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90" yWindow="585" windowWidth="19815" windowHeight="7875" activeTab="3"/>
  </bookViews>
  <sheets>
    <sheet name="Data" sheetId="1" r:id="rId1"/>
    <sheet name="Data Appendix" sheetId="2" r:id="rId2"/>
    <sheet name="Data Coverage" sheetId="3" r:id="rId3"/>
    <sheet name="Annual_Data" sheetId="5" r:id="rId4"/>
    <sheet name="Annual_Appendix" sheetId="6" r:id="rId5"/>
  </sheets>
  <externalReferences>
    <externalReference r:id="rId6"/>
    <externalReference r:id="rId7"/>
    <externalReference r:id="rId8"/>
    <externalReference r:id="rId9"/>
  </externalReferences>
  <definedNames>
    <definedName name="_xlnm._FilterDatabase" localSheetId="3" hidden="1">Annual_Data!$A$1:$L$3537</definedName>
    <definedName name="_xlnm._FilterDatabase" localSheetId="2" hidden="1">'Data Coverage'!$A$1:$R$105</definedName>
  </definedNames>
  <calcPr calcId="144525"/>
</workbook>
</file>

<file path=xl/calcChain.xml><?xml version="1.0" encoding="utf-8"?>
<calcChain xmlns="http://schemas.openxmlformats.org/spreadsheetml/2006/main">
  <c r="AF3520" i="5" l="1"/>
  <c r="AF3519" i="5"/>
  <c r="AF3518" i="5"/>
  <c r="AF3517" i="5"/>
  <c r="AF3516" i="5"/>
  <c r="AF3515" i="5"/>
  <c r="AF3514" i="5"/>
  <c r="AF3513" i="5"/>
  <c r="AF3512" i="5"/>
  <c r="AF3511" i="5"/>
  <c r="AF3510" i="5"/>
  <c r="AF2291" i="5"/>
  <c r="AF2290" i="5"/>
  <c r="AF2289" i="5"/>
  <c r="AF2288" i="5"/>
  <c r="AF2287" i="5"/>
  <c r="AF2286" i="5"/>
  <c r="AF1751" i="5"/>
  <c r="AF1750" i="5"/>
  <c r="AF1749" i="5"/>
  <c r="AF1748" i="5"/>
  <c r="AF1747" i="5"/>
  <c r="AF1746" i="5"/>
  <c r="AF1745" i="5"/>
  <c r="AF1744" i="5"/>
  <c r="F8677" i="1" l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676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3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48" i="1"/>
  <c r="F1195" i="1"/>
  <c r="F1196" i="1"/>
  <c r="F1197" i="1"/>
  <c r="F1194" i="1"/>
  <c r="O9085" i="1" l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08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8794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536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278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020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762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246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6988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730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472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214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5956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698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440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666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408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150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389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634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376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118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00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344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086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1828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570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312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054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538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280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2" i="1"/>
  <c r="AE3480" i="5"/>
  <c r="AE3481" i="5"/>
  <c r="AE3482" i="5"/>
  <c r="AE3483" i="5"/>
  <c r="AE3484" i="5"/>
  <c r="AE3485" i="5"/>
  <c r="AE3486" i="5"/>
  <c r="AE3487" i="5"/>
  <c r="AE3488" i="5"/>
  <c r="AE3489" i="5"/>
  <c r="AE3490" i="5"/>
  <c r="AE3491" i="5"/>
  <c r="AE3492" i="5"/>
  <c r="AE3493" i="5"/>
  <c r="AE3494" i="5"/>
  <c r="AE3495" i="5"/>
  <c r="AE3496" i="5"/>
  <c r="AE3497" i="5"/>
  <c r="AE3498" i="5"/>
  <c r="AE3499" i="5"/>
  <c r="AE3500" i="5"/>
  <c r="AE3501" i="5"/>
  <c r="AE3502" i="5"/>
  <c r="AE3503" i="5"/>
  <c r="AE3504" i="5"/>
  <c r="AE3505" i="5"/>
  <c r="AE3506" i="5"/>
  <c r="AE3507" i="5"/>
  <c r="AE3508" i="5"/>
  <c r="AE3509" i="5"/>
  <c r="AE3510" i="5"/>
  <c r="AE3511" i="5"/>
  <c r="AE3512" i="5"/>
  <c r="AE3513" i="5"/>
  <c r="AE3514" i="5"/>
  <c r="AE3515" i="5"/>
  <c r="AE3516" i="5"/>
  <c r="AE3517" i="5"/>
  <c r="AE3518" i="5"/>
  <c r="AE3519" i="5"/>
  <c r="AE3520" i="5"/>
  <c r="AE3521" i="5"/>
  <c r="AE3522" i="5"/>
  <c r="AE3523" i="5"/>
  <c r="AE3524" i="5"/>
  <c r="AE3525" i="5"/>
  <c r="AE3526" i="5"/>
  <c r="AE3527" i="5"/>
  <c r="AE3528" i="5"/>
  <c r="AE3529" i="5"/>
  <c r="AE3530" i="5"/>
  <c r="AE3531" i="5"/>
  <c r="AE3532" i="5"/>
  <c r="AE3533" i="5"/>
  <c r="AE3534" i="5"/>
  <c r="AE3535" i="5"/>
  <c r="AE3536" i="5"/>
  <c r="AE3537" i="5"/>
  <c r="AE3412" i="5"/>
  <c r="AE3413" i="5"/>
  <c r="AE3414" i="5"/>
  <c r="AE3415" i="5"/>
  <c r="AE3416" i="5"/>
  <c r="AE3417" i="5"/>
  <c r="AE3418" i="5"/>
  <c r="AE3419" i="5"/>
  <c r="AE3420" i="5"/>
  <c r="AE3421" i="5"/>
  <c r="AE3422" i="5"/>
  <c r="AE3423" i="5"/>
  <c r="AE3424" i="5"/>
  <c r="AE3425" i="5"/>
  <c r="AE3426" i="5"/>
  <c r="AE3427" i="5"/>
  <c r="AE3428" i="5"/>
  <c r="AE3429" i="5"/>
  <c r="AE3430" i="5"/>
  <c r="AE3431" i="5"/>
  <c r="AE3432" i="5"/>
  <c r="AE3433" i="5"/>
  <c r="AE3434" i="5"/>
  <c r="AE3435" i="5"/>
  <c r="AE3436" i="5"/>
  <c r="AE3437" i="5"/>
  <c r="AE3438" i="5"/>
  <c r="AE3439" i="5"/>
  <c r="AE3440" i="5"/>
  <c r="AE3441" i="5"/>
  <c r="AE3442" i="5"/>
  <c r="AE3443" i="5"/>
  <c r="AE3444" i="5"/>
  <c r="AE3445" i="5"/>
  <c r="AE3446" i="5"/>
  <c r="AE3447" i="5"/>
  <c r="AE3448" i="5"/>
  <c r="AE3449" i="5"/>
  <c r="AE3450" i="5"/>
  <c r="AE3451" i="5"/>
  <c r="AE3452" i="5"/>
  <c r="AE3453" i="5"/>
  <c r="AE3454" i="5"/>
  <c r="AE3455" i="5"/>
  <c r="AE3456" i="5"/>
  <c r="AE3457" i="5"/>
  <c r="AE3458" i="5"/>
  <c r="AE3459" i="5"/>
  <c r="AE3460" i="5"/>
  <c r="AE3461" i="5"/>
  <c r="AE3462" i="5"/>
  <c r="AE3463" i="5"/>
  <c r="AE3464" i="5"/>
  <c r="AE3465" i="5"/>
  <c r="AE3466" i="5"/>
  <c r="AE3467" i="5"/>
  <c r="AE3468" i="5"/>
  <c r="AE3469" i="5"/>
  <c r="AE3344" i="5"/>
  <c r="AE3345" i="5"/>
  <c r="AE3346" i="5"/>
  <c r="AE3347" i="5"/>
  <c r="AE3348" i="5"/>
  <c r="AE3349" i="5"/>
  <c r="AE3350" i="5"/>
  <c r="AE3351" i="5"/>
  <c r="AE3352" i="5"/>
  <c r="AE3353" i="5"/>
  <c r="AE3354" i="5"/>
  <c r="AE3355" i="5"/>
  <c r="AE3356" i="5"/>
  <c r="AE3357" i="5"/>
  <c r="AE3358" i="5"/>
  <c r="AE3359" i="5"/>
  <c r="AE3360" i="5"/>
  <c r="AE3361" i="5"/>
  <c r="AE3362" i="5"/>
  <c r="AE3363" i="5"/>
  <c r="AE3364" i="5"/>
  <c r="AE3365" i="5"/>
  <c r="AE3366" i="5"/>
  <c r="AE3367" i="5"/>
  <c r="AE3368" i="5"/>
  <c r="AE3369" i="5"/>
  <c r="AE3370" i="5"/>
  <c r="AE3371" i="5"/>
  <c r="AE3372" i="5"/>
  <c r="AE3373" i="5"/>
  <c r="AE3374" i="5"/>
  <c r="AE3375" i="5"/>
  <c r="AE3376" i="5"/>
  <c r="AE3377" i="5"/>
  <c r="AE3378" i="5"/>
  <c r="AE3379" i="5"/>
  <c r="AE3380" i="5"/>
  <c r="AE3381" i="5"/>
  <c r="AE3382" i="5"/>
  <c r="AE3383" i="5"/>
  <c r="AE3384" i="5"/>
  <c r="AE3385" i="5"/>
  <c r="AE3386" i="5"/>
  <c r="AE3387" i="5"/>
  <c r="AE3388" i="5"/>
  <c r="AE3389" i="5"/>
  <c r="AE3390" i="5"/>
  <c r="AE3391" i="5"/>
  <c r="AE3392" i="5"/>
  <c r="AE3393" i="5"/>
  <c r="AE3394" i="5"/>
  <c r="AE3395" i="5"/>
  <c r="AE3396" i="5"/>
  <c r="AE3397" i="5"/>
  <c r="AE3398" i="5"/>
  <c r="AE3399" i="5"/>
  <c r="AE3400" i="5"/>
  <c r="AE3401" i="5"/>
  <c r="AE3276" i="5"/>
  <c r="AE3277" i="5"/>
  <c r="AE3278" i="5"/>
  <c r="AE3279" i="5"/>
  <c r="AE3280" i="5"/>
  <c r="AE3281" i="5"/>
  <c r="AE3282" i="5"/>
  <c r="AE3283" i="5"/>
  <c r="AE3284" i="5"/>
  <c r="AE3285" i="5"/>
  <c r="AE3286" i="5"/>
  <c r="AE3287" i="5"/>
  <c r="AE3288" i="5"/>
  <c r="AE3289" i="5"/>
  <c r="AE3290" i="5"/>
  <c r="AE3291" i="5"/>
  <c r="AE3292" i="5"/>
  <c r="AE3293" i="5"/>
  <c r="AE3294" i="5"/>
  <c r="AE3295" i="5"/>
  <c r="AE3296" i="5"/>
  <c r="AE3297" i="5"/>
  <c r="AE3298" i="5"/>
  <c r="AE3299" i="5"/>
  <c r="AE3300" i="5"/>
  <c r="AE3301" i="5"/>
  <c r="AE3302" i="5"/>
  <c r="AE3303" i="5"/>
  <c r="AE3304" i="5"/>
  <c r="AE3305" i="5"/>
  <c r="AE3306" i="5"/>
  <c r="AE3307" i="5"/>
  <c r="AE3308" i="5"/>
  <c r="AE3309" i="5"/>
  <c r="AE3310" i="5"/>
  <c r="AE3311" i="5"/>
  <c r="AE3312" i="5"/>
  <c r="AE3313" i="5"/>
  <c r="AE3314" i="5"/>
  <c r="AE3315" i="5"/>
  <c r="AE3316" i="5"/>
  <c r="AE3317" i="5"/>
  <c r="AE3318" i="5"/>
  <c r="AE3319" i="5"/>
  <c r="AE3320" i="5"/>
  <c r="AE3321" i="5"/>
  <c r="AE3322" i="5"/>
  <c r="AE3323" i="5"/>
  <c r="AE3324" i="5"/>
  <c r="AE3325" i="5"/>
  <c r="AE3326" i="5"/>
  <c r="AE3327" i="5"/>
  <c r="AE3328" i="5"/>
  <c r="AE3329" i="5"/>
  <c r="AE3330" i="5"/>
  <c r="AE3331" i="5"/>
  <c r="AE3332" i="5"/>
  <c r="AE3333" i="5"/>
  <c r="AE3208" i="5"/>
  <c r="AE3209" i="5"/>
  <c r="AE3210" i="5"/>
  <c r="AE3211" i="5"/>
  <c r="AE3212" i="5"/>
  <c r="AE3213" i="5"/>
  <c r="AE3214" i="5"/>
  <c r="AE3215" i="5"/>
  <c r="AE3216" i="5"/>
  <c r="AE3217" i="5"/>
  <c r="AE3218" i="5"/>
  <c r="AE3219" i="5"/>
  <c r="AE3220" i="5"/>
  <c r="AE3221" i="5"/>
  <c r="AE3222" i="5"/>
  <c r="AE3223" i="5"/>
  <c r="AE3224" i="5"/>
  <c r="AE3225" i="5"/>
  <c r="AE3226" i="5"/>
  <c r="AE3227" i="5"/>
  <c r="AE3228" i="5"/>
  <c r="AE3229" i="5"/>
  <c r="AE3230" i="5"/>
  <c r="AE3231" i="5"/>
  <c r="AE3232" i="5"/>
  <c r="AE3233" i="5"/>
  <c r="AE3234" i="5"/>
  <c r="AE3235" i="5"/>
  <c r="AE3236" i="5"/>
  <c r="AE3237" i="5"/>
  <c r="AE3238" i="5"/>
  <c r="AE3239" i="5"/>
  <c r="AE3240" i="5"/>
  <c r="AE3241" i="5"/>
  <c r="AE3242" i="5"/>
  <c r="AE3243" i="5"/>
  <c r="AE3244" i="5"/>
  <c r="AE3245" i="5"/>
  <c r="AE3246" i="5"/>
  <c r="AE3247" i="5"/>
  <c r="AE3248" i="5"/>
  <c r="AE3249" i="5"/>
  <c r="AE3250" i="5"/>
  <c r="AE3251" i="5"/>
  <c r="AE3252" i="5"/>
  <c r="AE3253" i="5"/>
  <c r="AE3254" i="5"/>
  <c r="AE3255" i="5"/>
  <c r="AE3256" i="5"/>
  <c r="AE3257" i="5"/>
  <c r="AE3258" i="5"/>
  <c r="AE3259" i="5"/>
  <c r="AE3260" i="5"/>
  <c r="AE3261" i="5"/>
  <c r="AE3262" i="5"/>
  <c r="AE3263" i="5"/>
  <c r="AE3264" i="5"/>
  <c r="AE3265" i="5"/>
  <c r="AE3141" i="5"/>
  <c r="AE3142" i="5"/>
  <c r="AE3143" i="5"/>
  <c r="AE3144" i="5"/>
  <c r="AE3145" i="5"/>
  <c r="AE3146" i="5"/>
  <c r="AE3147" i="5"/>
  <c r="AE3148" i="5"/>
  <c r="AE3149" i="5"/>
  <c r="AE3150" i="5"/>
  <c r="AE3151" i="5"/>
  <c r="AE3152" i="5"/>
  <c r="AE3153" i="5"/>
  <c r="AE3154" i="5"/>
  <c r="AE3155" i="5"/>
  <c r="AE3156" i="5"/>
  <c r="AE3157" i="5"/>
  <c r="AE3158" i="5"/>
  <c r="AE3159" i="5"/>
  <c r="AE3160" i="5"/>
  <c r="AE3161" i="5"/>
  <c r="AE3162" i="5"/>
  <c r="AE3163" i="5"/>
  <c r="AE3164" i="5"/>
  <c r="AE3165" i="5"/>
  <c r="AE3166" i="5"/>
  <c r="AE3167" i="5"/>
  <c r="AE3168" i="5"/>
  <c r="AE3169" i="5"/>
  <c r="AE3170" i="5"/>
  <c r="AE3171" i="5"/>
  <c r="AE3172" i="5"/>
  <c r="AE3173" i="5"/>
  <c r="AE3174" i="5"/>
  <c r="AE3175" i="5"/>
  <c r="AE3176" i="5"/>
  <c r="AE3177" i="5"/>
  <c r="AE3178" i="5"/>
  <c r="AE3179" i="5"/>
  <c r="AE3180" i="5"/>
  <c r="AE3181" i="5"/>
  <c r="AE3182" i="5"/>
  <c r="AE3183" i="5"/>
  <c r="AE3184" i="5"/>
  <c r="AE3185" i="5"/>
  <c r="AE3186" i="5"/>
  <c r="AE3187" i="5"/>
  <c r="AE3188" i="5"/>
  <c r="AE3189" i="5"/>
  <c r="AE3190" i="5"/>
  <c r="AE3191" i="5"/>
  <c r="AE3192" i="5"/>
  <c r="AE3193" i="5"/>
  <c r="AE3194" i="5"/>
  <c r="AE3195" i="5"/>
  <c r="AE3196" i="5"/>
  <c r="AE3197" i="5"/>
  <c r="AE3140" i="5"/>
  <c r="AE3039" i="5"/>
  <c r="AE3040" i="5"/>
  <c r="AE3041" i="5"/>
  <c r="AE3042" i="5"/>
  <c r="AE3043" i="5"/>
  <c r="AE3044" i="5"/>
  <c r="AE3045" i="5"/>
  <c r="AE3046" i="5"/>
  <c r="AE3047" i="5"/>
  <c r="AE3048" i="5"/>
  <c r="AE3049" i="5"/>
  <c r="AE3050" i="5"/>
  <c r="AE3051" i="5"/>
  <c r="AE3052" i="5"/>
  <c r="AE3053" i="5"/>
  <c r="AE3054" i="5"/>
  <c r="AE3055" i="5"/>
  <c r="AE3056" i="5"/>
  <c r="AE3057" i="5"/>
  <c r="AE3058" i="5"/>
  <c r="AE3059" i="5"/>
  <c r="AE3060" i="5"/>
  <c r="AE3061" i="5"/>
  <c r="AE2936" i="5"/>
  <c r="AE2937" i="5"/>
  <c r="AE2938" i="5"/>
  <c r="AE2939" i="5"/>
  <c r="AE2940" i="5"/>
  <c r="AE2941" i="5"/>
  <c r="AE2942" i="5"/>
  <c r="AE2943" i="5"/>
  <c r="AE2944" i="5"/>
  <c r="AE2945" i="5"/>
  <c r="AE2946" i="5"/>
  <c r="AE2947" i="5"/>
  <c r="AE2948" i="5"/>
  <c r="AE2949" i="5"/>
  <c r="AE2950" i="5"/>
  <c r="AE2951" i="5"/>
  <c r="AE2952" i="5"/>
  <c r="AE2953" i="5"/>
  <c r="AE2954" i="5"/>
  <c r="AE2955" i="5"/>
  <c r="AE2956" i="5"/>
  <c r="AE2957" i="5"/>
  <c r="AE2958" i="5"/>
  <c r="AE2959" i="5"/>
  <c r="AE2960" i="5"/>
  <c r="AE2961" i="5"/>
  <c r="AE2962" i="5"/>
  <c r="AE2963" i="5"/>
  <c r="AE2964" i="5"/>
  <c r="AE2965" i="5"/>
  <c r="AE2966" i="5"/>
  <c r="AE2967" i="5"/>
  <c r="AE2968" i="5"/>
  <c r="AE2969" i="5"/>
  <c r="AE2970" i="5"/>
  <c r="AE2971" i="5"/>
  <c r="AE2972" i="5"/>
  <c r="AE2973" i="5"/>
  <c r="AE2974" i="5"/>
  <c r="AE2975" i="5"/>
  <c r="AE2976" i="5"/>
  <c r="AE2977" i="5"/>
  <c r="AE2978" i="5"/>
  <c r="AE2979" i="5"/>
  <c r="AE2980" i="5"/>
  <c r="AE2981" i="5"/>
  <c r="AE2982" i="5"/>
  <c r="AE2983" i="5"/>
  <c r="AE2984" i="5"/>
  <c r="AE2985" i="5"/>
  <c r="AE2986" i="5"/>
  <c r="AE2987" i="5"/>
  <c r="AE2988" i="5"/>
  <c r="AE2989" i="5"/>
  <c r="AE2990" i="5"/>
  <c r="AE2991" i="5"/>
  <c r="AE2992" i="5"/>
  <c r="AE2993" i="5"/>
  <c r="AE2732" i="5"/>
  <c r="AE2733" i="5"/>
  <c r="AE2734" i="5"/>
  <c r="AE2735" i="5"/>
  <c r="AE2736" i="5"/>
  <c r="AE2737" i="5"/>
  <c r="AE2738" i="5"/>
  <c r="AE2739" i="5"/>
  <c r="AE2740" i="5"/>
  <c r="AE2741" i="5"/>
  <c r="AE2742" i="5"/>
  <c r="AE2743" i="5"/>
  <c r="AE2744" i="5"/>
  <c r="AE2745" i="5"/>
  <c r="AE2746" i="5"/>
  <c r="AE2747" i="5"/>
  <c r="AE2748" i="5"/>
  <c r="AE2749" i="5"/>
  <c r="AE2750" i="5"/>
  <c r="AE2751" i="5"/>
  <c r="AE2752" i="5"/>
  <c r="AE2753" i="5"/>
  <c r="AE2754" i="5"/>
  <c r="AE2755" i="5"/>
  <c r="AE2756" i="5"/>
  <c r="AE2757" i="5"/>
  <c r="AE2758" i="5"/>
  <c r="AE2759" i="5"/>
  <c r="AE2760" i="5"/>
  <c r="AE2761" i="5"/>
  <c r="AE2762" i="5"/>
  <c r="AE2763" i="5"/>
  <c r="AE2764" i="5"/>
  <c r="AE2765" i="5"/>
  <c r="AE2766" i="5"/>
  <c r="AE2767" i="5"/>
  <c r="AE2768" i="5"/>
  <c r="AE2769" i="5"/>
  <c r="AE2770" i="5"/>
  <c r="AE2771" i="5"/>
  <c r="AE2772" i="5"/>
  <c r="AE2773" i="5"/>
  <c r="AE2774" i="5"/>
  <c r="AE2775" i="5"/>
  <c r="AE2776" i="5"/>
  <c r="AE2777" i="5"/>
  <c r="AE2778" i="5"/>
  <c r="AE2779" i="5"/>
  <c r="AE2780" i="5"/>
  <c r="AE2781" i="5"/>
  <c r="AE2782" i="5"/>
  <c r="AE2783" i="5"/>
  <c r="AE2784" i="5"/>
  <c r="AE2785" i="5"/>
  <c r="AE2786" i="5"/>
  <c r="AE2787" i="5"/>
  <c r="AE2788" i="5"/>
  <c r="AE2789" i="5"/>
  <c r="AE2664" i="5"/>
  <c r="AE2665" i="5"/>
  <c r="AE2666" i="5"/>
  <c r="AE2667" i="5"/>
  <c r="AE2668" i="5"/>
  <c r="AE2669" i="5"/>
  <c r="AE2670" i="5"/>
  <c r="AE2671" i="5"/>
  <c r="AE2672" i="5"/>
  <c r="AE2673" i="5"/>
  <c r="AE2674" i="5"/>
  <c r="AE2675" i="5"/>
  <c r="AE2676" i="5"/>
  <c r="AE2677" i="5"/>
  <c r="AE2678" i="5"/>
  <c r="AE2679" i="5"/>
  <c r="AE2680" i="5"/>
  <c r="AE2681" i="5"/>
  <c r="AE2682" i="5"/>
  <c r="AE2683" i="5"/>
  <c r="AE2684" i="5"/>
  <c r="AE2685" i="5"/>
  <c r="AE2686" i="5"/>
  <c r="AE2687" i="5"/>
  <c r="AE2688" i="5"/>
  <c r="AE2689" i="5"/>
  <c r="AE2690" i="5"/>
  <c r="AE2691" i="5"/>
  <c r="AE2692" i="5"/>
  <c r="AE2693" i="5"/>
  <c r="AE2694" i="5"/>
  <c r="AE2695" i="5"/>
  <c r="AE2696" i="5"/>
  <c r="AE2697" i="5"/>
  <c r="AE2698" i="5"/>
  <c r="AE2699" i="5"/>
  <c r="AE2700" i="5"/>
  <c r="AE2701" i="5"/>
  <c r="AE2702" i="5"/>
  <c r="AE2703" i="5"/>
  <c r="AE2704" i="5"/>
  <c r="AE2705" i="5"/>
  <c r="AE2706" i="5"/>
  <c r="AE2707" i="5"/>
  <c r="AE2708" i="5"/>
  <c r="AE2709" i="5"/>
  <c r="AE2710" i="5"/>
  <c r="AE2711" i="5"/>
  <c r="AE2712" i="5"/>
  <c r="AE2713" i="5"/>
  <c r="AE2714" i="5"/>
  <c r="AE2715" i="5"/>
  <c r="AE2716" i="5"/>
  <c r="AE2717" i="5"/>
  <c r="AE2718" i="5"/>
  <c r="AE2719" i="5"/>
  <c r="AE2720" i="5"/>
  <c r="AE2721" i="5"/>
  <c r="AE2528" i="5"/>
  <c r="AE2529" i="5"/>
  <c r="AE2530" i="5"/>
  <c r="AE2531" i="5"/>
  <c r="AE2532" i="5"/>
  <c r="AE2533" i="5"/>
  <c r="AE2534" i="5"/>
  <c r="AE2535" i="5"/>
  <c r="AE2536" i="5"/>
  <c r="AE2537" i="5"/>
  <c r="AE2538" i="5"/>
  <c r="AE2539" i="5"/>
  <c r="AE2540" i="5"/>
  <c r="AE2541" i="5"/>
  <c r="AE2542" i="5"/>
  <c r="AE2543" i="5"/>
  <c r="AE2544" i="5"/>
  <c r="AE2545" i="5"/>
  <c r="AE2546" i="5"/>
  <c r="AE2547" i="5"/>
  <c r="AE2548" i="5"/>
  <c r="AE2549" i="5"/>
  <c r="AE2550" i="5"/>
  <c r="AE2551" i="5"/>
  <c r="AE2552" i="5"/>
  <c r="AE2553" i="5"/>
  <c r="AE2554" i="5"/>
  <c r="AE2555" i="5"/>
  <c r="AE2556" i="5"/>
  <c r="AE2557" i="5"/>
  <c r="AE2558" i="5"/>
  <c r="AE2559" i="5"/>
  <c r="AE2560" i="5"/>
  <c r="AE2561" i="5"/>
  <c r="AE2562" i="5"/>
  <c r="AE2563" i="5"/>
  <c r="AE2564" i="5"/>
  <c r="AE2565" i="5"/>
  <c r="AE2566" i="5"/>
  <c r="AE2567" i="5"/>
  <c r="AE2568" i="5"/>
  <c r="AE2569" i="5"/>
  <c r="AE2570" i="5"/>
  <c r="AE2571" i="5"/>
  <c r="AE2572" i="5"/>
  <c r="AE2573" i="5"/>
  <c r="AE2574" i="5"/>
  <c r="AE2575" i="5"/>
  <c r="AE2576" i="5"/>
  <c r="AE2577" i="5"/>
  <c r="AE2578" i="5"/>
  <c r="AE2579" i="5"/>
  <c r="AE2580" i="5"/>
  <c r="AE2581" i="5"/>
  <c r="AE2582" i="5"/>
  <c r="AE2583" i="5"/>
  <c r="AE2584" i="5"/>
  <c r="AE2585" i="5"/>
  <c r="AE2392" i="5"/>
  <c r="AE2393" i="5"/>
  <c r="AE2394" i="5"/>
  <c r="AE2395" i="5"/>
  <c r="AE2396" i="5"/>
  <c r="AE2397" i="5"/>
  <c r="AE2398" i="5"/>
  <c r="AE2399" i="5"/>
  <c r="AE2400" i="5"/>
  <c r="AE2401" i="5"/>
  <c r="AE2402" i="5"/>
  <c r="AE2403" i="5"/>
  <c r="AE2404" i="5"/>
  <c r="AE2405" i="5"/>
  <c r="AE2406" i="5"/>
  <c r="AE2407" i="5"/>
  <c r="AE2408" i="5"/>
  <c r="AE2409" i="5"/>
  <c r="AE2410" i="5"/>
  <c r="AE2411" i="5"/>
  <c r="AE2412" i="5"/>
  <c r="AE2413" i="5"/>
  <c r="AE2414" i="5"/>
  <c r="AE2415" i="5"/>
  <c r="AE2416" i="5"/>
  <c r="AE2417" i="5"/>
  <c r="AE2418" i="5"/>
  <c r="AE2419" i="5"/>
  <c r="AE2420" i="5"/>
  <c r="AE2421" i="5"/>
  <c r="AE2422" i="5"/>
  <c r="AE2423" i="5"/>
  <c r="AE2424" i="5"/>
  <c r="AE2425" i="5"/>
  <c r="AE2426" i="5"/>
  <c r="AE2427" i="5"/>
  <c r="AE2428" i="5"/>
  <c r="AE2429" i="5"/>
  <c r="AE2430" i="5"/>
  <c r="AE2431" i="5"/>
  <c r="AE2432" i="5"/>
  <c r="AE2433" i="5"/>
  <c r="AE2434" i="5"/>
  <c r="AE2435" i="5"/>
  <c r="AE2436" i="5"/>
  <c r="AE2437" i="5"/>
  <c r="AE2438" i="5"/>
  <c r="AE2439" i="5"/>
  <c r="AE2440" i="5"/>
  <c r="AE2441" i="5"/>
  <c r="AE2442" i="5"/>
  <c r="AE2443" i="5"/>
  <c r="AE2444" i="5"/>
  <c r="AE2445" i="5"/>
  <c r="AE2446" i="5"/>
  <c r="AE2447" i="5"/>
  <c r="AE2448" i="5"/>
  <c r="AE2449" i="5"/>
  <c r="AE2324" i="5"/>
  <c r="AE2325" i="5"/>
  <c r="AE2326" i="5"/>
  <c r="AE2327" i="5"/>
  <c r="AE2328" i="5"/>
  <c r="AE2329" i="5"/>
  <c r="AE2330" i="5"/>
  <c r="AE2331" i="5"/>
  <c r="AE2332" i="5"/>
  <c r="AE2333" i="5"/>
  <c r="AE2334" i="5"/>
  <c r="AE2335" i="5"/>
  <c r="AE2336" i="5"/>
  <c r="AE2337" i="5"/>
  <c r="AE2338" i="5"/>
  <c r="AE2339" i="5"/>
  <c r="AE2340" i="5"/>
  <c r="AE2341" i="5"/>
  <c r="AE2342" i="5"/>
  <c r="AE2343" i="5"/>
  <c r="AE2344" i="5"/>
  <c r="AE2345" i="5"/>
  <c r="AE2346" i="5"/>
  <c r="AE2347" i="5"/>
  <c r="AE2348" i="5"/>
  <c r="AE2349" i="5"/>
  <c r="AE2350" i="5"/>
  <c r="AE2351" i="5"/>
  <c r="AE2352" i="5"/>
  <c r="AE2353" i="5"/>
  <c r="AE2354" i="5"/>
  <c r="AE2355" i="5"/>
  <c r="AE2356" i="5"/>
  <c r="AE2357" i="5"/>
  <c r="AE2358" i="5"/>
  <c r="AE2359" i="5"/>
  <c r="AE2360" i="5"/>
  <c r="AE2361" i="5"/>
  <c r="AE2362" i="5"/>
  <c r="AE2363" i="5"/>
  <c r="AE2364" i="5"/>
  <c r="AE2365" i="5"/>
  <c r="AE2366" i="5"/>
  <c r="AE2367" i="5"/>
  <c r="AE2368" i="5"/>
  <c r="AE2369" i="5"/>
  <c r="AE2370" i="5"/>
  <c r="AE2371" i="5"/>
  <c r="AE2372" i="5"/>
  <c r="AE2373" i="5"/>
  <c r="AE2374" i="5"/>
  <c r="AE2375" i="5"/>
  <c r="AE2376" i="5"/>
  <c r="AE2377" i="5"/>
  <c r="AE2378" i="5"/>
  <c r="AE2379" i="5"/>
  <c r="AE2380" i="5"/>
  <c r="AE2381" i="5"/>
  <c r="AE2256" i="5"/>
  <c r="AE2257" i="5"/>
  <c r="AE2258" i="5"/>
  <c r="AE2259" i="5"/>
  <c r="AE2260" i="5"/>
  <c r="AE2261" i="5"/>
  <c r="AE2262" i="5"/>
  <c r="AE2263" i="5"/>
  <c r="AE2264" i="5"/>
  <c r="AE2265" i="5"/>
  <c r="AE2266" i="5"/>
  <c r="AE2267" i="5"/>
  <c r="AE2268" i="5"/>
  <c r="AE2269" i="5"/>
  <c r="AE2270" i="5"/>
  <c r="AE2271" i="5"/>
  <c r="AE2272" i="5"/>
  <c r="AE2273" i="5"/>
  <c r="AE2274" i="5"/>
  <c r="AE2275" i="5"/>
  <c r="AE2276" i="5"/>
  <c r="AE2277" i="5"/>
  <c r="AE2278" i="5"/>
  <c r="AE2279" i="5"/>
  <c r="AE2280" i="5"/>
  <c r="AE2281" i="5"/>
  <c r="AE2282" i="5"/>
  <c r="AE2283" i="5"/>
  <c r="AE2284" i="5"/>
  <c r="AE2285" i="5"/>
  <c r="AE2286" i="5"/>
  <c r="AE2287" i="5"/>
  <c r="AE2288" i="5"/>
  <c r="AE2289" i="5"/>
  <c r="AE2290" i="5"/>
  <c r="AE2291" i="5"/>
  <c r="AE2292" i="5"/>
  <c r="AE2293" i="5"/>
  <c r="AE2294" i="5"/>
  <c r="AE2295" i="5"/>
  <c r="AE2296" i="5"/>
  <c r="AE2297" i="5"/>
  <c r="AE2298" i="5"/>
  <c r="AE2299" i="5"/>
  <c r="AE2300" i="5"/>
  <c r="AE2301" i="5"/>
  <c r="AE2302" i="5"/>
  <c r="AE2303" i="5"/>
  <c r="AE2304" i="5"/>
  <c r="AE2305" i="5"/>
  <c r="AE2306" i="5"/>
  <c r="AE2307" i="5"/>
  <c r="AE2308" i="5"/>
  <c r="AE2309" i="5"/>
  <c r="AE2310" i="5"/>
  <c r="AE2311" i="5"/>
  <c r="AE2312" i="5"/>
  <c r="AE2313" i="5"/>
  <c r="AE2120" i="5"/>
  <c r="AE2121" i="5"/>
  <c r="AE2122" i="5"/>
  <c r="AE2123" i="5"/>
  <c r="AE2124" i="5"/>
  <c r="AE2125" i="5"/>
  <c r="AE2126" i="5"/>
  <c r="AE2127" i="5"/>
  <c r="AE2128" i="5"/>
  <c r="AE2129" i="5"/>
  <c r="AE2130" i="5"/>
  <c r="AE2131" i="5"/>
  <c r="AE2132" i="5"/>
  <c r="AE2133" i="5"/>
  <c r="AE2134" i="5"/>
  <c r="AE2135" i="5"/>
  <c r="AE2136" i="5"/>
  <c r="AE2137" i="5"/>
  <c r="AE2138" i="5"/>
  <c r="AE2139" i="5"/>
  <c r="AE2140" i="5"/>
  <c r="AE2141" i="5"/>
  <c r="AE2142" i="5"/>
  <c r="AE2143" i="5"/>
  <c r="AE2144" i="5"/>
  <c r="AE2145" i="5"/>
  <c r="AE2146" i="5"/>
  <c r="AE2147" i="5"/>
  <c r="AE2148" i="5"/>
  <c r="AE2149" i="5"/>
  <c r="AE2150" i="5"/>
  <c r="AE2151" i="5"/>
  <c r="AE2152" i="5"/>
  <c r="AE2153" i="5"/>
  <c r="AE2154" i="5"/>
  <c r="AE2155" i="5"/>
  <c r="AE2156" i="5"/>
  <c r="AE2157" i="5"/>
  <c r="AE2158" i="5"/>
  <c r="AE2159" i="5"/>
  <c r="AE2160" i="5"/>
  <c r="AE2161" i="5"/>
  <c r="AE2162" i="5"/>
  <c r="AE2163" i="5"/>
  <c r="AE2164" i="5"/>
  <c r="AE2165" i="5"/>
  <c r="AE2166" i="5"/>
  <c r="AE2167" i="5"/>
  <c r="AE2168" i="5"/>
  <c r="AE2169" i="5"/>
  <c r="AE2170" i="5"/>
  <c r="AE2171" i="5"/>
  <c r="AE2172" i="5"/>
  <c r="AE2173" i="5"/>
  <c r="AE2174" i="5"/>
  <c r="AE2175" i="5"/>
  <c r="AE2176" i="5"/>
  <c r="AE2177" i="5"/>
  <c r="AE2062" i="5"/>
  <c r="AE2063" i="5"/>
  <c r="AE2064" i="5"/>
  <c r="AE2065" i="5"/>
  <c r="AE2066" i="5"/>
  <c r="AE2067" i="5"/>
  <c r="AE2068" i="5"/>
  <c r="AE2069" i="5"/>
  <c r="AE2070" i="5"/>
  <c r="AE2071" i="5"/>
  <c r="AE2072" i="5"/>
  <c r="AE2073" i="5"/>
  <c r="AE2074" i="5"/>
  <c r="AE2075" i="5"/>
  <c r="AE2076" i="5"/>
  <c r="AE2077" i="5"/>
  <c r="AE2078" i="5"/>
  <c r="AE2079" i="5"/>
  <c r="AE2080" i="5"/>
  <c r="AE2081" i="5"/>
  <c r="AE2082" i="5"/>
  <c r="AE2083" i="5"/>
  <c r="AE2084" i="5"/>
  <c r="AE2085" i="5"/>
  <c r="AE2086" i="5"/>
  <c r="AE2087" i="5"/>
  <c r="AE2088" i="5"/>
  <c r="AE2089" i="5"/>
  <c r="AE2090" i="5"/>
  <c r="AE2091" i="5"/>
  <c r="AE2092" i="5"/>
  <c r="AE2093" i="5"/>
  <c r="AE2094" i="5"/>
  <c r="AE2095" i="5"/>
  <c r="AE2096" i="5"/>
  <c r="AE2097" i="5"/>
  <c r="AE2098" i="5"/>
  <c r="AE2099" i="5"/>
  <c r="AE2100" i="5"/>
  <c r="AE2101" i="5"/>
  <c r="AE2102" i="5"/>
  <c r="AE2103" i="5"/>
  <c r="AE2104" i="5"/>
  <c r="AE2105" i="5"/>
  <c r="AE2106" i="5"/>
  <c r="AE2107" i="5"/>
  <c r="AE2108" i="5"/>
  <c r="AE2109" i="5"/>
  <c r="AE1994" i="5"/>
  <c r="AE1995" i="5"/>
  <c r="AE1996" i="5"/>
  <c r="AE1997" i="5"/>
  <c r="AE1998" i="5"/>
  <c r="AE1999" i="5"/>
  <c r="AE2000" i="5"/>
  <c r="AE2001" i="5"/>
  <c r="AE2002" i="5"/>
  <c r="AE2003" i="5"/>
  <c r="AE2004" i="5"/>
  <c r="AE2005" i="5"/>
  <c r="AE2006" i="5"/>
  <c r="AE2007" i="5"/>
  <c r="AE2008" i="5"/>
  <c r="AE2009" i="5"/>
  <c r="AE2010" i="5"/>
  <c r="AE2011" i="5"/>
  <c r="AE2012" i="5"/>
  <c r="AE2013" i="5"/>
  <c r="AE2014" i="5"/>
  <c r="AE2015" i="5"/>
  <c r="AE2016" i="5"/>
  <c r="AE2017" i="5"/>
  <c r="AE2018" i="5"/>
  <c r="AE2019" i="5"/>
  <c r="AE2020" i="5"/>
  <c r="AE2021" i="5"/>
  <c r="AE2022" i="5"/>
  <c r="AE2023" i="5"/>
  <c r="AE2024" i="5"/>
  <c r="AE2025" i="5"/>
  <c r="AE2026" i="5"/>
  <c r="AE2027" i="5"/>
  <c r="AE2028" i="5"/>
  <c r="AE2029" i="5"/>
  <c r="AE2030" i="5"/>
  <c r="AE2031" i="5"/>
  <c r="AE2032" i="5"/>
  <c r="AE2033" i="5"/>
  <c r="AE2034" i="5"/>
  <c r="AE2035" i="5"/>
  <c r="AE2036" i="5"/>
  <c r="AE2037" i="5"/>
  <c r="AE2038" i="5"/>
  <c r="AE2039" i="5"/>
  <c r="AE2040" i="5"/>
  <c r="AE2041" i="5"/>
  <c r="AE1916" i="5"/>
  <c r="AE1917" i="5"/>
  <c r="AE1918" i="5"/>
  <c r="AE1919" i="5"/>
  <c r="AE1920" i="5"/>
  <c r="AE1921" i="5"/>
  <c r="AE1922" i="5"/>
  <c r="AE1923" i="5"/>
  <c r="AE1924" i="5"/>
  <c r="AE1925" i="5"/>
  <c r="AE1926" i="5"/>
  <c r="AE1927" i="5"/>
  <c r="AE1928" i="5"/>
  <c r="AE1929" i="5"/>
  <c r="AE1930" i="5"/>
  <c r="AE1931" i="5"/>
  <c r="AE1932" i="5"/>
  <c r="AE1933" i="5"/>
  <c r="AE1934" i="5"/>
  <c r="AE1935" i="5"/>
  <c r="AE1936" i="5"/>
  <c r="AE1937" i="5"/>
  <c r="AE1938" i="5"/>
  <c r="AE1939" i="5"/>
  <c r="AE1940" i="5"/>
  <c r="AE1941" i="5"/>
  <c r="AE1942" i="5"/>
  <c r="AE1943" i="5"/>
  <c r="AE1944" i="5"/>
  <c r="AE1945" i="5"/>
  <c r="AE1946" i="5"/>
  <c r="AE1947" i="5"/>
  <c r="AE1948" i="5"/>
  <c r="AE1949" i="5"/>
  <c r="AE1950" i="5"/>
  <c r="AE1951" i="5"/>
  <c r="AE1952" i="5"/>
  <c r="AE1953" i="5"/>
  <c r="AE1954" i="5"/>
  <c r="AE1955" i="5"/>
  <c r="AE1956" i="5"/>
  <c r="AE1957" i="5"/>
  <c r="AE1958" i="5"/>
  <c r="AE1959" i="5"/>
  <c r="AE1960" i="5"/>
  <c r="AE1961" i="5"/>
  <c r="AE1962" i="5"/>
  <c r="AE1963" i="5"/>
  <c r="AE1964" i="5"/>
  <c r="AE1965" i="5"/>
  <c r="AE1966" i="5"/>
  <c r="AE1967" i="5"/>
  <c r="AE1968" i="5"/>
  <c r="AE1969" i="5"/>
  <c r="AE1970" i="5"/>
  <c r="AE1971" i="5"/>
  <c r="AE1972" i="5"/>
  <c r="AE1973" i="5"/>
  <c r="AE1848" i="5"/>
  <c r="AE1849" i="5"/>
  <c r="AE1850" i="5"/>
  <c r="AE1851" i="5"/>
  <c r="AE1852" i="5"/>
  <c r="AE1853" i="5"/>
  <c r="AE1854" i="5"/>
  <c r="AE1855" i="5"/>
  <c r="AE1856" i="5"/>
  <c r="AE1857" i="5"/>
  <c r="AE1858" i="5"/>
  <c r="AE1859" i="5"/>
  <c r="AE1860" i="5"/>
  <c r="AE1861" i="5"/>
  <c r="AE1862" i="5"/>
  <c r="AE1863" i="5"/>
  <c r="AE1864" i="5"/>
  <c r="AE1865" i="5"/>
  <c r="AE1866" i="5"/>
  <c r="AE1867" i="5"/>
  <c r="AE1868" i="5"/>
  <c r="AE1869" i="5"/>
  <c r="AE1870" i="5"/>
  <c r="AE1871" i="5"/>
  <c r="AE1872" i="5"/>
  <c r="AE1873" i="5"/>
  <c r="AE1874" i="5"/>
  <c r="AE1875" i="5"/>
  <c r="AE1876" i="5"/>
  <c r="AE1877" i="5"/>
  <c r="AE1878" i="5"/>
  <c r="AE1879" i="5"/>
  <c r="AE1880" i="5"/>
  <c r="AE1881" i="5"/>
  <c r="AE1882" i="5"/>
  <c r="AE1883" i="5"/>
  <c r="AE1884" i="5"/>
  <c r="AE1885" i="5"/>
  <c r="AE1886" i="5"/>
  <c r="AE1887" i="5"/>
  <c r="AE1888" i="5"/>
  <c r="AE1889" i="5"/>
  <c r="AE1890" i="5"/>
  <c r="AE1891" i="5"/>
  <c r="AE1892" i="5"/>
  <c r="AE1893" i="5"/>
  <c r="AE1894" i="5"/>
  <c r="AE1895" i="5"/>
  <c r="AE1896" i="5"/>
  <c r="AE1897" i="5"/>
  <c r="AE1898" i="5"/>
  <c r="AE1899" i="5"/>
  <c r="AE1900" i="5"/>
  <c r="AE1901" i="5"/>
  <c r="AE1902" i="5"/>
  <c r="AE1903" i="5"/>
  <c r="AE1904" i="5"/>
  <c r="AE1905" i="5"/>
  <c r="AE1780" i="5"/>
  <c r="AE1781" i="5"/>
  <c r="AE1782" i="5"/>
  <c r="AE1783" i="5"/>
  <c r="AE1784" i="5"/>
  <c r="AE1785" i="5"/>
  <c r="AE1786" i="5"/>
  <c r="AE1787" i="5"/>
  <c r="AE1788" i="5"/>
  <c r="AE1789" i="5"/>
  <c r="AE1790" i="5"/>
  <c r="AE1791" i="5"/>
  <c r="AE1792" i="5"/>
  <c r="AE1793" i="5"/>
  <c r="AE1794" i="5"/>
  <c r="AE1795" i="5"/>
  <c r="AE1796" i="5"/>
  <c r="AE1797" i="5"/>
  <c r="AE1798" i="5"/>
  <c r="AE1799" i="5"/>
  <c r="AE1800" i="5"/>
  <c r="AE1801" i="5"/>
  <c r="AE1802" i="5"/>
  <c r="AE1803" i="5"/>
  <c r="AE1804" i="5"/>
  <c r="AE1805" i="5"/>
  <c r="AE1806" i="5"/>
  <c r="AE1807" i="5"/>
  <c r="AE1808" i="5"/>
  <c r="AE1809" i="5"/>
  <c r="AE1810" i="5"/>
  <c r="AE1811" i="5"/>
  <c r="AE1812" i="5"/>
  <c r="AE1813" i="5"/>
  <c r="AE1814" i="5"/>
  <c r="AE1815" i="5"/>
  <c r="AE1816" i="5"/>
  <c r="AE1817" i="5"/>
  <c r="AE1818" i="5"/>
  <c r="AE1819" i="5"/>
  <c r="AE1820" i="5"/>
  <c r="AE1821" i="5"/>
  <c r="AE1822" i="5"/>
  <c r="AE1823" i="5"/>
  <c r="AE1824" i="5"/>
  <c r="AE1825" i="5"/>
  <c r="AE1826" i="5"/>
  <c r="AE1827" i="5"/>
  <c r="AE1828" i="5"/>
  <c r="AE1829" i="5"/>
  <c r="AE1830" i="5"/>
  <c r="AE1831" i="5"/>
  <c r="AE1832" i="5"/>
  <c r="AE1833" i="5"/>
  <c r="AE1834" i="5"/>
  <c r="AE1835" i="5"/>
  <c r="AE1836" i="5"/>
  <c r="AE1837" i="5"/>
  <c r="AE1712" i="5"/>
  <c r="AE1713" i="5"/>
  <c r="AE1714" i="5"/>
  <c r="AE1715" i="5"/>
  <c r="AE1716" i="5"/>
  <c r="AE1717" i="5"/>
  <c r="AE1718" i="5"/>
  <c r="AE1719" i="5"/>
  <c r="AE1720" i="5"/>
  <c r="AE1721" i="5"/>
  <c r="AE1722" i="5"/>
  <c r="AE1723" i="5"/>
  <c r="AE1724" i="5"/>
  <c r="AE1725" i="5"/>
  <c r="AE1726" i="5"/>
  <c r="AE1727" i="5"/>
  <c r="AE1728" i="5"/>
  <c r="AE1729" i="5"/>
  <c r="AE1730" i="5"/>
  <c r="AE1731" i="5"/>
  <c r="AE1732" i="5"/>
  <c r="AE1733" i="5"/>
  <c r="AE1734" i="5"/>
  <c r="AE1735" i="5"/>
  <c r="AE1736" i="5"/>
  <c r="AE1737" i="5"/>
  <c r="AE1738" i="5"/>
  <c r="AE1739" i="5"/>
  <c r="AE1740" i="5"/>
  <c r="AE1741" i="5"/>
  <c r="AE1742" i="5"/>
  <c r="AE1743" i="5"/>
  <c r="AE1744" i="5"/>
  <c r="AE1745" i="5"/>
  <c r="AE1746" i="5"/>
  <c r="AE1747" i="5"/>
  <c r="AE1748" i="5"/>
  <c r="AE1749" i="5"/>
  <c r="AE1750" i="5"/>
  <c r="AE1751" i="5"/>
  <c r="AE1752" i="5"/>
  <c r="AE1753" i="5"/>
  <c r="AE1754" i="5"/>
  <c r="AE1755" i="5"/>
  <c r="AE1756" i="5"/>
  <c r="AE1757" i="5"/>
  <c r="AE1758" i="5"/>
  <c r="AE1759" i="5"/>
  <c r="AE1760" i="5"/>
  <c r="AE1761" i="5"/>
  <c r="AE1762" i="5"/>
  <c r="AE1763" i="5"/>
  <c r="AE1764" i="5"/>
  <c r="AE1765" i="5"/>
  <c r="AE1766" i="5"/>
  <c r="AE1767" i="5"/>
  <c r="AE1768" i="5"/>
  <c r="AE1769" i="5"/>
  <c r="AE1644" i="5"/>
  <c r="AE1645" i="5"/>
  <c r="AE1646" i="5"/>
  <c r="AE1647" i="5"/>
  <c r="AE1648" i="5"/>
  <c r="AE1649" i="5"/>
  <c r="AE1650" i="5"/>
  <c r="AE1651" i="5"/>
  <c r="AE1652" i="5"/>
  <c r="AE1653" i="5"/>
  <c r="AE1654" i="5"/>
  <c r="AE1655" i="5"/>
  <c r="AE1656" i="5"/>
  <c r="AE1657" i="5"/>
  <c r="AE1658" i="5"/>
  <c r="AE1659" i="5"/>
  <c r="AE1660" i="5"/>
  <c r="AE1661" i="5"/>
  <c r="AE1662" i="5"/>
  <c r="AE1663" i="5"/>
  <c r="AE1664" i="5"/>
  <c r="AE1665" i="5"/>
  <c r="AE1666" i="5"/>
  <c r="AE1667" i="5"/>
  <c r="AE1668" i="5"/>
  <c r="AE1669" i="5"/>
  <c r="AE1670" i="5"/>
  <c r="AE1671" i="5"/>
  <c r="AE1672" i="5"/>
  <c r="AE1673" i="5"/>
  <c r="AE1674" i="5"/>
  <c r="AE1675" i="5"/>
  <c r="AE1676" i="5"/>
  <c r="AE1677" i="5"/>
  <c r="AE1678" i="5"/>
  <c r="AE1679" i="5"/>
  <c r="AE1680" i="5"/>
  <c r="AE1681" i="5"/>
  <c r="AE1682" i="5"/>
  <c r="AE1683" i="5"/>
  <c r="AE1684" i="5"/>
  <c r="AE1685" i="5"/>
  <c r="AE1686" i="5"/>
  <c r="AE1687" i="5"/>
  <c r="AE1688" i="5"/>
  <c r="AE1689" i="5"/>
  <c r="AE1690" i="5"/>
  <c r="AE1691" i="5"/>
  <c r="AE1692" i="5"/>
  <c r="AE1693" i="5"/>
  <c r="AE1694" i="5"/>
  <c r="AE1695" i="5"/>
  <c r="AE1696" i="5"/>
  <c r="AE1697" i="5"/>
  <c r="AE1698" i="5"/>
  <c r="AE1699" i="5"/>
  <c r="AE1700" i="5"/>
  <c r="AE1701" i="5"/>
  <c r="AE1440" i="5"/>
  <c r="AE1441" i="5"/>
  <c r="AE1442" i="5"/>
  <c r="AE1443" i="5"/>
  <c r="AE1444" i="5"/>
  <c r="AE1445" i="5"/>
  <c r="AE1446" i="5"/>
  <c r="AE1447" i="5"/>
  <c r="AE1448" i="5"/>
  <c r="AE1449" i="5"/>
  <c r="AE1450" i="5"/>
  <c r="AE1451" i="5"/>
  <c r="AE1452" i="5"/>
  <c r="AE1453" i="5"/>
  <c r="AE1454" i="5"/>
  <c r="AE1455" i="5"/>
  <c r="AE1456" i="5"/>
  <c r="AE1457" i="5"/>
  <c r="AE1458" i="5"/>
  <c r="AE1459" i="5"/>
  <c r="AE1460" i="5"/>
  <c r="AE1461" i="5"/>
  <c r="AE1462" i="5"/>
  <c r="AE1463" i="5"/>
  <c r="AE1464" i="5"/>
  <c r="AE1465" i="5"/>
  <c r="AE1466" i="5"/>
  <c r="AE1467" i="5"/>
  <c r="AE1468" i="5"/>
  <c r="AE1469" i="5"/>
  <c r="AE1470" i="5"/>
  <c r="AE1471" i="5"/>
  <c r="AE1472" i="5"/>
  <c r="AE1473" i="5"/>
  <c r="AE1474" i="5"/>
  <c r="AE1475" i="5"/>
  <c r="AE1476" i="5"/>
  <c r="AE1477" i="5"/>
  <c r="AE1478" i="5"/>
  <c r="AE1479" i="5"/>
  <c r="AE1480" i="5"/>
  <c r="AE1481" i="5"/>
  <c r="AE1482" i="5"/>
  <c r="AE1483" i="5"/>
  <c r="AE1484" i="5"/>
  <c r="AE1485" i="5"/>
  <c r="AE1486" i="5"/>
  <c r="AE1487" i="5"/>
  <c r="AE1488" i="5"/>
  <c r="AE1489" i="5"/>
  <c r="AE1490" i="5"/>
  <c r="AE1491" i="5"/>
  <c r="AE1492" i="5"/>
  <c r="AE1493" i="5"/>
  <c r="AE1494" i="5"/>
  <c r="AE1495" i="5"/>
  <c r="AE1496" i="5"/>
  <c r="AE1497" i="5"/>
  <c r="AE1372" i="5"/>
  <c r="AE1373" i="5"/>
  <c r="AE1374" i="5"/>
  <c r="AE1375" i="5"/>
  <c r="AE1376" i="5"/>
  <c r="AE1377" i="5"/>
  <c r="AE1378" i="5"/>
  <c r="AE1379" i="5"/>
  <c r="AE1380" i="5"/>
  <c r="AE1381" i="5"/>
  <c r="AE1382" i="5"/>
  <c r="AE1383" i="5"/>
  <c r="AE1384" i="5"/>
  <c r="AE1385" i="5"/>
  <c r="AE1386" i="5"/>
  <c r="AE1387" i="5"/>
  <c r="AE1388" i="5"/>
  <c r="AE1389" i="5"/>
  <c r="AE1390" i="5"/>
  <c r="AE1391" i="5"/>
  <c r="AE1392" i="5"/>
  <c r="AE1393" i="5"/>
  <c r="AE1394" i="5"/>
  <c r="AE1395" i="5"/>
  <c r="AE1396" i="5"/>
  <c r="AE1397" i="5"/>
  <c r="AE1398" i="5"/>
  <c r="AE1399" i="5"/>
  <c r="AE1400" i="5"/>
  <c r="AE1401" i="5"/>
  <c r="AE1402" i="5"/>
  <c r="AE1403" i="5"/>
  <c r="AE1404" i="5"/>
  <c r="AE1405" i="5"/>
  <c r="AE1406" i="5"/>
  <c r="AE1407" i="5"/>
  <c r="AE1408" i="5"/>
  <c r="AE1409" i="5"/>
  <c r="AE1410" i="5"/>
  <c r="AE1411" i="5"/>
  <c r="AE1412" i="5"/>
  <c r="AE1413" i="5"/>
  <c r="AE1414" i="5"/>
  <c r="AE1415" i="5"/>
  <c r="AE1416" i="5"/>
  <c r="AE1417" i="5"/>
  <c r="AE1418" i="5"/>
  <c r="AE1419" i="5"/>
  <c r="AE1420" i="5"/>
  <c r="AE1421" i="5"/>
  <c r="AE1422" i="5"/>
  <c r="AE1423" i="5"/>
  <c r="AE1424" i="5"/>
  <c r="AE1425" i="5"/>
  <c r="AE1426" i="5"/>
  <c r="AE1427" i="5"/>
  <c r="AE1428" i="5"/>
  <c r="AE1429" i="5"/>
  <c r="AE1339" i="5"/>
  <c r="AE1340" i="5"/>
  <c r="AE1341" i="5"/>
  <c r="AE1342" i="5"/>
  <c r="AE1343" i="5"/>
  <c r="AE1344" i="5"/>
  <c r="AE1345" i="5"/>
  <c r="AE1346" i="5"/>
  <c r="AE1347" i="5"/>
  <c r="AE1348" i="5"/>
  <c r="AE1349" i="5"/>
  <c r="AE1350" i="5"/>
  <c r="AE1351" i="5"/>
  <c r="AE1352" i="5"/>
  <c r="AE1353" i="5"/>
  <c r="AE1354" i="5"/>
  <c r="AE1355" i="5"/>
  <c r="AE1356" i="5"/>
  <c r="AE1357" i="5"/>
  <c r="AE1358" i="5"/>
  <c r="AE1359" i="5"/>
  <c r="AE1360" i="5"/>
  <c r="AE1361" i="5"/>
  <c r="AE1267" i="5"/>
  <c r="AE1268" i="5"/>
  <c r="AE1269" i="5"/>
  <c r="AE1270" i="5"/>
  <c r="AE1271" i="5"/>
  <c r="AE1272" i="5"/>
  <c r="AE1273" i="5"/>
  <c r="AE1274" i="5"/>
  <c r="AE1275" i="5"/>
  <c r="AE1276" i="5"/>
  <c r="AE1277" i="5"/>
  <c r="AE1278" i="5"/>
  <c r="AE1279" i="5"/>
  <c r="AE1280" i="5"/>
  <c r="AE1281" i="5"/>
  <c r="AE1282" i="5"/>
  <c r="AE1283" i="5"/>
  <c r="AE1284" i="5"/>
  <c r="AE1285" i="5"/>
  <c r="AE1286" i="5"/>
  <c r="AE1287" i="5"/>
  <c r="AE1288" i="5"/>
  <c r="AE1289" i="5"/>
  <c r="AE1290" i="5"/>
  <c r="AE1291" i="5"/>
  <c r="AE1292" i="5"/>
  <c r="AE1293" i="5"/>
  <c r="AE1168" i="5"/>
  <c r="AE1169" i="5"/>
  <c r="AE1170" i="5"/>
  <c r="AE1171" i="5"/>
  <c r="AE1172" i="5"/>
  <c r="AE1173" i="5"/>
  <c r="AE1174" i="5"/>
  <c r="AE1175" i="5"/>
  <c r="AE1176" i="5"/>
  <c r="AE1177" i="5"/>
  <c r="AE1178" i="5"/>
  <c r="AE1179" i="5"/>
  <c r="AE1180" i="5"/>
  <c r="AE1181" i="5"/>
  <c r="AE1182" i="5"/>
  <c r="AE1183" i="5"/>
  <c r="AE1184" i="5"/>
  <c r="AE1185" i="5"/>
  <c r="AE1186" i="5"/>
  <c r="AE1187" i="5"/>
  <c r="AE1188" i="5"/>
  <c r="AE1189" i="5"/>
  <c r="AE1190" i="5"/>
  <c r="AE1191" i="5"/>
  <c r="AE1192" i="5"/>
  <c r="AE1193" i="5"/>
  <c r="AE1194" i="5"/>
  <c r="AE1195" i="5"/>
  <c r="AE1196" i="5"/>
  <c r="AE1197" i="5"/>
  <c r="AE1198" i="5"/>
  <c r="AE1199" i="5"/>
  <c r="AE1200" i="5"/>
  <c r="AE1201" i="5"/>
  <c r="AE1202" i="5"/>
  <c r="AE1203" i="5"/>
  <c r="AE1204" i="5"/>
  <c r="AE1205" i="5"/>
  <c r="AE1206" i="5"/>
  <c r="AE1207" i="5"/>
  <c r="AE1208" i="5"/>
  <c r="AE1209" i="5"/>
  <c r="AE1210" i="5"/>
  <c r="AE1211" i="5"/>
  <c r="AE1212" i="5"/>
  <c r="AE1213" i="5"/>
  <c r="AE1214" i="5"/>
  <c r="AE1215" i="5"/>
  <c r="AE1216" i="5"/>
  <c r="AE1217" i="5"/>
  <c r="AE1218" i="5"/>
  <c r="AE1219" i="5"/>
  <c r="AE1220" i="5"/>
  <c r="AE1221" i="5"/>
  <c r="AE1222" i="5"/>
  <c r="AE1223" i="5"/>
  <c r="AE1224" i="5"/>
  <c r="AE1225" i="5"/>
  <c r="AE1100" i="5"/>
  <c r="AE1101" i="5"/>
  <c r="AE1102" i="5"/>
  <c r="AE1103" i="5"/>
  <c r="AE1104" i="5"/>
  <c r="AE1105" i="5"/>
  <c r="AE1106" i="5"/>
  <c r="AE1107" i="5"/>
  <c r="AE1108" i="5"/>
  <c r="AE1109" i="5"/>
  <c r="AE1110" i="5"/>
  <c r="AE1111" i="5"/>
  <c r="AE1112" i="5"/>
  <c r="AE1113" i="5"/>
  <c r="AE1114" i="5"/>
  <c r="AE1115" i="5"/>
  <c r="AE1116" i="5"/>
  <c r="AE1117" i="5"/>
  <c r="AE1118" i="5"/>
  <c r="AE1119" i="5"/>
  <c r="AE1120" i="5"/>
  <c r="AE1121" i="5"/>
  <c r="AE1122" i="5"/>
  <c r="AE1123" i="5"/>
  <c r="AE1124" i="5"/>
  <c r="AE1125" i="5"/>
  <c r="AE1126" i="5"/>
  <c r="AE1127" i="5"/>
  <c r="AE1128" i="5"/>
  <c r="AE1129" i="5"/>
  <c r="AE1130" i="5"/>
  <c r="AE1131" i="5"/>
  <c r="AE1132" i="5"/>
  <c r="AE1133" i="5"/>
  <c r="AE1134" i="5"/>
  <c r="AE1135" i="5"/>
  <c r="AE1136" i="5"/>
  <c r="AE1137" i="5"/>
  <c r="AE1138" i="5"/>
  <c r="AE1139" i="5"/>
  <c r="AE1140" i="5"/>
  <c r="AE1141" i="5"/>
  <c r="AE1142" i="5"/>
  <c r="AE1143" i="5"/>
  <c r="AE1144" i="5"/>
  <c r="AE1145" i="5"/>
  <c r="AE1146" i="5"/>
  <c r="AE1147" i="5"/>
  <c r="AE1148" i="5"/>
  <c r="AE1149" i="5"/>
  <c r="AE1150" i="5"/>
  <c r="AE1151" i="5"/>
  <c r="AE1152" i="5"/>
  <c r="AE1153" i="5"/>
  <c r="AE1154" i="5"/>
  <c r="AE1155" i="5"/>
  <c r="AE1156" i="5"/>
  <c r="AE1157" i="5"/>
  <c r="AE1032" i="5"/>
  <c r="AE1033" i="5"/>
  <c r="AE1034" i="5"/>
  <c r="AE1035" i="5"/>
  <c r="AE1036" i="5"/>
  <c r="AE1037" i="5"/>
  <c r="AE1038" i="5"/>
  <c r="AE1039" i="5"/>
  <c r="AE1040" i="5"/>
  <c r="AE1041" i="5"/>
  <c r="AE1042" i="5"/>
  <c r="AE1043" i="5"/>
  <c r="AE1044" i="5"/>
  <c r="AE1045" i="5"/>
  <c r="AE1046" i="5"/>
  <c r="AE1047" i="5"/>
  <c r="AE1048" i="5"/>
  <c r="AE1049" i="5"/>
  <c r="AE1050" i="5"/>
  <c r="AE1051" i="5"/>
  <c r="AE1052" i="5"/>
  <c r="AE1053" i="5"/>
  <c r="AE1054" i="5"/>
  <c r="AE1055" i="5"/>
  <c r="AE1056" i="5"/>
  <c r="AE1057" i="5"/>
  <c r="AE1058" i="5"/>
  <c r="AE1059" i="5"/>
  <c r="AE1060" i="5"/>
  <c r="AE1061" i="5"/>
  <c r="AE1062" i="5"/>
  <c r="AE1063" i="5"/>
  <c r="AE1064" i="5"/>
  <c r="AE1065" i="5"/>
  <c r="AE1066" i="5"/>
  <c r="AE1067" i="5"/>
  <c r="AE1068" i="5"/>
  <c r="AE1069" i="5"/>
  <c r="AE1070" i="5"/>
  <c r="AE1071" i="5"/>
  <c r="AE1072" i="5"/>
  <c r="AE1073" i="5"/>
  <c r="AE1074" i="5"/>
  <c r="AE1075" i="5"/>
  <c r="AE1076" i="5"/>
  <c r="AE1077" i="5"/>
  <c r="AE1078" i="5"/>
  <c r="AE1079" i="5"/>
  <c r="AE1080" i="5"/>
  <c r="AE1081" i="5"/>
  <c r="AE1082" i="5"/>
  <c r="AE1083" i="5"/>
  <c r="AE1084" i="5"/>
  <c r="AE1085" i="5"/>
  <c r="AE1086" i="5"/>
  <c r="AE1087" i="5"/>
  <c r="AE1088" i="5"/>
  <c r="AE1089" i="5"/>
  <c r="AE964" i="5"/>
  <c r="AE965" i="5"/>
  <c r="AE966" i="5"/>
  <c r="AE967" i="5"/>
  <c r="AE968" i="5"/>
  <c r="AE969" i="5"/>
  <c r="AE970" i="5"/>
  <c r="AE971" i="5"/>
  <c r="AE972" i="5"/>
  <c r="AE973" i="5"/>
  <c r="AE974" i="5"/>
  <c r="AE975" i="5"/>
  <c r="AE976" i="5"/>
  <c r="AE977" i="5"/>
  <c r="AE978" i="5"/>
  <c r="AE979" i="5"/>
  <c r="AE980" i="5"/>
  <c r="AE981" i="5"/>
  <c r="AE982" i="5"/>
  <c r="AE983" i="5"/>
  <c r="AE984" i="5"/>
  <c r="AE985" i="5"/>
  <c r="AE986" i="5"/>
  <c r="AE987" i="5"/>
  <c r="AE988" i="5"/>
  <c r="AE989" i="5"/>
  <c r="AE990" i="5"/>
  <c r="AE991" i="5"/>
  <c r="AE992" i="5"/>
  <c r="AE993" i="5"/>
  <c r="AE994" i="5"/>
  <c r="AE995" i="5"/>
  <c r="AE996" i="5"/>
  <c r="AE997" i="5"/>
  <c r="AE998" i="5"/>
  <c r="AE999" i="5"/>
  <c r="AE1000" i="5"/>
  <c r="AE1001" i="5"/>
  <c r="AE1002" i="5"/>
  <c r="AE1003" i="5"/>
  <c r="AE1004" i="5"/>
  <c r="AE1005" i="5"/>
  <c r="AE1006" i="5"/>
  <c r="AE1007" i="5"/>
  <c r="AE1008" i="5"/>
  <c r="AE1009" i="5"/>
  <c r="AE1010" i="5"/>
  <c r="AE1011" i="5"/>
  <c r="AE1012" i="5"/>
  <c r="AE1013" i="5"/>
  <c r="AE1014" i="5"/>
  <c r="AE1015" i="5"/>
  <c r="AE1016" i="5"/>
  <c r="AE1017" i="5"/>
  <c r="AE1018" i="5"/>
  <c r="AE1019" i="5"/>
  <c r="AE1020" i="5"/>
  <c r="AE1021" i="5"/>
  <c r="AE896" i="5"/>
  <c r="AE897" i="5"/>
  <c r="AE898" i="5"/>
  <c r="AE899" i="5"/>
  <c r="AE900" i="5"/>
  <c r="AE901" i="5"/>
  <c r="AE902" i="5"/>
  <c r="AE903" i="5"/>
  <c r="AE904" i="5"/>
  <c r="AE905" i="5"/>
  <c r="AE906" i="5"/>
  <c r="AE907" i="5"/>
  <c r="AE908" i="5"/>
  <c r="AE909" i="5"/>
  <c r="AE910" i="5"/>
  <c r="AE911" i="5"/>
  <c r="AE912" i="5"/>
  <c r="AE913" i="5"/>
  <c r="AE914" i="5"/>
  <c r="AE915" i="5"/>
  <c r="AE916" i="5"/>
  <c r="AE917" i="5"/>
  <c r="AE918" i="5"/>
  <c r="AE919" i="5"/>
  <c r="AE920" i="5"/>
  <c r="AE921" i="5"/>
  <c r="AE922" i="5"/>
  <c r="AE923" i="5"/>
  <c r="AE924" i="5"/>
  <c r="AE925" i="5"/>
  <c r="AE926" i="5"/>
  <c r="AE927" i="5"/>
  <c r="AE928" i="5"/>
  <c r="AE929" i="5"/>
  <c r="AE930" i="5"/>
  <c r="AE931" i="5"/>
  <c r="AE932" i="5"/>
  <c r="AE933" i="5"/>
  <c r="AE934" i="5"/>
  <c r="AE935" i="5"/>
  <c r="AE936" i="5"/>
  <c r="AE937" i="5"/>
  <c r="AE938" i="5"/>
  <c r="AE939" i="5"/>
  <c r="AE940" i="5"/>
  <c r="AE941" i="5"/>
  <c r="AE942" i="5"/>
  <c r="AE943" i="5"/>
  <c r="AE944" i="5"/>
  <c r="AE945" i="5"/>
  <c r="AE946" i="5"/>
  <c r="AE947" i="5"/>
  <c r="AE948" i="5"/>
  <c r="AE949" i="5"/>
  <c r="AE950" i="5"/>
  <c r="AE951" i="5"/>
  <c r="AE952" i="5"/>
  <c r="AE953" i="5"/>
  <c r="AE557" i="5"/>
  <c r="AE558" i="5"/>
  <c r="AE559" i="5"/>
  <c r="AE560" i="5"/>
  <c r="AE561" i="5"/>
  <c r="AE562" i="5"/>
  <c r="AE563" i="5"/>
  <c r="AE564" i="5"/>
  <c r="AE565" i="5"/>
  <c r="AE566" i="5"/>
  <c r="AE567" i="5"/>
  <c r="AE568" i="5"/>
  <c r="AE569" i="5"/>
  <c r="AE570" i="5"/>
  <c r="AE571" i="5"/>
  <c r="AE572" i="5"/>
  <c r="AE573" i="5"/>
  <c r="AE574" i="5"/>
  <c r="AE575" i="5"/>
  <c r="AE576" i="5"/>
  <c r="AE577" i="5"/>
  <c r="AE578" i="5"/>
  <c r="AE579" i="5"/>
  <c r="AE580" i="5"/>
  <c r="AE581" i="5"/>
  <c r="AE582" i="5"/>
  <c r="AE583" i="5"/>
  <c r="AE584" i="5"/>
  <c r="AE585" i="5"/>
  <c r="AE586" i="5"/>
  <c r="AE587" i="5"/>
  <c r="AE588" i="5"/>
  <c r="AE589" i="5"/>
  <c r="AE590" i="5"/>
  <c r="AE591" i="5"/>
  <c r="AE592" i="5"/>
  <c r="AE593" i="5"/>
  <c r="AE594" i="5"/>
  <c r="AE595" i="5"/>
  <c r="AE596" i="5"/>
  <c r="AE597" i="5"/>
  <c r="AE598" i="5"/>
  <c r="AE599" i="5"/>
  <c r="AE600" i="5"/>
  <c r="AE601" i="5"/>
  <c r="AE602" i="5"/>
  <c r="AE603" i="5"/>
  <c r="AE604" i="5"/>
  <c r="AE605" i="5"/>
  <c r="AE606" i="5"/>
  <c r="AE607" i="5"/>
  <c r="AE608" i="5"/>
  <c r="AE609" i="5"/>
  <c r="AE610" i="5"/>
  <c r="AE611" i="5"/>
  <c r="AE612" i="5"/>
  <c r="AE613" i="5"/>
  <c r="AE556" i="5"/>
  <c r="AE489" i="5"/>
  <c r="AE490" i="5"/>
  <c r="AE491" i="5"/>
  <c r="AE492" i="5"/>
  <c r="AE493" i="5"/>
  <c r="AE494" i="5"/>
  <c r="AE495" i="5"/>
  <c r="AE496" i="5"/>
  <c r="AE497" i="5"/>
  <c r="AE498" i="5"/>
  <c r="AE499" i="5"/>
  <c r="AE500" i="5"/>
  <c r="AE501" i="5"/>
  <c r="AE502" i="5"/>
  <c r="AE503" i="5"/>
  <c r="AE504" i="5"/>
  <c r="AE505" i="5"/>
  <c r="AE506" i="5"/>
  <c r="AE507" i="5"/>
  <c r="AE508" i="5"/>
  <c r="AE509" i="5"/>
  <c r="AE510" i="5"/>
  <c r="AE511" i="5"/>
  <c r="AE512" i="5"/>
  <c r="AE513" i="5"/>
  <c r="AE514" i="5"/>
  <c r="AE515" i="5"/>
  <c r="AE516" i="5"/>
  <c r="AE517" i="5"/>
  <c r="AE518" i="5"/>
  <c r="AE519" i="5"/>
  <c r="AE520" i="5"/>
  <c r="AE521" i="5"/>
  <c r="AE522" i="5"/>
  <c r="AE523" i="5"/>
  <c r="AE524" i="5"/>
  <c r="AE525" i="5"/>
  <c r="AE526" i="5"/>
  <c r="AE527" i="5"/>
  <c r="AE528" i="5"/>
  <c r="AE529" i="5"/>
  <c r="AE530" i="5"/>
  <c r="AE531" i="5"/>
  <c r="AE532" i="5"/>
  <c r="AE533" i="5"/>
  <c r="AE534" i="5"/>
  <c r="AE535" i="5"/>
  <c r="AE536" i="5"/>
  <c r="AE537" i="5"/>
  <c r="AE538" i="5"/>
  <c r="AE539" i="5"/>
  <c r="AE540" i="5"/>
  <c r="AE541" i="5"/>
  <c r="AE542" i="5"/>
  <c r="AE543" i="5"/>
  <c r="AE544" i="5"/>
  <c r="AE545" i="5"/>
  <c r="AE488" i="5"/>
  <c r="AE216" i="5"/>
  <c r="AE217" i="5"/>
  <c r="AE218" i="5"/>
  <c r="AE219" i="5"/>
  <c r="AE220" i="5"/>
  <c r="AE221" i="5"/>
  <c r="AE222" i="5"/>
  <c r="AE223" i="5"/>
  <c r="AE224" i="5"/>
  <c r="AE225" i="5"/>
  <c r="AE226" i="5"/>
  <c r="AE227" i="5"/>
  <c r="AE228" i="5"/>
  <c r="AE229" i="5"/>
  <c r="AE230" i="5"/>
  <c r="AE231" i="5"/>
  <c r="AE232" i="5"/>
  <c r="AE233" i="5"/>
  <c r="AE234" i="5"/>
  <c r="AE235" i="5"/>
  <c r="AE236" i="5"/>
  <c r="AE237" i="5"/>
  <c r="AE238" i="5"/>
  <c r="AE239" i="5"/>
  <c r="AE240" i="5"/>
  <c r="AE241" i="5"/>
  <c r="AE242" i="5"/>
  <c r="AE243" i="5"/>
  <c r="AE244" i="5"/>
  <c r="AE245" i="5"/>
  <c r="AE246" i="5"/>
  <c r="AE247" i="5"/>
  <c r="AE248" i="5"/>
  <c r="AE249" i="5"/>
  <c r="AE250" i="5"/>
  <c r="AE251" i="5"/>
  <c r="AE252" i="5"/>
  <c r="AE253" i="5"/>
  <c r="AE254" i="5"/>
  <c r="AE255" i="5"/>
  <c r="AE256" i="5"/>
  <c r="AE257" i="5"/>
  <c r="AE258" i="5"/>
  <c r="AE259" i="5"/>
  <c r="AE260" i="5"/>
  <c r="AE261" i="5"/>
  <c r="AE262" i="5"/>
  <c r="AE263" i="5"/>
  <c r="AE264" i="5"/>
  <c r="AE265" i="5"/>
  <c r="AE266" i="5"/>
  <c r="AE267" i="5"/>
  <c r="AE268" i="5"/>
  <c r="AE269" i="5"/>
  <c r="AE270" i="5"/>
  <c r="AE271" i="5"/>
  <c r="AE272" i="5"/>
  <c r="AE273" i="5"/>
  <c r="AE148" i="5"/>
  <c r="AE149" i="5"/>
  <c r="AE150" i="5"/>
  <c r="AE151" i="5"/>
  <c r="AE152" i="5"/>
  <c r="AE153" i="5"/>
  <c r="AE154" i="5"/>
  <c r="AE155" i="5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AE168" i="5"/>
  <c r="AE169" i="5"/>
  <c r="AE170" i="5"/>
  <c r="AE171" i="5"/>
  <c r="AE172" i="5"/>
  <c r="AE173" i="5"/>
  <c r="AE174" i="5"/>
  <c r="AE175" i="5"/>
  <c r="AE176" i="5"/>
  <c r="AE177" i="5"/>
  <c r="AE178" i="5"/>
  <c r="AE179" i="5"/>
  <c r="AE180" i="5"/>
  <c r="AE181" i="5"/>
  <c r="AE182" i="5"/>
  <c r="AE183" i="5"/>
  <c r="AE184" i="5"/>
  <c r="AE185" i="5"/>
  <c r="AE186" i="5"/>
  <c r="AE187" i="5"/>
  <c r="AE188" i="5"/>
  <c r="AE189" i="5"/>
  <c r="AE190" i="5"/>
  <c r="AE191" i="5"/>
  <c r="AE192" i="5"/>
  <c r="AE193" i="5"/>
  <c r="AE194" i="5"/>
  <c r="AE195" i="5"/>
  <c r="AE196" i="5"/>
  <c r="AE197" i="5"/>
  <c r="AE198" i="5"/>
  <c r="AE199" i="5"/>
  <c r="AE200" i="5"/>
  <c r="AE201" i="5"/>
  <c r="AE202" i="5"/>
  <c r="AE203" i="5"/>
  <c r="AE204" i="5"/>
  <c r="AE205" i="5"/>
  <c r="AE80" i="5"/>
  <c r="AE81" i="5"/>
  <c r="AE82" i="5"/>
  <c r="AE83" i="5"/>
  <c r="AE84" i="5"/>
  <c r="AE85" i="5"/>
  <c r="AE86" i="5"/>
  <c r="AE87" i="5"/>
  <c r="AE88" i="5"/>
  <c r="AE89" i="5"/>
  <c r="AE90" i="5"/>
  <c r="AE91" i="5"/>
  <c r="AE92" i="5"/>
  <c r="AE93" i="5"/>
  <c r="AE94" i="5"/>
  <c r="AE95" i="5"/>
  <c r="AE96" i="5"/>
  <c r="AE97" i="5"/>
  <c r="AE98" i="5"/>
  <c r="AE99" i="5"/>
  <c r="AE100" i="5"/>
  <c r="AE101" i="5"/>
  <c r="AE102" i="5"/>
  <c r="AE103" i="5"/>
  <c r="AE104" i="5"/>
  <c r="AE105" i="5"/>
  <c r="AE106" i="5"/>
  <c r="AE107" i="5"/>
  <c r="AE108" i="5"/>
  <c r="AE109" i="5"/>
  <c r="AE110" i="5"/>
  <c r="AE111" i="5"/>
  <c r="AE112" i="5"/>
  <c r="AE113" i="5"/>
  <c r="AE114" i="5"/>
  <c r="AE115" i="5"/>
  <c r="AE116" i="5"/>
  <c r="AE117" i="5"/>
  <c r="AE118" i="5"/>
  <c r="AE119" i="5"/>
  <c r="AE120" i="5"/>
  <c r="AE121" i="5"/>
  <c r="AE122" i="5"/>
  <c r="AE123" i="5"/>
  <c r="AE124" i="5"/>
  <c r="AE125" i="5"/>
  <c r="AE126" i="5"/>
  <c r="AE127" i="5"/>
  <c r="AE128" i="5"/>
  <c r="AE129" i="5"/>
  <c r="AE130" i="5"/>
  <c r="AE131" i="5"/>
  <c r="AE132" i="5"/>
  <c r="AE133" i="5"/>
  <c r="AE134" i="5"/>
  <c r="AE135" i="5"/>
  <c r="AE136" i="5"/>
  <c r="AE137" i="5"/>
  <c r="AT2" i="5" l="1"/>
  <c r="AU2" i="5"/>
  <c r="AV2" i="5"/>
  <c r="AW2" i="5"/>
  <c r="AS2" i="5"/>
  <c r="AR2" i="5"/>
  <c r="AL71" i="5"/>
  <c r="AL139" i="5" s="1"/>
  <c r="AM71" i="5"/>
  <c r="AN71" i="5"/>
  <c r="AN139" i="5" s="1"/>
  <c r="AN207" i="5" s="1"/>
  <c r="AN275" i="5" s="1"/>
  <c r="AN343" i="5" s="1"/>
  <c r="AN411" i="5" s="1"/>
  <c r="AN479" i="5" s="1"/>
  <c r="AN547" i="5" s="1"/>
  <c r="AN615" i="5" s="1"/>
  <c r="AN683" i="5" s="1"/>
  <c r="AN751" i="5" s="1"/>
  <c r="AN819" i="5" s="1"/>
  <c r="AO71" i="5"/>
  <c r="AP71" i="5"/>
  <c r="AP139" i="5" s="1"/>
  <c r="AP207" i="5" s="1"/>
  <c r="AP275" i="5" s="1"/>
  <c r="AP343" i="5" s="1"/>
  <c r="AP411" i="5" s="1"/>
  <c r="AP479" i="5" s="1"/>
  <c r="AP547" i="5" s="1"/>
  <c r="AP615" i="5" s="1"/>
  <c r="AP683" i="5" s="1"/>
  <c r="AP751" i="5" s="1"/>
  <c r="AP819" i="5" s="1"/>
  <c r="AP887" i="5" s="1"/>
  <c r="AP955" i="5" s="1"/>
  <c r="AP1023" i="5" s="1"/>
  <c r="AP1091" i="5" s="1"/>
  <c r="AP1159" i="5" s="1"/>
  <c r="AP1227" i="5" s="1"/>
  <c r="AP1295" i="5" s="1"/>
  <c r="AP1363" i="5" s="1"/>
  <c r="AP1431" i="5" s="1"/>
  <c r="AP1499" i="5" s="1"/>
  <c r="AP1567" i="5" s="1"/>
  <c r="AP1635" i="5" s="1"/>
  <c r="AP1703" i="5" s="1"/>
  <c r="AP1771" i="5" s="1"/>
  <c r="AP1839" i="5" s="1"/>
  <c r="AP1907" i="5" s="1"/>
  <c r="AP1975" i="5" s="1"/>
  <c r="AP2043" i="5" s="1"/>
  <c r="AP2111" i="5" s="1"/>
  <c r="AP2179" i="5" s="1"/>
  <c r="AP2247" i="5" s="1"/>
  <c r="AP2315" i="5" s="1"/>
  <c r="AP2383" i="5" s="1"/>
  <c r="AP2451" i="5" s="1"/>
  <c r="AP2519" i="5" s="1"/>
  <c r="AP2587" i="5" s="1"/>
  <c r="AP2655" i="5" s="1"/>
  <c r="AP2723" i="5" s="1"/>
  <c r="AP2791" i="5" s="1"/>
  <c r="AP2859" i="5" s="1"/>
  <c r="AP2927" i="5" s="1"/>
  <c r="AP2995" i="5" s="1"/>
  <c r="AP3063" i="5" s="1"/>
  <c r="AP3131" i="5" s="1"/>
  <c r="AP3199" i="5" s="1"/>
  <c r="AP3267" i="5" s="1"/>
  <c r="AP3335" i="5" s="1"/>
  <c r="AP3403" i="5" s="1"/>
  <c r="AP3471" i="5" s="1"/>
  <c r="AQ71" i="5"/>
  <c r="AL72" i="5"/>
  <c r="AM72" i="5"/>
  <c r="AN72" i="5"/>
  <c r="AO72" i="5"/>
  <c r="AO140" i="5" s="1"/>
  <c r="AO208" i="5" s="1"/>
  <c r="AO276" i="5" s="1"/>
  <c r="AO344" i="5" s="1"/>
  <c r="AO412" i="5" s="1"/>
  <c r="AO480" i="5" s="1"/>
  <c r="AO548" i="5" s="1"/>
  <c r="AO616" i="5" s="1"/>
  <c r="AO684" i="5" s="1"/>
  <c r="AO752" i="5" s="1"/>
  <c r="AO820" i="5" s="1"/>
  <c r="AP72" i="5"/>
  <c r="AQ72" i="5"/>
  <c r="AQ140" i="5" s="1"/>
  <c r="AQ208" i="5" s="1"/>
  <c r="AL73" i="5"/>
  <c r="AL141" i="5" s="1"/>
  <c r="AL209" i="5" s="1"/>
  <c r="AL277" i="5" s="1"/>
  <c r="AL345" i="5" s="1"/>
  <c r="AL413" i="5" s="1"/>
  <c r="AL481" i="5" s="1"/>
  <c r="AL549" i="5" s="1"/>
  <c r="AL617" i="5" s="1"/>
  <c r="AL685" i="5" s="1"/>
  <c r="AL753" i="5" s="1"/>
  <c r="AL821" i="5" s="1"/>
  <c r="AM73" i="5"/>
  <c r="AN73" i="5"/>
  <c r="AN141" i="5" s="1"/>
  <c r="AN209" i="5" s="1"/>
  <c r="AN277" i="5" s="1"/>
  <c r="AN345" i="5" s="1"/>
  <c r="AN413" i="5" s="1"/>
  <c r="AN481" i="5" s="1"/>
  <c r="AN549" i="5" s="1"/>
  <c r="AN617" i="5" s="1"/>
  <c r="AN685" i="5" s="1"/>
  <c r="AN753" i="5" s="1"/>
  <c r="AN821" i="5" s="1"/>
  <c r="AN889" i="5" s="1"/>
  <c r="AN957" i="5" s="1"/>
  <c r="AN1025" i="5" s="1"/>
  <c r="AN1093" i="5" s="1"/>
  <c r="AN1161" i="5" s="1"/>
  <c r="AN1229" i="5" s="1"/>
  <c r="AN1297" i="5" s="1"/>
  <c r="AN1365" i="5" s="1"/>
  <c r="AN1433" i="5" s="1"/>
  <c r="AN1501" i="5" s="1"/>
  <c r="AN1569" i="5" s="1"/>
  <c r="AN1637" i="5" s="1"/>
  <c r="AN1705" i="5" s="1"/>
  <c r="AN1773" i="5" s="1"/>
  <c r="AN1841" i="5" s="1"/>
  <c r="AN1909" i="5" s="1"/>
  <c r="AN1977" i="5" s="1"/>
  <c r="AN2045" i="5" s="1"/>
  <c r="AN2113" i="5" s="1"/>
  <c r="AN2181" i="5" s="1"/>
  <c r="AN2249" i="5" s="1"/>
  <c r="AN2317" i="5" s="1"/>
  <c r="AN2385" i="5" s="1"/>
  <c r="AN2453" i="5" s="1"/>
  <c r="AN2521" i="5" s="1"/>
  <c r="AN2589" i="5" s="1"/>
  <c r="AN2657" i="5" s="1"/>
  <c r="AN2725" i="5" s="1"/>
  <c r="AN2793" i="5" s="1"/>
  <c r="AN2861" i="5" s="1"/>
  <c r="AN2929" i="5" s="1"/>
  <c r="AN2997" i="5" s="1"/>
  <c r="AN3065" i="5" s="1"/>
  <c r="AN3133" i="5" s="1"/>
  <c r="AN3201" i="5" s="1"/>
  <c r="AN3269" i="5" s="1"/>
  <c r="AN3337" i="5" s="1"/>
  <c r="AN3405" i="5" s="1"/>
  <c r="AN3473" i="5" s="1"/>
  <c r="AO73" i="5"/>
  <c r="AP73" i="5"/>
  <c r="AP141" i="5" s="1"/>
  <c r="AP209" i="5" s="1"/>
  <c r="AP277" i="5" s="1"/>
  <c r="AP345" i="5" s="1"/>
  <c r="AP413" i="5" s="1"/>
  <c r="AP481" i="5" s="1"/>
  <c r="AP549" i="5" s="1"/>
  <c r="AP617" i="5" s="1"/>
  <c r="AP685" i="5" s="1"/>
  <c r="AP753" i="5" s="1"/>
  <c r="AP821" i="5" s="1"/>
  <c r="AQ73" i="5"/>
  <c r="AL74" i="5"/>
  <c r="AM74" i="5"/>
  <c r="AM142" i="5" s="1"/>
  <c r="AM210" i="5" s="1"/>
  <c r="AM278" i="5" s="1"/>
  <c r="AM346" i="5" s="1"/>
  <c r="AM414" i="5" s="1"/>
  <c r="AM482" i="5" s="1"/>
  <c r="AM550" i="5" s="1"/>
  <c r="AM618" i="5" s="1"/>
  <c r="AM686" i="5" s="1"/>
  <c r="AM754" i="5" s="1"/>
  <c r="AM822" i="5" s="1"/>
  <c r="AN74" i="5"/>
  <c r="AO74" i="5"/>
  <c r="AO142" i="5" s="1"/>
  <c r="AO210" i="5" s="1"/>
  <c r="AO278" i="5" s="1"/>
  <c r="AO346" i="5" s="1"/>
  <c r="AO414" i="5" s="1"/>
  <c r="AO482" i="5" s="1"/>
  <c r="AO550" i="5" s="1"/>
  <c r="AO618" i="5" s="1"/>
  <c r="AO686" i="5" s="1"/>
  <c r="AO754" i="5" s="1"/>
  <c r="AO822" i="5" s="1"/>
  <c r="AO890" i="5" s="1"/>
  <c r="AO958" i="5" s="1"/>
  <c r="AO1026" i="5" s="1"/>
  <c r="AO1094" i="5" s="1"/>
  <c r="AO1162" i="5" s="1"/>
  <c r="AO1230" i="5" s="1"/>
  <c r="AO1298" i="5" s="1"/>
  <c r="AO1366" i="5" s="1"/>
  <c r="AO1434" i="5" s="1"/>
  <c r="AO1502" i="5" s="1"/>
  <c r="AO1570" i="5" s="1"/>
  <c r="AO1638" i="5" s="1"/>
  <c r="AO1706" i="5" s="1"/>
  <c r="AO1774" i="5" s="1"/>
  <c r="AO1842" i="5" s="1"/>
  <c r="AO1910" i="5" s="1"/>
  <c r="AO1978" i="5" s="1"/>
  <c r="AO2046" i="5" s="1"/>
  <c r="AO2114" i="5" s="1"/>
  <c r="AO2182" i="5" s="1"/>
  <c r="AO2250" i="5" s="1"/>
  <c r="AO2318" i="5" s="1"/>
  <c r="AO2386" i="5" s="1"/>
  <c r="AO2454" i="5" s="1"/>
  <c r="AO2522" i="5" s="1"/>
  <c r="AO2590" i="5" s="1"/>
  <c r="AO2658" i="5" s="1"/>
  <c r="AO2726" i="5" s="1"/>
  <c r="AO2794" i="5" s="1"/>
  <c r="AO2862" i="5" s="1"/>
  <c r="AO2930" i="5" s="1"/>
  <c r="AO2998" i="5" s="1"/>
  <c r="AO3066" i="5" s="1"/>
  <c r="AO3134" i="5" s="1"/>
  <c r="AO3202" i="5" s="1"/>
  <c r="AO3270" i="5" s="1"/>
  <c r="AO3338" i="5" s="1"/>
  <c r="AO3406" i="5" s="1"/>
  <c r="AO3474" i="5" s="1"/>
  <c r="AP74" i="5"/>
  <c r="AQ74" i="5"/>
  <c r="AQ142" i="5" s="1"/>
  <c r="AQ210" i="5" s="1"/>
  <c r="AQ278" i="5" s="1"/>
  <c r="AQ346" i="5" s="1"/>
  <c r="AQ414" i="5" s="1"/>
  <c r="AQ482" i="5" s="1"/>
  <c r="AQ550" i="5" s="1"/>
  <c r="AQ618" i="5" s="1"/>
  <c r="AQ686" i="5" s="1"/>
  <c r="AQ754" i="5" s="1"/>
  <c r="AQ822" i="5" s="1"/>
  <c r="AL75" i="5"/>
  <c r="AL143" i="5" s="1"/>
  <c r="AL211" i="5" s="1"/>
  <c r="AM75" i="5"/>
  <c r="AN75" i="5"/>
  <c r="AN143" i="5" s="1"/>
  <c r="AN211" i="5" s="1"/>
  <c r="AN279" i="5" s="1"/>
  <c r="AN347" i="5" s="1"/>
  <c r="AN415" i="5" s="1"/>
  <c r="AN483" i="5" s="1"/>
  <c r="AN551" i="5" s="1"/>
  <c r="AN619" i="5" s="1"/>
  <c r="AN687" i="5" s="1"/>
  <c r="AN755" i="5" s="1"/>
  <c r="AN823" i="5" s="1"/>
  <c r="AO75" i="5"/>
  <c r="AP75" i="5"/>
  <c r="AQ75" i="5"/>
  <c r="AL76" i="5"/>
  <c r="AM76" i="5"/>
  <c r="AM144" i="5" s="1"/>
  <c r="AM212" i="5" s="1"/>
  <c r="AM280" i="5" s="1"/>
  <c r="AM348" i="5" s="1"/>
  <c r="AM416" i="5" s="1"/>
  <c r="AM484" i="5" s="1"/>
  <c r="AM552" i="5" s="1"/>
  <c r="AM620" i="5" s="1"/>
  <c r="AM688" i="5" s="1"/>
  <c r="AM756" i="5" s="1"/>
  <c r="AM824" i="5" s="1"/>
  <c r="AM892" i="5" s="1"/>
  <c r="AM960" i="5" s="1"/>
  <c r="AM1028" i="5" s="1"/>
  <c r="AM1096" i="5" s="1"/>
  <c r="AM1164" i="5" s="1"/>
  <c r="AM1232" i="5" s="1"/>
  <c r="AM1300" i="5" s="1"/>
  <c r="AM1368" i="5" s="1"/>
  <c r="AM1436" i="5" s="1"/>
  <c r="AM1504" i="5" s="1"/>
  <c r="AM1572" i="5" s="1"/>
  <c r="AM1640" i="5" s="1"/>
  <c r="AM1708" i="5" s="1"/>
  <c r="AM1776" i="5" s="1"/>
  <c r="AM1844" i="5" s="1"/>
  <c r="AM1912" i="5" s="1"/>
  <c r="AM1980" i="5" s="1"/>
  <c r="AM2048" i="5" s="1"/>
  <c r="AM2116" i="5" s="1"/>
  <c r="AM2184" i="5" s="1"/>
  <c r="AM2252" i="5" s="1"/>
  <c r="AM2320" i="5" s="1"/>
  <c r="AM2388" i="5" s="1"/>
  <c r="AM2456" i="5" s="1"/>
  <c r="AM2524" i="5" s="1"/>
  <c r="AM2592" i="5" s="1"/>
  <c r="AM2660" i="5" s="1"/>
  <c r="AM2728" i="5" s="1"/>
  <c r="AM2796" i="5" s="1"/>
  <c r="AM2864" i="5" s="1"/>
  <c r="AM2932" i="5" s="1"/>
  <c r="AM3000" i="5" s="1"/>
  <c r="AM3068" i="5" s="1"/>
  <c r="AM3136" i="5" s="1"/>
  <c r="AM3204" i="5" s="1"/>
  <c r="AM3272" i="5" s="1"/>
  <c r="AM3340" i="5" s="1"/>
  <c r="AM3408" i="5" s="1"/>
  <c r="AM3476" i="5" s="1"/>
  <c r="AN76" i="5"/>
  <c r="AO76" i="5"/>
  <c r="AO144" i="5" s="1"/>
  <c r="AO212" i="5" s="1"/>
  <c r="AO280" i="5" s="1"/>
  <c r="AO348" i="5" s="1"/>
  <c r="AO416" i="5" s="1"/>
  <c r="AO484" i="5" s="1"/>
  <c r="AO552" i="5" s="1"/>
  <c r="AO620" i="5" s="1"/>
  <c r="AO688" i="5" s="1"/>
  <c r="AO756" i="5" s="1"/>
  <c r="AO824" i="5" s="1"/>
  <c r="AO892" i="5" s="1"/>
  <c r="AO960" i="5" s="1"/>
  <c r="AP76" i="5"/>
  <c r="AQ76" i="5"/>
  <c r="AQ144" i="5" s="1"/>
  <c r="AQ212" i="5" s="1"/>
  <c r="AQ280" i="5" s="1"/>
  <c r="AQ348" i="5" s="1"/>
  <c r="AQ416" i="5" s="1"/>
  <c r="AQ484" i="5" s="1"/>
  <c r="AQ552" i="5" s="1"/>
  <c r="AQ620" i="5" s="1"/>
  <c r="AQ688" i="5" s="1"/>
  <c r="AQ756" i="5" s="1"/>
  <c r="AQ824" i="5" s="1"/>
  <c r="AQ892" i="5" s="1"/>
  <c r="AQ960" i="5" s="1"/>
  <c r="AQ1028" i="5" s="1"/>
  <c r="AQ1096" i="5" s="1"/>
  <c r="AQ1164" i="5" s="1"/>
  <c r="AQ1232" i="5" s="1"/>
  <c r="AQ1300" i="5" s="1"/>
  <c r="AQ1368" i="5" s="1"/>
  <c r="AQ1436" i="5" s="1"/>
  <c r="AQ1504" i="5" s="1"/>
  <c r="AQ1572" i="5" s="1"/>
  <c r="AQ1640" i="5" s="1"/>
  <c r="AQ1708" i="5" s="1"/>
  <c r="AQ1776" i="5" s="1"/>
  <c r="AQ1844" i="5" s="1"/>
  <c r="AQ1912" i="5" s="1"/>
  <c r="AQ1980" i="5" s="1"/>
  <c r="AQ2048" i="5" s="1"/>
  <c r="AQ2116" i="5" s="1"/>
  <c r="AQ2184" i="5" s="1"/>
  <c r="AQ2252" i="5" s="1"/>
  <c r="AQ2320" i="5" s="1"/>
  <c r="AQ2388" i="5" s="1"/>
  <c r="AQ2456" i="5" s="1"/>
  <c r="AQ2524" i="5" s="1"/>
  <c r="AQ2592" i="5" s="1"/>
  <c r="AQ2660" i="5" s="1"/>
  <c r="AQ2728" i="5" s="1"/>
  <c r="AQ2796" i="5" s="1"/>
  <c r="AQ2864" i="5" s="1"/>
  <c r="AQ2932" i="5" s="1"/>
  <c r="AQ3000" i="5" s="1"/>
  <c r="AQ3068" i="5" s="1"/>
  <c r="AQ3136" i="5" s="1"/>
  <c r="AQ3204" i="5" s="1"/>
  <c r="AQ3272" i="5" s="1"/>
  <c r="AQ3340" i="5" s="1"/>
  <c r="AQ3408" i="5" s="1"/>
  <c r="AQ3476" i="5" s="1"/>
  <c r="AL77" i="5"/>
  <c r="AL145" i="5" s="1"/>
  <c r="AL213" i="5" s="1"/>
  <c r="AL281" i="5" s="1"/>
  <c r="AL349" i="5" s="1"/>
  <c r="AL417" i="5" s="1"/>
  <c r="AL485" i="5" s="1"/>
  <c r="AL553" i="5" s="1"/>
  <c r="AL621" i="5" s="1"/>
  <c r="AL689" i="5" s="1"/>
  <c r="AL757" i="5" s="1"/>
  <c r="AL825" i="5" s="1"/>
  <c r="AL893" i="5" s="1"/>
  <c r="AL961" i="5" s="1"/>
  <c r="AM77" i="5"/>
  <c r="AN77" i="5"/>
  <c r="AN145" i="5" s="1"/>
  <c r="AN213" i="5" s="1"/>
  <c r="AO77" i="5"/>
  <c r="AP77" i="5"/>
  <c r="AP145" i="5" s="1"/>
  <c r="AP213" i="5" s="1"/>
  <c r="AP281" i="5" s="1"/>
  <c r="AP349" i="5" s="1"/>
  <c r="AP417" i="5" s="1"/>
  <c r="AP485" i="5" s="1"/>
  <c r="AP553" i="5" s="1"/>
  <c r="AP621" i="5" s="1"/>
  <c r="AP689" i="5" s="1"/>
  <c r="AP757" i="5" s="1"/>
  <c r="AP825" i="5" s="1"/>
  <c r="AQ77" i="5"/>
  <c r="AL78" i="5"/>
  <c r="AM78" i="5"/>
  <c r="AM146" i="5" s="1"/>
  <c r="AM214" i="5" s="1"/>
  <c r="AM282" i="5" s="1"/>
  <c r="AM350" i="5" s="1"/>
  <c r="AM418" i="5" s="1"/>
  <c r="AM486" i="5" s="1"/>
  <c r="AM554" i="5" s="1"/>
  <c r="AM622" i="5" s="1"/>
  <c r="AM690" i="5" s="1"/>
  <c r="AM758" i="5" s="1"/>
  <c r="AM826" i="5" s="1"/>
  <c r="AN78" i="5"/>
  <c r="AO78" i="5"/>
  <c r="AP78" i="5"/>
  <c r="AQ78" i="5"/>
  <c r="AQ146" i="5" s="1"/>
  <c r="AQ214" i="5" s="1"/>
  <c r="AQ282" i="5" s="1"/>
  <c r="AQ350" i="5" s="1"/>
  <c r="AQ418" i="5" s="1"/>
  <c r="AQ486" i="5" s="1"/>
  <c r="AQ554" i="5" s="1"/>
  <c r="AQ622" i="5" s="1"/>
  <c r="AQ690" i="5" s="1"/>
  <c r="AQ758" i="5" s="1"/>
  <c r="AQ826" i="5" s="1"/>
  <c r="AQ894" i="5" s="1"/>
  <c r="AQ962" i="5" s="1"/>
  <c r="AL79" i="5"/>
  <c r="AL147" i="5" s="1"/>
  <c r="AL215" i="5" s="1"/>
  <c r="AL283" i="5" s="1"/>
  <c r="AL351" i="5" s="1"/>
  <c r="AL419" i="5" s="1"/>
  <c r="AL487" i="5" s="1"/>
  <c r="AL555" i="5" s="1"/>
  <c r="AL623" i="5" s="1"/>
  <c r="AL691" i="5" s="1"/>
  <c r="AL759" i="5" s="1"/>
  <c r="AL827" i="5" s="1"/>
  <c r="AL895" i="5" s="1"/>
  <c r="AL963" i="5" s="1"/>
  <c r="AL1031" i="5" s="1"/>
  <c r="AL1099" i="5" s="1"/>
  <c r="AL1167" i="5" s="1"/>
  <c r="AL1235" i="5" s="1"/>
  <c r="AL1303" i="5" s="1"/>
  <c r="AL1371" i="5" s="1"/>
  <c r="AL1439" i="5" s="1"/>
  <c r="AL1507" i="5" s="1"/>
  <c r="AL1575" i="5" s="1"/>
  <c r="AL1643" i="5" s="1"/>
  <c r="AL1711" i="5" s="1"/>
  <c r="AL1779" i="5" s="1"/>
  <c r="AL1847" i="5" s="1"/>
  <c r="AL1915" i="5" s="1"/>
  <c r="AL1983" i="5" s="1"/>
  <c r="AL2051" i="5" s="1"/>
  <c r="AL2119" i="5" s="1"/>
  <c r="AL2187" i="5" s="1"/>
  <c r="AL2255" i="5" s="1"/>
  <c r="AL2323" i="5" s="1"/>
  <c r="AL2391" i="5" s="1"/>
  <c r="AL2459" i="5" s="1"/>
  <c r="AL2527" i="5" s="1"/>
  <c r="AL2595" i="5" s="1"/>
  <c r="AL2663" i="5" s="1"/>
  <c r="AL2731" i="5" s="1"/>
  <c r="AL2799" i="5" s="1"/>
  <c r="AL2867" i="5" s="1"/>
  <c r="AL2935" i="5" s="1"/>
  <c r="AL3003" i="5" s="1"/>
  <c r="AL3071" i="5" s="1"/>
  <c r="AL3139" i="5" s="1"/>
  <c r="AL3207" i="5" s="1"/>
  <c r="AL3275" i="5" s="1"/>
  <c r="AL3343" i="5" s="1"/>
  <c r="AL3411" i="5" s="1"/>
  <c r="AL3479" i="5" s="1"/>
  <c r="AM79" i="5"/>
  <c r="AN79" i="5"/>
  <c r="AN147" i="5" s="1"/>
  <c r="AN215" i="5" s="1"/>
  <c r="AN283" i="5" s="1"/>
  <c r="AN351" i="5" s="1"/>
  <c r="AN419" i="5" s="1"/>
  <c r="AN487" i="5" s="1"/>
  <c r="AN555" i="5" s="1"/>
  <c r="AN623" i="5" s="1"/>
  <c r="AN691" i="5" s="1"/>
  <c r="AN759" i="5" s="1"/>
  <c r="AN827" i="5" s="1"/>
  <c r="AO79" i="5"/>
  <c r="AP79" i="5"/>
  <c r="AP147" i="5" s="1"/>
  <c r="AP215" i="5" s="1"/>
  <c r="AQ79" i="5"/>
  <c r="AL80" i="5"/>
  <c r="AM80" i="5"/>
  <c r="AM148" i="5" s="1"/>
  <c r="AM216" i="5" s="1"/>
  <c r="AM284" i="5" s="1"/>
  <c r="AM352" i="5" s="1"/>
  <c r="AM420" i="5" s="1"/>
  <c r="AM488" i="5" s="1"/>
  <c r="AM556" i="5" s="1"/>
  <c r="AM624" i="5" s="1"/>
  <c r="AM692" i="5" s="1"/>
  <c r="AM760" i="5" s="1"/>
  <c r="AM828" i="5" s="1"/>
  <c r="AN80" i="5"/>
  <c r="AO80" i="5"/>
  <c r="AO148" i="5" s="1"/>
  <c r="AO216" i="5" s="1"/>
  <c r="AO284" i="5" s="1"/>
  <c r="AO352" i="5" s="1"/>
  <c r="AO420" i="5" s="1"/>
  <c r="AO488" i="5" s="1"/>
  <c r="AO556" i="5" s="1"/>
  <c r="AO624" i="5" s="1"/>
  <c r="AP80" i="5"/>
  <c r="AQ80" i="5"/>
  <c r="AQ148" i="5" s="1"/>
  <c r="AQ216" i="5" s="1"/>
  <c r="AQ284" i="5" s="1"/>
  <c r="AQ352" i="5" s="1"/>
  <c r="AQ420" i="5" s="1"/>
  <c r="AQ488" i="5" s="1"/>
  <c r="AQ556" i="5" s="1"/>
  <c r="AQ624" i="5" s="1"/>
  <c r="AQ692" i="5" s="1"/>
  <c r="AQ760" i="5" s="1"/>
  <c r="AQ828" i="5" s="1"/>
  <c r="AQ896" i="5" s="1"/>
  <c r="AQ964" i="5" s="1"/>
  <c r="AQ1032" i="5" s="1"/>
  <c r="AQ1100" i="5" s="1"/>
  <c r="AQ1168" i="5" s="1"/>
  <c r="AQ1236" i="5" s="1"/>
  <c r="AQ1304" i="5" s="1"/>
  <c r="AQ1372" i="5" s="1"/>
  <c r="AQ1440" i="5" s="1"/>
  <c r="AQ1508" i="5" s="1"/>
  <c r="AQ1576" i="5" s="1"/>
  <c r="AQ1644" i="5" s="1"/>
  <c r="AQ1712" i="5" s="1"/>
  <c r="AQ1780" i="5" s="1"/>
  <c r="AQ1848" i="5" s="1"/>
  <c r="AQ1916" i="5" s="1"/>
  <c r="AQ1984" i="5" s="1"/>
  <c r="AQ2052" i="5" s="1"/>
  <c r="AQ2120" i="5" s="1"/>
  <c r="AQ2188" i="5" s="1"/>
  <c r="AQ2256" i="5" s="1"/>
  <c r="AQ2324" i="5" s="1"/>
  <c r="AQ2392" i="5" s="1"/>
  <c r="AQ2460" i="5" s="1"/>
  <c r="AQ2528" i="5" s="1"/>
  <c r="AQ2596" i="5" s="1"/>
  <c r="AQ2664" i="5" s="1"/>
  <c r="AQ2732" i="5" s="1"/>
  <c r="AQ2800" i="5" s="1"/>
  <c r="AQ2868" i="5" s="1"/>
  <c r="AQ2936" i="5" s="1"/>
  <c r="AQ3004" i="5" s="1"/>
  <c r="AQ3072" i="5" s="1"/>
  <c r="AQ3140" i="5" s="1"/>
  <c r="AQ3208" i="5" s="1"/>
  <c r="AQ3276" i="5" s="1"/>
  <c r="AQ3344" i="5" s="1"/>
  <c r="AQ3412" i="5" s="1"/>
  <c r="AQ3480" i="5" s="1"/>
  <c r="AL81" i="5"/>
  <c r="AL149" i="5" s="1"/>
  <c r="AL217" i="5" s="1"/>
  <c r="AL285" i="5" s="1"/>
  <c r="AL353" i="5" s="1"/>
  <c r="AL421" i="5" s="1"/>
  <c r="AL489" i="5" s="1"/>
  <c r="AL557" i="5" s="1"/>
  <c r="AL625" i="5" s="1"/>
  <c r="AL693" i="5" s="1"/>
  <c r="AL761" i="5" s="1"/>
  <c r="AL829" i="5" s="1"/>
  <c r="AL897" i="5" s="1"/>
  <c r="AL965" i="5" s="1"/>
  <c r="AM81" i="5"/>
  <c r="AN81" i="5"/>
  <c r="AO81" i="5"/>
  <c r="AP81" i="5"/>
  <c r="AP149" i="5" s="1"/>
  <c r="AP217" i="5" s="1"/>
  <c r="AP285" i="5" s="1"/>
  <c r="AP353" i="5" s="1"/>
  <c r="AP421" i="5" s="1"/>
  <c r="AP489" i="5" s="1"/>
  <c r="AP557" i="5" s="1"/>
  <c r="AP625" i="5" s="1"/>
  <c r="AP693" i="5" s="1"/>
  <c r="AP761" i="5" s="1"/>
  <c r="AP829" i="5" s="1"/>
  <c r="AP897" i="5" s="1"/>
  <c r="AP965" i="5" s="1"/>
  <c r="AQ81" i="5"/>
  <c r="AL82" i="5"/>
  <c r="AM82" i="5"/>
  <c r="AM150" i="5" s="1"/>
  <c r="AM218" i="5" s="1"/>
  <c r="AM286" i="5" s="1"/>
  <c r="AM354" i="5" s="1"/>
  <c r="AM422" i="5" s="1"/>
  <c r="AM490" i="5" s="1"/>
  <c r="AM558" i="5" s="1"/>
  <c r="AM626" i="5" s="1"/>
  <c r="AM694" i="5" s="1"/>
  <c r="AM762" i="5" s="1"/>
  <c r="AM830" i="5" s="1"/>
  <c r="AM898" i="5" s="1"/>
  <c r="AM966" i="5" s="1"/>
  <c r="AN82" i="5"/>
  <c r="AO82" i="5"/>
  <c r="AO150" i="5" s="1"/>
  <c r="AO218" i="5" s="1"/>
  <c r="AO286" i="5" s="1"/>
  <c r="AO354" i="5" s="1"/>
  <c r="AO422" i="5" s="1"/>
  <c r="AO490" i="5" s="1"/>
  <c r="AO558" i="5" s="1"/>
  <c r="AO626" i="5" s="1"/>
  <c r="AO694" i="5" s="1"/>
  <c r="AO762" i="5" s="1"/>
  <c r="AO830" i="5" s="1"/>
  <c r="AO898" i="5" s="1"/>
  <c r="AO966" i="5" s="1"/>
  <c r="AO1034" i="5" s="1"/>
  <c r="AO1102" i="5" s="1"/>
  <c r="AO1170" i="5" s="1"/>
  <c r="AO1238" i="5" s="1"/>
  <c r="AO1306" i="5" s="1"/>
  <c r="AO1374" i="5" s="1"/>
  <c r="AO1442" i="5" s="1"/>
  <c r="AO1510" i="5" s="1"/>
  <c r="AO1578" i="5" s="1"/>
  <c r="AO1646" i="5" s="1"/>
  <c r="AO1714" i="5" s="1"/>
  <c r="AO1782" i="5" s="1"/>
  <c r="AO1850" i="5" s="1"/>
  <c r="AO1918" i="5" s="1"/>
  <c r="AO1986" i="5" s="1"/>
  <c r="AO2054" i="5" s="1"/>
  <c r="AO2122" i="5" s="1"/>
  <c r="AO2190" i="5" s="1"/>
  <c r="AO2258" i="5" s="1"/>
  <c r="AO2326" i="5" s="1"/>
  <c r="AO2394" i="5" s="1"/>
  <c r="AO2462" i="5" s="1"/>
  <c r="AO2530" i="5" s="1"/>
  <c r="AO2598" i="5" s="1"/>
  <c r="AO2666" i="5" s="1"/>
  <c r="AO2734" i="5" s="1"/>
  <c r="AO2802" i="5" s="1"/>
  <c r="AO2870" i="5" s="1"/>
  <c r="AO2938" i="5" s="1"/>
  <c r="AO3006" i="5" s="1"/>
  <c r="AO3074" i="5" s="1"/>
  <c r="AO3142" i="5" s="1"/>
  <c r="AO3210" i="5" s="1"/>
  <c r="AO3278" i="5" s="1"/>
  <c r="AO3346" i="5" s="1"/>
  <c r="AO3414" i="5" s="1"/>
  <c r="AO3482" i="5" s="1"/>
  <c r="AP82" i="5"/>
  <c r="AQ82" i="5"/>
  <c r="AQ150" i="5" s="1"/>
  <c r="AQ218" i="5" s="1"/>
  <c r="AQ286" i="5" s="1"/>
  <c r="AQ354" i="5" s="1"/>
  <c r="AQ422" i="5" s="1"/>
  <c r="AQ490" i="5" s="1"/>
  <c r="AQ558" i="5" s="1"/>
  <c r="AQ626" i="5" s="1"/>
  <c r="AQ694" i="5" s="1"/>
  <c r="AQ762" i="5" s="1"/>
  <c r="AQ830" i="5" s="1"/>
  <c r="AQ898" i="5" s="1"/>
  <c r="AQ966" i="5" s="1"/>
  <c r="AL83" i="5"/>
  <c r="AL151" i="5" s="1"/>
  <c r="AL219" i="5" s="1"/>
  <c r="AL287" i="5" s="1"/>
  <c r="AL355" i="5" s="1"/>
  <c r="AL423" i="5" s="1"/>
  <c r="AL491" i="5" s="1"/>
  <c r="AL559" i="5" s="1"/>
  <c r="AL627" i="5" s="1"/>
  <c r="AL695" i="5" s="1"/>
  <c r="AL763" i="5" s="1"/>
  <c r="AL831" i="5" s="1"/>
  <c r="AL899" i="5" s="1"/>
  <c r="AL967" i="5" s="1"/>
  <c r="AL1035" i="5" s="1"/>
  <c r="AL1103" i="5" s="1"/>
  <c r="AL1171" i="5" s="1"/>
  <c r="AL1239" i="5" s="1"/>
  <c r="AL1307" i="5" s="1"/>
  <c r="AL1375" i="5" s="1"/>
  <c r="AL1443" i="5" s="1"/>
  <c r="AL1511" i="5" s="1"/>
  <c r="AL1579" i="5" s="1"/>
  <c r="AL1647" i="5" s="1"/>
  <c r="AL1715" i="5" s="1"/>
  <c r="AL1783" i="5" s="1"/>
  <c r="AL1851" i="5" s="1"/>
  <c r="AL1919" i="5" s="1"/>
  <c r="AL1987" i="5" s="1"/>
  <c r="AL2055" i="5" s="1"/>
  <c r="AL2123" i="5" s="1"/>
  <c r="AL2191" i="5" s="1"/>
  <c r="AL2259" i="5" s="1"/>
  <c r="AL2327" i="5" s="1"/>
  <c r="AL2395" i="5" s="1"/>
  <c r="AL2463" i="5" s="1"/>
  <c r="AL2531" i="5" s="1"/>
  <c r="AL2599" i="5" s="1"/>
  <c r="AL2667" i="5" s="1"/>
  <c r="AL2735" i="5" s="1"/>
  <c r="AL2803" i="5" s="1"/>
  <c r="AL2871" i="5" s="1"/>
  <c r="AL2939" i="5" s="1"/>
  <c r="AL3007" i="5" s="1"/>
  <c r="AL3075" i="5" s="1"/>
  <c r="AL3143" i="5" s="1"/>
  <c r="AL3211" i="5" s="1"/>
  <c r="AL3279" i="5" s="1"/>
  <c r="AL3347" i="5" s="1"/>
  <c r="AL3415" i="5" s="1"/>
  <c r="AL3483" i="5" s="1"/>
  <c r="AM83" i="5"/>
  <c r="AN83" i="5"/>
  <c r="AN151" i="5" s="1"/>
  <c r="AN219" i="5" s="1"/>
  <c r="AN287" i="5" s="1"/>
  <c r="AN355" i="5" s="1"/>
  <c r="AN423" i="5" s="1"/>
  <c r="AN491" i="5" s="1"/>
  <c r="AN559" i="5" s="1"/>
  <c r="AN627" i="5" s="1"/>
  <c r="AN695" i="5" s="1"/>
  <c r="AN763" i="5" s="1"/>
  <c r="AN831" i="5" s="1"/>
  <c r="AN899" i="5" s="1"/>
  <c r="AN967" i="5" s="1"/>
  <c r="AO83" i="5"/>
  <c r="AP83" i="5"/>
  <c r="AQ83" i="5"/>
  <c r="AL84" i="5"/>
  <c r="AM84" i="5"/>
  <c r="AM152" i="5" s="1"/>
  <c r="AM220" i="5" s="1"/>
  <c r="AM288" i="5" s="1"/>
  <c r="AM356" i="5" s="1"/>
  <c r="AM424" i="5" s="1"/>
  <c r="AM492" i="5" s="1"/>
  <c r="AM560" i="5" s="1"/>
  <c r="AM628" i="5" s="1"/>
  <c r="AM696" i="5" s="1"/>
  <c r="AM764" i="5" s="1"/>
  <c r="AM832" i="5" s="1"/>
  <c r="AM900" i="5" s="1"/>
  <c r="AM968" i="5" s="1"/>
  <c r="AM1036" i="5" s="1"/>
  <c r="AM1104" i="5" s="1"/>
  <c r="AM1172" i="5" s="1"/>
  <c r="AM1240" i="5" s="1"/>
  <c r="AM1308" i="5" s="1"/>
  <c r="AM1376" i="5" s="1"/>
  <c r="AM1444" i="5" s="1"/>
  <c r="AM1512" i="5" s="1"/>
  <c r="AM1580" i="5" s="1"/>
  <c r="AM1648" i="5" s="1"/>
  <c r="AM1716" i="5" s="1"/>
  <c r="AM1784" i="5" s="1"/>
  <c r="AM1852" i="5" s="1"/>
  <c r="AM1920" i="5" s="1"/>
  <c r="AM1988" i="5" s="1"/>
  <c r="AM2056" i="5" s="1"/>
  <c r="AM2124" i="5" s="1"/>
  <c r="AM2192" i="5" s="1"/>
  <c r="AM2260" i="5" s="1"/>
  <c r="AM2328" i="5" s="1"/>
  <c r="AM2396" i="5" s="1"/>
  <c r="AM2464" i="5" s="1"/>
  <c r="AM2532" i="5" s="1"/>
  <c r="AM2600" i="5" s="1"/>
  <c r="AM2668" i="5" s="1"/>
  <c r="AM2736" i="5" s="1"/>
  <c r="AM2804" i="5" s="1"/>
  <c r="AM2872" i="5" s="1"/>
  <c r="AM2940" i="5" s="1"/>
  <c r="AM3008" i="5" s="1"/>
  <c r="AM3076" i="5" s="1"/>
  <c r="AM3144" i="5" s="1"/>
  <c r="AM3212" i="5" s="1"/>
  <c r="AM3280" i="5" s="1"/>
  <c r="AM3348" i="5" s="1"/>
  <c r="AM3416" i="5" s="1"/>
  <c r="AM3484" i="5" s="1"/>
  <c r="AN84" i="5"/>
  <c r="AO84" i="5"/>
  <c r="AO152" i="5" s="1"/>
  <c r="AO220" i="5" s="1"/>
  <c r="AO288" i="5" s="1"/>
  <c r="AO356" i="5" s="1"/>
  <c r="AO424" i="5" s="1"/>
  <c r="AO492" i="5" s="1"/>
  <c r="AO560" i="5" s="1"/>
  <c r="AO628" i="5" s="1"/>
  <c r="AO696" i="5" s="1"/>
  <c r="AO764" i="5" s="1"/>
  <c r="AO832" i="5" s="1"/>
  <c r="AO900" i="5" s="1"/>
  <c r="AO968" i="5" s="1"/>
  <c r="AP84" i="5"/>
  <c r="AQ84" i="5"/>
  <c r="AQ152" i="5" s="1"/>
  <c r="AQ220" i="5" s="1"/>
  <c r="AQ288" i="5" s="1"/>
  <c r="AQ356" i="5" s="1"/>
  <c r="AQ424" i="5" s="1"/>
  <c r="AQ492" i="5" s="1"/>
  <c r="AQ560" i="5" s="1"/>
  <c r="AQ628" i="5" s="1"/>
  <c r="AQ696" i="5" s="1"/>
  <c r="AQ764" i="5" s="1"/>
  <c r="AQ832" i="5" s="1"/>
  <c r="AQ900" i="5" s="1"/>
  <c r="AQ968" i="5" s="1"/>
  <c r="AQ1036" i="5" s="1"/>
  <c r="AQ1104" i="5" s="1"/>
  <c r="AQ1172" i="5" s="1"/>
  <c r="AQ1240" i="5" s="1"/>
  <c r="AQ1308" i="5" s="1"/>
  <c r="AQ1376" i="5" s="1"/>
  <c r="AQ1444" i="5" s="1"/>
  <c r="AQ1512" i="5" s="1"/>
  <c r="AQ1580" i="5" s="1"/>
  <c r="AQ1648" i="5" s="1"/>
  <c r="AQ1716" i="5" s="1"/>
  <c r="AQ1784" i="5" s="1"/>
  <c r="AQ1852" i="5" s="1"/>
  <c r="AQ1920" i="5" s="1"/>
  <c r="AQ1988" i="5" s="1"/>
  <c r="AQ2056" i="5" s="1"/>
  <c r="AQ2124" i="5" s="1"/>
  <c r="AQ2192" i="5" s="1"/>
  <c r="AQ2260" i="5" s="1"/>
  <c r="AQ2328" i="5" s="1"/>
  <c r="AQ2396" i="5" s="1"/>
  <c r="AQ2464" i="5" s="1"/>
  <c r="AQ2532" i="5" s="1"/>
  <c r="AQ2600" i="5" s="1"/>
  <c r="AQ2668" i="5" s="1"/>
  <c r="AQ2736" i="5" s="1"/>
  <c r="AQ2804" i="5" s="1"/>
  <c r="AQ2872" i="5" s="1"/>
  <c r="AQ2940" i="5" s="1"/>
  <c r="AQ3008" i="5" s="1"/>
  <c r="AQ3076" i="5" s="1"/>
  <c r="AQ3144" i="5" s="1"/>
  <c r="AQ3212" i="5" s="1"/>
  <c r="AQ3280" i="5" s="1"/>
  <c r="AQ3348" i="5" s="1"/>
  <c r="AQ3416" i="5" s="1"/>
  <c r="AQ3484" i="5" s="1"/>
  <c r="AL85" i="5"/>
  <c r="AL153" i="5" s="1"/>
  <c r="AL221" i="5" s="1"/>
  <c r="AL289" i="5" s="1"/>
  <c r="AL357" i="5" s="1"/>
  <c r="AL425" i="5" s="1"/>
  <c r="AL493" i="5" s="1"/>
  <c r="AL561" i="5" s="1"/>
  <c r="AL629" i="5" s="1"/>
  <c r="AM85" i="5"/>
  <c r="AN85" i="5"/>
  <c r="AN153" i="5" s="1"/>
  <c r="AN221" i="5" s="1"/>
  <c r="AN289" i="5" s="1"/>
  <c r="AN357" i="5" s="1"/>
  <c r="AN425" i="5" s="1"/>
  <c r="AN493" i="5" s="1"/>
  <c r="AN561" i="5" s="1"/>
  <c r="AN629" i="5" s="1"/>
  <c r="AN697" i="5" s="1"/>
  <c r="AN765" i="5" s="1"/>
  <c r="AN833" i="5" s="1"/>
  <c r="AN901" i="5" s="1"/>
  <c r="AN969" i="5" s="1"/>
  <c r="AN1037" i="5" s="1"/>
  <c r="AN1105" i="5" s="1"/>
  <c r="AN1173" i="5" s="1"/>
  <c r="AN1241" i="5" s="1"/>
  <c r="AN1309" i="5" s="1"/>
  <c r="AN1377" i="5" s="1"/>
  <c r="AN1445" i="5" s="1"/>
  <c r="AN1513" i="5" s="1"/>
  <c r="AN1581" i="5" s="1"/>
  <c r="AN1649" i="5" s="1"/>
  <c r="AN1717" i="5" s="1"/>
  <c r="AN1785" i="5" s="1"/>
  <c r="AN1853" i="5" s="1"/>
  <c r="AN1921" i="5" s="1"/>
  <c r="AN1989" i="5" s="1"/>
  <c r="AN2057" i="5" s="1"/>
  <c r="AN2125" i="5" s="1"/>
  <c r="AN2193" i="5" s="1"/>
  <c r="AN2261" i="5" s="1"/>
  <c r="AN2329" i="5" s="1"/>
  <c r="AN2397" i="5" s="1"/>
  <c r="AN2465" i="5" s="1"/>
  <c r="AN2533" i="5" s="1"/>
  <c r="AN2601" i="5" s="1"/>
  <c r="AN2669" i="5" s="1"/>
  <c r="AN2737" i="5" s="1"/>
  <c r="AN2805" i="5" s="1"/>
  <c r="AN2873" i="5" s="1"/>
  <c r="AN2941" i="5" s="1"/>
  <c r="AN3009" i="5" s="1"/>
  <c r="AN3077" i="5" s="1"/>
  <c r="AN3145" i="5" s="1"/>
  <c r="AN3213" i="5" s="1"/>
  <c r="AN3281" i="5" s="1"/>
  <c r="AN3349" i="5" s="1"/>
  <c r="AN3417" i="5" s="1"/>
  <c r="AN3485" i="5" s="1"/>
  <c r="AO85" i="5"/>
  <c r="AP85" i="5"/>
  <c r="AP153" i="5" s="1"/>
  <c r="AP221" i="5" s="1"/>
  <c r="AP289" i="5" s="1"/>
  <c r="AP357" i="5" s="1"/>
  <c r="AP425" i="5" s="1"/>
  <c r="AP493" i="5" s="1"/>
  <c r="AP561" i="5" s="1"/>
  <c r="AP629" i="5" s="1"/>
  <c r="AP697" i="5" s="1"/>
  <c r="AP765" i="5" s="1"/>
  <c r="AP833" i="5" s="1"/>
  <c r="AP901" i="5" s="1"/>
  <c r="AP969" i="5" s="1"/>
  <c r="AQ85" i="5"/>
  <c r="AL86" i="5"/>
  <c r="AM86" i="5"/>
  <c r="AM154" i="5" s="1"/>
  <c r="AM222" i="5" s="1"/>
  <c r="AM290" i="5" s="1"/>
  <c r="AM358" i="5" s="1"/>
  <c r="AM426" i="5" s="1"/>
  <c r="AM494" i="5" s="1"/>
  <c r="AM562" i="5" s="1"/>
  <c r="AM630" i="5" s="1"/>
  <c r="AM698" i="5" s="1"/>
  <c r="AM766" i="5" s="1"/>
  <c r="AM834" i="5" s="1"/>
  <c r="AM902" i="5" s="1"/>
  <c r="AM970" i="5" s="1"/>
  <c r="AN86" i="5"/>
  <c r="AO86" i="5"/>
  <c r="AO154" i="5" s="1"/>
  <c r="AO222" i="5" s="1"/>
  <c r="AO290" i="5" s="1"/>
  <c r="AO358" i="5" s="1"/>
  <c r="AO426" i="5" s="1"/>
  <c r="AO494" i="5" s="1"/>
  <c r="AO562" i="5" s="1"/>
  <c r="AO630" i="5" s="1"/>
  <c r="AO698" i="5" s="1"/>
  <c r="AO766" i="5" s="1"/>
  <c r="AO834" i="5" s="1"/>
  <c r="AO902" i="5" s="1"/>
  <c r="AO970" i="5" s="1"/>
  <c r="AO1038" i="5" s="1"/>
  <c r="AO1106" i="5" s="1"/>
  <c r="AO1174" i="5" s="1"/>
  <c r="AO1242" i="5" s="1"/>
  <c r="AO1310" i="5" s="1"/>
  <c r="AO1378" i="5" s="1"/>
  <c r="AO1446" i="5" s="1"/>
  <c r="AO1514" i="5" s="1"/>
  <c r="AO1582" i="5" s="1"/>
  <c r="AO1650" i="5" s="1"/>
  <c r="AO1718" i="5" s="1"/>
  <c r="AO1786" i="5" s="1"/>
  <c r="AO1854" i="5" s="1"/>
  <c r="AO1922" i="5" s="1"/>
  <c r="AO1990" i="5" s="1"/>
  <c r="AO2058" i="5" s="1"/>
  <c r="AO2126" i="5" s="1"/>
  <c r="AO2194" i="5" s="1"/>
  <c r="AO2262" i="5" s="1"/>
  <c r="AO2330" i="5" s="1"/>
  <c r="AO2398" i="5" s="1"/>
  <c r="AO2466" i="5" s="1"/>
  <c r="AO2534" i="5" s="1"/>
  <c r="AO2602" i="5" s="1"/>
  <c r="AO2670" i="5" s="1"/>
  <c r="AO2738" i="5" s="1"/>
  <c r="AO2806" i="5" s="1"/>
  <c r="AO2874" i="5" s="1"/>
  <c r="AO2942" i="5" s="1"/>
  <c r="AO3010" i="5" s="1"/>
  <c r="AO3078" i="5" s="1"/>
  <c r="AO3146" i="5" s="1"/>
  <c r="AO3214" i="5" s="1"/>
  <c r="AO3282" i="5" s="1"/>
  <c r="AO3350" i="5" s="1"/>
  <c r="AO3418" i="5" s="1"/>
  <c r="AO3486" i="5" s="1"/>
  <c r="AP86" i="5"/>
  <c r="AQ86" i="5"/>
  <c r="AQ154" i="5" s="1"/>
  <c r="AQ222" i="5" s="1"/>
  <c r="AQ290" i="5" s="1"/>
  <c r="AQ358" i="5" s="1"/>
  <c r="AQ426" i="5" s="1"/>
  <c r="AQ494" i="5" s="1"/>
  <c r="AQ562" i="5" s="1"/>
  <c r="AQ630" i="5" s="1"/>
  <c r="AQ698" i="5" s="1"/>
  <c r="AQ766" i="5" s="1"/>
  <c r="AQ834" i="5" s="1"/>
  <c r="AQ902" i="5" s="1"/>
  <c r="AQ970" i="5" s="1"/>
  <c r="AL87" i="5"/>
  <c r="AL155" i="5" s="1"/>
  <c r="AL223" i="5" s="1"/>
  <c r="AL291" i="5" s="1"/>
  <c r="AL359" i="5" s="1"/>
  <c r="AL427" i="5" s="1"/>
  <c r="AL495" i="5" s="1"/>
  <c r="AL563" i="5" s="1"/>
  <c r="AL631" i="5" s="1"/>
  <c r="AL699" i="5" s="1"/>
  <c r="AL767" i="5" s="1"/>
  <c r="AL835" i="5" s="1"/>
  <c r="AL903" i="5" s="1"/>
  <c r="AL971" i="5" s="1"/>
  <c r="AL1039" i="5" s="1"/>
  <c r="AL1107" i="5" s="1"/>
  <c r="AL1175" i="5" s="1"/>
  <c r="AL1243" i="5" s="1"/>
  <c r="AL1311" i="5" s="1"/>
  <c r="AL1379" i="5" s="1"/>
  <c r="AL1447" i="5" s="1"/>
  <c r="AL1515" i="5" s="1"/>
  <c r="AL1583" i="5" s="1"/>
  <c r="AL1651" i="5" s="1"/>
  <c r="AL1719" i="5" s="1"/>
  <c r="AL1787" i="5" s="1"/>
  <c r="AL1855" i="5" s="1"/>
  <c r="AL1923" i="5" s="1"/>
  <c r="AL1991" i="5" s="1"/>
  <c r="AL2059" i="5" s="1"/>
  <c r="AL2127" i="5" s="1"/>
  <c r="AL2195" i="5" s="1"/>
  <c r="AL2263" i="5" s="1"/>
  <c r="AL2331" i="5" s="1"/>
  <c r="AL2399" i="5" s="1"/>
  <c r="AL2467" i="5" s="1"/>
  <c r="AL2535" i="5" s="1"/>
  <c r="AL2603" i="5" s="1"/>
  <c r="AL2671" i="5" s="1"/>
  <c r="AL2739" i="5" s="1"/>
  <c r="AL2807" i="5" s="1"/>
  <c r="AL2875" i="5" s="1"/>
  <c r="AL2943" i="5" s="1"/>
  <c r="AL3011" i="5" s="1"/>
  <c r="AL3079" i="5" s="1"/>
  <c r="AL3147" i="5" s="1"/>
  <c r="AL3215" i="5" s="1"/>
  <c r="AL3283" i="5" s="1"/>
  <c r="AL3351" i="5" s="1"/>
  <c r="AL3419" i="5" s="1"/>
  <c r="AL3487" i="5" s="1"/>
  <c r="AM87" i="5"/>
  <c r="AN87" i="5"/>
  <c r="AN155" i="5" s="1"/>
  <c r="AN223" i="5" s="1"/>
  <c r="AN291" i="5" s="1"/>
  <c r="AN359" i="5" s="1"/>
  <c r="AN427" i="5" s="1"/>
  <c r="AN495" i="5" s="1"/>
  <c r="AN563" i="5" s="1"/>
  <c r="AN631" i="5" s="1"/>
  <c r="AN699" i="5" s="1"/>
  <c r="AN767" i="5" s="1"/>
  <c r="AN835" i="5" s="1"/>
  <c r="AN903" i="5" s="1"/>
  <c r="AN971" i="5" s="1"/>
  <c r="AO87" i="5"/>
  <c r="AP87" i="5"/>
  <c r="AP155" i="5" s="1"/>
  <c r="AP223" i="5" s="1"/>
  <c r="AP291" i="5" s="1"/>
  <c r="AP359" i="5" s="1"/>
  <c r="AP427" i="5" s="1"/>
  <c r="AP495" i="5" s="1"/>
  <c r="AP563" i="5" s="1"/>
  <c r="AP631" i="5" s="1"/>
  <c r="AP699" i="5" s="1"/>
  <c r="AP767" i="5" s="1"/>
  <c r="AP835" i="5" s="1"/>
  <c r="AP903" i="5" s="1"/>
  <c r="AP971" i="5" s="1"/>
  <c r="AP1039" i="5" s="1"/>
  <c r="AP1107" i="5" s="1"/>
  <c r="AP1175" i="5" s="1"/>
  <c r="AP1243" i="5" s="1"/>
  <c r="AP1311" i="5" s="1"/>
  <c r="AP1379" i="5" s="1"/>
  <c r="AP1447" i="5" s="1"/>
  <c r="AP1515" i="5" s="1"/>
  <c r="AP1583" i="5" s="1"/>
  <c r="AP1651" i="5" s="1"/>
  <c r="AP1719" i="5" s="1"/>
  <c r="AP1787" i="5" s="1"/>
  <c r="AP1855" i="5" s="1"/>
  <c r="AP1923" i="5" s="1"/>
  <c r="AP1991" i="5" s="1"/>
  <c r="AP2059" i="5" s="1"/>
  <c r="AP2127" i="5" s="1"/>
  <c r="AP2195" i="5" s="1"/>
  <c r="AP2263" i="5" s="1"/>
  <c r="AP2331" i="5" s="1"/>
  <c r="AP2399" i="5" s="1"/>
  <c r="AP2467" i="5" s="1"/>
  <c r="AP2535" i="5" s="1"/>
  <c r="AP2603" i="5" s="1"/>
  <c r="AP2671" i="5" s="1"/>
  <c r="AP2739" i="5" s="1"/>
  <c r="AP2807" i="5" s="1"/>
  <c r="AP2875" i="5" s="1"/>
  <c r="AP2943" i="5" s="1"/>
  <c r="AP3011" i="5" s="1"/>
  <c r="AP3079" i="5" s="1"/>
  <c r="AP3147" i="5" s="1"/>
  <c r="AP3215" i="5" s="1"/>
  <c r="AP3283" i="5" s="1"/>
  <c r="AP3351" i="5" s="1"/>
  <c r="AP3419" i="5" s="1"/>
  <c r="AP3487" i="5" s="1"/>
  <c r="AQ87" i="5"/>
  <c r="AL88" i="5"/>
  <c r="AM88" i="5"/>
  <c r="AN88" i="5"/>
  <c r="AO88" i="5"/>
  <c r="AO156" i="5" s="1"/>
  <c r="AO224" i="5" s="1"/>
  <c r="AO292" i="5" s="1"/>
  <c r="AO360" i="5" s="1"/>
  <c r="AO428" i="5" s="1"/>
  <c r="AO496" i="5" s="1"/>
  <c r="AO564" i="5" s="1"/>
  <c r="AO632" i="5" s="1"/>
  <c r="AO700" i="5" s="1"/>
  <c r="AO768" i="5" s="1"/>
  <c r="AO836" i="5" s="1"/>
  <c r="AO904" i="5" s="1"/>
  <c r="AO972" i="5" s="1"/>
  <c r="AP88" i="5"/>
  <c r="AQ88" i="5"/>
  <c r="AQ156" i="5" s="1"/>
  <c r="AQ224" i="5" s="1"/>
  <c r="AQ292" i="5" s="1"/>
  <c r="AQ360" i="5" s="1"/>
  <c r="AQ428" i="5" s="1"/>
  <c r="AQ496" i="5" s="1"/>
  <c r="AQ564" i="5" s="1"/>
  <c r="AQ632" i="5" s="1"/>
  <c r="AQ700" i="5" s="1"/>
  <c r="AQ768" i="5" s="1"/>
  <c r="AQ836" i="5" s="1"/>
  <c r="AQ904" i="5" s="1"/>
  <c r="AQ972" i="5" s="1"/>
  <c r="AQ1040" i="5" s="1"/>
  <c r="AQ1108" i="5" s="1"/>
  <c r="AQ1176" i="5" s="1"/>
  <c r="AQ1244" i="5" s="1"/>
  <c r="AQ1312" i="5" s="1"/>
  <c r="AQ1380" i="5" s="1"/>
  <c r="AQ1448" i="5" s="1"/>
  <c r="AQ1516" i="5" s="1"/>
  <c r="AQ1584" i="5" s="1"/>
  <c r="AQ1652" i="5" s="1"/>
  <c r="AQ1720" i="5" s="1"/>
  <c r="AQ1788" i="5" s="1"/>
  <c r="AQ1856" i="5" s="1"/>
  <c r="AQ1924" i="5" s="1"/>
  <c r="AQ1992" i="5" s="1"/>
  <c r="AQ2060" i="5" s="1"/>
  <c r="AQ2128" i="5" s="1"/>
  <c r="AQ2196" i="5" s="1"/>
  <c r="AQ2264" i="5" s="1"/>
  <c r="AQ2332" i="5" s="1"/>
  <c r="AQ2400" i="5" s="1"/>
  <c r="AQ2468" i="5" s="1"/>
  <c r="AQ2536" i="5" s="1"/>
  <c r="AQ2604" i="5" s="1"/>
  <c r="AQ2672" i="5" s="1"/>
  <c r="AQ2740" i="5" s="1"/>
  <c r="AQ2808" i="5" s="1"/>
  <c r="AQ2876" i="5" s="1"/>
  <c r="AQ2944" i="5" s="1"/>
  <c r="AQ3012" i="5" s="1"/>
  <c r="AQ3080" i="5" s="1"/>
  <c r="AQ3148" i="5" s="1"/>
  <c r="AQ3216" i="5" s="1"/>
  <c r="AQ3284" i="5" s="1"/>
  <c r="AQ3352" i="5" s="1"/>
  <c r="AQ3420" i="5" s="1"/>
  <c r="AQ3488" i="5" s="1"/>
  <c r="AL89" i="5"/>
  <c r="AL157" i="5" s="1"/>
  <c r="AL225" i="5" s="1"/>
  <c r="AL293" i="5" s="1"/>
  <c r="AL361" i="5" s="1"/>
  <c r="AL429" i="5" s="1"/>
  <c r="AL497" i="5" s="1"/>
  <c r="AL565" i="5" s="1"/>
  <c r="AL633" i="5" s="1"/>
  <c r="AL701" i="5" s="1"/>
  <c r="AL769" i="5" s="1"/>
  <c r="AL837" i="5" s="1"/>
  <c r="AL905" i="5" s="1"/>
  <c r="AL973" i="5" s="1"/>
  <c r="AM89" i="5"/>
  <c r="AN89" i="5"/>
  <c r="AN157" i="5" s="1"/>
  <c r="AN225" i="5" s="1"/>
  <c r="AN293" i="5" s="1"/>
  <c r="AN361" i="5" s="1"/>
  <c r="AN429" i="5" s="1"/>
  <c r="AN497" i="5" s="1"/>
  <c r="AN565" i="5" s="1"/>
  <c r="AN633" i="5" s="1"/>
  <c r="AN701" i="5" s="1"/>
  <c r="AN769" i="5" s="1"/>
  <c r="AN837" i="5" s="1"/>
  <c r="AN905" i="5" s="1"/>
  <c r="AN973" i="5" s="1"/>
  <c r="AN1041" i="5" s="1"/>
  <c r="AN1109" i="5" s="1"/>
  <c r="AN1177" i="5" s="1"/>
  <c r="AN1245" i="5" s="1"/>
  <c r="AN1313" i="5" s="1"/>
  <c r="AN1381" i="5" s="1"/>
  <c r="AN1449" i="5" s="1"/>
  <c r="AN1517" i="5" s="1"/>
  <c r="AN1585" i="5" s="1"/>
  <c r="AN1653" i="5" s="1"/>
  <c r="AN1721" i="5" s="1"/>
  <c r="AN1789" i="5" s="1"/>
  <c r="AN1857" i="5" s="1"/>
  <c r="AN1925" i="5" s="1"/>
  <c r="AN1993" i="5" s="1"/>
  <c r="AN2061" i="5" s="1"/>
  <c r="AN2129" i="5" s="1"/>
  <c r="AN2197" i="5" s="1"/>
  <c r="AN2265" i="5" s="1"/>
  <c r="AN2333" i="5" s="1"/>
  <c r="AN2401" i="5" s="1"/>
  <c r="AN2469" i="5" s="1"/>
  <c r="AN2537" i="5" s="1"/>
  <c r="AN2605" i="5" s="1"/>
  <c r="AN2673" i="5" s="1"/>
  <c r="AN2741" i="5" s="1"/>
  <c r="AN2809" i="5" s="1"/>
  <c r="AN2877" i="5" s="1"/>
  <c r="AN2945" i="5" s="1"/>
  <c r="AN3013" i="5" s="1"/>
  <c r="AN3081" i="5" s="1"/>
  <c r="AN3149" i="5" s="1"/>
  <c r="AN3217" i="5" s="1"/>
  <c r="AN3285" i="5" s="1"/>
  <c r="AN3353" i="5" s="1"/>
  <c r="AN3421" i="5" s="1"/>
  <c r="AN3489" i="5" s="1"/>
  <c r="AO89" i="5"/>
  <c r="AP89" i="5"/>
  <c r="AP157" i="5" s="1"/>
  <c r="AP225" i="5" s="1"/>
  <c r="AP293" i="5" s="1"/>
  <c r="AP361" i="5" s="1"/>
  <c r="AP429" i="5" s="1"/>
  <c r="AP497" i="5" s="1"/>
  <c r="AP565" i="5" s="1"/>
  <c r="AP633" i="5" s="1"/>
  <c r="AP701" i="5" s="1"/>
  <c r="AP769" i="5" s="1"/>
  <c r="AP837" i="5" s="1"/>
  <c r="AP905" i="5" s="1"/>
  <c r="AP973" i="5" s="1"/>
  <c r="AQ89" i="5"/>
  <c r="AL90" i="5"/>
  <c r="AM90" i="5"/>
  <c r="AM158" i="5" s="1"/>
  <c r="AM226" i="5" s="1"/>
  <c r="AM294" i="5" s="1"/>
  <c r="AM362" i="5" s="1"/>
  <c r="AM430" i="5" s="1"/>
  <c r="AM498" i="5" s="1"/>
  <c r="AM566" i="5" s="1"/>
  <c r="AM634" i="5" s="1"/>
  <c r="AM702" i="5" s="1"/>
  <c r="AM770" i="5" s="1"/>
  <c r="AM838" i="5" s="1"/>
  <c r="AM906" i="5" s="1"/>
  <c r="AM974" i="5" s="1"/>
  <c r="AN90" i="5"/>
  <c r="AO90" i="5"/>
  <c r="AP90" i="5"/>
  <c r="AQ90" i="5"/>
  <c r="AQ158" i="5" s="1"/>
  <c r="AQ226" i="5" s="1"/>
  <c r="AQ294" i="5" s="1"/>
  <c r="AQ362" i="5" s="1"/>
  <c r="AQ430" i="5" s="1"/>
  <c r="AQ498" i="5" s="1"/>
  <c r="AQ566" i="5" s="1"/>
  <c r="AQ634" i="5" s="1"/>
  <c r="AQ702" i="5" s="1"/>
  <c r="AQ770" i="5" s="1"/>
  <c r="AQ838" i="5" s="1"/>
  <c r="AQ906" i="5" s="1"/>
  <c r="AQ974" i="5" s="1"/>
  <c r="AL91" i="5"/>
  <c r="AL159" i="5" s="1"/>
  <c r="AL227" i="5" s="1"/>
  <c r="AL295" i="5" s="1"/>
  <c r="AL363" i="5" s="1"/>
  <c r="AL431" i="5" s="1"/>
  <c r="AL499" i="5" s="1"/>
  <c r="AL567" i="5" s="1"/>
  <c r="AL635" i="5" s="1"/>
  <c r="AL703" i="5" s="1"/>
  <c r="AL771" i="5" s="1"/>
  <c r="AL839" i="5" s="1"/>
  <c r="AL907" i="5" s="1"/>
  <c r="AL975" i="5" s="1"/>
  <c r="AL1043" i="5" s="1"/>
  <c r="AL1111" i="5" s="1"/>
  <c r="AL1179" i="5" s="1"/>
  <c r="AL1247" i="5" s="1"/>
  <c r="AL1315" i="5" s="1"/>
  <c r="AL1383" i="5" s="1"/>
  <c r="AL1451" i="5" s="1"/>
  <c r="AL1519" i="5" s="1"/>
  <c r="AL1587" i="5" s="1"/>
  <c r="AL1655" i="5" s="1"/>
  <c r="AL1723" i="5" s="1"/>
  <c r="AL1791" i="5" s="1"/>
  <c r="AL1859" i="5" s="1"/>
  <c r="AL1927" i="5" s="1"/>
  <c r="AL1995" i="5" s="1"/>
  <c r="AL2063" i="5" s="1"/>
  <c r="AL2131" i="5" s="1"/>
  <c r="AL2199" i="5" s="1"/>
  <c r="AL2267" i="5" s="1"/>
  <c r="AL2335" i="5" s="1"/>
  <c r="AL2403" i="5" s="1"/>
  <c r="AL2471" i="5" s="1"/>
  <c r="AL2539" i="5" s="1"/>
  <c r="AL2607" i="5" s="1"/>
  <c r="AL2675" i="5" s="1"/>
  <c r="AL2743" i="5" s="1"/>
  <c r="AL2811" i="5" s="1"/>
  <c r="AL2879" i="5" s="1"/>
  <c r="AL2947" i="5" s="1"/>
  <c r="AL3015" i="5" s="1"/>
  <c r="AL3083" i="5" s="1"/>
  <c r="AL3151" i="5" s="1"/>
  <c r="AL3219" i="5" s="1"/>
  <c r="AL3287" i="5" s="1"/>
  <c r="AL3355" i="5" s="1"/>
  <c r="AL3423" i="5" s="1"/>
  <c r="AL3491" i="5" s="1"/>
  <c r="AM91" i="5"/>
  <c r="AN91" i="5"/>
  <c r="AN159" i="5" s="1"/>
  <c r="AN227" i="5" s="1"/>
  <c r="AN295" i="5" s="1"/>
  <c r="AN363" i="5" s="1"/>
  <c r="AN431" i="5" s="1"/>
  <c r="AN499" i="5" s="1"/>
  <c r="AN567" i="5" s="1"/>
  <c r="AN635" i="5" s="1"/>
  <c r="AN703" i="5" s="1"/>
  <c r="AN771" i="5" s="1"/>
  <c r="AN839" i="5" s="1"/>
  <c r="AN907" i="5" s="1"/>
  <c r="AN975" i="5" s="1"/>
  <c r="AO91" i="5"/>
  <c r="AP91" i="5"/>
  <c r="AP159" i="5" s="1"/>
  <c r="AP227" i="5" s="1"/>
  <c r="AP295" i="5" s="1"/>
  <c r="AP363" i="5" s="1"/>
  <c r="AP431" i="5" s="1"/>
  <c r="AP499" i="5" s="1"/>
  <c r="AP567" i="5" s="1"/>
  <c r="AP635" i="5" s="1"/>
  <c r="AP703" i="5" s="1"/>
  <c r="AP771" i="5" s="1"/>
  <c r="AP839" i="5" s="1"/>
  <c r="AP907" i="5" s="1"/>
  <c r="AP975" i="5" s="1"/>
  <c r="AP1043" i="5" s="1"/>
  <c r="AP1111" i="5" s="1"/>
  <c r="AP1179" i="5" s="1"/>
  <c r="AP1247" i="5" s="1"/>
  <c r="AQ91" i="5"/>
  <c r="AL92" i="5"/>
  <c r="AM92" i="5"/>
  <c r="AM160" i="5" s="1"/>
  <c r="AM228" i="5" s="1"/>
  <c r="AM296" i="5" s="1"/>
  <c r="AM364" i="5" s="1"/>
  <c r="AM432" i="5" s="1"/>
  <c r="AM500" i="5" s="1"/>
  <c r="AM568" i="5" s="1"/>
  <c r="AM636" i="5" s="1"/>
  <c r="AM704" i="5" s="1"/>
  <c r="AM772" i="5" s="1"/>
  <c r="AM840" i="5" s="1"/>
  <c r="AM908" i="5" s="1"/>
  <c r="AM976" i="5" s="1"/>
  <c r="AM1044" i="5" s="1"/>
  <c r="AM1112" i="5" s="1"/>
  <c r="AM1180" i="5" s="1"/>
  <c r="AM1248" i="5" s="1"/>
  <c r="AM1316" i="5" s="1"/>
  <c r="AM1384" i="5" s="1"/>
  <c r="AM1452" i="5" s="1"/>
  <c r="AM1520" i="5" s="1"/>
  <c r="AM1588" i="5" s="1"/>
  <c r="AM1656" i="5" s="1"/>
  <c r="AM1724" i="5" s="1"/>
  <c r="AM1792" i="5" s="1"/>
  <c r="AM1860" i="5" s="1"/>
  <c r="AM1928" i="5" s="1"/>
  <c r="AM1996" i="5" s="1"/>
  <c r="AM2064" i="5" s="1"/>
  <c r="AM2132" i="5" s="1"/>
  <c r="AM2200" i="5" s="1"/>
  <c r="AM2268" i="5" s="1"/>
  <c r="AM2336" i="5" s="1"/>
  <c r="AM2404" i="5" s="1"/>
  <c r="AM2472" i="5" s="1"/>
  <c r="AM2540" i="5" s="1"/>
  <c r="AM2608" i="5" s="1"/>
  <c r="AM2676" i="5" s="1"/>
  <c r="AM2744" i="5" s="1"/>
  <c r="AM2812" i="5" s="1"/>
  <c r="AM2880" i="5" s="1"/>
  <c r="AM2948" i="5" s="1"/>
  <c r="AM3016" i="5" s="1"/>
  <c r="AM3084" i="5" s="1"/>
  <c r="AM3152" i="5" s="1"/>
  <c r="AM3220" i="5" s="1"/>
  <c r="AM3288" i="5" s="1"/>
  <c r="AM3356" i="5" s="1"/>
  <c r="AM3424" i="5" s="1"/>
  <c r="AM3492" i="5" s="1"/>
  <c r="AN92" i="5"/>
  <c r="AO92" i="5"/>
  <c r="AO160" i="5" s="1"/>
  <c r="AO228" i="5" s="1"/>
  <c r="AO296" i="5" s="1"/>
  <c r="AO364" i="5" s="1"/>
  <c r="AO432" i="5" s="1"/>
  <c r="AO500" i="5" s="1"/>
  <c r="AO568" i="5" s="1"/>
  <c r="AO636" i="5" s="1"/>
  <c r="AO704" i="5" s="1"/>
  <c r="AO772" i="5" s="1"/>
  <c r="AO840" i="5" s="1"/>
  <c r="AO908" i="5" s="1"/>
  <c r="AO976" i="5" s="1"/>
  <c r="AP92" i="5"/>
  <c r="AQ92" i="5"/>
  <c r="AL93" i="5"/>
  <c r="AL161" i="5" s="1"/>
  <c r="AL229" i="5" s="1"/>
  <c r="AL297" i="5" s="1"/>
  <c r="AL365" i="5" s="1"/>
  <c r="AL433" i="5" s="1"/>
  <c r="AL501" i="5" s="1"/>
  <c r="AL569" i="5" s="1"/>
  <c r="AL637" i="5" s="1"/>
  <c r="AL705" i="5" s="1"/>
  <c r="AL773" i="5" s="1"/>
  <c r="AL841" i="5" s="1"/>
  <c r="AL909" i="5" s="1"/>
  <c r="AL977" i="5" s="1"/>
  <c r="AM93" i="5"/>
  <c r="AN93" i="5"/>
  <c r="AN161" i="5" s="1"/>
  <c r="AN229" i="5" s="1"/>
  <c r="AN297" i="5" s="1"/>
  <c r="AN365" i="5" s="1"/>
  <c r="AN433" i="5" s="1"/>
  <c r="AN501" i="5" s="1"/>
  <c r="AN569" i="5" s="1"/>
  <c r="AN637" i="5" s="1"/>
  <c r="AN705" i="5" s="1"/>
  <c r="AN773" i="5" s="1"/>
  <c r="AN841" i="5" s="1"/>
  <c r="AN909" i="5" s="1"/>
  <c r="AN977" i="5" s="1"/>
  <c r="AN1045" i="5" s="1"/>
  <c r="AN1113" i="5" s="1"/>
  <c r="AN1181" i="5" s="1"/>
  <c r="AN1249" i="5" s="1"/>
  <c r="AN1317" i="5" s="1"/>
  <c r="AN1385" i="5" s="1"/>
  <c r="AN1453" i="5" s="1"/>
  <c r="AN1521" i="5" s="1"/>
  <c r="AN1589" i="5" s="1"/>
  <c r="AN1657" i="5" s="1"/>
  <c r="AN1725" i="5" s="1"/>
  <c r="AN1793" i="5" s="1"/>
  <c r="AN1861" i="5" s="1"/>
  <c r="AN1929" i="5" s="1"/>
  <c r="AN1997" i="5" s="1"/>
  <c r="AN2065" i="5" s="1"/>
  <c r="AN2133" i="5" s="1"/>
  <c r="AN2201" i="5" s="1"/>
  <c r="AN2269" i="5" s="1"/>
  <c r="AN2337" i="5" s="1"/>
  <c r="AN2405" i="5" s="1"/>
  <c r="AN2473" i="5" s="1"/>
  <c r="AN2541" i="5" s="1"/>
  <c r="AN2609" i="5" s="1"/>
  <c r="AN2677" i="5" s="1"/>
  <c r="AN2745" i="5" s="1"/>
  <c r="AN2813" i="5" s="1"/>
  <c r="AN2881" i="5" s="1"/>
  <c r="AN2949" i="5" s="1"/>
  <c r="AN3017" i="5" s="1"/>
  <c r="AN3085" i="5" s="1"/>
  <c r="AN3153" i="5" s="1"/>
  <c r="AN3221" i="5" s="1"/>
  <c r="AN3289" i="5" s="1"/>
  <c r="AN3357" i="5" s="1"/>
  <c r="AN3425" i="5" s="1"/>
  <c r="AN3493" i="5" s="1"/>
  <c r="AO93" i="5"/>
  <c r="AP93" i="5"/>
  <c r="AP161" i="5" s="1"/>
  <c r="AP229" i="5" s="1"/>
  <c r="AP297" i="5" s="1"/>
  <c r="AP365" i="5" s="1"/>
  <c r="AP433" i="5" s="1"/>
  <c r="AP501" i="5" s="1"/>
  <c r="AP569" i="5" s="1"/>
  <c r="AP637" i="5" s="1"/>
  <c r="AP705" i="5" s="1"/>
  <c r="AP773" i="5" s="1"/>
  <c r="AP841" i="5" s="1"/>
  <c r="AP909" i="5" s="1"/>
  <c r="AP977" i="5" s="1"/>
  <c r="AQ93" i="5"/>
  <c r="AL94" i="5"/>
  <c r="AM94" i="5"/>
  <c r="AM162" i="5" s="1"/>
  <c r="AM230" i="5" s="1"/>
  <c r="AM298" i="5" s="1"/>
  <c r="AM366" i="5" s="1"/>
  <c r="AM434" i="5" s="1"/>
  <c r="AM502" i="5" s="1"/>
  <c r="AM570" i="5" s="1"/>
  <c r="AM638" i="5" s="1"/>
  <c r="AN94" i="5"/>
  <c r="AO94" i="5"/>
  <c r="AO162" i="5" s="1"/>
  <c r="AO230" i="5" s="1"/>
  <c r="AO298" i="5" s="1"/>
  <c r="AO366" i="5" s="1"/>
  <c r="AO434" i="5" s="1"/>
  <c r="AO502" i="5" s="1"/>
  <c r="AO570" i="5" s="1"/>
  <c r="AO638" i="5" s="1"/>
  <c r="AO706" i="5" s="1"/>
  <c r="AO774" i="5" s="1"/>
  <c r="AO842" i="5" s="1"/>
  <c r="AO910" i="5" s="1"/>
  <c r="AO978" i="5" s="1"/>
  <c r="AO1046" i="5" s="1"/>
  <c r="AO1114" i="5" s="1"/>
  <c r="AO1182" i="5" s="1"/>
  <c r="AO1250" i="5" s="1"/>
  <c r="AO1318" i="5" s="1"/>
  <c r="AO1386" i="5" s="1"/>
  <c r="AO1454" i="5" s="1"/>
  <c r="AO1522" i="5" s="1"/>
  <c r="AO1590" i="5" s="1"/>
  <c r="AO1658" i="5" s="1"/>
  <c r="AO1726" i="5" s="1"/>
  <c r="AO1794" i="5" s="1"/>
  <c r="AO1862" i="5" s="1"/>
  <c r="AO1930" i="5" s="1"/>
  <c r="AO1998" i="5" s="1"/>
  <c r="AO2066" i="5" s="1"/>
  <c r="AO2134" i="5" s="1"/>
  <c r="AO2202" i="5" s="1"/>
  <c r="AO2270" i="5" s="1"/>
  <c r="AO2338" i="5" s="1"/>
  <c r="AO2406" i="5" s="1"/>
  <c r="AO2474" i="5" s="1"/>
  <c r="AO2542" i="5" s="1"/>
  <c r="AO2610" i="5" s="1"/>
  <c r="AO2678" i="5" s="1"/>
  <c r="AO2746" i="5" s="1"/>
  <c r="AO2814" i="5" s="1"/>
  <c r="AO2882" i="5" s="1"/>
  <c r="AO2950" i="5" s="1"/>
  <c r="AO3018" i="5" s="1"/>
  <c r="AO3086" i="5" s="1"/>
  <c r="AO3154" i="5" s="1"/>
  <c r="AO3222" i="5" s="1"/>
  <c r="AO3290" i="5" s="1"/>
  <c r="AO3358" i="5" s="1"/>
  <c r="AO3426" i="5" s="1"/>
  <c r="AO3494" i="5" s="1"/>
  <c r="AP94" i="5"/>
  <c r="AQ94" i="5"/>
  <c r="AQ162" i="5" s="1"/>
  <c r="AQ230" i="5" s="1"/>
  <c r="AQ298" i="5" s="1"/>
  <c r="AQ366" i="5" s="1"/>
  <c r="AQ434" i="5" s="1"/>
  <c r="AQ502" i="5" s="1"/>
  <c r="AQ570" i="5" s="1"/>
  <c r="AQ638" i="5" s="1"/>
  <c r="AQ706" i="5" s="1"/>
  <c r="AQ774" i="5" s="1"/>
  <c r="AQ842" i="5" s="1"/>
  <c r="AQ910" i="5" s="1"/>
  <c r="AQ978" i="5" s="1"/>
  <c r="AL95" i="5"/>
  <c r="AM95" i="5"/>
  <c r="AN95" i="5"/>
  <c r="AN163" i="5" s="1"/>
  <c r="AN231" i="5" s="1"/>
  <c r="AN299" i="5" s="1"/>
  <c r="AN367" i="5" s="1"/>
  <c r="AN435" i="5" s="1"/>
  <c r="AN503" i="5" s="1"/>
  <c r="AN571" i="5" s="1"/>
  <c r="AN639" i="5" s="1"/>
  <c r="AN707" i="5" s="1"/>
  <c r="AN775" i="5" s="1"/>
  <c r="AN843" i="5" s="1"/>
  <c r="AN911" i="5" s="1"/>
  <c r="AN979" i="5" s="1"/>
  <c r="AO95" i="5"/>
  <c r="AP95" i="5"/>
  <c r="AP163" i="5" s="1"/>
  <c r="AP231" i="5" s="1"/>
  <c r="AP299" i="5" s="1"/>
  <c r="AP367" i="5" s="1"/>
  <c r="AP435" i="5" s="1"/>
  <c r="AP503" i="5" s="1"/>
  <c r="AP571" i="5" s="1"/>
  <c r="AP639" i="5" s="1"/>
  <c r="AP707" i="5" s="1"/>
  <c r="AP775" i="5" s="1"/>
  <c r="AP843" i="5" s="1"/>
  <c r="AP911" i="5" s="1"/>
  <c r="AP979" i="5" s="1"/>
  <c r="AP1047" i="5" s="1"/>
  <c r="AP1115" i="5" s="1"/>
  <c r="AP1183" i="5" s="1"/>
  <c r="AP1251" i="5" s="1"/>
  <c r="AP1319" i="5" s="1"/>
  <c r="AP1387" i="5" s="1"/>
  <c r="AP1455" i="5" s="1"/>
  <c r="AP1523" i="5" s="1"/>
  <c r="AP1591" i="5" s="1"/>
  <c r="AP1659" i="5" s="1"/>
  <c r="AP1727" i="5" s="1"/>
  <c r="AP1795" i="5" s="1"/>
  <c r="AP1863" i="5" s="1"/>
  <c r="AP1931" i="5" s="1"/>
  <c r="AP1999" i="5" s="1"/>
  <c r="AP2067" i="5" s="1"/>
  <c r="AP2135" i="5" s="1"/>
  <c r="AP2203" i="5" s="1"/>
  <c r="AP2271" i="5" s="1"/>
  <c r="AP2339" i="5" s="1"/>
  <c r="AP2407" i="5" s="1"/>
  <c r="AP2475" i="5" s="1"/>
  <c r="AP2543" i="5" s="1"/>
  <c r="AP2611" i="5" s="1"/>
  <c r="AP2679" i="5" s="1"/>
  <c r="AP2747" i="5" s="1"/>
  <c r="AP2815" i="5" s="1"/>
  <c r="AP2883" i="5" s="1"/>
  <c r="AP2951" i="5" s="1"/>
  <c r="AP3019" i="5" s="1"/>
  <c r="AP3087" i="5" s="1"/>
  <c r="AP3155" i="5" s="1"/>
  <c r="AP3223" i="5" s="1"/>
  <c r="AP3291" i="5" s="1"/>
  <c r="AP3359" i="5" s="1"/>
  <c r="AP3427" i="5" s="1"/>
  <c r="AP3495" i="5" s="1"/>
  <c r="AQ95" i="5"/>
  <c r="AL96" i="5"/>
  <c r="AM96" i="5"/>
  <c r="AM164" i="5" s="1"/>
  <c r="AM232" i="5" s="1"/>
  <c r="AM300" i="5" s="1"/>
  <c r="AM368" i="5" s="1"/>
  <c r="AM436" i="5" s="1"/>
  <c r="AM504" i="5" s="1"/>
  <c r="AM572" i="5" s="1"/>
  <c r="AM640" i="5" s="1"/>
  <c r="AM708" i="5" s="1"/>
  <c r="AM776" i="5" s="1"/>
  <c r="AM844" i="5" s="1"/>
  <c r="AM912" i="5" s="1"/>
  <c r="AM980" i="5" s="1"/>
  <c r="AM1048" i="5" s="1"/>
  <c r="AM1116" i="5" s="1"/>
  <c r="AM1184" i="5" s="1"/>
  <c r="AM1252" i="5" s="1"/>
  <c r="AM1320" i="5" s="1"/>
  <c r="AM1388" i="5" s="1"/>
  <c r="AM1456" i="5" s="1"/>
  <c r="AM1524" i="5" s="1"/>
  <c r="AM1592" i="5" s="1"/>
  <c r="AM1660" i="5" s="1"/>
  <c r="AM1728" i="5" s="1"/>
  <c r="AM1796" i="5" s="1"/>
  <c r="AM1864" i="5" s="1"/>
  <c r="AM1932" i="5" s="1"/>
  <c r="AM2000" i="5" s="1"/>
  <c r="AM2068" i="5" s="1"/>
  <c r="AM2136" i="5" s="1"/>
  <c r="AM2204" i="5" s="1"/>
  <c r="AM2272" i="5" s="1"/>
  <c r="AM2340" i="5" s="1"/>
  <c r="AM2408" i="5" s="1"/>
  <c r="AM2476" i="5" s="1"/>
  <c r="AM2544" i="5" s="1"/>
  <c r="AM2612" i="5" s="1"/>
  <c r="AM2680" i="5" s="1"/>
  <c r="AM2748" i="5" s="1"/>
  <c r="AM2816" i="5" s="1"/>
  <c r="AM2884" i="5" s="1"/>
  <c r="AM2952" i="5" s="1"/>
  <c r="AM3020" i="5" s="1"/>
  <c r="AM3088" i="5" s="1"/>
  <c r="AM3156" i="5" s="1"/>
  <c r="AM3224" i="5" s="1"/>
  <c r="AM3292" i="5" s="1"/>
  <c r="AM3360" i="5" s="1"/>
  <c r="AM3428" i="5" s="1"/>
  <c r="AM3496" i="5" s="1"/>
  <c r="AN96" i="5"/>
  <c r="AO96" i="5"/>
  <c r="AO164" i="5" s="1"/>
  <c r="AO232" i="5" s="1"/>
  <c r="AO300" i="5" s="1"/>
  <c r="AO368" i="5" s="1"/>
  <c r="AO436" i="5" s="1"/>
  <c r="AO504" i="5" s="1"/>
  <c r="AO572" i="5" s="1"/>
  <c r="AO640" i="5" s="1"/>
  <c r="AO708" i="5" s="1"/>
  <c r="AO776" i="5" s="1"/>
  <c r="AO844" i="5" s="1"/>
  <c r="AO912" i="5" s="1"/>
  <c r="AO980" i="5" s="1"/>
  <c r="AP96" i="5"/>
  <c r="AQ96" i="5"/>
  <c r="AQ164" i="5" s="1"/>
  <c r="AQ232" i="5" s="1"/>
  <c r="AQ300" i="5" s="1"/>
  <c r="AQ368" i="5" s="1"/>
  <c r="AQ436" i="5" s="1"/>
  <c r="AQ504" i="5" s="1"/>
  <c r="AQ572" i="5" s="1"/>
  <c r="AQ640" i="5" s="1"/>
  <c r="AQ708" i="5" s="1"/>
  <c r="AQ776" i="5" s="1"/>
  <c r="AQ844" i="5" s="1"/>
  <c r="AQ912" i="5" s="1"/>
  <c r="AQ980" i="5" s="1"/>
  <c r="AQ1048" i="5" s="1"/>
  <c r="AQ1116" i="5" s="1"/>
  <c r="AQ1184" i="5" s="1"/>
  <c r="AQ1252" i="5" s="1"/>
  <c r="AQ1320" i="5" s="1"/>
  <c r="AQ1388" i="5" s="1"/>
  <c r="AQ1456" i="5" s="1"/>
  <c r="AQ1524" i="5" s="1"/>
  <c r="AQ1592" i="5" s="1"/>
  <c r="AQ1660" i="5" s="1"/>
  <c r="AQ1728" i="5" s="1"/>
  <c r="AQ1796" i="5" s="1"/>
  <c r="AQ1864" i="5" s="1"/>
  <c r="AQ1932" i="5" s="1"/>
  <c r="AQ2000" i="5" s="1"/>
  <c r="AQ2068" i="5" s="1"/>
  <c r="AQ2136" i="5" s="1"/>
  <c r="AQ2204" i="5" s="1"/>
  <c r="AQ2272" i="5" s="1"/>
  <c r="AQ2340" i="5" s="1"/>
  <c r="AQ2408" i="5" s="1"/>
  <c r="AQ2476" i="5" s="1"/>
  <c r="AQ2544" i="5" s="1"/>
  <c r="AQ2612" i="5" s="1"/>
  <c r="AQ2680" i="5" s="1"/>
  <c r="AQ2748" i="5" s="1"/>
  <c r="AQ2816" i="5" s="1"/>
  <c r="AQ2884" i="5" s="1"/>
  <c r="AQ2952" i="5" s="1"/>
  <c r="AQ3020" i="5" s="1"/>
  <c r="AQ3088" i="5" s="1"/>
  <c r="AQ3156" i="5" s="1"/>
  <c r="AQ3224" i="5" s="1"/>
  <c r="AQ3292" i="5" s="1"/>
  <c r="AQ3360" i="5" s="1"/>
  <c r="AQ3428" i="5" s="1"/>
  <c r="AQ3496" i="5" s="1"/>
  <c r="AL97" i="5"/>
  <c r="AL165" i="5" s="1"/>
  <c r="AL233" i="5" s="1"/>
  <c r="AL301" i="5" s="1"/>
  <c r="AL369" i="5" s="1"/>
  <c r="AL437" i="5" s="1"/>
  <c r="AL505" i="5" s="1"/>
  <c r="AL573" i="5" s="1"/>
  <c r="AL641" i="5" s="1"/>
  <c r="AL709" i="5" s="1"/>
  <c r="AL777" i="5" s="1"/>
  <c r="AL845" i="5" s="1"/>
  <c r="AL913" i="5" s="1"/>
  <c r="AL981" i="5" s="1"/>
  <c r="AM97" i="5"/>
  <c r="AN97" i="5"/>
  <c r="AO97" i="5"/>
  <c r="AP97" i="5"/>
  <c r="AP165" i="5" s="1"/>
  <c r="AP233" i="5" s="1"/>
  <c r="AP301" i="5" s="1"/>
  <c r="AP369" i="5" s="1"/>
  <c r="AP437" i="5" s="1"/>
  <c r="AP505" i="5" s="1"/>
  <c r="AP573" i="5" s="1"/>
  <c r="AP641" i="5" s="1"/>
  <c r="AP709" i="5" s="1"/>
  <c r="AP777" i="5" s="1"/>
  <c r="AP845" i="5" s="1"/>
  <c r="AP913" i="5" s="1"/>
  <c r="AP981" i="5" s="1"/>
  <c r="AQ97" i="5"/>
  <c r="AL98" i="5"/>
  <c r="AM98" i="5"/>
  <c r="AM166" i="5" s="1"/>
  <c r="AM234" i="5" s="1"/>
  <c r="AM302" i="5" s="1"/>
  <c r="AM370" i="5" s="1"/>
  <c r="AM438" i="5" s="1"/>
  <c r="AM506" i="5" s="1"/>
  <c r="AM574" i="5" s="1"/>
  <c r="AM642" i="5" s="1"/>
  <c r="AM710" i="5" s="1"/>
  <c r="AM778" i="5" s="1"/>
  <c r="AM846" i="5" s="1"/>
  <c r="AM914" i="5" s="1"/>
  <c r="AM982" i="5" s="1"/>
  <c r="AN98" i="5"/>
  <c r="AO98" i="5"/>
  <c r="AO166" i="5" s="1"/>
  <c r="AO234" i="5" s="1"/>
  <c r="AO302" i="5" s="1"/>
  <c r="AO370" i="5" s="1"/>
  <c r="AO438" i="5" s="1"/>
  <c r="AO506" i="5" s="1"/>
  <c r="AO574" i="5" s="1"/>
  <c r="AO642" i="5" s="1"/>
  <c r="AO710" i="5" s="1"/>
  <c r="AO778" i="5" s="1"/>
  <c r="AO846" i="5" s="1"/>
  <c r="AO914" i="5" s="1"/>
  <c r="AO982" i="5" s="1"/>
  <c r="AO1050" i="5" s="1"/>
  <c r="AO1118" i="5" s="1"/>
  <c r="AO1186" i="5" s="1"/>
  <c r="AO1254" i="5" s="1"/>
  <c r="AO1322" i="5" s="1"/>
  <c r="AO1390" i="5" s="1"/>
  <c r="AO1458" i="5" s="1"/>
  <c r="AO1526" i="5" s="1"/>
  <c r="AO1594" i="5" s="1"/>
  <c r="AO1662" i="5" s="1"/>
  <c r="AO1730" i="5" s="1"/>
  <c r="AO1798" i="5" s="1"/>
  <c r="AO1866" i="5" s="1"/>
  <c r="AO1934" i="5" s="1"/>
  <c r="AO2002" i="5" s="1"/>
  <c r="AO2070" i="5" s="1"/>
  <c r="AO2138" i="5" s="1"/>
  <c r="AO2206" i="5" s="1"/>
  <c r="AO2274" i="5" s="1"/>
  <c r="AO2342" i="5" s="1"/>
  <c r="AO2410" i="5" s="1"/>
  <c r="AO2478" i="5" s="1"/>
  <c r="AO2546" i="5" s="1"/>
  <c r="AO2614" i="5" s="1"/>
  <c r="AO2682" i="5" s="1"/>
  <c r="AO2750" i="5" s="1"/>
  <c r="AO2818" i="5" s="1"/>
  <c r="AO2886" i="5" s="1"/>
  <c r="AO2954" i="5" s="1"/>
  <c r="AO3022" i="5" s="1"/>
  <c r="AO3090" i="5" s="1"/>
  <c r="AO3158" i="5" s="1"/>
  <c r="AO3226" i="5" s="1"/>
  <c r="AO3294" i="5" s="1"/>
  <c r="AO3362" i="5" s="1"/>
  <c r="AO3430" i="5" s="1"/>
  <c r="AO3498" i="5" s="1"/>
  <c r="AP98" i="5"/>
  <c r="AQ98" i="5"/>
  <c r="AQ166" i="5" s="1"/>
  <c r="AQ234" i="5" s="1"/>
  <c r="AQ302" i="5" s="1"/>
  <c r="AQ370" i="5" s="1"/>
  <c r="AQ438" i="5" s="1"/>
  <c r="AQ506" i="5" s="1"/>
  <c r="AQ574" i="5" s="1"/>
  <c r="AQ642" i="5" s="1"/>
  <c r="AQ710" i="5" s="1"/>
  <c r="AQ778" i="5" s="1"/>
  <c r="AQ846" i="5" s="1"/>
  <c r="AQ914" i="5" s="1"/>
  <c r="AQ982" i="5" s="1"/>
  <c r="AQ1050" i="5" s="1"/>
  <c r="AQ1118" i="5" s="1"/>
  <c r="AQ1186" i="5" s="1"/>
  <c r="AQ1254" i="5" s="1"/>
  <c r="AQ1322" i="5" s="1"/>
  <c r="AQ1390" i="5" s="1"/>
  <c r="AQ1458" i="5" s="1"/>
  <c r="AQ1526" i="5" s="1"/>
  <c r="AQ1594" i="5" s="1"/>
  <c r="AQ1662" i="5" s="1"/>
  <c r="AQ1730" i="5" s="1"/>
  <c r="AQ1798" i="5" s="1"/>
  <c r="AQ1866" i="5" s="1"/>
  <c r="AQ1934" i="5" s="1"/>
  <c r="AQ2002" i="5" s="1"/>
  <c r="AQ2070" i="5" s="1"/>
  <c r="AQ2138" i="5" s="1"/>
  <c r="AQ2206" i="5" s="1"/>
  <c r="AQ2274" i="5" s="1"/>
  <c r="AQ2342" i="5" s="1"/>
  <c r="AQ2410" i="5" s="1"/>
  <c r="AQ2478" i="5" s="1"/>
  <c r="AQ2546" i="5" s="1"/>
  <c r="AQ2614" i="5" s="1"/>
  <c r="AQ2682" i="5" s="1"/>
  <c r="AQ2750" i="5" s="1"/>
  <c r="AQ2818" i="5" s="1"/>
  <c r="AQ2886" i="5" s="1"/>
  <c r="AQ2954" i="5" s="1"/>
  <c r="AQ3022" i="5" s="1"/>
  <c r="AQ3090" i="5" s="1"/>
  <c r="AQ3158" i="5" s="1"/>
  <c r="AQ3226" i="5" s="1"/>
  <c r="AQ3294" i="5" s="1"/>
  <c r="AQ3362" i="5" s="1"/>
  <c r="AQ3430" i="5" s="1"/>
  <c r="AQ3498" i="5" s="1"/>
  <c r="AL99" i="5"/>
  <c r="AL167" i="5" s="1"/>
  <c r="AM99" i="5"/>
  <c r="AM167" i="5" s="1"/>
  <c r="AM235" i="5" s="1"/>
  <c r="AM303" i="5" s="1"/>
  <c r="AM371" i="5" s="1"/>
  <c r="AM439" i="5" s="1"/>
  <c r="AM507" i="5" s="1"/>
  <c r="AM575" i="5" s="1"/>
  <c r="AM643" i="5" s="1"/>
  <c r="AM711" i="5" s="1"/>
  <c r="AM779" i="5" s="1"/>
  <c r="AM847" i="5" s="1"/>
  <c r="AM915" i="5" s="1"/>
  <c r="AM983" i="5" s="1"/>
  <c r="AM1051" i="5" s="1"/>
  <c r="AM1119" i="5" s="1"/>
  <c r="AM1187" i="5" s="1"/>
  <c r="AM1255" i="5" s="1"/>
  <c r="AM1323" i="5" s="1"/>
  <c r="AM1391" i="5" s="1"/>
  <c r="AM1459" i="5" s="1"/>
  <c r="AM1527" i="5" s="1"/>
  <c r="AM1595" i="5" s="1"/>
  <c r="AM1663" i="5" s="1"/>
  <c r="AM1731" i="5" s="1"/>
  <c r="AM1799" i="5" s="1"/>
  <c r="AM1867" i="5" s="1"/>
  <c r="AM1935" i="5" s="1"/>
  <c r="AM2003" i="5" s="1"/>
  <c r="AM2071" i="5" s="1"/>
  <c r="AM2139" i="5" s="1"/>
  <c r="AM2207" i="5" s="1"/>
  <c r="AM2275" i="5" s="1"/>
  <c r="AM2343" i="5" s="1"/>
  <c r="AM2411" i="5" s="1"/>
  <c r="AM2479" i="5" s="1"/>
  <c r="AM2547" i="5" s="1"/>
  <c r="AM2615" i="5" s="1"/>
  <c r="AM2683" i="5" s="1"/>
  <c r="AM2751" i="5" s="1"/>
  <c r="AM2819" i="5" s="1"/>
  <c r="AM2887" i="5" s="1"/>
  <c r="AM2955" i="5" s="1"/>
  <c r="AM3023" i="5" s="1"/>
  <c r="AM3091" i="5" s="1"/>
  <c r="AM3159" i="5" s="1"/>
  <c r="AM3227" i="5" s="1"/>
  <c r="AM3295" i="5" s="1"/>
  <c r="AM3363" i="5" s="1"/>
  <c r="AM3431" i="5" s="1"/>
  <c r="AM3499" i="5" s="1"/>
  <c r="AN99" i="5"/>
  <c r="AN167" i="5" s="1"/>
  <c r="AN235" i="5" s="1"/>
  <c r="AN303" i="5" s="1"/>
  <c r="AN371" i="5" s="1"/>
  <c r="AN439" i="5" s="1"/>
  <c r="AN507" i="5" s="1"/>
  <c r="AN575" i="5" s="1"/>
  <c r="AN643" i="5" s="1"/>
  <c r="AN711" i="5" s="1"/>
  <c r="AN779" i="5" s="1"/>
  <c r="AN847" i="5" s="1"/>
  <c r="AN915" i="5" s="1"/>
  <c r="AN983" i="5" s="1"/>
  <c r="AO99" i="5"/>
  <c r="AP99" i="5"/>
  <c r="AP167" i="5" s="1"/>
  <c r="AP235" i="5" s="1"/>
  <c r="AP303" i="5" s="1"/>
  <c r="AP371" i="5" s="1"/>
  <c r="AP439" i="5" s="1"/>
  <c r="AP507" i="5" s="1"/>
  <c r="AP575" i="5" s="1"/>
  <c r="AP643" i="5" s="1"/>
  <c r="AP711" i="5" s="1"/>
  <c r="AP779" i="5" s="1"/>
  <c r="AP847" i="5" s="1"/>
  <c r="AP915" i="5" s="1"/>
  <c r="AP983" i="5" s="1"/>
  <c r="AP1051" i="5" s="1"/>
  <c r="AP1119" i="5" s="1"/>
  <c r="AP1187" i="5" s="1"/>
  <c r="AP1255" i="5" s="1"/>
  <c r="AP1323" i="5" s="1"/>
  <c r="AP1391" i="5" s="1"/>
  <c r="AP1459" i="5" s="1"/>
  <c r="AP1527" i="5" s="1"/>
  <c r="AP1595" i="5" s="1"/>
  <c r="AP1663" i="5" s="1"/>
  <c r="AP1731" i="5" s="1"/>
  <c r="AP1799" i="5" s="1"/>
  <c r="AP1867" i="5" s="1"/>
  <c r="AP1935" i="5" s="1"/>
  <c r="AP2003" i="5" s="1"/>
  <c r="AP2071" i="5" s="1"/>
  <c r="AP2139" i="5" s="1"/>
  <c r="AP2207" i="5" s="1"/>
  <c r="AP2275" i="5" s="1"/>
  <c r="AP2343" i="5" s="1"/>
  <c r="AP2411" i="5" s="1"/>
  <c r="AP2479" i="5" s="1"/>
  <c r="AP2547" i="5" s="1"/>
  <c r="AP2615" i="5" s="1"/>
  <c r="AP2683" i="5" s="1"/>
  <c r="AP2751" i="5" s="1"/>
  <c r="AP2819" i="5" s="1"/>
  <c r="AP2887" i="5" s="1"/>
  <c r="AP2955" i="5" s="1"/>
  <c r="AP3023" i="5" s="1"/>
  <c r="AP3091" i="5" s="1"/>
  <c r="AP3159" i="5" s="1"/>
  <c r="AP3227" i="5" s="1"/>
  <c r="AP3295" i="5" s="1"/>
  <c r="AP3363" i="5" s="1"/>
  <c r="AP3431" i="5" s="1"/>
  <c r="AP3499" i="5" s="1"/>
  <c r="AQ99" i="5"/>
  <c r="AQ167" i="5" s="1"/>
  <c r="AQ235" i="5" s="1"/>
  <c r="AQ303" i="5" s="1"/>
  <c r="AQ371" i="5" s="1"/>
  <c r="AQ439" i="5" s="1"/>
  <c r="AQ507" i="5" s="1"/>
  <c r="AQ575" i="5" s="1"/>
  <c r="AQ643" i="5" s="1"/>
  <c r="AQ711" i="5" s="1"/>
  <c r="AQ779" i="5" s="1"/>
  <c r="AQ847" i="5" s="1"/>
  <c r="AQ915" i="5" s="1"/>
  <c r="AQ983" i="5" s="1"/>
  <c r="AQ1051" i="5" s="1"/>
  <c r="AQ1119" i="5" s="1"/>
  <c r="AQ1187" i="5" s="1"/>
  <c r="AQ1255" i="5" s="1"/>
  <c r="AQ1323" i="5" s="1"/>
  <c r="AQ1391" i="5" s="1"/>
  <c r="AQ1459" i="5" s="1"/>
  <c r="AQ1527" i="5" s="1"/>
  <c r="AQ1595" i="5" s="1"/>
  <c r="AQ1663" i="5" s="1"/>
  <c r="AQ1731" i="5" s="1"/>
  <c r="AQ1799" i="5" s="1"/>
  <c r="AQ1867" i="5" s="1"/>
  <c r="AQ1935" i="5" s="1"/>
  <c r="AQ2003" i="5" s="1"/>
  <c r="AQ2071" i="5" s="1"/>
  <c r="AQ2139" i="5" s="1"/>
  <c r="AQ2207" i="5" s="1"/>
  <c r="AQ2275" i="5" s="1"/>
  <c r="AQ2343" i="5" s="1"/>
  <c r="AQ2411" i="5" s="1"/>
  <c r="AQ2479" i="5" s="1"/>
  <c r="AQ2547" i="5" s="1"/>
  <c r="AQ2615" i="5" s="1"/>
  <c r="AQ2683" i="5" s="1"/>
  <c r="AQ2751" i="5" s="1"/>
  <c r="AQ2819" i="5" s="1"/>
  <c r="AQ2887" i="5" s="1"/>
  <c r="AQ2955" i="5" s="1"/>
  <c r="AQ3023" i="5" s="1"/>
  <c r="AQ3091" i="5" s="1"/>
  <c r="AQ3159" i="5" s="1"/>
  <c r="AQ3227" i="5" s="1"/>
  <c r="AQ3295" i="5" s="1"/>
  <c r="AQ3363" i="5" s="1"/>
  <c r="AQ3431" i="5" s="1"/>
  <c r="AQ3499" i="5" s="1"/>
  <c r="AL100" i="5"/>
  <c r="AM100" i="5"/>
  <c r="AN100" i="5"/>
  <c r="AO100" i="5"/>
  <c r="AO168" i="5" s="1"/>
  <c r="AO236" i="5" s="1"/>
  <c r="AO304" i="5" s="1"/>
  <c r="AO372" i="5" s="1"/>
  <c r="AO440" i="5" s="1"/>
  <c r="AO508" i="5" s="1"/>
  <c r="AO576" i="5" s="1"/>
  <c r="AO644" i="5" s="1"/>
  <c r="AO712" i="5" s="1"/>
  <c r="AO780" i="5" s="1"/>
  <c r="AO848" i="5" s="1"/>
  <c r="AO916" i="5" s="1"/>
  <c r="AO984" i="5" s="1"/>
  <c r="AO1052" i="5" s="1"/>
  <c r="AO1120" i="5" s="1"/>
  <c r="AO1188" i="5" s="1"/>
  <c r="AO1256" i="5" s="1"/>
  <c r="AO1324" i="5" s="1"/>
  <c r="AO1392" i="5" s="1"/>
  <c r="AO1460" i="5" s="1"/>
  <c r="AO1528" i="5" s="1"/>
  <c r="AO1596" i="5" s="1"/>
  <c r="AO1664" i="5" s="1"/>
  <c r="AO1732" i="5" s="1"/>
  <c r="AO1800" i="5" s="1"/>
  <c r="AO1868" i="5" s="1"/>
  <c r="AO1936" i="5" s="1"/>
  <c r="AO2004" i="5" s="1"/>
  <c r="AO2072" i="5" s="1"/>
  <c r="AO2140" i="5" s="1"/>
  <c r="AO2208" i="5" s="1"/>
  <c r="AO2276" i="5" s="1"/>
  <c r="AO2344" i="5" s="1"/>
  <c r="AO2412" i="5" s="1"/>
  <c r="AO2480" i="5" s="1"/>
  <c r="AO2548" i="5" s="1"/>
  <c r="AO2616" i="5" s="1"/>
  <c r="AO2684" i="5" s="1"/>
  <c r="AO2752" i="5" s="1"/>
  <c r="AO2820" i="5" s="1"/>
  <c r="AO2888" i="5" s="1"/>
  <c r="AO2956" i="5" s="1"/>
  <c r="AO3024" i="5" s="1"/>
  <c r="AO3092" i="5" s="1"/>
  <c r="AO3160" i="5" s="1"/>
  <c r="AO3228" i="5" s="1"/>
  <c r="AO3296" i="5" s="1"/>
  <c r="AO3364" i="5" s="1"/>
  <c r="AO3432" i="5" s="1"/>
  <c r="AO3500" i="5" s="1"/>
  <c r="AP100" i="5"/>
  <c r="AQ100" i="5"/>
  <c r="AQ168" i="5" s="1"/>
  <c r="AQ236" i="5" s="1"/>
  <c r="AQ304" i="5" s="1"/>
  <c r="AQ372" i="5" s="1"/>
  <c r="AQ440" i="5" s="1"/>
  <c r="AQ508" i="5" s="1"/>
  <c r="AQ576" i="5" s="1"/>
  <c r="AQ644" i="5" s="1"/>
  <c r="AQ712" i="5" s="1"/>
  <c r="AQ780" i="5" s="1"/>
  <c r="AQ848" i="5" s="1"/>
  <c r="AQ916" i="5" s="1"/>
  <c r="AQ984" i="5" s="1"/>
  <c r="AQ1052" i="5" s="1"/>
  <c r="AQ1120" i="5" s="1"/>
  <c r="AQ1188" i="5" s="1"/>
  <c r="AQ1256" i="5" s="1"/>
  <c r="AQ1324" i="5" s="1"/>
  <c r="AQ1392" i="5" s="1"/>
  <c r="AQ1460" i="5" s="1"/>
  <c r="AQ1528" i="5" s="1"/>
  <c r="AQ1596" i="5" s="1"/>
  <c r="AQ1664" i="5" s="1"/>
  <c r="AQ1732" i="5" s="1"/>
  <c r="AQ1800" i="5" s="1"/>
  <c r="AQ1868" i="5" s="1"/>
  <c r="AQ1936" i="5" s="1"/>
  <c r="AQ2004" i="5" s="1"/>
  <c r="AQ2072" i="5" s="1"/>
  <c r="AQ2140" i="5" s="1"/>
  <c r="AQ2208" i="5" s="1"/>
  <c r="AQ2276" i="5" s="1"/>
  <c r="AQ2344" i="5" s="1"/>
  <c r="AQ2412" i="5" s="1"/>
  <c r="AQ2480" i="5" s="1"/>
  <c r="AQ2548" i="5" s="1"/>
  <c r="AQ2616" i="5" s="1"/>
  <c r="AQ2684" i="5" s="1"/>
  <c r="AQ2752" i="5" s="1"/>
  <c r="AQ2820" i="5" s="1"/>
  <c r="AQ2888" i="5" s="1"/>
  <c r="AQ2956" i="5" s="1"/>
  <c r="AQ3024" i="5" s="1"/>
  <c r="AQ3092" i="5" s="1"/>
  <c r="AQ3160" i="5" s="1"/>
  <c r="AQ3228" i="5" s="1"/>
  <c r="AQ3296" i="5" s="1"/>
  <c r="AQ3364" i="5" s="1"/>
  <c r="AQ3432" i="5" s="1"/>
  <c r="AQ3500" i="5" s="1"/>
  <c r="AL101" i="5"/>
  <c r="AL169" i="5" s="1"/>
  <c r="AL237" i="5" s="1"/>
  <c r="AL305" i="5" s="1"/>
  <c r="AL373" i="5" s="1"/>
  <c r="AL441" i="5" s="1"/>
  <c r="AL509" i="5" s="1"/>
  <c r="AL577" i="5" s="1"/>
  <c r="AL645" i="5" s="1"/>
  <c r="AL713" i="5" s="1"/>
  <c r="AL781" i="5" s="1"/>
  <c r="AL849" i="5" s="1"/>
  <c r="AL917" i="5" s="1"/>
  <c r="AL985" i="5" s="1"/>
  <c r="AM101" i="5"/>
  <c r="AM169" i="5" s="1"/>
  <c r="AM237" i="5" s="1"/>
  <c r="AM305" i="5" s="1"/>
  <c r="AM373" i="5" s="1"/>
  <c r="AM441" i="5" s="1"/>
  <c r="AM509" i="5" s="1"/>
  <c r="AM577" i="5" s="1"/>
  <c r="AM645" i="5" s="1"/>
  <c r="AM713" i="5" s="1"/>
  <c r="AM781" i="5" s="1"/>
  <c r="AM849" i="5" s="1"/>
  <c r="AM917" i="5" s="1"/>
  <c r="AM985" i="5" s="1"/>
  <c r="AM1053" i="5" s="1"/>
  <c r="AM1121" i="5" s="1"/>
  <c r="AM1189" i="5" s="1"/>
  <c r="AM1257" i="5" s="1"/>
  <c r="AM1325" i="5" s="1"/>
  <c r="AM1393" i="5" s="1"/>
  <c r="AM1461" i="5" s="1"/>
  <c r="AM1529" i="5" s="1"/>
  <c r="AM1597" i="5" s="1"/>
  <c r="AM1665" i="5" s="1"/>
  <c r="AM1733" i="5" s="1"/>
  <c r="AM1801" i="5" s="1"/>
  <c r="AM1869" i="5" s="1"/>
  <c r="AM1937" i="5" s="1"/>
  <c r="AM2005" i="5" s="1"/>
  <c r="AM2073" i="5" s="1"/>
  <c r="AM2141" i="5" s="1"/>
  <c r="AM2209" i="5" s="1"/>
  <c r="AM2277" i="5" s="1"/>
  <c r="AM2345" i="5" s="1"/>
  <c r="AM2413" i="5" s="1"/>
  <c r="AM2481" i="5" s="1"/>
  <c r="AM2549" i="5" s="1"/>
  <c r="AM2617" i="5" s="1"/>
  <c r="AM2685" i="5" s="1"/>
  <c r="AM2753" i="5" s="1"/>
  <c r="AM2821" i="5" s="1"/>
  <c r="AM2889" i="5" s="1"/>
  <c r="AM2957" i="5" s="1"/>
  <c r="AM3025" i="5" s="1"/>
  <c r="AM3093" i="5" s="1"/>
  <c r="AM3161" i="5" s="1"/>
  <c r="AM3229" i="5" s="1"/>
  <c r="AM3297" i="5" s="1"/>
  <c r="AM3365" i="5" s="1"/>
  <c r="AM3433" i="5" s="1"/>
  <c r="AM3501" i="5" s="1"/>
  <c r="AN101" i="5"/>
  <c r="AN169" i="5" s="1"/>
  <c r="AO101" i="5"/>
  <c r="AP101" i="5"/>
  <c r="AP169" i="5" s="1"/>
  <c r="AP237" i="5" s="1"/>
  <c r="AP305" i="5" s="1"/>
  <c r="AP373" i="5" s="1"/>
  <c r="AP441" i="5" s="1"/>
  <c r="AP509" i="5" s="1"/>
  <c r="AP577" i="5" s="1"/>
  <c r="AP645" i="5" s="1"/>
  <c r="AP713" i="5" s="1"/>
  <c r="AP781" i="5" s="1"/>
  <c r="AP849" i="5" s="1"/>
  <c r="AP917" i="5" s="1"/>
  <c r="AP985" i="5" s="1"/>
  <c r="AQ101" i="5"/>
  <c r="AQ169" i="5" s="1"/>
  <c r="AQ237" i="5" s="1"/>
  <c r="AQ305" i="5" s="1"/>
  <c r="AQ373" i="5" s="1"/>
  <c r="AQ441" i="5" s="1"/>
  <c r="AQ509" i="5" s="1"/>
  <c r="AQ577" i="5" s="1"/>
  <c r="AQ645" i="5" s="1"/>
  <c r="AQ713" i="5" s="1"/>
  <c r="AQ781" i="5" s="1"/>
  <c r="AQ849" i="5" s="1"/>
  <c r="AQ917" i="5" s="1"/>
  <c r="AQ985" i="5" s="1"/>
  <c r="AQ1053" i="5" s="1"/>
  <c r="AQ1121" i="5" s="1"/>
  <c r="AQ1189" i="5" s="1"/>
  <c r="AQ1257" i="5" s="1"/>
  <c r="AQ1325" i="5" s="1"/>
  <c r="AQ1393" i="5" s="1"/>
  <c r="AQ1461" i="5" s="1"/>
  <c r="AQ1529" i="5" s="1"/>
  <c r="AQ1597" i="5" s="1"/>
  <c r="AQ1665" i="5" s="1"/>
  <c r="AQ1733" i="5" s="1"/>
  <c r="AQ1801" i="5" s="1"/>
  <c r="AQ1869" i="5" s="1"/>
  <c r="AQ1937" i="5" s="1"/>
  <c r="AQ2005" i="5" s="1"/>
  <c r="AQ2073" i="5" s="1"/>
  <c r="AQ2141" i="5" s="1"/>
  <c r="AQ2209" i="5" s="1"/>
  <c r="AQ2277" i="5" s="1"/>
  <c r="AQ2345" i="5" s="1"/>
  <c r="AQ2413" i="5" s="1"/>
  <c r="AQ2481" i="5" s="1"/>
  <c r="AQ2549" i="5" s="1"/>
  <c r="AQ2617" i="5" s="1"/>
  <c r="AQ2685" i="5" s="1"/>
  <c r="AQ2753" i="5" s="1"/>
  <c r="AQ2821" i="5" s="1"/>
  <c r="AQ2889" i="5" s="1"/>
  <c r="AQ2957" i="5" s="1"/>
  <c r="AQ3025" i="5" s="1"/>
  <c r="AQ3093" i="5" s="1"/>
  <c r="AQ3161" i="5" s="1"/>
  <c r="AQ3229" i="5" s="1"/>
  <c r="AQ3297" i="5" s="1"/>
  <c r="AQ3365" i="5" s="1"/>
  <c r="AQ3433" i="5" s="1"/>
  <c r="AQ3501" i="5" s="1"/>
  <c r="AL102" i="5"/>
  <c r="AM102" i="5"/>
  <c r="AM170" i="5" s="1"/>
  <c r="AM238" i="5" s="1"/>
  <c r="AM306" i="5" s="1"/>
  <c r="AM374" i="5" s="1"/>
  <c r="AM442" i="5" s="1"/>
  <c r="AM510" i="5" s="1"/>
  <c r="AM578" i="5" s="1"/>
  <c r="AM646" i="5" s="1"/>
  <c r="AM714" i="5" s="1"/>
  <c r="AM782" i="5" s="1"/>
  <c r="AM850" i="5" s="1"/>
  <c r="AM918" i="5" s="1"/>
  <c r="AM986" i="5" s="1"/>
  <c r="AM1054" i="5" s="1"/>
  <c r="AM1122" i="5" s="1"/>
  <c r="AN102" i="5"/>
  <c r="AO102" i="5"/>
  <c r="AO170" i="5" s="1"/>
  <c r="AO238" i="5" s="1"/>
  <c r="AO306" i="5" s="1"/>
  <c r="AO374" i="5" s="1"/>
  <c r="AO442" i="5" s="1"/>
  <c r="AO510" i="5" s="1"/>
  <c r="AO578" i="5" s="1"/>
  <c r="AO646" i="5" s="1"/>
  <c r="AO714" i="5" s="1"/>
  <c r="AO782" i="5" s="1"/>
  <c r="AO850" i="5" s="1"/>
  <c r="AO918" i="5" s="1"/>
  <c r="AO986" i="5" s="1"/>
  <c r="AO1054" i="5" s="1"/>
  <c r="AO1122" i="5" s="1"/>
  <c r="AO1190" i="5" s="1"/>
  <c r="AO1258" i="5" s="1"/>
  <c r="AO1326" i="5" s="1"/>
  <c r="AO1394" i="5" s="1"/>
  <c r="AO1462" i="5" s="1"/>
  <c r="AO1530" i="5" s="1"/>
  <c r="AO1598" i="5" s="1"/>
  <c r="AO1666" i="5" s="1"/>
  <c r="AO1734" i="5" s="1"/>
  <c r="AO1802" i="5" s="1"/>
  <c r="AO1870" i="5" s="1"/>
  <c r="AO1938" i="5" s="1"/>
  <c r="AO2006" i="5" s="1"/>
  <c r="AO2074" i="5" s="1"/>
  <c r="AO2142" i="5" s="1"/>
  <c r="AO2210" i="5" s="1"/>
  <c r="AO2278" i="5" s="1"/>
  <c r="AO2346" i="5" s="1"/>
  <c r="AO2414" i="5" s="1"/>
  <c r="AO2482" i="5" s="1"/>
  <c r="AO2550" i="5" s="1"/>
  <c r="AO2618" i="5" s="1"/>
  <c r="AO2686" i="5" s="1"/>
  <c r="AO2754" i="5" s="1"/>
  <c r="AO2822" i="5" s="1"/>
  <c r="AO2890" i="5" s="1"/>
  <c r="AO2958" i="5" s="1"/>
  <c r="AO3026" i="5" s="1"/>
  <c r="AO3094" i="5" s="1"/>
  <c r="AO3162" i="5" s="1"/>
  <c r="AO3230" i="5" s="1"/>
  <c r="AO3298" i="5" s="1"/>
  <c r="AO3366" i="5" s="1"/>
  <c r="AO3434" i="5" s="1"/>
  <c r="AO3502" i="5" s="1"/>
  <c r="AP102" i="5"/>
  <c r="AQ102" i="5"/>
  <c r="AQ170" i="5" s="1"/>
  <c r="AQ238" i="5" s="1"/>
  <c r="AQ306" i="5" s="1"/>
  <c r="AQ374" i="5" s="1"/>
  <c r="AQ442" i="5" s="1"/>
  <c r="AQ510" i="5" s="1"/>
  <c r="AQ578" i="5" s="1"/>
  <c r="AQ646" i="5" s="1"/>
  <c r="AQ714" i="5" s="1"/>
  <c r="AQ782" i="5" s="1"/>
  <c r="AQ850" i="5" s="1"/>
  <c r="AQ918" i="5" s="1"/>
  <c r="AQ986" i="5" s="1"/>
  <c r="AL103" i="5"/>
  <c r="AM103" i="5"/>
  <c r="AM171" i="5" s="1"/>
  <c r="AM239" i="5" s="1"/>
  <c r="AM307" i="5" s="1"/>
  <c r="AM375" i="5" s="1"/>
  <c r="AM443" i="5" s="1"/>
  <c r="AM511" i="5" s="1"/>
  <c r="AM579" i="5" s="1"/>
  <c r="AM647" i="5" s="1"/>
  <c r="AM715" i="5" s="1"/>
  <c r="AM783" i="5" s="1"/>
  <c r="AM851" i="5" s="1"/>
  <c r="AM919" i="5" s="1"/>
  <c r="AM987" i="5" s="1"/>
  <c r="AM1055" i="5" s="1"/>
  <c r="AM1123" i="5" s="1"/>
  <c r="AM1191" i="5" s="1"/>
  <c r="AM1259" i="5" s="1"/>
  <c r="AM1327" i="5" s="1"/>
  <c r="AM1395" i="5" s="1"/>
  <c r="AM1463" i="5" s="1"/>
  <c r="AM1531" i="5" s="1"/>
  <c r="AM1599" i="5" s="1"/>
  <c r="AM1667" i="5" s="1"/>
  <c r="AM1735" i="5" s="1"/>
  <c r="AM1803" i="5" s="1"/>
  <c r="AM1871" i="5" s="1"/>
  <c r="AM1939" i="5" s="1"/>
  <c r="AM2007" i="5" s="1"/>
  <c r="AM2075" i="5" s="1"/>
  <c r="AM2143" i="5" s="1"/>
  <c r="AM2211" i="5" s="1"/>
  <c r="AM2279" i="5" s="1"/>
  <c r="AM2347" i="5" s="1"/>
  <c r="AM2415" i="5" s="1"/>
  <c r="AM2483" i="5" s="1"/>
  <c r="AM2551" i="5" s="1"/>
  <c r="AM2619" i="5" s="1"/>
  <c r="AM2687" i="5" s="1"/>
  <c r="AM2755" i="5" s="1"/>
  <c r="AM2823" i="5" s="1"/>
  <c r="AM2891" i="5" s="1"/>
  <c r="AM2959" i="5" s="1"/>
  <c r="AM3027" i="5" s="1"/>
  <c r="AM3095" i="5" s="1"/>
  <c r="AM3163" i="5" s="1"/>
  <c r="AM3231" i="5" s="1"/>
  <c r="AM3299" i="5" s="1"/>
  <c r="AM3367" i="5" s="1"/>
  <c r="AM3435" i="5" s="1"/>
  <c r="AM3503" i="5" s="1"/>
  <c r="AN103" i="5"/>
  <c r="AN171" i="5" s="1"/>
  <c r="AN239" i="5" s="1"/>
  <c r="AN307" i="5" s="1"/>
  <c r="AN375" i="5" s="1"/>
  <c r="AN443" i="5" s="1"/>
  <c r="AN511" i="5" s="1"/>
  <c r="AN579" i="5" s="1"/>
  <c r="AN647" i="5" s="1"/>
  <c r="AN715" i="5" s="1"/>
  <c r="AN783" i="5" s="1"/>
  <c r="AN851" i="5" s="1"/>
  <c r="AN919" i="5" s="1"/>
  <c r="AN987" i="5" s="1"/>
  <c r="AO103" i="5"/>
  <c r="AP103" i="5"/>
  <c r="AP171" i="5" s="1"/>
  <c r="AQ103" i="5"/>
  <c r="AQ171" i="5" s="1"/>
  <c r="AQ239" i="5" s="1"/>
  <c r="AQ307" i="5" s="1"/>
  <c r="AQ375" i="5" s="1"/>
  <c r="AQ443" i="5" s="1"/>
  <c r="AQ511" i="5" s="1"/>
  <c r="AQ579" i="5" s="1"/>
  <c r="AQ647" i="5" s="1"/>
  <c r="AQ715" i="5" s="1"/>
  <c r="AQ783" i="5" s="1"/>
  <c r="AQ851" i="5" s="1"/>
  <c r="AQ919" i="5" s="1"/>
  <c r="AQ987" i="5" s="1"/>
  <c r="AQ1055" i="5" s="1"/>
  <c r="AQ1123" i="5" s="1"/>
  <c r="AQ1191" i="5" s="1"/>
  <c r="AQ1259" i="5" s="1"/>
  <c r="AQ1327" i="5" s="1"/>
  <c r="AQ1395" i="5" s="1"/>
  <c r="AQ1463" i="5" s="1"/>
  <c r="AQ1531" i="5" s="1"/>
  <c r="AQ1599" i="5" s="1"/>
  <c r="AQ1667" i="5" s="1"/>
  <c r="AQ1735" i="5" s="1"/>
  <c r="AQ1803" i="5" s="1"/>
  <c r="AQ1871" i="5" s="1"/>
  <c r="AQ1939" i="5" s="1"/>
  <c r="AQ2007" i="5" s="1"/>
  <c r="AQ2075" i="5" s="1"/>
  <c r="AQ2143" i="5" s="1"/>
  <c r="AQ2211" i="5" s="1"/>
  <c r="AQ2279" i="5" s="1"/>
  <c r="AQ2347" i="5" s="1"/>
  <c r="AQ2415" i="5" s="1"/>
  <c r="AQ2483" i="5" s="1"/>
  <c r="AQ2551" i="5" s="1"/>
  <c r="AQ2619" i="5" s="1"/>
  <c r="AQ2687" i="5" s="1"/>
  <c r="AQ2755" i="5" s="1"/>
  <c r="AQ2823" i="5" s="1"/>
  <c r="AQ2891" i="5" s="1"/>
  <c r="AQ2959" i="5" s="1"/>
  <c r="AQ3027" i="5" s="1"/>
  <c r="AQ3095" i="5" s="1"/>
  <c r="AQ3163" i="5" s="1"/>
  <c r="AQ3231" i="5" s="1"/>
  <c r="AQ3299" i="5" s="1"/>
  <c r="AQ3367" i="5" s="1"/>
  <c r="AQ3435" i="5" s="1"/>
  <c r="AQ3503" i="5" s="1"/>
  <c r="AL104" i="5"/>
  <c r="AM104" i="5"/>
  <c r="AM172" i="5" s="1"/>
  <c r="AM240" i="5" s="1"/>
  <c r="AM308" i="5" s="1"/>
  <c r="AM376" i="5" s="1"/>
  <c r="AM444" i="5" s="1"/>
  <c r="AM512" i="5" s="1"/>
  <c r="AM580" i="5" s="1"/>
  <c r="AM648" i="5" s="1"/>
  <c r="AM716" i="5" s="1"/>
  <c r="AM784" i="5" s="1"/>
  <c r="AM852" i="5" s="1"/>
  <c r="AM920" i="5" s="1"/>
  <c r="AM988" i="5" s="1"/>
  <c r="AM1056" i="5" s="1"/>
  <c r="AM1124" i="5" s="1"/>
  <c r="AM1192" i="5" s="1"/>
  <c r="AM1260" i="5" s="1"/>
  <c r="AM1328" i="5" s="1"/>
  <c r="AM1396" i="5" s="1"/>
  <c r="AM1464" i="5" s="1"/>
  <c r="AM1532" i="5" s="1"/>
  <c r="AM1600" i="5" s="1"/>
  <c r="AM1668" i="5" s="1"/>
  <c r="AM1736" i="5" s="1"/>
  <c r="AM1804" i="5" s="1"/>
  <c r="AM1872" i="5" s="1"/>
  <c r="AM1940" i="5" s="1"/>
  <c r="AM2008" i="5" s="1"/>
  <c r="AM2076" i="5" s="1"/>
  <c r="AM2144" i="5" s="1"/>
  <c r="AM2212" i="5" s="1"/>
  <c r="AM2280" i="5" s="1"/>
  <c r="AM2348" i="5" s="1"/>
  <c r="AM2416" i="5" s="1"/>
  <c r="AM2484" i="5" s="1"/>
  <c r="AM2552" i="5" s="1"/>
  <c r="AM2620" i="5" s="1"/>
  <c r="AM2688" i="5" s="1"/>
  <c r="AM2756" i="5" s="1"/>
  <c r="AM2824" i="5" s="1"/>
  <c r="AM2892" i="5" s="1"/>
  <c r="AM2960" i="5" s="1"/>
  <c r="AM3028" i="5" s="1"/>
  <c r="AM3096" i="5" s="1"/>
  <c r="AM3164" i="5" s="1"/>
  <c r="AM3232" i="5" s="1"/>
  <c r="AM3300" i="5" s="1"/>
  <c r="AM3368" i="5" s="1"/>
  <c r="AM3436" i="5" s="1"/>
  <c r="AM3504" i="5" s="1"/>
  <c r="AN104" i="5"/>
  <c r="AO104" i="5"/>
  <c r="AO172" i="5" s="1"/>
  <c r="AO240" i="5" s="1"/>
  <c r="AO308" i="5" s="1"/>
  <c r="AO376" i="5" s="1"/>
  <c r="AO444" i="5" s="1"/>
  <c r="AO512" i="5" s="1"/>
  <c r="AO580" i="5" s="1"/>
  <c r="AO648" i="5" s="1"/>
  <c r="AO716" i="5" s="1"/>
  <c r="AO784" i="5" s="1"/>
  <c r="AO852" i="5" s="1"/>
  <c r="AO920" i="5" s="1"/>
  <c r="AO988" i="5" s="1"/>
  <c r="AO1056" i="5" s="1"/>
  <c r="AO1124" i="5" s="1"/>
  <c r="AO1192" i="5" s="1"/>
  <c r="AO1260" i="5" s="1"/>
  <c r="AO1328" i="5" s="1"/>
  <c r="AO1396" i="5" s="1"/>
  <c r="AO1464" i="5" s="1"/>
  <c r="AO1532" i="5" s="1"/>
  <c r="AO1600" i="5" s="1"/>
  <c r="AO1668" i="5" s="1"/>
  <c r="AO1736" i="5" s="1"/>
  <c r="AO1804" i="5" s="1"/>
  <c r="AO1872" i="5" s="1"/>
  <c r="AO1940" i="5" s="1"/>
  <c r="AO2008" i="5" s="1"/>
  <c r="AO2076" i="5" s="1"/>
  <c r="AO2144" i="5" s="1"/>
  <c r="AO2212" i="5" s="1"/>
  <c r="AO2280" i="5" s="1"/>
  <c r="AO2348" i="5" s="1"/>
  <c r="AO2416" i="5" s="1"/>
  <c r="AO2484" i="5" s="1"/>
  <c r="AO2552" i="5" s="1"/>
  <c r="AO2620" i="5" s="1"/>
  <c r="AO2688" i="5" s="1"/>
  <c r="AO2756" i="5" s="1"/>
  <c r="AO2824" i="5" s="1"/>
  <c r="AO2892" i="5" s="1"/>
  <c r="AO2960" i="5" s="1"/>
  <c r="AO3028" i="5" s="1"/>
  <c r="AO3096" i="5" s="1"/>
  <c r="AO3164" i="5" s="1"/>
  <c r="AO3232" i="5" s="1"/>
  <c r="AO3300" i="5" s="1"/>
  <c r="AO3368" i="5" s="1"/>
  <c r="AO3436" i="5" s="1"/>
  <c r="AO3504" i="5" s="1"/>
  <c r="AP104" i="5"/>
  <c r="AQ104" i="5"/>
  <c r="AQ172" i="5" s="1"/>
  <c r="AQ240" i="5" s="1"/>
  <c r="AQ308" i="5" s="1"/>
  <c r="AQ376" i="5" s="1"/>
  <c r="AQ444" i="5" s="1"/>
  <c r="AQ512" i="5" s="1"/>
  <c r="AQ580" i="5" s="1"/>
  <c r="AQ648" i="5" s="1"/>
  <c r="AQ716" i="5" s="1"/>
  <c r="AQ784" i="5" s="1"/>
  <c r="AQ852" i="5" s="1"/>
  <c r="AQ920" i="5" s="1"/>
  <c r="AQ988" i="5" s="1"/>
  <c r="AQ1056" i="5" s="1"/>
  <c r="AQ1124" i="5" s="1"/>
  <c r="AQ1192" i="5" s="1"/>
  <c r="AQ1260" i="5" s="1"/>
  <c r="AQ1328" i="5" s="1"/>
  <c r="AQ1396" i="5" s="1"/>
  <c r="AQ1464" i="5" s="1"/>
  <c r="AQ1532" i="5" s="1"/>
  <c r="AQ1600" i="5" s="1"/>
  <c r="AQ1668" i="5" s="1"/>
  <c r="AQ1736" i="5" s="1"/>
  <c r="AQ1804" i="5" s="1"/>
  <c r="AQ1872" i="5" s="1"/>
  <c r="AQ1940" i="5" s="1"/>
  <c r="AQ2008" i="5" s="1"/>
  <c r="AQ2076" i="5" s="1"/>
  <c r="AQ2144" i="5" s="1"/>
  <c r="AQ2212" i="5" s="1"/>
  <c r="AQ2280" i="5" s="1"/>
  <c r="AQ2348" i="5" s="1"/>
  <c r="AQ2416" i="5" s="1"/>
  <c r="AQ2484" i="5" s="1"/>
  <c r="AQ2552" i="5" s="1"/>
  <c r="AQ2620" i="5" s="1"/>
  <c r="AQ2688" i="5" s="1"/>
  <c r="AQ2756" i="5" s="1"/>
  <c r="AQ2824" i="5" s="1"/>
  <c r="AQ2892" i="5" s="1"/>
  <c r="AQ2960" i="5" s="1"/>
  <c r="AQ3028" i="5" s="1"/>
  <c r="AQ3096" i="5" s="1"/>
  <c r="AQ3164" i="5" s="1"/>
  <c r="AQ3232" i="5" s="1"/>
  <c r="AQ3300" i="5" s="1"/>
  <c r="AQ3368" i="5" s="1"/>
  <c r="AQ3436" i="5" s="1"/>
  <c r="AQ3504" i="5" s="1"/>
  <c r="AL105" i="5"/>
  <c r="AL173" i="5" s="1"/>
  <c r="AL241" i="5" s="1"/>
  <c r="AL309" i="5" s="1"/>
  <c r="AL377" i="5" s="1"/>
  <c r="AL445" i="5" s="1"/>
  <c r="AL513" i="5" s="1"/>
  <c r="AL581" i="5" s="1"/>
  <c r="AL649" i="5" s="1"/>
  <c r="AL717" i="5" s="1"/>
  <c r="AL785" i="5" s="1"/>
  <c r="AL853" i="5" s="1"/>
  <c r="AL921" i="5" s="1"/>
  <c r="AL989" i="5" s="1"/>
  <c r="AM105" i="5"/>
  <c r="AM173" i="5" s="1"/>
  <c r="AM241" i="5" s="1"/>
  <c r="AM309" i="5" s="1"/>
  <c r="AM377" i="5" s="1"/>
  <c r="AM445" i="5" s="1"/>
  <c r="AM513" i="5" s="1"/>
  <c r="AM581" i="5" s="1"/>
  <c r="AM649" i="5" s="1"/>
  <c r="AM717" i="5" s="1"/>
  <c r="AM785" i="5" s="1"/>
  <c r="AM853" i="5" s="1"/>
  <c r="AM921" i="5" s="1"/>
  <c r="AM989" i="5" s="1"/>
  <c r="AM1057" i="5" s="1"/>
  <c r="AM1125" i="5" s="1"/>
  <c r="AM1193" i="5" s="1"/>
  <c r="AM1261" i="5" s="1"/>
  <c r="AM1329" i="5" s="1"/>
  <c r="AM1397" i="5" s="1"/>
  <c r="AM1465" i="5" s="1"/>
  <c r="AM1533" i="5" s="1"/>
  <c r="AM1601" i="5" s="1"/>
  <c r="AM1669" i="5" s="1"/>
  <c r="AM1737" i="5" s="1"/>
  <c r="AM1805" i="5" s="1"/>
  <c r="AM1873" i="5" s="1"/>
  <c r="AM1941" i="5" s="1"/>
  <c r="AM2009" i="5" s="1"/>
  <c r="AM2077" i="5" s="1"/>
  <c r="AM2145" i="5" s="1"/>
  <c r="AM2213" i="5" s="1"/>
  <c r="AM2281" i="5" s="1"/>
  <c r="AM2349" i="5" s="1"/>
  <c r="AM2417" i="5" s="1"/>
  <c r="AM2485" i="5" s="1"/>
  <c r="AM2553" i="5" s="1"/>
  <c r="AM2621" i="5" s="1"/>
  <c r="AM2689" i="5" s="1"/>
  <c r="AM2757" i="5" s="1"/>
  <c r="AM2825" i="5" s="1"/>
  <c r="AM2893" i="5" s="1"/>
  <c r="AM2961" i="5" s="1"/>
  <c r="AM3029" i="5" s="1"/>
  <c r="AM3097" i="5" s="1"/>
  <c r="AM3165" i="5" s="1"/>
  <c r="AM3233" i="5" s="1"/>
  <c r="AM3301" i="5" s="1"/>
  <c r="AM3369" i="5" s="1"/>
  <c r="AM3437" i="5" s="1"/>
  <c r="AM3505" i="5" s="1"/>
  <c r="AN105" i="5"/>
  <c r="AN173" i="5" s="1"/>
  <c r="AN241" i="5" s="1"/>
  <c r="AN309" i="5" s="1"/>
  <c r="AN377" i="5" s="1"/>
  <c r="AN445" i="5" s="1"/>
  <c r="AN513" i="5" s="1"/>
  <c r="AN581" i="5" s="1"/>
  <c r="AN649" i="5" s="1"/>
  <c r="AN717" i="5" s="1"/>
  <c r="AN785" i="5" s="1"/>
  <c r="AN853" i="5" s="1"/>
  <c r="AN921" i="5" s="1"/>
  <c r="AN989" i="5" s="1"/>
  <c r="AN1057" i="5" s="1"/>
  <c r="AN1125" i="5" s="1"/>
  <c r="AN1193" i="5" s="1"/>
  <c r="AN1261" i="5" s="1"/>
  <c r="AN1329" i="5" s="1"/>
  <c r="AN1397" i="5" s="1"/>
  <c r="AN1465" i="5" s="1"/>
  <c r="AN1533" i="5" s="1"/>
  <c r="AN1601" i="5" s="1"/>
  <c r="AN1669" i="5" s="1"/>
  <c r="AN1737" i="5" s="1"/>
  <c r="AN1805" i="5" s="1"/>
  <c r="AN1873" i="5" s="1"/>
  <c r="AN1941" i="5" s="1"/>
  <c r="AN2009" i="5" s="1"/>
  <c r="AN2077" i="5" s="1"/>
  <c r="AN2145" i="5" s="1"/>
  <c r="AN2213" i="5" s="1"/>
  <c r="AN2281" i="5" s="1"/>
  <c r="AN2349" i="5" s="1"/>
  <c r="AN2417" i="5" s="1"/>
  <c r="AN2485" i="5" s="1"/>
  <c r="AN2553" i="5" s="1"/>
  <c r="AN2621" i="5" s="1"/>
  <c r="AN2689" i="5" s="1"/>
  <c r="AN2757" i="5" s="1"/>
  <c r="AN2825" i="5" s="1"/>
  <c r="AN2893" i="5" s="1"/>
  <c r="AN2961" i="5" s="1"/>
  <c r="AN3029" i="5" s="1"/>
  <c r="AN3097" i="5" s="1"/>
  <c r="AN3165" i="5" s="1"/>
  <c r="AN3233" i="5" s="1"/>
  <c r="AN3301" i="5" s="1"/>
  <c r="AN3369" i="5" s="1"/>
  <c r="AN3437" i="5" s="1"/>
  <c r="AN3505" i="5" s="1"/>
  <c r="AO105" i="5"/>
  <c r="AP105" i="5"/>
  <c r="AP173" i="5" s="1"/>
  <c r="AP241" i="5" s="1"/>
  <c r="AP309" i="5" s="1"/>
  <c r="AP377" i="5" s="1"/>
  <c r="AP445" i="5" s="1"/>
  <c r="AP513" i="5" s="1"/>
  <c r="AP581" i="5" s="1"/>
  <c r="AP649" i="5" s="1"/>
  <c r="AP717" i="5" s="1"/>
  <c r="AP785" i="5" s="1"/>
  <c r="AP853" i="5" s="1"/>
  <c r="AP921" i="5" s="1"/>
  <c r="AP989" i="5" s="1"/>
  <c r="AP1057" i="5" s="1"/>
  <c r="AP1125" i="5" s="1"/>
  <c r="AP1193" i="5" s="1"/>
  <c r="AP1261" i="5" s="1"/>
  <c r="AP1329" i="5" s="1"/>
  <c r="AP1397" i="5" s="1"/>
  <c r="AP1465" i="5" s="1"/>
  <c r="AP1533" i="5" s="1"/>
  <c r="AP1601" i="5" s="1"/>
  <c r="AP1669" i="5" s="1"/>
  <c r="AP1737" i="5" s="1"/>
  <c r="AP1805" i="5" s="1"/>
  <c r="AP1873" i="5" s="1"/>
  <c r="AP1941" i="5" s="1"/>
  <c r="AP2009" i="5" s="1"/>
  <c r="AP2077" i="5" s="1"/>
  <c r="AP2145" i="5" s="1"/>
  <c r="AP2213" i="5" s="1"/>
  <c r="AP2281" i="5" s="1"/>
  <c r="AP2349" i="5" s="1"/>
  <c r="AP2417" i="5" s="1"/>
  <c r="AP2485" i="5" s="1"/>
  <c r="AP2553" i="5" s="1"/>
  <c r="AP2621" i="5" s="1"/>
  <c r="AP2689" i="5" s="1"/>
  <c r="AP2757" i="5" s="1"/>
  <c r="AP2825" i="5" s="1"/>
  <c r="AP2893" i="5" s="1"/>
  <c r="AP2961" i="5" s="1"/>
  <c r="AP3029" i="5" s="1"/>
  <c r="AP3097" i="5" s="1"/>
  <c r="AP3165" i="5" s="1"/>
  <c r="AP3233" i="5" s="1"/>
  <c r="AP3301" i="5" s="1"/>
  <c r="AP3369" i="5" s="1"/>
  <c r="AP3437" i="5" s="1"/>
  <c r="AP3505" i="5" s="1"/>
  <c r="AQ105" i="5"/>
  <c r="AQ173" i="5" s="1"/>
  <c r="AQ241" i="5" s="1"/>
  <c r="AQ309" i="5" s="1"/>
  <c r="AQ377" i="5" s="1"/>
  <c r="AQ445" i="5" s="1"/>
  <c r="AQ513" i="5" s="1"/>
  <c r="AQ581" i="5" s="1"/>
  <c r="AQ649" i="5" s="1"/>
  <c r="AQ717" i="5" s="1"/>
  <c r="AQ785" i="5" s="1"/>
  <c r="AQ853" i="5" s="1"/>
  <c r="AQ921" i="5" s="1"/>
  <c r="AQ989" i="5" s="1"/>
  <c r="AQ1057" i="5" s="1"/>
  <c r="AQ1125" i="5" s="1"/>
  <c r="AQ1193" i="5" s="1"/>
  <c r="AQ1261" i="5" s="1"/>
  <c r="AQ1329" i="5" s="1"/>
  <c r="AQ1397" i="5" s="1"/>
  <c r="AQ1465" i="5" s="1"/>
  <c r="AQ1533" i="5" s="1"/>
  <c r="AQ1601" i="5" s="1"/>
  <c r="AQ1669" i="5" s="1"/>
  <c r="AQ1737" i="5" s="1"/>
  <c r="AQ1805" i="5" s="1"/>
  <c r="AQ1873" i="5" s="1"/>
  <c r="AQ1941" i="5" s="1"/>
  <c r="AQ2009" i="5" s="1"/>
  <c r="AQ2077" i="5" s="1"/>
  <c r="AQ2145" i="5" s="1"/>
  <c r="AQ2213" i="5" s="1"/>
  <c r="AQ2281" i="5" s="1"/>
  <c r="AQ2349" i="5" s="1"/>
  <c r="AQ2417" i="5" s="1"/>
  <c r="AQ2485" i="5" s="1"/>
  <c r="AQ2553" i="5" s="1"/>
  <c r="AQ2621" i="5" s="1"/>
  <c r="AQ2689" i="5" s="1"/>
  <c r="AQ2757" i="5" s="1"/>
  <c r="AQ2825" i="5" s="1"/>
  <c r="AQ2893" i="5" s="1"/>
  <c r="AQ2961" i="5" s="1"/>
  <c r="AQ3029" i="5" s="1"/>
  <c r="AQ3097" i="5" s="1"/>
  <c r="AQ3165" i="5" s="1"/>
  <c r="AQ3233" i="5" s="1"/>
  <c r="AQ3301" i="5" s="1"/>
  <c r="AQ3369" i="5" s="1"/>
  <c r="AQ3437" i="5" s="1"/>
  <c r="AQ3505" i="5" s="1"/>
  <c r="AL106" i="5"/>
  <c r="AM106" i="5"/>
  <c r="AM174" i="5" s="1"/>
  <c r="AM242" i="5" s="1"/>
  <c r="AM310" i="5" s="1"/>
  <c r="AM378" i="5" s="1"/>
  <c r="AM446" i="5" s="1"/>
  <c r="AM514" i="5" s="1"/>
  <c r="AM582" i="5" s="1"/>
  <c r="AM650" i="5" s="1"/>
  <c r="AM718" i="5" s="1"/>
  <c r="AM786" i="5" s="1"/>
  <c r="AM854" i="5" s="1"/>
  <c r="AM922" i="5" s="1"/>
  <c r="AM990" i="5" s="1"/>
  <c r="AN106" i="5"/>
  <c r="AO106" i="5"/>
  <c r="AO174" i="5" s="1"/>
  <c r="AO242" i="5" s="1"/>
  <c r="AO310" i="5" s="1"/>
  <c r="AO378" i="5" s="1"/>
  <c r="AO446" i="5" s="1"/>
  <c r="AO514" i="5" s="1"/>
  <c r="AO582" i="5" s="1"/>
  <c r="AO650" i="5" s="1"/>
  <c r="AO718" i="5" s="1"/>
  <c r="AO786" i="5" s="1"/>
  <c r="AO854" i="5" s="1"/>
  <c r="AO922" i="5" s="1"/>
  <c r="AO990" i="5" s="1"/>
  <c r="AO1058" i="5" s="1"/>
  <c r="AO1126" i="5" s="1"/>
  <c r="AO1194" i="5" s="1"/>
  <c r="AO1262" i="5" s="1"/>
  <c r="AO1330" i="5" s="1"/>
  <c r="AO1398" i="5" s="1"/>
  <c r="AO1466" i="5" s="1"/>
  <c r="AO1534" i="5" s="1"/>
  <c r="AO1602" i="5" s="1"/>
  <c r="AO1670" i="5" s="1"/>
  <c r="AO1738" i="5" s="1"/>
  <c r="AO1806" i="5" s="1"/>
  <c r="AO1874" i="5" s="1"/>
  <c r="AO1942" i="5" s="1"/>
  <c r="AO2010" i="5" s="1"/>
  <c r="AO2078" i="5" s="1"/>
  <c r="AO2146" i="5" s="1"/>
  <c r="AO2214" i="5" s="1"/>
  <c r="AO2282" i="5" s="1"/>
  <c r="AO2350" i="5" s="1"/>
  <c r="AO2418" i="5" s="1"/>
  <c r="AO2486" i="5" s="1"/>
  <c r="AO2554" i="5" s="1"/>
  <c r="AO2622" i="5" s="1"/>
  <c r="AO2690" i="5" s="1"/>
  <c r="AO2758" i="5" s="1"/>
  <c r="AO2826" i="5" s="1"/>
  <c r="AO2894" i="5" s="1"/>
  <c r="AO2962" i="5" s="1"/>
  <c r="AO3030" i="5" s="1"/>
  <c r="AO3098" i="5" s="1"/>
  <c r="AO3166" i="5" s="1"/>
  <c r="AO3234" i="5" s="1"/>
  <c r="AO3302" i="5" s="1"/>
  <c r="AO3370" i="5" s="1"/>
  <c r="AO3438" i="5" s="1"/>
  <c r="AO3506" i="5" s="1"/>
  <c r="AP106" i="5"/>
  <c r="AQ106" i="5"/>
  <c r="AQ174" i="5" s="1"/>
  <c r="AQ242" i="5" s="1"/>
  <c r="AQ310" i="5" s="1"/>
  <c r="AQ378" i="5" s="1"/>
  <c r="AQ446" i="5" s="1"/>
  <c r="AQ514" i="5" s="1"/>
  <c r="AQ582" i="5" s="1"/>
  <c r="AQ650" i="5" s="1"/>
  <c r="AQ718" i="5" s="1"/>
  <c r="AQ786" i="5" s="1"/>
  <c r="AQ854" i="5" s="1"/>
  <c r="AQ922" i="5" s="1"/>
  <c r="AQ990" i="5" s="1"/>
  <c r="AQ1058" i="5" s="1"/>
  <c r="AQ1126" i="5" s="1"/>
  <c r="AL107" i="5"/>
  <c r="AL175" i="5" s="1"/>
  <c r="AL243" i="5" s="1"/>
  <c r="AL311" i="5" s="1"/>
  <c r="AL379" i="5" s="1"/>
  <c r="AL447" i="5" s="1"/>
  <c r="AL515" i="5" s="1"/>
  <c r="AL583" i="5" s="1"/>
  <c r="AL651" i="5" s="1"/>
  <c r="AL719" i="5" s="1"/>
  <c r="AL787" i="5" s="1"/>
  <c r="AL855" i="5" s="1"/>
  <c r="AL923" i="5" s="1"/>
  <c r="AL991" i="5" s="1"/>
  <c r="AL1059" i="5" s="1"/>
  <c r="AL1127" i="5" s="1"/>
  <c r="AL1195" i="5" s="1"/>
  <c r="AL1263" i="5" s="1"/>
  <c r="AL1331" i="5" s="1"/>
  <c r="AL1399" i="5" s="1"/>
  <c r="AL1467" i="5" s="1"/>
  <c r="AL1535" i="5" s="1"/>
  <c r="AL1603" i="5" s="1"/>
  <c r="AL1671" i="5" s="1"/>
  <c r="AL1739" i="5" s="1"/>
  <c r="AL1807" i="5" s="1"/>
  <c r="AL1875" i="5" s="1"/>
  <c r="AL1943" i="5" s="1"/>
  <c r="AL2011" i="5" s="1"/>
  <c r="AL2079" i="5" s="1"/>
  <c r="AL2147" i="5" s="1"/>
  <c r="AL2215" i="5" s="1"/>
  <c r="AL2283" i="5" s="1"/>
  <c r="AL2351" i="5" s="1"/>
  <c r="AL2419" i="5" s="1"/>
  <c r="AL2487" i="5" s="1"/>
  <c r="AL2555" i="5" s="1"/>
  <c r="AL2623" i="5" s="1"/>
  <c r="AL2691" i="5" s="1"/>
  <c r="AL2759" i="5" s="1"/>
  <c r="AL2827" i="5" s="1"/>
  <c r="AL2895" i="5" s="1"/>
  <c r="AL2963" i="5" s="1"/>
  <c r="AL3031" i="5" s="1"/>
  <c r="AL3099" i="5" s="1"/>
  <c r="AL3167" i="5" s="1"/>
  <c r="AL3235" i="5" s="1"/>
  <c r="AL3303" i="5" s="1"/>
  <c r="AL3371" i="5" s="1"/>
  <c r="AL3439" i="5" s="1"/>
  <c r="AL3507" i="5" s="1"/>
  <c r="AM107" i="5"/>
  <c r="AM175" i="5" s="1"/>
  <c r="AM243" i="5" s="1"/>
  <c r="AM311" i="5" s="1"/>
  <c r="AM379" i="5" s="1"/>
  <c r="AM447" i="5" s="1"/>
  <c r="AM515" i="5" s="1"/>
  <c r="AM583" i="5" s="1"/>
  <c r="AM651" i="5" s="1"/>
  <c r="AM719" i="5" s="1"/>
  <c r="AM787" i="5" s="1"/>
  <c r="AM855" i="5" s="1"/>
  <c r="AM923" i="5" s="1"/>
  <c r="AM991" i="5" s="1"/>
  <c r="AM1059" i="5" s="1"/>
  <c r="AM1127" i="5" s="1"/>
  <c r="AM1195" i="5" s="1"/>
  <c r="AM1263" i="5" s="1"/>
  <c r="AM1331" i="5" s="1"/>
  <c r="AM1399" i="5" s="1"/>
  <c r="AM1467" i="5" s="1"/>
  <c r="AM1535" i="5" s="1"/>
  <c r="AM1603" i="5" s="1"/>
  <c r="AM1671" i="5" s="1"/>
  <c r="AM1739" i="5" s="1"/>
  <c r="AM1807" i="5" s="1"/>
  <c r="AM1875" i="5" s="1"/>
  <c r="AM1943" i="5" s="1"/>
  <c r="AM2011" i="5" s="1"/>
  <c r="AM2079" i="5" s="1"/>
  <c r="AM2147" i="5" s="1"/>
  <c r="AM2215" i="5" s="1"/>
  <c r="AM2283" i="5" s="1"/>
  <c r="AM2351" i="5" s="1"/>
  <c r="AM2419" i="5" s="1"/>
  <c r="AM2487" i="5" s="1"/>
  <c r="AM2555" i="5" s="1"/>
  <c r="AM2623" i="5" s="1"/>
  <c r="AM2691" i="5" s="1"/>
  <c r="AM2759" i="5" s="1"/>
  <c r="AM2827" i="5" s="1"/>
  <c r="AM2895" i="5" s="1"/>
  <c r="AM2963" i="5" s="1"/>
  <c r="AM3031" i="5" s="1"/>
  <c r="AM3099" i="5" s="1"/>
  <c r="AM3167" i="5" s="1"/>
  <c r="AM3235" i="5" s="1"/>
  <c r="AM3303" i="5" s="1"/>
  <c r="AM3371" i="5" s="1"/>
  <c r="AM3439" i="5" s="1"/>
  <c r="AM3507" i="5" s="1"/>
  <c r="AN107" i="5"/>
  <c r="AN175" i="5" s="1"/>
  <c r="AN243" i="5" s="1"/>
  <c r="AN311" i="5" s="1"/>
  <c r="AN379" i="5" s="1"/>
  <c r="AN447" i="5" s="1"/>
  <c r="AN515" i="5" s="1"/>
  <c r="AN583" i="5" s="1"/>
  <c r="AN651" i="5" s="1"/>
  <c r="AN719" i="5" s="1"/>
  <c r="AN787" i="5" s="1"/>
  <c r="AN855" i="5" s="1"/>
  <c r="AN923" i="5" s="1"/>
  <c r="AN991" i="5" s="1"/>
  <c r="AO107" i="5"/>
  <c r="AP107" i="5"/>
  <c r="AP175" i="5" s="1"/>
  <c r="AP243" i="5" s="1"/>
  <c r="AP311" i="5" s="1"/>
  <c r="AP379" i="5" s="1"/>
  <c r="AP447" i="5" s="1"/>
  <c r="AP515" i="5" s="1"/>
  <c r="AP583" i="5" s="1"/>
  <c r="AP651" i="5" s="1"/>
  <c r="AP719" i="5" s="1"/>
  <c r="AP787" i="5" s="1"/>
  <c r="AP855" i="5" s="1"/>
  <c r="AP923" i="5" s="1"/>
  <c r="AP991" i="5" s="1"/>
  <c r="AP1059" i="5" s="1"/>
  <c r="AP1127" i="5" s="1"/>
  <c r="AP1195" i="5" s="1"/>
  <c r="AP1263" i="5" s="1"/>
  <c r="AP1331" i="5" s="1"/>
  <c r="AP1399" i="5" s="1"/>
  <c r="AP1467" i="5" s="1"/>
  <c r="AP1535" i="5" s="1"/>
  <c r="AP1603" i="5" s="1"/>
  <c r="AP1671" i="5" s="1"/>
  <c r="AP1739" i="5" s="1"/>
  <c r="AP1807" i="5" s="1"/>
  <c r="AP1875" i="5" s="1"/>
  <c r="AP1943" i="5" s="1"/>
  <c r="AP2011" i="5" s="1"/>
  <c r="AP2079" i="5" s="1"/>
  <c r="AP2147" i="5" s="1"/>
  <c r="AP2215" i="5" s="1"/>
  <c r="AP2283" i="5" s="1"/>
  <c r="AP2351" i="5" s="1"/>
  <c r="AP2419" i="5" s="1"/>
  <c r="AP2487" i="5" s="1"/>
  <c r="AP2555" i="5" s="1"/>
  <c r="AP2623" i="5" s="1"/>
  <c r="AP2691" i="5" s="1"/>
  <c r="AP2759" i="5" s="1"/>
  <c r="AP2827" i="5" s="1"/>
  <c r="AP2895" i="5" s="1"/>
  <c r="AP2963" i="5" s="1"/>
  <c r="AP3031" i="5" s="1"/>
  <c r="AP3099" i="5" s="1"/>
  <c r="AP3167" i="5" s="1"/>
  <c r="AP3235" i="5" s="1"/>
  <c r="AP3303" i="5" s="1"/>
  <c r="AP3371" i="5" s="1"/>
  <c r="AP3439" i="5" s="1"/>
  <c r="AP3507" i="5" s="1"/>
  <c r="AQ107" i="5"/>
  <c r="AQ175" i="5" s="1"/>
  <c r="AQ243" i="5" s="1"/>
  <c r="AQ311" i="5" s="1"/>
  <c r="AQ379" i="5" s="1"/>
  <c r="AQ447" i="5" s="1"/>
  <c r="AQ515" i="5" s="1"/>
  <c r="AQ583" i="5" s="1"/>
  <c r="AQ651" i="5" s="1"/>
  <c r="AQ719" i="5" s="1"/>
  <c r="AQ787" i="5" s="1"/>
  <c r="AQ855" i="5" s="1"/>
  <c r="AQ923" i="5" s="1"/>
  <c r="AQ991" i="5" s="1"/>
  <c r="AQ1059" i="5" s="1"/>
  <c r="AQ1127" i="5" s="1"/>
  <c r="AQ1195" i="5" s="1"/>
  <c r="AQ1263" i="5" s="1"/>
  <c r="AQ1331" i="5" s="1"/>
  <c r="AQ1399" i="5" s="1"/>
  <c r="AQ1467" i="5" s="1"/>
  <c r="AQ1535" i="5" s="1"/>
  <c r="AQ1603" i="5" s="1"/>
  <c r="AQ1671" i="5" s="1"/>
  <c r="AQ1739" i="5" s="1"/>
  <c r="AQ1807" i="5" s="1"/>
  <c r="AQ1875" i="5" s="1"/>
  <c r="AQ1943" i="5" s="1"/>
  <c r="AQ2011" i="5" s="1"/>
  <c r="AQ2079" i="5" s="1"/>
  <c r="AQ2147" i="5" s="1"/>
  <c r="AQ2215" i="5" s="1"/>
  <c r="AQ2283" i="5" s="1"/>
  <c r="AQ2351" i="5" s="1"/>
  <c r="AQ2419" i="5" s="1"/>
  <c r="AQ2487" i="5" s="1"/>
  <c r="AQ2555" i="5" s="1"/>
  <c r="AQ2623" i="5" s="1"/>
  <c r="AQ2691" i="5" s="1"/>
  <c r="AQ2759" i="5" s="1"/>
  <c r="AQ2827" i="5" s="1"/>
  <c r="AQ2895" i="5" s="1"/>
  <c r="AQ2963" i="5" s="1"/>
  <c r="AQ3031" i="5" s="1"/>
  <c r="AQ3099" i="5" s="1"/>
  <c r="AQ3167" i="5" s="1"/>
  <c r="AQ3235" i="5" s="1"/>
  <c r="AQ3303" i="5" s="1"/>
  <c r="AQ3371" i="5" s="1"/>
  <c r="AQ3439" i="5" s="1"/>
  <c r="AQ3507" i="5" s="1"/>
  <c r="AL108" i="5"/>
  <c r="AM108" i="5"/>
  <c r="AM176" i="5" s="1"/>
  <c r="AN108" i="5"/>
  <c r="AO108" i="5"/>
  <c r="AO176" i="5" s="1"/>
  <c r="AO244" i="5" s="1"/>
  <c r="AO312" i="5" s="1"/>
  <c r="AO380" i="5" s="1"/>
  <c r="AO448" i="5" s="1"/>
  <c r="AO516" i="5" s="1"/>
  <c r="AO584" i="5" s="1"/>
  <c r="AO652" i="5" s="1"/>
  <c r="AO720" i="5" s="1"/>
  <c r="AO788" i="5" s="1"/>
  <c r="AO856" i="5" s="1"/>
  <c r="AO924" i="5" s="1"/>
  <c r="AO992" i="5" s="1"/>
  <c r="AO1060" i="5" s="1"/>
  <c r="AO1128" i="5" s="1"/>
  <c r="AO1196" i="5" s="1"/>
  <c r="AO1264" i="5" s="1"/>
  <c r="AO1332" i="5" s="1"/>
  <c r="AO1400" i="5" s="1"/>
  <c r="AO1468" i="5" s="1"/>
  <c r="AO1536" i="5" s="1"/>
  <c r="AO1604" i="5" s="1"/>
  <c r="AO1672" i="5" s="1"/>
  <c r="AO1740" i="5" s="1"/>
  <c r="AO1808" i="5" s="1"/>
  <c r="AO1876" i="5" s="1"/>
  <c r="AO1944" i="5" s="1"/>
  <c r="AO2012" i="5" s="1"/>
  <c r="AO2080" i="5" s="1"/>
  <c r="AO2148" i="5" s="1"/>
  <c r="AO2216" i="5" s="1"/>
  <c r="AO2284" i="5" s="1"/>
  <c r="AO2352" i="5" s="1"/>
  <c r="AO2420" i="5" s="1"/>
  <c r="AO2488" i="5" s="1"/>
  <c r="AO2556" i="5" s="1"/>
  <c r="AO2624" i="5" s="1"/>
  <c r="AO2692" i="5" s="1"/>
  <c r="AO2760" i="5" s="1"/>
  <c r="AO2828" i="5" s="1"/>
  <c r="AO2896" i="5" s="1"/>
  <c r="AO2964" i="5" s="1"/>
  <c r="AO3032" i="5" s="1"/>
  <c r="AO3100" i="5" s="1"/>
  <c r="AO3168" i="5" s="1"/>
  <c r="AO3236" i="5" s="1"/>
  <c r="AO3304" i="5" s="1"/>
  <c r="AO3372" i="5" s="1"/>
  <c r="AO3440" i="5" s="1"/>
  <c r="AO3508" i="5" s="1"/>
  <c r="AP108" i="5"/>
  <c r="AQ108" i="5"/>
  <c r="AQ176" i="5" s="1"/>
  <c r="AQ244" i="5" s="1"/>
  <c r="AQ312" i="5" s="1"/>
  <c r="AQ380" i="5" s="1"/>
  <c r="AQ448" i="5" s="1"/>
  <c r="AQ516" i="5" s="1"/>
  <c r="AQ584" i="5" s="1"/>
  <c r="AQ652" i="5" s="1"/>
  <c r="AQ720" i="5" s="1"/>
  <c r="AQ788" i="5" s="1"/>
  <c r="AQ856" i="5" s="1"/>
  <c r="AQ924" i="5" s="1"/>
  <c r="AQ992" i="5" s="1"/>
  <c r="AQ1060" i="5" s="1"/>
  <c r="AQ1128" i="5" s="1"/>
  <c r="AQ1196" i="5" s="1"/>
  <c r="AQ1264" i="5" s="1"/>
  <c r="AQ1332" i="5" s="1"/>
  <c r="AQ1400" i="5" s="1"/>
  <c r="AQ1468" i="5" s="1"/>
  <c r="AQ1536" i="5" s="1"/>
  <c r="AQ1604" i="5" s="1"/>
  <c r="AQ1672" i="5" s="1"/>
  <c r="AQ1740" i="5" s="1"/>
  <c r="AQ1808" i="5" s="1"/>
  <c r="AQ1876" i="5" s="1"/>
  <c r="AQ1944" i="5" s="1"/>
  <c r="AQ2012" i="5" s="1"/>
  <c r="AQ2080" i="5" s="1"/>
  <c r="AQ2148" i="5" s="1"/>
  <c r="AQ2216" i="5" s="1"/>
  <c r="AQ2284" i="5" s="1"/>
  <c r="AQ2352" i="5" s="1"/>
  <c r="AQ2420" i="5" s="1"/>
  <c r="AQ2488" i="5" s="1"/>
  <c r="AQ2556" i="5" s="1"/>
  <c r="AQ2624" i="5" s="1"/>
  <c r="AQ2692" i="5" s="1"/>
  <c r="AQ2760" i="5" s="1"/>
  <c r="AQ2828" i="5" s="1"/>
  <c r="AQ2896" i="5" s="1"/>
  <c r="AQ2964" i="5" s="1"/>
  <c r="AQ3032" i="5" s="1"/>
  <c r="AQ3100" i="5" s="1"/>
  <c r="AQ3168" i="5" s="1"/>
  <c r="AQ3236" i="5" s="1"/>
  <c r="AQ3304" i="5" s="1"/>
  <c r="AQ3372" i="5" s="1"/>
  <c r="AQ3440" i="5" s="1"/>
  <c r="AQ3508" i="5" s="1"/>
  <c r="AL109" i="5"/>
  <c r="AL177" i="5" s="1"/>
  <c r="AL245" i="5" s="1"/>
  <c r="AL313" i="5" s="1"/>
  <c r="AL381" i="5" s="1"/>
  <c r="AL449" i="5" s="1"/>
  <c r="AL517" i="5" s="1"/>
  <c r="AL585" i="5" s="1"/>
  <c r="AL653" i="5" s="1"/>
  <c r="AL721" i="5" s="1"/>
  <c r="AL789" i="5" s="1"/>
  <c r="AL857" i="5" s="1"/>
  <c r="AL925" i="5" s="1"/>
  <c r="AL993" i="5" s="1"/>
  <c r="AL1061" i="5" s="1"/>
  <c r="AL1129" i="5" s="1"/>
  <c r="AM109" i="5"/>
  <c r="AM177" i="5" s="1"/>
  <c r="AM245" i="5" s="1"/>
  <c r="AM313" i="5" s="1"/>
  <c r="AM381" i="5" s="1"/>
  <c r="AM449" i="5" s="1"/>
  <c r="AM517" i="5" s="1"/>
  <c r="AM585" i="5" s="1"/>
  <c r="AM653" i="5" s="1"/>
  <c r="AM721" i="5" s="1"/>
  <c r="AM789" i="5" s="1"/>
  <c r="AM857" i="5" s="1"/>
  <c r="AM925" i="5" s="1"/>
  <c r="AM993" i="5" s="1"/>
  <c r="AM1061" i="5" s="1"/>
  <c r="AM1129" i="5" s="1"/>
  <c r="AM1197" i="5" s="1"/>
  <c r="AM1265" i="5" s="1"/>
  <c r="AM1333" i="5" s="1"/>
  <c r="AM1401" i="5" s="1"/>
  <c r="AM1469" i="5" s="1"/>
  <c r="AM1537" i="5" s="1"/>
  <c r="AM1605" i="5" s="1"/>
  <c r="AM1673" i="5" s="1"/>
  <c r="AM1741" i="5" s="1"/>
  <c r="AM1809" i="5" s="1"/>
  <c r="AM1877" i="5" s="1"/>
  <c r="AM1945" i="5" s="1"/>
  <c r="AM2013" i="5" s="1"/>
  <c r="AM2081" i="5" s="1"/>
  <c r="AM2149" i="5" s="1"/>
  <c r="AM2217" i="5" s="1"/>
  <c r="AM2285" i="5" s="1"/>
  <c r="AM2353" i="5" s="1"/>
  <c r="AM2421" i="5" s="1"/>
  <c r="AM2489" i="5" s="1"/>
  <c r="AM2557" i="5" s="1"/>
  <c r="AM2625" i="5" s="1"/>
  <c r="AM2693" i="5" s="1"/>
  <c r="AM2761" i="5" s="1"/>
  <c r="AM2829" i="5" s="1"/>
  <c r="AM2897" i="5" s="1"/>
  <c r="AM2965" i="5" s="1"/>
  <c r="AM3033" i="5" s="1"/>
  <c r="AM3101" i="5" s="1"/>
  <c r="AM3169" i="5" s="1"/>
  <c r="AM3237" i="5" s="1"/>
  <c r="AM3305" i="5" s="1"/>
  <c r="AM3373" i="5" s="1"/>
  <c r="AM3441" i="5" s="1"/>
  <c r="AM3509" i="5" s="1"/>
  <c r="AN109" i="5"/>
  <c r="AO109" i="5"/>
  <c r="AP109" i="5"/>
  <c r="AP177" i="5" s="1"/>
  <c r="AP245" i="5" s="1"/>
  <c r="AP313" i="5" s="1"/>
  <c r="AP381" i="5" s="1"/>
  <c r="AP449" i="5" s="1"/>
  <c r="AP517" i="5" s="1"/>
  <c r="AP585" i="5" s="1"/>
  <c r="AP653" i="5" s="1"/>
  <c r="AP721" i="5" s="1"/>
  <c r="AP789" i="5" s="1"/>
  <c r="AP857" i="5" s="1"/>
  <c r="AP925" i="5" s="1"/>
  <c r="AP993" i="5" s="1"/>
  <c r="AQ109" i="5"/>
  <c r="AQ177" i="5" s="1"/>
  <c r="AQ245" i="5" s="1"/>
  <c r="AQ313" i="5" s="1"/>
  <c r="AQ381" i="5" s="1"/>
  <c r="AQ449" i="5" s="1"/>
  <c r="AQ517" i="5" s="1"/>
  <c r="AQ585" i="5" s="1"/>
  <c r="AQ653" i="5" s="1"/>
  <c r="AQ721" i="5" s="1"/>
  <c r="AQ789" i="5" s="1"/>
  <c r="AQ857" i="5" s="1"/>
  <c r="AQ925" i="5" s="1"/>
  <c r="AQ993" i="5" s="1"/>
  <c r="AQ1061" i="5" s="1"/>
  <c r="AQ1129" i="5" s="1"/>
  <c r="AQ1197" i="5" s="1"/>
  <c r="AQ1265" i="5" s="1"/>
  <c r="AQ1333" i="5" s="1"/>
  <c r="AQ1401" i="5" s="1"/>
  <c r="AQ1469" i="5" s="1"/>
  <c r="AQ1537" i="5" s="1"/>
  <c r="AQ1605" i="5" s="1"/>
  <c r="AQ1673" i="5" s="1"/>
  <c r="AQ1741" i="5" s="1"/>
  <c r="AQ1809" i="5" s="1"/>
  <c r="AQ1877" i="5" s="1"/>
  <c r="AQ1945" i="5" s="1"/>
  <c r="AQ2013" i="5" s="1"/>
  <c r="AQ2081" i="5" s="1"/>
  <c r="AQ2149" i="5" s="1"/>
  <c r="AQ2217" i="5" s="1"/>
  <c r="AQ2285" i="5" s="1"/>
  <c r="AQ2353" i="5" s="1"/>
  <c r="AQ2421" i="5" s="1"/>
  <c r="AQ2489" i="5" s="1"/>
  <c r="AQ2557" i="5" s="1"/>
  <c r="AQ2625" i="5" s="1"/>
  <c r="AQ2693" i="5" s="1"/>
  <c r="AQ2761" i="5" s="1"/>
  <c r="AQ2829" i="5" s="1"/>
  <c r="AQ2897" i="5" s="1"/>
  <c r="AQ2965" i="5" s="1"/>
  <c r="AQ3033" i="5" s="1"/>
  <c r="AQ3101" i="5" s="1"/>
  <c r="AQ3169" i="5" s="1"/>
  <c r="AQ3237" i="5" s="1"/>
  <c r="AQ3305" i="5" s="1"/>
  <c r="AQ3373" i="5" s="1"/>
  <c r="AQ3441" i="5" s="1"/>
  <c r="AQ3509" i="5" s="1"/>
  <c r="AL110" i="5"/>
  <c r="AM110" i="5"/>
  <c r="AM178" i="5" s="1"/>
  <c r="AM246" i="5" s="1"/>
  <c r="AM314" i="5" s="1"/>
  <c r="AM382" i="5" s="1"/>
  <c r="AM450" i="5" s="1"/>
  <c r="AM518" i="5" s="1"/>
  <c r="AM586" i="5" s="1"/>
  <c r="AM654" i="5" s="1"/>
  <c r="AM722" i="5" s="1"/>
  <c r="AM790" i="5" s="1"/>
  <c r="AM858" i="5" s="1"/>
  <c r="AM926" i="5" s="1"/>
  <c r="AM994" i="5" s="1"/>
  <c r="AM1062" i="5" s="1"/>
  <c r="AM1130" i="5" s="1"/>
  <c r="AN110" i="5"/>
  <c r="AO110" i="5"/>
  <c r="AO178" i="5" s="1"/>
  <c r="AO246" i="5" s="1"/>
  <c r="AO314" i="5" s="1"/>
  <c r="AO382" i="5" s="1"/>
  <c r="AO450" i="5" s="1"/>
  <c r="AO518" i="5" s="1"/>
  <c r="AO586" i="5" s="1"/>
  <c r="AO654" i="5" s="1"/>
  <c r="AO722" i="5" s="1"/>
  <c r="AO790" i="5" s="1"/>
  <c r="AO858" i="5" s="1"/>
  <c r="AO926" i="5" s="1"/>
  <c r="AO994" i="5" s="1"/>
  <c r="AO1062" i="5" s="1"/>
  <c r="AO1130" i="5" s="1"/>
  <c r="AO1198" i="5" s="1"/>
  <c r="AO1266" i="5" s="1"/>
  <c r="AO1334" i="5" s="1"/>
  <c r="AO1402" i="5" s="1"/>
  <c r="AO1470" i="5" s="1"/>
  <c r="AO1538" i="5" s="1"/>
  <c r="AO1606" i="5" s="1"/>
  <c r="AO1674" i="5" s="1"/>
  <c r="AO1742" i="5" s="1"/>
  <c r="AO1810" i="5" s="1"/>
  <c r="AO1878" i="5" s="1"/>
  <c r="AO1946" i="5" s="1"/>
  <c r="AO2014" i="5" s="1"/>
  <c r="AO2082" i="5" s="1"/>
  <c r="AO2150" i="5" s="1"/>
  <c r="AO2218" i="5" s="1"/>
  <c r="AO2286" i="5" s="1"/>
  <c r="AO2354" i="5" s="1"/>
  <c r="AO2422" i="5" s="1"/>
  <c r="AO2490" i="5" s="1"/>
  <c r="AO2558" i="5" s="1"/>
  <c r="AO2626" i="5" s="1"/>
  <c r="AO2694" i="5" s="1"/>
  <c r="AO2762" i="5" s="1"/>
  <c r="AO2830" i="5" s="1"/>
  <c r="AO2898" i="5" s="1"/>
  <c r="AO2966" i="5" s="1"/>
  <c r="AO3034" i="5" s="1"/>
  <c r="AO3102" i="5" s="1"/>
  <c r="AO3170" i="5" s="1"/>
  <c r="AO3238" i="5" s="1"/>
  <c r="AO3306" i="5" s="1"/>
  <c r="AO3374" i="5" s="1"/>
  <c r="AO3442" i="5" s="1"/>
  <c r="AO3510" i="5" s="1"/>
  <c r="AP110" i="5"/>
  <c r="AQ110" i="5"/>
  <c r="AQ178" i="5" s="1"/>
  <c r="AQ246" i="5" s="1"/>
  <c r="AQ314" i="5" s="1"/>
  <c r="AQ382" i="5" s="1"/>
  <c r="AQ450" i="5" s="1"/>
  <c r="AQ518" i="5" s="1"/>
  <c r="AQ586" i="5" s="1"/>
  <c r="AQ654" i="5" s="1"/>
  <c r="AQ722" i="5" s="1"/>
  <c r="AQ790" i="5" s="1"/>
  <c r="AQ858" i="5" s="1"/>
  <c r="AQ926" i="5" s="1"/>
  <c r="AQ994" i="5" s="1"/>
  <c r="AL111" i="5"/>
  <c r="AL179" i="5" s="1"/>
  <c r="AM111" i="5"/>
  <c r="AM179" i="5" s="1"/>
  <c r="AM247" i="5" s="1"/>
  <c r="AM315" i="5" s="1"/>
  <c r="AM383" i="5" s="1"/>
  <c r="AM451" i="5" s="1"/>
  <c r="AM519" i="5" s="1"/>
  <c r="AM587" i="5" s="1"/>
  <c r="AM655" i="5" s="1"/>
  <c r="AM723" i="5" s="1"/>
  <c r="AM791" i="5" s="1"/>
  <c r="AM859" i="5" s="1"/>
  <c r="AM927" i="5" s="1"/>
  <c r="AM995" i="5" s="1"/>
  <c r="AM1063" i="5" s="1"/>
  <c r="AM1131" i="5" s="1"/>
  <c r="AM1199" i="5" s="1"/>
  <c r="AM1267" i="5" s="1"/>
  <c r="AM1335" i="5" s="1"/>
  <c r="AM1403" i="5" s="1"/>
  <c r="AM1471" i="5" s="1"/>
  <c r="AM1539" i="5" s="1"/>
  <c r="AM1607" i="5" s="1"/>
  <c r="AM1675" i="5" s="1"/>
  <c r="AM1743" i="5" s="1"/>
  <c r="AM1811" i="5" s="1"/>
  <c r="AM1879" i="5" s="1"/>
  <c r="AM1947" i="5" s="1"/>
  <c r="AM2015" i="5" s="1"/>
  <c r="AM2083" i="5" s="1"/>
  <c r="AM2151" i="5" s="1"/>
  <c r="AM2219" i="5" s="1"/>
  <c r="AM2287" i="5" s="1"/>
  <c r="AM2355" i="5" s="1"/>
  <c r="AM2423" i="5" s="1"/>
  <c r="AM2491" i="5" s="1"/>
  <c r="AM2559" i="5" s="1"/>
  <c r="AM2627" i="5" s="1"/>
  <c r="AM2695" i="5" s="1"/>
  <c r="AM2763" i="5" s="1"/>
  <c r="AM2831" i="5" s="1"/>
  <c r="AM2899" i="5" s="1"/>
  <c r="AM2967" i="5" s="1"/>
  <c r="AM3035" i="5" s="1"/>
  <c r="AM3103" i="5" s="1"/>
  <c r="AM3171" i="5" s="1"/>
  <c r="AM3239" i="5" s="1"/>
  <c r="AM3307" i="5" s="1"/>
  <c r="AM3375" i="5" s="1"/>
  <c r="AM3443" i="5" s="1"/>
  <c r="AM3511" i="5" s="1"/>
  <c r="AN111" i="5"/>
  <c r="AN179" i="5" s="1"/>
  <c r="AN247" i="5" s="1"/>
  <c r="AN315" i="5" s="1"/>
  <c r="AN383" i="5" s="1"/>
  <c r="AN451" i="5" s="1"/>
  <c r="AN519" i="5" s="1"/>
  <c r="AN587" i="5" s="1"/>
  <c r="AN655" i="5" s="1"/>
  <c r="AN723" i="5" s="1"/>
  <c r="AN791" i="5" s="1"/>
  <c r="AN859" i="5" s="1"/>
  <c r="AN927" i="5" s="1"/>
  <c r="AN995" i="5" s="1"/>
  <c r="AN1063" i="5" s="1"/>
  <c r="AN1131" i="5" s="1"/>
  <c r="AO111" i="5"/>
  <c r="AP111" i="5"/>
  <c r="AP179" i="5" s="1"/>
  <c r="AP247" i="5" s="1"/>
  <c r="AP315" i="5" s="1"/>
  <c r="AP383" i="5" s="1"/>
  <c r="AP451" i="5" s="1"/>
  <c r="AP519" i="5" s="1"/>
  <c r="AP587" i="5" s="1"/>
  <c r="AP655" i="5" s="1"/>
  <c r="AP723" i="5" s="1"/>
  <c r="AP791" i="5" s="1"/>
  <c r="AP859" i="5" s="1"/>
  <c r="AP927" i="5" s="1"/>
  <c r="AP995" i="5" s="1"/>
  <c r="AP1063" i="5" s="1"/>
  <c r="AP1131" i="5" s="1"/>
  <c r="AP1199" i="5" s="1"/>
  <c r="AP1267" i="5" s="1"/>
  <c r="AP1335" i="5" s="1"/>
  <c r="AP1403" i="5" s="1"/>
  <c r="AP1471" i="5" s="1"/>
  <c r="AP1539" i="5" s="1"/>
  <c r="AP1607" i="5" s="1"/>
  <c r="AP1675" i="5" s="1"/>
  <c r="AP1743" i="5" s="1"/>
  <c r="AP1811" i="5" s="1"/>
  <c r="AP1879" i="5" s="1"/>
  <c r="AP1947" i="5" s="1"/>
  <c r="AP2015" i="5" s="1"/>
  <c r="AP2083" i="5" s="1"/>
  <c r="AP2151" i="5" s="1"/>
  <c r="AP2219" i="5" s="1"/>
  <c r="AP2287" i="5" s="1"/>
  <c r="AP2355" i="5" s="1"/>
  <c r="AP2423" i="5" s="1"/>
  <c r="AP2491" i="5" s="1"/>
  <c r="AP2559" i="5" s="1"/>
  <c r="AP2627" i="5" s="1"/>
  <c r="AP2695" i="5" s="1"/>
  <c r="AP2763" i="5" s="1"/>
  <c r="AP2831" i="5" s="1"/>
  <c r="AP2899" i="5" s="1"/>
  <c r="AP2967" i="5" s="1"/>
  <c r="AP3035" i="5" s="1"/>
  <c r="AP3103" i="5" s="1"/>
  <c r="AP3171" i="5" s="1"/>
  <c r="AP3239" i="5" s="1"/>
  <c r="AP3307" i="5" s="1"/>
  <c r="AP3375" i="5" s="1"/>
  <c r="AP3443" i="5" s="1"/>
  <c r="AP3511" i="5" s="1"/>
  <c r="AQ111" i="5"/>
  <c r="AQ179" i="5" s="1"/>
  <c r="AQ247" i="5" s="1"/>
  <c r="AQ315" i="5" s="1"/>
  <c r="AQ383" i="5" s="1"/>
  <c r="AQ451" i="5" s="1"/>
  <c r="AQ519" i="5" s="1"/>
  <c r="AQ587" i="5" s="1"/>
  <c r="AQ655" i="5" s="1"/>
  <c r="AQ723" i="5" s="1"/>
  <c r="AQ791" i="5" s="1"/>
  <c r="AQ859" i="5" s="1"/>
  <c r="AQ927" i="5" s="1"/>
  <c r="AQ995" i="5" s="1"/>
  <c r="AQ1063" i="5" s="1"/>
  <c r="AQ1131" i="5" s="1"/>
  <c r="AQ1199" i="5" s="1"/>
  <c r="AQ1267" i="5" s="1"/>
  <c r="AQ1335" i="5" s="1"/>
  <c r="AQ1403" i="5" s="1"/>
  <c r="AQ1471" i="5" s="1"/>
  <c r="AQ1539" i="5" s="1"/>
  <c r="AQ1607" i="5" s="1"/>
  <c r="AQ1675" i="5" s="1"/>
  <c r="AQ1743" i="5" s="1"/>
  <c r="AQ1811" i="5" s="1"/>
  <c r="AQ1879" i="5" s="1"/>
  <c r="AQ1947" i="5" s="1"/>
  <c r="AQ2015" i="5" s="1"/>
  <c r="AQ2083" i="5" s="1"/>
  <c r="AQ2151" i="5" s="1"/>
  <c r="AQ2219" i="5" s="1"/>
  <c r="AQ2287" i="5" s="1"/>
  <c r="AQ2355" i="5" s="1"/>
  <c r="AQ2423" i="5" s="1"/>
  <c r="AQ2491" i="5" s="1"/>
  <c r="AQ2559" i="5" s="1"/>
  <c r="AQ2627" i="5" s="1"/>
  <c r="AQ2695" i="5" s="1"/>
  <c r="AQ2763" i="5" s="1"/>
  <c r="AQ2831" i="5" s="1"/>
  <c r="AQ2899" i="5" s="1"/>
  <c r="AQ2967" i="5" s="1"/>
  <c r="AQ3035" i="5" s="1"/>
  <c r="AQ3103" i="5" s="1"/>
  <c r="AQ3171" i="5" s="1"/>
  <c r="AQ3239" i="5" s="1"/>
  <c r="AQ3307" i="5" s="1"/>
  <c r="AQ3375" i="5" s="1"/>
  <c r="AQ3443" i="5" s="1"/>
  <c r="AQ3511" i="5" s="1"/>
  <c r="AL112" i="5"/>
  <c r="AM112" i="5"/>
  <c r="AN112" i="5"/>
  <c r="AO112" i="5"/>
  <c r="AO180" i="5" s="1"/>
  <c r="AO248" i="5" s="1"/>
  <c r="AO316" i="5" s="1"/>
  <c r="AO384" i="5" s="1"/>
  <c r="AO452" i="5" s="1"/>
  <c r="AO520" i="5" s="1"/>
  <c r="AO588" i="5" s="1"/>
  <c r="AO656" i="5" s="1"/>
  <c r="AO724" i="5" s="1"/>
  <c r="AO792" i="5" s="1"/>
  <c r="AO860" i="5" s="1"/>
  <c r="AO928" i="5" s="1"/>
  <c r="AO996" i="5" s="1"/>
  <c r="AO1064" i="5" s="1"/>
  <c r="AO1132" i="5" s="1"/>
  <c r="AO1200" i="5" s="1"/>
  <c r="AO1268" i="5" s="1"/>
  <c r="AO1336" i="5" s="1"/>
  <c r="AO1404" i="5" s="1"/>
  <c r="AO1472" i="5" s="1"/>
  <c r="AO1540" i="5" s="1"/>
  <c r="AO1608" i="5" s="1"/>
  <c r="AO1676" i="5" s="1"/>
  <c r="AO1744" i="5" s="1"/>
  <c r="AO1812" i="5" s="1"/>
  <c r="AO1880" i="5" s="1"/>
  <c r="AO1948" i="5" s="1"/>
  <c r="AO2016" i="5" s="1"/>
  <c r="AO2084" i="5" s="1"/>
  <c r="AO2152" i="5" s="1"/>
  <c r="AO2220" i="5" s="1"/>
  <c r="AO2288" i="5" s="1"/>
  <c r="AO2356" i="5" s="1"/>
  <c r="AO2424" i="5" s="1"/>
  <c r="AO2492" i="5" s="1"/>
  <c r="AO2560" i="5" s="1"/>
  <c r="AO2628" i="5" s="1"/>
  <c r="AO2696" i="5" s="1"/>
  <c r="AO2764" i="5" s="1"/>
  <c r="AO2832" i="5" s="1"/>
  <c r="AO2900" i="5" s="1"/>
  <c r="AO2968" i="5" s="1"/>
  <c r="AO3036" i="5" s="1"/>
  <c r="AO3104" i="5" s="1"/>
  <c r="AO3172" i="5" s="1"/>
  <c r="AO3240" i="5" s="1"/>
  <c r="AO3308" i="5" s="1"/>
  <c r="AO3376" i="5" s="1"/>
  <c r="AO3444" i="5" s="1"/>
  <c r="AO3512" i="5" s="1"/>
  <c r="AP112" i="5"/>
  <c r="AQ112" i="5"/>
  <c r="AQ180" i="5" s="1"/>
  <c r="AL113" i="5"/>
  <c r="AL181" i="5" s="1"/>
  <c r="AL249" i="5" s="1"/>
  <c r="AL317" i="5" s="1"/>
  <c r="AL385" i="5" s="1"/>
  <c r="AL453" i="5" s="1"/>
  <c r="AL521" i="5" s="1"/>
  <c r="AL589" i="5" s="1"/>
  <c r="AL657" i="5" s="1"/>
  <c r="AL725" i="5" s="1"/>
  <c r="AL793" i="5" s="1"/>
  <c r="AL861" i="5" s="1"/>
  <c r="AL929" i="5" s="1"/>
  <c r="AL997" i="5" s="1"/>
  <c r="AM113" i="5"/>
  <c r="AM181" i="5" s="1"/>
  <c r="AM249" i="5" s="1"/>
  <c r="AM317" i="5" s="1"/>
  <c r="AM385" i="5" s="1"/>
  <c r="AM453" i="5" s="1"/>
  <c r="AM521" i="5" s="1"/>
  <c r="AM589" i="5" s="1"/>
  <c r="AM657" i="5" s="1"/>
  <c r="AM725" i="5" s="1"/>
  <c r="AM793" i="5" s="1"/>
  <c r="AM861" i="5" s="1"/>
  <c r="AM929" i="5" s="1"/>
  <c r="AM997" i="5" s="1"/>
  <c r="AM1065" i="5" s="1"/>
  <c r="AM1133" i="5" s="1"/>
  <c r="AM1201" i="5" s="1"/>
  <c r="AM1269" i="5" s="1"/>
  <c r="AM1337" i="5" s="1"/>
  <c r="AM1405" i="5" s="1"/>
  <c r="AM1473" i="5" s="1"/>
  <c r="AM1541" i="5" s="1"/>
  <c r="AM1609" i="5" s="1"/>
  <c r="AM1677" i="5" s="1"/>
  <c r="AM1745" i="5" s="1"/>
  <c r="AM1813" i="5" s="1"/>
  <c r="AM1881" i="5" s="1"/>
  <c r="AM1949" i="5" s="1"/>
  <c r="AM2017" i="5" s="1"/>
  <c r="AM2085" i="5" s="1"/>
  <c r="AM2153" i="5" s="1"/>
  <c r="AM2221" i="5" s="1"/>
  <c r="AM2289" i="5" s="1"/>
  <c r="AM2357" i="5" s="1"/>
  <c r="AM2425" i="5" s="1"/>
  <c r="AM2493" i="5" s="1"/>
  <c r="AM2561" i="5" s="1"/>
  <c r="AM2629" i="5" s="1"/>
  <c r="AM2697" i="5" s="1"/>
  <c r="AM2765" i="5" s="1"/>
  <c r="AM2833" i="5" s="1"/>
  <c r="AM2901" i="5" s="1"/>
  <c r="AM2969" i="5" s="1"/>
  <c r="AM3037" i="5" s="1"/>
  <c r="AM3105" i="5" s="1"/>
  <c r="AM3173" i="5" s="1"/>
  <c r="AM3241" i="5" s="1"/>
  <c r="AM3309" i="5" s="1"/>
  <c r="AM3377" i="5" s="1"/>
  <c r="AM3445" i="5" s="1"/>
  <c r="AM3513" i="5" s="1"/>
  <c r="AN113" i="5"/>
  <c r="AN181" i="5" s="1"/>
  <c r="AN249" i="5" s="1"/>
  <c r="AN317" i="5" s="1"/>
  <c r="AN385" i="5" s="1"/>
  <c r="AN453" i="5" s="1"/>
  <c r="AN521" i="5" s="1"/>
  <c r="AN589" i="5" s="1"/>
  <c r="AN657" i="5" s="1"/>
  <c r="AN725" i="5" s="1"/>
  <c r="AN793" i="5" s="1"/>
  <c r="AN861" i="5" s="1"/>
  <c r="AN929" i="5" s="1"/>
  <c r="AN997" i="5" s="1"/>
  <c r="AN1065" i="5" s="1"/>
  <c r="AN1133" i="5" s="1"/>
  <c r="AN1201" i="5" s="1"/>
  <c r="AN1269" i="5" s="1"/>
  <c r="AN1337" i="5" s="1"/>
  <c r="AN1405" i="5" s="1"/>
  <c r="AN1473" i="5" s="1"/>
  <c r="AN1541" i="5" s="1"/>
  <c r="AN1609" i="5" s="1"/>
  <c r="AN1677" i="5" s="1"/>
  <c r="AN1745" i="5" s="1"/>
  <c r="AN1813" i="5" s="1"/>
  <c r="AN1881" i="5" s="1"/>
  <c r="AN1949" i="5" s="1"/>
  <c r="AN2017" i="5" s="1"/>
  <c r="AN2085" i="5" s="1"/>
  <c r="AN2153" i="5" s="1"/>
  <c r="AN2221" i="5" s="1"/>
  <c r="AN2289" i="5" s="1"/>
  <c r="AN2357" i="5" s="1"/>
  <c r="AN2425" i="5" s="1"/>
  <c r="AN2493" i="5" s="1"/>
  <c r="AN2561" i="5" s="1"/>
  <c r="AN2629" i="5" s="1"/>
  <c r="AN2697" i="5" s="1"/>
  <c r="AN2765" i="5" s="1"/>
  <c r="AN2833" i="5" s="1"/>
  <c r="AN2901" i="5" s="1"/>
  <c r="AN2969" i="5" s="1"/>
  <c r="AN3037" i="5" s="1"/>
  <c r="AN3105" i="5" s="1"/>
  <c r="AN3173" i="5" s="1"/>
  <c r="AN3241" i="5" s="1"/>
  <c r="AN3309" i="5" s="1"/>
  <c r="AN3377" i="5" s="1"/>
  <c r="AN3445" i="5" s="1"/>
  <c r="AN3513" i="5" s="1"/>
  <c r="AO113" i="5"/>
  <c r="AP113" i="5"/>
  <c r="AP181" i="5" s="1"/>
  <c r="AP249" i="5" s="1"/>
  <c r="AP317" i="5" s="1"/>
  <c r="AP385" i="5" s="1"/>
  <c r="AP453" i="5" s="1"/>
  <c r="AP521" i="5" s="1"/>
  <c r="AP589" i="5" s="1"/>
  <c r="AP657" i="5" s="1"/>
  <c r="AP725" i="5" s="1"/>
  <c r="AP793" i="5" s="1"/>
  <c r="AP861" i="5" s="1"/>
  <c r="AP929" i="5" s="1"/>
  <c r="AP997" i="5" s="1"/>
  <c r="AP1065" i="5" s="1"/>
  <c r="AP1133" i="5" s="1"/>
  <c r="AQ113" i="5"/>
  <c r="AQ181" i="5" s="1"/>
  <c r="AQ249" i="5" s="1"/>
  <c r="AQ317" i="5" s="1"/>
  <c r="AQ385" i="5" s="1"/>
  <c r="AQ453" i="5" s="1"/>
  <c r="AQ521" i="5" s="1"/>
  <c r="AQ589" i="5" s="1"/>
  <c r="AQ657" i="5" s="1"/>
  <c r="AQ725" i="5" s="1"/>
  <c r="AQ793" i="5" s="1"/>
  <c r="AQ861" i="5" s="1"/>
  <c r="AQ929" i="5" s="1"/>
  <c r="AQ997" i="5" s="1"/>
  <c r="AQ1065" i="5" s="1"/>
  <c r="AQ1133" i="5" s="1"/>
  <c r="AQ1201" i="5" s="1"/>
  <c r="AQ1269" i="5" s="1"/>
  <c r="AQ1337" i="5" s="1"/>
  <c r="AQ1405" i="5" s="1"/>
  <c r="AQ1473" i="5" s="1"/>
  <c r="AQ1541" i="5" s="1"/>
  <c r="AQ1609" i="5" s="1"/>
  <c r="AQ1677" i="5" s="1"/>
  <c r="AQ1745" i="5" s="1"/>
  <c r="AQ1813" i="5" s="1"/>
  <c r="AQ1881" i="5" s="1"/>
  <c r="AQ1949" i="5" s="1"/>
  <c r="AQ2017" i="5" s="1"/>
  <c r="AQ2085" i="5" s="1"/>
  <c r="AQ2153" i="5" s="1"/>
  <c r="AQ2221" i="5" s="1"/>
  <c r="AQ2289" i="5" s="1"/>
  <c r="AQ2357" i="5" s="1"/>
  <c r="AQ2425" i="5" s="1"/>
  <c r="AQ2493" i="5" s="1"/>
  <c r="AQ2561" i="5" s="1"/>
  <c r="AQ2629" i="5" s="1"/>
  <c r="AQ2697" i="5" s="1"/>
  <c r="AQ2765" i="5" s="1"/>
  <c r="AQ2833" i="5" s="1"/>
  <c r="AQ2901" i="5" s="1"/>
  <c r="AQ2969" i="5" s="1"/>
  <c r="AQ3037" i="5" s="1"/>
  <c r="AQ3105" i="5" s="1"/>
  <c r="AQ3173" i="5" s="1"/>
  <c r="AQ3241" i="5" s="1"/>
  <c r="AQ3309" i="5" s="1"/>
  <c r="AQ3377" i="5" s="1"/>
  <c r="AQ3445" i="5" s="1"/>
  <c r="AQ3513" i="5" s="1"/>
  <c r="AL114" i="5"/>
  <c r="AM114" i="5"/>
  <c r="AM182" i="5" s="1"/>
  <c r="AM250" i="5" s="1"/>
  <c r="AM318" i="5" s="1"/>
  <c r="AM386" i="5" s="1"/>
  <c r="AM454" i="5" s="1"/>
  <c r="AM522" i="5" s="1"/>
  <c r="AM590" i="5" s="1"/>
  <c r="AM658" i="5" s="1"/>
  <c r="AM726" i="5" s="1"/>
  <c r="AM794" i="5" s="1"/>
  <c r="AM862" i="5" s="1"/>
  <c r="AM930" i="5" s="1"/>
  <c r="AM998" i="5" s="1"/>
  <c r="AM1066" i="5" s="1"/>
  <c r="AM1134" i="5" s="1"/>
  <c r="AN114" i="5"/>
  <c r="AO114" i="5"/>
  <c r="AO182" i="5" s="1"/>
  <c r="AO250" i="5" s="1"/>
  <c r="AO318" i="5" s="1"/>
  <c r="AO386" i="5" s="1"/>
  <c r="AO454" i="5" s="1"/>
  <c r="AO522" i="5" s="1"/>
  <c r="AO590" i="5" s="1"/>
  <c r="AO658" i="5" s="1"/>
  <c r="AO726" i="5" s="1"/>
  <c r="AO794" i="5" s="1"/>
  <c r="AO862" i="5" s="1"/>
  <c r="AO930" i="5" s="1"/>
  <c r="AO998" i="5" s="1"/>
  <c r="AO1066" i="5" s="1"/>
  <c r="AO1134" i="5" s="1"/>
  <c r="AO1202" i="5" s="1"/>
  <c r="AO1270" i="5" s="1"/>
  <c r="AO1338" i="5" s="1"/>
  <c r="AO1406" i="5" s="1"/>
  <c r="AO1474" i="5" s="1"/>
  <c r="AO1542" i="5" s="1"/>
  <c r="AO1610" i="5" s="1"/>
  <c r="AO1678" i="5" s="1"/>
  <c r="AO1746" i="5" s="1"/>
  <c r="AO1814" i="5" s="1"/>
  <c r="AO1882" i="5" s="1"/>
  <c r="AO1950" i="5" s="1"/>
  <c r="AO2018" i="5" s="1"/>
  <c r="AO2086" i="5" s="1"/>
  <c r="AO2154" i="5" s="1"/>
  <c r="AO2222" i="5" s="1"/>
  <c r="AO2290" i="5" s="1"/>
  <c r="AO2358" i="5" s="1"/>
  <c r="AO2426" i="5" s="1"/>
  <c r="AO2494" i="5" s="1"/>
  <c r="AO2562" i="5" s="1"/>
  <c r="AO2630" i="5" s="1"/>
  <c r="AO2698" i="5" s="1"/>
  <c r="AO2766" i="5" s="1"/>
  <c r="AO2834" i="5" s="1"/>
  <c r="AO2902" i="5" s="1"/>
  <c r="AO2970" i="5" s="1"/>
  <c r="AO3038" i="5" s="1"/>
  <c r="AO3106" i="5" s="1"/>
  <c r="AO3174" i="5" s="1"/>
  <c r="AO3242" i="5" s="1"/>
  <c r="AO3310" i="5" s="1"/>
  <c r="AO3378" i="5" s="1"/>
  <c r="AO3446" i="5" s="1"/>
  <c r="AO3514" i="5" s="1"/>
  <c r="AP114" i="5"/>
  <c r="AQ114" i="5"/>
  <c r="AQ182" i="5" s="1"/>
  <c r="AQ250" i="5" s="1"/>
  <c r="AQ318" i="5" s="1"/>
  <c r="AQ386" i="5" s="1"/>
  <c r="AQ454" i="5" s="1"/>
  <c r="AQ522" i="5" s="1"/>
  <c r="AQ590" i="5" s="1"/>
  <c r="AQ658" i="5" s="1"/>
  <c r="AQ726" i="5" s="1"/>
  <c r="AQ794" i="5" s="1"/>
  <c r="AQ862" i="5" s="1"/>
  <c r="AQ930" i="5" s="1"/>
  <c r="AQ998" i="5" s="1"/>
  <c r="AQ1066" i="5" s="1"/>
  <c r="AQ1134" i="5" s="1"/>
  <c r="AL115" i="5"/>
  <c r="AL183" i="5" s="1"/>
  <c r="AM115" i="5"/>
  <c r="AM183" i="5" s="1"/>
  <c r="AM251" i="5" s="1"/>
  <c r="AM319" i="5" s="1"/>
  <c r="AM387" i="5" s="1"/>
  <c r="AM455" i="5" s="1"/>
  <c r="AM523" i="5" s="1"/>
  <c r="AM591" i="5" s="1"/>
  <c r="AM659" i="5" s="1"/>
  <c r="AM727" i="5" s="1"/>
  <c r="AM795" i="5" s="1"/>
  <c r="AM863" i="5" s="1"/>
  <c r="AM931" i="5" s="1"/>
  <c r="AM999" i="5" s="1"/>
  <c r="AM1067" i="5" s="1"/>
  <c r="AM1135" i="5" s="1"/>
  <c r="AM1203" i="5" s="1"/>
  <c r="AM1271" i="5" s="1"/>
  <c r="AM1339" i="5" s="1"/>
  <c r="AM1407" i="5" s="1"/>
  <c r="AM1475" i="5" s="1"/>
  <c r="AM1543" i="5" s="1"/>
  <c r="AM1611" i="5" s="1"/>
  <c r="AM1679" i="5" s="1"/>
  <c r="AM1747" i="5" s="1"/>
  <c r="AM1815" i="5" s="1"/>
  <c r="AM1883" i="5" s="1"/>
  <c r="AM1951" i="5" s="1"/>
  <c r="AM2019" i="5" s="1"/>
  <c r="AM2087" i="5" s="1"/>
  <c r="AM2155" i="5" s="1"/>
  <c r="AM2223" i="5" s="1"/>
  <c r="AM2291" i="5" s="1"/>
  <c r="AM2359" i="5" s="1"/>
  <c r="AM2427" i="5" s="1"/>
  <c r="AM2495" i="5" s="1"/>
  <c r="AM2563" i="5" s="1"/>
  <c r="AM2631" i="5" s="1"/>
  <c r="AM2699" i="5" s="1"/>
  <c r="AM2767" i="5" s="1"/>
  <c r="AM2835" i="5" s="1"/>
  <c r="AM2903" i="5" s="1"/>
  <c r="AM2971" i="5" s="1"/>
  <c r="AM3039" i="5" s="1"/>
  <c r="AM3107" i="5" s="1"/>
  <c r="AM3175" i="5" s="1"/>
  <c r="AM3243" i="5" s="1"/>
  <c r="AM3311" i="5" s="1"/>
  <c r="AM3379" i="5" s="1"/>
  <c r="AM3447" i="5" s="1"/>
  <c r="AM3515" i="5" s="1"/>
  <c r="AN115" i="5"/>
  <c r="AN183" i="5" s="1"/>
  <c r="AN251" i="5" s="1"/>
  <c r="AN319" i="5" s="1"/>
  <c r="AN387" i="5" s="1"/>
  <c r="AN455" i="5" s="1"/>
  <c r="AN523" i="5" s="1"/>
  <c r="AN591" i="5" s="1"/>
  <c r="AN659" i="5" s="1"/>
  <c r="AN727" i="5" s="1"/>
  <c r="AN795" i="5" s="1"/>
  <c r="AN863" i="5" s="1"/>
  <c r="AN931" i="5" s="1"/>
  <c r="AN999" i="5" s="1"/>
  <c r="AO115" i="5"/>
  <c r="AP115" i="5"/>
  <c r="AQ115" i="5"/>
  <c r="AQ183" i="5" s="1"/>
  <c r="AQ251" i="5" s="1"/>
  <c r="AQ319" i="5" s="1"/>
  <c r="AQ387" i="5" s="1"/>
  <c r="AQ455" i="5" s="1"/>
  <c r="AQ523" i="5" s="1"/>
  <c r="AQ591" i="5" s="1"/>
  <c r="AQ659" i="5" s="1"/>
  <c r="AQ727" i="5" s="1"/>
  <c r="AQ795" i="5" s="1"/>
  <c r="AQ863" i="5" s="1"/>
  <c r="AQ931" i="5" s="1"/>
  <c r="AQ999" i="5" s="1"/>
  <c r="AQ1067" i="5" s="1"/>
  <c r="AQ1135" i="5" s="1"/>
  <c r="AQ1203" i="5" s="1"/>
  <c r="AQ1271" i="5" s="1"/>
  <c r="AQ1339" i="5" s="1"/>
  <c r="AQ1407" i="5" s="1"/>
  <c r="AQ1475" i="5" s="1"/>
  <c r="AQ1543" i="5" s="1"/>
  <c r="AQ1611" i="5" s="1"/>
  <c r="AQ1679" i="5" s="1"/>
  <c r="AQ1747" i="5" s="1"/>
  <c r="AQ1815" i="5" s="1"/>
  <c r="AQ1883" i="5" s="1"/>
  <c r="AQ1951" i="5" s="1"/>
  <c r="AQ2019" i="5" s="1"/>
  <c r="AQ2087" i="5" s="1"/>
  <c r="AQ2155" i="5" s="1"/>
  <c r="AQ2223" i="5" s="1"/>
  <c r="AQ2291" i="5" s="1"/>
  <c r="AQ2359" i="5" s="1"/>
  <c r="AQ2427" i="5" s="1"/>
  <c r="AQ2495" i="5" s="1"/>
  <c r="AQ2563" i="5" s="1"/>
  <c r="AQ2631" i="5" s="1"/>
  <c r="AQ2699" i="5" s="1"/>
  <c r="AQ2767" i="5" s="1"/>
  <c r="AQ2835" i="5" s="1"/>
  <c r="AQ2903" i="5" s="1"/>
  <c r="AQ2971" i="5" s="1"/>
  <c r="AQ3039" i="5" s="1"/>
  <c r="AQ3107" i="5" s="1"/>
  <c r="AQ3175" i="5" s="1"/>
  <c r="AQ3243" i="5" s="1"/>
  <c r="AQ3311" i="5" s="1"/>
  <c r="AQ3379" i="5" s="1"/>
  <c r="AQ3447" i="5" s="1"/>
  <c r="AQ3515" i="5" s="1"/>
  <c r="AL116" i="5"/>
  <c r="AM116" i="5"/>
  <c r="AM184" i="5" s="1"/>
  <c r="AM252" i="5" s="1"/>
  <c r="AM320" i="5" s="1"/>
  <c r="AM388" i="5" s="1"/>
  <c r="AM456" i="5" s="1"/>
  <c r="AM524" i="5" s="1"/>
  <c r="AM592" i="5" s="1"/>
  <c r="AM660" i="5" s="1"/>
  <c r="AM728" i="5" s="1"/>
  <c r="AM796" i="5" s="1"/>
  <c r="AM864" i="5" s="1"/>
  <c r="AM932" i="5" s="1"/>
  <c r="AM1000" i="5" s="1"/>
  <c r="AM1068" i="5" s="1"/>
  <c r="AM1136" i="5" s="1"/>
  <c r="AM1204" i="5" s="1"/>
  <c r="AM1272" i="5" s="1"/>
  <c r="AM1340" i="5" s="1"/>
  <c r="AM1408" i="5" s="1"/>
  <c r="AM1476" i="5" s="1"/>
  <c r="AM1544" i="5" s="1"/>
  <c r="AM1612" i="5" s="1"/>
  <c r="AM1680" i="5" s="1"/>
  <c r="AM1748" i="5" s="1"/>
  <c r="AM1816" i="5" s="1"/>
  <c r="AM1884" i="5" s="1"/>
  <c r="AM1952" i="5" s="1"/>
  <c r="AM2020" i="5" s="1"/>
  <c r="AM2088" i="5" s="1"/>
  <c r="AM2156" i="5" s="1"/>
  <c r="AM2224" i="5" s="1"/>
  <c r="AM2292" i="5" s="1"/>
  <c r="AM2360" i="5" s="1"/>
  <c r="AM2428" i="5" s="1"/>
  <c r="AM2496" i="5" s="1"/>
  <c r="AM2564" i="5" s="1"/>
  <c r="AM2632" i="5" s="1"/>
  <c r="AM2700" i="5" s="1"/>
  <c r="AM2768" i="5" s="1"/>
  <c r="AM2836" i="5" s="1"/>
  <c r="AM2904" i="5" s="1"/>
  <c r="AM2972" i="5" s="1"/>
  <c r="AM3040" i="5" s="1"/>
  <c r="AM3108" i="5" s="1"/>
  <c r="AM3176" i="5" s="1"/>
  <c r="AM3244" i="5" s="1"/>
  <c r="AM3312" i="5" s="1"/>
  <c r="AM3380" i="5" s="1"/>
  <c r="AM3448" i="5" s="1"/>
  <c r="AM3516" i="5" s="1"/>
  <c r="AN116" i="5"/>
  <c r="AO116" i="5"/>
  <c r="AO184" i="5" s="1"/>
  <c r="AO252" i="5" s="1"/>
  <c r="AO320" i="5" s="1"/>
  <c r="AO388" i="5" s="1"/>
  <c r="AO456" i="5" s="1"/>
  <c r="AO524" i="5" s="1"/>
  <c r="AO592" i="5" s="1"/>
  <c r="AO660" i="5" s="1"/>
  <c r="AO728" i="5" s="1"/>
  <c r="AO796" i="5" s="1"/>
  <c r="AO864" i="5" s="1"/>
  <c r="AO932" i="5" s="1"/>
  <c r="AO1000" i="5" s="1"/>
  <c r="AO1068" i="5" s="1"/>
  <c r="AO1136" i="5" s="1"/>
  <c r="AO1204" i="5" s="1"/>
  <c r="AO1272" i="5" s="1"/>
  <c r="AO1340" i="5" s="1"/>
  <c r="AO1408" i="5" s="1"/>
  <c r="AO1476" i="5" s="1"/>
  <c r="AO1544" i="5" s="1"/>
  <c r="AO1612" i="5" s="1"/>
  <c r="AO1680" i="5" s="1"/>
  <c r="AO1748" i="5" s="1"/>
  <c r="AO1816" i="5" s="1"/>
  <c r="AO1884" i="5" s="1"/>
  <c r="AO1952" i="5" s="1"/>
  <c r="AO2020" i="5" s="1"/>
  <c r="AO2088" i="5" s="1"/>
  <c r="AO2156" i="5" s="1"/>
  <c r="AO2224" i="5" s="1"/>
  <c r="AO2292" i="5" s="1"/>
  <c r="AO2360" i="5" s="1"/>
  <c r="AO2428" i="5" s="1"/>
  <c r="AO2496" i="5" s="1"/>
  <c r="AO2564" i="5" s="1"/>
  <c r="AO2632" i="5" s="1"/>
  <c r="AO2700" i="5" s="1"/>
  <c r="AO2768" i="5" s="1"/>
  <c r="AO2836" i="5" s="1"/>
  <c r="AO2904" i="5" s="1"/>
  <c r="AO2972" i="5" s="1"/>
  <c r="AO3040" i="5" s="1"/>
  <c r="AO3108" i="5" s="1"/>
  <c r="AO3176" i="5" s="1"/>
  <c r="AO3244" i="5" s="1"/>
  <c r="AO3312" i="5" s="1"/>
  <c r="AO3380" i="5" s="1"/>
  <c r="AO3448" i="5" s="1"/>
  <c r="AO3516" i="5" s="1"/>
  <c r="AP116" i="5"/>
  <c r="AQ116" i="5"/>
  <c r="AQ184" i="5" s="1"/>
  <c r="AQ252" i="5" s="1"/>
  <c r="AQ320" i="5" s="1"/>
  <c r="AQ388" i="5" s="1"/>
  <c r="AQ456" i="5" s="1"/>
  <c r="AQ524" i="5" s="1"/>
  <c r="AQ592" i="5" s="1"/>
  <c r="AQ660" i="5" s="1"/>
  <c r="AQ728" i="5" s="1"/>
  <c r="AQ796" i="5" s="1"/>
  <c r="AQ864" i="5" s="1"/>
  <c r="AQ932" i="5" s="1"/>
  <c r="AQ1000" i="5" s="1"/>
  <c r="AQ1068" i="5" s="1"/>
  <c r="AQ1136" i="5" s="1"/>
  <c r="AQ1204" i="5" s="1"/>
  <c r="AQ1272" i="5" s="1"/>
  <c r="AQ1340" i="5" s="1"/>
  <c r="AQ1408" i="5" s="1"/>
  <c r="AQ1476" i="5" s="1"/>
  <c r="AQ1544" i="5" s="1"/>
  <c r="AQ1612" i="5" s="1"/>
  <c r="AQ1680" i="5" s="1"/>
  <c r="AQ1748" i="5" s="1"/>
  <c r="AQ1816" i="5" s="1"/>
  <c r="AQ1884" i="5" s="1"/>
  <c r="AQ1952" i="5" s="1"/>
  <c r="AQ2020" i="5" s="1"/>
  <c r="AQ2088" i="5" s="1"/>
  <c r="AQ2156" i="5" s="1"/>
  <c r="AQ2224" i="5" s="1"/>
  <c r="AQ2292" i="5" s="1"/>
  <c r="AQ2360" i="5" s="1"/>
  <c r="AQ2428" i="5" s="1"/>
  <c r="AQ2496" i="5" s="1"/>
  <c r="AQ2564" i="5" s="1"/>
  <c r="AQ2632" i="5" s="1"/>
  <c r="AQ2700" i="5" s="1"/>
  <c r="AQ2768" i="5" s="1"/>
  <c r="AQ2836" i="5" s="1"/>
  <c r="AQ2904" i="5" s="1"/>
  <c r="AQ2972" i="5" s="1"/>
  <c r="AQ3040" i="5" s="1"/>
  <c r="AQ3108" i="5" s="1"/>
  <c r="AQ3176" i="5" s="1"/>
  <c r="AQ3244" i="5" s="1"/>
  <c r="AQ3312" i="5" s="1"/>
  <c r="AQ3380" i="5" s="1"/>
  <c r="AQ3448" i="5" s="1"/>
  <c r="AQ3516" i="5" s="1"/>
  <c r="AL117" i="5"/>
  <c r="AL185" i="5" s="1"/>
  <c r="AL253" i="5" s="1"/>
  <c r="AL321" i="5" s="1"/>
  <c r="AL389" i="5" s="1"/>
  <c r="AL457" i="5" s="1"/>
  <c r="AL525" i="5" s="1"/>
  <c r="AL593" i="5" s="1"/>
  <c r="AL661" i="5" s="1"/>
  <c r="AL729" i="5" s="1"/>
  <c r="AL797" i="5" s="1"/>
  <c r="AL865" i="5" s="1"/>
  <c r="AL933" i="5" s="1"/>
  <c r="AL1001" i="5" s="1"/>
  <c r="AL1069" i="5" s="1"/>
  <c r="AL1137" i="5" s="1"/>
  <c r="AM117" i="5"/>
  <c r="AM185" i="5" s="1"/>
  <c r="AM253" i="5" s="1"/>
  <c r="AM321" i="5" s="1"/>
  <c r="AM389" i="5" s="1"/>
  <c r="AM457" i="5" s="1"/>
  <c r="AM525" i="5" s="1"/>
  <c r="AM593" i="5" s="1"/>
  <c r="AM661" i="5" s="1"/>
  <c r="AM729" i="5" s="1"/>
  <c r="AM797" i="5" s="1"/>
  <c r="AM865" i="5" s="1"/>
  <c r="AM933" i="5" s="1"/>
  <c r="AM1001" i="5" s="1"/>
  <c r="AM1069" i="5" s="1"/>
  <c r="AM1137" i="5" s="1"/>
  <c r="AM1205" i="5" s="1"/>
  <c r="AM1273" i="5" s="1"/>
  <c r="AM1341" i="5" s="1"/>
  <c r="AM1409" i="5" s="1"/>
  <c r="AM1477" i="5" s="1"/>
  <c r="AM1545" i="5" s="1"/>
  <c r="AM1613" i="5" s="1"/>
  <c r="AM1681" i="5" s="1"/>
  <c r="AM1749" i="5" s="1"/>
  <c r="AM1817" i="5" s="1"/>
  <c r="AM1885" i="5" s="1"/>
  <c r="AM1953" i="5" s="1"/>
  <c r="AM2021" i="5" s="1"/>
  <c r="AM2089" i="5" s="1"/>
  <c r="AM2157" i="5" s="1"/>
  <c r="AM2225" i="5" s="1"/>
  <c r="AM2293" i="5" s="1"/>
  <c r="AM2361" i="5" s="1"/>
  <c r="AM2429" i="5" s="1"/>
  <c r="AM2497" i="5" s="1"/>
  <c r="AM2565" i="5" s="1"/>
  <c r="AM2633" i="5" s="1"/>
  <c r="AM2701" i="5" s="1"/>
  <c r="AM2769" i="5" s="1"/>
  <c r="AM2837" i="5" s="1"/>
  <c r="AM2905" i="5" s="1"/>
  <c r="AM2973" i="5" s="1"/>
  <c r="AM3041" i="5" s="1"/>
  <c r="AM3109" i="5" s="1"/>
  <c r="AM3177" i="5" s="1"/>
  <c r="AM3245" i="5" s="1"/>
  <c r="AM3313" i="5" s="1"/>
  <c r="AM3381" i="5" s="1"/>
  <c r="AM3449" i="5" s="1"/>
  <c r="AM3517" i="5" s="1"/>
  <c r="AN117" i="5"/>
  <c r="AN185" i="5" s="1"/>
  <c r="AO117" i="5"/>
  <c r="AP117" i="5"/>
  <c r="AP185" i="5" s="1"/>
  <c r="AP253" i="5" s="1"/>
  <c r="AP321" i="5" s="1"/>
  <c r="AP389" i="5" s="1"/>
  <c r="AP457" i="5" s="1"/>
  <c r="AP525" i="5" s="1"/>
  <c r="AP593" i="5" s="1"/>
  <c r="AP661" i="5" s="1"/>
  <c r="AP729" i="5" s="1"/>
  <c r="AP797" i="5" s="1"/>
  <c r="AP865" i="5" s="1"/>
  <c r="AP933" i="5" s="1"/>
  <c r="AP1001" i="5" s="1"/>
  <c r="AP1069" i="5" s="1"/>
  <c r="AP1137" i="5" s="1"/>
  <c r="AP1205" i="5" s="1"/>
  <c r="AP1273" i="5" s="1"/>
  <c r="AP1341" i="5" s="1"/>
  <c r="AP1409" i="5" s="1"/>
  <c r="AP1477" i="5" s="1"/>
  <c r="AP1545" i="5" s="1"/>
  <c r="AP1613" i="5" s="1"/>
  <c r="AP1681" i="5" s="1"/>
  <c r="AP1749" i="5" s="1"/>
  <c r="AP1817" i="5" s="1"/>
  <c r="AP1885" i="5" s="1"/>
  <c r="AP1953" i="5" s="1"/>
  <c r="AP2021" i="5" s="1"/>
  <c r="AP2089" i="5" s="1"/>
  <c r="AP2157" i="5" s="1"/>
  <c r="AP2225" i="5" s="1"/>
  <c r="AP2293" i="5" s="1"/>
  <c r="AP2361" i="5" s="1"/>
  <c r="AP2429" i="5" s="1"/>
  <c r="AP2497" i="5" s="1"/>
  <c r="AP2565" i="5" s="1"/>
  <c r="AP2633" i="5" s="1"/>
  <c r="AP2701" i="5" s="1"/>
  <c r="AP2769" i="5" s="1"/>
  <c r="AP2837" i="5" s="1"/>
  <c r="AP2905" i="5" s="1"/>
  <c r="AP2973" i="5" s="1"/>
  <c r="AP3041" i="5" s="1"/>
  <c r="AP3109" i="5" s="1"/>
  <c r="AP3177" i="5" s="1"/>
  <c r="AP3245" i="5" s="1"/>
  <c r="AP3313" i="5" s="1"/>
  <c r="AP3381" i="5" s="1"/>
  <c r="AP3449" i="5" s="1"/>
  <c r="AP3517" i="5" s="1"/>
  <c r="AQ117" i="5"/>
  <c r="AQ185" i="5" s="1"/>
  <c r="AQ253" i="5" s="1"/>
  <c r="AQ321" i="5" s="1"/>
  <c r="AQ389" i="5" s="1"/>
  <c r="AQ457" i="5" s="1"/>
  <c r="AQ525" i="5" s="1"/>
  <c r="AQ593" i="5" s="1"/>
  <c r="AQ661" i="5" s="1"/>
  <c r="AQ729" i="5" s="1"/>
  <c r="AQ797" i="5" s="1"/>
  <c r="AQ865" i="5" s="1"/>
  <c r="AQ933" i="5" s="1"/>
  <c r="AQ1001" i="5" s="1"/>
  <c r="AQ1069" i="5" s="1"/>
  <c r="AQ1137" i="5" s="1"/>
  <c r="AQ1205" i="5" s="1"/>
  <c r="AQ1273" i="5" s="1"/>
  <c r="AQ1341" i="5" s="1"/>
  <c r="AQ1409" i="5" s="1"/>
  <c r="AQ1477" i="5" s="1"/>
  <c r="AQ1545" i="5" s="1"/>
  <c r="AQ1613" i="5" s="1"/>
  <c r="AQ1681" i="5" s="1"/>
  <c r="AQ1749" i="5" s="1"/>
  <c r="AQ1817" i="5" s="1"/>
  <c r="AQ1885" i="5" s="1"/>
  <c r="AQ1953" i="5" s="1"/>
  <c r="AQ2021" i="5" s="1"/>
  <c r="AQ2089" i="5" s="1"/>
  <c r="AQ2157" i="5" s="1"/>
  <c r="AQ2225" i="5" s="1"/>
  <c r="AQ2293" i="5" s="1"/>
  <c r="AQ2361" i="5" s="1"/>
  <c r="AQ2429" i="5" s="1"/>
  <c r="AQ2497" i="5" s="1"/>
  <c r="AQ2565" i="5" s="1"/>
  <c r="AQ2633" i="5" s="1"/>
  <c r="AQ2701" i="5" s="1"/>
  <c r="AQ2769" i="5" s="1"/>
  <c r="AQ2837" i="5" s="1"/>
  <c r="AQ2905" i="5" s="1"/>
  <c r="AQ2973" i="5" s="1"/>
  <c r="AQ3041" i="5" s="1"/>
  <c r="AQ3109" i="5" s="1"/>
  <c r="AQ3177" i="5" s="1"/>
  <c r="AQ3245" i="5" s="1"/>
  <c r="AQ3313" i="5" s="1"/>
  <c r="AQ3381" i="5" s="1"/>
  <c r="AQ3449" i="5" s="1"/>
  <c r="AQ3517" i="5" s="1"/>
  <c r="AL118" i="5"/>
  <c r="AM118" i="5"/>
  <c r="AM186" i="5" s="1"/>
  <c r="AM254" i="5" s="1"/>
  <c r="AM322" i="5" s="1"/>
  <c r="AM390" i="5" s="1"/>
  <c r="AM458" i="5" s="1"/>
  <c r="AM526" i="5" s="1"/>
  <c r="AM594" i="5" s="1"/>
  <c r="AM662" i="5" s="1"/>
  <c r="AM730" i="5" s="1"/>
  <c r="AM798" i="5" s="1"/>
  <c r="AM866" i="5" s="1"/>
  <c r="AM934" i="5" s="1"/>
  <c r="AM1002" i="5" s="1"/>
  <c r="AM1070" i="5" s="1"/>
  <c r="AM1138" i="5" s="1"/>
  <c r="AN118" i="5"/>
  <c r="AO118" i="5"/>
  <c r="AO186" i="5" s="1"/>
  <c r="AO254" i="5" s="1"/>
  <c r="AO322" i="5" s="1"/>
  <c r="AO390" i="5" s="1"/>
  <c r="AO458" i="5" s="1"/>
  <c r="AO526" i="5" s="1"/>
  <c r="AO594" i="5" s="1"/>
  <c r="AO662" i="5" s="1"/>
  <c r="AO730" i="5" s="1"/>
  <c r="AO798" i="5" s="1"/>
  <c r="AO866" i="5" s="1"/>
  <c r="AO934" i="5" s="1"/>
  <c r="AO1002" i="5" s="1"/>
  <c r="AO1070" i="5" s="1"/>
  <c r="AO1138" i="5" s="1"/>
  <c r="AO1206" i="5" s="1"/>
  <c r="AO1274" i="5" s="1"/>
  <c r="AO1342" i="5" s="1"/>
  <c r="AO1410" i="5" s="1"/>
  <c r="AO1478" i="5" s="1"/>
  <c r="AO1546" i="5" s="1"/>
  <c r="AO1614" i="5" s="1"/>
  <c r="AO1682" i="5" s="1"/>
  <c r="AO1750" i="5" s="1"/>
  <c r="AO1818" i="5" s="1"/>
  <c r="AO1886" i="5" s="1"/>
  <c r="AO1954" i="5" s="1"/>
  <c r="AO2022" i="5" s="1"/>
  <c r="AO2090" i="5" s="1"/>
  <c r="AO2158" i="5" s="1"/>
  <c r="AO2226" i="5" s="1"/>
  <c r="AO2294" i="5" s="1"/>
  <c r="AO2362" i="5" s="1"/>
  <c r="AO2430" i="5" s="1"/>
  <c r="AO2498" i="5" s="1"/>
  <c r="AO2566" i="5" s="1"/>
  <c r="AO2634" i="5" s="1"/>
  <c r="AO2702" i="5" s="1"/>
  <c r="AO2770" i="5" s="1"/>
  <c r="AO2838" i="5" s="1"/>
  <c r="AO2906" i="5" s="1"/>
  <c r="AO2974" i="5" s="1"/>
  <c r="AO3042" i="5" s="1"/>
  <c r="AO3110" i="5" s="1"/>
  <c r="AO3178" i="5" s="1"/>
  <c r="AO3246" i="5" s="1"/>
  <c r="AO3314" i="5" s="1"/>
  <c r="AO3382" i="5" s="1"/>
  <c r="AO3450" i="5" s="1"/>
  <c r="AO3518" i="5" s="1"/>
  <c r="AP118" i="5"/>
  <c r="AQ118" i="5"/>
  <c r="AQ186" i="5" s="1"/>
  <c r="AQ254" i="5" s="1"/>
  <c r="AQ322" i="5" s="1"/>
  <c r="AQ390" i="5" s="1"/>
  <c r="AQ458" i="5" s="1"/>
  <c r="AQ526" i="5" s="1"/>
  <c r="AQ594" i="5" s="1"/>
  <c r="AQ662" i="5" s="1"/>
  <c r="AQ730" i="5" s="1"/>
  <c r="AQ798" i="5" s="1"/>
  <c r="AQ866" i="5" s="1"/>
  <c r="AQ934" i="5" s="1"/>
  <c r="AQ1002" i="5" s="1"/>
  <c r="AQ1070" i="5" s="1"/>
  <c r="AQ1138" i="5" s="1"/>
  <c r="AL119" i="5"/>
  <c r="AL187" i="5" s="1"/>
  <c r="AL255" i="5" s="1"/>
  <c r="AL323" i="5" s="1"/>
  <c r="AL391" i="5" s="1"/>
  <c r="AL459" i="5" s="1"/>
  <c r="AL527" i="5" s="1"/>
  <c r="AL595" i="5" s="1"/>
  <c r="AL663" i="5" s="1"/>
  <c r="AL731" i="5" s="1"/>
  <c r="AL799" i="5" s="1"/>
  <c r="AL867" i="5" s="1"/>
  <c r="AL935" i="5" s="1"/>
  <c r="AL1003" i="5" s="1"/>
  <c r="AL1071" i="5" s="1"/>
  <c r="AL1139" i="5" s="1"/>
  <c r="AL1207" i="5" s="1"/>
  <c r="AL1275" i="5" s="1"/>
  <c r="AL1343" i="5" s="1"/>
  <c r="AL1411" i="5" s="1"/>
  <c r="AL1479" i="5" s="1"/>
  <c r="AL1547" i="5" s="1"/>
  <c r="AL1615" i="5" s="1"/>
  <c r="AL1683" i="5" s="1"/>
  <c r="AL1751" i="5" s="1"/>
  <c r="AL1819" i="5" s="1"/>
  <c r="AL1887" i="5" s="1"/>
  <c r="AL1955" i="5" s="1"/>
  <c r="AL2023" i="5" s="1"/>
  <c r="AL2091" i="5" s="1"/>
  <c r="AL2159" i="5" s="1"/>
  <c r="AL2227" i="5" s="1"/>
  <c r="AL2295" i="5" s="1"/>
  <c r="AL2363" i="5" s="1"/>
  <c r="AL2431" i="5" s="1"/>
  <c r="AL2499" i="5" s="1"/>
  <c r="AL2567" i="5" s="1"/>
  <c r="AL2635" i="5" s="1"/>
  <c r="AL2703" i="5" s="1"/>
  <c r="AL2771" i="5" s="1"/>
  <c r="AL2839" i="5" s="1"/>
  <c r="AL2907" i="5" s="1"/>
  <c r="AL2975" i="5" s="1"/>
  <c r="AL3043" i="5" s="1"/>
  <c r="AL3111" i="5" s="1"/>
  <c r="AL3179" i="5" s="1"/>
  <c r="AL3247" i="5" s="1"/>
  <c r="AL3315" i="5" s="1"/>
  <c r="AL3383" i="5" s="1"/>
  <c r="AL3451" i="5" s="1"/>
  <c r="AL3519" i="5" s="1"/>
  <c r="AM119" i="5"/>
  <c r="AM187" i="5" s="1"/>
  <c r="AM255" i="5" s="1"/>
  <c r="AM323" i="5" s="1"/>
  <c r="AM391" i="5" s="1"/>
  <c r="AM459" i="5" s="1"/>
  <c r="AM527" i="5" s="1"/>
  <c r="AM595" i="5" s="1"/>
  <c r="AM663" i="5" s="1"/>
  <c r="AM731" i="5" s="1"/>
  <c r="AM799" i="5" s="1"/>
  <c r="AM867" i="5" s="1"/>
  <c r="AM935" i="5" s="1"/>
  <c r="AM1003" i="5" s="1"/>
  <c r="AM1071" i="5" s="1"/>
  <c r="AM1139" i="5" s="1"/>
  <c r="AM1207" i="5" s="1"/>
  <c r="AM1275" i="5" s="1"/>
  <c r="AM1343" i="5" s="1"/>
  <c r="AM1411" i="5" s="1"/>
  <c r="AM1479" i="5" s="1"/>
  <c r="AM1547" i="5" s="1"/>
  <c r="AM1615" i="5" s="1"/>
  <c r="AM1683" i="5" s="1"/>
  <c r="AM1751" i="5" s="1"/>
  <c r="AM1819" i="5" s="1"/>
  <c r="AM1887" i="5" s="1"/>
  <c r="AM1955" i="5" s="1"/>
  <c r="AM2023" i="5" s="1"/>
  <c r="AM2091" i="5" s="1"/>
  <c r="AM2159" i="5" s="1"/>
  <c r="AM2227" i="5" s="1"/>
  <c r="AM2295" i="5" s="1"/>
  <c r="AM2363" i="5" s="1"/>
  <c r="AM2431" i="5" s="1"/>
  <c r="AM2499" i="5" s="1"/>
  <c r="AM2567" i="5" s="1"/>
  <c r="AM2635" i="5" s="1"/>
  <c r="AM2703" i="5" s="1"/>
  <c r="AM2771" i="5" s="1"/>
  <c r="AM2839" i="5" s="1"/>
  <c r="AM2907" i="5" s="1"/>
  <c r="AM2975" i="5" s="1"/>
  <c r="AM3043" i="5" s="1"/>
  <c r="AM3111" i="5" s="1"/>
  <c r="AM3179" i="5" s="1"/>
  <c r="AM3247" i="5" s="1"/>
  <c r="AM3315" i="5" s="1"/>
  <c r="AM3383" i="5" s="1"/>
  <c r="AM3451" i="5" s="1"/>
  <c r="AM3519" i="5" s="1"/>
  <c r="AN119" i="5"/>
  <c r="AN187" i="5" s="1"/>
  <c r="AN255" i="5" s="1"/>
  <c r="AN323" i="5" s="1"/>
  <c r="AN391" i="5" s="1"/>
  <c r="AN459" i="5" s="1"/>
  <c r="AN527" i="5" s="1"/>
  <c r="AN595" i="5" s="1"/>
  <c r="AN663" i="5" s="1"/>
  <c r="AN731" i="5" s="1"/>
  <c r="AN799" i="5" s="1"/>
  <c r="AN867" i="5" s="1"/>
  <c r="AN935" i="5" s="1"/>
  <c r="AN1003" i="5" s="1"/>
  <c r="AN1071" i="5" s="1"/>
  <c r="AN1139" i="5" s="1"/>
  <c r="AO119" i="5"/>
  <c r="AP119" i="5"/>
  <c r="AP187" i="5" s="1"/>
  <c r="AP255" i="5" s="1"/>
  <c r="AQ119" i="5"/>
  <c r="AQ187" i="5" s="1"/>
  <c r="AQ255" i="5" s="1"/>
  <c r="AQ323" i="5" s="1"/>
  <c r="AQ391" i="5" s="1"/>
  <c r="AQ459" i="5" s="1"/>
  <c r="AQ527" i="5" s="1"/>
  <c r="AQ595" i="5" s="1"/>
  <c r="AQ663" i="5" s="1"/>
  <c r="AQ731" i="5" s="1"/>
  <c r="AQ799" i="5" s="1"/>
  <c r="AQ867" i="5" s="1"/>
  <c r="AQ935" i="5" s="1"/>
  <c r="AQ1003" i="5" s="1"/>
  <c r="AQ1071" i="5" s="1"/>
  <c r="AQ1139" i="5" s="1"/>
  <c r="AQ1207" i="5" s="1"/>
  <c r="AQ1275" i="5" s="1"/>
  <c r="AQ1343" i="5" s="1"/>
  <c r="AQ1411" i="5" s="1"/>
  <c r="AQ1479" i="5" s="1"/>
  <c r="AQ1547" i="5" s="1"/>
  <c r="AQ1615" i="5" s="1"/>
  <c r="AQ1683" i="5" s="1"/>
  <c r="AQ1751" i="5" s="1"/>
  <c r="AQ1819" i="5" s="1"/>
  <c r="AQ1887" i="5" s="1"/>
  <c r="AQ1955" i="5" s="1"/>
  <c r="AQ2023" i="5" s="1"/>
  <c r="AQ2091" i="5" s="1"/>
  <c r="AQ2159" i="5" s="1"/>
  <c r="AQ2227" i="5" s="1"/>
  <c r="AQ2295" i="5" s="1"/>
  <c r="AQ2363" i="5" s="1"/>
  <c r="AQ2431" i="5" s="1"/>
  <c r="AQ2499" i="5" s="1"/>
  <c r="AQ2567" i="5" s="1"/>
  <c r="AQ2635" i="5" s="1"/>
  <c r="AQ2703" i="5" s="1"/>
  <c r="AQ2771" i="5" s="1"/>
  <c r="AQ2839" i="5" s="1"/>
  <c r="AQ2907" i="5" s="1"/>
  <c r="AQ2975" i="5" s="1"/>
  <c r="AQ3043" i="5" s="1"/>
  <c r="AQ3111" i="5" s="1"/>
  <c r="AQ3179" i="5" s="1"/>
  <c r="AQ3247" i="5" s="1"/>
  <c r="AQ3315" i="5" s="1"/>
  <c r="AQ3383" i="5" s="1"/>
  <c r="AQ3451" i="5" s="1"/>
  <c r="AQ3519" i="5" s="1"/>
  <c r="AL120" i="5"/>
  <c r="AM120" i="5"/>
  <c r="AM188" i="5" s="1"/>
  <c r="AN120" i="5"/>
  <c r="AO120" i="5"/>
  <c r="AO188" i="5" s="1"/>
  <c r="AO256" i="5" s="1"/>
  <c r="AO324" i="5" s="1"/>
  <c r="AO392" i="5" s="1"/>
  <c r="AO460" i="5" s="1"/>
  <c r="AO528" i="5" s="1"/>
  <c r="AO596" i="5" s="1"/>
  <c r="AO664" i="5" s="1"/>
  <c r="AO732" i="5" s="1"/>
  <c r="AO800" i="5" s="1"/>
  <c r="AO868" i="5" s="1"/>
  <c r="AO936" i="5" s="1"/>
  <c r="AO1004" i="5" s="1"/>
  <c r="AO1072" i="5" s="1"/>
  <c r="AO1140" i="5" s="1"/>
  <c r="AO1208" i="5" s="1"/>
  <c r="AO1276" i="5" s="1"/>
  <c r="AO1344" i="5" s="1"/>
  <c r="AO1412" i="5" s="1"/>
  <c r="AO1480" i="5" s="1"/>
  <c r="AO1548" i="5" s="1"/>
  <c r="AO1616" i="5" s="1"/>
  <c r="AO1684" i="5" s="1"/>
  <c r="AO1752" i="5" s="1"/>
  <c r="AO1820" i="5" s="1"/>
  <c r="AO1888" i="5" s="1"/>
  <c r="AO1956" i="5" s="1"/>
  <c r="AO2024" i="5" s="1"/>
  <c r="AO2092" i="5" s="1"/>
  <c r="AO2160" i="5" s="1"/>
  <c r="AO2228" i="5" s="1"/>
  <c r="AO2296" i="5" s="1"/>
  <c r="AO2364" i="5" s="1"/>
  <c r="AO2432" i="5" s="1"/>
  <c r="AO2500" i="5" s="1"/>
  <c r="AO2568" i="5" s="1"/>
  <c r="AO2636" i="5" s="1"/>
  <c r="AO2704" i="5" s="1"/>
  <c r="AO2772" i="5" s="1"/>
  <c r="AO2840" i="5" s="1"/>
  <c r="AO2908" i="5" s="1"/>
  <c r="AO2976" i="5" s="1"/>
  <c r="AO3044" i="5" s="1"/>
  <c r="AO3112" i="5" s="1"/>
  <c r="AO3180" i="5" s="1"/>
  <c r="AO3248" i="5" s="1"/>
  <c r="AO3316" i="5" s="1"/>
  <c r="AO3384" i="5" s="1"/>
  <c r="AO3452" i="5" s="1"/>
  <c r="AO3520" i="5" s="1"/>
  <c r="AP120" i="5"/>
  <c r="AQ120" i="5"/>
  <c r="AQ188" i="5" s="1"/>
  <c r="AQ256" i="5" s="1"/>
  <c r="AQ324" i="5" s="1"/>
  <c r="AQ392" i="5" s="1"/>
  <c r="AQ460" i="5" s="1"/>
  <c r="AQ528" i="5" s="1"/>
  <c r="AQ596" i="5" s="1"/>
  <c r="AQ664" i="5" s="1"/>
  <c r="AQ732" i="5" s="1"/>
  <c r="AQ800" i="5" s="1"/>
  <c r="AQ868" i="5" s="1"/>
  <c r="AQ936" i="5" s="1"/>
  <c r="AQ1004" i="5" s="1"/>
  <c r="AQ1072" i="5" s="1"/>
  <c r="AQ1140" i="5" s="1"/>
  <c r="AQ1208" i="5" s="1"/>
  <c r="AQ1276" i="5" s="1"/>
  <c r="AQ1344" i="5" s="1"/>
  <c r="AQ1412" i="5" s="1"/>
  <c r="AQ1480" i="5" s="1"/>
  <c r="AQ1548" i="5" s="1"/>
  <c r="AQ1616" i="5" s="1"/>
  <c r="AQ1684" i="5" s="1"/>
  <c r="AQ1752" i="5" s="1"/>
  <c r="AQ1820" i="5" s="1"/>
  <c r="AQ1888" i="5" s="1"/>
  <c r="AQ1956" i="5" s="1"/>
  <c r="AQ2024" i="5" s="1"/>
  <c r="AQ2092" i="5" s="1"/>
  <c r="AQ2160" i="5" s="1"/>
  <c r="AQ2228" i="5" s="1"/>
  <c r="AQ2296" i="5" s="1"/>
  <c r="AQ2364" i="5" s="1"/>
  <c r="AQ2432" i="5" s="1"/>
  <c r="AQ2500" i="5" s="1"/>
  <c r="AQ2568" i="5" s="1"/>
  <c r="AQ2636" i="5" s="1"/>
  <c r="AQ2704" i="5" s="1"/>
  <c r="AQ2772" i="5" s="1"/>
  <c r="AQ2840" i="5" s="1"/>
  <c r="AQ2908" i="5" s="1"/>
  <c r="AQ2976" i="5" s="1"/>
  <c r="AQ3044" i="5" s="1"/>
  <c r="AQ3112" i="5" s="1"/>
  <c r="AQ3180" i="5" s="1"/>
  <c r="AQ3248" i="5" s="1"/>
  <c r="AQ3316" i="5" s="1"/>
  <c r="AQ3384" i="5" s="1"/>
  <c r="AQ3452" i="5" s="1"/>
  <c r="AQ3520" i="5" s="1"/>
  <c r="AL121" i="5"/>
  <c r="AL189" i="5" s="1"/>
  <c r="AL257" i="5" s="1"/>
  <c r="AL325" i="5" s="1"/>
  <c r="AL393" i="5" s="1"/>
  <c r="AL461" i="5" s="1"/>
  <c r="AL529" i="5" s="1"/>
  <c r="AL597" i="5" s="1"/>
  <c r="AL665" i="5" s="1"/>
  <c r="AL733" i="5" s="1"/>
  <c r="AL801" i="5" s="1"/>
  <c r="AL869" i="5" s="1"/>
  <c r="AL937" i="5" s="1"/>
  <c r="AL1005" i="5" s="1"/>
  <c r="AL1073" i="5" s="1"/>
  <c r="AL1141" i="5" s="1"/>
  <c r="AM121" i="5"/>
  <c r="AM189" i="5" s="1"/>
  <c r="AM257" i="5" s="1"/>
  <c r="AM325" i="5" s="1"/>
  <c r="AM393" i="5" s="1"/>
  <c r="AM461" i="5" s="1"/>
  <c r="AM529" i="5" s="1"/>
  <c r="AM597" i="5" s="1"/>
  <c r="AM665" i="5" s="1"/>
  <c r="AM733" i="5" s="1"/>
  <c r="AM801" i="5" s="1"/>
  <c r="AM869" i="5" s="1"/>
  <c r="AM937" i="5" s="1"/>
  <c r="AM1005" i="5" s="1"/>
  <c r="AM1073" i="5" s="1"/>
  <c r="AM1141" i="5" s="1"/>
  <c r="AM1209" i="5" s="1"/>
  <c r="AM1277" i="5" s="1"/>
  <c r="AM1345" i="5" s="1"/>
  <c r="AM1413" i="5" s="1"/>
  <c r="AM1481" i="5" s="1"/>
  <c r="AM1549" i="5" s="1"/>
  <c r="AM1617" i="5" s="1"/>
  <c r="AM1685" i="5" s="1"/>
  <c r="AM1753" i="5" s="1"/>
  <c r="AM1821" i="5" s="1"/>
  <c r="AM1889" i="5" s="1"/>
  <c r="AM1957" i="5" s="1"/>
  <c r="AM2025" i="5" s="1"/>
  <c r="AM2093" i="5" s="1"/>
  <c r="AM2161" i="5" s="1"/>
  <c r="AM2229" i="5" s="1"/>
  <c r="AM2297" i="5" s="1"/>
  <c r="AM2365" i="5" s="1"/>
  <c r="AM2433" i="5" s="1"/>
  <c r="AM2501" i="5" s="1"/>
  <c r="AM2569" i="5" s="1"/>
  <c r="AM2637" i="5" s="1"/>
  <c r="AM2705" i="5" s="1"/>
  <c r="AM2773" i="5" s="1"/>
  <c r="AM2841" i="5" s="1"/>
  <c r="AM2909" i="5" s="1"/>
  <c r="AM2977" i="5" s="1"/>
  <c r="AM3045" i="5" s="1"/>
  <c r="AM3113" i="5" s="1"/>
  <c r="AM3181" i="5" s="1"/>
  <c r="AM3249" i="5" s="1"/>
  <c r="AM3317" i="5" s="1"/>
  <c r="AM3385" i="5" s="1"/>
  <c r="AM3453" i="5" s="1"/>
  <c r="AM3521" i="5" s="1"/>
  <c r="AN121" i="5"/>
  <c r="AN189" i="5" s="1"/>
  <c r="AO121" i="5"/>
  <c r="AP121" i="5"/>
  <c r="AP189" i="5" s="1"/>
  <c r="AP257" i="5" s="1"/>
  <c r="AP325" i="5" s="1"/>
  <c r="AP393" i="5" s="1"/>
  <c r="AP461" i="5" s="1"/>
  <c r="AP529" i="5" s="1"/>
  <c r="AP597" i="5" s="1"/>
  <c r="AP665" i="5" s="1"/>
  <c r="AP733" i="5" s="1"/>
  <c r="AP801" i="5" s="1"/>
  <c r="AP869" i="5" s="1"/>
  <c r="AP937" i="5" s="1"/>
  <c r="AP1005" i="5" s="1"/>
  <c r="AP1073" i="5" s="1"/>
  <c r="AP1141" i="5" s="1"/>
  <c r="AQ121" i="5"/>
  <c r="AQ189" i="5" s="1"/>
  <c r="AQ257" i="5" s="1"/>
  <c r="AQ325" i="5" s="1"/>
  <c r="AQ393" i="5" s="1"/>
  <c r="AQ461" i="5" s="1"/>
  <c r="AQ529" i="5" s="1"/>
  <c r="AQ597" i="5" s="1"/>
  <c r="AQ665" i="5" s="1"/>
  <c r="AQ733" i="5" s="1"/>
  <c r="AQ801" i="5" s="1"/>
  <c r="AQ869" i="5" s="1"/>
  <c r="AQ937" i="5" s="1"/>
  <c r="AQ1005" i="5" s="1"/>
  <c r="AQ1073" i="5" s="1"/>
  <c r="AQ1141" i="5" s="1"/>
  <c r="AQ1209" i="5" s="1"/>
  <c r="AQ1277" i="5" s="1"/>
  <c r="AQ1345" i="5" s="1"/>
  <c r="AQ1413" i="5" s="1"/>
  <c r="AQ1481" i="5" s="1"/>
  <c r="AQ1549" i="5" s="1"/>
  <c r="AQ1617" i="5" s="1"/>
  <c r="AQ1685" i="5" s="1"/>
  <c r="AQ1753" i="5" s="1"/>
  <c r="AQ1821" i="5" s="1"/>
  <c r="AQ1889" i="5" s="1"/>
  <c r="AQ1957" i="5" s="1"/>
  <c r="AQ2025" i="5" s="1"/>
  <c r="AQ2093" i="5" s="1"/>
  <c r="AQ2161" i="5" s="1"/>
  <c r="AQ2229" i="5" s="1"/>
  <c r="AQ2297" i="5" s="1"/>
  <c r="AQ2365" i="5" s="1"/>
  <c r="AQ2433" i="5" s="1"/>
  <c r="AQ2501" i="5" s="1"/>
  <c r="AQ2569" i="5" s="1"/>
  <c r="AQ2637" i="5" s="1"/>
  <c r="AQ2705" i="5" s="1"/>
  <c r="AQ2773" i="5" s="1"/>
  <c r="AQ2841" i="5" s="1"/>
  <c r="AQ2909" i="5" s="1"/>
  <c r="AQ2977" i="5" s="1"/>
  <c r="AQ3045" i="5" s="1"/>
  <c r="AQ3113" i="5" s="1"/>
  <c r="AQ3181" i="5" s="1"/>
  <c r="AQ3249" i="5" s="1"/>
  <c r="AQ3317" i="5" s="1"/>
  <c r="AQ3385" i="5" s="1"/>
  <c r="AQ3453" i="5" s="1"/>
  <c r="AQ3521" i="5" s="1"/>
  <c r="AL122" i="5"/>
  <c r="AM122" i="5"/>
  <c r="AM190" i="5" s="1"/>
  <c r="AM258" i="5" s="1"/>
  <c r="AM326" i="5" s="1"/>
  <c r="AM394" i="5" s="1"/>
  <c r="AM462" i="5" s="1"/>
  <c r="AM530" i="5" s="1"/>
  <c r="AM598" i="5" s="1"/>
  <c r="AM666" i="5" s="1"/>
  <c r="AM734" i="5" s="1"/>
  <c r="AM802" i="5" s="1"/>
  <c r="AM870" i="5" s="1"/>
  <c r="AM938" i="5" s="1"/>
  <c r="AM1006" i="5" s="1"/>
  <c r="AM1074" i="5" s="1"/>
  <c r="AM1142" i="5" s="1"/>
  <c r="AN122" i="5"/>
  <c r="AO122" i="5"/>
  <c r="AO190" i="5" s="1"/>
  <c r="AO258" i="5" s="1"/>
  <c r="AO326" i="5" s="1"/>
  <c r="AO394" i="5" s="1"/>
  <c r="AO462" i="5" s="1"/>
  <c r="AO530" i="5" s="1"/>
  <c r="AO598" i="5" s="1"/>
  <c r="AO666" i="5" s="1"/>
  <c r="AO734" i="5" s="1"/>
  <c r="AO802" i="5" s="1"/>
  <c r="AO870" i="5" s="1"/>
  <c r="AO938" i="5" s="1"/>
  <c r="AO1006" i="5" s="1"/>
  <c r="AO1074" i="5" s="1"/>
  <c r="AO1142" i="5" s="1"/>
  <c r="AO1210" i="5" s="1"/>
  <c r="AO1278" i="5" s="1"/>
  <c r="AO1346" i="5" s="1"/>
  <c r="AO1414" i="5" s="1"/>
  <c r="AO1482" i="5" s="1"/>
  <c r="AO1550" i="5" s="1"/>
  <c r="AO1618" i="5" s="1"/>
  <c r="AO1686" i="5" s="1"/>
  <c r="AO1754" i="5" s="1"/>
  <c r="AO1822" i="5" s="1"/>
  <c r="AO1890" i="5" s="1"/>
  <c r="AO1958" i="5" s="1"/>
  <c r="AO2026" i="5" s="1"/>
  <c r="AO2094" i="5" s="1"/>
  <c r="AO2162" i="5" s="1"/>
  <c r="AO2230" i="5" s="1"/>
  <c r="AO2298" i="5" s="1"/>
  <c r="AO2366" i="5" s="1"/>
  <c r="AO2434" i="5" s="1"/>
  <c r="AO2502" i="5" s="1"/>
  <c r="AO2570" i="5" s="1"/>
  <c r="AO2638" i="5" s="1"/>
  <c r="AO2706" i="5" s="1"/>
  <c r="AO2774" i="5" s="1"/>
  <c r="AO2842" i="5" s="1"/>
  <c r="AO2910" i="5" s="1"/>
  <c r="AO2978" i="5" s="1"/>
  <c r="AO3046" i="5" s="1"/>
  <c r="AO3114" i="5" s="1"/>
  <c r="AO3182" i="5" s="1"/>
  <c r="AO3250" i="5" s="1"/>
  <c r="AO3318" i="5" s="1"/>
  <c r="AO3386" i="5" s="1"/>
  <c r="AO3454" i="5" s="1"/>
  <c r="AO3522" i="5" s="1"/>
  <c r="AP122" i="5"/>
  <c r="AQ122" i="5"/>
  <c r="AQ190" i="5" s="1"/>
  <c r="AQ258" i="5" s="1"/>
  <c r="AQ326" i="5" s="1"/>
  <c r="AQ394" i="5" s="1"/>
  <c r="AL123" i="5"/>
  <c r="AL191" i="5" s="1"/>
  <c r="AM123" i="5"/>
  <c r="AM191" i="5" s="1"/>
  <c r="AM259" i="5" s="1"/>
  <c r="AM327" i="5" s="1"/>
  <c r="AM395" i="5" s="1"/>
  <c r="AM463" i="5" s="1"/>
  <c r="AM531" i="5" s="1"/>
  <c r="AM599" i="5" s="1"/>
  <c r="AM667" i="5" s="1"/>
  <c r="AM735" i="5" s="1"/>
  <c r="AM803" i="5" s="1"/>
  <c r="AM871" i="5" s="1"/>
  <c r="AM939" i="5" s="1"/>
  <c r="AM1007" i="5" s="1"/>
  <c r="AM1075" i="5" s="1"/>
  <c r="AM1143" i="5" s="1"/>
  <c r="AM1211" i="5" s="1"/>
  <c r="AM1279" i="5" s="1"/>
  <c r="AM1347" i="5" s="1"/>
  <c r="AM1415" i="5" s="1"/>
  <c r="AM1483" i="5" s="1"/>
  <c r="AM1551" i="5" s="1"/>
  <c r="AM1619" i="5" s="1"/>
  <c r="AM1687" i="5" s="1"/>
  <c r="AM1755" i="5" s="1"/>
  <c r="AM1823" i="5" s="1"/>
  <c r="AM1891" i="5" s="1"/>
  <c r="AM1959" i="5" s="1"/>
  <c r="AM2027" i="5" s="1"/>
  <c r="AM2095" i="5" s="1"/>
  <c r="AM2163" i="5" s="1"/>
  <c r="AM2231" i="5" s="1"/>
  <c r="AM2299" i="5" s="1"/>
  <c r="AM2367" i="5" s="1"/>
  <c r="AM2435" i="5" s="1"/>
  <c r="AM2503" i="5" s="1"/>
  <c r="AM2571" i="5" s="1"/>
  <c r="AM2639" i="5" s="1"/>
  <c r="AM2707" i="5" s="1"/>
  <c r="AM2775" i="5" s="1"/>
  <c r="AM2843" i="5" s="1"/>
  <c r="AM2911" i="5" s="1"/>
  <c r="AM2979" i="5" s="1"/>
  <c r="AM3047" i="5" s="1"/>
  <c r="AM3115" i="5" s="1"/>
  <c r="AM3183" i="5" s="1"/>
  <c r="AM3251" i="5" s="1"/>
  <c r="AM3319" i="5" s="1"/>
  <c r="AM3387" i="5" s="1"/>
  <c r="AM3455" i="5" s="1"/>
  <c r="AM3523" i="5" s="1"/>
  <c r="AN123" i="5"/>
  <c r="AN191" i="5" s="1"/>
  <c r="AN259" i="5" s="1"/>
  <c r="AN327" i="5" s="1"/>
  <c r="AN395" i="5" s="1"/>
  <c r="AN463" i="5" s="1"/>
  <c r="AN531" i="5" s="1"/>
  <c r="AN599" i="5" s="1"/>
  <c r="AN667" i="5" s="1"/>
  <c r="AN735" i="5" s="1"/>
  <c r="AN803" i="5" s="1"/>
  <c r="AN871" i="5" s="1"/>
  <c r="AN939" i="5" s="1"/>
  <c r="AN1007" i="5" s="1"/>
  <c r="AN1075" i="5" s="1"/>
  <c r="AN1143" i="5" s="1"/>
  <c r="AO123" i="5"/>
  <c r="AP123" i="5"/>
  <c r="AP191" i="5" s="1"/>
  <c r="AQ123" i="5"/>
  <c r="AQ191" i="5" s="1"/>
  <c r="AQ259" i="5" s="1"/>
  <c r="AQ327" i="5" s="1"/>
  <c r="AQ395" i="5" s="1"/>
  <c r="AQ463" i="5" s="1"/>
  <c r="AQ531" i="5" s="1"/>
  <c r="AQ599" i="5" s="1"/>
  <c r="AQ667" i="5" s="1"/>
  <c r="AQ735" i="5" s="1"/>
  <c r="AQ803" i="5" s="1"/>
  <c r="AQ871" i="5" s="1"/>
  <c r="AQ939" i="5" s="1"/>
  <c r="AQ1007" i="5" s="1"/>
  <c r="AQ1075" i="5" s="1"/>
  <c r="AQ1143" i="5" s="1"/>
  <c r="AQ1211" i="5" s="1"/>
  <c r="AQ1279" i="5" s="1"/>
  <c r="AQ1347" i="5" s="1"/>
  <c r="AQ1415" i="5" s="1"/>
  <c r="AQ1483" i="5" s="1"/>
  <c r="AQ1551" i="5" s="1"/>
  <c r="AQ1619" i="5" s="1"/>
  <c r="AQ1687" i="5" s="1"/>
  <c r="AQ1755" i="5" s="1"/>
  <c r="AQ1823" i="5" s="1"/>
  <c r="AQ1891" i="5" s="1"/>
  <c r="AQ1959" i="5" s="1"/>
  <c r="AQ2027" i="5" s="1"/>
  <c r="AQ2095" i="5" s="1"/>
  <c r="AQ2163" i="5" s="1"/>
  <c r="AQ2231" i="5" s="1"/>
  <c r="AQ2299" i="5" s="1"/>
  <c r="AQ2367" i="5" s="1"/>
  <c r="AQ2435" i="5" s="1"/>
  <c r="AQ2503" i="5" s="1"/>
  <c r="AQ2571" i="5" s="1"/>
  <c r="AQ2639" i="5" s="1"/>
  <c r="AQ2707" i="5" s="1"/>
  <c r="AQ2775" i="5" s="1"/>
  <c r="AQ2843" i="5" s="1"/>
  <c r="AQ2911" i="5" s="1"/>
  <c r="AQ2979" i="5" s="1"/>
  <c r="AQ3047" i="5" s="1"/>
  <c r="AQ3115" i="5" s="1"/>
  <c r="AQ3183" i="5" s="1"/>
  <c r="AQ3251" i="5" s="1"/>
  <c r="AQ3319" i="5" s="1"/>
  <c r="AQ3387" i="5" s="1"/>
  <c r="AQ3455" i="5" s="1"/>
  <c r="AQ3523" i="5" s="1"/>
  <c r="AL124" i="5"/>
  <c r="AM124" i="5"/>
  <c r="AM192" i="5" s="1"/>
  <c r="AN124" i="5"/>
  <c r="AO124" i="5"/>
  <c r="AO192" i="5" s="1"/>
  <c r="AO260" i="5" s="1"/>
  <c r="AO328" i="5" s="1"/>
  <c r="AO396" i="5" s="1"/>
  <c r="AO464" i="5" s="1"/>
  <c r="AO532" i="5" s="1"/>
  <c r="AO600" i="5" s="1"/>
  <c r="AO668" i="5" s="1"/>
  <c r="AO736" i="5" s="1"/>
  <c r="AO804" i="5" s="1"/>
  <c r="AO872" i="5" s="1"/>
  <c r="AO940" i="5" s="1"/>
  <c r="AO1008" i="5" s="1"/>
  <c r="AO1076" i="5" s="1"/>
  <c r="AO1144" i="5" s="1"/>
  <c r="AO1212" i="5" s="1"/>
  <c r="AO1280" i="5" s="1"/>
  <c r="AO1348" i="5" s="1"/>
  <c r="AO1416" i="5" s="1"/>
  <c r="AO1484" i="5" s="1"/>
  <c r="AO1552" i="5" s="1"/>
  <c r="AO1620" i="5" s="1"/>
  <c r="AO1688" i="5" s="1"/>
  <c r="AO1756" i="5" s="1"/>
  <c r="AO1824" i="5" s="1"/>
  <c r="AO1892" i="5" s="1"/>
  <c r="AO1960" i="5" s="1"/>
  <c r="AO2028" i="5" s="1"/>
  <c r="AO2096" i="5" s="1"/>
  <c r="AO2164" i="5" s="1"/>
  <c r="AO2232" i="5" s="1"/>
  <c r="AO2300" i="5" s="1"/>
  <c r="AO2368" i="5" s="1"/>
  <c r="AO2436" i="5" s="1"/>
  <c r="AO2504" i="5" s="1"/>
  <c r="AO2572" i="5" s="1"/>
  <c r="AO2640" i="5" s="1"/>
  <c r="AO2708" i="5" s="1"/>
  <c r="AO2776" i="5" s="1"/>
  <c r="AO2844" i="5" s="1"/>
  <c r="AO2912" i="5" s="1"/>
  <c r="AO2980" i="5" s="1"/>
  <c r="AO3048" i="5" s="1"/>
  <c r="AO3116" i="5" s="1"/>
  <c r="AO3184" i="5" s="1"/>
  <c r="AO3252" i="5" s="1"/>
  <c r="AO3320" i="5" s="1"/>
  <c r="AO3388" i="5" s="1"/>
  <c r="AO3456" i="5" s="1"/>
  <c r="AO3524" i="5" s="1"/>
  <c r="AP124" i="5"/>
  <c r="AQ124" i="5"/>
  <c r="AQ192" i="5" s="1"/>
  <c r="AL125" i="5"/>
  <c r="AL193" i="5" s="1"/>
  <c r="AL261" i="5" s="1"/>
  <c r="AL329" i="5" s="1"/>
  <c r="AL397" i="5" s="1"/>
  <c r="AL465" i="5" s="1"/>
  <c r="AL533" i="5" s="1"/>
  <c r="AL601" i="5" s="1"/>
  <c r="AL669" i="5" s="1"/>
  <c r="AL737" i="5" s="1"/>
  <c r="AL805" i="5" s="1"/>
  <c r="AL873" i="5" s="1"/>
  <c r="AL941" i="5" s="1"/>
  <c r="AL1009" i="5" s="1"/>
  <c r="AL1077" i="5" s="1"/>
  <c r="AL1145" i="5" s="1"/>
  <c r="AM125" i="5"/>
  <c r="AM193" i="5" s="1"/>
  <c r="AM261" i="5" s="1"/>
  <c r="AM329" i="5" s="1"/>
  <c r="AM397" i="5" s="1"/>
  <c r="AM465" i="5" s="1"/>
  <c r="AM533" i="5" s="1"/>
  <c r="AM601" i="5" s="1"/>
  <c r="AM669" i="5" s="1"/>
  <c r="AM737" i="5" s="1"/>
  <c r="AM805" i="5" s="1"/>
  <c r="AM873" i="5" s="1"/>
  <c r="AM941" i="5" s="1"/>
  <c r="AM1009" i="5" s="1"/>
  <c r="AM1077" i="5" s="1"/>
  <c r="AM1145" i="5" s="1"/>
  <c r="AM1213" i="5" s="1"/>
  <c r="AM1281" i="5" s="1"/>
  <c r="AM1349" i="5" s="1"/>
  <c r="AM1417" i="5" s="1"/>
  <c r="AM1485" i="5" s="1"/>
  <c r="AM1553" i="5" s="1"/>
  <c r="AM1621" i="5" s="1"/>
  <c r="AM1689" i="5" s="1"/>
  <c r="AM1757" i="5" s="1"/>
  <c r="AM1825" i="5" s="1"/>
  <c r="AM1893" i="5" s="1"/>
  <c r="AM1961" i="5" s="1"/>
  <c r="AM2029" i="5" s="1"/>
  <c r="AM2097" i="5" s="1"/>
  <c r="AM2165" i="5" s="1"/>
  <c r="AM2233" i="5" s="1"/>
  <c r="AM2301" i="5" s="1"/>
  <c r="AM2369" i="5" s="1"/>
  <c r="AM2437" i="5" s="1"/>
  <c r="AM2505" i="5" s="1"/>
  <c r="AM2573" i="5" s="1"/>
  <c r="AM2641" i="5" s="1"/>
  <c r="AM2709" i="5" s="1"/>
  <c r="AM2777" i="5" s="1"/>
  <c r="AM2845" i="5" s="1"/>
  <c r="AM2913" i="5" s="1"/>
  <c r="AM2981" i="5" s="1"/>
  <c r="AM3049" i="5" s="1"/>
  <c r="AM3117" i="5" s="1"/>
  <c r="AM3185" i="5" s="1"/>
  <c r="AM3253" i="5" s="1"/>
  <c r="AM3321" i="5" s="1"/>
  <c r="AM3389" i="5" s="1"/>
  <c r="AM3457" i="5" s="1"/>
  <c r="AM3525" i="5" s="1"/>
  <c r="AN125" i="5"/>
  <c r="AN193" i="5" s="1"/>
  <c r="AO125" i="5"/>
  <c r="AP125" i="5"/>
  <c r="AP193" i="5" s="1"/>
  <c r="AP261" i="5" s="1"/>
  <c r="AP329" i="5" s="1"/>
  <c r="AP397" i="5" s="1"/>
  <c r="AP465" i="5" s="1"/>
  <c r="AP533" i="5" s="1"/>
  <c r="AP601" i="5" s="1"/>
  <c r="AP669" i="5" s="1"/>
  <c r="AP737" i="5" s="1"/>
  <c r="AP805" i="5" s="1"/>
  <c r="AP873" i="5" s="1"/>
  <c r="AP941" i="5" s="1"/>
  <c r="AP1009" i="5" s="1"/>
  <c r="AP1077" i="5" s="1"/>
  <c r="AP1145" i="5" s="1"/>
  <c r="AQ125" i="5"/>
  <c r="AQ193" i="5" s="1"/>
  <c r="AQ261" i="5" s="1"/>
  <c r="AQ329" i="5" s="1"/>
  <c r="AQ397" i="5" s="1"/>
  <c r="AQ465" i="5" s="1"/>
  <c r="AQ533" i="5" s="1"/>
  <c r="AQ601" i="5" s="1"/>
  <c r="AQ669" i="5" s="1"/>
  <c r="AQ737" i="5" s="1"/>
  <c r="AQ805" i="5" s="1"/>
  <c r="AQ873" i="5" s="1"/>
  <c r="AQ941" i="5" s="1"/>
  <c r="AQ1009" i="5" s="1"/>
  <c r="AQ1077" i="5" s="1"/>
  <c r="AQ1145" i="5" s="1"/>
  <c r="AQ1213" i="5" s="1"/>
  <c r="AQ1281" i="5" s="1"/>
  <c r="AQ1349" i="5" s="1"/>
  <c r="AQ1417" i="5" s="1"/>
  <c r="AQ1485" i="5" s="1"/>
  <c r="AQ1553" i="5" s="1"/>
  <c r="AQ1621" i="5" s="1"/>
  <c r="AQ1689" i="5" s="1"/>
  <c r="AQ1757" i="5" s="1"/>
  <c r="AQ1825" i="5" s="1"/>
  <c r="AQ1893" i="5" s="1"/>
  <c r="AQ1961" i="5" s="1"/>
  <c r="AQ2029" i="5" s="1"/>
  <c r="AQ2097" i="5" s="1"/>
  <c r="AQ2165" i="5" s="1"/>
  <c r="AQ2233" i="5" s="1"/>
  <c r="AQ2301" i="5" s="1"/>
  <c r="AQ2369" i="5" s="1"/>
  <c r="AQ2437" i="5" s="1"/>
  <c r="AQ2505" i="5" s="1"/>
  <c r="AQ2573" i="5" s="1"/>
  <c r="AQ2641" i="5" s="1"/>
  <c r="AQ2709" i="5" s="1"/>
  <c r="AQ2777" i="5" s="1"/>
  <c r="AQ2845" i="5" s="1"/>
  <c r="AQ2913" i="5" s="1"/>
  <c r="AQ2981" i="5" s="1"/>
  <c r="AQ3049" i="5" s="1"/>
  <c r="AQ3117" i="5" s="1"/>
  <c r="AQ3185" i="5" s="1"/>
  <c r="AQ3253" i="5" s="1"/>
  <c r="AQ3321" i="5" s="1"/>
  <c r="AQ3389" i="5" s="1"/>
  <c r="AQ3457" i="5" s="1"/>
  <c r="AQ3525" i="5" s="1"/>
  <c r="AL126" i="5"/>
  <c r="AM126" i="5"/>
  <c r="AM194" i="5" s="1"/>
  <c r="AM262" i="5" s="1"/>
  <c r="AM330" i="5" s="1"/>
  <c r="AM398" i="5" s="1"/>
  <c r="AM466" i="5" s="1"/>
  <c r="AM534" i="5" s="1"/>
  <c r="AM602" i="5" s="1"/>
  <c r="AM670" i="5" s="1"/>
  <c r="AM738" i="5" s="1"/>
  <c r="AM806" i="5" s="1"/>
  <c r="AM874" i="5" s="1"/>
  <c r="AM942" i="5" s="1"/>
  <c r="AM1010" i="5" s="1"/>
  <c r="AM1078" i="5" s="1"/>
  <c r="AM1146" i="5" s="1"/>
  <c r="AM1214" i="5" s="1"/>
  <c r="AM1282" i="5" s="1"/>
  <c r="AM1350" i="5" s="1"/>
  <c r="AM1418" i="5" s="1"/>
  <c r="AM1486" i="5" s="1"/>
  <c r="AM1554" i="5" s="1"/>
  <c r="AM1622" i="5" s="1"/>
  <c r="AM1690" i="5" s="1"/>
  <c r="AM1758" i="5" s="1"/>
  <c r="AM1826" i="5" s="1"/>
  <c r="AM1894" i="5" s="1"/>
  <c r="AM1962" i="5" s="1"/>
  <c r="AM2030" i="5" s="1"/>
  <c r="AM2098" i="5" s="1"/>
  <c r="AM2166" i="5" s="1"/>
  <c r="AM2234" i="5" s="1"/>
  <c r="AM2302" i="5" s="1"/>
  <c r="AM2370" i="5" s="1"/>
  <c r="AM2438" i="5" s="1"/>
  <c r="AM2506" i="5" s="1"/>
  <c r="AM2574" i="5" s="1"/>
  <c r="AM2642" i="5" s="1"/>
  <c r="AM2710" i="5" s="1"/>
  <c r="AM2778" i="5" s="1"/>
  <c r="AM2846" i="5" s="1"/>
  <c r="AM2914" i="5" s="1"/>
  <c r="AM2982" i="5" s="1"/>
  <c r="AM3050" i="5" s="1"/>
  <c r="AM3118" i="5" s="1"/>
  <c r="AM3186" i="5" s="1"/>
  <c r="AM3254" i="5" s="1"/>
  <c r="AM3322" i="5" s="1"/>
  <c r="AM3390" i="5" s="1"/>
  <c r="AM3458" i="5" s="1"/>
  <c r="AM3526" i="5" s="1"/>
  <c r="AN126" i="5"/>
  <c r="AO126" i="5"/>
  <c r="AO194" i="5" s="1"/>
  <c r="AO262" i="5" s="1"/>
  <c r="AO330" i="5" s="1"/>
  <c r="AO398" i="5" s="1"/>
  <c r="AO466" i="5" s="1"/>
  <c r="AO534" i="5" s="1"/>
  <c r="AO602" i="5" s="1"/>
  <c r="AO670" i="5" s="1"/>
  <c r="AO738" i="5" s="1"/>
  <c r="AO806" i="5" s="1"/>
  <c r="AO874" i="5" s="1"/>
  <c r="AO942" i="5" s="1"/>
  <c r="AO1010" i="5" s="1"/>
  <c r="AO1078" i="5" s="1"/>
  <c r="AO1146" i="5" s="1"/>
  <c r="AO1214" i="5" s="1"/>
  <c r="AO1282" i="5" s="1"/>
  <c r="AO1350" i="5" s="1"/>
  <c r="AO1418" i="5" s="1"/>
  <c r="AO1486" i="5" s="1"/>
  <c r="AO1554" i="5" s="1"/>
  <c r="AO1622" i="5" s="1"/>
  <c r="AO1690" i="5" s="1"/>
  <c r="AO1758" i="5" s="1"/>
  <c r="AO1826" i="5" s="1"/>
  <c r="AO1894" i="5" s="1"/>
  <c r="AO1962" i="5" s="1"/>
  <c r="AO2030" i="5" s="1"/>
  <c r="AO2098" i="5" s="1"/>
  <c r="AO2166" i="5" s="1"/>
  <c r="AO2234" i="5" s="1"/>
  <c r="AO2302" i="5" s="1"/>
  <c r="AO2370" i="5" s="1"/>
  <c r="AO2438" i="5" s="1"/>
  <c r="AO2506" i="5" s="1"/>
  <c r="AO2574" i="5" s="1"/>
  <c r="AO2642" i="5" s="1"/>
  <c r="AO2710" i="5" s="1"/>
  <c r="AO2778" i="5" s="1"/>
  <c r="AO2846" i="5" s="1"/>
  <c r="AO2914" i="5" s="1"/>
  <c r="AO2982" i="5" s="1"/>
  <c r="AO3050" i="5" s="1"/>
  <c r="AO3118" i="5" s="1"/>
  <c r="AO3186" i="5" s="1"/>
  <c r="AO3254" i="5" s="1"/>
  <c r="AO3322" i="5" s="1"/>
  <c r="AO3390" i="5" s="1"/>
  <c r="AO3458" i="5" s="1"/>
  <c r="AO3526" i="5" s="1"/>
  <c r="AP126" i="5"/>
  <c r="AQ126" i="5"/>
  <c r="AQ194" i="5" s="1"/>
  <c r="AQ262" i="5" s="1"/>
  <c r="AQ330" i="5" s="1"/>
  <c r="AQ398" i="5" s="1"/>
  <c r="AQ466" i="5" s="1"/>
  <c r="AQ534" i="5" s="1"/>
  <c r="AQ602" i="5" s="1"/>
  <c r="AQ670" i="5" s="1"/>
  <c r="AQ738" i="5" s="1"/>
  <c r="AQ806" i="5" s="1"/>
  <c r="AQ874" i="5" s="1"/>
  <c r="AQ942" i="5" s="1"/>
  <c r="AQ1010" i="5" s="1"/>
  <c r="AQ1078" i="5" s="1"/>
  <c r="AQ1146" i="5" s="1"/>
  <c r="AL127" i="5"/>
  <c r="AL195" i="5" s="1"/>
  <c r="AL263" i="5" s="1"/>
  <c r="AM127" i="5"/>
  <c r="AM195" i="5" s="1"/>
  <c r="AM263" i="5" s="1"/>
  <c r="AM331" i="5" s="1"/>
  <c r="AM399" i="5" s="1"/>
  <c r="AM467" i="5" s="1"/>
  <c r="AM535" i="5" s="1"/>
  <c r="AM603" i="5" s="1"/>
  <c r="AM671" i="5" s="1"/>
  <c r="AM739" i="5" s="1"/>
  <c r="AM807" i="5" s="1"/>
  <c r="AM875" i="5" s="1"/>
  <c r="AM943" i="5" s="1"/>
  <c r="AM1011" i="5" s="1"/>
  <c r="AM1079" i="5" s="1"/>
  <c r="AM1147" i="5" s="1"/>
  <c r="AM1215" i="5" s="1"/>
  <c r="AM1283" i="5" s="1"/>
  <c r="AM1351" i="5" s="1"/>
  <c r="AM1419" i="5" s="1"/>
  <c r="AM1487" i="5" s="1"/>
  <c r="AM1555" i="5" s="1"/>
  <c r="AM1623" i="5" s="1"/>
  <c r="AM1691" i="5" s="1"/>
  <c r="AM1759" i="5" s="1"/>
  <c r="AM1827" i="5" s="1"/>
  <c r="AM1895" i="5" s="1"/>
  <c r="AM1963" i="5" s="1"/>
  <c r="AM2031" i="5" s="1"/>
  <c r="AM2099" i="5" s="1"/>
  <c r="AM2167" i="5" s="1"/>
  <c r="AM2235" i="5" s="1"/>
  <c r="AM2303" i="5" s="1"/>
  <c r="AM2371" i="5" s="1"/>
  <c r="AM2439" i="5" s="1"/>
  <c r="AM2507" i="5" s="1"/>
  <c r="AM2575" i="5" s="1"/>
  <c r="AM2643" i="5" s="1"/>
  <c r="AM2711" i="5" s="1"/>
  <c r="AM2779" i="5" s="1"/>
  <c r="AM2847" i="5" s="1"/>
  <c r="AM2915" i="5" s="1"/>
  <c r="AM2983" i="5" s="1"/>
  <c r="AM3051" i="5" s="1"/>
  <c r="AM3119" i="5" s="1"/>
  <c r="AM3187" i="5" s="1"/>
  <c r="AM3255" i="5" s="1"/>
  <c r="AM3323" i="5" s="1"/>
  <c r="AM3391" i="5" s="1"/>
  <c r="AM3459" i="5" s="1"/>
  <c r="AM3527" i="5" s="1"/>
  <c r="AN127" i="5"/>
  <c r="AN195" i="5" s="1"/>
  <c r="AN263" i="5" s="1"/>
  <c r="AN331" i="5" s="1"/>
  <c r="AN399" i="5" s="1"/>
  <c r="AN467" i="5" s="1"/>
  <c r="AN535" i="5" s="1"/>
  <c r="AN603" i="5" s="1"/>
  <c r="AN671" i="5" s="1"/>
  <c r="AN739" i="5" s="1"/>
  <c r="AN807" i="5" s="1"/>
  <c r="AN875" i="5" s="1"/>
  <c r="AN943" i="5" s="1"/>
  <c r="AN1011" i="5" s="1"/>
  <c r="AN1079" i="5" s="1"/>
  <c r="AN1147" i="5" s="1"/>
  <c r="AO127" i="5"/>
  <c r="AP127" i="5"/>
  <c r="AP195" i="5" s="1"/>
  <c r="AQ127" i="5"/>
  <c r="AQ195" i="5" s="1"/>
  <c r="AQ263" i="5" s="1"/>
  <c r="AQ331" i="5" s="1"/>
  <c r="AQ399" i="5" s="1"/>
  <c r="AQ467" i="5" s="1"/>
  <c r="AQ535" i="5" s="1"/>
  <c r="AQ603" i="5" s="1"/>
  <c r="AQ671" i="5" s="1"/>
  <c r="AQ739" i="5" s="1"/>
  <c r="AQ807" i="5" s="1"/>
  <c r="AQ875" i="5" s="1"/>
  <c r="AQ943" i="5" s="1"/>
  <c r="AQ1011" i="5" s="1"/>
  <c r="AQ1079" i="5" s="1"/>
  <c r="AQ1147" i="5" s="1"/>
  <c r="AQ1215" i="5" s="1"/>
  <c r="AQ1283" i="5" s="1"/>
  <c r="AQ1351" i="5" s="1"/>
  <c r="AQ1419" i="5" s="1"/>
  <c r="AQ1487" i="5" s="1"/>
  <c r="AQ1555" i="5" s="1"/>
  <c r="AQ1623" i="5" s="1"/>
  <c r="AQ1691" i="5" s="1"/>
  <c r="AQ1759" i="5" s="1"/>
  <c r="AQ1827" i="5" s="1"/>
  <c r="AQ1895" i="5" s="1"/>
  <c r="AQ1963" i="5" s="1"/>
  <c r="AQ2031" i="5" s="1"/>
  <c r="AQ2099" i="5" s="1"/>
  <c r="AQ2167" i="5" s="1"/>
  <c r="AQ2235" i="5" s="1"/>
  <c r="AQ2303" i="5" s="1"/>
  <c r="AQ2371" i="5" s="1"/>
  <c r="AQ2439" i="5" s="1"/>
  <c r="AQ2507" i="5" s="1"/>
  <c r="AQ2575" i="5" s="1"/>
  <c r="AQ2643" i="5" s="1"/>
  <c r="AQ2711" i="5" s="1"/>
  <c r="AQ2779" i="5" s="1"/>
  <c r="AQ2847" i="5" s="1"/>
  <c r="AQ2915" i="5" s="1"/>
  <c r="AQ2983" i="5" s="1"/>
  <c r="AQ3051" i="5" s="1"/>
  <c r="AQ3119" i="5" s="1"/>
  <c r="AQ3187" i="5" s="1"/>
  <c r="AQ3255" i="5" s="1"/>
  <c r="AQ3323" i="5" s="1"/>
  <c r="AQ3391" i="5" s="1"/>
  <c r="AQ3459" i="5" s="1"/>
  <c r="AQ3527" i="5" s="1"/>
  <c r="AL128" i="5"/>
  <c r="AM128" i="5"/>
  <c r="AM196" i="5" s="1"/>
  <c r="AM264" i="5" s="1"/>
  <c r="AM332" i="5" s="1"/>
  <c r="AM400" i="5" s="1"/>
  <c r="AM468" i="5" s="1"/>
  <c r="AM536" i="5" s="1"/>
  <c r="AM604" i="5" s="1"/>
  <c r="AM672" i="5" s="1"/>
  <c r="AM740" i="5" s="1"/>
  <c r="AM808" i="5" s="1"/>
  <c r="AM876" i="5" s="1"/>
  <c r="AM944" i="5" s="1"/>
  <c r="AM1012" i="5" s="1"/>
  <c r="AM1080" i="5" s="1"/>
  <c r="AM1148" i="5" s="1"/>
  <c r="AM1216" i="5" s="1"/>
  <c r="AM1284" i="5" s="1"/>
  <c r="AM1352" i="5" s="1"/>
  <c r="AM1420" i="5" s="1"/>
  <c r="AM1488" i="5" s="1"/>
  <c r="AM1556" i="5" s="1"/>
  <c r="AM1624" i="5" s="1"/>
  <c r="AM1692" i="5" s="1"/>
  <c r="AM1760" i="5" s="1"/>
  <c r="AM1828" i="5" s="1"/>
  <c r="AM1896" i="5" s="1"/>
  <c r="AM1964" i="5" s="1"/>
  <c r="AM2032" i="5" s="1"/>
  <c r="AM2100" i="5" s="1"/>
  <c r="AM2168" i="5" s="1"/>
  <c r="AM2236" i="5" s="1"/>
  <c r="AM2304" i="5" s="1"/>
  <c r="AM2372" i="5" s="1"/>
  <c r="AM2440" i="5" s="1"/>
  <c r="AM2508" i="5" s="1"/>
  <c r="AM2576" i="5" s="1"/>
  <c r="AM2644" i="5" s="1"/>
  <c r="AM2712" i="5" s="1"/>
  <c r="AM2780" i="5" s="1"/>
  <c r="AM2848" i="5" s="1"/>
  <c r="AM2916" i="5" s="1"/>
  <c r="AM2984" i="5" s="1"/>
  <c r="AM3052" i="5" s="1"/>
  <c r="AM3120" i="5" s="1"/>
  <c r="AM3188" i="5" s="1"/>
  <c r="AM3256" i="5" s="1"/>
  <c r="AM3324" i="5" s="1"/>
  <c r="AM3392" i="5" s="1"/>
  <c r="AM3460" i="5" s="1"/>
  <c r="AM3528" i="5" s="1"/>
  <c r="AN128" i="5"/>
  <c r="AO128" i="5"/>
  <c r="AO196" i="5" s="1"/>
  <c r="AO264" i="5" s="1"/>
  <c r="AO332" i="5" s="1"/>
  <c r="AO400" i="5" s="1"/>
  <c r="AO468" i="5" s="1"/>
  <c r="AO536" i="5" s="1"/>
  <c r="AO604" i="5" s="1"/>
  <c r="AO672" i="5" s="1"/>
  <c r="AO740" i="5" s="1"/>
  <c r="AO808" i="5" s="1"/>
  <c r="AO876" i="5" s="1"/>
  <c r="AO944" i="5" s="1"/>
  <c r="AO1012" i="5" s="1"/>
  <c r="AO1080" i="5" s="1"/>
  <c r="AO1148" i="5" s="1"/>
  <c r="AO1216" i="5" s="1"/>
  <c r="AO1284" i="5" s="1"/>
  <c r="AO1352" i="5" s="1"/>
  <c r="AO1420" i="5" s="1"/>
  <c r="AO1488" i="5" s="1"/>
  <c r="AO1556" i="5" s="1"/>
  <c r="AO1624" i="5" s="1"/>
  <c r="AO1692" i="5" s="1"/>
  <c r="AO1760" i="5" s="1"/>
  <c r="AO1828" i="5" s="1"/>
  <c r="AO1896" i="5" s="1"/>
  <c r="AO1964" i="5" s="1"/>
  <c r="AO2032" i="5" s="1"/>
  <c r="AO2100" i="5" s="1"/>
  <c r="AO2168" i="5" s="1"/>
  <c r="AO2236" i="5" s="1"/>
  <c r="AO2304" i="5" s="1"/>
  <c r="AO2372" i="5" s="1"/>
  <c r="AO2440" i="5" s="1"/>
  <c r="AO2508" i="5" s="1"/>
  <c r="AO2576" i="5" s="1"/>
  <c r="AO2644" i="5" s="1"/>
  <c r="AO2712" i="5" s="1"/>
  <c r="AO2780" i="5" s="1"/>
  <c r="AO2848" i="5" s="1"/>
  <c r="AO2916" i="5" s="1"/>
  <c r="AO2984" i="5" s="1"/>
  <c r="AO3052" i="5" s="1"/>
  <c r="AO3120" i="5" s="1"/>
  <c r="AO3188" i="5" s="1"/>
  <c r="AO3256" i="5" s="1"/>
  <c r="AO3324" i="5" s="1"/>
  <c r="AO3392" i="5" s="1"/>
  <c r="AO3460" i="5" s="1"/>
  <c r="AO3528" i="5" s="1"/>
  <c r="AP128" i="5"/>
  <c r="AQ128" i="5"/>
  <c r="AQ196" i="5" s="1"/>
  <c r="AL129" i="5"/>
  <c r="AL197" i="5" s="1"/>
  <c r="AL265" i="5" s="1"/>
  <c r="AL333" i="5" s="1"/>
  <c r="AL401" i="5" s="1"/>
  <c r="AL469" i="5" s="1"/>
  <c r="AL537" i="5" s="1"/>
  <c r="AL605" i="5" s="1"/>
  <c r="AL673" i="5" s="1"/>
  <c r="AL741" i="5" s="1"/>
  <c r="AL809" i="5" s="1"/>
  <c r="AL877" i="5" s="1"/>
  <c r="AL945" i="5" s="1"/>
  <c r="AL1013" i="5" s="1"/>
  <c r="AL1081" i="5" s="1"/>
  <c r="AL1149" i="5" s="1"/>
  <c r="AM129" i="5"/>
  <c r="AM197" i="5" s="1"/>
  <c r="AM265" i="5" s="1"/>
  <c r="AM333" i="5" s="1"/>
  <c r="AM401" i="5" s="1"/>
  <c r="AM469" i="5" s="1"/>
  <c r="AM537" i="5" s="1"/>
  <c r="AM605" i="5" s="1"/>
  <c r="AM673" i="5" s="1"/>
  <c r="AM741" i="5" s="1"/>
  <c r="AM809" i="5" s="1"/>
  <c r="AM877" i="5" s="1"/>
  <c r="AM945" i="5" s="1"/>
  <c r="AM1013" i="5" s="1"/>
  <c r="AM1081" i="5" s="1"/>
  <c r="AM1149" i="5" s="1"/>
  <c r="AM1217" i="5" s="1"/>
  <c r="AM1285" i="5" s="1"/>
  <c r="AM1353" i="5" s="1"/>
  <c r="AM1421" i="5" s="1"/>
  <c r="AM1489" i="5" s="1"/>
  <c r="AM1557" i="5" s="1"/>
  <c r="AM1625" i="5" s="1"/>
  <c r="AM1693" i="5" s="1"/>
  <c r="AM1761" i="5" s="1"/>
  <c r="AM1829" i="5" s="1"/>
  <c r="AM1897" i="5" s="1"/>
  <c r="AM1965" i="5" s="1"/>
  <c r="AM2033" i="5" s="1"/>
  <c r="AM2101" i="5" s="1"/>
  <c r="AM2169" i="5" s="1"/>
  <c r="AM2237" i="5" s="1"/>
  <c r="AM2305" i="5" s="1"/>
  <c r="AM2373" i="5" s="1"/>
  <c r="AM2441" i="5" s="1"/>
  <c r="AM2509" i="5" s="1"/>
  <c r="AM2577" i="5" s="1"/>
  <c r="AM2645" i="5" s="1"/>
  <c r="AM2713" i="5" s="1"/>
  <c r="AM2781" i="5" s="1"/>
  <c r="AM2849" i="5" s="1"/>
  <c r="AM2917" i="5" s="1"/>
  <c r="AM2985" i="5" s="1"/>
  <c r="AM3053" i="5" s="1"/>
  <c r="AM3121" i="5" s="1"/>
  <c r="AM3189" i="5" s="1"/>
  <c r="AM3257" i="5" s="1"/>
  <c r="AM3325" i="5" s="1"/>
  <c r="AM3393" i="5" s="1"/>
  <c r="AM3461" i="5" s="1"/>
  <c r="AM3529" i="5" s="1"/>
  <c r="AN129" i="5"/>
  <c r="AN197" i="5" s="1"/>
  <c r="AN265" i="5" s="1"/>
  <c r="AO129" i="5"/>
  <c r="AP129" i="5"/>
  <c r="AP197" i="5" s="1"/>
  <c r="AP265" i="5" s="1"/>
  <c r="AP333" i="5" s="1"/>
  <c r="AP401" i="5" s="1"/>
  <c r="AP469" i="5" s="1"/>
  <c r="AP537" i="5" s="1"/>
  <c r="AP605" i="5" s="1"/>
  <c r="AP673" i="5" s="1"/>
  <c r="AP741" i="5" s="1"/>
  <c r="AP809" i="5" s="1"/>
  <c r="AP877" i="5" s="1"/>
  <c r="AP945" i="5" s="1"/>
  <c r="AP1013" i="5" s="1"/>
  <c r="AP1081" i="5" s="1"/>
  <c r="AP1149" i="5" s="1"/>
  <c r="AP1217" i="5" s="1"/>
  <c r="AP1285" i="5" s="1"/>
  <c r="AP1353" i="5" s="1"/>
  <c r="AP1421" i="5" s="1"/>
  <c r="AP1489" i="5" s="1"/>
  <c r="AP1557" i="5" s="1"/>
  <c r="AP1625" i="5" s="1"/>
  <c r="AP1693" i="5" s="1"/>
  <c r="AP1761" i="5" s="1"/>
  <c r="AP1829" i="5" s="1"/>
  <c r="AP1897" i="5" s="1"/>
  <c r="AP1965" i="5" s="1"/>
  <c r="AP2033" i="5" s="1"/>
  <c r="AP2101" i="5" s="1"/>
  <c r="AP2169" i="5" s="1"/>
  <c r="AP2237" i="5" s="1"/>
  <c r="AP2305" i="5" s="1"/>
  <c r="AP2373" i="5" s="1"/>
  <c r="AP2441" i="5" s="1"/>
  <c r="AP2509" i="5" s="1"/>
  <c r="AP2577" i="5" s="1"/>
  <c r="AP2645" i="5" s="1"/>
  <c r="AP2713" i="5" s="1"/>
  <c r="AP2781" i="5" s="1"/>
  <c r="AP2849" i="5" s="1"/>
  <c r="AP2917" i="5" s="1"/>
  <c r="AP2985" i="5" s="1"/>
  <c r="AP3053" i="5" s="1"/>
  <c r="AP3121" i="5" s="1"/>
  <c r="AP3189" i="5" s="1"/>
  <c r="AP3257" i="5" s="1"/>
  <c r="AP3325" i="5" s="1"/>
  <c r="AP3393" i="5" s="1"/>
  <c r="AP3461" i="5" s="1"/>
  <c r="AP3529" i="5" s="1"/>
  <c r="AQ129" i="5"/>
  <c r="AQ197" i="5" s="1"/>
  <c r="AQ265" i="5" s="1"/>
  <c r="AQ333" i="5" s="1"/>
  <c r="AQ401" i="5" s="1"/>
  <c r="AQ469" i="5" s="1"/>
  <c r="AQ537" i="5" s="1"/>
  <c r="AQ605" i="5" s="1"/>
  <c r="AQ673" i="5" s="1"/>
  <c r="AQ741" i="5" s="1"/>
  <c r="AQ809" i="5" s="1"/>
  <c r="AQ877" i="5" s="1"/>
  <c r="AQ945" i="5" s="1"/>
  <c r="AQ1013" i="5" s="1"/>
  <c r="AQ1081" i="5" s="1"/>
  <c r="AQ1149" i="5" s="1"/>
  <c r="AQ1217" i="5" s="1"/>
  <c r="AQ1285" i="5" s="1"/>
  <c r="AQ1353" i="5" s="1"/>
  <c r="AQ1421" i="5" s="1"/>
  <c r="AQ1489" i="5" s="1"/>
  <c r="AQ1557" i="5" s="1"/>
  <c r="AQ1625" i="5" s="1"/>
  <c r="AQ1693" i="5" s="1"/>
  <c r="AQ1761" i="5" s="1"/>
  <c r="AQ1829" i="5" s="1"/>
  <c r="AQ1897" i="5" s="1"/>
  <c r="AQ1965" i="5" s="1"/>
  <c r="AQ2033" i="5" s="1"/>
  <c r="AQ2101" i="5" s="1"/>
  <c r="AQ2169" i="5" s="1"/>
  <c r="AQ2237" i="5" s="1"/>
  <c r="AQ2305" i="5" s="1"/>
  <c r="AQ2373" i="5" s="1"/>
  <c r="AQ2441" i="5" s="1"/>
  <c r="AQ2509" i="5" s="1"/>
  <c r="AQ2577" i="5" s="1"/>
  <c r="AQ2645" i="5" s="1"/>
  <c r="AQ2713" i="5" s="1"/>
  <c r="AQ2781" i="5" s="1"/>
  <c r="AQ2849" i="5" s="1"/>
  <c r="AQ2917" i="5" s="1"/>
  <c r="AQ2985" i="5" s="1"/>
  <c r="AQ3053" i="5" s="1"/>
  <c r="AQ3121" i="5" s="1"/>
  <c r="AQ3189" i="5" s="1"/>
  <c r="AQ3257" i="5" s="1"/>
  <c r="AQ3325" i="5" s="1"/>
  <c r="AQ3393" i="5" s="1"/>
  <c r="AQ3461" i="5" s="1"/>
  <c r="AQ3529" i="5" s="1"/>
  <c r="AL130" i="5"/>
  <c r="AM130" i="5"/>
  <c r="AM198" i="5" s="1"/>
  <c r="AM266" i="5" s="1"/>
  <c r="AM334" i="5" s="1"/>
  <c r="AM402" i="5" s="1"/>
  <c r="AM470" i="5" s="1"/>
  <c r="AM538" i="5" s="1"/>
  <c r="AM606" i="5" s="1"/>
  <c r="AM674" i="5" s="1"/>
  <c r="AM742" i="5" s="1"/>
  <c r="AM810" i="5" s="1"/>
  <c r="AM878" i="5" s="1"/>
  <c r="AM946" i="5" s="1"/>
  <c r="AM1014" i="5" s="1"/>
  <c r="AM1082" i="5" s="1"/>
  <c r="AM1150" i="5" s="1"/>
  <c r="AM1218" i="5" s="1"/>
  <c r="AM1286" i="5" s="1"/>
  <c r="AM1354" i="5" s="1"/>
  <c r="AM1422" i="5" s="1"/>
  <c r="AM1490" i="5" s="1"/>
  <c r="AM1558" i="5" s="1"/>
  <c r="AM1626" i="5" s="1"/>
  <c r="AM1694" i="5" s="1"/>
  <c r="AM1762" i="5" s="1"/>
  <c r="AM1830" i="5" s="1"/>
  <c r="AM1898" i="5" s="1"/>
  <c r="AM1966" i="5" s="1"/>
  <c r="AM2034" i="5" s="1"/>
  <c r="AM2102" i="5" s="1"/>
  <c r="AM2170" i="5" s="1"/>
  <c r="AM2238" i="5" s="1"/>
  <c r="AM2306" i="5" s="1"/>
  <c r="AM2374" i="5" s="1"/>
  <c r="AM2442" i="5" s="1"/>
  <c r="AM2510" i="5" s="1"/>
  <c r="AM2578" i="5" s="1"/>
  <c r="AM2646" i="5" s="1"/>
  <c r="AM2714" i="5" s="1"/>
  <c r="AM2782" i="5" s="1"/>
  <c r="AM2850" i="5" s="1"/>
  <c r="AM2918" i="5" s="1"/>
  <c r="AM2986" i="5" s="1"/>
  <c r="AM3054" i="5" s="1"/>
  <c r="AM3122" i="5" s="1"/>
  <c r="AM3190" i="5" s="1"/>
  <c r="AM3258" i="5" s="1"/>
  <c r="AM3326" i="5" s="1"/>
  <c r="AM3394" i="5" s="1"/>
  <c r="AM3462" i="5" s="1"/>
  <c r="AM3530" i="5" s="1"/>
  <c r="AN130" i="5"/>
  <c r="AO130" i="5"/>
  <c r="AO198" i="5" s="1"/>
  <c r="AO266" i="5" s="1"/>
  <c r="AO334" i="5" s="1"/>
  <c r="AO402" i="5" s="1"/>
  <c r="AO470" i="5" s="1"/>
  <c r="AO538" i="5" s="1"/>
  <c r="AO606" i="5" s="1"/>
  <c r="AO674" i="5" s="1"/>
  <c r="AO742" i="5" s="1"/>
  <c r="AO810" i="5" s="1"/>
  <c r="AO878" i="5" s="1"/>
  <c r="AO946" i="5" s="1"/>
  <c r="AO1014" i="5" s="1"/>
  <c r="AO1082" i="5" s="1"/>
  <c r="AO1150" i="5" s="1"/>
  <c r="AO1218" i="5" s="1"/>
  <c r="AO1286" i="5" s="1"/>
  <c r="AO1354" i="5" s="1"/>
  <c r="AO1422" i="5" s="1"/>
  <c r="AO1490" i="5" s="1"/>
  <c r="AO1558" i="5" s="1"/>
  <c r="AO1626" i="5" s="1"/>
  <c r="AO1694" i="5" s="1"/>
  <c r="AO1762" i="5" s="1"/>
  <c r="AO1830" i="5" s="1"/>
  <c r="AO1898" i="5" s="1"/>
  <c r="AO1966" i="5" s="1"/>
  <c r="AO2034" i="5" s="1"/>
  <c r="AO2102" i="5" s="1"/>
  <c r="AO2170" i="5" s="1"/>
  <c r="AO2238" i="5" s="1"/>
  <c r="AO2306" i="5" s="1"/>
  <c r="AO2374" i="5" s="1"/>
  <c r="AO2442" i="5" s="1"/>
  <c r="AO2510" i="5" s="1"/>
  <c r="AO2578" i="5" s="1"/>
  <c r="AO2646" i="5" s="1"/>
  <c r="AO2714" i="5" s="1"/>
  <c r="AO2782" i="5" s="1"/>
  <c r="AO2850" i="5" s="1"/>
  <c r="AO2918" i="5" s="1"/>
  <c r="AO2986" i="5" s="1"/>
  <c r="AO3054" i="5" s="1"/>
  <c r="AO3122" i="5" s="1"/>
  <c r="AO3190" i="5" s="1"/>
  <c r="AO3258" i="5" s="1"/>
  <c r="AO3326" i="5" s="1"/>
  <c r="AO3394" i="5" s="1"/>
  <c r="AO3462" i="5" s="1"/>
  <c r="AO3530" i="5" s="1"/>
  <c r="AP130" i="5"/>
  <c r="AQ130" i="5"/>
  <c r="AQ198" i="5" s="1"/>
  <c r="AQ266" i="5" s="1"/>
  <c r="AQ334" i="5" s="1"/>
  <c r="AQ402" i="5" s="1"/>
  <c r="AQ470" i="5" s="1"/>
  <c r="AQ538" i="5" s="1"/>
  <c r="AQ606" i="5" s="1"/>
  <c r="AQ674" i="5" s="1"/>
  <c r="AQ742" i="5" s="1"/>
  <c r="AQ810" i="5" s="1"/>
  <c r="AQ878" i="5" s="1"/>
  <c r="AQ946" i="5" s="1"/>
  <c r="AQ1014" i="5" s="1"/>
  <c r="AQ1082" i="5" s="1"/>
  <c r="AQ1150" i="5" s="1"/>
  <c r="AL131" i="5"/>
  <c r="AL199" i="5" s="1"/>
  <c r="AM131" i="5"/>
  <c r="AM199" i="5" s="1"/>
  <c r="AM267" i="5" s="1"/>
  <c r="AM335" i="5" s="1"/>
  <c r="AM403" i="5" s="1"/>
  <c r="AM471" i="5" s="1"/>
  <c r="AM539" i="5" s="1"/>
  <c r="AM607" i="5" s="1"/>
  <c r="AM675" i="5" s="1"/>
  <c r="AM743" i="5" s="1"/>
  <c r="AM811" i="5" s="1"/>
  <c r="AM879" i="5" s="1"/>
  <c r="AM947" i="5" s="1"/>
  <c r="AM1015" i="5" s="1"/>
  <c r="AM1083" i="5" s="1"/>
  <c r="AM1151" i="5" s="1"/>
  <c r="AM1219" i="5" s="1"/>
  <c r="AM1287" i="5" s="1"/>
  <c r="AM1355" i="5" s="1"/>
  <c r="AM1423" i="5" s="1"/>
  <c r="AM1491" i="5" s="1"/>
  <c r="AM1559" i="5" s="1"/>
  <c r="AM1627" i="5" s="1"/>
  <c r="AM1695" i="5" s="1"/>
  <c r="AM1763" i="5" s="1"/>
  <c r="AM1831" i="5" s="1"/>
  <c r="AM1899" i="5" s="1"/>
  <c r="AM1967" i="5" s="1"/>
  <c r="AM2035" i="5" s="1"/>
  <c r="AM2103" i="5" s="1"/>
  <c r="AM2171" i="5" s="1"/>
  <c r="AM2239" i="5" s="1"/>
  <c r="AM2307" i="5" s="1"/>
  <c r="AM2375" i="5" s="1"/>
  <c r="AM2443" i="5" s="1"/>
  <c r="AM2511" i="5" s="1"/>
  <c r="AM2579" i="5" s="1"/>
  <c r="AM2647" i="5" s="1"/>
  <c r="AM2715" i="5" s="1"/>
  <c r="AM2783" i="5" s="1"/>
  <c r="AM2851" i="5" s="1"/>
  <c r="AM2919" i="5" s="1"/>
  <c r="AM2987" i="5" s="1"/>
  <c r="AM3055" i="5" s="1"/>
  <c r="AM3123" i="5" s="1"/>
  <c r="AM3191" i="5" s="1"/>
  <c r="AM3259" i="5" s="1"/>
  <c r="AM3327" i="5" s="1"/>
  <c r="AM3395" i="5" s="1"/>
  <c r="AM3463" i="5" s="1"/>
  <c r="AM3531" i="5" s="1"/>
  <c r="AN131" i="5"/>
  <c r="AN199" i="5" s="1"/>
  <c r="AN267" i="5" s="1"/>
  <c r="AN335" i="5" s="1"/>
  <c r="AN403" i="5" s="1"/>
  <c r="AN471" i="5" s="1"/>
  <c r="AN539" i="5" s="1"/>
  <c r="AN607" i="5" s="1"/>
  <c r="AN675" i="5" s="1"/>
  <c r="AN743" i="5" s="1"/>
  <c r="AN811" i="5" s="1"/>
  <c r="AN879" i="5" s="1"/>
  <c r="AN947" i="5" s="1"/>
  <c r="AN1015" i="5" s="1"/>
  <c r="AN1083" i="5" s="1"/>
  <c r="AN1151" i="5" s="1"/>
  <c r="AO131" i="5"/>
  <c r="AP131" i="5"/>
  <c r="AP199" i="5" s="1"/>
  <c r="AP267" i="5" s="1"/>
  <c r="AP335" i="5" s="1"/>
  <c r="AP403" i="5" s="1"/>
  <c r="AP471" i="5" s="1"/>
  <c r="AP539" i="5" s="1"/>
  <c r="AP607" i="5" s="1"/>
  <c r="AP675" i="5" s="1"/>
  <c r="AP743" i="5" s="1"/>
  <c r="AP811" i="5" s="1"/>
  <c r="AP879" i="5" s="1"/>
  <c r="AP947" i="5" s="1"/>
  <c r="AP1015" i="5" s="1"/>
  <c r="AP1083" i="5" s="1"/>
  <c r="AP1151" i="5" s="1"/>
  <c r="AP1219" i="5" s="1"/>
  <c r="AP1287" i="5" s="1"/>
  <c r="AP1355" i="5" s="1"/>
  <c r="AP1423" i="5" s="1"/>
  <c r="AP1491" i="5" s="1"/>
  <c r="AP1559" i="5" s="1"/>
  <c r="AP1627" i="5" s="1"/>
  <c r="AP1695" i="5" s="1"/>
  <c r="AP1763" i="5" s="1"/>
  <c r="AP1831" i="5" s="1"/>
  <c r="AP1899" i="5" s="1"/>
  <c r="AP1967" i="5" s="1"/>
  <c r="AP2035" i="5" s="1"/>
  <c r="AP2103" i="5" s="1"/>
  <c r="AP2171" i="5" s="1"/>
  <c r="AP2239" i="5" s="1"/>
  <c r="AP2307" i="5" s="1"/>
  <c r="AP2375" i="5" s="1"/>
  <c r="AP2443" i="5" s="1"/>
  <c r="AP2511" i="5" s="1"/>
  <c r="AP2579" i="5" s="1"/>
  <c r="AP2647" i="5" s="1"/>
  <c r="AP2715" i="5" s="1"/>
  <c r="AP2783" i="5" s="1"/>
  <c r="AP2851" i="5" s="1"/>
  <c r="AP2919" i="5" s="1"/>
  <c r="AP2987" i="5" s="1"/>
  <c r="AP3055" i="5" s="1"/>
  <c r="AP3123" i="5" s="1"/>
  <c r="AP3191" i="5" s="1"/>
  <c r="AP3259" i="5" s="1"/>
  <c r="AP3327" i="5" s="1"/>
  <c r="AP3395" i="5" s="1"/>
  <c r="AP3463" i="5" s="1"/>
  <c r="AP3531" i="5" s="1"/>
  <c r="AQ131" i="5"/>
  <c r="AQ199" i="5" s="1"/>
  <c r="AQ267" i="5" s="1"/>
  <c r="AQ335" i="5" s="1"/>
  <c r="AQ403" i="5" s="1"/>
  <c r="AQ471" i="5" s="1"/>
  <c r="AQ539" i="5" s="1"/>
  <c r="AQ607" i="5" s="1"/>
  <c r="AQ675" i="5" s="1"/>
  <c r="AQ743" i="5" s="1"/>
  <c r="AQ811" i="5" s="1"/>
  <c r="AQ879" i="5" s="1"/>
  <c r="AQ947" i="5" s="1"/>
  <c r="AQ1015" i="5" s="1"/>
  <c r="AQ1083" i="5" s="1"/>
  <c r="AQ1151" i="5" s="1"/>
  <c r="AQ1219" i="5" s="1"/>
  <c r="AQ1287" i="5" s="1"/>
  <c r="AQ1355" i="5" s="1"/>
  <c r="AQ1423" i="5" s="1"/>
  <c r="AQ1491" i="5" s="1"/>
  <c r="AQ1559" i="5" s="1"/>
  <c r="AQ1627" i="5" s="1"/>
  <c r="AQ1695" i="5" s="1"/>
  <c r="AQ1763" i="5" s="1"/>
  <c r="AQ1831" i="5" s="1"/>
  <c r="AQ1899" i="5" s="1"/>
  <c r="AQ1967" i="5" s="1"/>
  <c r="AQ2035" i="5" s="1"/>
  <c r="AQ2103" i="5" s="1"/>
  <c r="AQ2171" i="5" s="1"/>
  <c r="AQ2239" i="5" s="1"/>
  <c r="AQ2307" i="5" s="1"/>
  <c r="AQ2375" i="5" s="1"/>
  <c r="AQ2443" i="5" s="1"/>
  <c r="AQ2511" i="5" s="1"/>
  <c r="AQ2579" i="5" s="1"/>
  <c r="AQ2647" i="5" s="1"/>
  <c r="AQ2715" i="5" s="1"/>
  <c r="AQ2783" i="5" s="1"/>
  <c r="AQ2851" i="5" s="1"/>
  <c r="AQ2919" i="5" s="1"/>
  <c r="AQ2987" i="5" s="1"/>
  <c r="AQ3055" i="5" s="1"/>
  <c r="AQ3123" i="5" s="1"/>
  <c r="AQ3191" i="5" s="1"/>
  <c r="AQ3259" i="5" s="1"/>
  <c r="AQ3327" i="5" s="1"/>
  <c r="AQ3395" i="5" s="1"/>
  <c r="AQ3463" i="5" s="1"/>
  <c r="AQ3531" i="5" s="1"/>
  <c r="AL132" i="5"/>
  <c r="AM132" i="5"/>
  <c r="AM200" i="5" s="1"/>
  <c r="AN132" i="5"/>
  <c r="AO132" i="5"/>
  <c r="AO200" i="5" s="1"/>
  <c r="AO268" i="5" s="1"/>
  <c r="AO336" i="5" s="1"/>
  <c r="AO404" i="5" s="1"/>
  <c r="AO472" i="5" s="1"/>
  <c r="AO540" i="5" s="1"/>
  <c r="AO608" i="5" s="1"/>
  <c r="AO676" i="5" s="1"/>
  <c r="AO744" i="5" s="1"/>
  <c r="AO812" i="5" s="1"/>
  <c r="AO880" i="5" s="1"/>
  <c r="AO948" i="5" s="1"/>
  <c r="AO1016" i="5" s="1"/>
  <c r="AO1084" i="5" s="1"/>
  <c r="AO1152" i="5" s="1"/>
  <c r="AO1220" i="5" s="1"/>
  <c r="AO1288" i="5" s="1"/>
  <c r="AO1356" i="5" s="1"/>
  <c r="AO1424" i="5" s="1"/>
  <c r="AO1492" i="5" s="1"/>
  <c r="AO1560" i="5" s="1"/>
  <c r="AO1628" i="5" s="1"/>
  <c r="AO1696" i="5" s="1"/>
  <c r="AO1764" i="5" s="1"/>
  <c r="AO1832" i="5" s="1"/>
  <c r="AO1900" i="5" s="1"/>
  <c r="AO1968" i="5" s="1"/>
  <c r="AO2036" i="5" s="1"/>
  <c r="AO2104" i="5" s="1"/>
  <c r="AO2172" i="5" s="1"/>
  <c r="AO2240" i="5" s="1"/>
  <c r="AO2308" i="5" s="1"/>
  <c r="AO2376" i="5" s="1"/>
  <c r="AO2444" i="5" s="1"/>
  <c r="AO2512" i="5" s="1"/>
  <c r="AO2580" i="5" s="1"/>
  <c r="AO2648" i="5" s="1"/>
  <c r="AO2716" i="5" s="1"/>
  <c r="AO2784" i="5" s="1"/>
  <c r="AO2852" i="5" s="1"/>
  <c r="AO2920" i="5" s="1"/>
  <c r="AO2988" i="5" s="1"/>
  <c r="AO3056" i="5" s="1"/>
  <c r="AO3124" i="5" s="1"/>
  <c r="AO3192" i="5" s="1"/>
  <c r="AO3260" i="5" s="1"/>
  <c r="AO3328" i="5" s="1"/>
  <c r="AO3396" i="5" s="1"/>
  <c r="AO3464" i="5" s="1"/>
  <c r="AO3532" i="5" s="1"/>
  <c r="AP132" i="5"/>
  <c r="AQ132" i="5"/>
  <c r="AQ200" i="5" s="1"/>
  <c r="AL133" i="5"/>
  <c r="AL201" i="5" s="1"/>
  <c r="AL269" i="5" s="1"/>
  <c r="AL337" i="5" s="1"/>
  <c r="AL405" i="5" s="1"/>
  <c r="AL473" i="5" s="1"/>
  <c r="AL541" i="5" s="1"/>
  <c r="AL609" i="5" s="1"/>
  <c r="AL677" i="5" s="1"/>
  <c r="AL745" i="5" s="1"/>
  <c r="AL813" i="5" s="1"/>
  <c r="AL881" i="5" s="1"/>
  <c r="AL949" i="5" s="1"/>
  <c r="AL1017" i="5" s="1"/>
  <c r="AL1085" i="5" s="1"/>
  <c r="AL1153" i="5" s="1"/>
  <c r="AL1221" i="5" s="1"/>
  <c r="AL1289" i="5" s="1"/>
  <c r="AL1357" i="5" s="1"/>
  <c r="AL1425" i="5" s="1"/>
  <c r="AL1493" i="5" s="1"/>
  <c r="AL1561" i="5" s="1"/>
  <c r="AL1629" i="5" s="1"/>
  <c r="AL1697" i="5" s="1"/>
  <c r="AL1765" i="5" s="1"/>
  <c r="AL1833" i="5" s="1"/>
  <c r="AL1901" i="5" s="1"/>
  <c r="AL1969" i="5" s="1"/>
  <c r="AL2037" i="5" s="1"/>
  <c r="AL2105" i="5" s="1"/>
  <c r="AL2173" i="5" s="1"/>
  <c r="AL2241" i="5" s="1"/>
  <c r="AL2309" i="5" s="1"/>
  <c r="AL2377" i="5" s="1"/>
  <c r="AL2445" i="5" s="1"/>
  <c r="AL2513" i="5" s="1"/>
  <c r="AL2581" i="5" s="1"/>
  <c r="AL2649" i="5" s="1"/>
  <c r="AL2717" i="5" s="1"/>
  <c r="AL2785" i="5" s="1"/>
  <c r="AL2853" i="5" s="1"/>
  <c r="AL2921" i="5" s="1"/>
  <c r="AL2989" i="5" s="1"/>
  <c r="AL3057" i="5" s="1"/>
  <c r="AL3125" i="5" s="1"/>
  <c r="AL3193" i="5" s="1"/>
  <c r="AL3261" i="5" s="1"/>
  <c r="AL3329" i="5" s="1"/>
  <c r="AL3397" i="5" s="1"/>
  <c r="AL3465" i="5" s="1"/>
  <c r="AL3533" i="5" s="1"/>
  <c r="AM133" i="5"/>
  <c r="AM201" i="5" s="1"/>
  <c r="AM269" i="5" s="1"/>
  <c r="AM337" i="5" s="1"/>
  <c r="AM405" i="5" s="1"/>
  <c r="AM473" i="5" s="1"/>
  <c r="AM541" i="5" s="1"/>
  <c r="AM609" i="5" s="1"/>
  <c r="AM677" i="5" s="1"/>
  <c r="AM745" i="5" s="1"/>
  <c r="AM813" i="5" s="1"/>
  <c r="AM881" i="5" s="1"/>
  <c r="AM949" i="5" s="1"/>
  <c r="AM1017" i="5" s="1"/>
  <c r="AM1085" i="5" s="1"/>
  <c r="AM1153" i="5" s="1"/>
  <c r="AM1221" i="5" s="1"/>
  <c r="AM1289" i="5" s="1"/>
  <c r="AM1357" i="5" s="1"/>
  <c r="AM1425" i="5" s="1"/>
  <c r="AM1493" i="5" s="1"/>
  <c r="AM1561" i="5" s="1"/>
  <c r="AM1629" i="5" s="1"/>
  <c r="AM1697" i="5" s="1"/>
  <c r="AM1765" i="5" s="1"/>
  <c r="AM1833" i="5" s="1"/>
  <c r="AM1901" i="5" s="1"/>
  <c r="AM1969" i="5" s="1"/>
  <c r="AM2037" i="5" s="1"/>
  <c r="AM2105" i="5" s="1"/>
  <c r="AM2173" i="5" s="1"/>
  <c r="AM2241" i="5" s="1"/>
  <c r="AM2309" i="5" s="1"/>
  <c r="AM2377" i="5" s="1"/>
  <c r="AM2445" i="5" s="1"/>
  <c r="AM2513" i="5" s="1"/>
  <c r="AM2581" i="5" s="1"/>
  <c r="AM2649" i="5" s="1"/>
  <c r="AM2717" i="5" s="1"/>
  <c r="AM2785" i="5" s="1"/>
  <c r="AM2853" i="5" s="1"/>
  <c r="AM2921" i="5" s="1"/>
  <c r="AM2989" i="5" s="1"/>
  <c r="AM3057" i="5" s="1"/>
  <c r="AM3125" i="5" s="1"/>
  <c r="AM3193" i="5" s="1"/>
  <c r="AM3261" i="5" s="1"/>
  <c r="AM3329" i="5" s="1"/>
  <c r="AM3397" i="5" s="1"/>
  <c r="AM3465" i="5" s="1"/>
  <c r="AM3533" i="5" s="1"/>
  <c r="AN133" i="5"/>
  <c r="AN201" i="5" s="1"/>
  <c r="AO133" i="5"/>
  <c r="AP133" i="5"/>
  <c r="AP201" i="5" s="1"/>
  <c r="AP269" i="5" s="1"/>
  <c r="AP337" i="5" s="1"/>
  <c r="AP405" i="5" s="1"/>
  <c r="AP473" i="5" s="1"/>
  <c r="AP541" i="5" s="1"/>
  <c r="AP609" i="5" s="1"/>
  <c r="AP677" i="5" s="1"/>
  <c r="AP745" i="5" s="1"/>
  <c r="AP813" i="5" s="1"/>
  <c r="AP881" i="5" s="1"/>
  <c r="AP949" i="5" s="1"/>
  <c r="AP1017" i="5" s="1"/>
  <c r="AP1085" i="5" s="1"/>
  <c r="AP1153" i="5" s="1"/>
  <c r="AP1221" i="5" s="1"/>
  <c r="AP1289" i="5" s="1"/>
  <c r="AP1357" i="5" s="1"/>
  <c r="AP1425" i="5" s="1"/>
  <c r="AP1493" i="5" s="1"/>
  <c r="AP1561" i="5" s="1"/>
  <c r="AP1629" i="5" s="1"/>
  <c r="AP1697" i="5" s="1"/>
  <c r="AP1765" i="5" s="1"/>
  <c r="AP1833" i="5" s="1"/>
  <c r="AP1901" i="5" s="1"/>
  <c r="AP1969" i="5" s="1"/>
  <c r="AP2037" i="5" s="1"/>
  <c r="AP2105" i="5" s="1"/>
  <c r="AP2173" i="5" s="1"/>
  <c r="AP2241" i="5" s="1"/>
  <c r="AP2309" i="5" s="1"/>
  <c r="AP2377" i="5" s="1"/>
  <c r="AP2445" i="5" s="1"/>
  <c r="AP2513" i="5" s="1"/>
  <c r="AP2581" i="5" s="1"/>
  <c r="AP2649" i="5" s="1"/>
  <c r="AP2717" i="5" s="1"/>
  <c r="AP2785" i="5" s="1"/>
  <c r="AP2853" i="5" s="1"/>
  <c r="AP2921" i="5" s="1"/>
  <c r="AP2989" i="5" s="1"/>
  <c r="AP3057" i="5" s="1"/>
  <c r="AP3125" i="5" s="1"/>
  <c r="AP3193" i="5" s="1"/>
  <c r="AP3261" i="5" s="1"/>
  <c r="AP3329" i="5" s="1"/>
  <c r="AP3397" i="5" s="1"/>
  <c r="AP3465" i="5" s="1"/>
  <c r="AP3533" i="5" s="1"/>
  <c r="AQ133" i="5"/>
  <c r="AQ201" i="5" s="1"/>
  <c r="AQ269" i="5" s="1"/>
  <c r="AQ337" i="5" s="1"/>
  <c r="AQ405" i="5" s="1"/>
  <c r="AQ473" i="5" s="1"/>
  <c r="AQ541" i="5" s="1"/>
  <c r="AQ609" i="5" s="1"/>
  <c r="AQ677" i="5" s="1"/>
  <c r="AQ745" i="5" s="1"/>
  <c r="AQ813" i="5" s="1"/>
  <c r="AQ881" i="5" s="1"/>
  <c r="AQ949" i="5" s="1"/>
  <c r="AQ1017" i="5" s="1"/>
  <c r="AQ1085" i="5" s="1"/>
  <c r="AQ1153" i="5" s="1"/>
  <c r="AQ1221" i="5" s="1"/>
  <c r="AQ1289" i="5" s="1"/>
  <c r="AQ1357" i="5" s="1"/>
  <c r="AQ1425" i="5" s="1"/>
  <c r="AQ1493" i="5" s="1"/>
  <c r="AQ1561" i="5" s="1"/>
  <c r="AQ1629" i="5" s="1"/>
  <c r="AQ1697" i="5" s="1"/>
  <c r="AQ1765" i="5" s="1"/>
  <c r="AQ1833" i="5" s="1"/>
  <c r="AQ1901" i="5" s="1"/>
  <c r="AQ1969" i="5" s="1"/>
  <c r="AQ2037" i="5" s="1"/>
  <c r="AQ2105" i="5" s="1"/>
  <c r="AQ2173" i="5" s="1"/>
  <c r="AQ2241" i="5" s="1"/>
  <c r="AQ2309" i="5" s="1"/>
  <c r="AQ2377" i="5" s="1"/>
  <c r="AQ2445" i="5" s="1"/>
  <c r="AQ2513" i="5" s="1"/>
  <c r="AQ2581" i="5" s="1"/>
  <c r="AQ2649" i="5" s="1"/>
  <c r="AQ2717" i="5" s="1"/>
  <c r="AQ2785" i="5" s="1"/>
  <c r="AQ2853" i="5" s="1"/>
  <c r="AQ2921" i="5" s="1"/>
  <c r="AQ2989" i="5" s="1"/>
  <c r="AQ3057" i="5" s="1"/>
  <c r="AQ3125" i="5" s="1"/>
  <c r="AQ3193" i="5" s="1"/>
  <c r="AQ3261" i="5" s="1"/>
  <c r="AQ3329" i="5" s="1"/>
  <c r="AQ3397" i="5" s="1"/>
  <c r="AQ3465" i="5" s="1"/>
  <c r="AQ3533" i="5" s="1"/>
  <c r="AL134" i="5"/>
  <c r="AM134" i="5"/>
  <c r="AM202" i="5" s="1"/>
  <c r="AM270" i="5" s="1"/>
  <c r="AM338" i="5" s="1"/>
  <c r="AM406" i="5" s="1"/>
  <c r="AM474" i="5" s="1"/>
  <c r="AM542" i="5" s="1"/>
  <c r="AM610" i="5" s="1"/>
  <c r="AM678" i="5" s="1"/>
  <c r="AM746" i="5" s="1"/>
  <c r="AM814" i="5" s="1"/>
  <c r="AM882" i="5" s="1"/>
  <c r="AM950" i="5" s="1"/>
  <c r="AM1018" i="5" s="1"/>
  <c r="AM1086" i="5" s="1"/>
  <c r="AM1154" i="5" s="1"/>
  <c r="AN134" i="5"/>
  <c r="AO134" i="5"/>
  <c r="AO202" i="5" s="1"/>
  <c r="AO270" i="5" s="1"/>
  <c r="AO338" i="5" s="1"/>
  <c r="AO406" i="5" s="1"/>
  <c r="AO474" i="5" s="1"/>
  <c r="AO542" i="5" s="1"/>
  <c r="AO610" i="5" s="1"/>
  <c r="AO678" i="5" s="1"/>
  <c r="AO746" i="5" s="1"/>
  <c r="AO814" i="5" s="1"/>
  <c r="AO882" i="5" s="1"/>
  <c r="AO950" i="5" s="1"/>
  <c r="AO1018" i="5" s="1"/>
  <c r="AO1086" i="5" s="1"/>
  <c r="AO1154" i="5" s="1"/>
  <c r="AO1222" i="5" s="1"/>
  <c r="AO1290" i="5" s="1"/>
  <c r="AO1358" i="5" s="1"/>
  <c r="AO1426" i="5" s="1"/>
  <c r="AO1494" i="5" s="1"/>
  <c r="AO1562" i="5" s="1"/>
  <c r="AO1630" i="5" s="1"/>
  <c r="AO1698" i="5" s="1"/>
  <c r="AO1766" i="5" s="1"/>
  <c r="AO1834" i="5" s="1"/>
  <c r="AO1902" i="5" s="1"/>
  <c r="AO1970" i="5" s="1"/>
  <c r="AO2038" i="5" s="1"/>
  <c r="AO2106" i="5" s="1"/>
  <c r="AO2174" i="5" s="1"/>
  <c r="AO2242" i="5" s="1"/>
  <c r="AO2310" i="5" s="1"/>
  <c r="AO2378" i="5" s="1"/>
  <c r="AO2446" i="5" s="1"/>
  <c r="AO2514" i="5" s="1"/>
  <c r="AO2582" i="5" s="1"/>
  <c r="AO2650" i="5" s="1"/>
  <c r="AO2718" i="5" s="1"/>
  <c r="AO2786" i="5" s="1"/>
  <c r="AO2854" i="5" s="1"/>
  <c r="AO2922" i="5" s="1"/>
  <c r="AO2990" i="5" s="1"/>
  <c r="AO3058" i="5" s="1"/>
  <c r="AO3126" i="5" s="1"/>
  <c r="AO3194" i="5" s="1"/>
  <c r="AO3262" i="5" s="1"/>
  <c r="AO3330" i="5" s="1"/>
  <c r="AO3398" i="5" s="1"/>
  <c r="AO3466" i="5" s="1"/>
  <c r="AO3534" i="5" s="1"/>
  <c r="AP134" i="5"/>
  <c r="AQ134" i="5"/>
  <c r="AQ202" i="5" s="1"/>
  <c r="AQ270" i="5" s="1"/>
  <c r="AQ338" i="5" s="1"/>
  <c r="AQ406" i="5" s="1"/>
  <c r="AQ474" i="5" s="1"/>
  <c r="AQ542" i="5" s="1"/>
  <c r="AQ610" i="5" s="1"/>
  <c r="AQ678" i="5" s="1"/>
  <c r="AQ746" i="5" s="1"/>
  <c r="AQ814" i="5" s="1"/>
  <c r="AQ882" i="5" s="1"/>
  <c r="AQ950" i="5" s="1"/>
  <c r="AQ1018" i="5" s="1"/>
  <c r="AQ1086" i="5" s="1"/>
  <c r="AQ1154" i="5" s="1"/>
  <c r="AL135" i="5"/>
  <c r="AL203" i="5" s="1"/>
  <c r="AM135" i="5"/>
  <c r="AM203" i="5" s="1"/>
  <c r="AM271" i="5" s="1"/>
  <c r="AM339" i="5" s="1"/>
  <c r="AM407" i="5" s="1"/>
  <c r="AM475" i="5" s="1"/>
  <c r="AM543" i="5" s="1"/>
  <c r="AM611" i="5" s="1"/>
  <c r="AM679" i="5" s="1"/>
  <c r="AM747" i="5" s="1"/>
  <c r="AM815" i="5" s="1"/>
  <c r="AM883" i="5" s="1"/>
  <c r="AM951" i="5" s="1"/>
  <c r="AM1019" i="5" s="1"/>
  <c r="AM1087" i="5" s="1"/>
  <c r="AM1155" i="5" s="1"/>
  <c r="AM1223" i="5" s="1"/>
  <c r="AM1291" i="5" s="1"/>
  <c r="AM1359" i="5" s="1"/>
  <c r="AM1427" i="5" s="1"/>
  <c r="AM1495" i="5" s="1"/>
  <c r="AM1563" i="5" s="1"/>
  <c r="AM1631" i="5" s="1"/>
  <c r="AM1699" i="5" s="1"/>
  <c r="AM1767" i="5" s="1"/>
  <c r="AM1835" i="5" s="1"/>
  <c r="AM1903" i="5" s="1"/>
  <c r="AM1971" i="5" s="1"/>
  <c r="AM2039" i="5" s="1"/>
  <c r="AM2107" i="5" s="1"/>
  <c r="AM2175" i="5" s="1"/>
  <c r="AM2243" i="5" s="1"/>
  <c r="AM2311" i="5" s="1"/>
  <c r="AM2379" i="5" s="1"/>
  <c r="AM2447" i="5" s="1"/>
  <c r="AM2515" i="5" s="1"/>
  <c r="AM2583" i="5" s="1"/>
  <c r="AM2651" i="5" s="1"/>
  <c r="AM2719" i="5" s="1"/>
  <c r="AM2787" i="5" s="1"/>
  <c r="AM2855" i="5" s="1"/>
  <c r="AM2923" i="5" s="1"/>
  <c r="AM2991" i="5" s="1"/>
  <c r="AM3059" i="5" s="1"/>
  <c r="AM3127" i="5" s="1"/>
  <c r="AM3195" i="5" s="1"/>
  <c r="AM3263" i="5" s="1"/>
  <c r="AM3331" i="5" s="1"/>
  <c r="AM3399" i="5" s="1"/>
  <c r="AM3467" i="5" s="1"/>
  <c r="AM3535" i="5" s="1"/>
  <c r="AN135" i="5"/>
  <c r="AN203" i="5" s="1"/>
  <c r="AN271" i="5" s="1"/>
  <c r="AN339" i="5" s="1"/>
  <c r="AN407" i="5" s="1"/>
  <c r="AN475" i="5" s="1"/>
  <c r="AN543" i="5" s="1"/>
  <c r="AN611" i="5" s="1"/>
  <c r="AN679" i="5" s="1"/>
  <c r="AN747" i="5" s="1"/>
  <c r="AN815" i="5" s="1"/>
  <c r="AN883" i="5" s="1"/>
  <c r="AN951" i="5" s="1"/>
  <c r="AN1019" i="5" s="1"/>
  <c r="AN1087" i="5" s="1"/>
  <c r="AN1155" i="5" s="1"/>
  <c r="AN1223" i="5" s="1"/>
  <c r="AN1291" i="5" s="1"/>
  <c r="AN1359" i="5" s="1"/>
  <c r="AN1427" i="5" s="1"/>
  <c r="AN1495" i="5" s="1"/>
  <c r="AN1563" i="5" s="1"/>
  <c r="AN1631" i="5" s="1"/>
  <c r="AN1699" i="5" s="1"/>
  <c r="AN1767" i="5" s="1"/>
  <c r="AN1835" i="5" s="1"/>
  <c r="AN1903" i="5" s="1"/>
  <c r="AN1971" i="5" s="1"/>
  <c r="AN2039" i="5" s="1"/>
  <c r="AN2107" i="5" s="1"/>
  <c r="AN2175" i="5" s="1"/>
  <c r="AN2243" i="5" s="1"/>
  <c r="AN2311" i="5" s="1"/>
  <c r="AN2379" i="5" s="1"/>
  <c r="AN2447" i="5" s="1"/>
  <c r="AN2515" i="5" s="1"/>
  <c r="AN2583" i="5" s="1"/>
  <c r="AN2651" i="5" s="1"/>
  <c r="AN2719" i="5" s="1"/>
  <c r="AN2787" i="5" s="1"/>
  <c r="AN2855" i="5" s="1"/>
  <c r="AN2923" i="5" s="1"/>
  <c r="AN2991" i="5" s="1"/>
  <c r="AN3059" i="5" s="1"/>
  <c r="AN3127" i="5" s="1"/>
  <c r="AN3195" i="5" s="1"/>
  <c r="AN3263" i="5" s="1"/>
  <c r="AN3331" i="5" s="1"/>
  <c r="AN3399" i="5" s="1"/>
  <c r="AN3467" i="5" s="1"/>
  <c r="AN3535" i="5" s="1"/>
  <c r="AO135" i="5"/>
  <c r="AP135" i="5"/>
  <c r="AP203" i="5" s="1"/>
  <c r="AP271" i="5" s="1"/>
  <c r="AP339" i="5" s="1"/>
  <c r="AQ135" i="5"/>
  <c r="AQ203" i="5" s="1"/>
  <c r="AQ271" i="5" s="1"/>
  <c r="AQ339" i="5" s="1"/>
  <c r="AQ407" i="5" s="1"/>
  <c r="AQ475" i="5" s="1"/>
  <c r="AQ543" i="5" s="1"/>
  <c r="AQ611" i="5" s="1"/>
  <c r="AQ679" i="5" s="1"/>
  <c r="AQ747" i="5" s="1"/>
  <c r="AQ815" i="5" s="1"/>
  <c r="AQ883" i="5" s="1"/>
  <c r="AQ951" i="5" s="1"/>
  <c r="AQ1019" i="5" s="1"/>
  <c r="AQ1087" i="5" s="1"/>
  <c r="AQ1155" i="5" s="1"/>
  <c r="AQ1223" i="5" s="1"/>
  <c r="AQ1291" i="5" s="1"/>
  <c r="AQ1359" i="5" s="1"/>
  <c r="AQ1427" i="5" s="1"/>
  <c r="AQ1495" i="5" s="1"/>
  <c r="AQ1563" i="5" s="1"/>
  <c r="AQ1631" i="5" s="1"/>
  <c r="AQ1699" i="5" s="1"/>
  <c r="AQ1767" i="5" s="1"/>
  <c r="AQ1835" i="5" s="1"/>
  <c r="AQ1903" i="5" s="1"/>
  <c r="AQ1971" i="5" s="1"/>
  <c r="AQ2039" i="5" s="1"/>
  <c r="AQ2107" i="5" s="1"/>
  <c r="AQ2175" i="5" s="1"/>
  <c r="AQ2243" i="5" s="1"/>
  <c r="AQ2311" i="5" s="1"/>
  <c r="AQ2379" i="5" s="1"/>
  <c r="AQ2447" i="5" s="1"/>
  <c r="AQ2515" i="5" s="1"/>
  <c r="AQ2583" i="5" s="1"/>
  <c r="AQ2651" i="5" s="1"/>
  <c r="AQ2719" i="5" s="1"/>
  <c r="AQ2787" i="5" s="1"/>
  <c r="AQ2855" i="5" s="1"/>
  <c r="AQ2923" i="5" s="1"/>
  <c r="AQ2991" i="5" s="1"/>
  <c r="AQ3059" i="5" s="1"/>
  <c r="AQ3127" i="5" s="1"/>
  <c r="AQ3195" i="5" s="1"/>
  <c r="AQ3263" i="5" s="1"/>
  <c r="AQ3331" i="5" s="1"/>
  <c r="AQ3399" i="5" s="1"/>
  <c r="AQ3467" i="5" s="1"/>
  <c r="AQ3535" i="5" s="1"/>
  <c r="AL136" i="5"/>
  <c r="AM136" i="5"/>
  <c r="AM204" i="5" s="1"/>
  <c r="AN136" i="5"/>
  <c r="AO136" i="5"/>
  <c r="AO204" i="5" s="1"/>
  <c r="AO272" i="5" s="1"/>
  <c r="AO340" i="5" s="1"/>
  <c r="AO408" i="5" s="1"/>
  <c r="AO476" i="5" s="1"/>
  <c r="AO544" i="5" s="1"/>
  <c r="AO612" i="5" s="1"/>
  <c r="AO680" i="5" s="1"/>
  <c r="AO748" i="5" s="1"/>
  <c r="AO816" i="5" s="1"/>
  <c r="AO884" i="5" s="1"/>
  <c r="AO952" i="5" s="1"/>
  <c r="AO1020" i="5" s="1"/>
  <c r="AO1088" i="5" s="1"/>
  <c r="AO1156" i="5" s="1"/>
  <c r="AO1224" i="5" s="1"/>
  <c r="AO1292" i="5" s="1"/>
  <c r="AO1360" i="5" s="1"/>
  <c r="AO1428" i="5" s="1"/>
  <c r="AO1496" i="5" s="1"/>
  <c r="AO1564" i="5" s="1"/>
  <c r="AO1632" i="5" s="1"/>
  <c r="AO1700" i="5" s="1"/>
  <c r="AO1768" i="5" s="1"/>
  <c r="AO1836" i="5" s="1"/>
  <c r="AO1904" i="5" s="1"/>
  <c r="AO1972" i="5" s="1"/>
  <c r="AO2040" i="5" s="1"/>
  <c r="AO2108" i="5" s="1"/>
  <c r="AO2176" i="5" s="1"/>
  <c r="AO2244" i="5" s="1"/>
  <c r="AO2312" i="5" s="1"/>
  <c r="AO2380" i="5" s="1"/>
  <c r="AO2448" i="5" s="1"/>
  <c r="AO2516" i="5" s="1"/>
  <c r="AO2584" i="5" s="1"/>
  <c r="AO2652" i="5" s="1"/>
  <c r="AO2720" i="5" s="1"/>
  <c r="AO2788" i="5" s="1"/>
  <c r="AO2856" i="5" s="1"/>
  <c r="AO2924" i="5" s="1"/>
  <c r="AO2992" i="5" s="1"/>
  <c r="AO3060" i="5" s="1"/>
  <c r="AO3128" i="5" s="1"/>
  <c r="AO3196" i="5" s="1"/>
  <c r="AO3264" i="5" s="1"/>
  <c r="AO3332" i="5" s="1"/>
  <c r="AO3400" i="5" s="1"/>
  <c r="AO3468" i="5" s="1"/>
  <c r="AO3536" i="5" s="1"/>
  <c r="AP136" i="5"/>
  <c r="AQ136" i="5"/>
  <c r="AQ204" i="5" s="1"/>
  <c r="AQ272" i="5" s="1"/>
  <c r="AL137" i="5"/>
  <c r="AL205" i="5" s="1"/>
  <c r="AL273" i="5" s="1"/>
  <c r="AL341" i="5" s="1"/>
  <c r="AL409" i="5" s="1"/>
  <c r="AL477" i="5" s="1"/>
  <c r="AL545" i="5" s="1"/>
  <c r="AL613" i="5" s="1"/>
  <c r="AL681" i="5" s="1"/>
  <c r="AL749" i="5" s="1"/>
  <c r="AL817" i="5" s="1"/>
  <c r="AL885" i="5" s="1"/>
  <c r="AL953" i="5" s="1"/>
  <c r="AL1021" i="5" s="1"/>
  <c r="AL1089" i="5" s="1"/>
  <c r="AL1157" i="5" s="1"/>
  <c r="AM137" i="5"/>
  <c r="AM205" i="5" s="1"/>
  <c r="AM273" i="5" s="1"/>
  <c r="AM341" i="5" s="1"/>
  <c r="AM409" i="5" s="1"/>
  <c r="AM477" i="5" s="1"/>
  <c r="AM545" i="5" s="1"/>
  <c r="AM613" i="5" s="1"/>
  <c r="AM681" i="5" s="1"/>
  <c r="AM749" i="5" s="1"/>
  <c r="AM817" i="5" s="1"/>
  <c r="AM885" i="5" s="1"/>
  <c r="AM953" i="5" s="1"/>
  <c r="AM1021" i="5" s="1"/>
  <c r="AM1089" i="5" s="1"/>
  <c r="AM1157" i="5" s="1"/>
  <c r="AM1225" i="5" s="1"/>
  <c r="AM1293" i="5" s="1"/>
  <c r="AM1361" i="5" s="1"/>
  <c r="AM1429" i="5" s="1"/>
  <c r="AM1497" i="5" s="1"/>
  <c r="AM1565" i="5" s="1"/>
  <c r="AM1633" i="5" s="1"/>
  <c r="AM1701" i="5" s="1"/>
  <c r="AM1769" i="5" s="1"/>
  <c r="AM1837" i="5" s="1"/>
  <c r="AM1905" i="5" s="1"/>
  <c r="AM1973" i="5" s="1"/>
  <c r="AM2041" i="5" s="1"/>
  <c r="AM2109" i="5" s="1"/>
  <c r="AM2177" i="5" s="1"/>
  <c r="AM2245" i="5" s="1"/>
  <c r="AM2313" i="5" s="1"/>
  <c r="AM2381" i="5" s="1"/>
  <c r="AM2449" i="5" s="1"/>
  <c r="AM2517" i="5" s="1"/>
  <c r="AM2585" i="5" s="1"/>
  <c r="AM2653" i="5" s="1"/>
  <c r="AM2721" i="5" s="1"/>
  <c r="AM2789" i="5" s="1"/>
  <c r="AM2857" i="5" s="1"/>
  <c r="AM2925" i="5" s="1"/>
  <c r="AM2993" i="5" s="1"/>
  <c r="AM3061" i="5" s="1"/>
  <c r="AM3129" i="5" s="1"/>
  <c r="AM3197" i="5" s="1"/>
  <c r="AM3265" i="5" s="1"/>
  <c r="AM3333" i="5" s="1"/>
  <c r="AM3401" i="5" s="1"/>
  <c r="AM3469" i="5" s="1"/>
  <c r="AM3537" i="5" s="1"/>
  <c r="AN137" i="5"/>
  <c r="AN205" i="5" s="1"/>
  <c r="AO137" i="5"/>
  <c r="AP137" i="5"/>
  <c r="AP205" i="5" s="1"/>
  <c r="AP273" i="5" s="1"/>
  <c r="AP341" i="5" s="1"/>
  <c r="AP409" i="5" s="1"/>
  <c r="AP477" i="5" s="1"/>
  <c r="AP545" i="5" s="1"/>
  <c r="AP613" i="5" s="1"/>
  <c r="AP681" i="5" s="1"/>
  <c r="AP749" i="5" s="1"/>
  <c r="AP817" i="5" s="1"/>
  <c r="AP885" i="5" s="1"/>
  <c r="AP953" i="5" s="1"/>
  <c r="AP1021" i="5" s="1"/>
  <c r="AP1089" i="5" s="1"/>
  <c r="AP1157" i="5" s="1"/>
  <c r="AP1225" i="5" s="1"/>
  <c r="AP1293" i="5" s="1"/>
  <c r="AP1361" i="5" s="1"/>
  <c r="AP1429" i="5" s="1"/>
  <c r="AP1497" i="5" s="1"/>
  <c r="AP1565" i="5" s="1"/>
  <c r="AP1633" i="5" s="1"/>
  <c r="AP1701" i="5" s="1"/>
  <c r="AP1769" i="5" s="1"/>
  <c r="AP1837" i="5" s="1"/>
  <c r="AP1905" i="5" s="1"/>
  <c r="AP1973" i="5" s="1"/>
  <c r="AP2041" i="5" s="1"/>
  <c r="AP2109" i="5" s="1"/>
  <c r="AP2177" i="5" s="1"/>
  <c r="AP2245" i="5" s="1"/>
  <c r="AP2313" i="5" s="1"/>
  <c r="AP2381" i="5" s="1"/>
  <c r="AP2449" i="5" s="1"/>
  <c r="AP2517" i="5" s="1"/>
  <c r="AP2585" i="5" s="1"/>
  <c r="AP2653" i="5" s="1"/>
  <c r="AP2721" i="5" s="1"/>
  <c r="AP2789" i="5" s="1"/>
  <c r="AP2857" i="5" s="1"/>
  <c r="AP2925" i="5" s="1"/>
  <c r="AP2993" i="5" s="1"/>
  <c r="AP3061" i="5" s="1"/>
  <c r="AP3129" i="5" s="1"/>
  <c r="AP3197" i="5" s="1"/>
  <c r="AP3265" i="5" s="1"/>
  <c r="AP3333" i="5" s="1"/>
  <c r="AP3401" i="5" s="1"/>
  <c r="AP3469" i="5" s="1"/>
  <c r="AP3537" i="5" s="1"/>
  <c r="AQ137" i="5"/>
  <c r="AQ205" i="5" s="1"/>
  <c r="AQ273" i="5" s="1"/>
  <c r="AQ341" i="5" s="1"/>
  <c r="AQ409" i="5" s="1"/>
  <c r="AQ477" i="5" s="1"/>
  <c r="AQ545" i="5" s="1"/>
  <c r="AQ613" i="5" s="1"/>
  <c r="AQ681" i="5" s="1"/>
  <c r="AQ749" i="5" s="1"/>
  <c r="AQ817" i="5" s="1"/>
  <c r="AQ885" i="5" s="1"/>
  <c r="AQ953" i="5" s="1"/>
  <c r="AQ1021" i="5" s="1"/>
  <c r="AQ1089" i="5" s="1"/>
  <c r="AQ1157" i="5" s="1"/>
  <c r="AQ1225" i="5" s="1"/>
  <c r="AQ1293" i="5" s="1"/>
  <c r="AQ1361" i="5" s="1"/>
  <c r="AQ1429" i="5" s="1"/>
  <c r="AQ1497" i="5" s="1"/>
  <c r="AQ1565" i="5" s="1"/>
  <c r="AQ1633" i="5" s="1"/>
  <c r="AQ1701" i="5" s="1"/>
  <c r="AQ1769" i="5" s="1"/>
  <c r="AQ1837" i="5" s="1"/>
  <c r="AQ1905" i="5" s="1"/>
  <c r="AQ1973" i="5" s="1"/>
  <c r="AQ2041" i="5" s="1"/>
  <c r="AQ2109" i="5" s="1"/>
  <c r="AQ2177" i="5" s="1"/>
  <c r="AQ2245" i="5" s="1"/>
  <c r="AQ2313" i="5" s="1"/>
  <c r="AQ2381" i="5" s="1"/>
  <c r="AQ2449" i="5" s="1"/>
  <c r="AQ2517" i="5" s="1"/>
  <c r="AQ2585" i="5" s="1"/>
  <c r="AQ2653" i="5" s="1"/>
  <c r="AQ2721" i="5" s="1"/>
  <c r="AQ2789" i="5" s="1"/>
  <c r="AQ2857" i="5" s="1"/>
  <c r="AQ2925" i="5" s="1"/>
  <c r="AQ2993" i="5" s="1"/>
  <c r="AQ3061" i="5" s="1"/>
  <c r="AQ3129" i="5" s="1"/>
  <c r="AQ3197" i="5" s="1"/>
  <c r="AQ3265" i="5" s="1"/>
  <c r="AQ3333" i="5" s="1"/>
  <c r="AQ3401" i="5" s="1"/>
  <c r="AQ3469" i="5" s="1"/>
  <c r="AQ3537" i="5" s="1"/>
  <c r="AM139" i="5"/>
  <c r="AM207" i="5" s="1"/>
  <c r="AO139" i="5"/>
  <c r="AO207" i="5" s="1"/>
  <c r="AO275" i="5" s="1"/>
  <c r="AO343" i="5" s="1"/>
  <c r="AO411" i="5" s="1"/>
  <c r="AO479" i="5" s="1"/>
  <c r="AO547" i="5" s="1"/>
  <c r="AO615" i="5" s="1"/>
  <c r="AO683" i="5" s="1"/>
  <c r="AO751" i="5" s="1"/>
  <c r="AO819" i="5" s="1"/>
  <c r="AO887" i="5" s="1"/>
  <c r="AO955" i="5" s="1"/>
  <c r="AO1023" i="5" s="1"/>
  <c r="AO1091" i="5" s="1"/>
  <c r="AO1159" i="5" s="1"/>
  <c r="AO1227" i="5" s="1"/>
  <c r="AO1295" i="5" s="1"/>
  <c r="AO1363" i="5" s="1"/>
  <c r="AO1431" i="5" s="1"/>
  <c r="AO1499" i="5" s="1"/>
  <c r="AO1567" i="5" s="1"/>
  <c r="AO1635" i="5" s="1"/>
  <c r="AO1703" i="5" s="1"/>
  <c r="AO1771" i="5" s="1"/>
  <c r="AO1839" i="5" s="1"/>
  <c r="AO1907" i="5" s="1"/>
  <c r="AO1975" i="5" s="1"/>
  <c r="AO2043" i="5" s="1"/>
  <c r="AO2111" i="5" s="1"/>
  <c r="AO2179" i="5" s="1"/>
  <c r="AO2247" i="5" s="1"/>
  <c r="AO2315" i="5" s="1"/>
  <c r="AO2383" i="5" s="1"/>
  <c r="AO2451" i="5" s="1"/>
  <c r="AO2519" i="5" s="1"/>
  <c r="AO2587" i="5" s="1"/>
  <c r="AO2655" i="5" s="1"/>
  <c r="AO2723" i="5" s="1"/>
  <c r="AO2791" i="5" s="1"/>
  <c r="AO2859" i="5" s="1"/>
  <c r="AO2927" i="5" s="1"/>
  <c r="AO2995" i="5" s="1"/>
  <c r="AO3063" i="5" s="1"/>
  <c r="AO3131" i="5" s="1"/>
  <c r="AO3199" i="5" s="1"/>
  <c r="AO3267" i="5" s="1"/>
  <c r="AO3335" i="5" s="1"/>
  <c r="AO3403" i="5" s="1"/>
  <c r="AO3471" i="5" s="1"/>
  <c r="AQ139" i="5"/>
  <c r="AQ207" i="5" s="1"/>
  <c r="AQ275" i="5" s="1"/>
  <c r="AQ343" i="5" s="1"/>
  <c r="AQ411" i="5" s="1"/>
  <c r="AQ479" i="5" s="1"/>
  <c r="AQ547" i="5" s="1"/>
  <c r="AQ615" i="5" s="1"/>
  <c r="AQ683" i="5" s="1"/>
  <c r="AQ751" i="5" s="1"/>
  <c r="AQ819" i="5" s="1"/>
  <c r="AQ887" i="5" s="1"/>
  <c r="AQ955" i="5" s="1"/>
  <c r="AQ1023" i="5" s="1"/>
  <c r="AQ1091" i="5" s="1"/>
  <c r="AQ1159" i="5" s="1"/>
  <c r="AQ1227" i="5" s="1"/>
  <c r="AQ1295" i="5" s="1"/>
  <c r="AQ1363" i="5" s="1"/>
  <c r="AQ1431" i="5" s="1"/>
  <c r="AQ1499" i="5" s="1"/>
  <c r="AQ1567" i="5" s="1"/>
  <c r="AQ1635" i="5" s="1"/>
  <c r="AQ1703" i="5" s="1"/>
  <c r="AQ1771" i="5" s="1"/>
  <c r="AQ1839" i="5" s="1"/>
  <c r="AQ1907" i="5" s="1"/>
  <c r="AQ1975" i="5" s="1"/>
  <c r="AQ2043" i="5" s="1"/>
  <c r="AQ2111" i="5" s="1"/>
  <c r="AQ2179" i="5" s="1"/>
  <c r="AQ2247" i="5" s="1"/>
  <c r="AQ2315" i="5" s="1"/>
  <c r="AQ2383" i="5" s="1"/>
  <c r="AQ2451" i="5" s="1"/>
  <c r="AQ2519" i="5" s="1"/>
  <c r="AQ2587" i="5" s="1"/>
  <c r="AQ2655" i="5" s="1"/>
  <c r="AQ2723" i="5" s="1"/>
  <c r="AQ2791" i="5" s="1"/>
  <c r="AQ2859" i="5" s="1"/>
  <c r="AQ2927" i="5" s="1"/>
  <c r="AQ2995" i="5" s="1"/>
  <c r="AQ3063" i="5" s="1"/>
  <c r="AQ3131" i="5" s="1"/>
  <c r="AQ3199" i="5" s="1"/>
  <c r="AQ3267" i="5" s="1"/>
  <c r="AQ3335" i="5" s="1"/>
  <c r="AQ3403" i="5" s="1"/>
  <c r="AQ3471" i="5" s="1"/>
  <c r="AL140" i="5"/>
  <c r="AL208" i="5" s="1"/>
  <c r="AL276" i="5" s="1"/>
  <c r="AL344" i="5" s="1"/>
  <c r="AL412" i="5" s="1"/>
  <c r="AL480" i="5" s="1"/>
  <c r="AL548" i="5" s="1"/>
  <c r="AL616" i="5" s="1"/>
  <c r="AL684" i="5" s="1"/>
  <c r="AL752" i="5" s="1"/>
  <c r="AL820" i="5" s="1"/>
  <c r="AL888" i="5" s="1"/>
  <c r="AL956" i="5" s="1"/>
  <c r="AL1024" i="5" s="1"/>
  <c r="AL1092" i="5" s="1"/>
  <c r="AL1160" i="5" s="1"/>
  <c r="AL1228" i="5" s="1"/>
  <c r="AL1296" i="5" s="1"/>
  <c r="AL1364" i="5" s="1"/>
  <c r="AL1432" i="5" s="1"/>
  <c r="AL1500" i="5" s="1"/>
  <c r="AL1568" i="5" s="1"/>
  <c r="AL1636" i="5" s="1"/>
  <c r="AL1704" i="5" s="1"/>
  <c r="AL1772" i="5" s="1"/>
  <c r="AL1840" i="5" s="1"/>
  <c r="AL1908" i="5" s="1"/>
  <c r="AL1976" i="5" s="1"/>
  <c r="AL2044" i="5" s="1"/>
  <c r="AL2112" i="5" s="1"/>
  <c r="AL2180" i="5" s="1"/>
  <c r="AL2248" i="5" s="1"/>
  <c r="AL2316" i="5" s="1"/>
  <c r="AL2384" i="5" s="1"/>
  <c r="AL2452" i="5" s="1"/>
  <c r="AL2520" i="5" s="1"/>
  <c r="AL2588" i="5" s="1"/>
  <c r="AL2656" i="5" s="1"/>
  <c r="AL2724" i="5" s="1"/>
  <c r="AL2792" i="5" s="1"/>
  <c r="AL2860" i="5" s="1"/>
  <c r="AL2928" i="5" s="1"/>
  <c r="AL2996" i="5" s="1"/>
  <c r="AL3064" i="5" s="1"/>
  <c r="AL3132" i="5" s="1"/>
  <c r="AL3200" i="5" s="1"/>
  <c r="AL3268" i="5" s="1"/>
  <c r="AL3336" i="5" s="1"/>
  <c r="AL3404" i="5" s="1"/>
  <c r="AL3472" i="5" s="1"/>
  <c r="AM140" i="5"/>
  <c r="AM208" i="5" s="1"/>
  <c r="AM276" i="5" s="1"/>
  <c r="AM344" i="5" s="1"/>
  <c r="AM412" i="5" s="1"/>
  <c r="AM480" i="5" s="1"/>
  <c r="AM548" i="5" s="1"/>
  <c r="AM616" i="5" s="1"/>
  <c r="AM684" i="5" s="1"/>
  <c r="AM752" i="5" s="1"/>
  <c r="AM820" i="5" s="1"/>
  <c r="AM888" i="5" s="1"/>
  <c r="AM956" i="5" s="1"/>
  <c r="AM1024" i="5" s="1"/>
  <c r="AM1092" i="5" s="1"/>
  <c r="AM1160" i="5" s="1"/>
  <c r="AM1228" i="5" s="1"/>
  <c r="AM1296" i="5" s="1"/>
  <c r="AM1364" i="5" s="1"/>
  <c r="AM1432" i="5" s="1"/>
  <c r="AM1500" i="5" s="1"/>
  <c r="AM1568" i="5" s="1"/>
  <c r="AM1636" i="5" s="1"/>
  <c r="AM1704" i="5" s="1"/>
  <c r="AM1772" i="5" s="1"/>
  <c r="AM1840" i="5" s="1"/>
  <c r="AM1908" i="5" s="1"/>
  <c r="AM1976" i="5" s="1"/>
  <c r="AM2044" i="5" s="1"/>
  <c r="AM2112" i="5" s="1"/>
  <c r="AM2180" i="5" s="1"/>
  <c r="AM2248" i="5" s="1"/>
  <c r="AM2316" i="5" s="1"/>
  <c r="AM2384" i="5" s="1"/>
  <c r="AM2452" i="5" s="1"/>
  <c r="AM2520" i="5" s="1"/>
  <c r="AM2588" i="5" s="1"/>
  <c r="AM2656" i="5" s="1"/>
  <c r="AM2724" i="5" s="1"/>
  <c r="AM2792" i="5" s="1"/>
  <c r="AM2860" i="5" s="1"/>
  <c r="AM2928" i="5" s="1"/>
  <c r="AM2996" i="5" s="1"/>
  <c r="AM3064" i="5" s="1"/>
  <c r="AM3132" i="5" s="1"/>
  <c r="AM3200" i="5" s="1"/>
  <c r="AM3268" i="5" s="1"/>
  <c r="AM3336" i="5" s="1"/>
  <c r="AM3404" i="5" s="1"/>
  <c r="AM3472" i="5" s="1"/>
  <c r="AN140" i="5"/>
  <c r="AN208" i="5" s="1"/>
  <c r="AN276" i="5" s="1"/>
  <c r="AN344" i="5" s="1"/>
  <c r="AN412" i="5" s="1"/>
  <c r="AN480" i="5" s="1"/>
  <c r="AN548" i="5" s="1"/>
  <c r="AN616" i="5" s="1"/>
  <c r="AN684" i="5" s="1"/>
  <c r="AN752" i="5" s="1"/>
  <c r="AN820" i="5" s="1"/>
  <c r="AN888" i="5" s="1"/>
  <c r="AN956" i="5" s="1"/>
  <c r="AN1024" i="5" s="1"/>
  <c r="AN1092" i="5" s="1"/>
  <c r="AN1160" i="5" s="1"/>
  <c r="AN1228" i="5" s="1"/>
  <c r="AN1296" i="5" s="1"/>
  <c r="AN1364" i="5" s="1"/>
  <c r="AN1432" i="5" s="1"/>
  <c r="AN1500" i="5" s="1"/>
  <c r="AN1568" i="5" s="1"/>
  <c r="AN1636" i="5" s="1"/>
  <c r="AN1704" i="5" s="1"/>
  <c r="AN1772" i="5" s="1"/>
  <c r="AN1840" i="5" s="1"/>
  <c r="AN1908" i="5" s="1"/>
  <c r="AN1976" i="5" s="1"/>
  <c r="AN2044" i="5" s="1"/>
  <c r="AN2112" i="5" s="1"/>
  <c r="AN2180" i="5" s="1"/>
  <c r="AN2248" i="5" s="1"/>
  <c r="AN2316" i="5" s="1"/>
  <c r="AN2384" i="5" s="1"/>
  <c r="AN2452" i="5" s="1"/>
  <c r="AN2520" i="5" s="1"/>
  <c r="AN2588" i="5" s="1"/>
  <c r="AN2656" i="5" s="1"/>
  <c r="AN2724" i="5" s="1"/>
  <c r="AN2792" i="5" s="1"/>
  <c r="AN2860" i="5" s="1"/>
  <c r="AN2928" i="5" s="1"/>
  <c r="AN2996" i="5" s="1"/>
  <c r="AN3064" i="5" s="1"/>
  <c r="AN3132" i="5" s="1"/>
  <c r="AN3200" i="5" s="1"/>
  <c r="AN3268" i="5" s="1"/>
  <c r="AN3336" i="5" s="1"/>
  <c r="AN3404" i="5" s="1"/>
  <c r="AN3472" i="5" s="1"/>
  <c r="AP140" i="5"/>
  <c r="AP208" i="5" s="1"/>
  <c r="AP276" i="5" s="1"/>
  <c r="AP344" i="5" s="1"/>
  <c r="AP412" i="5" s="1"/>
  <c r="AP480" i="5" s="1"/>
  <c r="AP548" i="5" s="1"/>
  <c r="AP616" i="5" s="1"/>
  <c r="AP684" i="5" s="1"/>
  <c r="AP752" i="5" s="1"/>
  <c r="AP820" i="5" s="1"/>
  <c r="AP888" i="5" s="1"/>
  <c r="AP956" i="5" s="1"/>
  <c r="AP1024" i="5" s="1"/>
  <c r="AP1092" i="5" s="1"/>
  <c r="AP1160" i="5" s="1"/>
  <c r="AP1228" i="5" s="1"/>
  <c r="AP1296" i="5" s="1"/>
  <c r="AP1364" i="5" s="1"/>
  <c r="AP1432" i="5" s="1"/>
  <c r="AP1500" i="5" s="1"/>
  <c r="AP1568" i="5" s="1"/>
  <c r="AP1636" i="5" s="1"/>
  <c r="AP1704" i="5" s="1"/>
  <c r="AP1772" i="5" s="1"/>
  <c r="AP1840" i="5" s="1"/>
  <c r="AP1908" i="5" s="1"/>
  <c r="AP1976" i="5" s="1"/>
  <c r="AP2044" i="5" s="1"/>
  <c r="AP2112" i="5" s="1"/>
  <c r="AP2180" i="5" s="1"/>
  <c r="AP2248" i="5" s="1"/>
  <c r="AP2316" i="5" s="1"/>
  <c r="AP2384" i="5" s="1"/>
  <c r="AP2452" i="5" s="1"/>
  <c r="AP2520" i="5" s="1"/>
  <c r="AP2588" i="5" s="1"/>
  <c r="AP2656" i="5" s="1"/>
  <c r="AP2724" i="5" s="1"/>
  <c r="AP2792" i="5" s="1"/>
  <c r="AP2860" i="5" s="1"/>
  <c r="AP2928" i="5" s="1"/>
  <c r="AP2996" i="5" s="1"/>
  <c r="AP3064" i="5" s="1"/>
  <c r="AP3132" i="5" s="1"/>
  <c r="AP3200" i="5" s="1"/>
  <c r="AP3268" i="5" s="1"/>
  <c r="AP3336" i="5" s="1"/>
  <c r="AP3404" i="5" s="1"/>
  <c r="AP3472" i="5" s="1"/>
  <c r="AM141" i="5"/>
  <c r="AM209" i="5" s="1"/>
  <c r="AM277" i="5" s="1"/>
  <c r="AM345" i="5" s="1"/>
  <c r="AM413" i="5" s="1"/>
  <c r="AM481" i="5" s="1"/>
  <c r="AM549" i="5" s="1"/>
  <c r="AM617" i="5" s="1"/>
  <c r="AM685" i="5" s="1"/>
  <c r="AM753" i="5" s="1"/>
  <c r="AM821" i="5" s="1"/>
  <c r="AM889" i="5" s="1"/>
  <c r="AM957" i="5" s="1"/>
  <c r="AM1025" i="5" s="1"/>
  <c r="AM1093" i="5" s="1"/>
  <c r="AM1161" i="5" s="1"/>
  <c r="AM1229" i="5" s="1"/>
  <c r="AM1297" i="5" s="1"/>
  <c r="AM1365" i="5" s="1"/>
  <c r="AM1433" i="5" s="1"/>
  <c r="AM1501" i="5" s="1"/>
  <c r="AM1569" i="5" s="1"/>
  <c r="AM1637" i="5" s="1"/>
  <c r="AM1705" i="5" s="1"/>
  <c r="AM1773" i="5" s="1"/>
  <c r="AM1841" i="5" s="1"/>
  <c r="AM1909" i="5" s="1"/>
  <c r="AM1977" i="5" s="1"/>
  <c r="AM2045" i="5" s="1"/>
  <c r="AM2113" i="5" s="1"/>
  <c r="AM2181" i="5" s="1"/>
  <c r="AM2249" i="5" s="1"/>
  <c r="AM2317" i="5" s="1"/>
  <c r="AM2385" i="5" s="1"/>
  <c r="AM2453" i="5" s="1"/>
  <c r="AM2521" i="5" s="1"/>
  <c r="AM2589" i="5" s="1"/>
  <c r="AM2657" i="5" s="1"/>
  <c r="AM2725" i="5" s="1"/>
  <c r="AM2793" i="5" s="1"/>
  <c r="AM2861" i="5" s="1"/>
  <c r="AM2929" i="5" s="1"/>
  <c r="AM2997" i="5" s="1"/>
  <c r="AM3065" i="5" s="1"/>
  <c r="AM3133" i="5" s="1"/>
  <c r="AM3201" i="5" s="1"/>
  <c r="AM3269" i="5" s="1"/>
  <c r="AM3337" i="5" s="1"/>
  <c r="AM3405" i="5" s="1"/>
  <c r="AM3473" i="5" s="1"/>
  <c r="AO141" i="5"/>
  <c r="AQ141" i="5"/>
  <c r="AQ209" i="5" s="1"/>
  <c r="AQ277" i="5" s="1"/>
  <c r="AQ345" i="5" s="1"/>
  <c r="AQ413" i="5" s="1"/>
  <c r="AQ481" i="5" s="1"/>
  <c r="AQ549" i="5" s="1"/>
  <c r="AQ617" i="5" s="1"/>
  <c r="AQ685" i="5" s="1"/>
  <c r="AQ753" i="5" s="1"/>
  <c r="AQ821" i="5" s="1"/>
  <c r="AQ889" i="5" s="1"/>
  <c r="AQ957" i="5" s="1"/>
  <c r="AQ1025" i="5" s="1"/>
  <c r="AQ1093" i="5" s="1"/>
  <c r="AQ1161" i="5" s="1"/>
  <c r="AQ1229" i="5" s="1"/>
  <c r="AQ1297" i="5" s="1"/>
  <c r="AQ1365" i="5" s="1"/>
  <c r="AQ1433" i="5" s="1"/>
  <c r="AQ1501" i="5" s="1"/>
  <c r="AQ1569" i="5" s="1"/>
  <c r="AQ1637" i="5" s="1"/>
  <c r="AQ1705" i="5" s="1"/>
  <c r="AQ1773" i="5" s="1"/>
  <c r="AQ1841" i="5" s="1"/>
  <c r="AQ1909" i="5" s="1"/>
  <c r="AQ1977" i="5" s="1"/>
  <c r="AQ2045" i="5" s="1"/>
  <c r="AQ2113" i="5" s="1"/>
  <c r="AQ2181" i="5" s="1"/>
  <c r="AQ2249" i="5" s="1"/>
  <c r="AQ2317" i="5" s="1"/>
  <c r="AQ2385" i="5" s="1"/>
  <c r="AQ2453" i="5" s="1"/>
  <c r="AQ2521" i="5" s="1"/>
  <c r="AQ2589" i="5" s="1"/>
  <c r="AQ2657" i="5" s="1"/>
  <c r="AQ2725" i="5" s="1"/>
  <c r="AQ2793" i="5" s="1"/>
  <c r="AQ2861" i="5" s="1"/>
  <c r="AQ2929" i="5" s="1"/>
  <c r="AQ2997" i="5" s="1"/>
  <c r="AQ3065" i="5" s="1"/>
  <c r="AQ3133" i="5" s="1"/>
  <c r="AQ3201" i="5" s="1"/>
  <c r="AQ3269" i="5" s="1"/>
  <c r="AQ3337" i="5" s="1"/>
  <c r="AQ3405" i="5" s="1"/>
  <c r="AQ3473" i="5" s="1"/>
  <c r="AL142" i="5"/>
  <c r="AL210" i="5" s="1"/>
  <c r="AN142" i="5"/>
  <c r="AN210" i="5" s="1"/>
  <c r="AN278" i="5" s="1"/>
  <c r="AN346" i="5" s="1"/>
  <c r="AN414" i="5" s="1"/>
  <c r="AN482" i="5" s="1"/>
  <c r="AN550" i="5" s="1"/>
  <c r="AN618" i="5" s="1"/>
  <c r="AN686" i="5" s="1"/>
  <c r="AN754" i="5" s="1"/>
  <c r="AN822" i="5" s="1"/>
  <c r="AN890" i="5" s="1"/>
  <c r="AN958" i="5" s="1"/>
  <c r="AN1026" i="5" s="1"/>
  <c r="AN1094" i="5" s="1"/>
  <c r="AN1162" i="5" s="1"/>
  <c r="AN1230" i="5" s="1"/>
  <c r="AN1298" i="5" s="1"/>
  <c r="AN1366" i="5" s="1"/>
  <c r="AN1434" i="5" s="1"/>
  <c r="AN1502" i="5" s="1"/>
  <c r="AN1570" i="5" s="1"/>
  <c r="AN1638" i="5" s="1"/>
  <c r="AN1706" i="5" s="1"/>
  <c r="AN1774" i="5" s="1"/>
  <c r="AN1842" i="5" s="1"/>
  <c r="AN1910" i="5" s="1"/>
  <c r="AN1978" i="5" s="1"/>
  <c r="AN2046" i="5" s="1"/>
  <c r="AN2114" i="5" s="1"/>
  <c r="AN2182" i="5" s="1"/>
  <c r="AN2250" i="5" s="1"/>
  <c r="AN2318" i="5" s="1"/>
  <c r="AN2386" i="5" s="1"/>
  <c r="AN2454" i="5" s="1"/>
  <c r="AN2522" i="5" s="1"/>
  <c r="AN2590" i="5" s="1"/>
  <c r="AN2658" i="5" s="1"/>
  <c r="AN2726" i="5" s="1"/>
  <c r="AN2794" i="5" s="1"/>
  <c r="AN2862" i="5" s="1"/>
  <c r="AN2930" i="5" s="1"/>
  <c r="AN2998" i="5" s="1"/>
  <c r="AN3066" i="5" s="1"/>
  <c r="AN3134" i="5" s="1"/>
  <c r="AN3202" i="5" s="1"/>
  <c r="AN3270" i="5" s="1"/>
  <c r="AN3338" i="5" s="1"/>
  <c r="AN3406" i="5" s="1"/>
  <c r="AN3474" i="5" s="1"/>
  <c r="AP142" i="5"/>
  <c r="AP210" i="5" s="1"/>
  <c r="AP278" i="5" s="1"/>
  <c r="AP346" i="5" s="1"/>
  <c r="AP414" i="5" s="1"/>
  <c r="AP482" i="5" s="1"/>
  <c r="AP550" i="5" s="1"/>
  <c r="AP618" i="5" s="1"/>
  <c r="AP686" i="5" s="1"/>
  <c r="AP754" i="5" s="1"/>
  <c r="AP822" i="5" s="1"/>
  <c r="AP890" i="5" s="1"/>
  <c r="AP958" i="5" s="1"/>
  <c r="AP1026" i="5" s="1"/>
  <c r="AP1094" i="5" s="1"/>
  <c r="AP1162" i="5" s="1"/>
  <c r="AP1230" i="5" s="1"/>
  <c r="AP1298" i="5" s="1"/>
  <c r="AP1366" i="5" s="1"/>
  <c r="AP1434" i="5" s="1"/>
  <c r="AP1502" i="5" s="1"/>
  <c r="AP1570" i="5" s="1"/>
  <c r="AP1638" i="5" s="1"/>
  <c r="AP1706" i="5" s="1"/>
  <c r="AP1774" i="5" s="1"/>
  <c r="AP1842" i="5" s="1"/>
  <c r="AP1910" i="5" s="1"/>
  <c r="AP1978" i="5" s="1"/>
  <c r="AP2046" i="5" s="1"/>
  <c r="AP2114" i="5" s="1"/>
  <c r="AP2182" i="5" s="1"/>
  <c r="AP2250" i="5" s="1"/>
  <c r="AP2318" i="5" s="1"/>
  <c r="AP2386" i="5" s="1"/>
  <c r="AP2454" i="5" s="1"/>
  <c r="AP2522" i="5" s="1"/>
  <c r="AP2590" i="5" s="1"/>
  <c r="AP2658" i="5" s="1"/>
  <c r="AP2726" i="5" s="1"/>
  <c r="AP2794" i="5" s="1"/>
  <c r="AP2862" i="5" s="1"/>
  <c r="AP2930" i="5" s="1"/>
  <c r="AP2998" i="5" s="1"/>
  <c r="AP3066" i="5" s="1"/>
  <c r="AP3134" i="5" s="1"/>
  <c r="AP3202" i="5" s="1"/>
  <c r="AP3270" i="5" s="1"/>
  <c r="AP3338" i="5" s="1"/>
  <c r="AP3406" i="5" s="1"/>
  <c r="AP3474" i="5" s="1"/>
  <c r="AM143" i="5"/>
  <c r="AM211" i="5" s="1"/>
  <c r="AM279" i="5" s="1"/>
  <c r="AM347" i="5" s="1"/>
  <c r="AM415" i="5" s="1"/>
  <c r="AM483" i="5" s="1"/>
  <c r="AM551" i="5" s="1"/>
  <c r="AM619" i="5" s="1"/>
  <c r="AM687" i="5" s="1"/>
  <c r="AM755" i="5" s="1"/>
  <c r="AM823" i="5" s="1"/>
  <c r="AM891" i="5" s="1"/>
  <c r="AM959" i="5" s="1"/>
  <c r="AM1027" i="5" s="1"/>
  <c r="AM1095" i="5" s="1"/>
  <c r="AM1163" i="5" s="1"/>
  <c r="AM1231" i="5" s="1"/>
  <c r="AM1299" i="5" s="1"/>
  <c r="AM1367" i="5" s="1"/>
  <c r="AM1435" i="5" s="1"/>
  <c r="AM1503" i="5" s="1"/>
  <c r="AM1571" i="5" s="1"/>
  <c r="AM1639" i="5" s="1"/>
  <c r="AM1707" i="5" s="1"/>
  <c r="AM1775" i="5" s="1"/>
  <c r="AM1843" i="5" s="1"/>
  <c r="AM1911" i="5" s="1"/>
  <c r="AM1979" i="5" s="1"/>
  <c r="AM2047" i="5" s="1"/>
  <c r="AM2115" i="5" s="1"/>
  <c r="AM2183" i="5" s="1"/>
  <c r="AM2251" i="5" s="1"/>
  <c r="AM2319" i="5" s="1"/>
  <c r="AM2387" i="5" s="1"/>
  <c r="AM2455" i="5" s="1"/>
  <c r="AM2523" i="5" s="1"/>
  <c r="AM2591" i="5" s="1"/>
  <c r="AM2659" i="5" s="1"/>
  <c r="AM2727" i="5" s="1"/>
  <c r="AM2795" i="5" s="1"/>
  <c r="AM2863" i="5" s="1"/>
  <c r="AM2931" i="5" s="1"/>
  <c r="AM2999" i="5" s="1"/>
  <c r="AM3067" i="5" s="1"/>
  <c r="AM3135" i="5" s="1"/>
  <c r="AM3203" i="5" s="1"/>
  <c r="AM3271" i="5" s="1"/>
  <c r="AM3339" i="5" s="1"/>
  <c r="AM3407" i="5" s="1"/>
  <c r="AM3475" i="5" s="1"/>
  <c r="AO143" i="5"/>
  <c r="AO211" i="5" s="1"/>
  <c r="AO279" i="5" s="1"/>
  <c r="AO347" i="5" s="1"/>
  <c r="AO415" i="5" s="1"/>
  <c r="AO483" i="5" s="1"/>
  <c r="AO551" i="5" s="1"/>
  <c r="AO619" i="5" s="1"/>
  <c r="AO687" i="5" s="1"/>
  <c r="AO755" i="5" s="1"/>
  <c r="AO823" i="5" s="1"/>
  <c r="AO891" i="5" s="1"/>
  <c r="AO959" i="5" s="1"/>
  <c r="AO1027" i="5" s="1"/>
  <c r="AO1095" i="5" s="1"/>
  <c r="AO1163" i="5" s="1"/>
  <c r="AO1231" i="5" s="1"/>
  <c r="AO1299" i="5" s="1"/>
  <c r="AO1367" i="5" s="1"/>
  <c r="AO1435" i="5" s="1"/>
  <c r="AO1503" i="5" s="1"/>
  <c r="AO1571" i="5" s="1"/>
  <c r="AO1639" i="5" s="1"/>
  <c r="AO1707" i="5" s="1"/>
  <c r="AO1775" i="5" s="1"/>
  <c r="AO1843" i="5" s="1"/>
  <c r="AO1911" i="5" s="1"/>
  <c r="AO1979" i="5" s="1"/>
  <c r="AO2047" i="5" s="1"/>
  <c r="AO2115" i="5" s="1"/>
  <c r="AO2183" i="5" s="1"/>
  <c r="AO2251" i="5" s="1"/>
  <c r="AO2319" i="5" s="1"/>
  <c r="AO2387" i="5" s="1"/>
  <c r="AO2455" i="5" s="1"/>
  <c r="AO2523" i="5" s="1"/>
  <c r="AO2591" i="5" s="1"/>
  <c r="AO2659" i="5" s="1"/>
  <c r="AO2727" i="5" s="1"/>
  <c r="AO2795" i="5" s="1"/>
  <c r="AO2863" i="5" s="1"/>
  <c r="AO2931" i="5" s="1"/>
  <c r="AO2999" i="5" s="1"/>
  <c r="AO3067" i="5" s="1"/>
  <c r="AO3135" i="5" s="1"/>
  <c r="AO3203" i="5" s="1"/>
  <c r="AO3271" i="5" s="1"/>
  <c r="AO3339" i="5" s="1"/>
  <c r="AO3407" i="5" s="1"/>
  <c r="AO3475" i="5" s="1"/>
  <c r="AP143" i="5"/>
  <c r="AP211" i="5" s="1"/>
  <c r="AP279" i="5" s="1"/>
  <c r="AP347" i="5" s="1"/>
  <c r="AP415" i="5" s="1"/>
  <c r="AP483" i="5" s="1"/>
  <c r="AP551" i="5" s="1"/>
  <c r="AP619" i="5" s="1"/>
  <c r="AP687" i="5" s="1"/>
  <c r="AP755" i="5" s="1"/>
  <c r="AP823" i="5" s="1"/>
  <c r="AP891" i="5" s="1"/>
  <c r="AP959" i="5" s="1"/>
  <c r="AP1027" i="5" s="1"/>
  <c r="AP1095" i="5" s="1"/>
  <c r="AP1163" i="5" s="1"/>
  <c r="AP1231" i="5" s="1"/>
  <c r="AP1299" i="5" s="1"/>
  <c r="AP1367" i="5" s="1"/>
  <c r="AP1435" i="5" s="1"/>
  <c r="AP1503" i="5" s="1"/>
  <c r="AP1571" i="5" s="1"/>
  <c r="AP1639" i="5" s="1"/>
  <c r="AP1707" i="5" s="1"/>
  <c r="AP1775" i="5" s="1"/>
  <c r="AP1843" i="5" s="1"/>
  <c r="AP1911" i="5" s="1"/>
  <c r="AP1979" i="5" s="1"/>
  <c r="AP2047" i="5" s="1"/>
  <c r="AP2115" i="5" s="1"/>
  <c r="AP2183" i="5" s="1"/>
  <c r="AP2251" i="5" s="1"/>
  <c r="AP2319" i="5" s="1"/>
  <c r="AP2387" i="5" s="1"/>
  <c r="AP2455" i="5" s="1"/>
  <c r="AP2523" i="5" s="1"/>
  <c r="AP2591" i="5" s="1"/>
  <c r="AP2659" i="5" s="1"/>
  <c r="AP2727" i="5" s="1"/>
  <c r="AP2795" i="5" s="1"/>
  <c r="AP2863" i="5" s="1"/>
  <c r="AP2931" i="5" s="1"/>
  <c r="AP2999" i="5" s="1"/>
  <c r="AP3067" i="5" s="1"/>
  <c r="AP3135" i="5" s="1"/>
  <c r="AP3203" i="5" s="1"/>
  <c r="AP3271" i="5" s="1"/>
  <c r="AP3339" i="5" s="1"/>
  <c r="AP3407" i="5" s="1"/>
  <c r="AP3475" i="5" s="1"/>
  <c r="AQ143" i="5"/>
  <c r="AL144" i="5"/>
  <c r="AL212" i="5" s="1"/>
  <c r="AL280" i="5" s="1"/>
  <c r="AL348" i="5" s="1"/>
  <c r="AL416" i="5" s="1"/>
  <c r="AL484" i="5" s="1"/>
  <c r="AL552" i="5" s="1"/>
  <c r="AL620" i="5" s="1"/>
  <c r="AL688" i="5" s="1"/>
  <c r="AL756" i="5" s="1"/>
  <c r="AL824" i="5" s="1"/>
  <c r="AL892" i="5" s="1"/>
  <c r="AL960" i="5" s="1"/>
  <c r="AL1028" i="5" s="1"/>
  <c r="AL1096" i="5" s="1"/>
  <c r="AL1164" i="5" s="1"/>
  <c r="AL1232" i="5" s="1"/>
  <c r="AL1300" i="5" s="1"/>
  <c r="AL1368" i="5" s="1"/>
  <c r="AL1436" i="5" s="1"/>
  <c r="AL1504" i="5" s="1"/>
  <c r="AL1572" i="5" s="1"/>
  <c r="AL1640" i="5" s="1"/>
  <c r="AL1708" i="5" s="1"/>
  <c r="AL1776" i="5" s="1"/>
  <c r="AL1844" i="5" s="1"/>
  <c r="AL1912" i="5" s="1"/>
  <c r="AL1980" i="5" s="1"/>
  <c r="AL2048" i="5" s="1"/>
  <c r="AL2116" i="5" s="1"/>
  <c r="AL2184" i="5" s="1"/>
  <c r="AL2252" i="5" s="1"/>
  <c r="AL2320" i="5" s="1"/>
  <c r="AL2388" i="5" s="1"/>
  <c r="AL2456" i="5" s="1"/>
  <c r="AL2524" i="5" s="1"/>
  <c r="AL2592" i="5" s="1"/>
  <c r="AL2660" i="5" s="1"/>
  <c r="AL2728" i="5" s="1"/>
  <c r="AL2796" i="5" s="1"/>
  <c r="AL2864" i="5" s="1"/>
  <c r="AL2932" i="5" s="1"/>
  <c r="AL3000" i="5" s="1"/>
  <c r="AL3068" i="5" s="1"/>
  <c r="AL3136" i="5" s="1"/>
  <c r="AL3204" i="5" s="1"/>
  <c r="AL3272" i="5" s="1"/>
  <c r="AL3340" i="5" s="1"/>
  <c r="AL3408" i="5" s="1"/>
  <c r="AL3476" i="5" s="1"/>
  <c r="AN144" i="5"/>
  <c r="AN212" i="5" s="1"/>
  <c r="AP144" i="5"/>
  <c r="AP212" i="5" s="1"/>
  <c r="AP280" i="5" s="1"/>
  <c r="AP348" i="5" s="1"/>
  <c r="AP416" i="5" s="1"/>
  <c r="AP484" i="5" s="1"/>
  <c r="AP552" i="5" s="1"/>
  <c r="AP620" i="5" s="1"/>
  <c r="AP688" i="5" s="1"/>
  <c r="AP756" i="5" s="1"/>
  <c r="AP824" i="5" s="1"/>
  <c r="AP892" i="5" s="1"/>
  <c r="AP960" i="5" s="1"/>
  <c r="AP1028" i="5" s="1"/>
  <c r="AP1096" i="5" s="1"/>
  <c r="AP1164" i="5" s="1"/>
  <c r="AP1232" i="5" s="1"/>
  <c r="AP1300" i="5" s="1"/>
  <c r="AP1368" i="5" s="1"/>
  <c r="AP1436" i="5" s="1"/>
  <c r="AP1504" i="5" s="1"/>
  <c r="AP1572" i="5" s="1"/>
  <c r="AP1640" i="5" s="1"/>
  <c r="AP1708" i="5" s="1"/>
  <c r="AP1776" i="5" s="1"/>
  <c r="AP1844" i="5" s="1"/>
  <c r="AP1912" i="5" s="1"/>
  <c r="AP1980" i="5" s="1"/>
  <c r="AP2048" i="5" s="1"/>
  <c r="AP2116" i="5" s="1"/>
  <c r="AP2184" i="5" s="1"/>
  <c r="AP2252" i="5" s="1"/>
  <c r="AP2320" i="5" s="1"/>
  <c r="AP2388" i="5" s="1"/>
  <c r="AP2456" i="5" s="1"/>
  <c r="AP2524" i="5" s="1"/>
  <c r="AP2592" i="5" s="1"/>
  <c r="AP2660" i="5" s="1"/>
  <c r="AP2728" i="5" s="1"/>
  <c r="AP2796" i="5" s="1"/>
  <c r="AP2864" i="5" s="1"/>
  <c r="AP2932" i="5" s="1"/>
  <c r="AP3000" i="5" s="1"/>
  <c r="AP3068" i="5" s="1"/>
  <c r="AP3136" i="5" s="1"/>
  <c r="AP3204" i="5" s="1"/>
  <c r="AP3272" i="5" s="1"/>
  <c r="AP3340" i="5" s="1"/>
  <c r="AP3408" i="5" s="1"/>
  <c r="AP3476" i="5" s="1"/>
  <c r="AM145" i="5"/>
  <c r="AM213" i="5" s="1"/>
  <c r="AO145" i="5"/>
  <c r="AO213" i="5" s="1"/>
  <c r="AO281" i="5" s="1"/>
  <c r="AO349" i="5" s="1"/>
  <c r="AO417" i="5" s="1"/>
  <c r="AO485" i="5" s="1"/>
  <c r="AO553" i="5" s="1"/>
  <c r="AO621" i="5" s="1"/>
  <c r="AO689" i="5" s="1"/>
  <c r="AO757" i="5" s="1"/>
  <c r="AO825" i="5" s="1"/>
  <c r="AO893" i="5" s="1"/>
  <c r="AO961" i="5" s="1"/>
  <c r="AO1029" i="5" s="1"/>
  <c r="AO1097" i="5" s="1"/>
  <c r="AO1165" i="5" s="1"/>
  <c r="AO1233" i="5" s="1"/>
  <c r="AO1301" i="5" s="1"/>
  <c r="AO1369" i="5" s="1"/>
  <c r="AO1437" i="5" s="1"/>
  <c r="AO1505" i="5" s="1"/>
  <c r="AO1573" i="5" s="1"/>
  <c r="AO1641" i="5" s="1"/>
  <c r="AO1709" i="5" s="1"/>
  <c r="AO1777" i="5" s="1"/>
  <c r="AO1845" i="5" s="1"/>
  <c r="AO1913" i="5" s="1"/>
  <c r="AO1981" i="5" s="1"/>
  <c r="AO2049" i="5" s="1"/>
  <c r="AO2117" i="5" s="1"/>
  <c r="AO2185" i="5" s="1"/>
  <c r="AO2253" i="5" s="1"/>
  <c r="AO2321" i="5" s="1"/>
  <c r="AO2389" i="5" s="1"/>
  <c r="AO2457" i="5" s="1"/>
  <c r="AO2525" i="5" s="1"/>
  <c r="AO2593" i="5" s="1"/>
  <c r="AO2661" i="5" s="1"/>
  <c r="AO2729" i="5" s="1"/>
  <c r="AO2797" i="5" s="1"/>
  <c r="AO2865" i="5" s="1"/>
  <c r="AO2933" i="5" s="1"/>
  <c r="AO3001" i="5" s="1"/>
  <c r="AO3069" i="5" s="1"/>
  <c r="AO3137" i="5" s="1"/>
  <c r="AO3205" i="5" s="1"/>
  <c r="AO3273" i="5" s="1"/>
  <c r="AO3341" i="5" s="1"/>
  <c r="AO3409" i="5" s="1"/>
  <c r="AO3477" i="5" s="1"/>
  <c r="AQ145" i="5"/>
  <c r="AQ213" i="5" s="1"/>
  <c r="AQ281" i="5" s="1"/>
  <c r="AQ349" i="5" s="1"/>
  <c r="AQ417" i="5" s="1"/>
  <c r="AQ485" i="5" s="1"/>
  <c r="AQ553" i="5" s="1"/>
  <c r="AQ621" i="5" s="1"/>
  <c r="AQ689" i="5" s="1"/>
  <c r="AQ757" i="5" s="1"/>
  <c r="AQ825" i="5" s="1"/>
  <c r="AQ893" i="5" s="1"/>
  <c r="AQ961" i="5" s="1"/>
  <c r="AQ1029" i="5" s="1"/>
  <c r="AQ1097" i="5" s="1"/>
  <c r="AQ1165" i="5" s="1"/>
  <c r="AQ1233" i="5" s="1"/>
  <c r="AQ1301" i="5" s="1"/>
  <c r="AQ1369" i="5" s="1"/>
  <c r="AQ1437" i="5" s="1"/>
  <c r="AQ1505" i="5" s="1"/>
  <c r="AQ1573" i="5" s="1"/>
  <c r="AQ1641" i="5" s="1"/>
  <c r="AQ1709" i="5" s="1"/>
  <c r="AQ1777" i="5" s="1"/>
  <c r="AQ1845" i="5" s="1"/>
  <c r="AQ1913" i="5" s="1"/>
  <c r="AQ1981" i="5" s="1"/>
  <c r="AQ2049" i="5" s="1"/>
  <c r="AQ2117" i="5" s="1"/>
  <c r="AQ2185" i="5" s="1"/>
  <c r="AQ2253" i="5" s="1"/>
  <c r="AQ2321" i="5" s="1"/>
  <c r="AQ2389" i="5" s="1"/>
  <c r="AQ2457" i="5" s="1"/>
  <c r="AQ2525" i="5" s="1"/>
  <c r="AQ2593" i="5" s="1"/>
  <c r="AQ2661" i="5" s="1"/>
  <c r="AQ2729" i="5" s="1"/>
  <c r="AQ2797" i="5" s="1"/>
  <c r="AQ2865" i="5" s="1"/>
  <c r="AQ2933" i="5" s="1"/>
  <c r="AQ3001" i="5" s="1"/>
  <c r="AQ3069" i="5" s="1"/>
  <c r="AQ3137" i="5" s="1"/>
  <c r="AQ3205" i="5" s="1"/>
  <c r="AQ3273" i="5" s="1"/>
  <c r="AQ3341" i="5" s="1"/>
  <c r="AQ3409" i="5" s="1"/>
  <c r="AQ3477" i="5" s="1"/>
  <c r="AL146" i="5"/>
  <c r="AN146" i="5"/>
  <c r="AO146" i="5"/>
  <c r="AO214" i="5" s="1"/>
  <c r="AO282" i="5" s="1"/>
  <c r="AO350" i="5" s="1"/>
  <c r="AO418" i="5" s="1"/>
  <c r="AO486" i="5" s="1"/>
  <c r="AO554" i="5" s="1"/>
  <c r="AO622" i="5" s="1"/>
  <c r="AO690" i="5" s="1"/>
  <c r="AO758" i="5" s="1"/>
  <c r="AO826" i="5" s="1"/>
  <c r="AO894" i="5" s="1"/>
  <c r="AO962" i="5" s="1"/>
  <c r="AO1030" i="5" s="1"/>
  <c r="AO1098" i="5" s="1"/>
  <c r="AO1166" i="5" s="1"/>
  <c r="AO1234" i="5" s="1"/>
  <c r="AO1302" i="5" s="1"/>
  <c r="AO1370" i="5" s="1"/>
  <c r="AO1438" i="5" s="1"/>
  <c r="AO1506" i="5" s="1"/>
  <c r="AO1574" i="5" s="1"/>
  <c r="AO1642" i="5" s="1"/>
  <c r="AO1710" i="5" s="1"/>
  <c r="AO1778" i="5" s="1"/>
  <c r="AO1846" i="5" s="1"/>
  <c r="AO1914" i="5" s="1"/>
  <c r="AO1982" i="5" s="1"/>
  <c r="AO2050" i="5" s="1"/>
  <c r="AO2118" i="5" s="1"/>
  <c r="AO2186" i="5" s="1"/>
  <c r="AO2254" i="5" s="1"/>
  <c r="AO2322" i="5" s="1"/>
  <c r="AO2390" i="5" s="1"/>
  <c r="AO2458" i="5" s="1"/>
  <c r="AO2526" i="5" s="1"/>
  <c r="AO2594" i="5" s="1"/>
  <c r="AO2662" i="5" s="1"/>
  <c r="AO2730" i="5" s="1"/>
  <c r="AO2798" i="5" s="1"/>
  <c r="AO2866" i="5" s="1"/>
  <c r="AO2934" i="5" s="1"/>
  <c r="AO3002" i="5" s="1"/>
  <c r="AO3070" i="5" s="1"/>
  <c r="AO3138" i="5" s="1"/>
  <c r="AO3206" i="5" s="1"/>
  <c r="AO3274" i="5" s="1"/>
  <c r="AO3342" i="5" s="1"/>
  <c r="AO3410" i="5" s="1"/>
  <c r="AO3478" i="5" s="1"/>
  <c r="AP146" i="5"/>
  <c r="AP214" i="5" s="1"/>
  <c r="AP282" i="5" s="1"/>
  <c r="AP350" i="5" s="1"/>
  <c r="AP418" i="5" s="1"/>
  <c r="AP486" i="5" s="1"/>
  <c r="AP554" i="5" s="1"/>
  <c r="AP622" i="5" s="1"/>
  <c r="AP690" i="5" s="1"/>
  <c r="AP758" i="5" s="1"/>
  <c r="AP826" i="5" s="1"/>
  <c r="AP894" i="5" s="1"/>
  <c r="AP962" i="5" s="1"/>
  <c r="AP1030" i="5" s="1"/>
  <c r="AP1098" i="5" s="1"/>
  <c r="AP1166" i="5" s="1"/>
  <c r="AP1234" i="5" s="1"/>
  <c r="AP1302" i="5" s="1"/>
  <c r="AP1370" i="5" s="1"/>
  <c r="AP1438" i="5" s="1"/>
  <c r="AP1506" i="5" s="1"/>
  <c r="AP1574" i="5" s="1"/>
  <c r="AP1642" i="5" s="1"/>
  <c r="AP1710" i="5" s="1"/>
  <c r="AP1778" i="5" s="1"/>
  <c r="AP1846" i="5" s="1"/>
  <c r="AP1914" i="5" s="1"/>
  <c r="AP1982" i="5" s="1"/>
  <c r="AP2050" i="5" s="1"/>
  <c r="AP2118" i="5" s="1"/>
  <c r="AP2186" i="5" s="1"/>
  <c r="AP2254" i="5" s="1"/>
  <c r="AP2322" i="5" s="1"/>
  <c r="AP2390" i="5" s="1"/>
  <c r="AP2458" i="5" s="1"/>
  <c r="AP2526" i="5" s="1"/>
  <c r="AP2594" i="5" s="1"/>
  <c r="AP2662" i="5" s="1"/>
  <c r="AP2730" i="5" s="1"/>
  <c r="AP2798" i="5" s="1"/>
  <c r="AP2866" i="5" s="1"/>
  <c r="AP2934" i="5" s="1"/>
  <c r="AP3002" i="5" s="1"/>
  <c r="AP3070" i="5" s="1"/>
  <c r="AP3138" i="5" s="1"/>
  <c r="AP3206" i="5" s="1"/>
  <c r="AP3274" i="5" s="1"/>
  <c r="AP3342" i="5" s="1"/>
  <c r="AP3410" i="5" s="1"/>
  <c r="AP3478" i="5" s="1"/>
  <c r="AM147" i="5"/>
  <c r="AM215" i="5" s="1"/>
  <c r="AM283" i="5" s="1"/>
  <c r="AM351" i="5" s="1"/>
  <c r="AM419" i="5" s="1"/>
  <c r="AM487" i="5" s="1"/>
  <c r="AM555" i="5" s="1"/>
  <c r="AM623" i="5" s="1"/>
  <c r="AM691" i="5" s="1"/>
  <c r="AM759" i="5" s="1"/>
  <c r="AM827" i="5" s="1"/>
  <c r="AM895" i="5" s="1"/>
  <c r="AM963" i="5" s="1"/>
  <c r="AM1031" i="5" s="1"/>
  <c r="AM1099" i="5" s="1"/>
  <c r="AM1167" i="5" s="1"/>
  <c r="AM1235" i="5" s="1"/>
  <c r="AM1303" i="5" s="1"/>
  <c r="AM1371" i="5" s="1"/>
  <c r="AM1439" i="5" s="1"/>
  <c r="AM1507" i="5" s="1"/>
  <c r="AM1575" i="5" s="1"/>
  <c r="AM1643" i="5" s="1"/>
  <c r="AM1711" i="5" s="1"/>
  <c r="AM1779" i="5" s="1"/>
  <c r="AM1847" i="5" s="1"/>
  <c r="AM1915" i="5" s="1"/>
  <c r="AM1983" i="5" s="1"/>
  <c r="AM2051" i="5" s="1"/>
  <c r="AM2119" i="5" s="1"/>
  <c r="AM2187" i="5" s="1"/>
  <c r="AM2255" i="5" s="1"/>
  <c r="AM2323" i="5" s="1"/>
  <c r="AM2391" i="5" s="1"/>
  <c r="AM2459" i="5" s="1"/>
  <c r="AM2527" i="5" s="1"/>
  <c r="AM2595" i="5" s="1"/>
  <c r="AM2663" i="5" s="1"/>
  <c r="AM2731" i="5" s="1"/>
  <c r="AM2799" i="5" s="1"/>
  <c r="AM2867" i="5" s="1"/>
  <c r="AM2935" i="5" s="1"/>
  <c r="AM3003" i="5" s="1"/>
  <c r="AM3071" i="5" s="1"/>
  <c r="AM3139" i="5" s="1"/>
  <c r="AM3207" i="5" s="1"/>
  <c r="AM3275" i="5" s="1"/>
  <c r="AM3343" i="5" s="1"/>
  <c r="AM3411" i="5" s="1"/>
  <c r="AM3479" i="5" s="1"/>
  <c r="AO147" i="5"/>
  <c r="AO215" i="5" s="1"/>
  <c r="AQ147" i="5"/>
  <c r="AQ215" i="5" s="1"/>
  <c r="AQ283" i="5" s="1"/>
  <c r="AQ351" i="5" s="1"/>
  <c r="AQ419" i="5" s="1"/>
  <c r="AQ487" i="5" s="1"/>
  <c r="AQ555" i="5" s="1"/>
  <c r="AQ623" i="5" s="1"/>
  <c r="AQ691" i="5" s="1"/>
  <c r="AQ759" i="5" s="1"/>
  <c r="AQ827" i="5" s="1"/>
  <c r="AQ895" i="5" s="1"/>
  <c r="AQ963" i="5" s="1"/>
  <c r="AQ1031" i="5" s="1"/>
  <c r="AQ1099" i="5" s="1"/>
  <c r="AQ1167" i="5" s="1"/>
  <c r="AQ1235" i="5" s="1"/>
  <c r="AQ1303" i="5" s="1"/>
  <c r="AQ1371" i="5" s="1"/>
  <c r="AQ1439" i="5" s="1"/>
  <c r="AQ1507" i="5" s="1"/>
  <c r="AQ1575" i="5" s="1"/>
  <c r="AQ1643" i="5" s="1"/>
  <c r="AQ1711" i="5" s="1"/>
  <c r="AQ1779" i="5" s="1"/>
  <c r="AQ1847" i="5" s="1"/>
  <c r="AQ1915" i="5" s="1"/>
  <c r="AQ1983" i="5" s="1"/>
  <c r="AQ2051" i="5" s="1"/>
  <c r="AQ2119" i="5" s="1"/>
  <c r="AQ2187" i="5" s="1"/>
  <c r="AQ2255" i="5" s="1"/>
  <c r="AQ2323" i="5" s="1"/>
  <c r="AQ2391" i="5" s="1"/>
  <c r="AQ2459" i="5" s="1"/>
  <c r="AQ2527" i="5" s="1"/>
  <c r="AQ2595" i="5" s="1"/>
  <c r="AQ2663" i="5" s="1"/>
  <c r="AQ2731" i="5" s="1"/>
  <c r="AQ2799" i="5" s="1"/>
  <c r="AQ2867" i="5" s="1"/>
  <c r="AQ2935" i="5" s="1"/>
  <c r="AQ3003" i="5" s="1"/>
  <c r="AQ3071" i="5" s="1"/>
  <c r="AQ3139" i="5" s="1"/>
  <c r="AQ3207" i="5" s="1"/>
  <c r="AQ3275" i="5" s="1"/>
  <c r="AQ3343" i="5" s="1"/>
  <c r="AQ3411" i="5" s="1"/>
  <c r="AQ3479" i="5" s="1"/>
  <c r="AL148" i="5"/>
  <c r="AL216" i="5" s="1"/>
  <c r="AL284" i="5" s="1"/>
  <c r="AL352" i="5" s="1"/>
  <c r="AL420" i="5" s="1"/>
  <c r="AL488" i="5" s="1"/>
  <c r="AL556" i="5" s="1"/>
  <c r="AL624" i="5" s="1"/>
  <c r="AL692" i="5" s="1"/>
  <c r="AL760" i="5" s="1"/>
  <c r="AL828" i="5" s="1"/>
  <c r="AL896" i="5" s="1"/>
  <c r="AL964" i="5" s="1"/>
  <c r="AL1032" i="5" s="1"/>
  <c r="AL1100" i="5" s="1"/>
  <c r="AL1168" i="5" s="1"/>
  <c r="AL1236" i="5" s="1"/>
  <c r="AL1304" i="5" s="1"/>
  <c r="AL1372" i="5" s="1"/>
  <c r="AL1440" i="5" s="1"/>
  <c r="AL1508" i="5" s="1"/>
  <c r="AL1576" i="5" s="1"/>
  <c r="AL1644" i="5" s="1"/>
  <c r="AL1712" i="5" s="1"/>
  <c r="AL1780" i="5" s="1"/>
  <c r="AL1848" i="5" s="1"/>
  <c r="AL1916" i="5" s="1"/>
  <c r="AL1984" i="5" s="1"/>
  <c r="AL2052" i="5" s="1"/>
  <c r="AL2120" i="5" s="1"/>
  <c r="AL2188" i="5" s="1"/>
  <c r="AL2256" i="5" s="1"/>
  <c r="AL2324" i="5" s="1"/>
  <c r="AL2392" i="5" s="1"/>
  <c r="AL2460" i="5" s="1"/>
  <c r="AL2528" i="5" s="1"/>
  <c r="AL2596" i="5" s="1"/>
  <c r="AL2664" i="5" s="1"/>
  <c r="AL2732" i="5" s="1"/>
  <c r="AL2800" i="5" s="1"/>
  <c r="AL2868" i="5" s="1"/>
  <c r="AL2936" i="5" s="1"/>
  <c r="AL3004" i="5" s="1"/>
  <c r="AL3072" i="5" s="1"/>
  <c r="AL3140" i="5" s="1"/>
  <c r="AL3208" i="5" s="1"/>
  <c r="AL3276" i="5" s="1"/>
  <c r="AL3344" i="5" s="1"/>
  <c r="AL3412" i="5" s="1"/>
  <c r="AL3480" i="5" s="1"/>
  <c r="AN148" i="5"/>
  <c r="AN216" i="5" s="1"/>
  <c r="AN284" i="5" s="1"/>
  <c r="AN352" i="5" s="1"/>
  <c r="AN420" i="5" s="1"/>
  <c r="AN488" i="5" s="1"/>
  <c r="AN556" i="5" s="1"/>
  <c r="AN624" i="5" s="1"/>
  <c r="AN692" i="5" s="1"/>
  <c r="AN760" i="5" s="1"/>
  <c r="AN828" i="5" s="1"/>
  <c r="AN896" i="5" s="1"/>
  <c r="AN964" i="5" s="1"/>
  <c r="AN1032" i="5" s="1"/>
  <c r="AN1100" i="5" s="1"/>
  <c r="AN1168" i="5" s="1"/>
  <c r="AN1236" i="5" s="1"/>
  <c r="AN1304" i="5" s="1"/>
  <c r="AN1372" i="5" s="1"/>
  <c r="AN1440" i="5" s="1"/>
  <c r="AN1508" i="5" s="1"/>
  <c r="AN1576" i="5" s="1"/>
  <c r="AN1644" i="5" s="1"/>
  <c r="AN1712" i="5" s="1"/>
  <c r="AN1780" i="5" s="1"/>
  <c r="AN1848" i="5" s="1"/>
  <c r="AN1916" i="5" s="1"/>
  <c r="AN1984" i="5" s="1"/>
  <c r="AN2052" i="5" s="1"/>
  <c r="AN2120" i="5" s="1"/>
  <c r="AN2188" i="5" s="1"/>
  <c r="AN2256" i="5" s="1"/>
  <c r="AN2324" i="5" s="1"/>
  <c r="AN2392" i="5" s="1"/>
  <c r="AN2460" i="5" s="1"/>
  <c r="AN2528" i="5" s="1"/>
  <c r="AN2596" i="5" s="1"/>
  <c r="AN2664" i="5" s="1"/>
  <c r="AN2732" i="5" s="1"/>
  <c r="AN2800" i="5" s="1"/>
  <c r="AN2868" i="5" s="1"/>
  <c r="AN2936" i="5" s="1"/>
  <c r="AN3004" i="5" s="1"/>
  <c r="AN3072" i="5" s="1"/>
  <c r="AN3140" i="5" s="1"/>
  <c r="AN3208" i="5" s="1"/>
  <c r="AN3276" i="5" s="1"/>
  <c r="AN3344" i="5" s="1"/>
  <c r="AN3412" i="5" s="1"/>
  <c r="AN3480" i="5" s="1"/>
  <c r="AP148" i="5"/>
  <c r="AM149" i="5"/>
  <c r="AM217" i="5" s="1"/>
  <c r="AM285" i="5" s="1"/>
  <c r="AM353" i="5" s="1"/>
  <c r="AM421" i="5" s="1"/>
  <c r="AM489" i="5" s="1"/>
  <c r="AM557" i="5" s="1"/>
  <c r="AM625" i="5" s="1"/>
  <c r="AM693" i="5" s="1"/>
  <c r="AM761" i="5" s="1"/>
  <c r="AM829" i="5" s="1"/>
  <c r="AM897" i="5" s="1"/>
  <c r="AM965" i="5" s="1"/>
  <c r="AM1033" i="5" s="1"/>
  <c r="AM1101" i="5" s="1"/>
  <c r="AM1169" i="5" s="1"/>
  <c r="AM1237" i="5" s="1"/>
  <c r="AM1305" i="5" s="1"/>
  <c r="AM1373" i="5" s="1"/>
  <c r="AM1441" i="5" s="1"/>
  <c r="AM1509" i="5" s="1"/>
  <c r="AM1577" i="5" s="1"/>
  <c r="AM1645" i="5" s="1"/>
  <c r="AM1713" i="5" s="1"/>
  <c r="AM1781" i="5" s="1"/>
  <c r="AM1849" i="5" s="1"/>
  <c r="AM1917" i="5" s="1"/>
  <c r="AM1985" i="5" s="1"/>
  <c r="AM2053" i="5" s="1"/>
  <c r="AM2121" i="5" s="1"/>
  <c r="AM2189" i="5" s="1"/>
  <c r="AM2257" i="5" s="1"/>
  <c r="AM2325" i="5" s="1"/>
  <c r="AM2393" i="5" s="1"/>
  <c r="AM2461" i="5" s="1"/>
  <c r="AM2529" i="5" s="1"/>
  <c r="AM2597" i="5" s="1"/>
  <c r="AM2665" i="5" s="1"/>
  <c r="AM2733" i="5" s="1"/>
  <c r="AM2801" i="5" s="1"/>
  <c r="AM2869" i="5" s="1"/>
  <c r="AM2937" i="5" s="1"/>
  <c r="AM3005" i="5" s="1"/>
  <c r="AM3073" i="5" s="1"/>
  <c r="AM3141" i="5" s="1"/>
  <c r="AM3209" i="5" s="1"/>
  <c r="AM3277" i="5" s="1"/>
  <c r="AM3345" i="5" s="1"/>
  <c r="AM3413" i="5" s="1"/>
  <c r="AM3481" i="5" s="1"/>
  <c r="AN149" i="5"/>
  <c r="AN217" i="5" s="1"/>
  <c r="AN285" i="5" s="1"/>
  <c r="AN353" i="5" s="1"/>
  <c r="AN421" i="5" s="1"/>
  <c r="AN489" i="5" s="1"/>
  <c r="AN557" i="5" s="1"/>
  <c r="AN625" i="5" s="1"/>
  <c r="AN693" i="5" s="1"/>
  <c r="AN761" i="5" s="1"/>
  <c r="AN829" i="5" s="1"/>
  <c r="AN897" i="5" s="1"/>
  <c r="AN965" i="5" s="1"/>
  <c r="AN1033" i="5" s="1"/>
  <c r="AN1101" i="5" s="1"/>
  <c r="AN1169" i="5" s="1"/>
  <c r="AN1237" i="5" s="1"/>
  <c r="AN1305" i="5" s="1"/>
  <c r="AN1373" i="5" s="1"/>
  <c r="AN1441" i="5" s="1"/>
  <c r="AN1509" i="5" s="1"/>
  <c r="AN1577" i="5" s="1"/>
  <c r="AN1645" i="5" s="1"/>
  <c r="AN1713" i="5" s="1"/>
  <c r="AN1781" i="5" s="1"/>
  <c r="AN1849" i="5" s="1"/>
  <c r="AN1917" i="5" s="1"/>
  <c r="AN1985" i="5" s="1"/>
  <c r="AN2053" i="5" s="1"/>
  <c r="AN2121" i="5" s="1"/>
  <c r="AN2189" i="5" s="1"/>
  <c r="AN2257" i="5" s="1"/>
  <c r="AN2325" i="5" s="1"/>
  <c r="AN2393" i="5" s="1"/>
  <c r="AN2461" i="5" s="1"/>
  <c r="AN2529" i="5" s="1"/>
  <c r="AN2597" i="5" s="1"/>
  <c r="AN2665" i="5" s="1"/>
  <c r="AN2733" i="5" s="1"/>
  <c r="AN2801" i="5" s="1"/>
  <c r="AN2869" i="5" s="1"/>
  <c r="AN2937" i="5" s="1"/>
  <c r="AN3005" i="5" s="1"/>
  <c r="AN3073" i="5" s="1"/>
  <c r="AN3141" i="5" s="1"/>
  <c r="AN3209" i="5" s="1"/>
  <c r="AN3277" i="5" s="1"/>
  <c r="AN3345" i="5" s="1"/>
  <c r="AN3413" i="5" s="1"/>
  <c r="AN3481" i="5" s="1"/>
  <c r="AO149" i="5"/>
  <c r="AQ149" i="5"/>
  <c r="AQ217" i="5" s="1"/>
  <c r="AQ285" i="5" s="1"/>
  <c r="AQ353" i="5" s="1"/>
  <c r="AQ421" i="5" s="1"/>
  <c r="AQ489" i="5" s="1"/>
  <c r="AQ557" i="5" s="1"/>
  <c r="AQ625" i="5" s="1"/>
  <c r="AQ693" i="5" s="1"/>
  <c r="AQ761" i="5" s="1"/>
  <c r="AQ829" i="5" s="1"/>
  <c r="AQ897" i="5" s="1"/>
  <c r="AQ965" i="5" s="1"/>
  <c r="AQ1033" i="5" s="1"/>
  <c r="AQ1101" i="5" s="1"/>
  <c r="AQ1169" i="5" s="1"/>
  <c r="AQ1237" i="5" s="1"/>
  <c r="AQ1305" i="5" s="1"/>
  <c r="AQ1373" i="5" s="1"/>
  <c r="AQ1441" i="5" s="1"/>
  <c r="AQ1509" i="5" s="1"/>
  <c r="AQ1577" i="5" s="1"/>
  <c r="AQ1645" i="5" s="1"/>
  <c r="AQ1713" i="5" s="1"/>
  <c r="AQ1781" i="5" s="1"/>
  <c r="AQ1849" i="5" s="1"/>
  <c r="AQ1917" i="5" s="1"/>
  <c r="AQ1985" i="5" s="1"/>
  <c r="AQ2053" i="5" s="1"/>
  <c r="AQ2121" i="5" s="1"/>
  <c r="AQ2189" i="5" s="1"/>
  <c r="AQ2257" i="5" s="1"/>
  <c r="AQ2325" i="5" s="1"/>
  <c r="AQ2393" i="5" s="1"/>
  <c r="AQ2461" i="5" s="1"/>
  <c r="AQ2529" i="5" s="1"/>
  <c r="AQ2597" i="5" s="1"/>
  <c r="AQ2665" i="5" s="1"/>
  <c r="AQ2733" i="5" s="1"/>
  <c r="AQ2801" i="5" s="1"/>
  <c r="AQ2869" i="5" s="1"/>
  <c r="AQ2937" i="5" s="1"/>
  <c r="AQ3005" i="5" s="1"/>
  <c r="AQ3073" i="5" s="1"/>
  <c r="AQ3141" i="5" s="1"/>
  <c r="AQ3209" i="5" s="1"/>
  <c r="AQ3277" i="5" s="1"/>
  <c r="AQ3345" i="5" s="1"/>
  <c r="AQ3413" i="5" s="1"/>
  <c r="AQ3481" i="5" s="1"/>
  <c r="AL150" i="5"/>
  <c r="AL218" i="5" s="1"/>
  <c r="AL286" i="5" s="1"/>
  <c r="AL354" i="5" s="1"/>
  <c r="AL422" i="5" s="1"/>
  <c r="AL490" i="5" s="1"/>
  <c r="AL558" i="5" s="1"/>
  <c r="AL626" i="5" s="1"/>
  <c r="AL694" i="5" s="1"/>
  <c r="AL762" i="5" s="1"/>
  <c r="AL830" i="5" s="1"/>
  <c r="AL898" i="5" s="1"/>
  <c r="AL966" i="5" s="1"/>
  <c r="AL1034" i="5" s="1"/>
  <c r="AL1102" i="5" s="1"/>
  <c r="AL1170" i="5" s="1"/>
  <c r="AL1238" i="5" s="1"/>
  <c r="AL1306" i="5" s="1"/>
  <c r="AL1374" i="5" s="1"/>
  <c r="AL1442" i="5" s="1"/>
  <c r="AL1510" i="5" s="1"/>
  <c r="AL1578" i="5" s="1"/>
  <c r="AL1646" i="5" s="1"/>
  <c r="AL1714" i="5" s="1"/>
  <c r="AL1782" i="5" s="1"/>
  <c r="AL1850" i="5" s="1"/>
  <c r="AL1918" i="5" s="1"/>
  <c r="AL1986" i="5" s="1"/>
  <c r="AL2054" i="5" s="1"/>
  <c r="AL2122" i="5" s="1"/>
  <c r="AL2190" i="5" s="1"/>
  <c r="AL2258" i="5" s="1"/>
  <c r="AL2326" i="5" s="1"/>
  <c r="AL2394" i="5" s="1"/>
  <c r="AL2462" i="5" s="1"/>
  <c r="AL2530" i="5" s="1"/>
  <c r="AL2598" i="5" s="1"/>
  <c r="AL2666" i="5" s="1"/>
  <c r="AL2734" i="5" s="1"/>
  <c r="AL2802" i="5" s="1"/>
  <c r="AL2870" i="5" s="1"/>
  <c r="AL2938" i="5" s="1"/>
  <c r="AL3006" i="5" s="1"/>
  <c r="AL3074" i="5" s="1"/>
  <c r="AL3142" i="5" s="1"/>
  <c r="AL3210" i="5" s="1"/>
  <c r="AL3278" i="5" s="1"/>
  <c r="AL3346" i="5" s="1"/>
  <c r="AL3414" i="5" s="1"/>
  <c r="AL3482" i="5" s="1"/>
  <c r="AN150" i="5"/>
  <c r="AN218" i="5" s="1"/>
  <c r="AN286" i="5" s="1"/>
  <c r="AN354" i="5" s="1"/>
  <c r="AN422" i="5" s="1"/>
  <c r="AN490" i="5" s="1"/>
  <c r="AN558" i="5" s="1"/>
  <c r="AN626" i="5" s="1"/>
  <c r="AN694" i="5" s="1"/>
  <c r="AN762" i="5" s="1"/>
  <c r="AN830" i="5" s="1"/>
  <c r="AN898" i="5" s="1"/>
  <c r="AN966" i="5" s="1"/>
  <c r="AN1034" i="5" s="1"/>
  <c r="AN1102" i="5" s="1"/>
  <c r="AN1170" i="5" s="1"/>
  <c r="AN1238" i="5" s="1"/>
  <c r="AN1306" i="5" s="1"/>
  <c r="AN1374" i="5" s="1"/>
  <c r="AN1442" i="5" s="1"/>
  <c r="AN1510" i="5" s="1"/>
  <c r="AN1578" i="5" s="1"/>
  <c r="AN1646" i="5" s="1"/>
  <c r="AN1714" i="5" s="1"/>
  <c r="AN1782" i="5" s="1"/>
  <c r="AN1850" i="5" s="1"/>
  <c r="AN1918" i="5" s="1"/>
  <c r="AN1986" i="5" s="1"/>
  <c r="AN2054" i="5" s="1"/>
  <c r="AN2122" i="5" s="1"/>
  <c r="AN2190" i="5" s="1"/>
  <c r="AN2258" i="5" s="1"/>
  <c r="AN2326" i="5" s="1"/>
  <c r="AN2394" i="5" s="1"/>
  <c r="AN2462" i="5" s="1"/>
  <c r="AN2530" i="5" s="1"/>
  <c r="AN2598" i="5" s="1"/>
  <c r="AN2666" i="5" s="1"/>
  <c r="AN2734" i="5" s="1"/>
  <c r="AN2802" i="5" s="1"/>
  <c r="AN2870" i="5" s="1"/>
  <c r="AN2938" i="5" s="1"/>
  <c r="AN3006" i="5" s="1"/>
  <c r="AN3074" i="5" s="1"/>
  <c r="AN3142" i="5" s="1"/>
  <c r="AN3210" i="5" s="1"/>
  <c r="AN3278" i="5" s="1"/>
  <c r="AN3346" i="5" s="1"/>
  <c r="AN3414" i="5" s="1"/>
  <c r="AN3482" i="5" s="1"/>
  <c r="AP150" i="5"/>
  <c r="AP218" i="5" s="1"/>
  <c r="AP286" i="5" s="1"/>
  <c r="AP354" i="5" s="1"/>
  <c r="AP422" i="5" s="1"/>
  <c r="AP490" i="5" s="1"/>
  <c r="AP558" i="5" s="1"/>
  <c r="AP626" i="5" s="1"/>
  <c r="AP694" i="5" s="1"/>
  <c r="AP762" i="5" s="1"/>
  <c r="AP830" i="5" s="1"/>
  <c r="AP898" i="5" s="1"/>
  <c r="AP966" i="5" s="1"/>
  <c r="AP1034" i="5" s="1"/>
  <c r="AP1102" i="5" s="1"/>
  <c r="AP1170" i="5" s="1"/>
  <c r="AP1238" i="5" s="1"/>
  <c r="AP1306" i="5" s="1"/>
  <c r="AP1374" i="5" s="1"/>
  <c r="AP1442" i="5" s="1"/>
  <c r="AP1510" i="5" s="1"/>
  <c r="AP1578" i="5" s="1"/>
  <c r="AP1646" i="5" s="1"/>
  <c r="AP1714" i="5" s="1"/>
  <c r="AP1782" i="5" s="1"/>
  <c r="AP1850" i="5" s="1"/>
  <c r="AP1918" i="5" s="1"/>
  <c r="AP1986" i="5" s="1"/>
  <c r="AP2054" i="5" s="1"/>
  <c r="AP2122" i="5" s="1"/>
  <c r="AP2190" i="5" s="1"/>
  <c r="AP2258" i="5" s="1"/>
  <c r="AP2326" i="5" s="1"/>
  <c r="AP2394" i="5" s="1"/>
  <c r="AP2462" i="5" s="1"/>
  <c r="AP2530" i="5" s="1"/>
  <c r="AP2598" i="5" s="1"/>
  <c r="AP2666" i="5" s="1"/>
  <c r="AP2734" i="5" s="1"/>
  <c r="AP2802" i="5" s="1"/>
  <c r="AP2870" i="5" s="1"/>
  <c r="AP2938" i="5" s="1"/>
  <c r="AP3006" i="5" s="1"/>
  <c r="AP3074" i="5" s="1"/>
  <c r="AP3142" i="5" s="1"/>
  <c r="AP3210" i="5" s="1"/>
  <c r="AP3278" i="5" s="1"/>
  <c r="AP3346" i="5" s="1"/>
  <c r="AP3414" i="5" s="1"/>
  <c r="AP3482" i="5" s="1"/>
  <c r="AM151" i="5"/>
  <c r="AM219" i="5" s="1"/>
  <c r="AM287" i="5" s="1"/>
  <c r="AM355" i="5" s="1"/>
  <c r="AM423" i="5" s="1"/>
  <c r="AM491" i="5" s="1"/>
  <c r="AM559" i="5" s="1"/>
  <c r="AM627" i="5" s="1"/>
  <c r="AM695" i="5" s="1"/>
  <c r="AM763" i="5" s="1"/>
  <c r="AM831" i="5" s="1"/>
  <c r="AM899" i="5" s="1"/>
  <c r="AM967" i="5" s="1"/>
  <c r="AM1035" i="5" s="1"/>
  <c r="AM1103" i="5" s="1"/>
  <c r="AM1171" i="5" s="1"/>
  <c r="AM1239" i="5" s="1"/>
  <c r="AM1307" i="5" s="1"/>
  <c r="AM1375" i="5" s="1"/>
  <c r="AM1443" i="5" s="1"/>
  <c r="AM1511" i="5" s="1"/>
  <c r="AM1579" i="5" s="1"/>
  <c r="AM1647" i="5" s="1"/>
  <c r="AM1715" i="5" s="1"/>
  <c r="AM1783" i="5" s="1"/>
  <c r="AM1851" i="5" s="1"/>
  <c r="AM1919" i="5" s="1"/>
  <c r="AM1987" i="5" s="1"/>
  <c r="AM2055" i="5" s="1"/>
  <c r="AM2123" i="5" s="1"/>
  <c r="AM2191" i="5" s="1"/>
  <c r="AM2259" i="5" s="1"/>
  <c r="AM2327" i="5" s="1"/>
  <c r="AM2395" i="5" s="1"/>
  <c r="AM2463" i="5" s="1"/>
  <c r="AM2531" i="5" s="1"/>
  <c r="AM2599" i="5" s="1"/>
  <c r="AM2667" i="5" s="1"/>
  <c r="AM2735" i="5" s="1"/>
  <c r="AM2803" i="5" s="1"/>
  <c r="AM2871" i="5" s="1"/>
  <c r="AM2939" i="5" s="1"/>
  <c r="AM3007" i="5" s="1"/>
  <c r="AM3075" i="5" s="1"/>
  <c r="AM3143" i="5" s="1"/>
  <c r="AM3211" i="5" s="1"/>
  <c r="AM3279" i="5" s="1"/>
  <c r="AM3347" i="5" s="1"/>
  <c r="AM3415" i="5" s="1"/>
  <c r="AM3483" i="5" s="1"/>
  <c r="AO151" i="5"/>
  <c r="AO219" i="5" s="1"/>
  <c r="AO287" i="5" s="1"/>
  <c r="AO355" i="5" s="1"/>
  <c r="AO423" i="5" s="1"/>
  <c r="AO491" i="5" s="1"/>
  <c r="AO559" i="5" s="1"/>
  <c r="AO627" i="5" s="1"/>
  <c r="AO695" i="5" s="1"/>
  <c r="AO763" i="5" s="1"/>
  <c r="AO831" i="5" s="1"/>
  <c r="AO899" i="5" s="1"/>
  <c r="AO967" i="5" s="1"/>
  <c r="AO1035" i="5" s="1"/>
  <c r="AO1103" i="5" s="1"/>
  <c r="AO1171" i="5" s="1"/>
  <c r="AO1239" i="5" s="1"/>
  <c r="AO1307" i="5" s="1"/>
  <c r="AO1375" i="5" s="1"/>
  <c r="AO1443" i="5" s="1"/>
  <c r="AO1511" i="5" s="1"/>
  <c r="AO1579" i="5" s="1"/>
  <c r="AO1647" i="5" s="1"/>
  <c r="AO1715" i="5" s="1"/>
  <c r="AO1783" i="5" s="1"/>
  <c r="AO1851" i="5" s="1"/>
  <c r="AO1919" i="5" s="1"/>
  <c r="AO1987" i="5" s="1"/>
  <c r="AO2055" i="5" s="1"/>
  <c r="AO2123" i="5" s="1"/>
  <c r="AO2191" i="5" s="1"/>
  <c r="AO2259" i="5" s="1"/>
  <c r="AO2327" i="5" s="1"/>
  <c r="AO2395" i="5" s="1"/>
  <c r="AO2463" i="5" s="1"/>
  <c r="AO2531" i="5" s="1"/>
  <c r="AO2599" i="5" s="1"/>
  <c r="AO2667" i="5" s="1"/>
  <c r="AO2735" i="5" s="1"/>
  <c r="AO2803" i="5" s="1"/>
  <c r="AO2871" i="5" s="1"/>
  <c r="AO2939" i="5" s="1"/>
  <c r="AO3007" i="5" s="1"/>
  <c r="AO3075" i="5" s="1"/>
  <c r="AO3143" i="5" s="1"/>
  <c r="AO3211" i="5" s="1"/>
  <c r="AO3279" i="5" s="1"/>
  <c r="AO3347" i="5" s="1"/>
  <c r="AO3415" i="5" s="1"/>
  <c r="AO3483" i="5" s="1"/>
  <c r="AP151" i="5"/>
  <c r="AP219" i="5" s="1"/>
  <c r="AP287" i="5" s="1"/>
  <c r="AP355" i="5" s="1"/>
  <c r="AP423" i="5" s="1"/>
  <c r="AP491" i="5" s="1"/>
  <c r="AP559" i="5" s="1"/>
  <c r="AP627" i="5" s="1"/>
  <c r="AP695" i="5" s="1"/>
  <c r="AP763" i="5" s="1"/>
  <c r="AP831" i="5" s="1"/>
  <c r="AP899" i="5" s="1"/>
  <c r="AP967" i="5" s="1"/>
  <c r="AP1035" i="5" s="1"/>
  <c r="AP1103" i="5" s="1"/>
  <c r="AP1171" i="5" s="1"/>
  <c r="AP1239" i="5" s="1"/>
  <c r="AP1307" i="5" s="1"/>
  <c r="AP1375" i="5" s="1"/>
  <c r="AP1443" i="5" s="1"/>
  <c r="AP1511" i="5" s="1"/>
  <c r="AP1579" i="5" s="1"/>
  <c r="AP1647" i="5" s="1"/>
  <c r="AP1715" i="5" s="1"/>
  <c r="AP1783" i="5" s="1"/>
  <c r="AP1851" i="5" s="1"/>
  <c r="AP1919" i="5" s="1"/>
  <c r="AP1987" i="5" s="1"/>
  <c r="AP2055" i="5" s="1"/>
  <c r="AP2123" i="5" s="1"/>
  <c r="AP2191" i="5" s="1"/>
  <c r="AP2259" i="5" s="1"/>
  <c r="AP2327" i="5" s="1"/>
  <c r="AP2395" i="5" s="1"/>
  <c r="AP2463" i="5" s="1"/>
  <c r="AP2531" i="5" s="1"/>
  <c r="AP2599" i="5" s="1"/>
  <c r="AP2667" i="5" s="1"/>
  <c r="AP2735" i="5" s="1"/>
  <c r="AP2803" i="5" s="1"/>
  <c r="AP2871" i="5" s="1"/>
  <c r="AP2939" i="5" s="1"/>
  <c r="AP3007" i="5" s="1"/>
  <c r="AP3075" i="5" s="1"/>
  <c r="AP3143" i="5" s="1"/>
  <c r="AP3211" i="5" s="1"/>
  <c r="AP3279" i="5" s="1"/>
  <c r="AP3347" i="5" s="1"/>
  <c r="AP3415" i="5" s="1"/>
  <c r="AP3483" i="5" s="1"/>
  <c r="AQ151" i="5"/>
  <c r="AQ219" i="5" s="1"/>
  <c r="AQ287" i="5" s="1"/>
  <c r="AQ355" i="5" s="1"/>
  <c r="AQ423" i="5" s="1"/>
  <c r="AQ491" i="5" s="1"/>
  <c r="AQ559" i="5" s="1"/>
  <c r="AQ627" i="5" s="1"/>
  <c r="AQ695" i="5" s="1"/>
  <c r="AQ763" i="5" s="1"/>
  <c r="AQ831" i="5" s="1"/>
  <c r="AQ899" i="5" s="1"/>
  <c r="AQ967" i="5" s="1"/>
  <c r="AQ1035" i="5" s="1"/>
  <c r="AQ1103" i="5" s="1"/>
  <c r="AQ1171" i="5" s="1"/>
  <c r="AQ1239" i="5" s="1"/>
  <c r="AQ1307" i="5" s="1"/>
  <c r="AQ1375" i="5" s="1"/>
  <c r="AQ1443" i="5" s="1"/>
  <c r="AQ1511" i="5" s="1"/>
  <c r="AQ1579" i="5" s="1"/>
  <c r="AQ1647" i="5" s="1"/>
  <c r="AQ1715" i="5" s="1"/>
  <c r="AQ1783" i="5" s="1"/>
  <c r="AQ1851" i="5" s="1"/>
  <c r="AQ1919" i="5" s="1"/>
  <c r="AQ1987" i="5" s="1"/>
  <c r="AQ2055" i="5" s="1"/>
  <c r="AQ2123" i="5" s="1"/>
  <c r="AQ2191" i="5" s="1"/>
  <c r="AQ2259" i="5" s="1"/>
  <c r="AQ2327" i="5" s="1"/>
  <c r="AQ2395" i="5" s="1"/>
  <c r="AQ2463" i="5" s="1"/>
  <c r="AQ2531" i="5" s="1"/>
  <c r="AQ2599" i="5" s="1"/>
  <c r="AQ2667" i="5" s="1"/>
  <c r="AQ2735" i="5" s="1"/>
  <c r="AQ2803" i="5" s="1"/>
  <c r="AQ2871" i="5" s="1"/>
  <c r="AQ2939" i="5" s="1"/>
  <c r="AQ3007" i="5" s="1"/>
  <c r="AQ3075" i="5" s="1"/>
  <c r="AQ3143" i="5" s="1"/>
  <c r="AQ3211" i="5" s="1"/>
  <c r="AQ3279" i="5" s="1"/>
  <c r="AQ3347" i="5" s="1"/>
  <c r="AQ3415" i="5" s="1"/>
  <c r="AQ3483" i="5" s="1"/>
  <c r="AL152" i="5"/>
  <c r="AL220" i="5" s="1"/>
  <c r="AL288" i="5" s="1"/>
  <c r="AL356" i="5" s="1"/>
  <c r="AL424" i="5" s="1"/>
  <c r="AL492" i="5" s="1"/>
  <c r="AL560" i="5" s="1"/>
  <c r="AL628" i="5" s="1"/>
  <c r="AL696" i="5" s="1"/>
  <c r="AL764" i="5" s="1"/>
  <c r="AL832" i="5" s="1"/>
  <c r="AL900" i="5" s="1"/>
  <c r="AL968" i="5" s="1"/>
  <c r="AL1036" i="5" s="1"/>
  <c r="AL1104" i="5" s="1"/>
  <c r="AL1172" i="5" s="1"/>
  <c r="AL1240" i="5" s="1"/>
  <c r="AL1308" i="5" s="1"/>
  <c r="AL1376" i="5" s="1"/>
  <c r="AL1444" i="5" s="1"/>
  <c r="AL1512" i="5" s="1"/>
  <c r="AL1580" i="5" s="1"/>
  <c r="AL1648" i="5" s="1"/>
  <c r="AL1716" i="5" s="1"/>
  <c r="AL1784" i="5" s="1"/>
  <c r="AL1852" i="5" s="1"/>
  <c r="AL1920" i="5" s="1"/>
  <c r="AL1988" i="5" s="1"/>
  <c r="AL2056" i="5" s="1"/>
  <c r="AL2124" i="5" s="1"/>
  <c r="AL2192" i="5" s="1"/>
  <c r="AL2260" i="5" s="1"/>
  <c r="AL2328" i="5" s="1"/>
  <c r="AL2396" i="5" s="1"/>
  <c r="AL2464" i="5" s="1"/>
  <c r="AL2532" i="5" s="1"/>
  <c r="AL2600" i="5" s="1"/>
  <c r="AL2668" i="5" s="1"/>
  <c r="AL2736" i="5" s="1"/>
  <c r="AL2804" i="5" s="1"/>
  <c r="AL2872" i="5" s="1"/>
  <c r="AL2940" i="5" s="1"/>
  <c r="AL3008" i="5" s="1"/>
  <c r="AL3076" i="5" s="1"/>
  <c r="AL3144" i="5" s="1"/>
  <c r="AL3212" i="5" s="1"/>
  <c r="AL3280" i="5" s="1"/>
  <c r="AL3348" i="5" s="1"/>
  <c r="AL3416" i="5" s="1"/>
  <c r="AL3484" i="5" s="1"/>
  <c r="AN152" i="5"/>
  <c r="AN220" i="5" s="1"/>
  <c r="AN288" i="5" s="1"/>
  <c r="AN356" i="5" s="1"/>
  <c r="AN424" i="5" s="1"/>
  <c r="AN492" i="5" s="1"/>
  <c r="AN560" i="5" s="1"/>
  <c r="AN628" i="5" s="1"/>
  <c r="AN696" i="5" s="1"/>
  <c r="AN764" i="5" s="1"/>
  <c r="AN832" i="5" s="1"/>
  <c r="AN900" i="5" s="1"/>
  <c r="AN968" i="5" s="1"/>
  <c r="AN1036" i="5" s="1"/>
  <c r="AN1104" i="5" s="1"/>
  <c r="AN1172" i="5" s="1"/>
  <c r="AN1240" i="5" s="1"/>
  <c r="AN1308" i="5" s="1"/>
  <c r="AN1376" i="5" s="1"/>
  <c r="AN1444" i="5" s="1"/>
  <c r="AN1512" i="5" s="1"/>
  <c r="AN1580" i="5" s="1"/>
  <c r="AN1648" i="5" s="1"/>
  <c r="AN1716" i="5" s="1"/>
  <c r="AN1784" i="5" s="1"/>
  <c r="AN1852" i="5" s="1"/>
  <c r="AN1920" i="5" s="1"/>
  <c r="AN1988" i="5" s="1"/>
  <c r="AN2056" i="5" s="1"/>
  <c r="AN2124" i="5" s="1"/>
  <c r="AN2192" i="5" s="1"/>
  <c r="AN2260" i="5" s="1"/>
  <c r="AN2328" i="5" s="1"/>
  <c r="AN2396" i="5" s="1"/>
  <c r="AN2464" i="5" s="1"/>
  <c r="AN2532" i="5" s="1"/>
  <c r="AN2600" i="5" s="1"/>
  <c r="AN2668" i="5" s="1"/>
  <c r="AN2736" i="5" s="1"/>
  <c r="AN2804" i="5" s="1"/>
  <c r="AN2872" i="5" s="1"/>
  <c r="AN2940" i="5" s="1"/>
  <c r="AN3008" i="5" s="1"/>
  <c r="AN3076" i="5" s="1"/>
  <c r="AN3144" i="5" s="1"/>
  <c r="AN3212" i="5" s="1"/>
  <c r="AN3280" i="5" s="1"/>
  <c r="AN3348" i="5" s="1"/>
  <c r="AN3416" i="5" s="1"/>
  <c r="AN3484" i="5" s="1"/>
  <c r="AP152" i="5"/>
  <c r="AP220" i="5" s="1"/>
  <c r="AP288" i="5" s="1"/>
  <c r="AP356" i="5" s="1"/>
  <c r="AP424" i="5" s="1"/>
  <c r="AP492" i="5" s="1"/>
  <c r="AP560" i="5" s="1"/>
  <c r="AP628" i="5" s="1"/>
  <c r="AP696" i="5" s="1"/>
  <c r="AP764" i="5" s="1"/>
  <c r="AP832" i="5" s="1"/>
  <c r="AP900" i="5" s="1"/>
  <c r="AP968" i="5" s="1"/>
  <c r="AP1036" i="5" s="1"/>
  <c r="AP1104" i="5" s="1"/>
  <c r="AP1172" i="5" s="1"/>
  <c r="AP1240" i="5" s="1"/>
  <c r="AP1308" i="5" s="1"/>
  <c r="AP1376" i="5" s="1"/>
  <c r="AP1444" i="5" s="1"/>
  <c r="AP1512" i="5" s="1"/>
  <c r="AP1580" i="5" s="1"/>
  <c r="AP1648" i="5" s="1"/>
  <c r="AP1716" i="5" s="1"/>
  <c r="AP1784" i="5" s="1"/>
  <c r="AP1852" i="5" s="1"/>
  <c r="AP1920" i="5" s="1"/>
  <c r="AP1988" i="5" s="1"/>
  <c r="AP2056" i="5" s="1"/>
  <c r="AP2124" i="5" s="1"/>
  <c r="AP2192" i="5" s="1"/>
  <c r="AP2260" i="5" s="1"/>
  <c r="AP2328" i="5" s="1"/>
  <c r="AP2396" i="5" s="1"/>
  <c r="AP2464" i="5" s="1"/>
  <c r="AP2532" i="5" s="1"/>
  <c r="AP2600" i="5" s="1"/>
  <c r="AP2668" i="5" s="1"/>
  <c r="AP2736" i="5" s="1"/>
  <c r="AP2804" i="5" s="1"/>
  <c r="AP2872" i="5" s="1"/>
  <c r="AP2940" i="5" s="1"/>
  <c r="AP3008" i="5" s="1"/>
  <c r="AP3076" i="5" s="1"/>
  <c r="AP3144" i="5" s="1"/>
  <c r="AP3212" i="5" s="1"/>
  <c r="AP3280" i="5" s="1"/>
  <c r="AP3348" i="5" s="1"/>
  <c r="AP3416" i="5" s="1"/>
  <c r="AP3484" i="5" s="1"/>
  <c r="AM153" i="5"/>
  <c r="AM221" i="5" s="1"/>
  <c r="AM289" i="5" s="1"/>
  <c r="AM357" i="5" s="1"/>
  <c r="AM425" i="5" s="1"/>
  <c r="AM493" i="5" s="1"/>
  <c r="AM561" i="5" s="1"/>
  <c r="AM629" i="5" s="1"/>
  <c r="AM697" i="5" s="1"/>
  <c r="AM765" i="5" s="1"/>
  <c r="AM833" i="5" s="1"/>
  <c r="AM901" i="5" s="1"/>
  <c r="AM969" i="5" s="1"/>
  <c r="AM1037" i="5" s="1"/>
  <c r="AM1105" i="5" s="1"/>
  <c r="AM1173" i="5" s="1"/>
  <c r="AM1241" i="5" s="1"/>
  <c r="AM1309" i="5" s="1"/>
  <c r="AM1377" i="5" s="1"/>
  <c r="AM1445" i="5" s="1"/>
  <c r="AM1513" i="5" s="1"/>
  <c r="AM1581" i="5" s="1"/>
  <c r="AM1649" i="5" s="1"/>
  <c r="AM1717" i="5" s="1"/>
  <c r="AM1785" i="5" s="1"/>
  <c r="AM1853" i="5" s="1"/>
  <c r="AM1921" i="5" s="1"/>
  <c r="AM1989" i="5" s="1"/>
  <c r="AM2057" i="5" s="1"/>
  <c r="AM2125" i="5" s="1"/>
  <c r="AM2193" i="5" s="1"/>
  <c r="AM2261" i="5" s="1"/>
  <c r="AM2329" i="5" s="1"/>
  <c r="AM2397" i="5" s="1"/>
  <c r="AM2465" i="5" s="1"/>
  <c r="AM2533" i="5" s="1"/>
  <c r="AM2601" i="5" s="1"/>
  <c r="AM2669" i="5" s="1"/>
  <c r="AM2737" i="5" s="1"/>
  <c r="AM2805" i="5" s="1"/>
  <c r="AM2873" i="5" s="1"/>
  <c r="AM2941" i="5" s="1"/>
  <c r="AM3009" i="5" s="1"/>
  <c r="AM3077" i="5" s="1"/>
  <c r="AM3145" i="5" s="1"/>
  <c r="AM3213" i="5" s="1"/>
  <c r="AM3281" i="5" s="1"/>
  <c r="AM3349" i="5" s="1"/>
  <c r="AM3417" i="5" s="1"/>
  <c r="AM3485" i="5" s="1"/>
  <c r="AO153" i="5"/>
  <c r="AO221" i="5" s="1"/>
  <c r="AO289" i="5" s="1"/>
  <c r="AO357" i="5" s="1"/>
  <c r="AO425" i="5" s="1"/>
  <c r="AO493" i="5" s="1"/>
  <c r="AO561" i="5" s="1"/>
  <c r="AO629" i="5" s="1"/>
  <c r="AO697" i="5" s="1"/>
  <c r="AO765" i="5" s="1"/>
  <c r="AO833" i="5" s="1"/>
  <c r="AO901" i="5" s="1"/>
  <c r="AO969" i="5" s="1"/>
  <c r="AO1037" i="5" s="1"/>
  <c r="AO1105" i="5" s="1"/>
  <c r="AO1173" i="5" s="1"/>
  <c r="AO1241" i="5" s="1"/>
  <c r="AO1309" i="5" s="1"/>
  <c r="AO1377" i="5" s="1"/>
  <c r="AO1445" i="5" s="1"/>
  <c r="AO1513" i="5" s="1"/>
  <c r="AO1581" i="5" s="1"/>
  <c r="AO1649" i="5" s="1"/>
  <c r="AO1717" i="5" s="1"/>
  <c r="AO1785" i="5" s="1"/>
  <c r="AO1853" i="5" s="1"/>
  <c r="AO1921" i="5" s="1"/>
  <c r="AO1989" i="5" s="1"/>
  <c r="AO2057" i="5" s="1"/>
  <c r="AO2125" i="5" s="1"/>
  <c r="AO2193" i="5" s="1"/>
  <c r="AO2261" i="5" s="1"/>
  <c r="AO2329" i="5" s="1"/>
  <c r="AO2397" i="5" s="1"/>
  <c r="AO2465" i="5" s="1"/>
  <c r="AO2533" i="5" s="1"/>
  <c r="AO2601" i="5" s="1"/>
  <c r="AO2669" i="5" s="1"/>
  <c r="AO2737" i="5" s="1"/>
  <c r="AO2805" i="5" s="1"/>
  <c r="AO2873" i="5" s="1"/>
  <c r="AO2941" i="5" s="1"/>
  <c r="AO3009" i="5" s="1"/>
  <c r="AO3077" i="5" s="1"/>
  <c r="AO3145" i="5" s="1"/>
  <c r="AO3213" i="5" s="1"/>
  <c r="AO3281" i="5" s="1"/>
  <c r="AO3349" i="5" s="1"/>
  <c r="AO3417" i="5" s="1"/>
  <c r="AO3485" i="5" s="1"/>
  <c r="AQ153" i="5"/>
  <c r="AQ221" i="5" s="1"/>
  <c r="AQ289" i="5" s="1"/>
  <c r="AQ357" i="5" s="1"/>
  <c r="AQ425" i="5" s="1"/>
  <c r="AQ493" i="5" s="1"/>
  <c r="AQ561" i="5" s="1"/>
  <c r="AQ629" i="5" s="1"/>
  <c r="AQ697" i="5" s="1"/>
  <c r="AQ765" i="5" s="1"/>
  <c r="AQ833" i="5" s="1"/>
  <c r="AQ901" i="5" s="1"/>
  <c r="AQ969" i="5" s="1"/>
  <c r="AQ1037" i="5" s="1"/>
  <c r="AQ1105" i="5" s="1"/>
  <c r="AQ1173" i="5" s="1"/>
  <c r="AQ1241" i="5" s="1"/>
  <c r="AQ1309" i="5" s="1"/>
  <c r="AQ1377" i="5" s="1"/>
  <c r="AQ1445" i="5" s="1"/>
  <c r="AQ1513" i="5" s="1"/>
  <c r="AQ1581" i="5" s="1"/>
  <c r="AQ1649" i="5" s="1"/>
  <c r="AQ1717" i="5" s="1"/>
  <c r="AQ1785" i="5" s="1"/>
  <c r="AQ1853" i="5" s="1"/>
  <c r="AQ1921" i="5" s="1"/>
  <c r="AQ1989" i="5" s="1"/>
  <c r="AQ2057" i="5" s="1"/>
  <c r="AQ2125" i="5" s="1"/>
  <c r="AQ2193" i="5" s="1"/>
  <c r="AQ2261" i="5" s="1"/>
  <c r="AQ2329" i="5" s="1"/>
  <c r="AQ2397" i="5" s="1"/>
  <c r="AQ2465" i="5" s="1"/>
  <c r="AQ2533" i="5" s="1"/>
  <c r="AQ2601" i="5" s="1"/>
  <c r="AQ2669" i="5" s="1"/>
  <c r="AQ2737" i="5" s="1"/>
  <c r="AQ2805" i="5" s="1"/>
  <c r="AQ2873" i="5" s="1"/>
  <c r="AQ2941" i="5" s="1"/>
  <c r="AQ3009" i="5" s="1"/>
  <c r="AQ3077" i="5" s="1"/>
  <c r="AQ3145" i="5" s="1"/>
  <c r="AQ3213" i="5" s="1"/>
  <c r="AQ3281" i="5" s="1"/>
  <c r="AQ3349" i="5" s="1"/>
  <c r="AQ3417" i="5" s="1"/>
  <c r="AQ3485" i="5" s="1"/>
  <c r="AL154" i="5"/>
  <c r="AN154" i="5"/>
  <c r="AN222" i="5" s="1"/>
  <c r="AN290" i="5" s="1"/>
  <c r="AN358" i="5" s="1"/>
  <c r="AN426" i="5" s="1"/>
  <c r="AN494" i="5" s="1"/>
  <c r="AN562" i="5" s="1"/>
  <c r="AN630" i="5" s="1"/>
  <c r="AN698" i="5" s="1"/>
  <c r="AN766" i="5" s="1"/>
  <c r="AN834" i="5" s="1"/>
  <c r="AN902" i="5" s="1"/>
  <c r="AN970" i="5" s="1"/>
  <c r="AN1038" i="5" s="1"/>
  <c r="AN1106" i="5" s="1"/>
  <c r="AN1174" i="5" s="1"/>
  <c r="AN1242" i="5" s="1"/>
  <c r="AN1310" i="5" s="1"/>
  <c r="AN1378" i="5" s="1"/>
  <c r="AN1446" i="5" s="1"/>
  <c r="AN1514" i="5" s="1"/>
  <c r="AN1582" i="5" s="1"/>
  <c r="AN1650" i="5" s="1"/>
  <c r="AN1718" i="5" s="1"/>
  <c r="AN1786" i="5" s="1"/>
  <c r="AN1854" i="5" s="1"/>
  <c r="AN1922" i="5" s="1"/>
  <c r="AN1990" i="5" s="1"/>
  <c r="AN2058" i="5" s="1"/>
  <c r="AN2126" i="5" s="1"/>
  <c r="AN2194" i="5" s="1"/>
  <c r="AN2262" i="5" s="1"/>
  <c r="AN2330" i="5" s="1"/>
  <c r="AN2398" i="5" s="1"/>
  <c r="AN2466" i="5" s="1"/>
  <c r="AN2534" i="5" s="1"/>
  <c r="AN2602" i="5" s="1"/>
  <c r="AN2670" i="5" s="1"/>
  <c r="AN2738" i="5" s="1"/>
  <c r="AN2806" i="5" s="1"/>
  <c r="AN2874" i="5" s="1"/>
  <c r="AN2942" i="5" s="1"/>
  <c r="AN3010" i="5" s="1"/>
  <c r="AN3078" i="5" s="1"/>
  <c r="AN3146" i="5" s="1"/>
  <c r="AN3214" i="5" s="1"/>
  <c r="AN3282" i="5" s="1"/>
  <c r="AN3350" i="5" s="1"/>
  <c r="AN3418" i="5" s="1"/>
  <c r="AN3486" i="5" s="1"/>
  <c r="AP154" i="5"/>
  <c r="AP222" i="5" s="1"/>
  <c r="AP290" i="5" s="1"/>
  <c r="AP358" i="5" s="1"/>
  <c r="AP426" i="5" s="1"/>
  <c r="AP494" i="5" s="1"/>
  <c r="AP562" i="5" s="1"/>
  <c r="AP630" i="5" s="1"/>
  <c r="AP698" i="5" s="1"/>
  <c r="AP766" i="5" s="1"/>
  <c r="AP834" i="5" s="1"/>
  <c r="AP902" i="5" s="1"/>
  <c r="AP970" i="5" s="1"/>
  <c r="AP1038" i="5" s="1"/>
  <c r="AP1106" i="5" s="1"/>
  <c r="AP1174" i="5" s="1"/>
  <c r="AP1242" i="5" s="1"/>
  <c r="AP1310" i="5" s="1"/>
  <c r="AP1378" i="5" s="1"/>
  <c r="AP1446" i="5" s="1"/>
  <c r="AP1514" i="5" s="1"/>
  <c r="AP1582" i="5" s="1"/>
  <c r="AP1650" i="5" s="1"/>
  <c r="AP1718" i="5" s="1"/>
  <c r="AP1786" i="5" s="1"/>
  <c r="AP1854" i="5" s="1"/>
  <c r="AP1922" i="5" s="1"/>
  <c r="AP1990" i="5" s="1"/>
  <c r="AP2058" i="5" s="1"/>
  <c r="AP2126" i="5" s="1"/>
  <c r="AP2194" i="5" s="1"/>
  <c r="AP2262" i="5" s="1"/>
  <c r="AP2330" i="5" s="1"/>
  <c r="AP2398" i="5" s="1"/>
  <c r="AP2466" i="5" s="1"/>
  <c r="AP2534" i="5" s="1"/>
  <c r="AP2602" i="5" s="1"/>
  <c r="AP2670" i="5" s="1"/>
  <c r="AP2738" i="5" s="1"/>
  <c r="AP2806" i="5" s="1"/>
  <c r="AP2874" i="5" s="1"/>
  <c r="AP2942" i="5" s="1"/>
  <c r="AP3010" i="5" s="1"/>
  <c r="AP3078" i="5" s="1"/>
  <c r="AP3146" i="5" s="1"/>
  <c r="AP3214" i="5" s="1"/>
  <c r="AP3282" i="5" s="1"/>
  <c r="AP3350" i="5" s="1"/>
  <c r="AP3418" i="5" s="1"/>
  <c r="AP3486" i="5" s="1"/>
  <c r="AM155" i="5"/>
  <c r="AM223" i="5" s="1"/>
  <c r="AM291" i="5" s="1"/>
  <c r="AM359" i="5" s="1"/>
  <c r="AM427" i="5" s="1"/>
  <c r="AM495" i="5" s="1"/>
  <c r="AM563" i="5" s="1"/>
  <c r="AM631" i="5" s="1"/>
  <c r="AM699" i="5" s="1"/>
  <c r="AM767" i="5" s="1"/>
  <c r="AM835" i="5" s="1"/>
  <c r="AM903" i="5" s="1"/>
  <c r="AM971" i="5" s="1"/>
  <c r="AM1039" i="5" s="1"/>
  <c r="AM1107" i="5" s="1"/>
  <c r="AM1175" i="5" s="1"/>
  <c r="AM1243" i="5" s="1"/>
  <c r="AM1311" i="5" s="1"/>
  <c r="AM1379" i="5" s="1"/>
  <c r="AM1447" i="5" s="1"/>
  <c r="AM1515" i="5" s="1"/>
  <c r="AM1583" i="5" s="1"/>
  <c r="AM1651" i="5" s="1"/>
  <c r="AM1719" i="5" s="1"/>
  <c r="AM1787" i="5" s="1"/>
  <c r="AM1855" i="5" s="1"/>
  <c r="AM1923" i="5" s="1"/>
  <c r="AM1991" i="5" s="1"/>
  <c r="AM2059" i="5" s="1"/>
  <c r="AM2127" i="5" s="1"/>
  <c r="AM2195" i="5" s="1"/>
  <c r="AM2263" i="5" s="1"/>
  <c r="AM2331" i="5" s="1"/>
  <c r="AM2399" i="5" s="1"/>
  <c r="AM2467" i="5" s="1"/>
  <c r="AM2535" i="5" s="1"/>
  <c r="AM2603" i="5" s="1"/>
  <c r="AM2671" i="5" s="1"/>
  <c r="AM2739" i="5" s="1"/>
  <c r="AM2807" i="5" s="1"/>
  <c r="AM2875" i="5" s="1"/>
  <c r="AM2943" i="5" s="1"/>
  <c r="AM3011" i="5" s="1"/>
  <c r="AM3079" i="5" s="1"/>
  <c r="AM3147" i="5" s="1"/>
  <c r="AM3215" i="5" s="1"/>
  <c r="AM3283" i="5" s="1"/>
  <c r="AM3351" i="5" s="1"/>
  <c r="AM3419" i="5" s="1"/>
  <c r="AM3487" i="5" s="1"/>
  <c r="AO155" i="5"/>
  <c r="AO223" i="5" s="1"/>
  <c r="AO291" i="5" s="1"/>
  <c r="AO359" i="5" s="1"/>
  <c r="AO427" i="5" s="1"/>
  <c r="AO495" i="5" s="1"/>
  <c r="AO563" i="5" s="1"/>
  <c r="AO631" i="5" s="1"/>
  <c r="AO699" i="5" s="1"/>
  <c r="AO767" i="5" s="1"/>
  <c r="AO835" i="5" s="1"/>
  <c r="AO903" i="5" s="1"/>
  <c r="AO971" i="5" s="1"/>
  <c r="AO1039" i="5" s="1"/>
  <c r="AO1107" i="5" s="1"/>
  <c r="AO1175" i="5" s="1"/>
  <c r="AO1243" i="5" s="1"/>
  <c r="AO1311" i="5" s="1"/>
  <c r="AO1379" i="5" s="1"/>
  <c r="AO1447" i="5" s="1"/>
  <c r="AO1515" i="5" s="1"/>
  <c r="AO1583" i="5" s="1"/>
  <c r="AO1651" i="5" s="1"/>
  <c r="AO1719" i="5" s="1"/>
  <c r="AO1787" i="5" s="1"/>
  <c r="AO1855" i="5" s="1"/>
  <c r="AO1923" i="5" s="1"/>
  <c r="AO1991" i="5" s="1"/>
  <c r="AO2059" i="5" s="1"/>
  <c r="AO2127" i="5" s="1"/>
  <c r="AO2195" i="5" s="1"/>
  <c r="AO2263" i="5" s="1"/>
  <c r="AO2331" i="5" s="1"/>
  <c r="AO2399" i="5" s="1"/>
  <c r="AO2467" i="5" s="1"/>
  <c r="AO2535" i="5" s="1"/>
  <c r="AO2603" i="5" s="1"/>
  <c r="AO2671" i="5" s="1"/>
  <c r="AO2739" i="5" s="1"/>
  <c r="AO2807" i="5" s="1"/>
  <c r="AO2875" i="5" s="1"/>
  <c r="AO2943" i="5" s="1"/>
  <c r="AO3011" i="5" s="1"/>
  <c r="AO3079" i="5" s="1"/>
  <c r="AO3147" i="5" s="1"/>
  <c r="AO3215" i="5" s="1"/>
  <c r="AO3283" i="5" s="1"/>
  <c r="AO3351" i="5" s="1"/>
  <c r="AO3419" i="5" s="1"/>
  <c r="AO3487" i="5" s="1"/>
  <c r="AQ155" i="5"/>
  <c r="AQ223" i="5" s="1"/>
  <c r="AQ291" i="5" s="1"/>
  <c r="AQ359" i="5" s="1"/>
  <c r="AQ427" i="5" s="1"/>
  <c r="AQ495" i="5" s="1"/>
  <c r="AQ563" i="5" s="1"/>
  <c r="AQ631" i="5" s="1"/>
  <c r="AQ699" i="5" s="1"/>
  <c r="AQ767" i="5" s="1"/>
  <c r="AQ835" i="5" s="1"/>
  <c r="AQ903" i="5" s="1"/>
  <c r="AQ971" i="5" s="1"/>
  <c r="AQ1039" i="5" s="1"/>
  <c r="AQ1107" i="5" s="1"/>
  <c r="AQ1175" i="5" s="1"/>
  <c r="AQ1243" i="5" s="1"/>
  <c r="AQ1311" i="5" s="1"/>
  <c r="AQ1379" i="5" s="1"/>
  <c r="AQ1447" i="5" s="1"/>
  <c r="AQ1515" i="5" s="1"/>
  <c r="AQ1583" i="5" s="1"/>
  <c r="AQ1651" i="5" s="1"/>
  <c r="AQ1719" i="5" s="1"/>
  <c r="AQ1787" i="5" s="1"/>
  <c r="AQ1855" i="5" s="1"/>
  <c r="AQ1923" i="5" s="1"/>
  <c r="AQ1991" i="5" s="1"/>
  <c r="AQ2059" i="5" s="1"/>
  <c r="AQ2127" i="5" s="1"/>
  <c r="AQ2195" i="5" s="1"/>
  <c r="AQ2263" i="5" s="1"/>
  <c r="AQ2331" i="5" s="1"/>
  <c r="AQ2399" i="5" s="1"/>
  <c r="AQ2467" i="5" s="1"/>
  <c r="AQ2535" i="5" s="1"/>
  <c r="AQ2603" i="5" s="1"/>
  <c r="AQ2671" i="5" s="1"/>
  <c r="AQ2739" i="5" s="1"/>
  <c r="AQ2807" i="5" s="1"/>
  <c r="AQ2875" i="5" s="1"/>
  <c r="AQ2943" i="5" s="1"/>
  <c r="AQ3011" i="5" s="1"/>
  <c r="AQ3079" i="5" s="1"/>
  <c r="AQ3147" i="5" s="1"/>
  <c r="AQ3215" i="5" s="1"/>
  <c r="AQ3283" i="5" s="1"/>
  <c r="AQ3351" i="5" s="1"/>
  <c r="AQ3419" i="5" s="1"/>
  <c r="AQ3487" i="5" s="1"/>
  <c r="AL156" i="5"/>
  <c r="AM156" i="5"/>
  <c r="AM224" i="5" s="1"/>
  <c r="AM292" i="5" s="1"/>
  <c r="AM360" i="5" s="1"/>
  <c r="AM428" i="5" s="1"/>
  <c r="AM496" i="5" s="1"/>
  <c r="AM564" i="5" s="1"/>
  <c r="AM632" i="5" s="1"/>
  <c r="AM700" i="5" s="1"/>
  <c r="AM768" i="5" s="1"/>
  <c r="AM836" i="5" s="1"/>
  <c r="AM904" i="5" s="1"/>
  <c r="AM972" i="5" s="1"/>
  <c r="AM1040" i="5" s="1"/>
  <c r="AM1108" i="5" s="1"/>
  <c r="AM1176" i="5" s="1"/>
  <c r="AM1244" i="5" s="1"/>
  <c r="AM1312" i="5" s="1"/>
  <c r="AM1380" i="5" s="1"/>
  <c r="AM1448" i="5" s="1"/>
  <c r="AM1516" i="5" s="1"/>
  <c r="AM1584" i="5" s="1"/>
  <c r="AM1652" i="5" s="1"/>
  <c r="AM1720" i="5" s="1"/>
  <c r="AM1788" i="5" s="1"/>
  <c r="AM1856" i="5" s="1"/>
  <c r="AM1924" i="5" s="1"/>
  <c r="AM1992" i="5" s="1"/>
  <c r="AM2060" i="5" s="1"/>
  <c r="AM2128" i="5" s="1"/>
  <c r="AM2196" i="5" s="1"/>
  <c r="AM2264" i="5" s="1"/>
  <c r="AM2332" i="5" s="1"/>
  <c r="AM2400" i="5" s="1"/>
  <c r="AM2468" i="5" s="1"/>
  <c r="AM2536" i="5" s="1"/>
  <c r="AM2604" i="5" s="1"/>
  <c r="AM2672" i="5" s="1"/>
  <c r="AM2740" i="5" s="1"/>
  <c r="AM2808" i="5" s="1"/>
  <c r="AM2876" i="5" s="1"/>
  <c r="AM2944" i="5" s="1"/>
  <c r="AM3012" i="5" s="1"/>
  <c r="AM3080" i="5" s="1"/>
  <c r="AM3148" i="5" s="1"/>
  <c r="AM3216" i="5" s="1"/>
  <c r="AM3284" i="5" s="1"/>
  <c r="AM3352" i="5" s="1"/>
  <c r="AM3420" i="5" s="1"/>
  <c r="AM3488" i="5" s="1"/>
  <c r="AN156" i="5"/>
  <c r="AP156" i="5"/>
  <c r="AP224" i="5" s="1"/>
  <c r="AP292" i="5" s="1"/>
  <c r="AP360" i="5" s="1"/>
  <c r="AP428" i="5" s="1"/>
  <c r="AP496" i="5" s="1"/>
  <c r="AP564" i="5" s="1"/>
  <c r="AP632" i="5" s="1"/>
  <c r="AP700" i="5" s="1"/>
  <c r="AP768" i="5" s="1"/>
  <c r="AP836" i="5" s="1"/>
  <c r="AP904" i="5" s="1"/>
  <c r="AP972" i="5" s="1"/>
  <c r="AP1040" i="5" s="1"/>
  <c r="AP1108" i="5" s="1"/>
  <c r="AP1176" i="5" s="1"/>
  <c r="AP1244" i="5" s="1"/>
  <c r="AP1312" i="5" s="1"/>
  <c r="AP1380" i="5" s="1"/>
  <c r="AP1448" i="5" s="1"/>
  <c r="AP1516" i="5" s="1"/>
  <c r="AP1584" i="5" s="1"/>
  <c r="AP1652" i="5" s="1"/>
  <c r="AP1720" i="5" s="1"/>
  <c r="AP1788" i="5" s="1"/>
  <c r="AP1856" i="5" s="1"/>
  <c r="AP1924" i="5" s="1"/>
  <c r="AP1992" i="5" s="1"/>
  <c r="AP2060" i="5" s="1"/>
  <c r="AP2128" i="5" s="1"/>
  <c r="AP2196" i="5" s="1"/>
  <c r="AP2264" i="5" s="1"/>
  <c r="AP2332" i="5" s="1"/>
  <c r="AP2400" i="5" s="1"/>
  <c r="AP2468" i="5" s="1"/>
  <c r="AP2536" i="5" s="1"/>
  <c r="AP2604" i="5" s="1"/>
  <c r="AP2672" i="5" s="1"/>
  <c r="AP2740" i="5" s="1"/>
  <c r="AP2808" i="5" s="1"/>
  <c r="AP2876" i="5" s="1"/>
  <c r="AP2944" i="5" s="1"/>
  <c r="AP3012" i="5" s="1"/>
  <c r="AP3080" i="5" s="1"/>
  <c r="AP3148" i="5" s="1"/>
  <c r="AP3216" i="5" s="1"/>
  <c r="AP3284" i="5" s="1"/>
  <c r="AP3352" i="5" s="1"/>
  <c r="AP3420" i="5" s="1"/>
  <c r="AP3488" i="5" s="1"/>
  <c r="AM157" i="5"/>
  <c r="AM225" i="5" s="1"/>
  <c r="AM293" i="5" s="1"/>
  <c r="AM361" i="5" s="1"/>
  <c r="AM429" i="5" s="1"/>
  <c r="AM497" i="5" s="1"/>
  <c r="AM565" i="5" s="1"/>
  <c r="AM633" i="5" s="1"/>
  <c r="AM701" i="5" s="1"/>
  <c r="AM769" i="5" s="1"/>
  <c r="AM837" i="5" s="1"/>
  <c r="AM905" i="5" s="1"/>
  <c r="AM973" i="5" s="1"/>
  <c r="AM1041" i="5" s="1"/>
  <c r="AM1109" i="5" s="1"/>
  <c r="AM1177" i="5" s="1"/>
  <c r="AM1245" i="5" s="1"/>
  <c r="AM1313" i="5" s="1"/>
  <c r="AM1381" i="5" s="1"/>
  <c r="AM1449" i="5" s="1"/>
  <c r="AM1517" i="5" s="1"/>
  <c r="AM1585" i="5" s="1"/>
  <c r="AM1653" i="5" s="1"/>
  <c r="AM1721" i="5" s="1"/>
  <c r="AM1789" i="5" s="1"/>
  <c r="AM1857" i="5" s="1"/>
  <c r="AM1925" i="5" s="1"/>
  <c r="AM1993" i="5" s="1"/>
  <c r="AM2061" i="5" s="1"/>
  <c r="AM2129" i="5" s="1"/>
  <c r="AM2197" i="5" s="1"/>
  <c r="AM2265" i="5" s="1"/>
  <c r="AM2333" i="5" s="1"/>
  <c r="AM2401" i="5" s="1"/>
  <c r="AM2469" i="5" s="1"/>
  <c r="AM2537" i="5" s="1"/>
  <c r="AM2605" i="5" s="1"/>
  <c r="AM2673" i="5" s="1"/>
  <c r="AM2741" i="5" s="1"/>
  <c r="AM2809" i="5" s="1"/>
  <c r="AM2877" i="5" s="1"/>
  <c r="AM2945" i="5" s="1"/>
  <c r="AM3013" i="5" s="1"/>
  <c r="AM3081" i="5" s="1"/>
  <c r="AM3149" i="5" s="1"/>
  <c r="AM3217" i="5" s="1"/>
  <c r="AM3285" i="5" s="1"/>
  <c r="AM3353" i="5" s="1"/>
  <c r="AM3421" i="5" s="1"/>
  <c r="AM3489" i="5" s="1"/>
  <c r="AO157" i="5"/>
  <c r="AO225" i="5" s="1"/>
  <c r="AO293" i="5" s="1"/>
  <c r="AO361" i="5" s="1"/>
  <c r="AO429" i="5" s="1"/>
  <c r="AO497" i="5" s="1"/>
  <c r="AO565" i="5" s="1"/>
  <c r="AO633" i="5" s="1"/>
  <c r="AO701" i="5" s="1"/>
  <c r="AO769" i="5" s="1"/>
  <c r="AO837" i="5" s="1"/>
  <c r="AO905" i="5" s="1"/>
  <c r="AO973" i="5" s="1"/>
  <c r="AO1041" i="5" s="1"/>
  <c r="AO1109" i="5" s="1"/>
  <c r="AO1177" i="5" s="1"/>
  <c r="AO1245" i="5" s="1"/>
  <c r="AO1313" i="5" s="1"/>
  <c r="AO1381" i="5" s="1"/>
  <c r="AO1449" i="5" s="1"/>
  <c r="AO1517" i="5" s="1"/>
  <c r="AO1585" i="5" s="1"/>
  <c r="AO1653" i="5" s="1"/>
  <c r="AO1721" i="5" s="1"/>
  <c r="AO1789" i="5" s="1"/>
  <c r="AO1857" i="5" s="1"/>
  <c r="AO1925" i="5" s="1"/>
  <c r="AO1993" i="5" s="1"/>
  <c r="AO2061" i="5" s="1"/>
  <c r="AO2129" i="5" s="1"/>
  <c r="AO2197" i="5" s="1"/>
  <c r="AO2265" i="5" s="1"/>
  <c r="AO2333" i="5" s="1"/>
  <c r="AO2401" i="5" s="1"/>
  <c r="AO2469" i="5" s="1"/>
  <c r="AO2537" i="5" s="1"/>
  <c r="AO2605" i="5" s="1"/>
  <c r="AO2673" i="5" s="1"/>
  <c r="AO2741" i="5" s="1"/>
  <c r="AO2809" i="5" s="1"/>
  <c r="AO2877" i="5" s="1"/>
  <c r="AO2945" i="5" s="1"/>
  <c r="AO3013" i="5" s="1"/>
  <c r="AO3081" i="5" s="1"/>
  <c r="AO3149" i="5" s="1"/>
  <c r="AO3217" i="5" s="1"/>
  <c r="AO3285" i="5" s="1"/>
  <c r="AO3353" i="5" s="1"/>
  <c r="AO3421" i="5" s="1"/>
  <c r="AO3489" i="5" s="1"/>
  <c r="AQ157" i="5"/>
  <c r="AL158" i="5"/>
  <c r="AL226" i="5" s="1"/>
  <c r="AL294" i="5" s="1"/>
  <c r="AL362" i="5" s="1"/>
  <c r="AL430" i="5" s="1"/>
  <c r="AL498" i="5" s="1"/>
  <c r="AL566" i="5" s="1"/>
  <c r="AL634" i="5" s="1"/>
  <c r="AL702" i="5" s="1"/>
  <c r="AL770" i="5" s="1"/>
  <c r="AL838" i="5" s="1"/>
  <c r="AL906" i="5" s="1"/>
  <c r="AL974" i="5" s="1"/>
  <c r="AL1042" i="5" s="1"/>
  <c r="AL1110" i="5" s="1"/>
  <c r="AL1178" i="5" s="1"/>
  <c r="AL1246" i="5" s="1"/>
  <c r="AL1314" i="5" s="1"/>
  <c r="AL1382" i="5" s="1"/>
  <c r="AL1450" i="5" s="1"/>
  <c r="AL1518" i="5" s="1"/>
  <c r="AL1586" i="5" s="1"/>
  <c r="AL1654" i="5" s="1"/>
  <c r="AL1722" i="5" s="1"/>
  <c r="AL1790" i="5" s="1"/>
  <c r="AL1858" i="5" s="1"/>
  <c r="AL1926" i="5" s="1"/>
  <c r="AL1994" i="5" s="1"/>
  <c r="AL2062" i="5" s="1"/>
  <c r="AL2130" i="5" s="1"/>
  <c r="AL2198" i="5" s="1"/>
  <c r="AL2266" i="5" s="1"/>
  <c r="AL2334" i="5" s="1"/>
  <c r="AL2402" i="5" s="1"/>
  <c r="AL2470" i="5" s="1"/>
  <c r="AL2538" i="5" s="1"/>
  <c r="AL2606" i="5" s="1"/>
  <c r="AL2674" i="5" s="1"/>
  <c r="AL2742" i="5" s="1"/>
  <c r="AL2810" i="5" s="1"/>
  <c r="AL2878" i="5" s="1"/>
  <c r="AL2946" i="5" s="1"/>
  <c r="AL3014" i="5" s="1"/>
  <c r="AL3082" i="5" s="1"/>
  <c r="AL3150" i="5" s="1"/>
  <c r="AL3218" i="5" s="1"/>
  <c r="AL3286" i="5" s="1"/>
  <c r="AL3354" i="5" s="1"/>
  <c r="AL3422" i="5" s="1"/>
  <c r="AL3490" i="5" s="1"/>
  <c r="AN158" i="5"/>
  <c r="AO158" i="5"/>
  <c r="AO226" i="5" s="1"/>
  <c r="AO294" i="5" s="1"/>
  <c r="AO362" i="5" s="1"/>
  <c r="AO430" i="5" s="1"/>
  <c r="AO498" i="5" s="1"/>
  <c r="AO566" i="5" s="1"/>
  <c r="AO634" i="5" s="1"/>
  <c r="AO702" i="5" s="1"/>
  <c r="AO770" i="5" s="1"/>
  <c r="AO838" i="5" s="1"/>
  <c r="AO906" i="5" s="1"/>
  <c r="AO974" i="5" s="1"/>
  <c r="AO1042" i="5" s="1"/>
  <c r="AO1110" i="5" s="1"/>
  <c r="AO1178" i="5" s="1"/>
  <c r="AO1246" i="5" s="1"/>
  <c r="AO1314" i="5" s="1"/>
  <c r="AO1382" i="5" s="1"/>
  <c r="AO1450" i="5" s="1"/>
  <c r="AO1518" i="5" s="1"/>
  <c r="AO1586" i="5" s="1"/>
  <c r="AO1654" i="5" s="1"/>
  <c r="AO1722" i="5" s="1"/>
  <c r="AO1790" i="5" s="1"/>
  <c r="AO1858" i="5" s="1"/>
  <c r="AO1926" i="5" s="1"/>
  <c r="AO1994" i="5" s="1"/>
  <c r="AO2062" i="5" s="1"/>
  <c r="AO2130" i="5" s="1"/>
  <c r="AO2198" i="5" s="1"/>
  <c r="AO2266" i="5" s="1"/>
  <c r="AO2334" i="5" s="1"/>
  <c r="AO2402" i="5" s="1"/>
  <c r="AO2470" i="5" s="1"/>
  <c r="AO2538" i="5" s="1"/>
  <c r="AO2606" i="5" s="1"/>
  <c r="AO2674" i="5" s="1"/>
  <c r="AO2742" i="5" s="1"/>
  <c r="AO2810" i="5" s="1"/>
  <c r="AO2878" i="5" s="1"/>
  <c r="AO2946" i="5" s="1"/>
  <c r="AO3014" i="5" s="1"/>
  <c r="AO3082" i="5" s="1"/>
  <c r="AO3150" i="5" s="1"/>
  <c r="AO3218" i="5" s="1"/>
  <c r="AO3286" i="5" s="1"/>
  <c r="AO3354" i="5" s="1"/>
  <c r="AO3422" i="5" s="1"/>
  <c r="AO3490" i="5" s="1"/>
  <c r="AP158" i="5"/>
  <c r="AM159" i="5"/>
  <c r="AM227" i="5" s="1"/>
  <c r="AM295" i="5" s="1"/>
  <c r="AM363" i="5" s="1"/>
  <c r="AM431" i="5" s="1"/>
  <c r="AM499" i="5" s="1"/>
  <c r="AM567" i="5" s="1"/>
  <c r="AM635" i="5" s="1"/>
  <c r="AM703" i="5" s="1"/>
  <c r="AM771" i="5" s="1"/>
  <c r="AM839" i="5" s="1"/>
  <c r="AM907" i="5" s="1"/>
  <c r="AM975" i="5" s="1"/>
  <c r="AM1043" i="5" s="1"/>
  <c r="AM1111" i="5" s="1"/>
  <c r="AM1179" i="5" s="1"/>
  <c r="AM1247" i="5" s="1"/>
  <c r="AM1315" i="5" s="1"/>
  <c r="AM1383" i="5" s="1"/>
  <c r="AM1451" i="5" s="1"/>
  <c r="AM1519" i="5" s="1"/>
  <c r="AM1587" i="5" s="1"/>
  <c r="AM1655" i="5" s="1"/>
  <c r="AM1723" i="5" s="1"/>
  <c r="AM1791" i="5" s="1"/>
  <c r="AM1859" i="5" s="1"/>
  <c r="AM1927" i="5" s="1"/>
  <c r="AM1995" i="5" s="1"/>
  <c r="AM2063" i="5" s="1"/>
  <c r="AM2131" i="5" s="1"/>
  <c r="AM2199" i="5" s="1"/>
  <c r="AM2267" i="5" s="1"/>
  <c r="AM2335" i="5" s="1"/>
  <c r="AM2403" i="5" s="1"/>
  <c r="AM2471" i="5" s="1"/>
  <c r="AM2539" i="5" s="1"/>
  <c r="AM2607" i="5" s="1"/>
  <c r="AM2675" i="5" s="1"/>
  <c r="AM2743" i="5" s="1"/>
  <c r="AM2811" i="5" s="1"/>
  <c r="AM2879" i="5" s="1"/>
  <c r="AM2947" i="5" s="1"/>
  <c r="AM3015" i="5" s="1"/>
  <c r="AM3083" i="5" s="1"/>
  <c r="AM3151" i="5" s="1"/>
  <c r="AM3219" i="5" s="1"/>
  <c r="AM3287" i="5" s="1"/>
  <c r="AM3355" i="5" s="1"/>
  <c r="AM3423" i="5" s="1"/>
  <c r="AM3491" i="5" s="1"/>
  <c r="AO159" i="5"/>
  <c r="AQ159" i="5"/>
  <c r="AQ227" i="5" s="1"/>
  <c r="AQ295" i="5" s="1"/>
  <c r="AQ363" i="5" s="1"/>
  <c r="AQ431" i="5" s="1"/>
  <c r="AQ499" i="5" s="1"/>
  <c r="AQ567" i="5" s="1"/>
  <c r="AQ635" i="5" s="1"/>
  <c r="AQ703" i="5" s="1"/>
  <c r="AQ771" i="5" s="1"/>
  <c r="AQ839" i="5" s="1"/>
  <c r="AQ907" i="5" s="1"/>
  <c r="AQ975" i="5" s="1"/>
  <c r="AQ1043" i="5" s="1"/>
  <c r="AQ1111" i="5" s="1"/>
  <c r="AQ1179" i="5" s="1"/>
  <c r="AQ1247" i="5" s="1"/>
  <c r="AQ1315" i="5" s="1"/>
  <c r="AQ1383" i="5" s="1"/>
  <c r="AQ1451" i="5" s="1"/>
  <c r="AQ1519" i="5" s="1"/>
  <c r="AQ1587" i="5" s="1"/>
  <c r="AQ1655" i="5" s="1"/>
  <c r="AQ1723" i="5" s="1"/>
  <c r="AQ1791" i="5" s="1"/>
  <c r="AQ1859" i="5" s="1"/>
  <c r="AQ1927" i="5" s="1"/>
  <c r="AQ1995" i="5" s="1"/>
  <c r="AQ2063" i="5" s="1"/>
  <c r="AQ2131" i="5" s="1"/>
  <c r="AQ2199" i="5" s="1"/>
  <c r="AQ2267" i="5" s="1"/>
  <c r="AQ2335" i="5" s="1"/>
  <c r="AQ2403" i="5" s="1"/>
  <c r="AQ2471" i="5" s="1"/>
  <c r="AQ2539" i="5" s="1"/>
  <c r="AQ2607" i="5" s="1"/>
  <c r="AQ2675" i="5" s="1"/>
  <c r="AQ2743" i="5" s="1"/>
  <c r="AQ2811" i="5" s="1"/>
  <c r="AQ2879" i="5" s="1"/>
  <c r="AQ2947" i="5" s="1"/>
  <c r="AQ3015" i="5" s="1"/>
  <c r="AQ3083" i="5" s="1"/>
  <c r="AQ3151" i="5" s="1"/>
  <c r="AQ3219" i="5" s="1"/>
  <c r="AQ3287" i="5" s="1"/>
  <c r="AQ3355" i="5" s="1"/>
  <c r="AQ3423" i="5" s="1"/>
  <c r="AQ3491" i="5" s="1"/>
  <c r="AL160" i="5"/>
  <c r="AN160" i="5"/>
  <c r="AN228" i="5" s="1"/>
  <c r="AN296" i="5" s="1"/>
  <c r="AN364" i="5" s="1"/>
  <c r="AN432" i="5" s="1"/>
  <c r="AN500" i="5" s="1"/>
  <c r="AN568" i="5" s="1"/>
  <c r="AN636" i="5" s="1"/>
  <c r="AN704" i="5" s="1"/>
  <c r="AN772" i="5" s="1"/>
  <c r="AN840" i="5" s="1"/>
  <c r="AN908" i="5" s="1"/>
  <c r="AN976" i="5" s="1"/>
  <c r="AN1044" i="5" s="1"/>
  <c r="AN1112" i="5" s="1"/>
  <c r="AN1180" i="5" s="1"/>
  <c r="AN1248" i="5" s="1"/>
  <c r="AN1316" i="5" s="1"/>
  <c r="AN1384" i="5" s="1"/>
  <c r="AN1452" i="5" s="1"/>
  <c r="AN1520" i="5" s="1"/>
  <c r="AN1588" i="5" s="1"/>
  <c r="AN1656" i="5" s="1"/>
  <c r="AN1724" i="5" s="1"/>
  <c r="AN1792" i="5" s="1"/>
  <c r="AN1860" i="5" s="1"/>
  <c r="AN1928" i="5" s="1"/>
  <c r="AN1996" i="5" s="1"/>
  <c r="AN2064" i="5" s="1"/>
  <c r="AN2132" i="5" s="1"/>
  <c r="AN2200" i="5" s="1"/>
  <c r="AN2268" i="5" s="1"/>
  <c r="AN2336" i="5" s="1"/>
  <c r="AN2404" i="5" s="1"/>
  <c r="AN2472" i="5" s="1"/>
  <c r="AN2540" i="5" s="1"/>
  <c r="AN2608" i="5" s="1"/>
  <c r="AN2676" i="5" s="1"/>
  <c r="AN2744" i="5" s="1"/>
  <c r="AN2812" i="5" s="1"/>
  <c r="AN2880" i="5" s="1"/>
  <c r="AN2948" i="5" s="1"/>
  <c r="AN3016" i="5" s="1"/>
  <c r="AN3084" i="5" s="1"/>
  <c r="AN3152" i="5" s="1"/>
  <c r="AN3220" i="5" s="1"/>
  <c r="AN3288" i="5" s="1"/>
  <c r="AN3356" i="5" s="1"/>
  <c r="AN3424" i="5" s="1"/>
  <c r="AN3492" i="5" s="1"/>
  <c r="AP160" i="5"/>
  <c r="AQ160" i="5"/>
  <c r="AQ228" i="5" s="1"/>
  <c r="AQ296" i="5" s="1"/>
  <c r="AQ364" i="5" s="1"/>
  <c r="AQ432" i="5" s="1"/>
  <c r="AQ500" i="5" s="1"/>
  <c r="AQ568" i="5" s="1"/>
  <c r="AQ636" i="5" s="1"/>
  <c r="AQ704" i="5" s="1"/>
  <c r="AQ772" i="5" s="1"/>
  <c r="AQ840" i="5" s="1"/>
  <c r="AQ908" i="5" s="1"/>
  <c r="AQ976" i="5" s="1"/>
  <c r="AQ1044" i="5" s="1"/>
  <c r="AQ1112" i="5" s="1"/>
  <c r="AQ1180" i="5" s="1"/>
  <c r="AQ1248" i="5" s="1"/>
  <c r="AQ1316" i="5" s="1"/>
  <c r="AQ1384" i="5" s="1"/>
  <c r="AQ1452" i="5" s="1"/>
  <c r="AQ1520" i="5" s="1"/>
  <c r="AQ1588" i="5" s="1"/>
  <c r="AQ1656" i="5" s="1"/>
  <c r="AQ1724" i="5" s="1"/>
  <c r="AQ1792" i="5" s="1"/>
  <c r="AQ1860" i="5" s="1"/>
  <c r="AQ1928" i="5" s="1"/>
  <c r="AQ1996" i="5" s="1"/>
  <c r="AQ2064" i="5" s="1"/>
  <c r="AQ2132" i="5" s="1"/>
  <c r="AQ2200" i="5" s="1"/>
  <c r="AQ2268" i="5" s="1"/>
  <c r="AQ2336" i="5" s="1"/>
  <c r="AQ2404" i="5" s="1"/>
  <c r="AQ2472" i="5" s="1"/>
  <c r="AQ2540" i="5" s="1"/>
  <c r="AQ2608" i="5" s="1"/>
  <c r="AQ2676" i="5" s="1"/>
  <c r="AQ2744" i="5" s="1"/>
  <c r="AQ2812" i="5" s="1"/>
  <c r="AQ2880" i="5" s="1"/>
  <c r="AQ2948" i="5" s="1"/>
  <c r="AQ3016" i="5" s="1"/>
  <c r="AQ3084" i="5" s="1"/>
  <c r="AQ3152" i="5" s="1"/>
  <c r="AQ3220" i="5" s="1"/>
  <c r="AQ3288" i="5" s="1"/>
  <c r="AQ3356" i="5" s="1"/>
  <c r="AQ3424" i="5" s="1"/>
  <c r="AQ3492" i="5" s="1"/>
  <c r="AM161" i="5"/>
  <c r="AM229" i="5" s="1"/>
  <c r="AM297" i="5" s="1"/>
  <c r="AM365" i="5" s="1"/>
  <c r="AM433" i="5" s="1"/>
  <c r="AM501" i="5" s="1"/>
  <c r="AM569" i="5" s="1"/>
  <c r="AM637" i="5" s="1"/>
  <c r="AM705" i="5" s="1"/>
  <c r="AM773" i="5" s="1"/>
  <c r="AM841" i="5" s="1"/>
  <c r="AM909" i="5" s="1"/>
  <c r="AM977" i="5" s="1"/>
  <c r="AM1045" i="5" s="1"/>
  <c r="AM1113" i="5" s="1"/>
  <c r="AM1181" i="5" s="1"/>
  <c r="AM1249" i="5" s="1"/>
  <c r="AM1317" i="5" s="1"/>
  <c r="AM1385" i="5" s="1"/>
  <c r="AM1453" i="5" s="1"/>
  <c r="AM1521" i="5" s="1"/>
  <c r="AM1589" i="5" s="1"/>
  <c r="AM1657" i="5" s="1"/>
  <c r="AM1725" i="5" s="1"/>
  <c r="AM1793" i="5" s="1"/>
  <c r="AM1861" i="5" s="1"/>
  <c r="AM1929" i="5" s="1"/>
  <c r="AM1997" i="5" s="1"/>
  <c r="AM2065" i="5" s="1"/>
  <c r="AM2133" i="5" s="1"/>
  <c r="AM2201" i="5" s="1"/>
  <c r="AM2269" i="5" s="1"/>
  <c r="AM2337" i="5" s="1"/>
  <c r="AM2405" i="5" s="1"/>
  <c r="AM2473" i="5" s="1"/>
  <c r="AM2541" i="5" s="1"/>
  <c r="AM2609" i="5" s="1"/>
  <c r="AM2677" i="5" s="1"/>
  <c r="AM2745" i="5" s="1"/>
  <c r="AM2813" i="5" s="1"/>
  <c r="AM2881" i="5" s="1"/>
  <c r="AM2949" i="5" s="1"/>
  <c r="AM3017" i="5" s="1"/>
  <c r="AM3085" i="5" s="1"/>
  <c r="AM3153" i="5" s="1"/>
  <c r="AM3221" i="5" s="1"/>
  <c r="AM3289" i="5" s="1"/>
  <c r="AM3357" i="5" s="1"/>
  <c r="AM3425" i="5" s="1"/>
  <c r="AM3493" i="5" s="1"/>
  <c r="AO161" i="5"/>
  <c r="AO229" i="5" s="1"/>
  <c r="AO297" i="5" s="1"/>
  <c r="AO365" i="5" s="1"/>
  <c r="AO433" i="5" s="1"/>
  <c r="AO501" i="5" s="1"/>
  <c r="AO569" i="5" s="1"/>
  <c r="AO637" i="5" s="1"/>
  <c r="AO705" i="5" s="1"/>
  <c r="AO773" i="5" s="1"/>
  <c r="AO841" i="5" s="1"/>
  <c r="AO909" i="5" s="1"/>
  <c r="AO977" i="5" s="1"/>
  <c r="AO1045" i="5" s="1"/>
  <c r="AO1113" i="5" s="1"/>
  <c r="AO1181" i="5" s="1"/>
  <c r="AO1249" i="5" s="1"/>
  <c r="AO1317" i="5" s="1"/>
  <c r="AO1385" i="5" s="1"/>
  <c r="AO1453" i="5" s="1"/>
  <c r="AO1521" i="5" s="1"/>
  <c r="AO1589" i="5" s="1"/>
  <c r="AO1657" i="5" s="1"/>
  <c r="AO1725" i="5" s="1"/>
  <c r="AO1793" i="5" s="1"/>
  <c r="AO1861" i="5" s="1"/>
  <c r="AO1929" i="5" s="1"/>
  <c r="AO1997" i="5" s="1"/>
  <c r="AO2065" i="5" s="1"/>
  <c r="AO2133" i="5" s="1"/>
  <c r="AO2201" i="5" s="1"/>
  <c r="AO2269" i="5" s="1"/>
  <c r="AO2337" i="5" s="1"/>
  <c r="AO2405" i="5" s="1"/>
  <c r="AO2473" i="5" s="1"/>
  <c r="AO2541" i="5" s="1"/>
  <c r="AO2609" i="5" s="1"/>
  <c r="AO2677" i="5" s="1"/>
  <c r="AO2745" i="5" s="1"/>
  <c r="AO2813" i="5" s="1"/>
  <c r="AO2881" i="5" s="1"/>
  <c r="AO2949" i="5" s="1"/>
  <c r="AO3017" i="5" s="1"/>
  <c r="AO3085" i="5" s="1"/>
  <c r="AO3153" i="5" s="1"/>
  <c r="AO3221" i="5" s="1"/>
  <c r="AO3289" i="5" s="1"/>
  <c r="AO3357" i="5" s="1"/>
  <c r="AO3425" i="5" s="1"/>
  <c r="AO3493" i="5" s="1"/>
  <c r="AQ161" i="5"/>
  <c r="AQ229" i="5" s="1"/>
  <c r="AQ297" i="5" s="1"/>
  <c r="AQ365" i="5" s="1"/>
  <c r="AQ433" i="5" s="1"/>
  <c r="AQ501" i="5" s="1"/>
  <c r="AQ569" i="5" s="1"/>
  <c r="AQ637" i="5" s="1"/>
  <c r="AQ705" i="5" s="1"/>
  <c r="AQ773" i="5" s="1"/>
  <c r="AQ841" i="5" s="1"/>
  <c r="AQ909" i="5" s="1"/>
  <c r="AQ977" i="5" s="1"/>
  <c r="AQ1045" i="5" s="1"/>
  <c r="AQ1113" i="5" s="1"/>
  <c r="AQ1181" i="5" s="1"/>
  <c r="AQ1249" i="5" s="1"/>
  <c r="AQ1317" i="5" s="1"/>
  <c r="AQ1385" i="5" s="1"/>
  <c r="AQ1453" i="5" s="1"/>
  <c r="AQ1521" i="5" s="1"/>
  <c r="AQ1589" i="5" s="1"/>
  <c r="AQ1657" i="5" s="1"/>
  <c r="AQ1725" i="5" s="1"/>
  <c r="AQ1793" i="5" s="1"/>
  <c r="AQ1861" i="5" s="1"/>
  <c r="AQ1929" i="5" s="1"/>
  <c r="AQ1997" i="5" s="1"/>
  <c r="AQ2065" i="5" s="1"/>
  <c r="AQ2133" i="5" s="1"/>
  <c r="AQ2201" i="5" s="1"/>
  <c r="AQ2269" i="5" s="1"/>
  <c r="AQ2337" i="5" s="1"/>
  <c r="AQ2405" i="5" s="1"/>
  <c r="AQ2473" i="5" s="1"/>
  <c r="AQ2541" i="5" s="1"/>
  <c r="AQ2609" i="5" s="1"/>
  <c r="AQ2677" i="5" s="1"/>
  <c r="AQ2745" i="5" s="1"/>
  <c r="AQ2813" i="5" s="1"/>
  <c r="AQ2881" i="5" s="1"/>
  <c r="AQ2949" i="5" s="1"/>
  <c r="AQ3017" i="5" s="1"/>
  <c r="AQ3085" i="5" s="1"/>
  <c r="AQ3153" i="5" s="1"/>
  <c r="AQ3221" i="5" s="1"/>
  <c r="AQ3289" i="5" s="1"/>
  <c r="AQ3357" i="5" s="1"/>
  <c r="AQ3425" i="5" s="1"/>
  <c r="AQ3493" i="5" s="1"/>
  <c r="AL162" i="5"/>
  <c r="AL230" i="5" s="1"/>
  <c r="AL298" i="5" s="1"/>
  <c r="AN162" i="5"/>
  <c r="AP162" i="5"/>
  <c r="AP230" i="5" s="1"/>
  <c r="AP298" i="5" s="1"/>
  <c r="AP366" i="5" s="1"/>
  <c r="AP434" i="5" s="1"/>
  <c r="AP502" i="5" s="1"/>
  <c r="AP570" i="5" s="1"/>
  <c r="AP638" i="5" s="1"/>
  <c r="AP706" i="5" s="1"/>
  <c r="AP774" i="5" s="1"/>
  <c r="AP842" i="5" s="1"/>
  <c r="AP910" i="5" s="1"/>
  <c r="AP978" i="5" s="1"/>
  <c r="AP1046" i="5" s="1"/>
  <c r="AP1114" i="5" s="1"/>
  <c r="AP1182" i="5" s="1"/>
  <c r="AP1250" i="5" s="1"/>
  <c r="AP1318" i="5" s="1"/>
  <c r="AP1386" i="5" s="1"/>
  <c r="AP1454" i="5" s="1"/>
  <c r="AP1522" i="5" s="1"/>
  <c r="AP1590" i="5" s="1"/>
  <c r="AL163" i="5"/>
  <c r="AL231" i="5" s="1"/>
  <c r="AL299" i="5" s="1"/>
  <c r="AL367" i="5" s="1"/>
  <c r="AL435" i="5" s="1"/>
  <c r="AL503" i="5" s="1"/>
  <c r="AL571" i="5" s="1"/>
  <c r="AL639" i="5" s="1"/>
  <c r="AL707" i="5" s="1"/>
  <c r="AL775" i="5" s="1"/>
  <c r="AL843" i="5" s="1"/>
  <c r="AL911" i="5" s="1"/>
  <c r="AL979" i="5" s="1"/>
  <c r="AL1047" i="5" s="1"/>
  <c r="AL1115" i="5" s="1"/>
  <c r="AL1183" i="5" s="1"/>
  <c r="AL1251" i="5" s="1"/>
  <c r="AL1319" i="5" s="1"/>
  <c r="AL1387" i="5" s="1"/>
  <c r="AL1455" i="5" s="1"/>
  <c r="AL1523" i="5" s="1"/>
  <c r="AL1591" i="5" s="1"/>
  <c r="AL1659" i="5" s="1"/>
  <c r="AL1727" i="5" s="1"/>
  <c r="AL1795" i="5" s="1"/>
  <c r="AL1863" i="5" s="1"/>
  <c r="AL1931" i="5" s="1"/>
  <c r="AL1999" i="5" s="1"/>
  <c r="AL2067" i="5" s="1"/>
  <c r="AL2135" i="5" s="1"/>
  <c r="AL2203" i="5" s="1"/>
  <c r="AL2271" i="5" s="1"/>
  <c r="AL2339" i="5" s="1"/>
  <c r="AL2407" i="5" s="1"/>
  <c r="AL2475" i="5" s="1"/>
  <c r="AL2543" i="5" s="1"/>
  <c r="AL2611" i="5" s="1"/>
  <c r="AL2679" i="5" s="1"/>
  <c r="AL2747" i="5" s="1"/>
  <c r="AL2815" i="5" s="1"/>
  <c r="AL2883" i="5" s="1"/>
  <c r="AL2951" i="5" s="1"/>
  <c r="AL3019" i="5" s="1"/>
  <c r="AL3087" i="5" s="1"/>
  <c r="AL3155" i="5" s="1"/>
  <c r="AL3223" i="5" s="1"/>
  <c r="AL3291" i="5" s="1"/>
  <c r="AL3359" i="5" s="1"/>
  <c r="AL3427" i="5" s="1"/>
  <c r="AL3495" i="5" s="1"/>
  <c r="AM163" i="5"/>
  <c r="AM231" i="5" s="1"/>
  <c r="AM299" i="5" s="1"/>
  <c r="AM367" i="5" s="1"/>
  <c r="AM435" i="5" s="1"/>
  <c r="AM503" i="5" s="1"/>
  <c r="AM571" i="5" s="1"/>
  <c r="AM639" i="5" s="1"/>
  <c r="AM707" i="5" s="1"/>
  <c r="AM775" i="5" s="1"/>
  <c r="AM843" i="5" s="1"/>
  <c r="AM911" i="5" s="1"/>
  <c r="AM979" i="5" s="1"/>
  <c r="AM1047" i="5" s="1"/>
  <c r="AM1115" i="5" s="1"/>
  <c r="AM1183" i="5" s="1"/>
  <c r="AM1251" i="5" s="1"/>
  <c r="AM1319" i="5" s="1"/>
  <c r="AM1387" i="5" s="1"/>
  <c r="AM1455" i="5" s="1"/>
  <c r="AM1523" i="5" s="1"/>
  <c r="AM1591" i="5" s="1"/>
  <c r="AM1659" i="5" s="1"/>
  <c r="AM1727" i="5" s="1"/>
  <c r="AM1795" i="5" s="1"/>
  <c r="AM1863" i="5" s="1"/>
  <c r="AM1931" i="5" s="1"/>
  <c r="AM1999" i="5" s="1"/>
  <c r="AM2067" i="5" s="1"/>
  <c r="AM2135" i="5" s="1"/>
  <c r="AM2203" i="5" s="1"/>
  <c r="AM2271" i="5" s="1"/>
  <c r="AM2339" i="5" s="1"/>
  <c r="AM2407" i="5" s="1"/>
  <c r="AM2475" i="5" s="1"/>
  <c r="AM2543" i="5" s="1"/>
  <c r="AM2611" i="5" s="1"/>
  <c r="AM2679" i="5" s="1"/>
  <c r="AM2747" i="5" s="1"/>
  <c r="AM2815" i="5" s="1"/>
  <c r="AM2883" i="5" s="1"/>
  <c r="AM2951" i="5" s="1"/>
  <c r="AM3019" i="5" s="1"/>
  <c r="AM3087" i="5" s="1"/>
  <c r="AM3155" i="5" s="1"/>
  <c r="AM3223" i="5" s="1"/>
  <c r="AM3291" i="5" s="1"/>
  <c r="AM3359" i="5" s="1"/>
  <c r="AM3427" i="5" s="1"/>
  <c r="AM3495" i="5" s="1"/>
  <c r="AO163" i="5"/>
  <c r="AO231" i="5" s="1"/>
  <c r="AO299" i="5" s="1"/>
  <c r="AO367" i="5" s="1"/>
  <c r="AO435" i="5" s="1"/>
  <c r="AO503" i="5" s="1"/>
  <c r="AO571" i="5" s="1"/>
  <c r="AO639" i="5" s="1"/>
  <c r="AO707" i="5" s="1"/>
  <c r="AO775" i="5" s="1"/>
  <c r="AO843" i="5" s="1"/>
  <c r="AO911" i="5" s="1"/>
  <c r="AO979" i="5" s="1"/>
  <c r="AO1047" i="5" s="1"/>
  <c r="AO1115" i="5" s="1"/>
  <c r="AO1183" i="5" s="1"/>
  <c r="AO1251" i="5" s="1"/>
  <c r="AO1319" i="5" s="1"/>
  <c r="AO1387" i="5" s="1"/>
  <c r="AO1455" i="5" s="1"/>
  <c r="AO1523" i="5" s="1"/>
  <c r="AO1591" i="5" s="1"/>
  <c r="AO1659" i="5" s="1"/>
  <c r="AO1727" i="5" s="1"/>
  <c r="AO1795" i="5" s="1"/>
  <c r="AO1863" i="5" s="1"/>
  <c r="AO1931" i="5" s="1"/>
  <c r="AO1999" i="5" s="1"/>
  <c r="AO2067" i="5" s="1"/>
  <c r="AO2135" i="5" s="1"/>
  <c r="AO2203" i="5" s="1"/>
  <c r="AO2271" i="5" s="1"/>
  <c r="AO2339" i="5" s="1"/>
  <c r="AO2407" i="5" s="1"/>
  <c r="AO2475" i="5" s="1"/>
  <c r="AO2543" i="5" s="1"/>
  <c r="AO2611" i="5" s="1"/>
  <c r="AO2679" i="5" s="1"/>
  <c r="AO2747" i="5" s="1"/>
  <c r="AO2815" i="5" s="1"/>
  <c r="AO2883" i="5" s="1"/>
  <c r="AO2951" i="5" s="1"/>
  <c r="AO3019" i="5" s="1"/>
  <c r="AO3087" i="5" s="1"/>
  <c r="AO3155" i="5" s="1"/>
  <c r="AO3223" i="5" s="1"/>
  <c r="AO3291" i="5" s="1"/>
  <c r="AO3359" i="5" s="1"/>
  <c r="AO3427" i="5" s="1"/>
  <c r="AO3495" i="5" s="1"/>
  <c r="AQ163" i="5"/>
  <c r="AQ231" i="5" s="1"/>
  <c r="AQ299" i="5" s="1"/>
  <c r="AQ367" i="5" s="1"/>
  <c r="AQ435" i="5" s="1"/>
  <c r="AQ503" i="5" s="1"/>
  <c r="AQ571" i="5" s="1"/>
  <c r="AQ639" i="5" s="1"/>
  <c r="AQ707" i="5" s="1"/>
  <c r="AQ775" i="5" s="1"/>
  <c r="AQ843" i="5" s="1"/>
  <c r="AQ911" i="5" s="1"/>
  <c r="AQ979" i="5" s="1"/>
  <c r="AQ1047" i="5" s="1"/>
  <c r="AQ1115" i="5" s="1"/>
  <c r="AQ1183" i="5" s="1"/>
  <c r="AQ1251" i="5" s="1"/>
  <c r="AQ1319" i="5" s="1"/>
  <c r="AQ1387" i="5" s="1"/>
  <c r="AQ1455" i="5" s="1"/>
  <c r="AQ1523" i="5" s="1"/>
  <c r="AQ1591" i="5" s="1"/>
  <c r="AQ1659" i="5" s="1"/>
  <c r="AQ1727" i="5" s="1"/>
  <c r="AQ1795" i="5" s="1"/>
  <c r="AQ1863" i="5" s="1"/>
  <c r="AQ1931" i="5" s="1"/>
  <c r="AQ1999" i="5" s="1"/>
  <c r="AQ2067" i="5" s="1"/>
  <c r="AQ2135" i="5" s="1"/>
  <c r="AQ2203" i="5" s="1"/>
  <c r="AQ2271" i="5" s="1"/>
  <c r="AQ2339" i="5" s="1"/>
  <c r="AQ2407" i="5" s="1"/>
  <c r="AQ2475" i="5" s="1"/>
  <c r="AQ2543" i="5" s="1"/>
  <c r="AQ2611" i="5" s="1"/>
  <c r="AQ2679" i="5" s="1"/>
  <c r="AQ2747" i="5" s="1"/>
  <c r="AQ2815" i="5" s="1"/>
  <c r="AQ2883" i="5" s="1"/>
  <c r="AQ2951" i="5" s="1"/>
  <c r="AQ3019" i="5" s="1"/>
  <c r="AQ3087" i="5" s="1"/>
  <c r="AQ3155" i="5" s="1"/>
  <c r="AQ3223" i="5" s="1"/>
  <c r="AQ3291" i="5" s="1"/>
  <c r="AQ3359" i="5" s="1"/>
  <c r="AQ3427" i="5" s="1"/>
  <c r="AQ3495" i="5" s="1"/>
  <c r="AL164" i="5"/>
  <c r="AN164" i="5"/>
  <c r="AN232" i="5" s="1"/>
  <c r="AN300" i="5" s="1"/>
  <c r="AN368" i="5" s="1"/>
  <c r="AN436" i="5" s="1"/>
  <c r="AN504" i="5" s="1"/>
  <c r="AN572" i="5" s="1"/>
  <c r="AN640" i="5" s="1"/>
  <c r="AN708" i="5" s="1"/>
  <c r="AN776" i="5" s="1"/>
  <c r="AN844" i="5" s="1"/>
  <c r="AN912" i="5" s="1"/>
  <c r="AN980" i="5" s="1"/>
  <c r="AN1048" i="5" s="1"/>
  <c r="AN1116" i="5" s="1"/>
  <c r="AN1184" i="5" s="1"/>
  <c r="AN1252" i="5" s="1"/>
  <c r="AN1320" i="5" s="1"/>
  <c r="AN1388" i="5" s="1"/>
  <c r="AN1456" i="5" s="1"/>
  <c r="AN1524" i="5" s="1"/>
  <c r="AN1592" i="5" s="1"/>
  <c r="AN1660" i="5" s="1"/>
  <c r="AN1728" i="5" s="1"/>
  <c r="AN1796" i="5" s="1"/>
  <c r="AN1864" i="5" s="1"/>
  <c r="AN1932" i="5" s="1"/>
  <c r="AN2000" i="5" s="1"/>
  <c r="AN2068" i="5" s="1"/>
  <c r="AN2136" i="5" s="1"/>
  <c r="AN2204" i="5" s="1"/>
  <c r="AN2272" i="5" s="1"/>
  <c r="AN2340" i="5" s="1"/>
  <c r="AN2408" i="5" s="1"/>
  <c r="AN2476" i="5" s="1"/>
  <c r="AN2544" i="5" s="1"/>
  <c r="AN2612" i="5" s="1"/>
  <c r="AN2680" i="5" s="1"/>
  <c r="AN2748" i="5" s="1"/>
  <c r="AN2816" i="5" s="1"/>
  <c r="AN2884" i="5" s="1"/>
  <c r="AN2952" i="5" s="1"/>
  <c r="AN3020" i="5" s="1"/>
  <c r="AN3088" i="5" s="1"/>
  <c r="AN3156" i="5" s="1"/>
  <c r="AN3224" i="5" s="1"/>
  <c r="AN3292" i="5" s="1"/>
  <c r="AN3360" i="5" s="1"/>
  <c r="AN3428" i="5" s="1"/>
  <c r="AN3496" i="5" s="1"/>
  <c r="AP164" i="5"/>
  <c r="AM165" i="5"/>
  <c r="AM233" i="5" s="1"/>
  <c r="AM301" i="5" s="1"/>
  <c r="AM369" i="5" s="1"/>
  <c r="AM437" i="5" s="1"/>
  <c r="AM505" i="5" s="1"/>
  <c r="AM573" i="5" s="1"/>
  <c r="AM641" i="5" s="1"/>
  <c r="AM709" i="5" s="1"/>
  <c r="AM777" i="5" s="1"/>
  <c r="AM845" i="5" s="1"/>
  <c r="AM913" i="5" s="1"/>
  <c r="AM981" i="5" s="1"/>
  <c r="AM1049" i="5" s="1"/>
  <c r="AM1117" i="5" s="1"/>
  <c r="AM1185" i="5" s="1"/>
  <c r="AM1253" i="5" s="1"/>
  <c r="AM1321" i="5" s="1"/>
  <c r="AM1389" i="5" s="1"/>
  <c r="AM1457" i="5" s="1"/>
  <c r="AM1525" i="5" s="1"/>
  <c r="AM1593" i="5" s="1"/>
  <c r="AM1661" i="5" s="1"/>
  <c r="AM1729" i="5" s="1"/>
  <c r="AM1797" i="5" s="1"/>
  <c r="AM1865" i="5" s="1"/>
  <c r="AM1933" i="5" s="1"/>
  <c r="AM2001" i="5" s="1"/>
  <c r="AM2069" i="5" s="1"/>
  <c r="AM2137" i="5" s="1"/>
  <c r="AM2205" i="5" s="1"/>
  <c r="AM2273" i="5" s="1"/>
  <c r="AM2341" i="5" s="1"/>
  <c r="AM2409" i="5" s="1"/>
  <c r="AM2477" i="5" s="1"/>
  <c r="AM2545" i="5" s="1"/>
  <c r="AM2613" i="5" s="1"/>
  <c r="AM2681" i="5" s="1"/>
  <c r="AM2749" i="5" s="1"/>
  <c r="AM2817" i="5" s="1"/>
  <c r="AM2885" i="5" s="1"/>
  <c r="AM2953" i="5" s="1"/>
  <c r="AM3021" i="5" s="1"/>
  <c r="AM3089" i="5" s="1"/>
  <c r="AM3157" i="5" s="1"/>
  <c r="AM3225" i="5" s="1"/>
  <c r="AM3293" i="5" s="1"/>
  <c r="AM3361" i="5" s="1"/>
  <c r="AM3429" i="5" s="1"/>
  <c r="AM3497" i="5" s="1"/>
  <c r="AN165" i="5"/>
  <c r="AN233" i="5" s="1"/>
  <c r="AN301" i="5" s="1"/>
  <c r="AN369" i="5" s="1"/>
  <c r="AN437" i="5" s="1"/>
  <c r="AN505" i="5" s="1"/>
  <c r="AN573" i="5" s="1"/>
  <c r="AN641" i="5" s="1"/>
  <c r="AN709" i="5" s="1"/>
  <c r="AN777" i="5" s="1"/>
  <c r="AN845" i="5" s="1"/>
  <c r="AN913" i="5" s="1"/>
  <c r="AN981" i="5" s="1"/>
  <c r="AN1049" i="5" s="1"/>
  <c r="AN1117" i="5" s="1"/>
  <c r="AN1185" i="5" s="1"/>
  <c r="AN1253" i="5" s="1"/>
  <c r="AN1321" i="5" s="1"/>
  <c r="AN1389" i="5" s="1"/>
  <c r="AN1457" i="5" s="1"/>
  <c r="AN1525" i="5" s="1"/>
  <c r="AN1593" i="5" s="1"/>
  <c r="AN1661" i="5" s="1"/>
  <c r="AN1729" i="5" s="1"/>
  <c r="AN1797" i="5" s="1"/>
  <c r="AN1865" i="5" s="1"/>
  <c r="AN1933" i="5" s="1"/>
  <c r="AN2001" i="5" s="1"/>
  <c r="AN2069" i="5" s="1"/>
  <c r="AN2137" i="5" s="1"/>
  <c r="AN2205" i="5" s="1"/>
  <c r="AN2273" i="5" s="1"/>
  <c r="AN2341" i="5" s="1"/>
  <c r="AN2409" i="5" s="1"/>
  <c r="AN2477" i="5" s="1"/>
  <c r="AN2545" i="5" s="1"/>
  <c r="AN2613" i="5" s="1"/>
  <c r="AN2681" i="5" s="1"/>
  <c r="AN2749" i="5" s="1"/>
  <c r="AN2817" i="5" s="1"/>
  <c r="AN2885" i="5" s="1"/>
  <c r="AN2953" i="5" s="1"/>
  <c r="AN3021" i="5" s="1"/>
  <c r="AN3089" i="5" s="1"/>
  <c r="AN3157" i="5" s="1"/>
  <c r="AN3225" i="5" s="1"/>
  <c r="AN3293" i="5" s="1"/>
  <c r="AN3361" i="5" s="1"/>
  <c r="AN3429" i="5" s="1"/>
  <c r="AN3497" i="5" s="1"/>
  <c r="AO165" i="5"/>
  <c r="AO233" i="5" s="1"/>
  <c r="AO301" i="5" s="1"/>
  <c r="AO369" i="5" s="1"/>
  <c r="AO437" i="5" s="1"/>
  <c r="AO505" i="5" s="1"/>
  <c r="AO573" i="5" s="1"/>
  <c r="AO641" i="5" s="1"/>
  <c r="AO709" i="5" s="1"/>
  <c r="AO777" i="5" s="1"/>
  <c r="AO845" i="5" s="1"/>
  <c r="AO913" i="5" s="1"/>
  <c r="AO981" i="5" s="1"/>
  <c r="AO1049" i="5" s="1"/>
  <c r="AO1117" i="5" s="1"/>
  <c r="AO1185" i="5" s="1"/>
  <c r="AO1253" i="5" s="1"/>
  <c r="AO1321" i="5" s="1"/>
  <c r="AO1389" i="5" s="1"/>
  <c r="AO1457" i="5" s="1"/>
  <c r="AO1525" i="5" s="1"/>
  <c r="AO1593" i="5" s="1"/>
  <c r="AO1661" i="5" s="1"/>
  <c r="AO1729" i="5" s="1"/>
  <c r="AO1797" i="5" s="1"/>
  <c r="AO1865" i="5" s="1"/>
  <c r="AO1933" i="5" s="1"/>
  <c r="AO2001" i="5" s="1"/>
  <c r="AO2069" i="5" s="1"/>
  <c r="AO2137" i="5" s="1"/>
  <c r="AO2205" i="5" s="1"/>
  <c r="AO2273" i="5" s="1"/>
  <c r="AO2341" i="5" s="1"/>
  <c r="AO2409" i="5" s="1"/>
  <c r="AO2477" i="5" s="1"/>
  <c r="AO2545" i="5" s="1"/>
  <c r="AO2613" i="5" s="1"/>
  <c r="AO2681" i="5" s="1"/>
  <c r="AO2749" i="5" s="1"/>
  <c r="AO2817" i="5" s="1"/>
  <c r="AO2885" i="5" s="1"/>
  <c r="AO2953" i="5" s="1"/>
  <c r="AO3021" i="5" s="1"/>
  <c r="AO3089" i="5" s="1"/>
  <c r="AO3157" i="5" s="1"/>
  <c r="AO3225" i="5" s="1"/>
  <c r="AO3293" i="5" s="1"/>
  <c r="AO3361" i="5" s="1"/>
  <c r="AO3429" i="5" s="1"/>
  <c r="AO3497" i="5" s="1"/>
  <c r="AQ165" i="5"/>
  <c r="AQ233" i="5" s="1"/>
  <c r="AQ301" i="5" s="1"/>
  <c r="AQ369" i="5" s="1"/>
  <c r="AQ437" i="5" s="1"/>
  <c r="AQ505" i="5" s="1"/>
  <c r="AQ573" i="5" s="1"/>
  <c r="AQ641" i="5" s="1"/>
  <c r="AQ709" i="5" s="1"/>
  <c r="AQ777" i="5" s="1"/>
  <c r="AQ845" i="5" s="1"/>
  <c r="AQ913" i="5" s="1"/>
  <c r="AQ981" i="5" s="1"/>
  <c r="AQ1049" i="5" s="1"/>
  <c r="AQ1117" i="5" s="1"/>
  <c r="AQ1185" i="5" s="1"/>
  <c r="AQ1253" i="5" s="1"/>
  <c r="AQ1321" i="5" s="1"/>
  <c r="AQ1389" i="5" s="1"/>
  <c r="AQ1457" i="5" s="1"/>
  <c r="AQ1525" i="5" s="1"/>
  <c r="AQ1593" i="5" s="1"/>
  <c r="AQ1661" i="5" s="1"/>
  <c r="AQ1729" i="5" s="1"/>
  <c r="AQ1797" i="5" s="1"/>
  <c r="AQ1865" i="5" s="1"/>
  <c r="AQ1933" i="5" s="1"/>
  <c r="AQ2001" i="5" s="1"/>
  <c r="AQ2069" i="5" s="1"/>
  <c r="AQ2137" i="5" s="1"/>
  <c r="AQ2205" i="5" s="1"/>
  <c r="AQ2273" i="5" s="1"/>
  <c r="AQ2341" i="5" s="1"/>
  <c r="AQ2409" i="5" s="1"/>
  <c r="AQ2477" i="5" s="1"/>
  <c r="AQ2545" i="5" s="1"/>
  <c r="AQ2613" i="5" s="1"/>
  <c r="AQ2681" i="5" s="1"/>
  <c r="AQ2749" i="5" s="1"/>
  <c r="AQ2817" i="5" s="1"/>
  <c r="AQ2885" i="5" s="1"/>
  <c r="AQ2953" i="5" s="1"/>
  <c r="AQ3021" i="5" s="1"/>
  <c r="AQ3089" i="5" s="1"/>
  <c r="AQ3157" i="5" s="1"/>
  <c r="AQ3225" i="5" s="1"/>
  <c r="AQ3293" i="5" s="1"/>
  <c r="AQ3361" i="5" s="1"/>
  <c r="AQ3429" i="5" s="1"/>
  <c r="AQ3497" i="5" s="1"/>
  <c r="AL166" i="5"/>
  <c r="AL234" i="5" s="1"/>
  <c r="AL302" i="5" s="1"/>
  <c r="AL370" i="5" s="1"/>
  <c r="AL438" i="5" s="1"/>
  <c r="AL506" i="5" s="1"/>
  <c r="AL574" i="5" s="1"/>
  <c r="AL642" i="5" s="1"/>
  <c r="AL710" i="5" s="1"/>
  <c r="AL778" i="5" s="1"/>
  <c r="AL846" i="5" s="1"/>
  <c r="AL914" i="5" s="1"/>
  <c r="AL982" i="5" s="1"/>
  <c r="AL1050" i="5" s="1"/>
  <c r="AL1118" i="5" s="1"/>
  <c r="AL1186" i="5" s="1"/>
  <c r="AL1254" i="5" s="1"/>
  <c r="AL1322" i="5" s="1"/>
  <c r="AL1390" i="5" s="1"/>
  <c r="AL1458" i="5" s="1"/>
  <c r="AL1526" i="5" s="1"/>
  <c r="AL1594" i="5" s="1"/>
  <c r="AL1662" i="5" s="1"/>
  <c r="AL1730" i="5" s="1"/>
  <c r="AL1798" i="5" s="1"/>
  <c r="AL1866" i="5" s="1"/>
  <c r="AL1934" i="5" s="1"/>
  <c r="AL2002" i="5" s="1"/>
  <c r="AL2070" i="5" s="1"/>
  <c r="AL2138" i="5" s="1"/>
  <c r="AL2206" i="5" s="1"/>
  <c r="AL2274" i="5" s="1"/>
  <c r="AL2342" i="5" s="1"/>
  <c r="AL2410" i="5" s="1"/>
  <c r="AL2478" i="5" s="1"/>
  <c r="AL2546" i="5" s="1"/>
  <c r="AL2614" i="5" s="1"/>
  <c r="AL2682" i="5" s="1"/>
  <c r="AL2750" i="5" s="1"/>
  <c r="AL2818" i="5" s="1"/>
  <c r="AL2886" i="5" s="1"/>
  <c r="AL2954" i="5" s="1"/>
  <c r="AL3022" i="5" s="1"/>
  <c r="AL3090" i="5" s="1"/>
  <c r="AL3158" i="5" s="1"/>
  <c r="AL3226" i="5" s="1"/>
  <c r="AL3294" i="5" s="1"/>
  <c r="AL3362" i="5" s="1"/>
  <c r="AL3430" i="5" s="1"/>
  <c r="AL3498" i="5" s="1"/>
  <c r="AN166" i="5"/>
  <c r="AN234" i="5" s="1"/>
  <c r="AN302" i="5" s="1"/>
  <c r="AN370" i="5" s="1"/>
  <c r="AN438" i="5" s="1"/>
  <c r="AN506" i="5" s="1"/>
  <c r="AN574" i="5" s="1"/>
  <c r="AN642" i="5" s="1"/>
  <c r="AN710" i="5" s="1"/>
  <c r="AN778" i="5" s="1"/>
  <c r="AN846" i="5" s="1"/>
  <c r="AN914" i="5" s="1"/>
  <c r="AN982" i="5" s="1"/>
  <c r="AN1050" i="5" s="1"/>
  <c r="AN1118" i="5" s="1"/>
  <c r="AN1186" i="5" s="1"/>
  <c r="AN1254" i="5" s="1"/>
  <c r="AN1322" i="5" s="1"/>
  <c r="AN1390" i="5" s="1"/>
  <c r="AN1458" i="5" s="1"/>
  <c r="AN1526" i="5" s="1"/>
  <c r="AN1594" i="5" s="1"/>
  <c r="AN1662" i="5" s="1"/>
  <c r="AN1730" i="5" s="1"/>
  <c r="AN1798" i="5" s="1"/>
  <c r="AN1866" i="5" s="1"/>
  <c r="AN1934" i="5" s="1"/>
  <c r="AN2002" i="5" s="1"/>
  <c r="AN2070" i="5" s="1"/>
  <c r="AN2138" i="5" s="1"/>
  <c r="AN2206" i="5" s="1"/>
  <c r="AN2274" i="5" s="1"/>
  <c r="AN2342" i="5" s="1"/>
  <c r="AN2410" i="5" s="1"/>
  <c r="AN2478" i="5" s="1"/>
  <c r="AN2546" i="5" s="1"/>
  <c r="AN2614" i="5" s="1"/>
  <c r="AN2682" i="5" s="1"/>
  <c r="AN2750" i="5" s="1"/>
  <c r="AN2818" i="5" s="1"/>
  <c r="AN2886" i="5" s="1"/>
  <c r="AN2954" i="5" s="1"/>
  <c r="AN3022" i="5" s="1"/>
  <c r="AN3090" i="5" s="1"/>
  <c r="AN3158" i="5" s="1"/>
  <c r="AN3226" i="5" s="1"/>
  <c r="AN3294" i="5" s="1"/>
  <c r="AN3362" i="5" s="1"/>
  <c r="AN3430" i="5" s="1"/>
  <c r="AN3498" i="5" s="1"/>
  <c r="AP166" i="5"/>
  <c r="AP234" i="5" s="1"/>
  <c r="AP302" i="5" s="1"/>
  <c r="AP370" i="5" s="1"/>
  <c r="AP438" i="5" s="1"/>
  <c r="AP506" i="5" s="1"/>
  <c r="AP574" i="5" s="1"/>
  <c r="AP642" i="5" s="1"/>
  <c r="AP710" i="5" s="1"/>
  <c r="AP778" i="5" s="1"/>
  <c r="AP846" i="5" s="1"/>
  <c r="AP914" i="5" s="1"/>
  <c r="AP982" i="5" s="1"/>
  <c r="AP1050" i="5" s="1"/>
  <c r="AP1118" i="5" s="1"/>
  <c r="AP1186" i="5" s="1"/>
  <c r="AP1254" i="5" s="1"/>
  <c r="AP1322" i="5" s="1"/>
  <c r="AP1390" i="5" s="1"/>
  <c r="AP1458" i="5" s="1"/>
  <c r="AP1526" i="5" s="1"/>
  <c r="AP1594" i="5" s="1"/>
  <c r="AP1662" i="5" s="1"/>
  <c r="AP1730" i="5" s="1"/>
  <c r="AP1798" i="5" s="1"/>
  <c r="AP1866" i="5" s="1"/>
  <c r="AP1934" i="5" s="1"/>
  <c r="AP2002" i="5" s="1"/>
  <c r="AP2070" i="5" s="1"/>
  <c r="AP2138" i="5" s="1"/>
  <c r="AP2206" i="5" s="1"/>
  <c r="AP2274" i="5" s="1"/>
  <c r="AP2342" i="5" s="1"/>
  <c r="AP2410" i="5" s="1"/>
  <c r="AP2478" i="5" s="1"/>
  <c r="AP2546" i="5" s="1"/>
  <c r="AP2614" i="5" s="1"/>
  <c r="AP2682" i="5" s="1"/>
  <c r="AP2750" i="5" s="1"/>
  <c r="AP2818" i="5" s="1"/>
  <c r="AP2886" i="5" s="1"/>
  <c r="AP2954" i="5" s="1"/>
  <c r="AP3022" i="5" s="1"/>
  <c r="AP3090" i="5" s="1"/>
  <c r="AP3158" i="5" s="1"/>
  <c r="AP3226" i="5" s="1"/>
  <c r="AP3294" i="5" s="1"/>
  <c r="AP3362" i="5" s="1"/>
  <c r="AP3430" i="5" s="1"/>
  <c r="AP3498" i="5" s="1"/>
  <c r="AO167" i="5"/>
  <c r="AL168" i="5"/>
  <c r="AL236" i="5" s="1"/>
  <c r="AL304" i="5" s="1"/>
  <c r="AL372" i="5" s="1"/>
  <c r="AL440" i="5" s="1"/>
  <c r="AL508" i="5" s="1"/>
  <c r="AL576" i="5" s="1"/>
  <c r="AL644" i="5" s="1"/>
  <c r="AL712" i="5" s="1"/>
  <c r="AL780" i="5" s="1"/>
  <c r="AL848" i="5" s="1"/>
  <c r="AL916" i="5" s="1"/>
  <c r="AL984" i="5" s="1"/>
  <c r="AL1052" i="5" s="1"/>
  <c r="AL1120" i="5" s="1"/>
  <c r="AL1188" i="5" s="1"/>
  <c r="AL1256" i="5" s="1"/>
  <c r="AL1324" i="5" s="1"/>
  <c r="AL1392" i="5" s="1"/>
  <c r="AL1460" i="5" s="1"/>
  <c r="AL1528" i="5" s="1"/>
  <c r="AL1596" i="5" s="1"/>
  <c r="AL1664" i="5" s="1"/>
  <c r="AL1732" i="5" s="1"/>
  <c r="AL1800" i="5" s="1"/>
  <c r="AL1868" i="5" s="1"/>
  <c r="AL1936" i="5" s="1"/>
  <c r="AL2004" i="5" s="1"/>
  <c r="AL2072" i="5" s="1"/>
  <c r="AL2140" i="5" s="1"/>
  <c r="AL2208" i="5" s="1"/>
  <c r="AL2276" i="5" s="1"/>
  <c r="AL2344" i="5" s="1"/>
  <c r="AL2412" i="5" s="1"/>
  <c r="AL2480" i="5" s="1"/>
  <c r="AL2548" i="5" s="1"/>
  <c r="AL2616" i="5" s="1"/>
  <c r="AL2684" i="5" s="1"/>
  <c r="AL2752" i="5" s="1"/>
  <c r="AL2820" i="5" s="1"/>
  <c r="AL2888" i="5" s="1"/>
  <c r="AL2956" i="5" s="1"/>
  <c r="AL3024" i="5" s="1"/>
  <c r="AL3092" i="5" s="1"/>
  <c r="AL3160" i="5" s="1"/>
  <c r="AL3228" i="5" s="1"/>
  <c r="AL3296" i="5" s="1"/>
  <c r="AL3364" i="5" s="1"/>
  <c r="AL3432" i="5" s="1"/>
  <c r="AL3500" i="5" s="1"/>
  <c r="AM168" i="5"/>
  <c r="AM236" i="5" s="1"/>
  <c r="AM304" i="5" s="1"/>
  <c r="AM372" i="5" s="1"/>
  <c r="AM440" i="5" s="1"/>
  <c r="AM508" i="5" s="1"/>
  <c r="AM576" i="5" s="1"/>
  <c r="AM644" i="5" s="1"/>
  <c r="AM712" i="5" s="1"/>
  <c r="AM780" i="5" s="1"/>
  <c r="AM848" i="5" s="1"/>
  <c r="AM916" i="5" s="1"/>
  <c r="AM984" i="5" s="1"/>
  <c r="AM1052" i="5" s="1"/>
  <c r="AM1120" i="5" s="1"/>
  <c r="AM1188" i="5" s="1"/>
  <c r="AM1256" i="5" s="1"/>
  <c r="AM1324" i="5" s="1"/>
  <c r="AM1392" i="5" s="1"/>
  <c r="AM1460" i="5" s="1"/>
  <c r="AM1528" i="5" s="1"/>
  <c r="AM1596" i="5" s="1"/>
  <c r="AM1664" i="5" s="1"/>
  <c r="AM1732" i="5" s="1"/>
  <c r="AM1800" i="5" s="1"/>
  <c r="AM1868" i="5" s="1"/>
  <c r="AM1936" i="5" s="1"/>
  <c r="AM2004" i="5" s="1"/>
  <c r="AM2072" i="5" s="1"/>
  <c r="AM2140" i="5" s="1"/>
  <c r="AM2208" i="5" s="1"/>
  <c r="AM2276" i="5" s="1"/>
  <c r="AM2344" i="5" s="1"/>
  <c r="AM2412" i="5" s="1"/>
  <c r="AM2480" i="5" s="1"/>
  <c r="AM2548" i="5" s="1"/>
  <c r="AM2616" i="5" s="1"/>
  <c r="AM2684" i="5" s="1"/>
  <c r="AM2752" i="5" s="1"/>
  <c r="AM2820" i="5" s="1"/>
  <c r="AM2888" i="5" s="1"/>
  <c r="AM2956" i="5" s="1"/>
  <c r="AM3024" i="5" s="1"/>
  <c r="AM3092" i="5" s="1"/>
  <c r="AM3160" i="5" s="1"/>
  <c r="AM3228" i="5" s="1"/>
  <c r="AM3296" i="5" s="1"/>
  <c r="AM3364" i="5" s="1"/>
  <c r="AM3432" i="5" s="1"/>
  <c r="AM3500" i="5" s="1"/>
  <c r="AN168" i="5"/>
  <c r="AN236" i="5" s="1"/>
  <c r="AP168" i="5"/>
  <c r="AP236" i="5" s="1"/>
  <c r="AP304" i="5" s="1"/>
  <c r="AP372" i="5" s="1"/>
  <c r="AP440" i="5" s="1"/>
  <c r="AP508" i="5" s="1"/>
  <c r="AP576" i="5" s="1"/>
  <c r="AP644" i="5" s="1"/>
  <c r="AP712" i="5" s="1"/>
  <c r="AP780" i="5" s="1"/>
  <c r="AP848" i="5" s="1"/>
  <c r="AP916" i="5" s="1"/>
  <c r="AP984" i="5" s="1"/>
  <c r="AP1052" i="5" s="1"/>
  <c r="AP1120" i="5" s="1"/>
  <c r="AP1188" i="5" s="1"/>
  <c r="AP1256" i="5" s="1"/>
  <c r="AP1324" i="5" s="1"/>
  <c r="AP1392" i="5" s="1"/>
  <c r="AP1460" i="5" s="1"/>
  <c r="AP1528" i="5" s="1"/>
  <c r="AP1596" i="5" s="1"/>
  <c r="AP1664" i="5" s="1"/>
  <c r="AP1732" i="5" s="1"/>
  <c r="AP1800" i="5" s="1"/>
  <c r="AP1868" i="5" s="1"/>
  <c r="AP1936" i="5" s="1"/>
  <c r="AP2004" i="5" s="1"/>
  <c r="AP2072" i="5" s="1"/>
  <c r="AP2140" i="5" s="1"/>
  <c r="AP2208" i="5" s="1"/>
  <c r="AP2276" i="5" s="1"/>
  <c r="AP2344" i="5" s="1"/>
  <c r="AP2412" i="5" s="1"/>
  <c r="AP2480" i="5" s="1"/>
  <c r="AP2548" i="5" s="1"/>
  <c r="AP2616" i="5" s="1"/>
  <c r="AP2684" i="5" s="1"/>
  <c r="AP2752" i="5" s="1"/>
  <c r="AP2820" i="5" s="1"/>
  <c r="AP2888" i="5" s="1"/>
  <c r="AP2956" i="5" s="1"/>
  <c r="AP3024" i="5" s="1"/>
  <c r="AP3092" i="5" s="1"/>
  <c r="AP3160" i="5" s="1"/>
  <c r="AP3228" i="5" s="1"/>
  <c r="AP3296" i="5" s="1"/>
  <c r="AP3364" i="5" s="1"/>
  <c r="AP3432" i="5" s="1"/>
  <c r="AP3500" i="5" s="1"/>
  <c r="AO169" i="5"/>
  <c r="AO237" i="5" s="1"/>
  <c r="AO305" i="5" s="1"/>
  <c r="AO373" i="5" s="1"/>
  <c r="AO441" i="5" s="1"/>
  <c r="AO509" i="5" s="1"/>
  <c r="AO577" i="5" s="1"/>
  <c r="AO645" i="5" s="1"/>
  <c r="AO713" i="5" s="1"/>
  <c r="AO781" i="5" s="1"/>
  <c r="AO849" i="5" s="1"/>
  <c r="AO917" i="5" s="1"/>
  <c r="AO985" i="5" s="1"/>
  <c r="AO1053" i="5" s="1"/>
  <c r="AO1121" i="5" s="1"/>
  <c r="AO1189" i="5" s="1"/>
  <c r="AO1257" i="5" s="1"/>
  <c r="AO1325" i="5" s="1"/>
  <c r="AO1393" i="5" s="1"/>
  <c r="AO1461" i="5" s="1"/>
  <c r="AO1529" i="5" s="1"/>
  <c r="AO1597" i="5" s="1"/>
  <c r="AO1665" i="5" s="1"/>
  <c r="AO1733" i="5" s="1"/>
  <c r="AO1801" i="5" s="1"/>
  <c r="AO1869" i="5" s="1"/>
  <c r="AO1937" i="5" s="1"/>
  <c r="AO2005" i="5" s="1"/>
  <c r="AO2073" i="5" s="1"/>
  <c r="AO2141" i="5" s="1"/>
  <c r="AO2209" i="5" s="1"/>
  <c r="AO2277" i="5" s="1"/>
  <c r="AO2345" i="5" s="1"/>
  <c r="AO2413" i="5" s="1"/>
  <c r="AO2481" i="5" s="1"/>
  <c r="AO2549" i="5" s="1"/>
  <c r="AO2617" i="5" s="1"/>
  <c r="AO2685" i="5" s="1"/>
  <c r="AO2753" i="5" s="1"/>
  <c r="AO2821" i="5" s="1"/>
  <c r="AO2889" i="5" s="1"/>
  <c r="AO2957" i="5" s="1"/>
  <c r="AO3025" i="5" s="1"/>
  <c r="AO3093" i="5" s="1"/>
  <c r="AO3161" i="5" s="1"/>
  <c r="AO3229" i="5" s="1"/>
  <c r="AO3297" i="5" s="1"/>
  <c r="AO3365" i="5" s="1"/>
  <c r="AO3433" i="5" s="1"/>
  <c r="AO3501" i="5" s="1"/>
  <c r="AL170" i="5"/>
  <c r="AL238" i="5" s="1"/>
  <c r="AN170" i="5"/>
  <c r="AN238" i="5" s="1"/>
  <c r="AN306" i="5" s="1"/>
  <c r="AN374" i="5" s="1"/>
  <c r="AN442" i="5" s="1"/>
  <c r="AN510" i="5" s="1"/>
  <c r="AN578" i="5" s="1"/>
  <c r="AN646" i="5" s="1"/>
  <c r="AN714" i="5" s="1"/>
  <c r="AN782" i="5" s="1"/>
  <c r="AN850" i="5" s="1"/>
  <c r="AN918" i="5" s="1"/>
  <c r="AN986" i="5" s="1"/>
  <c r="AN1054" i="5" s="1"/>
  <c r="AN1122" i="5" s="1"/>
  <c r="AN1190" i="5" s="1"/>
  <c r="AN1258" i="5" s="1"/>
  <c r="AN1326" i="5" s="1"/>
  <c r="AN1394" i="5" s="1"/>
  <c r="AN1462" i="5" s="1"/>
  <c r="AN1530" i="5" s="1"/>
  <c r="AN1598" i="5" s="1"/>
  <c r="AN1666" i="5" s="1"/>
  <c r="AN1734" i="5" s="1"/>
  <c r="AN1802" i="5" s="1"/>
  <c r="AN1870" i="5" s="1"/>
  <c r="AN1938" i="5" s="1"/>
  <c r="AN2006" i="5" s="1"/>
  <c r="AN2074" i="5" s="1"/>
  <c r="AN2142" i="5" s="1"/>
  <c r="AN2210" i="5" s="1"/>
  <c r="AN2278" i="5" s="1"/>
  <c r="AN2346" i="5" s="1"/>
  <c r="AN2414" i="5" s="1"/>
  <c r="AN2482" i="5" s="1"/>
  <c r="AN2550" i="5" s="1"/>
  <c r="AN2618" i="5" s="1"/>
  <c r="AN2686" i="5" s="1"/>
  <c r="AN2754" i="5" s="1"/>
  <c r="AN2822" i="5" s="1"/>
  <c r="AN2890" i="5" s="1"/>
  <c r="AN2958" i="5" s="1"/>
  <c r="AN3026" i="5" s="1"/>
  <c r="AN3094" i="5" s="1"/>
  <c r="AN3162" i="5" s="1"/>
  <c r="AN3230" i="5" s="1"/>
  <c r="AN3298" i="5" s="1"/>
  <c r="AN3366" i="5" s="1"/>
  <c r="AN3434" i="5" s="1"/>
  <c r="AN3502" i="5" s="1"/>
  <c r="AP170" i="5"/>
  <c r="AP238" i="5" s="1"/>
  <c r="AP306" i="5" s="1"/>
  <c r="AP374" i="5" s="1"/>
  <c r="AP442" i="5" s="1"/>
  <c r="AP510" i="5" s="1"/>
  <c r="AP578" i="5" s="1"/>
  <c r="AP646" i="5" s="1"/>
  <c r="AP714" i="5" s="1"/>
  <c r="AP782" i="5" s="1"/>
  <c r="AP850" i="5" s="1"/>
  <c r="AP918" i="5" s="1"/>
  <c r="AP986" i="5" s="1"/>
  <c r="AP1054" i="5" s="1"/>
  <c r="AP1122" i="5" s="1"/>
  <c r="AP1190" i="5" s="1"/>
  <c r="AP1258" i="5" s="1"/>
  <c r="AP1326" i="5" s="1"/>
  <c r="AP1394" i="5" s="1"/>
  <c r="AP1462" i="5" s="1"/>
  <c r="AP1530" i="5" s="1"/>
  <c r="AP1598" i="5" s="1"/>
  <c r="AP1666" i="5" s="1"/>
  <c r="AP1734" i="5" s="1"/>
  <c r="AP1802" i="5" s="1"/>
  <c r="AP1870" i="5" s="1"/>
  <c r="AP1938" i="5" s="1"/>
  <c r="AP2006" i="5" s="1"/>
  <c r="AP2074" i="5" s="1"/>
  <c r="AP2142" i="5" s="1"/>
  <c r="AP2210" i="5" s="1"/>
  <c r="AP2278" i="5" s="1"/>
  <c r="AP2346" i="5" s="1"/>
  <c r="AP2414" i="5" s="1"/>
  <c r="AP2482" i="5" s="1"/>
  <c r="AP2550" i="5" s="1"/>
  <c r="AP2618" i="5" s="1"/>
  <c r="AP2686" i="5" s="1"/>
  <c r="AP2754" i="5" s="1"/>
  <c r="AP2822" i="5" s="1"/>
  <c r="AP2890" i="5" s="1"/>
  <c r="AP2958" i="5" s="1"/>
  <c r="AP3026" i="5" s="1"/>
  <c r="AP3094" i="5" s="1"/>
  <c r="AP3162" i="5" s="1"/>
  <c r="AP3230" i="5" s="1"/>
  <c r="AP3298" i="5" s="1"/>
  <c r="AP3366" i="5" s="1"/>
  <c r="AP3434" i="5" s="1"/>
  <c r="AP3502" i="5" s="1"/>
  <c r="AL171" i="5"/>
  <c r="AL239" i="5" s="1"/>
  <c r="AL307" i="5" s="1"/>
  <c r="AL375" i="5" s="1"/>
  <c r="AL443" i="5" s="1"/>
  <c r="AL511" i="5" s="1"/>
  <c r="AL579" i="5" s="1"/>
  <c r="AL647" i="5" s="1"/>
  <c r="AL715" i="5" s="1"/>
  <c r="AL783" i="5" s="1"/>
  <c r="AL851" i="5" s="1"/>
  <c r="AL919" i="5" s="1"/>
  <c r="AL987" i="5" s="1"/>
  <c r="AL1055" i="5" s="1"/>
  <c r="AL1123" i="5" s="1"/>
  <c r="AL1191" i="5" s="1"/>
  <c r="AL1259" i="5" s="1"/>
  <c r="AL1327" i="5" s="1"/>
  <c r="AL1395" i="5" s="1"/>
  <c r="AL1463" i="5" s="1"/>
  <c r="AL1531" i="5" s="1"/>
  <c r="AL1599" i="5" s="1"/>
  <c r="AL1667" i="5" s="1"/>
  <c r="AL1735" i="5" s="1"/>
  <c r="AL1803" i="5" s="1"/>
  <c r="AL1871" i="5" s="1"/>
  <c r="AL1939" i="5" s="1"/>
  <c r="AL2007" i="5" s="1"/>
  <c r="AL2075" i="5" s="1"/>
  <c r="AL2143" i="5" s="1"/>
  <c r="AL2211" i="5" s="1"/>
  <c r="AL2279" i="5" s="1"/>
  <c r="AL2347" i="5" s="1"/>
  <c r="AL2415" i="5" s="1"/>
  <c r="AL2483" i="5" s="1"/>
  <c r="AL2551" i="5" s="1"/>
  <c r="AL2619" i="5" s="1"/>
  <c r="AL2687" i="5" s="1"/>
  <c r="AL2755" i="5" s="1"/>
  <c r="AL2823" i="5" s="1"/>
  <c r="AL2891" i="5" s="1"/>
  <c r="AL2959" i="5" s="1"/>
  <c r="AL3027" i="5" s="1"/>
  <c r="AL3095" i="5" s="1"/>
  <c r="AL3163" i="5" s="1"/>
  <c r="AL3231" i="5" s="1"/>
  <c r="AL3299" i="5" s="1"/>
  <c r="AL3367" i="5" s="1"/>
  <c r="AL3435" i="5" s="1"/>
  <c r="AL3503" i="5" s="1"/>
  <c r="AO171" i="5"/>
  <c r="AO239" i="5" s="1"/>
  <c r="AO307" i="5" s="1"/>
  <c r="AO375" i="5" s="1"/>
  <c r="AO443" i="5" s="1"/>
  <c r="AO511" i="5" s="1"/>
  <c r="AO579" i="5" s="1"/>
  <c r="AO647" i="5" s="1"/>
  <c r="AO715" i="5" s="1"/>
  <c r="AO783" i="5" s="1"/>
  <c r="AO851" i="5" s="1"/>
  <c r="AO919" i="5" s="1"/>
  <c r="AO987" i="5" s="1"/>
  <c r="AO1055" i="5" s="1"/>
  <c r="AO1123" i="5" s="1"/>
  <c r="AO1191" i="5" s="1"/>
  <c r="AO1259" i="5" s="1"/>
  <c r="AO1327" i="5" s="1"/>
  <c r="AO1395" i="5" s="1"/>
  <c r="AO1463" i="5" s="1"/>
  <c r="AO1531" i="5" s="1"/>
  <c r="AO1599" i="5" s="1"/>
  <c r="AO1667" i="5" s="1"/>
  <c r="AO1735" i="5" s="1"/>
  <c r="AO1803" i="5" s="1"/>
  <c r="AO1871" i="5" s="1"/>
  <c r="AO1939" i="5" s="1"/>
  <c r="AO2007" i="5" s="1"/>
  <c r="AO2075" i="5" s="1"/>
  <c r="AO2143" i="5" s="1"/>
  <c r="AO2211" i="5" s="1"/>
  <c r="AO2279" i="5" s="1"/>
  <c r="AO2347" i="5" s="1"/>
  <c r="AO2415" i="5" s="1"/>
  <c r="AO2483" i="5" s="1"/>
  <c r="AO2551" i="5" s="1"/>
  <c r="AO2619" i="5" s="1"/>
  <c r="AO2687" i="5" s="1"/>
  <c r="AO2755" i="5" s="1"/>
  <c r="AO2823" i="5" s="1"/>
  <c r="AO2891" i="5" s="1"/>
  <c r="AO2959" i="5" s="1"/>
  <c r="AO3027" i="5" s="1"/>
  <c r="AO3095" i="5" s="1"/>
  <c r="AO3163" i="5" s="1"/>
  <c r="AO3231" i="5" s="1"/>
  <c r="AO3299" i="5" s="1"/>
  <c r="AO3367" i="5" s="1"/>
  <c r="AO3435" i="5" s="1"/>
  <c r="AO3503" i="5" s="1"/>
  <c r="AL172" i="5"/>
  <c r="AL240" i="5" s="1"/>
  <c r="AL308" i="5" s="1"/>
  <c r="AL376" i="5" s="1"/>
  <c r="AL444" i="5" s="1"/>
  <c r="AL512" i="5" s="1"/>
  <c r="AL580" i="5" s="1"/>
  <c r="AL648" i="5" s="1"/>
  <c r="AL716" i="5" s="1"/>
  <c r="AL784" i="5" s="1"/>
  <c r="AL852" i="5" s="1"/>
  <c r="AL920" i="5" s="1"/>
  <c r="AL988" i="5" s="1"/>
  <c r="AL1056" i="5" s="1"/>
  <c r="AL1124" i="5" s="1"/>
  <c r="AL1192" i="5" s="1"/>
  <c r="AL1260" i="5" s="1"/>
  <c r="AL1328" i="5" s="1"/>
  <c r="AL1396" i="5" s="1"/>
  <c r="AL1464" i="5" s="1"/>
  <c r="AL1532" i="5" s="1"/>
  <c r="AL1600" i="5" s="1"/>
  <c r="AL1668" i="5" s="1"/>
  <c r="AL1736" i="5" s="1"/>
  <c r="AL1804" i="5" s="1"/>
  <c r="AL1872" i="5" s="1"/>
  <c r="AL1940" i="5" s="1"/>
  <c r="AL2008" i="5" s="1"/>
  <c r="AL2076" i="5" s="1"/>
  <c r="AL2144" i="5" s="1"/>
  <c r="AL2212" i="5" s="1"/>
  <c r="AL2280" i="5" s="1"/>
  <c r="AL2348" i="5" s="1"/>
  <c r="AL2416" i="5" s="1"/>
  <c r="AL2484" i="5" s="1"/>
  <c r="AL2552" i="5" s="1"/>
  <c r="AL2620" i="5" s="1"/>
  <c r="AL2688" i="5" s="1"/>
  <c r="AL2756" i="5" s="1"/>
  <c r="AL2824" i="5" s="1"/>
  <c r="AL2892" i="5" s="1"/>
  <c r="AL2960" i="5" s="1"/>
  <c r="AL3028" i="5" s="1"/>
  <c r="AL3096" i="5" s="1"/>
  <c r="AL3164" i="5" s="1"/>
  <c r="AL3232" i="5" s="1"/>
  <c r="AL3300" i="5" s="1"/>
  <c r="AL3368" i="5" s="1"/>
  <c r="AL3436" i="5" s="1"/>
  <c r="AL3504" i="5" s="1"/>
  <c r="AN172" i="5"/>
  <c r="AN240" i="5" s="1"/>
  <c r="AN308" i="5" s="1"/>
  <c r="AN376" i="5" s="1"/>
  <c r="AN444" i="5" s="1"/>
  <c r="AN512" i="5" s="1"/>
  <c r="AN580" i="5" s="1"/>
  <c r="AN648" i="5" s="1"/>
  <c r="AN716" i="5" s="1"/>
  <c r="AN784" i="5" s="1"/>
  <c r="AN852" i="5" s="1"/>
  <c r="AN920" i="5" s="1"/>
  <c r="AN988" i="5" s="1"/>
  <c r="AN1056" i="5" s="1"/>
  <c r="AN1124" i="5" s="1"/>
  <c r="AN1192" i="5" s="1"/>
  <c r="AN1260" i="5" s="1"/>
  <c r="AN1328" i="5" s="1"/>
  <c r="AN1396" i="5" s="1"/>
  <c r="AN1464" i="5" s="1"/>
  <c r="AN1532" i="5" s="1"/>
  <c r="AN1600" i="5" s="1"/>
  <c r="AN1668" i="5" s="1"/>
  <c r="AN1736" i="5" s="1"/>
  <c r="AN1804" i="5" s="1"/>
  <c r="AN1872" i="5" s="1"/>
  <c r="AN1940" i="5" s="1"/>
  <c r="AN2008" i="5" s="1"/>
  <c r="AN2076" i="5" s="1"/>
  <c r="AN2144" i="5" s="1"/>
  <c r="AN2212" i="5" s="1"/>
  <c r="AN2280" i="5" s="1"/>
  <c r="AN2348" i="5" s="1"/>
  <c r="AN2416" i="5" s="1"/>
  <c r="AN2484" i="5" s="1"/>
  <c r="AN2552" i="5" s="1"/>
  <c r="AN2620" i="5" s="1"/>
  <c r="AN2688" i="5" s="1"/>
  <c r="AN2756" i="5" s="1"/>
  <c r="AN2824" i="5" s="1"/>
  <c r="AN2892" i="5" s="1"/>
  <c r="AN2960" i="5" s="1"/>
  <c r="AN3028" i="5" s="1"/>
  <c r="AN3096" i="5" s="1"/>
  <c r="AN3164" i="5" s="1"/>
  <c r="AN3232" i="5" s="1"/>
  <c r="AN3300" i="5" s="1"/>
  <c r="AN3368" i="5" s="1"/>
  <c r="AN3436" i="5" s="1"/>
  <c r="AN3504" i="5" s="1"/>
  <c r="AP172" i="5"/>
  <c r="AP240" i="5" s="1"/>
  <c r="AP308" i="5" s="1"/>
  <c r="AP376" i="5" s="1"/>
  <c r="AP444" i="5" s="1"/>
  <c r="AP512" i="5" s="1"/>
  <c r="AP580" i="5" s="1"/>
  <c r="AP648" i="5" s="1"/>
  <c r="AP716" i="5" s="1"/>
  <c r="AP784" i="5" s="1"/>
  <c r="AP852" i="5" s="1"/>
  <c r="AP920" i="5" s="1"/>
  <c r="AP988" i="5" s="1"/>
  <c r="AP1056" i="5" s="1"/>
  <c r="AP1124" i="5" s="1"/>
  <c r="AP1192" i="5" s="1"/>
  <c r="AP1260" i="5" s="1"/>
  <c r="AP1328" i="5" s="1"/>
  <c r="AP1396" i="5" s="1"/>
  <c r="AP1464" i="5" s="1"/>
  <c r="AP1532" i="5" s="1"/>
  <c r="AP1600" i="5" s="1"/>
  <c r="AP1668" i="5" s="1"/>
  <c r="AP1736" i="5" s="1"/>
  <c r="AP1804" i="5" s="1"/>
  <c r="AP1872" i="5" s="1"/>
  <c r="AP1940" i="5" s="1"/>
  <c r="AP2008" i="5" s="1"/>
  <c r="AP2076" i="5" s="1"/>
  <c r="AP2144" i="5" s="1"/>
  <c r="AP2212" i="5" s="1"/>
  <c r="AP2280" i="5" s="1"/>
  <c r="AP2348" i="5" s="1"/>
  <c r="AP2416" i="5" s="1"/>
  <c r="AP2484" i="5" s="1"/>
  <c r="AP2552" i="5" s="1"/>
  <c r="AP2620" i="5" s="1"/>
  <c r="AP2688" i="5" s="1"/>
  <c r="AP2756" i="5" s="1"/>
  <c r="AP2824" i="5" s="1"/>
  <c r="AP2892" i="5" s="1"/>
  <c r="AP2960" i="5" s="1"/>
  <c r="AP3028" i="5" s="1"/>
  <c r="AP3096" i="5" s="1"/>
  <c r="AP3164" i="5" s="1"/>
  <c r="AP3232" i="5" s="1"/>
  <c r="AP3300" i="5" s="1"/>
  <c r="AP3368" i="5" s="1"/>
  <c r="AP3436" i="5" s="1"/>
  <c r="AP3504" i="5" s="1"/>
  <c r="AO173" i="5"/>
  <c r="AO241" i="5" s="1"/>
  <c r="AO309" i="5" s="1"/>
  <c r="AO377" i="5" s="1"/>
  <c r="AO445" i="5" s="1"/>
  <c r="AO513" i="5" s="1"/>
  <c r="AO581" i="5" s="1"/>
  <c r="AO649" i="5" s="1"/>
  <c r="AO717" i="5" s="1"/>
  <c r="AO785" i="5" s="1"/>
  <c r="AO853" i="5" s="1"/>
  <c r="AO921" i="5" s="1"/>
  <c r="AO989" i="5" s="1"/>
  <c r="AO1057" i="5" s="1"/>
  <c r="AO1125" i="5" s="1"/>
  <c r="AO1193" i="5" s="1"/>
  <c r="AO1261" i="5" s="1"/>
  <c r="AO1329" i="5" s="1"/>
  <c r="AO1397" i="5" s="1"/>
  <c r="AO1465" i="5" s="1"/>
  <c r="AO1533" i="5" s="1"/>
  <c r="AO1601" i="5" s="1"/>
  <c r="AO1669" i="5" s="1"/>
  <c r="AO1737" i="5" s="1"/>
  <c r="AO1805" i="5" s="1"/>
  <c r="AO1873" i="5" s="1"/>
  <c r="AO1941" i="5" s="1"/>
  <c r="AO2009" i="5" s="1"/>
  <c r="AO2077" i="5" s="1"/>
  <c r="AO2145" i="5" s="1"/>
  <c r="AO2213" i="5" s="1"/>
  <c r="AO2281" i="5" s="1"/>
  <c r="AO2349" i="5" s="1"/>
  <c r="AO2417" i="5" s="1"/>
  <c r="AO2485" i="5" s="1"/>
  <c r="AO2553" i="5" s="1"/>
  <c r="AO2621" i="5" s="1"/>
  <c r="AO2689" i="5" s="1"/>
  <c r="AO2757" i="5" s="1"/>
  <c r="AO2825" i="5" s="1"/>
  <c r="AO2893" i="5" s="1"/>
  <c r="AO2961" i="5" s="1"/>
  <c r="AO3029" i="5" s="1"/>
  <c r="AO3097" i="5" s="1"/>
  <c r="AO3165" i="5" s="1"/>
  <c r="AO3233" i="5" s="1"/>
  <c r="AO3301" i="5" s="1"/>
  <c r="AO3369" i="5" s="1"/>
  <c r="AO3437" i="5" s="1"/>
  <c r="AO3505" i="5" s="1"/>
  <c r="AL174" i="5"/>
  <c r="AL242" i="5" s="1"/>
  <c r="AL310" i="5" s="1"/>
  <c r="AL378" i="5" s="1"/>
  <c r="AL446" i="5" s="1"/>
  <c r="AL514" i="5" s="1"/>
  <c r="AL582" i="5" s="1"/>
  <c r="AL650" i="5" s="1"/>
  <c r="AL718" i="5" s="1"/>
  <c r="AL786" i="5" s="1"/>
  <c r="AL854" i="5" s="1"/>
  <c r="AL922" i="5" s="1"/>
  <c r="AL990" i="5" s="1"/>
  <c r="AL1058" i="5" s="1"/>
  <c r="AL1126" i="5" s="1"/>
  <c r="AL1194" i="5" s="1"/>
  <c r="AL1262" i="5" s="1"/>
  <c r="AL1330" i="5" s="1"/>
  <c r="AL1398" i="5" s="1"/>
  <c r="AL1466" i="5" s="1"/>
  <c r="AL1534" i="5" s="1"/>
  <c r="AL1602" i="5" s="1"/>
  <c r="AL1670" i="5" s="1"/>
  <c r="AL1738" i="5" s="1"/>
  <c r="AL1806" i="5" s="1"/>
  <c r="AL1874" i="5" s="1"/>
  <c r="AL1942" i="5" s="1"/>
  <c r="AL2010" i="5" s="1"/>
  <c r="AL2078" i="5" s="1"/>
  <c r="AL2146" i="5" s="1"/>
  <c r="AL2214" i="5" s="1"/>
  <c r="AL2282" i="5" s="1"/>
  <c r="AL2350" i="5" s="1"/>
  <c r="AL2418" i="5" s="1"/>
  <c r="AL2486" i="5" s="1"/>
  <c r="AL2554" i="5" s="1"/>
  <c r="AL2622" i="5" s="1"/>
  <c r="AL2690" i="5" s="1"/>
  <c r="AL2758" i="5" s="1"/>
  <c r="AL2826" i="5" s="1"/>
  <c r="AL2894" i="5" s="1"/>
  <c r="AL2962" i="5" s="1"/>
  <c r="AL3030" i="5" s="1"/>
  <c r="AL3098" i="5" s="1"/>
  <c r="AL3166" i="5" s="1"/>
  <c r="AL3234" i="5" s="1"/>
  <c r="AL3302" i="5" s="1"/>
  <c r="AL3370" i="5" s="1"/>
  <c r="AL3438" i="5" s="1"/>
  <c r="AL3506" i="5" s="1"/>
  <c r="AN174" i="5"/>
  <c r="AP174" i="5"/>
  <c r="AP242" i="5" s="1"/>
  <c r="AP310" i="5" s="1"/>
  <c r="AP378" i="5" s="1"/>
  <c r="AP446" i="5" s="1"/>
  <c r="AP514" i="5" s="1"/>
  <c r="AP582" i="5" s="1"/>
  <c r="AP650" i="5" s="1"/>
  <c r="AP718" i="5" s="1"/>
  <c r="AP786" i="5" s="1"/>
  <c r="AP854" i="5" s="1"/>
  <c r="AP922" i="5" s="1"/>
  <c r="AP990" i="5" s="1"/>
  <c r="AP1058" i="5" s="1"/>
  <c r="AP1126" i="5" s="1"/>
  <c r="AP1194" i="5" s="1"/>
  <c r="AP1262" i="5" s="1"/>
  <c r="AP1330" i="5" s="1"/>
  <c r="AP1398" i="5" s="1"/>
  <c r="AP1466" i="5" s="1"/>
  <c r="AP1534" i="5" s="1"/>
  <c r="AP1602" i="5" s="1"/>
  <c r="AP1670" i="5" s="1"/>
  <c r="AP1738" i="5" s="1"/>
  <c r="AP1806" i="5" s="1"/>
  <c r="AP1874" i="5" s="1"/>
  <c r="AP1942" i="5" s="1"/>
  <c r="AP2010" i="5" s="1"/>
  <c r="AP2078" i="5" s="1"/>
  <c r="AP2146" i="5" s="1"/>
  <c r="AP2214" i="5" s="1"/>
  <c r="AP2282" i="5" s="1"/>
  <c r="AP2350" i="5" s="1"/>
  <c r="AP2418" i="5" s="1"/>
  <c r="AP2486" i="5" s="1"/>
  <c r="AP2554" i="5" s="1"/>
  <c r="AP2622" i="5" s="1"/>
  <c r="AP2690" i="5" s="1"/>
  <c r="AP2758" i="5" s="1"/>
  <c r="AP2826" i="5" s="1"/>
  <c r="AP2894" i="5" s="1"/>
  <c r="AP2962" i="5" s="1"/>
  <c r="AP3030" i="5" s="1"/>
  <c r="AP3098" i="5" s="1"/>
  <c r="AP3166" i="5" s="1"/>
  <c r="AP3234" i="5" s="1"/>
  <c r="AP3302" i="5" s="1"/>
  <c r="AP3370" i="5" s="1"/>
  <c r="AP3438" i="5" s="1"/>
  <c r="AP3506" i="5" s="1"/>
  <c r="AO175" i="5"/>
  <c r="AO243" i="5" s="1"/>
  <c r="AO311" i="5" s="1"/>
  <c r="AO379" i="5" s="1"/>
  <c r="AO447" i="5" s="1"/>
  <c r="AO515" i="5" s="1"/>
  <c r="AO583" i="5" s="1"/>
  <c r="AO651" i="5" s="1"/>
  <c r="AO719" i="5" s="1"/>
  <c r="AO787" i="5" s="1"/>
  <c r="AO855" i="5" s="1"/>
  <c r="AO923" i="5" s="1"/>
  <c r="AO991" i="5" s="1"/>
  <c r="AO1059" i="5" s="1"/>
  <c r="AO1127" i="5" s="1"/>
  <c r="AO1195" i="5" s="1"/>
  <c r="AO1263" i="5" s="1"/>
  <c r="AO1331" i="5" s="1"/>
  <c r="AO1399" i="5" s="1"/>
  <c r="AO1467" i="5" s="1"/>
  <c r="AO1535" i="5" s="1"/>
  <c r="AO1603" i="5" s="1"/>
  <c r="AO1671" i="5" s="1"/>
  <c r="AO1739" i="5" s="1"/>
  <c r="AO1807" i="5" s="1"/>
  <c r="AO1875" i="5" s="1"/>
  <c r="AO1943" i="5" s="1"/>
  <c r="AO2011" i="5" s="1"/>
  <c r="AO2079" i="5" s="1"/>
  <c r="AO2147" i="5" s="1"/>
  <c r="AO2215" i="5" s="1"/>
  <c r="AO2283" i="5" s="1"/>
  <c r="AO2351" i="5" s="1"/>
  <c r="AO2419" i="5" s="1"/>
  <c r="AO2487" i="5" s="1"/>
  <c r="AO2555" i="5" s="1"/>
  <c r="AO2623" i="5" s="1"/>
  <c r="AO2691" i="5" s="1"/>
  <c r="AO2759" i="5" s="1"/>
  <c r="AO2827" i="5" s="1"/>
  <c r="AO2895" i="5" s="1"/>
  <c r="AO2963" i="5" s="1"/>
  <c r="AO3031" i="5" s="1"/>
  <c r="AO3099" i="5" s="1"/>
  <c r="AO3167" i="5" s="1"/>
  <c r="AO3235" i="5" s="1"/>
  <c r="AO3303" i="5" s="1"/>
  <c r="AO3371" i="5" s="1"/>
  <c r="AO3439" i="5" s="1"/>
  <c r="AO3507" i="5" s="1"/>
  <c r="AL176" i="5"/>
  <c r="AN176" i="5"/>
  <c r="AN244" i="5" s="1"/>
  <c r="AN312" i="5" s="1"/>
  <c r="AN380" i="5" s="1"/>
  <c r="AN448" i="5" s="1"/>
  <c r="AN516" i="5" s="1"/>
  <c r="AN584" i="5" s="1"/>
  <c r="AN652" i="5" s="1"/>
  <c r="AN720" i="5" s="1"/>
  <c r="AN788" i="5" s="1"/>
  <c r="AN856" i="5" s="1"/>
  <c r="AN924" i="5" s="1"/>
  <c r="AN992" i="5" s="1"/>
  <c r="AN1060" i="5" s="1"/>
  <c r="AN1128" i="5" s="1"/>
  <c r="AN1196" i="5" s="1"/>
  <c r="AN1264" i="5" s="1"/>
  <c r="AN1332" i="5" s="1"/>
  <c r="AN1400" i="5" s="1"/>
  <c r="AN1468" i="5" s="1"/>
  <c r="AN1536" i="5" s="1"/>
  <c r="AN1604" i="5" s="1"/>
  <c r="AN1672" i="5" s="1"/>
  <c r="AN1740" i="5" s="1"/>
  <c r="AN1808" i="5" s="1"/>
  <c r="AN1876" i="5" s="1"/>
  <c r="AN1944" i="5" s="1"/>
  <c r="AN2012" i="5" s="1"/>
  <c r="AN2080" i="5" s="1"/>
  <c r="AN2148" i="5" s="1"/>
  <c r="AN2216" i="5" s="1"/>
  <c r="AN2284" i="5" s="1"/>
  <c r="AN2352" i="5" s="1"/>
  <c r="AN2420" i="5" s="1"/>
  <c r="AN2488" i="5" s="1"/>
  <c r="AN2556" i="5" s="1"/>
  <c r="AN2624" i="5" s="1"/>
  <c r="AN2692" i="5" s="1"/>
  <c r="AN2760" i="5" s="1"/>
  <c r="AN2828" i="5" s="1"/>
  <c r="AN2896" i="5" s="1"/>
  <c r="AN2964" i="5" s="1"/>
  <c r="AN3032" i="5" s="1"/>
  <c r="AN3100" i="5" s="1"/>
  <c r="AN3168" i="5" s="1"/>
  <c r="AN3236" i="5" s="1"/>
  <c r="AN3304" i="5" s="1"/>
  <c r="AN3372" i="5" s="1"/>
  <c r="AN3440" i="5" s="1"/>
  <c r="AN3508" i="5" s="1"/>
  <c r="AP176" i="5"/>
  <c r="AP244" i="5" s="1"/>
  <c r="AP312" i="5" s="1"/>
  <c r="AP380" i="5" s="1"/>
  <c r="AP448" i="5" s="1"/>
  <c r="AP516" i="5" s="1"/>
  <c r="AP584" i="5" s="1"/>
  <c r="AP652" i="5" s="1"/>
  <c r="AP720" i="5" s="1"/>
  <c r="AP788" i="5" s="1"/>
  <c r="AP856" i="5" s="1"/>
  <c r="AP924" i="5" s="1"/>
  <c r="AP992" i="5" s="1"/>
  <c r="AP1060" i="5" s="1"/>
  <c r="AP1128" i="5" s="1"/>
  <c r="AP1196" i="5" s="1"/>
  <c r="AP1264" i="5" s="1"/>
  <c r="AP1332" i="5" s="1"/>
  <c r="AP1400" i="5" s="1"/>
  <c r="AP1468" i="5" s="1"/>
  <c r="AP1536" i="5" s="1"/>
  <c r="AP1604" i="5" s="1"/>
  <c r="AP1672" i="5" s="1"/>
  <c r="AP1740" i="5" s="1"/>
  <c r="AP1808" i="5" s="1"/>
  <c r="AP1876" i="5" s="1"/>
  <c r="AP1944" i="5" s="1"/>
  <c r="AP2012" i="5" s="1"/>
  <c r="AP2080" i="5" s="1"/>
  <c r="AP2148" i="5" s="1"/>
  <c r="AP2216" i="5" s="1"/>
  <c r="AP2284" i="5" s="1"/>
  <c r="AP2352" i="5" s="1"/>
  <c r="AP2420" i="5" s="1"/>
  <c r="AP2488" i="5" s="1"/>
  <c r="AP2556" i="5" s="1"/>
  <c r="AP2624" i="5" s="1"/>
  <c r="AP2692" i="5" s="1"/>
  <c r="AP2760" i="5" s="1"/>
  <c r="AP2828" i="5" s="1"/>
  <c r="AP2896" i="5" s="1"/>
  <c r="AP2964" i="5" s="1"/>
  <c r="AP3032" i="5" s="1"/>
  <c r="AP3100" i="5" s="1"/>
  <c r="AP3168" i="5" s="1"/>
  <c r="AP3236" i="5" s="1"/>
  <c r="AP3304" i="5" s="1"/>
  <c r="AP3372" i="5" s="1"/>
  <c r="AP3440" i="5" s="1"/>
  <c r="AP3508" i="5" s="1"/>
  <c r="AN177" i="5"/>
  <c r="AN245" i="5" s="1"/>
  <c r="AN313" i="5" s="1"/>
  <c r="AN381" i="5" s="1"/>
  <c r="AN449" i="5" s="1"/>
  <c r="AN517" i="5" s="1"/>
  <c r="AN585" i="5" s="1"/>
  <c r="AN653" i="5" s="1"/>
  <c r="AN721" i="5" s="1"/>
  <c r="AN789" i="5" s="1"/>
  <c r="AN857" i="5" s="1"/>
  <c r="AN925" i="5" s="1"/>
  <c r="AN993" i="5" s="1"/>
  <c r="AN1061" i="5" s="1"/>
  <c r="AN1129" i="5" s="1"/>
  <c r="AN1197" i="5" s="1"/>
  <c r="AN1265" i="5" s="1"/>
  <c r="AN1333" i="5" s="1"/>
  <c r="AN1401" i="5" s="1"/>
  <c r="AN1469" i="5" s="1"/>
  <c r="AN1537" i="5" s="1"/>
  <c r="AN1605" i="5" s="1"/>
  <c r="AN1673" i="5" s="1"/>
  <c r="AN1741" i="5" s="1"/>
  <c r="AN1809" i="5" s="1"/>
  <c r="AN1877" i="5" s="1"/>
  <c r="AN1945" i="5" s="1"/>
  <c r="AN2013" i="5" s="1"/>
  <c r="AN2081" i="5" s="1"/>
  <c r="AN2149" i="5" s="1"/>
  <c r="AN2217" i="5" s="1"/>
  <c r="AN2285" i="5" s="1"/>
  <c r="AN2353" i="5" s="1"/>
  <c r="AN2421" i="5" s="1"/>
  <c r="AN2489" i="5" s="1"/>
  <c r="AN2557" i="5" s="1"/>
  <c r="AN2625" i="5" s="1"/>
  <c r="AN2693" i="5" s="1"/>
  <c r="AN2761" i="5" s="1"/>
  <c r="AN2829" i="5" s="1"/>
  <c r="AN2897" i="5" s="1"/>
  <c r="AN2965" i="5" s="1"/>
  <c r="AN3033" i="5" s="1"/>
  <c r="AN3101" i="5" s="1"/>
  <c r="AN3169" i="5" s="1"/>
  <c r="AN3237" i="5" s="1"/>
  <c r="AN3305" i="5" s="1"/>
  <c r="AN3373" i="5" s="1"/>
  <c r="AN3441" i="5" s="1"/>
  <c r="AN3509" i="5" s="1"/>
  <c r="AO177" i="5"/>
  <c r="AO245" i="5" s="1"/>
  <c r="AO313" i="5" s="1"/>
  <c r="AO381" i="5" s="1"/>
  <c r="AO449" i="5" s="1"/>
  <c r="AO517" i="5" s="1"/>
  <c r="AO585" i="5" s="1"/>
  <c r="AO653" i="5" s="1"/>
  <c r="AO721" i="5" s="1"/>
  <c r="AO789" i="5" s="1"/>
  <c r="AO857" i="5" s="1"/>
  <c r="AO925" i="5" s="1"/>
  <c r="AO993" i="5" s="1"/>
  <c r="AO1061" i="5" s="1"/>
  <c r="AO1129" i="5" s="1"/>
  <c r="AO1197" i="5" s="1"/>
  <c r="AO1265" i="5" s="1"/>
  <c r="AO1333" i="5" s="1"/>
  <c r="AO1401" i="5" s="1"/>
  <c r="AO1469" i="5" s="1"/>
  <c r="AO1537" i="5" s="1"/>
  <c r="AO1605" i="5" s="1"/>
  <c r="AO1673" i="5" s="1"/>
  <c r="AO1741" i="5" s="1"/>
  <c r="AO1809" i="5" s="1"/>
  <c r="AO1877" i="5" s="1"/>
  <c r="AO1945" i="5" s="1"/>
  <c r="AO2013" i="5" s="1"/>
  <c r="AO2081" i="5" s="1"/>
  <c r="AO2149" i="5" s="1"/>
  <c r="AO2217" i="5" s="1"/>
  <c r="AO2285" i="5" s="1"/>
  <c r="AO2353" i="5" s="1"/>
  <c r="AO2421" i="5" s="1"/>
  <c r="AO2489" i="5" s="1"/>
  <c r="AO2557" i="5" s="1"/>
  <c r="AO2625" i="5" s="1"/>
  <c r="AO2693" i="5" s="1"/>
  <c r="AO2761" i="5" s="1"/>
  <c r="AO2829" i="5" s="1"/>
  <c r="AO2897" i="5" s="1"/>
  <c r="AO2965" i="5" s="1"/>
  <c r="AO3033" i="5" s="1"/>
  <c r="AO3101" i="5" s="1"/>
  <c r="AO3169" i="5" s="1"/>
  <c r="AO3237" i="5" s="1"/>
  <c r="AO3305" i="5" s="1"/>
  <c r="AO3373" i="5" s="1"/>
  <c r="AO3441" i="5" s="1"/>
  <c r="AO3509" i="5" s="1"/>
  <c r="AL178" i="5"/>
  <c r="AL246" i="5" s="1"/>
  <c r="AL314" i="5" s="1"/>
  <c r="AL382" i="5" s="1"/>
  <c r="AL450" i="5" s="1"/>
  <c r="AL518" i="5" s="1"/>
  <c r="AL586" i="5" s="1"/>
  <c r="AL654" i="5" s="1"/>
  <c r="AL722" i="5" s="1"/>
  <c r="AL790" i="5" s="1"/>
  <c r="AL858" i="5" s="1"/>
  <c r="AL926" i="5" s="1"/>
  <c r="AL994" i="5" s="1"/>
  <c r="AL1062" i="5" s="1"/>
  <c r="AL1130" i="5" s="1"/>
  <c r="AL1198" i="5" s="1"/>
  <c r="AL1266" i="5" s="1"/>
  <c r="AL1334" i="5" s="1"/>
  <c r="AL1402" i="5" s="1"/>
  <c r="AL1470" i="5" s="1"/>
  <c r="AL1538" i="5" s="1"/>
  <c r="AL1606" i="5" s="1"/>
  <c r="AL1674" i="5" s="1"/>
  <c r="AL1742" i="5" s="1"/>
  <c r="AL1810" i="5" s="1"/>
  <c r="AL1878" i="5" s="1"/>
  <c r="AL1946" i="5" s="1"/>
  <c r="AL2014" i="5" s="1"/>
  <c r="AL2082" i="5" s="1"/>
  <c r="AL2150" i="5" s="1"/>
  <c r="AL2218" i="5" s="1"/>
  <c r="AL2286" i="5" s="1"/>
  <c r="AL2354" i="5" s="1"/>
  <c r="AL2422" i="5" s="1"/>
  <c r="AL2490" i="5" s="1"/>
  <c r="AL2558" i="5" s="1"/>
  <c r="AL2626" i="5" s="1"/>
  <c r="AL2694" i="5" s="1"/>
  <c r="AL2762" i="5" s="1"/>
  <c r="AL2830" i="5" s="1"/>
  <c r="AL2898" i="5" s="1"/>
  <c r="AL2966" i="5" s="1"/>
  <c r="AL3034" i="5" s="1"/>
  <c r="AL3102" i="5" s="1"/>
  <c r="AL3170" i="5" s="1"/>
  <c r="AL3238" i="5" s="1"/>
  <c r="AL3306" i="5" s="1"/>
  <c r="AL3374" i="5" s="1"/>
  <c r="AL3442" i="5" s="1"/>
  <c r="AL3510" i="5" s="1"/>
  <c r="AN178" i="5"/>
  <c r="AN246" i="5" s="1"/>
  <c r="AN314" i="5" s="1"/>
  <c r="AN382" i="5" s="1"/>
  <c r="AN450" i="5" s="1"/>
  <c r="AN518" i="5" s="1"/>
  <c r="AN586" i="5" s="1"/>
  <c r="AN654" i="5" s="1"/>
  <c r="AP178" i="5"/>
  <c r="AP246" i="5" s="1"/>
  <c r="AP314" i="5" s="1"/>
  <c r="AP382" i="5" s="1"/>
  <c r="AP450" i="5" s="1"/>
  <c r="AP518" i="5" s="1"/>
  <c r="AP586" i="5" s="1"/>
  <c r="AP654" i="5" s="1"/>
  <c r="AP722" i="5" s="1"/>
  <c r="AP790" i="5" s="1"/>
  <c r="AP858" i="5" s="1"/>
  <c r="AP926" i="5" s="1"/>
  <c r="AP994" i="5" s="1"/>
  <c r="AP1062" i="5" s="1"/>
  <c r="AP1130" i="5" s="1"/>
  <c r="AP1198" i="5" s="1"/>
  <c r="AP1266" i="5" s="1"/>
  <c r="AP1334" i="5" s="1"/>
  <c r="AP1402" i="5" s="1"/>
  <c r="AP1470" i="5" s="1"/>
  <c r="AP1538" i="5" s="1"/>
  <c r="AP1606" i="5" s="1"/>
  <c r="AP1674" i="5" s="1"/>
  <c r="AP1742" i="5" s="1"/>
  <c r="AP1810" i="5" s="1"/>
  <c r="AP1878" i="5" s="1"/>
  <c r="AP1946" i="5" s="1"/>
  <c r="AP2014" i="5" s="1"/>
  <c r="AP2082" i="5" s="1"/>
  <c r="AP2150" i="5" s="1"/>
  <c r="AP2218" i="5" s="1"/>
  <c r="AP2286" i="5" s="1"/>
  <c r="AP2354" i="5" s="1"/>
  <c r="AP2422" i="5" s="1"/>
  <c r="AP2490" i="5" s="1"/>
  <c r="AP2558" i="5" s="1"/>
  <c r="AP2626" i="5" s="1"/>
  <c r="AP2694" i="5" s="1"/>
  <c r="AP2762" i="5" s="1"/>
  <c r="AP2830" i="5" s="1"/>
  <c r="AP2898" i="5" s="1"/>
  <c r="AP2966" i="5" s="1"/>
  <c r="AP3034" i="5" s="1"/>
  <c r="AP3102" i="5" s="1"/>
  <c r="AP3170" i="5" s="1"/>
  <c r="AP3238" i="5" s="1"/>
  <c r="AP3306" i="5" s="1"/>
  <c r="AP3374" i="5" s="1"/>
  <c r="AP3442" i="5" s="1"/>
  <c r="AP3510" i="5" s="1"/>
  <c r="AO179" i="5"/>
  <c r="AO247" i="5" s="1"/>
  <c r="AO315" i="5" s="1"/>
  <c r="AO383" i="5" s="1"/>
  <c r="AO451" i="5" s="1"/>
  <c r="AO519" i="5" s="1"/>
  <c r="AO587" i="5" s="1"/>
  <c r="AO655" i="5" s="1"/>
  <c r="AO723" i="5" s="1"/>
  <c r="AO791" i="5" s="1"/>
  <c r="AO859" i="5" s="1"/>
  <c r="AO927" i="5" s="1"/>
  <c r="AO995" i="5" s="1"/>
  <c r="AO1063" i="5" s="1"/>
  <c r="AO1131" i="5" s="1"/>
  <c r="AO1199" i="5" s="1"/>
  <c r="AO1267" i="5" s="1"/>
  <c r="AO1335" i="5" s="1"/>
  <c r="AO1403" i="5" s="1"/>
  <c r="AO1471" i="5" s="1"/>
  <c r="AO1539" i="5" s="1"/>
  <c r="AO1607" i="5" s="1"/>
  <c r="AO1675" i="5" s="1"/>
  <c r="AO1743" i="5" s="1"/>
  <c r="AO1811" i="5" s="1"/>
  <c r="AO1879" i="5" s="1"/>
  <c r="AO1947" i="5" s="1"/>
  <c r="AO2015" i="5" s="1"/>
  <c r="AO2083" i="5" s="1"/>
  <c r="AO2151" i="5" s="1"/>
  <c r="AO2219" i="5" s="1"/>
  <c r="AO2287" i="5" s="1"/>
  <c r="AO2355" i="5" s="1"/>
  <c r="AO2423" i="5" s="1"/>
  <c r="AO2491" i="5" s="1"/>
  <c r="AO2559" i="5" s="1"/>
  <c r="AO2627" i="5" s="1"/>
  <c r="AO2695" i="5" s="1"/>
  <c r="AO2763" i="5" s="1"/>
  <c r="AO2831" i="5" s="1"/>
  <c r="AO2899" i="5" s="1"/>
  <c r="AO2967" i="5" s="1"/>
  <c r="AO3035" i="5" s="1"/>
  <c r="AO3103" i="5" s="1"/>
  <c r="AO3171" i="5" s="1"/>
  <c r="AO3239" i="5" s="1"/>
  <c r="AO3307" i="5" s="1"/>
  <c r="AO3375" i="5" s="1"/>
  <c r="AO3443" i="5" s="1"/>
  <c r="AO3511" i="5" s="1"/>
  <c r="AL180" i="5"/>
  <c r="AL248" i="5" s="1"/>
  <c r="AL316" i="5" s="1"/>
  <c r="AL384" i="5" s="1"/>
  <c r="AL452" i="5" s="1"/>
  <c r="AL520" i="5" s="1"/>
  <c r="AL588" i="5" s="1"/>
  <c r="AL656" i="5" s="1"/>
  <c r="AL724" i="5" s="1"/>
  <c r="AL792" i="5" s="1"/>
  <c r="AL860" i="5" s="1"/>
  <c r="AL928" i="5" s="1"/>
  <c r="AL996" i="5" s="1"/>
  <c r="AL1064" i="5" s="1"/>
  <c r="AL1132" i="5" s="1"/>
  <c r="AL1200" i="5" s="1"/>
  <c r="AL1268" i="5" s="1"/>
  <c r="AL1336" i="5" s="1"/>
  <c r="AL1404" i="5" s="1"/>
  <c r="AL1472" i="5" s="1"/>
  <c r="AL1540" i="5" s="1"/>
  <c r="AL1608" i="5" s="1"/>
  <c r="AL1676" i="5" s="1"/>
  <c r="AL1744" i="5" s="1"/>
  <c r="AL1812" i="5" s="1"/>
  <c r="AL1880" i="5" s="1"/>
  <c r="AL1948" i="5" s="1"/>
  <c r="AL2016" i="5" s="1"/>
  <c r="AL2084" i="5" s="1"/>
  <c r="AL2152" i="5" s="1"/>
  <c r="AL2220" i="5" s="1"/>
  <c r="AL2288" i="5" s="1"/>
  <c r="AL2356" i="5" s="1"/>
  <c r="AL2424" i="5" s="1"/>
  <c r="AL2492" i="5" s="1"/>
  <c r="AL2560" i="5" s="1"/>
  <c r="AL2628" i="5" s="1"/>
  <c r="AL2696" i="5" s="1"/>
  <c r="AL2764" i="5" s="1"/>
  <c r="AL2832" i="5" s="1"/>
  <c r="AL2900" i="5" s="1"/>
  <c r="AL2968" i="5" s="1"/>
  <c r="AL3036" i="5" s="1"/>
  <c r="AL3104" i="5" s="1"/>
  <c r="AL3172" i="5" s="1"/>
  <c r="AL3240" i="5" s="1"/>
  <c r="AL3308" i="5" s="1"/>
  <c r="AL3376" i="5" s="1"/>
  <c r="AL3444" i="5" s="1"/>
  <c r="AL3512" i="5" s="1"/>
  <c r="AM180" i="5"/>
  <c r="AM248" i="5" s="1"/>
  <c r="AN180" i="5"/>
  <c r="AN248" i="5" s="1"/>
  <c r="AN316" i="5" s="1"/>
  <c r="AN384" i="5" s="1"/>
  <c r="AN452" i="5" s="1"/>
  <c r="AN520" i="5" s="1"/>
  <c r="AN588" i="5" s="1"/>
  <c r="AN656" i="5" s="1"/>
  <c r="AN724" i="5" s="1"/>
  <c r="AN792" i="5" s="1"/>
  <c r="AN860" i="5" s="1"/>
  <c r="AN928" i="5" s="1"/>
  <c r="AN996" i="5" s="1"/>
  <c r="AN1064" i="5" s="1"/>
  <c r="AN1132" i="5" s="1"/>
  <c r="AN1200" i="5" s="1"/>
  <c r="AN1268" i="5" s="1"/>
  <c r="AN1336" i="5" s="1"/>
  <c r="AN1404" i="5" s="1"/>
  <c r="AN1472" i="5" s="1"/>
  <c r="AN1540" i="5" s="1"/>
  <c r="AN1608" i="5" s="1"/>
  <c r="AN1676" i="5" s="1"/>
  <c r="AN1744" i="5" s="1"/>
  <c r="AN1812" i="5" s="1"/>
  <c r="AN1880" i="5" s="1"/>
  <c r="AN1948" i="5" s="1"/>
  <c r="AN2016" i="5" s="1"/>
  <c r="AN2084" i="5" s="1"/>
  <c r="AN2152" i="5" s="1"/>
  <c r="AN2220" i="5" s="1"/>
  <c r="AN2288" i="5" s="1"/>
  <c r="AN2356" i="5" s="1"/>
  <c r="AN2424" i="5" s="1"/>
  <c r="AN2492" i="5" s="1"/>
  <c r="AN2560" i="5" s="1"/>
  <c r="AN2628" i="5" s="1"/>
  <c r="AN2696" i="5" s="1"/>
  <c r="AN2764" i="5" s="1"/>
  <c r="AN2832" i="5" s="1"/>
  <c r="AN2900" i="5" s="1"/>
  <c r="AN2968" i="5" s="1"/>
  <c r="AN3036" i="5" s="1"/>
  <c r="AN3104" i="5" s="1"/>
  <c r="AN3172" i="5" s="1"/>
  <c r="AN3240" i="5" s="1"/>
  <c r="AN3308" i="5" s="1"/>
  <c r="AN3376" i="5" s="1"/>
  <c r="AN3444" i="5" s="1"/>
  <c r="AN3512" i="5" s="1"/>
  <c r="AP180" i="5"/>
  <c r="AP248" i="5" s="1"/>
  <c r="AP316" i="5" s="1"/>
  <c r="AP384" i="5" s="1"/>
  <c r="AP452" i="5" s="1"/>
  <c r="AP520" i="5" s="1"/>
  <c r="AP588" i="5" s="1"/>
  <c r="AP656" i="5" s="1"/>
  <c r="AP724" i="5" s="1"/>
  <c r="AP792" i="5" s="1"/>
  <c r="AP860" i="5" s="1"/>
  <c r="AP928" i="5" s="1"/>
  <c r="AP996" i="5" s="1"/>
  <c r="AP1064" i="5" s="1"/>
  <c r="AP1132" i="5" s="1"/>
  <c r="AP1200" i="5" s="1"/>
  <c r="AP1268" i="5" s="1"/>
  <c r="AP1336" i="5" s="1"/>
  <c r="AP1404" i="5" s="1"/>
  <c r="AP1472" i="5" s="1"/>
  <c r="AP1540" i="5" s="1"/>
  <c r="AP1608" i="5" s="1"/>
  <c r="AP1676" i="5" s="1"/>
  <c r="AP1744" i="5" s="1"/>
  <c r="AP1812" i="5" s="1"/>
  <c r="AP1880" i="5" s="1"/>
  <c r="AP1948" i="5" s="1"/>
  <c r="AP2016" i="5" s="1"/>
  <c r="AP2084" i="5" s="1"/>
  <c r="AP2152" i="5" s="1"/>
  <c r="AP2220" i="5" s="1"/>
  <c r="AP2288" i="5" s="1"/>
  <c r="AP2356" i="5" s="1"/>
  <c r="AP2424" i="5" s="1"/>
  <c r="AP2492" i="5" s="1"/>
  <c r="AP2560" i="5" s="1"/>
  <c r="AP2628" i="5" s="1"/>
  <c r="AP2696" i="5" s="1"/>
  <c r="AP2764" i="5" s="1"/>
  <c r="AP2832" i="5" s="1"/>
  <c r="AP2900" i="5" s="1"/>
  <c r="AP2968" i="5" s="1"/>
  <c r="AP3036" i="5" s="1"/>
  <c r="AP3104" i="5" s="1"/>
  <c r="AP3172" i="5" s="1"/>
  <c r="AP3240" i="5" s="1"/>
  <c r="AP3308" i="5" s="1"/>
  <c r="AP3376" i="5" s="1"/>
  <c r="AP3444" i="5" s="1"/>
  <c r="AP3512" i="5" s="1"/>
  <c r="AO181" i="5"/>
  <c r="AO249" i="5" s="1"/>
  <c r="AO317" i="5" s="1"/>
  <c r="AO385" i="5" s="1"/>
  <c r="AO453" i="5" s="1"/>
  <c r="AO521" i="5" s="1"/>
  <c r="AO589" i="5" s="1"/>
  <c r="AO657" i="5" s="1"/>
  <c r="AO725" i="5" s="1"/>
  <c r="AO793" i="5" s="1"/>
  <c r="AO861" i="5" s="1"/>
  <c r="AO929" i="5" s="1"/>
  <c r="AO997" i="5" s="1"/>
  <c r="AO1065" i="5" s="1"/>
  <c r="AO1133" i="5" s="1"/>
  <c r="AO1201" i="5" s="1"/>
  <c r="AO1269" i="5" s="1"/>
  <c r="AO1337" i="5" s="1"/>
  <c r="AO1405" i="5" s="1"/>
  <c r="AO1473" i="5" s="1"/>
  <c r="AO1541" i="5" s="1"/>
  <c r="AO1609" i="5" s="1"/>
  <c r="AO1677" i="5" s="1"/>
  <c r="AO1745" i="5" s="1"/>
  <c r="AO1813" i="5" s="1"/>
  <c r="AO1881" i="5" s="1"/>
  <c r="AO1949" i="5" s="1"/>
  <c r="AO2017" i="5" s="1"/>
  <c r="AO2085" i="5" s="1"/>
  <c r="AO2153" i="5" s="1"/>
  <c r="AO2221" i="5" s="1"/>
  <c r="AO2289" i="5" s="1"/>
  <c r="AO2357" i="5" s="1"/>
  <c r="AO2425" i="5" s="1"/>
  <c r="AO2493" i="5" s="1"/>
  <c r="AO2561" i="5" s="1"/>
  <c r="AO2629" i="5" s="1"/>
  <c r="AO2697" i="5" s="1"/>
  <c r="AO2765" i="5" s="1"/>
  <c r="AO2833" i="5" s="1"/>
  <c r="AO2901" i="5" s="1"/>
  <c r="AO2969" i="5" s="1"/>
  <c r="AO3037" i="5" s="1"/>
  <c r="AO3105" i="5" s="1"/>
  <c r="AO3173" i="5" s="1"/>
  <c r="AO3241" i="5" s="1"/>
  <c r="AO3309" i="5" s="1"/>
  <c r="AO3377" i="5" s="1"/>
  <c r="AO3445" i="5" s="1"/>
  <c r="AO3513" i="5" s="1"/>
  <c r="AL182" i="5"/>
  <c r="AL250" i="5" s="1"/>
  <c r="AN182" i="5"/>
  <c r="AN250" i="5" s="1"/>
  <c r="AN318" i="5" s="1"/>
  <c r="AN386" i="5" s="1"/>
  <c r="AN454" i="5" s="1"/>
  <c r="AN522" i="5" s="1"/>
  <c r="AN590" i="5" s="1"/>
  <c r="AN658" i="5" s="1"/>
  <c r="AN726" i="5" s="1"/>
  <c r="AN794" i="5" s="1"/>
  <c r="AN862" i="5" s="1"/>
  <c r="AN930" i="5" s="1"/>
  <c r="AN998" i="5" s="1"/>
  <c r="AN1066" i="5" s="1"/>
  <c r="AN1134" i="5" s="1"/>
  <c r="AN1202" i="5" s="1"/>
  <c r="AN1270" i="5" s="1"/>
  <c r="AN1338" i="5" s="1"/>
  <c r="AN1406" i="5" s="1"/>
  <c r="AN1474" i="5" s="1"/>
  <c r="AN1542" i="5" s="1"/>
  <c r="AN1610" i="5" s="1"/>
  <c r="AN1678" i="5" s="1"/>
  <c r="AN1746" i="5" s="1"/>
  <c r="AN1814" i="5" s="1"/>
  <c r="AN1882" i="5" s="1"/>
  <c r="AN1950" i="5" s="1"/>
  <c r="AN2018" i="5" s="1"/>
  <c r="AN2086" i="5" s="1"/>
  <c r="AN2154" i="5" s="1"/>
  <c r="AN2222" i="5" s="1"/>
  <c r="AN2290" i="5" s="1"/>
  <c r="AN2358" i="5" s="1"/>
  <c r="AN2426" i="5" s="1"/>
  <c r="AN2494" i="5" s="1"/>
  <c r="AN2562" i="5" s="1"/>
  <c r="AN2630" i="5" s="1"/>
  <c r="AN2698" i="5" s="1"/>
  <c r="AN2766" i="5" s="1"/>
  <c r="AN2834" i="5" s="1"/>
  <c r="AN2902" i="5" s="1"/>
  <c r="AN2970" i="5" s="1"/>
  <c r="AN3038" i="5" s="1"/>
  <c r="AN3106" i="5" s="1"/>
  <c r="AN3174" i="5" s="1"/>
  <c r="AN3242" i="5" s="1"/>
  <c r="AN3310" i="5" s="1"/>
  <c r="AN3378" i="5" s="1"/>
  <c r="AN3446" i="5" s="1"/>
  <c r="AN3514" i="5" s="1"/>
  <c r="AP182" i="5"/>
  <c r="AP250" i="5" s="1"/>
  <c r="AP318" i="5" s="1"/>
  <c r="AP386" i="5" s="1"/>
  <c r="AP454" i="5" s="1"/>
  <c r="AP522" i="5" s="1"/>
  <c r="AP590" i="5" s="1"/>
  <c r="AP658" i="5" s="1"/>
  <c r="AP726" i="5" s="1"/>
  <c r="AP794" i="5" s="1"/>
  <c r="AP862" i="5" s="1"/>
  <c r="AP930" i="5" s="1"/>
  <c r="AP998" i="5" s="1"/>
  <c r="AP1066" i="5" s="1"/>
  <c r="AP1134" i="5" s="1"/>
  <c r="AP1202" i="5" s="1"/>
  <c r="AP1270" i="5" s="1"/>
  <c r="AP1338" i="5" s="1"/>
  <c r="AP1406" i="5" s="1"/>
  <c r="AP1474" i="5" s="1"/>
  <c r="AP1542" i="5" s="1"/>
  <c r="AP1610" i="5" s="1"/>
  <c r="AP1678" i="5" s="1"/>
  <c r="AP1746" i="5" s="1"/>
  <c r="AP1814" i="5" s="1"/>
  <c r="AP1882" i="5" s="1"/>
  <c r="AP1950" i="5" s="1"/>
  <c r="AP2018" i="5" s="1"/>
  <c r="AP2086" i="5" s="1"/>
  <c r="AP2154" i="5" s="1"/>
  <c r="AP2222" i="5" s="1"/>
  <c r="AP2290" i="5" s="1"/>
  <c r="AP2358" i="5" s="1"/>
  <c r="AP2426" i="5" s="1"/>
  <c r="AP2494" i="5" s="1"/>
  <c r="AP2562" i="5" s="1"/>
  <c r="AP2630" i="5" s="1"/>
  <c r="AP2698" i="5" s="1"/>
  <c r="AP2766" i="5" s="1"/>
  <c r="AP2834" i="5" s="1"/>
  <c r="AP2902" i="5" s="1"/>
  <c r="AP2970" i="5" s="1"/>
  <c r="AP3038" i="5" s="1"/>
  <c r="AP3106" i="5" s="1"/>
  <c r="AP3174" i="5" s="1"/>
  <c r="AP3242" i="5" s="1"/>
  <c r="AP3310" i="5" s="1"/>
  <c r="AP3378" i="5" s="1"/>
  <c r="AP3446" i="5" s="1"/>
  <c r="AP3514" i="5" s="1"/>
  <c r="AO183" i="5"/>
  <c r="AO251" i="5" s="1"/>
  <c r="AO319" i="5" s="1"/>
  <c r="AO387" i="5" s="1"/>
  <c r="AO455" i="5" s="1"/>
  <c r="AO523" i="5" s="1"/>
  <c r="AO591" i="5" s="1"/>
  <c r="AO659" i="5" s="1"/>
  <c r="AO727" i="5" s="1"/>
  <c r="AO795" i="5" s="1"/>
  <c r="AO863" i="5" s="1"/>
  <c r="AO931" i="5" s="1"/>
  <c r="AO999" i="5" s="1"/>
  <c r="AO1067" i="5" s="1"/>
  <c r="AO1135" i="5" s="1"/>
  <c r="AO1203" i="5" s="1"/>
  <c r="AO1271" i="5" s="1"/>
  <c r="AO1339" i="5" s="1"/>
  <c r="AO1407" i="5" s="1"/>
  <c r="AO1475" i="5" s="1"/>
  <c r="AO1543" i="5" s="1"/>
  <c r="AO1611" i="5" s="1"/>
  <c r="AO1679" i="5" s="1"/>
  <c r="AO1747" i="5" s="1"/>
  <c r="AO1815" i="5" s="1"/>
  <c r="AO1883" i="5" s="1"/>
  <c r="AO1951" i="5" s="1"/>
  <c r="AO2019" i="5" s="1"/>
  <c r="AO2087" i="5" s="1"/>
  <c r="AO2155" i="5" s="1"/>
  <c r="AO2223" i="5" s="1"/>
  <c r="AO2291" i="5" s="1"/>
  <c r="AO2359" i="5" s="1"/>
  <c r="AO2427" i="5" s="1"/>
  <c r="AO2495" i="5" s="1"/>
  <c r="AO2563" i="5" s="1"/>
  <c r="AO2631" i="5" s="1"/>
  <c r="AO2699" i="5" s="1"/>
  <c r="AO2767" i="5" s="1"/>
  <c r="AO2835" i="5" s="1"/>
  <c r="AO2903" i="5" s="1"/>
  <c r="AO2971" i="5" s="1"/>
  <c r="AO3039" i="5" s="1"/>
  <c r="AO3107" i="5" s="1"/>
  <c r="AO3175" i="5" s="1"/>
  <c r="AO3243" i="5" s="1"/>
  <c r="AO3311" i="5" s="1"/>
  <c r="AO3379" i="5" s="1"/>
  <c r="AO3447" i="5" s="1"/>
  <c r="AO3515" i="5" s="1"/>
  <c r="AP183" i="5"/>
  <c r="AP251" i="5" s="1"/>
  <c r="AP319" i="5" s="1"/>
  <c r="AP387" i="5" s="1"/>
  <c r="AP455" i="5" s="1"/>
  <c r="AP523" i="5" s="1"/>
  <c r="AP591" i="5" s="1"/>
  <c r="AP659" i="5" s="1"/>
  <c r="AP727" i="5" s="1"/>
  <c r="AP795" i="5" s="1"/>
  <c r="AP863" i="5" s="1"/>
  <c r="AP931" i="5" s="1"/>
  <c r="AP999" i="5" s="1"/>
  <c r="AP1067" i="5" s="1"/>
  <c r="AP1135" i="5" s="1"/>
  <c r="AP1203" i="5" s="1"/>
  <c r="AP1271" i="5" s="1"/>
  <c r="AP1339" i="5" s="1"/>
  <c r="AP1407" i="5" s="1"/>
  <c r="AP1475" i="5" s="1"/>
  <c r="AP1543" i="5" s="1"/>
  <c r="AP1611" i="5" s="1"/>
  <c r="AP1679" i="5" s="1"/>
  <c r="AP1747" i="5" s="1"/>
  <c r="AP1815" i="5" s="1"/>
  <c r="AP1883" i="5" s="1"/>
  <c r="AP1951" i="5" s="1"/>
  <c r="AP2019" i="5" s="1"/>
  <c r="AP2087" i="5" s="1"/>
  <c r="AP2155" i="5" s="1"/>
  <c r="AP2223" i="5" s="1"/>
  <c r="AP2291" i="5" s="1"/>
  <c r="AP2359" i="5" s="1"/>
  <c r="AP2427" i="5" s="1"/>
  <c r="AP2495" i="5" s="1"/>
  <c r="AP2563" i="5" s="1"/>
  <c r="AP2631" i="5" s="1"/>
  <c r="AP2699" i="5" s="1"/>
  <c r="AP2767" i="5" s="1"/>
  <c r="AP2835" i="5" s="1"/>
  <c r="AP2903" i="5" s="1"/>
  <c r="AP2971" i="5" s="1"/>
  <c r="AP3039" i="5" s="1"/>
  <c r="AP3107" i="5" s="1"/>
  <c r="AP3175" i="5" s="1"/>
  <c r="AP3243" i="5" s="1"/>
  <c r="AP3311" i="5" s="1"/>
  <c r="AP3379" i="5" s="1"/>
  <c r="AP3447" i="5" s="1"/>
  <c r="AP3515" i="5" s="1"/>
  <c r="AL184" i="5"/>
  <c r="AL252" i="5" s="1"/>
  <c r="AL320" i="5" s="1"/>
  <c r="AL388" i="5" s="1"/>
  <c r="AL456" i="5" s="1"/>
  <c r="AL524" i="5" s="1"/>
  <c r="AL592" i="5" s="1"/>
  <c r="AL660" i="5" s="1"/>
  <c r="AL728" i="5" s="1"/>
  <c r="AL796" i="5" s="1"/>
  <c r="AL864" i="5" s="1"/>
  <c r="AL932" i="5" s="1"/>
  <c r="AL1000" i="5" s="1"/>
  <c r="AL1068" i="5" s="1"/>
  <c r="AL1136" i="5" s="1"/>
  <c r="AL1204" i="5" s="1"/>
  <c r="AL1272" i="5" s="1"/>
  <c r="AL1340" i="5" s="1"/>
  <c r="AL1408" i="5" s="1"/>
  <c r="AL1476" i="5" s="1"/>
  <c r="AL1544" i="5" s="1"/>
  <c r="AL1612" i="5" s="1"/>
  <c r="AL1680" i="5" s="1"/>
  <c r="AL1748" i="5" s="1"/>
  <c r="AL1816" i="5" s="1"/>
  <c r="AL1884" i="5" s="1"/>
  <c r="AL1952" i="5" s="1"/>
  <c r="AL2020" i="5" s="1"/>
  <c r="AL2088" i="5" s="1"/>
  <c r="AL2156" i="5" s="1"/>
  <c r="AL2224" i="5" s="1"/>
  <c r="AL2292" i="5" s="1"/>
  <c r="AL2360" i="5" s="1"/>
  <c r="AL2428" i="5" s="1"/>
  <c r="AL2496" i="5" s="1"/>
  <c r="AL2564" i="5" s="1"/>
  <c r="AL2632" i="5" s="1"/>
  <c r="AL2700" i="5" s="1"/>
  <c r="AL2768" i="5" s="1"/>
  <c r="AL2836" i="5" s="1"/>
  <c r="AL2904" i="5" s="1"/>
  <c r="AL2972" i="5" s="1"/>
  <c r="AL3040" i="5" s="1"/>
  <c r="AL3108" i="5" s="1"/>
  <c r="AL3176" i="5" s="1"/>
  <c r="AL3244" i="5" s="1"/>
  <c r="AL3312" i="5" s="1"/>
  <c r="AL3380" i="5" s="1"/>
  <c r="AL3448" i="5" s="1"/>
  <c r="AL3516" i="5" s="1"/>
  <c r="AN184" i="5"/>
  <c r="AN252" i="5" s="1"/>
  <c r="AP184" i="5"/>
  <c r="AP252" i="5" s="1"/>
  <c r="AP320" i="5" s="1"/>
  <c r="AP388" i="5" s="1"/>
  <c r="AP456" i="5" s="1"/>
  <c r="AP524" i="5" s="1"/>
  <c r="AP592" i="5" s="1"/>
  <c r="AP660" i="5" s="1"/>
  <c r="AP728" i="5" s="1"/>
  <c r="AP796" i="5" s="1"/>
  <c r="AP864" i="5" s="1"/>
  <c r="AP932" i="5" s="1"/>
  <c r="AP1000" i="5" s="1"/>
  <c r="AP1068" i="5" s="1"/>
  <c r="AP1136" i="5" s="1"/>
  <c r="AP1204" i="5" s="1"/>
  <c r="AP1272" i="5" s="1"/>
  <c r="AP1340" i="5" s="1"/>
  <c r="AP1408" i="5" s="1"/>
  <c r="AP1476" i="5" s="1"/>
  <c r="AP1544" i="5" s="1"/>
  <c r="AP1612" i="5" s="1"/>
  <c r="AP1680" i="5" s="1"/>
  <c r="AP1748" i="5" s="1"/>
  <c r="AP1816" i="5" s="1"/>
  <c r="AP1884" i="5" s="1"/>
  <c r="AP1952" i="5" s="1"/>
  <c r="AP2020" i="5" s="1"/>
  <c r="AP2088" i="5" s="1"/>
  <c r="AP2156" i="5" s="1"/>
  <c r="AP2224" i="5" s="1"/>
  <c r="AP2292" i="5" s="1"/>
  <c r="AP2360" i="5" s="1"/>
  <c r="AP2428" i="5" s="1"/>
  <c r="AP2496" i="5" s="1"/>
  <c r="AP2564" i="5" s="1"/>
  <c r="AP2632" i="5" s="1"/>
  <c r="AP2700" i="5" s="1"/>
  <c r="AP2768" i="5" s="1"/>
  <c r="AP2836" i="5" s="1"/>
  <c r="AP2904" i="5" s="1"/>
  <c r="AP2972" i="5" s="1"/>
  <c r="AP3040" i="5" s="1"/>
  <c r="AP3108" i="5" s="1"/>
  <c r="AP3176" i="5" s="1"/>
  <c r="AP3244" i="5" s="1"/>
  <c r="AP3312" i="5" s="1"/>
  <c r="AP3380" i="5" s="1"/>
  <c r="AP3448" i="5" s="1"/>
  <c r="AP3516" i="5" s="1"/>
  <c r="AO185" i="5"/>
  <c r="AO253" i="5" s="1"/>
  <c r="AL186" i="5"/>
  <c r="AL254" i="5" s="1"/>
  <c r="AL322" i="5" s="1"/>
  <c r="AL390" i="5" s="1"/>
  <c r="AL458" i="5" s="1"/>
  <c r="AL526" i="5" s="1"/>
  <c r="AL594" i="5" s="1"/>
  <c r="AL662" i="5" s="1"/>
  <c r="AL730" i="5" s="1"/>
  <c r="AL798" i="5" s="1"/>
  <c r="AL866" i="5" s="1"/>
  <c r="AL934" i="5" s="1"/>
  <c r="AL1002" i="5" s="1"/>
  <c r="AL1070" i="5" s="1"/>
  <c r="AL1138" i="5" s="1"/>
  <c r="AL1206" i="5" s="1"/>
  <c r="AL1274" i="5" s="1"/>
  <c r="AL1342" i="5" s="1"/>
  <c r="AL1410" i="5" s="1"/>
  <c r="AL1478" i="5" s="1"/>
  <c r="AL1546" i="5" s="1"/>
  <c r="AL1614" i="5" s="1"/>
  <c r="AL1682" i="5" s="1"/>
  <c r="AL1750" i="5" s="1"/>
  <c r="AL1818" i="5" s="1"/>
  <c r="AL1886" i="5" s="1"/>
  <c r="AL1954" i="5" s="1"/>
  <c r="AL2022" i="5" s="1"/>
  <c r="AL2090" i="5" s="1"/>
  <c r="AL2158" i="5" s="1"/>
  <c r="AL2226" i="5" s="1"/>
  <c r="AL2294" i="5" s="1"/>
  <c r="AL2362" i="5" s="1"/>
  <c r="AL2430" i="5" s="1"/>
  <c r="AL2498" i="5" s="1"/>
  <c r="AL2566" i="5" s="1"/>
  <c r="AL2634" i="5" s="1"/>
  <c r="AL2702" i="5" s="1"/>
  <c r="AL2770" i="5" s="1"/>
  <c r="AL2838" i="5" s="1"/>
  <c r="AL2906" i="5" s="1"/>
  <c r="AL2974" i="5" s="1"/>
  <c r="AL3042" i="5" s="1"/>
  <c r="AL3110" i="5" s="1"/>
  <c r="AL3178" i="5" s="1"/>
  <c r="AL3246" i="5" s="1"/>
  <c r="AL3314" i="5" s="1"/>
  <c r="AL3382" i="5" s="1"/>
  <c r="AL3450" i="5" s="1"/>
  <c r="AL3518" i="5" s="1"/>
  <c r="AN186" i="5"/>
  <c r="AN254" i="5" s="1"/>
  <c r="AP186" i="5"/>
  <c r="AP254" i="5" s="1"/>
  <c r="AP322" i="5" s="1"/>
  <c r="AP390" i="5" s="1"/>
  <c r="AP458" i="5" s="1"/>
  <c r="AP526" i="5" s="1"/>
  <c r="AP594" i="5" s="1"/>
  <c r="AP662" i="5" s="1"/>
  <c r="AP730" i="5" s="1"/>
  <c r="AP798" i="5" s="1"/>
  <c r="AP866" i="5" s="1"/>
  <c r="AP934" i="5" s="1"/>
  <c r="AP1002" i="5" s="1"/>
  <c r="AP1070" i="5" s="1"/>
  <c r="AP1138" i="5" s="1"/>
  <c r="AP1206" i="5" s="1"/>
  <c r="AP1274" i="5" s="1"/>
  <c r="AP1342" i="5" s="1"/>
  <c r="AP1410" i="5" s="1"/>
  <c r="AP1478" i="5" s="1"/>
  <c r="AP1546" i="5" s="1"/>
  <c r="AP1614" i="5" s="1"/>
  <c r="AP1682" i="5" s="1"/>
  <c r="AP1750" i="5" s="1"/>
  <c r="AP1818" i="5" s="1"/>
  <c r="AP1886" i="5" s="1"/>
  <c r="AP1954" i="5" s="1"/>
  <c r="AP2022" i="5" s="1"/>
  <c r="AP2090" i="5" s="1"/>
  <c r="AP2158" i="5" s="1"/>
  <c r="AP2226" i="5" s="1"/>
  <c r="AP2294" i="5" s="1"/>
  <c r="AP2362" i="5" s="1"/>
  <c r="AP2430" i="5" s="1"/>
  <c r="AP2498" i="5" s="1"/>
  <c r="AP2566" i="5" s="1"/>
  <c r="AP2634" i="5" s="1"/>
  <c r="AP2702" i="5" s="1"/>
  <c r="AP2770" i="5" s="1"/>
  <c r="AP2838" i="5" s="1"/>
  <c r="AP2906" i="5" s="1"/>
  <c r="AP2974" i="5" s="1"/>
  <c r="AP3042" i="5" s="1"/>
  <c r="AP3110" i="5" s="1"/>
  <c r="AP3178" i="5" s="1"/>
  <c r="AP3246" i="5" s="1"/>
  <c r="AP3314" i="5" s="1"/>
  <c r="AP3382" i="5" s="1"/>
  <c r="AP3450" i="5" s="1"/>
  <c r="AP3518" i="5" s="1"/>
  <c r="AO187" i="5"/>
  <c r="AL188" i="5"/>
  <c r="AN188" i="5"/>
  <c r="AN256" i="5" s="1"/>
  <c r="AN324" i="5" s="1"/>
  <c r="AN392" i="5" s="1"/>
  <c r="AN460" i="5" s="1"/>
  <c r="AN528" i="5" s="1"/>
  <c r="AN596" i="5" s="1"/>
  <c r="AN664" i="5" s="1"/>
  <c r="AN732" i="5" s="1"/>
  <c r="AN800" i="5" s="1"/>
  <c r="AN868" i="5" s="1"/>
  <c r="AN936" i="5" s="1"/>
  <c r="AN1004" i="5" s="1"/>
  <c r="AN1072" i="5" s="1"/>
  <c r="AN1140" i="5" s="1"/>
  <c r="AN1208" i="5" s="1"/>
  <c r="AN1276" i="5" s="1"/>
  <c r="AN1344" i="5" s="1"/>
  <c r="AN1412" i="5" s="1"/>
  <c r="AN1480" i="5" s="1"/>
  <c r="AN1548" i="5" s="1"/>
  <c r="AN1616" i="5" s="1"/>
  <c r="AN1684" i="5" s="1"/>
  <c r="AN1752" i="5" s="1"/>
  <c r="AN1820" i="5" s="1"/>
  <c r="AN1888" i="5" s="1"/>
  <c r="AN1956" i="5" s="1"/>
  <c r="AN2024" i="5" s="1"/>
  <c r="AN2092" i="5" s="1"/>
  <c r="AN2160" i="5" s="1"/>
  <c r="AN2228" i="5" s="1"/>
  <c r="AN2296" i="5" s="1"/>
  <c r="AN2364" i="5" s="1"/>
  <c r="AN2432" i="5" s="1"/>
  <c r="AN2500" i="5" s="1"/>
  <c r="AN2568" i="5" s="1"/>
  <c r="AN2636" i="5" s="1"/>
  <c r="AN2704" i="5" s="1"/>
  <c r="AN2772" i="5" s="1"/>
  <c r="AN2840" i="5" s="1"/>
  <c r="AN2908" i="5" s="1"/>
  <c r="AN2976" i="5" s="1"/>
  <c r="AN3044" i="5" s="1"/>
  <c r="AN3112" i="5" s="1"/>
  <c r="AN3180" i="5" s="1"/>
  <c r="AN3248" i="5" s="1"/>
  <c r="AN3316" i="5" s="1"/>
  <c r="AN3384" i="5" s="1"/>
  <c r="AN3452" i="5" s="1"/>
  <c r="AN3520" i="5" s="1"/>
  <c r="AP188" i="5"/>
  <c r="AO189" i="5"/>
  <c r="AO257" i="5" s="1"/>
  <c r="AO325" i="5" s="1"/>
  <c r="AO393" i="5" s="1"/>
  <c r="AO461" i="5" s="1"/>
  <c r="AO529" i="5" s="1"/>
  <c r="AO597" i="5" s="1"/>
  <c r="AO665" i="5" s="1"/>
  <c r="AO733" i="5" s="1"/>
  <c r="AO801" i="5" s="1"/>
  <c r="AO869" i="5" s="1"/>
  <c r="AO937" i="5" s="1"/>
  <c r="AO1005" i="5" s="1"/>
  <c r="AO1073" i="5" s="1"/>
  <c r="AO1141" i="5" s="1"/>
  <c r="AO1209" i="5" s="1"/>
  <c r="AO1277" i="5" s="1"/>
  <c r="AO1345" i="5" s="1"/>
  <c r="AO1413" i="5" s="1"/>
  <c r="AO1481" i="5" s="1"/>
  <c r="AO1549" i="5" s="1"/>
  <c r="AO1617" i="5" s="1"/>
  <c r="AO1685" i="5" s="1"/>
  <c r="AO1753" i="5" s="1"/>
  <c r="AO1821" i="5" s="1"/>
  <c r="AO1889" i="5" s="1"/>
  <c r="AO1957" i="5" s="1"/>
  <c r="AO2025" i="5" s="1"/>
  <c r="AO2093" i="5" s="1"/>
  <c r="AO2161" i="5" s="1"/>
  <c r="AO2229" i="5" s="1"/>
  <c r="AO2297" i="5" s="1"/>
  <c r="AO2365" i="5" s="1"/>
  <c r="AO2433" i="5" s="1"/>
  <c r="AO2501" i="5" s="1"/>
  <c r="AO2569" i="5" s="1"/>
  <c r="AO2637" i="5" s="1"/>
  <c r="AO2705" i="5" s="1"/>
  <c r="AO2773" i="5" s="1"/>
  <c r="AO2841" i="5" s="1"/>
  <c r="AO2909" i="5" s="1"/>
  <c r="AO2977" i="5" s="1"/>
  <c r="AO3045" i="5" s="1"/>
  <c r="AO3113" i="5" s="1"/>
  <c r="AO3181" i="5" s="1"/>
  <c r="AO3249" i="5" s="1"/>
  <c r="AO3317" i="5" s="1"/>
  <c r="AO3385" i="5" s="1"/>
  <c r="AO3453" i="5" s="1"/>
  <c r="AO3521" i="5" s="1"/>
  <c r="AL190" i="5"/>
  <c r="AL258" i="5" s="1"/>
  <c r="AL326" i="5" s="1"/>
  <c r="AL394" i="5" s="1"/>
  <c r="AL462" i="5" s="1"/>
  <c r="AL530" i="5" s="1"/>
  <c r="AL598" i="5" s="1"/>
  <c r="AL666" i="5" s="1"/>
  <c r="AL734" i="5" s="1"/>
  <c r="AL802" i="5" s="1"/>
  <c r="AL870" i="5" s="1"/>
  <c r="AL938" i="5" s="1"/>
  <c r="AL1006" i="5" s="1"/>
  <c r="AL1074" i="5" s="1"/>
  <c r="AL1142" i="5" s="1"/>
  <c r="AL1210" i="5" s="1"/>
  <c r="AL1278" i="5" s="1"/>
  <c r="AL1346" i="5" s="1"/>
  <c r="AL1414" i="5" s="1"/>
  <c r="AL1482" i="5" s="1"/>
  <c r="AL1550" i="5" s="1"/>
  <c r="AL1618" i="5" s="1"/>
  <c r="AL1686" i="5" s="1"/>
  <c r="AL1754" i="5" s="1"/>
  <c r="AL1822" i="5" s="1"/>
  <c r="AL1890" i="5" s="1"/>
  <c r="AL1958" i="5" s="1"/>
  <c r="AL2026" i="5" s="1"/>
  <c r="AL2094" i="5" s="1"/>
  <c r="AL2162" i="5" s="1"/>
  <c r="AL2230" i="5" s="1"/>
  <c r="AL2298" i="5" s="1"/>
  <c r="AL2366" i="5" s="1"/>
  <c r="AL2434" i="5" s="1"/>
  <c r="AL2502" i="5" s="1"/>
  <c r="AL2570" i="5" s="1"/>
  <c r="AL2638" i="5" s="1"/>
  <c r="AL2706" i="5" s="1"/>
  <c r="AL2774" i="5" s="1"/>
  <c r="AL2842" i="5" s="1"/>
  <c r="AL2910" i="5" s="1"/>
  <c r="AL2978" i="5" s="1"/>
  <c r="AL3046" i="5" s="1"/>
  <c r="AL3114" i="5" s="1"/>
  <c r="AL3182" i="5" s="1"/>
  <c r="AL3250" i="5" s="1"/>
  <c r="AL3318" i="5" s="1"/>
  <c r="AL3386" i="5" s="1"/>
  <c r="AL3454" i="5" s="1"/>
  <c r="AL3522" i="5" s="1"/>
  <c r="AN190" i="5"/>
  <c r="AN258" i="5" s="1"/>
  <c r="AP190" i="5"/>
  <c r="AP258" i="5" s="1"/>
  <c r="AP326" i="5" s="1"/>
  <c r="AP394" i="5" s="1"/>
  <c r="AP462" i="5" s="1"/>
  <c r="AP530" i="5" s="1"/>
  <c r="AP598" i="5" s="1"/>
  <c r="AP666" i="5" s="1"/>
  <c r="AP734" i="5" s="1"/>
  <c r="AP802" i="5" s="1"/>
  <c r="AP870" i="5" s="1"/>
  <c r="AP938" i="5" s="1"/>
  <c r="AP1006" i="5" s="1"/>
  <c r="AP1074" i="5" s="1"/>
  <c r="AP1142" i="5" s="1"/>
  <c r="AP1210" i="5" s="1"/>
  <c r="AP1278" i="5" s="1"/>
  <c r="AP1346" i="5" s="1"/>
  <c r="AP1414" i="5" s="1"/>
  <c r="AP1482" i="5" s="1"/>
  <c r="AP1550" i="5" s="1"/>
  <c r="AP1618" i="5" s="1"/>
  <c r="AP1686" i="5" s="1"/>
  <c r="AP1754" i="5" s="1"/>
  <c r="AP1822" i="5" s="1"/>
  <c r="AP1890" i="5" s="1"/>
  <c r="AP1958" i="5" s="1"/>
  <c r="AP2026" i="5" s="1"/>
  <c r="AP2094" i="5" s="1"/>
  <c r="AP2162" i="5" s="1"/>
  <c r="AP2230" i="5" s="1"/>
  <c r="AP2298" i="5" s="1"/>
  <c r="AP2366" i="5" s="1"/>
  <c r="AP2434" i="5" s="1"/>
  <c r="AP2502" i="5" s="1"/>
  <c r="AP2570" i="5" s="1"/>
  <c r="AP2638" i="5" s="1"/>
  <c r="AP2706" i="5" s="1"/>
  <c r="AP2774" i="5" s="1"/>
  <c r="AP2842" i="5" s="1"/>
  <c r="AP2910" i="5" s="1"/>
  <c r="AP2978" i="5" s="1"/>
  <c r="AP3046" i="5" s="1"/>
  <c r="AP3114" i="5" s="1"/>
  <c r="AP3182" i="5" s="1"/>
  <c r="AP3250" i="5" s="1"/>
  <c r="AP3318" i="5" s="1"/>
  <c r="AP3386" i="5" s="1"/>
  <c r="AP3454" i="5" s="1"/>
  <c r="AP3522" i="5" s="1"/>
  <c r="AO191" i="5"/>
  <c r="AO259" i="5" s="1"/>
  <c r="AL192" i="5"/>
  <c r="AN192" i="5"/>
  <c r="AN260" i="5" s="1"/>
  <c r="AN328" i="5" s="1"/>
  <c r="AN396" i="5" s="1"/>
  <c r="AN464" i="5" s="1"/>
  <c r="AN532" i="5" s="1"/>
  <c r="AN600" i="5" s="1"/>
  <c r="AN668" i="5" s="1"/>
  <c r="AN736" i="5" s="1"/>
  <c r="AN804" i="5" s="1"/>
  <c r="AN872" i="5" s="1"/>
  <c r="AN940" i="5" s="1"/>
  <c r="AN1008" i="5" s="1"/>
  <c r="AN1076" i="5" s="1"/>
  <c r="AN1144" i="5" s="1"/>
  <c r="AN1212" i="5" s="1"/>
  <c r="AN1280" i="5" s="1"/>
  <c r="AN1348" i="5" s="1"/>
  <c r="AN1416" i="5" s="1"/>
  <c r="AN1484" i="5" s="1"/>
  <c r="AN1552" i="5" s="1"/>
  <c r="AN1620" i="5" s="1"/>
  <c r="AN1688" i="5" s="1"/>
  <c r="AN1756" i="5" s="1"/>
  <c r="AN1824" i="5" s="1"/>
  <c r="AN1892" i="5" s="1"/>
  <c r="AN1960" i="5" s="1"/>
  <c r="AN2028" i="5" s="1"/>
  <c r="AN2096" i="5" s="1"/>
  <c r="AN2164" i="5" s="1"/>
  <c r="AN2232" i="5" s="1"/>
  <c r="AN2300" i="5" s="1"/>
  <c r="AN2368" i="5" s="1"/>
  <c r="AN2436" i="5" s="1"/>
  <c r="AN2504" i="5" s="1"/>
  <c r="AN2572" i="5" s="1"/>
  <c r="AN2640" i="5" s="1"/>
  <c r="AN2708" i="5" s="1"/>
  <c r="AN2776" i="5" s="1"/>
  <c r="AN2844" i="5" s="1"/>
  <c r="AN2912" i="5" s="1"/>
  <c r="AN2980" i="5" s="1"/>
  <c r="AN3048" i="5" s="1"/>
  <c r="AN3116" i="5" s="1"/>
  <c r="AN3184" i="5" s="1"/>
  <c r="AN3252" i="5" s="1"/>
  <c r="AN3320" i="5" s="1"/>
  <c r="AN3388" i="5" s="1"/>
  <c r="AN3456" i="5" s="1"/>
  <c r="AN3524" i="5" s="1"/>
  <c r="AP192" i="5"/>
  <c r="AP260" i="5" s="1"/>
  <c r="AP328" i="5" s="1"/>
  <c r="AP396" i="5" s="1"/>
  <c r="AP464" i="5" s="1"/>
  <c r="AP532" i="5" s="1"/>
  <c r="AP600" i="5" s="1"/>
  <c r="AP668" i="5" s="1"/>
  <c r="AP736" i="5" s="1"/>
  <c r="AP804" i="5" s="1"/>
  <c r="AP872" i="5" s="1"/>
  <c r="AP940" i="5" s="1"/>
  <c r="AP1008" i="5" s="1"/>
  <c r="AP1076" i="5" s="1"/>
  <c r="AP1144" i="5" s="1"/>
  <c r="AP1212" i="5" s="1"/>
  <c r="AP1280" i="5" s="1"/>
  <c r="AP1348" i="5" s="1"/>
  <c r="AP1416" i="5" s="1"/>
  <c r="AP1484" i="5" s="1"/>
  <c r="AP1552" i="5" s="1"/>
  <c r="AP1620" i="5" s="1"/>
  <c r="AP1688" i="5" s="1"/>
  <c r="AP1756" i="5" s="1"/>
  <c r="AP1824" i="5" s="1"/>
  <c r="AP1892" i="5" s="1"/>
  <c r="AP1960" i="5" s="1"/>
  <c r="AP2028" i="5" s="1"/>
  <c r="AP2096" i="5" s="1"/>
  <c r="AP2164" i="5" s="1"/>
  <c r="AP2232" i="5" s="1"/>
  <c r="AP2300" i="5" s="1"/>
  <c r="AP2368" i="5" s="1"/>
  <c r="AP2436" i="5" s="1"/>
  <c r="AP2504" i="5" s="1"/>
  <c r="AP2572" i="5" s="1"/>
  <c r="AP2640" i="5" s="1"/>
  <c r="AP2708" i="5" s="1"/>
  <c r="AP2776" i="5" s="1"/>
  <c r="AP2844" i="5" s="1"/>
  <c r="AP2912" i="5" s="1"/>
  <c r="AP2980" i="5" s="1"/>
  <c r="AP3048" i="5" s="1"/>
  <c r="AP3116" i="5" s="1"/>
  <c r="AP3184" i="5" s="1"/>
  <c r="AP3252" i="5" s="1"/>
  <c r="AP3320" i="5" s="1"/>
  <c r="AP3388" i="5" s="1"/>
  <c r="AP3456" i="5" s="1"/>
  <c r="AP3524" i="5" s="1"/>
  <c r="AO193" i="5"/>
  <c r="AO261" i="5" s="1"/>
  <c r="AL194" i="5"/>
  <c r="AL262" i="5" s="1"/>
  <c r="AL330" i="5" s="1"/>
  <c r="AL398" i="5" s="1"/>
  <c r="AL466" i="5" s="1"/>
  <c r="AL534" i="5" s="1"/>
  <c r="AL602" i="5" s="1"/>
  <c r="AL670" i="5" s="1"/>
  <c r="AL738" i="5" s="1"/>
  <c r="AL806" i="5" s="1"/>
  <c r="AL874" i="5" s="1"/>
  <c r="AL942" i="5" s="1"/>
  <c r="AL1010" i="5" s="1"/>
  <c r="AL1078" i="5" s="1"/>
  <c r="AL1146" i="5" s="1"/>
  <c r="AL1214" i="5" s="1"/>
  <c r="AL1282" i="5" s="1"/>
  <c r="AL1350" i="5" s="1"/>
  <c r="AL1418" i="5" s="1"/>
  <c r="AL1486" i="5" s="1"/>
  <c r="AL1554" i="5" s="1"/>
  <c r="AL1622" i="5" s="1"/>
  <c r="AL1690" i="5" s="1"/>
  <c r="AL1758" i="5" s="1"/>
  <c r="AL1826" i="5" s="1"/>
  <c r="AL1894" i="5" s="1"/>
  <c r="AL1962" i="5" s="1"/>
  <c r="AL2030" i="5" s="1"/>
  <c r="AL2098" i="5" s="1"/>
  <c r="AL2166" i="5" s="1"/>
  <c r="AL2234" i="5" s="1"/>
  <c r="AL2302" i="5" s="1"/>
  <c r="AL2370" i="5" s="1"/>
  <c r="AL2438" i="5" s="1"/>
  <c r="AL2506" i="5" s="1"/>
  <c r="AL2574" i="5" s="1"/>
  <c r="AL2642" i="5" s="1"/>
  <c r="AL2710" i="5" s="1"/>
  <c r="AL2778" i="5" s="1"/>
  <c r="AL2846" i="5" s="1"/>
  <c r="AL2914" i="5" s="1"/>
  <c r="AL2982" i="5" s="1"/>
  <c r="AL3050" i="5" s="1"/>
  <c r="AL3118" i="5" s="1"/>
  <c r="AL3186" i="5" s="1"/>
  <c r="AL3254" i="5" s="1"/>
  <c r="AL3322" i="5" s="1"/>
  <c r="AL3390" i="5" s="1"/>
  <c r="AL3458" i="5" s="1"/>
  <c r="AL3526" i="5" s="1"/>
  <c r="AN194" i="5"/>
  <c r="AP194" i="5"/>
  <c r="AP262" i="5" s="1"/>
  <c r="AP330" i="5" s="1"/>
  <c r="AP398" i="5" s="1"/>
  <c r="AP466" i="5" s="1"/>
  <c r="AP534" i="5" s="1"/>
  <c r="AP602" i="5" s="1"/>
  <c r="AP670" i="5" s="1"/>
  <c r="AP738" i="5" s="1"/>
  <c r="AP806" i="5" s="1"/>
  <c r="AP874" i="5" s="1"/>
  <c r="AP942" i="5" s="1"/>
  <c r="AP1010" i="5" s="1"/>
  <c r="AP1078" i="5" s="1"/>
  <c r="AP1146" i="5" s="1"/>
  <c r="AP1214" i="5" s="1"/>
  <c r="AP1282" i="5" s="1"/>
  <c r="AP1350" i="5" s="1"/>
  <c r="AP1418" i="5" s="1"/>
  <c r="AP1486" i="5" s="1"/>
  <c r="AP1554" i="5" s="1"/>
  <c r="AP1622" i="5" s="1"/>
  <c r="AP1690" i="5" s="1"/>
  <c r="AP1758" i="5" s="1"/>
  <c r="AP1826" i="5" s="1"/>
  <c r="AP1894" i="5" s="1"/>
  <c r="AP1962" i="5" s="1"/>
  <c r="AP2030" i="5" s="1"/>
  <c r="AP2098" i="5" s="1"/>
  <c r="AP2166" i="5" s="1"/>
  <c r="AP2234" i="5" s="1"/>
  <c r="AP2302" i="5" s="1"/>
  <c r="AP2370" i="5" s="1"/>
  <c r="AP2438" i="5" s="1"/>
  <c r="AP2506" i="5" s="1"/>
  <c r="AP2574" i="5" s="1"/>
  <c r="AP2642" i="5" s="1"/>
  <c r="AP2710" i="5" s="1"/>
  <c r="AP2778" i="5" s="1"/>
  <c r="AP2846" i="5" s="1"/>
  <c r="AP2914" i="5" s="1"/>
  <c r="AP2982" i="5" s="1"/>
  <c r="AP3050" i="5" s="1"/>
  <c r="AP3118" i="5" s="1"/>
  <c r="AP3186" i="5" s="1"/>
  <c r="AP3254" i="5" s="1"/>
  <c r="AP3322" i="5" s="1"/>
  <c r="AP3390" i="5" s="1"/>
  <c r="AP3458" i="5" s="1"/>
  <c r="AP3526" i="5" s="1"/>
  <c r="AO195" i="5"/>
  <c r="AL196" i="5"/>
  <c r="AL264" i="5" s="1"/>
  <c r="AL332" i="5" s="1"/>
  <c r="AL400" i="5" s="1"/>
  <c r="AL468" i="5" s="1"/>
  <c r="AL536" i="5" s="1"/>
  <c r="AL604" i="5" s="1"/>
  <c r="AL672" i="5" s="1"/>
  <c r="AL740" i="5" s="1"/>
  <c r="AL808" i="5" s="1"/>
  <c r="AL876" i="5" s="1"/>
  <c r="AL944" i="5" s="1"/>
  <c r="AL1012" i="5" s="1"/>
  <c r="AL1080" i="5" s="1"/>
  <c r="AL1148" i="5" s="1"/>
  <c r="AL1216" i="5" s="1"/>
  <c r="AL1284" i="5" s="1"/>
  <c r="AL1352" i="5" s="1"/>
  <c r="AL1420" i="5" s="1"/>
  <c r="AL1488" i="5" s="1"/>
  <c r="AL1556" i="5" s="1"/>
  <c r="AL1624" i="5" s="1"/>
  <c r="AL1692" i="5" s="1"/>
  <c r="AL1760" i="5" s="1"/>
  <c r="AL1828" i="5" s="1"/>
  <c r="AL1896" i="5" s="1"/>
  <c r="AL1964" i="5" s="1"/>
  <c r="AL2032" i="5" s="1"/>
  <c r="AL2100" i="5" s="1"/>
  <c r="AL2168" i="5" s="1"/>
  <c r="AL2236" i="5" s="1"/>
  <c r="AL2304" i="5" s="1"/>
  <c r="AL2372" i="5" s="1"/>
  <c r="AL2440" i="5" s="1"/>
  <c r="AL2508" i="5" s="1"/>
  <c r="AL2576" i="5" s="1"/>
  <c r="AL2644" i="5" s="1"/>
  <c r="AL2712" i="5" s="1"/>
  <c r="AL2780" i="5" s="1"/>
  <c r="AL2848" i="5" s="1"/>
  <c r="AL2916" i="5" s="1"/>
  <c r="AL2984" i="5" s="1"/>
  <c r="AL3052" i="5" s="1"/>
  <c r="AL3120" i="5" s="1"/>
  <c r="AL3188" i="5" s="1"/>
  <c r="AL3256" i="5" s="1"/>
  <c r="AL3324" i="5" s="1"/>
  <c r="AL3392" i="5" s="1"/>
  <c r="AL3460" i="5" s="1"/>
  <c r="AL3528" i="5" s="1"/>
  <c r="AN196" i="5"/>
  <c r="AN264" i="5" s="1"/>
  <c r="AN332" i="5" s="1"/>
  <c r="AN400" i="5" s="1"/>
  <c r="AN468" i="5" s="1"/>
  <c r="AN536" i="5" s="1"/>
  <c r="AN604" i="5" s="1"/>
  <c r="AN672" i="5" s="1"/>
  <c r="AN740" i="5" s="1"/>
  <c r="AN808" i="5" s="1"/>
  <c r="AN876" i="5" s="1"/>
  <c r="AN944" i="5" s="1"/>
  <c r="AN1012" i="5" s="1"/>
  <c r="AN1080" i="5" s="1"/>
  <c r="AN1148" i="5" s="1"/>
  <c r="AN1216" i="5" s="1"/>
  <c r="AN1284" i="5" s="1"/>
  <c r="AN1352" i="5" s="1"/>
  <c r="AN1420" i="5" s="1"/>
  <c r="AN1488" i="5" s="1"/>
  <c r="AN1556" i="5" s="1"/>
  <c r="AN1624" i="5" s="1"/>
  <c r="AN1692" i="5" s="1"/>
  <c r="AN1760" i="5" s="1"/>
  <c r="AN1828" i="5" s="1"/>
  <c r="AN1896" i="5" s="1"/>
  <c r="AN1964" i="5" s="1"/>
  <c r="AN2032" i="5" s="1"/>
  <c r="AN2100" i="5" s="1"/>
  <c r="AN2168" i="5" s="1"/>
  <c r="AN2236" i="5" s="1"/>
  <c r="AN2304" i="5" s="1"/>
  <c r="AN2372" i="5" s="1"/>
  <c r="AN2440" i="5" s="1"/>
  <c r="AN2508" i="5" s="1"/>
  <c r="AN2576" i="5" s="1"/>
  <c r="AN2644" i="5" s="1"/>
  <c r="AN2712" i="5" s="1"/>
  <c r="AN2780" i="5" s="1"/>
  <c r="AN2848" i="5" s="1"/>
  <c r="AN2916" i="5" s="1"/>
  <c r="AN2984" i="5" s="1"/>
  <c r="AN3052" i="5" s="1"/>
  <c r="AN3120" i="5" s="1"/>
  <c r="AN3188" i="5" s="1"/>
  <c r="AN3256" i="5" s="1"/>
  <c r="AN3324" i="5" s="1"/>
  <c r="AN3392" i="5" s="1"/>
  <c r="AN3460" i="5" s="1"/>
  <c r="AN3528" i="5" s="1"/>
  <c r="AP196" i="5"/>
  <c r="AP264" i="5" s="1"/>
  <c r="AP332" i="5" s="1"/>
  <c r="AP400" i="5" s="1"/>
  <c r="AP468" i="5" s="1"/>
  <c r="AP536" i="5" s="1"/>
  <c r="AP604" i="5" s="1"/>
  <c r="AP672" i="5" s="1"/>
  <c r="AP740" i="5" s="1"/>
  <c r="AP808" i="5" s="1"/>
  <c r="AP876" i="5" s="1"/>
  <c r="AP944" i="5" s="1"/>
  <c r="AP1012" i="5" s="1"/>
  <c r="AP1080" i="5" s="1"/>
  <c r="AP1148" i="5" s="1"/>
  <c r="AP1216" i="5" s="1"/>
  <c r="AP1284" i="5" s="1"/>
  <c r="AP1352" i="5" s="1"/>
  <c r="AP1420" i="5" s="1"/>
  <c r="AP1488" i="5" s="1"/>
  <c r="AP1556" i="5" s="1"/>
  <c r="AP1624" i="5" s="1"/>
  <c r="AP1692" i="5" s="1"/>
  <c r="AP1760" i="5" s="1"/>
  <c r="AP1828" i="5" s="1"/>
  <c r="AP1896" i="5" s="1"/>
  <c r="AP1964" i="5" s="1"/>
  <c r="AP2032" i="5" s="1"/>
  <c r="AP2100" i="5" s="1"/>
  <c r="AP2168" i="5" s="1"/>
  <c r="AP2236" i="5" s="1"/>
  <c r="AP2304" i="5" s="1"/>
  <c r="AP2372" i="5" s="1"/>
  <c r="AP2440" i="5" s="1"/>
  <c r="AP2508" i="5" s="1"/>
  <c r="AP2576" i="5" s="1"/>
  <c r="AP2644" i="5" s="1"/>
  <c r="AP2712" i="5" s="1"/>
  <c r="AP2780" i="5" s="1"/>
  <c r="AP2848" i="5" s="1"/>
  <c r="AP2916" i="5" s="1"/>
  <c r="AP2984" i="5" s="1"/>
  <c r="AP3052" i="5" s="1"/>
  <c r="AP3120" i="5" s="1"/>
  <c r="AP3188" i="5" s="1"/>
  <c r="AP3256" i="5" s="1"/>
  <c r="AP3324" i="5" s="1"/>
  <c r="AP3392" i="5" s="1"/>
  <c r="AP3460" i="5" s="1"/>
  <c r="AP3528" i="5" s="1"/>
  <c r="AO197" i="5"/>
  <c r="AO265" i="5" s="1"/>
  <c r="AO333" i="5" s="1"/>
  <c r="AO401" i="5" s="1"/>
  <c r="AO469" i="5" s="1"/>
  <c r="AO537" i="5" s="1"/>
  <c r="AO605" i="5" s="1"/>
  <c r="AO673" i="5" s="1"/>
  <c r="AO741" i="5" s="1"/>
  <c r="AO809" i="5" s="1"/>
  <c r="AO877" i="5" s="1"/>
  <c r="AO945" i="5" s="1"/>
  <c r="AO1013" i="5" s="1"/>
  <c r="AO1081" i="5" s="1"/>
  <c r="AO1149" i="5" s="1"/>
  <c r="AO1217" i="5" s="1"/>
  <c r="AO1285" i="5" s="1"/>
  <c r="AO1353" i="5" s="1"/>
  <c r="AO1421" i="5" s="1"/>
  <c r="AO1489" i="5" s="1"/>
  <c r="AO1557" i="5" s="1"/>
  <c r="AO1625" i="5" s="1"/>
  <c r="AO1693" i="5" s="1"/>
  <c r="AO1761" i="5" s="1"/>
  <c r="AO1829" i="5" s="1"/>
  <c r="AO1897" i="5" s="1"/>
  <c r="AO1965" i="5" s="1"/>
  <c r="AO2033" i="5" s="1"/>
  <c r="AO2101" i="5" s="1"/>
  <c r="AO2169" i="5" s="1"/>
  <c r="AO2237" i="5" s="1"/>
  <c r="AO2305" i="5" s="1"/>
  <c r="AO2373" i="5" s="1"/>
  <c r="AO2441" i="5" s="1"/>
  <c r="AO2509" i="5" s="1"/>
  <c r="AO2577" i="5" s="1"/>
  <c r="AO2645" i="5" s="1"/>
  <c r="AO2713" i="5" s="1"/>
  <c r="AO2781" i="5" s="1"/>
  <c r="AO2849" i="5" s="1"/>
  <c r="AO2917" i="5" s="1"/>
  <c r="AO2985" i="5" s="1"/>
  <c r="AO3053" i="5" s="1"/>
  <c r="AO3121" i="5" s="1"/>
  <c r="AO3189" i="5" s="1"/>
  <c r="AO3257" i="5" s="1"/>
  <c r="AO3325" i="5" s="1"/>
  <c r="AO3393" i="5" s="1"/>
  <c r="AO3461" i="5" s="1"/>
  <c r="AO3529" i="5" s="1"/>
  <c r="AL198" i="5"/>
  <c r="AL266" i="5" s="1"/>
  <c r="AL334" i="5" s="1"/>
  <c r="AL402" i="5" s="1"/>
  <c r="AL470" i="5" s="1"/>
  <c r="AL538" i="5" s="1"/>
  <c r="AL606" i="5" s="1"/>
  <c r="AL674" i="5" s="1"/>
  <c r="AL742" i="5" s="1"/>
  <c r="AL810" i="5" s="1"/>
  <c r="AL878" i="5" s="1"/>
  <c r="AL946" i="5" s="1"/>
  <c r="AL1014" i="5" s="1"/>
  <c r="AL1082" i="5" s="1"/>
  <c r="AL1150" i="5" s="1"/>
  <c r="AL1218" i="5" s="1"/>
  <c r="AL1286" i="5" s="1"/>
  <c r="AL1354" i="5" s="1"/>
  <c r="AL1422" i="5" s="1"/>
  <c r="AL1490" i="5" s="1"/>
  <c r="AL1558" i="5" s="1"/>
  <c r="AL1626" i="5" s="1"/>
  <c r="AL1694" i="5" s="1"/>
  <c r="AL1762" i="5" s="1"/>
  <c r="AL1830" i="5" s="1"/>
  <c r="AL1898" i="5" s="1"/>
  <c r="AL1966" i="5" s="1"/>
  <c r="AL2034" i="5" s="1"/>
  <c r="AL2102" i="5" s="1"/>
  <c r="AL2170" i="5" s="1"/>
  <c r="AL2238" i="5" s="1"/>
  <c r="AL2306" i="5" s="1"/>
  <c r="AL2374" i="5" s="1"/>
  <c r="AL2442" i="5" s="1"/>
  <c r="AL2510" i="5" s="1"/>
  <c r="AL2578" i="5" s="1"/>
  <c r="AL2646" i="5" s="1"/>
  <c r="AL2714" i="5" s="1"/>
  <c r="AL2782" i="5" s="1"/>
  <c r="AL2850" i="5" s="1"/>
  <c r="AL2918" i="5" s="1"/>
  <c r="AL2986" i="5" s="1"/>
  <c r="AL3054" i="5" s="1"/>
  <c r="AL3122" i="5" s="1"/>
  <c r="AL3190" i="5" s="1"/>
  <c r="AL3258" i="5" s="1"/>
  <c r="AL3326" i="5" s="1"/>
  <c r="AL3394" i="5" s="1"/>
  <c r="AL3462" i="5" s="1"/>
  <c r="AL3530" i="5" s="1"/>
  <c r="AN198" i="5"/>
  <c r="AN266" i="5" s="1"/>
  <c r="AN334" i="5" s="1"/>
  <c r="AN402" i="5" s="1"/>
  <c r="AN470" i="5" s="1"/>
  <c r="AN538" i="5" s="1"/>
  <c r="AN606" i="5" s="1"/>
  <c r="AN674" i="5" s="1"/>
  <c r="AN742" i="5" s="1"/>
  <c r="AN810" i="5" s="1"/>
  <c r="AN878" i="5" s="1"/>
  <c r="AN946" i="5" s="1"/>
  <c r="AN1014" i="5" s="1"/>
  <c r="AN1082" i="5" s="1"/>
  <c r="AN1150" i="5" s="1"/>
  <c r="AN1218" i="5" s="1"/>
  <c r="AN1286" i="5" s="1"/>
  <c r="AN1354" i="5" s="1"/>
  <c r="AN1422" i="5" s="1"/>
  <c r="AN1490" i="5" s="1"/>
  <c r="AN1558" i="5" s="1"/>
  <c r="AN1626" i="5" s="1"/>
  <c r="AN1694" i="5" s="1"/>
  <c r="AN1762" i="5" s="1"/>
  <c r="AN1830" i="5" s="1"/>
  <c r="AN1898" i="5" s="1"/>
  <c r="AN1966" i="5" s="1"/>
  <c r="AN2034" i="5" s="1"/>
  <c r="AN2102" i="5" s="1"/>
  <c r="AN2170" i="5" s="1"/>
  <c r="AN2238" i="5" s="1"/>
  <c r="AN2306" i="5" s="1"/>
  <c r="AN2374" i="5" s="1"/>
  <c r="AN2442" i="5" s="1"/>
  <c r="AN2510" i="5" s="1"/>
  <c r="AN2578" i="5" s="1"/>
  <c r="AN2646" i="5" s="1"/>
  <c r="AN2714" i="5" s="1"/>
  <c r="AN2782" i="5" s="1"/>
  <c r="AN2850" i="5" s="1"/>
  <c r="AN2918" i="5" s="1"/>
  <c r="AN2986" i="5" s="1"/>
  <c r="AN3054" i="5" s="1"/>
  <c r="AN3122" i="5" s="1"/>
  <c r="AN3190" i="5" s="1"/>
  <c r="AN3258" i="5" s="1"/>
  <c r="AN3326" i="5" s="1"/>
  <c r="AN3394" i="5" s="1"/>
  <c r="AN3462" i="5" s="1"/>
  <c r="AN3530" i="5" s="1"/>
  <c r="AP198" i="5"/>
  <c r="AP266" i="5" s="1"/>
  <c r="AP334" i="5" s="1"/>
  <c r="AP402" i="5" s="1"/>
  <c r="AP470" i="5" s="1"/>
  <c r="AP538" i="5" s="1"/>
  <c r="AP606" i="5" s="1"/>
  <c r="AP674" i="5" s="1"/>
  <c r="AP742" i="5" s="1"/>
  <c r="AP810" i="5" s="1"/>
  <c r="AP878" i="5" s="1"/>
  <c r="AP946" i="5" s="1"/>
  <c r="AP1014" i="5" s="1"/>
  <c r="AP1082" i="5" s="1"/>
  <c r="AP1150" i="5" s="1"/>
  <c r="AP1218" i="5" s="1"/>
  <c r="AP1286" i="5" s="1"/>
  <c r="AP1354" i="5" s="1"/>
  <c r="AP1422" i="5" s="1"/>
  <c r="AP1490" i="5" s="1"/>
  <c r="AP1558" i="5" s="1"/>
  <c r="AP1626" i="5" s="1"/>
  <c r="AP1694" i="5" s="1"/>
  <c r="AP1762" i="5" s="1"/>
  <c r="AP1830" i="5" s="1"/>
  <c r="AP1898" i="5" s="1"/>
  <c r="AP1966" i="5" s="1"/>
  <c r="AP2034" i="5" s="1"/>
  <c r="AP2102" i="5" s="1"/>
  <c r="AP2170" i="5" s="1"/>
  <c r="AP2238" i="5" s="1"/>
  <c r="AP2306" i="5" s="1"/>
  <c r="AP2374" i="5" s="1"/>
  <c r="AP2442" i="5" s="1"/>
  <c r="AP2510" i="5" s="1"/>
  <c r="AP2578" i="5" s="1"/>
  <c r="AP2646" i="5" s="1"/>
  <c r="AP2714" i="5" s="1"/>
  <c r="AP2782" i="5" s="1"/>
  <c r="AP2850" i="5" s="1"/>
  <c r="AP2918" i="5" s="1"/>
  <c r="AP2986" i="5" s="1"/>
  <c r="AP3054" i="5" s="1"/>
  <c r="AP3122" i="5" s="1"/>
  <c r="AP3190" i="5" s="1"/>
  <c r="AP3258" i="5" s="1"/>
  <c r="AP3326" i="5" s="1"/>
  <c r="AP3394" i="5" s="1"/>
  <c r="AP3462" i="5" s="1"/>
  <c r="AP3530" i="5" s="1"/>
  <c r="AO199" i="5"/>
  <c r="AL200" i="5"/>
  <c r="AL268" i="5" s="1"/>
  <c r="AN200" i="5"/>
  <c r="AN268" i="5" s="1"/>
  <c r="AN336" i="5" s="1"/>
  <c r="AN404" i="5" s="1"/>
  <c r="AN472" i="5" s="1"/>
  <c r="AN540" i="5" s="1"/>
  <c r="AN608" i="5" s="1"/>
  <c r="AN676" i="5" s="1"/>
  <c r="AN744" i="5" s="1"/>
  <c r="AN812" i="5" s="1"/>
  <c r="AN880" i="5" s="1"/>
  <c r="AN948" i="5" s="1"/>
  <c r="AN1016" i="5" s="1"/>
  <c r="AN1084" i="5" s="1"/>
  <c r="AN1152" i="5" s="1"/>
  <c r="AN1220" i="5" s="1"/>
  <c r="AN1288" i="5" s="1"/>
  <c r="AN1356" i="5" s="1"/>
  <c r="AN1424" i="5" s="1"/>
  <c r="AN1492" i="5" s="1"/>
  <c r="AN1560" i="5" s="1"/>
  <c r="AN1628" i="5" s="1"/>
  <c r="AN1696" i="5" s="1"/>
  <c r="AN1764" i="5" s="1"/>
  <c r="AN1832" i="5" s="1"/>
  <c r="AN1900" i="5" s="1"/>
  <c r="AN1968" i="5" s="1"/>
  <c r="AN2036" i="5" s="1"/>
  <c r="AN2104" i="5" s="1"/>
  <c r="AN2172" i="5" s="1"/>
  <c r="AN2240" i="5" s="1"/>
  <c r="AN2308" i="5" s="1"/>
  <c r="AN2376" i="5" s="1"/>
  <c r="AN2444" i="5" s="1"/>
  <c r="AN2512" i="5" s="1"/>
  <c r="AN2580" i="5" s="1"/>
  <c r="AN2648" i="5" s="1"/>
  <c r="AN2716" i="5" s="1"/>
  <c r="AN2784" i="5" s="1"/>
  <c r="AN2852" i="5" s="1"/>
  <c r="AN2920" i="5" s="1"/>
  <c r="AN2988" i="5" s="1"/>
  <c r="AN3056" i="5" s="1"/>
  <c r="AN3124" i="5" s="1"/>
  <c r="AN3192" i="5" s="1"/>
  <c r="AN3260" i="5" s="1"/>
  <c r="AN3328" i="5" s="1"/>
  <c r="AN3396" i="5" s="1"/>
  <c r="AN3464" i="5" s="1"/>
  <c r="AN3532" i="5" s="1"/>
  <c r="AP200" i="5"/>
  <c r="AP268" i="5" s="1"/>
  <c r="AP336" i="5" s="1"/>
  <c r="AP404" i="5" s="1"/>
  <c r="AP472" i="5" s="1"/>
  <c r="AP540" i="5" s="1"/>
  <c r="AP608" i="5" s="1"/>
  <c r="AP676" i="5" s="1"/>
  <c r="AP744" i="5" s="1"/>
  <c r="AP812" i="5" s="1"/>
  <c r="AP880" i="5" s="1"/>
  <c r="AP948" i="5" s="1"/>
  <c r="AP1016" i="5" s="1"/>
  <c r="AP1084" i="5" s="1"/>
  <c r="AP1152" i="5" s="1"/>
  <c r="AP1220" i="5" s="1"/>
  <c r="AP1288" i="5" s="1"/>
  <c r="AP1356" i="5" s="1"/>
  <c r="AP1424" i="5" s="1"/>
  <c r="AP1492" i="5" s="1"/>
  <c r="AP1560" i="5" s="1"/>
  <c r="AP1628" i="5" s="1"/>
  <c r="AP1696" i="5" s="1"/>
  <c r="AP1764" i="5" s="1"/>
  <c r="AP1832" i="5" s="1"/>
  <c r="AP1900" i="5" s="1"/>
  <c r="AP1968" i="5" s="1"/>
  <c r="AP2036" i="5" s="1"/>
  <c r="AP2104" i="5" s="1"/>
  <c r="AP2172" i="5" s="1"/>
  <c r="AP2240" i="5" s="1"/>
  <c r="AP2308" i="5" s="1"/>
  <c r="AP2376" i="5" s="1"/>
  <c r="AP2444" i="5" s="1"/>
  <c r="AP2512" i="5" s="1"/>
  <c r="AP2580" i="5" s="1"/>
  <c r="AP2648" i="5" s="1"/>
  <c r="AP2716" i="5" s="1"/>
  <c r="AP2784" i="5" s="1"/>
  <c r="AP2852" i="5" s="1"/>
  <c r="AP2920" i="5" s="1"/>
  <c r="AP2988" i="5" s="1"/>
  <c r="AP3056" i="5" s="1"/>
  <c r="AP3124" i="5" s="1"/>
  <c r="AP3192" i="5" s="1"/>
  <c r="AP3260" i="5" s="1"/>
  <c r="AP3328" i="5" s="1"/>
  <c r="AP3396" i="5" s="1"/>
  <c r="AP3464" i="5" s="1"/>
  <c r="AP3532" i="5" s="1"/>
  <c r="AO201" i="5"/>
  <c r="AO269" i="5" s="1"/>
  <c r="AO337" i="5" s="1"/>
  <c r="AO405" i="5" s="1"/>
  <c r="AO473" i="5" s="1"/>
  <c r="AO541" i="5" s="1"/>
  <c r="AO609" i="5" s="1"/>
  <c r="AO677" i="5" s="1"/>
  <c r="AO745" i="5" s="1"/>
  <c r="AO813" i="5" s="1"/>
  <c r="AO881" i="5" s="1"/>
  <c r="AO949" i="5" s="1"/>
  <c r="AO1017" i="5" s="1"/>
  <c r="AO1085" i="5" s="1"/>
  <c r="AO1153" i="5" s="1"/>
  <c r="AO1221" i="5" s="1"/>
  <c r="AO1289" i="5" s="1"/>
  <c r="AO1357" i="5" s="1"/>
  <c r="AO1425" i="5" s="1"/>
  <c r="AO1493" i="5" s="1"/>
  <c r="AO1561" i="5" s="1"/>
  <c r="AO1629" i="5" s="1"/>
  <c r="AO1697" i="5" s="1"/>
  <c r="AO1765" i="5" s="1"/>
  <c r="AO1833" i="5" s="1"/>
  <c r="AO1901" i="5" s="1"/>
  <c r="AO1969" i="5" s="1"/>
  <c r="AO2037" i="5" s="1"/>
  <c r="AO2105" i="5" s="1"/>
  <c r="AO2173" i="5" s="1"/>
  <c r="AO2241" i="5" s="1"/>
  <c r="AO2309" i="5" s="1"/>
  <c r="AO2377" i="5" s="1"/>
  <c r="AO2445" i="5" s="1"/>
  <c r="AO2513" i="5" s="1"/>
  <c r="AO2581" i="5" s="1"/>
  <c r="AO2649" i="5" s="1"/>
  <c r="AO2717" i="5" s="1"/>
  <c r="AO2785" i="5" s="1"/>
  <c r="AO2853" i="5" s="1"/>
  <c r="AO2921" i="5" s="1"/>
  <c r="AO2989" i="5" s="1"/>
  <c r="AO3057" i="5" s="1"/>
  <c r="AO3125" i="5" s="1"/>
  <c r="AO3193" i="5" s="1"/>
  <c r="AO3261" i="5" s="1"/>
  <c r="AO3329" i="5" s="1"/>
  <c r="AO3397" i="5" s="1"/>
  <c r="AO3465" i="5" s="1"/>
  <c r="AO3533" i="5" s="1"/>
  <c r="AL202" i="5"/>
  <c r="AL270" i="5" s="1"/>
  <c r="AL338" i="5" s="1"/>
  <c r="AL406" i="5" s="1"/>
  <c r="AL474" i="5" s="1"/>
  <c r="AL542" i="5" s="1"/>
  <c r="AL610" i="5" s="1"/>
  <c r="AL678" i="5" s="1"/>
  <c r="AL746" i="5" s="1"/>
  <c r="AL814" i="5" s="1"/>
  <c r="AL882" i="5" s="1"/>
  <c r="AL950" i="5" s="1"/>
  <c r="AL1018" i="5" s="1"/>
  <c r="AL1086" i="5" s="1"/>
  <c r="AL1154" i="5" s="1"/>
  <c r="AL1222" i="5" s="1"/>
  <c r="AL1290" i="5" s="1"/>
  <c r="AL1358" i="5" s="1"/>
  <c r="AL1426" i="5" s="1"/>
  <c r="AL1494" i="5" s="1"/>
  <c r="AL1562" i="5" s="1"/>
  <c r="AL1630" i="5" s="1"/>
  <c r="AL1698" i="5" s="1"/>
  <c r="AL1766" i="5" s="1"/>
  <c r="AL1834" i="5" s="1"/>
  <c r="AL1902" i="5" s="1"/>
  <c r="AL1970" i="5" s="1"/>
  <c r="AL2038" i="5" s="1"/>
  <c r="AL2106" i="5" s="1"/>
  <c r="AL2174" i="5" s="1"/>
  <c r="AL2242" i="5" s="1"/>
  <c r="AL2310" i="5" s="1"/>
  <c r="AL2378" i="5" s="1"/>
  <c r="AL2446" i="5" s="1"/>
  <c r="AL2514" i="5" s="1"/>
  <c r="AL2582" i="5" s="1"/>
  <c r="AL2650" i="5" s="1"/>
  <c r="AL2718" i="5" s="1"/>
  <c r="AL2786" i="5" s="1"/>
  <c r="AL2854" i="5" s="1"/>
  <c r="AL2922" i="5" s="1"/>
  <c r="AL2990" i="5" s="1"/>
  <c r="AL3058" i="5" s="1"/>
  <c r="AL3126" i="5" s="1"/>
  <c r="AL3194" i="5" s="1"/>
  <c r="AL3262" i="5" s="1"/>
  <c r="AL3330" i="5" s="1"/>
  <c r="AL3398" i="5" s="1"/>
  <c r="AL3466" i="5" s="1"/>
  <c r="AL3534" i="5" s="1"/>
  <c r="AN202" i="5"/>
  <c r="AP202" i="5"/>
  <c r="AP270" i="5" s="1"/>
  <c r="AP338" i="5" s="1"/>
  <c r="AP406" i="5" s="1"/>
  <c r="AP474" i="5" s="1"/>
  <c r="AP542" i="5" s="1"/>
  <c r="AP610" i="5" s="1"/>
  <c r="AP678" i="5" s="1"/>
  <c r="AP746" i="5" s="1"/>
  <c r="AP814" i="5" s="1"/>
  <c r="AP882" i="5" s="1"/>
  <c r="AP950" i="5" s="1"/>
  <c r="AP1018" i="5" s="1"/>
  <c r="AP1086" i="5" s="1"/>
  <c r="AP1154" i="5" s="1"/>
  <c r="AP1222" i="5" s="1"/>
  <c r="AP1290" i="5" s="1"/>
  <c r="AP1358" i="5" s="1"/>
  <c r="AP1426" i="5" s="1"/>
  <c r="AP1494" i="5" s="1"/>
  <c r="AP1562" i="5" s="1"/>
  <c r="AP1630" i="5" s="1"/>
  <c r="AP1698" i="5" s="1"/>
  <c r="AP1766" i="5" s="1"/>
  <c r="AP1834" i="5" s="1"/>
  <c r="AP1902" i="5" s="1"/>
  <c r="AP1970" i="5" s="1"/>
  <c r="AP2038" i="5" s="1"/>
  <c r="AP2106" i="5" s="1"/>
  <c r="AP2174" i="5" s="1"/>
  <c r="AP2242" i="5" s="1"/>
  <c r="AP2310" i="5" s="1"/>
  <c r="AP2378" i="5" s="1"/>
  <c r="AP2446" i="5" s="1"/>
  <c r="AP2514" i="5" s="1"/>
  <c r="AP2582" i="5" s="1"/>
  <c r="AP2650" i="5" s="1"/>
  <c r="AP2718" i="5" s="1"/>
  <c r="AP2786" i="5" s="1"/>
  <c r="AP2854" i="5" s="1"/>
  <c r="AP2922" i="5" s="1"/>
  <c r="AP2990" i="5" s="1"/>
  <c r="AP3058" i="5" s="1"/>
  <c r="AP3126" i="5" s="1"/>
  <c r="AP3194" i="5" s="1"/>
  <c r="AP3262" i="5" s="1"/>
  <c r="AP3330" i="5" s="1"/>
  <c r="AP3398" i="5" s="1"/>
  <c r="AP3466" i="5" s="1"/>
  <c r="AP3534" i="5" s="1"/>
  <c r="AO203" i="5"/>
  <c r="AL204" i="5"/>
  <c r="AL272" i="5" s="1"/>
  <c r="AL340" i="5" s="1"/>
  <c r="AL408" i="5" s="1"/>
  <c r="AL476" i="5" s="1"/>
  <c r="AL544" i="5" s="1"/>
  <c r="AL612" i="5" s="1"/>
  <c r="AL680" i="5" s="1"/>
  <c r="AL748" i="5" s="1"/>
  <c r="AL816" i="5" s="1"/>
  <c r="AL884" i="5" s="1"/>
  <c r="AL952" i="5" s="1"/>
  <c r="AL1020" i="5" s="1"/>
  <c r="AL1088" i="5" s="1"/>
  <c r="AL1156" i="5" s="1"/>
  <c r="AL1224" i="5" s="1"/>
  <c r="AL1292" i="5" s="1"/>
  <c r="AL1360" i="5" s="1"/>
  <c r="AL1428" i="5" s="1"/>
  <c r="AL1496" i="5" s="1"/>
  <c r="AL1564" i="5" s="1"/>
  <c r="AL1632" i="5" s="1"/>
  <c r="AL1700" i="5" s="1"/>
  <c r="AL1768" i="5" s="1"/>
  <c r="AL1836" i="5" s="1"/>
  <c r="AL1904" i="5" s="1"/>
  <c r="AL1972" i="5" s="1"/>
  <c r="AL2040" i="5" s="1"/>
  <c r="AL2108" i="5" s="1"/>
  <c r="AL2176" i="5" s="1"/>
  <c r="AL2244" i="5" s="1"/>
  <c r="AL2312" i="5" s="1"/>
  <c r="AL2380" i="5" s="1"/>
  <c r="AL2448" i="5" s="1"/>
  <c r="AL2516" i="5" s="1"/>
  <c r="AL2584" i="5" s="1"/>
  <c r="AL2652" i="5" s="1"/>
  <c r="AL2720" i="5" s="1"/>
  <c r="AL2788" i="5" s="1"/>
  <c r="AL2856" i="5" s="1"/>
  <c r="AL2924" i="5" s="1"/>
  <c r="AL2992" i="5" s="1"/>
  <c r="AL3060" i="5" s="1"/>
  <c r="AL3128" i="5" s="1"/>
  <c r="AL3196" i="5" s="1"/>
  <c r="AL3264" i="5" s="1"/>
  <c r="AL3332" i="5" s="1"/>
  <c r="AL3400" i="5" s="1"/>
  <c r="AL3468" i="5" s="1"/>
  <c r="AL3536" i="5" s="1"/>
  <c r="AN204" i="5"/>
  <c r="AN272" i="5" s="1"/>
  <c r="AN340" i="5" s="1"/>
  <c r="AN408" i="5" s="1"/>
  <c r="AN476" i="5" s="1"/>
  <c r="AN544" i="5" s="1"/>
  <c r="AN612" i="5" s="1"/>
  <c r="AN680" i="5" s="1"/>
  <c r="AN748" i="5" s="1"/>
  <c r="AN816" i="5" s="1"/>
  <c r="AN884" i="5" s="1"/>
  <c r="AN952" i="5" s="1"/>
  <c r="AN1020" i="5" s="1"/>
  <c r="AN1088" i="5" s="1"/>
  <c r="AN1156" i="5" s="1"/>
  <c r="AN1224" i="5" s="1"/>
  <c r="AN1292" i="5" s="1"/>
  <c r="AN1360" i="5" s="1"/>
  <c r="AN1428" i="5" s="1"/>
  <c r="AN1496" i="5" s="1"/>
  <c r="AN1564" i="5" s="1"/>
  <c r="AN1632" i="5" s="1"/>
  <c r="AN1700" i="5" s="1"/>
  <c r="AN1768" i="5" s="1"/>
  <c r="AN1836" i="5" s="1"/>
  <c r="AN1904" i="5" s="1"/>
  <c r="AN1972" i="5" s="1"/>
  <c r="AN2040" i="5" s="1"/>
  <c r="AN2108" i="5" s="1"/>
  <c r="AN2176" i="5" s="1"/>
  <c r="AN2244" i="5" s="1"/>
  <c r="AN2312" i="5" s="1"/>
  <c r="AN2380" i="5" s="1"/>
  <c r="AN2448" i="5" s="1"/>
  <c r="AN2516" i="5" s="1"/>
  <c r="AN2584" i="5" s="1"/>
  <c r="AN2652" i="5" s="1"/>
  <c r="AN2720" i="5" s="1"/>
  <c r="AN2788" i="5" s="1"/>
  <c r="AN2856" i="5" s="1"/>
  <c r="AN2924" i="5" s="1"/>
  <c r="AN2992" i="5" s="1"/>
  <c r="AN3060" i="5" s="1"/>
  <c r="AN3128" i="5" s="1"/>
  <c r="AN3196" i="5" s="1"/>
  <c r="AN3264" i="5" s="1"/>
  <c r="AN3332" i="5" s="1"/>
  <c r="AN3400" i="5" s="1"/>
  <c r="AN3468" i="5" s="1"/>
  <c r="AN3536" i="5" s="1"/>
  <c r="AP204" i="5"/>
  <c r="AP272" i="5" s="1"/>
  <c r="AP340" i="5" s="1"/>
  <c r="AP408" i="5" s="1"/>
  <c r="AP476" i="5" s="1"/>
  <c r="AP544" i="5" s="1"/>
  <c r="AP612" i="5" s="1"/>
  <c r="AP680" i="5" s="1"/>
  <c r="AP748" i="5" s="1"/>
  <c r="AP816" i="5" s="1"/>
  <c r="AP884" i="5" s="1"/>
  <c r="AP952" i="5" s="1"/>
  <c r="AP1020" i="5" s="1"/>
  <c r="AP1088" i="5" s="1"/>
  <c r="AP1156" i="5" s="1"/>
  <c r="AP1224" i="5" s="1"/>
  <c r="AP1292" i="5" s="1"/>
  <c r="AP1360" i="5" s="1"/>
  <c r="AP1428" i="5" s="1"/>
  <c r="AP1496" i="5" s="1"/>
  <c r="AP1564" i="5" s="1"/>
  <c r="AP1632" i="5" s="1"/>
  <c r="AP1700" i="5" s="1"/>
  <c r="AP1768" i="5" s="1"/>
  <c r="AP1836" i="5" s="1"/>
  <c r="AP1904" i="5" s="1"/>
  <c r="AP1972" i="5" s="1"/>
  <c r="AP2040" i="5" s="1"/>
  <c r="AP2108" i="5" s="1"/>
  <c r="AP2176" i="5" s="1"/>
  <c r="AP2244" i="5" s="1"/>
  <c r="AP2312" i="5" s="1"/>
  <c r="AP2380" i="5" s="1"/>
  <c r="AP2448" i="5" s="1"/>
  <c r="AP2516" i="5" s="1"/>
  <c r="AP2584" i="5" s="1"/>
  <c r="AP2652" i="5" s="1"/>
  <c r="AP2720" i="5" s="1"/>
  <c r="AP2788" i="5" s="1"/>
  <c r="AP2856" i="5" s="1"/>
  <c r="AP2924" i="5" s="1"/>
  <c r="AP2992" i="5" s="1"/>
  <c r="AP3060" i="5" s="1"/>
  <c r="AP3128" i="5" s="1"/>
  <c r="AP3196" i="5" s="1"/>
  <c r="AP3264" i="5" s="1"/>
  <c r="AP3332" i="5" s="1"/>
  <c r="AP3400" i="5" s="1"/>
  <c r="AP3468" i="5" s="1"/>
  <c r="AP3536" i="5" s="1"/>
  <c r="AO205" i="5"/>
  <c r="AO273" i="5" s="1"/>
  <c r="AO341" i="5" s="1"/>
  <c r="AO409" i="5" s="1"/>
  <c r="AO477" i="5" s="1"/>
  <c r="AO545" i="5" s="1"/>
  <c r="AO613" i="5" s="1"/>
  <c r="AO681" i="5" s="1"/>
  <c r="AO749" i="5" s="1"/>
  <c r="AO817" i="5" s="1"/>
  <c r="AO885" i="5" s="1"/>
  <c r="AO953" i="5" s="1"/>
  <c r="AO1021" i="5" s="1"/>
  <c r="AO1089" i="5" s="1"/>
  <c r="AO1157" i="5" s="1"/>
  <c r="AO1225" i="5" s="1"/>
  <c r="AO1293" i="5" s="1"/>
  <c r="AO1361" i="5" s="1"/>
  <c r="AO1429" i="5" s="1"/>
  <c r="AO1497" i="5" s="1"/>
  <c r="AO1565" i="5" s="1"/>
  <c r="AO1633" i="5" s="1"/>
  <c r="AO1701" i="5" s="1"/>
  <c r="AO1769" i="5" s="1"/>
  <c r="AO1837" i="5" s="1"/>
  <c r="AO1905" i="5" s="1"/>
  <c r="AO1973" i="5" s="1"/>
  <c r="AO2041" i="5" s="1"/>
  <c r="AO2109" i="5" s="1"/>
  <c r="AO2177" i="5" s="1"/>
  <c r="AO2245" i="5" s="1"/>
  <c r="AO2313" i="5" s="1"/>
  <c r="AO2381" i="5" s="1"/>
  <c r="AO2449" i="5" s="1"/>
  <c r="AO2517" i="5" s="1"/>
  <c r="AO2585" i="5" s="1"/>
  <c r="AO2653" i="5" s="1"/>
  <c r="AO2721" i="5" s="1"/>
  <c r="AO2789" i="5" s="1"/>
  <c r="AO2857" i="5" s="1"/>
  <c r="AO2925" i="5" s="1"/>
  <c r="AO2993" i="5" s="1"/>
  <c r="AO3061" i="5" s="1"/>
  <c r="AO3129" i="5" s="1"/>
  <c r="AO3197" i="5" s="1"/>
  <c r="AO3265" i="5" s="1"/>
  <c r="AO3333" i="5" s="1"/>
  <c r="AO3401" i="5" s="1"/>
  <c r="AO3469" i="5" s="1"/>
  <c r="AO3537" i="5" s="1"/>
  <c r="AL207" i="5"/>
  <c r="AL275" i="5" s="1"/>
  <c r="AL343" i="5" s="1"/>
  <c r="AL411" i="5" s="1"/>
  <c r="AL479" i="5" s="1"/>
  <c r="AL547" i="5" s="1"/>
  <c r="AL615" i="5" s="1"/>
  <c r="AL683" i="5" s="1"/>
  <c r="AL751" i="5" s="1"/>
  <c r="AL819" i="5" s="1"/>
  <c r="AL887" i="5" s="1"/>
  <c r="AL955" i="5" s="1"/>
  <c r="AL1023" i="5" s="1"/>
  <c r="AL1091" i="5" s="1"/>
  <c r="AL1159" i="5" s="1"/>
  <c r="AL1227" i="5" s="1"/>
  <c r="AL1295" i="5" s="1"/>
  <c r="AL1363" i="5" s="1"/>
  <c r="AL1431" i="5" s="1"/>
  <c r="AL1499" i="5" s="1"/>
  <c r="AL1567" i="5" s="1"/>
  <c r="AL1635" i="5" s="1"/>
  <c r="AL1703" i="5" s="1"/>
  <c r="AL1771" i="5" s="1"/>
  <c r="AL1839" i="5" s="1"/>
  <c r="AL1907" i="5" s="1"/>
  <c r="AL1975" i="5" s="1"/>
  <c r="AL2043" i="5" s="1"/>
  <c r="AL2111" i="5" s="1"/>
  <c r="AL2179" i="5" s="1"/>
  <c r="AL2247" i="5" s="1"/>
  <c r="AL2315" i="5" s="1"/>
  <c r="AL2383" i="5" s="1"/>
  <c r="AL2451" i="5" s="1"/>
  <c r="AL2519" i="5" s="1"/>
  <c r="AL2587" i="5" s="1"/>
  <c r="AL2655" i="5" s="1"/>
  <c r="AL2723" i="5" s="1"/>
  <c r="AL2791" i="5" s="1"/>
  <c r="AL2859" i="5" s="1"/>
  <c r="AL2927" i="5" s="1"/>
  <c r="AL2995" i="5" s="1"/>
  <c r="AL3063" i="5" s="1"/>
  <c r="AL3131" i="5" s="1"/>
  <c r="AL3199" i="5" s="1"/>
  <c r="AL3267" i="5" s="1"/>
  <c r="AL3335" i="5" s="1"/>
  <c r="AL3403" i="5" s="1"/>
  <c r="AL3471" i="5" s="1"/>
  <c r="AO209" i="5"/>
  <c r="AO277" i="5" s="1"/>
  <c r="AO345" i="5" s="1"/>
  <c r="AO413" i="5" s="1"/>
  <c r="AO481" i="5" s="1"/>
  <c r="AO549" i="5" s="1"/>
  <c r="AO617" i="5" s="1"/>
  <c r="AO685" i="5" s="1"/>
  <c r="AO753" i="5" s="1"/>
  <c r="AO821" i="5" s="1"/>
  <c r="AO889" i="5" s="1"/>
  <c r="AO957" i="5" s="1"/>
  <c r="AO1025" i="5" s="1"/>
  <c r="AO1093" i="5" s="1"/>
  <c r="AO1161" i="5" s="1"/>
  <c r="AO1229" i="5" s="1"/>
  <c r="AO1297" i="5" s="1"/>
  <c r="AO1365" i="5" s="1"/>
  <c r="AO1433" i="5" s="1"/>
  <c r="AO1501" i="5" s="1"/>
  <c r="AO1569" i="5" s="1"/>
  <c r="AO1637" i="5" s="1"/>
  <c r="AO1705" i="5" s="1"/>
  <c r="AO1773" i="5" s="1"/>
  <c r="AO1841" i="5" s="1"/>
  <c r="AO1909" i="5" s="1"/>
  <c r="AO1977" i="5" s="1"/>
  <c r="AO2045" i="5" s="1"/>
  <c r="AO2113" i="5" s="1"/>
  <c r="AO2181" i="5" s="1"/>
  <c r="AO2249" i="5" s="1"/>
  <c r="AO2317" i="5" s="1"/>
  <c r="AO2385" i="5" s="1"/>
  <c r="AO2453" i="5" s="1"/>
  <c r="AO2521" i="5" s="1"/>
  <c r="AO2589" i="5" s="1"/>
  <c r="AO2657" i="5" s="1"/>
  <c r="AO2725" i="5" s="1"/>
  <c r="AO2793" i="5" s="1"/>
  <c r="AO2861" i="5" s="1"/>
  <c r="AO2929" i="5" s="1"/>
  <c r="AO2997" i="5" s="1"/>
  <c r="AO3065" i="5" s="1"/>
  <c r="AO3133" i="5" s="1"/>
  <c r="AO3201" i="5" s="1"/>
  <c r="AO3269" i="5" s="1"/>
  <c r="AO3337" i="5" s="1"/>
  <c r="AO3405" i="5" s="1"/>
  <c r="AO3473" i="5" s="1"/>
  <c r="AQ211" i="5"/>
  <c r="AQ279" i="5" s="1"/>
  <c r="AQ347" i="5" s="1"/>
  <c r="AQ415" i="5" s="1"/>
  <c r="AQ483" i="5" s="1"/>
  <c r="AQ551" i="5" s="1"/>
  <c r="AQ619" i="5" s="1"/>
  <c r="AQ687" i="5" s="1"/>
  <c r="AQ755" i="5" s="1"/>
  <c r="AQ823" i="5" s="1"/>
  <c r="AQ891" i="5" s="1"/>
  <c r="AQ959" i="5" s="1"/>
  <c r="AQ1027" i="5" s="1"/>
  <c r="AQ1095" i="5" s="1"/>
  <c r="AQ1163" i="5" s="1"/>
  <c r="AQ1231" i="5" s="1"/>
  <c r="AQ1299" i="5" s="1"/>
  <c r="AQ1367" i="5" s="1"/>
  <c r="AQ1435" i="5" s="1"/>
  <c r="AQ1503" i="5" s="1"/>
  <c r="AQ1571" i="5" s="1"/>
  <c r="AQ1639" i="5" s="1"/>
  <c r="AQ1707" i="5" s="1"/>
  <c r="AQ1775" i="5" s="1"/>
  <c r="AQ1843" i="5" s="1"/>
  <c r="AQ1911" i="5" s="1"/>
  <c r="AQ1979" i="5" s="1"/>
  <c r="AQ2047" i="5" s="1"/>
  <c r="AQ2115" i="5" s="1"/>
  <c r="AQ2183" i="5" s="1"/>
  <c r="AQ2251" i="5" s="1"/>
  <c r="AQ2319" i="5" s="1"/>
  <c r="AQ2387" i="5" s="1"/>
  <c r="AQ2455" i="5" s="1"/>
  <c r="AQ2523" i="5" s="1"/>
  <c r="AQ2591" i="5" s="1"/>
  <c r="AQ2659" i="5" s="1"/>
  <c r="AQ2727" i="5" s="1"/>
  <c r="AQ2795" i="5" s="1"/>
  <c r="AQ2863" i="5" s="1"/>
  <c r="AQ2931" i="5" s="1"/>
  <c r="AQ2999" i="5" s="1"/>
  <c r="AQ3067" i="5" s="1"/>
  <c r="AQ3135" i="5" s="1"/>
  <c r="AQ3203" i="5" s="1"/>
  <c r="AQ3271" i="5" s="1"/>
  <c r="AQ3339" i="5" s="1"/>
  <c r="AQ3407" i="5" s="1"/>
  <c r="AQ3475" i="5" s="1"/>
  <c r="AL214" i="5"/>
  <c r="AL282" i="5" s="1"/>
  <c r="AL350" i="5" s="1"/>
  <c r="AL418" i="5" s="1"/>
  <c r="AL486" i="5" s="1"/>
  <c r="AL554" i="5" s="1"/>
  <c r="AL622" i="5" s="1"/>
  <c r="AL690" i="5" s="1"/>
  <c r="AL758" i="5" s="1"/>
  <c r="AL826" i="5" s="1"/>
  <c r="AL894" i="5" s="1"/>
  <c r="AL962" i="5" s="1"/>
  <c r="AL1030" i="5" s="1"/>
  <c r="AL1098" i="5" s="1"/>
  <c r="AL1166" i="5" s="1"/>
  <c r="AL1234" i="5" s="1"/>
  <c r="AL1302" i="5" s="1"/>
  <c r="AL1370" i="5" s="1"/>
  <c r="AL1438" i="5" s="1"/>
  <c r="AL1506" i="5" s="1"/>
  <c r="AL1574" i="5" s="1"/>
  <c r="AL1642" i="5" s="1"/>
  <c r="AL1710" i="5" s="1"/>
  <c r="AL1778" i="5" s="1"/>
  <c r="AL1846" i="5" s="1"/>
  <c r="AL1914" i="5" s="1"/>
  <c r="AL1982" i="5" s="1"/>
  <c r="AL2050" i="5" s="1"/>
  <c r="AL2118" i="5" s="1"/>
  <c r="AL2186" i="5" s="1"/>
  <c r="AL2254" i="5" s="1"/>
  <c r="AL2322" i="5" s="1"/>
  <c r="AL2390" i="5" s="1"/>
  <c r="AL2458" i="5" s="1"/>
  <c r="AL2526" i="5" s="1"/>
  <c r="AL2594" i="5" s="1"/>
  <c r="AL2662" i="5" s="1"/>
  <c r="AL2730" i="5" s="1"/>
  <c r="AL2798" i="5" s="1"/>
  <c r="AL2866" i="5" s="1"/>
  <c r="AL2934" i="5" s="1"/>
  <c r="AL3002" i="5" s="1"/>
  <c r="AL3070" i="5" s="1"/>
  <c r="AL3138" i="5" s="1"/>
  <c r="AL3206" i="5" s="1"/>
  <c r="AL3274" i="5" s="1"/>
  <c r="AL3342" i="5" s="1"/>
  <c r="AL3410" i="5" s="1"/>
  <c r="AL3478" i="5" s="1"/>
  <c r="AN214" i="5"/>
  <c r="AN282" i="5" s="1"/>
  <c r="AN350" i="5" s="1"/>
  <c r="AN418" i="5" s="1"/>
  <c r="AN486" i="5" s="1"/>
  <c r="AN554" i="5" s="1"/>
  <c r="AN622" i="5" s="1"/>
  <c r="AN690" i="5" s="1"/>
  <c r="AN758" i="5" s="1"/>
  <c r="AN826" i="5" s="1"/>
  <c r="AN894" i="5" s="1"/>
  <c r="AN962" i="5" s="1"/>
  <c r="AN1030" i="5" s="1"/>
  <c r="AN1098" i="5" s="1"/>
  <c r="AN1166" i="5" s="1"/>
  <c r="AN1234" i="5" s="1"/>
  <c r="AN1302" i="5" s="1"/>
  <c r="AN1370" i="5" s="1"/>
  <c r="AN1438" i="5" s="1"/>
  <c r="AN1506" i="5" s="1"/>
  <c r="AN1574" i="5" s="1"/>
  <c r="AN1642" i="5" s="1"/>
  <c r="AN1710" i="5" s="1"/>
  <c r="AN1778" i="5" s="1"/>
  <c r="AN1846" i="5" s="1"/>
  <c r="AN1914" i="5" s="1"/>
  <c r="AN1982" i="5" s="1"/>
  <c r="AN2050" i="5" s="1"/>
  <c r="AN2118" i="5" s="1"/>
  <c r="AN2186" i="5" s="1"/>
  <c r="AN2254" i="5" s="1"/>
  <c r="AN2322" i="5" s="1"/>
  <c r="AN2390" i="5" s="1"/>
  <c r="AN2458" i="5" s="1"/>
  <c r="AN2526" i="5" s="1"/>
  <c r="AN2594" i="5" s="1"/>
  <c r="AN2662" i="5" s="1"/>
  <c r="AN2730" i="5" s="1"/>
  <c r="AN2798" i="5" s="1"/>
  <c r="AN2866" i="5" s="1"/>
  <c r="AN2934" i="5" s="1"/>
  <c r="AN3002" i="5" s="1"/>
  <c r="AN3070" i="5" s="1"/>
  <c r="AN3138" i="5" s="1"/>
  <c r="AN3206" i="5" s="1"/>
  <c r="AN3274" i="5" s="1"/>
  <c r="AN3342" i="5" s="1"/>
  <c r="AN3410" i="5" s="1"/>
  <c r="AN3478" i="5" s="1"/>
  <c r="AP216" i="5"/>
  <c r="AP284" i="5" s="1"/>
  <c r="AP352" i="5" s="1"/>
  <c r="AP420" i="5" s="1"/>
  <c r="AP488" i="5" s="1"/>
  <c r="AP556" i="5" s="1"/>
  <c r="AP624" i="5" s="1"/>
  <c r="AP692" i="5" s="1"/>
  <c r="AP760" i="5" s="1"/>
  <c r="AP828" i="5" s="1"/>
  <c r="AP896" i="5" s="1"/>
  <c r="AP964" i="5" s="1"/>
  <c r="AP1032" i="5" s="1"/>
  <c r="AP1100" i="5" s="1"/>
  <c r="AP1168" i="5" s="1"/>
  <c r="AP1236" i="5" s="1"/>
  <c r="AP1304" i="5" s="1"/>
  <c r="AP1372" i="5" s="1"/>
  <c r="AP1440" i="5" s="1"/>
  <c r="AP1508" i="5" s="1"/>
  <c r="AP1576" i="5" s="1"/>
  <c r="AP1644" i="5" s="1"/>
  <c r="AP1712" i="5" s="1"/>
  <c r="AP1780" i="5" s="1"/>
  <c r="AP1848" i="5" s="1"/>
  <c r="AP1916" i="5" s="1"/>
  <c r="AP1984" i="5" s="1"/>
  <c r="AP2052" i="5" s="1"/>
  <c r="AP2120" i="5" s="1"/>
  <c r="AP2188" i="5" s="1"/>
  <c r="AP2256" i="5" s="1"/>
  <c r="AP2324" i="5" s="1"/>
  <c r="AP2392" i="5" s="1"/>
  <c r="AP2460" i="5" s="1"/>
  <c r="AP2528" i="5" s="1"/>
  <c r="AP2596" i="5" s="1"/>
  <c r="AP2664" i="5" s="1"/>
  <c r="AP2732" i="5" s="1"/>
  <c r="AP2800" i="5" s="1"/>
  <c r="AP2868" i="5" s="1"/>
  <c r="AP2936" i="5" s="1"/>
  <c r="AP3004" i="5" s="1"/>
  <c r="AP3072" i="5" s="1"/>
  <c r="AP3140" i="5" s="1"/>
  <c r="AP3208" i="5" s="1"/>
  <c r="AP3276" i="5" s="1"/>
  <c r="AP3344" i="5" s="1"/>
  <c r="AP3412" i="5" s="1"/>
  <c r="AP3480" i="5" s="1"/>
  <c r="AO217" i="5"/>
  <c r="AO285" i="5" s="1"/>
  <c r="AO353" i="5" s="1"/>
  <c r="AO421" i="5" s="1"/>
  <c r="AO489" i="5" s="1"/>
  <c r="AO557" i="5" s="1"/>
  <c r="AO625" i="5" s="1"/>
  <c r="AO693" i="5" s="1"/>
  <c r="AO761" i="5" s="1"/>
  <c r="AO829" i="5" s="1"/>
  <c r="AO897" i="5" s="1"/>
  <c r="AO965" i="5" s="1"/>
  <c r="AO1033" i="5" s="1"/>
  <c r="AO1101" i="5" s="1"/>
  <c r="AO1169" i="5" s="1"/>
  <c r="AO1237" i="5" s="1"/>
  <c r="AO1305" i="5" s="1"/>
  <c r="AO1373" i="5" s="1"/>
  <c r="AO1441" i="5" s="1"/>
  <c r="AO1509" i="5" s="1"/>
  <c r="AO1577" i="5" s="1"/>
  <c r="AO1645" i="5" s="1"/>
  <c r="AO1713" i="5" s="1"/>
  <c r="AO1781" i="5" s="1"/>
  <c r="AO1849" i="5" s="1"/>
  <c r="AO1917" i="5" s="1"/>
  <c r="AO1985" i="5" s="1"/>
  <c r="AO2053" i="5" s="1"/>
  <c r="AO2121" i="5" s="1"/>
  <c r="AO2189" i="5" s="1"/>
  <c r="AO2257" i="5" s="1"/>
  <c r="AO2325" i="5" s="1"/>
  <c r="AO2393" i="5" s="1"/>
  <c r="AO2461" i="5" s="1"/>
  <c r="AO2529" i="5" s="1"/>
  <c r="AO2597" i="5" s="1"/>
  <c r="AO2665" i="5" s="1"/>
  <c r="AO2733" i="5" s="1"/>
  <c r="AO2801" i="5" s="1"/>
  <c r="AO2869" i="5" s="1"/>
  <c r="AO2937" i="5" s="1"/>
  <c r="AO3005" i="5" s="1"/>
  <c r="AO3073" i="5" s="1"/>
  <c r="AO3141" i="5" s="1"/>
  <c r="AO3209" i="5" s="1"/>
  <c r="AO3277" i="5" s="1"/>
  <c r="AO3345" i="5" s="1"/>
  <c r="AO3413" i="5" s="1"/>
  <c r="AO3481" i="5" s="1"/>
  <c r="AL222" i="5"/>
  <c r="AL290" i="5" s="1"/>
  <c r="AL358" i="5" s="1"/>
  <c r="AL426" i="5" s="1"/>
  <c r="AL494" i="5" s="1"/>
  <c r="AL562" i="5" s="1"/>
  <c r="AL630" i="5" s="1"/>
  <c r="AL698" i="5" s="1"/>
  <c r="AL766" i="5" s="1"/>
  <c r="AL834" i="5" s="1"/>
  <c r="AL902" i="5" s="1"/>
  <c r="AL970" i="5" s="1"/>
  <c r="AL1038" i="5" s="1"/>
  <c r="AL1106" i="5" s="1"/>
  <c r="AL1174" i="5" s="1"/>
  <c r="AL1242" i="5" s="1"/>
  <c r="AL1310" i="5" s="1"/>
  <c r="AL1378" i="5" s="1"/>
  <c r="AL1446" i="5" s="1"/>
  <c r="AL1514" i="5" s="1"/>
  <c r="AL1582" i="5" s="1"/>
  <c r="AL1650" i="5" s="1"/>
  <c r="AL1718" i="5" s="1"/>
  <c r="AL1786" i="5" s="1"/>
  <c r="AL1854" i="5" s="1"/>
  <c r="AL1922" i="5" s="1"/>
  <c r="AL1990" i="5" s="1"/>
  <c r="AL2058" i="5" s="1"/>
  <c r="AL2126" i="5" s="1"/>
  <c r="AL2194" i="5" s="1"/>
  <c r="AL2262" i="5" s="1"/>
  <c r="AL2330" i="5" s="1"/>
  <c r="AL2398" i="5" s="1"/>
  <c r="AL2466" i="5" s="1"/>
  <c r="AL2534" i="5" s="1"/>
  <c r="AL2602" i="5" s="1"/>
  <c r="AL2670" i="5" s="1"/>
  <c r="AL2738" i="5" s="1"/>
  <c r="AL2806" i="5" s="1"/>
  <c r="AL2874" i="5" s="1"/>
  <c r="AL2942" i="5" s="1"/>
  <c r="AL3010" i="5" s="1"/>
  <c r="AL3078" i="5" s="1"/>
  <c r="AL3146" i="5" s="1"/>
  <c r="AL3214" i="5" s="1"/>
  <c r="AL3282" i="5" s="1"/>
  <c r="AL3350" i="5" s="1"/>
  <c r="AL3418" i="5" s="1"/>
  <c r="AL3486" i="5" s="1"/>
  <c r="AL224" i="5"/>
  <c r="AN224" i="5"/>
  <c r="AN292" i="5" s="1"/>
  <c r="AN360" i="5" s="1"/>
  <c r="AN428" i="5" s="1"/>
  <c r="AN496" i="5" s="1"/>
  <c r="AN564" i="5" s="1"/>
  <c r="AN632" i="5" s="1"/>
  <c r="AN700" i="5" s="1"/>
  <c r="AN768" i="5" s="1"/>
  <c r="AN836" i="5" s="1"/>
  <c r="AN904" i="5" s="1"/>
  <c r="AN972" i="5" s="1"/>
  <c r="AN1040" i="5" s="1"/>
  <c r="AN1108" i="5" s="1"/>
  <c r="AN1176" i="5" s="1"/>
  <c r="AN1244" i="5" s="1"/>
  <c r="AN1312" i="5" s="1"/>
  <c r="AN1380" i="5" s="1"/>
  <c r="AN1448" i="5" s="1"/>
  <c r="AN1516" i="5" s="1"/>
  <c r="AN1584" i="5" s="1"/>
  <c r="AN1652" i="5" s="1"/>
  <c r="AN1720" i="5" s="1"/>
  <c r="AN1788" i="5" s="1"/>
  <c r="AN1856" i="5" s="1"/>
  <c r="AN1924" i="5" s="1"/>
  <c r="AN1992" i="5" s="1"/>
  <c r="AN2060" i="5" s="1"/>
  <c r="AN2128" i="5" s="1"/>
  <c r="AN2196" i="5" s="1"/>
  <c r="AN2264" i="5" s="1"/>
  <c r="AN2332" i="5" s="1"/>
  <c r="AN2400" i="5" s="1"/>
  <c r="AN2468" i="5" s="1"/>
  <c r="AN2536" i="5" s="1"/>
  <c r="AN2604" i="5" s="1"/>
  <c r="AN2672" i="5" s="1"/>
  <c r="AN2740" i="5" s="1"/>
  <c r="AN2808" i="5" s="1"/>
  <c r="AN2876" i="5" s="1"/>
  <c r="AN2944" i="5" s="1"/>
  <c r="AN3012" i="5" s="1"/>
  <c r="AN3080" i="5" s="1"/>
  <c r="AN3148" i="5" s="1"/>
  <c r="AN3216" i="5" s="1"/>
  <c r="AN3284" i="5" s="1"/>
  <c r="AN3352" i="5" s="1"/>
  <c r="AN3420" i="5" s="1"/>
  <c r="AN3488" i="5" s="1"/>
  <c r="AQ225" i="5"/>
  <c r="AQ293" i="5" s="1"/>
  <c r="AQ361" i="5" s="1"/>
  <c r="AQ429" i="5" s="1"/>
  <c r="AQ497" i="5" s="1"/>
  <c r="AQ565" i="5" s="1"/>
  <c r="AQ633" i="5" s="1"/>
  <c r="AQ701" i="5" s="1"/>
  <c r="AQ769" i="5" s="1"/>
  <c r="AQ837" i="5" s="1"/>
  <c r="AQ905" i="5" s="1"/>
  <c r="AQ973" i="5" s="1"/>
  <c r="AQ1041" i="5" s="1"/>
  <c r="AQ1109" i="5" s="1"/>
  <c r="AQ1177" i="5" s="1"/>
  <c r="AQ1245" i="5" s="1"/>
  <c r="AQ1313" i="5" s="1"/>
  <c r="AQ1381" i="5" s="1"/>
  <c r="AQ1449" i="5" s="1"/>
  <c r="AQ1517" i="5" s="1"/>
  <c r="AQ1585" i="5" s="1"/>
  <c r="AQ1653" i="5" s="1"/>
  <c r="AQ1721" i="5" s="1"/>
  <c r="AQ1789" i="5" s="1"/>
  <c r="AQ1857" i="5" s="1"/>
  <c r="AQ1925" i="5" s="1"/>
  <c r="AQ1993" i="5" s="1"/>
  <c r="AQ2061" i="5" s="1"/>
  <c r="AQ2129" i="5" s="1"/>
  <c r="AQ2197" i="5" s="1"/>
  <c r="AQ2265" i="5" s="1"/>
  <c r="AQ2333" i="5" s="1"/>
  <c r="AQ2401" i="5" s="1"/>
  <c r="AQ2469" i="5" s="1"/>
  <c r="AQ2537" i="5" s="1"/>
  <c r="AQ2605" i="5" s="1"/>
  <c r="AQ2673" i="5" s="1"/>
  <c r="AQ2741" i="5" s="1"/>
  <c r="AQ2809" i="5" s="1"/>
  <c r="AQ2877" i="5" s="1"/>
  <c r="AQ2945" i="5" s="1"/>
  <c r="AQ3013" i="5" s="1"/>
  <c r="AQ3081" i="5" s="1"/>
  <c r="AQ3149" i="5" s="1"/>
  <c r="AQ3217" i="5" s="1"/>
  <c r="AQ3285" i="5" s="1"/>
  <c r="AQ3353" i="5" s="1"/>
  <c r="AQ3421" i="5" s="1"/>
  <c r="AQ3489" i="5" s="1"/>
  <c r="AN226" i="5"/>
  <c r="AN294" i="5" s="1"/>
  <c r="AN362" i="5" s="1"/>
  <c r="AN430" i="5" s="1"/>
  <c r="AN498" i="5" s="1"/>
  <c r="AN566" i="5" s="1"/>
  <c r="AN634" i="5" s="1"/>
  <c r="AN702" i="5" s="1"/>
  <c r="AN770" i="5" s="1"/>
  <c r="AN838" i="5" s="1"/>
  <c r="AN906" i="5" s="1"/>
  <c r="AN974" i="5" s="1"/>
  <c r="AN1042" i="5" s="1"/>
  <c r="AN1110" i="5" s="1"/>
  <c r="AN1178" i="5" s="1"/>
  <c r="AN1246" i="5" s="1"/>
  <c r="AN1314" i="5" s="1"/>
  <c r="AN1382" i="5" s="1"/>
  <c r="AN1450" i="5" s="1"/>
  <c r="AN1518" i="5" s="1"/>
  <c r="AN1586" i="5" s="1"/>
  <c r="AN1654" i="5" s="1"/>
  <c r="AN1722" i="5" s="1"/>
  <c r="AN1790" i="5" s="1"/>
  <c r="AN1858" i="5" s="1"/>
  <c r="AN1926" i="5" s="1"/>
  <c r="AN1994" i="5" s="1"/>
  <c r="AN2062" i="5" s="1"/>
  <c r="AN2130" i="5" s="1"/>
  <c r="AN2198" i="5" s="1"/>
  <c r="AN2266" i="5" s="1"/>
  <c r="AN2334" i="5" s="1"/>
  <c r="AN2402" i="5" s="1"/>
  <c r="AN2470" i="5" s="1"/>
  <c r="AN2538" i="5" s="1"/>
  <c r="AN2606" i="5" s="1"/>
  <c r="AN2674" i="5" s="1"/>
  <c r="AN2742" i="5" s="1"/>
  <c r="AN2810" i="5" s="1"/>
  <c r="AN2878" i="5" s="1"/>
  <c r="AN2946" i="5" s="1"/>
  <c r="AN3014" i="5" s="1"/>
  <c r="AN3082" i="5" s="1"/>
  <c r="AN3150" i="5" s="1"/>
  <c r="AN3218" i="5" s="1"/>
  <c r="AN3286" i="5" s="1"/>
  <c r="AN3354" i="5" s="1"/>
  <c r="AN3422" i="5" s="1"/>
  <c r="AN3490" i="5" s="1"/>
  <c r="AP226" i="5"/>
  <c r="AP294" i="5" s="1"/>
  <c r="AP362" i="5" s="1"/>
  <c r="AP430" i="5" s="1"/>
  <c r="AP498" i="5" s="1"/>
  <c r="AP566" i="5" s="1"/>
  <c r="AP634" i="5" s="1"/>
  <c r="AP702" i="5" s="1"/>
  <c r="AP770" i="5" s="1"/>
  <c r="AP838" i="5" s="1"/>
  <c r="AP906" i="5" s="1"/>
  <c r="AP974" i="5" s="1"/>
  <c r="AP1042" i="5" s="1"/>
  <c r="AP1110" i="5" s="1"/>
  <c r="AP1178" i="5" s="1"/>
  <c r="AP1246" i="5" s="1"/>
  <c r="AP1314" i="5" s="1"/>
  <c r="AP1382" i="5" s="1"/>
  <c r="AP1450" i="5" s="1"/>
  <c r="AP1518" i="5" s="1"/>
  <c r="AP1586" i="5" s="1"/>
  <c r="AP1654" i="5" s="1"/>
  <c r="AP1722" i="5" s="1"/>
  <c r="AP1790" i="5" s="1"/>
  <c r="AP1858" i="5" s="1"/>
  <c r="AP1926" i="5" s="1"/>
  <c r="AP1994" i="5" s="1"/>
  <c r="AP2062" i="5" s="1"/>
  <c r="AP2130" i="5" s="1"/>
  <c r="AP2198" i="5" s="1"/>
  <c r="AP2266" i="5" s="1"/>
  <c r="AP2334" i="5" s="1"/>
  <c r="AP2402" i="5" s="1"/>
  <c r="AP2470" i="5" s="1"/>
  <c r="AP2538" i="5" s="1"/>
  <c r="AP2606" i="5" s="1"/>
  <c r="AP2674" i="5" s="1"/>
  <c r="AP2742" i="5" s="1"/>
  <c r="AP2810" i="5" s="1"/>
  <c r="AP2878" i="5" s="1"/>
  <c r="AP2946" i="5" s="1"/>
  <c r="AP3014" i="5" s="1"/>
  <c r="AP3082" i="5" s="1"/>
  <c r="AP3150" i="5" s="1"/>
  <c r="AP3218" i="5" s="1"/>
  <c r="AP3286" i="5" s="1"/>
  <c r="AP3354" i="5" s="1"/>
  <c r="AP3422" i="5" s="1"/>
  <c r="AP3490" i="5" s="1"/>
  <c r="AO227" i="5"/>
  <c r="AO295" i="5" s="1"/>
  <c r="AO363" i="5" s="1"/>
  <c r="AO431" i="5" s="1"/>
  <c r="AO499" i="5" s="1"/>
  <c r="AO567" i="5" s="1"/>
  <c r="AO635" i="5" s="1"/>
  <c r="AO703" i="5" s="1"/>
  <c r="AO771" i="5" s="1"/>
  <c r="AO839" i="5" s="1"/>
  <c r="AO907" i="5" s="1"/>
  <c r="AO975" i="5" s="1"/>
  <c r="AO1043" i="5" s="1"/>
  <c r="AO1111" i="5" s="1"/>
  <c r="AO1179" i="5" s="1"/>
  <c r="AO1247" i="5" s="1"/>
  <c r="AO1315" i="5" s="1"/>
  <c r="AO1383" i="5" s="1"/>
  <c r="AO1451" i="5" s="1"/>
  <c r="AO1519" i="5" s="1"/>
  <c r="AO1587" i="5" s="1"/>
  <c r="AO1655" i="5" s="1"/>
  <c r="AO1723" i="5" s="1"/>
  <c r="AO1791" i="5" s="1"/>
  <c r="AO1859" i="5" s="1"/>
  <c r="AO1927" i="5" s="1"/>
  <c r="AO1995" i="5" s="1"/>
  <c r="AO2063" i="5" s="1"/>
  <c r="AO2131" i="5" s="1"/>
  <c r="AO2199" i="5" s="1"/>
  <c r="AO2267" i="5" s="1"/>
  <c r="AO2335" i="5" s="1"/>
  <c r="AO2403" i="5" s="1"/>
  <c r="AO2471" i="5" s="1"/>
  <c r="AO2539" i="5" s="1"/>
  <c r="AO2607" i="5" s="1"/>
  <c r="AO2675" i="5" s="1"/>
  <c r="AO2743" i="5" s="1"/>
  <c r="AO2811" i="5" s="1"/>
  <c r="AO2879" i="5" s="1"/>
  <c r="AO2947" i="5" s="1"/>
  <c r="AO3015" i="5" s="1"/>
  <c r="AO3083" i="5" s="1"/>
  <c r="AO3151" i="5" s="1"/>
  <c r="AO3219" i="5" s="1"/>
  <c r="AO3287" i="5" s="1"/>
  <c r="AO3355" i="5" s="1"/>
  <c r="AO3423" i="5" s="1"/>
  <c r="AO3491" i="5" s="1"/>
  <c r="AL228" i="5"/>
  <c r="AL296" i="5" s="1"/>
  <c r="AL364" i="5" s="1"/>
  <c r="AL432" i="5" s="1"/>
  <c r="AL500" i="5" s="1"/>
  <c r="AL568" i="5" s="1"/>
  <c r="AL636" i="5" s="1"/>
  <c r="AL704" i="5" s="1"/>
  <c r="AL772" i="5" s="1"/>
  <c r="AL840" i="5" s="1"/>
  <c r="AL908" i="5" s="1"/>
  <c r="AL976" i="5" s="1"/>
  <c r="AL1044" i="5" s="1"/>
  <c r="AL1112" i="5" s="1"/>
  <c r="AL1180" i="5" s="1"/>
  <c r="AL1248" i="5" s="1"/>
  <c r="AL1316" i="5" s="1"/>
  <c r="AL1384" i="5" s="1"/>
  <c r="AL1452" i="5" s="1"/>
  <c r="AL1520" i="5" s="1"/>
  <c r="AL1588" i="5" s="1"/>
  <c r="AL1656" i="5" s="1"/>
  <c r="AL1724" i="5" s="1"/>
  <c r="AL1792" i="5" s="1"/>
  <c r="AL1860" i="5" s="1"/>
  <c r="AL1928" i="5" s="1"/>
  <c r="AL1996" i="5" s="1"/>
  <c r="AL2064" i="5" s="1"/>
  <c r="AL2132" i="5" s="1"/>
  <c r="AL2200" i="5" s="1"/>
  <c r="AL2268" i="5" s="1"/>
  <c r="AL2336" i="5" s="1"/>
  <c r="AL2404" i="5" s="1"/>
  <c r="AL2472" i="5" s="1"/>
  <c r="AL2540" i="5" s="1"/>
  <c r="AL2608" i="5" s="1"/>
  <c r="AL2676" i="5" s="1"/>
  <c r="AL2744" i="5" s="1"/>
  <c r="AL2812" i="5" s="1"/>
  <c r="AL2880" i="5" s="1"/>
  <c r="AL2948" i="5" s="1"/>
  <c r="AL3016" i="5" s="1"/>
  <c r="AL3084" i="5" s="1"/>
  <c r="AL3152" i="5" s="1"/>
  <c r="AL3220" i="5" s="1"/>
  <c r="AL3288" i="5" s="1"/>
  <c r="AL3356" i="5" s="1"/>
  <c r="AL3424" i="5" s="1"/>
  <c r="AL3492" i="5" s="1"/>
  <c r="AP228" i="5"/>
  <c r="AN230" i="5"/>
  <c r="AN298" i="5" s="1"/>
  <c r="AN366" i="5" s="1"/>
  <c r="AN434" i="5" s="1"/>
  <c r="AN502" i="5" s="1"/>
  <c r="AN570" i="5" s="1"/>
  <c r="AN638" i="5" s="1"/>
  <c r="AN706" i="5" s="1"/>
  <c r="AN774" i="5" s="1"/>
  <c r="AN842" i="5" s="1"/>
  <c r="AN910" i="5" s="1"/>
  <c r="AN978" i="5" s="1"/>
  <c r="AN1046" i="5" s="1"/>
  <c r="AN1114" i="5" s="1"/>
  <c r="AN1182" i="5" s="1"/>
  <c r="AN1250" i="5" s="1"/>
  <c r="AN1318" i="5" s="1"/>
  <c r="AN1386" i="5" s="1"/>
  <c r="AN1454" i="5" s="1"/>
  <c r="AN1522" i="5" s="1"/>
  <c r="AN1590" i="5" s="1"/>
  <c r="AN1658" i="5" s="1"/>
  <c r="AN1726" i="5" s="1"/>
  <c r="AN1794" i="5" s="1"/>
  <c r="AN1862" i="5" s="1"/>
  <c r="AN1930" i="5" s="1"/>
  <c r="AN1998" i="5" s="1"/>
  <c r="AN2066" i="5" s="1"/>
  <c r="AN2134" i="5" s="1"/>
  <c r="AN2202" i="5" s="1"/>
  <c r="AN2270" i="5" s="1"/>
  <c r="AN2338" i="5" s="1"/>
  <c r="AN2406" i="5" s="1"/>
  <c r="AN2474" i="5" s="1"/>
  <c r="AN2542" i="5" s="1"/>
  <c r="AN2610" i="5" s="1"/>
  <c r="AN2678" i="5" s="1"/>
  <c r="AN2746" i="5" s="1"/>
  <c r="AN2814" i="5" s="1"/>
  <c r="AN2882" i="5" s="1"/>
  <c r="AN2950" i="5" s="1"/>
  <c r="AN3018" i="5" s="1"/>
  <c r="AN3086" i="5" s="1"/>
  <c r="AN3154" i="5" s="1"/>
  <c r="AN3222" i="5" s="1"/>
  <c r="AN3290" i="5" s="1"/>
  <c r="AN3358" i="5" s="1"/>
  <c r="AN3426" i="5" s="1"/>
  <c r="AN3494" i="5" s="1"/>
  <c r="AL232" i="5"/>
  <c r="AL300" i="5" s="1"/>
  <c r="AL368" i="5" s="1"/>
  <c r="AL436" i="5" s="1"/>
  <c r="AL504" i="5" s="1"/>
  <c r="AL572" i="5" s="1"/>
  <c r="AL640" i="5" s="1"/>
  <c r="AL708" i="5" s="1"/>
  <c r="AL776" i="5" s="1"/>
  <c r="AL844" i="5" s="1"/>
  <c r="AL912" i="5" s="1"/>
  <c r="AL980" i="5" s="1"/>
  <c r="AL1048" i="5" s="1"/>
  <c r="AL1116" i="5" s="1"/>
  <c r="AL1184" i="5" s="1"/>
  <c r="AL1252" i="5" s="1"/>
  <c r="AL1320" i="5" s="1"/>
  <c r="AL1388" i="5" s="1"/>
  <c r="AL1456" i="5" s="1"/>
  <c r="AL1524" i="5" s="1"/>
  <c r="AL1592" i="5" s="1"/>
  <c r="AL1660" i="5" s="1"/>
  <c r="AL1728" i="5" s="1"/>
  <c r="AL1796" i="5" s="1"/>
  <c r="AL1864" i="5" s="1"/>
  <c r="AL1932" i="5" s="1"/>
  <c r="AL2000" i="5" s="1"/>
  <c r="AL2068" i="5" s="1"/>
  <c r="AL2136" i="5" s="1"/>
  <c r="AL2204" i="5" s="1"/>
  <c r="AL2272" i="5" s="1"/>
  <c r="AL2340" i="5" s="1"/>
  <c r="AL2408" i="5" s="1"/>
  <c r="AL2476" i="5" s="1"/>
  <c r="AL2544" i="5" s="1"/>
  <c r="AL2612" i="5" s="1"/>
  <c r="AL2680" i="5" s="1"/>
  <c r="AL2748" i="5" s="1"/>
  <c r="AL2816" i="5" s="1"/>
  <c r="AL2884" i="5" s="1"/>
  <c r="AL2952" i="5" s="1"/>
  <c r="AL3020" i="5" s="1"/>
  <c r="AL3088" i="5" s="1"/>
  <c r="AL3156" i="5" s="1"/>
  <c r="AL3224" i="5" s="1"/>
  <c r="AL3292" i="5" s="1"/>
  <c r="AL3360" i="5" s="1"/>
  <c r="AL3428" i="5" s="1"/>
  <c r="AL3496" i="5" s="1"/>
  <c r="AP232" i="5"/>
  <c r="AP300" i="5" s="1"/>
  <c r="AP368" i="5" s="1"/>
  <c r="AP436" i="5" s="1"/>
  <c r="AP504" i="5" s="1"/>
  <c r="AP572" i="5" s="1"/>
  <c r="AP640" i="5" s="1"/>
  <c r="AP708" i="5" s="1"/>
  <c r="AP776" i="5" s="1"/>
  <c r="AP844" i="5" s="1"/>
  <c r="AP912" i="5" s="1"/>
  <c r="AP980" i="5" s="1"/>
  <c r="AP1048" i="5" s="1"/>
  <c r="AP1116" i="5" s="1"/>
  <c r="AP1184" i="5" s="1"/>
  <c r="AP1252" i="5" s="1"/>
  <c r="AP1320" i="5" s="1"/>
  <c r="AP1388" i="5" s="1"/>
  <c r="AP1456" i="5" s="1"/>
  <c r="AP1524" i="5" s="1"/>
  <c r="AP1592" i="5" s="1"/>
  <c r="AP1660" i="5" s="1"/>
  <c r="AP1728" i="5" s="1"/>
  <c r="AP1796" i="5" s="1"/>
  <c r="AP1864" i="5" s="1"/>
  <c r="AP1932" i="5" s="1"/>
  <c r="AP2000" i="5" s="1"/>
  <c r="AP2068" i="5" s="1"/>
  <c r="AP2136" i="5" s="1"/>
  <c r="AP2204" i="5" s="1"/>
  <c r="AP2272" i="5" s="1"/>
  <c r="AP2340" i="5" s="1"/>
  <c r="AP2408" i="5" s="1"/>
  <c r="AP2476" i="5" s="1"/>
  <c r="AP2544" i="5" s="1"/>
  <c r="AP2612" i="5" s="1"/>
  <c r="AP2680" i="5" s="1"/>
  <c r="AP2748" i="5" s="1"/>
  <c r="AP2816" i="5" s="1"/>
  <c r="AP2884" i="5" s="1"/>
  <c r="AP2952" i="5" s="1"/>
  <c r="AP3020" i="5" s="1"/>
  <c r="AP3088" i="5" s="1"/>
  <c r="AP3156" i="5" s="1"/>
  <c r="AP3224" i="5" s="1"/>
  <c r="AP3292" i="5" s="1"/>
  <c r="AP3360" i="5" s="1"/>
  <c r="AP3428" i="5" s="1"/>
  <c r="AP3496" i="5" s="1"/>
  <c r="AL235" i="5"/>
  <c r="AO235" i="5"/>
  <c r="AO303" i="5" s="1"/>
  <c r="AO371" i="5" s="1"/>
  <c r="AO439" i="5" s="1"/>
  <c r="AO507" i="5" s="1"/>
  <c r="AO575" i="5" s="1"/>
  <c r="AO643" i="5" s="1"/>
  <c r="AO711" i="5" s="1"/>
  <c r="AO779" i="5" s="1"/>
  <c r="AO847" i="5" s="1"/>
  <c r="AO915" i="5" s="1"/>
  <c r="AO983" i="5" s="1"/>
  <c r="AO1051" i="5" s="1"/>
  <c r="AO1119" i="5" s="1"/>
  <c r="AO1187" i="5" s="1"/>
  <c r="AO1255" i="5" s="1"/>
  <c r="AO1323" i="5" s="1"/>
  <c r="AO1391" i="5" s="1"/>
  <c r="AO1459" i="5" s="1"/>
  <c r="AO1527" i="5" s="1"/>
  <c r="AO1595" i="5" s="1"/>
  <c r="AO1663" i="5" s="1"/>
  <c r="AO1731" i="5" s="1"/>
  <c r="AO1799" i="5" s="1"/>
  <c r="AO1867" i="5" s="1"/>
  <c r="AO1935" i="5" s="1"/>
  <c r="AO2003" i="5" s="1"/>
  <c r="AO2071" i="5" s="1"/>
  <c r="AO2139" i="5" s="1"/>
  <c r="AO2207" i="5" s="1"/>
  <c r="AO2275" i="5" s="1"/>
  <c r="AO2343" i="5" s="1"/>
  <c r="AO2411" i="5" s="1"/>
  <c r="AO2479" i="5" s="1"/>
  <c r="AO2547" i="5" s="1"/>
  <c r="AO2615" i="5" s="1"/>
  <c r="AO2683" i="5" s="1"/>
  <c r="AO2751" i="5" s="1"/>
  <c r="AO2819" i="5" s="1"/>
  <c r="AO2887" i="5" s="1"/>
  <c r="AO2955" i="5" s="1"/>
  <c r="AO3023" i="5" s="1"/>
  <c r="AO3091" i="5" s="1"/>
  <c r="AO3159" i="5" s="1"/>
  <c r="AO3227" i="5" s="1"/>
  <c r="AO3295" i="5" s="1"/>
  <c r="AO3363" i="5" s="1"/>
  <c r="AO3431" i="5" s="1"/>
  <c r="AO3499" i="5" s="1"/>
  <c r="AN237" i="5"/>
  <c r="AN305" i="5" s="1"/>
  <c r="AN373" i="5" s="1"/>
  <c r="AN441" i="5" s="1"/>
  <c r="AN509" i="5" s="1"/>
  <c r="AN577" i="5" s="1"/>
  <c r="AN645" i="5" s="1"/>
  <c r="AN713" i="5" s="1"/>
  <c r="AN781" i="5" s="1"/>
  <c r="AN849" i="5" s="1"/>
  <c r="AN917" i="5" s="1"/>
  <c r="AN985" i="5" s="1"/>
  <c r="AN1053" i="5" s="1"/>
  <c r="AN1121" i="5" s="1"/>
  <c r="AN1189" i="5" s="1"/>
  <c r="AN1257" i="5" s="1"/>
  <c r="AN1325" i="5" s="1"/>
  <c r="AN1393" i="5" s="1"/>
  <c r="AN1461" i="5" s="1"/>
  <c r="AN1529" i="5" s="1"/>
  <c r="AN1597" i="5" s="1"/>
  <c r="AN1665" i="5" s="1"/>
  <c r="AN1733" i="5" s="1"/>
  <c r="AN1801" i="5" s="1"/>
  <c r="AN1869" i="5" s="1"/>
  <c r="AN1937" i="5" s="1"/>
  <c r="AN2005" i="5" s="1"/>
  <c r="AN2073" i="5" s="1"/>
  <c r="AN2141" i="5" s="1"/>
  <c r="AN2209" i="5" s="1"/>
  <c r="AN2277" i="5" s="1"/>
  <c r="AN2345" i="5" s="1"/>
  <c r="AN2413" i="5" s="1"/>
  <c r="AN2481" i="5" s="1"/>
  <c r="AN2549" i="5" s="1"/>
  <c r="AN2617" i="5" s="1"/>
  <c r="AN2685" i="5" s="1"/>
  <c r="AN2753" i="5" s="1"/>
  <c r="AN2821" i="5" s="1"/>
  <c r="AN2889" i="5" s="1"/>
  <c r="AN2957" i="5" s="1"/>
  <c r="AN3025" i="5" s="1"/>
  <c r="AN3093" i="5" s="1"/>
  <c r="AN3161" i="5" s="1"/>
  <c r="AN3229" i="5" s="1"/>
  <c r="AN3297" i="5" s="1"/>
  <c r="AN3365" i="5" s="1"/>
  <c r="AN3433" i="5" s="1"/>
  <c r="AN3501" i="5" s="1"/>
  <c r="AP239" i="5"/>
  <c r="AP307" i="5" s="1"/>
  <c r="AP375" i="5" s="1"/>
  <c r="AP443" i="5" s="1"/>
  <c r="AP511" i="5" s="1"/>
  <c r="AP579" i="5" s="1"/>
  <c r="AP647" i="5" s="1"/>
  <c r="AP715" i="5" s="1"/>
  <c r="AP783" i="5" s="1"/>
  <c r="AP851" i="5" s="1"/>
  <c r="AP919" i="5" s="1"/>
  <c r="AP987" i="5" s="1"/>
  <c r="AP1055" i="5" s="1"/>
  <c r="AP1123" i="5" s="1"/>
  <c r="AP1191" i="5" s="1"/>
  <c r="AP1259" i="5" s="1"/>
  <c r="AP1327" i="5" s="1"/>
  <c r="AP1395" i="5" s="1"/>
  <c r="AP1463" i="5" s="1"/>
  <c r="AP1531" i="5" s="1"/>
  <c r="AP1599" i="5" s="1"/>
  <c r="AP1667" i="5" s="1"/>
  <c r="AP1735" i="5" s="1"/>
  <c r="AP1803" i="5" s="1"/>
  <c r="AP1871" i="5" s="1"/>
  <c r="AP1939" i="5" s="1"/>
  <c r="AP2007" i="5" s="1"/>
  <c r="AP2075" i="5" s="1"/>
  <c r="AP2143" i="5" s="1"/>
  <c r="AP2211" i="5" s="1"/>
  <c r="AP2279" i="5" s="1"/>
  <c r="AP2347" i="5" s="1"/>
  <c r="AP2415" i="5" s="1"/>
  <c r="AP2483" i="5" s="1"/>
  <c r="AP2551" i="5" s="1"/>
  <c r="AP2619" i="5" s="1"/>
  <c r="AP2687" i="5" s="1"/>
  <c r="AP2755" i="5" s="1"/>
  <c r="AP2823" i="5" s="1"/>
  <c r="AP2891" i="5" s="1"/>
  <c r="AP2959" i="5" s="1"/>
  <c r="AP3027" i="5" s="1"/>
  <c r="AP3095" i="5" s="1"/>
  <c r="AP3163" i="5" s="1"/>
  <c r="AP3231" i="5" s="1"/>
  <c r="AP3299" i="5" s="1"/>
  <c r="AP3367" i="5" s="1"/>
  <c r="AP3435" i="5" s="1"/>
  <c r="AP3503" i="5" s="1"/>
  <c r="AN242" i="5"/>
  <c r="AN310" i="5" s="1"/>
  <c r="AN378" i="5" s="1"/>
  <c r="AN446" i="5" s="1"/>
  <c r="AN514" i="5" s="1"/>
  <c r="AN582" i="5" s="1"/>
  <c r="AN650" i="5" s="1"/>
  <c r="AN718" i="5" s="1"/>
  <c r="AN786" i="5" s="1"/>
  <c r="AN854" i="5" s="1"/>
  <c r="AN922" i="5" s="1"/>
  <c r="AN990" i="5" s="1"/>
  <c r="AN1058" i="5" s="1"/>
  <c r="AN1126" i="5" s="1"/>
  <c r="AN1194" i="5" s="1"/>
  <c r="AN1262" i="5" s="1"/>
  <c r="AN1330" i="5" s="1"/>
  <c r="AN1398" i="5" s="1"/>
  <c r="AN1466" i="5" s="1"/>
  <c r="AN1534" i="5" s="1"/>
  <c r="AN1602" i="5" s="1"/>
  <c r="AN1670" i="5" s="1"/>
  <c r="AN1738" i="5" s="1"/>
  <c r="AN1806" i="5" s="1"/>
  <c r="AN1874" i="5" s="1"/>
  <c r="AN1942" i="5" s="1"/>
  <c r="AN2010" i="5" s="1"/>
  <c r="AN2078" i="5" s="1"/>
  <c r="AN2146" i="5" s="1"/>
  <c r="AN2214" i="5" s="1"/>
  <c r="AN2282" i="5" s="1"/>
  <c r="AN2350" i="5" s="1"/>
  <c r="AN2418" i="5" s="1"/>
  <c r="AN2486" i="5" s="1"/>
  <c r="AN2554" i="5" s="1"/>
  <c r="AN2622" i="5" s="1"/>
  <c r="AN2690" i="5" s="1"/>
  <c r="AN2758" i="5" s="1"/>
  <c r="AN2826" i="5" s="1"/>
  <c r="AN2894" i="5" s="1"/>
  <c r="AN2962" i="5" s="1"/>
  <c r="AN3030" i="5" s="1"/>
  <c r="AN3098" i="5" s="1"/>
  <c r="AN3166" i="5" s="1"/>
  <c r="AN3234" i="5" s="1"/>
  <c r="AN3302" i="5" s="1"/>
  <c r="AN3370" i="5" s="1"/>
  <c r="AN3438" i="5" s="1"/>
  <c r="AN3506" i="5" s="1"/>
  <c r="AL244" i="5"/>
  <c r="AL312" i="5" s="1"/>
  <c r="AL380" i="5" s="1"/>
  <c r="AL448" i="5" s="1"/>
  <c r="AL516" i="5" s="1"/>
  <c r="AL584" i="5" s="1"/>
  <c r="AL652" i="5" s="1"/>
  <c r="AL720" i="5" s="1"/>
  <c r="AL788" i="5" s="1"/>
  <c r="AL856" i="5" s="1"/>
  <c r="AL924" i="5" s="1"/>
  <c r="AL992" i="5" s="1"/>
  <c r="AL1060" i="5" s="1"/>
  <c r="AL1128" i="5" s="1"/>
  <c r="AL1196" i="5" s="1"/>
  <c r="AL1264" i="5" s="1"/>
  <c r="AL1332" i="5" s="1"/>
  <c r="AL1400" i="5" s="1"/>
  <c r="AL1468" i="5" s="1"/>
  <c r="AL1536" i="5" s="1"/>
  <c r="AL1604" i="5" s="1"/>
  <c r="AL1672" i="5" s="1"/>
  <c r="AL1740" i="5" s="1"/>
  <c r="AL1808" i="5" s="1"/>
  <c r="AL1876" i="5" s="1"/>
  <c r="AL1944" i="5" s="1"/>
  <c r="AL2012" i="5" s="1"/>
  <c r="AL2080" i="5" s="1"/>
  <c r="AL2148" i="5" s="1"/>
  <c r="AL2216" i="5" s="1"/>
  <c r="AL2284" i="5" s="1"/>
  <c r="AL2352" i="5" s="1"/>
  <c r="AL2420" i="5" s="1"/>
  <c r="AL2488" i="5" s="1"/>
  <c r="AL2556" i="5" s="1"/>
  <c r="AL2624" i="5" s="1"/>
  <c r="AL2692" i="5" s="1"/>
  <c r="AL2760" i="5" s="1"/>
  <c r="AL2828" i="5" s="1"/>
  <c r="AL2896" i="5" s="1"/>
  <c r="AL2964" i="5" s="1"/>
  <c r="AL3032" i="5" s="1"/>
  <c r="AL3100" i="5" s="1"/>
  <c r="AL3168" i="5" s="1"/>
  <c r="AL3236" i="5" s="1"/>
  <c r="AL3304" i="5" s="1"/>
  <c r="AL3372" i="5" s="1"/>
  <c r="AL3440" i="5" s="1"/>
  <c r="AL3508" i="5" s="1"/>
  <c r="AM244" i="5"/>
  <c r="AL247" i="5"/>
  <c r="AL315" i="5" s="1"/>
  <c r="AL383" i="5" s="1"/>
  <c r="AL451" i="5" s="1"/>
  <c r="AL519" i="5" s="1"/>
  <c r="AL587" i="5" s="1"/>
  <c r="AL655" i="5" s="1"/>
  <c r="AL723" i="5" s="1"/>
  <c r="AL791" i="5" s="1"/>
  <c r="AL859" i="5" s="1"/>
  <c r="AL927" i="5" s="1"/>
  <c r="AL995" i="5" s="1"/>
  <c r="AL1063" i="5" s="1"/>
  <c r="AL1131" i="5" s="1"/>
  <c r="AL1199" i="5" s="1"/>
  <c r="AL1267" i="5" s="1"/>
  <c r="AL1335" i="5" s="1"/>
  <c r="AL1403" i="5" s="1"/>
  <c r="AL1471" i="5" s="1"/>
  <c r="AL1539" i="5" s="1"/>
  <c r="AL1607" i="5" s="1"/>
  <c r="AL1675" i="5" s="1"/>
  <c r="AL1743" i="5" s="1"/>
  <c r="AL1811" i="5" s="1"/>
  <c r="AL1879" i="5" s="1"/>
  <c r="AL1947" i="5" s="1"/>
  <c r="AL2015" i="5" s="1"/>
  <c r="AL2083" i="5" s="1"/>
  <c r="AL2151" i="5" s="1"/>
  <c r="AL2219" i="5" s="1"/>
  <c r="AL2287" i="5" s="1"/>
  <c r="AL2355" i="5" s="1"/>
  <c r="AL2423" i="5" s="1"/>
  <c r="AL2491" i="5" s="1"/>
  <c r="AL2559" i="5" s="1"/>
  <c r="AL2627" i="5" s="1"/>
  <c r="AL2695" i="5" s="1"/>
  <c r="AL2763" i="5" s="1"/>
  <c r="AL2831" i="5" s="1"/>
  <c r="AL2899" i="5" s="1"/>
  <c r="AL2967" i="5" s="1"/>
  <c r="AL3035" i="5" s="1"/>
  <c r="AL3103" i="5" s="1"/>
  <c r="AL3171" i="5" s="1"/>
  <c r="AL3239" i="5" s="1"/>
  <c r="AL3307" i="5" s="1"/>
  <c r="AL3375" i="5" s="1"/>
  <c r="AL3443" i="5" s="1"/>
  <c r="AL3511" i="5" s="1"/>
  <c r="AQ248" i="5"/>
  <c r="AQ316" i="5" s="1"/>
  <c r="AQ384" i="5" s="1"/>
  <c r="AQ452" i="5" s="1"/>
  <c r="AQ520" i="5" s="1"/>
  <c r="AQ588" i="5" s="1"/>
  <c r="AQ656" i="5" s="1"/>
  <c r="AQ724" i="5" s="1"/>
  <c r="AQ792" i="5" s="1"/>
  <c r="AQ860" i="5" s="1"/>
  <c r="AQ928" i="5" s="1"/>
  <c r="AQ996" i="5" s="1"/>
  <c r="AQ1064" i="5" s="1"/>
  <c r="AQ1132" i="5" s="1"/>
  <c r="AQ1200" i="5" s="1"/>
  <c r="AQ1268" i="5" s="1"/>
  <c r="AQ1336" i="5" s="1"/>
  <c r="AQ1404" i="5" s="1"/>
  <c r="AQ1472" i="5" s="1"/>
  <c r="AQ1540" i="5" s="1"/>
  <c r="AQ1608" i="5" s="1"/>
  <c r="AQ1676" i="5" s="1"/>
  <c r="AQ1744" i="5" s="1"/>
  <c r="AQ1812" i="5" s="1"/>
  <c r="AQ1880" i="5" s="1"/>
  <c r="AQ1948" i="5" s="1"/>
  <c r="AQ2016" i="5" s="1"/>
  <c r="AQ2084" i="5" s="1"/>
  <c r="AQ2152" i="5" s="1"/>
  <c r="AQ2220" i="5" s="1"/>
  <c r="AQ2288" i="5" s="1"/>
  <c r="AQ2356" i="5" s="1"/>
  <c r="AQ2424" i="5" s="1"/>
  <c r="AQ2492" i="5" s="1"/>
  <c r="AQ2560" i="5" s="1"/>
  <c r="AQ2628" i="5" s="1"/>
  <c r="AQ2696" i="5" s="1"/>
  <c r="AQ2764" i="5" s="1"/>
  <c r="AQ2832" i="5" s="1"/>
  <c r="AQ2900" i="5" s="1"/>
  <c r="AQ2968" i="5" s="1"/>
  <c r="AQ3036" i="5" s="1"/>
  <c r="AQ3104" i="5" s="1"/>
  <c r="AQ3172" i="5" s="1"/>
  <c r="AQ3240" i="5" s="1"/>
  <c r="AQ3308" i="5" s="1"/>
  <c r="AQ3376" i="5" s="1"/>
  <c r="AQ3444" i="5" s="1"/>
  <c r="AQ3512" i="5" s="1"/>
  <c r="AL251" i="5"/>
  <c r="AL319" i="5" s="1"/>
  <c r="AL387" i="5" s="1"/>
  <c r="AL455" i="5" s="1"/>
  <c r="AL523" i="5" s="1"/>
  <c r="AL591" i="5" s="1"/>
  <c r="AL659" i="5" s="1"/>
  <c r="AL727" i="5" s="1"/>
  <c r="AL795" i="5" s="1"/>
  <c r="AL863" i="5" s="1"/>
  <c r="AL931" i="5" s="1"/>
  <c r="AL999" i="5" s="1"/>
  <c r="AL1067" i="5" s="1"/>
  <c r="AL1135" i="5" s="1"/>
  <c r="AL1203" i="5" s="1"/>
  <c r="AL1271" i="5" s="1"/>
  <c r="AL1339" i="5" s="1"/>
  <c r="AL1407" i="5" s="1"/>
  <c r="AL1475" i="5" s="1"/>
  <c r="AL1543" i="5" s="1"/>
  <c r="AL1611" i="5" s="1"/>
  <c r="AL1679" i="5" s="1"/>
  <c r="AL1747" i="5" s="1"/>
  <c r="AL1815" i="5" s="1"/>
  <c r="AL1883" i="5" s="1"/>
  <c r="AL1951" i="5" s="1"/>
  <c r="AL2019" i="5" s="1"/>
  <c r="AL2087" i="5" s="1"/>
  <c r="AL2155" i="5" s="1"/>
  <c r="AL2223" i="5" s="1"/>
  <c r="AL2291" i="5" s="1"/>
  <c r="AL2359" i="5" s="1"/>
  <c r="AL2427" i="5" s="1"/>
  <c r="AL2495" i="5" s="1"/>
  <c r="AL2563" i="5" s="1"/>
  <c r="AL2631" i="5" s="1"/>
  <c r="AL2699" i="5" s="1"/>
  <c r="AL2767" i="5" s="1"/>
  <c r="AL2835" i="5" s="1"/>
  <c r="AL2903" i="5" s="1"/>
  <c r="AL2971" i="5" s="1"/>
  <c r="AL3039" i="5" s="1"/>
  <c r="AL3107" i="5" s="1"/>
  <c r="AL3175" i="5" s="1"/>
  <c r="AL3243" i="5" s="1"/>
  <c r="AL3311" i="5" s="1"/>
  <c r="AL3379" i="5" s="1"/>
  <c r="AL3447" i="5" s="1"/>
  <c r="AL3515" i="5" s="1"/>
  <c r="AN253" i="5"/>
  <c r="AN321" i="5" s="1"/>
  <c r="AN389" i="5" s="1"/>
  <c r="AN457" i="5" s="1"/>
  <c r="AN525" i="5" s="1"/>
  <c r="AN593" i="5" s="1"/>
  <c r="AN661" i="5" s="1"/>
  <c r="AN729" i="5" s="1"/>
  <c r="AN797" i="5" s="1"/>
  <c r="AN865" i="5" s="1"/>
  <c r="AN933" i="5" s="1"/>
  <c r="AN1001" i="5" s="1"/>
  <c r="AN1069" i="5" s="1"/>
  <c r="AN1137" i="5" s="1"/>
  <c r="AN1205" i="5" s="1"/>
  <c r="AN1273" i="5" s="1"/>
  <c r="AN1341" i="5" s="1"/>
  <c r="AN1409" i="5" s="1"/>
  <c r="AN1477" i="5" s="1"/>
  <c r="AN1545" i="5" s="1"/>
  <c r="AN1613" i="5" s="1"/>
  <c r="AN1681" i="5" s="1"/>
  <c r="AN1749" i="5" s="1"/>
  <c r="AN1817" i="5" s="1"/>
  <c r="AN1885" i="5" s="1"/>
  <c r="AN1953" i="5" s="1"/>
  <c r="AN2021" i="5" s="1"/>
  <c r="AN2089" i="5" s="1"/>
  <c r="AN2157" i="5" s="1"/>
  <c r="AN2225" i="5" s="1"/>
  <c r="AN2293" i="5" s="1"/>
  <c r="AN2361" i="5" s="1"/>
  <c r="AN2429" i="5" s="1"/>
  <c r="AN2497" i="5" s="1"/>
  <c r="AN2565" i="5" s="1"/>
  <c r="AN2633" i="5" s="1"/>
  <c r="AN2701" i="5" s="1"/>
  <c r="AN2769" i="5" s="1"/>
  <c r="AN2837" i="5" s="1"/>
  <c r="AN2905" i="5" s="1"/>
  <c r="AN2973" i="5" s="1"/>
  <c r="AN3041" i="5" s="1"/>
  <c r="AN3109" i="5" s="1"/>
  <c r="AN3177" i="5" s="1"/>
  <c r="AN3245" i="5" s="1"/>
  <c r="AN3313" i="5" s="1"/>
  <c r="AN3381" i="5" s="1"/>
  <c r="AN3449" i="5" s="1"/>
  <c r="AN3517" i="5" s="1"/>
  <c r="AO255" i="5"/>
  <c r="AO323" i="5" s="1"/>
  <c r="AO391" i="5" s="1"/>
  <c r="AO459" i="5" s="1"/>
  <c r="AO527" i="5" s="1"/>
  <c r="AO595" i="5" s="1"/>
  <c r="AO663" i="5" s="1"/>
  <c r="AO731" i="5" s="1"/>
  <c r="AO799" i="5" s="1"/>
  <c r="AO867" i="5" s="1"/>
  <c r="AO935" i="5" s="1"/>
  <c r="AO1003" i="5" s="1"/>
  <c r="AO1071" i="5" s="1"/>
  <c r="AO1139" i="5" s="1"/>
  <c r="AO1207" i="5" s="1"/>
  <c r="AO1275" i="5" s="1"/>
  <c r="AO1343" i="5" s="1"/>
  <c r="AO1411" i="5" s="1"/>
  <c r="AO1479" i="5" s="1"/>
  <c r="AO1547" i="5" s="1"/>
  <c r="AO1615" i="5" s="1"/>
  <c r="AO1683" i="5" s="1"/>
  <c r="AO1751" i="5" s="1"/>
  <c r="AO1819" i="5" s="1"/>
  <c r="AO1887" i="5" s="1"/>
  <c r="AO1955" i="5" s="1"/>
  <c r="AO2023" i="5" s="1"/>
  <c r="AO2091" i="5" s="1"/>
  <c r="AO2159" i="5" s="1"/>
  <c r="AO2227" i="5" s="1"/>
  <c r="AO2295" i="5" s="1"/>
  <c r="AO2363" i="5" s="1"/>
  <c r="AO2431" i="5" s="1"/>
  <c r="AO2499" i="5" s="1"/>
  <c r="AO2567" i="5" s="1"/>
  <c r="AO2635" i="5" s="1"/>
  <c r="AO2703" i="5" s="1"/>
  <c r="AO2771" i="5" s="1"/>
  <c r="AO2839" i="5" s="1"/>
  <c r="AO2907" i="5" s="1"/>
  <c r="AO2975" i="5" s="1"/>
  <c r="AO3043" i="5" s="1"/>
  <c r="AO3111" i="5" s="1"/>
  <c r="AO3179" i="5" s="1"/>
  <c r="AO3247" i="5" s="1"/>
  <c r="AO3315" i="5" s="1"/>
  <c r="AO3383" i="5" s="1"/>
  <c r="AO3451" i="5" s="1"/>
  <c r="AO3519" i="5" s="1"/>
  <c r="AL256" i="5"/>
  <c r="AL324" i="5" s="1"/>
  <c r="AL392" i="5" s="1"/>
  <c r="AL460" i="5" s="1"/>
  <c r="AL528" i="5" s="1"/>
  <c r="AL596" i="5" s="1"/>
  <c r="AL664" i="5" s="1"/>
  <c r="AL732" i="5" s="1"/>
  <c r="AL800" i="5" s="1"/>
  <c r="AL868" i="5" s="1"/>
  <c r="AL936" i="5" s="1"/>
  <c r="AL1004" i="5" s="1"/>
  <c r="AL1072" i="5" s="1"/>
  <c r="AL1140" i="5" s="1"/>
  <c r="AL1208" i="5" s="1"/>
  <c r="AL1276" i="5" s="1"/>
  <c r="AL1344" i="5" s="1"/>
  <c r="AL1412" i="5" s="1"/>
  <c r="AL1480" i="5" s="1"/>
  <c r="AL1548" i="5" s="1"/>
  <c r="AL1616" i="5" s="1"/>
  <c r="AL1684" i="5" s="1"/>
  <c r="AL1752" i="5" s="1"/>
  <c r="AL1820" i="5" s="1"/>
  <c r="AL1888" i="5" s="1"/>
  <c r="AL1956" i="5" s="1"/>
  <c r="AL2024" i="5" s="1"/>
  <c r="AL2092" i="5" s="1"/>
  <c r="AL2160" i="5" s="1"/>
  <c r="AL2228" i="5" s="1"/>
  <c r="AL2296" i="5" s="1"/>
  <c r="AL2364" i="5" s="1"/>
  <c r="AL2432" i="5" s="1"/>
  <c r="AL2500" i="5" s="1"/>
  <c r="AL2568" i="5" s="1"/>
  <c r="AL2636" i="5" s="1"/>
  <c r="AL2704" i="5" s="1"/>
  <c r="AL2772" i="5" s="1"/>
  <c r="AL2840" i="5" s="1"/>
  <c r="AL2908" i="5" s="1"/>
  <c r="AL2976" i="5" s="1"/>
  <c r="AL3044" i="5" s="1"/>
  <c r="AL3112" i="5" s="1"/>
  <c r="AL3180" i="5" s="1"/>
  <c r="AL3248" i="5" s="1"/>
  <c r="AL3316" i="5" s="1"/>
  <c r="AL3384" i="5" s="1"/>
  <c r="AL3452" i="5" s="1"/>
  <c r="AL3520" i="5" s="1"/>
  <c r="AM256" i="5"/>
  <c r="AM324" i="5" s="1"/>
  <c r="AM392" i="5" s="1"/>
  <c r="AM460" i="5" s="1"/>
  <c r="AM528" i="5" s="1"/>
  <c r="AM596" i="5" s="1"/>
  <c r="AM664" i="5" s="1"/>
  <c r="AM732" i="5" s="1"/>
  <c r="AM800" i="5" s="1"/>
  <c r="AM868" i="5" s="1"/>
  <c r="AM936" i="5" s="1"/>
  <c r="AM1004" i="5" s="1"/>
  <c r="AM1072" i="5" s="1"/>
  <c r="AM1140" i="5" s="1"/>
  <c r="AM1208" i="5" s="1"/>
  <c r="AM1276" i="5" s="1"/>
  <c r="AM1344" i="5" s="1"/>
  <c r="AM1412" i="5" s="1"/>
  <c r="AM1480" i="5" s="1"/>
  <c r="AM1548" i="5" s="1"/>
  <c r="AM1616" i="5" s="1"/>
  <c r="AM1684" i="5" s="1"/>
  <c r="AM1752" i="5" s="1"/>
  <c r="AM1820" i="5" s="1"/>
  <c r="AM1888" i="5" s="1"/>
  <c r="AM1956" i="5" s="1"/>
  <c r="AM2024" i="5" s="1"/>
  <c r="AM2092" i="5" s="1"/>
  <c r="AM2160" i="5" s="1"/>
  <c r="AM2228" i="5" s="1"/>
  <c r="AM2296" i="5" s="1"/>
  <c r="AM2364" i="5" s="1"/>
  <c r="AM2432" i="5" s="1"/>
  <c r="AM2500" i="5" s="1"/>
  <c r="AM2568" i="5" s="1"/>
  <c r="AM2636" i="5" s="1"/>
  <c r="AM2704" i="5" s="1"/>
  <c r="AM2772" i="5" s="1"/>
  <c r="AM2840" i="5" s="1"/>
  <c r="AM2908" i="5" s="1"/>
  <c r="AM2976" i="5" s="1"/>
  <c r="AM3044" i="5" s="1"/>
  <c r="AM3112" i="5" s="1"/>
  <c r="AM3180" i="5" s="1"/>
  <c r="AM3248" i="5" s="1"/>
  <c r="AM3316" i="5" s="1"/>
  <c r="AM3384" i="5" s="1"/>
  <c r="AM3452" i="5" s="1"/>
  <c r="AM3520" i="5" s="1"/>
  <c r="AP256" i="5"/>
  <c r="AP324" i="5" s="1"/>
  <c r="AP392" i="5" s="1"/>
  <c r="AP460" i="5" s="1"/>
  <c r="AP528" i="5" s="1"/>
  <c r="AP596" i="5" s="1"/>
  <c r="AP664" i="5" s="1"/>
  <c r="AP732" i="5" s="1"/>
  <c r="AP800" i="5" s="1"/>
  <c r="AP868" i="5" s="1"/>
  <c r="AP936" i="5" s="1"/>
  <c r="AP1004" i="5" s="1"/>
  <c r="AP1072" i="5" s="1"/>
  <c r="AP1140" i="5" s="1"/>
  <c r="AP1208" i="5" s="1"/>
  <c r="AP1276" i="5" s="1"/>
  <c r="AP1344" i="5" s="1"/>
  <c r="AP1412" i="5" s="1"/>
  <c r="AP1480" i="5" s="1"/>
  <c r="AP1548" i="5" s="1"/>
  <c r="AP1616" i="5" s="1"/>
  <c r="AP1684" i="5" s="1"/>
  <c r="AP1752" i="5" s="1"/>
  <c r="AP1820" i="5" s="1"/>
  <c r="AP1888" i="5" s="1"/>
  <c r="AP1956" i="5" s="1"/>
  <c r="AP2024" i="5" s="1"/>
  <c r="AP2092" i="5" s="1"/>
  <c r="AP2160" i="5" s="1"/>
  <c r="AP2228" i="5" s="1"/>
  <c r="AP2296" i="5" s="1"/>
  <c r="AP2364" i="5" s="1"/>
  <c r="AP2432" i="5" s="1"/>
  <c r="AP2500" i="5" s="1"/>
  <c r="AP2568" i="5" s="1"/>
  <c r="AP2636" i="5" s="1"/>
  <c r="AP2704" i="5" s="1"/>
  <c r="AP2772" i="5" s="1"/>
  <c r="AP2840" i="5" s="1"/>
  <c r="AP2908" i="5" s="1"/>
  <c r="AP2976" i="5" s="1"/>
  <c r="AP3044" i="5" s="1"/>
  <c r="AP3112" i="5" s="1"/>
  <c r="AP3180" i="5" s="1"/>
  <c r="AP3248" i="5" s="1"/>
  <c r="AP3316" i="5" s="1"/>
  <c r="AP3384" i="5" s="1"/>
  <c r="AP3452" i="5" s="1"/>
  <c r="AP3520" i="5" s="1"/>
  <c r="AN257" i="5"/>
  <c r="AN325" i="5" s="1"/>
  <c r="AN393" i="5" s="1"/>
  <c r="AN461" i="5" s="1"/>
  <c r="AN529" i="5" s="1"/>
  <c r="AN597" i="5" s="1"/>
  <c r="AN665" i="5" s="1"/>
  <c r="AN733" i="5" s="1"/>
  <c r="AN801" i="5" s="1"/>
  <c r="AN869" i="5" s="1"/>
  <c r="AN937" i="5" s="1"/>
  <c r="AN1005" i="5" s="1"/>
  <c r="AN1073" i="5" s="1"/>
  <c r="AN1141" i="5" s="1"/>
  <c r="AN1209" i="5" s="1"/>
  <c r="AN1277" i="5" s="1"/>
  <c r="AN1345" i="5" s="1"/>
  <c r="AN1413" i="5" s="1"/>
  <c r="AN1481" i="5" s="1"/>
  <c r="AN1549" i="5" s="1"/>
  <c r="AN1617" i="5" s="1"/>
  <c r="AN1685" i="5" s="1"/>
  <c r="AN1753" i="5" s="1"/>
  <c r="AN1821" i="5" s="1"/>
  <c r="AN1889" i="5" s="1"/>
  <c r="AN1957" i="5" s="1"/>
  <c r="AN2025" i="5" s="1"/>
  <c r="AN2093" i="5" s="1"/>
  <c r="AN2161" i="5" s="1"/>
  <c r="AN2229" i="5" s="1"/>
  <c r="AN2297" i="5" s="1"/>
  <c r="AN2365" i="5" s="1"/>
  <c r="AN2433" i="5" s="1"/>
  <c r="AN2501" i="5" s="1"/>
  <c r="AN2569" i="5" s="1"/>
  <c r="AN2637" i="5" s="1"/>
  <c r="AN2705" i="5" s="1"/>
  <c r="AN2773" i="5" s="1"/>
  <c r="AN2841" i="5" s="1"/>
  <c r="AN2909" i="5" s="1"/>
  <c r="AN2977" i="5" s="1"/>
  <c r="AN3045" i="5" s="1"/>
  <c r="AN3113" i="5" s="1"/>
  <c r="AN3181" i="5" s="1"/>
  <c r="AN3249" i="5" s="1"/>
  <c r="AN3317" i="5" s="1"/>
  <c r="AN3385" i="5" s="1"/>
  <c r="AN3453" i="5" s="1"/>
  <c r="AN3521" i="5" s="1"/>
  <c r="AL259" i="5"/>
  <c r="AL327" i="5" s="1"/>
  <c r="AL395" i="5" s="1"/>
  <c r="AL463" i="5" s="1"/>
  <c r="AL531" i="5" s="1"/>
  <c r="AL599" i="5" s="1"/>
  <c r="AL667" i="5" s="1"/>
  <c r="AL735" i="5" s="1"/>
  <c r="AL803" i="5" s="1"/>
  <c r="AL871" i="5" s="1"/>
  <c r="AL939" i="5" s="1"/>
  <c r="AL1007" i="5" s="1"/>
  <c r="AL1075" i="5" s="1"/>
  <c r="AL1143" i="5" s="1"/>
  <c r="AL1211" i="5" s="1"/>
  <c r="AL1279" i="5" s="1"/>
  <c r="AL1347" i="5" s="1"/>
  <c r="AL1415" i="5" s="1"/>
  <c r="AL1483" i="5" s="1"/>
  <c r="AL1551" i="5" s="1"/>
  <c r="AL1619" i="5" s="1"/>
  <c r="AL1687" i="5" s="1"/>
  <c r="AL1755" i="5" s="1"/>
  <c r="AL1823" i="5" s="1"/>
  <c r="AL1891" i="5" s="1"/>
  <c r="AL1959" i="5" s="1"/>
  <c r="AL2027" i="5" s="1"/>
  <c r="AL2095" i="5" s="1"/>
  <c r="AL2163" i="5" s="1"/>
  <c r="AL2231" i="5" s="1"/>
  <c r="AL2299" i="5" s="1"/>
  <c r="AL2367" i="5" s="1"/>
  <c r="AL2435" i="5" s="1"/>
  <c r="AL2503" i="5" s="1"/>
  <c r="AL2571" i="5" s="1"/>
  <c r="AL2639" i="5" s="1"/>
  <c r="AL2707" i="5" s="1"/>
  <c r="AL2775" i="5" s="1"/>
  <c r="AL2843" i="5" s="1"/>
  <c r="AL2911" i="5" s="1"/>
  <c r="AL2979" i="5" s="1"/>
  <c r="AL3047" i="5" s="1"/>
  <c r="AL3115" i="5" s="1"/>
  <c r="AL3183" i="5" s="1"/>
  <c r="AL3251" i="5" s="1"/>
  <c r="AL3319" i="5" s="1"/>
  <c r="AL3387" i="5" s="1"/>
  <c r="AL3455" i="5" s="1"/>
  <c r="AL3523" i="5" s="1"/>
  <c r="AP259" i="5"/>
  <c r="AL260" i="5"/>
  <c r="AL328" i="5" s="1"/>
  <c r="AL396" i="5" s="1"/>
  <c r="AL464" i="5" s="1"/>
  <c r="AL532" i="5" s="1"/>
  <c r="AL600" i="5" s="1"/>
  <c r="AL668" i="5" s="1"/>
  <c r="AL736" i="5" s="1"/>
  <c r="AL804" i="5" s="1"/>
  <c r="AL872" i="5" s="1"/>
  <c r="AL940" i="5" s="1"/>
  <c r="AL1008" i="5" s="1"/>
  <c r="AL1076" i="5" s="1"/>
  <c r="AL1144" i="5" s="1"/>
  <c r="AL1212" i="5" s="1"/>
  <c r="AL1280" i="5" s="1"/>
  <c r="AL1348" i="5" s="1"/>
  <c r="AL1416" i="5" s="1"/>
  <c r="AL1484" i="5" s="1"/>
  <c r="AL1552" i="5" s="1"/>
  <c r="AL1620" i="5" s="1"/>
  <c r="AL1688" i="5" s="1"/>
  <c r="AL1756" i="5" s="1"/>
  <c r="AL1824" i="5" s="1"/>
  <c r="AL1892" i="5" s="1"/>
  <c r="AL1960" i="5" s="1"/>
  <c r="AL2028" i="5" s="1"/>
  <c r="AL2096" i="5" s="1"/>
  <c r="AL2164" i="5" s="1"/>
  <c r="AL2232" i="5" s="1"/>
  <c r="AL2300" i="5" s="1"/>
  <c r="AL2368" i="5" s="1"/>
  <c r="AL2436" i="5" s="1"/>
  <c r="AL2504" i="5" s="1"/>
  <c r="AL2572" i="5" s="1"/>
  <c r="AL2640" i="5" s="1"/>
  <c r="AL2708" i="5" s="1"/>
  <c r="AL2776" i="5" s="1"/>
  <c r="AL2844" i="5" s="1"/>
  <c r="AL2912" i="5" s="1"/>
  <c r="AL2980" i="5" s="1"/>
  <c r="AL3048" i="5" s="1"/>
  <c r="AL3116" i="5" s="1"/>
  <c r="AL3184" i="5" s="1"/>
  <c r="AL3252" i="5" s="1"/>
  <c r="AL3320" i="5" s="1"/>
  <c r="AL3388" i="5" s="1"/>
  <c r="AL3456" i="5" s="1"/>
  <c r="AL3524" i="5" s="1"/>
  <c r="AM260" i="5"/>
  <c r="AM328" i="5" s="1"/>
  <c r="AQ260" i="5"/>
  <c r="AQ328" i="5" s="1"/>
  <c r="AQ396" i="5" s="1"/>
  <c r="AQ464" i="5" s="1"/>
  <c r="AQ532" i="5" s="1"/>
  <c r="AQ600" i="5" s="1"/>
  <c r="AQ668" i="5" s="1"/>
  <c r="AQ736" i="5" s="1"/>
  <c r="AQ804" i="5" s="1"/>
  <c r="AQ872" i="5" s="1"/>
  <c r="AQ940" i="5" s="1"/>
  <c r="AQ1008" i="5" s="1"/>
  <c r="AQ1076" i="5" s="1"/>
  <c r="AQ1144" i="5" s="1"/>
  <c r="AQ1212" i="5" s="1"/>
  <c r="AQ1280" i="5" s="1"/>
  <c r="AQ1348" i="5" s="1"/>
  <c r="AQ1416" i="5" s="1"/>
  <c r="AQ1484" i="5" s="1"/>
  <c r="AQ1552" i="5" s="1"/>
  <c r="AQ1620" i="5" s="1"/>
  <c r="AQ1688" i="5" s="1"/>
  <c r="AQ1756" i="5" s="1"/>
  <c r="AQ1824" i="5" s="1"/>
  <c r="AQ1892" i="5" s="1"/>
  <c r="AQ1960" i="5" s="1"/>
  <c r="AQ2028" i="5" s="1"/>
  <c r="AQ2096" i="5" s="1"/>
  <c r="AQ2164" i="5" s="1"/>
  <c r="AQ2232" i="5" s="1"/>
  <c r="AQ2300" i="5" s="1"/>
  <c r="AQ2368" i="5" s="1"/>
  <c r="AQ2436" i="5" s="1"/>
  <c r="AQ2504" i="5" s="1"/>
  <c r="AQ2572" i="5" s="1"/>
  <c r="AQ2640" i="5" s="1"/>
  <c r="AQ2708" i="5" s="1"/>
  <c r="AQ2776" i="5" s="1"/>
  <c r="AQ2844" i="5" s="1"/>
  <c r="AQ2912" i="5" s="1"/>
  <c r="AQ2980" i="5" s="1"/>
  <c r="AQ3048" i="5" s="1"/>
  <c r="AQ3116" i="5" s="1"/>
  <c r="AQ3184" i="5" s="1"/>
  <c r="AQ3252" i="5" s="1"/>
  <c r="AQ3320" i="5" s="1"/>
  <c r="AQ3388" i="5" s="1"/>
  <c r="AQ3456" i="5" s="1"/>
  <c r="AQ3524" i="5" s="1"/>
  <c r="AN261" i="5"/>
  <c r="AN329" i="5" s="1"/>
  <c r="AN397" i="5" s="1"/>
  <c r="AN465" i="5" s="1"/>
  <c r="AN533" i="5" s="1"/>
  <c r="AN601" i="5" s="1"/>
  <c r="AN669" i="5" s="1"/>
  <c r="AN737" i="5" s="1"/>
  <c r="AN805" i="5" s="1"/>
  <c r="AN873" i="5" s="1"/>
  <c r="AN941" i="5" s="1"/>
  <c r="AN1009" i="5" s="1"/>
  <c r="AN1077" i="5" s="1"/>
  <c r="AN1145" i="5" s="1"/>
  <c r="AN1213" i="5" s="1"/>
  <c r="AN1281" i="5" s="1"/>
  <c r="AN1349" i="5" s="1"/>
  <c r="AN1417" i="5" s="1"/>
  <c r="AN1485" i="5" s="1"/>
  <c r="AN1553" i="5" s="1"/>
  <c r="AN1621" i="5" s="1"/>
  <c r="AN1689" i="5" s="1"/>
  <c r="AN1757" i="5" s="1"/>
  <c r="AN1825" i="5" s="1"/>
  <c r="AN1893" i="5" s="1"/>
  <c r="AN1961" i="5" s="1"/>
  <c r="AN2029" i="5" s="1"/>
  <c r="AN2097" i="5" s="1"/>
  <c r="AN2165" i="5" s="1"/>
  <c r="AN2233" i="5" s="1"/>
  <c r="AN2301" i="5" s="1"/>
  <c r="AN2369" i="5" s="1"/>
  <c r="AN2437" i="5" s="1"/>
  <c r="AN2505" i="5" s="1"/>
  <c r="AN2573" i="5" s="1"/>
  <c r="AN2641" i="5" s="1"/>
  <c r="AN2709" i="5" s="1"/>
  <c r="AN2777" i="5" s="1"/>
  <c r="AN2845" i="5" s="1"/>
  <c r="AN2913" i="5" s="1"/>
  <c r="AN2981" i="5" s="1"/>
  <c r="AN3049" i="5" s="1"/>
  <c r="AN3117" i="5" s="1"/>
  <c r="AN3185" i="5" s="1"/>
  <c r="AN3253" i="5" s="1"/>
  <c r="AN3321" i="5" s="1"/>
  <c r="AN3389" i="5" s="1"/>
  <c r="AN3457" i="5" s="1"/>
  <c r="AN3525" i="5" s="1"/>
  <c r="AN262" i="5"/>
  <c r="AN330" i="5" s="1"/>
  <c r="AN398" i="5" s="1"/>
  <c r="AN466" i="5" s="1"/>
  <c r="AN534" i="5" s="1"/>
  <c r="AN602" i="5" s="1"/>
  <c r="AN670" i="5" s="1"/>
  <c r="AN738" i="5" s="1"/>
  <c r="AN806" i="5" s="1"/>
  <c r="AN874" i="5" s="1"/>
  <c r="AN942" i="5" s="1"/>
  <c r="AN1010" i="5" s="1"/>
  <c r="AN1078" i="5" s="1"/>
  <c r="AN1146" i="5" s="1"/>
  <c r="AN1214" i="5" s="1"/>
  <c r="AN1282" i="5" s="1"/>
  <c r="AN1350" i="5" s="1"/>
  <c r="AN1418" i="5" s="1"/>
  <c r="AN1486" i="5" s="1"/>
  <c r="AN1554" i="5" s="1"/>
  <c r="AN1622" i="5" s="1"/>
  <c r="AN1690" i="5" s="1"/>
  <c r="AN1758" i="5" s="1"/>
  <c r="AN1826" i="5" s="1"/>
  <c r="AN1894" i="5" s="1"/>
  <c r="AN1962" i="5" s="1"/>
  <c r="AN2030" i="5" s="1"/>
  <c r="AN2098" i="5" s="1"/>
  <c r="AN2166" i="5" s="1"/>
  <c r="AN2234" i="5" s="1"/>
  <c r="AN2302" i="5" s="1"/>
  <c r="AN2370" i="5" s="1"/>
  <c r="AN2438" i="5" s="1"/>
  <c r="AN2506" i="5" s="1"/>
  <c r="AN2574" i="5" s="1"/>
  <c r="AN2642" i="5" s="1"/>
  <c r="AN2710" i="5" s="1"/>
  <c r="AN2778" i="5" s="1"/>
  <c r="AN2846" i="5" s="1"/>
  <c r="AN2914" i="5" s="1"/>
  <c r="AN2982" i="5" s="1"/>
  <c r="AN3050" i="5" s="1"/>
  <c r="AN3118" i="5" s="1"/>
  <c r="AN3186" i="5" s="1"/>
  <c r="AN3254" i="5" s="1"/>
  <c r="AN3322" i="5" s="1"/>
  <c r="AN3390" i="5" s="1"/>
  <c r="AN3458" i="5" s="1"/>
  <c r="AN3526" i="5" s="1"/>
  <c r="AO263" i="5"/>
  <c r="AP263" i="5"/>
  <c r="AP331" i="5" s="1"/>
  <c r="AP399" i="5" s="1"/>
  <c r="AP467" i="5" s="1"/>
  <c r="AP535" i="5" s="1"/>
  <c r="AP603" i="5" s="1"/>
  <c r="AP671" i="5" s="1"/>
  <c r="AP739" i="5" s="1"/>
  <c r="AP807" i="5" s="1"/>
  <c r="AP875" i="5" s="1"/>
  <c r="AP943" i="5" s="1"/>
  <c r="AP1011" i="5" s="1"/>
  <c r="AP1079" i="5" s="1"/>
  <c r="AP1147" i="5" s="1"/>
  <c r="AP1215" i="5" s="1"/>
  <c r="AP1283" i="5" s="1"/>
  <c r="AP1351" i="5" s="1"/>
  <c r="AP1419" i="5" s="1"/>
  <c r="AP1487" i="5" s="1"/>
  <c r="AP1555" i="5" s="1"/>
  <c r="AP1623" i="5" s="1"/>
  <c r="AP1691" i="5" s="1"/>
  <c r="AP1759" i="5" s="1"/>
  <c r="AP1827" i="5" s="1"/>
  <c r="AP1895" i="5" s="1"/>
  <c r="AP1963" i="5" s="1"/>
  <c r="AP2031" i="5" s="1"/>
  <c r="AP2099" i="5" s="1"/>
  <c r="AP2167" i="5" s="1"/>
  <c r="AP2235" i="5" s="1"/>
  <c r="AP2303" i="5" s="1"/>
  <c r="AP2371" i="5" s="1"/>
  <c r="AP2439" i="5" s="1"/>
  <c r="AP2507" i="5" s="1"/>
  <c r="AP2575" i="5" s="1"/>
  <c r="AP2643" i="5" s="1"/>
  <c r="AP2711" i="5" s="1"/>
  <c r="AP2779" i="5" s="1"/>
  <c r="AP2847" i="5" s="1"/>
  <c r="AP2915" i="5" s="1"/>
  <c r="AP2983" i="5" s="1"/>
  <c r="AP3051" i="5" s="1"/>
  <c r="AP3119" i="5" s="1"/>
  <c r="AP3187" i="5" s="1"/>
  <c r="AP3255" i="5" s="1"/>
  <c r="AP3323" i="5" s="1"/>
  <c r="AP3391" i="5" s="1"/>
  <c r="AP3459" i="5" s="1"/>
  <c r="AP3527" i="5" s="1"/>
  <c r="AQ264" i="5"/>
  <c r="AQ332" i="5" s="1"/>
  <c r="AQ400" i="5" s="1"/>
  <c r="AQ468" i="5" s="1"/>
  <c r="AQ536" i="5" s="1"/>
  <c r="AQ604" i="5" s="1"/>
  <c r="AQ672" i="5" s="1"/>
  <c r="AQ740" i="5" s="1"/>
  <c r="AQ808" i="5" s="1"/>
  <c r="AQ876" i="5" s="1"/>
  <c r="AQ944" i="5" s="1"/>
  <c r="AQ1012" i="5" s="1"/>
  <c r="AQ1080" i="5" s="1"/>
  <c r="AQ1148" i="5" s="1"/>
  <c r="AQ1216" i="5" s="1"/>
  <c r="AQ1284" i="5" s="1"/>
  <c r="AQ1352" i="5" s="1"/>
  <c r="AQ1420" i="5" s="1"/>
  <c r="AQ1488" i="5" s="1"/>
  <c r="AQ1556" i="5" s="1"/>
  <c r="AQ1624" i="5" s="1"/>
  <c r="AQ1692" i="5" s="1"/>
  <c r="AQ1760" i="5" s="1"/>
  <c r="AQ1828" i="5" s="1"/>
  <c r="AQ1896" i="5" s="1"/>
  <c r="AQ1964" i="5" s="1"/>
  <c r="AQ2032" i="5" s="1"/>
  <c r="AQ2100" i="5" s="1"/>
  <c r="AQ2168" i="5" s="1"/>
  <c r="AQ2236" i="5" s="1"/>
  <c r="AQ2304" i="5" s="1"/>
  <c r="AQ2372" i="5" s="1"/>
  <c r="AQ2440" i="5" s="1"/>
  <c r="AQ2508" i="5" s="1"/>
  <c r="AQ2576" i="5" s="1"/>
  <c r="AQ2644" i="5" s="1"/>
  <c r="AQ2712" i="5" s="1"/>
  <c r="AQ2780" i="5" s="1"/>
  <c r="AQ2848" i="5" s="1"/>
  <c r="AQ2916" i="5" s="1"/>
  <c r="AQ2984" i="5" s="1"/>
  <c r="AQ3052" i="5" s="1"/>
  <c r="AQ3120" i="5" s="1"/>
  <c r="AQ3188" i="5" s="1"/>
  <c r="AQ3256" i="5" s="1"/>
  <c r="AQ3324" i="5" s="1"/>
  <c r="AQ3392" i="5" s="1"/>
  <c r="AQ3460" i="5" s="1"/>
  <c r="AQ3528" i="5" s="1"/>
  <c r="AL267" i="5"/>
  <c r="AL335" i="5" s="1"/>
  <c r="AL403" i="5" s="1"/>
  <c r="AL471" i="5" s="1"/>
  <c r="AL539" i="5" s="1"/>
  <c r="AL607" i="5" s="1"/>
  <c r="AL675" i="5" s="1"/>
  <c r="AL743" i="5" s="1"/>
  <c r="AL811" i="5" s="1"/>
  <c r="AL879" i="5" s="1"/>
  <c r="AL947" i="5" s="1"/>
  <c r="AL1015" i="5" s="1"/>
  <c r="AL1083" i="5" s="1"/>
  <c r="AL1151" i="5" s="1"/>
  <c r="AL1219" i="5" s="1"/>
  <c r="AL1287" i="5" s="1"/>
  <c r="AL1355" i="5" s="1"/>
  <c r="AL1423" i="5" s="1"/>
  <c r="AL1491" i="5" s="1"/>
  <c r="AL1559" i="5" s="1"/>
  <c r="AL1627" i="5" s="1"/>
  <c r="AL1695" i="5" s="1"/>
  <c r="AL1763" i="5" s="1"/>
  <c r="AL1831" i="5" s="1"/>
  <c r="AL1899" i="5" s="1"/>
  <c r="AL1967" i="5" s="1"/>
  <c r="AL2035" i="5" s="1"/>
  <c r="AL2103" i="5" s="1"/>
  <c r="AL2171" i="5" s="1"/>
  <c r="AL2239" i="5" s="1"/>
  <c r="AL2307" i="5" s="1"/>
  <c r="AL2375" i="5" s="1"/>
  <c r="AL2443" i="5" s="1"/>
  <c r="AL2511" i="5" s="1"/>
  <c r="AL2579" i="5" s="1"/>
  <c r="AL2647" i="5" s="1"/>
  <c r="AL2715" i="5" s="1"/>
  <c r="AL2783" i="5" s="1"/>
  <c r="AL2851" i="5" s="1"/>
  <c r="AL2919" i="5" s="1"/>
  <c r="AL2987" i="5" s="1"/>
  <c r="AL3055" i="5" s="1"/>
  <c r="AL3123" i="5" s="1"/>
  <c r="AL3191" i="5" s="1"/>
  <c r="AL3259" i="5" s="1"/>
  <c r="AL3327" i="5" s="1"/>
  <c r="AL3395" i="5" s="1"/>
  <c r="AL3463" i="5" s="1"/>
  <c r="AL3531" i="5" s="1"/>
  <c r="AO267" i="5"/>
  <c r="AO335" i="5" s="1"/>
  <c r="AO403" i="5" s="1"/>
  <c r="AO471" i="5" s="1"/>
  <c r="AO539" i="5" s="1"/>
  <c r="AO607" i="5" s="1"/>
  <c r="AO675" i="5" s="1"/>
  <c r="AO743" i="5" s="1"/>
  <c r="AO811" i="5" s="1"/>
  <c r="AO879" i="5" s="1"/>
  <c r="AO947" i="5" s="1"/>
  <c r="AO1015" i="5" s="1"/>
  <c r="AO1083" i="5" s="1"/>
  <c r="AO1151" i="5" s="1"/>
  <c r="AO1219" i="5" s="1"/>
  <c r="AO1287" i="5" s="1"/>
  <c r="AO1355" i="5" s="1"/>
  <c r="AO1423" i="5" s="1"/>
  <c r="AO1491" i="5" s="1"/>
  <c r="AO1559" i="5" s="1"/>
  <c r="AO1627" i="5" s="1"/>
  <c r="AO1695" i="5" s="1"/>
  <c r="AO1763" i="5" s="1"/>
  <c r="AO1831" i="5" s="1"/>
  <c r="AO1899" i="5" s="1"/>
  <c r="AO1967" i="5" s="1"/>
  <c r="AO2035" i="5" s="1"/>
  <c r="AO2103" i="5" s="1"/>
  <c r="AO2171" i="5" s="1"/>
  <c r="AO2239" i="5" s="1"/>
  <c r="AO2307" i="5" s="1"/>
  <c r="AO2375" i="5" s="1"/>
  <c r="AO2443" i="5" s="1"/>
  <c r="AO2511" i="5" s="1"/>
  <c r="AO2579" i="5" s="1"/>
  <c r="AO2647" i="5" s="1"/>
  <c r="AO2715" i="5" s="1"/>
  <c r="AO2783" i="5" s="1"/>
  <c r="AO2851" i="5" s="1"/>
  <c r="AO2919" i="5" s="1"/>
  <c r="AO2987" i="5" s="1"/>
  <c r="AO3055" i="5" s="1"/>
  <c r="AO3123" i="5" s="1"/>
  <c r="AO3191" i="5" s="1"/>
  <c r="AO3259" i="5" s="1"/>
  <c r="AO3327" i="5" s="1"/>
  <c r="AO3395" i="5" s="1"/>
  <c r="AO3463" i="5" s="1"/>
  <c r="AO3531" i="5" s="1"/>
  <c r="AM268" i="5"/>
  <c r="AM336" i="5" s="1"/>
  <c r="AM404" i="5" s="1"/>
  <c r="AM472" i="5" s="1"/>
  <c r="AM540" i="5" s="1"/>
  <c r="AM608" i="5" s="1"/>
  <c r="AM676" i="5" s="1"/>
  <c r="AM744" i="5" s="1"/>
  <c r="AM812" i="5" s="1"/>
  <c r="AM880" i="5" s="1"/>
  <c r="AM948" i="5" s="1"/>
  <c r="AM1016" i="5" s="1"/>
  <c r="AM1084" i="5" s="1"/>
  <c r="AM1152" i="5" s="1"/>
  <c r="AM1220" i="5" s="1"/>
  <c r="AM1288" i="5" s="1"/>
  <c r="AM1356" i="5" s="1"/>
  <c r="AM1424" i="5" s="1"/>
  <c r="AM1492" i="5" s="1"/>
  <c r="AM1560" i="5" s="1"/>
  <c r="AM1628" i="5" s="1"/>
  <c r="AM1696" i="5" s="1"/>
  <c r="AM1764" i="5" s="1"/>
  <c r="AM1832" i="5" s="1"/>
  <c r="AM1900" i="5" s="1"/>
  <c r="AM1968" i="5" s="1"/>
  <c r="AM2036" i="5" s="1"/>
  <c r="AM2104" i="5" s="1"/>
  <c r="AM2172" i="5" s="1"/>
  <c r="AM2240" i="5" s="1"/>
  <c r="AM2308" i="5" s="1"/>
  <c r="AM2376" i="5" s="1"/>
  <c r="AM2444" i="5" s="1"/>
  <c r="AM2512" i="5" s="1"/>
  <c r="AM2580" i="5" s="1"/>
  <c r="AM2648" i="5" s="1"/>
  <c r="AM2716" i="5" s="1"/>
  <c r="AM2784" i="5" s="1"/>
  <c r="AM2852" i="5" s="1"/>
  <c r="AM2920" i="5" s="1"/>
  <c r="AM2988" i="5" s="1"/>
  <c r="AM3056" i="5" s="1"/>
  <c r="AM3124" i="5" s="1"/>
  <c r="AM3192" i="5" s="1"/>
  <c r="AM3260" i="5" s="1"/>
  <c r="AM3328" i="5" s="1"/>
  <c r="AM3396" i="5" s="1"/>
  <c r="AM3464" i="5" s="1"/>
  <c r="AM3532" i="5" s="1"/>
  <c r="AQ268" i="5"/>
  <c r="AQ336" i="5" s="1"/>
  <c r="AQ404" i="5" s="1"/>
  <c r="AQ472" i="5" s="1"/>
  <c r="AQ540" i="5" s="1"/>
  <c r="AQ608" i="5" s="1"/>
  <c r="AQ676" i="5" s="1"/>
  <c r="AQ744" i="5" s="1"/>
  <c r="AQ812" i="5" s="1"/>
  <c r="AQ880" i="5" s="1"/>
  <c r="AQ948" i="5" s="1"/>
  <c r="AQ1016" i="5" s="1"/>
  <c r="AQ1084" i="5" s="1"/>
  <c r="AQ1152" i="5" s="1"/>
  <c r="AQ1220" i="5" s="1"/>
  <c r="AQ1288" i="5" s="1"/>
  <c r="AQ1356" i="5" s="1"/>
  <c r="AQ1424" i="5" s="1"/>
  <c r="AQ1492" i="5" s="1"/>
  <c r="AQ1560" i="5" s="1"/>
  <c r="AQ1628" i="5" s="1"/>
  <c r="AQ1696" i="5" s="1"/>
  <c r="AQ1764" i="5" s="1"/>
  <c r="AQ1832" i="5" s="1"/>
  <c r="AQ1900" i="5" s="1"/>
  <c r="AQ1968" i="5" s="1"/>
  <c r="AQ2036" i="5" s="1"/>
  <c r="AQ2104" i="5" s="1"/>
  <c r="AQ2172" i="5" s="1"/>
  <c r="AQ2240" i="5" s="1"/>
  <c r="AQ2308" i="5" s="1"/>
  <c r="AQ2376" i="5" s="1"/>
  <c r="AQ2444" i="5" s="1"/>
  <c r="AQ2512" i="5" s="1"/>
  <c r="AQ2580" i="5" s="1"/>
  <c r="AQ2648" i="5" s="1"/>
  <c r="AQ2716" i="5" s="1"/>
  <c r="AQ2784" i="5" s="1"/>
  <c r="AQ2852" i="5" s="1"/>
  <c r="AQ2920" i="5" s="1"/>
  <c r="AQ2988" i="5" s="1"/>
  <c r="AQ3056" i="5" s="1"/>
  <c r="AQ3124" i="5" s="1"/>
  <c r="AQ3192" i="5" s="1"/>
  <c r="AQ3260" i="5" s="1"/>
  <c r="AQ3328" i="5" s="1"/>
  <c r="AQ3396" i="5" s="1"/>
  <c r="AQ3464" i="5" s="1"/>
  <c r="AQ3532" i="5" s="1"/>
  <c r="AN269" i="5"/>
  <c r="AN337" i="5" s="1"/>
  <c r="AN405" i="5" s="1"/>
  <c r="AN473" i="5" s="1"/>
  <c r="AN541" i="5" s="1"/>
  <c r="AN609" i="5" s="1"/>
  <c r="AN677" i="5" s="1"/>
  <c r="AN745" i="5" s="1"/>
  <c r="AN813" i="5" s="1"/>
  <c r="AN881" i="5" s="1"/>
  <c r="AN949" i="5" s="1"/>
  <c r="AN1017" i="5" s="1"/>
  <c r="AN1085" i="5" s="1"/>
  <c r="AN1153" i="5" s="1"/>
  <c r="AN1221" i="5" s="1"/>
  <c r="AN1289" i="5" s="1"/>
  <c r="AN1357" i="5" s="1"/>
  <c r="AN1425" i="5" s="1"/>
  <c r="AN1493" i="5" s="1"/>
  <c r="AN1561" i="5" s="1"/>
  <c r="AN1629" i="5" s="1"/>
  <c r="AN1697" i="5" s="1"/>
  <c r="AN1765" i="5" s="1"/>
  <c r="AN1833" i="5" s="1"/>
  <c r="AN1901" i="5" s="1"/>
  <c r="AN1969" i="5" s="1"/>
  <c r="AN2037" i="5" s="1"/>
  <c r="AN2105" i="5" s="1"/>
  <c r="AN2173" i="5" s="1"/>
  <c r="AN2241" i="5" s="1"/>
  <c r="AN2309" i="5" s="1"/>
  <c r="AN2377" i="5" s="1"/>
  <c r="AN2445" i="5" s="1"/>
  <c r="AN2513" i="5" s="1"/>
  <c r="AN2581" i="5" s="1"/>
  <c r="AN2649" i="5" s="1"/>
  <c r="AN2717" i="5" s="1"/>
  <c r="AN2785" i="5" s="1"/>
  <c r="AN2853" i="5" s="1"/>
  <c r="AN2921" i="5" s="1"/>
  <c r="AN2989" i="5" s="1"/>
  <c r="AN3057" i="5" s="1"/>
  <c r="AN3125" i="5" s="1"/>
  <c r="AN3193" i="5" s="1"/>
  <c r="AN3261" i="5" s="1"/>
  <c r="AN3329" i="5" s="1"/>
  <c r="AN3397" i="5" s="1"/>
  <c r="AN3465" i="5" s="1"/>
  <c r="AN3533" i="5" s="1"/>
  <c r="AN270" i="5"/>
  <c r="AN338" i="5" s="1"/>
  <c r="AN406" i="5" s="1"/>
  <c r="AN474" i="5" s="1"/>
  <c r="AN542" i="5" s="1"/>
  <c r="AN610" i="5" s="1"/>
  <c r="AN678" i="5" s="1"/>
  <c r="AN746" i="5" s="1"/>
  <c r="AN814" i="5" s="1"/>
  <c r="AN882" i="5" s="1"/>
  <c r="AN950" i="5" s="1"/>
  <c r="AN1018" i="5" s="1"/>
  <c r="AN1086" i="5" s="1"/>
  <c r="AN1154" i="5" s="1"/>
  <c r="AN1222" i="5" s="1"/>
  <c r="AN1290" i="5" s="1"/>
  <c r="AN1358" i="5" s="1"/>
  <c r="AN1426" i="5" s="1"/>
  <c r="AN1494" i="5" s="1"/>
  <c r="AN1562" i="5" s="1"/>
  <c r="AN1630" i="5" s="1"/>
  <c r="AN1698" i="5" s="1"/>
  <c r="AN1766" i="5" s="1"/>
  <c r="AN1834" i="5" s="1"/>
  <c r="AN1902" i="5" s="1"/>
  <c r="AN1970" i="5" s="1"/>
  <c r="AN2038" i="5" s="1"/>
  <c r="AN2106" i="5" s="1"/>
  <c r="AN2174" i="5" s="1"/>
  <c r="AN2242" i="5" s="1"/>
  <c r="AN2310" i="5" s="1"/>
  <c r="AN2378" i="5" s="1"/>
  <c r="AN2446" i="5" s="1"/>
  <c r="AN2514" i="5" s="1"/>
  <c r="AN2582" i="5" s="1"/>
  <c r="AN2650" i="5" s="1"/>
  <c r="AN2718" i="5" s="1"/>
  <c r="AN2786" i="5" s="1"/>
  <c r="AN2854" i="5" s="1"/>
  <c r="AN2922" i="5" s="1"/>
  <c r="AN2990" i="5" s="1"/>
  <c r="AN3058" i="5" s="1"/>
  <c r="AN3126" i="5" s="1"/>
  <c r="AN3194" i="5" s="1"/>
  <c r="AN3262" i="5" s="1"/>
  <c r="AN3330" i="5" s="1"/>
  <c r="AN3398" i="5" s="1"/>
  <c r="AN3466" i="5" s="1"/>
  <c r="AN3534" i="5" s="1"/>
  <c r="AL271" i="5"/>
  <c r="AL339" i="5" s="1"/>
  <c r="AL407" i="5" s="1"/>
  <c r="AL475" i="5" s="1"/>
  <c r="AL543" i="5" s="1"/>
  <c r="AL611" i="5" s="1"/>
  <c r="AL679" i="5" s="1"/>
  <c r="AL747" i="5" s="1"/>
  <c r="AL815" i="5" s="1"/>
  <c r="AL883" i="5" s="1"/>
  <c r="AL951" i="5" s="1"/>
  <c r="AL1019" i="5" s="1"/>
  <c r="AL1087" i="5" s="1"/>
  <c r="AL1155" i="5" s="1"/>
  <c r="AL1223" i="5" s="1"/>
  <c r="AL1291" i="5" s="1"/>
  <c r="AL1359" i="5" s="1"/>
  <c r="AL1427" i="5" s="1"/>
  <c r="AL1495" i="5" s="1"/>
  <c r="AL1563" i="5" s="1"/>
  <c r="AL1631" i="5" s="1"/>
  <c r="AL1699" i="5" s="1"/>
  <c r="AL1767" i="5" s="1"/>
  <c r="AL1835" i="5" s="1"/>
  <c r="AL1903" i="5" s="1"/>
  <c r="AL1971" i="5" s="1"/>
  <c r="AL2039" i="5" s="1"/>
  <c r="AL2107" i="5" s="1"/>
  <c r="AL2175" i="5" s="1"/>
  <c r="AL2243" i="5" s="1"/>
  <c r="AL2311" i="5" s="1"/>
  <c r="AL2379" i="5" s="1"/>
  <c r="AL2447" i="5" s="1"/>
  <c r="AL2515" i="5" s="1"/>
  <c r="AL2583" i="5" s="1"/>
  <c r="AL2651" i="5" s="1"/>
  <c r="AL2719" i="5" s="1"/>
  <c r="AL2787" i="5" s="1"/>
  <c r="AL2855" i="5" s="1"/>
  <c r="AL2923" i="5" s="1"/>
  <c r="AL2991" i="5" s="1"/>
  <c r="AL3059" i="5" s="1"/>
  <c r="AL3127" i="5" s="1"/>
  <c r="AL3195" i="5" s="1"/>
  <c r="AL3263" i="5" s="1"/>
  <c r="AL3331" i="5" s="1"/>
  <c r="AL3399" i="5" s="1"/>
  <c r="AL3467" i="5" s="1"/>
  <c r="AL3535" i="5" s="1"/>
  <c r="AO271" i="5"/>
  <c r="AO339" i="5" s="1"/>
  <c r="AO407" i="5" s="1"/>
  <c r="AO475" i="5" s="1"/>
  <c r="AO543" i="5" s="1"/>
  <c r="AO611" i="5" s="1"/>
  <c r="AO679" i="5" s="1"/>
  <c r="AO747" i="5" s="1"/>
  <c r="AO815" i="5" s="1"/>
  <c r="AO883" i="5" s="1"/>
  <c r="AO951" i="5" s="1"/>
  <c r="AO1019" i="5" s="1"/>
  <c r="AO1087" i="5" s="1"/>
  <c r="AO1155" i="5" s="1"/>
  <c r="AO1223" i="5" s="1"/>
  <c r="AO1291" i="5" s="1"/>
  <c r="AO1359" i="5" s="1"/>
  <c r="AO1427" i="5" s="1"/>
  <c r="AO1495" i="5" s="1"/>
  <c r="AO1563" i="5" s="1"/>
  <c r="AO1631" i="5" s="1"/>
  <c r="AO1699" i="5" s="1"/>
  <c r="AO1767" i="5" s="1"/>
  <c r="AO1835" i="5" s="1"/>
  <c r="AO1903" i="5" s="1"/>
  <c r="AO1971" i="5" s="1"/>
  <c r="AO2039" i="5" s="1"/>
  <c r="AO2107" i="5" s="1"/>
  <c r="AO2175" i="5" s="1"/>
  <c r="AO2243" i="5" s="1"/>
  <c r="AO2311" i="5" s="1"/>
  <c r="AO2379" i="5" s="1"/>
  <c r="AO2447" i="5" s="1"/>
  <c r="AO2515" i="5" s="1"/>
  <c r="AO2583" i="5" s="1"/>
  <c r="AO2651" i="5" s="1"/>
  <c r="AO2719" i="5" s="1"/>
  <c r="AO2787" i="5" s="1"/>
  <c r="AO2855" i="5" s="1"/>
  <c r="AO2923" i="5" s="1"/>
  <c r="AO2991" i="5" s="1"/>
  <c r="AO3059" i="5" s="1"/>
  <c r="AO3127" i="5" s="1"/>
  <c r="AO3195" i="5" s="1"/>
  <c r="AO3263" i="5" s="1"/>
  <c r="AO3331" i="5" s="1"/>
  <c r="AO3399" i="5" s="1"/>
  <c r="AO3467" i="5" s="1"/>
  <c r="AO3535" i="5" s="1"/>
  <c r="AM272" i="5"/>
  <c r="AM340" i="5" s="1"/>
  <c r="AM408" i="5" s="1"/>
  <c r="AM476" i="5" s="1"/>
  <c r="AM544" i="5" s="1"/>
  <c r="AM612" i="5" s="1"/>
  <c r="AM680" i="5" s="1"/>
  <c r="AM748" i="5" s="1"/>
  <c r="AM816" i="5" s="1"/>
  <c r="AM884" i="5" s="1"/>
  <c r="AM952" i="5" s="1"/>
  <c r="AM1020" i="5" s="1"/>
  <c r="AM1088" i="5" s="1"/>
  <c r="AM1156" i="5" s="1"/>
  <c r="AM1224" i="5" s="1"/>
  <c r="AM1292" i="5" s="1"/>
  <c r="AM1360" i="5" s="1"/>
  <c r="AM1428" i="5" s="1"/>
  <c r="AM1496" i="5" s="1"/>
  <c r="AM1564" i="5" s="1"/>
  <c r="AM1632" i="5" s="1"/>
  <c r="AM1700" i="5" s="1"/>
  <c r="AM1768" i="5" s="1"/>
  <c r="AM1836" i="5" s="1"/>
  <c r="AM1904" i="5" s="1"/>
  <c r="AM1972" i="5" s="1"/>
  <c r="AM2040" i="5" s="1"/>
  <c r="AM2108" i="5" s="1"/>
  <c r="AM2176" i="5" s="1"/>
  <c r="AM2244" i="5" s="1"/>
  <c r="AM2312" i="5" s="1"/>
  <c r="AM2380" i="5" s="1"/>
  <c r="AM2448" i="5" s="1"/>
  <c r="AM2516" i="5" s="1"/>
  <c r="AM2584" i="5" s="1"/>
  <c r="AM2652" i="5" s="1"/>
  <c r="AM2720" i="5" s="1"/>
  <c r="AM2788" i="5" s="1"/>
  <c r="AM2856" i="5" s="1"/>
  <c r="AM2924" i="5" s="1"/>
  <c r="AM2992" i="5" s="1"/>
  <c r="AM3060" i="5" s="1"/>
  <c r="AM3128" i="5" s="1"/>
  <c r="AM3196" i="5" s="1"/>
  <c r="AM3264" i="5" s="1"/>
  <c r="AM3332" i="5" s="1"/>
  <c r="AM3400" i="5" s="1"/>
  <c r="AM3468" i="5" s="1"/>
  <c r="AM3536" i="5" s="1"/>
  <c r="AN273" i="5"/>
  <c r="AN341" i="5" s="1"/>
  <c r="AN409" i="5" s="1"/>
  <c r="AN477" i="5" s="1"/>
  <c r="AN545" i="5" s="1"/>
  <c r="AN613" i="5" s="1"/>
  <c r="AN681" i="5" s="1"/>
  <c r="AN749" i="5" s="1"/>
  <c r="AN817" i="5" s="1"/>
  <c r="AN885" i="5" s="1"/>
  <c r="AN953" i="5" s="1"/>
  <c r="AN1021" i="5" s="1"/>
  <c r="AN1089" i="5" s="1"/>
  <c r="AN1157" i="5" s="1"/>
  <c r="AN1225" i="5" s="1"/>
  <c r="AN1293" i="5" s="1"/>
  <c r="AN1361" i="5" s="1"/>
  <c r="AN1429" i="5" s="1"/>
  <c r="AN1497" i="5" s="1"/>
  <c r="AN1565" i="5" s="1"/>
  <c r="AN1633" i="5" s="1"/>
  <c r="AN1701" i="5" s="1"/>
  <c r="AN1769" i="5" s="1"/>
  <c r="AN1837" i="5" s="1"/>
  <c r="AN1905" i="5" s="1"/>
  <c r="AN1973" i="5" s="1"/>
  <c r="AN2041" i="5" s="1"/>
  <c r="AN2109" i="5" s="1"/>
  <c r="AN2177" i="5" s="1"/>
  <c r="AN2245" i="5" s="1"/>
  <c r="AN2313" i="5" s="1"/>
  <c r="AN2381" i="5" s="1"/>
  <c r="AN2449" i="5" s="1"/>
  <c r="AN2517" i="5" s="1"/>
  <c r="AN2585" i="5" s="1"/>
  <c r="AN2653" i="5" s="1"/>
  <c r="AN2721" i="5" s="1"/>
  <c r="AN2789" i="5" s="1"/>
  <c r="AN2857" i="5" s="1"/>
  <c r="AN2925" i="5" s="1"/>
  <c r="AN2993" i="5" s="1"/>
  <c r="AN3061" i="5" s="1"/>
  <c r="AN3129" i="5" s="1"/>
  <c r="AN3197" i="5" s="1"/>
  <c r="AN3265" i="5" s="1"/>
  <c r="AN3333" i="5" s="1"/>
  <c r="AN3401" i="5" s="1"/>
  <c r="AN3469" i="5" s="1"/>
  <c r="AN3537" i="5" s="1"/>
  <c r="AM275" i="5"/>
  <c r="AM343" i="5" s="1"/>
  <c r="AM411" i="5" s="1"/>
  <c r="AM479" i="5" s="1"/>
  <c r="AM547" i="5" s="1"/>
  <c r="AM615" i="5" s="1"/>
  <c r="AM683" i="5" s="1"/>
  <c r="AM751" i="5" s="1"/>
  <c r="AM819" i="5" s="1"/>
  <c r="AM887" i="5" s="1"/>
  <c r="AM955" i="5" s="1"/>
  <c r="AM1023" i="5" s="1"/>
  <c r="AM1091" i="5" s="1"/>
  <c r="AM1159" i="5" s="1"/>
  <c r="AM1227" i="5" s="1"/>
  <c r="AM1295" i="5" s="1"/>
  <c r="AM1363" i="5" s="1"/>
  <c r="AM1431" i="5" s="1"/>
  <c r="AM1499" i="5" s="1"/>
  <c r="AM1567" i="5" s="1"/>
  <c r="AM1635" i="5" s="1"/>
  <c r="AM1703" i="5" s="1"/>
  <c r="AM1771" i="5" s="1"/>
  <c r="AM1839" i="5" s="1"/>
  <c r="AM1907" i="5" s="1"/>
  <c r="AM1975" i="5" s="1"/>
  <c r="AM2043" i="5" s="1"/>
  <c r="AM2111" i="5" s="1"/>
  <c r="AM2179" i="5" s="1"/>
  <c r="AM2247" i="5" s="1"/>
  <c r="AM2315" i="5" s="1"/>
  <c r="AM2383" i="5" s="1"/>
  <c r="AM2451" i="5" s="1"/>
  <c r="AM2519" i="5" s="1"/>
  <c r="AM2587" i="5" s="1"/>
  <c r="AM2655" i="5" s="1"/>
  <c r="AM2723" i="5" s="1"/>
  <c r="AM2791" i="5" s="1"/>
  <c r="AM2859" i="5" s="1"/>
  <c r="AM2927" i="5" s="1"/>
  <c r="AM2995" i="5" s="1"/>
  <c r="AM3063" i="5" s="1"/>
  <c r="AM3131" i="5" s="1"/>
  <c r="AM3199" i="5" s="1"/>
  <c r="AM3267" i="5" s="1"/>
  <c r="AM3335" i="5" s="1"/>
  <c r="AM3403" i="5" s="1"/>
  <c r="AM3471" i="5" s="1"/>
  <c r="AQ276" i="5"/>
  <c r="AQ344" i="5" s="1"/>
  <c r="AL278" i="5"/>
  <c r="AL346" i="5" s="1"/>
  <c r="AL414" i="5" s="1"/>
  <c r="AL482" i="5" s="1"/>
  <c r="AL550" i="5" s="1"/>
  <c r="AL618" i="5" s="1"/>
  <c r="AL686" i="5" s="1"/>
  <c r="AL754" i="5" s="1"/>
  <c r="AL822" i="5" s="1"/>
  <c r="AL890" i="5" s="1"/>
  <c r="AL958" i="5" s="1"/>
  <c r="AL1026" i="5" s="1"/>
  <c r="AL1094" i="5" s="1"/>
  <c r="AL1162" i="5" s="1"/>
  <c r="AL1230" i="5" s="1"/>
  <c r="AL1298" i="5" s="1"/>
  <c r="AL1366" i="5" s="1"/>
  <c r="AL1434" i="5" s="1"/>
  <c r="AL1502" i="5" s="1"/>
  <c r="AL1570" i="5" s="1"/>
  <c r="AL1638" i="5" s="1"/>
  <c r="AL1706" i="5" s="1"/>
  <c r="AL1774" i="5" s="1"/>
  <c r="AL1842" i="5" s="1"/>
  <c r="AL1910" i="5" s="1"/>
  <c r="AL1978" i="5" s="1"/>
  <c r="AL2046" i="5" s="1"/>
  <c r="AL2114" i="5" s="1"/>
  <c r="AL2182" i="5" s="1"/>
  <c r="AL2250" i="5" s="1"/>
  <c r="AL2318" i="5" s="1"/>
  <c r="AL2386" i="5" s="1"/>
  <c r="AL2454" i="5" s="1"/>
  <c r="AL2522" i="5" s="1"/>
  <c r="AL2590" i="5" s="1"/>
  <c r="AL2658" i="5" s="1"/>
  <c r="AL2726" i="5" s="1"/>
  <c r="AL2794" i="5" s="1"/>
  <c r="AL2862" i="5" s="1"/>
  <c r="AL2930" i="5" s="1"/>
  <c r="AL2998" i="5" s="1"/>
  <c r="AL3066" i="5" s="1"/>
  <c r="AL3134" i="5" s="1"/>
  <c r="AL3202" i="5" s="1"/>
  <c r="AL3270" i="5" s="1"/>
  <c r="AL3338" i="5" s="1"/>
  <c r="AL3406" i="5" s="1"/>
  <c r="AL3474" i="5" s="1"/>
  <c r="AL279" i="5"/>
  <c r="AL347" i="5" s="1"/>
  <c r="AL415" i="5" s="1"/>
  <c r="AL483" i="5" s="1"/>
  <c r="AL551" i="5" s="1"/>
  <c r="AL619" i="5" s="1"/>
  <c r="AL687" i="5" s="1"/>
  <c r="AL755" i="5" s="1"/>
  <c r="AL823" i="5" s="1"/>
  <c r="AL891" i="5" s="1"/>
  <c r="AL959" i="5" s="1"/>
  <c r="AL1027" i="5" s="1"/>
  <c r="AL1095" i="5" s="1"/>
  <c r="AL1163" i="5" s="1"/>
  <c r="AL1231" i="5" s="1"/>
  <c r="AL1299" i="5" s="1"/>
  <c r="AL1367" i="5" s="1"/>
  <c r="AL1435" i="5" s="1"/>
  <c r="AL1503" i="5" s="1"/>
  <c r="AL1571" i="5" s="1"/>
  <c r="AL1639" i="5" s="1"/>
  <c r="AL1707" i="5" s="1"/>
  <c r="AL1775" i="5" s="1"/>
  <c r="AL1843" i="5" s="1"/>
  <c r="AL1911" i="5" s="1"/>
  <c r="AL1979" i="5" s="1"/>
  <c r="AL2047" i="5" s="1"/>
  <c r="AL2115" i="5" s="1"/>
  <c r="AL2183" i="5" s="1"/>
  <c r="AL2251" i="5" s="1"/>
  <c r="AL2319" i="5" s="1"/>
  <c r="AL2387" i="5" s="1"/>
  <c r="AL2455" i="5" s="1"/>
  <c r="AL2523" i="5" s="1"/>
  <c r="AL2591" i="5" s="1"/>
  <c r="AL2659" i="5" s="1"/>
  <c r="AL2727" i="5" s="1"/>
  <c r="AL2795" i="5" s="1"/>
  <c r="AL2863" i="5" s="1"/>
  <c r="AL2931" i="5" s="1"/>
  <c r="AL2999" i="5" s="1"/>
  <c r="AL3067" i="5" s="1"/>
  <c r="AL3135" i="5" s="1"/>
  <c r="AL3203" i="5" s="1"/>
  <c r="AL3271" i="5" s="1"/>
  <c r="AL3339" i="5" s="1"/>
  <c r="AL3407" i="5" s="1"/>
  <c r="AL3475" i="5" s="1"/>
  <c r="AN280" i="5"/>
  <c r="AN348" i="5" s="1"/>
  <c r="AN416" i="5" s="1"/>
  <c r="AN484" i="5" s="1"/>
  <c r="AN552" i="5" s="1"/>
  <c r="AN620" i="5" s="1"/>
  <c r="AN688" i="5" s="1"/>
  <c r="AN756" i="5" s="1"/>
  <c r="AN824" i="5" s="1"/>
  <c r="AN892" i="5" s="1"/>
  <c r="AN960" i="5" s="1"/>
  <c r="AN1028" i="5" s="1"/>
  <c r="AN1096" i="5" s="1"/>
  <c r="AN1164" i="5" s="1"/>
  <c r="AN1232" i="5" s="1"/>
  <c r="AN1300" i="5" s="1"/>
  <c r="AN1368" i="5" s="1"/>
  <c r="AN1436" i="5" s="1"/>
  <c r="AN1504" i="5" s="1"/>
  <c r="AN1572" i="5" s="1"/>
  <c r="AN1640" i="5" s="1"/>
  <c r="AN1708" i="5" s="1"/>
  <c r="AN1776" i="5" s="1"/>
  <c r="AN1844" i="5" s="1"/>
  <c r="AN1912" i="5" s="1"/>
  <c r="AN1980" i="5" s="1"/>
  <c r="AN2048" i="5" s="1"/>
  <c r="AN2116" i="5" s="1"/>
  <c r="AN2184" i="5" s="1"/>
  <c r="AN2252" i="5" s="1"/>
  <c r="AN2320" i="5" s="1"/>
  <c r="AN2388" i="5" s="1"/>
  <c r="AN2456" i="5" s="1"/>
  <c r="AN2524" i="5" s="1"/>
  <c r="AN2592" i="5" s="1"/>
  <c r="AN2660" i="5" s="1"/>
  <c r="AN2728" i="5" s="1"/>
  <c r="AN2796" i="5" s="1"/>
  <c r="AN2864" i="5" s="1"/>
  <c r="AN2932" i="5" s="1"/>
  <c r="AN3000" i="5" s="1"/>
  <c r="AN3068" i="5" s="1"/>
  <c r="AN3136" i="5" s="1"/>
  <c r="AN3204" i="5" s="1"/>
  <c r="AN3272" i="5" s="1"/>
  <c r="AN3340" i="5" s="1"/>
  <c r="AN3408" i="5" s="1"/>
  <c r="AN3476" i="5" s="1"/>
  <c r="AM281" i="5"/>
  <c r="AM349" i="5" s="1"/>
  <c r="AM417" i="5" s="1"/>
  <c r="AM485" i="5" s="1"/>
  <c r="AM553" i="5" s="1"/>
  <c r="AM621" i="5" s="1"/>
  <c r="AM689" i="5" s="1"/>
  <c r="AM757" i="5" s="1"/>
  <c r="AM825" i="5" s="1"/>
  <c r="AM893" i="5" s="1"/>
  <c r="AM961" i="5" s="1"/>
  <c r="AM1029" i="5" s="1"/>
  <c r="AM1097" i="5" s="1"/>
  <c r="AM1165" i="5" s="1"/>
  <c r="AM1233" i="5" s="1"/>
  <c r="AM1301" i="5" s="1"/>
  <c r="AM1369" i="5" s="1"/>
  <c r="AM1437" i="5" s="1"/>
  <c r="AM1505" i="5" s="1"/>
  <c r="AM1573" i="5" s="1"/>
  <c r="AM1641" i="5" s="1"/>
  <c r="AM1709" i="5" s="1"/>
  <c r="AM1777" i="5" s="1"/>
  <c r="AM1845" i="5" s="1"/>
  <c r="AM1913" i="5" s="1"/>
  <c r="AM1981" i="5" s="1"/>
  <c r="AM2049" i="5" s="1"/>
  <c r="AM2117" i="5" s="1"/>
  <c r="AM2185" i="5" s="1"/>
  <c r="AM2253" i="5" s="1"/>
  <c r="AM2321" i="5" s="1"/>
  <c r="AM2389" i="5" s="1"/>
  <c r="AM2457" i="5" s="1"/>
  <c r="AM2525" i="5" s="1"/>
  <c r="AM2593" i="5" s="1"/>
  <c r="AM2661" i="5" s="1"/>
  <c r="AM2729" i="5" s="1"/>
  <c r="AM2797" i="5" s="1"/>
  <c r="AM2865" i="5" s="1"/>
  <c r="AM2933" i="5" s="1"/>
  <c r="AM3001" i="5" s="1"/>
  <c r="AM3069" i="5" s="1"/>
  <c r="AM3137" i="5" s="1"/>
  <c r="AM3205" i="5" s="1"/>
  <c r="AM3273" i="5" s="1"/>
  <c r="AM3341" i="5" s="1"/>
  <c r="AM3409" i="5" s="1"/>
  <c r="AM3477" i="5" s="1"/>
  <c r="AN281" i="5"/>
  <c r="AN349" i="5" s="1"/>
  <c r="AN417" i="5" s="1"/>
  <c r="AN485" i="5" s="1"/>
  <c r="AN553" i="5" s="1"/>
  <c r="AN621" i="5" s="1"/>
  <c r="AN689" i="5" s="1"/>
  <c r="AN757" i="5" s="1"/>
  <c r="AN825" i="5" s="1"/>
  <c r="AN893" i="5" s="1"/>
  <c r="AN961" i="5" s="1"/>
  <c r="AN1029" i="5" s="1"/>
  <c r="AN1097" i="5" s="1"/>
  <c r="AN1165" i="5" s="1"/>
  <c r="AN1233" i="5" s="1"/>
  <c r="AN1301" i="5" s="1"/>
  <c r="AN1369" i="5" s="1"/>
  <c r="AN1437" i="5" s="1"/>
  <c r="AN1505" i="5" s="1"/>
  <c r="AN1573" i="5" s="1"/>
  <c r="AN1641" i="5" s="1"/>
  <c r="AN1709" i="5" s="1"/>
  <c r="AN1777" i="5" s="1"/>
  <c r="AN1845" i="5" s="1"/>
  <c r="AN1913" i="5" s="1"/>
  <c r="AN1981" i="5" s="1"/>
  <c r="AN2049" i="5" s="1"/>
  <c r="AN2117" i="5" s="1"/>
  <c r="AN2185" i="5" s="1"/>
  <c r="AN2253" i="5" s="1"/>
  <c r="AN2321" i="5" s="1"/>
  <c r="AN2389" i="5" s="1"/>
  <c r="AN2457" i="5" s="1"/>
  <c r="AN2525" i="5" s="1"/>
  <c r="AN2593" i="5" s="1"/>
  <c r="AN2661" i="5" s="1"/>
  <c r="AN2729" i="5" s="1"/>
  <c r="AN2797" i="5" s="1"/>
  <c r="AN2865" i="5" s="1"/>
  <c r="AN2933" i="5" s="1"/>
  <c r="AN3001" i="5" s="1"/>
  <c r="AN3069" i="5" s="1"/>
  <c r="AN3137" i="5" s="1"/>
  <c r="AN3205" i="5" s="1"/>
  <c r="AN3273" i="5" s="1"/>
  <c r="AN3341" i="5" s="1"/>
  <c r="AN3409" i="5" s="1"/>
  <c r="AN3477" i="5" s="1"/>
  <c r="AO283" i="5"/>
  <c r="AO351" i="5" s="1"/>
  <c r="AO419" i="5" s="1"/>
  <c r="AO487" i="5" s="1"/>
  <c r="AO555" i="5" s="1"/>
  <c r="AO623" i="5" s="1"/>
  <c r="AO691" i="5" s="1"/>
  <c r="AO759" i="5" s="1"/>
  <c r="AO827" i="5" s="1"/>
  <c r="AO895" i="5" s="1"/>
  <c r="AO963" i="5" s="1"/>
  <c r="AO1031" i="5" s="1"/>
  <c r="AO1099" i="5" s="1"/>
  <c r="AO1167" i="5" s="1"/>
  <c r="AO1235" i="5" s="1"/>
  <c r="AO1303" i="5" s="1"/>
  <c r="AO1371" i="5" s="1"/>
  <c r="AO1439" i="5" s="1"/>
  <c r="AO1507" i="5" s="1"/>
  <c r="AO1575" i="5" s="1"/>
  <c r="AO1643" i="5" s="1"/>
  <c r="AO1711" i="5" s="1"/>
  <c r="AO1779" i="5" s="1"/>
  <c r="AO1847" i="5" s="1"/>
  <c r="AO1915" i="5" s="1"/>
  <c r="AO1983" i="5" s="1"/>
  <c r="AO2051" i="5" s="1"/>
  <c r="AO2119" i="5" s="1"/>
  <c r="AO2187" i="5" s="1"/>
  <c r="AO2255" i="5" s="1"/>
  <c r="AO2323" i="5" s="1"/>
  <c r="AO2391" i="5" s="1"/>
  <c r="AO2459" i="5" s="1"/>
  <c r="AO2527" i="5" s="1"/>
  <c r="AO2595" i="5" s="1"/>
  <c r="AO2663" i="5" s="1"/>
  <c r="AO2731" i="5" s="1"/>
  <c r="AO2799" i="5" s="1"/>
  <c r="AO2867" i="5" s="1"/>
  <c r="AO2935" i="5" s="1"/>
  <c r="AO3003" i="5" s="1"/>
  <c r="AO3071" i="5" s="1"/>
  <c r="AO3139" i="5" s="1"/>
  <c r="AO3207" i="5" s="1"/>
  <c r="AO3275" i="5" s="1"/>
  <c r="AO3343" i="5" s="1"/>
  <c r="AO3411" i="5" s="1"/>
  <c r="AO3479" i="5" s="1"/>
  <c r="AP283" i="5"/>
  <c r="AP351" i="5" s="1"/>
  <c r="AP419" i="5" s="1"/>
  <c r="AP487" i="5" s="1"/>
  <c r="AP555" i="5" s="1"/>
  <c r="AP623" i="5" s="1"/>
  <c r="AP691" i="5" s="1"/>
  <c r="AP759" i="5" s="1"/>
  <c r="AP827" i="5" s="1"/>
  <c r="AP895" i="5" s="1"/>
  <c r="AP963" i="5" s="1"/>
  <c r="AP1031" i="5" s="1"/>
  <c r="AP1099" i="5" s="1"/>
  <c r="AP1167" i="5" s="1"/>
  <c r="AP1235" i="5" s="1"/>
  <c r="AP1303" i="5" s="1"/>
  <c r="AP1371" i="5" s="1"/>
  <c r="AP1439" i="5" s="1"/>
  <c r="AP1507" i="5" s="1"/>
  <c r="AP1575" i="5" s="1"/>
  <c r="AP1643" i="5" s="1"/>
  <c r="AP1711" i="5" s="1"/>
  <c r="AP1779" i="5" s="1"/>
  <c r="AP1847" i="5" s="1"/>
  <c r="AP1915" i="5" s="1"/>
  <c r="AP1983" i="5" s="1"/>
  <c r="AP2051" i="5" s="1"/>
  <c r="AP2119" i="5" s="1"/>
  <c r="AP2187" i="5" s="1"/>
  <c r="AP2255" i="5" s="1"/>
  <c r="AP2323" i="5" s="1"/>
  <c r="AP2391" i="5" s="1"/>
  <c r="AP2459" i="5" s="1"/>
  <c r="AP2527" i="5" s="1"/>
  <c r="AP2595" i="5" s="1"/>
  <c r="AP2663" i="5" s="1"/>
  <c r="AP2731" i="5" s="1"/>
  <c r="AP2799" i="5" s="1"/>
  <c r="AP2867" i="5" s="1"/>
  <c r="AP2935" i="5" s="1"/>
  <c r="AP3003" i="5" s="1"/>
  <c r="AP3071" i="5" s="1"/>
  <c r="AP3139" i="5" s="1"/>
  <c r="AP3207" i="5" s="1"/>
  <c r="AP3275" i="5" s="1"/>
  <c r="AP3343" i="5" s="1"/>
  <c r="AP3411" i="5" s="1"/>
  <c r="AP3479" i="5" s="1"/>
  <c r="AL292" i="5"/>
  <c r="AL360" i="5" s="1"/>
  <c r="AL428" i="5" s="1"/>
  <c r="AL496" i="5" s="1"/>
  <c r="AL564" i="5" s="1"/>
  <c r="AL632" i="5" s="1"/>
  <c r="AL700" i="5" s="1"/>
  <c r="AL768" i="5" s="1"/>
  <c r="AL836" i="5" s="1"/>
  <c r="AL904" i="5" s="1"/>
  <c r="AL972" i="5" s="1"/>
  <c r="AL1040" i="5" s="1"/>
  <c r="AL1108" i="5" s="1"/>
  <c r="AL1176" i="5" s="1"/>
  <c r="AL1244" i="5" s="1"/>
  <c r="AL1312" i="5" s="1"/>
  <c r="AL1380" i="5" s="1"/>
  <c r="AL1448" i="5" s="1"/>
  <c r="AL1516" i="5" s="1"/>
  <c r="AL1584" i="5" s="1"/>
  <c r="AL1652" i="5" s="1"/>
  <c r="AL1720" i="5" s="1"/>
  <c r="AL1788" i="5" s="1"/>
  <c r="AL1856" i="5" s="1"/>
  <c r="AL1924" i="5" s="1"/>
  <c r="AL1992" i="5" s="1"/>
  <c r="AL2060" i="5" s="1"/>
  <c r="AL2128" i="5" s="1"/>
  <c r="AL2196" i="5" s="1"/>
  <c r="AL2264" i="5" s="1"/>
  <c r="AL2332" i="5" s="1"/>
  <c r="AL2400" i="5" s="1"/>
  <c r="AL2468" i="5" s="1"/>
  <c r="AL2536" i="5" s="1"/>
  <c r="AL2604" i="5" s="1"/>
  <c r="AL2672" i="5" s="1"/>
  <c r="AL2740" i="5" s="1"/>
  <c r="AL2808" i="5" s="1"/>
  <c r="AL2876" i="5" s="1"/>
  <c r="AL2944" i="5" s="1"/>
  <c r="AL3012" i="5" s="1"/>
  <c r="AL3080" i="5" s="1"/>
  <c r="AL3148" i="5" s="1"/>
  <c r="AL3216" i="5" s="1"/>
  <c r="AL3284" i="5" s="1"/>
  <c r="AL3352" i="5" s="1"/>
  <c r="AL3420" i="5" s="1"/>
  <c r="AL3488" i="5" s="1"/>
  <c r="AP296" i="5"/>
  <c r="AP364" i="5" s="1"/>
  <c r="AP432" i="5" s="1"/>
  <c r="AP500" i="5" s="1"/>
  <c r="AP568" i="5" s="1"/>
  <c r="AP636" i="5" s="1"/>
  <c r="AP704" i="5" s="1"/>
  <c r="AP772" i="5" s="1"/>
  <c r="AP840" i="5" s="1"/>
  <c r="AP908" i="5" s="1"/>
  <c r="AP976" i="5" s="1"/>
  <c r="AP1044" i="5" s="1"/>
  <c r="AP1112" i="5" s="1"/>
  <c r="AP1180" i="5" s="1"/>
  <c r="AP1248" i="5" s="1"/>
  <c r="AP1316" i="5" s="1"/>
  <c r="AP1384" i="5" s="1"/>
  <c r="AP1452" i="5" s="1"/>
  <c r="AP1520" i="5" s="1"/>
  <c r="AP1588" i="5" s="1"/>
  <c r="AP1656" i="5" s="1"/>
  <c r="AP1724" i="5" s="1"/>
  <c r="AP1792" i="5" s="1"/>
  <c r="AP1860" i="5" s="1"/>
  <c r="AP1928" i="5" s="1"/>
  <c r="AP1996" i="5" s="1"/>
  <c r="AP2064" i="5" s="1"/>
  <c r="AP2132" i="5" s="1"/>
  <c r="AP2200" i="5" s="1"/>
  <c r="AP2268" i="5" s="1"/>
  <c r="AP2336" i="5" s="1"/>
  <c r="AP2404" i="5" s="1"/>
  <c r="AP2472" i="5" s="1"/>
  <c r="AP2540" i="5" s="1"/>
  <c r="AP2608" i="5" s="1"/>
  <c r="AP2676" i="5" s="1"/>
  <c r="AP2744" i="5" s="1"/>
  <c r="AP2812" i="5" s="1"/>
  <c r="AP2880" i="5" s="1"/>
  <c r="AP2948" i="5" s="1"/>
  <c r="AP3016" i="5" s="1"/>
  <c r="AP3084" i="5" s="1"/>
  <c r="AP3152" i="5" s="1"/>
  <c r="AP3220" i="5" s="1"/>
  <c r="AP3288" i="5" s="1"/>
  <c r="AP3356" i="5" s="1"/>
  <c r="AP3424" i="5" s="1"/>
  <c r="AP3492" i="5" s="1"/>
  <c r="AL303" i="5"/>
  <c r="AL371" i="5" s="1"/>
  <c r="AL439" i="5" s="1"/>
  <c r="AL507" i="5" s="1"/>
  <c r="AL575" i="5" s="1"/>
  <c r="AL643" i="5" s="1"/>
  <c r="AL711" i="5" s="1"/>
  <c r="AL779" i="5" s="1"/>
  <c r="AL847" i="5" s="1"/>
  <c r="AL915" i="5" s="1"/>
  <c r="AL983" i="5" s="1"/>
  <c r="AL1051" i="5" s="1"/>
  <c r="AL1119" i="5" s="1"/>
  <c r="AL1187" i="5" s="1"/>
  <c r="AL1255" i="5" s="1"/>
  <c r="AL1323" i="5" s="1"/>
  <c r="AL1391" i="5" s="1"/>
  <c r="AL1459" i="5" s="1"/>
  <c r="AL1527" i="5" s="1"/>
  <c r="AL1595" i="5" s="1"/>
  <c r="AL1663" i="5" s="1"/>
  <c r="AL1731" i="5" s="1"/>
  <c r="AL1799" i="5" s="1"/>
  <c r="AL1867" i="5" s="1"/>
  <c r="AL1935" i="5" s="1"/>
  <c r="AL2003" i="5" s="1"/>
  <c r="AL2071" i="5" s="1"/>
  <c r="AL2139" i="5" s="1"/>
  <c r="AL2207" i="5" s="1"/>
  <c r="AL2275" i="5" s="1"/>
  <c r="AL2343" i="5" s="1"/>
  <c r="AL2411" i="5" s="1"/>
  <c r="AL2479" i="5" s="1"/>
  <c r="AL2547" i="5" s="1"/>
  <c r="AL2615" i="5" s="1"/>
  <c r="AL2683" i="5" s="1"/>
  <c r="AL2751" i="5" s="1"/>
  <c r="AL2819" i="5" s="1"/>
  <c r="AL2887" i="5" s="1"/>
  <c r="AL2955" i="5" s="1"/>
  <c r="AL3023" i="5" s="1"/>
  <c r="AL3091" i="5" s="1"/>
  <c r="AL3159" i="5" s="1"/>
  <c r="AL3227" i="5" s="1"/>
  <c r="AL3295" i="5" s="1"/>
  <c r="AL3363" i="5" s="1"/>
  <c r="AL3431" i="5" s="1"/>
  <c r="AL3499" i="5" s="1"/>
  <c r="AN304" i="5"/>
  <c r="AN372" i="5" s="1"/>
  <c r="AN440" i="5" s="1"/>
  <c r="AN508" i="5" s="1"/>
  <c r="AN576" i="5" s="1"/>
  <c r="AN644" i="5" s="1"/>
  <c r="AN712" i="5" s="1"/>
  <c r="AN780" i="5" s="1"/>
  <c r="AN848" i="5" s="1"/>
  <c r="AN916" i="5" s="1"/>
  <c r="AN984" i="5" s="1"/>
  <c r="AN1052" i="5" s="1"/>
  <c r="AN1120" i="5" s="1"/>
  <c r="AN1188" i="5" s="1"/>
  <c r="AN1256" i="5" s="1"/>
  <c r="AN1324" i="5" s="1"/>
  <c r="AN1392" i="5" s="1"/>
  <c r="AN1460" i="5" s="1"/>
  <c r="AN1528" i="5" s="1"/>
  <c r="AN1596" i="5" s="1"/>
  <c r="AN1664" i="5" s="1"/>
  <c r="AN1732" i="5" s="1"/>
  <c r="AN1800" i="5" s="1"/>
  <c r="AN1868" i="5" s="1"/>
  <c r="AN1936" i="5" s="1"/>
  <c r="AN2004" i="5" s="1"/>
  <c r="AN2072" i="5" s="1"/>
  <c r="AN2140" i="5" s="1"/>
  <c r="AN2208" i="5" s="1"/>
  <c r="AN2276" i="5" s="1"/>
  <c r="AN2344" i="5" s="1"/>
  <c r="AN2412" i="5" s="1"/>
  <c r="AN2480" i="5" s="1"/>
  <c r="AN2548" i="5" s="1"/>
  <c r="AN2616" i="5" s="1"/>
  <c r="AN2684" i="5" s="1"/>
  <c r="AN2752" i="5" s="1"/>
  <c r="AN2820" i="5" s="1"/>
  <c r="AN2888" i="5" s="1"/>
  <c r="AN2956" i="5" s="1"/>
  <c r="AN3024" i="5" s="1"/>
  <c r="AN3092" i="5" s="1"/>
  <c r="AN3160" i="5" s="1"/>
  <c r="AN3228" i="5" s="1"/>
  <c r="AN3296" i="5" s="1"/>
  <c r="AN3364" i="5" s="1"/>
  <c r="AN3432" i="5" s="1"/>
  <c r="AN3500" i="5" s="1"/>
  <c r="AL306" i="5"/>
  <c r="AL374" i="5" s="1"/>
  <c r="AL442" i="5" s="1"/>
  <c r="AL510" i="5" s="1"/>
  <c r="AL578" i="5" s="1"/>
  <c r="AL646" i="5" s="1"/>
  <c r="AL714" i="5" s="1"/>
  <c r="AL782" i="5" s="1"/>
  <c r="AL850" i="5" s="1"/>
  <c r="AL918" i="5" s="1"/>
  <c r="AL986" i="5" s="1"/>
  <c r="AL1054" i="5" s="1"/>
  <c r="AL1122" i="5" s="1"/>
  <c r="AL1190" i="5" s="1"/>
  <c r="AL1258" i="5" s="1"/>
  <c r="AL1326" i="5" s="1"/>
  <c r="AL1394" i="5" s="1"/>
  <c r="AL1462" i="5" s="1"/>
  <c r="AL1530" i="5" s="1"/>
  <c r="AL1598" i="5" s="1"/>
  <c r="AL1666" i="5" s="1"/>
  <c r="AL1734" i="5" s="1"/>
  <c r="AL1802" i="5" s="1"/>
  <c r="AL1870" i="5" s="1"/>
  <c r="AL1938" i="5" s="1"/>
  <c r="AL2006" i="5" s="1"/>
  <c r="AL2074" i="5" s="1"/>
  <c r="AL2142" i="5" s="1"/>
  <c r="AL2210" i="5" s="1"/>
  <c r="AL2278" i="5" s="1"/>
  <c r="AL2346" i="5" s="1"/>
  <c r="AL2414" i="5" s="1"/>
  <c r="AL2482" i="5" s="1"/>
  <c r="AL2550" i="5" s="1"/>
  <c r="AL2618" i="5" s="1"/>
  <c r="AL2686" i="5" s="1"/>
  <c r="AL2754" i="5" s="1"/>
  <c r="AL2822" i="5" s="1"/>
  <c r="AL2890" i="5" s="1"/>
  <c r="AL2958" i="5" s="1"/>
  <c r="AL3026" i="5" s="1"/>
  <c r="AL3094" i="5" s="1"/>
  <c r="AL3162" i="5" s="1"/>
  <c r="AL3230" i="5" s="1"/>
  <c r="AL3298" i="5" s="1"/>
  <c r="AL3366" i="5" s="1"/>
  <c r="AL3434" i="5" s="1"/>
  <c r="AL3502" i="5" s="1"/>
  <c r="AM312" i="5"/>
  <c r="AM380" i="5" s="1"/>
  <c r="AM448" i="5" s="1"/>
  <c r="AM516" i="5" s="1"/>
  <c r="AM584" i="5" s="1"/>
  <c r="AM652" i="5" s="1"/>
  <c r="AM720" i="5" s="1"/>
  <c r="AM788" i="5" s="1"/>
  <c r="AM856" i="5" s="1"/>
  <c r="AM924" i="5" s="1"/>
  <c r="AM992" i="5" s="1"/>
  <c r="AM1060" i="5" s="1"/>
  <c r="AM1128" i="5" s="1"/>
  <c r="AM1196" i="5" s="1"/>
  <c r="AM1264" i="5" s="1"/>
  <c r="AM1332" i="5" s="1"/>
  <c r="AM1400" i="5" s="1"/>
  <c r="AM1468" i="5" s="1"/>
  <c r="AM1536" i="5" s="1"/>
  <c r="AM1604" i="5" s="1"/>
  <c r="AM1672" i="5" s="1"/>
  <c r="AM1740" i="5" s="1"/>
  <c r="AM1808" i="5" s="1"/>
  <c r="AM1876" i="5" s="1"/>
  <c r="AM1944" i="5" s="1"/>
  <c r="AM2012" i="5" s="1"/>
  <c r="AM2080" i="5" s="1"/>
  <c r="AM2148" i="5" s="1"/>
  <c r="AM2216" i="5" s="1"/>
  <c r="AM2284" i="5" s="1"/>
  <c r="AM2352" i="5" s="1"/>
  <c r="AM2420" i="5" s="1"/>
  <c r="AM2488" i="5" s="1"/>
  <c r="AM2556" i="5" s="1"/>
  <c r="AM2624" i="5" s="1"/>
  <c r="AM2692" i="5" s="1"/>
  <c r="AM2760" i="5" s="1"/>
  <c r="AM2828" i="5" s="1"/>
  <c r="AM2896" i="5" s="1"/>
  <c r="AM2964" i="5" s="1"/>
  <c r="AM3032" i="5" s="1"/>
  <c r="AM3100" i="5" s="1"/>
  <c r="AM3168" i="5" s="1"/>
  <c r="AM3236" i="5" s="1"/>
  <c r="AM3304" i="5" s="1"/>
  <c r="AM3372" i="5" s="1"/>
  <c r="AM3440" i="5" s="1"/>
  <c r="AM3508" i="5" s="1"/>
  <c r="AM316" i="5"/>
  <c r="AM384" i="5" s="1"/>
  <c r="AM452" i="5" s="1"/>
  <c r="AM520" i="5" s="1"/>
  <c r="AM588" i="5" s="1"/>
  <c r="AM656" i="5" s="1"/>
  <c r="AM724" i="5" s="1"/>
  <c r="AM792" i="5" s="1"/>
  <c r="AM860" i="5" s="1"/>
  <c r="AM928" i="5" s="1"/>
  <c r="AM996" i="5" s="1"/>
  <c r="AM1064" i="5" s="1"/>
  <c r="AM1132" i="5" s="1"/>
  <c r="AM1200" i="5" s="1"/>
  <c r="AM1268" i="5" s="1"/>
  <c r="AM1336" i="5" s="1"/>
  <c r="AM1404" i="5" s="1"/>
  <c r="AM1472" i="5" s="1"/>
  <c r="AM1540" i="5" s="1"/>
  <c r="AM1608" i="5" s="1"/>
  <c r="AM1676" i="5" s="1"/>
  <c r="AM1744" i="5" s="1"/>
  <c r="AM1812" i="5" s="1"/>
  <c r="AM1880" i="5" s="1"/>
  <c r="AM1948" i="5" s="1"/>
  <c r="AM2016" i="5" s="1"/>
  <c r="AM2084" i="5" s="1"/>
  <c r="AM2152" i="5" s="1"/>
  <c r="AM2220" i="5" s="1"/>
  <c r="AM2288" i="5" s="1"/>
  <c r="AM2356" i="5" s="1"/>
  <c r="AM2424" i="5" s="1"/>
  <c r="AM2492" i="5" s="1"/>
  <c r="AM2560" i="5" s="1"/>
  <c r="AM2628" i="5" s="1"/>
  <c r="AM2696" i="5" s="1"/>
  <c r="AM2764" i="5" s="1"/>
  <c r="AM2832" i="5" s="1"/>
  <c r="AM2900" i="5" s="1"/>
  <c r="AM2968" i="5" s="1"/>
  <c r="AM3036" i="5" s="1"/>
  <c r="AM3104" i="5" s="1"/>
  <c r="AM3172" i="5" s="1"/>
  <c r="AM3240" i="5" s="1"/>
  <c r="AM3308" i="5" s="1"/>
  <c r="AM3376" i="5" s="1"/>
  <c r="AM3444" i="5" s="1"/>
  <c r="AM3512" i="5" s="1"/>
  <c r="AL318" i="5"/>
  <c r="AL386" i="5" s="1"/>
  <c r="AL454" i="5" s="1"/>
  <c r="AL522" i="5" s="1"/>
  <c r="AL590" i="5" s="1"/>
  <c r="AL658" i="5" s="1"/>
  <c r="AL726" i="5" s="1"/>
  <c r="AL794" i="5" s="1"/>
  <c r="AL862" i="5" s="1"/>
  <c r="AL930" i="5" s="1"/>
  <c r="AL998" i="5" s="1"/>
  <c r="AL1066" i="5" s="1"/>
  <c r="AL1134" i="5" s="1"/>
  <c r="AL1202" i="5" s="1"/>
  <c r="AL1270" i="5" s="1"/>
  <c r="AL1338" i="5" s="1"/>
  <c r="AL1406" i="5" s="1"/>
  <c r="AL1474" i="5" s="1"/>
  <c r="AL1542" i="5" s="1"/>
  <c r="AL1610" i="5" s="1"/>
  <c r="AL1678" i="5" s="1"/>
  <c r="AL1746" i="5" s="1"/>
  <c r="AL1814" i="5" s="1"/>
  <c r="AL1882" i="5" s="1"/>
  <c r="AL1950" i="5" s="1"/>
  <c r="AL2018" i="5" s="1"/>
  <c r="AL2086" i="5" s="1"/>
  <c r="AL2154" i="5" s="1"/>
  <c r="AL2222" i="5" s="1"/>
  <c r="AL2290" i="5" s="1"/>
  <c r="AL2358" i="5" s="1"/>
  <c r="AL2426" i="5" s="1"/>
  <c r="AL2494" i="5" s="1"/>
  <c r="AL2562" i="5" s="1"/>
  <c r="AL2630" i="5" s="1"/>
  <c r="AL2698" i="5" s="1"/>
  <c r="AL2766" i="5" s="1"/>
  <c r="AL2834" i="5" s="1"/>
  <c r="AL2902" i="5" s="1"/>
  <c r="AL2970" i="5" s="1"/>
  <c r="AL3038" i="5" s="1"/>
  <c r="AL3106" i="5" s="1"/>
  <c r="AL3174" i="5" s="1"/>
  <c r="AL3242" i="5" s="1"/>
  <c r="AL3310" i="5" s="1"/>
  <c r="AL3378" i="5" s="1"/>
  <c r="AL3446" i="5" s="1"/>
  <c r="AL3514" i="5" s="1"/>
  <c r="AN320" i="5"/>
  <c r="AN388" i="5" s="1"/>
  <c r="AN456" i="5" s="1"/>
  <c r="AN524" i="5" s="1"/>
  <c r="AN592" i="5" s="1"/>
  <c r="AN660" i="5" s="1"/>
  <c r="AN728" i="5" s="1"/>
  <c r="AN796" i="5" s="1"/>
  <c r="AN864" i="5" s="1"/>
  <c r="AN932" i="5" s="1"/>
  <c r="AN1000" i="5" s="1"/>
  <c r="AN1068" i="5" s="1"/>
  <c r="AN1136" i="5" s="1"/>
  <c r="AN1204" i="5" s="1"/>
  <c r="AN1272" i="5" s="1"/>
  <c r="AN1340" i="5" s="1"/>
  <c r="AN1408" i="5" s="1"/>
  <c r="AN1476" i="5" s="1"/>
  <c r="AN1544" i="5" s="1"/>
  <c r="AN1612" i="5" s="1"/>
  <c r="AN1680" i="5" s="1"/>
  <c r="AN1748" i="5" s="1"/>
  <c r="AN1816" i="5" s="1"/>
  <c r="AN1884" i="5" s="1"/>
  <c r="AN1952" i="5" s="1"/>
  <c r="AN2020" i="5" s="1"/>
  <c r="AN2088" i="5" s="1"/>
  <c r="AN2156" i="5" s="1"/>
  <c r="AN2224" i="5" s="1"/>
  <c r="AN2292" i="5" s="1"/>
  <c r="AN2360" i="5" s="1"/>
  <c r="AN2428" i="5" s="1"/>
  <c r="AN2496" i="5" s="1"/>
  <c r="AN2564" i="5" s="1"/>
  <c r="AN2632" i="5" s="1"/>
  <c r="AN2700" i="5" s="1"/>
  <c r="AN2768" i="5" s="1"/>
  <c r="AN2836" i="5" s="1"/>
  <c r="AN2904" i="5" s="1"/>
  <c r="AN2972" i="5" s="1"/>
  <c r="AN3040" i="5" s="1"/>
  <c r="AN3108" i="5" s="1"/>
  <c r="AN3176" i="5" s="1"/>
  <c r="AN3244" i="5" s="1"/>
  <c r="AN3312" i="5" s="1"/>
  <c r="AN3380" i="5" s="1"/>
  <c r="AN3448" i="5" s="1"/>
  <c r="AN3516" i="5" s="1"/>
  <c r="AO321" i="5"/>
  <c r="AN322" i="5"/>
  <c r="AN390" i="5" s="1"/>
  <c r="AN458" i="5" s="1"/>
  <c r="AN526" i="5" s="1"/>
  <c r="AN594" i="5" s="1"/>
  <c r="AN662" i="5" s="1"/>
  <c r="AN730" i="5" s="1"/>
  <c r="AN798" i="5" s="1"/>
  <c r="AN866" i="5" s="1"/>
  <c r="AN934" i="5" s="1"/>
  <c r="AN1002" i="5" s="1"/>
  <c r="AN1070" i="5" s="1"/>
  <c r="AN1138" i="5" s="1"/>
  <c r="AN1206" i="5" s="1"/>
  <c r="AN1274" i="5" s="1"/>
  <c r="AN1342" i="5" s="1"/>
  <c r="AN1410" i="5" s="1"/>
  <c r="AN1478" i="5" s="1"/>
  <c r="AN1546" i="5" s="1"/>
  <c r="AN1614" i="5" s="1"/>
  <c r="AN1682" i="5" s="1"/>
  <c r="AN1750" i="5" s="1"/>
  <c r="AN1818" i="5" s="1"/>
  <c r="AN1886" i="5" s="1"/>
  <c r="AN1954" i="5" s="1"/>
  <c r="AN2022" i="5" s="1"/>
  <c r="AN2090" i="5" s="1"/>
  <c r="AN2158" i="5" s="1"/>
  <c r="AN2226" i="5" s="1"/>
  <c r="AN2294" i="5" s="1"/>
  <c r="AN2362" i="5" s="1"/>
  <c r="AN2430" i="5" s="1"/>
  <c r="AN2498" i="5" s="1"/>
  <c r="AN2566" i="5" s="1"/>
  <c r="AN2634" i="5" s="1"/>
  <c r="AN2702" i="5" s="1"/>
  <c r="AN2770" i="5" s="1"/>
  <c r="AN2838" i="5" s="1"/>
  <c r="AN2906" i="5" s="1"/>
  <c r="AN2974" i="5" s="1"/>
  <c r="AN3042" i="5" s="1"/>
  <c r="AN3110" i="5" s="1"/>
  <c r="AN3178" i="5" s="1"/>
  <c r="AN3246" i="5" s="1"/>
  <c r="AN3314" i="5" s="1"/>
  <c r="AN3382" i="5" s="1"/>
  <c r="AN3450" i="5" s="1"/>
  <c r="AN3518" i="5" s="1"/>
  <c r="AP323" i="5"/>
  <c r="AP391" i="5" s="1"/>
  <c r="AP459" i="5" s="1"/>
  <c r="AP527" i="5" s="1"/>
  <c r="AP595" i="5" s="1"/>
  <c r="AP663" i="5" s="1"/>
  <c r="AP731" i="5" s="1"/>
  <c r="AP799" i="5" s="1"/>
  <c r="AP867" i="5" s="1"/>
  <c r="AP935" i="5" s="1"/>
  <c r="AP1003" i="5" s="1"/>
  <c r="AP1071" i="5" s="1"/>
  <c r="AP1139" i="5" s="1"/>
  <c r="AP1207" i="5" s="1"/>
  <c r="AP1275" i="5" s="1"/>
  <c r="AP1343" i="5" s="1"/>
  <c r="AP1411" i="5" s="1"/>
  <c r="AP1479" i="5" s="1"/>
  <c r="AP1547" i="5" s="1"/>
  <c r="AP1615" i="5" s="1"/>
  <c r="AP1683" i="5" s="1"/>
  <c r="AP1751" i="5" s="1"/>
  <c r="AP1819" i="5" s="1"/>
  <c r="AP1887" i="5" s="1"/>
  <c r="AP1955" i="5" s="1"/>
  <c r="AP2023" i="5" s="1"/>
  <c r="AP2091" i="5" s="1"/>
  <c r="AP2159" i="5" s="1"/>
  <c r="AP2227" i="5" s="1"/>
  <c r="AP2295" i="5" s="1"/>
  <c r="AP2363" i="5" s="1"/>
  <c r="AP2431" i="5" s="1"/>
  <c r="AP2499" i="5" s="1"/>
  <c r="AP2567" i="5" s="1"/>
  <c r="AP2635" i="5" s="1"/>
  <c r="AP2703" i="5" s="1"/>
  <c r="AP2771" i="5" s="1"/>
  <c r="AP2839" i="5" s="1"/>
  <c r="AP2907" i="5" s="1"/>
  <c r="AP2975" i="5" s="1"/>
  <c r="AP3043" i="5" s="1"/>
  <c r="AP3111" i="5" s="1"/>
  <c r="AP3179" i="5" s="1"/>
  <c r="AP3247" i="5" s="1"/>
  <c r="AP3315" i="5" s="1"/>
  <c r="AP3383" i="5" s="1"/>
  <c r="AP3451" i="5" s="1"/>
  <c r="AP3519" i="5" s="1"/>
  <c r="AN326" i="5"/>
  <c r="AN394" i="5" s="1"/>
  <c r="AN462" i="5" s="1"/>
  <c r="AN530" i="5" s="1"/>
  <c r="AN598" i="5" s="1"/>
  <c r="AN666" i="5" s="1"/>
  <c r="AN734" i="5" s="1"/>
  <c r="AN802" i="5" s="1"/>
  <c r="AN870" i="5" s="1"/>
  <c r="AN938" i="5" s="1"/>
  <c r="AN1006" i="5" s="1"/>
  <c r="AN1074" i="5" s="1"/>
  <c r="AN1142" i="5" s="1"/>
  <c r="AN1210" i="5" s="1"/>
  <c r="AN1278" i="5" s="1"/>
  <c r="AN1346" i="5" s="1"/>
  <c r="AN1414" i="5" s="1"/>
  <c r="AN1482" i="5" s="1"/>
  <c r="AN1550" i="5" s="1"/>
  <c r="AN1618" i="5" s="1"/>
  <c r="AN1686" i="5" s="1"/>
  <c r="AN1754" i="5" s="1"/>
  <c r="AN1822" i="5" s="1"/>
  <c r="AN1890" i="5" s="1"/>
  <c r="AN1958" i="5" s="1"/>
  <c r="AN2026" i="5" s="1"/>
  <c r="AN2094" i="5" s="1"/>
  <c r="AN2162" i="5" s="1"/>
  <c r="AN2230" i="5" s="1"/>
  <c r="AN2298" i="5" s="1"/>
  <c r="AN2366" i="5" s="1"/>
  <c r="AN2434" i="5" s="1"/>
  <c r="AN2502" i="5" s="1"/>
  <c r="AN2570" i="5" s="1"/>
  <c r="AN2638" i="5" s="1"/>
  <c r="AN2706" i="5" s="1"/>
  <c r="AN2774" i="5" s="1"/>
  <c r="AN2842" i="5" s="1"/>
  <c r="AN2910" i="5" s="1"/>
  <c r="AN2978" i="5" s="1"/>
  <c r="AN3046" i="5" s="1"/>
  <c r="AN3114" i="5" s="1"/>
  <c r="AN3182" i="5" s="1"/>
  <c r="AN3250" i="5" s="1"/>
  <c r="AN3318" i="5" s="1"/>
  <c r="AN3386" i="5" s="1"/>
  <c r="AN3454" i="5" s="1"/>
  <c r="AN3522" i="5" s="1"/>
  <c r="AO327" i="5"/>
  <c r="AO395" i="5" s="1"/>
  <c r="AO463" i="5" s="1"/>
  <c r="AO531" i="5" s="1"/>
  <c r="AO599" i="5" s="1"/>
  <c r="AO667" i="5" s="1"/>
  <c r="AO735" i="5" s="1"/>
  <c r="AO803" i="5" s="1"/>
  <c r="AO871" i="5" s="1"/>
  <c r="AO939" i="5" s="1"/>
  <c r="AO1007" i="5" s="1"/>
  <c r="AO1075" i="5" s="1"/>
  <c r="AP327" i="5"/>
  <c r="AP395" i="5" s="1"/>
  <c r="AP463" i="5" s="1"/>
  <c r="AP531" i="5" s="1"/>
  <c r="AP599" i="5" s="1"/>
  <c r="AO329" i="5"/>
  <c r="AO397" i="5" s="1"/>
  <c r="AO465" i="5" s="1"/>
  <c r="AO533" i="5" s="1"/>
  <c r="AO601" i="5" s="1"/>
  <c r="AO669" i="5" s="1"/>
  <c r="AO737" i="5" s="1"/>
  <c r="AO805" i="5" s="1"/>
  <c r="AO873" i="5" s="1"/>
  <c r="AO941" i="5" s="1"/>
  <c r="AO1009" i="5" s="1"/>
  <c r="AO1077" i="5" s="1"/>
  <c r="AO1145" i="5" s="1"/>
  <c r="AO1213" i="5" s="1"/>
  <c r="AO1281" i="5" s="1"/>
  <c r="AO1349" i="5" s="1"/>
  <c r="AO1417" i="5" s="1"/>
  <c r="AO1485" i="5" s="1"/>
  <c r="AO1553" i="5" s="1"/>
  <c r="AO1621" i="5" s="1"/>
  <c r="AO1689" i="5" s="1"/>
  <c r="AO1757" i="5" s="1"/>
  <c r="AO1825" i="5" s="1"/>
  <c r="AO1893" i="5" s="1"/>
  <c r="AO1961" i="5" s="1"/>
  <c r="AO2029" i="5" s="1"/>
  <c r="AO2097" i="5" s="1"/>
  <c r="AO2165" i="5" s="1"/>
  <c r="AO2233" i="5" s="1"/>
  <c r="AO2301" i="5" s="1"/>
  <c r="AO2369" i="5" s="1"/>
  <c r="AO2437" i="5" s="1"/>
  <c r="AO2505" i="5" s="1"/>
  <c r="AO2573" i="5" s="1"/>
  <c r="AO2641" i="5" s="1"/>
  <c r="AO2709" i="5" s="1"/>
  <c r="AO2777" i="5" s="1"/>
  <c r="AO2845" i="5" s="1"/>
  <c r="AO2913" i="5" s="1"/>
  <c r="AO2981" i="5" s="1"/>
  <c r="AO3049" i="5" s="1"/>
  <c r="AO3117" i="5" s="1"/>
  <c r="AO3185" i="5" s="1"/>
  <c r="AO3253" i="5" s="1"/>
  <c r="AO3321" i="5" s="1"/>
  <c r="AO3389" i="5" s="1"/>
  <c r="AO3457" i="5" s="1"/>
  <c r="AO3525" i="5" s="1"/>
  <c r="AL331" i="5"/>
  <c r="AL399" i="5" s="1"/>
  <c r="AL467" i="5" s="1"/>
  <c r="AL535" i="5" s="1"/>
  <c r="AL603" i="5" s="1"/>
  <c r="AL671" i="5" s="1"/>
  <c r="AL739" i="5" s="1"/>
  <c r="AL807" i="5" s="1"/>
  <c r="AL875" i="5" s="1"/>
  <c r="AL943" i="5" s="1"/>
  <c r="AL1011" i="5" s="1"/>
  <c r="AL1079" i="5" s="1"/>
  <c r="AL1147" i="5" s="1"/>
  <c r="AL1215" i="5" s="1"/>
  <c r="AL1283" i="5" s="1"/>
  <c r="AL1351" i="5" s="1"/>
  <c r="AL1419" i="5" s="1"/>
  <c r="AL1487" i="5" s="1"/>
  <c r="AL1555" i="5" s="1"/>
  <c r="AL1623" i="5" s="1"/>
  <c r="AL1691" i="5" s="1"/>
  <c r="AL1759" i="5" s="1"/>
  <c r="AL1827" i="5" s="1"/>
  <c r="AL1895" i="5" s="1"/>
  <c r="AL1963" i="5" s="1"/>
  <c r="AL2031" i="5" s="1"/>
  <c r="AL2099" i="5" s="1"/>
  <c r="AL2167" i="5" s="1"/>
  <c r="AL2235" i="5" s="1"/>
  <c r="AL2303" i="5" s="1"/>
  <c r="AL2371" i="5" s="1"/>
  <c r="AL2439" i="5" s="1"/>
  <c r="AL2507" i="5" s="1"/>
  <c r="AL2575" i="5" s="1"/>
  <c r="AL2643" i="5" s="1"/>
  <c r="AL2711" i="5" s="1"/>
  <c r="AL2779" i="5" s="1"/>
  <c r="AL2847" i="5" s="1"/>
  <c r="AL2915" i="5" s="1"/>
  <c r="AL2983" i="5" s="1"/>
  <c r="AL3051" i="5" s="1"/>
  <c r="AL3119" i="5" s="1"/>
  <c r="AL3187" i="5" s="1"/>
  <c r="AL3255" i="5" s="1"/>
  <c r="AL3323" i="5" s="1"/>
  <c r="AL3391" i="5" s="1"/>
  <c r="AL3459" i="5" s="1"/>
  <c r="AL3527" i="5" s="1"/>
  <c r="AO331" i="5"/>
  <c r="AO399" i="5" s="1"/>
  <c r="AO467" i="5" s="1"/>
  <c r="AO535" i="5" s="1"/>
  <c r="AO603" i="5" s="1"/>
  <c r="AO671" i="5" s="1"/>
  <c r="AO739" i="5" s="1"/>
  <c r="AO807" i="5" s="1"/>
  <c r="AO875" i="5" s="1"/>
  <c r="AO943" i="5" s="1"/>
  <c r="AO1011" i="5" s="1"/>
  <c r="AO1079" i="5" s="1"/>
  <c r="AO1147" i="5" s="1"/>
  <c r="AO1215" i="5" s="1"/>
  <c r="AO1283" i="5" s="1"/>
  <c r="AO1351" i="5" s="1"/>
  <c r="AO1419" i="5" s="1"/>
  <c r="AO1487" i="5" s="1"/>
  <c r="AO1555" i="5" s="1"/>
  <c r="AO1623" i="5" s="1"/>
  <c r="AO1691" i="5" s="1"/>
  <c r="AO1759" i="5" s="1"/>
  <c r="AO1827" i="5" s="1"/>
  <c r="AO1895" i="5" s="1"/>
  <c r="AO1963" i="5" s="1"/>
  <c r="AO2031" i="5" s="1"/>
  <c r="AO2099" i="5" s="1"/>
  <c r="AO2167" i="5" s="1"/>
  <c r="AO2235" i="5" s="1"/>
  <c r="AO2303" i="5" s="1"/>
  <c r="AO2371" i="5" s="1"/>
  <c r="AO2439" i="5" s="1"/>
  <c r="AO2507" i="5" s="1"/>
  <c r="AO2575" i="5" s="1"/>
  <c r="AO2643" i="5" s="1"/>
  <c r="AO2711" i="5" s="1"/>
  <c r="AO2779" i="5" s="1"/>
  <c r="AO2847" i="5" s="1"/>
  <c r="AO2915" i="5" s="1"/>
  <c r="AO2983" i="5" s="1"/>
  <c r="AO3051" i="5" s="1"/>
  <c r="AO3119" i="5" s="1"/>
  <c r="AO3187" i="5" s="1"/>
  <c r="AO3255" i="5" s="1"/>
  <c r="AO3323" i="5" s="1"/>
  <c r="AO3391" i="5" s="1"/>
  <c r="AO3459" i="5" s="1"/>
  <c r="AO3527" i="5" s="1"/>
  <c r="AN333" i="5"/>
  <c r="AN401" i="5" s="1"/>
  <c r="AN469" i="5" s="1"/>
  <c r="AN537" i="5" s="1"/>
  <c r="AN605" i="5" s="1"/>
  <c r="AN673" i="5" s="1"/>
  <c r="AN741" i="5" s="1"/>
  <c r="AN809" i="5" s="1"/>
  <c r="AN877" i="5" s="1"/>
  <c r="AN945" i="5" s="1"/>
  <c r="AN1013" i="5" s="1"/>
  <c r="AN1081" i="5" s="1"/>
  <c r="AN1149" i="5" s="1"/>
  <c r="AN1217" i="5" s="1"/>
  <c r="AN1285" i="5" s="1"/>
  <c r="AN1353" i="5" s="1"/>
  <c r="AN1421" i="5" s="1"/>
  <c r="AN1489" i="5" s="1"/>
  <c r="AN1557" i="5" s="1"/>
  <c r="AN1625" i="5" s="1"/>
  <c r="AN1693" i="5" s="1"/>
  <c r="AN1761" i="5" s="1"/>
  <c r="AN1829" i="5" s="1"/>
  <c r="AN1897" i="5" s="1"/>
  <c r="AN1965" i="5" s="1"/>
  <c r="AN2033" i="5" s="1"/>
  <c r="AN2101" i="5" s="1"/>
  <c r="AN2169" i="5" s="1"/>
  <c r="AN2237" i="5" s="1"/>
  <c r="AN2305" i="5" s="1"/>
  <c r="AN2373" i="5" s="1"/>
  <c r="AN2441" i="5" s="1"/>
  <c r="AN2509" i="5" s="1"/>
  <c r="AN2577" i="5" s="1"/>
  <c r="AN2645" i="5" s="1"/>
  <c r="AN2713" i="5" s="1"/>
  <c r="AN2781" i="5" s="1"/>
  <c r="AN2849" i="5" s="1"/>
  <c r="AN2917" i="5" s="1"/>
  <c r="AN2985" i="5" s="1"/>
  <c r="AN3053" i="5" s="1"/>
  <c r="AN3121" i="5" s="1"/>
  <c r="AN3189" i="5" s="1"/>
  <c r="AN3257" i="5" s="1"/>
  <c r="AN3325" i="5" s="1"/>
  <c r="AN3393" i="5" s="1"/>
  <c r="AN3461" i="5" s="1"/>
  <c r="AN3529" i="5" s="1"/>
  <c r="AL336" i="5"/>
  <c r="AL404" i="5" s="1"/>
  <c r="AL472" i="5" s="1"/>
  <c r="AL540" i="5" s="1"/>
  <c r="AL608" i="5" s="1"/>
  <c r="AL676" i="5" s="1"/>
  <c r="AL744" i="5" s="1"/>
  <c r="AL812" i="5" s="1"/>
  <c r="AL880" i="5" s="1"/>
  <c r="AL948" i="5" s="1"/>
  <c r="AL1016" i="5" s="1"/>
  <c r="AL1084" i="5" s="1"/>
  <c r="AL1152" i="5" s="1"/>
  <c r="AL1220" i="5" s="1"/>
  <c r="AL1288" i="5" s="1"/>
  <c r="AL1356" i="5" s="1"/>
  <c r="AL1424" i="5" s="1"/>
  <c r="AL1492" i="5" s="1"/>
  <c r="AL1560" i="5" s="1"/>
  <c r="AL1628" i="5" s="1"/>
  <c r="AL1696" i="5" s="1"/>
  <c r="AL1764" i="5" s="1"/>
  <c r="AL1832" i="5" s="1"/>
  <c r="AL1900" i="5" s="1"/>
  <c r="AL1968" i="5" s="1"/>
  <c r="AL2036" i="5" s="1"/>
  <c r="AL2104" i="5" s="1"/>
  <c r="AL2172" i="5" s="1"/>
  <c r="AL2240" i="5" s="1"/>
  <c r="AL2308" i="5" s="1"/>
  <c r="AL2376" i="5" s="1"/>
  <c r="AL2444" i="5" s="1"/>
  <c r="AL2512" i="5" s="1"/>
  <c r="AL2580" i="5" s="1"/>
  <c r="AL2648" i="5" s="1"/>
  <c r="AL2716" i="5" s="1"/>
  <c r="AL2784" i="5" s="1"/>
  <c r="AL2852" i="5" s="1"/>
  <c r="AL2920" i="5" s="1"/>
  <c r="AL2988" i="5" s="1"/>
  <c r="AL3056" i="5" s="1"/>
  <c r="AL3124" i="5" s="1"/>
  <c r="AL3192" i="5" s="1"/>
  <c r="AL3260" i="5" s="1"/>
  <c r="AL3328" i="5" s="1"/>
  <c r="AL3396" i="5" s="1"/>
  <c r="AL3464" i="5" s="1"/>
  <c r="AL3532" i="5" s="1"/>
  <c r="AQ340" i="5"/>
  <c r="AQ408" i="5" s="1"/>
  <c r="AQ476" i="5" s="1"/>
  <c r="AQ544" i="5" s="1"/>
  <c r="AQ612" i="5" s="1"/>
  <c r="AQ680" i="5" s="1"/>
  <c r="AQ748" i="5" s="1"/>
  <c r="AQ816" i="5" s="1"/>
  <c r="AQ884" i="5" s="1"/>
  <c r="AQ952" i="5" s="1"/>
  <c r="AQ1020" i="5" s="1"/>
  <c r="AQ1088" i="5" s="1"/>
  <c r="AQ1156" i="5" s="1"/>
  <c r="AQ1224" i="5" s="1"/>
  <c r="AQ1292" i="5" s="1"/>
  <c r="AQ1360" i="5" s="1"/>
  <c r="AQ1428" i="5" s="1"/>
  <c r="AQ1496" i="5" s="1"/>
  <c r="AQ1564" i="5" s="1"/>
  <c r="AQ1632" i="5" s="1"/>
  <c r="AQ1700" i="5" s="1"/>
  <c r="AQ1768" i="5" s="1"/>
  <c r="AQ1836" i="5" s="1"/>
  <c r="AQ1904" i="5" s="1"/>
  <c r="AQ1972" i="5" s="1"/>
  <c r="AQ2040" i="5" s="1"/>
  <c r="AQ2108" i="5" s="1"/>
  <c r="AQ2176" i="5" s="1"/>
  <c r="AQ2244" i="5" s="1"/>
  <c r="AQ2312" i="5" s="1"/>
  <c r="AQ2380" i="5" s="1"/>
  <c r="AQ2448" i="5" s="1"/>
  <c r="AQ2516" i="5" s="1"/>
  <c r="AQ2584" i="5" s="1"/>
  <c r="AQ2652" i="5" s="1"/>
  <c r="AQ2720" i="5" s="1"/>
  <c r="AQ2788" i="5" s="1"/>
  <c r="AQ2856" i="5" s="1"/>
  <c r="AQ2924" i="5" s="1"/>
  <c r="AQ2992" i="5" s="1"/>
  <c r="AQ3060" i="5" s="1"/>
  <c r="AQ3128" i="5" s="1"/>
  <c r="AQ3196" i="5" s="1"/>
  <c r="AQ3264" i="5" s="1"/>
  <c r="AQ3332" i="5" s="1"/>
  <c r="AQ3400" i="5" s="1"/>
  <c r="AQ3468" i="5" s="1"/>
  <c r="AQ3536" i="5" s="1"/>
  <c r="AL366" i="5"/>
  <c r="AL434" i="5" s="1"/>
  <c r="AL502" i="5" s="1"/>
  <c r="AL570" i="5" s="1"/>
  <c r="AL638" i="5" s="1"/>
  <c r="AL706" i="5" s="1"/>
  <c r="AL774" i="5" s="1"/>
  <c r="AL842" i="5" s="1"/>
  <c r="AL910" i="5" s="1"/>
  <c r="AL978" i="5" s="1"/>
  <c r="AL1046" i="5" s="1"/>
  <c r="AL1114" i="5" s="1"/>
  <c r="AL1182" i="5" s="1"/>
  <c r="AL1250" i="5" s="1"/>
  <c r="AL1318" i="5" s="1"/>
  <c r="AL1386" i="5" s="1"/>
  <c r="AL1454" i="5" s="1"/>
  <c r="AL1522" i="5" s="1"/>
  <c r="AL1590" i="5" s="1"/>
  <c r="AL1658" i="5" s="1"/>
  <c r="AL1726" i="5" s="1"/>
  <c r="AL1794" i="5" s="1"/>
  <c r="AL1862" i="5" s="1"/>
  <c r="AL1930" i="5" s="1"/>
  <c r="AL1998" i="5" s="1"/>
  <c r="AL2066" i="5" s="1"/>
  <c r="AL2134" i="5" s="1"/>
  <c r="AL2202" i="5" s="1"/>
  <c r="AL2270" i="5" s="1"/>
  <c r="AL2338" i="5" s="1"/>
  <c r="AL2406" i="5" s="1"/>
  <c r="AL2474" i="5" s="1"/>
  <c r="AL2542" i="5" s="1"/>
  <c r="AL2610" i="5" s="1"/>
  <c r="AL2678" i="5" s="1"/>
  <c r="AL2746" i="5" s="1"/>
  <c r="AL2814" i="5" s="1"/>
  <c r="AL2882" i="5" s="1"/>
  <c r="AL2950" i="5" s="1"/>
  <c r="AL3018" i="5" s="1"/>
  <c r="AL3086" i="5" s="1"/>
  <c r="AL3154" i="5" s="1"/>
  <c r="AL3222" i="5" s="1"/>
  <c r="AL3290" i="5" s="1"/>
  <c r="AL3358" i="5" s="1"/>
  <c r="AL3426" i="5" s="1"/>
  <c r="AL3494" i="5" s="1"/>
  <c r="AO389" i="5"/>
  <c r="AO457" i="5" s="1"/>
  <c r="AO525" i="5" s="1"/>
  <c r="AO593" i="5" s="1"/>
  <c r="AO661" i="5" s="1"/>
  <c r="AO729" i="5" s="1"/>
  <c r="AO797" i="5" s="1"/>
  <c r="AO865" i="5" s="1"/>
  <c r="AO933" i="5" s="1"/>
  <c r="AO1001" i="5" s="1"/>
  <c r="AO1069" i="5" s="1"/>
  <c r="AO1137" i="5" s="1"/>
  <c r="AO1205" i="5" s="1"/>
  <c r="AO1273" i="5" s="1"/>
  <c r="AO1341" i="5" s="1"/>
  <c r="AO1409" i="5" s="1"/>
  <c r="AO1477" i="5" s="1"/>
  <c r="AO1545" i="5" s="1"/>
  <c r="AO1613" i="5" s="1"/>
  <c r="AO1681" i="5" s="1"/>
  <c r="AO1749" i="5" s="1"/>
  <c r="AO1817" i="5" s="1"/>
  <c r="AO1885" i="5" s="1"/>
  <c r="AO1953" i="5" s="1"/>
  <c r="AO2021" i="5" s="1"/>
  <c r="AO2089" i="5" s="1"/>
  <c r="AO2157" i="5" s="1"/>
  <c r="AO2225" i="5" s="1"/>
  <c r="AO2293" i="5" s="1"/>
  <c r="AO2361" i="5" s="1"/>
  <c r="AO2429" i="5" s="1"/>
  <c r="AO2497" i="5" s="1"/>
  <c r="AO2565" i="5" s="1"/>
  <c r="AO2633" i="5" s="1"/>
  <c r="AO2701" i="5" s="1"/>
  <c r="AO2769" i="5" s="1"/>
  <c r="AO2837" i="5" s="1"/>
  <c r="AO2905" i="5" s="1"/>
  <c r="AO2973" i="5" s="1"/>
  <c r="AO3041" i="5" s="1"/>
  <c r="AO3109" i="5" s="1"/>
  <c r="AO3177" i="5" s="1"/>
  <c r="AO3245" i="5" s="1"/>
  <c r="AO3313" i="5" s="1"/>
  <c r="AO3381" i="5" s="1"/>
  <c r="AO3449" i="5" s="1"/>
  <c r="AO3517" i="5" s="1"/>
  <c r="AM396" i="5"/>
  <c r="AM464" i="5" s="1"/>
  <c r="AM532" i="5" s="1"/>
  <c r="AM600" i="5" s="1"/>
  <c r="AM668" i="5" s="1"/>
  <c r="AM736" i="5" s="1"/>
  <c r="AM804" i="5" s="1"/>
  <c r="AM872" i="5" s="1"/>
  <c r="AM940" i="5" s="1"/>
  <c r="AM1008" i="5" s="1"/>
  <c r="AM1076" i="5" s="1"/>
  <c r="AM1144" i="5" s="1"/>
  <c r="AM1212" i="5" s="1"/>
  <c r="AM1280" i="5" s="1"/>
  <c r="AM1348" i="5" s="1"/>
  <c r="AM1416" i="5" s="1"/>
  <c r="AM1484" i="5" s="1"/>
  <c r="AM1552" i="5" s="1"/>
  <c r="AM1620" i="5" s="1"/>
  <c r="AM1688" i="5" s="1"/>
  <c r="AM1756" i="5" s="1"/>
  <c r="AM1824" i="5" s="1"/>
  <c r="AM1892" i="5" s="1"/>
  <c r="AM1960" i="5" s="1"/>
  <c r="AM2028" i="5" s="1"/>
  <c r="AM2096" i="5" s="1"/>
  <c r="AM2164" i="5" s="1"/>
  <c r="AM2232" i="5" s="1"/>
  <c r="AM2300" i="5" s="1"/>
  <c r="AM2368" i="5" s="1"/>
  <c r="AM2436" i="5" s="1"/>
  <c r="AM2504" i="5" s="1"/>
  <c r="AM2572" i="5" s="1"/>
  <c r="AM2640" i="5" s="1"/>
  <c r="AM2708" i="5" s="1"/>
  <c r="AM2776" i="5" s="1"/>
  <c r="AM2844" i="5" s="1"/>
  <c r="AM2912" i="5" s="1"/>
  <c r="AM2980" i="5" s="1"/>
  <c r="AM3048" i="5" s="1"/>
  <c r="AM3116" i="5" s="1"/>
  <c r="AM3184" i="5" s="1"/>
  <c r="AM3252" i="5" s="1"/>
  <c r="AM3320" i="5" s="1"/>
  <c r="AM3388" i="5" s="1"/>
  <c r="AM3456" i="5" s="1"/>
  <c r="AM3524" i="5" s="1"/>
  <c r="AP407" i="5"/>
  <c r="AP475" i="5" s="1"/>
  <c r="AP543" i="5" s="1"/>
  <c r="AP611" i="5" s="1"/>
  <c r="AP679" i="5" s="1"/>
  <c r="AP747" i="5" s="1"/>
  <c r="AP815" i="5" s="1"/>
  <c r="AP883" i="5" s="1"/>
  <c r="AP951" i="5" s="1"/>
  <c r="AP1019" i="5" s="1"/>
  <c r="AP1087" i="5" s="1"/>
  <c r="AP1155" i="5" s="1"/>
  <c r="AP1223" i="5" s="1"/>
  <c r="AP1291" i="5" s="1"/>
  <c r="AP1359" i="5" s="1"/>
  <c r="AP1427" i="5" s="1"/>
  <c r="AP1495" i="5" s="1"/>
  <c r="AP1563" i="5" s="1"/>
  <c r="AP1631" i="5" s="1"/>
  <c r="AP1699" i="5" s="1"/>
  <c r="AP1767" i="5" s="1"/>
  <c r="AP1835" i="5" s="1"/>
  <c r="AP1903" i="5" s="1"/>
  <c r="AP1971" i="5" s="1"/>
  <c r="AP2039" i="5" s="1"/>
  <c r="AP2107" i="5" s="1"/>
  <c r="AP2175" i="5" s="1"/>
  <c r="AP2243" i="5" s="1"/>
  <c r="AP2311" i="5" s="1"/>
  <c r="AP2379" i="5" s="1"/>
  <c r="AP2447" i="5" s="1"/>
  <c r="AP2515" i="5" s="1"/>
  <c r="AP2583" i="5" s="1"/>
  <c r="AP2651" i="5" s="1"/>
  <c r="AP2719" i="5" s="1"/>
  <c r="AP2787" i="5" s="1"/>
  <c r="AP2855" i="5" s="1"/>
  <c r="AP2923" i="5" s="1"/>
  <c r="AP2991" i="5" s="1"/>
  <c r="AP3059" i="5" s="1"/>
  <c r="AP3127" i="5" s="1"/>
  <c r="AP3195" i="5" s="1"/>
  <c r="AP3263" i="5" s="1"/>
  <c r="AP3331" i="5" s="1"/>
  <c r="AP3399" i="5" s="1"/>
  <c r="AP3467" i="5" s="1"/>
  <c r="AP3535" i="5" s="1"/>
  <c r="AQ412" i="5"/>
  <c r="AQ480" i="5" s="1"/>
  <c r="AQ548" i="5" s="1"/>
  <c r="AQ616" i="5" s="1"/>
  <c r="AQ684" i="5" s="1"/>
  <c r="AQ752" i="5" s="1"/>
  <c r="AQ820" i="5" s="1"/>
  <c r="AQ888" i="5" s="1"/>
  <c r="AQ956" i="5" s="1"/>
  <c r="AQ1024" i="5" s="1"/>
  <c r="AQ1092" i="5" s="1"/>
  <c r="AQ1160" i="5" s="1"/>
  <c r="AQ1228" i="5" s="1"/>
  <c r="AQ1296" i="5" s="1"/>
  <c r="AQ1364" i="5" s="1"/>
  <c r="AQ1432" i="5" s="1"/>
  <c r="AQ1500" i="5" s="1"/>
  <c r="AQ1568" i="5" s="1"/>
  <c r="AQ1636" i="5" s="1"/>
  <c r="AQ1704" i="5" s="1"/>
  <c r="AQ1772" i="5" s="1"/>
  <c r="AQ1840" i="5" s="1"/>
  <c r="AQ1908" i="5" s="1"/>
  <c r="AQ1976" i="5" s="1"/>
  <c r="AQ2044" i="5" s="1"/>
  <c r="AQ2112" i="5" s="1"/>
  <c r="AQ2180" i="5" s="1"/>
  <c r="AQ2248" i="5" s="1"/>
  <c r="AQ2316" i="5" s="1"/>
  <c r="AQ2384" i="5" s="1"/>
  <c r="AQ2452" i="5" s="1"/>
  <c r="AQ2520" i="5" s="1"/>
  <c r="AQ2588" i="5" s="1"/>
  <c r="AQ2656" i="5" s="1"/>
  <c r="AQ2724" i="5" s="1"/>
  <c r="AQ2792" i="5" s="1"/>
  <c r="AQ2860" i="5" s="1"/>
  <c r="AQ2928" i="5" s="1"/>
  <c r="AQ2996" i="5" s="1"/>
  <c r="AQ3064" i="5" s="1"/>
  <c r="AQ3132" i="5" s="1"/>
  <c r="AQ3200" i="5" s="1"/>
  <c r="AQ3268" i="5" s="1"/>
  <c r="AQ3336" i="5" s="1"/>
  <c r="AQ3404" i="5" s="1"/>
  <c r="AQ3472" i="5" s="1"/>
  <c r="AQ462" i="5"/>
  <c r="AQ530" i="5" s="1"/>
  <c r="AQ598" i="5" s="1"/>
  <c r="AQ666" i="5" s="1"/>
  <c r="AQ734" i="5" s="1"/>
  <c r="AQ802" i="5" s="1"/>
  <c r="AQ870" i="5" s="1"/>
  <c r="AQ938" i="5" s="1"/>
  <c r="AQ1006" i="5" s="1"/>
  <c r="AQ1074" i="5" s="1"/>
  <c r="AQ1142" i="5" s="1"/>
  <c r="AQ1210" i="5" s="1"/>
  <c r="AQ1278" i="5" s="1"/>
  <c r="AQ1346" i="5" s="1"/>
  <c r="AQ1414" i="5" s="1"/>
  <c r="AQ1482" i="5" s="1"/>
  <c r="AQ1550" i="5" s="1"/>
  <c r="AQ1618" i="5" s="1"/>
  <c r="AQ1686" i="5" s="1"/>
  <c r="AQ1754" i="5" s="1"/>
  <c r="AQ1822" i="5" s="1"/>
  <c r="AQ1890" i="5" s="1"/>
  <c r="AQ1958" i="5" s="1"/>
  <c r="AQ2026" i="5" s="1"/>
  <c r="AQ2094" i="5" s="1"/>
  <c r="AQ2162" i="5" s="1"/>
  <c r="AQ2230" i="5" s="1"/>
  <c r="AQ2298" i="5" s="1"/>
  <c r="AQ2366" i="5" s="1"/>
  <c r="AQ2434" i="5" s="1"/>
  <c r="AQ2502" i="5" s="1"/>
  <c r="AQ2570" i="5" s="1"/>
  <c r="AQ2638" i="5" s="1"/>
  <c r="AQ2706" i="5" s="1"/>
  <c r="AQ2774" i="5" s="1"/>
  <c r="AQ2842" i="5" s="1"/>
  <c r="AQ2910" i="5" s="1"/>
  <c r="AQ2978" i="5" s="1"/>
  <c r="AQ3046" i="5" s="1"/>
  <c r="AQ3114" i="5" s="1"/>
  <c r="AQ3182" i="5" s="1"/>
  <c r="AQ3250" i="5" s="1"/>
  <c r="AQ3318" i="5" s="1"/>
  <c r="AQ3386" i="5" s="1"/>
  <c r="AQ3454" i="5" s="1"/>
  <c r="AQ3522" i="5" s="1"/>
  <c r="AP667" i="5"/>
  <c r="AP735" i="5" s="1"/>
  <c r="AP803" i="5" s="1"/>
  <c r="AP871" i="5" s="1"/>
  <c r="AP939" i="5" s="1"/>
  <c r="AP1007" i="5" s="1"/>
  <c r="AP1075" i="5" s="1"/>
  <c r="AP1143" i="5" s="1"/>
  <c r="AP1211" i="5" s="1"/>
  <c r="AP1279" i="5" s="1"/>
  <c r="AP1347" i="5" s="1"/>
  <c r="AP1415" i="5" s="1"/>
  <c r="AP1483" i="5" s="1"/>
  <c r="AP1551" i="5" s="1"/>
  <c r="AP1619" i="5" s="1"/>
  <c r="AP1687" i="5" s="1"/>
  <c r="AP1755" i="5" s="1"/>
  <c r="AP1823" i="5" s="1"/>
  <c r="AP1891" i="5" s="1"/>
  <c r="AP1959" i="5" s="1"/>
  <c r="AP2027" i="5" s="1"/>
  <c r="AP2095" i="5" s="1"/>
  <c r="AP2163" i="5" s="1"/>
  <c r="AP2231" i="5" s="1"/>
  <c r="AP2299" i="5" s="1"/>
  <c r="AP2367" i="5" s="1"/>
  <c r="AP2435" i="5" s="1"/>
  <c r="AP2503" i="5" s="1"/>
  <c r="AP2571" i="5" s="1"/>
  <c r="AP2639" i="5" s="1"/>
  <c r="AP2707" i="5" s="1"/>
  <c r="AP2775" i="5" s="1"/>
  <c r="AP2843" i="5" s="1"/>
  <c r="AP2911" i="5" s="1"/>
  <c r="AP2979" i="5" s="1"/>
  <c r="AP3047" i="5" s="1"/>
  <c r="AP3115" i="5" s="1"/>
  <c r="AP3183" i="5" s="1"/>
  <c r="AP3251" i="5" s="1"/>
  <c r="AP3319" i="5" s="1"/>
  <c r="AP3387" i="5" s="1"/>
  <c r="AP3455" i="5" s="1"/>
  <c r="AP3523" i="5" s="1"/>
  <c r="AO692" i="5"/>
  <c r="AO760" i="5" s="1"/>
  <c r="AO828" i="5" s="1"/>
  <c r="AO896" i="5" s="1"/>
  <c r="AO964" i="5" s="1"/>
  <c r="AO1032" i="5" s="1"/>
  <c r="AO1100" i="5" s="1"/>
  <c r="AO1168" i="5" s="1"/>
  <c r="AO1236" i="5" s="1"/>
  <c r="AO1304" i="5" s="1"/>
  <c r="AO1372" i="5" s="1"/>
  <c r="AO1440" i="5" s="1"/>
  <c r="AO1508" i="5" s="1"/>
  <c r="AO1576" i="5" s="1"/>
  <c r="AO1644" i="5" s="1"/>
  <c r="AO1712" i="5" s="1"/>
  <c r="AO1780" i="5" s="1"/>
  <c r="AO1848" i="5" s="1"/>
  <c r="AO1916" i="5" s="1"/>
  <c r="AO1984" i="5" s="1"/>
  <c r="AO2052" i="5" s="1"/>
  <c r="AO2120" i="5" s="1"/>
  <c r="AO2188" i="5" s="1"/>
  <c r="AO2256" i="5" s="1"/>
  <c r="AO2324" i="5" s="1"/>
  <c r="AO2392" i="5" s="1"/>
  <c r="AO2460" i="5" s="1"/>
  <c r="AO2528" i="5" s="1"/>
  <c r="AO2596" i="5" s="1"/>
  <c r="AO2664" i="5" s="1"/>
  <c r="AO2732" i="5" s="1"/>
  <c r="AO2800" i="5" s="1"/>
  <c r="AO2868" i="5" s="1"/>
  <c r="AO2936" i="5" s="1"/>
  <c r="AO3004" i="5" s="1"/>
  <c r="AO3072" i="5" s="1"/>
  <c r="AO3140" i="5" s="1"/>
  <c r="AO3208" i="5" s="1"/>
  <c r="AO3276" i="5" s="1"/>
  <c r="AO3344" i="5" s="1"/>
  <c r="AO3412" i="5" s="1"/>
  <c r="AO3480" i="5" s="1"/>
  <c r="AL697" i="5"/>
  <c r="AL765" i="5" s="1"/>
  <c r="AL833" i="5" s="1"/>
  <c r="AL901" i="5" s="1"/>
  <c r="AL969" i="5" s="1"/>
  <c r="AL1037" i="5" s="1"/>
  <c r="AL1105" i="5" s="1"/>
  <c r="AL1173" i="5" s="1"/>
  <c r="AL1241" i="5" s="1"/>
  <c r="AL1309" i="5" s="1"/>
  <c r="AL1377" i="5" s="1"/>
  <c r="AL1445" i="5" s="1"/>
  <c r="AL1513" i="5" s="1"/>
  <c r="AL1581" i="5" s="1"/>
  <c r="AL1649" i="5" s="1"/>
  <c r="AL1717" i="5" s="1"/>
  <c r="AL1785" i="5" s="1"/>
  <c r="AL1853" i="5" s="1"/>
  <c r="AL1921" i="5" s="1"/>
  <c r="AL1989" i="5" s="1"/>
  <c r="AL2057" i="5" s="1"/>
  <c r="AL2125" i="5" s="1"/>
  <c r="AL2193" i="5" s="1"/>
  <c r="AL2261" i="5" s="1"/>
  <c r="AL2329" i="5" s="1"/>
  <c r="AL2397" i="5" s="1"/>
  <c r="AL2465" i="5" s="1"/>
  <c r="AL2533" i="5" s="1"/>
  <c r="AL2601" i="5" s="1"/>
  <c r="AL2669" i="5" s="1"/>
  <c r="AL2737" i="5" s="1"/>
  <c r="AL2805" i="5" s="1"/>
  <c r="AL2873" i="5" s="1"/>
  <c r="AL2941" i="5" s="1"/>
  <c r="AL3009" i="5" s="1"/>
  <c r="AL3077" i="5" s="1"/>
  <c r="AL3145" i="5" s="1"/>
  <c r="AL3213" i="5" s="1"/>
  <c r="AL3281" i="5" s="1"/>
  <c r="AL3349" i="5" s="1"/>
  <c r="AL3417" i="5" s="1"/>
  <c r="AL3485" i="5" s="1"/>
  <c r="AM706" i="5"/>
  <c r="AM774" i="5" s="1"/>
  <c r="AM842" i="5" s="1"/>
  <c r="AM910" i="5" s="1"/>
  <c r="AM978" i="5" s="1"/>
  <c r="AM1046" i="5" s="1"/>
  <c r="AM1114" i="5" s="1"/>
  <c r="AM1182" i="5" s="1"/>
  <c r="AM1250" i="5" s="1"/>
  <c r="AM1318" i="5" s="1"/>
  <c r="AM1386" i="5" s="1"/>
  <c r="AM1454" i="5" s="1"/>
  <c r="AM1522" i="5" s="1"/>
  <c r="AM1590" i="5" s="1"/>
  <c r="AM1658" i="5" s="1"/>
  <c r="AM1726" i="5" s="1"/>
  <c r="AM1794" i="5" s="1"/>
  <c r="AM1862" i="5" s="1"/>
  <c r="AM1930" i="5" s="1"/>
  <c r="AM1998" i="5" s="1"/>
  <c r="AM2066" i="5" s="1"/>
  <c r="AM2134" i="5" s="1"/>
  <c r="AM2202" i="5" s="1"/>
  <c r="AM2270" i="5" s="1"/>
  <c r="AM2338" i="5" s="1"/>
  <c r="AM2406" i="5" s="1"/>
  <c r="AM2474" i="5" s="1"/>
  <c r="AM2542" i="5" s="1"/>
  <c r="AM2610" i="5" s="1"/>
  <c r="AM2678" i="5" s="1"/>
  <c r="AM2746" i="5" s="1"/>
  <c r="AM2814" i="5" s="1"/>
  <c r="AM2882" i="5" s="1"/>
  <c r="AM2950" i="5" s="1"/>
  <c r="AM3018" i="5" s="1"/>
  <c r="AM3086" i="5" s="1"/>
  <c r="AM3154" i="5" s="1"/>
  <c r="AM3222" i="5" s="1"/>
  <c r="AM3290" i="5" s="1"/>
  <c r="AM3358" i="5" s="1"/>
  <c r="AM3426" i="5" s="1"/>
  <c r="AM3494" i="5" s="1"/>
  <c r="AN722" i="5"/>
  <c r="AN790" i="5" s="1"/>
  <c r="AN858" i="5" s="1"/>
  <c r="AN926" i="5" s="1"/>
  <c r="AN994" i="5" s="1"/>
  <c r="AN1062" i="5" s="1"/>
  <c r="AN1130" i="5" s="1"/>
  <c r="AN1198" i="5" s="1"/>
  <c r="AN1266" i="5" s="1"/>
  <c r="AN1334" i="5" s="1"/>
  <c r="AN1402" i="5" s="1"/>
  <c r="AN1470" i="5" s="1"/>
  <c r="AN1538" i="5" s="1"/>
  <c r="AN1606" i="5" s="1"/>
  <c r="AN1674" i="5" s="1"/>
  <c r="AN1742" i="5" s="1"/>
  <c r="AN1810" i="5" s="1"/>
  <c r="AN1878" i="5" s="1"/>
  <c r="AN1946" i="5" s="1"/>
  <c r="AN2014" i="5" s="1"/>
  <c r="AN2082" i="5" s="1"/>
  <c r="AN2150" i="5" s="1"/>
  <c r="AN2218" i="5" s="1"/>
  <c r="AN2286" i="5" s="1"/>
  <c r="AN2354" i="5" s="1"/>
  <c r="AN2422" i="5" s="1"/>
  <c r="AN2490" i="5" s="1"/>
  <c r="AN2558" i="5" s="1"/>
  <c r="AN2626" i="5" s="1"/>
  <c r="AN2694" i="5" s="1"/>
  <c r="AN2762" i="5" s="1"/>
  <c r="AN2830" i="5" s="1"/>
  <c r="AN2898" i="5" s="1"/>
  <c r="AN2966" i="5" s="1"/>
  <c r="AN3034" i="5" s="1"/>
  <c r="AN3102" i="5" s="1"/>
  <c r="AN3170" i="5" s="1"/>
  <c r="AN3238" i="5" s="1"/>
  <c r="AN3306" i="5" s="1"/>
  <c r="AN3374" i="5" s="1"/>
  <c r="AN3442" i="5" s="1"/>
  <c r="AN3510" i="5" s="1"/>
  <c r="AN887" i="5"/>
  <c r="AN955" i="5" s="1"/>
  <c r="AN1023" i="5" s="1"/>
  <c r="AN1091" i="5" s="1"/>
  <c r="AN1159" i="5" s="1"/>
  <c r="AN1227" i="5" s="1"/>
  <c r="AN1295" i="5" s="1"/>
  <c r="AN1363" i="5" s="1"/>
  <c r="AN1431" i="5" s="1"/>
  <c r="AN1499" i="5" s="1"/>
  <c r="AN1567" i="5" s="1"/>
  <c r="AN1635" i="5" s="1"/>
  <c r="AN1703" i="5" s="1"/>
  <c r="AN1771" i="5" s="1"/>
  <c r="AN1839" i="5" s="1"/>
  <c r="AN1907" i="5" s="1"/>
  <c r="AN1975" i="5" s="1"/>
  <c r="AN2043" i="5" s="1"/>
  <c r="AN2111" i="5" s="1"/>
  <c r="AN2179" i="5" s="1"/>
  <c r="AN2247" i="5" s="1"/>
  <c r="AN2315" i="5" s="1"/>
  <c r="AN2383" i="5" s="1"/>
  <c r="AN2451" i="5" s="1"/>
  <c r="AN2519" i="5" s="1"/>
  <c r="AN2587" i="5" s="1"/>
  <c r="AN2655" i="5" s="1"/>
  <c r="AN2723" i="5" s="1"/>
  <c r="AN2791" i="5" s="1"/>
  <c r="AN2859" i="5" s="1"/>
  <c r="AN2927" i="5" s="1"/>
  <c r="AN2995" i="5" s="1"/>
  <c r="AN3063" i="5" s="1"/>
  <c r="AN3131" i="5" s="1"/>
  <c r="AN3199" i="5" s="1"/>
  <c r="AN3267" i="5" s="1"/>
  <c r="AN3335" i="5" s="1"/>
  <c r="AN3403" i="5" s="1"/>
  <c r="AN3471" i="5" s="1"/>
  <c r="AO888" i="5"/>
  <c r="AO956" i="5" s="1"/>
  <c r="AO1024" i="5" s="1"/>
  <c r="AO1092" i="5" s="1"/>
  <c r="AO1160" i="5" s="1"/>
  <c r="AO1228" i="5" s="1"/>
  <c r="AO1296" i="5" s="1"/>
  <c r="AO1364" i="5" s="1"/>
  <c r="AO1432" i="5" s="1"/>
  <c r="AO1500" i="5" s="1"/>
  <c r="AO1568" i="5" s="1"/>
  <c r="AO1636" i="5" s="1"/>
  <c r="AO1704" i="5" s="1"/>
  <c r="AO1772" i="5" s="1"/>
  <c r="AO1840" i="5" s="1"/>
  <c r="AO1908" i="5" s="1"/>
  <c r="AO1976" i="5" s="1"/>
  <c r="AO2044" i="5" s="1"/>
  <c r="AO2112" i="5" s="1"/>
  <c r="AO2180" i="5" s="1"/>
  <c r="AO2248" i="5" s="1"/>
  <c r="AO2316" i="5" s="1"/>
  <c r="AO2384" i="5" s="1"/>
  <c r="AO2452" i="5" s="1"/>
  <c r="AO2520" i="5" s="1"/>
  <c r="AO2588" i="5" s="1"/>
  <c r="AO2656" i="5" s="1"/>
  <c r="AO2724" i="5" s="1"/>
  <c r="AO2792" i="5" s="1"/>
  <c r="AO2860" i="5" s="1"/>
  <c r="AO2928" i="5" s="1"/>
  <c r="AO2996" i="5" s="1"/>
  <c r="AO3064" i="5" s="1"/>
  <c r="AO3132" i="5" s="1"/>
  <c r="AO3200" i="5" s="1"/>
  <c r="AO3268" i="5" s="1"/>
  <c r="AO3336" i="5" s="1"/>
  <c r="AO3404" i="5" s="1"/>
  <c r="AO3472" i="5" s="1"/>
  <c r="AL889" i="5"/>
  <c r="AL957" i="5" s="1"/>
  <c r="AL1025" i="5" s="1"/>
  <c r="AL1093" i="5" s="1"/>
  <c r="AL1161" i="5" s="1"/>
  <c r="AL1229" i="5" s="1"/>
  <c r="AL1297" i="5" s="1"/>
  <c r="AL1365" i="5" s="1"/>
  <c r="AL1433" i="5" s="1"/>
  <c r="AL1501" i="5" s="1"/>
  <c r="AL1569" i="5" s="1"/>
  <c r="AL1637" i="5" s="1"/>
  <c r="AL1705" i="5" s="1"/>
  <c r="AL1773" i="5" s="1"/>
  <c r="AL1841" i="5" s="1"/>
  <c r="AL1909" i="5" s="1"/>
  <c r="AL1977" i="5" s="1"/>
  <c r="AL2045" i="5" s="1"/>
  <c r="AL2113" i="5" s="1"/>
  <c r="AL2181" i="5" s="1"/>
  <c r="AL2249" i="5" s="1"/>
  <c r="AL2317" i="5" s="1"/>
  <c r="AL2385" i="5" s="1"/>
  <c r="AL2453" i="5" s="1"/>
  <c r="AL2521" i="5" s="1"/>
  <c r="AL2589" i="5" s="1"/>
  <c r="AL2657" i="5" s="1"/>
  <c r="AL2725" i="5" s="1"/>
  <c r="AL2793" i="5" s="1"/>
  <c r="AL2861" i="5" s="1"/>
  <c r="AL2929" i="5" s="1"/>
  <c r="AL2997" i="5" s="1"/>
  <c r="AL3065" i="5" s="1"/>
  <c r="AL3133" i="5" s="1"/>
  <c r="AL3201" i="5" s="1"/>
  <c r="AL3269" i="5" s="1"/>
  <c r="AL3337" i="5" s="1"/>
  <c r="AL3405" i="5" s="1"/>
  <c r="AL3473" i="5" s="1"/>
  <c r="AP889" i="5"/>
  <c r="AP957" i="5" s="1"/>
  <c r="AP1025" i="5" s="1"/>
  <c r="AP1093" i="5" s="1"/>
  <c r="AP1161" i="5" s="1"/>
  <c r="AP1229" i="5" s="1"/>
  <c r="AP1297" i="5" s="1"/>
  <c r="AP1365" i="5" s="1"/>
  <c r="AP1433" i="5" s="1"/>
  <c r="AP1501" i="5" s="1"/>
  <c r="AP1569" i="5" s="1"/>
  <c r="AP1637" i="5" s="1"/>
  <c r="AP1705" i="5" s="1"/>
  <c r="AP1773" i="5" s="1"/>
  <c r="AP1841" i="5" s="1"/>
  <c r="AP1909" i="5" s="1"/>
  <c r="AP1977" i="5" s="1"/>
  <c r="AP2045" i="5" s="1"/>
  <c r="AP2113" i="5" s="1"/>
  <c r="AP2181" i="5" s="1"/>
  <c r="AP2249" i="5" s="1"/>
  <c r="AP2317" i="5" s="1"/>
  <c r="AP2385" i="5" s="1"/>
  <c r="AP2453" i="5" s="1"/>
  <c r="AP2521" i="5" s="1"/>
  <c r="AP2589" i="5" s="1"/>
  <c r="AP2657" i="5" s="1"/>
  <c r="AP2725" i="5" s="1"/>
  <c r="AP2793" i="5" s="1"/>
  <c r="AP2861" i="5" s="1"/>
  <c r="AP2929" i="5" s="1"/>
  <c r="AP2997" i="5" s="1"/>
  <c r="AP3065" i="5" s="1"/>
  <c r="AP3133" i="5" s="1"/>
  <c r="AP3201" i="5" s="1"/>
  <c r="AP3269" i="5" s="1"/>
  <c r="AP3337" i="5" s="1"/>
  <c r="AP3405" i="5" s="1"/>
  <c r="AP3473" i="5" s="1"/>
  <c r="AM890" i="5"/>
  <c r="AM958" i="5" s="1"/>
  <c r="AM1026" i="5" s="1"/>
  <c r="AM1094" i="5" s="1"/>
  <c r="AM1162" i="5" s="1"/>
  <c r="AM1230" i="5" s="1"/>
  <c r="AM1298" i="5" s="1"/>
  <c r="AM1366" i="5" s="1"/>
  <c r="AM1434" i="5" s="1"/>
  <c r="AM1502" i="5" s="1"/>
  <c r="AM1570" i="5" s="1"/>
  <c r="AM1638" i="5" s="1"/>
  <c r="AM1706" i="5" s="1"/>
  <c r="AM1774" i="5" s="1"/>
  <c r="AM1842" i="5" s="1"/>
  <c r="AM1910" i="5" s="1"/>
  <c r="AM1978" i="5" s="1"/>
  <c r="AM2046" i="5" s="1"/>
  <c r="AM2114" i="5" s="1"/>
  <c r="AM2182" i="5" s="1"/>
  <c r="AM2250" i="5" s="1"/>
  <c r="AM2318" i="5" s="1"/>
  <c r="AM2386" i="5" s="1"/>
  <c r="AM2454" i="5" s="1"/>
  <c r="AM2522" i="5" s="1"/>
  <c r="AM2590" i="5" s="1"/>
  <c r="AM2658" i="5" s="1"/>
  <c r="AM2726" i="5" s="1"/>
  <c r="AM2794" i="5" s="1"/>
  <c r="AM2862" i="5" s="1"/>
  <c r="AM2930" i="5" s="1"/>
  <c r="AM2998" i="5" s="1"/>
  <c r="AM3066" i="5" s="1"/>
  <c r="AM3134" i="5" s="1"/>
  <c r="AM3202" i="5" s="1"/>
  <c r="AM3270" i="5" s="1"/>
  <c r="AM3338" i="5" s="1"/>
  <c r="AM3406" i="5" s="1"/>
  <c r="AM3474" i="5" s="1"/>
  <c r="AQ890" i="5"/>
  <c r="AQ958" i="5" s="1"/>
  <c r="AQ1026" i="5" s="1"/>
  <c r="AQ1094" i="5" s="1"/>
  <c r="AQ1162" i="5" s="1"/>
  <c r="AQ1230" i="5" s="1"/>
  <c r="AQ1298" i="5" s="1"/>
  <c r="AQ1366" i="5" s="1"/>
  <c r="AQ1434" i="5" s="1"/>
  <c r="AQ1502" i="5" s="1"/>
  <c r="AQ1570" i="5" s="1"/>
  <c r="AQ1638" i="5" s="1"/>
  <c r="AQ1706" i="5" s="1"/>
  <c r="AQ1774" i="5" s="1"/>
  <c r="AQ1842" i="5" s="1"/>
  <c r="AQ1910" i="5" s="1"/>
  <c r="AQ1978" i="5" s="1"/>
  <c r="AQ2046" i="5" s="1"/>
  <c r="AQ2114" i="5" s="1"/>
  <c r="AQ2182" i="5" s="1"/>
  <c r="AQ2250" i="5" s="1"/>
  <c r="AQ2318" i="5" s="1"/>
  <c r="AQ2386" i="5" s="1"/>
  <c r="AQ2454" i="5" s="1"/>
  <c r="AQ2522" i="5" s="1"/>
  <c r="AQ2590" i="5" s="1"/>
  <c r="AQ2658" i="5" s="1"/>
  <c r="AQ2726" i="5" s="1"/>
  <c r="AQ2794" i="5" s="1"/>
  <c r="AQ2862" i="5" s="1"/>
  <c r="AQ2930" i="5" s="1"/>
  <c r="AQ2998" i="5" s="1"/>
  <c r="AQ3066" i="5" s="1"/>
  <c r="AQ3134" i="5" s="1"/>
  <c r="AQ3202" i="5" s="1"/>
  <c r="AQ3270" i="5" s="1"/>
  <c r="AQ3338" i="5" s="1"/>
  <c r="AQ3406" i="5" s="1"/>
  <c r="AQ3474" i="5" s="1"/>
  <c r="AN891" i="5"/>
  <c r="AN959" i="5" s="1"/>
  <c r="AN1027" i="5" s="1"/>
  <c r="AN1095" i="5" s="1"/>
  <c r="AN1163" i="5" s="1"/>
  <c r="AN1231" i="5" s="1"/>
  <c r="AN1299" i="5" s="1"/>
  <c r="AN1367" i="5" s="1"/>
  <c r="AN1435" i="5" s="1"/>
  <c r="AN1503" i="5" s="1"/>
  <c r="AN1571" i="5" s="1"/>
  <c r="AN1639" i="5" s="1"/>
  <c r="AN1707" i="5" s="1"/>
  <c r="AN1775" i="5" s="1"/>
  <c r="AN1843" i="5" s="1"/>
  <c r="AN1911" i="5" s="1"/>
  <c r="AN1979" i="5" s="1"/>
  <c r="AN2047" i="5" s="1"/>
  <c r="AN2115" i="5" s="1"/>
  <c r="AN2183" i="5" s="1"/>
  <c r="AN2251" i="5" s="1"/>
  <c r="AN2319" i="5" s="1"/>
  <c r="AN2387" i="5" s="1"/>
  <c r="AN2455" i="5" s="1"/>
  <c r="AN2523" i="5" s="1"/>
  <c r="AN2591" i="5" s="1"/>
  <c r="AN2659" i="5" s="1"/>
  <c r="AN2727" i="5" s="1"/>
  <c r="AN2795" i="5" s="1"/>
  <c r="AN2863" i="5" s="1"/>
  <c r="AN2931" i="5" s="1"/>
  <c r="AN2999" i="5" s="1"/>
  <c r="AN3067" i="5" s="1"/>
  <c r="AN3135" i="5" s="1"/>
  <c r="AN3203" i="5" s="1"/>
  <c r="AN3271" i="5" s="1"/>
  <c r="AN3339" i="5" s="1"/>
  <c r="AN3407" i="5" s="1"/>
  <c r="AN3475" i="5" s="1"/>
  <c r="AP893" i="5"/>
  <c r="AP961" i="5" s="1"/>
  <c r="AP1029" i="5" s="1"/>
  <c r="AP1097" i="5" s="1"/>
  <c r="AP1165" i="5" s="1"/>
  <c r="AP1233" i="5" s="1"/>
  <c r="AP1301" i="5" s="1"/>
  <c r="AP1369" i="5" s="1"/>
  <c r="AP1437" i="5" s="1"/>
  <c r="AP1505" i="5" s="1"/>
  <c r="AP1573" i="5" s="1"/>
  <c r="AP1641" i="5" s="1"/>
  <c r="AP1709" i="5" s="1"/>
  <c r="AP1777" i="5" s="1"/>
  <c r="AP1845" i="5" s="1"/>
  <c r="AP1913" i="5" s="1"/>
  <c r="AP1981" i="5" s="1"/>
  <c r="AP2049" i="5" s="1"/>
  <c r="AP2117" i="5" s="1"/>
  <c r="AP2185" i="5" s="1"/>
  <c r="AP2253" i="5" s="1"/>
  <c r="AP2321" i="5" s="1"/>
  <c r="AP2389" i="5" s="1"/>
  <c r="AP2457" i="5" s="1"/>
  <c r="AP2525" i="5" s="1"/>
  <c r="AP2593" i="5" s="1"/>
  <c r="AP2661" i="5" s="1"/>
  <c r="AP2729" i="5" s="1"/>
  <c r="AP2797" i="5" s="1"/>
  <c r="AP2865" i="5" s="1"/>
  <c r="AP2933" i="5" s="1"/>
  <c r="AP3001" i="5" s="1"/>
  <c r="AP3069" i="5" s="1"/>
  <c r="AP3137" i="5" s="1"/>
  <c r="AP3205" i="5" s="1"/>
  <c r="AP3273" i="5" s="1"/>
  <c r="AP3341" i="5" s="1"/>
  <c r="AP3409" i="5" s="1"/>
  <c r="AP3477" i="5" s="1"/>
  <c r="AM894" i="5"/>
  <c r="AM962" i="5" s="1"/>
  <c r="AM1030" i="5" s="1"/>
  <c r="AM1098" i="5" s="1"/>
  <c r="AM1166" i="5" s="1"/>
  <c r="AM1234" i="5" s="1"/>
  <c r="AM1302" i="5" s="1"/>
  <c r="AM1370" i="5" s="1"/>
  <c r="AM1438" i="5" s="1"/>
  <c r="AM1506" i="5" s="1"/>
  <c r="AM1574" i="5" s="1"/>
  <c r="AM1642" i="5" s="1"/>
  <c r="AM1710" i="5" s="1"/>
  <c r="AM1778" i="5" s="1"/>
  <c r="AM1846" i="5" s="1"/>
  <c r="AM1914" i="5" s="1"/>
  <c r="AM1982" i="5" s="1"/>
  <c r="AM2050" i="5" s="1"/>
  <c r="AM2118" i="5" s="1"/>
  <c r="AM2186" i="5" s="1"/>
  <c r="AM2254" i="5" s="1"/>
  <c r="AM2322" i="5" s="1"/>
  <c r="AM2390" i="5" s="1"/>
  <c r="AM2458" i="5" s="1"/>
  <c r="AM2526" i="5" s="1"/>
  <c r="AM2594" i="5" s="1"/>
  <c r="AM2662" i="5" s="1"/>
  <c r="AM2730" i="5" s="1"/>
  <c r="AM2798" i="5" s="1"/>
  <c r="AM2866" i="5" s="1"/>
  <c r="AM2934" i="5" s="1"/>
  <c r="AM3002" i="5" s="1"/>
  <c r="AM3070" i="5" s="1"/>
  <c r="AM3138" i="5" s="1"/>
  <c r="AM3206" i="5" s="1"/>
  <c r="AM3274" i="5" s="1"/>
  <c r="AM3342" i="5" s="1"/>
  <c r="AM3410" i="5" s="1"/>
  <c r="AM3478" i="5" s="1"/>
  <c r="AN895" i="5"/>
  <c r="AN963" i="5" s="1"/>
  <c r="AN1031" i="5" s="1"/>
  <c r="AN1099" i="5" s="1"/>
  <c r="AN1167" i="5" s="1"/>
  <c r="AN1235" i="5" s="1"/>
  <c r="AN1303" i="5" s="1"/>
  <c r="AN1371" i="5" s="1"/>
  <c r="AN1439" i="5" s="1"/>
  <c r="AN1507" i="5" s="1"/>
  <c r="AN1575" i="5" s="1"/>
  <c r="AN1643" i="5" s="1"/>
  <c r="AN1711" i="5" s="1"/>
  <c r="AN1779" i="5" s="1"/>
  <c r="AN1847" i="5" s="1"/>
  <c r="AN1915" i="5" s="1"/>
  <c r="AN1983" i="5" s="1"/>
  <c r="AN2051" i="5" s="1"/>
  <c r="AN2119" i="5" s="1"/>
  <c r="AN2187" i="5" s="1"/>
  <c r="AN2255" i="5" s="1"/>
  <c r="AN2323" i="5" s="1"/>
  <c r="AN2391" i="5" s="1"/>
  <c r="AN2459" i="5" s="1"/>
  <c r="AN2527" i="5" s="1"/>
  <c r="AN2595" i="5" s="1"/>
  <c r="AN2663" i="5" s="1"/>
  <c r="AN2731" i="5" s="1"/>
  <c r="AN2799" i="5" s="1"/>
  <c r="AN2867" i="5" s="1"/>
  <c r="AN2935" i="5" s="1"/>
  <c r="AN3003" i="5" s="1"/>
  <c r="AN3071" i="5" s="1"/>
  <c r="AN3139" i="5" s="1"/>
  <c r="AN3207" i="5" s="1"/>
  <c r="AN3275" i="5" s="1"/>
  <c r="AN3343" i="5" s="1"/>
  <c r="AN3411" i="5" s="1"/>
  <c r="AN3479" i="5" s="1"/>
  <c r="AM896" i="5"/>
  <c r="AM964" i="5" s="1"/>
  <c r="AM1032" i="5" s="1"/>
  <c r="AM1100" i="5" s="1"/>
  <c r="AM1168" i="5" s="1"/>
  <c r="AM1236" i="5" s="1"/>
  <c r="AM1304" i="5" s="1"/>
  <c r="AM1372" i="5" s="1"/>
  <c r="AM1440" i="5" s="1"/>
  <c r="AM1508" i="5" s="1"/>
  <c r="AM1576" i="5" s="1"/>
  <c r="AM1644" i="5" s="1"/>
  <c r="AM1712" i="5" s="1"/>
  <c r="AM1780" i="5" s="1"/>
  <c r="AM1848" i="5" s="1"/>
  <c r="AM1916" i="5" s="1"/>
  <c r="AM1984" i="5" s="1"/>
  <c r="AM2052" i="5" s="1"/>
  <c r="AM2120" i="5" s="1"/>
  <c r="AM2188" i="5" s="1"/>
  <c r="AM2256" i="5" s="1"/>
  <c r="AM2324" i="5" s="1"/>
  <c r="AM2392" i="5" s="1"/>
  <c r="AM2460" i="5" s="1"/>
  <c r="AM2528" i="5" s="1"/>
  <c r="AM2596" i="5" s="1"/>
  <c r="AM2664" i="5" s="1"/>
  <c r="AM2732" i="5" s="1"/>
  <c r="AM2800" i="5" s="1"/>
  <c r="AM2868" i="5" s="1"/>
  <c r="AM2936" i="5" s="1"/>
  <c r="AM3004" i="5" s="1"/>
  <c r="AM3072" i="5" s="1"/>
  <c r="AM3140" i="5" s="1"/>
  <c r="AM3208" i="5" s="1"/>
  <c r="AM3276" i="5" s="1"/>
  <c r="AM3344" i="5" s="1"/>
  <c r="AM3412" i="5" s="1"/>
  <c r="AM3480" i="5" s="1"/>
  <c r="AO1028" i="5"/>
  <c r="AL1029" i="5"/>
  <c r="AL1097" i="5" s="1"/>
  <c r="AL1165" i="5" s="1"/>
  <c r="AL1233" i="5" s="1"/>
  <c r="AL1301" i="5" s="1"/>
  <c r="AL1369" i="5" s="1"/>
  <c r="AL1437" i="5" s="1"/>
  <c r="AL1505" i="5" s="1"/>
  <c r="AL1573" i="5" s="1"/>
  <c r="AL1641" i="5" s="1"/>
  <c r="AL1709" i="5" s="1"/>
  <c r="AL1777" i="5" s="1"/>
  <c r="AL1845" i="5" s="1"/>
  <c r="AL1913" i="5" s="1"/>
  <c r="AL1981" i="5" s="1"/>
  <c r="AL2049" i="5" s="1"/>
  <c r="AL2117" i="5" s="1"/>
  <c r="AL2185" i="5" s="1"/>
  <c r="AL2253" i="5" s="1"/>
  <c r="AL2321" i="5" s="1"/>
  <c r="AL2389" i="5" s="1"/>
  <c r="AL2457" i="5" s="1"/>
  <c r="AL2525" i="5" s="1"/>
  <c r="AL2593" i="5" s="1"/>
  <c r="AL2661" i="5" s="1"/>
  <c r="AL2729" i="5" s="1"/>
  <c r="AL2797" i="5" s="1"/>
  <c r="AL2865" i="5" s="1"/>
  <c r="AL2933" i="5" s="1"/>
  <c r="AL3001" i="5" s="1"/>
  <c r="AL3069" i="5" s="1"/>
  <c r="AL3137" i="5" s="1"/>
  <c r="AL3205" i="5" s="1"/>
  <c r="AL3273" i="5" s="1"/>
  <c r="AL3341" i="5" s="1"/>
  <c r="AL3409" i="5" s="1"/>
  <c r="AL3477" i="5" s="1"/>
  <c r="AQ1030" i="5"/>
  <c r="AQ1098" i="5" s="1"/>
  <c r="AQ1166" i="5" s="1"/>
  <c r="AQ1234" i="5" s="1"/>
  <c r="AQ1302" i="5" s="1"/>
  <c r="AQ1370" i="5" s="1"/>
  <c r="AQ1438" i="5" s="1"/>
  <c r="AQ1506" i="5" s="1"/>
  <c r="AQ1574" i="5" s="1"/>
  <c r="AQ1642" i="5" s="1"/>
  <c r="AQ1710" i="5" s="1"/>
  <c r="AQ1778" i="5" s="1"/>
  <c r="AQ1846" i="5" s="1"/>
  <c r="AQ1914" i="5" s="1"/>
  <c r="AQ1982" i="5" s="1"/>
  <c r="AQ2050" i="5" s="1"/>
  <c r="AQ2118" i="5" s="1"/>
  <c r="AQ2186" i="5" s="1"/>
  <c r="AQ2254" i="5" s="1"/>
  <c r="AQ2322" i="5" s="1"/>
  <c r="AQ2390" i="5" s="1"/>
  <c r="AQ2458" i="5" s="1"/>
  <c r="AQ2526" i="5" s="1"/>
  <c r="AQ2594" i="5" s="1"/>
  <c r="AQ2662" i="5" s="1"/>
  <c r="AQ2730" i="5" s="1"/>
  <c r="AQ2798" i="5" s="1"/>
  <c r="AQ2866" i="5" s="1"/>
  <c r="AQ2934" i="5" s="1"/>
  <c r="AQ3002" i="5" s="1"/>
  <c r="AQ3070" i="5" s="1"/>
  <c r="AQ3138" i="5" s="1"/>
  <c r="AQ3206" i="5" s="1"/>
  <c r="AQ3274" i="5" s="1"/>
  <c r="AQ3342" i="5" s="1"/>
  <c r="AQ3410" i="5" s="1"/>
  <c r="AQ3478" i="5" s="1"/>
  <c r="AL1033" i="5"/>
  <c r="AL1101" i="5" s="1"/>
  <c r="AL1169" i="5" s="1"/>
  <c r="AL1237" i="5" s="1"/>
  <c r="AL1305" i="5" s="1"/>
  <c r="AL1373" i="5" s="1"/>
  <c r="AL1441" i="5" s="1"/>
  <c r="AL1509" i="5" s="1"/>
  <c r="AL1577" i="5" s="1"/>
  <c r="AL1645" i="5" s="1"/>
  <c r="AL1713" i="5" s="1"/>
  <c r="AL1781" i="5" s="1"/>
  <c r="AL1849" i="5" s="1"/>
  <c r="AL1917" i="5" s="1"/>
  <c r="AL1985" i="5" s="1"/>
  <c r="AL2053" i="5" s="1"/>
  <c r="AL2121" i="5" s="1"/>
  <c r="AL2189" i="5" s="1"/>
  <c r="AL2257" i="5" s="1"/>
  <c r="AL2325" i="5" s="1"/>
  <c r="AL2393" i="5" s="1"/>
  <c r="AL2461" i="5" s="1"/>
  <c r="AL2529" i="5" s="1"/>
  <c r="AL2597" i="5" s="1"/>
  <c r="AL2665" i="5" s="1"/>
  <c r="AL2733" i="5" s="1"/>
  <c r="AL2801" i="5" s="1"/>
  <c r="AL2869" i="5" s="1"/>
  <c r="AL2937" i="5" s="1"/>
  <c r="AL3005" i="5" s="1"/>
  <c r="AL3073" i="5" s="1"/>
  <c r="AL3141" i="5" s="1"/>
  <c r="AL3209" i="5" s="1"/>
  <c r="AL3277" i="5" s="1"/>
  <c r="AL3345" i="5" s="1"/>
  <c r="AL3413" i="5" s="1"/>
  <c r="AL3481" i="5" s="1"/>
  <c r="AP1033" i="5"/>
  <c r="AP1101" i="5" s="1"/>
  <c r="AP1169" i="5" s="1"/>
  <c r="AP1237" i="5" s="1"/>
  <c r="AP1305" i="5" s="1"/>
  <c r="AP1373" i="5" s="1"/>
  <c r="AP1441" i="5" s="1"/>
  <c r="AP1509" i="5" s="1"/>
  <c r="AP1577" i="5" s="1"/>
  <c r="AP1645" i="5" s="1"/>
  <c r="AP1713" i="5" s="1"/>
  <c r="AP1781" i="5" s="1"/>
  <c r="AP1849" i="5" s="1"/>
  <c r="AP1917" i="5" s="1"/>
  <c r="AP1985" i="5" s="1"/>
  <c r="AP2053" i="5" s="1"/>
  <c r="AP2121" i="5" s="1"/>
  <c r="AP2189" i="5" s="1"/>
  <c r="AP2257" i="5" s="1"/>
  <c r="AP2325" i="5" s="1"/>
  <c r="AP2393" i="5" s="1"/>
  <c r="AP2461" i="5" s="1"/>
  <c r="AP2529" i="5" s="1"/>
  <c r="AP2597" i="5" s="1"/>
  <c r="AP2665" i="5" s="1"/>
  <c r="AP2733" i="5" s="1"/>
  <c r="AP2801" i="5" s="1"/>
  <c r="AP2869" i="5" s="1"/>
  <c r="AP2937" i="5" s="1"/>
  <c r="AP3005" i="5" s="1"/>
  <c r="AP3073" i="5" s="1"/>
  <c r="AP3141" i="5" s="1"/>
  <c r="AP3209" i="5" s="1"/>
  <c r="AP3277" i="5" s="1"/>
  <c r="AP3345" i="5" s="1"/>
  <c r="AP3413" i="5" s="1"/>
  <c r="AP3481" i="5" s="1"/>
  <c r="AM1034" i="5"/>
  <c r="AM1102" i="5" s="1"/>
  <c r="AM1170" i="5" s="1"/>
  <c r="AM1238" i="5" s="1"/>
  <c r="AM1306" i="5" s="1"/>
  <c r="AM1374" i="5" s="1"/>
  <c r="AM1442" i="5" s="1"/>
  <c r="AM1510" i="5" s="1"/>
  <c r="AM1578" i="5" s="1"/>
  <c r="AM1646" i="5" s="1"/>
  <c r="AM1714" i="5" s="1"/>
  <c r="AM1782" i="5" s="1"/>
  <c r="AM1850" i="5" s="1"/>
  <c r="AM1918" i="5" s="1"/>
  <c r="AM1986" i="5" s="1"/>
  <c r="AM2054" i="5" s="1"/>
  <c r="AM2122" i="5" s="1"/>
  <c r="AM2190" i="5" s="1"/>
  <c r="AM2258" i="5" s="1"/>
  <c r="AM2326" i="5" s="1"/>
  <c r="AM2394" i="5" s="1"/>
  <c r="AM2462" i="5" s="1"/>
  <c r="AM2530" i="5" s="1"/>
  <c r="AM2598" i="5" s="1"/>
  <c r="AM2666" i="5" s="1"/>
  <c r="AM2734" i="5" s="1"/>
  <c r="AM2802" i="5" s="1"/>
  <c r="AM2870" i="5" s="1"/>
  <c r="AM2938" i="5" s="1"/>
  <c r="AM3006" i="5" s="1"/>
  <c r="AM3074" i="5" s="1"/>
  <c r="AM3142" i="5" s="1"/>
  <c r="AM3210" i="5" s="1"/>
  <c r="AM3278" i="5" s="1"/>
  <c r="AM3346" i="5" s="1"/>
  <c r="AM3414" i="5" s="1"/>
  <c r="AM3482" i="5" s="1"/>
  <c r="AQ1034" i="5"/>
  <c r="AQ1102" i="5" s="1"/>
  <c r="AQ1170" i="5" s="1"/>
  <c r="AQ1238" i="5" s="1"/>
  <c r="AQ1306" i="5" s="1"/>
  <c r="AQ1374" i="5" s="1"/>
  <c r="AQ1442" i="5" s="1"/>
  <c r="AQ1510" i="5" s="1"/>
  <c r="AQ1578" i="5" s="1"/>
  <c r="AQ1646" i="5" s="1"/>
  <c r="AQ1714" i="5" s="1"/>
  <c r="AQ1782" i="5" s="1"/>
  <c r="AQ1850" i="5" s="1"/>
  <c r="AQ1918" i="5" s="1"/>
  <c r="AQ1986" i="5" s="1"/>
  <c r="AQ2054" i="5" s="1"/>
  <c r="AQ2122" i="5" s="1"/>
  <c r="AQ2190" i="5" s="1"/>
  <c r="AQ2258" i="5" s="1"/>
  <c r="AQ2326" i="5" s="1"/>
  <c r="AQ2394" i="5" s="1"/>
  <c r="AQ2462" i="5" s="1"/>
  <c r="AQ2530" i="5" s="1"/>
  <c r="AQ2598" i="5" s="1"/>
  <c r="AQ2666" i="5" s="1"/>
  <c r="AQ2734" i="5" s="1"/>
  <c r="AQ2802" i="5" s="1"/>
  <c r="AQ2870" i="5" s="1"/>
  <c r="AQ2938" i="5" s="1"/>
  <c r="AQ3006" i="5" s="1"/>
  <c r="AQ3074" i="5" s="1"/>
  <c r="AQ3142" i="5" s="1"/>
  <c r="AQ3210" i="5" s="1"/>
  <c r="AQ3278" i="5" s="1"/>
  <c r="AQ3346" i="5" s="1"/>
  <c r="AQ3414" i="5" s="1"/>
  <c r="AQ3482" i="5" s="1"/>
  <c r="AN1035" i="5"/>
  <c r="AN1103" i="5" s="1"/>
  <c r="AN1171" i="5" s="1"/>
  <c r="AN1239" i="5" s="1"/>
  <c r="AN1307" i="5" s="1"/>
  <c r="AN1375" i="5" s="1"/>
  <c r="AN1443" i="5" s="1"/>
  <c r="AN1511" i="5" s="1"/>
  <c r="AN1579" i="5" s="1"/>
  <c r="AN1647" i="5" s="1"/>
  <c r="AN1715" i="5" s="1"/>
  <c r="AN1783" i="5" s="1"/>
  <c r="AN1851" i="5" s="1"/>
  <c r="AN1919" i="5" s="1"/>
  <c r="AN1987" i="5" s="1"/>
  <c r="AN2055" i="5" s="1"/>
  <c r="AN2123" i="5" s="1"/>
  <c r="AN2191" i="5" s="1"/>
  <c r="AN2259" i="5" s="1"/>
  <c r="AN2327" i="5" s="1"/>
  <c r="AN2395" i="5" s="1"/>
  <c r="AN2463" i="5" s="1"/>
  <c r="AN2531" i="5" s="1"/>
  <c r="AN2599" i="5" s="1"/>
  <c r="AN2667" i="5" s="1"/>
  <c r="AN2735" i="5" s="1"/>
  <c r="AN2803" i="5" s="1"/>
  <c r="AN2871" i="5" s="1"/>
  <c r="AN2939" i="5" s="1"/>
  <c r="AN3007" i="5" s="1"/>
  <c r="AN3075" i="5" s="1"/>
  <c r="AN3143" i="5" s="1"/>
  <c r="AN3211" i="5" s="1"/>
  <c r="AN3279" i="5" s="1"/>
  <c r="AN3347" i="5" s="1"/>
  <c r="AN3415" i="5" s="1"/>
  <c r="AN3483" i="5" s="1"/>
  <c r="AO1036" i="5"/>
  <c r="AO1104" i="5" s="1"/>
  <c r="AO1172" i="5" s="1"/>
  <c r="AO1240" i="5" s="1"/>
  <c r="AO1308" i="5" s="1"/>
  <c r="AO1376" i="5" s="1"/>
  <c r="AO1444" i="5" s="1"/>
  <c r="AO1512" i="5" s="1"/>
  <c r="AO1580" i="5" s="1"/>
  <c r="AO1648" i="5" s="1"/>
  <c r="AO1716" i="5" s="1"/>
  <c r="AO1784" i="5" s="1"/>
  <c r="AO1852" i="5" s="1"/>
  <c r="AO1920" i="5" s="1"/>
  <c r="AO1988" i="5" s="1"/>
  <c r="AO2056" i="5" s="1"/>
  <c r="AO2124" i="5" s="1"/>
  <c r="AO2192" i="5" s="1"/>
  <c r="AO2260" i="5" s="1"/>
  <c r="AO2328" i="5" s="1"/>
  <c r="AO2396" i="5" s="1"/>
  <c r="AO2464" i="5" s="1"/>
  <c r="AO2532" i="5" s="1"/>
  <c r="AO2600" i="5" s="1"/>
  <c r="AO2668" i="5" s="1"/>
  <c r="AO2736" i="5" s="1"/>
  <c r="AO2804" i="5" s="1"/>
  <c r="AO2872" i="5" s="1"/>
  <c r="AO2940" i="5" s="1"/>
  <c r="AO3008" i="5" s="1"/>
  <c r="AO3076" i="5" s="1"/>
  <c r="AO3144" i="5" s="1"/>
  <c r="AO3212" i="5" s="1"/>
  <c r="AO3280" i="5" s="1"/>
  <c r="AO3348" i="5" s="1"/>
  <c r="AO3416" i="5" s="1"/>
  <c r="AO3484" i="5" s="1"/>
  <c r="AP1037" i="5"/>
  <c r="AP1105" i="5" s="1"/>
  <c r="AP1173" i="5" s="1"/>
  <c r="AP1241" i="5" s="1"/>
  <c r="AP1309" i="5" s="1"/>
  <c r="AP1377" i="5" s="1"/>
  <c r="AP1445" i="5" s="1"/>
  <c r="AP1513" i="5" s="1"/>
  <c r="AP1581" i="5" s="1"/>
  <c r="AP1649" i="5" s="1"/>
  <c r="AP1717" i="5" s="1"/>
  <c r="AP1785" i="5" s="1"/>
  <c r="AP1853" i="5" s="1"/>
  <c r="AP1921" i="5" s="1"/>
  <c r="AP1989" i="5" s="1"/>
  <c r="AP2057" i="5" s="1"/>
  <c r="AP2125" i="5" s="1"/>
  <c r="AP2193" i="5" s="1"/>
  <c r="AP2261" i="5" s="1"/>
  <c r="AP2329" i="5" s="1"/>
  <c r="AP2397" i="5" s="1"/>
  <c r="AP2465" i="5" s="1"/>
  <c r="AP2533" i="5" s="1"/>
  <c r="AP2601" i="5" s="1"/>
  <c r="AP2669" i="5" s="1"/>
  <c r="AP2737" i="5" s="1"/>
  <c r="AP2805" i="5" s="1"/>
  <c r="AP2873" i="5" s="1"/>
  <c r="AP2941" i="5" s="1"/>
  <c r="AP3009" i="5" s="1"/>
  <c r="AP3077" i="5" s="1"/>
  <c r="AP3145" i="5" s="1"/>
  <c r="AP3213" i="5" s="1"/>
  <c r="AP3281" i="5" s="1"/>
  <c r="AP3349" i="5" s="1"/>
  <c r="AP3417" i="5" s="1"/>
  <c r="AP3485" i="5" s="1"/>
  <c r="AM1038" i="5"/>
  <c r="AM1106" i="5" s="1"/>
  <c r="AM1174" i="5" s="1"/>
  <c r="AM1242" i="5" s="1"/>
  <c r="AM1310" i="5" s="1"/>
  <c r="AM1378" i="5" s="1"/>
  <c r="AM1446" i="5" s="1"/>
  <c r="AM1514" i="5" s="1"/>
  <c r="AM1582" i="5" s="1"/>
  <c r="AM1650" i="5" s="1"/>
  <c r="AM1718" i="5" s="1"/>
  <c r="AM1786" i="5" s="1"/>
  <c r="AM1854" i="5" s="1"/>
  <c r="AM1922" i="5" s="1"/>
  <c r="AM1990" i="5" s="1"/>
  <c r="AM2058" i="5" s="1"/>
  <c r="AM2126" i="5" s="1"/>
  <c r="AM2194" i="5" s="1"/>
  <c r="AM2262" i="5" s="1"/>
  <c r="AM2330" i="5" s="1"/>
  <c r="AM2398" i="5" s="1"/>
  <c r="AM2466" i="5" s="1"/>
  <c r="AM2534" i="5" s="1"/>
  <c r="AM2602" i="5" s="1"/>
  <c r="AM2670" i="5" s="1"/>
  <c r="AM2738" i="5" s="1"/>
  <c r="AM2806" i="5" s="1"/>
  <c r="AM2874" i="5" s="1"/>
  <c r="AM2942" i="5" s="1"/>
  <c r="AM3010" i="5" s="1"/>
  <c r="AM3078" i="5" s="1"/>
  <c r="AM3146" i="5" s="1"/>
  <c r="AM3214" i="5" s="1"/>
  <c r="AM3282" i="5" s="1"/>
  <c r="AM3350" i="5" s="1"/>
  <c r="AM3418" i="5" s="1"/>
  <c r="AM3486" i="5" s="1"/>
  <c r="AQ1038" i="5"/>
  <c r="AN1039" i="5"/>
  <c r="AO1040" i="5"/>
  <c r="AO1108" i="5" s="1"/>
  <c r="AO1176" i="5" s="1"/>
  <c r="AO1244" i="5" s="1"/>
  <c r="AO1312" i="5" s="1"/>
  <c r="AO1380" i="5" s="1"/>
  <c r="AO1448" i="5" s="1"/>
  <c r="AO1516" i="5" s="1"/>
  <c r="AO1584" i="5" s="1"/>
  <c r="AO1652" i="5" s="1"/>
  <c r="AO1720" i="5" s="1"/>
  <c r="AO1788" i="5" s="1"/>
  <c r="AO1856" i="5" s="1"/>
  <c r="AO1924" i="5" s="1"/>
  <c r="AO1992" i="5" s="1"/>
  <c r="AO2060" i="5" s="1"/>
  <c r="AO2128" i="5" s="1"/>
  <c r="AO2196" i="5" s="1"/>
  <c r="AO2264" i="5" s="1"/>
  <c r="AO2332" i="5" s="1"/>
  <c r="AO2400" i="5" s="1"/>
  <c r="AO2468" i="5" s="1"/>
  <c r="AO2536" i="5" s="1"/>
  <c r="AO2604" i="5" s="1"/>
  <c r="AO2672" i="5" s="1"/>
  <c r="AO2740" i="5" s="1"/>
  <c r="AO2808" i="5" s="1"/>
  <c r="AO2876" i="5" s="1"/>
  <c r="AO2944" i="5" s="1"/>
  <c r="AO3012" i="5" s="1"/>
  <c r="AO3080" i="5" s="1"/>
  <c r="AO3148" i="5" s="1"/>
  <c r="AO3216" i="5" s="1"/>
  <c r="AO3284" i="5" s="1"/>
  <c r="AO3352" i="5" s="1"/>
  <c r="AO3420" i="5" s="1"/>
  <c r="AO3488" i="5" s="1"/>
  <c r="AL1041" i="5"/>
  <c r="AL1109" i="5" s="1"/>
  <c r="AL1177" i="5" s="1"/>
  <c r="AL1245" i="5" s="1"/>
  <c r="AL1313" i="5" s="1"/>
  <c r="AL1381" i="5" s="1"/>
  <c r="AL1449" i="5" s="1"/>
  <c r="AL1517" i="5" s="1"/>
  <c r="AL1585" i="5" s="1"/>
  <c r="AL1653" i="5" s="1"/>
  <c r="AL1721" i="5" s="1"/>
  <c r="AL1789" i="5" s="1"/>
  <c r="AL1857" i="5" s="1"/>
  <c r="AL1925" i="5" s="1"/>
  <c r="AL1993" i="5" s="1"/>
  <c r="AL2061" i="5" s="1"/>
  <c r="AL2129" i="5" s="1"/>
  <c r="AL2197" i="5" s="1"/>
  <c r="AL2265" i="5" s="1"/>
  <c r="AL2333" i="5" s="1"/>
  <c r="AL2401" i="5" s="1"/>
  <c r="AL2469" i="5" s="1"/>
  <c r="AL2537" i="5" s="1"/>
  <c r="AL2605" i="5" s="1"/>
  <c r="AL2673" i="5" s="1"/>
  <c r="AL2741" i="5" s="1"/>
  <c r="AL2809" i="5" s="1"/>
  <c r="AL2877" i="5" s="1"/>
  <c r="AL2945" i="5" s="1"/>
  <c r="AL3013" i="5" s="1"/>
  <c r="AL3081" i="5" s="1"/>
  <c r="AL3149" i="5" s="1"/>
  <c r="AL3217" i="5" s="1"/>
  <c r="AL3285" i="5" s="1"/>
  <c r="AL3353" i="5" s="1"/>
  <c r="AL3421" i="5" s="1"/>
  <c r="AL3489" i="5" s="1"/>
  <c r="AP1041" i="5"/>
  <c r="AP1109" i="5" s="1"/>
  <c r="AP1177" i="5" s="1"/>
  <c r="AP1245" i="5" s="1"/>
  <c r="AP1313" i="5" s="1"/>
  <c r="AP1381" i="5" s="1"/>
  <c r="AP1449" i="5" s="1"/>
  <c r="AP1517" i="5" s="1"/>
  <c r="AP1585" i="5" s="1"/>
  <c r="AP1653" i="5" s="1"/>
  <c r="AP1721" i="5" s="1"/>
  <c r="AP1789" i="5" s="1"/>
  <c r="AP1857" i="5" s="1"/>
  <c r="AP1925" i="5" s="1"/>
  <c r="AP1993" i="5" s="1"/>
  <c r="AP2061" i="5" s="1"/>
  <c r="AP2129" i="5" s="1"/>
  <c r="AP2197" i="5" s="1"/>
  <c r="AP2265" i="5" s="1"/>
  <c r="AP2333" i="5" s="1"/>
  <c r="AP2401" i="5" s="1"/>
  <c r="AP2469" i="5" s="1"/>
  <c r="AP2537" i="5" s="1"/>
  <c r="AP2605" i="5" s="1"/>
  <c r="AP2673" i="5" s="1"/>
  <c r="AP2741" i="5" s="1"/>
  <c r="AP2809" i="5" s="1"/>
  <c r="AP2877" i="5" s="1"/>
  <c r="AP2945" i="5" s="1"/>
  <c r="AP3013" i="5" s="1"/>
  <c r="AP3081" i="5" s="1"/>
  <c r="AP3149" i="5" s="1"/>
  <c r="AP3217" i="5" s="1"/>
  <c r="AP3285" i="5" s="1"/>
  <c r="AP3353" i="5" s="1"/>
  <c r="AP3421" i="5" s="1"/>
  <c r="AP3489" i="5" s="1"/>
  <c r="AM1042" i="5"/>
  <c r="AM1110" i="5" s="1"/>
  <c r="AM1178" i="5" s="1"/>
  <c r="AM1246" i="5" s="1"/>
  <c r="AM1314" i="5" s="1"/>
  <c r="AM1382" i="5" s="1"/>
  <c r="AM1450" i="5" s="1"/>
  <c r="AM1518" i="5" s="1"/>
  <c r="AM1586" i="5" s="1"/>
  <c r="AM1654" i="5" s="1"/>
  <c r="AM1722" i="5" s="1"/>
  <c r="AM1790" i="5" s="1"/>
  <c r="AM1858" i="5" s="1"/>
  <c r="AM1926" i="5" s="1"/>
  <c r="AM1994" i="5" s="1"/>
  <c r="AM2062" i="5" s="1"/>
  <c r="AM2130" i="5" s="1"/>
  <c r="AM2198" i="5" s="1"/>
  <c r="AM2266" i="5" s="1"/>
  <c r="AM2334" i="5" s="1"/>
  <c r="AM2402" i="5" s="1"/>
  <c r="AM2470" i="5" s="1"/>
  <c r="AM2538" i="5" s="1"/>
  <c r="AM2606" i="5" s="1"/>
  <c r="AM2674" i="5" s="1"/>
  <c r="AM2742" i="5" s="1"/>
  <c r="AM2810" i="5" s="1"/>
  <c r="AM2878" i="5" s="1"/>
  <c r="AM2946" i="5" s="1"/>
  <c r="AM3014" i="5" s="1"/>
  <c r="AM3082" i="5" s="1"/>
  <c r="AM3150" i="5" s="1"/>
  <c r="AM3218" i="5" s="1"/>
  <c r="AM3286" i="5" s="1"/>
  <c r="AM3354" i="5" s="1"/>
  <c r="AM3422" i="5" s="1"/>
  <c r="AM3490" i="5" s="1"/>
  <c r="AQ1042" i="5"/>
  <c r="AQ1110" i="5" s="1"/>
  <c r="AQ1178" i="5" s="1"/>
  <c r="AQ1246" i="5" s="1"/>
  <c r="AQ1314" i="5" s="1"/>
  <c r="AQ1382" i="5" s="1"/>
  <c r="AQ1450" i="5" s="1"/>
  <c r="AQ1518" i="5" s="1"/>
  <c r="AQ1586" i="5" s="1"/>
  <c r="AQ1654" i="5" s="1"/>
  <c r="AQ1722" i="5" s="1"/>
  <c r="AQ1790" i="5" s="1"/>
  <c r="AQ1858" i="5" s="1"/>
  <c r="AQ1926" i="5" s="1"/>
  <c r="AQ1994" i="5" s="1"/>
  <c r="AQ2062" i="5" s="1"/>
  <c r="AQ2130" i="5" s="1"/>
  <c r="AQ2198" i="5" s="1"/>
  <c r="AQ2266" i="5" s="1"/>
  <c r="AQ2334" i="5" s="1"/>
  <c r="AQ2402" i="5" s="1"/>
  <c r="AQ2470" i="5" s="1"/>
  <c r="AQ2538" i="5" s="1"/>
  <c r="AQ2606" i="5" s="1"/>
  <c r="AQ2674" i="5" s="1"/>
  <c r="AQ2742" i="5" s="1"/>
  <c r="AQ2810" i="5" s="1"/>
  <c r="AQ2878" i="5" s="1"/>
  <c r="AQ2946" i="5" s="1"/>
  <c r="AQ3014" i="5" s="1"/>
  <c r="AQ3082" i="5" s="1"/>
  <c r="AQ3150" i="5" s="1"/>
  <c r="AQ3218" i="5" s="1"/>
  <c r="AQ3286" i="5" s="1"/>
  <c r="AQ3354" i="5" s="1"/>
  <c r="AQ3422" i="5" s="1"/>
  <c r="AQ3490" i="5" s="1"/>
  <c r="AN1043" i="5"/>
  <c r="AN1111" i="5" s="1"/>
  <c r="AN1179" i="5" s="1"/>
  <c r="AN1247" i="5" s="1"/>
  <c r="AN1315" i="5" s="1"/>
  <c r="AN1383" i="5" s="1"/>
  <c r="AN1451" i="5" s="1"/>
  <c r="AN1519" i="5" s="1"/>
  <c r="AN1587" i="5" s="1"/>
  <c r="AN1655" i="5" s="1"/>
  <c r="AN1723" i="5" s="1"/>
  <c r="AN1791" i="5" s="1"/>
  <c r="AN1859" i="5" s="1"/>
  <c r="AN1927" i="5" s="1"/>
  <c r="AN1995" i="5" s="1"/>
  <c r="AN2063" i="5" s="1"/>
  <c r="AN2131" i="5" s="1"/>
  <c r="AN2199" i="5" s="1"/>
  <c r="AN2267" i="5" s="1"/>
  <c r="AN2335" i="5" s="1"/>
  <c r="AN2403" i="5" s="1"/>
  <c r="AN2471" i="5" s="1"/>
  <c r="AN2539" i="5" s="1"/>
  <c r="AN2607" i="5" s="1"/>
  <c r="AN2675" i="5" s="1"/>
  <c r="AN2743" i="5" s="1"/>
  <c r="AN2811" i="5" s="1"/>
  <c r="AN2879" i="5" s="1"/>
  <c r="AN2947" i="5" s="1"/>
  <c r="AN3015" i="5" s="1"/>
  <c r="AN3083" i="5" s="1"/>
  <c r="AN3151" i="5" s="1"/>
  <c r="AN3219" i="5" s="1"/>
  <c r="AN3287" i="5" s="1"/>
  <c r="AN3355" i="5" s="1"/>
  <c r="AN3423" i="5" s="1"/>
  <c r="AN3491" i="5" s="1"/>
  <c r="AO1044" i="5"/>
  <c r="AO1112" i="5" s="1"/>
  <c r="AO1180" i="5" s="1"/>
  <c r="AO1248" i="5" s="1"/>
  <c r="AO1316" i="5" s="1"/>
  <c r="AO1384" i="5" s="1"/>
  <c r="AO1452" i="5" s="1"/>
  <c r="AO1520" i="5" s="1"/>
  <c r="AO1588" i="5" s="1"/>
  <c r="AO1656" i="5" s="1"/>
  <c r="AO1724" i="5" s="1"/>
  <c r="AO1792" i="5" s="1"/>
  <c r="AO1860" i="5" s="1"/>
  <c r="AO1928" i="5" s="1"/>
  <c r="AO1996" i="5" s="1"/>
  <c r="AO2064" i="5" s="1"/>
  <c r="AO2132" i="5" s="1"/>
  <c r="AO2200" i="5" s="1"/>
  <c r="AO2268" i="5" s="1"/>
  <c r="AO2336" i="5" s="1"/>
  <c r="AO2404" i="5" s="1"/>
  <c r="AO2472" i="5" s="1"/>
  <c r="AO2540" i="5" s="1"/>
  <c r="AO2608" i="5" s="1"/>
  <c r="AO2676" i="5" s="1"/>
  <c r="AO2744" i="5" s="1"/>
  <c r="AO2812" i="5" s="1"/>
  <c r="AO2880" i="5" s="1"/>
  <c r="AO2948" i="5" s="1"/>
  <c r="AO3016" i="5" s="1"/>
  <c r="AO3084" i="5" s="1"/>
  <c r="AO3152" i="5" s="1"/>
  <c r="AO3220" i="5" s="1"/>
  <c r="AO3288" i="5" s="1"/>
  <c r="AO3356" i="5" s="1"/>
  <c r="AO3424" i="5" s="1"/>
  <c r="AO3492" i="5" s="1"/>
  <c r="AL1045" i="5"/>
  <c r="AL1113" i="5" s="1"/>
  <c r="AL1181" i="5" s="1"/>
  <c r="AL1249" i="5" s="1"/>
  <c r="AL1317" i="5" s="1"/>
  <c r="AL1385" i="5" s="1"/>
  <c r="AL1453" i="5" s="1"/>
  <c r="AL1521" i="5" s="1"/>
  <c r="AL1589" i="5" s="1"/>
  <c r="AL1657" i="5" s="1"/>
  <c r="AL1725" i="5" s="1"/>
  <c r="AL1793" i="5" s="1"/>
  <c r="AL1861" i="5" s="1"/>
  <c r="AL1929" i="5" s="1"/>
  <c r="AL1997" i="5" s="1"/>
  <c r="AL2065" i="5" s="1"/>
  <c r="AL2133" i="5" s="1"/>
  <c r="AL2201" i="5" s="1"/>
  <c r="AL2269" i="5" s="1"/>
  <c r="AL2337" i="5" s="1"/>
  <c r="AL2405" i="5" s="1"/>
  <c r="AL2473" i="5" s="1"/>
  <c r="AL2541" i="5" s="1"/>
  <c r="AL2609" i="5" s="1"/>
  <c r="AL2677" i="5" s="1"/>
  <c r="AL2745" i="5" s="1"/>
  <c r="AL2813" i="5" s="1"/>
  <c r="AL2881" i="5" s="1"/>
  <c r="AL2949" i="5" s="1"/>
  <c r="AL3017" i="5" s="1"/>
  <c r="AL3085" i="5" s="1"/>
  <c r="AL3153" i="5" s="1"/>
  <c r="AL3221" i="5" s="1"/>
  <c r="AL3289" i="5" s="1"/>
  <c r="AL3357" i="5" s="1"/>
  <c r="AL3425" i="5" s="1"/>
  <c r="AL3493" i="5" s="1"/>
  <c r="AP1045" i="5"/>
  <c r="AP1113" i="5" s="1"/>
  <c r="AP1181" i="5" s="1"/>
  <c r="AP1249" i="5" s="1"/>
  <c r="AP1317" i="5" s="1"/>
  <c r="AP1385" i="5" s="1"/>
  <c r="AP1453" i="5" s="1"/>
  <c r="AP1521" i="5" s="1"/>
  <c r="AP1589" i="5" s="1"/>
  <c r="AP1657" i="5" s="1"/>
  <c r="AP1725" i="5" s="1"/>
  <c r="AP1793" i="5" s="1"/>
  <c r="AP1861" i="5" s="1"/>
  <c r="AP1929" i="5" s="1"/>
  <c r="AP1997" i="5" s="1"/>
  <c r="AP2065" i="5" s="1"/>
  <c r="AP2133" i="5" s="1"/>
  <c r="AP2201" i="5" s="1"/>
  <c r="AP2269" i="5" s="1"/>
  <c r="AP2337" i="5" s="1"/>
  <c r="AP2405" i="5" s="1"/>
  <c r="AP2473" i="5" s="1"/>
  <c r="AP2541" i="5" s="1"/>
  <c r="AP2609" i="5" s="1"/>
  <c r="AP2677" i="5" s="1"/>
  <c r="AP2745" i="5" s="1"/>
  <c r="AP2813" i="5" s="1"/>
  <c r="AP2881" i="5" s="1"/>
  <c r="AP2949" i="5" s="1"/>
  <c r="AP3017" i="5" s="1"/>
  <c r="AP3085" i="5" s="1"/>
  <c r="AP3153" i="5" s="1"/>
  <c r="AP3221" i="5" s="1"/>
  <c r="AP3289" i="5" s="1"/>
  <c r="AP3357" i="5" s="1"/>
  <c r="AP3425" i="5" s="1"/>
  <c r="AP3493" i="5" s="1"/>
  <c r="AQ1046" i="5"/>
  <c r="AQ1114" i="5" s="1"/>
  <c r="AN1047" i="5"/>
  <c r="AN1115" i="5" s="1"/>
  <c r="AN1183" i="5" s="1"/>
  <c r="AN1251" i="5" s="1"/>
  <c r="AN1319" i="5" s="1"/>
  <c r="AN1387" i="5" s="1"/>
  <c r="AN1455" i="5" s="1"/>
  <c r="AN1523" i="5" s="1"/>
  <c r="AN1591" i="5" s="1"/>
  <c r="AN1659" i="5" s="1"/>
  <c r="AN1727" i="5" s="1"/>
  <c r="AN1795" i="5" s="1"/>
  <c r="AN1863" i="5" s="1"/>
  <c r="AN1931" i="5" s="1"/>
  <c r="AN1999" i="5" s="1"/>
  <c r="AN2067" i="5" s="1"/>
  <c r="AN2135" i="5" s="1"/>
  <c r="AN2203" i="5" s="1"/>
  <c r="AN2271" i="5" s="1"/>
  <c r="AN2339" i="5" s="1"/>
  <c r="AN2407" i="5" s="1"/>
  <c r="AN2475" i="5" s="1"/>
  <c r="AN2543" i="5" s="1"/>
  <c r="AN2611" i="5" s="1"/>
  <c r="AN2679" i="5" s="1"/>
  <c r="AN2747" i="5" s="1"/>
  <c r="AN2815" i="5" s="1"/>
  <c r="AN2883" i="5" s="1"/>
  <c r="AN2951" i="5" s="1"/>
  <c r="AN3019" i="5" s="1"/>
  <c r="AN3087" i="5" s="1"/>
  <c r="AN3155" i="5" s="1"/>
  <c r="AN3223" i="5" s="1"/>
  <c r="AN3291" i="5" s="1"/>
  <c r="AN3359" i="5" s="1"/>
  <c r="AN3427" i="5" s="1"/>
  <c r="AN3495" i="5" s="1"/>
  <c r="AO1048" i="5"/>
  <c r="AO1116" i="5" s="1"/>
  <c r="AO1184" i="5" s="1"/>
  <c r="AO1252" i="5" s="1"/>
  <c r="AO1320" i="5" s="1"/>
  <c r="AO1388" i="5" s="1"/>
  <c r="AO1456" i="5" s="1"/>
  <c r="AO1524" i="5" s="1"/>
  <c r="AO1592" i="5" s="1"/>
  <c r="AO1660" i="5" s="1"/>
  <c r="AO1728" i="5" s="1"/>
  <c r="AO1796" i="5" s="1"/>
  <c r="AO1864" i="5" s="1"/>
  <c r="AO1932" i="5" s="1"/>
  <c r="AO2000" i="5" s="1"/>
  <c r="AO2068" i="5" s="1"/>
  <c r="AO2136" i="5" s="1"/>
  <c r="AO2204" i="5" s="1"/>
  <c r="AO2272" i="5" s="1"/>
  <c r="AO2340" i="5" s="1"/>
  <c r="AO2408" i="5" s="1"/>
  <c r="AO2476" i="5" s="1"/>
  <c r="AO2544" i="5" s="1"/>
  <c r="AO2612" i="5" s="1"/>
  <c r="AO2680" i="5" s="1"/>
  <c r="AO2748" i="5" s="1"/>
  <c r="AO2816" i="5" s="1"/>
  <c r="AO2884" i="5" s="1"/>
  <c r="AO2952" i="5" s="1"/>
  <c r="AO3020" i="5" s="1"/>
  <c r="AO3088" i="5" s="1"/>
  <c r="AO3156" i="5" s="1"/>
  <c r="AO3224" i="5" s="1"/>
  <c r="AO3292" i="5" s="1"/>
  <c r="AO3360" i="5" s="1"/>
  <c r="AO3428" i="5" s="1"/>
  <c r="AO3496" i="5" s="1"/>
  <c r="AL1049" i="5"/>
  <c r="AL1117" i="5" s="1"/>
  <c r="AL1185" i="5" s="1"/>
  <c r="AL1253" i="5" s="1"/>
  <c r="AL1321" i="5" s="1"/>
  <c r="AL1389" i="5" s="1"/>
  <c r="AL1457" i="5" s="1"/>
  <c r="AL1525" i="5" s="1"/>
  <c r="AL1593" i="5" s="1"/>
  <c r="AL1661" i="5" s="1"/>
  <c r="AL1729" i="5" s="1"/>
  <c r="AL1797" i="5" s="1"/>
  <c r="AL1865" i="5" s="1"/>
  <c r="AL1933" i="5" s="1"/>
  <c r="AL2001" i="5" s="1"/>
  <c r="AL2069" i="5" s="1"/>
  <c r="AL2137" i="5" s="1"/>
  <c r="AL2205" i="5" s="1"/>
  <c r="AL2273" i="5" s="1"/>
  <c r="AL2341" i="5" s="1"/>
  <c r="AL2409" i="5" s="1"/>
  <c r="AL2477" i="5" s="1"/>
  <c r="AL2545" i="5" s="1"/>
  <c r="AL2613" i="5" s="1"/>
  <c r="AL2681" i="5" s="1"/>
  <c r="AL2749" i="5" s="1"/>
  <c r="AL2817" i="5" s="1"/>
  <c r="AL2885" i="5" s="1"/>
  <c r="AL2953" i="5" s="1"/>
  <c r="AL3021" i="5" s="1"/>
  <c r="AL3089" i="5" s="1"/>
  <c r="AL3157" i="5" s="1"/>
  <c r="AL3225" i="5" s="1"/>
  <c r="AL3293" i="5" s="1"/>
  <c r="AL3361" i="5" s="1"/>
  <c r="AL3429" i="5" s="1"/>
  <c r="AL3497" i="5" s="1"/>
  <c r="AP1049" i="5"/>
  <c r="AP1117" i="5" s="1"/>
  <c r="AP1185" i="5" s="1"/>
  <c r="AP1253" i="5" s="1"/>
  <c r="AP1321" i="5" s="1"/>
  <c r="AP1389" i="5" s="1"/>
  <c r="AP1457" i="5" s="1"/>
  <c r="AP1525" i="5" s="1"/>
  <c r="AP1593" i="5" s="1"/>
  <c r="AP1661" i="5" s="1"/>
  <c r="AP1729" i="5" s="1"/>
  <c r="AP1797" i="5" s="1"/>
  <c r="AP1865" i="5" s="1"/>
  <c r="AP1933" i="5" s="1"/>
  <c r="AP2001" i="5" s="1"/>
  <c r="AP2069" i="5" s="1"/>
  <c r="AP2137" i="5" s="1"/>
  <c r="AP2205" i="5" s="1"/>
  <c r="AP2273" i="5" s="1"/>
  <c r="AP2341" i="5" s="1"/>
  <c r="AP2409" i="5" s="1"/>
  <c r="AP2477" i="5" s="1"/>
  <c r="AP2545" i="5" s="1"/>
  <c r="AP2613" i="5" s="1"/>
  <c r="AP2681" i="5" s="1"/>
  <c r="AP2749" i="5" s="1"/>
  <c r="AP2817" i="5" s="1"/>
  <c r="AP2885" i="5" s="1"/>
  <c r="AP2953" i="5" s="1"/>
  <c r="AP3021" i="5" s="1"/>
  <c r="AP3089" i="5" s="1"/>
  <c r="AP3157" i="5" s="1"/>
  <c r="AP3225" i="5" s="1"/>
  <c r="AP3293" i="5" s="1"/>
  <c r="AP3361" i="5" s="1"/>
  <c r="AP3429" i="5" s="1"/>
  <c r="AP3497" i="5" s="1"/>
  <c r="AM1050" i="5"/>
  <c r="AM1118" i="5" s="1"/>
  <c r="AM1186" i="5" s="1"/>
  <c r="AM1254" i="5" s="1"/>
  <c r="AM1322" i="5" s="1"/>
  <c r="AM1390" i="5" s="1"/>
  <c r="AM1458" i="5" s="1"/>
  <c r="AM1526" i="5" s="1"/>
  <c r="AM1594" i="5" s="1"/>
  <c r="AM1662" i="5" s="1"/>
  <c r="AM1730" i="5" s="1"/>
  <c r="AM1798" i="5" s="1"/>
  <c r="AM1866" i="5" s="1"/>
  <c r="AM1934" i="5" s="1"/>
  <c r="AM2002" i="5" s="1"/>
  <c r="AM2070" i="5" s="1"/>
  <c r="AM2138" i="5" s="1"/>
  <c r="AM2206" i="5" s="1"/>
  <c r="AM2274" i="5" s="1"/>
  <c r="AM2342" i="5" s="1"/>
  <c r="AM2410" i="5" s="1"/>
  <c r="AM2478" i="5" s="1"/>
  <c r="AM2546" i="5" s="1"/>
  <c r="AM2614" i="5" s="1"/>
  <c r="AM2682" i="5" s="1"/>
  <c r="AM2750" i="5" s="1"/>
  <c r="AM2818" i="5" s="1"/>
  <c r="AM2886" i="5" s="1"/>
  <c r="AM2954" i="5" s="1"/>
  <c r="AM3022" i="5" s="1"/>
  <c r="AM3090" i="5" s="1"/>
  <c r="AM3158" i="5" s="1"/>
  <c r="AM3226" i="5" s="1"/>
  <c r="AM3294" i="5" s="1"/>
  <c r="AM3362" i="5" s="1"/>
  <c r="AM3430" i="5" s="1"/>
  <c r="AM3498" i="5" s="1"/>
  <c r="AN1051" i="5"/>
  <c r="AN1119" i="5" s="1"/>
  <c r="AL1053" i="5"/>
  <c r="AL1121" i="5" s="1"/>
  <c r="AL1189" i="5" s="1"/>
  <c r="AL1257" i="5" s="1"/>
  <c r="AL1325" i="5" s="1"/>
  <c r="AL1393" i="5" s="1"/>
  <c r="AL1461" i="5" s="1"/>
  <c r="AL1529" i="5" s="1"/>
  <c r="AL1597" i="5" s="1"/>
  <c r="AL1665" i="5" s="1"/>
  <c r="AL1733" i="5" s="1"/>
  <c r="AL1801" i="5" s="1"/>
  <c r="AL1869" i="5" s="1"/>
  <c r="AL1937" i="5" s="1"/>
  <c r="AL2005" i="5" s="1"/>
  <c r="AL2073" i="5" s="1"/>
  <c r="AL2141" i="5" s="1"/>
  <c r="AL2209" i="5" s="1"/>
  <c r="AL2277" i="5" s="1"/>
  <c r="AL2345" i="5" s="1"/>
  <c r="AL2413" i="5" s="1"/>
  <c r="AL2481" i="5" s="1"/>
  <c r="AL2549" i="5" s="1"/>
  <c r="AL2617" i="5" s="1"/>
  <c r="AL2685" i="5" s="1"/>
  <c r="AL2753" i="5" s="1"/>
  <c r="AL2821" i="5" s="1"/>
  <c r="AL2889" i="5" s="1"/>
  <c r="AL2957" i="5" s="1"/>
  <c r="AL3025" i="5" s="1"/>
  <c r="AL3093" i="5" s="1"/>
  <c r="AL3161" i="5" s="1"/>
  <c r="AL3229" i="5" s="1"/>
  <c r="AL3297" i="5" s="1"/>
  <c r="AL3365" i="5" s="1"/>
  <c r="AL3433" i="5" s="1"/>
  <c r="AL3501" i="5" s="1"/>
  <c r="AP1053" i="5"/>
  <c r="AP1121" i="5" s="1"/>
  <c r="AP1189" i="5" s="1"/>
  <c r="AP1257" i="5" s="1"/>
  <c r="AP1325" i="5" s="1"/>
  <c r="AP1393" i="5" s="1"/>
  <c r="AP1461" i="5" s="1"/>
  <c r="AP1529" i="5" s="1"/>
  <c r="AP1597" i="5" s="1"/>
  <c r="AP1665" i="5" s="1"/>
  <c r="AP1733" i="5" s="1"/>
  <c r="AP1801" i="5" s="1"/>
  <c r="AP1869" i="5" s="1"/>
  <c r="AP1937" i="5" s="1"/>
  <c r="AP2005" i="5" s="1"/>
  <c r="AP2073" i="5" s="1"/>
  <c r="AP2141" i="5" s="1"/>
  <c r="AP2209" i="5" s="1"/>
  <c r="AP2277" i="5" s="1"/>
  <c r="AP2345" i="5" s="1"/>
  <c r="AP2413" i="5" s="1"/>
  <c r="AP2481" i="5" s="1"/>
  <c r="AP2549" i="5" s="1"/>
  <c r="AP2617" i="5" s="1"/>
  <c r="AP2685" i="5" s="1"/>
  <c r="AP2753" i="5" s="1"/>
  <c r="AP2821" i="5" s="1"/>
  <c r="AP2889" i="5" s="1"/>
  <c r="AP2957" i="5" s="1"/>
  <c r="AP3025" i="5" s="1"/>
  <c r="AP3093" i="5" s="1"/>
  <c r="AP3161" i="5" s="1"/>
  <c r="AP3229" i="5" s="1"/>
  <c r="AP3297" i="5" s="1"/>
  <c r="AP3365" i="5" s="1"/>
  <c r="AP3433" i="5" s="1"/>
  <c r="AP3501" i="5" s="1"/>
  <c r="AQ1054" i="5"/>
  <c r="AQ1122" i="5" s="1"/>
  <c r="AQ1190" i="5" s="1"/>
  <c r="AQ1258" i="5" s="1"/>
  <c r="AQ1326" i="5" s="1"/>
  <c r="AQ1394" i="5" s="1"/>
  <c r="AQ1462" i="5" s="1"/>
  <c r="AQ1530" i="5" s="1"/>
  <c r="AQ1598" i="5" s="1"/>
  <c r="AQ1666" i="5" s="1"/>
  <c r="AQ1734" i="5" s="1"/>
  <c r="AQ1802" i="5" s="1"/>
  <c r="AQ1870" i="5" s="1"/>
  <c r="AQ1938" i="5" s="1"/>
  <c r="AQ2006" i="5" s="1"/>
  <c r="AQ2074" i="5" s="1"/>
  <c r="AQ2142" i="5" s="1"/>
  <c r="AQ2210" i="5" s="1"/>
  <c r="AQ2278" i="5" s="1"/>
  <c r="AQ2346" i="5" s="1"/>
  <c r="AQ2414" i="5" s="1"/>
  <c r="AQ2482" i="5" s="1"/>
  <c r="AQ2550" i="5" s="1"/>
  <c r="AQ2618" i="5" s="1"/>
  <c r="AQ2686" i="5" s="1"/>
  <c r="AQ2754" i="5" s="1"/>
  <c r="AQ2822" i="5" s="1"/>
  <c r="AQ2890" i="5" s="1"/>
  <c r="AQ2958" i="5" s="1"/>
  <c r="AQ3026" i="5" s="1"/>
  <c r="AQ3094" i="5" s="1"/>
  <c r="AQ3162" i="5" s="1"/>
  <c r="AQ3230" i="5" s="1"/>
  <c r="AQ3298" i="5" s="1"/>
  <c r="AQ3366" i="5" s="1"/>
  <c r="AQ3434" i="5" s="1"/>
  <c r="AQ3502" i="5" s="1"/>
  <c r="AN1055" i="5"/>
  <c r="AN1123" i="5" s="1"/>
  <c r="AN1191" i="5" s="1"/>
  <c r="AN1259" i="5" s="1"/>
  <c r="AN1327" i="5" s="1"/>
  <c r="AN1395" i="5" s="1"/>
  <c r="AN1463" i="5" s="1"/>
  <c r="AN1531" i="5" s="1"/>
  <c r="AN1599" i="5" s="1"/>
  <c r="AN1667" i="5" s="1"/>
  <c r="AN1735" i="5" s="1"/>
  <c r="AN1803" i="5" s="1"/>
  <c r="AN1871" i="5" s="1"/>
  <c r="AN1939" i="5" s="1"/>
  <c r="AN2007" i="5" s="1"/>
  <c r="AN2075" i="5" s="1"/>
  <c r="AN2143" i="5" s="1"/>
  <c r="AN2211" i="5" s="1"/>
  <c r="AN2279" i="5" s="1"/>
  <c r="AN2347" i="5" s="1"/>
  <c r="AN2415" i="5" s="1"/>
  <c r="AN2483" i="5" s="1"/>
  <c r="AN2551" i="5" s="1"/>
  <c r="AN2619" i="5" s="1"/>
  <c r="AN2687" i="5" s="1"/>
  <c r="AN2755" i="5" s="1"/>
  <c r="AN2823" i="5" s="1"/>
  <c r="AN2891" i="5" s="1"/>
  <c r="AN2959" i="5" s="1"/>
  <c r="AN3027" i="5" s="1"/>
  <c r="AN3095" i="5" s="1"/>
  <c r="AN3163" i="5" s="1"/>
  <c r="AN3231" i="5" s="1"/>
  <c r="AN3299" i="5" s="1"/>
  <c r="AN3367" i="5" s="1"/>
  <c r="AN3435" i="5" s="1"/>
  <c r="AN3503" i="5" s="1"/>
  <c r="AL1057" i="5"/>
  <c r="AL1125" i="5" s="1"/>
  <c r="AL1193" i="5" s="1"/>
  <c r="AL1261" i="5" s="1"/>
  <c r="AL1329" i="5" s="1"/>
  <c r="AL1397" i="5" s="1"/>
  <c r="AL1465" i="5" s="1"/>
  <c r="AL1533" i="5" s="1"/>
  <c r="AL1601" i="5" s="1"/>
  <c r="AL1669" i="5" s="1"/>
  <c r="AL1737" i="5" s="1"/>
  <c r="AL1805" i="5" s="1"/>
  <c r="AL1873" i="5" s="1"/>
  <c r="AL1941" i="5" s="1"/>
  <c r="AL2009" i="5" s="1"/>
  <c r="AL2077" i="5" s="1"/>
  <c r="AL2145" i="5" s="1"/>
  <c r="AL2213" i="5" s="1"/>
  <c r="AL2281" i="5" s="1"/>
  <c r="AL2349" i="5" s="1"/>
  <c r="AL2417" i="5" s="1"/>
  <c r="AL2485" i="5" s="1"/>
  <c r="AL2553" i="5" s="1"/>
  <c r="AL2621" i="5" s="1"/>
  <c r="AL2689" i="5" s="1"/>
  <c r="AL2757" i="5" s="1"/>
  <c r="AL2825" i="5" s="1"/>
  <c r="AL2893" i="5" s="1"/>
  <c r="AL2961" i="5" s="1"/>
  <c r="AL3029" i="5" s="1"/>
  <c r="AL3097" i="5" s="1"/>
  <c r="AL3165" i="5" s="1"/>
  <c r="AL3233" i="5" s="1"/>
  <c r="AL3301" i="5" s="1"/>
  <c r="AL3369" i="5" s="1"/>
  <c r="AL3437" i="5" s="1"/>
  <c r="AL3505" i="5" s="1"/>
  <c r="AM1058" i="5"/>
  <c r="AM1126" i="5" s="1"/>
  <c r="AM1194" i="5" s="1"/>
  <c r="AM1262" i="5" s="1"/>
  <c r="AM1330" i="5" s="1"/>
  <c r="AM1398" i="5" s="1"/>
  <c r="AM1466" i="5" s="1"/>
  <c r="AM1534" i="5" s="1"/>
  <c r="AM1602" i="5" s="1"/>
  <c r="AM1670" i="5" s="1"/>
  <c r="AM1738" i="5" s="1"/>
  <c r="AM1806" i="5" s="1"/>
  <c r="AM1874" i="5" s="1"/>
  <c r="AM1942" i="5" s="1"/>
  <c r="AM2010" i="5" s="1"/>
  <c r="AM2078" i="5" s="1"/>
  <c r="AM2146" i="5" s="1"/>
  <c r="AM2214" i="5" s="1"/>
  <c r="AM2282" i="5" s="1"/>
  <c r="AM2350" i="5" s="1"/>
  <c r="AM2418" i="5" s="1"/>
  <c r="AM2486" i="5" s="1"/>
  <c r="AM2554" i="5" s="1"/>
  <c r="AM2622" i="5" s="1"/>
  <c r="AM2690" i="5" s="1"/>
  <c r="AM2758" i="5" s="1"/>
  <c r="AM2826" i="5" s="1"/>
  <c r="AM2894" i="5" s="1"/>
  <c r="AM2962" i="5" s="1"/>
  <c r="AM3030" i="5" s="1"/>
  <c r="AM3098" i="5" s="1"/>
  <c r="AM3166" i="5" s="1"/>
  <c r="AM3234" i="5" s="1"/>
  <c r="AM3302" i="5" s="1"/>
  <c r="AM3370" i="5" s="1"/>
  <c r="AM3438" i="5" s="1"/>
  <c r="AM3506" i="5" s="1"/>
  <c r="AN1059" i="5"/>
  <c r="AP1061" i="5"/>
  <c r="AP1129" i="5" s="1"/>
  <c r="AP1197" i="5" s="1"/>
  <c r="AP1265" i="5" s="1"/>
  <c r="AP1333" i="5" s="1"/>
  <c r="AP1401" i="5" s="1"/>
  <c r="AP1469" i="5" s="1"/>
  <c r="AP1537" i="5" s="1"/>
  <c r="AP1605" i="5" s="1"/>
  <c r="AP1673" i="5" s="1"/>
  <c r="AP1741" i="5" s="1"/>
  <c r="AP1809" i="5" s="1"/>
  <c r="AP1877" i="5" s="1"/>
  <c r="AP1945" i="5" s="1"/>
  <c r="AP2013" i="5" s="1"/>
  <c r="AP2081" i="5" s="1"/>
  <c r="AP2149" i="5" s="1"/>
  <c r="AP2217" i="5" s="1"/>
  <c r="AP2285" i="5" s="1"/>
  <c r="AP2353" i="5" s="1"/>
  <c r="AP2421" i="5" s="1"/>
  <c r="AP2489" i="5" s="1"/>
  <c r="AP2557" i="5" s="1"/>
  <c r="AP2625" i="5" s="1"/>
  <c r="AP2693" i="5" s="1"/>
  <c r="AP2761" i="5" s="1"/>
  <c r="AP2829" i="5" s="1"/>
  <c r="AP2897" i="5" s="1"/>
  <c r="AP2965" i="5" s="1"/>
  <c r="AP3033" i="5" s="1"/>
  <c r="AP3101" i="5" s="1"/>
  <c r="AP3169" i="5" s="1"/>
  <c r="AP3237" i="5" s="1"/>
  <c r="AP3305" i="5" s="1"/>
  <c r="AP3373" i="5" s="1"/>
  <c r="AP3441" i="5" s="1"/>
  <c r="AP3509" i="5" s="1"/>
  <c r="AQ1062" i="5"/>
  <c r="AQ1130" i="5" s="1"/>
  <c r="AQ1198" i="5" s="1"/>
  <c r="AQ1266" i="5" s="1"/>
  <c r="AQ1334" i="5" s="1"/>
  <c r="AQ1402" i="5" s="1"/>
  <c r="AQ1470" i="5" s="1"/>
  <c r="AQ1538" i="5" s="1"/>
  <c r="AQ1606" i="5" s="1"/>
  <c r="AQ1674" i="5" s="1"/>
  <c r="AQ1742" i="5" s="1"/>
  <c r="AQ1810" i="5" s="1"/>
  <c r="AQ1878" i="5" s="1"/>
  <c r="AQ1946" i="5" s="1"/>
  <c r="AQ2014" i="5" s="1"/>
  <c r="AQ2082" i="5" s="1"/>
  <c r="AQ2150" i="5" s="1"/>
  <c r="AQ2218" i="5" s="1"/>
  <c r="AQ2286" i="5" s="1"/>
  <c r="AQ2354" i="5" s="1"/>
  <c r="AQ2422" i="5" s="1"/>
  <c r="AQ2490" i="5" s="1"/>
  <c r="AQ2558" i="5" s="1"/>
  <c r="AQ2626" i="5" s="1"/>
  <c r="AQ2694" i="5" s="1"/>
  <c r="AQ2762" i="5" s="1"/>
  <c r="AQ2830" i="5" s="1"/>
  <c r="AQ2898" i="5" s="1"/>
  <c r="AQ2966" i="5" s="1"/>
  <c r="AQ3034" i="5" s="1"/>
  <c r="AQ3102" i="5" s="1"/>
  <c r="AQ3170" i="5" s="1"/>
  <c r="AQ3238" i="5" s="1"/>
  <c r="AQ3306" i="5" s="1"/>
  <c r="AQ3374" i="5" s="1"/>
  <c r="AQ3442" i="5" s="1"/>
  <c r="AQ3510" i="5" s="1"/>
  <c r="AL1065" i="5"/>
  <c r="AL1133" i="5" s="1"/>
  <c r="AL1201" i="5" s="1"/>
  <c r="AL1269" i="5" s="1"/>
  <c r="AL1337" i="5" s="1"/>
  <c r="AL1405" i="5" s="1"/>
  <c r="AL1473" i="5" s="1"/>
  <c r="AL1541" i="5" s="1"/>
  <c r="AL1609" i="5" s="1"/>
  <c r="AL1677" i="5" s="1"/>
  <c r="AL1745" i="5" s="1"/>
  <c r="AL1813" i="5" s="1"/>
  <c r="AL1881" i="5" s="1"/>
  <c r="AL1949" i="5" s="1"/>
  <c r="AL2017" i="5" s="1"/>
  <c r="AL2085" i="5" s="1"/>
  <c r="AL2153" i="5" s="1"/>
  <c r="AL2221" i="5" s="1"/>
  <c r="AL2289" i="5" s="1"/>
  <c r="AL2357" i="5" s="1"/>
  <c r="AL2425" i="5" s="1"/>
  <c r="AL2493" i="5" s="1"/>
  <c r="AL2561" i="5" s="1"/>
  <c r="AL2629" i="5" s="1"/>
  <c r="AL2697" i="5" s="1"/>
  <c r="AL2765" i="5" s="1"/>
  <c r="AL2833" i="5" s="1"/>
  <c r="AL2901" i="5" s="1"/>
  <c r="AL2969" i="5" s="1"/>
  <c r="AL3037" i="5" s="1"/>
  <c r="AL3105" i="5" s="1"/>
  <c r="AL3173" i="5" s="1"/>
  <c r="AL3241" i="5" s="1"/>
  <c r="AL3309" i="5" s="1"/>
  <c r="AL3377" i="5" s="1"/>
  <c r="AL3445" i="5" s="1"/>
  <c r="AL3513" i="5" s="1"/>
  <c r="AN1067" i="5"/>
  <c r="AO1096" i="5"/>
  <c r="AO1164" i="5" s="1"/>
  <c r="AO1232" i="5" s="1"/>
  <c r="AO1300" i="5" s="1"/>
  <c r="AO1368" i="5" s="1"/>
  <c r="AO1436" i="5" s="1"/>
  <c r="AO1504" i="5" s="1"/>
  <c r="AO1572" i="5" s="1"/>
  <c r="AO1640" i="5" s="1"/>
  <c r="AO1708" i="5" s="1"/>
  <c r="AO1776" i="5" s="1"/>
  <c r="AO1844" i="5" s="1"/>
  <c r="AO1912" i="5" s="1"/>
  <c r="AO1980" i="5" s="1"/>
  <c r="AO2048" i="5" s="1"/>
  <c r="AO2116" i="5" s="1"/>
  <c r="AO2184" i="5" s="1"/>
  <c r="AO2252" i="5" s="1"/>
  <c r="AO2320" i="5" s="1"/>
  <c r="AO2388" i="5" s="1"/>
  <c r="AO2456" i="5" s="1"/>
  <c r="AO2524" i="5" s="1"/>
  <c r="AO2592" i="5" s="1"/>
  <c r="AO2660" i="5" s="1"/>
  <c r="AO2728" i="5" s="1"/>
  <c r="AO2796" i="5" s="1"/>
  <c r="AO2864" i="5" s="1"/>
  <c r="AO2932" i="5" s="1"/>
  <c r="AO3000" i="5" s="1"/>
  <c r="AO3068" i="5" s="1"/>
  <c r="AO3136" i="5" s="1"/>
  <c r="AO3204" i="5" s="1"/>
  <c r="AO3272" i="5" s="1"/>
  <c r="AO3340" i="5" s="1"/>
  <c r="AO3408" i="5" s="1"/>
  <c r="AO3476" i="5" s="1"/>
  <c r="AQ1106" i="5"/>
  <c r="AQ1174" i="5" s="1"/>
  <c r="AQ1242" i="5" s="1"/>
  <c r="AQ1310" i="5" s="1"/>
  <c r="AQ1378" i="5" s="1"/>
  <c r="AQ1446" i="5" s="1"/>
  <c r="AQ1514" i="5" s="1"/>
  <c r="AQ1582" i="5" s="1"/>
  <c r="AQ1650" i="5" s="1"/>
  <c r="AQ1718" i="5" s="1"/>
  <c r="AQ1786" i="5" s="1"/>
  <c r="AQ1854" i="5" s="1"/>
  <c r="AQ1922" i="5" s="1"/>
  <c r="AQ1990" i="5" s="1"/>
  <c r="AQ2058" i="5" s="1"/>
  <c r="AQ2126" i="5" s="1"/>
  <c r="AQ2194" i="5" s="1"/>
  <c r="AQ2262" i="5" s="1"/>
  <c r="AQ2330" i="5" s="1"/>
  <c r="AQ2398" i="5" s="1"/>
  <c r="AQ2466" i="5" s="1"/>
  <c r="AQ2534" i="5" s="1"/>
  <c r="AQ2602" i="5" s="1"/>
  <c r="AQ2670" i="5" s="1"/>
  <c r="AQ2738" i="5" s="1"/>
  <c r="AQ2806" i="5" s="1"/>
  <c r="AQ2874" i="5" s="1"/>
  <c r="AQ2942" i="5" s="1"/>
  <c r="AQ3010" i="5" s="1"/>
  <c r="AQ3078" i="5" s="1"/>
  <c r="AQ3146" i="5" s="1"/>
  <c r="AQ3214" i="5" s="1"/>
  <c r="AQ3282" i="5" s="1"/>
  <c r="AQ3350" i="5" s="1"/>
  <c r="AQ3418" i="5" s="1"/>
  <c r="AQ3486" i="5" s="1"/>
  <c r="AN1107" i="5"/>
  <c r="AN1175" i="5" s="1"/>
  <c r="AN1243" i="5" s="1"/>
  <c r="AN1311" i="5" s="1"/>
  <c r="AN1379" i="5" s="1"/>
  <c r="AN1447" i="5" s="1"/>
  <c r="AN1515" i="5" s="1"/>
  <c r="AN1583" i="5" s="1"/>
  <c r="AN1651" i="5" s="1"/>
  <c r="AN1719" i="5" s="1"/>
  <c r="AN1787" i="5" s="1"/>
  <c r="AN1855" i="5" s="1"/>
  <c r="AN1923" i="5" s="1"/>
  <c r="AN1991" i="5" s="1"/>
  <c r="AN2059" i="5" s="1"/>
  <c r="AN2127" i="5" s="1"/>
  <c r="AN2195" i="5" s="1"/>
  <c r="AN2263" i="5" s="1"/>
  <c r="AN2331" i="5" s="1"/>
  <c r="AN2399" i="5" s="1"/>
  <c r="AN2467" i="5" s="1"/>
  <c r="AN2535" i="5" s="1"/>
  <c r="AN2603" i="5" s="1"/>
  <c r="AN2671" i="5" s="1"/>
  <c r="AN2739" i="5" s="1"/>
  <c r="AN2807" i="5" s="1"/>
  <c r="AN2875" i="5" s="1"/>
  <c r="AN2943" i="5" s="1"/>
  <c r="AN3011" i="5" s="1"/>
  <c r="AN3079" i="5" s="1"/>
  <c r="AN3147" i="5" s="1"/>
  <c r="AN3215" i="5" s="1"/>
  <c r="AN3283" i="5" s="1"/>
  <c r="AN3351" i="5" s="1"/>
  <c r="AN3419" i="5" s="1"/>
  <c r="AN3487" i="5" s="1"/>
  <c r="AN1127" i="5"/>
  <c r="AN1195" i="5" s="1"/>
  <c r="AN1263" i="5" s="1"/>
  <c r="AN1331" i="5" s="1"/>
  <c r="AN1399" i="5" s="1"/>
  <c r="AN1467" i="5" s="1"/>
  <c r="AN1535" i="5" s="1"/>
  <c r="AN1603" i="5" s="1"/>
  <c r="AN1671" i="5" s="1"/>
  <c r="AN1739" i="5" s="1"/>
  <c r="AN1807" i="5" s="1"/>
  <c r="AN1875" i="5" s="1"/>
  <c r="AN1943" i="5" s="1"/>
  <c r="AN2011" i="5" s="1"/>
  <c r="AN2079" i="5" s="1"/>
  <c r="AN2147" i="5" s="1"/>
  <c r="AN2215" i="5" s="1"/>
  <c r="AN2283" i="5" s="1"/>
  <c r="AN2351" i="5" s="1"/>
  <c r="AN2419" i="5" s="1"/>
  <c r="AN2487" i="5" s="1"/>
  <c r="AN2555" i="5" s="1"/>
  <c r="AN2623" i="5" s="1"/>
  <c r="AN2691" i="5" s="1"/>
  <c r="AN2759" i="5" s="1"/>
  <c r="AN2827" i="5" s="1"/>
  <c r="AN2895" i="5" s="1"/>
  <c r="AN2963" i="5" s="1"/>
  <c r="AN3031" i="5" s="1"/>
  <c r="AN3099" i="5" s="1"/>
  <c r="AN3167" i="5" s="1"/>
  <c r="AN3235" i="5" s="1"/>
  <c r="AN3303" i="5" s="1"/>
  <c r="AN3371" i="5" s="1"/>
  <c r="AN3439" i="5" s="1"/>
  <c r="AN3507" i="5" s="1"/>
  <c r="AN1135" i="5"/>
  <c r="AN1203" i="5" s="1"/>
  <c r="AN1271" i="5" s="1"/>
  <c r="AN1339" i="5" s="1"/>
  <c r="AN1407" i="5" s="1"/>
  <c r="AN1475" i="5" s="1"/>
  <c r="AN1543" i="5" s="1"/>
  <c r="AN1611" i="5" s="1"/>
  <c r="AN1679" i="5" s="1"/>
  <c r="AN1747" i="5" s="1"/>
  <c r="AN1815" i="5" s="1"/>
  <c r="AN1883" i="5" s="1"/>
  <c r="AN1951" i="5" s="1"/>
  <c r="AN2019" i="5" s="1"/>
  <c r="AN2087" i="5" s="1"/>
  <c r="AN2155" i="5" s="1"/>
  <c r="AN2223" i="5" s="1"/>
  <c r="AN2291" i="5" s="1"/>
  <c r="AN2359" i="5" s="1"/>
  <c r="AN2427" i="5" s="1"/>
  <c r="AN2495" i="5" s="1"/>
  <c r="AN2563" i="5" s="1"/>
  <c r="AN2631" i="5" s="1"/>
  <c r="AN2699" i="5" s="1"/>
  <c r="AN2767" i="5" s="1"/>
  <c r="AN2835" i="5" s="1"/>
  <c r="AN2903" i="5" s="1"/>
  <c r="AN2971" i="5" s="1"/>
  <c r="AN3039" i="5" s="1"/>
  <c r="AN3107" i="5" s="1"/>
  <c r="AN3175" i="5" s="1"/>
  <c r="AN3243" i="5" s="1"/>
  <c r="AN3311" i="5" s="1"/>
  <c r="AN3379" i="5" s="1"/>
  <c r="AN3447" i="5" s="1"/>
  <c r="AN3515" i="5" s="1"/>
  <c r="AO1143" i="5"/>
  <c r="AO1211" i="5" s="1"/>
  <c r="AO1279" i="5" s="1"/>
  <c r="AO1347" i="5" s="1"/>
  <c r="AO1415" i="5" s="1"/>
  <c r="AO1483" i="5" s="1"/>
  <c r="AO1551" i="5" s="1"/>
  <c r="AO1619" i="5" s="1"/>
  <c r="AO1687" i="5" s="1"/>
  <c r="AO1755" i="5" s="1"/>
  <c r="AO1823" i="5" s="1"/>
  <c r="AO1891" i="5" s="1"/>
  <c r="AO1959" i="5" s="1"/>
  <c r="AO2027" i="5" s="1"/>
  <c r="AO2095" i="5" s="1"/>
  <c r="AO2163" i="5" s="1"/>
  <c r="AO2231" i="5" s="1"/>
  <c r="AO2299" i="5" s="1"/>
  <c r="AO2367" i="5" s="1"/>
  <c r="AO2435" i="5" s="1"/>
  <c r="AO2503" i="5" s="1"/>
  <c r="AO2571" i="5" s="1"/>
  <c r="AO2639" i="5" s="1"/>
  <c r="AO2707" i="5" s="1"/>
  <c r="AO2775" i="5" s="1"/>
  <c r="AO2843" i="5" s="1"/>
  <c r="AO2911" i="5" s="1"/>
  <c r="AO2979" i="5" s="1"/>
  <c r="AO3047" i="5" s="1"/>
  <c r="AO3115" i="5" s="1"/>
  <c r="AO3183" i="5" s="1"/>
  <c r="AO3251" i="5" s="1"/>
  <c r="AO3319" i="5" s="1"/>
  <c r="AO3387" i="5" s="1"/>
  <c r="AO3455" i="5" s="1"/>
  <c r="AO3523" i="5" s="1"/>
  <c r="AQ1182" i="5"/>
  <c r="AQ1250" i="5" s="1"/>
  <c r="AQ1318" i="5" s="1"/>
  <c r="AQ1386" i="5" s="1"/>
  <c r="AQ1454" i="5" s="1"/>
  <c r="AQ1522" i="5" s="1"/>
  <c r="AQ1590" i="5" s="1"/>
  <c r="AQ1658" i="5" s="1"/>
  <c r="AQ1726" i="5" s="1"/>
  <c r="AQ1794" i="5" s="1"/>
  <c r="AQ1862" i="5" s="1"/>
  <c r="AQ1930" i="5" s="1"/>
  <c r="AQ1998" i="5" s="1"/>
  <c r="AQ2066" i="5" s="1"/>
  <c r="AN1187" i="5"/>
  <c r="AN1255" i="5" s="1"/>
  <c r="AN1323" i="5" s="1"/>
  <c r="AN1391" i="5" s="1"/>
  <c r="AN1459" i="5" s="1"/>
  <c r="AN1527" i="5" s="1"/>
  <c r="AN1595" i="5" s="1"/>
  <c r="AN1663" i="5" s="1"/>
  <c r="AN1731" i="5" s="1"/>
  <c r="AN1799" i="5" s="1"/>
  <c r="AN1867" i="5" s="1"/>
  <c r="AN1935" i="5" s="1"/>
  <c r="AN2003" i="5" s="1"/>
  <c r="AN2071" i="5" s="1"/>
  <c r="AN2139" i="5" s="1"/>
  <c r="AN2207" i="5" s="1"/>
  <c r="AN2275" i="5" s="1"/>
  <c r="AN2343" i="5" s="1"/>
  <c r="AN2411" i="5" s="1"/>
  <c r="AN2479" i="5" s="1"/>
  <c r="AN2547" i="5" s="1"/>
  <c r="AN2615" i="5" s="1"/>
  <c r="AN2683" i="5" s="1"/>
  <c r="AN2751" i="5" s="1"/>
  <c r="AN2819" i="5" s="1"/>
  <c r="AN2887" i="5" s="1"/>
  <c r="AN2955" i="5" s="1"/>
  <c r="AN3023" i="5" s="1"/>
  <c r="AN3091" i="5" s="1"/>
  <c r="AN3159" i="5" s="1"/>
  <c r="AN3227" i="5" s="1"/>
  <c r="AN3295" i="5" s="1"/>
  <c r="AN3363" i="5" s="1"/>
  <c r="AN3431" i="5" s="1"/>
  <c r="AN3499" i="5" s="1"/>
  <c r="AM1190" i="5"/>
  <c r="AM1258" i="5" s="1"/>
  <c r="AM1326" i="5" s="1"/>
  <c r="AM1394" i="5" s="1"/>
  <c r="AM1462" i="5" s="1"/>
  <c r="AM1530" i="5" s="1"/>
  <c r="AM1598" i="5" s="1"/>
  <c r="AM1666" i="5" s="1"/>
  <c r="AM1734" i="5" s="1"/>
  <c r="AM1802" i="5" s="1"/>
  <c r="AM1870" i="5" s="1"/>
  <c r="AM1938" i="5" s="1"/>
  <c r="AM2006" i="5" s="1"/>
  <c r="AM2074" i="5" s="1"/>
  <c r="AM2142" i="5" s="1"/>
  <c r="AM2210" i="5" s="1"/>
  <c r="AM2278" i="5" s="1"/>
  <c r="AM2346" i="5" s="1"/>
  <c r="AM2414" i="5" s="1"/>
  <c r="AM2482" i="5" s="1"/>
  <c r="AM2550" i="5" s="1"/>
  <c r="AM2618" i="5" s="1"/>
  <c r="AM2686" i="5" s="1"/>
  <c r="AM2754" i="5" s="1"/>
  <c r="AM2822" i="5" s="1"/>
  <c r="AM2890" i="5" s="1"/>
  <c r="AM2958" i="5" s="1"/>
  <c r="AM3026" i="5" s="1"/>
  <c r="AM3094" i="5" s="1"/>
  <c r="AM3162" i="5" s="1"/>
  <c r="AM3230" i="5" s="1"/>
  <c r="AM3298" i="5" s="1"/>
  <c r="AM3366" i="5" s="1"/>
  <c r="AM3434" i="5" s="1"/>
  <c r="AM3502" i="5" s="1"/>
  <c r="AQ1194" i="5"/>
  <c r="AQ1262" i="5" s="1"/>
  <c r="AQ1330" i="5" s="1"/>
  <c r="AQ1398" i="5" s="1"/>
  <c r="AQ1466" i="5" s="1"/>
  <c r="AQ1534" i="5" s="1"/>
  <c r="AQ1602" i="5" s="1"/>
  <c r="AQ1670" i="5" s="1"/>
  <c r="AQ1738" i="5" s="1"/>
  <c r="AQ1806" i="5" s="1"/>
  <c r="AQ1874" i="5" s="1"/>
  <c r="AQ1942" i="5" s="1"/>
  <c r="AQ2010" i="5" s="1"/>
  <c r="AQ2078" i="5" s="1"/>
  <c r="AQ2146" i="5" s="1"/>
  <c r="AQ2214" i="5" s="1"/>
  <c r="AQ2282" i="5" s="1"/>
  <c r="AQ2350" i="5" s="1"/>
  <c r="AQ2418" i="5" s="1"/>
  <c r="AQ2486" i="5" s="1"/>
  <c r="AQ2554" i="5" s="1"/>
  <c r="AQ2622" i="5" s="1"/>
  <c r="AQ2690" i="5" s="1"/>
  <c r="AQ2758" i="5" s="1"/>
  <c r="AQ2826" i="5" s="1"/>
  <c r="AQ2894" i="5" s="1"/>
  <c r="AQ2962" i="5" s="1"/>
  <c r="AQ3030" i="5" s="1"/>
  <c r="AQ3098" i="5" s="1"/>
  <c r="AQ3166" i="5" s="1"/>
  <c r="AQ3234" i="5" s="1"/>
  <c r="AQ3302" i="5" s="1"/>
  <c r="AQ3370" i="5" s="1"/>
  <c r="AQ3438" i="5" s="1"/>
  <c r="AQ3506" i="5" s="1"/>
  <c r="AL1197" i="5"/>
  <c r="AL1265" i="5" s="1"/>
  <c r="AL1333" i="5" s="1"/>
  <c r="AL1401" i="5" s="1"/>
  <c r="AL1469" i="5" s="1"/>
  <c r="AL1537" i="5" s="1"/>
  <c r="AL1605" i="5" s="1"/>
  <c r="AL1673" i="5" s="1"/>
  <c r="AL1741" i="5" s="1"/>
  <c r="AL1809" i="5" s="1"/>
  <c r="AL1877" i="5" s="1"/>
  <c r="AL1945" i="5" s="1"/>
  <c r="AL2013" i="5" s="1"/>
  <c r="AL2081" i="5" s="1"/>
  <c r="AL2149" i="5" s="1"/>
  <c r="AL2217" i="5" s="1"/>
  <c r="AL2285" i="5" s="1"/>
  <c r="AL2353" i="5" s="1"/>
  <c r="AL2421" i="5" s="1"/>
  <c r="AL2489" i="5" s="1"/>
  <c r="AL2557" i="5" s="1"/>
  <c r="AL2625" i="5" s="1"/>
  <c r="AL2693" i="5" s="1"/>
  <c r="AL2761" i="5" s="1"/>
  <c r="AL2829" i="5" s="1"/>
  <c r="AL2897" i="5" s="1"/>
  <c r="AL2965" i="5" s="1"/>
  <c r="AL3033" i="5" s="1"/>
  <c r="AL3101" i="5" s="1"/>
  <c r="AL3169" i="5" s="1"/>
  <c r="AL3237" i="5" s="1"/>
  <c r="AL3305" i="5" s="1"/>
  <c r="AL3373" i="5" s="1"/>
  <c r="AL3441" i="5" s="1"/>
  <c r="AL3509" i="5" s="1"/>
  <c r="AM1198" i="5"/>
  <c r="AM1266" i="5" s="1"/>
  <c r="AM1334" i="5" s="1"/>
  <c r="AM1402" i="5" s="1"/>
  <c r="AN1199" i="5"/>
  <c r="AN1267" i="5" s="1"/>
  <c r="AN1335" i="5" s="1"/>
  <c r="AN1403" i="5" s="1"/>
  <c r="AN1471" i="5" s="1"/>
  <c r="AN1539" i="5" s="1"/>
  <c r="AN1607" i="5" s="1"/>
  <c r="AN1675" i="5" s="1"/>
  <c r="AN1743" i="5" s="1"/>
  <c r="AN1811" i="5" s="1"/>
  <c r="AN1879" i="5" s="1"/>
  <c r="AN1947" i="5" s="1"/>
  <c r="AN2015" i="5" s="1"/>
  <c r="AN2083" i="5" s="1"/>
  <c r="AN2151" i="5" s="1"/>
  <c r="AN2219" i="5" s="1"/>
  <c r="AN2287" i="5" s="1"/>
  <c r="AN2355" i="5" s="1"/>
  <c r="AN2423" i="5" s="1"/>
  <c r="AN2491" i="5" s="1"/>
  <c r="AN2559" i="5" s="1"/>
  <c r="AN2627" i="5" s="1"/>
  <c r="AN2695" i="5" s="1"/>
  <c r="AN2763" i="5" s="1"/>
  <c r="AN2831" i="5" s="1"/>
  <c r="AN2899" i="5" s="1"/>
  <c r="AN2967" i="5" s="1"/>
  <c r="AN3035" i="5" s="1"/>
  <c r="AN3103" i="5" s="1"/>
  <c r="AN3171" i="5" s="1"/>
  <c r="AN3239" i="5" s="1"/>
  <c r="AN3307" i="5" s="1"/>
  <c r="AN3375" i="5" s="1"/>
  <c r="AN3443" i="5" s="1"/>
  <c r="AN3511" i="5" s="1"/>
  <c r="AP1201" i="5"/>
  <c r="AP1269" i="5" s="1"/>
  <c r="AP1337" i="5" s="1"/>
  <c r="AP1405" i="5" s="1"/>
  <c r="AP1473" i="5" s="1"/>
  <c r="AP1541" i="5" s="1"/>
  <c r="AP1609" i="5" s="1"/>
  <c r="AP1677" i="5" s="1"/>
  <c r="AP1745" i="5" s="1"/>
  <c r="AP1813" i="5" s="1"/>
  <c r="AP1881" i="5" s="1"/>
  <c r="AP1949" i="5" s="1"/>
  <c r="AP2017" i="5" s="1"/>
  <c r="AP2085" i="5" s="1"/>
  <c r="AP2153" i="5" s="1"/>
  <c r="AP2221" i="5" s="1"/>
  <c r="AP2289" i="5" s="1"/>
  <c r="AP2357" i="5" s="1"/>
  <c r="AP2425" i="5" s="1"/>
  <c r="AP2493" i="5" s="1"/>
  <c r="AP2561" i="5" s="1"/>
  <c r="AP2629" i="5" s="1"/>
  <c r="AP2697" i="5" s="1"/>
  <c r="AP2765" i="5" s="1"/>
  <c r="AP2833" i="5" s="1"/>
  <c r="AP2901" i="5" s="1"/>
  <c r="AP2969" i="5" s="1"/>
  <c r="AP3037" i="5" s="1"/>
  <c r="AP3105" i="5" s="1"/>
  <c r="AP3173" i="5" s="1"/>
  <c r="AP3241" i="5" s="1"/>
  <c r="AP3309" i="5" s="1"/>
  <c r="AP3377" i="5" s="1"/>
  <c r="AP3445" i="5" s="1"/>
  <c r="AP3513" i="5" s="1"/>
  <c r="AM1202" i="5"/>
  <c r="AM1270" i="5" s="1"/>
  <c r="AM1338" i="5" s="1"/>
  <c r="AM1406" i="5" s="1"/>
  <c r="AQ1202" i="5"/>
  <c r="AQ1270" i="5" s="1"/>
  <c r="AQ1338" i="5" s="1"/>
  <c r="AQ1406" i="5" s="1"/>
  <c r="AQ1474" i="5" s="1"/>
  <c r="AQ1542" i="5" s="1"/>
  <c r="AQ1610" i="5" s="1"/>
  <c r="AQ1678" i="5" s="1"/>
  <c r="AQ1746" i="5" s="1"/>
  <c r="AQ1814" i="5" s="1"/>
  <c r="AQ1882" i="5" s="1"/>
  <c r="AQ1950" i="5" s="1"/>
  <c r="AQ2018" i="5" s="1"/>
  <c r="AQ2086" i="5" s="1"/>
  <c r="AQ2154" i="5" s="1"/>
  <c r="AQ2222" i="5" s="1"/>
  <c r="AQ2290" i="5" s="1"/>
  <c r="AQ2358" i="5" s="1"/>
  <c r="AQ2426" i="5" s="1"/>
  <c r="AQ2494" i="5" s="1"/>
  <c r="AQ2562" i="5" s="1"/>
  <c r="AQ2630" i="5" s="1"/>
  <c r="AQ2698" i="5" s="1"/>
  <c r="AQ2766" i="5" s="1"/>
  <c r="AQ2834" i="5" s="1"/>
  <c r="AQ2902" i="5" s="1"/>
  <c r="AQ2970" i="5" s="1"/>
  <c r="AQ3038" i="5" s="1"/>
  <c r="AQ3106" i="5" s="1"/>
  <c r="AQ3174" i="5" s="1"/>
  <c r="AQ3242" i="5" s="1"/>
  <c r="AQ3310" i="5" s="1"/>
  <c r="AQ3378" i="5" s="1"/>
  <c r="AQ3446" i="5" s="1"/>
  <c r="AQ3514" i="5" s="1"/>
  <c r="AL1205" i="5"/>
  <c r="AL1273" i="5" s="1"/>
  <c r="AL1341" i="5" s="1"/>
  <c r="AL1409" i="5" s="1"/>
  <c r="AL1477" i="5" s="1"/>
  <c r="AL1545" i="5" s="1"/>
  <c r="AL1613" i="5" s="1"/>
  <c r="AL1681" i="5" s="1"/>
  <c r="AL1749" i="5" s="1"/>
  <c r="AL1817" i="5" s="1"/>
  <c r="AL1885" i="5" s="1"/>
  <c r="AL1953" i="5" s="1"/>
  <c r="AL2021" i="5" s="1"/>
  <c r="AL2089" i="5" s="1"/>
  <c r="AL2157" i="5" s="1"/>
  <c r="AL2225" i="5" s="1"/>
  <c r="AL2293" i="5" s="1"/>
  <c r="AL2361" i="5" s="1"/>
  <c r="AL2429" i="5" s="1"/>
  <c r="AL2497" i="5" s="1"/>
  <c r="AL2565" i="5" s="1"/>
  <c r="AL2633" i="5" s="1"/>
  <c r="AL2701" i="5" s="1"/>
  <c r="AL2769" i="5" s="1"/>
  <c r="AL2837" i="5" s="1"/>
  <c r="AL2905" i="5" s="1"/>
  <c r="AL2973" i="5" s="1"/>
  <c r="AL3041" i="5" s="1"/>
  <c r="AL3109" i="5" s="1"/>
  <c r="AL3177" i="5" s="1"/>
  <c r="AL3245" i="5" s="1"/>
  <c r="AL3313" i="5" s="1"/>
  <c r="AL3381" i="5" s="1"/>
  <c r="AL3449" i="5" s="1"/>
  <c r="AL3517" i="5" s="1"/>
  <c r="AM1206" i="5"/>
  <c r="AM1274" i="5" s="1"/>
  <c r="AM1342" i="5" s="1"/>
  <c r="AM1410" i="5" s="1"/>
  <c r="AM1478" i="5" s="1"/>
  <c r="AM1546" i="5" s="1"/>
  <c r="AM1614" i="5" s="1"/>
  <c r="AM1682" i="5" s="1"/>
  <c r="AM1750" i="5" s="1"/>
  <c r="AM1818" i="5" s="1"/>
  <c r="AM1886" i="5" s="1"/>
  <c r="AM1954" i="5" s="1"/>
  <c r="AM2022" i="5" s="1"/>
  <c r="AM2090" i="5" s="1"/>
  <c r="AM2158" i="5" s="1"/>
  <c r="AM2226" i="5" s="1"/>
  <c r="AM2294" i="5" s="1"/>
  <c r="AM2362" i="5" s="1"/>
  <c r="AM2430" i="5" s="1"/>
  <c r="AM2498" i="5" s="1"/>
  <c r="AM2566" i="5" s="1"/>
  <c r="AM2634" i="5" s="1"/>
  <c r="AM2702" i="5" s="1"/>
  <c r="AM2770" i="5" s="1"/>
  <c r="AM2838" i="5" s="1"/>
  <c r="AM2906" i="5" s="1"/>
  <c r="AM2974" i="5" s="1"/>
  <c r="AM3042" i="5" s="1"/>
  <c r="AM3110" i="5" s="1"/>
  <c r="AM3178" i="5" s="1"/>
  <c r="AM3246" i="5" s="1"/>
  <c r="AM3314" i="5" s="1"/>
  <c r="AM3382" i="5" s="1"/>
  <c r="AM3450" i="5" s="1"/>
  <c r="AM3518" i="5" s="1"/>
  <c r="AQ1206" i="5"/>
  <c r="AQ1274" i="5" s="1"/>
  <c r="AQ1342" i="5" s="1"/>
  <c r="AQ1410" i="5" s="1"/>
  <c r="AQ1478" i="5" s="1"/>
  <c r="AQ1546" i="5" s="1"/>
  <c r="AQ1614" i="5" s="1"/>
  <c r="AQ1682" i="5" s="1"/>
  <c r="AQ1750" i="5" s="1"/>
  <c r="AQ1818" i="5" s="1"/>
  <c r="AQ1886" i="5" s="1"/>
  <c r="AQ1954" i="5" s="1"/>
  <c r="AQ2022" i="5" s="1"/>
  <c r="AQ2090" i="5" s="1"/>
  <c r="AQ2158" i="5" s="1"/>
  <c r="AQ2226" i="5" s="1"/>
  <c r="AQ2294" i="5" s="1"/>
  <c r="AQ2362" i="5" s="1"/>
  <c r="AQ2430" i="5" s="1"/>
  <c r="AQ2498" i="5" s="1"/>
  <c r="AQ2566" i="5" s="1"/>
  <c r="AQ2634" i="5" s="1"/>
  <c r="AQ2702" i="5" s="1"/>
  <c r="AQ2770" i="5" s="1"/>
  <c r="AQ2838" i="5" s="1"/>
  <c r="AQ2906" i="5" s="1"/>
  <c r="AQ2974" i="5" s="1"/>
  <c r="AQ3042" i="5" s="1"/>
  <c r="AQ3110" i="5" s="1"/>
  <c r="AQ3178" i="5" s="1"/>
  <c r="AQ3246" i="5" s="1"/>
  <c r="AQ3314" i="5" s="1"/>
  <c r="AQ3382" i="5" s="1"/>
  <c r="AQ3450" i="5" s="1"/>
  <c r="AQ3518" i="5" s="1"/>
  <c r="AN1207" i="5"/>
  <c r="AN1275" i="5" s="1"/>
  <c r="AN1343" i="5" s="1"/>
  <c r="AN1411" i="5" s="1"/>
  <c r="AN1479" i="5" s="1"/>
  <c r="AN1547" i="5" s="1"/>
  <c r="AN1615" i="5" s="1"/>
  <c r="AN1683" i="5" s="1"/>
  <c r="AN1751" i="5" s="1"/>
  <c r="AN1819" i="5" s="1"/>
  <c r="AN1887" i="5" s="1"/>
  <c r="AN1955" i="5" s="1"/>
  <c r="AN2023" i="5" s="1"/>
  <c r="AN2091" i="5" s="1"/>
  <c r="AN2159" i="5" s="1"/>
  <c r="AN2227" i="5" s="1"/>
  <c r="AN2295" i="5" s="1"/>
  <c r="AN2363" i="5" s="1"/>
  <c r="AN2431" i="5" s="1"/>
  <c r="AN2499" i="5" s="1"/>
  <c r="AN2567" i="5" s="1"/>
  <c r="AN2635" i="5" s="1"/>
  <c r="AN2703" i="5" s="1"/>
  <c r="AN2771" i="5" s="1"/>
  <c r="AN2839" i="5" s="1"/>
  <c r="AN2907" i="5" s="1"/>
  <c r="AN2975" i="5" s="1"/>
  <c r="AN3043" i="5" s="1"/>
  <c r="AN3111" i="5" s="1"/>
  <c r="AN3179" i="5" s="1"/>
  <c r="AN3247" i="5" s="1"/>
  <c r="AN3315" i="5" s="1"/>
  <c r="AN3383" i="5" s="1"/>
  <c r="AN3451" i="5" s="1"/>
  <c r="AN3519" i="5" s="1"/>
  <c r="AL1209" i="5"/>
  <c r="AL1277" i="5" s="1"/>
  <c r="AL1345" i="5" s="1"/>
  <c r="AL1413" i="5" s="1"/>
  <c r="AL1481" i="5" s="1"/>
  <c r="AL1549" i="5" s="1"/>
  <c r="AL1617" i="5" s="1"/>
  <c r="AL1685" i="5" s="1"/>
  <c r="AL1753" i="5" s="1"/>
  <c r="AL1821" i="5" s="1"/>
  <c r="AL1889" i="5" s="1"/>
  <c r="AL1957" i="5" s="1"/>
  <c r="AL2025" i="5" s="1"/>
  <c r="AL2093" i="5" s="1"/>
  <c r="AL2161" i="5" s="1"/>
  <c r="AL2229" i="5" s="1"/>
  <c r="AL2297" i="5" s="1"/>
  <c r="AL2365" i="5" s="1"/>
  <c r="AL2433" i="5" s="1"/>
  <c r="AL2501" i="5" s="1"/>
  <c r="AL2569" i="5" s="1"/>
  <c r="AL2637" i="5" s="1"/>
  <c r="AL2705" i="5" s="1"/>
  <c r="AL2773" i="5" s="1"/>
  <c r="AL2841" i="5" s="1"/>
  <c r="AL2909" i="5" s="1"/>
  <c r="AL2977" i="5" s="1"/>
  <c r="AL3045" i="5" s="1"/>
  <c r="AL3113" i="5" s="1"/>
  <c r="AL3181" i="5" s="1"/>
  <c r="AL3249" i="5" s="1"/>
  <c r="AL3317" i="5" s="1"/>
  <c r="AL3385" i="5" s="1"/>
  <c r="AL3453" i="5" s="1"/>
  <c r="AL3521" i="5" s="1"/>
  <c r="AP1209" i="5"/>
  <c r="AP1277" i="5" s="1"/>
  <c r="AP1345" i="5" s="1"/>
  <c r="AP1413" i="5" s="1"/>
  <c r="AP1481" i="5" s="1"/>
  <c r="AP1549" i="5" s="1"/>
  <c r="AP1617" i="5" s="1"/>
  <c r="AP1685" i="5" s="1"/>
  <c r="AP1753" i="5" s="1"/>
  <c r="AP1821" i="5" s="1"/>
  <c r="AP1889" i="5" s="1"/>
  <c r="AP1957" i="5" s="1"/>
  <c r="AP2025" i="5" s="1"/>
  <c r="AP2093" i="5" s="1"/>
  <c r="AP2161" i="5" s="1"/>
  <c r="AP2229" i="5" s="1"/>
  <c r="AP2297" i="5" s="1"/>
  <c r="AP2365" i="5" s="1"/>
  <c r="AP2433" i="5" s="1"/>
  <c r="AP2501" i="5" s="1"/>
  <c r="AP2569" i="5" s="1"/>
  <c r="AP2637" i="5" s="1"/>
  <c r="AP2705" i="5" s="1"/>
  <c r="AP2773" i="5" s="1"/>
  <c r="AP2841" i="5" s="1"/>
  <c r="AP2909" i="5" s="1"/>
  <c r="AP2977" i="5" s="1"/>
  <c r="AP3045" i="5" s="1"/>
  <c r="AP3113" i="5" s="1"/>
  <c r="AP3181" i="5" s="1"/>
  <c r="AP3249" i="5" s="1"/>
  <c r="AP3317" i="5" s="1"/>
  <c r="AP3385" i="5" s="1"/>
  <c r="AP3453" i="5" s="1"/>
  <c r="AP3521" i="5" s="1"/>
  <c r="AM1210" i="5"/>
  <c r="AM1278" i="5" s="1"/>
  <c r="AM1346" i="5" s="1"/>
  <c r="AM1414" i="5" s="1"/>
  <c r="AM1482" i="5" s="1"/>
  <c r="AM1550" i="5" s="1"/>
  <c r="AM1618" i="5" s="1"/>
  <c r="AM1686" i="5" s="1"/>
  <c r="AM1754" i="5" s="1"/>
  <c r="AM1822" i="5" s="1"/>
  <c r="AM1890" i="5" s="1"/>
  <c r="AM1958" i="5" s="1"/>
  <c r="AM2026" i="5" s="1"/>
  <c r="AM2094" i="5" s="1"/>
  <c r="AM2162" i="5" s="1"/>
  <c r="AM2230" i="5" s="1"/>
  <c r="AM2298" i="5" s="1"/>
  <c r="AM2366" i="5" s="1"/>
  <c r="AM2434" i="5" s="1"/>
  <c r="AM2502" i="5" s="1"/>
  <c r="AM2570" i="5" s="1"/>
  <c r="AM2638" i="5" s="1"/>
  <c r="AM2706" i="5" s="1"/>
  <c r="AM2774" i="5" s="1"/>
  <c r="AM2842" i="5" s="1"/>
  <c r="AM2910" i="5" s="1"/>
  <c r="AM2978" i="5" s="1"/>
  <c r="AM3046" i="5" s="1"/>
  <c r="AM3114" i="5" s="1"/>
  <c r="AM3182" i="5" s="1"/>
  <c r="AM3250" i="5" s="1"/>
  <c r="AM3318" i="5" s="1"/>
  <c r="AM3386" i="5" s="1"/>
  <c r="AM3454" i="5" s="1"/>
  <c r="AM3522" i="5" s="1"/>
  <c r="AN1211" i="5"/>
  <c r="AN1279" i="5" s="1"/>
  <c r="AN1347" i="5" s="1"/>
  <c r="AN1415" i="5" s="1"/>
  <c r="AN1483" i="5" s="1"/>
  <c r="AN1551" i="5" s="1"/>
  <c r="AN1619" i="5" s="1"/>
  <c r="AN1687" i="5" s="1"/>
  <c r="AN1755" i="5" s="1"/>
  <c r="AN1823" i="5" s="1"/>
  <c r="AN1891" i="5" s="1"/>
  <c r="AN1959" i="5" s="1"/>
  <c r="AN2027" i="5" s="1"/>
  <c r="AN2095" i="5" s="1"/>
  <c r="AN2163" i="5" s="1"/>
  <c r="AN2231" i="5" s="1"/>
  <c r="AN2299" i="5" s="1"/>
  <c r="AN2367" i="5" s="1"/>
  <c r="AN2435" i="5" s="1"/>
  <c r="AN2503" i="5" s="1"/>
  <c r="AN2571" i="5" s="1"/>
  <c r="AN2639" i="5" s="1"/>
  <c r="AN2707" i="5" s="1"/>
  <c r="AN2775" i="5" s="1"/>
  <c r="AN2843" i="5" s="1"/>
  <c r="AN2911" i="5" s="1"/>
  <c r="AN2979" i="5" s="1"/>
  <c r="AN3047" i="5" s="1"/>
  <c r="AN3115" i="5" s="1"/>
  <c r="AN3183" i="5" s="1"/>
  <c r="AN3251" i="5" s="1"/>
  <c r="AN3319" i="5" s="1"/>
  <c r="AN3387" i="5" s="1"/>
  <c r="AN3455" i="5" s="1"/>
  <c r="AN3523" i="5" s="1"/>
  <c r="AL1213" i="5"/>
  <c r="AL1281" i="5" s="1"/>
  <c r="AL1349" i="5" s="1"/>
  <c r="AL1417" i="5" s="1"/>
  <c r="AL1485" i="5" s="1"/>
  <c r="AL1553" i="5" s="1"/>
  <c r="AL1621" i="5" s="1"/>
  <c r="AL1689" i="5" s="1"/>
  <c r="AL1757" i="5" s="1"/>
  <c r="AL1825" i="5" s="1"/>
  <c r="AL1893" i="5" s="1"/>
  <c r="AL1961" i="5" s="1"/>
  <c r="AL2029" i="5" s="1"/>
  <c r="AL2097" i="5" s="1"/>
  <c r="AL2165" i="5" s="1"/>
  <c r="AL2233" i="5" s="1"/>
  <c r="AL2301" i="5" s="1"/>
  <c r="AL2369" i="5" s="1"/>
  <c r="AL2437" i="5" s="1"/>
  <c r="AL2505" i="5" s="1"/>
  <c r="AL2573" i="5" s="1"/>
  <c r="AL2641" i="5" s="1"/>
  <c r="AL2709" i="5" s="1"/>
  <c r="AL2777" i="5" s="1"/>
  <c r="AL2845" i="5" s="1"/>
  <c r="AL2913" i="5" s="1"/>
  <c r="AL2981" i="5" s="1"/>
  <c r="AL3049" i="5" s="1"/>
  <c r="AL3117" i="5" s="1"/>
  <c r="AL3185" i="5" s="1"/>
  <c r="AL3253" i="5" s="1"/>
  <c r="AL3321" i="5" s="1"/>
  <c r="AL3389" i="5" s="1"/>
  <c r="AL3457" i="5" s="1"/>
  <c r="AL3525" i="5" s="1"/>
  <c r="AP1213" i="5"/>
  <c r="AP1281" i="5" s="1"/>
  <c r="AP1349" i="5" s="1"/>
  <c r="AP1417" i="5" s="1"/>
  <c r="AP1485" i="5" s="1"/>
  <c r="AP1553" i="5" s="1"/>
  <c r="AP1621" i="5" s="1"/>
  <c r="AP1689" i="5" s="1"/>
  <c r="AP1757" i="5" s="1"/>
  <c r="AP1825" i="5" s="1"/>
  <c r="AP1893" i="5" s="1"/>
  <c r="AP1961" i="5" s="1"/>
  <c r="AP2029" i="5" s="1"/>
  <c r="AP2097" i="5" s="1"/>
  <c r="AP2165" i="5" s="1"/>
  <c r="AP2233" i="5" s="1"/>
  <c r="AP2301" i="5" s="1"/>
  <c r="AP2369" i="5" s="1"/>
  <c r="AP2437" i="5" s="1"/>
  <c r="AP2505" i="5" s="1"/>
  <c r="AP2573" i="5" s="1"/>
  <c r="AP2641" i="5" s="1"/>
  <c r="AP2709" i="5" s="1"/>
  <c r="AP2777" i="5" s="1"/>
  <c r="AP2845" i="5" s="1"/>
  <c r="AP2913" i="5" s="1"/>
  <c r="AP2981" i="5" s="1"/>
  <c r="AP3049" i="5" s="1"/>
  <c r="AP3117" i="5" s="1"/>
  <c r="AP3185" i="5" s="1"/>
  <c r="AP3253" i="5" s="1"/>
  <c r="AP3321" i="5" s="1"/>
  <c r="AP3389" i="5" s="1"/>
  <c r="AP3457" i="5" s="1"/>
  <c r="AP3525" i="5" s="1"/>
  <c r="AQ1214" i="5"/>
  <c r="AQ1282" i="5" s="1"/>
  <c r="AQ1350" i="5" s="1"/>
  <c r="AQ1418" i="5" s="1"/>
  <c r="AQ1486" i="5" s="1"/>
  <c r="AQ1554" i="5" s="1"/>
  <c r="AQ1622" i="5" s="1"/>
  <c r="AQ1690" i="5" s="1"/>
  <c r="AQ1758" i="5" s="1"/>
  <c r="AQ1826" i="5" s="1"/>
  <c r="AQ1894" i="5" s="1"/>
  <c r="AQ1962" i="5" s="1"/>
  <c r="AQ2030" i="5" s="1"/>
  <c r="AQ2098" i="5" s="1"/>
  <c r="AQ2166" i="5" s="1"/>
  <c r="AQ2234" i="5" s="1"/>
  <c r="AQ2302" i="5" s="1"/>
  <c r="AQ2370" i="5" s="1"/>
  <c r="AQ2438" i="5" s="1"/>
  <c r="AQ2506" i="5" s="1"/>
  <c r="AQ2574" i="5" s="1"/>
  <c r="AQ2642" i="5" s="1"/>
  <c r="AQ2710" i="5" s="1"/>
  <c r="AQ2778" i="5" s="1"/>
  <c r="AQ2846" i="5" s="1"/>
  <c r="AQ2914" i="5" s="1"/>
  <c r="AQ2982" i="5" s="1"/>
  <c r="AQ3050" i="5" s="1"/>
  <c r="AQ3118" i="5" s="1"/>
  <c r="AQ3186" i="5" s="1"/>
  <c r="AQ3254" i="5" s="1"/>
  <c r="AQ3322" i="5" s="1"/>
  <c r="AQ3390" i="5" s="1"/>
  <c r="AQ3458" i="5" s="1"/>
  <c r="AQ3526" i="5" s="1"/>
  <c r="AN1215" i="5"/>
  <c r="AN1283" i="5" s="1"/>
  <c r="AN1351" i="5" s="1"/>
  <c r="AN1419" i="5" s="1"/>
  <c r="AL1217" i="5"/>
  <c r="AL1285" i="5" s="1"/>
  <c r="AL1353" i="5" s="1"/>
  <c r="AL1421" i="5" s="1"/>
  <c r="AQ1218" i="5"/>
  <c r="AQ1286" i="5" s="1"/>
  <c r="AQ1354" i="5" s="1"/>
  <c r="AQ1422" i="5" s="1"/>
  <c r="AQ1490" i="5" s="1"/>
  <c r="AQ1558" i="5" s="1"/>
  <c r="AQ1626" i="5" s="1"/>
  <c r="AQ1694" i="5" s="1"/>
  <c r="AN1219" i="5"/>
  <c r="AN1287" i="5" s="1"/>
  <c r="AN1355" i="5" s="1"/>
  <c r="AN1423" i="5" s="1"/>
  <c r="AN1491" i="5" s="1"/>
  <c r="AN1559" i="5" s="1"/>
  <c r="AN1627" i="5" s="1"/>
  <c r="AN1695" i="5" s="1"/>
  <c r="AN1763" i="5" s="1"/>
  <c r="AN1831" i="5" s="1"/>
  <c r="AN1899" i="5" s="1"/>
  <c r="AN1967" i="5" s="1"/>
  <c r="AN2035" i="5" s="1"/>
  <c r="AN2103" i="5" s="1"/>
  <c r="AN2171" i="5" s="1"/>
  <c r="AN2239" i="5" s="1"/>
  <c r="AN2307" i="5" s="1"/>
  <c r="AN2375" i="5" s="1"/>
  <c r="AN2443" i="5" s="1"/>
  <c r="AN2511" i="5" s="1"/>
  <c r="AN2579" i="5" s="1"/>
  <c r="AN2647" i="5" s="1"/>
  <c r="AN2715" i="5" s="1"/>
  <c r="AN2783" i="5" s="1"/>
  <c r="AN2851" i="5" s="1"/>
  <c r="AN2919" i="5" s="1"/>
  <c r="AN2987" i="5" s="1"/>
  <c r="AN3055" i="5" s="1"/>
  <c r="AN3123" i="5" s="1"/>
  <c r="AN3191" i="5" s="1"/>
  <c r="AN3259" i="5" s="1"/>
  <c r="AN3327" i="5" s="1"/>
  <c r="AN3395" i="5" s="1"/>
  <c r="AN3463" i="5" s="1"/>
  <c r="AN3531" i="5" s="1"/>
  <c r="AM1222" i="5"/>
  <c r="AM1290" i="5" s="1"/>
  <c r="AM1358" i="5" s="1"/>
  <c r="AM1426" i="5" s="1"/>
  <c r="AM1494" i="5" s="1"/>
  <c r="AM1562" i="5" s="1"/>
  <c r="AM1630" i="5" s="1"/>
  <c r="AM1698" i="5" s="1"/>
  <c r="AM1766" i="5" s="1"/>
  <c r="AM1834" i="5" s="1"/>
  <c r="AM1902" i="5" s="1"/>
  <c r="AM1970" i="5" s="1"/>
  <c r="AM2038" i="5" s="1"/>
  <c r="AM2106" i="5" s="1"/>
  <c r="AM2174" i="5" s="1"/>
  <c r="AM2242" i="5" s="1"/>
  <c r="AM2310" i="5" s="1"/>
  <c r="AM2378" i="5" s="1"/>
  <c r="AM2446" i="5" s="1"/>
  <c r="AM2514" i="5" s="1"/>
  <c r="AM2582" i="5" s="1"/>
  <c r="AM2650" i="5" s="1"/>
  <c r="AM2718" i="5" s="1"/>
  <c r="AM2786" i="5" s="1"/>
  <c r="AM2854" i="5" s="1"/>
  <c r="AM2922" i="5" s="1"/>
  <c r="AM2990" i="5" s="1"/>
  <c r="AM3058" i="5" s="1"/>
  <c r="AM3126" i="5" s="1"/>
  <c r="AM3194" i="5" s="1"/>
  <c r="AM3262" i="5" s="1"/>
  <c r="AM3330" i="5" s="1"/>
  <c r="AM3398" i="5" s="1"/>
  <c r="AM3466" i="5" s="1"/>
  <c r="AM3534" i="5" s="1"/>
  <c r="AQ1222" i="5"/>
  <c r="AQ1290" i="5" s="1"/>
  <c r="AQ1358" i="5" s="1"/>
  <c r="AQ1426" i="5" s="1"/>
  <c r="AQ1494" i="5" s="1"/>
  <c r="AQ1562" i="5" s="1"/>
  <c r="AQ1630" i="5" s="1"/>
  <c r="AQ1698" i="5" s="1"/>
  <c r="AQ1766" i="5" s="1"/>
  <c r="AQ1834" i="5" s="1"/>
  <c r="AQ1902" i="5" s="1"/>
  <c r="AQ1970" i="5" s="1"/>
  <c r="AQ2038" i="5" s="1"/>
  <c r="AQ2106" i="5" s="1"/>
  <c r="AQ2174" i="5" s="1"/>
  <c r="AQ2242" i="5" s="1"/>
  <c r="AQ2310" i="5" s="1"/>
  <c r="AQ2378" i="5" s="1"/>
  <c r="AQ2446" i="5" s="1"/>
  <c r="AQ2514" i="5" s="1"/>
  <c r="AQ2582" i="5" s="1"/>
  <c r="AQ2650" i="5" s="1"/>
  <c r="AQ2718" i="5" s="1"/>
  <c r="AQ2786" i="5" s="1"/>
  <c r="AQ2854" i="5" s="1"/>
  <c r="AQ2922" i="5" s="1"/>
  <c r="AQ2990" i="5" s="1"/>
  <c r="AQ3058" i="5" s="1"/>
  <c r="AQ3126" i="5" s="1"/>
  <c r="AQ3194" i="5" s="1"/>
  <c r="AQ3262" i="5" s="1"/>
  <c r="AQ3330" i="5" s="1"/>
  <c r="AQ3398" i="5" s="1"/>
  <c r="AQ3466" i="5" s="1"/>
  <c r="AQ3534" i="5" s="1"/>
  <c r="AL1225" i="5"/>
  <c r="AL1293" i="5" s="1"/>
  <c r="AL1361" i="5" s="1"/>
  <c r="AL1429" i="5" s="1"/>
  <c r="AP1315" i="5"/>
  <c r="AP1383" i="5" s="1"/>
  <c r="AP1451" i="5" s="1"/>
  <c r="AP1519" i="5" s="1"/>
  <c r="AP1587" i="5" s="1"/>
  <c r="AP1655" i="5" s="1"/>
  <c r="AP1723" i="5" s="1"/>
  <c r="AP1791" i="5" s="1"/>
  <c r="AP1859" i="5" s="1"/>
  <c r="AP1927" i="5" s="1"/>
  <c r="AP1995" i="5" s="1"/>
  <c r="AP2063" i="5" s="1"/>
  <c r="AP2131" i="5" s="1"/>
  <c r="AP2199" i="5" s="1"/>
  <c r="AP2267" i="5" s="1"/>
  <c r="AP2335" i="5" s="1"/>
  <c r="AP2403" i="5" s="1"/>
  <c r="AP2471" i="5" s="1"/>
  <c r="AP2539" i="5" s="1"/>
  <c r="AP2607" i="5" s="1"/>
  <c r="AP2675" i="5" s="1"/>
  <c r="AP2743" i="5" s="1"/>
  <c r="AP2811" i="5" s="1"/>
  <c r="AP2879" i="5" s="1"/>
  <c r="AP2947" i="5" s="1"/>
  <c r="AP3015" i="5" s="1"/>
  <c r="AP3083" i="5" s="1"/>
  <c r="AP3151" i="5" s="1"/>
  <c r="AP3219" i="5" s="1"/>
  <c r="AP3287" i="5" s="1"/>
  <c r="AP3355" i="5" s="1"/>
  <c r="AP3423" i="5" s="1"/>
  <c r="AP3491" i="5" s="1"/>
  <c r="AM1470" i="5"/>
  <c r="AM1538" i="5" s="1"/>
  <c r="AM1606" i="5" s="1"/>
  <c r="AM1674" i="5" s="1"/>
  <c r="AM1742" i="5" s="1"/>
  <c r="AM1810" i="5" s="1"/>
  <c r="AM1878" i="5" s="1"/>
  <c r="AM1946" i="5" s="1"/>
  <c r="AM2014" i="5" s="1"/>
  <c r="AM2082" i="5" s="1"/>
  <c r="AM2150" i="5" s="1"/>
  <c r="AM2218" i="5" s="1"/>
  <c r="AM2286" i="5" s="1"/>
  <c r="AM2354" i="5" s="1"/>
  <c r="AM2422" i="5" s="1"/>
  <c r="AM2490" i="5" s="1"/>
  <c r="AM2558" i="5" s="1"/>
  <c r="AM2626" i="5" s="1"/>
  <c r="AM2694" i="5" s="1"/>
  <c r="AM2762" i="5" s="1"/>
  <c r="AM2830" i="5" s="1"/>
  <c r="AM2898" i="5" s="1"/>
  <c r="AM2966" i="5" s="1"/>
  <c r="AM3034" i="5" s="1"/>
  <c r="AM3102" i="5" s="1"/>
  <c r="AM3170" i="5" s="1"/>
  <c r="AM3238" i="5" s="1"/>
  <c r="AM3306" i="5" s="1"/>
  <c r="AM3374" i="5" s="1"/>
  <c r="AM3442" i="5" s="1"/>
  <c r="AM3510" i="5" s="1"/>
  <c r="AM1474" i="5"/>
  <c r="AM1542" i="5" s="1"/>
  <c r="AM1610" i="5" s="1"/>
  <c r="AM1678" i="5" s="1"/>
  <c r="AM1746" i="5" s="1"/>
  <c r="AM1814" i="5" s="1"/>
  <c r="AM1882" i="5" s="1"/>
  <c r="AM1950" i="5" s="1"/>
  <c r="AM2018" i="5" s="1"/>
  <c r="AM2086" i="5" s="1"/>
  <c r="AM2154" i="5" s="1"/>
  <c r="AM2222" i="5" s="1"/>
  <c r="AM2290" i="5" s="1"/>
  <c r="AM2358" i="5" s="1"/>
  <c r="AM2426" i="5" s="1"/>
  <c r="AM2494" i="5" s="1"/>
  <c r="AM2562" i="5" s="1"/>
  <c r="AM2630" i="5" s="1"/>
  <c r="AM2698" i="5" s="1"/>
  <c r="AM2766" i="5" s="1"/>
  <c r="AM2834" i="5" s="1"/>
  <c r="AM2902" i="5" s="1"/>
  <c r="AM2970" i="5" s="1"/>
  <c r="AM3038" i="5" s="1"/>
  <c r="AM3106" i="5" s="1"/>
  <c r="AM3174" i="5" s="1"/>
  <c r="AM3242" i="5" s="1"/>
  <c r="AM3310" i="5" s="1"/>
  <c r="AM3378" i="5" s="1"/>
  <c r="AM3446" i="5" s="1"/>
  <c r="AM3514" i="5" s="1"/>
  <c r="AN1487" i="5"/>
  <c r="AN1555" i="5" s="1"/>
  <c r="AN1623" i="5" s="1"/>
  <c r="AN1691" i="5" s="1"/>
  <c r="AN1759" i="5" s="1"/>
  <c r="AN1827" i="5" s="1"/>
  <c r="AN1895" i="5" s="1"/>
  <c r="AN1963" i="5" s="1"/>
  <c r="AN2031" i="5" s="1"/>
  <c r="AN2099" i="5" s="1"/>
  <c r="AN2167" i="5" s="1"/>
  <c r="AN2235" i="5" s="1"/>
  <c r="AN2303" i="5" s="1"/>
  <c r="AN2371" i="5" s="1"/>
  <c r="AN2439" i="5" s="1"/>
  <c r="AN2507" i="5" s="1"/>
  <c r="AN2575" i="5" s="1"/>
  <c r="AN2643" i="5" s="1"/>
  <c r="AN2711" i="5" s="1"/>
  <c r="AN2779" i="5" s="1"/>
  <c r="AN2847" i="5" s="1"/>
  <c r="AN2915" i="5" s="1"/>
  <c r="AN2983" i="5" s="1"/>
  <c r="AN3051" i="5" s="1"/>
  <c r="AN3119" i="5" s="1"/>
  <c r="AN3187" i="5" s="1"/>
  <c r="AN3255" i="5" s="1"/>
  <c r="AN3323" i="5" s="1"/>
  <c r="AN3391" i="5" s="1"/>
  <c r="AN3459" i="5" s="1"/>
  <c r="AN3527" i="5" s="1"/>
  <c r="AL1489" i="5"/>
  <c r="AL1557" i="5" s="1"/>
  <c r="AL1625" i="5" s="1"/>
  <c r="AL1693" i="5" s="1"/>
  <c r="AL1761" i="5" s="1"/>
  <c r="AL1829" i="5" s="1"/>
  <c r="AL1897" i="5" s="1"/>
  <c r="AL1965" i="5" s="1"/>
  <c r="AL2033" i="5" s="1"/>
  <c r="AL2101" i="5" s="1"/>
  <c r="AL2169" i="5" s="1"/>
  <c r="AL2237" i="5" s="1"/>
  <c r="AL2305" i="5" s="1"/>
  <c r="AL2373" i="5" s="1"/>
  <c r="AL2441" i="5" s="1"/>
  <c r="AL2509" i="5" s="1"/>
  <c r="AL2577" i="5" s="1"/>
  <c r="AL2645" i="5" s="1"/>
  <c r="AL2713" i="5" s="1"/>
  <c r="AL2781" i="5" s="1"/>
  <c r="AL2849" i="5" s="1"/>
  <c r="AL2917" i="5" s="1"/>
  <c r="AL2985" i="5" s="1"/>
  <c r="AL3053" i="5" s="1"/>
  <c r="AL3121" i="5" s="1"/>
  <c r="AL3189" i="5" s="1"/>
  <c r="AL3257" i="5" s="1"/>
  <c r="AL3325" i="5" s="1"/>
  <c r="AL3393" i="5" s="1"/>
  <c r="AL3461" i="5" s="1"/>
  <c r="AL3529" i="5" s="1"/>
  <c r="AL1497" i="5"/>
  <c r="AL1565" i="5" s="1"/>
  <c r="AL1633" i="5" s="1"/>
  <c r="AL1701" i="5" s="1"/>
  <c r="AL1769" i="5" s="1"/>
  <c r="AL1837" i="5" s="1"/>
  <c r="AL1905" i="5" s="1"/>
  <c r="AL1973" i="5" s="1"/>
  <c r="AL2041" i="5" s="1"/>
  <c r="AL2109" i="5" s="1"/>
  <c r="AL2177" i="5" s="1"/>
  <c r="AL2245" i="5" s="1"/>
  <c r="AL2313" i="5" s="1"/>
  <c r="AL2381" i="5" s="1"/>
  <c r="AL2449" i="5" s="1"/>
  <c r="AL2517" i="5" s="1"/>
  <c r="AL2585" i="5" s="1"/>
  <c r="AL2653" i="5" s="1"/>
  <c r="AL2721" i="5" s="1"/>
  <c r="AL2789" i="5" s="1"/>
  <c r="AL2857" i="5" s="1"/>
  <c r="AL2925" i="5" s="1"/>
  <c r="AL2993" i="5" s="1"/>
  <c r="AL3061" i="5" s="1"/>
  <c r="AL3129" i="5" s="1"/>
  <c r="AL3197" i="5" s="1"/>
  <c r="AL3265" i="5" s="1"/>
  <c r="AL3333" i="5" s="1"/>
  <c r="AL3401" i="5" s="1"/>
  <c r="AL3469" i="5" s="1"/>
  <c r="AL3537" i="5" s="1"/>
  <c r="AP1658" i="5"/>
  <c r="AP1726" i="5" s="1"/>
  <c r="AP1794" i="5" s="1"/>
  <c r="AP1862" i="5" s="1"/>
  <c r="AP1930" i="5" s="1"/>
  <c r="AP1998" i="5" s="1"/>
  <c r="AP2066" i="5" s="1"/>
  <c r="AP2134" i="5" s="1"/>
  <c r="AP2202" i="5" s="1"/>
  <c r="AP2270" i="5" s="1"/>
  <c r="AP2338" i="5" s="1"/>
  <c r="AP2406" i="5" s="1"/>
  <c r="AP2474" i="5" s="1"/>
  <c r="AP2542" i="5" s="1"/>
  <c r="AP2610" i="5" s="1"/>
  <c r="AP2678" i="5" s="1"/>
  <c r="AP2746" i="5" s="1"/>
  <c r="AP2814" i="5" s="1"/>
  <c r="AP2882" i="5" s="1"/>
  <c r="AP2950" i="5" s="1"/>
  <c r="AP3018" i="5" s="1"/>
  <c r="AP3086" i="5" s="1"/>
  <c r="AP3154" i="5" s="1"/>
  <c r="AP3222" i="5" s="1"/>
  <c r="AP3290" i="5" s="1"/>
  <c r="AP3358" i="5" s="1"/>
  <c r="AP3426" i="5" s="1"/>
  <c r="AP3494" i="5" s="1"/>
  <c r="AQ1762" i="5"/>
  <c r="AQ1830" i="5" s="1"/>
  <c r="AQ1898" i="5" s="1"/>
  <c r="AQ1966" i="5" s="1"/>
  <c r="AQ2034" i="5" s="1"/>
  <c r="AQ2102" i="5" s="1"/>
  <c r="AQ2170" i="5" s="1"/>
  <c r="AQ2238" i="5" s="1"/>
  <c r="AQ2306" i="5" s="1"/>
  <c r="AQ2374" i="5" s="1"/>
  <c r="AQ2442" i="5" s="1"/>
  <c r="AQ2510" i="5" s="1"/>
  <c r="AQ2578" i="5" s="1"/>
  <c r="AQ2646" i="5" s="1"/>
  <c r="AQ2714" i="5" s="1"/>
  <c r="AQ2782" i="5" s="1"/>
  <c r="AQ2850" i="5" s="1"/>
  <c r="AQ2918" i="5" s="1"/>
  <c r="AQ2986" i="5" s="1"/>
  <c r="AQ3054" i="5" s="1"/>
  <c r="AQ3122" i="5" s="1"/>
  <c r="AQ3190" i="5" s="1"/>
  <c r="AQ3258" i="5" s="1"/>
  <c r="AQ3326" i="5" s="1"/>
  <c r="AQ3394" i="5" s="1"/>
  <c r="AQ3462" i="5" s="1"/>
  <c r="AQ3530" i="5" s="1"/>
  <c r="AQ2134" i="5"/>
  <c r="AQ2202" i="5" s="1"/>
  <c r="AQ2270" i="5" s="1"/>
  <c r="AQ2338" i="5" s="1"/>
  <c r="AQ2406" i="5" s="1"/>
  <c r="AQ2474" i="5" s="1"/>
  <c r="AQ2542" i="5" s="1"/>
  <c r="AQ2610" i="5" s="1"/>
  <c r="AQ2678" i="5" s="1"/>
  <c r="AQ2746" i="5" s="1"/>
  <c r="AQ2814" i="5" s="1"/>
  <c r="AQ2882" i="5" s="1"/>
  <c r="AQ2950" i="5" s="1"/>
  <c r="AQ3018" i="5" s="1"/>
  <c r="AQ3086" i="5" s="1"/>
  <c r="AQ3154" i="5" s="1"/>
  <c r="AQ3222" i="5" s="1"/>
  <c r="AQ3290" i="5" s="1"/>
  <c r="AQ3358" i="5" s="1"/>
  <c r="AQ3426" i="5" s="1"/>
  <c r="AQ3494" i="5" s="1"/>
  <c r="AM70" i="5"/>
  <c r="AM138" i="5" s="1"/>
  <c r="AM206" i="5" s="1"/>
  <c r="AM274" i="5" s="1"/>
  <c r="AM342" i="5" s="1"/>
  <c r="AM410" i="5" s="1"/>
  <c r="AM478" i="5" s="1"/>
  <c r="AM546" i="5" s="1"/>
  <c r="AM614" i="5" s="1"/>
  <c r="AM682" i="5" s="1"/>
  <c r="AM750" i="5" s="1"/>
  <c r="AM818" i="5" s="1"/>
  <c r="AM886" i="5" s="1"/>
  <c r="AM954" i="5" s="1"/>
  <c r="AM1022" i="5" s="1"/>
  <c r="AM1090" i="5" s="1"/>
  <c r="AM1158" i="5" s="1"/>
  <c r="AM1226" i="5" s="1"/>
  <c r="AM1294" i="5" s="1"/>
  <c r="AM1362" i="5" s="1"/>
  <c r="AM1430" i="5" s="1"/>
  <c r="AM1498" i="5" s="1"/>
  <c r="AM1566" i="5" s="1"/>
  <c r="AM1634" i="5" s="1"/>
  <c r="AM1702" i="5" s="1"/>
  <c r="AM1770" i="5" s="1"/>
  <c r="AM1838" i="5" s="1"/>
  <c r="AM1906" i="5" s="1"/>
  <c r="AM1974" i="5" s="1"/>
  <c r="AM2042" i="5" s="1"/>
  <c r="AM2110" i="5" s="1"/>
  <c r="AM2178" i="5" s="1"/>
  <c r="AM2246" i="5" s="1"/>
  <c r="AM2314" i="5" s="1"/>
  <c r="AM2382" i="5" s="1"/>
  <c r="AM2450" i="5" s="1"/>
  <c r="AM2518" i="5" s="1"/>
  <c r="AM2586" i="5" s="1"/>
  <c r="AM2654" i="5" s="1"/>
  <c r="AM2722" i="5" s="1"/>
  <c r="AM2790" i="5" s="1"/>
  <c r="AM2858" i="5" s="1"/>
  <c r="AM2926" i="5" s="1"/>
  <c r="AM2994" i="5" s="1"/>
  <c r="AM3062" i="5" s="1"/>
  <c r="AM3130" i="5" s="1"/>
  <c r="AM3198" i="5" s="1"/>
  <c r="AM3266" i="5" s="1"/>
  <c r="AM3334" i="5" s="1"/>
  <c r="AM3402" i="5" s="1"/>
  <c r="AM3470" i="5" s="1"/>
  <c r="AN70" i="5"/>
  <c r="AN138" i="5" s="1"/>
  <c r="AN206" i="5" s="1"/>
  <c r="AN274" i="5" s="1"/>
  <c r="AN342" i="5" s="1"/>
  <c r="AN410" i="5" s="1"/>
  <c r="AN478" i="5" s="1"/>
  <c r="AN546" i="5" s="1"/>
  <c r="AN614" i="5" s="1"/>
  <c r="AN682" i="5" s="1"/>
  <c r="AN750" i="5" s="1"/>
  <c r="AN818" i="5" s="1"/>
  <c r="AN886" i="5" s="1"/>
  <c r="AN954" i="5" s="1"/>
  <c r="AN1022" i="5" s="1"/>
  <c r="AN1090" i="5" s="1"/>
  <c r="AN1158" i="5" s="1"/>
  <c r="AN1226" i="5" s="1"/>
  <c r="AN1294" i="5" s="1"/>
  <c r="AN1362" i="5" s="1"/>
  <c r="AN1430" i="5" s="1"/>
  <c r="AN1498" i="5" s="1"/>
  <c r="AN1566" i="5" s="1"/>
  <c r="AN1634" i="5" s="1"/>
  <c r="AN1702" i="5" s="1"/>
  <c r="AN1770" i="5" s="1"/>
  <c r="AN1838" i="5" s="1"/>
  <c r="AN1906" i="5" s="1"/>
  <c r="AN1974" i="5" s="1"/>
  <c r="AN2042" i="5" s="1"/>
  <c r="AN2110" i="5" s="1"/>
  <c r="AN2178" i="5" s="1"/>
  <c r="AN2246" i="5" s="1"/>
  <c r="AN2314" i="5" s="1"/>
  <c r="AN2382" i="5" s="1"/>
  <c r="AN2450" i="5" s="1"/>
  <c r="AN2518" i="5" s="1"/>
  <c r="AN2586" i="5" s="1"/>
  <c r="AN2654" i="5" s="1"/>
  <c r="AN2722" i="5" s="1"/>
  <c r="AN2790" i="5" s="1"/>
  <c r="AN2858" i="5" s="1"/>
  <c r="AN2926" i="5" s="1"/>
  <c r="AN2994" i="5" s="1"/>
  <c r="AN3062" i="5" s="1"/>
  <c r="AN3130" i="5" s="1"/>
  <c r="AN3198" i="5" s="1"/>
  <c r="AN3266" i="5" s="1"/>
  <c r="AN3334" i="5" s="1"/>
  <c r="AN3402" i="5" s="1"/>
  <c r="AN3470" i="5" s="1"/>
  <c r="AO70" i="5"/>
  <c r="AO138" i="5" s="1"/>
  <c r="AO206" i="5" s="1"/>
  <c r="AO274" i="5" s="1"/>
  <c r="AO342" i="5" s="1"/>
  <c r="AO410" i="5" s="1"/>
  <c r="AO478" i="5" s="1"/>
  <c r="AO546" i="5" s="1"/>
  <c r="AO614" i="5" s="1"/>
  <c r="AO682" i="5" s="1"/>
  <c r="AO750" i="5" s="1"/>
  <c r="AO818" i="5" s="1"/>
  <c r="AO886" i="5" s="1"/>
  <c r="AO954" i="5" s="1"/>
  <c r="AO1022" i="5" s="1"/>
  <c r="AO1090" i="5" s="1"/>
  <c r="AO1158" i="5" s="1"/>
  <c r="AO1226" i="5" s="1"/>
  <c r="AO1294" i="5" s="1"/>
  <c r="AO1362" i="5" s="1"/>
  <c r="AO1430" i="5" s="1"/>
  <c r="AO1498" i="5" s="1"/>
  <c r="AO1566" i="5" s="1"/>
  <c r="AO1634" i="5" s="1"/>
  <c r="AO1702" i="5" s="1"/>
  <c r="AO1770" i="5" s="1"/>
  <c r="AO1838" i="5" s="1"/>
  <c r="AO1906" i="5" s="1"/>
  <c r="AO1974" i="5" s="1"/>
  <c r="AO2042" i="5" s="1"/>
  <c r="AO2110" i="5" s="1"/>
  <c r="AO2178" i="5" s="1"/>
  <c r="AO2246" i="5" s="1"/>
  <c r="AO2314" i="5" s="1"/>
  <c r="AO2382" i="5" s="1"/>
  <c r="AO2450" i="5" s="1"/>
  <c r="AO2518" i="5" s="1"/>
  <c r="AO2586" i="5" s="1"/>
  <c r="AO2654" i="5" s="1"/>
  <c r="AO2722" i="5" s="1"/>
  <c r="AO2790" i="5" s="1"/>
  <c r="AO2858" i="5" s="1"/>
  <c r="AO2926" i="5" s="1"/>
  <c r="AO2994" i="5" s="1"/>
  <c r="AO3062" i="5" s="1"/>
  <c r="AO3130" i="5" s="1"/>
  <c r="AO3198" i="5" s="1"/>
  <c r="AO3266" i="5" s="1"/>
  <c r="AO3334" i="5" s="1"/>
  <c r="AO3402" i="5" s="1"/>
  <c r="AO3470" i="5" s="1"/>
  <c r="AP70" i="5"/>
  <c r="AP138" i="5" s="1"/>
  <c r="AP206" i="5" s="1"/>
  <c r="AP274" i="5" s="1"/>
  <c r="AP342" i="5" s="1"/>
  <c r="AP410" i="5" s="1"/>
  <c r="AP478" i="5" s="1"/>
  <c r="AP546" i="5" s="1"/>
  <c r="AP614" i="5" s="1"/>
  <c r="AP682" i="5" s="1"/>
  <c r="AP750" i="5" s="1"/>
  <c r="AP818" i="5" s="1"/>
  <c r="AP886" i="5" s="1"/>
  <c r="AP954" i="5" s="1"/>
  <c r="AP1022" i="5" s="1"/>
  <c r="AP1090" i="5" s="1"/>
  <c r="AP1158" i="5" s="1"/>
  <c r="AP1226" i="5" s="1"/>
  <c r="AP1294" i="5" s="1"/>
  <c r="AP1362" i="5" s="1"/>
  <c r="AP1430" i="5" s="1"/>
  <c r="AP1498" i="5" s="1"/>
  <c r="AP1566" i="5" s="1"/>
  <c r="AP1634" i="5" s="1"/>
  <c r="AP1702" i="5" s="1"/>
  <c r="AP1770" i="5" s="1"/>
  <c r="AP1838" i="5" s="1"/>
  <c r="AP1906" i="5" s="1"/>
  <c r="AP1974" i="5" s="1"/>
  <c r="AP2042" i="5" s="1"/>
  <c r="AP2110" i="5" s="1"/>
  <c r="AP2178" i="5" s="1"/>
  <c r="AP2246" i="5" s="1"/>
  <c r="AP2314" i="5" s="1"/>
  <c r="AP2382" i="5" s="1"/>
  <c r="AP2450" i="5" s="1"/>
  <c r="AP2518" i="5" s="1"/>
  <c r="AP2586" i="5" s="1"/>
  <c r="AP2654" i="5" s="1"/>
  <c r="AP2722" i="5" s="1"/>
  <c r="AP2790" i="5" s="1"/>
  <c r="AP2858" i="5" s="1"/>
  <c r="AP2926" i="5" s="1"/>
  <c r="AP2994" i="5" s="1"/>
  <c r="AP3062" i="5" s="1"/>
  <c r="AP3130" i="5" s="1"/>
  <c r="AP3198" i="5" s="1"/>
  <c r="AP3266" i="5" s="1"/>
  <c r="AP3334" i="5" s="1"/>
  <c r="AP3402" i="5" s="1"/>
  <c r="AP3470" i="5" s="1"/>
  <c r="AQ70" i="5"/>
  <c r="AQ138" i="5" s="1"/>
  <c r="AQ206" i="5" s="1"/>
  <c r="AQ274" i="5" s="1"/>
  <c r="AQ342" i="5" s="1"/>
  <c r="AQ410" i="5" s="1"/>
  <c r="AQ478" i="5" s="1"/>
  <c r="AQ546" i="5" s="1"/>
  <c r="AQ614" i="5" s="1"/>
  <c r="AQ682" i="5" s="1"/>
  <c r="AQ750" i="5" s="1"/>
  <c r="AQ818" i="5" s="1"/>
  <c r="AQ886" i="5" s="1"/>
  <c r="AQ954" i="5" s="1"/>
  <c r="AQ1022" i="5" s="1"/>
  <c r="AQ1090" i="5" s="1"/>
  <c r="AQ1158" i="5" s="1"/>
  <c r="AQ1226" i="5" s="1"/>
  <c r="AQ1294" i="5" s="1"/>
  <c r="AQ1362" i="5" s="1"/>
  <c r="AQ1430" i="5" s="1"/>
  <c r="AQ1498" i="5" s="1"/>
  <c r="AQ1566" i="5" s="1"/>
  <c r="AQ1634" i="5" s="1"/>
  <c r="AQ1702" i="5" s="1"/>
  <c r="AQ1770" i="5" s="1"/>
  <c r="AQ1838" i="5" s="1"/>
  <c r="AQ1906" i="5" s="1"/>
  <c r="AQ1974" i="5" s="1"/>
  <c r="AQ2042" i="5" s="1"/>
  <c r="AQ2110" i="5" s="1"/>
  <c r="AQ2178" i="5" s="1"/>
  <c r="AQ2246" i="5" s="1"/>
  <c r="AQ2314" i="5" s="1"/>
  <c r="AQ2382" i="5" s="1"/>
  <c r="AQ2450" i="5" s="1"/>
  <c r="AQ2518" i="5" s="1"/>
  <c r="AQ2586" i="5" s="1"/>
  <c r="AQ2654" i="5" s="1"/>
  <c r="AQ2722" i="5" s="1"/>
  <c r="AQ2790" i="5" s="1"/>
  <c r="AQ2858" i="5" s="1"/>
  <c r="AQ2926" i="5" s="1"/>
  <c r="AQ2994" i="5" s="1"/>
  <c r="AQ3062" i="5" s="1"/>
  <c r="AQ3130" i="5" s="1"/>
  <c r="AQ3198" i="5" s="1"/>
  <c r="AQ3266" i="5" s="1"/>
  <c r="AQ3334" i="5" s="1"/>
  <c r="AQ3402" i="5" s="1"/>
  <c r="AQ3470" i="5" s="1"/>
  <c r="AL70" i="5"/>
  <c r="AL138" i="5" s="1"/>
  <c r="AL206" i="5" s="1"/>
  <c r="AL274" i="5" s="1"/>
  <c r="AL342" i="5" s="1"/>
  <c r="AL410" i="5" s="1"/>
  <c r="AL478" i="5" s="1"/>
  <c r="AL546" i="5" s="1"/>
  <c r="AL614" i="5" s="1"/>
  <c r="AL682" i="5" s="1"/>
  <c r="AL750" i="5" s="1"/>
  <c r="AL818" i="5" s="1"/>
  <c r="AL886" i="5" s="1"/>
  <c r="AL954" i="5" s="1"/>
  <c r="AL1022" i="5" s="1"/>
  <c r="AL1090" i="5" s="1"/>
  <c r="AL1158" i="5" s="1"/>
  <c r="AL1226" i="5" s="1"/>
  <c r="AL1294" i="5" s="1"/>
  <c r="AL1362" i="5" s="1"/>
  <c r="AL1430" i="5" s="1"/>
  <c r="AL1498" i="5" s="1"/>
  <c r="AL1566" i="5" s="1"/>
  <c r="AL1634" i="5" s="1"/>
  <c r="AL1702" i="5" s="1"/>
  <c r="AL1770" i="5" s="1"/>
  <c r="AL1838" i="5" s="1"/>
  <c r="AL1906" i="5" s="1"/>
  <c r="AL1974" i="5" s="1"/>
  <c r="AL2042" i="5" s="1"/>
  <c r="AL2110" i="5" s="1"/>
  <c r="AL2178" i="5" s="1"/>
  <c r="AL2246" i="5" s="1"/>
  <c r="AL2314" i="5" s="1"/>
  <c r="AL2382" i="5" s="1"/>
  <c r="AL2450" i="5" s="1"/>
  <c r="AL2518" i="5" s="1"/>
  <c r="AL2586" i="5" s="1"/>
  <c r="AL2654" i="5" s="1"/>
  <c r="AL2722" i="5" s="1"/>
  <c r="AL2790" i="5" s="1"/>
  <c r="AL2858" i="5" s="1"/>
  <c r="AL2926" i="5" s="1"/>
  <c r="AL2994" i="5" s="1"/>
  <c r="AL3062" i="5" s="1"/>
  <c r="AL3130" i="5" s="1"/>
  <c r="AL3198" i="5" s="1"/>
  <c r="AL3266" i="5" s="1"/>
  <c r="AL3334" i="5" s="1"/>
  <c r="AL3402" i="5" s="1"/>
  <c r="AL3470" i="5" s="1"/>
  <c r="S8545" i="1" l="1"/>
  <c r="R8545" i="1" s="1"/>
  <c r="S8546" i="1"/>
  <c r="R8546" i="1" s="1"/>
  <c r="S8547" i="1"/>
  <c r="R8547" i="1" s="1"/>
  <c r="S8548" i="1"/>
  <c r="R8548" i="1" s="1"/>
  <c r="S8549" i="1"/>
  <c r="R8549" i="1" s="1"/>
  <c r="S8550" i="1"/>
  <c r="R8550" i="1" s="1"/>
  <c r="S8551" i="1"/>
  <c r="R8551" i="1" s="1"/>
  <c r="S8552" i="1"/>
  <c r="R8552" i="1" s="1"/>
  <c r="S8553" i="1"/>
  <c r="R8553" i="1" s="1"/>
  <c r="S8554" i="1"/>
  <c r="R8554" i="1" s="1"/>
  <c r="S8555" i="1"/>
  <c r="R8555" i="1" s="1"/>
  <c r="S8556" i="1"/>
  <c r="R8556" i="1" s="1"/>
  <c r="S8557" i="1"/>
  <c r="R8557" i="1" s="1"/>
  <c r="S8558" i="1"/>
  <c r="R8558" i="1" s="1"/>
  <c r="S8559" i="1"/>
  <c r="R8559" i="1" s="1"/>
  <c r="S8560" i="1"/>
  <c r="R8560" i="1" s="1"/>
  <c r="S8561" i="1"/>
  <c r="R8561" i="1" s="1"/>
  <c r="S8562" i="1"/>
  <c r="R8562" i="1" s="1"/>
  <c r="S8563" i="1"/>
  <c r="R8563" i="1" s="1"/>
  <c r="S8564" i="1"/>
  <c r="R8564" i="1" s="1"/>
  <c r="S8565" i="1"/>
  <c r="R8565" i="1" s="1"/>
  <c r="S8566" i="1"/>
  <c r="R8566" i="1" s="1"/>
  <c r="S8567" i="1"/>
  <c r="R8567" i="1" s="1"/>
  <c r="S8568" i="1"/>
  <c r="R8568" i="1" s="1"/>
  <c r="S8569" i="1"/>
  <c r="R8569" i="1" s="1"/>
  <c r="S8570" i="1"/>
  <c r="R8570" i="1" s="1"/>
  <c r="S8571" i="1"/>
  <c r="R8571" i="1" s="1"/>
  <c r="S8572" i="1"/>
  <c r="R8572" i="1" s="1"/>
  <c r="S8573" i="1"/>
  <c r="R8573" i="1" s="1"/>
  <c r="S8574" i="1"/>
  <c r="R8574" i="1" s="1"/>
  <c r="S8575" i="1"/>
  <c r="R8575" i="1" s="1"/>
  <c r="S8576" i="1"/>
  <c r="R8576" i="1" s="1"/>
  <c r="S8577" i="1"/>
  <c r="R8577" i="1" s="1"/>
  <c r="S8578" i="1"/>
  <c r="R8578" i="1" s="1"/>
  <c r="S8579" i="1"/>
  <c r="R8579" i="1" s="1"/>
  <c r="S8580" i="1"/>
  <c r="R8580" i="1" s="1"/>
  <c r="S8581" i="1"/>
  <c r="R8581" i="1" s="1"/>
  <c r="S8582" i="1"/>
  <c r="R8582" i="1" s="1"/>
  <c r="S8583" i="1"/>
  <c r="R8583" i="1" s="1"/>
  <c r="S8584" i="1"/>
  <c r="R8584" i="1" s="1"/>
  <c r="S8585" i="1"/>
  <c r="R8585" i="1" s="1"/>
  <c r="S8586" i="1"/>
  <c r="R8586" i="1" s="1"/>
  <c r="S8587" i="1"/>
  <c r="R8587" i="1" s="1"/>
  <c r="S8588" i="1"/>
  <c r="R8588" i="1" s="1"/>
  <c r="S8589" i="1"/>
  <c r="R8589" i="1" s="1"/>
  <c r="S8590" i="1"/>
  <c r="R8590" i="1" s="1"/>
  <c r="S8591" i="1"/>
  <c r="R8591" i="1" s="1"/>
  <c r="S8592" i="1"/>
  <c r="R8592" i="1" s="1"/>
  <c r="S8593" i="1"/>
  <c r="R8593" i="1" s="1"/>
  <c r="S8594" i="1"/>
  <c r="R8594" i="1" s="1"/>
  <c r="S8595" i="1"/>
  <c r="R8595" i="1" s="1"/>
  <c r="S8596" i="1"/>
  <c r="R8596" i="1" s="1"/>
  <c r="S8597" i="1"/>
  <c r="R8597" i="1" s="1"/>
  <c r="S8598" i="1"/>
  <c r="R8598" i="1" s="1"/>
  <c r="S8599" i="1"/>
  <c r="R8599" i="1" s="1"/>
  <c r="S8600" i="1"/>
  <c r="R8600" i="1" s="1"/>
  <c r="S8601" i="1"/>
  <c r="R8601" i="1" s="1"/>
  <c r="S8602" i="1"/>
  <c r="R8602" i="1" s="1"/>
  <c r="S8603" i="1"/>
  <c r="R8603" i="1" s="1"/>
  <c r="S8604" i="1"/>
  <c r="R8604" i="1" s="1"/>
  <c r="S8605" i="1"/>
  <c r="R8605" i="1" s="1"/>
  <c r="S8606" i="1"/>
  <c r="R8606" i="1" s="1"/>
  <c r="S8607" i="1"/>
  <c r="R8607" i="1" s="1"/>
  <c r="S8608" i="1"/>
  <c r="R8608" i="1" s="1"/>
  <c r="S8609" i="1"/>
  <c r="R8609" i="1" s="1"/>
  <c r="S8610" i="1"/>
  <c r="R8610" i="1" s="1"/>
  <c r="S8611" i="1"/>
  <c r="R8611" i="1" s="1"/>
  <c r="S8612" i="1"/>
  <c r="R8612" i="1" s="1"/>
  <c r="S8613" i="1"/>
  <c r="R8613" i="1" s="1"/>
  <c r="S8614" i="1"/>
  <c r="R8614" i="1" s="1"/>
  <c r="S8615" i="1"/>
  <c r="R8615" i="1" s="1"/>
  <c r="S8616" i="1"/>
  <c r="R8616" i="1" s="1"/>
  <c r="S8617" i="1"/>
  <c r="R8617" i="1" s="1"/>
  <c r="S8618" i="1"/>
  <c r="R8618" i="1" s="1"/>
  <c r="S8619" i="1"/>
  <c r="R8619" i="1" s="1"/>
  <c r="S8620" i="1"/>
  <c r="R8620" i="1" s="1"/>
  <c r="S8621" i="1"/>
  <c r="R8621" i="1" s="1"/>
  <c r="S8622" i="1"/>
  <c r="R8622" i="1" s="1"/>
  <c r="S8623" i="1"/>
  <c r="R8623" i="1" s="1"/>
  <c r="S8624" i="1"/>
  <c r="R8624" i="1" s="1"/>
  <c r="S8625" i="1"/>
  <c r="R8625" i="1" s="1"/>
  <c r="S8626" i="1"/>
  <c r="R8626" i="1" s="1"/>
  <c r="S8627" i="1"/>
  <c r="R8627" i="1" s="1"/>
  <c r="S8628" i="1"/>
  <c r="R8628" i="1" s="1"/>
  <c r="S8629" i="1"/>
  <c r="R8629" i="1" s="1"/>
  <c r="S8630" i="1"/>
  <c r="R8630" i="1" s="1"/>
  <c r="S8631" i="1"/>
  <c r="R8631" i="1" s="1"/>
  <c r="S8632" i="1"/>
  <c r="R8632" i="1" s="1"/>
  <c r="S8633" i="1"/>
  <c r="R8633" i="1" s="1"/>
  <c r="S8634" i="1"/>
  <c r="R8634" i="1" s="1"/>
  <c r="S8635" i="1"/>
  <c r="R8635" i="1" s="1"/>
  <c r="S8636" i="1"/>
  <c r="R8636" i="1" s="1"/>
  <c r="S8637" i="1"/>
  <c r="R8637" i="1" s="1"/>
  <c r="S8638" i="1"/>
  <c r="R8638" i="1" s="1"/>
  <c r="S8639" i="1"/>
  <c r="R8639" i="1" s="1"/>
  <c r="S8640" i="1"/>
  <c r="R8640" i="1" s="1"/>
  <c r="S8641" i="1"/>
  <c r="R8641" i="1" s="1"/>
  <c r="S8642" i="1"/>
  <c r="R8642" i="1" s="1"/>
  <c r="S8643" i="1"/>
  <c r="R8643" i="1" s="1"/>
  <c r="S8644" i="1"/>
  <c r="R8644" i="1" s="1"/>
  <c r="S8645" i="1"/>
  <c r="R8645" i="1" s="1"/>
  <c r="S8646" i="1"/>
  <c r="R8646" i="1" s="1"/>
  <c r="S8647" i="1"/>
  <c r="R8647" i="1" s="1"/>
  <c r="S8648" i="1"/>
  <c r="R8648" i="1" s="1"/>
  <c r="S8649" i="1"/>
  <c r="R8649" i="1" s="1"/>
  <c r="S8650" i="1"/>
  <c r="R8650" i="1" s="1"/>
  <c r="S8651" i="1"/>
  <c r="R8651" i="1" s="1"/>
  <c r="S8652" i="1"/>
  <c r="R8652" i="1" s="1"/>
  <c r="S8653" i="1"/>
  <c r="R8653" i="1" s="1"/>
  <c r="S8654" i="1"/>
  <c r="R8654" i="1" s="1"/>
  <c r="S8655" i="1"/>
  <c r="R8655" i="1" s="1"/>
  <c r="S8656" i="1"/>
  <c r="R8656" i="1" s="1"/>
  <c r="S8657" i="1"/>
  <c r="R8657" i="1" s="1"/>
  <c r="S8658" i="1"/>
  <c r="R8658" i="1" s="1"/>
  <c r="S8659" i="1"/>
  <c r="R8659" i="1" s="1"/>
  <c r="S8660" i="1"/>
  <c r="R8660" i="1" s="1"/>
  <c r="S8661" i="1"/>
  <c r="R8661" i="1" s="1"/>
  <c r="S8662" i="1"/>
  <c r="R8662" i="1" s="1"/>
  <c r="S8663" i="1"/>
  <c r="R8663" i="1" s="1"/>
  <c r="S8664" i="1"/>
  <c r="R8664" i="1" s="1"/>
  <c r="S8665" i="1"/>
  <c r="R8665" i="1" s="1"/>
  <c r="S8666" i="1"/>
  <c r="R8666" i="1" s="1"/>
  <c r="S8667" i="1"/>
  <c r="R8667" i="1" s="1"/>
  <c r="S8668" i="1"/>
  <c r="R8668" i="1" s="1"/>
  <c r="S8669" i="1"/>
  <c r="R8669" i="1" s="1"/>
  <c r="S8670" i="1"/>
  <c r="R8670" i="1" s="1"/>
  <c r="S8671" i="1"/>
  <c r="R8671" i="1" s="1"/>
  <c r="S8672" i="1"/>
  <c r="R8672" i="1" s="1"/>
  <c r="S8673" i="1"/>
  <c r="R8673" i="1" s="1"/>
  <c r="S8674" i="1"/>
  <c r="R8674" i="1" s="1"/>
  <c r="S8675" i="1"/>
  <c r="R8675" i="1" s="1"/>
  <c r="S8676" i="1"/>
  <c r="R8676" i="1" s="1"/>
  <c r="S8677" i="1"/>
  <c r="R8677" i="1" s="1"/>
  <c r="S8678" i="1"/>
  <c r="R8678" i="1" s="1"/>
  <c r="S8679" i="1"/>
  <c r="R8679" i="1" s="1"/>
  <c r="S8680" i="1"/>
  <c r="R8680" i="1" s="1"/>
  <c r="S8681" i="1"/>
  <c r="R8681" i="1" s="1"/>
  <c r="S8682" i="1"/>
  <c r="R8682" i="1" s="1"/>
  <c r="S8683" i="1"/>
  <c r="R8683" i="1" s="1"/>
  <c r="S8684" i="1"/>
  <c r="R8684" i="1" s="1"/>
  <c r="S8685" i="1"/>
  <c r="R8685" i="1" s="1"/>
  <c r="S8686" i="1"/>
  <c r="R8686" i="1" s="1"/>
  <c r="S8687" i="1"/>
  <c r="R8687" i="1" s="1"/>
  <c r="S8688" i="1"/>
  <c r="R8688" i="1" s="1"/>
  <c r="S8689" i="1"/>
  <c r="R8689" i="1" s="1"/>
  <c r="S8690" i="1"/>
  <c r="R8690" i="1" s="1"/>
  <c r="S8691" i="1"/>
  <c r="R8691" i="1" s="1"/>
  <c r="S8692" i="1"/>
  <c r="R8692" i="1" s="1"/>
  <c r="S8693" i="1"/>
  <c r="R8693" i="1" s="1"/>
  <c r="S8694" i="1"/>
  <c r="R8694" i="1" s="1"/>
  <c r="S8695" i="1"/>
  <c r="R8695" i="1" s="1"/>
  <c r="S8696" i="1"/>
  <c r="R8696" i="1" s="1"/>
  <c r="S8697" i="1"/>
  <c r="R8697" i="1" s="1"/>
  <c r="S8698" i="1"/>
  <c r="R8698" i="1" s="1"/>
  <c r="S8699" i="1"/>
  <c r="R8699" i="1" s="1"/>
  <c r="S8700" i="1"/>
  <c r="R8700" i="1" s="1"/>
  <c r="S8701" i="1"/>
  <c r="R8701" i="1" s="1"/>
  <c r="S8702" i="1"/>
  <c r="R8702" i="1" s="1"/>
  <c r="S8703" i="1"/>
  <c r="R8703" i="1" s="1"/>
  <c r="S8704" i="1"/>
  <c r="R8704" i="1" s="1"/>
  <c r="S8705" i="1"/>
  <c r="R8705" i="1" s="1"/>
  <c r="S8706" i="1"/>
  <c r="R8706" i="1" s="1"/>
  <c r="S8707" i="1"/>
  <c r="R8707" i="1" s="1"/>
  <c r="S8708" i="1"/>
  <c r="R8708" i="1" s="1"/>
  <c r="S8709" i="1"/>
  <c r="R8709" i="1" s="1"/>
  <c r="S8710" i="1"/>
  <c r="R8710" i="1" s="1"/>
  <c r="S8711" i="1"/>
  <c r="R8711" i="1" s="1"/>
  <c r="S8712" i="1"/>
  <c r="R8712" i="1" s="1"/>
  <c r="S8713" i="1"/>
  <c r="R8713" i="1" s="1"/>
  <c r="S8714" i="1"/>
  <c r="R8714" i="1" s="1"/>
  <c r="S8715" i="1"/>
  <c r="R8715" i="1" s="1"/>
  <c r="S8716" i="1"/>
  <c r="R8716" i="1" s="1"/>
  <c r="S8717" i="1"/>
  <c r="R8717" i="1" s="1"/>
  <c r="S8718" i="1"/>
  <c r="R8718" i="1" s="1"/>
  <c r="S8719" i="1"/>
  <c r="R8719" i="1" s="1"/>
  <c r="S8720" i="1"/>
  <c r="R8720" i="1" s="1"/>
  <c r="S8721" i="1"/>
  <c r="R8721" i="1" s="1"/>
  <c r="S8722" i="1"/>
  <c r="R8722" i="1" s="1"/>
  <c r="S8723" i="1"/>
  <c r="R8723" i="1" s="1"/>
  <c r="S8724" i="1"/>
  <c r="R8724" i="1" s="1"/>
  <c r="S8725" i="1"/>
  <c r="R8725" i="1" s="1"/>
  <c r="S8726" i="1"/>
  <c r="R8726" i="1" s="1"/>
  <c r="S8727" i="1"/>
  <c r="R8727" i="1" s="1"/>
  <c r="S8728" i="1"/>
  <c r="R8728" i="1" s="1"/>
  <c r="S8729" i="1"/>
  <c r="R8729" i="1" s="1"/>
  <c r="S8730" i="1"/>
  <c r="R8730" i="1" s="1"/>
  <c r="S8731" i="1"/>
  <c r="R8731" i="1" s="1"/>
  <c r="S8732" i="1"/>
  <c r="R8732" i="1" s="1"/>
  <c r="S8733" i="1"/>
  <c r="R8733" i="1" s="1"/>
  <c r="S8734" i="1"/>
  <c r="R8734" i="1" s="1"/>
  <c r="S8735" i="1"/>
  <c r="R8735" i="1" s="1"/>
  <c r="S8736" i="1"/>
  <c r="R8736" i="1" s="1"/>
  <c r="S8737" i="1"/>
  <c r="R8737" i="1" s="1"/>
  <c r="S8738" i="1"/>
  <c r="R8738" i="1" s="1"/>
  <c r="S8739" i="1"/>
  <c r="R8739" i="1" s="1"/>
  <c r="S8740" i="1"/>
  <c r="R8740" i="1" s="1"/>
  <c r="S8741" i="1"/>
  <c r="R8741" i="1" s="1"/>
  <c r="S8742" i="1"/>
  <c r="R8742" i="1" s="1"/>
  <c r="S8743" i="1"/>
  <c r="R8743" i="1" s="1"/>
  <c r="S8744" i="1"/>
  <c r="R8744" i="1" s="1"/>
  <c r="S8745" i="1"/>
  <c r="R8745" i="1" s="1"/>
  <c r="S8746" i="1"/>
  <c r="R8746" i="1" s="1"/>
  <c r="S8747" i="1"/>
  <c r="R8747" i="1" s="1"/>
  <c r="S8748" i="1"/>
  <c r="R8748" i="1" s="1"/>
  <c r="S8749" i="1"/>
  <c r="R8749" i="1" s="1"/>
  <c r="S8750" i="1"/>
  <c r="R8750" i="1" s="1"/>
  <c r="S8751" i="1"/>
  <c r="R8751" i="1" s="1"/>
  <c r="S8752" i="1"/>
  <c r="R8752" i="1" s="1"/>
  <c r="S8753" i="1"/>
  <c r="R8753" i="1" s="1"/>
  <c r="S8754" i="1"/>
  <c r="R8754" i="1" s="1"/>
  <c r="S8755" i="1"/>
  <c r="R8755" i="1" s="1"/>
  <c r="S8756" i="1"/>
  <c r="R8756" i="1" s="1"/>
  <c r="S8757" i="1"/>
  <c r="R8757" i="1" s="1"/>
  <c r="S8758" i="1"/>
  <c r="R8758" i="1" s="1"/>
  <c r="S8759" i="1"/>
  <c r="R8759" i="1" s="1"/>
  <c r="S8760" i="1"/>
  <c r="R8760" i="1" s="1"/>
  <c r="S8761" i="1"/>
  <c r="R8761" i="1" s="1"/>
  <c r="S8762" i="1"/>
  <c r="R8762" i="1" s="1"/>
  <c r="S8763" i="1"/>
  <c r="R8763" i="1" s="1"/>
  <c r="S8764" i="1"/>
  <c r="R8764" i="1" s="1"/>
  <c r="S8765" i="1"/>
  <c r="R8765" i="1" s="1"/>
  <c r="S8766" i="1"/>
  <c r="R8766" i="1" s="1"/>
  <c r="S8767" i="1"/>
  <c r="R8767" i="1" s="1"/>
  <c r="S8768" i="1"/>
  <c r="R8768" i="1" s="1"/>
  <c r="S8769" i="1"/>
  <c r="R8769" i="1" s="1"/>
  <c r="S8770" i="1"/>
  <c r="R8770" i="1" s="1"/>
  <c r="S8771" i="1"/>
  <c r="R8771" i="1" s="1"/>
  <c r="S8537" i="1"/>
  <c r="R8537" i="1" s="1"/>
  <c r="S8538" i="1"/>
  <c r="R8538" i="1" s="1"/>
  <c r="S8539" i="1"/>
  <c r="R8539" i="1" s="1"/>
  <c r="S8540" i="1"/>
  <c r="R8540" i="1" s="1"/>
  <c r="S8541" i="1"/>
  <c r="R8541" i="1" s="1"/>
  <c r="S8542" i="1"/>
  <c r="R8542" i="1" s="1"/>
  <c r="S8543" i="1"/>
  <c r="R8543" i="1" s="1"/>
  <c r="S8544" i="1"/>
  <c r="R8544" i="1" s="1"/>
  <c r="S8536" i="1"/>
  <c r="R8536" i="1" s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16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3013" i="1"/>
  <c r="Z3012" i="1" s="1"/>
  <c r="Z3011" i="1" s="1"/>
  <c r="Z3010" i="1" s="1"/>
  <c r="Z3009" i="1" s="1"/>
  <c r="Z3008" i="1" s="1"/>
  <c r="Z3007" i="1" s="1"/>
  <c r="Z3006" i="1" s="1"/>
  <c r="Z3005" i="1" s="1"/>
  <c r="Z3004" i="1" s="1"/>
  <c r="Z3003" i="1" s="1"/>
  <c r="Z3002" i="1" s="1"/>
  <c r="Z3001" i="1" s="1"/>
  <c r="Z3000" i="1" s="1"/>
  <c r="Z2999" i="1" s="1"/>
  <c r="Z2998" i="1" s="1"/>
  <c r="Z2997" i="1" s="1"/>
  <c r="Z2996" i="1" s="1"/>
  <c r="Z2995" i="1" s="1"/>
  <c r="Z2994" i="1" s="1"/>
  <c r="Z2993" i="1" s="1"/>
  <c r="Z2992" i="1" s="1"/>
  <c r="Z2991" i="1" s="1"/>
  <c r="Z2990" i="1" s="1"/>
  <c r="Z2989" i="1" s="1"/>
  <c r="Z2988" i="1" s="1"/>
  <c r="Z2987" i="1" s="1"/>
  <c r="Z2986" i="1" s="1"/>
  <c r="Z2985" i="1" s="1"/>
  <c r="Z2984" i="1" s="1"/>
  <c r="Z2983" i="1" s="1"/>
  <c r="Z2982" i="1" s="1"/>
  <c r="Z2981" i="1" s="1"/>
  <c r="Z2980" i="1" s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8476" i="1"/>
  <c r="Z8475" i="1" s="1"/>
  <c r="Z8474" i="1" s="1"/>
  <c r="Z8473" i="1" s="1"/>
  <c r="Z8472" i="1" s="1"/>
  <c r="Z8471" i="1" s="1"/>
  <c r="Z8470" i="1" s="1"/>
  <c r="Z8469" i="1" s="1"/>
  <c r="Z8468" i="1" s="1"/>
  <c r="Z8467" i="1" s="1"/>
  <c r="Z8466" i="1" s="1"/>
  <c r="Z8465" i="1" s="1"/>
  <c r="Z8464" i="1" s="1"/>
  <c r="Z8463" i="1" s="1"/>
  <c r="Z8462" i="1" s="1"/>
  <c r="Z8461" i="1" s="1"/>
  <c r="Z8460" i="1" s="1"/>
  <c r="Z8459" i="1" s="1"/>
  <c r="Z8458" i="1" s="1"/>
  <c r="Z8457" i="1" s="1"/>
  <c r="Z8456" i="1" s="1"/>
  <c r="Z8455" i="1" s="1"/>
  <c r="Z8454" i="1" s="1"/>
  <c r="Z8453" i="1" s="1"/>
  <c r="Z8452" i="1" s="1"/>
  <c r="Z8451" i="1" s="1"/>
  <c r="Z8450" i="1" s="1"/>
  <c r="Z8449" i="1" s="1"/>
  <c r="Z8448" i="1" s="1"/>
  <c r="Z8447" i="1" s="1"/>
  <c r="Z8446" i="1" s="1"/>
  <c r="Z8445" i="1" s="1"/>
  <c r="Z8444" i="1" s="1"/>
  <c r="Z8443" i="1" s="1"/>
  <c r="Z8442" i="1" s="1"/>
  <c r="Z8441" i="1" s="1"/>
  <c r="Z8440" i="1" s="1"/>
  <c r="Z8439" i="1" s="1"/>
  <c r="Z8438" i="1" s="1"/>
  <c r="Z8437" i="1" s="1"/>
  <c r="Z8436" i="1" s="1"/>
  <c r="Z8435" i="1" s="1"/>
  <c r="Z8434" i="1" s="1"/>
  <c r="Z8433" i="1" s="1"/>
  <c r="Z8432" i="1" s="1"/>
  <c r="Z8431" i="1" s="1"/>
  <c r="Z8430" i="1" s="1"/>
  <c r="Z8429" i="1" s="1"/>
  <c r="Z8428" i="1" s="1"/>
  <c r="Z8427" i="1" s="1"/>
  <c r="Z8426" i="1" s="1"/>
  <c r="Z8425" i="1" s="1"/>
  <c r="Z8424" i="1" s="1"/>
  <c r="Z8423" i="1" s="1"/>
  <c r="Z8422" i="1" s="1"/>
  <c r="Z8421" i="1" s="1"/>
  <c r="Z8420" i="1" s="1"/>
  <c r="Z8419" i="1" s="1"/>
  <c r="Z8418" i="1" s="1"/>
  <c r="Z8417" i="1" s="1"/>
  <c r="Z8416" i="1" s="1"/>
  <c r="Z8415" i="1" s="1"/>
  <c r="Z8414" i="1" s="1"/>
  <c r="Z8413" i="1" s="1"/>
  <c r="Z8412" i="1" s="1"/>
  <c r="Z8411" i="1" s="1"/>
  <c r="Z8410" i="1" s="1"/>
  <c r="Z8409" i="1" s="1"/>
  <c r="Z8408" i="1" s="1"/>
  <c r="Z8407" i="1" s="1"/>
  <c r="Z8406" i="1" s="1"/>
  <c r="Z8405" i="1" s="1"/>
  <c r="Z8404" i="1" s="1"/>
  <c r="Z8403" i="1" s="1"/>
  <c r="Z8402" i="1" s="1"/>
  <c r="Z8401" i="1" s="1"/>
  <c r="Z8400" i="1" s="1"/>
  <c r="Z8399" i="1" s="1"/>
  <c r="Z8398" i="1" s="1"/>
  <c r="Z8397" i="1" s="1"/>
  <c r="Z8396" i="1" s="1"/>
  <c r="Z8395" i="1" s="1"/>
  <c r="Z8394" i="1" s="1"/>
  <c r="Z8393" i="1" s="1"/>
  <c r="Z8392" i="1" s="1"/>
  <c r="Z8391" i="1" s="1"/>
  <c r="Z8390" i="1" s="1"/>
  <c r="Z8389" i="1" s="1"/>
  <c r="Z8388" i="1" s="1"/>
  <c r="Z8387" i="1" s="1"/>
  <c r="Z8386" i="1" s="1"/>
  <c r="Z8385" i="1" s="1"/>
  <c r="Z8384" i="1" s="1"/>
  <c r="Z8383" i="1" s="1"/>
  <c r="Z8382" i="1" s="1"/>
  <c r="Z8381" i="1" s="1"/>
  <c r="Z8380" i="1" s="1"/>
  <c r="Z8379" i="1" s="1"/>
  <c r="Z8378" i="1" s="1"/>
  <c r="Z8377" i="1" s="1"/>
  <c r="Z8376" i="1" s="1"/>
  <c r="Z8375" i="1" s="1"/>
  <c r="Z8374" i="1" s="1"/>
  <c r="Z8373" i="1" s="1"/>
  <c r="Z8372" i="1" s="1"/>
  <c r="Z8371" i="1" s="1"/>
  <c r="Z8370" i="1" s="1"/>
  <c r="Z8369" i="1" s="1"/>
  <c r="Z8368" i="1" s="1"/>
  <c r="Z8367" i="1" s="1"/>
  <c r="Z8366" i="1" s="1"/>
  <c r="Z8365" i="1" s="1"/>
  <c r="Z8364" i="1" s="1"/>
  <c r="Z8363" i="1" s="1"/>
  <c r="Z8362" i="1" s="1"/>
  <c r="Z8361" i="1" s="1"/>
  <c r="Z8360" i="1" s="1"/>
  <c r="Z8359" i="1" s="1"/>
  <c r="Z8358" i="1" s="1"/>
  <c r="Z8357" i="1" s="1"/>
  <c r="Z8356" i="1" s="1"/>
  <c r="Z8355" i="1" s="1"/>
  <c r="Z8354" i="1" s="1"/>
  <c r="Z8353" i="1" s="1"/>
  <c r="Z8352" i="1" s="1"/>
  <c r="Z8351" i="1" s="1"/>
  <c r="Z8350" i="1" s="1"/>
  <c r="Z8349" i="1" s="1"/>
  <c r="Z8348" i="1" s="1"/>
  <c r="Z8347" i="1" s="1"/>
  <c r="Z8346" i="1" s="1"/>
  <c r="Z8345" i="1" s="1"/>
  <c r="Z8344" i="1" s="1"/>
  <c r="Z8343" i="1" s="1"/>
  <c r="Z8342" i="1" s="1"/>
  <c r="Z8341" i="1" s="1"/>
  <c r="Z8340" i="1" s="1"/>
  <c r="Z8339" i="1" s="1"/>
  <c r="Z8338" i="1" s="1"/>
  <c r="Z8337" i="1" s="1"/>
  <c r="Z8336" i="1" s="1"/>
  <c r="Z8335" i="1" s="1"/>
  <c r="Z8334" i="1" s="1"/>
  <c r="Z8333" i="1" s="1"/>
  <c r="Z8332" i="1" s="1"/>
  <c r="Z8331" i="1" s="1"/>
  <c r="Z8330" i="1" s="1"/>
  <c r="Z8329" i="1" s="1"/>
  <c r="Z8328" i="1" s="1"/>
  <c r="Z8327" i="1" s="1"/>
  <c r="Z8326" i="1" s="1"/>
  <c r="Z8325" i="1" s="1"/>
  <c r="Z8324" i="1" s="1"/>
  <c r="Z8323" i="1" s="1"/>
  <c r="Z8322" i="1" s="1"/>
  <c r="Z8321" i="1" s="1"/>
  <c r="Z8320" i="1" s="1"/>
  <c r="Z8319" i="1" s="1"/>
  <c r="Z8318" i="1" s="1"/>
  <c r="Z8477" i="1"/>
  <c r="Z3546" i="1"/>
  <c r="Z3545" i="1" s="1"/>
  <c r="Z3544" i="1" s="1"/>
  <c r="Z3543" i="1" s="1"/>
  <c r="Z3542" i="1" s="1"/>
  <c r="Z3541" i="1" s="1"/>
  <c r="Z3540" i="1" s="1"/>
  <c r="Z3539" i="1" s="1"/>
  <c r="Z3538" i="1" s="1"/>
  <c r="Z3537" i="1" s="1"/>
  <c r="Z3536" i="1" s="1"/>
  <c r="Z3535" i="1" s="1"/>
  <c r="Z3534" i="1" s="1"/>
  <c r="Z3533" i="1" s="1"/>
  <c r="Z3532" i="1" s="1"/>
  <c r="Z3531" i="1" s="1"/>
  <c r="Z3530" i="1" s="1"/>
  <c r="Z3529" i="1" s="1"/>
  <c r="Z3528" i="1" s="1"/>
  <c r="Z3527" i="1" s="1"/>
  <c r="Z3526" i="1" s="1"/>
  <c r="Z3525" i="1" s="1"/>
  <c r="Z3524" i="1" s="1"/>
  <c r="Z3523" i="1" s="1"/>
  <c r="Z3522" i="1" s="1"/>
  <c r="Z3521" i="1" s="1"/>
  <c r="Z3520" i="1" s="1"/>
  <c r="Z3519" i="1" s="1"/>
  <c r="Z3518" i="1" s="1"/>
  <c r="Z3517" i="1" s="1"/>
  <c r="Z3516" i="1" s="1"/>
  <c r="Z3515" i="1" s="1"/>
  <c r="Z3514" i="1" s="1"/>
  <c r="Z3513" i="1" s="1"/>
  <c r="Z3512" i="1" s="1"/>
  <c r="Z3511" i="1" s="1"/>
  <c r="Z3510" i="1" s="1"/>
  <c r="Z3509" i="1" s="1"/>
  <c r="Z3508" i="1" s="1"/>
  <c r="Z3507" i="1" s="1"/>
  <c r="Z3506" i="1" s="1"/>
  <c r="Z3505" i="1" s="1"/>
  <c r="Z3504" i="1" s="1"/>
  <c r="Z3503" i="1" s="1"/>
  <c r="Z3502" i="1" s="1"/>
  <c r="Z3501" i="1" s="1"/>
  <c r="Z3500" i="1" s="1"/>
  <c r="Z3499" i="1" s="1"/>
  <c r="Z3498" i="1" s="1"/>
  <c r="Z3497" i="1" s="1"/>
  <c r="Z3496" i="1" s="1"/>
  <c r="Z3495" i="1" s="1"/>
  <c r="Z3494" i="1" s="1"/>
  <c r="Z3493" i="1" s="1"/>
  <c r="Z3492" i="1" s="1"/>
  <c r="Z3491" i="1" s="1"/>
  <c r="Z3490" i="1" s="1"/>
  <c r="Z3489" i="1" s="1"/>
  <c r="Z3488" i="1" s="1"/>
  <c r="Z3547" i="1"/>
  <c r="Z411" i="1"/>
  <c r="Z410" i="1" s="1"/>
  <c r="Z409" i="1" s="1"/>
  <c r="Z408" i="1" s="1"/>
  <c r="Z407" i="1" s="1"/>
  <c r="Z406" i="1" s="1"/>
  <c r="Z405" i="1" s="1"/>
  <c r="Z404" i="1" s="1"/>
  <c r="Z403" i="1" s="1"/>
  <c r="Z402" i="1" s="1"/>
  <c r="Z401" i="1" s="1"/>
  <c r="Z400" i="1" s="1"/>
  <c r="Z399" i="1" s="1"/>
  <c r="Z398" i="1" s="1"/>
  <c r="Z397" i="1" s="1"/>
  <c r="Z396" i="1" s="1"/>
  <c r="Z395" i="1" s="1"/>
  <c r="Z394" i="1" s="1"/>
  <c r="Z393" i="1" s="1"/>
  <c r="Z392" i="1" s="1"/>
  <c r="Z391" i="1" s="1"/>
  <c r="Z390" i="1" s="1"/>
  <c r="Z389" i="1" s="1"/>
  <c r="Z388" i="1" s="1"/>
  <c r="Z387" i="1" s="1"/>
  <c r="Z386" i="1" s="1"/>
  <c r="Z385" i="1" s="1"/>
  <c r="Z384" i="1" s="1"/>
  <c r="Z383" i="1" s="1"/>
  <c r="Z382" i="1" s="1"/>
  <c r="Z381" i="1" s="1"/>
  <c r="Z380" i="1" s="1"/>
  <c r="Z379" i="1" s="1"/>
  <c r="Z378" i="1" s="1"/>
  <c r="Z377" i="1" s="1"/>
  <c r="Z376" i="1" s="1"/>
  <c r="Z375" i="1" s="1"/>
  <c r="Z374" i="1" s="1"/>
  <c r="Z373" i="1" s="1"/>
  <c r="Z372" i="1" s="1"/>
  <c r="Z371" i="1" s="1"/>
  <c r="Z370" i="1" s="1"/>
  <c r="Z369" i="1" s="1"/>
  <c r="Z368" i="1" s="1"/>
  <c r="Z367" i="1" s="1"/>
  <c r="Z366" i="1" s="1"/>
  <c r="Z365" i="1" s="1"/>
  <c r="Z364" i="1" s="1"/>
  <c r="Z363" i="1" s="1"/>
  <c r="Z362" i="1" s="1"/>
  <c r="Z361" i="1" s="1"/>
  <c r="Z360" i="1" s="1"/>
  <c r="Z359" i="1" s="1"/>
  <c r="Z358" i="1" s="1"/>
  <c r="Z357" i="1" s="1"/>
  <c r="Z356" i="1" s="1"/>
  <c r="Z355" i="1" s="1"/>
  <c r="Z354" i="1" s="1"/>
  <c r="Z353" i="1" s="1"/>
  <c r="Z352" i="1" s="1"/>
  <c r="Z351" i="1" s="1"/>
  <c r="Z350" i="1" s="1"/>
  <c r="Z349" i="1" s="1"/>
  <c r="Z348" i="1" s="1"/>
  <c r="Z347" i="1" s="1"/>
  <c r="Z346" i="1" s="1"/>
  <c r="Z345" i="1" s="1"/>
  <c r="Z344" i="1" s="1"/>
  <c r="Z343" i="1" s="1"/>
  <c r="Z342" i="1" s="1"/>
  <c r="Z341" i="1" s="1"/>
  <c r="Z340" i="1" s="1"/>
  <c r="Z339" i="1" s="1"/>
  <c r="Z338" i="1" s="1"/>
  <c r="Z337" i="1" s="1"/>
  <c r="Z336" i="1" s="1"/>
  <c r="Z335" i="1" s="1"/>
  <c r="Z334" i="1" s="1"/>
  <c r="Z333" i="1" s="1"/>
  <c r="Z332" i="1" s="1"/>
  <c r="Z331" i="1" s="1"/>
  <c r="Z330" i="1" s="1"/>
  <c r="Z329" i="1" s="1"/>
  <c r="Z328" i="1" s="1"/>
  <c r="Z327" i="1" s="1"/>
  <c r="Z326" i="1" s="1"/>
  <c r="Z325" i="1" s="1"/>
  <c r="Z324" i="1" s="1"/>
  <c r="Z323" i="1" s="1"/>
  <c r="Z322" i="1" s="1"/>
  <c r="Z321" i="1" s="1"/>
  <c r="Z320" i="1" s="1"/>
  <c r="Z319" i="1" s="1"/>
  <c r="Z318" i="1" s="1"/>
  <c r="Z317" i="1" s="1"/>
  <c r="Z316" i="1" s="1"/>
  <c r="Z315" i="1" s="1"/>
  <c r="Z314" i="1" s="1"/>
  <c r="Z313" i="1" s="1"/>
  <c r="Z312" i="1" s="1"/>
  <c r="Z311" i="1" s="1"/>
  <c r="Z310" i="1" s="1"/>
  <c r="Z309" i="1" s="1"/>
  <c r="Z308" i="1" s="1"/>
  <c r="Z307" i="1" s="1"/>
  <c r="Z306" i="1" s="1"/>
  <c r="Z305" i="1" s="1"/>
  <c r="Z304" i="1" s="1"/>
  <c r="Z303" i="1" s="1"/>
  <c r="Z302" i="1" s="1"/>
  <c r="Z301" i="1" s="1"/>
  <c r="Z300" i="1" s="1"/>
  <c r="Z299" i="1" s="1"/>
  <c r="Z298" i="1" s="1"/>
  <c r="Z297" i="1" s="1"/>
  <c r="Z296" i="1" s="1"/>
  <c r="Z295" i="1" s="1"/>
  <c r="Z294" i="1" s="1"/>
  <c r="Z293" i="1" s="1"/>
  <c r="Z292" i="1" s="1"/>
  <c r="Z291" i="1" s="1"/>
  <c r="Z290" i="1" s="1"/>
  <c r="Z289" i="1" s="1"/>
  <c r="Z288" i="1" s="1"/>
  <c r="Z287" i="1" s="1"/>
  <c r="Z286" i="1" s="1"/>
  <c r="Z285" i="1" s="1"/>
  <c r="Z284" i="1" s="1"/>
  <c r="Z283" i="1" s="1"/>
  <c r="Z282" i="1" s="1"/>
  <c r="Z281" i="1" s="1"/>
  <c r="Z280" i="1" s="1"/>
  <c r="U7387" i="1" l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386" i="1"/>
  <c r="U3465" i="1" l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464" i="1"/>
  <c r="U9052" i="1" l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051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8954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421" i="1"/>
  <c r="U8420" i="1" s="1"/>
  <c r="U8419" i="1" s="1"/>
  <c r="U8418" i="1" s="1"/>
  <c r="U8417" i="1" s="1"/>
  <c r="U8416" i="1" s="1"/>
  <c r="U8415" i="1" s="1"/>
  <c r="U8414" i="1" s="1"/>
  <c r="U8413" i="1" s="1"/>
  <c r="U8412" i="1" s="1"/>
  <c r="U8411" i="1" s="1"/>
  <c r="U8410" i="1" s="1"/>
  <c r="U8409" i="1" s="1"/>
  <c r="U8408" i="1" s="1"/>
  <c r="U8407" i="1" s="1"/>
  <c r="U8406" i="1" s="1"/>
  <c r="U8405" i="1" s="1"/>
  <c r="U8404" i="1" s="1"/>
  <c r="U8403" i="1" s="1"/>
  <c r="U8402" i="1" s="1"/>
  <c r="U8401" i="1" s="1"/>
  <c r="U8400" i="1" s="1"/>
  <c r="U8399" i="1" s="1"/>
  <c r="U8398" i="1" s="1"/>
  <c r="U8165" i="1"/>
  <c r="U8166" i="1"/>
  <c r="U8167" i="1"/>
  <c r="U8163" i="1" s="1"/>
  <c r="U8162" i="1" s="1"/>
  <c r="U8161" i="1" s="1"/>
  <c r="U8160" i="1" s="1"/>
  <c r="U8159" i="1" s="1"/>
  <c r="U8158" i="1" s="1"/>
  <c r="U8157" i="1" s="1"/>
  <c r="U8156" i="1" s="1"/>
  <c r="U8155" i="1" s="1"/>
  <c r="U8154" i="1" s="1"/>
  <c r="U8153" i="1" s="1"/>
  <c r="U8152" i="1" s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164" i="1"/>
  <c r="U7903" i="1"/>
  <c r="U7904" i="1"/>
  <c r="U7905" i="1"/>
  <c r="U7901" i="1" s="1"/>
  <c r="U7900" i="1" s="1"/>
  <c r="U7899" i="1" s="1"/>
  <c r="U7898" i="1" s="1"/>
  <c r="U7897" i="1" s="1"/>
  <c r="U7896" i="1" s="1"/>
  <c r="U7895" i="1" s="1"/>
  <c r="U7894" i="1" s="1"/>
  <c r="U7893" i="1" s="1"/>
  <c r="U7892" i="1" s="1"/>
  <c r="U7891" i="1" s="1"/>
  <c r="U7890" i="1" s="1"/>
  <c r="U7889" i="1" s="1"/>
  <c r="U7888" i="1" s="1"/>
  <c r="U7887" i="1" s="1"/>
  <c r="U7886" i="1" s="1"/>
  <c r="U7885" i="1" s="1"/>
  <c r="U7884" i="1" s="1"/>
  <c r="U7883" i="1" s="1"/>
  <c r="U7882" i="1" s="1"/>
  <c r="U7881" i="1" s="1"/>
  <c r="U7880" i="1" s="1"/>
  <c r="U7879" i="1" s="1"/>
  <c r="U7878" i="1" s="1"/>
  <c r="U7877" i="1" s="1"/>
  <c r="U7876" i="1" s="1"/>
  <c r="U7875" i="1" s="1"/>
  <c r="U7874" i="1" s="1"/>
  <c r="U7873" i="1" s="1"/>
  <c r="U7872" i="1" s="1"/>
  <c r="U7871" i="1" s="1"/>
  <c r="U7870" i="1" s="1"/>
  <c r="U7869" i="1" s="1"/>
  <c r="U7868" i="1" s="1"/>
  <c r="U7867" i="1" s="1"/>
  <c r="U7866" i="1" s="1"/>
  <c r="U7865" i="1" s="1"/>
  <c r="U7864" i="1" s="1"/>
  <c r="U7863" i="1" s="1"/>
  <c r="U7862" i="1" s="1"/>
  <c r="U7861" i="1" s="1"/>
  <c r="U7860" i="1" s="1"/>
  <c r="U7859" i="1" s="1"/>
  <c r="U7858" i="1" s="1"/>
  <c r="U7857" i="1" s="1"/>
  <c r="U7856" i="1" s="1"/>
  <c r="U7855" i="1" s="1"/>
  <c r="U7854" i="1" s="1"/>
  <c r="U7853" i="1" s="1"/>
  <c r="U7852" i="1" s="1"/>
  <c r="U7851" i="1" s="1"/>
  <c r="U7850" i="1" s="1"/>
  <c r="U7849" i="1" s="1"/>
  <c r="U7848" i="1" s="1"/>
  <c r="U7847" i="1" s="1"/>
  <c r="U7846" i="1" s="1"/>
  <c r="U7845" i="1" s="1"/>
  <c r="U7844" i="1" s="1"/>
  <c r="U7843" i="1" s="1"/>
  <c r="U7842" i="1" s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02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148" i="1"/>
  <c r="U6891" i="1"/>
  <c r="U6892" i="1"/>
  <c r="U6893" i="1"/>
  <c r="U6889" i="1" s="1"/>
  <c r="U6888" i="1" s="1"/>
  <c r="U6887" i="1" s="1"/>
  <c r="U6886" i="1" s="1"/>
  <c r="U6885" i="1" s="1"/>
  <c r="U6884" i="1" s="1"/>
  <c r="U6883" i="1" s="1"/>
  <c r="U6882" i="1" s="1"/>
  <c r="U6881" i="1" s="1"/>
  <c r="U6880" i="1" s="1"/>
  <c r="U6879" i="1" s="1"/>
  <c r="U6878" i="1" s="1"/>
  <c r="U6877" i="1" s="1"/>
  <c r="U6876" i="1" s="1"/>
  <c r="U6875" i="1" s="1"/>
  <c r="U6874" i="1" s="1"/>
  <c r="U6873" i="1" s="1"/>
  <c r="U6872" i="1" s="1"/>
  <c r="U6871" i="1" s="1"/>
  <c r="U6870" i="1" s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890" i="1"/>
  <c r="U6633" i="1"/>
  <c r="U6634" i="1"/>
  <c r="U6635" i="1"/>
  <c r="U6631" i="1" s="1"/>
  <c r="U6630" i="1" s="1"/>
  <c r="U6629" i="1" s="1"/>
  <c r="U6628" i="1" s="1"/>
  <c r="U6627" i="1" s="1"/>
  <c r="U6626" i="1" s="1"/>
  <c r="U6625" i="1" s="1"/>
  <c r="U6624" i="1" s="1"/>
  <c r="U6623" i="1" s="1"/>
  <c r="U6622" i="1" s="1"/>
  <c r="U6621" i="1" s="1"/>
  <c r="U6620" i="1" s="1"/>
  <c r="U6619" i="1" s="1"/>
  <c r="U6618" i="1" s="1"/>
  <c r="U6617" i="1" s="1"/>
  <c r="U6616" i="1" s="1"/>
  <c r="U6615" i="1" s="1"/>
  <c r="U6614" i="1" s="1"/>
  <c r="U6613" i="1" s="1"/>
  <c r="U6612" i="1" s="1"/>
  <c r="U6611" i="1" s="1"/>
  <c r="U6610" i="1" s="1"/>
  <c r="U6609" i="1" s="1"/>
  <c r="U6608" i="1" s="1"/>
  <c r="U6607" i="1" s="1"/>
  <c r="U6606" i="1" s="1"/>
  <c r="U6605" i="1" s="1"/>
  <c r="U6604" i="1" s="1"/>
  <c r="U6603" i="1" s="1"/>
  <c r="U6602" i="1" s="1"/>
  <c r="U6601" i="1" s="1"/>
  <c r="U6600" i="1" s="1"/>
  <c r="U6599" i="1" s="1"/>
  <c r="U6598" i="1" s="1"/>
  <c r="U6597" i="1" s="1"/>
  <c r="U6596" i="1" s="1"/>
  <c r="U6595" i="1" s="1"/>
  <c r="U6594" i="1" s="1"/>
  <c r="U6593" i="1" s="1"/>
  <c r="U6592" i="1" s="1"/>
  <c r="U6591" i="1" s="1"/>
  <c r="U6590" i="1" s="1"/>
  <c r="U6589" i="1" s="1"/>
  <c r="U6588" i="1" s="1"/>
  <c r="U6587" i="1" s="1"/>
  <c r="U6586" i="1" s="1"/>
  <c r="U6585" i="1" s="1"/>
  <c r="U6584" i="1" s="1"/>
  <c r="U6583" i="1" s="1"/>
  <c r="U6582" i="1" s="1"/>
  <c r="U6581" i="1" s="1"/>
  <c r="U6580" i="1" s="1"/>
  <c r="U6579" i="1" s="1"/>
  <c r="U6578" i="1" s="1"/>
  <c r="U6577" i="1" s="1"/>
  <c r="U6576" i="1" s="1"/>
  <c r="U6575" i="1" s="1"/>
  <c r="U6574" i="1" s="1"/>
  <c r="U6573" i="1" s="1"/>
  <c r="U6572" i="1" s="1"/>
  <c r="U6571" i="1" s="1"/>
  <c r="U6570" i="1" s="1"/>
  <c r="U6569" i="1" s="1"/>
  <c r="U6568" i="1" s="1"/>
  <c r="U6567" i="1" s="1"/>
  <c r="U6566" i="1" s="1"/>
  <c r="U6565" i="1" s="1"/>
  <c r="U6564" i="1" s="1"/>
  <c r="U6563" i="1" s="1"/>
  <c r="U6562" i="1" s="1"/>
  <c r="U6561" i="1" s="1"/>
  <c r="U6560" i="1" s="1"/>
  <c r="U6559" i="1" s="1"/>
  <c r="U6558" i="1" s="1"/>
  <c r="U6557" i="1" s="1"/>
  <c r="U6556" i="1" s="1"/>
  <c r="U6555" i="1" s="1"/>
  <c r="U6554" i="1" s="1"/>
  <c r="U6553" i="1" s="1"/>
  <c r="U6552" i="1" s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632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333" i="1"/>
  <c r="U6117" i="1"/>
  <c r="U6118" i="1"/>
  <c r="U6119" i="1"/>
  <c r="U6115" i="1" s="1"/>
  <c r="U6114" i="1" s="1"/>
  <c r="U6113" i="1" s="1"/>
  <c r="U6112" i="1" s="1"/>
  <c r="U6111" i="1" s="1"/>
  <c r="U6110" i="1" s="1"/>
  <c r="U6109" i="1" s="1"/>
  <c r="U6108" i="1" s="1"/>
  <c r="U6107" i="1" s="1"/>
  <c r="U6106" i="1" s="1"/>
  <c r="U6105" i="1" s="1"/>
  <c r="U6104" i="1" s="1"/>
  <c r="U6103" i="1" s="1"/>
  <c r="U6102" i="1" s="1"/>
  <c r="U6101" i="1" s="1"/>
  <c r="U6100" i="1" s="1"/>
  <c r="U6099" i="1" s="1"/>
  <c r="U6098" i="1" s="1"/>
  <c r="U6097" i="1" s="1"/>
  <c r="U6096" i="1" s="1"/>
  <c r="U6095" i="1" s="1"/>
  <c r="U6094" i="1" s="1"/>
  <c r="U6093" i="1" s="1"/>
  <c r="U6092" i="1" s="1"/>
  <c r="U6091" i="1" s="1"/>
  <c r="U6090" i="1" s="1"/>
  <c r="U6089" i="1" s="1"/>
  <c r="U6088" i="1" s="1"/>
  <c r="U6087" i="1" s="1"/>
  <c r="U6086" i="1" s="1"/>
  <c r="U6085" i="1" s="1"/>
  <c r="U6084" i="1" s="1"/>
  <c r="U6083" i="1" s="1"/>
  <c r="U6082" i="1" s="1"/>
  <c r="U6081" i="1" s="1"/>
  <c r="U6080" i="1" s="1"/>
  <c r="U6079" i="1" s="1"/>
  <c r="U6078" i="1" s="1"/>
  <c r="U6077" i="1" s="1"/>
  <c r="U6076" i="1" s="1"/>
  <c r="U6075" i="1" s="1"/>
  <c r="U6074" i="1" s="1"/>
  <c r="U6073" i="1" s="1"/>
  <c r="U6072" i="1" s="1"/>
  <c r="U6071" i="1" s="1"/>
  <c r="U6070" i="1" s="1"/>
  <c r="U6069" i="1" s="1"/>
  <c r="U6068" i="1" s="1"/>
  <c r="U6067" i="1" s="1"/>
  <c r="U6066" i="1" s="1"/>
  <c r="U6065" i="1" s="1"/>
  <c r="U6064" i="1" s="1"/>
  <c r="U6063" i="1" s="1"/>
  <c r="U6062" i="1" s="1"/>
  <c r="U6061" i="1" s="1"/>
  <c r="U6060" i="1" s="1"/>
  <c r="U6059" i="1" s="1"/>
  <c r="U6058" i="1" s="1"/>
  <c r="U6057" i="1" s="1"/>
  <c r="U6056" i="1" s="1"/>
  <c r="U6055" i="1" s="1"/>
  <c r="U6054" i="1" s="1"/>
  <c r="U6053" i="1" s="1"/>
  <c r="U6052" i="1" s="1"/>
  <c r="U6051" i="1" s="1"/>
  <c r="U6050" i="1" s="1"/>
  <c r="U6049" i="1" s="1"/>
  <c r="U6048" i="1" s="1"/>
  <c r="U6047" i="1" s="1"/>
  <c r="U6046" i="1" s="1"/>
  <c r="U6045" i="1" s="1"/>
  <c r="U6044" i="1" s="1"/>
  <c r="U6043" i="1" s="1"/>
  <c r="U6042" i="1" s="1"/>
  <c r="U6041" i="1" s="1"/>
  <c r="U6040" i="1" s="1"/>
  <c r="U6039" i="1" s="1"/>
  <c r="U6038" i="1" s="1"/>
  <c r="U6037" i="1" s="1"/>
  <c r="U6036" i="1" s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16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821" i="1"/>
  <c r="U5601" i="1"/>
  <c r="U5602" i="1"/>
  <c r="U5603" i="1"/>
  <c r="U5599" i="1" s="1"/>
  <c r="U5598" i="1" s="1"/>
  <c r="U5597" i="1" s="1"/>
  <c r="U5596" i="1" s="1"/>
  <c r="U5595" i="1" s="1"/>
  <c r="U5594" i="1" s="1"/>
  <c r="U5593" i="1" s="1"/>
  <c r="U5592" i="1" s="1"/>
  <c r="U5591" i="1" s="1"/>
  <c r="U5590" i="1" s="1"/>
  <c r="U5589" i="1" s="1"/>
  <c r="U5588" i="1" s="1"/>
  <c r="U5587" i="1" s="1"/>
  <c r="U5586" i="1" s="1"/>
  <c r="U5585" i="1" s="1"/>
  <c r="U5584" i="1" s="1"/>
  <c r="U5583" i="1" s="1"/>
  <c r="U5582" i="1" s="1"/>
  <c r="U5581" i="1" s="1"/>
  <c r="U5580" i="1" s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00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78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559" i="1"/>
  <c r="U4558" i="1" s="1"/>
  <c r="U4557" i="1" s="1"/>
  <c r="U4556" i="1" s="1"/>
  <c r="U4555" i="1" s="1"/>
  <c r="U4554" i="1" s="1"/>
  <c r="U4553" i="1" s="1"/>
  <c r="U4552" i="1" s="1"/>
  <c r="U4551" i="1" s="1"/>
  <c r="U4550" i="1" s="1"/>
  <c r="U4549" i="1" s="1"/>
  <c r="U4548" i="1" s="1"/>
  <c r="U4547" i="1" s="1"/>
  <c r="U4546" i="1" s="1"/>
  <c r="U4545" i="1" s="1"/>
  <c r="U4544" i="1" s="1"/>
  <c r="U4543" i="1" s="1"/>
  <c r="U4542" i="1" s="1"/>
  <c r="U4541" i="1" s="1"/>
  <c r="U4540" i="1" s="1"/>
  <c r="U4539" i="1" s="1"/>
  <c r="U4538" i="1" s="1"/>
  <c r="U4537" i="1" s="1"/>
  <c r="U4536" i="1" s="1"/>
  <c r="U4535" i="1" s="1"/>
  <c r="U4534" i="1" s="1"/>
  <c r="U4533" i="1" s="1"/>
  <c r="U4532" i="1" s="1"/>
  <c r="U4531" i="1" s="1"/>
  <c r="U4530" i="1" s="1"/>
  <c r="U4529" i="1" s="1"/>
  <c r="U4528" i="1" s="1"/>
  <c r="U4527" i="1" s="1"/>
  <c r="U4526" i="1" s="1"/>
  <c r="U4525" i="1" s="1"/>
  <c r="U4524" i="1" s="1"/>
  <c r="U4523" i="1" s="1"/>
  <c r="U4522" i="1" s="1"/>
  <c r="U4521" i="1" s="1"/>
  <c r="U4520" i="1" s="1"/>
  <c r="U4519" i="1" s="1"/>
  <c r="U4518" i="1" s="1"/>
  <c r="U4517" i="1" s="1"/>
  <c r="U4516" i="1" s="1"/>
  <c r="U4515" i="1" s="1"/>
  <c r="U4514" i="1" s="1"/>
  <c r="U4513" i="1" s="1"/>
  <c r="U4512" i="1" s="1"/>
  <c r="U4511" i="1" s="1"/>
  <c r="U4510" i="1" s="1"/>
  <c r="U4509" i="1" s="1"/>
  <c r="U4508" i="1" s="1"/>
  <c r="U4507" i="1" s="1"/>
  <c r="U4506" i="1" s="1"/>
  <c r="U4505" i="1" s="1"/>
  <c r="U4504" i="1" s="1"/>
  <c r="U4503" i="1" s="1"/>
  <c r="U4502" i="1" s="1"/>
  <c r="U4501" i="1" s="1"/>
  <c r="U4500" i="1" s="1"/>
  <c r="U4499" i="1" s="1"/>
  <c r="U4498" i="1" s="1"/>
  <c r="U4497" i="1" s="1"/>
  <c r="U4496" i="1" s="1"/>
  <c r="U4495" i="1" s="1"/>
  <c r="U4494" i="1" s="1"/>
  <c r="U4493" i="1" s="1"/>
  <c r="U4492" i="1" s="1"/>
  <c r="U4491" i="1" s="1"/>
  <c r="U4490" i="1" s="1"/>
  <c r="U4489" i="1" s="1"/>
  <c r="U4488" i="1" s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10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022" i="1"/>
  <c r="U3793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1205" i="1"/>
  <c r="U1204" i="1" s="1"/>
  <c r="U1203" i="1" s="1"/>
  <c r="U1202" i="1" s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794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161" i="1"/>
  <c r="U3021" i="1"/>
  <c r="U3022" i="1"/>
  <c r="U3023" i="1"/>
  <c r="U3019" i="1" s="1"/>
  <c r="U3018" i="1" s="1"/>
  <c r="U3017" i="1" s="1"/>
  <c r="U3016" i="1" s="1"/>
  <c r="U3015" i="1" s="1"/>
  <c r="U3014" i="1" s="1"/>
  <c r="U3013" i="1" s="1"/>
  <c r="U3012" i="1" s="1"/>
  <c r="U3011" i="1" s="1"/>
  <c r="U3010" i="1" s="1"/>
  <c r="U3009" i="1" s="1"/>
  <c r="U3008" i="1" s="1"/>
  <c r="U3007" i="1" s="1"/>
  <c r="U3006" i="1" s="1"/>
  <c r="U3005" i="1" s="1"/>
  <c r="U3004" i="1" s="1"/>
  <c r="U3003" i="1" s="1"/>
  <c r="U3002" i="1" s="1"/>
  <c r="U3001" i="1" s="1"/>
  <c r="U3000" i="1" s="1"/>
  <c r="U2999" i="1" s="1"/>
  <c r="U2998" i="1" s="1"/>
  <c r="U2997" i="1" s="1"/>
  <c r="U2996" i="1" s="1"/>
  <c r="U2995" i="1" s="1"/>
  <c r="U2994" i="1" s="1"/>
  <c r="U2993" i="1" s="1"/>
  <c r="U2992" i="1" s="1"/>
  <c r="U2991" i="1" s="1"/>
  <c r="U2990" i="1" s="1"/>
  <c r="U2989" i="1" s="1"/>
  <c r="U2988" i="1" s="1"/>
  <c r="U2987" i="1" s="1"/>
  <c r="U2986" i="1" s="1"/>
  <c r="U2985" i="1" s="1"/>
  <c r="U2984" i="1" s="1"/>
  <c r="U2983" i="1" s="1"/>
  <c r="U2982" i="1" s="1"/>
  <c r="U2981" i="1" s="1"/>
  <c r="U2980" i="1" s="1"/>
  <c r="U2979" i="1" s="1"/>
  <c r="U2978" i="1" s="1"/>
  <c r="U2977" i="1" s="1"/>
  <c r="U2976" i="1" s="1"/>
  <c r="U2975" i="1" s="1"/>
  <c r="U2974" i="1" s="1"/>
  <c r="U2973" i="1" s="1"/>
  <c r="U2972" i="1" s="1"/>
  <c r="U2971" i="1" s="1"/>
  <c r="U2970" i="1" s="1"/>
  <c r="U2969" i="1" s="1"/>
  <c r="U2968" i="1" s="1"/>
  <c r="U2967" i="1" s="1"/>
  <c r="U2966" i="1" s="1"/>
  <c r="U2965" i="1" s="1"/>
  <c r="U2964" i="1" s="1"/>
  <c r="U2963" i="1" s="1"/>
  <c r="U2962" i="1" s="1"/>
  <c r="U2961" i="1" s="1"/>
  <c r="U2960" i="1" s="1"/>
  <c r="U2959" i="1" s="1"/>
  <c r="U2958" i="1" s="1"/>
  <c r="U2957" i="1" s="1"/>
  <c r="U2956" i="1" s="1"/>
  <c r="U2955" i="1" s="1"/>
  <c r="U2954" i="1" s="1"/>
  <c r="U2953" i="1" s="1"/>
  <c r="U2952" i="1" s="1"/>
  <c r="U2951" i="1" s="1"/>
  <c r="U2950" i="1" s="1"/>
  <c r="U2949" i="1" s="1"/>
  <c r="U2948" i="1" s="1"/>
  <c r="U2947" i="1" s="1"/>
  <c r="U2946" i="1" s="1"/>
  <c r="U2945" i="1" s="1"/>
  <c r="U2944" i="1" s="1"/>
  <c r="U2943" i="1" s="1"/>
  <c r="U2942" i="1" s="1"/>
  <c r="U2941" i="1" s="1"/>
  <c r="U2940" i="1" s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20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762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04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246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1968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730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472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06" i="1"/>
  <c r="U917" i="1"/>
  <c r="U918" i="1"/>
  <c r="U919" i="1"/>
  <c r="U915" i="1" s="1"/>
  <c r="U914" i="1" s="1"/>
  <c r="U913" i="1" s="1"/>
  <c r="U912" i="1" s="1"/>
  <c r="U911" i="1" s="1"/>
  <c r="U910" i="1" s="1"/>
  <c r="U909" i="1" s="1"/>
  <c r="U908" i="1" s="1"/>
  <c r="U907" i="1" s="1"/>
  <c r="U906" i="1" s="1"/>
  <c r="U905" i="1" s="1"/>
  <c r="U904" i="1" s="1"/>
  <c r="U903" i="1" s="1"/>
  <c r="U902" i="1" s="1"/>
  <c r="U901" i="1" s="1"/>
  <c r="U900" i="1" s="1"/>
  <c r="U899" i="1" s="1"/>
  <c r="U898" i="1" s="1"/>
  <c r="U897" i="1" s="1"/>
  <c r="U896" i="1" s="1"/>
  <c r="U895" i="1" s="1"/>
  <c r="U894" i="1" s="1"/>
  <c r="U893" i="1" s="1"/>
  <c r="U892" i="1" s="1"/>
  <c r="U891" i="1" s="1"/>
  <c r="U890" i="1" s="1"/>
  <c r="U889" i="1" s="1"/>
  <c r="U888" i="1" s="1"/>
  <c r="U887" i="1" s="1"/>
  <c r="U886" i="1" s="1"/>
  <c r="U885" i="1" s="1"/>
  <c r="U884" i="1" s="1"/>
  <c r="U883" i="1" s="1"/>
  <c r="U882" i="1" s="1"/>
  <c r="U881" i="1" s="1"/>
  <c r="U880" i="1" s="1"/>
  <c r="U879" i="1" s="1"/>
  <c r="U878" i="1" s="1"/>
  <c r="U877" i="1" s="1"/>
  <c r="U876" i="1" s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916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678" i="1"/>
  <c r="U441" i="1"/>
  <c r="U442" i="1"/>
  <c r="U443" i="1"/>
  <c r="U439" i="1" s="1"/>
  <c r="U438" i="1" s="1"/>
  <c r="U437" i="1" s="1"/>
  <c r="U436" i="1" s="1"/>
  <c r="U435" i="1" s="1"/>
  <c r="U434" i="1" s="1"/>
  <c r="U433" i="1" s="1"/>
  <c r="U432" i="1" s="1"/>
  <c r="U431" i="1" s="1"/>
  <c r="U430" i="1" s="1"/>
  <c r="U429" i="1" s="1"/>
  <c r="U428" i="1" s="1"/>
  <c r="U427" i="1" s="1"/>
  <c r="U426" i="1" s="1"/>
  <c r="U425" i="1" s="1"/>
  <c r="U424" i="1" s="1"/>
  <c r="U423" i="1" s="1"/>
  <c r="U422" i="1" s="1"/>
  <c r="U421" i="1" s="1"/>
  <c r="U420" i="1" s="1"/>
  <c r="U419" i="1" s="1"/>
  <c r="U418" i="1" s="1"/>
  <c r="U417" i="1" s="1"/>
  <c r="U416" i="1" s="1"/>
  <c r="U415" i="1" s="1"/>
  <c r="U414" i="1" s="1"/>
  <c r="U413" i="1" s="1"/>
  <c r="U412" i="1" s="1"/>
  <c r="U411" i="1" s="1"/>
  <c r="U410" i="1" s="1"/>
  <c r="U409" i="1" s="1"/>
  <c r="U408" i="1" s="1"/>
  <c r="U407" i="1" s="1"/>
  <c r="U406" i="1" s="1"/>
  <c r="U405" i="1" s="1"/>
  <c r="U404" i="1" s="1"/>
  <c r="U403" i="1" s="1"/>
  <c r="U402" i="1" s="1"/>
  <c r="U401" i="1" s="1"/>
  <c r="U400" i="1" s="1"/>
  <c r="U399" i="1" s="1"/>
  <c r="U398" i="1" s="1"/>
  <c r="U397" i="1" s="1"/>
  <c r="U396" i="1" s="1"/>
  <c r="U395" i="1" s="1"/>
  <c r="U394" i="1" s="1"/>
  <c r="U393" i="1" s="1"/>
  <c r="U392" i="1" s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440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135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064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8886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112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386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08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870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58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31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048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806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532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2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64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786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388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24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032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726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24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72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436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19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1968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662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444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158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776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630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412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48" i="1"/>
  <c r="AE2750" i="1"/>
  <c r="U1201" i="1" l="1"/>
  <c r="U1200" i="1" s="1"/>
  <c r="U1199" i="1" s="1"/>
  <c r="U1198" i="1" s="1"/>
  <c r="U1197" i="1" s="1"/>
  <c r="U1196" i="1" s="1"/>
  <c r="U1195" i="1" s="1"/>
  <c r="U1194" i="1" s="1"/>
  <c r="U1193" i="1" s="1"/>
  <c r="U1192" i="1" s="1"/>
  <c r="U1191" i="1" s="1"/>
  <c r="U1190" i="1" s="1"/>
  <c r="U1189" i="1" s="1"/>
  <c r="U1188" i="1" s="1"/>
  <c r="U1187" i="1" s="1"/>
  <c r="U1186" i="1" s="1"/>
  <c r="U1185" i="1" s="1"/>
  <c r="U1184" i="1" s="1"/>
  <c r="U1183" i="1" s="1"/>
  <c r="U1182" i="1" s="1"/>
  <c r="U1181" i="1" s="1"/>
  <c r="U1180" i="1" s="1"/>
  <c r="U1179" i="1" s="1"/>
  <c r="U1178" i="1" s="1"/>
  <c r="AE9319" i="1"/>
  <c r="AE9320" i="1"/>
  <c r="AE9321" i="1"/>
  <c r="AE9065" i="1"/>
  <c r="AE9066" i="1"/>
  <c r="AE9067" i="1"/>
  <c r="AE9068" i="1"/>
  <c r="AE9069" i="1"/>
  <c r="AE9070" i="1"/>
  <c r="AE9071" i="1"/>
  <c r="AE9072" i="1"/>
  <c r="AE9073" i="1"/>
  <c r="AE9074" i="1"/>
  <c r="AE9075" i="1"/>
  <c r="AE9076" i="1"/>
  <c r="AE9077" i="1"/>
  <c r="AE9078" i="1"/>
  <c r="AE9079" i="1"/>
  <c r="AE9080" i="1"/>
  <c r="AE9081" i="1"/>
  <c r="AE9082" i="1"/>
  <c r="AE9083" i="1"/>
  <c r="AE9084" i="1"/>
  <c r="AE9085" i="1"/>
  <c r="AE9086" i="1"/>
  <c r="AE9087" i="1"/>
  <c r="AE9088" i="1"/>
  <c r="AE9089" i="1"/>
  <c r="AE9090" i="1"/>
  <c r="AE9091" i="1"/>
  <c r="AE9092" i="1"/>
  <c r="AE9093" i="1"/>
  <c r="AE9094" i="1"/>
  <c r="AE9095" i="1"/>
  <c r="AE9096" i="1"/>
  <c r="AE9097" i="1"/>
  <c r="AE9098" i="1"/>
  <c r="AE9099" i="1"/>
  <c r="AE9100" i="1"/>
  <c r="AE9101" i="1"/>
  <c r="AE9102" i="1"/>
  <c r="AE9103" i="1"/>
  <c r="AE9104" i="1"/>
  <c r="AE9105" i="1"/>
  <c r="AE9106" i="1"/>
  <c r="AE9107" i="1"/>
  <c r="AE9108" i="1"/>
  <c r="AE9109" i="1"/>
  <c r="AE9110" i="1"/>
  <c r="AE9111" i="1"/>
  <c r="AE9112" i="1"/>
  <c r="AE9113" i="1"/>
  <c r="AE9114" i="1"/>
  <c r="AE9115" i="1"/>
  <c r="AE9116" i="1"/>
  <c r="AE9117" i="1"/>
  <c r="AE9118" i="1"/>
  <c r="AE9119" i="1"/>
  <c r="AE9120" i="1"/>
  <c r="AE9121" i="1"/>
  <c r="AE9122" i="1"/>
  <c r="AE9123" i="1"/>
  <c r="AE9124" i="1"/>
  <c r="AE9125" i="1"/>
  <c r="AE9126" i="1"/>
  <c r="AE9127" i="1"/>
  <c r="AE9128" i="1"/>
  <c r="AE9129" i="1"/>
  <c r="AE9130" i="1"/>
  <c r="AE9131" i="1"/>
  <c r="AE9132" i="1"/>
  <c r="AE9133" i="1"/>
  <c r="AE9134" i="1"/>
  <c r="AE9135" i="1"/>
  <c r="AE9136" i="1"/>
  <c r="AE9137" i="1"/>
  <c r="AE9138" i="1"/>
  <c r="AE9139" i="1"/>
  <c r="AE9140" i="1"/>
  <c r="AE9141" i="1"/>
  <c r="AE9142" i="1"/>
  <c r="AE9143" i="1"/>
  <c r="AE9144" i="1"/>
  <c r="AE9145" i="1"/>
  <c r="AE9146" i="1"/>
  <c r="AE9147" i="1"/>
  <c r="AE9148" i="1"/>
  <c r="AE9149" i="1"/>
  <c r="AE9150" i="1"/>
  <c r="AE9151" i="1"/>
  <c r="AE9152" i="1"/>
  <c r="AE9153" i="1"/>
  <c r="AE9154" i="1"/>
  <c r="AE9155" i="1"/>
  <c r="AE9156" i="1"/>
  <c r="AE9157" i="1"/>
  <c r="AE9158" i="1"/>
  <c r="AE9159" i="1"/>
  <c r="AE9160" i="1"/>
  <c r="AE9161" i="1"/>
  <c r="AE9162" i="1"/>
  <c r="AE9163" i="1"/>
  <c r="AE9164" i="1"/>
  <c r="AE9165" i="1"/>
  <c r="AE9166" i="1"/>
  <c r="AE9167" i="1"/>
  <c r="AE9168" i="1"/>
  <c r="AE9169" i="1"/>
  <c r="AE9170" i="1"/>
  <c r="AE9171" i="1"/>
  <c r="AE9172" i="1"/>
  <c r="AE9173" i="1"/>
  <c r="AE9174" i="1"/>
  <c r="AE9175" i="1"/>
  <c r="AE9176" i="1"/>
  <c r="AE9177" i="1"/>
  <c r="AE9178" i="1"/>
  <c r="AE9179" i="1"/>
  <c r="AE9180" i="1"/>
  <c r="AE9181" i="1"/>
  <c r="AE9182" i="1"/>
  <c r="AE9183" i="1"/>
  <c r="AE9184" i="1"/>
  <c r="AE9185" i="1"/>
  <c r="AE9186" i="1"/>
  <c r="AE9187" i="1"/>
  <c r="AE9188" i="1"/>
  <c r="AE9189" i="1"/>
  <c r="AE9190" i="1"/>
  <c r="AE9191" i="1"/>
  <c r="AE9192" i="1"/>
  <c r="AE9193" i="1"/>
  <c r="AE9194" i="1"/>
  <c r="AE9195" i="1"/>
  <c r="AE9196" i="1"/>
  <c r="AE9197" i="1"/>
  <c r="AE9198" i="1"/>
  <c r="AE9199" i="1"/>
  <c r="AE9200" i="1"/>
  <c r="AE9201" i="1"/>
  <c r="AE9202" i="1"/>
  <c r="AE9203" i="1"/>
  <c r="AE9204" i="1"/>
  <c r="AE9205" i="1"/>
  <c r="AE9206" i="1"/>
  <c r="AE9207" i="1"/>
  <c r="AE9208" i="1"/>
  <c r="AE9209" i="1"/>
  <c r="AE9210" i="1"/>
  <c r="AE9211" i="1"/>
  <c r="AE9212" i="1"/>
  <c r="AE9213" i="1"/>
  <c r="AE9214" i="1"/>
  <c r="AE9215" i="1"/>
  <c r="AE9216" i="1"/>
  <c r="AE9217" i="1"/>
  <c r="AE9218" i="1"/>
  <c r="AE9219" i="1"/>
  <c r="AE9220" i="1"/>
  <c r="AE9221" i="1"/>
  <c r="AE9222" i="1"/>
  <c r="AE9223" i="1"/>
  <c r="AE9224" i="1"/>
  <c r="AE9225" i="1"/>
  <c r="AE9226" i="1"/>
  <c r="AE9227" i="1"/>
  <c r="AE9228" i="1"/>
  <c r="AE9229" i="1"/>
  <c r="AE9230" i="1"/>
  <c r="AE9231" i="1"/>
  <c r="AE9232" i="1"/>
  <c r="AE9233" i="1"/>
  <c r="AE9234" i="1"/>
  <c r="AE9235" i="1"/>
  <c r="AE9236" i="1"/>
  <c r="AE9237" i="1"/>
  <c r="AE9238" i="1"/>
  <c r="AE9239" i="1"/>
  <c r="AE9240" i="1"/>
  <c r="AE9241" i="1"/>
  <c r="AE9242" i="1"/>
  <c r="AE9243" i="1"/>
  <c r="AE9244" i="1"/>
  <c r="AE9245" i="1"/>
  <c r="AE9246" i="1"/>
  <c r="AE9247" i="1"/>
  <c r="AE9248" i="1"/>
  <c r="AE9249" i="1"/>
  <c r="AE9250" i="1"/>
  <c r="AE9251" i="1"/>
  <c r="AE9252" i="1"/>
  <c r="AE9253" i="1"/>
  <c r="AE9254" i="1"/>
  <c r="AE9255" i="1"/>
  <c r="AE9256" i="1"/>
  <c r="AE9257" i="1"/>
  <c r="AE9258" i="1"/>
  <c r="AE9259" i="1"/>
  <c r="AE9260" i="1"/>
  <c r="AE9261" i="1"/>
  <c r="AE9262" i="1"/>
  <c r="AE9263" i="1"/>
  <c r="AE9264" i="1"/>
  <c r="AE9265" i="1"/>
  <c r="AE9266" i="1"/>
  <c r="AE9267" i="1"/>
  <c r="AE9268" i="1"/>
  <c r="AE9269" i="1"/>
  <c r="AE9270" i="1"/>
  <c r="AE9271" i="1"/>
  <c r="AE9272" i="1"/>
  <c r="AE9273" i="1"/>
  <c r="AE9274" i="1"/>
  <c r="AE9275" i="1"/>
  <c r="AE9276" i="1"/>
  <c r="AE9277" i="1"/>
  <c r="AE9278" i="1"/>
  <c r="AE9279" i="1"/>
  <c r="AE9280" i="1"/>
  <c r="AE9281" i="1"/>
  <c r="AE9282" i="1"/>
  <c r="AE9283" i="1"/>
  <c r="AE9284" i="1"/>
  <c r="AE9285" i="1"/>
  <c r="AE9286" i="1"/>
  <c r="AE9287" i="1"/>
  <c r="AE9288" i="1"/>
  <c r="AE9289" i="1"/>
  <c r="AE9290" i="1"/>
  <c r="AE9291" i="1"/>
  <c r="AE9292" i="1"/>
  <c r="AE9293" i="1"/>
  <c r="AE9294" i="1"/>
  <c r="AE9295" i="1"/>
  <c r="AE9296" i="1"/>
  <c r="AE9297" i="1"/>
  <c r="AE9298" i="1"/>
  <c r="AE9299" i="1"/>
  <c r="AE9300" i="1"/>
  <c r="AE9301" i="1"/>
  <c r="AE9302" i="1"/>
  <c r="AE9303" i="1"/>
  <c r="AE9304" i="1"/>
  <c r="AE9305" i="1"/>
  <c r="AE9306" i="1"/>
  <c r="AE9307" i="1"/>
  <c r="AE9308" i="1"/>
  <c r="AE9309" i="1"/>
  <c r="AE9310" i="1"/>
  <c r="AE9311" i="1"/>
  <c r="AE9312" i="1"/>
  <c r="AE9313" i="1"/>
  <c r="AE9314" i="1"/>
  <c r="AE9315" i="1"/>
  <c r="AE9316" i="1"/>
  <c r="AE9317" i="1"/>
  <c r="AE9318" i="1"/>
  <c r="AE9064" i="1"/>
  <c r="AE8775" i="1"/>
  <c r="AE8776" i="1"/>
  <c r="AE8777" i="1"/>
  <c r="AE8778" i="1"/>
  <c r="AE8779" i="1"/>
  <c r="AE8780" i="1"/>
  <c r="AE8781" i="1"/>
  <c r="AE8782" i="1"/>
  <c r="AE8783" i="1"/>
  <c r="AE8784" i="1"/>
  <c r="AE8785" i="1"/>
  <c r="AE8786" i="1"/>
  <c r="AE8787" i="1"/>
  <c r="AE8788" i="1"/>
  <c r="AE8789" i="1"/>
  <c r="AE8790" i="1"/>
  <c r="AE8791" i="1"/>
  <c r="AE8792" i="1"/>
  <c r="AE8793" i="1"/>
  <c r="AE8794" i="1"/>
  <c r="AE8795" i="1"/>
  <c r="AE8796" i="1"/>
  <c r="AE8797" i="1"/>
  <c r="AE8798" i="1"/>
  <c r="AE8799" i="1"/>
  <c r="AE8800" i="1"/>
  <c r="AE8801" i="1"/>
  <c r="AE8802" i="1"/>
  <c r="AE8803" i="1"/>
  <c r="AE8804" i="1"/>
  <c r="AE8805" i="1"/>
  <c r="AE8806" i="1"/>
  <c r="AE8807" i="1"/>
  <c r="AE8808" i="1"/>
  <c r="AE8809" i="1"/>
  <c r="AE8810" i="1"/>
  <c r="AE8811" i="1"/>
  <c r="AE8812" i="1"/>
  <c r="AE8813" i="1"/>
  <c r="AE8814" i="1"/>
  <c r="AE8815" i="1"/>
  <c r="AE8816" i="1"/>
  <c r="AE8817" i="1"/>
  <c r="AE8818" i="1"/>
  <c r="AE8819" i="1"/>
  <c r="AE8820" i="1"/>
  <c r="AE8821" i="1"/>
  <c r="AE8822" i="1"/>
  <c r="AE8823" i="1"/>
  <c r="AE8824" i="1"/>
  <c r="AE8825" i="1"/>
  <c r="AE8826" i="1"/>
  <c r="AE8827" i="1"/>
  <c r="AE8828" i="1"/>
  <c r="AE8829" i="1"/>
  <c r="AE8830" i="1"/>
  <c r="AE8831" i="1"/>
  <c r="AE8832" i="1"/>
  <c r="AE8833" i="1"/>
  <c r="AE8834" i="1"/>
  <c r="AE8835" i="1"/>
  <c r="AE8836" i="1"/>
  <c r="AE8837" i="1"/>
  <c r="AE8838" i="1"/>
  <c r="AE8839" i="1"/>
  <c r="AE8840" i="1"/>
  <c r="AE8841" i="1"/>
  <c r="AE8842" i="1"/>
  <c r="AE8843" i="1"/>
  <c r="AE8844" i="1"/>
  <c r="AE8845" i="1"/>
  <c r="AE8846" i="1"/>
  <c r="AE8847" i="1"/>
  <c r="AE8848" i="1"/>
  <c r="AE8849" i="1"/>
  <c r="AE8850" i="1"/>
  <c r="AE8851" i="1"/>
  <c r="AE8852" i="1"/>
  <c r="AE8853" i="1"/>
  <c r="AE8854" i="1"/>
  <c r="AE8855" i="1"/>
  <c r="AE8856" i="1"/>
  <c r="AE8857" i="1"/>
  <c r="AE8858" i="1"/>
  <c r="AE8859" i="1"/>
  <c r="AE8860" i="1"/>
  <c r="AE8861" i="1"/>
  <c r="AE8862" i="1"/>
  <c r="AE8863" i="1"/>
  <c r="AE8864" i="1"/>
  <c r="AE8865" i="1"/>
  <c r="AE8866" i="1"/>
  <c r="AE8867" i="1"/>
  <c r="AE8868" i="1"/>
  <c r="AE8869" i="1"/>
  <c r="AE8870" i="1"/>
  <c r="AE8871" i="1"/>
  <c r="AE8872" i="1"/>
  <c r="AE8873" i="1"/>
  <c r="AE8874" i="1"/>
  <c r="AE8875" i="1"/>
  <c r="AE8876" i="1"/>
  <c r="AE8877" i="1"/>
  <c r="AE8878" i="1"/>
  <c r="AE8879" i="1"/>
  <c r="AE8880" i="1"/>
  <c r="AE8881" i="1"/>
  <c r="AE8882" i="1"/>
  <c r="AE8883" i="1"/>
  <c r="AE8884" i="1"/>
  <c r="AE8885" i="1"/>
  <c r="AE8886" i="1"/>
  <c r="AE8887" i="1"/>
  <c r="AE8888" i="1"/>
  <c r="AE8889" i="1"/>
  <c r="AE8890" i="1"/>
  <c r="AE8891" i="1"/>
  <c r="AE8892" i="1"/>
  <c r="AE8893" i="1"/>
  <c r="AE8894" i="1"/>
  <c r="AE8895" i="1"/>
  <c r="AE8896" i="1"/>
  <c r="AE8897" i="1"/>
  <c r="AE8898" i="1"/>
  <c r="AE8899" i="1"/>
  <c r="AE8900" i="1"/>
  <c r="AE8901" i="1"/>
  <c r="AE8902" i="1"/>
  <c r="AE8903" i="1"/>
  <c r="AE8904" i="1"/>
  <c r="AE8905" i="1"/>
  <c r="AE8906" i="1"/>
  <c r="AE8907" i="1"/>
  <c r="AE8908" i="1"/>
  <c r="AE8909" i="1"/>
  <c r="AE8910" i="1"/>
  <c r="AE8911" i="1"/>
  <c r="AE8912" i="1"/>
  <c r="AE8913" i="1"/>
  <c r="AE8914" i="1"/>
  <c r="AE8915" i="1"/>
  <c r="AE8916" i="1"/>
  <c r="AE8917" i="1"/>
  <c r="AE8918" i="1"/>
  <c r="AE8919" i="1"/>
  <c r="AE8920" i="1"/>
  <c r="AE8921" i="1"/>
  <c r="AE8922" i="1"/>
  <c r="AE8923" i="1"/>
  <c r="AE8924" i="1"/>
  <c r="AE8925" i="1"/>
  <c r="AE8926" i="1"/>
  <c r="AE8927" i="1"/>
  <c r="AE8928" i="1"/>
  <c r="AE8929" i="1"/>
  <c r="AE8930" i="1"/>
  <c r="AE8931" i="1"/>
  <c r="AE8932" i="1"/>
  <c r="AE8933" i="1"/>
  <c r="AE8934" i="1"/>
  <c r="AE8935" i="1"/>
  <c r="AE8936" i="1"/>
  <c r="AE8937" i="1"/>
  <c r="AE8938" i="1"/>
  <c r="AE8939" i="1"/>
  <c r="AE8940" i="1"/>
  <c r="AE8941" i="1"/>
  <c r="AE8942" i="1"/>
  <c r="AE8943" i="1"/>
  <c r="AE8944" i="1"/>
  <c r="AE8945" i="1"/>
  <c r="AE8946" i="1"/>
  <c r="AE8947" i="1"/>
  <c r="AE8948" i="1"/>
  <c r="AE8949" i="1"/>
  <c r="AE8950" i="1"/>
  <c r="AE8951" i="1"/>
  <c r="AE8952" i="1"/>
  <c r="AE8953" i="1"/>
  <c r="AE8954" i="1"/>
  <c r="AE8955" i="1"/>
  <c r="AE8956" i="1"/>
  <c r="AE8957" i="1"/>
  <c r="AE8958" i="1"/>
  <c r="AE8959" i="1"/>
  <c r="AE8960" i="1"/>
  <c r="AE8961" i="1"/>
  <c r="AE8962" i="1"/>
  <c r="AE8963" i="1"/>
  <c r="AE8964" i="1"/>
  <c r="AE8965" i="1"/>
  <c r="AE8966" i="1"/>
  <c r="AE8967" i="1"/>
  <c r="AE8968" i="1"/>
  <c r="AE8969" i="1"/>
  <c r="AE8970" i="1"/>
  <c r="AE8971" i="1"/>
  <c r="AE8972" i="1"/>
  <c r="AE8973" i="1"/>
  <c r="AE8974" i="1"/>
  <c r="AE8975" i="1"/>
  <c r="AE8976" i="1"/>
  <c r="AE8977" i="1"/>
  <c r="AE8978" i="1"/>
  <c r="AE8979" i="1"/>
  <c r="AE8980" i="1"/>
  <c r="AE8981" i="1"/>
  <c r="AE8982" i="1"/>
  <c r="AE8983" i="1"/>
  <c r="AE8984" i="1"/>
  <c r="AE8985" i="1"/>
  <c r="AE8986" i="1"/>
  <c r="AE8987" i="1"/>
  <c r="AE8988" i="1"/>
  <c r="AE8989" i="1"/>
  <c r="AE8990" i="1"/>
  <c r="AE8991" i="1"/>
  <c r="AE8992" i="1"/>
  <c r="AE8993" i="1"/>
  <c r="AE8994" i="1"/>
  <c r="AE8995" i="1"/>
  <c r="AE8996" i="1"/>
  <c r="AE8997" i="1"/>
  <c r="AE8998" i="1"/>
  <c r="AE8999" i="1"/>
  <c r="AE9000" i="1"/>
  <c r="AE9001" i="1"/>
  <c r="AE9002" i="1"/>
  <c r="AE9003" i="1"/>
  <c r="AE9004" i="1"/>
  <c r="AE9005" i="1"/>
  <c r="AE9006" i="1"/>
  <c r="AE9007" i="1"/>
  <c r="AE9008" i="1"/>
  <c r="AE9009" i="1"/>
  <c r="AE9010" i="1"/>
  <c r="AE9011" i="1"/>
  <c r="AE9012" i="1"/>
  <c r="AE9013" i="1"/>
  <c r="AE9014" i="1"/>
  <c r="AE9015" i="1"/>
  <c r="AE9016" i="1"/>
  <c r="AE9017" i="1"/>
  <c r="AE9018" i="1"/>
  <c r="AE9019" i="1"/>
  <c r="AE9020" i="1"/>
  <c r="AE9021" i="1"/>
  <c r="AE9022" i="1"/>
  <c r="AE9023" i="1"/>
  <c r="AE9024" i="1"/>
  <c r="AE9025" i="1"/>
  <c r="AE9026" i="1"/>
  <c r="AE9027" i="1"/>
  <c r="AE9028" i="1"/>
  <c r="AE9029" i="1"/>
  <c r="AE8774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8582" i="1"/>
  <c r="AE8583" i="1"/>
  <c r="AE8584" i="1"/>
  <c r="AE8585" i="1"/>
  <c r="AE8586" i="1"/>
  <c r="AE8587" i="1"/>
  <c r="AE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E8640" i="1"/>
  <c r="AE8641" i="1"/>
  <c r="AE8642" i="1"/>
  <c r="AE8643" i="1"/>
  <c r="AE8644" i="1"/>
  <c r="AE8645" i="1"/>
  <c r="AE8646" i="1"/>
  <c r="AE8647" i="1"/>
  <c r="AE8648" i="1"/>
  <c r="AE8649" i="1"/>
  <c r="AE8650" i="1"/>
  <c r="AE8651" i="1"/>
  <c r="AE8652" i="1"/>
  <c r="AE8653" i="1"/>
  <c r="AE8654" i="1"/>
  <c r="AE8655" i="1"/>
  <c r="AE8656" i="1"/>
  <c r="AE8657" i="1"/>
  <c r="AE8658" i="1"/>
  <c r="AE8659" i="1"/>
  <c r="AE8660" i="1"/>
  <c r="AE8661" i="1"/>
  <c r="AE8662" i="1"/>
  <c r="AE8663" i="1"/>
  <c r="AE8664" i="1"/>
  <c r="AE8665" i="1"/>
  <c r="AE8666" i="1"/>
  <c r="AE8667" i="1"/>
  <c r="AE8668" i="1"/>
  <c r="AE8669" i="1"/>
  <c r="AE8670" i="1"/>
  <c r="AE8671" i="1"/>
  <c r="AE8672" i="1"/>
  <c r="AE8673" i="1"/>
  <c r="AE8674" i="1"/>
  <c r="AE8675" i="1"/>
  <c r="AE8676" i="1"/>
  <c r="AE8677" i="1"/>
  <c r="AE8678" i="1"/>
  <c r="AE8679" i="1"/>
  <c r="AE8680" i="1"/>
  <c r="AE8681" i="1"/>
  <c r="AE8682" i="1"/>
  <c r="AE8683" i="1"/>
  <c r="AE8684" i="1"/>
  <c r="AE8685" i="1"/>
  <c r="AE8686" i="1"/>
  <c r="AE8687" i="1"/>
  <c r="AE8688" i="1"/>
  <c r="AE8689" i="1"/>
  <c r="AE8690" i="1"/>
  <c r="AE8691" i="1"/>
  <c r="AE8692" i="1"/>
  <c r="AE8693" i="1"/>
  <c r="AE8694" i="1"/>
  <c r="AE8695" i="1"/>
  <c r="AE8696" i="1"/>
  <c r="AE8697" i="1"/>
  <c r="AE8698" i="1"/>
  <c r="AE8699" i="1"/>
  <c r="AE8700" i="1"/>
  <c r="AE8701" i="1"/>
  <c r="AE8702" i="1"/>
  <c r="AE8703" i="1"/>
  <c r="AE8704" i="1"/>
  <c r="AE8705" i="1"/>
  <c r="AE8706" i="1"/>
  <c r="AE8707" i="1"/>
  <c r="AE8708" i="1"/>
  <c r="AE8709" i="1"/>
  <c r="AE8710" i="1"/>
  <c r="AE8711" i="1"/>
  <c r="AE8712" i="1"/>
  <c r="AE8713" i="1"/>
  <c r="AE8714" i="1"/>
  <c r="AE8715" i="1"/>
  <c r="AE8716" i="1"/>
  <c r="AE8717" i="1"/>
  <c r="AE8718" i="1"/>
  <c r="AE8719" i="1"/>
  <c r="AE8720" i="1"/>
  <c r="AE8721" i="1"/>
  <c r="AE8722" i="1"/>
  <c r="AE8723" i="1"/>
  <c r="AE8724" i="1"/>
  <c r="AE8725" i="1"/>
  <c r="AE8726" i="1"/>
  <c r="AE8727" i="1"/>
  <c r="AE8728" i="1"/>
  <c r="AE8729" i="1"/>
  <c r="AE8730" i="1"/>
  <c r="AE8731" i="1"/>
  <c r="AE8732" i="1"/>
  <c r="AE8733" i="1"/>
  <c r="AE8734" i="1"/>
  <c r="AE8536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28" i="1"/>
  <c r="AE3024" i="1"/>
  <c r="AE3025" i="1"/>
  <c r="AE3026" i="1"/>
  <c r="AE3027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2860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258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E8248" i="1"/>
  <c r="AE8249" i="1"/>
  <c r="AE8250" i="1"/>
  <c r="AE8251" i="1"/>
  <c r="AE8252" i="1"/>
  <c r="AE8253" i="1"/>
  <c r="AE8254" i="1"/>
  <c r="AE8255" i="1"/>
  <c r="AE8000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778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3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E7473" i="1"/>
  <c r="AE7474" i="1"/>
  <c r="AE7475" i="1"/>
  <c r="AE7476" i="1"/>
  <c r="AE7477" i="1"/>
  <c r="AE7478" i="1"/>
  <c r="AE7479" i="1"/>
  <c r="AE7480" i="1"/>
  <c r="AE7481" i="1"/>
  <c r="AE7442" i="1"/>
  <c r="AE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378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080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862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576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314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12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056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853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596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02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361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40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072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824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682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388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242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50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026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790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634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528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37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226" i="1"/>
  <c r="AE3219" i="1"/>
  <c r="AE3220" i="1"/>
  <c r="AE3221" i="1"/>
  <c r="AE3222" i="1"/>
  <c r="AE3223" i="1"/>
  <c r="AE3224" i="1"/>
  <c r="AE3225" i="1"/>
  <c r="AE3218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582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0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430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242" i="1"/>
  <c r="AE2087" i="1" l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086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32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455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02" i="1"/>
  <c r="AE1197" i="1"/>
  <c r="AE1198" i="1"/>
  <c r="AE1199" i="1"/>
  <c r="AE1200" i="1"/>
  <c r="AE1201" i="1"/>
  <c r="AE1196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798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76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694" i="1"/>
  <c r="D9062" i="1"/>
  <c r="D9061" i="1" s="1"/>
  <c r="D9060" i="1" s="1"/>
  <c r="D9059" i="1" s="1"/>
  <c r="D9058" i="1" s="1"/>
  <c r="D9057" i="1" s="1"/>
  <c r="D9056" i="1" s="1"/>
  <c r="D9055" i="1" s="1"/>
  <c r="D9054" i="1" s="1"/>
  <c r="D9053" i="1" s="1"/>
  <c r="D9052" i="1" s="1"/>
  <c r="D9051" i="1" s="1"/>
  <c r="D9050" i="1" s="1"/>
  <c r="D9049" i="1" s="1"/>
  <c r="D9048" i="1" s="1"/>
  <c r="D9047" i="1" s="1"/>
  <c r="D9046" i="1" s="1"/>
  <c r="D9045" i="1" s="1"/>
  <c r="D9044" i="1" s="1"/>
  <c r="D9043" i="1" s="1"/>
  <c r="D9042" i="1" s="1"/>
  <c r="D9041" i="1" s="1"/>
  <c r="D9040" i="1" s="1"/>
  <c r="D9039" i="1" s="1"/>
  <c r="D9038" i="1" s="1"/>
  <c r="D9037" i="1" s="1"/>
  <c r="D9036" i="1" s="1"/>
  <c r="D9035" i="1" s="1"/>
  <c r="D9034" i="1" s="1"/>
  <c r="D9033" i="1" s="1"/>
  <c r="D9032" i="1" s="1"/>
  <c r="D260" i="1"/>
  <c r="D518" i="1" s="1"/>
  <c r="D776" i="1" s="1"/>
  <c r="D1034" i="1" s="1"/>
  <c r="D1292" i="1" s="1"/>
  <c r="D1550" i="1" s="1"/>
  <c r="D1808" i="1" s="1"/>
  <c r="D2066" i="1" s="1"/>
  <c r="D2324" i="1" s="1"/>
  <c r="D2582" i="1" s="1"/>
  <c r="D2840" i="1" s="1"/>
  <c r="D3098" i="1" s="1"/>
  <c r="D3356" i="1" s="1"/>
  <c r="D3614" i="1" s="1"/>
  <c r="D3872" i="1" s="1"/>
  <c r="D4130" i="1" s="1"/>
  <c r="D4388" i="1" s="1"/>
  <c r="D4646" i="1" s="1"/>
  <c r="D4904" i="1" s="1"/>
  <c r="D5162" i="1" s="1"/>
  <c r="D5420" i="1" s="1"/>
  <c r="D5678" i="1" s="1"/>
  <c r="D5936" i="1" s="1"/>
  <c r="D6194" i="1" s="1"/>
  <c r="D6452" i="1" s="1"/>
  <c r="D6710" i="1" s="1"/>
  <c r="D6968" i="1" s="1"/>
  <c r="D7226" i="1" s="1"/>
  <c r="D7484" i="1" s="1"/>
  <c r="D7742" i="1" s="1"/>
  <c r="D8000" i="1" s="1"/>
  <c r="D8258" i="1" s="1"/>
  <c r="D8516" i="1" s="1"/>
  <c r="D8774" i="1" s="1"/>
  <c r="D9064" i="1" s="1"/>
  <c r="D3" i="1"/>
  <c r="D261" i="1" s="1"/>
  <c r="D519" i="1" s="1"/>
  <c r="D777" i="1" s="1"/>
  <c r="D1035" i="1" s="1"/>
  <c r="D1293" i="1" s="1"/>
  <c r="D1551" i="1" s="1"/>
  <c r="D1809" i="1" s="1"/>
  <c r="D2067" i="1" s="1"/>
  <c r="D2325" i="1" s="1"/>
  <c r="D2583" i="1" s="1"/>
  <c r="D2841" i="1" s="1"/>
  <c r="D3099" i="1" s="1"/>
  <c r="D3357" i="1" s="1"/>
  <c r="D3615" i="1" s="1"/>
  <c r="D3873" i="1" s="1"/>
  <c r="D4131" i="1" s="1"/>
  <c r="D4389" i="1" s="1"/>
  <c r="D4647" i="1" s="1"/>
  <c r="D4905" i="1" s="1"/>
  <c r="D5163" i="1" s="1"/>
  <c r="D5421" i="1" s="1"/>
  <c r="D5679" i="1" s="1"/>
  <c r="D5937" i="1" s="1"/>
  <c r="D6195" i="1" s="1"/>
  <c r="D6453" i="1" s="1"/>
  <c r="D6711" i="1" s="1"/>
  <c r="D6969" i="1" s="1"/>
  <c r="D7227" i="1" s="1"/>
  <c r="D7485" i="1" s="1"/>
  <c r="D7743" i="1" s="1"/>
  <c r="D8001" i="1" s="1"/>
  <c r="D8259" i="1" s="1"/>
  <c r="D8517" i="1" s="1"/>
  <c r="D8775" i="1" s="1"/>
  <c r="D9065" i="1" s="1"/>
  <c r="D4" i="1" l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436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87" i="1"/>
  <c r="D5" i="1" l="1"/>
  <c r="D262" i="1"/>
  <c r="D520" i="1" s="1"/>
  <c r="D778" i="1" s="1"/>
  <c r="D1036" i="1" s="1"/>
  <c r="D1294" i="1" s="1"/>
  <c r="D1552" i="1" s="1"/>
  <c r="D1810" i="1" s="1"/>
  <c r="D2068" i="1" s="1"/>
  <c r="D2326" i="1" s="1"/>
  <c r="D2584" i="1" s="1"/>
  <c r="D2842" i="1" s="1"/>
  <c r="D3100" i="1" s="1"/>
  <c r="D3358" i="1" s="1"/>
  <c r="D3616" i="1" s="1"/>
  <c r="D3874" i="1" s="1"/>
  <c r="D4132" i="1" s="1"/>
  <c r="D4390" i="1" s="1"/>
  <c r="D4648" i="1" s="1"/>
  <c r="D4906" i="1" s="1"/>
  <c r="D5164" i="1" s="1"/>
  <c r="D5422" i="1" s="1"/>
  <c r="D5680" i="1" s="1"/>
  <c r="D5938" i="1" s="1"/>
  <c r="D6196" i="1" s="1"/>
  <c r="D6454" i="1" s="1"/>
  <c r="D6712" i="1" s="1"/>
  <c r="D6970" i="1" s="1"/>
  <c r="D7228" i="1" s="1"/>
  <c r="D7486" i="1" s="1"/>
  <c r="D7744" i="1" s="1"/>
  <c r="D8002" i="1" s="1"/>
  <c r="D8260" i="1" s="1"/>
  <c r="D8518" i="1" s="1"/>
  <c r="D8776" i="1" s="1"/>
  <c r="D9066" i="1" s="1"/>
  <c r="X5323" i="1"/>
  <c r="U5323" i="1" s="1"/>
  <c r="X5324" i="1"/>
  <c r="U5324" i="1" s="1"/>
  <c r="X5325" i="1"/>
  <c r="U5325" i="1" s="1"/>
  <c r="X5326" i="1"/>
  <c r="U5326" i="1" s="1"/>
  <c r="X5327" i="1"/>
  <c r="U5327" i="1" s="1"/>
  <c r="X5328" i="1"/>
  <c r="U5328" i="1" s="1"/>
  <c r="X5329" i="1"/>
  <c r="U5329" i="1" s="1"/>
  <c r="X5330" i="1"/>
  <c r="U5330" i="1" s="1"/>
  <c r="X5331" i="1"/>
  <c r="U5331" i="1" s="1"/>
  <c r="X5332" i="1"/>
  <c r="U5332" i="1" s="1"/>
  <c r="X5333" i="1"/>
  <c r="U5333" i="1" s="1"/>
  <c r="X5334" i="1"/>
  <c r="U5334" i="1" s="1"/>
  <c r="X5335" i="1"/>
  <c r="U5335" i="1" s="1"/>
  <c r="X5336" i="1"/>
  <c r="U5336" i="1" s="1"/>
  <c r="X5337" i="1"/>
  <c r="U5337" i="1" s="1"/>
  <c r="X5338" i="1"/>
  <c r="U5338" i="1" s="1"/>
  <c r="X5339" i="1"/>
  <c r="U5339" i="1" s="1"/>
  <c r="X5340" i="1"/>
  <c r="U5340" i="1" s="1"/>
  <c r="X5341" i="1"/>
  <c r="U5341" i="1" s="1"/>
  <c r="X5342" i="1"/>
  <c r="U5342" i="1" s="1"/>
  <c r="X5343" i="1"/>
  <c r="U5343" i="1" s="1"/>
  <c r="X5344" i="1"/>
  <c r="U5344" i="1" s="1"/>
  <c r="X5345" i="1"/>
  <c r="U5345" i="1" s="1"/>
  <c r="X5346" i="1"/>
  <c r="U5346" i="1" s="1"/>
  <c r="X5347" i="1"/>
  <c r="U5347" i="1" s="1"/>
  <c r="X5348" i="1"/>
  <c r="U5348" i="1" s="1"/>
  <c r="X5349" i="1"/>
  <c r="U5349" i="1" s="1"/>
  <c r="X5350" i="1"/>
  <c r="U5350" i="1" s="1"/>
  <c r="X5351" i="1"/>
  <c r="U5351" i="1" s="1"/>
  <c r="X5352" i="1"/>
  <c r="U5352" i="1" s="1"/>
  <c r="X5353" i="1"/>
  <c r="U5353" i="1" s="1"/>
  <c r="X5354" i="1"/>
  <c r="U5354" i="1" s="1"/>
  <c r="X5355" i="1"/>
  <c r="U5355" i="1" s="1"/>
  <c r="X5356" i="1"/>
  <c r="U5356" i="1" s="1"/>
  <c r="X5357" i="1"/>
  <c r="U5357" i="1" s="1"/>
  <c r="X5358" i="1"/>
  <c r="U5358" i="1" s="1"/>
  <c r="X5359" i="1"/>
  <c r="U5359" i="1" s="1"/>
  <c r="X5360" i="1"/>
  <c r="U5360" i="1" s="1"/>
  <c r="X5361" i="1"/>
  <c r="U5361" i="1" s="1"/>
  <c r="X5362" i="1"/>
  <c r="U5362" i="1" s="1"/>
  <c r="X5363" i="1"/>
  <c r="U5363" i="1" s="1"/>
  <c r="X5364" i="1"/>
  <c r="U5364" i="1" s="1"/>
  <c r="X5365" i="1"/>
  <c r="U5365" i="1" s="1"/>
  <c r="X5366" i="1"/>
  <c r="U5366" i="1" s="1"/>
  <c r="X5367" i="1"/>
  <c r="U5367" i="1" s="1"/>
  <c r="X5368" i="1"/>
  <c r="U5368" i="1" s="1"/>
  <c r="X5369" i="1"/>
  <c r="U5369" i="1" s="1"/>
  <c r="X5370" i="1"/>
  <c r="U5370" i="1" s="1"/>
  <c r="X5371" i="1"/>
  <c r="U5371" i="1" s="1"/>
  <c r="X5372" i="1"/>
  <c r="U5372" i="1" s="1"/>
  <c r="X5373" i="1"/>
  <c r="U5373" i="1" s="1"/>
  <c r="X5374" i="1"/>
  <c r="U5374" i="1" s="1"/>
  <c r="X5375" i="1"/>
  <c r="U5375" i="1" s="1"/>
  <c r="X5376" i="1"/>
  <c r="U5376" i="1" s="1"/>
  <c r="X5377" i="1"/>
  <c r="U5377" i="1" s="1"/>
  <c r="X5378" i="1"/>
  <c r="U5378" i="1" s="1"/>
  <c r="X5379" i="1"/>
  <c r="U5379" i="1" s="1"/>
  <c r="X5380" i="1"/>
  <c r="U5380" i="1" s="1"/>
  <c r="X5381" i="1"/>
  <c r="U5381" i="1" s="1"/>
  <c r="X5382" i="1"/>
  <c r="U5382" i="1" s="1"/>
  <c r="X5383" i="1"/>
  <c r="U5383" i="1" s="1"/>
  <c r="X5384" i="1"/>
  <c r="U5384" i="1" s="1"/>
  <c r="X5385" i="1"/>
  <c r="U5385" i="1" s="1"/>
  <c r="X5386" i="1"/>
  <c r="U5386" i="1" s="1"/>
  <c r="X5387" i="1"/>
  <c r="U5387" i="1" s="1"/>
  <c r="X5388" i="1"/>
  <c r="U5388" i="1" s="1"/>
  <c r="X5389" i="1"/>
  <c r="U5389" i="1" s="1"/>
  <c r="X5390" i="1"/>
  <c r="U5390" i="1" s="1"/>
  <c r="X5391" i="1"/>
  <c r="U5391" i="1" s="1"/>
  <c r="X5392" i="1"/>
  <c r="U5392" i="1" s="1"/>
  <c r="X5393" i="1"/>
  <c r="U5393" i="1" s="1"/>
  <c r="X5394" i="1"/>
  <c r="U5394" i="1" s="1"/>
  <c r="X5395" i="1"/>
  <c r="U5395" i="1" s="1"/>
  <c r="X5396" i="1"/>
  <c r="U5396" i="1" s="1"/>
  <c r="X5397" i="1"/>
  <c r="U5397" i="1" s="1"/>
  <c r="X5398" i="1"/>
  <c r="U5398" i="1" s="1"/>
  <c r="X5399" i="1"/>
  <c r="U5399" i="1" s="1"/>
  <c r="X5400" i="1"/>
  <c r="U5400" i="1" s="1"/>
  <c r="X5401" i="1"/>
  <c r="U5401" i="1" s="1"/>
  <c r="X5402" i="1"/>
  <c r="U5402" i="1" s="1"/>
  <c r="X5403" i="1"/>
  <c r="U5403" i="1" s="1"/>
  <c r="X5404" i="1"/>
  <c r="U5404" i="1" s="1"/>
  <c r="X5405" i="1"/>
  <c r="U5405" i="1" s="1"/>
  <c r="X5322" i="1"/>
  <c r="U5322" i="1" s="1"/>
  <c r="X5147" i="1"/>
  <c r="U5147" i="1" s="1"/>
  <c r="X5065" i="1"/>
  <c r="U5065" i="1" s="1"/>
  <c r="X5066" i="1"/>
  <c r="U5066" i="1" s="1"/>
  <c r="X5067" i="1"/>
  <c r="U5067" i="1" s="1"/>
  <c r="X5068" i="1"/>
  <c r="U5068" i="1" s="1"/>
  <c r="X5069" i="1"/>
  <c r="U5069" i="1" s="1"/>
  <c r="X5070" i="1"/>
  <c r="U5070" i="1" s="1"/>
  <c r="X5071" i="1"/>
  <c r="U5071" i="1" s="1"/>
  <c r="X5072" i="1"/>
  <c r="U5072" i="1" s="1"/>
  <c r="X5073" i="1"/>
  <c r="U5073" i="1" s="1"/>
  <c r="X5074" i="1"/>
  <c r="U5074" i="1" s="1"/>
  <c r="X5075" i="1"/>
  <c r="U5075" i="1" s="1"/>
  <c r="X5076" i="1"/>
  <c r="U5076" i="1" s="1"/>
  <c r="X5077" i="1"/>
  <c r="U5077" i="1" s="1"/>
  <c r="X5078" i="1"/>
  <c r="U5078" i="1" s="1"/>
  <c r="X5079" i="1"/>
  <c r="U5079" i="1" s="1"/>
  <c r="X5080" i="1"/>
  <c r="U5080" i="1" s="1"/>
  <c r="X5081" i="1"/>
  <c r="U5081" i="1" s="1"/>
  <c r="X5082" i="1"/>
  <c r="U5082" i="1" s="1"/>
  <c r="X5083" i="1"/>
  <c r="U5083" i="1" s="1"/>
  <c r="X5084" i="1"/>
  <c r="U5084" i="1" s="1"/>
  <c r="X5085" i="1"/>
  <c r="U5085" i="1" s="1"/>
  <c r="X5086" i="1"/>
  <c r="U5086" i="1" s="1"/>
  <c r="X5087" i="1"/>
  <c r="U5087" i="1" s="1"/>
  <c r="X5088" i="1"/>
  <c r="U5088" i="1" s="1"/>
  <c r="X5089" i="1"/>
  <c r="U5089" i="1" s="1"/>
  <c r="X5090" i="1"/>
  <c r="U5090" i="1" s="1"/>
  <c r="X5091" i="1"/>
  <c r="U5091" i="1" s="1"/>
  <c r="X5092" i="1"/>
  <c r="U5092" i="1" s="1"/>
  <c r="X5093" i="1"/>
  <c r="U5093" i="1" s="1"/>
  <c r="X5094" i="1"/>
  <c r="U5094" i="1" s="1"/>
  <c r="X5095" i="1"/>
  <c r="U5095" i="1" s="1"/>
  <c r="X5096" i="1"/>
  <c r="U5096" i="1" s="1"/>
  <c r="X5097" i="1"/>
  <c r="U5097" i="1" s="1"/>
  <c r="X5098" i="1"/>
  <c r="U5098" i="1" s="1"/>
  <c r="X5099" i="1"/>
  <c r="U5099" i="1" s="1"/>
  <c r="X5100" i="1"/>
  <c r="U5100" i="1" s="1"/>
  <c r="X5101" i="1"/>
  <c r="U5101" i="1" s="1"/>
  <c r="X5102" i="1"/>
  <c r="U5102" i="1" s="1"/>
  <c r="X5103" i="1"/>
  <c r="U5103" i="1" s="1"/>
  <c r="X5104" i="1"/>
  <c r="U5104" i="1" s="1"/>
  <c r="X5105" i="1"/>
  <c r="U5105" i="1" s="1"/>
  <c r="X5106" i="1"/>
  <c r="U5106" i="1" s="1"/>
  <c r="X5107" i="1"/>
  <c r="U5107" i="1" s="1"/>
  <c r="X5108" i="1"/>
  <c r="U5108" i="1" s="1"/>
  <c r="X5109" i="1"/>
  <c r="U5109" i="1" s="1"/>
  <c r="X5110" i="1"/>
  <c r="U5110" i="1" s="1"/>
  <c r="X5111" i="1"/>
  <c r="U5111" i="1" s="1"/>
  <c r="X5112" i="1"/>
  <c r="U5112" i="1" s="1"/>
  <c r="X5113" i="1"/>
  <c r="U5113" i="1" s="1"/>
  <c r="X5114" i="1"/>
  <c r="U5114" i="1" s="1"/>
  <c r="X5115" i="1"/>
  <c r="U5115" i="1" s="1"/>
  <c r="X5116" i="1"/>
  <c r="U5116" i="1" s="1"/>
  <c r="X5117" i="1"/>
  <c r="U5117" i="1" s="1"/>
  <c r="X5118" i="1"/>
  <c r="U5118" i="1" s="1"/>
  <c r="X5119" i="1"/>
  <c r="U5119" i="1" s="1"/>
  <c r="X5120" i="1"/>
  <c r="U5120" i="1" s="1"/>
  <c r="X5121" i="1"/>
  <c r="U5121" i="1" s="1"/>
  <c r="X5122" i="1"/>
  <c r="U5122" i="1" s="1"/>
  <c r="X5123" i="1"/>
  <c r="U5123" i="1" s="1"/>
  <c r="X5124" i="1"/>
  <c r="U5124" i="1" s="1"/>
  <c r="X5125" i="1"/>
  <c r="U5125" i="1" s="1"/>
  <c r="X5126" i="1"/>
  <c r="U5126" i="1" s="1"/>
  <c r="X5127" i="1"/>
  <c r="U5127" i="1" s="1"/>
  <c r="X5128" i="1"/>
  <c r="U5128" i="1" s="1"/>
  <c r="X5129" i="1"/>
  <c r="U5129" i="1" s="1"/>
  <c r="X5130" i="1"/>
  <c r="U5130" i="1" s="1"/>
  <c r="X5131" i="1"/>
  <c r="U5131" i="1" s="1"/>
  <c r="X5132" i="1"/>
  <c r="U5132" i="1" s="1"/>
  <c r="X5133" i="1"/>
  <c r="U5133" i="1" s="1"/>
  <c r="X5134" i="1"/>
  <c r="U5134" i="1" s="1"/>
  <c r="X5135" i="1"/>
  <c r="U5135" i="1" s="1"/>
  <c r="X5136" i="1"/>
  <c r="U5136" i="1" s="1"/>
  <c r="X5137" i="1"/>
  <c r="U5137" i="1" s="1"/>
  <c r="X5138" i="1"/>
  <c r="U5138" i="1" s="1"/>
  <c r="X5139" i="1"/>
  <c r="U5139" i="1" s="1"/>
  <c r="X5140" i="1"/>
  <c r="U5140" i="1" s="1"/>
  <c r="X5141" i="1"/>
  <c r="U5141" i="1" s="1"/>
  <c r="X5142" i="1"/>
  <c r="U5142" i="1" s="1"/>
  <c r="X5143" i="1"/>
  <c r="U5143" i="1" s="1"/>
  <c r="X5144" i="1"/>
  <c r="U5144" i="1" s="1"/>
  <c r="X5145" i="1"/>
  <c r="U5145" i="1" s="1"/>
  <c r="X5146" i="1"/>
  <c r="U5146" i="1" s="1"/>
  <c r="X5064" i="1"/>
  <c r="U5064" i="1" s="1"/>
  <c r="D6" i="1" l="1"/>
  <c r="D263" i="1"/>
  <c r="D521" i="1" s="1"/>
  <c r="D779" i="1" s="1"/>
  <c r="D1037" i="1" s="1"/>
  <c r="D1295" i="1" s="1"/>
  <c r="D1553" i="1" s="1"/>
  <c r="D1811" i="1" s="1"/>
  <c r="D2069" i="1" s="1"/>
  <c r="D2327" i="1" s="1"/>
  <c r="D2585" i="1" s="1"/>
  <c r="D2843" i="1" s="1"/>
  <c r="D3101" i="1" s="1"/>
  <c r="D3359" i="1" s="1"/>
  <c r="D3617" i="1" s="1"/>
  <c r="D3875" i="1" s="1"/>
  <c r="D4133" i="1" s="1"/>
  <c r="D4391" i="1" s="1"/>
  <c r="D4649" i="1" s="1"/>
  <c r="D4907" i="1" s="1"/>
  <c r="D5165" i="1" s="1"/>
  <c r="D5423" i="1" s="1"/>
  <c r="D5681" i="1" s="1"/>
  <c r="D5939" i="1" s="1"/>
  <c r="D6197" i="1" s="1"/>
  <c r="D6455" i="1" s="1"/>
  <c r="D6713" i="1" s="1"/>
  <c r="D6971" i="1" s="1"/>
  <c r="D7229" i="1" s="1"/>
  <c r="D7487" i="1" s="1"/>
  <c r="D7745" i="1" s="1"/>
  <c r="D8003" i="1" s="1"/>
  <c r="D8261" i="1" s="1"/>
  <c r="D8519" i="1" s="1"/>
  <c r="D8777" i="1" s="1"/>
  <c r="D9067" i="1" s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032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8934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40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15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7902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644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386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128" i="1"/>
  <c r="R6960" i="1"/>
  <c r="R6961" i="1"/>
  <c r="R6962" i="1"/>
  <c r="R6963" i="1"/>
  <c r="R6964" i="1"/>
  <c r="R6965" i="1"/>
  <c r="R6966" i="1"/>
  <c r="R6967" i="1"/>
  <c r="R6959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842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626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096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878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580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322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064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806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598" i="1"/>
  <c r="R4386" i="1"/>
  <c r="R4387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290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032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774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516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258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00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726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424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207" i="1"/>
  <c r="R2208" i="1"/>
  <c r="R2209" i="1"/>
  <c r="R2210" i="1"/>
  <c r="R2211" i="1"/>
  <c r="R2212" i="1"/>
  <c r="R2206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1968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710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452" i="1"/>
  <c r="R1289" i="1"/>
  <c r="R1290" i="1"/>
  <c r="R1291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19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678" i="1"/>
  <c r="R516" i="1"/>
  <c r="R517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420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106" i="1"/>
  <c r="C9060" i="1"/>
  <c r="C9056" i="1" s="1"/>
  <c r="C9052" i="1" s="1"/>
  <c r="C9048" i="1" s="1"/>
  <c r="C9044" i="1" s="1"/>
  <c r="C9040" i="1" s="1"/>
  <c r="C9036" i="1" s="1"/>
  <c r="C9032" i="1" s="1"/>
  <c r="E9060" i="1"/>
  <c r="E9056" i="1" s="1"/>
  <c r="E9052" i="1" s="1"/>
  <c r="E9048" i="1" s="1"/>
  <c r="E9044" i="1" s="1"/>
  <c r="E9040" i="1" s="1"/>
  <c r="E9036" i="1" s="1"/>
  <c r="E9032" i="1" s="1"/>
  <c r="C9061" i="1"/>
  <c r="C9057" i="1" s="1"/>
  <c r="C9053" i="1" s="1"/>
  <c r="C9049" i="1" s="1"/>
  <c r="C9045" i="1" s="1"/>
  <c r="C9041" i="1" s="1"/>
  <c r="C9037" i="1" s="1"/>
  <c r="C9033" i="1" s="1"/>
  <c r="E9061" i="1"/>
  <c r="E9057" i="1" s="1"/>
  <c r="E9053" i="1" s="1"/>
  <c r="E9049" i="1" s="1"/>
  <c r="E9045" i="1" s="1"/>
  <c r="E9041" i="1" s="1"/>
  <c r="E9037" i="1" s="1"/>
  <c r="E9033" i="1" s="1"/>
  <c r="C9062" i="1"/>
  <c r="C9058" i="1" s="1"/>
  <c r="C9054" i="1" s="1"/>
  <c r="C9050" i="1" s="1"/>
  <c r="C9046" i="1" s="1"/>
  <c r="C9042" i="1" s="1"/>
  <c r="C9038" i="1" s="1"/>
  <c r="C9034" i="1" s="1"/>
  <c r="E9062" i="1"/>
  <c r="E9058" i="1" s="1"/>
  <c r="E9054" i="1" s="1"/>
  <c r="E9050" i="1" s="1"/>
  <c r="E9046" i="1" s="1"/>
  <c r="E9042" i="1" s="1"/>
  <c r="E9038" i="1" s="1"/>
  <c r="E9034" i="1" s="1"/>
  <c r="C9063" i="1"/>
  <c r="C9059" i="1" s="1"/>
  <c r="C9055" i="1" s="1"/>
  <c r="C9051" i="1" s="1"/>
  <c r="C9047" i="1" s="1"/>
  <c r="C9043" i="1" s="1"/>
  <c r="C9039" i="1" s="1"/>
  <c r="C9035" i="1" s="1"/>
  <c r="E9063" i="1"/>
  <c r="E9059" i="1" s="1"/>
  <c r="E9055" i="1" s="1"/>
  <c r="E9051" i="1" s="1"/>
  <c r="E9047" i="1" s="1"/>
  <c r="E9043" i="1" s="1"/>
  <c r="E9039" i="1" s="1"/>
  <c r="E9035" i="1" s="1"/>
  <c r="E3097" i="1"/>
  <c r="E3096" i="1"/>
  <c r="E3355" i="1"/>
  <c r="E3354" i="1"/>
  <c r="D7" i="1" l="1"/>
  <c r="D264" i="1"/>
  <c r="D522" i="1" s="1"/>
  <c r="D780" i="1" s="1"/>
  <c r="D1038" i="1" s="1"/>
  <c r="D1296" i="1" s="1"/>
  <c r="D1554" i="1" s="1"/>
  <c r="D1812" i="1" s="1"/>
  <c r="D2070" i="1" s="1"/>
  <c r="D2328" i="1" s="1"/>
  <c r="D2586" i="1" s="1"/>
  <c r="D2844" i="1" s="1"/>
  <c r="D3102" i="1" s="1"/>
  <c r="D3360" i="1" s="1"/>
  <c r="D3618" i="1" s="1"/>
  <c r="D3876" i="1" s="1"/>
  <c r="D4134" i="1" s="1"/>
  <c r="D4392" i="1" s="1"/>
  <c r="D4650" i="1" s="1"/>
  <c r="D4908" i="1" s="1"/>
  <c r="D5166" i="1" s="1"/>
  <c r="D5424" i="1" s="1"/>
  <c r="D5682" i="1" s="1"/>
  <c r="D5940" i="1" s="1"/>
  <c r="D6198" i="1" s="1"/>
  <c r="D6456" i="1" s="1"/>
  <c r="D6714" i="1" s="1"/>
  <c r="D6972" i="1" s="1"/>
  <c r="D7230" i="1" s="1"/>
  <c r="D7488" i="1" s="1"/>
  <c r="D7746" i="1" s="1"/>
  <c r="D8004" i="1" s="1"/>
  <c r="D8262" i="1" s="1"/>
  <c r="D8520" i="1" s="1"/>
  <c r="D8778" i="1" s="1"/>
  <c r="D9068" i="1" s="1"/>
  <c r="D8" i="1" l="1"/>
  <c r="D265" i="1"/>
  <c r="D523" i="1" s="1"/>
  <c r="D781" i="1" s="1"/>
  <c r="D1039" i="1" s="1"/>
  <c r="D1297" i="1" s="1"/>
  <c r="D1555" i="1" s="1"/>
  <c r="D1813" i="1" s="1"/>
  <c r="D2071" i="1" s="1"/>
  <c r="D2329" i="1" s="1"/>
  <c r="D2587" i="1" s="1"/>
  <c r="D2845" i="1" s="1"/>
  <c r="D3103" i="1" s="1"/>
  <c r="D3361" i="1" s="1"/>
  <c r="D3619" i="1" s="1"/>
  <c r="D3877" i="1" s="1"/>
  <c r="D4135" i="1" s="1"/>
  <c r="D4393" i="1" s="1"/>
  <c r="D4651" i="1" s="1"/>
  <c r="D4909" i="1" s="1"/>
  <c r="D5167" i="1" s="1"/>
  <c r="D5425" i="1" s="1"/>
  <c r="D5683" i="1" s="1"/>
  <c r="D5941" i="1" s="1"/>
  <c r="D6199" i="1" s="1"/>
  <c r="D6457" i="1" s="1"/>
  <c r="D6715" i="1" s="1"/>
  <c r="D6973" i="1" s="1"/>
  <c r="D7231" i="1" s="1"/>
  <c r="D7489" i="1" s="1"/>
  <c r="D7747" i="1" s="1"/>
  <c r="D8005" i="1" s="1"/>
  <c r="D8263" i="1" s="1"/>
  <c r="D8521" i="1" s="1"/>
  <c r="D8779" i="1" s="1"/>
  <c r="D9069" i="1" s="1"/>
  <c r="D9" i="1" l="1"/>
  <c r="D266" i="1"/>
  <c r="D524" i="1" s="1"/>
  <c r="D782" i="1" s="1"/>
  <c r="D1040" i="1" s="1"/>
  <c r="D1298" i="1" s="1"/>
  <c r="D1556" i="1" s="1"/>
  <c r="D1814" i="1" s="1"/>
  <c r="D2072" i="1" s="1"/>
  <c r="D2330" i="1" s="1"/>
  <c r="D2588" i="1" s="1"/>
  <c r="D2846" i="1" s="1"/>
  <c r="D3104" i="1" s="1"/>
  <c r="D3362" i="1" s="1"/>
  <c r="D3620" i="1" s="1"/>
  <c r="D3878" i="1" s="1"/>
  <c r="D4136" i="1" s="1"/>
  <c r="D4394" i="1" s="1"/>
  <c r="D4652" i="1" s="1"/>
  <c r="D4910" i="1" s="1"/>
  <c r="D5168" i="1" s="1"/>
  <c r="D5426" i="1" s="1"/>
  <c r="D5684" i="1" s="1"/>
  <c r="D5942" i="1" s="1"/>
  <c r="D6200" i="1" s="1"/>
  <c r="D6458" i="1" s="1"/>
  <c r="D6716" i="1" s="1"/>
  <c r="D6974" i="1" s="1"/>
  <c r="D7232" i="1" s="1"/>
  <c r="D7490" i="1" s="1"/>
  <c r="D7748" i="1" s="1"/>
  <c r="D8006" i="1" s="1"/>
  <c r="D8264" i="1" s="1"/>
  <c r="D8522" i="1" s="1"/>
  <c r="D8780" i="1" s="1"/>
  <c r="D9070" i="1" s="1"/>
  <c r="D10" i="1" l="1"/>
  <c r="D267" i="1"/>
  <c r="D525" i="1" s="1"/>
  <c r="D783" i="1" s="1"/>
  <c r="D1041" i="1" s="1"/>
  <c r="D1299" i="1" s="1"/>
  <c r="D1557" i="1" s="1"/>
  <c r="D1815" i="1" s="1"/>
  <c r="D2073" i="1" s="1"/>
  <c r="D2331" i="1" s="1"/>
  <c r="D2589" i="1" s="1"/>
  <c r="D2847" i="1" s="1"/>
  <c r="D3105" i="1" s="1"/>
  <c r="D3363" i="1" s="1"/>
  <c r="D3621" i="1" s="1"/>
  <c r="D3879" i="1" s="1"/>
  <c r="D4137" i="1" s="1"/>
  <c r="D4395" i="1" s="1"/>
  <c r="D4653" i="1" s="1"/>
  <c r="D4911" i="1" s="1"/>
  <c r="D5169" i="1" s="1"/>
  <c r="D5427" i="1" s="1"/>
  <c r="D5685" i="1" s="1"/>
  <c r="D5943" i="1" s="1"/>
  <c r="D6201" i="1" s="1"/>
  <c r="D6459" i="1" s="1"/>
  <c r="D6717" i="1" s="1"/>
  <c r="D6975" i="1" s="1"/>
  <c r="D7233" i="1" s="1"/>
  <c r="D7491" i="1" s="1"/>
  <c r="D7749" i="1" s="1"/>
  <c r="D8007" i="1" s="1"/>
  <c r="D8265" i="1" s="1"/>
  <c r="D8523" i="1" s="1"/>
  <c r="D8781" i="1" s="1"/>
  <c r="D9071" i="1" s="1"/>
  <c r="D11" i="1" l="1"/>
  <c r="D268" i="1"/>
  <c r="D526" i="1" s="1"/>
  <c r="D784" i="1" s="1"/>
  <c r="D1042" i="1" s="1"/>
  <c r="D1300" i="1" s="1"/>
  <c r="D1558" i="1" s="1"/>
  <c r="D1816" i="1" s="1"/>
  <c r="D2074" i="1" s="1"/>
  <c r="D2332" i="1" s="1"/>
  <c r="D2590" i="1" s="1"/>
  <c r="D2848" i="1" s="1"/>
  <c r="D3106" i="1" s="1"/>
  <c r="D3364" i="1" s="1"/>
  <c r="D3622" i="1" s="1"/>
  <c r="D3880" i="1" s="1"/>
  <c r="D4138" i="1" s="1"/>
  <c r="D4396" i="1" s="1"/>
  <c r="D4654" i="1" s="1"/>
  <c r="D4912" i="1" s="1"/>
  <c r="D5170" i="1" s="1"/>
  <c r="D5428" i="1" s="1"/>
  <c r="D5686" i="1" s="1"/>
  <c r="D5944" i="1" s="1"/>
  <c r="D6202" i="1" s="1"/>
  <c r="D6460" i="1" s="1"/>
  <c r="D6718" i="1" s="1"/>
  <c r="D6976" i="1" s="1"/>
  <c r="D7234" i="1" s="1"/>
  <c r="D7492" i="1" s="1"/>
  <c r="D7750" i="1" s="1"/>
  <c r="D8008" i="1" s="1"/>
  <c r="D8266" i="1" s="1"/>
  <c r="D8524" i="1" s="1"/>
  <c r="D8782" i="1" s="1"/>
  <c r="D9072" i="1" s="1"/>
  <c r="D12" i="1" l="1"/>
  <c r="D269" i="1"/>
  <c r="D527" i="1" s="1"/>
  <c r="D785" i="1" s="1"/>
  <c r="D1043" i="1" s="1"/>
  <c r="D1301" i="1" s="1"/>
  <c r="D1559" i="1" s="1"/>
  <c r="D1817" i="1" s="1"/>
  <c r="D2075" i="1" s="1"/>
  <c r="D2333" i="1" s="1"/>
  <c r="D2591" i="1" s="1"/>
  <c r="D2849" i="1" s="1"/>
  <c r="D3107" i="1" s="1"/>
  <c r="D3365" i="1" s="1"/>
  <c r="D3623" i="1" s="1"/>
  <c r="D3881" i="1" s="1"/>
  <c r="D4139" i="1" s="1"/>
  <c r="D4397" i="1" s="1"/>
  <c r="D4655" i="1" s="1"/>
  <c r="D4913" i="1" s="1"/>
  <c r="D5171" i="1" s="1"/>
  <c r="D5429" i="1" s="1"/>
  <c r="D5687" i="1" s="1"/>
  <c r="D5945" i="1" s="1"/>
  <c r="D6203" i="1" s="1"/>
  <c r="D6461" i="1" s="1"/>
  <c r="D6719" i="1" s="1"/>
  <c r="D6977" i="1" s="1"/>
  <c r="D7235" i="1" s="1"/>
  <c r="D7493" i="1" s="1"/>
  <c r="D7751" i="1" s="1"/>
  <c r="D8009" i="1" s="1"/>
  <c r="D8267" i="1" s="1"/>
  <c r="D8525" i="1" s="1"/>
  <c r="D8783" i="1" s="1"/>
  <c r="D9073" i="1" s="1"/>
  <c r="D13" i="1" l="1"/>
  <c r="D270" i="1"/>
  <c r="D528" i="1" s="1"/>
  <c r="D786" i="1" s="1"/>
  <c r="D1044" i="1" s="1"/>
  <c r="D1302" i="1" s="1"/>
  <c r="D1560" i="1" s="1"/>
  <c r="D1818" i="1" s="1"/>
  <c r="D2076" i="1" s="1"/>
  <c r="D2334" i="1" s="1"/>
  <c r="D2592" i="1" s="1"/>
  <c r="D2850" i="1" s="1"/>
  <c r="D3108" i="1" s="1"/>
  <c r="D3366" i="1" s="1"/>
  <c r="D3624" i="1" s="1"/>
  <c r="D3882" i="1" s="1"/>
  <c r="D4140" i="1" s="1"/>
  <c r="D4398" i="1" s="1"/>
  <c r="D4656" i="1" s="1"/>
  <c r="D4914" i="1" s="1"/>
  <c r="D5172" i="1" s="1"/>
  <c r="D5430" i="1" s="1"/>
  <c r="D5688" i="1" s="1"/>
  <c r="D5946" i="1" s="1"/>
  <c r="D6204" i="1" s="1"/>
  <c r="D6462" i="1" s="1"/>
  <c r="D6720" i="1" s="1"/>
  <c r="D6978" i="1" s="1"/>
  <c r="D7236" i="1" s="1"/>
  <c r="D7494" i="1" s="1"/>
  <c r="D7752" i="1" s="1"/>
  <c r="D8010" i="1" s="1"/>
  <c r="D8268" i="1" s="1"/>
  <c r="D8526" i="1" s="1"/>
  <c r="D8784" i="1" s="1"/>
  <c r="D9074" i="1" s="1"/>
  <c r="D14" i="1" l="1"/>
  <c r="D271" i="1"/>
  <c r="D529" i="1" s="1"/>
  <c r="D787" i="1" s="1"/>
  <c r="D1045" i="1" s="1"/>
  <c r="D1303" i="1" s="1"/>
  <c r="D1561" i="1" s="1"/>
  <c r="D1819" i="1" s="1"/>
  <c r="D2077" i="1" s="1"/>
  <c r="D2335" i="1" s="1"/>
  <c r="D2593" i="1" s="1"/>
  <c r="D2851" i="1" s="1"/>
  <c r="D3109" i="1" s="1"/>
  <c r="D3367" i="1" s="1"/>
  <c r="D3625" i="1" s="1"/>
  <c r="D3883" i="1" s="1"/>
  <c r="D4141" i="1" s="1"/>
  <c r="D4399" i="1" s="1"/>
  <c r="D4657" i="1" s="1"/>
  <c r="D4915" i="1" s="1"/>
  <c r="D5173" i="1" s="1"/>
  <c r="D5431" i="1" s="1"/>
  <c r="D5689" i="1" s="1"/>
  <c r="D5947" i="1" s="1"/>
  <c r="D6205" i="1" s="1"/>
  <c r="D6463" i="1" s="1"/>
  <c r="D6721" i="1" s="1"/>
  <c r="D6979" i="1" s="1"/>
  <c r="D7237" i="1" s="1"/>
  <c r="D7495" i="1" s="1"/>
  <c r="D7753" i="1" s="1"/>
  <c r="D8011" i="1" s="1"/>
  <c r="D8269" i="1" s="1"/>
  <c r="D8527" i="1" s="1"/>
  <c r="D8785" i="1" s="1"/>
  <c r="D9075" i="1" s="1"/>
  <c r="D15" i="1" l="1"/>
  <c r="D272" i="1"/>
  <c r="D530" i="1" s="1"/>
  <c r="D788" i="1" s="1"/>
  <c r="D1046" i="1" s="1"/>
  <c r="D1304" i="1" s="1"/>
  <c r="D1562" i="1" s="1"/>
  <c r="D1820" i="1" s="1"/>
  <c r="D2078" i="1" s="1"/>
  <c r="D2336" i="1" s="1"/>
  <c r="D2594" i="1" s="1"/>
  <c r="D2852" i="1" s="1"/>
  <c r="D3110" i="1" s="1"/>
  <c r="D3368" i="1" s="1"/>
  <c r="D3626" i="1" s="1"/>
  <c r="D3884" i="1" s="1"/>
  <c r="D4142" i="1" s="1"/>
  <c r="D4400" i="1" s="1"/>
  <c r="D4658" i="1" s="1"/>
  <c r="D4916" i="1" s="1"/>
  <c r="D5174" i="1" s="1"/>
  <c r="D5432" i="1" s="1"/>
  <c r="D5690" i="1" s="1"/>
  <c r="D5948" i="1" s="1"/>
  <c r="D6206" i="1" s="1"/>
  <c r="D6464" i="1" s="1"/>
  <c r="D6722" i="1" s="1"/>
  <c r="D6980" i="1" s="1"/>
  <c r="D7238" i="1" s="1"/>
  <c r="D7496" i="1" s="1"/>
  <c r="D7754" i="1" s="1"/>
  <c r="D8012" i="1" s="1"/>
  <c r="D8270" i="1" s="1"/>
  <c r="D8528" i="1" s="1"/>
  <c r="D8786" i="1" s="1"/>
  <c r="D9076" i="1" s="1"/>
  <c r="D16" i="1" l="1"/>
  <c r="D273" i="1"/>
  <c r="D531" i="1" s="1"/>
  <c r="D789" i="1" s="1"/>
  <c r="D1047" i="1" s="1"/>
  <c r="D1305" i="1" s="1"/>
  <c r="D1563" i="1" s="1"/>
  <c r="D1821" i="1" s="1"/>
  <c r="D2079" i="1" s="1"/>
  <c r="D2337" i="1" s="1"/>
  <c r="D2595" i="1" s="1"/>
  <c r="D2853" i="1" s="1"/>
  <c r="D3111" i="1" s="1"/>
  <c r="D3369" i="1" s="1"/>
  <c r="D3627" i="1" s="1"/>
  <c r="D3885" i="1" s="1"/>
  <c r="D4143" i="1" s="1"/>
  <c r="D4401" i="1" s="1"/>
  <c r="D4659" i="1" s="1"/>
  <c r="D4917" i="1" s="1"/>
  <c r="D5175" i="1" s="1"/>
  <c r="D5433" i="1" s="1"/>
  <c r="D5691" i="1" s="1"/>
  <c r="D5949" i="1" s="1"/>
  <c r="D6207" i="1" s="1"/>
  <c r="D6465" i="1" s="1"/>
  <c r="D6723" i="1" s="1"/>
  <c r="D6981" i="1" s="1"/>
  <c r="D7239" i="1" s="1"/>
  <c r="D7497" i="1" s="1"/>
  <c r="D7755" i="1" s="1"/>
  <c r="D8013" i="1" s="1"/>
  <c r="D8271" i="1" s="1"/>
  <c r="D8529" i="1" s="1"/>
  <c r="D8787" i="1" s="1"/>
  <c r="D9077" i="1" s="1"/>
  <c r="D17" i="1" l="1"/>
  <c r="D274" i="1"/>
  <c r="D532" i="1" s="1"/>
  <c r="D790" i="1" s="1"/>
  <c r="D1048" i="1" s="1"/>
  <c r="D1306" i="1" s="1"/>
  <c r="D1564" i="1" s="1"/>
  <c r="D1822" i="1" s="1"/>
  <c r="D2080" i="1" s="1"/>
  <c r="D2338" i="1" s="1"/>
  <c r="D2596" i="1" s="1"/>
  <c r="D2854" i="1" s="1"/>
  <c r="D3112" i="1" s="1"/>
  <c r="D3370" i="1" s="1"/>
  <c r="D3628" i="1" s="1"/>
  <c r="D3886" i="1" s="1"/>
  <c r="D4144" i="1" s="1"/>
  <c r="D4402" i="1" s="1"/>
  <c r="D4660" i="1" s="1"/>
  <c r="D4918" i="1" s="1"/>
  <c r="D5176" i="1" s="1"/>
  <c r="D5434" i="1" s="1"/>
  <c r="D5692" i="1" s="1"/>
  <c r="D5950" i="1" s="1"/>
  <c r="D6208" i="1" s="1"/>
  <c r="D6466" i="1" s="1"/>
  <c r="D6724" i="1" s="1"/>
  <c r="D6982" i="1" s="1"/>
  <c r="D7240" i="1" s="1"/>
  <c r="D7498" i="1" s="1"/>
  <c r="D7756" i="1" s="1"/>
  <c r="D8014" i="1" s="1"/>
  <c r="D8272" i="1" s="1"/>
  <c r="D8530" i="1" s="1"/>
  <c r="D8788" i="1" s="1"/>
  <c r="D9078" i="1" s="1"/>
  <c r="D18" i="1" l="1"/>
  <c r="D275" i="1"/>
  <c r="D533" i="1" s="1"/>
  <c r="D791" i="1" s="1"/>
  <c r="D1049" i="1" s="1"/>
  <c r="D1307" i="1" s="1"/>
  <c r="D1565" i="1" s="1"/>
  <c r="D1823" i="1" s="1"/>
  <c r="D2081" i="1" s="1"/>
  <c r="D2339" i="1" s="1"/>
  <c r="D2597" i="1" s="1"/>
  <c r="D2855" i="1" s="1"/>
  <c r="D3113" i="1" s="1"/>
  <c r="D3371" i="1" s="1"/>
  <c r="D3629" i="1" s="1"/>
  <c r="D3887" i="1" s="1"/>
  <c r="D4145" i="1" s="1"/>
  <c r="D4403" i="1" s="1"/>
  <c r="D4661" i="1" s="1"/>
  <c r="D4919" i="1" s="1"/>
  <c r="D5177" i="1" s="1"/>
  <c r="D5435" i="1" s="1"/>
  <c r="D5693" i="1" s="1"/>
  <c r="D5951" i="1" s="1"/>
  <c r="D6209" i="1" s="1"/>
  <c r="D6467" i="1" s="1"/>
  <c r="D6725" i="1" s="1"/>
  <c r="D6983" i="1" s="1"/>
  <c r="D7241" i="1" s="1"/>
  <c r="D7499" i="1" s="1"/>
  <c r="D7757" i="1" s="1"/>
  <c r="D8015" i="1" s="1"/>
  <c r="D8273" i="1" s="1"/>
  <c r="D8531" i="1" s="1"/>
  <c r="D8789" i="1" s="1"/>
  <c r="D9079" i="1" s="1"/>
  <c r="D19" i="1" l="1"/>
  <c r="D276" i="1"/>
  <c r="D534" i="1" s="1"/>
  <c r="D792" i="1" s="1"/>
  <c r="D1050" i="1" s="1"/>
  <c r="D1308" i="1" s="1"/>
  <c r="D1566" i="1" s="1"/>
  <c r="D1824" i="1" s="1"/>
  <c r="D2082" i="1" s="1"/>
  <c r="D2340" i="1" s="1"/>
  <c r="D2598" i="1" s="1"/>
  <c r="D2856" i="1" s="1"/>
  <c r="D3114" i="1" s="1"/>
  <c r="D3372" i="1" s="1"/>
  <c r="D3630" i="1" s="1"/>
  <c r="D3888" i="1" s="1"/>
  <c r="D4146" i="1" s="1"/>
  <c r="D4404" i="1" s="1"/>
  <c r="D4662" i="1" s="1"/>
  <c r="D4920" i="1" s="1"/>
  <c r="D5178" i="1" s="1"/>
  <c r="D5436" i="1" s="1"/>
  <c r="D5694" i="1" s="1"/>
  <c r="D5952" i="1" s="1"/>
  <c r="D6210" i="1" s="1"/>
  <c r="D6468" i="1" s="1"/>
  <c r="D6726" i="1" s="1"/>
  <c r="D6984" i="1" s="1"/>
  <c r="D7242" i="1" s="1"/>
  <c r="D7500" i="1" s="1"/>
  <c r="D7758" i="1" s="1"/>
  <c r="D8016" i="1" s="1"/>
  <c r="D8274" i="1" s="1"/>
  <c r="D8532" i="1" s="1"/>
  <c r="D8790" i="1" s="1"/>
  <c r="D9080" i="1" s="1"/>
  <c r="D20" i="1" l="1"/>
  <c r="D277" i="1"/>
  <c r="D535" i="1" s="1"/>
  <c r="D793" i="1" s="1"/>
  <c r="D1051" i="1" s="1"/>
  <c r="D1309" i="1" s="1"/>
  <c r="D1567" i="1" s="1"/>
  <c r="D1825" i="1" s="1"/>
  <c r="D2083" i="1" s="1"/>
  <c r="D2341" i="1" s="1"/>
  <c r="D2599" i="1" s="1"/>
  <c r="D2857" i="1" s="1"/>
  <c r="D3115" i="1" s="1"/>
  <c r="D3373" i="1" s="1"/>
  <c r="D3631" i="1" s="1"/>
  <c r="D3889" i="1" s="1"/>
  <c r="D4147" i="1" s="1"/>
  <c r="D4405" i="1" s="1"/>
  <c r="D4663" i="1" s="1"/>
  <c r="D4921" i="1" s="1"/>
  <c r="D5179" i="1" s="1"/>
  <c r="D5437" i="1" s="1"/>
  <c r="D5695" i="1" s="1"/>
  <c r="D5953" i="1" s="1"/>
  <c r="D6211" i="1" s="1"/>
  <c r="D6469" i="1" s="1"/>
  <c r="D6727" i="1" s="1"/>
  <c r="D6985" i="1" s="1"/>
  <c r="D7243" i="1" s="1"/>
  <c r="D7501" i="1" s="1"/>
  <c r="D7759" i="1" s="1"/>
  <c r="D8017" i="1" s="1"/>
  <c r="D8275" i="1" s="1"/>
  <c r="D8533" i="1" s="1"/>
  <c r="D8791" i="1" s="1"/>
  <c r="D9081" i="1" s="1"/>
  <c r="D21" i="1" l="1"/>
  <c r="D278" i="1"/>
  <c r="D536" i="1" s="1"/>
  <c r="D794" i="1" s="1"/>
  <c r="D1052" i="1" s="1"/>
  <c r="D1310" i="1" s="1"/>
  <c r="D1568" i="1" s="1"/>
  <c r="D1826" i="1" s="1"/>
  <c r="D2084" i="1" s="1"/>
  <c r="D2342" i="1" s="1"/>
  <c r="D2600" i="1" s="1"/>
  <c r="D2858" i="1" s="1"/>
  <c r="D3116" i="1" s="1"/>
  <c r="D3374" i="1" s="1"/>
  <c r="D3632" i="1" s="1"/>
  <c r="D3890" i="1" s="1"/>
  <c r="D4148" i="1" s="1"/>
  <c r="D4406" i="1" s="1"/>
  <c r="D4664" i="1" s="1"/>
  <c r="D4922" i="1" s="1"/>
  <c r="D5180" i="1" s="1"/>
  <c r="D5438" i="1" s="1"/>
  <c r="D5696" i="1" s="1"/>
  <c r="D5954" i="1" s="1"/>
  <c r="D6212" i="1" s="1"/>
  <c r="D6470" i="1" s="1"/>
  <c r="D6728" i="1" s="1"/>
  <c r="D6986" i="1" s="1"/>
  <c r="D7244" i="1" s="1"/>
  <c r="D7502" i="1" s="1"/>
  <c r="D7760" i="1" s="1"/>
  <c r="D8018" i="1" s="1"/>
  <c r="D8276" i="1" s="1"/>
  <c r="D8534" i="1" s="1"/>
  <c r="D8792" i="1" s="1"/>
  <c r="D9082" i="1" s="1"/>
  <c r="D22" i="1" l="1"/>
  <c r="D279" i="1"/>
  <c r="D537" i="1" s="1"/>
  <c r="D795" i="1" s="1"/>
  <c r="D1053" i="1" s="1"/>
  <c r="D1311" i="1" s="1"/>
  <c r="D1569" i="1" s="1"/>
  <c r="D1827" i="1" s="1"/>
  <c r="D2085" i="1" s="1"/>
  <c r="D2343" i="1" s="1"/>
  <c r="D2601" i="1" s="1"/>
  <c r="D2859" i="1" s="1"/>
  <c r="D3117" i="1" s="1"/>
  <c r="D3375" i="1" s="1"/>
  <c r="D3633" i="1" s="1"/>
  <c r="D3891" i="1" s="1"/>
  <c r="D4149" i="1" s="1"/>
  <c r="D4407" i="1" s="1"/>
  <c r="D4665" i="1" s="1"/>
  <c r="D4923" i="1" s="1"/>
  <c r="D5181" i="1" s="1"/>
  <c r="D5439" i="1" s="1"/>
  <c r="D5697" i="1" s="1"/>
  <c r="D5955" i="1" s="1"/>
  <c r="D6213" i="1" s="1"/>
  <c r="D6471" i="1" s="1"/>
  <c r="D6729" i="1" s="1"/>
  <c r="D6987" i="1" s="1"/>
  <c r="D7245" i="1" s="1"/>
  <c r="D7503" i="1" s="1"/>
  <c r="D7761" i="1" s="1"/>
  <c r="D8019" i="1" s="1"/>
  <c r="D8277" i="1" s="1"/>
  <c r="D8535" i="1" s="1"/>
  <c r="D8793" i="1" s="1"/>
  <c r="D9083" i="1" s="1"/>
  <c r="D23" i="1" l="1"/>
  <c r="D280" i="1"/>
  <c r="D538" i="1" s="1"/>
  <c r="D796" i="1" s="1"/>
  <c r="D1054" i="1" s="1"/>
  <c r="D1312" i="1" s="1"/>
  <c r="D1570" i="1" s="1"/>
  <c r="D1828" i="1" s="1"/>
  <c r="D2086" i="1" s="1"/>
  <c r="D2344" i="1" s="1"/>
  <c r="D2602" i="1" s="1"/>
  <c r="D2860" i="1" s="1"/>
  <c r="D3118" i="1" s="1"/>
  <c r="D3376" i="1" s="1"/>
  <c r="D3634" i="1" s="1"/>
  <c r="D3892" i="1" s="1"/>
  <c r="D4150" i="1" s="1"/>
  <c r="D4408" i="1" s="1"/>
  <c r="D4666" i="1" s="1"/>
  <c r="D4924" i="1" s="1"/>
  <c r="D5182" i="1" s="1"/>
  <c r="D5440" i="1" s="1"/>
  <c r="D5698" i="1" s="1"/>
  <c r="D5956" i="1" s="1"/>
  <c r="D6214" i="1" s="1"/>
  <c r="D6472" i="1" s="1"/>
  <c r="D6730" i="1" s="1"/>
  <c r="D6988" i="1" s="1"/>
  <c r="D7246" i="1" s="1"/>
  <c r="D7504" i="1" s="1"/>
  <c r="D7762" i="1" s="1"/>
  <c r="D8020" i="1" s="1"/>
  <c r="D8278" i="1" s="1"/>
  <c r="D8536" i="1" s="1"/>
  <c r="D8794" i="1" s="1"/>
  <c r="D9084" i="1" s="1"/>
  <c r="D24" i="1" l="1"/>
  <c r="D281" i="1"/>
  <c r="D539" i="1" s="1"/>
  <c r="D797" i="1" s="1"/>
  <c r="D1055" i="1" s="1"/>
  <c r="D1313" i="1" s="1"/>
  <c r="D1571" i="1" s="1"/>
  <c r="D1829" i="1" s="1"/>
  <c r="D2087" i="1" s="1"/>
  <c r="D2345" i="1" s="1"/>
  <c r="D2603" i="1" s="1"/>
  <c r="D2861" i="1" s="1"/>
  <c r="D3119" i="1" s="1"/>
  <c r="D3377" i="1" s="1"/>
  <c r="D3635" i="1" s="1"/>
  <c r="D3893" i="1" s="1"/>
  <c r="D4151" i="1" s="1"/>
  <c r="D4409" i="1" s="1"/>
  <c r="D4667" i="1" s="1"/>
  <c r="D4925" i="1" s="1"/>
  <c r="D5183" i="1" s="1"/>
  <c r="D5441" i="1" s="1"/>
  <c r="D5699" i="1" s="1"/>
  <c r="D5957" i="1" s="1"/>
  <c r="D6215" i="1" s="1"/>
  <c r="D6473" i="1" s="1"/>
  <c r="D6731" i="1" s="1"/>
  <c r="D6989" i="1" s="1"/>
  <c r="D7247" i="1" s="1"/>
  <c r="D7505" i="1" s="1"/>
  <c r="D7763" i="1" s="1"/>
  <c r="D8021" i="1" s="1"/>
  <c r="D8279" i="1" s="1"/>
  <c r="D8537" i="1" s="1"/>
  <c r="D8795" i="1" s="1"/>
  <c r="D9085" i="1" s="1"/>
  <c r="D25" i="1" l="1"/>
  <c r="D282" i="1"/>
  <c r="D540" i="1" s="1"/>
  <c r="D798" i="1" s="1"/>
  <c r="D1056" i="1" s="1"/>
  <c r="D1314" i="1" s="1"/>
  <c r="D1572" i="1" s="1"/>
  <c r="D1830" i="1" s="1"/>
  <c r="D2088" i="1" s="1"/>
  <c r="D2346" i="1" s="1"/>
  <c r="D2604" i="1" s="1"/>
  <c r="D2862" i="1" s="1"/>
  <c r="D3120" i="1" s="1"/>
  <c r="D3378" i="1" s="1"/>
  <c r="D3636" i="1" s="1"/>
  <c r="D3894" i="1" s="1"/>
  <c r="D4152" i="1" s="1"/>
  <c r="D4410" i="1" s="1"/>
  <c r="D4668" i="1" s="1"/>
  <c r="D4926" i="1" s="1"/>
  <c r="D5184" i="1" s="1"/>
  <c r="D5442" i="1" s="1"/>
  <c r="D5700" i="1" s="1"/>
  <c r="D5958" i="1" s="1"/>
  <c r="D6216" i="1" s="1"/>
  <c r="D6474" i="1" s="1"/>
  <c r="D6732" i="1" s="1"/>
  <c r="D6990" i="1" s="1"/>
  <c r="D7248" i="1" s="1"/>
  <c r="D7506" i="1" s="1"/>
  <c r="D7764" i="1" s="1"/>
  <c r="D8022" i="1" s="1"/>
  <c r="D8280" i="1" s="1"/>
  <c r="D8538" i="1" s="1"/>
  <c r="D8796" i="1" s="1"/>
  <c r="D9086" i="1" s="1"/>
  <c r="D26" i="1" l="1"/>
  <c r="D283" i="1"/>
  <c r="D541" i="1" s="1"/>
  <c r="D799" i="1" s="1"/>
  <c r="D1057" i="1" s="1"/>
  <c r="D1315" i="1" s="1"/>
  <c r="D1573" i="1" s="1"/>
  <c r="D1831" i="1" s="1"/>
  <c r="D2089" i="1" s="1"/>
  <c r="D2347" i="1" s="1"/>
  <c r="D2605" i="1" s="1"/>
  <c r="D2863" i="1" s="1"/>
  <c r="D3121" i="1" s="1"/>
  <c r="D3379" i="1" s="1"/>
  <c r="D3637" i="1" s="1"/>
  <c r="D3895" i="1" s="1"/>
  <c r="D4153" i="1" s="1"/>
  <c r="D4411" i="1" s="1"/>
  <c r="D4669" i="1" s="1"/>
  <c r="D4927" i="1" s="1"/>
  <c r="D5185" i="1" s="1"/>
  <c r="D5443" i="1" s="1"/>
  <c r="D5701" i="1" s="1"/>
  <c r="D5959" i="1" s="1"/>
  <c r="D6217" i="1" s="1"/>
  <c r="D6475" i="1" s="1"/>
  <c r="D6733" i="1" s="1"/>
  <c r="D6991" i="1" s="1"/>
  <c r="D7249" i="1" s="1"/>
  <c r="D7507" i="1" s="1"/>
  <c r="D7765" i="1" s="1"/>
  <c r="D8023" i="1" s="1"/>
  <c r="D8281" i="1" s="1"/>
  <c r="D8539" i="1" s="1"/>
  <c r="D8797" i="1" s="1"/>
  <c r="D9087" i="1" s="1"/>
  <c r="D27" i="1" l="1"/>
  <c r="D284" i="1"/>
  <c r="D542" i="1" s="1"/>
  <c r="D800" i="1" s="1"/>
  <c r="D1058" i="1" s="1"/>
  <c r="D1316" i="1" s="1"/>
  <c r="D1574" i="1" s="1"/>
  <c r="D1832" i="1" s="1"/>
  <c r="D2090" i="1" s="1"/>
  <c r="D2348" i="1" s="1"/>
  <c r="D2606" i="1" s="1"/>
  <c r="D2864" i="1" s="1"/>
  <c r="D3122" i="1" s="1"/>
  <c r="D3380" i="1" s="1"/>
  <c r="D3638" i="1" s="1"/>
  <c r="D3896" i="1" s="1"/>
  <c r="D4154" i="1" s="1"/>
  <c r="D4412" i="1" s="1"/>
  <c r="D4670" i="1" s="1"/>
  <c r="D4928" i="1" s="1"/>
  <c r="D5186" i="1" s="1"/>
  <c r="D5444" i="1" s="1"/>
  <c r="D5702" i="1" s="1"/>
  <c r="D5960" i="1" s="1"/>
  <c r="D6218" i="1" s="1"/>
  <c r="D6476" i="1" s="1"/>
  <c r="D6734" i="1" s="1"/>
  <c r="D6992" i="1" s="1"/>
  <c r="D7250" i="1" s="1"/>
  <c r="D7508" i="1" s="1"/>
  <c r="D7766" i="1" s="1"/>
  <c r="D8024" i="1" s="1"/>
  <c r="D8282" i="1" s="1"/>
  <c r="D8540" i="1" s="1"/>
  <c r="D8798" i="1" s="1"/>
  <c r="D9088" i="1" s="1"/>
  <c r="D28" i="1" l="1"/>
  <c r="D285" i="1"/>
  <c r="D543" i="1" s="1"/>
  <c r="D801" i="1" s="1"/>
  <c r="D1059" i="1" s="1"/>
  <c r="D1317" i="1" s="1"/>
  <c r="D1575" i="1" s="1"/>
  <c r="D1833" i="1" s="1"/>
  <c r="D2091" i="1" s="1"/>
  <c r="D2349" i="1" s="1"/>
  <c r="D2607" i="1" s="1"/>
  <c r="D2865" i="1" s="1"/>
  <c r="D3123" i="1" s="1"/>
  <c r="D3381" i="1" s="1"/>
  <c r="D3639" i="1" s="1"/>
  <c r="D3897" i="1" s="1"/>
  <c r="D4155" i="1" s="1"/>
  <c r="D4413" i="1" s="1"/>
  <c r="D4671" i="1" s="1"/>
  <c r="D4929" i="1" s="1"/>
  <c r="D5187" i="1" s="1"/>
  <c r="D5445" i="1" s="1"/>
  <c r="D5703" i="1" s="1"/>
  <c r="D5961" i="1" s="1"/>
  <c r="D6219" i="1" s="1"/>
  <c r="D6477" i="1" s="1"/>
  <c r="D6735" i="1" s="1"/>
  <c r="D6993" i="1" s="1"/>
  <c r="D7251" i="1" s="1"/>
  <c r="D7509" i="1" s="1"/>
  <c r="D7767" i="1" s="1"/>
  <c r="D8025" i="1" s="1"/>
  <c r="D8283" i="1" s="1"/>
  <c r="D8541" i="1" s="1"/>
  <c r="D8799" i="1" s="1"/>
  <c r="D9089" i="1" s="1"/>
  <c r="D29" i="1" l="1"/>
  <c r="D286" i="1"/>
  <c r="D544" i="1" s="1"/>
  <c r="D802" i="1" s="1"/>
  <c r="D1060" i="1" s="1"/>
  <c r="D1318" i="1" s="1"/>
  <c r="D1576" i="1" s="1"/>
  <c r="D1834" i="1" s="1"/>
  <c r="D2092" i="1" s="1"/>
  <c r="D2350" i="1" s="1"/>
  <c r="D2608" i="1" s="1"/>
  <c r="D2866" i="1" s="1"/>
  <c r="D3124" i="1" s="1"/>
  <c r="D3382" i="1" s="1"/>
  <c r="D3640" i="1" s="1"/>
  <c r="D3898" i="1" s="1"/>
  <c r="D4156" i="1" s="1"/>
  <c r="D4414" i="1" s="1"/>
  <c r="D4672" i="1" s="1"/>
  <c r="D4930" i="1" s="1"/>
  <c r="D5188" i="1" s="1"/>
  <c r="D5446" i="1" s="1"/>
  <c r="D5704" i="1" s="1"/>
  <c r="D5962" i="1" s="1"/>
  <c r="D6220" i="1" s="1"/>
  <c r="D6478" i="1" s="1"/>
  <c r="D6736" i="1" s="1"/>
  <c r="D6994" i="1" s="1"/>
  <c r="D7252" i="1" s="1"/>
  <c r="D7510" i="1" s="1"/>
  <c r="D7768" i="1" s="1"/>
  <c r="D8026" i="1" s="1"/>
  <c r="D8284" i="1" s="1"/>
  <c r="D8542" i="1" s="1"/>
  <c r="D8800" i="1" s="1"/>
  <c r="D9090" i="1" s="1"/>
  <c r="D30" i="1" l="1"/>
  <c r="D287" i="1"/>
  <c r="D545" i="1" s="1"/>
  <c r="D803" i="1" s="1"/>
  <c r="D1061" i="1" s="1"/>
  <c r="D1319" i="1" s="1"/>
  <c r="D1577" i="1" s="1"/>
  <c r="D1835" i="1" s="1"/>
  <c r="D2093" i="1" s="1"/>
  <c r="D2351" i="1" s="1"/>
  <c r="D2609" i="1" s="1"/>
  <c r="D2867" i="1" s="1"/>
  <c r="D3125" i="1" s="1"/>
  <c r="D3383" i="1" s="1"/>
  <c r="D3641" i="1" s="1"/>
  <c r="D3899" i="1" s="1"/>
  <c r="D4157" i="1" s="1"/>
  <c r="D4415" i="1" s="1"/>
  <c r="D4673" i="1" s="1"/>
  <c r="D4931" i="1" s="1"/>
  <c r="D5189" i="1" s="1"/>
  <c r="D5447" i="1" s="1"/>
  <c r="D5705" i="1" s="1"/>
  <c r="D5963" i="1" s="1"/>
  <c r="D6221" i="1" s="1"/>
  <c r="D6479" i="1" s="1"/>
  <c r="D6737" i="1" s="1"/>
  <c r="D6995" i="1" s="1"/>
  <c r="D7253" i="1" s="1"/>
  <c r="D7511" i="1" s="1"/>
  <c r="D7769" i="1" s="1"/>
  <c r="D8027" i="1" s="1"/>
  <c r="D8285" i="1" s="1"/>
  <c r="D8543" i="1" s="1"/>
  <c r="D8801" i="1" s="1"/>
  <c r="D9091" i="1" s="1"/>
  <c r="D31" i="1" l="1"/>
  <c r="D288" i="1"/>
  <c r="D546" i="1" s="1"/>
  <c r="D804" i="1" s="1"/>
  <c r="D1062" i="1" s="1"/>
  <c r="D1320" i="1" s="1"/>
  <c r="D1578" i="1" s="1"/>
  <c r="D1836" i="1" s="1"/>
  <c r="D2094" i="1" s="1"/>
  <c r="D2352" i="1" s="1"/>
  <c r="D2610" i="1" s="1"/>
  <c r="D2868" i="1" s="1"/>
  <c r="D3126" i="1" s="1"/>
  <c r="D3384" i="1" s="1"/>
  <c r="D3642" i="1" s="1"/>
  <c r="D3900" i="1" s="1"/>
  <c r="D4158" i="1" s="1"/>
  <c r="D4416" i="1" s="1"/>
  <c r="D4674" i="1" s="1"/>
  <c r="D4932" i="1" s="1"/>
  <c r="D5190" i="1" s="1"/>
  <c r="D5448" i="1" s="1"/>
  <c r="D5706" i="1" s="1"/>
  <c r="D5964" i="1" s="1"/>
  <c r="D6222" i="1" s="1"/>
  <c r="D6480" i="1" s="1"/>
  <c r="D6738" i="1" s="1"/>
  <c r="D6996" i="1" s="1"/>
  <c r="D7254" i="1" s="1"/>
  <c r="D7512" i="1" s="1"/>
  <c r="D7770" i="1" s="1"/>
  <c r="D8028" i="1" s="1"/>
  <c r="D8286" i="1" s="1"/>
  <c r="D8544" i="1" s="1"/>
  <c r="D8802" i="1" s="1"/>
  <c r="D9092" i="1" s="1"/>
  <c r="D32" i="1" l="1"/>
  <c r="D289" i="1"/>
  <c r="D547" i="1" s="1"/>
  <c r="D805" i="1" s="1"/>
  <c r="D1063" i="1" s="1"/>
  <c r="D1321" i="1" s="1"/>
  <c r="D1579" i="1" s="1"/>
  <c r="D1837" i="1" s="1"/>
  <c r="D2095" i="1" s="1"/>
  <c r="D2353" i="1" s="1"/>
  <c r="D2611" i="1" s="1"/>
  <c r="D2869" i="1" s="1"/>
  <c r="D3127" i="1" s="1"/>
  <c r="D3385" i="1" s="1"/>
  <c r="D3643" i="1" s="1"/>
  <c r="D3901" i="1" s="1"/>
  <c r="D4159" i="1" s="1"/>
  <c r="D4417" i="1" s="1"/>
  <c r="D4675" i="1" s="1"/>
  <c r="D4933" i="1" s="1"/>
  <c r="D5191" i="1" s="1"/>
  <c r="D5449" i="1" s="1"/>
  <c r="D5707" i="1" s="1"/>
  <c r="D5965" i="1" s="1"/>
  <c r="D6223" i="1" s="1"/>
  <c r="D6481" i="1" s="1"/>
  <c r="D6739" i="1" s="1"/>
  <c r="D6997" i="1" s="1"/>
  <c r="D7255" i="1" s="1"/>
  <c r="D7513" i="1" s="1"/>
  <c r="D7771" i="1" s="1"/>
  <c r="D8029" i="1" s="1"/>
  <c r="D8287" i="1" s="1"/>
  <c r="D8545" i="1" s="1"/>
  <c r="D8803" i="1" s="1"/>
  <c r="D9093" i="1" s="1"/>
  <c r="D33" i="1" l="1"/>
  <c r="D290" i="1"/>
  <c r="D548" i="1" s="1"/>
  <c r="D806" i="1" s="1"/>
  <c r="D1064" i="1" s="1"/>
  <c r="D1322" i="1" s="1"/>
  <c r="D1580" i="1" s="1"/>
  <c r="D1838" i="1" s="1"/>
  <c r="D2096" i="1" s="1"/>
  <c r="D2354" i="1" s="1"/>
  <c r="D2612" i="1" s="1"/>
  <c r="D2870" i="1" s="1"/>
  <c r="D3128" i="1" s="1"/>
  <c r="D3386" i="1" s="1"/>
  <c r="D3644" i="1" s="1"/>
  <c r="D3902" i="1" s="1"/>
  <c r="D4160" i="1" s="1"/>
  <c r="D4418" i="1" s="1"/>
  <c r="D4676" i="1" s="1"/>
  <c r="D4934" i="1" s="1"/>
  <c r="D5192" i="1" s="1"/>
  <c r="D5450" i="1" s="1"/>
  <c r="D5708" i="1" s="1"/>
  <c r="D5966" i="1" s="1"/>
  <c r="D6224" i="1" s="1"/>
  <c r="D6482" i="1" s="1"/>
  <c r="D6740" i="1" s="1"/>
  <c r="D6998" i="1" s="1"/>
  <c r="D7256" i="1" s="1"/>
  <c r="D7514" i="1" s="1"/>
  <c r="D7772" i="1" s="1"/>
  <c r="D8030" i="1" s="1"/>
  <c r="D8288" i="1" s="1"/>
  <c r="D8546" i="1" s="1"/>
  <c r="D8804" i="1" s="1"/>
  <c r="D9094" i="1" s="1"/>
  <c r="D34" i="1" l="1"/>
  <c r="D291" i="1"/>
  <c r="D549" i="1" s="1"/>
  <c r="D807" i="1" s="1"/>
  <c r="D1065" i="1" s="1"/>
  <c r="D1323" i="1" s="1"/>
  <c r="D1581" i="1" s="1"/>
  <c r="D1839" i="1" s="1"/>
  <c r="D2097" i="1" s="1"/>
  <c r="D2355" i="1" s="1"/>
  <c r="D2613" i="1" s="1"/>
  <c r="D2871" i="1" s="1"/>
  <c r="D3129" i="1" s="1"/>
  <c r="D3387" i="1" s="1"/>
  <c r="D3645" i="1" s="1"/>
  <c r="D3903" i="1" s="1"/>
  <c r="D4161" i="1" s="1"/>
  <c r="D4419" i="1" s="1"/>
  <c r="D4677" i="1" s="1"/>
  <c r="D4935" i="1" s="1"/>
  <c r="D5193" i="1" s="1"/>
  <c r="D5451" i="1" s="1"/>
  <c r="D5709" i="1" s="1"/>
  <c r="D5967" i="1" s="1"/>
  <c r="D6225" i="1" s="1"/>
  <c r="D6483" i="1" s="1"/>
  <c r="D6741" i="1" s="1"/>
  <c r="D6999" i="1" s="1"/>
  <c r="D7257" i="1" s="1"/>
  <c r="D7515" i="1" s="1"/>
  <c r="D7773" i="1" s="1"/>
  <c r="D8031" i="1" s="1"/>
  <c r="D8289" i="1" s="1"/>
  <c r="D8547" i="1" s="1"/>
  <c r="D8805" i="1" s="1"/>
  <c r="D9095" i="1" s="1"/>
  <c r="D35" i="1" l="1"/>
  <c r="D292" i="1"/>
  <c r="D550" i="1" s="1"/>
  <c r="D808" i="1" s="1"/>
  <c r="D1066" i="1" s="1"/>
  <c r="D1324" i="1" s="1"/>
  <c r="D1582" i="1" s="1"/>
  <c r="D1840" i="1" s="1"/>
  <c r="D2098" i="1" s="1"/>
  <c r="D2356" i="1" s="1"/>
  <c r="D2614" i="1" s="1"/>
  <c r="D2872" i="1" s="1"/>
  <c r="D3130" i="1" s="1"/>
  <c r="D3388" i="1" s="1"/>
  <c r="D3646" i="1" s="1"/>
  <c r="D3904" i="1" s="1"/>
  <c r="D4162" i="1" s="1"/>
  <c r="D4420" i="1" s="1"/>
  <c r="D4678" i="1" s="1"/>
  <c r="D4936" i="1" s="1"/>
  <c r="D5194" i="1" s="1"/>
  <c r="D5452" i="1" s="1"/>
  <c r="D5710" i="1" s="1"/>
  <c r="D5968" i="1" s="1"/>
  <c r="D6226" i="1" s="1"/>
  <c r="D6484" i="1" s="1"/>
  <c r="D6742" i="1" s="1"/>
  <c r="D7000" i="1" s="1"/>
  <c r="D7258" i="1" s="1"/>
  <c r="D7516" i="1" s="1"/>
  <c r="D7774" i="1" s="1"/>
  <c r="D8032" i="1" s="1"/>
  <c r="D8290" i="1" s="1"/>
  <c r="D8548" i="1" s="1"/>
  <c r="D8806" i="1" s="1"/>
  <c r="D9096" i="1" s="1"/>
  <c r="D36" i="1" l="1"/>
  <c r="D293" i="1"/>
  <c r="D551" i="1" s="1"/>
  <c r="D809" i="1" s="1"/>
  <c r="D1067" i="1" s="1"/>
  <c r="D1325" i="1" s="1"/>
  <c r="D1583" i="1" s="1"/>
  <c r="D1841" i="1" s="1"/>
  <c r="D2099" i="1" s="1"/>
  <c r="D2357" i="1" s="1"/>
  <c r="D2615" i="1" s="1"/>
  <c r="D2873" i="1" s="1"/>
  <c r="D3131" i="1" s="1"/>
  <c r="D3389" i="1" s="1"/>
  <c r="D3647" i="1" s="1"/>
  <c r="D3905" i="1" s="1"/>
  <c r="D4163" i="1" s="1"/>
  <c r="D4421" i="1" s="1"/>
  <c r="D4679" i="1" s="1"/>
  <c r="D4937" i="1" s="1"/>
  <c r="D5195" i="1" s="1"/>
  <c r="D5453" i="1" s="1"/>
  <c r="D5711" i="1" s="1"/>
  <c r="D5969" i="1" s="1"/>
  <c r="D6227" i="1" s="1"/>
  <c r="D6485" i="1" s="1"/>
  <c r="D6743" i="1" s="1"/>
  <c r="D7001" i="1" s="1"/>
  <c r="D7259" i="1" s="1"/>
  <c r="D7517" i="1" s="1"/>
  <c r="D7775" i="1" s="1"/>
  <c r="D8033" i="1" s="1"/>
  <c r="D8291" i="1" s="1"/>
  <c r="D8549" i="1" s="1"/>
  <c r="D8807" i="1" s="1"/>
  <c r="D9097" i="1" s="1"/>
  <c r="D37" i="1" l="1"/>
  <c r="D294" i="1"/>
  <c r="D552" i="1" s="1"/>
  <c r="D810" i="1" s="1"/>
  <c r="D1068" i="1" s="1"/>
  <c r="D1326" i="1" s="1"/>
  <c r="D1584" i="1" s="1"/>
  <c r="D1842" i="1" s="1"/>
  <c r="D2100" i="1" s="1"/>
  <c r="D2358" i="1" s="1"/>
  <c r="D2616" i="1" s="1"/>
  <c r="D2874" i="1" s="1"/>
  <c r="D3132" i="1" s="1"/>
  <c r="D3390" i="1" s="1"/>
  <c r="D3648" i="1" s="1"/>
  <c r="D3906" i="1" s="1"/>
  <c r="D4164" i="1" s="1"/>
  <c r="D4422" i="1" s="1"/>
  <c r="D4680" i="1" s="1"/>
  <c r="D4938" i="1" s="1"/>
  <c r="D5196" i="1" s="1"/>
  <c r="D5454" i="1" s="1"/>
  <c r="D5712" i="1" s="1"/>
  <c r="D5970" i="1" s="1"/>
  <c r="D6228" i="1" s="1"/>
  <c r="D6486" i="1" s="1"/>
  <c r="D6744" i="1" s="1"/>
  <c r="D7002" i="1" s="1"/>
  <c r="D7260" i="1" s="1"/>
  <c r="D7518" i="1" s="1"/>
  <c r="D7776" i="1" s="1"/>
  <c r="D8034" i="1" s="1"/>
  <c r="D8292" i="1" s="1"/>
  <c r="D8550" i="1" s="1"/>
  <c r="D8808" i="1" s="1"/>
  <c r="D9098" i="1" s="1"/>
  <c r="D38" i="1" l="1"/>
  <c r="D295" i="1"/>
  <c r="D553" i="1" s="1"/>
  <c r="D811" i="1" s="1"/>
  <c r="D1069" i="1" s="1"/>
  <c r="D1327" i="1" s="1"/>
  <c r="D1585" i="1" s="1"/>
  <c r="D1843" i="1" s="1"/>
  <c r="D2101" i="1" s="1"/>
  <c r="D2359" i="1" s="1"/>
  <c r="D2617" i="1" s="1"/>
  <c r="D2875" i="1" s="1"/>
  <c r="D3133" i="1" s="1"/>
  <c r="D3391" i="1" s="1"/>
  <c r="D3649" i="1" s="1"/>
  <c r="D3907" i="1" s="1"/>
  <c r="D4165" i="1" s="1"/>
  <c r="D4423" i="1" s="1"/>
  <c r="D4681" i="1" s="1"/>
  <c r="D4939" i="1" s="1"/>
  <c r="D5197" i="1" s="1"/>
  <c r="D5455" i="1" s="1"/>
  <c r="D5713" i="1" s="1"/>
  <c r="D5971" i="1" s="1"/>
  <c r="D6229" i="1" s="1"/>
  <c r="D6487" i="1" s="1"/>
  <c r="D6745" i="1" s="1"/>
  <c r="D7003" i="1" s="1"/>
  <c r="D7261" i="1" s="1"/>
  <c r="D7519" i="1" s="1"/>
  <c r="D7777" i="1" s="1"/>
  <c r="D8035" i="1" s="1"/>
  <c r="D8293" i="1" s="1"/>
  <c r="D8551" i="1" s="1"/>
  <c r="D8809" i="1" s="1"/>
  <c r="D9099" i="1" s="1"/>
  <c r="D39" i="1" l="1"/>
  <c r="D296" i="1"/>
  <c r="D554" i="1" s="1"/>
  <c r="D812" i="1" s="1"/>
  <c r="D1070" i="1" s="1"/>
  <c r="D1328" i="1" s="1"/>
  <c r="D1586" i="1" s="1"/>
  <c r="D1844" i="1" s="1"/>
  <c r="D2102" i="1" s="1"/>
  <c r="D2360" i="1" s="1"/>
  <c r="D2618" i="1" s="1"/>
  <c r="D2876" i="1" s="1"/>
  <c r="D3134" i="1" s="1"/>
  <c r="D3392" i="1" s="1"/>
  <c r="D3650" i="1" s="1"/>
  <c r="D3908" i="1" s="1"/>
  <c r="D4166" i="1" s="1"/>
  <c r="D4424" i="1" s="1"/>
  <c r="D4682" i="1" s="1"/>
  <c r="D4940" i="1" s="1"/>
  <c r="D5198" i="1" s="1"/>
  <c r="D5456" i="1" s="1"/>
  <c r="D5714" i="1" s="1"/>
  <c r="D5972" i="1" s="1"/>
  <c r="D6230" i="1" s="1"/>
  <c r="D6488" i="1" s="1"/>
  <c r="D6746" i="1" s="1"/>
  <c r="D7004" i="1" s="1"/>
  <c r="D7262" i="1" s="1"/>
  <c r="D7520" i="1" s="1"/>
  <c r="D7778" i="1" s="1"/>
  <c r="D8036" i="1" s="1"/>
  <c r="D8294" i="1" s="1"/>
  <c r="D8552" i="1" s="1"/>
  <c r="D8810" i="1" s="1"/>
  <c r="D9100" i="1" s="1"/>
  <c r="D40" i="1" l="1"/>
  <c r="D297" i="1"/>
  <c r="D555" i="1" s="1"/>
  <c r="D813" i="1" s="1"/>
  <c r="D1071" i="1" s="1"/>
  <c r="D1329" i="1" s="1"/>
  <c r="D1587" i="1" s="1"/>
  <c r="D1845" i="1" s="1"/>
  <c r="D2103" i="1" s="1"/>
  <c r="D2361" i="1" s="1"/>
  <c r="D2619" i="1" s="1"/>
  <c r="D2877" i="1" s="1"/>
  <c r="D3135" i="1" s="1"/>
  <c r="D3393" i="1" s="1"/>
  <c r="D3651" i="1" s="1"/>
  <c r="D3909" i="1" s="1"/>
  <c r="D4167" i="1" s="1"/>
  <c r="D4425" i="1" s="1"/>
  <c r="D4683" i="1" s="1"/>
  <c r="D4941" i="1" s="1"/>
  <c r="D5199" i="1" s="1"/>
  <c r="D5457" i="1" s="1"/>
  <c r="D5715" i="1" s="1"/>
  <c r="D5973" i="1" s="1"/>
  <c r="D6231" i="1" s="1"/>
  <c r="D6489" i="1" s="1"/>
  <c r="D6747" i="1" s="1"/>
  <c r="D7005" i="1" s="1"/>
  <c r="D7263" i="1" s="1"/>
  <c r="D7521" i="1" s="1"/>
  <c r="D7779" i="1" s="1"/>
  <c r="D8037" i="1" s="1"/>
  <c r="D8295" i="1" s="1"/>
  <c r="D8553" i="1" s="1"/>
  <c r="D8811" i="1" s="1"/>
  <c r="D9101" i="1" s="1"/>
  <c r="D41" i="1" l="1"/>
  <c r="D298" i="1"/>
  <c r="D556" i="1" s="1"/>
  <c r="D814" i="1" s="1"/>
  <c r="D1072" i="1" s="1"/>
  <c r="D1330" i="1" s="1"/>
  <c r="D1588" i="1" s="1"/>
  <c r="D1846" i="1" s="1"/>
  <c r="D2104" i="1" s="1"/>
  <c r="D2362" i="1" s="1"/>
  <c r="D2620" i="1" s="1"/>
  <c r="D2878" i="1" s="1"/>
  <c r="D3136" i="1" s="1"/>
  <c r="D3394" i="1" s="1"/>
  <c r="D3652" i="1" s="1"/>
  <c r="D3910" i="1" s="1"/>
  <c r="D4168" i="1" s="1"/>
  <c r="D4426" i="1" s="1"/>
  <c r="D4684" i="1" s="1"/>
  <c r="D4942" i="1" s="1"/>
  <c r="D5200" i="1" s="1"/>
  <c r="D5458" i="1" s="1"/>
  <c r="D5716" i="1" s="1"/>
  <c r="D5974" i="1" s="1"/>
  <c r="D6232" i="1" s="1"/>
  <c r="D6490" i="1" s="1"/>
  <c r="D6748" i="1" s="1"/>
  <c r="D7006" i="1" s="1"/>
  <c r="D7264" i="1" s="1"/>
  <c r="D7522" i="1" s="1"/>
  <c r="D7780" i="1" s="1"/>
  <c r="D8038" i="1" s="1"/>
  <c r="D8296" i="1" s="1"/>
  <c r="D8554" i="1" s="1"/>
  <c r="D8812" i="1" s="1"/>
  <c r="D9102" i="1" s="1"/>
  <c r="D42" i="1" l="1"/>
  <c r="D299" i="1"/>
  <c r="D557" i="1" s="1"/>
  <c r="D815" i="1" s="1"/>
  <c r="D1073" i="1" s="1"/>
  <c r="D1331" i="1" s="1"/>
  <c r="D1589" i="1" s="1"/>
  <c r="D1847" i="1" s="1"/>
  <c r="D2105" i="1" s="1"/>
  <c r="D2363" i="1" s="1"/>
  <c r="D2621" i="1" s="1"/>
  <c r="D2879" i="1" s="1"/>
  <c r="D3137" i="1" s="1"/>
  <c r="D3395" i="1" s="1"/>
  <c r="D3653" i="1" s="1"/>
  <c r="D3911" i="1" s="1"/>
  <c r="D4169" i="1" s="1"/>
  <c r="D4427" i="1" s="1"/>
  <c r="D4685" i="1" s="1"/>
  <c r="D4943" i="1" s="1"/>
  <c r="D5201" i="1" s="1"/>
  <c r="D5459" i="1" s="1"/>
  <c r="D5717" i="1" s="1"/>
  <c r="D5975" i="1" s="1"/>
  <c r="D6233" i="1" s="1"/>
  <c r="D6491" i="1" s="1"/>
  <c r="D6749" i="1" s="1"/>
  <c r="D7007" i="1" s="1"/>
  <c r="D7265" i="1" s="1"/>
  <c r="D7523" i="1" s="1"/>
  <c r="D7781" i="1" s="1"/>
  <c r="D8039" i="1" s="1"/>
  <c r="D8297" i="1" s="1"/>
  <c r="D8555" i="1" s="1"/>
  <c r="D8813" i="1" s="1"/>
  <c r="D9103" i="1" s="1"/>
  <c r="D43" i="1" l="1"/>
  <c r="D300" i="1"/>
  <c r="D558" i="1" s="1"/>
  <c r="D816" i="1" s="1"/>
  <c r="D1074" i="1" s="1"/>
  <c r="D1332" i="1" s="1"/>
  <c r="D1590" i="1" s="1"/>
  <c r="D1848" i="1" s="1"/>
  <c r="D2106" i="1" s="1"/>
  <c r="D2364" i="1" s="1"/>
  <c r="D2622" i="1" s="1"/>
  <c r="D2880" i="1" s="1"/>
  <c r="D3138" i="1" s="1"/>
  <c r="D3396" i="1" s="1"/>
  <c r="D3654" i="1" s="1"/>
  <c r="D3912" i="1" s="1"/>
  <c r="D4170" i="1" s="1"/>
  <c r="D4428" i="1" s="1"/>
  <c r="D4686" i="1" s="1"/>
  <c r="D4944" i="1" s="1"/>
  <c r="D5202" i="1" s="1"/>
  <c r="D5460" i="1" s="1"/>
  <c r="D5718" i="1" s="1"/>
  <c r="D5976" i="1" s="1"/>
  <c r="D6234" i="1" s="1"/>
  <c r="D6492" i="1" s="1"/>
  <c r="D6750" i="1" s="1"/>
  <c r="D7008" i="1" s="1"/>
  <c r="D7266" i="1" s="1"/>
  <c r="D7524" i="1" s="1"/>
  <c r="D7782" i="1" s="1"/>
  <c r="D8040" i="1" s="1"/>
  <c r="D8298" i="1" s="1"/>
  <c r="D8556" i="1" s="1"/>
  <c r="D8814" i="1" s="1"/>
  <c r="D9104" i="1" s="1"/>
  <c r="D44" i="1" l="1"/>
  <c r="D301" i="1"/>
  <c r="D559" i="1" s="1"/>
  <c r="D817" i="1" s="1"/>
  <c r="D1075" i="1" s="1"/>
  <c r="D1333" i="1" s="1"/>
  <c r="D1591" i="1" s="1"/>
  <c r="D1849" i="1" s="1"/>
  <c r="D2107" i="1" s="1"/>
  <c r="D2365" i="1" s="1"/>
  <c r="D2623" i="1" s="1"/>
  <c r="D2881" i="1" s="1"/>
  <c r="D3139" i="1" s="1"/>
  <c r="D3397" i="1" s="1"/>
  <c r="D3655" i="1" s="1"/>
  <c r="D3913" i="1" s="1"/>
  <c r="D4171" i="1" s="1"/>
  <c r="D4429" i="1" s="1"/>
  <c r="D4687" i="1" s="1"/>
  <c r="D4945" i="1" s="1"/>
  <c r="D5203" i="1" s="1"/>
  <c r="D5461" i="1" s="1"/>
  <c r="D5719" i="1" s="1"/>
  <c r="D5977" i="1" s="1"/>
  <c r="D6235" i="1" s="1"/>
  <c r="D6493" i="1" s="1"/>
  <c r="D6751" i="1" s="1"/>
  <c r="D7009" i="1" s="1"/>
  <c r="D7267" i="1" s="1"/>
  <c r="D7525" i="1" s="1"/>
  <c r="D7783" i="1" s="1"/>
  <c r="D8041" i="1" s="1"/>
  <c r="D8299" i="1" s="1"/>
  <c r="D8557" i="1" s="1"/>
  <c r="D8815" i="1" s="1"/>
  <c r="D9105" i="1" s="1"/>
  <c r="D45" i="1" l="1"/>
  <c r="D302" i="1"/>
  <c r="D560" i="1" s="1"/>
  <c r="D818" i="1" s="1"/>
  <c r="D1076" i="1" s="1"/>
  <c r="D1334" i="1" s="1"/>
  <c r="D1592" i="1" s="1"/>
  <c r="D1850" i="1" s="1"/>
  <c r="D2108" i="1" s="1"/>
  <c r="D2366" i="1" s="1"/>
  <c r="D2624" i="1" s="1"/>
  <c r="D2882" i="1" s="1"/>
  <c r="D3140" i="1" s="1"/>
  <c r="D3398" i="1" s="1"/>
  <c r="D3656" i="1" s="1"/>
  <c r="D3914" i="1" s="1"/>
  <c r="D4172" i="1" s="1"/>
  <c r="D4430" i="1" s="1"/>
  <c r="D4688" i="1" s="1"/>
  <c r="D4946" i="1" s="1"/>
  <c r="D5204" i="1" s="1"/>
  <c r="D5462" i="1" s="1"/>
  <c r="D5720" i="1" s="1"/>
  <c r="D5978" i="1" s="1"/>
  <c r="D6236" i="1" s="1"/>
  <c r="D6494" i="1" s="1"/>
  <c r="D6752" i="1" s="1"/>
  <c r="D7010" i="1" s="1"/>
  <c r="D7268" i="1" s="1"/>
  <c r="D7526" i="1" s="1"/>
  <c r="D7784" i="1" s="1"/>
  <c r="D8042" i="1" s="1"/>
  <c r="D8300" i="1" s="1"/>
  <c r="D8558" i="1" s="1"/>
  <c r="D8816" i="1" s="1"/>
  <c r="D9106" i="1" s="1"/>
  <c r="D46" i="1" l="1"/>
  <c r="D303" i="1"/>
  <c r="D561" i="1" s="1"/>
  <c r="D819" i="1" s="1"/>
  <c r="D1077" i="1" s="1"/>
  <c r="D1335" i="1" s="1"/>
  <c r="D1593" i="1" s="1"/>
  <c r="D1851" i="1" s="1"/>
  <c r="D2109" i="1" s="1"/>
  <c r="D2367" i="1" s="1"/>
  <c r="D2625" i="1" s="1"/>
  <c r="D2883" i="1" s="1"/>
  <c r="D3141" i="1" s="1"/>
  <c r="D3399" i="1" s="1"/>
  <c r="D3657" i="1" s="1"/>
  <c r="D3915" i="1" s="1"/>
  <c r="D4173" i="1" s="1"/>
  <c r="D4431" i="1" s="1"/>
  <c r="D4689" i="1" s="1"/>
  <c r="D4947" i="1" s="1"/>
  <c r="D5205" i="1" s="1"/>
  <c r="D5463" i="1" s="1"/>
  <c r="D5721" i="1" s="1"/>
  <c r="D5979" i="1" s="1"/>
  <c r="D6237" i="1" s="1"/>
  <c r="D6495" i="1" s="1"/>
  <c r="D6753" i="1" s="1"/>
  <c r="D7011" i="1" s="1"/>
  <c r="D7269" i="1" s="1"/>
  <c r="D7527" i="1" s="1"/>
  <c r="D7785" i="1" s="1"/>
  <c r="D8043" i="1" s="1"/>
  <c r="D8301" i="1" s="1"/>
  <c r="D8559" i="1" s="1"/>
  <c r="D8817" i="1" s="1"/>
  <c r="D9107" i="1" s="1"/>
  <c r="D47" i="1" l="1"/>
  <c r="D304" i="1"/>
  <c r="D562" i="1" s="1"/>
  <c r="D820" i="1" s="1"/>
  <c r="D1078" i="1" s="1"/>
  <c r="D1336" i="1" s="1"/>
  <c r="D1594" i="1" s="1"/>
  <c r="D1852" i="1" s="1"/>
  <c r="D2110" i="1" s="1"/>
  <c r="D2368" i="1" s="1"/>
  <c r="D2626" i="1" s="1"/>
  <c r="D2884" i="1" s="1"/>
  <c r="D3142" i="1" s="1"/>
  <c r="D3400" i="1" s="1"/>
  <c r="D3658" i="1" s="1"/>
  <c r="D3916" i="1" s="1"/>
  <c r="D4174" i="1" s="1"/>
  <c r="D4432" i="1" s="1"/>
  <c r="D4690" i="1" s="1"/>
  <c r="D4948" i="1" s="1"/>
  <c r="D5206" i="1" s="1"/>
  <c r="D5464" i="1" s="1"/>
  <c r="D5722" i="1" s="1"/>
  <c r="D5980" i="1" s="1"/>
  <c r="D6238" i="1" s="1"/>
  <c r="D6496" i="1" s="1"/>
  <c r="D6754" i="1" s="1"/>
  <c r="D7012" i="1" s="1"/>
  <c r="D7270" i="1" s="1"/>
  <c r="D7528" i="1" s="1"/>
  <c r="D7786" i="1" s="1"/>
  <c r="D8044" i="1" s="1"/>
  <c r="D8302" i="1" s="1"/>
  <c r="D8560" i="1" s="1"/>
  <c r="D8818" i="1" s="1"/>
  <c r="D9108" i="1" s="1"/>
  <c r="D48" i="1" l="1"/>
  <c r="D305" i="1"/>
  <c r="D563" i="1" s="1"/>
  <c r="D821" i="1" s="1"/>
  <c r="D1079" i="1" s="1"/>
  <c r="D1337" i="1" s="1"/>
  <c r="D1595" i="1" s="1"/>
  <c r="D1853" i="1" s="1"/>
  <c r="D2111" i="1" s="1"/>
  <c r="D2369" i="1" s="1"/>
  <c r="D2627" i="1" s="1"/>
  <c r="D2885" i="1" s="1"/>
  <c r="D3143" i="1" s="1"/>
  <c r="D3401" i="1" s="1"/>
  <c r="D3659" i="1" s="1"/>
  <c r="D3917" i="1" s="1"/>
  <c r="D4175" i="1" s="1"/>
  <c r="D4433" i="1" s="1"/>
  <c r="D4691" i="1" s="1"/>
  <c r="D4949" i="1" s="1"/>
  <c r="D5207" i="1" s="1"/>
  <c r="D5465" i="1" s="1"/>
  <c r="D5723" i="1" s="1"/>
  <c r="D5981" i="1" s="1"/>
  <c r="D6239" i="1" s="1"/>
  <c r="D6497" i="1" s="1"/>
  <c r="D6755" i="1" s="1"/>
  <c r="D7013" i="1" s="1"/>
  <c r="D7271" i="1" s="1"/>
  <c r="D7529" i="1" s="1"/>
  <c r="D7787" i="1" s="1"/>
  <c r="D8045" i="1" s="1"/>
  <c r="D8303" i="1" s="1"/>
  <c r="D8561" i="1" s="1"/>
  <c r="D8819" i="1" s="1"/>
  <c r="D9109" i="1" s="1"/>
  <c r="D49" i="1" l="1"/>
  <c r="D306" i="1"/>
  <c r="D564" i="1" s="1"/>
  <c r="D822" i="1" s="1"/>
  <c r="D1080" i="1" s="1"/>
  <c r="D1338" i="1" s="1"/>
  <c r="D1596" i="1" s="1"/>
  <c r="D1854" i="1" s="1"/>
  <c r="D2112" i="1" s="1"/>
  <c r="D2370" i="1" s="1"/>
  <c r="D2628" i="1" s="1"/>
  <c r="D2886" i="1" s="1"/>
  <c r="D3144" i="1" s="1"/>
  <c r="D3402" i="1" s="1"/>
  <c r="D3660" i="1" s="1"/>
  <c r="D3918" i="1" s="1"/>
  <c r="D4176" i="1" s="1"/>
  <c r="D4434" i="1" s="1"/>
  <c r="D4692" i="1" s="1"/>
  <c r="D4950" i="1" s="1"/>
  <c r="D5208" i="1" s="1"/>
  <c r="D5466" i="1" s="1"/>
  <c r="D5724" i="1" s="1"/>
  <c r="D5982" i="1" s="1"/>
  <c r="D6240" i="1" s="1"/>
  <c r="D6498" i="1" s="1"/>
  <c r="D6756" i="1" s="1"/>
  <c r="D7014" i="1" s="1"/>
  <c r="D7272" i="1" s="1"/>
  <c r="D7530" i="1" s="1"/>
  <c r="D7788" i="1" s="1"/>
  <c r="D8046" i="1" s="1"/>
  <c r="D8304" i="1" s="1"/>
  <c r="D8562" i="1" s="1"/>
  <c r="D8820" i="1" s="1"/>
  <c r="D9110" i="1" s="1"/>
  <c r="D50" i="1" l="1"/>
  <c r="D307" i="1"/>
  <c r="D565" i="1" s="1"/>
  <c r="D823" i="1" s="1"/>
  <c r="D1081" i="1" s="1"/>
  <c r="D1339" i="1" s="1"/>
  <c r="D1597" i="1" s="1"/>
  <c r="D1855" i="1" s="1"/>
  <c r="D2113" i="1" s="1"/>
  <c r="D2371" i="1" s="1"/>
  <c r="D2629" i="1" s="1"/>
  <c r="D2887" i="1" s="1"/>
  <c r="D3145" i="1" s="1"/>
  <c r="D3403" i="1" s="1"/>
  <c r="D3661" i="1" s="1"/>
  <c r="D3919" i="1" s="1"/>
  <c r="D4177" i="1" s="1"/>
  <c r="D4435" i="1" s="1"/>
  <c r="D4693" i="1" s="1"/>
  <c r="D4951" i="1" s="1"/>
  <c r="D5209" i="1" s="1"/>
  <c r="D5467" i="1" s="1"/>
  <c r="D5725" i="1" s="1"/>
  <c r="D5983" i="1" s="1"/>
  <c r="D6241" i="1" s="1"/>
  <c r="D6499" i="1" s="1"/>
  <c r="D6757" i="1" s="1"/>
  <c r="D7015" i="1" s="1"/>
  <c r="D7273" i="1" s="1"/>
  <c r="D7531" i="1" s="1"/>
  <c r="D7789" i="1" s="1"/>
  <c r="D8047" i="1" s="1"/>
  <c r="D8305" i="1" s="1"/>
  <c r="D8563" i="1" s="1"/>
  <c r="D8821" i="1" s="1"/>
  <c r="D9111" i="1" s="1"/>
  <c r="D51" i="1" l="1"/>
  <c r="D308" i="1"/>
  <c r="D566" i="1" s="1"/>
  <c r="D824" i="1" s="1"/>
  <c r="D1082" i="1" s="1"/>
  <c r="D1340" i="1" s="1"/>
  <c r="D1598" i="1" s="1"/>
  <c r="D1856" i="1" s="1"/>
  <c r="D2114" i="1" s="1"/>
  <c r="D2372" i="1" s="1"/>
  <c r="D2630" i="1" s="1"/>
  <c r="D2888" i="1" s="1"/>
  <c r="D3146" i="1" s="1"/>
  <c r="D3404" i="1" s="1"/>
  <c r="D3662" i="1" s="1"/>
  <c r="D3920" i="1" s="1"/>
  <c r="D4178" i="1" s="1"/>
  <c r="D4436" i="1" s="1"/>
  <c r="D4694" i="1" s="1"/>
  <c r="D4952" i="1" s="1"/>
  <c r="D5210" i="1" s="1"/>
  <c r="D5468" i="1" s="1"/>
  <c r="D5726" i="1" s="1"/>
  <c r="D5984" i="1" s="1"/>
  <c r="D6242" i="1" s="1"/>
  <c r="D6500" i="1" s="1"/>
  <c r="D6758" i="1" s="1"/>
  <c r="D7016" i="1" s="1"/>
  <c r="D7274" i="1" s="1"/>
  <c r="D7532" i="1" s="1"/>
  <c r="D7790" i="1" s="1"/>
  <c r="D8048" i="1" s="1"/>
  <c r="D8306" i="1" s="1"/>
  <c r="D8564" i="1" s="1"/>
  <c r="D8822" i="1" s="1"/>
  <c r="D9112" i="1" s="1"/>
  <c r="D52" i="1" l="1"/>
  <c r="D309" i="1"/>
  <c r="D567" i="1" s="1"/>
  <c r="D825" i="1" s="1"/>
  <c r="D1083" i="1" s="1"/>
  <c r="D1341" i="1" s="1"/>
  <c r="D1599" i="1" s="1"/>
  <c r="D1857" i="1" s="1"/>
  <c r="D2115" i="1" s="1"/>
  <c r="D2373" i="1" s="1"/>
  <c r="D2631" i="1" s="1"/>
  <c r="D2889" i="1" s="1"/>
  <c r="D3147" i="1" s="1"/>
  <c r="D3405" i="1" s="1"/>
  <c r="D3663" i="1" s="1"/>
  <c r="D3921" i="1" s="1"/>
  <c r="D4179" i="1" s="1"/>
  <c r="D4437" i="1" s="1"/>
  <c r="D4695" i="1" s="1"/>
  <c r="D4953" i="1" s="1"/>
  <c r="D5211" i="1" s="1"/>
  <c r="D5469" i="1" s="1"/>
  <c r="D5727" i="1" s="1"/>
  <c r="D5985" i="1" s="1"/>
  <c r="D6243" i="1" s="1"/>
  <c r="D6501" i="1" s="1"/>
  <c r="D6759" i="1" s="1"/>
  <c r="D7017" i="1" s="1"/>
  <c r="D7275" i="1" s="1"/>
  <c r="D7533" i="1" s="1"/>
  <c r="D7791" i="1" s="1"/>
  <c r="D8049" i="1" s="1"/>
  <c r="D8307" i="1" s="1"/>
  <c r="D8565" i="1" s="1"/>
  <c r="D8823" i="1" s="1"/>
  <c r="D9113" i="1" s="1"/>
  <c r="D53" i="1" l="1"/>
  <c r="D310" i="1"/>
  <c r="D568" i="1" s="1"/>
  <c r="D826" i="1" s="1"/>
  <c r="D1084" i="1" s="1"/>
  <c r="D1342" i="1" s="1"/>
  <c r="D1600" i="1" s="1"/>
  <c r="D1858" i="1" s="1"/>
  <c r="D2116" i="1" s="1"/>
  <c r="D2374" i="1" s="1"/>
  <c r="D2632" i="1" s="1"/>
  <c r="D2890" i="1" s="1"/>
  <c r="D3148" i="1" s="1"/>
  <c r="D3406" i="1" s="1"/>
  <c r="D3664" i="1" s="1"/>
  <c r="D3922" i="1" s="1"/>
  <c r="D4180" i="1" s="1"/>
  <c r="D4438" i="1" s="1"/>
  <c r="D4696" i="1" s="1"/>
  <c r="D4954" i="1" s="1"/>
  <c r="D5212" i="1" s="1"/>
  <c r="D5470" i="1" s="1"/>
  <c r="D5728" i="1" s="1"/>
  <c r="D5986" i="1" s="1"/>
  <c r="D6244" i="1" s="1"/>
  <c r="D6502" i="1" s="1"/>
  <c r="D6760" i="1" s="1"/>
  <c r="D7018" i="1" s="1"/>
  <c r="D7276" i="1" s="1"/>
  <c r="D7534" i="1" s="1"/>
  <c r="D7792" i="1" s="1"/>
  <c r="D8050" i="1" s="1"/>
  <c r="D8308" i="1" s="1"/>
  <c r="D8566" i="1" s="1"/>
  <c r="D8824" i="1" s="1"/>
  <c r="D9114" i="1" s="1"/>
  <c r="D54" i="1" l="1"/>
  <c r="D311" i="1"/>
  <c r="D569" i="1" s="1"/>
  <c r="D827" i="1" s="1"/>
  <c r="D1085" i="1" s="1"/>
  <c r="D1343" i="1" s="1"/>
  <c r="D1601" i="1" s="1"/>
  <c r="D1859" i="1" s="1"/>
  <c r="D2117" i="1" s="1"/>
  <c r="D2375" i="1" s="1"/>
  <c r="D2633" i="1" s="1"/>
  <c r="D2891" i="1" s="1"/>
  <c r="D3149" i="1" s="1"/>
  <c r="D3407" i="1" s="1"/>
  <c r="D3665" i="1" s="1"/>
  <c r="D3923" i="1" s="1"/>
  <c r="D4181" i="1" s="1"/>
  <c r="D4439" i="1" s="1"/>
  <c r="D4697" i="1" s="1"/>
  <c r="D4955" i="1" s="1"/>
  <c r="D5213" i="1" s="1"/>
  <c r="D5471" i="1" s="1"/>
  <c r="D5729" i="1" s="1"/>
  <c r="D5987" i="1" s="1"/>
  <c r="D6245" i="1" s="1"/>
  <c r="D6503" i="1" s="1"/>
  <c r="D6761" i="1" s="1"/>
  <c r="D7019" i="1" s="1"/>
  <c r="D7277" i="1" s="1"/>
  <c r="D7535" i="1" s="1"/>
  <c r="D7793" i="1" s="1"/>
  <c r="D8051" i="1" s="1"/>
  <c r="D8309" i="1" s="1"/>
  <c r="D8567" i="1" s="1"/>
  <c r="D8825" i="1" s="1"/>
  <c r="D9115" i="1" s="1"/>
  <c r="D55" i="1" l="1"/>
  <c r="D312" i="1"/>
  <c r="D570" i="1" s="1"/>
  <c r="D828" i="1" s="1"/>
  <c r="D1086" i="1" s="1"/>
  <c r="D1344" i="1" s="1"/>
  <c r="D1602" i="1" s="1"/>
  <c r="D1860" i="1" s="1"/>
  <c r="D2118" i="1" s="1"/>
  <c r="D2376" i="1" s="1"/>
  <c r="D2634" i="1" s="1"/>
  <c r="D2892" i="1" s="1"/>
  <c r="D3150" i="1" s="1"/>
  <c r="D3408" i="1" s="1"/>
  <c r="D3666" i="1" s="1"/>
  <c r="D3924" i="1" s="1"/>
  <c r="D4182" i="1" s="1"/>
  <c r="D4440" i="1" s="1"/>
  <c r="D4698" i="1" s="1"/>
  <c r="D4956" i="1" s="1"/>
  <c r="D5214" i="1" s="1"/>
  <c r="D5472" i="1" s="1"/>
  <c r="D5730" i="1" s="1"/>
  <c r="D5988" i="1" s="1"/>
  <c r="D6246" i="1" s="1"/>
  <c r="D6504" i="1" s="1"/>
  <c r="D6762" i="1" s="1"/>
  <c r="D7020" i="1" s="1"/>
  <c r="D7278" i="1" s="1"/>
  <c r="D7536" i="1" s="1"/>
  <c r="D7794" i="1" s="1"/>
  <c r="D8052" i="1" s="1"/>
  <c r="D8310" i="1" s="1"/>
  <c r="D8568" i="1" s="1"/>
  <c r="D8826" i="1" s="1"/>
  <c r="D9116" i="1" s="1"/>
  <c r="D56" i="1" l="1"/>
  <c r="D313" i="1"/>
  <c r="D571" i="1" s="1"/>
  <c r="D829" i="1" s="1"/>
  <c r="D1087" i="1" s="1"/>
  <c r="D1345" i="1" s="1"/>
  <c r="D1603" i="1" s="1"/>
  <c r="D1861" i="1" s="1"/>
  <c r="D2119" i="1" s="1"/>
  <c r="D2377" i="1" s="1"/>
  <c r="D2635" i="1" s="1"/>
  <c r="D2893" i="1" s="1"/>
  <c r="D3151" i="1" s="1"/>
  <c r="D3409" i="1" s="1"/>
  <c r="D3667" i="1" s="1"/>
  <c r="D3925" i="1" s="1"/>
  <c r="D4183" i="1" s="1"/>
  <c r="D4441" i="1" s="1"/>
  <c r="D4699" i="1" s="1"/>
  <c r="D4957" i="1" s="1"/>
  <c r="D5215" i="1" s="1"/>
  <c r="D5473" i="1" s="1"/>
  <c r="D5731" i="1" s="1"/>
  <c r="D5989" i="1" s="1"/>
  <c r="D6247" i="1" s="1"/>
  <c r="D6505" i="1" s="1"/>
  <c r="D6763" i="1" s="1"/>
  <c r="D7021" i="1" s="1"/>
  <c r="D7279" i="1" s="1"/>
  <c r="D7537" i="1" s="1"/>
  <c r="D7795" i="1" s="1"/>
  <c r="D8053" i="1" s="1"/>
  <c r="D8311" i="1" s="1"/>
  <c r="D8569" i="1" s="1"/>
  <c r="D8827" i="1" s="1"/>
  <c r="D9117" i="1" s="1"/>
  <c r="D57" i="1" l="1"/>
  <c r="D314" i="1"/>
  <c r="D572" i="1" s="1"/>
  <c r="D830" i="1" s="1"/>
  <c r="D1088" i="1" s="1"/>
  <c r="D1346" i="1" s="1"/>
  <c r="D1604" i="1" s="1"/>
  <c r="D1862" i="1" s="1"/>
  <c r="D2120" i="1" s="1"/>
  <c r="D2378" i="1" s="1"/>
  <c r="D2636" i="1" s="1"/>
  <c r="D2894" i="1" s="1"/>
  <c r="D3152" i="1" s="1"/>
  <c r="D3410" i="1" s="1"/>
  <c r="D3668" i="1" s="1"/>
  <c r="D3926" i="1" s="1"/>
  <c r="D4184" i="1" s="1"/>
  <c r="D4442" i="1" s="1"/>
  <c r="D4700" i="1" s="1"/>
  <c r="D4958" i="1" s="1"/>
  <c r="D5216" i="1" s="1"/>
  <c r="D5474" i="1" s="1"/>
  <c r="D5732" i="1" s="1"/>
  <c r="D5990" i="1" s="1"/>
  <c r="D6248" i="1" s="1"/>
  <c r="D6506" i="1" s="1"/>
  <c r="D6764" i="1" s="1"/>
  <c r="D7022" i="1" s="1"/>
  <c r="D7280" i="1" s="1"/>
  <c r="D7538" i="1" s="1"/>
  <c r="D7796" i="1" s="1"/>
  <c r="D8054" i="1" s="1"/>
  <c r="D8312" i="1" s="1"/>
  <c r="D8570" i="1" s="1"/>
  <c r="D8828" i="1" s="1"/>
  <c r="D9118" i="1" s="1"/>
  <c r="D58" i="1" l="1"/>
  <c r="D315" i="1"/>
  <c r="D573" i="1" s="1"/>
  <c r="D831" i="1" s="1"/>
  <c r="D1089" i="1" s="1"/>
  <c r="D1347" i="1" s="1"/>
  <c r="D1605" i="1" s="1"/>
  <c r="D1863" i="1" s="1"/>
  <c r="D2121" i="1" s="1"/>
  <c r="D2379" i="1" s="1"/>
  <c r="D2637" i="1" s="1"/>
  <c r="D2895" i="1" s="1"/>
  <c r="D3153" i="1" s="1"/>
  <c r="D3411" i="1" s="1"/>
  <c r="D3669" i="1" s="1"/>
  <c r="D3927" i="1" s="1"/>
  <c r="D4185" i="1" s="1"/>
  <c r="D4443" i="1" s="1"/>
  <c r="D4701" i="1" s="1"/>
  <c r="D4959" i="1" s="1"/>
  <c r="D5217" i="1" s="1"/>
  <c r="D5475" i="1" s="1"/>
  <c r="D5733" i="1" s="1"/>
  <c r="D5991" i="1" s="1"/>
  <c r="D6249" i="1" s="1"/>
  <c r="D6507" i="1" s="1"/>
  <c r="D6765" i="1" s="1"/>
  <c r="D7023" i="1" s="1"/>
  <c r="D7281" i="1" s="1"/>
  <c r="D7539" i="1" s="1"/>
  <c r="D7797" i="1" s="1"/>
  <c r="D8055" i="1" s="1"/>
  <c r="D8313" i="1" s="1"/>
  <c r="D8571" i="1" s="1"/>
  <c r="D8829" i="1" s="1"/>
  <c r="D9119" i="1" s="1"/>
  <c r="D59" i="1" l="1"/>
  <c r="D316" i="1"/>
  <c r="D574" i="1" s="1"/>
  <c r="D832" i="1" s="1"/>
  <c r="D1090" i="1" s="1"/>
  <c r="D1348" i="1" s="1"/>
  <c r="D1606" i="1" s="1"/>
  <c r="D1864" i="1" s="1"/>
  <c r="D2122" i="1" s="1"/>
  <c r="D2380" i="1" s="1"/>
  <c r="D2638" i="1" s="1"/>
  <c r="D2896" i="1" s="1"/>
  <c r="D3154" i="1" s="1"/>
  <c r="D3412" i="1" s="1"/>
  <c r="D3670" i="1" s="1"/>
  <c r="D3928" i="1" s="1"/>
  <c r="D4186" i="1" s="1"/>
  <c r="D4444" i="1" s="1"/>
  <c r="D4702" i="1" s="1"/>
  <c r="D4960" i="1" s="1"/>
  <c r="D5218" i="1" s="1"/>
  <c r="D5476" i="1" s="1"/>
  <c r="D5734" i="1" s="1"/>
  <c r="D5992" i="1" s="1"/>
  <c r="D6250" i="1" s="1"/>
  <c r="D6508" i="1" s="1"/>
  <c r="D6766" i="1" s="1"/>
  <c r="D7024" i="1" s="1"/>
  <c r="D7282" i="1" s="1"/>
  <c r="D7540" i="1" s="1"/>
  <c r="D7798" i="1" s="1"/>
  <c r="D8056" i="1" s="1"/>
  <c r="D8314" i="1" s="1"/>
  <c r="D8572" i="1" s="1"/>
  <c r="D8830" i="1" s="1"/>
  <c r="D9120" i="1" s="1"/>
  <c r="D60" i="1" l="1"/>
  <c r="D317" i="1"/>
  <c r="D575" i="1" s="1"/>
  <c r="D833" i="1" s="1"/>
  <c r="D1091" i="1" s="1"/>
  <c r="D1349" i="1" s="1"/>
  <c r="D1607" i="1" s="1"/>
  <c r="D1865" i="1" s="1"/>
  <c r="D2123" i="1" s="1"/>
  <c r="D2381" i="1" s="1"/>
  <c r="D2639" i="1" s="1"/>
  <c r="D2897" i="1" s="1"/>
  <c r="D3155" i="1" s="1"/>
  <c r="D3413" i="1" s="1"/>
  <c r="D3671" i="1" s="1"/>
  <c r="D3929" i="1" s="1"/>
  <c r="D4187" i="1" s="1"/>
  <c r="D4445" i="1" s="1"/>
  <c r="D4703" i="1" s="1"/>
  <c r="D4961" i="1" s="1"/>
  <c r="D5219" i="1" s="1"/>
  <c r="D5477" i="1" s="1"/>
  <c r="D5735" i="1" s="1"/>
  <c r="D5993" i="1" s="1"/>
  <c r="D6251" i="1" s="1"/>
  <c r="D6509" i="1" s="1"/>
  <c r="D6767" i="1" s="1"/>
  <c r="D7025" i="1" s="1"/>
  <c r="D7283" i="1" s="1"/>
  <c r="D7541" i="1" s="1"/>
  <c r="D7799" i="1" s="1"/>
  <c r="D8057" i="1" s="1"/>
  <c r="D8315" i="1" s="1"/>
  <c r="D8573" i="1" s="1"/>
  <c r="D8831" i="1" s="1"/>
  <c r="D9121" i="1" s="1"/>
  <c r="D61" i="1" l="1"/>
  <c r="D318" i="1"/>
  <c r="D576" i="1" s="1"/>
  <c r="D834" i="1" s="1"/>
  <c r="D1092" i="1" s="1"/>
  <c r="D1350" i="1" s="1"/>
  <c r="D1608" i="1" s="1"/>
  <c r="D1866" i="1" s="1"/>
  <c r="D2124" i="1" s="1"/>
  <c r="D2382" i="1" s="1"/>
  <c r="D2640" i="1" s="1"/>
  <c r="D2898" i="1" s="1"/>
  <c r="D3156" i="1" s="1"/>
  <c r="D3414" i="1" s="1"/>
  <c r="D3672" i="1" s="1"/>
  <c r="D3930" i="1" s="1"/>
  <c r="D4188" i="1" s="1"/>
  <c r="D4446" i="1" s="1"/>
  <c r="D4704" i="1" s="1"/>
  <c r="D4962" i="1" s="1"/>
  <c r="D5220" i="1" s="1"/>
  <c r="D5478" i="1" s="1"/>
  <c r="D5736" i="1" s="1"/>
  <c r="D5994" i="1" s="1"/>
  <c r="D6252" i="1" s="1"/>
  <c r="D6510" i="1" s="1"/>
  <c r="D6768" i="1" s="1"/>
  <c r="D7026" i="1" s="1"/>
  <c r="D7284" i="1" s="1"/>
  <c r="D7542" i="1" s="1"/>
  <c r="D7800" i="1" s="1"/>
  <c r="D8058" i="1" s="1"/>
  <c r="D8316" i="1" s="1"/>
  <c r="D8574" i="1" s="1"/>
  <c r="D8832" i="1" s="1"/>
  <c r="D9122" i="1" s="1"/>
  <c r="D62" i="1" l="1"/>
  <c r="D319" i="1"/>
  <c r="D577" i="1" s="1"/>
  <c r="D835" i="1" s="1"/>
  <c r="D1093" i="1" s="1"/>
  <c r="D1351" i="1" s="1"/>
  <c r="D1609" i="1" s="1"/>
  <c r="D1867" i="1" s="1"/>
  <c r="D2125" i="1" s="1"/>
  <c r="D2383" i="1" s="1"/>
  <c r="D2641" i="1" s="1"/>
  <c r="D2899" i="1" s="1"/>
  <c r="D3157" i="1" s="1"/>
  <c r="D3415" i="1" s="1"/>
  <c r="D3673" i="1" s="1"/>
  <c r="D3931" i="1" s="1"/>
  <c r="D4189" i="1" s="1"/>
  <c r="D4447" i="1" s="1"/>
  <c r="D4705" i="1" s="1"/>
  <c r="D4963" i="1" s="1"/>
  <c r="D5221" i="1" s="1"/>
  <c r="D5479" i="1" s="1"/>
  <c r="D5737" i="1" s="1"/>
  <c r="D5995" i="1" s="1"/>
  <c r="D6253" i="1" s="1"/>
  <c r="D6511" i="1" s="1"/>
  <c r="D6769" i="1" s="1"/>
  <c r="D7027" i="1" s="1"/>
  <c r="D7285" i="1" s="1"/>
  <c r="D7543" i="1" s="1"/>
  <c r="D7801" i="1" s="1"/>
  <c r="D8059" i="1" s="1"/>
  <c r="D8317" i="1" s="1"/>
  <c r="D8575" i="1" s="1"/>
  <c r="D8833" i="1" s="1"/>
  <c r="D9123" i="1" s="1"/>
  <c r="D63" i="1" l="1"/>
  <c r="D320" i="1"/>
  <c r="D578" i="1" s="1"/>
  <c r="D836" i="1" s="1"/>
  <c r="D1094" i="1" s="1"/>
  <c r="D1352" i="1" s="1"/>
  <c r="D1610" i="1" s="1"/>
  <c r="D1868" i="1" s="1"/>
  <c r="D2126" i="1" s="1"/>
  <c r="D2384" i="1" s="1"/>
  <c r="D2642" i="1" s="1"/>
  <c r="D2900" i="1" s="1"/>
  <c r="D3158" i="1" s="1"/>
  <c r="D3416" i="1" s="1"/>
  <c r="D3674" i="1" s="1"/>
  <c r="D3932" i="1" s="1"/>
  <c r="D4190" i="1" s="1"/>
  <c r="D4448" i="1" s="1"/>
  <c r="D4706" i="1" s="1"/>
  <c r="D4964" i="1" s="1"/>
  <c r="D5222" i="1" s="1"/>
  <c r="D5480" i="1" s="1"/>
  <c r="D5738" i="1" s="1"/>
  <c r="D5996" i="1" s="1"/>
  <c r="D6254" i="1" s="1"/>
  <c r="D6512" i="1" s="1"/>
  <c r="D6770" i="1" s="1"/>
  <c r="D7028" i="1" s="1"/>
  <c r="D7286" i="1" s="1"/>
  <c r="D7544" i="1" s="1"/>
  <c r="D7802" i="1" s="1"/>
  <c r="D8060" i="1" s="1"/>
  <c r="D8318" i="1" s="1"/>
  <c r="D8576" i="1" s="1"/>
  <c r="D8834" i="1" s="1"/>
  <c r="D9124" i="1" s="1"/>
  <c r="D64" i="1" l="1"/>
  <c r="D321" i="1"/>
  <c r="D579" i="1" s="1"/>
  <c r="D837" i="1" s="1"/>
  <c r="D1095" i="1" s="1"/>
  <c r="D1353" i="1" s="1"/>
  <c r="D1611" i="1" s="1"/>
  <c r="D1869" i="1" s="1"/>
  <c r="D2127" i="1" s="1"/>
  <c r="D2385" i="1" s="1"/>
  <c r="D2643" i="1" s="1"/>
  <c r="D2901" i="1" s="1"/>
  <c r="D3159" i="1" s="1"/>
  <c r="D3417" i="1" s="1"/>
  <c r="D3675" i="1" s="1"/>
  <c r="D3933" i="1" s="1"/>
  <c r="D4191" i="1" s="1"/>
  <c r="D4449" i="1" s="1"/>
  <c r="D4707" i="1" s="1"/>
  <c r="D4965" i="1" s="1"/>
  <c r="D5223" i="1" s="1"/>
  <c r="D5481" i="1" s="1"/>
  <c r="D5739" i="1" s="1"/>
  <c r="D5997" i="1" s="1"/>
  <c r="D6255" i="1" s="1"/>
  <c r="D6513" i="1" s="1"/>
  <c r="D6771" i="1" s="1"/>
  <c r="D7029" i="1" s="1"/>
  <c r="D7287" i="1" s="1"/>
  <c r="D7545" i="1" s="1"/>
  <c r="D7803" i="1" s="1"/>
  <c r="D8061" i="1" s="1"/>
  <c r="D8319" i="1" s="1"/>
  <c r="D8577" i="1" s="1"/>
  <c r="D8835" i="1" s="1"/>
  <c r="D9125" i="1" s="1"/>
  <c r="D65" i="1" l="1"/>
  <c r="D322" i="1"/>
  <c r="D580" i="1" s="1"/>
  <c r="D838" i="1" s="1"/>
  <c r="D1096" i="1" s="1"/>
  <c r="D1354" i="1" s="1"/>
  <c r="D1612" i="1" s="1"/>
  <c r="D1870" i="1" s="1"/>
  <c r="D2128" i="1" s="1"/>
  <c r="D2386" i="1" s="1"/>
  <c r="D2644" i="1" s="1"/>
  <c r="D2902" i="1" s="1"/>
  <c r="D3160" i="1" s="1"/>
  <c r="D3418" i="1" s="1"/>
  <c r="D3676" i="1" s="1"/>
  <c r="D3934" i="1" s="1"/>
  <c r="D4192" i="1" s="1"/>
  <c r="D4450" i="1" s="1"/>
  <c r="D4708" i="1" s="1"/>
  <c r="D4966" i="1" s="1"/>
  <c r="D5224" i="1" s="1"/>
  <c r="D5482" i="1" s="1"/>
  <c r="D5740" i="1" s="1"/>
  <c r="D5998" i="1" s="1"/>
  <c r="D6256" i="1" s="1"/>
  <c r="D6514" i="1" s="1"/>
  <c r="D6772" i="1" s="1"/>
  <c r="D7030" i="1" s="1"/>
  <c r="D7288" i="1" s="1"/>
  <c r="D7546" i="1" s="1"/>
  <c r="D7804" i="1" s="1"/>
  <c r="D8062" i="1" s="1"/>
  <c r="D8320" i="1" s="1"/>
  <c r="D8578" i="1" s="1"/>
  <c r="D8836" i="1" s="1"/>
  <c r="D9126" i="1" s="1"/>
  <c r="D66" i="1" l="1"/>
  <c r="D323" i="1"/>
  <c r="D581" i="1" s="1"/>
  <c r="D839" i="1" s="1"/>
  <c r="D1097" i="1" s="1"/>
  <c r="D1355" i="1" s="1"/>
  <c r="D1613" i="1" s="1"/>
  <c r="D1871" i="1" s="1"/>
  <c r="D2129" i="1" s="1"/>
  <c r="D2387" i="1" s="1"/>
  <c r="D2645" i="1" s="1"/>
  <c r="D2903" i="1" s="1"/>
  <c r="D3161" i="1" s="1"/>
  <c r="D3419" i="1" s="1"/>
  <c r="D3677" i="1" s="1"/>
  <c r="D3935" i="1" s="1"/>
  <c r="D4193" i="1" s="1"/>
  <c r="D4451" i="1" s="1"/>
  <c r="D4709" i="1" s="1"/>
  <c r="D4967" i="1" s="1"/>
  <c r="D5225" i="1" s="1"/>
  <c r="D5483" i="1" s="1"/>
  <c r="D5741" i="1" s="1"/>
  <c r="D5999" i="1" s="1"/>
  <c r="D6257" i="1" s="1"/>
  <c r="D6515" i="1" s="1"/>
  <c r="D6773" i="1" s="1"/>
  <c r="D7031" i="1" s="1"/>
  <c r="D7289" i="1" s="1"/>
  <c r="D7547" i="1" s="1"/>
  <c r="D7805" i="1" s="1"/>
  <c r="D8063" i="1" s="1"/>
  <c r="D8321" i="1" s="1"/>
  <c r="D8579" i="1" s="1"/>
  <c r="D8837" i="1" s="1"/>
  <c r="D9127" i="1" s="1"/>
  <c r="D67" i="1" l="1"/>
  <c r="D324" i="1"/>
  <c r="D582" i="1" s="1"/>
  <c r="D840" i="1" s="1"/>
  <c r="D1098" i="1" s="1"/>
  <c r="D1356" i="1" s="1"/>
  <c r="D1614" i="1" s="1"/>
  <c r="D1872" i="1" s="1"/>
  <c r="D2130" i="1" s="1"/>
  <c r="D2388" i="1" s="1"/>
  <c r="D2646" i="1" s="1"/>
  <c r="D2904" i="1" s="1"/>
  <c r="D3162" i="1" s="1"/>
  <c r="D3420" i="1" s="1"/>
  <c r="D3678" i="1" s="1"/>
  <c r="D3936" i="1" s="1"/>
  <c r="D4194" i="1" s="1"/>
  <c r="D4452" i="1" s="1"/>
  <c r="D4710" i="1" s="1"/>
  <c r="D4968" i="1" s="1"/>
  <c r="D5226" i="1" s="1"/>
  <c r="D5484" i="1" s="1"/>
  <c r="D5742" i="1" s="1"/>
  <c r="D6000" i="1" s="1"/>
  <c r="D6258" i="1" s="1"/>
  <c r="D6516" i="1" s="1"/>
  <c r="D6774" i="1" s="1"/>
  <c r="D7032" i="1" s="1"/>
  <c r="D7290" i="1" s="1"/>
  <c r="D7548" i="1" s="1"/>
  <c r="D7806" i="1" s="1"/>
  <c r="D8064" i="1" s="1"/>
  <c r="D8322" i="1" s="1"/>
  <c r="D8580" i="1" s="1"/>
  <c r="D8838" i="1" s="1"/>
  <c r="D9128" i="1" s="1"/>
  <c r="D68" i="1" l="1"/>
  <c r="D325" i="1"/>
  <c r="D583" i="1" s="1"/>
  <c r="D841" i="1" s="1"/>
  <c r="D1099" i="1" s="1"/>
  <c r="D1357" i="1" s="1"/>
  <c r="D1615" i="1" s="1"/>
  <c r="D1873" i="1" s="1"/>
  <c r="D2131" i="1" s="1"/>
  <c r="D2389" i="1" s="1"/>
  <c r="D2647" i="1" s="1"/>
  <c r="D2905" i="1" s="1"/>
  <c r="D3163" i="1" s="1"/>
  <c r="D3421" i="1" s="1"/>
  <c r="D3679" i="1" s="1"/>
  <c r="D3937" i="1" s="1"/>
  <c r="D4195" i="1" s="1"/>
  <c r="D4453" i="1" s="1"/>
  <c r="D4711" i="1" s="1"/>
  <c r="D4969" i="1" s="1"/>
  <c r="D5227" i="1" s="1"/>
  <c r="D5485" i="1" s="1"/>
  <c r="D5743" i="1" s="1"/>
  <c r="D6001" i="1" s="1"/>
  <c r="D6259" i="1" s="1"/>
  <c r="D6517" i="1" s="1"/>
  <c r="D6775" i="1" s="1"/>
  <c r="D7033" i="1" s="1"/>
  <c r="D7291" i="1" s="1"/>
  <c r="D7549" i="1" s="1"/>
  <c r="D7807" i="1" s="1"/>
  <c r="D8065" i="1" s="1"/>
  <c r="D8323" i="1" s="1"/>
  <c r="D8581" i="1" s="1"/>
  <c r="D8839" i="1" s="1"/>
  <c r="D9129" i="1" s="1"/>
  <c r="D69" i="1" l="1"/>
  <c r="D326" i="1"/>
  <c r="D584" i="1" s="1"/>
  <c r="D842" i="1" s="1"/>
  <c r="D1100" i="1" s="1"/>
  <c r="D1358" i="1" s="1"/>
  <c r="D1616" i="1" s="1"/>
  <c r="D1874" i="1" s="1"/>
  <c r="D2132" i="1" s="1"/>
  <c r="D2390" i="1" s="1"/>
  <c r="D2648" i="1" s="1"/>
  <c r="D2906" i="1" s="1"/>
  <c r="D3164" i="1" s="1"/>
  <c r="D3422" i="1" s="1"/>
  <c r="D3680" i="1" s="1"/>
  <c r="D3938" i="1" s="1"/>
  <c r="D4196" i="1" s="1"/>
  <c r="D4454" i="1" s="1"/>
  <c r="D4712" i="1" s="1"/>
  <c r="D4970" i="1" s="1"/>
  <c r="D5228" i="1" s="1"/>
  <c r="D5486" i="1" s="1"/>
  <c r="D5744" i="1" s="1"/>
  <c r="D6002" i="1" s="1"/>
  <c r="D6260" i="1" s="1"/>
  <c r="D6518" i="1" s="1"/>
  <c r="D6776" i="1" s="1"/>
  <c r="D7034" i="1" s="1"/>
  <c r="D7292" i="1" s="1"/>
  <c r="D7550" i="1" s="1"/>
  <c r="D7808" i="1" s="1"/>
  <c r="D8066" i="1" s="1"/>
  <c r="D8324" i="1" s="1"/>
  <c r="D8582" i="1" s="1"/>
  <c r="D8840" i="1" s="1"/>
  <c r="D9130" i="1" s="1"/>
  <c r="D70" i="1" l="1"/>
  <c r="D327" i="1"/>
  <c r="D585" i="1" s="1"/>
  <c r="D843" i="1" s="1"/>
  <c r="D1101" i="1" s="1"/>
  <c r="D1359" i="1" s="1"/>
  <c r="D1617" i="1" s="1"/>
  <c r="D1875" i="1" s="1"/>
  <c r="D2133" i="1" s="1"/>
  <c r="D2391" i="1" s="1"/>
  <c r="D2649" i="1" s="1"/>
  <c r="D2907" i="1" s="1"/>
  <c r="D3165" i="1" s="1"/>
  <c r="D3423" i="1" s="1"/>
  <c r="D3681" i="1" s="1"/>
  <c r="D3939" i="1" s="1"/>
  <c r="D4197" i="1" s="1"/>
  <c r="D4455" i="1" s="1"/>
  <c r="D4713" i="1" s="1"/>
  <c r="D4971" i="1" s="1"/>
  <c r="D5229" i="1" s="1"/>
  <c r="D5487" i="1" s="1"/>
  <c r="D5745" i="1" s="1"/>
  <c r="D6003" i="1" s="1"/>
  <c r="D6261" i="1" s="1"/>
  <c r="D6519" i="1" s="1"/>
  <c r="D6777" i="1" s="1"/>
  <c r="D7035" i="1" s="1"/>
  <c r="D7293" i="1" s="1"/>
  <c r="D7551" i="1" s="1"/>
  <c r="D7809" i="1" s="1"/>
  <c r="D8067" i="1" s="1"/>
  <c r="D8325" i="1" s="1"/>
  <c r="D8583" i="1" s="1"/>
  <c r="D8841" i="1" s="1"/>
  <c r="D9131" i="1" s="1"/>
  <c r="D71" i="1" l="1"/>
  <c r="D328" i="1"/>
  <c r="D586" i="1" s="1"/>
  <c r="D844" i="1" s="1"/>
  <c r="D1102" i="1" s="1"/>
  <c r="D1360" i="1" s="1"/>
  <c r="D1618" i="1" s="1"/>
  <c r="D1876" i="1" s="1"/>
  <c r="D2134" i="1" s="1"/>
  <c r="D2392" i="1" s="1"/>
  <c r="D2650" i="1" s="1"/>
  <c r="D2908" i="1" s="1"/>
  <c r="D3166" i="1" s="1"/>
  <c r="D3424" i="1" s="1"/>
  <c r="D3682" i="1" s="1"/>
  <c r="D3940" i="1" s="1"/>
  <c r="D4198" i="1" s="1"/>
  <c r="D4456" i="1" s="1"/>
  <c r="D4714" i="1" s="1"/>
  <c r="D4972" i="1" s="1"/>
  <c r="D5230" i="1" s="1"/>
  <c r="D5488" i="1" s="1"/>
  <c r="D5746" i="1" s="1"/>
  <c r="D6004" i="1" s="1"/>
  <c r="D6262" i="1" s="1"/>
  <c r="D6520" i="1" s="1"/>
  <c r="D6778" i="1" s="1"/>
  <c r="D7036" i="1" s="1"/>
  <c r="D7294" i="1" s="1"/>
  <c r="D7552" i="1" s="1"/>
  <c r="D7810" i="1" s="1"/>
  <c r="D8068" i="1" s="1"/>
  <c r="D8326" i="1" s="1"/>
  <c r="D8584" i="1" s="1"/>
  <c r="D8842" i="1" s="1"/>
  <c r="D9132" i="1" s="1"/>
  <c r="D72" i="1" l="1"/>
  <c r="D329" i="1"/>
  <c r="D587" i="1" s="1"/>
  <c r="D845" i="1" s="1"/>
  <c r="D1103" i="1" s="1"/>
  <c r="D1361" i="1" s="1"/>
  <c r="D1619" i="1" s="1"/>
  <c r="D1877" i="1" s="1"/>
  <c r="D2135" i="1" s="1"/>
  <c r="D2393" i="1" s="1"/>
  <c r="D2651" i="1" s="1"/>
  <c r="D2909" i="1" s="1"/>
  <c r="D3167" i="1" s="1"/>
  <c r="D3425" i="1" s="1"/>
  <c r="D3683" i="1" s="1"/>
  <c r="D3941" i="1" s="1"/>
  <c r="D4199" i="1" s="1"/>
  <c r="D4457" i="1" s="1"/>
  <c r="D4715" i="1" s="1"/>
  <c r="D4973" i="1" s="1"/>
  <c r="D5231" i="1" s="1"/>
  <c r="D5489" i="1" s="1"/>
  <c r="D5747" i="1" s="1"/>
  <c r="D6005" i="1" s="1"/>
  <c r="D6263" i="1" s="1"/>
  <c r="D6521" i="1" s="1"/>
  <c r="D6779" i="1" s="1"/>
  <c r="D7037" i="1" s="1"/>
  <c r="D7295" i="1" s="1"/>
  <c r="D7553" i="1" s="1"/>
  <c r="D7811" i="1" s="1"/>
  <c r="D8069" i="1" s="1"/>
  <c r="D8327" i="1" s="1"/>
  <c r="D8585" i="1" s="1"/>
  <c r="D8843" i="1" s="1"/>
  <c r="D9133" i="1" s="1"/>
  <c r="D73" i="1" l="1"/>
  <c r="D330" i="1"/>
  <c r="D588" i="1" s="1"/>
  <c r="D846" i="1" s="1"/>
  <c r="D1104" i="1" s="1"/>
  <c r="D1362" i="1" s="1"/>
  <c r="D1620" i="1" s="1"/>
  <c r="D1878" i="1" s="1"/>
  <c r="D2136" i="1" s="1"/>
  <c r="D2394" i="1" s="1"/>
  <c r="D2652" i="1" s="1"/>
  <c r="D2910" i="1" s="1"/>
  <c r="D3168" i="1" s="1"/>
  <c r="D3426" i="1" s="1"/>
  <c r="D3684" i="1" s="1"/>
  <c r="D3942" i="1" s="1"/>
  <c r="D4200" i="1" s="1"/>
  <c r="D4458" i="1" s="1"/>
  <c r="D4716" i="1" s="1"/>
  <c r="D4974" i="1" s="1"/>
  <c r="D5232" i="1" s="1"/>
  <c r="D5490" i="1" s="1"/>
  <c r="D5748" i="1" s="1"/>
  <c r="D6006" i="1" s="1"/>
  <c r="D6264" i="1" s="1"/>
  <c r="D6522" i="1" s="1"/>
  <c r="D6780" i="1" s="1"/>
  <c r="D7038" i="1" s="1"/>
  <c r="D7296" i="1" s="1"/>
  <c r="D7554" i="1" s="1"/>
  <c r="D7812" i="1" s="1"/>
  <c r="D8070" i="1" s="1"/>
  <c r="D8328" i="1" s="1"/>
  <c r="D8586" i="1" s="1"/>
  <c r="D8844" i="1" s="1"/>
  <c r="D9134" i="1" s="1"/>
  <c r="D74" i="1" l="1"/>
  <c r="D331" i="1"/>
  <c r="D589" i="1" s="1"/>
  <c r="D847" i="1" s="1"/>
  <c r="D1105" i="1" s="1"/>
  <c r="D1363" i="1" s="1"/>
  <c r="D1621" i="1" s="1"/>
  <c r="D1879" i="1" s="1"/>
  <c r="D2137" i="1" s="1"/>
  <c r="D2395" i="1" s="1"/>
  <c r="D2653" i="1" s="1"/>
  <c r="D2911" i="1" s="1"/>
  <c r="D3169" i="1" s="1"/>
  <c r="D3427" i="1" s="1"/>
  <c r="D3685" i="1" s="1"/>
  <c r="D3943" i="1" s="1"/>
  <c r="D4201" i="1" s="1"/>
  <c r="D4459" i="1" s="1"/>
  <c r="D4717" i="1" s="1"/>
  <c r="D4975" i="1" s="1"/>
  <c r="D5233" i="1" s="1"/>
  <c r="D5491" i="1" s="1"/>
  <c r="D5749" i="1" s="1"/>
  <c r="D6007" i="1" s="1"/>
  <c r="D6265" i="1" s="1"/>
  <c r="D6523" i="1" s="1"/>
  <c r="D6781" i="1" s="1"/>
  <c r="D7039" i="1" s="1"/>
  <c r="D7297" i="1" s="1"/>
  <c r="D7555" i="1" s="1"/>
  <c r="D7813" i="1" s="1"/>
  <c r="D8071" i="1" s="1"/>
  <c r="D8329" i="1" s="1"/>
  <c r="D8587" i="1" s="1"/>
  <c r="D8845" i="1" s="1"/>
  <c r="D9135" i="1" s="1"/>
  <c r="D75" i="1" l="1"/>
  <c r="D332" i="1"/>
  <c r="D590" i="1" s="1"/>
  <c r="D848" i="1" s="1"/>
  <c r="D1106" i="1" s="1"/>
  <c r="D1364" i="1" s="1"/>
  <c r="D1622" i="1" s="1"/>
  <c r="D1880" i="1" s="1"/>
  <c r="D2138" i="1" s="1"/>
  <c r="D2396" i="1" s="1"/>
  <c r="D2654" i="1" s="1"/>
  <c r="D2912" i="1" s="1"/>
  <c r="D3170" i="1" s="1"/>
  <c r="D3428" i="1" s="1"/>
  <c r="D3686" i="1" s="1"/>
  <c r="D3944" i="1" s="1"/>
  <c r="D4202" i="1" s="1"/>
  <c r="D4460" i="1" s="1"/>
  <c r="D4718" i="1" s="1"/>
  <c r="D4976" i="1" s="1"/>
  <c r="D5234" i="1" s="1"/>
  <c r="D5492" i="1" s="1"/>
  <c r="D5750" i="1" s="1"/>
  <c r="D6008" i="1" s="1"/>
  <c r="D6266" i="1" s="1"/>
  <c r="D6524" i="1" s="1"/>
  <c r="D6782" i="1" s="1"/>
  <c r="D7040" i="1" s="1"/>
  <c r="D7298" i="1" s="1"/>
  <c r="D7556" i="1" s="1"/>
  <c r="D7814" i="1" s="1"/>
  <c r="D8072" i="1" s="1"/>
  <c r="D8330" i="1" s="1"/>
  <c r="D8588" i="1" s="1"/>
  <c r="D8846" i="1" s="1"/>
  <c r="D9136" i="1" s="1"/>
  <c r="D76" i="1" l="1"/>
  <c r="D333" i="1"/>
  <c r="D591" i="1" s="1"/>
  <c r="D849" i="1" s="1"/>
  <c r="D1107" i="1" s="1"/>
  <c r="D1365" i="1" s="1"/>
  <c r="D1623" i="1" s="1"/>
  <c r="D1881" i="1" s="1"/>
  <c r="D2139" i="1" s="1"/>
  <c r="D2397" i="1" s="1"/>
  <c r="D2655" i="1" s="1"/>
  <c r="D2913" i="1" s="1"/>
  <c r="D3171" i="1" s="1"/>
  <c r="D3429" i="1" s="1"/>
  <c r="D3687" i="1" s="1"/>
  <c r="D3945" i="1" s="1"/>
  <c r="D4203" i="1" s="1"/>
  <c r="D4461" i="1" s="1"/>
  <c r="D4719" i="1" s="1"/>
  <c r="D4977" i="1" s="1"/>
  <c r="D5235" i="1" s="1"/>
  <c r="D5493" i="1" s="1"/>
  <c r="D5751" i="1" s="1"/>
  <c r="D6009" i="1" s="1"/>
  <c r="D6267" i="1" s="1"/>
  <c r="D6525" i="1" s="1"/>
  <c r="D6783" i="1" s="1"/>
  <c r="D7041" i="1" s="1"/>
  <c r="D7299" i="1" s="1"/>
  <c r="D7557" i="1" s="1"/>
  <c r="D7815" i="1" s="1"/>
  <c r="D8073" i="1" s="1"/>
  <c r="D8331" i="1" s="1"/>
  <c r="D8589" i="1" s="1"/>
  <c r="D8847" i="1" s="1"/>
  <c r="D9137" i="1" s="1"/>
  <c r="D77" i="1" l="1"/>
  <c r="D334" i="1"/>
  <c r="D592" i="1" s="1"/>
  <c r="D850" i="1" s="1"/>
  <c r="D1108" i="1" s="1"/>
  <c r="D1366" i="1" s="1"/>
  <c r="D1624" i="1" s="1"/>
  <c r="D1882" i="1" s="1"/>
  <c r="D2140" i="1" s="1"/>
  <c r="D2398" i="1" s="1"/>
  <c r="D2656" i="1" s="1"/>
  <c r="D2914" i="1" s="1"/>
  <c r="D3172" i="1" s="1"/>
  <c r="D3430" i="1" s="1"/>
  <c r="D3688" i="1" s="1"/>
  <c r="D3946" i="1" s="1"/>
  <c r="D4204" i="1" s="1"/>
  <c r="D4462" i="1" s="1"/>
  <c r="D4720" i="1" s="1"/>
  <c r="D4978" i="1" s="1"/>
  <c r="D5236" i="1" s="1"/>
  <c r="D5494" i="1" s="1"/>
  <c r="D5752" i="1" s="1"/>
  <c r="D6010" i="1" s="1"/>
  <c r="D6268" i="1" s="1"/>
  <c r="D6526" i="1" s="1"/>
  <c r="D6784" i="1" s="1"/>
  <c r="D7042" i="1" s="1"/>
  <c r="D7300" i="1" s="1"/>
  <c r="D7558" i="1" s="1"/>
  <c r="D7816" i="1" s="1"/>
  <c r="D8074" i="1" s="1"/>
  <c r="D8332" i="1" s="1"/>
  <c r="D8590" i="1" s="1"/>
  <c r="D8848" i="1" s="1"/>
  <c r="D9138" i="1" s="1"/>
  <c r="D78" i="1" l="1"/>
  <c r="D335" i="1"/>
  <c r="D593" i="1" s="1"/>
  <c r="D851" i="1" s="1"/>
  <c r="D1109" i="1" s="1"/>
  <c r="D1367" i="1" s="1"/>
  <c r="D1625" i="1" s="1"/>
  <c r="D1883" i="1" s="1"/>
  <c r="D2141" i="1" s="1"/>
  <c r="D2399" i="1" s="1"/>
  <c r="D2657" i="1" s="1"/>
  <c r="D2915" i="1" s="1"/>
  <c r="D3173" i="1" s="1"/>
  <c r="D3431" i="1" s="1"/>
  <c r="D3689" i="1" s="1"/>
  <c r="D3947" i="1" s="1"/>
  <c r="D4205" i="1" s="1"/>
  <c r="D4463" i="1" s="1"/>
  <c r="D4721" i="1" s="1"/>
  <c r="D4979" i="1" s="1"/>
  <c r="D5237" i="1" s="1"/>
  <c r="D5495" i="1" s="1"/>
  <c r="D5753" i="1" s="1"/>
  <c r="D6011" i="1" s="1"/>
  <c r="D6269" i="1" s="1"/>
  <c r="D6527" i="1" s="1"/>
  <c r="D6785" i="1" s="1"/>
  <c r="D7043" i="1" s="1"/>
  <c r="D7301" i="1" s="1"/>
  <c r="D7559" i="1" s="1"/>
  <c r="D7817" i="1" s="1"/>
  <c r="D8075" i="1" s="1"/>
  <c r="D8333" i="1" s="1"/>
  <c r="D8591" i="1" s="1"/>
  <c r="D8849" i="1" s="1"/>
  <c r="D9139" i="1" s="1"/>
  <c r="D79" i="1" l="1"/>
  <c r="D336" i="1"/>
  <c r="D594" i="1" s="1"/>
  <c r="D852" i="1" s="1"/>
  <c r="D1110" i="1" s="1"/>
  <c r="D1368" i="1" s="1"/>
  <c r="D1626" i="1" s="1"/>
  <c r="D1884" i="1" s="1"/>
  <c r="D2142" i="1" s="1"/>
  <c r="D2400" i="1" s="1"/>
  <c r="D2658" i="1" s="1"/>
  <c r="D2916" i="1" s="1"/>
  <c r="D3174" i="1" s="1"/>
  <c r="D3432" i="1" s="1"/>
  <c r="D3690" i="1" s="1"/>
  <c r="D3948" i="1" s="1"/>
  <c r="D4206" i="1" s="1"/>
  <c r="D4464" i="1" s="1"/>
  <c r="D4722" i="1" s="1"/>
  <c r="D4980" i="1" s="1"/>
  <c r="D5238" i="1" s="1"/>
  <c r="D5496" i="1" s="1"/>
  <c r="D5754" i="1" s="1"/>
  <c r="D6012" i="1" s="1"/>
  <c r="D6270" i="1" s="1"/>
  <c r="D6528" i="1" s="1"/>
  <c r="D6786" i="1" s="1"/>
  <c r="D7044" i="1" s="1"/>
  <c r="D7302" i="1" s="1"/>
  <c r="D7560" i="1" s="1"/>
  <c r="D7818" i="1" s="1"/>
  <c r="D8076" i="1" s="1"/>
  <c r="D8334" i="1" s="1"/>
  <c r="D8592" i="1" s="1"/>
  <c r="D8850" i="1" s="1"/>
  <c r="D9140" i="1" s="1"/>
  <c r="D80" i="1" l="1"/>
  <c r="D337" i="1"/>
  <c r="D595" i="1" s="1"/>
  <c r="D853" i="1" s="1"/>
  <c r="D1111" i="1" s="1"/>
  <c r="D1369" i="1" s="1"/>
  <c r="D1627" i="1" s="1"/>
  <c r="D1885" i="1" s="1"/>
  <c r="D2143" i="1" s="1"/>
  <c r="D2401" i="1" s="1"/>
  <c r="D2659" i="1" s="1"/>
  <c r="D2917" i="1" s="1"/>
  <c r="D3175" i="1" s="1"/>
  <c r="D3433" i="1" s="1"/>
  <c r="D3691" i="1" s="1"/>
  <c r="D3949" i="1" s="1"/>
  <c r="D4207" i="1" s="1"/>
  <c r="D4465" i="1" s="1"/>
  <c r="D4723" i="1" s="1"/>
  <c r="D4981" i="1" s="1"/>
  <c r="D5239" i="1" s="1"/>
  <c r="D5497" i="1" s="1"/>
  <c r="D5755" i="1" s="1"/>
  <c r="D6013" i="1" s="1"/>
  <c r="D6271" i="1" s="1"/>
  <c r="D6529" i="1" s="1"/>
  <c r="D6787" i="1" s="1"/>
  <c r="D7045" i="1" s="1"/>
  <c r="D7303" i="1" s="1"/>
  <c r="D7561" i="1" s="1"/>
  <c r="D7819" i="1" s="1"/>
  <c r="D8077" i="1" s="1"/>
  <c r="D8335" i="1" s="1"/>
  <c r="D8593" i="1" s="1"/>
  <c r="D8851" i="1" s="1"/>
  <c r="D9141" i="1" s="1"/>
  <c r="D81" i="1" l="1"/>
  <c r="D338" i="1"/>
  <c r="D596" i="1" s="1"/>
  <c r="D854" i="1" s="1"/>
  <c r="D1112" i="1" s="1"/>
  <c r="D1370" i="1" s="1"/>
  <c r="D1628" i="1" s="1"/>
  <c r="D1886" i="1" s="1"/>
  <c r="D2144" i="1" s="1"/>
  <c r="D2402" i="1" s="1"/>
  <c r="D2660" i="1" s="1"/>
  <c r="D2918" i="1" s="1"/>
  <c r="D3176" i="1" s="1"/>
  <c r="D3434" i="1" s="1"/>
  <c r="D3692" i="1" s="1"/>
  <c r="D3950" i="1" s="1"/>
  <c r="D4208" i="1" s="1"/>
  <c r="D4466" i="1" s="1"/>
  <c r="D4724" i="1" s="1"/>
  <c r="D4982" i="1" s="1"/>
  <c r="D5240" i="1" s="1"/>
  <c r="D5498" i="1" s="1"/>
  <c r="D5756" i="1" s="1"/>
  <c r="D6014" i="1" s="1"/>
  <c r="D6272" i="1" s="1"/>
  <c r="D6530" i="1" s="1"/>
  <c r="D6788" i="1" s="1"/>
  <c r="D7046" i="1" s="1"/>
  <c r="D7304" i="1" s="1"/>
  <c r="D7562" i="1" s="1"/>
  <c r="D7820" i="1" s="1"/>
  <c r="D8078" i="1" s="1"/>
  <c r="D8336" i="1" s="1"/>
  <c r="D8594" i="1" s="1"/>
  <c r="D8852" i="1" s="1"/>
  <c r="D9142" i="1" s="1"/>
  <c r="D82" i="1" l="1"/>
  <c r="D339" i="1"/>
  <c r="D597" i="1" s="1"/>
  <c r="D855" i="1" s="1"/>
  <c r="D1113" i="1" s="1"/>
  <c r="D1371" i="1" s="1"/>
  <c r="D1629" i="1" s="1"/>
  <c r="D1887" i="1" s="1"/>
  <c r="D2145" i="1" s="1"/>
  <c r="D2403" i="1" s="1"/>
  <c r="D2661" i="1" s="1"/>
  <c r="D2919" i="1" s="1"/>
  <c r="D3177" i="1" s="1"/>
  <c r="D3435" i="1" s="1"/>
  <c r="D3693" i="1" s="1"/>
  <c r="D3951" i="1" s="1"/>
  <c r="D4209" i="1" s="1"/>
  <c r="D4467" i="1" s="1"/>
  <c r="D4725" i="1" s="1"/>
  <c r="D4983" i="1" s="1"/>
  <c r="D5241" i="1" s="1"/>
  <c r="D5499" i="1" s="1"/>
  <c r="D5757" i="1" s="1"/>
  <c r="D6015" i="1" s="1"/>
  <c r="D6273" i="1" s="1"/>
  <c r="D6531" i="1" s="1"/>
  <c r="D6789" i="1" s="1"/>
  <c r="D7047" i="1" s="1"/>
  <c r="D7305" i="1" s="1"/>
  <c r="D7563" i="1" s="1"/>
  <c r="D7821" i="1" s="1"/>
  <c r="D8079" i="1" s="1"/>
  <c r="D8337" i="1" s="1"/>
  <c r="D8595" i="1" s="1"/>
  <c r="D8853" i="1" s="1"/>
  <c r="D9143" i="1" s="1"/>
  <c r="D83" i="1" l="1"/>
  <c r="D340" i="1"/>
  <c r="D598" i="1" s="1"/>
  <c r="D856" i="1" s="1"/>
  <c r="D1114" i="1" s="1"/>
  <c r="D1372" i="1" s="1"/>
  <c r="D1630" i="1" s="1"/>
  <c r="D1888" i="1" s="1"/>
  <c r="D2146" i="1" s="1"/>
  <c r="D2404" i="1" s="1"/>
  <c r="D2662" i="1" s="1"/>
  <c r="D2920" i="1" s="1"/>
  <c r="D3178" i="1" s="1"/>
  <c r="D3436" i="1" s="1"/>
  <c r="D3694" i="1" s="1"/>
  <c r="D3952" i="1" s="1"/>
  <c r="D4210" i="1" s="1"/>
  <c r="D4468" i="1" s="1"/>
  <c r="D4726" i="1" s="1"/>
  <c r="D4984" i="1" s="1"/>
  <c r="D5242" i="1" s="1"/>
  <c r="D5500" i="1" s="1"/>
  <c r="D5758" i="1" s="1"/>
  <c r="D6016" i="1" s="1"/>
  <c r="D6274" i="1" s="1"/>
  <c r="D6532" i="1" s="1"/>
  <c r="D6790" i="1" s="1"/>
  <c r="D7048" i="1" s="1"/>
  <c r="D7306" i="1" s="1"/>
  <c r="D7564" i="1" s="1"/>
  <c r="D7822" i="1" s="1"/>
  <c r="D8080" i="1" s="1"/>
  <c r="D8338" i="1" s="1"/>
  <c r="D8596" i="1" s="1"/>
  <c r="D8854" i="1" s="1"/>
  <c r="D9144" i="1" s="1"/>
  <c r="D84" i="1" l="1"/>
  <c r="D341" i="1"/>
  <c r="D599" i="1" s="1"/>
  <c r="D857" i="1" s="1"/>
  <c r="D1115" i="1" s="1"/>
  <c r="D1373" i="1" s="1"/>
  <c r="D1631" i="1" s="1"/>
  <c r="D1889" i="1" s="1"/>
  <c r="D2147" i="1" s="1"/>
  <c r="D2405" i="1" s="1"/>
  <c r="D2663" i="1" s="1"/>
  <c r="D2921" i="1" s="1"/>
  <c r="D3179" i="1" s="1"/>
  <c r="D3437" i="1" s="1"/>
  <c r="D3695" i="1" s="1"/>
  <c r="D3953" i="1" s="1"/>
  <c r="D4211" i="1" s="1"/>
  <c r="D4469" i="1" s="1"/>
  <c r="D4727" i="1" s="1"/>
  <c r="D4985" i="1" s="1"/>
  <c r="D5243" i="1" s="1"/>
  <c r="D5501" i="1" s="1"/>
  <c r="D5759" i="1" s="1"/>
  <c r="D6017" i="1" s="1"/>
  <c r="D6275" i="1" s="1"/>
  <c r="D6533" i="1" s="1"/>
  <c r="D6791" i="1" s="1"/>
  <c r="D7049" i="1" s="1"/>
  <c r="D7307" i="1" s="1"/>
  <c r="D7565" i="1" s="1"/>
  <c r="D7823" i="1" s="1"/>
  <c r="D8081" i="1" s="1"/>
  <c r="D8339" i="1" s="1"/>
  <c r="D8597" i="1" s="1"/>
  <c r="D8855" i="1" s="1"/>
  <c r="D9145" i="1" s="1"/>
  <c r="D85" i="1" l="1"/>
  <c r="D342" i="1"/>
  <c r="D600" i="1" s="1"/>
  <c r="D858" i="1" s="1"/>
  <c r="D1116" i="1" s="1"/>
  <c r="D1374" i="1" s="1"/>
  <c r="D1632" i="1" s="1"/>
  <c r="D1890" i="1" s="1"/>
  <c r="D2148" i="1" s="1"/>
  <c r="D2406" i="1" s="1"/>
  <c r="D2664" i="1" s="1"/>
  <c r="D2922" i="1" s="1"/>
  <c r="D3180" i="1" s="1"/>
  <c r="D3438" i="1" s="1"/>
  <c r="D3696" i="1" s="1"/>
  <c r="D3954" i="1" s="1"/>
  <c r="D4212" i="1" s="1"/>
  <c r="D4470" i="1" s="1"/>
  <c r="D4728" i="1" s="1"/>
  <c r="D4986" i="1" s="1"/>
  <c r="D5244" i="1" s="1"/>
  <c r="D5502" i="1" s="1"/>
  <c r="D5760" i="1" s="1"/>
  <c r="D6018" i="1" s="1"/>
  <c r="D6276" i="1" s="1"/>
  <c r="D6534" i="1" s="1"/>
  <c r="D6792" i="1" s="1"/>
  <c r="D7050" i="1" s="1"/>
  <c r="D7308" i="1" s="1"/>
  <c r="D7566" i="1" s="1"/>
  <c r="D7824" i="1" s="1"/>
  <c r="D8082" i="1" s="1"/>
  <c r="D8340" i="1" s="1"/>
  <c r="D8598" i="1" s="1"/>
  <c r="D8856" i="1" s="1"/>
  <c r="D9146" i="1" s="1"/>
  <c r="D86" i="1" l="1"/>
  <c r="D343" i="1"/>
  <c r="D601" i="1" s="1"/>
  <c r="D859" i="1" s="1"/>
  <c r="D1117" i="1" s="1"/>
  <c r="D1375" i="1" s="1"/>
  <c r="D1633" i="1" s="1"/>
  <c r="D1891" i="1" s="1"/>
  <c r="D2149" i="1" s="1"/>
  <c r="D2407" i="1" s="1"/>
  <c r="D2665" i="1" s="1"/>
  <c r="D2923" i="1" s="1"/>
  <c r="D3181" i="1" s="1"/>
  <c r="D3439" i="1" s="1"/>
  <c r="D3697" i="1" s="1"/>
  <c r="D3955" i="1" s="1"/>
  <c r="D4213" i="1" s="1"/>
  <c r="D4471" i="1" s="1"/>
  <c r="D4729" i="1" s="1"/>
  <c r="D4987" i="1" s="1"/>
  <c r="D5245" i="1" s="1"/>
  <c r="D5503" i="1" s="1"/>
  <c r="D5761" i="1" s="1"/>
  <c r="D6019" i="1" s="1"/>
  <c r="D6277" i="1" s="1"/>
  <c r="D6535" i="1" s="1"/>
  <c r="D6793" i="1" s="1"/>
  <c r="D7051" i="1" s="1"/>
  <c r="D7309" i="1" s="1"/>
  <c r="D7567" i="1" s="1"/>
  <c r="D7825" i="1" s="1"/>
  <c r="D8083" i="1" s="1"/>
  <c r="D8341" i="1" s="1"/>
  <c r="D8599" i="1" s="1"/>
  <c r="D8857" i="1" s="1"/>
  <c r="D9147" i="1" s="1"/>
  <c r="D87" i="1" l="1"/>
  <c r="D344" i="1"/>
  <c r="D602" i="1" s="1"/>
  <c r="D860" i="1" s="1"/>
  <c r="D1118" i="1" s="1"/>
  <c r="D1376" i="1" s="1"/>
  <c r="D1634" i="1" s="1"/>
  <c r="D1892" i="1" s="1"/>
  <c r="D2150" i="1" s="1"/>
  <c r="D2408" i="1" s="1"/>
  <c r="D2666" i="1" s="1"/>
  <c r="D2924" i="1" s="1"/>
  <c r="D3182" i="1" s="1"/>
  <c r="D3440" i="1" s="1"/>
  <c r="D3698" i="1" s="1"/>
  <c r="D3956" i="1" s="1"/>
  <c r="D4214" i="1" s="1"/>
  <c r="D4472" i="1" s="1"/>
  <c r="D4730" i="1" s="1"/>
  <c r="D4988" i="1" s="1"/>
  <c r="D5246" i="1" s="1"/>
  <c r="D5504" i="1" s="1"/>
  <c r="D5762" i="1" s="1"/>
  <c r="D6020" i="1" s="1"/>
  <c r="D6278" i="1" s="1"/>
  <c r="D6536" i="1" s="1"/>
  <c r="D6794" i="1" s="1"/>
  <c r="D7052" i="1" s="1"/>
  <c r="D7310" i="1" s="1"/>
  <c r="D7568" i="1" s="1"/>
  <c r="D7826" i="1" s="1"/>
  <c r="D8084" i="1" s="1"/>
  <c r="D8342" i="1" s="1"/>
  <c r="D8600" i="1" s="1"/>
  <c r="D8858" i="1" s="1"/>
  <c r="D9148" i="1" s="1"/>
  <c r="D88" i="1" l="1"/>
  <c r="D345" i="1"/>
  <c r="D603" i="1" s="1"/>
  <c r="D861" i="1" s="1"/>
  <c r="D1119" i="1" s="1"/>
  <c r="D1377" i="1" s="1"/>
  <c r="D1635" i="1" s="1"/>
  <c r="D1893" i="1" s="1"/>
  <c r="D2151" i="1" s="1"/>
  <c r="D2409" i="1" s="1"/>
  <c r="D2667" i="1" s="1"/>
  <c r="D2925" i="1" s="1"/>
  <c r="D3183" i="1" s="1"/>
  <c r="D3441" i="1" s="1"/>
  <c r="D3699" i="1" s="1"/>
  <c r="D3957" i="1" s="1"/>
  <c r="D4215" i="1" s="1"/>
  <c r="D4473" i="1" s="1"/>
  <c r="D4731" i="1" s="1"/>
  <c r="D4989" i="1" s="1"/>
  <c r="D5247" i="1" s="1"/>
  <c r="D5505" i="1" s="1"/>
  <c r="D5763" i="1" s="1"/>
  <c r="D6021" i="1" s="1"/>
  <c r="D6279" i="1" s="1"/>
  <c r="D6537" i="1" s="1"/>
  <c r="D6795" i="1" s="1"/>
  <c r="D7053" i="1" s="1"/>
  <c r="D7311" i="1" s="1"/>
  <c r="D7569" i="1" s="1"/>
  <c r="D7827" i="1" s="1"/>
  <c r="D8085" i="1" s="1"/>
  <c r="D8343" i="1" s="1"/>
  <c r="D8601" i="1" s="1"/>
  <c r="D8859" i="1" s="1"/>
  <c r="D9149" i="1" s="1"/>
  <c r="D89" i="1" l="1"/>
  <c r="D346" i="1"/>
  <c r="D604" i="1" s="1"/>
  <c r="D862" i="1" s="1"/>
  <c r="D1120" i="1" s="1"/>
  <c r="D1378" i="1" s="1"/>
  <c r="D1636" i="1" s="1"/>
  <c r="D1894" i="1" s="1"/>
  <c r="D2152" i="1" s="1"/>
  <c r="D2410" i="1" s="1"/>
  <c r="D2668" i="1" s="1"/>
  <c r="D2926" i="1" s="1"/>
  <c r="D3184" i="1" s="1"/>
  <c r="D3442" i="1" s="1"/>
  <c r="D3700" i="1" s="1"/>
  <c r="D3958" i="1" s="1"/>
  <c r="D4216" i="1" s="1"/>
  <c r="D4474" i="1" s="1"/>
  <c r="D4732" i="1" s="1"/>
  <c r="D4990" i="1" s="1"/>
  <c r="D5248" i="1" s="1"/>
  <c r="D5506" i="1" s="1"/>
  <c r="D5764" i="1" s="1"/>
  <c r="D6022" i="1" s="1"/>
  <c r="D6280" i="1" s="1"/>
  <c r="D6538" i="1" s="1"/>
  <c r="D6796" i="1" s="1"/>
  <c r="D7054" i="1" s="1"/>
  <c r="D7312" i="1" s="1"/>
  <c r="D7570" i="1" s="1"/>
  <c r="D7828" i="1" s="1"/>
  <c r="D8086" i="1" s="1"/>
  <c r="D8344" i="1" s="1"/>
  <c r="D8602" i="1" s="1"/>
  <c r="D8860" i="1" s="1"/>
  <c r="D9150" i="1" s="1"/>
  <c r="D90" i="1" l="1"/>
  <c r="D347" i="1"/>
  <c r="D605" i="1" s="1"/>
  <c r="D863" i="1" s="1"/>
  <c r="D1121" i="1" s="1"/>
  <c r="D1379" i="1" s="1"/>
  <c r="D1637" i="1" s="1"/>
  <c r="D1895" i="1" s="1"/>
  <c r="D2153" i="1" s="1"/>
  <c r="D2411" i="1" s="1"/>
  <c r="D2669" i="1" s="1"/>
  <c r="D2927" i="1" s="1"/>
  <c r="D3185" i="1" s="1"/>
  <c r="D3443" i="1" s="1"/>
  <c r="D3701" i="1" s="1"/>
  <c r="D3959" i="1" s="1"/>
  <c r="D4217" i="1" s="1"/>
  <c r="D4475" i="1" s="1"/>
  <c r="D4733" i="1" s="1"/>
  <c r="D4991" i="1" s="1"/>
  <c r="D5249" i="1" s="1"/>
  <c r="D5507" i="1" s="1"/>
  <c r="D5765" i="1" s="1"/>
  <c r="D6023" i="1" s="1"/>
  <c r="D6281" i="1" s="1"/>
  <c r="D6539" i="1" s="1"/>
  <c r="D6797" i="1" s="1"/>
  <c r="D7055" i="1" s="1"/>
  <c r="D7313" i="1" s="1"/>
  <c r="D7571" i="1" s="1"/>
  <c r="D7829" i="1" s="1"/>
  <c r="D8087" i="1" s="1"/>
  <c r="D8345" i="1" s="1"/>
  <c r="D8603" i="1" s="1"/>
  <c r="D8861" i="1" s="1"/>
  <c r="D9151" i="1" s="1"/>
  <c r="D91" i="1" l="1"/>
  <c r="D348" i="1"/>
  <c r="D606" i="1" s="1"/>
  <c r="D864" i="1" s="1"/>
  <c r="D1122" i="1" s="1"/>
  <c r="D1380" i="1" s="1"/>
  <c r="D1638" i="1" s="1"/>
  <c r="D1896" i="1" s="1"/>
  <c r="D2154" i="1" s="1"/>
  <c r="D2412" i="1" s="1"/>
  <c r="D2670" i="1" s="1"/>
  <c r="D2928" i="1" s="1"/>
  <c r="D3186" i="1" s="1"/>
  <c r="D3444" i="1" s="1"/>
  <c r="D3702" i="1" s="1"/>
  <c r="D3960" i="1" s="1"/>
  <c r="D4218" i="1" s="1"/>
  <c r="D4476" i="1" s="1"/>
  <c r="D4734" i="1" s="1"/>
  <c r="D4992" i="1" s="1"/>
  <c r="D5250" i="1" s="1"/>
  <c r="D5508" i="1" s="1"/>
  <c r="D5766" i="1" s="1"/>
  <c r="D6024" i="1" s="1"/>
  <c r="D6282" i="1" s="1"/>
  <c r="D6540" i="1" s="1"/>
  <c r="D6798" i="1" s="1"/>
  <c r="D7056" i="1" s="1"/>
  <c r="D7314" i="1" s="1"/>
  <c r="D7572" i="1" s="1"/>
  <c r="D7830" i="1" s="1"/>
  <c r="D8088" i="1" s="1"/>
  <c r="D8346" i="1" s="1"/>
  <c r="D8604" i="1" s="1"/>
  <c r="D8862" i="1" s="1"/>
  <c r="D9152" i="1" s="1"/>
  <c r="D92" i="1" l="1"/>
  <c r="D349" i="1"/>
  <c r="D607" i="1" s="1"/>
  <c r="D865" i="1" s="1"/>
  <c r="D1123" i="1" s="1"/>
  <c r="D1381" i="1" s="1"/>
  <c r="D1639" i="1" s="1"/>
  <c r="D1897" i="1" s="1"/>
  <c r="D2155" i="1" s="1"/>
  <c r="D2413" i="1" s="1"/>
  <c r="D2671" i="1" s="1"/>
  <c r="D2929" i="1" s="1"/>
  <c r="D3187" i="1" s="1"/>
  <c r="D3445" i="1" s="1"/>
  <c r="D3703" i="1" s="1"/>
  <c r="D3961" i="1" s="1"/>
  <c r="D4219" i="1" s="1"/>
  <c r="D4477" i="1" s="1"/>
  <c r="D4735" i="1" s="1"/>
  <c r="D4993" i="1" s="1"/>
  <c r="D5251" i="1" s="1"/>
  <c r="D5509" i="1" s="1"/>
  <c r="D5767" i="1" s="1"/>
  <c r="D6025" i="1" s="1"/>
  <c r="D6283" i="1" s="1"/>
  <c r="D6541" i="1" s="1"/>
  <c r="D6799" i="1" s="1"/>
  <c r="D7057" i="1" s="1"/>
  <c r="D7315" i="1" s="1"/>
  <c r="D7573" i="1" s="1"/>
  <c r="D7831" i="1" s="1"/>
  <c r="D8089" i="1" s="1"/>
  <c r="D8347" i="1" s="1"/>
  <c r="D8605" i="1" s="1"/>
  <c r="D8863" i="1" s="1"/>
  <c r="D9153" i="1" s="1"/>
  <c r="D93" i="1" l="1"/>
  <c r="D350" i="1"/>
  <c r="D608" i="1" s="1"/>
  <c r="D866" i="1" s="1"/>
  <c r="D1124" i="1" s="1"/>
  <c r="D1382" i="1" s="1"/>
  <c r="D1640" i="1" s="1"/>
  <c r="D1898" i="1" s="1"/>
  <c r="D2156" i="1" s="1"/>
  <c r="D2414" i="1" s="1"/>
  <c r="D2672" i="1" s="1"/>
  <c r="D2930" i="1" s="1"/>
  <c r="D3188" i="1" s="1"/>
  <c r="D3446" i="1" s="1"/>
  <c r="D3704" i="1" s="1"/>
  <c r="D3962" i="1" s="1"/>
  <c r="D4220" i="1" s="1"/>
  <c r="D4478" i="1" s="1"/>
  <c r="D4736" i="1" s="1"/>
  <c r="D4994" i="1" s="1"/>
  <c r="D5252" i="1" s="1"/>
  <c r="D5510" i="1" s="1"/>
  <c r="D5768" i="1" s="1"/>
  <c r="D6026" i="1" s="1"/>
  <c r="D6284" i="1" s="1"/>
  <c r="D6542" i="1" s="1"/>
  <c r="D6800" i="1" s="1"/>
  <c r="D7058" i="1" s="1"/>
  <c r="D7316" i="1" s="1"/>
  <c r="D7574" i="1" s="1"/>
  <c r="D7832" i="1" s="1"/>
  <c r="D8090" i="1" s="1"/>
  <c r="D8348" i="1" s="1"/>
  <c r="D8606" i="1" s="1"/>
  <c r="D8864" i="1" s="1"/>
  <c r="D9154" i="1" s="1"/>
  <c r="D94" i="1" l="1"/>
  <c r="D351" i="1"/>
  <c r="D609" i="1" s="1"/>
  <c r="D867" i="1" s="1"/>
  <c r="D1125" i="1" s="1"/>
  <c r="D1383" i="1" s="1"/>
  <c r="D1641" i="1" s="1"/>
  <c r="D1899" i="1" s="1"/>
  <c r="D2157" i="1" s="1"/>
  <c r="D2415" i="1" s="1"/>
  <c r="D2673" i="1" s="1"/>
  <c r="D2931" i="1" s="1"/>
  <c r="D3189" i="1" s="1"/>
  <c r="D3447" i="1" s="1"/>
  <c r="D3705" i="1" s="1"/>
  <c r="D3963" i="1" s="1"/>
  <c r="D4221" i="1" s="1"/>
  <c r="D4479" i="1" s="1"/>
  <c r="D4737" i="1" s="1"/>
  <c r="D4995" i="1" s="1"/>
  <c r="D5253" i="1" s="1"/>
  <c r="D5511" i="1" s="1"/>
  <c r="D5769" i="1" s="1"/>
  <c r="D6027" i="1" s="1"/>
  <c r="D6285" i="1" s="1"/>
  <c r="D6543" i="1" s="1"/>
  <c r="D6801" i="1" s="1"/>
  <c r="D7059" i="1" s="1"/>
  <c r="D7317" i="1" s="1"/>
  <c r="D7575" i="1" s="1"/>
  <c r="D7833" i="1" s="1"/>
  <c r="D8091" i="1" s="1"/>
  <c r="D8349" i="1" s="1"/>
  <c r="D8607" i="1" s="1"/>
  <c r="D8865" i="1" s="1"/>
  <c r="D9155" i="1" s="1"/>
  <c r="D95" i="1" l="1"/>
  <c r="D352" i="1"/>
  <c r="D610" i="1" s="1"/>
  <c r="D868" i="1" s="1"/>
  <c r="D1126" i="1" s="1"/>
  <c r="D1384" i="1" s="1"/>
  <c r="D1642" i="1" s="1"/>
  <c r="D1900" i="1" s="1"/>
  <c r="D2158" i="1" s="1"/>
  <c r="D2416" i="1" s="1"/>
  <c r="D2674" i="1" s="1"/>
  <c r="D2932" i="1" s="1"/>
  <c r="D3190" i="1" s="1"/>
  <c r="D3448" i="1" s="1"/>
  <c r="D3706" i="1" s="1"/>
  <c r="D3964" i="1" s="1"/>
  <c r="D4222" i="1" s="1"/>
  <c r="D4480" i="1" s="1"/>
  <c r="D4738" i="1" s="1"/>
  <c r="D4996" i="1" s="1"/>
  <c r="D5254" i="1" s="1"/>
  <c r="D5512" i="1" s="1"/>
  <c r="D5770" i="1" s="1"/>
  <c r="D6028" i="1" s="1"/>
  <c r="D6286" i="1" s="1"/>
  <c r="D6544" i="1" s="1"/>
  <c r="D6802" i="1" s="1"/>
  <c r="D7060" i="1" s="1"/>
  <c r="D7318" i="1" s="1"/>
  <c r="D7576" i="1" s="1"/>
  <c r="D7834" i="1" s="1"/>
  <c r="D8092" i="1" s="1"/>
  <c r="D8350" i="1" s="1"/>
  <c r="D8608" i="1" s="1"/>
  <c r="D8866" i="1" s="1"/>
  <c r="D9156" i="1" s="1"/>
  <c r="D96" i="1" l="1"/>
  <c r="D353" i="1"/>
  <c r="D611" i="1" s="1"/>
  <c r="D869" i="1" s="1"/>
  <c r="D1127" i="1" s="1"/>
  <c r="D1385" i="1" s="1"/>
  <c r="D1643" i="1" s="1"/>
  <c r="D1901" i="1" s="1"/>
  <c r="D2159" i="1" s="1"/>
  <c r="D2417" i="1" s="1"/>
  <c r="D2675" i="1" s="1"/>
  <c r="D2933" i="1" s="1"/>
  <c r="D3191" i="1" s="1"/>
  <c r="D3449" i="1" s="1"/>
  <c r="D3707" i="1" s="1"/>
  <c r="D3965" i="1" s="1"/>
  <c r="D4223" i="1" s="1"/>
  <c r="D4481" i="1" s="1"/>
  <c r="D4739" i="1" s="1"/>
  <c r="D4997" i="1" s="1"/>
  <c r="D5255" i="1" s="1"/>
  <c r="D5513" i="1" s="1"/>
  <c r="D5771" i="1" s="1"/>
  <c r="D6029" i="1" s="1"/>
  <c r="D6287" i="1" s="1"/>
  <c r="D6545" i="1" s="1"/>
  <c r="D6803" i="1" s="1"/>
  <c r="D7061" i="1" s="1"/>
  <c r="D7319" i="1" s="1"/>
  <c r="D7577" i="1" s="1"/>
  <c r="D7835" i="1" s="1"/>
  <c r="D8093" i="1" s="1"/>
  <c r="D8351" i="1" s="1"/>
  <c r="D8609" i="1" s="1"/>
  <c r="D8867" i="1" s="1"/>
  <c r="D9157" i="1" s="1"/>
  <c r="D97" i="1" l="1"/>
  <c r="D354" i="1"/>
  <c r="D612" i="1" s="1"/>
  <c r="D870" i="1" s="1"/>
  <c r="D1128" i="1" s="1"/>
  <c r="D1386" i="1" s="1"/>
  <c r="D1644" i="1" s="1"/>
  <c r="D1902" i="1" s="1"/>
  <c r="D2160" i="1" s="1"/>
  <c r="D2418" i="1" s="1"/>
  <c r="D2676" i="1" s="1"/>
  <c r="D2934" i="1" s="1"/>
  <c r="D3192" i="1" s="1"/>
  <c r="D3450" i="1" s="1"/>
  <c r="D3708" i="1" s="1"/>
  <c r="D3966" i="1" s="1"/>
  <c r="D4224" i="1" s="1"/>
  <c r="D4482" i="1" s="1"/>
  <c r="D4740" i="1" s="1"/>
  <c r="D4998" i="1" s="1"/>
  <c r="D5256" i="1" s="1"/>
  <c r="D5514" i="1" s="1"/>
  <c r="D5772" i="1" s="1"/>
  <c r="D6030" i="1" s="1"/>
  <c r="D6288" i="1" s="1"/>
  <c r="D6546" i="1" s="1"/>
  <c r="D6804" i="1" s="1"/>
  <c r="D7062" i="1" s="1"/>
  <c r="D7320" i="1" s="1"/>
  <c r="D7578" i="1" s="1"/>
  <c r="D7836" i="1" s="1"/>
  <c r="D8094" i="1" s="1"/>
  <c r="D8352" i="1" s="1"/>
  <c r="D8610" i="1" s="1"/>
  <c r="D8868" i="1" s="1"/>
  <c r="D9158" i="1" s="1"/>
  <c r="D98" i="1" l="1"/>
  <c r="D355" i="1"/>
  <c r="D613" i="1" s="1"/>
  <c r="D871" i="1" s="1"/>
  <c r="D1129" i="1" s="1"/>
  <c r="D1387" i="1" s="1"/>
  <c r="D1645" i="1" s="1"/>
  <c r="D1903" i="1" s="1"/>
  <c r="D2161" i="1" s="1"/>
  <c r="D2419" i="1" s="1"/>
  <c r="D2677" i="1" s="1"/>
  <c r="D2935" i="1" s="1"/>
  <c r="D3193" i="1" s="1"/>
  <c r="D3451" i="1" s="1"/>
  <c r="D3709" i="1" s="1"/>
  <c r="D3967" i="1" s="1"/>
  <c r="D4225" i="1" s="1"/>
  <c r="D4483" i="1" s="1"/>
  <c r="D4741" i="1" s="1"/>
  <c r="D4999" i="1" s="1"/>
  <c r="D5257" i="1" s="1"/>
  <c r="D5515" i="1" s="1"/>
  <c r="D5773" i="1" s="1"/>
  <c r="D6031" i="1" s="1"/>
  <c r="D6289" i="1" s="1"/>
  <c r="D6547" i="1" s="1"/>
  <c r="D6805" i="1" s="1"/>
  <c r="D7063" i="1" s="1"/>
  <c r="D7321" i="1" s="1"/>
  <c r="D7579" i="1" s="1"/>
  <c r="D7837" i="1" s="1"/>
  <c r="D8095" i="1" s="1"/>
  <c r="D8353" i="1" s="1"/>
  <c r="D8611" i="1" s="1"/>
  <c r="D8869" i="1" s="1"/>
  <c r="D9159" i="1" s="1"/>
  <c r="D99" i="1" l="1"/>
  <c r="D356" i="1"/>
  <c r="D614" i="1" s="1"/>
  <c r="D872" i="1" s="1"/>
  <c r="D1130" i="1" s="1"/>
  <c r="D1388" i="1" s="1"/>
  <c r="D1646" i="1" s="1"/>
  <c r="D1904" i="1" s="1"/>
  <c r="D2162" i="1" s="1"/>
  <c r="D2420" i="1" s="1"/>
  <c r="D2678" i="1" s="1"/>
  <c r="D2936" i="1" s="1"/>
  <c r="D3194" i="1" s="1"/>
  <c r="D3452" i="1" s="1"/>
  <c r="D3710" i="1" s="1"/>
  <c r="D3968" i="1" s="1"/>
  <c r="D4226" i="1" s="1"/>
  <c r="D4484" i="1" s="1"/>
  <c r="D4742" i="1" s="1"/>
  <c r="D5000" i="1" s="1"/>
  <c r="D5258" i="1" s="1"/>
  <c r="D5516" i="1" s="1"/>
  <c r="D5774" i="1" s="1"/>
  <c r="D6032" i="1" s="1"/>
  <c r="D6290" i="1" s="1"/>
  <c r="D6548" i="1" s="1"/>
  <c r="D6806" i="1" s="1"/>
  <c r="D7064" i="1" s="1"/>
  <c r="D7322" i="1" s="1"/>
  <c r="D7580" i="1" s="1"/>
  <c r="D7838" i="1" s="1"/>
  <c r="D8096" i="1" s="1"/>
  <c r="D8354" i="1" s="1"/>
  <c r="D8612" i="1" s="1"/>
  <c r="D8870" i="1" s="1"/>
  <c r="D9160" i="1" s="1"/>
  <c r="D100" i="1" l="1"/>
  <c r="D357" i="1"/>
  <c r="D615" i="1" s="1"/>
  <c r="D873" i="1" s="1"/>
  <c r="D1131" i="1" s="1"/>
  <c r="D1389" i="1" s="1"/>
  <c r="D1647" i="1" s="1"/>
  <c r="D1905" i="1" s="1"/>
  <c r="D2163" i="1" s="1"/>
  <c r="D2421" i="1" s="1"/>
  <c r="D2679" i="1" s="1"/>
  <c r="D2937" i="1" s="1"/>
  <c r="D3195" i="1" s="1"/>
  <c r="D3453" i="1" s="1"/>
  <c r="D3711" i="1" s="1"/>
  <c r="D3969" i="1" s="1"/>
  <c r="D4227" i="1" s="1"/>
  <c r="D4485" i="1" s="1"/>
  <c r="D4743" i="1" s="1"/>
  <c r="D5001" i="1" s="1"/>
  <c r="D5259" i="1" s="1"/>
  <c r="D5517" i="1" s="1"/>
  <c r="D5775" i="1" s="1"/>
  <c r="D6033" i="1" s="1"/>
  <c r="D6291" i="1" s="1"/>
  <c r="D6549" i="1" s="1"/>
  <c r="D6807" i="1" s="1"/>
  <c r="D7065" i="1" s="1"/>
  <c r="D7323" i="1" s="1"/>
  <c r="D7581" i="1" s="1"/>
  <c r="D7839" i="1" s="1"/>
  <c r="D8097" i="1" s="1"/>
  <c r="D8355" i="1" s="1"/>
  <c r="D8613" i="1" s="1"/>
  <c r="D8871" i="1" s="1"/>
  <c r="D9161" i="1" s="1"/>
  <c r="D101" i="1" l="1"/>
  <c r="D358" i="1"/>
  <c r="D616" i="1" s="1"/>
  <c r="D874" i="1" s="1"/>
  <c r="D1132" i="1" s="1"/>
  <c r="D1390" i="1" s="1"/>
  <c r="D1648" i="1" s="1"/>
  <c r="D1906" i="1" s="1"/>
  <c r="D2164" i="1" s="1"/>
  <c r="D2422" i="1" s="1"/>
  <c r="D2680" i="1" s="1"/>
  <c r="D2938" i="1" s="1"/>
  <c r="D3196" i="1" s="1"/>
  <c r="D3454" i="1" s="1"/>
  <c r="D3712" i="1" s="1"/>
  <c r="D3970" i="1" s="1"/>
  <c r="D4228" i="1" s="1"/>
  <c r="D4486" i="1" s="1"/>
  <c r="D4744" i="1" s="1"/>
  <c r="D5002" i="1" s="1"/>
  <c r="D5260" i="1" s="1"/>
  <c r="D5518" i="1" s="1"/>
  <c r="D5776" i="1" s="1"/>
  <c r="D6034" i="1" s="1"/>
  <c r="D6292" i="1" s="1"/>
  <c r="D6550" i="1" s="1"/>
  <c r="D6808" i="1" s="1"/>
  <c r="D7066" i="1" s="1"/>
  <c r="D7324" i="1" s="1"/>
  <c r="D7582" i="1" s="1"/>
  <c r="D7840" i="1" s="1"/>
  <c r="D8098" i="1" s="1"/>
  <c r="D8356" i="1" s="1"/>
  <c r="D8614" i="1" s="1"/>
  <c r="D8872" i="1" s="1"/>
  <c r="D9162" i="1" s="1"/>
  <c r="D102" i="1" l="1"/>
  <c r="D359" i="1"/>
  <c r="D617" i="1" s="1"/>
  <c r="D875" i="1" s="1"/>
  <c r="D1133" i="1" s="1"/>
  <c r="D1391" i="1" s="1"/>
  <c r="D1649" i="1" s="1"/>
  <c r="D1907" i="1" s="1"/>
  <c r="D2165" i="1" s="1"/>
  <c r="D2423" i="1" s="1"/>
  <c r="D2681" i="1" s="1"/>
  <c r="D2939" i="1" s="1"/>
  <c r="D3197" i="1" s="1"/>
  <c r="D3455" i="1" s="1"/>
  <c r="D3713" i="1" s="1"/>
  <c r="D3971" i="1" s="1"/>
  <c r="D4229" i="1" s="1"/>
  <c r="D4487" i="1" s="1"/>
  <c r="D4745" i="1" s="1"/>
  <c r="D5003" i="1" s="1"/>
  <c r="D5261" i="1" s="1"/>
  <c r="D5519" i="1" s="1"/>
  <c r="D5777" i="1" s="1"/>
  <c r="D6035" i="1" s="1"/>
  <c r="D6293" i="1" s="1"/>
  <c r="D6551" i="1" s="1"/>
  <c r="D6809" i="1" s="1"/>
  <c r="D7067" i="1" s="1"/>
  <c r="D7325" i="1" s="1"/>
  <c r="D7583" i="1" s="1"/>
  <c r="D7841" i="1" s="1"/>
  <c r="D8099" i="1" s="1"/>
  <c r="D8357" i="1" s="1"/>
  <c r="D8615" i="1" s="1"/>
  <c r="D8873" i="1" s="1"/>
  <c r="D9163" i="1" s="1"/>
  <c r="D103" i="1" l="1"/>
  <c r="D360" i="1"/>
  <c r="D618" i="1" s="1"/>
  <c r="D876" i="1" s="1"/>
  <c r="D1134" i="1" s="1"/>
  <c r="D1392" i="1" s="1"/>
  <c r="D1650" i="1" s="1"/>
  <c r="D1908" i="1" s="1"/>
  <c r="D2166" i="1" s="1"/>
  <c r="D2424" i="1" s="1"/>
  <c r="D2682" i="1" s="1"/>
  <c r="D2940" i="1" s="1"/>
  <c r="D3198" i="1" s="1"/>
  <c r="D3456" i="1" s="1"/>
  <c r="D3714" i="1" s="1"/>
  <c r="D3972" i="1" s="1"/>
  <c r="D4230" i="1" s="1"/>
  <c r="D4488" i="1" s="1"/>
  <c r="D4746" i="1" s="1"/>
  <c r="D5004" i="1" s="1"/>
  <c r="D5262" i="1" s="1"/>
  <c r="D5520" i="1" s="1"/>
  <c r="D5778" i="1" s="1"/>
  <c r="D6036" i="1" s="1"/>
  <c r="D6294" i="1" s="1"/>
  <c r="D6552" i="1" s="1"/>
  <c r="D6810" i="1" s="1"/>
  <c r="D7068" i="1" s="1"/>
  <c r="D7326" i="1" s="1"/>
  <c r="D7584" i="1" s="1"/>
  <c r="D7842" i="1" s="1"/>
  <c r="D8100" i="1" s="1"/>
  <c r="D8358" i="1" s="1"/>
  <c r="D8616" i="1" s="1"/>
  <c r="D8874" i="1" s="1"/>
  <c r="D9164" i="1" s="1"/>
  <c r="D104" i="1" l="1"/>
  <c r="D361" i="1"/>
  <c r="D619" i="1" s="1"/>
  <c r="D877" i="1" s="1"/>
  <c r="D1135" i="1" s="1"/>
  <c r="D1393" i="1" s="1"/>
  <c r="D1651" i="1" s="1"/>
  <c r="D1909" i="1" s="1"/>
  <c r="D2167" i="1" s="1"/>
  <c r="D2425" i="1" s="1"/>
  <c r="D2683" i="1" s="1"/>
  <c r="D2941" i="1" s="1"/>
  <c r="D3199" i="1" s="1"/>
  <c r="D3457" i="1" s="1"/>
  <c r="D3715" i="1" s="1"/>
  <c r="D3973" i="1" s="1"/>
  <c r="D4231" i="1" s="1"/>
  <c r="D4489" i="1" s="1"/>
  <c r="D4747" i="1" s="1"/>
  <c r="D5005" i="1" s="1"/>
  <c r="D5263" i="1" s="1"/>
  <c r="D5521" i="1" s="1"/>
  <c r="D5779" i="1" s="1"/>
  <c r="D6037" i="1" s="1"/>
  <c r="D6295" i="1" s="1"/>
  <c r="D6553" i="1" s="1"/>
  <c r="D6811" i="1" s="1"/>
  <c r="D7069" i="1" s="1"/>
  <c r="D7327" i="1" s="1"/>
  <c r="D7585" i="1" s="1"/>
  <c r="D7843" i="1" s="1"/>
  <c r="D8101" i="1" s="1"/>
  <c r="D8359" i="1" s="1"/>
  <c r="D8617" i="1" s="1"/>
  <c r="D8875" i="1" s="1"/>
  <c r="D9165" i="1" s="1"/>
  <c r="D105" i="1" l="1"/>
  <c r="D362" i="1"/>
  <c r="D620" i="1" s="1"/>
  <c r="D878" i="1" s="1"/>
  <c r="D1136" i="1" s="1"/>
  <c r="D1394" i="1" s="1"/>
  <c r="D1652" i="1" s="1"/>
  <c r="D1910" i="1" s="1"/>
  <c r="D2168" i="1" s="1"/>
  <c r="D2426" i="1" s="1"/>
  <c r="D2684" i="1" s="1"/>
  <c r="D2942" i="1" s="1"/>
  <c r="D3200" i="1" s="1"/>
  <c r="D3458" i="1" s="1"/>
  <c r="D3716" i="1" s="1"/>
  <c r="D3974" i="1" s="1"/>
  <c r="D4232" i="1" s="1"/>
  <c r="D4490" i="1" s="1"/>
  <c r="D4748" i="1" s="1"/>
  <c r="D5006" i="1" s="1"/>
  <c r="D5264" i="1" s="1"/>
  <c r="D5522" i="1" s="1"/>
  <c r="D5780" i="1" s="1"/>
  <c r="D6038" i="1" s="1"/>
  <c r="D6296" i="1" s="1"/>
  <c r="D6554" i="1" s="1"/>
  <c r="D6812" i="1" s="1"/>
  <c r="D7070" i="1" s="1"/>
  <c r="D7328" i="1" s="1"/>
  <c r="D7586" i="1" s="1"/>
  <c r="D7844" i="1" s="1"/>
  <c r="D8102" i="1" s="1"/>
  <c r="D8360" i="1" s="1"/>
  <c r="D8618" i="1" s="1"/>
  <c r="D8876" i="1" s="1"/>
  <c r="D9166" i="1" s="1"/>
  <c r="D106" i="1" l="1"/>
  <c r="D363" i="1"/>
  <c r="D621" i="1" s="1"/>
  <c r="D879" i="1" s="1"/>
  <c r="D1137" i="1" s="1"/>
  <c r="D1395" i="1" s="1"/>
  <c r="D1653" i="1" s="1"/>
  <c r="D1911" i="1" s="1"/>
  <c r="D2169" i="1" s="1"/>
  <c r="D2427" i="1" s="1"/>
  <c r="D2685" i="1" s="1"/>
  <c r="D2943" i="1" s="1"/>
  <c r="D3201" i="1" s="1"/>
  <c r="D3459" i="1" s="1"/>
  <c r="D3717" i="1" s="1"/>
  <c r="D3975" i="1" s="1"/>
  <c r="D4233" i="1" s="1"/>
  <c r="D4491" i="1" s="1"/>
  <c r="D4749" i="1" s="1"/>
  <c r="D5007" i="1" s="1"/>
  <c r="D5265" i="1" s="1"/>
  <c r="D5523" i="1" s="1"/>
  <c r="D5781" i="1" s="1"/>
  <c r="D6039" i="1" s="1"/>
  <c r="D6297" i="1" s="1"/>
  <c r="D6555" i="1" s="1"/>
  <c r="D6813" i="1" s="1"/>
  <c r="D7071" i="1" s="1"/>
  <c r="D7329" i="1" s="1"/>
  <c r="D7587" i="1" s="1"/>
  <c r="D7845" i="1" s="1"/>
  <c r="D8103" i="1" s="1"/>
  <c r="D8361" i="1" s="1"/>
  <c r="D8619" i="1" s="1"/>
  <c r="D8877" i="1" s="1"/>
  <c r="D9167" i="1" s="1"/>
  <c r="D107" i="1" l="1"/>
  <c r="D364" i="1"/>
  <c r="D622" i="1" s="1"/>
  <c r="D880" i="1" s="1"/>
  <c r="D1138" i="1" s="1"/>
  <c r="D1396" i="1" s="1"/>
  <c r="D1654" i="1" s="1"/>
  <c r="D1912" i="1" s="1"/>
  <c r="D2170" i="1" s="1"/>
  <c r="D2428" i="1" s="1"/>
  <c r="D2686" i="1" s="1"/>
  <c r="D2944" i="1" s="1"/>
  <c r="D3202" i="1" s="1"/>
  <c r="D3460" i="1" s="1"/>
  <c r="D3718" i="1" s="1"/>
  <c r="D3976" i="1" s="1"/>
  <c r="D4234" i="1" s="1"/>
  <c r="D4492" i="1" s="1"/>
  <c r="D4750" i="1" s="1"/>
  <c r="D5008" i="1" s="1"/>
  <c r="D5266" i="1" s="1"/>
  <c r="D5524" i="1" s="1"/>
  <c r="D5782" i="1" s="1"/>
  <c r="D6040" i="1" s="1"/>
  <c r="D6298" i="1" s="1"/>
  <c r="D6556" i="1" s="1"/>
  <c r="D6814" i="1" s="1"/>
  <c r="D7072" i="1" s="1"/>
  <c r="D7330" i="1" s="1"/>
  <c r="D7588" i="1" s="1"/>
  <c r="D7846" i="1" s="1"/>
  <c r="D8104" i="1" s="1"/>
  <c r="D8362" i="1" s="1"/>
  <c r="D8620" i="1" s="1"/>
  <c r="D8878" i="1" s="1"/>
  <c r="D9168" i="1" s="1"/>
  <c r="D108" i="1" l="1"/>
  <c r="D365" i="1"/>
  <c r="D623" i="1" s="1"/>
  <c r="D881" i="1" s="1"/>
  <c r="D1139" i="1" s="1"/>
  <c r="D1397" i="1" s="1"/>
  <c r="D1655" i="1" s="1"/>
  <c r="D1913" i="1" s="1"/>
  <c r="D2171" i="1" s="1"/>
  <c r="D2429" i="1" s="1"/>
  <c r="D2687" i="1" s="1"/>
  <c r="D2945" i="1" s="1"/>
  <c r="D3203" i="1" s="1"/>
  <c r="D3461" i="1" s="1"/>
  <c r="D3719" i="1" s="1"/>
  <c r="D3977" i="1" s="1"/>
  <c r="D4235" i="1" s="1"/>
  <c r="D4493" i="1" s="1"/>
  <c r="D4751" i="1" s="1"/>
  <c r="D5009" i="1" s="1"/>
  <c r="D5267" i="1" s="1"/>
  <c r="D5525" i="1" s="1"/>
  <c r="D5783" i="1" s="1"/>
  <c r="D6041" i="1" s="1"/>
  <c r="D6299" i="1" s="1"/>
  <c r="D6557" i="1" s="1"/>
  <c r="D6815" i="1" s="1"/>
  <c r="D7073" i="1" s="1"/>
  <c r="D7331" i="1" s="1"/>
  <c r="D7589" i="1" s="1"/>
  <c r="D7847" i="1" s="1"/>
  <c r="D8105" i="1" s="1"/>
  <c r="D8363" i="1" s="1"/>
  <c r="D8621" i="1" s="1"/>
  <c r="D8879" i="1" s="1"/>
  <c r="D9169" i="1" s="1"/>
  <c r="D109" i="1" l="1"/>
  <c r="D366" i="1"/>
  <c r="D624" i="1" s="1"/>
  <c r="D882" i="1" s="1"/>
  <c r="D1140" i="1" s="1"/>
  <c r="D1398" i="1" s="1"/>
  <c r="D1656" i="1" s="1"/>
  <c r="D1914" i="1" s="1"/>
  <c r="D2172" i="1" s="1"/>
  <c r="D2430" i="1" s="1"/>
  <c r="D2688" i="1" s="1"/>
  <c r="D2946" i="1" s="1"/>
  <c r="D3204" i="1" s="1"/>
  <c r="D3462" i="1" s="1"/>
  <c r="D3720" i="1" s="1"/>
  <c r="D3978" i="1" s="1"/>
  <c r="D4236" i="1" s="1"/>
  <c r="D4494" i="1" s="1"/>
  <c r="D4752" i="1" s="1"/>
  <c r="D5010" i="1" s="1"/>
  <c r="D5268" i="1" s="1"/>
  <c r="D5526" i="1" s="1"/>
  <c r="D5784" i="1" s="1"/>
  <c r="D6042" i="1" s="1"/>
  <c r="D6300" i="1" s="1"/>
  <c r="D6558" i="1" s="1"/>
  <c r="D6816" i="1" s="1"/>
  <c r="D7074" i="1" s="1"/>
  <c r="D7332" i="1" s="1"/>
  <c r="D7590" i="1" s="1"/>
  <c r="D7848" i="1" s="1"/>
  <c r="D8106" i="1" s="1"/>
  <c r="D8364" i="1" s="1"/>
  <c r="D8622" i="1" s="1"/>
  <c r="D8880" i="1" s="1"/>
  <c r="D9170" i="1" s="1"/>
  <c r="D110" i="1" l="1"/>
  <c r="D367" i="1"/>
  <c r="D625" i="1" s="1"/>
  <c r="D883" i="1" s="1"/>
  <c r="D1141" i="1" s="1"/>
  <c r="D1399" i="1" s="1"/>
  <c r="D1657" i="1" s="1"/>
  <c r="D1915" i="1" s="1"/>
  <c r="D2173" i="1" s="1"/>
  <c r="D2431" i="1" s="1"/>
  <c r="D2689" i="1" s="1"/>
  <c r="D2947" i="1" s="1"/>
  <c r="D3205" i="1" s="1"/>
  <c r="D3463" i="1" s="1"/>
  <c r="D3721" i="1" s="1"/>
  <c r="D3979" i="1" s="1"/>
  <c r="D4237" i="1" s="1"/>
  <c r="D4495" i="1" s="1"/>
  <c r="D4753" i="1" s="1"/>
  <c r="D5011" i="1" s="1"/>
  <c r="D5269" i="1" s="1"/>
  <c r="D5527" i="1" s="1"/>
  <c r="D5785" i="1" s="1"/>
  <c r="D6043" i="1" s="1"/>
  <c r="D6301" i="1" s="1"/>
  <c r="D6559" i="1" s="1"/>
  <c r="D6817" i="1" s="1"/>
  <c r="D7075" i="1" s="1"/>
  <c r="D7333" i="1" s="1"/>
  <c r="D7591" i="1" s="1"/>
  <c r="D7849" i="1" s="1"/>
  <c r="D8107" i="1" s="1"/>
  <c r="D8365" i="1" s="1"/>
  <c r="D8623" i="1" s="1"/>
  <c r="D8881" i="1" s="1"/>
  <c r="D9171" i="1" s="1"/>
  <c r="D111" i="1" l="1"/>
  <c r="D368" i="1"/>
  <c r="D626" i="1" s="1"/>
  <c r="D884" i="1" s="1"/>
  <c r="D1142" i="1" s="1"/>
  <c r="D1400" i="1" s="1"/>
  <c r="D1658" i="1" s="1"/>
  <c r="D1916" i="1" s="1"/>
  <c r="D2174" i="1" s="1"/>
  <c r="D2432" i="1" s="1"/>
  <c r="D2690" i="1" s="1"/>
  <c r="D2948" i="1" s="1"/>
  <c r="D3206" i="1" s="1"/>
  <c r="D3464" i="1" s="1"/>
  <c r="D3722" i="1" s="1"/>
  <c r="D3980" i="1" s="1"/>
  <c r="D4238" i="1" s="1"/>
  <c r="D4496" i="1" s="1"/>
  <c r="D4754" i="1" s="1"/>
  <c r="D5012" i="1" s="1"/>
  <c r="D5270" i="1" s="1"/>
  <c r="D5528" i="1" s="1"/>
  <c r="D5786" i="1" s="1"/>
  <c r="D6044" i="1" s="1"/>
  <c r="D6302" i="1" s="1"/>
  <c r="D6560" i="1" s="1"/>
  <c r="D6818" i="1" s="1"/>
  <c r="D7076" i="1" s="1"/>
  <c r="D7334" i="1" s="1"/>
  <c r="D7592" i="1" s="1"/>
  <c r="D7850" i="1" s="1"/>
  <c r="D8108" i="1" s="1"/>
  <c r="D8366" i="1" s="1"/>
  <c r="D8624" i="1" s="1"/>
  <c r="D8882" i="1" s="1"/>
  <c r="D9172" i="1" s="1"/>
  <c r="D112" i="1" l="1"/>
  <c r="D369" i="1"/>
  <c r="D627" i="1" s="1"/>
  <c r="D885" i="1" s="1"/>
  <c r="D1143" i="1" s="1"/>
  <c r="D1401" i="1" s="1"/>
  <c r="D1659" i="1" s="1"/>
  <c r="D1917" i="1" s="1"/>
  <c r="D2175" i="1" s="1"/>
  <c r="D2433" i="1" s="1"/>
  <c r="D2691" i="1" s="1"/>
  <c r="D2949" i="1" s="1"/>
  <c r="D3207" i="1" s="1"/>
  <c r="D3465" i="1" s="1"/>
  <c r="D3723" i="1" s="1"/>
  <c r="D3981" i="1" s="1"/>
  <c r="D4239" i="1" s="1"/>
  <c r="D4497" i="1" s="1"/>
  <c r="D4755" i="1" s="1"/>
  <c r="D5013" i="1" s="1"/>
  <c r="D5271" i="1" s="1"/>
  <c r="D5529" i="1" s="1"/>
  <c r="D5787" i="1" s="1"/>
  <c r="D6045" i="1" s="1"/>
  <c r="D6303" i="1" s="1"/>
  <c r="D6561" i="1" s="1"/>
  <c r="D6819" i="1" s="1"/>
  <c r="D7077" i="1" s="1"/>
  <c r="D7335" i="1" s="1"/>
  <c r="D7593" i="1" s="1"/>
  <c r="D7851" i="1" s="1"/>
  <c r="D8109" i="1" s="1"/>
  <c r="D8367" i="1" s="1"/>
  <c r="D8625" i="1" s="1"/>
  <c r="D8883" i="1" s="1"/>
  <c r="D9173" i="1" s="1"/>
  <c r="D113" i="1" l="1"/>
  <c r="D370" i="1"/>
  <c r="D628" i="1" s="1"/>
  <c r="D886" i="1" s="1"/>
  <c r="D1144" i="1" s="1"/>
  <c r="D1402" i="1" s="1"/>
  <c r="D1660" i="1" s="1"/>
  <c r="D1918" i="1" s="1"/>
  <c r="D2176" i="1" s="1"/>
  <c r="D2434" i="1" s="1"/>
  <c r="D2692" i="1" s="1"/>
  <c r="D2950" i="1" s="1"/>
  <c r="D3208" i="1" s="1"/>
  <c r="D3466" i="1" s="1"/>
  <c r="D3724" i="1" s="1"/>
  <c r="D3982" i="1" s="1"/>
  <c r="D4240" i="1" s="1"/>
  <c r="D4498" i="1" s="1"/>
  <c r="D4756" i="1" s="1"/>
  <c r="D5014" i="1" s="1"/>
  <c r="D5272" i="1" s="1"/>
  <c r="D5530" i="1" s="1"/>
  <c r="D5788" i="1" s="1"/>
  <c r="D6046" i="1" s="1"/>
  <c r="D6304" i="1" s="1"/>
  <c r="D6562" i="1" s="1"/>
  <c r="D6820" i="1" s="1"/>
  <c r="D7078" i="1" s="1"/>
  <c r="D7336" i="1" s="1"/>
  <c r="D7594" i="1" s="1"/>
  <c r="D7852" i="1" s="1"/>
  <c r="D8110" i="1" s="1"/>
  <c r="D8368" i="1" s="1"/>
  <c r="D8626" i="1" s="1"/>
  <c r="D8884" i="1" s="1"/>
  <c r="D9174" i="1" s="1"/>
  <c r="D114" i="1" l="1"/>
  <c r="D371" i="1"/>
  <c r="D629" i="1" s="1"/>
  <c r="D887" i="1" s="1"/>
  <c r="D1145" i="1" s="1"/>
  <c r="D1403" i="1" s="1"/>
  <c r="D1661" i="1" s="1"/>
  <c r="D1919" i="1" s="1"/>
  <c r="D2177" i="1" s="1"/>
  <c r="D2435" i="1" s="1"/>
  <c r="D2693" i="1" s="1"/>
  <c r="D2951" i="1" s="1"/>
  <c r="D3209" i="1" s="1"/>
  <c r="D3467" i="1" s="1"/>
  <c r="D3725" i="1" s="1"/>
  <c r="D3983" i="1" s="1"/>
  <c r="D4241" i="1" s="1"/>
  <c r="D4499" i="1" s="1"/>
  <c r="D4757" i="1" s="1"/>
  <c r="D5015" i="1" s="1"/>
  <c r="D5273" i="1" s="1"/>
  <c r="D5531" i="1" s="1"/>
  <c r="D5789" i="1" s="1"/>
  <c r="D6047" i="1" s="1"/>
  <c r="D6305" i="1" s="1"/>
  <c r="D6563" i="1" s="1"/>
  <c r="D6821" i="1" s="1"/>
  <c r="D7079" i="1" s="1"/>
  <c r="D7337" i="1" s="1"/>
  <c r="D7595" i="1" s="1"/>
  <c r="D7853" i="1" s="1"/>
  <c r="D8111" i="1" s="1"/>
  <c r="D8369" i="1" s="1"/>
  <c r="D8627" i="1" s="1"/>
  <c r="D8885" i="1" s="1"/>
  <c r="D9175" i="1" s="1"/>
  <c r="D115" i="1" l="1"/>
  <c r="D372" i="1"/>
  <c r="D630" i="1" s="1"/>
  <c r="D888" i="1" s="1"/>
  <c r="D1146" i="1" s="1"/>
  <c r="D1404" i="1" s="1"/>
  <c r="D1662" i="1" s="1"/>
  <c r="D1920" i="1" s="1"/>
  <c r="D2178" i="1" s="1"/>
  <c r="D2436" i="1" s="1"/>
  <c r="D2694" i="1" s="1"/>
  <c r="D2952" i="1" s="1"/>
  <c r="D3210" i="1" s="1"/>
  <c r="D3468" i="1" s="1"/>
  <c r="D3726" i="1" s="1"/>
  <c r="D3984" i="1" s="1"/>
  <c r="D4242" i="1" s="1"/>
  <c r="D4500" i="1" s="1"/>
  <c r="D4758" i="1" s="1"/>
  <c r="D5016" i="1" s="1"/>
  <c r="D5274" i="1" s="1"/>
  <c r="D5532" i="1" s="1"/>
  <c r="D5790" i="1" s="1"/>
  <c r="D6048" i="1" s="1"/>
  <c r="D6306" i="1" s="1"/>
  <c r="D6564" i="1" s="1"/>
  <c r="D6822" i="1" s="1"/>
  <c r="D7080" i="1" s="1"/>
  <c r="D7338" i="1" s="1"/>
  <c r="D7596" i="1" s="1"/>
  <c r="D7854" i="1" s="1"/>
  <c r="D8112" i="1" s="1"/>
  <c r="D8370" i="1" s="1"/>
  <c r="D8628" i="1" s="1"/>
  <c r="D8886" i="1" s="1"/>
  <c r="D9176" i="1" s="1"/>
  <c r="D116" i="1" l="1"/>
  <c r="D373" i="1"/>
  <c r="D631" i="1" s="1"/>
  <c r="D889" i="1" s="1"/>
  <c r="D1147" i="1" s="1"/>
  <c r="D1405" i="1" s="1"/>
  <c r="D1663" i="1" s="1"/>
  <c r="D1921" i="1" s="1"/>
  <c r="D2179" i="1" s="1"/>
  <c r="D2437" i="1" s="1"/>
  <c r="D2695" i="1" s="1"/>
  <c r="D2953" i="1" s="1"/>
  <c r="D3211" i="1" s="1"/>
  <c r="D3469" i="1" s="1"/>
  <c r="D3727" i="1" s="1"/>
  <c r="D3985" i="1" s="1"/>
  <c r="D4243" i="1" s="1"/>
  <c r="D4501" i="1" s="1"/>
  <c r="D4759" i="1" s="1"/>
  <c r="D5017" i="1" s="1"/>
  <c r="D5275" i="1" s="1"/>
  <c r="D5533" i="1" s="1"/>
  <c r="D5791" i="1" s="1"/>
  <c r="D6049" i="1" s="1"/>
  <c r="D6307" i="1" s="1"/>
  <c r="D6565" i="1" s="1"/>
  <c r="D6823" i="1" s="1"/>
  <c r="D7081" i="1" s="1"/>
  <c r="D7339" i="1" s="1"/>
  <c r="D7597" i="1" s="1"/>
  <c r="D7855" i="1" s="1"/>
  <c r="D8113" i="1" s="1"/>
  <c r="D8371" i="1" s="1"/>
  <c r="D8629" i="1" s="1"/>
  <c r="D8887" i="1" s="1"/>
  <c r="D9177" i="1" s="1"/>
  <c r="D117" i="1" l="1"/>
  <c r="D374" i="1"/>
  <c r="D632" i="1" s="1"/>
  <c r="D890" i="1" s="1"/>
  <c r="D1148" i="1" s="1"/>
  <c r="D1406" i="1" s="1"/>
  <c r="D1664" i="1" s="1"/>
  <c r="D1922" i="1" s="1"/>
  <c r="D2180" i="1" s="1"/>
  <c r="D2438" i="1" s="1"/>
  <c r="D2696" i="1" s="1"/>
  <c r="D2954" i="1" s="1"/>
  <c r="D3212" i="1" s="1"/>
  <c r="D3470" i="1" s="1"/>
  <c r="D3728" i="1" s="1"/>
  <c r="D3986" i="1" s="1"/>
  <c r="D4244" i="1" s="1"/>
  <c r="D4502" i="1" s="1"/>
  <c r="D4760" i="1" s="1"/>
  <c r="D5018" i="1" s="1"/>
  <c r="D5276" i="1" s="1"/>
  <c r="D5534" i="1" s="1"/>
  <c r="D5792" i="1" s="1"/>
  <c r="D6050" i="1" s="1"/>
  <c r="D6308" i="1" s="1"/>
  <c r="D6566" i="1" s="1"/>
  <c r="D6824" i="1" s="1"/>
  <c r="D7082" i="1" s="1"/>
  <c r="D7340" i="1" s="1"/>
  <c r="D7598" i="1" s="1"/>
  <c r="D7856" i="1" s="1"/>
  <c r="D8114" i="1" s="1"/>
  <c r="D8372" i="1" s="1"/>
  <c r="D8630" i="1" s="1"/>
  <c r="D8888" i="1" s="1"/>
  <c r="D9178" i="1" s="1"/>
  <c r="D118" i="1" l="1"/>
  <c r="D375" i="1"/>
  <c r="D633" i="1" s="1"/>
  <c r="D891" i="1" s="1"/>
  <c r="D1149" i="1" s="1"/>
  <c r="D1407" i="1" s="1"/>
  <c r="D1665" i="1" s="1"/>
  <c r="D1923" i="1" s="1"/>
  <c r="D2181" i="1" s="1"/>
  <c r="D2439" i="1" s="1"/>
  <c r="D2697" i="1" s="1"/>
  <c r="D2955" i="1" s="1"/>
  <c r="D3213" i="1" s="1"/>
  <c r="D3471" i="1" s="1"/>
  <c r="D3729" i="1" s="1"/>
  <c r="D3987" i="1" s="1"/>
  <c r="D4245" i="1" s="1"/>
  <c r="D4503" i="1" s="1"/>
  <c r="D4761" i="1" s="1"/>
  <c r="D5019" i="1" s="1"/>
  <c r="D5277" i="1" s="1"/>
  <c r="D5535" i="1" s="1"/>
  <c r="D5793" i="1" s="1"/>
  <c r="D6051" i="1" s="1"/>
  <c r="D6309" i="1" s="1"/>
  <c r="D6567" i="1" s="1"/>
  <c r="D6825" i="1" s="1"/>
  <c r="D7083" i="1" s="1"/>
  <c r="D7341" i="1" s="1"/>
  <c r="D7599" i="1" s="1"/>
  <c r="D7857" i="1" s="1"/>
  <c r="D8115" i="1" s="1"/>
  <c r="D8373" i="1" s="1"/>
  <c r="D8631" i="1" s="1"/>
  <c r="D8889" i="1" s="1"/>
  <c r="D9179" i="1" s="1"/>
  <c r="D119" i="1" l="1"/>
  <c r="D376" i="1"/>
  <c r="D634" i="1" s="1"/>
  <c r="D892" i="1" s="1"/>
  <c r="D1150" i="1" s="1"/>
  <c r="D1408" i="1" s="1"/>
  <c r="D1666" i="1" s="1"/>
  <c r="D1924" i="1" s="1"/>
  <c r="D2182" i="1" s="1"/>
  <c r="D2440" i="1" s="1"/>
  <c r="D2698" i="1" s="1"/>
  <c r="D2956" i="1" s="1"/>
  <c r="D3214" i="1" s="1"/>
  <c r="D3472" i="1" s="1"/>
  <c r="D3730" i="1" s="1"/>
  <c r="D3988" i="1" s="1"/>
  <c r="D4246" i="1" s="1"/>
  <c r="D4504" i="1" s="1"/>
  <c r="D4762" i="1" s="1"/>
  <c r="D5020" i="1" s="1"/>
  <c r="D5278" i="1" s="1"/>
  <c r="D5536" i="1" s="1"/>
  <c r="D5794" i="1" s="1"/>
  <c r="D6052" i="1" s="1"/>
  <c r="D6310" i="1" s="1"/>
  <c r="D6568" i="1" s="1"/>
  <c r="D6826" i="1" s="1"/>
  <c r="D7084" i="1" s="1"/>
  <c r="D7342" i="1" s="1"/>
  <c r="D7600" i="1" s="1"/>
  <c r="D7858" i="1" s="1"/>
  <c r="D8116" i="1" s="1"/>
  <c r="D8374" i="1" s="1"/>
  <c r="D8632" i="1" s="1"/>
  <c r="D8890" i="1" s="1"/>
  <c r="D9180" i="1" s="1"/>
  <c r="D120" i="1" l="1"/>
  <c r="D377" i="1"/>
  <c r="D635" i="1" s="1"/>
  <c r="D893" i="1" s="1"/>
  <c r="D1151" i="1" s="1"/>
  <c r="D1409" i="1" s="1"/>
  <c r="D1667" i="1" s="1"/>
  <c r="D1925" i="1" s="1"/>
  <c r="D2183" i="1" s="1"/>
  <c r="D2441" i="1" s="1"/>
  <c r="D2699" i="1" s="1"/>
  <c r="D2957" i="1" s="1"/>
  <c r="D3215" i="1" s="1"/>
  <c r="D3473" i="1" s="1"/>
  <c r="D3731" i="1" s="1"/>
  <c r="D3989" i="1" s="1"/>
  <c r="D4247" i="1" s="1"/>
  <c r="D4505" i="1" s="1"/>
  <c r="D4763" i="1" s="1"/>
  <c r="D5021" i="1" s="1"/>
  <c r="D5279" i="1" s="1"/>
  <c r="D5537" i="1" s="1"/>
  <c r="D5795" i="1" s="1"/>
  <c r="D6053" i="1" s="1"/>
  <c r="D6311" i="1" s="1"/>
  <c r="D6569" i="1" s="1"/>
  <c r="D6827" i="1" s="1"/>
  <c r="D7085" i="1" s="1"/>
  <c r="D7343" i="1" s="1"/>
  <c r="D7601" i="1" s="1"/>
  <c r="D7859" i="1" s="1"/>
  <c r="D8117" i="1" s="1"/>
  <c r="D8375" i="1" s="1"/>
  <c r="D8633" i="1" s="1"/>
  <c r="D8891" i="1" s="1"/>
  <c r="D9181" i="1" s="1"/>
  <c r="D121" i="1" l="1"/>
  <c r="D378" i="1"/>
  <c r="D636" i="1" s="1"/>
  <c r="D894" i="1" s="1"/>
  <c r="D1152" i="1" s="1"/>
  <c r="D1410" i="1" s="1"/>
  <c r="D1668" i="1" s="1"/>
  <c r="D1926" i="1" s="1"/>
  <c r="D2184" i="1" s="1"/>
  <c r="D2442" i="1" s="1"/>
  <c r="D2700" i="1" s="1"/>
  <c r="D2958" i="1" s="1"/>
  <c r="D3216" i="1" s="1"/>
  <c r="D3474" i="1" s="1"/>
  <c r="D3732" i="1" s="1"/>
  <c r="D3990" i="1" s="1"/>
  <c r="D4248" i="1" s="1"/>
  <c r="D4506" i="1" s="1"/>
  <c r="D4764" i="1" s="1"/>
  <c r="D5022" i="1" s="1"/>
  <c r="D5280" i="1" s="1"/>
  <c r="D5538" i="1" s="1"/>
  <c r="D5796" i="1" s="1"/>
  <c r="D6054" i="1" s="1"/>
  <c r="D6312" i="1" s="1"/>
  <c r="D6570" i="1" s="1"/>
  <c r="D6828" i="1" s="1"/>
  <c r="D7086" i="1" s="1"/>
  <c r="D7344" i="1" s="1"/>
  <c r="D7602" i="1" s="1"/>
  <c r="D7860" i="1" s="1"/>
  <c r="D8118" i="1" s="1"/>
  <c r="D8376" i="1" s="1"/>
  <c r="D8634" i="1" s="1"/>
  <c r="D8892" i="1" s="1"/>
  <c r="D9182" i="1" s="1"/>
  <c r="D122" i="1" l="1"/>
  <c r="D379" i="1"/>
  <c r="D637" i="1" s="1"/>
  <c r="D895" i="1" s="1"/>
  <c r="D1153" i="1" s="1"/>
  <c r="D1411" i="1" s="1"/>
  <c r="D1669" i="1" s="1"/>
  <c r="D1927" i="1" s="1"/>
  <c r="D2185" i="1" s="1"/>
  <c r="D2443" i="1" s="1"/>
  <c r="D2701" i="1" s="1"/>
  <c r="D2959" i="1" s="1"/>
  <c r="D3217" i="1" s="1"/>
  <c r="D3475" i="1" s="1"/>
  <c r="D3733" i="1" s="1"/>
  <c r="D3991" i="1" s="1"/>
  <c r="D4249" i="1" s="1"/>
  <c r="D4507" i="1" s="1"/>
  <c r="D4765" i="1" s="1"/>
  <c r="D5023" i="1" s="1"/>
  <c r="D5281" i="1" s="1"/>
  <c r="D5539" i="1" s="1"/>
  <c r="D5797" i="1" s="1"/>
  <c r="D6055" i="1" s="1"/>
  <c r="D6313" i="1" s="1"/>
  <c r="D6571" i="1" s="1"/>
  <c r="D6829" i="1" s="1"/>
  <c r="D7087" i="1" s="1"/>
  <c r="D7345" i="1" s="1"/>
  <c r="D7603" i="1" s="1"/>
  <c r="D7861" i="1" s="1"/>
  <c r="D8119" i="1" s="1"/>
  <c r="D8377" i="1" s="1"/>
  <c r="D8635" i="1" s="1"/>
  <c r="D8893" i="1" s="1"/>
  <c r="D9183" i="1" s="1"/>
  <c r="D123" i="1" l="1"/>
  <c r="D380" i="1"/>
  <c r="D638" i="1" s="1"/>
  <c r="D896" i="1" s="1"/>
  <c r="D1154" i="1" s="1"/>
  <c r="D1412" i="1" s="1"/>
  <c r="D1670" i="1" s="1"/>
  <c r="D1928" i="1" s="1"/>
  <c r="D2186" i="1" s="1"/>
  <c r="D2444" i="1" s="1"/>
  <c r="D2702" i="1" s="1"/>
  <c r="D2960" i="1" s="1"/>
  <c r="D3218" i="1" s="1"/>
  <c r="D3476" i="1" s="1"/>
  <c r="D3734" i="1" s="1"/>
  <c r="D3992" i="1" s="1"/>
  <c r="D4250" i="1" s="1"/>
  <c r="D4508" i="1" s="1"/>
  <c r="D4766" i="1" s="1"/>
  <c r="D5024" i="1" s="1"/>
  <c r="D5282" i="1" s="1"/>
  <c r="D5540" i="1" s="1"/>
  <c r="D5798" i="1" s="1"/>
  <c r="D6056" i="1" s="1"/>
  <c r="D6314" i="1" s="1"/>
  <c r="D6572" i="1" s="1"/>
  <c r="D6830" i="1" s="1"/>
  <c r="D7088" i="1" s="1"/>
  <c r="D7346" i="1" s="1"/>
  <c r="D7604" i="1" s="1"/>
  <c r="D7862" i="1" s="1"/>
  <c r="D8120" i="1" s="1"/>
  <c r="D8378" i="1" s="1"/>
  <c r="D8636" i="1" s="1"/>
  <c r="D8894" i="1" s="1"/>
  <c r="D9184" i="1" s="1"/>
  <c r="D124" i="1" l="1"/>
  <c r="D381" i="1"/>
  <c r="D639" i="1" s="1"/>
  <c r="D897" i="1" s="1"/>
  <c r="D1155" i="1" s="1"/>
  <c r="D1413" i="1" s="1"/>
  <c r="D1671" i="1" s="1"/>
  <c r="D1929" i="1" s="1"/>
  <c r="D2187" i="1" s="1"/>
  <c r="D2445" i="1" s="1"/>
  <c r="D2703" i="1" s="1"/>
  <c r="D2961" i="1" s="1"/>
  <c r="D3219" i="1" s="1"/>
  <c r="D3477" i="1" s="1"/>
  <c r="D3735" i="1" s="1"/>
  <c r="D3993" i="1" s="1"/>
  <c r="D4251" i="1" s="1"/>
  <c r="D4509" i="1" s="1"/>
  <c r="D4767" i="1" s="1"/>
  <c r="D5025" i="1" s="1"/>
  <c r="D5283" i="1" s="1"/>
  <c r="D5541" i="1" s="1"/>
  <c r="D5799" i="1" s="1"/>
  <c r="D6057" i="1" s="1"/>
  <c r="D6315" i="1" s="1"/>
  <c r="D6573" i="1" s="1"/>
  <c r="D6831" i="1" s="1"/>
  <c r="D7089" i="1" s="1"/>
  <c r="D7347" i="1" s="1"/>
  <c r="D7605" i="1" s="1"/>
  <c r="D7863" i="1" s="1"/>
  <c r="D8121" i="1" s="1"/>
  <c r="D8379" i="1" s="1"/>
  <c r="D8637" i="1" s="1"/>
  <c r="D8895" i="1" s="1"/>
  <c r="D9185" i="1" s="1"/>
  <c r="D125" i="1" l="1"/>
  <c r="D382" i="1"/>
  <c r="D640" i="1" s="1"/>
  <c r="D898" i="1" s="1"/>
  <c r="D1156" i="1" s="1"/>
  <c r="D1414" i="1" s="1"/>
  <c r="D1672" i="1" s="1"/>
  <c r="D1930" i="1" s="1"/>
  <c r="D2188" i="1" s="1"/>
  <c r="D2446" i="1" s="1"/>
  <c r="D2704" i="1" s="1"/>
  <c r="D2962" i="1" s="1"/>
  <c r="D3220" i="1" s="1"/>
  <c r="D3478" i="1" s="1"/>
  <c r="D3736" i="1" s="1"/>
  <c r="D3994" i="1" s="1"/>
  <c r="D4252" i="1" s="1"/>
  <c r="D4510" i="1" s="1"/>
  <c r="D4768" i="1" s="1"/>
  <c r="D5026" i="1" s="1"/>
  <c r="D5284" i="1" s="1"/>
  <c r="D5542" i="1" s="1"/>
  <c r="D5800" i="1" s="1"/>
  <c r="D6058" i="1" s="1"/>
  <c r="D6316" i="1" s="1"/>
  <c r="D6574" i="1" s="1"/>
  <c r="D6832" i="1" s="1"/>
  <c r="D7090" i="1" s="1"/>
  <c r="D7348" i="1" s="1"/>
  <c r="D7606" i="1" s="1"/>
  <c r="D7864" i="1" s="1"/>
  <c r="D8122" i="1" s="1"/>
  <c r="D8380" i="1" s="1"/>
  <c r="D8638" i="1" s="1"/>
  <c r="D8896" i="1" s="1"/>
  <c r="D9186" i="1" s="1"/>
  <c r="D126" i="1" l="1"/>
  <c r="D383" i="1"/>
  <c r="D641" i="1" s="1"/>
  <c r="D899" i="1" s="1"/>
  <c r="D1157" i="1" s="1"/>
  <c r="D1415" i="1" s="1"/>
  <c r="D1673" i="1" s="1"/>
  <c r="D1931" i="1" s="1"/>
  <c r="D2189" i="1" s="1"/>
  <c r="D2447" i="1" s="1"/>
  <c r="D2705" i="1" s="1"/>
  <c r="D2963" i="1" s="1"/>
  <c r="D3221" i="1" s="1"/>
  <c r="D3479" i="1" s="1"/>
  <c r="D3737" i="1" s="1"/>
  <c r="D3995" i="1" s="1"/>
  <c r="D4253" i="1" s="1"/>
  <c r="D4511" i="1" s="1"/>
  <c r="D4769" i="1" s="1"/>
  <c r="D5027" i="1" s="1"/>
  <c r="D5285" i="1" s="1"/>
  <c r="D5543" i="1" s="1"/>
  <c r="D5801" i="1" s="1"/>
  <c r="D6059" i="1" s="1"/>
  <c r="D6317" i="1" s="1"/>
  <c r="D6575" i="1" s="1"/>
  <c r="D6833" i="1" s="1"/>
  <c r="D7091" i="1" s="1"/>
  <c r="D7349" i="1" s="1"/>
  <c r="D7607" i="1" s="1"/>
  <c r="D7865" i="1" s="1"/>
  <c r="D8123" i="1" s="1"/>
  <c r="D8381" i="1" s="1"/>
  <c r="D8639" i="1" s="1"/>
  <c r="D8897" i="1" s="1"/>
  <c r="D9187" i="1" s="1"/>
  <c r="D127" i="1" l="1"/>
  <c r="D384" i="1"/>
  <c r="D642" i="1" s="1"/>
  <c r="D900" i="1" s="1"/>
  <c r="D1158" i="1" s="1"/>
  <c r="D1416" i="1" s="1"/>
  <c r="D1674" i="1" s="1"/>
  <c r="D1932" i="1" s="1"/>
  <c r="D2190" i="1" s="1"/>
  <c r="D2448" i="1" s="1"/>
  <c r="D2706" i="1" s="1"/>
  <c r="D2964" i="1" s="1"/>
  <c r="D3222" i="1" s="1"/>
  <c r="D3480" i="1" s="1"/>
  <c r="D3738" i="1" s="1"/>
  <c r="D3996" i="1" s="1"/>
  <c r="D4254" i="1" s="1"/>
  <c r="D4512" i="1" s="1"/>
  <c r="D4770" i="1" s="1"/>
  <c r="D5028" i="1" s="1"/>
  <c r="D5286" i="1" s="1"/>
  <c r="D5544" i="1" s="1"/>
  <c r="D5802" i="1" s="1"/>
  <c r="D6060" i="1" s="1"/>
  <c r="D6318" i="1" s="1"/>
  <c r="D6576" i="1" s="1"/>
  <c r="D6834" i="1" s="1"/>
  <c r="D7092" i="1" s="1"/>
  <c r="D7350" i="1" s="1"/>
  <c r="D7608" i="1" s="1"/>
  <c r="D7866" i="1" s="1"/>
  <c r="D8124" i="1" s="1"/>
  <c r="D8382" i="1" s="1"/>
  <c r="D8640" i="1" s="1"/>
  <c r="D8898" i="1" s="1"/>
  <c r="D9188" i="1" s="1"/>
  <c r="D128" i="1" l="1"/>
  <c r="D385" i="1"/>
  <c r="D643" i="1" s="1"/>
  <c r="D901" i="1" s="1"/>
  <c r="D1159" i="1" s="1"/>
  <c r="D1417" i="1" s="1"/>
  <c r="D1675" i="1" s="1"/>
  <c r="D1933" i="1" s="1"/>
  <c r="D2191" i="1" s="1"/>
  <c r="D2449" i="1" s="1"/>
  <c r="D2707" i="1" s="1"/>
  <c r="D2965" i="1" s="1"/>
  <c r="D3223" i="1" s="1"/>
  <c r="D3481" i="1" s="1"/>
  <c r="D3739" i="1" s="1"/>
  <c r="D3997" i="1" s="1"/>
  <c r="D4255" i="1" s="1"/>
  <c r="D4513" i="1" s="1"/>
  <c r="D4771" i="1" s="1"/>
  <c r="D5029" i="1" s="1"/>
  <c r="D5287" i="1" s="1"/>
  <c r="D5545" i="1" s="1"/>
  <c r="D5803" i="1" s="1"/>
  <c r="D6061" i="1" s="1"/>
  <c r="D6319" i="1" s="1"/>
  <c r="D6577" i="1" s="1"/>
  <c r="D6835" i="1" s="1"/>
  <c r="D7093" i="1" s="1"/>
  <c r="D7351" i="1" s="1"/>
  <c r="D7609" i="1" s="1"/>
  <c r="D7867" i="1" s="1"/>
  <c r="D8125" i="1" s="1"/>
  <c r="D8383" i="1" s="1"/>
  <c r="D8641" i="1" s="1"/>
  <c r="D8899" i="1" s="1"/>
  <c r="D9189" i="1" s="1"/>
  <c r="D129" i="1" l="1"/>
  <c r="D386" i="1"/>
  <c r="D644" i="1" s="1"/>
  <c r="D902" i="1" s="1"/>
  <c r="D1160" i="1" s="1"/>
  <c r="D1418" i="1" s="1"/>
  <c r="D1676" i="1" s="1"/>
  <c r="D1934" i="1" s="1"/>
  <c r="D2192" i="1" s="1"/>
  <c r="D2450" i="1" s="1"/>
  <c r="D2708" i="1" s="1"/>
  <c r="D2966" i="1" s="1"/>
  <c r="D3224" i="1" s="1"/>
  <c r="D3482" i="1" s="1"/>
  <c r="D3740" i="1" s="1"/>
  <c r="D3998" i="1" s="1"/>
  <c r="D4256" i="1" s="1"/>
  <c r="D4514" i="1" s="1"/>
  <c r="D4772" i="1" s="1"/>
  <c r="D5030" i="1" s="1"/>
  <c r="D5288" i="1" s="1"/>
  <c r="D5546" i="1" s="1"/>
  <c r="D5804" i="1" s="1"/>
  <c r="D6062" i="1" s="1"/>
  <c r="D6320" i="1" s="1"/>
  <c r="D6578" i="1" s="1"/>
  <c r="D6836" i="1" s="1"/>
  <c r="D7094" i="1" s="1"/>
  <c r="D7352" i="1" s="1"/>
  <c r="D7610" i="1" s="1"/>
  <c r="D7868" i="1" s="1"/>
  <c r="D8126" i="1" s="1"/>
  <c r="D8384" i="1" s="1"/>
  <c r="D8642" i="1" s="1"/>
  <c r="D8900" i="1" s="1"/>
  <c r="D9190" i="1" s="1"/>
  <c r="D130" i="1" l="1"/>
  <c r="D387" i="1"/>
  <c r="D645" i="1" s="1"/>
  <c r="D903" i="1" s="1"/>
  <c r="D1161" i="1" s="1"/>
  <c r="D1419" i="1" s="1"/>
  <c r="D1677" i="1" s="1"/>
  <c r="D1935" i="1" s="1"/>
  <c r="D2193" i="1" s="1"/>
  <c r="D2451" i="1" s="1"/>
  <c r="D2709" i="1" s="1"/>
  <c r="D2967" i="1" s="1"/>
  <c r="D3225" i="1" s="1"/>
  <c r="D3483" i="1" s="1"/>
  <c r="D3741" i="1" s="1"/>
  <c r="D3999" i="1" s="1"/>
  <c r="D4257" i="1" s="1"/>
  <c r="D4515" i="1" s="1"/>
  <c r="D4773" i="1" s="1"/>
  <c r="D5031" i="1" s="1"/>
  <c r="D5289" i="1" s="1"/>
  <c r="D5547" i="1" s="1"/>
  <c r="D5805" i="1" s="1"/>
  <c r="D6063" i="1" s="1"/>
  <c r="D6321" i="1" s="1"/>
  <c r="D6579" i="1" s="1"/>
  <c r="D6837" i="1" s="1"/>
  <c r="D7095" i="1" s="1"/>
  <c r="D7353" i="1" s="1"/>
  <c r="D7611" i="1" s="1"/>
  <c r="D7869" i="1" s="1"/>
  <c r="D8127" i="1" s="1"/>
  <c r="D8385" i="1" s="1"/>
  <c r="D8643" i="1" s="1"/>
  <c r="D8901" i="1" s="1"/>
  <c r="D9191" i="1" s="1"/>
  <c r="D131" i="1" l="1"/>
  <c r="D388" i="1"/>
  <c r="D646" i="1" s="1"/>
  <c r="D904" i="1" s="1"/>
  <c r="D1162" i="1" s="1"/>
  <c r="D1420" i="1" s="1"/>
  <c r="D1678" i="1" s="1"/>
  <c r="D1936" i="1" s="1"/>
  <c r="D2194" i="1" s="1"/>
  <c r="D2452" i="1" s="1"/>
  <c r="D2710" i="1" s="1"/>
  <c r="D2968" i="1" s="1"/>
  <c r="D3226" i="1" s="1"/>
  <c r="D3484" i="1" s="1"/>
  <c r="D3742" i="1" s="1"/>
  <c r="D4000" i="1" s="1"/>
  <c r="D4258" i="1" s="1"/>
  <c r="D4516" i="1" s="1"/>
  <c r="D4774" i="1" s="1"/>
  <c r="D5032" i="1" s="1"/>
  <c r="D5290" i="1" s="1"/>
  <c r="D5548" i="1" s="1"/>
  <c r="D5806" i="1" s="1"/>
  <c r="D6064" i="1" s="1"/>
  <c r="D6322" i="1" s="1"/>
  <c r="D6580" i="1" s="1"/>
  <c r="D6838" i="1" s="1"/>
  <c r="D7096" i="1" s="1"/>
  <c r="D7354" i="1" s="1"/>
  <c r="D7612" i="1" s="1"/>
  <c r="D7870" i="1" s="1"/>
  <c r="D8128" i="1" s="1"/>
  <c r="D8386" i="1" s="1"/>
  <c r="D8644" i="1" s="1"/>
  <c r="D8902" i="1" s="1"/>
  <c r="D9192" i="1" s="1"/>
  <c r="D132" i="1" l="1"/>
  <c r="D389" i="1"/>
  <c r="D647" i="1" s="1"/>
  <c r="D905" i="1" s="1"/>
  <c r="D1163" i="1" s="1"/>
  <c r="D1421" i="1" s="1"/>
  <c r="D1679" i="1" s="1"/>
  <c r="D1937" i="1" s="1"/>
  <c r="D2195" i="1" s="1"/>
  <c r="D2453" i="1" s="1"/>
  <c r="D2711" i="1" s="1"/>
  <c r="D2969" i="1" s="1"/>
  <c r="D3227" i="1" s="1"/>
  <c r="D3485" i="1" s="1"/>
  <c r="D3743" i="1" s="1"/>
  <c r="D4001" i="1" s="1"/>
  <c r="D4259" i="1" s="1"/>
  <c r="D4517" i="1" s="1"/>
  <c r="D4775" i="1" s="1"/>
  <c r="D5033" i="1" s="1"/>
  <c r="D5291" i="1" s="1"/>
  <c r="D5549" i="1" s="1"/>
  <c r="D5807" i="1" s="1"/>
  <c r="D6065" i="1" s="1"/>
  <c r="D6323" i="1" s="1"/>
  <c r="D6581" i="1" s="1"/>
  <c r="D6839" i="1" s="1"/>
  <c r="D7097" i="1" s="1"/>
  <c r="D7355" i="1" s="1"/>
  <c r="D7613" i="1" s="1"/>
  <c r="D7871" i="1" s="1"/>
  <c r="D8129" i="1" s="1"/>
  <c r="D8387" i="1" s="1"/>
  <c r="D8645" i="1" s="1"/>
  <c r="D8903" i="1" s="1"/>
  <c r="D9193" i="1" s="1"/>
  <c r="D133" i="1" l="1"/>
  <c r="D390" i="1"/>
  <c r="D648" i="1" s="1"/>
  <c r="D906" i="1" s="1"/>
  <c r="D1164" i="1" s="1"/>
  <c r="D1422" i="1" s="1"/>
  <c r="D1680" i="1" s="1"/>
  <c r="D1938" i="1" s="1"/>
  <c r="D2196" i="1" s="1"/>
  <c r="D2454" i="1" s="1"/>
  <c r="D2712" i="1" s="1"/>
  <c r="D2970" i="1" s="1"/>
  <c r="D3228" i="1" s="1"/>
  <c r="D3486" i="1" s="1"/>
  <c r="D3744" i="1" s="1"/>
  <c r="D4002" i="1" s="1"/>
  <c r="D4260" i="1" s="1"/>
  <c r="D4518" i="1" s="1"/>
  <c r="D4776" i="1" s="1"/>
  <c r="D5034" i="1" s="1"/>
  <c r="D5292" i="1" s="1"/>
  <c r="D5550" i="1" s="1"/>
  <c r="D5808" i="1" s="1"/>
  <c r="D6066" i="1" s="1"/>
  <c r="D6324" i="1" s="1"/>
  <c r="D6582" i="1" s="1"/>
  <c r="D6840" i="1" s="1"/>
  <c r="D7098" i="1" s="1"/>
  <c r="D7356" i="1" s="1"/>
  <c r="D7614" i="1" s="1"/>
  <c r="D7872" i="1" s="1"/>
  <c r="D8130" i="1" s="1"/>
  <c r="D8388" i="1" s="1"/>
  <c r="D8646" i="1" s="1"/>
  <c r="D8904" i="1" s="1"/>
  <c r="D9194" i="1" s="1"/>
  <c r="D134" i="1" l="1"/>
  <c r="D391" i="1"/>
  <c r="D649" i="1" s="1"/>
  <c r="D907" i="1" s="1"/>
  <c r="D1165" i="1" s="1"/>
  <c r="D1423" i="1" s="1"/>
  <c r="D1681" i="1" s="1"/>
  <c r="D1939" i="1" s="1"/>
  <c r="D2197" i="1" s="1"/>
  <c r="D2455" i="1" s="1"/>
  <c r="D2713" i="1" s="1"/>
  <c r="D2971" i="1" s="1"/>
  <c r="D3229" i="1" s="1"/>
  <c r="D3487" i="1" s="1"/>
  <c r="D3745" i="1" s="1"/>
  <c r="D4003" i="1" s="1"/>
  <c r="D4261" i="1" s="1"/>
  <c r="D4519" i="1" s="1"/>
  <c r="D4777" i="1" s="1"/>
  <c r="D5035" i="1" s="1"/>
  <c r="D5293" i="1" s="1"/>
  <c r="D5551" i="1" s="1"/>
  <c r="D5809" i="1" s="1"/>
  <c r="D6067" i="1" s="1"/>
  <c r="D6325" i="1" s="1"/>
  <c r="D6583" i="1" s="1"/>
  <c r="D6841" i="1" s="1"/>
  <c r="D7099" i="1" s="1"/>
  <c r="D7357" i="1" s="1"/>
  <c r="D7615" i="1" s="1"/>
  <c r="D7873" i="1" s="1"/>
  <c r="D8131" i="1" s="1"/>
  <c r="D8389" i="1" s="1"/>
  <c r="D8647" i="1" s="1"/>
  <c r="D8905" i="1" s="1"/>
  <c r="D9195" i="1" s="1"/>
  <c r="D135" i="1" l="1"/>
  <c r="D392" i="1"/>
  <c r="D650" i="1" s="1"/>
  <c r="D908" i="1" s="1"/>
  <c r="D1166" i="1" s="1"/>
  <c r="D1424" i="1" s="1"/>
  <c r="D1682" i="1" s="1"/>
  <c r="D1940" i="1" s="1"/>
  <c r="D2198" i="1" s="1"/>
  <c r="D2456" i="1" s="1"/>
  <c r="D2714" i="1" s="1"/>
  <c r="D2972" i="1" s="1"/>
  <c r="D3230" i="1" s="1"/>
  <c r="D3488" i="1" s="1"/>
  <c r="D3746" i="1" s="1"/>
  <c r="D4004" i="1" s="1"/>
  <c r="D4262" i="1" s="1"/>
  <c r="D4520" i="1" s="1"/>
  <c r="D4778" i="1" s="1"/>
  <c r="D5036" i="1" s="1"/>
  <c r="D5294" i="1" s="1"/>
  <c r="D5552" i="1" s="1"/>
  <c r="D5810" i="1" s="1"/>
  <c r="D6068" i="1" s="1"/>
  <c r="D6326" i="1" s="1"/>
  <c r="D6584" i="1" s="1"/>
  <c r="D6842" i="1" s="1"/>
  <c r="D7100" i="1" s="1"/>
  <c r="D7358" i="1" s="1"/>
  <c r="D7616" i="1" s="1"/>
  <c r="D7874" i="1" s="1"/>
  <c r="D8132" i="1" s="1"/>
  <c r="D8390" i="1" s="1"/>
  <c r="D8648" i="1" s="1"/>
  <c r="D8906" i="1" s="1"/>
  <c r="D9196" i="1" s="1"/>
  <c r="D136" i="1" l="1"/>
  <c r="D393" i="1"/>
  <c r="D651" i="1" s="1"/>
  <c r="D909" i="1" s="1"/>
  <c r="D1167" i="1" s="1"/>
  <c r="D1425" i="1" s="1"/>
  <c r="D1683" i="1" s="1"/>
  <c r="D1941" i="1" s="1"/>
  <c r="D2199" i="1" s="1"/>
  <c r="D2457" i="1" s="1"/>
  <c r="D2715" i="1" s="1"/>
  <c r="D2973" i="1" s="1"/>
  <c r="D3231" i="1" s="1"/>
  <c r="D3489" i="1" s="1"/>
  <c r="D3747" i="1" s="1"/>
  <c r="D4005" i="1" s="1"/>
  <c r="D4263" i="1" s="1"/>
  <c r="D4521" i="1" s="1"/>
  <c r="D4779" i="1" s="1"/>
  <c r="D5037" i="1" s="1"/>
  <c r="D5295" i="1" s="1"/>
  <c r="D5553" i="1" s="1"/>
  <c r="D5811" i="1" s="1"/>
  <c r="D6069" i="1" s="1"/>
  <c r="D6327" i="1" s="1"/>
  <c r="D6585" i="1" s="1"/>
  <c r="D6843" i="1" s="1"/>
  <c r="D7101" i="1" s="1"/>
  <c r="D7359" i="1" s="1"/>
  <c r="D7617" i="1" s="1"/>
  <c r="D7875" i="1" s="1"/>
  <c r="D8133" i="1" s="1"/>
  <c r="D8391" i="1" s="1"/>
  <c r="D8649" i="1" s="1"/>
  <c r="D8907" i="1" s="1"/>
  <c r="D9197" i="1" s="1"/>
  <c r="D137" i="1" l="1"/>
  <c r="D394" i="1"/>
  <c r="D652" i="1" s="1"/>
  <c r="D910" i="1" s="1"/>
  <c r="D1168" i="1" s="1"/>
  <c r="D1426" i="1" s="1"/>
  <c r="D1684" i="1" s="1"/>
  <c r="D1942" i="1" s="1"/>
  <c r="D2200" i="1" s="1"/>
  <c r="D2458" i="1" s="1"/>
  <c r="D2716" i="1" s="1"/>
  <c r="D2974" i="1" s="1"/>
  <c r="D3232" i="1" s="1"/>
  <c r="D3490" i="1" s="1"/>
  <c r="D3748" i="1" s="1"/>
  <c r="D4006" i="1" s="1"/>
  <c r="D4264" i="1" s="1"/>
  <c r="D4522" i="1" s="1"/>
  <c r="D4780" i="1" s="1"/>
  <c r="D5038" i="1" s="1"/>
  <c r="D5296" i="1" s="1"/>
  <c r="D5554" i="1" s="1"/>
  <c r="D5812" i="1" s="1"/>
  <c r="D6070" i="1" s="1"/>
  <c r="D6328" i="1" s="1"/>
  <c r="D6586" i="1" s="1"/>
  <c r="D6844" i="1" s="1"/>
  <c r="D7102" i="1" s="1"/>
  <c r="D7360" i="1" s="1"/>
  <c r="D7618" i="1" s="1"/>
  <c r="D7876" i="1" s="1"/>
  <c r="D8134" i="1" s="1"/>
  <c r="D8392" i="1" s="1"/>
  <c r="D8650" i="1" s="1"/>
  <c r="D8908" i="1" s="1"/>
  <c r="D9198" i="1" s="1"/>
  <c r="D138" i="1" l="1"/>
  <c r="D395" i="1"/>
  <c r="D653" i="1" s="1"/>
  <c r="D911" i="1" s="1"/>
  <c r="D1169" i="1" s="1"/>
  <c r="D1427" i="1" s="1"/>
  <c r="D1685" i="1" s="1"/>
  <c r="D1943" i="1" s="1"/>
  <c r="D2201" i="1" s="1"/>
  <c r="D2459" i="1" s="1"/>
  <c r="D2717" i="1" s="1"/>
  <c r="D2975" i="1" s="1"/>
  <c r="D3233" i="1" s="1"/>
  <c r="D3491" i="1" s="1"/>
  <c r="D3749" i="1" s="1"/>
  <c r="D4007" i="1" s="1"/>
  <c r="D4265" i="1" s="1"/>
  <c r="D4523" i="1" s="1"/>
  <c r="D4781" i="1" s="1"/>
  <c r="D5039" i="1" s="1"/>
  <c r="D5297" i="1" s="1"/>
  <c r="D5555" i="1" s="1"/>
  <c r="D5813" i="1" s="1"/>
  <c r="D6071" i="1" s="1"/>
  <c r="D6329" i="1" s="1"/>
  <c r="D6587" i="1" s="1"/>
  <c r="D6845" i="1" s="1"/>
  <c r="D7103" i="1" s="1"/>
  <c r="D7361" i="1" s="1"/>
  <c r="D7619" i="1" s="1"/>
  <c r="D7877" i="1" s="1"/>
  <c r="D8135" i="1" s="1"/>
  <c r="D8393" i="1" s="1"/>
  <c r="D8651" i="1" s="1"/>
  <c r="D8909" i="1" s="1"/>
  <c r="D9199" i="1" s="1"/>
  <c r="D139" i="1" l="1"/>
  <c r="D396" i="1"/>
  <c r="D654" i="1" s="1"/>
  <c r="D912" i="1" s="1"/>
  <c r="D1170" i="1" s="1"/>
  <c r="D1428" i="1" s="1"/>
  <c r="D1686" i="1" s="1"/>
  <c r="D1944" i="1" s="1"/>
  <c r="D2202" i="1" s="1"/>
  <c r="D2460" i="1" s="1"/>
  <c r="D2718" i="1" s="1"/>
  <c r="D2976" i="1" s="1"/>
  <c r="D3234" i="1" s="1"/>
  <c r="D3492" i="1" s="1"/>
  <c r="D3750" i="1" s="1"/>
  <c r="D4008" i="1" s="1"/>
  <c r="D4266" i="1" s="1"/>
  <c r="D4524" i="1" s="1"/>
  <c r="D4782" i="1" s="1"/>
  <c r="D5040" i="1" s="1"/>
  <c r="D5298" i="1" s="1"/>
  <c r="D5556" i="1" s="1"/>
  <c r="D5814" i="1" s="1"/>
  <c r="D6072" i="1" s="1"/>
  <c r="D6330" i="1" s="1"/>
  <c r="D6588" i="1" s="1"/>
  <c r="D6846" i="1" s="1"/>
  <c r="D7104" i="1" s="1"/>
  <c r="D7362" i="1" s="1"/>
  <c r="D7620" i="1" s="1"/>
  <c r="D7878" i="1" s="1"/>
  <c r="D8136" i="1" s="1"/>
  <c r="D8394" i="1" s="1"/>
  <c r="D8652" i="1" s="1"/>
  <c r="D8910" i="1" s="1"/>
  <c r="D9200" i="1" s="1"/>
  <c r="D140" i="1" l="1"/>
  <c r="D397" i="1"/>
  <c r="D655" i="1" s="1"/>
  <c r="D913" i="1" s="1"/>
  <c r="D1171" i="1" s="1"/>
  <c r="D1429" i="1" s="1"/>
  <c r="D1687" i="1" s="1"/>
  <c r="D1945" i="1" s="1"/>
  <c r="D2203" i="1" s="1"/>
  <c r="D2461" i="1" s="1"/>
  <c r="D2719" i="1" s="1"/>
  <c r="D2977" i="1" s="1"/>
  <c r="D3235" i="1" s="1"/>
  <c r="D3493" i="1" s="1"/>
  <c r="D3751" i="1" s="1"/>
  <c r="D4009" i="1" s="1"/>
  <c r="D4267" i="1" s="1"/>
  <c r="D4525" i="1" s="1"/>
  <c r="D4783" i="1" s="1"/>
  <c r="D5041" i="1" s="1"/>
  <c r="D5299" i="1" s="1"/>
  <c r="D5557" i="1" s="1"/>
  <c r="D5815" i="1" s="1"/>
  <c r="D6073" i="1" s="1"/>
  <c r="D6331" i="1" s="1"/>
  <c r="D6589" i="1" s="1"/>
  <c r="D6847" i="1" s="1"/>
  <c r="D7105" i="1" s="1"/>
  <c r="D7363" i="1" s="1"/>
  <c r="D7621" i="1" s="1"/>
  <c r="D7879" i="1" s="1"/>
  <c r="D8137" i="1" s="1"/>
  <c r="D8395" i="1" s="1"/>
  <c r="D8653" i="1" s="1"/>
  <c r="D8911" i="1" s="1"/>
  <c r="D9201" i="1" s="1"/>
  <c r="D141" i="1" l="1"/>
  <c r="D398" i="1"/>
  <c r="D656" i="1" s="1"/>
  <c r="D914" i="1" s="1"/>
  <c r="D1172" i="1" s="1"/>
  <c r="D1430" i="1" s="1"/>
  <c r="D1688" i="1" s="1"/>
  <c r="D1946" i="1" s="1"/>
  <c r="D2204" i="1" s="1"/>
  <c r="D2462" i="1" s="1"/>
  <c r="D2720" i="1" s="1"/>
  <c r="D2978" i="1" s="1"/>
  <c r="D3236" i="1" s="1"/>
  <c r="D3494" i="1" s="1"/>
  <c r="D3752" i="1" s="1"/>
  <c r="D4010" i="1" s="1"/>
  <c r="D4268" i="1" s="1"/>
  <c r="D4526" i="1" s="1"/>
  <c r="D4784" i="1" s="1"/>
  <c r="D5042" i="1" s="1"/>
  <c r="D5300" i="1" s="1"/>
  <c r="D5558" i="1" s="1"/>
  <c r="D5816" i="1" s="1"/>
  <c r="D6074" i="1" s="1"/>
  <c r="D6332" i="1" s="1"/>
  <c r="D6590" i="1" s="1"/>
  <c r="D6848" i="1" s="1"/>
  <c r="D7106" i="1" s="1"/>
  <c r="D7364" i="1" s="1"/>
  <c r="D7622" i="1" s="1"/>
  <c r="D7880" i="1" s="1"/>
  <c r="D8138" i="1" s="1"/>
  <c r="D8396" i="1" s="1"/>
  <c r="D8654" i="1" s="1"/>
  <c r="D8912" i="1" s="1"/>
  <c r="D9202" i="1" s="1"/>
  <c r="D142" i="1" l="1"/>
  <c r="D399" i="1"/>
  <c r="D657" i="1" s="1"/>
  <c r="D915" i="1" s="1"/>
  <c r="D1173" i="1" s="1"/>
  <c r="D1431" i="1" s="1"/>
  <c r="D1689" i="1" s="1"/>
  <c r="D1947" i="1" s="1"/>
  <c r="D2205" i="1" s="1"/>
  <c r="D2463" i="1" s="1"/>
  <c r="D2721" i="1" s="1"/>
  <c r="D2979" i="1" s="1"/>
  <c r="D3237" i="1" s="1"/>
  <c r="D3495" i="1" s="1"/>
  <c r="D3753" i="1" s="1"/>
  <c r="D4011" i="1" s="1"/>
  <c r="D4269" i="1" s="1"/>
  <c r="D4527" i="1" s="1"/>
  <c r="D4785" i="1" s="1"/>
  <c r="D5043" i="1" s="1"/>
  <c r="D5301" i="1" s="1"/>
  <c r="D5559" i="1" s="1"/>
  <c r="D5817" i="1" s="1"/>
  <c r="D6075" i="1" s="1"/>
  <c r="D6333" i="1" s="1"/>
  <c r="D6591" i="1" s="1"/>
  <c r="D6849" i="1" s="1"/>
  <c r="D7107" i="1" s="1"/>
  <c r="D7365" i="1" s="1"/>
  <c r="D7623" i="1" s="1"/>
  <c r="D7881" i="1" s="1"/>
  <c r="D8139" i="1" s="1"/>
  <c r="D8397" i="1" s="1"/>
  <c r="D8655" i="1" s="1"/>
  <c r="D8913" i="1" s="1"/>
  <c r="D9203" i="1" s="1"/>
  <c r="D143" i="1" l="1"/>
  <c r="D400" i="1"/>
  <c r="D658" i="1" s="1"/>
  <c r="D916" i="1" s="1"/>
  <c r="D1174" i="1" s="1"/>
  <c r="D1432" i="1" s="1"/>
  <c r="D1690" i="1" s="1"/>
  <c r="D1948" i="1" s="1"/>
  <c r="D2206" i="1" s="1"/>
  <c r="D2464" i="1" s="1"/>
  <c r="D2722" i="1" s="1"/>
  <c r="D2980" i="1" s="1"/>
  <c r="D3238" i="1" s="1"/>
  <c r="D3496" i="1" s="1"/>
  <c r="D3754" i="1" s="1"/>
  <c r="D4012" i="1" s="1"/>
  <c r="D4270" i="1" s="1"/>
  <c r="D4528" i="1" s="1"/>
  <c r="D4786" i="1" s="1"/>
  <c r="D5044" i="1" s="1"/>
  <c r="D5302" i="1" s="1"/>
  <c r="D5560" i="1" s="1"/>
  <c r="D5818" i="1" s="1"/>
  <c r="D6076" i="1" s="1"/>
  <c r="D6334" i="1" s="1"/>
  <c r="D6592" i="1" s="1"/>
  <c r="D6850" i="1" s="1"/>
  <c r="D7108" i="1" s="1"/>
  <c r="D7366" i="1" s="1"/>
  <c r="D7624" i="1" s="1"/>
  <c r="D7882" i="1" s="1"/>
  <c r="D8140" i="1" s="1"/>
  <c r="D8398" i="1" s="1"/>
  <c r="D8656" i="1" s="1"/>
  <c r="D8914" i="1" s="1"/>
  <c r="D9204" i="1" s="1"/>
  <c r="D144" i="1" l="1"/>
  <c r="D401" i="1"/>
  <c r="D659" i="1" s="1"/>
  <c r="D917" i="1" s="1"/>
  <c r="D1175" i="1" s="1"/>
  <c r="D1433" i="1" s="1"/>
  <c r="D1691" i="1" s="1"/>
  <c r="D1949" i="1" s="1"/>
  <c r="D2207" i="1" s="1"/>
  <c r="D2465" i="1" s="1"/>
  <c r="D2723" i="1" s="1"/>
  <c r="D2981" i="1" s="1"/>
  <c r="D3239" i="1" s="1"/>
  <c r="D3497" i="1" s="1"/>
  <c r="D3755" i="1" s="1"/>
  <c r="D4013" i="1" s="1"/>
  <c r="D4271" i="1" s="1"/>
  <c r="D4529" i="1" s="1"/>
  <c r="D4787" i="1" s="1"/>
  <c r="D5045" i="1" s="1"/>
  <c r="D5303" i="1" s="1"/>
  <c r="D5561" i="1" s="1"/>
  <c r="D5819" i="1" s="1"/>
  <c r="D6077" i="1" s="1"/>
  <c r="D6335" i="1" s="1"/>
  <c r="D6593" i="1" s="1"/>
  <c r="D6851" i="1" s="1"/>
  <c r="D7109" i="1" s="1"/>
  <c r="D7367" i="1" s="1"/>
  <c r="D7625" i="1" s="1"/>
  <c r="D7883" i="1" s="1"/>
  <c r="D8141" i="1" s="1"/>
  <c r="D8399" i="1" s="1"/>
  <c r="D8657" i="1" s="1"/>
  <c r="D8915" i="1" s="1"/>
  <c r="D9205" i="1" s="1"/>
  <c r="D145" i="1" l="1"/>
  <c r="D402" i="1"/>
  <c r="D660" i="1" s="1"/>
  <c r="D918" i="1" s="1"/>
  <c r="D1176" i="1" s="1"/>
  <c r="D1434" i="1" s="1"/>
  <c r="D1692" i="1" s="1"/>
  <c r="D1950" i="1" s="1"/>
  <c r="D2208" i="1" s="1"/>
  <c r="D2466" i="1" s="1"/>
  <c r="D2724" i="1" s="1"/>
  <c r="D2982" i="1" s="1"/>
  <c r="D3240" i="1" s="1"/>
  <c r="D3498" i="1" s="1"/>
  <c r="D3756" i="1" s="1"/>
  <c r="D4014" i="1" s="1"/>
  <c r="D4272" i="1" s="1"/>
  <c r="D4530" i="1" s="1"/>
  <c r="D4788" i="1" s="1"/>
  <c r="D5046" i="1" s="1"/>
  <c r="D5304" i="1" s="1"/>
  <c r="D5562" i="1" s="1"/>
  <c r="D5820" i="1" s="1"/>
  <c r="D6078" i="1" s="1"/>
  <c r="D6336" i="1" s="1"/>
  <c r="D6594" i="1" s="1"/>
  <c r="D6852" i="1" s="1"/>
  <c r="D7110" i="1" s="1"/>
  <c r="D7368" i="1" s="1"/>
  <c r="D7626" i="1" s="1"/>
  <c r="D7884" i="1" s="1"/>
  <c r="D8142" i="1" s="1"/>
  <c r="D8400" i="1" s="1"/>
  <c r="D8658" i="1" s="1"/>
  <c r="D8916" i="1" s="1"/>
  <c r="D9206" i="1" s="1"/>
  <c r="D146" i="1" l="1"/>
  <c r="D403" i="1"/>
  <c r="D661" i="1" s="1"/>
  <c r="D919" i="1" s="1"/>
  <c r="D1177" i="1" s="1"/>
  <c r="D1435" i="1" s="1"/>
  <c r="D1693" i="1" s="1"/>
  <c r="D1951" i="1" s="1"/>
  <c r="D2209" i="1" s="1"/>
  <c r="D2467" i="1" s="1"/>
  <c r="D2725" i="1" s="1"/>
  <c r="D2983" i="1" s="1"/>
  <c r="D3241" i="1" s="1"/>
  <c r="D3499" i="1" s="1"/>
  <c r="D3757" i="1" s="1"/>
  <c r="D4015" i="1" s="1"/>
  <c r="D4273" i="1" s="1"/>
  <c r="D4531" i="1" s="1"/>
  <c r="D4789" i="1" s="1"/>
  <c r="D5047" i="1" s="1"/>
  <c r="D5305" i="1" s="1"/>
  <c r="D5563" i="1" s="1"/>
  <c r="D5821" i="1" s="1"/>
  <c r="D6079" i="1" s="1"/>
  <c r="D6337" i="1" s="1"/>
  <c r="D6595" i="1" s="1"/>
  <c r="D6853" i="1" s="1"/>
  <c r="D7111" i="1" s="1"/>
  <c r="D7369" i="1" s="1"/>
  <c r="D7627" i="1" s="1"/>
  <c r="D7885" i="1" s="1"/>
  <c r="D8143" i="1" s="1"/>
  <c r="D8401" i="1" s="1"/>
  <c r="D8659" i="1" s="1"/>
  <c r="D8917" i="1" s="1"/>
  <c r="D9207" i="1" s="1"/>
  <c r="D147" i="1" l="1"/>
  <c r="D404" i="1"/>
  <c r="D662" i="1" s="1"/>
  <c r="D920" i="1" s="1"/>
  <c r="D1178" i="1" s="1"/>
  <c r="D1436" i="1" s="1"/>
  <c r="D1694" i="1" s="1"/>
  <c r="D1952" i="1" s="1"/>
  <c r="D2210" i="1" s="1"/>
  <c r="D2468" i="1" s="1"/>
  <c r="D2726" i="1" s="1"/>
  <c r="D2984" i="1" s="1"/>
  <c r="D3242" i="1" s="1"/>
  <c r="D3500" i="1" s="1"/>
  <c r="D3758" i="1" s="1"/>
  <c r="D4016" i="1" s="1"/>
  <c r="D4274" i="1" s="1"/>
  <c r="D4532" i="1" s="1"/>
  <c r="D4790" i="1" s="1"/>
  <c r="D5048" i="1" s="1"/>
  <c r="D5306" i="1" s="1"/>
  <c r="D5564" i="1" s="1"/>
  <c r="D5822" i="1" s="1"/>
  <c r="D6080" i="1" s="1"/>
  <c r="D6338" i="1" s="1"/>
  <c r="D6596" i="1" s="1"/>
  <c r="D6854" i="1" s="1"/>
  <c r="D7112" i="1" s="1"/>
  <c r="D7370" i="1" s="1"/>
  <c r="D7628" i="1" s="1"/>
  <c r="D7886" i="1" s="1"/>
  <c r="D8144" i="1" s="1"/>
  <c r="D8402" i="1" s="1"/>
  <c r="D8660" i="1" s="1"/>
  <c r="D8918" i="1" s="1"/>
  <c r="D9208" i="1" s="1"/>
  <c r="D148" i="1" l="1"/>
  <c r="D405" i="1"/>
  <c r="D663" i="1" s="1"/>
  <c r="D921" i="1" s="1"/>
  <c r="D1179" i="1" s="1"/>
  <c r="D1437" i="1" s="1"/>
  <c r="D1695" i="1" s="1"/>
  <c r="D1953" i="1" s="1"/>
  <c r="D2211" i="1" s="1"/>
  <c r="D2469" i="1" s="1"/>
  <c r="D2727" i="1" s="1"/>
  <c r="D2985" i="1" s="1"/>
  <c r="D3243" i="1" s="1"/>
  <c r="D3501" i="1" s="1"/>
  <c r="D3759" i="1" s="1"/>
  <c r="D4017" i="1" s="1"/>
  <c r="D4275" i="1" s="1"/>
  <c r="D4533" i="1" s="1"/>
  <c r="D4791" i="1" s="1"/>
  <c r="D5049" i="1" s="1"/>
  <c r="D5307" i="1" s="1"/>
  <c r="D5565" i="1" s="1"/>
  <c r="D5823" i="1" s="1"/>
  <c r="D6081" i="1" s="1"/>
  <c r="D6339" i="1" s="1"/>
  <c r="D6597" i="1" s="1"/>
  <c r="D6855" i="1" s="1"/>
  <c r="D7113" i="1" s="1"/>
  <c r="D7371" i="1" s="1"/>
  <c r="D7629" i="1" s="1"/>
  <c r="D7887" i="1" s="1"/>
  <c r="D8145" i="1" s="1"/>
  <c r="D8403" i="1" s="1"/>
  <c r="D8661" i="1" s="1"/>
  <c r="D8919" i="1" s="1"/>
  <c r="D9209" i="1" s="1"/>
  <c r="D149" i="1" l="1"/>
  <c r="D406" i="1"/>
  <c r="D664" i="1" s="1"/>
  <c r="D922" i="1" s="1"/>
  <c r="D1180" i="1" s="1"/>
  <c r="D1438" i="1" s="1"/>
  <c r="D1696" i="1" s="1"/>
  <c r="D1954" i="1" s="1"/>
  <c r="D2212" i="1" s="1"/>
  <c r="D2470" i="1" s="1"/>
  <c r="D2728" i="1" s="1"/>
  <c r="D2986" i="1" s="1"/>
  <c r="D3244" i="1" s="1"/>
  <c r="D3502" i="1" s="1"/>
  <c r="D3760" i="1" s="1"/>
  <c r="D4018" i="1" s="1"/>
  <c r="D4276" i="1" s="1"/>
  <c r="D4534" i="1" s="1"/>
  <c r="D4792" i="1" s="1"/>
  <c r="D5050" i="1" s="1"/>
  <c r="D5308" i="1" s="1"/>
  <c r="D5566" i="1" s="1"/>
  <c r="D5824" i="1" s="1"/>
  <c r="D6082" i="1" s="1"/>
  <c r="D6340" i="1" s="1"/>
  <c r="D6598" i="1" s="1"/>
  <c r="D6856" i="1" s="1"/>
  <c r="D7114" i="1" s="1"/>
  <c r="D7372" i="1" s="1"/>
  <c r="D7630" i="1" s="1"/>
  <c r="D7888" i="1" s="1"/>
  <c r="D8146" i="1" s="1"/>
  <c r="D8404" i="1" s="1"/>
  <c r="D8662" i="1" s="1"/>
  <c r="D8920" i="1" s="1"/>
  <c r="D9210" i="1" s="1"/>
  <c r="D150" i="1" l="1"/>
  <c r="D407" i="1"/>
  <c r="D665" i="1" s="1"/>
  <c r="D923" i="1" s="1"/>
  <c r="D1181" i="1" s="1"/>
  <c r="D1439" i="1" s="1"/>
  <c r="D1697" i="1" s="1"/>
  <c r="D1955" i="1" s="1"/>
  <c r="D2213" i="1" s="1"/>
  <c r="D2471" i="1" s="1"/>
  <c r="D2729" i="1" s="1"/>
  <c r="D2987" i="1" s="1"/>
  <c r="D3245" i="1" s="1"/>
  <c r="D3503" i="1" s="1"/>
  <c r="D3761" i="1" s="1"/>
  <c r="D4019" i="1" s="1"/>
  <c r="D4277" i="1" s="1"/>
  <c r="D4535" i="1" s="1"/>
  <c r="D4793" i="1" s="1"/>
  <c r="D5051" i="1" s="1"/>
  <c r="D5309" i="1" s="1"/>
  <c r="D5567" i="1" s="1"/>
  <c r="D5825" i="1" s="1"/>
  <c r="D6083" i="1" s="1"/>
  <c r="D6341" i="1" s="1"/>
  <c r="D6599" i="1" s="1"/>
  <c r="D6857" i="1" s="1"/>
  <c r="D7115" i="1" s="1"/>
  <c r="D7373" i="1" s="1"/>
  <c r="D7631" i="1" s="1"/>
  <c r="D7889" i="1" s="1"/>
  <c r="D8147" i="1" s="1"/>
  <c r="D8405" i="1" s="1"/>
  <c r="D8663" i="1" s="1"/>
  <c r="D8921" i="1" s="1"/>
  <c r="D9211" i="1" s="1"/>
  <c r="D151" i="1" l="1"/>
  <c r="D408" i="1"/>
  <c r="D666" i="1" s="1"/>
  <c r="D924" i="1" s="1"/>
  <c r="D1182" i="1" s="1"/>
  <c r="D1440" i="1" s="1"/>
  <c r="D1698" i="1" s="1"/>
  <c r="D1956" i="1" s="1"/>
  <c r="D2214" i="1" s="1"/>
  <c r="D2472" i="1" s="1"/>
  <c r="D2730" i="1" s="1"/>
  <c r="D2988" i="1" s="1"/>
  <c r="D3246" i="1" s="1"/>
  <c r="D3504" i="1" s="1"/>
  <c r="D3762" i="1" s="1"/>
  <c r="D4020" i="1" s="1"/>
  <c r="D4278" i="1" s="1"/>
  <c r="D4536" i="1" s="1"/>
  <c r="D4794" i="1" s="1"/>
  <c r="D5052" i="1" s="1"/>
  <c r="D5310" i="1" s="1"/>
  <c r="D5568" i="1" s="1"/>
  <c r="D5826" i="1" s="1"/>
  <c r="D6084" i="1" s="1"/>
  <c r="D6342" i="1" s="1"/>
  <c r="D6600" i="1" s="1"/>
  <c r="D6858" i="1" s="1"/>
  <c r="D7116" i="1" s="1"/>
  <c r="D7374" i="1" s="1"/>
  <c r="D7632" i="1" s="1"/>
  <c r="D7890" i="1" s="1"/>
  <c r="D8148" i="1" s="1"/>
  <c r="D8406" i="1" s="1"/>
  <c r="D8664" i="1" s="1"/>
  <c r="D8922" i="1" s="1"/>
  <c r="D9212" i="1" s="1"/>
  <c r="D152" i="1" l="1"/>
  <c r="D409" i="1"/>
  <c r="D667" i="1" s="1"/>
  <c r="D925" i="1" s="1"/>
  <c r="D1183" i="1" s="1"/>
  <c r="D1441" i="1" s="1"/>
  <c r="D1699" i="1" s="1"/>
  <c r="D1957" i="1" s="1"/>
  <c r="D2215" i="1" s="1"/>
  <c r="D2473" i="1" s="1"/>
  <c r="D2731" i="1" s="1"/>
  <c r="D2989" i="1" s="1"/>
  <c r="D3247" i="1" s="1"/>
  <c r="D3505" i="1" s="1"/>
  <c r="D3763" i="1" s="1"/>
  <c r="D4021" i="1" s="1"/>
  <c r="D4279" i="1" s="1"/>
  <c r="D4537" i="1" s="1"/>
  <c r="D4795" i="1" s="1"/>
  <c r="D5053" i="1" s="1"/>
  <c r="D5311" i="1" s="1"/>
  <c r="D5569" i="1" s="1"/>
  <c r="D5827" i="1" s="1"/>
  <c r="D6085" i="1" s="1"/>
  <c r="D6343" i="1" s="1"/>
  <c r="D6601" i="1" s="1"/>
  <c r="D6859" i="1" s="1"/>
  <c r="D7117" i="1" s="1"/>
  <c r="D7375" i="1" s="1"/>
  <c r="D7633" i="1" s="1"/>
  <c r="D7891" i="1" s="1"/>
  <c r="D8149" i="1" s="1"/>
  <c r="D8407" i="1" s="1"/>
  <c r="D8665" i="1" s="1"/>
  <c r="D8923" i="1" s="1"/>
  <c r="D9213" i="1" s="1"/>
  <c r="D153" i="1" l="1"/>
  <c r="D410" i="1"/>
  <c r="D668" i="1" s="1"/>
  <c r="D926" i="1" s="1"/>
  <c r="D1184" i="1" s="1"/>
  <c r="D1442" i="1" s="1"/>
  <c r="D1700" i="1" s="1"/>
  <c r="D1958" i="1" s="1"/>
  <c r="D2216" i="1" s="1"/>
  <c r="D2474" i="1" s="1"/>
  <c r="D2732" i="1" s="1"/>
  <c r="D2990" i="1" s="1"/>
  <c r="D3248" i="1" s="1"/>
  <c r="D3506" i="1" s="1"/>
  <c r="D3764" i="1" s="1"/>
  <c r="D4022" i="1" s="1"/>
  <c r="D4280" i="1" s="1"/>
  <c r="D4538" i="1" s="1"/>
  <c r="D4796" i="1" s="1"/>
  <c r="D5054" i="1" s="1"/>
  <c r="D5312" i="1" s="1"/>
  <c r="D5570" i="1" s="1"/>
  <c r="D5828" i="1" s="1"/>
  <c r="D6086" i="1" s="1"/>
  <c r="D6344" i="1" s="1"/>
  <c r="D6602" i="1" s="1"/>
  <c r="D6860" i="1" s="1"/>
  <c r="D7118" i="1" s="1"/>
  <c r="D7376" i="1" s="1"/>
  <c r="D7634" i="1" s="1"/>
  <c r="D7892" i="1" s="1"/>
  <c r="D8150" i="1" s="1"/>
  <c r="D8408" i="1" s="1"/>
  <c r="D8666" i="1" s="1"/>
  <c r="D8924" i="1" s="1"/>
  <c r="D9214" i="1" s="1"/>
  <c r="D154" i="1" l="1"/>
  <c r="D411" i="1"/>
  <c r="D669" i="1" s="1"/>
  <c r="D927" i="1" s="1"/>
  <c r="D1185" i="1" s="1"/>
  <c r="D1443" i="1" s="1"/>
  <c r="D1701" i="1" s="1"/>
  <c r="D1959" i="1" s="1"/>
  <c r="D2217" i="1" s="1"/>
  <c r="D2475" i="1" s="1"/>
  <c r="D2733" i="1" s="1"/>
  <c r="D2991" i="1" s="1"/>
  <c r="D3249" i="1" s="1"/>
  <c r="D3507" i="1" s="1"/>
  <c r="D3765" i="1" s="1"/>
  <c r="D4023" i="1" s="1"/>
  <c r="D4281" i="1" s="1"/>
  <c r="D4539" i="1" s="1"/>
  <c r="D4797" i="1" s="1"/>
  <c r="D5055" i="1" s="1"/>
  <c r="D5313" i="1" s="1"/>
  <c r="D5571" i="1" s="1"/>
  <c r="D5829" i="1" s="1"/>
  <c r="D6087" i="1" s="1"/>
  <c r="D6345" i="1" s="1"/>
  <c r="D6603" i="1" s="1"/>
  <c r="D6861" i="1" s="1"/>
  <c r="D7119" i="1" s="1"/>
  <c r="D7377" i="1" s="1"/>
  <c r="D7635" i="1" s="1"/>
  <c r="D7893" i="1" s="1"/>
  <c r="D8151" i="1" s="1"/>
  <c r="D8409" i="1" s="1"/>
  <c r="D8667" i="1" s="1"/>
  <c r="D8925" i="1" s="1"/>
  <c r="D9215" i="1" s="1"/>
  <c r="D155" i="1" l="1"/>
  <c r="D412" i="1"/>
  <c r="D670" i="1" s="1"/>
  <c r="D928" i="1" s="1"/>
  <c r="D1186" i="1" s="1"/>
  <c r="D1444" i="1" s="1"/>
  <c r="D1702" i="1" s="1"/>
  <c r="D1960" i="1" s="1"/>
  <c r="D2218" i="1" s="1"/>
  <c r="D2476" i="1" s="1"/>
  <c r="D2734" i="1" s="1"/>
  <c r="D2992" i="1" s="1"/>
  <c r="D3250" i="1" s="1"/>
  <c r="D3508" i="1" s="1"/>
  <c r="D3766" i="1" s="1"/>
  <c r="D4024" i="1" s="1"/>
  <c r="D4282" i="1" s="1"/>
  <c r="D4540" i="1" s="1"/>
  <c r="D4798" i="1" s="1"/>
  <c r="D5056" i="1" s="1"/>
  <c r="D5314" i="1" s="1"/>
  <c r="D5572" i="1" s="1"/>
  <c r="D5830" i="1" s="1"/>
  <c r="D6088" i="1" s="1"/>
  <c r="D6346" i="1" s="1"/>
  <c r="D6604" i="1" s="1"/>
  <c r="D6862" i="1" s="1"/>
  <c r="D7120" i="1" s="1"/>
  <c r="D7378" i="1" s="1"/>
  <c r="D7636" i="1" s="1"/>
  <c r="D7894" i="1" s="1"/>
  <c r="D8152" i="1" s="1"/>
  <c r="D8410" i="1" s="1"/>
  <c r="D8668" i="1" s="1"/>
  <c r="D8926" i="1" s="1"/>
  <c r="D9216" i="1" s="1"/>
  <c r="D156" i="1" l="1"/>
  <c r="D413" i="1"/>
  <c r="D671" i="1" s="1"/>
  <c r="D929" i="1" s="1"/>
  <c r="D1187" i="1" s="1"/>
  <c r="D1445" i="1" s="1"/>
  <c r="D1703" i="1" s="1"/>
  <c r="D1961" i="1" s="1"/>
  <c r="D2219" i="1" s="1"/>
  <c r="D2477" i="1" s="1"/>
  <c r="D2735" i="1" s="1"/>
  <c r="D2993" i="1" s="1"/>
  <c r="D3251" i="1" s="1"/>
  <c r="D3509" i="1" s="1"/>
  <c r="D3767" i="1" s="1"/>
  <c r="D4025" i="1" s="1"/>
  <c r="D4283" i="1" s="1"/>
  <c r="D4541" i="1" s="1"/>
  <c r="D4799" i="1" s="1"/>
  <c r="D5057" i="1" s="1"/>
  <c r="D5315" i="1" s="1"/>
  <c r="D5573" i="1" s="1"/>
  <c r="D5831" i="1" s="1"/>
  <c r="D6089" i="1" s="1"/>
  <c r="D6347" i="1" s="1"/>
  <c r="D6605" i="1" s="1"/>
  <c r="D6863" i="1" s="1"/>
  <c r="D7121" i="1" s="1"/>
  <c r="D7379" i="1" s="1"/>
  <c r="D7637" i="1" s="1"/>
  <c r="D7895" i="1" s="1"/>
  <c r="D8153" i="1" s="1"/>
  <c r="D8411" i="1" s="1"/>
  <c r="D8669" i="1" s="1"/>
  <c r="D8927" i="1" s="1"/>
  <c r="D9217" i="1" s="1"/>
  <c r="D157" i="1" l="1"/>
  <c r="D414" i="1"/>
  <c r="D672" i="1" s="1"/>
  <c r="D930" i="1" s="1"/>
  <c r="D1188" i="1" s="1"/>
  <c r="D1446" i="1" s="1"/>
  <c r="D1704" i="1" s="1"/>
  <c r="D1962" i="1" s="1"/>
  <c r="D2220" i="1" s="1"/>
  <c r="D2478" i="1" s="1"/>
  <c r="D2736" i="1" s="1"/>
  <c r="D2994" i="1" s="1"/>
  <c r="D3252" i="1" s="1"/>
  <c r="D3510" i="1" s="1"/>
  <c r="D3768" i="1" s="1"/>
  <c r="D4026" i="1" s="1"/>
  <c r="D4284" i="1" s="1"/>
  <c r="D4542" i="1" s="1"/>
  <c r="D4800" i="1" s="1"/>
  <c r="D5058" i="1" s="1"/>
  <c r="D5316" i="1" s="1"/>
  <c r="D5574" i="1" s="1"/>
  <c r="D5832" i="1" s="1"/>
  <c r="D6090" i="1" s="1"/>
  <c r="D6348" i="1" s="1"/>
  <c r="D6606" i="1" s="1"/>
  <c r="D6864" i="1" s="1"/>
  <c r="D7122" i="1" s="1"/>
  <c r="D7380" i="1" s="1"/>
  <c r="D7638" i="1" s="1"/>
  <c r="D7896" i="1" s="1"/>
  <c r="D8154" i="1" s="1"/>
  <c r="D8412" i="1" s="1"/>
  <c r="D8670" i="1" s="1"/>
  <c r="D8928" i="1" s="1"/>
  <c r="D9218" i="1" s="1"/>
  <c r="D158" i="1" l="1"/>
  <c r="D415" i="1"/>
  <c r="D673" i="1" s="1"/>
  <c r="D931" i="1" s="1"/>
  <c r="D1189" i="1" s="1"/>
  <c r="D1447" i="1" s="1"/>
  <c r="D1705" i="1" s="1"/>
  <c r="D1963" i="1" s="1"/>
  <c r="D2221" i="1" s="1"/>
  <c r="D2479" i="1" s="1"/>
  <c r="D2737" i="1" s="1"/>
  <c r="D2995" i="1" s="1"/>
  <c r="D3253" i="1" s="1"/>
  <c r="D3511" i="1" s="1"/>
  <c r="D3769" i="1" s="1"/>
  <c r="D4027" i="1" s="1"/>
  <c r="D4285" i="1" s="1"/>
  <c r="D4543" i="1" s="1"/>
  <c r="D4801" i="1" s="1"/>
  <c r="D5059" i="1" s="1"/>
  <c r="D5317" i="1" s="1"/>
  <c r="D5575" i="1" s="1"/>
  <c r="D5833" i="1" s="1"/>
  <c r="D6091" i="1" s="1"/>
  <c r="D6349" i="1" s="1"/>
  <c r="D6607" i="1" s="1"/>
  <c r="D6865" i="1" s="1"/>
  <c r="D7123" i="1" s="1"/>
  <c r="D7381" i="1" s="1"/>
  <c r="D7639" i="1" s="1"/>
  <c r="D7897" i="1" s="1"/>
  <c r="D8155" i="1" s="1"/>
  <c r="D8413" i="1" s="1"/>
  <c r="D8671" i="1" s="1"/>
  <c r="D8929" i="1" s="1"/>
  <c r="D9219" i="1" s="1"/>
  <c r="D159" i="1" l="1"/>
  <c r="D416" i="1"/>
  <c r="D674" i="1" s="1"/>
  <c r="D932" i="1" s="1"/>
  <c r="D1190" i="1" s="1"/>
  <c r="D1448" i="1" s="1"/>
  <c r="D1706" i="1" s="1"/>
  <c r="D1964" i="1" s="1"/>
  <c r="D2222" i="1" s="1"/>
  <c r="D2480" i="1" s="1"/>
  <c r="D2738" i="1" s="1"/>
  <c r="D2996" i="1" s="1"/>
  <c r="D3254" i="1" s="1"/>
  <c r="D3512" i="1" s="1"/>
  <c r="D3770" i="1" s="1"/>
  <c r="D4028" i="1" s="1"/>
  <c r="D4286" i="1" s="1"/>
  <c r="D4544" i="1" s="1"/>
  <c r="D4802" i="1" s="1"/>
  <c r="D5060" i="1" s="1"/>
  <c r="D5318" i="1" s="1"/>
  <c r="D5576" i="1" s="1"/>
  <c r="D5834" i="1" s="1"/>
  <c r="D6092" i="1" s="1"/>
  <c r="D6350" i="1" s="1"/>
  <c r="D6608" i="1" s="1"/>
  <c r="D6866" i="1" s="1"/>
  <c r="D7124" i="1" s="1"/>
  <c r="D7382" i="1" s="1"/>
  <c r="D7640" i="1" s="1"/>
  <c r="D7898" i="1" s="1"/>
  <c r="D8156" i="1" s="1"/>
  <c r="D8414" i="1" s="1"/>
  <c r="D8672" i="1" s="1"/>
  <c r="D8930" i="1" s="1"/>
  <c r="D9220" i="1" s="1"/>
  <c r="D160" i="1" l="1"/>
  <c r="D417" i="1"/>
  <c r="D675" i="1" s="1"/>
  <c r="D933" i="1" s="1"/>
  <c r="D1191" i="1" s="1"/>
  <c r="D1449" i="1" s="1"/>
  <c r="D1707" i="1" s="1"/>
  <c r="D1965" i="1" s="1"/>
  <c r="D2223" i="1" s="1"/>
  <c r="D2481" i="1" s="1"/>
  <c r="D2739" i="1" s="1"/>
  <c r="D2997" i="1" s="1"/>
  <c r="D3255" i="1" s="1"/>
  <c r="D3513" i="1" s="1"/>
  <c r="D3771" i="1" s="1"/>
  <c r="D4029" i="1" s="1"/>
  <c r="D4287" i="1" s="1"/>
  <c r="D4545" i="1" s="1"/>
  <c r="D4803" i="1" s="1"/>
  <c r="D5061" i="1" s="1"/>
  <c r="D5319" i="1" s="1"/>
  <c r="D5577" i="1" s="1"/>
  <c r="D5835" i="1" s="1"/>
  <c r="D6093" i="1" s="1"/>
  <c r="D6351" i="1" s="1"/>
  <c r="D6609" i="1" s="1"/>
  <c r="D6867" i="1" s="1"/>
  <c r="D7125" i="1" s="1"/>
  <c r="D7383" i="1" s="1"/>
  <c r="D7641" i="1" s="1"/>
  <c r="D7899" i="1" s="1"/>
  <c r="D8157" i="1" s="1"/>
  <c r="D8415" i="1" s="1"/>
  <c r="D8673" i="1" s="1"/>
  <c r="D8931" i="1" s="1"/>
  <c r="D9221" i="1" s="1"/>
  <c r="D161" i="1" l="1"/>
  <c r="D418" i="1"/>
  <c r="D676" i="1" s="1"/>
  <c r="D934" i="1" s="1"/>
  <c r="D1192" i="1" s="1"/>
  <c r="D1450" i="1" s="1"/>
  <c r="D1708" i="1" s="1"/>
  <c r="D1966" i="1" s="1"/>
  <c r="D2224" i="1" s="1"/>
  <c r="D2482" i="1" s="1"/>
  <c r="D2740" i="1" s="1"/>
  <c r="D2998" i="1" s="1"/>
  <c r="D3256" i="1" s="1"/>
  <c r="D3514" i="1" s="1"/>
  <c r="D3772" i="1" s="1"/>
  <c r="D4030" i="1" s="1"/>
  <c r="D4288" i="1" s="1"/>
  <c r="D4546" i="1" s="1"/>
  <c r="D4804" i="1" s="1"/>
  <c r="D5062" i="1" s="1"/>
  <c r="D5320" i="1" s="1"/>
  <c r="D5578" i="1" s="1"/>
  <c r="D5836" i="1" s="1"/>
  <c r="D6094" i="1" s="1"/>
  <c r="D6352" i="1" s="1"/>
  <c r="D6610" i="1" s="1"/>
  <c r="D6868" i="1" s="1"/>
  <c r="D7126" i="1" s="1"/>
  <c r="D7384" i="1" s="1"/>
  <c r="D7642" i="1" s="1"/>
  <c r="D7900" i="1" s="1"/>
  <c r="D8158" i="1" s="1"/>
  <c r="D8416" i="1" s="1"/>
  <c r="D8674" i="1" s="1"/>
  <c r="D8932" i="1" s="1"/>
  <c r="D9222" i="1" s="1"/>
  <c r="D162" i="1" l="1"/>
  <c r="D419" i="1"/>
  <c r="D677" i="1" s="1"/>
  <c r="D935" i="1" s="1"/>
  <c r="D1193" i="1" s="1"/>
  <c r="D1451" i="1" s="1"/>
  <c r="D1709" i="1" s="1"/>
  <c r="D1967" i="1" s="1"/>
  <c r="D2225" i="1" s="1"/>
  <c r="D2483" i="1" s="1"/>
  <c r="D2741" i="1" s="1"/>
  <c r="D2999" i="1" s="1"/>
  <c r="D3257" i="1" s="1"/>
  <c r="D3515" i="1" s="1"/>
  <c r="D3773" i="1" s="1"/>
  <c r="D4031" i="1" s="1"/>
  <c r="D4289" i="1" s="1"/>
  <c r="D4547" i="1" s="1"/>
  <c r="D4805" i="1" s="1"/>
  <c r="D5063" i="1" s="1"/>
  <c r="D5321" i="1" s="1"/>
  <c r="D5579" i="1" s="1"/>
  <c r="D5837" i="1" s="1"/>
  <c r="D6095" i="1" s="1"/>
  <c r="D6353" i="1" s="1"/>
  <c r="D6611" i="1" s="1"/>
  <c r="D6869" i="1" s="1"/>
  <c r="D7127" i="1" s="1"/>
  <c r="D7385" i="1" s="1"/>
  <c r="D7643" i="1" s="1"/>
  <c r="D7901" i="1" s="1"/>
  <c r="D8159" i="1" s="1"/>
  <c r="D8417" i="1" s="1"/>
  <c r="D8675" i="1" s="1"/>
  <c r="D8933" i="1" s="1"/>
  <c r="D9223" i="1" s="1"/>
  <c r="D163" i="1" l="1"/>
  <c r="D420" i="1"/>
  <c r="D678" i="1" s="1"/>
  <c r="D936" i="1" s="1"/>
  <c r="D1194" i="1" s="1"/>
  <c r="D1452" i="1" s="1"/>
  <c r="D1710" i="1" s="1"/>
  <c r="D1968" i="1" s="1"/>
  <c r="D2226" i="1" s="1"/>
  <c r="D2484" i="1" s="1"/>
  <c r="D2742" i="1" s="1"/>
  <c r="D3000" i="1" s="1"/>
  <c r="D3258" i="1" s="1"/>
  <c r="D3516" i="1" s="1"/>
  <c r="D3774" i="1" s="1"/>
  <c r="D4032" i="1" s="1"/>
  <c r="D4290" i="1" s="1"/>
  <c r="D4548" i="1" s="1"/>
  <c r="D4806" i="1" s="1"/>
  <c r="D5064" i="1" s="1"/>
  <c r="D5322" i="1" s="1"/>
  <c r="D5580" i="1" s="1"/>
  <c r="D5838" i="1" s="1"/>
  <c r="D6096" i="1" s="1"/>
  <c r="D6354" i="1" s="1"/>
  <c r="D6612" i="1" s="1"/>
  <c r="D6870" i="1" s="1"/>
  <c r="D7128" i="1" s="1"/>
  <c r="D7386" i="1" s="1"/>
  <c r="D7644" i="1" s="1"/>
  <c r="D7902" i="1" s="1"/>
  <c r="D8160" i="1" s="1"/>
  <c r="D8418" i="1" s="1"/>
  <c r="D8676" i="1" s="1"/>
  <c r="D8934" i="1" s="1"/>
  <c r="D9224" i="1" s="1"/>
  <c r="D164" i="1" l="1"/>
  <c r="D421" i="1"/>
  <c r="D679" i="1" s="1"/>
  <c r="D937" i="1" s="1"/>
  <c r="D1195" i="1" s="1"/>
  <c r="D1453" i="1" s="1"/>
  <c r="D1711" i="1" s="1"/>
  <c r="D1969" i="1" s="1"/>
  <c r="D2227" i="1" s="1"/>
  <c r="D2485" i="1" s="1"/>
  <c r="D2743" i="1" s="1"/>
  <c r="D3001" i="1" s="1"/>
  <c r="D3259" i="1" s="1"/>
  <c r="D3517" i="1" s="1"/>
  <c r="D3775" i="1" s="1"/>
  <c r="D4033" i="1" s="1"/>
  <c r="D4291" i="1" s="1"/>
  <c r="D4549" i="1" s="1"/>
  <c r="D4807" i="1" s="1"/>
  <c r="D5065" i="1" s="1"/>
  <c r="D5323" i="1" s="1"/>
  <c r="D5581" i="1" s="1"/>
  <c r="D5839" i="1" s="1"/>
  <c r="D6097" i="1" s="1"/>
  <c r="D6355" i="1" s="1"/>
  <c r="D6613" i="1" s="1"/>
  <c r="D6871" i="1" s="1"/>
  <c r="D7129" i="1" s="1"/>
  <c r="D7387" i="1" s="1"/>
  <c r="D7645" i="1" s="1"/>
  <c r="D7903" i="1" s="1"/>
  <c r="D8161" i="1" s="1"/>
  <c r="D8419" i="1" s="1"/>
  <c r="D8677" i="1" s="1"/>
  <c r="D8935" i="1" s="1"/>
  <c r="D9225" i="1" s="1"/>
  <c r="D165" i="1" l="1"/>
  <c r="D422" i="1"/>
  <c r="D680" i="1" s="1"/>
  <c r="D938" i="1" s="1"/>
  <c r="D1196" i="1" s="1"/>
  <c r="D1454" i="1" s="1"/>
  <c r="D1712" i="1" s="1"/>
  <c r="D1970" i="1" s="1"/>
  <c r="D2228" i="1" s="1"/>
  <c r="D2486" i="1" s="1"/>
  <c r="D2744" i="1" s="1"/>
  <c r="D3002" i="1" s="1"/>
  <c r="D3260" i="1" s="1"/>
  <c r="D3518" i="1" s="1"/>
  <c r="D3776" i="1" s="1"/>
  <c r="D4034" i="1" s="1"/>
  <c r="D4292" i="1" s="1"/>
  <c r="D4550" i="1" s="1"/>
  <c r="D4808" i="1" s="1"/>
  <c r="D5066" i="1" s="1"/>
  <c r="D5324" i="1" s="1"/>
  <c r="D5582" i="1" s="1"/>
  <c r="D5840" i="1" s="1"/>
  <c r="D6098" i="1" s="1"/>
  <c r="D6356" i="1" s="1"/>
  <c r="D6614" i="1" s="1"/>
  <c r="D6872" i="1" s="1"/>
  <c r="D7130" i="1" s="1"/>
  <c r="D7388" i="1" s="1"/>
  <c r="D7646" i="1" s="1"/>
  <c r="D7904" i="1" s="1"/>
  <c r="D8162" i="1" s="1"/>
  <c r="D8420" i="1" s="1"/>
  <c r="D8678" i="1" s="1"/>
  <c r="D8936" i="1" s="1"/>
  <c r="D9226" i="1" s="1"/>
  <c r="D166" i="1" l="1"/>
  <c r="D423" i="1"/>
  <c r="D681" i="1" s="1"/>
  <c r="D939" i="1" s="1"/>
  <c r="D1197" i="1" s="1"/>
  <c r="D1455" i="1" s="1"/>
  <c r="D1713" i="1" s="1"/>
  <c r="D1971" i="1" s="1"/>
  <c r="D2229" i="1" s="1"/>
  <c r="D2487" i="1" s="1"/>
  <c r="D2745" i="1" s="1"/>
  <c r="D3003" i="1" s="1"/>
  <c r="D3261" i="1" s="1"/>
  <c r="D3519" i="1" s="1"/>
  <c r="D3777" i="1" s="1"/>
  <c r="D4035" i="1" s="1"/>
  <c r="D4293" i="1" s="1"/>
  <c r="D4551" i="1" s="1"/>
  <c r="D4809" i="1" s="1"/>
  <c r="D5067" i="1" s="1"/>
  <c r="D5325" i="1" s="1"/>
  <c r="D5583" i="1" s="1"/>
  <c r="D5841" i="1" s="1"/>
  <c r="D6099" i="1" s="1"/>
  <c r="D6357" i="1" s="1"/>
  <c r="D6615" i="1" s="1"/>
  <c r="D6873" i="1" s="1"/>
  <c r="D7131" i="1" s="1"/>
  <c r="D7389" i="1" s="1"/>
  <c r="D7647" i="1" s="1"/>
  <c r="D7905" i="1" s="1"/>
  <c r="D8163" i="1" s="1"/>
  <c r="D8421" i="1" s="1"/>
  <c r="D8679" i="1" s="1"/>
  <c r="D8937" i="1" s="1"/>
  <c r="D9227" i="1" s="1"/>
  <c r="D167" i="1" l="1"/>
  <c r="D424" i="1"/>
  <c r="D682" i="1" s="1"/>
  <c r="D940" i="1" s="1"/>
  <c r="D1198" i="1" s="1"/>
  <c r="D1456" i="1" s="1"/>
  <c r="D1714" i="1" s="1"/>
  <c r="D1972" i="1" s="1"/>
  <c r="D2230" i="1" s="1"/>
  <c r="D2488" i="1" s="1"/>
  <c r="D2746" i="1" s="1"/>
  <c r="D3004" i="1" s="1"/>
  <c r="D3262" i="1" s="1"/>
  <c r="D3520" i="1" s="1"/>
  <c r="D3778" i="1" s="1"/>
  <c r="D4036" i="1" s="1"/>
  <c r="D4294" i="1" s="1"/>
  <c r="D4552" i="1" s="1"/>
  <c r="D4810" i="1" s="1"/>
  <c r="D5068" i="1" s="1"/>
  <c r="D5326" i="1" s="1"/>
  <c r="D5584" i="1" s="1"/>
  <c r="D5842" i="1" s="1"/>
  <c r="D6100" i="1" s="1"/>
  <c r="D6358" i="1" s="1"/>
  <c r="D6616" i="1" s="1"/>
  <c r="D6874" i="1" s="1"/>
  <c r="D7132" i="1" s="1"/>
  <c r="D7390" i="1" s="1"/>
  <c r="D7648" i="1" s="1"/>
  <c r="D7906" i="1" s="1"/>
  <c r="D8164" i="1" s="1"/>
  <c r="D8422" i="1" s="1"/>
  <c r="D8680" i="1" s="1"/>
  <c r="D8938" i="1" s="1"/>
  <c r="D9228" i="1" s="1"/>
  <c r="D168" i="1" l="1"/>
  <c r="D425" i="1"/>
  <c r="D683" i="1" s="1"/>
  <c r="D941" i="1" s="1"/>
  <c r="D1199" i="1" s="1"/>
  <c r="D1457" i="1" s="1"/>
  <c r="D1715" i="1" s="1"/>
  <c r="D1973" i="1" s="1"/>
  <c r="D2231" i="1" s="1"/>
  <c r="D2489" i="1" s="1"/>
  <c r="D2747" i="1" s="1"/>
  <c r="D3005" i="1" s="1"/>
  <c r="D3263" i="1" s="1"/>
  <c r="D3521" i="1" s="1"/>
  <c r="D3779" i="1" s="1"/>
  <c r="D4037" i="1" s="1"/>
  <c r="D4295" i="1" s="1"/>
  <c r="D4553" i="1" s="1"/>
  <c r="D4811" i="1" s="1"/>
  <c r="D5069" i="1" s="1"/>
  <c r="D5327" i="1" s="1"/>
  <c r="D5585" i="1" s="1"/>
  <c r="D5843" i="1" s="1"/>
  <c r="D6101" i="1" s="1"/>
  <c r="D6359" i="1" s="1"/>
  <c r="D6617" i="1" s="1"/>
  <c r="D6875" i="1" s="1"/>
  <c r="D7133" i="1" s="1"/>
  <c r="D7391" i="1" s="1"/>
  <c r="D7649" i="1" s="1"/>
  <c r="D7907" i="1" s="1"/>
  <c r="D8165" i="1" s="1"/>
  <c r="D8423" i="1" s="1"/>
  <c r="D8681" i="1" s="1"/>
  <c r="D8939" i="1" s="1"/>
  <c r="D9229" i="1" s="1"/>
  <c r="D169" i="1" l="1"/>
  <c r="D426" i="1"/>
  <c r="D684" i="1" s="1"/>
  <c r="D942" i="1" s="1"/>
  <c r="D1200" i="1" s="1"/>
  <c r="D1458" i="1" s="1"/>
  <c r="D1716" i="1" s="1"/>
  <c r="D1974" i="1" s="1"/>
  <c r="D2232" i="1" s="1"/>
  <c r="D2490" i="1" s="1"/>
  <c r="D2748" i="1" s="1"/>
  <c r="D3006" i="1" s="1"/>
  <c r="D3264" i="1" s="1"/>
  <c r="D3522" i="1" s="1"/>
  <c r="D3780" i="1" s="1"/>
  <c r="D4038" i="1" s="1"/>
  <c r="D4296" i="1" s="1"/>
  <c r="D4554" i="1" s="1"/>
  <c r="D4812" i="1" s="1"/>
  <c r="D5070" i="1" s="1"/>
  <c r="D5328" i="1" s="1"/>
  <c r="D5586" i="1" s="1"/>
  <c r="D5844" i="1" s="1"/>
  <c r="D6102" i="1" s="1"/>
  <c r="D6360" i="1" s="1"/>
  <c r="D6618" i="1" s="1"/>
  <c r="D6876" i="1" s="1"/>
  <c r="D7134" i="1" s="1"/>
  <c r="D7392" i="1" s="1"/>
  <c r="D7650" i="1" s="1"/>
  <c r="D7908" i="1" s="1"/>
  <c r="D8166" i="1" s="1"/>
  <c r="D8424" i="1" s="1"/>
  <c r="D8682" i="1" s="1"/>
  <c r="D8940" i="1" s="1"/>
  <c r="D9230" i="1" s="1"/>
  <c r="D170" i="1" l="1"/>
  <c r="D427" i="1"/>
  <c r="D685" i="1" s="1"/>
  <c r="D943" i="1" s="1"/>
  <c r="D1201" i="1" s="1"/>
  <c r="D1459" i="1" s="1"/>
  <c r="D1717" i="1" s="1"/>
  <c r="D1975" i="1" s="1"/>
  <c r="D2233" i="1" s="1"/>
  <c r="D2491" i="1" s="1"/>
  <c r="D2749" i="1" s="1"/>
  <c r="D3007" i="1" s="1"/>
  <c r="D3265" i="1" s="1"/>
  <c r="D3523" i="1" s="1"/>
  <c r="D3781" i="1" s="1"/>
  <c r="D4039" i="1" s="1"/>
  <c r="D4297" i="1" s="1"/>
  <c r="D4555" i="1" s="1"/>
  <c r="D4813" i="1" s="1"/>
  <c r="D5071" i="1" s="1"/>
  <c r="D5329" i="1" s="1"/>
  <c r="D5587" i="1" s="1"/>
  <c r="D5845" i="1" s="1"/>
  <c r="D6103" i="1" s="1"/>
  <c r="D6361" i="1" s="1"/>
  <c r="D6619" i="1" s="1"/>
  <c r="D6877" i="1" s="1"/>
  <c r="D7135" i="1" s="1"/>
  <c r="D7393" i="1" s="1"/>
  <c r="D7651" i="1" s="1"/>
  <c r="D7909" i="1" s="1"/>
  <c r="D8167" i="1" s="1"/>
  <c r="D8425" i="1" s="1"/>
  <c r="D8683" i="1" s="1"/>
  <c r="D8941" i="1" s="1"/>
  <c r="D9231" i="1" s="1"/>
  <c r="D171" i="1" l="1"/>
  <c r="D428" i="1"/>
  <c r="D686" i="1" s="1"/>
  <c r="D944" i="1" s="1"/>
  <c r="D1202" i="1" s="1"/>
  <c r="D1460" i="1" s="1"/>
  <c r="D1718" i="1" s="1"/>
  <c r="D1976" i="1" s="1"/>
  <c r="D2234" i="1" s="1"/>
  <c r="D2492" i="1" s="1"/>
  <c r="D2750" i="1" s="1"/>
  <c r="D3008" i="1" s="1"/>
  <c r="D3266" i="1" s="1"/>
  <c r="D3524" i="1" s="1"/>
  <c r="D3782" i="1" s="1"/>
  <c r="D4040" i="1" s="1"/>
  <c r="D4298" i="1" s="1"/>
  <c r="D4556" i="1" s="1"/>
  <c r="D4814" i="1" s="1"/>
  <c r="D5072" i="1" s="1"/>
  <c r="D5330" i="1" s="1"/>
  <c r="D5588" i="1" s="1"/>
  <c r="D5846" i="1" s="1"/>
  <c r="D6104" i="1" s="1"/>
  <c r="D6362" i="1" s="1"/>
  <c r="D6620" i="1" s="1"/>
  <c r="D6878" i="1" s="1"/>
  <c r="D7136" i="1" s="1"/>
  <c r="D7394" i="1" s="1"/>
  <c r="D7652" i="1" s="1"/>
  <c r="D7910" i="1" s="1"/>
  <c r="D8168" i="1" s="1"/>
  <c r="D8426" i="1" s="1"/>
  <c r="D8684" i="1" s="1"/>
  <c r="D8942" i="1" s="1"/>
  <c r="D9232" i="1" s="1"/>
  <c r="D172" i="1" l="1"/>
  <c r="D429" i="1"/>
  <c r="D687" i="1" s="1"/>
  <c r="D945" i="1" s="1"/>
  <c r="D1203" i="1" s="1"/>
  <c r="D1461" i="1" s="1"/>
  <c r="D1719" i="1" s="1"/>
  <c r="D1977" i="1" s="1"/>
  <c r="D2235" i="1" s="1"/>
  <c r="D2493" i="1" s="1"/>
  <c r="D2751" i="1" s="1"/>
  <c r="D3009" i="1" s="1"/>
  <c r="D3267" i="1" s="1"/>
  <c r="D3525" i="1" s="1"/>
  <c r="D3783" i="1" s="1"/>
  <c r="D4041" i="1" s="1"/>
  <c r="D4299" i="1" s="1"/>
  <c r="D4557" i="1" s="1"/>
  <c r="D4815" i="1" s="1"/>
  <c r="D5073" i="1" s="1"/>
  <c r="D5331" i="1" s="1"/>
  <c r="D5589" i="1" s="1"/>
  <c r="D5847" i="1" s="1"/>
  <c r="D6105" i="1" s="1"/>
  <c r="D6363" i="1" s="1"/>
  <c r="D6621" i="1" s="1"/>
  <c r="D6879" i="1" s="1"/>
  <c r="D7137" i="1" s="1"/>
  <c r="D7395" i="1" s="1"/>
  <c r="D7653" i="1" s="1"/>
  <c r="D7911" i="1" s="1"/>
  <c r="D8169" i="1" s="1"/>
  <c r="D8427" i="1" s="1"/>
  <c r="D8685" i="1" s="1"/>
  <c r="D8943" i="1" s="1"/>
  <c r="D9233" i="1" s="1"/>
  <c r="D173" i="1" l="1"/>
  <c r="D430" i="1"/>
  <c r="D688" i="1" s="1"/>
  <c r="D946" i="1" s="1"/>
  <c r="D1204" i="1" s="1"/>
  <c r="D1462" i="1" s="1"/>
  <c r="D1720" i="1" s="1"/>
  <c r="D1978" i="1" s="1"/>
  <c r="D2236" i="1" s="1"/>
  <c r="D2494" i="1" s="1"/>
  <c r="D2752" i="1" s="1"/>
  <c r="D3010" i="1" s="1"/>
  <c r="D3268" i="1" s="1"/>
  <c r="D3526" i="1" s="1"/>
  <c r="D3784" i="1" s="1"/>
  <c r="D4042" i="1" s="1"/>
  <c r="D4300" i="1" s="1"/>
  <c r="D4558" i="1" s="1"/>
  <c r="D4816" i="1" s="1"/>
  <c r="D5074" i="1" s="1"/>
  <c r="D5332" i="1" s="1"/>
  <c r="D5590" i="1" s="1"/>
  <c r="D5848" i="1" s="1"/>
  <c r="D6106" i="1" s="1"/>
  <c r="D6364" i="1" s="1"/>
  <c r="D6622" i="1" s="1"/>
  <c r="D6880" i="1" s="1"/>
  <c r="D7138" i="1" s="1"/>
  <c r="D7396" i="1" s="1"/>
  <c r="D7654" i="1" s="1"/>
  <c r="D7912" i="1" s="1"/>
  <c r="D8170" i="1" s="1"/>
  <c r="D8428" i="1" s="1"/>
  <c r="D8686" i="1" s="1"/>
  <c r="D8944" i="1" s="1"/>
  <c r="D9234" i="1" s="1"/>
  <c r="D174" i="1" l="1"/>
  <c r="D431" i="1"/>
  <c r="D689" i="1" s="1"/>
  <c r="D947" i="1" s="1"/>
  <c r="D1205" i="1" s="1"/>
  <c r="D1463" i="1" s="1"/>
  <c r="D1721" i="1" s="1"/>
  <c r="D1979" i="1" s="1"/>
  <c r="D2237" i="1" s="1"/>
  <c r="D2495" i="1" s="1"/>
  <c r="D2753" i="1" s="1"/>
  <c r="D3011" i="1" s="1"/>
  <c r="D3269" i="1" s="1"/>
  <c r="D3527" i="1" s="1"/>
  <c r="D3785" i="1" s="1"/>
  <c r="D4043" i="1" s="1"/>
  <c r="D4301" i="1" s="1"/>
  <c r="D4559" i="1" s="1"/>
  <c r="D4817" i="1" s="1"/>
  <c r="D5075" i="1" s="1"/>
  <c r="D5333" i="1" s="1"/>
  <c r="D5591" i="1" s="1"/>
  <c r="D5849" i="1" s="1"/>
  <c r="D6107" i="1" s="1"/>
  <c r="D6365" i="1" s="1"/>
  <c r="D6623" i="1" s="1"/>
  <c r="D6881" i="1" s="1"/>
  <c r="D7139" i="1" s="1"/>
  <c r="D7397" i="1" s="1"/>
  <c r="D7655" i="1" s="1"/>
  <c r="D7913" i="1" s="1"/>
  <c r="D8171" i="1" s="1"/>
  <c r="D8429" i="1" s="1"/>
  <c r="D8687" i="1" s="1"/>
  <c r="D8945" i="1" s="1"/>
  <c r="D9235" i="1" s="1"/>
  <c r="D175" i="1" l="1"/>
  <c r="D432" i="1"/>
  <c r="D690" i="1" s="1"/>
  <c r="D948" i="1" s="1"/>
  <c r="D1206" i="1" s="1"/>
  <c r="D1464" i="1" s="1"/>
  <c r="D1722" i="1" s="1"/>
  <c r="D1980" i="1" s="1"/>
  <c r="D2238" i="1" s="1"/>
  <c r="D2496" i="1" s="1"/>
  <c r="D2754" i="1" s="1"/>
  <c r="D3012" i="1" s="1"/>
  <c r="D3270" i="1" s="1"/>
  <c r="D3528" i="1" s="1"/>
  <c r="D3786" i="1" s="1"/>
  <c r="D4044" i="1" s="1"/>
  <c r="D4302" i="1" s="1"/>
  <c r="D4560" i="1" s="1"/>
  <c r="D4818" i="1" s="1"/>
  <c r="D5076" i="1" s="1"/>
  <c r="D5334" i="1" s="1"/>
  <c r="D5592" i="1" s="1"/>
  <c r="D5850" i="1" s="1"/>
  <c r="D6108" i="1" s="1"/>
  <c r="D6366" i="1" s="1"/>
  <c r="D6624" i="1" s="1"/>
  <c r="D6882" i="1" s="1"/>
  <c r="D7140" i="1" s="1"/>
  <c r="D7398" i="1" s="1"/>
  <c r="D7656" i="1" s="1"/>
  <c r="D7914" i="1" s="1"/>
  <c r="D8172" i="1" s="1"/>
  <c r="D8430" i="1" s="1"/>
  <c r="D8688" i="1" s="1"/>
  <c r="D8946" i="1" s="1"/>
  <c r="D9236" i="1" s="1"/>
  <c r="D176" i="1" l="1"/>
  <c r="D433" i="1"/>
  <c r="D691" i="1" s="1"/>
  <c r="D949" i="1" s="1"/>
  <c r="D1207" i="1" s="1"/>
  <c r="D1465" i="1" s="1"/>
  <c r="D1723" i="1" s="1"/>
  <c r="D1981" i="1" s="1"/>
  <c r="D2239" i="1" s="1"/>
  <c r="D2497" i="1" s="1"/>
  <c r="D2755" i="1" s="1"/>
  <c r="D3013" i="1" s="1"/>
  <c r="D3271" i="1" s="1"/>
  <c r="D3529" i="1" s="1"/>
  <c r="D3787" i="1" s="1"/>
  <c r="D4045" i="1" s="1"/>
  <c r="D4303" i="1" s="1"/>
  <c r="D4561" i="1" s="1"/>
  <c r="D4819" i="1" s="1"/>
  <c r="D5077" i="1" s="1"/>
  <c r="D5335" i="1" s="1"/>
  <c r="D5593" i="1" s="1"/>
  <c r="D5851" i="1" s="1"/>
  <c r="D6109" i="1" s="1"/>
  <c r="D6367" i="1" s="1"/>
  <c r="D6625" i="1" s="1"/>
  <c r="D6883" i="1" s="1"/>
  <c r="D7141" i="1" s="1"/>
  <c r="D7399" i="1" s="1"/>
  <c r="D7657" i="1" s="1"/>
  <c r="D7915" i="1" s="1"/>
  <c r="D8173" i="1" s="1"/>
  <c r="D8431" i="1" s="1"/>
  <c r="D8689" i="1" s="1"/>
  <c r="D8947" i="1" s="1"/>
  <c r="D9237" i="1" s="1"/>
  <c r="D177" i="1" l="1"/>
  <c r="D434" i="1"/>
  <c r="D692" i="1" s="1"/>
  <c r="D950" i="1" s="1"/>
  <c r="D1208" i="1" s="1"/>
  <c r="D1466" i="1" s="1"/>
  <c r="D1724" i="1" s="1"/>
  <c r="D1982" i="1" s="1"/>
  <c r="D2240" i="1" s="1"/>
  <c r="D2498" i="1" s="1"/>
  <c r="D2756" i="1" s="1"/>
  <c r="D3014" i="1" s="1"/>
  <c r="D3272" i="1" s="1"/>
  <c r="D3530" i="1" s="1"/>
  <c r="D3788" i="1" s="1"/>
  <c r="D4046" i="1" s="1"/>
  <c r="D4304" i="1" s="1"/>
  <c r="D4562" i="1" s="1"/>
  <c r="D4820" i="1" s="1"/>
  <c r="D5078" i="1" s="1"/>
  <c r="D5336" i="1" s="1"/>
  <c r="D5594" i="1" s="1"/>
  <c r="D5852" i="1" s="1"/>
  <c r="D6110" i="1" s="1"/>
  <c r="D6368" i="1" s="1"/>
  <c r="D6626" i="1" s="1"/>
  <c r="D6884" i="1" s="1"/>
  <c r="D7142" i="1" s="1"/>
  <c r="D7400" i="1" s="1"/>
  <c r="D7658" i="1" s="1"/>
  <c r="D7916" i="1" s="1"/>
  <c r="D8174" i="1" s="1"/>
  <c r="D8432" i="1" s="1"/>
  <c r="D8690" i="1" s="1"/>
  <c r="D8948" i="1" s="1"/>
  <c r="D9238" i="1" s="1"/>
  <c r="D178" i="1" l="1"/>
  <c r="D435" i="1"/>
  <c r="D693" i="1" s="1"/>
  <c r="D951" i="1" s="1"/>
  <c r="D1209" i="1" s="1"/>
  <c r="D1467" i="1" s="1"/>
  <c r="D1725" i="1" s="1"/>
  <c r="D1983" i="1" s="1"/>
  <c r="D2241" i="1" s="1"/>
  <c r="D2499" i="1" s="1"/>
  <c r="D2757" i="1" s="1"/>
  <c r="D3015" i="1" s="1"/>
  <c r="D3273" i="1" s="1"/>
  <c r="D3531" i="1" s="1"/>
  <c r="D3789" i="1" s="1"/>
  <c r="D4047" i="1" s="1"/>
  <c r="D4305" i="1" s="1"/>
  <c r="D4563" i="1" s="1"/>
  <c r="D4821" i="1" s="1"/>
  <c r="D5079" i="1" s="1"/>
  <c r="D5337" i="1" s="1"/>
  <c r="D5595" i="1" s="1"/>
  <c r="D5853" i="1" s="1"/>
  <c r="D6111" i="1" s="1"/>
  <c r="D6369" i="1" s="1"/>
  <c r="D6627" i="1" s="1"/>
  <c r="D6885" i="1" s="1"/>
  <c r="D7143" i="1" s="1"/>
  <c r="D7401" i="1" s="1"/>
  <c r="D7659" i="1" s="1"/>
  <c r="D7917" i="1" s="1"/>
  <c r="D8175" i="1" s="1"/>
  <c r="D8433" i="1" s="1"/>
  <c r="D8691" i="1" s="1"/>
  <c r="D8949" i="1" s="1"/>
  <c r="D9239" i="1" s="1"/>
  <c r="D179" i="1" l="1"/>
  <c r="D436" i="1"/>
  <c r="D694" i="1" s="1"/>
  <c r="D952" i="1" s="1"/>
  <c r="D1210" i="1" s="1"/>
  <c r="D1468" i="1" s="1"/>
  <c r="D1726" i="1" s="1"/>
  <c r="D1984" i="1" s="1"/>
  <c r="D2242" i="1" s="1"/>
  <c r="D2500" i="1" s="1"/>
  <c r="D2758" i="1" s="1"/>
  <c r="D3016" i="1" s="1"/>
  <c r="D3274" i="1" s="1"/>
  <c r="D3532" i="1" s="1"/>
  <c r="D3790" i="1" s="1"/>
  <c r="D4048" i="1" s="1"/>
  <c r="D4306" i="1" s="1"/>
  <c r="D4564" i="1" s="1"/>
  <c r="D4822" i="1" s="1"/>
  <c r="D5080" i="1" s="1"/>
  <c r="D5338" i="1" s="1"/>
  <c r="D5596" i="1" s="1"/>
  <c r="D5854" i="1" s="1"/>
  <c r="D6112" i="1" s="1"/>
  <c r="D6370" i="1" s="1"/>
  <c r="D6628" i="1" s="1"/>
  <c r="D6886" i="1" s="1"/>
  <c r="D7144" i="1" s="1"/>
  <c r="D7402" i="1" s="1"/>
  <c r="D7660" i="1" s="1"/>
  <c r="D7918" i="1" s="1"/>
  <c r="D8176" i="1" s="1"/>
  <c r="D8434" i="1" s="1"/>
  <c r="D8692" i="1" s="1"/>
  <c r="D8950" i="1" s="1"/>
  <c r="D9240" i="1" s="1"/>
  <c r="D180" i="1" l="1"/>
  <c r="D437" i="1"/>
  <c r="D695" i="1" s="1"/>
  <c r="D953" i="1" s="1"/>
  <c r="D1211" i="1" s="1"/>
  <c r="D1469" i="1" s="1"/>
  <c r="D1727" i="1" s="1"/>
  <c r="D1985" i="1" s="1"/>
  <c r="D2243" i="1" s="1"/>
  <c r="D2501" i="1" s="1"/>
  <c r="D2759" i="1" s="1"/>
  <c r="D3017" i="1" s="1"/>
  <c r="D3275" i="1" s="1"/>
  <c r="D3533" i="1" s="1"/>
  <c r="D3791" i="1" s="1"/>
  <c r="D4049" i="1" s="1"/>
  <c r="D4307" i="1" s="1"/>
  <c r="D4565" i="1" s="1"/>
  <c r="D4823" i="1" s="1"/>
  <c r="D5081" i="1" s="1"/>
  <c r="D5339" i="1" s="1"/>
  <c r="D5597" i="1" s="1"/>
  <c r="D5855" i="1" s="1"/>
  <c r="D6113" i="1" s="1"/>
  <c r="D6371" i="1" s="1"/>
  <c r="D6629" i="1" s="1"/>
  <c r="D6887" i="1" s="1"/>
  <c r="D7145" i="1" s="1"/>
  <c r="D7403" i="1" s="1"/>
  <c r="D7661" i="1" s="1"/>
  <c r="D7919" i="1" s="1"/>
  <c r="D8177" i="1" s="1"/>
  <c r="D8435" i="1" s="1"/>
  <c r="D8693" i="1" s="1"/>
  <c r="D8951" i="1" s="1"/>
  <c r="D9241" i="1" s="1"/>
  <c r="D181" i="1" l="1"/>
  <c r="D438" i="1"/>
  <c r="D696" i="1" s="1"/>
  <c r="D954" i="1" s="1"/>
  <c r="D1212" i="1" s="1"/>
  <c r="D1470" i="1" s="1"/>
  <c r="D1728" i="1" s="1"/>
  <c r="D1986" i="1" s="1"/>
  <c r="D2244" i="1" s="1"/>
  <c r="D2502" i="1" s="1"/>
  <c r="D2760" i="1" s="1"/>
  <c r="D3018" i="1" s="1"/>
  <c r="D3276" i="1" s="1"/>
  <c r="D3534" i="1" s="1"/>
  <c r="D3792" i="1" s="1"/>
  <c r="D4050" i="1" s="1"/>
  <c r="D4308" i="1" s="1"/>
  <c r="D4566" i="1" s="1"/>
  <c r="D4824" i="1" s="1"/>
  <c r="D5082" i="1" s="1"/>
  <c r="D5340" i="1" s="1"/>
  <c r="D5598" i="1" s="1"/>
  <c r="D5856" i="1" s="1"/>
  <c r="D6114" i="1" s="1"/>
  <c r="D6372" i="1" s="1"/>
  <c r="D6630" i="1" s="1"/>
  <c r="D6888" i="1" s="1"/>
  <c r="D7146" i="1" s="1"/>
  <c r="D7404" i="1" s="1"/>
  <c r="D7662" i="1" s="1"/>
  <c r="D7920" i="1" s="1"/>
  <c r="D8178" i="1" s="1"/>
  <c r="D8436" i="1" s="1"/>
  <c r="D8694" i="1" s="1"/>
  <c r="D8952" i="1" s="1"/>
  <c r="D9242" i="1" s="1"/>
  <c r="D182" i="1" l="1"/>
  <c r="D439" i="1"/>
  <c r="D697" i="1" s="1"/>
  <c r="D955" i="1" s="1"/>
  <c r="D1213" i="1" s="1"/>
  <c r="D1471" i="1" s="1"/>
  <c r="D1729" i="1" s="1"/>
  <c r="D1987" i="1" s="1"/>
  <c r="D2245" i="1" s="1"/>
  <c r="D2503" i="1" s="1"/>
  <c r="D2761" i="1" s="1"/>
  <c r="D3019" i="1" s="1"/>
  <c r="D3277" i="1" s="1"/>
  <c r="D3535" i="1" s="1"/>
  <c r="D3793" i="1" s="1"/>
  <c r="D4051" i="1" s="1"/>
  <c r="D4309" i="1" s="1"/>
  <c r="D4567" i="1" s="1"/>
  <c r="D4825" i="1" s="1"/>
  <c r="D5083" i="1" s="1"/>
  <c r="D5341" i="1" s="1"/>
  <c r="D5599" i="1" s="1"/>
  <c r="D5857" i="1" s="1"/>
  <c r="D6115" i="1" s="1"/>
  <c r="D6373" i="1" s="1"/>
  <c r="D6631" i="1" s="1"/>
  <c r="D6889" i="1" s="1"/>
  <c r="D7147" i="1" s="1"/>
  <c r="D7405" i="1" s="1"/>
  <c r="D7663" i="1" s="1"/>
  <c r="D7921" i="1" s="1"/>
  <c r="D8179" i="1" s="1"/>
  <c r="D8437" i="1" s="1"/>
  <c r="D8695" i="1" s="1"/>
  <c r="D8953" i="1" s="1"/>
  <c r="D9243" i="1" s="1"/>
  <c r="D183" i="1" l="1"/>
  <c r="D440" i="1"/>
  <c r="D698" i="1" s="1"/>
  <c r="D956" i="1" s="1"/>
  <c r="D1214" i="1" s="1"/>
  <c r="D1472" i="1" s="1"/>
  <c r="D1730" i="1" s="1"/>
  <c r="D1988" i="1" s="1"/>
  <c r="D2246" i="1" s="1"/>
  <c r="D2504" i="1" s="1"/>
  <c r="D2762" i="1" s="1"/>
  <c r="D3020" i="1" s="1"/>
  <c r="D3278" i="1" s="1"/>
  <c r="D3536" i="1" s="1"/>
  <c r="D3794" i="1" s="1"/>
  <c r="D4052" i="1" s="1"/>
  <c r="D4310" i="1" s="1"/>
  <c r="D4568" i="1" s="1"/>
  <c r="D4826" i="1" s="1"/>
  <c r="D5084" i="1" s="1"/>
  <c r="D5342" i="1" s="1"/>
  <c r="D5600" i="1" s="1"/>
  <c r="D5858" i="1" s="1"/>
  <c r="D6116" i="1" s="1"/>
  <c r="D6374" i="1" s="1"/>
  <c r="D6632" i="1" s="1"/>
  <c r="D6890" i="1" s="1"/>
  <c r="D7148" i="1" s="1"/>
  <c r="D7406" i="1" s="1"/>
  <c r="D7664" i="1" s="1"/>
  <c r="D7922" i="1" s="1"/>
  <c r="D8180" i="1" s="1"/>
  <c r="D8438" i="1" s="1"/>
  <c r="D8696" i="1" s="1"/>
  <c r="D8954" i="1" s="1"/>
  <c r="D9244" i="1" s="1"/>
  <c r="D184" i="1" l="1"/>
  <c r="D441" i="1"/>
  <c r="D699" i="1" s="1"/>
  <c r="D957" i="1" s="1"/>
  <c r="D1215" i="1" s="1"/>
  <c r="D1473" i="1" s="1"/>
  <c r="D1731" i="1" s="1"/>
  <c r="D1989" i="1" s="1"/>
  <c r="D2247" i="1" s="1"/>
  <c r="D2505" i="1" s="1"/>
  <c r="D2763" i="1" s="1"/>
  <c r="D3021" i="1" s="1"/>
  <c r="D3279" i="1" s="1"/>
  <c r="D3537" i="1" s="1"/>
  <c r="D3795" i="1" s="1"/>
  <c r="D4053" i="1" s="1"/>
  <c r="D4311" i="1" s="1"/>
  <c r="D4569" i="1" s="1"/>
  <c r="D4827" i="1" s="1"/>
  <c r="D5085" i="1" s="1"/>
  <c r="D5343" i="1" s="1"/>
  <c r="D5601" i="1" s="1"/>
  <c r="D5859" i="1" s="1"/>
  <c r="D6117" i="1" s="1"/>
  <c r="D6375" i="1" s="1"/>
  <c r="D6633" i="1" s="1"/>
  <c r="D6891" i="1" s="1"/>
  <c r="D7149" i="1" s="1"/>
  <c r="D7407" i="1" s="1"/>
  <c r="D7665" i="1" s="1"/>
  <c r="D7923" i="1" s="1"/>
  <c r="D8181" i="1" s="1"/>
  <c r="D8439" i="1" s="1"/>
  <c r="D8697" i="1" s="1"/>
  <c r="D8955" i="1" s="1"/>
  <c r="D9245" i="1" s="1"/>
  <c r="D185" i="1" l="1"/>
  <c r="D442" i="1"/>
  <c r="D700" i="1" s="1"/>
  <c r="D958" i="1" s="1"/>
  <c r="D1216" i="1" s="1"/>
  <c r="D1474" i="1" s="1"/>
  <c r="D1732" i="1" s="1"/>
  <c r="D1990" i="1" s="1"/>
  <c r="D2248" i="1" s="1"/>
  <c r="D2506" i="1" s="1"/>
  <c r="D2764" i="1" s="1"/>
  <c r="D3022" i="1" s="1"/>
  <c r="D3280" i="1" s="1"/>
  <c r="D3538" i="1" s="1"/>
  <c r="D3796" i="1" s="1"/>
  <c r="D4054" i="1" s="1"/>
  <c r="D4312" i="1" s="1"/>
  <c r="D4570" i="1" s="1"/>
  <c r="D4828" i="1" s="1"/>
  <c r="D5086" i="1" s="1"/>
  <c r="D5344" i="1" s="1"/>
  <c r="D5602" i="1" s="1"/>
  <c r="D5860" i="1" s="1"/>
  <c r="D6118" i="1" s="1"/>
  <c r="D6376" i="1" s="1"/>
  <c r="D6634" i="1" s="1"/>
  <c r="D6892" i="1" s="1"/>
  <c r="D7150" i="1" s="1"/>
  <c r="D7408" i="1" s="1"/>
  <c r="D7666" i="1" s="1"/>
  <c r="D7924" i="1" s="1"/>
  <c r="D8182" i="1" s="1"/>
  <c r="D8440" i="1" s="1"/>
  <c r="D8698" i="1" s="1"/>
  <c r="D8956" i="1" s="1"/>
  <c r="D9246" i="1" s="1"/>
  <c r="D186" i="1" l="1"/>
  <c r="D443" i="1"/>
  <c r="D701" i="1" s="1"/>
  <c r="D959" i="1" s="1"/>
  <c r="D1217" i="1" s="1"/>
  <c r="D1475" i="1" s="1"/>
  <c r="D1733" i="1" s="1"/>
  <c r="D1991" i="1" s="1"/>
  <c r="D2249" i="1" s="1"/>
  <c r="D2507" i="1" s="1"/>
  <c r="D2765" i="1" s="1"/>
  <c r="D3023" i="1" s="1"/>
  <c r="D3281" i="1" s="1"/>
  <c r="D3539" i="1" s="1"/>
  <c r="D3797" i="1" s="1"/>
  <c r="D4055" i="1" s="1"/>
  <c r="D4313" i="1" s="1"/>
  <c r="D4571" i="1" s="1"/>
  <c r="D4829" i="1" s="1"/>
  <c r="D5087" i="1" s="1"/>
  <c r="D5345" i="1" s="1"/>
  <c r="D5603" i="1" s="1"/>
  <c r="D5861" i="1" s="1"/>
  <c r="D6119" i="1" s="1"/>
  <c r="D6377" i="1" s="1"/>
  <c r="D6635" i="1" s="1"/>
  <c r="D6893" i="1" s="1"/>
  <c r="D7151" i="1" s="1"/>
  <c r="D7409" i="1" s="1"/>
  <c r="D7667" i="1" s="1"/>
  <c r="D7925" i="1" s="1"/>
  <c r="D8183" i="1" s="1"/>
  <c r="D8441" i="1" s="1"/>
  <c r="D8699" i="1" s="1"/>
  <c r="D8957" i="1" s="1"/>
  <c r="D9247" i="1" s="1"/>
  <c r="D187" i="1" l="1"/>
  <c r="D444" i="1"/>
  <c r="D702" i="1" s="1"/>
  <c r="D960" i="1" s="1"/>
  <c r="D1218" i="1" s="1"/>
  <c r="D1476" i="1" s="1"/>
  <c r="D1734" i="1" s="1"/>
  <c r="D1992" i="1" s="1"/>
  <c r="D2250" i="1" s="1"/>
  <c r="D2508" i="1" s="1"/>
  <c r="D2766" i="1" s="1"/>
  <c r="D3024" i="1" s="1"/>
  <c r="D3282" i="1" s="1"/>
  <c r="D3540" i="1" s="1"/>
  <c r="D3798" i="1" s="1"/>
  <c r="D4056" i="1" s="1"/>
  <c r="D4314" i="1" s="1"/>
  <c r="D4572" i="1" s="1"/>
  <c r="D4830" i="1" s="1"/>
  <c r="D5088" i="1" s="1"/>
  <c r="D5346" i="1" s="1"/>
  <c r="D5604" i="1" s="1"/>
  <c r="D5862" i="1" s="1"/>
  <c r="D6120" i="1" s="1"/>
  <c r="D6378" i="1" s="1"/>
  <c r="D6636" i="1" s="1"/>
  <c r="D6894" i="1" s="1"/>
  <c r="D7152" i="1" s="1"/>
  <c r="D7410" i="1" s="1"/>
  <c r="D7668" i="1" s="1"/>
  <c r="D7926" i="1" s="1"/>
  <c r="D8184" i="1" s="1"/>
  <c r="D8442" i="1" s="1"/>
  <c r="D8700" i="1" s="1"/>
  <c r="D8958" i="1" s="1"/>
  <c r="D9248" i="1" s="1"/>
  <c r="D188" i="1" l="1"/>
  <c r="D445" i="1"/>
  <c r="D703" i="1" s="1"/>
  <c r="D961" i="1" s="1"/>
  <c r="D1219" i="1" s="1"/>
  <c r="D1477" i="1" s="1"/>
  <c r="D1735" i="1" s="1"/>
  <c r="D1993" i="1" s="1"/>
  <c r="D2251" i="1" s="1"/>
  <c r="D2509" i="1" s="1"/>
  <c r="D2767" i="1" s="1"/>
  <c r="D3025" i="1" s="1"/>
  <c r="D3283" i="1" s="1"/>
  <c r="D3541" i="1" s="1"/>
  <c r="D3799" i="1" s="1"/>
  <c r="D4057" i="1" s="1"/>
  <c r="D4315" i="1" s="1"/>
  <c r="D4573" i="1" s="1"/>
  <c r="D4831" i="1" s="1"/>
  <c r="D5089" i="1" s="1"/>
  <c r="D5347" i="1" s="1"/>
  <c r="D5605" i="1" s="1"/>
  <c r="D5863" i="1" s="1"/>
  <c r="D6121" i="1" s="1"/>
  <c r="D6379" i="1" s="1"/>
  <c r="D6637" i="1" s="1"/>
  <c r="D6895" i="1" s="1"/>
  <c r="D7153" i="1" s="1"/>
  <c r="D7411" i="1" s="1"/>
  <c r="D7669" i="1" s="1"/>
  <c r="D7927" i="1" s="1"/>
  <c r="D8185" i="1" s="1"/>
  <c r="D8443" i="1" s="1"/>
  <c r="D8701" i="1" s="1"/>
  <c r="D8959" i="1" s="1"/>
  <c r="D9249" i="1" s="1"/>
  <c r="D189" i="1" l="1"/>
  <c r="D446" i="1"/>
  <c r="D704" i="1" s="1"/>
  <c r="D962" i="1" s="1"/>
  <c r="D1220" i="1" s="1"/>
  <c r="D1478" i="1" s="1"/>
  <c r="D1736" i="1" s="1"/>
  <c r="D1994" i="1" s="1"/>
  <c r="D2252" i="1" s="1"/>
  <c r="D2510" i="1" s="1"/>
  <c r="D2768" i="1" s="1"/>
  <c r="D3026" i="1" s="1"/>
  <c r="D3284" i="1" s="1"/>
  <c r="D3542" i="1" s="1"/>
  <c r="D3800" i="1" s="1"/>
  <c r="D4058" i="1" s="1"/>
  <c r="D4316" i="1" s="1"/>
  <c r="D4574" i="1" s="1"/>
  <c r="D4832" i="1" s="1"/>
  <c r="D5090" i="1" s="1"/>
  <c r="D5348" i="1" s="1"/>
  <c r="D5606" i="1" s="1"/>
  <c r="D5864" i="1" s="1"/>
  <c r="D6122" i="1" s="1"/>
  <c r="D6380" i="1" s="1"/>
  <c r="D6638" i="1" s="1"/>
  <c r="D6896" i="1" s="1"/>
  <c r="D7154" i="1" s="1"/>
  <c r="D7412" i="1" s="1"/>
  <c r="D7670" i="1" s="1"/>
  <c r="D7928" i="1" s="1"/>
  <c r="D8186" i="1" s="1"/>
  <c r="D8444" i="1" s="1"/>
  <c r="D8702" i="1" s="1"/>
  <c r="D8960" i="1" s="1"/>
  <c r="D9250" i="1" s="1"/>
  <c r="D190" i="1" l="1"/>
  <c r="D447" i="1"/>
  <c r="D705" i="1" s="1"/>
  <c r="D963" i="1" s="1"/>
  <c r="D1221" i="1" s="1"/>
  <c r="D1479" i="1" s="1"/>
  <c r="D1737" i="1" s="1"/>
  <c r="D1995" i="1" s="1"/>
  <c r="D2253" i="1" s="1"/>
  <c r="D2511" i="1" s="1"/>
  <c r="D2769" i="1" s="1"/>
  <c r="D3027" i="1" s="1"/>
  <c r="D3285" i="1" s="1"/>
  <c r="D3543" i="1" s="1"/>
  <c r="D3801" i="1" s="1"/>
  <c r="D4059" i="1" s="1"/>
  <c r="D4317" i="1" s="1"/>
  <c r="D4575" i="1" s="1"/>
  <c r="D4833" i="1" s="1"/>
  <c r="D5091" i="1" s="1"/>
  <c r="D5349" i="1" s="1"/>
  <c r="D5607" i="1" s="1"/>
  <c r="D5865" i="1" s="1"/>
  <c r="D6123" i="1" s="1"/>
  <c r="D6381" i="1" s="1"/>
  <c r="D6639" i="1" s="1"/>
  <c r="D6897" i="1" s="1"/>
  <c r="D7155" i="1" s="1"/>
  <c r="D7413" i="1" s="1"/>
  <c r="D7671" i="1" s="1"/>
  <c r="D7929" i="1" s="1"/>
  <c r="D8187" i="1" s="1"/>
  <c r="D8445" i="1" s="1"/>
  <c r="D8703" i="1" s="1"/>
  <c r="D8961" i="1" s="1"/>
  <c r="D9251" i="1" s="1"/>
  <c r="D191" i="1" l="1"/>
  <c r="D448" i="1"/>
  <c r="D706" i="1" s="1"/>
  <c r="D964" i="1" s="1"/>
  <c r="D1222" i="1" s="1"/>
  <c r="D1480" i="1" s="1"/>
  <c r="D1738" i="1" s="1"/>
  <c r="D1996" i="1" s="1"/>
  <c r="D2254" i="1" s="1"/>
  <c r="D2512" i="1" s="1"/>
  <c r="D2770" i="1" s="1"/>
  <c r="D3028" i="1" s="1"/>
  <c r="D3286" i="1" s="1"/>
  <c r="D3544" i="1" s="1"/>
  <c r="D3802" i="1" s="1"/>
  <c r="D4060" i="1" s="1"/>
  <c r="D4318" i="1" s="1"/>
  <c r="D4576" i="1" s="1"/>
  <c r="D4834" i="1" s="1"/>
  <c r="D5092" i="1" s="1"/>
  <c r="D5350" i="1" s="1"/>
  <c r="D5608" i="1" s="1"/>
  <c r="D5866" i="1" s="1"/>
  <c r="D6124" i="1" s="1"/>
  <c r="D6382" i="1" s="1"/>
  <c r="D6640" i="1" s="1"/>
  <c r="D6898" i="1" s="1"/>
  <c r="D7156" i="1" s="1"/>
  <c r="D7414" i="1" s="1"/>
  <c r="D7672" i="1" s="1"/>
  <c r="D7930" i="1" s="1"/>
  <c r="D8188" i="1" s="1"/>
  <c r="D8446" i="1" s="1"/>
  <c r="D8704" i="1" s="1"/>
  <c r="D8962" i="1" s="1"/>
  <c r="D9252" i="1" s="1"/>
  <c r="D192" i="1" l="1"/>
  <c r="D449" i="1"/>
  <c r="D707" i="1" s="1"/>
  <c r="D965" i="1" s="1"/>
  <c r="D1223" i="1" s="1"/>
  <c r="D1481" i="1" s="1"/>
  <c r="D1739" i="1" s="1"/>
  <c r="D1997" i="1" s="1"/>
  <c r="D2255" i="1" s="1"/>
  <c r="D2513" i="1" s="1"/>
  <c r="D2771" i="1" s="1"/>
  <c r="D3029" i="1" s="1"/>
  <c r="D3287" i="1" s="1"/>
  <c r="D3545" i="1" s="1"/>
  <c r="D3803" i="1" s="1"/>
  <c r="D4061" i="1" s="1"/>
  <c r="D4319" i="1" s="1"/>
  <c r="D4577" i="1" s="1"/>
  <c r="D4835" i="1" s="1"/>
  <c r="D5093" i="1" s="1"/>
  <c r="D5351" i="1" s="1"/>
  <c r="D5609" i="1" s="1"/>
  <c r="D5867" i="1" s="1"/>
  <c r="D6125" i="1" s="1"/>
  <c r="D6383" i="1" s="1"/>
  <c r="D6641" i="1" s="1"/>
  <c r="D6899" i="1" s="1"/>
  <c r="D7157" i="1" s="1"/>
  <c r="D7415" i="1" s="1"/>
  <c r="D7673" i="1" s="1"/>
  <c r="D7931" i="1" s="1"/>
  <c r="D8189" i="1" s="1"/>
  <c r="D8447" i="1" s="1"/>
  <c r="D8705" i="1" s="1"/>
  <c r="D8963" i="1" s="1"/>
  <c r="D9253" i="1" s="1"/>
  <c r="D193" i="1" l="1"/>
  <c r="D450" i="1"/>
  <c r="D708" i="1" s="1"/>
  <c r="D966" i="1" s="1"/>
  <c r="D1224" i="1" s="1"/>
  <c r="D1482" i="1" s="1"/>
  <c r="D1740" i="1" s="1"/>
  <c r="D1998" i="1" s="1"/>
  <c r="D2256" i="1" s="1"/>
  <c r="D2514" i="1" s="1"/>
  <c r="D2772" i="1" s="1"/>
  <c r="D3030" i="1" s="1"/>
  <c r="D3288" i="1" s="1"/>
  <c r="D3546" i="1" s="1"/>
  <c r="D3804" i="1" s="1"/>
  <c r="D4062" i="1" s="1"/>
  <c r="D4320" i="1" s="1"/>
  <c r="D4578" i="1" s="1"/>
  <c r="D4836" i="1" s="1"/>
  <c r="D5094" i="1" s="1"/>
  <c r="D5352" i="1" s="1"/>
  <c r="D5610" i="1" s="1"/>
  <c r="D5868" i="1" s="1"/>
  <c r="D6126" i="1" s="1"/>
  <c r="D6384" i="1" s="1"/>
  <c r="D6642" i="1" s="1"/>
  <c r="D6900" i="1" s="1"/>
  <c r="D7158" i="1" s="1"/>
  <c r="D7416" i="1" s="1"/>
  <c r="D7674" i="1" s="1"/>
  <c r="D7932" i="1" s="1"/>
  <c r="D8190" i="1" s="1"/>
  <c r="D8448" i="1" s="1"/>
  <c r="D8706" i="1" s="1"/>
  <c r="D8964" i="1" s="1"/>
  <c r="D9254" i="1" s="1"/>
  <c r="D194" i="1" l="1"/>
  <c r="D451" i="1"/>
  <c r="D709" i="1" s="1"/>
  <c r="D967" i="1" s="1"/>
  <c r="D1225" i="1" s="1"/>
  <c r="D1483" i="1" s="1"/>
  <c r="D1741" i="1" s="1"/>
  <c r="D1999" i="1" s="1"/>
  <c r="D2257" i="1" s="1"/>
  <c r="D2515" i="1" s="1"/>
  <c r="D2773" i="1" s="1"/>
  <c r="D3031" i="1" s="1"/>
  <c r="D3289" i="1" s="1"/>
  <c r="D3547" i="1" s="1"/>
  <c r="D3805" i="1" s="1"/>
  <c r="D4063" i="1" s="1"/>
  <c r="D4321" i="1" s="1"/>
  <c r="D4579" i="1" s="1"/>
  <c r="D4837" i="1" s="1"/>
  <c r="D5095" i="1" s="1"/>
  <c r="D5353" i="1" s="1"/>
  <c r="D5611" i="1" s="1"/>
  <c r="D5869" i="1" s="1"/>
  <c r="D6127" i="1" s="1"/>
  <c r="D6385" i="1" s="1"/>
  <c r="D6643" i="1" s="1"/>
  <c r="D6901" i="1" s="1"/>
  <c r="D7159" i="1" s="1"/>
  <c r="D7417" i="1" s="1"/>
  <c r="D7675" i="1" s="1"/>
  <c r="D7933" i="1" s="1"/>
  <c r="D8191" i="1" s="1"/>
  <c r="D8449" i="1" s="1"/>
  <c r="D8707" i="1" s="1"/>
  <c r="D8965" i="1" s="1"/>
  <c r="D9255" i="1" s="1"/>
  <c r="D195" i="1" l="1"/>
  <c r="D452" i="1"/>
  <c r="D710" i="1" s="1"/>
  <c r="D968" i="1" s="1"/>
  <c r="D1226" i="1" s="1"/>
  <c r="D1484" i="1" s="1"/>
  <c r="D1742" i="1" s="1"/>
  <c r="D2000" i="1" s="1"/>
  <c r="D2258" i="1" s="1"/>
  <c r="D2516" i="1" s="1"/>
  <c r="D2774" i="1" s="1"/>
  <c r="D3032" i="1" s="1"/>
  <c r="D3290" i="1" s="1"/>
  <c r="D3548" i="1" s="1"/>
  <c r="D3806" i="1" s="1"/>
  <c r="D4064" i="1" s="1"/>
  <c r="D4322" i="1" s="1"/>
  <c r="D4580" i="1" s="1"/>
  <c r="D4838" i="1" s="1"/>
  <c r="D5096" i="1" s="1"/>
  <c r="D5354" i="1" s="1"/>
  <c r="D5612" i="1" s="1"/>
  <c r="D5870" i="1" s="1"/>
  <c r="D6128" i="1" s="1"/>
  <c r="D6386" i="1" s="1"/>
  <c r="D6644" i="1" s="1"/>
  <c r="D6902" i="1" s="1"/>
  <c r="D7160" i="1" s="1"/>
  <c r="D7418" i="1" s="1"/>
  <c r="D7676" i="1" s="1"/>
  <c r="D7934" i="1" s="1"/>
  <c r="D8192" i="1" s="1"/>
  <c r="D8450" i="1" s="1"/>
  <c r="D8708" i="1" s="1"/>
  <c r="D8966" i="1" s="1"/>
  <c r="D9256" i="1" s="1"/>
  <c r="D196" i="1" l="1"/>
  <c r="D453" i="1"/>
  <c r="D711" i="1" s="1"/>
  <c r="D969" i="1" s="1"/>
  <c r="D1227" i="1" s="1"/>
  <c r="D1485" i="1" s="1"/>
  <c r="D1743" i="1" s="1"/>
  <c r="D2001" i="1" s="1"/>
  <c r="D2259" i="1" s="1"/>
  <c r="D2517" i="1" s="1"/>
  <c r="D2775" i="1" s="1"/>
  <c r="D3033" i="1" s="1"/>
  <c r="D3291" i="1" s="1"/>
  <c r="D3549" i="1" s="1"/>
  <c r="D3807" i="1" s="1"/>
  <c r="D4065" i="1" s="1"/>
  <c r="D4323" i="1" s="1"/>
  <c r="D4581" i="1" s="1"/>
  <c r="D4839" i="1" s="1"/>
  <c r="D5097" i="1" s="1"/>
  <c r="D5355" i="1" s="1"/>
  <c r="D5613" i="1" s="1"/>
  <c r="D5871" i="1" s="1"/>
  <c r="D6129" i="1" s="1"/>
  <c r="D6387" i="1" s="1"/>
  <c r="D6645" i="1" s="1"/>
  <c r="D6903" i="1" s="1"/>
  <c r="D7161" i="1" s="1"/>
  <c r="D7419" i="1" s="1"/>
  <c r="D7677" i="1" s="1"/>
  <c r="D7935" i="1" s="1"/>
  <c r="D8193" i="1" s="1"/>
  <c r="D8451" i="1" s="1"/>
  <c r="D8709" i="1" s="1"/>
  <c r="D8967" i="1" s="1"/>
  <c r="D9257" i="1" s="1"/>
  <c r="D197" i="1" l="1"/>
  <c r="D454" i="1"/>
  <c r="D712" i="1" s="1"/>
  <c r="D970" i="1" s="1"/>
  <c r="D1228" i="1" s="1"/>
  <c r="D1486" i="1" s="1"/>
  <c r="D1744" i="1" s="1"/>
  <c r="D2002" i="1" s="1"/>
  <c r="D2260" i="1" s="1"/>
  <c r="D2518" i="1" s="1"/>
  <c r="D2776" i="1" s="1"/>
  <c r="D3034" i="1" s="1"/>
  <c r="D3292" i="1" s="1"/>
  <c r="D3550" i="1" s="1"/>
  <c r="D3808" i="1" s="1"/>
  <c r="D4066" i="1" s="1"/>
  <c r="D4324" i="1" s="1"/>
  <c r="D4582" i="1" s="1"/>
  <c r="D4840" i="1" s="1"/>
  <c r="D5098" i="1" s="1"/>
  <c r="D5356" i="1" s="1"/>
  <c r="D5614" i="1" s="1"/>
  <c r="D5872" i="1" s="1"/>
  <c r="D6130" i="1" s="1"/>
  <c r="D6388" i="1" s="1"/>
  <c r="D6646" i="1" s="1"/>
  <c r="D6904" i="1" s="1"/>
  <c r="D7162" i="1" s="1"/>
  <c r="D7420" i="1" s="1"/>
  <c r="D7678" i="1" s="1"/>
  <c r="D7936" i="1" s="1"/>
  <c r="D8194" i="1" s="1"/>
  <c r="D8452" i="1" s="1"/>
  <c r="D8710" i="1" s="1"/>
  <c r="D8968" i="1" s="1"/>
  <c r="D9258" i="1" s="1"/>
  <c r="D198" i="1" l="1"/>
  <c r="D455" i="1"/>
  <c r="D713" i="1" s="1"/>
  <c r="D971" i="1" s="1"/>
  <c r="D1229" i="1" s="1"/>
  <c r="D1487" i="1" s="1"/>
  <c r="D1745" i="1" s="1"/>
  <c r="D2003" i="1" s="1"/>
  <c r="D2261" i="1" s="1"/>
  <c r="D2519" i="1" s="1"/>
  <c r="D2777" i="1" s="1"/>
  <c r="D3035" i="1" s="1"/>
  <c r="D3293" i="1" s="1"/>
  <c r="D3551" i="1" s="1"/>
  <c r="D3809" i="1" s="1"/>
  <c r="D4067" i="1" s="1"/>
  <c r="D4325" i="1" s="1"/>
  <c r="D4583" i="1" s="1"/>
  <c r="D4841" i="1" s="1"/>
  <c r="D5099" i="1" s="1"/>
  <c r="D5357" i="1" s="1"/>
  <c r="D5615" i="1" s="1"/>
  <c r="D5873" i="1" s="1"/>
  <c r="D6131" i="1" s="1"/>
  <c r="D6389" i="1" s="1"/>
  <c r="D6647" i="1" s="1"/>
  <c r="D6905" i="1" s="1"/>
  <c r="D7163" i="1" s="1"/>
  <c r="D7421" i="1" s="1"/>
  <c r="D7679" i="1" s="1"/>
  <c r="D7937" i="1" s="1"/>
  <c r="D8195" i="1" s="1"/>
  <c r="D8453" i="1" s="1"/>
  <c r="D8711" i="1" s="1"/>
  <c r="D8969" i="1" s="1"/>
  <c r="D9259" i="1" s="1"/>
  <c r="D199" i="1" l="1"/>
  <c r="D456" i="1"/>
  <c r="D714" i="1" s="1"/>
  <c r="D972" i="1" s="1"/>
  <c r="D1230" i="1" s="1"/>
  <c r="D1488" i="1" s="1"/>
  <c r="D1746" i="1" s="1"/>
  <c r="D2004" i="1" s="1"/>
  <c r="D2262" i="1" s="1"/>
  <c r="D2520" i="1" s="1"/>
  <c r="D2778" i="1" s="1"/>
  <c r="D3036" i="1" s="1"/>
  <c r="D3294" i="1" s="1"/>
  <c r="D3552" i="1" s="1"/>
  <c r="D3810" i="1" s="1"/>
  <c r="D4068" i="1" s="1"/>
  <c r="D4326" i="1" s="1"/>
  <c r="D4584" i="1" s="1"/>
  <c r="D4842" i="1" s="1"/>
  <c r="D5100" i="1" s="1"/>
  <c r="D5358" i="1" s="1"/>
  <c r="D5616" i="1" s="1"/>
  <c r="D5874" i="1" s="1"/>
  <c r="D6132" i="1" s="1"/>
  <c r="D6390" i="1" s="1"/>
  <c r="D6648" i="1" s="1"/>
  <c r="D6906" i="1" s="1"/>
  <c r="D7164" i="1" s="1"/>
  <c r="D7422" i="1" s="1"/>
  <c r="D7680" i="1" s="1"/>
  <c r="D7938" i="1" s="1"/>
  <c r="D8196" i="1" s="1"/>
  <c r="D8454" i="1" s="1"/>
  <c r="D8712" i="1" s="1"/>
  <c r="D8970" i="1" s="1"/>
  <c r="D9260" i="1" s="1"/>
  <c r="D200" i="1" l="1"/>
  <c r="D457" i="1"/>
  <c r="D715" i="1" s="1"/>
  <c r="D973" i="1" s="1"/>
  <c r="D1231" i="1" s="1"/>
  <c r="D1489" i="1" s="1"/>
  <c r="D1747" i="1" s="1"/>
  <c r="D2005" i="1" s="1"/>
  <c r="D2263" i="1" s="1"/>
  <c r="D2521" i="1" s="1"/>
  <c r="D2779" i="1" s="1"/>
  <c r="D3037" i="1" s="1"/>
  <c r="D3295" i="1" s="1"/>
  <c r="D3553" i="1" s="1"/>
  <c r="D3811" i="1" s="1"/>
  <c r="D4069" i="1" s="1"/>
  <c r="D4327" i="1" s="1"/>
  <c r="D4585" i="1" s="1"/>
  <c r="D4843" i="1" s="1"/>
  <c r="D5101" i="1" s="1"/>
  <c r="D5359" i="1" s="1"/>
  <c r="D5617" i="1" s="1"/>
  <c r="D5875" i="1" s="1"/>
  <c r="D6133" i="1" s="1"/>
  <c r="D6391" i="1" s="1"/>
  <c r="D6649" i="1" s="1"/>
  <c r="D6907" i="1" s="1"/>
  <c r="D7165" i="1" s="1"/>
  <c r="D7423" i="1" s="1"/>
  <c r="D7681" i="1" s="1"/>
  <c r="D7939" i="1" s="1"/>
  <c r="D8197" i="1" s="1"/>
  <c r="D8455" i="1" s="1"/>
  <c r="D8713" i="1" s="1"/>
  <c r="D8971" i="1" s="1"/>
  <c r="D9261" i="1" s="1"/>
  <c r="D201" i="1" l="1"/>
  <c r="D458" i="1"/>
  <c r="D716" i="1" s="1"/>
  <c r="D974" i="1" s="1"/>
  <c r="D1232" i="1" s="1"/>
  <c r="D1490" i="1" s="1"/>
  <c r="D1748" i="1" s="1"/>
  <c r="D2006" i="1" s="1"/>
  <c r="D2264" i="1" s="1"/>
  <c r="D2522" i="1" s="1"/>
  <c r="D2780" i="1" s="1"/>
  <c r="D3038" i="1" s="1"/>
  <c r="D3296" i="1" s="1"/>
  <c r="D3554" i="1" s="1"/>
  <c r="D3812" i="1" s="1"/>
  <c r="D4070" i="1" s="1"/>
  <c r="D4328" i="1" s="1"/>
  <c r="D4586" i="1" s="1"/>
  <c r="D4844" i="1" s="1"/>
  <c r="D5102" i="1" s="1"/>
  <c r="D5360" i="1" s="1"/>
  <c r="D5618" i="1" s="1"/>
  <c r="D5876" i="1" s="1"/>
  <c r="D6134" i="1" s="1"/>
  <c r="D6392" i="1" s="1"/>
  <c r="D6650" i="1" s="1"/>
  <c r="D6908" i="1" s="1"/>
  <c r="D7166" i="1" s="1"/>
  <c r="D7424" i="1" s="1"/>
  <c r="D7682" i="1" s="1"/>
  <c r="D7940" i="1" s="1"/>
  <c r="D8198" i="1" s="1"/>
  <c r="D8456" i="1" s="1"/>
  <c r="D8714" i="1" s="1"/>
  <c r="D8972" i="1" s="1"/>
  <c r="D9262" i="1" s="1"/>
  <c r="D202" i="1" l="1"/>
  <c r="D459" i="1"/>
  <c r="D717" i="1" s="1"/>
  <c r="D975" i="1" s="1"/>
  <c r="D1233" i="1" s="1"/>
  <c r="D1491" i="1" s="1"/>
  <c r="D1749" i="1" s="1"/>
  <c r="D2007" i="1" s="1"/>
  <c r="D2265" i="1" s="1"/>
  <c r="D2523" i="1" s="1"/>
  <c r="D2781" i="1" s="1"/>
  <c r="D3039" i="1" s="1"/>
  <c r="D3297" i="1" s="1"/>
  <c r="D3555" i="1" s="1"/>
  <c r="D3813" i="1" s="1"/>
  <c r="D4071" i="1" s="1"/>
  <c r="D4329" i="1" s="1"/>
  <c r="D4587" i="1" s="1"/>
  <c r="D4845" i="1" s="1"/>
  <c r="D5103" i="1" s="1"/>
  <c r="D5361" i="1" s="1"/>
  <c r="D5619" i="1" s="1"/>
  <c r="D5877" i="1" s="1"/>
  <c r="D6135" i="1" s="1"/>
  <c r="D6393" i="1" s="1"/>
  <c r="D6651" i="1" s="1"/>
  <c r="D6909" i="1" s="1"/>
  <c r="D7167" i="1" s="1"/>
  <c r="D7425" i="1" s="1"/>
  <c r="D7683" i="1" s="1"/>
  <c r="D7941" i="1" s="1"/>
  <c r="D8199" i="1" s="1"/>
  <c r="D8457" i="1" s="1"/>
  <c r="D8715" i="1" s="1"/>
  <c r="D8973" i="1" s="1"/>
  <c r="D9263" i="1" s="1"/>
  <c r="D203" i="1" l="1"/>
  <c r="D460" i="1"/>
  <c r="D718" i="1" s="1"/>
  <c r="D976" i="1" s="1"/>
  <c r="D1234" i="1" s="1"/>
  <c r="D1492" i="1" s="1"/>
  <c r="D1750" i="1" s="1"/>
  <c r="D2008" i="1" s="1"/>
  <c r="D2266" i="1" s="1"/>
  <c r="D2524" i="1" s="1"/>
  <c r="D2782" i="1" s="1"/>
  <c r="D3040" i="1" s="1"/>
  <c r="D3298" i="1" s="1"/>
  <c r="D3556" i="1" s="1"/>
  <c r="D3814" i="1" s="1"/>
  <c r="D4072" i="1" s="1"/>
  <c r="D4330" i="1" s="1"/>
  <c r="D4588" i="1" s="1"/>
  <c r="D4846" i="1" s="1"/>
  <c r="D5104" i="1" s="1"/>
  <c r="D5362" i="1" s="1"/>
  <c r="D5620" i="1" s="1"/>
  <c r="D5878" i="1" s="1"/>
  <c r="D6136" i="1" s="1"/>
  <c r="D6394" i="1" s="1"/>
  <c r="D6652" i="1" s="1"/>
  <c r="D6910" i="1" s="1"/>
  <c r="D7168" i="1" s="1"/>
  <c r="D7426" i="1" s="1"/>
  <c r="D7684" i="1" s="1"/>
  <c r="D7942" i="1" s="1"/>
  <c r="D8200" i="1" s="1"/>
  <c r="D8458" i="1" s="1"/>
  <c r="D8716" i="1" s="1"/>
  <c r="D8974" i="1" s="1"/>
  <c r="D9264" i="1" s="1"/>
  <c r="D204" i="1" l="1"/>
  <c r="D461" i="1"/>
  <c r="D719" i="1" s="1"/>
  <c r="D977" i="1" s="1"/>
  <c r="D1235" i="1" s="1"/>
  <c r="D1493" i="1" s="1"/>
  <c r="D1751" i="1" s="1"/>
  <c r="D2009" i="1" s="1"/>
  <c r="D2267" i="1" s="1"/>
  <c r="D2525" i="1" s="1"/>
  <c r="D2783" i="1" s="1"/>
  <c r="D3041" i="1" s="1"/>
  <c r="D3299" i="1" s="1"/>
  <c r="D3557" i="1" s="1"/>
  <c r="D3815" i="1" s="1"/>
  <c r="D4073" i="1" s="1"/>
  <c r="D4331" i="1" s="1"/>
  <c r="D4589" i="1" s="1"/>
  <c r="D4847" i="1" s="1"/>
  <c r="D5105" i="1" s="1"/>
  <c r="D5363" i="1" s="1"/>
  <c r="D5621" i="1" s="1"/>
  <c r="D5879" i="1" s="1"/>
  <c r="D6137" i="1" s="1"/>
  <c r="D6395" i="1" s="1"/>
  <c r="D6653" i="1" s="1"/>
  <c r="D6911" i="1" s="1"/>
  <c r="D7169" i="1" s="1"/>
  <c r="D7427" i="1" s="1"/>
  <c r="D7685" i="1" s="1"/>
  <c r="D7943" i="1" s="1"/>
  <c r="D8201" i="1" s="1"/>
  <c r="D8459" i="1" s="1"/>
  <c r="D8717" i="1" s="1"/>
  <c r="D8975" i="1" s="1"/>
  <c r="D9265" i="1" s="1"/>
  <c r="D205" i="1" l="1"/>
  <c r="D462" i="1"/>
  <c r="D720" i="1" s="1"/>
  <c r="D978" i="1" s="1"/>
  <c r="D1236" i="1" s="1"/>
  <c r="D1494" i="1" s="1"/>
  <c r="D1752" i="1" s="1"/>
  <c r="D2010" i="1" s="1"/>
  <c r="D2268" i="1" s="1"/>
  <c r="D2526" i="1" s="1"/>
  <c r="D2784" i="1" s="1"/>
  <c r="D3042" i="1" s="1"/>
  <c r="D3300" i="1" s="1"/>
  <c r="D3558" i="1" s="1"/>
  <c r="D3816" i="1" s="1"/>
  <c r="D4074" i="1" s="1"/>
  <c r="D4332" i="1" s="1"/>
  <c r="D4590" i="1" s="1"/>
  <c r="D4848" i="1" s="1"/>
  <c r="D5106" i="1" s="1"/>
  <c r="D5364" i="1" s="1"/>
  <c r="D5622" i="1" s="1"/>
  <c r="D5880" i="1" s="1"/>
  <c r="D6138" i="1" s="1"/>
  <c r="D6396" i="1" s="1"/>
  <c r="D6654" i="1" s="1"/>
  <c r="D6912" i="1" s="1"/>
  <c r="D7170" i="1" s="1"/>
  <c r="D7428" i="1" s="1"/>
  <c r="D7686" i="1" s="1"/>
  <c r="D7944" i="1" s="1"/>
  <c r="D8202" i="1" s="1"/>
  <c r="D8460" i="1" s="1"/>
  <c r="D8718" i="1" s="1"/>
  <c r="D8976" i="1" s="1"/>
  <c r="D9266" i="1" s="1"/>
  <c r="D206" i="1" l="1"/>
  <c r="D463" i="1"/>
  <c r="D721" i="1" s="1"/>
  <c r="D979" i="1" s="1"/>
  <c r="D1237" i="1" s="1"/>
  <c r="D1495" i="1" s="1"/>
  <c r="D1753" i="1" s="1"/>
  <c r="D2011" i="1" s="1"/>
  <c r="D2269" i="1" s="1"/>
  <c r="D2527" i="1" s="1"/>
  <c r="D2785" i="1" s="1"/>
  <c r="D3043" i="1" s="1"/>
  <c r="D3301" i="1" s="1"/>
  <c r="D3559" i="1" s="1"/>
  <c r="D3817" i="1" s="1"/>
  <c r="D4075" i="1" s="1"/>
  <c r="D4333" i="1" s="1"/>
  <c r="D4591" i="1" s="1"/>
  <c r="D4849" i="1" s="1"/>
  <c r="D5107" i="1" s="1"/>
  <c r="D5365" i="1" s="1"/>
  <c r="D5623" i="1" s="1"/>
  <c r="D5881" i="1" s="1"/>
  <c r="D6139" i="1" s="1"/>
  <c r="D6397" i="1" s="1"/>
  <c r="D6655" i="1" s="1"/>
  <c r="D6913" i="1" s="1"/>
  <c r="D7171" i="1" s="1"/>
  <c r="D7429" i="1" s="1"/>
  <c r="D7687" i="1" s="1"/>
  <c r="D7945" i="1" s="1"/>
  <c r="D8203" i="1" s="1"/>
  <c r="D8461" i="1" s="1"/>
  <c r="D8719" i="1" s="1"/>
  <c r="D8977" i="1" s="1"/>
  <c r="D9267" i="1" s="1"/>
  <c r="D207" i="1" l="1"/>
  <c r="D464" i="1"/>
  <c r="D722" i="1" s="1"/>
  <c r="D980" i="1" s="1"/>
  <c r="D1238" i="1" s="1"/>
  <c r="D1496" i="1" s="1"/>
  <c r="D1754" i="1" s="1"/>
  <c r="D2012" i="1" s="1"/>
  <c r="D2270" i="1" s="1"/>
  <c r="D2528" i="1" s="1"/>
  <c r="D2786" i="1" s="1"/>
  <c r="D3044" i="1" s="1"/>
  <c r="D3302" i="1" s="1"/>
  <c r="D3560" i="1" s="1"/>
  <c r="D3818" i="1" s="1"/>
  <c r="D4076" i="1" s="1"/>
  <c r="D4334" i="1" s="1"/>
  <c r="D4592" i="1" s="1"/>
  <c r="D4850" i="1" s="1"/>
  <c r="D5108" i="1" s="1"/>
  <c r="D5366" i="1" s="1"/>
  <c r="D5624" i="1" s="1"/>
  <c r="D5882" i="1" s="1"/>
  <c r="D6140" i="1" s="1"/>
  <c r="D6398" i="1" s="1"/>
  <c r="D6656" i="1" s="1"/>
  <c r="D6914" i="1" s="1"/>
  <c r="D7172" i="1" s="1"/>
  <c r="D7430" i="1" s="1"/>
  <c r="D7688" i="1" s="1"/>
  <c r="D7946" i="1" s="1"/>
  <c r="D8204" i="1" s="1"/>
  <c r="D8462" i="1" s="1"/>
  <c r="D8720" i="1" s="1"/>
  <c r="D8978" i="1" s="1"/>
  <c r="D9268" i="1" s="1"/>
  <c r="D208" i="1" l="1"/>
  <c r="D465" i="1"/>
  <c r="D723" i="1" s="1"/>
  <c r="D981" i="1" s="1"/>
  <c r="D1239" i="1" s="1"/>
  <c r="D1497" i="1" s="1"/>
  <c r="D1755" i="1" s="1"/>
  <c r="D2013" i="1" s="1"/>
  <c r="D2271" i="1" s="1"/>
  <c r="D2529" i="1" s="1"/>
  <c r="D2787" i="1" s="1"/>
  <c r="D3045" i="1" s="1"/>
  <c r="D3303" i="1" s="1"/>
  <c r="D3561" i="1" s="1"/>
  <c r="D3819" i="1" s="1"/>
  <c r="D4077" i="1" s="1"/>
  <c r="D4335" i="1" s="1"/>
  <c r="D4593" i="1" s="1"/>
  <c r="D4851" i="1" s="1"/>
  <c r="D5109" i="1" s="1"/>
  <c r="D5367" i="1" s="1"/>
  <c r="D5625" i="1" s="1"/>
  <c r="D5883" i="1" s="1"/>
  <c r="D6141" i="1" s="1"/>
  <c r="D6399" i="1" s="1"/>
  <c r="D6657" i="1" s="1"/>
  <c r="D6915" i="1" s="1"/>
  <c r="D7173" i="1" s="1"/>
  <c r="D7431" i="1" s="1"/>
  <c r="D7689" i="1" s="1"/>
  <c r="D7947" i="1" s="1"/>
  <c r="D8205" i="1" s="1"/>
  <c r="D8463" i="1" s="1"/>
  <c r="D8721" i="1" s="1"/>
  <c r="D8979" i="1" s="1"/>
  <c r="D9269" i="1" s="1"/>
  <c r="D209" i="1" l="1"/>
  <c r="D466" i="1"/>
  <c r="D724" i="1" s="1"/>
  <c r="D982" i="1" s="1"/>
  <c r="D1240" i="1" s="1"/>
  <c r="D1498" i="1" s="1"/>
  <c r="D1756" i="1" s="1"/>
  <c r="D2014" i="1" s="1"/>
  <c r="D2272" i="1" s="1"/>
  <c r="D2530" i="1" s="1"/>
  <c r="D2788" i="1" s="1"/>
  <c r="D3046" i="1" s="1"/>
  <c r="D3304" i="1" s="1"/>
  <c r="D3562" i="1" s="1"/>
  <c r="D3820" i="1" s="1"/>
  <c r="D4078" i="1" s="1"/>
  <c r="D4336" i="1" s="1"/>
  <c r="D4594" i="1" s="1"/>
  <c r="D4852" i="1" s="1"/>
  <c r="D5110" i="1" s="1"/>
  <c r="D5368" i="1" s="1"/>
  <c r="D5626" i="1" s="1"/>
  <c r="D5884" i="1" s="1"/>
  <c r="D6142" i="1" s="1"/>
  <c r="D6400" i="1" s="1"/>
  <c r="D6658" i="1" s="1"/>
  <c r="D6916" i="1" s="1"/>
  <c r="D7174" i="1" s="1"/>
  <c r="D7432" i="1" s="1"/>
  <c r="D7690" i="1" s="1"/>
  <c r="D7948" i="1" s="1"/>
  <c r="D8206" i="1" s="1"/>
  <c r="D8464" i="1" s="1"/>
  <c r="D8722" i="1" s="1"/>
  <c r="D8980" i="1" s="1"/>
  <c r="D9270" i="1" s="1"/>
  <c r="D210" i="1" l="1"/>
  <c r="D467" i="1"/>
  <c r="D725" i="1" s="1"/>
  <c r="D983" i="1" s="1"/>
  <c r="D1241" i="1" s="1"/>
  <c r="D1499" i="1" s="1"/>
  <c r="D1757" i="1" s="1"/>
  <c r="D2015" i="1" s="1"/>
  <c r="D2273" i="1" s="1"/>
  <c r="D2531" i="1" s="1"/>
  <c r="D2789" i="1" s="1"/>
  <c r="D3047" i="1" s="1"/>
  <c r="D3305" i="1" s="1"/>
  <c r="D3563" i="1" s="1"/>
  <c r="D3821" i="1" s="1"/>
  <c r="D4079" i="1" s="1"/>
  <c r="D4337" i="1" s="1"/>
  <c r="D4595" i="1" s="1"/>
  <c r="D4853" i="1" s="1"/>
  <c r="D5111" i="1" s="1"/>
  <c r="D5369" i="1" s="1"/>
  <c r="D5627" i="1" s="1"/>
  <c r="D5885" i="1" s="1"/>
  <c r="D6143" i="1" s="1"/>
  <c r="D6401" i="1" s="1"/>
  <c r="D6659" i="1" s="1"/>
  <c r="D6917" i="1" s="1"/>
  <c r="D7175" i="1" s="1"/>
  <c r="D7433" i="1" s="1"/>
  <c r="D7691" i="1" s="1"/>
  <c r="D7949" i="1" s="1"/>
  <c r="D8207" i="1" s="1"/>
  <c r="D8465" i="1" s="1"/>
  <c r="D8723" i="1" s="1"/>
  <c r="D8981" i="1" s="1"/>
  <c r="D9271" i="1" s="1"/>
  <c r="D211" i="1" l="1"/>
  <c r="D468" i="1"/>
  <c r="D726" i="1" s="1"/>
  <c r="D984" i="1" s="1"/>
  <c r="D1242" i="1" s="1"/>
  <c r="D1500" i="1" s="1"/>
  <c r="D1758" i="1" s="1"/>
  <c r="D2016" i="1" s="1"/>
  <c r="D2274" i="1" s="1"/>
  <c r="D2532" i="1" s="1"/>
  <c r="D2790" i="1" s="1"/>
  <c r="D3048" i="1" s="1"/>
  <c r="D3306" i="1" s="1"/>
  <c r="D3564" i="1" s="1"/>
  <c r="D3822" i="1" s="1"/>
  <c r="D4080" i="1" s="1"/>
  <c r="D4338" i="1" s="1"/>
  <c r="D4596" i="1" s="1"/>
  <c r="D4854" i="1" s="1"/>
  <c r="D5112" i="1" s="1"/>
  <c r="D5370" i="1" s="1"/>
  <c r="D5628" i="1" s="1"/>
  <c r="D5886" i="1" s="1"/>
  <c r="D6144" i="1" s="1"/>
  <c r="D6402" i="1" s="1"/>
  <c r="D6660" i="1" s="1"/>
  <c r="D6918" i="1" s="1"/>
  <c r="D7176" i="1" s="1"/>
  <c r="D7434" i="1" s="1"/>
  <c r="D7692" i="1" s="1"/>
  <c r="D7950" i="1" s="1"/>
  <c r="D8208" i="1" s="1"/>
  <c r="D8466" i="1" s="1"/>
  <c r="D8724" i="1" s="1"/>
  <c r="D8982" i="1" s="1"/>
  <c r="D9272" i="1" s="1"/>
  <c r="D212" i="1" l="1"/>
  <c r="D469" i="1"/>
  <c r="D727" i="1" s="1"/>
  <c r="D985" i="1" s="1"/>
  <c r="D1243" i="1" s="1"/>
  <c r="D1501" i="1" s="1"/>
  <c r="D1759" i="1" s="1"/>
  <c r="D2017" i="1" s="1"/>
  <c r="D2275" i="1" s="1"/>
  <c r="D2533" i="1" s="1"/>
  <c r="D2791" i="1" s="1"/>
  <c r="D3049" i="1" s="1"/>
  <c r="D3307" i="1" s="1"/>
  <c r="D3565" i="1" s="1"/>
  <c r="D3823" i="1" s="1"/>
  <c r="D4081" i="1" s="1"/>
  <c r="D4339" i="1" s="1"/>
  <c r="D4597" i="1" s="1"/>
  <c r="D4855" i="1" s="1"/>
  <c r="D5113" i="1" s="1"/>
  <c r="D5371" i="1" s="1"/>
  <c r="D5629" i="1" s="1"/>
  <c r="D5887" i="1" s="1"/>
  <c r="D6145" i="1" s="1"/>
  <c r="D6403" i="1" s="1"/>
  <c r="D6661" i="1" s="1"/>
  <c r="D6919" i="1" s="1"/>
  <c r="D7177" i="1" s="1"/>
  <c r="D7435" i="1" s="1"/>
  <c r="D7693" i="1" s="1"/>
  <c r="D7951" i="1" s="1"/>
  <c r="D8209" i="1" s="1"/>
  <c r="D8467" i="1" s="1"/>
  <c r="D8725" i="1" s="1"/>
  <c r="D8983" i="1" s="1"/>
  <c r="D9273" i="1" s="1"/>
  <c r="D213" i="1" l="1"/>
  <c r="D470" i="1"/>
  <c r="D728" i="1" s="1"/>
  <c r="D986" i="1" s="1"/>
  <c r="D1244" i="1" s="1"/>
  <c r="D1502" i="1" s="1"/>
  <c r="D1760" i="1" s="1"/>
  <c r="D2018" i="1" s="1"/>
  <c r="D2276" i="1" s="1"/>
  <c r="D2534" i="1" s="1"/>
  <c r="D2792" i="1" s="1"/>
  <c r="D3050" i="1" s="1"/>
  <c r="D3308" i="1" s="1"/>
  <c r="D3566" i="1" s="1"/>
  <c r="D3824" i="1" s="1"/>
  <c r="D4082" i="1" s="1"/>
  <c r="D4340" i="1" s="1"/>
  <c r="D4598" i="1" s="1"/>
  <c r="D4856" i="1" s="1"/>
  <c r="D5114" i="1" s="1"/>
  <c r="D5372" i="1" s="1"/>
  <c r="D5630" i="1" s="1"/>
  <c r="D5888" i="1" s="1"/>
  <c r="D6146" i="1" s="1"/>
  <c r="D6404" i="1" s="1"/>
  <c r="D6662" i="1" s="1"/>
  <c r="D6920" i="1" s="1"/>
  <c r="D7178" i="1" s="1"/>
  <c r="D7436" i="1" s="1"/>
  <c r="D7694" i="1" s="1"/>
  <c r="D7952" i="1" s="1"/>
  <c r="D8210" i="1" s="1"/>
  <c r="D8468" i="1" s="1"/>
  <c r="D8726" i="1" s="1"/>
  <c r="D8984" i="1" s="1"/>
  <c r="D9274" i="1" s="1"/>
  <c r="D214" i="1" l="1"/>
  <c r="D471" i="1"/>
  <c r="D729" i="1" s="1"/>
  <c r="D987" i="1" s="1"/>
  <c r="D1245" i="1" s="1"/>
  <c r="D1503" i="1" s="1"/>
  <c r="D1761" i="1" s="1"/>
  <c r="D2019" i="1" s="1"/>
  <c r="D2277" i="1" s="1"/>
  <c r="D2535" i="1" s="1"/>
  <c r="D2793" i="1" s="1"/>
  <c r="D3051" i="1" s="1"/>
  <c r="D3309" i="1" s="1"/>
  <c r="D3567" i="1" s="1"/>
  <c r="D3825" i="1" s="1"/>
  <c r="D4083" i="1" s="1"/>
  <c r="D4341" i="1" s="1"/>
  <c r="D4599" i="1" s="1"/>
  <c r="D4857" i="1" s="1"/>
  <c r="D5115" i="1" s="1"/>
  <c r="D5373" i="1" s="1"/>
  <c r="D5631" i="1" s="1"/>
  <c r="D5889" i="1" s="1"/>
  <c r="D6147" i="1" s="1"/>
  <c r="D6405" i="1" s="1"/>
  <c r="D6663" i="1" s="1"/>
  <c r="D6921" i="1" s="1"/>
  <c r="D7179" i="1" s="1"/>
  <c r="D7437" i="1" s="1"/>
  <c r="D7695" i="1" s="1"/>
  <c r="D7953" i="1" s="1"/>
  <c r="D8211" i="1" s="1"/>
  <c r="D8469" i="1" s="1"/>
  <c r="D8727" i="1" s="1"/>
  <c r="D8985" i="1" s="1"/>
  <c r="D9275" i="1" s="1"/>
  <c r="D215" i="1" l="1"/>
  <c r="D472" i="1"/>
  <c r="D730" i="1" s="1"/>
  <c r="D988" i="1" s="1"/>
  <c r="D1246" i="1" s="1"/>
  <c r="D1504" i="1" s="1"/>
  <c r="D1762" i="1" s="1"/>
  <c r="D2020" i="1" s="1"/>
  <c r="D2278" i="1" s="1"/>
  <c r="D2536" i="1" s="1"/>
  <c r="D2794" i="1" s="1"/>
  <c r="D3052" i="1" s="1"/>
  <c r="D3310" i="1" s="1"/>
  <c r="D3568" i="1" s="1"/>
  <c r="D3826" i="1" s="1"/>
  <c r="D4084" i="1" s="1"/>
  <c r="D4342" i="1" s="1"/>
  <c r="D4600" i="1" s="1"/>
  <c r="D4858" i="1" s="1"/>
  <c r="D5116" i="1" s="1"/>
  <c r="D5374" i="1" s="1"/>
  <c r="D5632" i="1" s="1"/>
  <c r="D5890" i="1" s="1"/>
  <c r="D6148" i="1" s="1"/>
  <c r="D6406" i="1" s="1"/>
  <c r="D6664" i="1" s="1"/>
  <c r="D6922" i="1" s="1"/>
  <c r="D7180" i="1" s="1"/>
  <c r="D7438" i="1" s="1"/>
  <c r="D7696" i="1" s="1"/>
  <c r="D7954" i="1" s="1"/>
  <c r="D8212" i="1" s="1"/>
  <c r="D8470" i="1" s="1"/>
  <c r="D8728" i="1" s="1"/>
  <c r="D8986" i="1" s="1"/>
  <c r="D9276" i="1" s="1"/>
  <c r="D216" i="1" l="1"/>
  <c r="D473" i="1"/>
  <c r="D731" i="1" s="1"/>
  <c r="D989" i="1" s="1"/>
  <c r="D1247" i="1" s="1"/>
  <c r="D1505" i="1" s="1"/>
  <c r="D1763" i="1" s="1"/>
  <c r="D2021" i="1" s="1"/>
  <c r="D2279" i="1" s="1"/>
  <c r="D2537" i="1" s="1"/>
  <c r="D2795" i="1" s="1"/>
  <c r="D3053" i="1" s="1"/>
  <c r="D3311" i="1" s="1"/>
  <c r="D3569" i="1" s="1"/>
  <c r="D3827" i="1" s="1"/>
  <c r="D4085" i="1" s="1"/>
  <c r="D4343" i="1" s="1"/>
  <c r="D4601" i="1" s="1"/>
  <c r="D4859" i="1" s="1"/>
  <c r="D5117" i="1" s="1"/>
  <c r="D5375" i="1" s="1"/>
  <c r="D5633" i="1" s="1"/>
  <c r="D5891" i="1" s="1"/>
  <c r="D6149" i="1" s="1"/>
  <c r="D6407" i="1" s="1"/>
  <c r="D6665" i="1" s="1"/>
  <c r="D6923" i="1" s="1"/>
  <c r="D7181" i="1" s="1"/>
  <c r="D7439" i="1" s="1"/>
  <c r="D7697" i="1" s="1"/>
  <c r="D7955" i="1" s="1"/>
  <c r="D8213" i="1" s="1"/>
  <c r="D8471" i="1" s="1"/>
  <c r="D8729" i="1" s="1"/>
  <c r="D8987" i="1" s="1"/>
  <c r="D9277" i="1" s="1"/>
  <c r="D217" i="1" l="1"/>
  <c r="D474" i="1"/>
  <c r="D732" i="1" s="1"/>
  <c r="D990" i="1" s="1"/>
  <c r="D1248" i="1" s="1"/>
  <c r="D1506" i="1" s="1"/>
  <c r="D1764" i="1" s="1"/>
  <c r="D2022" i="1" s="1"/>
  <c r="D2280" i="1" s="1"/>
  <c r="D2538" i="1" s="1"/>
  <c r="D2796" i="1" s="1"/>
  <c r="D3054" i="1" s="1"/>
  <c r="D3312" i="1" s="1"/>
  <c r="D3570" i="1" s="1"/>
  <c r="D3828" i="1" s="1"/>
  <c r="D4086" i="1" s="1"/>
  <c r="D4344" i="1" s="1"/>
  <c r="D4602" i="1" s="1"/>
  <c r="D4860" i="1" s="1"/>
  <c r="D5118" i="1" s="1"/>
  <c r="D5376" i="1" s="1"/>
  <c r="D5634" i="1" s="1"/>
  <c r="D5892" i="1" s="1"/>
  <c r="D6150" i="1" s="1"/>
  <c r="D6408" i="1" s="1"/>
  <c r="D6666" i="1" s="1"/>
  <c r="D6924" i="1" s="1"/>
  <c r="D7182" i="1" s="1"/>
  <c r="D7440" i="1" s="1"/>
  <c r="D7698" i="1" s="1"/>
  <c r="D7956" i="1" s="1"/>
  <c r="D8214" i="1" s="1"/>
  <c r="D8472" i="1" s="1"/>
  <c r="D8730" i="1" s="1"/>
  <c r="D8988" i="1" s="1"/>
  <c r="D9278" i="1" s="1"/>
  <c r="D218" i="1" l="1"/>
  <c r="D475" i="1"/>
  <c r="D733" i="1" s="1"/>
  <c r="D991" i="1" s="1"/>
  <c r="D1249" i="1" s="1"/>
  <c r="D1507" i="1" s="1"/>
  <c r="D1765" i="1" s="1"/>
  <c r="D2023" i="1" s="1"/>
  <c r="D2281" i="1" s="1"/>
  <c r="D2539" i="1" s="1"/>
  <c r="D2797" i="1" s="1"/>
  <c r="D3055" i="1" s="1"/>
  <c r="D3313" i="1" s="1"/>
  <c r="D3571" i="1" s="1"/>
  <c r="D3829" i="1" s="1"/>
  <c r="D4087" i="1" s="1"/>
  <c r="D4345" i="1" s="1"/>
  <c r="D4603" i="1" s="1"/>
  <c r="D4861" i="1" s="1"/>
  <c r="D5119" i="1" s="1"/>
  <c r="D5377" i="1" s="1"/>
  <c r="D5635" i="1" s="1"/>
  <c r="D5893" i="1" s="1"/>
  <c r="D6151" i="1" s="1"/>
  <c r="D6409" i="1" s="1"/>
  <c r="D6667" i="1" s="1"/>
  <c r="D6925" i="1" s="1"/>
  <c r="D7183" i="1" s="1"/>
  <c r="D7441" i="1" s="1"/>
  <c r="D7699" i="1" s="1"/>
  <c r="D7957" i="1" s="1"/>
  <c r="D8215" i="1" s="1"/>
  <c r="D8473" i="1" s="1"/>
  <c r="D8731" i="1" s="1"/>
  <c r="D8989" i="1" s="1"/>
  <c r="D9279" i="1" s="1"/>
  <c r="D219" i="1" l="1"/>
  <c r="D476" i="1"/>
  <c r="D734" i="1" s="1"/>
  <c r="D992" i="1" s="1"/>
  <c r="D1250" i="1" s="1"/>
  <c r="D1508" i="1" s="1"/>
  <c r="D1766" i="1" s="1"/>
  <c r="D2024" i="1" s="1"/>
  <c r="D2282" i="1" s="1"/>
  <c r="D2540" i="1" s="1"/>
  <c r="D2798" i="1" s="1"/>
  <c r="D3056" i="1" s="1"/>
  <c r="D3314" i="1" s="1"/>
  <c r="D3572" i="1" s="1"/>
  <c r="D3830" i="1" s="1"/>
  <c r="D4088" i="1" s="1"/>
  <c r="D4346" i="1" s="1"/>
  <c r="D4604" i="1" s="1"/>
  <c r="D4862" i="1" s="1"/>
  <c r="D5120" i="1" s="1"/>
  <c r="D5378" i="1" s="1"/>
  <c r="D5636" i="1" s="1"/>
  <c r="D5894" i="1" s="1"/>
  <c r="D6152" i="1" s="1"/>
  <c r="D6410" i="1" s="1"/>
  <c r="D6668" i="1" s="1"/>
  <c r="D6926" i="1" s="1"/>
  <c r="D7184" i="1" s="1"/>
  <c r="D7442" i="1" s="1"/>
  <c r="D7700" i="1" s="1"/>
  <c r="D7958" i="1" s="1"/>
  <c r="D8216" i="1" s="1"/>
  <c r="D8474" i="1" s="1"/>
  <c r="D8732" i="1" s="1"/>
  <c r="D8990" i="1" s="1"/>
  <c r="D9280" i="1" s="1"/>
  <c r="D220" i="1" l="1"/>
  <c r="D477" i="1"/>
  <c r="D735" i="1" s="1"/>
  <c r="D993" i="1" s="1"/>
  <c r="D1251" i="1" s="1"/>
  <c r="D1509" i="1" s="1"/>
  <c r="D1767" i="1" s="1"/>
  <c r="D2025" i="1" s="1"/>
  <c r="D2283" i="1" s="1"/>
  <c r="D2541" i="1" s="1"/>
  <c r="D2799" i="1" s="1"/>
  <c r="D3057" i="1" s="1"/>
  <c r="D3315" i="1" s="1"/>
  <c r="D3573" i="1" s="1"/>
  <c r="D3831" i="1" s="1"/>
  <c r="D4089" i="1" s="1"/>
  <c r="D4347" i="1" s="1"/>
  <c r="D4605" i="1" s="1"/>
  <c r="D4863" i="1" s="1"/>
  <c r="D5121" i="1" s="1"/>
  <c r="D5379" i="1" s="1"/>
  <c r="D5637" i="1" s="1"/>
  <c r="D5895" i="1" s="1"/>
  <c r="D6153" i="1" s="1"/>
  <c r="D6411" i="1" s="1"/>
  <c r="D6669" i="1" s="1"/>
  <c r="D6927" i="1" s="1"/>
  <c r="D7185" i="1" s="1"/>
  <c r="D7443" i="1" s="1"/>
  <c r="D7701" i="1" s="1"/>
  <c r="D7959" i="1" s="1"/>
  <c r="D8217" i="1" s="1"/>
  <c r="D8475" i="1" s="1"/>
  <c r="D8733" i="1" s="1"/>
  <c r="D8991" i="1" s="1"/>
  <c r="D9281" i="1" s="1"/>
  <c r="D221" i="1" l="1"/>
  <c r="D478" i="1"/>
  <c r="D736" i="1" s="1"/>
  <c r="D994" i="1" s="1"/>
  <c r="D1252" i="1" s="1"/>
  <c r="D1510" i="1" s="1"/>
  <c r="D1768" i="1" s="1"/>
  <c r="D2026" i="1" s="1"/>
  <c r="D2284" i="1" s="1"/>
  <c r="D2542" i="1" s="1"/>
  <c r="D2800" i="1" s="1"/>
  <c r="D3058" i="1" s="1"/>
  <c r="D3316" i="1" s="1"/>
  <c r="D3574" i="1" s="1"/>
  <c r="D3832" i="1" s="1"/>
  <c r="D4090" i="1" s="1"/>
  <c r="D4348" i="1" s="1"/>
  <c r="D4606" i="1" s="1"/>
  <c r="D4864" i="1" s="1"/>
  <c r="D5122" i="1" s="1"/>
  <c r="D5380" i="1" s="1"/>
  <c r="D5638" i="1" s="1"/>
  <c r="D5896" i="1" s="1"/>
  <c r="D6154" i="1" s="1"/>
  <c r="D6412" i="1" s="1"/>
  <c r="D6670" i="1" s="1"/>
  <c r="D6928" i="1" s="1"/>
  <c r="D7186" i="1" s="1"/>
  <c r="D7444" i="1" s="1"/>
  <c r="D7702" i="1" s="1"/>
  <c r="D7960" i="1" s="1"/>
  <c r="D8218" i="1" s="1"/>
  <c r="D8476" i="1" s="1"/>
  <c r="D8734" i="1" s="1"/>
  <c r="D8992" i="1" s="1"/>
  <c r="D9282" i="1" s="1"/>
  <c r="D222" i="1" l="1"/>
  <c r="D479" i="1"/>
  <c r="D737" i="1" s="1"/>
  <c r="D995" i="1" s="1"/>
  <c r="D1253" i="1" s="1"/>
  <c r="D1511" i="1" s="1"/>
  <c r="D1769" i="1" s="1"/>
  <c r="D2027" i="1" s="1"/>
  <c r="D2285" i="1" s="1"/>
  <c r="D2543" i="1" s="1"/>
  <c r="D2801" i="1" s="1"/>
  <c r="D3059" i="1" s="1"/>
  <c r="D3317" i="1" s="1"/>
  <c r="D3575" i="1" s="1"/>
  <c r="D3833" i="1" s="1"/>
  <c r="D4091" i="1" s="1"/>
  <c r="D4349" i="1" s="1"/>
  <c r="D4607" i="1" s="1"/>
  <c r="D4865" i="1" s="1"/>
  <c r="D5123" i="1" s="1"/>
  <c r="D5381" i="1" s="1"/>
  <c r="D5639" i="1" s="1"/>
  <c r="D5897" i="1" s="1"/>
  <c r="D6155" i="1" s="1"/>
  <c r="D6413" i="1" s="1"/>
  <c r="D6671" i="1" s="1"/>
  <c r="D6929" i="1" s="1"/>
  <c r="D7187" i="1" s="1"/>
  <c r="D7445" i="1" s="1"/>
  <c r="D7703" i="1" s="1"/>
  <c r="D7961" i="1" s="1"/>
  <c r="D8219" i="1" s="1"/>
  <c r="D8477" i="1" s="1"/>
  <c r="D8735" i="1" s="1"/>
  <c r="D8993" i="1" s="1"/>
  <c r="D9283" i="1" s="1"/>
  <c r="D223" i="1" l="1"/>
  <c r="D480" i="1"/>
  <c r="D738" i="1" s="1"/>
  <c r="D996" i="1" s="1"/>
  <c r="D1254" i="1" s="1"/>
  <c r="D1512" i="1" s="1"/>
  <c r="D1770" i="1" s="1"/>
  <c r="D2028" i="1" s="1"/>
  <c r="D2286" i="1" s="1"/>
  <c r="D2544" i="1" s="1"/>
  <c r="D2802" i="1" s="1"/>
  <c r="D3060" i="1" s="1"/>
  <c r="D3318" i="1" s="1"/>
  <c r="D3576" i="1" s="1"/>
  <c r="D3834" i="1" s="1"/>
  <c r="D4092" i="1" s="1"/>
  <c r="D4350" i="1" s="1"/>
  <c r="D4608" i="1" s="1"/>
  <c r="D4866" i="1" s="1"/>
  <c r="D5124" i="1" s="1"/>
  <c r="D5382" i="1" s="1"/>
  <c r="D5640" i="1" s="1"/>
  <c r="D5898" i="1" s="1"/>
  <c r="D6156" i="1" s="1"/>
  <c r="D6414" i="1" s="1"/>
  <c r="D6672" i="1" s="1"/>
  <c r="D6930" i="1" s="1"/>
  <c r="D7188" i="1" s="1"/>
  <c r="D7446" i="1" s="1"/>
  <c r="D7704" i="1" s="1"/>
  <c r="D7962" i="1" s="1"/>
  <c r="D8220" i="1" s="1"/>
  <c r="D8478" i="1" s="1"/>
  <c r="D8736" i="1" s="1"/>
  <c r="D8994" i="1" s="1"/>
  <c r="D9284" i="1" s="1"/>
  <c r="D224" i="1" l="1"/>
  <c r="D481" i="1"/>
  <c r="D739" i="1" s="1"/>
  <c r="D997" i="1" s="1"/>
  <c r="D1255" i="1" s="1"/>
  <c r="D1513" i="1" s="1"/>
  <c r="D1771" i="1" s="1"/>
  <c r="D2029" i="1" s="1"/>
  <c r="D2287" i="1" s="1"/>
  <c r="D2545" i="1" s="1"/>
  <c r="D2803" i="1" s="1"/>
  <c r="D3061" i="1" s="1"/>
  <c r="D3319" i="1" s="1"/>
  <c r="D3577" i="1" s="1"/>
  <c r="D3835" i="1" s="1"/>
  <c r="D4093" i="1" s="1"/>
  <c r="D4351" i="1" s="1"/>
  <c r="D4609" i="1" s="1"/>
  <c r="D4867" i="1" s="1"/>
  <c r="D5125" i="1" s="1"/>
  <c r="D5383" i="1" s="1"/>
  <c r="D5641" i="1" s="1"/>
  <c r="D5899" i="1" s="1"/>
  <c r="D6157" i="1" s="1"/>
  <c r="D6415" i="1" s="1"/>
  <c r="D6673" i="1" s="1"/>
  <c r="D6931" i="1" s="1"/>
  <c r="D7189" i="1" s="1"/>
  <c r="D7447" i="1" s="1"/>
  <c r="D7705" i="1" s="1"/>
  <c r="D7963" i="1" s="1"/>
  <c r="D8221" i="1" s="1"/>
  <c r="D8479" i="1" s="1"/>
  <c r="D8737" i="1" s="1"/>
  <c r="D8995" i="1" s="1"/>
  <c r="D9285" i="1" s="1"/>
  <c r="D225" i="1" l="1"/>
  <c r="D482" i="1"/>
  <c r="D740" i="1" s="1"/>
  <c r="D998" i="1" s="1"/>
  <c r="D1256" i="1" s="1"/>
  <c r="D1514" i="1" s="1"/>
  <c r="D1772" i="1" s="1"/>
  <c r="D2030" i="1" s="1"/>
  <c r="D2288" i="1" s="1"/>
  <c r="D2546" i="1" s="1"/>
  <c r="D2804" i="1" s="1"/>
  <c r="D3062" i="1" s="1"/>
  <c r="D3320" i="1" s="1"/>
  <c r="D3578" i="1" s="1"/>
  <c r="D3836" i="1" s="1"/>
  <c r="D4094" i="1" s="1"/>
  <c r="D4352" i="1" s="1"/>
  <c r="D4610" i="1" s="1"/>
  <c r="D4868" i="1" s="1"/>
  <c r="D5126" i="1" s="1"/>
  <c r="D5384" i="1" s="1"/>
  <c r="D5642" i="1" s="1"/>
  <c r="D5900" i="1" s="1"/>
  <c r="D6158" i="1" s="1"/>
  <c r="D6416" i="1" s="1"/>
  <c r="D6674" i="1" s="1"/>
  <c r="D6932" i="1" s="1"/>
  <c r="D7190" i="1" s="1"/>
  <c r="D7448" i="1" s="1"/>
  <c r="D7706" i="1" s="1"/>
  <c r="D7964" i="1" s="1"/>
  <c r="D8222" i="1" s="1"/>
  <c r="D8480" i="1" s="1"/>
  <c r="D8738" i="1" s="1"/>
  <c r="D8996" i="1" s="1"/>
  <c r="D9286" i="1" s="1"/>
  <c r="D226" i="1" l="1"/>
  <c r="D483" i="1"/>
  <c r="D741" i="1" s="1"/>
  <c r="D999" i="1" s="1"/>
  <c r="D1257" i="1" s="1"/>
  <c r="D1515" i="1" s="1"/>
  <c r="D1773" i="1" s="1"/>
  <c r="D2031" i="1" s="1"/>
  <c r="D2289" i="1" s="1"/>
  <c r="D2547" i="1" s="1"/>
  <c r="D2805" i="1" s="1"/>
  <c r="D3063" i="1" s="1"/>
  <c r="D3321" i="1" s="1"/>
  <c r="D3579" i="1" s="1"/>
  <c r="D3837" i="1" s="1"/>
  <c r="D4095" i="1" s="1"/>
  <c r="D4353" i="1" s="1"/>
  <c r="D4611" i="1" s="1"/>
  <c r="D4869" i="1" s="1"/>
  <c r="D5127" i="1" s="1"/>
  <c r="D5385" i="1" s="1"/>
  <c r="D5643" i="1" s="1"/>
  <c r="D5901" i="1" s="1"/>
  <c r="D6159" i="1" s="1"/>
  <c r="D6417" i="1" s="1"/>
  <c r="D6675" i="1" s="1"/>
  <c r="D6933" i="1" s="1"/>
  <c r="D7191" i="1" s="1"/>
  <c r="D7449" i="1" s="1"/>
  <c r="D7707" i="1" s="1"/>
  <c r="D7965" i="1" s="1"/>
  <c r="D8223" i="1" s="1"/>
  <c r="D8481" i="1" s="1"/>
  <c r="D8739" i="1" s="1"/>
  <c r="D8997" i="1" s="1"/>
  <c r="D9287" i="1" s="1"/>
  <c r="D227" i="1" l="1"/>
  <c r="D484" i="1"/>
  <c r="D742" i="1" s="1"/>
  <c r="D1000" i="1" s="1"/>
  <c r="D1258" i="1" s="1"/>
  <c r="D1516" i="1" s="1"/>
  <c r="D1774" i="1" s="1"/>
  <c r="D2032" i="1" s="1"/>
  <c r="D2290" i="1" s="1"/>
  <c r="D2548" i="1" s="1"/>
  <c r="D2806" i="1" s="1"/>
  <c r="D3064" i="1" s="1"/>
  <c r="D3322" i="1" s="1"/>
  <c r="D3580" i="1" s="1"/>
  <c r="D3838" i="1" s="1"/>
  <c r="D4096" i="1" s="1"/>
  <c r="D4354" i="1" s="1"/>
  <c r="D4612" i="1" s="1"/>
  <c r="D4870" i="1" s="1"/>
  <c r="D5128" i="1" s="1"/>
  <c r="D5386" i="1" s="1"/>
  <c r="D5644" i="1" s="1"/>
  <c r="D5902" i="1" s="1"/>
  <c r="D6160" i="1" s="1"/>
  <c r="D6418" i="1" s="1"/>
  <c r="D6676" i="1" s="1"/>
  <c r="D6934" i="1" s="1"/>
  <c r="D7192" i="1" s="1"/>
  <c r="D7450" i="1" s="1"/>
  <c r="D7708" i="1" s="1"/>
  <c r="D7966" i="1" s="1"/>
  <c r="D8224" i="1" s="1"/>
  <c r="D8482" i="1" s="1"/>
  <c r="D8740" i="1" s="1"/>
  <c r="D8998" i="1" s="1"/>
  <c r="D9288" i="1" s="1"/>
  <c r="D228" i="1" l="1"/>
  <c r="D485" i="1"/>
  <c r="D743" i="1" s="1"/>
  <c r="D1001" i="1" s="1"/>
  <c r="D1259" i="1" s="1"/>
  <c r="D1517" i="1" s="1"/>
  <c r="D1775" i="1" s="1"/>
  <c r="D2033" i="1" s="1"/>
  <c r="D2291" i="1" s="1"/>
  <c r="D2549" i="1" s="1"/>
  <c r="D2807" i="1" s="1"/>
  <c r="D3065" i="1" s="1"/>
  <c r="D3323" i="1" s="1"/>
  <c r="D3581" i="1" s="1"/>
  <c r="D3839" i="1" s="1"/>
  <c r="D4097" i="1" s="1"/>
  <c r="D4355" i="1" s="1"/>
  <c r="D4613" i="1" s="1"/>
  <c r="D4871" i="1" s="1"/>
  <c r="D5129" i="1" s="1"/>
  <c r="D5387" i="1" s="1"/>
  <c r="D5645" i="1" s="1"/>
  <c r="D5903" i="1" s="1"/>
  <c r="D6161" i="1" s="1"/>
  <c r="D6419" i="1" s="1"/>
  <c r="D6677" i="1" s="1"/>
  <c r="D6935" i="1" s="1"/>
  <c r="D7193" i="1" s="1"/>
  <c r="D7451" i="1" s="1"/>
  <c r="D7709" i="1" s="1"/>
  <c r="D7967" i="1" s="1"/>
  <c r="D8225" i="1" s="1"/>
  <c r="D8483" i="1" s="1"/>
  <c r="D8741" i="1" s="1"/>
  <c r="D8999" i="1" s="1"/>
  <c r="D9289" i="1" s="1"/>
  <c r="D229" i="1" l="1"/>
  <c r="D486" i="1"/>
  <c r="D744" i="1" s="1"/>
  <c r="D1002" i="1" s="1"/>
  <c r="D1260" i="1" s="1"/>
  <c r="D1518" i="1" s="1"/>
  <c r="D1776" i="1" s="1"/>
  <c r="D2034" i="1" s="1"/>
  <c r="D2292" i="1" s="1"/>
  <c r="D2550" i="1" s="1"/>
  <c r="D2808" i="1" s="1"/>
  <c r="D3066" i="1" s="1"/>
  <c r="D3324" i="1" s="1"/>
  <c r="D3582" i="1" s="1"/>
  <c r="D3840" i="1" s="1"/>
  <c r="D4098" i="1" s="1"/>
  <c r="D4356" i="1" s="1"/>
  <c r="D4614" i="1" s="1"/>
  <c r="D4872" i="1" s="1"/>
  <c r="D5130" i="1" s="1"/>
  <c r="D5388" i="1" s="1"/>
  <c r="D5646" i="1" s="1"/>
  <c r="D5904" i="1" s="1"/>
  <c r="D6162" i="1" s="1"/>
  <c r="D6420" i="1" s="1"/>
  <c r="D6678" i="1" s="1"/>
  <c r="D6936" i="1" s="1"/>
  <c r="D7194" i="1" s="1"/>
  <c r="D7452" i="1" s="1"/>
  <c r="D7710" i="1" s="1"/>
  <c r="D7968" i="1" s="1"/>
  <c r="D8226" i="1" s="1"/>
  <c r="D8484" i="1" s="1"/>
  <c r="D8742" i="1" s="1"/>
  <c r="D9000" i="1" s="1"/>
  <c r="D9290" i="1" s="1"/>
  <c r="D230" i="1" l="1"/>
  <c r="D487" i="1"/>
  <c r="D745" i="1" s="1"/>
  <c r="D1003" i="1" s="1"/>
  <c r="D1261" i="1" s="1"/>
  <c r="D1519" i="1" s="1"/>
  <c r="D1777" i="1" s="1"/>
  <c r="D2035" i="1" s="1"/>
  <c r="D2293" i="1" s="1"/>
  <c r="D2551" i="1" s="1"/>
  <c r="D2809" i="1" s="1"/>
  <c r="D3067" i="1" s="1"/>
  <c r="D3325" i="1" s="1"/>
  <c r="D3583" i="1" s="1"/>
  <c r="D3841" i="1" s="1"/>
  <c r="D4099" i="1" s="1"/>
  <c r="D4357" i="1" s="1"/>
  <c r="D4615" i="1" s="1"/>
  <c r="D4873" i="1" s="1"/>
  <c r="D5131" i="1" s="1"/>
  <c r="D5389" i="1" s="1"/>
  <c r="D5647" i="1" s="1"/>
  <c r="D5905" i="1" s="1"/>
  <c r="D6163" i="1" s="1"/>
  <c r="D6421" i="1" s="1"/>
  <c r="D6679" i="1" s="1"/>
  <c r="D6937" i="1" s="1"/>
  <c r="D7195" i="1" s="1"/>
  <c r="D7453" i="1" s="1"/>
  <c r="D7711" i="1" s="1"/>
  <c r="D7969" i="1" s="1"/>
  <c r="D8227" i="1" s="1"/>
  <c r="D8485" i="1" s="1"/>
  <c r="D8743" i="1" s="1"/>
  <c r="D9001" i="1" s="1"/>
  <c r="D9291" i="1" s="1"/>
  <c r="D231" i="1" l="1"/>
  <c r="D488" i="1"/>
  <c r="D746" i="1" s="1"/>
  <c r="D1004" i="1" s="1"/>
  <c r="D1262" i="1" s="1"/>
  <c r="D1520" i="1" s="1"/>
  <c r="D1778" i="1" s="1"/>
  <c r="D2036" i="1" s="1"/>
  <c r="D2294" i="1" s="1"/>
  <c r="D2552" i="1" s="1"/>
  <c r="D2810" i="1" s="1"/>
  <c r="D3068" i="1" s="1"/>
  <c r="D3326" i="1" s="1"/>
  <c r="D3584" i="1" s="1"/>
  <c r="D3842" i="1" s="1"/>
  <c r="D4100" i="1" s="1"/>
  <c r="D4358" i="1" s="1"/>
  <c r="D4616" i="1" s="1"/>
  <c r="D4874" i="1" s="1"/>
  <c r="D5132" i="1" s="1"/>
  <c r="D5390" i="1" s="1"/>
  <c r="D5648" i="1" s="1"/>
  <c r="D5906" i="1" s="1"/>
  <c r="D6164" i="1" s="1"/>
  <c r="D6422" i="1" s="1"/>
  <c r="D6680" i="1" s="1"/>
  <c r="D6938" i="1" s="1"/>
  <c r="D7196" i="1" s="1"/>
  <c r="D7454" i="1" s="1"/>
  <c r="D7712" i="1" s="1"/>
  <c r="D7970" i="1" s="1"/>
  <c r="D8228" i="1" s="1"/>
  <c r="D8486" i="1" s="1"/>
  <c r="D8744" i="1" s="1"/>
  <c r="D9002" i="1" s="1"/>
  <c r="D9292" i="1" s="1"/>
  <c r="D232" i="1" l="1"/>
  <c r="D489" i="1"/>
  <c r="D747" i="1" s="1"/>
  <c r="D1005" i="1" s="1"/>
  <c r="D1263" i="1" s="1"/>
  <c r="D1521" i="1" s="1"/>
  <c r="D1779" i="1" s="1"/>
  <c r="D2037" i="1" s="1"/>
  <c r="D2295" i="1" s="1"/>
  <c r="D2553" i="1" s="1"/>
  <c r="D2811" i="1" s="1"/>
  <c r="D3069" i="1" s="1"/>
  <c r="D3327" i="1" s="1"/>
  <c r="D3585" i="1" s="1"/>
  <c r="D3843" i="1" s="1"/>
  <c r="D4101" i="1" s="1"/>
  <c r="D4359" i="1" s="1"/>
  <c r="D4617" i="1" s="1"/>
  <c r="D4875" i="1" s="1"/>
  <c r="D5133" i="1" s="1"/>
  <c r="D5391" i="1" s="1"/>
  <c r="D5649" i="1" s="1"/>
  <c r="D5907" i="1" s="1"/>
  <c r="D6165" i="1" s="1"/>
  <c r="D6423" i="1" s="1"/>
  <c r="D6681" i="1" s="1"/>
  <c r="D6939" i="1" s="1"/>
  <c r="D7197" i="1" s="1"/>
  <c r="D7455" i="1" s="1"/>
  <c r="D7713" i="1" s="1"/>
  <c r="D7971" i="1" s="1"/>
  <c r="D8229" i="1" s="1"/>
  <c r="D8487" i="1" s="1"/>
  <c r="D8745" i="1" s="1"/>
  <c r="D9003" i="1" s="1"/>
  <c r="D9293" i="1" s="1"/>
  <c r="D233" i="1" l="1"/>
  <c r="D490" i="1"/>
  <c r="D748" i="1" s="1"/>
  <c r="D1006" i="1" s="1"/>
  <c r="D1264" i="1" s="1"/>
  <c r="D1522" i="1" s="1"/>
  <c r="D1780" i="1" s="1"/>
  <c r="D2038" i="1" s="1"/>
  <c r="D2296" i="1" s="1"/>
  <c r="D2554" i="1" s="1"/>
  <c r="D2812" i="1" s="1"/>
  <c r="D3070" i="1" s="1"/>
  <c r="D3328" i="1" s="1"/>
  <c r="D3586" i="1" s="1"/>
  <c r="D3844" i="1" s="1"/>
  <c r="D4102" i="1" s="1"/>
  <c r="D4360" i="1" s="1"/>
  <c r="D4618" i="1" s="1"/>
  <c r="D4876" i="1" s="1"/>
  <c r="D5134" i="1" s="1"/>
  <c r="D5392" i="1" s="1"/>
  <c r="D5650" i="1" s="1"/>
  <c r="D5908" i="1" s="1"/>
  <c r="D6166" i="1" s="1"/>
  <c r="D6424" i="1" s="1"/>
  <c r="D6682" i="1" s="1"/>
  <c r="D6940" i="1" s="1"/>
  <c r="D7198" i="1" s="1"/>
  <c r="D7456" i="1" s="1"/>
  <c r="D7714" i="1" s="1"/>
  <c r="D7972" i="1" s="1"/>
  <c r="D8230" i="1" s="1"/>
  <c r="D8488" i="1" s="1"/>
  <c r="D8746" i="1" s="1"/>
  <c r="D9004" i="1" s="1"/>
  <c r="D9294" i="1" s="1"/>
  <c r="D234" i="1" l="1"/>
  <c r="D491" i="1"/>
  <c r="D749" i="1" s="1"/>
  <c r="D1007" i="1" s="1"/>
  <c r="D1265" i="1" s="1"/>
  <c r="D1523" i="1" s="1"/>
  <c r="D1781" i="1" s="1"/>
  <c r="D2039" i="1" s="1"/>
  <c r="D2297" i="1" s="1"/>
  <c r="D2555" i="1" s="1"/>
  <c r="D2813" i="1" s="1"/>
  <c r="D3071" i="1" s="1"/>
  <c r="D3329" i="1" s="1"/>
  <c r="D3587" i="1" s="1"/>
  <c r="D3845" i="1" s="1"/>
  <c r="D4103" i="1" s="1"/>
  <c r="D4361" i="1" s="1"/>
  <c r="D4619" i="1" s="1"/>
  <c r="D4877" i="1" s="1"/>
  <c r="D5135" i="1" s="1"/>
  <c r="D5393" i="1" s="1"/>
  <c r="D5651" i="1" s="1"/>
  <c r="D5909" i="1" s="1"/>
  <c r="D6167" i="1" s="1"/>
  <c r="D6425" i="1" s="1"/>
  <c r="D6683" i="1" s="1"/>
  <c r="D6941" i="1" s="1"/>
  <c r="D7199" i="1" s="1"/>
  <c r="D7457" i="1" s="1"/>
  <c r="D7715" i="1" s="1"/>
  <c r="D7973" i="1" s="1"/>
  <c r="D8231" i="1" s="1"/>
  <c r="D8489" i="1" s="1"/>
  <c r="D8747" i="1" s="1"/>
  <c r="D9005" i="1" s="1"/>
  <c r="D9295" i="1" s="1"/>
  <c r="D235" i="1" l="1"/>
  <c r="D492" i="1"/>
  <c r="D750" i="1" s="1"/>
  <c r="D1008" i="1" s="1"/>
  <c r="D1266" i="1" s="1"/>
  <c r="D1524" i="1" s="1"/>
  <c r="D1782" i="1" s="1"/>
  <c r="D2040" i="1" s="1"/>
  <c r="D2298" i="1" s="1"/>
  <c r="D2556" i="1" s="1"/>
  <c r="D2814" i="1" s="1"/>
  <c r="D3072" i="1" s="1"/>
  <c r="D3330" i="1" s="1"/>
  <c r="D3588" i="1" s="1"/>
  <c r="D3846" i="1" s="1"/>
  <c r="D4104" i="1" s="1"/>
  <c r="D4362" i="1" s="1"/>
  <c r="D4620" i="1" s="1"/>
  <c r="D4878" i="1" s="1"/>
  <c r="D5136" i="1" s="1"/>
  <c r="D5394" i="1" s="1"/>
  <c r="D5652" i="1" s="1"/>
  <c r="D5910" i="1" s="1"/>
  <c r="D6168" i="1" s="1"/>
  <c r="D6426" i="1" s="1"/>
  <c r="D6684" i="1" s="1"/>
  <c r="D6942" i="1" s="1"/>
  <c r="D7200" i="1" s="1"/>
  <c r="D7458" i="1" s="1"/>
  <c r="D7716" i="1" s="1"/>
  <c r="D7974" i="1" s="1"/>
  <c r="D8232" i="1" s="1"/>
  <c r="D8490" i="1" s="1"/>
  <c r="D8748" i="1" s="1"/>
  <c r="D9006" i="1" s="1"/>
  <c r="D9296" i="1" s="1"/>
  <c r="D236" i="1" l="1"/>
  <c r="D493" i="1"/>
  <c r="D751" i="1" s="1"/>
  <c r="D1009" i="1" s="1"/>
  <c r="D1267" i="1" s="1"/>
  <c r="D1525" i="1" s="1"/>
  <c r="D1783" i="1" s="1"/>
  <c r="D2041" i="1" s="1"/>
  <c r="D2299" i="1" s="1"/>
  <c r="D2557" i="1" s="1"/>
  <c r="D2815" i="1" s="1"/>
  <c r="D3073" i="1" s="1"/>
  <c r="D3331" i="1" s="1"/>
  <c r="D3589" i="1" s="1"/>
  <c r="D3847" i="1" s="1"/>
  <c r="D4105" i="1" s="1"/>
  <c r="D4363" i="1" s="1"/>
  <c r="D4621" i="1" s="1"/>
  <c r="D4879" i="1" s="1"/>
  <c r="D5137" i="1" s="1"/>
  <c r="D5395" i="1" s="1"/>
  <c r="D5653" i="1" s="1"/>
  <c r="D5911" i="1" s="1"/>
  <c r="D6169" i="1" s="1"/>
  <c r="D6427" i="1" s="1"/>
  <c r="D6685" i="1" s="1"/>
  <c r="D6943" i="1" s="1"/>
  <c r="D7201" i="1" s="1"/>
  <c r="D7459" i="1" s="1"/>
  <c r="D7717" i="1" s="1"/>
  <c r="D7975" i="1" s="1"/>
  <c r="D8233" i="1" s="1"/>
  <c r="D8491" i="1" s="1"/>
  <c r="D8749" i="1" s="1"/>
  <c r="D9007" i="1" s="1"/>
  <c r="D9297" i="1" s="1"/>
  <c r="D237" i="1" l="1"/>
  <c r="D494" i="1"/>
  <c r="D752" i="1" s="1"/>
  <c r="D1010" i="1" s="1"/>
  <c r="D1268" i="1" s="1"/>
  <c r="D1526" i="1" s="1"/>
  <c r="D1784" i="1" s="1"/>
  <c r="D2042" i="1" s="1"/>
  <c r="D2300" i="1" s="1"/>
  <c r="D2558" i="1" s="1"/>
  <c r="D2816" i="1" s="1"/>
  <c r="D3074" i="1" s="1"/>
  <c r="D3332" i="1" s="1"/>
  <c r="D3590" i="1" s="1"/>
  <c r="D3848" i="1" s="1"/>
  <c r="D4106" i="1" s="1"/>
  <c r="D4364" i="1" s="1"/>
  <c r="D4622" i="1" s="1"/>
  <c r="D4880" i="1" s="1"/>
  <c r="D5138" i="1" s="1"/>
  <c r="D5396" i="1" s="1"/>
  <c r="D5654" i="1" s="1"/>
  <c r="D5912" i="1" s="1"/>
  <c r="D6170" i="1" s="1"/>
  <c r="D6428" i="1" s="1"/>
  <c r="D6686" i="1" s="1"/>
  <c r="D6944" i="1" s="1"/>
  <c r="D7202" i="1" s="1"/>
  <c r="D7460" i="1" s="1"/>
  <c r="D7718" i="1" s="1"/>
  <c r="D7976" i="1" s="1"/>
  <c r="D8234" i="1" s="1"/>
  <c r="D8492" i="1" s="1"/>
  <c r="D8750" i="1" s="1"/>
  <c r="D9008" i="1" s="1"/>
  <c r="D9298" i="1" s="1"/>
  <c r="D238" i="1" l="1"/>
  <c r="D495" i="1"/>
  <c r="D753" i="1" s="1"/>
  <c r="D1011" i="1" s="1"/>
  <c r="D1269" i="1" s="1"/>
  <c r="D1527" i="1" s="1"/>
  <c r="D1785" i="1" s="1"/>
  <c r="D2043" i="1" s="1"/>
  <c r="D2301" i="1" s="1"/>
  <c r="D2559" i="1" s="1"/>
  <c r="D2817" i="1" s="1"/>
  <c r="D3075" i="1" s="1"/>
  <c r="D3333" i="1" s="1"/>
  <c r="D3591" i="1" s="1"/>
  <c r="D3849" i="1" s="1"/>
  <c r="D4107" i="1" s="1"/>
  <c r="D4365" i="1" s="1"/>
  <c r="D4623" i="1" s="1"/>
  <c r="D4881" i="1" s="1"/>
  <c r="D5139" i="1" s="1"/>
  <c r="D5397" i="1" s="1"/>
  <c r="D5655" i="1" s="1"/>
  <c r="D5913" i="1" s="1"/>
  <c r="D6171" i="1" s="1"/>
  <c r="D6429" i="1" s="1"/>
  <c r="D6687" i="1" s="1"/>
  <c r="D6945" i="1" s="1"/>
  <c r="D7203" i="1" s="1"/>
  <c r="D7461" i="1" s="1"/>
  <c r="D7719" i="1" s="1"/>
  <c r="D7977" i="1" s="1"/>
  <c r="D8235" i="1" s="1"/>
  <c r="D8493" i="1" s="1"/>
  <c r="D8751" i="1" s="1"/>
  <c r="D9009" i="1" s="1"/>
  <c r="D9299" i="1" s="1"/>
  <c r="D239" i="1" l="1"/>
  <c r="D496" i="1"/>
  <c r="D754" i="1" s="1"/>
  <c r="D1012" i="1" s="1"/>
  <c r="D1270" i="1" s="1"/>
  <c r="D1528" i="1" s="1"/>
  <c r="D1786" i="1" s="1"/>
  <c r="D2044" i="1" s="1"/>
  <c r="D2302" i="1" s="1"/>
  <c r="D2560" i="1" s="1"/>
  <c r="D2818" i="1" s="1"/>
  <c r="D3076" i="1" s="1"/>
  <c r="D3334" i="1" s="1"/>
  <c r="D3592" i="1" s="1"/>
  <c r="D3850" i="1" s="1"/>
  <c r="D4108" i="1" s="1"/>
  <c r="D4366" i="1" s="1"/>
  <c r="D4624" i="1" s="1"/>
  <c r="D4882" i="1" s="1"/>
  <c r="D5140" i="1" s="1"/>
  <c r="D5398" i="1" s="1"/>
  <c r="D5656" i="1" s="1"/>
  <c r="D5914" i="1" s="1"/>
  <c r="D6172" i="1" s="1"/>
  <c r="D6430" i="1" s="1"/>
  <c r="D6688" i="1" s="1"/>
  <c r="D6946" i="1" s="1"/>
  <c r="D7204" i="1" s="1"/>
  <c r="D7462" i="1" s="1"/>
  <c r="D7720" i="1" s="1"/>
  <c r="D7978" i="1" s="1"/>
  <c r="D8236" i="1" s="1"/>
  <c r="D8494" i="1" s="1"/>
  <c r="D8752" i="1" s="1"/>
  <c r="D9010" i="1" s="1"/>
  <c r="D9300" i="1" s="1"/>
  <c r="D240" i="1" l="1"/>
  <c r="D497" i="1"/>
  <c r="D755" i="1" s="1"/>
  <c r="D1013" i="1" s="1"/>
  <c r="D1271" i="1" s="1"/>
  <c r="D1529" i="1" s="1"/>
  <c r="D1787" i="1" s="1"/>
  <c r="D2045" i="1" s="1"/>
  <c r="D2303" i="1" s="1"/>
  <c r="D2561" i="1" s="1"/>
  <c r="D2819" i="1" s="1"/>
  <c r="D3077" i="1" s="1"/>
  <c r="D3335" i="1" s="1"/>
  <c r="D3593" i="1" s="1"/>
  <c r="D3851" i="1" s="1"/>
  <c r="D4109" i="1" s="1"/>
  <c r="D4367" i="1" s="1"/>
  <c r="D4625" i="1" s="1"/>
  <c r="D4883" i="1" s="1"/>
  <c r="D5141" i="1" s="1"/>
  <c r="D5399" i="1" s="1"/>
  <c r="D5657" i="1" s="1"/>
  <c r="D5915" i="1" s="1"/>
  <c r="D6173" i="1" s="1"/>
  <c r="D6431" i="1" s="1"/>
  <c r="D6689" i="1" s="1"/>
  <c r="D6947" i="1" s="1"/>
  <c r="D7205" i="1" s="1"/>
  <c r="D7463" i="1" s="1"/>
  <c r="D7721" i="1" s="1"/>
  <c r="D7979" i="1" s="1"/>
  <c r="D8237" i="1" s="1"/>
  <c r="D8495" i="1" s="1"/>
  <c r="D8753" i="1" s="1"/>
  <c r="D9011" i="1" s="1"/>
  <c r="D9301" i="1" s="1"/>
  <c r="D241" i="1" l="1"/>
  <c r="D498" i="1"/>
  <c r="D756" i="1" s="1"/>
  <c r="D1014" i="1" s="1"/>
  <c r="D1272" i="1" s="1"/>
  <c r="D1530" i="1" s="1"/>
  <c r="D1788" i="1" s="1"/>
  <c r="D2046" i="1" s="1"/>
  <c r="D2304" i="1" s="1"/>
  <c r="D2562" i="1" s="1"/>
  <c r="D2820" i="1" s="1"/>
  <c r="D3078" i="1" s="1"/>
  <c r="D3336" i="1" s="1"/>
  <c r="D3594" i="1" s="1"/>
  <c r="D3852" i="1" s="1"/>
  <c r="D4110" i="1" s="1"/>
  <c r="D4368" i="1" s="1"/>
  <c r="D4626" i="1" s="1"/>
  <c r="D4884" i="1" s="1"/>
  <c r="D5142" i="1" s="1"/>
  <c r="D5400" i="1" s="1"/>
  <c r="D5658" i="1" s="1"/>
  <c r="D5916" i="1" s="1"/>
  <c r="D6174" i="1" s="1"/>
  <c r="D6432" i="1" s="1"/>
  <c r="D6690" i="1" s="1"/>
  <c r="D6948" i="1" s="1"/>
  <c r="D7206" i="1" s="1"/>
  <c r="D7464" i="1" s="1"/>
  <c r="D7722" i="1" s="1"/>
  <c r="D7980" i="1" s="1"/>
  <c r="D8238" i="1" s="1"/>
  <c r="D8496" i="1" s="1"/>
  <c r="D8754" i="1" s="1"/>
  <c r="D9012" i="1" s="1"/>
  <c r="D9302" i="1" s="1"/>
  <c r="D242" i="1" l="1"/>
  <c r="D499" i="1"/>
  <c r="D757" i="1" s="1"/>
  <c r="D1015" i="1" s="1"/>
  <c r="D1273" i="1" s="1"/>
  <c r="D1531" i="1" s="1"/>
  <c r="D1789" i="1" s="1"/>
  <c r="D2047" i="1" s="1"/>
  <c r="D2305" i="1" s="1"/>
  <c r="D2563" i="1" s="1"/>
  <c r="D2821" i="1" s="1"/>
  <c r="D3079" i="1" s="1"/>
  <c r="D3337" i="1" s="1"/>
  <c r="D3595" i="1" s="1"/>
  <c r="D3853" i="1" s="1"/>
  <c r="D4111" i="1" s="1"/>
  <c r="D4369" i="1" s="1"/>
  <c r="D4627" i="1" s="1"/>
  <c r="D4885" i="1" s="1"/>
  <c r="D5143" i="1" s="1"/>
  <c r="D5401" i="1" s="1"/>
  <c r="D5659" i="1" s="1"/>
  <c r="D5917" i="1" s="1"/>
  <c r="D6175" i="1" s="1"/>
  <c r="D6433" i="1" s="1"/>
  <c r="D6691" i="1" s="1"/>
  <c r="D6949" i="1" s="1"/>
  <c r="D7207" i="1" s="1"/>
  <c r="D7465" i="1" s="1"/>
  <c r="D7723" i="1" s="1"/>
  <c r="D7981" i="1" s="1"/>
  <c r="D8239" i="1" s="1"/>
  <c r="D8497" i="1" s="1"/>
  <c r="D8755" i="1" s="1"/>
  <c r="D9013" i="1" s="1"/>
  <c r="D9303" i="1" s="1"/>
  <c r="D243" i="1" l="1"/>
  <c r="D500" i="1"/>
  <c r="D758" i="1" s="1"/>
  <c r="D1016" i="1" s="1"/>
  <c r="D1274" i="1" s="1"/>
  <c r="D1532" i="1" s="1"/>
  <c r="D1790" i="1" s="1"/>
  <c r="D2048" i="1" s="1"/>
  <c r="D2306" i="1" s="1"/>
  <c r="D2564" i="1" s="1"/>
  <c r="D2822" i="1" s="1"/>
  <c r="D3080" i="1" s="1"/>
  <c r="D3338" i="1" s="1"/>
  <c r="D3596" i="1" s="1"/>
  <c r="D3854" i="1" s="1"/>
  <c r="D4112" i="1" s="1"/>
  <c r="D4370" i="1" s="1"/>
  <c r="D4628" i="1" s="1"/>
  <c r="D4886" i="1" s="1"/>
  <c r="D5144" i="1" s="1"/>
  <c r="D5402" i="1" s="1"/>
  <c r="D5660" i="1" s="1"/>
  <c r="D5918" i="1" s="1"/>
  <c r="D6176" i="1" s="1"/>
  <c r="D6434" i="1" s="1"/>
  <c r="D6692" i="1" s="1"/>
  <c r="D6950" i="1" s="1"/>
  <c r="D7208" i="1" s="1"/>
  <c r="D7466" i="1" s="1"/>
  <c r="D7724" i="1" s="1"/>
  <c r="D7982" i="1" s="1"/>
  <c r="D8240" i="1" s="1"/>
  <c r="D8498" i="1" s="1"/>
  <c r="D8756" i="1" s="1"/>
  <c r="D9014" i="1" s="1"/>
  <c r="D9304" i="1" s="1"/>
  <c r="D244" i="1" l="1"/>
  <c r="D501" i="1"/>
  <c r="D759" i="1" s="1"/>
  <c r="D1017" i="1" s="1"/>
  <c r="D1275" i="1" s="1"/>
  <c r="D1533" i="1" s="1"/>
  <c r="D1791" i="1" s="1"/>
  <c r="D2049" i="1" s="1"/>
  <c r="D2307" i="1" s="1"/>
  <c r="D2565" i="1" s="1"/>
  <c r="D2823" i="1" s="1"/>
  <c r="D3081" i="1" s="1"/>
  <c r="D3339" i="1" s="1"/>
  <c r="D3597" i="1" s="1"/>
  <c r="D3855" i="1" s="1"/>
  <c r="D4113" i="1" s="1"/>
  <c r="D4371" i="1" s="1"/>
  <c r="D4629" i="1" s="1"/>
  <c r="D4887" i="1" s="1"/>
  <c r="D5145" i="1" s="1"/>
  <c r="D5403" i="1" s="1"/>
  <c r="D5661" i="1" s="1"/>
  <c r="D5919" i="1" s="1"/>
  <c r="D6177" i="1" s="1"/>
  <c r="D6435" i="1" s="1"/>
  <c r="D6693" i="1" s="1"/>
  <c r="D6951" i="1" s="1"/>
  <c r="D7209" i="1" s="1"/>
  <c r="D7467" i="1" s="1"/>
  <c r="D7725" i="1" s="1"/>
  <c r="D7983" i="1" s="1"/>
  <c r="D8241" i="1" s="1"/>
  <c r="D8499" i="1" s="1"/>
  <c r="D8757" i="1" s="1"/>
  <c r="D9015" i="1" s="1"/>
  <c r="D9305" i="1" s="1"/>
  <c r="D245" i="1" l="1"/>
  <c r="D502" i="1"/>
  <c r="D760" i="1" s="1"/>
  <c r="D1018" i="1" s="1"/>
  <c r="D1276" i="1" s="1"/>
  <c r="D1534" i="1" s="1"/>
  <c r="D1792" i="1" s="1"/>
  <c r="D2050" i="1" s="1"/>
  <c r="D2308" i="1" s="1"/>
  <c r="D2566" i="1" s="1"/>
  <c r="D2824" i="1" s="1"/>
  <c r="D3082" i="1" s="1"/>
  <c r="D3340" i="1" s="1"/>
  <c r="D3598" i="1" s="1"/>
  <c r="D3856" i="1" s="1"/>
  <c r="D4114" i="1" s="1"/>
  <c r="D4372" i="1" s="1"/>
  <c r="D4630" i="1" s="1"/>
  <c r="D4888" i="1" s="1"/>
  <c r="D5146" i="1" s="1"/>
  <c r="D5404" i="1" s="1"/>
  <c r="D5662" i="1" s="1"/>
  <c r="D5920" i="1" s="1"/>
  <c r="D6178" i="1" s="1"/>
  <c r="D6436" i="1" s="1"/>
  <c r="D6694" i="1" s="1"/>
  <c r="D6952" i="1" s="1"/>
  <c r="D7210" i="1" s="1"/>
  <c r="D7468" i="1" s="1"/>
  <c r="D7726" i="1" s="1"/>
  <c r="D7984" i="1" s="1"/>
  <c r="D8242" i="1" s="1"/>
  <c r="D8500" i="1" s="1"/>
  <c r="D8758" i="1" s="1"/>
  <c r="D9016" i="1" s="1"/>
  <c r="D9306" i="1" s="1"/>
  <c r="D246" i="1" l="1"/>
  <c r="D503" i="1"/>
  <c r="D761" i="1" s="1"/>
  <c r="D1019" i="1" s="1"/>
  <c r="D1277" i="1" s="1"/>
  <c r="D1535" i="1" s="1"/>
  <c r="D1793" i="1" s="1"/>
  <c r="D2051" i="1" s="1"/>
  <c r="D2309" i="1" s="1"/>
  <c r="D2567" i="1" s="1"/>
  <c r="D2825" i="1" s="1"/>
  <c r="D3083" i="1" s="1"/>
  <c r="D3341" i="1" s="1"/>
  <c r="D3599" i="1" s="1"/>
  <c r="D3857" i="1" s="1"/>
  <c r="D4115" i="1" s="1"/>
  <c r="D4373" i="1" s="1"/>
  <c r="D4631" i="1" s="1"/>
  <c r="D4889" i="1" s="1"/>
  <c r="D5147" i="1" s="1"/>
  <c r="D5405" i="1" s="1"/>
  <c r="D5663" i="1" s="1"/>
  <c r="D5921" i="1" s="1"/>
  <c r="D6179" i="1" s="1"/>
  <c r="D6437" i="1" s="1"/>
  <c r="D6695" i="1" s="1"/>
  <c r="D6953" i="1" s="1"/>
  <c r="D7211" i="1" s="1"/>
  <c r="D7469" i="1" s="1"/>
  <c r="D7727" i="1" s="1"/>
  <c r="D7985" i="1" s="1"/>
  <c r="D8243" i="1" s="1"/>
  <c r="D8501" i="1" s="1"/>
  <c r="D8759" i="1" s="1"/>
  <c r="D9017" i="1" s="1"/>
  <c r="D9307" i="1" s="1"/>
  <c r="D247" i="1" l="1"/>
  <c r="D504" i="1"/>
  <c r="D762" i="1" s="1"/>
  <c r="D1020" i="1" s="1"/>
  <c r="D1278" i="1" s="1"/>
  <c r="D1536" i="1" s="1"/>
  <c r="D1794" i="1" s="1"/>
  <c r="D2052" i="1" s="1"/>
  <c r="D2310" i="1" s="1"/>
  <c r="D2568" i="1" s="1"/>
  <c r="D2826" i="1" s="1"/>
  <c r="D3084" i="1" s="1"/>
  <c r="D3342" i="1" s="1"/>
  <c r="D3600" i="1" s="1"/>
  <c r="D3858" i="1" s="1"/>
  <c r="D4116" i="1" s="1"/>
  <c r="D4374" i="1" s="1"/>
  <c r="D4632" i="1" s="1"/>
  <c r="D4890" i="1" s="1"/>
  <c r="D5148" i="1" s="1"/>
  <c r="D5406" i="1" s="1"/>
  <c r="D5664" i="1" s="1"/>
  <c r="D5922" i="1" s="1"/>
  <c r="D6180" i="1" s="1"/>
  <c r="D6438" i="1" s="1"/>
  <c r="D6696" i="1" s="1"/>
  <c r="D6954" i="1" s="1"/>
  <c r="D7212" i="1" s="1"/>
  <c r="D7470" i="1" s="1"/>
  <c r="D7728" i="1" s="1"/>
  <c r="D7986" i="1" s="1"/>
  <c r="D8244" i="1" s="1"/>
  <c r="D8502" i="1" s="1"/>
  <c r="D8760" i="1" s="1"/>
  <c r="D9018" i="1" s="1"/>
  <c r="D9308" i="1" s="1"/>
  <c r="D248" i="1" l="1"/>
  <c r="D505" i="1"/>
  <c r="D763" i="1" s="1"/>
  <c r="D1021" i="1" s="1"/>
  <c r="D1279" i="1" s="1"/>
  <c r="D1537" i="1" s="1"/>
  <c r="D1795" i="1" s="1"/>
  <c r="D2053" i="1" s="1"/>
  <c r="D2311" i="1" s="1"/>
  <c r="D2569" i="1" s="1"/>
  <c r="D2827" i="1" s="1"/>
  <c r="D3085" i="1" s="1"/>
  <c r="D3343" i="1" s="1"/>
  <c r="D3601" i="1" s="1"/>
  <c r="D3859" i="1" s="1"/>
  <c r="D4117" i="1" s="1"/>
  <c r="D4375" i="1" s="1"/>
  <c r="D4633" i="1" s="1"/>
  <c r="D4891" i="1" s="1"/>
  <c r="D5149" i="1" s="1"/>
  <c r="D5407" i="1" s="1"/>
  <c r="D5665" i="1" s="1"/>
  <c r="D5923" i="1" s="1"/>
  <c r="D6181" i="1" s="1"/>
  <c r="D6439" i="1" s="1"/>
  <c r="D6697" i="1" s="1"/>
  <c r="D6955" i="1" s="1"/>
  <c r="D7213" i="1" s="1"/>
  <c r="D7471" i="1" s="1"/>
  <c r="D7729" i="1" s="1"/>
  <c r="D7987" i="1" s="1"/>
  <c r="D8245" i="1" s="1"/>
  <c r="D8503" i="1" s="1"/>
  <c r="D8761" i="1" s="1"/>
  <c r="D9019" i="1" s="1"/>
  <c r="D9309" i="1" s="1"/>
  <c r="D249" i="1" l="1"/>
  <c r="D506" i="1"/>
  <c r="D764" i="1" s="1"/>
  <c r="D1022" i="1" s="1"/>
  <c r="D1280" i="1" s="1"/>
  <c r="D1538" i="1" s="1"/>
  <c r="D1796" i="1" s="1"/>
  <c r="D2054" i="1" s="1"/>
  <c r="D2312" i="1" s="1"/>
  <c r="D2570" i="1" s="1"/>
  <c r="D2828" i="1" s="1"/>
  <c r="D3086" i="1" s="1"/>
  <c r="D3344" i="1" s="1"/>
  <c r="D3602" i="1" s="1"/>
  <c r="D3860" i="1" s="1"/>
  <c r="D4118" i="1" s="1"/>
  <c r="D4376" i="1" s="1"/>
  <c r="D4634" i="1" s="1"/>
  <c r="D4892" i="1" s="1"/>
  <c r="D5150" i="1" s="1"/>
  <c r="D5408" i="1" s="1"/>
  <c r="D5666" i="1" s="1"/>
  <c r="D5924" i="1" s="1"/>
  <c r="D6182" i="1" s="1"/>
  <c r="D6440" i="1" s="1"/>
  <c r="D6698" i="1" s="1"/>
  <c r="D6956" i="1" s="1"/>
  <c r="D7214" i="1" s="1"/>
  <c r="D7472" i="1" s="1"/>
  <c r="D7730" i="1" s="1"/>
  <c r="D7988" i="1" s="1"/>
  <c r="D8246" i="1" s="1"/>
  <c r="D8504" i="1" s="1"/>
  <c r="D8762" i="1" s="1"/>
  <c r="D9020" i="1" s="1"/>
  <c r="D9310" i="1" s="1"/>
  <c r="D250" i="1" l="1"/>
  <c r="D507" i="1"/>
  <c r="D765" i="1" s="1"/>
  <c r="D1023" i="1" s="1"/>
  <c r="D1281" i="1" s="1"/>
  <c r="D1539" i="1" s="1"/>
  <c r="D1797" i="1" s="1"/>
  <c r="D2055" i="1" s="1"/>
  <c r="D2313" i="1" s="1"/>
  <c r="D2571" i="1" s="1"/>
  <c r="D2829" i="1" s="1"/>
  <c r="D3087" i="1" s="1"/>
  <c r="D3345" i="1" s="1"/>
  <c r="D3603" i="1" s="1"/>
  <c r="D3861" i="1" s="1"/>
  <c r="D4119" i="1" s="1"/>
  <c r="D4377" i="1" s="1"/>
  <c r="D4635" i="1" s="1"/>
  <c r="D4893" i="1" s="1"/>
  <c r="D5151" i="1" s="1"/>
  <c r="D5409" i="1" s="1"/>
  <c r="D5667" i="1" s="1"/>
  <c r="D5925" i="1" s="1"/>
  <c r="D6183" i="1" s="1"/>
  <c r="D6441" i="1" s="1"/>
  <c r="D6699" i="1" s="1"/>
  <c r="D6957" i="1" s="1"/>
  <c r="D7215" i="1" s="1"/>
  <c r="D7473" i="1" s="1"/>
  <c r="D7731" i="1" s="1"/>
  <c r="D7989" i="1" s="1"/>
  <c r="D8247" i="1" s="1"/>
  <c r="D8505" i="1" s="1"/>
  <c r="D8763" i="1" s="1"/>
  <c r="D9021" i="1" s="1"/>
  <c r="D9311" i="1" s="1"/>
  <c r="D251" i="1" l="1"/>
  <c r="D508" i="1"/>
  <c r="D766" i="1" s="1"/>
  <c r="D1024" i="1" s="1"/>
  <c r="D1282" i="1" s="1"/>
  <c r="D1540" i="1" s="1"/>
  <c r="D1798" i="1" s="1"/>
  <c r="D2056" i="1" s="1"/>
  <c r="D2314" i="1" s="1"/>
  <c r="D2572" i="1" s="1"/>
  <c r="D2830" i="1" s="1"/>
  <c r="D3088" i="1" s="1"/>
  <c r="D3346" i="1" s="1"/>
  <c r="D3604" i="1" s="1"/>
  <c r="D3862" i="1" s="1"/>
  <c r="D4120" i="1" s="1"/>
  <c r="D4378" i="1" s="1"/>
  <c r="D4636" i="1" s="1"/>
  <c r="D4894" i="1" s="1"/>
  <c r="D5152" i="1" s="1"/>
  <c r="D5410" i="1" s="1"/>
  <c r="D5668" i="1" s="1"/>
  <c r="D5926" i="1" s="1"/>
  <c r="D6184" i="1" s="1"/>
  <c r="D6442" i="1" s="1"/>
  <c r="D6700" i="1" s="1"/>
  <c r="D6958" i="1" s="1"/>
  <c r="D7216" i="1" s="1"/>
  <c r="D7474" i="1" s="1"/>
  <c r="D7732" i="1" s="1"/>
  <c r="D7990" i="1" s="1"/>
  <c r="D8248" i="1" s="1"/>
  <c r="D8506" i="1" s="1"/>
  <c r="D8764" i="1" s="1"/>
  <c r="D9022" i="1" s="1"/>
  <c r="D9312" i="1" s="1"/>
  <c r="D252" i="1" l="1"/>
  <c r="D509" i="1"/>
  <c r="D767" i="1" s="1"/>
  <c r="D1025" i="1" s="1"/>
  <c r="D1283" i="1" s="1"/>
  <c r="D1541" i="1" s="1"/>
  <c r="D1799" i="1" s="1"/>
  <c r="D2057" i="1" s="1"/>
  <c r="D2315" i="1" s="1"/>
  <c r="D2573" i="1" s="1"/>
  <c r="D2831" i="1" s="1"/>
  <c r="D3089" i="1" s="1"/>
  <c r="D3347" i="1" s="1"/>
  <c r="D3605" i="1" s="1"/>
  <c r="D3863" i="1" s="1"/>
  <c r="D4121" i="1" s="1"/>
  <c r="D4379" i="1" s="1"/>
  <c r="D4637" i="1" s="1"/>
  <c r="D4895" i="1" s="1"/>
  <c r="D5153" i="1" s="1"/>
  <c r="D5411" i="1" s="1"/>
  <c r="D5669" i="1" s="1"/>
  <c r="D5927" i="1" s="1"/>
  <c r="D6185" i="1" s="1"/>
  <c r="D6443" i="1" s="1"/>
  <c r="D6701" i="1" s="1"/>
  <c r="D6959" i="1" s="1"/>
  <c r="D7217" i="1" s="1"/>
  <c r="D7475" i="1" s="1"/>
  <c r="D7733" i="1" s="1"/>
  <c r="D7991" i="1" s="1"/>
  <c r="D8249" i="1" s="1"/>
  <c r="D8507" i="1" s="1"/>
  <c r="D8765" i="1" s="1"/>
  <c r="D9023" i="1" s="1"/>
  <c r="D9313" i="1" s="1"/>
  <c r="D253" i="1" l="1"/>
  <c r="D510" i="1"/>
  <c r="D768" i="1" s="1"/>
  <c r="D1026" i="1" s="1"/>
  <c r="D1284" i="1" s="1"/>
  <c r="D1542" i="1" s="1"/>
  <c r="D1800" i="1" s="1"/>
  <c r="D2058" i="1" s="1"/>
  <c r="D2316" i="1" s="1"/>
  <c r="D2574" i="1" s="1"/>
  <c r="D2832" i="1" s="1"/>
  <c r="D3090" i="1" s="1"/>
  <c r="D3348" i="1" s="1"/>
  <c r="D3606" i="1" s="1"/>
  <c r="D3864" i="1" s="1"/>
  <c r="D4122" i="1" s="1"/>
  <c r="D4380" i="1" s="1"/>
  <c r="D4638" i="1" s="1"/>
  <c r="D4896" i="1" s="1"/>
  <c r="D5154" i="1" s="1"/>
  <c r="D5412" i="1" s="1"/>
  <c r="D5670" i="1" s="1"/>
  <c r="D5928" i="1" s="1"/>
  <c r="D6186" i="1" s="1"/>
  <c r="D6444" i="1" s="1"/>
  <c r="D6702" i="1" s="1"/>
  <c r="D6960" i="1" s="1"/>
  <c r="D7218" i="1" s="1"/>
  <c r="D7476" i="1" s="1"/>
  <c r="D7734" i="1" s="1"/>
  <c r="D7992" i="1" s="1"/>
  <c r="D8250" i="1" s="1"/>
  <c r="D8508" i="1" s="1"/>
  <c r="D8766" i="1" s="1"/>
  <c r="D9024" i="1" s="1"/>
  <c r="D9314" i="1" s="1"/>
  <c r="D254" i="1" l="1"/>
  <c r="D511" i="1"/>
  <c r="D769" i="1" s="1"/>
  <c r="D1027" i="1" s="1"/>
  <c r="D1285" i="1" s="1"/>
  <c r="D1543" i="1" s="1"/>
  <c r="D1801" i="1" s="1"/>
  <c r="D2059" i="1" s="1"/>
  <c r="D2317" i="1" s="1"/>
  <c r="D2575" i="1" s="1"/>
  <c r="D2833" i="1" s="1"/>
  <c r="D3091" i="1" s="1"/>
  <c r="D3349" i="1" s="1"/>
  <c r="D3607" i="1" s="1"/>
  <c r="D3865" i="1" s="1"/>
  <c r="D4123" i="1" s="1"/>
  <c r="D4381" i="1" s="1"/>
  <c r="D4639" i="1" s="1"/>
  <c r="D4897" i="1" s="1"/>
  <c r="D5155" i="1" s="1"/>
  <c r="D5413" i="1" s="1"/>
  <c r="D5671" i="1" s="1"/>
  <c r="D5929" i="1" s="1"/>
  <c r="D6187" i="1" s="1"/>
  <c r="D6445" i="1" s="1"/>
  <c r="D6703" i="1" s="1"/>
  <c r="D6961" i="1" s="1"/>
  <c r="D7219" i="1" s="1"/>
  <c r="D7477" i="1" s="1"/>
  <c r="D7735" i="1" s="1"/>
  <c r="D7993" i="1" s="1"/>
  <c r="D8251" i="1" s="1"/>
  <c r="D8509" i="1" s="1"/>
  <c r="D8767" i="1" s="1"/>
  <c r="D9025" i="1" s="1"/>
  <c r="D9315" i="1" s="1"/>
  <c r="D255" i="1" l="1"/>
  <c r="D512" i="1"/>
  <c r="D770" i="1" s="1"/>
  <c r="D1028" i="1" s="1"/>
  <c r="D1286" i="1" s="1"/>
  <c r="D1544" i="1" s="1"/>
  <c r="D1802" i="1" s="1"/>
  <c r="D2060" i="1" s="1"/>
  <c r="D2318" i="1" s="1"/>
  <c r="D2576" i="1" s="1"/>
  <c r="D2834" i="1" s="1"/>
  <c r="D3092" i="1" s="1"/>
  <c r="D3350" i="1" s="1"/>
  <c r="D3608" i="1" s="1"/>
  <c r="D3866" i="1" s="1"/>
  <c r="D4124" i="1" s="1"/>
  <c r="D4382" i="1" s="1"/>
  <c r="D4640" i="1" s="1"/>
  <c r="D4898" i="1" s="1"/>
  <c r="D5156" i="1" s="1"/>
  <c r="D5414" i="1" s="1"/>
  <c r="D5672" i="1" s="1"/>
  <c r="D5930" i="1" s="1"/>
  <c r="D6188" i="1" s="1"/>
  <c r="D6446" i="1" s="1"/>
  <c r="D6704" i="1" s="1"/>
  <c r="D6962" i="1" s="1"/>
  <c r="D7220" i="1" s="1"/>
  <c r="D7478" i="1" s="1"/>
  <c r="D7736" i="1" s="1"/>
  <c r="D7994" i="1" s="1"/>
  <c r="D8252" i="1" s="1"/>
  <c r="D8510" i="1" s="1"/>
  <c r="D8768" i="1" s="1"/>
  <c r="D9026" i="1" s="1"/>
  <c r="D9316" i="1" s="1"/>
  <c r="D256" i="1" l="1"/>
  <c r="D513" i="1"/>
  <c r="D771" i="1" s="1"/>
  <c r="D1029" i="1" s="1"/>
  <c r="D1287" i="1" s="1"/>
  <c r="D1545" i="1" s="1"/>
  <c r="D1803" i="1" s="1"/>
  <c r="D2061" i="1" s="1"/>
  <c r="D2319" i="1" s="1"/>
  <c r="D2577" i="1" s="1"/>
  <c r="D2835" i="1" s="1"/>
  <c r="D3093" i="1" s="1"/>
  <c r="D3351" i="1" s="1"/>
  <c r="D3609" i="1" s="1"/>
  <c r="D3867" i="1" s="1"/>
  <c r="D4125" i="1" s="1"/>
  <c r="D4383" i="1" s="1"/>
  <c r="D4641" i="1" s="1"/>
  <c r="D4899" i="1" s="1"/>
  <c r="D5157" i="1" s="1"/>
  <c r="D5415" i="1" s="1"/>
  <c r="D5673" i="1" s="1"/>
  <c r="D5931" i="1" s="1"/>
  <c r="D6189" i="1" s="1"/>
  <c r="D6447" i="1" s="1"/>
  <c r="D6705" i="1" s="1"/>
  <c r="D6963" i="1" s="1"/>
  <c r="D7221" i="1" s="1"/>
  <c r="D7479" i="1" s="1"/>
  <c r="D7737" i="1" s="1"/>
  <c r="D7995" i="1" s="1"/>
  <c r="D8253" i="1" s="1"/>
  <c r="D8511" i="1" s="1"/>
  <c r="D8769" i="1" s="1"/>
  <c r="D9027" i="1" s="1"/>
  <c r="D9317" i="1" s="1"/>
  <c r="D257" i="1" l="1"/>
  <c r="D514" i="1"/>
  <c r="D772" i="1" s="1"/>
  <c r="D1030" i="1" s="1"/>
  <c r="D1288" i="1" s="1"/>
  <c r="D1546" i="1" s="1"/>
  <c r="D1804" i="1" s="1"/>
  <c r="D2062" i="1" s="1"/>
  <c r="D2320" i="1" s="1"/>
  <c r="D2578" i="1" s="1"/>
  <c r="D2836" i="1" s="1"/>
  <c r="D3094" i="1" s="1"/>
  <c r="D3352" i="1" s="1"/>
  <c r="D3610" i="1" s="1"/>
  <c r="D3868" i="1" s="1"/>
  <c r="D4126" i="1" s="1"/>
  <c r="D4384" i="1" s="1"/>
  <c r="D4642" i="1" s="1"/>
  <c r="D4900" i="1" s="1"/>
  <c r="D5158" i="1" s="1"/>
  <c r="D5416" i="1" s="1"/>
  <c r="D5674" i="1" s="1"/>
  <c r="D5932" i="1" s="1"/>
  <c r="D6190" i="1" s="1"/>
  <c r="D6448" i="1" s="1"/>
  <c r="D6706" i="1" s="1"/>
  <c r="D6964" i="1" s="1"/>
  <c r="D7222" i="1" s="1"/>
  <c r="D7480" i="1" s="1"/>
  <c r="D7738" i="1" s="1"/>
  <c r="D7996" i="1" s="1"/>
  <c r="D8254" i="1" s="1"/>
  <c r="D8512" i="1" s="1"/>
  <c r="D8770" i="1" s="1"/>
  <c r="D9028" i="1" s="1"/>
  <c r="D9318" i="1" s="1"/>
  <c r="D258" i="1" l="1"/>
  <c r="D515" i="1"/>
  <c r="D773" i="1" s="1"/>
  <c r="D1031" i="1" s="1"/>
  <c r="D1289" i="1" s="1"/>
  <c r="D1547" i="1" s="1"/>
  <c r="D1805" i="1" s="1"/>
  <c r="D2063" i="1" s="1"/>
  <c r="D2321" i="1" s="1"/>
  <c r="D2579" i="1" s="1"/>
  <c r="D2837" i="1" s="1"/>
  <c r="D3095" i="1" s="1"/>
  <c r="D3353" i="1" s="1"/>
  <c r="D3611" i="1" s="1"/>
  <c r="D3869" i="1" s="1"/>
  <c r="D4127" i="1" s="1"/>
  <c r="D4385" i="1" s="1"/>
  <c r="D4643" i="1" s="1"/>
  <c r="D4901" i="1" s="1"/>
  <c r="D5159" i="1" s="1"/>
  <c r="D5417" i="1" s="1"/>
  <c r="D5675" i="1" s="1"/>
  <c r="D5933" i="1" s="1"/>
  <c r="D6191" i="1" s="1"/>
  <c r="D6449" i="1" s="1"/>
  <c r="D6707" i="1" s="1"/>
  <c r="D6965" i="1" s="1"/>
  <c r="D7223" i="1" s="1"/>
  <c r="D7481" i="1" s="1"/>
  <c r="D7739" i="1" s="1"/>
  <c r="D7997" i="1" s="1"/>
  <c r="D8255" i="1" s="1"/>
  <c r="D8513" i="1" s="1"/>
  <c r="D8771" i="1" s="1"/>
  <c r="D9029" i="1" s="1"/>
  <c r="D9319" i="1" s="1"/>
  <c r="D259" i="1" l="1"/>
  <c r="D517" i="1" s="1"/>
  <c r="D775" i="1" s="1"/>
  <c r="D1033" i="1" s="1"/>
  <c r="D1291" i="1" s="1"/>
  <c r="D1549" i="1" s="1"/>
  <c r="D1807" i="1" s="1"/>
  <c r="D2065" i="1" s="1"/>
  <c r="D2323" i="1" s="1"/>
  <c r="D2581" i="1" s="1"/>
  <c r="D2839" i="1" s="1"/>
  <c r="D3097" i="1" s="1"/>
  <c r="D3355" i="1" s="1"/>
  <c r="D3613" i="1" s="1"/>
  <c r="D3871" i="1" s="1"/>
  <c r="D4129" i="1" s="1"/>
  <c r="D4387" i="1" s="1"/>
  <c r="D4645" i="1" s="1"/>
  <c r="D4903" i="1" s="1"/>
  <c r="D5161" i="1" s="1"/>
  <c r="D5419" i="1" s="1"/>
  <c r="D5677" i="1" s="1"/>
  <c r="D5935" i="1" s="1"/>
  <c r="D6193" i="1" s="1"/>
  <c r="D6451" i="1" s="1"/>
  <c r="D6709" i="1" s="1"/>
  <c r="D6967" i="1" s="1"/>
  <c r="D7225" i="1" s="1"/>
  <c r="D7483" i="1" s="1"/>
  <c r="D7741" i="1" s="1"/>
  <c r="D7999" i="1" s="1"/>
  <c r="D8257" i="1" s="1"/>
  <c r="D8515" i="1" s="1"/>
  <c r="D8773" i="1" s="1"/>
  <c r="D9031" i="1" s="1"/>
  <c r="D9321" i="1" s="1"/>
  <c r="D516" i="1"/>
  <c r="D774" i="1" s="1"/>
  <c r="D1032" i="1" s="1"/>
  <c r="D1290" i="1" s="1"/>
  <c r="D1548" i="1" s="1"/>
  <c r="D1806" i="1" s="1"/>
  <c r="D2064" i="1" s="1"/>
  <c r="D2322" i="1" s="1"/>
  <c r="D2580" i="1" s="1"/>
  <c r="D2838" i="1" s="1"/>
  <c r="D3096" i="1" s="1"/>
  <c r="D3354" i="1" s="1"/>
  <c r="D3612" i="1" s="1"/>
  <c r="D3870" i="1" s="1"/>
  <c r="D4128" i="1" s="1"/>
  <c r="D4386" i="1" s="1"/>
  <c r="D4644" i="1" s="1"/>
  <c r="D4902" i="1" s="1"/>
  <c r="D5160" i="1" s="1"/>
  <c r="D5418" i="1" s="1"/>
  <c r="D5676" i="1" s="1"/>
  <c r="D5934" i="1" s="1"/>
  <c r="D6192" i="1" s="1"/>
  <c r="D6450" i="1" s="1"/>
  <c r="D6708" i="1" s="1"/>
  <c r="D6966" i="1" s="1"/>
  <c r="D7224" i="1" s="1"/>
  <c r="D7482" i="1" s="1"/>
  <c r="D7740" i="1" s="1"/>
  <c r="D7998" i="1" s="1"/>
  <c r="D8256" i="1" s="1"/>
  <c r="D8514" i="1" s="1"/>
  <c r="D8772" i="1" s="1"/>
  <c r="D9030" i="1" s="1"/>
  <c r="D9320" i="1" s="1"/>
</calcChain>
</file>

<file path=xl/comments1.xml><?xml version="1.0" encoding="utf-8"?>
<comments xmlns="http://schemas.openxmlformats.org/spreadsheetml/2006/main">
  <authors>
    <author>Ricardo Gabriel</author>
  </authors>
  <commentList>
    <comment ref="AG927" authorId="0">
      <text>
        <r>
          <rPr>
            <b/>
            <sz val="9"/>
            <color indexed="81"/>
            <rFont val="Tahoma"/>
            <family val="2"/>
          </rPr>
          <t>Ricardo Gabriel:</t>
        </r>
        <r>
          <rPr>
            <sz val="9"/>
            <color indexed="81"/>
            <rFont val="Tahoma"/>
            <family val="2"/>
          </rPr>
          <t xml:space="preserve">
MP rate
</t>
        </r>
      </text>
    </comment>
    <comment ref="AG1196" authorId="0">
      <text>
        <r>
          <rPr>
            <b/>
            <sz val="9"/>
            <color indexed="81"/>
            <rFont val="Tahoma"/>
            <family val="2"/>
          </rPr>
          <t>Ricardo Gabriel:</t>
        </r>
        <r>
          <rPr>
            <sz val="9"/>
            <color indexed="81"/>
            <rFont val="Tahoma"/>
            <family val="2"/>
          </rPr>
          <t xml:space="preserve">
MP rate
</t>
        </r>
      </text>
    </comment>
    <comment ref="AG4824" authorId="0">
      <text>
        <r>
          <rPr>
            <b/>
            <sz val="9"/>
            <color indexed="81"/>
            <rFont val="Tahoma"/>
            <family val="2"/>
          </rPr>
          <t>Ricardo Gabriel:</t>
        </r>
        <r>
          <rPr>
            <sz val="9"/>
            <color indexed="81"/>
            <rFont val="Tahoma"/>
            <family val="2"/>
          </rPr>
          <t xml:space="preserve">
MP rate
</t>
        </r>
      </text>
    </comment>
    <comment ref="AG6849" authorId="0">
      <text>
        <r>
          <rPr>
            <b/>
            <sz val="9"/>
            <color indexed="81"/>
            <rFont val="Tahoma"/>
            <family val="2"/>
          </rPr>
          <t>Ricardo Gabriel:</t>
        </r>
        <r>
          <rPr>
            <sz val="9"/>
            <color indexed="81"/>
            <rFont val="Tahoma"/>
            <family val="2"/>
          </rPr>
          <t xml:space="preserve">
Refinaning rate
</t>
        </r>
      </text>
    </comment>
    <comment ref="AG6882" authorId="0">
      <text>
        <r>
          <rPr>
            <b/>
            <sz val="9"/>
            <color indexed="81"/>
            <rFont val="Tahoma"/>
            <family val="2"/>
          </rPr>
          <t>Ricardo Gabriel:</t>
        </r>
        <r>
          <rPr>
            <sz val="9"/>
            <color indexed="81"/>
            <rFont val="Tahoma"/>
            <family val="2"/>
          </rPr>
          <t xml:space="preserve">
Repo rate
</t>
        </r>
      </text>
    </comment>
    <comment ref="AG7378" authorId="0">
      <text>
        <r>
          <rPr>
            <b/>
            <sz val="9"/>
            <color indexed="81"/>
            <rFont val="Tahoma"/>
            <family val="2"/>
          </rPr>
          <t>Ricardo Gabriel:</t>
        </r>
        <r>
          <rPr>
            <sz val="9"/>
            <color indexed="81"/>
            <rFont val="Tahoma"/>
            <family val="2"/>
          </rPr>
          <t xml:space="preserve">
Discount rate
</t>
        </r>
      </text>
    </comment>
    <comment ref="AG7411" authorId="0">
      <text>
        <r>
          <rPr>
            <b/>
            <sz val="9"/>
            <color indexed="81"/>
            <rFont val="Tahoma"/>
            <family val="2"/>
          </rPr>
          <t>Ricardo Gabriel:</t>
        </r>
        <r>
          <rPr>
            <sz val="9"/>
            <color indexed="81"/>
            <rFont val="Tahoma"/>
            <family val="2"/>
          </rPr>
          <t xml:space="preserve">
MP rate
</t>
        </r>
      </text>
    </comment>
    <comment ref="AG8077" authorId="0">
      <text>
        <r>
          <rPr>
            <b/>
            <sz val="9"/>
            <color indexed="81"/>
            <rFont val="Tahoma"/>
            <family val="2"/>
          </rPr>
          <t>Ricardo Gabriel:</t>
        </r>
        <r>
          <rPr>
            <sz val="9"/>
            <color indexed="81"/>
            <rFont val="Tahoma"/>
            <family val="2"/>
          </rPr>
          <t xml:space="preserve">
Refinancing rate
</t>
        </r>
      </text>
    </comment>
    <comment ref="AG8190" authorId="0">
      <text>
        <r>
          <rPr>
            <b/>
            <sz val="9"/>
            <color indexed="81"/>
            <rFont val="Tahoma"/>
            <family val="2"/>
          </rPr>
          <t>Ricardo Gabriel:</t>
        </r>
        <r>
          <rPr>
            <sz val="9"/>
            <color indexed="81"/>
            <rFont val="Tahoma"/>
            <family val="2"/>
          </rPr>
          <t xml:space="preserve">
MP rate</t>
        </r>
      </text>
    </comment>
    <comment ref="AG8358" authorId="0">
      <text>
        <r>
          <rPr>
            <b/>
            <sz val="9"/>
            <color indexed="81"/>
            <rFont val="Tahoma"/>
            <family val="2"/>
          </rPr>
          <t>Ricardo Gabriel:</t>
        </r>
        <r>
          <rPr>
            <sz val="9"/>
            <color indexed="81"/>
            <rFont val="Tahoma"/>
            <family val="2"/>
          </rPr>
          <t xml:space="preserve">
Repo rate
</t>
        </r>
      </text>
    </comment>
    <comment ref="AG8438" authorId="0">
      <text>
        <r>
          <rPr>
            <b/>
            <sz val="9"/>
            <color indexed="81"/>
            <rFont val="Tahoma"/>
            <family val="2"/>
          </rPr>
          <t>Ricardo Gabriel:</t>
        </r>
        <r>
          <rPr>
            <sz val="9"/>
            <color indexed="81"/>
            <rFont val="Tahoma"/>
            <family val="2"/>
          </rPr>
          <t xml:space="preserve">
MP rate
</t>
        </r>
      </text>
    </comment>
  </commentList>
</comments>
</file>

<file path=xl/comments2.xml><?xml version="1.0" encoding="utf-8"?>
<comments xmlns="http://schemas.openxmlformats.org/spreadsheetml/2006/main">
  <authors>
    <author>Ricardo Gabriel</author>
  </authors>
  <commentList>
    <comment ref="AF3520" authorId="0">
      <text>
        <r>
          <rPr>
            <b/>
            <sz val="9"/>
            <color indexed="81"/>
            <rFont val="Tahoma"/>
            <charset val="1"/>
          </rPr>
          <t>Ricardo Gabriel:</t>
        </r>
        <r>
          <rPr>
            <sz val="9"/>
            <color indexed="81"/>
            <rFont val="Tahoma"/>
            <charset val="1"/>
          </rPr>
          <t xml:space="preserve">
break in series from BIS to IMF definition careful
</t>
        </r>
      </text>
    </comment>
  </commentList>
</comments>
</file>

<file path=xl/sharedStrings.xml><?xml version="1.0" encoding="utf-8"?>
<sst xmlns="http://schemas.openxmlformats.org/spreadsheetml/2006/main" count="26633" uniqueCount="300">
  <si>
    <t>code</t>
  </si>
  <si>
    <t>AUS</t>
  </si>
  <si>
    <t>AUT</t>
  </si>
  <si>
    <t>BEL</t>
  </si>
  <si>
    <t>CAN</t>
  </si>
  <si>
    <t>CHL</t>
  </si>
  <si>
    <t>CZE</t>
  </si>
  <si>
    <t>DNK</t>
  </si>
  <si>
    <t>EST</t>
  </si>
  <si>
    <t>FIN</t>
  </si>
  <si>
    <t>FRA</t>
  </si>
  <si>
    <t>DEU</t>
  </si>
  <si>
    <t>HUN</t>
  </si>
  <si>
    <t>ISL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</si>
  <si>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</si>
  <si>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</si>
  <si>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</si>
  <si>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</si>
  <si>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</si>
  <si>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</si>
  <si>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</si>
  <si>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</si>
  <si>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</si>
  <si>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</si>
  <si>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</si>
  <si>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</si>
  <si>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</si>
  <si>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</si>
  <si>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SVK</t>
  </si>
  <si>
    <t>ESP</t>
  </si>
  <si>
    <t>SWE</t>
  </si>
  <si>
    <t>CHE</t>
  </si>
  <si>
    <t>GBR</t>
  </si>
  <si>
    <t>USA</t>
  </si>
  <si>
    <t>country</t>
  </si>
  <si>
    <t>Australia</t>
  </si>
  <si>
    <t>Austria</t>
  </si>
  <si>
    <t>Belgium</t>
  </si>
  <si>
    <t>Canada</t>
  </si>
  <si>
    <t>Chile</t>
  </si>
  <si>
    <t>Czech Republic</t>
  </si>
  <si>
    <t>Denmark</t>
  </si>
  <si>
    <t>Estonia</t>
  </si>
  <si>
    <t>Finland</t>
  </si>
  <si>
    <t>France</t>
  </si>
  <si>
    <t>Germany</t>
  </si>
  <si>
    <t>Hungary</t>
  </si>
  <si>
    <t>Iceland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</si>
  <si>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</si>
  <si>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</si>
  <si>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</si>
  <si>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</si>
  <si>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</si>
  <si>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</si>
  <si>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</si>
  <si>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</si>
  <si>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</si>
  <si>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</si>
  <si>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</si>
  <si>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</si>
  <si>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</si>
  <si>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</si>
  <si>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Spain</t>
  </si>
  <si>
    <t>Sweden</t>
  </si>
  <si>
    <t>Switzerland</t>
  </si>
  <si>
    <t>United Kingdom</t>
  </si>
  <si>
    <t>United States</t>
  </si>
  <si>
    <t>year</t>
  </si>
  <si>
    <t>quarter</t>
  </si>
  <si>
    <t>gdp_s</t>
  </si>
  <si>
    <t>privcons_s</t>
  </si>
  <si>
    <t>govcons_s</t>
  </si>
  <si>
    <t>inv_s</t>
  </si>
  <si>
    <t>exp_s</t>
  </si>
  <si>
    <t>imp_s</t>
  </si>
  <si>
    <t>population</t>
  </si>
  <si>
    <t>hhdebt_all</t>
  </si>
  <si>
    <t>privdebt_all</t>
  </si>
  <si>
    <t>privdebt_banks</t>
  </si>
  <si>
    <t>debt_BIS</t>
  </si>
  <si>
    <t>debt</t>
  </si>
  <si>
    <t>fixed</t>
  </si>
  <si>
    <t>flex</t>
  </si>
  <si>
    <t>CPI_OECD</t>
  </si>
  <si>
    <t>CPIcore_OECD</t>
  </si>
  <si>
    <t>CPI_realhouseprices_OECD</t>
  </si>
  <si>
    <t>CPI_rentprices_OECD</t>
  </si>
  <si>
    <t>CPI_pricetorent_OECD</t>
  </si>
  <si>
    <t>CPI_pricetoincome_OECD</t>
  </si>
  <si>
    <t>unempgap_OECD</t>
  </si>
  <si>
    <t>unemp_Eurostat</t>
  </si>
  <si>
    <t>unemp_OECD</t>
  </si>
  <si>
    <t>NAIRU_OECD</t>
  </si>
  <si>
    <t>equnemprate_OECD</t>
  </si>
  <si>
    <t>fine</t>
  </si>
  <si>
    <t>coarse</t>
  </si>
  <si>
    <t>crisis</t>
  </si>
  <si>
    <t>independent</t>
  </si>
  <si>
    <t>cb_s</t>
  </si>
  <si>
    <t>Variable</t>
  </si>
  <si>
    <t>Source</t>
  </si>
  <si>
    <t>Where to find it</t>
  </si>
  <si>
    <t>OECD</t>
  </si>
  <si>
    <t>Country</t>
  </si>
  <si>
    <t>All</t>
  </si>
  <si>
    <t>Time Period</t>
  </si>
  <si>
    <t>GRC</t>
  </si>
  <si>
    <t>Greece</t>
  </si>
  <si>
    <t>Slovenia</t>
  </si>
  <si>
    <t>SVL</t>
  </si>
  <si>
    <t>Slovakia</t>
  </si>
  <si>
    <t>Turkey</t>
  </si>
  <si>
    <t>TUR</t>
  </si>
  <si>
    <t>population_s</t>
  </si>
  <si>
    <t>World Bank</t>
  </si>
  <si>
    <t>Observations</t>
  </si>
  <si>
    <t>CHL, JPN, MEX</t>
  </si>
  <si>
    <t>Market Values: Chile, Korea</t>
  </si>
  <si>
    <t>debt_IMF</t>
  </si>
  <si>
    <t>BIS</t>
  </si>
  <si>
    <t>debt_OECD</t>
  </si>
  <si>
    <t>population_OECD</t>
  </si>
  <si>
    <t>debt_Ilzetzki</t>
  </si>
  <si>
    <t>Drate_Ilzetzki</t>
  </si>
  <si>
    <t>Ilzetzki et al. (2015) JME</t>
  </si>
  <si>
    <t>IMF</t>
  </si>
  <si>
    <t>Annual data</t>
  </si>
  <si>
    <t>CBrate_BIS</t>
  </si>
  <si>
    <t>CBrate</t>
  </si>
  <si>
    <t>MPrate_Zimmerman</t>
  </si>
  <si>
    <t>Zimmerman (WP)</t>
  </si>
  <si>
    <t>CBrate_IMF</t>
  </si>
  <si>
    <t xml:space="preserve">Monetary Policy-Related Interest Rate when available, and when not available </t>
  </si>
  <si>
    <t>Central Bank Borrowing Facility Rate (Remaining)</t>
  </si>
  <si>
    <t xml:space="preserve">Discount Rate (Germany, Iceland, Hungary, Israel, Japan, Korea, Slovakia, Slovenia, </t>
  </si>
  <si>
    <t xml:space="preserve">Refinancing rate (Poland, Sweden, </t>
  </si>
  <si>
    <t xml:space="preserve">Repo rate (Czech, Lithuania, Poland, Switzerland, </t>
  </si>
  <si>
    <t>Drate_ECB</t>
  </si>
  <si>
    <t>ECB</t>
  </si>
  <si>
    <t>EU</t>
  </si>
  <si>
    <t>IMF (Canada, Hungary, Korea, Slovakia, Slovenia, Turkey,</t>
  </si>
  <si>
    <t xml:space="preserve"> Deposit facility rate - end of quarter value</t>
  </si>
  <si>
    <t>Rrate_ECB</t>
  </si>
  <si>
    <t>Mlrate_ECB</t>
  </si>
  <si>
    <t>MLrate_ECB</t>
  </si>
  <si>
    <t>Marginal lending facility rate - end of quarter</t>
  </si>
  <si>
    <t>Main refinancing operations rate (either fixed rate or minimum bid rate) - end of quarter</t>
  </si>
  <si>
    <t>Ilzetzki (Finland, France, Greece, Ireland, Latvia, Lithuania,</t>
  </si>
  <si>
    <t>National Banks discount rate (Germany, italy, Portugal, Spain)</t>
  </si>
  <si>
    <t>BIS + IMF + Ilzetzki + National Banks</t>
  </si>
  <si>
    <t>Ilzetzki usually coincides with national Bank data</t>
  </si>
  <si>
    <t>Drate_Nat</t>
  </si>
  <si>
    <t xml:space="preserve">National Banks </t>
  </si>
  <si>
    <t>Discount rate collected from national banks website</t>
  </si>
  <si>
    <t>unemp</t>
  </si>
  <si>
    <t>Eurostat</t>
  </si>
  <si>
    <t>Harmonised Unemployment Rate - preferred variable given harmonization of values</t>
  </si>
  <si>
    <t>unemp_NSA</t>
  </si>
  <si>
    <t>cpi</t>
  </si>
  <si>
    <t>unemp_gap</t>
  </si>
  <si>
    <t>NSA+AMECO</t>
  </si>
  <si>
    <t>Annual data from two sources</t>
  </si>
  <si>
    <t>BIS+IMF+OECD</t>
  </si>
  <si>
    <t>Annual data, end of the year</t>
  </si>
  <si>
    <t xml:space="preserve">IMF (Austria, Czech, Estonia, Finland, France, Germany, Greece, Italy, Japan, Luxembourg, Netherlands, Norway, Poland, Portugal, Sweden, United Kingdom)  before 1995: Belgium, Canada, Spain, Switzerland) </t>
  </si>
  <si>
    <t>frequency</t>
  </si>
  <si>
    <t>quarterly</t>
  </si>
  <si>
    <t>annual</t>
  </si>
  <si>
    <t>1988Q2</t>
  </si>
  <si>
    <t>1960Q1</t>
  </si>
  <si>
    <t>1981Q1</t>
  </si>
  <si>
    <t>1955Q2</t>
  </si>
  <si>
    <t>1966Q3</t>
  </si>
  <si>
    <t>1976Q2</t>
  </si>
  <si>
    <t>1995Q1</t>
  </si>
  <si>
    <t>1993Q1</t>
  </si>
  <si>
    <t>1999Q1</t>
  </si>
  <si>
    <t>2000Q1</t>
  </si>
  <si>
    <t>1983Q1</t>
  </si>
  <si>
    <t>1961Q1</t>
  </si>
  <si>
    <t>1955Q1</t>
  </si>
  <si>
    <t>1990Q1</t>
  </si>
  <si>
    <t>1970Q1</t>
  </si>
  <si>
    <t>1986Q1</t>
  </si>
  <si>
    <t>1996Q1</t>
  </si>
  <si>
    <t>1995Q3</t>
  </si>
  <si>
    <t>1998Q1</t>
  </si>
  <si>
    <t>1991Q1</t>
  </si>
  <si>
    <t>1995Q4</t>
  </si>
  <si>
    <t>1967Q1</t>
  </si>
  <si>
    <t>1997Q1</t>
  </si>
  <si>
    <t>2011Q1</t>
  </si>
  <si>
    <t>1988Q1</t>
  </si>
  <si>
    <t>1981Q3</t>
  </si>
  <si>
    <t>1980Q1</t>
  </si>
  <si>
    <t>CPI</t>
  </si>
  <si>
    <t>1970Q4</t>
  </si>
  <si>
    <t>1985Q1</t>
  </si>
  <si>
    <t>1992Q1</t>
  </si>
  <si>
    <t>2003Q1</t>
  </si>
  <si>
    <t>1976Q1</t>
  </si>
  <si>
    <t>1992Q3</t>
  </si>
  <si>
    <t>1993Q3</t>
  </si>
  <si>
    <t>2007Q4</t>
  </si>
  <si>
    <t>1964Q1</t>
  </si>
  <si>
    <t>1990Q4</t>
  </si>
  <si>
    <t>2019Q1</t>
  </si>
  <si>
    <t>2004Q1</t>
  </si>
  <si>
    <t>1987Q1</t>
  </si>
  <si>
    <t>1998Q4</t>
  </si>
  <si>
    <t>1960Q2</t>
  </si>
  <si>
    <t>1984Q1</t>
  </si>
  <si>
    <t>1989Q4</t>
  </si>
  <si>
    <t>1989Q1</t>
  </si>
  <si>
    <t>1986Q2</t>
  </si>
  <si>
    <t>2010Q1</t>
  </si>
  <si>
    <t>1947Q1</t>
  </si>
  <si>
    <t>1951Q1</t>
  </si>
  <si>
    <t>unemp_FRED</t>
  </si>
  <si>
    <t>FRED</t>
  </si>
  <si>
    <t>Chainlinked to most recent series! Registered Unemployment Rate for Austria , Iceland, Switzerland, Turkey (levels divided by population). Unemployment Rate: Aged 15 and Over: All Persons for Greece</t>
  </si>
  <si>
    <t>OECD + NSA + FRED</t>
  </si>
  <si>
    <t>NSA (Latvia) + AMECO (Lithuania, Slovakia) + Data from FRED must be chainlinked (AUT, CHE, ICE, GRC, TUR)</t>
  </si>
  <si>
    <t>2005Q1</t>
  </si>
  <si>
    <t>gdp</t>
  </si>
  <si>
    <t>privcons</t>
  </si>
  <si>
    <t>govcons</t>
  </si>
  <si>
    <t>inv</t>
  </si>
  <si>
    <t>exp</t>
  </si>
  <si>
    <t>imp</t>
  </si>
  <si>
    <t>codigos OECD vlookup columns</t>
  </si>
  <si>
    <t>ARG</t>
  </si>
  <si>
    <t>Argentina</t>
  </si>
  <si>
    <t>BRA</t>
  </si>
  <si>
    <t>Brazil</t>
  </si>
  <si>
    <t>BGR</t>
  </si>
  <si>
    <t>Bulgaria</t>
  </si>
  <si>
    <t>CPV</t>
  </si>
  <si>
    <t>Cabo Verde</t>
  </si>
  <si>
    <t>COL</t>
  </si>
  <si>
    <t>Colombia</t>
  </si>
  <si>
    <t>CRI</t>
  </si>
  <si>
    <t>Costa Rica</t>
  </si>
  <si>
    <t>Croatia</t>
  </si>
  <si>
    <t>HRV</t>
  </si>
  <si>
    <t>Cyprus</t>
  </si>
  <si>
    <t>CYP</t>
  </si>
  <si>
    <t>IND</t>
  </si>
  <si>
    <t>India</t>
  </si>
  <si>
    <t>IDN</t>
  </si>
  <si>
    <t>Indonesia</t>
  </si>
  <si>
    <t>MLT</t>
  </si>
  <si>
    <t>Malta</t>
  </si>
  <si>
    <t>MKD</t>
  </si>
  <si>
    <t>North Macedonia</t>
  </si>
  <si>
    <t>PER</t>
  </si>
  <si>
    <t>Peru</t>
  </si>
  <si>
    <t>ROU</t>
  </si>
  <si>
    <t>Romania</t>
  </si>
  <si>
    <t>RUS</t>
  </si>
  <si>
    <t>Russia</t>
  </si>
  <si>
    <t>ZAF</t>
  </si>
  <si>
    <t>South Africa</t>
  </si>
  <si>
    <t>vlookup formula</t>
  </si>
  <si>
    <t>pop</t>
  </si>
  <si>
    <t>emp</t>
  </si>
  <si>
    <t>avh</t>
  </si>
  <si>
    <t>ZFA</t>
  </si>
  <si>
    <t>SVN</t>
  </si>
  <si>
    <t>rgdpe</t>
  </si>
  <si>
    <t>ccon</t>
  </si>
  <si>
    <t>cda</t>
  </si>
  <si>
    <t>cgdpe</t>
  </si>
  <si>
    <t>cn</t>
  </si>
  <si>
    <t>ck</t>
  </si>
  <si>
    <t>ctfp</t>
  </si>
  <si>
    <t>rgdpna</t>
  </si>
  <si>
    <t>rconna</t>
  </si>
  <si>
    <t>rdana</t>
  </si>
  <si>
    <t>rnna</t>
  </si>
  <si>
    <t>rkna</t>
  </si>
  <si>
    <t>rtfpna</t>
  </si>
  <si>
    <t>csh_c</t>
  </si>
  <si>
    <t>csh_i</t>
  </si>
  <si>
    <t>csh_g</t>
  </si>
  <si>
    <t>csh_x</t>
  </si>
  <si>
    <t>csh_m</t>
  </si>
  <si>
    <t>PENN</t>
  </si>
  <si>
    <t>avgh</t>
  </si>
  <si>
    <t>shares</t>
  </si>
  <si>
    <t>emp_s</t>
  </si>
  <si>
    <t>wa_pop_s</t>
  </si>
  <si>
    <t>unemp_s</t>
  </si>
  <si>
    <t>gdp_pc</t>
  </si>
  <si>
    <t>HVPVOBARSA: Per Head, US $, constant prices, fixed PPPs, OECD reference year, seasonally adjusted - for missing years divided gdp_s over population</t>
  </si>
  <si>
    <t xml:space="preserve">emp_s </t>
  </si>
  <si>
    <t>FRED (OECD)</t>
  </si>
  <si>
    <t>All remaining</t>
  </si>
  <si>
    <t>Some missing quarterly values were replaced by annual data from the World Bank</t>
  </si>
  <si>
    <t>gov_debt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</si>
</sst>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2" fontId="0" fillId="0" borderId="0" xfId="0" applyNumberFormat="1"/>
    <xf numFmtId="0" fontId="2" fillId="0" borderId="0" xfId="0" applyFont="1"/>
    <xf numFmtId="0" fontId="1" fillId="2" borderId="0" xfId="0" applyFont="1" applyFill="1"/>
    <xf numFmtId="0" fontId="0" fillId="2" borderId="0" xfId="0" applyFill="1"/>
    <xf numFmtId="0" fontId="0" fillId="0" borderId="0" xfId="0" applyNumberFormat="1"/>
    <xf numFmtId="0" fontId="1" fillId="0" borderId="0" xfId="0" applyNumberFormat="1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ill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_Quarter/Multi-Country%20Variables/OECD_emp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ulti-Country%20Variables/debt/debt_LTU_LVA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icar/Downloads/cd33841f-ccc5-4929-bfa4-ea639805d9f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_Annual/OECD_N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  <sheetName val="pop_15p_a"/>
    </sheetNames>
    <sheetDataSet>
      <sheetData sheetId="0" refreshError="1"/>
      <sheetData sheetId="1">
        <row r="8">
          <cell r="A8">
            <v>1960</v>
          </cell>
          <cell r="B8" t="str">
            <v/>
          </cell>
          <cell r="C8">
            <v>6961433.3690006901</v>
          </cell>
          <cell r="D8">
            <v>5222621.7390320702</v>
          </cell>
          <cell r="E8">
            <v>6604554.1844921699</v>
          </cell>
          <cell r="F8">
            <v>11495792.6089119</v>
          </cell>
          <cell r="G8">
            <v>4551520.0130433301</v>
          </cell>
          <cell r="H8">
            <v>6891446.2188731199</v>
          </cell>
          <cell r="I8">
            <v>3238347.0761552998</v>
          </cell>
          <cell r="J8">
            <v>885922.13507471303</v>
          </cell>
          <cell r="K8">
            <v>2956442.2617020998</v>
          </cell>
          <cell r="L8">
            <v>32459600.0909965</v>
          </cell>
          <cell r="M8" t="str">
            <v>..</v>
          </cell>
          <cell r="N8" t="str">
            <v>..</v>
          </cell>
          <cell r="O8">
            <v>7192498.1444737399</v>
          </cell>
          <cell r="P8">
            <v>109241.19419741099</v>
          </cell>
          <cell r="Q8">
            <v>1810293.44790452</v>
          </cell>
          <cell r="R8">
            <v>1336573.1910772501</v>
          </cell>
          <cell r="S8">
            <v>36035906.057869703</v>
          </cell>
          <cell r="T8">
            <v>63145454.566223599</v>
          </cell>
          <cell r="U8">
            <v>14007897.791865701</v>
          </cell>
          <cell r="V8" t="str">
            <v>..</v>
          </cell>
          <cell r="W8" t="str">
            <v>..</v>
          </cell>
          <cell r="X8">
            <v>236545.13493188701</v>
          </cell>
          <cell r="Y8">
            <v>20112101.057998199</v>
          </cell>
          <cell r="Z8">
            <v>7689565.6920326203</v>
          </cell>
          <cell r="AA8">
            <v>1561853.49023389</v>
          </cell>
          <cell r="AB8">
            <v>2505555.5015693102</v>
          </cell>
          <cell r="AC8">
            <v>19292886.1880784</v>
          </cell>
          <cell r="AD8">
            <v>6051232.7604304496</v>
          </cell>
          <cell r="AE8">
            <v>2635215.5478747301</v>
          </cell>
          <cell r="AF8" t="str">
            <v>..</v>
          </cell>
          <cell r="AG8">
            <v>21230865.1213612</v>
          </cell>
          <cell r="AH8">
            <v>5482672.6862392798</v>
          </cell>
          <cell r="AI8">
            <v>3854881.2829667898</v>
          </cell>
          <cell r="AJ8">
            <v>15782485.712697599</v>
          </cell>
          <cell r="AK8">
            <v>38035893.877608798</v>
          </cell>
          <cell r="AL8">
            <v>120934765.645109</v>
          </cell>
        </row>
        <row r="9">
          <cell r="A9">
            <v>1961</v>
          </cell>
          <cell r="B9" t="str">
            <v/>
          </cell>
          <cell r="C9">
            <v>7112599.4558154996</v>
          </cell>
          <cell r="D9">
            <v>5214770.0991904195</v>
          </cell>
          <cell r="E9">
            <v>6604626.2166156499</v>
          </cell>
          <cell r="F9">
            <v>11708371.837674599</v>
          </cell>
          <cell r="G9">
            <v>4643290.7097215196</v>
          </cell>
          <cell r="H9">
            <v>6861523.9263321497</v>
          </cell>
          <cell r="I9">
            <v>3278347.6907650498</v>
          </cell>
          <cell r="J9">
            <v>890514.78085997899</v>
          </cell>
          <cell r="K9">
            <v>3000214.6026343899</v>
          </cell>
          <cell r="L9">
            <v>32623515.4905403</v>
          </cell>
          <cell r="M9" t="str">
            <v>..</v>
          </cell>
          <cell r="N9" t="str">
            <v>..</v>
          </cell>
          <cell r="O9">
            <v>7234257.0818870403</v>
          </cell>
          <cell r="P9">
            <v>111156.18245722201</v>
          </cell>
          <cell r="Q9">
            <v>1807066.1862502301</v>
          </cell>
          <cell r="R9">
            <v>1355403.77073575</v>
          </cell>
          <cell r="S9">
            <v>36090224.656184196</v>
          </cell>
          <cell r="T9">
            <v>64489172.343613103</v>
          </cell>
          <cell r="U9">
            <v>14307441.319471899</v>
          </cell>
          <cell r="V9" t="str">
            <v>..</v>
          </cell>
          <cell r="W9" t="str">
            <v>..</v>
          </cell>
          <cell r="X9">
            <v>237470.63235514599</v>
          </cell>
          <cell r="Y9">
            <v>20662838.513189401</v>
          </cell>
          <cell r="Z9">
            <v>7784742.2706280602</v>
          </cell>
          <cell r="AA9">
            <v>1589028.29672218</v>
          </cell>
          <cell r="AB9">
            <v>2532378.0749257901</v>
          </cell>
          <cell r="AC9">
            <v>19526817.635796301</v>
          </cell>
          <cell r="AD9">
            <v>6112960.9558530003</v>
          </cell>
          <cell r="AE9">
            <v>2767738.2818887401</v>
          </cell>
          <cell r="AF9" t="str">
            <v>..</v>
          </cell>
          <cell r="AG9">
            <v>21386649.912222002</v>
          </cell>
          <cell r="AH9">
            <v>5538986.3498561298</v>
          </cell>
          <cell r="AI9">
            <v>3919050.4828980998</v>
          </cell>
          <cell r="AJ9">
            <v>16123816.6914551</v>
          </cell>
          <cell r="AK9">
            <v>38225872.134712502</v>
          </cell>
          <cell r="AL9">
            <v>122427007.515854</v>
          </cell>
        </row>
        <row r="10">
          <cell r="A10">
            <v>1962</v>
          </cell>
          <cell r="B10" t="str">
            <v/>
          </cell>
          <cell r="C10">
            <v>7250450.3511188896</v>
          </cell>
          <cell r="D10">
            <v>5216917.7466532914</v>
          </cell>
          <cell r="E10">
            <v>6602254.2771754498</v>
          </cell>
          <cell r="F10">
            <v>11930477.0057588</v>
          </cell>
          <cell r="G10">
            <v>4733007.5140152201</v>
          </cell>
          <cell r="H10">
            <v>6944562.7759004496</v>
          </cell>
          <cell r="I10">
            <v>3324182.7287542499</v>
          </cell>
          <cell r="J10">
            <v>901909.90499429195</v>
          </cell>
          <cell r="K10">
            <v>3050358.49386589</v>
          </cell>
          <cell r="L10">
            <v>33032252.6016725</v>
          </cell>
          <cell r="M10" t="str">
            <v>..</v>
          </cell>
          <cell r="N10" t="str">
            <v>..</v>
          </cell>
          <cell r="O10">
            <v>7271672.8188415403</v>
          </cell>
          <cell r="P10">
            <v>113306.80013794699</v>
          </cell>
          <cell r="Q10">
            <v>1808926.7710269501</v>
          </cell>
          <cell r="R10">
            <v>1450737.37594022</v>
          </cell>
          <cell r="S10">
            <v>36485909.545986898</v>
          </cell>
          <cell r="T10">
            <v>65938237.266626798</v>
          </cell>
          <cell r="U10">
            <v>14680982.708992699</v>
          </cell>
          <cell r="V10" t="str">
            <v>..</v>
          </cell>
          <cell r="W10" t="str">
            <v>..</v>
          </cell>
          <cell r="X10">
            <v>238853.37553238199</v>
          </cell>
          <cell r="Y10">
            <v>21204513.862693999</v>
          </cell>
          <cell r="Z10">
            <v>7958979.8928070897</v>
          </cell>
          <cell r="AA10">
            <v>1628049.14073133</v>
          </cell>
          <cell r="AB10">
            <v>2565842.4233347001</v>
          </cell>
          <cell r="AC10">
            <v>19840684.800910801</v>
          </cell>
          <cell r="AD10">
            <v>6163526.7636965597</v>
          </cell>
          <cell r="AE10">
            <v>2801259.7637640298</v>
          </cell>
          <cell r="AF10" t="str">
            <v>..</v>
          </cell>
          <cell r="AG10">
            <v>21586328.302829001</v>
          </cell>
          <cell r="AH10">
            <v>5596837.2366502201</v>
          </cell>
          <cell r="AI10">
            <v>4015475.8310415498</v>
          </cell>
          <cell r="AJ10">
            <v>16443468.944419401</v>
          </cell>
          <cell r="AK10">
            <v>38537253.464019299</v>
          </cell>
          <cell r="AL10">
            <v>124172127.85283899</v>
          </cell>
        </row>
        <row r="11">
          <cell r="A11">
            <v>1963</v>
          </cell>
          <cell r="B11" t="str">
            <v/>
          </cell>
          <cell r="C11">
            <v>7405600.1047800398</v>
          </cell>
          <cell r="D11">
            <v>5236084.7492996696</v>
          </cell>
          <cell r="E11">
            <v>6652023.1325476998</v>
          </cell>
          <cell r="F11">
            <v>12166518.382546701</v>
          </cell>
          <cell r="G11">
            <v>4824740.4150950601</v>
          </cell>
          <cell r="H11">
            <v>7040038.8564786902</v>
          </cell>
          <cell r="I11">
            <v>3365914.0622334201</v>
          </cell>
          <cell r="J11">
            <v>913653.57981873699</v>
          </cell>
          <cell r="K11">
            <v>3102448.88722545</v>
          </cell>
          <cell r="L11">
            <v>34011592.594284199</v>
          </cell>
          <cell r="M11" t="str">
            <v>..</v>
          </cell>
          <cell r="N11" t="str">
            <v>..</v>
          </cell>
          <cell r="O11">
            <v>7333708.9708727701</v>
          </cell>
          <cell r="P11">
            <v>115612.17442986699</v>
          </cell>
          <cell r="Q11">
            <v>1815498.32472127</v>
          </cell>
          <cell r="R11">
            <v>1514453.2243608099</v>
          </cell>
          <cell r="S11">
            <v>36821378.113159299</v>
          </cell>
          <cell r="T11">
            <v>67464932.242180407</v>
          </cell>
          <cell r="U11">
            <v>15111616.0213052</v>
          </cell>
          <cell r="V11" t="str">
            <v>..</v>
          </cell>
          <cell r="W11" t="str">
            <v>..</v>
          </cell>
          <cell r="X11">
            <v>240549.28702689501</v>
          </cell>
          <cell r="Y11">
            <v>21759581.741032299</v>
          </cell>
          <cell r="Z11">
            <v>8118137.2926241104</v>
          </cell>
          <cell r="AA11">
            <v>1667899.99003382</v>
          </cell>
          <cell r="AB11">
            <v>2594056.2887491002</v>
          </cell>
          <cell r="AC11">
            <v>20217428.5380181</v>
          </cell>
          <cell r="AD11">
            <v>6186258.2147400696</v>
          </cell>
          <cell r="AE11">
            <v>2842142.2836883999</v>
          </cell>
          <cell r="AF11" t="str">
            <v>..</v>
          </cell>
          <cell r="AG11">
            <v>21810045.964326799</v>
          </cell>
          <cell r="AH11">
            <v>5650305.1400282802</v>
          </cell>
          <cell r="AI11">
            <v>4104684.5769542302</v>
          </cell>
          <cell r="AJ11">
            <v>16781935.968097899</v>
          </cell>
          <cell r="AK11">
            <v>38788512.441142701</v>
          </cell>
          <cell r="AL11">
            <v>126085889.610386</v>
          </cell>
        </row>
        <row r="12">
          <cell r="A12">
            <v>1964</v>
          </cell>
          <cell r="B12" t="str">
            <v/>
          </cell>
          <cell r="C12">
            <v>7575185.41368616</v>
          </cell>
          <cell r="D12">
            <v>5252157.1471400298</v>
          </cell>
          <cell r="E12">
            <v>6715865.7148142997</v>
          </cell>
          <cell r="F12">
            <v>12421031.552132901</v>
          </cell>
          <cell r="G12">
            <v>4925288.64218158</v>
          </cell>
          <cell r="H12">
            <v>7123120.7073122701</v>
          </cell>
          <cell r="I12">
            <v>3399019.8130003801</v>
          </cell>
          <cell r="J12">
            <v>927642.74529085495</v>
          </cell>
          <cell r="K12">
            <v>3153369.3828957402</v>
          </cell>
          <cell r="L12">
            <v>34441436.086729102</v>
          </cell>
          <cell r="M12" t="str">
            <v>..</v>
          </cell>
          <cell r="N12" t="str">
            <v>..</v>
          </cell>
          <cell r="O12">
            <v>7399121.54069601</v>
          </cell>
          <cell r="P12">
            <v>117913.55500278799</v>
          </cell>
          <cell r="Q12">
            <v>1825353.6716968899</v>
          </cell>
          <cell r="R12">
            <v>1580703.7281994801</v>
          </cell>
          <cell r="S12">
            <v>37231513.7786543</v>
          </cell>
          <cell r="T12">
            <v>68999765.9002119</v>
          </cell>
          <cell r="U12">
            <v>15545264.370851301</v>
          </cell>
          <cell r="V12" t="str">
            <v>..</v>
          </cell>
          <cell r="W12" t="str">
            <v>..</v>
          </cell>
          <cell r="X12">
            <v>242388.27542035401</v>
          </cell>
          <cell r="Y12">
            <v>22366795.462505501</v>
          </cell>
          <cell r="Z12">
            <v>8258842.7815659102</v>
          </cell>
          <cell r="AA12">
            <v>1709515.94404655</v>
          </cell>
          <cell r="AB12">
            <v>2621082.63504963</v>
          </cell>
          <cell r="AC12">
            <v>20617582.609725501</v>
          </cell>
          <cell r="AD12">
            <v>6198196.3149634814</v>
          </cell>
          <cell r="AE12">
            <v>2883477.7289052</v>
          </cell>
          <cell r="AF12" t="str">
            <v>..</v>
          </cell>
          <cell r="AG12">
            <v>22030710.7987298</v>
          </cell>
          <cell r="AH12">
            <v>5708051.72059731</v>
          </cell>
          <cell r="AI12">
            <v>4179485.7734248801</v>
          </cell>
          <cell r="AJ12">
            <v>17171863.500617199</v>
          </cell>
          <cell r="AK12">
            <v>39053542.634826101</v>
          </cell>
          <cell r="AL12">
            <v>128052522.504774</v>
          </cell>
        </row>
        <row r="13">
          <cell r="A13">
            <v>1965</v>
          </cell>
          <cell r="B13" t="str">
            <v/>
          </cell>
          <cell r="C13">
            <v>7743269.5399927804</v>
          </cell>
          <cell r="D13">
            <v>5260160.1999547696</v>
          </cell>
          <cell r="E13">
            <v>6769348.6780881602</v>
          </cell>
          <cell r="F13">
            <v>12698466.197397999</v>
          </cell>
          <cell r="G13">
            <v>5037773.3160024099</v>
          </cell>
          <cell r="H13">
            <v>7188444.9717034996</v>
          </cell>
          <cell r="I13">
            <v>3426916.40009504</v>
          </cell>
          <cell r="J13">
            <v>941746.00852559402</v>
          </cell>
          <cell r="K13">
            <v>3191416.01295284</v>
          </cell>
          <cell r="L13">
            <v>34863629.385343298</v>
          </cell>
          <cell r="M13" t="str">
            <v>..</v>
          </cell>
          <cell r="N13" t="str">
            <v>..</v>
          </cell>
          <cell r="O13">
            <v>7464985.8147947202</v>
          </cell>
          <cell r="P13">
            <v>120153.032931232</v>
          </cell>
          <cell r="Q13">
            <v>1837081.5048443901</v>
          </cell>
          <cell r="R13">
            <v>1637821.3488898801</v>
          </cell>
          <cell r="S13">
            <v>37450902.011727497</v>
          </cell>
          <cell r="T13">
            <v>70498160.254503399</v>
          </cell>
          <cell r="U13">
            <v>15976645.811695499</v>
          </cell>
          <cell r="V13" t="str">
            <v>..</v>
          </cell>
          <cell r="W13" t="str">
            <v>..</v>
          </cell>
          <cell r="X13">
            <v>244205.25198320599</v>
          </cell>
          <cell r="Y13">
            <v>23045780.981559999</v>
          </cell>
          <cell r="Z13">
            <v>8393098.3997267298</v>
          </cell>
          <cell r="AA13">
            <v>1747504.1502783899</v>
          </cell>
          <cell r="AB13">
            <v>2643688.1571907699</v>
          </cell>
          <cell r="AC13">
            <v>21017426.0582196</v>
          </cell>
          <cell r="AD13">
            <v>6168733.5553849898</v>
          </cell>
          <cell r="AE13">
            <v>2925387.3471143902</v>
          </cell>
          <cell r="AF13" t="str">
            <v>..</v>
          </cell>
          <cell r="AG13">
            <v>22236346.483697101</v>
          </cell>
          <cell r="AH13">
            <v>5765349.2803683998</v>
          </cell>
          <cell r="AI13">
            <v>4236849.9334856002</v>
          </cell>
          <cell r="AJ13">
            <v>17626946.6668755</v>
          </cell>
          <cell r="AK13">
            <v>39278653.492147297</v>
          </cell>
          <cell r="AL13">
            <v>130018052.592048</v>
          </cell>
        </row>
        <row r="14">
          <cell r="A14">
            <v>1966</v>
          </cell>
          <cell r="B14" t="str">
            <v/>
          </cell>
          <cell r="C14">
            <v>7888098.1411073897</v>
          </cell>
          <cell r="D14">
            <v>5277595.0342150601</v>
          </cell>
          <cell r="E14">
            <v>6806864.4734498104</v>
          </cell>
          <cell r="F14">
            <v>13001384.1957215</v>
          </cell>
          <cell r="G14">
            <v>5149447.3737005498</v>
          </cell>
          <cell r="H14">
            <v>7254465.8851505602</v>
          </cell>
          <cell r="I14">
            <v>3451235.50124921</v>
          </cell>
          <cell r="J14">
            <v>955080.13118901697</v>
          </cell>
          <cell r="K14">
            <v>3224437.67290087</v>
          </cell>
          <cell r="L14">
            <v>35235060.752173297</v>
          </cell>
          <cell r="M14" t="str">
            <v>..</v>
          </cell>
          <cell r="N14" t="str">
            <v>..</v>
          </cell>
          <cell r="O14">
            <v>7543742.4129043296</v>
          </cell>
          <cell r="P14">
            <v>122150.89086026201</v>
          </cell>
          <cell r="Q14">
            <v>1844539.7124781499</v>
          </cell>
          <cell r="R14">
            <v>1685185.46541024</v>
          </cell>
          <cell r="S14">
            <v>37705521.971807301</v>
          </cell>
          <cell r="T14">
            <v>71781363.484951496</v>
          </cell>
          <cell r="U14">
            <v>16452209.704799101</v>
          </cell>
          <cell r="V14" t="str">
            <v>..</v>
          </cell>
          <cell r="W14" t="str">
            <v>..</v>
          </cell>
          <cell r="X14">
            <v>245134.75155748401</v>
          </cell>
          <cell r="Y14">
            <v>23734749.3178281</v>
          </cell>
          <cell r="Z14">
            <v>8522676.7110852599</v>
          </cell>
          <cell r="AA14">
            <v>1782551.9727999801</v>
          </cell>
          <cell r="AB14">
            <v>2665004.0276168399</v>
          </cell>
          <cell r="AC14">
            <v>21461952.002533</v>
          </cell>
          <cell r="AD14">
            <v>6111563.9517783904</v>
          </cell>
          <cell r="AE14">
            <v>2975482.68814184</v>
          </cell>
          <cell r="AF14" t="str">
            <v>..</v>
          </cell>
          <cell r="AG14">
            <v>22425037.2855919</v>
          </cell>
          <cell r="AH14">
            <v>5817625.8892031703</v>
          </cell>
          <cell r="AI14">
            <v>4278047.1155655803</v>
          </cell>
          <cell r="AJ14">
            <v>18063018.725985099</v>
          </cell>
          <cell r="AK14">
            <v>39320129.901748598</v>
          </cell>
          <cell r="AL14">
            <v>131846025.34998301</v>
          </cell>
        </row>
        <row r="15">
          <cell r="A15">
            <v>1967</v>
          </cell>
          <cell r="B15" t="str">
            <v/>
          </cell>
          <cell r="C15">
            <v>8039115.9543955401</v>
          </cell>
          <cell r="D15">
            <v>5292542.5936780302</v>
          </cell>
          <cell r="E15">
            <v>6839529.2962895297</v>
          </cell>
          <cell r="F15">
            <v>13338673.7962368</v>
          </cell>
          <cell r="G15">
            <v>5272562.5568703096</v>
          </cell>
          <cell r="H15">
            <v>7311336.48520636</v>
          </cell>
          <cell r="I15">
            <v>3474745.9123000698</v>
          </cell>
          <cell r="J15">
            <v>965055.41137452004</v>
          </cell>
          <cell r="K15">
            <v>3259073.4323058599</v>
          </cell>
          <cell r="L15">
            <v>35577705.068213299</v>
          </cell>
          <cell r="M15" t="str">
            <v>..</v>
          </cell>
          <cell r="N15" t="str">
            <v>..</v>
          </cell>
          <cell r="O15">
            <v>7614777.5260363296</v>
          </cell>
          <cell r="P15">
            <v>124109.810029057</v>
          </cell>
          <cell r="Q15">
            <v>1856427.2226773901</v>
          </cell>
          <cell r="R15">
            <v>1731779.85380962</v>
          </cell>
          <cell r="S15">
            <v>37932483.875951603</v>
          </cell>
          <cell r="T15">
            <v>73091642.8191275</v>
          </cell>
          <cell r="U15">
            <v>16891680.043797299</v>
          </cell>
          <cell r="V15" t="str">
            <v>..</v>
          </cell>
          <cell r="W15" t="str">
            <v>..</v>
          </cell>
          <cell r="X15">
            <v>246052.24467870401</v>
          </cell>
          <cell r="Y15">
            <v>24490649.508559201</v>
          </cell>
          <cell r="Z15">
            <v>8638918.6238413192</v>
          </cell>
          <cell r="AA15">
            <v>1815487.77181111</v>
          </cell>
          <cell r="AB15">
            <v>2685007.7487621601</v>
          </cell>
          <cell r="AC15">
            <v>21873031.165121201</v>
          </cell>
          <cell r="AD15">
            <v>6061084.40851379</v>
          </cell>
          <cell r="AE15">
            <v>3028075.1305602901</v>
          </cell>
          <cell r="AF15" t="str">
            <v>..</v>
          </cell>
          <cell r="AG15">
            <v>22602091.300057702</v>
          </cell>
          <cell r="AH15">
            <v>5852332.7229197603</v>
          </cell>
          <cell r="AI15">
            <v>4330566.25019548</v>
          </cell>
          <cell r="AJ15">
            <v>18571746.8531968</v>
          </cell>
          <cell r="AK15">
            <v>39399846.232161902</v>
          </cell>
          <cell r="AL15">
            <v>133681929.120931</v>
          </cell>
        </row>
        <row r="16">
          <cell r="A16">
            <v>1968</v>
          </cell>
          <cell r="B16" t="str">
            <v/>
          </cell>
          <cell r="C16">
            <v>8207124.9763655197</v>
          </cell>
          <cell r="D16">
            <v>5301074.5999830896</v>
          </cell>
          <cell r="E16">
            <v>6867897.5792378001</v>
          </cell>
          <cell r="F16">
            <v>13703820.655122001</v>
          </cell>
          <cell r="G16">
            <v>5405081.8816843303</v>
          </cell>
          <cell r="H16">
            <v>7365252.1602539504</v>
          </cell>
          <cell r="I16">
            <v>3499578.0298712398</v>
          </cell>
          <cell r="J16">
            <v>973116.63373308105</v>
          </cell>
          <cell r="K16">
            <v>3301337.4836404501</v>
          </cell>
          <cell r="L16">
            <v>35902495.354245603</v>
          </cell>
          <cell r="M16" t="str">
            <v>..</v>
          </cell>
          <cell r="N16" t="str">
            <v>..</v>
          </cell>
          <cell r="O16">
            <v>7675039.51038709</v>
          </cell>
          <cell r="P16">
            <v>126114.65696633499</v>
          </cell>
          <cell r="Q16">
            <v>1871599.51794085</v>
          </cell>
          <cell r="R16">
            <v>1833676.2893515599</v>
          </cell>
          <cell r="S16">
            <v>38132911.729428701</v>
          </cell>
          <cell r="T16">
            <v>74382828.199876904</v>
          </cell>
          <cell r="U16">
            <v>17345471.6717612</v>
          </cell>
          <cell r="V16" t="str">
            <v>..</v>
          </cell>
          <cell r="W16" t="str">
            <v>..</v>
          </cell>
          <cell r="X16">
            <v>247162.841586614</v>
          </cell>
          <cell r="Y16">
            <v>25306062.2278568</v>
          </cell>
          <cell r="Z16">
            <v>8745458.2023595907</v>
          </cell>
          <cell r="AA16">
            <v>1836618.8934607599</v>
          </cell>
          <cell r="AB16">
            <v>2707283.3532435801</v>
          </cell>
          <cell r="AC16">
            <v>22271222.9827433</v>
          </cell>
          <cell r="AD16">
            <v>6031419.1044561202</v>
          </cell>
          <cell r="AE16">
            <v>3080089.3917979202</v>
          </cell>
          <cell r="AF16" t="str">
            <v>..</v>
          </cell>
          <cell r="AG16">
            <v>22781519.071794901</v>
          </cell>
          <cell r="AH16">
            <v>5879650.2061301498</v>
          </cell>
          <cell r="AI16">
            <v>4386501.00460805</v>
          </cell>
          <cell r="AJ16">
            <v>19134027.709045898</v>
          </cell>
          <cell r="AK16">
            <v>39454005.4631574</v>
          </cell>
          <cell r="AL16">
            <v>135570932.026997</v>
          </cell>
        </row>
        <row r="17">
          <cell r="A17">
            <v>1969</v>
          </cell>
          <cell r="B17" t="str">
            <v/>
          </cell>
          <cell r="C17">
            <v>8398470.5875286199</v>
          </cell>
          <cell r="D17">
            <v>5297460.3578096004</v>
          </cell>
          <cell r="E17">
            <v>6892903.84458894</v>
          </cell>
          <cell r="F17">
            <v>14085977.975566501</v>
          </cell>
          <cell r="G17">
            <v>5543439.6318237903</v>
          </cell>
          <cell r="H17">
            <v>7411042.4084891602</v>
          </cell>
          <cell r="I17">
            <v>3520241.1547073</v>
          </cell>
          <cell r="J17">
            <v>985065.23268986703</v>
          </cell>
          <cell r="K17">
            <v>3331254.7222457598</v>
          </cell>
          <cell r="L17">
            <v>36223968.292351604</v>
          </cell>
          <cell r="M17" t="str">
            <v>..</v>
          </cell>
          <cell r="N17" t="str">
            <v>..</v>
          </cell>
          <cell r="O17">
            <v>7747113.3239316214</v>
          </cell>
          <cell r="P17">
            <v>128278.254233806</v>
          </cell>
          <cell r="Q17">
            <v>1888261.47116521</v>
          </cell>
          <cell r="R17">
            <v>1898266.3601959301</v>
          </cell>
          <cell r="S17">
            <v>38318231.352473401</v>
          </cell>
          <cell r="T17">
            <v>75608577.186508894</v>
          </cell>
          <cell r="U17">
            <v>17845074.9916672</v>
          </cell>
          <cell r="V17" t="str">
            <v>..</v>
          </cell>
          <cell r="W17" t="str">
            <v>..</v>
          </cell>
          <cell r="X17">
            <v>248686.660587288</v>
          </cell>
          <cell r="Y17">
            <v>26157658.810840499</v>
          </cell>
          <cell r="Z17">
            <v>8864516.5758522209</v>
          </cell>
          <cell r="AA17">
            <v>1859634.09914232</v>
          </cell>
          <cell r="AB17">
            <v>2727822.8223360302</v>
          </cell>
          <cell r="AC17">
            <v>22687082.123905201</v>
          </cell>
          <cell r="AD17">
            <v>5972984.3809426203</v>
          </cell>
          <cell r="AE17">
            <v>3128314.9129234399</v>
          </cell>
          <cell r="AF17" t="str">
            <v>..</v>
          </cell>
          <cell r="AG17">
            <v>22984076.041374899</v>
          </cell>
          <cell r="AH17">
            <v>5919745.9683932904</v>
          </cell>
          <cell r="AI17">
            <v>4439372.5561870197</v>
          </cell>
          <cell r="AJ17">
            <v>19720994.0746774</v>
          </cell>
          <cell r="AK17">
            <v>39533928.019994602</v>
          </cell>
          <cell r="AL17">
            <v>137575501.68184099</v>
          </cell>
        </row>
        <row r="18">
          <cell r="A18">
            <v>1970</v>
          </cell>
          <cell r="B18" t="str">
            <v/>
          </cell>
          <cell r="C18">
            <v>8596782.8648913391</v>
          </cell>
          <cell r="D18">
            <v>5300699.7873019204</v>
          </cell>
          <cell r="E18">
            <v>6908607.3748367801</v>
          </cell>
          <cell r="F18">
            <v>14477396.457473001</v>
          </cell>
          <cell r="G18">
            <v>5685707.2371513499</v>
          </cell>
          <cell r="H18">
            <v>7363147.2082755603</v>
          </cell>
          <cell r="I18">
            <v>3566877.9840535298</v>
          </cell>
          <cell r="J18">
            <v>997428.90006121399</v>
          </cell>
          <cell r="K18">
            <v>3337840.8868821701</v>
          </cell>
          <cell r="L18">
            <v>36592345.905418098</v>
          </cell>
          <cell r="M18" t="str">
            <v>..</v>
          </cell>
          <cell r="N18" t="str">
            <v>..</v>
          </cell>
          <cell r="O18">
            <v>7834442.1229844</v>
          </cell>
          <cell r="P18">
            <v>130642.53588095499</v>
          </cell>
          <cell r="Q18">
            <v>1905890.41274634</v>
          </cell>
          <cell r="R18">
            <v>1960454.41583732</v>
          </cell>
          <cell r="S18">
            <v>38567146.559171803</v>
          </cell>
          <cell r="T18">
            <v>76749100.347191602</v>
          </cell>
          <cell r="U18">
            <v>18403922.115044098</v>
          </cell>
          <cell r="V18">
            <v>1729896.67752664</v>
          </cell>
          <cell r="W18">
            <v>2158199.124291</v>
          </cell>
          <cell r="X18">
            <v>250768.77965518099</v>
          </cell>
          <cell r="Y18">
            <v>27030320.518715601</v>
          </cell>
          <cell r="Z18">
            <v>8987678.41949334</v>
          </cell>
          <cell r="AA18">
            <v>1893954.8044203401</v>
          </cell>
          <cell r="AB18">
            <v>2745485.0666149999</v>
          </cell>
          <cell r="AC18">
            <v>23129524.178506099</v>
          </cell>
          <cell r="AD18">
            <v>5932474.2104119398</v>
          </cell>
          <cell r="AE18">
            <v>3175158.6110882098</v>
          </cell>
          <cell r="AF18" t="str">
            <v>..</v>
          </cell>
          <cell r="AG18">
            <v>23219993.062809501</v>
          </cell>
          <cell r="AH18">
            <v>5971602.9490648201</v>
          </cell>
          <cell r="AI18">
            <v>4477595.2920634504</v>
          </cell>
          <cell r="AJ18">
            <v>20316109.755267099</v>
          </cell>
          <cell r="AK18">
            <v>39604401.5745143</v>
          </cell>
          <cell r="AL18">
            <v>139728509.95716599</v>
          </cell>
        </row>
        <row r="19">
          <cell r="A19">
            <v>1971</v>
          </cell>
          <cell r="B19" t="str">
            <v/>
          </cell>
          <cell r="C19">
            <v>8988185.6319532096</v>
          </cell>
          <cell r="D19">
            <v>5319688.9820128595</v>
          </cell>
          <cell r="E19">
            <v>6938102.7078512404</v>
          </cell>
          <cell r="F19">
            <v>14844632.5685078</v>
          </cell>
          <cell r="G19">
            <v>5820040.7506866101</v>
          </cell>
          <cell r="H19">
            <v>7389610.1825382998</v>
          </cell>
          <cell r="I19">
            <v>3592708.7905339901</v>
          </cell>
          <cell r="J19">
            <v>1010532.86510483</v>
          </cell>
          <cell r="K19">
            <v>3364436.8371515302</v>
          </cell>
          <cell r="L19">
            <v>37008440.914683603</v>
          </cell>
          <cell r="M19" t="str">
            <v>..</v>
          </cell>
          <cell r="N19" t="str">
            <v>..</v>
          </cell>
          <cell r="O19">
            <v>7905414.0753202802</v>
          </cell>
          <cell r="P19">
            <v>132818.11751525899</v>
          </cell>
          <cell r="Q19">
            <v>1932481.10488315</v>
          </cell>
          <cell r="R19">
            <v>2026221.21898112</v>
          </cell>
          <cell r="S19">
            <v>38747360.817493297</v>
          </cell>
          <cell r="T19">
            <v>77502671.035207003</v>
          </cell>
          <cell r="U19">
            <v>18953106.830410801</v>
          </cell>
          <cell r="V19">
            <v>1744726.8933897901</v>
          </cell>
          <cell r="W19">
            <v>2197192.86907379</v>
          </cell>
          <cell r="X19">
            <v>253007.98315059001</v>
          </cell>
          <cell r="Y19">
            <v>27953450.579133399</v>
          </cell>
          <cell r="Z19">
            <v>9119739.9361941498</v>
          </cell>
          <cell r="AA19">
            <v>1931441.1557442299</v>
          </cell>
          <cell r="AB19">
            <v>2764222.44268389</v>
          </cell>
          <cell r="AC19">
            <v>23518509.632513501</v>
          </cell>
          <cell r="AD19">
            <v>5939061.64096897</v>
          </cell>
          <cell r="AE19">
            <v>3187152.1129136202</v>
          </cell>
          <cell r="AF19" t="str">
            <v>..</v>
          </cell>
          <cell r="AG19">
            <v>23490964.823546499</v>
          </cell>
          <cell r="AH19">
            <v>6007648.8239901699</v>
          </cell>
          <cell r="AI19">
            <v>4498492.4968525199</v>
          </cell>
          <cell r="AJ19">
            <v>20870419.267409202</v>
          </cell>
          <cell r="AK19">
            <v>39752010.692325301</v>
          </cell>
          <cell r="AL19">
            <v>142584441.48791501</v>
          </cell>
        </row>
        <row r="20">
          <cell r="A20">
            <v>1972</v>
          </cell>
          <cell r="B20" t="str">
            <v/>
          </cell>
          <cell r="C20">
            <v>9162971.2460458409</v>
          </cell>
          <cell r="D20">
            <v>5352774.2480610199</v>
          </cell>
          <cell r="E20">
            <v>6972431.7250375999</v>
          </cell>
          <cell r="F20">
            <v>15184491.169722499</v>
          </cell>
          <cell r="G20">
            <v>5961542.4978368999</v>
          </cell>
          <cell r="H20">
            <v>7421941.0138906101</v>
          </cell>
          <cell r="I20">
            <v>3611685.9692587098</v>
          </cell>
          <cell r="J20">
            <v>1021597.81327837</v>
          </cell>
          <cell r="K20">
            <v>3410774.8180250698</v>
          </cell>
          <cell r="L20">
            <v>37365228.763246998</v>
          </cell>
          <cell r="M20" t="str">
            <v>..</v>
          </cell>
          <cell r="N20" t="str">
            <v>..</v>
          </cell>
          <cell r="O20">
            <v>7960459.2813688898</v>
          </cell>
          <cell r="P20">
            <v>135730.831019059</v>
          </cell>
          <cell r="Q20">
            <v>1957040.6255792601</v>
          </cell>
          <cell r="R20">
            <v>2110244.0008763201</v>
          </cell>
          <cell r="S20">
            <v>38988722.685247801</v>
          </cell>
          <cell r="T20">
            <v>78397971.238303497</v>
          </cell>
          <cell r="U20">
            <v>19534847.972538099</v>
          </cell>
          <cell r="V20">
            <v>1759107.8894720799</v>
          </cell>
          <cell r="W20">
            <v>2224852.9952173899</v>
          </cell>
          <cell r="X20">
            <v>256830.771189936</v>
          </cell>
          <cell r="Y20">
            <v>28857581.219641998</v>
          </cell>
          <cell r="Z20">
            <v>9241023.3782851491</v>
          </cell>
          <cell r="AA20">
            <v>1972928.0840547499</v>
          </cell>
          <cell r="AB20">
            <v>2785855.7170106601</v>
          </cell>
          <cell r="AC20">
            <v>23931102.301654801</v>
          </cell>
          <cell r="AD20">
            <v>5928033.3584248098</v>
          </cell>
          <cell r="AE20">
            <v>3231271.2449940601</v>
          </cell>
          <cell r="AF20" t="str">
            <v>..</v>
          </cell>
          <cell r="AG20">
            <v>23753054.599862199</v>
          </cell>
          <cell r="AH20">
            <v>6016636.1302411295</v>
          </cell>
          <cell r="AI20">
            <v>4534524.2094804896</v>
          </cell>
          <cell r="AJ20">
            <v>21438770.804618299</v>
          </cell>
          <cell r="AK20">
            <v>39845406.734581403</v>
          </cell>
          <cell r="AL20">
            <v>145222387.212147</v>
          </cell>
        </row>
        <row r="21">
          <cell r="A21">
            <v>1973</v>
          </cell>
          <cell r="B21" t="str">
            <v/>
          </cell>
          <cell r="C21">
            <v>9339428.4072369598</v>
          </cell>
          <cell r="D21">
            <v>5392135.8372274702</v>
          </cell>
          <cell r="E21">
            <v>7006762.0078144502</v>
          </cell>
          <cell r="F21">
            <v>15534560.693628</v>
          </cell>
          <cell r="G21">
            <v>6108585.2786307996</v>
          </cell>
          <cell r="H21">
            <v>7451544.7234792896</v>
          </cell>
          <cell r="I21">
            <v>3633058.2238217699</v>
          </cell>
          <cell r="J21">
            <v>1031841.54108327</v>
          </cell>
          <cell r="K21">
            <v>3452382.02338462</v>
          </cell>
          <cell r="L21">
            <v>37700777.854821198</v>
          </cell>
          <cell r="M21" t="str">
            <v>..</v>
          </cell>
          <cell r="N21" t="str">
            <v>..</v>
          </cell>
          <cell r="O21">
            <v>7990490.2704900298</v>
          </cell>
          <cell r="P21">
            <v>138611.282246469</v>
          </cell>
          <cell r="Q21">
            <v>1982626.64160795</v>
          </cell>
          <cell r="R21">
            <v>2179632.68624437</v>
          </cell>
          <cell r="S21">
            <v>39220264.757502802</v>
          </cell>
          <cell r="T21">
            <v>79981211.898213997</v>
          </cell>
          <cell r="U21">
            <v>20140373.662238799</v>
          </cell>
          <cell r="V21">
            <v>1773422.2976664901</v>
          </cell>
          <cell r="W21">
            <v>2253096.8868987099</v>
          </cell>
          <cell r="X21">
            <v>260723.55567795999</v>
          </cell>
          <cell r="Y21">
            <v>29780806.981277999</v>
          </cell>
          <cell r="Z21">
            <v>9352143.5983916204</v>
          </cell>
          <cell r="AA21">
            <v>2022183.2601854301</v>
          </cell>
          <cell r="AB21">
            <v>2804818.7113529802</v>
          </cell>
          <cell r="AC21">
            <v>24368874.347849298</v>
          </cell>
          <cell r="AD21">
            <v>5944064.1502692597</v>
          </cell>
          <cell r="AE21">
            <v>3275521.64524554</v>
          </cell>
          <cell r="AF21" t="str">
            <v>..</v>
          </cell>
          <cell r="AG21">
            <v>24025168.648651499</v>
          </cell>
          <cell r="AH21">
            <v>6018597.2668156503</v>
          </cell>
          <cell r="AI21">
            <v>4574010.97493931</v>
          </cell>
          <cell r="AJ21">
            <v>22026596.232128602</v>
          </cell>
          <cell r="AK21">
            <v>39957680.002061799</v>
          </cell>
          <cell r="AL21">
            <v>147765133.387602</v>
          </cell>
        </row>
        <row r="22">
          <cell r="A22">
            <v>1974</v>
          </cell>
          <cell r="B22" t="str">
            <v/>
          </cell>
          <cell r="C22">
            <v>9534514.3698543608</v>
          </cell>
          <cell r="D22">
            <v>5416802.3052225914</v>
          </cell>
          <cell r="E22">
            <v>7047275.4871968804</v>
          </cell>
          <cell r="F22">
            <v>15927321.990350099</v>
          </cell>
          <cell r="G22">
            <v>6259361.8666941496</v>
          </cell>
          <cell r="H22">
            <v>7466670.5327111697</v>
          </cell>
          <cell r="I22">
            <v>3651057.1228136201</v>
          </cell>
          <cell r="J22">
            <v>1041564.85659087</v>
          </cell>
          <cell r="K22">
            <v>3487963.2306501698</v>
          </cell>
          <cell r="L22">
            <v>38049729.706112899</v>
          </cell>
          <cell r="M22" t="str">
            <v>..</v>
          </cell>
          <cell r="N22" t="str">
            <v>..</v>
          </cell>
          <cell r="O22">
            <v>8021878.8950209301</v>
          </cell>
          <cell r="P22">
            <v>141518.92033419499</v>
          </cell>
          <cell r="Q22">
            <v>2013425.46871684</v>
          </cell>
          <cell r="R22">
            <v>2229558.2051555999</v>
          </cell>
          <cell r="S22">
            <v>39461486.549002297</v>
          </cell>
          <cell r="T22">
            <v>80881701.848901093</v>
          </cell>
          <cell r="U22">
            <v>20767688.125315599</v>
          </cell>
          <cell r="V22">
            <v>1793329.0945931</v>
          </cell>
          <cell r="W22">
            <v>2285537.7140926202</v>
          </cell>
          <cell r="X22">
            <v>265321.89110316301</v>
          </cell>
          <cell r="Y22">
            <v>30744104.7709684</v>
          </cell>
          <cell r="Z22">
            <v>9476024.9922939204</v>
          </cell>
          <cell r="AA22">
            <v>2076574.8933960199</v>
          </cell>
          <cell r="AB22">
            <v>2824091.2511735498</v>
          </cell>
          <cell r="AC22">
            <v>24784388.179845002</v>
          </cell>
          <cell r="AD22">
            <v>6055877.3103918098</v>
          </cell>
          <cell r="AE22">
            <v>3315767.8652568702</v>
          </cell>
          <cell r="AF22" t="str">
            <v>..</v>
          </cell>
          <cell r="AG22">
            <v>24323467.204459898</v>
          </cell>
          <cell r="AH22">
            <v>6027608.1189843398</v>
          </cell>
          <cell r="AI22">
            <v>4609431.0461695604</v>
          </cell>
          <cell r="AJ22">
            <v>22643496.850384701</v>
          </cell>
          <cell r="AK22">
            <v>40051582.768675797</v>
          </cell>
          <cell r="AL22">
            <v>150338785.83032301</v>
          </cell>
        </row>
        <row r="23">
          <cell r="A23">
            <v>1975</v>
          </cell>
          <cell r="B23" t="str">
            <v/>
          </cell>
          <cell r="C23">
            <v>9685975.3847258203</v>
          </cell>
          <cell r="D23">
            <v>5414667.5503006903</v>
          </cell>
          <cell r="E23">
            <v>7097326.8495188104</v>
          </cell>
          <cell r="F23">
            <v>16350805.083566399</v>
          </cell>
          <cell r="G23">
            <v>6413156.1349001499</v>
          </cell>
          <cell r="H23">
            <v>7463729.42847599</v>
          </cell>
          <cell r="I23">
            <v>3663557.2895748499</v>
          </cell>
          <cell r="J23">
            <v>1050644.7629728001</v>
          </cell>
          <cell r="K23">
            <v>3517177.4289525701</v>
          </cell>
          <cell r="L23">
            <v>38351435.248320401</v>
          </cell>
          <cell r="M23" t="str">
            <v>..</v>
          </cell>
          <cell r="N23" t="str">
            <v>..</v>
          </cell>
          <cell r="O23">
            <v>8034222.5660208501</v>
          </cell>
          <cell r="P23">
            <v>144412.16846884001</v>
          </cell>
          <cell r="Q23">
            <v>2050737.3343271699</v>
          </cell>
          <cell r="R23">
            <v>2273895.9970558598</v>
          </cell>
          <cell r="S23">
            <v>39696852.252011299</v>
          </cell>
          <cell r="T23">
            <v>81799385.940031394</v>
          </cell>
          <cell r="U23">
            <v>21418375.851196598</v>
          </cell>
          <cell r="V23">
            <v>1811349.5659796901</v>
          </cell>
          <cell r="W23">
            <v>2318319.2372146999</v>
          </cell>
          <cell r="X23">
            <v>269511.18723830202</v>
          </cell>
          <cell r="Y23">
            <v>31770274.0897347</v>
          </cell>
          <cell r="Z23">
            <v>9619236.3660207093</v>
          </cell>
          <cell r="AA23">
            <v>2130911.48932304</v>
          </cell>
          <cell r="AB23">
            <v>2842586.61421755</v>
          </cell>
          <cell r="AC23">
            <v>25149950.892079599</v>
          </cell>
          <cell r="AD23">
            <v>6327622.1552904714</v>
          </cell>
          <cell r="AE23">
            <v>3349195.1547040902</v>
          </cell>
          <cell r="AF23" t="str">
            <v>..</v>
          </cell>
          <cell r="AG23">
            <v>24659432.787490498</v>
          </cell>
          <cell r="AH23">
            <v>6041725.7955410499</v>
          </cell>
          <cell r="AI23">
            <v>4623531.4726868402</v>
          </cell>
          <cell r="AJ23">
            <v>23323583.992712699</v>
          </cell>
          <cell r="AK23">
            <v>40192440.608221598</v>
          </cell>
          <cell r="AL23">
            <v>153061275.00189099</v>
          </cell>
        </row>
        <row r="24">
          <cell r="A24">
            <v>1976</v>
          </cell>
          <cell r="B24" t="str">
            <v/>
          </cell>
          <cell r="C24">
            <v>9815810.3812879398</v>
          </cell>
          <cell r="D24">
            <v>5426207.6175789004</v>
          </cell>
          <cell r="E24">
            <v>7140393.0158239603</v>
          </cell>
          <cell r="F24">
            <v>16705448.687972501</v>
          </cell>
          <cell r="G24">
            <v>6569172.3864412401</v>
          </cell>
          <cell r="H24">
            <v>7452268.4061600901</v>
          </cell>
          <cell r="I24">
            <v>3673383.1929043699</v>
          </cell>
          <cell r="J24">
            <v>1058734.54718182</v>
          </cell>
          <cell r="K24">
            <v>3538289.4035197999</v>
          </cell>
          <cell r="L24">
            <v>38579648.061527997</v>
          </cell>
          <cell r="M24" t="str">
            <v>..</v>
          </cell>
          <cell r="N24" t="str">
            <v>..</v>
          </cell>
          <cell r="O24">
            <v>8030681.5007058801</v>
          </cell>
          <cell r="P24">
            <v>146569.79983294799</v>
          </cell>
          <cell r="Q24">
            <v>2080029.64316535</v>
          </cell>
          <cell r="R24">
            <v>2316773.8431809898</v>
          </cell>
          <cell r="S24">
            <v>39953243.560874701</v>
          </cell>
          <cell r="T24">
            <v>82490504.303189203</v>
          </cell>
          <cell r="U24">
            <v>22040159.2654268</v>
          </cell>
          <cell r="V24">
            <v>1825747.45749621</v>
          </cell>
          <cell r="W24">
            <v>2348019.5541795199</v>
          </cell>
          <cell r="X24">
            <v>271713.94698046998</v>
          </cell>
          <cell r="Y24">
            <v>32729443.7650658</v>
          </cell>
          <cell r="Z24">
            <v>9764244.1259581894</v>
          </cell>
          <cell r="AA24">
            <v>2158806.4070862499</v>
          </cell>
          <cell r="AB24">
            <v>2859606.82492175</v>
          </cell>
          <cell r="AC24">
            <v>25416887.081890699</v>
          </cell>
          <cell r="AD24">
            <v>6513712.1203275602</v>
          </cell>
          <cell r="AE24">
            <v>3379998.0827776999</v>
          </cell>
          <cell r="AF24" t="str">
            <v>..</v>
          </cell>
          <cell r="AG24">
            <v>24971177.132724099</v>
          </cell>
          <cell r="AH24">
            <v>6054441.3018537601</v>
          </cell>
          <cell r="AI24">
            <v>4611463.7794714002</v>
          </cell>
          <cell r="AJ24">
            <v>23835381.797255501</v>
          </cell>
          <cell r="AK24">
            <v>40309847.952487797</v>
          </cell>
          <cell r="AL24">
            <v>155359248.08347401</v>
          </cell>
        </row>
        <row r="25">
          <cell r="A25">
            <v>1977</v>
          </cell>
          <cell r="B25" t="str">
            <v/>
          </cell>
          <cell r="C25">
            <v>9993508.2834645696</v>
          </cell>
          <cell r="D25">
            <v>5459192.08993313</v>
          </cell>
          <cell r="E25">
            <v>7178408.7792521603</v>
          </cell>
          <cell r="F25">
            <v>17061634.7984793</v>
          </cell>
          <cell r="G25">
            <v>6724751.9993591802</v>
          </cell>
          <cell r="H25">
            <v>7445516.8873116104</v>
          </cell>
          <cell r="I25">
            <v>3691299.9061591802</v>
          </cell>
          <cell r="J25">
            <v>1066594.70414553</v>
          </cell>
          <cell r="K25">
            <v>3556509.9733324102</v>
          </cell>
          <cell r="L25">
            <v>38848724.262054898</v>
          </cell>
          <cell r="M25" t="str">
            <v>..</v>
          </cell>
          <cell r="N25" t="str">
            <v>..</v>
          </cell>
          <cell r="O25">
            <v>8023777.1255071703</v>
          </cell>
          <cell r="P25">
            <v>148659.114700404</v>
          </cell>
          <cell r="Q25">
            <v>2118457.2645719601</v>
          </cell>
          <cell r="R25">
            <v>2360508.5940018902</v>
          </cell>
          <cell r="S25">
            <v>40210297.6818408</v>
          </cell>
          <cell r="T25">
            <v>83314355.561994001</v>
          </cell>
          <cell r="U25">
            <v>22711033.175230701</v>
          </cell>
          <cell r="V25">
            <v>1838264.9865671401</v>
          </cell>
          <cell r="W25">
            <v>2379957.3069766001</v>
          </cell>
          <cell r="X25">
            <v>272994.03455767297</v>
          </cell>
          <cell r="Y25">
            <v>33814584.783042103</v>
          </cell>
          <cell r="Z25">
            <v>9893276.5549055804</v>
          </cell>
          <cell r="AA25">
            <v>2180439.8646225301</v>
          </cell>
          <cell r="AB25">
            <v>2877610.2361170501</v>
          </cell>
          <cell r="AC25">
            <v>25641965.1871145</v>
          </cell>
          <cell r="AD25">
            <v>6593491.0051445104</v>
          </cell>
          <cell r="AE25">
            <v>3412182.8338120598</v>
          </cell>
          <cell r="AF25" t="str">
            <v>..</v>
          </cell>
          <cell r="AG25">
            <v>25319827.836722601</v>
          </cell>
          <cell r="AH25">
            <v>6072517.7199346004</v>
          </cell>
          <cell r="AI25">
            <v>4613462.1744435299</v>
          </cell>
          <cell r="AJ25">
            <v>24385193.568745598</v>
          </cell>
          <cell r="AK25">
            <v>40466914.635841399</v>
          </cell>
          <cell r="AL25">
            <v>157821470.311768</v>
          </cell>
        </row>
        <row r="26">
          <cell r="A26">
            <v>1978</v>
          </cell>
          <cell r="B26" t="str">
            <v/>
          </cell>
          <cell r="C26">
            <v>10169889.674592</v>
          </cell>
          <cell r="D26">
            <v>5486835.4455609201</v>
          </cell>
          <cell r="E26">
            <v>7211827.1762339603</v>
          </cell>
          <cell r="F26">
            <v>17398286.719937101</v>
          </cell>
          <cell r="G26">
            <v>6882262.1716564503</v>
          </cell>
          <cell r="H26">
            <v>7439306.8533977401</v>
          </cell>
          <cell r="I26">
            <v>3710886.09992743</v>
          </cell>
          <cell r="J26">
            <v>1074547.85664283</v>
          </cell>
          <cell r="K26">
            <v>3574228.22140959</v>
          </cell>
          <cell r="L26">
            <v>39103876.4840855</v>
          </cell>
          <cell r="M26" t="str">
            <v>..</v>
          </cell>
          <cell r="N26" t="str">
            <v>..</v>
          </cell>
          <cell r="O26">
            <v>8002099.79117293</v>
          </cell>
          <cell r="P26">
            <v>150918.98065134999</v>
          </cell>
          <cell r="Q26">
            <v>2161603.7891596002</v>
          </cell>
          <cell r="R26">
            <v>2410832.5869815601</v>
          </cell>
          <cell r="S26">
            <v>40477299.076252803</v>
          </cell>
          <cell r="T26">
            <v>84244862.722350806</v>
          </cell>
          <cell r="U26">
            <v>23403166.2061528</v>
          </cell>
          <cell r="V26">
            <v>1851182.0429653099</v>
          </cell>
          <cell r="W26">
            <v>2407552.6809701198</v>
          </cell>
          <cell r="X26">
            <v>274193.68916890398</v>
          </cell>
          <cell r="Y26">
            <v>34982783.1574343</v>
          </cell>
          <cell r="Z26">
            <v>10020789.721742099</v>
          </cell>
          <cell r="AA26">
            <v>2198507.0222773799</v>
          </cell>
          <cell r="AB26">
            <v>2896004.41522627</v>
          </cell>
          <cell r="AC26">
            <v>25809991.114109602</v>
          </cell>
          <cell r="AD26">
            <v>6682469.7925356198</v>
          </cell>
          <cell r="AE26">
            <v>3440741.17636566</v>
          </cell>
          <cell r="AF26" t="str">
            <v>..</v>
          </cell>
          <cell r="AG26">
            <v>25667474.8013299</v>
          </cell>
          <cell r="AH26">
            <v>6090345.6406074297</v>
          </cell>
          <cell r="AI26">
            <v>4635639.8628866198</v>
          </cell>
          <cell r="AJ26">
            <v>24968324.7131567</v>
          </cell>
          <cell r="AK26">
            <v>40680353.028822698</v>
          </cell>
          <cell r="AL26">
            <v>160398945.13965899</v>
          </cell>
        </row>
        <row r="27">
          <cell r="A27">
            <v>1979</v>
          </cell>
          <cell r="B27" t="str">
            <v/>
          </cell>
          <cell r="C27">
            <v>10358155.673715699</v>
          </cell>
          <cell r="D27">
            <v>5514181.9560102699</v>
          </cell>
          <cell r="E27">
            <v>7246900.5209605703</v>
          </cell>
          <cell r="F27">
            <v>17721337.4468574</v>
          </cell>
          <cell r="G27">
            <v>7044643.00303696</v>
          </cell>
          <cell r="H27">
            <v>7446559.2810601899</v>
          </cell>
          <cell r="I27">
            <v>3734260.6167186098</v>
          </cell>
          <cell r="J27">
            <v>1088658.29850555</v>
          </cell>
          <cell r="K27">
            <v>3593660.94275684</v>
          </cell>
          <cell r="L27">
            <v>39376380.153944299</v>
          </cell>
          <cell r="M27" t="str">
            <v>..</v>
          </cell>
          <cell r="N27" t="str">
            <v>..</v>
          </cell>
          <cell r="O27">
            <v>7984929.3789902302</v>
          </cell>
          <cell r="P27">
            <v>153391.46481028601</v>
          </cell>
          <cell r="Q27">
            <v>2202726.0847870801</v>
          </cell>
          <cell r="R27">
            <v>2470298.2405378199</v>
          </cell>
          <cell r="S27">
            <v>40789312.899297997</v>
          </cell>
          <cell r="T27">
            <v>85140427.733817503</v>
          </cell>
          <cell r="U27">
            <v>24088431.4282411</v>
          </cell>
          <cell r="V27">
            <v>1859906.0501256599</v>
          </cell>
          <cell r="W27">
            <v>2434643.9843798699</v>
          </cell>
          <cell r="X27">
            <v>275750.3603077</v>
          </cell>
          <cell r="Y27">
            <v>36194251.535639003</v>
          </cell>
          <cell r="Z27">
            <v>10162029.0444453</v>
          </cell>
          <cell r="AA27">
            <v>2212907.6672137999</v>
          </cell>
          <cell r="AB27">
            <v>2914285.7143911198</v>
          </cell>
          <cell r="AC27">
            <v>25900970.689938601</v>
          </cell>
          <cell r="AD27">
            <v>6781776.3935307199</v>
          </cell>
          <cell r="AE27">
            <v>3470172.3019495802</v>
          </cell>
          <cell r="AF27" t="str">
            <v>..</v>
          </cell>
          <cell r="AG27">
            <v>25976172.214594301</v>
          </cell>
          <cell r="AH27">
            <v>6115072.1303484598</v>
          </cell>
          <cell r="AI27">
            <v>4670008.9414000297</v>
          </cell>
          <cell r="AJ27">
            <v>25576255.601160601</v>
          </cell>
          <cell r="AK27">
            <v>40974370.091624901</v>
          </cell>
          <cell r="AL27">
            <v>163004027.067545</v>
          </cell>
        </row>
        <row r="28">
          <cell r="A28">
            <v>1980</v>
          </cell>
          <cell r="B28" t="str">
            <v/>
          </cell>
          <cell r="C28">
            <v>10557112.7344862</v>
          </cell>
          <cell r="D28">
            <v>5546990.2606805898</v>
          </cell>
          <cell r="E28">
            <v>7304692.7146771299</v>
          </cell>
          <cell r="F28">
            <v>18074313.0042261</v>
          </cell>
          <cell r="G28">
            <v>7212743.8998427596</v>
          </cell>
          <cell r="H28">
            <v>7449268.9302852899</v>
          </cell>
          <cell r="I28">
            <v>3755511.2112009502</v>
          </cell>
          <cell r="J28">
            <v>1084507.98506942</v>
          </cell>
          <cell r="K28">
            <v>3612264.4662074801</v>
          </cell>
          <cell r="L28">
            <v>39671421.816392198</v>
          </cell>
          <cell r="M28" t="str">
            <v>..</v>
          </cell>
          <cell r="N28" t="str">
            <v>..</v>
          </cell>
          <cell r="O28">
            <v>7931558.1125195296</v>
          </cell>
          <cell r="P28">
            <v>155862.00458683399</v>
          </cell>
          <cell r="Q28">
            <v>2238241.8315111399</v>
          </cell>
          <cell r="R28">
            <v>2520299.66582435</v>
          </cell>
          <cell r="S28">
            <v>41135483.734822802</v>
          </cell>
          <cell r="T28">
            <v>85966162.198922306</v>
          </cell>
          <cell r="U28">
            <v>24760484.5789892</v>
          </cell>
          <cell r="V28">
            <v>1861022.1426343301</v>
          </cell>
          <cell r="W28">
            <v>2444038.0270771999</v>
          </cell>
          <cell r="X28">
            <v>277881.18572388298</v>
          </cell>
          <cell r="Y28">
            <v>37556939.732529402</v>
          </cell>
          <cell r="Z28">
            <v>10316964.007235199</v>
          </cell>
          <cell r="AA28">
            <v>2243101.6992671001</v>
          </cell>
          <cell r="AB28">
            <v>2934570.2287381398</v>
          </cell>
          <cell r="AC28">
            <v>26029114.456232801</v>
          </cell>
          <cell r="AD28">
            <v>6891273.5144259296</v>
          </cell>
          <cell r="AE28">
            <v>3499227.6598683302</v>
          </cell>
          <cell r="AF28" t="str">
            <v>..</v>
          </cell>
          <cell r="AG28">
            <v>26252236.795848999</v>
          </cell>
          <cell r="AH28">
            <v>6143839.6901940703</v>
          </cell>
          <cell r="AI28">
            <v>4714581.8107647803</v>
          </cell>
          <cell r="AJ28">
            <v>26205793.3141184</v>
          </cell>
          <cell r="AK28">
            <v>41294979.655108199</v>
          </cell>
          <cell r="AL28">
            <v>165607657.28588101</v>
          </cell>
        </row>
        <row r="29">
          <cell r="A29">
            <v>1981</v>
          </cell>
          <cell r="B29" t="str">
            <v/>
          </cell>
          <cell r="C29">
            <v>10702814.863617601</v>
          </cell>
          <cell r="D29">
            <v>5586288.2815557001</v>
          </cell>
          <cell r="E29">
            <v>7329861.2153322101</v>
          </cell>
          <cell r="F29">
            <v>18384573.9198584</v>
          </cell>
          <cell r="G29">
            <v>7378761.0656337896</v>
          </cell>
          <cell r="H29">
            <v>7420639.8190285303</v>
          </cell>
          <cell r="I29">
            <v>3774578.2373849801</v>
          </cell>
          <cell r="J29">
            <v>1089390.7700762299</v>
          </cell>
          <cell r="K29">
            <v>3634292.8180880598</v>
          </cell>
          <cell r="L29">
            <v>39960384.837571897</v>
          </cell>
          <cell r="M29" t="str">
            <v>..</v>
          </cell>
          <cell r="N29" t="str">
            <v>..</v>
          </cell>
          <cell r="O29">
            <v>7915469.1923194714</v>
          </cell>
          <cell r="P29">
            <v>158351.366351056</v>
          </cell>
          <cell r="Q29">
            <v>2266215.0690524001</v>
          </cell>
          <cell r="R29">
            <v>2533853.5040096799</v>
          </cell>
          <cell r="S29">
            <v>41466104.862274498</v>
          </cell>
          <cell r="T29">
            <v>86922843.938506603</v>
          </cell>
          <cell r="U29">
            <v>25473033.679307599</v>
          </cell>
          <cell r="V29">
            <v>1860170.4139789999</v>
          </cell>
          <cell r="W29">
            <v>2457460.6496969098</v>
          </cell>
          <cell r="X29">
            <v>279196.13520019298</v>
          </cell>
          <cell r="Y29">
            <v>38795105.651101798</v>
          </cell>
          <cell r="Z29">
            <v>10450819.2860642</v>
          </cell>
          <cell r="AA29">
            <v>2270207.48818888</v>
          </cell>
          <cell r="AB29">
            <v>2956387.3969415999</v>
          </cell>
          <cell r="AC29">
            <v>26104007.6870257</v>
          </cell>
          <cell r="AD29">
            <v>6993454.9498892799</v>
          </cell>
          <cell r="AE29">
            <v>3521199.5467866799</v>
          </cell>
          <cell r="AF29" t="str">
            <v>..</v>
          </cell>
          <cell r="AG29">
            <v>26506700.865823202</v>
          </cell>
          <cell r="AH29">
            <v>6167159.5277731698</v>
          </cell>
          <cell r="AI29">
            <v>4760375.8716636701</v>
          </cell>
          <cell r="AJ29">
            <v>26949439.197111402</v>
          </cell>
          <cell r="AK29">
            <v>41466727.6652354</v>
          </cell>
          <cell r="AL29">
            <v>167732187.85437101</v>
          </cell>
        </row>
        <row r="30">
          <cell r="A30">
            <v>1982</v>
          </cell>
          <cell r="B30" t="str">
            <v/>
          </cell>
          <cell r="C30">
            <v>10927511.001940399</v>
          </cell>
          <cell r="D30">
            <v>5612326.5732838698</v>
          </cell>
          <cell r="E30">
            <v>7328417.9815637004</v>
          </cell>
          <cell r="F30">
            <v>18668864.6508894</v>
          </cell>
          <cell r="G30">
            <v>7548559.7805027198</v>
          </cell>
          <cell r="H30">
            <v>7414992.7976707499</v>
          </cell>
          <cell r="I30">
            <v>3798305.8207848798</v>
          </cell>
          <cell r="J30">
            <v>1094344.1743645901</v>
          </cell>
          <cell r="K30">
            <v>3658951.9944099798</v>
          </cell>
          <cell r="L30">
            <v>40261210.9513143</v>
          </cell>
          <cell r="M30" t="str">
            <v>..</v>
          </cell>
          <cell r="N30" t="str">
            <v>..</v>
          </cell>
          <cell r="O30">
            <v>7897243.7179816701</v>
          </cell>
          <cell r="P30">
            <v>161072.11968585601</v>
          </cell>
          <cell r="Q30">
            <v>2287111.9353879499</v>
          </cell>
          <cell r="R30">
            <v>2574239.4617360602</v>
          </cell>
          <cell r="S30">
            <v>41786234.100242898</v>
          </cell>
          <cell r="T30">
            <v>87727600.504228398</v>
          </cell>
          <cell r="U30">
            <v>26132730.595365498</v>
          </cell>
          <cell r="V30">
            <v>1862134.2597467001</v>
          </cell>
          <cell r="W30">
            <v>2472505.0646295901</v>
          </cell>
          <cell r="X30">
            <v>280111.81431934302</v>
          </cell>
          <cell r="Y30">
            <v>39995105.8413902</v>
          </cell>
          <cell r="Z30">
            <v>10561022.9631295</v>
          </cell>
          <cell r="AA30">
            <v>2302675.3504333901</v>
          </cell>
          <cell r="AB30">
            <v>2979845.5173441502</v>
          </cell>
          <cell r="AC30">
            <v>26168043.972243201</v>
          </cell>
          <cell r="AD30">
            <v>7065415.0989453504</v>
          </cell>
          <cell r="AE30">
            <v>3543346.7919487702</v>
          </cell>
          <cell r="AF30" t="str">
            <v>..</v>
          </cell>
          <cell r="AG30">
            <v>26784261.444482099</v>
          </cell>
          <cell r="AH30">
            <v>6186275.1814956097</v>
          </cell>
          <cell r="AI30">
            <v>4808282.9884316903</v>
          </cell>
          <cell r="AJ30">
            <v>27740801.321497601</v>
          </cell>
          <cell r="AK30">
            <v>41562219.068413801</v>
          </cell>
          <cell r="AL30">
            <v>169731629.66764101</v>
          </cell>
        </row>
        <row r="31">
          <cell r="A31">
            <v>1983</v>
          </cell>
          <cell r="B31" t="str">
            <v/>
          </cell>
          <cell r="C31">
            <v>11101722.9983723</v>
          </cell>
          <cell r="D31">
            <v>5627113.5905879801</v>
          </cell>
          <cell r="E31">
            <v>7343310.3909920901</v>
          </cell>
          <cell r="F31">
            <v>18899018.974834699</v>
          </cell>
          <cell r="G31">
            <v>7721710.3681734698</v>
          </cell>
          <cell r="H31">
            <v>7409392.6983147301</v>
          </cell>
          <cell r="I31">
            <v>3815155.8021320999</v>
          </cell>
          <cell r="J31">
            <v>1098542.73531583</v>
          </cell>
          <cell r="K31">
            <v>3681370.3849978801</v>
          </cell>
          <cell r="L31">
            <v>40534812.867360398</v>
          </cell>
          <cell r="M31" t="str">
            <v>..</v>
          </cell>
          <cell r="N31" t="str">
            <v>..</v>
          </cell>
          <cell r="O31">
            <v>7887191.1571589597</v>
          </cell>
          <cell r="P31">
            <v>163590.318088798</v>
          </cell>
          <cell r="Q31">
            <v>2303277.99714729</v>
          </cell>
          <cell r="R31">
            <v>2624661.8859612602</v>
          </cell>
          <cell r="S31">
            <v>42020139.474751197</v>
          </cell>
          <cell r="T31">
            <v>88484156.961277604</v>
          </cell>
          <cell r="U31">
            <v>26759847.670649402</v>
          </cell>
          <cell r="V31">
            <v>1866611.54981931</v>
          </cell>
          <cell r="W31">
            <v>2489898.4883300602</v>
          </cell>
          <cell r="X31">
            <v>280994.733263281</v>
          </cell>
          <cell r="Y31">
            <v>41207116.921255201</v>
          </cell>
          <cell r="Z31">
            <v>10671758.6367907</v>
          </cell>
          <cell r="AA31">
            <v>2345545.6965851602</v>
          </cell>
          <cell r="AB31">
            <v>3000989.4144612402</v>
          </cell>
          <cell r="AC31">
            <v>26249638.023003899</v>
          </cell>
          <cell r="AD31">
            <v>7123760.5146346297</v>
          </cell>
          <cell r="AE31">
            <v>3561032.9233898702</v>
          </cell>
          <cell r="AF31" t="str">
            <v>..</v>
          </cell>
          <cell r="AG31">
            <v>27052701.804314598</v>
          </cell>
          <cell r="AH31">
            <v>6202565.6783742504</v>
          </cell>
          <cell r="AI31">
            <v>4847706.5941852797</v>
          </cell>
          <cell r="AJ31">
            <v>28573316.429470502</v>
          </cell>
          <cell r="AK31">
            <v>41713903.436440401</v>
          </cell>
          <cell r="AL31">
            <v>171573549.408425</v>
          </cell>
        </row>
        <row r="32">
          <cell r="A32">
            <v>1984</v>
          </cell>
          <cell r="B32" t="str">
            <v/>
          </cell>
          <cell r="C32">
            <v>11264299.807040799</v>
          </cell>
          <cell r="D32">
            <v>5654856.1043504402</v>
          </cell>
          <cell r="E32">
            <v>7354828.5290619601</v>
          </cell>
          <cell r="F32">
            <v>19112252.454966001</v>
          </cell>
          <cell r="G32">
            <v>7896507.0536148399</v>
          </cell>
          <cell r="H32">
            <v>7405031.0299112098</v>
          </cell>
          <cell r="I32">
            <v>3827243.8279151702</v>
          </cell>
          <cell r="J32">
            <v>1103431.5110395299</v>
          </cell>
          <cell r="K32">
            <v>3699661.2180067701</v>
          </cell>
          <cell r="L32">
            <v>40790484.572045602</v>
          </cell>
          <cell r="M32" t="str">
            <v>..</v>
          </cell>
          <cell r="N32" t="str">
            <v>..</v>
          </cell>
          <cell r="O32">
            <v>7882400.6450287001</v>
          </cell>
          <cell r="P32">
            <v>165739.49983250099</v>
          </cell>
          <cell r="Q32">
            <v>2318786.5068240399</v>
          </cell>
          <cell r="R32">
            <v>2657100.8244537599</v>
          </cell>
          <cell r="S32">
            <v>42233049.854877301</v>
          </cell>
          <cell r="T32">
            <v>89332443.259085</v>
          </cell>
          <cell r="U32">
            <v>27368443.0162866</v>
          </cell>
          <cell r="V32">
            <v>1872596.5089352401</v>
          </cell>
          <cell r="W32">
            <v>2509790.3488369901</v>
          </cell>
          <cell r="X32">
            <v>281873.13491154101</v>
          </cell>
          <cell r="Y32">
            <v>42494113.521357797</v>
          </cell>
          <cell r="Z32">
            <v>10780266.4209287</v>
          </cell>
          <cell r="AA32">
            <v>2381247.3252586699</v>
          </cell>
          <cell r="AB32">
            <v>3023342.8688842002</v>
          </cell>
          <cell r="AC32">
            <v>26356669.773407999</v>
          </cell>
          <cell r="AD32">
            <v>7182527.9289494604</v>
          </cell>
          <cell r="AE32">
            <v>3574909.2717296002</v>
          </cell>
          <cell r="AF32" t="str">
            <v>..</v>
          </cell>
          <cell r="AG32">
            <v>27330798.24659</v>
          </cell>
          <cell r="AH32">
            <v>6213972.38387213</v>
          </cell>
          <cell r="AI32">
            <v>4882005.6554524498</v>
          </cell>
          <cell r="AJ32">
            <v>29455450.009305999</v>
          </cell>
          <cell r="AK32">
            <v>41903267.602091298</v>
          </cell>
          <cell r="AL32">
            <v>173304352.83239201</v>
          </cell>
        </row>
        <row r="33">
          <cell r="A33">
            <v>1985</v>
          </cell>
          <cell r="B33" t="str">
            <v/>
          </cell>
          <cell r="C33">
            <v>11456640.935786</v>
          </cell>
          <cell r="D33">
            <v>5678073.9550235197</v>
          </cell>
          <cell r="E33">
            <v>7376204.3793008504</v>
          </cell>
          <cell r="F33">
            <v>19315483.677815601</v>
          </cell>
          <cell r="G33">
            <v>8071495.7009110404</v>
          </cell>
          <cell r="H33">
            <v>7404041.08979245</v>
          </cell>
          <cell r="I33">
            <v>3838453.3703846601</v>
          </cell>
          <cell r="J33">
            <v>1108852.0233026601</v>
          </cell>
          <cell r="K33">
            <v>3708512.9356476902</v>
          </cell>
          <cell r="L33">
            <v>41058974.142819896</v>
          </cell>
          <cell r="M33" t="str">
            <v>..</v>
          </cell>
          <cell r="N33" t="str">
            <v>..</v>
          </cell>
          <cell r="O33">
            <v>7878342.3407282401</v>
          </cell>
          <cell r="P33">
            <v>167593.729474878</v>
          </cell>
          <cell r="Q33">
            <v>2335744.0113615398</v>
          </cell>
          <cell r="R33">
            <v>2706366.2156584398</v>
          </cell>
          <cell r="S33">
            <v>42461026.123757802</v>
          </cell>
          <cell r="T33">
            <v>90343171.105686098</v>
          </cell>
          <cell r="U33">
            <v>27981634.376250699</v>
          </cell>
          <cell r="V33">
            <v>1880285.9192108901</v>
          </cell>
          <cell r="W33">
            <v>2533701.8235839698</v>
          </cell>
          <cell r="X33">
            <v>282714.27596422099</v>
          </cell>
          <cell r="Y33">
            <v>43887060.339658402</v>
          </cell>
          <cell r="Z33">
            <v>10903995.705649201</v>
          </cell>
          <cell r="AA33">
            <v>2405271.4581049001</v>
          </cell>
          <cell r="AB33">
            <v>3045626.15992638</v>
          </cell>
          <cell r="AC33">
            <v>26468214.342456199</v>
          </cell>
          <cell r="AD33">
            <v>7231918.4831951801</v>
          </cell>
          <cell r="AE33">
            <v>3591246.64776447</v>
          </cell>
          <cell r="AF33" t="str">
            <v>..</v>
          </cell>
          <cell r="AG33">
            <v>27602420.197279099</v>
          </cell>
          <cell r="AH33">
            <v>6220351.4140842203</v>
          </cell>
          <cell r="AI33">
            <v>4918454.0529671898</v>
          </cell>
          <cell r="AJ33">
            <v>30391532.985658798</v>
          </cell>
          <cell r="AK33">
            <v>42116602.3471663</v>
          </cell>
          <cell r="AL33">
            <v>175017802.13981101</v>
          </cell>
        </row>
        <row r="34">
          <cell r="A34">
            <v>1986</v>
          </cell>
          <cell r="B34" t="str">
            <v/>
          </cell>
          <cell r="C34">
            <v>11639152.045081001</v>
          </cell>
          <cell r="D34">
            <v>5696426.2674610298</v>
          </cell>
          <cell r="E34">
            <v>7395690.9790909896</v>
          </cell>
          <cell r="F34">
            <v>19514834.861290399</v>
          </cell>
          <cell r="G34">
            <v>8238843.6696127001</v>
          </cell>
          <cell r="H34">
            <v>7409154.4108260302</v>
          </cell>
          <cell r="I34">
            <v>3853632.1732636201</v>
          </cell>
          <cell r="J34">
            <v>1115958.0898096999</v>
          </cell>
          <cell r="K34">
            <v>3716284.3432171298</v>
          </cell>
          <cell r="L34">
            <v>41334390.3680721</v>
          </cell>
          <cell r="M34" t="str">
            <v>..</v>
          </cell>
          <cell r="N34" t="str">
            <v>..</v>
          </cell>
          <cell r="O34">
            <v>7870752.9397280803</v>
          </cell>
          <cell r="P34">
            <v>169270.103503035</v>
          </cell>
          <cell r="Q34">
            <v>2345079.6640818301</v>
          </cell>
          <cell r="R34">
            <v>2753862.5925700199</v>
          </cell>
          <cell r="S34">
            <v>42644832.532043301</v>
          </cell>
          <cell r="T34">
            <v>91146596.322359905</v>
          </cell>
          <cell r="U34">
            <v>28545281.436410401</v>
          </cell>
          <cell r="V34">
            <v>1890796.8670040001</v>
          </cell>
          <cell r="W34">
            <v>2561070.0669587199</v>
          </cell>
          <cell r="X34">
            <v>283772.32350115501</v>
          </cell>
          <cell r="Y34">
            <v>45334885.584162399</v>
          </cell>
          <cell r="Z34">
            <v>11028127.702382401</v>
          </cell>
          <cell r="AA34">
            <v>2415680.8555971999</v>
          </cell>
          <cell r="AB34">
            <v>3066654.88591881</v>
          </cell>
          <cell r="AC34">
            <v>26557788.603010401</v>
          </cell>
          <cell r="AD34">
            <v>7276088.8195549697</v>
          </cell>
          <cell r="AE34">
            <v>3611149.3074065698</v>
          </cell>
          <cell r="AF34" t="str">
            <v>..</v>
          </cell>
          <cell r="AG34">
            <v>27872288.1185931</v>
          </cell>
          <cell r="AH34">
            <v>6233037.5888630701</v>
          </cell>
          <cell r="AI34">
            <v>4945642.51029706</v>
          </cell>
          <cell r="AJ34">
            <v>31247307.5468124</v>
          </cell>
          <cell r="AK34">
            <v>42167997.197666503</v>
          </cell>
          <cell r="AL34">
            <v>176408062.881933</v>
          </cell>
        </row>
        <row r="35">
          <cell r="A35">
            <v>1987</v>
          </cell>
          <cell r="B35" t="str">
            <v/>
          </cell>
          <cell r="C35">
            <v>11854765.593396701</v>
          </cell>
          <cell r="D35">
            <v>5712927.8027565796</v>
          </cell>
          <cell r="E35">
            <v>7419999.9945738502</v>
          </cell>
          <cell r="F35">
            <v>19779332.271938201</v>
          </cell>
          <cell r="G35">
            <v>8412096.95398378</v>
          </cell>
          <cell r="H35">
            <v>7427621.6347853597</v>
          </cell>
          <cell r="I35">
            <v>3871184.6589345802</v>
          </cell>
          <cell r="J35">
            <v>1124215.8497283401</v>
          </cell>
          <cell r="K35">
            <v>3721050.76574759</v>
          </cell>
          <cell r="L35">
            <v>41658209.214691199</v>
          </cell>
          <cell r="M35" t="str">
            <v>..</v>
          </cell>
          <cell r="N35" t="str">
            <v>..</v>
          </cell>
          <cell r="O35">
            <v>7864411.2521678396</v>
          </cell>
          <cell r="P35">
            <v>171725.19355125999</v>
          </cell>
          <cell r="Q35">
            <v>2356206.6933388598</v>
          </cell>
          <cell r="R35">
            <v>2805881.95677809</v>
          </cell>
          <cell r="S35">
            <v>42875783.669962503</v>
          </cell>
          <cell r="T35">
            <v>92116286.992209807</v>
          </cell>
          <cell r="U35">
            <v>29218528.425133601</v>
          </cell>
          <cell r="V35">
            <v>1906140.90283775</v>
          </cell>
          <cell r="W35">
            <v>2591358.1342089502</v>
          </cell>
          <cell r="X35">
            <v>285215.53410824598</v>
          </cell>
          <cell r="Y35">
            <v>46867281.7827323</v>
          </cell>
          <cell r="Z35">
            <v>11152303.9693106</v>
          </cell>
          <cell r="AA35">
            <v>2442791.39970179</v>
          </cell>
          <cell r="AB35">
            <v>3091443.4428661698</v>
          </cell>
          <cell r="AC35">
            <v>26670850.814354699</v>
          </cell>
          <cell r="AD35">
            <v>7315969.5979901897</v>
          </cell>
          <cell r="AE35">
            <v>3633138.2291257302</v>
          </cell>
          <cell r="AF35" t="str">
            <v>..</v>
          </cell>
          <cell r="AG35">
            <v>28134175.6583074</v>
          </cell>
          <cell r="AH35">
            <v>6252960.09349808</v>
          </cell>
          <cell r="AI35">
            <v>4980004.2375687901</v>
          </cell>
          <cell r="AJ35">
            <v>31977579.992069799</v>
          </cell>
          <cell r="AK35">
            <v>42219903.705867298</v>
          </cell>
          <cell r="AL35">
            <v>177773823.18102899</v>
          </cell>
        </row>
        <row r="36">
          <cell r="A36">
            <v>1988</v>
          </cell>
          <cell r="B36" t="str">
            <v/>
          </cell>
          <cell r="C36">
            <v>12098441.7372937</v>
          </cell>
          <cell r="D36">
            <v>5724150.2272398304</v>
          </cell>
          <cell r="E36">
            <v>7452622.7043147003</v>
          </cell>
          <cell r="F36">
            <v>20042031.4255719</v>
          </cell>
          <cell r="G36">
            <v>8582330.4859351106</v>
          </cell>
          <cell r="H36">
            <v>7455798.5430676397</v>
          </cell>
          <cell r="I36">
            <v>3883764.77359086</v>
          </cell>
          <cell r="J36">
            <v>1132137.0676732601</v>
          </cell>
          <cell r="K36">
            <v>3724967.5981178498</v>
          </cell>
          <cell r="L36">
            <v>41963546.981449597</v>
          </cell>
          <cell r="M36" t="str">
            <v>..</v>
          </cell>
          <cell r="N36" t="str">
            <v>..</v>
          </cell>
          <cell r="O36">
            <v>7859529.5282268301</v>
          </cell>
          <cell r="P36">
            <v>175086.38615288501</v>
          </cell>
          <cell r="Q36">
            <v>2363550.9118234501</v>
          </cell>
          <cell r="R36">
            <v>2862175.81312329</v>
          </cell>
          <cell r="S36">
            <v>43081301.552908503</v>
          </cell>
          <cell r="T36">
            <v>93148042.017738193</v>
          </cell>
          <cell r="U36">
            <v>29950622.426642701</v>
          </cell>
          <cell r="V36">
            <v>1925279.4544311501</v>
          </cell>
          <cell r="W36">
            <v>2621502.7505420698</v>
          </cell>
          <cell r="X36">
            <v>287168.987829227</v>
          </cell>
          <cell r="Y36">
            <v>48471236.128545001</v>
          </cell>
          <cell r="Z36">
            <v>11255730.898906</v>
          </cell>
          <cell r="AA36">
            <v>2459616.4328017002</v>
          </cell>
          <cell r="AB36">
            <v>3116047.6713251499</v>
          </cell>
          <cell r="AC36">
            <v>26833789.130152501</v>
          </cell>
          <cell r="AD36">
            <v>7359162.22421847</v>
          </cell>
          <cell r="AE36">
            <v>3658569.1826579398</v>
          </cell>
          <cell r="AF36" t="str">
            <v>..</v>
          </cell>
          <cell r="AG36">
            <v>28379924.006697699</v>
          </cell>
          <cell r="AH36">
            <v>6276540.8801619103</v>
          </cell>
          <cell r="AI36">
            <v>5020454.3285320504</v>
          </cell>
          <cell r="AJ36">
            <v>32757446.943871699</v>
          </cell>
          <cell r="AK36">
            <v>42266322.725788899</v>
          </cell>
          <cell r="AL36">
            <v>179172094.28840101</v>
          </cell>
        </row>
        <row r="37">
          <cell r="A37">
            <v>1989</v>
          </cell>
          <cell r="B37" t="str">
            <v/>
          </cell>
          <cell r="C37">
            <v>12346658.231114799</v>
          </cell>
          <cell r="D37">
            <v>5749307.6577806398</v>
          </cell>
          <cell r="E37">
            <v>7479631.4237105604</v>
          </cell>
          <cell r="F37">
            <v>20407983.056382399</v>
          </cell>
          <cell r="G37">
            <v>8751246.1112214494</v>
          </cell>
          <cell r="H37">
            <v>7499163.9644057397</v>
          </cell>
          <cell r="I37">
            <v>3891328.8270954401</v>
          </cell>
          <cell r="J37">
            <v>1147370.49558767</v>
          </cell>
          <cell r="K37">
            <v>3729107.4962472501</v>
          </cell>
          <cell r="L37">
            <v>42262918.012612797</v>
          </cell>
          <cell r="M37" t="str">
            <v>..</v>
          </cell>
          <cell r="N37" t="str">
            <v>..</v>
          </cell>
          <cell r="O37">
            <v>7862066.0396616496</v>
          </cell>
          <cell r="P37">
            <v>177687.10778763401</v>
          </cell>
          <cell r="Q37">
            <v>2367114.7753938599</v>
          </cell>
          <cell r="R37">
            <v>2923951.19088841</v>
          </cell>
          <cell r="S37">
            <v>43285333.9043625</v>
          </cell>
          <cell r="T37">
            <v>94127212.973947197</v>
          </cell>
          <cell r="U37">
            <v>30654949.9294376</v>
          </cell>
          <cell r="V37">
            <v>1941330.1169556</v>
          </cell>
          <cell r="W37">
            <v>2653742.3479772499</v>
          </cell>
          <cell r="X37">
            <v>289550.20448932197</v>
          </cell>
          <cell r="Y37">
            <v>50081603.644602202</v>
          </cell>
          <cell r="Z37">
            <v>11332725.0512453</v>
          </cell>
          <cell r="AA37">
            <v>2474819.43108817</v>
          </cell>
          <cell r="AB37">
            <v>3132392.9517618702</v>
          </cell>
          <cell r="AC37">
            <v>26960764.4957201</v>
          </cell>
          <cell r="AD37">
            <v>7401443.6462585097</v>
          </cell>
          <cell r="AE37">
            <v>3689450.27040591</v>
          </cell>
          <cell r="AF37" t="str">
            <v>..</v>
          </cell>
          <cell r="AG37">
            <v>28632131.5228016</v>
          </cell>
          <cell r="AH37">
            <v>6310713.8416268099</v>
          </cell>
          <cell r="AI37">
            <v>5063855.27527426</v>
          </cell>
          <cell r="AJ37">
            <v>33594052.621517003</v>
          </cell>
          <cell r="AK37">
            <v>42345964.644886702</v>
          </cell>
          <cell r="AL37">
            <v>180649717.07216701</v>
          </cell>
        </row>
        <row r="38">
          <cell r="A38">
            <v>1990</v>
          </cell>
          <cell r="B38" t="str">
            <v/>
          </cell>
          <cell r="C38">
            <v>12558331.1892235</v>
          </cell>
          <cell r="D38">
            <v>5795162.3188763903</v>
          </cell>
          <cell r="E38">
            <v>7496693.1162951495</v>
          </cell>
          <cell r="F38">
            <v>20719993.192976799</v>
          </cell>
          <cell r="G38">
            <v>8920729.3283137493</v>
          </cell>
          <cell r="H38">
            <v>7558246.8418752104</v>
          </cell>
          <cell r="I38">
            <v>3901962.2359651499</v>
          </cell>
          <cell r="J38">
            <v>1139795.42870655</v>
          </cell>
          <cell r="K38">
            <v>3742064.5077711898</v>
          </cell>
          <cell r="L38">
            <v>42524842.405585401</v>
          </cell>
          <cell r="M38" t="str">
            <v>..</v>
          </cell>
          <cell r="N38" t="str">
            <v>..</v>
          </cell>
          <cell r="O38">
            <v>7732350.91182914</v>
          </cell>
          <cell r="P38">
            <v>179632.21831612699</v>
          </cell>
          <cell r="Q38">
            <v>2382477.1592519102</v>
          </cell>
          <cell r="R38">
            <v>3031121.5548815802</v>
          </cell>
          <cell r="S38">
            <v>43508406.432908297</v>
          </cell>
          <cell r="T38">
            <v>94972960.543413594</v>
          </cell>
          <cell r="U38">
            <v>31273907.208516501</v>
          </cell>
          <cell r="V38">
            <v>1938906.11906723</v>
          </cell>
          <cell r="W38">
            <v>2670989.3321998301</v>
          </cell>
          <cell r="X38">
            <v>292518.058310494</v>
          </cell>
          <cell r="Y38">
            <v>51670995.4573728</v>
          </cell>
          <cell r="Z38">
            <v>11410266.669529</v>
          </cell>
          <cell r="AA38">
            <v>2502193.06240207</v>
          </cell>
          <cell r="AB38">
            <v>3141255.58005025</v>
          </cell>
          <cell r="AC38">
            <v>27145907.849883299</v>
          </cell>
          <cell r="AD38">
            <v>7447182.6956339004</v>
          </cell>
          <cell r="AE38">
            <v>3723755.3531189798</v>
          </cell>
          <cell r="AF38" t="str">
            <v>..</v>
          </cell>
          <cell r="AG38">
            <v>28899311.458379399</v>
          </cell>
          <cell r="AH38">
            <v>6348962.7775855502</v>
          </cell>
          <cell r="AI38">
            <v>5114100.2158408603</v>
          </cell>
          <cell r="AJ38">
            <v>34469417.253339902</v>
          </cell>
          <cell r="AK38">
            <v>42424907.760375097</v>
          </cell>
          <cell r="AL38">
            <v>182485318.90967399</v>
          </cell>
        </row>
        <row r="39">
          <cell r="A39">
            <v>1991</v>
          </cell>
          <cell r="B39" t="str">
            <v/>
          </cell>
          <cell r="C39">
            <v>12733986.830381</v>
          </cell>
          <cell r="D39">
            <v>5866949.1064455099</v>
          </cell>
          <cell r="E39">
            <v>7525809.5034767501</v>
          </cell>
          <cell r="F39">
            <v>20961187.640689299</v>
          </cell>
          <cell r="G39">
            <v>9099765.2864531502</v>
          </cell>
          <cell r="H39">
            <v>7596514.0512398202</v>
          </cell>
          <cell r="I39">
            <v>3920233.0938517102</v>
          </cell>
          <cell r="J39">
            <v>1139883.17726732</v>
          </cell>
          <cell r="K39">
            <v>3762595.2727854699</v>
          </cell>
          <cell r="L39">
            <v>42837509.658039503</v>
          </cell>
          <cell r="M39">
            <v>62211555.469633199</v>
          </cell>
          <cell r="N39" t="str">
            <v>..</v>
          </cell>
          <cell r="O39">
            <v>7809092.0498196101</v>
          </cell>
          <cell r="P39">
            <v>182118.739985405</v>
          </cell>
          <cell r="Q39">
            <v>2418662.2325678901</v>
          </cell>
          <cell r="R39">
            <v>3238160.49984898</v>
          </cell>
          <cell r="S39">
            <v>43722710.756593697</v>
          </cell>
          <cell r="T39">
            <v>95802057.882344604</v>
          </cell>
          <cell r="U39">
            <v>31924240.9502436</v>
          </cell>
          <cell r="V39">
            <v>1932807.8611570101</v>
          </cell>
          <cell r="W39">
            <v>2682638.7420940702</v>
          </cell>
          <cell r="X39">
            <v>296013.64965303399</v>
          </cell>
          <cell r="Y39">
            <v>53144914.086641803</v>
          </cell>
          <cell r="Z39">
            <v>11494813.995649301</v>
          </cell>
          <cell r="AA39">
            <v>2534105.5914246798</v>
          </cell>
          <cell r="AB39">
            <v>3152220.3713586298</v>
          </cell>
          <cell r="AC39">
            <v>27360916.641075701</v>
          </cell>
          <cell r="AD39">
            <v>7505757.5791865699</v>
          </cell>
          <cell r="AE39">
            <v>3766928.55273028</v>
          </cell>
          <cell r="AF39" t="str">
            <v>..</v>
          </cell>
          <cell r="AG39">
            <v>29165981.547339398</v>
          </cell>
          <cell r="AH39">
            <v>6372994.8498697896</v>
          </cell>
          <cell r="AI39">
            <v>5176648.6639074599</v>
          </cell>
          <cell r="AJ39">
            <v>35354617.390192702</v>
          </cell>
          <cell r="AK39">
            <v>42495060.235094398</v>
          </cell>
          <cell r="AL39">
            <v>184424995.21076199</v>
          </cell>
        </row>
        <row r="40">
          <cell r="A40">
            <v>1992</v>
          </cell>
          <cell r="B40" t="str">
            <v/>
          </cell>
          <cell r="C40">
            <v>12878037.0757479</v>
          </cell>
          <cell r="D40">
            <v>5944712.6384517597</v>
          </cell>
          <cell r="E40">
            <v>7566195.2018727204</v>
          </cell>
          <cell r="F40">
            <v>21193548.659086298</v>
          </cell>
          <cell r="G40">
            <v>9285120.5100957695</v>
          </cell>
          <cell r="H40">
            <v>7684868.3113818802</v>
          </cell>
          <cell r="I40">
            <v>3932864.0976365502</v>
          </cell>
          <cell r="J40">
            <v>1136030.1728342699</v>
          </cell>
          <cell r="K40">
            <v>3786950.5512226899</v>
          </cell>
          <cell r="L40">
            <v>43190926.837950803</v>
          </cell>
          <cell r="M40">
            <v>62794879.360149004</v>
          </cell>
          <cell r="N40" t="str">
            <v>..</v>
          </cell>
          <cell r="O40">
            <v>7882052.1817898704</v>
          </cell>
          <cell r="P40">
            <v>184449.515977259</v>
          </cell>
          <cell r="Q40">
            <v>2459860.8340759599</v>
          </cell>
          <cell r="R40">
            <v>3375480.5940916198</v>
          </cell>
          <cell r="S40">
            <v>44237396.1840657</v>
          </cell>
          <cell r="T40">
            <v>96546205.940553993</v>
          </cell>
          <cell r="U40">
            <v>32442880.297394201</v>
          </cell>
          <cell r="V40">
            <v>1928537.29169153</v>
          </cell>
          <cell r="W40">
            <v>2692275.8544009598</v>
          </cell>
          <cell r="X40">
            <v>299698.09875219199</v>
          </cell>
          <cell r="Y40">
            <v>54584100.837570801</v>
          </cell>
          <cell r="Z40">
            <v>11572087.237304401</v>
          </cell>
          <cell r="AA40">
            <v>2559926.8442024598</v>
          </cell>
          <cell r="AB40">
            <v>3163359.9503373499</v>
          </cell>
          <cell r="AC40">
            <v>27583009.7644821</v>
          </cell>
          <cell r="AD40">
            <v>7483403.3177084001</v>
          </cell>
          <cell r="AE40">
            <v>3798640.3375300602</v>
          </cell>
          <cell r="AF40" t="str">
            <v>..</v>
          </cell>
          <cell r="AG40">
            <v>29552380.490367301</v>
          </cell>
          <cell r="AH40">
            <v>6385818.2932915697</v>
          </cell>
          <cell r="AI40">
            <v>5227266.2393845897</v>
          </cell>
          <cell r="AJ40">
            <v>36263508.6437888</v>
          </cell>
          <cell r="AK40">
            <v>42525789.0347775</v>
          </cell>
          <cell r="AL40">
            <v>186476258.551801</v>
          </cell>
        </row>
        <row r="41">
          <cell r="A41">
            <v>1993</v>
          </cell>
          <cell r="B41" t="str">
            <v/>
          </cell>
          <cell r="C41">
            <v>12985761.6930259</v>
          </cell>
          <cell r="D41">
            <v>6006356.8274578797</v>
          </cell>
          <cell r="E41">
            <v>7614349.7561390698</v>
          </cell>
          <cell r="F41">
            <v>21416590.477743901</v>
          </cell>
          <cell r="G41">
            <v>9475371.0715507306</v>
          </cell>
          <cell r="H41">
            <v>7779018.7516170004</v>
          </cell>
          <cell r="I41">
            <v>3941933.9277366502</v>
          </cell>
          <cell r="J41">
            <v>1111286.6537981399</v>
          </cell>
          <cell r="K41">
            <v>3805523.3986589899</v>
          </cell>
          <cell r="L41">
            <v>43538936.448180601</v>
          </cell>
          <cell r="M41">
            <v>63396903.591991901</v>
          </cell>
          <cell r="N41" t="str">
            <v>..</v>
          </cell>
          <cell r="O41">
            <v>7945115.0515589798</v>
          </cell>
          <cell r="P41">
            <v>186412.438048246</v>
          </cell>
          <cell r="Q41">
            <v>2493979.7856983398</v>
          </cell>
          <cell r="R41">
            <v>3490766.0889123799</v>
          </cell>
          <cell r="S41">
            <v>44454619.057031304</v>
          </cell>
          <cell r="T41">
            <v>97148140.897907004</v>
          </cell>
          <cell r="U41">
            <v>32870846.552269399</v>
          </cell>
          <cell r="V41">
            <v>1893968.2393950501</v>
          </cell>
          <cell r="W41">
            <v>2691536.68370303</v>
          </cell>
          <cell r="X41">
            <v>303589.58714827697</v>
          </cell>
          <cell r="Y41">
            <v>55989384.492580898</v>
          </cell>
          <cell r="Z41">
            <v>11642256.2121069</v>
          </cell>
          <cell r="AA41">
            <v>2590747.6117026298</v>
          </cell>
          <cell r="AB41">
            <v>3172240.9480720302</v>
          </cell>
          <cell r="AC41">
            <v>27811200.644678298</v>
          </cell>
          <cell r="AD41">
            <v>7535643.7481445</v>
          </cell>
          <cell r="AE41">
            <v>3849101.42575162</v>
          </cell>
          <cell r="AF41" t="str">
            <v>..</v>
          </cell>
          <cell r="AG41">
            <v>29947726.272452999</v>
          </cell>
          <cell r="AH41">
            <v>6397315.2639407702</v>
          </cell>
          <cell r="AI41">
            <v>5266632.02313687</v>
          </cell>
          <cell r="AJ41">
            <v>37191428.306563899</v>
          </cell>
          <cell r="AK41">
            <v>42546143.424842298</v>
          </cell>
          <cell r="AL41">
            <v>188599380.46203101</v>
          </cell>
        </row>
        <row r="42">
          <cell r="A42">
            <v>1994</v>
          </cell>
          <cell r="B42" t="str">
            <v/>
          </cell>
          <cell r="C42">
            <v>13106722.437035199</v>
          </cell>
          <cell r="D42">
            <v>6041567.4192355201</v>
          </cell>
          <cell r="E42">
            <v>7660871.5252303202</v>
          </cell>
          <cell r="F42">
            <v>21653722.426582601</v>
          </cell>
          <cell r="G42">
            <v>9668843.6317708697</v>
          </cell>
          <cell r="H42">
            <v>7864547.0820028</v>
          </cell>
          <cell r="I42">
            <v>3951481.3411167399</v>
          </cell>
          <cell r="J42">
            <v>1091672.9199274301</v>
          </cell>
          <cell r="K42">
            <v>3822812.4485812299</v>
          </cell>
          <cell r="L42">
            <v>43848370.851227298</v>
          </cell>
          <cell r="M42">
            <v>63795755.507149503</v>
          </cell>
          <cell r="N42" t="str">
            <v>..</v>
          </cell>
          <cell r="O42">
            <v>7999717.9566224199</v>
          </cell>
          <cell r="P42">
            <v>188142.92622709699</v>
          </cell>
          <cell r="Q42">
            <v>2524125.26803939</v>
          </cell>
          <cell r="R42">
            <v>3604144.1345396498</v>
          </cell>
          <cell r="S42">
            <v>44670252.043824904</v>
          </cell>
          <cell r="T42">
            <v>97560351.364816502</v>
          </cell>
          <cell r="U42">
            <v>33319770.430767901</v>
          </cell>
          <cell r="V42">
            <v>1869176.6742760099</v>
          </cell>
          <cell r="W42">
            <v>2687796.99798874</v>
          </cell>
          <cell r="X42">
            <v>307553.15354330902</v>
          </cell>
          <cell r="Y42">
            <v>57362318.185028799</v>
          </cell>
          <cell r="Z42">
            <v>11707756.0112646</v>
          </cell>
          <cell r="AA42">
            <v>2626014.24786775</v>
          </cell>
          <cell r="AB42">
            <v>3182331.8756736699</v>
          </cell>
          <cell r="AC42">
            <v>28049524.786755901</v>
          </cell>
          <cell r="AD42">
            <v>7594645.4056600304</v>
          </cell>
          <cell r="AE42">
            <v>3902567.7183274599</v>
          </cell>
          <cell r="AF42" t="str">
            <v>..</v>
          </cell>
          <cell r="AG42">
            <v>30309912.840742499</v>
          </cell>
          <cell r="AH42">
            <v>6421935.7940611504</v>
          </cell>
          <cell r="AI42">
            <v>5300921.5112085203</v>
          </cell>
          <cell r="AJ42">
            <v>38131502.366803698</v>
          </cell>
          <cell r="AK42">
            <v>42591320.872437499</v>
          </cell>
          <cell r="AL42">
            <v>190703330.06877601</v>
          </cell>
        </row>
        <row r="43">
          <cell r="A43">
            <v>1995</v>
          </cell>
          <cell r="B43" t="str">
            <v/>
          </cell>
          <cell r="C43">
            <v>13255992.052406801</v>
          </cell>
          <cell r="D43">
            <v>6048364.2290738001</v>
          </cell>
          <cell r="E43">
            <v>7683367.5126563199</v>
          </cell>
          <cell r="F43">
            <v>21895205.7419172</v>
          </cell>
          <cell r="G43">
            <v>9865469.7098592501</v>
          </cell>
          <cell r="H43">
            <v>7922471.3197656898</v>
          </cell>
          <cell r="I43">
            <v>3962287.2890173099</v>
          </cell>
          <cell r="J43">
            <v>1075753.4415807701</v>
          </cell>
          <cell r="K43">
            <v>3841145.5946492502</v>
          </cell>
          <cell r="L43">
            <v>44124121.131072901</v>
          </cell>
          <cell r="M43">
            <v>64021699.375352502</v>
          </cell>
          <cell r="N43">
            <v>8142233.0343942996</v>
          </cell>
          <cell r="O43">
            <v>8018036.6918656304</v>
          </cell>
          <cell r="P43">
            <v>189430.772449921</v>
          </cell>
          <cell r="Q43">
            <v>2557470.4125513998</v>
          </cell>
          <cell r="R43">
            <v>3718705.75049042</v>
          </cell>
          <cell r="S43">
            <v>44773146.107842997</v>
          </cell>
          <cell r="T43">
            <v>98055289.684629202</v>
          </cell>
          <cell r="U43">
            <v>33844460.0792064</v>
          </cell>
          <cell r="V43">
            <v>1847927.1872521399</v>
          </cell>
          <cell r="W43">
            <v>2678228.62257963</v>
          </cell>
          <cell r="X43">
            <v>311382.39013693499</v>
          </cell>
          <cell r="Y43">
            <v>58697609.3067597</v>
          </cell>
          <cell r="Z43">
            <v>11754933.1962581</v>
          </cell>
          <cell r="AA43">
            <v>2667248.42010854</v>
          </cell>
          <cell r="AB43">
            <v>3191548.6076235799</v>
          </cell>
          <cell r="AC43">
            <v>28304450.1799969</v>
          </cell>
          <cell r="AD43">
            <v>7652024.5221065804</v>
          </cell>
          <cell r="AE43">
            <v>3943622.0055473</v>
          </cell>
          <cell r="AF43">
            <v>1537899.9683288201</v>
          </cell>
          <cell r="AG43">
            <v>30621347.385090899</v>
          </cell>
          <cell r="AH43">
            <v>6438052.9884949699</v>
          </cell>
          <cell r="AI43">
            <v>5330991.38393851</v>
          </cell>
          <cell r="AJ43">
            <v>39073124.740681097</v>
          </cell>
          <cell r="AK43">
            <v>42666401.566716596</v>
          </cell>
          <cell r="AL43">
            <v>192903933.65001699</v>
          </cell>
        </row>
        <row r="44">
          <cell r="A44">
            <v>1996</v>
          </cell>
          <cell r="B44" t="str">
            <v/>
          </cell>
          <cell r="C44">
            <v>13411013.9142613</v>
          </cell>
          <cell r="D44">
            <v>6048030.4642934101</v>
          </cell>
          <cell r="E44">
            <v>7686941.4599229796</v>
          </cell>
          <cell r="F44">
            <v>22121174.29989</v>
          </cell>
          <cell r="G44">
            <v>10040381.5956097</v>
          </cell>
          <cell r="H44">
            <v>7950478.3827221496</v>
          </cell>
          <cell r="I44">
            <v>3972568.8984049</v>
          </cell>
          <cell r="J44">
            <v>1064529.2511843699</v>
          </cell>
          <cell r="K44">
            <v>3850593.5328287198</v>
          </cell>
          <cell r="L44">
            <v>44245690.416887499</v>
          </cell>
          <cell r="M44">
            <v>64141388.299361199</v>
          </cell>
          <cell r="N44">
            <v>8203862.46054669</v>
          </cell>
          <cell r="O44">
            <v>8018802.6645699199</v>
          </cell>
          <cell r="P44">
            <v>190625.862668888</v>
          </cell>
          <cell r="Q44">
            <v>2597850.5487045799</v>
          </cell>
          <cell r="R44">
            <v>3825561.0457907198</v>
          </cell>
          <cell r="S44">
            <v>44698189.936705999</v>
          </cell>
          <cell r="T44">
            <v>98409064.455048099</v>
          </cell>
          <cell r="U44">
            <v>34229582.160015702</v>
          </cell>
          <cell r="V44">
            <v>1836935.6363113599</v>
          </cell>
          <cell r="W44">
            <v>2665634.4176773001</v>
          </cell>
          <cell r="X44">
            <v>314269.07339389698</v>
          </cell>
          <cell r="Y44">
            <v>59952592.757501803</v>
          </cell>
          <cell r="Z44">
            <v>11789395.3713293</v>
          </cell>
          <cell r="AA44">
            <v>2702233.4868208501</v>
          </cell>
          <cell r="AB44">
            <v>3195183.3517260598</v>
          </cell>
          <cell r="AC44">
            <v>28488631.151537001</v>
          </cell>
          <cell r="AD44">
            <v>7701914.2721507698</v>
          </cell>
          <cell r="AE44">
            <v>3980278.0633035898</v>
          </cell>
          <cell r="AF44">
            <v>1544752.6463082701</v>
          </cell>
          <cell r="AG44">
            <v>30876837.2373337</v>
          </cell>
          <cell r="AH44">
            <v>6429350.8569640303</v>
          </cell>
          <cell r="AI44">
            <v>5342436.7054694798</v>
          </cell>
          <cell r="AJ44">
            <v>39966713.653813504</v>
          </cell>
          <cell r="AK44">
            <v>42703983.617858998</v>
          </cell>
          <cell r="AL44">
            <v>194890355.401351</v>
          </cell>
        </row>
        <row r="45">
          <cell r="A45">
            <v>1997</v>
          </cell>
          <cell r="B45" t="str">
            <v/>
          </cell>
          <cell r="C45">
            <v>13556722.537832201</v>
          </cell>
          <cell r="D45">
            <v>6048880.60991887</v>
          </cell>
          <cell r="E45">
            <v>7693792.6347631197</v>
          </cell>
          <cell r="F45">
            <v>22365033.472161599</v>
          </cell>
          <cell r="G45">
            <v>10215638.713885801</v>
          </cell>
          <cell r="H45">
            <v>7968085.40605067</v>
          </cell>
          <cell r="I45">
            <v>3974549.5543310801</v>
          </cell>
          <cell r="J45">
            <v>1055106.869806</v>
          </cell>
          <cell r="K45">
            <v>3861675.4081956102</v>
          </cell>
          <cell r="L45">
            <v>44375805.905621603</v>
          </cell>
          <cell r="M45">
            <v>64142727.047928996</v>
          </cell>
          <cell r="N45">
            <v>8276244.4347178601</v>
          </cell>
          <cell r="O45">
            <v>8016344.8391693998</v>
          </cell>
          <cell r="P45">
            <v>192543.246097489</v>
          </cell>
          <cell r="Q45">
            <v>2647356.8234466398</v>
          </cell>
          <cell r="R45">
            <v>3931378.0854238202</v>
          </cell>
          <cell r="S45">
            <v>44614900.950365499</v>
          </cell>
          <cell r="T45">
            <v>98729863.726825193</v>
          </cell>
          <cell r="U45">
            <v>34742167.273039401</v>
          </cell>
          <cell r="V45">
            <v>1828818.2712803299</v>
          </cell>
          <cell r="W45">
            <v>2652386.2311535701</v>
          </cell>
          <cell r="X45">
            <v>317679.17549657897</v>
          </cell>
          <cell r="Y45">
            <v>61128169.044500701</v>
          </cell>
          <cell r="Z45">
            <v>11835511.2222014</v>
          </cell>
          <cell r="AA45">
            <v>2730158.5081609902</v>
          </cell>
          <cell r="AB45">
            <v>3202219.8250548402</v>
          </cell>
          <cell r="AC45">
            <v>28704670.556100499</v>
          </cell>
          <cell r="AD45">
            <v>7753598.9529157197</v>
          </cell>
          <cell r="AE45">
            <v>4010049.4400493801</v>
          </cell>
          <cell r="AF45">
            <v>1550305.4393418501</v>
          </cell>
          <cell r="AG45">
            <v>31116009.423399098</v>
          </cell>
          <cell r="AH45">
            <v>6422734.1026241099</v>
          </cell>
          <cell r="AI45">
            <v>5347182.4479708504</v>
          </cell>
          <cell r="AJ45">
            <v>40852661.5187819</v>
          </cell>
          <cell r="AK45">
            <v>42776592.520365298</v>
          </cell>
          <cell r="AL45">
            <v>197180476.56836101</v>
          </cell>
        </row>
        <row r="46">
          <cell r="A46">
            <v>1998</v>
          </cell>
          <cell r="B46" t="str">
            <v/>
          </cell>
          <cell r="C46">
            <v>13696452.593261899</v>
          </cell>
          <cell r="D46">
            <v>6052992.5977028301</v>
          </cell>
          <cell r="E46">
            <v>7698099.2875461802</v>
          </cell>
          <cell r="F46">
            <v>22594928.583523698</v>
          </cell>
          <cell r="G46">
            <v>10394642.740856901</v>
          </cell>
          <cell r="H46">
            <v>7985049.6896355404</v>
          </cell>
          <cell r="I46">
            <v>3976180.2004751698</v>
          </cell>
          <cell r="J46">
            <v>1050442.2910982401</v>
          </cell>
          <cell r="K46">
            <v>3876045.8353966102</v>
          </cell>
          <cell r="L46">
            <v>44523884.161994301</v>
          </cell>
          <cell r="M46">
            <v>64106456.247005902</v>
          </cell>
          <cell r="N46">
            <v>8355003.3438690696</v>
          </cell>
          <cell r="O46">
            <v>8007463.9011355499</v>
          </cell>
          <cell r="P46">
            <v>195291.955567825</v>
          </cell>
          <cell r="Q46">
            <v>2704936.5893226899</v>
          </cell>
          <cell r="R46">
            <v>4033290.7998494399</v>
          </cell>
          <cell r="S46">
            <v>44520099.672755599</v>
          </cell>
          <cell r="T46">
            <v>99033425.246456802</v>
          </cell>
          <cell r="U46">
            <v>35251024.862976603</v>
          </cell>
          <cell r="V46">
            <v>1822856.48369703</v>
          </cell>
          <cell r="W46">
            <v>2639058.9327396299</v>
          </cell>
          <cell r="X46">
            <v>321170.08813314099</v>
          </cell>
          <cell r="Y46">
            <v>62247981.150975898</v>
          </cell>
          <cell r="Z46">
            <v>11887594.3082853</v>
          </cell>
          <cell r="AA46">
            <v>2749569.1265320498</v>
          </cell>
          <cell r="AB46">
            <v>3213405.1710284101</v>
          </cell>
          <cell r="AC46">
            <v>28937366.868016001</v>
          </cell>
          <cell r="AD46">
            <v>7806754.47320865</v>
          </cell>
          <cell r="AE46">
            <v>4038700.28249504</v>
          </cell>
          <cell r="AF46">
            <v>1553643.82164777</v>
          </cell>
          <cell r="AG46">
            <v>31331795.451960102</v>
          </cell>
          <cell r="AH46">
            <v>6423820.9821278201</v>
          </cell>
          <cell r="AI46">
            <v>5359285.9433567403</v>
          </cell>
          <cell r="AJ46">
            <v>41716060.235458903</v>
          </cell>
          <cell r="AK46">
            <v>42889519.740801498</v>
          </cell>
          <cell r="AL46">
            <v>199598786.96389499</v>
          </cell>
        </row>
        <row r="47">
          <cell r="A47">
            <v>1999</v>
          </cell>
          <cell r="B47" t="str">
            <v/>
          </cell>
          <cell r="C47">
            <v>13850516.523380499</v>
          </cell>
          <cell r="D47">
            <v>6061934.57773377</v>
          </cell>
          <cell r="E47">
            <v>7699984.4855945697</v>
          </cell>
          <cell r="F47">
            <v>22831569.549463902</v>
          </cell>
          <cell r="G47">
            <v>10581765.306141701</v>
          </cell>
          <cell r="H47">
            <v>7994663.2245279104</v>
          </cell>
          <cell r="I47">
            <v>3975789.04879526</v>
          </cell>
          <cell r="J47">
            <v>1046098.38226663</v>
          </cell>
          <cell r="K47">
            <v>3889331.10882121</v>
          </cell>
          <cell r="L47">
            <v>44692864.678536899</v>
          </cell>
          <cell r="M47">
            <v>64146143.586494602</v>
          </cell>
          <cell r="N47">
            <v>8413708.6690003593</v>
          </cell>
          <cell r="O47">
            <v>7993517.4729687804</v>
          </cell>
          <cell r="P47">
            <v>198340.60531903399</v>
          </cell>
          <cell r="Q47">
            <v>2754825.6111741201</v>
          </cell>
          <cell r="R47">
            <v>4143843.0927717802</v>
          </cell>
          <cell r="S47">
            <v>44416408.707371399</v>
          </cell>
          <cell r="T47">
            <v>99210847.679567203</v>
          </cell>
          <cell r="U47">
            <v>35729085.313206799</v>
          </cell>
          <cell r="V47">
            <v>1821260.5490530201</v>
          </cell>
          <cell r="W47">
            <v>2628093.3769671498</v>
          </cell>
          <cell r="X47">
            <v>325309.31817781302</v>
          </cell>
          <cell r="Y47">
            <v>63333418.422001302</v>
          </cell>
          <cell r="Z47">
            <v>11939537.3650348</v>
          </cell>
          <cell r="AA47">
            <v>2765075.484838</v>
          </cell>
          <cell r="AB47">
            <v>3228890.4984117402</v>
          </cell>
          <cell r="AC47">
            <v>29164411.3896432</v>
          </cell>
          <cell r="AD47">
            <v>7857276.2089852504</v>
          </cell>
          <cell r="AE47">
            <v>4066199.9119569999</v>
          </cell>
          <cell r="AF47">
            <v>1558550.93256827</v>
          </cell>
          <cell r="AG47">
            <v>31514313.906799201</v>
          </cell>
          <cell r="AH47">
            <v>6427799.4075024202</v>
          </cell>
          <cell r="AI47">
            <v>5384511.7662407504</v>
          </cell>
          <cell r="AJ47">
            <v>42593281.270799801</v>
          </cell>
          <cell r="AK47">
            <v>43073022.752450198</v>
          </cell>
          <cell r="AL47">
            <v>202088237.302488</v>
          </cell>
        </row>
        <row r="48">
          <cell r="A48">
            <v>2000</v>
          </cell>
          <cell r="B48" t="str">
            <v/>
          </cell>
          <cell r="C48">
            <v>14011831.8537602</v>
          </cell>
          <cell r="D48">
            <v>6077678.2769732196</v>
          </cell>
          <cell r="E48">
            <v>7703956.6362283099</v>
          </cell>
          <cell r="F48">
            <v>23098843.869819701</v>
          </cell>
          <cell r="G48">
            <v>10778445.9752283</v>
          </cell>
          <cell r="H48">
            <v>8009031.6964887101</v>
          </cell>
          <cell r="I48">
            <v>3977355.7766229101</v>
          </cell>
          <cell r="J48">
            <v>1074418.52075687</v>
          </cell>
          <cell r="K48">
            <v>3900423.6836767402</v>
          </cell>
          <cell r="L48">
            <v>44938104.781746097</v>
          </cell>
          <cell r="M48">
            <v>64213234.017495804</v>
          </cell>
          <cell r="N48">
            <v>8465183.94714435</v>
          </cell>
          <cell r="O48">
            <v>7990229.1715636803</v>
          </cell>
          <cell r="P48">
            <v>201660.61440262399</v>
          </cell>
          <cell r="Q48">
            <v>2809754.3591042999</v>
          </cell>
          <cell r="R48">
            <v>4262004.1170712197</v>
          </cell>
          <cell r="S48">
            <v>44320591.7296165</v>
          </cell>
          <cell r="T48">
            <v>99340628.571004495</v>
          </cell>
          <cell r="U48">
            <v>36184148.4269972</v>
          </cell>
          <cell r="V48">
            <v>1816322.2915088299</v>
          </cell>
          <cell r="W48">
            <v>2618117.8806312201</v>
          </cell>
          <cell r="X48">
            <v>329105.742852033</v>
          </cell>
          <cell r="Y48">
            <v>64419917.573270202</v>
          </cell>
          <cell r="Z48">
            <v>12003755.7003939</v>
          </cell>
          <cell r="AA48">
            <v>2783111.2031902601</v>
          </cell>
          <cell r="AB48">
            <v>3243760.0880746702</v>
          </cell>
          <cell r="AC48">
            <v>29373547.291859899</v>
          </cell>
          <cell r="AD48">
            <v>7914002.2550896099</v>
          </cell>
          <cell r="AE48">
            <v>4086722.3921274198</v>
          </cell>
          <cell r="AF48">
            <v>1569021.9770965599</v>
          </cell>
          <cell r="AG48">
            <v>31688047.139600899</v>
          </cell>
          <cell r="AH48">
            <v>6443445.7439560499</v>
          </cell>
          <cell r="AI48">
            <v>5417102.4210122414</v>
          </cell>
          <cell r="AJ48">
            <v>43466333.873712897</v>
          </cell>
          <cell r="AK48">
            <v>43286623.758118004</v>
          </cell>
          <cell r="AL48">
            <v>204562366.90036401</v>
          </cell>
        </row>
        <row r="49">
          <cell r="A49">
            <v>2001</v>
          </cell>
          <cell r="B49" t="str">
            <v/>
          </cell>
          <cell r="C49">
            <v>14205154.9833607</v>
          </cell>
          <cell r="D49">
            <v>6102511.2512337798</v>
          </cell>
          <cell r="E49">
            <v>7715200.7743992098</v>
          </cell>
          <cell r="F49">
            <v>23406681.1691393</v>
          </cell>
          <cell r="G49">
            <v>10956375.3112136</v>
          </cell>
          <cell r="H49">
            <v>7996628.2839762904</v>
          </cell>
          <cell r="I49">
            <v>3981374.91798602</v>
          </cell>
          <cell r="J49">
            <v>1071631.89237736</v>
          </cell>
          <cell r="K49">
            <v>3909359.16607593</v>
          </cell>
          <cell r="L49">
            <v>45187585.602105603</v>
          </cell>
          <cell r="M49">
            <v>64234074.825073101</v>
          </cell>
          <cell r="N49">
            <v>8498773.2064667307</v>
          </cell>
          <cell r="O49">
            <v>7980653.4521366097</v>
          </cell>
          <cell r="P49">
            <v>205023.04502893201</v>
          </cell>
          <cell r="Q49">
            <v>2868945.3394416901</v>
          </cell>
          <cell r="R49">
            <v>4362080.7177059297</v>
          </cell>
          <cell r="S49">
            <v>44228592.694002099</v>
          </cell>
          <cell r="T49">
            <v>99383442.013030097</v>
          </cell>
          <cell r="U49">
            <v>36648125.710449003</v>
          </cell>
          <cell r="V49">
            <v>1802439.3824041099</v>
          </cell>
          <cell r="W49">
            <v>2612144.8981031799</v>
          </cell>
          <cell r="X49">
            <v>332019.34556267899</v>
          </cell>
          <cell r="Y49">
            <v>65534113.413335897</v>
          </cell>
          <cell r="Z49">
            <v>12078699.543568401</v>
          </cell>
          <cell r="AA49">
            <v>2813710.62400507</v>
          </cell>
          <cell r="AB49">
            <v>3257736.66934141</v>
          </cell>
          <cell r="AC49">
            <v>29555054.596494898</v>
          </cell>
          <cell r="AD49">
            <v>7973053.3995644404</v>
          </cell>
          <cell r="AE49">
            <v>4108037.46563297</v>
          </cell>
          <cell r="AF49">
            <v>1573887.531863</v>
          </cell>
          <cell r="AG49">
            <v>31872014.6148168</v>
          </cell>
          <cell r="AH49">
            <v>6470328.24604748</v>
          </cell>
          <cell r="AI49">
            <v>5455357.7876920896</v>
          </cell>
          <cell r="AJ49">
            <v>44257581.698887303</v>
          </cell>
          <cell r="AK49">
            <v>43504528.174979098</v>
          </cell>
          <cell r="AL49">
            <v>206954767.22117499</v>
          </cell>
        </row>
        <row r="50">
          <cell r="A50">
            <v>2002</v>
          </cell>
          <cell r="B50" t="str">
            <v/>
          </cell>
          <cell r="C50">
            <v>14382192.237868199</v>
          </cell>
          <cell r="D50">
            <v>6137984.9442306897</v>
          </cell>
          <cell r="E50">
            <v>7739869.6750239497</v>
          </cell>
          <cell r="F50">
            <v>23712187.174960501</v>
          </cell>
          <cell r="G50">
            <v>11143158.6738328</v>
          </cell>
          <cell r="H50">
            <v>7996531.6493304204</v>
          </cell>
          <cell r="I50">
            <v>3989081.8665851098</v>
          </cell>
          <cell r="J50">
            <v>1067936.89671857</v>
          </cell>
          <cell r="K50">
            <v>3917933.4089331101</v>
          </cell>
          <cell r="L50">
            <v>45463249.695982002</v>
          </cell>
          <cell r="M50">
            <v>64272486.800993398</v>
          </cell>
          <cell r="N50">
            <v>8513231.52846458</v>
          </cell>
          <cell r="O50">
            <v>7961282.3588181296</v>
          </cell>
          <cell r="P50">
            <v>207019.70707499099</v>
          </cell>
          <cell r="Q50">
            <v>2933896.64516831</v>
          </cell>
          <cell r="R50">
            <v>4452757.1665823897</v>
          </cell>
          <cell r="S50">
            <v>44201832.345057398</v>
          </cell>
          <cell r="T50">
            <v>99387247.585403293</v>
          </cell>
          <cell r="U50">
            <v>36971970.215636402</v>
          </cell>
          <cell r="V50">
            <v>1791234.5043236299</v>
          </cell>
          <cell r="W50">
            <v>2605218.48610751</v>
          </cell>
          <cell r="X50">
            <v>334952.77265699999</v>
          </cell>
          <cell r="Y50">
            <v>66715910.388447903</v>
          </cell>
          <cell r="Z50">
            <v>12150365.161802599</v>
          </cell>
          <cell r="AA50">
            <v>2869648.93068894</v>
          </cell>
          <cell r="AB50">
            <v>3275256.4998083799</v>
          </cell>
          <cell r="AC50">
            <v>29700270.059714399</v>
          </cell>
          <cell r="AD50">
            <v>8008553.3461426701</v>
          </cell>
          <cell r="AE50">
            <v>4128058.2258284101</v>
          </cell>
          <cell r="AF50">
            <v>1578677.12230223</v>
          </cell>
          <cell r="AG50">
            <v>32374527.236727301</v>
          </cell>
          <cell r="AH50">
            <v>6506311.6928811101</v>
          </cell>
          <cell r="AI50">
            <v>5508113.7476833602</v>
          </cell>
          <cell r="AJ50">
            <v>45077709.715850897</v>
          </cell>
          <cell r="AK50">
            <v>43784445.742758103</v>
          </cell>
          <cell r="AL50">
            <v>209236193.56138301</v>
          </cell>
        </row>
        <row r="51">
          <cell r="A51">
            <v>2003</v>
          </cell>
          <cell r="B51" t="str">
            <v/>
          </cell>
          <cell r="C51">
            <v>14565830.647142099</v>
          </cell>
          <cell r="D51">
            <v>6172239.6195169501</v>
          </cell>
          <cell r="E51">
            <v>7768494.8123794096</v>
          </cell>
          <cell r="F51">
            <v>23977683.677111201</v>
          </cell>
          <cell r="G51">
            <v>11336531.173209799</v>
          </cell>
          <cell r="H51">
            <v>8014010.57586395</v>
          </cell>
          <cell r="I51">
            <v>3996398.3651803099</v>
          </cell>
          <cell r="J51">
            <v>1065123.1322150801</v>
          </cell>
          <cell r="K51">
            <v>3926190.40550193</v>
          </cell>
          <cell r="L51">
            <v>45746500.254004396</v>
          </cell>
          <cell r="M51">
            <v>64265375.101239398</v>
          </cell>
          <cell r="N51">
            <v>8511520.4152111206</v>
          </cell>
          <cell r="O51">
            <v>7939069.8771156203</v>
          </cell>
          <cell r="P51">
            <v>208308.61879757699</v>
          </cell>
          <cell r="Q51">
            <v>2994923.7591404701</v>
          </cell>
          <cell r="R51">
            <v>4537327.7003344698</v>
          </cell>
          <cell r="S51">
            <v>44300772.015979603</v>
          </cell>
          <cell r="T51">
            <v>99338785.902785197</v>
          </cell>
          <cell r="U51">
            <v>37234912.985315703</v>
          </cell>
          <cell r="V51">
            <v>1782158.95264874</v>
          </cell>
          <cell r="W51">
            <v>2598701.1915196199</v>
          </cell>
          <cell r="X51">
            <v>338673.28498933598</v>
          </cell>
          <cell r="Y51">
            <v>67920115.405033305</v>
          </cell>
          <cell r="Z51">
            <v>12205727.2842525</v>
          </cell>
          <cell r="AA51">
            <v>2930235.4285816601</v>
          </cell>
          <cell r="AB51">
            <v>3299028.6635431098</v>
          </cell>
          <cell r="AC51">
            <v>29810656.5131719</v>
          </cell>
          <cell r="AD51">
            <v>8029669.8214728599</v>
          </cell>
          <cell r="AE51">
            <v>4149902.7877114499</v>
          </cell>
          <cell r="AF51">
            <v>1582127.1362560301</v>
          </cell>
          <cell r="AG51">
            <v>32942080.083895799</v>
          </cell>
          <cell r="AH51">
            <v>6547977.4102202598</v>
          </cell>
          <cell r="AI51">
            <v>5560186.6682970403</v>
          </cell>
          <cell r="AJ51">
            <v>45904609.122567497</v>
          </cell>
          <cell r="AK51">
            <v>44105266.8587237</v>
          </cell>
          <cell r="AL51">
            <v>211524781.833864</v>
          </cell>
        </row>
        <row r="52">
          <cell r="A52">
            <v>2004</v>
          </cell>
          <cell r="B52" t="str">
            <v/>
          </cell>
          <cell r="C52">
            <v>14743317.969069101</v>
          </cell>
          <cell r="D52">
            <v>6220560.7876730599</v>
          </cell>
          <cell r="E52">
            <v>7800725.1473911498</v>
          </cell>
          <cell r="F52">
            <v>24262207.934733599</v>
          </cell>
          <cell r="G52">
            <v>11529178.8226995</v>
          </cell>
          <cell r="H52">
            <v>8041250.2800322799</v>
          </cell>
          <cell r="I52">
            <v>4004668.5282631302</v>
          </cell>
          <cell r="J52">
            <v>1061888.86476114</v>
          </cell>
          <cell r="K52">
            <v>3937560.7723576101</v>
          </cell>
          <cell r="L52">
            <v>46062559.705618203</v>
          </cell>
          <cell r="M52">
            <v>64219305.8271657</v>
          </cell>
          <cell r="N52">
            <v>8507579.6779743806</v>
          </cell>
          <cell r="O52">
            <v>7924526.6364741502</v>
          </cell>
          <cell r="P52">
            <v>210880.184401451</v>
          </cell>
          <cell r="Q52">
            <v>3056697.08129702</v>
          </cell>
          <cell r="R52">
            <v>4620340.9598989096</v>
          </cell>
          <cell r="S52">
            <v>44582264.571584098</v>
          </cell>
          <cell r="T52">
            <v>99143201.396229103</v>
          </cell>
          <cell r="U52">
            <v>37475089.224330798</v>
          </cell>
          <cell r="V52">
            <v>1769274.7712169101</v>
          </cell>
          <cell r="W52">
            <v>2577202.2013404798</v>
          </cell>
          <cell r="X52">
            <v>343105.38437737199</v>
          </cell>
          <cell r="Y52">
            <v>69085864.059565902</v>
          </cell>
          <cell r="Z52">
            <v>12240567.400604701</v>
          </cell>
          <cell r="AA52">
            <v>2978883.8227660898</v>
          </cell>
          <cell r="AB52">
            <v>3324439.4760789899</v>
          </cell>
          <cell r="AC52">
            <v>29928963.846255299</v>
          </cell>
          <cell r="AD52">
            <v>8039388.6323727714</v>
          </cell>
          <cell r="AE52">
            <v>4172334.6656379099</v>
          </cell>
          <cell r="AF52">
            <v>1585664.3525020101</v>
          </cell>
          <cell r="AG52">
            <v>33409100.832864501</v>
          </cell>
          <cell r="AH52">
            <v>6593693.9531694101</v>
          </cell>
          <cell r="AI52">
            <v>5611406.2764257202</v>
          </cell>
          <cell r="AJ52">
            <v>46709792.595390499</v>
          </cell>
          <cell r="AK52">
            <v>44465651.071181998</v>
          </cell>
          <cell r="AL52">
            <v>213961775.03709501</v>
          </cell>
        </row>
        <row r="53">
          <cell r="A53">
            <v>2005</v>
          </cell>
          <cell r="B53" t="str">
            <v/>
          </cell>
          <cell r="C53">
            <v>14946550.3996931</v>
          </cell>
          <cell r="D53">
            <v>6270984.2462941101</v>
          </cell>
          <cell r="E53">
            <v>7838288.7654649401</v>
          </cell>
          <cell r="F53">
            <v>24561577.6582192</v>
          </cell>
          <cell r="G53">
            <v>11736210.025321299</v>
          </cell>
          <cell r="H53">
            <v>8076347.2008875804</v>
          </cell>
          <cell r="I53">
            <v>4018983.0520250001</v>
          </cell>
          <cell r="J53">
            <v>1058824.48376597</v>
          </cell>
          <cell r="K53">
            <v>3948515.2874186598</v>
          </cell>
          <cell r="L53">
            <v>46364653.795513697</v>
          </cell>
          <cell r="M53">
            <v>64207380.305297904</v>
          </cell>
          <cell r="N53">
            <v>8506046.1164173298</v>
          </cell>
          <cell r="O53">
            <v>7922803.7053316804</v>
          </cell>
          <cell r="P53">
            <v>213649.993728367</v>
          </cell>
          <cell r="Q53">
            <v>3131363.8603942101</v>
          </cell>
          <cell r="R53">
            <v>4701980.4019100498</v>
          </cell>
          <cell r="S53">
            <v>44736081.198620602</v>
          </cell>
          <cell r="T53">
            <v>98836431.177288294</v>
          </cell>
          <cell r="U53">
            <v>37692107.089857496</v>
          </cell>
          <cell r="V53">
            <v>1756823.19208796</v>
          </cell>
          <cell r="W53">
            <v>2542647.9873152901</v>
          </cell>
          <cell r="X53">
            <v>348453.64077563898</v>
          </cell>
          <cell r="Y53">
            <v>70232450.073792204</v>
          </cell>
          <cell r="Z53">
            <v>12271375.8139193</v>
          </cell>
          <cell r="AA53">
            <v>3022768.7809148198</v>
          </cell>
          <cell r="AB53">
            <v>3354965.57108883</v>
          </cell>
          <cell r="AC53">
            <v>30035772.304191802</v>
          </cell>
          <cell r="AD53">
            <v>8043192.5273544714</v>
          </cell>
          <cell r="AE53">
            <v>4191406.51798857</v>
          </cell>
          <cell r="AF53">
            <v>1588310.2348748699</v>
          </cell>
          <cell r="AG53">
            <v>33975630.969302803</v>
          </cell>
          <cell r="AH53">
            <v>6643374.4306569397</v>
          </cell>
          <cell r="AI53">
            <v>5661282.0294028297</v>
          </cell>
          <cell r="AJ53">
            <v>47489174.107525602</v>
          </cell>
          <cell r="AK53">
            <v>44930638.264219701</v>
          </cell>
          <cell r="AL53">
            <v>216674149.48690999</v>
          </cell>
        </row>
        <row r="54">
          <cell r="A54">
            <v>2006</v>
          </cell>
          <cell r="B54" t="str">
            <v/>
          </cell>
          <cell r="C54">
            <v>15184643.3885727</v>
          </cell>
          <cell r="D54">
            <v>6313269.9030637201</v>
          </cell>
          <cell r="E54">
            <v>7880284.45551039</v>
          </cell>
          <cell r="F54">
            <v>24862723.478123799</v>
          </cell>
          <cell r="G54">
            <v>11898385.6225552</v>
          </cell>
          <cell r="H54">
            <v>8117153.6068388103</v>
          </cell>
          <cell r="I54">
            <v>4037527.1965216799</v>
          </cell>
          <cell r="J54">
            <v>1053322.6425028199</v>
          </cell>
          <cell r="K54">
            <v>3963517.4220903101</v>
          </cell>
          <cell r="L54">
            <v>46628129.987519898</v>
          </cell>
          <cell r="M54">
            <v>63188103.857721001</v>
          </cell>
          <cell r="N54">
            <v>8498549.5640094206</v>
          </cell>
          <cell r="O54">
            <v>7925967.6847891798</v>
          </cell>
          <cell r="P54">
            <v>220282.66928681999</v>
          </cell>
          <cell r="Q54">
            <v>3212660.1560112201</v>
          </cell>
          <cell r="R54">
            <v>4794449.2467814898</v>
          </cell>
          <cell r="S54">
            <v>44764784.474458598</v>
          </cell>
          <cell r="T54">
            <v>98573596.761810303</v>
          </cell>
          <cell r="U54">
            <v>38042920.230584003</v>
          </cell>
          <cell r="V54">
            <v>1744915.5562241001</v>
          </cell>
          <cell r="W54">
            <v>2507820.9720630399</v>
          </cell>
          <cell r="X54">
            <v>354524.61384715902</v>
          </cell>
          <cell r="Y54">
            <v>71523352.373413205</v>
          </cell>
          <cell r="Z54">
            <v>12298457.670552</v>
          </cell>
          <cell r="AA54">
            <v>3064644.7944381102</v>
          </cell>
          <cell r="AB54">
            <v>3392756.57601994</v>
          </cell>
          <cell r="AC54">
            <v>30083996.417808902</v>
          </cell>
          <cell r="AD54">
            <v>8046199.3055145303</v>
          </cell>
          <cell r="AE54">
            <v>4209878.8652202496</v>
          </cell>
          <cell r="AF54">
            <v>1592341.6290195801</v>
          </cell>
          <cell r="AG54">
            <v>34392748.669408403</v>
          </cell>
          <cell r="AH54">
            <v>6711089.0639279801</v>
          </cell>
          <cell r="AI54">
            <v>5708754.2174893701</v>
          </cell>
          <cell r="AJ54">
            <v>48243957.885157101</v>
          </cell>
          <cell r="AK54">
            <v>45281873.632647298</v>
          </cell>
          <cell r="AL54">
            <v>218851624.78609899</v>
          </cell>
        </row>
        <row r="55">
          <cell r="A55">
            <v>2007</v>
          </cell>
          <cell r="B55" t="str">
            <v/>
          </cell>
          <cell r="C55">
            <v>15497908.9528528</v>
          </cell>
          <cell r="D55">
            <v>6347542.5941764498</v>
          </cell>
          <cell r="E55">
            <v>7930731.4330216302</v>
          </cell>
          <cell r="F55">
            <v>25158319.733743601</v>
          </cell>
          <cell r="G55">
            <v>12079570.040093699</v>
          </cell>
          <cell r="H55">
            <v>8174082.7849646797</v>
          </cell>
          <cell r="I55">
            <v>4060578.3181715501</v>
          </cell>
          <cell r="J55">
            <v>1045739.73907126</v>
          </cell>
          <cell r="K55">
            <v>3980613.4450431201</v>
          </cell>
          <cell r="L55">
            <v>46823183.387486503</v>
          </cell>
          <cell r="M55">
            <v>63100840.536238097</v>
          </cell>
          <cell r="N55">
            <v>8482746.5693211202</v>
          </cell>
          <cell r="O55">
            <v>7932159.3685136903</v>
          </cell>
          <cell r="P55">
            <v>226149.65858453501</v>
          </cell>
          <cell r="Q55">
            <v>3306146.38153187</v>
          </cell>
          <cell r="R55">
            <v>4884666.2100037802</v>
          </cell>
          <cell r="S55">
            <v>44901000.606650501</v>
          </cell>
          <cell r="T55">
            <v>98309674.901300296</v>
          </cell>
          <cell r="U55">
            <v>38399746.250965297</v>
          </cell>
          <cell r="V55">
            <v>1732657.7556173</v>
          </cell>
          <cell r="W55">
            <v>2486723.4109113798</v>
          </cell>
          <cell r="X55">
            <v>361166.47743310803</v>
          </cell>
          <cell r="Y55">
            <v>72908591.158083797</v>
          </cell>
          <cell r="Z55">
            <v>12337504.6308893</v>
          </cell>
          <cell r="AA55">
            <v>3099079.05718459</v>
          </cell>
          <cell r="AB55">
            <v>3439177.7588864001</v>
          </cell>
          <cell r="AC55">
            <v>30117635.514544901</v>
          </cell>
          <cell r="AD55">
            <v>8050842.1922241598</v>
          </cell>
          <cell r="AE55">
            <v>4228153.5682203798</v>
          </cell>
          <cell r="AF55">
            <v>1598767.7479811199</v>
          </cell>
          <cell r="AG55">
            <v>34946449.848655403</v>
          </cell>
          <cell r="AH55">
            <v>6788395.3264411399</v>
          </cell>
          <cell r="AI55">
            <v>5772472.30925579</v>
          </cell>
          <cell r="AJ55">
            <v>48968172.2651636</v>
          </cell>
          <cell r="AK55">
            <v>45674714.687193602</v>
          </cell>
          <cell r="AL55">
            <v>221317643.34870601</v>
          </cell>
        </row>
        <row r="56">
          <cell r="A56">
            <v>2008</v>
          </cell>
          <cell r="B56" t="str">
            <v/>
          </cell>
          <cell r="C56">
            <v>15839490.9171857</v>
          </cell>
          <cell r="D56">
            <v>6382433.3991975803</v>
          </cell>
          <cell r="E56">
            <v>7987084.8924491201</v>
          </cell>
          <cell r="F56">
            <v>25483558.7448541</v>
          </cell>
          <cell r="G56">
            <v>12253899.7772128</v>
          </cell>
          <cell r="H56">
            <v>8264546.2610283801</v>
          </cell>
          <cell r="I56">
            <v>4095624.1267724298</v>
          </cell>
          <cell r="J56">
            <v>1039541.29523443</v>
          </cell>
          <cell r="K56">
            <v>4002689.3645655299</v>
          </cell>
          <cell r="L56">
            <v>46995857.715461902</v>
          </cell>
          <cell r="M56">
            <v>62964366.761777803</v>
          </cell>
          <cell r="N56">
            <v>8467180.0917200893</v>
          </cell>
          <cell r="O56">
            <v>7931949.34664171</v>
          </cell>
          <cell r="P56">
            <v>232777.426306918</v>
          </cell>
          <cell r="Q56">
            <v>3370661.7896261802</v>
          </cell>
          <cell r="R56">
            <v>4974171.0371811697</v>
          </cell>
          <cell r="S56">
            <v>45177214.169000998</v>
          </cell>
          <cell r="T56">
            <v>97959674.654922396</v>
          </cell>
          <cell r="U56">
            <v>38870352.0603889</v>
          </cell>
          <cell r="V56">
            <v>1714419.7404940701</v>
          </cell>
          <cell r="W56">
            <v>2468693.8024621801</v>
          </cell>
          <cell r="X56">
            <v>368428.71615423501</v>
          </cell>
          <cell r="Y56">
            <v>74403658.307057202</v>
          </cell>
          <cell r="Z56">
            <v>12394311.8085637</v>
          </cell>
          <cell r="AA56">
            <v>3132436.6987080202</v>
          </cell>
          <cell r="AB56">
            <v>3496073.6868166798</v>
          </cell>
          <cell r="AC56">
            <v>30144360.992401499</v>
          </cell>
          <cell r="AD56">
            <v>8053083.83441984</v>
          </cell>
          <cell r="AE56">
            <v>4245446.44654941</v>
          </cell>
          <cell r="AF56">
            <v>1596054.53851844</v>
          </cell>
          <cell r="AG56">
            <v>35401166.609495401</v>
          </cell>
          <cell r="AH56">
            <v>6867332.8169785598</v>
          </cell>
          <cell r="AI56">
            <v>5858716.6140495203</v>
          </cell>
          <cell r="AJ56">
            <v>49728049.370704398</v>
          </cell>
          <cell r="AK56">
            <v>46064547.234600499</v>
          </cell>
          <cell r="AL56">
            <v>223916281.98484099</v>
          </cell>
        </row>
        <row r="57">
          <cell r="A57">
            <v>2009</v>
          </cell>
          <cell r="B57" t="str">
            <v/>
          </cell>
          <cell r="C57">
            <v>16192347.794852</v>
          </cell>
          <cell r="D57">
            <v>6413473.8986259401</v>
          </cell>
          <cell r="E57">
            <v>8042254.7635788498</v>
          </cell>
          <cell r="F57">
            <v>25823376.4613906</v>
          </cell>
          <cell r="G57">
            <v>12427696.461008299</v>
          </cell>
          <cell r="H57">
            <v>8315630.0725761103</v>
          </cell>
          <cell r="I57">
            <v>4127050.6962569398</v>
          </cell>
          <cell r="J57">
            <v>1033864.4731194701</v>
          </cell>
          <cell r="K57">
            <v>4025033.6721905302</v>
          </cell>
          <cell r="L57">
            <v>47128762.043899998</v>
          </cell>
          <cell r="M57">
            <v>62760069.409589797</v>
          </cell>
          <cell r="N57">
            <v>8456047.9110800996</v>
          </cell>
          <cell r="O57">
            <v>7929387.5537478998</v>
          </cell>
          <cell r="P57">
            <v>233442.37960555</v>
          </cell>
          <cell r="Q57">
            <v>3394651.5945168501</v>
          </cell>
          <cell r="R57">
            <v>5062844.1371263601</v>
          </cell>
          <cell r="S57">
            <v>45333916.970782101</v>
          </cell>
          <cell r="T57">
            <v>97556644.738710999</v>
          </cell>
          <cell r="U57">
            <v>39249820.489708997</v>
          </cell>
          <cell r="V57">
            <v>1680591.9104305599</v>
          </cell>
          <cell r="W57">
            <v>2444847.95014096</v>
          </cell>
          <cell r="X57">
            <v>376033.47363075998</v>
          </cell>
          <cell r="Y57">
            <v>75952181.899446204</v>
          </cell>
          <cell r="Z57">
            <v>12471307.116880201</v>
          </cell>
          <cell r="AA57">
            <v>3173935.4691427001</v>
          </cell>
          <cell r="AB57">
            <v>3554228.1473410302</v>
          </cell>
          <cell r="AC57">
            <v>30190521.483256198</v>
          </cell>
          <cell r="AD57">
            <v>8050307.7286545802</v>
          </cell>
          <cell r="AE57">
            <v>4262653.2926713303</v>
          </cell>
          <cell r="AF57">
            <v>1607404.07204814</v>
          </cell>
          <cell r="AG57">
            <v>35586571.5891513</v>
          </cell>
          <cell r="AH57">
            <v>6946131.8412982104</v>
          </cell>
          <cell r="AI57">
            <v>5944025.77235837</v>
          </cell>
          <cell r="AJ57">
            <v>50556378.973911799</v>
          </cell>
          <cell r="AK57">
            <v>46404205.424688399</v>
          </cell>
          <cell r="AL57">
            <v>226428898.76533499</v>
          </cell>
        </row>
        <row r="58">
          <cell r="A58">
            <v>2010</v>
          </cell>
          <cell r="B58" t="str">
            <v/>
          </cell>
          <cell r="C58">
            <v>16467161.107562801</v>
          </cell>
          <cell r="D58">
            <v>6443965.6002890598</v>
          </cell>
          <cell r="E58">
            <v>8104574.1618530303</v>
          </cell>
          <cell r="F58">
            <v>26152260.420434099</v>
          </cell>
          <cell r="G58">
            <v>12603684.8077597</v>
          </cell>
          <cell r="H58">
            <v>8319742.6097587198</v>
          </cell>
          <cell r="I58">
            <v>4154788.5524078901</v>
          </cell>
          <cell r="J58">
            <v>1027949.47442946</v>
          </cell>
          <cell r="K58">
            <v>4044627.2042956701</v>
          </cell>
          <cell r="L58">
            <v>47254944.8667586</v>
          </cell>
          <cell r="M58">
            <v>62466914.315402701</v>
          </cell>
          <cell r="N58">
            <v>8441274.6703728493</v>
          </cell>
          <cell r="O58">
            <v>7920326.1750319796</v>
          </cell>
          <cell r="P58">
            <v>233371.544167229</v>
          </cell>
          <cell r="Q58">
            <v>3402901.0419330099</v>
          </cell>
          <cell r="R58">
            <v>5157877.4572819499</v>
          </cell>
          <cell r="S58">
            <v>45410427.824160397</v>
          </cell>
          <cell r="T58">
            <v>97184794.766000807</v>
          </cell>
          <cell r="U58">
            <v>39612252.2849188</v>
          </cell>
          <cell r="V58">
            <v>1639395.61776312</v>
          </cell>
          <cell r="W58">
            <v>2391836.6270086099</v>
          </cell>
          <cell r="X58">
            <v>383898.50583887403</v>
          </cell>
          <cell r="Y58">
            <v>77420092.106286496</v>
          </cell>
          <cell r="Z58">
            <v>12544891.8625085</v>
          </cell>
          <cell r="AA58">
            <v>3213557.5003283699</v>
          </cell>
          <cell r="AB58">
            <v>3609871.7662746399</v>
          </cell>
          <cell r="AC58">
            <v>30230605.092653301</v>
          </cell>
          <cell r="AD58">
            <v>8045259.1664560502</v>
          </cell>
          <cell r="AE58">
            <v>4269155.4934942499</v>
          </cell>
          <cell r="AF58">
            <v>1608132.66596586</v>
          </cell>
          <cell r="AG58">
            <v>35649003.135719903</v>
          </cell>
          <cell r="AH58">
            <v>7019578.5939375199</v>
          </cell>
          <cell r="AI58">
            <v>6018485.8561325101</v>
          </cell>
          <cell r="AJ58">
            <v>51401984.451334402</v>
          </cell>
          <cell r="AK58">
            <v>46799235.788759798</v>
          </cell>
          <cell r="AL58">
            <v>228810183.13557601</v>
          </cell>
        </row>
        <row r="59">
          <cell r="A59">
            <v>2011</v>
          </cell>
          <cell r="B59" t="str">
            <v/>
          </cell>
          <cell r="C59">
            <v>16685255.1982338</v>
          </cell>
          <cell r="D59">
            <v>6476970.7963020196</v>
          </cell>
          <cell r="E59">
            <v>8169606.3421349302</v>
          </cell>
          <cell r="F59">
            <v>26416656.250826102</v>
          </cell>
          <cell r="G59">
            <v>12773014.7466527</v>
          </cell>
          <cell r="H59">
            <v>8274921.2597319596</v>
          </cell>
          <cell r="I59">
            <v>4180761.9614609499</v>
          </cell>
          <cell r="J59">
            <v>1019410.1811949899</v>
          </cell>
          <cell r="K59">
            <v>4061397.9310991401</v>
          </cell>
          <cell r="L59">
            <v>47407095.576699197</v>
          </cell>
          <cell r="M59">
            <v>62005093.828987002</v>
          </cell>
          <cell r="N59">
            <v>8391679.4369517807</v>
          </cell>
          <cell r="O59">
            <v>7911499.0778448302</v>
          </cell>
          <cell r="P59">
            <v>234149.14445083399</v>
          </cell>
          <cell r="Q59">
            <v>3397551.2662940398</v>
          </cell>
          <cell r="R59">
            <v>5241416.1844837796</v>
          </cell>
          <cell r="S59">
            <v>45481317.313457496</v>
          </cell>
          <cell r="T59">
            <v>96648425.152424902</v>
          </cell>
          <cell r="U59">
            <v>40029684.258384399</v>
          </cell>
          <cell r="V59">
            <v>1602600.63616832</v>
          </cell>
          <cell r="W59">
            <v>2328756.1660319101</v>
          </cell>
          <cell r="X59">
            <v>394049.548746877</v>
          </cell>
          <cell r="Y59">
            <v>78894822.375052705</v>
          </cell>
          <cell r="Z59">
            <v>12608593.6509105</v>
          </cell>
          <cell r="AA59">
            <v>3233108.16738771</v>
          </cell>
          <cell r="AB59">
            <v>3670641.4111558301</v>
          </cell>
          <cell r="AC59">
            <v>30180726.6366878</v>
          </cell>
          <cell r="AD59">
            <v>8020146.8594869804</v>
          </cell>
          <cell r="AE59">
            <v>4275890.6616045497</v>
          </cell>
          <cell r="AF59">
            <v>1603757.75340213</v>
          </cell>
          <cell r="AG59">
            <v>35635563.317517698</v>
          </cell>
          <cell r="AH59">
            <v>7074607.6489019496</v>
          </cell>
          <cell r="AI59">
            <v>6088556.37867775</v>
          </cell>
          <cell r="AJ59">
            <v>52199546.864228897</v>
          </cell>
          <cell r="AK59">
            <v>47104700.779785797</v>
          </cell>
          <cell r="AL59">
            <v>230944089.96841201</v>
          </cell>
        </row>
        <row r="60">
          <cell r="A60">
            <v>2012</v>
          </cell>
          <cell r="B60" t="str">
            <v/>
          </cell>
          <cell r="C60">
            <v>16978436.851019401</v>
          </cell>
          <cell r="D60">
            <v>6518434.3679648004</v>
          </cell>
          <cell r="E60">
            <v>8215418.90112809</v>
          </cell>
          <cell r="F60">
            <v>26751152.043391999</v>
          </cell>
          <cell r="G60">
            <v>12953836.6951614</v>
          </cell>
          <cell r="H60">
            <v>8264136.2567411102</v>
          </cell>
          <cell r="I60">
            <v>4203616.7259703614</v>
          </cell>
          <cell r="J60">
            <v>1010253.87814362</v>
          </cell>
          <cell r="K60">
            <v>4077641.9632164901</v>
          </cell>
          <cell r="L60">
            <v>47575076.204999298</v>
          </cell>
          <cell r="M60">
            <v>61975469.113123998</v>
          </cell>
          <cell r="N60">
            <v>8322076.8744105604</v>
          </cell>
          <cell r="O60">
            <v>7788571.3155601704</v>
          </cell>
          <cell r="P60">
            <v>235664.640305229</v>
          </cell>
          <cell r="Q60">
            <v>3393879.1266669901</v>
          </cell>
          <cell r="R60">
            <v>5327919.6827163696</v>
          </cell>
          <cell r="S60">
            <v>45613683.648371503</v>
          </cell>
          <cell r="T60">
            <v>96101871.340331495</v>
          </cell>
          <cell r="U60">
            <v>40358047.238077998</v>
          </cell>
          <cell r="V60">
            <v>1574908.94384572</v>
          </cell>
          <cell r="W60">
            <v>2290301.2578550498</v>
          </cell>
          <cell r="X60">
            <v>404619.74559859699</v>
          </cell>
          <cell r="Y60">
            <v>80334853.743187904</v>
          </cell>
          <cell r="Z60">
            <v>12656046.4864989</v>
          </cell>
          <cell r="AA60">
            <v>3253108.7056708499</v>
          </cell>
          <cell r="AB60">
            <v>3734615.2290756502</v>
          </cell>
          <cell r="AC60">
            <v>30155893.448835999</v>
          </cell>
          <cell r="AD60">
            <v>7974491.8839542996</v>
          </cell>
          <cell r="AE60">
            <v>4280833.4729758902</v>
          </cell>
          <cell r="AF60">
            <v>1599985.6925717799</v>
          </cell>
          <cell r="AG60">
            <v>35554128.546829797</v>
          </cell>
          <cell r="AH60">
            <v>7119825.6833300404</v>
          </cell>
          <cell r="AI60">
            <v>6158788.8211314697</v>
          </cell>
          <cell r="AJ60">
            <v>53011092.3727073</v>
          </cell>
          <cell r="AK60">
            <v>47374843.039950103</v>
          </cell>
          <cell r="AL60">
            <v>233118602.03798899</v>
          </cell>
        </row>
        <row r="61">
          <cell r="A61">
            <v>2013</v>
          </cell>
          <cell r="B61" t="str">
            <v/>
          </cell>
          <cell r="C61">
            <v>17274968.8217205</v>
          </cell>
          <cell r="D61">
            <v>6568320.7728250604</v>
          </cell>
          <cell r="E61">
            <v>8251460.5080397697</v>
          </cell>
          <cell r="F61">
            <v>27082986.803346001</v>
          </cell>
          <cell r="G61">
            <v>13141104.1781868</v>
          </cell>
          <cell r="H61">
            <v>8244015.1936635002</v>
          </cell>
          <cell r="I61">
            <v>4226309.8733911598</v>
          </cell>
          <cell r="J61">
            <v>999810.70472402405</v>
          </cell>
          <cell r="K61">
            <v>4091154.17577864</v>
          </cell>
          <cell r="L61">
            <v>47777122.831750698</v>
          </cell>
          <cell r="M61">
            <v>61997903.3284005</v>
          </cell>
          <cell r="N61">
            <v>8247240.8341022702</v>
          </cell>
          <cell r="O61">
            <v>7769189.5337924901</v>
          </cell>
          <cell r="P61">
            <v>238279.82472502399</v>
          </cell>
          <cell r="Q61">
            <v>3394861.27005423</v>
          </cell>
          <cell r="R61">
            <v>5419694.2002440803</v>
          </cell>
          <cell r="S61">
            <v>45743794.122571804</v>
          </cell>
          <cell r="T61">
            <v>95617092.960615396</v>
          </cell>
          <cell r="U61">
            <v>40647612.417624302</v>
          </cell>
          <cell r="V61">
            <v>1549358.8523045201</v>
          </cell>
          <cell r="W61">
            <v>2262389.9239363298</v>
          </cell>
          <cell r="X61">
            <v>416774.61806135601</v>
          </cell>
          <cell r="Y61">
            <v>81755888.084910005</v>
          </cell>
          <cell r="Z61">
            <v>12700681.0650937</v>
          </cell>
          <cell r="AA61">
            <v>3288258.6246855799</v>
          </cell>
          <cell r="AB61">
            <v>3792501.3054044801</v>
          </cell>
          <cell r="AC61">
            <v>30113535.1789301</v>
          </cell>
          <cell r="AD61">
            <v>7922388.8310076101</v>
          </cell>
          <cell r="AE61">
            <v>4286756.0102634002</v>
          </cell>
          <cell r="AF61">
            <v>1595252.2198616201</v>
          </cell>
          <cell r="AG61">
            <v>35347324.327770799</v>
          </cell>
          <cell r="AH61">
            <v>7166132.3562384797</v>
          </cell>
          <cell r="AI61">
            <v>6232400.74728515</v>
          </cell>
          <cell r="AJ61">
            <v>53782489.549753599</v>
          </cell>
          <cell r="AK61">
            <v>47646491.934621803</v>
          </cell>
          <cell r="AL61">
            <v>235245372.57997599</v>
          </cell>
        </row>
        <row r="62">
          <cell r="A62">
            <v>2014</v>
          </cell>
          <cell r="B62" t="str">
            <v/>
          </cell>
          <cell r="C62">
            <v>17528012.5375745</v>
          </cell>
          <cell r="D62">
            <v>6623928.6495591998</v>
          </cell>
          <cell r="E62">
            <v>8283120.7432888597</v>
          </cell>
          <cell r="F62">
            <v>27387912.2339308</v>
          </cell>
          <cell r="G62">
            <v>13329297.917797901</v>
          </cell>
          <cell r="H62">
            <v>8229706.2177580995</v>
          </cell>
          <cell r="I62">
            <v>4255398.4203609796</v>
          </cell>
          <cell r="J62">
            <v>990901.56316160702</v>
          </cell>
          <cell r="K62">
            <v>4100282.5052694199</v>
          </cell>
          <cell r="L62">
            <v>47992725.365837097</v>
          </cell>
          <cell r="M62">
            <v>62038544.440007798</v>
          </cell>
          <cell r="N62">
            <v>8182658.7835066803</v>
          </cell>
          <cell r="O62">
            <v>7702327.0868131798</v>
          </cell>
          <cell r="P62">
            <v>241181.879016864</v>
          </cell>
          <cell r="Q62">
            <v>3404412.63256648</v>
          </cell>
          <cell r="R62">
            <v>5519434.9092828203</v>
          </cell>
          <cell r="S62">
            <v>45816372.272533402</v>
          </cell>
          <cell r="T62">
            <v>95227785.504652396</v>
          </cell>
          <cell r="U62">
            <v>40978004.388975702</v>
          </cell>
          <cell r="V62">
            <v>1523021.0528879899</v>
          </cell>
          <cell r="W62">
            <v>2238529.5921174102</v>
          </cell>
          <cell r="X62">
            <v>428450.67807684798</v>
          </cell>
          <cell r="Y62">
            <v>83161988.720013201</v>
          </cell>
          <cell r="Z62">
            <v>12760409.10201</v>
          </cell>
          <cell r="AA62">
            <v>3347270.8975846898</v>
          </cell>
          <cell r="AB62">
            <v>3843625.9384843698</v>
          </cell>
          <cell r="AC62">
            <v>30082738.785774801</v>
          </cell>
          <cell r="AD62">
            <v>7874323.82846242</v>
          </cell>
          <cell r="AE62">
            <v>4288466.1406243704</v>
          </cell>
          <cell r="AF62">
            <v>1590616.2549873099</v>
          </cell>
          <cell r="AG62">
            <v>35176658.525935903</v>
          </cell>
          <cell r="AH62">
            <v>7216880.3883406501</v>
          </cell>
          <cell r="AI62">
            <v>6306382.3946420299</v>
          </cell>
          <cell r="AJ62">
            <v>54547523.400786802</v>
          </cell>
          <cell r="AK62">
            <v>47966525.560262501</v>
          </cell>
          <cell r="AL62">
            <v>237406512.73474199</v>
          </cell>
        </row>
        <row r="63">
          <cell r="A63">
            <v>2015</v>
          </cell>
          <cell r="B63" t="str">
            <v/>
          </cell>
          <cell r="C63">
            <v>17762120.0368612</v>
          </cell>
          <cell r="D63">
            <v>6659912.36185442</v>
          </cell>
          <cell r="E63">
            <v>8315414.53865676</v>
          </cell>
          <cell r="F63">
            <v>27607744.4291557</v>
          </cell>
          <cell r="G63">
            <v>13519612.738408901</v>
          </cell>
          <cell r="H63">
            <v>8213553.85950319</v>
          </cell>
          <cell r="I63">
            <v>4288083.0094801597</v>
          </cell>
          <cell r="J63">
            <v>983826</v>
          </cell>
          <cell r="K63">
            <v>4105796.9433196299</v>
          </cell>
          <cell r="L63">
            <v>48121321.719238199</v>
          </cell>
          <cell r="M63">
            <v>62230089.503293701</v>
          </cell>
          <cell r="N63">
            <v>8122140.6463738</v>
          </cell>
          <cell r="O63">
            <v>7667450.3451081701</v>
          </cell>
          <cell r="P63">
            <v>243760.44306768</v>
          </cell>
          <cell r="Q63">
            <v>3422833.9505726099</v>
          </cell>
          <cell r="R63">
            <v>5629169.6018759599</v>
          </cell>
          <cell r="S63">
            <v>45668173.301168501</v>
          </cell>
          <cell r="T63">
            <v>94743130.044082597</v>
          </cell>
          <cell r="U63">
            <v>41228743.324905001</v>
          </cell>
          <cell r="V63">
            <v>1498166.55310922</v>
          </cell>
          <cell r="W63">
            <v>2213318.0334629398</v>
          </cell>
          <cell r="X63">
            <v>438635.35159799602</v>
          </cell>
          <cell r="Y63">
            <v>84548903.028167695</v>
          </cell>
          <cell r="Z63">
            <v>12819071.538702</v>
          </cell>
          <cell r="AA63">
            <v>3415949.03145108</v>
          </cell>
          <cell r="AB63">
            <v>3892597.16794352</v>
          </cell>
          <cell r="AC63">
            <v>30040944.950122599</v>
          </cell>
          <cell r="AD63">
            <v>7838291.9497413998</v>
          </cell>
          <cell r="AE63">
            <v>4286349.7547293101</v>
          </cell>
          <cell r="AF63">
            <v>1584409.12561795</v>
          </cell>
          <cell r="AG63">
            <v>35073824.365036197</v>
          </cell>
          <cell r="AH63">
            <v>7269292.9244497595</v>
          </cell>
          <cell r="AI63">
            <v>6371186.0322396001</v>
          </cell>
          <cell r="AJ63">
            <v>55318672.521109603</v>
          </cell>
          <cell r="AK63">
            <v>48269814.964827202</v>
          </cell>
          <cell r="AL63">
            <v>239439116.217049</v>
          </cell>
        </row>
        <row r="64">
          <cell r="A64">
            <v>2016</v>
          </cell>
          <cell r="B64" t="str">
            <v/>
          </cell>
          <cell r="C64">
            <v>18005875.787263501</v>
          </cell>
          <cell r="D64">
            <v>6718289.2874362599</v>
          </cell>
          <cell r="E64">
            <v>8363486.2066637697</v>
          </cell>
          <cell r="F64">
            <v>27897200.5987354</v>
          </cell>
          <cell r="G64">
            <v>13720731.423614999</v>
          </cell>
          <cell r="H64">
            <v>8193882.3685964597</v>
          </cell>
          <cell r="I64">
            <v>4326544.7344907904</v>
          </cell>
          <cell r="J64">
            <v>981714.89505450998</v>
          </cell>
          <cell r="K64">
            <v>4116477.8597284998</v>
          </cell>
          <cell r="L64">
            <v>48393707.022816002</v>
          </cell>
          <cell r="M64">
            <v>62480318.743232898</v>
          </cell>
          <cell r="N64">
            <v>8101792.5544866296</v>
          </cell>
          <cell r="O64">
            <v>7631995.2124110404</v>
          </cell>
          <cell r="P64">
            <v>247372.051949927</v>
          </cell>
          <cell r="Q64">
            <v>3456866.9143598601</v>
          </cell>
          <cell r="R64">
            <v>5737800.9575152202</v>
          </cell>
          <cell r="S64">
            <v>45524318.262801997</v>
          </cell>
          <cell r="T64">
            <v>94258042.697373703</v>
          </cell>
          <cell r="U64">
            <v>41416707.520186499</v>
          </cell>
          <cell r="V64">
            <v>1474326.07448106</v>
          </cell>
          <cell r="W64">
            <v>2178061.6744221998</v>
          </cell>
          <cell r="X64">
            <v>449606.62712962402</v>
          </cell>
          <cell r="Y64">
            <v>85834932.778990403</v>
          </cell>
          <cell r="Z64">
            <v>12907185.3613833</v>
          </cell>
          <cell r="AA64">
            <v>3488493.5976036899</v>
          </cell>
          <cell r="AB64">
            <v>3932673.66058467</v>
          </cell>
          <cell r="AC64">
            <v>30025339.823112998</v>
          </cell>
          <cell r="AD64">
            <v>7825079.3577018203</v>
          </cell>
          <cell r="AE64">
            <v>4287064.9707940398</v>
          </cell>
          <cell r="AF64">
            <v>1579603.6344570999</v>
          </cell>
          <cell r="AG64">
            <v>35101642.198820204</v>
          </cell>
          <cell r="AH64">
            <v>7349729.5566627597</v>
          </cell>
          <cell r="AI64">
            <v>6425372.8855451299</v>
          </cell>
          <cell r="AJ64">
            <v>56066454.984155603</v>
          </cell>
          <cell r="AK64">
            <v>48571122.222409002</v>
          </cell>
          <cell r="AL64">
            <v>241347423.787384</v>
          </cell>
        </row>
        <row r="65">
          <cell r="A65">
            <v>2017</v>
          </cell>
          <cell r="B65" t="str">
            <v/>
          </cell>
          <cell r="C65">
            <v>18260540.670518801</v>
          </cell>
          <cell r="D65">
            <v>6736577.8352572704</v>
          </cell>
          <cell r="E65">
            <v>8411422.93819708</v>
          </cell>
          <cell r="F65">
            <v>28170915.169034</v>
          </cell>
          <cell r="G65">
            <v>13922466.906035401</v>
          </cell>
          <cell r="H65">
            <v>8172911.7819243297</v>
          </cell>
          <cell r="I65">
            <v>4351722.4292643899</v>
          </cell>
          <cell r="J65">
            <v>976166.80975395103</v>
          </cell>
          <cell r="K65">
            <v>4111460.2745734602</v>
          </cell>
          <cell r="L65">
            <v>48639483.556676</v>
          </cell>
          <cell r="M65">
            <v>62463970.426020101</v>
          </cell>
          <cell r="N65">
            <v>8076625.7860673303</v>
          </cell>
          <cell r="O65">
            <v>7595393.5379462</v>
          </cell>
          <cell r="P65">
            <v>253249.36407730801</v>
          </cell>
          <cell r="Q65">
            <v>3492830.90302095</v>
          </cell>
          <cell r="R65">
            <v>5854286.7593494998</v>
          </cell>
          <cell r="S65">
            <v>45444592.9052867</v>
          </cell>
          <cell r="T65">
            <v>93714100.717883602</v>
          </cell>
          <cell r="U65">
            <v>41545917.310021803</v>
          </cell>
          <cell r="V65">
            <v>1447581.1135066601</v>
          </cell>
          <cell r="W65">
            <v>2132944.6521259998</v>
          </cell>
          <cell r="X65">
            <v>459177.99200966698</v>
          </cell>
          <cell r="Y65">
            <v>87132281.620636493</v>
          </cell>
          <cell r="Z65">
            <v>13000930.3947562</v>
          </cell>
          <cell r="AA65">
            <v>3551627.4073316702</v>
          </cell>
          <cell r="AB65">
            <v>3968513.7196034901</v>
          </cell>
          <cell r="AC65">
            <v>30015258.131522398</v>
          </cell>
          <cell r="AD65">
            <v>7810277.59093362</v>
          </cell>
          <cell r="AE65">
            <v>4283362.2659666901</v>
          </cell>
          <cell r="AF65">
            <v>1574245.0575872599</v>
          </cell>
          <cell r="AG65">
            <v>35156527.813550398</v>
          </cell>
          <cell r="AH65">
            <v>7429689.8866598196</v>
          </cell>
          <cell r="AI65">
            <v>6468345.5708202198</v>
          </cell>
          <cell r="AJ65">
            <v>56859543.376173504</v>
          </cell>
          <cell r="AK65">
            <v>48744549.422154203</v>
          </cell>
          <cell r="AL65">
            <v>243119150.11416101</v>
          </cell>
        </row>
        <row r="66">
          <cell r="A66">
            <v>2018</v>
          </cell>
          <cell r="B66" t="str">
            <v/>
          </cell>
          <cell r="C66">
            <v>18445994.523090899</v>
          </cell>
          <cell r="D66">
            <v>6785894.4066792298</v>
          </cell>
          <cell r="E66">
            <v>8466284.3740029298</v>
          </cell>
          <cell r="F66">
            <v>28342745.8303231</v>
          </cell>
          <cell r="G66">
            <v>14045320.059490699</v>
          </cell>
          <cell r="H66">
            <v>8154839.2187450398</v>
          </cell>
          <cell r="I66">
            <v>4376735.2195583396</v>
          </cell>
          <cell r="J66">
            <v>974141.67737575795</v>
          </cell>
          <cell r="K66">
            <v>4127024.2978084702</v>
          </cell>
          <cell r="L66">
            <v>48868902.635074101</v>
          </cell>
          <cell r="M66">
            <v>62675446.273234397</v>
          </cell>
          <cell r="N66">
            <v>8080200.0274358699</v>
          </cell>
          <cell r="O66">
            <v>7565324.6822853303</v>
          </cell>
          <cell r="P66">
            <v>255168.160585031</v>
          </cell>
          <cell r="Q66">
            <v>3529361.9222050402</v>
          </cell>
          <cell r="R66">
            <v>5956090.6226829803</v>
          </cell>
          <cell r="S66">
            <v>45435789.534957998</v>
          </cell>
          <cell r="T66">
            <v>93098074.827792704</v>
          </cell>
          <cell r="U66">
            <v>41630433.224788301</v>
          </cell>
          <cell r="V66">
            <v>1428818.0146767099</v>
          </cell>
          <cell r="W66">
            <v>2096247.3520481</v>
          </cell>
          <cell r="X66">
            <v>469289.55940626399</v>
          </cell>
          <cell r="Y66">
            <v>88639173.519491702</v>
          </cell>
          <cell r="Z66">
            <v>13083173.9371909</v>
          </cell>
          <cell r="AA66">
            <v>3605976.15536237</v>
          </cell>
          <cell r="AB66">
            <v>4002120.3410352701</v>
          </cell>
          <cell r="AC66">
            <v>30006812.083230101</v>
          </cell>
          <cell r="AD66">
            <v>7798030.8731210995</v>
          </cell>
          <cell r="AE66">
            <v>4280001.1832085596</v>
          </cell>
          <cell r="AF66">
            <v>1570399.0093539101</v>
          </cell>
          <cell r="AG66">
            <v>35165139.2227384</v>
          </cell>
          <cell r="AH66">
            <v>7476917.9931262797</v>
          </cell>
          <cell r="AI66">
            <v>6502183.4342948096</v>
          </cell>
          <cell r="AJ66">
            <v>57951090.6199788</v>
          </cell>
          <cell r="AK66">
            <v>48951087.558976203</v>
          </cell>
          <cell r="AL66">
            <v>244748842.293643</v>
          </cell>
        </row>
        <row r="67">
          <cell r="A67">
            <v>2019</v>
          </cell>
          <cell r="B67" t="str">
            <v/>
          </cell>
          <cell r="C67">
            <v>18628776.414066698</v>
          </cell>
          <cell r="D67">
            <v>6832652.3881004499</v>
          </cell>
          <cell r="E67">
            <v>8512434.0623103492</v>
          </cell>
          <cell r="F67">
            <v>28509837.662609499</v>
          </cell>
          <cell r="G67">
            <v>14167031.3806457</v>
          </cell>
          <cell r="H67">
            <v>8126511.1216246998</v>
          </cell>
          <cell r="I67">
            <v>4399179.4862125898</v>
          </cell>
          <cell r="J67">
            <v>974096.67443401995</v>
          </cell>
          <cell r="K67">
            <v>4134194.2973233298</v>
          </cell>
          <cell r="L67">
            <v>49065637.1896099</v>
          </cell>
          <cell r="M67">
            <v>62765805.470307097</v>
          </cell>
          <cell r="N67">
            <v>8085665.1577864597</v>
          </cell>
          <cell r="O67">
            <v>7537510.3180396399</v>
          </cell>
          <cell r="P67">
            <v>257122.832027461</v>
          </cell>
          <cell r="Q67">
            <v>3564284.4657126698</v>
          </cell>
          <cell r="R67">
            <v>6056177.0854538297</v>
          </cell>
          <cell r="S67">
            <v>45435909.105352901</v>
          </cell>
          <cell r="T67">
            <v>92402568.363875002</v>
          </cell>
          <cell r="U67">
            <v>41688145.503572904</v>
          </cell>
          <cell r="V67">
            <v>1412381.1987018001</v>
          </cell>
          <cell r="W67">
            <v>2062397.3758144199</v>
          </cell>
          <cell r="X67">
            <v>479290.25443115103</v>
          </cell>
          <cell r="Y67">
            <v>90118490.695559695</v>
          </cell>
          <cell r="Z67">
            <v>13153343.8562204</v>
          </cell>
          <cell r="AA67">
            <v>3653982.4063834902</v>
          </cell>
          <cell r="AB67">
            <v>4034003.4430897799</v>
          </cell>
          <cell r="AC67">
            <v>29983958.7445006</v>
          </cell>
          <cell r="AD67">
            <v>7778262.4704189096</v>
          </cell>
          <cell r="AE67">
            <v>4277175.4321788</v>
          </cell>
          <cell r="AF67">
            <v>1566885.0516312099</v>
          </cell>
          <cell r="AG67">
            <v>35186347.960596599</v>
          </cell>
          <cell r="AH67">
            <v>7517879.1592487814</v>
          </cell>
          <cell r="AI67">
            <v>6531761.4076442802</v>
          </cell>
          <cell r="AJ67">
            <v>58964589.518573403</v>
          </cell>
          <cell r="AK67">
            <v>49153957.142802298</v>
          </cell>
          <cell r="AL67">
            <v>246341972.88063401</v>
          </cell>
        </row>
        <row r="68">
          <cell r="A68">
            <v>2020</v>
          </cell>
          <cell r="B68" t="str">
            <v/>
          </cell>
          <cell r="C68">
            <v>18811591.503360599</v>
          </cell>
          <cell r="D68">
            <v>6879282.9417059496</v>
          </cell>
          <cell r="E68">
            <v>8557303.2575779893</v>
          </cell>
          <cell r="F68">
            <v>28677353.463734299</v>
          </cell>
          <cell r="G68">
            <v>14289857.8605702</v>
          </cell>
          <cell r="H68">
            <v>8099310.1822610795</v>
          </cell>
          <cell r="I68">
            <v>4416666.0913586002</v>
          </cell>
          <cell r="J68">
            <v>974556.70450511598</v>
          </cell>
          <cell r="K68">
            <v>4140386.4786463999</v>
          </cell>
          <cell r="L68">
            <v>49261042.754582599</v>
          </cell>
          <cell r="M68">
            <v>62816684.593635</v>
          </cell>
          <cell r="N68">
            <v>8088909.8387277303</v>
          </cell>
          <cell r="O68">
            <v>7505259.7286440702</v>
          </cell>
          <cell r="P68">
            <v>259064.17849414199</v>
          </cell>
          <cell r="Q68">
            <v>3597892.42406472</v>
          </cell>
          <cell r="R68">
            <v>6150662.3734463602</v>
          </cell>
          <cell r="S68">
            <v>45456814.992491297</v>
          </cell>
          <cell r="T68">
            <v>91610390.936996594</v>
          </cell>
          <cell r="U68">
            <v>41725056.255660303</v>
          </cell>
          <cell r="V68">
            <v>1396756.1998665801</v>
          </cell>
          <cell r="W68">
            <v>2031943.3903500901</v>
          </cell>
          <cell r="X68">
            <v>489127.21246878302</v>
          </cell>
          <cell r="Y68">
            <v>91560528.682502598</v>
          </cell>
          <cell r="Z68">
            <v>13208655.2415321</v>
          </cell>
          <cell r="AA68">
            <v>3696535.17587168</v>
          </cell>
          <cell r="AB68">
            <v>4061406.19733347</v>
          </cell>
          <cell r="AC68">
            <v>29947878.513196401</v>
          </cell>
          <cell r="AD68">
            <v>7754834.1405447004</v>
          </cell>
          <cell r="AE68">
            <v>4274166.56767934</v>
          </cell>
          <cell r="AF68">
            <v>1566128.8455286301</v>
          </cell>
          <cell r="AG68">
            <v>35227478.329420298</v>
          </cell>
          <cell r="AH68">
            <v>7553974.11179021</v>
          </cell>
          <cell r="AI68">
            <v>6558389.4594210396</v>
          </cell>
          <cell r="AJ68">
            <v>59848511.621608399</v>
          </cell>
          <cell r="AK68">
            <v>49357570.037653796</v>
          </cell>
          <cell r="AL68">
            <v>247919129.478791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_LIVE_24012019113203367"/>
    </sheetNames>
    <sheetDataSet>
      <sheetData sheetId="0">
        <row r="2">
          <cell r="F2">
            <v>1995</v>
          </cell>
          <cell r="G2">
            <v>15.20152</v>
          </cell>
        </row>
        <row r="3">
          <cell r="F3">
            <v>1996</v>
          </cell>
          <cell r="G3">
            <v>15.00601</v>
          </cell>
        </row>
        <row r="4">
          <cell r="F4">
            <v>1997</v>
          </cell>
          <cell r="G4">
            <v>13.700089999999999</v>
          </cell>
        </row>
        <row r="5">
          <cell r="F5">
            <v>1998</v>
          </cell>
          <cell r="G5">
            <v>11.14254</v>
          </cell>
        </row>
        <row r="6">
          <cell r="F6">
            <v>1999</v>
          </cell>
          <cell r="G6">
            <v>14.63617</v>
          </cell>
        </row>
        <row r="7">
          <cell r="F7">
            <v>2000</v>
          </cell>
          <cell r="G7">
            <v>14.49574</v>
          </cell>
        </row>
        <row r="8">
          <cell r="F8">
            <v>2001</v>
          </cell>
          <cell r="G8">
            <v>15.87107</v>
          </cell>
        </row>
        <row r="9">
          <cell r="F9">
            <v>2002</v>
          </cell>
          <cell r="G9">
            <v>15.8508</v>
          </cell>
        </row>
        <row r="10">
          <cell r="F10">
            <v>2003</v>
          </cell>
          <cell r="G10">
            <v>16.843489999999999</v>
          </cell>
        </row>
        <row r="11">
          <cell r="F11">
            <v>2004</v>
          </cell>
          <cell r="G11">
            <v>17.672470000000001</v>
          </cell>
        </row>
        <row r="12">
          <cell r="F12">
            <v>2005</v>
          </cell>
          <cell r="G12">
            <v>14.63095</v>
          </cell>
        </row>
        <row r="13">
          <cell r="F13">
            <v>2006</v>
          </cell>
          <cell r="G13">
            <v>14.56771</v>
          </cell>
        </row>
        <row r="14">
          <cell r="F14">
            <v>2007</v>
          </cell>
          <cell r="G14">
            <v>12.81033</v>
          </cell>
        </row>
        <row r="15">
          <cell r="F15">
            <v>2008</v>
          </cell>
          <cell r="G15">
            <v>22.89762</v>
          </cell>
        </row>
        <row r="16">
          <cell r="F16">
            <v>2009</v>
          </cell>
          <cell r="G16">
            <v>41.615690000000001</v>
          </cell>
        </row>
        <row r="17">
          <cell r="F17">
            <v>2010</v>
          </cell>
          <cell r="G17">
            <v>53.1556</v>
          </cell>
        </row>
        <row r="18">
          <cell r="F18">
            <v>2011</v>
          </cell>
          <cell r="G18">
            <v>47.50909</v>
          </cell>
        </row>
        <row r="19">
          <cell r="F19">
            <v>2012</v>
          </cell>
          <cell r="G19">
            <v>45.715870000000002</v>
          </cell>
        </row>
        <row r="20">
          <cell r="F20">
            <v>2013</v>
          </cell>
          <cell r="G20">
            <v>43.430169999999997</v>
          </cell>
        </row>
        <row r="21">
          <cell r="F21">
            <v>2014</v>
          </cell>
          <cell r="G21">
            <v>45.837609999999998</v>
          </cell>
        </row>
        <row r="22">
          <cell r="F22">
            <v>2015</v>
          </cell>
          <cell r="G22">
            <v>41.056199999999997</v>
          </cell>
        </row>
        <row r="23">
          <cell r="F23">
            <v>1995</v>
          </cell>
          <cell r="G23">
            <v>13.15507</v>
          </cell>
        </row>
        <row r="24">
          <cell r="F24">
            <v>1996</v>
          </cell>
          <cell r="G24">
            <v>15.961830000000001</v>
          </cell>
        </row>
        <row r="25">
          <cell r="F25">
            <v>1997</v>
          </cell>
          <cell r="G25">
            <v>29.18507</v>
          </cell>
        </row>
        <row r="26">
          <cell r="F26">
            <v>1998</v>
          </cell>
          <cell r="G26">
            <v>28.593990000000002</v>
          </cell>
        </row>
        <row r="27">
          <cell r="F27">
            <v>1999</v>
          </cell>
          <cell r="G27">
            <v>32.504130000000004</v>
          </cell>
        </row>
        <row r="28">
          <cell r="F28">
            <v>2000</v>
          </cell>
          <cell r="G28">
            <v>34.435540000000003</v>
          </cell>
        </row>
        <row r="29">
          <cell r="F29">
            <v>2001</v>
          </cell>
          <cell r="G29">
            <v>33.499960000000002</v>
          </cell>
        </row>
        <row r="30">
          <cell r="F30">
            <v>2002</v>
          </cell>
          <cell r="G30">
            <v>31.979189999999999</v>
          </cell>
        </row>
        <row r="31">
          <cell r="F31">
            <v>2003</v>
          </cell>
          <cell r="G31">
            <v>28.55857</v>
          </cell>
        </row>
        <row r="32">
          <cell r="F32">
            <v>2004</v>
          </cell>
          <cell r="G32">
            <v>27.266940000000002</v>
          </cell>
        </row>
        <row r="33">
          <cell r="F33">
            <v>2005</v>
          </cell>
          <cell r="G33">
            <v>24.896830000000001</v>
          </cell>
        </row>
        <row r="34">
          <cell r="F34">
            <v>2006</v>
          </cell>
          <cell r="G34">
            <v>21.95204</v>
          </cell>
        </row>
        <row r="35">
          <cell r="F35">
            <v>2007</v>
          </cell>
          <cell r="G35">
            <v>19.38458</v>
          </cell>
        </row>
        <row r="36">
          <cell r="F36">
            <v>2008</v>
          </cell>
          <cell r="G36">
            <v>17.11739</v>
          </cell>
        </row>
        <row r="37">
          <cell r="F37">
            <v>2009</v>
          </cell>
          <cell r="G37">
            <v>34.132060000000003</v>
          </cell>
        </row>
        <row r="38">
          <cell r="F38">
            <v>2010</v>
          </cell>
          <cell r="G38">
            <v>45.4694</v>
          </cell>
        </row>
        <row r="39">
          <cell r="F39">
            <v>2011</v>
          </cell>
          <cell r="G39">
            <v>45.726030000000002</v>
          </cell>
        </row>
        <row r="40">
          <cell r="F40">
            <v>2012</v>
          </cell>
          <cell r="G40">
            <v>51.256729999999997</v>
          </cell>
        </row>
        <row r="41">
          <cell r="F41">
            <v>2013</v>
          </cell>
          <cell r="G41">
            <v>48.000399999999999</v>
          </cell>
        </row>
        <row r="42">
          <cell r="F42">
            <v>2014</v>
          </cell>
          <cell r="G42">
            <v>52.576929999999997</v>
          </cell>
        </row>
        <row r="43">
          <cell r="F43">
            <v>2015</v>
          </cell>
          <cell r="G43">
            <v>53.950629999999997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  <sheetName val="Folha2"/>
    </sheetNames>
    <sheetDataSet>
      <sheetData sheetId="0"/>
      <sheetData sheetId="1">
        <row r="3">
          <cell r="C3">
            <v>1960</v>
          </cell>
          <cell r="D3" t="str">
            <v/>
          </cell>
          <cell r="E3">
            <v>27506000</v>
          </cell>
        </row>
        <row r="4">
          <cell r="C4">
            <v>1961</v>
          </cell>
          <cell r="D4" t="str">
            <v/>
          </cell>
          <cell r="E4">
            <v>28227000</v>
          </cell>
        </row>
        <row r="5">
          <cell r="C5">
            <v>1962</v>
          </cell>
          <cell r="D5" t="str">
            <v/>
          </cell>
          <cell r="E5">
            <v>28931000</v>
          </cell>
        </row>
        <row r="6">
          <cell r="C6">
            <v>1963</v>
          </cell>
          <cell r="D6" t="str">
            <v/>
          </cell>
          <cell r="E6">
            <v>29652000</v>
          </cell>
        </row>
        <row r="7">
          <cell r="C7">
            <v>1964</v>
          </cell>
          <cell r="D7" t="str">
            <v/>
          </cell>
          <cell r="E7">
            <v>30391000</v>
          </cell>
        </row>
        <row r="8">
          <cell r="C8">
            <v>1965</v>
          </cell>
          <cell r="D8" t="str">
            <v/>
          </cell>
          <cell r="E8">
            <v>31149000</v>
          </cell>
        </row>
        <row r="9">
          <cell r="C9">
            <v>1966</v>
          </cell>
          <cell r="D9" t="str">
            <v/>
          </cell>
          <cell r="E9">
            <v>31936000</v>
          </cell>
        </row>
        <row r="10">
          <cell r="C10">
            <v>1967</v>
          </cell>
          <cell r="D10" t="str">
            <v/>
          </cell>
          <cell r="E10">
            <v>32750000</v>
          </cell>
        </row>
        <row r="11">
          <cell r="C11">
            <v>1968</v>
          </cell>
          <cell r="D11" t="str">
            <v/>
          </cell>
          <cell r="E11">
            <v>33586000</v>
          </cell>
        </row>
        <row r="12">
          <cell r="C12">
            <v>1969</v>
          </cell>
          <cell r="D12" t="str">
            <v/>
          </cell>
          <cell r="E12">
            <v>34443000</v>
          </cell>
        </row>
        <row r="13">
          <cell r="C13">
            <v>1970</v>
          </cell>
          <cell r="D13" t="str">
            <v/>
          </cell>
          <cell r="E13">
            <v>35321000</v>
          </cell>
        </row>
        <row r="14">
          <cell r="C14">
            <v>1971</v>
          </cell>
          <cell r="D14" t="str">
            <v/>
          </cell>
          <cell r="E14">
            <v>36215000</v>
          </cell>
        </row>
        <row r="15">
          <cell r="C15">
            <v>1972</v>
          </cell>
          <cell r="D15" t="str">
            <v/>
          </cell>
          <cell r="E15">
            <v>37133000</v>
          </cell>
        </row>
        <row r="16">
          <cell r="C16">
            <v>1973</v>
          </cell>
          <cell r="D16" t="str">
            <v/>
          </cell>
          <cell r="E16">
            <v>38073000</v>
          </cell>
        </row>
        <row r="17">
          <cell r="C17">
            <v>1974</v>
          </cell>
          <cell r="D17" t="str">
            <v/>
          </cell>
          <cell r="E17">
            <v>39037000</v>
          </cell>
        </row>
        <row r="18">
          <cell r="C18">
            <v>1975</v>
          </cell>
          <cell r="D18" t="str">
            <v/>
          </cell>
          <cell r="E18">
            <v>40026000</v>
          </cell>
        </row>
        <row r="19">
          <cell r="C19">
            <v>1976</v>
          </cell>
          <cell r="D19" t="str">
            <v/>
          </cell>
          <cell r="E19">
            <v>40916000</v>
          </cell>
        </row>
        <row r="20">
          <cell r="C20">
            <v>1977</v>
          </cell>
          <cell r="D20" t="str">
            <v/>
          </cell>
          <cell r="E20">
            <v>41769000</v>
          </cell>
        </row>
        <row r="21">
          <cell r="C21">
            <v>1978</v>
          </cell>
          <cell r="D21" t="str">
            <v/>
          </cell>
          <cell r="E21">
            <v>42641000</v>
          </cell>
        </row>
        <row r="22">
          <cell r="C22">
            <v>1979</v>
          </cell>
          <cell r="D22" t="str">
            <v/>
          </cell>
          <cell r="E22">
            <v>43531000</v>
          </cell>
        </row>
        <row r="23">
          <cell r="C23">
            <v>1980</v>
          </cell>
          <cell r="D23" t="str">
            <v/>
          </cell>
          <cell r="E23">
            <v>44439000</v>
          </cell>
        </row>
        <row r="24">
          <cell r="C24">
            <v>1981</v>
          </cell>
          <cell r="D24" t="str">
            <v/>
          </cell>
          <cell r="E24">
            <v>45540000</v>
          </cell>
        </row>
        <row r="25">
          <cell r="C25">
            <v>1982</v>
          </cell>
          <cell r="D25" t="str">
            <v/>
          </cell>
          <cell r="E25">
            <v>46688000</v>
          </cell>
        </row>
        <row r="26">
          <cell r="C26">
            <v>1983</v>
          </cell>
          <cell r="D26" t="str">
            <v/>
          </cell>
          <cell r="E26">
            <v>47864000</v>
          </cell>
        </row>
        <row r="27">
          <cell r="C27">
            <v>1984</v>
          </cell>
          <cell r="D27" t="str">
            <v/>
          </cell>
          <cell r="E27">
            <v>49070000</v>
          </cell>
        </row>
        <row r="28">
          <cell r="C28">
            <v>1985</v>
          </cell>
          <cell r="D28" t="str">
            <v/>
          </cell>
          <cell r="E28">
            <v>50307000</v>
          </cell>
        </row>
        <row r="29">
          <cell r="C29">
            <v>1986</v>
          </cell>
          <cell r="D29" t="str">
            <v/>
          </cell>
          <cell r="E29">
            <v>51480000</v>
          </cell>
        </row>
        <row r="30">
          <cell r="C30">
            <v>1987</v>
          </cell>
          <cell r="D30" t="str">
            <v/>
          </cell>
          <cell r="E30">
            <v>52370000</v>
          </cell>
        </row>
        <row r="31">
          <cell r="C31">
            <v>1988</v>
          </cell>
          <cell r="D31" t="str">
            <v/>
          </cell>
          <cell r="E31">
            <v>53268000</v>
          </cell>
        </row>
        <row r="32">
          <cell r="C32">
            <v>1989</v>
          </cell>
          <cell r="D32" t="str">
            <v/>
          </cell>
          <cell r="E32">
            <v>54192000</v>
          </cell>
        </row>
        <row r="33">
          <cell r="C33">
            <v>1990</v>
          </cell>
          <cell r="D33" t="str">
            <v/>
          </cell>
          <cell r="E33">
            <v>55120000</v>
          </cell>
        </row>
        <row r="34">
          <cell r="C34">
            <v>1991</v>
          </cell>
          <cell r="D34" t="str">
            <v/>
          </cell>
          <cell r="E34">
            <v>56055000</v>
          </cell>
        </row>
        <row r="35">
          <cell r="C35">
            <v>1992</v>
          </cell>
          <cell r="D35" t="str">
            <v/>
          </cell>
          <cell r="E35">
            <v>56986000</v>
          </cell>
        </row>
        <row r="36">
          <cell r="C36">
            <v>1993</v>
          </cell>
          <cell r="D36" t="str">
            <v/>
          </cell>
          <cell r="E36">
            <v>57913000</v>
          </cell>
        </row>
        <row r="37">
          <cell r="C37">
            <v>1994</v>
          </cell>
          <cell r="D37" t="str">
            <v/>
          </cell>
          <cell r="E37">
            <v>58837000</v>
          </cell>
        </row>
        <row r="38">
          <cell r="C38">
            <v>1995</v>
          </cell>
          <cell r="D38" t="str">
            <v/>
          </cell>
          <cell r="E38">
            <v>59756000</v>
          </cell>
        </row>
        <row r="39">
          <cell r="C39">
            <v>1996</v>
          </cell>
          <cell r="D39" t="str">
            <v/>
          </cell>
          <cell r="E39">
            <v>60671000</v>
          </cell>
        </row>
        <row r="40">
          <cell r="C40">
            <v>1997</v>
          </cell>
          <cell r="D40" t="str">
            <v/>
          </cell>
          <cell r="E40">
            <v>61582000</v>
          </cell>
        </row>
        <row r="41">
          <cell r="C41">
            <v>1998</v>
          </cell>
          <cell r="D41" t="str">
            <v/>
          </cell>
          <cell r="E41">
            <v>62464000</v>
          </cell>
        </row>
        <row r="42">
          <cell r="C42">
            <v>1999</v>
          </cell>
          <cell r="D42" t="str">
            <v/>
          </cell>
          <cell r="E42">
            <v>63364000</v>
          </cell>
        </row>
        <row r="43">
          <cell r="C43">
            <v>2000</v>
          </cell>
          <cell r="D43" t="str">
            <v/>
          </cell>
          <cell r="E43">
            <v>64268751</v>
          </cell>
        </row>
        <row r="44">
          <cell r="C44">
            <v>2001</v>
          </cell>
          <cell r="D44" t="str">
            <v/>
          </cell>
          <cell r="E44">
            <v>65166331</v>
          </cell>
        </row>
        <row r="45">
          <cell r="C45">
            <v>2002</v>
          </cell>
          <cell r="D45" t="str">
            <v/>
          </cell>
          <cell r="E45">
            <v>66002506</v>
          </cell>
        </row>
        <row r="46">
          <cell r="C46">
            <v>2003</v>
          </cell>
          <cell r="D46" t="str">
            <v/>
          </cell>
          <cell r="E46">
            <v>66794551</v>
          </cell>
        </row>
        <row r="47">
          <cell r="C47">
            <v>2004</v>
          </cell>
          <cell r="D47" t="str">
            <v/>
          </cell>
          <cell r="E47">
            <v>67598736</v>
          </cell>
        </row>
        <row r="48">
          <cell r="C48">
            <v>2005</v>
          </cell>
          <cell r="D48" t="str">
            <v/>
          </cell>
          <cell r="E48">
            <v>68435380</v>
          </cell>
        </row>
        <row r="49">
          <cell r="C49">
            <v>2006</v>
          </cell>
          <cell r="D49" t="str">
            <v/>
          </cell>
          <cell r="E49">
            <v>69295253</v>
          </cell>
        </row>
        <row r="50">
          <cell r="C50">
            <v>2007</v>
          </cell>
          <cell r="D50" t="str">
            <v/>
          </cell>
          <cell r="E50">
            <v>70158112</v>
          </cell>
        </row>
        <row r="51">
          <cell r="C51">
            <v>2008</v>
          </cell>
          <cell r="D51" t="str">
            <v/>
          </cell>
          <cell r="E51">
            <v>71051689</v>
          </cell>
        </row>
        <row r="52">
          <cell r="C52">
            <v>2009</v>
          </cell>
          <cell r="D52" t="str">
            <v/>
          </cell>
          <cell r="E52">
            <v>72039215</v>
          </cell>
        </row>
        <row r="53">
          <cell r="C53">
            <v>2010</v>
          </cell>
          <cell r="D53" t="str">
            <v/>
          </cell>
          <cell r="E53">
            <v>73142162</v>
          </cell>
        </row>
        <row r="54">
          <cell r="C54">
            <v>2011</v>
          </cell>
          <cell r="D54" t="str">
            <v/>
          </cell>
          <cell r="E54">
            <v>74223642</v>
          </cell>
        </row>
        <row r="55">
          <cell r="C55">
            <v>2012</v>
          </cell>
          <cell r="D55" t="str">
            <v/>
          </cell>
          <cell r="E55">
            <v>75175836</v>
          </cell>
        </row>
        <row r="56">
          <cell r="C56">
            <v>2013</v>
          </cell>
          <cell r="D56" t="str">
            <v/>
          </cell>
          <cell r="E56">
            <v>76147634</v>
          </cell>
        </row>
        <row r="57">
          <cell r="C57">
            <v>2014</v>
          </cell>
          <cell r="D57" t="str">
            <v/>
          </cell>
          <cell r="E57">
            <v>77181894</v>
          </cell>
        </row>
        <row r="58">
          <cell r="C58">
            <v>2015</v>
          </cell>
          <cell r="D58" t="str">
            <v/>
          </cell>
          <cell r="E58">
            <v>78218488</v>
          </cell>
        </row>
        <row r="59">
          <cell r="C59">
            <v>2016</v>
          </cell>
          <cell r="D59" t="str">
            <v/>
          </cell>
          <cell r="E59">
            <v>79277971</v>
          </cell>
        </row>
        <row r="60">
          <cell r="C60">
            <v>2017</v>
          </cell>
          <cell r="D60" t="str">
            <v/>
          </cell>
          <cell r="E60">
            <v>80312708</v>
          </cell>
        </row>
        <row r="61">
          <cell r="C61">
            <v>2018</v>
          </cell>
          <cell r="D61" t="str">
            <v/>
          </cell>
          <cell r="E61">
            <v>81407211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  <sheetName val="Folha2"/>
    </sheetNames>
    <sheetDataSet>
      <sheetData sheetId="0">
        <row r="10">
          <cell r="A10">
            <v>1950</v>
          </cell>
          <cell r="B10" t="str">
            <v/>
          </cell>
          <cell r="C10" t="str">
            <v>..</v>
          </cell>
          <cell r="D10" t="str">
            <v>..</v>
          </cell>
          <cell r="E10" t="str">
            <v>..</v>
          </cell>
          <cell r="F10" t="str">
            <v>..</v>
          </cell>
          <cell r="G10" t="str">
            <v>..</v>
          </cell>
          <cell r="H10" t="str">
            <v>..</v>
          </cell>
          <cell r="I10" t="str">
            <v>..</v>
          </cell>
          <cell r="J10" t="str">
            <v>..</v>
          </cell>
          <cell r="K10" t="str">
            <v>..</v>
          </cell>
          <cell r="L10" t="str">
            <v>..</v>
          </cell>
          <cell r="M10" t="str">
            <v>..</v>
          </cell>
          <cell r="N10" t="str">
            <v>..</v>
          </cell>
          <cell r="O10" t="str">
            <v>..</v>
          </cell>
          <cell r="P10" t="str">
            <v>..</v>
          </cell>
          <cell r="Q10" t="str">
            <v>..</v>
          </cell>
          <cell r="R10" t="str">
            <v>..</v>
          </cell>
          <cell r="S10" t="str">
            <v>..</v>
          </cell>
          <cell r="T10" t="str">
            <v>..</v>
          </cell>
          <cell r="U10" t="str">
            <v>..</v>
          </cell>
          <cell r="V10" t="str">
            <v>..</v>
          </cell>
          <cell r="W10" t="str">
            <v>..</v>
          </cell>
          <cell r="X10" t="str">
            <v>..</v>
          </cell>
          <cell r="Y10" t="str">
            <v>..</v>
          </cell>
          <cell r="Z10" t="str">
            <v>..</v>
          </cell>
          <cell r="AA10" t="str">
            <v>..</v>
          </cell>
          <cell r="AB10" t="str">
            <v>..</v>
          </cell>
          <cell r="AC10" t="str">
            <v>..</v>
          </cell>
          <cell r="AD10" t="str">
            <v>..</v>
          </cell>
          <cell r="AE10" t="str">
            <v>..</v>
          </cell>
          <cell r="AF10" t="str">
            <v>..</v>
          </cell>
          <cell r="AG10" t="str">
            <v>..</v>
          </cell>
          <cell r="AH10" t="str">
            <v>..</v>
          </cell>
          <cell r="AI10" t="str">
            <v>..</v>
          </cell>
          <cell r="AJ10" t="str">
            <v>..</v>
          </cell>
          <cell r="AK10" t="str">
            <v>..</v>
          </cell>
          <cell r="AL10" t="str">
            <v>..</v>
          </cell>
          <cell r="AM10" t="str">
            <v>..</v>
          </cell>
          <cell r="AN10" t="str">
            <v>..</v>
          </cell>
          <cell r="AO10" t="str">
            <v>..</v>
          </cell>
          <cell r="AP10" t="str">
            <v>..</v>
          </cell>
          <cell r="AQ10" t="str">
            <v>..</v>
          </cell>
          <cell r="AR10" t="str">
            <v>..</v>
          </cell>
          <cell r="AS10" t="str">
            <v>..</v>
          </cell>
          <cell r="AT10" t="str">
            <v>..</v>
          </cell>
          <cell r="AU10" t="str">
            <v>..</v>
          </cell>
          <cell r="AV10" t="str">
            <v>..</v>
          </cell>
          <cell r="AW10" t="str">
            <v>..</v>
          </cell>
          <cell r="AX10" t="str">
            <v>..</v>
          </cell>
          <cell r="AY10" t="str">
            <v>..</v>
          </cell>
          <cell r="AZ10" t="str">
            <v>..</v>
          </cell>
          <cell r="BA10" t="str">
            <v>..</v>
          </cell>
          <cell r="BB10" t="str">
            <v>..</v>
          </cell>
          <cell r="BC10" t="str">
            <v>..</v>
          </cell>
          <cell r="BD10" t="str">
            <v>..</v>
          </cell>
          <cell r="BE10" t="str">
            <v>..</v>
          </cell>
          <cell r="BF10" t="str">
            <v>..</v>
          </cell>
          <cell r="BG10" t="str">
            <v>..</v>
          </cell>
          <cell r="BH10" t="str">
            <v>..</v>
          </cell>
          <cell r="BI10" t="str">
            <v>..</v>
          </cell>
          <cell r="BJ10" t="str">
            <v>..</v>
          </cell>
          <cell r="BK10" t="str">
            <v>..</v>
          </cell>
          <cell r="BL10" t="str">
            <v>..</v>
          </cell>
          <cell r="BM10" t="str">
            <v>..</v>
          </cell>
          <cell r="BN10" t="str">
            <v>..</v>
          </cell>
          <cell r="BO10" t="str">
            <v>..</v>
          </cell>
          <cell r="BP10" t="str">
            <v>..</v>
          </cell>
          <cell r="BQ10" t="str">
            <v>..</v>
          </cell>
          <cell r="BR10" t="str">
            <v>..</v>
          </cell>
          <cell r="BS10" t="str">
            <v>..</v>
          </cell>
          <cell r="BT10" t="str">
            <v>..</v>
          </cell>
          <cell r="BU10" t="str">
            <v>..</v>
          </cell>
          <cell r="BV10" t="str">
            <v>..</v>
          </cell>
          <cell r="BW10" t="str">
            <v>..</v>
          </cell>
          <cell r="BX10" t="str">
            <v>..</v>
          </cell>
          <cell r="BY10" t="str">
            <v>..</v>
          </cell>
          <cell r="BZ10" t="str">
            <v>..</v>
          </cell>
          <cell r="CA10" t="str">
            <v>..</v>
          </cell>
          <cell r="CB10" t="str">
            <v>..</v>
          </cell>
          <cell r="CC10" t="str">
            <v>..</v>
          </cell>
          <cell r="CD10" t="str">
            <v>..</v>
          </cell>
          <cell r="CE10" t="str">
            <v>..</v>
          </cell>
          <cell r="CF10">
            <v>331603.23849999998</v>
          </cell>
          <cell r="CG10">
            <v>267263.33549999999</v>
          </cell>
          <cell r="CH10">
            <v>187137.64249999999</v>
          </cell>
          <cell r="CI10">
            <v>81452.288100000005</v>
          </cell>
          <cell r="CJ10">
            <v>64219.924099999997</v>
          </cell>
          <cell r="CK10">
            <v>56743.2808</v>
          </cell>
          <cell r="CL10">
            <v>3008.9965000000002</v>
          </cell>
          <cell r="CM10">
            <v>20486.714199999999</v>
          </cell>
          <cell r="CN10">
            <v>17477.717700000001</v>
          </cell>
          <cell r="CO10" t="str">
            <v>..</v>
          </cell>
          <cell r="CP10" t="str">
            <v>..</v>
          </cell>
          <cell r="CQ10" t="str">
            <v>..</v>
          </cell>
          <cell r="CR10" t="str">
            <v>..</v>
          </cell>
          <cell r="CS10" t="str">
            <v>..</v>
          </cell>
          <cell r="CT10" t="str">
            <v>..</v>
          </cell>
          <cell r="CU10" t="str">
            <v>..</v>
          </cell>
          <cell r="CV10" t="str">
            <v>..</v>
          </cell>
          <cell r="CW10" t="str">
            <v>..</v>
          </cell>
          <cell r="CX10" t="str">
            <v>..</v>
          </cell>
          <cell r="CY10" t="str">
            <v>..</v>
          </cell>
          <cell r="CZ10" t="str">
            <v>..</v>
          </cell>
          <cell r="DA10" t="str">
            <v>..</v>
          </cell>
          <cell r="DB10" t="str">
            <v>..</v>
          </cell>
          <cell r="DC10" t="str">
            <v>..</v>
          </cell>
          <cell r="DD10" t="str">
            <v>..</v>
          </cell>
          <cell r="DE10" t="str">
            <v>..</v>
          </cell>
          <cell r="DF10" t="str">
            <v>..</v>
          </cell>
          <cell r="DG10" t="str">
            <v>..</v>
          </cell>
          <cell r="DH10" t="str">
            <v>..</v>
          </cell>
          <cell r="DI10" t="str">
            <v>..</v>
          </cell>
          <cell r="DJ10" t="str">
            <v>..</v>
          </cell>
          <cell r="DK10" t="str">
            <v>..</v>
          </cell>
          <cell r="DL10" t="str">
            <v>..</v>
          </cell>
          <cell r="DM10" t="str">
            <v>..</v>
          </cell>
          <cell r="DN10" t="str">
            <v>..</v>
          </cell>
          <cell r="DO10" t="str">
            <v>..</v>
          </cell>
          <cell r="DP10" t="str">
            <v>..</v>
          </cell>
          <cell r="DQ10" t="str">
            <v>..</v>
          </cell>
          <cell r="DR10" t="str">
            <v>..</v>
          </cell>
          <cell r="DS10" t="str">
            <v>..</v>
          </cell>
          <cell r="DT10" t="str">
            <v>..</v>
          </cell>
          <cell r="DU10" t="str">
            <v>..</v>
          </cell>
          <cell r="DV10" t="str">
            <v>..</v>
          </cell>
          <cell r="DW10" t="str">
            <v>..</v>
          </cell>
          <cell r="DX10" t="str">
            <v>..</v>
          </cell>
          <cell r="DY10" t="str">
            <v>..</v>
          </cell>
          <cell r="DZ10" t="str">
            <v>..</v>
          </cell>
          <cell r="EA10" t="str">
            <v>..</v>
          </cell>
          <cell r="EB10" t="str">
            <v>..</v>
          </cell>
          <cell r="EC10" t="str">
            <v>..</v>
          </cell>
          <cell r="ED10" t="str">
            <v>..</v>
          </cell>
          <cell r="EE10" t="str">
            <v>..</v>
          </cell>
          <cell r="EF10" t="str">
            <v>..</v>
          </cell>
          <cell r="EG10" t="str">
            <v>..</v>
          </cell>
          <cell r="EH10" t="str">
            <v>..</v>
          </cell>
          <cell r="EI10" t="str">
            <v>..</v>
          </cell>
          <cell r="EJ10" t="str">
            <v>..</v>
          </cell>
          <cell r="EK10" t="str">
            <v>..</v>
          </cell>
          <cell r="EL10" t="str">
            <v>..</v>
          </cell>
          <cell r="EM10" t="str">
            <v>..</v>
          </cell>
          <cell r="EN10" t="str">
            <v>..</v>
          </cell>
          <cell r="EO10" t="str">
            <v>..</v>
          </cell>
          <cell r="EP10" t="str">
            <v>..</v>
          </cell>
          <cell r="EQ10" t="str">
            <v>..</v>
          </cell>
          <cell r="ER10" t="str">
            <v>..</v>
          </cell>
          <cell r="ES10" t="str">
            <v>..</v>
          </cell>
          <cell r="ET10" t="str">
            <v>..</v>
          </cell>
          <cell r="EU10" t="str">
            <v>..</v>
          </cell>
          <cell r="EV10" t="str">
            <v>..</v>
          </cell>
          <cell r="EW10" t="str">
            <v>..</v>
          </cell>
          <cell r="EX10" t="str">
            <v>..</v>
          </cell>
          <cell r="EY10" t="str">
            <v>..</v>
          </cell>
          <cell r="EZ10" t="str">
            <v>..</v>
          </cell>
          <cell r="FA10" t="str">
            <v>..</v>
          </cell>
          <cell r="FB10" t="str">
            <v>..</v>
          </cell>
          <cell r="FC10" t="str">
            <v>..</v>
          </cell>
          <cell r="FD10" t="str">
            <v>..</v>
          </cell>
          <cell r="FE10" t="str">
            <v>..</v>
          </cell>
          <cell r="FF10" t="str">
            <v>..</v>
          </cell>
          <cell r="FG10" t="str">
            <v>..</v>
          </cell>
          <cell r="FH10" t="str">
            <v>..</v>
          </cell>
          <cell r="FI10" t="str">
            <v>..</v>
          </cell>
          <cell r="FJ10" t="str">
            <v>..</v>
          </cell>
          <cell r="FK10" t="str">
            <v>..</v>
          </cell>
          <cell r="FL10" t="str">
            <v>..</v>
          </cell>
          <cell r="FM10" t="str">
            <v>..</v>
          </cell>
          <cell r="FN10" t="str">
            <v>..</v>
          </cell>
          <cell r="FO10" t="str">
            <v>..</v>
          </cell>
          <cell r="FP10" t="str">
            <v>..</v>
          </cell>
          <cell r="FQ10" t="str">
            <v>..</v>
          </cell>
          <cell r="FR10" t="str">
            <v>..</v>
          </cell>
          <cell r="FS10" t="str">
            <v>..</v>
          </cell>
          <cell r="FT10" t="str">
            <v>..</v>
          </cell>
          <cell r="FU10" t="str">
            <v>..</v>
          </cell>
          <cell r="FV10" t="str">
            <v>..</v>
          </cell>
          <cell r="FW10" t="str">
            <v>..</v>
          </cell>
          <cell r="FX10" t="str">
            <v>..</v>
          </cell>
          <cell r="FY10" t="str">
            <v>..</v>
          </cell>
          <cell r="FZ10" t="str">
            <v>..</v>
          </cell>
          <cell r="GA10" t="str">
            <v>..</v>
          </cell>
          <cell r="GB10" t="str">
            <v>..</v>
          </cell>
          <cell r="GC10" t="str">
            <v>..</v>
          </cell>
          <cell r="GD10" t="str">
            <v>..</v>
          </cell>
          <cell r="GE10" t="str">
            <v>..</v>
          </cell>
          <cell r="GF10" t="str">
            <v>..</v>
          </cell>
          <cell r="GG10" t="str">
            <v>..</v>
          </cell>
          <cell r="GH10" t="str">
            <v>..</v>
          </cell>
          <cell r="GI10" t="str">
            <v>..</v>
          </cell>
          <cell r="GJ10" t="str">
            <v>..</v>
          </cell>
          <cell r="GK10" t="str">
            <v>..</v>
          </cell>
          <cell r="GL10" t="str">
            <v>..</v>
          </cell>
          <cell r="GM10" t="str">
            <v>..</v>
          </cell>
          <cell r="GN10" t="str">
            <v>..</v>
          </cell>
          <cell r="GO10" t="str">
            <v>..</v>
          </cell>
          <cell r="GP10" t="str">
            <v>..</v>
          </cell>
          <cell r="GQ10" t="str">
            <v>..</v>
          </cell>
          <cell r="GR10" t="str">
            <v>..</v>
          </cell>
          <cell r="GS10" t="str">
            <v>..</v>
          </cell>
          <cell r="GT10" t="str">
            <v>..</v>
          </cell>
          <cell r="GU10" t="str">
            <v>..</v>
          </cell>
          <cell r="GV10" t="str">
            <v>..</v>
          </cell>
          <cell r="GW10" t="str">
            <v>..</v>
          </cell>
          <cell r="GX10" t="str">
            <v>..</v>
          </cell>
          <cell r="GY10" t="str">
            <v>..</v>
          </cell>
          <cell r="GZ10" t="str">
            <v>..</v>
          </cell>
          <cell r="HA10" t="str">
            <v>..</v>
          </cell>
          <cell r="HB10" t="str">
            <v>..</v>
          </cell>
          <cell r="HC10" t="str">
            <v>..</v>
          </cell>
          <cell r="HD10" t="str">
            <v>..</v>
          </cell>
          <cell r="HE10" t="str">
            <v>..</v>
          </cell>
          <cell r="HF10" t="str">
            <v>..</v>
          </cell>
          <cell r="HG10" t="str">
            <v>..</v>
          </cell>
          <cell r="HH10" t="str">
            <v>..</v>
          </cell>
          <cell r="HI10" t="str">
            <v>..</v>
          </cell>
          <cell r="HJ10" t="str">
            <v>..</v>
          </cell>
          <cell r="HK10" t="str">
            <v>..</v>
          </cell>
          <cell r="HL10" t="str">
            <v>..</v>
          </cell>
          <cell r="HM10" t="str">
            <v>..</v>
          </cell>
          <cell r="HN10" t="str">
            <v>..</v>
          </cell>
          <cell r="HO10" t="str">
            <v>..</v>
          </cell>
          <cell r="HP10" t="str">
            <v>..</v>
          </cell>
          <cell r="HQ10" t="str">
            <v>..</v>
          </cell>
          <cell r="HR10" t="str">
            <v>..</v>
          </cell>
          <cell r="HS10" t="str">
            <v>..</v>
          </cell>
          <cell r="HT10" t="str">
            <v>..</v>
          </cell>
          <cell r="HU10" t="str">
            <v>..</v>
          </cell>
          <cell r="HV10" t="str">
            <v>..</v>
          </cell>
          <cell r="HW10" t="str">
            <v>..</v>
          </cell>
          <cell r="HX10" t="str">
            <v>..</v>
          </cell>
          <cell r="HY10" t="str">
            <v>..</v>
          </cell>
          <cell r="HZ10" t="str">
            <v>..</v>
          </cell>
          <cell r="IA10" t="str">
            <v>..</v>
          </cell>
          <cell r="IB10" t="str">
            <v>..</v>
          </cell>
          <cell r="IC10" t="str">
            <v>..</v>
          </cell>
          <cell r="ID10" t="str">
            <v>..</v>
          </cell>
          <cell r="IE10" t="str">
            <v>..</v>
          </cell>
          <cell r="IF10" t="str">
            <v>..</v>
          </cell>
          <cell r="IG10" t="str">
            <v>..</v>
          </cell>
          <cell r="IH10" t="str">
            <v>..</v>
          </cell>
          <cell r="II10" t="str">
            <v>..</v>
          </cell>
          <cell r="IJ10" t="str">
            <v>..</v>
          </cell>
          <cell r="IK10" t="str">
            <v>..</v>
          </cell>
          <cell r="IL10" t="str">
            <v>..</v>
          </cell>
          <cell r="IM10" t="str">
            <v>..</v>
          </cell>
          <cell r="IN10" t="str">
            <v>..</v>
          </cell>
          <cell r="IO10" t="str">
            <v>..</v>
          </cell>
          <cell r="IP10" t="str">
            <v>..</v>
          </cell>
          <cell r="IQ10" t="str">
            <v>..</v>
          </cell>
          <cell r="IR10" t="str">
            <v>..</v>
          </cell>
          <cell r="IS10" t="str">
            <v>..</v>
          </cell>
          <cell r="IT10" t="str">
            <v>..</v>
          </cell>
          <cell r="IU10" t="str">
            <v>..</v>
          </cell>
          <cell r="IV10" t="str">
            <v>..</v>
          </cell>
          <cell r="IW10" t="str">
            <v>..</v>
          </cell>
          <cell r="IX10" t="str">
            <v>..</v>
          </cell>
          <cell r="IY10" t="str">
            <v>..</v>
          </cell>
          <cell r="IZ10" t="str">
            <v>..</v>
          </cell>
          <cell r="JA10" t="str">
            <v>..</v>
          </cell>
          <cell r="JB10" t="str">
            <v>..</v>
          </cell>
          <cell r="JC10" t="str">
            <v>..</v>
          </cell>
          <cell r="JD10" t="str">
            <v>..</v>
          </cell>
          <cell r="JE10" t="str">
            <v>..</v>
          </cell>
          <cell r="JF10" t="str">
            <v>..</v>
          </cell>
          <cell r="JG10" t="str">
            <v>..</v>
          </cell>
          <cell r="JH10" t="str">
            <v>..</v>
          </cell>
          <cell r="JI10" t="str">
            <v>..</v>
          </cell>
          <cell r="JJ10" t="str">
            <v>..</v>
          </cell>
          <cell r="JK10" t="str">
            <v>..</v>
          </cell>
          <cell r="JL10" t="str">
            <v>..</v>
          </cell>
          <cell r="JM10" t="str">
            <v>..</v>
          </cell>
          <cell r="JN10" t="str">
            <v>..</v>
          </cell>
          <cell r="JO10" t="str">
            <v>..</v>
          </cell>
          <cell r="JP10" t="str">
            <v>..</v>
          </cell>
          <cell r="JQ10" t="str">
            <v>..</v>
          </cell>
          <cell r="JR10" t="str">
            <v>..</v>
          </cell>
          <cell r="JS10" t="str">
            <v>..</v>
          </cell>
          <cell r="JT10" t="str">
            <v>..</v>
          </cell>
          <cell r="JU10" t="str">
            <v>..</v>
          </cell>
          <cell r="JV10">
            <v>77443.547099999996</v>
          </cell>
          <cell r="JW10" t="str">
            <v>..</v>
          </cell>
          <cell r="JX10">
            <v>48659.376600000003</v>
          </cell>
          <cell r="JY10">
            <v>18947.538100000002</v>
          </cell>
          <cell r="JZ10" t="str">
            <v>..</v>
          </cell>
          <cell r="KA10">
            <v>15578.6003</v>
          </cell>
          <cell r="KB10">
            <v>-1847.6812</v>
          </cell>
          <cell r="KC10">
            <v>7624.2137000000002</v>
          </cell>
          <cell r="KD10">
            <v>9471.8948999999993</v>
          </cell>
          <cell r="KE10" t="str">
            <v>..</v>
          </cell>
          <cell r="KF10" t="str">
            <v>..</v>
          </cell>
          <cell r="KG10" t="str">
            <v>..</v>
          </cell>
          <cell r="KH10" t="str">
            <v>..</v>
          </cell>
          <cell r="KI10" t="str">
            <v>..</v>
          </cell>
          <cell r="KJ10" t="str">
            <v>..</v>
          </cell>
          <cell r="KK10" t="str">
            <v>..</v>
          </cell>
          <cell r="KL10" t="str">
            <v>..</v>
          </cell>
          <cell r="KM10" t="str">
            <v>..</v>
          </cell>
          <cell r="KN10" t="str">
            <v>..</v>
          </cell>
          <cell r="KO10" t="str">
            <v>..</v>
          </cell>
          <cell r="KP10" t="str">
            <v>..</v>
          </cell>
          <cell r="KQ10" t="str">
            <v>..</v>
          </cell>
          <cell r="KS10" t="str">
            <v>..</v>
          </cell>
          <cell r="KT10" t="str">
            <v>..</v>
          </cell>
          <cell r="KU10" t="str">
            <v>..</v>
          </cell>
          <cell r="KV10" t="str">
            <v>..</v>
          </cell>
          <cell r="KW10">
            <v>481509.39419999998</v>
          </cell>
          <cell r="KX10" t="str">
            <v>..</v>
          </cell>
          <cell r="KY10" t="str">
            <v>..</v>
          </cell>
          <cell r="KZ10" t="str">
            <v>..</v>
          </cell>
          <cell r="LA10" t="str">
            <v>..</v>
          </cell>
          <cell r="LB10" t="str">
            <v>..</v>
          </cell>
          <cell r="LC10" t="str">
            <v>..</v>
          </cell>
          <cell r="LD10" t="str">
            <v>..</v>
          </cell>
          <cell r="LE10" t="str">
            <v>..</v>
          </cell>
          <cell r="LF10" t="str">
            <v>..</v>
          </cell>
          <cell r="LG10" t="str">
            <v>..</v>
          </cell>
          <cell r="LH10" t="str">
            <v>..</v>
          </cell>
          <cell r="LI10" t="str">
            <v>..</v>
          </cell>
          <cell r="LJ10" t="str">
            <v>..</v>
          </cell>
          <cell r="LK10" t="str">
            <v>..</v>
          </cell>
          <cell r="LL10" t="str">
            <v>..</v>
          </cell>
          <cell r="LM10" t="str">
            <v>..</v>
          </cell>
          <cell r="LN10" t="str">
            <v>..</v>
          </cell>
          <cell r="LO10" t="str">
            <v>..</v>
          </cell>
          <cell r="LP10" t="str">
            <v>..</v>
          </cell>
          <cell r="LS10" t="str">
            <v>..</v>
          </cell>
          <cell r="LT10" t="str">
            <v>..</v>
          </cell>
          <cell r="LU10" t="str">
            <v>..</v>
          </cell>
          <cell r="LV10" t="str">
            <v>..</v>
          </cell>
          <cell r="LW10" t="str">
            <v>..</v>
          </cell>
          <cell r="LX10" t="str">
            <v>..</v>
          </cell>
          <cell r="LY10" t="str">
            <v>..</v>
          </cell>
          <cell r="LZ10" t="str">
            <v>..</v>
          </cell>
          <cell r="MA10" t="str">
            <v>..</v>
          </cell>
          <cell r="MB10" t="str">
            <v>..</v>
          </cell>
          <cell r="MC10" t="str">
            <v>..</v>
          </cell>
          <cell r="MD10" t="str">
            <v>..</v>
          </cell>
          <cell r="ME10" t="str">
            <v>..</v>
          </cell>
          <cell r="MF10" t="str">
            <v>..</v>
          </cell>
          <cell r="MG10" t="str">
            <v>..</v>
          </cell>
          <cell r="MH10" t="str">
            <v>..</v>
          </cell>
          <cell r="MI10" t="str">
            <v>..</v>
          </cell>
          <cell r="MJ10" t="str">
            <v>..</v>
          </cell>
          <cell r="MK10" t="str">
            <v>..</v>
          </cell>
          <cell r="ML10" t="str">
            <v>..</v>
          </cell>
          <cell r="MM10" t="str">
            <v>..</v>
          </cell>
          <cell r="MN10" t="str">
            <v>..</v>
          </cell>
          <cell r="MO10" t="str">
            <v>..</v>
          </cell>
          <cell r="MP10" t="str">
            <v>..</v>
          </cell>
          <cell r="MQ10" t="str">
            <v>..</v>
          </cell>
          <cell r="MR10" t="str">
            <v>..</v>
          </cell>
          <cell r="MS10" t="str">
            <v>..</v>
          </cell>
          <cell r="MT10" t="str">
            <v>..</v>
          </cell>
          <cell r="MU10" t="str">
            <v>..</v>
          </cell>
          <cell r="MV10" t="str">
            <v>..</v>
          </cell>
          <cell r="MW10" t="str">
            <v>..</v>
          </cell>
          <cell r="MX10" t="str">
            <v>..</v>
          </cell>
          <cell r="MY10" t="str">
            <v>..</v>
          </cell>
          <cell r="MZ10" t="str">
            <v>..</v>
          </cell>
          <cell r="NA10" t="str">
            <v>..</v>
          </cell>
          <cell r="NB10" t="str">
            <v>..</v>
          </cell>
          <cell r="NC10" t="str">
            <v>..</v>
          </cell>
          <cell r="ND10" t="str">
            <v>..</v>
          </cell>
          <cell r="NE10" t="str">
            <v>..</v>
          </cell>
          <cell r="NF10" t="str">
            <v>..</v>
          </cell>
          <cell r="NG10" t="str">
            <v>..</v>
          </cell>
          <cell r="NH10" t="str">
            <v>..</v>
          </cell>
          <cell r="NI10" t="str">
            <v>..</v>
          </cell>
          <cell r="NJ10" t="str">
            <v>..</v>
          </cell>
          <cell r="NK10" t="str">
            <v>..</v>
          </cell>
          <cell r="NL10" t="str">
            <v>..</v>
          </cell>
          <cell r="NM10" t="str">
            <v>..</v>
          </cell>
          <cell r="NN10" t="str">
            <v>..</v>
          </cell>
          <cell r="NO10" t="str">
            <v>..</v>
          </cell>
          <cell r="NP10" t="str">
            <v>..</v>
          </cell>
          <cell r="NQ10" t="str">
            <v>..</v>
          </cell>
          <cell r="NR10" t="str">
            <v>..</v>
          </cell>
          <cell r="NS10" t="str">
            <v>..</v>
          </cell>
          <cell r="NT10" t="str">
            <v>..</v>
          </cell>
          <cell r="NU10" t="str">
            <v>..</v>
          </cell>
          <cell r="NV10" t="str">
            <v>..</v>
          </cell>
          <cell r="NW10" t="str">
            <v>..</v>
          </cell>
          <cell r="NX10" t="str">
            <v>..</v>
          </cell>
          <cell r="NY10" t="str">
            <v>..</v>
          </cell>
          <cell r="NZ10" t="str">
            <v>..</v>
          </cell>
          <cell r="OA10" t="str">
            <v>..</v>
          </cell>
          <cell r="OB10" t="str">
            <v>..</v>
          </cell>
          <cell r="OC10" t="str">
            <v>..</v>
          </cell>
          <cell r="OD10" t="str">
            <v>..</v>
          </cell>
          <cell r="OE10" t="str">
            <v>..</v>
          </cell>
          <cell r="OF10" t="str">
            <v>..</v>
          </cell>
          <cell r="OG10" t="str">
            <v>..</v>
          </cell>
          <cell r="OH10" t="str">
            <v>..</v>
          </cell>
          <cell r="OI10">
            <v>295607.97960000002</v>
          </cell>
          <cell r="OJ10">
            <v>251880.1349</v>
          </cell>
          <cell r="OK10">
            <v>232090.6654</v>
          </cell>
          <cell r="OL10">
            <v>18220.2425</v>
          </cell>
          <cell r="OM10" t="str">
            <v>..</v>
          </cell>
          <cell r="ON10">
            <v>40822.6201</v>
          </cell>
          <cell r="OO10">
            <v>-1003.6784</v>
          </cell>
          <cell r="OP10">
            <v>20542.3151</v>
          </cell>
          <cell r="OQ10">
            <v>21545.9935</v>
          </cell>
          <cell r="OR10" t="str">
            <v>..</v>
          </cell>
          <cell r="OS10" t="str">
            <v>..</v>
          </cell>
          <cell r="OT10" t="str">
            <v>..</v>
          </cell>
          <cell r="OU10" t="str">
            <v>..</v>
          </cell>
          <cell r="OV10" t="str">
            <v>..</v>
          </cell>
          <cell r="OW10" t="str">
            <v>..</v>
          </cell>
          <cell r="OX10" t="str">
            <v>..</v>
          </cell>
          <cell r="OY10" t="str">
            <v>..</v>
          </cell>
          <cell r="OZ10" t="str">
            <v>..</v>
          </cell>
          <cell r="PA10" t="str">
            <v>..</v>
          </cell>
          <cell r="PB10" t="str">
            <v>..</v>
          </cell>
          <cell r="PC10" t="str">
            <v>..</v>
          </cell>
          <cell r="PD10" t="str">
            <v>..</v>
          </cell>
          <cell r="PE10" t="str">
            <v>..</v>
          </cell>
          <cell r="PF10" t="str">
            <v>..</v>
          </cell>
          <cell r="PG10" t="str">
            <v>..</v>
          </cell>
          <cell r="PH10" t="str">
            <v>..</v>
          </cell>
          <cell r="PI10" t="str">
            <v>..</v>
          </cell>
          <cell r="PJ10" t="str">
            <v>..</v>
          </cell>
          <cell r="PK10" t="str">
            <v>..</v>
          </cell>
          <cell r="PL10" t="str">
            <v>..</v>
          </cell>
          <cell r="PM10" t="str">
            <v>..</v>
          </cell>
          <cell r="PN10" t="str">
            <v>..</v>
          </cell>
          <cell r="PO10" t="str">
            <v>..</v>
          </cell>
          <cell r="PP10" t="str">
            <v>..</v>
          </cell>
          <cell r="PQ10" t="str">
            <v>..</v>
          </cell>
          <cell r="PR10" t="str">
            <v>..</v>
          </cell>
          <cell r="PS10" t="str">
            <v>..</v>
          </cell>
          <cell r="PT10" t="str">
            <v>..</v>
          </cell>
          <cell r="PU10" t="str">
            <v>..</v>
          </cell>
          <cell r="PV10" t="str">
            <v>..</v>
          </cell>
          <cell r="PW10" t="str">
            <v>..</v>
          </cell>
          <cell r="PX10" t="str">
            <v>..</v>
          </cell>
          <cell r="PY10" t="str">
            <v>..</v>
          </cell>
          <cell r="PZ10" t="str">
            <v>..</v>
          </cell>
          <cell r="QA10" t="str">
            <v>..</v>
          </cell>
          <cell r="QB10" t="str">
            <v>..</v>
          </cell>
          <cell r="QC10" t="str">
            <v>..</v>
          </cell>
          <cell r="QD10" t="str">
            <v>..</v>
          </cell>
          <cell r="QE10" t="str">
            <v>..</v>
          </cell>
          <cell r="QF10" t="str">
            <v>..</v>
          </cell>
          <cell r="QG10" t="str">
            <v>..</v>
          </cell>
          <cell r="QH10" t="str">
            <v>..</v>
          </cell>
          <cell r="QI10" t="str">
            <v>..</v>
          </cell>
          <cell r="QJ10" t="str">
            <v>..</v>
          </cell>
          <cell r="QK10" t="str">
            <v>..</v>
          </cell>
          <cell r="QL10" t="str">
            <v>..</v>
          </cell>
          <cell r="QM10" t="str">
            <v>..</v>
          </cell>
          <cell r="QN10" t="str">
            <v>..</v>
          </cell>
          <cell r="QO10" t="str">
            <v>..</v>
          </cell>
          <cell r="QP10" t="str">
            <v>..</v>
          </cell>
          <cell r="QQ10" t="str">
            <v>..</v>
          </cell>
          <cell r="QR10" t="str">
            <v>..</v>
          </cell>
          <cell r="QS10" t="str">
            <v>..</v>
          </cell>
          <cell r="QT10" t="str">
            <v>..</v>
          </cell>
          <cell r="QU10" t="str">
            <v>..</v>
          </cell>
          <cell r="QV10" t="str">
            <v>..</v>
          </cell>
          <cell r="QW10" t="str">
            <v>..</v>
          </cell>
          <cell r="QX10" t="str">
            <v>..</v>
          </cell>
          <cell r="QY10" t="str">
            <v>..</v>
          </cell>
          <cell r="QZ10" t="str">
            <v>..</v>
          </cell>
          <cell r="RA10" t="str">
            <v>..</v>
          </cell>
          <cell r="RB10" t="str">
            <v>..</v>
          </cell>
        </row>
        <row r="11">
          <cell r="A11">
            <v>1951</v>
          </cell>
          <cell r="B11" t="str">
            <v/>
          </cell>
          <cell r="C11" t="str">
            <v>..</v>
          </cell>
          <cell r="D11" t="str">
            <v>..</v>
          </cell>
          <cell r="E11" t="str">
            <v>..</v>
          </cell>
          <cell r="F11" t="str">
            <v>..</v>
          </cell>
          <cell r="G11" t="str">
            <v>..</v>
          </cell>
          <cell r="H11" t="str">
            <v>..</v>
          </cell>
          <cell r="I11" t="str">
            <v>..</v>
          </cell>
          <cell r="J11" t="str">
            <v>..</v>
          </cell>
          <cell r="K11" t="str">
            <v>..</v>
          </cell>
          <cell r="L11" t="str">
            <v>..</v>
          </cell>
          <cell r="M11" t="str">
            <v>..</v>
          </cell>
          <cell r="N11" t="str">
            <v>..</v>
          </cell>
          <cell r="O11" t="str">
            <v>..</v>
          </cell>
          <cell r="P11" t="str">
            <v>..</v>
          </cell>
          <cell r="Q11" t="str">
            <v>..</v>
          </cell>
          <cell r="R11" t="str">
            <v>..</v>
          </cell>
          <cell r="S11" t="str">
            <v>..</v>
          </cell>
          <cell r="T11" t="str">
            <v>..</v>
          </cell>
          <cell r="U11" t="str">
            <v>..</v>
          </cell>
          <cell r="V11" t="str">
            <v>..</v>
          </cell>
          <cell r="W11" t="str">
            <v>..</v>
          </cell>
          <cell r="X11" t="str">
            <v>..</v>
          </cell>
          <cell r="Y11" t="str">
            <v>..</v>
          </cell>
          <cell r="Z11" t="str">
            <v>..</v>
          </cell>
          <cell r="AA11" t="str">
            <v>..</v>
          </cell>
          <cell r="AB11" t="str">
            <v>..</v>
          </cell>
          <cell r="AC11" t="str">
            <v>..</v>
          </cell>
          <cell r="AD11" t="str">
            <v>..</v>
          </cell>
          <cell r="AE11" t="str">
            <v>..</v>
          </cell>
          <cell r="AF11" t="str">
            <v>..</v>
          </cell>
          <cell r="AG11" t="str">
            <v>..</v>
          </cell>
          <cell r="AH11" t="str">
            <v>..</v>
          </cell>
          <cell r="AI11" t="str">
            <v>..</v>
          </cell>
          <cell r="AJ11" t="str">
            <v>..</v>
          </cell>
          <cell r="AK11" t="str">
            <v>..</v>
          </cell>
          <cell r="AL11" t="str">
            <v>..</v>
          </cell>
          <cell r="AM11" t="str">
            <v>..</v>
          </cell>
          <cell r="AN11" t="str">
            <v>..</v>
          </cell>
          <cell r="AO11" t="str">
            <v>..</v>
          </cell>
          <cell r="AP11" t="str">
            <v>..</v>
          </cell>
          <cell r="AQ11" t="str">
            <v>..</v>
          </cell>
          <cell r="AR11" t="str">
            <v>..</v>
          </cell>
          <cell r="AS11" t="str">
            <v>..</v>
          </cell>
          <cell r="AT11" t="str">
            <v>..</v>
          </cell>
          <cell r="AU11" t="str">
            <v>..</v>
          </cell>
          <cell r="AV11" t="str">
            <v>..</v>
          </cell>
          <cell r="AW11" t="str">
            <v>..</v>
          </cell>
          <cell r="AX11" t="str">
            <v>..</v>
          </cell>
          <cell r="AY11" t="str">
            <v>..</v>
          </cell>
          <cell r="AZ11" t="str">
            <v>..</v>
          </cell>
          <cell r="BA11" t="str">
            <v>..</v>
          </cell>
          <cell r="BB11" t="str">
            <v>..</v>
          </cell>
          <cell r="BC11" t="str">
            <v>..</v>
          </cell>
          <cell r="BD11" t="str">
            <v>..</v>
          </cell>
          <cell r="BE11" t="str">
            <v>..</v>
          </cell>
          <cell r="BF11" t="str">
            <v>..</v>
          </cell>
          <cell r="BG11" t="str">
            <v>..</v>
          </cell>
          <cell r="BH11" t="str">
            <v>..</v>
          </cell>
          <cell r="BI11" t="str">
            <v>..</v>
          </cell>
          <cell r="BJ11" t="str">
            <v>..</v>
          </cell>
          <cell r="BK11" t="str">
            <v>..</v>
          </cell>
          <cell r="BL11" t="str">
            <v>..</v>
          </cell>
          <cell r="BM11" t="str">
            <v>..</v>
          </cell>
          <cell r="BN11" t="str">
            <v>..</v>
          </cell>
          <cell r="BO11" t="str">
            <v>..</v>
          </cell>
          <cell r="BP11" t="str">
            <v>..</v>
          </cell>
          <cell r="BQ11" t="str">
            <v>..</v>
          </cell>
          <cell r="BR11" t="str">
            <v>..</v>
          </cell>
          <cell r="BS11" t="str">
            <v>..</v>
          </cell>
          <cell r="BT11" t="str">
            <v>..</v>
          </cell>
          <cell r="BU11" t="str">
            <v>..</v>
          </cell>
          <cell r="BV11" t="str">
            <v>..</v>
          </cell>
          <cell r="BW11" t="str">
            <v>..</v>
          </cell>
          <cell r="BX11" t="str">
            <v>..</v>
          </cell>
          <cell r="BY11" t="str">
            <v>..</v>
          </cell>
          <cell r="BZ11" t="str">
            <v>..</v>
          </cell>
          <cell r="CA11" t="str">
            <v>..</v>
          </cell>
          <cell r="CB11" t="str">
            <v>..</v>
          </cell>
          <cell r="CC11" t="str">
            <v>..</v>
          </cell>
          <cell r="CD11" t="str">
            <v>..</v>
          </cell>
          <cell r="CE11" t="str">
            <v>..</v>
          </cell>
          <cell r="CF11">
            <v>350808.77500000002</v>
          </cell>
          <cell r="CG11">
            <v>285849.27720000001</v>
          </cell>
          <cell r="CH11">
            <v>200510.31599999999</v>
          </cell>
          <cell r="CI11">
            <v>86481.374899999995</v>
          </cell>
          <cell r="CJ11">
            <v>67535.999200000006</v>
          </cell>
          <cell r="CK11">
            <v>62181.969599999997</v>
          </cell>
          <cell r="CL11">
            <v>2163.9322000000002</v>
          </cell>
          <cell r="CM11">
            <v>22941.906599999998</v>
          </cell>
          <cell r="CN11">
            <v>20777.974399999999</v>
          </cell>
          <cell r="CO11" t="str">
            <v>..</v>
          </cell>
          <cell r="CP11" t="str">
            <v>..</v>
          </cell>
          <cell r="CQ11" t="str">
            <v>..</v>
          </cell>
          <cell r="CR11" t="str">
            <v>..</v>
          </cell>
          <cell r="CS11" t="str">
            <v>..</v>
          </cell>
          <cell r="CT11" t="str">
            <v>..</v>
          </cell>
          <cell r="CU11" t="str">
            <v>..</v>
          </cell>
          <cell r="CV11" t="str">
            <v>..</v>
          </cell>
          <cell r="CW11" t="str">
            <v>..</v>
          </cell>
          <cell r="CX11" t="str">
            <v>..</v>
          </cell>
          <cell r="CY11" t="str">
            <v>..</v>
          </cell>
          <cell r="CZ11" t="str">
            <v>..</v>
          </cell>
          <cell r="DA11" t="str">
            <v>..</v>
          </cell>
          <cell r="DB11" t="str">
            <v>..</v>
          </cell>
          <cell r="DC11" t="str">
            <v>..</v>
          </cell>
          <cell r="DD11" t="str">
            <v>..</v>
          </cell>
          <cell r="DE11" t="str">
            <v>..</v>
          </cell>
          <cell r="DF11" t="str">
            <v>..</v>
          </cell>
          <cell r="DG11" t="str">
            <v>..</v>
          </cell>
          <cell r="DH11" t="str">
            <v>..</v>
          </cell>
          <cell r="DI11" t="str">
            <v>..</v>
          </cell>
          <cell r="DJ11" t="str">
            <v>..</v>
          </cell>
          <cell r="DK11" t="str">
            <v>..</v>
          </cell>
          <cell r="DL11" t="str">
            <v>..</v>
          </cell>
          <cell r="DM11" t="str">
            <v>..</v>
          </cell>
          <cell r="DN11" t="str">
            <v>..</v>
          </cell>
          <cell r="DO11" t="str">
            <v>..</v>
          </cell>
          <cell r="DP11" t="str">
            <v>..</v>
          </cell>
          <cell r="DQ11" t="str">
            <v>..</v>
          </cell>
          <cell r="DR11" t="str">
            <v>..</v>
          </cell>
          <cell r="DS11" t="str">
            <v>..</v>
          </cell>
          <cell r="DT11" t="str">
            <v>..</v>
          </cell>
          <cell r="DU11" t="str">
            <v>..</v>
          </cell>
          <cell r="DV11" t="str">
            <v>..</v>
          </cell>
          <cell r="DW11" t="str">
            <v>..</v>
          </cell>
          <cell r="DX11" t="str">
            <v>..</v>
          </cell>
          <cell r="DY11" t="str">
            <v>..</v>
          </cell>
          <cell r="DZ11" t="str">
            <v>..</v>
          </cell>
          <cell r="EA11" t="str">
            <v>..</v>
          </cell>
          <cell r="EB11" t="str">
            <v>..</v>
          </cell>
          <cell r="EC11" t="str">
            <v>..</v>
          </cell>
          <cell r="ED11" t="str">
            <v>..</v>
          </cell>
          <cell r="EE11" t="str">
            <v>..</v>
          </cell>
          <cell r="EF11" t="str">
            <v>..</v>
          </cell>
          <cell r="EG11" t="str">
            <v>..</v>
          </cell>
          <cell r="EH11" t="str">
            <v>..</v>
          </cell>
          <cell r="EI11" t="str">
            <v>..</v>
          </cell>
          <cell r="EJ11" t="str">
            <v>..</v>
          </cell>
          <cell r="EK11" t="str">
            <v>..</v>
          </cell>
          <cell r="EL11" t="str">
            <v>..</v>
          </cell>
          <cell r="EM11" t="str">
            <v>..</v>
          </cell>
          <cell r="EN11" t="str">
            <v>..</v>
          </cell>
          <cell r="EO11" t="str">
            <v>..</v>
          </cell>
          <cell r="EP11" t="str">
            <v>..</v>
          </cell>
          <cell r="EQ11" t="str">
            <v>..</v>
          </cell>
          <cell r="ER11" t="str">
            <v>..</v>
          </cell>
          <cell r="ES11" t="str">
            <v>..</v>
          </cell>
          <cell r="ET11" t="str">
            <v>..</v>
          </cell>
          <cell r="EU11" t="str">
            <v>..</v>
          </cell>
          <cell r="EV11" t="str">
            <v>..</v>
          </cell>
          <cell r="EW11" t="str">
            <v>..</v>
          </cell>
          <cell r="EX11" t="str">
            <v>..</v>
          </cell>
          <cell r="EY11" t="str">
            <v>..</v>
          </cell>
          <cell r="EZ11" t="str">
            <v>..</v>
          </cell>
          <cell r="FA11" t="str">
            <v>..</v>
          </cell>
          <cell r="FB11" t="str">
            <v>..</v>
          </cell>
          <cell r="FC11" t="str">
            <v>..</v>
          </cell>
          <cell r="FD11" t="str">
            <v>..</v>
          </cell>
          <cell r="FE11" t="str">
            <v>..</v>
          </cell>
          <cell r="FF11" t="str">
            <v>..</v>
          </cell>
          <cell r="FG11" t="str">
            <v>..</v>
          </cell>
          <cell r="FH11" t="str">
            <v>..</v>
          </cell>
          <cell r="FI11" t="str">
            <v>..</v>
          </cell>
          <cell r="FJ11" t="str">
            <v>..</v>
          </cell>
          <cell r="FK11" t="str">
            <v>..</v>
          </cell>
          <cell r="FL11" t="str">
            <v>..</v>
          </cell>
          <cell r="FM11" t="str">
            <v>..</v>
          </cell>
          <cell r="FN11" t="str">
            <v>..</v>
          </cell>
          <cell r="FO11" t="str">
            <v>..</v>
          </cell>
          <cell r="FP11" t="str">
            <v>..</v>
          </cell>
          <cell r="FQ11" t="str">
            <v>..</v>
          </cell>
          <cell r="FR11" t="str">
            <v>..</v>
          </cell>
          <cell r="FS11" t="str">
            <v>..</v>
          </cell>
          <cell r="FT11" t="str">
            <v>..</v>
          </cell>
          <cell r="FU11" t="str">
            <v>..</v>
          </cell>
          <cell r="FV11" t="str">
            <v>..</v>
          </cell>
          <cell r="FW11" t="str">
            <v>..</v>
          </cell>
          <cell r="FX11" t="str">
            <v>..</v>
          </cell>
          <cell r="FY11" t="str">
            <v>..</v>
          </cell>
          <cell r="FZ11" t="str">
            <v>..</v>
          </cell>
          <cell r="GA11" t="str">
            <v>..</v>
          </cell>
          <cell r="GB11" t="str">
            <v>..</v>
          </cell>
          <cell r="GC11" t="str">
            <v>..</v>
          </cell>
          <cell r="GD11" t="str">
            <v>..</v>
          </cell>
          <cell r="GE11" t="str">
            <v>..</v>
          </cell>
          <cell r="GF11" t="str">
            <v>..</v>
          </cell>
          <cell r="GG11" t="str">
            <v>..</v>
          </cell>
          <cell r="GH11" t="str">
            <v>..</v>
          </cell>
          <cell r="GI11" t="str">
            <v>..</v>
          </cell>
          <cell r="GJ11" t="str">
            <v>..</v>
          </cell>
          <cell r="GK11" t="str">
            <v>..</v>
          </cell>
          <cell r="GL11" t="str">
            <v>..</v>
          </cell>
          <cell r="GM11" t="str">
            <v>..</v>
          </cell>
          <cell r="GN11" t="str">
            <v>..</v>
          </cell>
          <cell r="GO11" t="str">
            <v>..</v>
          </cell>
          <cell r="GP11" t="str">
            <v>..</v>
          </cell>
          <cell r="GQ11" t="str">
            <v>..</v>
          </cell>
          <cell r="GR11" t="str">
            <v>..</v>
          </cell>
          <cell r="GS11" t="str">
            <v>..</v>
          </cell>
          <cell r="GT11" t="str">
            <v>..</v>
          </cell>
          <cell r="GU11" t="str">
            <v>..</v>
          </cell>
          <cell r="GV11" t="str">
            <v>..</v>
          </cell>
          <cell r="GW11" t="str">
            <v>..</v>
          </cell>
          <cell r="GX11" t="str">
            <v>..</v>
          </cell>
          <cell r="GY11" t="str">
            <v>..</v>
          </cell>
          <cell r="GZ11" t="str">
            <v>..</v>
          </cell>
          <cell r="HA11" t="str">
            <v>..</v>
          </cell>
          <cell r="HB11" t="str">
            <v>..</v>
          </cell>
          <cell r="HC11" t="str">
            <v>..</v>
          </cell>
          <cell r="HD11" t="str">
            <v>..</v>
          </cell>
          <cell r="HE11" t="str">
            <v>..</v>
          </cell>
          <cell r="HF11" t="str">
            <v>..</v>
          </cell>
          <cell r="HG11" t="str">
            <v>..</v>
          </cell>
          <cell r="HH11" t="str">
            <v>..</v>
          </cell>
          <cell r="HI11" t="str">
            <v>..</v>
          </cell>
          <cell r="HJ11" t="str">
            <v>..</v>
          </cell>
          <cell r="HK11" t="str">
            <v>..</v>
          </cell>
          <cell r="HL11" t="str">
            <v>..</v>
          </cell>
          <cell r="HM11" t="str">
            <v>..</v>
          </cell>
          <cell r="HN11" t="str">
            <v>..</v>
          </cell>
          <cell r="HO11" t="str">
            <v>..</v>
          </cell>
          <cell r="HP11" t="str">
            <v>..</v>
          </cell>
          <cell r="HQ11" t="str">
            <v>..</v>
          </cell>
          <cell r="HR11" t="str">
            <v>..</v>
          </cell>
          <cell r="HS11" t="str">
            <v>..</v>
          </cell>
          <cell r="HT11" t="str">
            <v>..</v>
          </cell>
          <cell r="HU11" t="str">
            <v>..</v>
          </cell>
          <cell r="HV11" t="str">
            <v>..</v>
          </cell>
          <cell r="HW11" t="str">
            <v>..</v>
          </cell>
          <cell r="HX11" t="str">
            <v>..</v>
          </cell>
          <cell r="HY11" t="str">
            <v>..</v>
          </cell>
          <cell r="HZ11" t="str">
            <v>..</v>
          </cell>
          <cell r="IA11" t="str">
            <v>..</v>
          </cell>
          <cell r="IB11" t="str">
            <v>..</v>
          </cell>
          <cell r="IC11" t="str">
            <v>..</v>
          </cell>
          <cell r="ID11" t="str">
            <v>..</v>
          </cell>
          <cell r="IE11" t="str">
            <v>..</v>
          </cell>
          <cell r="IF11" t="str">
            <v>..</v>
          </cell>
          <cell r="IG11" t="str">
            <v>..</v>
          </cell>
          <cell r="IH11" t="str">
            <v>..</v>
          </cell>
          <cell r="II11" t="str">
            <v>..</v>
          </cell>
          <cell r="IJ11" t="str">
            <v>..</v>
          </cell>
          <cell r="IK11" t="str">
            <v>..</v>
          </cell>
          <cell r="IL11" t="str">
            <v>..</v>
          </cell>
          <cell r="IM11" t="str">
            <v>..</v>
          </cell>
          <cell r="IN11" t="str">
            <v>..</v>
          </cell>
          <cell r="IO11" t="str">
            <v>..</v>
          </cell>
          <cell r="IP11" t="str">
            <v>..</v>
          </cell>
          <cell r="IQ11" t="str">
            <v>..</v>
          </cell>
          <cell r="IR11" t="str">
            <v>..</v>
          </cell>
          <cell r="IS11" t="str">
            <v>..</v>
          </cell>
          <cell r="IT11" t="str">
            <v>..</v>
          </cell>
          <cell r="IU11" t="str">
            <v>..</v>
          </cell>
          <cell r="IV11" t="str">
            <v>..</v>
          </cell>
          <cell r="IW11" t="str">
            <v>..</v>
          </cell>
          <cell r="IX11" t="str">
            <v>..</v>
          </cell>
          <cell r="IY11" t="str">
            <v>..</v>
          </cell>
          <cell r="IZ11" t="str">
            <v>..</v>
          </cell>
          <cell r="JA11" t="str">
            <v>..</v>
          </cell>
          <cell r="JB11" t="str">
            <v>..</v>
          </cell>
          <cell r="JC11" t="str">
            <v>..</v>
          </cell>
          <cell r="JD11" t="str">
            <v>..</v>
          </cell>
          <cell r="JE11" t="str">
            <v>..</v>
          </cell>
          <cell r="JF11" t="str">
            <v>..</v>
          </cell>
          <cell r="JG11" t="str">
            <v>..</v>
          </cell>
          <cell r="JH11" t="str">
            <v>..</v>
          </cell>
          <cell r="JI11" t="str">
            <v>..</v>
          </cell>
          <cell r="JJ11" t="str">
            <v>..</v>
          </cell>
          <cell r="JK11" t="str">
            <v>..</v>
          </cell>
          <cell r="JL11" t="str">
            <v>..</v>
          </cell>
          <cell r="JM11" t="str">
            <v>..</v>
          </cell>
          <cell r="JN11" t="str">
            <v>..</v>
          </cell>
          <cell r="JO11" t="str">
            <v>..</v>
          </cell>
          <cell r="JP11" t="str">
            <v>..</v>
          </cell>
          <cell r="JQ11" t="str">
            <v>..</v>
          </cell>
          <cell r="JR11" t="str">
            <v>..</v>
          </cell>
          <cell r="JS11" t="str">
            <v>..</v>
          </cell>
          <cell r="JT11" t="str">
            <v>..</v>
          </cell>
          <cell r="JU11" t="str">
            <v>..</v>
          </cell>
          <cell r="JV11">
            <v>79616.853700000007</v>
          </cell>
          <cell r="JW11" t="str">
            <v>..</v>
          </cell>
          <cell r="JX11">
            <v>48124.125399999997</v>
          </cell>
          <cell r="JY11">
            <v>19951.750100000001</v>
          </cell>
          <cell r="JZ11" t="str">
            <v>..</v>
          </cell>
          <cell r="KA11">
            <v>15968.090700000001</v>
          </cell>
          <cell r="KB11">
            <v>-2729.3154</v>
          </cell>
          <cell r="KC11">
            <v>8134.991</v>
          </cell>
          <cell r="KD11">
            <v>10864.306399999999</v>
          </cell>
          <cell r="KE11" t="str">
            <v>..</v>
          </cell>
          <cell r="KF11" t="str">
            <v>..</v>
          </cell>
          <cell r="KG11" t="str">
            <v>..</v>
          </cell>
          <cell r="KH11" t="str">
            <v>..</v>
          </cell>
          <cell r="KI11" t="str">
            <v>..</v>
          </cell>
          <cell r="KJ11" t="str">
            <v>..</v>
          </cell>
          <cell r="KK11" t="str">
            <v>..</v>
          </cell>
          <cell r="KL11" t="str">
            <v>..</v>
          </cell>
          <cell r="KM11" t="str">
            <v>..</v>
          </cell>
          <cell r="KN11" t="str">
            <v>..</v>
          </cell>
          <cell r="KO11" t="str">
            <v>..</v>
          </cell>
          <cell r="KP11" t="str">
            <v>..</v>
          </cell>
          <cell r="KQ11" t="str">
            <v>..</v>
          </cell>
          <cell r="KS11" t="str">
            <v>..</v>
          </cell>
          <cell r="KT11" t="str">
            <v>..</v>
          </cell>
          <cell r="KU11" t="str">
            <v>..</v>
          </cell>
          <cell r="KV11" t="str">
            <v>..</v>
          </cell>
          <cell r="KW11">
            <v>499504.04090000002</v>
          </cell>
          <cell r="KX11" t="str">
            <v>..</v>
          </cell>
          <cell r="KY11" t="str">
            <v>..</v>
          </cell>
          <cell r="KZ11" t="str">
            <v>..</v>
          </cell>
          <cell r="LA11" t="str">
            <v>..</v>
          </cell>
          <cell r="LB11" t="str">
            <v>..</v>
          </cell>
          <cell r="LC11" t="str">
            <v>..</v>
          </cell>
          <cell r="LD11" t="str">
            <v>..</v>
          </cell>
          <cell r="LE11" t="str">
            <v>..</v>
          </cell>
          <cell r="LF11" t="str">
            <v>..</v>
          </cell>
          <cell r="LG11" t="str">
            <v>..</v>
          </cell>
          <cell r="LH11" t="str">
            <v>..</v>
          </cell>
          <cell r="LI11" t="str">
            <v>..</v>
          </cell>
          <cell r="LJ11" t="str">
            <v>..</v>
          </cell>
          <cell r="LK11" t="str">
            <v>..</v>
          </cell>
          <cell r="LL11" t="str">
            <v>..</v>
          </cell>
          <cell r="LM11" t="str">
            <v>..</v>
          </cell>
          <cell r="LN11" t="str">
            <v>..</v>
          </cell>
          <cell r="LO11" t="str">
            <v>..</v>
          </cell>
          <cell r="LP11" t="str">
            <v>..</v>
          </cell>
          <cell r="LS11" t="str">
            <v>..</v>
          </cell>
          <cell r="LT11" t="str">
            <v>..</v>
          </cell>
          <cell r="LU11" t="str">
            <v>..</v>
          </cell>
          <cell r="LV11" t="str">
            <v>..</v>
          </cell>
          <cell r="LW11" t="str">
            <v>..</v>
          </cell>
          <cell r="LX11" t="str">
            <v>..</v>
          </cell>
          <cell r="LY11" t="str">
            <v>..</v>
          </cell>
          <cell r="LZ11" t="str">
            <v>..</v>
          </cell>
          <cell r="MA11" t="str">
            <v>..</v>
          </cell>
          <cell r="MB11" t="str">
            <v>..</v>
          </cell>
          <cell r="MC11" t="str">
            <v>..</v>
          </cell>
          <cell r="MD11" t="str">
            <v>..</v>
          </cell>
          <cell r="ME11" t="str">
            <v>..</v>
          </cell>
          <cell r="MF11" t="str">
            <v>..</v>
          </cell>
          <cell r="MG11" t="str">
            <v>..</v>
          </cell>
          <cell r="MH11" t="str">
            <v>..</v>
          </cell>
          <cell r="MI11" t="str">
            <v>..</v>
          </cell>
          <cell r="MJ11" t="str">
            <v>..</v>
          </cell>
          <cell r="MK11" t="str">
            <v>..</v>
          </cell>
          <cell r="ML11" t="str">
            <v>..</v>
          </cell>
          <cell r="MM11" t="str">
            <v>..</v>
          </cell>
          <cell r="MN11" t="str">
            <v>..</v>
          </cell>
          <cell r="MO11" t="str">
            <v>..</v>
          </cell>
          <cell r="MP11" t="str">
            <v>..</v>
          </cell>
          <cell r="MQ11" t="str">
            <v>..</v>
          </cell>
          <cell r="MR11" t="str">
            <v>..</v>
          </cell>
          <cell r="MS11" t="str">
            <v>..</v>
          </cell>
          <cell r="MT11" t="str">
            <v>..</v>
          </cell>
          <cell r="MU11" t="str">
            <v>..</v>
          </cell>
          <cell r="MV11" t="str">
            <v>..</v>
          </cell>
          <cell r="MW11" t="str">
            <v>..</v>
          </cell>
          <cell r="MX11" t="str">
            <v>..</v>
          </cell>
          <cell r="MY11" t="str">
            <v>..</v>
          </cell>
          <cell r="MZ11" t="str">
            <v>..</v>
          </cell>
          <cell r="NA11" t="str">
            <v>..</v>
          </cell>
          <cell r="NB11" t="str">
            <v>..</v>
          </cell>
          <cell r="NC11" t="str">
            <v>..</v>
          </cell>
          <cell r="ND11" t="str">
            <v>..</v>
          </cell>
          <cell r="NE11" t="str">
            <v>..</v>
          </cell>
          <cell r="NF11" t="str">
            <v>..</v>
          </cell>
          <cell r="NG11" t="str">
            <v>..</v>
          </cell>
          <cell r="NH11" t="str">
            <v>..</v>
          </cell>
          <cell r="NI11" t="str">
            <v>..</v>
          </cell>
          <cell r="NJ11" t="str">
            <v>..</v>
          </cell>
          <cell r="NK11" t="str">
            <v>..</v>
          </cell>
          <cell r="NL11" t="str">
            <v>..</v>
          </cell>
          <cell r="NM11" t="str">
            <v>..</v>
          </cell>
          <cell r="NN11" t="str">
            <v>..</v>
          </cell>
          <cell r="NO11" t="str">
            <v>..</v>
          </cell>
          <cell r="NP11" t="str">
            <v>..</v>
          </cell>
          <cell r="NQ11" t="str">
            <v>..</v>
          </cell>
          <cell r="NR11" t="str">
            <v>..</v>
          </cell>
          <cell r="NS11" t="str">
            <v>..</v>
          </cell>
          <cell r="NT11" t="str">
            <v>..</v>
          </cell>
          <cell r="NU11" t="str">
            <v>..</v>
          </cell>
          <cell r="NV11" t="str">
            <v>..</v>
          </cell>
          <cell r="NW11" t="str">
            <v>..</v>
          </cell>
          <cell r="NX11" t="str">
            <v>..</v>
          </cell>
          <cell r="NY11" t="str">
            <v>..</v>
          </cell>
          <cell r="NZ11" t="str">
            <v>..</v>
          </cell>
          <cell r="OA11" t="str">
            <v>..</v>
          </cell>
          <cell r="OB11" t="str">
            <v>..</v>
          </cell>
          <cell r="OC11" t="str">
            <v>..</v>
          </cell>
          <cell r="OD11" t="str">
            <v>..</v>
          </cell>
          <cell r="OE11" t="str">
            <v>..</v>
          </cell>
          <cell r="OF11" t="str">
            <v>..</v>
          </cell>
          <cell r="OG11" t="str">
            <v>..</v>
          </cell>
          <cell r="OH11" t="str">
            <v>..</v>
          </cell>
          <cell r="OI11">
            <v>304319.0539</v>
          </cell>
          <cell r="OJ11">
            <v>266974.46029999998</v>
          </cell>
          <cell r="OK11">
            <v>246842.96309999999</v>
          </cell>
          <cell r="OL11">
            <v>18409.7516</v>
          </cell>
          <cell r="OM11" t="str">
            <v>..</v>
          </cell>
          <cell r="ON11">
            <v>39890.630799999999</v>
          </cell>
          <cell r="OO11">
            <v>-7601.8008</v>
          </cell>
          <cell r="OP11">
            <v>22886.816500000001</v>
          </cell>
          <cell r="OQ11">
            <v>30488.617399999999</v>
          </cell>
          <cell r="OR11" t="str">
            <v>..</v>
          </cell>
          <cell r="OS11" t="str">
            <v>..</v>
          </cell>
          <cell r="OT11" t="str">
            <v>..</v>
          </cell>
          <cell r="OU11" t="str">
            <v>..</v>
          </cell>
          <cell r="OV11" t="str">
            <v>..</v>
          </cell>
          <cell r="OW11" t="str">
            <v>..</v>
          </cell>
          <cell r="OX11" t="str">
            <v>..</v>
          </cell>
          <cell r="OY11" t="str">
            <v>..</v>
          </cell>
          <cell r="OZ11" t="str">
            <v>..</v>
          </cell>
          <cell r="PA11" t="str">
            <v>..</v>
          </cell>
          <cell r="PB11" t="str">
            <v>..</v>
          </cell>
          <cell r="PC11" t="str">
            <v>..</v>
          </cell>
          <cell r="PD11" t="str">
            <v>..</v>
          </cell>
          <cell r="PE11" t="str">
            <v>..</v>
          </cell>
          <cell r="PF11" t="str">
            <v>..</v>
          </cell>
          <cell r="PG11" t="str">
            <v>..</v>
          </cell>
          <cell r="PH11" t="str">
            <v>..</v>
          </cell>
          <cell r="PI11" t="str">
            <v>..</v>
          </cell>
          <cell r="PJ11" t="str">
            <v>..</v>
          </cell>
          <cell r="PK11" t="str">
            <v>..</v>
          </cell>
          <cell r="PL11" t="str">
            <v>..</v>
          </cell>
          <cell r="PM11" t="str">
            <v>..</v>
          </cell>
          <cell r="PN11" t="str">
            <v>..</v>
          </cell>
          <cell r="PO11" t="str">
            <v>..</v>
          </cell>
          <cell r="PP11" t="str">
            <v>..</v>
          </cell>
          <cell r="PQ11" t="str">
            <v>..</v>
          </cell>
          <cell r="PR11" t="str">
            <v>..</v>
          </cell>
          <cell r="PS11" t="str">
            <v>..</v>
          </cell>
          <cell r="PT11" t="str">
            <v>..</v>
          </cell>
          <cell r="PU11" t="str">
            <v>..</v>
          </cell>
          <cell r="PV11" t="str">
            <v>..</v>
          </cell>
          <cell r="PW11" t="str">
            <v>..</v>
          </cell>
          <cell r="PX11" t="str">
            <v>..</v>
          </cell>
          <cell r="PY11" t="str">
            <v>..</v>
          </cell>
          <cell r="PZ11" t="str">
            <v>..</v>
          </cell>
          <cell r="QA11" t="str">
            <v>..</v>
          </cell>
          <cell r="QB11" t="str">
            <v>..</v>
          </cell>
          <cell r="QC11" t="str">
            <v>..</v>
          </cell>
          <cell r="QD11" t="str">
            <v>..</v>
          </cell>
          <cell r="QE11" t="str">
            <v>..</v>
          </cell>
          <cell r="QF11" t="str">
            <v>..</v>
          </cell>
          <cell r="QG11" t="str">
            <v>..</v>
          </cell>
          <cell r="QH11" t="str">
            <v>..</v>
          </cell>
          <cell r="QI11" t="str">
            <v>..</v>
          </cell>
          <cell r="QJ11" t="str">
            <v>..</v>
          </cell>
          <cell r="QK11" t="str">
            <v>..</v>
          </cell>
          <cell r="QL11" t="str">
            <v>..</v>
          </cell>
          <cell r="QM11" t="str">
            <v>..</v>
          </cell>
          <cell r="QN11" t="str">
            <v>..</v>
          </cell>
          <cell r="QO11" t="str">
            <v>..</v>
          </cell>
          <cell r="QP11" t="str">
            <v>..</v>
          </cell>
          <cell r="QQ11" t="str">
            <v>..</v>
          </cell>
          <cell r="QR11" t="str">
            <v>..</v>
          </cell>
          <cell r="QS11" t="str">
            <v>..</v>
          </cell>
          <cell r="QT11" t="str">
            <v>..</v>
          </cell>
          <cell r="QU11" t="str">
            <v>..</v>
          </cell>
          <cell r="QV11" t="str">
            <v>..</v>
          </cell>
          <cell r="QW11" t="str">
            <v>..</v>
          </cell>
          <cell r="QX11" t="str">
            <v>..</v>
          </cell>
          <cell r="QY11" t="str">
            <v>..</v>
          </cell>
          <cell r="QZ11" t="str">
            <v>..</v>
          </cell>
          <cell r="RA11" t="str">
            <v>..</v>
          </cell>
          <cell r="RB11" t="str">
            <v>..</v>
          </cell>
        </row>
        <row r="12">
          <cell r="A12">
            <v>1952</v>
          </cell>
          <cell r="B12" t="str">
            <v/>
          </cell>
          <cell r="C12" t="str">
            <v>..</v>
          </cell>
          <cell r="D12" t="str">
            <v>..</v>
          </cell>
          <cell r="E12" t="str">
            <v>..</v>
          </cell>
          <cell r="F12" t="str">
            <v>..</v>
          </cell>
          <cell r="G12" t="str">
            <v>..</v>
          </cell>
          <cell r="H12" t="str">
            <v>..</v>
          </cell>
          <cell r="I12" t="str">
            <v>..</v>
          </cell>
          <cell r="J12" t="str">
            <v>..</v>
          </cell>
          <cell r="K12" t="str">
            <v>..</v>
          </cell>
          <cell r="L12" t="str">
            <v>..</v>
          </cell>
          <cell r="M12" t="str">
            <v>..</v>
          </cell>
          <cell r="N12" t="str">
            <v>..</v>
          </cell>
          <cell r="O12" t="str">
            <v>..</v>
          </cell>
          <cell r="P12" t="str">
            <v>..</v>
          </cell>
          <cell r="Q12" t="str">
            <v>..</v>
          </cell>
          <cell r="R12" t="str">
            <v>..</v>
          </cell>
          <cell r="S12" t="str">
            <v>..</v>
          </cell>
          <cell r="T12" t="str">
            <v>..</v>
          </cell>
          <cell r="U12" t="str">
            <v>..</v>
          </cell>
          <cell r="V12" t="str">
            <v>..</v>
          </cell>
          <cell r="W12" t="str">
            <v>..</v>
          </cell>
          <cell r="X12" t="str">
            <v>..</v>
          </cell>
          <cell r="Y12" t="str">
            <v>..</v>
          </cell>
          <cell r="Z12" t="str">
            <v>..</v>
          </cell>
          <cell r="AA12" t="str">
            <v>..</v>
          </cell>
          <cell r="AB12" t="str">
            <v>..</v>
          </cell>
          <cell r="AC12" t="str">
            <v>..</v>
          </cell>
          <cell r="AD12" t="str">
            <v>..</v>
          </cell>
          <cell r="AE12" t="str">
            <v>..</v>
          </cell>
          <cell r="AF12" t="str">
            <v>..</v>
          </cell>
          <cell r="AG12" t="str">
            <v>..</v>
          </cell>
          <cell r="AH12" t="str">
            <v>..</v>
          </cell>
          <cell r="AI12" t="str">
            <v>..</v>
          </cell>
          <cell r="AJ12" t="str">
            <v>..</v>
          </cell>
          <cell r="AK12" t="str">
            <v>..</v>
          </cell>
          <cell r="AL12" t="str">
            <v>..</v>
          </cell>
          <cell r="AM12" t="str">
            <v>..</v>
          </cell>
          <cell r="AN12" t="str">
            <v>..</v>
          </cell>
          <cell r="AO12" t="str">
            <v>..</v>
          </cell>
          <cell r="AP12" t="str">
            <v>..</v>
          </cell>
          <cell r="AQ12" t="str">
            <v>..</v>
          </cell>
          <cell r="AR12" t="str">
            <v>..</v>
          </cell>
          <cell r="AS12" t="str">
            <v>..</v>
          </cell>
          <cell r="AT12" t="str">
            <v>..</v>
          </cell>
          <cell r="AU12" t="str">
            <v>..</v>
          </cell>
          <cell r="AV12" t="str">
            <v>..</v>
          </cell>
          <cell r="AW12" t="str">
            <v>..</v>
          </cell>
          <cell r="AX12" t="str">
            <v>..</v>
          </cell>
          <cell r="AY12" t="str">
            <v>..</v>
          </cell>
          <cell r="AZ12" t="str">
            <v>..</v>
          </cell>
          <cell r="BA12" t="str">
            <v>..</v>
          </cell>
          <cell r="BB12" t="str">
            <v>..</v>
          </cell>
          <cell r="BC12" t="str">
            <v>..</v>
          </cell>
          <cell r="BD12" t="str">
            <v>..</v>
          </cell>
          <cell r="BE12" t="str">
            <v>..</v>
          </cell>
          <cell r="BF12" t="str">
            <v>..</v>
          </cell>
          <cell r="BG12" t="str">
            <v>..</v>
          </cell>
          <cell r="BH12" t="str">
            <v>..</v>
          </cell>
          <cell r="BI12" t="str">
            <v>..</v>
          </cell>
          <cell r="BJ12" t="str">
            <v>..</v>
          </cell>
          <cell r="BK12" t="str">
            <v>..</v>
          </cell>
          <cell r="BL12" t="str">
            <v>..</v>
          </cell>
          <cell r="BM12" t="str">
            <v>..</v>
          </cell>
          <cell r="BN12" t="str">
            <v>..</v>
          </cell>
          <cell r="BO12" t="str">
            <v>..</v>
          </cell>
          <cell r="BP12" t="str">
            <v>..</v>
          </cell>
          <cell r="BQ12" t="str">
            <v>..</v>
          </cell>
          <cell r="BR12" t="str">
            <v>..</v>
          </cell>
          <cell r="BS12" t="str">
            <v>..</v>
          </cell>
          <cell r="BT12" t="str">
            <v>..</v>
          </cell>
          <cell r="BU12" t="str">
            <v>..</v>
          </cell>
          <cell r="BV12" t="str">
            <v>..</v>
          </cell>
          <cell r="BW12" t="str">
            <v>..</v>
          </cell>
          <cell r="BX12" t="str">
            <v>..</v>
          </cell>
          <cell r="BY12" t="str">
            <v>..</v>
          </cell>
          <cell r="BZ12" t="str">
            <v>..</v>
          </cell>
          <cell r="CA12" t="str">
            <v>..</v>
          </cell>
          <cell r="CB12" t="str">
            <v>..</v>
          </cell>
          <cell r="CC12" t="str">
            <v>..</v>
          </cell>
          <cell r="CD12" t="str">
            <v>..</v>
          </cell>
          <cell r="CE12" t="str">
            <v>..</v>
          </cell>
          <cell r="CF12">
            <v>361732.3407</v>
          </cell>
          <cell r="CG12">
            <v>299985.38170000003</v>
          </cell>
          <cell r="CH12">
            <v>209538.55619999999</v>
          </cell>
          <cell r="CI12">
            <v>92310.465899999996</v>
          </cell>
          <cell r="CJ12">
            <v>68488.790200000003</v>
          </cell>
          <cell r="CK12">
            <v>62743.706899999997</v>
          </cell>
          <cell r="CL12">
            <v>817.37729999999999</v>
          </cell>
          <cell r="CM12">
            <v>22203.085999999999</v>
          </cell>
          <cell r="CN12">
            <v>21385.708699999999</v>
          </cell>
          <cell r="CO12" t="str">
            <v>..</v>
          </cell>
          <cell r="CP12" t="str">
            <v>..</v>
          </cell>
          <cell r="CQ12" t="str">
            <v>..</v>
          </cell>
          <cell r="CR12" t="str">
            <v>..</v>
          </cell>
          <cell r="CS12" t="str">
            <v>..</v>
          </cell>
          <cell r="CT12" t="str">
            <v>..</v>
          </cell>
          <cell r="CU12" t="str">
            <v>..</v>
          </cell>
          <cell r="CV12" t="str">
            <v>..</v>
          </cell>
          <cell r="CW12" t="str">
            <v>..</v>
          </cell>
          <cell r="CX12" t="str">
            <v>..</v>
          </cell>
          <cell r="CY12" t="str">
            <v>..</v>
          </cell>
          <cell r="CZ12" t="str">
            <v>..</v>
          </cell>
          <cell r="DA12" t="str">
            <v>..</v>
          </cell>
          <cell r="DB12" t="str">
            <v>..</v>
          </cell>
          <cell r="DC12" t="str">
            <v>..</v>
          </cell>
          <cell r="DD12" t="str">
            <v>..</v>
          </cell>
          <cell r="DE12" t="str">
            <v>..</v>
          </cell>
          <cell r="DF12" t="str">
            <v>..</v>
          </cell>
          <cell r="DG12" t="str">
            <v>..</v>
          </cell>
          <cell r="DH12" t="str">
            <v>..</v>
          </cell>
          <cell r="DI12" t="str">
            <v>..</v>
          </cell>
          <cell r="DJ12" t="str">
            <v>..</v>
          </cell>
          <cell r="DK12" t="str">
            <v>..</v>
          </cell>
          <cell r="DL12" t="str">
            <v>..</v>
          </cell>
          <cell r="DM12" t="str">
            <v>..</v>
          </cell>
          <cell r="DN12" t="str">
            <v>..</v>
          </cell>
          <cell r="DO12" t="str">
            <v>..</v>
          </cell>
          <cell r="DP12" t="str">
            <v>..</v>
          </cell>
          <cell r="DQ12" t="str">
            <v>..</v>
          </cell>
          <cell r="DR12" t="str">
            <v>..</v>
          </cell>
          <cell r="DS12" t="str">
            <v>..</v>
          </cell>
          <cell r="DT12" t="str">
            <v>..</v>
          </cell>
          <cell r="DU12" t="str">
            <v>..</v>
          </cell>
          <cell r="DV12" t="str">
            <v>..</v>
          </cell>
          <cell r="DW12" t="str">
            <v>..</v>
          </cell>
          <cell r="DX12" t="str">
            <v>..</v>
          </cell>
          <cell r="DY12" t="str">
            <v>..</v>
          </cell>
          <cell r="DZ12" t="str">
            <v>..</v>
          </cell>
          <cell r="EA12" t="str">
            <v>..</v>
          </cell>
          <cell r="EB12" t="str">
            <v>..</v>
          </cell>
          <cell r="EC12" t="str">
            <v>..</v>
          </cell>
          <cell r="ED12" t="str">
            <v>..</v>
          </cell>
          <cell r="EE12" t="str">
            <v>..</v>
          </cell>
          <cell r="EF12" t="str">
            <v>..</v>
          </cell>
          <cell r="EG12" t="str">
            <v>..</v>
          </cell>
          <cell r="EH12" t="str">
            <v>..</v>
          </cell>
          <cell r="EI12" t="str">
            <v>..</v>
          </cell>
          <cell r="EJ12" t="str">
            <v>..</v>
          </cell>
          <cell r="EK12" t="str">
            <v>..</v>
          </cell>
          <cell r="EL12" t="str">
            <v>..</v>
          </cell>
          <cell r="EM12" t="str">
            <v>..</v>
          </cell>
          <cell r="EN12" t="str">
            <v>..</v>
          </cell>
          <cell r="EO12" t="str">
            <v>..</v>
          </cell>
          <cell r="EP12" t="str">
            <v>..</v>
          </cell>
          <cell r="EQ12" t="str">
            <v>..</v>
          </cell>
          <cell r="ER12" t="str">
            <v>..</v>
          </cell>
          <cell r="ES12" t="str">
            <v>..</v>
          </cell>
          <cell r="ET12" t="str">
            <v>..</v>
          </cell>
          <cell r="EU12" t="str">
            <v>..</v>
          </cell>
          <cell r="EV12" t="str">
            <v>..</v>
          </cell>
          <cell r="EW12" t="str">
            <v>..</v>
          </cell>
          <cell r="EX12" t="str">
            <v>..</v>
          </cell>
          <cell r="EY12" t="str">
            <v>..</v>
          </cell>
          <cell r="EZ12" t="str">
            <v>..</v>
          </cell>
          <cell r="FA12" t="str">
            <v>..</v>
          </cell>
          <cell r="FB12" t="str">
            <v>..</v>
          </cell>
          <cell r="FC12" t="str">
            <v>..</v>
          </cell>
          <cell r="FD12" t="str">
            <v>..</v>
          </cell>
          <cell r="FE12" t="str">
            <v>..</v>
          </cell>
          <cell r="FF12" t="str">
            <v>..</v>
          </cell>
          <cell r="FG12" t="str">
            <v>..</v>
          </cell>
          <cell r="FH12" t="str">
            <v>..</v>
          </cell>
          <cell r="FI12" t="str">
            <v>..</v>
          </cell>
          <cell r="FJ12" t="str">
            <v>..</v>
          </cell>
          <cell r="FK12" t="str">
            <v>..</v>
          </cell>
          <cell r="FL12" t="str">
            <v>..</v>
          </cell>
          <cell r="FM12" t="str">
            <v>..</v>
          </cell>
          <cell r="FN12" t="str">
            <v>..</v>
          </cell>
          <cell r="FO12" t="str">
            <v>..</v>
          </cell>
          <cell r="FP12" t="str">
            <v>..</v>
          </cell>
          <cell r="FQ12" t="str">
            <v>..</v>
          </cell>
          <cell r="FR12" t="str">
            <v>..</v>
          </cell>
          <cell r="FS12" t="str">
            <v>..</v>
          </cell>
          <cell r="FT12" t="str">
            <v>..</v>
          </cell>
          <cell r="FU12" t="str">
            <v>..</v>
          </cell>
          <cell r="FV12" t="str">
            <v>..</v>
          </cell>
          <cell r="FW12" t="str">
            <v>..</v>
          </cell>
          <cell r="FX12" t="str">
            <v>..</v>
          </cell>
          <cell r="FY12" t="str">
            <v>..</v>
          </cell>
          <cell r="FZ12" t="str">
            <v>..</v>
          </cell>
          <cell r="GA12" t="str">
            <v>..</v>
          </cell>
          <cell r="GB12" t="str">
            <v>..</v>
          </cell>
          <cell r="GC12" t="str">
            <v>..</v>
          </cell>
          <cell r="GD12" t="str">
            <v>..</v>
          </cell>
          <cell r="GE12" t="str">
            <v>..</v>
          </cell>
          <cell r="GF12" t="str">
            <v>..</v>
          </cell>
          <cell r="GG12" t="str">
            <v>..</v>
          </cell>
          <cell r="GH12" t="str">
            <v>..</v>
          </cell>
          <cell r="GI12" t="str">
            <v>..</v>
          </cell>
          <cell r="GJ12" t="str">
            <v>..</v>
          </cell>
          <cell r="GK12" t="str">
            <v>..</v>
          </cell>
          <cell r="GL12" t="str">
            <v>..</v>
          </cell>
          <cell r="GM12" t="str">
            <v>..</v>
          </cell>
          <cell r="GN12" t="str">
            <v>..</v>
          </cell>
          <cell r="GO12" t="str">
            <v>..</v>
          </cell>
          <cell r="GP12" t="str">
            <v>..</v>
          </cell>
          <cell r="GQ12" t="str">
            <v>..</v>
          </cell>
          <cell r="GR12" t="str">
            <v>..</v>
          </cell>
          <cell r="GS12" t="str">
            <v>..</v>
          </cell>
          <cell r="GT12" t="str">
            <v>..</v>
          </cell>
          <cell r="GU12" t="str">
            <v>..</v>
          </cell>
          <cell r="GV12" t="str">
            <v>..</v>
          </cell>
          <cell r="GW12" t="str">
            <v>..</v>
          </cell>
          <cell r="GX12" t="str">
            <v>..</v>
          </cell>
          <cell r="GY12" t="str">
            <v>..</v>
          </cell>
          <cell r="GZ12" t="str">
            <v>..</v>
          </cell>
          <cell r="HA12" t="str">
            <v>..</v>
          </cell>
          <cell r="HB12" t="str">
            <v>..</v>
          </cell>
          <cell r="HC12" t="str">
            <v>..</v>
          </cell>
          <cell r="HD12" t="str">
            <v>..</v>
          </cell>
          <cell r="HE12" t="str">
            <v>..</v>
          </cell>
          <cell r="HF12" t="str">
            <v>..</v>
          </cell>
          <cell r="HG12" t="str">
            <v>..</v>
          </cell>
          <cell r="HH12" t="str">
            <v>..</v>
          </cell>
          <cell r="HI12" t="str">
            <v>..</v>
          </cell>
          <cell r="HJ12" t="str">
            <v>..</v>
          </cell>
          <cell r="HK12" t="str">
            <v>..</v>
          </cell>
          <cell r="HL12" t="str">
            <v>..</v>
          </cell>
          <cell r="HM12" t="str">
            <v>..</v>
          </cell>
          <cell r="HN12" t="str">
            <v>..</v>
          </cell>
          <cell r="HO12" t="str">
            <v>..</v>
          </cell>
          <cell r="HP12" t="str">
            <v>..</v>
          </cell>
          <cell r="HQ12" t="str">
            <v>..</v>
          </cell>
          <cell r="HR12" t="str">
            <v>..</v>
          </cell>
          <cell r="HS12" t="str">
            <v>..</v>
          </cell>
          <cell r="HT12" t="str">
            <v>..</v>
          </cell>
          <cell r="HU12" t="str">
            <v>..</v>
          </cell>
          <cell r="HV12" t="str">
            <v>..</v>
          </cell>
          <cell r="HW12" t="str">
            <v>..</v>
          </cell>
          <cell r="HX12" t="str">
            <v>..</v>
          </cell>
          <cell r="HY12" t="str">
            <v>..</v>
          </cell>
          <cell r="HZ12" t="str">
            <v>..</v>
          </cell>
          <cell r="IA12" t="str">
            <v>..</v>
          </cell>
          <cell r="IB12" t="str">
            <v>..</v>
          </cell>
          <cell r="IC12" t="str">
            <v>..</v>
          </cell>
          <cell r="ID12" t="str">
            <v>..</v>
          </cell>
          <cell r="IE12" t="str">
            <v>..</v>
          </cell>
          <cell r="IF12" t="str">
            <v>..</v>
          </cell>
          <cell r="IG12" t="str">
            <v>..</v>
          </cell>
          <cell r="IH12" t="str">
            <v>..</v>
          </cell>
          <cell r="II12" t="str">
            <v>..</v>
          </cell>
          <cell r="IJ12" t="str">
            <v>..</v>
          </cell>
          <cell r="IK12" t="str">
            <v>..</v>
          </cell>
          <cell r="IL12" t="str">
            <v>..</v>
          </cell>
          <cell r="IM12" t="str">
            <v>..</v>
          </cell>
          <cell r="IN12" t="str">
            <v>..</v>
          </cell>
          <cell r="IO12" t="str">
            <v>..</v>
          </cell>
          <cell r="IP12" t="str">
            <v>..</v>
          </cell>
          <cell r="IQ12" t="str">
            <v>..</v>
          </cell>
          <cell r="IR12" t="str">
            <v>..</v>
          </cell>
          <cell r="IS12" t="str">
            <v>..</v>
          </cell>
          <cell r="IT12" t="str">
            <v>..</v>
          </cell>
          <cell r="IU12" t="str">
            <v>..</v>
          </cell>
          <cell r="IV12" t="str">
            <v>..</v>
          </cell>
          <cell r="IW12" t="str">
            <v>..</v>
          </cell>
          <cell r="IX12" t="str">
            <v>..</v>
          </cell>
          <cell r="IY12" t="str">
            <v>..</v>
          </cell>
          <cell r="IZ12" t="str">
            <v>..</v>
          </cell>
          <cell r="JA12" t="str">
            <v>..</v>
          </cell>
          <cell r="JB12" t="str">
            <v>..</v>
          </cell>
          <cell r="JC12" t="str">
            <v>..</v>
          </cell>
          <cell r="JD12" t="str">
            <v>..</v>
          </cell>
          <cell r="JE12" t="str">
            <v>..</v>
          </cell>
          <cell r="JF12" t="str">
            <v>..</v>
          </cell>
          <cell r="JG12" t="str">
            <v>..</v>
          </cell>
          <cell r="JH12" t="str">
            <v>..</v>
          </cell>
          <cell r="JI12" t="str">
            <v>..</v>
          </cell>
          <cell r="JJ12" t="str">
            <v>..</v>
          </cell>
          <cell r="JK12" t="str">
            <v>..</v>
          </cell>
          <cell r="JL12" t="str">
            <v>..</v>
          </cell>
          <cell r="JM12" t="str">
            <v>..</v>
          </cell>
          <cell r="JN12" t="str">
            <v>..</v>
          </cell>
          <cell r="JO12" t="str">
            <v>..</v>
          </cell>
          <cell r="JP12" t="str">
            <v>..</v>
          </cell>
          <cell r="JQ12" t="str">
            <v>..</v>
          </cell>
          <cell r="JR12" t="str">
            <v>..</v>
          </cell>
          <cell r="JS12" t="str">
            <v>..</v>
          </cell>
          <cell r="JT12" t="str">
            <v>..</v>
          </cell>
          <cell r="JU12" t="str">
            <v>..</v>
          </cell>
          <cell r="JV12">
            <v>80924.916400000002</v>
          </cell>
          <cell r="JW12" t="str">
            <v>..</v>
          </cell>
          <cell r="JX12">
            <v>49904.682200000003</v>
          </cell>
          <cell r="JY12">
            <v>21029.169900000001</v>
          </cell>
          <cell r="JZ12" t="str">
            <v>..</v>
          </cell>
          <cell r="KA12">
            <v>16495.038400000001</v>
          </cell>
          <cell r="KB12">
            <v>-2733.7890000000002</v>
          </cell>
          <cell r="KC12">
            <v>7500.4174999999996</v>
          </cell>
          <cell r="KD12">
            <v>10234.2065</v>
          </cell>
          <cell r="KE12" t="str">
            <v>..</v>
          </cell>
          <cell r="KF12" t="str">
            <v>..</v>
          </cell>
          <cell r="KG12" t="str">
            <v>..</v>
          </cell>
          <cell r="KH12" t="str">
            <v>..</v>
          </cell>
          <cell r="KI12" t="str">
            <v>..</v>
          </cell>
          <cell r="KJ12" t="str">
            <v>..</v>
          </cell>
          <cell r="KK12" t="str">
            <v>..</v>
          </cell>
          <cell r="KL12" t="str">
            <v>..</v>
          </cell>
          <cell r="KM12" t="str">
            <v>..</v>
          </cell>
          <cell r="KN12" t="str">
            <v>..</v>
          </cell>
          <cell r="KO12" t="str">
            <v>..</v>
          </cell>
          <cell r="KP12" t="str">
            <v>..</v>
          </cell>
          <cell r="KQ12" t="str">
            <v>..</v>
          </cell>
          <cell r="KS12" t="str">
            <v>..</v>
          </cell>
          <cell r="KT12" t="str">
            <v>..</v>
          </cell>
          <cell r="KU12" t="str">
            <v>..</v>
          </cell>
          <cell r="KV12" t="str">
            <v>..</v>
          </cell>
          <cell r="KW12">
            <v>507454.44510000001</v>
          </cell>
          <cell r="KX12" t="str">
            <v>..</v>
          </cell>
          <cell r="KY12" t="str">
            <v>..</v>
          </cell>
          <cell r="KZ12" t="str">
            <v>..</v>
          </cell>
          <cell r="LA12" t="str">
            <v>..</v>
          </cell>
          <cell r="LB12" t="str">
            <v>..</v>
          </cell>
          <cell r="LC12" t="str">
            <v>..</v>
          </cell>
          <cell r="LD12" t="str">
            <v>..</v>
          </cell>
          <cell r="LE12" t="str">
            <v>..</v>
          </cell>
          <cell r="LF12" t="str">
            <v>..</v>
          </cell>
          <cell r="LG12" t="str">
            <v>..</v>
          </cell>
          <cell r="LH12" t="str">
            <v>..</v>
          </cell>
          <cell r="LI12" t="str">
            <v>..</v>
          </cell>
          <cell r="LJ12" t="str">
            <v>..</v>
          </cell>
          <cell r="LK12" t="str">
            <v>..</v>
          </cell>
          <cell r="LL12" t="str">
            <v>..</v>
          </cell>
          <cell r="LM12" t="str">
            <v>..</v>
          </cell>
          <cell r="LN12" t="str">
            <v>..</v>
          </cell>
          <cell r="LO12" t="str">
            <v>..</v>
          </cell>
          <cell r="LP12" t="str">
            <v>..</v>
          </cell>
          <cell r="LS12" t="str">
            <v>..</v>
          </cell>
          <cell r="LT12" t="str">
            <v>..</v>
          </cell>
          <cell r="LU12" t="str">
            <v>..</v>
          </cell>
          <cell r="LV12" t="str">
            <v>..</v>
          </cell>
          <cell r="LW12" t="str">
            <v>..</v>
          </cell>
          <cell r="LX12" t="str">
            <v>..</v>
          </cell>
          <cell r="LY12" t="str">
            <v>..</v>
          </cell>
          <cell r="LZ12" t="str">
            <v>..</v>
          </cell>
          <cell r="MA12" t="str">
            <v>..</v>
          </cell>
          <cell r="MB12" t="str">
            <v>..</v>
          </cell>
          <cell r="MC12" t="str">
            <v>..</v>
          </cell>
          <cell r="MD12" t="str">
            <v>..</v>
          </cell>
          <cell r="ME12" t="str">
            <v>..</v>
          </cell>
          <cell r="MF12" t="str">
            <v>..</v>
          </cell>
          <cell r="MG12" t="str">
            <v>..</v>
          </cell>
          <cell r="MH12" t="str">
            <v>..</v>
          </cell>
          <cell r="MI12" t="str">
            <v>..</v>
          </cell>
          <cell r="MJ12" t="str">
            <v>..</v>
          </cell>
          <cell r="MK12" t="str">
            <v>..</v>
          </cell>
          <cell r="ML12" t="str">
            <v>..</v>
          </cell>
          <cell r="MM12" t="str">
            <v>..</v>
          </cell>
          <cell r="MN12" t="str">
            <v>..</v>
          </cell>
          <cell r="MO12" t="str">
            <v>..</v>
          </cell>
          <cell r="MP12" t="str">
            <v>..</v>
          </cell>
          <cell r="MQ12" t="str">
            <v>..</v>
          </cell>
          <cell r="MR12" t="str">
            <v>..</v>
          </cell>
          <cell r="MS12" t="str">
            <v>..</v>
          </cell>
          <cell r="MT12" t="str">
            <v>..</v>
          </cell>
          <cell r="MU12" t="str">
            <v>..</v>
          </cell>
          <cell r="MV12" t="str">
            <v>..</v>
          </cell>
          <cell r="MW12" t="str">
            <v>..</v>
          </cell>
          <cell r="MX12" t="str">
            <v>..</v>
          </cell>
          <cell r="MY12" t="str">
            <v>..</v>
          </cell>
          <cell r="MZ12" t="str">
            <v>..</v>
          </cell>
          <cell r="NA12" t="str">
            <v>..</v>
          </cell>
          <cell r="NB12" t="str">
            <v>..</v>
          </cell>
          <cell r="NC12" t="str">
            <v>..</v>
          </cell>
          <cell r="ND12" t="str">
            <v>..</v>
          </cell>
          <cell r="NE12" t="str">
            <v>..</v>
          </cell>
          <cell r="NF12" t="str">
            <v>..</v>
          </cell>
          <cell r="NG12" t="str">
            <v>..</v>
          </cell>
          <cell r="NH12" t="str">
            <v>..</v>
          </cell>
          <cell r="NI12" t="str">
            <v>..</v>
          </cell>
          <cell r="NJ12" t="str">
            <v>..</v>
          </cell>
          <cell r="NK12" t="str">
            <v>..</v>
          </cell>
          <cell r="NL12" t="str">
            <v>..</v>
          </cell>
          <cell r="NM12" t="str">
            <v>..</v>
          </cell>
          <cell r="NN12" t="str">
            <v>..</v>
          </cell>
          <cell r="NO12" t="str">
            <v>..</v>
          </cell>
          <cell r="NP12" t="str">
            <v>..</v>
          </cell>
          <cell r="NQ12" t="str">
            <v>..</v>
          </cell>
          <cell r="NR12" t="str">
            <v>..</v>
          </cell>
          <cell r="NS12" t="str">
            <v>..</v>
          </cell>
          <cell r="NT12" t="str">
            <v>..</v>
          </cell>
          <cell r="NU12" t="str">
            <v>..</v>
          </cell>
          <cell r="NV12" t="str">
            <v>..</v>
          </cell>
          <cell r="NW12" t="str">
            <v>..</v>
          </cell>
          <cell r="NX12" t="str">
            <v>..</v>
          </cell>
          <cell r="NY12" t="str">
            <v>..</v>
          </cell>
          <cell r="NZ12" t="str">
            <v>..</v>
          </cell>
          <cell r="OA12" t="str">
            <v>..</v>
          </cell>
          <cell r="OB12" t="str">
            <v>..</v>
          </cell>
          <cell r="OC12" t="str">
            <v>..</v>
          </cell>
          <cell r="OD12" t="str">
            <v>..</v>
          </cell>
          <cell r="OE12" t="str">
            <v>..</v>
          </cell>
          <cell r="OF12" t="str">
            <v>..</v>
          </cell>
          <cell r="OG12" t="str">
            <v>..</v>
          </cell>
          <cell r="OH12" t="str">
            <v>..</v>
          </cell>
          <cell r="OI12">
            <v>312309.4988</v>
          </cell>
          <cell r="OJ12">
            <v>277065.38370000001</v>
          </cell>
          <cell r="OK12">
            <v>256803.81109999999</v>
          </cell>
          <cell r="OL12">
            <v>18431.0334</v>
          </cell>
          <cell r="OM12" t="str">
            <v>..</v>
          </cell>
          <cell r="ON12">
            <v>37241.658100000001</v>
          </cell>
          <cell r="OO12">
            <v>-1331.2153000000001</v>
          </cell>
          <cell r="OP12">
            <v>20170.516800000001</v>
          </cell>
          <cell r="OQ12">
            <v>21501.732100000001</v>
          </cell>
          <cell r="OR12" t="str">
            <v>..</v>
          </cell>
          <cell r="OS12" t="str">
            <v>..</v>
          </cell>
          <cell r="OT12" t="str">
            <v>..</v>
          </cell>
          <cell r="OU12" t="str">
            <v>..</v>
          </cell>
          <cell r="OV12" t="str">
            <v>..</v>
          </cell>
          <cell r="OW12" t="str">
            <v>..</v>
          </cell>
          <cell r="OX12" t="str">
            <v>..</v>
          </cell>
          <cell r="OY12" t="str">
            <v>..</v>
          </cell>
          <cell r="OZ12" t="str">
            <v>..</v>
          </cell>
          <cell r="PA12" t="str">
            <v>..</v>
          </cell>
          <cell r="PB12" t="str">
            <v>..</v>
          </cell>
          <cell r="PC12" t="str">
            <v>..</v>
          </cell>
          <cell r="PD12" t="str">
            <v>..</v>
          </cell>
          <cell r="PE12" t="str">
            <v>..</v>
          </cell>
          <cell r="PF12" t="str">
            <v>..</v>
          </cell>
          <cell r="PG12" t="str">
            <v>..</v>
          </cell>
          <cell r="PH12" t="str">
            <v>..</v>
          </cell>
          <cell r="PI12" t="str">
            <v>..</v>
          </cell>
          <cell r="PJ12" t="str">
            <v>..</v>
          </cell>
          <cell r="PK12" t="str">
            <v>..</v>
          </cell>
          <cell r="PL12" t="str">
            <v>..</v>
          </cell>
          <cell r="PM12" t="str">
            <v>..</v>
          </cell>
          <cell r="PN12" t="str">
            <v>..</v>
          </cell>
          <cell r="PO12" t="str">
            <v>..</v>
          </cell>
          <cell r="PP12" t="str">
            <v>..</v>
          </cell>
          <cell r="PQ12" t="str">
            <v>..</v>
          </cell>
          <cell r="PR12" t="str">
            <v>..</v>
          </cell>
          <cell r="PS12" t="str">
            <v>..</v>
          </cell>
          <cell r="PT12" t="str">
            <v>..</v>
          </cell>
          <cell r="PU12" t="str">
            <v>..</v>
          </cell>
          <cell r="PV12" t="str">
            <v>..</v>
          </cell>
          <cell r="PW12" t="str">
            <v>..</v>
          </cell>
          <cell r="PX12" t="str">
            <v>..</v>
          </cell>
          <cell r="PY12" t="str">
            <v>..</v>
          </cell>
          <cell r="PZ12" t="str">
            <v>..</v>
          </cell>
          <cell r="QA12" t="str">
            <v>..</v>
          </cell>
          <cell r="QB12" t="str">
            <v>..</v>
          </cell>
          <cell r="QC12" t="str">
            <v>..</v>
          </cell>
          <cell r="QD12" t="str">
            <v>..</v>
          </cell>
          <cell r="QE12" t="str">
            <v>..</v>
          </cell>
          <cell r="QF12" t="str">
            <v>..</v>
          </cell>
          <cell r="QG12" t="str">
            <v>..</v>
          </cell>
          <cell r="QH12" t="str">
            <v>..</v>
          </cell>
          <cell r="QI12" t="str">
            <v>..</v>
          </cell>
          <cell r="QJ12" t="str">
            <v>..</v>
          </cell>
          <cell r="QK12" t="str">
            <v>..</v>
          </cell>
          <cell r="QL12" t="str">
            <v>..</v>
          </cell>
          <cell r="QM12" t="str">
            <v>..</v>
          </cell>
          <cell r="QN12" t="str">
            <v>..</v>
          </cell>
          <cell r="QO12" t="str">
            <v>..</v>
          </cell>
          <cell r="QP12" t="str">
            <v>..</v>
          </cell>
          <cell r="QQ12" t="str">
            <v>..</v>
          </cell>
          <cell r="QR12" t="str">
            <v>..</v>
          </cell>
          <cell r="QS12" t="str">
            <v>..</v>
          </cell>
          <cell r="QT12" t="str">
            <v>..</v>
          </cell>
          <cell r="QU12" t="str">
            <v>..</v>
          </cell>
          <cell r="QV12" t="str">
            <v>..</v>
          </cell>
          <cell r="QW12" t="str">
            <v>..</v>
          </cell>
          <cell r="QX12" t="str">
            <v>..</v>
          </cell>
          <cell r="QY12" t="str">
            <v>..</v>
          </cell>
          <cell r="QZ12" t="str">
            <v>..</v>
          </cell>
          <cell r="RA12" t="str">
            <v>..</v>
          </cell>
          <cell r="RB12" t="str">
            <v>..</v>
          </cell>
        </row>
        <row r="13">
          <cell r="A13">
            <v>1953</v>
          </cell>
          <cell r="B13" t="str">
            <v/>
          </cell>
          <cell r="C13" t="str">
            <v>..</v>
          </cell>
          <cell r="D13" t="str">
            <v>..</v>
          </cell>
          <cell r="E13" t="str">
            <v>..</v>
          </cell>
          <cell r="F13" t="str">
            <v>..</v>
          </cell>
          <cell r="G13" t="str">
            <v>..</v>
          </cell>
          <cell r="H13" t="str">
            <v>..</v>
          </cell>
          <cell r="I13" t="str">
            <v>..</v>
          </cell>
          <cell r="J13" t="str">
            <v>..</v>
          </cell>
          <cell r="K13" t="str">
            <v>..</v>
          </cell>
          <cell r="L13" t="str">
            <v>..</v>
          </cell>
          <cell r="M13" t="str">
            <v>..</v>
          </cell>
          <cell r="N13" t="str">
            <v>..</v>
          </cell>
          <cell r="O13" t="str">
            <v>..</v>
          </cell>
          <cell r="P13" t="str">
            <v>..</v>
          </cell>
          <cell r="Q13" t="str">
            <v>..</v>
          </cell>
          <cell r="R13" t="str">
            <v>..</v>
          </cell>
          <cell r="S13" t="str">
            <v>..</v>
          </cell>
          <cell r="T13" t="str">
            <v>..</v>
          </cell>
          <cell r="U13" t="str">
            <v>..</v>
          </cell>
          <cell r="V13" t="str">
            <v>..</v>
          </cell>
          <cell r="W13" t="str">
            <v>..</v>
          </cell>
          <cell r="X13" t="str">
            <v>..</v>
          </cell>
          <cell r="Y13" t="str">
            <v>..</v>
          </cell>
          <cell r="Z13" t="str">
            <v>..</v>
          </cell>
          <cell r="AA13" t="str">
            <v>..</v>
          </cell>
          <cell r="AB13" t="str">
            <v>..</v>
          </cell>
          <cell r="AC13" t="str">
            <v>..</v>
          </cell>
          <cell r="AD13" t="str">
            <v>..</v>
          </cell>
          <cell r="AE13" t="str">
            <v>..</v>
          </cell>
          <cell r="AF13" t="str">
            <v>..</v>
          </cell>
          <cell r="AG13" t="str">
            <v>..</v>
          </cell>
          <cell r="AH13" t="str">
            <v>..</v>
          </cell>
          <cell r="AI13" t="str">
            <v>..</v>
          </cell>
          <cell r="AJ13" t="str">
            <v>..</v>
          </cell>
          <cell r="AK13" t="str">
            <v>..</v>
          </cell>
          <cell r="AL13" t="str">
            <v>..</v>
          </cell>
          <cell r="AM13" t="str">
            <v>..</v>
          </cell>
          <cell r="AN13" t="str">
            <v>..</v>
          </cell>
          <cell r="AO13" t="str">
            <v>..</v>
          </cell>
          <cell r="AP13" t="str">
            <v>..</v>
          </cell>
          <cell r="AQ13" t="str">
            <v>..</v>
          </cell>
          <cell r="AR13" t="str">
            <v>..</v>
          </cell>
          <cell r="AS13" t="str">
            <v>..</v>
          </cell>
          <cell r="AT13" t="str">
            <v>..</v>
          </cell>
          <cell r="AU13" t="str">
            <v>..</v>
          </cell>
          <cell r="AV13" t="str">
            <v>..</v>
          </cell>
          <cell r="AW13" t="str">
            <v>..</v>
          </cell>
          <cell r="AX13" t="str">
            <v>..</v>
          </cell>
          <cell r="AY13" t="str">
            <v>..</v>
          </cell>
          <cell r="AZ13" t="str">
            <v>..</v>
          </cell>
          <cell r="BA13" t="str">
            <v>..</v>
          </cell>
          <cell r="BB13" t="str">
            <v>..</v>
          </cell>
          <cell r="BC13" t="str">
            <v>..</v>
          </cell>
          <cell r="BD13" t="str">
            <v>..</v>
          </cell>
          <cell r="BE13" t="str">
            <v>..</v>
          </cell>
          <cell r="BF13" t="str">
            <v>..</v>
          </cell>
          <cell r="BG13" t="str">
            <v>..</v>
          </cell>
          <cell r="BH13" t="str">
            <v>..</v>
          </cell>
          <cell r="BI13" t="str">
            <v>..</v>
          </cell>
          <cell r="BJ13" t="str">
            <v>..</v>
          </cell>
          <cell r="BK13" t="str">
            <v>..</v>
          </cell>
          <cell r="BL13" t="str">
            <v>..</v>
          </cell>
          <cell r="BM13" t="str">
            <v>..</v>
          </cell>
          <cell r="BN13" t="str">
            <v>..</v>
          </cell>
          <cell r="BO13" t="str">
            <v>..</v>
          </cell>
          <cell r="BP13" t="str">
            <v>..</v>
          </cell>
          <cell r="BQ13" t="str">
            <v>..</v>
          </cell>
          <cell r="BR13" t="str">
            <v>..</v>
          </cell>
          <cell r="BS13" t="str">
            <v>..</v>
          </cell>
          <cell r="BT13" t="str">
            <v>..</v>
          </cell>
          <cell r="BU13" t="str">
            <v>..</v>
          </cell>
          <cell r="BV13" t="str">
            <v>..</v>
          </cell>
          <cell r="BW13" t="str">
            <v>..</v>
          </cell>
          <cell r="BX13" t="str">
            <v>..</v>
          </cell>
          <cell r="BY13" t="str">
            <v>..</v>
          </cell>
          <cell r="BZ13" t="str">
            <v>..</v>
          </cell>
          <cell r="CA13" t="str">
            <v>..</v>
          </cell>
          <cell r="CB13" t="str">
            <v>..</v>
          </cell>
          <cell r="CC13" t="str">
            <v>..</v>
          </cell>
          <cell r="CD13" t="str">
            <v>..</v>
          </cell>
          <cell r="CE13" t="str">
            <v>..</v>
          </cell>
          <cell r="CF13">
            <v>374234.98560000001</v>
          </cell>
          <cell r="CG13">
            <v>313710.6973</v>
          </cell>
          <cell r="CH13">
            <v>219670.323</v>
          </cell>
          <cell r="CI13">
            <v>95625.583400000003</v>
          </cell>
          <cell r="CJ13">
            <v>68839.997300000003</v>
          </cell>
          <cell r="CK13">
            <v>65635.034499999994</v>
          </cell>
          <cell r="CL13">
            <v>537.89970000000005</v>
          </cell>
          <cell r="CM13">
            <v>21919.098300000001</v>
          </cell>
          <cell r="CN13">
            <v>21381.1986</v>
          </cell>
          <cell r="CO13" t="str">
            <v>..</v>
          </cell>
          <cell r="CP13" t="str">
            <v>..</v>
          </cell>
          <cell r="CQ13" t="str">
            <v>..</v>
          </cell>
          <cell r="CR13" t="str">
            <v>..</v>
          </cell>
          <cell r="CS13" t="str">
            <v>..</v>
          </cell>
          <cell r="CT13" t="str">
            <v>..</v>
          </cell>
          <cell r="CU13" t="str">
            <v>..</v>
          </cell>
          <cell r="CV13" t="str">
            <v>..</v>
          </cell>
          <cell r="CW13" t="str">
            <v>..</v>
          </cell>
          <cell r="CX13" t="str">
            <v>..</v>
          </cell>
          <cell r="CY13" t="str">
            <v>..</v>
          </cell>
          <cell r="CZ13" t="str">
            <v>..</v>
          </cell>
          <cell r="DA13" t="str">
            <v>..</v>
          </cell>
          <cell r="DB13" t="str">
            <v>..</v>
          </cell>
          <cell r="DC13" t="str">
            <v>..</v>
          </cell>
          <cell r="DD13" t="str">
            <v>..</v>
          </cell>
          <cell r="DE13" t="str">
            <v>..</v>
          </cell>
          <cell r="DF13" t="str">
            <v>..</v>
          </cell>
          <cell r="DG13" t="str">
            <v>..</v>
          </cell>
          <cell r="DH13" t="str">
            <v>..</v>
          </cell>
          <cell r="DI13" t="str">
            <v>..</v>
          </cell>
          <cell r="DJ13" t="str">
            <v>..</v>
          </cell>
          <cell r="DK13" t="str">
            <v>..</v>
          </cell>
          <cell r="DL13" t="str">
            <v>..</v>
          </cell>
          <cell r="DM13" t="str">
            <v>..</v>
          </cell>
          <cell r="DN13" t="str">
            <v>..</v>
          </cell>
          <cell r="DO13" t="str">
            <v>..</v>
          </cell>
          <cell r="DP13" t="str">
            <v>..</v>
          </cell>
          <cell r="DQ13" t="str">
            <v>..</v>
          </cell>
          <cell r="DR13" t="str">
            <v>..</v>
          </cell>
          <cell r="DS13" t="str">
            <v>..</v>
          </cell>
          <cell r="DT13" t="str">
            <v>..</v>
          </cell>
          <cell r="DU13" t="str">
            <v>..</v>
          </cell>
          <cell r="DV13" t="str">
            <v>..</v>
          </cell>
          <cell r="DW13" t="str">
            <v>..</v>
          </cell>
          <cell r="DX13" t="str">
            <v>..</v>
          </cell>
          <cell r="DY13" t="str">
            <v>..</v>
          </cell>
          <cell r="DZ13" t="str">
            <v>..</v>
          </cell>
          <cell r="EA13" t="str">
            <v>..</v>
          </cell>
          <cell r="EB13" t="str">
            <v>..</v>
          </cell>
          <cell r="EC13" t="str">
            <v>..</v>
          </cell>
          <cell r="ED13" t="str">
            <v>..</v>
          </cell>
          <cell r="EE13" t="str">
            <v>..</v>
          </cell>
          <cell r="EF13" t="str">
            <v>..</v>
          </cell>
          <cell r="EG13" t="str">
            <v>..</v>
          </cell>
          <cell r="EH13" t="str">
            <v>..</v>
          </cell>
          <cell r="EI13" t="str">
            <v>..</v>
          </cell>
          <cell r="EJ13" t="str">
            <v>..</v>
          </cell>
          <cell r="EK13" t="str">
            <v>..</v>
          </cell>
          <cell r="EL13" t="str">
            <v>..</v>
          </cell>
          <cell r="EM13" t="str">
            <v>..</v>
          </cell>
          <cell r="EN13" t="str">
            <v>..</v>
          </cell>
          <cell r="EO13" t="str">
            <v>..</v>
          </cell>
          <cell r="EP13" t="str">
            <v>..</v>
          </cell>
          <cell r="EQ13" t="str">
            <v>..</v>
          </cell>
          <cell r="ER13" t="str">
            <v>..</v>
          </cell>
          <cell r="ES13" t="str">
            <v>..</v>
          </cell>
          <cell r="ET13" t="str">
            <v>..</v>
          </cell>
          <cell r="EU13" t="str">
            <v>..</v>
          </cell>
          <cell r="EV13" t="str">
            <v>..</v>
          </cell>
          <cell r="EW13" t="str">
            <v>..</v>
          </cell>
          <cell r="EX13" t="str">
            <v>..</v>
          </cell>
          <cell r="EY13" t="str">
            <v>..</v>
          </cell>
          <cell r="EZ13" t="str">
            <v>..</v>
          </cell>
          <cell r="FA13" t="str">
            <v>..</v>
          </cell>
          <cell r="FB13" t="str">
            <v>..</v>
          </cell>
          <cell r="FC13" t="str">
            <v>..</v>
          </cell>
          <cell r="FD13" t="str">
            <v>..</v>
          </cell>
          <cell r="FE13" t="str">
            <v>..</v>
          </cell>
          <cell r="FF13" t="str">
            <v>..</v>
          </cell>
          <cell r="FG13" t="str">
            <v>..</v>
          </cell>
          <cell r="FH13" t="str">
            <v>..</v>
          </cell>
          <cell r="FI13">
            <v>22659.807499999999</v>
          </cell>
          <cell r="FJ13">
            <v>29221.781999999999</v>
          </cell>
          <cell r="FK13">
            <v>21220.880099999998</v>
          </cell>
          <cell r="FL13">
            <v>11053.987800000001</v>
          </cell>
          <cell r="FM13">
            <v>3479.0868</v>
          </cell>
          <cell r="FN13">
            <v>869.28120000000001</v>
          </cell>
          <cell r="FO13">
            <v>-1671.6213</v>
          </cell>
          <cell r="FP13">
            <v>191.57079999999999</v>
          </cell>
          <cell r="FQ13">
            <v>1863.1921</v>
          </cell>
          <cell r="FR13" t="str">
            <v>..</v>
          </cell>
          <cell r="FS13" t="str">
            <v>..</v>
          </cell>
          <cell r="FT13" t="str">
            <v>..</v>
          </cell>
          <cell r="FU13" t="str">
            <v>..</v>
          </cell>
          <cell r="FV13" t="str">
            <v>..</v>
          </cell>
          <cell r="FW13" t="str">
            <v>..</v>
          </cell>
          <cell r="FX13" t="str">
            <v>..</v>
          </cell>
          <cell r="FY13" t="str">
            <v>..</v>
          </cell>
          <cell r="FZ13" t="str">
            <v>..</v>
          </cell>
          <cell r="GA13" t="str">
            <v>..</v>
          </cell>
          <cell r="GB13" t="str">
            <v>..</v>
          </cell>
          <cell r="GC13" t="str">
            <v>..</v>
          </cell>
          <cell r="GD13" t="str">
            <v>..</v>
          </cell>
          <cell r="GE13" t="str">
            <v>..</v>
          </cell>
          <cell r="GF13" t="str">
            <v>..</v>
          </cell>
          <cell r="GG13" t="str">
            <v>..</v>
          </cell>
          <cell r="GH13" t="str">
            <v>..</v>
          </cell>
          <cell r="GI13" t="str">
            <v>..</v>
          </cell>
          <cell r="GJ13" t="str">
            <v>..</v>
          </cell>
          <cell r="GK13" t="str">
            <v>..</v>
          </cell>
          <cell r="GL13" t="str">
            <v>..</v>
          </cell>
          <cell r="GM13" t="str">
            <v>..</v>
          </cell>
          <cell r="GN13" t="str">
            <v>..</v>
          </cell>
          <cell r="GO13" t="str">
            <v>..</v>
          </cell>
          <cell r="GP13" t="str">
            <v>..</v>
          </cell>
          <cell r="GQ13" t="str">
            <v>..</v>
          </cell>
          <cell r="GR13" t="str">
            <v>..</v>
          </cell>
          <cell r="GS13" t="str">
            <v>..</v>
          </cell>
          <cell r="GT13" t="str">
            <v>..</v>
          </cell>
          <cell r="GU13" t="str">
            <v>..</v>
          </cell>
          <cell r="GV13" t="str">
            <v>..</v>
          </cell>
          <cell r="GW13" t="str">
            <v>..</v>
          </cell>
          <cell r="GX13" t="str">
            <v>..</v>
          </cell>
          <cell r="GY13" t="str">
            <v>..</v>
          </cell>
          <cell r="GZ13" t="str">
            <v>..</v>
          </cell>
          <cell r="HA13" t="str">
            <v>..</v>
          </cell>
          <cell r="HB13" t="str">
            <v>..</v>
          </cell>
          <cell r="HC13" t="str">
            <v>..</v>
          </cell>
          <cell r="HD13" t="str">
            <v>..</v>
          </cell>
          <cell r="HE13" t="str">
            <v>..</v>
          </cell>
          <cell r="HF13" t="str">
            <v>..</v>
          </cell>
          <cell r="HG13" t="str">
            <v>..</v>
          </cell>
          <cell r="HH13" t="str">
            <v>..</v>
          </cell>
          <cell r="HI13" t="str">
            <v>..</v>
          </cell>
          <cell r="HJ13" t="str">
            <v>..</v>
          </cell>
          <cell r="HK13" t="str">
            <v>..</v>
          </cell>
          <cell r="HL13" t="str">
            <v>..</v>
          </cell>
          <cell r="HM13" t="str">
            <v>..</v>
          </cell>
          <cell r="HN13" t="str">
            <v>..</v>
          </cell>
          <cell r="HO13" t="str">
            <v>..</v>
          </cell>
          <cell r="HP13" t="str">
            <v>..</v>
          </cell>
          <cell r="HQ13" t="str">
            <v>..</v>
          </cell>
          <cell r="HR13" t="str">
            <v>..</v>
          </cell>
          <cell r="HS13" t="str">
            <v>..</v>
          </cell>
          <cell r="HT13" t="str">
            <v>..</v>
          </cell>
          <cell r="HU13" t="str">
            <v>..</v>
          </cell>
          <cell r="HV13" t="str">
            <v>..</v>
          </cell>
          <cell r="HW13" t="str">
            <v>..</v>
          </cell>
          <cell r="HX13" t="str">
            <v>..</v>
          </cell>
          <cell r="HY13" t="str">
            <v>..</v>
          </cell>
          <cell r="HZ13" t="str">
            <v>..</v>
          </cell>
          <cell r="IA13" t="str">
            <v>..</v>
          </cell>
          <cell r="IB13" t="str">
            <v>..</v>
          </cell>
          <cell r="IC13" t="str">
            <v>..</v>
          </cell>
          <cell r="ID13" t="str">
            <v>..</v>
          </cell>
          <cell r="IE13" t="str">
            <v>..</v>
          </cell>
          <cell r="IF13" t="str">
            <v>..</v>
          </cell>
          <cell r="IG13" t="str">
            <v>..</v>
          </cell>
          <cell r="IH13" t="str">
            <v>..</v>
          </cell>
          <cell r="II13" t="str">
            <v>..</v>
          </cell>
          <cell r="IJ13" t="str">
            <v>..</v>
          </cell>
          <cell r="IK13" t="str">
            <v>..</v>
          </cell>
          <cell r="IL13" t="str">
            <v>..</v>
          </cell>
          <cell r="IM13" t="str">
            <v>..</v>
          </cell>
          <cell r="IN13" t="str">
            <v>..</v>
          </cell>
          <cell r="IO13" t="str">
            <v>..</v>
          </cell>
          <cell r="IP13" t="str">
            <v>..</v>
          </cell>
          <cell r="IQ13" t="str">
            <v>..</v>
          </cell>
          <cell r="IR13" t="str">
            <v>..</v>
          </cell>
          <cell r="IS13" t="str">
            <v>..</v>
          </cell>
          <cell r="IT13" t="str">
            <v>..</v>
          </cell>
          <cell r="IU13" t="str">
            <v>..</v>
          </cell>
          <cell r="IV13" t="str">
            <v>..</v>
          </cell>
          <cell r="IW13" t="str">
            <v>..</v>
          </cell>
          <cell r="IX13" t="str">
            <v>..</v>
          </cell>
          <cell r="IY13" t="str">
            <v>..</v>
          </cell>
          <cell r="IZ13" t="str">
            <v>..</v>
          </cell>
          <cell r="JA13" t="str">
            <v>..</v>
          </cell>
          <cell r="JB13" t="str">
            <v>..</v>
          </cell>
          <cell r="JC13" t="str">
            <v>..</v>
          </cell>
          <cell r="JD13" t="str">
            <v>..</v>
          </cell>
          <cell r="JE13" t="str">
            <v>..</v>
          </cell>
          <cell r="JF13" t="str">
            <v>..</v>
          </cell>
          <cell r="JG13" t="str">
            <v>..</v>
          </cell>
          <cell r="JH13" t="str">
            <v>..</v>
          </cell>
          <cell r="JI13" t="str">
            <v>..</v>
          </cell>
          <cell r="JJ13" t="str">
            <v>..</v>
          </cell>
          <cell r="JK13" t="str">
            <v>..</v>
          </cell>
          <cell r="JL13" t="str">
            <v>..</v>
          </cell>
          <cell r="JM13" t="str">
            <v>..</v>
          </cell>
          <cell r="JN13" t="str">
            <v>..</v>
          </cell>
          <cell r="JO13" t="str">
            <v>..</v>
          </cell>
          <cell r="JP13" t="str">
            <v>..</v>
          </cell>
          <cell r="JQ13" t="str">
            <v>..</v>
          </cell>
          <cell r="JR13" t="str">
            <v>..</v>
          </cell>
          <cell r="JS13" t="str">
            <v>..</v>
          </cell>
          <cell r="JT13" t="str">
            <v>..</v>
          </cell>
          <cell r="JU13" t="str">
            <v>..</v>
          </cell>
          <cell r="JV13">
            <v>83726.015100000004</v>
          </cell>
          <cell r="JW13" t="str">
            <v>..</v>
          </cell>
          <cell r="JX13">
            <v>51202.246099999997</v>
          </cell>
          <cell r="JY13">
            <v>22795.6119</v>
          </cell>
          <cell r="JZ13" t="str">
            <v>..</v>
          </cell>
          <cell r="KA13">
            <v>18524.0157</v>
          </cell>
          <cell r="KB13">
            <v>-2448.7507000000001</v>
          </cell>
          <cell r="KC13">
            <v>7785.4557999999997</v>
          </cell>
          <cell r="KD13">
            <v>10234.2065</v>
          </cell>
          <cell r="KE13" t="str">
            <v>..</v>
          </cell>
          <cell r="KF13" t="str">
            <v>..</v>
          </cell>
          <cell r="KG13" t="str">
            <v>..</v>
          </cell>
          <cell r="KH13" t="str">
            <v>..</v>
          </cell>
          <cell r="KI13" t="str">
            <v>..</v>
          </cell>
          <cell r="KJ13" t="str">
            <v>..</v>
          </cell>
          <cell r="KK13" t="str">
            <v>..</v>
          </cell>
          <cell r="KL13" t="str">
            <v>..</v>
          </cell>
          <cell r="KM13" t="str">
            <v>..</v>
          </cell>
          <cell r="KN13" t="str">
            <v>..</v>
          </cell>
          <cell r="KO13" t="str">
            <v>..</v>
          </cell>
          <cell r="KP13" t="str">
            <v>..</v>
          </cell>
          <cell r="KQ13" t="str">
            <v>..</v>
          </cell>
          <cell r="KS13" t="str">
            <v>..</v>
          </cell>
          <cell r="KT13" t="str">
            <v>..</v>
          </cell>
          <cell r="KU13" t="str">
            <v>..</v>
          </cell>
          <cell r="KV13" t="str">
            <v>..</v>
          </cell>
          <cell r="KW13">
            <v>535471.44299999997</v>
          </cell>
          <cell r="KX13" t="str">
            <v>..</v>
          </cell>
          <cell r="KY13" t="str">
            <v>..</v>
          </cell>
          <cell r="KZ13" t="str">
            <v>..</v>
          </cell>
          <cell r="LA13" t="str">
            <v>..</v>
          </cell>
          <cell r="LB13" t="str">
            <v>..</v>
          </cell>
          <cell r="LC13" t="str">
            <v>..</v>
          </cell>
          <cell r="LD13" t="str">
            <v>..</v>
          </cell>
          <cell r="LE13" t="str">
            <v>..</v>
          </cell>
          <cell r="LF13" t="str">
            <v>..</v>
          </cell>
          <cell r="LG13" t="str">
            <v>..</v>
          </cell>
          <cell r="LH13" t="str">
            <v>..</v>
          </cell>
          <cell r="LI13" t="str">
            <v>..</v>
          </cell>
          <cell r="LJ13" t="str">
            <v>..</v>
          </cell>
          <cell r="LK13" t="str">
            <v>..</v>
          </cell>
          <cell r="LL13" t="str">
            <v>..</v>
          </cell>
          <cell r="LM13" t="str">
            <v>..</v>
          </cell>
          <cell r="LN13" t="str">
            <v>..</v>
          </cell>
          <cell r="LO13" t="str">
            <v>..</v>
          </cell>
          <cell r="LP13" t="str">
            <v>..</v>
          </cell>
          <cell r="LS13" t="str">
            <v>..</v>
          </cell>
          <cell r="LT13" t="str">
            <v>..</v>
          </cell>
          <cell r="LU13" t="str">
            <v>..</v>
          </cell>
          <cell r="LV13" t="str">
            <v>..</v>
          </cell>
          <cell r="LW13" t="str">
            <v>..</v>
          </cell>
          <cell r="LX13" t="str">
            <v>..</v>
          </cell>
          <cell r="LY13" t="str">
            <v>..</v>
          </cell>
          <cell r="LZ13" t="str">
            <v>..</v>
          </cell>
          <cell r="MA13" t="str">
            <v>..</v>
          </cell>
          <cell r="MB13" t="str">
            <v>..</v>
          </cell>
          <cell r="MC13" t="str">
            <v>..</v>
          </cell>
          <cell r="MD13" t="str">
            <v>..</v>
          </cell>
          <cell r="ME13" t="str">
            <v>..</v>
          </cell>
          <cell r="MF13" t="str">
            <v>..</v>
          </cell>
          <cell r="MG13" t="str">
            <v>..</v>
          </cell>
          <cell r="MH13" t="str">
            <v>..</v>
          </cell>
          <cell r="MI13" t="str">
            <v>..</v>
          </cell>
          <cell r="MJ13" t="str">
            <v>..</v>
          </cell>
          <cell r="MK13" t="str">
            <v>..</v>
          </cell>
          <cell r="ML13" t="str">
            <v>..</v>
          </cell>
          <cell r="MM13" t="str">
            <v>..</v>
          </cell>
          <cell r="MN13" t="str">
            <v>..</v>
          </cell>
          <cell r="MO13" t="str">
            <v>..</v>
          </cell>
          <cell r="MP13" t="str">
            <v>..</v>
          </cell>
          <cell r="MQ13" t="str">
            <v>..</v>
          </cell>
          <cell r="MR13" t="str">
            <v>..</v>
          </cell>
          <cell r="MS13" t="str">
            <v>..</v>
          </cell>
          <cell r="MT13" t="str">
            <v>..</v>
          </cell>
          <cell r="MU13" t="str">
            <v>..</v>
          </cell>
          <cell r="MV13" t="str">
            <v>..</v>
          </cell>
          <cell r="MW13" t="str">
            <v>..</v>
          </cell>
          <cell r="MX13" t="str">
            <v>..</v>
          </cell>
          <cell r="MY13" t="str">
            <v>..</v>
          </cell>
          <cell r="MZ13" t="str">
            <v>..</v>
          </cell>
          <cell r="NA13" t="str">
            <v>..</v>
          </cell>
          <cell r="NB13" t="str">
            <v>..</v>
          </cell>
          <cell r="NC13" t="str">
            <v>..</v>
          </cell>
          <cell r="ND13" t="str">
            <v>..</v>
          </cell>
          <cell r="NE13" t="str">
            <v>..</v>
          </cell>
          <cell r="NF13" t="str">
            <v>..</v>
          </cell>
          <cell r="NG13" t="str">
            <v>..</v>
          </cell>
          <cell r="NH13" t="str">
            <v>..</v>
          </cell>
          <cell r="NI13" t="str">
            <v>..</v>
          </cell>
          <cell r="NJ13" t="str">
            <v>..</v>
          </cell>
          <cell r="NK13" t="str">
            <v>..</v>
          </cell>
          <cell r="NL13" t="str">
            <v>..</v>
          </cell>
          <cell r="NM13" t="str">
            <v>..</v>
          </cell>
          <cell r="NN13" t="str">
            <v>..</v>
          </cell>
          <cell r="NO13" t="str">
            <v>..</v>
          </cell>
          <cell r="NP13" t="str">
            <v>..</v>
          </cell>
          <cell r="NQ13" t="str">
            <v>..</v>
          </cell>
          <cell r="NR13" t="str">
            <v>..</v>
          </cell>
          <cell r="NS13" t="str">
            <v>..</v>
          </cell>
          <cell r="NT13" t="str">
            <v>..</v>
          </cell>
          <cell r="NU13" t="str">
            <v>..</v>
          </cell>
          <cell r="NV13" t="str">
            <v>..</v>
          </cell>
          <cell r="NW13" t="str">
            <v>..</v>
          </cell>
          <cell r="NX13" t="str">
            <v>..</v>
          </cell>
          <cell r="NY13" t="str">
            <v>..</v>
          </cell>
          <cell r="NZ13" t="str">
            <v>..</v>
          </cell>
          <cell r="OA13" t="str">
            <v>..</v>
          </cell>
          <cell r="OB13" t="str">
            <v>..</v>
          </cell>
          <cell r="OC13" t="str">
            <v>..</v>
          </cell>
          <cell r="OD13" t="str">
            <v>..</v>
          </cell>
          <cell r="OE13" t="str">
            <v>..</v>
          </cell>
          <cell r="OF13" t="str">
            <v>..</v>
          </cell>
          <cell r="OG13" t="str">
            <v>..</v>
          </cell>
          <cell r="OH13" t="str">
            <v>..</v>
          </cell>
          <cell r="OI13">
            <v>331517.34100000001</v>
          </cell>
          <cell r="OJ13">
            <v>292893.14360000001</v>
          </cell>
          <cell r="OK13">
            <v>272242.67820000002</v>
          </cell>
          <cell r="OL13">
            <v>18662.092700000001</v>
          </cell>
          <cell r="OM13" t="str">
            <v>..</v>
          </cell>
          <cell r="ON13">
            <v>38820.471400000002</v>
          </cell>
          <cell r="OO13">
            <v>-1756.3068000000001</v>
          </cell>
          <cell r="OP13">
            <v>17700.0272</v>
          </cell>
          <cell r="OQ13">
            <v>19456.3341</v>
          </cell>
          <cell r="OR13" t="str">
            <v>..</v>
          </cell>
          <cell r="OS13" t="str">
            <v>..</v>
          </cell>
          <cell r="OT13" t="str">
            <v>..</v>
          </cell>
          <cell r="OU13" t="str">
            <v>..</v>
          </cell>
          <cell r="OV13" t="str">
            <v>..</v>
          </cell>
          <cell r="OW13" t="str">
            <v>..</v>
          </cell>
          <cell r="OX13" t="str">
            <v>..</v>
          </cell>
          <cell r="OY13" t="str">
            <v>..</v>
          </cell>
          <cell r="OZ13" t="str">
            <v>..</v>
          </cell>
          <cell r="PA13" t="str">
            <v>..</v>
          </cell>
          <cell r="PB13" t="str">
            <v>..</v>
          </cell>
          <cell r="PC13" t="str">
            <v>..</v>
          </cell>
          <cell r="PD13" t="str">
            <v>..</v>
          </cell>
          <cell r="PE13" t="str">
            <v>..</v>
          </cell>
          <cell r="PF13" t="str">
            <v>..</v>
          </cell>
          <cell r="PG13" t="str">
            <v>..</v>
          </cell>
          <cell r="PH13" t="str">
            <v>..</v>
          </cell>
          <cell r="PI13" t="str">
            <v>..</v>
          </cell>
          <cell r="PJ13" t="str">
            <v>..</v>
          </cell>
          <cell r="PK13" t="str">
            <v>..</v>
          </cell>
          <cell r="PL13" t="str">
            <v>..</v>
          </cell>
          <cell r="PM13" t="str">
            <v>..</v>
          </cell>
          <cell r="PN13" t="str">
            <v>..</v>
          </cell>
          <cell r="PO13" t="str">
            <v>..</v>
          </cell>
          <cell r="PP13" t="str">
            <v>..</v>
          </cell>
          <cell r="PQ13" t="str">
            <v>..</v>
          </cell>
          <cell r="PR13" t="str">
            <v>..</v>
          </cell>
          <cell r="PS13" t="str">
            <v>..</v>
          </cell>
          <cell r="PT13" t="str">
            <v>..</v>
          </cell>
          <cell r="PU13" t="str">
            <v>..</v>
          </cell>
          <cell r="PV13" t="str">
            <v>..</v>
          </cell>
          <cell r="PW13" t="str">
            <v>..</v>
          </cell>
          <cell r="PX13" t="str">
            <v>..</v>
          </cell>
          <cell r="PY13" t="str">
            <v>..</v>
          </cell>
          <cell r="PZ13" t="str">
            <v>..</v>
          </cell>
          <cell r="QA13" t="str">
            <v>..</v>
          </cell>
          <cell r="QB13" t="str">
            <v>..</v>
          </cell>
          <cell r="QC13" t="str">
            <v>..</v>
          </cell>
          <cell r="QD13" t="str">
            <v>..</v>
          </cell>
          <cell r="QE13" t="str">
            <v>..</v>
          </cell>
          <cell r="QF13" t="str">
            <v>..</v>
          </cell>
          <cell r="QG13" t="str">
            <v>..</v>
          </cell>
          <cell r="QH13" t="str">
            <v>..</v>
          </cell>
          <cell r="QI13" t="str">
            <v>..</v>
          </cell>
          <cell r="QJ13" t="str">
            <v>..</v>
          </cell>
          <cell r="QK13" t="str">
            <v>..</v>
          </cell>
          <cell r="QL13" t="str">
            <v>..</v>
          </cell>
          <cell r="QM13" t="str">
            <v>..</v>
          </cell>
          <cell r="QN13" t="str">
            <v>..</v>
          </cell>
          <cell r="QO13" t="str">
            <v>..</v>
          </cell>
          <cell r="QP13" t="str">
            <v>..</v>
          </cell>
          <cell r="QQ13" t="str">
            <v>..</v>
          </cell>
          <cell r="QR13" t="str">
            <v>..</v>
          </cell>
          <cell r="QS13" t="str">
            <v>..</v>
          </cell>
          <cell r="QT13" t="str">
            <v>..</v>
          </cell>
          <cell r="QU13" t="str">
            <v>..</v>
          </cell>
          <cell r="QV13" t="str">
            <v>..</v>
          </cell>
          <cell r="QW13" t="str">
            <v>..</v>
          </cell>
          <cell r="QX13" t="str">
            <v>..</v>
          </cell>
          <cell r="QY13" t="str">
            <v>..</v>
          </cell>
          <cell r="QZ13" t="str">
            <v>..</v>
          </cell>
          <cell r="RA13" t="str">
            <v>..</v>
          </cell>
          <cell r="RB13" t="str">
            <v>..</v>
          </cell>
        </row>
        <row r="14">
          <cell r="A14">
            <v>1954</v>
          </cell>
          <cell r="B14" t="str">
            <v/>
          </cell>
          <cell r="C14" t="str">
            <v>..</v>
          </cell>
          <cell r="D14" t="str">
            <v>..</v>
          </cell>
          <cell r="E14" t="str">
            <v>..</v>
          </cell>
          <cell r="F14" t="str">
            <v>..</v>
          </cell>
          <cell r="G14" t="str">
            <v>..</v>
          </cell>
          <cell r="H14" t="str">
            <v>..</v>
          </cell>
          <cell r="I14" t="str">
            <v>..</v>
          </cell>
          <cell r="J14" t="str">
            <v>..</v>
          </cell>
          <cell r="K14" t="str">
            <v>..</v>
          </cell>
          <cell r="L14" t="str">
            <v>..</v>
          </cell>
          <cell r="M14" t="str">
            <v>..</v>
          </cell>
          <cell r="N14" t="str">
            <v>..</v>
          </cell>
          <cell r="O14" t="str">
            <v>..</v>
          </cell>
          <cell r="P14" t="str">
            <v>..</v>
          </cell>
          <cell r="Q14" t="str">
            <v>..</v>
          </cell>
          <cell r="R14" t="str">
            <v>..</v>
          </cell>
          <cell r="S14" t="str">
            <v>..</v>
          </cell>
          <cell r="T14" t="str">
            <v>..</v>
          </cell>
          <cell r="U14" t="str">
            <v>..</v>
          </cell>
          <cell r="V14" t="str">
            <v>..</v>
          </cell>
          <cell r="W14" t="str">
            <v>..</v>
          </cell>
          <cell r="X14" t="str">
            <v>..</v>
          </cell>
          <cell r="Y14" t="str">
            <v>..</v>
          </cell>
          <cell r="Z14" t="str">
            <v>..</v>
          </cell>
          <cell r="AA14" t="str">
            <v>..</v>
          </cell>
          <cell r="AB14" t="str">
            <v>..</v>
          </cell>
          <cell r="AC14" t="str">
            <v>..</v>
          </cell>
          <cell r="AD14" t="str">
            <v>..</v>
          </cell>
          <cell r="AE14" t="str">
            <v>..</v>
          </cell>
          <cell r="AF14" t="str">
            <v>..</v>
          </cell>
          <cell r="AG14" t="str">
            <v>..</v>
          </cell>
          <cell r="AH14" t="str">
            <v>..</v>
          </cell>
          <cell r="AI14" t="str">
            <v>..</v>
          </cell>
          <cell r="AJ14" t="str">
            <v>..</v>
          </cell>
          <cell r="AK14" t="str">
            <v>..</v>
          </cell>
          <cell r="AL14" t="str">
            <v>..</v>
          </cell>
          <cell r="AM14" t="str">
            <v>..</v>
          </cell>
          <cell r="AN14" t="str">
            <v>..</v>
          </cell>
          <cell r="AO14" t="str">
            <v>..</v>
          </cell>
          <cell r="AP14" t="str">
            <v>..</v>
          </cell>
          <cell r="AQ14" t="str">
            <v>..</v>
          </cell>
          <cell r="AR14" t="str">
            <v>..</v>
          </cell>
          <cell r="AS14" t="str">
            <v>..</v>
          </cell>
          <cell r="AT14" t="str">
            <v>..</v>
          </cell>
          <cell r="AU14" t="str">
            <v>..</v>
          </cell>
          <cell r="AV14" t="str">
            <v>..</v>
          </cell>
          <cell r="AW14" t="str">
            <v>..</v>
          </cell>
          <cell r="AX14" t="str">
            <v>..</v>
          </cell>
          <cell r="AY14" t="str">
            <v>..</v>
          </cell>
          <cell r="AZ14" t="str">
            <v>..</v>
          </cell>
          <cell r="BA14" t="str">
            <v>..</v>
          </cell>
          <cell r="BB14" t="str">
            <v>..</v>
          </cell>
          <cell r="BC14" t="str">
            <v>..</v>
          </cell>
          <cell r="BD14" t="str">
            <v>..</v>
          </cell>
          <cell r="BE14" t="str">
            <v>..</v>
          </cell>
          <cell r="BF14" t="str">
            <v>..</v>
          </cell>
          <cell r="BG14" t="str">
            <v>..</v>
          </cell>
          <cell r="BH14" t="str">
            <v>..</v>
          </cell>
          <cell r="BI14" t="str">
            <v>..</v>
          </cell>
          <cell r="BJ14" t="str">
            <v>..</v>
          </cell>
          <cell r="BK14" t="str">
            <v>..</v>
          </cell>
          <cell r="BL14" t="str">
            <v>..</v>
          </cell>
          <cell r="BM14" t="str">
            <v>..</v>
          </cell>
          <cell r="BN14" t="str">
            <v>..</v>
          </cell>
          <cell r="BO14" t="str">
            <v>..</v>
          </cell>
          <cell r="BP14" t="str">
            <v>..</v>
          </cell>
          <cell r="BQ14" t="str">
            <v>..</v>
          </cell>
          <cell r="BR14" t="str">
            <v>..</v>
          </cell>
          <cell r="BS14" t="str">
            <v>..</v>
          </cell>
          <cell r="BT14" t="str">
            <v>..</v>
          </cell>
          <cell r="BU14" t="str">
            <v>..</v>
          </cell>
          <cell r="BV14" t="str">
            <v>..</v>
          </cell>
          <cell r="BW14" t="str">
            <v>..</v>
          </cell>
          <cell r="BX14" t="str">
            <v>..</v>
          </cell>
          <cell r="BY14" t="str">
            <v>..</v>
          </cell>
          <cell r="BZ14" t="str">
            <v>..</v>
          </cell>
          <cell r="CA14" t="str">
            <v>..</v>
          </cell>
          <cell r="CB14" t="str">
            <v>..</v>
          </cell>
          <cell r="CC14" t="str">
            <v>..</v>
          </cell>
          <cell r="CD14" t="str">
            <v>..</v>
          </cell>
          <cell r="CE14" t="str">
            <v>..</v>
          </cell>
          <cell r="CF14">
            <v>395111.15850000002</v>
          </cell>
          <cell r="CG14">
            <v>323228.81199999998</v>
          </cell>
          <cell r="CH14">
            <v>228138.93369999999</v>
          </cell>
          <cell r="CI14">
            <v>95609.628899999996</v>
          </cell>
          <cell r="CJ14">
            <v>77338.077099999995</v>
          </cell>
          <cell r="CK14">
            <v>71536.067599999995</v>
          </cell>
          <cell r="CL14">
            <v>1463.0985000000001</v>
          </cell>
          <cell r="CM14">
            <v>23736.167000000001</v>
          </cell>
          <cell r="CN14">
            <v>22273.068500000001</v>
          </cell>
          <cell r="CO14" t="str">
            <v>..</v>
          </cell>
          <cell r="CP14" t="str">
            <v>..</v>
          </cell>
          <cell r="CQ14" t="str">
            <v>..</v>
          </cell>
          <cell r="CR14" t="str">
            <v>..</v>
          </cell>
          <cell r="CS14" t="str">
            <v>..</v>
          </cell>
          <cell r="CT14" t="str">
            <v>..</v>
          </cell>
          <cell r="CU14" t="str">
            <v>..</v>
          </cell>
          <cell r="CV14" t="str">
            <v>..</v>
          </cell>
          <cell r="CW14" t="str">
            <v>..</v>
          </cell>
          <cell r="CX14" t="str">
            <v>..</v>
          </cell>
          <cell r="CY14" t="str">
            <v>..</v>
          </cell>
          <cell r="CZ14" t="str">
            <v>..</v>
          </cell>
          <cell r="DA14" t="str">
            <v>..</v>
          </cell>
          <cell r="DB14" t="str">
            <v>..</v>
          </cell>
          <cell r="DC14" t="str">
            <v>..</v>
          </cell>
          <cell r="DD14" t="str">
            <v>..</v>
          </cell>
          <cell r="DE14" t="str">
            <v>..</v>
          </cell>
          <cell r="DF14" t="str">
            <v>..</v>
          </cell>
          <cell r="DG14" t="str">
            <v>..</v>
          </cell>
          <cell r="DH14" t="str">
            <v>..</v>
          </cell>
          <cell r="DI14" t="str">
            <v>..</v>
          </cell>
          <cell r="DJ14" t="str">
            <v>..</v>
          </cell>
          <cell r="DK14" t="str">
            <v>..</v>
          </cell>
          <cell r="DL14" t="str">
            <v>..</v>
          </cell>
          <cell r="DM14" t="str">
            <v>..</v>
          </cell>
          <cell r="DN14" t="str">
            <v>..</v>
          </cell>
          <cell r="DO14" t="str">
            <v>..</v>
          </cell>
          <cell r="DP14" t="str">
            <v>..</v>
          </cell>
          <cell r="DQ14" t="str">
            <v>..</v>
          </cell>
          <cell r="DR14" t="str">
            <v>..</v>
          </cell>
          <cell r="DS14" t="str">
            <v>..</v>
          </cell>
          <cell r="DT14" t="str">
            <v>..</v>
          </cell>
          <cell r="DU14" t="str">
            <v>..</v>
          </cell>
          <cell r="DV14" t="str">
            <v>..</v>
          </cell>
          <cell r="DW14" t="str">
            <v>..</v>
          </cell>
          <cell r="DX14" t="str">
            <v>..</v>
          </cell>
          <cell r="DY14" t="str">
            <v>..</v>
          </cell>
          <cell r="DZ14" t="str">
            <v>..</v>
          </cell>
          <cell r="EA14" t="str">
            <v>..</v>
          </cell>
          <cell r="EB14" t="str">
            <v>..</v>
          </cell>
          <cell r="EC14" t="str">
            <v>..</v>
          </cell>
          <cell r="ED14" t="str">
            <v>..</v>
          </cell>
          <cell r="EE14" t="str">
            <v>..</v>
          </cell>
          <cell r="EF14" t="str">
            <v>..</v>
          </cell>
          <cell r="EG14" t="str">
            <v>..</v>
          </cell>
          <cell r="EH14" t="str">
            <v>..</v>
          </cell>
          <cell r="EI14" t="str">
            <v>..</v>
          </cell>
          <cell r="EJ14" t="str">
            <v>..</v>
          </cell>
          <cell r="EK14" t="str">
            <v>..</v>
          </cell>
          <cell r="EL14" t="str">
            <v>..</v>
          </cell>
          <cell r="EM14" t="str">
            <v>..</v>
          </cell>
          <cell r="EN14" t="str">
            <v>..</v>
          </cell>
          <cell r="EO14" t="str">
            <v>..</v>
          </cell>
          <cell r="EP14" t="str">
            <v>..</v>
          </cell>
          <cell r="EQ14" t="str">
            <v>..</v>
          </cell>
          <cell r="ER14" t="str">
            <v>..</v>
          </cell>
          <cell r="ES14" t="str">
            <v>..</v>
          </cell>
          <cell r="ET14" t="str">
            <v>..</v>
          </cell>
          <cell r="EU14" t="str">
            <v>..</v>
          </cell>
          <cell r="EV14" t="str">
            <v>..</v>
          </cell>
          <cell r="EW14" t="str">
            <v>..</v>
          </cell>
          <cell r="EX14" t="str">
            <v>..</v>
          </cell>
          <cell r="EY14" t="str">
            <v>..</v>
          </cell>
          <cell r="EZ14" t="str">
            <v>..</v>
          </cell>
          <cell r="FA14" t="str">
            <v>..</v>
          </cell>
          <cell r="FB14" t="str">
            <v>..</v>
          </cell>
          <cell r="FC14" t="str">
            <v>..</v>
          </cell>
          <cell r="FD14" t="str">
            <v>..</v>
          </cell>
          <cell r="FE14" t="str">
            <v>..</v>
          </cell>
          <cell r="FF14" t="str">
            <v>..</v>
          </cell>
          <cell r="FG14" t="str">
            <v>..</v>
          </cell>
          <cell r="FH14" t="str">
            <v>..</v>
          </cell>
          <cell r="FI14">
            <v>24301.543900000001</v>
          </cell>
          <cell r="FJ14">
            <v>31163.521799999999</v>
          </cell>
          <cell r="FK14">
            <v>22767.669399999999</v>
          </cell>
          <cell r="FL14">
            <v>11019.2508</v>
          </cell>
          <cell r="FM14">
            <v>3272.6388999999999</v>
          </cell>
          <cell r="FN14">
            <v>1108.9201</v>
          </cell>
          <cell r="FO14">
            <v>-1211.0499</v>
          </cell>
          <cell r="FP14">
            <v>118.0535</v>
          </cell>
          <cell r="FQ14">
            <v>1329.1034</v>
          </cell>
          <cell r="FR14" t="str">
            <v>..</v>
          </cell>
          <cell r="FS14" t="str">
            <v>..</v>
          </cell>
          <cell r="FT14" t="str">
            <v>..</v>
          </cell>
          <cell r="FU14" t="str">
            <v>..</v>
          </cell>
          <cell r="FV14" t="str">
            <v>..</v>
          </cell>
          <cell r="FW14" t="str">
            <v>..</v>
          </cell>
          <cell r="FX14" t="str">
            <v>..</v>
          </cell>
          <cell r="FY14" t="str">
            <v>..</v>
          </cell>
          <cell r="FZ14" t="str">
            <v>..</v>
          </cell>
          <cell r="GA14" t="str">
            <v>..</v>
          </cell>
          <cell r="GB14" t="str">
            <v>..</v>
          </cell>
          <cell r="GC14" t="str">
            <v>..</v>
          </cell>
          <cell r="GD14" t="str">
            <v>..</v>
          </cell>
          <cell r="GE14" t="str">
            <v>..</v>
          </cell>
          <cell r="GF14" t="str">
            <v>..</v>
          </cell>
          <cell r="GG14" t="str">
            <v>..</v>
          </cell>
          <cell r="GH14" t="str">
            <v>..</v>
          </cell>
          <cell r="GI14" t="str">
            <v>..</v>
          </cell>
          <cell r="GJ14" t="str">
            <v>..</v>
          </cell>
          <cell r="GK14" t="str">
            <v>..</v>
          </cell>
          <cell r="GL14" t="str">
            <v>..</v>
          </cell>
          <cell r="GM14" t="str">
            <v>..</v>
          </cell>
          <cell r="GN14" t="str">
            <v>..</v>
          </cell>
          <cell r="GO14" t="str">
            <v>..</v>
          </cell>
          <cell r="GP14" t="str">
            <v>..</v>
          </cell>
          <cell r="GQ14" t="str">
            <v>..</v>
          </cell>
          <cell r="GR14" t="str">
            <v>..</v>
          </cell>
          <cell r="GS14" t="str">
            <v>..</v>
          </cell>
          <cell r="GT14" t="str">
            <v>..</v>
          </cell>
          <cell r="GU14" t="str">
            <v>..</v>
          </cell>
          <cell r="GV14" t="str">
            <v>..</v>
          </cell>
          <cell r="GW14" t="str">
            <v>..</v>
          </cell>
          <cell r="GX14" t="str">
            <v>..</v>
          </cell>
          <cell r="GY14" t="str">
            <v>..</v>
          </cell>
          <cell r="GZ14" t="str">
            <v>..</v>
          </cell>
          <cell r="HA14" t="str">
            <v>..</v>
          </cell>
          <cell r="HB14" t="str">
            <v>..</v>
          </cell>
          <cell r="HC14" t="str">
            <v>..</v>
          </cell>
          <cell r="HD14" t="str">
            <v>..</v>
          </cell>
          <cell r="HE14" t="str">
            <v>..</v>
          </cell>
          <cell r="HF14" t="str">
            <v>..</v>
          </cell>
          <cell r="HG14" t="str">
            <v>..</v>
          </cell>
          <cell r="HH14" t="str">
            <v>..</v>
          </cell>
          <cell r="HI14" t="str">
            <v>..</v>
          </cell>
          <cell r="HJ14" t="str">
            <v>..</v>
          </cell>
          <cell r="HK14" t="str">
            <v>..</v>
          </cell>
          <cell r="HL14" t="str">
            <v>..</v>
          </cell>
          <cell r="HM14" t="str">
            <v>..</v>
          </cell>
          <cell r="HN14" t="str">
            <v>..</v>
          </cell>
          <cell r="HO14" t="str">
            <v>..</v>
          </cell>
          <cell r="HP14" t="str">
            <v>..</v>
          </cell>
          <cell r="HQ14" t="str">
            <v>..</v>
          </cell>
          <cell r="HR14" t="str">
            <v>..</v>
          </cell>
          <cell r="HS14" t="str">
            <v>..</v>
          </cell>
          <cell r="HT14" t="str">
            <v>..</v>
          </cell>
          <cell r="HU14" t="str">
            <v>..</v>
          </cell>
          <cell r="HV14" t="str">
            <v>..</v>
          </cell>
          <cell r="HW14" t="str">
            <v>..</v>
          </cell>
          <cell r="HX14" t="str">
            <v>..</v>
          </cell>
          <cell r="HY14" t="str">
            <v>..</v>
          </cell>
          <cell r="HZ14" t="str">
            <v>..</v>
          </cell>
          <cell r="IA14" t="str">
            <v>..</v>
          </cell>
          <cell r="IB14" t="str">
            <v>..</v>
          </cell>
          <cell r="IC14" t="str">
            <v>..</v>
          </cell>
          <cell r="ID14" t="str">
            <v>..</v>
          </cell>
          <cell r="IE14" t="str">
            <v>..</v>
          </cell>
          <cell r="IF14" t="str">
            <v>..</v>
          </cell>
          <cell r="IG14" t="str">
            <v>..</v>
          </cell>
          <cell r="IH14" t="str">
            <v>..</v>
          </cell>
          <cell r="II14" t="str">
            <v>..</v>
          </cell>
          <cell r="IJ14" t="str">
            <v>..</v>
          </cell>
          <cell r="IK14" t="str">
            <v>..</v>
          </cell>
          <cell r="IL14" t="str">
            <v>..</v>
          </cell>
          <cell r="IM14" t="str">
            <v>..</v>
          </cell>
          <cell r="IN14" t="str">
            <v>..</v>
          </cell>
          <cell r="IO14" t="str">
            <v>..</v>
          </cell>
          <cell r="IP14" t="str">
            <v>..</v>
          </cell>
          <cell r="IQ14" t="str">
            <v>..</v>
          </cell>
          <cell r="IR14" t="str">
            <v>..</v>
          </cell>
          <cell r="IS14" t="str">
            <v>..</v>
          </cell>
          <cell r="IT14" t="str">
            <v>..</v>
          </cell>
          <cell r="IU14" t="str">
            <v>..</v>
          </cell>
          <cell r="IV14" t="str">
            <v>..</v>
          </cell>
          <cell r="IW14" t="str">
            <v>..</v>
          </cell>
          <cell r="IX14" t="str">
            <v>..</v>
          </cell>
          <cell r="IY14" t="str">
            <v>..</v>
          </cell>
          <cell r="IZ14" t="str">
            <v>..</v>
          </cell>
          <cell r="JA14" t="str">
            <v>..</v>
          </cell>
          <cell r="JB14" t="str">
            <v>..</v>
          </cell>
          <cell r="JC14" t="str">
            <v>..</v>
          </cell>
          <cell r="JD14" t="str">
            <v>..</v>
          </cell>
          <cell r="JE14" t="str">
            <v>..</v>
          </cell>
          <cell r="JF14" t="str">
            <v>..</v>
          </cell>
          <cell r="JG14" t="str">
            <v>..</v>
          </cell>
          <cell r="JH14" t="str">
            <v>..</v>
          </cell>
          <cell r="JI14" t="str">
            <v>..</v>
          </cell>
          <cell r="JJ14" t="str">
            <v>..</v>
          </cell>
          <cell r="JK14" t="str">
            <v>..</v>
          </cell>
          <cell r="JL14" t="str">
            <v>..</v>
          </cell>
          <cell r="JM14" t="str">
            <v>..</v>
          </cell>
          <cell r="JN14" t="str">
            <v>..</v>
          </cell>
          <cell r="JO14" t="str">
            <v>..</v>
          </cell>
          <cell r="JP14" t="str">
            <v>..</v>
          </cell>
          <cell r="JQ14" t="str">
            <v>..</v>
          </cell>
          <cell r="JR14" t="str">
            <v>..</v>
          </cell>
          <cell r="JS14" t="str">
            <v>..</v>
          </cell>
          <cell r="JT14" t="str">
            <v>..</v>
          </cell>
          <cell r="JU14" t="str">
            <v>..</v>
          </cell>
          <cell r="JV14">
            <v>88514.278000000006</v>
          </cell>
          <cell r="JW14" t="str">
            <v>..</v>
          </cell>
          <cell r="JX14">
            <v>53301.590400000001</v>
          </cell>
          <cell r="JY14">
            <v>23912.6381</v>
          </cell>
          <cell r="JZ14" t="str">
            <v>..</v>
          </cell>
          <cell r="KA14">
            <v>20524.518599999999</v>
          </cell>
          <cell r="KB14">
            <v>-3314.5668999999998</v>
          </cell>
          <cell r="KC14">
            <v>8618.4812000000002</v>
          </cell>
          <cell r="KD14">
            <v>11933.0481</v>
          </cell>
          <cell r="KE14" t="str">
            <v>..</v>
          </cell>
          <cell r="KF14" t="str">
            <v>..</v>
          </cell>
          <cell r="KG14" t="str">
            <v>..</v>
          </cell>
          <cell r="KH14" t="str">
            <v>..</v>
          </cell>
          <cell r="KI14" t="str">
            <v>..</v>
          </cell>
          <cell r="KJ14" t="str">
            <v>..</v>
          </cell>
          <cell r="KK14" t="str">
            <v>..</v>
          </cell>
          <cell r="KL14" t="str">
            <v>..</v>
          </cell>
          <cell r="KM14" t="str">
            <v>..</v>
          </cell>
          <cell r="KN14" t="str">
            <v>..</v>
          </cell>
          <cell r="KO14" t="str">
            <v>..</v>
          </cell>
          <cell r="KP14" t="str">
            <v>..</v>
          </cell>
          <cell r="KQ14" t="str">
            <v>..</v>
          </cell>
          <cell r="KS14" t="str">
            <v>..</v>
          </cell>
          <cell r="KT14" t="str">
            <v>..</v>
          </cell>
          <cell r="KU14" t="str">
            <v>..</v>
          </cell>
          <cell r="KV14" t="str">
            <v>..</v>
          </cell>
          <cell r="KW14">
            <v>558484.34770000004</v>
          </cell>
          <cell r="KX14" t="str">
            <v>..</v>
          </cell>
          <cell r="KY14" t="str">
            <v>..</v>
          </cell>
          <cell r="KZ14" t="str">
            <v>..</v>
          </cell>
          <cell r="LA14" t="str">
            <v>..</v>
          </cell>
          <cell r="LB14" t="str">
            <v>..</v>
          </cell>
          <cell r="LC14" t="str">
            <v>..</v>
          </cell>
          <cell r="LD14" t="str">
            <v>..</v>
          </cell>
          <cell r="LE14" t="str">
            <v>..</v>
          </cell>
          <cell r="LF14" t="str">
            <v>..</v>
          </cell>
          <cell r="LG14" t="str">
            <v>..</v>
          </cell>
          <cell r="LH14" t="str">
            <v>..</v>
          </cell>
          <cell r="LI14" t="str">
            <v>..</v>
          </cell>
          <cell r="LJ14" t="str">
            <v>..</v>
          </cell>
          <cell r="LK14" t="str">
            <v>..</v>
          </cell>
          <cell r="LL14" t="str">
            <v>..</v>
          </cell>
          <cell r="LM14" t="str">
            <v>..</v>
          </cell>
          <cell r="LN14" t="str">
            <v>..</v>
          </cell>
          <cell r="LO14" t="str">
            <v>..</v>
          </cell>
          <cell r="LP14" t="str">
            <v>..</v>
          </cell>
          <cell r="LS14" t="str">
            <v>..</v>
          </cell>
          <cell r="LT14" t="str">
            <v>..</v>
          </cell>
          <cell r="LU14" t="str">
            <v>..</v>
          </cell>
          <cell r="LV14" t="str">
            <v>..</v>
          </cell>
          <cell r="LW14" t="str">
            <v>..</v>
          </cell>
          <cell r="LX14" t="str">
            <v>..</v>
          </cell>
          <cell r="LY14" t="str">
            <v>..</v>
          </cell>
          <cell r="LZ14" t="str">
            <v>..</v>
          </cell>
          <cell r="MA14" t="str">
            <v>..</v>
          </cell>
          <cell r="MB14" t="str">
            <v>..</v>
          </cell>
          <cell r="MC14" t="str">
            <v>..</v>
          </cell>
          <cell r="MD14" t="str">
            <v>..</v>
          </cell>
          <cell r="ME14" t="str">
            <v>..</v>
          </cell>
          <cell r="MF14" t="str">
            <v>..</v>
          </cell>
          <cell r="MG14" t="str">
            <v>..</v>
          </cell>
          <cell r="MH14" t="str">
            <v>..</v>
          </cell>
          <cell r="MI14" t="str">
            <v>..</v>
          </cell>
          <cell r="MJ14" t="str">
            <v>..</v>
          </cell>
          <cell r="MK14" t="str">
            <v>..</v>
          </cell>
          <cell r="ML14" t="str">
            <v>..</v>
          </cell>
          <cell r="MM14" t="str">
            <v>..</v>
          </cell>
          <cell r="MN14" t="str">
            <v>..</v>
          </cell>
          <cell r="MO14" t="str">
            <v>..</v>
          </cell>
          <cell r="MP14" t="str">
            <v>..</v>
          </cell>
          <cell r="MQ14" t="str">
            <v>..</v>
          </cell>
          <cell r="MR14" t="str">
            <v>..</v>
          </cell>
          <cell r="MS14" t="str">
            <v>..</v>
          </cell>
          <cell r="MT14" t="str">
            <v>..</v>
          </cell>
          <cell r="MU14" t="str">
            <v>..</v>
          </cell>
          <cell r="MV14" t="str">
            <v>..</v>
          </cell>
          <cell r="MW14" t="str">
            <v>..</v>
          </cell>
          <cell r="MX14" t="str">
            <v>..</v>
          </cell>
          <cell r="MY14" t="str">
            <v>..</v>
          </cell>
          <cell r="MZ14" t="str">
            <v>..</v>
          </cell>
          <cell r="NA14" t="str">
            <v>..</v>
          </cell>
          <cell r="NB14" t="str">
            <v>..</v>
          </cell>
          <cell r="NC14" t="str">
            <v>..</v>
          </cell>
          <cell r="ND14" t="str">
            <v>..</v>
          </cell>
          <cell r="NE14" t="str">
            <v>..</v>
          </cell>
          <cell r="NF14" t="str">
            <v>..</v>
          </cell>
          <cell r="NG14" t="str">
            <v>..</v>
          </cell>
          <cell r="NH14" t="str">
            <v>..</v>
          </cell>
          <cell r="NI14" t="str">
            <v>..</v>
          </cell>
          <cell r="NJ14" t="str">
            <v>..</v>
          </cell>
          <cell r="NK14" t="str">
            <v>..</v>
          </cell>
          <cell r="NL14" t="str">
            <v>..</v>
          </cell>
          <cell r="NM14" t="str">
            <v>..</v>
          </cell>
          <cell r="NN14" t="str">
            <v>..</v>
          </cell>
          <cell r="NO14" t="str">
            <v>..</v>
          </cell>
          <cell r="NP14" t="str">
            <v>..</v>
          </cell>
          <cell r="NQ14" t="str">
            <v>..</v>
          </cell>
          <cell r="NR14" t="str">
            <v>..</v>
          </cell>
          <cell r="NS14" t="str">
            <v>..</v>
          </cell>
          <cell r="NT14" t="str">
            <v>..</v>
          </cell>
          <cell r="NU14" t="str">
            <v>..</v>
          </cell>
          <cell r="NV14" t="str">
            <v>..</v>
          </cell>
          <cell r="NW14" t="str">
            <v>..</v>
          </cell>
          <cell r="NX14" t="str">
            <v>..</v>
          </cell>
          <cell r="NY14" t="str">
            <v>..</v>
          </cell>
          <cell r="NZ14" t="str">
            <v>..</v>
          </cell>
          <cell r="OA14" t="str">
            <v>..</v>
          </cell>
          <cell r="OB14" t="str">
            <v>..</v>
          </cell>
          <cell r="OC14" t="str">
            <v>..</v>
          </cell>
          <cell r="OD14" t="str">
            <v>..</v>
          </cell>
          <cell r="OE14" t="str">
            <v>..</v>
          </cell>
          <cell r="OF14" t="str">
            <v>..</v>
          </cell>
          <cell r="OG14" t="str">
            <v>..</v>
          </cell>
          <cell r="OH14" t="str">
            <v>..</v>
          </cell>
          <cell r="OI14">
            <v>347466.8345</v>
          </cell>
          <cell r="OJ14">
            <v>302026.2084</v>
          </cell>
          <cell r="OK14">
            <v>281173.67200000002</v>
          </cell>
          <cell r="OL14">
            <v>18771.5419</v>
          </cell>
          <cell r="OM14" t="str">
            <v>..</v>
          </cell>
          <cell r="ON14">
            <v>43676.368600000002</v>
          </cell>
          <cell r="OO14">
            <v>-3333.7667000000001</v>
          </cell>
          <cell r="OP14">
            <v>21502.448499999999</v>
          </cell>
          <cell r="OQ14">
            <v>24836.215199999999</v>
          </cell>
          <cell r="OR14" t="str">
            <v>..</v>
          </cell>
          <cell r="OS14" t="str">
            <v>..</v>
          </cell>
          <cell r="OT14" t="str">
            <v>..</v>
          </cell>
          <cell r="OU14" t="str">
            <v>..</v>
          </cell>
          <cell r="OV14" t="str">
            <v>..</v>
          </cell>
          <cell r="OW14" t="str">
            <v>..</v>
          </cell>
          <cell r="OX14" t="str">
            <v>..</v>
          </cell>
          <cell r="OY14" t="str">
            <v>..</v>
          </cell>
          <cell r="OZ14" t="str">
            <v>..</v>
          </cell>
          <cell r="PA14" t="str">
            <v>..</v>
          </cell>
          <cell r="PB14" t="str">
            <v>..</v>
          </cell>
          <cell r="PC14" t="str">
            <v>..</v>
          </cell>
          <cell r="PD14" t="str">
            <v>..</v>
          </cell>
          <cell r="PE14" t="str">
            <v>..</v>
          </cell>
          <cell r="PF14" t="str">
            <v>..</v>
          </cell>
          <cell r="PG14" t="str">
            <v>..</v>
          </cell>
          <cell r="PH14" t="str">
            <v>..</v>
          </cell>
          <cell r="PI14" t="str">
            <v>..</v>
          </cell>
          <cell r="PJ14" t="str">
            <v>..</v>
          </cell>
          <cell r="PK14" t="str">
            <v>..</v>
          </cell>
          <cell r="PL14" t="str">
            <v>..</v>
          </cell>
          <cell r="PM14" t="str">
            <v>..</v>
          </cell>
          <cell r="PN14" t="str">
            <v>..</v>
          </cell>
          <cell r="PO14" t="str">
            <v>..</v>
          </cell>
          <cell r="PP14" t="str">
            <v>..</v>
          </cell>
          <cell r="PQ14" t="str">
            <v>..</v>
          </cell>
          <cell r="PR14" t="str">
            <v>..</v>
          </cell>
          <cell r="PS14" t="str">
            <v>..</v>
          </cell>
          <cell r="PT14" t="str">
            <v>..</v>
          </cell>
          <cell r="PU14" t="str">
            <v>..</v>
          </cell>
          <cell r="PV14" t="str">
            <v>..</v>
          </cell>
          <cell r="PW14" t="str">
            <v>..</v>
          </cell>
          <cell r="PX14" t="str">
            <v>..</v>
          </cell>
          <cell r="PY14" t="str">
            <v>..</v>
          </cell>
          <cell r="PZ14" t="str">
            <v>..</v>
          </cell>
          <cell r="QA14" t="str">
            <v>..</v>
          </cell>
          <cell r="QB14" t="str">
            <v>..</v>
          </cell>
          <cell r="QC14" t="str">
            <v>..</v>
          </cell>
          <cell r="QD14" t="str">
            <v>..</v>
          </cell>
          <cell r="QE14" t="str">
            <v>..</v>
          </cell>
          <cell r="QF14" t="str">
            <v>..</v>
          </cell>
          <cell r="QG14" t="str">
            <v>..</v>
          </cell>
          <cell r="QH14" t="str">
            <v>..</v>
          </cell>
          <cell r="QI14" t="str">
            <v>..</v>
          </cell>
          <cell r="QJ14" t="str">
            <v>..</v>
          </cell>
          <cell r="QK14" t="str">
            <v>..</v>
          </cell>
          <cell r="QL14" t="str">
            <v>..</v>
          </cell>
          <cell r="QM14" t="str">
            <v>..</v>
          </cell>
          <cell r="QN14" t="str">
            <v>..</v>
          </cell>
          <cell r="QO14" t="str">
            <v>..</v>
          </cell>
          <cell r="QP14" t="str">
            <v>..</v>
          </cell>
          <cell r="QQ14" t="str">
            <v>..</v>
          </cell>
          <cell r="QR14" t="str">
            <v>..</v>
          </cell>
          <cell r="QS14" t="str">
            <v>..</v>
          </cell>
          <cell r="QT14" t="str">
            <v>..</v>
          </cell>
          <cell r="QU14" t="str">
            <v>..</v>
          </cell>
          <cell r="QV14" t="str">
            <v>..</v>
          </cell>
          <cell r="QW14" t="str">
            <v>..</v>
          </cell>
          <cell r="QX14" t="str">
            <v>..</v>
          </cell>
          <cell r="QY14" t="str">
            <v>..</v>
          </cell>
          <cell r="QZ14" t="str">
            <v>..</v>
          </cell>
          <cell r="RA14" t="str">
            <v>..</v>
          </cell>
          <cell r="RB14" t="str">
            <v>..</v>
          </cell>
        </row>
        <row r="15">
          <cell r="A15">
            <v>1955</v>
          </cell>
          <cell r="B15" t="str">
            <v/>
          </cell>
          <cell r="C15" t="str">
            <v>..</v>
          </cell>
          <cell r="D15" t="str">
            <v>..</v>
          </cell>
          <cell r="E15" t="str">
            <v>..</v>
          </cell>
          <cell r="F15" t="str">
            <v>..</v>
          </cell>
          <cell r="G15" t="str">
            <v>..</v>
          </cell>
          <cell r="H15" t="str">
            <v>..</v>
          </cell>
          <cell r="I15" t="str">
            <v>..</v>
          </cell>
          <cell r="J15" t="str">
            <v>..</v>
          </cell>
          <cell r="K15" t="str">
            <v>..</v>
          </cell>
          <cell r="L15" t="str">
            <v>..</v>
          </cell>
          <cell r="M15" t="str">
            <v>..</v>
          </cell>
          <cell r="N15" t="str">
            <v>..</v>
          </cell>
          <cell r="O15" t="str">
            <v>..</v>
          </cell>
          <cell r="P15" t="str">
            <v>..</v>
          </cell>
          <cell r="Q15" t="str">
            <v>..</v>
          </cell>
          <cell r="R15" t="str">
            <v>..</v>
          </cell>
          <cell r="S15" t="str">
            <v>..</v>
          </cell>
          <cell r="T15" t="str">
            <v>..</v>
          </cell>
          <cell r="U15" t="str">
            <v>..</v>
          </cell>
          <cell r="V15" t="str">
            <v>..</v>
          </cell>
          <cell r="W15" t="str">
            <v>..</v>
          </cell>
          <cell r="X15" t="str">
            <v>..</v>
          </cell>
          <cell r="Y15" t="str">
            <v>..</v>
          </cell>
          <cell r="Z15" t="str">
            <v>..</v>
          </cell>
          <cell r="AA15" t="str">
            <v>..</v>
          </cell>
          <cell r="AB15" t="str">
            <v>..</v>
          </cell>
          <cell r="AC15" t="str">
            <v>..</v>
          </cell>
          <cell r="AD15" t="str">
            <v>..</v>
          </cell>
          <cell r="AE15" t="str">
            <v>..</v>
          </cell>
          <cell r="AF15" t="str">
            <v>..</v>
          </cell>
          <cell r="AG15" t="str">
            <v>..</v>
          </cell>
          <cell r="AH15" t="str">
            <v>..</v>
          </cell>
          <cell r="AI15" t="str">
            <v>..</v>
          </cell>
          <cell r="AJ15" t="str">
            <v>..</v>
          </cell>
          <cell r="AK15" t="str">
            <v>..</v>
          </cell>
          <cell r="AL15" t="str">
            <v>..</v>
          </cell>
          <cell r="AM15" t="str">
            <v>..</v>
          </cell>
          <cell r="AN15" t="str">
            <v>..</v>
          </cell>
          <cell r="AO15" t="str">
            <v>..</v>
          </cell>
          <cell r="AP15" t="str">
            <v>..</v>
          </cell>
          <cell r="AQ15" t="str">
            <v>..</v>
          </cell>
          <cell r="AR15" t="str">
            <v>..</v>
          </cell>
          <cell r="AS15" t="str">
            <v>..</v>
          </cell>
          <cell r="AT15" t="str">
            <v>..</v>
          </cell>
          <cell r="AU15" t="str">
            <v>..</v>
          </cell>
          <cell r="AV15" t="str">
            <v>..</v>
          </cell>
          <cell r="AW15" t="str">
            <v>..</v>
          </cell>
          <cell r="AX15" t="str">
            <v>..</v>
          </cell>
          <cell r="AY15" t="str">
            <v>..</v>
          </cell>
          <cell r="AZ15" t="str">
            <v>..</v>
          </cell>
          <cell r="BA15" t="str">
            <v>..</v>
          </cell>
          <cell r="BB15" t="str">
            <v>..</v>
          </cell>
          <cell r="BC15" t="str">
            <v>..</v>
          </cell>
          <cell r="BD15" t="str">
            <v>..</v>
          </cell>
          <cell r="BE15" t="str">
            <v>..</v>
          </cell>
          <cell r="BF15" t="str">
            <v>..</v>
          </cell>
          <cell r="BG15" t="str">
            <v>..</v>
          </cell>
          <cell r="BH15" t="str">
            <v>..</v>
          </cell>
          <cell r="BI15" t="str">
            <v>..</v>
          </cell>
          <cell r="BJ15" t="str">
            <v>..</v>
          </cell>
          <cell r="BK15" t="str">
            <v>..</v>
          </cell>
          <cell r="BL15" t="str">
            <v>..</v>
          </cell>
          <cell r="BM15" t="str">
            <v>..</v>
          </cell>
          <cell r="BN15" t="str">
            <v>..</v>
          </cell>
          <cell r="BO15" t="str">
            <v>..</v>
          </cell>
          <cell r="BP15" t="str">
            <v>..</v>
          </cell>
          <cell r="BQ15" t="str">
            <v>..</v>
          </cell>
          <cell r="BR15" t="str">
            <v>..</v>
          </cell>
          <cell r="BS15" t="str">
            <v>..</v>
          </cell>
          <cell r="BT15" t="str">
            <v>..</v>
          </cell>
          <cell r="BU15" t="str">
            <v>..</v>
          </cell>
          <cell r="BV15" t="str">
            <v>..</v>
          </cell>
          <cell r="BW15" t="str">
            <v>..</v>
          </cell>
          <cell r="BX15" t="str">
            <v>..</v>
          </cell>
          <cell r="BY15" t="str">
            <v>..</v>
          </cell>
          <cell r="BZ15" t="str">
            <v>..</v>
          </cell>
          <cell r="CA15" t="str">
            <v>..</v>
          </cell>
          <cell r="CB15" t="str">
            <v>..</v>
          </cell>
          <cell r="CC15" t="str">
            <v>..</v>
          </cell>
          <cell r="CD15" t="str">
            <v>..</v>
          </cell>
          <cell r="CE15" t="str">
            <v>..</v>
          </cell>
          <cell r="CF15">
            <v>416099.23460000003</v>
          </cell>
          <cell r="CG15">
            <v>338950.51659999997</v>
          </cell>
          <cell r="CH15">
            <v>240249.63140000001</v>
          </cell>
          <cell r="CI15">
            <v>98630.727700000003</v>
          </cell>
          <cell r="CJ15">
            <v>83528.386100000003</v>
          </cell>
          <cell r="CK15">
            <v>79130.13</v>
          </cell>
          <cell r="CL15">
            <v>1081.2526</v>
          </cell>
          <cell r="CM15">
            <v>24827.992200000001</v>
          </cell>
          <cell r="CN15">
            <v>23746.739699999998</v>
          </cell>
          <cell r="CO15" t="str">
            <v>..</v>
          </cell>
          <cell r="CP15" t="str">
            <v>..</v>
          </cell>
          <cell r="CQ15" t="str">
            <v>..</v>
          </cell>
          <cell r="CR15" t="str">
            <v>..</v>
          </cell>
          <cell r="CS15" t="str">
            <v>..</v>
          </cell>
          <cell r="CT15" t="str">
            <v>..</v>
          </cell>
          <cell r="CU15" t="str">
            <v>..</v>
          </cell>
          <cell r="CV15" t="str">
            <v>..</v>
          </cell>
          <cell r="CW15" t="str">
            <v>..</v>
          </cell>
          <cell r="CX15" t="str">
            <v>..</v>
          </cell>
          <cell r="CY15" t="str">
            <v>..</v>
          </cell>
          <cell r="CZ15" t="str">
            <v>..</v>
          </cell>
          <cell r="DA15" t="str">
            <v>..</v>
          </cell>
          <cell r="DB15" t="str">
            <v>..</v>
          </cell>
          <cell r="DC15" t="str">
            <v>..</v>
          </cell>
          <cell r="DD15" t="str">
            <v>..</v>
          </cell>
          <cell r="DE15" t="str">
            <v>..</v>
          </cell>
          <cell r="DF15" t="str">
            <v>..</v>
          </cell>
          <cell r="DG15" t="str">
            <v>..</v>
          </cell>
          <cell r="DH15" t="str">
            <v>..</v>
          </cell>
          <cell r="DI15" t="str">
            <v>..</v>
          </cell>
          <cell r="DJ15" t="str">
            <v>..</v>
          </cell>
          <cell r="DK15" t="str">
            <v>..</v>
          </cell>
          <cell r="DL15" t="str">
            <v>..</v>
          </cell>
          <cell r="DM15" t="str">
            <v>..</v>
          </cell>
          <cell r="DN15" t="str">
            <v>..</v>
          </cell>
          <cell r="DO15" t="str">
            <v>..</v>
          </cell>
          <cell r="DP15" t="str">
            <v>..</v>
          </cell>
          <cell r="DQ15" t="str">
            <v>..</v>
          </cell>
          <cell r="DR15" t="str">
            <v>..</v>
          </cell>
          <cell r="DS15" t="str">
            <v>..</v>
          </cell>
          <cell r="DT15" t="str">
            <v>..</v>
          </cell>
          <cell r="DU15" t="str">
            <v>..</v>
          </cell>
          <cell r="DV15" t="str">
            <v>..</v>
          </cell>
          <cell r="DW15" t="str">
            <v>..</v>
          </cell>
          <cell r="DX15" t="str">
            <v>..</v>
          </cell>
          <cell r="DY15" t="str">
            <v>..</v>
          </cell>
          <cell r="DZ15" t="str">
            <v>..</v>
          </cell>
          <cell r="EA15" t="str">
            <v>..</v>
          </cell>
          <cell r="EB15" t="str">
            <v>..</v>
          </cell>
          <cell r="EC15" t="str">
            <v>..</v>
          </cell>
          <cell r="ED15" t="str">
            <v>..</v>
          </cell>
          <cell r="EE15" t="str">
            <v>..</v>
          </cell>
          <cell r="EF15" t="str">
            <v>..</v>
          </cell>
          <cell r="EG15" t="str">
            <v>..</v>
          </cell>
          <cell r="EH15" t="str">
            <v>..</v>
          </cell>
          <cell r="EI15" t="str">
            <v>..</v>
          </cell>
          <cell r="EJ15" t="str">
            <v>..</v>
          </cell>
          <cell r="EK15" t="str">
            <v>..</v>
          </cell>
          <cell r="EL15" t="str">
            <v>..</v>
          </cell>
          <cell r="EM15" t="str">
            <v>..</v>
          </cell>
          <cell r="EN15" t="str">
            <v>..</v>
          </cell>
          <cell r="EO15" t="str">
            <v>..</v>
          </cell>
          <cell r="EP15" t="str">
            <v>..</v>
          </cell>
          <cell r="EQ15" t="str">
            <v>..</v>
          </cell>
          <cell r="ER15" t="str">
            <v>..</v>
          </cell>
          <cell r="ES15" t="str">
            <v>..</v>
          </cell>
          <cell r="ET15" t="str">
            <v>..</v>
          </cell>
          <cell r="EU15" t="str">
            <v>..</v>
          </cell>
          <cell r="EV15" t="str">
            <v>..</v>
          </cell>
          <cell r="EW15" t="str">
            <v>..</v>
          </cell>
          <cell r="EX15" t="str">
            <v>..</v>
          </cell>
          <cell r="EY15" t="str">
            <v>..</v>
          </cell>
          <cell r="EZ15" t="str">
            <v>..</v>
          </cell>
          <cell r="FA15" t="str">
            <v>..</v>
          </cell>
          <cell r="FB15" t="str">
            <v>..</v>
          </cell>
          <cell r="FC15" t="str">
            <v>..</v>
          </cell>
          <cell r="FD15" t="str">
            <v>..</v>
          </cell>
          <cell r="FE15" t="str">
            <v>..</v>
          </cell>
          <cell r="FF15" t="str">
            <v>..</v>
          </cell>
          <cell r="FG15" t="str">
            <v>..</v>
          </cell>
          <cell r="FH15" t="str">
            <v>..</v>
          </cell>
          <cell r="FI15">
            <v>25703.1656</v>
          </cell>
          <cell r="FJ15">
            <v>34109.4951</v>
          </cell>
          <cell r="FK15">
            <v>25065.2821</v>
          </cell>
          <cell r="FL15">
            <v>11458.7256</v>
          </cell>
          <cell r="FM15">
            <v>3218.4344999999998</v>
          </cell>
          <cell r="FN15">
            <v>1312.5256999999999</v>
          </cell>
          <cell r="FO15">
            <v>-1676.0571</v>
          </cell>
          <cell r="FP15">
            <v>109.53870000000001</v>
          </cell>
          <cell r="FQ15">
            <v>1785.5958000000001</v>
          </cell>
          <cell r="FR15" t="str">
            <v>..</v>
          </cell>
          <cell r="FS15" t="str">
            <v>..</v>
          </cell>
          <cell r="FT15" t="str">
            <v>..</v>
          </cell>
          <cell r="FU15" t="str">
            <v>..</v>
          </cell>
          <cell r="FV15" t="str">
            <v>..</v>
          </cell>
          <cell r="FW15" t="str">
            <v>..</v>
          </cell>
          <cell r="FX15" t="str">
            <v>..</v>
          </cell>
          <cell r="FY15" t="str">
            <v>..</v>
          </cell>
          <cell r="FZ15" t="str">
            <v>..</v>
          </cell>
          <cell r="GA15" t="str">
            <v>..</v>
          </cell>
          <cell r="GB15" t="str">
            <v>..</v>
          </cell>
          <cell r="GC15" t="str">
            <v>..</v>
          </cell>
          <cell r="GD15" t="str">
            <v>..</v>
          </cell>
          <cell r="GE15" t="str">
            <v>..</v>
          </cell>
          <cell r="GF15" t="str">
            <v>..</v>
          </cell>
          <cell r="GG15" t="str">
            <v>..</v>
          </cell>
          <cell r="GH15" t="str">
            <v>..</v>
          </cell>
          <cell r="GI15" t="str">
            <v>..</v>
          </cell>
          <cell r="GJ15" t="str">
            <v>..</v>
          </cell>
          <cell r="GK15" t="str">
            <v>..</v>
          </cell>
          <cell r="GL15" t="str">
            <v>..</v>
          </cell>
          <cell r="GM15" t="str">
            <v>..</v>
          </cell>
          <cell r="GN15" t="str">
            <v>..</v>
          </cell>
          <cell r="GO15" t="str">
            <v>..</v>
          </cell>
          <cell r="GP15" t="str">
            <v>..</v>
          </cell>
          <cell r="GQ15" t="str">
            <v>..</v>
          </cell>
          <cell r="GR15" t="str">
            <v>..</v>
          </cell>
          <cell r="GS15" t="str">
            <v>..</v>
          </cell>
          <cell r="GT15" t="str">
            <v>..</v>
          </cell>
          <cell r="GU15" t="str">
            <v>..</v>
          </cell>
          <cell r="GV15" t="str">
            <v>..</v>
          </cell>
          <cell r="GW15" t="str">
            <v>..</v>
          </cell>
          <cell r="GX15" t="str">
            <v>..</v>
          </cell>
          <cell r="GY15" t="str">
            <v>..</v>
          </cell>
          <cell r="GZ15" t="str">
            <v>..</v>
          </cell>
          <cell r="HA15" t="str">
            <v>..</v>
          </cell>
          <cell r="HB15" t="str">
            <v>..</v>
          </cell>
          <cell r="HC15" t="str">
            <v>..</v>
          </cell>
          <cell r="HD15" t="str">
            <v>..</v>
          </cell>
          <cell r="HE15" t="str">
            <v>..</v>
          </cell>
          <cell r="HF15" t="str">
            <v>..</v>
          </cell>
          <cell r="HG15" t="str">
            <v>..</v>
          </cell>
          <cell r="HH15" t="str">
            <v>..</v>
          </cell>
          <cell r="HI15" t="str">
            <v>..</v>
          </cell>
          <cell r="HJ15" t="str">
            <v>..</v>
          </cell>
          <cell r="HK15" t="str">
            <v>..</v>
          </cell>
          <cell r="HL15" t="str">
            <v>..</v>
          </cell>
          <cell r="HM15" t="str">
            <v>..</v>
          </cell>
          <cell r="HN15" t="str">
            <v>..</v>
          </cell>
          <cell r="HO15" t="str">
            <v>..</v>
          </cell>
          <cell r="HP15" t="str">
            <v>..</v>
          </cell>
          <cell r="HQ15" t="str">
            <v>..</v>
          </cell>
          <cell r="HR15" t="str">
            <v>..</v>
          </cell>
          <cell r="HS15" t="str">
            <v>..</v>
          </cell>
          <cell r="HT15" t="str">
            <v>..</v>
          </cell>
          <cell r="HU15" t="str">
            <v>..</v>
          </cell>
          <cell r="HV15" t="str">
            <v>..</v>
          </cell>
          <cell r="HW15" t="str">
            <v>..</v>
          </cell>
          <cell r="HX15" t="str">
            <v>..</v>
          </cell>
          <cell r="HY15" t="str">
            <v>..</v>
          </cell>
          <cell r="HZ15" t="str">
            <v>..</v>
          </cell>
          <cell r="IA15" t="str">
            <v>..</v>
          </cell>
          <cell r="IB15" t="str">
            <v>..</v>
          </cell>
          <cell r="IC15" t="str">
            <v>..</v>
          </cell>
          <cell r="ID15" t="str">
            <v>..</v>
          </cell>
          <cell r="IE15" t="str">
            <v>..</v>
          </cell>
          <cell r="IF15" t="str">
            <v>..</v>
          </cell>
          <cell r="IG15" t="str">
            <v>..</v>
          </cell>
          <cell r="IH15" t="str">
            <v>..</v>
          </cell>
          <cell r="II15" t="str">
            <v>..</v>
          </cell>
          <cell r="IJ15" t="str">
            <v>..</v>
          </cell>
          <cell r="IK15" t="str">
            <v>..</v>
          </cell>
          <cell r="IL15" t="str">
            <v>..</v>
          </cell>
          <cell r="IM15" t="str">
            <v>..</v>
          </cell>
          <cell r="IN15" t="str">
            <v>..</v>
          </cell>
          <cell r="IO15" t="str">
            <v>..</v>
          </cell>
          <cell r="IP15" t="str">
            <v>..</v>
          </cell>
          <cell r="IQ15" t="str">
            <v>..</v>
          </cell>
          <cell r="IR15" t="str">
            <v>..</v>
          </cell>
          <cell r="IS15" t="str">
            <v>..</v>
          </cell>
          <cell r="IT15" t="str">
            <v>..</v>
          </cell>
          <cell r="IU15" t="str">
            <v>..</v>
          </cell>
          <cell r="IV15" t="str">
            <v>..</v>
          </cell>
          <cell r="IW15" t="str">
            <v>..</v>
          </cell>
          <cell r="IX15" t="str">
            <v>..</v>
          </cell>
          <cell r="IY15" t="str">
            <v>..</v>
          </cell>
          <cell r="IZ15" t="str">
            <v>..</v>
          </cell>
          <cell r="JA15" t="str">
            <v>..</v>
          </cell>
          <cell r="JB15" t="str">
            <v>..</v>
          </cell>
          <cell r="JC15" t="str">
            <v>..</v>
          </cell>
          <cell r="JD15" t="str">
            <v>..</v>
          </cell>
          <cell r="JE15" t="str">
            <v>..</v>
          </cell>
          <cell r="JF15" t="str">
            <v>..</v>
          </cell>
          <cell r="JG15" t="str">
            <v>..</v>
          </cell>
          <cell r="JH15" t="str">
            <v>..</v>
          </cell>
          <cell r="JI15" t="str">
            <v>..</v>
          </cell>
          <cell r="JJ15" t="str">
            <v>..</v>
          </cell>
          <cell r="JK15" t="str">
            <v>..</v>
          </cell>
          <cell r="JL15" t="str">
            <v>..</v>
          </cell>
          <cell r="JM15" t="str">
            <v>..</v>
          </cell>
          <cell r="JN15" t="str">
            <v>..</v>
          </cell>
          <cell r="JO15" t="str">
            <v>..</v>
          </cell>
          <cell r="JP15" t="str">
            <v>..</v>
          </cell>
          <cell r="JQ15" t="str">
            <v>..</v>
          </cell>
          <cell r="JR15" t="str">
            <v>..</v>
          </cell>
          <cell r="JS15" t="str">
            <v>..</v>
          </cell>
          <cell r="JT15" t="str">
            <v>..</v>
          </cell>
          <cell r="JU15" t="str">
            <v>..</v>
          </cell>
          <cell r="JV15">
            <v>91180.153999999995</v>
          </cell>
          <cell r="JW15" t="str">
            <v>..</v>
          </cell>
          <cell r="JX15">
            <v>54953.998800000001</v>
          </cell>
          <cell r="JY15">
            <v>24414.7441</v>
          </cell>
          <cell r="JZ15" t="str">
            <v>..</v>
          </cell>
          <cell r="KA15">
            <v>20339.773300000001</v>
          </cell>
          <cell r="KB15">
            <v>-4011.9884999999999</v>
          </cell>
          <cell r="KC15">
            <v>9066.6517000000003</v>
          </cell>
          <cell r="KD15">
            <v>13078.6402</v>
          </cell>
          <cell r="KE15" t="str">
            <v>..</v>
          </cell>
          <cell r="KF15" t="str">
            <v>..</v>
          </cell>
          <cell r="KG15" t="str">
            <v>..</v>
          </cell>
          <cell r="KH15" t="str">
            <v>..</v>
          </cell>
          <cell r="KI15" t="str">
            <v>..</v>
          </cell>
          <cell r="KJ15" t="str">
            <v>..</v>
          </cell>
          <cell r="KK15" t="str">
            <v>..</v>
          </cell>
          <cell r="KL15" t="str">
            <v>..</v>
          </cell>
          <cell r="KM15" t="str">
            <v>..</v>
          </cell>
          <cell r="KN15" t="str">
            <v>..</v>
          </cell>
          <cell r="KO15" t="str">
            <v>..</v>
          </cell>
          <cell r="KP15" t="str">
            <v>..</v>
          </cell>
          <cell r="KQ15" t="str">
            <v>..</v>
          </cell>
          <cell r="KS15" t="str">
            <v>..</v>
          </cell>
          <cell r="KT15" t="str">
            <v>..</v>
          </cell>
          <cell r="KU15" t="str">
            <v>..</v>
          </cell>
          <cell r="KV15" t="str">
            <v>..</v>
          </cell>
          <cell r="KW15">
            <v>579839.95250000001</v>
          </cell>
          <cell r="KX15" t="str">
            <v>..</v>
          </cell>
          <cell r="KY15" t="str">
            <v>..</v>
          </cell>
          <cell r="KZ15" t="str">
            <v>..</v>
          </cell>
          <cell r="LA15" t="str">
            <v>..</v>
          </cell>
          <cell r="LB15" t="str">
            <v>..</v>
          </cell>
          <cell r="LC15" t="str">
            <v>..</v>
          </cell>
          <cell r="LD15" t="str">
            <v>..</v>
          </cell>
          <cell r="LE15" t="str">
            <v>..</v>
          </cell>
          <cell r="LF15" t="str">
            <v>..</v>
          </cell>
          <cell r="LG15" t="str">
            <v>..</v>
          </cell>
          <cell r="LH15" t="str">
            <v>..</v>
          </cell>
          <cell r="LI15" t="str">
            <v>..</v>
          </cell>
          <cell r="LJ15" t="str">
            <v>..</v>
          </cell>
          <cell r="LK15" t="str">
            <v>..</v>
          </cell>
          <cell r="LL15" t="str">
            <v>..</v>
          </cell>
          <cell r="LM15" t="str">
            <v>..</v>
          </cell>
          <cell r="LN15" t="str">
            <v>..</v>
          </cell>
          <cell r="LO15" t="str">
            <v>..</v>
          </cell>
          <cell r="LP15" t="str">
            <v>..</v>
          </cell>
          <cell r="LS15" t="str">
            <v>..</v>
          </cell>
          <cell r="LT15" t="str">
            <v>..</v>
          </cell>
          <cell r="LU15" t="str">
            <v>..</v>
          </cell>
          <cell r="LV15" t="str">
            <v>..</v>
          </cell>
          <cell r="LW15" t="str">
            <v>..</v>
          </cell>
          <cell r="LX15" t="str">
            <v>..</v>
          </cell>
          <cell r="LY15" t="str">
            <v>..</v>
          </cell>
          <cell r="LZ15" t="str">
            <v>..</v>
          </cell>
          <cell r="MA15" t="str">
            <v>..</v>
          </cell>
          <cell r="MB15" t="str">
            <v>..</v>
          </cell>
          <cell r="MC15" t="str">
            <v>..</v>
          </cell>
          <cell r="MD15" t="str">
            <v>..</v>
          </cell>
          <cell r="ME15" t="str">
            <v>..</v>
          </cell>
          <cell r="MF15" t="str">
            <v>..</v>
          </cell>
          <cell r="MG15" t="str">
            <v>..</v>
          </cell>
          <cell r="MH15" t="str">
            <v>..</v>
          </cell>
          <cell r="MI15" t="str">
            <v>..</v>
          </cell>
          <cell r="MJ15" t="str">
            <v>..</v>
          </cell>
          <cell r="MK15" t="str">
            <v>..</v>
          </cell>
          <cell r="ML15" t="str">
            <v>..</v>
          </cell>
          <cell r="MM15" t="str">
            <v>..</v>
          </cell>
          <cell r="MN15" t="str">
            <v>..</v>
          </cell>
          <cell r="MO15" t="str">
            <v>..</v>
          </cell>
          <cell r="MP15" t="str">
            <v>..</v>
          </cell>
          <cell r="MQ15" t="str">
            <v>..</v>
          </cell>
          <cell r="MR15" t="str">
            <v>..</v>
          </cell>
          <cell r="MS15" t="str">
            <v>..</v>
          </cell>
          <cell r="MT15" t="str">
            <v>..</v>
          </cell>
          <cell r="MU15" t="str">
            <v>..</v>
          </cell>
          <cell r="MV15" t="str">
            <v>..</v>
          </cell>
          <cell r="MW15" t="str">
            <v>..</v>
          </cell>
          <cell r="MX15" t="str">
            <v>..</v>
          </cell>
          <cell r="MY15" t="str">
            <v>..</v>
          </cell>
          <cell r="MZ15" t="str">
            <v>..</v>
          </cell>
          <cell r="NA15" t="str">
            <v>..</v>
          </cell>
          <cell r="NB15" t="str">
            <v>..</v>
          </cell>
          <cell r="NC15" t="str">
            <v>..</v>
          </cell>
          <cell r="ND15" t="str">
            <v>..</v>
          </cell>
          <cell r="NE15" t="str">
            <v>..</v>
          </cell>
          <cell r="NF15" t="str">
            <v>..</v>
          </cell>
          <cell r="NG15" t="str">
            <v>..</v>
          </cell>
          <cell r="NH15" t="str">
            <v>..</v>
          </cell>
          <cell r="NI15" t="str">
            <v>..</v>
          </cell>
          <cell r="NJ15" t="str">
            <v>..</v>
          </cell>
          <cell r="NK15" t="str">
            <v>..</v>
          </cell>
          <cell r="NL15" t="str">
            <v>..</v>
          </cell>
          <cell r="NM15" t="str">
            <v>..</v>
          </cell>
          <cell r="NN15" t="str">
            <v>..</v>
          </cell>
          <cell r="NO15" t="str">
            <v>..</v>
          </cell>
          <cell r="NP15" t="str">
            <v>..</v>
          </cell>
          <cell r="NQ15" t="str">
            <v>..</v>
          </cell>
          <cell r="NR15" t="str">
            <v>..</v>
          </cell>
          <cell r="NS15" t="str">
            <v>..</v>
          </cell>
          <cell r="NT15" t="str">
            <v>..</v>
          </cell>
          <cell r="NU15" t="str">
            <v>..</v>
          </cell>
          <cell r="NV15" t="str">
            <v>..</v>
          </cell>
          <cell r="NW15" t="str">
            <v>..</v>
          </cell>
          <cell r="NX15" t="str">
            <v>..</v>
          </cell>
          <cell r="NY15" t="str">
            <v>..</v>
          </cell>
          <cell r="NZ15" t="str">
            <v>..</v>
          </cell>
          <cell r="OA15" t="str">
            <v>..</v>
          </cell>
          <cell r="OB15" t="str">
            <v>..</v>
          </cell>
          <cell r="OC15" t="str">
            <v>..</v>
          </cell>
          <cell r="OD15" t="str">
            <v>..</v>
          </cell>
          <cell r="OE15" t="str">
            <v>..</v>
          </cell>
          <cell r="OF15" t="str">
            <v>..</v>
          </cell>
          <cell r="OG15" t="str">
            <v>..</v>
          </cell>
          <cell r="OH15" t="str">
            <v>..</v>
          </cell>
          <cell r="OI15">
            <v>358711.91279999999</v>
          </cell>
          <cell r="OJ15">
            <v>305235.57130000001</v>
          </cell>
          <cell r="OK15">
            <v>283861.80379999999</v>
          </cell>
          <cell r="OL15">
            <v>19291.425299999999</v>
          </cell>
          <cell r="OM15" t="str">
            <v>..</v>
          </cell>
          <cell r="ON15">
            <v>51099.902499999997</v>
          </cell>
          <cell r="OO15">
            <v>-4738.9435000000003</v>
          </cell>
          <cell r="OP15">
            <v>23304.5373</v>
          </cell>
          <cell r="OQ15">
            <v>28043.4807</v>
          </cell>
          <cell r="OR15" t="str">
            <v>..</v>
          </cell>
          <cell r="OS15" t="str">
            <v>..</v>
          </cell>
          <cell r="OT15" t="str">
            <v>..</v>
          </cell>
          <cell r="OU15" t="str">
            <v>..</v>
          </cell>
          <cell r="OV15" t="str">
            <v>..</v>
          </cell>
          <cell r="OW15" t="str">
            <v>..</v>
          </cell>
          <cell r="OX15" t="str">
            <v>..</v>
          </cell>
          <cell r="OY15" t="str">
            <v>..</v>
          </cell>
          <cell r="OZ15" t="str">
            <v>..</v>
          </cell>
          <cell r="PA15" t="str">
            <v>..</v>
          </cell>
          <cell r="PB15" t="str">
            <v>..</v>
          </cell>
          <cell r="PC15" t="str">
            <v>..</v>
          </cell>
          <cell r="PD15" t="str">
            <v>..</v>
          </cell>
          <cell r="PE15" t="str">
            <v>..</v>
          </cell>
          <cell r="PF15" t="str">
            <v>..</v>
          </cell>
          <cell r="PG15" t="str">
            <v>..</v>
          </cell>
          <cell r="PH15" t="str">
            <v>..</v>
          </cell>
          <cell r="PI15" t="str">
            <v>..</v>
          </cell>
          <cell r="PJ15" t="str">
            <v>..</v>
          </cell>
          <cell r="PK15" t="str">
            <v>..</v>
          </cell>
          <cell r="PL15" t="str">
            <v>..</v>
          </cell>
          <cell r="PM15" t="str">
            <v>..</v>
          </cell>
          <cell r="PN15" t="str">
            <v>..</v>
          </cell>
          <cell r="PO15" t="str">
            <v>..</v>
          </cell>
          <cell r="PP15" t="str">
            <v>..</v>
          </cell>
          <cell r="PQ15" t="str">
            <v>..</v>
          </cell>
          <cell r="PR15" t="str">
            <v>..</v>
          </cell>
          <cell r="PS15" t="str">
            <v>..</v>
          </cell>
          <cell r="PT15" t="str">
            <v>..</v>
          </cell>
          <cell r="PU15" t="str">
            <v>..</v>
          </cell>
          <cell r="PV15" t="str">
            <v>..</v>
          </cell>
          <cell r="PW15" t="str">
            <v>..</v>
          </cell>
          <cell r="PX15" t="str">
            <v>..</v>
          </cell>
          <cell r="PY15" t="str">
            <v>..</v>
          </cell>
          <cell r="PZ15" t="str">
            <v>..</v>
          </cell>
          <cell r="QA15" t="str">
            <v>..</v>
          </cell>
          <cell r="QB15" t="str">
            <v>..</v>
          </cell>
          <cell r="QC15" t="str">
            <v>..</v>
          </cell>
          <cell r="QD15" t="str">
            <v>..</v>
          </cell>
          <cell r="QE15" t="str">
            <v>..</v>
          </cell>
          <cell r="QF15" t="str">
            <v>..</v>
          </cell>
          <cell r="QG15" t="str">
            <v>..</v>
          </cell>
          <cell r="QH15" t="str">
            <v>..</v>
          </cell>
          <cell r="QI15" t="str">
            <v>..</v>
          </cell>
          <cell r="QJ15" t="str">
            <v>..</v>
          </cell>
          <cell r="QK15" t="str">
            <v>..</v>
          </cell>
          <cell r="QL15" t="str">
            <v>..</v>
          </cell>
          <cell r="QM15" t="str">
            <v>..</v>
          </cell>
          <cell r="QN15" t="str">
            <v>..</v>
          </cell>
          <cell r="QO15" t="str">
            <v>..</v>
          </cell>
          <cell r="QP15" t="str">
            <v>..</v>
          </cell>
          <cell r="QQ15" t="str">
            <v>..</v>
          </cell>
          <cell r="QR15" t="str">
            <v>..</v>
          </cell>
          <cell r="QS15" t="str">
            <v>..</v>
          </cell>
          <cell r="QT15" t="str">
            <v>..</v>
          </cell>
          <cell r="QU15" t="str">
            <v>..</v>
          </cell>
          <cell r="QV15" t="str">
            <v>..</v>
          </cell>
          <cell r="QW15" t="str">
            <v>..</v>
          </cell>
          <cell r="QX15" t="str">
            <v>..</v>
          </cell>
          <cell r="QY15" t="str">
            <v>..</v>
          </cell>
          <cell r="QZ15" t="str">
            <v>..</v>
          </cell>
          <cell r="RA15" t="str">
            <v>..</v>
          </cell>
          <cell r="RB15" t="str">
            <v>..</v>
          </cell>
        </row>
        <row r="16">
          <cell r="A16">
            <v>1956</v>
          </cell>
          <cell r="B16" t="str">
            <v/>
          </cell>
          <cell r="C16" t="str">
            <v>..</v>
          </cell>
          <cell r="D16" t="str">
            <v>..</v>
          </cell>
          <cell r="E16" t="str">
            <v>..</v>
          </cell>
          <cell r="F16" t="str">
            <v>..</v>
          </cell>
          <cell r="G16" t="str">
            <v>..</v>
          </cell>
          <cell r="H16" t="str">
            <v>..</v>
          </cell>
          <cell r="I16" t="str">
            <v>..</v>
          </cell>
          <cell r="J16" t="str">
            <v>..</v>
          </cell>
          <cell r="K16" t="str">
            <v>..</v>
          </cell>
          <cell r="L16" t="str">
            <v>..</v>
          </cell>
          <cell r="M16" t="str">
            <v>..</v>
          </cell>
          <cell r="N16" t="str">
            <v>..</v>
          </cell>
          <cell r="O16" t="str">
            <v>..</v>
          </cell>
          <cell r="P16" t="str">
            <v>..</v>
          </cell>
          <cell r="Q16" t="str">
            <v>..</v>
          </cell>
          <cell r="R16" t="str">
            <v>..</v>
          </cell>
          <cell r="S16" t="str">
            <v>..</v>
          </cell>
          <cell r="T16" t="str">
            <v>..</v>
          </cell>
          <cell r="U16" t="str">
            <v>..</v>
          </cell>
          <cell r="V16" t="str">
            <v>..</v>
          </cell>
          <cell r="W16" t="str">
            <v>..</v>
          </cell>
          <cell r="X16" t="str">
            <v>..</v>
          </cell>
          <cell r="Y16" t="str">
            <v>..</v>
          </cell>
          <cell r="Z16" t="str">
            <v>..</v>
          </cell>
          <cell r="AA16" t="str">
            <v>..</v>
          </cell>
          <cell r="AB16" t="str">
            <v>..</v>
          </cell>
          <cell r="AC16" t="str">
            <v>..</v>
          </cell>
          <cell r="AD16" t="str">
            <v>..</v>
          </cell>
          <cell r="AE16" t="str">
            <v>..</v>
          </cell>
          <cell r="AF16" t="str">
            <v>..</v>
          </cell>
          <cell r="AG16" t="str">
            <v>..</v>
          </cell>
          <cell r="AH16" t="str">
            <v>..</v>
          </cell>
          <cell r="AI16" t="str">
            <v>..</v>
          </cell>
          <cell r="AJ16" t="str">
            <v>..</v>
          </cell>
          <cell r="AK16" t="str">
            <v>..</v>
          </cell>
          <cell r="AL16" t="str">
            <v>..</v>
          </cell>
          <cell r="AM16" t="str">
            <v>..</v>
          </cell>
          <cell r="AN16" t="str">
            <v>..</v>
          </cell>
          <cell r="AO16" t="str">
            <v>..</v>
          </cell>
          <cell r="AP16" t="str">
            <v>..</v>
          </cell>
          <cell r="AQ16" t="str">
            <v>..</v>
          </cell>
          <cell r="AR16" t="str">
            <v>..</v>
          </cell>
          <cell r="AS16" t="str">
            <v>..</v>
          </cell>
          <cell r="AT16" t="str">
            <v>..</v>
          </cell>
          <cell r="AU16" t="str">
            <v>..</v>
          </cell>
          <cell r="AV16" t="str">
            <v>..</v>
          </cell>
          <cell r="AW16" t="str">
            <v>..</v>
          </cell>
          <cell r="AX16" t="str">
            <v>..</v>
          </cell>
          <cell r="AY16" t="str">
            <v>..</v>
          </cell>
          <cell r="AZ16" t="str">
            <v>..</v>
          </cell>
          <cell r="BA16" t="str">
            <v>..</v>
          </cell>
          <cell r="BB16" t="str">
            <v>..</v>
          </cell>
          <cell r="BC16" t="str">
            <v>..</v>
          </cell>
          <cell r="BD16" t="str">
            <v>..</v>
          </cell>
          <cell r="BE16" t="str">
            <v>..</v>
          </cell>
          <cell r="BF16" t="str">
            <v>..</v>
          </cell>
          <cell r="BG16" t="str">
            <v>..</v>
          </cell>
          <cell r="BH16" t="str">
            <v>..</v>
          </cell>
          <cell r="BI16" t="str">
            <v>..</v>
          </cell>
          <cell r="BJ16" t="str">
            <v>..</v>
          </cell>
          <cell r="BK16" t="str">
            <v>..</v>
          </cell>
          <cell r="BL16" t="str">
            <v>..</v>
          </cell>
          <cell r="BM16" t="str">
            <v>..</v>
          </cell>
          <cell r="BN16" t="str">
            <v>..</v>
          </cell>
          <cell r="BO16" t="str">
            <v>..</v>
          </cell>
          <cell r="BP16" t="str">
            <v>..</v>
          </cell>
          <cell r="BQ16" t="str">
            <v>..</v>
          </cell>
          <cell r="BR16" t="str">
            <v>..</v>
          </cell>
          <cell r="BS16" t="str">
            <v>..</v>
          </cell>
          <cell r="BT16" t="str">
            <v>..</v>
          </cell>
          <cell r="BU16" t="str">
            <v>..</v>
          </cell>
          <cell r="BV16" t="str">
            <v>..</v>
          </cell>
          <cell r="BW16" t="str">
            <v>..</v>
          </cell>
          <cell r="BX16" t="str">
            <v>..</v>
          </cell>
          <cell r="BY16" t="str">
            <v>..</v>
          </cell>
          <cell r="BZ16" t="str">
            <v>..</v>
          </cell>
          <cell r="CA16" t="str">
            <v>..</v>
          </cell>
          <cell r="CB16" t="str">
            <v>..</v>
          </cell>
          <cell r="CC16" t="str">
            <v>..</v>
          </cell>
          <cell r="CD16" t="str">
            <v>..</v>
          </cell>
          <cell r="CE16" t="str">
            <v>..</v>
          </cell>
          <cell r="CF16">
            <v>436853.33120000002</v>
          </cell>
          <cell r="CG16">
            <v>362521.22379999998</v>
          </cell>
          <cell r="CH16">
            <v>256919.39929999999</v>
          </cell>
          <cell r="CI16">
            <v>105549.28320000001</v>
          </cell>
          <cell r="CJ16">
            <v>91466.800199999998</v>
          </cell>
          <cell r="CK16">
            <v>85232.182499999995</v>
          </cell>
          <cell r="CL16">
            <v>-3792.1084999999998</v>
          </cell>
          <cell r="CM16">
            <v>24439.913400000001</v>
          </cell>
          <cell r="CN16">
            <v>28232.0219</v>
          </cell>
          <cell r="CO16" t="str">
            <v>..</v>
          </cell>
          <cell r="CP16" t="str">
            <v>..</v>
          </cell>
          <cell r="CQ16" t="str">
            <v>..</v>
          </cell>
          <cell r="CR16" t="str">
            <v>..</v>
          </cell>
          <cell r="CS16" t="str">
            <v>..</v>
          </cell>
          <cell r="CT16" t="str">
            <v>..</v>
          </cell>
          <cell r="CU16" t="str">
            <v>..</v>
          </cell>
          <cell r="CV16" t="str">
            <v>..</v>
          </cell>
          <cell r="CW16" t="str">
            <v>..</v>
          </cell>
          <cell r="CX16" t="str">
            <v>..</v>
          </cell>
          <cell r="CY16" t="str">
            <v>..</v>
          </cell>
          <cell r="CZ16" t="str">
            <v>..</v>
          </cell>
          <cell r="DA16" t="str">
            <v>..</v>
          </cell>
          <cell r="DB16" t="str">
            <v>..</v>
          </cell>
          <cell r="DC16" t="str">
            <v>..</v>
          </cell>
          <cell r="DD16" t="str">
            <v>..</v>
          </cell>
          <cell r="DE16" t="str">
            <v>..</v>
          </cell>
          <cell r="DF16" t="str">
            <v>..</v>
          </cell>
          <cell r="DG16" t="str">
            <v>..</v>
          </cell>
          <cell r="DH16" t="str">
            <v>..</v>
          </cell>
          <cell r="DI16" t="str">
            <v>..</v>
          </cell>
          <cell r="DJ16" t="str">
            <v>..</v>
          </cell>
          <cell r="DK16" t="str">
            <v>..</v>
          </cell>
          <cell r="DL16" t="str">
            <v>..</v>
          </cell>
          <cell r="DM16" t="str">
            <v>..</v>
          </cell>
          <cell r="DN16" t="str">
            <v>..</v>
          </cell>
          <cell r="DO16" t="str">
            <v>..</v>
          </cell>
          <cell r="DP16" t="str">
            <v>..</v>
          </cell>
          <cell r="DQ16" t="str">
            <v>..</v>
          </cell>
          <cell r="DR16" t="str">
            <v>..</v>
          </cell>
          <cell r="DS16" t="str">
            <v>..</v>
          </cell>
          <cell r="DT16" t="str">
            <v>..</v>
          </cell>
          <cell r="DU16" t="str">
            <v>..</v>
          </cell>
          <cell r="DV16" t="str">
            <v>..</v>
          </cell>
          <cell r="DW16" t="str">
            <v>..</v>
          </cell>
          <cell r="DX16" t="str">
            <v>..</v>
          </cell>
          <cell r="DY16" t="str">
            <v>..</v>
          </cell>
          <cell r="DZ16" t="str">
            <v>..</v>
          </cell>
          <cell r="EA16" t="str">
            <v>..</v>
          </cell>
          <cell r="EB16" t="str">
            <v>..</v>
          </cell>
          <cell r="EC16" t="str">
            <v>..</v>
          </cell>
          <cell r="ED16" t="str">
            <v>..</v>
          </cell>
          <cell r="EE16" t="str">
            <v>..</v>
          </cell>
          <cell r="EF16" t="str">
            <v>..</v>
          </cell>
          <cell r="EG16" t="str">
            <v>..</v>
          </cell>
          <cell r="EH16" t="str">
            <v>..</v>
          </cell>
          <cell r="EI16" t="str">
            <v>..</v>
          </cell>
          <cell r="EJ16" t="str">
            <v>..</v>
          </cell>
          <cell r="EK16" t="str">
            <v>..</v>
          </cell>
          <cell r="EL16" t="str">
            <v>..</v>
          </cell>
          <cell r="EM16" t="str">
            <v>..</v>
          </cell>
          <cell r="EN16" t="str">
            <v>..</v>
          </cell>
          <cell r="EO16" t="str">
            <v>..</v>
          </cell>
          <cell r="EP16" t="str">
            <v>..</v>
          </cell>
          <cell r="EQ16" t="str">
            <v>..</v>
          </cell>
          <cell r="ER16" t="str">
            <v>..</v>
          </cell>
          <cell r="ES16" t="str">
            <v>..</v>
          </cell>
          <cell r="ET16" t="str">
            <v>..</v>
          </cell>
          <cell r="EU16" t="str">
            <v>..</v>
          </cell>
          <cell r="EV16" t="str">
            <v>..</v>
          </cell>
          <cell r="EW16" t="str">
            <v>..</v>
          </cell>
          <cell r="EX16" t="str">
            <v>..</v>
          </cell>
          <cell r="EY16" t="str">
            <v>..</v>
          </cell>
          <cell r="EZ16" t="str">
            <v>..</v>
          </cell>
          <cell r="FA16" t="str">
            <v>..</v>
          </cell>
          <cell r="FB16" t="str">
            <v>..</v>
          </cell>
          <cell r="FC16" t="str">
            <v>..</v>
          </cell>
          <cell r="FD16" t="str">
            <v>..</v>
          </cell>
          <cell r="FE16" t="str">
            <v>..</v>
          </cell>
          <cell r="FF16" t="str">
            <v>..</v>
          </cell>
          <cell r="FG16" t="str">
            <v>..</v>
          </cell>
          <cell r="FH16" t="str">
            <v>..</v>
          </cell>
          <cell r="FI16">
            <v>25891.180700000001</v>
          </cell>
          <cell r="FJ16">
            <v>36677.0717</v>
          </cell>
          <cell r="FK16">
            <v>26989.219400000002</v>
          </cell>
          <cell r="FL16">
            <v>12152.3714</v>
          </cell>
          <cell r="FM16">
            <v>1975.6563000000001</v>
          </cell>
          <cell r="FN16">
            <v>1408.1742999999999</v>
          </cell>
          <cell r="FO16">
            <v>-1968.6518000000001</v>
          </cell>
          <cell r="FP16">
            <v>110.8468</v>
          </cell>
          <cell r="FQ16">
            <v>2079.4985999999999</v>
          </cell>
          <cell r="FR16" t="str">
            <v>..</v>
          </cell>
          <cell r="FS16" t="str">
            <v>..</v>
          </cell>
          <cell r="FT16" t="str">
            <v>..</v>
          </cell>
          <cell r="FU16" t="str">
            <v>..</v>
          </cell>
          <cell r="FV16" t="str">
            <v>..</v>
          </cell>
          <cell r="FW16" t="str">
            <v>..</v>
          </cell>
          <cell r="FX16" t="str">
            <v>..</v>
          </cell>
          <cell r="FY16" t="str">
            <v>..</v>
          </cell>
          <cell r="FZ16" t="str">
            <v>..</v>
          </cell>
          <cell r="GA16" t="str">
            <v>..</v>
          </cell>
          <cell r="GB16" t="str">
            <v>..</v>
          </cell>
          <cell r="GC16" t="str">
            <v>..</v>
          </cell>
          <cell r="GD16" t="str">
            <v>..</v>
          </cell>
          <cell r="GE16" t="str">
            <v>..</v>
          </cell>
          <cell r="GF16" t="str">
            <v>..</v>
          </cell>
          <cell r="GG16" t="str">
            <v>..</v>
          </cell>
          <cell r="GH16" t="str">
            <v>..</v>
          </cell>
          <cell r="GI16" t="str">
            <v>..</v>
          </cell>
          <cell r="GJ16" t="str">
            <v>..</v>
          </cell>
          <cell r="GK16" t="str">
            <v>..</v>
          </cell>
          <cell r="GL16" t="str">
            <v>..</v>
          </cell>
          <cell r="GM16" t="str">
            <v>..</v>
          </cell>
          <cell r="GN16" t="str">
            <v>..</v>
          </cell>
          <cell r="GO16" t="str">
            <v>..</v>
          </cell>
          <cell r="GP16" t="str">
            <v>..</v>
          </cell>
          <cell r="GQ16" t="str">
            <v>..</v>
          </cell>
          <cell r="GR16" t="str">
            <v>..</v>
          </cell>
          <cell r="GS16" t="str">
            <v>..</v>
          </cell>
          <cell r="GT16" t="str">
            <v>..</v>
          </cell>
          <cell r="GU16" t="str">
            <v>..</v>
          </cell>
          <cell r="GV16" t="str">
            <v>..</v>
          </cell>
          <cell r="GW16" t="str">
            <v>..</v>
          </cell>
          <cell r="GX16" t="str">
            <v>..</v>
          </cell>
          <cell r="GY16" t="str">
            <v>..</v>
          </cell>
          <cell r="GZ16" t="str">
            <v>..</v>
          </cell>
          <cell r="HA16" t="str">
            <v>..</v>
          </cell>
          <cell r="HB16" t="str">
            <v>..</v>
          </cell>
          <cell r="HC16" t="str">
            <v>..</v>
          </cell>
          <cell r="HD16" t="str">
            <v>..</v>
          </cell>
          <cell r="HE16" t="str">
            <v>..</v>
          </cell>
          <cell r="HF16" t="str">
            <v>..</v>
          </cell>
          <cell r="HG16" t="str">
            <v>..</v>
          </cell>
          <cell r="HH16" t="str">
            <v>..</v>
          </cell>
          <cell r="HI16" t="str">
            <v>..</v>
          </cell>
          <cell r="HJ16" t="str">
            <v>..</v>
          </cell>
          <cell r="HK16" t="str">
            <v>..</v>
          </cell>
          <cell r="HL16" t="str">
            <v>..</v>
          </cell>
          <cell r="HM16" t="str">
            <v>..</v>
          </cell>
          <cell r="HN16" t="str">
            <v>..</v>
          </cell>
          <cell r="HO16" t="str">
            <v>..</v>
          </cell>
          <cell r="HP16" t="str">
            <v>..</v>
          </cell>
          <cell r="HQ16" t="str">
            <v>..</v>
          </cell>
          <cell r="HR16" t="str">
            <v>..</v>
          </cell>
          <cell r="HS16" t="str">
            <v>..</v>
          </cell>
          <cell r="HT16" t="str">
            <v>..</v>
          </cell>
          <cell r="HU16" t="str">
            <v>..</v>
          </cell>
          <cell r="HV16" t="str">
            <v>..</v>
          </cell>
          <cell r="HW16" t="str">
            <v>..</v>
          </cell>
          <cell r="HX16" t="str">
            <v>..</v>
          </cell>
          <cell r="HY16" t="str">
            <v>..</v>
          </cell>
          <cell r="HZ16" t="str">
            <v>..</v>
          </cell>
          <cell r="IA16" t="str">
            <v>..</v>
          </cell>
          <cell r="IB16" t="str">
            <v>..</v>
          </cell>
          <cell r="IC16" t="str">
            <v>..</v>
          </cell>
          <cell r="ID16" t="str">
            <v>..</v>
          </cell>
          <cell r="IE16" t="str">
            <v>..</v>
          </cell>
          <cell r="IF16" t="str">
            <v>..</v>
          </cell>
          <cell r="IG16" t="str">
            <v>..</v>
          </cell>
          <cell r="IH16" t="str">
            <v>..</v>
          </cell>
          <cell r="II16" t="str">
            <v>..</v>
          </cell>
          <cell r="IJ16" t="str">
            <v>..</v>
          </cell>
          <cell r="IK16" t="str">
            <v>..</v>
          </cell>
          <cell r="IL16" t="str">
            <v>..</v>
          </cell>
          <cell r="IM16" t="str">
            <v>..</v>
          </cell>
          <cell r="IN16" t="str">
            <v>..</v>
          </cell>
          <cell r="IO16" t="str">
            <v>..</v>
          </cell>
          <cell r="IP16" t="str">
            <v>..</v>
          </cell>
          <cell r="IQ16" t="str">
            <v>..</v>
          </cell>
          <cell r="IR16" t="str">
            <v>..</v>
          </cell>
          <cell r="IS16" t="str">
            <v>..</v>
          </cell>
          <cell r="IT16" t="str">
            <v>..</v>
          </cell>
          <cell r="IU16" t="str">
            <v>..</v>
          </cell>
          <cell r="IV16" t="str">
            <v>..</v>
          </cell>
          <cell r="IW16" t="str">
            <v>..</v>
          </cell>
          <cell r="IX16" t="str">
            <v>..</v>
          </cell>
          <cell r="IY16" t="str">
            <v>..</v>
          </cell>
          <cell r="IZ16" t="str">
            <v>..</v>
          </cell>
          <cell r="JA16" t="str">
            <v>..</v>
          </cell>
          <cell r="JB16" t="str">
            <v>..</v>
          </cell>
          <cell r="JC16" t="str">
            <v>..</v>
          </cell>
          <cell r="JD16" t="str">
            <v>..</v>
          </cell>
          <cell r="JE16" t="str">
            <v>..</v>
          </cell>
          <cell r="JF16" t="str">
            <v>..</v>
          </cell>
          <cell r="JG16" t="str">
            <v>..</v>
          </cell>
          <cell r="JH16" t="str">
            <v>..</v>
          </cell>
          <cell r="JI16" t="str">
            <v>..</v>
          </cell>
          <cell r="JJ16" t="str">
            <v>..</v>
          </cell>
          <cell r="JK16" t="str">
            <v>..</v>
          </cell>
          <cell r="JL16" t="str">
            <v>..</v>
          </cell>
          <cell r="JM16" t="str">
            <v>..</v>
          </cell>
          <cell r="JN16" t="str">
            <v>..</v>
          </cell>
          <cell r="JO16" t="str">
            <v>..</v>
          </cell>
          <cell r="JP16" t="str">
            <v>..</v>
          </cell>
          <cell r="JQ16" t="str">
            <v>..</v>
          </cell>
          <cell r="JR16" t="str">
            <v>..</v>
          </cell>
          <cell r="JS16" t="str">
            <v>..</v>
          </cell>
          <cell r="JT16" t="str">
            <v>..</v>
          </cell>
          <cell r="JU16" t="str">
            <v>..</v>
          </cell>
          <cell r="JV16">
            <v>94219.743600000002</v>
          </cell>
          <cell r="JW16" t="str">
            <v>..</v>
          </cell>
          <cell r="JX16">
            <v>56492.7546</v>
          </cell>
          <cell r="JY16">
            <v>25659.915799999999</v>
          </cell>
          <cell r="JZ16" t="str">
            <v>..</v>
          </cell>
          <cell r="KA16">
            <v>20929.602200000001</v>
          </cell>
          <cell r="KB16">
            <v>-4101.3377</v>
          </cell>
          <cell r="KC16">
            <v>9918.9315999999999</v>
          </cell>
          <cell r="KD16">
            <v>14020.269200000001</v>
          </cell>
          <cell r="KE16" t="str">
            <v>..</v>
          </cell>
          <cell r="KF16" t="str">
            <v>..</v>
          </cell>
          <cell r="KG16" t="str">
            <v>..</v>
          </cell>
          <cell r="KH16" t="str">
            <v>..</v>
          </cell>
          <cell r="KI16" t="str">
            <v>..</v>
          </cell>
          <cell r="KJ16" t="str">
            <v>..</v>
          </cell>
          <cell r="KK16" t="str">
            <v>..</v>
          </cell>
          <cell r="KL16" t="str">
            <v>..</v>
          </cell>
          <cell r="KM16" t="str">
            <v>..</v>
          </cell>
          <cell r="KN16" t="str">
            <v>..</v>
          </cell>
          <cell r="KO16" t="str">
            <v>..</v>
          </cell>
          <cell r="KP16" t="str">
            <v>..</v>
          </cell>
          <cell r="KQ16" t="str">
            <v>..</v>
          </cell>
          <cell r="KS16" t="str">
            <v>..</v>
          </cell>
          <cell r="KT16" t="str">
            <v>..</v>
          </cell>
          <cell r="KU16" t="str">
            <v>..</v>
          </cell>
          <cell r="KV16" t="str">
            <v>..</v>
          </cell>
          <cell r="KW16">
            <v>589210.7156</v>
          </cell>
          <cell r="KX16" t="str">
            <v>..</v>
          </cell>
          <cell r="KY16" t="str">
            <v>..</v>
          </cell>
          <cell r="KZ16" t="str">
            <v>..</v>
          </cell>
          <cell r="LA16" t="str">
            <v>..</v>
          </cell>
          <cell r="LB16" t="str">
            <v>..</v>
          </cell>
          <cell r="LC16" t="str">
            <v>..</v>
          </cell>
          <cell r="LD16" t="str">
            <v>..</v>
          </cell>
          <cell r="LE16" t="str">
            <v>..</v>
          </cell>
          <cell r="LF16" t="str">
            <v>..</v>
          </cell>
          <cell r="LG16" t="str">
            <v>..</v>
          </cell>
          <cell r="LH16" t="str">
            <v>..</v>
          </cell>
          <cell r="LI16" t="str">
            <v>..</v>
          </cell>
          <cell r="LJ16" t="str">
            <v>..</v>
          </cell>
          <cell r="LK16" t="str">
            <v>..</v>
          </cell>
          <cell r="LL16" t="str">
            <v>..</v>
          </cell>
          <cell r="LM16" t="str">
            <v>..</v>
          </cell>
          <cell r="LN16" t="str">
            <v>..</v>
          </cell>
          <cell r="LO16" t="str">
            <v>..</v>
          </cell>
          <cell r="LP16" t="str">
            <v>..</v>
          </cell>
          <cell r="LS16" t="str">
            <v>..</v>
          </cell>
          <cell r="LT16" t="str">
            <v>..</v>
          </cell>
          <cell r="LU16" t="str">
            <v>..</v>
          </cell>
          <cell r="LV16" t="str">
            <v>..</v>
          </cell>
          <cell r="LW16" t="str">
            <v>..</v>
          </cell>
          <cell r="LX16" t="str">
            <v>..</v>
          </cell>
          <cell r="LY16" t="str">
            <v>..</v>
          </cell>
          <cell r="LZ16" t="str">
            <v>..</v>
          </cell>
          <cell r="MA16" t="str">
            <v>..</v>
          </cell>
          <cell r="MB16" t="str">
            <v>..</v>
          </cell>
          <cell r="MC16" t="str">
            <v>..</v>
          </cell>
          <cell r="MD16" t="str">
            <v>..</v>
          </cell>
          <cell r="ME16" t="str">
            <v>..</v>
          </cell>
          <cell r="MF16" t="str">
            <v>..</v>
          </cell>
          <cell r="MG16" t="str">
            <v>..</v>
          </cell>
          <cell r="MH16" t="str">
            <v>..</v>
          </cell>
          <cell r="MI16" t="str">
            <v>..</v>
          </cell>
          <cell r="MJ16" t="str">
            <v>..</v>
          </cell>
          <cell r="MK16" t="str">
            <v>..</v>
          </cell>
          <cell r="ML16" t="str">
            <v>..</v>
          </cell>
          <cell r="MM16" t="str">
            <v>..</v>
          </cell>
          <cell r="MN16" t="str">
            <v>..</v>
          </cell>
          <cell r="MO16" t="str">
            <v>..</v>
          </cell>
          <cell r="MP16" t="str">
            <v>..</v>
          </cell>
          <cell r="MQ16" t="str">
            <v>..</v>
          </cell>
          <cell r="MR16" t="str">
            <v>..</v>
          </cell>
          <cell r="MS16" t="str">
            <v>..</v>
          </cell>
          <cell r="MT16" t="str">
            <v>..</v>
          </cell>
          <cell r="MU16" t="str">
            <v>..</v>
          </cell>
          <cell r="MV16" t="str">
            <v>..</v>
          </cell>
          <cell r="MW16" t="str">
            <v>..</v>
          </cell>
          <cell r="MX16" t="str">
            <v>..</v>
          </cell>
          <cell r="MY16" t="str">
            <v>..</v>
          </cell>
          <cell r="MZ16" t="str">
            <v>..</v>
          </cell>
          <cell r="NA16" t="str">
            <v>..</v>
          </cell>
          <cell r="NB16" t="str">
            <v>..</v>
          </cell>
          <cell r="NC16" t="str">
            <v>..</v>
          </cell>
          <cell r="ND16" t="str">
            <v>..</v>
          </cell>
          <cell r="NE16" t="str">
            <v>..</v>
          </cell>
          <cell r="NF16" t="str">
            <v>..</v>
          </cell>
          <cell r="NG16" t="str">
            <v>..</v>
          </cell>
          <cell r="NH16" t="str">
            <v>..</v>
          </cell>
          <cell r="NI16" t="str">
            <v>..</v>
          </cell>
          <cell r="NJ16" t="str">
            <v>..</v>
          </cell>
          <cell r="NK16" t="str">
            <v>..</v>
          </cell>
          <cell r="NL16" t="str">
            <v>..</v>
          </cell>
          <cell r="NM16" t="str">
            <v>..</v>
          </cell>
          <cell r="NN16" t="str">
            <v>..</v>
          </cell>
          <cell r="NO16" t="str">
            <v>..</v>
          </cell>
          <cell r="NP16" t="str">
            <v>..</v>
          </cell>
          <cell r="NQ16" t="str">
            <v>..</v>
          </cell>
          <cell r="NR16" t="str">
            <v>..</v>
          </cell>
          <cell r="NS16" t="str">
            <v>..</v>
          </cell>
          <cell r="NT16" t="str">
            <v>..</v>
          </cell>
          <cell r="NU16" t="str">
            <v>..</v>
          </cell>
          <cell r="NV16" t="str">
            <v>..</v>
          </cell>
          <cell r="NW16" t="str">
            <v>..</v>
          </cell>
          <cell r="NX16" t="str">
            <v>..</v>
          </cell>
          <cell r="NY16" t="str">
            <v>..</v>
          </cell>
          <cell r="NZ16" t="str">
            <v>..</v>
          </cell>
          <cell r="OA16" t="str">
            <v>..</v>
          </cell>
          <cell r="OB16" t="str">
            <v>..</v>
          </cell>
          <cell r="OC16" t="str">
            <v>..</v>
          </cell>
          <cell r="OD16" t="str">
            <v>..</v>
          </cell>
          <cell r="OE16" t="str">
            <v>..</v>
          </cell>
          <cell r="OF16" t="str">
            <v>..</v>
          </cell>
          <cell r="OG16" t="str">
            <v>..</v>
          </cell>
          <cell r="OH16" t="str">
            <v>..</v>
          </cell>
          <cell r="OI16">
            <v>378722.51880000002</v>
          </cell>
          <cell r="OJ16">
            <v>319201.09220000001</v>
          </cell>
          <cell r="OK16">
            <v>296419.092</v>
          </cell>
          <cell r="OL16">
            <v>20634.2042</v>
          </cell>
          <cell r="OM16" t="str">
            <v>..</v>
          </cell>
          <cell r="ON16">
            <v>62410.143900000003</v>
          </cell>
          <cell r="OO16">
            <v>-13836.73</v>
          </cell>
          <cell r="OP16">
            <v>20905.384900000001</v>
          </cell>
          <cell r="OQ16">
            <v>34742.1149</v>
          </cell>
          <cell r="OR16" t="str">
            <v>..</v>
          </cell>
          <cell r="OS16" t="str">
            <v>..</v>
          </cell>
          <cell r="OT16" t="str">
            <v>..</v>
          </cell>
          <cell r="OU16" t="str">
            <v>..</v>
          </cell>
          <cell r="OV16" t="str">
            <v>..</v>
          </cell>
          <cell r="OW16" t="str">
            <v>..</v>
          </cell>
          <cell r="OX16" t="str">
            <v>..</v>
          </cell>
          <cell r="OY16" t="str">
            <v>..</v>
          </cell>
          <cell r="OZ16" t="str">
            <v>..</v>
          </cell>
          <cell r="PA16" t="str">
            <v>..</v>
          </cell>
          <cell r="PB16" t="str">
            <v>..</v>
          </cell>
          <cell r="PC16" t="str">
            <v>..</v>
          </cell>
          <cell r="PD16" t="str">
            <v>..</v>
          </cell>
          <cell r="PE16" t="str">
            <v>..</v>
          </cell>
          <cell r="PF16" t="str">
            <v>..</v>
          </cell>
          <cell r="PG16" t="str">
            <v>..</v>
          </cell>
          <cell r="PH16" t="str">
            <v>..</v>
          </cell>
          <cell r="PI16" t="str">
            <v>..</v>
          </cell>
          <cell r="PJ16" t="str">
            <v>..</v>
          </cell>
          <cell r="PK16" t="str">
            <v>..</v>
          </cell>
          <cell r="PL16" t="str">
            <v>..</v>
          </cell>
          <cell r="PM16" t="str">
            <v>..</v>
          </cell>
          <cell r="PN16" t="str">
            <v>..</v>
          </cell>
          <cell r="PO16" t="str">
            <v>..</v>
          </cell>
          <cell r="PP16" t="str">
            <v>..</v>
          </cell>
          <cell r="PQ16" t="str">
            <v>..</v>
          </cell>
          <cell r="PR16" t="str">
            <v>..</v>
          </cell>
          <cell r="PS16" t="str">
            <v>..</v>
          </cell>
          <cell r="PT16" t="str">
            <v>..</v>
          </cell>
          <cell r="PU16" t="str">
            <v>..</v>
          </cell>
          <cell r="PV16" t="str">
            <v>..</v>
          </cell>
          <cell r="PW16" t="str">
            <v>..</v>
          </cell>
          <cell r="PX16" t="str">
            <v>..</v>
          </cell>
          <cell r="PY16" t="str">
            <v>..</v>
          </cell>
          <cell r="PZ16" t="str">
            <v>..</v>
          </cell>
          <cell r="QA16" t="str">
            <v>..</v>
          </cell>
          <cell r="QB16" t="str">
            <v>..</v>
          </cell>
          <cell r="QC16" t="str">
            <v>..</v>
          </cell>
          <cell r="QD16" t="str">
            <v>..</v>
          </cell>
          <cell r="QE16" t="str">
            <v>..</v>
          </cell>
          <cell r="QF16" t="str">
            <v>..</v>
          </cell>
          <cell r="QG16" t="str">
            <v>..</v>
          </cell>
          <cell r="QH16" t="str">
            <v>..</v>
          </cell>
          <cell r="QI16" t="str">
            <v>..</v>
          </cell>
          <cell r="QJ16" t="str">
            <v>..</v>
          </cell>
          <cell r="QK16" t="str">
            <v>..</v>
          </cell>
          <cell r="QL16" t="str">
            <v>..</v>
          </cell>
          <cell r="QM16" t="str">
            <v>..</v>
          </cell>
          <cell r="QN16" t="str">
            <v>..</v>
          </cell>
          <cell r="QO16" t="str">
            <v>..</v>
          </cell>
          <cell r="QP16" t="str">
            <v>..</v>
          </cell>
          <cell r="QQ16" t="str">
            <v>..</v>
          </cell>
          <cell r="QR16" t="str">
            <v>..</v>
          </cell>
          <cell r="QS16" t="str">
            <v>..</v>
          </cell>
          <cell r="QT16" t="str">
            <v>..</v>
          </cell>
          <cell r="QU16" t="str">
            <v>..</v>
          </cell>
          <cell r="QV16" t="str">
            <v>..</v>
          </cell>
          <cell r="QW16" t="str">
            <v>..</v>
          </cell>
          <cell r="QX16" t="str">
            <v>..</v>
          </cell>
          <cell r="QY16" t="str">
            <v>..</v>
          </cell>
          <cell r="QZ16" t="str">
            <v>..</v>
          </cell>
          <cell r="RA16" t="str">
            <v>..</v>
          </cell>
          <cell r="RB16" t="str">
            <v>..</v>
          </cell>
        </row>
        <row r="17">
          <cell r="A17">
            <v>1957</v>
          </cell>
          <cell r="B17" t="str">
            <v/>
          </cell>
          <cell r="C17" t="str">
            <v>..</v>
          </cell>
          <cell r="D17" t="str">
            <v>..</v>
          </cell>
          <cell r="E17" t="str">
            <v>..</v>
          </cell>
          <cell r="F17" t="str">
            <v>..</v>
          </cell>
          <cell r="G17" t="str">
            <v>..</v>
          </cell>
          <cell r="H17" t="str">
            <v>..</v>
          </cell>
          <cell r="I17" t="str">
            <v>..</v>
          </cell>
          <cell r="J17" t="str">
            <v>..</v>
          </cell>
          <cell r="K17" t="str">
            <v>..</v>
          </cell>
          <cell r="L17" t="str">
            <v>..</v>
          </cell>
          <cell r="M17" t="str">
            <v>..</v>
          </cell>
          <cell r="N17" t="str">
            <v>..</v>
          </cell>
          <cell r="O17" t="str">
            <v>..</v>
          </cell>
          <cell r="P17" t="str">
            <v>..</v>
          </cell>
          <cell r="Q17" t="str">
            <v>..</v>
          </cell>
          <cell r="R17" t="str">
            <v>..</v>
          </cell>
          <cell r="S17" t="str">
            <v>..</v>
          </cell>
          <cell r="T17" t="str">
            <v>..</v>
          </cell>
          <cell r="U17" t="str">
            <v>..</v>
          </cell>
          <cell r="V17" t="str">
            <v>..</v>
          </cell>
          <cell r="W17" t="str">
            <v>..</v>
          </cell>
          <cell r="X17" t="str">
            <v>..</v>
          </cell>
          <cell r="Y17" t="str">
            <v>..</v>
          </cell>
          <cell r="Z17" t="str">
            <v>..</v>
          </cell>
          <cell r="AA17" t="str">
            <v>..</v>
          </cell>
          <cell r="AB17" t="str">
            <v>..</v>
          </cell>
          <cell r="AC17" t="str">
            <v>..</v>
          </cell>
          <cell r="AD17" t="str">
            <v>..</v>
          </cell>
          <cell r="AE17" t="str">
            <v>..</v>
          </cell>
          <cell r="AF17" t="str">
            <v>..</v>
          </cell>
          <cell r="AG17" t="str">
            <v>..</v>
          </cell>
          <cell r="AH17" t="str">
            <v>..</v>
          </cell>
          <cell r="AI17" t="str">
            <v>..</v>
          </cell>
          <cell r="AJ17" t="str">
            <v>..</v>
          </cell>
          <cell r="AK17" t="str">
            <v>..</v>
          </cell>
          <cell r="AL17" t="str">
            <v>..</v>
          </cell>
          <cell r="AM17" t="str">
            <v>..</v>
          </cell>
          <cell r="AN17" t="str">
            <v>..</v>
          </cell>
          <cell r="AO17" t="str">
            <v>..</v>
          </cell>
          <cell r="AP17" t="str">
            <v>..</v>
          </cell>
          <cell r="AQ17" t="str">
            <v>..</v>
          </cell>
          <cell r="AR17" t="str">
            <v>..</v>
          </cell>
          <cell r="AS17" t="str">
            <v>..</v>
          </cell>
          <cell r="AT17" t="str">
            <v>..</v>
          </cell>
          <cell r="AU17" t="str">
            <v>..</v>
          </cell>
          <cell r="AV17" t="str">
            <v>..</v>
          </cell>
          <cell r="AW17" t="str">
            <v>..</v>
          </cell>
          <cell r="AX17" t="str">
            <v>..</v>
          </cell>
          <cell r="AY17" t="str">
            <v>..</v>
          </cell>
          <cell r="AZ17" t="str">
            <v>..</v>
          </cell>
          <cell r="BA17" t="str">
            <v>..</v>
          </cell>
          <cell r="BB17" t="str">
            <v>..</v>
          </cell>
          <cell r="BC17" t="str">
            <v>..</v>
          </cell>
          <cell r="BD17" t="str">
            <v>..</v>
          </cell>
          <cell r="BE17" t="str">
            <v>..</v>
          </cell>
          <cell r="BF17" t="str">
            <v>..</v>
          </cell>
          <cell r="BG17" t="str">
            <v>..</v>
          </cell>
          <cell r="BH17" t="str">
            <v>..</v>
          </cell>
          <cell r="BI17" t="str">
            <v>..</v>
          </cell>
          <cell r="BJ17" t="str">
            <v>..</v>
          </cell>
          <cell r="BK17" t="str">
            <v>..</v>
          </cell>
          <cell r="BL17" t="str">
            <v>..</v>
          </cell>
          <cell r="BM17" t="str">
            <v>..</v>
          </cell>
          <cell r="BN17" t="str">
            <v>..</v>
          </cell>
          <cell r="BO17" t="str">
            <v>..</v>
          </cell>
          <cell r="BP17" t="str">
            <v>..</v>
          </cell>
          <cell r="BQ17" t="str">
            <v>..</v>
          </cell>
          <cell r="BR17" t="str">
            <v>..</v>
          </cell>
          <cell r="BS17" t="str">
            <v>..</v>
          </cell>
          <cell r="BT17" t="str">
            <v>..</v>
          </cell>
          <cell r="BU17" t="str">
            <v>..</v>
          </cell>
          <cell r="BV17" t="str">
            <v>..</v>
          </cell>
          <cell r="BW17" t="str">
            <v>..</v>
          </cell>
          <cell r="BX17" t="str">
            <v>..</v>
          </cell>
          <cell r="BY17" t="str">
            <v>..</v>
          </cell>
          <cell r="BZ17" t="str">
            <v>..</v>
          </cell>
          <cell r="CA17" t="str">
            <v>..</v>
          </cell>
          <cell r="CB17" t="str">
            <v>..</v>
          </cell>
          <cell r="CC17" t="str">
            <v>..</v>
          </cell>
          <cell r="CD17" t="str">
            <v>..</v>
          </cell>
          <cell r="CE17" t="str">
            <v>..</v>
          </cell>
          <cell r="CF17">
            <v>460953.22200000001</v>
          </cell>
          <cell r="CG17">
            <v>378159.41639999999</v>
          </cell>
          <cell r="CH17">
            <v>269079.54220000003</v>
          </cell>
          <cell r="CI17">
            <v>108403.9994</v>
          </cell>
          <cell r="CJ17">
            <v>100246.9786</v>
          </cell>
          <cell r="CK17">
            <v>93582.300799999997</v>
          </cell>
          <cell r="CL17">
            <v>-4125.3642</v>
          </cell>
          <cell r="CM17">
            <v>26543.2327</v>
          </cell>
          <cell r="CN17">
            <v>30668.5969</v>
          </cell>
          <cell r="CO17" t="str">
            <v>..</v>
          </cell>
          <cell r="CP17" t="str">
            <v>..</v>
          </cell>
          <cell r="CQ17" t="str">
            <v>..</v>
          </cell>
          <cell r="CR17" t="str">
            <v>..</v>
          </cell>
          <cell r="CS17" t="str">
            <v>..</v>
          </cell>
          <cell r="CT17" t="str">
            <v>..</v>
          </cell>
          <cell r="CU17" t="str">
            <v>..</v>
          </cell>
          <cell r="CV17" t="str">
            <v>..</v>
          </cell>
          <cell r="CW17" t="str">
            <v>..</v>
          </cell>
          <cell r="CX17" t="str">
            <v>..</v>
          </cell>
          <cell r="CY17" t="str">
            <v>..</v>
          </cell>
          <cell r="CZ17" t="str">
            <v>..</v>
          </cell>
          <cell r="DA17" t="str">
            <v>..</v>
          </cell>
          <cell r="DB17" t="str">
            <v>..</v>
          </cell>
          <cell r="DC17" t="str">
            <v>..</v>
          </cell>
          <cell r="DD17" t="str">
            <v>..</v>
          </cell>
          <cell r="DE17" t="str">
            <v>..</v>
          </cell>
          <cell r="DF17" t="str">
            <v>..</v>
          </cell>
          <cell r="DG17" t="str">
            <v>..</v>
          </cell>
          <cell r="DH17" t="str">
            <v>..</v>
          </cell>
          <cell r="DI17" t="str">
            <v>..</v>
          </cell>
          <cell r="DJ17" t="str">
            <v>..</v>
          </cell>
          <cell r="DK17" t="str">
            <v>..</v>
          </cell>
          <cell r="DL17" t="str">
            <v>..</v>
          </cell>
          <cell r="DM17" t="str">
            <v>..</v>
          </cell>
          <cell r="DN17" t="str">
            <v>..</v>
          </cell>
          <cell r="DO17" t="str">
            <v>..</v>
          </cell>
          <cell r="DP17" t="str">
            <v>..</v>
          </cell>
          <cell r="DQ17" t="str">
            <v>..</v>
          </cell>
          <cell r="DR17" t="str">
            <v>..</v>
          </cell>
          <cell r="DS17" t="str">
            <v>..</v>
          </cell>
          <cell r="DT17" t="str">
            <v>..</v>
          </cell>
          <cell r="DU17" t="str">
            <v>..</v>
          </cell>
          <cell r="DV17" t="str">
            <v>..</v>
          </cell>
          <cell r="DW17" t="str">
            <v>..</v>
          </cell>
          <cell r="DX17" t="str">
            <v>..</v>
          </cell>
          <cell r="DY17" t="str">
            <v>..</v>
          </cell>
          <cell r="DZ17" t="str">
            <v>..</v>
          </cell>
          <cell r="EA17" t="str">
            <v>..</v>
          </cell>
          <cell r="EB17" t="str">
            <v>..</v>
          </cell>
          <cell r="EC17" t="str">
            <v>..</v>
          </cell>
          <cell r="ED17" t="str">
            <v>..</v>
          </cell>
          <cell r="EE17" t="str">
            <v>..</v>
          </cell>
          <cell r="EF17" t="str">
            <v>..</v>
          </cell>
          <cell r="EG17" t="str">
            <v>..</v>
          </cell>
          <cell r="EH17" t="str">
            <v>..</v>
          </cell>
          <cell r="EI17" t="str">
            <v>..</v>
          </cell>
          <cell r="EJ17" t="str">
            <v>..</v>
          </cell>
          <cell r="EK17" t="str">
            <v>..</v>
          </cell>
          <cell r="EL17" t="str">
            <v>..</v>
          </cell>
          <cell r="EM17" t="str">
            <v>..</v>
          </cell>
          <cell r="EN17" t="str">
            <v>..</v>
          </cell>
          <cell r="EO17" t="str">
            <v>..</v>
          </cell>
          <cell r="EP17" t="str">
            <v>..</v>
          </cell>
          <cell r="EQ17" t="str">
            <v>..</v>
          </cell>
          <cell r="ER17" t="str">
            <v>..</v>
          </cell>
          <cell r="ES17" t="str">
            <v>..</v>
          </cell>
          <cell r="ET17" t="str">
            <v>..</v>
          </cell>
          <cell r="EU17" t="str">
            <v>..</v>
          </cell>
          <cell r="EV17" t="str">
            <v>..</v>
          </cell>
          <cell r="EW17" t="str">
            <v>..</v>
          </cell>
          <cell r="EX17" t="str">
            <v>..</v>
          </cell>
          <cell r="EY17" t="str">
            <v>..</v>
          </cell>
          <cell r="EZ17" t="str">
            <v>..</v>
          </cell>
          <cell r="FA17" t="str">
            <v>..</v>
          </cell>
          <cell r="FB17" t="str">
            <v>..</v>
          </cell>
          <cell r="FC17" t="str">
            <v>..</v>
          </cell>
          <cell r="FD17" t="str">
            <v>..</v>
          </cell>
          <cell r="FE17" t="str">
            <v>..</v>
          </cell>
          <cell r="FF17" t="str">
            <v>..</v>
          </cell>
          <cell r="FG17" t="str">
            <v>..</v>
          </cell>
          <cell r="FH17" t="str">
            <v>..</v>
          </cell>
          <cell r="FI17">
            <v>28268.5065</v>
          </cell>
          <cell r="FJ17">
            <v>38305.679100000001</v>
          </cell>
          <cell r="FK17">
            <v>28260.4912</v>
          </cell>
          <cell r="FL17">
            <v>12356.322</v>
          </cell>
          <cell r="FM17">
            <v>3508.3296</v>
          </cell>
          <cell r="FN17">
            <v>1698.0576000000001</v>
          </cell>
          <cell r="FO17">
            <v>-2412.8238999999999</v>
          </cell>
          <cell r="FP17">
            <v>136.6052</v>
          </cell>
          <cell r="FQ17">
            <v>2549.4292</v>
          </cell>
          <cell r="FR17" t="str">
            <v>..</v>
          </cell>
          <cell r="FS17" t="str">
            <v>..</v>
          </cell>
          <cell r="FT17" t="str">
            <v>..</v>
          </cell>
          <cell r="FU17" t="str">
            <v>..</v>
          </cell>
          <cell r="FV17" t="str">
            <v>..</v>
          </cell>
          <cell r="FW17" t="str">
            <v>..</v>
          </cell>
          <cell r="FX17" t="str">
            <v>..</v>
          </cell>
          <cell r="FY17" t="str">
            <v>..</v>
          </cell>
          <cell r="FZ17" t="str">
            <v>..</v>
          </cell>
          <cell r="GA17" t="str">
            <v>..</v>
          </cell>
          <cell r="GB17" t="str">
            <v>..</v>
          </cell>
          <cell r="GC17" t="str">
            <v>..</v>
          </cell>
          <cell r="GD17" t="str">
            <v>..</v>
          </cell>
          <cell r="GE17" t="str">
            <v>..</v>
          </cell>
          <cell r="GF17" t="str">
            <v>..</v>
          </cell>
          <cell r="GG17" t="str">
            <v>..</v>
          </cell>
          <cell r="GH17" t="str">
            <v>..</v>
          </cell>
          <cell r="GI17" t="str">
            <v>..</v>
          </cell>
          <cell r="GJ17" t="str">
            <v>..</v>
          </cell>
          <cell r="GK17" t="str">
            <v>..</v>
          </cell>
          <cell r="GL17" t="str">
            <v>..</v>
          </cell>
          <cell r="GM17" t="str">
            <v>..</v>
          </cell>
          <cell r="GN17" t="str">
            <v>..</v>
          </cell>
          <cell r="GO17" t="str">
            <v>..</v>
          </cell>
          <cell r="GP17" t="str">
            <v>..</v>
          </cell>
          <cell r="GQ17" t="str">
            <v>..</v>
          </cell>
          <cell r="GR17" t="str">
            <v>..</v>
          </cell>
          <cell r="GS17" t="str">
            <v>..</v>
          </cell>
          <cell r="GT17" t="str">
            <v>..</v>
          </cell>
          <cell r="GU17" t="str">
            <v>..</v>
          </cell>
          <cell r="GV17" t="str">
            <v>..</v>
          </cell>
          <cell r="GW17" t="str">
            <v>..</v>
          </cell>
          <cell r="GX17" t="str">
            <v>..</v>
          </cell>
          <cell r="GY17" t="str">
            <v>..</v>
          </cell>
          <cell r="GZ17" t="str">
            <v>..</v>
          </cell>
          <cell r="HA17" t="str">
            <v>..</v>
          </cell>
          <cell r="HB17" t="str">
            <v>..</v>
          </cell>
          <cell r="HC17" t="str">
            <v>..</v>
          </cell>
          <cell r="HD17" t="str">
            <v>..</v>
          </cell>
          <cell r="HE17" t="str">
            <v>..</v>
          </cell>
          <cell r="HF17" t="str">
            <v>..</v>
          </cell>
          <cell r="HG17" t="str">
            <v>..</v>
          </cell>
          <cell r="HH17" t="str">
            <v>..</v>
          </cell>
          <cell r="HI17" t="str">
            <v>..</v>
          </cell>
          <cell r="HJ17" t="str">
            <v>..</v>
          </cell>
          <cell r="HK17" t="str">
            <v>..</v>
          </cell>
          <cell r="HL17" t="str">
            <v>..</v>
          </cell>
          <cell r="HM17" t="str">
            <v>..</v>
          </cell>
          <cell r="HN17" t="str">
            <v>..</v>
          </cell>
          <cell r="HO17" t="str">
            <v>..</v>
          </cell>
          <cell r="HP17" t="str">
            <v>..</v>
          </cell>
          <cell r="HQ17" t="str">
            <v>..</v>
          </cell>
          <cell r="HR17" t="str">
            <v>..</v>
          </cell>
          <cell r="HS17" t="str">
            <v>..</v>
          </cell>
          <cell r="HT17" t="str">
            <v>..</v>
          </cell>
          <cell r="HU17" t="str">
            <v>..</v>
          </cell>
          <cell r="HV17" t="str">
            <v>..</v>
          </cell>
          <cell r="HW17" t="str">
            <v>..</v>
          </cell>
          <cell r="HX17" t="str">
            <v>..</v>
          </cell>
          <cell r="HY17" t="str">
            <v>..</v>
          </cell>
          <cell r="HZ17" t="str">
            <v>..</v>
          </cell>
          <cell r="IA17" t="str">
            <v>..</v>
          </cell>
          <cell r="IB17" t="str">
            <v>..</v>
          </cell>
          <cell r="IC17" t="str">
            <v>..</v>
          </cell>
          <cell r="ID17" t="str">
            <v>..</v>
          </cell>
          <cell r="IE17" t="str">
            <v>..</v>
          </cell>
          <cell r="IF17" t="str">
            <v>..</v>
          </cell>
          <cell r="IG17" t="str">
            <v>..</v>
          </cell>
          <cell r="IH17" t="str">
            <v>..</v>
          </cell>
          <cell r="II17" t="str">
            <v>..</v>
          </cell>
          <cell r="IJ17" t="str">
            <v>..</v>
          </cell>
          <cell r="IK17" t="str">
            <v>..</v>
          </cell>
          <cell r="IL17" t="str">
            <v>..</v>
          </cell>
          <cell r="IM17" t="str">
            <v>..</v>
          </cell>
          <cell r="IN17" t="str">
            <v>..</v>
          </cell>
          <cell r="IO17" t="str">
            <v>..</v>
          </cell>
          <cell r="IP17" t="str">
            <v>..</v>
          </cell>
          <cell r="IQ17" t="str">
            <v>..</v>
          </cell>
          <cell r="IR17" t="str">
            <v>..</v>
          </cell>
          <cell r="IS17" t="str">
            <v>..</v>
          </cell>
          <cell r="IT17" t="str">
            <v>..</v>
          </cell>
          <cell r="IU17" t="str">
            <v>..</v>
          </cell>
          <cell r="IV17" t="str">
            <v>..</v>
          </cell>
          <cell r="IW17" t="str">
            <v>..</v>
          </cell>
          <cell r="IX17" t="str">
            <v>..</v>
          </cell>
          <cell r="IY17" t="str">
            <v>..</v>
          </cell>
          <cell r="IZ17" t="str">
            <v>..</v>
          </cell>
          <cell r="JA17" t="str">
            <v>..</v>
          </cell>
          <cell r="JB17" t="str">
            <v>..</v>
          </cell>
          <cell r="JC17" t="str">
            <v>..</v>
          </cell>
          <cell r="JD17" t="str">
            <v>..</v>
          </cell>
          <cell r="JE17" t="str">
            <v>..</v>
          </cell>
          <cell r="JF17" t="str">
            <v>..</v>
          </cell>
          <cell r="JG17" t="str">
            <v>..</v>
          </cell>
          <cell r="JH17" t="str">
            <v>..</v>
          </cell>
          <cell r="JI17" t="str">
            <v>..</v>
          </cell>
          <cell r="JJ17" t="str">
            <v>..</v>
          </cell>
          <cell r="JK17" t="str">
            <v>..</v>
          </cell>
          <cell r="JL17" t="str">
            <v>..</v>
          </cell>
          <cell r="JM17" t="str">
            <v>..</v>
          </cell>
          <cell r="JN17" t="str">
            <v>..</v>
          </cell>
          <cell r="JO17" t="str">
            <v>..</v>
          </cell>
          <cell r="JP17" t="str">
            <v>..</v>
          </cell>
          <cell r="JQ17" t="str">
            <v>..</v>
          </cell>
          <cell r="JR17" t="str">
            <v>..</v>
          </cell>
          <cell r="JS17" t="str">
            <v>..</v>
          </cell>
          <cell r="JT17" t="str">
            <v>..</v>
          </cell>
          <cell r="JU17" t="str">
            <v>..</v>
          </cell>
          <cell r="JV17">
            <v>96460.986300000004</v>
          </cell>
          <cell r="JW17" t="str">
            <v>..</v>
          </cell>
          <cell r="JX17">
            <v>57340.0936</v>
          </cell>
          <cell r="JY17">
            <v>26404.003700000001</v>
          </cell>
          <cell r="JZ17" t="str">
            <v>..</v>
          </cell>
          <cell r="KA17">
            <v>21452.821</v>
          </cell>
          <cell r="KB17">
            <v>-4176.0258999999996</v>
          </cell>
          <cell r="KC17">
            <v>10811.6106</v>
          </cell>
          <cell r="KD17">
            <v>14987.636500000001</v>
          </cell>
          <cell r="KE17" t="str">
            <v>..</v>
          </cell>
          <cell r="KF17" t="str">
            <v>..</v>
          </cell>
          <cell r="KG17" t="str">
            <v>..</v>
          </cell>
          <cell r="KH17" t="str">
            <v>..</v>
          </cell>
          <cell r="KI17" t="str">
            <v>..</v>
          </cell>
          <cell r="KJ17" t="str">
            <v>..</v>
          </cell>
          <cell r="KK17" t="str">
            <v>..</v>
          </cell>
          <cell r="KL17" t="str">
            <v>..</v>
          </cell>
          <cell r="KM17" t="str">
            <v>..</v>
          </cell>
          <cell r="KN17" t="str">
            <v>..</v>
          </cell>
          <cell r="KO17" t="str">
            <v>..</v>
          </cell>
          <cell r="KP17" t="str">
            <v>..</v>
          </cell>
          <cell r="KQ17" t="str">
            <v>..</v>
          </cell>
          <cell r="KS17" t="str">
            <v>..</v>
          </cell>
          <cell r="KT17" t="str">
            <v>..</v>
          </cell>
          <cell r="KU17" t="str">
            <v>..</v>
          </cell>
          <cell r="KV17" t="str">
            <v>..</v>
          </cell>
          <cell r="KW17">
            <v>600498.89890000003</v>
          </cell>
          <cell r="KX17" t="str">
            <v>..</v>
          </cell>
          <cell r="KY17" t="str">
            <v>..</v>
          </cell>
          <cell r="KZ17" t="str">
            <v>..</v>
          </cell>
          <cell r="LA17" t="str">
            <v>..</v>
          </cell>
          <cell r="LB17" t="str">
            <v>..</v>
          </cell>
          <cell r="LC17" t="str">
            <v>..</v>
          </cell>
          <cell r="LD17" t="str">
            <v>..</v>
          </cell>
          <cell r="LE17" t="str">
            <v>..</v>
          </cell>
          <cell r="LF17" t="str">
            <v>..</v>
          </cell>
          <cell r="LG17" t="str">
            <v>..</v>
          </cell>
          <cell r="LH17" t="str">
            <v>..</v>
          </cell>
          <cell r="LI17" t="str">
            <v>..</v>
          </cell>
          <cell r="LJ17" t="str">
            <v>..</v>
          </cell>
          <cell r="LK17" t="str">
            <v>..</v>
          </cell>
          <cell r="LL17" t="str">
            <v>..</v>
          </cell>
          <cell r="LM17" t="str">
            <v>..</v>
          </cell>
          <cell r="LN17" t="str">
            <v>..</v>
          </cell>
          <cell r="LO17" t="str">
            <v>..</v>
          </cell>
          <cell r="LP17" t="str">
            <v>..</v>
          </cell>
          <cell r="LS17" t="str">
            <v>..</v>
          </cell>
          <cell r="LT17" t="str">
            <v>..</v>
          </cell>
          <cell r="LU17" t="str">
            <v>..</v>
          </cell>
          <cell r="LV17" t="str">
            <v>..</v>
          </cell>
          <cell r="LW17" t="str">
            <v>..</v>
          </cell>
          <cell r="LX17" t="str">
            <v>..</v>
          </cell>
          <cell r="LY17" t="str">
            <v>..</v>
          </cell>
          <cell r="LZ17" t="str">
            <v>..</v>
          </cell>
          <cell r="MA17" t="str">
            <v>..</v>
          </cell>
          <cell r="MB17" t="str">
            <v>..</v>
          </cell>
          <cell r="MC17" t="str">
            <v>..</v>
          </cell>
          <cell r="MD17" t="str">
            <v>..</v>
          </cell>
          <cell r="ME17" t="str">
            <v>..</v>
          </cell>
          <cell r="MF17" t="str">
            <v>..</v>
          </cell>
          <cell r="MG17" t="str">
            <v>..</v>
          </cell>
          <cell r="MH17" t="str">
            <v>..</v>
          </cell>
          <cell r="MI17" t="str">
            <v>..</v>
          </cell>
          <cell r="MJ17" t="str">
            <v>..</v>
          </cell>
          <cell r="MK17" t="str">
            <v>..</v>
          </cell>
          <cell r="ML17" t="str">
            <v>..</v>
          </cell>
          <cell r="MM17" t="str">
            <v>..</v>
          </cell>
          <cell r="MN17" t="str">
            <v>..</v>
          </cell>
          <cell r="MO17" t="str">
            <v>..</v>
          </cell>
          <cell r="MP17" t="str">
            <v>..</v>
          </cell>
          <cell r="MQ17" t="str">
            <v>..</v>
          </cell>
          <cell r="MR17" t="str">
            <v>..</v>
          </cell>
          <cell r="MS17" t="str">
            <v>..</v>
          </cell>
          <cell r="MT17" t="str">
            <v>..</v>
          </cell>
          <cell r="MU17" t="str">
            <v>..</v>
          </cell>
          <cell r="MV17" t="str">
            <v>..</v>
          </cell>
          <cell r="MW17" t="str">
            <v>..</v>
          </cell>
          <cell r="MX17" t="str">
            <v>..</v>
          </cell>
          <cell r="MY17" t="str">
            <v>..</v>
          </cell>
          <cell r="MZ17" t="str">
            <v>..</v>
          </cell>
          <cell r="NA17" t="str">
            <v>..</v>
          </cell>
          <cell r="NB17" t="str">
            <v>..</v>
          </cell>
          <cell r="NC17" t="str">
            <v>..</v>
          </cell>
          <cell r="ND17" t="str">
            <v>..</v>
          </cell>
          <cell r="NE17" t="str">
            <v>..</v>
          </cell>
          <cell r="NF17" t="str">
            <v>..</v>
          </cell>
          <cell r="NG17" t="str">
            <v>..</v>
          </cell>
          <cell r="NH17" t="str">
            <v>..</v>
          </cell>
          <cell r="NI17" t="str">
            <v>..</v>
          </cell>
          <cell r="NJ17" t="str">
            <v>..</v>
          </cell>
          <cell r="NK17" t="str">
            <v>..</v>
          </cell>
          <cell r="NL17" t="str">
            <v>..</v>
          </cell>
          <cell r="NM17" t="str">
            <v>..</v>
          </cell>
          <cell r="NN17" t="str">
            <v>..</v>
          </cell>
          <cell r="NO17" t="str">
            <v>..</v>
          </cell>
          <cell r="NP17" t="str">
            <v>..</v>
          </cell>
          <cell r="NQ17" t="str">
            <v>..</v>
          </cell>
          <cell r="NR17" t="str">
            <v>..</v>
          </cell>
          <cell r="NS17" t="str">
            <v>..</v>
          </cell>
          <cell r="NT17" t="str">
            <v>..</v>
          </cell>
          <cell r="NU17" t="str">
            <v>..</v>
          </cell>
          <cell r="NV17" t="str">
            <v>..</v>
          </cell>
          <cell r="NW17" t="str">
            <v>..</v>
          </cell>
          <cell r="NX17" t="str">
            <v>..</v>
          </cell>
          <cell r="NY17" t="str">
            <v>..</v>
          </cell>
          <cell r="NZ17" t="str">
            <v>..</v>
          </cell>
          <cell r="OA17" t="str">
            <v>..</v>
          </cell>
          <cell r="OB17" t="str">
            <v>..</v>
          </cell>
          <cell r="OC17" t="str">
            <v>..</v>
          </cell>
          <cell r="OD17" t="str">
            <v>..</v>
          </cell>
          <cell r="OE17" t="str">
            <v>..</v>
          </cell>
          <cell r="OF17" t="str">
            <v>..</v>
          </cell>
          <cell r="OG17" t="str">
            <v>..</v>
          </cell>
          <cell r="OH17" t="str">
            <v>..</v>
          </cell>
          <cell r="OI17">
            <v>377165.12359999999</v>
          </cell>
          <cell r="OJ17">
            <v>315741.14799999999</v>
          </cell>
          <cell r="OK17">
            <v>290563.12420000002</v>
          </cell>
          <cell r="OL17">
            <v>23236.661599999999</v>
          </cell>
          <cell r="OM17" t="str">
            <v>..</v>
          </cell>
          <cell r="ON17">
            <v>57751.065999999999</v>
          </cell>
          <cell r="OO17">
            <v>-16219.2719</v>
          </cell>
          <cell r="OP17">
            <v>21070.715199999999</v>
          </cell>
          <cell r="OQ17">
            <v>37289.987099999998</v>
          </cell>
          <cell r="OR17" t="str">
            <v>..</v>
          </cell>
          <cell r="OS17" t="str">
            <v>..</v>
          </cell>
          <cell r="OT17" t="str">
            <v>..</v>
          </cell>
          <cell r="OU17" t="str">
            <v>..</v>
          </cell>
          <cell r="OV17" t="str">
            <v>..</v>
          </cell>
          <cell r="OW17" t="str">
            <v>..</v>
          </cell>
          <cell r="OX17" t="str">
            <v>..</v>
          </cell>
          <cell r="OY17" t="str">
            <v>..</v>
          </cell>
          <cell r="OZ17" t="str">
            <v>..</v>
          </cell>
          <cell r="PA17" t="str">
            <v>..</v>
          </cell>
          <cell r="PB17" t="str">
            <v>..</v>
          </cell>
          <cell r="PC17" t="str">
            <v>..</v>
          </cell>
          <cell r="PD17" t="str">
            <v>..</v>
          </cell>
          <cell r="PE17" t="str">
            <v>..</v>
          </cell>
          <cell r="PF17" t="str">
            <v>..</v>
          </cell>
          <cell r="PG17" t="str">
            <v>..</v>
          </cell>
          <cell r="PH17" t="str">
            <v>..</v>
          </cell>
          <cell r="PI17" t="str">
            <v>..</v>
          </cell>
          <cell r="PJ17" t="str">
            <v>..</v>
          </cell>
          <cell r="PK17" t="str">
            <v>..</v>
          </cell>
          <cell r="PL17" t="str">
            <v>..</v>
          </cell>
          <cell r="PM17" t="str">
            <v>..</v>
          </cell>
          <cell r="PN17" t="str">
            <v>..</v>
          </cell>
          <cell r="PO17" t="str">
            <v>..</v>
          </cell>
          <cell r="PP17" t="str">
            <v>..</v>
          </cell>
          <cell r="PQ17" t="str">
            <v>..</v>
          </cell>
          <cell r="PR17" t="str">
            <v>..</v>
          </cell>
          <cell r="PS17" t="str">
            <v>..</v>
          </cell>
          <cell r="PT17" t="str">
            <v>..</v>
          </cell>
          <cell r="PU17" t="str">
            <v>..</v>
          </cell>
          <cell r="PV17" t="str">
            <v>..</v>
          </cell>
          <cell r="PW17" t="str">
            <v>..</v>
          </cell>
          <cell r="PX17" t="str">
            <v>..</v>
          </cell>
          <cell r="PY17" t="str">
            <v>..</v>
          </cell>
          <cell r="PZ17" t="str">
            <v>..</v>
          </cell>
          <cell r="QA17" t="str">
            <v>..</v>
          </cell>
          <cell r="QB17" t="str">
            <v>..</v>
          </cell>
          <cell r="QC17" t="str">
            <v>..</v>
          </cell>
          <cell r="QD17" t="str">
            <v>..</v>
          </cell>
          <cell r="QE17" t="str">
            <v>..</v>
          </cell>
          <cell r="QF17" t="str">
            <v>..</v>
          </cell>
          <cell r="QG17" t="str">
            <v>..</v>
          </cell>
          <cell r="QH17" t="str">
            <v>..</v>
          </cell>
          <cell r="QI17" t="str">
            <v>..</v>
          </cell>
          <cell r="QJ17" t="str">
            <v>..</v>
          </cell>
          <cell r="QK17" t="str">
            <v>..</v>
          </cell>
          <cell r="QL17" t="str">
            <v>..</v>
          </cell>
          <cell r="QM17" t="str">
            <v>..</v>
          </cell>
          <cell r="QN17" t="str">
            <v>..</v>
          </cell>
          <cell r="QO17" t="str">
            <v>..</v>
          </cell>
          <cell r="QP17" t="str">
            <v>..</v>
          </cell>
          <cell r="QQ17" t="str">
            <v>..</v>
          </cell>
          <cell r="QR17" t="str">
            <v>..</v>
          </cell>
          <cell r="QS17" t="str">
            <v>..</v>
          </cell>
          <cell r="QT17" t="str">
            <v>..</v>
          </cell>
          <cell r="QU17" t="str">
            <v>..</v>
          </cell>
          <cell r="QV17" t="str">
            <v>..</v>
          </cell>
          <cell r="QW17" t="str">
            <v>..</v>
          </cell>
          <cell r="QX17" t="str">
            <v>..</v>
          </cell>
          <cell r="QY17" t="str">
            <v>..</v>
          </cell>
          <cell r="QZ17" t="str">
            <v>..</v>
          </cell>
          <cell r="RA17" t="str">
            <v>..</v>
          </cell>
          <cell r="RB17" t="str">
            <v>..</v>
          </cell>
        </row>
        <row r="18">
          <cell r="A18">
            <v>1958</v>
          </cell>
          <cell r="B18" t="str">
            <v/>
          </cell>
          <cell r="C18" t="str">
            <v>..</v>
          </cell>
          <cell r="D18" t="str">
            <v>..</v>
          </cell>
          <cell r="E18" t="str">
            <v>..</v>
          </cell>
          <cell r="F18" t="str">
            <v>..</v>
          </cell>
          <cell r="G18" t="str">
            <v>..</v>
          </cell>
          <cell r="H18" t="str">
            <v>..</v>
          </cell>
          <cell r="I18" t="str">
            <v>..</v>
          </cell>
          <cell r="J18" t="str">
            <v>..</v>
          </cell>
          <cell r="K18" t="str">
            <v>..</v>
          </cell>
          <cell r="L18" t="str">
            <v>..</v>
          </cell>
          <cell r="M18" t="str">
            <v>..</v>
          </cell>
          <cell r="N18" t="str">
            <v>..</v>
          </cell>
          <cell r="O18" t="str">
            <v>..</v>
          </cell>
          <cell r="P18" t="str">
            <v>..</v>
          </cell>
          <cell r="Q18" t="str">
            <v>..</v>
          </cell>
          <cell r="R18" t="str">
            <v>..</v>
          </cell>
          <cell r="S18" t="str">
            <v>..</v>
          </cell>
          <cell r="T18" t="str">
            <v>..</v>
          </cell>
          <cell r="U18" t="str">
            <v>..</v>
          </cell>
          <cell r="V18" t="str">
            <v>..</v>
          </cell>
          <cell r="W18" t="str">
            <v>..</v>
          </cell>
          <cell r="X18" t="str">
            <v>..</v>
          </cell>
          <cell r="Y18" t="str">
            <v>..</v>
          </cell>
          <cell r="Z18" t="str">
            <v>..</v>
          </cell>
          <cell r="AA18" t="str">
            <v>..</v>
          </cell>
          <cell r="AB18" t="str">
            <v>..</v>
          </cell>
          <cell r="AC18" t="str">
            <v>..</v>
          </cell>
          <cell r="AD18" t="str">
            <v>..</v>
          </cell>
          <cell r="AE18" t="str">
            <v>..</v>
          </cell>
          <cell r="AF18" t="str">
            <v>..</v>
          </cell>
          <cell r="AG18" t="str">
            <v>..</v>
          </cell>
          <cell r="AH18" t="str">
            <v>..</v>
          </cell>
          <cell r="AI18" t="str">
            <v>..</v>
          </cell>
          <cell r="AJ18" t="str">
            <v>..</v>
          </cell>
          <cell r="AK18" t="str">
            <v>..</v>
          </cell>
          <cell r="AL18" t="str">
            <v>..</v>
          </cell>
          <cell r="AM18" t="str">
            <v>..</v>
          </cell>
          <cell r="AN18" t="str">
            <v>..</v>
          </cell>
          <cell r="AO18" t="str">
            <v>..</v>
          </cell>
          <cell r="AP18" t="str">
            <v>..</v>
          </cell>
          <cell r="AQ18" t="str">
            <v>..</v>
          </cell>
          <cell r="AR18" t="str">
            <v>..</v>
          </cell>
          <cell r="AS18" t="str">
            <v>..</v>
          </cell>
          <cell r="AT18" t="str">
            <v>..</v>
          </cell>
          <cell r="AU18" t="str">
            <v>..</v>
          </cell>
          <cell r="AV18" t="str">
            <v>..</v>
          </cell>
          <cell r="AW18" t="str">
            <v>..</v>
          </cell>
          <cell r="AX18" t="str">
            <v>..</v>
          </cell>
          <cell r="AY18" t="str">
            <v>..</v>
          </cell>
          <cell r="AZ18" t="str">
            <v>..</v>
          </cell>
          <cell r="BA18" t="str">
            <v>..</v>
          </cell>
          <cell r="BB18" t="str">
            <v>..</v>
          </cell>
          <cell r="BC18" t="str">
            <v>..</v>
          </cell>
          <cell r="BD18" t="str">
            <v>..</v>
          </cell>
          <cell r="BE18" t="str">
            <v>..</v>
          </cell>
          <cell r="BF18" t="str">
            <v>..</v>
          </cell>
          <cell r="BG18" t="str">
            <v>..</v>
          </cell>
          <cell r="BH18" t="str">
            <v>..</v>
          </cell>
          <cell r="BI18" t="str">
            <v>..</v>
          </cell>
          <cell r="BJ18" t="str">
            <v>..</v>
          </cell>
          <cell r="BK18" t="str">
            <v>..</v>
          </cell>
          <cell r="BL18" t="str">
            <v>..</v>
          </cell>
          <cell r="BM18" t="str">
            <v>..</v>
          </cell>
          <cell r="BN18" t="str">
            <v>..</v>
          </cell>
          <cell r="BO18" t="str">
            <v>..</v>
          </cell>
          <cell r="BP18" t="str">
            <v>..</v>
          </cell>
          <cell r="BQ18" t="str">
            <v>..</v>
          </cell>
          <cell r="BR18" t="str">
            <v>..</v>
          </cell>
          <cell r="BS18" t="str">
            <v>..</v>
          </cell>
          <cell r="BT18" t="str">
            <v>..</v>
          </cell>
          <cell r="BU18" t="str">
            <v>..</v>
          </cell>
          <cell r="BV18" t="str">
            <v>..</v>
          </cell>
          <cell r="BW18" t="str">
            <v>..</v>
          </cell>
          <cell r="BX18" t="str">
            <v>..</v>
          </cell>
          <cell r="BY18" t="str">
            <v>..</v>
          </cell>
          <cell r="BZ18" t="str">
            <v>..</v>
          </cell>
          <cell r="CA18" t="str">
            <v>..</v>
          </cell>
          <cell r="CB18" t="str">
            <v>..</v>
          </cell>
          <cell r="CC18" t="str">
            <v>..</v>
          </cell>
          <cell r="CD18" t="str">
            <v>..</v>
          </cell>
          <cell r="CE18" t="str">
            <v>..</v>
          </cell>
          <cell r="CF18">
            <v>473379.00400000002</v>
          </cell>
          <cell r="CG18">
            <v>378178.60159999999</v>
          </cell>
          <cell r="CH18">
            <v>269743.68079999997</v>
          </cell>
          <cell r="CI18">
            <v>107396.5866</v>
          </cell>
          <cell r="CJ18">
            <v>107632.5248</v>
          </cell>
          <cell r="CK18">
            <v>98261.583400000003</v>
          </cell>
          <cell r="CL18">
            <v>-2290.1282999999999</v>
          </cell>
          <cell r="CM18">
            <v>27089.710999999999</v>
          </cell>
          <cell r="CN18">
            <v>29379.8393</v>
          </cell>
          <cell r="CO18" t="str">
            <v>..</v>
          </cell>
          <cell r="CP18" t="str">
            <v>..</v>
          </cell>
          <cell r="CQ18" t="str">
            <v>..</v>
          </cell>
          <cell r="CR18" t="str">
            <v>..</v>
          </cell>
          <cell r="CS18" t="str">
            <v>..</v>
          </cell>
          <cell r="CT18" t="str">
            <v>..</v>
          </cell>
          <cell r="CU18" t="str">
            <v>..</v>
          </cell>
          <cell r="CV18" t="str">
            <v>..</v>
          </cell>
          <cell r="CW18" t="str">
            <v>..</v>
          </cell>
          <cell r="CX18" t="str">
            <v>..</v>
          </cell>
          <cell r="CY18" t="str">
            <v>..</v>
          </cell>
          <cell r="CZ18" t="str">
            <v>..</v>
          </cell>
          <cell r="DA18" t="str">
            <v>..</v>
          </cell>
          <cell r="DB18" t="str">
            <v>..</v>
          </cell>
          <cell r="DC18" t="str">
            <v>..</v>
          </cell>
          <cell r="DD18" t="str">
            <v>..</v>
          </cell>
          <cell r="DE18" t="str">
            <v>..</v>
          </cell>
          <cell r="DF18" t="str">
            <v>..</v>
          </cell>
          <cell r="DG18" t="str">
            <v>..</v>
          </cell>
          <cell r="DH18" t="str">
            <v>..</v>
          </cell>
          <cell r="DI18" t="str">
            <v>..</v>
          </cell>
          <cell r="DJ18" t="str">
            <v>..</v>
          </cell>
          <cell r="DK18" t="str">
            <v>..</v>
          </cell>
          <cell r="DL18" t="str">
            <v>..</v>
          </cell>
          <cell r="DM18" t="str">
            <v>..</v>
          </cell>
          <cell r="DN18" t="str">
            <v>..</v>
          </cell>
          <cell r="DO18" t="str">
            <v>..</v>
          </cell>
          <cell r="DP18" t="str">
            <v>..</v>
          </cell>
          <cell r="DQ18" t="str">
            <v>..</v>
          </cell>
          <cell r="DR18" t="str">
            <v>..</v>
          </cell>
          <cell r="DS18" t="str">
            <v>..</v>
          </cell>
          <cell r="DT18" t="str">
            <v>..</v>
          </cell>
          <cell r="DU18" t="str">
            <v>..</v>
          </cell>
          <cell r="DV18" t="str">
            <v>..</v>
          </cell>
          <cell r="DW18" t="str">
            <v>..</v>
          </cell>
          <cell r="DX18" t="str">
            <v>..</v>
          </cell>
          <cell r="DY18" t="str">
            <v>..</v>
          </cell>
          <cell r="DZ18" t="str">
            <v>..</v>
          </cell>
          <cell r="EA18" t="str">
            <v>..</v>
          </cell>
          <cell r="EB18" t="str">
            <v>..</v>
          </cell>
          <cell r="EC18" t="str">
            <v>..</v>
          </cell>
          <cell r="ED18" t="str">
            <v>..</v>
          </cell>
          <cell r="EE18" t="str">
            <v>..</v>
          </cell>
          <cell r="EF18" t="str">
            <v>..</v>
          </cell>
          <cell r="EG18" t="str">
            <v>..</v>
          </cell>
          <cell r="EH18" t="str">
            <v>..</v>
          </cell>
          <cell r="EI18" t="str">
            <v>..</v>
          </cell>
          <cell r="EJ18" t="str">
            <v>..</v>
          </cell>
          <cell r="EK18" t="str">
            <v>..</v>
          </cell>
          <cell r="EL18" t="str">
            <v>..</v>
          </cell>
          <cell r="EM18" t="str">
            <v>..</v>
          </cell>
          <cell r="EN18" t="str">
            <v>..</v>
          </cell>
          <cell r="EO18" t="str">
            <v>..</v>
          </cell>
          <cell r="EP18" t="str">
            <v>..</v>
          </cell>
          <cell r="EQ18" t="str">
            <v>..</v>
          </cell>
          <cell r="ER18" t="str">
            <v>..</v>
          </cell>
          <cell r="ES18" t="str">
            <v>..</v>
          </cell>
          <cell r="ET18" t="str">
            <v>..</v>
          </cell>
          <cell r="EU18" t="str">
            <v>..</v>
          </cell>
          <cell r="EV18" t="str">
            <v>..</v>
          </cell>
          <cell r="EW18" t="str">
            <v>..</v>
          </cell>
          <cell r="EX18" t="str">
            <v>..</v>
          </cell>
          <cell r="EY18" t="str">
            <v>..</v>
          </cell>
          <cell r="EZ18" t="str">
            <v>..</v>
          </cell>
          <cell r="FA18" t="str">
            <v>..</v>
          </cell>
          <cell r="FB18" t="str">
            <v>..</v>
          </cell>
          <cell r="FC18" t="str">
            <v>..</v>
          </cell>
          <cell r="FD18" t="str">
            <v>..</v>
          </cell>
          <cell r="FE18" t="str">
            <v>..</v>
          </cell>
          <cell r="FF18" t="str">
            <v>..</v>
          </cell>
          <cell r="FG18" t="str">
            <v>..</v>
          </cell>
          <cell r="FH18" t="str">
            <v>..</v>
          </cell>
          <cell r="FI18">
            <v>30093.477299999999</v>
          </cell>
          <cell r="FJ18">
            <v>41443.829599999997</v>
          </cell>
          <cell r="FK18">
            <v>30742.3848</v>
          </cell>
          <cell r="FL18">
            <v>12795.5826</v>
          </cell>
          <cell r="FM18">
            <v>2767.7334999999998</v>
          </cell>
          <cell r="FN18">
            <v>1651.2738999999999</v>
          </cell>
          <cell r="FO18">
            <v>-2038.1614999999999</v>
          </cell>
          <cell r="FP18">
            <v>161.87610000000001</v>
          </cell>
          <cell r="FQ18">
            <v>2200.0374999999999</v>
          </cell>
          <cell r="FR18" t="str">
            <v>..</v>
          </cell>
          <cell r="FS18" t="str">
            <v>..</v>
          </cell>
          <cell r="FT18" t="str">
            <v>..</v>
          </cell>
          <cell r="FU18" t="str">
            <v>..</v>
          </cell>
          <cell r="FV18" t="str">
            <v>..</v>
          </cell>
          <cell r="FW18" t="str">
            <v>..</v>
          </cell>
          <cell r="FX18" t="str">
            <v>..</v>
          </cell>
          <cell r="FY18" t="str">
            <v>..</v>
          </cell>
          <cell r="FZ18" t="str">
            <v>..</v>
          </cell>
          <cell r="GA18" t="str">
            <v>..</v>
          </cell>
          <cell r="GB18" t="str">
            <v>..</v>
          </cell>
          <cell r="GC18" t="str">
            <v>..</v>
          </cell>
          <cell r="GD18" t="str">
            <v>..</v>
          </cell>
          <cell r="GE18" t="str">
            <v>..</v>
          </cell>
          <cell r="GF18" t="str">
            <v>..</v>
          </cell>
          <cell r="GG18" t="str">
            <v>..</v>
          </cell>
          <cell r="GH18" t="str">
            <v>..</v>
          </cell>
          <cell r="GI18" t="str">
            <v>..</v>
          </cell>
          <cell r="GJ18" t="str">
            <v>..</v>
          </cell>
          <cell r="GK18" t="str">
            <v>..</v>
          </cell>
          <cell r="GL18" t="str">
            <v>..</v>
          </cell>
          <cell r="GM18" t="str">
            <v>..</v>
          </cell>
          <cell r="GN18" t="str">
            <v>..</v>
          </cell>
          <cell r="GO18" t="str">
            <v>..</v>
          </cell>
          <cell r="GP18" t="str">
            <v>..</v>
          </cell>
          <cell r="GQ18" t="str">
            <v>..</v>
          </cell>
          <cell r="GR18" t="str">
            <v>..</v>
          </cell>
          <cell r="GS18" t="str">
            <v>..</v>
          </cell>
          <cell r="GT18" t="str">
            <v>..</v>
          </cell>
          <cell r="GU18" t="str">
            <v>..</v>
          </cell>
          <cell r="GV18" t="str">
            <v>..</v>
          </cell>
          <cell r="GW18" t="str">
            <v>..</v>
          </cell>
          <cell r="GX18" t="str">
            <v>..</v>
          </cell>
          <cell r="GY18" t="str">
            <v>..</v>
          </cell>
          <cell r="GZ18" t="str">
            <v>..</v>
          </cell>
          <cell r="HA18" t="str">
            <v>..</v>
          </cell>
          <cell r="HB18" t="str">
            <v>..</v>
          </cell>
          <cell r="HC18" t="str">
            <v>..</v>
          </cell>
          <cell r="HD18" t="str">
            <v>..</v>
          </cell>
          <cell r="HE18" t="str">
            <v>..</v>
          </cell>
          <cell r="HF18" t="str">
            <v>..</v>
          </cell>
          <cell r="HG18" t="str">
            <v>..</v>
          </cell>
          <cell r="HH18" t="str">
            <v>..</v>
          </cell>
          <cell r="HI18" t="str">
            <v>..</v>
          </cell>
          <cell r="HJ18" t="str">
            <v>..</v>
          </cell>
          <cell r="HK18" t="str">
            <v>..</v>
          </cell>
          <cell r="HL18" t="str">
            <v>..</v>
          </cell>
          <cell r="HM18" t="str">
            <v>..</v>
          </cell>
          <cell r="HN18" t="str">
            <v>..</v>
          </cell>
          <cell r="HO18" t="str">
            <v>..</v>
          </cell>
          <cell r="HP18" t="str">
            <v>..</v>
          </cell>
          <cell r="HQ18" t="str">
            <v>..</v>
          </cell>
          <cell r="HR18" t="str">
            <v>..</v>
          </cell>
          <cell r="HS18" t="str">
            <v>..</v>
          </cell>
          <cell r="HT18" t="str">
            <v>..</v>
          </cell>
          <cell r="HU18" t="str">
            <v>..</v>
          </cell>
          <cell r="HV18" t="str">
            <v>..</v>
          </cell>
          <cell r="HW18" t="str">
            <v>..</v>
          </cell>
          <cell r="HX18" t="str">
            <v>..</v>
          </cell>
          <cell r="HY18" t="str">
            <v>..</v>
          </cell>
          <cell r="HZ18" t="str">
            <v>..</v>
          </cell>
          <cell r="IA18" t="str">
            <v>..</v>
          </cell>
          <cell r="IB18" t="str">
            <v>..</v>
          </cell>
          <cell r="IC18" t="str">
            <v>..</v>
          </cell>
          <cell r="ID18" t="str">
            <v>..</v>
          </cell>
          <cell r="IE18" t="str">
            <v>..</v>
          </cell>
          <cell r="IF18" t="str">
            <v>..</v>
          </cell>
          <cell r="IG18" t="str">
            <v>..</v>
          </cell>
          <cell r="IH18" t="str">
            <v>..</v>
          </cell>
          <cell r="II18" t="str">
            <v>..</v>
          </cell>
          <cell r="IJ18" t="str">
            <v>..</v>
          </cell>
          <cell r="IK18" t="str">
            <v>..</v>
          </cell>
          <cell r="IL18" t="str">
            <v>..</v>
          </cell>
          <cell r="IM18" t="str">
            <v>..</v>
          </cell>
          <cell r="IN18" t="str">
            <v>..</v>
          </cell>
          <cell r="IO18" t="str">
            <v>..</v>
          </cell>
          <cell r="IP18" t="str">
            <v>..</v>
          </cell>
          <cell r="IQ18" t="str">
            <v>..</v>
          </cell>
          <cell r="IR18" t="str">
            <v>..</v>
          </cell>
          <cell r="IS18" t="str">
            <v>..</v>
          </cell>
          <cell r="IT18" t="str">
            <v>..</v>
          </cell>
          <cell r="IU18" t="str">
            <v>..</v>
          </cell>
          <cell r="IV18" t="str">
            <v>..</v>
          </cell>
          <cell r="IW18" t="str">
            <v>..</v>
          </cell>
          <cell r="IX18" t="str">
            <v>..</v>
          </cell>
          <cell r="IY18" t="str">
            <v>..</v>
          </cell>
          <cell r="IZ18" t="str">
            <v>..</v>
          </cell>
          <cell r="JA18" t="str">
            <v>..</v>
          </cell>
          <cell r="JB18" t="str">
            <v>..</v>
          </cell>
          <cell r="JC18" t="str">
            <v>..</v>
          </cell>
          <cell r="JD18" t="str">
            <v>..</v>
          </cell>
          <cell r="JE18" t="str">
            <v>..</v>
          </cell>
          <cell r="JF18" t="str">
            <v>..</v>
          </cell>
          <cell r="JG18" t="str">
            <v>..</v>
          </cell>
          <cell r="JH18" t="str">
            <v>..</v>
          </cell>
          <cell r="JI18" t="str">
            <v>..</v>
          </cell>
          <cell r="JJ18" t="str">
            <v>..</v>
          </cell>
          <cell r="JK18" t="str">
            <v>..</v>
          </cell>
          <cell r="JL18" t="str">
            <v>..</v>
          </cell>
          <cell r="JM18" t="str">
            <v>..</v>
          </cell>
          <cell r="JN18" t="str">
            <v>..</v>
          </cell>
          <cell r="JO18" t="str">
            <v>..</v>
          </cell>
          <cell r="JP18" t="str">
            <v>..</v>
          </cell>
          <cell r="JQ18" t="str">
            <v>..</v>
          </cell>
          <cell r="JR18" t="str">
            <v>..</v>
          </cell>
          <cell r="JS18" t="str">
            <v>..</v>
          </cell>
          <cell r="JT18" t="str">
            <v>..</v>
          </cell>
          <cell r="JU18" t="str">
            <v>..</v>
          </cell>
          <cell r="JV18">
            <v>98786.921799999996</v>
          </cell>
          <cell r="JW18" t="str">
            <v>..</v>
          </cell>
          <cell r="JX18">
            <v>58773.601999999999</v>
          </cell>
          <cell r="JY18">
            <v>27618.640200000002</v>
          </cell>
          <cell r="JZ18" t="str">
            <v>..</v>
          </cell>
          <cell r="KA18">
            <v>23555.187999999998</v>
          </cell>
          <cell r="KB18">
            <v>-4554.8733000000002</v>
          </cell>
          <cell r="KC18">
            <v>10822.4782</v>
          </cell>
          <cell r="KD18">
            <v>15377.351500000001</v>
          </cell>
          <cell r="KE18" t="str">
            <v>..</v>
          </cell>
          <cell r="KF18" t="str">
            <v>..</v>
          </cell>
          <cell r="KG18" t="str">
            <v>..</v>
          </cell>
          <cell r="KH18" t="str">
            <v>..</v>
          </cell>
          <cell r="KI18" t="str">
            <v>..</v>
          </cell>
          <cell r="KJ18" t="str">
            <v>..</v>
          </cell>
          <cell r="KK18" t="str">
            <v>..</v>
          </cell>
          <cell r="KL18" t="str">
            <v>..</v>
          </cell>
          <cell r="KM18" t="str">
            <v>..</v>
          </cell>
          <cell r="KN18" t="str">
            <v>..</v>
          </cell>
          <cell r="KO18" t="str">
            <v>..</v>
          </cell>
          <cell r="KP18" t="str">
            <v>..</v>
          </cell>
          <cell r="KQ18" t="str">
            <v>..</v>
          </cell>
          <cell r="KS18" t="str">
            <v>..</v>
          </cell>
          <cell r="KT18" t="str">
            <v>..</v>
          </cell>
          <cell r="KU18" t="str">
            <v>..</v>
          </cell>
          <cell r="KV18" t="str">
            <v>..</v>
          </cell>
          <cell r="KW18">
            <v>608142.82490000001</v>
          </cell>
          <cell r="KX18" t="str">
            <v>..</v>
          </cell>
          <cell r="KY18" t="str">
            <v>..</v>
          </cell>
          <cell r="KZ18" t="str">
            <v>..</v>
          </cell>
          <cell r="LA18" t="str">
            <v>..</v>
          </cell>
          <cell r="LB18" t="str">
            <v>..</v>
          </cell>
          <cell r="LC18" t="str">
            <v>..</v>
          </cell>
          <cell r="LD18" t="str">
            <v>..</v>
          </cell>
          <cell r="LE18" t="str">
            <v>..</v>
          </cell>
          <cell r="LF18" t="str">
            <v>..</v>
          </cell>
          <cell r="LG18" t="str">
            <v>..</v>
          </cell>
          <cell r="LH18" t="str">
            <v>..</v>
          </cell>
          <cell r="LI18" t="str">
            <v>..</v>
          </cell>
          <cell r="LJ18" t="str">
            <v>..</v>
          </cell>
          <cell r="LK18" t="str">
            <v>..</v>
          </cell>
          <cell r="LL18" t="str">
            <v>..</v>
          </cell>
          <cell r="LM18" t="str">
            <v>..</v>
          </cell>
          <cell r="LN18" t="str">
            <v>..</v>
          </cell>
          <cell r="LO18" t="str">
            <v>..</v>
          </cell>
          <cell r="LP18" t="str">
            <v>..</v>
          </cell>
          <cell r="LS18" t="str">
            <v>..</v>
          </cell>
          <cell r="LT18" t="str">
            <v>..</v>
          </cell>
          <cell r="LU18" t="str">
            <v>..</v>
          </cell>
          <cell r="LV18" t="str">
            <v>..</v>
          </cell>
          <cell r="LW18" t="str">
            <v>..</v>
          </cell>
          <cell r="LX18" t="str">
            <v>..</v>
          </cell>
          <cell r="LY18" t="str">
            <v>..</v>
          </cell>
          <cell r="LZ18" t="str">
            <v>..</v>
          </cell>
          <cell r="MA18" t="str">
            <v>..</v>
          </cell>
          <cell r="MB18" t="str">
            <v>..</v>
          </cell>
          <cell r="MC18" t="str">
            <v>..</v>
          </cell>
          <cell r="MD18" t="str">
            <v>..</v>
          </cell>
          <cell r="ME18" t="str">
            <v>..</v>
          </cell>
          <cell r="MF18" t="str">
            <v>..</v>
          </cell>
          <cell r="MG18" t="str">
            <v>..</v>
          </cell>
          <cell r="MH18" t="str">
            <v>..</v>
          </cell>
          <cell r="MI18" t="str">
            <v>..</v>
          </cell>
          <cell r="MJ18" t="str">
            <v>..</v>
          </cell>
          <cell r="MK18" t="str">
            <v>..</v>
          </cell>
          <cell r="ML18" t="str">
            <v>..</v>
          </cell>
          <cell r="MM18" t="str">
            <v>..</v>
          </cell>
          <cell r="MN18" t="str">
            <v>..</v>
          </cell>
          <cell r="MO18" t="str">
            <v>..</v>
          </cell>
          <cell r="MP18" t="str">
            <v>..</v>
          </cell>
          <cell r="MQ18" t="str">
            <v>..</v>
          </cell>
          <cell r="MR18" t="str">
            <v>..</v>
          </cell>
          <cell r="MS18" t="str">
            <v>..</v>
          </cell>
          <cell r="MT18" t="str">
            <v>..</v>
          </cell>
          <cell r="MU18" t="str">
            <v>..</v>
          </cell>
          <cell r="MV18" t="str">
            <v>..</v>
          </cell>
          <cell r="MW18" t="str">
            <v>..</v>
          </cell>
          <cell r="MX18" t="str">
            <v>..</v>
          </cell>
          <cell r="MY18" t="str">
            <v>..</v>
          </cell>
          <cell r="MZ18" t="str">
            <v>..</v>
          </cell>
          <cell r="NA18" t="str">
            <v>..</v>
          </cell>
          <cell r="NB18" t="str">
            <v>..</v>
          </cell>
          <cell r="NC18" t="str">
            <v>..</v>
          </cell>
          <cell r="ND18" t="str">
            <v>..</v>
          </cell>
          <cell r="NE18" t="str">
            <v>..</v>
          </cell>
          <cell r="NF18" t="str">
            <v>..</v>
          </cell>
          <cell r="NG18" t="str">
            <v>..</v>
          </cell>
          <cell r="NH18" t="str">
            <v>..</v>
          </cell>
          <cell r="NI18" t="str">
            <v>..</v>
          </cell>
          <cell r="NJ18" t="str">
            <v>..</v>
          </cell>
          <cell r="NK18" t="str">
            <v>..</v>
          </cell>
          <cell r="NL18" t="str">
            <v>..</v>
          </cell>
          <cell r="NM18" t="str">
            <v>..</v>
          </cell>
          <cell r="NN18" t="str">
            <v>..</v>
          </cell>
          <cell r="NO18" t="str">
            <v>..</v>
          </cell>
          <cell r="NP18" t="str">
            <v>..</v>
          </cell>
          <cell r="NQ18" t="str">
            <v>..</v>
          </cell>
          <cell r="NR18" t="str">
            <v>..</v>
          </cell>
          <cell r="NS18" t="str">
            <v>..</v>
          </cell>
          <cell r="NT18" t="str">
            <v>..</v>
          </cell>
          <cell r="NU18" t="str">
            <v>..</v>
          </cell>
          <cell r="NV18" t="str">
            <v>..</v>
          </cell>
          <cell r="NW18" t="str">
            <v>..</v>
          </cell>
          <cell r="NX18" t="str">
            <v>..</v>
          </cell>
          <cell r="NY18" t="str">
            <v>..</v>
          </cell>
          <cell r="NZ18" t="str">
            <v>..</v>
          </cell>
          <cell r="OA18" t="str">
            <v>..</v>
          </cell>
          <cell r="OB18" t="str">
            <v>..</v>
          </cell>
          <cell r="OC18" t="str">
            <v>..</v>
          </cell>
          <cell r="OD18" t="str">
            <v>..</v>
          </cell>
          <cell r="OE18" t="str">
            <v>..</v>
          </cell>
          <cell r="OF18" t="str">
            <v>..</v>
          </cell>
          <cell r="OG18" t="str">
            <v>..</v>
          </cell>
          <cell r="OH18" t="str">
            <v>..</v>
          </cell>
          <cell r="OI18">
            <v>405038.6556</v>
          </cell>
          <cell r="OJ18">
            <v>343489.06689999998</v>
          </cell>
          <cell r="OK18">
            <v>317237.57740000001</v>
          </cell>
          <cell r="OL18">
            <v>24060.570500000002</v>
          </cell>
          <cell r="OM18" t="str">
            <v>..</v>
          </cell>
          <cell r="ON18">
            <v>56953.699500000002</v>
          </cell>
          <cell r="OO18">
            <v>-12150.527</v>
          </cell>
          <cell r="OP18">
            <v>18213.5445</v>
          </cell>
          <cell r="OQ18">
            <v>30364.071599999999</v>
          </cell>
          <cell r="OR18" t="str">
            <v>..</v>
          </cell>
          <cell r="OS18" t="str">
            <v>..</v>
          </cell>
          <cell r="OT18" t="str">
            <v>..</v>
          </cell>
          <cell r="OU18" t="str">
            <v>..</v>
          </cell>
          <cell r="OV18" t="str">
            <v>..</v>
          </cell>
          <cell r="OW18" t="str">
            <v>..</v>
          </cell>
          <cell r="OX18" t="str">
            <v>..</v>
          </cell>
          <cell r="OY18" t="str">
            <v>..</v>
          </cell>
          <cell r="OZ18" t="str">
            <v>..</v>
          </cell>
          <cell r="PA18" t="str">
            <v>..</v>
          </cell>
          <cell r="PB18" t="str">
            <v>..</v>
          </cell>
          <cell r="PC18" t="str">
            <v>..</v>
          </cell>
          <cell r="PD18" t="str">
            <v>..</v>
          </cell>
          <cell r="PE18" t="str">
            <v>..</v>
          </cell>
          <cell r="PF18" t="str">
            <v>..</v>
          </cell>
          <cell r="PG18" t="str">
            <v>..</v>
          </cell>
          <cell r="PH18" t="str">
            <v>..</v>
          </cell>
          <cell r="PI18" t="str">
            <v>..</v>
          </cell>
          <cell r="PJ18" t="str">
            <v>..</v>
          </cell>
          <cell r="PK18" t="str">
            <v>..</v>
          </cell>
          <cell r="PL18" t="str">
            <v>..</v>
          </cell>
          <cell r="PM18" t="str">
            <v>..</v>
          </cell>
          <cell r="PN18" t="str">
            <v>..</v>
          </cell>
          <cell r="PO18" t="str">
            <v>..</v>
          </cell>
          <cell r="PP18" t="str">
            <v>..</v>
          </cell>
          <cell r="PQ18" t="str">
            <v>..</v>
          </cell>
          <cell r="PR18" t="str">
            <v>..</v>
          </cell>
          <cell r="PS18" t="str">
            <v>..</v>
          </cell>
          <cell r="PT18" t="str">
            <v>..</v>
          </cell>
          <cell r="PU18" t="str">
            <v>..</v>
          </cell>
          <cell r="PV18" t="str">
            <v>..</v>
          </cell>
          <cell r="PW18" t="str">
            <v>..</v>
          </cell>
          <cell r="PX18" t="str">
            <v>..</v>
          </cell>
          <cell r="PY18" t="str">
            <v>..</v>
          </cell>
          <cell r="PZ18" t="str">
            <v>..</v>
          </cell>
          <cell r="QA18" t="str">
            <v>..</v>
          </cell>
          <cell r="QB18" t="str">
            <v>..</v>
          </cell>
          <cell r="QC18" t="str">
            <v>..</v>
          </cell>
          <cell r="QD18" t="str">
            <v>..</v>
          </cell>
          <cell r="QE18" t="str">
            <v>..</v>
          </cell>
          <cell r="QF18" t="str">
            <v>..</v>
          </cell>
          <cell r="QG18" t="str">
            <v>..</v>
          </cell>
          <cell r="QH18" t="str">
            <v>..</v>
          </cell>
          <cell r="QI18" t="str">
            <v>..</v>
          </cell>
          <cell r="QJ18" t="str">
            <v>..</v>
          </cell>
          <cell r="QK18" t="str">
            <v>..</v>
          </cell>
          <cell r="QL18" t="str">
            <v>..</v>
          </cell>
          <cell r="QM18" t="str">
            <v>..</v>
          </cell>
          <cell r="QN18" t="str">
            <v>..</v>
          </cell>
          <cell r="QO18" t="str">
            <v>..</v>
          </cell>
          <cell r="QP18" t="str">
            <v>..</v>
          </cell>
          <cell r="QQ18" t="str">
            <v>..</v>
          </cell>
          <cell r="QR18" t="str">
            <v>..</v>
          </cell>
          <cell r="QS18" t="str">
            <v>..</v>
          </cell>
          <cell r="QT18" t="str">
            <v>..</v>
          </cell>
          <cell r="QU18" t="str">
            <v>..</v>
          </cell>
          <cell r="QV18" t="str">
            <v>..</v>
          </cell>
          <cell r="QW18" t="str">
            <v>..</v>
          </cell>
          <cell r="QX18" t="str">
            <v>..</v>
          </cell>
          <cell r="QY18" t="str">
            <v>..</v>
          </cell>
          <cell r="QZ18" t="str">
            <v>..</v>
          </cell>
          <cell r="RA18" t="str">
            <v>..</v>
          </cell>
          <cell r="RB18" t="str">
            <v>..</v>
          </cell>
        </row>
        <row r="19">
          <cell r="A19">
            <v>1959</v>
          </cell>
          <cell r="B19" t="str">
            <v/>
          </cell>
          <cell r="C19">
            <v>159944.8701</v>
          </cell>
          <cell r="D19">
            <v>106050.43090000001</v>
          </cell>
          <cell r="E19">
            <v>81839.717000000004</v>
          </cell>
          <cell r="F19">
            <v>23275.389599999999</v>
          </cell>
          <cell r="G19" t="str">
            <v>..</v>
          </cell>
          <cell r="H19">
            <v>24814.272099999998</v>
          </cell>
          <cell r="I19">
            <v>4942.4294</v>
          </cell>
          <cell r="J19">
            <v>13499.445299999999</v>
          </cell>
          <cell r="K19">
            <v>8557.0157999999992</v>
          </cell>
          <cell r="L19" t="str">
            <v>..</v>
          </cell>
          <cell r="M19" t="str">
            <v>..</v>
          </cell>
          <cell r="N19" t="str">
            <v>..</v>
          </cell>
          <cell r="O19" t="str">
            <v>..</v>
          </cell>
          <cell r="P19" t="str">
            <v>..</v>
          </cell>
          <cell r="Q19" t="str">
            <v>..</v>
          </cell>
          <cell r="R19" t="str">
            <v>..</v>
          </cell>
          <cell r="S19" t="str">
            <v>..</v>
          </cell>
          <cell r="T19" t="str">
            <v>..</v>
          </cell>
          <cell r="U19" t="str">
            <v>..</v>
          </cell>
          <cell r="V19" t="str">
            <v>..</v>
          </cell>
          <cell r="W19" t="str">
            <v>..</v>
          </cell>
          <cell r="X19" t="str">
            <v>..</v>
          </cell>
          <cell r="Y19" t="str">
            <v>..</v>
          </cell>
          <cell r="Z19" t="str">
            <v>..</v>
          </cell>
          <cell r="AA19" t="str">
            <v>..</v>
          </cell>
          <cell r="AB19" t="str">
            <v>..</v>
          </cell>
          <cell r="AC19" t="str">
            <v>..</v>
          </cell>
          <cell r="AD19" t="str">
            <v>..</v>
          </cell>
          <cell r="AE19" t="str">
            <v>..</v>
          </cell>
          <cell r="AF19" t="str">
            <v>..</v>
          </cell>
          <cell r="AG19" t="str">
            <v>..</v>
          </cell>
          <cell r="AH19" t="str">
            <v>..</v>
          </cell>
          <cell r="AI19" t="str">
            <v>..</v>
          </cell>
          <cell r="AJ19" t="str">
            <v>..</v>
          </cell>
          <cell r="AK19" t="str">
            <v>..</v>
          </cell>
          <cell r="AL19" t="str">
            <v>..</v>
          </cell>
          <cell r="AM19" t="str">
            <v>..</v>
          </cell>
          <cell r="AN19" t="str">
            <v>..</v>
          </cell>
          <cell r="AO19" t="str">
            <v>..</v>
          </cell>
          <cell r="AP19" t="str">
            <v>..</v>
          </cell>
          <cell r="AQ19" t="str">
            <v>..</v>
          </cell>
          <cell r="AR19" t="str">
            <v>..</v>
          </cell>
          <cell r="AS19" t="str">
            <v>..</v>
          </cell>
          <cell r="AT19" t="str">
            <v>..</v>
          </cell>
          <cell r="AU19" t="str">
            <v>..</v>
          </cell>
          <cell r="AV19" t="str">
            <v>..</v>
          </cell>
          <cell r="AW19" t="str">
            <v>..</v>
          </cell>
          <cell r="AX19" t="str">
            <v>..</v>
          </cell>
          <cell r="AY19" t="str">
            <v>..</v>
          </cell>
          <cell r="AZ19" t="str">
            <v>..</v>
          </cell>
          <cell r="BA19" t="str">
            <v>..</v>
          </cell>
          <cell r="BB19" t="str">
            <v>..</v>
          </cell>
          <cell r="BC19" t="str">
            <v>..</v>
          </cell>
          <cell r="BD19" t="str">
            <v>..</v>
          </cell>
          <cell r="BE19" t="str">
            <v>..</v>
          </cell>
          <cell r="BF19" t="str">
            <v>..</v>
          </cell>
          <cell r="BG19" t="str">
            <v>..</v>
          </cell>
          <cell r="BH19" t="str">
            <v>..</v>
          </cell>
          <cell r="BI19" t="str">
            <v>..</v>
          </cell>
          <cell r="BJ19" t="str">
            <v>..</v>
          </cell>
          <cell r="BK19" t="str">
            <v>..</v>
          </cell>
          <cell r="BL19" t="str">
            <v>..</v>
          </cell>
          <cell r="BM19" t="str">
            <v>..</v>
          </cell>
          <cell r="BN19" t="str">
            <v>..</v>
          </cell>
          <cell r="BO19" t="str">
            <v>..</v>
          </cell>
          <cell r="BP19" t="str">
            <v>..</v>
          </cell>
          <cell r="BQ19" t="str">
            <v>..</v>
          </cell>
          <cell r="BR19" t="str">
            <v>..</v>
          </cell>
          <cell r="BS19" t="str">
            <v>..</v>
          </cell>
          <cell r="BT19" t="str">
            <v>..</v>
          </cell>
          <cell r="BU19" t="str">
            <v>..</v>
          </cell>
          <cell r="BV19" t="str">
            <v>..</v>
          </cell>
          <cell r="BW19" t="str">
            <v>..</v>
          </cell>
          <cell r="BX19" t="str">
            <v>..</v>
          </cell>
          <cell r="BY19" t="str">
            <v>..</v>
          </cell>
          <cell r="BZ19" t="str">
            <v>..</v>
          </cell>
          <cell r="CA19" t="str">
            <v>..</v>
          </cell>
          <cell r="CB19" t="str">
            <v>..</v>
          </cell>
          <cell r="CC19" t="str">
            <v>..</v>
          </cell>
          <cell r="CD19" t="str">
            <v>..</v>
          </cell>
          <cell r="CE19" t="str">
            <v>..</v>
          </cell>
          <cell r="CF19">
            <v>486025.20159999997</v>
          </cell>
          <cell r="CG19">
            <v>386126.91580000002</v>
          </cell>
          <cell r="CH19">
            <v>275804.08659999998</v>
          </cell>
          <cell r="CI19">
            <v>109047.8775</v>
          </cell>
          <cell r="CJ19">
            <v>106130.26459999999</v>
          </cell>
          <cell r="CK19">
            <v>102744.3137</v>
          </cell>
          <cell r="CL19">
            <v>990.1463</v>
          </cell>
          <cell r="CM19">
            <v>30448.912100000001</v>
          </cell>
          <cell r="CN19">
            <v>29458.765800000001</v>
          </cell>
          <cell r="CO19" t="str">
            <v>..</v>
          </cell>
          <cell r="CP19" t="str">
            <v>..</v>
          </cell>
          <cell r="CQ19" t="str">
            <v>..</v>
          </cell>
          <cell r="CR19" t="str">
            <v>..</v>
          </cell>
          <cell r="CS19" t="str">
            <v>..</v>
          </cell>
          <cell r="CT19" t="str">
            <v>..</v>
          </cell>
          <cell r="CU19" t="str">
            <v>..</v>
          </cell>
          <cell r="CV19" t="str">
            <v>..</v>
          </cell>
          <cell r="CW19" t="str">
            <v>..</v>
          </cell>
          <cell r="CX19" t="str">
            <v>..</v>
          </cell>
          <cell r="CY19" t="str">
            <v>..</v>
          </cell>
          <cell r="CZ19" t="str">
            <v>..</v>
          </cell>
          <cell r="DA19" t="str">
            <v>..</v>
          </cell>
          <cell r="DB19" t="str">
            <v>..</v>
          </cell>
          <cell r="DC19" t="str">
            <v>..</v>
          </cell>
          <cell r="DD19" t="str">
            <v>..</v>
          </cell>
          <cell r="DE19" t="str">
            <v>..</v>
          </cell>
          <cell r="DF19" t="str">
            <v>..</v>
          </cell>
          <cell r="DG19" t="str">
            <v>..</v>
          </cell>
          <cell r="DH19" t="str">
            <v>..</v>
          </cell>
          <cell r="DI19" t="str">
            <v>..</v>
          </cell>
          <cell r="DJ19" t="str">
            <v>..</v>
          </cell>
          <cell r="DK19" t="str">
            <v>..</v>
          </cell>
          <cell r="DL19" t="str">
            <v>..</v>
          </cell>
          <cell r="DM19" t="str">
            <v>..</v>
          </cell>
          <cell r="DN19" t="str">
            <v>..</v>
          </cell>
          <cell r="DO19" t="str">
            <v>..</v>
          </cell>
          <cell r="DP19" t="str">
            <v>..</v>
          </cell>
          <cell r="DQ19" t="str">
            <v>..</v>
          </cell>
          <cell r="DR19" t="str">
            <v>..</v>
          </cell>
          <cell r="DS19" t="str">
            <v>..</v>
          </cell>
          <cell r="DT19" t="str">
            <v>..</v>
          </cell>
          <cell r="DU19" t="str">
            <v>..</v>
          </cell>
          <cell r="DV19" t="str">
            <v>..</v>
          </cell>
          <cell r="DW19" t="str">
            <v>..</v>
          </cell>
          <cell r="DX19" t="str">
            <v>..</v>
          </cell>
          <cell r="DY19" t="str">
            <v>..</v>
          </cell>
          <cell r="DZ19" t="str">
            <v>..</v>
          </cell>
          <cell r="EA19" t="str">
            <v>..</v>
          </cell>
          <cell r="EB19" t="str">
            <v>..</v>
          </cell>
          <cell r="EC19" t="str">
            <v>..</v>
          </cell>
          <cell r="ED19" t="str">
            <v>..</v>
          </cell>
          <cell r="EE19" t="str">
            <v>..</v>
          </cell>
          <cell r="EF19" t="str">
            <v>..</v>
          </cell>
          <cell r="EG19" t="str">
            <v>..</v>
          </cell>
          <cell r="EH19" t="str">
            <v>..</v>
          </cell>
          <cell r="EI19" t="str">
            <v>..</v>
          </cell>
          <cell r="EJ19" t="str">
            <v>..</v>
          </cell>
          <cell r="EK19" t="str">
            <v>..</v>
          </cell>
          <cell r="EL19" t="str">
            <v>..</v>
          </cell>
          <cell r="EM19" t="str">
            <v>..</v>
          </cell>
          <cell r="EN19" t="str">
            <v>..</v>
          </cell>
          <cell r="EO19" t="str">
            <v>..</v>
          </cell>
          <cell r="EP19" t="str">
            <v>..</v>
          </cell>
          <cell r="EQ19" t="str">
            <v>..</v>
          </cell>
          <cell r="ER19" t="str">
            <v>..</v>
          </cell>
          <cell r="ES19" t="str">
            <v>..</v>
          </cell>
          <cell r="ET19" t="str">
            <v>..</v>
          </cell>
          <cell r="EU19" t="str">
            <v>..</v>
          </cell>
          <cell r="EV19" t="str">
            <v>..</v>
          </cell>
          <cell r="EW19" t="str">
            <v>..</v>
          </cell>
          <cell r="EX19" t="str">
            <v>..</v>
          </cell>
          <cell r="EY19" t="str">
            <v>..</v>
          </cell>
          <cell r="EZ19" t="str">
            <v>..</v>
          </cell>
          <cell r="FA19" t="str">
            <v>..</v>
          </cell>
          <cell r="FB19" t="str">
            <v>..</v>
          </cell>
          <cell r="FC19" t="str">
            <v>..</v>
          </cell>
          <cell r="FD19" t="str">
            <v>..</v>
          </cell>
          <cell r="FE19" t="str">
            <v>..</v>
          </cell>
          <cell r="FF19" t="str">
            <v>..</v>
          </cell>
          <cell r="FG19" t="str">
            <v>..</v>
          </cell>
          <cell r="FH19" t="str">
            <v>..</v>
          </cell>
          <cell r="FI19">
            <v>31729.231899999999</v>
          </cell>
          <cell r="FJ19">
            <v>43945.107400000001</v>
          </cell>
          <cell r="FK19">
            <v>32833.537700000001</v>
          </cell>
          <cell r="FL19">
            <v>12907.535400000001</v>
          </cell>
          <cell r="FM19">
            <v>2257.1437000000001</v>
          </cell>
          <cell r="FN19">
            <v>1802.0902000000001</v>
          </cell>
          <cell r="FO19">
            <v>-1599.7451000000001</v>
          </cell>
          <cell r="FP19">
            <v>187.50370000000001</v>
          </cell>
          <cell r="FQ19">
            <v>1787.2488000000001</v>
          </cell>
          <cell r="FR19" t="str">
            <v>..</v>
          </cell>
          <cell r="FS19" t="str">
            <v>..</v>
          </cell>
          <cell r="FT19" t="str">
            <v>..</v>
          </cell>
          <cell r="FU19" t="str">
            <v>..</v>
          </cell>
          <cell r="FV19" t="str">
            <v>..</v>
          </cell>
          <cell r="FW19" t="str">
            <v>..</v>
          </cell>
          <cell r="FX19" t="str">
            <v>..</v>
          </cell>
          <cell r="FY19" t="str">
            <v>..</v>
          </cell>
          <cell r="FZ19" t="str">
            <v>..</v>
          </cell>
          <cell r="GA19" t="str">
            <v>..</v>
          </cell>
          <cell r="GB19" t="str">
            <v>..</v>
          </cell>
          <cell r="GC19" t="str">
            <v>..</v>
          </cell>
          <cell r="GD19" t="str">
            <v>..</v>
          </cell>
          <cell r="GE19" t="str">
            <v>..</v>
          </cell>
          <cell r="GF19" t="str">
            <v>..</v>
          </cell>
          <cell r="GG19" t="str">
            <v>..</v>
          </cell>
          <cell r="GH19" t="str">
            <v>..</v>
          </cell>
          <cell r="GI19" t="str">
            <v>..</v>
          </cell>
          <cell r="GJ19" t="str">
            <v>..</v>
          </cell>
          <cell r="GK19" t="str">
            <v>..</v>
          </cell>
          <cell r="GL19" t="str">
            <v>..</v>
          </cell>
          <cell r="GM19" t="str">
            <v>..</v>
          </cell>
          <cell r="GN19" t="str">
            <v>..</v>
          </cell>
          <cell r="GO19" t="str">
            <v>..</v>
          </cell>
          <cell r="GP19" t="str">
            <v>..</v>
          </cell>
          <cell r="GQ19" t="str">
            <v>..</v>
          </cell>
          <cell r="GR19" t="str">
            <v>..</v>
          </cell>
          <cell r="GS19" t="str">
            <v>..</v>
          </cell>
          <cell r="GT19" t="str">
            <v>..</v>
          </cell>
          <cell r="GU19" t="str">
            <v>..</v>
          </cell>
          <cell r="GV19" t="str">
            <v>..</v>
          </cell>
          <cell r="GW19" t="str">
            <v>..</v>
          </cell>
          <cell r="GX19" t="str">
            <v>..</v>
          </cell>
          <cell r="GY19" t="str">
            <v>..</v>
          </cell>
          <cell r="GZ19" t="str">
            <v>..</v>
          </cell>
          <cell r="HA19" t="str">
            <v>..</v>
          </cell>
          <cell r="HB19" t="str">
            <v>..</v>
          </cell>
          <cell r="HC19" t="str">
            <v>..</v>
          </cell>
          <cell r="HD19" t="str">
            <v>..</v>
          </cell>
          <cell r="HE19" t="str">
            <v>..</v>
          </cell>
          <cell r="HF19" t="str">
            <v>..</v>
          </cell>
          <cell r="HG19" t="str">
            <v>..</v>
          </cell>
          <cell r="HH19" t="str">
            <v>..</v>
          </cell>
          <cell r="HI19" t="str">
            <v>..</v>
          </cell>
          <cell r="HJ19" t="str">
            <v>..</v>
          </cell>
          <cell r="HK19" t="str">
            <v>..</v>
          </cell>
          <cell r="HL19" t="str">
            <v>..</v>
          </cell>
          <cell r="HM19" t="str">
            <v>..</v>
          </cell>
          <cell r="HN19" t="str">
            <v>..</v>
          </cell>
          <cell r="HO19" t="str">
            <v>..</v>
          </cell>
          <cell r="HP19" t="str">
            <v>..</v>
          </cell>
          <cell r="HQ19" t="str">
            <v>..</v>
          </cell>
          <cell r="HR19" t="str">
            <v>..</v>
          </cell>
          <cell r="HS19" t="str">
            <v>..</v>
          </cell>
          <cell r="HT19" t="str">
            <v>..</v>
          </cell>
          <cell r="HU19" t="str">
            <v>..</v>
          </cell>
          <cell r="HV19" t="str">
            <v>..</v>
          </cell>
          <cell r="HW19" t="str">
            <v>..</v>
          </cell>
          <cell r="HX19" t="str">
            <v>..</v>
          </cell>
          <cell r="HY19" t="str">
            <v>..</v>
          </cell>
          <cell r="HZ19" t="str">
            <v>..</v>
          </cell>
          <cell r="IA19" t="str">
            <v>..</v>
          </cell>
          <cell r="IB19" t="str">
            <v>..</v>
          </cell>
          <cell r="IC19" t="str">
            <v>..</v>
          </cell>
          <cell r="ID19" t="str">
            <v>..</v>
          </cell>
          <cell r="IE19" t="str">
            <v>..</v>
          </cell>
          <cell r="IF19" t="str">
            <v>..</v>
          </cell>
          <cell r="IG19" t="str">
            <v>..</v>
          </cell>
          <cell r="IH19" t="str">
            <v>..</v>
          </cell>
          <cell r="II19" t="str">
            <v>..</v>
          </cell>
          <cell r="IJ19" t="str">
            <v>..</v>
          </cell>
          <cell r="IK19" t="str">
            <v>..</v>
          </cell>
          <cell r="IL19" t="str">
            <v>..</v>
          </cell>
          <cell r="IM19" t="str">
            <v>..</v>
          </cell>
          <cell r="IN19" t="str">
            <v>..</v>
          </cell>
          <cell r="IO19" t="str">
            <v>..</v>
          </cell>
          <cell r="IP19" t="str">
            <v>..</v>
          </cell>
          <cell r="IQ19" t="str">
            <v>..</v>
          </cell>
          <cell r="IR19" t="str">
            <v>..</v>
          </cell>
          <cell r="IS19" t="str">
            <v>..</v>
          </cell>
          <cell r="IT19" t="str">
            <v>..</v>
          </cell>
          <cell r="IU19" t="str">
            <v>..</v>
          </cell>
          <cell r="IV19" t="str">
            <v>..</v>
          </cell>
          <cell r="IW19" t="str">
            <v>..</v>
          </cell>
          <cell r="IX19" t="str">
            <v>..</v>
          </cell>
          <cell r="IY19" t="str">
            <v>..</v>
          </cell>
          <cell r="IZ19" t="str">
            <v>..</v>
          </cell>
          <cell r="JA19" t="str">
            <v>..</v>
          </cell>
          <cell r="JB19" t="str">
            <v>..</v>
          </cell>
          <cell r="JC19" t="str">
            <v>..</v>
          </cell>
          <cell r="JD19" t="str">
            <v>..</v>
          </cell>
          <cell r="JE19" t="str">
            <v>..</v>
          </cell>
          <cell r="JF19" t="str">
            <v>..</v>
          </cell>
          <cell r="JG19" t="str">
            <v>..</v>
          </cell>
          <cell r="JH19" t="str">
            <v>..</v>
          </cell>
          <cell r="JI19" t="str">
            <v>..</v>
          </cell>
          <cell r="JJ19" t="str">
            <v>..</v>
          </cell>
          <cell r="JK19" t="str">
            <v>..</v>
          </cell>
          <cell r="JL19" t="str">
            <v>..</v>
          </cell>
          <cell r="JM19" t="str">
            <v>..</v>
          </cell>
          <cell r="JN19" t="str">
            <v>..</v>
          </cell>
          <cell r="JO19" t="str">
            <v>..</v>
          </cell>
          <cell r="JP19" t="str">
            <v>..</v>
          </cell>
          <cell r="JQ19" t="str">
            <v>..</v>
          </cell>
          <cell r="JR19" t="str">
            <v>..</v>
          </cell>
          <cell r="JS19" t="str">
            <v>..</v>
          </cell>
          <cell r="JT19" t="str">
            <v>..</v>
          </cell>
          <cell r="JU19" t="str">
            <v>..</v>
          </cell>
          <cell r="JV19">
            <v>104084.9005</v>
          </cell>
          <cell r="JW19" t="str">
            <v>..</v>
          </cell>
          <cell r="JX19">
            <v>60889.513099999996</v>
          </cell>
          <cell r="JY19">
            <v>28944.302199999998</v>
          </cell>
          <cell r="JZ19" t="str">
            <v>..</v>
          </cell>
          <cell r="KA19">
            <v>25910.774600000001</v>
          </cell>
          <cell r="KB19">
            <v>-4432.8616000000002</v>
          </cell>
          <cell r="KC19">
            <v>11482.684999999999</v>
          </cell>
          <cell r="KD19">
            <v>15915.5466</v>
          </cell>
          <cell r="KE19" t="str">
            <v>..</v>
          </cell>
          <cell r="KF19" t="str">
            <v>..</v>
          </cell>
          <cell r="KG19" t="str">
            <v>..</v>
          </cell>
          <cell r="KH19" t="str">
            <v>..</v>
          </cell>
          <cell r="KI19" t="str">
            <v>..</v>
          </cell>
          <cell r="KJ19" t="str">
            <v>..</v>
          </cell>
          <cell r="KK19" t="str">
            <v>..</v>
          </cell>
          <cell r="KL19" t="str">
            <v>..</v>
          </cell>
          <cell r="KM19" t="str">
            <v>..</v>
          </cell>
          <cell r="KN19" t="str">
            <v>..</v>
          </cell>
          <cell r="KO19" t="str">
            <v>..</v>
          </cell>
          <cell r="KP19" t="str">
            <v>..</v>
          </cell>
          <cell r="KQ19" t="str">
            <v>..</v>
          </cell>
          <cell r="KS19" t="str">
            <v>..</v>
          </cell>
          <cell r="KT19" t="str">
            <v>..</v>
          </cell>
          <cell r="KU19" t="str">
            <v>..</v>
          </cell>
          <cell r="KV19" t="str">
            <v>..</v>
          </cell>
          <cell r="KW19">
            <v>633127.23419999995</v>
          </cell>
          <cell r="KX19" t="str">
            <v>..</v>
          </cell>
          <cell r="KY19" t="str">
            <v>..</v>
          </cell>
          <cell r="KZ19" t="str">
            <v>..</v>
          </cell>
          <cell r="LA19" t="str">
            <v>..</v>
          </cell>
          <cell r="LB19" t="str">
            <v>..</v>
          </cell>
          <cell r="LC19" t="str">
            <v>..</v>
          </cell>
          <cell r="LD19" t="str">
            <v>..</v>
          </cell>
          <cell r="LE19" t="str">
            <v>..</v>
          </cell>
          <cell r="LF19" t="str">
            <v>..</v>
          </cell>
          <cell r="LG19" t="str">
            <v>..</v>
          </cell>
          <cell r="LH19" t="str">
            <v>..</v>
          </cell>
          <cell r="LI19" t="str">
            <v>..</v>
          </cell>
          <cell r="LJ19" t="str">
            <v>..</v>
          </cell>
          <cell r="LK19" t="str">
            <v>..</v>
          </cell>
          <cell r="LL19" t="str">
            <v>..</v>
          </cell>
          <cell r="LM19" t="str">
            <v>..</v>
          </cell>
          <cell r="LN19" t="str">
            <v>..</v>
          </cell>
          <cell r="LO19" t="str">
            <v>..</v>
          </cell>
          <cell r="LP19" t="str">
            <v>..</v>
          </cell>
          <cell r="LS19" t="str">
            <v>..</v>
          </cell>
          <cell r="LT19" t="str">
            <v>..</v>
          </cell>
          <cell r="LU19" t="str">
            <v>..</v>
          </cell>
          <cell r="LV19" t="str">
            <v>..</v>
          </cell>
          <cell r="LW19" t="str">
            <v>..</v>
          </cell>
          <cell r="LX19" t="str">
            <v>..</v>
          </cell>
          <cell r="LY19" t="str">
            <v>..</v>
          </cell>
          <cell r="LZ19" t="str">
            <v>..</v>
          </cell>
          <cell r="MA19" t="str">
            <v>..</v>
          </cell>
          <cell r="MB19" t="str">
            <v>..</v>
          </cell>
          <cell r="MC19" t="str">
            <v>..</v>
          </cell>
          <cell r="MD19" t="str">
            <v>..</v>
          </cell>
          <cell r="ME19" t="str">
            <v>..</v>
          </cell>
          <cell r="MF19" t="str">
            <v>..</v>
          </cell>
          <cell r="MG19" t="str">
            <v>..</v>
          </cell>
          <cell r="MH19" t="str">
            <v>..</v>
          </cell>
          <cell r="MI19" t="str">
            <v>..</v>
          </cell>
          <cell r="MJ19" t="str">
            <v>..</v>
          </cell>
          <cell r="MK19" t="str">
            <v>..</v>
          </cell>
          <cell r="ML19" t="str">
            <v>..</v>
          </cell>
          <cell r="MM19" t="str">
            <v>..</v>
          </cell>
          <cell r="MN19" t="str">
            <v>..</v>
          </cell>
          <cell r="MO19" t="str">
            <v>..</v>
          </cell>
          <cell r="MP19" t="str">
            <v>..</v>
          </cell>
          <cell r="MQ19" t="str">
            <v>..</v>
          </cell>
          <cell r="MR19" t="str">
            <v>..</v>
          </cell>
          <cell r="MS19" t="str">
            <v>..</v>
          </cell>
          <cell r="MT19" t="str">
            <v>..</v>
          </cell>
          <cell r="MU19" t="str">
            <v>..</v>
          </cell>
          <cell r="MV19" t="str">
            <v>..</v>
          </cell>
          <cell r="MW19" t="str">
            <v>..</v>
          </cell>
          <cell r="MX19" t="str">
            <v>..</v>
          </cell>
          <cell r="MY19" t="str">
            <v>..</v>
          </cell>
          <cell r="MZ19" t="str">
            <v>..</v>
          </cell>
          <cell r="NA19" t="str">
            <v>..</v>
          </cell>
          <cell r="NB19" t="str">
            <v>..</v>
          </cell>
          <cell r="NC19" t="str">
            <v>..</v>
          </cell>
          <cell r="ND19" t="str">
            <v>..</v>
          </cell>
          <cell r="NE19" t="str">
            <v>..</v>
          </cell>
          <cell r="NF19" t="str">
            <v>..</v>
          </cell>
          <cell r="NG19" t="str">
            <v>..</v>
          </cell>
          <cell r="NH19" t="str">
            <v>..</v>
          </cell>
          <cell r="NI19" t="str">
            <v>..</v>
          </cell>
          <cell r="NJ19" t="str">
            <v>..</v>
          </cell>
          <cell r="NK19" t="str">
            <v>..</v>
          </cell>
          <cell r="NL19" t="str">
            <v>..</v>
          </cell>
          <cell r="NM19" t="str">
            <v>..</v>
          </cell>
          <cell r="NN19" t="str">
            <v>..</v>
          </cell>
          <cell r="NO19" t="str">
            <v>..</v>
          </cell>
          <cell r="NP19" t="str">
            <v>..</v>
          </cell>
          <cell r="NQ19" t="str">
            <v>..</v>
          </cell>
          <cell r="NR19" t="str">
            <v>..</v>
          </cell>
          <cell r="NS19" t="str">
            <v>..</v>
          </cell>
          <cell r="NT19" t="str">
            <v>..</v>
          </cell>
          <cell r="NU19" t="str">
            <v>..</v>
          </cell>
          <cell r="NV19" t="str">
            <v>..</v>
          </cell>
          <cell r="NW19" t="str">
            <v>..</v>
          </cell>
          <cell r="NX19" t="str">
            <v>..</v>
          </cell>
          <cell r="NY19" t="str">
            <v>..</v>
          </cell>
          <cell r="NZ19" t="str">
            <v>..</v>
          </cell>
          <cell r="OA19" t="str">
            <v>..</v>
          </cell>
          <cell r="OB19" t="str">
            <v>..</v>
          </cell>
          <cell r="OC19" t="str">
            <v>..</v>
          </cell>
          <cell r="OD19" t="str">
            <v>..</v>
          </cell>
          <cell r="OE19" t="str">
            <v>..</v>
          </cell>
          <cell r="OF19" t="str">
            <v>..</v>
          </cell>
          <cell r="OG19" t="str">
            <v>..</v>
          </cell>
          <cell r="OH19" t="str">
            <v>..</v>
          </cell>
          <cell r="OI19">
            <v>415669.8175</v>
          </cell>
          <cell r="OJ19">
            <v>347545.49609999999</v>
          </cell>
          <cell r="OK19">
            <v>320845.98070000001</v>
          </cell>
          <cell r="OL19">
            <v>24492.286499999998</v>
          </cell>
          <cell r="OM19" t="str">
            <v>..</v>
          </cell>
          <cell r="ON19">
            <v>61797.409599999999</v>
          </cell>
          <cell r="OO19">
            <v>-7827.1974</v>
          </cell>
          <cell r="OP19">
            <v>19198.552599999999</v>
          </cell>
          <cell r="OQ19">
            <v>27025.750100000001</v>
          </cell>
          <cell r="OR19" t="str">
            <v>..</v>
          </cell>
          <cell r="OS19" t="str">
            <v>..</v>
          </cell>
          <cell r="OT19" t="str">
            <v>..</v>
          </cell>
          <cell r="OU19" t="str">
            <v>..</v>
          </cell>
          <cell r="OV19" t="str">
            <v>..</v>
          </cell>
          <cell r="OW19" t="str">
            <v>..</v>
          </cell>
          <cell r="OX19" t="str">
            <v>..</v>
          </cell>
          <cell r="OY19" t="str">
            <v>..</v>
          </cell>
          <cell r="OZ19" t="str">
            <v>..</v>
          </cell>
          <cell r="PA19" t="str">
            <v>..</v>
          </cell>
          <cell r="PB19" t="str">
            <v>..</v>
          </cell>
          <cell r="PC19" t="str">
            <v>..</v>
          </cell>
          <cell r="PD19" t="str">
            <v>..</v>
          </cell>
          <cell r="PE19" t="str">
            <v>..</v>
          </cell>
          <cell r="PF19" t="str">
            <v>..</v>
          </cell>
          <cell r="PG19" t="str">
            <v>..</v>
          </cell>
          <cell r="PH19" t="str">
            <v>..</v>
          </cell>
          <cell r="PI19" t="str">
            <v>..</v>
          </cell>
          <cell r="PJ19" t="str">
            <v>..</v>
          </cell>
          <cell r="PK19" t="str">
            <v>..</v>
          </cell>
          <cell r="PL19" t="str">
            <v>..</v>
          </cell>
          <cell r="PM19" t="str">
            <v>..</v>
          </cell>
          <cell r="PN19" t="str">
            <v>..</v>
          </cell>
          <cell r="PO19" t="str">
            <v>..</v>
          </cell>
          <cell r="PP19" t="str">
            <v>..</v>
          </cell>
          <cell r="PQ19" t="str">
            <v>..</v>
          </cell>
          <cell r="PR19" t="str">
            <v>..</v>
          </cell>
          <cell r="PS19" t="str">
            <v>..</v>
          </cell>
          <cell r="PT19" t="str">
            <v>..</v>
          </cell>
          <cell r="PU19" t="str">
            <v>..</v>
          </cell>
          <cell r="PV19" t="str">
            <v>..</v>
          </cell>
          <cell r="PW19" t="str">
            <v>..</v>
          </cell>
          <cell r="PX19" t="str">
            <v>..</v>
          </cell>
          <cell r="PY19" t="str">
            <v>..</v>
          </cell>
          <cell r="PZ19" t="str">
            <v>..</v>
          </cell>
          <cell r="QA19" t="str">
            <v>..</v>
          </cell>
          <cell r="QB19" t="str">
            <v>..</v>
          </cell>
          <cell r="QC19" t="str">
            <v>..</v>
          </cell>
          <cell r="QD19" t="str">
            <v>..</v>
          </cell>
          <cell r="QE19" t="str">
            <v>..</v>
          </cell>
          <cell r="QF19" t="str">
            <v>..</v>
          </cell>
          <cell r="QG19" t="str">
            <v>..</v>
          </cell>
          <cell r="QH19" t="str">
            <v>..</v>
          </cell>
          <cell r="QI19" t="str">
            <v>..</v>
          </cell>
          <cell r="QJ19" t="str">
            <v>..</v>
          </cell>
          <cell r="QK19" t="str">
            <v>..</v>
          </cell>
          <cell r="QL19" t="str">
            <v>..</v>
          </cell>
          <cell r="QM19" t="str">
            <v>..</v>
          </cell>
          <cell r="QN19" t="str">
            <v>..</v>
          </cell>
          <cell r="QO19" t="str">
            <v>..</v>
          </cell>
          <cell r="QP19" t="str">
            <v>..</v>
          </cell>
          <cell r="QQ19" t="str">
            <v>..</v>
          </cell>
          <cell r="QR19" t="str">
            <v>..</v>
          </cell>
          <cell r="QS19" t="str">
            <v>..</v>
          </cell>
          <cell r="QT19" t="str">
            <v>..</v>
          </cell>
          <cell r="QU19" t="str">
            <v>..</v>
          </cell>
          <cell r="QV19" t="str">
            <v>..</v>
          </cell>
          <cell r="QW19" t="str">
            <v>..</v>
          </cell>
          <cell r="QX19" t="str">
            <v>..</v>
          </cell>
          <cell r="QY19" t="str">
            <v>..</v>
          </cell>
          <cell r="QZ19" t="str">
            <v>..</v>
          </cell>
          <cell r="RA19" t="str">
            <v>..</v>
          </cell>
          <cell r="RB19" t="str">
            <v>..</v>
          </cell>
        </row>
        <row r="20">
          <cell r="A20">
            <v>1960</v>
          </cell>
          <cell r="B20" t="str">
            <v/>
          </cell>
          <cell r="C20">
            <v>163921.26439999999</v>
          </cell>
          <cell r="D20">
            <v>108648.9467</v>
          </cell>
          <cell r="E20">
            <v>83652.367700000003</v>
          </cell>
          <cell r="F20">
            <v>24129.404500000001</v>
          </cell>
          <cell r="G20" t="str">
            <v>..</v>
          </cell>
          <cell r="H20">
            <v>26222.1132</v>
          </cell>
          <cell r="I20">
            <v>4545.1035000000002</v>
          </cell>
          <cell r="J20">
            <v>14173.124900000001</v>
          </cell>
          <cell r="K20">
            <v>9628.0213999999996</v>
          </cell>
          <cell r="L20" t="str">
            <v>..</v>
          </cell>
          <cell r="M20" t="str">
            <v>..</v>
          </cell>
          <cell r="N20" t="str">
            <v>..</v>
          </cell>
          <cell r="O20" t="str">
            <v>..</v>
          </cell>
          <cell r="P20" t="str">
            <v>..</v>
          </cell>
          <cell r="Q20" t="str">
            <v>..</v>
          </cell>
          <cell r="R20" t="str">
            <v>..</v>
          </cell>
          <cell r="S20" t="str">
            <v>..</v>
          </cell>
          <cell r="T20" t="str">
            <v>..</v>
          </cell>
          <cell r="U20" t="str">
            <v>..</v>
          </cell>
          <cell r="V20" t="str">
            <v>..</v>
          </cell>
          <cell r="W20" t="str">
            <v>..</v>
          </cell>
          <cell r="X20" t="str">
            <v>..</v>
          </cell>
          <cell r="Y20" t="str">
            <v>..</v>
          </cell>
          <cell r="Z20" t="str">
            <v>..</v>
          </cell>
          <cell r="AA20" t="str">
            <v>..</v>
          </cell>
          <cell r="AB20" t="str">
            <v>..</v>
          </cell>
          <cell r="AC20" t="str">
            <v>..</v>
          </cell>
          <cell r="AD20" t="str">
            <v>..</v>
          </cell>
          <cell r="AE20" t="str">
            <v>..</v>
          </cell>
          <cell r="AF20" t="str">
            <v>..</v>
          </cell>
          <cell r="AG20" t="str">
            <v>..</v>
          </cell>
          <cell r="AH20" t="str">
            <v>..</v>
          </cell>
          <cell r="AI20" t="str">
            <v>..</v>
          </cell>
          <cell r="AJ20" t="str">
            <v>..</v>
          </cell>
          <cell r="AK20" t="str">
            <v>..</v>
          </cell>
          <cell r="AL20" t="str">
            <v>..</v>
          </cell>
          <cell r="AM20" t="str">
            <v>..</v>
          </cell>
          <cell r="AN20" t="str">
            <v>..</v>
          </cell>
          <cell r="AO20" t="str">
            <v>..</v>
          </cell>
          <cell r="AP20" t="str">
            <v>..</v>
          </cell>
          <cell r="AQ20" t="str">
            <v>..</v>
          </cell>
          <cell r="AR20" t="str">
            <v>..</v>
          </cell>
          <cell r="AS20" t="str">
            <v>..</v>
          </cell>
          <cell r="AT20" t="str">
            <v>..</v>
          </cell>
          <cell r="AU20" t="str">
            <v>..</v>
          </cell>
          <cell r="AV20" t="str">
            <v>..</v>
          </cell>
          <cell r="AW20" t="str">
            <v>..</v>
          </cell>
          <cell r="AX20" t="str">
            <v>..</v>
          </cell>
          <cell r="AY20" t="str">
            <v>..</v>
          </cell>
          <cell r="AZ20" t="str">
            <v>..</v>
          </cell>
          <cell r="BA20" t="str">
            <v>..</v>
          </cell>
          <cell r="BB20" t="str">
            <v>..</v>
          </cell>
          <cell r="BC20" t="str">
            <v>..</v>
          </cell>
          <cell r="BD20" t="str">
            <v>..</v>
          </cell>
          <cell r="BE20" t="str">
            <v>..</v>
          </cell>
          <cell r="BF20" t="str">
            <v>..</v>
          </cell>
          <cell r="BG20" t="str">
            <v>..</v>
          </cell>
          <cell r="BH20" t="str">
            <v>..</v>
          </cell>
          <cell r="BI20" t="str">
            <v>..</v>
          </cell>
          <cell r="BJ20" t="str">
            <v>..</v>
          </cell>
          <cell r="BK20" t="str">
            <v>..</v>
          </cell>
          <cell r="BL20" t="str">
            <v>..</v>
          </cell>
          <cell r="BM20" t="str">
            <v>..</v>
          </cell>
          <cell r="BN20" t="str">
            <v>..</v>
          </cell>
          <cell r="BO20" t="str">
            <v>..</v>
          </cell>
          <cell r="BP20" t="str">
            <v>..</v>
          </cell>
          <cell r="BQ20" t="str">
            <v>..</v>
          </cell>
          <cell r="BR20" t="str">
            <v>..</v>
          </cell>
          <cell r="BS20" t="str">
            <v>..</v>
          </cell>
          <cell r="BT20" t="str">
            <v>..</v>
          </cell>
          <cell r="BU20" t="str">
            <v>..</v>
          </cell>
          <cell r="BV20" t="str">
            <v>..</v>
          </cell>
          <cell r="BW20" t="str">
            <v>..</v>
          </cell>
          <cell r="BX20" t="str">
            <v>..</v>
          </cell>
          <cell r="BY20" t="str">
            <v>..</v>
          </cell>
          <cell r="BZ20" t="str">
            <v>..</v>
          </cell>
          <cell r="CA20" t="str">
            <v>..</v>
          </cell>
          <cell r="CB20" t="str">
            <v>..</v>
          </cell>
          <cell r="CC20" t="str">
            <v>..</v>
          </cell>
          <cell r="CD20" t="str">
            <v>..</v>
          </cell>
          <cell r="CE20" t="str">
            <v>..</v>
          </cell>
          <cell r="CF20">
            <v>524868.06290000002</v>
          </cell>
          <cell r="CG20">
            <v>403096.7868</v>
          </cell>
          <cell r="CH20">
            <v>289464.4411</v>
          </cell>
          <cell r="CI20">
            <v>111513.98759999999</v>
          </cell>
          <cell r="CJ20">
            <v>123515.0178</v>
          </cell>
          <cell r="CK20">
            <v>109678.3627</v>
          </cell>
          <cell r="CL20">
            <v>2256.8960000000002</v>
          </cell>
          <cell r="CM20">
            <v>35835.627</v>
          </cell>
          <cell r="CN20">
            <v>33578.731</v>
          </cell>
          <cell r="CO20" t="str">
            <v>..</v>
          </cell>
          <cell r="CP20" t="str">
            <v>..</v>
          </cell>
          <cell r="CQ20" t="str">
            <v>..</v>
          </cell>
          <cell r="CR20" t="str">
            <v>..</v>
          </cell>
          <cell r="CS20" t="str">
            <v>..</v>
          </cell>
          <cell r="CT20" t="str">
            <v>..</v>
          </cell>
          <cell r="CU20" t="str">
            <v>..</v>
          </cell>
          <cell r="CV20" t="str">
            <v>..</v>
          </cell>
          <cell r="CW20" t="str">
            <v>..</v>
          </cell>
          <cell r="CX20">
            <v>54539.068500000001</v>
          </cell>
          <cell r="CY20">
            <v>44616.180699999997</v>
          </cell>
          <cell r="CZ20">
            <v>33035.994700000003</v>
          </cell>
          <cell r="DA20">
            <v>12140.519899999999</v>
          </cell>
          <cell r="DB20">
            <v>10978.0947</v>
          </cell>
          <cell r="DC20">
            <v>14694.848099999999</v>
          </cell>
          <cell r="DD20">
            <v>-1126.5442</v>
          </cell>
          <cell r="DE20">
            <v>2509.0185000000001</v>
          </cell>
          <cell r="DF20">
            <v>3635.5626000000002</v>
          </cell>
          <cell r="DG20" t="str">
            <v>..</v>
          </cell>
          <cell r="DH20" t="str">
            <v>..</v>
          </cell>
          <cell r="DI20" t="str">
            <v>..</v>
          </cell>
          <cell r="DJ20" t="str">
            <v>..</v>
          </cell>
          <cell r="DK20" t="str">
            <v>..</v>
          </cell>
          <cell r="DL20" t="str">
            <v>..</v>
          </cell>
          <cell r="DM20" t="str">
            <v>..</v>
          </cell>
          <cell r="DN20" t="str">
            <v>..</v>
          </cell>
          <cell r="DO20" t="str">
            <v>..</v>
          </cell>
          <cell r="DP20" t="str">
            <v>..</v>
          </cell>
          <cell r="DQ20" t="str">
            <v>..</v>
          </cell>
          <cell r="DR20" t="str">
            <v>..</v>
          </cell>
          <cell r="DS20" t="str">
            <v>..</v>
          </cell>
          <cell r="DT20" t="str">
            <v>..</v>
          </cell>
          <cell r="DU20" t="str">
            <v>..</v>
          </cell>
          <cell r="DV20" t="str">
            <v>..</v>
          </cell>
          <cell r="DW20" t="str">
            <v>..</v>
          </cell>
          <cell r="DX20" t="str">
            <v>..</v>
          </cell>
          <cell r="DY20" t="str">
            <v>..</v>
          </cell>
          <cell r="DZ20" t="str">
            <v>..</v>
          </cell>
          <cell r="EA20" t="str">
            <v>..</v>
          </cell>
          <cell r="EB20" t="str">
            <v>..</v>
          </cell>
          <cell r="EC20" t="str">
            <v>..</v>
          </cell>
          <cell r="ED20" t="str">
            <v>..</v>
          </cell>
          <cell r="EE20" t="str">
            <v>..</v>
          </cell>
          <cell r="EF20" t="str">
            <v>..</v>
          </cell>
          <cell r="EG20" t="str">
            <v>..</v>
          </cell>
          <cell r="EH20" t="str">
            <v>..</v>
          </cell>
          <cell r="EI20" t="str">
            <v>..</v>
          </cell>
          <cell r="EJ20" t="str">
            <v>..</v>
          </cell>
          <cell r="EK20" t="str">
            <v>..</v>
          </cell>
          <cell r="EL20" t="str">
            <v>..</v>
          </cell>
          <cell r="EM20" t="str">
            <v>..</v>
          </cell>
          <cell r="EN20" t="str">
            <v>..</v>
          </cell>
          <cell r="EO20" t="str">
            <v>..</v>
          </cell>
          <cell r="EP20" t="str">
            <v>..</v>
          </cell>
          <cell r="EQ20" t="str">
            <v>..</v>
          </cell>
          <cell r="ER20" t="str">
            <v>..</v>
          </cell>
          <cell r="ES20" t="str">
            <v>..</v>
          </cell>
          <cell r="ET20" t="str">
            <v>..</v>
          </cell>
          <cell r="EU20" t="str">
            <v>..</v>
          </cell>
          <cell r="EV20" t="str">
            <v>..</v>
          </cell>
          <cell r="EW20" t="str">
            <v>..</v>
          </cell>
          <cell r="EX20" t="str">
            <v>..</v>
          </cell>
          <cell r="EY20" t="str">
            <v>..</v>
          </cell>
          <cell r="EZ20" t="str">
            <v>..</v>
          </cell>
          <cell r="FA20" t="str">
            <v>..</v>
          </cell>
          <cell r="FB20" t="str">
            <v>..</v>
          </cell>
          <cell r="FC20" t="str">
            <v>..</v>
          </cell>
          <cell r="FD20" t="str">
            <v>..</v>
          </cell>
          <cell r="FE20" t="str">
            <v>..</v>
          </cell>
          <cell r="FF20" t="str">
            <v>..</v>
          </cell>
          <cell r="FG20" t="str">
            <v>..</v>
          </cell>
          <cell r="FH20" t="str">
            <v>..</v>
          </cell>
          <cell r="FI20">
            <v>32471.540400000002</v>
          </cell>
          <cell r="FJ20">
            <v>44549.764199999998</v>
          </cell>
          <cell r="FK20">
            <v>33192.3361</v>
          </cell>
          <cell r="FL20">
            <v>13305.268700000001</v>
          </cell>
          <cell r="FM20">
            <v>2618.6059</v>
          </cell>
          <cell r="FN20">
            <v>1924.4249</v>
          </cell>
          <cell r="FO20">
            <v>-1801.3053</v>
          </cell>
          <cell r="FP20">
            <v>236.9632</v>
          </cell>
          <cell r="FQ20">
            <v>2038.2684999999999</v>
          </cell>
          <cell r="FR20" t="str">
            <v>..</v>
          </cell>
          <cell r="FS20" t="str">
            <v>..</v>
          </cell>
          <cell r="FT20" t="str">
            <v>..</v>
          </cell>
          <cell r="FU20" t="str">
            <v>..</v>
          </cell>
          <cell r="FV20" t="str">
            <v>..</v>
          </cell>
          <cell r="FW20" t="str">
            <v>..</v>
          </cell>
          <cell r="FX20" t="str">
            <v>..</v>
          </cell>
          <cell r="FY20" t="str">
            <v>..</v>
          </cell>
          <cell r="FZ20" t="str">
            <v>..</v>
          </cell>
          <cell r="GA20" t="str">
            <v>..</v>
          </cell>
          <cell r="GB20" t="str">
            <v>..</v>
          </cell>
          <cell r="GC20" t="str">
            <v>..</v>
          </cell>
          <cell r="GD20" t="str">
            <v>..</v>
          </cell>
          <cell r="GE20" t="str">
            <v>..</v>
          </cell>
          <cell r="GF20" t="str">
            <v>..</v>
          </cell>
          <cell r="GG20" t="str">
            <v>..</v>
          </cell>
          <cell r="GH20" t="str">
            <v>..</v>
          </cell>
          <cell r="GI20" t="str">
            <v>..</v>
          </cell>
          <cell r="GJ20" t="str">
            <v>..</v>
          </cell>
          <cell r="GK20" t="str">
            <v>..</v>
          </cell>
          <cell r="GL20" t="str">
            <v>..</v>
          </cell>
          <cell r="GM20" t="str">
            <v>..</v>
          </cell>
          <cell r="GN20" t="str">
            <v>..</v>
          </cell>
          <cell r="GO20" t="str">
            <v>..</v>
          </cell>
          <cell r="GP20" t="str">
            <v>..</v>
          </cell>
          <cell r="GQ20" t="str">
            <v>..</v>
          </cell>
          <cell r="GR20" t="str">
            <v>..</v>
          </cell>
          <cell r="GS20" t="str">
            <v>..</v>
          </cell>
          <cell r="GT20" t="str">
            <v>..</v>
          </cell>
          <cell r="GU20" t="str">
            <v>..</v>
          </cell>
          <cell r="GV20" t="str">
            <v>..</v>
          </cell>
          <cell r="GW20" t="str">
            <v>..</v>
          </cell>
          <cell r="GX20" t="str">
            <v>..</v>
          </cell>
          <cell r="GY20" t="str">
            <v>..</v>
          </cell>
          <cell r="GZ20" t="str">
            <v>..</v>
          </cell>
          <cell r="HA20" t="str">
            <v>..</v>
          </cell>
          <cell r="HB20" t="str">
            <v>..</v>
          </cell>
          <cell r="HC20" t="str">
            <v>..</v>
          </cell>
          <cell r="HD20" t="str">
            <v>..</v>
          </cell>
          <cell r="HE20" t="str">
            <v>..</v>
          </cell>
          <cell r="HF20" t="str">
            <v>..</v>
          </cell>
          <cell r="HG20" t="str">
            <v>..</v>
          </cell>
          <cell r="HH20" t="str">
            <v>..</v>
          </cell>
          <cell r="HI20" t="str">
            <v>..</v>
          </cell>
          <cell r="HJ20" t="str">
            <v>..</v>
          </cell>
          <cell r="HK20" t="str">
            <v>..</v>
          </cell>
          <cell r="HL20" t="str">
            <v>..</v>
          </cell>
          <cell r="HM20" t="str">
            <v>..</v>
          </cell>
          <cell r="HN20" t="str">
            <v>..</v>
          </cell>
          <cell r="HO20" t="str">
            <v>..</v>
          </cell>
          <cell r="HP20" t="str">
            <v>..</v>
          </cell>
          <cell r="HQ20" t="str">
            <v>..</v>
          </cell>
          <cell r="HR20" t="str">
            <v>..</v>
          </cell>
          <cell r="HS20" t="str">
            <v>..</v>
          </cell>
          <cell r="HT20" t="str">
            <v>..</v>
          </cell>
          <cell r="HU20" t="str">
            <v>..</v>
          </cell>
          <cell r="HV20" t="str">
            <v>..</v>
          </cell>
          <cell r="HW20" t="str">
            <v>..</v>
          </cell>
          <cell r="HX20" t="str">
            <v>..</v>
          </cell>
          <cell r="HY20" t="str">
            <v>..</v>
          </cell>
          <cell r="HZ20" t="str">
            <v>..</v>
          </cell>
          <cell r="IA20" t="str">
            <v>..</v>
          </cell>
          <cell r="IB20" t="str">
            <v>..</v>
          </cell>
          <cell r="IC20" t="str">
            <v>..</v>
          </cell>
          <cell r="ID20" t="str">
            <v>..</v>
          </cell>
          <cell r="IE20" t="str">
            <v>..</v>
          </cell>
          <cell r="IF20" t="str">
            <v>..</v>
          </cell>
          <cell r="IG20" t="str">
            <v>..</v>
          </cell>
          <cell r="IH20" t="str">
            <v>..</v>
          </cell>
          <cell r="II20" t="str">
            <v>..</v>
          </cell>
          <cell r="IJ20" t="str">
            <v>..</v>
          </cell>
          <cell r="IK20" t="str">
            <v>..</v>
          </cell>
          <cell r="IL20" t="str">
            <v>..</v>
          </cell>
          <cell r="IM20" t="str">
            <v>..</v>
          </cell>
          <cell r="IN20" t="str">
            <v>..</v>
          </cell>
          <cell r="IO20" t="str">
            <v>..</v>
          </cell>
          <cell r="IP20" t="str">
            <v>..</v>
          </cell>
          <cell r="IQ20" t="str">
            <v>..</v>
          </cell>
          <cell r="IR20" t="str">
            <v>..</v>
          </cell>
          <cell r="IS20" t="str">
            <v>..</v>
          </cell>
          <cell r="IT20" t="str">
            <v>..</v>
          </cell>
          <cell r="IU20" t="str">
            <v>..</v>
          </cell>
          <cell r="IV20" t="str">
            <v>..</v>
          </cell>
          <cell r="IW20" t="str">
            <v>..</v>
          </cell>
          <cell r="IX20" t="str">
            <v>..</v>
          </cell>
          <cell r="IY20" t="str">
            <v>..</v>
          </cell>
          <cell r="IZ20" t="str">
            <v>..</v>
          </cell>
          <cell r="JA20" t="str">
            <v>..</v>
          </cell>
          <cell r="JB20" t="str">
            <v>..</v>
          </cell>
          <cell r="JC20" t="str">
            <v>..</v>
          </cell>
          <cell r="JD20" t="str">
            <v>..</v>
          </cell>
          <cell r="JE20" t="str">
            <v>..</v>
          </cell>
          <cell r="JF20" t="str">
            <v>..</v>
          </cell>
          <cell r="JG20" t="str">
            <v>..</v>
          </cell>
          <cell r="JH20" t="str">
            <v>..</v>
          </cell>
          <cell r="JI20" t="str">
            <v>..</v>
          </cell>
          <cell r="JJ20" t="str">
            <v>..</v>
          </cell>
          <cell r="JK20" t="str">
            <v>..</v>
          </cell>
          <cell r="JL20" t="str">
            <v>..</v>
          </cell>
          <cell r="JM20" t="str">
            <v>..</v>
          </cell>
          <cell r="JN20" t="str">
            <v>..</v>
          </cell>
          <cell r="JO20" t="str">
            <v>..</v>
          </cell>
          <cell r="JP20" t="str">
            <v>..</v>
          </cell>
          <cell r="JQ20" t="str">
            <v>..</v>
          </cell>
          <cell r="JR20" t="str">
            <v>..</v>
          </cell>
          <cell r="JS20" t="str">
            <v>..</v>
          </cell>
          <cell r="JT20" t="str">
            <v>..</v>
          </cell>
          <cell r="JU20" t="str">
            <v>..</v>
          </cell>
          <cell r="JV20">
            <v>107888.2844</v>
          </cell>
          <cell r="JW20" t="str">
            <v>..</v>
          </cell>
          <cell r="JX20">
            <v>61863.782299999999</v>
          </cell>
          <cell r="JY20">
            <v>29204.809700000002</v>
          </cell>
          <cell r="JZ20" t="str">
            <v>..</v>
          </cell>
          <cell r="KA20">
            <v>26843.483899999999</v>
          </cell>
          <cell r="KB20">
            <v>-5598.8563000000004</v>
          </cell>
          <cell r="KC20">
            <v>12895.0008</v>
          </cell>
          <cell r="KD20">
            <v>18493.857199999999</v>
          </cell>
          <cell r="KE20" t="str">
            <v>..</v>
          </cell>
          <cell r="KF20" t="str">
            <v>..</v>
          </cell>
          <cell r="KG20" t="str">
            <v>..</v>
          </cell>
          <cell r="KH20" t="str">
            <v>..</v>
          </cell>
          <cell r="KI20" t="str">
            <v>..</v>
          </cell>
          <cell r="KJ20" t="str">
            <v>..</v>
          </cell>
          <cell r="KK20" t="str">
            <v>..</v>
          </cell>
          <cell r="KL20" t="str">
            <v>..</v>
          </cell>
          <cell r="KM20" t="str">
            <v>..</v>
          </cell>
          <cell r="KN20" t="str">
            <v>..</v>
          </cell>
          <cell r="KO20" t="str">
            <v>..</v>
          </cell>
          <cell r="KP20" t="str">
            <v>..</v>
          </cell>
          <cell r="KQ20" t="str">
            <v>..</v>
          </cell>
          <cell r="KS20" t="str">
            <v>..</v>
          </cell>
          <cell r="KT20" t="str">
            <v>..</v>
          </cell>
          <cell r="KU20" t="str">
            <v>..</v>
          </cell>
          <cell r="KV20" t="str">
            <v>..</v>
          </cell>
          <cell r="KW20">
            <v>672838.04819999996</v>
          </cell>
          <cell r="KX20" t="str">
            <v>..</v>
          </cell>
          <cell r="KY20" t="str">
            <v>..</v>
          </cell>
          <cell r="KZ20" t="str">
            <v>..</v>
          </cell>
          <cell r="LA20" t="str">
            <v>..</v>
          </cell>
          <cell r="LB20" t="str">
            <v>..</v>
          </cell>
          <cell r="LC20" t="str">
            <v>..</v>
          </cell>
          <cell r="LD20" t="str">
            <v>..</v>
          </cell>
          <cell r="LE20" t="str">
            <v>..</v>
          </cell>
          <cell r="LF20" t="str">
            <v>..</v>
          </cell>
          <cell r="LG20" t="str">
            <v>..</v>
          </cell>
          <cell r="LH20" t="str">
            <v>..</v>
          </cell>
          <cell r="LI20" t="str">
            <v>..</v>
          </cell>
          <cell r="LJ20" t="str">
            <v>..</v>
          </cell>
          <cell r="LK20" t="str">
            <v>..</v>
          </cell>
          <cell r="LL20" t="str">
            <v>..</v>
          </cell>
          <cell r="LM20" t="str">
            <v>..</v>
          </cell>
          <cell r="LN20" t="str">
            <v>..</v>
          </cell>
          <cell r="LO20" t="str">
            <v>..</v>
          </cell>
          <cell r="LP20" t="str">
            <v>..</v>
          </cell>
          <cell r="LS20" t="str">
            <v>..</v>
          </cell>
          <cell r="LT20" t="str">
            <v>..</v>
          </cell>
          <cell r="LU20" t="str">
            <v>..</v>
          </cell>
          <cell r="LV20" t="str">
            <v>..</v>
          </cell>
          <cell r="LW20" t="str">
            <v>..</v>
          </cell>
          <cell r="LX20" t="str">
            <v>..</v>
          </cell>
          <cell r="LY20" t="str">
            <v>..</v>
          </cell>
          <cell r="LZ20" t="str">
            <v>..</v>
          </cell>
          <cell r="MA20" t="str">
            <v>..</v>
          </cell>
          <cell r="MB20" t="str">
            <v>..</v>
          </cell>
          <cell r="MC20" t="str">
            <v>..</v>
          </cell>
          <cell r="MD20" t="str">
            <v>..</v>
          </cell>
          <cell r="ME20" t="str">
            <v>..</v>
          </cell>
          <cell r="MF20" t="str">
            <v>..</v>
          </cell>
          <cell r="MG20" t="str">
            <v>..</v>
          </cell>
          <cell r="MH20" t="str">
            <v>..</v>
          </cell>
          <cell r="MI20" t="str">
            <v>..</v>
          </cell>
          <cell r="MJ20" t="str">
            <v>..</v>
          </cell>
          <cell r="MK20" t="str">
            <v>..</v>
          </cell>
          <cell r="ML20" t="str">
            <v>..</v>
          </cell>
          <cell r="MM20" t="str">
            <v>..</v>
          </cell>
          <cell r="MN20" t="str">
            <v>..</v>
          </cell>
          <cell r="MO20" t="str">
            <v>..</v>
          </cell>
          <cell r="MP20" t="str">
            <v>..</v>
          </cell>
          <cell r="MQ20" t="str">
            <v>..</v>
          </cell>
          <cell r="MR20" t="str">
            <v>..</v>
          </cell>
          <cell r="MS20" t="str">
            <v>..</v>
          </cell>
          <cell r="MT20" t="str">
            <v>..</v>
          </cell>
          <cell r="MU20" t="str">
            <v>..</v>
          </cell>
          <cell r="MV20" t="str">
            <v>..</v>
          </cell>
          <cell r="MW20" t="str">
            <v>..</v>
          </cell>
          <cell r="MX20" t="str">
            <v>..</v>
          </cell>
          <cell r="MY20" t="str">
            <v>..</v>
          </cell>
          <cell r="MZ20" t="str">
            <v>..</v>
          </cell>
          <cell r="NA20" t="str">
            <v>..</v>
          </cell>
          <cell r="NB20" t="str">
            <v>..</v>
          </cell>
          <cell r="NC20" t="str">
            <v>..</v>
          </cell>
          <cell r="ND20" t="str">
            <v>..</v>
          </cell>
          <cell r="NE20" t="str">
            <v>..</v>
          </cell>
          <cell r="NF20" t="str">
            <v>..</v>
          </cell>
          <cell r="NG20" t="str">
            <v>..</v>
          </cell>
          <cell r="NH20" t="str">
            <v>..</v>
          </cell>
          <cell r="NI20" t="str">
            <v>..</v>
          </cell>
          <cell r="NJ20" t="str">
            <v>..</v>
          </cell>
          <cell r="NK20" t="str">
            <v>..</v>
          </cell>
          <cell r="NL20" t="str">
            <v>..</v>
          </cell>
          <cell r="NM20" t="str">
            <v>..</v>
          </cell>
          <cell r="NN20" t="str">
            <v>..</v>
          </cell>
          <cell r="NO20" t="str">
            <v>..</v>
          </cell>
          <cell r="NP20" t="str">
            <v>..</v>
          </cell>
          <cell r="NQ20" t="str">
            <v>..</v>
          </cell>
          <cell r="NR20" t="str">
            <v>..</v>
          </cell>
          <cell r="NS20" t="str">
            <v>..</v>
          </cell>
          <cell r="NT20" t="str">
            <v>..</v>
          </cell>
          <cell r="NU20" t="str">
            <v>..</v>
          </cell>
          <cell r="NV20" t="str">
            <v>..</v>
          </cell>
          <cell r="NW20" t="str">
            <v>..</v>
          </cell>
          <cell r="NX20" t="str">
            <v>..</v>
          </cell>
          <cell r="NY20" t="str">
            <v>..</v>
          </cell>
          <cell r="NZ20" t="str">
            <v>..</v>
          </cell>
          <cell r="OA20" t="str">
            <v>..</v>
          </cell>
          <cell r="OB20" t="str">
            <v>..</v>
          </cell>
          <cell r="OC20" t="str">
            <v>..</v>
          </cell>
          <cell r="OD20" t="str">
            <v>..</v>
          </cell>
          <cell r="OE20" t="str">
            <v>..</v>
          </cell>
          <cell r="OF20" t="str">
            <v>..</v>
          </cell>
          <cell r="OG20" t="str">
            <v>..</v>
          </cell>
          <cell r="OH20" t="str">
            <v>..</v>
          </cell>
          <cell r="OI20">
            <v>438516.2537</v>
          </cell>
          <cell r="OJ20">
            <v>367248.53460000001</v>
          </cell>
          <cell r="OK20">
            <v>339097.09889999998</v>
          </cell>
          <cell r="OL20">
            <v>25814.796999999999</v>
          </cell>
          <cell r="OM20" t="str">
            <v>..</v>
          </cell>
          <cell r="ON20">
            <v>66959.890299999999</v>
          </cell>
          <cell r="OO20">
            <v>-12566.978300000001</v>
          </cell>
          <cell r="OP20">
            <v>18971.653399999999</v>
          </cell>
          <cell r="OQ20">
            <v>31538.631700000002</v>
          </cell>
          <cell r="OR20" t="str">
            <v>..</v>
          </cell>
          <cell r="OS20" t="str">
            <v>..</v>
          </cell>
          <cell r="OT20" t="str">
            <v>..</v>
          </cell>
          <cell r="OU20" t="str">
            <v>..</v>
          </cell>
          <cell r="OV20" t="str">
            <v>..</v>
          </cell>
          <cell r="OW20" t="str">
            <v>..</v>
          </cell>
          <cell r="OX20" t="str">
            <v>..</v>
          </cell>
          <cell r="OY20" t="str">
            <v>..</v>
          </cell>
          <cell r="OZ20" t="str">
            <v>..</v>
          </cell>
          <cell r="PA20" t="str">
            <v>..</v>
          </cell>
          <cell r="PB20" t="str">
            <v>..</v>
          </cell>
          <cell r="PC20" t="str">
            <v>..</v>
          </cell>
          <cell r="PD20" t="str">
            <v>..</v>
          </cell>
          <cell r="PE20" t="str">
            <v>..</v>
          </cell>
          <cell r="PF20" t="str">
            <v>..</v>
          </cell>
          <cell r="PG20" t="str">
            <v>..</v>
          </cell>
          <cell r="PH20" t="str">
            <v>..</v>
          </cell>
          <cell r="PI20" t="str">
            <v>..</v>
          </cell>
          <cell r="PJ20" t="str">
            <v>..</v>
          </cell>
          <cell r="PK20" t="str">
            <v>..</v>
          </cell>
          <cell r="PL20" t="str">
            <v>..</v>
          </cell>
          <cell r="PM20" t="str">
            <v>..</v>
          </cell>
          <cell r="PN20" t="str">
            <v>..</v>
          </cell>
          <cell r="PO20" t="str">
            <v>..</v>
          </cell>
          <cell r="PP20" t="str">
            <v>..</v>
          </cell>
          <cell r="PQ20" t="str">
            <v>..</v>
          </cell>
          <cell r="PR20" t="str">
            <v>..</v>
          </cell>
          <cell r="PS20" t="str">
            <v>..</v>
          </cell>
          <cell r="PT20" t="str">
            <v>..</v>
          </cell>
          <cell r="PU20" t="str">
            <v>..</v>
          </cell>
          <cell r="PV20" t="str">
            <v>..</v>
          </cell>
          <cell r="PW20" t="str">
            <v>..</v>
          </cell>
          <cell r="PX20" t="str">
            <v>..</v>
          </cell>
          <cell r="PY20" t="str">
            <v>..</v>
          </cell>
          <cell r="PZ20" t="str">
            <v>..</v>
          </cell>
          <cell r="QA20" t="str">
            <v>..</v>
          </cell>
          <cell r="QB20" t="str">
            <v>..</v>
          </cell>
          <cell r="QC20" t="str">
            <v>..</v>
          </cell>
          <cell r="QD20" t="str">
            <v>..</v>
          </cell>
          <cell r="QE20" t="str">
            <v>..</v>
          </cell>
          <cell r="QF20" t="str">
            <v>..</v>
          </cell>
          <cell r="QG20" t="str">
            <v>..</v>
          </cell>
          <cell r="QH20" t="str">
            <v>..</v>
          </cell>
          <cell r="QI20" t="str">
            <v>..</v>
          </cell>
          <cell r="QJ20" t="str">
            <v>..</v>
          </cell>
          <cell r="QK20" t="str">
            <v>..</v>
          </cell>
          <cell r="QL20" t="str">
            <v>..</v>
          </cell>
          <cell r="QM20" t="str">
            <v>..</v>
          </cell>
          <cell r="QN20" t="str">
            <v>..</v>
          </cell>
          <cell r="QO20" t="str">
            <v>..</v>
          </cell>
          <cell r="QP20" t="str">
            <v>..</v>
          </cell>
          <cell r="QQ20" t="str">
            <v>..</v>
          </cell>
          <cell r="QR20" t="str">
            <v>..</v>
          </cell>
          <cell r="QS20" t="str">
            <v>..</v>
          </cell>
          <cell r="QT20">
            <v>126523.51119999999</v>
          </cell>
          <cell r="QU20">
            <v>73339.386100000003</v>
          </cell>
          <cell r="QV20">
            <v>58217.389900000002</v>
          </cell>
          <cell r="QW20">
            <v>15121.996300000001</v>
          </cell>
          <cell r="QX20">
            <v>18152.578699999998</v>
          </cell>
          <cell r="QY20">
            <v>16845.117600000001</v>
          </cell>
          <cell r="QZ20">
            <v>19528.351500000001</v>
          </cell>
          <cell r="RA20">
            <v>44285.8649</v>
          </cell>
          <cell r="RB20">
            <v>24757.513500000001</v>
          </cell>
        </row>
        <row r="21">
          <cell r="A21">
            <v>1961</v>
          </cell>
          <cell r="B21" t="str">
            <v/>
          </cell>
          <cell r="C21">
            <v>166045.1563</v>
          </cell>
          <cell r="D21">
            <v>111614.1499</v>
          </cell>
          <cell r="E21">
            <v>85750.348499999993</v>
          </cell>
          <cell r="F21">
            <v>25062.214199999999</v>
          </cell>
          <cell r="G21" t="str">
            <v>..</v>
          </cell>
          <cell r="H21">
            <v>26688.330399999999</v>
          </cell>
          <cell r="I21">
            <v>7837.3225000000002</v>
          </cell>
          <cell r="J21">
            <v>16092.2755</v>
          </cell>
          <cell r="K21">
            <v>8254.9529999999995</v>
          </cell>
          <cell r="L21" t="str">
            <v>..</v>
          </cell>
          <cell r="M21" t="str">
            <v>..</v>
          </cell>
          <cell r="N21" t="str">
            <v>..</v>
          </cell>
          <cell r="O21" t="str">
            <v>..</v>
          </cell>
          <cell r="P21" t="str">
            <v>..</v>
          </cell>
          <cell r="Q21" t="str">
            <v>..</v>
          </cell>
          <cell r="R21" t="str">
            <v>..</v>
          </cell>
          <cell r="S21" t="str">
            <v>..</v>
          </cell>
          <cell r="T21" t="str">
            <v>..</v>
          </cell>
          <cell r="U21" t="str">
            <v>..</v>
          </cell>
          <cell r="V21" t="str">
            <v>..</v>
          </cell>
          <cell r="W21" t="str">
            <v>..</v>
          </cell>
          <cell r="X21" t="str">
            <v>..</v>
          </cell>
          <cell r="Y21" t="str">
            <v>..</v>
          </cell>
          <cell r="Z21" t="str">
            <v>..</v>
          </cell>
          <cell r="AA21" t="str">
            <v>..</v>
          </cell>
          <cell r="AB21" t="str">
            <v>..</v>
          </cell>
          <cell r="AC21" t="str">
            <v>..</v>
          </cell>
          <cell r="AD21">
            <v>278589.75219999999</v>
          </cell>
          <cell r="AE21">
            <v>222535.05369999999</v>
          </cell>
          <cell r="AF21" t="str">
            <v>..</v>
          </cell>
          <cell r="AG21">
            <v>72435.493600000002</v>
          </cell>
          <cell r="AH21" t="str">
            <v>..</v>
          </cell>
          <cell r="AI21">
            <v>47158.355799999998</v>
          </cell>
          <cell r="AJ21">
            <v>5288.9920000000002</v>
          </cell>
          <cell r="AK21">
            <v>35192.545599999998</v>
          </cell>
          <cell r="AL21">
            <v>29903.5537</v>
          </cell>
          <cell r="AM21" t="str">
            <v>..</v>
          </cell>
          <cell r="AN21" t="str">
            <v>..</v>
          </cell>
          <cell r="AO21" t="str">
            <v>..</v>
          </cell>
          <cell r="AP21" t="str">
            <v>..</v>
          </cell>
          <cell r="AQ21" t="str">
            <v>..</v>
          </cell>
          <cell r="AR21" t="str">
            <v>..</v>
          </cell>
          <cell r="AS21" t="str">
            <v>..</v>
          </cell>
          <cell r="AT21" t="str">
            <v>..</v>
          </cell>
          <cell r="AU21" t="str">
            <v>..</v>
          </cell>
          <cell r="AV21" t="str">
            <v>..</v>
          </cell>
          <cell r="AW21" t="str">
            <v>..</v>
          </cell>
          <cell r="AX21" t="str">
            <v>..</v>
          </cell>
          <cell r="AY21" t="str">
            <v>..</v>
          </cell>
          <cell r="AZ21" t="str">
            <v>..</v>
          </cell>
          <cell r="BA21" t="str">
            <v>..</v>
          </cell>
          <cell r="BB21" t="str">
            <v>..</v>
          </cell>
          <cell r="BC21" t="str">
            <v>..</v>
          </cell>
          <cell r="BD21" t="str">
            <v>..</v>
          </cell>
          <cell r="BE21" t="str">
            <v>..</v>
          </cell>
          <cell r="BF21" t="str">
            <v>..</v>
          </cell>
          <cell r="BG21" t="str">
            <v>..</v>
          </cell>
          <cell r="BH21" t="str">
            <v>..</v>
          </cell>
          <cell r="BI21" t="str">
            <v>..</v>
          </cell>
          <cell r="BJ21" t="str">
            <v>..</v>
          </cell>
          <cell r="BK21" t="str">
            <v>..</v>
          </cell>
          <cell r="BL21" t="str">
            <v>..</v>
          </cell>
          <cell r="BM21" t="str">
            <v>..</v>
          </cell>
          <cell r="BN21" t="str">
            <v>..</v>
          </cell>
          <cell r="BO21" t="str">
            <v>..</v>
          </cell>
          <cell r="BP21" t="str">
            <v>..</v>
          </cell>
          <cell r="BQ21" t="str">
            <v>..</v>
          </cell>
          <cell r="BR21" t="str">
            <v>..</v>
          </cell>
          <cell r="BS21" t="str">
            <v>..</v>
          </cell>
          <cell r="BT21" t="str">
            <v>..</v>
          </cell>
          <cell r="BU21" t="str">
            <v>..</v>
          </cell>
          <cell r="BV21" t="str">
            <v>..</v>
          </cell>
          <cell r="BW21" t="str">
            <v>..</v>
          </cell>
          <cell r="BX21" t="str">
            <v>..</v>
          </cell>
          <cell r="BY21" t="str">
            <v>..</v>
          </cell>
          <cell r="BZ21" t="str">
            <v>..</v>
          </cell>
          <cell r="CA21" t="str">
            <v>..</v>
          </cell>
          <cell r="CB21" t="str">
            <v>..</v>
          </cell>
          <cell r="CC21" t="str">
            <v>..</v>
          </cell>
          <cell r="CD21" t="str">
            <v>..</v>
          </cell>
          <cell r="CE21" t="str">
            <v>..</v>
          </cell>
          <cell r="CF21">
            <v>551007.07949999999</v>
          </cell>
          <cell r="CG21">
            <v>426330.06020000001</v>
          </cell>
          <cell r="CH21">
            <v>305800.45409999997</v>
          </cell>
          <cell r="CI21">
            <v>118462.17290000001</v>
          </cell>
          <cell r="CJ21">
            <v>128183.8069</v>
          </cell>
          <cell r="CK21">
            <v>122429.6869</v>
          </cell>
          <cell r="CL21">
            <v>1656.8581999999999</v>
          </cell>
          <cell r="CM21">
            <v>37739.815399999999</v>
          </cell>
          <cell r="CN21">
            <v>36082.957199999997</v>
          </cell>
          <cell r="CO21" t="str">
            <v>..</v>
          </cell>
          <cell r="CP21" t="str">
            <v>..</v>
          </cell>
          <cell r="CQ21" t="str">
            <v>..</v>
          </cell>
          <cell r="CR21" t="str">
            <v>..</v>
          </cell>
          <cell r="CS21" t="str">
            <v>..</v>
          </cell>
          <cell r="CT21" t="str">
            <v>..</v>
          </cell>
          <cell r="CU21" t="str">
            <v>..</v>
          </cell>
          <cell r="CV21" t="str">
            <v>..</v>
          </cell>
          <cell r="CW21" t="str">
            <v>..</v>
          </cell>
          <cell r="CX21">
            <v>61740.320399999997</v>
          </cell>
          <cell r="CY21">
            <v>47526.313300000002</v>
          </cell>
          <cell r="CZ21">
            <v>35356.706299999998</v>
          </cell>
          <cell r="DA21">
            <v>12674.5311</v>
          </cell>
          <cell r="DB21">
            <v>15442.3606</v>
          </cell>
          <cell r="DC21">
            <v>16632.800999999999</v>
          </cell>
          <cell r="DD21">
            <v>-1333.538</v>
          </cell>
          <cell r="DE21">
            <v>2757.4467</v>
          </cell>
          <cell r="DF21">
            <v>4090.9847</v>
          </cell>
          <cell r="DG21" t="str">
            <v>..</v>
          </cell>
          <cell r="DH21" t="str">
            <v>..</v>
          </cell>
          <cell r="DI21" t="str">
            <v>..</v>
          </cell>
          <cell r="DJ21" t="str">
            <v>..</v>
          </cell>
          <cell r="DK21" t="str">
            <v>..</v>
          </cell>
          <cell r="DL21" t="str">
            <v>..</v>
          </cell>
          <cell r="DM21" t="str">
            <v>..</v>
          </cell>
          <cell r="DN21" t="str">
            <v>..</v>
          </cell>
          <cell r="DO21" t="str">
            <v>..</v>
          </cell>
          <cell r="DP21" t="str">
            <v>..</v>
          </cell>
          <cell r="DQ21" t="str">
            <v>..</v>
          </cell>
          <cell r="DR21" t="str">
            <v>..</v>
          </cell>
          <cell r="DS21" t="str">
            <v>..</v>
          </cell>
          <cell r="DT21" t="str">
            <v>..</v>
          </cell>
          <cell r="DU21" t="str">
            <v>..</v>
          </cell>
          <cell r="DV21" t="str">
            <v>..</v>
          </cell>
          <cell r="DW21" t="str">
            <v>..</v>
          </cell>
          <cell r="DX21" t="str">
            <v>..</v>
          </cell>
          <cell r="DY21" t="str">
            <v>..</v>
          </cell>
          <cell r="DZ21" t="str">
            <v>..</v>
          </cell>
          <cell r="EA21" t="str">
            <v>..</v>
          </cell>
          <cell r="EB21" t="str">
            <v>..</v>
          </cell>
          <cell r="EC21" t="str">
            <v>..</v>
          </cell>
          <cell r="ED21" t="str">
            <v>..</v>
          </cell>
          <cell r="EE21" t="str">
            <v>..</v>
          </cell>
          <cell r="EF21" t="str">
            <v>..</v>
          </cell>
          <cell r="EG21" t="str">
            <v>..</v>
          </cell>
          <cell r="EH21" t="str">
            <v>..</v>
          </cell>
          <cell r="EI21" t="str">
            <v>..</v>
          </cell>
          <cell r="EJ21" t="str">
            <v>..</v>
          </cell>
          <cell r="EK21" t="str">
            <v>..</v>
          </cell>
          <cell r="EL21" t="str">
            <v>..</v>
          </cell>
          <cell r="EM21" t="str">
            <v>..</v>
          </cell>
          <cell r="EN21" t="str">
            <v>..</v>
          </cell>
          <cell r="EO21" t="str">
            <v>..</v>
          </cell>
          <cell r="EP21" t="str">
            <v>..</v>
          </cell>
          <cell r="EQ21" t="str">
            <v>..</v>
          </cell>
          <cell r="ER21" t="str">
            <v>..</v>
          </cell>
          <cell r="ES21" t="str">
            <v>..</v>
          </cell>
          <cell r="ET21" t="str">
            <v>..</v>
          </cell>
          <cell r="EU21" t="str">
            <v>..</v>
          </cell>
          <cell r="EV21" t="str">
            <v>..</v>
          </cell>
          <cell r="EW21" t="str">
            <v>..</v>
          </cell>
          <cell r="EX21" t="str">
            <v>..</v>
          </cell>
          <cell r="EY21" t="str">
            <v>..</v>
          </cell>
          <cell r="EZ21" t="str">
            <v>..</v>
          </cell>
          <cell r="FA21" t="str">
            <v>..</v>
          </cell>
          <cell r="FB21" t="str">
            <v>..</v>
          </cell>
          <cell r="FC21" t="str">
            <v>..</v>
          </cell>
          <cell r="FD21" t="str">
            <v>..</v>
          </cell>
          <cell r="FE21" t="str">
            <v>..</v>
          </cell>
          <cell r="FF21" t="str">
            <v>..</v>
          </cell>
          <cell r="FG21" t="str">
            <v>..</v>
          </cell>
          <cell r="FH21" t="str">
            <v>..</v>
          </cell>
          <cell r="FI21">
            <v>34706.362500000003</v>
          </cell>
          <cell r="FJ21">
            <v>45483.025199999996</v>
          </cell>
          <cell r="FK21">
            <v>33963.816099999996</v>
          </cell>
          <cell r="FL21">
            <v>13401.5</v>
          </cell>
          <cell r="FM21">
            <v>3434.3366000000001</v>
          </cell>
          <cell r="FN21">
            <v>2053.7163999999998</v>
          </cell>
          <cell r="FO21">
            <v>-1541.4617000000001</v>
          </cell>
          <cell r="FP21">
            <v>320.87419999999997</v>
          </cell>
          <cell r="FQ21">
            <v>1862.3359</v>
          </cell>
          <cell r="FR21" t="str">
            <v>..</v>
          </cell>
          <cell r="FS21" t="str">
            <v>..</v>
          </cell>
          <cell r="FT21" t="str">
            <v>..</v>
          </cell>
          <cell r="FU21" t="str">
            <v>..</v>
          </cell>
          <cell r="FV21" t="str">
            <v>..</v>
          </cell>
          <cell r="FW21" t="str">
            <v>..</v>
          </cell>
          <cell r="FX21" t="str">
            <v>..</v>
          </cell>
          <cell r="FY21" t="str">
            <v>..</v>
          </cell>
          <cell r="FZ21" t="str">
            <v>..</v>
          </cell>
          <cell r="GA21" t="str">
            <v>..</v>
          </cell>
          <cell r="GB21" t="str">
            <v>..</v>
          </cell>
          <cell r="GC21" t="str">
            <v>..</v>
          </cell>
          <cell r="GD21" t="str">
            <v>..</v>
          </cell>
          <cell r="GE21" t="str">
            <v>..</v>
          </cell>
          <cell r="GF21" t="str">
            <v>..</v>
          </cell>
          <cell r="GG21" t="str">
            <v>..</v>
          </cell>
          <cell r="GH21" t="str">
            <v>..</v>
          </cell>
          <cell r="GI21" t="str">
            <v>..</v>
          </cell>
          <cell r="GJ21" t="str">
            <v>..</v>
          </cell>
          <cell r="GK21" t="str">
            <v>..</v>
          </cell>
          <cell r="GL21" t="str">
            <v>..</v>
          </cell>
          <cell r="GM21" t="str">
            <v>..</v>
          </cell>
          <cell r="GN21" t="str">
            <v>..</v>
          </cell>
          <cell r="GO21" t="str">
            <v>..</v>
          </cell>
          <cell r="GP21" t="str">
            <v>..</v>
          </cell>
          <cell r="GQ21" t="str">
            <v>..</v>
          </cell>
          <cell r="GR21" t="str">
            <v>..</v>
          </cell>
          <cell r="GS21" t="str">
            <v>..</v>
          </cell>
          <cell r="GT21" t="str">
            <v>..</v>
          </cell>
          <cell r="GU21" t="str">
            <v>..</v>
          </cell>
          <cell r="GV21" t="str">
            <v>..</v>
          </cell>
          <cell r="GW21" t="str">
            <v>..</v>
          </cell>
          <cell r="GX21" t="str">
            <v>..</v>
          </cell>
          <cell r="GY21" t="str">
            <v>..</v>
          </cell>
          <cell r="GZ21" t="str">
            <v>..</v>
          </cell>
          <cell r="HA21" t="str">
            <v>..</v>
          </cell>
          <cell r="HB21" t="str">
            <v>..</v>
          </cell>
          <cell r="HC21" t="str">
            <v>..</v>
          </cell>
          <cell r="HD21" t="str">
            <v>..</v>
          </cell>
          <cell r="HE21" t="str">
            <v>..</v>
          </cell>
          <cell r="HF21" t="str">
            <v>..</v>
          </cell>
          <cell r="HG21" t="str">
            <v>..</v>
          </cell>
          <cell r="HH21" t="str">
            <v>..</v>
          </cell>
          <cell r="HI21" t="str">
            <v>..</v>
          </cell>
          <cell r="HJ21" t="str">
            <v>..</v>
          </cell>
          <cell r="HK21" t="str">
            <v>..</v>
          </cell>
          <cell r="HL21" t="str">
            <v>..</v>
          </cell>
          <cell r="HM21" t="str">
            <v>..</v>
          </cell>
          <cell r="HN21" t="str">
            <v>..</v>
          </cell>
          <cell r="HO21" t="str">
            <v>..</v>
          </cell>
          <cell r="HP21" t="str">
            <v>..</v>
          </cell>
          <cell r="HQ21" t="str">
            <v>..</v>
          </cell>
          <cell r="HR21" t="str">
            <v>..</v>
          </cell>
          <cell r="HS21" t="str">
            <v>..</v>
          </cell>
          <cell r="HT21" t="str">
            <v>..</v>
          </cell>
          <cell r="HU21" t="str">
            <v>..</v>
          </cell>
          <cell r="HV21" t="str">
            <v>..</v>
          </cell>
          <cell r="HW21" t="str">
            <v>..</v>
          </cell>
          <cell r="HX21" t="str">
            <v>..</v>
          </cell>
          <cell r="HY21" t="str">
            <v>..</v>
          </cell>
          <cell r="HZ21" t="str">
            <v>..</v>
          </cell>
          <cell r="IA21" t="str">
            <v>..</v>
          </cell>
          <cell r="IB21" t="str">
            <v>..</v>
          </cell>
          <cell r="IC21" t="str">
            <v>..</v>
          </cell>
          <cell r="ID21" t="str">
            <v>..</v>
          </cell>
          <cell r="IE21" t="str">
            <v>..</v>
          </cell>
          <cell r="IF21" t="str">
            <v>..</v>
          </cell>
          <cell r="IG21" t="str">
            <v>..</v>
          </cell>
          <cell r="IH21" t="str">
            <v>..</v>
          </cell>
          <cell r="II21" t="str">
            <v>..</v>
          </cell>
          <cell r="IJ21" t="str">
            <v>..</v>
          </cell>
          <cell r="IK21" t="str">
            <v>..</v>
          </cell>
          <cell r="IL21" t="str">
            <v>..</v>
          </cell>
          <cell r="IM21" t="str">
            <v>..</v>
          </cell>
          <cell r="IN21" t="str">
            <v>..</v>
          </cell>
          <cell r="IO21" t="str">
            <v>..</v>
          </cell>
          <cell r="IP21" t="str">
            <v>..</v>
          </cell>
          <cell r="IQ21" t="str">
            <v>..</v>
          </cell>
          <cell r="IR21" t="str">
            <v>..</v>
          </cell>
          <cell r="IS21" t="str">
            <v>..</v>
          </cell>
          <cell r="IT21" t="str">
            <v>..</v>
          </cell>
          <cell r="IU21" t="str">
            <v>..</v>
          </cell>
          <cell r="IV21" t="str">
            <v>..</v>
          </cell>
          <cell r="IW21" t="str">
            <v>..</v>
          </cell>
          <cell r="IX21" t="str">
            <v>..</v>
          </cell>
          <cell r="IY21" t="str">
            <v>..</v>
          </cell>
          <cell r="IZ21" t="str">
            <v>..</v>
          </cell>
          <cell r="JA21" t="str">
            <v>..</v>
          </cell>
          <cell r="JB21" t="str">
            <v>..</v>
          </cell>
          <cell r="JC21" t="str">
            <v>..</v>
          </cell>
          <cell r="JD21" t="str">
            <v>..</v>
          </cell>
          <cell r="JE21" t="str">
            <v>..</v>
          </cell>
          <cell r="JF21" t="str">
            <v>..</v>
          </cell>
          <cell r="JG21" t="str">
            <v>..</v>
          </cell>
          <cell r="JH21" t="str">
            <v>..</v>
          </cell>
          <cell r="JI21" t="str">
            <v>..</v>
          </cell>
          <cell r="JJ21" t="str">
            <v>..</v>
          </cell>
          <cell r="JK21" t="str">
            <v>..</v>
          </cell>
          <cell r="JL21" t="str">
            <v>..</v>
          </cell>
          <cell r="JM21" t="str">
            <v>..</v>
          </cell>
          <cell r="JN21" t="str">
            <v>..</v>
          </cell>
          <cell r="JO21" t="str">
            <v>..</v>
          </cell>
          <cell r="JP21" t="str">
            <v>..</v>
          </cell>
          <cell r="JQ21" t="str">
            <v>..</v>
          </cell>
          <cell r="JR21" t="str">
            <v>..</v>
          </cell>
          <cell r="JS21" t="str">
            <v>..</v>
          </cell>
          <cell r="JT21" t="str">
            <v>..</v>
          </cell>
          <cell r="JU21" t="str">
            <v>..</v>
          </cell>
          <cell r="JV21">
            <v>114017.7337</v>
          </cell>
          <cell r="JW21" t="str">
            <v>..</v>
          </cell>
          <cell r="JX21">
            <v>65142.530899999998</v>
          </cell>
          <cell r="JY21">
            <v>30197.778600000001</v>
          </cell>
          <cell r="JZ21" t="str">
            <v>..</v>
          </cell>
          <cell r="KA21">
            <v>28990.9355</v>
          </cell>
          <cell r="KB21">
            <v>-4965.2834000000003</v>
          </cell>
          <cell r="KC21">
            <v>13565.602800000001</v>
          </cell>
          <cell r="KD21">
            <v>18530.886200000001</v>
          </cell>
          <cell r="KE21" t="str">
            <v>..</v>
          </cell>
          <cell r="KF21" t="str">
            <v>..</v>
          </cell>
          <cell r="KG21" t="str">
            <v>..</v>
          </cell>
          <cell r="KH21" t="str">
            <v>..</v>
          </cell>
          <cell r="KI21" t="str">
            <v>..</v>
          </cell>
          <cell r="KJ21" t="str">
            <v>..</v>
          </cell>
          <cell r="KK21" t="str">
            <v>..</v>
          </cell>
          <cell r="KL21" t="str">
            <v>..</v>
          </cell>
          <cell r="KM21" t="str">
            <v>..</v>
          </cell>
          <cell r="KN21" t="str">
            <v>..</v>
          </cell>
          <cell r="KO21" t="str">
            <v>..</v>
          </cell>
          <cell r="KP21" t="str">
            <v>..</v>
          </cell>
          <cell r="KQ21" t="str">
            <v>..</v>
          </cell>
          <cell r="KS21" t="str">
            <v>..</v>
          </cell>
          <cell r="KT21" t="str">
            <v>..</v>
          </cell>
          <cell r="KU21" t="str">
            <v>..</v>
          </cell>
          <cell r="KV21" t="str">
            <v>..</v>
          </cell>
          <cell r="KW21">
            <v>690850.723</v>
          </cell>
          <cell r="KX21" t="str">
            <v>..</v>
          </cell>
          <cell r="KY21" t="str">
            <v>..</v>
          </cell>
          <cell r="KZ21" t="str">
            <v>..</v>
          </cell>
          <cell r="LA21" t="str">
            <v>..</v>
          </cell>
          <cell r="LB21" t="str">
            <v>..</v>
          </cell>
          <cell r="LC21" t="str">
            <v>..</v>
          </cell>
          <cell r="LD21" t="str">
            <v>..</v>
          </cell>
          <cell r="LE21" t="str">
            <v>..</v>
          </cell>
          <cell r="LF21" t="str">
            <v>..</v>
          </cell>
          <cell r="LG21" t="str">
            <v>..</v>
          </cell>
          <cell r="LH21" t="str">
            <v>..</v>
          </cell>
          <cell r="LI21" t="str">
            <v>..</v>
          </cell>
          <cell r="LJ21" t="str">
            <v>..</v>
          </cell>
          <cell r="LK21" t="str">
            <v>..</v>
          </cell>
          <cell r="LL21" t="str">
            <v>..</v>
          </cell>
          <cell r="LM21" t="str">
            <v>..</v>
          </cell>
          <cell r="LN21" t="str">
            <v>..</v>
          </cell>
          <cell r="LO21" t="str">
            <v>..</v>
          </cell>
          <cell r="LP21" t="str">
            <v>..</v>
          </cell>
          <cell r="LS21" t="str">
            <v>..</v>
          </cell>
          <cell r="LT21" t="str">
            <v>..</v>
          </cell>
          <cell r="LU21" t="str">
            <v>..</v>
          </cell>
          <cell r="LV21" t="str">
            <v>..</v>
          </cell>
          <cell r="LW21" t="str">
            <v>..</v>
          </cell>
          <cell r="LX21" t="str">
            <v>..</v>
          </cell>
          <cell r="LY21" t="str">
            <v>..</v>
          </cell>
          <cell r="LZ21" t="str">
            <v>..</v>
          </cell>
          <cell r="MA21" t="str">
            <v>..</v>
          </cell>
          <cell r="MB21" t="str">
            <v>..</v>
          </cell>
          <cell r="MC21" t="str">
            <v>..</v>
          </cell>
          <cell r="MD21" t="str">
            <v>..</v>
          </cell>
          <cell r="ME21" t="str">
            <v>..</v>
          </cell>
          <cell r="MF21" t="str">
            <v>..</v>
          </cell>
          <cell r="MG21" t="str">
            <v>..</v>
          </cell>
          <cell r="MH21" t="str">
            <v>..</v>
          </cell>
          <cell r="MI21" t="str">
            <v>..</v>
          </cell>
          <cell r="MJ21" t="str">
            <v>..</v>
          </cell>
          <cell r="MK21" t="str">
            <v>..</v>
          </cell>
          <cell r="ML21" t="str">
            <v>..</v>
          </cell>
          <cell r="MM21" t="str">
            <v>..</v>
          </cell>
          <cell r="MN21" t="str">
            <v>..</v>
          </cell>
          <cell r="MO21" t="str">
            <v>..</v>
          </cell>
          <cell r="MP21" t="str">
            <v>..</v>
          </cell>
          <cell r="MQ21" t="str">
            <v>..</v>
          </cell>
          <cell r="MR21" t="str">
            <v>..</v>
          </cell>
          <cell r="MS21" t="str">
            <v>..</v>
          </cell>
          <cell r="MT21" t="str">
            <v>..</v>
          </cell>
          <cell r="MU21" t="str">
            <v>..</v>
          </cell>
          <cell r="MV21" t="str">
            <v>..</v>
          </cell>
          <cell r="MW21" t="str">
            <v>..</v>
          </cell>
          <cell r="MX21" t="str">
            <v>..</v>
          </cell>
          <cell r="MY21" t="str">
            <v>..</v>
          </cell>
          <cell r="MZ21" t="str">
            <v>..</v>
          </cell>
          <cell r="NA21" t="str">
            <v>..</v>
          </cell>
          <cell r="NB21" t="str">
            <v>..</v>
          </cell>
          <cell r="NC21" t="str">
            <v>..</v>
          </cell>
          <cell r="ND21" t="str">
            <v>..</v>
          </cell>
          <cell r="NE21" t="str">
            <v>..</v>
          </cell>
          <cell r="NF21" t="str">
            <v>..</v>
          </cell>
          <cell r="NG21" t="str">
            <v>..</v>
          </cell>
          <cell r="NH21" t="str">
            <v>..</v>
          </cell>
          <cell r="NI21" t="str">
            <v>..</v>
          </cell>
          <cell r="NJ21" t="str">
            <v>..</v>
          </cell>
          <cell r="NK21" t="str">
            <v>..</v>
          </cell>
          <cell r="NL21" t="str">
            <v>..</v>
          </cell>
          <cell r="NM21" t="str">
            <v>..</v>
          </cell>
          <cell r="NN21" t="str">
            <v>..</v>
          </cell>
          <cell r="NO21" t="str">
            <v>..</v>
          </cell>
          <cell r="NP21" t="str">
            <v>..</v>
          </cell>
          <cell r="NQ21" t="str">
            <v>..</v>
          </cell>
          <cell r="NR21" t="str">
            <v>..</v>
          </cell>
          <cell r="NS21" t="str">
            <v>..</v>
          </cell>
          <cell r="NT21" t="str">
            <v>..</v>
          </cell>
          <cell r="NU21" t="str">
            <v>..</v>
          </cell>
          <cell r="NV21" t="str">
            <v>..</v>
          </cell>
          <cell r="NW21" t="str">
            <v>..</v>
          </cell>
          <cell r="NX21" t="str">
            <v>..</v>
          </cell>
          <cell r="NY21" t="str">
            <v>..</v>
          </cell>
          <cell r="NZ21" t="str">
            <v>..</v>
          </cell>
          <cell r="OA21" t="str">
            <v>..</v>
          </cell>
          <cell r="OB21" t="str">
            <v>..</v>
          </cell>
          <cell r="OC21" t="str">
            <v>..</v>
          </cell>
          <cell r="OD21" t="str">
            <v>..</v>
          </cell>
          <cell r="OE21" t="str">
            <v>..</v>
          </cell>
          <cell r="OF21" t="str">
            <v>..</v>
          </cell>
          <cell r="OG21" t="str">
            <v>..</v>
          </cell>
          <cell r="OH21" t="str">
            <v>..</v>
          </cell>
          <cell r="OI21">
            <v>454841.08390000003</v>
          </cell>
          <cell r="OJ21">
            <v>374954.22769999999</v>
          </cell>
          <cell r="OK21">
            <v>344878.14789999998</v>
          </cell>
          <cell r="OL21">
            <v>27782.854800000001</v>
          </cell>
          <cell r="OM21" t="str">
            <v>..</v>
          </cell>
          <cell r="ON21">
            <v>73328.942599999995</v>
          </cell>
          <cell r="OO21">
            <v>-9525.3637999999992</v>
          </cell>
          <cell r="OP21">
            <v>18936.390200000002</v>
          </cell>
          <cell r="OQ21">
            <v>28461.754000000001</v>
          </cell>
          <cell r="OR21" t="str">
            <v>..</v>
          </cell>
          <cell r="OS21" t="str">
            <v>..</v>
          </cell>
          <cell r="OT21" t="str">
            <v>..</v>
          </cell>
          <cell r="OU21" t="str">
            <v>..</v>
          </cell>
          <cell r="OV21" t="str">
            <v>..</v>
          </cell>
          <cell r="OW21" t="str">
            <v>..</v>
          </cell>
          <cell r="OX21" t="str">
            <v>..</v>
          </cell>
          <cell r="OY21" t="str">
            <v>..</v>
          </cell>
          <cell r="OZ21" t="str">
            <v>..</v>
          </cell>
          <cell r="PA21" t="str">
            <v>..</v>
          </cell>
          <cell r="PB21" t="str">
            <v>..</v>
          </cell>
          <cell r="PC21" t="str">
            <v>..</v>
          </cell>
          <cell r="PD21" t="str">
            <v>..</v>
          </cell>
          <cell r="PE21" t="str">
            <v>..</v>
          </cell>
          <cell r="PF21" t="str">
            <v>..</v>
          </cell>
          <cell r="PG21" t="str">
            <v>..</v>
          </cell>
          <cell r="PH21" t="str">
            <v>..</v>
          </cell>
          <cell r="PI21" t="str">
            <v>..</v>
          </cell>
          <cell r="PJ21" t="str">
            <v>..</v>
          </cell>
          <cell r="PK21" t="str">
            <v>..</v>
          </cell>
          <cell r="PL21" t="str">
            <v>..</v>
          </cell>
          <cell r="PM21" t="str">
            <v>..</v>
          </cell>
          <cell r="PN21" t="str">
            <v>..</v>
          </cell>
          <cell r="PO21" t="str">
            <v>..</v>
          </cell>
          <cell r="PP21" t="str">
            <v>..</v>
          </cell>
          <cell r="PQ21" t="str">
            <v>..</v>
          </cell>
          <cell r="PR21" t="str">
            <v>..</v>
          </cell>
          <cell r="PS21" t="str">
            <v>..</v>
          </cell>
          <cell r="PT21" t="str">
            <v>..</v>
          </cell>
          <cell r="PU21" t="str">
            <v>..</v>
          </cell>
          <cell r="PV21" t="str">
            <v>..</v>
          </cell>
          <cell r="PW21" t="str">
            <v>..</v>
          </cell>
          <cell r="PX21" t="str">
            <v>..</v>
          </cell>
          <cell r="PY21" t="str">
            <v>..</v>
          </cell>
          <cell r="PZ21" t="str">
            <v>..</v>
          </cell>
          <cell r="QA21" t="str">
            <v>..</v>
          </cell>
          <cell r="QB21" t="str">
            <v>..</v>
          </cell>
          <cell r="QC21" t="str">
            <v>..</v>
          </cell>
          <cell r="QD21" t="str">
            <v>..</v>
          </cell>
          <cell r="QE21" t="str">
            <v>..</v>
          </cell>
          <cell r="QF21" t="str">
            <v>..</v>
          </cell>
          <cell r="QG21" t="str">
            <v>..</v>
          </cell>
          <cell r="QH21" t="str">
            <v>..</v>
          </cell>
          <cell r="QI21" t="str">
            <v>..</v>
          </cell>
          <cell r="QJ21" t="str">
            <v>..</v>
          </cell>
          <cell r="QK21" t="str">
            <v>..</v>
          </cell>
          <cell r="QL21" t="str">
            <v>..</v>
          </cell>
          <cell r="QM21" t="str">
            <v>..</v>
          </cell>
          <cell r="QN21" t="str">
            <v>..</v>
          </cell>
          <cell r="QO21" t="str">
            <v>..</v>
          </cell>
          <cell r="QP21" t="str">
            <v>..</v>
          </cell>
          <cell r="QQ21" t="str">
            <v>..</v>
          </cell>
          <cell r="QR21" t="str">
            <v>..</v>
          </cell>
          <cell r="QS21" t="str">
            <v>..</v>
          </cell>
          <cell r="QT21">
            <v>131387.96100000001</v>
          </cell>
          <cell r="QU21">
            <v>75555.212</v>
          </cell>
          <cell r="QV21">
            <v>59467.046900000001</v>
          </cell>
          <cell r="QW21">
            <v>16088.1651</v>
          </cell>
          <cell r="QX21">
            <v>18398.089199999999</v>
          </cell>
          <cell r="QY21">
            <v>16860.619200000001</v>
          </cell>
          <cell r="QZ21">
            <v>24947.5988</v>
          </cell>
          <cell r="RA21">
            <v>47418.95</v>
          </cell>
          <cell r="RB21">
            <v>22471.351200000001</v>
          </cell>
        </row>
        <row r="22">
          <cell r="A22">
            <v>1962</v>
          </cell>
          <cell r="B22" t="str">
            <v/>
          </cell>
          <cell r="C22">
            <v>176364.89110000001</v>
          </cell>
          <cell r="D22">
            <v>117444.65949999999</v>
          </cell>
          <cell r="E22">
            <v>90427.022899999996</v>
          </cell>
          <cell r="F22">
            <v>26085.940999999999</v>
          </cell>
          <cell r="G22" t="str">
            <v>..</v>
          </cell>
          <cell r="H22">
            <v>28356.5425</v>
          </cell>
          <cell r="I22">
            <v>6048.5300999999999</v>
          </cell>
          <cell r="J22">
            <v>15734.1456</v>
          </cell>
          <cell r="K22">
            <v>9685.6154999999999</v>
          </cell>
          <cell r="L22" t="str">
            <v>..</v>
          </cell>
          <cell r="M22" t="str">
            <v>..</v>
          </cell>
          <cell r="N22" t="str">
            <v>..</v>
          </cell>
          <cell r="O22" t="str">
            <v>..</v>
          </cell>
          <cell r="P22" t="str">
            <v>..</v>
          </cell>
          <cell r="Q22" t="str">
            <v>..</v>
          </cell>
          <cell r="R22" t="str">
            <v>..</v>
          </cell>
          <cell r="S22" t="str">
            <v>..</v>
          </cell>
          <cell r="T22" t="str">
            <v>..</v>
          </cell>
          <cell r="U22" t="str">
            <v>..</v>
          </cell>
          <cell r="V22" t="str">
            <v>..</v>
          </cell>
          <cell r="W22" t="str">
            <v>..</v>
          </cell>
          <cell r="X22" t="str">
            <v>..</v>
          </cell>
          <cell r="Y22" t="str">
            <v>..</v>
          </cell>
          <cell r="Z22" t="str">
            <v>..</v>
          </cell>
          <cell r="AA22" t="str">
            <v>..</v>
          </cell>
          <cell r="AB22" t="str">
            <v>..</v>
          </cell>
          <cell r="AC22" t="str">
            <v>..</v>
          </cell>
          <cell r="AD22">
            <v>299276.11320000002</v>
          </cell>
          <cell r="AE22">
            <v>233946.88570000001</v>
          </cell>
          <cell r="AF22" t="str">
            <v>..</v>
          </cell>
          <cell r="AG22">
            <v>76117.180200000003</v>
          </cell>
          <cell r="AH22" t="str">
            <v>..</v>
          </cell>
          <cell r="AI22">
            <v>49499.678699999997</v>
          </cell>
          <cell r="AJ22">
            <v>6246.7349000000004</v>
          </cell>
          <cell r="AK22">
            <v>36823.834499999997</v>
          </cell>
          <cell r="AL22">
            <v>30577.099600000001</v>
          </cell>
          <cell r="AM22" t="str">
            <v>..</v>
          </cell>
          <cell r="AN22" t="str">
            <v>..</v>
          </cell>
          <cell r="AO22" t="str">
            <v>..</v>
          </cell>
          <cell r="AP22" t="str">
            <v>..</v>
          </cell>
          <cell r="AQ22" t="str">
            <v>..</v>
          </cell>
          <cell r="AR22" t="str">
            <v>..</v>
          </cell>
          <cell r="AS22" t="str">
            <v>..</v>
          </cell>
          <cell r="AT22" t="str">
            <v>..</v>
          </cell>
          <cell r="AU22" t="str">
            <v>..</v>
          </cell>
          <cell r="AV22" t="str">
            <v>..</v>
          </cell>
          <cell r="AW22" t="str">
            <v>..</v>
          </cell>
          <cell r="AX22" t="str">
            <v>..</v>
          </cell>
          <cell r="AY22" t="str">
            <v>..</v>
          </cell>
          <cell r="AZ22" t="str">
            <v>..</v>
          </cell>
          <cell r="BA22" t="str">
            <v>..</v>
          </cell>
          <cell r="BB22" t="str">
            <v>..</v>
          </cell>
          <cell r="BC22" t="str">
            <v>..</v>
          </cell>
          <cell r="BD22" t="str">
            <v>..</v>
          </cell>
          <cell r="BE22" t="str">
            <v>..</v>
          </cell>
          <cell r="BF22" t="str">
            <v>..</v>
          </cell>
          <cell r="BG22" t="str">
            <v>..</v>
          </cell>
          <cell r="BH22" t="str">
            <v>..</v>
          </cell>
          <cell r="BI22" t="str">
            <v>..</v>
          </cell>
          <cell r="BJ22" t="str">
            <v>..</v>
          </cell>
          <cell r="BK22" t="str">
            <v>..</v>
          </cell>
          <cell r="BL22" t="str">
            <v>..</v>
          </cell>
          <cell r="BM22" t="str">
            <v>..</v>
          </cell>
          <cell r="BN22" t="str">
            <v>..</v>
          </cell>
          <cell r="BO22" t="str">
            <v>..</v>
          </cell>
          <cell r="BP22" t="str">
            <v>..</v>
          </cell>
          <cell r="BQ22" t="str">
            <v>..</v>
          </cell>
          <cell r="BR22" t="str">
            <v>..</v>
          </cell>
          <cell r="BS22" t="str">
            <v>..</v>
          </cell>
          <cell r="BT22" t="str">
            <v>..</v>
          </cell>
          <cell r="BU22" t="str">
            <v>..</v>
          </cell>
          <cell r="BV22" t="str">
            <v>..</v>
          </cell>
          <cell r="BW22" t="str">
            <v>..</v>
          </cell>
          <cell r="BX22" t="str">
            <v>..</v>
          </cell>
          <cell r="BY22" t="str">
            <v>..</v>
          </cell>
          <cell r="BZ22" t="str">
            <v>..</v>
          </cell>
          <cell r="CA22" t="str">
            <v>..</v>
          </cell>
          <cell r="CB22" t="str">
            <v>..</v>
          </cell>
          <cell r="CC22" t="str">
            <v>..</v>
          </cell>
          <cell r="CD22" t="str">
            <v>..</v>
          </cell>
          <cell r="CE22" t="str">
            <v>..</v>
          </cell>
          <cell r="CF22">
            <v>588715.08360000001</v>
          </cell>
          <cell r="CG22">
            <v>457016.21840000001</v>
          </cell>
          <cell r="CH22">
            <v>327955.26569999999</v>
          </cell>
          <cell r="CI22">
            <v>126776.74739999999</v>
          </cell>
          <cell r="CJ22">
            <v>139992.2971</v>
          </cell>
          <cell r="CK22">
            <v>130540.8156</v>
          </cell>
          <cell r="CL22">
            <v>-482.78769999999997</v>
          </cell>
          <cell r="CM22">
            <v>38179.9398</v>
          </cell>
          <cell r="CN22">
            <v>38662.727500000001</v>
          </cell>
          <cell r="CO22" t="str">
            <v>..</v>
          </cell>
          <cell r="CP22" t="str">
            <v>..</v>
          </cell>
          <cell r="CQ22" t="str">
            <v>..</v>
          </cell>
          <cell r="CR22" t="str">
            <v>..</v>
          </cell>
          <cell r="CS22" t="str">
            <v>..</v>
          </cell>
          <cell r="CT22" t="str">
            <v>..</v>
          </cell>
          <cell r="CU22" t="str">
            <v>..</v>
          </cell>
          <cell r="CV22" t="str">
            <v>..</v>
          </cell>
          <cell r="CW22" t="str">
            <v>..</v>
          </cell>
          <cell r="CX22">
            <v>61965.5556</v>
          </cell>
          <cell r="CY22">
            <v>49664.832799999996</v>
          </cell>
          <cell r="CZ22">
            <v>36770.4637</v>
          </cell>
          <cell r="DA22">
            <v>13520.2148</v>
          </cell>
          <cell r="DB22">
            <v>14250.367700000001</v>
          </cell>
          <cell r="DC22">
            <v>17444.539000000001</v>
          </cell>
          <cell r="DD22">
            <v>-1890.8312000000001</v>
          </cell>
          <cell r="DE22">
            <v>2631.6077</v>
          </cell>
          <cell r="DF22">
            <v>4522.4389000000001</v>
          </cell>
          <cell r="DG22" t="str">
            <v>..</v>
          </cell>
          <cell r="DH22" t="str">
            <v>..</v>
          </cell>
          <cell r="DI22" t="str">
            <v>..</v>
          </cell>
          <cell r="DJ22" t="str">
            <v>..</v>
          </cell>
          <cell r="DK22" t="str">
            <v>..</v>
          </cell>
          <cell r="DL22" t="str">
            <v>..</v>
          </cell>
          <cell r="DM22" t="str">
            <v>..</v>
          </cell>
          <cell r="DN22" t="str">
            <v>..</v>
          </cell>
          <cell r="DO22" t="str">
            <v>..</v>
          </cell>
          <cell r="DP22" t="str">
            <v>..</v>
          </cell>
          <cell r="DQ22" t="str">
            <v>..</v>
          </cell>
          <cell r="DR22" t="str">
            <v>..</v>
          </cell>
          <cell r="DS22" t="str">
            <v>..</v>
          </cell>
          <cell r="DT22" t="str">
            <v>..</v>
          </cell>
          <cell r="DU22" t="str">
            <v>..</v>
          </cell>
          <cell r="DV22" t="str">
            <v>..</v>
          </cell>
          <cell r="DW22" t="str">
            <v>..</v>
          </cell>
          <cell r="DX22" t="str">
            <v>..</v>
          </cell>
          <cell r="DY22" t="str">
            <v>..</v>
          </cell>
          <cell r="DZ22" t="str">
            <v>..</v>
          </cell>
          <cell r="EA22" t="str">
            <v>..</v>
          </cell>
          <cell r="EB22" t="str">
            <v>..</v>
          </cell>
          <cell r="EC22" t="str">
            <v>..</v>
          </cell>
          <cell r="ED22" t="str">
            <v>..</v>
          </cell>
          <cell r="EE22" t="str">
            <v>..</v>
          </cell>
          <cell r="EF22" t="str">
            <v>..</v>
          </cell>
          <cell r="EG22" t="str">
            <v>..</v>
          </cell>
          <cell r="EH22" t="str">
            <v>..</v>
          </cell>
          <cell r="EI22" t="str">
            <v>..</v>
          </cell>
          <cell r="EJ22" t="str">
            <v>..</v>
          </cell>
          <cell r="EK22" t="str">
            <v>..</v>
          </cell>
          <cell r="EL22" t="str">
            <v>..</v>
          </cell>
          <cell r="EM22" t="str">
            <v>..</v>
          </cell>
          <cell r="EN22" t="str">
            <v>..</v>
          </cell>
          <cell r="EO22" t="str">
            <v>..</v>
          </cell>
          <cell r="EP22" t="str">
            <v>..</v>
          </cell>
          <cell r="EQ22" t="str">
            <v>..</v>
          </cell>
          <cell r="ER22" t="str">
            <v>..</v>
          </cell>
          <cell r="ES22" t="str">
            <v>..</v>
          </cell>
          <cell r="ET22" t="str">
            <v>..</v>
          </cell>
          <cell r="EU22" t="str">
            <v>..</v>
          </cell>
          <cell r="EV22" t="str">
            <v>..</v>
          </cell>
          <cell r="EW22" t="str">
            <v>..</v>
          </cell>
          <cell r="EX22" t="str">
            <v>..</v>
          </cell>
          <cell r="EY22" t="str">
            <v>..</v>
          </cell>
          <cell r="EZ22" t="str">
            <v>..</v>
          </cell>
          <cell r="FA22" t="str">
            <v>..</v>
          </cell>
          <cell r="FB22" t="str">
            <v>..</v>
          </cell>
          <cell r="FC22" t="str">
            <v>..</v>
          </cell>
          <cell r="FD22" t="str">
            <v>..</v>
          </cell>
          <cell r="FE22" t="str">
            <v>..</v>
          </cell>
          <cell r="FF22" t="str">
            <v>..</v>
          </cell>
          <cell r="FG22" t="str">
            <v>..</v>
          </cell>
          <cell r="FH22" t="str">
            <v>..</v>
          </cell>
          <cell r="FI22">
            <v>36038.712500000001</v>
          </cell>
          <cell r="FJ22">
            <v>49560.549299999999</v>
          </cell>
          <cell r="FK22">
            <v>37273.546699999999</v>
          </cell>
          <cell r="FL22">
            <v>13942.652700000001</v>
          </cell>
          <cell r="FM22">
            <v>3420.2444</v>
          </cell>
          <cell r="FN22">
            <v>2660.7397999999998</v>
          </cell>
          <cell r="FO22">
            <v>-2141.8611000000001</v>
          </cell>
          <cell r="FP22">
            <v>371.24939999999998</v>
          </cell>
          <cell r="FQ22">
            <v>2513.1104999999998</v>
          </cell>
          <cell r="FR22" t="str">
            <v>..</v>
          </cell>
          <cell r="FS22" t="str">
            <v>..</v>
          </cell>
          <cell r="FT22" t="str">
            <v>..</v>
          </cell>
          <cell r="FU22" t="str">
            <v>..</v>
          </cell>
          <cell r="FV22" t="str">
            <v>..</v>
          </cell>
          <cell r="FW22" t="str">
            <v>..</v>
          </cell>
          <cell r="FX22" t="str">
            <v>..</v>
          </cell>
          <cell r="FY22" t="str">
            <v>..</v>
          </cell>
          <cell r="FZ22" t="str">
            <v>..</v>
          </cell>
          <cell r="GA22" t="str">
            <v>..</v>
          </cell>
          <cell r="GB22" t="str">
            <v>..</v>
          </cell>
          <cell r="GC22" t="str">
            <v>..</v>
          </cell>
          <cell r="GD22" t="str">
            <v>..</v>
          </cell>
          <cell r="GE22" t="str">
            <v>..</v>
          </cell>
          <cell r="GF22" t="str">
            <v>..</v>
          </cell>
          <cell r="GG22" t="str">
            <v>..</v>
          </cell>
          <cell r="GH22" t="str">
            <v>..</v>
          </cell>
          <cell r="GI22" t="str">
            <v>..</v>
          </cell>
          <cell r="GJ22" t="str">
            <v>..</v>
          </cell>
          <cell r="GK22" t="str">
            <v>..</v>
          </cell>
          <cell r="GL22" t="str">
            <v>..</v>
          </cell>
          <cell r="GM22" t="str">
            <v>..</v>
          </cell>
          <cell r="GN22" t="str">
            <v>..</v>
          </cell>
          <cell r="GO22" t="str">
            <v>..</v>
          </cell>
          <cell r="GP22" t="str">
            <v>..</v>
          </cell>
          <cell r="GQ22" t="str">
            <v>..</v>
          </cell>
          <cell r="GR22" t="str">
            <v>..</v>
          </cell>
          <cell r="GS22" t="str">
            <v>..</v>
          </cell>
          <cell r="GT22" t="str">
            <v>..</v>
          </cell>
          <cell r="GU22" t="str">
            <v>..</v>
          </cell>
          <cell r="GV22" t="str">
            <v>..</v>
          </cell>
          <cell r="GW22" t="str">
            <v>..</v>
          </cell>
          <cell r="GX22" t="str">
            <v>..</v>
          </cell>
          <cell r="GY22" t="str">
            <v>..</v>
          </cell>
          <cell r="GZ22" t="str">
            <v>..</v>
          </cell>
          <cell r="HA22" t="str">
            <v>..</v>
          </cell>
          <cell r="HB22" t="str">
            <v>..</v>
          </cell>
          <cell r="HC22" t="str">
            <v>..</v>
          </cell>
          <cell r="HD22" t="str">
            <v>..</v>
          </cell>
          <cell r="HE22" t="str">
            <v>..</v>
          </cell>
          <cell r="HF22" t="str">
            <v>..</v>
          </cell>
          <cell r="HG22" t="str">
            <v>..</v>
          </cell>
          <cell r="HH22" t="str">
            <v>..</v>
          </cell>
          <cell r="HI22" t="str">
            <v>..</v>
          </cell>
          <cell r="HJ22" t="str">
            <v>..</v>
          </cell>
          <cell r="HK22" t="str">
            <v>..</v>
          </cell>
          <cell r="HL22" t="str">
            <v>..</v>
          </cell>
          <cell r="HM22" t="str">
            <v>..</v>
          </cell>
          <cell r="HN22" t="str">
            <v>..</v>
          </cell>
          <cell r="HO22" t="str">
            <v>..</v>
          </cell>
          <cell r="HP22" t="str">
            <v>..</v>
          </cell>
          <cell r="HQ22" t="str">
            <v>..</v>
          </cell>
          <cell r="HR22" t="str">
            <v>..</v>
          </cell>
          <cell r="HS22" t="str">
            <v>..</v>
          </cell>
          <cell r="HT22" t="str">
            <v>..</v>
          </cell>
          <cell r="HU22" t="str">
            <v>..</v>
          </cell>
          <cell r="HV22" t="str">
            <v>..</v>
          </cell>
          <cell r="HW22" t="str">
            <v>..</v>
          </cell>
          <cell r="HX22" t="str">
            <v>..</v>
          </cell>
          <cell r="HY22" t="str">
            <v>..</v>
          </cell>
          <cell r="HZ22" t="str">
            <v>..</v>
          </cell>
          <cell r="IA22" t="str">
            <v>..</v>
          </cell>
          <cell r="IB22" t="str">
            <v>..</v>
          </cell>
          <cell r="IC22" t="str">
            <v>..</v>
          </cell>
          <cell r="ID22" t="str">
            <v>..</v>
          </cell>
          <cell r="IE22" t="str">
            <v>..</v>
          </cell>
          <cell r="IF22" t="str">
            <v>..</v>
          </cell>
          <cell r="IG22" t="str">
            <v>..</v>
          </cell>
          <cell r="IH22" t="str">
            <v>..</v>
          </cell>
          <cell r="II22" t="str">
            <v>..</v>
          </cell>
          <cell r="IJ22" t="str">
            <v>..</v>
          </cell>
          <cell r="IK22" t="str">
            <v>..</v>
          </cell>
          <cell r="IL22" t="str">
            <v>..</v>
          </cell>
          <cell r="IM22" t="str">
            <v>..</v>
          </cell>
          <cell r="IN22" t="str">
            <v>..</v>
          </cell>
          <cell r="IO22" t="str">
            <v>..</v>
          </cell>
          <cell r="IP22" t="str">
            <v>..</v>
          </cell>
          <cell r="IQ22" t="str">
            <v>..</v>
          </cell>
          <cell r="IR22" t="str">
            <v>..</v>
          </cell>
          <cell r="IS22" t="str">
            <v>..</v>
          </cell>
          <cell r="IT22" t="str">
            <v>..</v>
          </cell>
          <cell r="IU22" t="str">
            <v>..</v>
          </cell>
          <cell r="IV22" t="str">
            <v>..</v>
          </cell>
          <cell r="IW22" t="str">
            <v>..</v>
          </cell>
          <cell r="IX22" t="str">
            <v>..</v>
          </cell>
          <cell r="IY22" t="str">
            <v>..</v>
          </cell>
          <cell r="IZ22" t="str">
            <v>..</v>
          </cell>
          <cell r="JA22" t="str">
            <v>..</v>
          </cell>
          <cell r="JB22" t="str">
            <v>..</v>
          </cell>
          <cell r="JC22" t="str">
            <v>..</v>
          </cell>
          <cell r="JD22" t="str">
            <v>..</v>
          </cell>
          <cell r="JE22" t="str">
            <v>..</v>
          </cell>
          <cell r="JF22" t="str">
            <v>..</v>
          </cell>
          <cell r="JG22" t="str">
            <v>..</v>
          </cell>
          <cell r="JH22" t="str">
            <v>..</v>
          </cell>
          <cell r="JI22" t="str">
            <v>..</v>
          </cell>
          <cell r="JJ22" t="str">
            <v>..</v>
          </cell>
          <cell r="JK22" t="str">
            <v>..</v>
          </cell>
          <cell r="JL22" t="str">
            <v>..</v>
          </cell>
          <cell r="JM22" t="str">
            <v>..</v>
          </cell>
          <cell r="JN22" t="str">
            <v>..</v>
          </cell>
          <cell r="JO22" t="str">
            <v>..</v>
          </cell>
          <cell r="JP22" t="str">
            <v>..</v>
          </cell>
          <cell r="JQ22" t="str">
            <v>..</v>
          </cell>
          <cell r="JR22" t="str">
            <v>..</v>
          </cell>
          <cell r="JS22" t="str">
            <v>..</v>
          </cell>
          <cell r="JT22" t="str">
            <v>..</v>
          </cell>
          <cell r="JU22" t="str">
            <v>..</v>
          </cell>
          <cell r="JV22">
            <v>118873.8029</v>
          </cell>
          <cell r="JW22" t="str">
            <v>..</v>
          </cell>
          <cell r="JX22">
            <v>67292.184399999998</v>
          </cell>
          <cell r="JY22">
            <v>32100.287499999999</v>
          </cell>
          <cell r="JZ22" t="str">
            <v>..</v>
          </cell>
          <cell r="KA22">
            <v>30817.370999999999</v>
          </cell>
          <cell r="KB22">
            <v>-4922.7111000000004</v>
          </cell>
          <cell r="KC22">
            <v>14664.411899999999</v>
          </cell>
          <cell r="KD22">
            <v>19587.123</v>
          </cell>
          <cell r="KE22" t="str">
            <v>..</v>
          </cell>
          <cell r="KF22" t="str">
            <v>..</v>
          </cell>
          <cell r="KG22" t="str">
            <v>..</v>
          </cell>
          <cell r="KH22" t="str">
            <v>..</v>
          </cell>
          <cell r="KI22" t="str">
            <v>..</v>
          </cell>
          <cell r="KJ22" t="str">
            <v>..</v>
          </cell>
          <cell r="KK22" t="str">
            <v>..</v>
          </cell>
          <cell r="KL22" t="str">
            <v>..</v>
          </cell>
          <cell r="KM22" t="str">
            <v>..</v>
          </cell>
          <cell r="KN22" t="str">
            <v>..</v>
          </cell>
          <cell r="KO22" t="str">
            <v>..</v>
          </cell>
          <cell r="KP22" t="str">
            <v>..</v>
          </cell>
          <cell r="KQ22" t="str">
            <v>..</v>
          </cell>
          <cell r="KS22" t="str">
            <v>..</v>
          </cell>
          <cell r="KT22" t="str">
            <v>..</v>
          </cell>
          <cell r="KU22" t="str">
            <v>..</v>
          </cell>
          <cell r="KV22" t="str">
            <v>..</v>
          </cell>
          <cell r="KW22">
            <v>698470.18229999999</v>
          </cell>
          <cell r="KX22" t="str">
            <v>..</v>
          </cell>
          <cell r="KY22" t="str">
            <v>..</v>
          </cell>
          <cell r="KZ22" t="str">
            <v>..</v>
          </cell>
          <cell r="LA22" t="str">
            <v>..</v>
          </cell>
          <cell r="LB22" t="str">
            <v>..</v>
          </cell>
          <cell r="LC22" t="str">
            <v>..</v>
          </cell>
          <cell r="LD22" t="str">
            <v>..</v>
          </cell>
          <cell r="LE22" t="str">
            <v>..</v>
          </cell>
          <cell r="LF22" t="str">
            <v>..</v>
          </cell>
          <cell r="LG22" t="str">
            <v>..</v>
          </cell>
          <cell r="LH22" t="str">
            <v>..</v>
          </cell>
          <cell r="LI22" t="str">
            <v>..</v>
          </cell>
          <cell r="LJ22" t="str">
            <v>..</v>
          </cell>
          <cell r="LK22" t="str">
            <v>..</v>
          </cell>
          <cell r="LL22" t="str">
            <v>..</v>
          </cell>
          <cell r="LM22" t="str">
            <v>..</v>
          </cell>
          <cell r="LN22" t="str">
            <v>..</v>
          </cell>
          <cell r="LO22" t="str">
            <v>..</v>
          </cell>
          <cell r="LP22" t="str">
            <v>..</v>
          </cell>
          <cell r="LS22" t="str">
            <v>..</v>
          </cell>
          <cell r="LT22" t="str">
            <v>..</v>
          </cell>
          <cell r="LU22" t="str">
            <v>..</v>
          </cell>
          <cell r="LV22" t="str">
            <v>..</v>
          </cell>
          <cell r="LW22" t="str">
            <v>..</v>
          </cell>
          <cell r="LX22" t="str">
            <v>..</v>
          </cell>
          <cell r="LY22" t="str">
            <v>..</v>
          </cell>
          <cell r="LZ22" t="str">
            <v>..</v>
          </cell>
          <cell r="MA22" t="str">
            <v>..</v>
          </cell>
          <cell r="MB22" t="str">
            <v>..</v>
          </cell>
          <cell r="MC22" t="str">
            <v>..</v>
          </cell>
          <cell r="MD22" t="str">
            <v>..</v>
          </cell>
          <cell r="ME22" t="str">
            <v>..</v>
          </cell>
          <cell r="MF22" t="str">
            <v>..</v>
          </cell>
          <cell r="MG22" t="str">
            <v>..</v>
          </cell>
          <cell r="MH22" t="str">
            <v>..</v>
          </cell>
          <cell r="MI22" t="str">
            <v>..</v>
          </cell>
          <cell r="MJ22" t="str">
            <v>..</v>
          </cell>
          <cell r="MK22" t="str">
            <v>..</v>
          </cell>
          <cell r="ML22" t="str">
            <v>..</v>
          </cell>
          <cell r="MM22" t="str">
            <v>..</v>
          </cell>
          <cell r="MN22" t="str">
            <v>..</v>
          </cell>
          <cell r="MO22" t="str">
            <v>..</v>
          </cell>
          <cell r="MP22" t="str">
            <v>..</v>
          </cell>
          <cell r="MQ22" t="str">
            <v>..</v>
          </cell>
          <cell r="MR22" t="str">
            <v>..</v>
          </cell>
          <cell r="MS22" t="str">
            <v>..</v>
          </cell>
          <cell r="MT22" t="str">
            <v>..</v>
          </cell>
          <cell r="MU22" t="str">
            <v>..</v>
          </cell>
          <cell r="MV22" t="str">
            <v>..</v>
          </cell>
          <cell r="MW22" t="str">
            <v>..</v>
          </cell>
          <cell r="MX22" t="str">
            <v>..</v>
          </cell>
          <cell r="MY22" t="str">
            <v>..</v>
          </cell>
          <cell r="MZ22" t="str">
            <v>..</v>
          </cell>
          <cell r="NA22" t="str">
            <v>..</v>
          </cell>
          <cell r="NB22" t="str">
            <v>..</v>
          </cell>
          <cell r="NC22" t="str">
            <v>..</v>
          </cell>
          <cell r="ND22" t="str">
            <v>..</v>
          </cell>
          <cell r="NE22" t="str">
            <v>..</v>
          </cell>
          <cell r="NF22" t="str">
            <v>..</v>
          </cell>
          <cell r="NG22" t="str">
            <v>..</v>
          </cell>
          <cell r="NH22" t="str">
            <v>..</v>
          </cell>
          <cell r="NI22" t="str">
            <v>..</v>
          </cell>
          <cell r="NJ22" t="str">
            <v>..</v>
          </cell>
          <cell r="NK22" t="str">
            <v>..</v>
          </cell>
          <cell r="NL22" t="str">
            <v>..</v>
          </cell>
          <cell r="NM22" t="str">
            <v>..</v>
          </cell>
          <cell r="NN22" t="str">
            <v>..</v>
          </cell>
          <cell r="NO22" t="str">
            <v>..</v>
          </cell>
          <cell r="NP22" t="str">
            <v>..</v>
          </cell>
          <cell r="NQ22" t="str">
            <v>..</v>
          </cell>
          <cell r="NR22" t="str">
            <v>..</v>
          </cell>
          <cell r="NS22" t="str">
            <v>..</v>
          </cell>
          <cell r="NT22" t="str">
            <v>..</v>
          </cell>
          <cell r="NU22" t="str">
            <v>..</v>
          </cell>
          <cell r="NV22" t="str">
            <v>..</v>
          </cell>
          <cell r="NW22" t="str">
            <v>..</v>
          </cell>
          <cell r="NX22" t="str">
            <v>..</v>
          </cell>
          <cell r="NY22" t="str">
            <v>..</v>
          </cell>
          <cell r="NZ22" t="str">
            <v>..</v>
          </cell>
          <cell r="OA22" t="str">
            <v>..</v>
          </cell>
          <cell r="OB22" t="str">
            <v>..</v>
          </cell>
          <cell r="OC22" t="str">
            <v>..</v>
          </cell>
          <cell r="OD22" t="str">
            <v>..</v>
          </cell>
          <cell r="OE22" t="str">
            <v>..</v>
          </cell>
          <cell r="OF22" t="str">
            <v>..</v>
          </cell>
          <cell r="OG22" t="str">
            <v>..</v>
          </cell>
          <cell r="OH22" t="str">
            <v>..</v>
          </cell>
          <cell r="OI22">
            <v>468173.05589999998</v>
          </cell>
          <cell r="OJ22">
            <v>384923.01760000002</v>
          </cell>
          <cell r="OK22">
            <v>349371.0404</v>
          </cell>
          <cell r="OL22">
            <v>33521.841</v>
          </cell>
          <cell r="OM22" t="str">
            <v>..</v>
          </cell>
          <cell r="ON22">
            <v>80321.2215</v>
          </cell>
          <cell r="OO22">
            <v>-10747.7942</v>
          </cell>
          <cell r="OP22">
            <v>18826.591100000001</v>
          </cell>
          <cell r="OQ22">
            <v>29574.385300000002</v>
          </cell>
          <cell r="OR22" t="str">
            <v>..</v>
          </cell>
          <cell r="OS22" t="str">
            <v>..</v>
          </cell>
          <cell r="OT22" t="str">
            <v>..</v>
          </cell>
          <cell r="OU22" t="str">
            <v>..</v>
          </cell>
          <cell r="OV22" t="str">
            <v>..</v>
          </cell>
          <cell r="OW22" t="str">
            <v>..</v>
          </cell>
          <cell r="OX22" t="str">
            <v>..</v>
          </cell>
          <cell r="OY22" t="str">
            <v>..</v>
          </cell>
          <cell r="OZ22" t="str">
            <v>..</v>
          </cell>
          <cell r="PA22" t="str">
            <v>..</v>
          </cell>
          <cell r="PB22" t="str">
            <v>..</v>
          </cell>
          <cell r="PC22" t="str">
            <v>..</v>
          </cell>
          <cell r="PD22" t="str">
            <v>..</v>
          </cell>
          <cell r="PE22" t="str">
            <v>..</v>
          </cell>
          <cell r="PF22" t="str">
            <v>..</v>
          </cell>
          <cell r="PG22" t="str">
            <v>..</v>
          </cell>
          <cell r="PH22" t="str">
            <v>..</v>
          </cell>
          <cell r="PI22" t="str">
            <v>..</v>
          </cell>
          <cell r="PJ22" t="str">
            <v>..</v>
          </cell>
          <cell r="PK22" t="str">
            <v>..</v>
          </cell>
          <cell r="PL22" t="str">
            <v>..</v>
          </cell>
          <cell r="PM22" t="str">
            <v>..</v>
          </cell>
          <cell r="PN22" t="str">
            <v>..</v>
          </cell>
          <cell r="PO22" t="str">
            <v>..</v>
          </cell>
          <cell r="PP22" t="str">
            <v>..</v>
          </cell>
          <cell r="PQ22" t="str">
            <v>..</v>
          </cell>
          <cell r="PR22" t="str">
            <v>..</v>
          </cell>
          <cell r="PS22" t="str">
            <v>..</v>
          </cell>
          <cell r="PT22" t="str">
            <v>..</v>
          </cell>
          <cell r="PU22" t="str">
            <v>..</v>
          </cell>
          <cell r="PV22" t="str">
            <v>..</v>
          </cell>
          <cell r="PW22" t="str">
            <v>..</v>
          </cell>
          <cell r="PX22" t="str">
            <v>..</v>
          </cell>
          <cell r="PY22" t="str">
            <v>..</v>
          </cell>
          <cell r="PZ22" t="str">
            <v>..</v>
          </cell>
          <cell r="QA22" t="str">
            <v>..</v>
          </cell>
          <cell r="QB22" t="str">
            <v>..</v>
          </cell>
          <cell r="QC22" t="str">
            <v>..</v>
          </cell>
          <cell r="QD22" t="str">
            <v>..</v>
          </cell>
          <cell r="QE22" t="str">
            <v>..</v>
          </cell>
          <cell r="QF22" t="str">
            <v>..</v>
          </cell>
          <cell r="QG22" t="str">
            <v>..</v>
          </cell>
          <cell r="QH22" t="str">
            <v>..</v>
          </cell>
          <cell r="QI22" t="str">
            <v>..</v>
          </cell>
          <cell r="QJ22" t="str">
            <v>..</v>
          </cell>
          <cell r="QK22" t="str">
            <v>..</v>
          </cell>
          <cell r="QL22" t="str">
            <v>..</v>
          </cell>
          <cell r="QM22" t="str">
            <v>..</v>
          </cell>
          <cell r="QN22" t="str">
            <v>..</v>
          </cell>
          <cell r="QO22" t="str">
            <v>..</v>
          </cell>
          <cell r="QP22" t="str">
            <v>..</v>
          </cell>
          <cell r="QQ22" t="str">
            <v>..</v>
          </cell>
          <cell r="QR22" t="str">
            <v>..</v>
          </cell>
          <cell r="QS22" t="str">
            <v>..</v>
          </cell>
          <cell r="QT22">
            <v>139505.13589999999</v>
          </cell>
          <cell r="QU22">
            <v>79846.693899999998</v>
          </cell>
          <cell r="QV22">
            <v>61319.384299999998</v>
          </cell>
          <cell r="QW22">
            <v>18527.309600000001</v>
          </cell>
          <cell r="QX22">
            <v>17704.192500000001</v>
          </cell>
          <cell r="QY22">
            <v>16469.100999999999</v>
          </cell>
          <cell r="QZ22">
            <v>28679.297500000001</v>
          </cell>
          <cell r="RA22">
            <v>51434.617899999997</v>
          </cell>
          <cell r="RB22">
            <v>22755.320400000001</v>
          </cell>
        </row>
        <row r="23">
          <cell r="A23">
            <v>1963</v>
          </cell>
          <cell r="B23" t="str">
            <v/>
          </cell>
          <cell r="C23">
            <v>188672.50820000001</v>
          </cell>
          <cell r="D23">
            <v>124943.50719999999</v>
          </cell>
          <cell r="E23">
            <v>96794.829400000002</v>
          </cell>
          <cell r="F23">
            <v>26897.5278</v>
          </cell>
          <cell r="G23" t="str">
            <v>..</v>
          </cell>
          <cell r="H23">
            <v>31012.938999999998</v>
          </cell>
          <cell r="I23">
            <v>7554.7197999999999</v>
          </cell>
          <cell r="J23">
            <v>18328.496599999999</v>
          </cell>
          <cell r="K23">
            <v>10773.7768</v>
          </cell>
          <cell r="L23" t="str">
            <v>..</v>
          </cell>
          <cell r="M23" t="str">
            <v>..</v>
          </cell>
          <cell r="N23" t="str">
            <v>..</v>
          </cell>
          <cell r="O23" t="str">
            <v>..</v>
          </cell>
          <cell r="P23" t="str">
            <v>..</v>
          </cell>
          <cell r="Q23" t="str">
            <v>..</v>
          </cell>
          <cell r="R23" t="str">
            <v>..</v>
          </cell>
          <cell r="S23" t="str">
            <v>..</v>
          </cell>
          <cell r="T23" t="str">
            <v>..</v>
          </cell>
          <cell r="U23" t="str">
            <v>..</v>
          </cell>
          <cell r="V23" t="str">
            <v>..</v>
          </cell>
          <cell r="W23" t="str">
            <v>..</v>
          </cell>
          <cell r="X23" t="str">
            <v>..</v>
          </cell>
          <cell r="Y23" t="str">
            <v>..</v>
          </cell>
          <cell r="Z23" t="str">
            <v>..</v>
          </cell>
          <cell r="AA23" t="str">
            <v>..</v>
          </cell>
          <cell r="AB23" t="str">
            <v>..</v>
          </cell>
          <cell r="AC23" t="str">
            <v>..</v>
          </cell>
          <cell r="AD23">
            <v>315286.02789999999</v>
          </cell>
          <cell r="AE23">
            <v>244102.19589999999</v>
          </cell>
          <cell r="AF23" t="str">
            <v>..</v>
          </cell>
          <cell r="AG23">
            <v>79833.035499999998</v>
          </cell>
          <cell r="AH23" t="str">
            <v>..</v>
          </cell>
          <cell r="AI23">
            <v>51334.918100000003</v>
          </cell>
          <cell r="AJ23">
            <v>8950.2036000000007</v>
          </cell>
          <cell r="AK23">
            <v>40067.084300000002</v>
          </cell>
          <cell r="AL23">
            <v>31116.880700000002</v>
          </cell>
          <cell r="AM23" t="str">
            <v>..</v>
          </cell>
          <cell r="AN23" t="str">
            <v>..</v>
          </cell>
          <cell r="AO23" t="str">
            <v>..</v>
          </cell>
          <cell r="AP23" t="str">
            <v>..</v>
          </cell>
          <cell r="AQ23" t="str">
            <v>..</v>
          </cell>
          <cell r="AR23" t="str">
            <v>..</v>
          </cell>
          <cell r="AS23" t="str">
            <v>..</v>
          </cell>
          <cell r="AT23" t="str">
            <v>..</v>
          </cell>
          <cell r="AU23" t="str">
            <v>..</v>
          </cell>
          <cell r="AV23" t="str">
            <v>..</v>
          </cell>
          <cell r="AW23" t="str">
            <v>..</v>
          </cell>
          <cell r="AX23" t="str">
            <v>..</v>
          </cell>
          <cell r="AY23" t="str">
            <v>..</v>
          </cell>
          <cell r="AZ23" t="str">
            <v>..</v>
          </cell>
          <cell r="BA23" t="str">
            <v>..</v>
          </cell>
          <cell r="BB23" t="str">
            <v>..</v>
          </cell>
          <cell r="BC23" t="str">
            <v>..</v>
          </cell>
          <cell r="BD23" t="str">
            <v>..</v>
          </cell>
          <cell r="BE23" t="str">
            <v>..</v>
          </cell>
          <cell r="BF23" t="str">
            <v>..</v>
          </cell>
          <cell r="BG23" t="str">
            <v>..</v>
          </cell>
          <cell r="BH23" t="str">
            <v>..</v>
          </cell>
          <cell r="BI23" t="str">
            <v>..</v>
          </cell>
          <cell r="BJ23" t="str">
            <v>..</v>
          </cell>
          <cell r="BK23" t="str">
            <v>..</v>
          </cell>
          <cell r="BL23" t="str">
            <v>..</v>
          </cell>
          <cell r="BM23" t="str">
            <v>..</v>
          </cell>
          <cell r="BN23" t="str">
            <v>..</v>
          </cell>
          <cell r="BO23" t="str">
            <v>..</v>
          </cell>
          <cell r="BP23" t="str">
            <v>..</v>
          </cell>
          <cell r="BQ23" t="str">
            <v>..</v>
          </cell>
          <cell r="BR23" t="str">
            <v>..</v>
          </cell>
          <cell r="BS23" t="str">
            <v>..</v>
          </cell>
          <cell r="BT23" t="str">
            <v>..</v>
          </cell>
          <cell r="BU23" t="str">
            <v>..</v>
          </cell>
          <cell r="BV23" t="str">
            <v>..</v>
          </cell>
          <cell r="BW23" t="str">
            <v>..</v>
          </cell>
          <cell r="BX23" t="str">
            <v>..</v>
          </cell>
          <cell r="BY23" t="str">
            <v>..</v>
          </cell>
          <cell r="BZ23" t="str">
            <v>..</v>
          </cell>
          <cell r="CA23" t="str">
            <v>..</v>
          </cell>
          <cell r="CB23" t="str">
            <v>..</v>
          </cell>
          <cell r="CC23" t="str">
            <v>..</v>
          </cell>
          <cell r="CD23" t="str">
            <v>..</v>
          </cell>
          <cell r="CE23" t="str">
            <v>..</v>
          </cell>
          <cell r="CF23">
            <v>625413.69779999997</v>
          </cell>
          <cell r="CG23">
            <v>487685.4485</v>
          </cell>
          <cell r="CH23">
            <v>351014.69929999998</v>
          </cell>
          <cell r="CI23">
            <v>133773.93580000001</v>
          </cell>
          <cell r="CJ23">
            <v>149642.56280000001</v>
          </cell>
          <cell r="CK23">
            <v>141616.97889999999</v>
          </cell>
          <cell r="CL23">
            <v>-2284.7932000000001</v>
          </cell>
          <cell r="CM23">
            <v>41383.004200000003</v>
          </cell>
          <cell r="CN23">
            <v>43667.797400000003</v>
          </cell>
          <cell r="CO23" t="str">
            <v>..</v>
          </cell>
          <cell r="CP23" t="str">
            <v>..</v>
          </cell>
          <cell r="CQ23" t="str">
            <v>..</v>
          </cell>
          <cell r="CR23" t="str">
            <v>..</v>
          </cell>
          <cell r="CS23" t="str">
            <v>..</v>
          </cell>
          <cell r="CT23" t="str">
            <v>..</v>
          </cell>
          <cell r="CU23" t="str">
            <v>..</v>
          </cell>
          <cell r="CV23" t="str">
            <v>..</v>
          </cell>
          <cell r="CW23" t="str">
            <v>..</v>
          </cell>
          <cell r="CX23">
            <v>69305.293699999995</v>
          </cell>
          <cell r="CY23">
            <v>52306.877399999998</v>
          </cell>
          <cell r="CZ23">
            <v>38826.2981</v>
          </cell>
          <cell r="DA23">
            <v>14084.436299999999</v>
          </cell>
          <cell r="DB23">
            <v>19244.238000000001</v>
          </cell>
          <cell r="DC23">
            <v>16295.1139</v>
          </cell>
          <cell r="DD23">
            <v>-2213.5754000000002</v>
          </cell>
          <cell r="DE23">
            <v>3040.2019</v>
          </cell>
          <cell r="DF23">
            <v>5253.7772999999997</v>
          </cell>
          <cell r="DG23" t="str">
            <v>..</v>
          </cell>
          <cell r="DH23" t="str">
            <v>..</v>
          </cell>
          <cell r="DI23" t="str">
            <v>..</v>
          </cell>
          <cell r="DJ23" t="str">
            <v>..</v>
          </cell>
          <cell r="DK23" t="str">
            <v>..</v>
          </cell>
          <cell r="DL23" t="str">
            <v>..</v>
          </cell>
          <cell r="DM23" t="str">
            <v>..</v>
          </cell>
          <cell r="DN23" t="str">
            <v>..</v>
          </cell>
          <cell r="DO23" t="str">
            <v>..</v>
          </cell>
          <cell r="DP23" t="str">
            <v>..</v>
          </cell>
          <cell r="DQ23" t="str">
            <v>..</v>
          </cell>
          <cell r="DR23" t="str">
            <v>..</v>
          </cell>
          <cell r="DS23" t="str">
            <v>..</v>
          </cell>
          <cell r="DT23" t="str">
            <v>..</v>
          </cell>
          <cell r="DU23" t="str">
            <v>..</v>
          </cell>
          <cell r="DV23" t="str">
            <v>..</v>
          </cell>
          <cell r="DW23" t="str">
            <v>..</v>
          </cell>
          <cell r="DX23" t="str">
            <v>..</v>
          </cell>
          <cell r="DY23" t="str">
            <v>..</v>
          </cell>
          <cell r="DZ23" t="str">
            <v>..</v>
          </cell>
          <cell r="EA23" t="str">
            <v>..</v>
          </cell>
          <cell r="EB23" t="str">
            <v>..</v>
          </cell>
          <cell r="EC23" t="str">
            <v>..</v>
          </cell>
          <cell r="ED23" t="str">
            <v>..</v>
          </cell>
          <cell r="EE23" t="str">
            <v>..</v>
          </cell>
          <cell r="EF23" t="str">
            <v>..</v>
          </cell>
          <cell r="EG23" t="str">
            <v>..</v>
          </cell>
          <cell r="EH23" t="str">
            <v>..</v>
          </cell>
          <cell r="EI23" t="str">
            <v>..</v>
          </cell>
          <cell r="EJ23" t="str">
            <v>..</v>
          </cell>
          <cell r="EK23" t="str">
            <v>..</v>
          </cell>
          <cell r="EL23" t="str">
            <v>..</v>
          </cell>
          <cell r="EM23" t="str">
            <v>..</v>
          </cell>
          <cell r="EN23" t="str">
            <v>..</v>
          </cell>
          <cell r="EO23" t="str">
            <v>..</v>
          </cell>
          <cell r="EP23" t="str">
            <v>..</v>
          </cell>
          <cell r="EQ23" t="str">
            <v>..</v>
          </cell>
          <cell r="ER23" t="str">
            <v>..</v>
          </cell>
          <cell r="ES23" t="str">
            <v>..</v>
          </cell>
          <cell r="ET23" t="str">
            <v>..</v>
          </cell>
          <cell r="EU23" t="str">
            <v>..</v>
          </cell>
          <cell r="EV23" t="str">
            <v>..</v>
          </cell>
          <cell r="EW23" t="str">
            <v>..</v>
          </cell>
          <cell r="EX23" t="str">
            <v>..</v>
          </cell>
          <cell r="EY23" t="str">
            <v>..</v>
          </cell>
          <cell r="EZ23" t="str">
            <v>..</v>
          </cell>
          <cell r="FA23" t="str">
            <v>..</v>
          </cell>
          <cell r="FB23" t="str">
            <v>..</v>
          </cell>
          <cell r="FC23" t="str">
            <v>..</v>
          </cell>
          <cell r="FD23" t="str">
            <v>..</v>
          </cell>
          <cell r="FE23" t="str">
            <v>..</v>
          </cell>
          <cell r="FF23" t="str">
            <v>..</v>
          </cell>
          <cell r="FG23" t="str">
            <v>..</v>
          </cell>
          <cell r="FH23" t="str">
            <v>..</v>
          </cell>
          <cell r="FI23">
            <v>39350.809600000001</v>
          </cell>
          <cell r="FJ23">
            <v>51798.713100000001</v>
          </cell>
          <cell r="FK23">
            <v>38889.346299999997</v>
          </cell>
          <cell r="FL23">
            <v>14726.952499999999</v>
          </cell>
          <cell r="FM23">
            <v>5378.9901</v>
          </cell>
          <cell r="FN23">
            <v>3337.2966000000001</v>
          </cell>
          <cell r="FO23">
            <v>-2719.0826999999999</v>
          </cell>
          <cell r="FP23">
            <v>425.07330000000002</v>
          </cell>
          <cell r="FQ23">
            <v>3144.1561000000002</v>
          </cell>
          <cell r="FR23" t="str">
            <v>..</v>
          </cell>
          <cell r="FS23" t="str">
            <v>..</v>
          </cell>
          <cell r="FT23" t="str">
            <v>..</v>
          </cell>
          <cell r="FU23" t="str">
            <v>..</v>
          </cell>
          <cell r="FV23" t="str">
            <v>..</v>
          </cell>
          <cell r="FW23" t="str">
            <v>..</v>
          </cell>
          <cell r="FX23" t="str">
            <v>..</v>
          </cell>
          <cell r="FY23" t="str">
            <v>..</v>
          </cell>
          <cell r="FZ23" t="str">
            <v>..</v>
          </cell>
          <cell r="GA23" t="str">
            <v>..</v>
          </cell>
          <cell r="GB23" t="str">
            <v>..</v>
          </cell>
          <cell r="GC23" t="str">
            <v>..</v>
          </cell>
          <cell r="GD23" t="str">
            <v>..</v>
          </cell>
          <cell r="GE23" t="str">
            <v>..</v>
          </cell>
          <cell r="GF23" t="str">
            <v>..</v>
          </cell>
          <cell r="GG23" t="str">
            <v>..</v>
          </cell>
          <cell r="GH23" t="str">
            <v>..</v>
          </cell>
          <cell r="GI23" t="str">
            <v>..</v>
          </cell>
          <cell r="GJ23" t="str">
            <v>..</v>
          </cell>
          <cell r="GK23" t="str">
            <v>..</v>
          </cell>
          <cell r="GL23" t="str">
            <v>..</v>
          </cell>
          <cell r="GM23" t="str">
            <v>..</v>
          </cell>
          <cell r="GN23" t="str">
            <v>..</v>
          </cell>
          <cell r="GO23" t="str">
            <v>..</v>
          </cell>
          <cell r="GP23" t="str">
            <v>..</v>
          </cell>
          <cell r="GQ23" t="str">
            <v>..</v>
          </cell>
          <cell r="GR23" t="str">
            <v>..</v>
          </cell>
          <cell r="GS23" t="str">
            <v>..</v>
          </cell>
          <cell r="GT23" t="str">
            <v>..</v>
          </cell>
          <cell r="GU23" t="str">
            <v>..</v>
          </cell>
          <cell r="GV23" t="str">
            <v>..</v>
          </cell>
          <cell r="GW23" t="str">
            <v>..</v>
          </cell>
          <cell r="GX23" t="str">
            <v>..</v>
          </cell>
          <cell r="GY23" t="str">
            <v>..</v>
          </cell>
          <cell r="GZ23" t="str">
            <v>..</v>
          </cell>
          <cell r="HA23" t="str">
            <v>..</v>
          </cell>
          <cell r="HB23" t="str">
            <v>..</v>
          </cell>
          <cell r="HC23" t="str">
            <v>..</v>
          </cell>
          <cell r="HD23" t="str">
            <v>..</v>
          </cell>
          <cell r="HE23" t="str">
            <v>..</v>
          </cell>
          <cell r="HF23" t="str">
            <v>..</v>
          </cell>
          <cell r="HG23" t="str">
            <v>..</v>
          </cell>
          <cell r="HH23" t="str">
            <v>..</v>
          </cell>
          <cell r="HI23" t="str">
            <v>..</v>
          </cell>
          <cell r="HJ23" t="str">
            <v>..</v>
          </cell>
          <cell r="HK23" t="str">
            <v>..</v>
          </cell>
          <cell r="HL23" t="str">
            <v>..</v>
          </cell>
          <cell r="HM23" t="str">
            <v>..</v>
          </cell>
          <cell r="HN23" t="str">
            <v>..</v>
          </cell>
          <cell r="HO23" t="str">
            <v>..</v>
          </cell>
          <cell r="HP23" t="str">
            <v>..</v>
          </cell>
          <cell r="HQ23" t="str">
            <v>..</v>
          </cell>
          <cell r="HR23" t="str">
            <v>..</v>
          </cell>
          <cell r="HS23" t="str">
            <v>..</v>
          </cell>
          <cell r="HT23" t="str">
            <v>..</v>
          </cell>
          <cell r="HU23" t="str">
            <v>..</v>
          </cell>
          <cell r="HV23" t="str">
            <v>..</v>
          </cell>
          <cell r="HW23" t="str">
            <v>..</v>
          </cell>
          <cell r="HX23" t="str">
            <v>..</v>
          </cell>
          <cell r="HY23" t="str">
            <v>..</v>
          </cell>
          <cell r="HZ23" t="str">
            <v>..</v>
          </cell>
          <cell r="IA23" t="str">
            <v>..</v>
          </cell>
          <cell r="IB23" t="str">
            <v>..</v>
          </cell>
          <cell r="IC23" t="str">
            <v>..</v>
          </cell>
          <cell r="ID23" t="str">
            <v>..</v>
          </cell>
          <cell r="IE23" t="str">
            <v>..</v>
          </cell>
          <cell r="IF23" t="str">
            <v>..</v>
          </cell>
          <cell r="IG23" t="str">
            <v>..</v>
          </cell>
          <cell r="IH23" t="str">
            <v>..</v>
          </cell>
          <cell r="II23" t="str">
            <v>..</v>
          </cell>
          <cell r="IJ23" t="str">
            <v>..</v>
          </cell>
          <cell r="IK23" t="str">
            <v>..</v>
          </cell>
          <cell r="IL23" t="str">
            <v>..</v>
          </cell>
          <cell r="IM23" t="str">
            <v>..</v>
          </cell>
          <cell r="IN23" t="str">
            <v>..</v>
          </cell>
          <cell r="IO23" t="str">
            <v>..</v>
          </cell>
          <cell r="IP23" t="str">
            <v>..</v>
          </cell>
          <cell r="IQ23" t="str">
            <v>..</v>
          </cell>
          <cell r="IR23" t="str">
            <v>..</v>
          </cell>
          <cell r="IS23" t="str">
            <v>..</v>
          </cell>
          <cell r="IT23" t="str">
            <v>..</v>
          </cell>
          <cell r="IU23" t="str">
            <v>..</v>
          </cell>
          <cell r="IV23" t="str">
            <v>..</v>
          </cell>
          <cell r="IW23" t="str">
            <v>..</v>
          </cell>
          <cell r="IX23" t="str">
            <v>..</v>
          </cell>
          <cell r="IY23" t="str">
            <v>..</v>
          </cell>
          <cell r="IZ23" t="str">
            <v>..</v>
          </cell>
          <cell r="JA23" t="str">
            <v>..</v>
          </cell>
          <cell r="JB23" t="str">
            <v>..</v>
          </cell>
          <cell r="JC23" t="str">
            <v>..</v>
          </cell>
          <cell r="JD23" t="str">
            <v>..</v>
          </cell>
          <cell r="JE23" t="str">
            <v>..</v>
          </cell>
          <cell r="JF23" t="str">
            <v>..</v>
          </cell>
          <cell r="JG23" t="str">
            <v>..</v>
          </cell>
          <cell r="JH23" t="str">
            <v>..</v>
          </cell>
          <cell r="JI23" t="str">
            <v>..</v>
          </cell>
          <cell r="JJ23" t="str">
            <v>..</v>
          </cell>
          <cell r="JK23" t="str">
            <v>..</v>
          </cell>
          <cell r="JL23" t="str">
            <v>..</v>
          </cell>
          <cell r="JM23" t="str">
            <v>..</v>
          </cell>
          <cell r="JN23" t="str">
            <v>..</v>
          </cell>
          <cell r="JO23" t="str">
            <v>..</v>
          </cell>
          <cell r="JP23" t="str">
            <v>..</v>
          </cell>
          <cell r="JQ23" t="str">
            <v>..</v>
          </cell>
          <cell r="JR23" t="str">
            <v>..</v>
          </cell>
          <cell r="JS23" t="str">
            <v>..</v>
          </cell>
          <cell r="JT23" t="str">
            <v>..</v>
          </cell>
          <cell r="JU23" t="str">
            <v>..</v>
          </cell>
          <cell r="JV23">
            <v>125207.3204</v>
          </cell>
          <cell r="JW23" t="str">
            <v>..</v>
          </cell>
          <cell r="JX23">
            <v>70252.998200000002</v>
          </cell>
          <cell r="JY23">
            <v>35149.846799999999</v>
          </cell>
          <cell r="JZ23" t="str">
            <v>..</v>
          </cell>
          <cell r="KA23">
            <v>32912.958299999998</v>
          </cell>
          <cell r="KB23">
            <v>-5242.9641000000001</v>
          </cell>
          <cell r="KC23">
            <v>15734.870699999999</v>
          </cell>
          <cell r="KD23">
            <v>20977.834800000001</v>
          </cell>
          <cell r="KE23" t="str">
            <v>..</v>
          </cell>
          <cell r="KF23" t="str">
            <v>..</v>
          </cell>
          <cell r="KG23" t="str">
            <v>..</v>
          </cell>
          <cell r="KH23" t="str">
            <v>..</v>
          </cell>
          <cell r="KI23" t="str">
            <v>..</v>
          </cell>
          <cell r="KJ23" t="str">
            <v>..</v>
          </cell>
          <cell r="KK23" t="str">
            <v>..</v>
          </cell>
          <cell r="KL23" t="str">
            <v>..</v>
          </cell>
          <cell r="KM23" t="str">
            <v>..</v>
          </cell>
          <cell r="KN23" t="str">
            <v>..</v>
          </cell>
          <cell r="KO23" t="str">
            <v>..</v>
          </cell>
          <cell r="KP23" t="str">
            <v>..</v>
          </cell>
          <cell r="KQ23" t="str">
            <v>..</v>
          </cell>
          <cell r="KS23" t="str">
            <v>..</v>
          </cell>
          <cell r="KT23" t="str">
            <v>..</v>
          </cell>
          <cell r="KU23" t="str">
            <v>..</v>
          </cell>
          <cell r="KV23" t="str">
            <v>..</v>
          </cell>
          <cell r="KW23">
            <v>732516.30110000004</v>
          </cell>
          <cell r="KX23" t="str">
            <v>..</v>
          </cell>
          <cell r="KY23" t="str">
            <v>..</v>
          </cell>
          <cell r="KZ23" t="str">
            <v>..</v>
          </cell>
          <cell r="LA23" t="str">
            <v>..</v>
          </cell>
          <cell r="LB23" t="str">
            <v>..</v>
          </cell>
          <cell r="LC23" t="str">
            <v>..</v>
          </cell>
          <cell r="LD23" t="str">
            <v>..</v>
          </cell>
          <cell r="LE23" t="str">
            <v>..</v>
          </cell>
          <cell r="LF23" t="str">
            <v>..</v>
          </cell>
          <cell r="LG23" t="str">
            <v>..</v>
          </cell>
          <cell r="LH23" t="str">
            <v>..</v>
          </cell>
          <cell r="LI23" t="str">
            <v>..</v>
          </cell>
          <cell r="LJ23" t="str">
            <v>..</v>
          </cell>
          <cell r="LK23" t="str">
            <v>..</v>
          </cell>
          <cell r="LL23" t="str">
            <v>..</v>
          </cell>
          <cell r="LM23" t="str">
            <v>..</v>
          </cell>
          <cell r="LN23" t="str">
            <v>..</v>
          </cell>
          <cell r="LO23" t="str">
            <v>..</v>
          </cell>
          <cell r="LP23" t="str">
            <v>..</v>
          </cell>
          <cell r="LS23" t="str">
            <v>..</v>
          </cell>
          <cell r="LT23" t="str">
            <v>..</v>
          </cell>
          <cell r="LU23" t="str">
            <v>..</v>
          </cell>
          <cell r="LV23" t="str">
            <v>..</v>
          </cell>
          <cell r="LW23" t="str">
            <v>..</v>
          </cell>
          <cell r="LX23" t="str">
            <v>..</v>
          </cell>
          <cell r="LY23" t="str">
            <v>..</v>
          </cell>
          <cell r="LZ23" t="str">
            <v>..</v>
          </cell>
          <cell r="MA23" t="str">
            <v>..</v>
          </cell>
          <cell r="MB23" t="str">
            <v>..</v>
          </cell>
          <cell r="MC23" t="str">
            <v>..</v>
          </cell>
          <cell r="MD23" t="str">
            <v>..</v>
          </cell>
          <cell r="ME23" t="str">
            <v>..</v>
          </cell>
          <cell r="MF23" t="str">
            <v>..</v>
          </cell>
          <cell r="MG23" t="str">
            <v>..</v>
          </cell>
          <cell r="MH23" t="str">
            <v>..</v>
          </cell>
          <cell r="MI23" t="str">
            <v>..</v>
          </cell>
          <cell r="MJ23" t="str">
            <v>..</v>
          </cell>
          <cell r="MK23" t="str">
            <v>..</v>
          </cell>
          <cell r="ML23" t="str">
            <v>..</v>
          </cell>
          <cell r="MM23" t="str">
            <v>..</v>
          </cell>
          <cell r="MN23" t="str">
            <v>..</v>
          </cell>
          <cell r="MO23" t="str">
            <v>..</v>
          </cell>
          <cell r="MP23" t="str">
            <v>..</v>
          </cell>
          <cell r="MQ23" t="str">
            <v>..</v>
          </cell>
          <cell r="MR23" t="str">
            <v>..</v>
          </cell>
          <cell r="MS23" t="str">
            <v>..</v>
          </cell>
          <cell r="MT23" t="str">
            <v>..</v>
          </cell>
          <cell r="MU23" t="str">
            <v>..</v>
          </cell>
          <cell r="MV23" t="str">
            <v>..</v>
          </cell>
          <cell r="MW23" t="str">
            <v>..</v>
          </cell>
          <cell r="MX23" t="str">
            <v>..</v>
          </cell>
          <cell r="MY23" t="str">
            <v>..</v>
          </cell>
          <cell r="MZ23" t="str">
            <v>..</v>
          </cell>
          <cell r="NA23" t="str">
            <v>..</v>
          </cell>
          <cell r="NB23" t="str">
            <v>..</v>
          </cell>
          <cell r="NC23" t="str">
            <v>..</v>
          </cell>
          <cell r="ND23" t="str">
            <v>..</v>
          </cell>
          <cell r="NE23" t="str">
            <v>..</v>
          </cell>
          <cell r="NF23" t="str">
            <v>..</v>
          </cell>
          <cell r="NG23" t="str">
            <v>..</v>
          </cell>
          <cell r="NH23" t="str">
            <v>..</v>
          </cell>
          <cell r="NI23" t="str">
            <v>..</v>
          </cell>
          <cell r="NJ23" t="str">
            <v>..</v>
          </cell>
          <cell r="NK23" t="str">
            <v>..</v>
          </cell>
          <cell r="NL23" t="str">
            <v>..</v>
          </cell>
          <cell r="NM23" t="str">
            <v>..</v>
          </cell>
          <cell r="NN23" t="str">
            <v>..</v>
          </cell>
          <cell r="NO23" t="str">
            <v>..</v>
          </cell>
          <cell r="NP23" t="str">
            <v>..</v>
          </cell>
          <cell r="NQ23" t="str">
            <v>..</v>
          </cell>
          <cell r="NR23" t="str">
            <v>..</v>
          </cell>
          <cell r="NS23" t="str">
            <v>..</v>
          </cell>
          <cell r="NT23" t="str">
            <v>..</v>
          </cell>
          <cell r="NU23" t="str">
            <v>..</v>
          </cell>
          <cell r="NV23" t="str">
            <v>..</v>
          </cell>
          <cell r="NW23" t="str">
            <v>..</v>
          </cell>
          <cell r="NX23" t="str">
            <v>..</v>
          </cell>
          <cell r="NY23" t="str">
            <v>..</v>
          </cell>
          <cell r="NZ23" t="str">
            <v>..</v>
          </cell>
          <cell r="OA23" t="str">
            <v>..</v>
          </cell>
          <cell r="OB23" t="str">
            <v>..</v>
          </cell>
          <cell r="OC23" t="str">
            <v>..</v>
          </cell>
          <cell r="OD23" t="str">
            <v>..</v>
          </cell>
          <cell r="OE23" t="str">
            <v>..</v>
          </cell>
          <cell r="OF23" t="str">
            <v>..</v>
          </cell>
          <cell r="OG23" t="str">
            <v>..</v>
          </cell>
          <cell r="OH23" t="str">
            <v>..</v>
          </cell>
          <cell r="OI23">
            <v>496237.0013</v>
          </cell>
          <cell r="OJ23">
            <v>405315.85690000001</v>
          </cell>
          <cell r="OK23">
            <v>362367.77779999998</v>
          </cell>
          <cell r="OL23">
            <v>41192.402000000002</v>
          </cell>
          <cell r="OM23" t="str">
            <v>..</v>
          </cell>
          <cell r="ON23">
            <v>91007.826700000005</v>
          </cell>
          <cell r="OO23">
            <v>-10168.752699999999</v>
          </cell>
          <cell r="OP23">
            <v>20408.7925</v>
          </cell>
          <cell r="OQ23">
            <v>30577.545099999999</v>
          </cell>
          <cell r="OR23" t="str">
            <v>..</v>
          </cell>
          <cell r="OS23" t="str">
            <v>..</v>
          </cell>
          <cell r="OT23" t="str">
            <v>..</v>
          </cell>
          <cell r="OU23" t="str">
            <v>..</v>
          </cell>
          <cell r="OV23" t="str">
            <v>..</v>
          </cell>
          <cell r="OW23" t="str">
            <v>..</v>
          </cell>
          <cell r="OX23" t="str">
            <v>..</v>
          </cell>
          <cell r="OY23" t="str">
            <v>..</v>
          </cell>
          <cell r="OZ23" t="str">
            <v>..</v>
          </cell>
          <cell r="PA23" t="str">
            <v>..</v>
          </cell>
          <cell r="PB23" t="str">
            <v>..</v>
          </cell>
          <cell r="PC23" t="str">
            <v>..</v>
          </cell>
          <cell r="PD23" t="str">
            <v>..</v>
          </cell>
          <cell r="PE23" t="str">
            <v>..</v>
          </cell>
          <cell r="PF23" t="str">
            <v>..</v>
          </cell>
          <cell r="PG23" t="str">
            <v>..</v>
          </cell>
          <cell r="PH23" t="str">
            <v>..</v>
          </cell>
          <cell r="PI23" t="str">
            <v>..</v>
          </cell>
          <cell r="PJ23" t="str">
            <v>..</v>
          </cell>
          <cell r="PK23" t="str">
            <v>..</v>
          </cell>
          <cell r="PL23" t="str">
            <v>..</v>
          </cell>
          <cell r="PM23" t="str">
            <v>..</v>
          </cell>
          <cell r="PN23" t="str">
            <v>..</v>
          </cell>
          <cell r="PO23" t="str">
            <v>..</v>
          </cell>
          <cell r="PP23" t="str">
            <v>..</v>
          </cell>
          <cell r="PQ23" t="str">
            <v>..</v>
          </cell>
          <cell r="PR23" t="str">
            <v>..</v>
          </cell>
          <cell r="PS23" t="str">
            <v>..</v>
          </cell>
          <cell r="PT23" t="str">
            <v>..</v>
          </cell>
          <cell r="PU23" t="str">
            <v>..</v>
          </cell>
          <cell r="PV23" t="str">
            <v>..</v>
          </cell>
          <cell r="PW23" t="str">
            <v>..</v>
          </cell>
          <cell r="PX23" t="str">
            <v>..</v>
          </cell>
          <cell r="PY23" t="str">
            <v>..</v>
          </cell>
          <cell r="PZ23" t="str">
            <v>..</v>
          </cell>
          <cell r="QA23" t="str">
            <v>..</v>
          </cell>
          <cell r="QB23" t="str">
            <v>..</v>
          </cell>
          <cell r="QC23" t="str">
            <v>..</v>
          </cell>
          <cell r="QD23" t="str">
            <v>..</v>
          </cell>
          <cell r="QE23" t="str">
            <v>..</v>
          </cell>
          <cell r="QF23" t="str">
            <v>..</v>
          </cell>
          <cell r="QG23" t="str">
            <v>..</v>
          </cell>
          <cell r="QH23" t="str">
            <v>..</v>
          </cell>
          <cell r="QI23" t="str">
            <v>..</v>
          </cell>
          <cell r="QJ23" t="str">
            <v>..</v>
          </cell>
          <cell r="QK23" t="str">
            <v>..</v>
          </cell>
          <cell r="QL23" t="str">
            <v>..</v>
          </cell>
          <cell r="QM23" t="str">
            <v>..</v>
          </cell>
          <cell r="QN23" t="str">
            <v>..</v>
          </cell>
          <cell r="QO23" t="str">
            <v>..</v>
          </cell>
          <cell r="QP23" t="str">
            <v>..</v>
          </cell>
          <cell r="QQ23" t="str">
            <v>..</v>
          </cell>
          <cell r="QR23" t="str">
            <v>..</v>
          </cell>
          <cell r="QS23" t="str">
            <v>..</v>
          </cell>
          <cell r="QT23">
            <v>149791.71979999999</v>
          </cell>
          <cell r="QU23">
            <v>84623.293600000005</v>
          </cell>
          <cell r="QV23">
            <v>65274.991900000001</v>
          </cell>
          <cell r="QW23">
            <v>19348.3017</v>
          </cell>
          <cell r="QX23">
            <v>22501.168300000001</v>
          </cell>
          <cell r="QY23">
            <v>19409.389599999999</v>
          </cell>
          <cell r="QZ23">
            <v>28152.4414</v>
          </cell>
          <cell r="RA23">
            <v>55356.358200000002</v>
          </cell>
          <cell r="RB23">
            <v>27203.916799999999</v>
          </cell>
        </row>
        <row r="24">
          <cell r="A24">
            <v>1964</v>
          </cell>
          <cell r="B24" t="str">
            <v/>
          </cell>
          <cell r="C24">
            <v>199961.31200000001</v>
          </cell>
          <cell r="D24">
            <v>132042.7672</v>
          </cell>
          <cell r="E24">
            <v>101636.5068</v>
          </cell>
          <cell r="F24">
            <v>29346.8351</v>
          </cell>
          <cell r="G24" t="str">
            <v>..</v>
          </cell>
          <cell r="H24">
            <v>33333.610099999998</v>
          </cell>
          <cell r="I24">
            <v>5450.5843999999997</v>
          </cell>
          <cell r="J24">
            <v>18280.593799999999</v>
          </cell>
          <cell r="K24">
            <v>12830.009400000001</v>
          </cell>
          <cell r="L24" t="str">
            <v>..</v>
          </cell>
          <cell r="M24" t="str">
            <v>..</v>
          </cell>
          <cell r="N24" t="str">
            <v>..</v>
          </cell>
          <cell r="O24" t="str">
            <v>..</v>
          </cell>
          <cell r="P24" t="str">
            <v>..</v>
          </cell>
          <cell r="Q24" t="str">
            <v>..</v>
          </cell>
          <cell r="R24" t="str">
            <v>..</v>
          </cell>
          <cell r="S24" t="str">
            <v>..</v>
          </cell>
          <cell r="T24" t="str">
            <v>..</v>
          </cell>
          <cell r="U24" t="str">
            <v>..</v>
          </cell>
          <cell r="V24" t="str">
            <v>..</v>
          </cell>
          <cell r="W24" t="str">
            <v>..</v>
          </cell>
          <cell r="X24" t="str">
            <v>..</v>
          </cell>
          <cell r="Y24" t="str">
            <v>..</v>
          </cell>
          <cell r="Z24" t="str">
            <v>..</v>
          </cell>
          <cell r="AA24" t="str">
            <v>..</v>
          </cell>
          <cell r="AB24" t="str">
            <v>..</v>
          </cell>
          <cell r="AC24" t="str">
            <v>..</v>
          </cell>
          <cell r="AD24">
            <v>336230.1459</v>
          </cell>
          <cell r="AE24">
            <v>257483.05110000001</v>
          </cell>
          <cell r="AF24" t="str">
            <v>..</v>
          </cell>
          <cell r="AG24">
            <v>84605.7935</v>
          </cell>
          <cell r="AH24" t="str">
            <v>..</v>
          </cell>
          <cell r="AI24">
            <v>58063.083100000003</v>
          </cell>
          <cell r="AJ24">
            <v>10466.619500000001</v>
          </cell>
          <cell r="AK24">
            <v>45508.321900000003</v>
          </cell>
          <cell r="AL24">
            <v>35041.702400000002</v>
          </cell>
          <cell r="AM24" t="str">
            <v>..</v>
          </cell>
          <cell r="AN24" t="str">
            <v>..</v>
          </cell>
          <cell r="AO24" t="str">
            <v>..</v>
          </cell>
          <cell r="AP24" t="str">
            <v>..</v>
          </cell>
          <cell r="AQ24" t="str">
            <v>..</v>
          </cell>
          <cell r="AR24" t="str">
            <v>..</v>
          </cell>
          <cell r="AS24" t="str">
            <v>..</v>
          </cell>
          <cell r="AT24" t="str">
            <v>..</v>
          </cell>
          <cell r="AU24" t="str">
            <v>..</v>
          </cell>
          <cell r="AV24" t="str">
            <v>..</v>
          </cell>
          <cell r="AW24" t="str">
            <v>..</v>
          </cell>
          <cell r="AX24" t="str">
            <v>..</v>
          </cell>
          <cell r="AY24" t="str">
            <v>..</v>
          </cell>
          <cell r="AZ24" t="str">
            <v>..</v>
          </cell>
          <cell r="BA24" t="str">
            <v>..</v>
          </cell>
          <cell r="BB24" t="str">
            <v>..</v>
          </cell>
          <cell r="BC24" t="str">
            <v>..</v>
          </cell>
          <cell r="BD24" t="str">
            <v>..</v>
          </cell>
          <cell r="BE24" t="str">
            <v>..</v>
          </cell>
          <cell r="BF24" t="str">
            <v>..</v>
          </cell>
          <cell r="BG24" t="str">
            <v>..</v>
          </cell>
          <cell r="BH24" t="str">
            <v>..</v>
          </cell>
          <cell r="BI24" t="str">
            <v>..</v>
          </cell>
          <cell r="BJ24" t="str">
            <v>..</v>
          </cell>
          <cell r="BK24" t="str">
            <v>..</v>
          </cell>
          <cell r="BL24" t="str">
            <v>..</v>
          </cell>
          <cell r="BM24" t="str">
            <v>..</v>
          </cell>
          <cell r="BN24" t="str">
            <v>..</v>
          </cell>
          <cell r="BO24" t="str">
            <v>..</v>
          </cell>
          <cell r="BP24" t="str">
            <v>..</v>
          </cell>
          <cell r="BQ24" t="str">
            <v>..</v>
          </cell>
          <cell r="BR24" t="str">
            <v>..</v>
          </cell>
          <cell r="BS24" t="str">
            <v>..</v>
          </cell>
          <cell r="BT24" t="str">
            <v>..</v>
          </cell>
          <cell r="BU24" t="str">
            <v>..</v>
          </cell>
          <cell r="BV24" t="str">
            <v>..</v>
          </cell>
          <cell r="BW24" t="str">
            <v>..</v>
          </cell>
          <cell r="BX24" t="str">
            <v>..</v>
          </cell>
          <cell r="BY24" t="str">
            <v>..</v>
          </cell>
          <cell r="BZ24" t="str">
            <v>..</v>
          </cell>
          <cell r="CA24" t="str">
            <v>..</v>
          </cell>
          <cell r="CB24" t="str">
            <v>..</v>
          </cell>
          <cell r="CC24" t="str">
            <v>..</v>
          </cell>
          <cell r="CD24" t="str">
            <v>..</v>
          </cell>
          <cell r="CE24" t="str">
            <v>..</v>
          </cell>
          <cell r="CF24">
            <v>667016.83920000005</v>
          </cell>
          <cell r="CG24">
            <v>514972.4412</v>
          </cell>
          <cell r="CH24">
            <v>370130.8799</v>
          </cell>
          <cell r="CI24">
            <v>141984.80600000001</v>
          </cell>
          <cell r="CJ24">
            <v>168905.7077</v>
          </cell>
          <cell r="CK24">
            <v>156146.2071</v>
          </cell>
          <cell r="CL24">
            <v>-5524.7359999999999</v>
          </cell>
          <cell r="CM24">
            <v>44812.3537</v>
          </cell>
          <cell r="CN24">
            <v>50337.089699999997</v>
          </cell>
          <cell r="CO24" t="str">
            <v>..</v>
          </cell>
          <cell r="CP24" t="str">
            <v>..</v>
          </cell>
          <cell r="CQ24" t="str">
            <v>..</v>
          </cell>
          <cell r="CR24" t="str">
            <v>..</v>
          </cell>
          <cell r="CS24" t="str">
            <v>..</v>
          </cell>
          <cell r="CT24" t="str">
            <v>..</v>
          </cell>
          <cell r="CU24" t="str">
            <v>..</v>
          </cell>
          <cell r="CV24" t="str">
            <v>..</v>
          </cell>
          <cell r="CW24" t="str">
            <v>..</v>
          </cell>
          <cell r="CX24">
            <v>75826.697799999994</v>
          </cell>
          <cell r="CY24">
            <v>57562.1224</v>
          </cell>
          <cell r="CZ24">
            <v>42791.800600000002</v>
          </cell>
          <cell r="DA24">
            <v>15399.0173</v>
          </cell>
          <cell r="DB24">
            <v>22037.5386</v>
          </cell>
          <cell r="DC24">
            <v>19346.415199999999</v>
          </cell>
          <cell r="DD24">
            <v>-3460.4259000000002</v>
          </cell>
          <cell r="DE24">
            <v>2845.4956000000002</v>
          </cell>
          <cell r="DF24">
            <v>6305.9215000000004</v>
          </cell>
          <cell r="DG24" t="str">
            <v>..</v>
          </cell>
          <cell r="DH24" t="str">
            <v>..</v>
          </cell>
          <cell r="DI24" t="str">
            <v>..</v>
          </cell>
          <cell r="DJ24" t="str">
            <v>..</v>
          </cell>
          <cell r="DK24" t="str">
            <v>..</v>
          </cell>
          <cell r="DL24" t="str">
            <v>..</v>
          </cell>
          <cell r="DM24" t="str">
            <v>..</v>
          </cell>
          <cell r="DN24" t="str">
            <v>..</v>
          </cell>
          <cell r="DO24" t="str">
            <v>..</v>
          </cell>
          <cell r="DP24" t="str">
            <v>..</v>
          </cell>
          <cell r="DQ24" t="str">
            <v>..</v>
          </cell>
          <cell r="DR24" t="str">
            <v>..</v>
          </cell>
          <cell r="DS24" t="str">
            <v>..</v>
          </cell>
          <cell r="DT24" t="str">
            <v>..</v>
          </cell>
          <cell r="DU24" t="str">
            <v>..</v>
          </cell>
          <cell r="DV24" t="str">
            <v>..</v>
          </cell>
          <cell r="DW24" t="str">
            <v>..</v>
          </cell>
          <cell r="DX24" t="str">
            <v>..</v>
          </cell>
          <cell r="DY24" t="str">
            <v>..</v>
          </cell>
          <cell r="DZ24" t="str">
            <v>..</v>
          </cell>
          <cell r="EA24" t="str">
            <v>..</v>
          </cell>
          <cell r="EB24" t="str">
            <v>..</v>
          </cell>
          <cell r="EC24" t="str">
            <v>..</v>
          </cell>
          <cell r="ED24" t="str">
            <v>..</v>
          </cell>
          <cell r="EE24" t="str">
            <v>..</v>
          </cell>
          <cell r="EF24" t="str">
            <v>..</v>
          </cell>
          <cell r="EG24" t="str">
            <v>..</v>
          </cell>
          <cell r="EH24" t="str">
            <v>..</v>
          </cell>
          <cell r="EI24" t="str">
            <v>..</v>
          </cell>
          <cell r="EJ24" t="str">
            <v>..</v>
          </cell>
          <cell r="EK24" t="str">
            <v>..</v>
          </cell>
          <cell r="EL24" t="str">
            <v>..</v>
          </cell>
          <cell r="EM24" t="str">
            <v>..</v>
          </cell>
          <cell r="EN24" t="str">
            <v>..</v>
          </cell>
          <cell r="EO24" t="str">
            <v>..</v>
          </cell>
          <cell r="EP24" t="str">
            <v>..</v>
          </cell>
          <cell r="EQ24" t="str">
            <v>..</v>
          </cell>
          <cell r="ER24" t="str">
            <v>..</v>
          </cell>
          <cell r="ES24" t="str">
            <v>..</v>
          </cell>
          <cell r="ET24" t="str">
            <v>..</v>
          </cell>
          <cell r="EU24" t="str">
            <v>..</v>
          </cell>
          <cell r="EV24" t="str">
            <v>..</v>
          </cell>
          <cell r="EW24" t="str">
            <v>..</v>
          </cell>
          <cell r="EX24" t="str">
            <v>..</v>
          </cell>
          <cell r="EY24" t="str">
            <v>..</v>
          </cell>
          <cell r="EZ24" t="str">
            <v>..</v>
          </cell>
          <cell r="FA24" t="str">
            <v>..</v>
          </cell>
          <cell r="FB24" t="str">
            <v>..</v>
          </cell>
          <cell r="FC24" t="str">
            <v>..</v>
          </cell>
          <cell r="FD24" t="str">
            <v>..</v>
          </cell>
          <cell r="FE24" t="str">
            <v>..</v>
          </cell>
          <cell r="FF24" t="str">
            <v>..</v>
          </cell>
          <cell r="FG24" t="str">
            <v>..</v>
          </cell>
          <cell r="FH24" t="str">
            <v>..</v>
          </cell>
          <cell r="FI24">
            <v>43073.138599999998</v>
          </cell>
          <cell r="FJ24">
            <v>55717.786</v>
          </cell>
          <cell r="FK24">
            <v>42212.1463</v>
          </cell>
          <cell r="FL24">
            <v>14739.2371</v>
          </cell>
          <cell r="FM24">
            <v>4630.7353999999996</v>
          </cell>
          <cell r="FN24">
            <v>3130.0994999999998</v>
          </cell>
          <cell r="FO24">
            <v>-1813.0905</v>
          </cell>
          <cell r="FP24">
            <v>548.47829999999999</v>
          </cell>
          <cell r="FQ24">
            <v>2361.5686999999998</v>
          </cell>
          <cell r="FR24" t="str">
            <v>..</v>
          </cell>
          <cell r="FS24" t="str">
            <v>..</v>
          </cell>
          <cell r="FT24" t="str">
            <v>..</v>
          </cell>
          <cell r="FU24" t="str">
            <v>..</v>
          </cell>
          <cell r="FV24" t="str">
            <v>..</v>
          </cell>
          <cell r="FW24" t="str">
            <v>..</v>
          </cell>
          <cell r="FX24" t="str">
            <v>..</v>
          </cell>
          <cell r="FY24" t="str">
            <v>..</v>
          </cell>
          <cell r="FZ24" t="str">
            <v>..</v>
          </cell>
          <cell r="GA24" t="str">
            <v>..</v>
          </cell>
          <cell r="GB24" t="str">
            <v>..</v>
          </cell>
          <cell r="GC24" t="str">
            <v>..</v>
          </cell>
          <cell r="GD24" t="str">
            <v>..</v>
          </cell>
          <cell r="GE24" t="str">
            <v>..</v>
          </cell>
          <cell r="GF24" t="str">
            <v>..</v>
          </cell>
          <cell r="GG24" t="str">
            <v>..</v>
          </cell>
          <cell r="GH24" t="str">
            <v>..</v>
          </cell>
          <cell r="GI24" t="str">
            <v>..</v>
          </cell>
          <cell r="GJ24" t="str">
            <v>..</v>
          </cell>
          <cell r="GK24" t="str">
            <v>..</v>
          </cell>
          <cell r="GL24" t="str">
            <v>..</v>
          </cell>
          <cell r="GM24" t="str">
            <v>..</v>
          </cell>
          <cell r="GN24" t="str">
            <v>..</v>
          </cell>
          <cell r="GO24" t="str">
            <v>..</v>
          </cell>
          <cell r="GP24" t="str">
            <v>..</v>
          </cell>
          <cell r="GQ24" t="str">
            <v>..</v>
          </cell>
          <cell r="GR24" t="str">
            <v>..</v>
          </cell>
          <cell r="GS24" t="str">
            <v>..</v>
          </cell>
          <cell r="GT24" t="str">
            <v>..</v>
          </cell>
          <cell r="GU24" t="str">
            <v>..</v>
          </cell>
          <cell r="GV24" t="str">
            <v>..</v>
          </cell>
          <cell r="GW24" t="str">
            <v>..</v>
          </cell>
          <cell r="GX24" t="str">
            <v>..</v>
          </cell>
          <cell r="GY24" t="str">
            <v>..</v>
          </cell>
          <cell r="GZ24" t="str">
            <v>..</v>
          </cell>
          <cell r="HA24" t="str">
            <v>..</v>
          </cell>
          <cell r="HB24" t="str">
            <v>..</v>
          </cell>
          <cell r="HC24" t="str">
            <v>..</v>
          </cell>
          <cell r="HD24" t="str">
            <v>..</v>
          </cell>
          <cell r="HE24" t="str">
            <v>..</v>
          </cell>
          <cell r="HF24" t="str">
            <v>..</v>
          </cell>
          <cell r="HG24" t="str">
            <v>..</v>
          </cell>
          <cell r="HH24" t="str">
            <v>..</v>
          </cell>
          <cell r="HI24" t="str">
            <v>..</v>
          </cell>
          <cell r="HJ24" t="str">
            <v>..</v>
          </cell>
          <cell r="HK24" t="str">
            <v>..</v>
          </cell>
          <cell r="HL24" t="str">
            <v>..</v>
          </cell>
          <cell r="HM24" t="str">
            <v>..</v>
          </cell>
          <cell r="HN24" t="str">
            <v>..</v>
          </cell>
          <cell r="HO24" t="str">
            <v>..</v>
          </cell>
          <cell r="HP24" t="str">
            <v>..</v>
          </cell>
          <cell r="HQ24" t="str">
            <v>..</v>
          </cell>
          <cell r="HR24" t="str">
            <v>..</v>
          </cell>
          <cell r="HS24" t="str">
            <v>..</v>
          </cell>
          <cell r="HT24" t="str">
            <v>..</v>
          </cell>
          <cell r="HU24" t="str">
            <v>..</v>
          </cell>
          <cell r="HV24" t="str">
            <v>..</v>
          </cell>
          <cell r="HW24" t="str">
            <v>..</v>
          </cell>
          <cell r="HX24" t="str">
            <v>..</v>
          </cell>
          <cell r="HY24" t="str">
            <v>..</v>
          </cell>
          <cell r="HZ24" t="str">
            <v>..</v>
          </cell>
          <cell r="IA24" t="str">
            <v>..</v>
          </cell>
          <cell r="IB24" t="str">
            <v>..</v>
          </cell>
          <cell r="IC24" t="str">
            <v>..</v>
          </cell>
          <cell r="ID24" t="str">
            <v>..</v>
          </cell>
          <cell r="IE24" t="str">
            <v>..</v>
          </cell>
          <cell r="IF24" t="str">
            <v>..</v>
          </cell>
          <cell r="IG24" t="str">
            <v>..</v>
          </cell>
          <cell r="IH24" t="str">
            <v>..</v>
          </cell>
          <cell r="II24" t="str">
            <v>..</v>
          </cell>
          <cell r="IJ24" t="str">
            <v>..</v>
          </cell>
          <cell r="IK24" t="str">
            <v>..</v>
          </cell>
          <cell r="IL24" t="str">
            <v>..</v>
          </cell>
          <cell r="IM24" t="str">
            <v>..</v>
          </cell>
          <cell r="IN24" t="str">
            <v>..</v>
          </cell>
          <cell r="IO24" t="str">
            <v>..</v>
          </cell>
          <cell r="IP24" t="str">
            <v>..</v>
          </cell>
          <cell r="IQ24" t="str">
            <v>..</v>
          </cell>
          <cell r="IR24" t="str">
            <v>..</v>
          </cell>
          <cell r="IS24" t="str">
            <v>..</v>
          </cell>
          <cell r="IT24" t="str">
            <v>..</v>
          </cell>
          <cell r="IU24" t="str">
            <v>..</v>
          </cell>
          <cell r="IV24" t="str">
            <v>..</v>
          </cell>
          <cell r="IW24" t="str">
            <v>..</v>
          </cell>
          <cell r="IX24" t="str">
            <v>..</v>
          </cell>
          <cell r="IY24" t="str">
            <v>..</v>
          </cell>
          <cell r="IZ24" t="str">
            <v>..</v>
          </cell>
          <cell r="JA24" t="str">
            <v>..</v>
          </cell>
          <cell r="JB24" t="str">
            <v>..</v>
          </cell>
          <cell r="JC24" t="str">
            <v>..</v>
          </cell>
          <cell r="JD24" t="str">
            <v>..</v>
          </cell>
          <cell r="JE24" t="str">
            <v>..</v>
          </cell>
          <cell r="JF24" t="str">
            <v>..</v>
          </cell>
          <cell r="JG24" t="str">
            <v>..</v>
          </cell>
          <cell r="JH24" t="str">
            <v>..</v>
          </cell>
          <cell r="JI24" t="str">
            <v>..</v>
          </cell>
          <cell r="JJ24" t="str">
            <v>..</v>
          </cell>
          <cell r="JK24" t="str">
            <v>..</v>
          </cell>
          <cell r="JL24" t="str">
            <v>..</v>
          </cell>
          <cell r="JM24" t="str">
            <v>..</v>
          </cell>
          <cell r="JN24" t="str">
            <v>..</v>
          </cell>
          <cell r="JO24" t="str">
            <v>..</v>
          </cell>
          <cell r="JP24" t="str">
            <v>..</v>
          </cell>
          <cell r="JQ24" t="str">
            <v>..</v>
          </cell>
          <cell r="JR24" t="str">
            <v>..</v>
          </cell>
          <cell r="JS24" t="str">
            <v>..</v>
          </cell>
          <cell r="JT24" t="str">
            <v>..</v>
          </cell>
          <cell r="JU24" t="str">
            <v>..</v>
          </cell>
          <cell r="JV24">
            <v>133747.91769999999</v>
          </cell>
          <cell r="JW24" t="str">
            <v>..</v>
          </cell>
          <cell r="JX24">
            <v>73063.127800000002</v>
          </cell>
          <cell r="JY24">
            <v>36204.397100000002</v>
          </cell>
          <cell r="JZ24" t="str">
            <v>..</v>
          </cell>
          <cell r="KA24">
            <v>35414.307200000003</v>
          </cell>
          <cell r="KB24">
            <v>-5389.7312000000002</v>
          </cell>
          <cell r="KC24">
            <v>17622.998500000002</v>
          </cell>
          <cell r="KD24">
            <v>23012.7297</v>
          </cell>
          <cell r="KE24" t="str">
            <v>..</v>
          </cell>
          <cell r="KF24" t="str">
            <v>..</v>
          </cell>
          <cell r="KG24" t="str">
            <v>..</v>
          </cell>
          <cell r="KH24" t="str">
            <v>..</v>
          </cell>
          <cell r="KI24" t="str">
            <v>..</v>
          </cell>
          <cell r="KJ24" t="str">
            <v>..</v>
          </cell>
          <cell r="KK24" t="str">
            <v>..</v>
          </cell>
          <cell r="KL24" t="str">
            <v>..</v>
          </cell>
          <cell r="KM24" t="str">
            <v>..</v>
          </cell>
          <cell r="KN24" t="str">
            <v>..</v>
          </cell>
          <cell r="KO24" t="str">
            <v>..</v>
          </cell>
          <cell r="KP24" t="str">
            <v>..</v>
          </cell>
          <cell r="KQ24" t="str">
            <v>..</v>
          </cell>
          <cell r="KS24" t="str">
            <v>..</v>
          </cell>
          <cell r="KT24" t="str">
            <v>..</v>
          </cell>
          <cell r="KU24" t="str">
            <v>..</v>
          </cell>
          <cell r="KV24" t="str">
            <v>..</v>
          </cell>
          <cell r="KW24">
            <v>773051.25809999998</v>
          </cell>
          <cell r="KX24" t="str">
            <v>..</v>
          </cell>
          <cell r="KY24" t="str">
            <v>..</v>
          </cell>
          <cell r="KZ24" t="str">
            <v>..</v>
          </cell>
          <cell r="LA24" t="str">
            <v>..</v>
          </cell>
          <cell r="LB24" t="str">
            <v>..</v>
          </cell>
          <cell r="LC24" t="str">
            <v>..</v>
          </cell>
          <cell r="LD24" t="str">
            <v>..</v>
          </cell>
          <cell r="LE24" t="str">
            <v>..</v>
          </cell>
          <cell r="LF24" t="str">
            <v>..</v>
          </cell>
          <cell r="LG24" t="str">
            <v>..</v>
          </cell>
          <cell r="LH24" t="str">
            <v>..</v>
          </cell>
          <cell r="LI24" t="str">
            <v>..</v>
          </cell>
          <cell r="LJ24" t="str">
            <v>..</v>
          </cell>
          <cell r="LK24" t="str">
            <v>..</v>
          </cell>
          <cell r="LL24" t="str">
            <v>..</v>
          </cell>
          <cell r="LM24" t="str">
            <v>..</v>
          </cell>
          <cell r="LN24" t="str">
            <v>..</v>
          </cell>
          <cell r="LO24" t="str">
            <v>..</v>
          </cell>
          <cell r="LP24" t="str">
            <v>..</v>
          </cell>
          <cell r="LS24" t="str">
            <v>..</v>
          </cell>
          <cell r="LT24" t="str">
            <v>..</v>
          </cell>
          <cell r="LU24" t="str">
            <v>..</v>
          </cell>
          <cell r="LV24" t="str">
            <v>..</v>
          </cell>
          <cell r="LW24" t="str">
            <v>..</v>
          </cell>
          <cell r="LX24" t="str">
            <v>..</v>
          </cell>
          <cell r="LY24" t="str">
            <v>..</v>
          </cell>
          <cell r="LZ24" t="str">
            <v>..</v>
          </cell>
          <cell r="MA24" t="str">
            <v>..</v>
          </cell>
          <cell r="MB24" t="str">
            <v>..</v>
          </cell>
          <cell r="MC24" t="str">
            <v>..</v>
          </cell>
          <cell r="MD24" t="str">
            <v>..</v>
          </cell>
          <cell r="ME24" t="str">
            <v>..</v>
          </cell>
          <cell r="MF24" t="str">
            <v>..</v>
          </cell>
          <cell r="MG24" t="str">
            <v>..</v>
          </cell>
          <cell r="MH24" t="str">
            <v>..</v>
          </cell>
          <cell r="MI24" t="str">
            <v>..</v>
          </cell>
          <cell r="MJ24" t="str">
            <v>..</v>
          </cell>
          <cell r="MK24" t="str">
            <v>..</v>
          </cell>
          <cell r="ML24" t="str">
            <v>..</v>
          </cell>
          <cell r="MM24" t="str">
            <v>..</v>
          </cell>
          <cell r="MN24" t="str">
            <v>..</v>
          </cell>
          <cell r="MO24" t="str">
            <v>..</v>
          </cell>
          <cell r="MP24" t="str">
            <v>..</v>
          </cell>
          <cell r="MQ24" t="str">
            <v>..</v>
          </cell>
          <cell r="MR24" t="str">
            <v>..</v>
          </cell>
          <cell r="MS24" t="str">
            <v>..</v>
          </cell>
          <cell r="MT24" t="str">
            <v>..</v>
          </cell>
          <cell r="MU24" t="str">
            <v>..</v>
          </cell>
          <cell r="MV24" t="str">
            <v>..</v>
          </cell>
          <cell r="MW24" t="str">
            <v>..</v>
          </cell>
          <cell r="MX24" t="str">
            <v>..</v>
          </cell>
          <cell r="MY24" t="str">
            <v>..</v>
          </cell>
          <cell r="MZ24" t="str">
            <v>..</v>
          </cell>
          <cell r="NA24" t="str">
            <v>..</v>
          </cell>
          <cell r="NB24" t="str">
            <v>..</v>
          </cell>
          <cell r="NC24" t="str">
            <v>..</v>
          </cell>
          <cell r="ND24" t="str">
            <v>..</v>
          </cell>
          <cell r="NE24" t="str">
            <v>..</v>
          </cell>
          <cell r="NF24" t="str">
            <v>..</v>
          </cell>
          <cell r="NG24" t="str">
            <v>..</v>
          </cell>
          <cell r="NH24" t="str">
            <v>..</v>
          </cell>
          <cell r="NI24" t="str">
            <v>..</v>
          </cell>
          <cell r="NJ24" t="str">
            <v>..</v>
          </cell>
          <cell r="NK24" t="str">
            <v>..</v>
          </cell>
          <cell r="NL24" t="str">
            <v>..</v>
          </cell>
          <cell r="NM24" t="str">
            <v>..</v>
          </cell>
          <cell r="NN24" t="str">
            <v>..</v>
          </cell>
          <cell r="NO24" t="str">
            <v>..</v>
          </cell>
          <cell r="NP24" t="str">
            <v>..</v>
          </cell>
          <cell r="NQ24" t="str">
            <v>..</v>
          </cell>
          <cell r="NR24" t="str">
            <v>..</v>
          </cell>
          <cell r="NS24" t="str">
            <v>..</v>
          </cell>
          <cell r="NT24" t="str">
            <v>..</v>
          </cell>
          <cell r="NU24" t="str">
            <v>..</v>
          </cell>
          <cell r="NV24" t="str">
            <v>..</v>
          </cell>
          <cell r="NW24" t="str">
            <v>..</v>
          </cell>
          <cell r="NX24" t="str">
            <v>..</v>
          </cell>
          <cell r="NY24" t="str">
            <v>..</v>
          </cell>
          <cell r="NZ24" t="str">
            <v>..</v>
          </cell>
          <cell r="OA24" t="str">
            <v>..</v>
          </cell>
          <cell r="OB24" t="str">
            <v>..</v>
          </cell>
          <cell r="OC24" t="str">
            <v>..</v>
          </cell>
          <cell r="OD24" t="str">
            <v>..</v>
          </cell>
          <cell r="OE24" t="str">
            <v>..</v>
          </cell>
          <cell r="OF24" t="str">
            <v>..</v>
          </cell>
          <cell r="OG24" t="str">
            <v>..</v>
          </cell>
          <cell r="OH24" t="str">
            <v>..</v>
          </cell>
          <cell r="OI24">
            <v>533221.29779999994</v>
          </cell>
          <cell r="OJ24">
            <v>428942.92849999998</v>
          </cell>
          <cell r="OK24">
            <v>384014.84289999999</v>
          </cell>
          <cell r="OL24">
            <v>43033.782500000001</v>
          </cell>
          <cell r="OM24" t="str">
            <v>..</v>
          </cell>
          <cell r="ON24">
            <v>98859.491299999994</v>
          </cell>
          <cell r="OO24">
            <v>-12531.225700000001</v>
          </cell>
          <cell r="OP24">
            <v>19079.7618</v>
          </cell>
          <cell r="OQ24">
            <v>31610.987499999999</v>
          </cell>
          <cell r="OR24" t="str">
            <v>..</v>
          </cell>
          <cell r="OS24" t="str">
            <v>..</v>
          </cell>
          <cell r="OT24" t="str">
            <v>..</v>
          </cell>
          <cell r="OU24" t="str">
            <v>..</v>
          </cell>
          <cell r="OV24" t="str">
            <v>..</v>
          </cell>
          <cell r="OW24" t="str">
            <v>..</v>
          </cell>
          <cell r="OX24" t="str">
            <v>..</v>
          </cell>
          <cell r="OY24" t="str">
            <v>..</v>
          </cell>
          <cell r="OZ24" t="str">
            <v>..</v>
          </cell>
          <cell r="PA24" t="str">
            <v>..</v>
          </cell>
          <cell r="PB24" t="str">
            <v>..</v>
          </cell>
          <cell r="PC24" t="str">
            <v>..</v>
          </cell>
          <cell r="PD24" t="str">
            <v>..</v>
          </cell>
          <cell r="PE24" t="str">
            <v>..</v>
          </cell>
          <cell r="PF24" t="str">
            <v>..</v>
          </cell>
          <cell r="PG24" t="str">
            <v>..</v>
          </cell>
          <cell r="PH24" t="str">
            <v>..</v>
          </cell>
          <cell r="PI24" t="str">
            <v>..</v>
          </cell>
          <cell r="PJ24" t="str">
            <v>..</v>
          </cell>
          <cell r="PK24" t="str">
            <v>..</v>
          </cell>
          <cell r="PL24" t="str">
            <v>..</v>
          </cell>
          <cell r="PM24" t="str">
            <v>..</v>
          </cell>
          <cell r="PN24" t="str">
            <v>..</v>
          </cell>
          <cell r="PO24" t="str">
            <v>..</v>
          </cell>
          <cell r="PP24" t="str">
            <v>..</v>
          </cell>
          <cell r="PQ24" t="str">
            <v>..</v>
          </cell>
          <cell r="PR24" t="str">
            <v>..</v>
          </cell>
          <cell r="PS24" t="str">
            <v>..</v>
          </cell>
          <cell r="PT24" t="str">
            <v>..</v>
          </cell>
          <cell r="PU24" t="str">
            <v>..</v>
          </cell>
          <cell r="PV24" t="str">
            <v>..</v>
          </cell>
          <cell r="PW24" t="str">
            <v>..</v>
          </cell>
          <cell r="PX24" t="str">
            <v>..</v>
          </cell>
          <cell r="PY24" t="str">
            <v>..</v>
          </cell>
          <cell r="PZ24" t="str">
            <v>..</v>
          </cell>
          <cell r="QA24" t="str">
            <v>..</v>
          </cell>
          <cell r="QB24" t="str">
            <v>..</v>
          </cell>
          <cell r="QC24" t="str">
            <v>..</v>
          </cell>
          <cell r="QD24" t="str">
            <v>..</v>
          </cell>
          <cell r="QE24" t="str">
            <v>..</v>
          </cell>
          <cell r="QF24" t="str">
            <v>..</v>
          </cell>
          <cell r="QG24" t="str">
            <v>..</v>
          </cell>
          <cell r="QH24" t="str">
            <v>..</v>
          </cell>
          <cell r="QI24" t="str">
            <v>..</v>
          </cell>
          <cell r="QJ24" t="str">
            <v>..</v>
          </cell>
          <cell r="QK24" t="str">
            <v>..</v>
          </cell>
          <cell r="QL24" t="str">
            <v>..</v>
          </cell>
          <cell r="QM24" t="str">
            <v>..</v>
          </cell>
          <cell r="QN24" t="str">
            <v>..</v>
          </cell>
          <cell r="QO24" t="str">
            <v>..</v>
          </cell>
          <cell r="QP24" t="str">
            <v>..</v>
          </cell>
          <cell r="QQ24" t="str">
            <v>..</v>
          </cell>
          <cell r="QR24" t="str">
            <v>..</v>
          </cell>
          <cell r="QS24" t="str">
            <v>..</v>
          </cell>
          <cell r="QT24">
            <v>161684.64989999999</v>
          </cell>
          <cell r="QU24">
            <v>91480.687300000005</v>
          </cell>
          <cell r="QV24">
            <v>70620.492100000003</v>
          </cell>
          <cell r="QW24">
            <v>20860.195199999998</v>
          </cell>
          <cell r="QX24">
            <v>26476.9336</v>
          </cell>
          <cell r="QY24">
            <v>23225.767400000001</v>
          </cell>
          <cell r="QZ24">
            <v>24463.749199999998</v>
          </cell>
          <cell r="RA24">
            <v>58088.261299999998</v>
          </cell>
          <cell r="RB24">
            <v>33624.5121</v>
          </cell>
        </row>
        <row r="25">
          <cell r="A25">
            <v>1965</v>
          </cell>
          <cell r="B25" t="str">
            <v/>
          </cell>
          <cell r="C25">
            <v>204725.429</v>
          </cell>
          <cell r="D25">
            <v>137541.88219999999</v>
          </cell>
          <cell r="E25">
            <v>104622.0491</v>
          </cell>
          <cell r="F25">
            <v>32293.7621</v>
          </cell>
          <cell r="G25" t="str">
            <v>..</v>
          </cell>
          <cell r="H25">
            <v>36044.5314</v>
          </cell>
          <cell r="I25">
            <v>5363.7934999999998</v>
          </cell>
          <cell r="J25">
            <v>18546.720099999999</v>
          </cell>
          <cell r="K25">
            <v>13182.926600000001</v>
          </cell>
          <cell r="L25" t="str">
            <v>..</v>
          </cell>
          <cell r="M25" t="str">
            <v>..</v>
          </cell>
          <cell r="N25" t="str">
            <v>..</v>
          </cell>
          <cell r="O25" t="str">
            <v>..</v>
          </cell>
          <cell r="P25" t="str">
            <v>..</v>
          </cell>
          <cell r="Q25" t="str">
            <v>..</v>
          </cell>
          <cell r="R25" t="str">
            <v>..</v>
          </cell>
          <cell r="S25" t="str">
            <v>..</v>
          </cell>
          <cell r="T25" t="str">
            <v>..</v>
          </cell>
          <cell r="U25" t="str">
            <v>..</v>
          </cell>
          <cell r="V25" t="str">
            <v>..</v>
          </cell>
          <cell r="W25" t="str">
            <v>..</v>
          </cell>
          <cell r="X25" t="str">
            <v>..</v>
          </cell>
          <cell r="Y25" t="str">
            <v>..</v>
          </cell>
          <cell r="Z25" t="str">
            <v>..</v>
          </cell>
          <cell r="AA25" t="str">
            <v>..</v>
          </cell>
          <cell r="AB25" t="str">
            <v>..</v>
          </cell>
          <cell r="AC25" t="str">
            <v>..</v>
          </cell>
          <cell r="AD25">
            <v>357468.8431</v>
          </cell>
          <cell r="AE25">
            <v>271668.52120000002</v>
          </cell>
          <cell r="AF25" t="str">
            <v>..</v>
          </cell>
          <cell r="AG25">
            <v>88400.081699999995</v>
          </cell>
          <cell r="AH25" t="str">
            <v>..</v>
          </cell>
          <cell r="AI25">
            <v>64362.842499999999</v>
          </cell>
          <cell r="AJ25">
            <v>7834.3936000000003</v>
          </cell>
          <cell r="AK25">
            <v>47557.870199999998</v>
          </cell>
          <cell r="AL25">
            <v>39723.476499999997</v>
          </cell>
          <cell r="AM25" t="str">
            <v>..</v>
          </cell>
          <cell r="AN25" t="str">
            <v>..</v>
          </cell>
          <cell r="AO25" t="str">
            <v>..</v>
          </cell>
          <cell r="AP25" t="str">
            <v>..</v>
          </cell>
          <cell r="AQ25" t="str">
            <v>..</v>
          </cell>
          <cell r="AR25" t="str">
            <v>..</v>
          </cell>
          <cell r="AS25" t="str">
            <v>..</v>
          </cell>
          <cell r="AT25" t="str">
            <v>..</v>
          </cell>
          <cell r="AU25" t="str">
            <v>..</v>
          </cell>
          <cell r="AV25" t="str">
            <v>..</v>
          </cell>
          <cell r="AW25" t="str">
            <v>..</v>
          </cell>
          <cell r="AX25" t="str">
            <v>..</v>
          </cell>
          <cell r="AY25" t="str">
            <v>..</v>
          </cell>
          <cell r="AZ25" t="str">
            <v>..</v>
          </cell>
          <cell r="BA25" t="str">
            <v>..</v>
          </cell>
          <cell r="BB25" t="str">
            <v>..</v>
          </cell>
          <cell r="BC25" t="str">
            <v>..</v>
          </cell>
          <cell r="BD25" t="str">
            <v>..</v>
          </cell>
          <cell r="BE25" t="str">
            <v>..</v>
          </cell>
          <cell r="BF25" t="str">
            <v>..</v>
          </cell>
          <cell r="BG25" t="str">
            <v>..</v>
          </cell>
          <cell r="BH25" t="str">
            <v>..</v>
          </cell>
          <cell r="BI25" t="str">
            <v>..</v>
          </cell>
          <cell r="BJ25" t="str">
            <v>..</v>
          </cell>
          <cell r="BK25" t="str">
            <v>..</v>
          </cell>
          <cell r="BL25" t="str">
            <v>..</v>
          </cell>
          <cell r="BM25" t="str">
            <v>..</v>
          </cell>
          <cell r="BN25" t="str">
            <v>..</v>
          </cell>
          <cell r="BO25" t="str">
            <v>..</v>
          </cell>
          <cell r="BP25" t="str">
            <v>..</v>
          </cell>
          <cell r="BQ25" t="str">
            <v>..</v>
          </cell>
          <cell r="BR25" t="str">
            <v>..</v>
          </cell>
          <cell r="BS25" t="str">
            <v>..</v>
          </cell>
          <cell r="BT25" t="str">
            <v>..</v>
          </cell>
          <cell r="BU25" t="str">
            <v>..</v>
          </cell>
          <cell r="BV25" t="str">
            <v>..</v>
          </cell>
          <cell r="BW25" t="str">
            <v>..</v>
          </cell>
          <cell r="BX25" t="str">
            <v>..</v>
          </cell>
          <cell r="BY25" t="str">
            <v>..</v>
          </cell>
          <cell r="BZ25" t="str">
            <v>..</v>
          </cell>
          <cell r="CA25" t="str">
            <v>..</v>
          </cell>
          <cell r="CB25" t="str">
            <v>..</v>
          </cell>
          <cell r="CC25" t="str">
            <v>..</v>
          </cell>
          <cell r="CD25" t="str">
            <v>..</v>
          </cell>
          <cell r="CE25" t="str">
            <v>..</v>
          </cell>
          <cell r="CF25">
            <v>699443.9142</v>
          </cell>
          <cell r="CG25">
            <v>535798.5368</v>
          </cell>
          <cell r="CH25">
            <v>384369.96779999998</v>
          </cell>
          <cell r="CI25">
            <v>148726.7225</v>
          </cell>
          <cell r="CJ25">
            <v>174119.43429999999</v>
          </cell>
          <cell r="CK25">
            <v>165059.17939999999</v>
          </cell>
          <cell r="CL25">
            <v>-1957.4639</v>
          </cell>
          <cell r="CM25">
            <v>49654.8531</v>
          </cell>
          <cell r="CN25">
            <v>51612.317000000003</v>
          </cell>
          <cell r="CO25" t="str">
            <v>..</v>
          </cell>
          <cell r="CP25" t="str">
            <v>..</v>
          </cell>
          <cell r="CQ25" t="str">
            <v>..</v>
          </cell>
          <cell r="CR25" t="str">
            <v>..</v>
          </cell>
          <cell r="CS25" t="str">
            <v>..</v>
          </cell>
          <cell r="CT25" t="str">
            <v>..</v>
          </cell>
          <cell r="CU25" t="str">
            <v>..</v>
          </cell>
          <cell r="CV25" t="str">
            <v>..</v>
          </cell>
          <cell r="CW25" t="str">
            <v>..</v>
          </cell>
          <cell r="CX25">
            <v>83991.724499999997</v>
          </cell>
          <cell r="CY25">
            <v>61815.518300000003</v>
          </cell>
          <cell r="CZ25">
            <v>45797.743600000002</v>
          </cell>
          <cell r="DA25">
            <v>16779.4149</v>
          </cell>
          <cell r="DB25">
            <v>26563.3999</v>
          </cell>
          <cell r="DC25">
            <v>22309.842400000001</v>
          </cell>
          <cell r="DD25">
            <v>-4036.3254000000002</v>
          </cell>
          <cell r="DE25">
            <v>3305.2874999999999</v>
          </cell>
          <cell r="DF25">
            <v>7341.6129000000001</v>
          </cell>
          <cell r="DG25" t="str">
            <v>..</v>
          </cell>
          <cell r="DH25" t="str">
            <v>..</v>
          </cell>
          <cell r="DI25" t="str">
            <v>..</v>
          </cell>
          <cell r="DJ25" t="str">
            <v>..</v>
          </cell>
          <cell r="DK25" t="str">
            <v>..</v>
          </cell>
          <cell r="DL25" t="str">
            <v>..</v>
          </cell>
          <cell r="DM25" t="str">
            <v>..</v>
          </cell>
          <cell r="DN25" t="str">
            <v>..</v>
          </cell>
          <cell r="DO25" t="str">
            <v>..</v>
          </cell>
          <cell r="DP25" t="str">
            <v>..</v>
          </cell>
          <cell r="DQ25" t="str">
            <v>..</v>
          </cell>
          <cell r="DR25" t="str">
            <v>..</v>
          </cell>
          <cell r="DS25" t="str">
            <v>..</v>
          </cell>
          <cell r="DT25" t="str">
            <v>..</v>
          </cell>
          <cell r="DU25" t="str">
            <v>..</v>
          </cell>
          <cell r="DV25" t="str">
            <v>..</v>
          </cell>
          <cell r="DW25" t="str">
            <v>..</v>
          </cell>
          <cell r="DX25" t="str">
            <v>..</v>
          </cell>
          <cell r="DY25" t="str">
            <v>..</v>
          </cell>
          <cell r="DZ25" t="str">
            <v>..</v>
          </cell>
          <cell r="EA25" t="str">
            <v>..</v>
          </cell>
          <cell r="EB25" t="str">
            <v>..</v>
          </cell>
          <cell r="EC25" t="str">
            <v>..</v>
          </cell>
          <cell r="ED25" t="str">
            <v>..</v>
          </cell>
          <cell r="EE25" t="str">
            <v>..</v>
          </cell>
          <cell r="EF25" t="str">
            <v>..</v>
          </cell>
          <cell r="EG25" t="str">
            <v>..</v>
          </cell>
          <cell r="EH25" t="str">
            <v>..</v>
          </cell>
          <cell r="EI25" t="str">
            <v>..</v>
          </cell>
          <cell r="EJ25" t="str">
            <v>..</v>
          </cell>
          <cell r="EK25" t="str">
            <v>..</v>
          </cell>
          <cell r="EL25" t="str">
            <v>..</v>
          </cell>
          <cell r="EM25" t="str">
            <v>..</v>
          </cell>
          <cell r="EN25" t="str">
            <v>..</v>
          </cell>
          <cell r="EO25" t="str">
            <v>..</v>
          </cell>
          <cell r="EP25" t="str">
            <v>..</v>
          </cell>
          <cell r="EQ25" t="str">
            <v>..</v>
          </cell>
          <cell r="ER25" t="str">
            <v>..</v>
          </cell>
          <cell r="ES25" t="str">
            <v>..</v>
          </cell>
          <cell r="ET25" t="str">
            <v>..</v>
          </cell>
          <cell r="EU25" t="str">
            <v>..</v>
          </cell>
          <cell r="EV25" t="str">
            <v>..</v>
          </cell>
          <cell r="EW25" t="str">
            <v>..</v>
          </cell>
          <cell r="EX25" t="str">
            <v>..</v>
          </cell>
          <cell r="EY25" t="str">
            <v>..</v>
          </cell>
          <cell r="EZ25" t="str">
            <v>..</v>
          </cell>
          <cell r="FA25" t="str">
            <v>..</v>
          </cell>
          <cell r="FB25" t="str">
            <v>..</v>
          </cell>
          <cell r="FC25" t="str">
            <v>..</v>
          </cell>
          <cell r="FD25" t="str">
            <v>..</v>
          </cell>
          <cell r="FE25" t="str">
            <v>..</v>
          </cell>
          <cell r="FF25" t="str">
            <v>..</v>
          </cell>
          <cell r="FG25" t="str">
            <v>..</v>
          </cell>
          <cell r="FH25" t="str">
            <v>..</v>
          </cell>
          <cell r="FI25">
            <v>46167.383300000001</v>
          </cell>
          <cell r="FJ25">
            <v>59533.302000000003</v>
          </cell>
          <cell r="FK25">
            <v>45116.163999999997</v>
          </cell>
          <cell r="FL25">
            <v>15701.586300000001</v>
          </cell>
          <cell r="FM25">
            <v>4662.2972</v>
          </cell>
          <cell r="FN25">
            <v>4033.3804</v>
          </cell>
          <cell r="FO25">
            <v>-1930.145</v>
          </cell>
          <cell r="FP25">
            <v>748.92060000000004</v>
          </cell>
          <cell r="FQ25">
            <v>2679.0655999999999</v>
          </cell>
          <cell r="FR25" t="str">
            <v>..</v>
          </cell>
          <cell r="FS25" t="str">
            <v>..</v>
          </cell>
          <cell r="FT25" t="str">
            <v>..</v>
          </cell>
          <cell r="FU25" t="str">
            <v>..</v>
          </cell>
          <cell r="FV25" t="str">
            <v>..</v>
          </cell>
          <cell r="FW25" t="str">
            <v>..</v>
          </cell>
          <cell r="FX25" t="str">
            <v>..</v>
          </cell>
          <cell r="FY25" t="str">
            <v>..</v>
          </cell>
          <cell r="FZ25" t="str">
            <v>..</v>
          </cell>
          <cell r="GA25" t="str">
            <v>..</v>
          </cell>
          <cell r="GB25" t="str">
            <v>..</v>
          </cell>
          <cell r="GC25" t="str">
            <v>..</v>
          </cell>
          <cell r="GD25" t="str">
            <v>..</v>
          </cell>
          <cell r="GE25" t="str">
            <v>..</v>
          </cell>
          <cell r="GF25" t="str">
            <v>..</v>
          </cell>
          <cell r="GG25" t="str">
            <v>..</v>
          </cell>
          <cell r="GH25" t="str">
            <v>..</v>
          </cell>
          <cell r="GI25" t="str">
            <v>..</v>
          </cell>
          <cell r="GJ25" t="str">
            <v>..</v>
          </cell>
          <cell r="GK25" t="str">
            <v>..</v>
          </cell>
          <cell r="GL25" t="str">
            <v>..</v>
          </cell>
          <cell r="GM25" t="str">
            <v>..</v>
          </cell>
          <cell r="GN25" t="str">
            <v>..</v>
          </cell>
          <cell r="GO25" t="str">
            <v>..</v>
          </cell>
          <cell r="GP25" t="str">
            <v>..</v>
          </cell>
          <cell r="GQ25" t="str">
            <v>..</v>
          </cell>
          <cell r="GR25" t="str">
            <v>..</v>
          </cell>
          <cell r="GS25" t="str">
            <v>..</v>
          </cell>
          <cell r="GT25" t="str">
            <v>..</v>
          </cell>
          <cell r="GU25" t="str">
            <v>..</v>
          </cell>
          <cell r="GV25" t="str">
            <v>..</v>
          </cell>
          <cell r="GW25" t="str">
            <v>..</v>
          </cell>
          <cell r="GX25" t="str">
            <v>..</v>
          </cell>
          <cell r="GY25" t="str">
            <v>..</v>
          </cell>
          <cell r="GZ25" t="str">
            <v>..</v>
          </cell>
          <cell r="HA25" t="str">
            <v>..</v>
          </cell>
          <cell r="HB25" t="str">
            <v>..</v>
          </cell>
          <cell r="HC25" t="str">
            <v>..</v>
          </cell>
          <cell r="HD25" t="str">
            <v>..</v>
          </cell>
          <cell r="HE25" t="str">
            <v>..</v>
          </cell>
          <cell r="HF25" t="str">
            <v>..</v>
          </cell>
          <cell r="HG25" t="str">
            <v>..</v>
          </cell>
          <cell r="HH25" t="str">
            <v>..</v>
          </cell>
          <cell r="HI25" t="str">
            <v>..</v>
          </cell>
          <cell r="HJ25" t="str">
            <v>..</v>
          </cell>
          <cell r="HK25" t="str">
            <v>..</v>
          </cell>
          <cell r="HL25" t="str">
            <v>..</v>
          </cell>
          <cell r="HM25" t="str">
            <v>..</v>
          </cell>
          <cell r="HN25" t="str">
            <v>..</v>
          </cell>
          <cell r="HO25" t="str">
            <v>..</v>
          </cell>
          <cell r="HP25" t="str">
            <v>..</v>
          </cell>
          <cell r="HQ25" t="str">
            <v>..</v>
          </cell>
          <cell r="HR25" t="str">
            <v>..</v>
          </cell>
          <cell r="HS25" t="str">
            <v>..</v>
          </cell>
          <cell r="HT25" t="str">
            <v>..</v>
          </cell>
          <cell r="HU25" t="str">
            <v>..</v>
          </cell>
          <cell r="HV25" t="str">
            <v>..</v>
          </cell>
          <cell r="HW25" t="str">
            <v>..</v>
          </cell>
          <cell r="HX25" t="str">
            <v>..</v>
          </cell>
          <cell r="HY25" t="str">
            <v>..</v>
          </cell>
          <cell r="HZ25" t="str">
            <v>..</v>
          </cell>
          <cell r="IA25" t="str">
            <v>..</v>
          </cell>
          <cell r="IB25" t="str">
            <v>..</v>
          </cell>
          <cell r="IC25" t="str">
            <v>..</v>
          </cell>
          <cell r="ID25" t="str">
            <v>..</v>
          </cell>
          <cell r="IE25" t="str">
            <v>..</v>
          </cell>
          <cell r="IF25" t="str">
            <v>..</v>
          </cell>
          <cell r="IG25" t="str">
            <v>..</v>
          </cell>
          <cell r="IH25" t="str">
            <v>..</v>
          </cell>
          <cell r="II25" t="str">
            <v>..</v>
          </cell>
          <cell r="IJ25" t="str">
            <v>..</v>
          </cell>
          <cell r="IK25" t="str">
            <v>..</v>
          </cell>
          <cell r="IL25" t="str">
            <v>..</v>
          </cell>
          <cell r="IM25" t="str">
            <v>..</v>
          </cell>
          <cell r="IN25" t="str">
            <v>..</v>
          </cell>
          <cell r="IO25" t="str">
            <v>..</v>
          </cell>
          <cell r="IP25" t="str">
            <v>..</v>
          </cell>
          <cell r="IQ25" t="str">
            <v>..</v>
          </cell>
          <cell r="IR25" t="str">
            <v>..</v>
          </cell>
          <cell r="IS25" t="str">
            <v>..</v>
          </cell>
          <cell r="IT25" t="str">
            <v>..</v>
          </cell>
          <cell r="IU25" t="str">
            <v>..</v>
          </cell>
          <cell r="IV25" t="str">
            <v>..</v>
          </cell>
          <cell r="IW25" t="str">
            <v>..</v>
          </cell>
          <cell r="IX25" t="str">
            <v>..</v>
          </cell>
          <cell r="IY25" t="str">
            <v>..</v>
          </cell>
          <cell r="IZ25" t="str">
            <v>..</v>
          </cell>
          <cell r="JA25" t="str">
            <v>..</v>
          </cell>
          <cell r="JB25" t="str">
            <v>..</v>
          </cell>
          <cell r="JC25" t="str">
            <v>..</v>
          </cell>
          <cell r="JD25" t="str">
            <v>..</v>
          </cell>
          <cell r="JE25" t="str">
            <v>..</v>
          </cell>
          <cell r="JF25" t="str">
            <v>..</v>
          </cell>
          <cell r="JG25" t="str">
            <v>..</v>
          </cell>
          <cell r="JH25" t="str">
            <v>..</v>
          </cell>
          <cell r="JI25" t="str">
            <v>..</v>
          </cell>
          <cell r="JJ25" t="str">
            <v>..</v>
          </cell>
          <cell r="JK25" t="str">
            <v>..</v>
          </cell>
          <cell r="JL25" t="str">
            <v>..</v>
          </cell>
          <cell r="JM25" t="str">
            <v>..</v>
          </cell>
          <cell r="JN25" t="str">
            <v>..</v>
          </cell>
          <cell r="JO25" t="str">
            <v>..</v>
          </cell>
          <cell r="JP25" t="str">
            <v>..</v>
          </cell>
          <cell r="JQ25" t="str">
            <v>..</v>
          </cell>
          <cell r="JR25" t="str">
            <v>..</v>
          </cell>
          <cell r="JS25" t="str">
            <v>..</v>
          </cell>
          <cell r="JT25" t="str">
            <v>..</v>
          </cell>
          <cell r="JU25" t="str">
            <v>..</v>
          </cell>
          <cell r="JV25">
            <v>138859.10449999999</v>
          </cell>
          <cell r="JW25" t="str">
            <v>..</v>
          </cell>
          <cell r="JX25">
            <v>76131.747000000003</v>
          </cell>
          <cell r="JY25">
            <v>37942.220500000003</v>
          </cell>
          <cell r="JZ25" t="str">
            <v>..</v>
          </cell>
          <cell r="KA25">
            <v>36830.913399999998</v>
          </cell>
          <cell r="KB25">
            <v>-7003.1940999999997</v>
          </cell>
          <cell r="KC25">
            <v>18609.942200000001</v>
          </cell>
          <cell r="KD25">
            <v>25613.136299999998</v>
          </cell>
          <cell r="KE25" t="str">
            <v>..</v>
          </cell>
          <cell r="KF25" t="str">
            <v>..</v>
          </cell>
          <cell r="KG25" t="str">
            <v>..</v>
          </cell>
          <cell r="KH25" t="str">
            <v>..</v>
          </cell>
          <cell r="KI25" t="str">
            <v>..</v>
          </cell>
          <cell r="KJ25" t="str">
            <v>..</v>
          </cell>
          <cell r="KK25" t="str">
            <v>..</v>
          </cell>
          <cell r="KL25" t="str">
            <v>..</v>
          </cell>
          <cell r="KM25" t="str">
            <v>..</v>
          </cell>
          <cell r="KN25" t="str">
            <v>..</v>
          </cell>
          <cell r="KO25" t="str">
            <v>..</v>
          </cell>
          <cell r="KP25" t="str">
            <v>..</v>
          </cell>
          <cell r="KQ25" t="str">
            <v>..</v>
          </cell>
          <cell r="KS25" t="str">
            <v>..</v>
          </cell>
          <cell r="KT25" t="str">
            <v>..</v>
          </cell>
          <cell r="KU25" t="str">
            <v>..</v>
          </cell>
          <cell r="KV25" t="str">
            <v>..</v>
          </cell>
          <cell r="KW25">
            <v>789611.38089999999</v>
          </cell>
          <cell r="KX25" t="str">
            <v>..</v>
          </cell>
          <cell r="KY25" t="str">
            <v>..</v>
          </cell>
          <cell r="KZ25" t="str">
            <v>..</v>
          </cell>
          <cell r="LA25" t="str">
            <v>..</v>
          </cell>
          <cell r="LB25" t="str">
            <v>..</v>
          </cell>
          <cell r="LC25" t="str">
            <v>..</v>
          </cell>
          <cell r="LD25" t="str">
            <v>..</v>
          </cell>
          <cell r="LE25" t="str">
            <v>..</v>
          </cell>
          <cell r="LF25" t="str">
            <v>..</v>
          </cell>
          <cell r="LG25" t="str">
            <v>..</v>
          </cell>
          <cell r="LH25" t="str">
            <v>..</v>
          </cell>
          <cell r="LI25" t="str">
            <v>..</v>
          </cell>
          <cell r="LJ25" t="str">
            <v>..</v>
          </cell>
          <cell r="LK25" t="str">
            <v>..</v>
          </cell>
          <cell r="LL25" t="str">
            <v>..</v>
          </cell>
          <cell r="LM25" t="str">
            <v>..</v>
          </cell>
          <cell r="LN25" t="str">
            <v>..</v>
          </cell>
          <cell r="LO25" t="str">
            <v>..</v>
          </cell>
          <cell r="LP25" t="str">
            <v>..</v>
          </cell>
          <cell r="LS25" t="str">
            <v>..</v>
          </cell>
          <cell r="LT25" t="str">
            <v>..</v>
          </cell>
          <cell r="LU25" t="str">
            <v>..</v>
          </cell>
          <cell r="LV25" t="str">
            <v>..</v>
          </cell>
          <cell r="LW25" t="str">
            <v>..</v>
          </cell>
          <cell r="LX25" t="str">
            <v>..</v>
          </cell>
          <cell r="LY25" t="str">
            <v>..</v>
          </cell>
          <cell r="LZ25" t="str">
            <v>..</v>
          </cell>
          <cell r="MA25" t="str">
            <v>..</v>
          </cell>
          <cell r="MB25" t="str">
            <v>..</v>
          </cell>
          <cell r="MC25" t="str">
            <v>..</v>
          </cell>
          <cell r="MD25" t="str">
            <v>..</v>
          </cell>
          <cell r="ME25" t="str">
            <v>..</v>
          </cell>
          <cell r="MF25" t="str">
            <v>..</v>
          </cell>
          <cell r="MG25" t="str">
            <v>..</v>
          </cell>
          <cell r="MH25" t="str">
            <v>..</v>
          </cell>
          <cell r="MI25" t="str">
            <v>..</v>
          </cell>
          <cell r="MJ25" t="str">
            <v>..</v>
          </cell>
          <cell r="MK25" t="str">
            <v>..</v>
          </cell>
          <cell r="ML25" t="str">
            <v>..</v>
          </cell>
          <cell r="MM25" t="str">
            <v>..</v>
          </cell>
          <cell r="MN25" t="str">
            <v>..</v>
          </cell>
          <cell r="MO25" t="str">
            <v>..</v>
          </cell>
          <cell r="MP25" t="str">
            <v>..</v>
          </cell>
          <cell r="MQ25" t="str">
            <v>..</v>
          </cell>
          <cell r="MR25" t="str">
            <v>..</v>
          </cell>
          <cell r="MS25" t="str">
            <v>..</v>
          </cell>
          <cell r="MT25" t="str">
            <v>..</v>
          </cell>
          <cell r="MU25" t="str">
            <v>..</v>
          </cell>
          <cell r="MV25" t="str">
            <v>..</v>
          </cell>
          <cell r="MW25" t="str">
            <v>..</v>
          </cell>
          <cell r="MX25" t="str">
            <v>..</v>
          </cell>
          <cell r="MY25" t="str">
            <v>..</v>
          </cell>
          <cell r="MZ25" t="str">
            <v>..</v>
          </cell>
          <cell r="NA25" t="str">
            <v>..</v>
          </cell>
          <cell r="NB25" t="str">
            <v>..</v>
          </cell>
          <cell r="NC25" t="str">
            <v>..</v>
          </cell>
          <cell r="ND25" t="str">
            <v>..</v>
          </cell>
          <cell r="NE25" t="str">
            <v>..</v>
          </cell>
          <cell r="NF25" t="str">
            <v>..</v>
          </cell>
          <cell r="NG25" t="str">
            <v>..</v>
          </cell>
          <cell r="NH25" t="str">
            <v>..</v>
          </cell>
          <cell r="NI25" t="str">
            <v>..</v>
          </cell>
          <cell r="NJ25" t="str">
            <v>..</v>
          </cell>
          <cell r="NK25" t="str">
            <v>..</v>
          </cell>
          <cell r="NL25" t="str">
            <v>..</v>
          </cell>
          <cell r="NM25" t="str">
            <v>..</v>
          </cell>
          <cell r="NN25" t="str">
            <v>..</v>
          </cell>
          <cell r="NO25" t="str">
            <v>..</v>
          </cell>
          <cell r="NP25" t="str">
            <v>..</v>
          </cell>
          <cell r="NQ25" t="str">
            <v>..</v>
          </cell>
          <cell r="NR25" t="str">
            <v>..</v>
          </cell>
          <cell r="NS25" t="str">
            <v>..</v>
          </cell>
          <cell r="NT25" t="str">
            <v>..</v>
          </cell>
          <cell r="NU25" t="str">
            <v>..</v>
          </cell>
          <cell r="NV25" t="str">
            <v>..</v>
          </cell>
          <cell r="NW25" t="str">
            <v>..</v>
          </cell>
          <cell r="NX25" t="str">
            <v>..</v>
          </cell>
          <cell r="NY25" t="str">
            <v>..</v>
          </cell>
          <cell r="NZ25" t="str">
            <v>..</v>
          </cell>
          <cell r="OA25" t="str">
            <v>..</v>
          </cell>
          <cell r="OB25" t="str">
            <v>..</v>
          </cell>
          <cell r="OC25" t="str">
            <v>..</v>
          </cell>
          <cell r="OD25" t="str">
            <v>..</v>
          </cell>
          <cell r="OE25" t="str">
            <v>..</v>
          </cell>
          <cell r="OF25" t="str">
            <v>..</v>
          </cell>
          <cell r="OG25" t="str">
            <v>..</v>
          </cell>
          <cell r="OH25" t="str">
            <v>..</v>
          </cell>
          <cell r="OI25">
            <v>519166.80849999998</v>
          </cell>
          <cell r="OJ25">
            <v>433230.5736</v>
          </cell>
          <cell r="OK25">
            <v>384354.77299999999</v>
          </cell>
          <cell r="OL25">
            <v>47205.010999999999</v>
          </cell>
          <cell r="OM25" t="str">
            <v>..</v>
          </cell>
          <cell r="ON25">
            <v>102125.8839</v>
          </cell>
          <cell r="OO25">
            <v>-11681.501099999999</v>
          </cell>
          <cell r="OP25">
            <v>16434.509900000001</v>
          </cell>
          <cell r="OQ25">
            <v>28116.010999999999</v>
          </cell>
          <cell r="OR25" t="str">
            <v>..</v>
          </cell>
          <cell r="OS25" t="str">
            <v>..</v>
          </cell>
          <cell r="OT25" t="str">
            <v>..</v>
          </cell>
          <cell r="OU25" t="str">
            <v>..</v>
          </cell>
          <cell r="OV25" t="str">
            <v>..</v>
          </cell>
          <cell r="OW25" t="str">
            <v>..</v>
          </cell>
          <cell r="OX25" t="str">
            <v>..</v>
          </cell>
          <cell r="OY25" t="str">
            <v>..</v>
          </cell>
          <cell r="OZ25" t="str">
            <v>..</v>
          </cell>
          <cell r="PA25" t="str">
            <v>..</v>
          </cell>
          <cell r="PB25" t="str">
            <v>..</v>
          </cell>
          <cell r="PC25" t="str">
            <v>..</v>
          </cell>
          <cell r="PD25" t="str">
            <v>..</v>
          </cell>
          <cell r="PE25" t="str">
            <v>..</v>
          </cell>
          <cell r="PF25" t="str">
            <v>..</v>
          </cell>
          <cell r="PG25" t="str">
            <v>..</v>
          </cell>
          <cell r="PH25" t="str">
            <v>..</v>
          </cell>
          <cell r="PI25" t="str">
            <v>..</v>
          </cell>
          <cell r="PJ25" t="str">
            <v>..</v>
          </cell>
          <cell r="PK25" t="str">
            <v>..</v>
          </cell>
          <cell r="PL25" t="str">
            <v>..</v>
          </cell>
          <cell r="PM25" t="str">
            <v>..</v>
          </cell>
          <cell r="PN25" t="str">
            <v>..</v>
          </cell>
          <cell r="PO25" t="str">
            <v>..</v>
          </cell>
          <cell r="PP25" t="str">
            <v>..</v>
          </cell>
          <cell r="PQ25" t="str">
            <v>..</v>
          </cell>
          <cell r="PR25" t="str">
            <v>..</v>
          </cell>
          <cell r="PS25" t="str">
            <v>..</v>
          </cell>
          <cell r="PT25" t="str">
            <v>..</v>
          </cell>
          <cell r="PU25" t="str">
            <v>..</v>
          </cell>
          <cell r="PV25" t="str">
            <v>..</v>
          </cell>
          <cell r="PW25" t="str">
            <v>..</v>
          </cell>
          <cell r="PX25" t="str">
            <v>..</v>
          </cell>
          <cell r="PY25" t="str">
            <v>..</v>
          </cell>
          <cell r="PZ25" t="str">
            <v>..</v>
          </cell>
          <cell r="QA25" t="str">
            <v>..</v>
          </cell>
          <cell r="QB25" t="str">
            <v>..</v>
          </cell>
          <cell r="QC25" t="str">
            <v>..</v>
          </cell>
          <cell r="QD25" t="str">
            <v>..</v>
          </cell>
          <cell r="QE25" t="str">
            <v>..</v>
          </cell>
          <cell r="QF25" t="str">
            <v>..</v>
          </cell>
          <cell r="QG25" t="str">
            <v>..</v>
          </cell>
          <cell r="QH25" t="str">
            <v>..</v>
          </cell>
          <cell r="QI25" t="str">
            <v>..</v>
          </cell>
          <cell r="QJ25" t="str">
            <v>..</v>
          </cell>
          <cell r="QK25" t="str">
            <v>..</v>
          </cell>
          <cell r="QL25" t="str">
            <v>..</v>
          </cell>
          <cell r="QM25" t="str">
            <v>..</v>
          </cell>
          <cell r="QN25" t="str">
            <v>..</v>
          </cell>
          <cell r="QO25" t="str">
            <v>..</v>
          </cell>
          <cell r="QP25" t="str">
            <v>..</v>
          </cell>
          <cell r="QQ25" t="str">
            <v>..</v>
          </cell>
          <cell r="QR25" t="str">
            <v>..</v>
          </cell>
          <cell r="QS25" t="str">
            <v>..</v>
          </cell>
          <cell r="QT25">
            <v>171584.30710000001</v>
          </cell>
          <cell r="QU25">
            <v>95829.911999999997</v>
          </cell>
          <cell r="QV25">
            <v>73159.161399999997</v>
          </cell>
          <cell r="QW25">
            <v>22670.750599999999</v>
          </cell>
          <cell r="QX25">
            <v>30074.758300000001</v>
          </cell>
          <cell r="QY25">
            <v>27278.582200000001</v>
          </cell>
          <cell r="QZ25">
            <v>22952.1836</v>
          </cell>
          <cell r="RA25">
            <v>59867.135699999999</v>
          </cell>
          <cell r="RB25">
            <v>36914.952100000002</v>
          </cell>
        </row>
        <row r="26">
          <cell r="A26">
            <v>1966</v>
          </cell>
          <cell r="B26" t="str">
            <v/>
          </cell>
          <cell r="C26">
            <v>217628.7182</v>
          </cell>
          <cell r="D26">
            <v>144635.16039999999</v>
          </cell>
          <cell r="E26">
            <v>109974.2233</v>
          </cell>
          <cell r="F26">
            <v>34019.369100000004</v>
          </cell>
          <cell r="G26" t="str">
            <v>..</v>
          </cell>
          <cell r="H26">
            <v>37881.8315</v>
          </cell>
          <cell r="I26">
            <v>7174.5869000000002</v>
          </cell>
          <cell r="J26">
            <v>20579.924800000001</v>
          </cell>
          <cell r="K26">
            <v>13405.3379</v>
          </cell>
          <cell r="L26" t="str">
            <v>..</v>
          </cell>
          <cell r="M26" t="str">
            <v>..</v>
          </cell>
          <cell r="N26" t="str">
            <v>..</v>
          </cell>
          <cell r="O26" t="str">
            <v>..</v>
          </cell>
          <cell r="P26" t="str">
            <v>..</v>
          </cell>
          <cell r="Q26" t="str">
            <v>..</v>
          </cell>
          <cell r="R26" t="str">
            <v>..</v>
          </cell>
          <cell r="S26" t="str">
            <v>..</v>
          </cell>
          <cell r="T26" t="str">
            <v>..</v>
          </cell>
          <cell r="U26" t="str">
            <v>..</v>
          </cell>
          <cell r="V26" t="str">
            <v>..</v>
          </cell>
          <cell r="W26" t="str">
            <v>..</v>
          </cell>
          <cell r="X26" t="str">
            <v>..</v>
          </cell>
          <cell r="Y26" t="str">
            <v>..</v>
          </cell>
          <cell r="Z26" t="str">
            <v>..</v>
          </cell>
          <cell r="AA26" t="str">
            <v>..</v>
          </cell>
          <cell r="AB26" t="str">
            <v>..</v>
          </cell>
          <cell r="AC26" t="str">
            <v>..</v>
          </cell>
          <cell r="AD26">
            <v>381437.09960000002</v>
          </cell>
          <cell r="AE26">
            <v>287419.91970000003</v>
          </cell>
          <cell r="AF26" t="str">
            <v>..</v>
          </cell>
          <cell r="AG26">
            <v>95920.320500000002</v>
          </cell>
          <cell r="AH26" t="str">
            <v>..</v>
          </cell>
          <cell r="AI26">
            <v>71470.766300000003</v>
          </cell>
          <cell r="AJ26">
            <v>8798.3366000000005</v>
          </cell>
          <cell r="AK26">
            <v>53802.382299999997</v>
          </cell>
          <cell r="AL26">
            <v>45004.045700000002</v>
          </cell>
          <cell r="AM26" t="str">
            <v>..</v>
          </cell>
          <cell r="AN26" t="str">
            <v>..</v>
          </cell>
          <cell r="AO26" t="str">
            <v>..</v>
          </cell>
          <cell r="AP26" t="str">
            <v>..</v>
          </cell>
          <cell r="AQ26" t="str">
            <v>..</v>
          </cell>
          <cell r="AR26" t="str">
            <v>..</v>
          </cell>
          <cell r="AS26" t="str">
            <v>..</v>
          </cell>
          <cell r="AT26" t="str">
            <v>..</v>
          </cell>
          <cell r="AU26" t="str">
            <v>..</v>
          </cell>
          <cell r="AV26" t="str">
            <v>..</v>
          </cell>
          <cell r="AW26" t="str">
            <v>..</v>
          </cell>
          <cell r="AX26" t="str">
            <v>..</v>
          </cell>
          <cell r="AY26" t="str">
            <v>..</v>
          </cell>
          <cell r="AZ26" t="str">
            <v>..</v>
          </cell>
          <cell r="BA26" t="str">
            <v>..</v>
          </cell>
          <cell r="BB26" t="str">
            <v>..</v>
          </cell>
          <cell r="BC26" t="str">
            <v>..</v>
          </cell>
          <cell r="BD26" t="str">
            <v>..</v>
          </cell>
          <cell r="BE26">
            <v>92521.927899999995</v>
          </cell>
          <cell r="BF26">
            <v>72382.938899999994</v>
          </cell>
          <cell r="BG26">
            <v>49112.6613</v>
          </cell>
          <cell r="BH26">
            <v>22565.800200000001</v>
          </cell>
          <cell r="BI26">
            <v>16812.480800000001</v>
          </cell>
          <cell r="BJ26">
            <v>15112.804</v>
          </cell>
          <cell r="BK26">
            <v>1504.7203999999999</v>
          </cell>
          <cell r="BL26">
            <v>16280.697899999999</v>
          </cell>
          <cell r="BM26">
            <v>14775.977500000001</v>
          </cell>
          <cell r="BN26" t="str">
            <v>..</v>
          </cell>
          <cell r="BO26" t="str">
            <v>..</v>
          </cell>
          <cell r="BP26" t="str">
            <v>..</v>
          </cell>
          <cell r="BQ26" t="str">
            <v>..</v>
          </cell>
          <cell r="BR26" t="str">
            <v>..</v>
          </cell>
          <cell r="BS26" t="str">
            <v>..</v>
          </cell>
          <cell r="BT26" t="str">
            <v>..</v>
          </cell>
          <cell r="BU26" t="str">
            <v>..</v>
          </cell>
          <cell r="BV26" t="str">
            <v>..</v>
          </cell>
          <cell r="BW26" t="str">
            <v>..</v>
          </cell>
          <cell r="BX26" t="str">
            <v>..</v>
          </cell>
          <cell r="BY26" t="str">
            <v>..</v>
          </cell>
          <cell r="BZ26" t="str">
            <v>..</v>
          </cell>
          <cell r="CA26" t="str">
            <v>..</v>
          </cell>
          <cell r="CB26" t="str">
            <v>..</v>
          </cell>
          <cell r="CC26" t="str">
            <v>..</v>
          </cell>
          <cell r="CD26" t="str">
            <v>..</v>
          </cell>
          <cell r="CE26" t="str">
            <v>..</v>
          </cell>
          <cell r="CF26">
            <v>736177.56880000001</v>
          </cell>
          <cell r="CG26">
            <v>560744.93550000002</v>
          </cell>
          <cell r="CH26">
            <v>402210.6875</v>
          </cell>
          <cell r="CI26">
            <v>155726.19020000001</v>
          </cell>
          <cell r="CJ26">
            <v>189464.9203</v>
          </cell>
          <cell r="CK26">
            <v>177635.17009999999</v>
          </cell>
          <cell r="CL26">
            <v>-4428.4251000000004</v>
          </cell>
          <cell r="CM26">
            <v>53087.596799999999</v>
          </cell>
          <cell r="CN26">
            <v>57516.0219</v>
          </cell>
          <cell r="CO26" t="str">
            <v>..</v>
          </cell>
          <cell r="CP26" t="str">
            <v>..</v>
          </cell>
          <cell r="CQ26" t="str">
            <v>..</v>
          </cell>
          <cell r="CR26" t="str">
            <v>..</v>
          </cell>
          <cell r="CS26" t="str">
            <v>..</v>
          </cell>
          <cell r="CT26" t="str">
            <v>..</v>
          </cell>
          <cell r="CU26" t="str">
            <v>..</v>
          </cell>
          <cell r="CV26" t="str">
            <v>..</v>
          </cell>
          <cell r="CW26" t="str">
            <v>..</v>
          </cell>
          <cell r="CX26">
            <v>89446.569000000003</v>
          </cell>
          <cell r="CY26">
            <v>66049.773400000005</v>
          </cell>
          <cell r="CZ26">
            <v>48997.9614</v>
          </cell>
          <cell r="DA26">
            <v>17830.619600000002</v>
          </cell>
          <cell r="DB26">
            <v>26520.6505</v>
          </cell>
          <cell r="DC26">
            <v>23409.753499999999</v>
          </cell>
          <cell r="DD26">
            <v>-3085.2462999999998</v>
          </cell>
          <cell r="DE26">
            <v>4333.8822</v>
          </cell>
          <cell r="DF26">
            <v>7419.1284999999998</v>
          </cell>
          <cell r="DG26" t="str">
            <v>..</v>
          </cell>
          <cell r="DH26" t="str">
            <v>..</v>
          </cell>
          <cell r="DI26" t="str">
            <v>..</v>
          </cell>
          <cell r="DJ26" t="str">
            <v>..</v>
          </cell>
          <cell r="DK26" t="str">
            <v>..</v>
          </cell>
          <cell r="DL26" t="str">
            <v>..</v>
          </cell>
          <cell r="DM26" t="str">
            <v>..</v>
          </cell>
          <cell r="DN26" t="str">
            <v>..</v>
          </cell>
          <cell r="DO26" t="str">
            <v>..</v>
          </cell>
          <cell r="DP26" t="str">
            <v>..</v>
          </cell>
          <cell r="DQ26" t="str">
            <v>..</v>
          </cell>
          <cell r="DR26" t="str">
            <v>..</v>
          </cell>
          <cell r="DS26" t="str">
            <v>..</v>
          </cell>
          <cell r="DT26" t="str">
            <v>..</v>
          </cell>
          <cell r="DU26" t="str">
            <v>..</v>
          </cell>
          <cell r="DV26" t="str">
            <v>..</v>
          </cell>
          <cell r="DW26" t="str">
            <v>..</v>
          </cell>
          <cell r="DX26" t="str">
            <v>..</v>
          </cell>
          <cell r="DY26" t="str">
            <v>..</v>
          </cell>
          <cell r="DZ26" t="str">
            <v>..</v>
          </cell>
          <cell r="EA26" t="str">
            <v>..</v>
          </cell>
          <cell r="EB26" t="str">
            <v>..</v>
          </cell>
          <cell r="EC26" t="str">
            <v>..</v>
          </cell>
          <cell r="ED26" t="str">
            <v>..</v>
          </cell>
          <cell r="EE26" t="str">
            <v>..</v>
          </cell>
          <cell r="EF26" t="str">
            <v>..</v>
          </cell>
          <cell r="EG26" t="str">
            <v>..</v>
          </cell>
          <cell r="EH26" t="str">
            <v>..</v>
          </cell>
          <cell r="EI26" t="str">
            <v>..</v>
          </cell>
          <cell r="EJ26" t="str">
            <v>..</v>
          </cell>
          <cell r="EK26" t="str">
            <v>..</v>
          </cell>
          <cell r="EL26" t="str">
            <v>..</v>
          </cell>
          <cell r="EM26" t="str">
            <v>..</v>
          </cell>
          <cell r="EN26" t="str">
            <v>..</v>
          </cell>
          <cell r="EO26" t="str">
            <v>..</v>
          </cell>
          <cell r="EP26" t="str">
            <v>..</v>
          </cell>
          <cell r="EQ26" t="str">
            <v>..</v>
          </cell>
          <cell r="ER26" t="str">
            <v>..</v>
          </cell>
          <cell r="ES26" t="str">
            <v>..</v>
          </cell>
          <cell r="ET26" t="str">
            <v>..</v>
          </cell>
          <cell r="EU26" t="str">
            <v>..</v>
          </cell>
          <cell r="EV26" t="str">
            <v>..</v>
          </cell>
          <cell r="EW26" t="str">
            <v>..</v>
          </cell>
          <cell r="EX26" t="str">
            <v>..</v>
          </cell>
          <cell r="EY26" t="str">
            <v>..</v>
          </cell>
          <cell r="EZ26" t="str">
            <v>..</v>
          </cell>
          <cell r="FA26" t="str">
            <v>..</v>
          </cell>
          <cell r="FB26" t="str">
            <v>..</v>
          </cell>
          <cell r="FC26" t="str">
            <v>..</v>
          </cell>
          <cell r="FD26" t="str">
            <v>..</v>
          </cell>
          <cell r="FE26" t="str">
            <v>..</v>
          </cell>
          <cell r="FF26" t="str">
            <v>..</v>
          </cell>
          <cell r="FG26" t="str">
            <v>..</v>
          </cell>
          <cell r="FH26" t="str">
            <v>..</v>
          </cell>
          <cell r="FI26">
            <v>51699.865400000002</v>
          </cell>
          <cell r="FJ26">
            <v>63738.0484</v>
          </cell>
          <cell r="FK26">
            <v>48085.969100000002</v>
          </cell>
          <cell r="FL26">
            <v>17513.618399999999</v>
          </cell>
          <cell r="FM26">
            <v>7719.3432000000003</v>
          </cell>
          <cell r="FN26">
            <v>6359.7363999999998</v>
          </cell>
          <cell r="FO26">
            <v>-2935.4367999999999</v>
          </cell>
          <cell r="FP26">
            <v>1070.1159</v>
          </cell>
          <cell r="FQ26">
            <v>4005.5527000000002</v>
          </cell>
          <cell r="FR26" t="str">
            <v>..</v>
          </cell>
          <cell r="FS26" t="str">
            <v>..</v>
          </cell>
          <cell r="FT26" t="str">
            <v>..</v>
          </cell>
          <cell r="FU26" t="str">
            <v>..</v>
          </cell>
          <cell r="FV26" t="str">
            <v>..</v>
          </cell>
          <cell r="FW26" t="str">
            <v>..</v>
          </cell>
          <cell r="FX26" t="str">
            <v>..</v>
          </cell>
          <cell r="FY26" t="str">
            <v>..</v>
          </cell>
          <cell r="FZ26" t="str">
            <v>..</v>
          </cell>
          <cell r="GA26" t="str">
            <v>..</v>
          </cell>
          <cell r="GB26" t="str">
            <v>..</v>
          </cell>
          <cell r="GC26" t="str">
            <v>..</v>
          </cell>
          <cell r="GD26" t="str">
            <v>..</v>
          </cell>
          <cell r="GE26" t="str">
            <v>..</v>
          </cell>
          <cell r="GF26" t="str">
            <v>..</v>
          </cell>
          <cell r="GG26" t="str">
            <v>..</v>
          </cell>
          <cell r="GH26" t="str">
            <v>..</v>
          </cell>
          <cell r="GI26" t="str">
            <v>..</v>
          </cell>
          <cell r="GJ26" t="str">
            <v>..</v>
          </cell>
          <cell r="GK26" t="str">
            <v>..</v>
          </cell>
          <cell r="GL26" t="str">
            <v>..</v>
          </cell>
          <cell r="GM26" t="str">
            <v>..</v>
          </cell>
          <cell r="GN26" t="str">
            <v>..</v>
          </cell>
          <cell r="GO26" t="str">
            <v>..</v>
          </cell>
          <cell r="GP26" t="str">
            <v>..</v>
          </cell>
          <cell r="GQ26" t="str">
            <v>..</v>
          </cell>
          <cell r="GR26" t="str">
            <v>..</v>
          </cell>
          <cell r="GS26" t="str">
            <v>..</v>
          </cell>
          <cell r="GT26" t="str">
            <v>..</v>
          </cell>
          <cell r="GU26" t="str">
            <v>..</v>
          </cell>
          <cell r="GV26" t="str">
            <v>..</v>
          </cell>
          <cell r="GW26" t="str">
            <v>..</v>
          </cell>
          <cell r="GX26" t="str">
            <v>..</v>
          </cell>
          <cell r="GY26" t="str">
            <v>..</v>
          </cell>
          <cell r="GZ26" t="str">
            <v>..</v>
          </cell>
          <cell r="HA26" t="str">
            <v>..</v>
          </cell>
          <cell r="HB26" t="str">
            <v>..</v>
          </cell>
          <cell r="HC26" t="str">
            <v>..</v>
          </cell>
          <cell r="HD26" t="str">
            <v>..</v>
          </cell>
          <cell r="HE26" t="str">
            <v>..</v>
          </cell>
          <cell r="HF26" t="str">
            <v>..</v>
          </cell>
          <cell r="HG26" t="str">
            <v>..</v>
          </cell>
          <cell r="HH26" t="str">
            <v>..</v>
          </cell>
          <cell r="HI26" t="str">
            <v>..</v>
          </cell>
          <cell r="HJ26" t="str">
            <v>..</v>
          </cell>
          <cell r="HK26" t="str">
            <v>..</v>
          </cell>
          <cell r="HL26" t="str">
            <v>..</v>
          </cell>
          <cell r="HM26" t="str">
            <v>..</v>
          </cell>
          <cell r="HN26" t="str">
            <v>..</v>
          </cell>
          <cell r="HO26" t="str">
            <v>..</v>
          </cell>
          <cell r="HP26" t="str">
            <v>..</v>
          </cell>
          <cell r="HQ26" t="str">
            <v>..</v>
          </cell>
          <cell r="HR26" t="str">
            <v>..</v>
          </cell>
          <cell r="HS26" t="str">
            <v>..</v>
          </cell>
          <cell r="HT26" t="str">
            <v>..</v>
          </cell>
          <cell r="HU26" t="str">
            <v>..</v>
          </cell>
          <cell r="HV26" t="str">
            <v>..</v>
          </cell>
          <cell r="HW26" t="str">
            <v>..</v>
          </cell>
          <cell r="HX26" t="str">
            <v>..</v>
          </cell>
          <cell r="HY26" t="str">
            <v>..</v>
          </cell>
          <cell r="HZ26" t="str">
            <v>..</v>
          </cell>
          <cell r="IA26" t="str">
            <v>..</v>
          </cell>
          <cell r="IB26" t="str">
            <v>..</v>
          </cell>
          <cell r="IC26" t="str">
            <v>..</v>
          </cell>
          <cell r="ID26" t="str">
            <v>..</v>
          </cell>
          <cell r="IE26" t="str">
            <v>..</v>
          </cell>
          <cell r="IF26" t="str">
            <v>..</v>
          </cell>
          <cell r="IG26" t="str">
            <v>..</v>
          </cell>
          <cell r="IH26" t="str">
            <v>..</v>
          </cell>
          <cell r="II26" t="str">
            <v>..</v>
          </cell>
          <cell r="IJ26" t="str">
            <v>..</v>
          </cell>
          <cell r="IK26" t="str">
            <v>..</v>
          </cell>
          <cell r="IL26" t="str">
            <v>..</v>
          </cell>
          <cell r="IM26" t="str">
            <v>..</v>
          </cell>
          <cell r="IN26" t="str">
            <v>..</v>
          </cell>
          <cell r="IO26" t="str">
            <v>..</v>
          </cell>
          <cell r="IP26" t="str">
            <v>..</v>
          </cell>
          <cell r="IQ26" t="str">
            <v>..</v>
          </cell>
          <cell r="IR26" t="str">
            <v>..</v>
          </cell>
          <cell r="IS26" t="str">
            <v>..</v>
          </cell>
          <cell r="IT26" t="str">
            <v>..</v>
          </cell>
          <cell r="IU26" t="str">
            <v>..</v>
          </cell>
          <cell r="IV26" t="str">
            <v>..</v>
          </cell>
          <cell r="IW26" t="str">
            <v>..</v>
          </cell>
          <cell r="IX26" t="str">
            <v>..</v>
          </cell>
          <cell r="IY26" t="str">
            <v>..</v>
          </cell>
          <cell r="IZ26" t="str">
            <v>..</v>
          </cell>
          <cell r="JA26" t="str">
            <v>..</v>
          </cell>
          <cell r="JB26" t="str">
            <v>..</v>
          </cell>
          <cell r="JC26" t="str">
            <v>..</v>
          </cell>
          <cell r="JD26" t="str">
            <v>..</v>
          </cell>
          <cell r="JE26" t="str">
            <v>..</v>
          </cell>
          <cell r="JF26" t="str">
            <v>..</v>
          </cell>
          <cell r="JG26" t="str">
            <v>..</v>
          </cell>
          <cell r="JH26" t="str">
            <v>..</v>
          </cell>
          <cell r="JI26" t="str">
            <v>..</v>
          </cell>
          <cell r="JJ26" t="str">
            <v>..</v>
          </cell>
          <cell r="JK26" t="str">
            <v>..</v>
          </cell>
          <cell r="JL26" t="str">
            <v>..</v>
          </cell>
          <cell r="JM26" t="str">
            <v>..</v>
          </cell>
          <cell r="JN26" t="str">
            <v>..</v>
          </cell>
          <cell r="JO26" t="str">
            <v>..</v>
          </cell>
          <cell r="JP26" t="str">
            <v>..</v>
          </cell>
          <cell r="JQ26" t="str">
            <v>..</v>
          </cell>
          <cell r="JR26" t="str">
            <v>..</v>
          </cell>
          <cell r="JS26" t="str">
            <v>..</v>
          </cell>
          <cell r="JT26" t="str">
            <v>..</v>
          </cell>
          <cell r="JU26" t="str">
            <v>..</v>
          </cell>
          <cell r="JV26">
            <v>141762.43220000001</v>
          </cell>
          <cell r="JW26" t="str">
            <v>..</v>
          </cell>
          <cell r="JX26">
            <v>77578.289600000004</v>
          </cell>
          <cell r="JY26">
            <v>40029.090499999998</v>
          </cell>
          <cell r="JZ26" t="str">
            <v>..</v>
          </cell>
          <cell r="KA26">
            <v>38525.145900000003</v>
          </cell>
          <cell r="KB26">
            <v>-7192.6606000000002</v>
          </cell>
          <cell r="KC26">
            <v>19521.875800000002</v>
          </cell>
          <cell r="KD26">
            <v>26714.5363</v>
          </cell>
          <cell r="KE26" t="str">
            <v>..</v>
          </cell>
          <cell r="KF26" t="str">
            <v>..</v>
          </cell>
          <cell r="KG26" t="str">
            <v>..</v>
          </cell>
          <cell r="KH26" t="str">
            <v>..</v>
          </cell>
          <cell r="KI26" t="str">
            <v>..</v>
          </cell>
          <cell r="KJ26" t="str">
            <v>..</v>
          </cell>
          <cell r="KK26" t="str">
            <v>..</v>
          </cell>
          <cell r="KL26" t="str">
            <v>..</v>
          </cell>
          <cell r="KM26" t="str">
            <v>..</v>
          </cell>
          <cell r="KN26" t="str">
            <v>..</v>
          </cell>
          <cell r="KO26" t="str">
            <v>..</v>
          </cell>
          <cell r="KP26" t="str">
            <v>..</v>
          </cell>
          <cell r="KQ26" t="str">
            <v>..</v>
          </cell>
          <cell r="KS26" t="str">
            <v>..</v>
          </cell>
          <cell r="KT26" t="str">
            <v>..</v>
          </cell>
          <cell r="KU26" t="str">
            <v>..</v>
          </cell>
          <cell r="KV26" t="str">
            <v>..</v>
          </cell>
          <cell r="KW26">
            <v>802032.76069999998</v>
          </cell>
          <cell r="KX26" t="str">
            <v>..</v>
          </cell>
          <cell r="KY26" t="str">
            <v>..</v>
          </cell>
          <cell r="KZ26" t="str">
            <v>..</v>
          </cell>
          <cell r="LA26" t="str">
            <v>..</v>
          </cell>
          <cell r="LB26" t="str">
            <v>..</v>
          </cell>
          <cell r="LC26" t="str">
            <v>..</v>
          </cell>
          <cell r="LD26" t="str">
            <v>..</v>
          </cell>
          <cell r="LE26" t="str">
            <v>..</v>
          </cell>
          <cell r="LF26" t="str">
            <v>..</v>
          </cell>
          <cell r="LG26" t="str">
            <v>..</v>
          </cell>
          <cell r="LH26" t="str">
            <v>..</v>
          </cell>
          <cell r="LI26" t="str">
            <v>..</v>
          </cell>
          <cell r="LJ26" t="str">
            <v>..</v>
          </cell>
          <cell r="LK26" t="str">
            <v>..</v>
          </cell>
          <cell r="LL26" t="str">
            <v>..</v>
          </cell>
          <cell r="LM26" t="str">
            <v>..</v>
          </cell>
          <cell r="LN26" t="str">
            <v>..</v>
          </cell>
          <cell r="LO26" t="str">
            <v>..</v>
          </cell>
          <cell r="LP26" t="str">
            <v>..</v>
          </cell>
          <cell r="LS26" t="str">
            <v>..</v>
          </cell>
          <cell r="LT26" t="str">
            <v>..</v>
          </cell>
          <cell r="LU26" t="str">
            <v>..</v>
          </cell>
          <cell r="LV26" t="str">
            <v>..</v>
          </cell>
          <cell r="LW26" t="str">
            <v>..</v>
          </cell>
          <cell r="LX26" t="str">
            <v>..</v>
          </cell>
          <cell r="LY26" t="str">
            <v>..</v>
          </cell>
          <cell r="LZ26" t="str">
            <v>..</v>
          </cell>
          <cell r="MA26" t="str">
            <v>..</v>
          </cell>
          <cell r="MB26" t="str">
            <v>..</v>
          </cell>
          <cell r="MC26" t="str">
            <v>..</v>
          </cell>
          <cell r="MD26" t="str">
            <v>..</v>
          </cell>
          <cell r="ME26" t="str">
            <v>..</v>
          </cell>
          <cell r="MF26" t="str">
            <v>..</v>
          </cell>
          <cell r="MG26" t="str">
            <v>..</v>
          </cell>
          <cell r="MH26" t="str">
            <v>..</v>
          </cell>
          <cell r="MI26" t="str">
            <v>..</v>
          </cell>
          <cell r="MJ26" t="str">
            <v>..</v>
          </cell>
          <cell r="MK26" t="str">
            <v>..</v>
          </cell>
          <cell r="ML26" t="str">
            <v>..</v>
          </cell>
          <cell r="MM26" t="str">
            <v>..</v>
          </cell>
          <cell r="MN26" t="str">
            <v>..</v>
          </cell>
          <cell r="MO26" t="str">
            <v>..</v>
          </cell>
          <cell r="MP26" t="str">
            <v>..</v>
          </cell>
          <cell r="MQ26" t="str">
            <v>..</v>
          </cell>
          <cell r="MR26" t="str">
            <v>..</v>
          </cell>
          <cell r="MS26" t="str">
            <v>..</v>
          </cell>
          <cell r="MT26" t="str">
            <v>..</v>
          </cell>
          <cell r="MU26" t="str">
            <v>..</v>
          </cell>
          <cell r="MV26" t="str">
            <v>..</v>
          </cell>
          <cell r="MW26" t="str">
            <v>..</v>
          </cell>
          <cell r="MX26" t="str">
            <v>..</v>
          </cell>
          <cell r="MY26" t="str">
            <v>..</v>
          </cell>
          <cell r="MZ26" t="str">
            <v>..</v>
          </cell>
          <cell r="NA26" t="str">
            <v>..</v>
          </cell>
          <cell r="NB26" t="str">
            <v>..</v>
          </cell>
          <cell r="NC26" t="str">
            <v>..</v>
          </cell>
          <cell r="ND26" t="str">
            <v>..</v>
          </cell>
          <cell r="NE26" t="str">
            <v>..</v>
          </cell>
          <cell r="NF26" t="str">
            <v>..</v>
          </cell>
          <cell r="NG26" t="str">
            <v>..</v>
          </cell>
          <cell r="NH26" t="str">
            <v>..</v>
          </cell>
          <cell r="NI26" t="str">
            <v>..</v>
          </cell>
          <cell r="NJ26" t="str">
            <v>..</v>
          </cell>
          <cell r="NK26" t="str">
            <v>..</v>
          </cell>
          <cell r="NL26" t="str">
            <v>..</v>
          </cell>
          <cell r="NM26" t="str">
            <v>..</v>
          </cell>
          <cell r="NN26" t="str">
            <v>..</v>
          </cell>
          <cell r="NO26" t="str">
            <v>..</v>
          </cell>
          <cell r="NP26" t="str">
            <v>..</v>
          </cell>
          <cell r="NQ26" t="str">
            <v>..</v>
          </cell>
          <cell r="NR26" t="str">
            <v>..</v>
          </cell>
          <cell r="NS26" t="str">
            <v>..</v>
          </cell>
          <cell r="NT26" t="str">
            <v>..</v>
          </cell>
          <cell r="NU26" t="str">
            <v>..</v>
          </cell>
          <cell r="NV26" t="str">
            <v>..</v>
          </cell>
          <cell r="NW26" t="str">
            <v>..</v>
          </cell>
          <cell r="NX26" t="str">
            <v>..</v>
          </cell>
          <cell r="NY26" t="str">
            <v>..</v>
          </cell>
          <cell r="NZ26" t="str">
            <v>..</v>
          </cell>
          <cell r="OA26" t="str">
            <v>..</v>
          </cell>
          <cell r="OB26" t="str">
            <v>..</v>
          </cell>
          <cell r="OC26" t="str">
            <v>..</v>
          </cell>
          <cell r="OD26" t="str">
            <v>..</v>
          </cell>
          <cell r="OE26" t="str">
            <v>..</v>
          </cell>
          <cell r="OF26" t="str">
            <v>..</v>
          </cell>
          <cell r="OG26" t="str">
            <v>..</v>
          </cell>
          <cell r="OH26" t="str">
            <v>..</v>
          </cell>
          <cell r="OI26">
            <v>518879.56160000002</v>
          </cell>
          <cell r="OJ26">
            <v>439047.23340000003</v>
          </cell>
          <cell r="OK26">
            <v>389349.73349999997</v>
          </cell>
          <cell r="OL26">
            <v>48015.745499999997</v>
          </cell>
          <cell r="OM26" t="str">
            <v>..</v>
          </cell>
          <cell r="ON26">
            <v>102562.421</v>
          </cell>
          <cell r="OO26">
            <v>-15482.206399999999</v>
          </cell>
          <cell r="OP26">
            <v>20681.246800000001</v>
          </cell>
          <cell r="OQ26">
            <v>36163.453200000004</v>
          </cell>
          <cell r="OR26" t="str">
            <v>..</v>
          </cell>
          <cell r="OS26" t="str">
            <v>..</v>
          </cell>
          <cell r="OT26" t="str">
            <v>..</v>
          </cell>
          <cell r="OU26" t="str">
            <v>..</v>
          </cell>
          <cell r="OV26" t="str">
            <v>..</v>
          </cell>
          <cell r="OW26" t="str">
            <v>..</v>
          </cell>
          <cell r="OX26" t="str">
            <v>..</v>
          </cell>
          <cell r="OY26" t="str">
            <v>..</v>
          </cell>
          <cell r="OZ26" t="str">
            <v>..</v>
          </cell>
          <cell r="PA26" t="str">
            <v>..</v>
          </cell>
          <cell r="PB26" t="str">
            <v>..</v>
          </cell>
          <cell r="PC26" t="str">
            <v>..</v>
          </cell>
          <cell r="PD26" t="str">
            <v>..</v>
          </cell>
          <cell r="PE26" t="str">
            <v>..</v>
          </cell>
          <cell r="PF26" t="str">
            <v>..</v>
          </cell>
          <cell r="PG26" t="str">
            <v>..</v>
          </cell>
          <cell r="PH26" t="str">
            <v>..</v>
          </cell>
          <cell r="PI26" t="str">
            <v>..</v>
          </cell>
          <cell r="PJ26" t="str">
            <v>..</v>
          </cell>
          <cell r="PK26" t="str">
            <v>..</v>
          </cell>
          <cell r="PL26" t="str">
            <v>..</v>
          </cell>
          <cell r="PM26" t="str">
            <v>..</v>
          </cell>
          <cell r="PN26" t="str">
            <v>..</v>
          </cell>
          <cell r="PO26" t="str">
            <v>..</v>
          </cell>
          <cell r="PP26" t="str">
            <v>..</v>
          </cell>
          <cell r="PQ26" t="str">
            <v>..</v>
          </cell>
          <cell r="PR26" t="str">
            <v>..</v>
          </cell>
          <cell r="PS26" t="str">
            <v>..</v>
          </cell>
          <cell r="PT26" t="str">
            <v>..</v>
          </cell>
          <cell r="PU26" t="str">
            <v>..</v>
          </cell>
          <cell r="PV26" t="str">
            <v>..</v>
          </cell>
          <cell r="PW26" t="str">
            <v>..</v>
          </cell>
          <cell r="PX26" t="str">
            <v>..</v>
          </cell>
          <cell r="PY26" t="str">
            <v>..</v>
          </cell>
          <cell r="PZ26" t="str">
            <v>..</v>
          </cell>
          <cell r="QA26" t="str">
            <v>..</v>
          </cell>
          <cell r="QB26" t="str">
            <v>..</v>
          </cell>
          <cell r="QC26" t="str">
            <v>..</v>
          </cell>
          <cell r="QD26" t="str">
            <v>..</v>
          </cell>
          <cell r="QE26" t="str">
            <v>..</v>
          </cell>
          <cell r="QF26" t="str">
            <v>..</v>
          </cell>
          <cell r="QG26" t="str">
            <v>..</v>
          </cell>
          <cell r="QH26" t="str">
            <v>..</v>
          </cell>
          <cell r="QI26" t="str">
            <v>..</v>
          </cell>
          <cell r="QJ26" t="str">
            <v>..</v>
          </cell>
          <cell r="QK26" t="str">
            <v>..</v>
          </cell>
          <cell r="QL26" t="str">
            <v>..</v>
          </cell>
          <cell r="QM26" t="str">
            <v>..</v>
          </cell>
          <cell r="QN26" t="str">
            <v>..</v>
          </cell>
          <cell r="QO26" t="str">
            <v>..</v>
          </cell>
          <cell r="QP26" t="str">
            <v>..</v>
          </cell>
          <cell r="QQ26" t="str">
            <v>..</v>
          </cell>
          <cell r="QR26" t="str">
            <v>..</v>
          </cell>
          <cell r="QS26" t="str">
            <v>..</v>
          </cell>
          <cell r="QT26">
            <v>179199.8351</v>
          </cell>
          <cell r="QU26">
            <v>100376.30590000001</v>
          </cell>
          <cell r="QV26">
            <v>76576.062699999995</v>
          </cell>
          <cell r="QW26">
            <v>23800.243299999998</v>
          </cell>
          <cell r="QX26">
            <v>28005.027900000001</v>
          </cell>
          <cell r="QY26">
            <v>26968.4637</v>
          </cell>
          <cell r="QZ26">
            <v>27744.787700000001</v>
          </cell>
          <cell r="RA26">
            <v>60687.100200000001</v>
          </cell>
          <cell r="RB26">
            <v>32942.3125</v>
          </cell>
        </row>
        <row r="27">
          <cell r="A27">
            <v>1967</v>
          </cell>
          <cell r="B27" t="str">
            <v/>
          </cell>
          <cell r="C27">
            <v>228718.5448</v>
          </cell>
          <cell r="D27">
            <v>152940.95970000001</v>
          </cell>
          <cell r="E27">
            <v>115432.4283</v>
          </cell>
          <cell r="F27">
            <v>37134.1898</v>
          </cell>
          <cell r="G27" t="str">
            <v>..</v>
          </cell>
          <cell r="H27">
            <v>40675.4588</v>
          </cell>
          <cell r="I27">
            <v>6837.7785000000003</v>
          </cell>
          <cell r="J27">
            <v>21568.393899999999</v>
          </cell>
          <cell r="K27">
            <v>14730.615400000001</v>
          </cell>
          <cell r="L27" t="str">
            <v>..</v>
          </cell>
          <cell r="M27" t="str">
            <v>..</v>
          </cell>
          <cell r="N27" t="str">
            <v>..</v>
          </cell>
          <cell r="O27" t="str">
            <v>..</v>
          </cell>
          <cell r="P27" t="str">
            <v>..</v>
          </cell>
          <cell r="Q27" t="str">
            <v>..</v>
          </cell>
          <cell r="R27" t="str">
            <v>..</v>
          </cell>
          <cell r="S27" t="str">
            <v>..</v>
          </cell>
          <cell r="T27" t="str">
            <v>..</v>
          </cell>
          <cell r="U27" t="str">
            <v>..</v>
          </cell>
          <cell r="V27" t="str">
            <v>..</v>
          </cell>
          <cell r="W27" t="str">
            <v>..</v>
          </cell>
          <cell r="X27" t="str">
            <v>..</v>
          </cell>
          <cell r="Y27" t="str">
            <v>..</v>
          </cell>
          <cell r="Z27" t="str">
            <v>..</v>
          </cell>
          <cell r="AA27" t="str">
            <v>..</v>
          </cell>
          <cell r="AB27" t="str">
            <v>..</v>
          </cell>
          <cell r="AC27" t="str">
            <v>..</v>
          </cell>
          <cell r="AD27">
            <v>393228.10609999998</v>
          </cell>
          <cell r="AE27">
            <v>301357.3921</v>
          </cell>
          <cell r="AF27" t="str">
            <v>..</v>
          </cell>
          <cell r="AG27">
            <v>103936.7834</v>
          </cell>
          <cell r="AH27" t="str">
            <v>..</v>
          </cell>
          <cell r="AI27">
            <v>71535.105599999995</v>
          </cell>
          <cell r="AJ27">
            <v>12106.006600000001</v>
          </cell>
          <cell r="AK27">
            <v>59576.835800000001</v>
          </cell>
          <cell r="AL27">
            <v>47470.8292</v>
          </cell>
          <cell r="AM27" t="str">
            <v>..</v>
          </cell>
          <cell r="AN27" t="str">
            <v>..</v>
          </cell>
          <cell r="AO27" t="str">
            <v>..</v>
          </cell>
          <cell r="AP27" t="str">
            <v>..</v>
          </cell>
          <cell r="AQ27" t="str">
            <v>..</v>
          </cell>
          <cell r="AR27" t="str">
            <v>..</v>
          </cell>
          <cell r="AS27" t="str">
            <v>..</v>
          </cell>
          <cell r="AT27" t="str">
            <v>..</v>
          </cell>
          <cell r="AU27" t="str">
            <v>..</v>
          </cell>
          <cell r="AV27" t="str">
            <v>..</v>
          </cell>
          <cell r="AW27" t="str">
            <v>..</v>
          </cell>
          <cell r="AX27" t="str">
            <v>..</v>
          </cell>
          <cell r="AY27" t="str">
            <v>..</v>
          </cell>
          <cell r="AZ27" t="str">
            <v>..</v>
          </cell>
          <cell r="BA27" t="str">
            <v>..</v>
          </cell>
          <cell r="BB27" t="str">
            <v>..</v>
          </cell>
          <cell r="BC27" t="str">
            <v>..</v>
          </cell>
          <cell r="BD27" t="str">
            <v>..</v>
          </cell>
          <cell r="BE27">
            <v>97638.741200000004</v>
          </cell>
          <cell r="BF27">
            <v>77468.005900000004</v>
          </cell>
          <cell r="BG27">
            <v>52417.698100000001</v>
          </cell>
          <cell r="BH27">
            <v>24367.302100000001</v>
          </cell>
          <cell r="BI27">
            <v>17618.3881</v>
          </cell>
          <cell r="BJ27">
            <v>16398.7255</v>
          </cell>
          <cell r="BK27">
            <v>1074.104</v>
          </cell>
          <cell r="BL27">
            <v>16885.0625</v>
          </cell>
          <cell r="BM27">
            <v>15810.958500000001</v>
          </cell>
          <cell r="BN27" t="str">
            <v>..</v>
          </cell>
          <cell r="BO27" t="str">
            <v>..</v>
          </cell>
          <cell r="BP27" t="str">
            <v>..</v>
          </cell>
          <cell r="BQ27" t="str">
            <v>..</v>
          </cell>
          <cell r="BR27" t="str">
            <v>..</v>
          </cell>
          <cell r="BS27" t="str">
            <v>..</v>
          </cell>
          <cell r="BT27" t="str">
            <v>..</v>
          </cell>
          <cell r="BU27" t="str">
            <v>..</v>
          </cell>
          <cell r="BV27" t="str">
            <v>..</v>
          </cell>
          <cell r="BW27" t="str">
            <v>..</v>
          </cell>
          <cell r="BX27" t="str">
            <v>..</v>
          </cell>
          <cell r="BY27" t="str">
            <v>..</v>
          </cell>
          <cell r="BZ27" t="str">
            <v>..</v>
          </cell>
          <cell r="CA27" t="str">
            <v>..</v>
          </cell>
          <cell r="CB27" t="str">
            <v>..</v>
          </cell>
          <cell r="CC27" t="str">
            <v>..</v>
          </cell>
          <cell r="CD27" t="str">
            <v>..</v>
          </cell>
          <cell r="CE27" t="str">
            <v>..</v>
          </cell>
          <cell r="CF27">
            <v>772405.9632</v>
          </cell>
          <cell r="CG27">
            <v>588501.40119999996</v>
          </cell>
          <cell r="CH27">
            <v>421610.05410000001</v>
          </cell>
          <cell r="CI27">
            <v>164120.53709999999</v>
          </cell>
          <cell r="CJ27">
            <v>200582.32550000001</v>
          </cell>
          <cell r="CK27">
            <v>191077.77729999999</v>
          </cell>
          <cell r="CL27">
            <v>-6091.3657999999996</v>
          </cell>
          <cell r="CM27">
            <v>57054.373200000002</v>
          </cell>
          <cell r="CN27">
            <v>63145.738899999997</v>
          </cell>
          <cell r="CO27" t="str">
            <v>..</v>
          </cell>
          <cell r="CP27" t="str">
            <v>..</v>
          </cell>
          <cell r="CQ27" t="str">
            <v>..</v>
          </cell>
          <cell r="CR27" t="str">
            <v>..</v>
          </cell>
          <cell r="CS27" t="str">
            <v>..</v>
          </cell>
          <cell r="CT27" t="str">
            <v>..</v>
          </cell>
          <cell r="CU27" t="str">
            <v>..</v>
          </cell>
          <cell r="CV27" t="str">
            <v>..</v>
          </cell>
          <cell r="CW27" t="str">
            <v>..</v>
          </cell>
          <cell r="CX27">
            <v>94517.729300000006</v>
          </cell>
          <cell r="CY27">
            <v>70896.004700000005</v>
          </cell>
          <cell r="CZ27">
            <v>52463.302100000001</v>
          </cell>
          <cell r="DA27">
            <v>19340.574499999999</v>
          </cell>
          <cell r="DB27">
            <v>27090.996899999998</v>
          </cell>
          <cell r="DC27">
            <v>23069.920300000002</v>
          </cell>
          <cell r="DD27">
            <v>-3376.712</v>
          </cell>
          <cell r="DE27">
            <v>4464.6538</v>
          </cell>
          <cell r="DF27">
            <v>7841.3657999999996</v>
          </cell>
          <cell r="DG27" t="str">
            <v>..</v>
          </cell>
          <cell r="DH27" t="str">
            <v>..</v>
          </cell>
          <cell r="DI27" t="str">
            <v>..</v>
          </cell>
          <cell r="DJ27" t="str">
            <v>..</v>
          </cell>
          <cell r="DK27" t="str">
            <v>..</v>
          </cell>
          <cell r="DL27" t="str">
            <v>..</v>
          </cell>
          <cell r="DM27" t="str">
            <v>..</v>
          </cell>
          <cell r="DN27" t="str">
            <v>..</v>
          </cell>
          <cell r="DO27" t="str">
            <v>..</v>
          </cell>
          <cell r="DP27" t="str">
            <v>..</v>
          </cell>
          <cell r="DQ27" t="str">
            <v>..</v>
          </cell>
          <cell r="DR27" t="str">
            <v>..</v>
          </cell>
          <cell r="DS27" t="str">
            <v>..</v>
          </cell>
          <cell r="DT27" t="str">
            <v>..</v>
          </cell>
          <cell r="DU27" t="str">
            <v>..</v>
          </cell>
          <cell r="DV27" t="str">
            <v>..</v>
          </cell>
          <cell r="DW27" t="str">
            <v>..</v>
          </cell>
          <cell r="DX27" t="str">
            <v>..</v>
          </cell>
          <cell r="DY27" t="str">
            <v>..</v>
          </cell>
          <cell r="DZ27" t="str">
            <v>..</v>
          </cell>
          <cell r="EA27" t="str">
            <v>..</v>
          </cell>
          <cell r="EB27" t="str">
            <v>..</v>
          </cell>
          <cell r="EC27" t="str">
            <v>..</v>
          </cell>
          <cell r="ED27" t="str">
            <v>..</v>
          </cell>
          <cell r="EE27" t="str">
            <v>..</v>
          </cell>
          <cell r="EF27" t="str">
            <v>..</v>
          </cell>
          <cell r="EG27" t="str">
            <v>..</v>
          </cell>
          <cell r="EH27" t="str">
            <v>..</v>
          </cell>
          <cell r="EI27" t="str">
            <v>..</v>
          </cell>
          <cell r="EJ27" t="str">
            <v>..</v>
          </cell>
          <cell r="EK27" t="str">
            <v>..</v>
          </cell>
          <cell r="EL27" t="str">
            <v>..</v>
          </cell>
          <cell r="EM27" t="str">
            <v>..</v>
          </cell>
          <cell r="EN27" t="str">
            <v>..</v>
          </cell>
          <cell r="EO27" t="str">
            <v>..</v>
          </cell>
          <cell r="EP27" t="str">
            <v>..</v>
          </cell>
          <cell r="EQ27" t="str">
            <v>..</v>
          </cell>
          <cell r="ER27" t="str">
            <v>..</v>
          </cell>
          <cell r="ES27" t="str">
            <v>..</v>
          </cell>
          <cell r="ET27" t="str">
            <v>..</v>
          </cell>
          <cell r="EU27" t="str">
            <v>..</v>
          </cell>
          <cell r="EV27" t="str">
            <v>..</v>
          </cell>
          <cell r="EW27" t="str">
            <v>..</v>
          </cell>
          <cell r="EX27" t="str">
            <v>..</v>
          </cell>
          <cell r="EY27" t="str">
            <v>..</v>
          </cell>
          <cell r="EZ27" t="str">
            <v>..</v>
          </cell>
          <cell r="FA27" t="str">
            <v>..</v>
          </cell>
          <cell r="FB27" t="str">
            <v>..</v>
          </cell>
          <cell r="FC27" t="str">
            <v>..</v>
          </cell>
          <cell r="FD27" t="str">
            <v>..</v>
          </cell>
          <cell r="FE27" t="str">
            <v>..</v>
          </cell>
          <cell r="FF27" t="str">
            <v>..</v>
          </cell>
          <cell r="FG27" t="str">
            <v>..</v>
          </cell>
          <cell r="FH27" t="str">
            <v>..</v>
          </cell>
          <cell r="FI27">
            <v>56413.286999999997</v>
          </cell>
          <cell r="FJ27">
            <v>69365.275399999999</v>
          </cell>
          <cell r="FK27">
            <v>52293.569600000003</v>
          </cell>
          <cell r="FL27">
            <v>19171.5281</v>
          </cell>
          <cell r="FM27">
            <v>9280.6052999999993</v>
          </cell>
          <cell r="FN27">
            <v>8024.6387000000004</v>
          </cell>
          <cell r="FO27">
            <v>-3819.8328999999999</v>
          </cell>
          <cell r="FP27">
            <v>1391.2161000000001</v>
          </cell>
          <cell r="FQ27">
            <v>5211.049</v>
          </cell>
          <cell r="FR27" t="str">
            <v>..</v>
          </cell>
          <cell r="FS27" t="str">
            <v>..</v>
          </cell>
          <cell r="FT27" t="str">
            <v>..</v>
          </cell>
          <cell r="FU27" t="str">
            <v>..</v>
          </cell>
          <cell r="FV27" t="str">
            <v>..</v>
          </cell>
          <cell r="FW27" t="str">
            <v>..</v>
          </cell>
          <cell r="FX27" t="str">
            <v>..</v>
          </cell>
          <cell r="FY27" t="str">
            <v>..</v>
          </cell>
          <cell r="FZ27" t="str">
            <v>..</v>
          </cell>
          <cell r="GA27" t="str">
            <v>..</v>
          </cell>
          <cell r="GB27" t="str">
            <v>..</v>
          </cell>
          <cell r="GC27" t="str">
            <v>..</v>
          </cell>
          <cell r="GD27" t="str">
            <v>..</v>
          </cell>
          <cell r="GE27" t="str">
            <v>..</v>
          </cell>
          <cell r="GF27" t="str">
            <v>..</v>
          </cell>
          <cell r="GG27" t="str">
            <v>..</v>
          </cell>
          <cell r="GH27" t="str">
            <v>..</v>
          </cell>
          <cell r="GI27" t="str">
            <v>..</v>
          </cell>
          <cell r="GJ27" t="str">
            <v>..</v>
          </cell>
          <cell r="GK27" t="str">
            <v>..</v>
          </cell>
          <cell r="GL27" t="str">
            <v>..</v>
          </cell>
          <cell r="GM27" t="str">
            <v>..</v>
          </cell>
          <cell r="GN27" t="str">
            <v>..</v>
          </cell>
          <cell r="GO27" t="str">
            <v>..</v>
          </cell>
          <cell r="GP27" t="str">
            <v>..</v>
          </cell>
          <cell r="GQ27" t="str">
            <v>..</v>
          </cell>
          <cell r="GR27" t="str">
            <v>..</v>
          </cell>
          <cell r="GS27" t="str">
            <v>..</v>
          </cell>
          <cell r="GT27" t="str">
            <v>..</v>
          </cell>
          <cell r="GU27" t="str">
            <v>..</v>
          </cell>
          <cell r="GV27" t="str">
            <v>..</v>
          </cell>
          <cell r="GW27" t="str">
            <v>..</v>
          </cell>
          <cell r="GX27" t="str">
            <v>..</v>
          </cell>
          <cell r="GY27" t="str">
            <v>..</v>
          </cell>
          <cell r="GZ27" t="str">
            <v>..</v>
          </cell>
          <cell r="HA27" t="str">
            <v>..</v>
          </cell>
          <cell r="HB27" t="str">
            <v>..</v>
          </cell>
          <cell r="HC27" t="str">
            <v>..</v>
          </cell>
          <cell r="HD27" t="str">
            <v>..</v>
          </cell>
          <cell r="HE27" t="str">
            <v>..</v>
          </cell>
          <cell r="HF27" t="str">
            <v>..</v>
          </cell>
          <cell r="HG27" t="str">
            <v>..</v>
          </cell>
          <cell r="HH27" t="str">
            <v>..</v>
          </cell>
          <cell r="HI27" t="str">
            <v>..</v>
          </cell>
          <cell r="HJ27" t="str">
            <v>..</v>
          </cell>
          <cell r="HK27" t="str">
            <v>..</v>
          </cell>
          <cell r="HL27" t="str">
            <v>..</v>
          </cell>
          <cell r="HM27" t="str">
            <v>..</v>
          </cell>
          <cell r="HN27" t="str">
            <v>..</v>
          </cell>
          <cell r="HO27" t="str">
            <v>..</v>
          </cell>
          <cell r="HP27" t="str">
            <v>..</v>
          </cell>
          <cell r="HQ27" t="str">
            <v>..</v>
          </cell>
          <cell r="HR27" t="str">
            <v>..</v>
          </cell>
          <cell r="HS27" t="str">
            <v>..</v>
          </cell>
          <cell r="HT27" t="str">
            <v>..</v>
          </cell>
          <cell r="HU27" t="str">
            <v>..</v>
          </cell>
          <cell r="HV27" t="str">
            <v>..</v>
          </cell>
          <cell r="HW27" t="str">
            <v>..</v>
          </cell>
          <cell r="HX27" t="str">
            <v>..</v>
          </cell>
          <cell r="HY27" t="str">
            <v>..</v>
          </cell>
          <cell r="HZ27" t="str">
            <v>..</v>
          </cell>
          <cell r="IA27" t="str">
            <v>..</v>
          </cell>
          <cell r="IB27" t="str">
            <v>..</v>
          </cell>
          <cell r="IC27" t="str">
            <v>..</v>
          </cell>
          <cell r="ID27" t="str">
            <v>..</v>
          </cell>
          <cell r="IE27" t="str">
            <v>..</v>
          </cell>
          <cell r="IF27" t="str">
            <v>..</v>
          </cell>
          <cell r="IG27" t="str">
            <v>..</v>
          </cell>
          <cell r="IH27" t="str">
            <v>..</v>
          </cell>
          <cell r="II27" t="str">
            <v>..</v>
          </cell>
          <cell r="IJ27" t="str">
            <v>..</v>
          </cell>
          <cell r="IK27" t="str">
            <v>..</v>
          </cell>
          <cell r="IL27" t="str">
            <v>..</v>
          </cell>
          <cell r="IM27" t="str">
            <v>..</v>
          </cell>
          <cell r="IN27" t="str">
            <v>..</v>
          </cell>
          <cell r="IO27" t="str">
            <v>..</v>
          </cell>
          <cell r="IP27" t="str">
            <v>..</v>
          </cell>
          <cell r="IQ27" t="str">
            <v>..</v>
          </cell>
          <cell r="IR27" t="str">
            <v>..</v>
          </cell>
          <cell r="IS27" t="str">
            <v>..</v>
          </cell>
          <cell r="IT27" t="str">
            <v>..</v>
          </cell>
          <cell r="IU27" t="str">
            <v>..</v>
          </cell>
          <cell r="IV27" t="str">
            <v>..</v>
          </cell>
          <cell r="IW27" t="str">
            <v>..</v>
          </cell>
          <cell r="IX27" t="str">
            <v>..</v>
          </cell>
          <cell r="IY27" t="str">
            <v>..</v>
          </cell>
          <cell r="IZ27" t="str">
            <v>..</v>
          </cell>
          <cell r="JA27" t="str">
            <v>..</v>
          </cell>
          <cell r="JB27" t="str">
            <v>..</v>
          </cell>
          <cell r="JC27" t="str">
            <v>..</v>
          </cell>
          <cell r="JD27" t="str">
            <v>..</v>
          </cell>
          <cell r="JE27" t="str">
            <v>..</v>
          </cell>
          <cell r="JF27" t="str">
            <v>..</v>
          </cell>
          <cell r="JG27" t="str">
            <v>..</v>
          </cell>
          <cell r="JH27" t="str">
            <v>..</v>
          </cell>
          <cell r="JI27" t="str">
            <v>..</v>
          </cell>
          <cell r="JJ27" t="str">
            <v>..</v>
          </cell>
          <cell r="JK27" t="str">
            <v>..</v>
          </cell>
          <cell r="JL27" t="str">
            <v>..</v>
          </cell>
          <cell r="JM27" t="str">
            <v>..</v>
          </cell>
          <cell r="JN27" t="str">
            <v>..</v>
          </cell>
          <cell r="JO27" t="str">
            <v>..</v>
          </cell>
          <cell r="JP27" t="str">
            <v>..</v>
          </cell>
          <cell r="JQ27" t="str">
            <v>..</v>
          </cell>
          <cell r="JR27" t="str">
            <v>..</v>
          </cell>
          <cell r="JS27" t="str">
            <v>..</v>
          </cell>
          <cell r="JT27" t="str">
            <v>..</v>
          </cell>
          <cell r="JU27" t="str">
            <v>..</v>
          </cell>
          <cell r="JV27">
            <v>146533.28890000001</v>
          </cell>
          <cell r="JW27" t="str">
            <v>..</v>
          </cell>
          <cell r="JX27">
            <v>79362.622600000002</v>
          </cell>
          <cell r="JY27">
            <v>41910.518700000001</v>
          </cell>
          <cell r="JZ27" t="str">
            <v>..</v>
          </cell>
          <cell r="KA27">
            <v>40567.0046</v>
          </cell>
          <cell r="KB27">
            <v>-6786.8697000000002</v>
          </cell>
          <cell r="KC27">
            <v>20595.524000000001</v>
          </cell>
          <cell r="KD27">
            <v>27382.393700000001</v>
          </cell>
          <cell r="KE27" t="str">
            <v>..</v>
          </cell>
          <cell r="KF27" t="str">
            <v>..</v>
          </cell>
          <cell r="KG27" t="str">
            <v>..</v>
          </cell>
          <cell r="KH27" t="str">
            <v>..</v>
          </cell>
          <cell r="KI27" t="str">
            <v>..</v>
          </cell>
          <cell r="KJ27" t="str">
            <v>..</v>
          </cell>
          <cell r="KK27" t="str">
            <v>..</v>
          </cell>
          <cell r="KL27" t="str">
            <v>..</v>
          </cell>
          <cell r="KM27" t="str">
            <v>..</v>
          </cell>
          <cell r="KN27" t="str">
            <v>..</v>
          </cell>
          <cell r="KO27" t="str">
            <v>..</v>
          </cell>
          <cell r="KP27" t="str">
            <v>..</v>
          </cell>
          <cell r="KQ27" t="str">
            <v>..</v>
          </cell>
          <cell r="KS27" t="str">
            <v>..</v>
          </cell>
          <cell r="KT27" t="str">
            <v>..</v>
          </cell>
          <cell r="KU27" t="str">
            <v>..</v>
          </cell>
          <cell r="KV27" t="str">
            <v>..</v>
          </cell>
          <cell r="KW27">
            <v>824381.20019999996</v>
          </cell>
          <cell r="KX27" t="str">
            <v>..</v>
          </cell>
          <cell r="KY27" t="str">
            <v>..</v>
          </cell>
          <cell r="KZ27" t="str">
            <v>..</v>
          </cell>
          <cell r="LA27" t="str">
            <v>..</v>
          </cell>
          <cell r="LB27" t="str">
            <v>..</v>
          </cell>
          <cell r="LC27" t="str">
            <v>..</v>
          </cell>
          <cell r="LD27" t="str">
            <v>..</v>
          </cell>
          <cell r="LE27" t="str">
            <v>..</v>
          </cell>
          <cell r="LF27" t="str">
            <v>..</v>
          </cell>
          <cell r="LG27" t="str">
            <v>..</v>
          </cell>
          <cell r="LH27" t="str">
            <v>..</v>
          </cell>
          <cell r="LI27" t="str">
            <v>..</v>
          </cell>
          <cell r="LJ27" t="str">
            <v>..</v>
          </cell>
          <cell r="LK27" t="str">
            <v>..</v>
          </cell>
          <cell r="LL27" t="str">
            <v>..</v>
          </cell>
          <cell r="LM27" t="str">
            <v>..</v>
          </cell>
          <cell r="LN27" t="str">
            <v>..</v>
          </cell>
          <cell r="LO27" t="str">
            <v>..</v>
          </cell>
          <cell r="LP27" t="str">
            <v>..</v>
          </cell>
          <cell r="LS27" t="str">
            <v>..</v>
          </cell>
          <cell r="LT27" t="str">
            <v>..</v>
          </cell>
          <cell r="LU27" t="str">
            <v>..</v>
          </cell>
          <cell r="LV27" t="str">
            <v>..</v>
          </cell>
          <cell r="LW27" t="str">
            <v>..</v>
          </cell>
          <cell r="LX27" t="str">
            <v>..</v>
          </cell>
          <cell r="LY27" t="str">
            <v>..</v>
          </cell>
          <cell r="LZ27" t="str">
            <v>..</v>
          </cell>
          <cell r="MA27" t="str">
            <v>..</v>
          </cell>
          <cell r="MB27" t="str">
            <v>..</v>
          </cell>
          <cell r="MC27" t="str">
            <v>..</v>
          </cell>
          <cell r="MD27" t="str">
            <v>..</v>
          </cell>
          <cell r="ME27" t="str">
            <v>..</v>
          </cell>
          <cell r="MF27" t="str">
            <v>..</v>
          </cell>
          <cell r="MG27" t="str">
            <v>..</v>
          </cell>
          <cell r="MH27" t="str">
            <v>..</v>
          </cell>
          <cell r="MI27" t="str">
            <v>..</v>
          </cell>
          <cell r="MJ27" t="str">
            <v>..</v>
          </cell>
          <cell r="MK27" t="str">
            <v>..</v>
          </cell>
          <cell r="ML27" t="str">
            <v>..</v>
          </cell>
          <cell r="MM27" t="str">
            <v>..</v>
          </cell>
          <cell r="MN27" t="str">
            <v>..</v>
          </cell>
          <cell r="MO27" t="str">
            <v>..</v>
          </cell>
          <cell r="MP27" t="str">
            <v>..</v>
          </cell>
          <cell r="MQ27" t="str">
            <v>..</v>
          </cell>
          <cell r="MR27" t="str">
            <v>..</v>
          </cell>
          <cell r="MS27" t="str">
            <v>..</v>
          </cell>
          <cell r="MT27" t="str">
            <v>..</v>
          </cell>
          <cell r="MU27" t="str">
            <v>..</v>
          </cell>
          <cell r="MV27" t="str">
            <v>..</v>
          </cell>
          <cell r="MW27" t="str">
            <v>..</v>
          </cell>
          <cell r="MX27" t="str">
            <v>..</v>
          </cell>
          <cell r="MY27" t="str">
            <v>..</v>
          </cell>
          <cell r="MZ27" t="str">
            <v>..</v>
          </cell>
          <cell r="NA27" t="str">
            <v>..</v>
          </cell>
          <cell r="NB27" t="str">
            <v>..</v>
          </cell>
          <cell r="NC27" t="str">
            <v>..</v>
          </cell>
          <cell r="ND27" t="str">
            <v>..</v>
          </cell>
          <cell r="NE27" t="str">
            <v>..</v>
          </cell>
          <cell r="NF27" t="str">
            <v>..</v>
          </cell>
          <cell r="NG27" t="str">
            <v>..</v>
          </cell>
          <cell r="NH27" t="str">
            <v>..</v>
          </cell>
          <cell r="NI27" t="str">
            <v>..</v>
          </cell>
          <cell r="NJ27" t="str">
            <v>..</v>
          </cell>
          <cell r="NK27" t="str">
            <v>..</v>
          </cell>
          <cell r="NL27" t="str">
            <v>..</v>
          </cell>
          <cell r="NM27" t="str">
            <v>..</v>
          </cell>
          <cell r="NN27" t="str">
            <v>..</v>
          </cell>
          <cell r="NO27" t="str">
            <v>..</v>
          </cell>
          <cell r="NP27" t="str">
            <v>..</v>
          </cell>
          <cell r="NQ27" t="str">
            <v>..</v>
          </cell>
          <cell r="NR27" t="str">
            <v>..</v>
          </cell>
          <cell r="NS27" t="str">
            <v>..</v>
          </cell>
          <cell r="NT27" t="str">
            <v>..</v>
          </cell>
          <cell r="NU27" t="str">
            <v>..</v>
          </cell>
          <cell r="NV27" t="str">
            <v>..</v>
          </cell>
          <cell r="NW27" t="str">
            <v>..</v>
          </cell>
          <cell r="NX27" t="str">
            <v>..</v>
          </cell>
          <cell r="NY27" t="str">
            <v>..</v>
          </cell>
          <cell r="NZ27" t="str">
            <v>..</v>
          </cell>
          <cell r="OA27" t="str">
            <v>..</v>
          </cell>
          <cell r="OB27" t="str">
            <v>..</v>
          </cell>
          <cell r="OC27" t="str">
            <v>..</v>
          </cell>
          <cell r="OD27" t="str">
            <v>..</v>
          </cell>
          <cell r="OE27" t="str">
            <v>..</v>
          </cell>
          <cell r="OF27" t="str">
            <v>..</v>
          </cell>
          <cell r="OG27" t="str">
            <v>..</v>
          </cell>
          <cell r="OH27" t="str">
            <v>..</v>
          </cell>
          <cell r="OI27">
            <v>559486.8848</v>
          </cell>
          <cell r="OJ27">
            <v>462542.21529999998</v>
          </cell>
          <cell r="OK27">
            <v>411376.98359999998</v>
          </cell>
          <cell r="OL27">
            <v>49310.893700000001</v>
          </cell>
          <cell r="OM27" t="str">
            <v>..</v>
          </cell>
          <cell r="ON27">
            <v>107660.9626</v>
          </cell>
          <cell r="OO27">
            <v>-13031.067300000001</v>
          </cell>
          <cell r="OP27">
            <v>21706.237400000002</v>
          </cell>
          <cell r="OQ27">
            <v>34737.304799999998</v>
          </cell>
          <cell r="OR27" t="str">
            <v>..</v>
          </cell>
          <cell r="OS27" t="str">
            <v>..</v>
          </cell>
          <cell r="OT27" t="str">
            <v>..</v>
          </cell>
          <cell r="OU27" t="str">
            <v>..</v>
          </cell>
          <cell r="OV27" t="str">
            <v>..</v>
          </cell>
          <cell r="OW27" t="str">
            <v>..</v>
          </cell>
          <cell r="OX27" t="str">
            <v>..</v>
          </cell>
          <cell r="OY27" t="str">
            <v>..</v>
          </cell>
          <cell r="OZ27" t="str">
            <v>..</v>
          </cell>
          <cell r="PA27" t="str">
            <v>..</v>
          </cell>
          <cell r="PB27" t="str">
            <v>..</v>
          </cell>
          <cell r="PC27" t="str">
            <v>..</v>
          </cell>
          <cell r="PD27" t="str">
            <v>..</v>
          </cell>
          <cell r="PE27" t="str">
            <v>..</v>
          </cell>
          <cell r="PF27" t="str">
            <v>..</v>
          </cell>
          <cell r="PG27" t="str">
            <v>..</v>
          </cell>
          <cell r="PH27" t="str">
            <v>..</v>
          </cell>
          <cell r="PI27" t="str">
            <v>..</v>
          </cell>
          <cell r="PJ27" t="str">
            <v>..</v>
          </cell>
          <cell r="PK27" t="str">
            <v>..</v>
          </cell>
          <cell r="PL27" t="str">
            <v>..</v>
          </cell>
          <cell r="PM27" t="str">
            <v>..</v>
          </cell>
          <cell r="PN27" t="str">
            <v>..</v>
          </cell>
          <cell r="PO27" t="str">
            <v>..</v>
          </cell>
          <cell r="PP27" t="str">
            <v>..</v>
          </cell>
          <cell r="PQ27" t="str">
            <v>..</v>
          </cell>
          <cell r="PR27" t="str">
            <v>..</v>
          </cell>
          <cell r="PS27" t="str">
            <v>..</v>
          </cell>
          <cell r="PT27" t="str">
            <v>..</v>
          </cell>
          <cell r="PU27" t="str">
            <v>..</v>
          </cell>
          <cell r="PV27" t="str">
            <v>..</v>
          </cell>
          <cell r="PW27" t="str">
            <v>..</v>
          </cell>
          <cell r="PX27" t="str">
            <v>..</v>
          </cell>
          <cell r="PY27" t="str">
            <v>..</v>
          </cell>
          <cell r="PZ27" t="str">
            <v>..</v>
          </cell>
          <cell r="QA27" t="str">
            <v>..</v>
          </cell>
          <cell r="QB27" t="str">
            <v>..</v>
          </cell>
          <cell r="QC27" t="str">
            <v>..</v>
          </cell>
          <cell r="QD27" t="str">
            <v>..</v>
          </cell>
          <cell r="QE27" t="str">
            <v>..</v>
          </cell>
          <cell r="QF27" t="str">
            <v>..</v>
          </cell>
          <cell r="QG27" t="str">
            <v>..</v>
          </cell>
          <cell r="QH27" t="str">
            <v>..</v>
          </cell>
          <cell r="QI27" t="str">
            <v>..</v>
          </cell>
          <cell r="QJ27" t="str">
            <v>..</v>
          </cell>
          <cell r="QK27" t="str">
            <v>..</v>
          </cell>
          <cell r="QL27" t="str">
            <v>..</v>
          </cell>
          <cell r="QM27" t="str">
            <v>..</v>
          </cell>
          <cell r="QN27" t="str">
            <v>..</v>
          </cell>
          <cell r="QO27" t="str">
            <v>..</v>
          </cell>
          <cell r="QP27" t="str">
            <v>..</v>
          </cell>
          <cell r="QQ27" t="str">
            <v>..</v>
          </cell>
          <cell r="QR27" t="str">
            <v>..</v>
          </cell>
          <cell r="QS27" t="str">
            <v>..</v>
          </cell>
          <cell r="QT27">
            <v>192096.08100000001</v>
          </cell>
          <cell r="QU27">
            <v>104755.2</v>
          </cell>
          <cell r="QV27">
            <v>80012.619600000005</v>
          </cell>
          <cell r="QW27">
            <v>24742.580399999999</v>
          </cell>
          <cell r="QX27">
            <v>33618.710200000001</v>
          </cell>
          <cell r="QY27">
            <v>27664.284500000002</v>
          </cell>
          <cell r="QZ27">
            <v>25266.025699999998</v>
          </cell>
          <cell r="RA27">
            <v>63608.826200000003</v>
          </cell>
          <cell r="RB27">
            <v>38342.800600000002</v>
          </cell>
        </row>
        <row r="28">
          <cell r="A28">
            <v>1968</v>
          </cell>
          <cell r="B28" t="str">
            <v/>
          </cell>
          <cell r="C28">
            <v>244830.655</v>
          </cell>
          <cell r="D28">
            <v>160454.16380000001</v>
          </cell>
          <cell r="E28">
            <v>121576.8553</v>
          </cell>
          <cell r="F28">
            <v>38323.385699999999</v>
          </cell>
          <cell r="G28" t="str">
            <v>..</v>
          </cell>
          <cell r="H28">
            <v>43275.492599999998</v>
          </cell>
          <cell r="I28">
            <v>7735.9021000000002</v>
          </cell>
          <cell r="J28">
            <v>22975.061300000001</v>
          </cell>
          <cell r="K28">
            <v>15239.1592</v>
          </cell>
          <cell r="L28" t="str">
            <v>..</v>
          </cell>
          <cell r="M28" t="str">
            <v>..</v>
          </cell>
          <cell r="N28" t="str">
            <v>..</v>
          </cell>
          <cell r="O28" t="str">
            <v>..</v>
          </cell>
          <cell r="P28" t="str">
            <v>..</v>
          </cell>
          <cell r="Q28" t="str">
            <v>..</v>
          </cell>
          <cell r="R28" t="str">
            <v>..</v>
          </cell>
          <cell r="S28" t="str">
            <v>..</v>
          </cell>
          <cell r="T28" t="str">
            <v>..</v>
          </cell>
          <cell r="U28" t="str">
            <v>..</v>
          </cell>
          <cell r="V28" t="str">
            <v>..</v>
          </cell>
          <cell r="W28" t="str">
            <v>..</v>
          </cell>
          <cell r="X28" t="str">
            <v>..</v>
          </cell>
          <cell r="Y28" t="str">
            <v>..</v>
          </cell>
          <cell r="Z28" t="str">
            <v>..</v>
          </cell>
          <cell r="AA28" t="str">
            <v>..</v>
          </cell>
          <cell r="AB28" t="str">
            <v>..</v>
          </cell>
          <cell r="AC28" t="str">
            <v>..</v>
          </cell>
          <cell r="AD28">
            <v>412872.47120000003</v>
          </cell>
          <cell r="AE28">
            <v>316311.26150000002</v>
          </cell>
          <cell r="AF28" t="str">
            <v>..</v>
          </cell>
          <cell r="AG28">
            <v>110598.14320000001</v>
          </cell>
          <cell r="AH28" t="str">
            <v>..</v>
          </cell>
          <cell r="AI28">
            <v>72150.252099999998</v>
          </cell>
          <cell r="AJ28">
            <v>14597.721299999999</v>
          </cell>
          <cell r="AK28">
            <v>66901.400299999994</v>
          </cell>
          <cell r="AL28">
            <v>52303.678999999996</v>
          </cell>
          <cell r="AM28" t="str">
            <v>..</v>
          </cell>
          <cell r="AN28" t="str">
            <v>..</v>
          </cell>
          <cell r="AO28" t="str">
            <v>..</v>
          </cell>
          <cell r="AP28" t="str">
            <v>..</v>
          </cell>
          <cell r="AQ28" t="str">
            <v>..</v>
          </cell>
          <cell r="AR28" t="str">
            <v>..</v>
          </cell>
          <cell r="AS28" t="str">
            <v>..</v>
          </cell>
          <cell r="AT28" t="str">
            <v>..</v>
          </cell>
          <cell r="AU28" t="str">
            <v>..</v>
          </cell>
          <cell r="AV28" t="str">
            <v>..</v>
          </cell>
          <cell r="AW28" t="str">
            <v>..</v>
          </cell>
          <cell r="AX28" t="str">
            <v>..</v>
          </cell>
          <cell r="AY28" t="str">
            <v>..</v>
          </cell>
          <cell r="AZ28" t="str">
            <v>..</v>
          </cell>
          <cell r="BA28" t="str">
            <v>..</v>
          </cell>
          <cell r="BB28" t="str">
            <v>..</v>
          </cell>
          <cell r="BC28" t="str">
            <v>..</v>
          </cell>
          <cell r="BD28" t="str">
            <v>..</v>
          </cell>
          <cell r="BE28">
            <v>103060.6349</v>
          </cell>
          <cell r="BF28">
            <v>80660.152400000006</v>
          </cell>
          <cell r="BG28">
            <v>54300.3439</v>
          </cell>
          <cell r="BH28">
            <v>25774.2808</v>
          </cell>
          <cell r="BI28">
            <v>18737.1476</v>
          </cell>
          <cell r="BJ28">
            <v>17201.471300000001</v>
          </cell>
          <cell r="BK28">
            <v>1722.4655</v>
          </cell>
          <cell r="BL28">
            <v>18540.083699999999</v>
          </cell>
          <cell r="BM28">
            <v>16817.6181</v>
          </cell>
          <cell r="BN28" t="str">
            <v>..</v>
          </cell>
          <cell r="BO28" t="str">
            <v>..</v>
          </cell>
          <cell r="BP28" t="str">
            <v>..</v>
          </cell>
          <cell r="BQ28" t="str">
            <v>..</v>
          </cell>
          <cell r="BR28" t="str">
            <v>..</v>
          </cell>
          <cell r="BS28" t="str">
            <v>..</v>
          </cell>
          <cell r="BT28" t="str">
            <v>..</v>
          </cell>
          <cell r="BU28" t="str">
            <v>..</v>
          </cell>
          <cell r="BV28" t="str">
            <v>..</v>
          </cell>
          <cell r="BW28" t="str">
            <v>..</v>
          </cell>
          <cell r="BX28" t="str">
            <v>..</v>
          </cell>
          <cell r="BY28" t="str">
            <v>..</v>
          </cell>
          <cell r="BZ28" t="str">
            <v>..</v>
          </cell>
          <cell r="CA28" t="str">
            <v>..</v>
          </cell>
          <cell r="CB28" t="str">
            <v>..</v>
          </cell>
          <cell r="CC28" t="str">
            <v>..</v>
          </cell>
          <cell r="CD28" t="str">
            <v>..</v>
          </cell>
          <cell r="CE28" t="str">
            <v>..</v>
          </cell>
          <cell r="CF28">
            <v>807097.10089999996</v>
          </cell>
          <cell r="CG28">
            <v>613591.12459999998</v>
          </cell>
          <cell r="CH28">
            <v>439435.04129999998</v>
          </cell>
          <cell r="CI28">
            <v>171318.2965</v>
          </cell>
          <cell r="CJ28">
            <v>212037.34270000001</v>
          </cell>
          <cell r="CK28">
            <v>201839.0104</v>
          </cell>
          <cell r="CL28">
            <v>-7692.1259</v>
          </cell>
          <cell r="CM28">
            <v>63030.5605</v>
          </cell>
          <cell r="CN28">
            <v>70722.686400000006</v>
          </cell>
          <cell r="CO28" t="str">
            <v>..</v>
          </cell>
          <cell r="CP28" t="str">
            <v>..</v>
          </cell>
          <cell r="CQ28" t="str">
            <v>..</v>
          </cell>
          <cell r="CR28" t="str">
            <v>..</v>
          </cell>
          <cell r="CS28" t="str">
            <v>..</v>
          </cell>
          <cell r="CT28" t="str">
            <v>..</v>
          </cell>
          <cell r="CU28" t="str">
            <v>..</v>
          </cell>
          <cell r="CV28" t="str">
            <v>..</v>
          </cell>
          <cell r="CW28" t="str">
            <v>..</v>
          </cell>
          <cell r="CX28">
            <v>101326.5208</v>
          </cell>
          <cell r="CY28">
            <v>75569.023100000006</v>
          </cell>
          <cell r="CZ28">
            <v>56574.294500000004</v>
          </cell>
          <cell r="DA28">
            <v>19600.533899999999</v>
          </cell>
          <cell r="DB28">
            <v>30384.035100000001</v>
          </cell>
          <cell r="DC28">
            <v>28464.099300000002</v>
          </cell>
          <cell r="DD28">
            <v>-4339.3836000000001</v>
          </cell>
          <cell r="DE28">
            <v>4381.7264999999998</v>
          </cell>
          <cell r="DF28">
            <v>8721.1100999999999</v>
          </cell>
          <cell r="DG28" t="str">
            <v>..</v>
          </cell>
          <cell r="DH28" t="str">
            <v>..</v>
          </cell>
          <cell r="DI28" t="str">
            <v>..</v>
          </cell>
          <cell r="DJ28" t="str">
            <v>..</v>
          </cell>
          <cell r="DK28" t="str">
            <v>..</v>
          </cell>
          <cell r="DL28" t="str">
            <v>..</v>
          </cell>
          <cell r="DM28" t="str">
            <v>..</v>
          </cell>
          <cell r="DN28" t="str">
            <v>..</v>
          </cell>
          <cell r="DO28" t="str">
            <v>..</v>
          </cell>
          <cell r="DP28" t="str">
            <v>..</v>
          </cell>
          <cell r="DQ28" t="str">
            <v>..</v>
          </cell>
          <cell r="DR28" t="str">
            <v>..</v>
          </cell>
          <cell r="DS28" t="str">
            <v>..</v>
          </cell>
          <cell r="DT28" t="str">
            <v>..</v>
          </cell>
          <cell r="DU28" t="str">
            <v>..</v>
          </cell>
          <cell r="DV28" t="str">
            <v>..</v>
          </cell>
          <cell r="DW28" t="str">
            <v>..</v>
          </cell>
          <cell r="DX28" t="str">
            <v>..</v>
          </cell>
          <cell r="DY28" t="str">
            <v>..</v>
          </cell>
          <cell r="DZ28" t="str">
            <v>..</v>
          </cell>
          <cell r="EA28" t="str">
            <v>..</v>
          </cell>
          <cell r="EB28" t="str">
            <v>..</v>
          </cell>
          <cell r="EC28" t="str">
            <v>..</v>
          </cell>
          <cell r="ED28" t="str">
            <v>..</v>
          </cell>
          <cell r="EE28" t="str">
            <v>..</v>
          </cell>
          <cell r="EF28" t="str">
            <v>..</v>
          </cell>
          <cell r="EG28" t="str">
            <v>..</v>
          </cell>
          <cell r="EH28" t="str">
            <v>..</v>
          </cell>
          <cell r="EI28" t="str">
            <v>..</v>
          </cell>
          <cell r="EJ28" t="str">
            <v>..</v>
          </cell>
          <cell r="EK28" t="str">
            <v>..</v>
          </cell>
          <cell r="EL28" t="str">
            <v>..</v>
          </cell>
          <cell r="EM28" t="str">
            <v>..</v>
          </cell>
          <cell r="EN28" t="str">
            <v>..</v>
          </cell>
          <cell r="EO28" t="str">
            <v>..</v>
          </cell>
          <cell r="EP28" t="str">
            <v>..</v>
          </cell>
          <cell r="EQ28" t="str">
            <v>..</v>
          </cell>
          <cell r="ER28" t="str">
            <v>..</v>
          </cell>
          <cell r="ES28" t="str">
            <v>..</v>
          </cell>
          <cell r="ET28" t="str">
            <v>..</v>
          </cell>
          <cell r="EU28" t="str">
            <v>..</v>
          </cell>
          <cell r="EV28" t="str">
            <v>..</v>
          </cell>
          <cell r="EW28" t="str">
            <v>..</v>
          </cell>
          <cell r="EX28" t="str">
            <v>..</v>
          </cell>
          <cell r="EY28" t="str">
            <v>..</v>
          </cell>
          <cell r="EZ28" t="str">
            <v>..</v>
          </cell>
          <cell r="FA28" t="str">
            <v>..</v>
          </cell>
          <cell r="FB28" t="str">
            <v>..</v>
          </cell>
          <cell r="FC28" t="str">
            <v>..</v>
          </cell>
          <cell r="FD28" t="str">
            <v>..</v>
          </cell>
          <cell r="FE28" t="str">
            <v>..</v>
          </cell>
          <cell r="FF28" t="str">
            <v>..</v>
          </cell>
          <cell r="FG28" t="str">
            <v>..</v>
          </cell>
          <cell r="FH28" t="str">
            <v>..</v>
          </cell>
          <cell r="FI28">
            <v>63853.426099999997</v>
          </cell>
          <cell r="FJ28">
            <v>76693.021599999993</v>
          </cell>
          <cell r="FK28">
            <v>57809.474099999999</v>
          </cell>
          <cell r="FL28">
            <v>21221.438999999998</v>
          </cell>
          <cell r="FM28">
            <v>13138.302799999999</v>
          </cell>
          <cell r="FN28">
            <v>11235.925999999999</v>
          </cell>
          <cell r="FO28">
            <v>-5500.5279</v>
          </cell>
          <cell r="FP28">
            <v>1919.6323</v>
          </cell>
          <cell r="FQ28">
            <v>7420.1602000000003</v>
          </cell>
          <cell r="FR28" t="str">
            <v>..</v>
          </cell>
          <cell r="FS28" t="str">
            <v>..</v>
          </cell>
          <cell r="FT28" t="str">
            <v>..</v>
          </cell>
          <cell r="FU28" t="str">
            <v>..</v>
          </cell>
          <cell r="FV28" t="str">
            <v>..</v>
          </cell>
          <cell r="FW28" t="str">
            <v>..</v>
          </cell>
          <cell r="FX28" t="str">
            <v>..</v>
          </cell>
          <cell r="FY28" t="str">
            <v>..</v>
          </cell>
          <cell r="FZ28" t="str">
            <v>..</v>
          </cell>
          <cell r="GA28" t="str">
            <v>..</v>
          </cell>
          <cell r="GB28" t="str">
            <v>..</v>
          </cell>
          <cell r="GC28" t="str">
            <v>..</v>
          </cell>
          <cell r="GD28" t="str">
            <v>..</v>
          </cell>
          <cell r="GE28" t="str">
            <v>..</v>
          </cell>
          <cell r="GF28" t="str">
            <v>..</v>
          </cell>
          <cell r="GG28" t="str">
            <v>..</v>
          </cell>
          <cell r="GH28" t="str">
            <v>..</v>
          </cell>
          <cell r="GI28" t="str">
            <v>..</v>
          </cell>
          <cell r="GJ28" t="str">
            <v>..</v>
          </cell>
          <cell r="GK28" t="str">
            <v>..</v>
          </cell>
          <cell r="GL28" t="str">
            <v>..</v>
          </cell>
          <cell r="GM28" t="str">
            <v>..</v>
          </cell>
          <cell r="GN28" t="str">
            <v>..</v>
          </cell>
          <cell r="GO28" t="str">
            <v>..</v>
          </cell>
          <cell r="GP28" t="str">
            <v>..</v>
          </cell>
          <cell r="GQ28" t="str">
            <v>..</v>
          </cell>
          <cell r="GR28" t="str">
            <v>..</v>
          </cell>
          <cell r="GS28" t="str">
            <v>..</v>
          </cell>
          <cell r="GT28" t="str">
            <v>..</v>
          </cell>
          <cell r="GU28" t="str">
            <v>..</v>
          </cell>
          <cell r="GV28" t="str">
            <v>..</v>
          </cell>
          <cell r="GW28" t="str">
            <v>..</v>
          </cell>
          <cell r="GX28" t="str">
            <v>..</v>
          </cell>
          <cell r="GY28" t="str">
            <v>..</v>
          </cell>
          <cell r="GZ28" t="str">
            <v>..</v>
          </cell>
          <cell r="HA28" t="str">
            <v>..</v>
          </cell>
          <cell r="HB28" t="str">
            <v>..</v>
          </cell>
          <cell r="HC28" t="str">
            <v>..</v>
          </cell>
          <cell r="HD28" t="str">
            <v>..</v>
          </cell>
          <cell r="HE28" t="str">
            <v>..</v>
          </cell>
          <cell r="HF28" t="str">
            <v>..</v>
          </cell>
          <cell r="HG28" t="str">
            <v>..</v>
          </cell>
          <cell r="HH28" t="str">
            <v>..</v>
          </cell>
          <cell r="HI28" t="str">
            <v>..</v>
          </cell>
          <cell r="HJ28" t="str">
            <v>..</v>
          </cell>
          <cell r="HK28" t="str">
            <v>..</v>
          </cell>
          <cell r="HL28" t="str">
            <v>..</v>
          </cell>
          <cell r="HM28" t="str">
            <v>..</v>
          </cell>
          <cell r="HN28" t="str">
            <v>..</v>
          </cell>
          <cell r="HO28" t="str">
            <v>..</v>
          </cell>
          <cell r="HP28" t="str">
            <v>..</v>
          </cell>
          <cell r="HQ28" t="str">
            <v>..</v>
          </cell>
          <cell r="HR28" t="str">
            <v>..</v>
          </cell>
          <cell r="HS28" t="str">
            <v>..</v>
          </cell>
          <cell r="HT28" t="str">
            <v>..</v>
          </cell>
          <cell r="HU28" t="str">
            <v>..</v>
          </cell>
          <cell r="HV28" t="str">
            <v>..</v>
          </cell>
          <cell r="HW28" t="str">
            <v>..</v>
          </cell>
          <cell r="HX28" t="str">
            <v>..</v>
          </cell>
          <cell r="HY28" t="str">
            <v>..</v>
          </cell>
          <cell r="HZ28" t="str">
            <v>..</v>
          </cell>
          <cell r="IA28" t="str">
            <v>..</v>
          </cell>
          <cell r="IB28" t="str">
            <v>..</v>
          </cell>
          <cell r="IC28" t="str">
            <v>..</v>
          </cell>
          <cell r="ID28" t="str">
            <v>..</v>
          </cell>
          <cell r="IE28" t="str">
            <v>..</v>
          </cell>
          <cell r="IF28" t="str">
            <v>..</v>
          </cell>
          <cell r="IG28" t="str">
            <v>..</v>
          </cell>
          <cell r="IH28" t="str">
            <v>..</v>
          </cell>
          <cell r="II28" t="str">
            <v>..</v>
          </cell>
          <cell r="IJ28" t="str">
            <v>..</v>
          </cell>
          <cell r="IK28" t="str">
            <v>..</v>
          </cell>
          <cell r="IL28" t="str">
            <v>..</v>
          </cell>
          <cell r="IM28" t="str">
            <v>..</v>
          </cell>
          <cell r="IN28" t="str">
            <v>..</v>
          </cell>
          <cell r="IO28" t="str">
            <v>..</v>
          </cell>
          <cell r="IP28" t="str">
            <v>..</v>
          </cell>
          <cell r="IQ28" t="str">
            <v>..</v>
          </cell>
          <cell r="IR28" t="str">
            <v>..</v>
          </cell>
          <cell r="IS28" t="str">
            <v>..</v>
          </cell>
          <cell r="IT28" t="str">
            <v>..</v>
          </cell>
          <cell r="IU28" t="str">
            <v>..</v>
          </cell>
          <cell r="IV28" t="str">
            <v>..</v>
          </cell>
          <cell r="IW28" t="str">
            <v>..</v>
          </cell>
          <cell r="IX28" t="str">
            <v>..</v>
          </cell>
          <cell r="IY28" t="str">
            <v>..</v>
          </cell>
          <cell r="IZ28" t="str">
            <v>..</v>
          </cell>
          <cell r="JA28" t="str">
            <v>..</v>
          </cell>
          <cell r="JB28" t="str">
            <v>..</v>
          </cell>
          <cell r="JC28" t="str">
            <v>..</v>
          </cell>
          <cell r="JD28" t="str">
            <v>..</v>
          </cell>
          <cell r="JE28" t="str">
            <v>..</v>
          </cell>
          <cell r="JF28" t="str">
            <v>..</v>
          </cell>
          <cell r="JG28" t="str">
            <v>..</v>
          </cell>
          <cell r="JH28" t="str">
            <v>..</v>
          </cell>
          <cell r="JI28" t="str">
            <v>..</v>
          </cell>
          <cell r="JJ28" t="str">
            <v>..</v>
          </cell>
          <cell r="JK28" t="str">
            <v>..</v>
          </cell>
          <cell r="JL28" t="str">
            <v>..</v>
          </cell>
          <cell r="JM28" t="str">
            <v>..</v>
          </cell>
          <cell r="JN28" t="str">
            <v>..</v>
          </cell>
          <cell r="JO28" t="str">
            <v>..</v>
          </cell>
          <cell r="JP28" t="str">
            <v>..</v>
          </cell>
          <cell r="JQ28" t="str">
            <v>..</v>
          </cell>
          <cell r="JR28" t="str">
            <v>..</v>
          </cell>
          <cell r="JS28" t="str">
            <v>..</v>
          </cell>
          <cell r="JT28" t="str">
            <v>..</v>
          </cell>
          <cell r="JU28" t="str">
            <v>..</v>
          </cell>
          <cell r="JV28">
            <v>151864.91089999999</v>
          </cell>
          <cell r="JW28" t="str">
            <v>..</v>
          </cell>
          <cell r="JX28">
            <v>82616.521099999998</v>
          </cell>
          <cell r="JY28">
            <v>44760.385399999999</v>
          </cell>
          <cell r="JZ28" t="str">
            <v>..</v>
          </cell>
          <cell r="KA28">
            <v>40810.393799999998</v>
          </cell>
          <cell r="KB28">
            <v>-7494.3108000000002</v>
          </cell>
          <cell r="KC28">
            <v>22160.813099999999</v>
          </cell>
          <cell r="KD28">
            <v>29655.124</v>
          </cell>
          <cell r="KE28" t="str">
            <v>..</v>
          </cell>
          <cell r="KF28" t="str">
            <v>..</v>
          </cell>
          <cell r="KG28" t="str">
            <v>..</v>
          </cell>
          <cell r="KH28" t="str">
            <v>..</v>
          </cell>
          <cell r="KI28" t="str">
            <v>..</v>
          </cell>
          <cell r="KJ28" t="str">
            <v>..</v>
          </cell>
          <cell r="KK28" t="str">
            <v>..</v>
          </cell>
          <cell r="KL28" t="str">
            <v>..</v>
          </cell>
          <cell r="KM28" t="str">
            <v>..</v>
          </cell>
          <cell r="KN28" t="str">
            <v>..</v>
          </cell>
          <cell r="KO28" t="str">
            <v>..</v>
          </cell>
          <cell r="KP28" t="str">
            <v>..</v>
          </cell>
          <cell r="KQ28" t="str">
            <v>..</v>
          </cell>
          <cell r="KS28" t="str">
            <v>..</v>
          </cell>
          <cell r="KT28" t="str">
            <v>..</v>
          </cell>
          <cell r="KU28" t="str">
            <v>..</v>
          </cell>
          <cell r="KV28" t="str">
            <v>..</v>
          </cell>
          <cell r="KW28">
            <v>869236.46920000005</v>
          </cell>
          <cell r="KX28" t="str">
            <v>..</v>
          </cell>
          <cell r="KY28" t="str">
            <v>..</v>
          </cell>
          <cell r="KZ28" t="str">
            <v>..</v>
          </cell>
          <cell r="LA28" t="str">
            <v>..</v>
          </cell>
          <cell r="LB28" t="str">
            <v>..</v>
          </cell>
          <cell r="LC28" t="str">
            <v>..</v>
          </cell>
          <cell r="LD28" t="str">
            <v>..</v>
          </cell>
          <cell r="LE28" t="str">
            <v>..</v>
          </cell>
          <cell r="LF28" t="str">
            <v>..</v>
          </cell>
          <cell r="LG28" t="str">
            <v>..</v>
          </cell>
          <cell r="LH28" t="str">
            <v>..</v>
          </cell>
          <cell r="LI28" t="str">
            <v>..</v>
          </cell>
          <cell r="LJ28" t="str">
            <v>..</v>
          </cell>
          <cell r="LK28" t="str">
            <v>..</v>
          </cell>
          <cell r="LL28" t="str">
            <v>..</v>
          </cell>
          <cell r="LM28" t="str">
            <v>..</v>
          </cell>
          <cell r="LN28" t="str">
            <v>..</v>
          </cell>
          <cell r="LO28" t="str">
            <v>..</v>
          </cell>
          <cell r="LP28" t="str">
            <v>..</v>
          </cell>
          <cell r="LS28" t="str">
            <v>..</v>
          </cell>
          <cell r="LT28" t="str">
            <v>..</v>
          </cell>
          <cell r="LU28" t="str">
            <v>..</v>
          </cell>
          <cell r="LV28" t="str">
            <v>..</v>
          </cell>
          <cell r="LW28" t="str">
            <v>..</v>
          </cell>
          <cell r="LX28" t="str">
            <v>..</v>
          </cell>
          <cell r="LY28" t="str">
            <v>..</v>
          </cell>
          <cell r="LZ28" t="str">
            <v>..</v>
          </cell>
          <cell r="MA28" t="str">
            <v>..</v>
          </cell>
          <cell r="MB28" t="str">
            <v>..</v>
          </cell>
          <cell r="MC28" t="str">
            <v>..</v>
          </cell>
          <cell r="MD28" t="str">
            <v>..</v>
          </cell>
          <cell r="ME28" t="str">
            <v>..</v>
          </cell>
          <cell r="MF28" t="str">
            <v>..</v>
          </cell>
          <cell r="MG28" t="str">
            <v>..</v>
          </cell>
          <cell r="MH28" t="str">
            <v>..</v>
          </cell>
          <cell r="MI28" t="str">
            <v>..</v>
          </cell>
          <cell r="MJ28" t="str">
            <v>..</v>
          </cell>
          <cell r="MK28" t="str">
            <v>..</v>
          </cell>
          <cell r="ML28" t="str">
            <v>..</v>
          </cell>
          <cell r="MM28" t="str">
            <v>..</v>
          </cell>
          <cell r="MN28" t="str">
            <v>..</v>
          </cell>
          <cell r="MO28" t="str">
            <v>..</v>
          </cell>
          <cell r="MP28" t="str">
            <v>..</v>
          </cell>
          <cell r="MQ28" t="str">
            <v>..</v>
          </cell>
          <cell r="MR28" t="str">
            <v>..</v>
          </cell>
          <cell r="MS28" t="str">
            <v>..</v>
          </cell>
          <cell r="MT28" t="str">
            <v>..</v>
          </cell>
          <cell r="MU28" t="str">
            <v>..</v>
          </cell>
          <cell r="MV28" t="str">
            <v>..</v>
          </cell>
          <cell r="MW28" t="str">
            <v>..</v>
          </cell>
          <cell r="MX28" t="str">
            <v>..</v>
          </cell>
          <cell r="MY28" t="str">
            <v>..</v>
          </cell>
          <cell r="MZ28" t="str">
            <v>..</v>
          </cell>
          <cell r="NA28" t="str">
            <v>..</v>
          </cell>
          <cell r="NB28" t="str">
            <v>..</v>
          </cell>
          <cell r="NC28" t="str">
            <v>..</v>
          </cell>
          <cell r="ND28" t="str">
            <v>..</v>
          </cell>
          <cell r="NE28" t="str">
            <v>..</v>
          </cell>
          <cell r="NF28" t="str">
            <v>..</v>
          </cell>
          <cell r="NG28" t="str">
            <v>..</v>
          </cell>
          <cell r="NH28" t="str">
            <v>..</v>
          </cell>
          <cell r="NI28" t="str">
            <v>..</v>
          </cell>
          <cell r="NJ28" t="str">
            <v>..</v>
          </cell>
          <cell r="NK28" t="str">
            <v>..</v>
          </cell>
          <cell r="NL28" t="str">
            <v>..</v>
          </cell>
          <cell r="NM28" t="str">
            <v>..</v>
          </cell>
          <cell r="NN28" t="str">
            <v>..</v>
          </cell>
          <cell r="NO28" t="str">
            <v>..</v>
          </cell>
          <cell r="NP28" t="str">
            <v>..</v>
          </cell>
          <cell r="NQ28" t="str">
            <v>..</v>
          </cell>
          <cell r="NR28" t="str">
            <v>..</v>
          </cell>
          <cell r="NS28" t="str">
            <v>..</v>
          </cell>
          <cell r="NT28" t="str">
            <v>..</v>
          </cell>
          <cell r="NU28" t="str">
            <v>..</v>
          </cell>
          <cell r="NV28" t="str">
            <v>..</v>
          </cell>
          <cell r="NW28" t="str">
            <v>..</v>
          </cell>
          <cell r="NX28" t="str">
            <v>..</v>
          </cell>
          <cell r="NY28" t="str">
            <v>..</v>
          </cell>
          <cell r="NZ28" t="str">
            <v>..</v>
          </cell>
          <cell r="OA28" t="str">
            <v>..</v>
          </cell>
          <cell r="OB28" t="str">
            <v>..</v>
          </cell>
          <cell r="OC28" t="str">
            <v>..</v>
          </cell>
          <cell r="OD28" t="str">
            <v>..</v>
          </cell>
          <cell r="OE28" t="str">
            <v>..</v>
          </cell>
          <cell r="OF28" t="str">
            <v>..</v>
          </cell>
          <cell r="OG28" t="str">
            <v>..</v>
          </cell>
          <cell r="OH28" t="str">
            <v>..</v>
          </cell>
          <cell r="OI28">
            <v>578441.90280000004</v>
          </cell>
          <cell r="OJ28">
            <v>475913.99229999998</v>
          </cell>
          <cell r="OK28">
            <v>422183.18420000002</v>
          </cell>
          <cell r="OL28">
            <v>51898.149899999997</v>
          </cell>
          <cell r="OM28" t="str">
            <v>..</v>
          </cell>
          <cell r="ON28">
            <v>111705.65150000001</v>
          </cell>
          <cell r="OO28">
            <v>-7361.3006999999998</v>
          </cell>
          <cell r="OP28">
            <v>22387.387999999999</v>
          </cell>
          <cell r="OQ28">
            <v>29748.688699999999</v>
          </cell>
          <cell r="OR28" t="str">
            <v>..</v>
          </cell>
          <cell r="OS28" t="str">
            <v>..</v>
          </cell>
          <cell r="OT28" t="str">
            <v>..</v>
          </cell>
          <cell r="OU28" t="str">
            <v>..</v>
          </cell>
          <cell r="OV28" t="str">
            <v>..</v>
          </cell>
          <cell r="OW28" t="str">
            <v>..</v>
          </cell>
          <cell r="OX28" t="str">
            <v>..</v>
          </cell>
          <cell r="OY28" t="str">
            <v>..</v>
          </cell>
          <cell r="OZ28" t="str">
            <v>..</v>
          </cell>
          <cell r="PA28" t="str">
            <v>..</v>
          </cell>
          <cell r="PB28" t="str">
            <v>..</v>
          </cell>
          <cell r="PC28" t="str">
            <v>..</v>
          </cell>
          <cell r="PD28" t="str">
            <v>..</v>
          </cell>
          <cell r="PE28" t="str">
            <v>..</v>
          </cell>
          <cell r="PF28" t="str">
            <v>..</v>
          </cell>
          <cell r="PG28" t="str">
            <v>..</v>
          </cell>
          <cell r="PH28" t="str">
            <v>..</v>
          </cell>
          <cell r="PI28" t="str">
            <v>..</v>
          </cell>
          <cell r="PJ28" t="str">
            <v>..</v>
          </cell>
          <cell r="PK28" t="str">
            <v>..</v>
          </cell>
          <cell r="PL28" t="str">
            <v>..</v>
          </cell>
          <cell r="PM28" t="str">
            <v>..</v>
          </cell>
          <cell r="PN28" t="str">
            <v>..</v>
          </cell>
          <cell r="PO28" t="str">
            <v>..</v>
          </cell>
          <cell r="PP28" t="str">
            <v>..</v>
          </cell>
          <cell r="PQ28" t="str">
            <v>..</v>
          </cell>
          <cell r="PR28" t="str">
            <v>..</v>
          </cell>
          <cell r="PS28" t="str">
            <v>..</v>
          </cell>
          <cell r="PT28" t="str">
            <v>..</v>
          </cell>
          <cell r="PU28" t="str">
            <v>..</v>
          </cell>
          <cell r="PV28" t="str">
            <v>..</v>
          </cell>
          <cell r="PW28" t="str">
            <v>..</v>
          </cell>
          <cell r="PX28" t="str">
            <v>..</v>
          </cell>
          <cell r="PY28" t="str">
            <v>..</v>
          </cell>
          <cell r="PZ28" t="str">
            <v>..</v>
          </cell>
          <cell r="QA28" t="str">
            <v>..</v>
          </cell>
          <cell r="QB28" t="str">
            <v>..</v>
          </cell>
          <cell r="QC28" t="str">
            <v>..</v>
          </cell>
          <cell r="QD28" t="str">
            <v>..</v>
          </cell>
          <cell r="QE28" t="str">
            <v>..</v>
          </cell>
          <cell r="QF28" t="str">
            <v>..</v>
          </cell>
          <cell r="QG28" t="str">
            <v>..</v>
          </cell>
          <cell r="QH28" t="str">
            <v>..</v>
          </cell>
          <cell r="QI28" t="str">
            <v>..</v>
          </cell>
          <cell r="QJ28" t="str">
            <v>..</v>
          </cell>
          <cell r="QK28" t="str">
            <v>..</v>
          </cell>
          <cell r="QL28" t="str">
            <v>..</v>
          </cell>
          <cell r="QM28" t="str">
            <v>..</v>
          </cell>
          <cell r="QN28" t="str">
            <v>..</v>
          </cell>
          <cell r="QO28" t="str">
            <v>..</v>
          </cell>
          <cell r="QP28" t="str">
            <v>..</v>
          </cell>
          <cell r="QQ28" t="str">
            <v>..</v>
          </cell>
          <cell r="QR28" t="str">
            <v>..</v>
          </cell>
          <cell r="QS28" t="str">
            <v>..</v>
          </cell>
          <cell r="QT28">
            <v>200074.50719999999</v>
          </cell>
          <cell r="QU28">
            <v>112346.5453</v>
          </cell>
          <cell r="QV28">
            <v>85896.826100000006</v>
          </cell>
          <cell r="QW28">
            <v>26449.719099999998</v>
          </cell>
          <cell r="QX28">
            <v>32499.450099999998</v>
          </cell>
          <cell r="QY28">
            <v>28916.3904</v>
          </cell>
          <cell r="QZ28">
            <v>28345.412799999998</v>
          </cell>
          <cell r="RA28">
            <v>66248.747600000002</v>
          </cell>
          <cell r="RB28">
            <v>37903.334799999997</v>
          </cell>
        </row>
        <row r="29">
          <cell r="A29">
            <v>1969</v>
          </cell>
          <cell r="B29" t="str">
            <v/>
          </cell>
          <cell r="C29">
            <v>262389.75719999999</v>
          </cell>
          <cell r="D29">
            <v>170704.0644</v>
          </cell>
          <cell r="E29">
            <v>129003.7787</v>
          </cell>
          <cell r="F29">
            <v>41221.823600000003</v>
          </cell>
          <cell r="G29" t="str">
            <v>..</v>
          </cell>
          <cell r="H29">
            <v>44694.361199999999</v>
          </cell>
          <cell r="I29">
            <v>10237.9177</v>
          </cell>
          <cell r="J29">
            <v>26747.2111</v>
          </cell>
          <cell r="K29">
            <v>16509.293399999999</v>
          </cell>
          <cell r="L29" t="str">
            <v>..</v>
          </cell>
          <cell r="M29" t="str">
            <v>..</v>
          </cell>
          <cell r="N29" t="str">
            <v>..</v>
          </cell>
          <cell r="O29" t="str">
            <v>..</v>
          </cell>
          <cell r="P29" t="str">
            <v>..</v>
          </cell>
          <cell r="Q29" t="str">
            <v>..</v>
          </cell>
          <cell r="R29" t="str">
            <v>..</v>
          </cell>
          <cell r="S29" t="str">
            <v>..</v>
          </cell>
          <cell r="T29" t="str">
            <v>..</v>
          </cell>
          <cell r="U29" t="str">
            <v>..</v>
          </cell>
          <cell r="V29" t="str">
            <v>..</v>
          </cell>
          <cell r="W29" t="str">
            <v>..</v>
          </cell>
          <cell r="X29" t="str">
            <v>..</v>
          </cell>
          <cell r="Y29" t="str">
            <v>..</v>
          </cell>
          <cell r="Z29" t="str">
            <v>..</v>
          </cell>
          <cell r="AA29" t="str">
            <v>..</v>
          </cell>
          <cell r="AB29" t="str">
            <v>..</v>
          </cell>
          <cell r="AC29" t="str">
            <v>..</v>
          </cell>
          <cell r="AD29">
            <v>433703.77149999997</v>
          </cell>
          <cell r="AE29">
            <v>331646.1813</v>
          </cell>
          <cell r="AF29" t="str">
            <v>..</v>
          </cell>
          <cell r="AG29">
            <v>115937.01579999999</v>
          </cell>
          <cell r="AH29" t="str">
            <v>..</v>
          </cell>
          <cell r="AI29">
            <v>75612.020499999999</v>
          </cell>
          <cell r="AJ29">
            <v>12970.0159</v>
          </cell>
          <cell r="AK29">
            <v>72245.997600000002</v>
          </cell>
          <cell r="AL29">
            <v>59275.981699999997</v>
          </cell>
          <cell r="AM29" t="str">
            <v>..</v>
          </cell>
          <cell r="AN29" t="str">
            <v>..</v>
          </cell>
          <cell r="AO29" t="str">
            <v>..</v>
          </cell>
          <cell r="AP29" t="str">
            <v>..</v>
          </cell>
          <cell r="AQ29" t="str">
            <v>..</v>
          </cell>
          <cell r="AR29" t="str">
            <v>..</v>
          </cell>
          <cell r="AS29" t="str">
            <v>..</v>
          </cell>
          <cell r="AT29" t="str">
            <v>..</v>
          </cell>
          <cell r="AU29" t="str">
            <v>..</v>
          </cell>
          <cell r="AV29" t="str">
            <v>..</v>
          </cell>
          <cell r="AW29" t="str">
            <v>..</v>
          </cell>
          <cell r="AX29" t="str">
            <v>..</v>
          </cell>
          <cell r="AY29" t="str">
            <v>..</v>
          </cell>
          <cell r="AZ29" t="str">
            <v>..</v>
          </cell>
          <cell r="BA29" t="str">
            <v>..</v>
          </cell>
          <cell r="BB29" t="str">
            <v>..</v>
          </cell>
          <cell r="BC29" t="str">
            <v>..</v>
          </cell>
          <cell r="BD29" t="str">
            <v>..</v>
          </cell>
          <cell r="BE29">
            <v>109769.2403</v>
          </cell>
          <cell r="BF29">
            <v>85535.377999999997</v>
          </cell>
          <cell r="BG29">
            <v>57403.311099999999</v>
          </cell>
          <cell r="BH29">
            <v>27580.393199999999</v>
          </cell>
          <cell r="BI29">
            <v>21662.1512</v>
          </cell>
          <cell r="BJ29">
            <v>19358.768499999998</v>
          </cell>
          <cell r="BK29">
            <v>680.1078</v>
          </cell>
          <cell r="BL29">
            <v>19651.5982</v>
          </cell>
          <cell r="BM29">
            <v>18971.490399999999</v>
          </cell>
          <cell r="BN29" t="str">
            <v>..</v>
          </cell>
          <cell r="BO29" t="str">
            <v>..</v>
          </cell>
          <cell r="BP29" t="str">
            <v>..</v>
          </cell>
          <cell r="BQ29" t="str">
            <v>..</v>
          </cell>
          <cell r="BR29" t="str">
            <v>..</v>
          </cell>
          <cell r="BS29" t="str">
            <v>..</v>
          </cell>
          <cell r="BT29" t="str">
            <v>..</v>
          </cell>
          <cell r="BU29" t="str">
            <v>..</v>
          </cell>
          <cell r="BV29" t="str">
            <v>..</v>
          </cell>
          <cell r="BW29" t="str">
            <v>..</v>
          </cell>
          <cell r="BX29" t="str">
            <v>..</v>
          </cell>
          <cell r="BY29" t="str">
            <v>..</v>
          </cell>
          <cell r="BZ29" t="str">
            <v>..</v>
          </cell>
          <cell r="CA29" t="str">
            <v>..</v>
          </cell>
          <cell r="CB29" t="str">
            <v>..</v>
          </cell>
          <cell r="CC29" t="str">
            <v>..</v>
          </cell>
          <cell r="CD29" t="str">
            <v>..</v>
          </cell>
          <cell r="CE29" t="str">
            <v>..</v>
          </cell>
          <cell r="CF29">
            <v>864477.47019999998</v>
          </cell>
          <cell r="CG29">
            <v>652487.41859999998</v>
          </cell>
          <cell r="CH29">
            <v>467641.26860000001</v>
          </cell>
          <cell r="CI29">
            <v>181720.63140000001</v>
          </cell>
          <cell r="CJ29">
            <v>236359.00330000001</v>
          </cell>
          <cell r="CK29">
            <v>217534.15049999999</v>
          </cell>
          <cell r="CL29">
            <v>-12353.462600000001</v>
          </cell>
          <cell r="CM29">
            <v>72789.101899999994</v>
          </cell>
          <cell r="CN29">
            <v>85142.564499999993</v>
          </cell>
          <cell r="CO29" t="str">
            <v>..</v>
          </cell>
          <cell r="CP29" t="str">
            <v>..</v>
          </cell>
          <cell r="CQ29" t="str">
            <v>..</v>
          </cell>
          <cell r="CR29" t="str">
            <v>..</v>
          </cell>
          <cell r="CS29" t="str">
            <v>..</v>
          </cell>
          <cell r="CT29" t="str">
            <v>..</v>
          </cell>
          <cell r="CU29" t="str">
            <v>..</v>
          </cell>
          <cell r="CV29" t="str">
            <v>..</v>
          </cell>
          <cell r="CW29" t="str">
            <v>..</v>
          </cell>
          <cell r="CX29">
            <v>113043.58259999999</v>
          </cell>
          <cell r="CY29">
            <v>80523.864799999996</v>
          </cell>
          <cell r="CZ29">
            <v>60143.262199999997</v>
          </cell>
          <cell r="DA29">
            <v>21103.9735</v>
          </cell>
          <cell r="DB29">
            <v>38020.633099999999</v>
          </cell>
          <cell r="DC29">
            <v>32945.9202</v>
          </cell>
          <cell r="DD29">
            <v>-5158.4187000000002</v>
          </cell>
          <cell r="DE29">
            <v>4803.7466000000004</v>
          </cell>
          <cell r="DF29">
            <v>9962.1653000000006</v>
          </cell>
          <cell r="DG29" t="str">
            <v>..</v>
          </cell>
          <cell r="DH29" t="str">
            <v>..</v>
          </cell>
          <cell r="DI29" t="str">
            <v>..</v>
          </cell>
          <cell r="DJ29" t="str">
            <v>..</v>
          </cell>
          <cell r="DK29" t="str">
            <v>..</v>
          </cell>
          <cell r="DL29" t="str">
            <v>..</v>
          </cell>
          <cell r="DM29" t="str">
            <v>..</v>
          </cell>
          <cell r="DN29" t="str">
            <v>..</v>
          </cell>
          <cell r="DO29" t="str">
            <v>..</v>
          </cell>
          <cell r="DP29" t="str">
            <v>..</v>
          </cell>
          <cell r="DQ29" t="str">
            <v>..</v>
          </cell>
          <cell r="DR29" t="str">
            <v>..</v>
          </cell>
          <cell r="DS29" t="str">
            <v>..</v>
          </cell>
          <cell r="DT29" t="str">
            <v>..</v>
          </cell>
          <cell r="DU29" t="str">
            <v>..</v>
          </cell>
          <cell r="DV29" t="str">
            <v>..</v>
          </cell>
          <cell r="DW29" t="str">
            <v>..</v>
          </cell>
          <cell r="DX29" t="str">
            <v>..</v>
          </cell>
          <cell r="DY29" t="str">
            <v>..</v>
          </cell>
          <cell r="DZ29" t="str">
            <v>..</v>
          </cell>
          <cell r="EA29" t="str">
            <v>..</v>
          </cell>
          <cell r="EB29" t="str">
            <v>..</v>
          </cell>
          <cell r="EC29" t="str">
            <v>..</v>
          </cell>
          <cell r="ED29" t="str">
            <v>..</v>
          </cell>
          <cell r="EE29" t="str">
            <v>..</v>
          </cell>
          <cell r="EF29" t="str">
            <v>..</v>
          </cell>
          <cell r="EG29" t="str">
            <v>..</v>
          </cell>
          <cell r="EH29" t="str">
            <v>..</v>
          </cell>
          <cell r="EI29" t="str">
            <v>..</v>
          </cell>
          <cell r="EJ29" t="str">
            <v>..</v>
          </cell>
          <cell r="EK29" t="str">
            <v>..</v>
          </cell>
          <cell r="EL29" t="str">
            <v>..</v>
          </cell>
          <cell r="EM29" t="str">
            <v>..</v>
          </cell>
          <cell r="EN29" t="str">
            <v>..</v>
          </cell>
          <cell r="EO29" t="str">
            <v>..</v>
          </cell>
          <cell r="EP29" t="str">
            <v>..</v>
          </cell>
          <cell r="EQ29" t="str">
            <v>..</v>
          </cell>
          <cell r="ER29" t="str">
            <v>..</v>
          </cell>
          <cell r="ES29" t="str">
            <v>..</v>
          </cell>
          <cell r="ET29" t="str">
            <v>..</v>
          </cell>
          <cell r="EU29" t="str">
            <v>..</v>
          </cell>
          <cell r="EV29" t="str">
            <v>..</v>
          </cell>
          <cell r="EW29" t="str">
            <v>..</v>
          </cell>
          <cell r="EX29" t="str">
            <v>..</v>
          </cell>
          <cell r="EY29" t="str">
            <v>..</v>
          </cell>
          <cell r="EZ29" t="str">
            <v>..</v>
          </cell>
          <cell r="FA29" t="str">
            <v>..</v>
          </cell>
          <cell r="FB29" t="str">
            <v>..</v>
          </cell>
          <cell r="FC29" t="str">
            <v>..</v>
          </cell>
          <cell r="FD29" t="str">
            <v>..</v>
          </cell>
          <cell r="FE29" t="str">
            <v>..</v>
          </cell>
          <cell r="FF29" t="str">
            <v>..</v>
          </cell>
          <cell r="FG29" t="str">
            <v>..</v>
          </cell>
          <cell r="FH29" t="str">
            <v>..</v>
          </cell>
          <cell r="FI29">
            <v>73138.502800000002</v>
          </cell>
          <cell r="FJ29">
            <v>84893.997199999998</v>
          </cell>
          <cell r="FK29">
            <v>63995.275800000003</v>
          </cell>
          <cell r="FL29">
            <v>23479.5697</v>
          </cell>
          <cell r="FM29">
            <v>17067.7219</v>
          </cell>
          <cell r="FN29">
            <v>14132.3446</v>
          </cell>
          <cell r="FO29">
            <v>-6734.2323999999999</v>
          </cell>
          <cell r="FP29">
            <v>2620.4254000000001</v>
          </cell>
          <cell r="FQ29">
            <v>9354.6578000000009</v>
          </cell>
          <cell r="FR29" t="str">
            <v>..</v>
          </cell>
          <cell r="FS29" t="str">
            <v>..</v>
          </cell>
          <cell r="FT29" t="str">
            <v>..</v>
          </cell>
          <cell r="FU29" t="str">
            <v>..</v>
          </cell>
          <cell r="FV29" t="str">
            <v>..</v>
          </cell>
          <cell r="FW29" t="str">
            <v>..</v>
          </cell>
          <cell r="FX29" t="str">
            <v>..</v>
          </cell>
          <cell r="FY29" t="str">
            <v>..</v>
          </cell>
          <cell r="FZ29" t="str">
            <v>..</v>
          </cell>
          <cell r="GA29" t="str">
            <v>..</v>
          </cell>
          <cell r="GB29" t="str">
            <v>..</v>
          </cell>
          <cell r="GC29" t="str">
            <v>..</v>
          </cell>
          <cell r="GD29" t="str">
            <v>..</v>
          </cell>
          <cell r="GE29" t="str">
            <v>..</v>
          </cell>
          <cell r="GF29" t="str">
            <v>..</v>
          </cell>
          <cell r="GG29" t="str">
            <v>..</v>
          </cell>
          <cell r="GH29" t="str">
            <v>..</v>
          </cell>
          <cell r="GI29" t="str">
            <v>..</v>
          </cell>
          <cell r="GJ29" t="str">
            <v>..</v>
          </cell>
          <cell r="GK29" t="str">
            <v>..</v>
          </cell>
          <cell r="GL29" t="str">
            <v>..</v>
          </cell>
          <cell r="GM29" t="str">
            <v>..</v>
          </cell>
          <cell r="GN29" t="str">
            <v>..</v>
          </cell>
          <cell r="GO29" t="str">
            <v>..</v>
          </cell>
          <cell r="GP29" t="str">
            <v>..</v>
          </cell>
          <cell r="GQ29" t="str">
            <v>..</v>
          </cell>
          <cell r="GR29" t="str">
            <v>..</v>
          </cell>
          <cell r="GS29" t="str">
            <v>..</v>
          </cell>
          <cell r="GT29" t="str">
            <v>..</v>
          </cell>
          <cell r="GU29" t="str">
            <v>..</v>
          </cell>
          <cell r="GV29" t="str">
            <v>..</v>
          </cell>
          <cell r="GW29" t="str">
            <v>..</v>
          </cell>
          <cell r="GX29" t="str">
            <v>..</v>
          </cell>
          <cell r="GY29" t="str">
            <v>..</v>
          </cell>
          <cell r="GZ29" t="str">
            <v>..</v>
          </cell>
          <cell r="HA29" t="str">
            <v>..</v>
          </cell>
          <cell r="HB29">
            <v>262215.28690000001</v>
          </cell>
          <cell r="HC29">
            <v>196657.8308</v>
          </cell>
          <cell r="HD29">
            <v>139967.10680000001</v>
          </cell>
          <cell r="HE29">
            <v>57838.817799999997</v>
          </cell>
          <cell r="HF29">
            <v>73636.522800000006</v>
          </cell>
          <cell r="HG29">
            <v>66946.039499999999</v>
          </cell>
          <cell r="HH29">
            <v>-1580.9594999999999</v>
          </cell>
          <cell r="HI29">
            <v>64952.283100000001</v>
          </cell>
          <cell r="HJ29">
            <v>66533.242599999998</v>
          </cell>
          <cell r="HK29" t="str">
            <v>..</v>
          </cell>
          <cell r="HL29" t="str">
            <v>..</v>
          </cell>
          <cell r="HM29" t="str">
            <v>..</v>
          </cell>
          <cell r="HN29" t="str">
            <v>..</v>
          </cell>
          <cell r="HO29" t="str">
            <v>..</v>
          </cell>
          <cell r="HP29" t="str">
            <v>..</v>
          </cell>
          <cell r="HQ29" t="str">
            <v>..</v>
          </cell>
          <cell r="HR29" t="str">
            <v>..</v>
          </cell>
          <cell r="HS29" t="str">
            <v>..</v>
          </cell>
          <cell r="HT29" t="str">
            <v>..</v>
          </cell>
          <cell r="HU29" t="str">
            <v>..</v>
          </cell>
          <cell r="HV29" t="str">
            <v>..</v>
          </cell>
          <cell r="HW29" t="str">
            <v>..</v>
          </cell>
          <cell r="HX29" t="str">
            <v>..</v>
          </cell>
          <cell r="HY29" t="str">
            <v>..</v>
          </cell>
          <cell r="HZ29" t="str">
            <v>..</v>
          </cell>
          <cell r="IA29" t="str">
            <v>..</v>
          </cell>
          <cell r="IB29" t="str">
            <v>..</v>
          </cell>
          <cell r="IC29" t="str">
            <v>..</v>
          </cell>
          <cell r="ID29" t="str">
            <v>..</v>
          </cell>
          <cell r="IE29" t="str">
            <v>..</v>
          </cell>
          <cell r="IF29" t="str">
            <v>..</v>
          </cell>
          <cell r="IG29" t="str">
            <v>..</v>
          </cell>
          <cell r="IH29" t="str">
            <v>..</v>
          </cell>
          <cell r="II29" t="str">
            <v>..</v>
          </cell>
          <cell r="IJ29" t="str">
            <v>..</v>
          </cell>
          <cell r="IK29" t="str">
            <v>..</v>
          </cell>
          <cell r="IL29" t="str">
            <v>..</v>
          </cell>
          <cell r="IM29" t="str">
            <v>..</v>
          </cell>
          <cell r="IN29" t="str">
            <v>..</v>
          </cell>
          <cell r="IO29" t="str">
            <v>..</v>
          </cell>
          <cell r="IP29" t="str">
            <v>..</v>
          </cell>
          <cell r="IQ29" t="str">
            <v>..</v>
          </cell>
          <cell r="IR29" t="str">
            <v>..</v>
          </cell>
          <cell r="IS29" t="str">
            <v>..</v>
          </cell>
          <cell r="IT29" t="str">
            <v>..</v>
          </cell>
          <cell r="IU29" t="str">
            <v>..</v>
          </cell>
          <cell r="IV29" t="str">
            <v>..</v>
          </cell>
          <cell r="IW29" t="str">
            <v>..</v>
          </cell>
          <cell r="IX29" t="str">
            <v>..</v>
          </cell>
          <cell r="IY29" t="str">
            <v>..</v>
          </cell>
          <cell r="IZ29" t="str">
            <v>..</v>
          </cell>
          <cell r="JA29" t="str">
            <v>..</v>
          </cell>
          <cell r="JB29" t="str">
            <v>..</v>
          </cell>
          <cell r="JC29" t="str">
            <v>..</v>
          </cell>
          <cell r="JD29" t="str">
            <v>..</v>
          </cell>
          <cell r="JE29" t="str">
            <v>..</v>
          </cell>
          <cell r="JF29" t="str">
            <v>..</v>
          </cell>
          <cell r="JG29" t="str">
            <v>..</v>
          </cell>
          <cell r="JH29" t="str">
            <v>..</v>
          </cell>
          <cell r="JI29" t="str">
            <v>..</v>
          </cell>
          <cell r="JJ29" t="str">
            <v>..</v>
          </cell>
          <cell r="JK29" t="str">
            <v>..</v>
          </cell>
          <cell r="JL29" t="str">
            <v>..</v>
          </cell>
          <cell r="JM29" t="str">
            <v>..</v>
          </cell>
          <cell r="JN29" t="str">
            <v>..</v>
          </cell>
          <cell r="JO29" t="str">
            <v>..</v>
          </cell>
          <cell r="JP29" t="str">
            <v>..</v>
          </cell>
          <cell r="JQ29" t="str">
            <v>..</v>
          </cell>
          <cell r="JR29" t="str">
            <v>..</v>
          </cell>
          <cell r="JS29" t="str">
            <v>..</v>
          </cell>
          <cell r="JT29" t="str">
            <v>..</v>
          </cell>
          <cell r="JU29" t="str">
            <v>..</v>
          </cell>
          <cell r="JV29">
            <v>159471.93849999999</v>
          </cell>
          <cell r="JW29" t="str">
            <v>..</v>
          </cell>
          <cell r="JX29">
            <v>86251.697700000004</v>
          </cell>
          <cell r="JY29">
            <v>47087.959699999999</v>
          </cell>
          <cell r="JZ29" t="str">
            <v>..</v>
          </cell>
          <cell r="KA29">
            <v>42565.304100000001</v>
          </cell>
          <cell r="KB29">
            <v>-8771.3778999999995</v>
          </cell>
          <cell r="KC29">
            <v>24709.265899999999</v>
          </cell>
          <cell r="KD29">
            <v>33480.643799999998</v>
          </cell>
          <cell r="KE29" t="str">
            <v>..</v>
          </cell>
          <cell r="KF29" t="str">
            <v>..</v>
          </cell>
          <cell r="KG29" t="str">
            <v>..</v>
          </cell>
          <cell r="KH29" t="str">
            <v>..</v>
          </cell>
          <cell r="KI29" t="str">
            <v>..</v>
          </cell>
          <cell r="KJ29" t="str">
            <v>..</v>
          </cell>
          <cell r="KK29" t="str">
            <v>..</v>
          </cell>
          <cell r="KL29" t="str">
            <v>..</v>
          </cell>
          <cell r="KM29" t="str">
            <v>..</v>
          </cell>
          <cell r="KN29" t="str">
            <v>..</v>
          </cell>
          <cell r="KO29" t="str">
            <v>..</v>
          </cell>
          <cell r="KP29" t="str">
            <v>..</v>
          </cell>
          <cell r="KQ29" t="str">
            <v>..</v>
          </cell>
          <cell r="KS29" t="str">
            <v>..</v>
          </cell>
          <cell r="KT29" t="str">
            <v>..</v>
          </cell>
          <cell r="KU29" t="str">
            <v>..</v>
          </cell>
          <cell r="KV29" t="str">
            <v>..</v>
          </cell>
          <cell r="KW29">
            <v>885961.42059999995</v>
          </cell>
          <cell r="KX29" t="str">
            <v>..</v>
          </cell>
          <cell r="KY29" t="str">
            <v>..</v>
          </cell>
          <cell r="KZ29" t="str">
            <v>..</v>
          </cell>
          <cell r="LA29" t="str">
            <v>..</v>
          </cell>
          <cell r="LB29" t="str">
            <v>..</v>
          </cell>
          <cell r="LC29" t="str">
            <v>..</v>
          </cell>
          <cell r="LD29" t="str">
            <v>..</v>
          </cell>
          <cell r="LE29" t="str">
            <v>..</v>
          </cell>
          <cell r="LF29" t="str">
            <v>..</v>
          </cell>
          <cell r="LG29" t="str">
            <v>..</v>
          </cell>
          <cell r="LH29" t="str">
            <v>..</v>
          </cell>
          <cell r="LI29" t="str">
            <v>..</v>
          </cell>
          <cell r="LJ29" t="str">
            <v>..</v>
          </cell>
          <cell r="LK29" t="str">
            <v>..</v>
          </cell>
          <cell r="LL29" t="str">
            <v>..</v>
          </cell>
          <cell r="LM29" t="str">
            <v>..</v>
          </cell>
          <cell r="LN29" t="str">
            <v>..</v>
          </cell>
          <cell r="LO29" t="str">
            <v>..</v>
          </cell>
          <cell r="LP29" t="str">
            <v>..</v>
          </cell>
          <cell r="LS29" t="str">
            <v>..</v>
          </cell>
          <cell r="LT29" t="str">
            <v>..</v>
          </cell>
          <cell r="LU29" t="str">
            <v>..</v>
          </cell>
          <cell r="LV29" t="str">
            <v>..</v>
          </cell>
          <cell r="LW29" t="str">
            <v>..</v>
          </cell>
          <cell r="LX29" t="str">
            <v>..</v>
          </cell>
          <cell r="LY29" t="str">
            <v>..</v>
          </cell>
          <cell r="LZ29" t="str">
            <v>..</v>
          </cell>
          <cell r="MA29" t="str">
            <v>..</v>
          </cell>
          <cell r="MB29" t="str">
            <v>..</v>
          </cell>
          <cell r="MC29" t="str">
            <v>..</v>
          </cell>
          <cell r="MD29" t="str">
            <v>..</v>
          </cell>
          <cell r="ME29" t="str">
            <v>..</v>
          </cell>
          <cell r="MF29" t="str">
            <v>..</v>
          </cell>
          <cell r="MG29" t="str">
            <v>..</v>
          </cell>
          <cell r="MH29" t="str">
            <v>..</v>
          </cell>
          <cell r="MI29" t="str">
            <v>..</v>
          </cell>
          <cell r="MJ29" t="str">
            <v>..</v>
          </cell>
          <cell r="MK29" t="str">
            <v>..</v>
          </cell>
          <cell r="ML29" t="str">
            <v>..</v>
          </cell>
          <cell r="MM29" t="str">
            <v>..</v>
          </cell>
          <cell r="MN29" t="str">
            <v>..</v>
          </cell>
          <cell r="MO29" t="str">
            <v>..</v>
          </cell>
          <cell r="MP29" t="str">
            <v>..</v>
          </cell>
          <cell r="MQ29" t="str">
            <v>..</v>
          </cell>
          <cell r="MR29" t="str">
            <v>..</v>
          </cell>
          <cell r="MS29" t="str">
            <v>..</v>
          </cell>
          <cell r="MT29" t="str">
            <v>..</v>
          </cell>
          <cell r="MU29" t="str">
            <v>..</v>
          </cell>
          <cell r="MV29" t="str">
            <v>..</v>
          </cell>
          <cell r="MW29" t="str">
            <v>..</v>
          </cell>
          <cell r="MX29" t="str">
            <v>..</v>
          </cell>
          <cell r="MY29" t="str">
            <v>..</v>
          </cell>
          <cell r="MZ29" t="str">
            <v>..</v>
          </cell>
          <cell r="NA29" t="str">
            <v>..</v>
          </cell>
          <cell r="NB29" t="str">
            <v>..</v>
          </cell>
          <cell r="NC29" t="str">
            <v>..</v>
          </cell>
          <cell r="ND29" t="str">
            <v>..</v>
          </cell>
          <cell r="NE29" t="str">
            <v>..</v>
          </cell>
          <cell r="NF29" t="str">
            <v>..</v>
          </cell>
          <cell r="NG29" t="str">
            <v>..</v>
          </cell>
          <cell r="NH29" t="str">
            <v>..</v>
          </cell>
          <cell r="NI29" t="str">
            <v>..</v>
          </cell>
          <cell r="NJ29" t="str">
            <v>..</v>
          </cell>
          <cell r="NK29" t="str">
            <v>..</v>
          </cell>
          <cell r="NL29" t="str">
            <v>..</v>
          </cell>
          <cell r="NM29" t="str">
            <v>..</v>
          </cell>
          <cell r="NN29" t="str">
            <v>..</v>
          </cell>
          <cell r="NO29" t="str">
            <v>..</v>
          </cell>
          <cell r="NP29" t="str">
            <v>..</v>
          </cell>
          <cell r="NQ29" t="str">
            <v>..</v>
          </cell>
          <cell r="NR29" t="str">
            <v>..</v>
          </cell>
          <cell r="NS29" t="str">
            <v>..</v>
          </cell>
          <cell r="NT29" t="str">
            <v>..</v>
          </cell>
          <cell r="NU29" t="str">
            <v>..</v>
          </cell>
          <cell r="NV29" t="str">
            <v>..</v>
          </cell>
          <cell r="NW29" t="str">
            <v>..</v>
          </cell>
          <cell r="NX29" t="str">
            <v>..</v>
          </cell>
          <cell r="NY29" t="str">
            <v>..</v>
          </cell>
          <cell r="NZ29" t="str">
            <v>..</v>
          </cell>
          <cell r="OA29" t="str">
            <v>..</v>
          </cell>
          <cell r="OB29" t="str">
            <v>..</v>
          </cell>
          <cell r="OC29" t="str">
            <v>..</v>
          </cell>
          <cell r="OD29" t="str">
            <v>..</v>
          </cell>
          <cell r="OE29" t="str">
            <v>..</v>
          </cell>
          <cell r="OF29" t="str">
            <v>..</v>
          </cell>
          <cell r="OG29" t="str">
            <v>..</v>
          </cell>
          <cell r="OH29" t="str">
            <v>..</v>
          </cell>
          <cell r="OI29">
            <v>616270.2696</v>
          </cell>
          <cell r="OJ29">
            <v>496404.22080000001</v>
          </cell>
          <cell r="OK29">
            <v>437863.58069999999</v>
          </cell>
          <cell r="OL29">
            <v>56802.079599999997</v>
          </cell>
          <cell r="OM29" t="str">
            <v>..</v>
          </cell>
          <cell r="ON29">
            <v>112058.2417</v>
          </cell>
          <cell r="OO29">
            <v>-3917.3874999999998</v>
          </cell>
          <cell r="OP29">
            <v>21953.519499999999</v>
          </cell>
          <cell r="OQ29">
            <v>25870.906999999999</v>
          </cell>
          <cell r="OR29" t="str">
            <v>..</v>
          </cell>
          <cell r="OS29" t="str">
            <v>..</v>
          </cell>
          <cell r="OT29" t="str">
            <v>..</v>
          </cell>
          <cell r="OU29" t="str">
            <v>..</v>
          </cell>
          <cell r="OV29" t="str">
            <v>..</v>
          </cell>
          <cell r="OW29" t="str">
            <v>..</v>
          </cell>
          <cell r="OX29" t="str">
            <v>..</v>
          </cell>
          <cell r="OY29" t="str">
            <v>..</v>
          </cell>
          <cell r="OZ29" t="str">
            <v>..</v>
          </cell>
          <cell r="PA29" t="str">
            <v>..</v>
          </cell>
          <cell r="PB29" t="str">
            <v>..</v>
          </cell>
          <cell r="PC29" t="str">
            <v>..</v>
          </cell>
          <cell r="PD29" t="str">
            <v>..</v>
          </cell>
          <cell r="PE29" t="str">
            <v>..</v>
          </cell>
          <cell r="PF29" t="str">
            <v>..</v>
          </cell>
          <cell r="PG29" t="str">
            <v>..</v>
          </cell>
          <cell r="PH29" t="str">
            <v>..</v>
          </cell>
          <cell r="PI29" t="str">
            <v>..</v>
          </cell>
          <cell r="PJ29" t="str">
            <v>..</v>
          </cell>
          <cell r="PK29" t="str">
            <v>..</v>
          </cell>
          <cell r="PL29" t="str">
            <v>..</v>
          </cell>
          <cell r="PM29" t="str">
            <v>..</v>
          </cell>
          <cell r="PN29" t="str">
            <v>..</v>
          </cell>
          <cell r="PO29" t="str">
            <v>..</v>
          </cell>
          <cell r="PP29" t="str">
            <v>..</v>
          </cell>
          <cell r="PQ29" t="str">
            <v>..</v>
          </cell>
          <cell r="PR29" t="str">
            <v>..</v>
          </cell>
          <cell r="PS29" t="str">
            <v>..</v>
          </cell>
          <cell r="PT29" t="str">
            <v>..</v>
          </cell>
          <cell r="PU29" t="str">
            <v>..</v>
          </cell>
          <cell r="PV29" t="str">
            <v>..</v>
          </cell>
          <cell r="PW29" t="str">
            <v>..</v>
          </cell>
          <cell r="PX29" t="str">
            <v>..</v>
          </cell>
          <cell r="PY29" t="str">
            <v>..</v>
          </cell>
          <cell r="PZ29" t="str">
            <v>..</v>
          </cell>
          <cell r="QA29" t="str">
            <v>..</v>
          </cell>
          <cell r="QB29" t="str">
            <v>..</v>
          </cell>
          <cell r="QC29" t="str">
            <v>..</v>
          </cell>
          <cell r="QD29" t="str">
            <v>..</v>
          </cell>
          <cell r="QE29" t="str">
            <v>..</v>
          </cell>
          <cell r="QF29" t="str">
            <v>..</v>
          </cell>
          <cell r="QG29" t="str">
            <v>..</v>
          </cell>
          <cell r="QH29" t="str">
            <v>..</v>
          </cell>
          <cell r="QI29" t="str">
            <v>..</v>
          </cell>
          <cell r="QJ29" t="str">
            <v>..</v>
          </cell>
          <cell r="QK29" t="str">
            <v>..</v>
          </cell>
          <cell r="QL29" t="str">
            <v>..</v>
          </cell>
          <cell r="QM29" t="str">
            <v>..</v>
          </cell>
          <cell r="QN29" t="str">
            <v>..</v>
          </cell>
          <cell r="QO29" t="str">
            <v>..</v>
          </cell>
          <cell r="QP29" t="str">
            <v>..</v>
          </cell>
          <cell r="QQ29" t="str">
            <v>..</v>
          </cell>
          <cell r="QR29" t="str">
            <v>..</v>
          </cell>
          <cell r="QS29" t="str">
            <v>..</v>
          </cell>
          <cell r="QT29">
            <v>209509.861</v>
          </cell>
          <cell r="QU29">
            <v>119959.9513</v>
          </cell>
          <cell r="QV29">
            <v>91876.993600000002</v>
          </cell>
          <cell r="QW29">
            <v>28082.957699999999</v>
          </cell>
          <cell r="QX29">
            <v>36435.925799999997</v>
          </cell>
          <cell r="QY29">
            <v>32540.868200000001</v>
          </cell>
          <cell r="QZ29">
            <v>23873.793600000001</v>
          </cell>
          <cell r="RA29">
            <v>66755.598100000003</v>
          </cell>
          <cell r="RB29">
            <v>42881.804499999998</v>
          </cell>
        </row>
        <row r="30">
          <cell r="A30">
            <v>1970</v>
          </cell>
          <cell r="B30" t="str">
            <v/>
          </cell>
          <cell r="C30">
            <v>272895.24589999998</v>
          </cell>
          <cell r="D30">
            <v>177768.03150000001</v>
          </cell>
          <cell r="E30">
            <v>134009.26790000001</v>
          </cell>
          <cell r="F30">
            <v>43364.4372</v>
          </cell>
          <cell r="G30" t="str">
            <v>..</v>
          </cell>
          <cell r="H30">
            <v>46134.059500000003</v>
          </cell>
          <cell r="I30">
            <v>12319.3325</v>
          </cell>
          <cell r="J30">
            <v>29334.7189</v>
          </cell>
          <cell r="K30">
            <v>17015.386399999999</v>
          </cell>
          <cell r="L30">
            <v>131029.5463</v>
          </cell>
          <cell r="M30">
            <v>99490.640799999994</v>
          </cell>
          <cell r="N30">
            <v>70746.770099999994</v>
          </cell>
          <cell r="O30">
            <v>28889.442200000001</v>
          </cell>
          <cell r="P30">
            <v>35783.040500000003</v>
          </cell>
          <cell r="Q30">
            <v>33130.646200000003</v>
          </cell>
          <cell r="R30">
            <v>-3660.5531000000001</v>
          </cell>
          <cell r="S30">
            <v>22686.622200000002</v>
          </cell>
          <cell r="T30">
            <v>26347.175299999999</v>
          </cell>
          <cell r="U30">
            <v>172900.84719999999</v>
          </cell>
          <cell r="V30">
            <v>135436.46059999999</v>
          </cell>
          <cell r="W30">
            <v>91455.813099999999</v>
          </cell>
          <cell r="X30">
            <v>44119.238899999997</v>
          </cell>
          <cell r="Y30">
            <v>41347.169900000001</v>
          </cell>
          <cell r="Z30">
            <v>41990.092900000003</v>
          </cell>
          <cell r="AA30">
            <v>-773.24929999999995</v>
          </cell>
          <cell r="AB30">
            <v>59373.455000000002</v>
          </cell>
          <cell r="AC30">
            <v>60146.704299999998</v>
          </cell>
          <cell r="AD30">
            <v>446541.47460000002</v>
          </cell>
          <cell r="AE30">
            <v>343640.61109999998</v>
          </cell>
          <cell r="AF30">
            <v>225119.64230000001</v>
          </cell>
          <cell r="AG30">
            <v>125119.87669999999</v>
          </cell>
          <cell r="AH30">
            <v>71675.095000000001</v>
          </cell>
          <cell r="AI30">
            <v>76035.718399999998</v>
          </cell>
          <cell r="AJ30">
            <v>20509.973000000002</v>
          </cell>
          <cell r="AK30">
            <v>78873.205400000006</v>
          </cell>
          <cell r="AL30">
            <v>58363.232400000001</v>
          </cell>
          <cell r="AM30" t="str">
            <v>..</v>
          </cell>
          <cell r="AN30" t="str">
            <v>..</v>
          </cell>
          <cell r="AO30" t="str">
            <v>..</v>
          </cell>
          <cell r="AP30" t="str">
            <v>..</v>
          </cell>
          <cell r="AQ30" t="str">
            <v>..</v>
          </cell>
          <cell r="AR30" t="str">
            <v>..</v>
          </cell>
          <cell r="AS30" t="str">
            <v>..</v>
          </cell>
          <cell r="AT30" t="str">
            <v>..</v>
          </cell>
          <cell r="AU30" t="str">
            <v>..</v>
          </cell>
          <cell r="AV30" t="str">
            <v>..</v>
          </cell>
          <cell r="AW30" t="str">
            <v>..</v>
          </cell>
          <cell r="AX30" t="str">
            <v>..</v>
          </cell>
          <cell r="AY30" t="str">
            <v>..</v>
          </cell>
          <cell r="AZ30" t="str">
            <v>..</v>
          </cell>
          <cell r="BA30" t="str">
            <v>..</v>
          </cell>
          <cell r="BB30" t="str">
            <v>..</v>
          </cell>
          <cell r="BC30" t="str">
            <v>..</v>
          </cell>
          <cell r="BD30" t="str">
            <v>..</v>
          </cell>
          <cell r="BE30">
            <v>111522.0031</v>
          </cell>
          <cell r="BF30">
            <v>88495.025800000003</v>
          </cell>
          <cell r="BG30">
            <v>58827.5461</v>
          </cell>
          <cell r="BH30">
            <v>29289.5543</v>
          </cell>
          <cell r="BI30">
            <v>22147.170999999998</v>
          </cell>
          <cell r="BJ30">
            <v>19932.177299999999</v>
          </cell>
          <cell r="BK30">
            <v>-299.15260000000001</v>
          </cell>
          <cell r="BL30">
            <v>20401.9166</v>
          </cell>
          <cell r="BM30">
            <v>20701.069200000002</v>
          </cell>
          <cell r="BN30" t="str">
            <v>..</v>
          </cell>
          <cell r="BO30" t="str">
            <v>..</v>
          </cell>
          <cell r="BP30" t="str">
            <v>..</v>
          </cell>
          <cell r="BQ30" t="str">
            <v>..</v>
          </cell>
          <cell r="BR30" t="str">
            <v>..</v>
          </cell>
          <cell r="BS30" t="str">
            <v>..</v>
          </cell>
          <cell r="BT30" t="str">
            <v>..</v>
          </cell>
          <cell r="BU30" t="str">
            <v>..</v>
          </cell>
          <cell r="BV30" t="str">
            <v>..</v>
          </cell>
          <cell r="BW30">
            <v>70867.932199999996</v>
          </cell>
          <cell r="BX30">
            <v>54540.971299999997</v>
          </cell>
          <cell r="BY30">
            <v>37798.169800000003</v>
          </cell>
          <cell r="BZ30">
            <v>16410.230200000002</v>
          </cell>
          <cell r="CA30">
            <v>22424.413799999998</v>
          </cell>
          <cell r="CB30">
            <v>20695.809300000001</v>
          </cell>
          <cell r="CC30">
            <v>-3537.5983999999999</v>
          </cell>
          <cell r="CD30">
            <v>10435.391600000001</v>
          </cell>
          <cell r="CE30">
            <v>13972.99</v>
          </cell>
          <cell r="CF30">
            <v>917285.63100000005</v>
          </cell>
          <cell r="CG30">
            <v>683486.18259999994</v>
          </cell>
          <cell r="CH30">
            <v>489061.14500000002</v>
          </cell>
          <cell r="CI30">
            <v>191374.24429999999</v>
          </cell>
          <cell r="CJ30">
            <v>248467.71900000001</v>
          </cell>
          <cell r="CK30">
            <v>229076.0086</v>
          </cell>
          <cell r="CL30">
            <v>-6825.3415999999997</v>
          </cell>
          <cell r="CM30">
            <v>84520.848700000002</v>
          </cell>
          <cell r="CN30">
            <v>91346.190300000002</v>
          </cell>
          <cell r="CO30">
            <v>1442685.047</v>
          </cell>
          <cell r="CP30">
            <v>1080141.0109000001</v>
          </cell>
          <cell r="CQ30">
            <v>820412.41440000001</v>
          </cell>
          <cell r="CR30">
            <v>259018.65669999999</v>
          </cell>
          <cell r="CS30">
            <v>417701.62929999997</v>
          </cell>
          <cell r="CT30">
            <v>373050.5576</v>
          </cell>
          <cell r="CU30">
            <v>-12360.319</v>
          </cell>
          <cell r="CV30">
            <v>164310.1673</v>
          </cell>
          <cell r="CW30">
            <v>176670.48620000001</v>
          </cell>
          <cell r="CX30">
            <v>123139.0309</v>
          </cell>
          <cell r="CY30">
            <v>87283.937300000005</v>
          </cell>
          <cell r="CZ30">
            <v>65531.025399999999</v>
          </cell>
          <cell r="DA30">
            <v>22349.2971</v>
          </cell>
          <cell r="DB30">
            <v>41174.431900000003</v>
          </cell>
          <cell r="DC30">
            <v>31932.844000000001</v>
          </cell>
          <cell r="DD30">
            <v>-5092.7651999999998</v>
          </cell>
          <cell r="DE30">
            <v>5502.8209999999999</v>
          </cell>
          <cell r="DF30">
            <v>10595.5862</v>
          </cell>
          <cell r="DG30" t="str">
            <v>..</v>
          </cell>
          <cell r="DH30" t="str">
            <v>..</v>
          </cell>
          <cell r="DI30" t="str">
            <v>..</v>
          </cell>
          <cell r="DJ30" t="str">
            <v>..</v>
          </cell>
          <cell r="DK30" t="str">
            <v>..</v>
          </cell>
          <cell r="DL30" t="str">
            <v>..</v>
          </cell>
          <cell r="DM30" t="str">
            <v>..</v>
          </cell>
          <cell r="DN30" t="str">
            <v>..</v>
          </cell>
          <cell r="DO30" t="str">
            <v>..</v>
          </cell>
          <cell r="DP30">
            <v>3053.9402</v>
          </cell>
          <cell r="DQ30">
            <v>2322.7755999999999</v>
          </cell>
          <cell r="DR30" t="str">
            <v>..</v>
          </cell>
          <cell r="DS30">
            <v>554.24919999999997</v>
          </cell>
          <cell r="DT30">
            <v>745.68859999999995</v>
          </cell>
          <cell r="DU30">
            <v>796.71230000000003</v>
          </cell>
          <cell r="DV30">
            <v>-116.5391</v>
          </cell>
          <cell r="DW30">
            <v>1303.3394000000001</v>
          </cell>
          <cell r="DX30">
            <v>1419.8785</v>
          </cell>
          <cell r="DY30">
            <v>33497.471899999997</v>
          </cell>
          <cell r="DZ30">
            <v>31649.927899999999</v>
          </cell>
          <cell r="EA30">
            <v>22245.757900000001</v>
          </cell>
          <cell r="EB30">
            <v>9454.9799000000003</v>
          </cell>
          <cell r="EC30">
            <v>8613.7952999999998</v>
          </cell>
          <cell r="ED30">
            <v>8285.5851000000002</v>
          </cell>
          <cell r="EE30">
            <v>-3336.6727000000001</v>
          </cell>
          <cell r="EF30">
            <v>6459.0474000000004</v>
          </cell>
          <cell r="EG30">
            <v>9795.7201000000005</v>
          </cell>
          <cell r="EH30">
            <v>37533.018300000003</v>
          </cell>
          <cell r="EI30">
            <v>33837.8482</v>
          </cell>
          <cell r="EJ30">
            <v>15506.939700000001</v>
          </cell>
          <cell r="EK30">
            <v>22444.201099999998</v>
          </cell>
          <cell r="EL30">
            <v>9687.9027999999998</v>
          </cell>
          <cell r="EM30">
            <v>9460.3276999999998</v>
          </cell>
          <cell r="EN30">
            <v>-4267.4062000000004</v>
          </cell>
          <cell r="EO30">
            <v>5521.0217000000002</v>
          </cell>
          <cell r="EP30">
            <v>9788.4279000000006</v>
          </cell>
          <cell r="EQ30">
            <v>928783.39890000003</v>
          </cell>
          <cell r="ER30">
            <v>730939.66280000005</v>
          </cell>
          <cell r="ES30">
            <v>536409.34270000004</v>
          </cell>
          <cell r="ET30">
            <v>194835.19959999999</v>
          </cell>
          <cell r="EU30">
            <v>221516.8829</v>
          </cell>
          <cell r="EV30">
            <v>224956.34330000001</v>
          </cell>
          <cell r="EW30">
            <v>-14570.068600000001</v>
          </cell>
          <cell r="EX30">
            <v>96414.030499999993</v>
          </cell>
          <cell r="EY30">
            <v>110984.0992</v>
          </cell>
          <cell r="EZ30">
            <v>1533836.2498000001</v>
          </cell>
          <cell r="FA30">
            <v>1128943.8636</v>
          </cell>
          <cell r="FB30">
            <v>863981.19940000004</v>
          </cell>
          <cell r="FC30">
            <v>241084.91529999999</v>
          </cell>
          <cell r="FD30">
            <v>569363.98010000004</v>
          </cell>
          <cell r="FE30">
            <v>515956.08279999997</v>
          </cell>
          <cell r="FF30">
            <v>-51594.912799999998</v>
          </cell>
          <cell r="FG30">
            <v>62993.337699999996</v>
          </cell>
          <cell r="FH30">
            <v>114588.25049999999</v>
          </cell>
          <cell r="FI30">
            <v>80450.456300000005</v>
          </cell>
          <cell r="FJ30">
            <v>93520.533800000005</v>
          </cell>
          <cell r="FK30">
            <v>70751.449200000003</v>
          </cell>
          <cell r="FL30">
            <v>25188.782200000001</v>
          </cell>
          <cell r="FM30">
            <v>17077.735100000002</v>
          </cell>
          <cell r="FN30">
            <v>15352.3017</v>
          </cell>
          <cell r="FO30">
            <v>-6786.4984000000004</v>
          </cell>
          <cell r="FP30">
            <v>3424.5850999999998</v>
          </cell>
          <cell r="FQ30">
            <v>10211.083500000001</v>
          </cell>
          <cell r="FR30" t="str">
            <v>..</v>
          </cell>
          <cell r="FS30" t="str">
            <v>..</v>
          </cell>
          <cell r="FT30" t="str">
            <v>..</v>
          </cell>
          <cell r="FU30" t="str">
            <v>..</v>
          </cell>
          <cell r="FV30" t="str">
            <v>..</v>
          </cell>
          <cell r="FW30" t="str">
            <v>..</v>
          </cell>
          <cell r="FX30" t="str">
            <v>..</v>
          </cell>
          <cell r="FY30" t="str">
            <v>..</v>
          </cell>
          <cell r="FZ30" t="str">
            <v>..</v>
          </cell>
          <cell r="GA30" t="str">
            <v>..</v>
          </cell>
          <cell r="GB30" t="str">
            <v>..</v>
          </cell>
          <cell r="GC30" t="str">
            <v>..</v>
          </cell>
          <cell r="GD30" t="str">
            <v>..</v>
          </cell>
          <cell r="GE30" t="str">
            <v>..</v>
          </cell>
          <cell r="GF30" t="str">
            <v>..</v>
          </cell>
          <cell r="GG30" t="str">
            <v>..</v>
          </cell>
          <cell r="GH30" t="str">
            <v>..</v>
          </cell>
          <cell r="GI30" t="str">
            <v>..</v>
          </cell>
          <cell r="GJ30">
            <v>9399.4017999999996</v>
          </cell>
          <cell r="GK30">
            <v>5847.4517999999998</v>
          </cell>
          <cell r="GL30">
            <v>4075.0063</v>
          </cell>
          <cell r="GM30">
            <v>1732.3874000000001</v>
          </cell>
          <cell r="GN30">
            <v>1727.5398</v>
          </cell>
          <cell r="GO30">
            <v>1717.6573000000001</v>
          </cell>
          <cell r="GP30">
            <v>977.92010000000005</v>
          </cell>
          <cell r="GQ30">
            <v>7928.9928</v>
          </cell>
          <cell r="GR30">
            <v>6951.0726999999997</v>
          </cell>
          <cell r="GS30">
            <v>467117.1116</v>
          </cell>
          <cell r="GT30">
            <v>374936.92930000002</v>
          </cell>
          <cell r="GU30">
            <v>325143.97779999999</v>
          </cell>
          <cell r="GV30">
            <v>47659.4211</v>
          </cell>
          <cell r="GW30">
            <v>101408.4283</v>
          </cell>
          <cell r="GX30">
            <v>90642.410799999998</v>
          </cell>
          <cell r="GY30">
            <v>-12873.596100000001</v>
          </cell>
          <cell r="GZ30">
            <v>22395.8822</v>
          </cell>
          <cell r="HA30">
            <v>35269.478300000002</v>
          </cell>
          <cell r="HB30">
            <v>278427.38140000001</v>
          </cell>
          <cell r="HC30">
            <v>209990.41219999999</v>
          </cell>
          <cell r="HD30">
            <v>150147.8297</v>
          </cell>
          <cell r="HE30">
            <v>61265.752200000003</v>
          </cell>
          <cell r="HF30">
            <v>80184.293799999999</v>
          </cell>
          <cell r="HG30">
            <v>74857.388999999996</v>
          </cell>
          <cell r="HH30">
            <v>-3628.5698000000002</v>
          </cell>
          <cell r="HI30">
            <v>72350.615399999995</v>
          </cell>
          <cell r="HJ30">
            <v>75979.185299999997</v>
          </cell>
          <cell r="HK30">
            <v>52670.262900000002</v>
          </cell>
          <cell r="HL30">
            <v>41215.991399999999</v>
          </cell>
          <cell r="HM30">
            <v>31217.522199999999</v>
          </cell>
          <cell r="HN30">
            <v>9878.2168000000001</v>
          </cell>
          <cell r="HO30">
            <v>9202.5769</v>
          </cell>
          <cell r="HP30">
            <v>6372.7460000000001</v>
          </cell>
          <cell r="HQ30">
            <v>1053.7309</v>
          </cell>
          <cell r="HR30">
            <v>8190.4647999999997</v>
          </cell>
          <cell r="HS30">
            <v>7136.7339000000002</v>
          </cell>
          <cell r="HT30">
            <v>82534.820099999997</v>
          </cell>
          <cell r="HU30">
            <v>52225.081299999998</v>
          </cell>
          <cell r="HV30">
            <v>35672.883699999998</v>
          </cell>
          <cell r="HW30">
            <v>16026.3334</v>
          </cell>
          <cell r="HX30">
            <v>26619.895799999998</v>
          </cell>
          <cell r="HY30">
            <v>20906.202000000001</v>
          </cell>
          <cell r="HZ30">
            <v>2515.3294000000001</v>
          </cell>
          <cell r="IA30">
            <v>22621.290199999999</v>
          </cell>
          <cell r="IB30">
            <v>20105.960800000001</v>
          </cell>
          <cell r="IC30" t="str">
            <v>..</v>
          </cell>
          <cell r="ID30" t="str">
            <v>..</v>
          </cell>
          <cell r="IE30" t="str">
            <v>..</v>
          </cell>
          <cell r="IF30" t="str">
            <v>..</v>
          </cell>
          <cell r="IG30" t="str">
            <v>..</v>
          </cell>
          <cell r="IH30" t="str">
            <v>..</v>
          </cell>
          <cell r="II30" t="str">
            <v>..</v>
          </cell>
          <cell r="IJ30" t="str">
            <v>..</v>
          </cell>
          <cell r="IK30" t="str">
            <v>..</v>
          </cell>
          <cell r="IL30">
            <v>92131.6201</v>
          </cell>
          <cell r="IM30">
            <v>72105.931800000006</v>
          </cell>
          <cell r="IN30">
            <v>61761.952100000002</v>
          </cell>
          <cell r="IO30">
            <v>10114.2487</v>
          </cell>
          <cell r="IP30">
            <v>21589.714199999999</v>
          </cell>
          <cell r="IQ30">
            <v>21747.3449</v>
          </cell>
          <cell r="IR30">
            <v>-1279.8488</v>
          </cell>
          <cell r="IS30">
            <v>12093.831399999999</v>
          </cell>
          <cell r="IT30">
            <v>13373.680200000001</v>
          </cell>
          <cell r="IU30" t="str">
            <v>..</v>
          </cell>
          <cell r="IV30" t="str">
            <v>..</v>
          </cell>
          <cell r="IW30" t="str">
            <v>..</v>
          </cell>
          <cell r="IX30" t="str">
            <v>..</v>
          </cell>
          <cell r="IY30" t="str">
            <v>..</v>
          </cell>
          <cell r="IZ30" t="str">
            <v>..</v>
          </cell>
          <cell r="JA30" t="str">
            <v>..</v>
          </cell>
          <cell r="JB30" t="str">
            <v>..</v>
          </cell>
          <cell r="JC30" t="str">
            <v>..</v>
          </cell>
          <cell r="JD30" t="str">
            <v>..</v>
          </cell>
          <cell r="JE30" t="str">
            <v>..</v>
          </cell>
          <cell r="JF30" t="str">
            <v>..</v>
          </cell>
          <cell r="JG30" t="str">
            <v>..</v>
          </cell>
          <cell r="JH30" t="str">
            <v>..</v>
          </cell>
          <cell r="JI30" t="str">
            <v>..</v>
          </cell>
          <cell r="JJ30" t="str">
            <v>..</v>
          </cell>
          <cell r="JK30" t="str">
            <v>..</v>
          </cell>
          <cell r="JL30" t="str">
            <v>..</v>
          </cell>
          <cell r="JM30">
            <v>476643.31300000002</v>
          </cell>
          <cell r="JN30">
            <v>342757.20159999997</v>
          </cell>
          <cell r="JO30">
            <v>292943.47869999998</v>
          </cell>
          <cell r="JP30">
            <v>51502.754399999998</v>
          </cell>
          <cell r="JQ30">
            <v>117851.2537</v>
          </cell>
          <cell r="JR30">
            <v>110557.4804</v>
          </cell>
          <cell r="JS30">
            <v>4601.6313</v>
          </cell>
          <cell r="JT30">
            <v>34982.7673</v>
          </cell>
          <cell r="JU30">
            <v>30381.135999999999</v>
          </cell>
          <cell r="JV30">
            <v>169795.6318</v>
          </cell>
          <cell r="JW30">
            <v>140007.8063</v>
          </cell>
          <cell r="JX30">
            <v>89270.494999999995</v>
          </cell>
          <cell r="JY30">
            <v>50902.048799999997</v>
          </cell>
          <cell r="JZ30">
            <v>51501.857799999998</v>
          </cell>
          <cell r="KA30">
            <v>43970.045899999997</v>
          </cell>
          <cell r="KB30">
            <v>-10128.346600000001</v>
          </cell>
          <cell r="KC30">
            <v>26834.236499999999</v>
          </cell>
          <cell r="KD30">
            <v>36962.583200000001</v>
          </cell>
          <cell r="KE30">
            <v>217984.38370000001</v>
          </cell>
          <cell r="KF30">
            <v>139557.62770000001</v>
          </cell>
          <cell r="KG30">
            <v>117339.7567</v>
          </cell>
          <cell r="KH30">
            <v>22037.929800000002</v>
          </cell>
          <cell r="KI30">
            <v>59982.899100000002</v>
          </cell>
          <cell r="KJ30">
            <v>48074.835500000001</v>
          </cell>
          <cell r="KK30">
            <v>9345.6221000000005</v>
          </cell>
          <cell r="KL30">
            <v>52974.367200000001</v>
          </cell>
          <cell r="KM30">
            <v>43628.7451</v>
          </cell>
          <cell r="KN30">
            <v>240084.71710000001</v>
          </cell>
          <cell r="KO30" t="str">
            <v>..</v>
          </cell>
          <cell r="KP30">
            <v>177973.67480000001</v>
          </cell>
          <cell r="KQ30">
            <v>21453.75</v>
          </cell>
          <cell r="KS30">
            <v>31637.616099999999</v>
          </cell>
          <cell r="KT30">
            <v>-3027.8755000000001</v>
          </cell>
          <cell r="KU30">
            <v>9217.7970000000005</v>
          </cell>
          <cell r="KV30">
            <v>12171.9565</v>
          </cell>
          <cell r="KW30">
            <v>909971.02320000005</v>
          </cell>
          <cell r="KX30">
            <v>733623.05700000003</v>
          </cell>
          <cell r="KY30">
            <v>509637.81109999999</v>
          </cell>
          <cell r="KZ30">
            <v>229792.2935</v>
          </cell>
          <cell r="LA30">
            <v>157208.96780000001</v>
          </cell>
          <cell r="LB30">
            <v>165746.4719</v>
          </cell>
          <cell r="LC30">
            <v>10785.435299999999</v>
          </cell>
          <cell r="LD30">
            <v>130421.2148</v>
          </cell>
          <cell r="LE30">
            <v>119635.77959999999</v>
          </cell>
          <cell r="LF30">
            <v>4758686.6315000001</v>
          </cell>
          <cell r="LG30">
            <v>4112329.5556999999</v>
          </cell>
          <cell r="LH30">
            <v>2954286.5521</v>
          </cell>
          <cell r="LI30">
            <v>1255688.8621</v>
          </cell>
          <cell r="LJ30">
            <v>797653.28099999996</v>
          </cell>
          <cell r="LK30" t="str">
            <v>..</v>
          </cell>
          <cell r="LL30">
            <v>-71683.595100000006</v>
          </cell>
          <cell r="LM30">
            <v>187598.04329999999</v>
          </cell>
          <cell r="LN30">
            <v>259281.6384</v>
          </cell>
          <cell r="LO30" t="str">
            <v>..</v>
          </cell>
          <cell r="LP30" t="str">
            <v>..</v>
          </cell>
          <cell r="LS30" t="str">
            <v>..</v>
          </cell>
          <cell r="LT30" t="str">
            <v>..</v>
          </cell>
          <cell r="LU30" t="str">
            <v>..</v>
          </cell>
          <cell r="LV30" t="str">
            <v>..</v>
          </cell>
          <cell r="LW30" t="str">
            <v>..</v>
          </cell>
          <cell r="LX30" t="str">
            <v>..</v>
          </cell>
          <cell r="LY30" t="str">
            <v>..</v>
          </cell>
          <cell r="LZ30" t="str">
            <v>..</v>
          </cell>
          <cell r="MA30" t="str">
            <v>..</v>
          </cell>
          <cell r="MB30" t="str">
            <v>..</v>
          </cell>
          <cell r="MC30" t="str">
            <v>..</v>
          </cell>
          <cell r="MD30" t="str">
            <v>..</v>
          </cell>
          <cell r="ME30" t="str">
            <v>..</v>
          </cell>
          <cell r="MF30" t="str">
            <v>..</v>
          </cell>
          <cell r="MG30" t="str">
            <v>..</v>
          </cell>
          <cell r="MH30" t="str">
            <v>..</v>
          </cell>
          <cell r="MI30" t="str">
            <v>..</v>
          </cell>
          <cell r="MJ30" t="str">
            <v>..</v>
          </cell>
          <cell r="MK30" t="str">
            <v>..</v>
          </cell>
          <cell r="ML30" t="str">
            <v>..</v>
          </cell>
          <cell r="MM30" t="str">
            <v>..</v>
          </cell>
          <cell r="MN30" t="str">
            <v>..</v>
          </cell>
          <cell r="MO30" t="str">
            <v>..</v>
          </cell>
          <cell r="MP30" t="str">
            <v>..</v>
          </cell>
          <cell r="MQ30" t="str">
            <v>..</v>
          </cell>
          <cell r="MR30" t="str">
            <v>..</v>
          </cell>
          <cell r="MS30" t="str">
            <v>..</v>
          </cell>
          <cell r="MT30" t="str">
            <v>..</v>
          </cell>
          <cell r="MU30" t="str">
            <v>..</v>
          </cell>
          <cell r="MV30" t="str">
            <v>..</v>
          </cell>
          <cell r="MW30" t="str">
            <v>..</v>
          </cell>
          <cell r="MX30" t="str">
            <v>..</v>
          </cell>
          <cell r="MY30" t="str">
            <v>..</v>
          </cell>
          <cell r="MZ30" t="str">
            <v>..</v>
          </cell>
          <cell r="NA30" t="str">
            <v>..</v>
          </cell>
          <cell r="NB30" t="str">
            <v>..</v>
          </cell>
          <cell r="NC30" t="str">
            <v>..</v>
          </cell>
          <cell r="ND30" t="str">
            <v>..</v>
          </cell>
          <cell r="NE30" t="str">
            <v>..</v>
          </cell>
          <cell r="NF30" t="str">
            <v>..</v>
          </cell>
          <cell r="NG30" t="str">
            <v>..</v>
          </cell>
          <cell r="NH30" t="str">
            <v>..</v>
          </cell>
          <cell r="NI30" t="str">
            <v>..</v>
          </cell>
          <cell r="NJ30" t="str">
            <v>..</v>
          </cell>
          <cell r="NK30" t="str">
            <v>..</v>
          </cell>
          <cell r="NL30" t="str">
            <v>..</v>
          </cell>
          <cell r="NM30" t="str">
            <v>..</v>
          </cell>
          <cell r="NN30" t="str">
            <v>..</v>
          </cell>
          <cell r="NO30" t="str">
            <v>..</v>
          </cell>
          <cell r="NP30" t="str">
            <v>..</v>
          </cell>
          <cell r="NQ30" t="str">
            <v>..</v>
          </cell>
          <cell r="NR30" t="str">
            <v>..</v>
          </cell>
          <cell r="NS30" t="str">
            <v>..</v>
          </cell>
          <cell r="NT30" t="str">
            <v>..</v>
          </cell>
          <cell r="NU30" t="str">
            <v>..</v>
          </cell>
          <cell r="NV30" t="str">
            <v>..</v>
          </cell>
          <cell r="NW30" t="str">
            <v>..</v>
          </cell>
          <cell r="NX30" t="str">
            <v>..</v>
          </cell>
          <cell r="NY30" t="str">
            <v>..</v>
          </cell>
          <cell r="NZ30" t="str">
            <v>..</v>
          </cell>
          <cell r="OA30" t="str">
            <v>..</v>
          </cell>
          <cell r="OB30" t="str">
            <v>..</v>
          </cell>
          <cell r="OC30" t="str">
            <v>..</v>
          </cell>
          <cell r="OD30" t="str">
            <v>..</v>
          </cell>
          <cell r="OE30" t="str">
            <v>..</v>
          </cell>
          <cell r="OF30" t="str">
            <v>..</v>
          </cell>
          <cell r="OG30" t="str">
            <v>..</v>
          </cell>
          <cell r="OH30" t="str">
            <v>..</v>
          </cell>
          <cell r="OI30">
            <v>648052.74300000002</v>
          </cell>
          <cell r="OJ30">
            <v>516535.7072</v>
          </cell>
          <cell r="OK30">
            <v>452733.28850000002</v>
          </cell>
          <cell r="OL30">
            <v>62193.463499999998</v>
          </cell>
          <cell r="OM30" t="str">
            <v>..</v>
          </cell>
          <cell r="ON30">
            <v>107862.9596</v>
          </cell>
          <cell r="OO30">
            <v>-1624.0987</v>
          </cell>
          <cell r="OP30">
            <v>28881.570800000001</v>
          </cell>
          <cell r="OQ30">
            <v>30505.669600000001</v>
          </cell>
          <cell r="OR30" t="str">
            <v>..</v>
          </cell>
          <cell r="OS30" t="str">
            <v>..</v>
          </cell>
          <cell r="OT30" t="str">
            <v>..</v>
          </cell>
          <cell r="OU30" t="str">
            <v>..</v>
          </cell>
          <cell r="OV30" t="str">
            <v>..</v>
          </cell>
          <cell r="OW30" t="str">
            <v>..</v>
          </cell>
          <cell r="OX30" t="str">
            <v>..</v>
          </cell>
          <cell r="OY30" t="str">
            <v>..</v>
          </cell>
          <cell r="OZ30" t="str">
            <v>..</v>
          </cell>
          <cell r="PA30" t="str">
            <v>..</v>
          </cell>
          <cell r="PB30" t="str">
            <v>..</v>
          </cell>
          <cell r="PC30" t="str">
            <v>..</v>
          </cell>
          <cell r="PD30" t="str">
            <v>..</v>
          </cell>
          <cell r="PE30" t="str">
            <v>..</v>
          </cell>
          <cell r="PF30" t="str">
            <v>..</v>
          </cell>
          <cell r="PG30" t="str">
            <v>..</v>
          </cell>
          <cell r="PH30" t="str">
            <v>..</v>
          </cell>
          <cell r="PI30" t="str">
            <v>..</v>
          </cell>
          <cell r="PJ30" t="str">
            <v>..</v>
          </cell>
          <cell r="PK30" t="str">
            <v>..</v>
          </cell>
          <cell r="PL30" t="str">
            <v>..</v>
          </cell>
          <cell r="PM30" t="str">
            <v>..</v>
          </cell>
          <cell r="PN30" t="str">
            <v>..</v>
          </cell>
          <cell r="PO30" t="str">
            <v>..</v>
          </cell>
          <cell r="PP30" t="str">
            <v>..</v>
          </cell>
          <cell r="PQ30" t="str">
            <v>..</v>
          </cell>
          <cell r="PR30" t="str">
            <v>..</v>
          </cell>
          <cell r="PS30" t="str">
            <v>..</v>
          </cell>
          <cell r="PT30" t="str">
            <v>..</v>
          </cell>
          <cell r="PU30" t="str">
            <v>..</v>
          </cell>
          <cell r="PV30" t="str">
            <v>..</v>
          </cell>
          <cell r="PW30" t="str">
            <v>..</v>
          </cell>
          <cell r="PX30" t="str">
            <v>..</v>
          </cell>
          <cell r="PY30" t="str">
            <v>..</v>
          </cell>
          <cell r="PZ30" t="str">
            <v>..</v>
          </cell>
          <cell r="QA30" t="str">
            <v>..</v>
          </cell>
          <cell r="QB30" t="str">
            <v>..</v>
          </cell>
          <cell r="QC30" t="str">
            <v>..</v>
          </cell>
          <cell r="QD30" t="str">
            <v>..</v>
          </cell>
          <cell r="QE30" t="str">
            <v>..</v>
          </cell>
          <cell r="QF30" t="str">
            <v>..</v>
          </cell>
          <cell r="QG30" t="str">
            <v>..</v>
          </cell>
          <cell r="QH30" t="str">
            <v>..</v>
          </cell>
          <cell r="QI30" t="str">
            <v>..</v>
          </cell>
          <cell r="QJ30" t="str">
            <v>..</v>
          </cell>
          <cell r="QK30" t="str">
            <v>..</v>
          </cell>
          <cell r="QL30" t="str">
            <v>..</v>
          </cell>
          <cell r="QM30" t="str">
            <v>..</v>
          </cell>
          <cell r="QN30" t="str">
            <v>..</v>
          </cell>
          <cell r="QO30" t="str">
            <v>..</v>
          </cell>
          <cell r="QP30" t="str">
            <v>..</v>
          </cell>
          <cell r="QQ30" t="str">
            <v>..</v>
          </cell>
          <cell r="QR30" t="str">
            <v>..</v>
          </cell>
          <cell r="QS30" t="str">
            <v>..</v>
          </cell>
          <cell r="QT30">
            <v>220506.23699999999</v>
          </cell>
          <cell r="QU30">
            <v>128214.01549999999</v>
          </cell>
          <cell r="QV30">
            <v>97898.964999999997</v>
          </cell>
          <cell r="QW30">
            <v>30315.0504</v>
          </cell>
          <cell r="QX30">
            <v>42784.434200000003</v>
          </cell>
          <cell r="QY30">
            <v>37184.8629</v>
          </cell>
          <cell r="QZ30">
            <v>19244.4915</v>
          </cell>
          <cell r="RA30">
            <v>68583.404200000004</v>
          </cell>
          <cell r="RB30">
            <v>49338.912600000003</v>
          </cell>
        </row>
        <row r="31">
          <cell r="A31">
            <v>1971</v>
          </cell>
          <cell r="B31" t="str">
            <v/>
          </cell>
          <cell r="C31">
            <v>283572.63579999999</v>
          </cell>
          <cell r="D31">
            <v>184425.2328</v>
          </cell>
          <cell r="E31">
            <v>138842.60579999999</v>
          </cell>
          <cell r="F31">
            <v>45223.389300000003</v>
          </cell>
          <cell r="G31" t="str">
            <v>..</v>
          </cell>
          <cell r="H31">
            <v>47429.175300000003</v>
          </cell>
          <cell r="I31">
            <v>15873.1528</v>
          </cell>
          <cell r="J31">
            <v>31531.401099999999</v>
          </cell>
          <cell r="K31">
            <v>15658.248299999999</v>
          </cell>
          <cell r="L31">
            <v>137729.25640000001</v>
          </cell>
          <cell r="M31">
            <v>105179.53290000001</v>
          </cell>
          <cell r="N31">
            <v>75499.664799999999</v>
          </cell>
          <cell r="O31">
            <v>29836.072800000002</v>
          </cell>
          <cell r="P31">
            <v>36869.673999999999</v>
          </cell>
          <cell r="Q31">
            <v>37699.515700000004</v>
          </cell>
          <cell r="R31">
            <v>-3863.3591999999999</v>
          </cell>
          <cell r="S31">
            <v>24140.400000000001</v>
          </cell>
          <cell r="T31">
            <v>28003.759099999999</v>
          </cell>
          <cell r="U31">
            <v>179389.8529</v>
          </cell>
          <cell r="V31">
            <v>142345.23749999999</v>
          </cell>
          <cell r="W31">
            <v>95954.764999999999</v>
          </cell>
          <cell r="X31">
            <v>46559.999600000003</v>
          </cell>
          <cell r="Y31">
            <v>40500.841500000002</v>
          </cell>
          <cell r="Z31">
            <v>41192.047599999998</v>
          </cell>
          <cell r="AA31">
            <v>-290.63529999999997</v>
          </cell>
          <cell r="AB31">
            <v>62048.152300000002</v>
          </cell>
          <cell r="AC31">
            <v>62338.787600000003</v>
          </cell>
          <cell r="AD31">
            <v>464270.29090000002</v>
          </cell>
          <cell r="AE31">
            <v>360568.22749999998</v>
          </cell>
          <cell r="AF31">
            <v>238113.2164</v>
          </cell>
          <cell r="AG31">
            <v>129383.20909999999</v>
          </cell>
          <cell r="AH31">
            <v>77773.507100000003</v>
          </cell>
          <cell r="AI31">
            <v>81556.344500000007</v>
          </cell>
          <cell r="AJ31">
            <v>20488.2274</v>
          </cell>
          <cell r="AK31">
            <v>82711.759699999995</v>
          </cell>
          <cell r="AL31">
            <v>62223.532200000001</v>
          </cell>
          <cell r="AM31" t="str">
            <v>..</v>
          </cell>
          <cell r="AN31" t="str">
            <v>..</v>
          </cell>
          <cell r="AO31" t="str">
            <v>..</v>
          </cell>
          <cell r="AP31" t="str">
            <v>..</v>
          </cell>
          <cell r="AQ31" t="str">
            <v>..</v>
          </cell>
          <cell r="AR31" t="str">
            <v>..</v>
          </cell>
          <cell r="AS31" t="str">
            <v>..</v>
          </cell>
          <cell r="AT31" t="str">
            <v>..</v>
          </cell>
          <cell r="AU31" t="str">
            <v>..</v>
          </cell>
          <cell r="AV31" t="str">
            <v>..</v>
          </cell>
          <cell r="AW31" t="str">
            <v>..</v>
          </cell>
          <cell r="AX31" t="str">
            <v>..</v>
          </cell>
          <cell r="AY31" t="str">
            <v>..</v>
          </cell>
          <cell r="AZ31" t="str">
            <v>..</v>
          </cell>
          <cell r="BA31" t="str">
            <v>..</v>
          </cell>
          <cell r="BB31" t="str">
            <v>..</v>
          </cell>
          <cell r="BC31" t="str">
            <v>..</v>
          </cell>
          <cell r="BD31" t="str">
            <v>..</v>
          </cell>
          <cell r="BE31">
            <v>114873.2761</v>
          </cell>
          <cell r="BF31">
            <v>90525.733099999998</v>
          </cell>
          <cell r="BG31">
            <v>59320.996400000004</v>
          </cell>
          <cell r="BH31">
            <v>31083.020799999998</v>
          </cell>
          <cell r="BI31">
            <v>22127.411899999999</v>
          </cell>
          <cell r="BJ31">
            <v>20088.800999999999</v>
          </cell>
          <cell r="BK31">
            <v>691.30460000000005</v>
          </cell>
          <cell r="BL31">
            <v>21693.5023</v>
          </cell>
          <cell r="BM31">
            <v>21002.197700000001</v>
          </cell>
          <cell r="BN31" t="str">
            <v>..</v>
          </cell>
          <cell r="BO31" t="str">
            <v>..</v>
          </cell>
          <cell r="BP31" t="str">
            <v>..</v>
          </cell>
          <cell r="BQ31" t="str">
            <v>..</v>
          </cell>
          <cell r="BR31" t="str">
            <v>..</v>
          </cell>
          <cell r="BS31" t="str">
            <v>..</v>
          </cell>
          <cell r="BT31" t="str">
            <v>..</v>
          </cell>
          <cell r="BU31" t="str">
            <v>..</v>
          </cell>
          <cell r="BV31" t="str">
            <v>..</v>
          </cell>
          <cell r="BW31">
            <v>72538.232799999998</v>
          </cell>
          <cell r="BX31">
            <v>56075.9061</v>
          </cell>
          <cell r="BY31">
            <v>38454.811699999998</v>
          </cell>
          <cell r="BZ31">
            <v>17356.4287</v>
          </cell>
          <cell r="CA31">
            <v>22510.175299999999</v>
          </cell>
          <cell r="CB31">
            <v>21448.7677</v>
          </cell>
          <cell r="CC31">
            <v>-3633.9070000000002</v>
          </cell>
          <cell r="CD31">
            <v>10314.8094</v>
          </cell>
          <cell r="CE31">
            <v>13948.716399999999</v>
          </cell>
          <cell r="CF31">
            <v>966055.10179999995</v>
          </cell>
          <cell r="CG31">
            <v>722837.27859999996</v>
          </cell>
          <cell r="CH31">
            <v>516387.47289999999</v>
          </cell>
          <cell r="CI31">
            <v>203431.28899999999</v>
          </cell>
          <cell r="CJ31">
            <v>255423.8861</v>
          </cell>
          <cell r="CK31">
            <v>244835.9216</v>
          </cell>
          <cell r="CL31">
            <v>-5285.1773000000003</v>
          </cell>
          <cell r="CM31">
            <v>92682.949299999993</v>
          </cell>
          <cell r="CN31">
            <v>97968.126600000003</v>
          </cell>
          <cell r="CO31">
            <v>1487880.0379000001</v>
          </cell>
          <cell r="CP31">
            <v>1141617.1177999999</v>
          </cell>
          <cell r="CQ31">
            <v>865389.18330000003</v>
          </cell>
          <cell r="CR31">
            <v>275543.2671</v>
          </cell>
          <cell r="CS31">
            <v>419253.73109999998</v>
          </cell>
          <cell r="CT31">
            <v>395339.73440000002</v>
          </cell>
          <cell r="CU31">
            <v>-21512.312000000002</v>
          </cell>
          <cell r="CV31">
            <v>168178.05540000001</v>
          </cell>
          <cell r="CW31">
            <v>189690.36739999999</v>
          </cell>
          <cell r="CX31">
            <v>132794.5803</v>
          </cell>
          <cell r="CY31">
            <v>91932.0818</v>
          </cell>
          <cell r="CZ31">
            <v>69075.951499999996</v>
          </cell>
          <cell r="DA31">
            <v>23453.683099999998</v>
          </cell>
          <cell r="DB31">
            <v>45812.472199999997</v>
          </cell>
          <cell r="DC31">
            <v>35771.890299999999</v>
          </cell>
          <cell r="DD31">
            <v>-4914.7447000000002</v>
          </cell>
          <cell r="DE31">
            <v>6516.3069999999998</v>
          </cell>
          <cell r="DF31">
            <v>11431.0517</v>
          </cell>
          <cell r="DG31" t="str">
            <v>..</v>
          </cell>
          <cell r="DH31" t="str">
            <v>..</v>
          </cell>
          <cell r="DI31" t="str">
            <v>..</v>
          </cell>
          <cell r="DJ31" t="str">
            <v>..</v>
          </cell>
          <cell r="DK31" t="str">
            <v>..</v>
          </cell>
          <cell r="DL31" t="str">
            <v>..</v>
          </cell>
          <cell r="DM31" t="str">
            <v>..</v>
          </cell>
          <cell r="DN31" t="str">
            <v>..</v>
          </cell>
          <cell r="DO31" t="str">
            <v>..</v>
          </cell>
          <cell r="DP31">
            <v>3452.8103999999998</v>
          </cell>
          <cell r="DQ31">
            <v>2677.3042</v>
          </cell>
          <cell r="DR31" t="str">
            <v>..</v>
          </cell>
          <cell r="DS31">
            <v>596.40830000000005</v>
          </cell>
          <cell r="DT31">
            <v>1272.5073</v>
          </cell>
          <cell r="DU31">
            <v>1134.1265000000001</v>
          </cell>
          <cell r="DV31">
            <v>-572.81679999999994</v>
          </cell>
          <cell r="DW31">
            <v>1196.0518</v>
          </cell>
          <cell r="DX31">
            <v>1768.8685</v>
          </cell>
          <cell r="DY31">
            <v>34659.796600000001</v>
          </cell>
          <cell r="DZ31">
            <v>33070.231699999997</v>
          </cell>
          <cell r="EA31">
            <v>22966.004099999998</v>
          </cell>
          <cell r="EB31">
            <v>10271.4912</v>
          </cell>
          <cell r="EC31">
            <v>8829.6988000000001</v>
          </cell>
          <cell r="ED31">
            <v>9024.7361999999994</v>
          </cell>
          <cell r="EE31">
            <v>-3528.4395</v>
          </cell>
          <cell r="EF31">
            <v>6723.7758000000003</v>
          </cell>
          <cell r="EG31">
            <v>10252.215200000001</v>
          </cell>
          <cell r="EH31">
            <v>41643.285799999998</v>
          </cell>
          <cell r="EI31">
            <v>35268.2143</v>
          </cell>
          <cell r="EJ31">
            <v>16341.2649</v>
          </cell>
          <cell r="EK31">
            <v>23023.578799999999</v>
          </cell>
          <cell r="EL31">
            <v>11866.3256</v>
          </cell>
          <cell r="EM31">
            <v>11573.847100000001</v>
          </cell>
          <cell r="EN31">
            <v>-4009.4272000000001</v>
          </cell>
          <cell r="EO31">
            <v>6851.2313000000004</v>
          </cell>
          <cell r="EP31">
            <v>10860.6585</v>
          </cell>
          <cell r="EQ31">
            <v>945669.68400000001</v>
          </cell>
          <cell r="ER31">
            <v>759832.58629999997</v>
          </cell>
          <cell r="ES31">
            <v>556672.16769999999</v>
          </cell>
          <cell r="ET31">
            <v>203834.78159999999</v>
          </cell>
          <cell r="EU31">
            <v>206117.14319999999</v>
          </cell>
          <cell r="EV31">
            <v>228827.4026</v>
          </cell>
          <cell r="EW31">
            <v>-10704.0198</v>
          </cell>
          <cell r="EX31">
            <v>103589.38219999999</v>
          </cell>
          <cell r="EY31">
            <v>114293.402</v>
          </cell>
          <cell r="EZ31">
            <v>1605911.0930999999</v>
          </cell>
          <cell r="FA31">
            <v>1196458.0024999999</v>
          </cell>
          <cell r="FB31">
            <v>911328.59239999996</v>
          </cell>
          <cell r="FC31">
            <v>260468.7788</v>
          </cell>
          <cell r="FD31">
            <v>574287.40079999994</v>
          </cell>
          <cell r="FE31">
            <v>540250.99430000002</v>
          </cell>
          <cell r="FF31">
            <v>-49591.838600000003</v>
          </cell>
          <cell r="FG31">
            <v>73069.417400000006</v>
          </cell>
          <cell r="FH31">
            <v>122661.25599999999</v>
          </cell>
          <cell r="FI31">
            <v>88861.304799999998</v>
          </cell>
          <cell r="FJ31">
            <v>102246.40549999999</v>
          </cell>
          <cell r="FK31">
            <v>77421.166599999997</v>
          </cell>
          <cell r="FL31">
            <v>27357.674200000001</v>
          </cell>
          <cell r="FM31">
            <v>19668.917600000001</v>
          </cell>
          <cell r="FN31">
            <v>16306.1718</v>
          </cell>
          <cell r="FO31">
            <v>-8017.5747000000001</v>
          </cell>
          <cell r="FP31">
            <v>4249.9008999999996</v>
          </cell>
          <cell r="FQ31">
            <v>12267.4756</v>
          </cell>
          <cell r="FR31" t="str">
            <v>..</v>
          </cell>
          <cell r="FS31" t="str">
            <v>..</v>
          </cell>
          <cell r="FT31" t="str">
            <v>..</v>
          </cell>
          <cell r="FU31" t="str">
            <v>..</v>
          </cell>
          <cell r="FV31" t="str">
            <v>..</v>
          </cell>
          <cell r="FW31" t="str">
            <v>..</v>
          </cell>
          <cell r="FX31" t="str">
            <v>..</v>
          </cell>
          <cell r="FY31" t="str">
            <v>..</v>
          </cell>
          <cell r="FZ31" t="str">
            <v>..</v>
          </cell>
          <cell r="GA31" t="str">
            <v>..</v>
          </cell>
          <cell r="GB31" t="str">
            <v>..</v>
          </cell>
          <cell r="GC31" t="str">
            <v>..</v>
          </cell>
          <cell r="GD31" t="str">
            <v>..</v>
          </cell>
          <cell r="GE31" t="str">
            <v>..</v>
          </cell>
          <cell r="GF31" t="str">
            <v>..</v>
          </cell>
          <cell r="GG31" t="str">
            <v>..</v>
          </cell>
          <cell r="GH31" t="str">
            <v>..</v>
          </cell>
          <cell r="GI31" t="str">
            <v>..</v>
          </cell>
          <cell r="GJ31">
            <v>9650.1061000000009</v>
          </cell>
          <cell r="GK31">
            <v>6135.9930000000004</v>
          </cell>
          <cell r="GL31">
            <v>4304.0002999999997</v>
          </cell>
          <cell r="GM31">
            <v>1783.8538000000001</v>
          </cell>
          <cell r="GN31">
            <v>1891.9398000000001</v>
          </cell>
          <cell r="GO31">
            <v>1900.6377</v>
          </cell>
          <cell r="GP31">
            <v>730.52530000000002</v>
          </cell>
          <cell r="GQ31">
            <v>8235.9570000000003</v>
          </cell>
          <cell r="GR31">
            <v>7505.4317000000001</v>
          </cell>
          <cell r="GS31">
            <v>486602.50079999998</v>
          </cell>
          <cell r="GT31">
            <v>396527.88919999998</v>
          </cell>
          <cell r="GU31">
            <v>342132.12579999998</v>
          </cell>
          <cell r="GV31">
            <v>52726.427300000003</v>
          </cell>
          <cell r="GW31">
            <v>96471.904200000004</v>
          </cell>
          <cell r="GX31">
            <v>89090.070300000007</v>
          </cell>
          <cell r="GY31">
            <v>-10372.445100000001</v>
          </cell>
          <cell r="GZ31">
            <v>23277.9146</v>
          </cell>
          <cell r="HA31">
            <v>33650.359700000001</v>
          </cell>
          <cell r="HB31">
            <v>290485.45439999999</v>
          </cell>
          <cell r="HC31">
            <v>218127.5839</v>
          </cell>
          <cell r="HD31">
            <v>154885.01749999999</v>
          </cell>
          <cell r="HE31">
            <v>64577.291400000002</v>
          </cell>
          <cell r="HF31">
            <v>78772.497000000003</v>
          </cell>
          <cell r="HG31">
            <v>77572.574500000002</v>
          </cell>
          <cell r="HH31">
            <v>-450.1968</v>
          </cell>
          <cell r="HI31">
            <v>80054.499299999996</v>
          </cell>
          <cell r="HJ31">
            <v>80504.696100000001</v>
          </cell>
          <cell r="HK31">
            <v>54664.073799999998</v>
          </cell>
          <cell r="HL31">
            <v>41568.671699999999</v>
          </cell>
          <cell r="HM31">
            <v>31356.7084</v>
          </cell>
          <cell r="HN31">
            <v>10115.996999999999</v>
          </cell>
          <cell r="HO31">
            <v>9867.8799999999992</v>
          </cell>
          <cell r="HP31">
            <v>7250.62</v>
          </cell>
          <cell r="HQ31">
            <v>1789.2455</v>
          </cell>
          <cell r="HR31">
            <v>8788.1589999999997</v>
          </cell>
          <cell r="HS31">
            <v>6998.9134000000004</v>
          </cell>
          <cell r="HT31">
            <v>87216.531400000007</v>
          </cell>
          <cell r="HU31">
            <v>55280.404399999999</v>
          </cell>
          <cell r="HV31">
            <v>37642.902999999998</v>
          </cell>
          <cell r="HW31">
            <v>17137.7592</v>
          </cell>
          <cell r="HX31">
            <v>29575.473000000002</v>
          </cell>
          <cell r="HY31">
            <v>24311.082900000001</v>
          </cell>
          <cell r="HZ31">
            <v>1507.14</v>
          </cell>
          <cell r="IA31">
            <v>22973.709900000002</v>
          </cell>
          <cell r="IB31">
            <v>21466.569899999999</v>
          </cell>
          <cell r="IC31" t="str">
            <v>..</v>
          </cell>
          <cell r="ID31" t="str">
            <v>..</v>
          </cell>
          <cell r="IE31" t="str">
            <v>..</v>
          </cell>
          <cell r="IF31" t="str">
            <v>..</v>
          </cell>
          <cell r="IG31" t="str">
            <v>..</v>
          </cell>
          <cell r="IH31" t="str">
            <v>..</v>
          </cell>
          <cell r="II31" t="str">
            <v>..</v>
          </cell>
          <cell r="IJ31" t="str">
            <v>..</v>
          </cell>
          <cell r="IK31" t="str">
            <v>..</v>
          </cell>
          <cell r="IL31">
            <v>98241.468800000002</v>
          </cell>
          <cell r="IM31">
            <v>80629.958100000003</v>
          </cell>
          <cell r="IN31">
            <v>69594.327900000004</v>
          </cell>
          <cell r="IO31">
            <v>10763.138199999999</v>
          </cell>
          <cell r="IP31">
            <v>20826.9853</v>
          </cell>
          <cell r="IQ31">
            <v>23884.207699999999</v>
          </cell>
          <cell r="IR31">
            <v>-2025.2438</v>
          </cell>
          <cell r="IS31">
            <v>13289.2577</v>
          </cell>
          <cell r="IT31">
            <v>15314.5015</v>
          </cell>
          <cell r="IU31" t="str">
            <v>..</v>
          </cell>
          <cell r="IV31" t="str">
            <v>..</v>
          </cell>
          <cell r="IW31" t="str">
            <v>..</v>
          </cell>
          <cell r="IX31" t="str">
            <v>..</v>
          </cell>
          <cell r="IY31" t="str">
            <v>..</v>
          </cell>
          <cell r="IZ31" t="str">
            <v>..</v>
          </cell>
          <cell r="JA31" t="str">
            <v>..</v>
          </cell>
          <cell r="JB31" t="str">
            <v>..</v>
          </cell>
          <cell r="JC31" t="str">
            <v>..</v>
          </cell>
          <cell r="JD31" t="str">
            <v>..</v>
          </cell>
          <cell r="JE31" t="str">
            <v>..</v>
          </cell>
          <cell r="JF31" t="str">
            <v>..</v>
          </cell>
          <cell r="JG31" t="str">
            <v>..</v>
          </cell>
          <cell r="JH31" t="str">
            <v>..</v>
          </cell>
          <cell r="JI31" t="str">
            <v>..</v>
          </cell>
          <cell r="JJ31" t="str">
            <v>..</v>
          </cell>
          <cell r="JK31" t="str">
            <v>..</v>
          </cell>
          <cell r="JL31" t="str">
            <v>..</v>
          </cell>
          <cell r="JM31">
            <v>498804.71740000002</v>
          </cell>
          <cell r="JN31">
            <v>359808.81079999998</v>
          </cell>
          <cell r="JO31">
            <v>307885.03899999999</v>
          </cell>
          <cell r="JP31">
            <v>53718.209300000002</v>
          </cell>
          <cell r="JQ31">
            <v>115198.0963</v>
          </cell>
          <cell r="JR31">
            <v>107239.7172</v>
          </cell>
          <cell r="JS31">
            <v>9356.9256999999998</v>
          </cell>
          <cell r="JT31">
            <v>39950.883099999999</v>
          </cell>
          <cell r="JU31">
            <v>30593.957399999999</v>
          </cell>
          <cell r="JV31">
            <v>171399.5998</v>
          </cell>
          <cell r="JW31">
            <v>141117.10819999999</v>
          </cell>
          <cell r="JX31">
            <v>89359.784700000004</v>
          </cell>
          <cell r="JY31">
            <v>52021.885699999999</v>
          </cell>
          <cell r="JZ31">
            <v>47856.964500000002</v>
          </cell>
          <cell r="KA31">
            <v>43706.148300000001</v>
          </cell>
          <cell r="KB31">
            <v>-7620.5281000000004</v>
          </cell>
          <cell r="KC31">
            <v>28122.2837</v>
          </cell>
          <cell r="KD31">
            <v>35742.811699999998</v>
          </cell>
          <cell r="KE31">
            <v>226868.2121</v>
          </cell>
          <cell r="KF31">
            <v>146456.22080000001</v>
          </cell>
          <cell r="KG31">
            <v>122926.3189</v>
          </cell>
          <cell r="KH31">
            <v>23324.731599999999</v>
          </cell>
          <cell r="KI31">
            <v>62823.600599999998</v>
          </cell>
          <cell r="KJ31">
            <v>52813.929600000003</v>
          </cell>
          <cell r="KK31">
            <v>8689.5899000000009</v>
          </cell>
          <cell r="KL31">
            <v>55033.788099999998</v>
          </cell>
          <cell r="KM31">
            <v>46344.198199999999</v>
          </cell>
          <cell r="KN31">
            <v>253452.38380000001</v>
          </cell>
          <cell r="KO31" t="str">
            <v>..</v>
          </cell>
          <cell r="KP31">
            <v>194005.48749999999</v>
          </cell>
          <cell r="KQ31">
            <v>22742.661400000001</v>
          </cell>
          <cell r="KS31">
            <v>29072.275099999999</v>
          </cell>
          <cell r="KT31">
            <v>-2719.3323</v>
          </cell>
          <cell r="KU31">
            <v>10644.212799999999</v>
          </cell>
          <cell r="KV31">
            <v>13352.501200000001</v>
          </cell>
          <cell r="KW31">
            <v>941677.34860000003</v>
          </cell>
          <cell r="KX31">
            <v>757346.36490000004</v>
          </cell>
          <cell r="KY31">
            <v>525875.51969999995</v>
          </cell>
          <cell r="KZ31">
            <v>236945.20329999999</v>
          </cell>
          <cell r="LA31">
            <v>156297.55249999999</v>
          </cell>
          <cell r="LB31">
            <v>169052.4878</v>
          </cell>
          <cell r="LC31">
            <v>13373.8657</v>
          </cell>
          <cell r="LD31">
            <v>139444.8665</v>
          </cell>
          <cell r="LE31">
            <v>126071.00079999999</v>
          </cell>
          <cell r="LF31">
            <v>4915407.4267999995</v>
          </cell>
          <cell r="LG31">
            <v>4233595.8190000001</v>
          </cell>
          <cell r="LH31">
            <v>3067108.0811000001</v>
          </cell>
          <cell r="LI31">
            <v>1256753.8714000001</v>
          </cell>
          <cell r="LJ31">
            <v>841125.13679999998</v>
          </cell>
          <cell r="LK31" t="str">
            <v>..</v>
          </cell>
          <cell r="LL31">
            <v>-82270.904899999994</v>
          </cell>
          <cell r="LM31">
            <v>190849.3432</v>
          </cell>
          <cell r="LN31">
            <v>273120.24810000003</v>
          </cell>
          <cell r="LO31" t="str">
            <v>..</v>
          </cell>
          <cell r="LP31" t="str">
            <v>..</v>
          </cell>
          <cell r="LS31" t="str">
            <v>..</v>
          </cell>
          <cell r="LT31" t="str">
            <v>..</v>
          </cell>
          <cell r="LU31" t="str">
            <v>..</v>
          </cell>
          <cell r="LV31" t="str">
            <v>..</v>
          </cell>
          <cell r="LW31" t="str">
            <v>..</v>
          </cell>
          <cell r="LX31" t="str">
            <v>..</v>
          </cell>
          <cell r="LY31" t="str">
            <v>..</v>
          </cell>
          <cell r="LZ31" t="str">
            <v>..</v>
          </cell>
          <cell r="MA31" t="str">
            <v>..</v>
          </cell>
          <cell r="MB31" t="str">
            <v>..</v>
          </cell>
          <cell r="MC31" t="str">
            <v>..</v>
          </cell>
          <cell r="MD31" t="str">
            <v>..</v>
          </cell>
          <cell r="ME31" t="str">
            <v>..</v>
          </cell>
          <cell r="MF31" t="str">
            <v>..</v>
          </cell>
          <cell r="MG31" t="str">
            <v>..</v>
          </cell>
          <cell r="MH31" t="str">
            <v>..</v>
          </cell>
          <cell r="MI31" t="str">
            <v>..</v>
          </cell>
          <cell r="MJ31" t="str">
            <v>..</v>
          </cell>
          <cell r="MK31" t="str">
            <v>..</v>
          </cell>
          <cell r="ML31" t="str">
            <v>..</v>
          </cell>
          <cell r="MM31" t="str">
            <v>..</v>
          </cell>
          <cell r="MN31" t="str">
            <v>..</v>
          </cell>
          <cell r="MO31" t="str">
            <v>..</v>
          </cell>
          <cell r="MP31" t="str">
            <v>..</v>
          </cell>
          <cell r="MQ31" t="str">
            <v>..</v>
          </cell>
          <cell r="MR31" t="str">
            <v>..</v>
          </cell>
          <cell r="MS31" t="str">
            <v>..</v>
          </cell>
          <cell r="MT31" t="str">
            <v>..</v>
          </cell>
          <cell r="MU31" t="str">
            <v>..</v>
          </cell>
          <cell r="MV31" t="str">
            <v>..</v>
          </cell>
          <cell r="MW31" t="str">
            <v>..</v>
          </cell>
          <cell r="MX31" t="str">
            <v>..</v>
          </cell>
          <cell r="MY31" t="str">
            <v>..</v>
          </cell>
          <cell r="MZ31" t="str">
            <v>..</v>
          </cell>
          <cell r="NA31" t="str">
            <v>..</v>
          </cell>
          <cell r="NB31" t="str">
            <v>..</v>
          </cell>
          <cell r="NC31" t="str">
            <v>..</v>
          </cell>
          <cell r="ND31" t="str">
            <v>..</v>
          </cell>
          <cell r="NE31" t="str">
            <v>..</v>
          </cell>
          <cell r="NF31" t="str">
            <v>..</v>
          </cell>
          <cell r="NG31" t="str">
            <v>..</v>
          </cell>
          <cell r="NH31" t="str">
            <v>..</v>
          </cell>
          <cell r="NI31" t="str">
            <v>..</v>
          </cell>
          <cell r="NJ31" t="str">
            <v>..</v>
          </cell>
          <cell r="NK31" t="str">
            <v>..</v>
          </cell>
          <cell r="NL31" t="str">
            <v>..</v>
          </cell>
          <cell r="NM31" t="str">
            <v>..</v>
          </cell>
          <cell r="NN31" t="str">
            <v>..</v>
          </cell>
          <cell r="NO31" t="str">
            <v>..</v>
          </cell>
          <cell r="NP31" t="str">
            <v>..</v>
          </cell>
          <cell r="NQ31" t="str">
            <v>..</v>
          </cell>
          <cell r="NR31" t="str">
            <v>..</v>
          </cell>
          <cell r="NS31" t="str">
            <v>..</v>
          </cell>
          <cell r="NT31" t="str">
            <v>..</v>
          </cell>
          <cell r="NU31" t="str">
            <v>..</v>
          </cell>
          <cell r="NV31" t="str">
            <v>..</v>
          </cell>
          <cell r="NW31" t="str">
            <v>..</v>
          </cell>
          <cell r="NX31" t="str">
            <v>..</v>
          </cell>
          <cell r="NY31" t="str">
            <v>..</v>
          </cell>
          <cell r="NZ31" t="str">
            <v>..</v>
          </cell>
          <cell r="OA31" t="str">
            <v>..</v>
          </cell>
          <cell r="OB31" t="str">
            <v>..</v>
          </cell>
          <cell r="OC31" t="str">
            <v>..</v>
          </cell>
          <cell r="OD31" t="str">
            <v>..</v>
          </cell>
          <cell r="OE31" t="str">
            <v>..</v>
          </cell>
          <cell r="OF31" t="str">
            <v>..</v>
          </cell>
          <cell r="OG31" t="str">
            <v>..</v>
          </cell>
          <cell r="OH31" t="str">
            <v>..</v>
          </cell>
          <cell r="OI31">
            <v>658699.79700000002</v>
          </cell>
          <cell r="OJ31">
            <v>531206.60580000002</v>
          </cell>
          <cell r="OK31">
            <v>461542.39939999999</v>
          </cell>
          <cell r="OL31">
            <v>68290.186199999996</v>
          </cell>
          <cell r="OM31" t="str">
            <v>..</v>
          </cell>
          <cell r="ON31">
            <v>119350.90270000001</v>
          </cell>
          <cell r="OO31">
            <v>-6819.9634999999998</v>
          </cell>
          <cell r="OP31">
            <v>29185.415700000001</v>
          </cell>
          <cell r="OQ31">
            <v>36005.379200000003</v>
          </cell>
          <cell r="OR31" t="str">
            <v>..</v>
          </cell>
          <cell r="OS31" t="str">
            <v>..</v>
          </cell>
          <cell r="OT31" t="str">
            <v>..</v>
          </cell>
          <cell r="OU31" t="str">
            <v>..</v>
          </cell>
          <cell r="OV31" t="str">
            <v>..</v>
          </cell>
          <cell r="OW31" t="str">
            <v>..</v>
          </cell>
          <cell r="OX31" t="str">
            <v>..</v>
          </cell>
          <cell r="OY31" t="str">
            <v>..</v>
          </cell>
          <cell r="OZ31" t="str">
            <v>..</v>
          </cell>
          <cell r="PA31" t="str">
            <v>..</v>
          </cell>
          <cell r="PB31" t="str">
            <v>..</v>
          </cell>
          <cell r="PC31" t="str">
            <v>..</v>
          </cell>
          <cell r="PD31" t="str">
            <v>..</v>
          </cell>
          <cell r="PE31" t="str">
            <v>..</v>
          </cell>
          <cell r="PF31" t="str">
            <v>..</v>
          </cell>
          <cell r="PG31" t="str">
            <v>..</v>
          </cell>
          <cell r="PH31" t="str">
            <v>..</v>
          </cell>
          <cell r="PI31" t="str">
            <v>..</v>
          </cell>
          <cell r="PJ31" t="str">
            <v>..</v>
          </cell>
          <cell r="PK31" t="str">
            <v>..</v>
          </cell>
          <cell r="PL31" t="str">
            <v>..</v>
          </cell>
          <cell r="PM31" t="str">
            <v>..</v>
          </cell>
          <cell r="PN31" t="str">
            <v>..</v>
          </cell>
          <cell r="PO31" t="str">
            <v>..</v>
          </cell>
          <cell r="PP31" t="str">
            <v>..</v>
          </cell>
          <cell r="PQ31" t="str">
            <v>..</v>
          </cell>
          <cell r="PR31" t="str">
            <v>..</v>
          </cell>
          <cell r="PS31" t="str">
            <v>..</v>
          </cell>
          <cell r="PT31" t="str">
            <v>..</v>
          </cell>
          <cell r="PU31" t="str">
            <v>..</v>
          </cell>
          <cell r="PV31" t="str">
            <v>..</v>
          </cell>
          <cell r="PW31" t="str">
            <v>..</v>
          </cell>
          <cell r="PX31" t="str">
            <v>..</v>
          </cell>
          <cell r="PY31" t="str">
            <v>..</v>
          </cell>
          <cell r="PZ31" t="str">
            <v>..</v>
          </cell>
          <cell r="QA31" t="str">
            <v>..</v>
          </cell>
          <cell r="QB31" t="str">
            <v>..</v>
          </cell>
          <cell r="QC31" t="str">
            <v>..</v>
          </cell>
          <cell r="QD31" t="str">
            <v>..</v>
          </cell>
          <cell r="QE31" t="str">
            <v>..</v>
          </cell>
          <cell r="QF31" t="str">
            <v>..</v>
          </cell>
          <cell r="QG31" t="str">
            <v>..</v>
          </cell>
          <cell r="QH31" t="str">
            <v>..</v>
          </cell>
          <cell r="QI31" t="str">
            <v>..</v>
          </cell>
          <cell r="QJ31" t="str">
            <v>..</v>
          </cell>
          <cell r="QK31" t="str">
            <v>..</v>
          </cell>
          <cell r="QL31" t="str">
            <v>..</v>
          </cell>
          <cell r="QM31" t="str">
            <v>..</v>
          </cell>
          <cell r="QN31" t="str">
            <v>..</v>
          </cell>
          <cell r="QO31" t="str">
            <v>..</v>
          </cell>
          <cell r="QP31" t="str">
            <v>..</v>
          </cell>
          <cell r="QQ31" t="str">
            <v>..</v>
          </cell>
          <cell r="QR31" t="str">
            <v>..</v>
          </cell>
          <cell r="QS31" t="str">
            <v>..</v>
          </cell>
          <cell r="QT31">
            <v>229941.59090000001</v>
          </cell>
          <cell r="QU31">
            <v>135231.14730000001</v>
          </cell>
          <cell r="QV31">
            <v>102506.4688</v>
          </cell>
          <cell r="QW31">
            <v>32724.678599999999</v>
          </cell>
          <cell r="QX31">
            <v>47197.850400000003</v>
          </cell>
          <cell r="QY31">
            <v>41204.7287</v>
          </cell>
          <cell r="QZ31">
            <v>16381.1204</v>
          </cell>
          <cell r="RA31">
            <v>70696.906700000007</v>
          </cell>
          <cell r="RB31">
            <v>54315.7863</v>
          </cell>
        </row>
        <row r="32">
          <cell r="A32">
            <v>1972</v>
          </cell>
          <cell r="B32" t="str">
            <v/>
          </cell>
          <cell r="C32">
            <v>290983.90429999999</v>
          </cell>
          <cell r="D32">
            <v>192464.83970000001</v>
          </cell>
          <cell r="E32">
            <v>145325.37830000001</v>
          </cell>
          <cell r="F32">
            <v>46664.122600000002</v>
          </cell>
          <cell r="G32" t="str">
            <v>..</v>
          </cell>
          <cell r="H32">
            <v>48879.901100000003</v>
          </cell>
          <cell r="I32">
            <v>16310.150799999999</v>
          </cell>
          <cell r="J32">
            <v>32166.3024</v>
          </cell>
          <cell r="K32">
            <v>15856.1515</v>
          </cell>
          <cell r="L32">
            <v>146279.2972</v>
          </cell>
          <cell r="M32">
            <v>110987.78350000001</v>
          </cell>
          <cell r="N32">
            <v>80090.165200000003</v>
          </cell>
          <cell r="O32">
            <v>31063.823899999999</v>
          </cell>
          <cell r="P32">
            <v>40482.116600000001</v>
          </cell>
          <cell r="Q32">
            <v>42275.304199999999</v>
          </cell>
          <cell r="R32">
            <v>-4815.6997000000001</v>
          </cell>
          <cell r="S32">
            <v>26589.4673</v>
          </cell>
          <cell r="T32">
            <v>31405.167000000001</v>
          </cell>
          <cell r="U32">
            <v>188817.9498</v>
          </cell>
          <cell r="V32">
            <v>150758.2205</v>
          </cell>
          <cell r="W32">
            <v>101634.6643</v>
          </cell>
          <cell r="X32">
            <v>49301.851999999999</v>
          </cell>
          <cell r="Y32">
            <v>40468.281499999997</v>
          </cell>
          <cell r="Z32">
            <v>42590.436300000001</v>
          </cell>
          <cell r="AA32">
            <v>604.44759999999997</v>
          </cell>
          <cell r="AB32">
            <v>68908.482499999998</v>
          </cell>
          <cell r="AC32">
            <v>68304.035000000003</v>
          </cell>
          <cell r="AD32">
            <v>489850.11550000001</v>
          </cell>
          <cell r="AE32">
            <v>382055.06559999997</v>
          </cell>
          <cell r="AF32">
            <v>254444.15919999999</v>
          </cell>
          <cell r="AG32">
            <v>133721.09160000001</v>
          </cell>
          <cell r="AH32">
            <v>82432.142200000002</v>
          </cell>
          <cell r="AI32">
            <v>84923.173200000005</v>
          </cell>
          <cell r="AJ32">
            <v>18722.347000000002</v>
          </cell>
          <cell r="AK32">
            <v>89855.413499999995</v>
          </cell>
          <cell r="AL32">
            <v>71133.066399999996</v>
          </cell>
          <cell r="AM32" t="str">
            <v>..</v>
          </cell>
          <cell r="AN32" t="str">
            <v>..</v>
          </cell>
          <cell r="AO32" t="str">
            <v>..</v>
          </cell>
          <cell r="AP32" t="str">
            <v>..</v>
          </cell>
          <cell r="AQ32" t="str">
            <v>..</v>
          </cell>
          <cell r="AR32" t="str">
            <v>..</v>
          </cell>
          <cell r="AS32" t="str">
            <v>..</v>
          </cell>
          <cell r="AT32" t="str">
            <v>..</v>
          </cell>
          <cell r="AU32" t="str">
            <v>..</v>
          </cell>
          <cell r="AV32" t="str">
            <v>..</v>
          </cell>
          <cell r="AW32" t="str">
            <v>..</v>
          </cell>
          <cell r="AX32" t="str">
            <v>..</v>
          </cell>
          <cell r="AY32" t="str">
            <v>..</v>
          </cell>
          <cell r="AZ32" t="str">
            <v>..</v>
          </cell>
          <cell r="BA32" t="str">
            <v>..</v>
          </cell>
          <cell r="BB32" t="str">
            <v>..</v>
          </cell>
          <cell r="BC32" t="str">
            <v>..</v>
          </cell>
          <cell r="BD32" t="str">
            <v>..</v>
          </cell>
          <cell r="BE32">
            <v>119387.04210000001</v>
          </cell>
          <cell r="BF32">
            <v>91736.043099999995</v>
          </cell>
          <cell r="BG32">
            <v>59351.161899999999</v>
          </cell>
          <cell r="BH32">
            <v>32459.1754</v>
          </cell>
          <cell r="BI32">
            <v>23692.1999</v>
          </cell>
          <cell r="BJ32">
            <v>22050.878400000001</v>
          </cell>
          <cell r="BK32">
            <v>1591.0017</v>
          </cell>
          <cell r="BL32">
            <v>22835.0507</v>
          </cell>
          <cell r="BM32">
            <v>21244.048900000002</v>
          </cell>
          <cell r="BN32" t="str">
            <v>..</v>
          </cell>
          <cell r="BO32" t="str">
            <v>..</v>
          </cell>
          <cell r="BP32" t="str">
            <v>..</v>
          </cell>
          <cell r="BQ32" t="str">
            <v>..</v>
          </cell>
          <cell r="BR32" t="str">
            <v>..</v>
          </cell>
          <cell r="BS32" t="str">
            <v>..</v>
          </cell>
          <cell r="BT32" t="str">
            <v>..</v>
          </cell>
          <cell r="BU32" t="str">
            <v>..</v>
          </cell>
          <cell r="BV32" t="str">
            <v>..</v>
          </cell>
          <cell r="BW32">
            <v>78149.417400000006</v>
          </cell>
          <cell r="BX32">
            <v>60658.4686</v>
          </cell>
          <cell r="BY32">
            <v>41658.775500000003</v>
          </cell>
          <cell r="BZ32">
            <v>18701.7438</v>
          </cell>
          <cell r="CA32">
            <v>22171.521700000001</v>
          </cell>
          <cell r="CB32">
            <v>22855.056</v>
          </cell>
          <cell r="CC32">
            <v>-2839.7770999999998</v>
          </cell>
          <cell r="CD32">
            <v>11808.4781</v>
          </cell>
          <cell r="CE32">
            <v>14648.2552</v>
          </cell>
          <cell r="CF32">
            <v>1009637.4613</v>
          </cell>
          <cell r="CG32">
            <v>758672.9693</v>
          </cell>
          <cell r="CH32">
            <v>542497.89879999997</v>
          </cell>
          <cell r="CI32">
            <v>212888.88949999999</v>
          </cell>
          <cell r="CJ32">
            <v>268847.92920000001</v>
          </cell>
          <cell r="CK32">
            <v>259496.929</v>
          </cell>
          <cell r="CL32">
            <v>-9560.5535999999993</v>
          </cell>
          <cell r="CM32">
            <v>102869.1695</v>
          </cell>
          <cell r="CN32">
            <v>112429.7231</v>
          </cell>
          <cell r="CO32">
            <v>1551863.9576000001</v>
          </cell>
          <cell r="CP32">
            <v>1201561.1211999999</v>
          </cell>
          <cell r="CQ32">
            <v>912000.36629999999</v>
          </cell>
          <cell r="CR32">
            <v>289091.66210000002</v>
          </cell>
          <cell r="CS32">
            <v>427448.83240000001</v>
          </cell>
          <cell r="CT32">
            <v>405953.63150000002</v>
          </cell>
          <cell r="CU32">
            <v>-23402.629199999999</v>
          </cell>
          <cell r="CV32">
            <v>178576.1654</v>
          </cell>
          <cell r="CW32">
            <v>201978.7947</v>
          </cell>
          <cell r="CX32">
            <v>146286.71040000001</v>
          </cell>
          <cell r="CY32">
            <v>97398.108800000002</v>
          </cell>
          <cell r="CZ32">
            <v>73225.202799999999</v>
          </cell>
          <cell r="DA32">
            <v>24782.604800000001</v>
          </cell>
          <cell r="DB32">
            <v>53739.861799999999</v>
          </cell>
          <cell r="DC32">
            <v>44464.5461</v>
          </cell>
          <cell r="DD32">
            <v>-5026.1270999999997</v>
          </cell>
          <cell r="DE32">
            <v>8039.5204999999996</v>
          </cell>
          <cell r="DF32">
            <v>13065.6476</v>
          </cell>
          <cell r="DG32" t="str">
            <v>..</v>
          </cell>
          <cell r="DH32" t="str">
            <v>..</v>
          </cell>
          <cell r="DI32" t="str">
            <v>..</v>
          </cell>
          <cell r="DJ32" t="str">
            <v>..</v>
          </cell>
          <cell r="DK32" t="str">
            <v>..</v>
          </cell>
          <cell r="DL32" t="str">
            <v>..</v>
          </cell>
          <cell r="DM32" t="str">
            <v>..</v>
          </cell>
          <cell r="DN32" t="str">
            <v>..</v>
          </cell>
          <cell r="DO32" t="str">
            <v>..</v>
          </cell>
          <cell r="DP32">
            <v>3666.1021000000001</v>
          </cell>
          <cell r="DQ32">
            <v>2907.7802999999999</v>
          </cell>
          <cell r="DR32" t="str">
            <v>..</v>
          </cell>
          <cell r="DS32">
            <v>682.95640000000003</v>
          </cell>
          <cell r="DT32">
            <v>974.71889999999996</v>
          </cell>
          <cell r="DU32">
            <v>1144.0576000000001</v>
          </cell>
          <cell r="DV32">
            <v>-408.4083</v>
          </cell>
          <cell r="DW32">
            <v>1369.5418</v>
          </cell>
          <cell r="DX32">
            <v>1777.95</v>
          </cell>
          <cell r="DY32">
            <v>36909.150999999998</v>
          </cell>
          <cell r="DZ32">
            <v>34962.886599999998</v>
          </cell>
          <cell r="EA32">
            <v>24148.397700000001</v>
          </cell>
          <cell r="EB32">
            <v>11045.5218</v>
          </cell>
          <cell r="EC32">
            <v>10159.7225</v>
          </cell>
          <cell r="ED32">
            <v>9730.2896000000001</v>
          </cell>
          <cell r="EE32">
            <v>-3805.4355999999998</v>
          </cell>
          <cell r="EF32">
            <v>6965.9471999999996</v>
          </cell>
          <cell r="EG32">
            <v>10771.382799999999</v>
          </cell>
          <cell r="EH32">
            <v>46701.510199999997</v>
          </cell>
          <cell r="EI32">
            <v>37265.189899999998</v>
          </cell>
          <cell r="EJ32">
            <v>17981.1453</v>
          </cell>
          <cell r="EK32">
            <v>22851.251</v>
          </cell>
          <cell r="EL32">
            <v>13310.2624</v>
          </cell>
          <cell r="EM32">
            <v>13074.474200000001</v>
          </cell>
          <cell r="EN32">
            <v>-3066.8694999999998</v>
          </cell>
          <cell r="EO32">
            <v>7782.2596999999996</v>
          </cell>
          <cell r="EP32">
            <v>10849.1291</v>
          </cell>
          <cell r="EQ32">
            <v>980569.4889</v>
          </cell>
          <cell r="ER32">
            <v>788516.41500000004</v>
          </cell>
          <cell r="ES32">
            <v>575097.28980000003</v>
          </cell>
          <cell r="ET32">
            <v>214834.98860000001</v>
          </cell>
          <cell r="EU32">
            <v>214875.22210000001</v>
          </cell>
          <cell r="EV32">
            <v>237258.5907</v>
          </cell>
          <cell r="EW32">
            <v>-13299.784</v>
          </cell>
          <cell r="EX32">
            <v>112361.34450000001</v>
          </cell>
          <cell r="EY32">
            <v>125661.12850000001</v>
          </cell>
          <cell r="EZ32">
            <v>1741025.1817999999</v>
          </cell>
          <cell r="FA32">
            <v>1294201.9021999999</v>
          </cell>
          <cell r="FB32">
            <v>993040.74</v>
          </cell>
          <cell r="FC32">
            <v>273401.8542</v>
          </cell>
          <cell r="FD32">
            <v>630821.85190000001</v>
          </cell>
          <cell r="FE32">
            <v>594723.32609999995</v>
          </cell>
          <cell r="FF32">
            <v>-59462.1728</v>
          </cell>
          <cell r="FG32">
            <v>76079.936300000001</v>
          </cell>
          <cell r="FH32">
            <v>135542.1091</v>
          </cell>
          <cell r="FI32">
            <v>95215.523199999996</v>
          </cell>
          <cell r="FJ32">
            <v>108164.8953</v>
          </cell>
          <cell r="FK32">
            <v>81657.153699999995</v>
          </cell>
          <cell r="FL32">
            <v>29583.1728</v>
          </cell>
          <cell r="FM32">
            <v>17100.805899999999</v>
          </cell>
          <cell r="FN32">
            <v>16719.900000000001</v>
          </cell>
          <cell r="FO32">
            <v>-6206.3989000000001</v>
          </cell>
          <cell r="FP32">
            <v>6071.6607999999997</v>
          </cell>
          <cell r="FQ32">
            <v>12278.0597</v>
          </cell>
          <cell r="FR32" t="str">
            <v>..</v>
          </cell>
          <cell r="FS32" t="str">
            <v>..</v>
          </cell>
          <cell r="FT32" t="str">
            <v>..</v>
          </cell>
          <cell r="FU32" t="str">
            <v>..</v>
          </cell>
          <cell r="FV32" t="str">
            <v>..</v>
          </cell>
          <cell r="FW32" t="str">
            <v>..</v>
          </cell>
          <cell r="FX32" t="str">
            <v>..</v>
          </cell>
          <cell r="FY32" t="str">
            <v>..</v>
          </cell>
          <cell r="FZ32" t="str">
            <v>..</v>
          </cell>
          <cell r="GA32" t="str">
            <v>..</v>
          </cell>
          <cell r="GB32" t="str">
            <v>..</v>
          </cell>
          <cell r="GC32" t="str">
            <v>..</v>
          </cell>
          <cell r="GD32" t="str">
            <v>..</v>
          </cell>
          <cell r="GE32" t="str">
            <v>..</v>
          </cell>
          <cell r="GF32" t="str">
            <v>..</v>
          </cell>
          <cell r="GG32" t="str">
            <v>..</v>
          </cell>
          <cell r="GH32" t="str">
            <v>..</v>
          </cell>
          <cell r="GI32" t="str">
            <v>..</v>
          </cell>
          <cell r="GJ32">
            <v>10286.8387</v>
          </cell>
          <cell r="GK32">
            <v>6422.5222999999996</v>
          </cell>
          <cell r="GL32">
            <v>4512.4849999999997</v>
          </cell>
          <cell r="GM32">
            <v>1858.0098</v>
          </cell>
          <cell r="GN32">
            <v>1947.8141000000001</v>
          </cell>
          <cell r="GO32">
            <v>2034.0252</v>
          </cell>
          <cell r="GP32">
            <v>966.09680000000003</v>
          </cell>
          <cell r="GQ32">
            <v>8670.9269999999997</v>
          </cell>
          <cell r="GR32">
            <v>7704.8302000000003</v>
          </cell>
          <cell r="GS32">
            <v>527904.59920000006</v>
          </cell>
          <cell r="GT32">
            <v>426019.21610000002</v>
          </cell>
          <cell r="GU32">
            <v>365225.13510000001</v>
          </cell>
          <cell r="GV32">
            <v>59796.438300000002</v>
          </cell>
          <cell r="GW32">
            <v>106623.2941</v>
          </cell>
          <cell r="GX32">
            <v>99992.031400000007</v>
          </cell>
          <cell r="GY32">
            <v>-9986.4346000000005</v>
          </cell>
          <cell r="GZ32">
            <v>27102.526699999999</v>
          </cell>
          <cell r="HA32">
            <v>37088.961300000003</v>
          </cell>
          <cell r="HB32">
            <v>297766.55680000002</v>
          </cell>
          <cell r="HC32">
            <v>224098.2487</v>
          </cell>
          <cell r="HD32">
            <v>158910.48879999999</v>
          </cell>
          <cell r="HE32">
            <v>66789.539199999999</v>
          </cell>
          <cell r="HF32">
            <v>74112.924299999999</v>
          </cell>
          <cell r="HG32">
            <v>74390.590299999996</v>
          </cell>
          <cell r="HH32">
            <v>3312.4155000000001</v>
          </cell>
          <cell r="HI32">
            <v>87968.283800000005</v>
          </cell>
          <cell r="HJ32">
            <v>84655.868300000002</v>
          </cell>
          <cell r="HK32">
            <v>57462.386700000003</v>
          </cell>
          <cell r="HL32">
            <v>44416.8439</v>
          </cell>
          <cell r="HM32">
            <v>33570.015599999999</v>
          </cell>
          <cell r="HN32">
            <v>10731.124100000001</v>
          </cell>
          <cell r="HO32">
            <v>10362.4</v>
          </cell>
          <cell r="HP32">
            <v>8439.7059000000008</v>
          </cell>
          <cell r="HQ32">
            <v>1317.1769999999999</v>
          </cell>
          <cell r="HR32">
            <v>8969.6936000000005</v>
          </cell>
          <cell r="HS32">
            <v>7652.5165999999999</v>
          </cell>
          <cell r="HT32">
            <v>91865.718399999998</v>
          </cell>
          <cell r="HU32">
            <v>57031.954899999997</v>
          </cell>
          <cell r="HV32">
            <v>38667.825799999999</v>
          </cell>
          <cell r="HW32">
            <v>17921.968199999999</v>
          </cell>
          <cell r="HX32">
            <v>27956.744200000001</v>
          </cell>
          <cell r="HY32">
            <v>23684.267899999999</v>
          </cell>
          <cell r="HZ32">
            <v>4803.4719999999998</v>
          </cell>
          <cell r="IA32">
            <v>26092.874899999999</v>
          </cell>
          <cell r="IB32">
            <v>21289.4028</v>
          </cell>
          <cell r="IC32" t="str">
            <v>..</v>
          </cell>
          <cell r="ID32" t="str">
            <v>..</v>
          </cell>
          <cell r="IE32" t="str">
            <v>..</v>
          </cell>
          <cell r="IF32" t="str">
            <v>..</v>
          </cell>
          <cell r="IG32" t="str">
            <v>..</v>
          </cell>
          <cell r="IH32" t="str">
            <v>..</v>
          </cell>
          <cell r="II32" t="str">
            <v>..</v>
          </cell>
          <cell r="IJ32" t="str">
            <v>..</v>
          </cell>
          <cell r="IK32" t="str">
            <v>..</v>
          </cell>
          <cell r="IL32">
            <v>106116.2065</v>
          </cell>
          <cell r="IM32">
            <v>84359.951700000005</v>
          </cell>
          <cell r="IN32">
            <v>72396.9755</v>
          </cell>
          <cell r="IO32">
            <v>11690.1232</v>
          </cell>
          <cell r="IP32">
            <v>23929.1767</v>
          </cell>
          <cell r="IQ32">
            <v>27110.637500000001</v>
          </cell>
          <cell r="IR32">
            <v>-1403.4458</v>
          </cell>
          <cell r="IS32">
            <v>15754.356100000001</v>
          </cell>
          <cell r="IT32">
            <v>17157.802</v>
          </cell>
          <cell r="IU32" t="str">
            <v>..</v>
          </cell>
          <cell r="IV32" t="str">
            <v>..</v>
          </cell>
          <cell r="IW32" t="str">
            <v>..</v>
          </cell>
          <cell r="IX32" t="str">
            <v>..</v>
          </cell>
          <cell r="IY32" t="str">
            <v>..</v>
          </cell>
          <cell r="IZ32" t="str">
            <v>..</v>
          </cell>
          <cell r="JA32" t="str">
            <v>..</v>
          </cell>
          <cell r="JB32" t="str">
            <v>..</v>
          </cell>
          <cell r="JC32" t="str">
            <v>..</v>
          </cell>
          <cell r="JD32" t="str">
            <v>..</v>
          </cell>
          <cell r="JE32" t="str">
            <v>..</v>
          </cell>
          <cell r="JF32" t="str">
            <v>..</v>
          </cell>
          <cell r="JG32" t="str">
            <v>..</v>
          </cell>
          <cell r="JH32" t="str">
            <v>..</v>
          </cell>
          <cell r="JI32" t="str">
            <v>..</v>
          </cell>
          <cell r="JJ32" t="str">
            <v>..</v>
          </cell>
          <cell r="JK32" t="str">
            <v>..</v>
          </cell>
          <cell r="JL32" t="str">
            <v>..</v>
          </cell>
          <cell r="JM32">
            <v>539456.03430000006</v>
          </cell>
          <cell r="JN32">
            <v>387930.12939999998</v>
          </cell>
          <cell r="JO32">
            <v>333439.39880000002</v>
          </cell>
          <cell r="JP32">
            <v>56512.024599999997</v>
          </cell>
          <cell r="JQ32">
            <v>131854.15220000001</v>
          </cell>
          <cell r="JR32">
            <v>122469.39750000001</v>
          </cell>
          <cell r="JS32">
            <v>7275.7487000000001</v>
          </cell>
          <cell r="JT32">
            <v>45304.185100000002</v>
          </cell>
          <cell r="JU32">
            <v>38028.436399999999</v>
          </cell>
          <cell r="JV32">
            <v>175322.489</v>
          </cell>
          <cell r="JW32">
            <v>145491.79310000001</v>
          </cell>
          <cell r="JX32">
            <v>92398.072199999995</v>
          </cell>
          <cell r="JY32">
            <v>53270.379200000003</v>
          </cell>
          <cell r="JZ32">
            <v>46807.340400000001</v>
          </cell>
          <cell r="KA32">
            <v>45541.736400000002</v>
          </cell>
          <cell r="KB32">
            <v>-7391.0119999999997</v>
          </cell>
          <cell r="KC32">
            <v>29781.483</v>
          </cell>
          <cell r="KD32">
            <v>37172.4951</v>
          </cell>
          <cell r="KE32">
            <v>234129.1489</v>
          </cell>
          <cell r="KF32">
            <v>153782.08530000001</v>
          </cell>
          <cell r="KG32">
            <v>129610.4375</v>
          </cell>
          <cell r="KH32">
            <v>23997.114600000001</v>
          </cell>
          <cell r="KI32">
            <v>63100.491999999998</v>
          </cell>
          <cell r="KJ32">
            <v>55443.548999999999</v>
          </cell>
          <cell r="KK32">
            <v>8821.6504999999997</v>
          </cell>
          <cell r="KL32">
            <v>58537.4781</v>
          </cell>
          <cell r="KM32">
            <v>49715.827599999997</v>
          </cell>
          <cell r="KN32">
            <v>272273.77419999999</v>
          </cell>
          <cell r="KO32" t="str">
            <v>..</v>
          </cell>
          <cell r="KP32">
            <v>206522.6336</v>
          </cell>
          <cell r="KQ32">
            <v>24417.041700000002</v>
          </cell>
          <cell r="KS32">
            <v>34617.7984</v>
          </cell>
          <cell r="KT32">
            <v>-3771.1894000000002</v>
          </cell>
          <cell r="KU32">
            <v>12195.0252</v>
          </cell>
          <cell r="KV32">
            <v>15891.058199999999</v>
          </cell>
          <cell r="KW32">
            <v>982187.83880000003</v>
          </cell>
          <cell r="KX32">
            <v>802433.45700000005</v>
          </cell>
          <cell r="KY32">
            <v>559326.83649999998</v>
          </cell>
          <cell r="KZ32">
            <v>247754.4687</v>
          </cell>
          <cell r="LA32">
            <v>154383.1735</v>
          </cell>
          <cell r="LB32">
            <v>168985.96840000001</v>
          </cell>
          <cell r="LC32">
            <v>2369.8027999999999</v>
          </cell>
          <cell r="LD32">
            <v>140944.5668</v>
          </cell>
          <cell r="LE32">
            <v>138574.764</v>
          </cell>
          <cell r="LF32">
            <v>5173903.5597999999</v>
          </cell>
          <cell r="LG32">
            <v>4435920.1582000004</v>
          </cell>
          <cell r="LH32">
            <v>3254962.1238000002</v>
          </cell>
          <cell r="LI32">
            <v>1261308.5262</v>
          </cell>
          <cell r="LJ32">
            <v>906875.94209999999</v>
          </cell>
          <cell r="LK32">
            <v>898894.81449999998</v>
          </cell>
          <cell r="LL32">
            <v>-98129.442500000005</v>
          </cell>
          <cell r="LM32">
            <v>205725.2304</v>
          </cell>
          <cell r="LN32">
            <v>303854.67290000001</v>
          </cell>
          <cell r="LO32" t="str">
            <v>..</v>
          </cell>
          <cell r="LP32" t="str">
            <v>..</v>
          </cell>
          <cell r="LS32" t="str">
            <v>..</v>
          </cell>
          <cell r="LT32" t="str">
            <v>..</v>
          </cell>
          <cell r="LU32" t="str">
            <v>..</v>
          </cell>
          <cell r="LV32" t="str">
            <v>..</v>
          </cell>
          <cell r="LW32" t="str">
            <v>..</v>
          </cell>
          <cell r="LX32" t="str">
            <v>..</v>
          </cell>
          <cell r="LY32" t="str">
            <v>..</v>
          </cell>
          <cell r="LZ32" t="str">
            <v>..</v>
          </cell>
          <cell r="MA32" t="str">
            <v>..</v>
          </cell>
          <cell r="MB32" t="str">
            <v>..</v>
          </cell>
          <cell r="MC32" t="str">
            <v>..</v>
          </cell>
          <cell r="MD32" t="str">
            <v>..</v>
          </cell>
          <cell r="ME32" t="str">
            <v>..</v>
          </cell>
          <cell r="MF32" t="str">
            <v>..</v>
          </cell>
          <cell r="MG32" t="str">
            <v>..</v>
          </cell>
          <cell r="MH32" t="str">
            <v>..</v>
          </cell>
          <cell r="MI32" t="str">
            <v>..</v>
          </cell>
          <cell r="MJ32" t="str">
            <v>..</v>
          </cell>
          <cell r="MK32" t="str">
            <v>..</v>
          </cell>
          <cell r="ML32" t="str">
            <v>..</v>
          </cell>
          <cell r="MM32" t="str">
            <v>..</v>
          </cell>
          <cell r="MN32" t="str">
            <v>..</v>
          </cell>
          <cell r="MO32" t="str">
            <v>..</v>
          </cell>
          <cell r="MP32" t="str">
            <v>..</v>
          </cell>
          <cell r="MQ32" t="str">
            <v>..</v>
          </cell>
          <cell r="MR32" t="str">
            <v>..</v>
          </cell>
          <cell r="MS32" t="str">
            <v>..</v>
          </cell>
          <cell r="MT32" t="str">
            <v>..</v>
          </cell>
          <cell r="MU32" t="str">
            <v>..</v>
          </cell>
          <cell r="MV32" t="str">
            <v>..</v>
          </cell>
          <cell r="MW32" t="str">
            <v>..</v>
          </cell>
          <cell r="MX32" t="str">
            <v>..</v>
          </cell>
          <cell r="MY32" t="str">
            <v>..</v>
          </cell>
          <cell r="MZ32" t="str">
            <v>..</v>
          </cell>
          <cell r="NA32" t="str">
            <v>..</v>
          </cell>
          <cell r="NB32" t="str">
            <v>..</v>
          </cell>
          <cell r="NC32" t="str">
            <v>..</v>
          </cell>
          <cell r="ND32" t="str">
            <v>..</v>
          </cell>
          <cell r="NE32" t="str">
            <v>..</v>
          </cell>
          <cell r="NF32" t="str">
            <v>..</v>
          </cell>
          <cell r="NG32" t="str">
            <v>..</v>
          </cell>
          <cell r="NH32" t="str">
            <v>..</v>
          </cell>
          <cell r="NI32" t="str">
            <v>..</v>
          </cell>
          <cell r="NJ32" t="str">
            <v>..</v>
          </cell>
          <cell r="NK32" t="str">
            <v>..</v>
          </cell>
          <cell r="NL32" t="str">
            <v>..</v>
          </cell>
          <cell r="NM32" t="str">
            <v>..</v>
          </cell>
          <cell r="NN32" t="str">
            <v>..</v>
          </cell>
          <cell r="NO32" t="str">
            <v>..</v>
          </cell>
          <cell r="NP32" t="str">
            <v>..</v>
          </cell>
          <cell r="NQ32" t="str">
            <v>..</v>
          </cell>
          <cell r="NR32" t="str">
            <v>..</v>
          </cell>
          <cell r="NS32" t="str">
            <v>..</v>
          </cell>
          <cell r="NT32" t="str">
            <v>..</v>
          </cell>
          <cell r="NU32" t="str">
            <v>..</v>
          </cell>
          <cell r="NV32" t="str">
            <v>..</v>
          </cell>
          <cell r="NW32" t="str">
            <v>..</v>
          </cell>
          <cell r="NX32" t="str">
            <v>..</v>
          </cell>
          <cell r="NY32" t="str">
            <v>..</v>
          </cell>
          <cell r="NZ32" t="str">
            <v>..</v>
          </cell>
          <cell r="OA32" t="str">
            <v>..</v>
          </cell>
          <cell r="OB32" t="str">
            <v>..</v>
          </cell>
          <cell r="OC32" t="str">
            <v>..</v>
          </cell>
          <cell r="OD32" t="str">
            <v>..</v>
          </cell>
          <cell r="OE32" t="str">
            <v>..</v>
          </cell>
          <cell r="OF32" t="str">
            <v>..</v>
          </cell>
          <cell r="OG32" t="str">
            <v>..</v>
          </cell>
          <cell r="OH32" t="str">
            <v>..</v>
          </cell>
          <cell r="OI32">
            <v>655055.20290000003</v>
          </cell>
          <cell r="OJ32">
            <v>534950.57449999999</v>
          </cell>
          <cell r="OK32">
            <v>464634.19829999999</v>
          </cell>
          <cell r="OL32">
            <v>68943.840800000005</v>
          </cell>
          <cell r="OM32" t="str">
            <v>..</v>
          </cell>
          <cell r="ON32">
            <v>125285.5233</v>
          </cell>
          <cell r="OO32">
            <v>-3735.7809000000002</v>
          </cell>
          <cell r="OP32">
            <v>31589.667799999999</v>
          </cell>
          <cell r="OQ32">
            <v>35325.448600000003</v>
          </cell>
          <cell r="OR32" t="str">
            <v>..</v>
          </cell>
          <cell r="OS32" t="str">
            <v>..</v>
          </cell>
          <cell r="OT32" t="str">
            <v>..</v>
          </cell>
          <cell r="OU32" t="str">
            <v>..</v>
          </cell>
          <cell r="OV32" t="str">
            <v>..</v>
          </cell>
          <cell r="OW32" t="str">
            <v>..</v>
          </cell>
          <cell r="OX32" t="str">
            <v>..</v>
          </cell>
          <cell r="OY32" t="str">
            <v>..</v>
          </cell>
          <cell r="OZ32" t="str">
            <v>..</v>
          </cell>
          <cell r="PA32" t="str">
            <v>..</v>
          </cell>
          <cell r="PB32" t="str">
            <v>..</v>
          </cell>
          <cell r="PC32" t="str">
            <v>..</v>
          </cell>
          <cell r="PD32" t="str">
            <v>..</v>
          </cell>
          <cell r="PE32" t="str">
            <v>..</v>
          </cell>
          <cell r="PF32" t="str">
            <v>..</v>
          </cell>
          <cell r="PG32" t="str">
            <v>..</v>
          </cell>
          <cell r="PH32" t="str">
            <v>..</v>
          </cell>
          <cell r="PI32" t="str">
            <v>..</v>
          </cell>
          <cell r="PJ32" t="str">
            <v>..</v>
          </cell>
          <cell r="PK32" t="str">
            <v>..</v>
          </cell>
          <cell r="PL32" t="str">
            <v>..</v>
          </cell>
          <cell r="PM32" t="str">
            <v>..</v>
          </cell>
          <cell r="PN32" t="str">
            <v>..</v>
          </cell>
          <cell r="PO32" t="str">
            <v>..</v>
          </cell>
          <cell r="PP32" t="str">
            <v>..</v>
          </cell>
          <cell r="PQ32" t="str">
            <v>..</v>
          </cell>
          <cell r="PR32" t="str">
            <v>..</v>
          </cell>
          <cell r="PS32" t="str">
            <v>..</v>
          </cell>
          <cell r="PT32" t="str">
            <v>..</v>
          </cell>
          <cell r="PU32" t="str">
            <v>..</v>
          </cell>
          <cell r="PV32" t="str">
            <v>..</v>
          </cell>
          <cell r="PW32" t="str">
            <v>..</v>
          </cell>
          <cell r="PX32" t="str">
            <v>..</v>
          </cell>
          <cell r="PY32" t="str">
            <v>..</v>
          </cell>
          <cell r="PZ32" t="str">
            <v>..</v>
          </cell>
          <cell r="QA32" t="str">
            <v>..</v>
          </cell>
          <cell r="QB32" t="str">
            <v>..</v>
          </cell>
          <cell r="QC32" t="str">
            <v>..</v>
          </cell>
          <cell r="QD32" t="str">
            <v>..</v>
          </cell>
          <cell r="QE32" t="str">
            <v>..</v>
          </cell>
          <cell r="QF32" t="str">
            <v>..</v>
          </cell>
          <cell r="QG32" t="str">
            <v>..</v>
          </cell>
          <cell r="QH32" t="str">
            <v>..</v>
          </cell>
          <cell r="QI32" t="str">
            <v>..</v>
          </cell>
          <cell r="QJ32" t="str">
            <v>..</v>
          </cell>
          <cell r="QK32" t="str">
            <v>..</v>
          </cell>
          <cell r="QL32" t="str">
            <v>..</v>
          </cell>
          <cell r="QM32" t="str">
            <v>..</v>
          </cell>
          <cell r="QN32" t="str">
            <v>..</v>
          </cell>
          <cell r="QO32" t="str">
            <v>..</v>
          </cell>
          <cell r="QP32" t="str">
            <v>..</v>
          </cell>
          <cell r="QQ32" t="str">
            <v>..</v>
          </cell>
          <cell r="QR32" t="str">
            <v>..</v>
          </cell>
          <cell r="QS32" t="str">
            <v>..</v>
          </cell>
          <cell r="QT32">
            <v>233746.6875</v>
          </cell>
          <cell r="QU32">
            <v>139466.7887</v>
          </cell>
          <cell r="QV32">
            <v>106890.1292</v>
          </cell>
          <cell r="QW32">
            <v>32576.659500000002</v>
          </cell>
          <cell r="QX32">
            <v>41442.008600000001</v>
          </cell>
          <cell r="QY32">
            <v>43612.017399999997</v>
          </cell>
          <cell r="QZ32">
            <v>25321.275900000001</v>
          </cell>
          <cell r="RA32">
            <v>72818.236499999999</v>
          </cell>
          <cell r="RB32">
            <v>47496.960599999999</v>
          </cell>
        </row>
        <row r="33">
          <cell r="A33">
            <v>1973</v>
          </cell>
          <cell r="B33" t="str">
            <v/>
          </cell>
          <cell r="C33">
            <v>302924.42109999998</v>
          </cell>
          <cell r="D33">
            <v>203018.0202</v>
          </cell>
          <cell r="E33">
            <v>154449.39079999999</v>
          </cell>
          <cell r="F33">
            <v>47841.196300000003</v>
          </cell>
          <cell r="G33" t="str">
            <v>..</v>
          </cell>
          <cell r="H33">
            <v>50965.932000000001</v>
          </cell>
          <cell r="I33">
            <v>9555.5738999999994</v>
          </cell>
          <cell r="J33">
            <v>30222.0599</v>
          </cell>
          <cell r="K33">
            <v>20666.486000000001</v>
          </cell>
          <cell r="L33">
            <v>153428.40609999999</v>
          </cell>
          <cell r="M33">
            <v>116207.0762</v>
          </cell>
          <cell r="N33">
            <v>84392.472800000003</v>
          </cell>
          <cell r="O33">
            <v>31990.374299999999</v>
          </cell>
          <cell r="P33">
            <v>44275.292999999998</v>
          </cell>
          <cell r="Q33">
            <v>42422.910300000003</v>
          </cell>
          <cell r="R33">
            <v>-6369.2061999999996</v>
          </cell>
          <cell r="S33">
            <v>28036.125700000001</v>
          </cell>
          <cell r="T33">
            <v>34405.331899999997</v>
          </cell>
          <cell r="U33">
            <v>200378.00320000001</v>
          </cell>
          <cell r="V33">
            <v>161782.6586</v>
          </cell>
          <cell r="W33">
            <v>109917.8444</v>
          </cell>
          <cell r="X33">
            <v>51934.036200000002</v>
          </cell>
          <cell r="Y33">
            <v>45257.936099999999</v>
          </cell>
          <cell r="Z33">
            <v>45581.721299999997</v>
          </cell>
          <cell r="AA33">
            <v>-2358.7600000000002</v>
          </cell>
          <cell r="AB33">
            <v>78640.609599999996</v>
          </cell>
          <cell r="AC33">
            <v>80999.369600000005</v>
          </cell>
          <cell r="AD33">
            <v>523335.00689999998</v>
          </cell>
          <cell r="AE33">
            <v>405777.8198</v>
          </cell>
          <cell r="AF33">
            <v>271573.77799999999</v>
          </cell>
          <cell r="AG33">
            <v>139942.14009999999</v>
          </cell>
          <cell r="AH33">
            <v>92689.485700000005</v>
          </cell>
          <cell r="AI33">
            <v>91891.433600000004</v>
          </cell>
          <cell r="AJ33">
            <v>17534.518800000002</v>
          </cell>
          <cell r="AK33">
            <v>98920.277199999997</v>
          </cell>
          <cell r="AL33">
            <v>81385.758400000006</v>
          </cell>
          <cell r="AM33" t="str">
            <v>..</v>
          </cell>
          <cell r="AN33" t="str">
            <v>..</v>
          </cell>
          <cell r="AO33" t="str">
            <v>..</v>
          </cell>
          <cell r="AP33" t="str">
            <v>..</v>
          </cell>
          <cell r="AQ33" t="str">
            <v>..</v>
          </cell>
          <cell r="AR33" t="str">
            <v>..</v>
          </cell>
          <cell r="AS33" t="str">
            <v>..</v>
          </cell>
          <cell r="AT33" t="str">
            <v>..</v>
          </cell>
          <cell r="AU33" t="str">
            <v>..</v>
          </cell>
          <cell r="AV33" t="str">
            <v>..</v>
          </cell>
          <cell r="AW33" t="str">
            <v>..</v>
          </cell>
          <cell r="AX33" t="str">
            <v>..</v>
          </cell>
          <cell r="AY33" t="str">
            <v>..</v>
          </cell>
          <cell r="AZ33" t="str">
            <v>..</v>
          </cell>
          <cell r="BA33" t="str">
            <v>..</v>
          </cell>
          <cell r="BB33" t="str">
            <v>..</v>
          </cell>
          <cell r="BC33" t="str">
            <v>..</v>
          </cell>
          <cell r="BD33" t="str">
            <v>..</v>
          </cell>
          <cell r="BE33">
            <v>124273.4645</v>
          </cell>
          <cell r="BF33">
            <v>97075.4755</v>
          </cell>
          <cell r="BG33">
            <v>63842.1391</v>
          </cell>
          <cell r="BH33">
            <v>33052.8701</v>
          </cell>
          <cell r="BI33">
            <v>25794.0399</v>
          </cell>
          <cell r="BJ33">
            <v>23227.071</v>
          </cell>
          <cell r="BK33">
            <v>-281.8963</v>
          </cell>
          <cell r="BL33">
            <v>24743.119900000002</v>
          </cell>
          <cell r="BM33">
            <v>25025.016199999998</v>
          </cell>
          <cell r="BN33" t="str">
            <v>..</v>
          </cell>
          <cell r="BO33" t="str">
            <v>..</v>
          </cell>
          <cell r="BP33" t="str">
            <v>..</v>
          </cell>
          <cell r="BQ33" t="str">
            <v>..</v>
          </cell>
          <cell r="BR33" t="str">
            <v>..</v>
          </cell>
          <cell r="BS33" t="str">
            <v>..</v>
          </cell>
          <cell r="BT33" t="str">
            <v>..</v>
          </cell>
          <cell r="BU33" t="str">
            <v>..</v>
          </cell>
          <cell r="BV33" t="str">
            <v>..</v>
          </cell>
          <cell r="BW33">
            <v>83607.238200000007</v>
          </cell>
          <cell r="BX33">
            <v>64186.273300000001</v>
          </cell>
          <cell r="BY33">
            <v>44116.565799999997</v>
          </cell>
          <cell r="BZ33">
            <v>19747.791000000001</v>
          </cell>
          <cell r="CA33">
            <v>24385.368200000001</v>
          </cell>
          <cell r="CB33">
            <v>24799.339199999999</v>
          </cell>
          <cell r="CC33">
            <v>-3856.8157999999999</v>
          </cell>
          <cell r="CD33">
            <v>12661.1312</v>
          </cell>
          <cell r="CE33">
            <v>16517.947</v>
          </cell>
          <cell r="CF33">
            <v>1073694.7245</v>
          </cell>
          <cell r="CG33">
            <v>802996.41689999995</v>
          </cell>
          <cell r="CH33">
            <v>573046.02960000001</v>
          </cell>
          <cell r="CI33">
            <v>226724.861</v>
          </cell>
          <cell r="CJ33">
            <v>292808.1863</v>
          </cell>
          <cell r="CK33">
            <v>277493.7401</v>
          </cell>
          <cell r="CL33">
            <v>-13572.1016</v>
          </cell>
          <cell r="CM33">
            <v>115666.7187</v>
          </cell>
          <cell r="CN33">
            <v>129238.8202</v>
          </cell>
          <cell r="CO33">
            <v>1626004.0551</v>
          </cell>
          <cell r="CP33">
            <v>1245226.3848000001</v>
          </cell>
          <cell r="CQ33">
            <v>938187.33909999998</v>
          </cell>
          <cell r="CR33">
            <v>306948.88390000002</v>
          </cell>
          <cell r="CS33">
            <v>438003.12459999998</v>
          </cell>
          <cell r="CT33">
            <v>407797.10149999999</v>
          </cell>
          <cell r="CU33">
            <v>-11627.381799999999</v>
          </cell>
          <cell r="CV33">
            <v>197714.7102</v>
          </cell>
          <cell r="CW33">
            <v>209342.0919</v>
          </cell>
          <cell r="CX33">
            <v>158124.7849</v>
          </cell>
          <cell r="CY33">
            <v>103425.9587</v>
          </cell>
          <cell r="CZ33">
            <v>77690.513699999996</v>
          </cell>
          <cell r="DA33">
            <v>26419.740699999998</v>
          </cell>
          <cell r="DB33">
            <v>61767.659800000001</v>
          </cell>
          <cell r="DC33">
            <v>47054.6728</v>
          </cell>
          <cell r="DD33">
            <v>-7056.7605999999996</v>
          </cell>
          <cell r="DE33">
            <v>10403.244000000001</v>
          </cell>
          <cell r="DF33">
            <v>17460.004499999999</v>
          </cell>
          <cell r="DG33" t="str">
            <v>..</v>
          </cell>
          <cell r="DH33" t="str">
            <v>..</v>
          </cell>
          <cell r="DI33" t="str">
            <v>..</v>
          </cell>
          <cell r="DJ33" t="str">
            <v>..</v>
          </cell>
          <cell r="DK33" t="str">
            <v>..</v>
          </cell>
          <cell r="DL33" t="str">
            <v>..</v>
          </cell>
          <cell r="DM33" t="str">
            <v>..</v>
          </cell>
          <cell r="DN33" t="str">
            <v>..</v>
          </cell>
          <cell r="DO33" t="str">
            <v>..</v>
          </cell>
          <cell r="DP33">
            <v>3915.6172999999999</v>
          </cell>
          <cell r="DQ33">
            <v>3080.7519000000002</v>
          </cell>
          <cell r="DR33" t="str">
            <v>..</v>
          </cell>
          <cell r="DS33">
            <v>740.9742</v>
          </cell>
          <cell r="DT33">
            <v>1294.4503999999999</v>
          </cell>
          <cell r="DU33">
            <v>1400.7137</v>
          </cell>
          <cell r="DV33">
            <v>-651.19989999999996</v>
          </cell>
          <cell r="DW33">
            <v>1488.2048</v>
          </cell>
          <cell r="DX33">
            <v>2139.4047</v>
          </cell>
          <cell r="DY33">
            <v>38651.790099999998</v>
          </cell>
          <cell r="DZ33">
            <v>37435.7912</v>
          </cell>
          <cell r="EA33">
            <v>25881.85</v>
          </cell>
          <cell r="EB33">
            <v>11790.8642</v>
          </cell>
          <cell r="EC33">
            <v>11758.2739</v>
          </cell>
          <cell r="ED33">
            <v>11303.0388</v>
          </cell>
          <cell r="EE33">
            <v>-5095.1905999999999</v>
          </cell>
          <cell r="EF33">
            <v>7726.3870999999999</v>
          </cell>
          <cell r="EG33">
            <v>12821.5777</v>
          </cell>
          <cell r="EH33">
            <v>49310.940199999997</v>
          </cell>
          <cell r="EI33">
            <v>44968.864999999998</v>
          </cell>
          <cell r="EJ33">
            <v>19491.561600000001</v>
          </cell>
          <cell r="EK33">
            <v>32133.179</v>
          </cell>
          <cell r="EL33">
            <v>14045.829</v>
          </cell>
          <cell r="EM33">
            <v>14461.665300000001</v>
          </cell>
          <cell r="EN33">
            <v>-6744.8969999999999</v>
          </cell>
          <cell r="EO33">
            <v>8208.6849000000002</v>
          </cell>
          <cell r="EP33">
            <v>14953.5818</v>
          </cell>
          <cell r="EQ33">
            <v>1050443.5204</v>
          </cell>
          <cell r="ER33">
            <v>829571.40190000006</v>
          </cell>
          <cell r="ES33">
            <v>608419.80440000002</v>
          </cell>
          <cell r="ET33">
            <v>221751.07</v>
          </cell>
          <cell r="EU33">
            <v>249558.8125</v>
          </cell>
          <cell r="EV33">
            <v>254106.622</v>
          </cell>
          <cell r="EW33">
            <v>-18692.6669</v>
          </cell>
          <cell r="EX33">
            <v>119091.4555</v>
          </cell>
          <cell r="EY33">
            <v>137784.1225</v>
          </cell>
          <cell r="EZ33">
            <v>1880874.7701000001</v>
          </cell>
          <cell r="FA33">
            <v>1399541.2847</v>
          </cell>
          <cell r="FB33">
            <v>1080371.3976</v>
          </cell>
          <cell r="FC33">
            <v>288180.26179999998</v>
          </cell>
          <cell r="FD33">
            <v>705707.15249999997</v>
          </cell>
          <cell r="FE33">
            <v>663502.34880000004</v>
          </cell>
          <cell r="FF33">
            <v>-88457.974000000002</v>
          </cell>
          <cell r="FG33">
            <v>80065.305900000007</v>
          </cell>
          <cell r="FH33">
            <v>168523.28</v>
          </cell>
          <cell r="FI33">
            <v>109333.65670000001</v>
          </cell>
          <cell r="FJ33">
            <v>116915.3838</v>
          </cell>
          <cell r="FK33">
            <v>88946.9283</v>
          </cell>
          <cell r="FL33">
            <v>30259.955600000001</v>
          </cell>
          <cell r="FM33">
            <v>22589.869699999999</v>
          </cell>
          <cell r="FN33">
            <v>21081.349399999999</v>
          </cell>
          <cell r="FO33">
            <v>-7302.3802999999998</v>
          </cell>
          <cell r="FP33">
            <v>9151.3732</v>
          </cell>
          <cell r="FQ33">
            <v>16453.753499999999</v>
          </cell>
          <cell r="FR33" t="str">
            <v>..</v>
          </cell>
          <cell r="FS33" t="str">
            <v>..</v>
          </cell>
          <cell r="FT33" t="str">
            <v>..</v>
          </cell>
          <cell r="FU33" t="str">
            <v>..</v>
          </cell>
          <cell r="FV33" t="str">
            <v>..</v>
          </cell>
          <cell r="FW33" t="str">
            <v>..</v>
          </cell>
          <cell r="FX33" t="str">
            <v>..</v>
          </cell>
          <cell r="FY33" t="str">
            <v>..</v>
          </cell>
          <cell r="FZ33" t="str">
            <v>..</v>
          </cell>
          <cell r="GA33" t="str">
            <v>..</v>
          </cell>
          <cell r="GB33" t="str">
            <v>..</v>
          </cell>
          <cell r="GC33" t="str">
            <v>..</v>
          </cell>
          <cell r="GD33" t="str">
            <v>..</v>
          </cell>
          <cell r="GE33" t="str">
            <v>..</v>
          </cell>
          <cell r="GF33" t="str">
            <v>..</v>
          </cell>
          <cell r="GG33" t="str">
            <v>..</v>
          </cell>
          <cell r="GH33" t="str">
            <v>..</v>
          </cell>
          <cell r="GI33" t="str">
            <v>..</v>
          </cell>
          <cell r="GJ33">
            <v>11141.9503</v>
          </cell>
          <cell r="GK33">
            <v>6754.598</v>
          </cell>
          <cell r="GL33">
            <v>4772.2160999999996</v>
          </cell>
          <cell r="GM33">
            <v>1921.8883000000001</v>
          </cell>
          <cell r="GN33">
            <v>2094.5520000000001</v>
          </cell>
          <cell r="GO33">
            <v>2274.6089000000002</v>
          </cell>
          <cell r="GP33">
            <v>1303.1639</v>
          </cell>
          <cell r="GQ33">
            <v>9875.3057000000008</v>
          </cell>
          <cell r="GR33">
            <v>8572.1417999999994</v>
          </cell>
          <cell r="GS33">
            <v>572296.51410000003</v>
          </cell>
          <cell r="GT33">
            <v>455858.94910000003</v>
          </cell>
          <cell r="GU33">
            <v>389449.60889999999</v>
          </cell>
          <cell r="GV33">
            <v>65800.870200000005</v>
          </cell>
          <cell r="GW33">
            <v>122874.8998</v>
          </cell>
          <cell r="GX33">
            <v>114736.3009</v>
          </cell>
          <cell r="GY33">
            <v>-12468.977699999999</v>
          </cell>
          <cell r="GZ33">
            <v>30809.7297</v>
          </cell>
          <cell r="HA33">
            <v>43278.707399999999</v>
          </cell>
          <cell r="HB33">
            <v>314990.17259999999</v>
          </cell>
          <cell r="HC33">
            <v>233315.66889999999</v>
          </cell>
          <cell r="HD33">
            <v>166244.23240000001</v>
          </cell>
          <cell r="HE33">
            <v>68169.726800000004</v>
          </cell>
          <cell r="HF33">
            <v>79917.555900000007</v>
          </cell>
          <cell r="HG33">
            <v>76395.078800000003</v>
          </cell>
          <cell r="HH33">
            <v>4712.4912000000004</v>
          </cell>
          <cell r="HI33">
            <v>98213.559200000003</v>
          </cell>
          <cell r="HJ33">
            <v>93501.067999999999</v>
          </cell>
          <cell r="HK33">
            <v>61944.6129</v>
          </cell>
          <cell r="HL33">
            <v>47758.856699999997</v>
          </cell>
          <cell r="HM33">
            <v>36408.328699999998</v>
          </cell>
          <cell r="HN33">
            <v>11165.331399999999</v>
          </cell>
          <cell r="HO33">
            <v>13588.509899999999</v>
          </cell>
          <cell r="HP33">
            <v>9197.6699000000008</v>
          </cell>
          <cell r="HQ33">
            <v>-489.07889999999998</v>
          </cell>
          <cell r="HR33">
            <v>8795.0092999999997</v>
          </cell>
          <cell r="HS33">
            <v>9284.0882000000001</v>
          </cell>
          <cell r="HT33">
            <v>96029.916899999997</v>
          </cell>
          <cell r="HU33">
            <v>59271.620199999998</v>
          </cell>
          <cell r="HV33">
            <v>40047.109700000001</v>
          </cell>
          <cell r="HW33">
            <v>18823.203000000001</v>
          </cell>
          <cell r="HX33">
            <v>31852.112300000001</v>
          </cell>
          <cell r="HY33">
            <v>26455.062600000001</v>
          </cell>
          <cell r="HZ33">
            <v>3593.4791</v>
          </cell>
          <cell r="IA33">
            <v>28113.325700000001</v>
          </cell>
          <cell r="IB33">
            <v>24519.846600000001</v>
          </cell>
          <cell r="IC33" t="str">
            <v>..</v>
          </cell>
          <cell r="ID33" t="str">
            <v>..</v>
          </cell>
          <cell r="IE33" t="str">
            <v>..</v>
          </cell>
          <cell r="IF33" t="str">
            <v>..</v>
          </cell>
          <cell r="IG33" t="str">
            <v>..</v>
          </cell>
          <cell r="IH33" t="str">
            <v>..</v>
          </cell>
          <cell r="II33" t="str">
            <v>..</v>
          </cell>
          <cell r="IJ33" t="str">
            <v>..</v>
          </cell>
          <cell r="IK33" t="str">
            <v>..</v>
          </cell>
          <cell r="IL33">
            <v>118001.93369999999</v>
          </cell>
          <cell r="IM33">
            <v>94019.339800000002</v>
          </cell>
          <cell r="IN33">
            <v>81101.127699999997</v>
          </cell>
          <cell r="IO33">
            <v>12601.9393</v>
          </cell>
          <cell r="IP33">
            <v>28976.006399999998</v>
          </cell>
          <cell r="IQ33">
            <v>29693.506799999999</v>
          </cell>
          <cell r="IR33">
            <v>-2915.7669000000001</v>
          </cell>
          <cell r="IS33">
            <v>16412.572400000001</v>
          </cell>
          <cell r="IT33">
            <v>19328.3393</v>
          </cell>
          <cell r="IU33" t="str">
            <v>..</v>
          </cell>
          <cell r="IV33" t="str">
            <v>..</v>
          </cell>
          <cell r="IW33" t="str">
            <v>..</v>
          </cell>
          <cell r="IX33" t="str">
            <v>..</v>
          </cell>
          <cell r="IY33" t="str">
            <v>..</v>
          </cell>
          <cell r="IZ33" t="str">
            <v>..</v>
          </cell>
          <cell r="JA33" t="str">
            <v>..</v>
          </cell>
          <cell r="JB33" t="str">
            <v>..</v>
          </cell>
          <cell r="JC33" t="str">
            <v>..</v>
          </cell>
          <cell r="JD33" t="str">
            <v>..</v>
          </cell>
          <cell r="JE33" t="str">
            <v>..</v>
          </cell>
          <cell r="JF33" t="str">
            <v>..</v>
          </cell>
          <cell r="JG33" t="str">
            <v>..</v>
          </cell>
          <cell r="JH33" t="str">
            <v>..</v>
          </cell>
          <cell r="JI33" t="str">
            <v>..</v>
          </cell>
          <cell r="JJ33" t="str">
            <v>..</v>
          </cell>
          <cell r="JK33" t="str">
            <v>..</v>
          </cell>
          <cell r="JL33" t="str">
            <v>..</v>
          </cell>
          <cell r="JM33">
            <v>581471.38009999995</v>
          </cell>
          <cell r="JN33">
            <v>417358.95559999999</v>
          </cell>
          <cell r="JO33">
            <v>359446.9975</v>
          </cell>
          <cell r="JP33">
            <v>60127.972099999999</v>
          </cell>
          <cell r="JQ33">
            <v>147726.47210000001</v>
          </cell>
          <cell r="JR33">
            <v>138389.4669</v>
          </cell>
          <cell r="JS33">
            <v>5456.6356999999998</v>
          </cell>
          <cell r="JT33">
            <v>49835.232499999998</v>
          </cell>
          <cell r="JU33">
            <v>44378.596799999999</v>
          </cell>
          <cell r="JV33">
            <v>182279.25219999999</v>
          </cell>
          <cell r="JW33">
            <v>149255.3223</v>
          </cell>
          <cell r="JX33">
            <v>94800.368300000002</v>
          </cell>
          <cell r="JY33">
            <v>54655.450799999999</v>
          </cell>
          <cell r="JZ33">
            <v>47405.830099999999</v>
          </cell>
          <cell r="KA33">
            <v>46771.393900000003</v>
          </cell>
          <cell r="KB33">
            <v>-5875.8918999999996</v>
          </cell>
          <cell r="KC33">
            <v>33861.559000000001</v>
          </cell>
          <cell r="KD33">
            <v>39737.450900000003</v>
          </cell>
          <cell r="KE33">
            <v>241269.87160000001</v>
          </cell>
          <cell r="KF33">
            <v>157938.7689</v>
          </cell>
          <cell r="KG33">
            <v>133188.47140000001</v>
          </cell>
          <cell r="KH33">
            <v>24576.755000000001</v>
          </cell>
          <cell r="KI33">
            <v>64792.606699999997</v>
          </cell>
          <cell r="KJ33">
            <v>57052.143900000003</v>
          </cell>
          <cell r="KK33">
            <v>10189.8979</v>
          </cell>
          <cell r="KL33">
            <v>63137.743000000002</v>
          </cell>
          <cell r="KM33">
            <v>52947.845099999999</v>
          </cell>
          <cell r="KN33">
            <v>281154.74</v>
          </cell>
          <cell r="KO33" t="str">
            <v>..</v>
          </cell>
          <cell r="KP33">
            <v>209523.4601</v>
          </cell>
          <cell r="KQ33">
            <v>26500.982599999999</v>
          </cell>
          <cell r="KS33">
            <v>37464.4686</v>
          </cell>
          <cell r="KT33">
            <v>-4840.1894000000002</v>
          </cell>
          <cell r="KU33">
            <v>14326.3557</v>
          </cell>
          <cell r="KV33">
            <v>19039.177599999999</v>
          </cell>
          <cell r="KW33">
            <v>1046114.2912</v>
          </cell>
          <cell r="KX33">
            <v>843528.67760000005</v>
          </cell>
          <cell r="KY33">
            <v>590301.67720000003</v>
          </cell>
          <cell r="KZ33">
            <v>256927.55660000001</v>
          </cell>
          <cell r="LA33">
            <v>184527.014</v>
          </cell>
          <cell r="LB33">
            <v>180041.4982</v>
          </cell>
          <cell r="LC33">
            <v>4214.7440999999999</v>
          </cell>
          <cell r="LD33">
            <v>158288.3743</v>
          </cell>
          <cell r="LE33">
            <v>154073.63020000001</v>
          </cell>
          <cell r="LF33">
            <v>5466007.6403999999</v>
          </cell>
          <cell r="LG33">
            <v>4596663.9681000002</v>
          </cell>
          <cell r="LH33">
            <v>3416044.6804999998</v>
          </cell>
          <cell r="LI33">
            <v>1250505.8805</v>
          </cell>
          <cell r="LJ33">
            <v>988380.68889999995</v>
          </cell>
          <cell r="LK33">
            <v>962509.5784</v>
          </cell>
          <cell r="LL33">
            <v>-73514.681599999996</v>
          </cell>
          <cell r="LM33">
            <v>244440.24950000001</v>
          </cell>
          <cell r="LN33">
            <v>317954.93109999999</v>
          </cell>
          <cell r="LO33" t="str">
            <v>..</v>
          </cell>
          <cell r="LP33" t="str">
            <v>..</v>
          </cell>
          <cell r="LS33" t="str">
            <v>..</v>
          </cell>
          <cell r="LT33" t="str">
            <v>..</v>
          </cell>
          <cell r="LU33" t="str">
            <v>..</v>
          </cell>
          <cell r="LV33" t="str">
            <v>..</v>
          </cell>
          <cell r="LW33" t="str">
            <v>..</v>
          </cell>
          <cell r="LX33" t="str">
            <v>..</v>
          </cell>
          <cell r="LY33" t="str">
            <v>..</v>
          </cell>
          <cell r="LZ33" t="str">
            <v>..</v>
          </cell>
          <cell r="MA33" t="str">
            <v>..</v>
          </cell>
          <cell r="MB33" t="str">
            <v>..</v>
          </cell>
          <cell r="MC33" t="str">
            <v>..</v>
          </cell>
          <cell r="MD33" t="str">
            <v>..</v>
          </cell>
          <cell r="ME33" t="str">
            <v>..</v>
          </cell>
          <cell r="MF33" t="str">
            <v>..</v>
          </cell>
          <cell r="MG33" t="str">
            <v>..</v>
          </cell>
          <cell r="MH33" t="str">
            <v>..</v>
          </cell>
          <cell r="MI33" t="str">
            <v>..</v>
          </cell>
          <cell r="MJ33" t="str">
            <v>..</v>
          </cell>
          <cell r="MK33" t="str">
            <v>..</v>
          </cell>
          <cell r="ML33" t="str">
            <v>..</v>
          </cell>
          <cell r="MM33" t="str">
            <v>..</v>
          </cell>
          <cell r="MN33" t="str">
            <v>..</v>
          </cell>
          <cell r="MO33" t="str">
            <v>..</v>
          </cell>
          <cell r="MP33" t="str">
            <v>..</v>
          </cell>
          <cell r="MQ33" t="str">
            <v>..</v>
          </cell>
          <cell r="MR33" t="str">
            <v>..</v>
          </cell>
          <cell r="MS33" t="str">
            <v>..</v>
          </cell>
          <cell r="MT33" t="str">
            <v>..</v>
          </cell>
          <cell r="MU33" t="str">
            <v>..</v>
          </cell>
          <cell r="MV33" t="str">
            <v>..</v>
          </cell>
          <cell r="MW33" t="str">
            <v>..</v>
          </cell>
          <cell r="MX33" t="str">
            <v>..</v>
          </cell>
          <cell r="MY33" t="str">
            <v>..</v>
          </cell>
          <cell r="MZ33" t="str">
            <v>..</v>
          </cell>
          <cell r="NA33" t="str">
            <v>..</v>
          </cell>
          <cell r="NB33" t="str">
            <v>..</v>
          </cell>
          <cell r="NC33" t="str">
            <v>..</v>
          </cell>
          <cell r="ND33" t="str">
            <v>..</v>
          </cell>
          <cell r="NE33" t="str">
            <v>..</v>
          </cell>
          <cell r="NF33" t="str">
            <v>..</v>
          </cell>
          <cell r="NG33" t="str">
            <v>..</v>
          </cell>
          <cell r="NH33" t="str">
            <v>..</v>
          </cell>
          <cell r="NI33" t="str">
            <v>..</v>
          </cell>
          <cell r="NJ33" t="str">
            <v>..</v>
          </cell>
          <cell r="NK33" t="str">
            <v>..</v>
          </cell>
          <cell r="NL33" t="str">
            <v>..</v>
          </cell>
          <cell r="NM33" t="str">
            <v>..</v>
          </cell>
          <cell r="NN33" t="str">
            <v>..</v>
          </cell>
          <cell r="NO33" t="str">
            <v>..</v>
          </cell>
          <cell r="NP33" t="str">
            <v>..</v>
          </cell>
          <cell r="NQ33" t="str">
            <v>..</v>
          </cell>
          <cell r="NR33" t="str">
            <v>..</v>
          </cell>
          <cell r="NS33" t="str">
            <v>..</v>
          </cell>
          <cell r="NT33" t="str">
            <v>..</v>
          </cell>
          <cell r="NU33" t="str">
            <v>..</v>
          </cell>
          <cell r="NV33" t="str">
            <v>..</v>
          </cell>
          <cell r="NW33" t="str">
            <v>..</v>
          </cell>
          <cell r="NX33" t="str">
            <v>..</v>
          </cell>
          <cell r="NY33" t="str">
            <v>..</v>
          </cell>
          <cell r="NZ33" t="str">
            <v>..</v>
          </cell>
          <cell r="OA33" t="str">
            <v>..</v>
          </cell>
          <cell r="OB33" t="str">
            <v>..</v>
          </cell>
          <cell r="OC33" t="str">
            <v>..</v>
          </cell>
          <cell r="OD33" t="str">
            <v>..</v>
          </cell>
          <cell r="OE33" t="str">
            <v>..</v>
          </cell>
          <cell r="OF33" t="str">
            <v>..</v>
          </cell>
          <cell r="OG33" t="str">
            <v>..</v>
          </cell>
          <cell r="OH33" t="str">
            <v>..</v>
          </cell>
          <cell r="OI33">
            <v>676642.68810000003</v>
          </cell>
          <cell r="OJ33">
            <v>546387.60530000005</v>
          </cell>
          <cell r="OK33">
            <v>476036.39480000001</v>
          </cell>
          <cell r="OL33">
            <v>68847.566099999996</v>
          </cell>
          <cell r="OM33" t="str">
            <v>..</v>
          </cell>
          <cell r="ON33">
            <v>123426.53750000001</v>
          </cell>
          <cell r="OO33">
            <v>-5020.4054999999998</v>
          </cell>
          <cell r="OP33">
            <v>33157.607000000004</v>
          </cell>
          <cell r="OQ33">
            <v>38178.012499999997</v>
          </cell>
          <cell r="OR33" t="str">
            <v>..</v>
          </cell>
          <cell r="OS33" t="str">
            <v>..</v>
          </cell>
          <cell r="OT33" t="str">
            <v>..</v>
          </cell>
          <cell r="OU33" t="str">
            <v>..</v>
          </cell>
          <cell r="OV33" t="str">
            <v>..</v>
          </cell>
          <cell r="OW33" t="str">
            <v>..</v>
          </cell>
          <cell r="OX33" t="str">
            <v>..</v>
          </cell>
          <cell r="OY33" t="str">
            <v>..</v>
          </cell>
          <cell r="OZ33" t="str">
            <v>..</v>
          </cell>
          <cell r="PA33" t="str">
            <v>..</v>
          </cell>
          <cell r="PB33" t="str">
            <v>..</v>
          </cell>
          <cell r="PC33" t="str">
            <v>..</v>
          </cell>
          <cell r="PD33" t="str">
            <v>..</v>
          </cell>
          <cell r="PE33" t="str">
            <v>..</v>
          </cell>
          <cell r="PF33" t="str">
            <v>..</v>
          </cell>
          <cell r="PG33" t="str">
            <v>..</v>
          </cell>
          <cell r="PH33" t="str">
            <v>..</v>
          </cell>
          <cell r="PI33" t="str">
            <v>..</v>
          </cell>
          <cell r="PJ33" t="str">
            <v>..</v>
          </cell>
          <cell r="PK33" t="str">
            <v>..</v>
          </cell>
          <cell r="PL33" t="str">
            <v>..</v>
          </cell>
          <cell r="PM33" t="str">
            <v>..</v>
          </cell>
          <cell r="PN33" t="str">
            <v>..</v>
          </cell>
          <cell r="PO33" t="str">
            <v>..</v>
          </cell>
          <cell r="PP33" t="str">
            <v>..</v>
          </cell>
          <cell r="PQ33" t="str">
            <v>..</v>
          </cell>
          <cell r="PR33" t="str">
            <v>..</v>
          </cell>
          <cell r="PS33" t="str">
            <v>..</v>
          </cell>
          <cell r="PT33" t="str">
            <v>..</v>
          </cell>
          <cell r="PU33" t="str">
            <v>..</v>
          </cell>
          <cell r="PV33" t="str">
            <v>..</v>
          </cell>
          <cell r="PW33" t="str">
            <v>..</v>
          </cell>
          <cell r="PX33" t="str">
            <v>..</v>
          </cell>
          <cell r="PY33" t="str">
            <v>..</v>
          </cell>
          <cell r="PZ33" t="str">
            <v>..</v>
          </cell>
          <cell r="QA33" t="str">
            <v>..</v>
          </cell>
          <cell r="QB33" t="str">
            <v>..</v>
          </cell>
          <cell r="QC33" t="str">
            <v>..</v>
          </cell>
          <cell r="QD33" t="str">
            <v>..</v>
          </cell>
          <cell r="QE33" t="str">
            <v>..</v>
          </cell>
          <cell r="QF33" t="str">
            <v>..</v>
          </cell>
          <cell r="QG33" t="str">
            <v>..</v>
          </cell>
          <cell r="QH33" t="str">
            <v>..</v>
          </cell>
          <cell r="QI33" t="str">
            <v>..</v>
          </cell>
          <cell r="QJ33" t="str">
            <v>..</v>
          </cell>
          <cell r="QK33" t="str">
            <v>..</v>
          </cell>
          <cell r="QL33" t="str">
            <v>..</v>
          </cell>
          <cell r="QM33" t="str">
            <v>..</v>
          </cell>
          <cell r="QN33" t="str">
            <v>..</v>
          </cell>
          <cell r="QO33" t="str">
            <v>..</v>
          </cell>
          <cell r="QP33" t="str">
            <v>..</v>
          </cell>
          <cell r="QQ33" t="str">
            <v>..</v>
          </cell>
          <cell r="QR33" t="str">
            <v>..</v>
          </cell>
          <cell r="QS33" t="str">
            <v>..</v>
          </cell>
          <cell r="QT33">
            <v>244433.51329999999</v>
          </cell>
          <cell r="QU33">
            <v>149003.9399</v>
          </cell>
          <cell r="QV33">
            <v>114993.22259999999</v>
          </cell>
          <cell r="QW33">
            <v>34010.717299999997</v>
          </cell>
          <cell r="QX33">
            <v>47201.917099999999</v>
          </cell>
          <cell r="QY33">
            <v>45889.434099999999</v>
          </cell>
          <cell r="QZ33">
            <v>16211.2374</v>
          </cell>
          <cell r="RA33">
            <v>69045.236799999999</v>
          </cell>
          <cell r="RB33">
            <v>52833.999400000001</v>
          </cell>
        </row>
        <row r="34">
          <cell r="A34">
            <v>1974</v>
          </cell>
          <cell r="B34" t="str">
            <v/>
          </cell>
          <cell r="C34">
            <v>307013.52710000001</v>
          </cell>
          <cell r="D34">
            <v>214650.9246</v>
          </cell>
          <cell r="E34">
            <v>161981.7494</v>
          </cell>
          <cell r="F34">
            <v>52093.087099999997</v>
          </cell>
          <cell r="G34">
            <v>50614.040399999998</v>
          </cell>
          <cell r="H34">
            <v>47699.3485</v>
          </cell>
          <cell r="I34">
            <v>11980.03</v>
          </cell>
          <cell r="J34">
            <v>33178.342600000004</v>
          </cell>
          <cell r="K34">
            <v>21198.312600000001</v>
          </cell>
          <cell r="L34">
            <v>159479.23939999999</v>
          </cell>
          <cell r="M34">
            <v>120552.0949</v>
          </cell>
          <cell r="N34">
            <v>86917.591100000005</v>
          </cell>
          <cell r="O34">
            <v>33814.789499999999</v>
          </cell>
          <cell r="P34">
            <v>44759.480799999998</v>
          </cell>
          <cell r="Q34">
            <v>44106.542200000004</v>
          </cell>
          <cell r="R34">
            <v>-5742.0752000000002</v>
          </cell>
          <cell r="S34">
            <v>31039.080999999998</v>
          </cell>
          <cell r="T34">
            <v>36781.156199999998</v>
          </cell>
          <cell r="U34">
            <v>208793.1464</v>
          </cell>
          <cell r="V34">
            <v>166605.90090000001</v>
          </cell>
          <cell r="W34">
            <v>113000.41740000001</v>
          </cell>
          <cell r="X34">
            <v>53704.667500000003</v>
          </cell>
          <cell r="Y34">
            <v>49914.4329</v>
          </cell>
          <cell r="Z34">
            <v>48744.2549</v>
          </cell>
          <cell r="AA34">
            <v>-3022.0270999999998</v>
          </cell>
          <cell r="AB34">
            <v>81554.626000000004</v>
          </cell>
          <cell r="AC34">
            <v>84576.653099999996</v>
          </cell>
          <cell r="AD34">
            <v>540502.08550000004</v>
          </cell>
          <cell r="AE34">
            <v>427279.6165</v>
          </cell>
          <cell r="AF34">
            <v>285143.89980000001</v>
          </cell>
          <cell r="AG34">
            <v>148064.21549999999</v>
          </cell>
          <cell r="AH34">
            <v>102913.88280000001</v>
          </cell>
          <cell r="AI34">
            <v>96835.359899999996</v>
          </cell>
          <cell r="AJ34">
            <v>4865.9804999999997</v>
          </cell>
          <cell r="AK34">
            <v>94457.039799999999</v>
          </cell>
          <cell r="AL34">
            <v>89591.059299999994</v>
          </cell>
          <cell r="AM34" t="str">
            <v>..</v>
          </cell>
          <cell r="AN34" t="str">
            <v>..</v>
          </cell>
          <cell r="AO34" t="str">
            <v>..</v>
          </cell>
          <cell r="AP34" t="str">
            <v>..</v>
          </cell>
          <cell r="AQ34" t="str">
            <v>..</v>
          </cell>
          <cell r="AR34" t="str">
            <v>..</v>
          </cell>
          <cell r="AS34" t="str">
            <v>..</v>
          </cell>
          <cell r="AT34" t="str">
            <v>..</v>
          </cell>
          <cell r="AU34" t="str">
            <v>..</v>
          </cell>
          <cell r="AV34" t="str">
            <v>..</v>
          </cell>
          <cell r="AW34" t="str">
            <v>..</v>
          </cell>
          <cell r="AX34" t="str">
            <v>..</v>
          </cell>
          <cell r="AY34" t="str">
            <v>..</v>
          </cell>
          <cell r="AZ34" t="str">
            <v>..</v>
          </cell>
          <cell r="BA34" t="str">
            <v>..</v>
          </cell>
          <cell r="BB34" t="str">
            <v>..</v>
          </cell>
          <cell r="BC34" t="str">
            <v>..</v>
          </cell>
          <cell r="BD34" t="str">
            <v>..</v>
          </cell>
          <cell r="BE34">
            <v>122878.60460000001</v>
          </cell>
          <cell r="BF34">
            <v>95993.599600000001</v>
          </cell>
          <cell r="BG34">
            <v>62394.588300000003</v>
          </cell>
          <cell r="BH34">
            <v>33593.742200000001</v>
          </cell>
          <cell r="BI34">
            <v>24059.587200000002</v>
          </cell>
          <cell r="BJ34">
            <v>21563.355800000001</v>
          </cell>
          <cell r="BK34">
            <v>1068.0445999999999</v>
          </cell>
          <cell r="BL34">
            <v>25588.018499999998</v>
          </cell>
          <cell r="BM34">
            <v>24519.973900000001</v>
          </cell>
          <cell r="BN34" t="str">
            <v>..</v>
          </cell>
          <cell r="BO34" t="str">
            <v>..</v>
          </cell>
          <cell r="BP34" t="str">
            <v>..</v>
          </cell>
          <cell r="BQ34" t="str">
            <v>..</v>
          </cell>
          <cell r="BR34" t="str">
            <v>..</v>
          </cell>
          <cell r="BS34" t="str">
            <v>..</v>
          </cell>
          <cell r="BT34" t="str">
            <v>..</v>
          </cell>
          <cell r="BU34" t="str">
            <v>..</v>
          </cell>
          <cell r="BV34" t="str">
            <v>..</v>
          </cell>
          <cell r="BW34">
            <v>86313.214600000007</v>
          </cell>
          <cell r="BX34">
            <v>65791.640599999999</v>
          </cell>
          <cell r="BY34">
            <v>44887.985699999997</v>
          </cell>
          <cell r="BZ34">
            <v>20636.6947</v>
          </cell>
          <cell r="CA34">
            <v>28228.450499999999</v>
          </cell>
          <cell r="CB34">
            <v>25588.164000000001</v>
          </cell>
          <cell r="CC34">
            <v>-4915.6440000000002</v>
          </cell>
          <cell r="CD34">
            <v>12675.152400000001</v>
          </cell>
          <cell r="CE34">
            <v>17590.796399999999</v>
          </cell>
          <cell r="CF34">
            <v>1119873.4654999999</v>
          </cell>
          <cell r="CG34">
            <v>829371.54850000003</v>
          </cell>
          <cell r="CH34">
            <v>588858.37320000003</v>
          </cell>
          <cell r="CI34">
            <v>237793.86619999999</v>
          </cell>
          <cell r="CJ34">
            <v>301899.91940000001</v>
          </cell>
          <cell r="CK34">
            <v>284242.40470000001</v>
          </cell>
          <cell r="CL34">
            <v>-7372.1233000000002</v>
          </cell>
          <cell r="CM34">
            <v>128990.3806</v>
          </cell>
          <cell r="CN34">
            <v>136362.50390000001</v>
          </cell>
          <cell r="CO34">
            <v>1640476.6084</v>
          </cell>
          <cell r="CP34">
            <v>1260164.5127000001</v>
          </cell>
          <cell r="CQ34">
            <v>936484.18709999998</v>
          </cell>
          <cell r="CR34">
            <v>324050.95630000002</v>
          </cell>
          <cell r="CS34">
            <v>395972.20429999998</v>
          </cell>
          <cell r="CT34">
            <v>372547.7831</v>
          </cell>
          <cell r="CU34">
            <v>10753.9344</v>
          </cell>
          <cell r="CV34">
            <v>221022.53950000001</v>
          </cell>
          <cell r="CW34">
            <v>210268.60509999999</v>
          </cell>
          <cell r="CX34">
            <v>147944.3308</v>
          </cell>
          <cell r="CY34">
            <v>104854.7018</v>
          </cell>
          <cell r="CZ34">
            <v>76910.728000000003</v>
          </cell>
          <cell r="DA34">
            <v>29664.7984</v>
          </cell>
          <cell r="DB34">
            <v>47118.661899999999</v>
          </cell>
          <cell r="DC34">
            <v>31285.772499999999</v>
          </cell>
          <cell r="DD34">
            <v>-4439.4657999999999</v>
          </cell>
          <cell r="DE34">
            <v>10415.231</v>
          </cell>
          <cell r="DF34">
            <v>14854.6967</v>
          </cell>
          <cell r="DG34" t="str">
            <v>..</v>
          </cell>
          <cell r="DH34" t="str">
            <v>..</v>
          </cell>
          <cell r="DI34" t="str">
            <v>..</v>
          </cell>
          <cell r="DJ34" t="str">
            <v>..</v>
          </cell>
          <cell r="DK34" t="str">
            <v>..</v>
          </cell>
          <cell r="DL34" t="str">
            <v>..</v>
          </cell>
          <cell r="DM34" t="str">
            <v>..</v>
          </cell>
          <cell r="DN34" t="str">
            <v>..</v>
          </cell>
          <cell r="DO34" t="str">
            <v>..</v>
          </cell>
          <cell r="DP34">
            <v>4139.0538999999999</v>
          </cell>
          <cell r="DQ34">
            <v>3385.7503000000002</v>
          </cell>
          <cell r="DR34" t="str">
            <v>..</v>
          </cell>
          <cell r="DS34">
            <v>803.77269999999999</v>
          </cell>
          <cell r="DT34">
            <v>1595.7914000000001</v>
          </cell>
          <cell r="DU34">
            <v>1511.7181</v>
          </cell>
          <cell r="DV34">
            <v>-958.62300000000005</v>
          </cell>
          <cell r="DW34">
            <v>1448.5771</v>
          </cell>
          <cell r="DX34">
            <v>2407.2001</v>
          </cell>
          <cell r="DY34">
            <v>40298.445</v>
          </cell>
          <cell r="DZ34">
            <v>38591.928599999999</v>
          </cell>
          <cell r="EA34">
            <v>26306.8976</v>
          </cell>
          <cell r="EB34">
            <v>12682.957899999999</v>
          </cell>
          <cell r="EC34">
            <v>11690.8716</v>
          </cell>
          <cell r="ED34">
            <v>9990.1124</v>
          </cell>
          <cell r="EE34">
            <v>-4747.3942999999999</v>
          </cell>
          <cell r="EF34">
            <v>7780.8846999999996</v>
          </cell>
          <cell r="EG34">
            <v>12528.279</v>
          </cell>
          <cell r="EH34">
            <v>52504.396200000003</v>
          </cell>
          <cell r="EI34">
            <v>47462.316099999996</v>
          </cell>
          <cell r="EJ34">
            <v>20977.523399999998</v>
          </cell>
          <cell r="EK34">
            <v>33078.010399999999</v>
          </cell>
          <cell r="EL34">
            <v>13524.9527</v>
          </cell>
          <cell r="EM34">
            <v>14128.3181</v>
          </cell>
          <cell r="EN34">
            <v>-6005.6000999999997</v>
          </cell>
          <cell r="EO34">
            <v>8694.3358000000007</v>
          </cell>
          <cell r="EP34">
            <v>14699.9359</v>
          </cell>
          <cell r="EQ34">
            <v>1108219.3966000001</v>
          </cell>
          <cell r="ER34">
            <v>855747.76679999998</v>
          </cell>
          <cell r="ES34">
            <v>627563.22679999995</v>
          </cell>
          <cell r="ET34">
            <v>228818.5215</v>
          </cell>
          <cell r="EU34">
            <v>273143.11249999999</v>
          </cell>
          <cell r="EV34">
            <v>261460.6342</v>
          </cell>
          <cell r="EW34">
            <v>-14414.740400000001</v>
          </cell>
          <cell r="EX34">
            <v>127600.67570000001</v>
          </cell>
          <cell r="EY34">
            <v>142015.4161</v>
          </cell>
          <cell r="EZ34">
            <v>1857829.5433</v>
          </cell>
          <cell r="FA34">
            <v>1397446.9842000001</v>
          </cell>
          <cell r="FB34">
            <v>1079435.8265</v>
          </cell>
          <cell r="FC34">
            <v>286966.22739999997</v>
          </cell>
          <cell r="FD34">
            <v>660182.6692</v>
          </cell>
          <cell r="FE34">
            <v>607056.28619999997</v>
          </cell>
          <cell r="FF34">
            <v>-76976.356400000004</v>
          </cell>
          <cell r="FG34">
            <v>98593.088699999993</v>
          </cell>
          <cell r="FH34">
            <v>175569.44510000001</v>
          </cell>
          <cell r="FI34">
            <v>119677.5756</v>
          </cell>
          <cell r="FJ34">
            <v>125478.09510000001</v>
          </cell>
          <cell r="FK34">
            <v>95465.258600000001</v>
          </cell>
          <cell r="FL34">
            <v>32465.475399999999</v>
          </cell>
          <cell r="FM34">
            <v>29704.116099999999</v>
          </cell>
          <cell r="FN34">
            <v>24108.379499999999</v>
          </cell>
          <cell r="FO34">
            <v>-10123.2004</v>
          </cell>
          <cell r="FP34">
            <v>9546.1929</v>
          </cell>
          <cell r="FQ34">
            <v>19669.3933</v>
          </cell>
          <cell r="FR34" t="str">
            <v>..</v>
          </cell>
          <cell r="FS34" t="str">
            <v>..</v>
          </cell>
          <cell r="FT34" t="str">
            <v>..</v>
          </cell>
          <cell r="FU34" t="str">
            <v>..</v>
          </cell>
          <cell r="FV34" t="str">
            <v>..</v>
          </cell>
          <cell r="FW34" t="str">
            <v>..</v>
          </cell>
          <cell r="FX34" t="str">
            <v>..</v>
          </cell>
          <cell r="FY34" t="str">
            <v>..</v>
          </cell>
          <cell r="FZ34" t="str">
            <v>..</v>
          </cell>
          <cell r="GA34" t="str">
            <v>..</v>
          </cell>
          <cell r="GB34" t="str">
            <v>..</v>
          </cell>
          <cell r="GC34" t="str">
            <v>..</v>
          </cell>
          <cell r="GD34" t="str">
            <v>..</v>
          </cell>
          <cell r="GE34" t="str">
            <v>..</v>
          </cell>
          <cell r="GF34" t="str">
            <v>..</v>
          </cell>
          <cell r="GG34" t="str">
            <v>..</v>
          </cell>
          <cell r="GH34" t="str">
            <v>..</v>
          </cell>
          <cell r="GI34" t="str">
            <v>..</v>
          </cell>
          <cell r="GJ34">
            <v>11611.301299999999</v>
          </cell>
          <cell r="GK34">
            <v>7045.9759000000004</v>
          </cell>
          <cell r="GL34">
            <v>4986.9452000000001</v>
          </cell>
          <cell r="GM34">
            <v>1993.9887000000001</v>
          </cell>
          <cell r="GN34">
            <v>1850.5887</v>
          </cell>
          <cell r="GO34">
            <v>2115.9749000000002</v>
          </cell>
          <cell r="GP34">
            <v>1862.6043</v>
          </cell>
          <cell r="GQ34">
            <v>10936.5676</v>
          </cell>
          <cell r="GR34">
            <v>9073.9632999999994</v>
          </cell>
          <cell r="GS34">
            <v>607268.20570000005</v>
          </cell>
          <cell r="GT34">
            <v>479959.72460000002</v>
          </cell>
          <cell r="GU34">
            <v>409531.14569999999</v>
          </cell>
          <cell r="GV34">
            <v>69959.865399999995</v>
          </cell>
          <cell r="GW34">
            <v>144262.2182</v>
          </cell>
          <cell r="GX34">
            <v>123802.62760000001</v>
          </cell>
          <cell r="GY34">
            <v>-21185.8688</v>
          </cell>
          <cell r="GZ34">
            <v>30869.637599999998</v>
          </cell>
          <cell r="HA34">
            <v>52055.506500000003</v>
          </cell>
          <cell r="HB34">
            <v>328395.91249999998</v>
          </cell>
          <cell r="HC34">
            <v>240688.10269999999</v>
          </cell>
          <cell r="HD34">
            <v>171556.5919</v>
          </cell>
          <cell r="HE34">
            <v>69849.031000000003</v>
          </cell>
          <cell r="HF34">
            <v>80122.774799999999</v>
          </cell>
          <cell r="HG34">
            <v>72090.516499999998</v>
          </cell>
          <cell r="HH34">
            <v>8822.6481000000003</v>
          </cell>
          <cell r="HI34">
            <v>101019.3193</v>
          </cell>
          <cell r="HJ34">
            <v>92196.671199999997</v>
          </cell>
          <cell r="HK34">
            <v>65657.226200000005</v>
          </cell>
          <cell r="HL34">
            <v>50088.627899999999</v>
          </cell>
          <cell r="HM34">
            <v>37868.821600000003</v>
          </cell>
          <cell r="HN34">
            <v>12086.7297</v>
          </cell>
          <cell r="HO34">
            <v>16719.8446</v>
          </cell>
          <cell r="HP34">
            <v>9989.0398999999998</v>
          </cell>
          <cell r="HQ34">
            <v>-1960.7129</v>
          </cell>
          <cell r="HR34">
            <v>8556.1028999999999</v>
          </cell>
          <cell r="HS34">
            <v>10516.8158</v>
          </cell>
          <cell r="HT34">
            <v>99797.180300000007</v>
          </cell>
          <cell r="HU34">
            <v>61128.085400000004</v>
          </cell>
          <cell r="HV34">
            <v>41238.997000000003</v>
          </cell>
          <cell r="HW34">
            <v>19499.948799999998</v>
          </cell>
          <cell r="HX34">
            <v>34895.0193</v>
          </cell>
          <cell r="HY34">
            <v>28046.7104</v>
          </cell>
          <cell r="HZ34">
            <v>2746.5345000000002</v>
          </cell>
          <cell r="IA34">
            <v>28340.049299999999</v>
          </cell>
          <cell r="IB34">
            <v>25593.514899999998</v>
          </cell>
          <cell r="IC34" t="str">
            <v>..</v>
          </cell>
          <cell r="ID34" t="str">
            <v>..</v>
          </cell>
          <cell r="IE34" t="str">
            <v>..</v>
          </cell>
          <cell r="IF34" t="str">
            <v>..</v>
          </cell>
          <cell r="IG34" t="str">
            <v>..</v>
          </cell>
          <cell r="IH34" t="str">
            <v>..</v>
          </cell>
          <cell r="II34" t="str">
            <v>..</v>
          </cell>
          <cell r="IJ34" t="str">
            <v>..</v>
          </cell>
          <cell r="IK34" t="str">
            <v>..</v>
          </cell>
          <cell r="IL34">
            <v>119350.53109999999</v>
          </cell>
          <cell r="IM34">
            <v>104110.16650000001</v>
          </cell>
          <cell r="IN34">
            <v>88999.615900000004</v>
          </cell>
          <cell r="IO34">
            <v>14784.0057</v>
          </cell>
          <cell r="IP34">
            <v>26501.944599999999</v>
          </cell>
          <cell r="IQ34">
            <v>27628.246599999999</v>
          </cell>
          <cell r="IR34">
            <v>-6414.1207999999997</v>
          </cell>
          <cell r="IS34">
            <v>13834.3208</v>
          </cell>
          <cell r="IT34">
            <v>20248.441500000001</v>
          </cell>
          <cell r="IU34" t="str">
            <v>..</v>
          </cell>
          <cell r="IV34" t="str">
            <v>..</v>
          </cell>
          <cell r="IW34" t="str">
            <v>..</v>
          </cell>
          <cell r="IX34" t="str">
            <v>..</v>
          </cell>
          <cell r="IY34" t="str">
            <v>..</v>
          </cell>
          <cell r="IZ34" t="str">
            <v>..</v>
          </cell>
          <cell r="JA34" t="str">
            <v>..</v>
          </cell>
          <cell r="JB34" t="str">
            <v>..</v>
          </cell>
          <cell r="JC34" t="str">
            <v>..</v>
          </cell>
          <cell r="JD34" t="str">
            <v>..</v>
          </cell>
          <cell r="JE34" t="str">
            <v>..</v>
          </cell>
          <cell r="JF34" t="str">
            <v>..</v>
          </cell>
          <cell r="JG34" t="str">
            <v>..</v>
          </cell>
          <cell r="JH34" t="str">
            <v>..</v>
          </cell>
          <cell r="JI34" t="str">
            <v>..</v>
          </cell>
          <cell r="JJ34" t="str">
            <v>..</v>
          </cell>
          <cell r="JK34" t="str">
            <v>..</v>
          </cell>
          <cell r="JL34" t="str">
            <v>..</v>
          </cell>
          <cell r="JM34">
            <v>614143.01130000001</v>
          </cell>
          <cell r="JN34">
            <v>441287.58240000001</v>
          </cell>
          <cell r="JO34">
            <v>377777.99729999999</v>
          </cell>
          <cell r="JP34">
            <v>65720.382500000007</v>
          </cell>
          <cell r="JQ34">
            <v>162493.12479999999</v>
          </cell>
          <cell r="JR34">
            <v>146970.63529999999</v>
          </cell>
          <cell r="JS34">
            <v>1408.0592999999999</v>
          </cell>
          <cell r="JT34">
            <v>49336.848700000002</v>
          </cell>
          <cell r="JU34">
            <v>47928.789400000001</v>
          </cell>
          <cell r="JV34">
            <v>188108.89929999999</v>
          </cell>
          <cell r="JW34">
            <v>154134.53090000001</v>
          </cell>
          <cell r="JX34">
            <v>98023.569600000003</v>
          </cell>
          <cell r="JY34">
            <v>56349.7071</v>
          </cell>
          <cell r="JZ34">
            <v>51804.2765</v>
          </cell>
          <cell r="KA34">
            <v>45368.177499999998</v>
          </cell>
          <cell r="KB34">
            <v>-8015.2592000000004</v>
          </cell>
          <cell r="KC34">
            <v>35656.249000000003</v>
          </cell>
          <cell r="KD34">
            <v>43671.508199999997</v>
          </cell>
          <cell r="KE34">
            <v>244780.12580000001</v>
          </cell>
          <cell r="KF34">
            <v>157745.3585</v>
          </cell>
          <cell r="KG34">
            <v>132540.91310000001</v>
          </cell>
          <cell r="KH34">
            <v>24994.096099999999</v>
          </cell>
          <cell r="KI34">
            <v>66515.486999999994</v>
          </cell>
          <cell r="KJ34">
            <v>54624.803</v>
          </cell>
          <cell r="KK34">
            <v>11357.2749</v>
          </cell>
          <cell r="KL34">
            <v>63788.5556</v>
          </cell>
          <cell r="KM34">
            <v>52431.280700000003</v>
          </cell>
          <cell r="KN34">
            <v>296883.07990000001</v>
          </cell>
          <cell r="KO34" t="str">
            <v>..</v>
          </cell>
          <cell r="KP34">
            <v>193224.45050000001</v>
          </cell>
          <cell r="KQ34">
            <v>28705.3825</v>
          </cell>
          <cell r="KS34">
            <v>56337.367599999998</v>
          </cell>
          <cell r="KT34">
            <v>-7312.5600999999997</v>
          </cell>
          <cell r="KU34">
            <v>12966.284900000001</v>
          </cell>
          <cell r="KV34">
            <v>19884.0772</v>
          </cell>
          <cell r="KW34">
            <v>1020344.3707</v>
          </cell>
          <cell r="KX34">
            <v>836699.73380000005</v>
          </cell>
          <cell r="KY34">
            <v>580718.97360000003</v>
          </cell>
          <cell r="KZ34">
            <v>262065.0583</v>
          </cell>
          <cell r="LA34">
            <v>170823.23389999999</v>
          </cell>
          <cell r="LB34">
            <v>176529.2721</v>
          </cell>
          <cell r="LC34">
            <v>14242.2266</v>
          </cell>
          <cell r="LD34">
            <v>169864.2433</v>
          </cell>
          <cell r="LE34">
            <v>155622.01670000001</v>
          </cell>
          <cell r="LF34">
            <v>5436461.3258999996</v>
          </cell>
          <cell r="LG34">
            <v>4588219.5219999999</v>
          </cell>
          <cell r="LH34">
            <v>3387428.9641999998</v>
          </cell>
          <cell r="LI34">
            <v>1277516.3086999999</v>
          </cell>
          <cell r="LJ34">
            <v>940655.08409999998</v>
          </cell>
          <cell r="LK34">
            <v>924941.10849999997</v>
          </cell>
          <cell r="LL34">
            <v>-46896.539100000002</v>
          </cell>
          <cell r="LM34">
            <v>263855.63459999999</v>
          </cell>
          <cell r="LN34">
            <v>310752.17369999998</v>
          </cell>
          <cell r="LO34" t="str">
            <v>..</v>
          </cell>
          <cell r="LP34" t="str">
            <v>..</v>
          </cell>
          <cell r="LS34" t="str">
            <v>..</v>
          </cell>
          <cell r="LT34" t="str">
            <v>..</v>
          </cell>
          <cell r="LU34" t="str">
            <v>..</v>
          </cell>
          <cell r="LV34" t="str">
            <v>..</v>
          </cell>
          <cell r="LW34" t="str">
            <v>..</v>
          </cell>
          <cell r="LX34" t="str">
            <v>..</v>
          </cell>
          <cell r="LY34" t="str">
            <v>..</v>
          </cell>
          <cell r="LZ34" t="str">
            <v>..</v>
          </cell>
          <cell r="MA34" t="str">
            <v>..</v>
          </cell>
          <cell r="MB34" t="str">
            <v>..</v>
          </cell>
          <cell r="MC34" t="str">
            <v>..</v>
          </cell>
          <cell r="MD34" t="str">
            <v>..</v>
          </cell>
          <cell r="ME34" t="str">
            <v>..</v>
          </cell>
          <cell r="MF34" t="str">
            <v>..</v>
          </cell>
          <cell r="MG34" t="str">
            <v>..</v>
          </cell>
          <cell r="MH34" t="str">
            <v>..</v>
          </cell>
          <cell r="MI34" t="str">
            <v>..</v>
          </cell>
          <cell r="MJ34" t="str">
            <v>..</v>
          </cell>
          <cell r="MK34" t="str">
            <v>..</v>
          </cell>
          <cell r="ML34" t="str">
            <v>..</v>
          </cell>
          <cell r="MM34" t="str">
            <v>..</v>
          </cell>
          <cell r="MN34" t="str">
            <v>..</v>
          </cell>
          <cell r="MO34" t="str">
            <v>..</v>
          </cell>
          <cell r="MP34" t="str">
            <v>..</v>
          </cell>
          <cell r="MQ34" t="str">
            <v>..</v>
          </cell>
          <cell r="MR34" t="str">
            <v>..</v>
          </cell>
          <cell r="MS34" t="str">
            <v>..</v>
          </cell>
          <cell r="MT34" t="str">
            <v>..</v>
          </cell>
          <cell r="MU34" t="str">
            <v>..</v>
          </cell>
          <cell r="MV34" t="str">
            <v>..</v>
          </cell>
          <cell r="MW34" t="str">
            <v>..</v>
          </cell>
          <cell r="MX34" t="str">
            <v>..</v>
          </cell>
          <cell r="MY34" t="str">
            <v>..</v>
          </cell>
          <cell r="MZ34" t="str">
            <v>..</v>
          </cell>
          <cell r="NA34" t="str">
            <v>..</v>
          </cell>
          <cell r="NB34" t="str">
            <v>..</v>
          </cell>
          <cell r="NC34" t="str">
            <v>..</v>
          </cell>
          <cell r="ND34" t="str">
            <v>..</v>
          </cell>
          <cell r="NE34" t="str">
            <v>..</v>
          </cell>
          <cell r="NF34" t="str">
            <v>..</v>
          </cell>
          <cell r="NG34" t="str">
            <v>..</v>
          </cell>
          <cell r="NH34" t="str">
            <v>..</v>
          </cell>
          <cell r="NI34" t="str">
            <v>..</v>
          </cell>
          <cell r="NJ34" t="str">
            <v>..</v>
          </cell>
          <cell r="NK34" t="str">
            <v>..</v>
          </cell>
          <cell r="NL34" t="str">
            <v>..</v>
          </cell>
          <cell r="NM34" t="str">
            <v>..</v>
          </cell>
          <cell r="NN34" t="str">
            <v>..</v>
          </cell>
          <cell r="NO34" t="str">
            <v>..</v>
          </cell>
          <cell r="NP34" t="str">
            <v>..</v>
          </cell>
          <cell r="NQ34" t="str">
            <v>..</v>
          </cell>
          <cell r="NR34" t="str">
            <v>..</v>
          </cell>
          <cell r="NS34" t="str">
            <v>..</v>
          </cell>
          <cell r="NT34" t="str">
            <v>..</v>
          </cell>
          <cell r="NU34" t="str">
            <v>..</v>
          </cell>
          <cell r="NV34" t="str">
            <v>..</v>
          </cell>
          <cell r="NW34" t="str">
            <v>..</v>
          </cell>
          <cell r="NX34" t="str">
            <v>..</v>
          </cell>
          <cell r="NY34" t="str">
            <v>..</v>
          </cell>
          <cell r="NZ34" t="str">
            <v>..</v>
          </cell>
          <cell r="OA34" t="str">
            <v>..</v>
          </cell>
          <cell r="OB34" t="str">
            <v>..</v>
          </cell>
          <cell r="OC34" t="str">
            <v>..</v>
          </cell>
          <cell r="OD34" t="str">
            <v>..</v>
          </cell>
          <cell r="OE34" t="str">
            <v>..</v>
          </cell>
          <cell r="OF34" t="str">
            <v>..</v>
          </cell>
          <cell r="OG34" t="str">
            <v>..</v>
          </cell>
          <cell r="OH34" t="str">
            <v>..</v>
          </cell>
          <cell r="OI34">
            <v>684663.17920000001</v>
          </cell>
          <cell r="OJ34">
            <v>543592.78500000003</v>
          </cell>
          <cell r="OK34">
            <v>475677.45539999998</v>
          </cell>
          <cell r="OL34">
            <v>66275.511199999994</v>
          </cell>
          <cell r="OM34" t="str">
            <v>..</v>
          </cell>
          <cell r="ON34">
            <v>129336.6816</v>
          </cell>
          <cell r="OO34">
            <v>2569.2347</v>
          </cell>
          <cell r="OP34">
            <v>35876.463499999998</v>
          </cell>
          <cell r="OQ34">
            <v>33307.228900000002</v>
          </cell>
          <cell r="OR34" t="str">
            <v>..</v>
          </cell>
          <cell r="OS34" t="str">
            <v>..</v>
          </cell>
          <cell r="OT34" t="str">
            <v>..</v>
          </cell>
          <cell r="OU34" t="str">
            <v>..</v>
          </cell>
          <cell r="OV34" t="str">
            <v>..</v>
          </cell>
          <cell r="OW34" t="str">
            <v>..</v>
          </cell>
          <cell r="OX34" t="str">
            <v>..</v>
          </cell>
          <cell r="OY34" t="str">
            <v>..</v>
          </cell>
          <cell r="OZ34" t="str">
            <v>..</v>
          </cell>
          <cell r="PA34" t="str">
            <v>..</v>
          </cell>
          <cell r="PB34" t="str">
            <v>..</v>
          </cell>
          <cell r="PC34" t="str">
            <v>..</v>
          </cell>
          <cell r="PD34" t="str">
            <v>..</v>
          </cell>
          <cell r="PE34" t="str">
            <v>..</v>
          </cell>
          <cell r="PF34" t="str">
            <v>..</v>
          </cell>
          <cell r="PG34" t="str">
            <v>..</v>
          </cell>
          <cell r="PH34" t="str">
            <v>..</v>
          </cell>
          <cell r="PI34" t="str">
            <v>..</v>
          </cell>
          <cell r="PJ34" t="str">
            <v>..</v>
          </cell>
          <cell r="PK34" t="str">
            <v>..</v>
          </cell>
          <cell r="PL34" t="str">
            <v>..</v>
          </cell>
          <cell r="PM34" t="str">
            <v>..</v>
          </cell>
          <cell r="PN34" t="str">
            <v>..</v>
          </cell>
          <cell r="PO34" t="str">
            <v>..</v>
          </cell>
          <cell r="PP34" t="str">
            <v>..</v>
          </cell>
          <cell r="PQ34" t="str">
            <v>..</v>
          </cell>
          <cell r="PR34" t="str">
            <v>..</v>
          </cell>
          <cell r="PS34" t="str">
            <v>..</v>
          </cell>
          <cell r="PT34" t="str">
            <v>..</v>
          </cell>
          <cell r="PU34" t="str">
            <v>..</v>
          </cell>
          <cell r="PV34" t="str">
            <v>..</v>
          </cell>
          <cell r="PW34" t="str">
            <v>..</v>
          </cell>
          <cell r="PX34" t="str">
            <v>..</v>
          </cell>
          <cell r="PY34" t="str">
            <v>..</v>
          </cell>
          <cell r="PZ34" t="str">
            <v>..</v>
          </cell>
          <cell r="QA34" t="str">
            <v>..</v>
          </cell>
          <cell r="QB34" t="str">
            <v>..</v>
          </cell>
          <cell r="QC34" t="str">
            <v>..</v>
          </cell>
          <cell r="QD34" t="str">
            <v>..</v>
          </cell>
          <cell r="QE34" t="str">
            <v>..</v>
          </cell>
          <cell r="QF34" t="str">
            <v>..</v>
          </cell>
          <cell r="QG34" t="str">
            <v>..</v>
          </cell>
          <cell r="QH34" t="str">
            <v>..</v>
          </cell>
          <cell r="QI34" t="str">
            <v>..</v>
          </cell>
          <cell r="QJ34" t="str">
            <v>..</v>
          </cell>
          <cell r="QK34" t="str">
            <v>..</v>
          </cell>
          <cell r="QL34" t="str">
            <v>..</v>
          </cell>
          <cell r="QM34" t="str">
            <v>..</v>
          </cell>
          <cell r="QN34" t="str">
            <v>..</v>
          </cell>
          <cell r="QO34" t="str">
            <v>..</v>
          </cell>
          <cell r="QP34" t="str">
            <v>..</v>
          </cell>
          <cell r="QQ34" t="str">
            <v>..</v>
          </cell>
          <cell r="QR34" t="str">
            <v>..</v>
          </cell>
          <cell r="QS34" t="str">
            <v>..</v>
          </cell>
          <cell r="QT34">
            <v>259371.06719999999</v>
          </cell>
          <cell r="QU34">
            <v>157667.75659999999</v>
          </cell>
          <cell r="QV34">
            <v>121025.0546</v>
          </cell>
          <cell r="QW34">
            <v>36642.701999999997</v>
          </cell>
          <cell r="QX34">
            <v>54977.005400000002</v>
          </cell>
          <cell r="QY34">
            <v>48885.9349</v>
          </cell>
          <cell r="QZ34">
            <v>2789.3397</v>
          </cell>
          <cell r="RA34">
            <v>65667.537700000001</v>
          </cell>
          <cell r="RB34">
            <v>62878.197999999997</v>
          </cell>
        </row>
        <row r="35">
          <cell r="A35">
            <v>1975</v>
          </cell>
          <cell r="B35" t="str">
            <v/>
          </cell>
          <cell r="C35">
            <v>314958.1298</v>
          </cell>
          <cell r="D35">
            <v>219981.35149999999</v>
          </cell>
          <cell r="E35">
            <v>163205.8694</v>
          </cell>
          <cell r="F35">
            <v>56379.526400000002</v>
          </cell>
          <cell r="G35">
            <v>49872.848700000002</v>
          </cell>
          <cell r="H35">
            <v>49337.541400000002</v>
          </cell>
          <cell r="I35">
            <v>14316.202799999999</v>
          </cell>
          <cell r="J35">
            <v>34474.757700000002</v>
          </cell>
          <cell r="K35">
            <v>20158.554899999999</v>
          </cell>
          <cell r="L35">
            <v>158901.44099999999</v>
          </cell>
          <cell r="M35">
            <v>124714.2757</v>
          </cell>
          <cell r="N35">
            <v>89740.051200000002</v>
          </cell>
          <cell r="O35">
            <v>35160.152300000002</v>
          </cell>
          <cell r="P35">
            <v>39270.531499999997</v>
          </cell>
          <cell r="Q35">
            <v>41922.433400000002</v>
          </cell>
          <cell r="R35">
            <v>-4776.9016000000001</v>
          </cell>
          <cell r="S35">
            <v>30294.393599999999</v>
          </cell>
          <cell r="T35">
            <v>35071.295299999998</v>
          </cell>
          <cell r="U35">
            <v>206022.4608</v>
          </cell>
          <cell r="V35">
            <v>169816.28580000001</v>
          </cell>
          <cell r="W35">
            <v>113967.3922</v>
          </cell>
          <cell r="X35">
            <v>56123.6855</v>
          </cell>
          <cell r="Y35">
            <v>43253.6204</v>
          </cell>
          <cell r="Z35">
            <v>47834.056900000003</v>
          </cell>
          <cell r="AA35">
            <v>-2097.5641000000001</v>
          </cell>
          <cell r="AB35">
            <v>74797.506200000003</v>
          </cell>
          <cell r="AC35">
            <v>76895.070300000007</v>
          </cell>
          <cell r="AD35">
            <v>548400.10109999997</v>
          </cell>
          <cell r="AE35">
            <v>447033.61969999998</v>
          </cell>
          <cell r="AF35">
            <v>296033.34450000001</v>
          </cell>
          <cell r="AG35">
            <v>157483.15160000001</v>
          </cell>
          <cell r="AH35">
            <v>102716.2038</v>
          </cell>
          <cell r="AI35">
            <v>100949.1522</v>
          </cell>
          <cell r="AJ35">
            <v>-363.54790000000003</v>
          </cell>
          <cell r="AK35">
            <v>86620.668099999995</v>
          </cell>
          <cell r="AL35">
            <v>86984.216</v>
          </cell>
          <cell r="AM35" t="str">
            <v>..</v>
          </cell>
          <cell r="AN35" t="str">
            <v>..</v>
          </cell>
          <cell r="AO35" t="str">
            <v>..</v>
          </cell>
          <cell r="AP35" t="str">
            <v>..</v>
          </cell>
          <cell r="AQ35" t="str">
            <v>..</v>
          </cell>
          <cell r="AR35" t="str">
            <v>..</v>
          </cell>
          <cell r="AS35" t="str">
            <v>..</v>
          </cell>
          <cell r="AT35" t="str">
            <v>..</v>
          </cell>
          <cell r="AU35" t="str">
            <v>..</v>
          </cell>
          <cell r="AV35" t="str">
            <v>..</v>
          </cell>
          <cell r="AW35" t="str">
            <v>..</v>
          </cell>
          <cell r="AX35" t="str">
            <v>..</v>
          </cell>
          <cell r="AY35" t="str">
            <v>..</v>
          </cell>
          <cell r="AZ35" t="str">
            <v>..</v>
          </cell>
          <cell r="BA35" t="str">
            <v>..</v>
          </cell>
          <cell r="BB35" t="str">
            <v>..</v>
          </cell>
          <cell r="BC35" t="str">
            <v>..</v>
          </cell>
          <cell r="BD35" t="str">
            <v>..</v>
          </cell>
          <cell r="BE35">
            <v>121088.8265</v>
          </cell>
          <cell r="BF35">
            <v>97818.944099999993</v>
          </cell>
          <cell r="BG35">
            <v>64355.216699999997</v>
          </cell>
          <cell r="BH35">
            <v>33302.493199999997</v>
          </cell>
          <cell r="BI35">
            <v>20151.239699999998</v>
          </cell>
          <cell r="BJ35">
            <v>19493.920699999999</v>
          </cell>
          <cell r="BK35">
            <v>2099.7323999999999</v>
          </cell>
          <cell r="BL35">
            <v>25402.6783</v>
          </cell>
          <cell r="BM35">
            <v>23302.945899999999</v>
          </cell>
          <cell r="BN35" t="str">
            <v>..</v>
          </cell>
          <cell r="BO35" t="str">
            <v>..</v>
          </cell>
          <cell r="BP35" t="str">
            <v>..</v>
          </cell>
          <cell r="BQ35" t="str">
            <v>..</v>
          </cell>
          <cell r="BR35" t="str">
            <v>..</v>
          </cell>
          <cell r="BS35" t="str">
            <v>..</v>
          </cell>
          <cell r="BT35" t="str">
            <v>..</v>
          </cell>
          <cell r="BU35" t="str">
            <v>..</v>
          </cell>
          <cell r="BV35" t="str">
            <v>..</v>
          </cell>
          <cell r="BW35">
            <v>87871.079899999997</v>
          </cell>
          <cell r="BX35">
            <v>68523.434099999999</v>
          </cell>
          <cell r="BY35">
            <v>46275.840100000001</v>
          </cell>
          <cell r="BZ35">
            <v>22059.886200000001</v>
          </cell>
          <cell r="CA35">
            <v>28155.6342</v>
          </cell>
          <cell r="CB35">
            <v>27117.2886</v>
          </cell>
          <cell r="CC35">
            <v>-7020.4218000000001</v>
          </cell>
          <cell r="CD35">
            <v>11009.600399999999</v>
          </cell>
          <cell r="CE35">
            <v>18030.022199999999</v>
          </cell>
          <cell r="CF35">
            <v>1109123.9715</v>
          </cell>
          <cell r="CG35">
            <v>853105.89419999998</v>
          </cell>
          <cell r="CH35">
            <v>600357.7487</v>
          </cell>
          <cell r="CI35">
            <v>251066.87169999999</v>
          </cell>
          <cell r="CJ35">
            <v>257420.10219999999</v>
          </cell>
          <cell r="CK35">
            <v>270277.14730000001</v>
          </cell>
          <cell r="CL35">
            <v>616.80439999999999</v>
          </cell>
          <cell r="CM35">
            <v>124867.4675</v>
          </cell>
          <cell r="CN35">
            <v>124250.6632</v>
          </cell>
          <cell r="CO35">
            <v>1626257.9595000001</v>
          </cell>
          <cell r="CP35">
            <v>1309575.226</v>
          </cell>
          <cell r="CQ35">
            <v>971407.01509999996</v>
          </cell>
          <cell r="CR35">
            <v>338576.60550000001</v>
          </cell>
          <cell r="CS35">
            <v>370021.06630000001</v>
          </cell>
          <cell r="CT35">
            <v>355788.99810000003</v>
          </cell>
          <cell r="CU35">
            <v>-8953.0198</v>
          </cell>
          <cell r="CV35">
            <v>207459.7928</v>
          </cell>
          <cell r="CW35">
            <v>216412.8126</v>
          </cell>
          <cell r="CX35">
            <v>157363.66329999999</v>
          </cell>
          <cell r="CY35">
            <v>113619.71980000001</v>
          </cell>
          <cell r="CZ35">
            <v>82657.363299999997</v>
          </cell>
          <cell r="DA35">
            <v>33205.313600000001</v>
          </cell>
          <cell r="DB35">
            <v>46633.023399999998</v>
          </cell>
          <cell r="DC35">
            <v>34937.613700000002</v>
          </cell>
          <cell r="DD35">
            <v>-3583.9148</v>
          </cell>
          <cell r="DE35">
            <v>11490.084699999999</v>
          </cell>
          <cell r="DF35">
            <v>15073.9995</v>
          </cell>
          <cell r="DG35" t="str">
            <v>..</v>
          </cell>
          <cell r="DH35" t="str">
            <v>..</v>
          </cell>
          <cell r="DI35" t="str">
            <v>..</v>
          </cell>
          <cell r="DJ35" t="str">
            <v>..</v>
          </cell>
          <cell r="DK35" t="str">
            <v>..</v>
          </cell>
          <cell r="DL35" t="str">
            <v>..</v>
          </cell>
          <cell r="DM35" t="str">
            <v>..</v>
          </cell>
          <cell r="DN35" t="str">
            <v>..</v>
          </cell>
          <cell r="DO35" t="str">
            <v>..</v>
          </cell>
          <cell r="DP35">
            <v>4165.7986000000001</v>
          </cell>
          <cell r="DQ35">
            <v>3186.9906999999998</v>
          </cell>
          <cell r="DR35" t="str">
            <v>..</v>
          </cell>
          <cell r="DS35">
            <v>878.79849999999999</v>
          </cell>
          <cell r="DT35">
            <v>1512.1621</v>
          </cell>
          <cell r="DU35">
            <v>1378.3323</v>
          </cell>
          <cell r="DV35">
            <v>-613.62649999999996</v>
          </cell>
          <cell r="DW35">
            <v>1486.5512000000001</v>
          </cell>
          <cell r="DX35">
            <v>2100.1776</v>
          </cell>
          <cell r="DY35">
            <v>42577.985200000003</v>
          </cell>
          <cell r="DZ35">
            <v>39684.198900000003</v>
          </cell>
          <cell r="EA35">
            <v>26523.739099999999</v>
          </cell>
          <cell r="EB35">
            <v>13786.351500000001</v>
          </cell>
          <cell r="EC35">
            <v>9125.9804999999997</v>
          </cell>
          <cell r="ED35">
            <v>9629.4961999999996</v>
          </cell>
          <cell r="EE35">
            <v>-2880.7343000000001</v>
          </cell>
          <cell r="EF35">
            <v>8368.4480999999996</v>
          </cell>
          <cell r="EG35">
            <v>11249.182500000001</v>
          </cell>
          <cell r="EH35">
            <v>54207.019</v>
          </cell>
          <cell r="EI35">
            <v>49544.190900000001</v>
          </cell>
          <cell r="EJ35">
            <v>20974.646400000001</v>
          </cell>
          <cell r="EK35">
            <v>36435.429900000003</v>
          </cell>
          <cell r="EL35">
            <v>14180.550800000001</v>
          </cell>
          <cell r="EM35">
            <v>14169.704299999999</v>
          </cell>
          <cell r="EN35">
            <v>-6682.0430999999999</v>
          </cell>
          <cell r="EO35">
            <v>8836.4775000000009</v>
          </cell>
          <cell r="EP35">
            <v>15518.520500000001</v>
          </cell>
          <cell r="EQ35">
            <v>1085055.8056999999</v>
          </cell>
          <cell r="ER35">
            <v>864780.17350000003</v>
          </cell>
          <cell r="ES35">
            <v>629505.56530000002</v>
          </cell>
          <cell r="ET35">
            <v>237503.3107</v>
          </cell>
          <cell r="EU35">
            <v>213629.1035</v>
          </cell>
          <cell r="EV35">
            <v>245091.6029</v>
          </cell>
          <cell r="EW35">
            <v>7827.8665000000001</v>
          </cell>
          <cell r="EX35">
            <v>129746.6094</v>
          </cell>
          <cell r="EY35">
            <v>121918.7429</v>
          </cell>
          <cell r="EZ35">
            <v>1915265.754</v>
          </cell>
          <cell r="FA35">
            <v>1480405.6662999999</v>
          </cell>
          <cell r="FB35">
            <v>1126898.6072</v>
          </cell>
          <cell r="FC35">
            <v>323099.82789999997</v>
          </cell>
          <cell r="FD35">
            <v>625858.69709999999</v>
          </cell>
          <cell r="FE35">
            <v>602930.35369999998</v>
          </cell>
          <cell r="FF35">
            <v>-59849.488499999999</v>
          </cell>
          <cell r="FG35">
            <v>97653.074099999998</v>
          </cell>
          <cell r="FH35">
            <v>157502.5626</v>
          </cell>
          <cell r="FI35">
            <v>129088.4357</v>
          </cell>
          <cell r="FJ35">
            <v>132648.4724</v>
          </cell>
          <cell r="FK35">
            <v>100753.5828</v>
          </cell>
          <cell r="FL35">
            <v>34725.2235</v>
          </cell>
          <cell r="FM35">
            <v>29260.419600000001</v>
          </cell>
          <cell r="FN35">
            <v>26578.0242</v>
          </cell>
          <cell r="FO35">
            <v>-8893.9079000000002</v>
          </cell>
          <cell r="FP35">
            <v>11583.795400000001</v>
          </cell>
          <cell r="FQ35">
            <v>20477.703399999999</v>
          </cell>
          <cell r="FR35" t="str">
            <v>..</v>
          </cell>
          <cell r="FS35" t="str">
            <v>..</v>
          </cell>
          <cell r="FT35" t="str">
            <v>..</v>
          </cell>
          <cell r="FU35" t="str">
            <v>..</v>
          </cell>
          <cell r="FV35" t="str">
            <v>..</v>
          </cell>
          <cell r="FW35" t="str">
            <v>..</v>
          </cell>
          <cell r="FX35" t="str">
            <v>..</v>
          </cell>
          <cell r="FY35" t="str">
            <v>..</v>
          </cell>
          <cell r="FZ35" t="str">
            <v>..</v>
          </cell>
          <cell r="GA35" t="str">
            <v>..</v>
          </cell>
          <cell r="GB35" t="str">
            <v>..</v>
          </cell>
          <cell r="GC35" t="str">
            <v>..</v>
          </cell>
          <cell r="GD35" t="str">
            <v>..</v>
          </cell>
          <cell r="GE35" t="str">
            <v>..</v>
          </cell>
          <cell r="GF35" t="str">
            <v>..</v>
          </cell>
          <cell r="GG35" t="str">
            <v>..</v>
          </cell>
          <cell r="GH35" t="str">
            <v>..</v>
          </cell>
          <cell r="GI35" t="str">
            <v>..</v>
          </cell>
          <cell r="GJ35">
            <v>10848.279699999999</v>
          </cell>
          <cell r="GK35">
            <v>7383.3392999999996</v>
          </cell>
          <cell r="GL35">
            <v>5249.9598999999998</v>
          </cell>
          <cell r="GM35">
            <v>2059.9227000000001</v>
          </cell>
          <cell r="GN35">
            <v>1664.9271000000001</v>
          </cell>
          <cell r="GO35">
            <v>1958.7360000000001</v>
          </cell>
          <cell r="GP35">
            <v>966.91089999999997</v>
          </cell>
          <cell r="GQ35">
            <v>9223.1628999999994</v>
          </cell>
          <cell r="GR35">
            <v>8256.2520000000004</v>
          </cell>
          <cell r="GS35">
            <v>641342.50780000002</v>
          </cell>
          <cell r="GT35">
            <v>511946.63209999999</v>
          </cell>
          <cell r="GU35">
            <v>432921.4964</v>
          </cell>
          <cell r="GV35">
            <v>79845.405400000003</v>
          </cell>
          <cell r="GW35">
            <v>151526.82879999999</v>
          </cell>
          <cell r="GX35">
            <v>135273.73250000001</v>
          </cell>
          <cell r="GY35">
            <v>-24158.5936</v>
          </cell>
          <cell r="GZ35">
            <v>28120.636699999999</v>
          </cell>
          <cell r="HA35">
            <v>52279.230300000003</v>
          </cell>
          <cell r="HB35">
            <v>328799.90419999999</v>
          </cell>
          <cell r="HC35">
            <v>248882.36679999999</v>
          </cell>
          <cell r="HD35">
            <v>176713.72500000001</v>
          </cell>
          <cell r="HE35">
            <v>72443.905100000004</v>
          </cell>
          <cell r="HF35">
            <v>73181.259399999995</v>
          </cell>
          <cell r="HG35">
            <v>70602.898499999996</v>
          </cell>
          <cell r="HH35">
            <v>8372.6754000000001</v>
          </cell>
          <cell r="HI35">
            <v>98023.585900000005</v>
          </cell>
          <cell r="HJ35">
            <v>89650.910499999998</v>
          </cell>
          <cell r="HK35">
            <v>64520.251199999999</v>
          </cell>
          <cell r="HL35">
            <v>50311.495799999997</v>
          </cell>
          <cell r="HM35">
            <v>37589.031499999997</v>
          </cell>
          <cell r="HN35">
            <v>12677.303400000001</v>
          </cell>
          <cell r="HO35">
            <v>11283.8776</v>
          </cell>
          <cell r="HP35">
            <v>9604.2258999999995</v>
          </cell>
          <cell r="HQ35">
            <v>1402.3172</v>
          </cell>
          <cell r="HR35">
            <v>9647.8794999999991</v>
          </cell>
          <cell r="HS35">
            <v>8245.5622999999996</v>
          </cell>
          <cell r="HT35">
            <v>104739.28419999999</v>
          </cell>
          <cell r="HU35">
            <v>64716.2235</v>
          </cell>
          <cell r="HV35">
            <v>43420.851699999999</v>
          </cell>
          <cell r="HW35">
            <v>20967.460599999999</v>
          </cell>
          <cell r="HX35">
            <v>36172.858399999997</v>
          </cell>
          <cell r="HY35">
            <v>30814.242399999999</v>
          </cell>
          <cell r="HZ35">
            <v>2748.0254</v>
          </cell>
          <cell r="IA35">
            <v>29402.938099999999</v>
          </cell>
          <cell r="IB35">
            <v>26654.912700000001</v>
          </cell>
          <cell r="IC35" t="str">
            <v>..</v>
          </cell>
          <cell r="ID35" t="str">
            <v>..</v>
          </cell>
          <cell r="IE35" t="str">
            <v>..</v>
          </cell>
          <cell r="IF35" t="str">
            <v>..</v>
          </cell>
          <cell r="IG35" t="str">
            <v>..</v>
          </cell>
          <cell r="IH35" t="str">
            <v>..</v>
          </cell>
          <cell r="II35" t="str">
            <v>..</v>
          </cell>
          <cell r="IJ35" t="str">
            <v>..</v>
          </cell>
          <cell r="IK35" t="str">
            <v>..</v>
          </cell>
          <cell r="IL35">
            <v>114161.61040000001</v>
          </cell>
          <cell r="IM35">
            <v>104274.5757</v>
          </cell>
          <cell r="IN35">
            <v>88212.1005</v>
          </cell>
          <cell r="IO35">
            <v>15762.677100000001</v>
          </cell>
          <cell r="IP35">
            <v>14495.053599999999</v>
          </cell>
          <cell r="IQ35">
            <v>24505.338500000002</v>
          </cell>
          <cell r="IR35">
            <v>-3464.1228000000001</v>
          </cell>
          <cell r="IS35">
            <v>11677.627399999999</v>
          </cell>
          <cell r="IT35">
            <v>15141.7502</v>
          </cell>
          <cell r="IU35" t="str">
            <v>..</v>
          </cell>
          <cell r="IV35" t="str">
            <v>..</v>
          </cell>
          <cell r="IW35" t="str">
            <v>..</v>
          </cell>
          <cell r="IX35" t="str">
            <v>..</v>
          </cell>
          <cell r="IY35" t="str">
            <v>..</v>
          </cell>
          <cell r="IZ35" t="str">
            <v>..</v>
          </cell>
          <cell r="JA35" t="str">
            <v>..</v>
          </cell>
          <cell r="JB35" t="str">
            <v>..</v>
          </cell>
          <cell r="JC35" t="str">
            <v>..</v>
          </cell>
          <cell r="JD35" t="str">
            <v>..</v>
          </cell>
          <cell r="JE35" t="str">
            <v>..</v>
          </cell>
          <cell r="JF35" t="str">
            <v>..</v>
          </cell>
          <cell r="JG35" t="str">
            <v>..</v>
          </cell>
          <cell r="JH35" t="str">
            <v>..</v>
          </cell>
          <cell r="JI35" t="str">
            <v>..</v>
          </cell>
          <cell r="JJ35" t="str">
            <v>..</v>
          </cell>
          <cell r="JK35" t="str">
            <v>..</v>
          </cell>
          <cell r="JL35" t="str">
            <v>..</v>
          </cell>
          <cell r="JM35">
            <v>617472.91509999998</v>
          </cell>
          <cell r="JN35">
            <v>451570.7255</v>
          </cell>
          <cell r="JO35">
            <v>384578.772</v>
          </cell>
          <cell r="JP35">
            <v>69137.966700000004</v>
          </cell>
          <cell r="JQ35">
            <v>155077.6053</v>
          </cell>
          <cell r="JR35">
            <v>140356.7512</v>
          </cell>
          <cell r="JS35">
            <v>1641.5509</v>
          </cell>
          <cell r="JT35">
            <v>49138.752899999999</v>
          </cell>
          <cell r="JU35">
            <v>47497.201999999997</v>
          </cell>
          <cell r="JV35">
            <v>192911.0612</v>
          </cell>
          <cell r="JW35">
            <v>159399.6948</v>
          </cell>
          <cell r="JX35">
            <v>100768.28509999999</v>
          </cell>
          <cell r="JY35">
            <v>58998.092600000004</v>
          </cell>
          <cell r="JZ35">
            <v>55113.652800000003</v>
          </cell>
          <cell r="KA35">
            <v>46774.614300000001</v>
          </cell>
          <cell r="KB35">
            <v>-9802.7872000000007</v>
          </cell>
          <cell r="KC35">
            <v>32340.212800000001</v>
          </cell>
          <cell r="KD35">
            <v>42142.999900000003</v>
          </cell>
          <cell r="KE35">
            <v>226952.36199999999</v>
          </cell>
          <cell r="KF35">
            <v>154089.7591</v>
          </cell>
          <cell r="KG35">
            <v>128666.539</v>
          </cell>
          <cell r="KH35">
            <v>25156.395400000001</v>
          </cell>
          <cell r="KI35">
            <v>47779.163399999998</v>
          </cell>
          <cell r="KJ35">
            <v>47207.928</v>
          </cell>
          <cell r="KK35">
            <v>15215.742099999999</v>
          </cell>
          <cell r="KL35">
            <v>59598.391900000002</v>
          </cell>
          <cell r="KM35">
            <v>44382.649799999999</v>
          </cell>
          <cell r="KN35">
            <v>318178.91070000001</v>
          </cell>
          <cell r="KO35" t="str">
            <v>..</v>
          </cell>
          <cell r="KP35">
            <v>209338.47760000001</v>
          </cell>
          <cell r="KQ35">
            <v>35101.756000000001</v>
          </cell>
          <cell r="KS35">
            <v>58802.574399999998</v>
          </cell>
          <cell r="KT35">
            <v>-9001.0115000000005</v>
          </cell>
          <cell r="KU35">
            <v>13841.208500000001</v>
          </cell>
          <cell r="KV35">
            <v>22306.8946</v>
          </cell>
          <cell r="KW35">
            <v>1005240.6629999999</v>
          </cell>
          <cell r="KX35">
            <v>848354.08829999994</v>
          </cell>
          <cell r="KY35">
            <v>579944.55009999999</v>
          </cell>
          <cell r="KZ35">
            <v>277000.54369999998</v>
          </cell>
          <cell r="LA35">
            <v>149264.6</v>
          </cell>
          <cell r="LB35">
            <v>173189.99650000001</v>
          </cell>
          <cell r="LC35">
            <v>19469.039499999999</v>
          </cell>
          <cell r="LD35">
            <v>164830.7035</v>
          </cell>
          <cell r="LE35">
            <v>145361.66399999999</v>
          </cell>
          <cell r="LF35">
            <v>5425291.3541999999</v>
          </cell>
          <cell r="LG35">
            <v>4694021.8333999999</v>
          </cell>
          <cell r="LH35">
            <v>3464236.8007</v>
          </cell>
          <cell r="LI35">
            <v>1308694.2889</v>
          </cell>
          <cell r="LJ35">
            <v>823857.34680000006</v>
          </cell>
          <cell r="LK35">
            <v>857419.2548</v>
          </cell>
          <cell r="LL35">
            <v>-14048.525299999999</v>
          </cell>
          <cell r="LM35">
            <v>262166.04149999999</v>
          </cell>
          <cell r="LN35">
            <v>276214.56679999997</v>
          </cell>
          <cell r="LO35" t="str">
            <v>..</v>
          </cell>
          <cell r="LP35" t="str">
            <v>..</v>
          </cell>
          <cell r="LS35" t="str">
            <v>..</v>
          </cell>
          <cell r="LT35" t="str">
            <v>..</v>
          </cell>
          <cell r="LU35" t="str">
            <v>..</v>
          </cell>
          <cell r="LV35" t="str">
            <v>..</v>
          </cell>
          <cell r="LW35" t="str">
            <v>..</v>
          </cell>
          <cell r="LX35" t="str">
            <v>..</v>
          </cell>
          <cell r="LY35" t="str">
            <v>..</v>
          </cell>
          <cell r="LZ35" t="str">
            <v>..</v>
          </cell>
          <cell r="MA35" t="str">
            <v>..</v>
          </cell>
          <cell r="MB35" t="str">
            <v>..</v>
          </cell>
          <cell r="MC35" t="str">
            <v>..</v>
          </cell>
          <cell r="MD35" t="str">
            <v>..</v>
          </cell>
          <cell r="ME35" t="str">
            <v>..</v>
          </cell>
          <cell r="MF35" t="str">
            <v>..</v>
          </cell>
          <cell r="MG35" t="str">
            <v>..</v>
          </cell>
          <cell r="MH35" t="str">
            <v>..</v>
          </cell>
          <cell r="MI35" t="str">
            <v>..</v>
          </cell>
          <cell r="MJ35" t="str">
            <v>..</v>
          </cell>
          <cell r="MK35" t="str">
            <v>..</v>
          </cell>
          <cell r="ML35" t="str">
            <v>..</v>
          </cell>
          <cell r="MM35" t="str">
            <v>..</v>
          </cell>
          <cell r="MN35" t="str">
            <v>..</v>
          </cell>
          <cell r="MO35" t="str">
            <v>..</v>
          </cell>
          <cell r="MP35" t="str">
            <v>..</v>
          </cell>
          <cell r="MQ35" t="str">
            <v>..</v>
          </cell>
          <cell r="MR35" t="str">
            <v>..</v>
          </cell>
          <cell r="MS35" t="str">
            <v>..</v>
          </cell>
          <cell r="MT35" t="str">
            <v>..</v>
          </cell>
          <cell r="MU35" t="str">
            <v>..</v>
          </cell>
          <cell r="MV35" t="str">
            <v>..</v>
          </cell>
          <cell r="MW35" t="str">
            <v>..</v>
          </cell>
          <cell r="MX35" t="str">
            <v>..</v>
          </cell>
          <cell r="MY35">
            <v>138693.2224</v>
          </cell>
          <cell r="MZ35">
            <v>107678.5306</v>
          </cell>
          <cell r="NA35" t="str">
            <v>..</v>
          </cell>
          <cell r="NB35" t="str">
            <v>..</v>
          </cell>
          <cell r="NC35">
            <v>24311.947700000001</v>
          </cell>
          <cell r="ND35">
            <v>24410.3956</v>
          </cell>
          <cell r="NE35">
            <v>4008.9164000000001</v>
          </cell>
          <cell r="NF35">
            <v>13381.174199999999</v>
          </cell>
          <cell r="NG35">
            <v>9372.2577999999994</v>
          </cell>
          <cell r="NH35" t="str">
            <v>..</v>
          </cell>
          <cell r="NI35" t="str">
            <v>..</v>
          </cell>
          <cell r="NJ35" t="str">
            <v>..</v>
          </cell>
          <cell r="NK35" t="str">
            <v>..</v>
          </cell>
          <cell r="NL35" t="str">
            <v>..</v>
          </cell>
          <cell r="NM35" t="str">
            <v>..</v>
          </cell>
          <cell r="NN35" t="str">
            <v>..</v>
          </cell>
          <cell r="NO35" t="str">
            <v>..</v>
          </cell>
          <cell r="NP35" t="str">
            <v>..</v>
          </cell>
          <cell r="NQ35" t="str">
            <v>..</v>
          </cell>
          <cell r="NR35" t="str">
            <v>..</v>
          </cell>
          <cell r="NS35" t="str">
            <v>..</v>
          </cell>
          <cell r="NT35" t="str">
            <v>..</v>
          </cell>
          <cell r="NU35" t="str">
            <v>..</v>
          </cell>
          <cell r="NV35" t="str">
            <v>..</v>
          </cell>
          <cell r="NW35" t="str">
            <v>..</v>
          </cell>
          <cell r="NX35" t="str">
            <v>..</v>
          </cell>
          <cell r="NY35" t="str">
            <v>..</v>
          </cell>
          <cell r="NZ35" t="str">
            <v>..</v>
          </cell>
          <cell r="OA35" t="str">
            <v>..</v>
          </cell>
          <cell r="OB35" t="str">
            <v>..</v>
          </cell>
          <cell r="OC35" t="str">
            <v>..</v>
          </cell>
          <cell r="OD35" t="str">
            <v>..</v>
          </cell>
          <cell r="OE35" t="str">
            <v>..</v>
          </cell>
          <cell r="OF35" t="str">
            <v>..</v>
          </cell>
          <cell r="OG35" t="str">
            <v>..</v>
          </cell>
          <cell r="OH35" t="str">
            <v>..</v>
          </cell>
          <cell r="OI35">
            <v>747309.2574</v>
          </cell>
          <cell r="OJ35">
            <v>576957.20420000004</v>
          </cell>
          <cell r="OK35">
            <v>502690.7206</v>
          </cell>
          <cell r="OL35">
            <v>72677.272800000006</v>
          </cell>
          <cell r="OM35" t="str">
            <v>..</v>
          </cell>
          <cell r="ON35">
            <v>129067.5269</v>
          </cell>
          <cell r="OO35">
            <v>8044.3429999999998</v>
          </cell>
          <cell r="OP35">
            <v>41777.724999999999</v>
          </cell>
          <cell r="OQ35">
            <v>33733.381999999998</v>
          </cell>
          <cell r="OR35" t="str">
            <v>..</v>
          </cell>
          <cell r="OS35" t="str">
            <v>..</v>
          </cell>
          <cell r="OT35" t="str">
            <v>..</v>
          </cell>
          <cell r="OU35" t="str">
            <v>..</v>
          </cell>
          <cell r="OV35" t="str">
            <v>..</v>
          </cell>
          <cell r="OW35" t="str">
            <v>..</v>
          </cell>
          <cell r="OX35" t="str">
            <v>..</v>
          </cell>
          <cell r="OY35" t="str">
            <v>..</v>
          </cell>
          <cell r="OZ35" t="str">
            <v>..</v>
          </cell>
          <cell r="PA35" t="str">
            <v>..</v>
          </cell>
          <cell r="PB35" t="str">
            <v>..</v>
          </cell>
          <cell r="PC35" t="str">
            <v>..</v>
          </cell>
          <cell r="PD35" t="str">
            <v>..</v>
          </cell>
          <cell r="PE35" t="str">
            <v>..</v>
          </cell>
          <cell r="PF35" t="str">
            <v>..</v>
          </cell>
          <cell r="PG35" t="str">
            <v>..</v>
          </cell>
          <cell r="PH35" t="str">
            <v>..</v>
          </cell>
          <cell r="PI35" t="str">
            <v>..</v>
          </cell>
          <cell r="PJ35" t="str">
            <v>..</v>
          </cell>
          <cell r="PK35" t="str">
            <v>..</v>
          </cell>
          <cell r="PL35" t="str">
            <v>..</v>
          </cell>
          <cell r="PM35" t="str">
            <v>..</v>
          </cell>
          <cell r="PN35" t="str">
            <v>..</v>
          </cell>
          <cell r="PO35" t="str">
            <v>..</v>
          </cell>
          <cell r="PP35" t="str">
            <v>..</v>
          </cell>
          <cell r="PQ35" t="str">
            <v>..</v>
          </cell>
          <cell r="PR35" t="str">
            <v>..</v>
          </cell>
          <cell r="PS35" t="str">
            <v>..</v>
          </cell>
          <cell r="PT35" t="str">
            <v>..</v>
          </cell>
          <cell r="PU35" t="str">
            <v>..</v>
          </cell>
          <cell r="PV35" t="str">
            <v>..</v>
          </cell>
          <cell r="PW35" t="str">
            <v>..</v>
          </cell>
          <cell r="PX35" t="str">
            <v>..</v>
          </cell>
          <cell r="PY35" t="str">
            <v>..</v>
          </cell>
          <cell r="PZ35" t="str">
            <v>..</v>
          </cell>
          <cell r="QA35" t="str">
            <v>..</v>
          </cell>
          <cell r="QB35" t="str">
            <v>..</v>
          </cell>
          <cell r="QC35" t="str">
            <v>..</v>
          </cell>
          <cell r="QD35" t="str">
            <v>..</v>
          </cell>
          <cell r="QE35" t="str">
            <v>..</v>
          </cell>
          <cell r="QF35" t="str">
            <v>..</v>
          </cell>
          <cell r="QG35" t="str">
            <v>..</v>
          </cell>
          <cell r="QH35" t="str">
            <v>..</v>
          </cell>
          <cell r="QI35" t="str">
            <v>..</v>
          </cell>
          <cell r="QJ35" t="str">
            <v>..</v>
          </cell>
          <cell r="QK35" t="str">
            <v>..</v>
          </cell>
          <cell r="QL35" t="str">
            <v>..</v>
          </cell>
          <cell r="QM35" t="str">
            <v>..</v>
          </cell>
          <cell r="QN35" t="str">
            <v>..</v>
          </cell>
          <cell r="QO35" t="str">
            <v>..</v>
          </cell>
          <cell r="QP35" t="str">
            <v>..</v>
          </cell>
          <cell r="QQ35" t="str">
            <v>..</v>
          </cell>
          <cell r="QR35" t="str">
            <v>..</v>
          </cell>
          <cell r="QS35" t="str">
            <v>..</v>
          </cell>
          <cell r="QT35">
            <v>263768.54629999999</v>
          </cell>
          <cell r="QU35">
            <v>166495.4657</v>
          </cell>
          <cell r="QV35">
            <v>125418.53200000001</v>
          </cell>
          <cell r="QW35">
            <v>41076.933799999999</v>
          </cell>
          <cell r="QX35">
            <v>55935.849600000001</v>
          </cell>
          <cell r="QY35">
            <v>53655.887900000002</v>
          </cell>
          <cell r="QZ35">
            <v>4095.2964999999999</v>
          </cell>
          <cell r="RA35">
            <v>64906.277999999998</v>
          </cell>
          <cell r="RB35">
            <v>60810.981399999997</v>
          </cell>
        </row>
        <row r="36">
          <cell r="A36">
            <v>1976</v>
          </cell>
          <cell r="B36" t="str">
            <v/>
          </cell>
          <cell r="C36">
            <v>326288.49219999998</v>
          </cell>
          <cell r="D36">
            <v>229196.9902</v>
          </cell>
          <cell r="E36">
            <v>171900.39739999999</v>
          </cell>
          <cell r="F36">
            <v>56740.164299999997</v>
          </cell>
          <cell r="G36">
            <v>53456.301500000001</v>
          </cell>
          <cell r="H36">
            <v>51256.9349</v>
          </cell>
          <cell r="I36">
            <v>14860.024299999999</v>
          </cell>
          <cell r="J36">
            <v>36937.566299999999</v>
          </cell>
          <cell r="K36">
            <v>22077.542000000001</v>
          </cell>
          <cell r="L36">
            <v>166174.36379999999</v>
          </cell>
          <cell r="M36">
            <v>130281.2951</v>
          </cell>
          <cell r="N36">
            <v>93818.208700000003</v>
          </cell>
          <cell r="O36">
            <v>36657.549599999998</v>
          </cell>
          <cell r="P36">
            <v>44141.4162</v>
          </cell>
          <cell r="Q36">
            <v>43523.036899999999</v>
          </cell>
          <cell r="R36">
            <v>-7535.0694000000003</v>
          </cell>
          <cell r="S36">
            <v>33644.774700000002</v>
          </cell>
          <cell r="T36">
            <v>41179.8442</v>
          </cell>
          <cell r="U36">
            <v>217668.39739999999</v>
          </cell>
          <cell r="V36">
            <v>177733.7971</v>
          </cell>
          <cell r="W36">
            <v>119761.5855</v>
          </cell>
          <cell r="X36">
            <v>58190.854299999999</v>
          </cell>
          <cell r="Y36">
            <v>46838.555</v>
          </cell>
          <cell r="Z36">
            <v>49744.294699999999</v>
          </cell>
          <cell r="AA36">
            <v>-1997.2049999999999</v>
          </cell>
          <cell r="AB36">
            <v>84421.714000000007</v>
          </cell>
          <cell r="AC36">
            <v>86418.918999999994</v>
          </cell>
          <cell r="AD36">
            <v>580638.51470000006</v>
          </cell>
          <cell r="AE36">
            <v>465376.79129999998</v>
          </cell>
          <cell r="AF36">
            <v>311213.71490000002</v>
          </cell>
          <cell r="AG36">
            <v>159833.03210000001</v>
          </cell>
          <cell r="AH36">
            <v>109570.17389999999</v>
          </cell>
          <cell r="AI36">
            <v>107416.0368</v>
          </cell>
          <cell r="AJ36">
            <v>1034.7844</v>
          </cell>
          <cell r="AK36">
            <v>93349.928100000005</v>
          </cell>
          <cell r="AL36">
            <v>92315.143700000001</v>
          </cell>
          <cell r="AM36" t="str">
            <v>..</v>
          </cell>
          <cell r="AN36" t="str">
            <v>..</v>
          </cell>
          <cell r="AO36" t="str">
            <v>..</v>
          </cell>
          <cell r="AP36" t="str">
            <v>..</v>
          </cell>
          <cell r="AQ36" t="str">
            <v>..</v>
          </cell>
          <cell r="AR36" t="str">
            <v>..</v>
          </cell>
          <cell r="AS36" t="str">
            <v>..</v>
          </cell>
          <cell r="AT36" t="str">
            <v>..</v>
          </cell>
          <cell r="AU36" t="str">
            <v>..</v>
          </cell>
          <cell r="AV36" t="str">
            <v>..</v>
          </cell>
          <cell r="AW36" t="str">
            <v>..</v>
          </cell>
          <cell r="AX36" t="str">
            <v>..</v>
          </cell>
          <cell r="AY36" t="str">
            <v>..</v>
          </cell>
          <cell r="AZ36" t="str">
            <v>..</v>
          </cell>
          <cell r="BA36" t="str">
            <v>..</v>
          </cell>
          <cell r="BB36" t="str">
            <v>..</v>
          </cell>
          <cell r="BC36" t="str">
            <v>..</v>
          </cell>
          <cell r="BD36" t="str">
            <v>..</v>
          </cell>
          <cell r="BE36">
            <v>128262.82429999999</v>
          </cell>
          <cell r="BF36">
            <v>104266.46610000001</v>
          </cell>
          <cell r="BG36">
            <v>69263.110700000005</v>
          </cell>
          <cell r="BH36">
            <v>34742.535499999998</v>
          </cell>
          <cell r="BI36">
            <v>24485.4614</v>
          </cell>
          <cell r="BJ36">
            <v>22745.871299999999</v>
          </cell>
          <cell r="BK36">
            <v>-939.21529999999996</v>
          </cell>
          <cell r="BL36">
            <v>26274.185799999999</v>
          </cell>
          <cell r="BM36">
            <v>27213.401099999999</v>
          </cell>
          <cell r="BN36" t="str">
            <v>..</v>
          </cell>
          <cell r="BO36" t="str">
            <v>..</v>
          </cell>
          <cell r="BP36" t="str">
            <v>..</v>
          </cell>
          <cell r="BQ36" t="str">
            <v>..</v>
          </cell>
          <cell r="BR36" t="str">
            <v>..</v>
          </cell>
          <cell r="BS36" t="str">
            <v>..</v>
          </cell>
          <cell r="BT36" t="str">
            <v>..</v>
          </cell>
          <cell r="BU36" t="str">
            <v>..</v>
          </cell>
          <cell r="BV36" t="str">
            <v>..</v>
          </cell>
          <cell r="BW36">
            <v>88173.692899999995</v>
          </cell>
          <cell r="BX36">
            <v>70556.028999999995</v>
          </cell>
          <cell r="BY36">
            <v>47148.848899999997</v>
          </cell>
          <cell r="BZ36">
            <v>23440.467100000002</v>
          </cell>
          <cell r="CA36">
            <v>23660.531900000002</v>
          </cell>
          <cell r="CB36">
            <v>25133.167399999998</v>
          </cell>
          <cell r="CC36">
            <v>-5175.8413</v>
          </cell>
          <cell r="CD36">
            <v>12594.5409</v>
          </cell>
          <cell r="CE36">
            <v>17770.3822</v>
          </cell>
          <cell r="CF36">
            <v>1157445.8293000001</v>
          </cell>
          <cell r="CG36">
            <v>896467.82479999994</v>
          </cell>
          <cell r="CH36">
            <v>633089.33360000001</v>
          </cell>
          <cell r="CI36">
            <v>261246.98319999999</v>
          </cell>
          <cell r="CJ36">
            <v>281270.46549999999</v>
          </cell>
          <cell r="CK36">
            <v>276284.27399999998</v>
          </cell>
          <cell r="CL36">
            <v>-11859.760200000001</v>
          </cell>
          <cell r="CM36">
            <v>135498.3377</v>
          </cell>
          <cell r="CN36">
            <v>147358.09789999999</v>
          </cell>
          <cell r="CO36">
            <v>1706745.6680999999</v>
          </cell>
          <cell r="CP36">
            <v>1358219.8594</v>
          </cell>
          <cell r="CQ36">
            <v>1013059.6787</v>
          </cell>
          <cell r="CR36">
            <v>345772.81280000001</v>
          </cell>
          <cell r="CS36">
            <v>404788.14630000002</v>
          </cell>
          <cell r="CT36">
            <v>368246.3653</v>
          </cell>
          <cell r="CU36">
            <v>-11157.063599999999</v>
          </cell>
          <cell r="CV36">
            <v>228808.56080000001</v>
          </cell>
          <cell r="CW36">
            <v>239965.6244</v>
          </cell>
          <cell r="CX36">
            <v>168146.06099999999</v>
          </cell>
          <cell r="CY36">
            <v>119970.5784</v>
          </cell>
          <cell r="CZ36">
            <v>87375.169500000004</v>
          </cell>
          <cell r="DA36">
            <v>34909.634299999998</v>
          </cell>
          <cell r="DB36">
            <v>50626.7647</v>
          </cell>
          <cell r="DC36">
            <v>37319.154600000002</v>
          </cell>
          <cell r="DD36">
            <v>-3383.9511000000002</v>
          </cell>
          <cell r="DE36">
            <v>13135.3631</v>
          </cell>
          <cell r="DF36">
            <v>16519.314200000001</v>
          </cell>
          <cell r="DG36" t="str">
            <v>..</v>
          </cell>
          <cell r="DH36" t="str">
            <v>..</v>
          </cell>
          <cell r="DI36" t="str">
            <v>..</v>
          </cell>
          <cell r="DJ36" t="str">
            <v>..</v>
          </cell>
          <cell r="DK36" t="str">
            <v>..</v>
          </cell>
          <cell r="DL36" t="str">
            <v>..</v>
          </cell>
          <cell r="DM36" t="str">
            <v>..</v>
          </cell>
          <cell r="DN36" t="str">
            <v>..</v>
          </cell>
          <cell r="DO36" t="str">
            <v>..</v>
          </cell>
          <cell r="DP36">
            <v>4414.0537999999997</v>
          </cell>
          <cell r="DQ36">
            <v>3356.8597</v>
          </cell>
          <cell r="DR36" t="str">
            <v>..</v>
          </cell>
          <cell r="DS36">
            <v>922.91849999999999</v>
          </cell>
          <cell r="DT36">
            <v>1183.6659999999999</v>
          </cell>
          <cell r="DU36">
            <v>1340.87</v>
          </cell>
          <cell r="DV36">
            <v>-342.75069999999999</v>
          </cell>
          <cell r="DW36">
            <v>1680.806</v>
          </cell>
          <cell r="DX36">
            <v>2023.5567000000001</v>
          </cell>
          <cell r="DY36">
            <v>43171.866300000002</v>
          </cell>
          <cell r="DZ36">
            <v>40783.244200000001</v>
          </cell>
          <cell r="EA36">
            <v>27274.368699999999</v>
          </cell>
          <cell r="EB36">
            <v>14145.5062</v>
          </cell>
          <cell r="EC36">
            <v>10698.219800000001</v>
          </cell>
          <cell r="ED36">
            <v>10934.9565</v>
          </cell>
          <cell r="EE36">
            <v>-3851.8732</v>
          </cell>
          <cell r="EF36">
            <v>9047.6830000000009</v>
          </cell>
          <cell r="EG36">
            <v>12899.556200000001</v>
          </cell>
          <cell r="EH36">
            <v>54381.838400000001</v>
          </cell>
          <cell r="EI36">
            <v>49031.151299999998</v>
          </cell>
          <cell r="EJ36">
            <v>22005.143199999999</v>
          </cell>
          <cell r="EK36">
            <v>33539.803899999999</v>
          </cell>
          <cell r="EL36">
            <v>12479.9256</v>
          </cell>
          <cell r="EM36">
            <v>12683.7485</v>
          </cell>
          <cell r="EN36">
            <v>-5091.0601999999999</v>
          </cell>
          <cell r="EO36">
            <v>10070.754199999999</v>
          </cell>
          <cell r="EP36">
            <v>15161.814399999999</v>
          </cell>
          <cell r="EQ36">
            <v>1162370.2109999999</v>
          </cell>
          <cell r="ER36">
            <v>903264.25260000001</v>
          </cell>
          <cell r="ES36">
            <v>657723.70640000002</v>
          </cell>
          <cell r="ET36">
            <v>247790.20360000001</v>
          </cell>
          <cell r="EU36">
            <v>249969.72080000001</v>
          </cell>
          <cell r="EV36">
            <v>246390.97219999999</v>
          </cell>
          <cell r="EW36">
            <v>6802.0110999999997</v>
          </cell>
          <cell r="EX36">
            <v>145257.9161</v>
          </cell>
          <cell r="EY36">
            <v>138455.90489999999</v>
          </cell>
          <cell r="EZ36">
            <v>1991397.263</v>
          </cell>
          <cell r="FA36">
            <v>1527335.6603000001</v>
          </cell>
          <cell r="FB36">
            <v>1159644.9849</v>
          </cell>
          <cell r="FC36">
            <v>336763.94890000002</v>
          </cell>
          <cell r="FD36">
            <v>648841.28260000004</v>
          </cell>
          <cell r="FE36">
            <v>620416.11369999999</v>
          </cell>
          <cell r="FF36">
            <v>-54151.5245</v>
          </cell>
          <cell r="FG36">
            <v>113864.8138</v>
          </cell>
          <cell r="FH36">
            <v>168016.3383</v>
          </cell>
          <cell r="FI36">
            <v>146018.58910000001</v>
          </cell>
          <cell r="FJ36">
            <v>142176.23250000001</v>
          </cell>
          <cell r="FK36">
            <v>109070.72100000001</v>
          </cell>
          <cell r="FL36">
            <v>34920.017099999997</v>
          </cell>
          <cell r="FM36">
            <v>35992.095200000003</v>
          </cell>
          <cell r="FN36">
            <v>33888.253299999997</v>
          </cell>
          <cell r="FO36">
            <v>-9386.9568999999992</v>
          </cell>
          <cell r="FP36">
            <v>16094.6103</v>
          </cell>
          <cell r="FQ36">
            <v>25481.5671</v>
          </cell>
          <cell r="FR36" t="str">
            <v>..</v>
          </cell>
          <cell r="FS36" t="str">
            <v>..</v>
          </cell>
          <cell r="FT36" t="str">
            <v>..</v>
          </cell>
          <cell r="FU36" t="str">
            <v>..</v>
          </cell>
          <cell r="FV36" t="str">
            <v>..</v>
          </cell>
          <cell r="FW36" t="str">
            <v>..</v>
          </cell>
          <cell r="FX36" t="str">
            <v>..</v>
          </cell>
          <cell r="FY36" t="str">
            <v>..</v>
          </cell>
          <cell r="FZ36" t="str">
            <v>..</v>
          </cell>
          <cell r="GA36" t="str">
            <v>..</v>
          </cell>
          <cell r="GB36" t="str">
            <v>..</v>
          </cell>
          <cell r="GC36" t="str">
            <v>..</v>
          </cell>
          <cell r="GD36" t="str">
            <v>..</v>
          </cell>
          <cell r="GE36" t="str">
            <v>..</v>
          </cell>
          <cell r="GF36" t="str">
            <v>..</v>
          </cell>
          <cell r="GG36" t="str">
            <v>..</v>
          </cell>
          <cell r="GH36" t="str">
            <v>..</v>
          </cell>
          <cell r="GI36" t="str">
            <v>..</v>
          </cell>
          <cell r="GJ36">
            <v>11123.2111</v>
          </cell>
          <cell r="GK36">
            <v>7609.0012999999999</v>
          </cell>
          <cell r="GL36">
            <v>5414.7882</v>
          </cell>
          <cell r="GM36">
            <v>2117.5556000000001</v>
          </cell>
          <cell r="GN36">
            <v>1691.5877</v>
          </cell>
          <cell r="GO36">
            <v>1876.0213000000001</v>
          </cell>
          <cell r="GP36">
            <v>958.9873</v>
          </cell>
          <cell r="GQ36">
            <v>9310.3942000000006</v>
          </cell>
          <cell r="GR36">
            <v>8351.4068000000007</v>
          </cell>
          <cell r="GS36">
            <v>668527.57189999998</v>
          </cell>
          <cell r="GT36">
            <v>536323.40139999997</v>
          </cell>
          <cell r="GU36">
            <v>452581.03639999998</v>
          </cell>
          <cell r="GV36">
            <v>84924.532200000001</v>
          </cell>
          <cell r="GW36">
            <v>148057.3499</v>
          </cell>
          <cell r="GX36">
            <v>135880.49890000001</v>
          </cell>
          <cell r="GY36">
            <v>-20003.832900000001</v>
          </cell>
          <cell r="GZ36">
            <v>32792.676399999997</v>
          </cell>
          <cell r="HA36">
            <v>52796.509299999998</v>
          </cell>
          <cell r="HB36">
            <v>344541.70309999998</v>
          </cell>
          <cell r="HC36">
            <v>262006.1103</v>
          </cell>
          <cell r="HD36">
            <v>186474.23680000001</v>
          </cell>
          <cell r="HE36">
            <v>75820.733699999997</v>
          </cell>
          <cell r="HF36">
            <v>76380.812099999996</v>
          </cell>
          <cell r="HG36">
            <v>70748.268299999996</v>
          </cell>
          <cell r="HH36">
            <v>8291.7284999999993</v>
          </cell>
          <cell r="HI36">
            <v>107038.68429999999</v>
          </cell>
          <cell r="HJ36">
            <v>98746.955799999996</v>
          </cell>
          <cell r="HK36">
            <v>65119.523200000003</v>
          </cell>
          <cell r="HL36">
            <v>48941.317900000002</v>
          </cell>
          <cell r="HM36">
            <v>36360.001199999999</v>
          </cell>
          <cell r="HN36">
            <v>12579.0898</v>
          </cell>
          <cell r="HO36">
            <v>11842.206700000001</v>
          </cell>
          <cell r="HP36">
            <v>9034.9025999999994</v>
          </cell>
          <cell r="HQ36">
            <v>2595.7293</v>
          </cell>
          <cell r="HR36">
            <v>10717.3923</v>
          </cell>
          <cell r="HS36">
            <v>8121.6629999999996</v>
          </cell>
          <cell r="HT36">
            <v>110840.7596</v>
          </cell>
          <cell r="HU36">
            <v>68600.682400000005</v>
          </cell>
          <cell r="HV36">
            <v>46006.345500000003</v>
          </cell>
          <cell r="HW36">
            <v>22253.832999999999</v>
          </cell>
          <cell r="HX36">
            <v>38826.664400000001</v>
          </cell>
          <cell r="HY36">
            <v>33867.775099999999</v>
          </cell>
          <cell r="HZ36">
            <v>2881.6689000000001</v>
          </cell>
          <cell r="IA36">
            <v>32993.463100000001</v>
          </cell>
          <cell r="IB36">
            <v>30111.7942</v>
          </cell>
          <cell r="IC36" t="str">
            <v>..</v>
          </cell>
          <cell r="ID36" t="str">
            <v>..</v>
          </cell>
          <cell r="IE36" t="str">
            <v>..</v>
          </cell>
          <cell r="IF36" t="str">
            <v>..</v>
          </cell>
          <cell r="IG36" t="str">
            <v>..</v>
          </cell>
          <cell r="IH36" t="str">
            <v>..</v>
          </cell>
          <cell r="II36" t="str">
            <v>..</v>
          </cell>
          <cell r="IJ36" t="str">
            <v>..</v>
          </cell>
          <cell r="IK36" t="str">
            <v>..</v>
          </cell>
          <cell r="IL36">
            <v>122039.0252</v>
          </cell>
          <cell r="IM36">
            <v>108463.787</v>
          </cell>
          <cell r="IN36">
            <v>91299.290599999993</v>
          </cell>
          <cell r="IO36">
            <v>16866.070100000001</v>
          </cell>
          <cell r="IP36">
            <v>18793.2552</v>
          </cell>
          <cell r="IQ36">
            <v>24706.343400000002</v>
          </cell>
          <cell r="IR36">
            <v>-3978.9713999999999</v>
          </cell>
          <cell r="IS36">
            <v>11677.627399999999</v>
          </cell>
          <cell r="IT36">
            <v>15656.5988</v>
          </cell>
          <cell r="IU36" t="str">
            <v>..</v>
          </cell>
          <cell r="IV36" t="str">
            <v>..</v>
          </cell>
          <cell r="IW36" t="str">
            <v>..</v>
          </cell>
          <cell r="IX36" t="str">
            <v>..</v>
          </cell>
          <cell r="IY36" t="str">
            <v>..</v>
          </cell>
          <cell r="IZ36" t="str">
            <v>..</v>
          </cell>
          <cell r="JA36" t="str">
            <v>..</v>
          </cell>
          <cell r="JB36" t="str">
            <v>..</v>
          </cell>
          <cell r="JC36" t="str">
            <v>..</v>
          </cell>
          <cell r="JD36" t="str">
            <v>..</v>
          </cell>
          <cell r="JE36" t="str">
            <v>..</v>
          </cell>
          <cell r="JF36" t="str">
            <v>..</v>
          </cell>
          <cell r="JG36" t="str">
            <v>..</v>
          </cell>
          <cell r="JH36" t="str">
            <v>..</v>
          </cell>
          <cell r="JI36" t="str">
            <v>..</v>
          </cell>
          <cell r="JJ36" t="str">
            <v>..</v>
          </cell>
          <cell r="JK36" t="str">
            <v>..</v>
          </cell>
          <cell r="JL36" t="str">
            <v>..</v>
          </cell>
          <cell r="JM36">
            <v>637872.93290000001</v>
          </cell>
          <cell r="JN36">
            <v>477799.39799999999</v>
          </cell>
          <cell r="JO36">
            <v>406115.28830000001</v>
          </cell>
          <cell r="JP36">
            <v>73908.244999999995</v>
          </cell>
          <cell r="JQ36">
            <v>153521.23430000001</v>
          </cell>
          <cell r="JR36">
            <v>139233.51620000001</v>
          </cell>
          <cell r="JS36">
            <v>-555.84180000000003</v>
          </cell>
          <cell r="JT36">
            <v>51596.083599999998</v>
          </cell>
          <cell r="JU36">
            <v>52151.9254</v>
          </cell>
          <cell r="JV36">
            <v>194952.26250000001</v>
          </cell>
          <cell r="JW36">
            <v>165619.01519999999</v>
          </cell>
          <cell r="JX36">
            <v>105000.59450000001</v>
          </cell>
          <cell r="JY36">
            <v>61062.9876</v>
          </cell>
          <cell r="JZ36">
            <v>54064.028700000003</v>
          </cell>
          <cell r="KA36">
            <v>47663.255799999999</v>
          </cell>
          <cell r="KB36">
            <v>-12205.0681</v>
          </cell>
          <cell r="KC36">
            <v>33730.793400000002</v>
          </cell>
          <cell r="KD36">
            <v>45935.861400000002</v>
          </cell>
          <cell r="KE36">
            <v>223766.68609999999</v>
          </cell>
          <cell r="KF36">
            <v>156190.08900000001</v>
          </cell>
          <cell r="KG36">
            <v>130038.48450000001</v>
          </cell>
          <cell r="KH36">
            <v>25851.964</v>
          </cell>
          <cell r="KI36">
            <v>45297.395299999996</v>
          </cell>
          <cell r="KJ36">
            <v>42247.290800000002</v>
          </cell>
          <cell r="KK36">
            <v>14967.1252</v>
          </cell>
          <cell r="KL36">
            <v>65143.672400000003</v>
          </cell>
          <cell r="KM36">
            <v>50176.547200000001</v>
          </cell>
          <cell r="KN36">
            <v>351470.08929999999</v>
          </cell>
          <cell r="KO36" t="str">
            <v>..</v>
          </cell>
          <cell r="KP36">
            <v>229220.66589999999</v>
          </cell>
          <cell r="KQ36">
            <v>40703.100100000003</v>
          </cell>
          <cell r="KS36">
            <v>70346.608900000007</v>
          </cell>
          <cell r="KT36">
            <v>-8758.8377</v>
          </cell>
          <cell r="KU36">
            <v>17112.842199999999</v>
          </cell>
          <cell r="KV36">
            <v>25435.723900000001</v>
          </cell>
          <cell r="KW36">
            <v>1034486.149</v>
          </cell>
          <cell r="KX36">
            <v>855226.44559999998</v>
          </cell>
          <cell r="KY36">
            <v>582800.89249999996</v>
          </cell>
          <cell r="KZ36">
            <v>281987.78419999999</v>
          </cell>
          <cell r="LA36">
            <v>166569.2843</v>
          </cell>
          <cell r="LB36">
            <v>176181.1537</v>
          </cell>
          <cell r="LC36">
            <v>26980.176800000001</v>
          </cell>
          <cell r="LD36">
            <v>179840.4319</v>
          </cell>
          <cell r="LE36">
            <v>152860.25510000001</v>
          </cell>
          <cell r="LF36">
            <v>5717613.6058999998</v>
          </cell>
          <cell r="LG36">
            <v>4897056.7302000001</v>
          </cell>
          <cell r="LH36">
            <v>3657313.4509000001</v>
          </cell>
          <cell r="LI36">
            <v>1308711.4509999999</v>
          </cell>
          <cell r="LJ36">
            <v>947203.42669999995</v>
          </cell>
          <cell r="LK36">
            <v>926288.14639999997</v>
          </cell>
          <cell r="LL36">
            <v>-56610.381399999998</v>
          </cell>
          <cell r="LM36">
            <v>273613.26819999999</v>
          </cell>
          <cell r="LN36">
            <v>330223.6496</v>
          </cell>
          <cell r="LO36" t="str">
            <v>..</v>
          </cell>
          <cell r="LP36" t="str">
            <v>..</v>
          </cell>
          <cell r="LS36" t="str">
            <v>..</v>
          </cell>
          <cell r="LT36" t="str">
            <v>..</v>
          </cell>
          <cell r="LU36" t="str">
            <v>..</v>
          </cell>
          <cell r="LV36" t="str">
            <v>..</v>
          </cell>
          <cell r="LW36" t="str">
            <v>..</v>
          </cell>
          <cell r="LX36" t="str">
            <v>..</v>
          </cell>
          <cell r="LY36" t="str">
            <v>..</v>
          </cell>
          <cell r="LZ36" t="str">
            <v>..</v>
          </cell>
          <cell r="MA36" t="str">
            <v>..</v>
          </cell>
          <cell r="MB36" t="str">
            <v>..</v>
          </cell>
          <cell r="MC36" t="str">
            <v>..</v>
          </cell>
          <cell r="MD36" t="str">
            <v>..</v>
          </cell>
          <cell r="ME36" t="str">
            <v>..</v>
          </cell>
          <cell r="MF36" t="str">
            <v>..</v>
          </cell>
          <cell r="MG36" t="str">
            <v>..</v>
          </cell>
          <cell r="MH36" t="str">
            <v>..</v>
          </cell>
          <cell r="MI36" t="str">
            <v>..</v>
          </cell>
          <cell r="MJ36" t="str">
            <v>..</v>
          </cell>
          <cell r="MK36" t="str">
            <v>..</v>
          </cell>
          <cell r="ML36" t="str">
            <v>..</v>
          </cell>
          <cell r="MM36" t="str">
            <v>..</v>
          </cell>
          <cell r="MN36" t="str">
            <v>..</v>
          </cell>
          <cell r="MO36" t="str">
            <v>..</v>
          </cell>
          <cell r="MP36" t="str">
            <v>..</v>
          </cell>
          <cell r="MQ36" t="str">
            <v>..</v>
          </cell>
          <cell r="MR36" t="str">
            <v>..</v>
          </cell>
          <cell r="MS36" t="str">
            <v>..</v>
          </cell>
          <cell r="MT36" t="str">
            <v>..</v>
          </cell>
          <cell r="MU36" t="str">
            <v>..</v>
          </cell>
          <cell r="MV36" t="str">
            <v>..</v>
          </cell>
          <cell r="MW36" t="str">
            <v>..</v>
          </cell>
          <cell r="MX36" t="str">
            <v>..</v>
          </cell>
          <cell r="MY36">
            <v>145133.7181</v>
          </cell>
          <cell r="MZ36">
            <v>114679.607</v>
          </cell>
          <cell r="NA36" t="str">
            <v>..</v>
          </cell>
          <cell r="NB36" t="str">
            <v>..</v>
          </cell>
          <cell r="NC36">
            <v>26574.748</v>
          </cell>
          <cell r="ND36">
            <v>26732.426200000002</v>
          </cell>
          <cell r="NE36">
            <v>2428.2444</v>
          </cell>
          <cell r="NF36">
            <v>12953.6968</v>
          </cell>
          <cell r="NG36">
            <v>10525.4524</v>
          </cell>
          <cell r="NH36" t="str">
            <v>..</v>
          </cell>
          <cell r="NI36" t="str">
            <v>..</v>
          </cell>
          <cell r="NJ36" t="str">
            <v>..</v>
          </cell>
          <cell r="NK36" t="str">
            <v>..</v>
          </cell>
          <cell r="NL36" t="str">
            <v>..</v>
          </cell>
          <cell r="NM36" t="str">
            <v>..</v>
          </cell>
          <cell r="NN36" t="str">
            <v>..</v>
          </cell>
          <cell r="NO36" t="str">
            <v>..</v>
          </cell>
          <cell r="NP36" t="str">
            <v>..</v>
          </cell>
          <cell r="NQ36" t="str">
            <v>..</v>
          </cell>
          <cell r="NR36" t="str">
            <v>..</v>
          </cell>
          <cell r="NS36" t="str">
            <v>..</v>
          </cell>
          <cell r="NT36" t="str">
            <v>..</v>
          </cell>
          <cell r="NU36" t="str">
            <v>..</v>
          </cell>
          <cell r="NV36" t="str">
            <v>..</v>
          </cell>
          <cell r="NW36" t="str">
            <v>..</v>
          </cell>
          <cell r="NX36" t="str">
            <v>..</v>
          </cell>
          <cell r="NY36" t="str">
            <v>..</v>
          </cell>
          <cell r="NZ36" t="str">
            <v>..</v>
          </cell>
          <cell r="OA36" t="str">
            <v>..</v>
          </cell>
          <cell r="OB36" t="str">
            <v>..</v>
          </cell>
          <cell r="OC36" t="str">
            <v>..</v>
          </cell>
          <cell r="OD36" t="str">
            <v>..</v>
          </cell>
          <cell r="OE36" t="str">
            <v>..</v>
          </cell>
          <cell r="OF36" t="str">
            <v>..</v>
          </cell>
          <cell r="OG36" t="str">
            <v>..</v>
          </cell>
          <cell r="OH36" t="str">
            <v>..</v>
          </cell>
          <cell r="OI36">
            <v>759737.78379999998</v>
          </cell>
          <cell r="OJ36">
            <v>592235.90610000002</v>
          </cell>
          <cell r="OK36">
            <v>512714.18729999999</v>
          </cell>
          <cell r="OL36">
            <v>78118.314100000003</v>
          </cell>
          <cell r="OM36" t="str">
            <v>..</v>
          </cell>
          <cell r="ON36">
            <v>141936.74859999999</v>
          </cell>
          <cell r="OO36">
            <v>15684.543299999999</v>
          </cell>
          <cell r="OP36">
            <v>50057.584199999998</v>
          </cell>
          <cell r="OQ36">
            <v>34373.0409</v>
          </cell>
          <cell r="OR36" t="str">
            <v>..</v>
          </cell>
          <cell r="OS36" t="str">
            <v>..</v>
          </cell>
          <cell r="OT36" t="str">
            <v>..</v>
          </cell>
          <cell r="OU36" t="str">
            <v>..</v>
          </cell>
          <cell r="OV36" t="str">
            <v>..</v>
          </cell>
          <cell r="OW36" t="str">
            <v>..</v>
          </cell>
          <cell r="OX36" t="str">
            <v>..</v>
          </cell>
          <cell r="OY36" t="str">
            <v>..</v>
          </cell>
          <cell r="OZ36" t="str">
            <v>..</v>
          </cell>
          <cell r="PA36" t="str">
            <v>..</v>
          </cell>
          <cell r="PB36" t="str">
            <v>..</v>
          </cell>
          <cell r="PC36" t="str">
            <v>..</v>
          </cell>
          <cell r="PD36" t="str">
            <v>..</v>
          </cell>
          <cell r="PE36" t="str">
            <v>..</v>
          </cell>
          <cell r="PF36" t="str">
            <v>..</v>
          </cell>
          <cell r="PG36" t="str">
            <v>..</v>
          </cell>
          <cell r="PH36" t="str">
            <v>..</v>
          </cell>
          <cell r="PI36" t="str">
            <v>..</v>
          </cell>
          <cell r="PJ36" t="str">
            <v>..</v>
          </cell>
          <cell r="PK36" t="str">
            <v>..</v>
          </cell>
          <cell r="PL36" t="str">
            <v>..</v>
          </cell>
          <cell r="PM36" t="str">
            <v>..</v>
          </cell>
          <cell r="PN36" t="str">
            <v>..</v>
          </cell>
          <cell r="PO36" t="str">
            <v>..</v>
          </cell>
          <cell r="PP36" t="str">
            <v>..</v>
          </cell>
          <cell r="PQ36" t="str">
            <v>..</v>
          </cell>
          <cell r="PR36" t="str">
            <v>..</v>
          </cell>
          <cell r="PS36" t="str">
            <v>..</v>
          </cell>
          <cell r="PT36" t="str">
            <v>..</v>
          </cell>
          <cell r="PU36" t="str">
            <v>..</v>
          </cell>
          <cell r="PV36" t="str">
            <v>..</v>
          </cell>
          <cell r="PW36" t="str">
            <v>..</v>
          </cell>
          <cell r="PX36" t="str">
            <v>..</v>
          </cell>
          <cell r="PY36" t="str">
            <v>..</v>
          </cell>
          <cell r="PZ36" t="str">
            <v>..</v>
          </cell>
          <cell r="QA36" t="str">
            <v>..</v>
          </cell>
          <cell r="QB36" t="str">
            <v>..</v>
          </cell>
          <cell r="QC36" t="str">
            <v>..</v>
          </cell>
          <cell r="QD36" t="str">
            <v>..</v>
          </cell>
          <cell r="QE36" t="str">
            <v>..</v>
          </cell>
          <cell r="QF36" t="str">
            <v>..</v>
          </cell>
          <cell r="QG36" t="str">
            <v>..</v>
          </cell>
          <cell r="QH36" t="str">
            <v>..</v>
          </cell>
          <cell r="QI36" t="str">
            <v>..</v>
          </cell>
          <cell r="QJ36" t="str">
            <v>..</v>
          </cell>
          <cell r="QK36" t="str">
            <v>..</v>
          </cell>
          <cell r="QL36" t="str">
            <v>..</v>
          </cell>
          <cell r="QM36" t="str">
            <v>..</v>
          </cell>
          <cell r="QN36" t="str">
            <v>..</v>
          </cell>
          <cell r="QO36" t="str">
            <v>..</v>
          </cell>
          <cell r="QP36" t="str">
            <v>..</v>
          </cell>
          <cell r="QQ36" t="str">
            <v>..</v>
          </cell>
          <cell r="QR36" t="str">
            <v>..</v>
          </cell>
          <cell r="QS36" t="str">
            <v>..</v>
          </cell>
          <cell r="QT36">
            <v>269702.99709999998</v>
          </cell>
          <cell r="QU36">
            <v>170731.60990000001</v>
          </cell>
          <cell r="QV36">
            <v>127396.34669999999</v>
          </cell>
          <cell r="QW36">
            <v>43335.263200000001</v>
          </cell>
          <cell r="QX36">
            <v>49684.5484</v>
          </cell>
          <cell r="QY36">
            <v>52993.016100000001</v>
          </cell>
          <cell r="QZ36">
            <v>12968.613799999999</v>
          </cell>
          <cell r="RA36">
            <v>67696.907600000006</v>
          </cell>
          <cell r="RB36">
            <v>54728.293799999999</v>
          </cell>
        </row>
        <row r="37">
          <cell r="A37">
            <v>1977</v>
          </cell>
          <cell r="B37" t="str">
            <v/>
          </cell>
          <cell r="C37">
            <v>329215.21909999999</v>
          </cell>
          <cell r="D37">
            <v>234272.59030000001</v>
          </cell>
          <cell r="E37">
            <v>175302.31909999999</v>
          </cell>
          <cell r="F37">
            <v>58431.222800000003</v>
          </cell>
          <cell r="G37">
            <v>52606.762799999997</v>
          </cell>
          <cell r="H37">
            <v>53222.2762</v>
          </cell>
          <cell r="I37">
            <v>16726.862700000001</v>
          </cell>
          <cell r="J37">
            <v>37770.1613</v>
          </cell>
          <cell r="K37">
            <v>21043.298599999998</v>
          </cell>
          <cell r="L37">
            <v>174615.9896</v>
          </cell>
          <cell r="M37">
            <v>137829.0221</v>
          </cell>
          <cell r="N37">
            <v>99850.607000000004</v>
          </cell>
          <cell r="O37">
            <v>38024.559999999998</v>
          </cell>
          <cell r="P37">
            <v>48826.313199999997</v>
          </cell>
          <cell r="Q37">
            <v>47410.572999999997</v>
          </cell>
          <cell r="R37">
            <v>-10205.6664</v>
          </cell>
          <cell r="S37">
            <v>34450.336900000002</v>
          </cell>
          <cell r="T37">
            <v>44656.003299999997</v>
          </cell>
          <cell r="U37">
            <v>219031.2965</v>
          </cell>
          <cell r="V37">
            <v>182221.1158</v>
          </cell>
          <cell r="W37">
            <v>122912.8276</v>
          </cell>
          <cell r="X37">
            <v>59514.144999999997</v>
          </cell>
          <cell r="Y37">
            <v>47192.361299999997</v>
          </cell>
          <cell r="Z37">
            <v>49765.158000000003</v>
          </cell>
          <cell r="AA37">
            <v>-4313.6175999999996</v>
          </cell>
          <cell r="AB37">
            <v>86228.282900000006</v>
          </cell>
          <cell r="AC37">
            <v>90541.900500000003</v>
          </cell>
          <cell r="AD37">
            <v>600601.74620000005</v>
          </cell>
          <cell r="AE37">
            <v>479900.79800000001</v>
          </cell>
          <cell r="AF37">
            <v>319862.8137</v>
          </cell>
          <cell r="AG37">
            <v>165867.70540000001</v>
          </cell>
          <cell r="AH37">
            <v>109958.94259999999</v>
          </cell>
          <cell r="AI37">
            <v>110030.40949999999</v>
          </cell>
          <cell r="AJ37">
            <v>7360.1659</v>
          </cell>
          <cell r="AK37">
            <v>99338.536600000007</v>
          </cell>
          <cell r="AL37">
            <v>91978.370699999999</v>
          </cell>
          <cell r="AM37" t="str">
            <v>..</v>
          </cell>
          <cell r="AN37" t="str">
            <v>..</v>
          </cell>
          <cell r="AO37" t="str">
            <v>..</v>
          </cell>
          <cell r="AP37" t="str">
            <v>..</v>
          </cell>
          <cell r="AQ37" t="str">
            <v>..</v>
          </cell>
          <cell r="AR37" t="str">
            <v>..</v>
          </cell>
          <cell r="AS37" t="str">
            <v>..</v>
          </cell>
          <cell r="AT37" t="str">
            <v>..</v>
          </cell>
          <cell r="AU37" t="str">
            <v>..</v>
          </cell>
          <cell r="AV37" t="str">
            <v>..</v>
          </cell>
          <cell r="AW37" t="str">
            <v>..</v>
          </cell>
          <cell r="AX37" t="str">
            <v>..</v>
          </cell>
          <cell r="AY37" t="str">
            <v>..</v>
          </cell>
          <cell r="AZ37" t="str">
            <v>..</v>
          </cell>
          <cell r="BA37" t="str">
            <v>..</v>
          </cell>
          <cell r="BB37" t="str">
            <v>..</v>
          </cell>
          <cell r="BC37" t="str">
            <v>..</v>
          </cell>
          <cell r="BD37" t="str">
            <v>..</v>
          </cell>
          <cell r="BE37">
            <v>130661.7092</v>
          </cell>
          <cell r="BF37">
            <v>106218.26880000001</v>
          </cell>
          <cell r="BG37">
            <v>70637.157600000006</v>
          </cell>
          <cell r="BH37">
            <v>35303.9571</v>
          </cell>
          <cell r="BI37">
            <v>24156.275000000001</v>
          </cell>
          <cell r="BJ37">
            <v>22610.982599999999</v>
          </cell>
          <cell r="BK37">
            <v>-230.7861</v>
          </cell>
          <cell r="BL37">
            <v>27216.430799999998</v>
          </cell>
          <cell r="BM37">
            <v>27447.216899999999</v>
          </cell>
          <cell r="BN37" t="str">
            <v>..</v>
          </cell>
          <cell r="BO37" t="str">
            <v>..</v>
          </cell>
          <cell r="BP37" t="str">
            <v>..</v>
          </cell>
          <cell r="BQ37" t="str">
            <v>..</v>
          </cell>
          <cell r="BR37" t="str">
            <v>..</v>
          </cell>
          <cell r="BS37" t="str">
            <v>..</v>
          </cell>
          <cell r="BT37" t="str">
            <v>..</v>
          </cell>
          <cell r="BU37" t="str">
            <v>..</v>
          </cell>
          <cell r="BV37" t="str">
            <v>..</v>
          </cell>
          <cell r="BW37">
            <v>88384.878100000002</v>
          </cell>
          <cell r="BX37">
            <v>71016.570399999997</v>
          </cell>
          <cell r="BY37">
            <v>46872.289900000003</v>
          </cell>
          <cell r="BZ37">
            <v>24440.304800000002</v>
          </cell>
          <cell r="CA37">
            <v>22545.302199999998</v>
          </cell>
          <cell r="CB37">
            <v>24277.243600000002</v>
          </cell>
          <cell r="CC37">
            <v>-2847.8609000000001</v>
          </cell>
          <cell r="CD37">
            <v>14615.0214</v>
          </cell>
          <cell r="CE37">
            <v>17462.882399999999</v>
          </cell>
          <cell r="CF37">
            <v>1197543.3633000001</v>
          </cell>
          <cell r="CG37">
            <v>920779.98349999997</v>
          </cell>
          <cell r="CH37">
            <v>649278.1348</v>
          </cell>
          <cell r="CI37">
            <v>269441.89889999997</v>
          </cell>
          <cell r="CJ37">
            <v>284252.3273</v>
          </cell>
          <cell r="CK37">
            <v>274443.83069999999</v>
          </cell>
          <cell r="CL37">
            <v>-3797.1118000000001</v>
          </cell>
          <cell r="CM37">
            <v>146208.40760000001</v>
          </cell>
          <cell r="CN37">
            <v>150005.51939999999</v>
          </cell>
          <cell r="CO37">
            <v>1763874.1677999999</v>
          </cell>
          <cell r="CP37">
            <v>1408588.1444999999</v>
          </cell>
          <cell r="CQ37">
            <v>1056135.7242999999</v>
          </cell>
          <cell r="CR37">
            <v>353057.85499999998</v>
          </cell>
          <cell r="CS37">
            <v>411555.31800000003</v>
          </cell>
          <cell r="CT37">
            <v>384781.7071</v>
          </cell>
          <cell r="CU37">
            <v>-10792.209699999999</v>
          </cell>
          <cell r="CV37">
            <v>237950.861</v>
          </cell>
          <cell r="CW37">
            <v>248743.07070000001</v>
          </cell>
          <cell r="CX37">
            <v>173091.2395</v>
          </cell>
          <cell r="CY37">
            <v>129975.317</v>
          </cell>
          <cell r="CZ37">
            <v>95069.064100000003</v>
          </cell>
          <cell r="DA37">
            <v>37187.661899999999</v>
          </cell>
          <cell r="DB37">
            <v>46608.879399999998</v>
          </cell>
          <cell r="DC37">
            <v>41931.808499999999</v>
          </cell>
          <cell r="DD37">
            <v>-4225.4654</v>
          </cell>
          <cell r="DE37">
            <v>13964.7214</v>
          </cell>
          <cell r="DF37">
            <v>18190.186799999999</v>
          </cell>
          <cell r="DG37" t="str">
            <v>..</v>
          </cell>
          <cell r="DH37" t="str">
            <v>..</v>
          </cell>
          <cell r="DI37" t="str">
            <v>..</v>
          </cell>
          <cell r="DJ37" t="str">
            <v>..</v>
          </cell>
          <cell r="DK37" t="str">
            <v>..</v>
          </cell>
          <cell r="DL37" t="str">
            <v>..</v>
          </cell>
          <cell r="DM37" t="str">
            <v>..</v>
          </cell>
          <cell r="DN37" t="str">
            <v>..</v>
          </cell>
          <cell r="DO37" t="str">
            <v>..</v>
          </cell>
          <cell r="DP37">
            <v>4803.4739</v>
          </cell>
          <cell r="DQ37">
            <v>3707.8216000000002</v>
          </cell>
          <cell r="DR37" t="str">
            <v>..</v>
          </cell>
          <cell r="DS37">
            <v>942.85299999999995</v>
          </cell>
          <cell r="DT37">
            <v>1518.5916999999999</v>
          </cell>
          <cell r="DU37">
            <v>1494.9474</v>
          </cell>
          <cell r="DV37">
            <v>-609.36490000000003</v>
          </cell>
          <cell r="DW37">
            <v>1830.6362999999999</v>
          </cell>
          <cell r="DX37">
            <v>2440.0012000000002</v>
          </cell>
          <cell r="DY37">
            <v>46716.837899999999</v>
          </cell>
          <cell r="DZ37">
            <v>43029.809200000003</v>
          </cell>
          <cell r="EA37">
            <v>29120.719300000001</v>
          </cell>
          <cell r="EB37">
            <v>14439.560600000001</v>
          </cell>
          <cell r="EC37">
            <v>12502.5825</v>
          </cell>
          <cell r="ED37">
            <v>11378.447200000001</v>
          </cell>
          <cell r="EE37">
            <v>-4293.5527000000002</v>
          </cell>
          <cell r="EF37">
            <v>10317.188200000001</v>
          </cell>
          <cell r="EG37">
            <v>14610.7408</v>
          </cell>
          <cell r="EH37">
            <v>54944.8531</v>
          </cell>
          <cell r="EI37">
            <v>48052.095699999998</v>
          </cell>
          <cell r="EJ37">
            <v>23120.644100000001</v>
          </cell>
          <cell r="EK37">
            <v>29731.6865</v>
          </cell>
          <cell r="EL37">
            <v>11574.819100000001</v>
          </cell>
          <cell r="EM37">
            <v>11252.4622</v>
          </cell>
          <cell r="EN37">
            <v>-3508.9241000000002</v>
          </cell>
          <cell r="EO37">
            <v>11242.137699999999</v>
          </cell>
          <cell r="EP37">
            <v>14751.061799999999</v>
          </cell>
          <cell r="EQ37">
            <v>1192132.7095000001</v>
          </cell>
          <cell r="ER37">
            <v>931137.37360000005</v>
          </cell>
          <cell r="ES37">
            <v>677332.78280000004</v>
          </cell>
          <cell r="ET37">
            <v>256404.7254</v>
          </cell>
          <cell r="EU37">
            <v>234718.82629999999</v>
          </cell>
          <cell r="EV37">
            <v>253813.80549999999</v>
          </cell>
          <cell r="EW37">
            <v>20109.871899999998</v>
          </cell>
          <cell r="EX37">
            <v>160715.16130000001</v>
          </cell>
          <cell r="EY37">
            <v>140605.28940000001</v>
          </cell>
          <cell r="EZ37">
            <v>2078826.3328</v>
          </cell>
          <cell r="FA37">
            <v>1589475.8944000001</v>
          </cell>
          <cell r="FB37">
            <v>1206515.3968</v>
          </cell>
          <cell r="FC37">
            <v>350821.81069999997</v>
          </cell>
          <cell r="FD37">
            <v>668561.15359999996</v>
          </cell>
          <cell r="FE37">
            <v>638095.29059999995</v>
          </cell>
          <cell r="FF37">
            <v>-47664.786899999999</v>
          </cell>
          <cell r="FG37">
            <v>127222.7974</v>
          </cell>
          <cell r="FH37">
            <v>174887.58429999999</v>
          </cell>
          <cell r="FI37">
            <v>163946.2567</v>
          </cell>
          <cell r="FJ37">
            <v>150281.92809999999</v>
          </cell>
          <cell r="FK37">
            <v>114962.3345</v>
          </cell>
          <cell r="FL37">
            <v>37527.848599999998</v>
          </cell>
          <cell r="FM37">
            <v>47324.728199999998</v>
          </cell>
          <cell r="FN37">
            <v>44907.6469</v>
          </cell>
          <cell r="FO37">
            <v>-11514.3452</v>
          </cell>
          <cell r="FP37">
            <v>19572.115399999999</v>
          </cell>
          <cell r="FQ37">
            <v>31086.4607</v>
          </cell>
          <cell r="FR37" t="str">
            <v>..</v>
          </cell>
          <cell r="FS37" t="str">
            <v>..</v>
          </cell>
          <cell r="FT37" t="str">
            <v>..</v>
          </cell>
          <cell r="FU37" t="str">
            <v>..</v>
          </cell>
          <cell r="FV37" t="str">
            <v>..</v>
          </cell>
          <cell r="FW37" t="str">
            <v>..</v>
          </cell>
          <cell r="FX37" t="str">
            <v>..</v>
          </cell>
          <cell r="FY37" t="str">
            <v>..</v>
          </cell>
          <cell r="FZ37" t="str">
            <v>..</v>
          </cell>
          <cell r="GA37" t="str">
            <v>..</v>
          </cell>
          <cell r="GB37" t="str">
            <v>..</v>
          </cell>
          <cell r="GC37" t="str">
            <v>..</v>
          </cell>
          <cell r="GD37" t="str">
            <v>..</v>
          </cell>
          <cell r="GE37" t="str">
            <v>..</v>
          </cell>
          <cell r="GF37" t="str">
            <v>..</v>
          </cell>
          <cell r="GG37" t="str">
            <v>..</v>
          </cell>
          <cell r="GH37" t="str">
            <v>..</v>
          </cell>
          <cell r="GI37" t="str">
            <v>..</v>
          </cell>
          <cell r="GJ37">
            <v>11297.820599999999</v>
          </cell>
          <cell r="GK37">
            <v>7794.6262999999999</v>
          </cell>
          <cell r="GL37">
            <v>5538.5441000000001</v>
          </cell>
          <cell r="GM37">
            <v>2179.3786</v>
          </cell>
          <cell r="GN37">
            <v>1382.5424</v>
          </cell>
          <cell r="GO37">
            <v>1874.5362</v>
          </cell>
          <cell r="GP37">
            <v>1386.386</v>
          </cell>
          <cell r="GQ37">
            <v>9704.6520999999993</v>
          </cell>
          <cell r="GR37">
            <v>8318.2661000000007</v>
          </cell>
          <cell r="GS37">
            <v>691543.42890000006</v>
          </cell>
          <cell r="GT37">
            <v>545166.66529999999</v>
          </cell>
          <cell r="GU37">
            <v>461807.88099999999</v>
          </cell>
          <cell r="GV37">
            <v>83963.604399999997</v>
          </cell>
          <cell r="GW37">
            <v>147596.09210000001</v>
          </cell>
          <cell r="GX37">
            <v>126757.9428</v>
          </cell>
          <cell r="GY37">
            <v>-9815.7155000000002</v>
          </cell>
          <cell r="GZ37">
            <v>37599.167500000003</v>
          </cell>
          <cell r="HA37">
            <v>47414.883099999999</v>
          </cell>
          <cell r="HB37">
            <v>351161.3076</v>
          </cell>
          <cell r="HC37">
            <v>272792.06949999998</v>
          </cell>
          <cell r="HD37">
            <v>194163.9577</v>
          </cell>
          <cell r="HE37">
            <v>79472.3851</v>
          </cell>
          <cell r="HF37">
            <v>80254.396200000003</v>
          </cell>
          <cell r="HG37">
            <v>75430.792199999996</v>
          </cell>
          <cell r="HH37">
            <v>3487.2847999999999</v>
          </cell>
          <cell r="HI37">
            <v>105583.99340000001</v>
          </cell>
          <cell r="HJ37">
            <v>102096.7086</v>
          </cell>
          <cell r="HK37">
            <v>62556.198799999998</v>
          </cell>
          <cell r="HL37">
            <v>48155.1486</v>
          </cell>
          <cell r="HM37">
            <v>35178.840300000003</v>
          </cell>
          <cell r="HN37">
            <v>13090.834199999999</v>
          </cell>
          <cell r="HO37">
            <v>10490.018099999999</v>
          </cell>
          <cell r="HP37">
            <v>7980.8869000000004</v>
          </cell>
          <cell r="HQ37">
            <v>2493.1426999999999</v>
          </cell>
          <cell r="HR37">
            <v>10712.2546</v>
          </cell>
          <cell r="HS37">
            <v>8219.1118999999999</v>
          </cell>
          <cell r="HT37">
            <v>115452.5635</v>
          </cell>
          <cell r="HU37">
            <v>72509.964000000007</v>
          </cell>
          <cell r="HV37">
            <v>48892.6155</v>
          </cell>
          <cell r="HW37">
            <v>23178.746200000001</v>
          </cell>
          <cell r="HX37">
            <v>39057.776100000003</v>
          </cell>
          <cell r="HY37">
            <v>34898.514799999997</v>
          </cell>
          <cell r="HZ37">
            <v>3078.5810999999999</v>
          </cell>
          <cell r="IA37">
            <v>33830.14</v>
          </cell>
          <cell r="IB37">
            <v>30751.5589</v>
          </cell>
          <cell r="IC37" t="str">
            <v>..</v>
          </cell>
          <cell r="ID37" t="str">
            <v>..</v>
          </cell>
          <cell r="IE37" t="str">
            <v>..</v>
          </cell>
          <cell r="IF37" t="str">
            <v>..</v>
          </cell>
          <cell r="IG37" t="str">
            <v>..</v>
          </cell>
          <cell r="IH37" t="str">
            <v>..</v>
          </cell>
          <cell r="II37" t="str">
            <v>..</v>
          </cell>
          <cell r="IJ37" t="str">
            <v>..</v>
          </cell>
          <cell r="IK37" t="str">
            <v>..</v>
          </cell>
          <cell r="IL37">
            <v>128876.3803</v>
          </cell>
          <cell r="IM37">
            <v>110962.5873</v>
          </cell>
          <cell r="IN37">
            <v>91846.986600000004</v>
          </cell>
          <cell r="IO37">
            <v>18855.997899999998</v>
          </cell>
          <cell r="IP37">
            <v>25182.231299999999</v>
          </cell>
          <cell r="IQ37">
            <v>27671.380700000002</v>
          </cell>
          <cell r="IR37">
            <v>-5168.9606999999996</v>
          </cell>
          <cell r="IS37">
            <v>12366.541300000001</v>
          </cell>
          <cell r="IT37">
            <v>17535.502100000002</v>
          </cell>
          <cell r="IU37" t="str">
            <v>..</v>
          </cell>
          <cell r="IV37" t="str">
            <v>..</v>
          </cell>
          <cell r="IW37" t="str">
            <v>..</v>
          </cell>
          <cell r="IX37" t="str">
            <v>..</v>
          </cell>
          <cell r="IY37" t="str">
            <v>..</v>
          </cell>
          <cell r="IZ37" t="str">
            <v>..</v>
          </cell>
          <cell r="JA37" t="str">
            <v>..</v>
          </cell>
          <cell r="JB37" t="str">
            <v>..</v>
          </cell>
          <cell r="JC37" t="str">
            <v>..</v>
          </cell>
          <cell r="JD37" t="str">
            <v>..</v>
          </cell>
          <cell r="JE37" t="str">
            <v>..</v>
          </cell>
          <cell r="JF37" t="str">
            <v>..</v>
          </cell>
          <cell r="JG37" t="str">
            <v>..</v>
          </cell>
          <cell r="JH37" t="str">
            <v>..</v>
          </cell>
          <cell r="JI37" t="str">
            <v>..</v>
          </cell>
          <cell r="JJ37" t="str">
            <v>..</v>
          </cell>
          <cell r="JK37" t="str">
            <v>..</v>
          </cell>
          <cell r="JL37" t="str">
            <v>..</v>
          </cell>
          <cell r="JM37">
            <v>655979.43000000005</v>
          </cell>
          <cell r="JN37">
            <v>486822.65340000001</v>
          </cell>
          <cell r="JO37">
            <v>412206.64539999998</v>
          </cell>
          <cell r="JP37">
            <v>76790.487299999993</v>
          </cell>
          <cell r="JQ37">
            <v>147795.29879999999</v>
          </cell>
          <cell r="JR37">
            <v>137980.4276</v>
          </cell>
          <cell r="JS37">
            <v>8555.0565000000006</v>
          </cell>
          <cell r="JT37">
            <v>57839.244299999998</v>
          </cell>
          <cell r="JU37">
            <v>49284.1878</v>
          </cell>
          <cell r="JV37">
            <v>191840.32029999999</v>
          </cell>
          <cell r="JW37">
            <v>166159.47940000001</v>
          </cell>
          <cell r="JX37">
            <v>103950.55680000001</v>
          </cell>
          <cell r="JY37">
            <v>62894.843999999997</v>
          </cell>
          <cell r="JZ37">
            <v>46282.301599999999</v>
          </cell>
          <cell r="KA37">
            <v>46281.056299999997</v>
          </cell>
          <cell r="KB37">
            <v>-9953.5508000000009</v>
          </cell>
          <cell r="KC37">
            <v>34236.727500000001</v>
          </cell>
          <cell r="KD37">
            <v>44190.278299999998</v>
          </cell>
          <cell r="KE37">
            <v>229212.38870000001</v>
          </cell>
          <cell r="KF37">
            <v>160196.1102</v>
          </cell>
          <cell r="KG37">
            <v>133978.712</v>
          </cell>
          <cell r="KH37">
            <v>25956.299299999999</v>
          </cell>
          <cell r="KI37">
            <v>45707.604899999998</v>
          </cell>
          <cell r="KJ37">
            <v>42931.184500000003</v>
          </cell>
          <cell r="KK37">
            <v>16654.848399999999</v>
          </cell>
          <cell r="KL37">
            <v>71473.494099999996</v>
          </cell>
          <cell r="KM37">
            <v>54818.645700000001</v>
          </cell>
          <cell r="KN37">
            <v>363436.9952</v>
          </cell>
          <cell r="KO37" t="str">
            <v>..</v>
          </cell>
          <cell r="KP37">
            <v>274212.50949999999</v>
          </cell>
          <cell r="KQ37">
            <v>42257.0213</v>
          </cell>
          <cell r="KS37">
            <v>55164.3678</v>
          </cell>
          <cell r="KT37">
            <v>-14048.6059</v>
          </cell>
          <cell r="KU37">
            <v>11655.9727</v>
          </cell>
          <cell r="KV37">
            <v>24637.1201</v>
          </cell>
          <cell r="KW37">
            <v>1059757.7205999999</v>
          </cell>
          <cell r="KX37">
            <v>849875.73160000006</v>
          </cell>
          <cell r="KY37">
            <v>580483.91819999996</v>
          </cell>
          <cell r="KZ37">
            <v>278040.44660000002</v>
          </cell>
          <cell r="LA37">
            <v>169289.28940000001</v>
          </cell>
          <cell r="LB37">
            <v>173482.682</v>
          </cell>
          <cell r="LC37">
            <v>36411.998099999997</v>
          </cell>
          <cell r="LD37">
            <v>192210.6876</v>
          </cell>
          <cell r="LE37">
            <v>155798.68950000001</v>
          </cell>
          <cell r="LF37">
            <v>5982005.1618999997</v>
          </cell>
          <cell r="LG37">
            <v>5078217.3556000004</v>
          </cell>
          <cell r="LH37">
            <v>3811887.1283999998</v>
          </cell>
          <cell r="LI37">
            <v>1331956.6851999999</v>
          </cell>
          <cell r="LJ37">
            <v>1051592.8568</v>
          </cell>
          <cell r="LK37">
            <v>1021963.7724</v>
          </cell>
          <cell r="LL37">
            <v>-86134.112399999998</v>
          </cell>
          <cell r="LM37">
            <v>280189.6127</v>
          </cell>
          <cell r="LN37">
            <v>366323.72509999998</v>
          </cell>
          <cell r="LO37" t="str">
            <v>..</v>
          </cell>
          <cell r="LP37" t="str">
            <v>..</v>
          </cell>
          <cell r="LS37" t="str">
            <v>..</v>
          </cell>
          <cell r="LT37" t="str">
            <v>..</v>
          </cell>
          <cell r="LU37" t="str">
            <v>..</v>
          </cell>
          <cell r="LV37" t="str">
            <v>..</v>
          </cell>
          <cell r="LW37" t="str">
            <v>..</v>
          </cell>
          <cell r="LX37" t="str">
            <v>..</v>
          </cell>
          <cell r="LY37" t="str">
            <v>..</v>
          </cell>
          <cell r="LZ37" t="str">
            <v>..</v>
          </cell>
          <cell r="MA37" t="str">
            <v>..</v>
          </cell>
          <cell r="MB37" t="str">
            <v>..</v>
          </cell>
          <cell r="MC37" t="str">
            <v>..</v>
          </cell>
          <cell r="MD37" t="str">
            <v>..</v>
          </cell>
          <cell r="ME37" t="str">
            <v>..</v>
          </cell>
          <cell r="MF37" t="str">
            <v>..</v>
          </cell>
          <cell r="MG37" t="str">
            <v>..</v>
          </cell>
          <cell r="MH37" t="str">
            <v>..</v>
          </cell>
          <cell r="MI37" t="str">
            <v>..</v>
          </cell>
          <cell r="MJ37" t="str">
            <v>..</v>
          </cell>
          <cell r="MK37" t="str">
            <v>..</v>
          </cell>
          <cell r="ML37" t="str">
            <v>..</v>
          </cell>
          <cell r="MM37" t="str">
            <v>..</v>
          </cell>
          <cell r="MN37" t="str">
            <v>..</v>
          </cell>
          <cell r="MO37" t="str">
            <v>..</v>
          </cell>
          <cell r="MP37" t="str">
            <v>..</v>
          </cell>
          <cell r="MQ37" t="str">
            <v>..</v>
          </cell>
          <cell r="MR37" t="str">
            <v>..</v>
          </cell>
          <cell r="MS37" t="str">
            <v>..</v>
          </cell>
          <cell r="MT37" t="str">
            <v>..</v>
          </cell>
          <cell r="MU37" t="str">
            <v>..</v>
          </cell>
          <cell r="MV37" t="str">
            <v>..</v>
          </cell>
          <cell r="MW37" t="str">
            <v>..</v>
          </cell>
          <cell r="MX37" t="str">
            <v>..</v>
          </cell>
          <cell r="MY37">
            <v>151216.4094</v>
          </cell>
          <cell r="MZ37">
            <v>119439.8691</v>
          </cell>
          <cell r="NA37" t="str">
            <v>..</v>
          </cell>
          <cell r="NB37" t="str">
            <v>..</v>
          </cell>
          <cell r="NC37">
            <v>30891.621500000001</v>
          </cell>
          <cell r="ND37">
            <v>26920.624599999999</v>
          </cell>
          <cell r="NE37">
            <v>823.56809999999996</v>
          </cell>
          <cell r="NF37">
            <v>12371.1888</v>
          </cell>
          <cell r="NG37">
            <v>11547.6206</v>
          </cell>
          <cell r="NH37" t="str">
            <v>..</v>
          </cell>
          <cell r="NI37" t="str">
            <v>..</v>
          </cell>
          <cell r="NJ37" t="str">
            <v>..</v>
          </cell>
          <cell r="NK37" t="str">
            <v>..</v>
          </cell>
          <cell r="NL37" t="str">
            <v>..</v>
          </cell>
          <cell r="NM37" t="str">
            <v>..</v>
          </cell>
          <cell r="NN37" t="str">
            <v>..</v>
          </cell>
          <cell r="NO37" t="str">
            <v>..</v>
          </cell>
          <cell r="NP37" t="str">
            <v>..</v>
          </cell>
          <cell r="NQ37" t="str">
            <v>..</v>
          </cell>
          <cell r="NR37" t="str">
            <v>..</v>
          </cell>
          <cell r="NS37" t="str">
            <v>..</v>
          </cell>
          <cell r="NT37" t="str">
            <v>..</v>
          </cell>
          <cell r="NU37" t="str">
            <v>..</v>
          </cell>
          <cell r="NV37" t="str">
            <v>..</v>
          </cell>
          <cell r="NW37" t="str">
            <v>..</v>
          </cell>
          <cell r="NX37" t="str">
            <v>..</v>
          </cell>
          <cell r="NY37" t="str">
            <v>..</v>
          </cell>
          <cell r="NZ37" t="str">
            <v>..</v>
          </cell>
          <cell r="OA37" t="str">
            <v>..</v>
          </cell>
          <cell r="OB37" t="str">
            <v>..</v>
          </cell>
          <cell r="OC37" t="str">
            <v>..</v>
          </cell>
          <cell r="OD37" t="str">
            <v>..</v>
          </cell>
          <cell r="OE37" t="str">
            <v>..</v>
          </cell>
          <cell r="OF37" t="str">
            <v>..</v>
          </cell>
          <cell r="OG37" t="str">
            <v>..</v>
          </cell>
          <cell r="OH37" t="str">
            <v>..</v>
          </cell>
          <cell r="OI37">
            <v>814854.97210000001</v>
          </cell>
          <cell r="OJ37">
            <v>637030.32420000003</v>
          </cell>
          <cell r="OK37">
            <v>554522.24129999999</v>
          </cell>
          <cell r="OL37">
            <v>80788.670599999998</v>
          </cell>
          <cell r="OM37" t="str">
            <v>..</v>
          </cell>
          <cell r="ON37">
            <v>159094.0294</v>
          </cell>
          <cell r="OO37">
            <v>4482.1054999999997</v>
          </cell>
          <cell r="OP37">
            <v>48271.851799999997</v>
          </cell>
          <cell r="OQ37">
            <v>43789.746400000004</v>
          </cell>
          <cell r="OR37" t="str">
            <v>..</v>
          </cell>
          <cell r="OS37" t="str">
            <v>..</v>
          </cell>
          <cell r="OT37" t="str">
            <v>..</v>
          </cell>
          <cell r="OU37" t="str">
            <v>..</v>
          </cell>
          <cell r="OV37" t="str">
            <v>..</v>
          </cell>
          <cell r="OW37" t="str">
            <v>..</v>
          </cell>
          <cell r="OX37" t="str">
            <v>..</v>
          </cell>
          <cell r="OY37" t="str">
            <v>..</v>
          </cell>
          <cell r="OZ37" t="str">
            <v>..</v>
          </cell>
          <cell r="PA37" t="str">
            <v>..</v>
          </cell>
          <cell r="PB37" t="str">
            <v>..</v>
          </cell>
          <cell r="PC37" t="str">
            <v>..</v>
          </cell>
          <cell r="PD37" t="str">
            <v>..</v>
          </cell>
          <cell r="PE37" t="str">
            <v>..</v>
          </cell>
          <cell r="PF37" t="str">
            <v>..</v>
          </cell>
          <cell r="PG37" t="str">
            <v>..</v>
          </cell>
          <cell r="PH37" t="str">
            <v>..</v>
          </cell>
          <cell r="PI37" t="str">
            <v>..</v>
          </cell>
          <cell r="PJ37" t="str">
            <v>..</v>
          </cell>
          <cell r="PK37" t="str">
            <v>..</v>
          </cell>
          <cell r="PL37" t="str">
            <v>..</v>
          </cell>
          <cell r="PM37" t="str">
            <v>..</v>
          </cell>
          <cell r="PN37" t="str">
            <v>..</v>
          </cell>
          <cell r="PO37" t="str">
            <v>..</v>
          </cell>
          <cell r="PP37" t="str">
            <v>..</v>
          </cell>
          <cell r="PQ37" t="str">
            <v>..</v>
          </cell>
          <cell r="PR37" t="str">
            <v>..</v>
          </cell>
          <cell r="PS37" t="str">
            <v>..</v>
          </cell>
          <cell r="PT37" t="str">
            <v>..</v>
          </cell>
          <cell r="PU37" t="str">
            <v>..</v>
          </cell>
          <cell r="PV37" t="str">
            <v>..</v>
          </cell>
          <cell r="PW37" t="str">
            <v>..</v>
          </cell>
          <cell r="PX37" t="str">
            <v>..</v>
          </cell>
          <cell r="PY37" t="str">
            <v>..</v>
          </cell>
          <cell r="PZ37" t="str">
            <v>..</v>
          </cell>
          <cell r="QA37" t="str">
            <v>..</v>
          </cell>
          <cell r="QB37" t="str">
            <v>..</v>
          </cell>
          <cell r="QC37" t="str">
            <v>..</v>
          </cell>
          <cell r="QD37" t="str">
            <v>..</v>
          </cell>
          <cell r="QE37" t="str">
            <v>..</v>
          </cell>
          <cell r="QF37" t="str">
            <v>..</v>
          </cell>
          <cell r="QG37" t="str">
            <v>..</v>
          </cell>
          <cell r="QH37" t="str">
            <v>..</v>
          </cell>
          <cell r="QI37" t="str">
            <v>..</v>
          </cell>
          <cell r="QJ37" t="str">
            <v>..</v>
          </cell>
          <cell r="QK37" t="str">
            <v>..</v>
          </cell>
          <cell r="QL37" t="str">
            <v>..</v>
          </cell>
          <cell r="QM37" t="str">
            <v>..</v>
          </cell>
          <cell r="QN37" t="str">
            <v>..</v>
          </cell>
          <cell r="QO37" t="str">
            <v>..</v>
          </cell>
          <cell r="QP37" t="str">
            <v>..</v>
          </cell>
          <cell r="QQ37" t="str">
            <v>..</v>
          </cell>
          <cell r="QR37" t="str">
            <v>..</v>
          </cell>
          <cell r="QS37" t="str">
            <v>..</v>
          </cell>
          <cell r="QT37">
            <v>269449.5062</v>
          </cell>
          <cell r="QU37">
            <v>171284.74650000001</v>
          </cell>
          <cell r="QV37">
            <v>126289.352</v>
          </cell>
          <cell r="QW37">
            <v>44995.394500000002</v>
          </cell>
          <cell r="QX37">
            <v>46972.586000000003</v>
          </cell>
          <cell r="QY37">
            <v>49833.716099999998</v>
          </cell>
          <cell r="QZ37">
            <v>23569.250400000001</v>
          </cell>
          <cell r="RA37">
            <v>70812.370299999995</v>
          </cell>
          <cell r="RB37">
            <v>47243.119899999998</v>
          </cell>
        </row>
        <row r="38">
          <cell r="A38">
            <v>1978</v>
          </cell>
          <cell r="B38" t="str">
            <v/>
          </cell>
          <cell r="C38">
            <v>342526.53730000003</v>
          </cell>
          <cell r="D38">
            <v>238755.9871</v>
          </cell>
          <cell r="E38">
            <v>177902.4572</v>
          </cell>
          <cell r="F38">
            <v>60364.726999999999</v>
          </cell>
          <cell r="G38">
            <v>60834.360800000002</v>
          </cell>
          <cell r="H38">
            <v>58425.407099999997</v>
          </cell>
          <cell r="I38">
            <v>17708.573</v>
          </cell>
          <cell r="J38">
            <v>40449.672700000003</v>
          </cell>
          <cell r="K38">
            <v>22741.0998</v>
          </cell>
          <cell r="L38">
            <v>174248.155</v>
          </cell>
          <cell r="M38">
            <v>136292.04250000001</v>
          </cell>
          <cell r="N38">
            <v>98147.624100000001</v>
          </cell>
          <cell r="O38">
            <v>38347.278899999998</v>
          </cell>
          <cell r="P38">
            <v>44025.727200000001</v>
          </cell>
          <cell r="Q38">
            <v>44341.897900000004</v>
          </cell>
          <cell r="R38">
            <v>-6748.3792000000003</v>
          </cell>
          <cell r="S38">
            <v>37457.3577</v>
          </cell>
          <cell r="T38">
            <v>44205.736900000004</v>
          </cell>
          <cell r="U38">
            <v>225255.97469999999</v>
          </cell>
          <cell r="V38">
            <v>188691.1177</v>
          </cell>
          <cell r="W38">
            <v>125981.1332</v>
          </cell>
          <cell r="X38">
            <v>63109.1031</v>
          </cell>
          <cell r="Y38">
            <v>48271.148699999998</v>
          </cell>
          <cell r="Z38">
            <v>51140.786699999997</v>
          </cell>
          <cell r="AA38">
            <v>-4758.7201999999997</v>
          </cell>
          <cell r="AB38">
            <v>88199.117499999993</v>
          </cell>
          <cell r="AC38">
            <v>92957.837799999994</v>
          </cell>
          <cell r="AD38">
            <v>622724.96479999996</v>
          </cell>
          <cell r="AE38">
            <v>491447.2573</v>
          </cell>
          <cell r="AF38">
            <v>329405.47149999999</v>
          </cell>
          <cell r="AG38">
            <v>167518.679</v>
          </cell>
          <cell r="AH38">
            <v>110425.6847</v>
          </cell>
          <cell r="AI38">
            <v>112092.4057</v>
          </cell>
          <cell r="AJ38">
            <v>14369.8781</v>
          </cell>
          <cell r="AK38">
            <v>109239.14599999999</v>
          </cell>
          <cell r="AL38">
            <v>94869.267900000006</v>
          </cell>
          <cell r="AM38" t="str">
            <v>..</v>
          </cell>
          <cell r="AN38" t="str">
            <v>..</v>
          </cell>
          <cell r="AO38" t="str">
            <v>..</v>
          </cell>
          <cell r="AP38" t="str">
            <v>..</v>
          </cell>
          <cell r="AQ38" t="str">
            <v>..</v>
          </cell>
          <cell r="AR38" t="str">
            <v>..</v>
          </cell>
          <cell r="AS38" t="str">
            <v>..</v>
          </cell>
          <cell r="AT38" t="str">
            <v>..</v>
          </cell>
          <cell r="AU38" t="str">
            <v>..</v>
          </cell>
          <cell r="AV38" t="str">
            <v>..</v>
          </cell>
          <cell r="AW38" t="str">
            <v>..</v>
          </cell>
          <cell r="AX38" t="str">
            <v>..</v>
          </cell>
          <cell r="AY38" t="str">
            <v>..</v>
          </cell>
          <cell r="AZ38" t="str">
            <v>..</v>
          </cell>
          <cell r="BA38" t="str">
            <v>..</v>
          </cell>
          <cell r="BB38" t="str">
            <v>..</v>
          </cell>
          <cell r="BC38" t="str">
            <v>..</v>
          </cell>
          <cell r="BD38" t="str">
            <v>..</v>
          </cell>
          <cell r="BE38">
            <v>133570.6421</v>
          </cell>
          <cell r="BF38">
            <v>109574.6792</v>
          </cell>
          <cell r="BG38">
            <v>71858.532699999996</v>
          </cell>
          <cell r="BH38">
            <v>37594.430500000002</v>
          </cell>
          <cell r="BI38">
            <v>23798.503799999999</v>
          </cell>
          <cell r="BJ38">
            <v>23075.321199999998</v>
          </cell>
          <cell r="BK38">
            <v>-117.10550000000001</v>
          </cell>
          <cell r="BL38">
            <v>27596.332200000001</v>
          </cell>
          <cell r="BM38">
            <v>27713.437699999999</v>
          </cell>
          <cell r="BN38" t="str">
            <v>..</v>
          </cell>
          <cell r="BO38" t="str">
            <v>..</v>
          </cell>
          <cell r="BP38" t="str">
            <v>..</v>
          </cell>
          <cell r="BQ38" t="str">
            <v>..</v>
          </cell>
          <cell r="BR38" t="str">
            <v>..</v>
          </cell>
          <cell r="BS38" t="str">
            <v>..</v>
          </cell>
          <cell r="BT38" t="str">
            <v>..</v>
          </cell>
          <cell r="BU38" t="str">
            <v>..</v>
          </cell>
          <cell r="BV38" t="str">
            <v>..</v>
          </cell>
          <cell r="BW38">
            <v>90965.458499999993</v>
          </cell>
          <cell r="BX38">
            <v>72819.569900000002</v>
          </cell>
          <cell r="BY38">
            <v>47964.506800000003</v>
          </cell>
          <cell r="BZ38">
            <v>25206.4342</v>
          </cell>
          <cell r="CA38">
            <v>20427.362700000001</v>
          </cell>
          <cell r="CB38">
            <v>22417.672999999999</v>
          </cell>
          <cell r="CC38">
            <v>-1022.0252</v>
          </cell>
          <cell r="CD38">
            <v>15751.674499999999</v>
          </cell>
          <cell r="CE38">
            <v>16773.699799999999</v>
          </cell>
          <cell r="CF38">
            <v>1245188.1499000001</v>
          </cell>
          <cell r="CG38">
            <v>962874.56259999995</v>
          </cell>
          <cell r="CH38">
            <v>674492.92879999999</v>
          </cell>
          <cell r="CI38">
            <v>286765.0686</v>
          </cell>
          <cell r="CJ38">
            <v>285880.34230000002</v>
          </cell>
          <cell r="CK38">
            <v>282127.23489999998</v>
          </cell>
          <cell r="CL38">
            <v>-859.55560000000003</v>
          </cell>
          <cell r="CM38">
            <v>155791.57819999999</v>
          </cell>
          <cell r="CN38">
            <v>156651.13370000001</v>
          </cell>
          <cell r="CO38">
            <v>1816940.1965000001</v>
          </cell>
          <cell r="CP38">
            <v>1461063.0839</v>
          </cell>
          <cell r="CQ38">
            <v>1094019.0444</v>
          </cell>
          <cell r="CR38">
            <v>367716.77419999999</v>
          </cell>
          <cell r="CS38">
            <v>425586.31030000001</v>
          </cell>
          <cell r="CT38">
            <v>403383.9621</v>
          </cell>
          <cell r="CU38">
            <v>-17768.062399999999</v>
          </cell>
          <cell r="CV38">
            <v>244531.29629999999</v>
          </cell>
          <cell r="CW38">
            <v>262299.35869999998</v>
          </cell>
          <cell r="CX38">
            <v>185634.92509999999</v>
          </cell>
          <cell r="CY38">
            <v>139105.91250000001</v>
          </cell>
          <cell r="CZ38">
            <v>102590.1442</v>
          </cell>
          <cell r="DA38">
            <v>38490.411200000002</v>
          </cell>
          <cell r="DB38">
            <v>48791.074000000001</v>
          </cell>
          <cell r="DC38">
            <v>47077.585800000001</v>
          </cell>
          <cell r="DD38">
            <v>-3367.6826999999998</v>
          </cell>
          <cell r="DE38">
            <v>15647.369199999999</v>
          </cell>
          <cell r="DF38">
            <v>19015.051800000001</v>
          </cell>
          <cell r="DG38" t="str">
            <v>..</v>
          </cell>
          <cell r="DH38" t="str">
            <v>..</v>
          </cell>
          <cell r="DI38" t="str">
            <v>..</v>
          </cell>
          <cell r="DJ38" t="str">
            <v>..</v>
          </cell>
          <cell r="DK38" t="str">
            <v>..</v>
          </cell>
          <cell r="DL38" t="str">
            <v>..</v>
          </cell>
          <cell r="DM38" t="str">
            <v>..</v>
          </cell>
          <cell r="DN38" t="str">
            <v>..</v>
          </cell>
          <cell r="DO38" t="str">
            <v>..</v>
          </cell>
          <cell r="DP38">
            <v>5092.4852000000001</v>
          </cell>
          <cell r="DQ38">
            <v>4025.6606000000002</v>
          </cell>
          <cell r="DR38" t="str">
            <v>..</v>
          </cell>
          <cell r="DS38">
            <v>1009.9067</v>
          </cell>
          <cell r="DT38">
            <v>1316.7572</v>
          </cell>
          <cell r="DU38">
            <v>1412.1116999999999</v>
          </cell>
          <cell r="DV38">
            <v>-420.71690000000001</v>
          </cell>
          <cell r="DW38">
            <v>2108.1145999999999</v>
          </cell>
          <cell r="DX38">
            <v>2528.8316</v>
          </cell>
          <cell r="DY38">
            <v>50074.2503</v>
          </cell>
          <cell r="DZ38">
            <v>46816.239600000001</v>
          </cell>
          <cell r="EA38">
            <v>31773.988700000002</v>
          </cell>
          <cell r="EB38">
            <v>15582.1247</v>
          </cell>
          <cell r="EC38">
            <v>13787.911599999999</v>
          </cell>
          <cell r="ED38">
            <v>13526.465099999999</v>
          </cell>
          <cell r="EE38">
            <v>-5317.49</v>
          </cell>
          <cell r="EF38">
            <v>11588.137000000001</v>
          </cell>
          <cell r="EG38">
            <v>16905.627</v>
          </cell>
          <cell r="EH38">
            <v>57997.087599999999</v>
          </cell>
          <cell r="EI38">
            <v>51999.064200000001</v>
          </cell>
          <cell r="EJ38">
            <v>25086.661100000001</v>
          </cell>
          <cell r="EK38">
            <v>32038.794099999999</v>
          </cell>
          <cell r="EL38">
            <v>11874.9527</v>
          </cell>
          <cell r="EM38">
            <v>11927.6487</v>
          </cell>
          <cell r="EN38">
            <v>-4253.1012000000001</v>
          </cell>
          <cell r="EO38">
            <v>11823.8987</v>
          </cell>
          <cell r="EP38">
            <v>16076.999900000001</v>
          </cell>
          <cell r="EQ38">
            <v>1230759.4759</v>
          </cell>
          <cell r="ER38">
            <v>958754.56680000003</v>
          </cell>
          <cell r="ES38">
            <v>695098.82660000003</v>
          </cell>
          <cell r="ET38">
            <v>267220.80560000002</v>
          </cell>
          <cell r="EU38">
            <v>233535.22510000001</v>
          </cell>
          <cell r="EV38">
            <v>256918.5239</v>
          </cell>
          <cell r="EW38">
            <v>29178.0301</v>
          </cell>
          <cell r="EX38">
            <v>178165.11060000001</v>
          </cell>
          <cell r="EY38">
            <v>148987.08050000001</v>
          </cell>
          <cell r="EZ38">
            <v>2188420.841</v>
          </cell>
          <cell r="FA38">
            <v>1672802.7509000001</v>
          </cell>
          <cell r="FB38">
            <v>1269867.4271</v>
          </cell>
          <cell r="FC38">
            <v>369096.63740000001</v>
          </cell>
          <cell r="FD38">
            <v>718717.37289999996</v>
          </cell>
          <cell r="FE38">
            <v>688664.11930000002</v>
          </cell>
          <cell r="FF38">
            <v>-60073.417000000001</v>
          </cell>
          <cell r="FG38">
            <v>126901.4057</v>
          </cell>
          <cell r="FH38">
            <v>186974.82260000001</v>
          </cell>
          <cell r="FI38">
            <v>181610.63200000001</v>
          </cell>
          <cell r="FJ38">
            <v>162190.37950000001</v>
          </cell>
          <cell r="FK38">
            <v>124550.6256</v>
          </cell>
          <cell r="FL38">
            <v>39622.771399999998</v>
          </cell>
          <cell r="FM38">
            <v>61935.315999999999</v>
          </cell>
          <cell r="FN38">
            <v>60726.834799999997</v>
          </cell>
          <cell r="FO38">
            <v>-17693.154299999998</v>
          </cell>
          <cell r="FP38">
            <v>22804.285400000001</v>
          </cell>
          <cell r="FQ38">
            <v>40497.439700000003</v>
          </cell>
          <cell r="FR38" t="str">
            <v>..</v>
          </cell>
          <cell r="FS38" t="str">
            <v>..</v>
          </cell>
          <cell r="FT38" t="str">
            <v>..</v>
          </cell>
          <cell r="FU38" t="str">
            <v>..</v>
          </cell>
          <cell r="FV38" t="str">
            <v>..</v>
          </cell>
          <cell r="FW38" t="str">
            <v>..</v>
          </cell>
          <cell r="FX38" t="str">
            <v>..</v>
          </cell>
          <cell r="FY38" t="str">
            <v>..</v>
          </cell>
          <cell r="FZ38" t="str">
            <v>..</v>
          </cell>
          <cell r="GA38" t="str">
            <v>..</v>
          </cell>
          <cell r="GB38" t="str">
            <v>..</v>
          </cell>
          <cell r="GC38" t="str">
            <v>..</v>
          </cell>
          <cell r="GD38" t="str">
            <v>..</v>
          </cell>
          <cell r="GE38" t="str">
            <v>..</v>
          </cell>
          <cell r="GF38" t="str">
            <v>..</v>
          </cell>
          <cell r="GG38" t="str">
            <v>..</v>
          </cell>
          <cell r="GH38" t="str">
            <v>..</v>
          </cell>
          <cell r="GI38" t="str">
            <v>..</v>
          </cell>
          <cell r="GJ38">
            <v>11758.203600000001</v>
          </cell>
          <cell r="GK38">
            <v>8002.5931</v>
          </cell>
          <cell r="GL38">
            <v>5701.9189999999999</v>
          </cell>
          <cell r="GM38">
            <v>2218.5120999999999</v>
          </cell>
          <cell r="GN38">
            <v>1782.8280999999999</v>
          </cell>
          <cell r="GO38">
            <v>1894.4273000000001</v>
          </cell>
          <cell r="GP38">
            <v>1071.9486999999999</v>
          </cell>
          <cell r="GQ38">
            <v>9971.3413</v>
          </cell>
          <cell r="GR38">
            <v>8899.3925999999992</v>
          </cell>
          <cell r="GS38">
            <v>748594.47510000004</v>
          </cell>
          <cell r="GT38">
            <v>590758.92949999997</v>
          </cell>
          <cell r="GU38">
            <v>499442.12790000002</v>
          </cell>
          <cell r="GV38">
            <v>92305.983699999997</v>
          </cell>
          <cell r="GW38">
            <v>165209.17189999999</v>
          </cell>
          <cell r="GX38">
            <v>145991.2611</v>
          </cell>
          <cell r="GY38">
            <v>-15821.465399999999</v>
          </cell>
          <cell r="GZ38">
            <v>41954.625200000002</v>
          </cell>
          <cell r="HA38">
            <v>57776.090700000001</v>
          </cell>
          <cell r="HB38">
            <v>359345.99449999997</v>
          </cell>
          <cell r="HC38">
            <v>284293.18640000001</v>
          </cell>
          <cell r="HD38">
            <v>203113.47779999999</v>
          </cell>
          <cell r="HE38">
            <v>81863.799199999994</v>
          </cell>
          <cell r="HF38">
            <v>81007.671199999997</v>
          </cell>
          <cell r="HG38">
            <v>76831.188299999994</v>
          </cell>
          <cell r="HH38">
            <v>1104.3771999999999</v>
          </cell>
          <cell r="HI38">
            <v>110033.08930000001</v>
          </cell>
          <cell r="HJ38">
            <v>108928.7121</v>
          </cell>
          <cell r="HK38">
            <v>62755.170599999998</v>
          </cell>
          <cell r="HL38">
            <v>49343.6806</v>
          </cell>
          <cell r="HM38">
            <v>35807.397299999997</v>
          </cell>
          <cell r="HN38">
            <v>13700.792100000001</v>
          </cell>
          <cell r="HO38">
            <v>8934.2036000000007</v>
          </cell>
          <cell r="HP38">
            <v>7890.0882000000001</v>
          </cell>
          <cell r="HQ38">
            <v>2616.5473999999999</v>
          </cell>
          <cell r="HR38">
            <v>10969.999400000001</v>
          </cell>
          <cell r="HS38">
            <v>8353.4519999999993</v>
          </cell>
          <cell r="HT38">
            <v>119919.8922</v>
          </cell>
          <cell r="HU38">
            <v>72628.356499999994</v>
          </cell>
          <cell r="HV38">
            <v>48115.0844</v>
          </cell>
          <cell r="HW38">
            <v>24319.2235</v>
          </cell>
          <cell r="HX38">
            <v>32372.302899999999</v>
          </cell>
          <cell r="HY38">
            <v>31079.175200000001</v>
          </cell>
          <cell r="HZ38">
            <v>11313.910099999999</v>
          </cell>
          <cell r="IA38">
            <v>37209.090400000001</v>
          </cell>
          <cell r="IB38">
            <v>25895.1803</v>
          </cell>
          <cell r="IC38" t="str">
            <v>..</v>
          </cell>
          <cell r="ID38" t="str">
            <v>..</v>
          </cell>
          <cell r="IE38" t="str">
            <v>..</v>
          </cell>
          <cell r="IF38" t="str">
            <v>..</v>
          </cell>
          <cell r="IG38" t="str">
            <v>..</v>
          </cell>
          <cell r="IH38" t="str">
            <v>..</v>
          </cell>
          <cell r="II38" t="str">
            <v>..</v>
          </cell>
          <cell r="IJ38" t="str">
            <v>..</v>
          </cell>
          <cell r="IK38" t="str">
            <v>..</v>
          </cell>
          <cell r="IL38">
            <v>132505.49549999999</v>
          </cell>
          <cell r="IM38">
            <v>109897.6014</v>
          </cell>
          <cell r="IN38">
            <v>89975.0432</v>
          </cell>
          <cell r="IO38">
            <v>19694.541300000001</v>
          </cell>
          <cell r="IP38">
            <v>26836.5196</v>
          </cell>
          <cell r="IQ38">
            <v>29391.094499999999</v>
          </cell>
          <cell r="IR38">
            <v>-4075.5787</v>
          </cell>
          <cell r="IS38">
            <v>13491.048500000001</v>
          </cell>
          <cell r="IT38">
            <v>17566.627199999999</v>
          </cell>
          <cell r="IU38" t="str">
            <v>..</v>
          </cell>
          <cell r="IV38" t="str">
            <v>..</v>
          </cell>
          <cell r="IW38" t="str">
            <v>..</v>
          </cell>
          <cell r="IX38" t="str">
            <v>..</v>
          </cell>
          <cell r="IY38" t="str">
            <v>..</v>
          </cell>
          <cell r="IZ38" t="str">
            <v>..</v>
          </cell>
          <cell r="JA38" t="str">
            <v>..</v>
          </cell>
          <cell r="JB38" t="str">
            <v>..</v>
          </cell>
          <cell r="JC38" t="str">
            <v>..</v>
          </cell>
          <cell r="JD38" t="str">
            <v>..</v>
          </cell>
          <cell r="JE38" t="str">
            <v>..</v>
          </cell>
          <cell r="JF38" t="str">
            <v>..</v>
          </cell>
          <cell r="JG38" t="str">
            <v>..</v>
          </cell>
          <cell r="JH38" t="str">
            <v>..</v>
          </cell>
          <cell r="JI38" t="str">
            <v>..</v>
          </cell>
          <cell r="JJ38" t="str">
            <v>..</v>
          </cell>
          <cell r="JK38" t="str">
            <v>..</v>
          </cell>
          <cell r="JL38" t="str">
            <v>..</v>
          </cell>
          <cell r="JM38">
            <v>665576.43119999999</v>
          </cell>
          <cell r="JN38">
            <v>494822.6042</v>
          </cell>
          <cell r="JO38">
            <v>415917.95039999997</v>
          </cell>
          <cell r="JP38">
            <v>80936.996799999994</v>
          </cell>
          <cell r="JQ38">
            <v>139689.29240000001</v>
          </cell>
          <cell r="JR38">
            <v>134255.7893</v>
          </cell>
          <cell r="JS38">
            <v>15236.6032</v>
          </cell>
          <cell r="JT38">
            <v>64027.378400000001</v>
          </cell>
          <cell r="JU38">
            <v>48790.775199999996</v>
          </cell>
          <cell r="JV38">
            <v>195200.4957</v>
          </cell>
          <cell r="JW38">
            <v>167315.86300000001</v>
          </cell>
          <cell r="JX38">
            <v>103222.96120000001</v>
          </cell>
          <cell r="JY38">
            <v>64970.343200000003</v>
          </cell>
          <cell r="JZ38">
            <v>40216.698499999999</v>
          </cell>
          <cell r="KA38">
            <v>43133.946499999998</v>
          </cell>
          <cell r="KB38">
            <v>-4852.6364000000003</v>
          </cell>
          <cell r="KC38">
            <v>36907.2045</v>
          </cell>
          <cell r="KD38">
            <v>41759.840900000003</v>
          </cell>
          <cell r="KE38">
            <v>230150.05929999999</v>
          </cell>
          <cell r="KF38">
            <v>163694.13430000001</v>
          </cell>
          <cell r="KG38">
            <v>136953.08989999999</v>
          </cell>
          <cell r="KH38">
            <v>26477.975699999999</v>
          </cell>
          <cell r="KI38">
            <v>49009.792200000004</v>
          </cell>
          <cell r="KJ38">
            <v>45551.171499999997</v>
          </cell>
          <cell r="KK38">
            <v>13322.2364</v>
          </cell>
          <cell r="KL38">
            <v>74130.236199999999</v>
          </cell>
          <cell r="KM38">
            <v>60807.999799999998</v>
          </cell>
          <cell r="KN38">
            <v>368904.93979999999</v>
          </cell>
          <cell r="KO38" t="str">
            <v>..</v>
          </cell>
          <cell r="KP38">
            <v>279624.95909999998</v>
          </cell>
          <cell r="KQ38">
            <v>41052.431199999999</v>
          </cell>
          <cell r="KS38">
            <v>45746.991499999996</v>
          </cell>
          <cell r="KT38">
            <v>-2310.5493999999999</v>
          </cell>
          <cell r="KU38">
            <v>14832.235699999999</v>
          </cell>
          <cell r="KV38">
            <v>17268.360400000001</v>
          </cell>
          <cell r="KW38">
            <v>1104291.0586999999</v>
          </cell>
          <cell r="KX38">
            <v>887209.17229999998</v>
          </cell>
          <cell r="KY38">
            <v>611553.20079999999</v>
          </cell>
          <cell r="KZ38">
            <v>283044.38280000002</v>
          </cell>
          <cell r="LA38">
            <v>171702.0986</v>
          </cell>
          <cell r="LB38">
            <v>177841.9222</v>
          </cell>
          <cell r="LC38">
            <v>34152.300300000003</v>
          </cell>
          <cell r="LD38">
            <v>195764.52299999999</v>
          </cell>
          <cell r="LE38">
            <v>161612.22270000001</v>
          </cell>
          <cell r="LF38">
            <v>6313127.2547000004</v>
          </cell>
          <cell r="LG38">
            <v>5272618.4517000001</v>
          </cell>
          <cell r="LH38">
            <v>3978711.9692000002</v>
          </cell>
          <cell r="LI38">
            <v>1355650.9967</v>
          </cell>
          <cell r="LJ38">
            <v>1163906.4134</v>
          </cell>
          <cell r="LK38">
            <v>1130834.9313999999</v>
          </cell>
          <cell r="LL38">
            <v>-88308.237800000003</v>
          </cell>
          <cell r="LM38">
            <v>309764.95990000002</v>
          </cell>
          <cell r="LN38">
            <v>398073.19770000002</v>
          </cell>
          <cell r="LO38" t="str">
            <v>..</v>
          </cell>
          <cell r="LP38" t="str">
            <v>..</v>
          </cell>
          <cell r="LS38" t="str">
            <v>..</v>
          </cell>
          <cell r="LT38" t="str">
            <v>..</v>
          </cell>
          <cell r="LU38" t="str">
            <v>..</v>
          </cell>
          <cell r="LV38" t="str">
            <v>..</v>
          </cell>
          <cell r="LW38" t="str">
            <v>..</v>
          </cell>
          <cell r="LX38" t="str">
            <v>..</v>
          </cell>
          <cell r="LY38" t="str">
            <v>..</v>
          </cell>
          <cell r="LZ38" t="str">
            <v>..</v>
          </cell>
          <cell r="MA38" t="str">
            <v>..</v>
          </cell>
          <cell r="MB38" t="str">
            <v>..</v>
          </cell>
          <cell r="MC38" t="str">
            <v>..</v>
          </cell>
          <cell r="MD38" t="str">
            <v>..</v>
          </cell>
          <cell r="ME38" t="str">
            <v>..</v>
          </cell>
          <cell r="MF38" t="str">
            <v>..</v>
          </cell>
          <cell r="MG38" t="str">
            <v>..</v>
          </cell>
          <cell r="MH38" t="str">
            <v>..</v>
          </cell>
          <cell r="MI38" t="str">
            <v>..</v>
          </cell>
          <cell r="MJ38" t="str">
            <v>..</v>
          </cell>
          <cell r="MK38" t="str">
            <v>..</v>
          </cell>
          <cell r="ML38" t="str">
            <v>..</v>
          </cell>
          <cell r="MM38" t="str">
            <v>..</v>
          </cell>
          <cell r="MN38" t="str">
            <v>..</v>
          </cell>
          <cell r="MO38" t="str">
            <v>..</v>
          </cell>
          <cell r="MP38" t="str">
            <v>..</v>
          </cell>
          <cell r="MQ38" t="str">
            <v>..</v>
          </cell>
          <cell r="MR38" t="str">
            <v>..</v>
          </cell>
          <cell r="MS38" t="str">
            <v>..</v>
          </cell>
          <cell r="MT38" t="str">
            <v>..</v>
          </cell>
          <cell r="MU38" t="str">
            <v>..</v>
          </cell>
          <cell r="MV38" t="str">
            <v>..</v>
          </cell>
          <cell r="MW38" t="str">
            <v>..</v>
          </cell>
          <cell r="MX38" t="str">
            <v>..</v>
          </cell>
          <cell r="MY38">
            <v>164080.58470000001</v>
          </cell>
          <cell r="MZ38">
            <v>129628.06540000001</v>
          </cell>
          <cell r="NA38" t="str">
            <v>..</v>
          </cell>
          <cell r="NB38" t="str">
            <v>..</v>
          </cell>
          <cell r="NC38">
            <v>33027.631600000001</v>
          </cell>
          <cell r="ND38">
            <v>29437.14</v>
          </cell>
          <cell r="NE38">
            <v>1548.3152</v>
          </cell>
          <cell r="NF38">
            <v>15485.527599999999</v>
          </cell>
          <cell r="NG38">
            <v>13937.2124</v>
          </cell>
          <cell r="NH38" t="str">
            <v>..</v>
          </cell>
          <cell r="NI38" t="str">
            <v>..</v>
          </cell>
          <cell r="NJ38" t="str">
            <v>..</v>
          </cell>
          <cell r="NK38" t="str">
            <v>..</v>
          </cell>
          <cell r="NL38" t="str">
            <v>..</v>
          </cell>
          <cell r="NM38" t="str">
            <v>..</v>
          </cell>
          <cell r="NN38" t="str">
            <v>..</v>
          </cell>
          <cell r="NO38" t="str">
            <v>..</v>
          </cell>
          <cell r="NP38" t="str">
            <v>..</v>
          </cell>
          <cell r="NQ38" t="str">
            <v>..</v>
          </cell>
          <cell r="NR38" t="str">
            <v>..</v>
          </cell>
          <cell r="NS38" t="str">
            <v>..</v>
          </cell>
          <cell r="NT38" t="str">
            <v>..</v>
          </cell>
          <cell r="NU38" t="str">
            <v>..</v>
          </cell>
          <cell r="NV38" t="str">
            <v>..</v>
          </cell>
          <cell r="NW38" t="str">
            <v>..</v>
          </cell>
          <cell r="NX38" t="str">
            <v>..</v>
          </cell>
          <cell r="NY38" t="str">
            <v>..</v>
          </cell>
          <cell r="NZ38" t="str">
            <v>..</v>
          </cell>
          <cell r="OA38" t="str">
            <v>..</v>
          </cell>
          <cell r="OB38" t="str">
            <v>..</v>
          </cell>
          <cell r="OC38" t="str">
            <v>..</v>
          </cell>
          <cell r="OD38" t="str">
            <v>..</v>
          </cell>
          <cell r="OE38" t="str">
            <v>..</v>
          </cell>
          <cell r="OF38" t="str">
            <v>..</v>
          </cell>
          <cell r="OG38" t="str">
            <v>..</v>
          </cell>
          <cell r="OH38" t="str">
            <v>..</v>
          </cell>
          <cell r="OI38">
            <v>861403.82330000005</v>
          </cell>
          <cell r="OJ38">
            <v>676948.13219999999</v>
          </cell>
          <cell r="OK38">
            <v>588413.50109999999</v>
          </cell>
          <cell r="OL38">
            <v>86766.823399999994</v>
          </cell>
          <cell r="OM38" t="str">
            <v>..</v>
          </cell>
          <cell r="ON38">
            <v>166338.29740000001</v>
          </cell>
          <cell r="OO38">
            <v>8227.2526999999991</v>
          </cell>
          <cell r="OP38">
            <v>52038.519099999998</v>
          </cell>
          <cell r="OQ38">
            <v>43811.266300000003</v>
          </cell>
          <cell r="OR38" t="str">
            <v>..</v>
          </cell>
          <cell r="OS38" t="str">
            <v>..</v>
          </cell>
          <cell r="OT38" t="str">
            <v>..</v>
          </cell>
          <cell r="OU38" t="str">
            <v>..</v>
          </cell>
          <cell r="OV38" t="str">
            <v>..</v>
          </cell>
          <cell r="OW38" t="str">
            <v>..</v>
          </cell>
          <cell r="OX38" t="str">
            <v>..</v>
          </cell>
          <cell r="OY38" t="str">
            <v>..</v>
          </cell>
          <cell r="OZ38" t="str">
            <v>..</v>
          </cell>
          <cell r="PA38" t="str">
            <v>..</v>
          </cell>
          <cell r="PB38" t="str">
            <v>..</v>
          </cell>
          <cell r="PC38" t="str">
            <v>..</v>
          </cell>
          <cell r="PD38" t="str">
            <v>..</v>
          </cell>
          <cell r="PE38" t="str">
            <v>..</v>
          </cell>
          <cell r="PF38" t="str">
            <v>..</v>
          </cell>
          <cell r="PG38" t="str">
            <v>..</v>
          </cell>
          <cell r="PH38" t="str">
            <v>..</v>
          </cell>
          <cell r="PI38" t="str">
            <v>..</v>
          </cell>
          <cell r="PJ38" t="str">
            <v>..</v>
          </cell>
          <cell r="PK38" t="str">
            <v>..</v>
          </cell>
          <cell r="PL38" t="str">
            <v>..</v>
          </cell>
          <cell r="PM38" t="str">
            <v>..</v>
          </cell>
          <cell r="PN38" t="str">
            <v>..</v>
          </cell>
          <cell r="PO38" t="str">
            <v>..</v>
          </cell>
          <cell r="PP38" t="str">
            <v>..</v>
          </cell>
          <cell r="PQ38" t="str">
            <v>..</v>
          </cell>
          <cell r="PR38" t="str">
            <v>..</v>
          </cell>
          <cell r="PS38" t="str">
            <v>..</v>
          </cell>
          <cell r="PT38" t="str">
            <v>..</v>
          </cell>
          <cell r="PU38" t="str">
            <v>..</v>
          </cell>
          <cell r="PV38" t="str">
            <v>..</v>
          </cell>
          <cell r="PW38" t="str">
            <v>..</v>
          </cell>
          <cell r="PX38" t="str">
            <v>..</v>
          </cell>
          <cell r="PY38" t="str">
            <v>..</v>
          </cell>
          <cell r="PZ38" t="str">
            <v>..</v>
          </cell>
          <cell r="QA38" t="str">
            <v>..</v>
          </cell>
          <cell r="QB38" t="str">
            <v>..</v>
          </cell>
          <cell r="QC38" t="str">
            <v>..</v>
          </cell>
          <cell r="QD38" t="str">
            <v>..</v>
          </cell>
          <cell r="QE38" t="str">
            <v>..</v>
          </cell>
          <cell r="QF38" t="str">
            <v>..</v>
          </cell>
          <cell r="QG38" t="str">
            <v>..</v>
          </cell>
          <cell r="QH38" t="str">
            <v>..</v>
          </cell>
          <cell r="QI38" t="str">
            <v>..</v>
          </cell>
          <cell r="QJ38" t="str">
            <v>..</v>
          </cell>
          <cell r="QK38" t="str">
            <v>..</v>
          </cell>
          <cell r="QL38" t="str">
            <v>..</v>
          </cell>
          <cell r="QM38" t="str">
            <v>..</v>
          </cell>
          <cell r="QN38" t="str">
            <v>..</v>
          </cell>
          <cell r="QO38" t="str">
            <v>..</v>
          </cell>
          <cell r="QP38" t="str">
            <v>..</v>
          </cell>
          <cell r="QQ38" t="str">
            <v>..</v>
          </cell>
          <cell r="QR38" t="str">
            <v>..</v>
          </cell>
          <cell r="QS38" t="str">
            <v>..</v>
          </cell>
          <cell r="QT38">
            <v>277572.03779999999</v>
          </cell>
          <cell r="QU38">
            <v>173658.18979999999</v>
          </cell>
          <cell r="QV38">
            <v>128360.6352</v>
          </cell>
          <cell r="QW38">
            <v>45297.554499999998</v>
          </cell>
          <cell r="QX38">
            <v>45723.781900000002</v>
          </cell>
          <cell r="QY38">
            <v>48451.760199999997</v>
          </cell>
          <cell r="QZ38">
            <v>25861.031800000001</v>
          </cell>
          <cell r="RA38">
            <v>73147.005000000005</v>
          </cell>
          <cell r="RB38">
            <v>47285.973299999998</v>
          </cell>
        </row>
        <row r="39">
          <cell r="A39">
            <v>1979</v>
          </cell>
          <cell r="B39" t="str">
            <v/>
          </cell>
          <cell r="C39">
            <v>352919.31430000003</v>
          </cell>
          <cell r="D39">
            <v>243283.64970000001</v>
          </cell>
          <cell r="E39">
            <v>181079.80799999999</v>
          </cell>
          <cell r="F39">
            <v>61727.2716</v>
          </cell>
          <cell r="G39">
            <v>61801.480600000003</v>
          </cell>
          <cell r="H39">
            <v>60103.421399999999</v>
          </cell>
          <cell r="I39">
            <v>20544.859499999999</v>
          </cell>
          <cell r="J39">
            <v>43308.629200000003</v>
          </cell>
          <cell r="K39">
            <v>22763.769799999998</v>
          </cell>
          <cell r="L39">
            <v>183582.10560000001</v>
          </cell>
          <cell r="M39">
            <v>142400.89079999999</v>
          </cell>
          <cell r="N39">
            <v>102806.4311</v>
          </cell>
          <cell r="O39">
            <v>39751.505499999999</v>
          </cell>
          <cell r="P39">
            <v>51219.618300000002</v>
          </cell>
          <cell r="Q39">
            <v>46925.229200000002</v>
          </cell>
          <cell r="R39">
            <v>-7035.8993</v>
          </cell>
          <cell r="S39">
            <v>41699.109499999999</v>
          </cell>
          <cell r="T39">
            <v>48735.008900000001</v>
          </cell>
          <cell r="U39">
            <v>230529.34770000001</v>
          </cell>
          <cell r="V39">
            <v>196850.16029999999</v>
          </cell>
          <cell r="W39">
            <v>132445.7788</v>
          </cell>
          <cell r="X39">
            <v>64674.795100000003</v>
          </cell>
          <cell r="Y39">
            <v>48426.260300000002</v>
          </cell>
          <cell r="Z39">
            <v>49749.086300000003</v>
          </cell>
          <cell r="AA39">
            <v>-6913.3625000000002</v>
          </cell>
          <cell r="AB39">
            <v>94369.679799999998</v>
          </cell>
          <cell r="AC39">
            <v>101283.0423</v>
          </cell>
          <cell r="AD39">
            <v>645835.33750000002</v>
          </cell>
          <cell r="AE39">
            <v>500984.54139999999</v>
          </cell>
          <cell r="AF39">
            <v>336944.53039999999</v>
          </cell>
          <cell r="AG39">
            <v>168914.16320000001</v>
          </cell>
          <cell r="AH39">
            <v>125634.8872</v>
          </cell>
          <cell r="AI39">
            <v>119150.89810000001</v>
          </cell>
          <cell r="AJ39">
            <v>11691.4409</v>
          </cell>
          <cell r="AK39">
            <v>113359.11689999999</v>
          </cell>
          <cell r="AL39">
            <v>101667.67600000001</v>
          </cell>
          <cell r="AM39" t="str">
            <v>..</v>
          </cell>
          <cell r="AN39" t="str">
            <v>..</v>
          </cell>
          <cell r="AO39" t="str">
            <v>..</v>
          </cell>
          <cell r="AP39" t="str">
            <v>..</v>
          </cell>
          <cell r="AQ39" t="str">
            <v>..</v>
          </cell>
          <cell r="AR39" t="str">
            <v>..</v>
          </cell>
          <cell r="AS39" t="str">
            <v>..</v>
          </cell>
          <cell r="AT39" t="str">
            <v>..</v>
          </cell>
          <cell r="AU39" t="str">
            <v>..</v>
          </cell>
          <cell r="AV39" t="str">
            <v>..</v>
          </cell>
          <cell r="AW39" t="str">
            <v>..</v>
          </cell>
          <cell r="AX39" t="str">
            <v>..</v>
          </cell>
          <cell r="AY39" t="str">
            <v>..</v>
          </cell>
          <cell r="AZ39" t="str">
            <v>..</v>
          </cell>
          <cell r="BA39" t="str">
            <v>..</v>
          </cell>
          <cell r="BB39" t="str">
            <v>..</v>
          </cell>
          <cell r="BC39" t="str">
            <v>..</v>
          </cell>
          <cell r="BD39" t="str">
            <v>..</v>
          </cell>
          <cell r="BE39">
            <v>138738.5656</v>
          </cell>
          <cell r="BF39">
            <v>112142.175</v>
          </cell>
          <cell r="BG39">
            <v>72600.025399999999</v>
          </cell>
          <cell r="BH39">
            <v>39576.135300000002</v>
          </cell>
          <cell r="BI39">
            <v>24832.957900000001</v>
          </cell>
          <cell r="BJ39">
            <v>23212.054100000001</v>
          </cell>
          <cell r="BK39">
            <v>1040.9087</v>
          </cell>
          <cell r="BL39">
            <v>30601.425899999998</v>
          </cell>
          <cell r="BM39">
            <v>29560.517199999998</v>
          </cell>
          <cell r="BN39" t="str">
            <v>..</v>
          </cell>
          <cell r="BO39" t="str">
            <v>..</v>
          </cell>
          <cell r="BP39" t="str">
            <v>..</v>
          </cell>
          <cell r="BQ39" t="str">
            <v>..</v>
          </cell>
          <cell r="BR39" t="str">
            <v>..</v>
          </cell>
          <cell r="BS39" t="str">
            <v>..</v>
          </cell>
          <cell r="BT39" t="str">
            <v>..</v>
          </cell>
          <cell r="BU39" t="str">
            <v>..</v>
          </cell>
          <cell r="BV39" t="str">
            <v>..</v>
          </cell>
          <cell r="BW39">
            <v>97443.951400000005</v>
          </cell>
          <cell r="BX39">
            <v>76667.319399999993</v>
          </cell>
          <cell r="BY39">
            <v>50756.8606</v>
          </cell>
          <cell r="BZ39">
            <v>26144.362499999999</v>
          </cell>
          <cell r="CA39">
            <v>24831.309499999999</v>
          </cell>
          <cell r="CB39">
            <v>23325.7343</v>
          </cell>
          <cell r="CC39">
            <v>-2596.0273000000002</v>
          </cell>
          <cell r="CD39">
            <v>17271.815200000001</v>
          </cell>
          <cell r="CE39">
            <v>19867.842499999999</v>
          </cell>
          <cell r="CF39">
            <v>1289392.1942</v>
          </cell>
          <cell r="CG39">
            <v>995481.4976</v>
          </cell>
          <cell r="CH39">
            <v>697362.44799999997</v>
          </cell>
          <cell r="CI39">
            <v>296442.61330000003</v>
          </cell>
          <cell r="CJ39">
            <v>301768.5</v>
          </cell>
          <cell r="CK39">
            <v>290543.24290000001</v>
          </cell>
          <cell r="CL39">
            <v>-4175.5468000000001</v>
          </cell>
          <cell r="CM39">
            <v>166265.18030000001</v>
          </cell>
          <cell r="CN39">
            <v>170440.72709999999</v>
          </cell>
          <cell r="CO39">
            <v>1892349.8160999999</v>
          </cell>
          <cell r="CP39">
            <v>1511239.8396000001</v>
          </cell>
          <cell r="CQ39">
            <v>1129706.7086</v>
          </cell>
          <cell r="CR39">
            <v>382331.25829999999</v>
          </cell>
          <cell r="CS39">
            <v>473639.38949999999</v>
          </cell>
          <cell r="CT39">
            <v>428410.39980000001</v>
          </cell>
          <cell r="CU39">
            <v>-30871.356</v>
          </cell>
          <cell r="CV39">
            <v>256687.54019999999</v>
          </cell>
          <cell r="CW39">
            <v>287558.89610000001</v>
          </cell>
          <cell r="CX39">
            <v>191727.6122</v>
          </cell>
          <cell r="CY39">
            <v>147113.06039999999</v>
          </cell>
          <cell r="CZ39">
            <v>108473.1041</v>
          </cell>
          <cell r="DA39">
            <v>40740.614600000001</v>
          </cell>
          <cell r="DB39">
            <v>45332.2212</v>
          </cell>
          <cell r="DC39">
            <v>49094.748699999996</v>
          </cell>
          <cell r="DD39">
            <v>-2274.0646000000002</v>
          </cell>
          <cell r="DE39">
            <v>18589.851999999999</v>
          </cell>
          <cell r="DF39">
            <v>20863.916700000002</v>
          </cell>
          <cell r="DG39" t="str">
            <v>..</v>
          </cell>
          <cell r="DH39" t="str">
            <v>..</v>
          </cell>
          <cell r="DI39" t="str">
            <v>..</v>
          </cell>
          <cell r="DJ39" t="str">
            <v>..</v>
          </cell>
          <cell r="DK39" t="str">
            <v>..</v>
          </cell>
          <cell r="DL39" t="str">
            <v>..</v>
          </cell>
          <cell r="DM39" t="str">
            <v>..</v>
          </cell>
          <cell r="DN39" t="str">
            <v>..</v>
          </cell>
          <cell r="DO39" t="str">
            <v>..</v>
          </cell>
          <cell r="DP39">
            <v>5340.0096999999996</v>
          </cell>
          <cell r="DQ39">
            <v>4161.6760999999997</v>
          </cell>
          <cell r="DR39" t="str">
            <v>..</v>
          </cell>
          <cell r="DS39">
            <v>1065.2585999999999</v>
          </cell>
          <cell r="DT39">
            <v>1363.1268</v>
          </cell>
          <cell r="DU39">
            <v>1387.1151</v>
          </cell>
          <cell r="DV39">
            <v>-350.9547</v>
          </cell>
          <cell r="DW39">
            <v>2240.2471999999998</v>
          </cell>
          <cell r="DX39">
            <v>2591.2019</v>
          </cell>
          <cell r="DY39">
            <v>51613.050199999998</v>
          </cell>
          <cell r="DZ39">
            <v>48908.999000000003</v>
          </cell>
          <cell r="EA39">
            <v>33182.818500000001</v>
          </cell>
          <cell r="EB39">
            <v>16294.9169</v>
          </cell>
          <cell r="EC39">
            <v>16046.0682</v>
          </cell>
          <cell r="ED39">
            <v>15367.6232</v>
          </cell>
          <cell r="EE39">
            <v>-6911.1641</v>
          </cell>
          <cell r="EF39">
            <v>12337.749599999999</v>
          </cell>
          <cell r="EG39">
            <v>19248.913700000001</v>
          </cell>
          <cell r="EH39">
            <v>61597.440000000002</v>
          </cell>
          <cell r="EI39">
            <v>53187.917399999998</v>
          </cell>
          <cell r="EJ39">
            <v>27093.518</v>
          </cell>
          <cell r="EK39">
            <v>29878.336899999998</v>
          </cell>
          <cell r="EL39">
            <v>13366.04</v>
          </cell>
          <cell r="EM39">
            <v>13396.512699999999</v>
          </cell>
          <cell r="EN39">
            <v>-3807.6116999999999</v>
          </cell>
          <cell r="EO39">
            <v>12197.3264</v>
          </cell>
          <cell r="EP39">
            <v>16004.938099999999</v>
          </cell>
          <cell r="EQ39">
            <v>1304102.3954</v>
          </cell>
          <cell r="ER39">
            <v>1014194.6739000001</v>
          </cell>
          <cell r="ES39">
            <v>742085.00009999995</v>
          </cell>
          <cell r="ET39">
            <v>273673.10379999998</v>
          </cell>
          <cell r="EU39">
            <v>256708.2029</v>
          </cell>
          <cell r="EV39">
            <v>274061.67469999997</v>
          </cell>
          <cell r="EW39">
            <v>25201.5</v>
          </cell>
          <cell r="EX39">
            <v>192056.31140000001</v>
          </cell>
          <cell r="EY39">
            <v>166854.8113</v>
          </cell>
          <cell r="EZ39">
            <v>2308434.7554000001</v>
          </cell>
          <cell r="FA39">
            <v>1773635.2712999999</v>
          </cell>
          <cell r="FB39">
            <v>1352274.3259999999</v>
          </cell>
          <cell r="FC39">
            <v>384607.4031</v>
          </cell>
          <cell r="FD39">
            <v>764739.43590000004</v>
          </cell>
          <cell r="FE39">
            <v>729268.46490000002</v>
          </cell>
          <cell r="FF39">
            <v>-78753.775699999998</v>
          </cell>
          <cell r="FG39">
            <v>132363.94099999999</v>
          </cell>
          <cell r="FH39">
            <v>211117.71669999999</v>
          </cell>
          <cell r="FI39">
            <v>197275.69750000001</v>
          </cell>
          <cell r="FJ39">
            <v>175575.7181</v>
          </cell>
          <cell r="FK39">
            <v>135267.00690000001</v>
          </cell>
          <cell r="FL39">
            <v>42069.345300000001</v>
          </cell>
          <cell r="FM39">
            <v>73145.459700000007</v>
          </cell>
          <cell r="FN39">
            <v>66496.553599999999</v>
          </cell>
          <cell r="FO39">
            <v>-22629.9463</v>
          </cell>
          <cell r="FP39">
            <v>23372.2549</v>
          </cell>
          <cell r="FQ39">
            <v>46002.201200000003</v>
          </cell>
          <cell r="FR39" t="str">
            <v>..</v>
          </cell>
          <cell r="FS39" t="str">
            <v>..</v>
          </cell>
          <cell r="FT39" t="str">
            <v>..</v>
          </cell>
          <cell r="FU39" t="str">
            <v>..</v>
          </cell>
          <cell r="FV39" t="str">
            <v>..</v>
          </cell>
          <cell r="FW39" t="str">
            <v>..</v>
          </cell>
          <cell r="FX39" t="str">
            <v>..</v>
          </cell>
          <cell r="FY39" t="str">
            <v>..</v>
          </cell>
          <cell r="FZ39" t="str">
            <v>..</v>
          </cell>
          <cell r="GA39" t="str">
            <v>..</v>
          </cell>
          <cell r="GB39" t="str">
            <v>..</v>
          </cell>
          <cell r="GC39" t="str">
            <v>..</v>
          </cell>
          <cell r="GD39" t="str">
            <v>..</v>
          </cell>
          <cell r="GE39" t="str">
            <v>..</v>
          </cell>
          <cell r="GF39" t="str">
            <v>..</v>
          </cell>
          <cell r="GG39" t="str">
            <v>..</v>
          </cell>
          <cell r="GH39" t="str">
            <v>..</v>
          </cell>
          <cell r="GI39" t="str">
            <v>..</v>
          </cell>
          <cell r="GJ39">
            <v>12034.0051</v>
          </cell>
          <cell r="GK39">
            <v>8260.0310000000009</v>
          </cell>
          <cell r="GL39">
            <v>5903.2981</v>
          </cell>
          <cell r="GM39">
            <v>2268.0021000000002</v>
          </cell>
          <cell r="GN39">
            <v>1557.4058</v>
          </cell>
          <cell r="GO39">
            <v>1965.8463999999999</v>
          </cell>
          <cell r="GP39">
            <v>1465.1835000000001</v>
          </cell>
          <cell r="GQ39">
            <v>10935.006600000001</v>
          </cell>
          <cell r="GR39">
            <v>9469.8230999999996</v>
          </cell>
          <cell r="GS39">
            <v>817126.53330000001</v>
          </cell>
          <cell r="GT39">
            <v>643542.60459999996</v>
          </cell>
          <cell r="GU39">
            <v>543618.39509999997</v>
          </cell>
          <cell r="GV39">
            <v>101153.4378</v>
          </cell>
          <cell r="GW39">
            <v>194284.9921</v>
          </cell>
          <cell r="GX39">
            <v>175552.4895</v>
          </cell>
          <cell r="GY39">
            <v>-27995.920099999999</v>
          </cell>
          <cell r="GZ39">
            <v>47047.451699999998</v>
          </cell>
          <cell r="HA39">
            <v>75043.371700000003</v>
          </cell>
          <cell r="HB39">
            <v>366611.67739999999</v>
          </cell>
          <cell r="HC39">
            <v>290861.81910000002</v>
          </cell>
          <cell r="HD39">
            <v>205705.33129999999</v>
          </cell>
          <cell r="HE39">
            <v>84924.809200000003</v>
          </cell>
          <cell r="HF39">
            <v>78422.346600000004</v>
          </cell>
          <cell r="HG39">
            <v>74771.782300000006</v>
          </cell>
          <cell r="HH39">
            <v>3476.9133999999999</v>
          </cell>
          <cell r="HI39">
            <v>118612.44469999999</v>
          </cell>
          <cell r="HJ39">
            <v>115135.5313</v>
          </cell>
          <cell r="HK39">
            <v>64130.641600000003</v>
          </cell>
          <cell r="HL39">
            <v>49009.484299999996</v>
          </cell>
          <cell r="HM39">
            <v>35638.713799999998</v>
          </cell>
          <cell r="HN39">
            <v>13519.8724</v>
          </cell>
          <cell r="HO39">
            <v>10085.581399999999</v>
          </cell>
          <cell r="HP39">
            <v>7301.3267999999998</v>
          </cell>
          <cell r="HQ39">
            <v>2052.6192000000001</v>
          </cell>
          <cell r="HR39">
            <v>11452.95</v>
          </cell>
          <cell r="HS39">
            <v>9400.3307999999997</v>
          </cell>
          <cell r="HT39">
            <v>125163.3414</v>
          </cell>
          <cell r="HU39">
            <v>75860.929099999994</v>
          </cell>
          <cell r="HV39">
            <v>50135.984299999996</v>
          </cell>
          <cell r="HW39">
            <v>25556.053500000002</v>
          </cell>
          <cell r="HX39">
            <v>33169.922299999998</v>
          </cell>
          <cell r="HY39">
            <v>31677.091899999999</v>
          </cell>
          <cell r="HZ39">
            <v>11963.865</v>
          </cell>
          <cell r="IA39">
            <v>38093.978000000003</v>
          </cell>
          <cell r="IB39">
            <v>26130.113000000001</v>
          </cell>
          <cell r="IC39" t="str">
            <v>..</v>
          </cell>
          <cell r="ID39" t="str">
            <v>..</v>
          </cell>
          <cell r="IE39" t="str">
            <v>..</v>
          </cell>
          <cell r="IF39" t="str">
            <v>..</v>
          </cell>
          <cell r="IG39" t="str">
            <v>..</v>
          </cell>
          <cell r="IH39" t="str">
            <v>..</v>
          </cell>
          <cell r="II39" t="str">
            <v>..</v>
          </cell>
          <cell r="IJ39" t="str">
            <v>..</v>
          </cell>
          <cell r="IK39" t="str">
            <v>..</v>
          </cell>
          <cell r="IL39">
            <v>139977.39739999999</v>
          </cell>
          <cell r="IM39">
            <v>111234.0837</v>
          </cell>
          <cell r="IN39">
            <v>90077.5622</v>
          </cell>
          <cell r="IO39">
            <v>20954.862799999999</v>
          </cell>
          <cell r="IP39">
            <v>28840.507399999999</v>
          </cell>
          <cell r="IQ39">
            <v>28995.9437</v>
          </cell>
          <cell r="IR39">
            <v>-1837.8113000000001</v>
          </cell>
          <cell r="IS39">
            <v>17938.542600000001</v>
          </cell>
          <cell r="IT39">
            <v>19776.353899999998</v>
          </cell>
          <cell r="IU39" t="str">
            <v>..</v>
          </cell>
          <cell r="IV39" t="str">
            <v>..</v>
          </cell>
          <cell r="IW39" t="str">
            <v>..</v>
          </cell>
          <cell r="IX39" t="str">
            <v>..</v>
          </cell>
          <cell r="IY39" t="str">
            <v>..</v>
          </cell>
          <cell r="IZ39" t="str">
            <v>..</v>
          </cell>
          <cell r="JA39" t="str">
            <v>..</v>
          </cell>
          <cell r="JB39" t="str">
            <v>..</v>
          </cell>
          <cell r="JC39" t="str">
            <v>..</v>
          </cell>
          <cell r="JD39" t="str">
            <v>..</v>
          </cell>
          <cell r="JE39" t="str">
            <v>..</v>
          </cell>
          <cell r="JF39" t="str">
            <v>..</v>
          </cell>
          <cell r="JG39" t="str">
            <v>..</v>
          </cell>
          <cell r="JH39" t="str">
            <v>..</v>
          </cell>
          <cell r="JI39" t="str">
            <v>..</v>
          </cell>
          <cell r="JJ39" t="str">
            <v>..</v>
          </cell>
          <cell r="JK39" t="str">
            <v>..</v>
          </cell>
          <cell r="JL39" t="str">
            <v>..</v>
          </cell>
          <cell r="JM39">
            <v>665852.95499999996</v>
          </cell>
          <cell r="JN39">
            <v>503710.50189999997</v>
          </cell>
          <cell r="JO39">
            <v>421323.97509999998</v>
          </cell>
          <cell r="JP39">
            <v>84335.461599999995</v>
          </cell>
          <cell r="JQ39">
            <v>136638.7164</v>
          </cell>
          <cell r="JR39">
            <v>128347.44379999999</v>
          </cell>
          <cell r="JS39">
            <v>13259.6872</v>
          </cell>
          <cell r="JT39">
            <v>67613.540500000003</v>
          </cell>
          <cell r="JU39">
            <v>54353.853300000002</v>
          </cell>
          <cell r="JV39">
            <v>202696.2016</v>
          </cell>
          <cell r="JW39">
            <v>172741.46710000001</v>
          </cell>
          <cell r="JX39">
            <v>105700.2947</v>
          </cell>
          <cell r="JY39">
            <v>68023.9908</v>
          </cell>
          <cell r="JZ39">
            <v>46611.470999999998</v>
          </cell>
          <cell r="KA39">
            <v>45074.957999999999</v>
          </cell>
          <cell r="KB39">
            <v>-7445.3914999999997</v>
          </cell>
          <cell r="KC39">
            <v>39158.570099999997</v>
          </cell>
          <cell r="KD39">
            <v>46603.961600000002</v>
          </cell>
          <cell r="KE39">
            <v>235884.27600000001</v>
          </cell>
          <cell r="KF39">
            <v>165716.6789</v>
          </cell>
          <cell r="KG39">
            <v>138698.2046</v>
          </cell>
          <cell r="KH39">
            <v>26756.203099999999</v>
          </cell>
          <cell r="KI39">
            <v>56044.886899999998</v>
          </cell>
          <cell r="KJ39">
            <v>47872.557000000001</v>
          </cell>
          <cell r="KK39">
            <v>10982.4432</v>
          </cell>
          <cell r="KL39">
            <v>75957.860799999995</v>
          </cell>
          <cell r="KM39">
            <v>64975.417500000003</v>
          </cell>
          <cell r="KN39">
            <v>366601.15039999998</v>
          </cell>
          <cell r="KO39" t="str">
            <v>..</v>
          </cell>
          <cell r="KP39">
            <v>276274.72129999998</v>
          </cell>
          <cell r="KQ39">
            <v>40064.667300000001</v>
          </cell>
          <cell r="KS39">
            <v>47005.820500000002</v>
          </cell>
          <cell r="KT39">
            <v>-2060.0749999999998</v>
          </cell>
          <cell r="KU39">
            <v>13824.622300000001</v>
          </cell>
          <cell r="KV39">
            <v>16010.6559</v>
          </cell>
          <cell r="KW39">
            <v>1145610.2392</v>
          </cell>
          <cell r="KX39">
            <v>919283.0673</v>
          </cell>
          <cell r="KY39">
            <v>638255.07059999998</v>
          </cell>
          <cell r="KZ39">
            <v>287621.38640000002</v>
          </cell>
          <cell r="LA39">
            <v>177290.62059999999</v>
          </cell>
          <cell r="LB39">
            <v>182500.4999</v>
          </cell>
          <cell r="LC39">
            <v>25947.2592</v>
          </cell>
          <cell r="LD39">
            <v>203146.6844</v>
          </cell>
          <cell r="LE39">
            <v>177199.4252</v>
          </cell>
          <cell r="LF39">
            <v>6513010.3503999999</v>
          </cell>
          <cell r="LG39">
            <v>5380413.7673000004</v>
          </cell>
          <cell r="LH39">
            <v>4073285.4761000001</v>
          </cell>
          <cell r="LI39">
            <v>1366025.5411</v>
          </cell>
          <cell r="LJ39">
            <v>1208753.081</v>
          </cell>
          <cell r="LK39">
            <v>1195280.0611</v>
          </cell>
          <cell r="LL39">
            <v>-64252.406199999998</v>
          </cell>
          <cell r="LM39">
            <v>340439.94280000002</v>
          </cell>
          <cell r="LN39">
            <v>404692.34899999999</v>
          </cell>
          <cell r="LO39" t="str">
            <v>..</v>
          </cell>
          <cell r="LP39" t="str">
            <v>..</v>
          </cell>
          <cell r="LS39" t="str">
            <v>..</v>
          </cell>
          <cell r="LT39" t="str">
            <v>..</v>
          </cell>
          <cell r="LU39" t="str">
            <v>..</v>
          </cell>
          <cell r="LV39" t="str">
            <v>..</v>
          </cell>
          <cell r="LW39" t="str">
            <v>..</v>
          </cell>
          <cell r="LX39" t="str">
            <v>..</v>
          </cell>
          <cell r="LY39" t="str">
            <v>..</v>
          </cell>
          <cell r="LZ39" t="str">
            <v>..</v>
          </cell>
          <cell r="MA39" t="str">
            <v>..</v>
          </cell>
          <cell r="MB39" t="str">
            <v>..</v>
          </cell>
          <cell r="MC39" t="str">
            <v>..</v>
          </cell>
          <cell r="MD39" t="str">
            <v>..</v>
          </cell>
          <cell r="ME39" t="str">
            <v>..</v>
          </cell>
          <cell r="MF39" t="str">
            <v>..</v>
          </cell>
          <cell r="MG39" t="str">
            <v>..</v>
          </cell>
          <cell r="MH39" t="str">
            <v>..</v>
          </cell>
          <cell r="MI39" t="str">
            <v>..</v>
          </cell>
          <cell r="MJ39" t="str">
            <v>..</v>
          </cell>
          <cell r="MK39" t="str">
            <v>..</v>
          </cell>
          <cell r="ML39" t="str">
            <v>..</v>
          </cell>
          <cell r="MM39" t="str">
            <v>..</v>
          </cell>
          <cell r="MN39" t="str">
            <v>..</v>
          </cell>
          <cell r="MO39" t="str">
            <v>..</v>
          </cell>
          <cell r="MP39" t="str">
            <v>..</v>
          </cell>
          <cell r="MQ39" t="str">
            <v>..</v>
          </cell>
          <cell r="MR39" t="str">
            <v>..</v>
          </cell>
          <cell r="MS39" t="str">
            <v>..</v>
          </cell>
          <cell r="MT39" t="str">
            <v>..</v>
          </cell>
          <cell r="MU39" t="str">
            <v>..</v>
          </cell>
          <cell r="MV39" t="str">
            <v>..</v>
          </cell>
          <cell r="MW39" t="str">
            <v>..</v>
          </cell>
          <cell r="MX39" t="str">
            <v>..</v>
          </cell>
          <cell r="MY39">
            <v>172991.75080000001</v>
          </cell>
          <cell r="MZ39">
            <v>136437.74669999999</v>
          </cell>
          <cell r="NA39" t="str">
            <v>..</v>
          </cell>
          <cell r="NB39" t="str">
            <v>..</v>
          </cell>
          <cell r="NC39">
            <v>32923.091399999998</v>
          </cell>
          <cell r="ND39">
            <v>30557.686699999998</v>
          </cell>
          <cell r="NE39">
            <v>2729.2035000000001</v>
          </cell>
          <cell r="NF39">
            <v>16780.992200000001</v>
          </cell>
          <cell r="NG39">
            <v>14051.788699999999</v>
          </cell>
          <cell r="NH39" t="str">
            <v>..</v>
          </cell>
          <cell r="NI39" t="str">
            <v>..</v>
          </cell>
          <cell r="NJ39" t="str">
            <v>..</v>
          </cell>
          <cell r="NK39" t="str">
            <v>..</v>
          </cell>
          <cell r="NL39" t="str">
            <v>..</v>
          </cell>
          <cell r="NM39" t="str">
            <v>..</v>
          </cell>
          <cell r="NN39" t="str">
            <v>..</v>
          </cell>
          <cell r="NO39" t="str">
            <v>..</v>
          </cell>
          <cell r="NP39" t="str">
            <v>..</v>
          </cell>
          <cell r="NQ39" t="str">
            <v>..</v>
          </cell>
          <cell r="NR39" t="str">
            <v>..</v>
          </cell>
          <cell r="NS39" t="str">
            <v>..</v>
          </cell>
          <cell r="NT39" t="str">
            <v>..</v>
          </cell>
          <cell r="NU39" t="str">
            <v>..</v>
          </cell>
          <cell r="NV39" t="str">
            <v>..</v>
          </cell>
          <cell r="NW39" t="str">
            <v>..</v>
          </cell>
          <cell r="NX39" t="str">
            <v>..</v>
          </cell>
          <cell r="NY39" t="str">
            <v>..</v>
          </cell>
          <cell r="NZ39" t="str">
            <v>..</v>
          </cell>
          <cell r="OA39" t="str">
            <v>..</v>
          </cell>
          <cell r="OB39" t="str">
            <v>..</v>
          </cell>
          <cell r="OC39" t="str">
            <v>..</v>
          </cell>
          <cell r="OD39" t="str">
            <v>..</v>
          </cell>
          <cell r="OE39" t="str">
            <v>..</v>
          </cell>
          <cell r="OF39" t="str">
            <v>..</v>
          </cell>
          <cell r="OG39" t="str">
            <v>..</v>
          </cell>
          <cell r="OH39" t="str">
            <v>..</v>
          </cell>
          <cell r="OI39">
            <v>816281.91729999997</v>
          </cell>
          <cell r="OJ39">
            <v>668737.52599999995</v>
          </cell>
          <cell r="OK39">
            <v>575215.48930000002</v>
          </cell>
          <cell r="OL39">
            <v>92195.703699999998</v>
          </cell>
          <cell r="OM39" t="str">
            <v>..</v>
          </cell>
          <cell r="ON39">
            <v>165586.2813</v>
          </cell>
          <cell r="OO39">
            <v>5567.0249999999996</v>
          </cell>
          <cell r="OP39">
            <v>57842.994899999998</v>
          </cell>
          <cell r="OQ39">
            <v>52275.969899999996</v>
          </cell>
          <cell r="OR39" t="str">
            <v>..</v>
          </cell>
          <cell r="OS39" t="str">
            <v>..</v>
          </cell>
          <cell r="OT39" t="str">
            <v>..</v>
          </cell>
          <cell r="OU39" t="str">
            <v>..</v>
          </cell>
          <cell r="OV39" t="str">
            <v>..</v>
          </cell>
          <cell r="OW39" t="str">
            <v>..</v>
          </cell>
          <cell r="OX39" t="str">
            <v>..</v>
          </cell>
          <cell r="OY39" t="str">
            <v>..</v>
          </cell>
          <cell r="OZ39" t="str">
            <v>..</v>
          </cell>
          <cell r="PA39" t="str">
            <v>..</v>
          </cell>
          <cell r="PB39" t="str">
            <v>..</v>
          </cell>
          <cell r="PC39" t="str">
            <v>..</v>
          </cell>
          <cell r="PD39" t="str">
            <v>..</v>
          </cell>
          <cell r="PE39" t="str">
            <v>..</v>
          </cell>
          <cell r="PF39" t="str">
            <v>..</v>
          </cell>
          <cell r="PG39" t="str">
            <v>..</v>
          </cell>
          <cell r="PH39" t="str">
            <v>..</v>
          </cell>
          <cell r="PI39" t="str">
            <v>..</v>
          </cell>
          <cell r="PJ39" t="str">
            <v>..</v>
          </cell>
          <cell r="PK39" t="str">
            <v>..</v>
          </cell>
          <cell r="PL39" t="str">
            <v>..</v>
          </cell>
          <cell r="PM39" t="str">
            <v>..</v>
          </cell>
          <cell r="PN39" t="str">
            <v>..</v>
          </cell>
          <cell r="PO39" t="str">
            <v>..</v>
          </cell>
          <cell r="PP39" t="str">
            <v>..</v>
          </cell>
          <cell r="PQ39" t="str">
            <v>..</v>
          </cell>
          <cell r="PR39" t="str">
            <v>..</v>
          </cell>
          <cell r="PS39" t="str">
            <v>..</v>
          </cell>
          <cell r="PT39" t="str">
            <v>..</v>
          </cell>
          <cell r="PU39" t="str">
            <v>..</v>
          </cell>
          <cell r="PV39" t="str">
            <v>..</v>
          </cell>
          <cell r="PW39" t="str">
            <v>..</v>
          </cell>
          <cell r="PX39" t="str">
            <v>..</v>
          </cell>
          <cell r="PY39" t="str">
            <v>..</v>
          </cell>
          <cell r="PZ39" t="str">
            <v>..</v>
          </cell>
          <cell r="QA39" t="str">
            <v>..</v>
          </cell>
          <cell r="QB39" t="str">
            <v>..</v>
          </cell>
          <cell r="QC39" t="str">
            <v>..</v>
          </cell>
          <cell r="QD39" t="str">
            <v>..</v>
          </cell>
          <cell r="QE39" t="str">
            <v>..</v>
          </cell>
          <cell r="QF39" t="str">
            <v>..</v>
          </cell>
          <cell r="QG39" t="str">
            <v>..</v>
          </cell>
          <cell r="QH39" t="str">
            <v>..</v>
          </cell>
          <cell r="QI39" t="str">
            <v>..</v>
          </cell>
          <cell r="QJ39" t="str">
            <v>..</v>
          </cell>
          <cell r="QK39" t="str">
            <v>..</v>
          </cell>
          <cell r="QL39" t="str">
            <v>..</v>
          </cell>
          <cell r="QM39" t="str">
            <v>..</v>
          </cell>
          <cell r="QN39" t="str">
            <v>..</v>
          </cell>
          <cell r="QO39" t="str">
            <v>..</v>
          </cell>
          <cell r="QP39" t="str">
            <v>..</v>
          </cell>
          <cell r="QQ39" t="str">
            <v>..</v>
          </cell>
          <cell r="QR39" t="str">
            <v>..</v>
          </cell>
          <cell r="QS39" t="str">
            <v>..</v>
          </cell>
          <cell r="QT39">
            <v>288093.41889999999</v>
          </cell>
          <cell r="QU39">
            <v>179011.9327</v>
          </cell>
          <cell r="QV39">
            <v>131538.91310000001</v>
          </cell>
          <cell r="QW39">
            <v>47473.0196</v>
          </cell>
          <cell r="QX39">
            <v>50206.834799999997</v>
          </cell>
          <cell r="QY39">
            <v>50471.400699999998</v>
          </cell>
          <cell r="QZ39">
            <v>27661.157999999999</v>
          </cell>
          <cell r="RA39">
            <v>74493.388300000006</v>
          </cell>
          <cell r="RB39">
            <v>46832.230300000003</v>
          </cell>
        </row>
        <row r="40">
          <cell r="A40">
            <v>1980</v>
          </cell>
          <cell r="B40" t="str">
            <v/>
          </cell>
          <cell r="C40">
            <v>364699.26419999998</v>
          </cell>
          <cell r="D40">
            <v>251910.67430000001</v>
          </cell>
          <cell r="E40">
            <v>186944.8616</v>
          </cell>
          <cell r="F40">
            <v>64531.7618</v>
          </cell>
          <cell r="G40">
            <v>68766.467000000004</v>
          </cell>
          <cell r="H40">
            <v>67790.184899999993</v>
          </cell>
          <cell r="I40">
            <v>16289.4221</v>
          </cell>
          <cell r="J40">
            <v>41206.231699999997</v>
          </cell>
          <cell r="K40">
            <v>24916.809600000001</v>
          </cell>
          <cell r="L40">
            <v>186760.80300000001</v>
          </cell>
          <cell r="M40">
            <v>145809.21460000001</v>
          </cell>
          <cell r="N40">
            <v>105397.0643</v>
          </cell>
          <cell r="O40">
            <v>40546.905200000001</v>
          </cell>
          <cell r="P40">
            <v>50629.820699999997</v>
          </cell>
          <cell r="Q40">
            <v>48484.502899999999</v>
          </cell>
          <cell r="R40">
            <v>-8282.3696</v>
          </cell>
          <cell r="S40">
            <v>43234.291100000002</v>
          </cell>
          <cell r="T40">
            <v>51516.6607</v>
          </cell>
          <cell r="U40">
            <v>240855.91260000001</v>
          </cell>
          <cell r="V40">
            <v>196864.78260000001</v>
          </cell>
          <cell r="W40">
            <v>131369.26569999999</v>
          </cell>
          <cell r="X40">
            <v>65927.286099999998</v>
          </cell>
          <cell r="Y40">
            <v>55778.594700000001</v>
          </cell>
          <cell r="Z40">
            <v>56012.5726</v>
          </cell>
          <cell r="AA40">
            <v>-5109.6125000000002</v>
          </cell>
          <cell r="AB40">
            <v>94227.789799999999</v>
          </cell>
          <cell r="AC40">
            <v>99337.402300000002</v>
          </cell>
          <cell r="AD40">
            <v>659756.55960000004</v>
          </cell>
          <cell r="AE40">
            <v>511093.40120000002</v>
          </cell>
          <cell r="AF40">
            <v>342697.39240000001</v>
          </cell>
          <cell r="AG40">
            <v>173412.79430000001</v>
          </cell>
          <cell r="AH40">
            <v>121433.1102</v>
          </cell>
          <cell r="AI40">
            <v>125606.0134</v>
          </cell>
          <cell r="AJ40">
            <v>16027.502899999999</v>
          </cell>
          <cell r="AK40">
            <v>114571.37330000001</v>
          </cell>
          <cell r="AL40">
            <v>98543.8704</v>
          </cell>
          <cell r="AM40" t="str">
            <v>..</v>
          </cell>
          <cell r="AN40" t="str">
            <v>..</v>
          </cell>
          <cell r="AO40" t="str">
            <v>..</v>
          </cell>
          <cell r="AP40" t="str">
            <v>..</v>
          </cell>
          <cell r="AQ40" t="str">
            <v>..</v>
          </cell>
          <cell r="AR40" t="str">
            <v>..</v>
          </cell>
          <cell r="AS40" t="str">
            <v>..</v>
          </cell>
          <cell r="AT40" t="str">
            <v>..</v>
          </cell>
          <cell r="AU40" t="str">
            <v>..</v>
          </cell>
          <cell r="AV40" t="str">
            <v>..</v>
          </cell>
          <cell r="AW40" t="str">
            <v>..</v>
          </cell>
          <cell r="AX40" t="str">
            <v>..</v>
          </cell>
          <cell r="AY40" t="str">
            <v>..</v>
          </cell>
          <cell r="AZ40" t="str">
            <v>..</v>
          </cell>
          <cell r="BA40" t="str">
            <v>..</v>
          </cell>
          <cell r="BB40" t="str">
            <v>..</v>
          </cell>
          <cell r="BC40" t="str">
            <v>..</v>
          </cell>
          <cell r="BD40" t="str">
            <v>..</v>
          </cell>
          <cell r="BE40">
            <v>138068.46909999999</v>
          </cell>
          <cell r="BF40">
            <v>111570.87390000001</v>
          </cell>
          <cell r="BG40">
            <v>70975.564899999998</v>
          </cell>
          <cell r="BH40">
            <v>40866.667200000004</v>
          </cell>
          <cell r="BI40">
            <v>21105.867099999999</v>
          </cell>
          <cell r="BJ40">
            <v>21053.044399999999</v>
          </cell>
          <cell r="BK40">
            <v>4393.4989999999998</v>
          </cell>
          <cell r="BL40">
            <v>32309.137999999999</v>
          </cell>
          <cell r="BM40">
            <v>27915.638999999999</v>
          </cell>
          <cell r="BN40" t="str">
            <v>..</v>
          </cell>
          <cell r="BO40" t="str">
            <v>..</v>
          </cell>
          <cell r="BP40" t="str">
            <v>..</v>
          </cell>
          <cell r="BQ40" t="str">
            <v>..</v>
          </cell>
          <cell r="BR40" t="str">
            <v>..</v>
          </cell>
          <cell r="BS40" t="str">
            <v>..</v>
          </cell>
          <cell r="BT40" t="str">
            <v>..</v>
          </cell>
          <cell r="BU40" t="str">
            <v>..</v>
          </cell>
          <cell r="BV40" t="str">
            <v>..</v>
          </cell>
          <cell r="BW40">
            <v>102695.2522</v>
          </cell>
          <cell r="BX40">
            <v>79011.894</v>
          </cell>
          <cell r="BY40">
            <v>52033.875</v>
          </cell>
          <cell r="BZ40">
            <v>27357.787799999998</v>
          </cell>
          <cell r="CA40">
            <v>28188.393199999999</v>
          </cell>
          <cell r="CB40">
            <v>25844.264800000001</v>
          </cell>
          <cell r="CC40">
            <v>-2896.0146</v>
          </cell>
          <cell r="CD40">
            <v>18670.854599999999</v>
          </cell>
          <cell r="CE40">
            <v>21566.8691</v>
          </cell>
          <cell r="CF40">
            <v>1309748.4125999999</v>
          </cell>
          <cell r="CG40">
            <v>1012655.6344</v>
          </cell>
          <cell r="CH40">
            <v>705668.11439999996</v>
          </cell>
          <cell r="CI40">
            <v>305760.04210000002</v>
          </cell>
          <cell r="CJ40">
            <v>310980.32329999999</v>
          </cell>
          <cell r="CK40">
            <v>299455.09850000002</v>
          </cell>
          <cell r="CL40">
            <v>-8323.5370999999996</v>
          </cell>
          <cell r="CM40">
            <v>170888.1832</v>
          </cell>
          <cell r="CN40">
            <v>179211.72029999999</v>
          </cell>
          <cell r="CO40">
            <v>1919009.7827000001</v>
          </cell>
          <cell r="CP40">
            <v>1541499.1166000001</v>
          </cell>
          <cell r="CQ40">
            <v>1146761.345</v>
          </cell>
          <cell r="CR40">
            <v>395613.13099999999</v>
          </cell>
          <cell r="CS40">
            <v>459422.12929999997</v>
          </cell>
          <cell r="CT40">
            <v>438074.6361</v>
          </cell>
          <cell r="CU40">
            <v>-25731.495699999999</v>
          </cell>
          <cell r="CV40">
            <v>270702.37640000001</v>
          </cell>
          <cell r="CW40">
            <v>296433.87209999998</v>
          </cell>
          <cell r="CX40">
            <v>193025.85939999999</v>
          </cell>
          <cell r="CY40">
            <v>147710.24350000001</v>
          </cell>
          <cell r="CZ40">
            <v>108966.523</v>
          </cell>
          <cell r="DA40">
            <v>40823.480300000003</v>
          </cell>
          <cell r="DB40">
            <v>45723.682099999998</v>
          </cell>
          <cell r="DC40">
            <v>41301.0458</v>
          </cell>
          <cell r="DD40">
            <v>-2163.8159999999998</v>
          </cell>
          <cell r="DE40">
            <v>20647.974300000002</v>
          </cell>
          <cell r="DF40">
            <v>22811.790300000001</v>
          </cell>
          <cell r="DG40" t="str">
            <v>..</v>
          </cell>
          <cell r="DH40" t="str">
            <v>..</v>
          </cell>
          <cell r="DI40" t="str">
            <v>..</v>
          </cell>
          <cell r="DJ40" t="str">
            <v>..</v>
          </cell>
          <cell r="DK40" t="str">
            <v>..</v>
          </cell>
          <cell r="DL40" t="str">
            <v>..</v>
          </cell>
          <cell r="DM40" t="str">
            <v>..</v>
          </cell>
          <cell r="DN40" t="str">
            <v>..</v>
          </cell>
          <cell r="DO40" t="str">
            <v>..</v>
          </cell>
          <cell r="DP40">
            <v>5646.9492</v>
          </cell>
          <cell r="DQ40">
            <v>4291.1593999999996</v>
          </cell>
          <cell r="DR40" t="str">
            <v>..</v>
          </cell>
          <cell r="DS40">
            <v>1087.7266</v>
          </cell>
          <cell r="DT40">
            <v>1557.5033000000001</v>
          </cell>
          <cell r="DU40">
            <v>1580.5558000000001</v>
          </cell>
          <cell r="DV40">
            <v>-367.98439999999999</v>
          </cell>
          <cell r="DW40">
            <v>2300.7078000000001</v>
          </cell>
          <cell r="DX40">
            <v>2668.6922</v>
          </cell>
          <cell r="DY40">
            <v>53202.385900000001</v>
          </cell>
          <cell r="DZ40">
            <v>49960.417500000003</v>
          </cell>
          <cell r="EA40">
            <v>33325.140599999999</v>
          </cell>
          <cell r="EB40">
            <v>17450.721799999999</v>
          </cell>
          <cell r="EC40">
            <v>13599.401400000001</v>
          </cell>
          <cell r="ED40">
            <v>14642.6579</v>
          </cell>
          <cell r="EE40">
            <v>-5261.8477999999996</v>
          </cell>
          <cell r="EF40">
            <v>13121.6487</v>
          </cell>
          <cell r="EG40">
            <v>18383.496500000001</v>
          </cell>
          <cell r="EH40">
            <v>62626.389300000003</v>
          </cell>
          <cell r="EI40">
            <v>53363.9545</v>
          </cell>
          <cell r="EJ40">
            <v>26098.1577</v>
          </cell>
          <cell r="EK40">
            <v>32167.4859</v>
          </cell>
          <cell r="EL40">
            <v>11603.9594</v>
          </cell>
          <cell r="EM40">
            <v>12203.0569</v>
          </cell>
          <cell r="EN40">
            <v>-2124.2725</v>
          </cell>
          <cell r="EO40">
            <v>13113.2068</v>
          </cell>
          <cell r="EP40">
            <v>15237.479300000001</v>
          </cell>
          <cell r="EQ40">
            <v>1348833.3213</v>
          </cell>
          <cell r="ER40">
            <v>1067301.8746</v>
          </cell>
          <cell r="ES40">
            <v>786547.09030000004</v>
          </cell>
          <cell r="ET40">
            <v>280858.34360000002</v>
          </cell>
          <cell r="EU40">
            <v>285301.34499999997</v>
          </cell>
          <cell r="EV40">
            <v>292941.88170000003</v>
          </cell>
          <cell r="EW40">
            <v>-148.9195</v>
          </cell>
          <cell r="EX40">
            <v>176001.3358</v>
          </cell>
          <cell r="EY40">
            <v>176150.25520000001</v>
          </cell>
          <cell r="EZ40">
            <v>2373477.0101000001</v>
          </cell>
          <cell r="FA40">
            <v>1799762.2409999999</v>
          </cell>
          <cell r="FB40">
            <v>1366710.1645</v>
          </cell>
          <cell r="FC40">
            <v>396575.81329999998</v>
          </cell>
          <cell r="FD40">
            <v>757613.47979999997</v>
          </cell>
          <cell r="FE40">
            <v>726458.6459</v>
          </cell>
          <cell r="FF40">
            <v>-39889.9925</v>
          </cell>
          <cell r="FG40">
            <v>154842.81909999999</v>
          </cell>
          <cell r="FH40">
            <v>194732.81159999999</v>
          </cell>
          <cell r="FI40">
            <v>193919.49239999999</v>
          </cell>
          <cell r="FJ40">
            <v>178392.37590000001</v>
          </cell>
          <cell r="FK40">
            <v>135141.30679999999</v>
          </cell>
          <cell r="FL40">
            <v>47009.467100000002</v>
          </cell>
          <cell r="FM40">
            <v>61362.708500000001</v>
          </cell>
          <cell r="FN40">
            <v>59070.851600000002</v>
          </cell>
          <cell r="FO40">
            <v>-18827.547399999999</v>
          </cell>
          <cell r="FP40">
            <v>25594.423699999999</v>
          </cell>
          <cell r="FQ40">
            <v>44421.971100000002</v>
          </cell>
          <cell r="FR40" t="str">
            <v>..</v>
          </cell>
          <cell r="FS40" t="str">
            <v>..</v>
          </cell>
          <cell r="FT40" t="str">
            <v>..</v>
          </cell>
          <cell r="FU40" t="str">
            <v>..</v>
          </cell>
          <cell r="FV40" t="str">
            <v>..</v>
          </cell>
          <cell r="FW40" t="str">
            <v>..</v>
          </cell>
          <cell r="FX40" t="str">
            <v>..</v>
          </cell>
          <cell r="FY40" t="str">
            <v>..</v>
          </cell>
          <cell r="FZ40" t="str">
            <v>..</v>
          </cell>
          <cell r="GA40" t="str">
            <v>..</v>
          </cell>
          <cell r="GB40" t="str">
            <v>..</v>
          </cell>
          <cell r="GC40" t="str">
            <v>..</v>
          </cell>
          <cell r="GD40" t="str">
            <v>..</v>
          </cell>
          <cell r="GE40" t="str">
            <v>..</v>
          </cell>
          <cell r="GF40" t="str">
            <v>..</v>
          </cell>
          <cell r="GG40" t="str">
            <v>..</v>
          </cell>
          <cell r="GH40" t="str">
            <v>..</v>
          </cell>
          <cell r="GI40" t="str">
            <v>..</v>
          </cell>
          <cell r="GJ40">
            <v>12135.196900000001</v>
          </cell>
          <cell r="GK40">
            <v>8497.7189999999991</v>
          </cell>
          <cell r="GL40">
            <v>6069.3107</v>
          </cell>
          <cell r="GM40">
            <v>2337.9679999999998</v>
          </cell>
          <cell r="GN40">
            <v>1838.7442000000001</v>
          </cell>
          <cell r="GO40">
            <v>2215.5205000000001</v>
          </cell>
          <cell r="GP40">
            <v>938.68769999999995</v>
          </cell>
          <cell r="GQ40">
            <v>10776.7165</v>
          </cell>
          <cell r="GR40">
            <v>9838.0287000000008</v>
          </cell>
          <cell r="GS40">
            <v>885145.07669999998</v>
          </cell>
          <cell r="GT40">
            <v>693635.61620000005</v>
          </cell>
          <cell r="GU40">
            <v>584611.31799999997</v>
          </cell>
          <cell r="GV40">
            <v>110796.4178</v>
          </cell>
          <cell r="GW40">
            <v>237031.60380000001</v>
          </cell>
          <cell r="GX40">
            <v>201776.14499999999</v>
          </cell>
          <cell r="GY40">
            <v>-49048.9035</v>
          </cell>
          <cell r="GZ40">
            <v>49920.821799999998</v>
          </cell>
          <cell r="HA40">
            <v>98969.725300000006</v>
          </cell>
          <cell r="HB40">
            <v>378530.23830000003</v>
          </cell>
          <cell r="HC40">
            <v>298039.77100000001</v>
          </cell>
          <cell r="HD40">
            <v>205534.60860000001</v>
          </cell>
          <cell r="HE40">
            <v>92484.061600000001</v>
          </cell>
          <cell r="HF40">
            <v>80623.158200000005</v>
          </cell>
          <cell r="HG40">
            <v>74871.157300000006</v>
          </cell>
          <cell r="HH40">
            <v>5377.9516000000003</v>
          </cell>
          <cell r="HI40">
            <v>121642.1979</v>
          </cell>
          <cell r="HJ40">
            <v>116264.2463</v>
          </cell>
          <cell r="HK40">
            <v>64954.260300000002</v>
          </cell>
          <cell r="HL40">
            <v>49029.065000000002</v>
          </cell>
          <cell r="HM40">
            <v>35553.052100000001</v>
          </cell>
          <cell r="HN40">
            <v>13643.9316</v>
          </cell>
          <cell r="HO40">
            <v>9320.8112999999994</v>
          </cell>
          <cell r="HP40">
            <v>7718.9748</v>
          </cell>
          <cell r="HQ40">
            <v>3063.7231000000002</v>
          </cell>
          <cell r="HR40">
            <v>11816.019200000001</v>
          </cell>
          <cell r="HS40">
            <v>8752.2960999999996</v>
          </cell>
          <cell r="HT40">
            <v>130876.6079</v>
          </cell>
          <cell r="HU40">
            <v>77918.690700000006</v>
          </cell>
          <cell r="HV40">
            <v>51173.827499999999</v>
          </cell>
          <cell r="HW40">
            <v>26671.486400000002</v>
          </cell>
          <cell r="HX40">
            <v>35334.4156</v>
          </cell>
          <cell r="HY40">
            <v>31297.0317</v>
          </cell>
          <cell r="HZ40">
            <v>13025.707399999999</v>
          </cell>
          <cell r="IA40">
            <v>39859.863700000002</v>
          </cell>
          <cell r="IB40">
            <v>26834.156299999999</v>
          </cell>
          <cell r="IC40" t="str">
            <v>..</v>
          </cell>
          <cell r="ID40" t="str">
            <v>..</v>
          </cell>
          <cell r="IE40" t="str">
            <v>..</v>
          </cell>
          <cell r="IF40" t="str">
            <v>..</v>
          </cell>
          <cell r="IG40" t="str">
            <v>..</v>
          </cell>
          <cell r="IH40" t="str">
            <v>..</v>
          </cell>
          <cell r="II40" t="str">
            <v>..</v>
          </cell>
          <cell r="IJ40" t="str">
            <v>..</v>
          </cell>
          <cell r="IK40" t="str">
            <v>..</v>
          </cell>
          <cell r="IL40">
            <v>146401.4363</v>
          </cell>
          <cell r="IM40">
            <v>116525.8034</v>
          </cell>
          <cell r="IN40">
            <v>93703.911999999997</v>
          </cell>
          <cell r="IO40">
            <v>22629.994600000002</v>
          </cell>
          <cell r="IP40">
            <v>31925.384399999999</v>
          </cell>
          <cell r="IQ40">
            <v>31470.919600000001</v>
          </cell>
          <cell r="IR40">
            <v>-2808.2291</v>
          </cell>
          <cell r="IS40">
            <v>18335.9889</v>
          </cell>
          <cell r="IT40">
            <v>21144.218000000001</v>
          </cell>
          <cell r="IU40" t="str">
            <v>..</v>
          </cell>
          <cell r="IV40" t="str">
            <v>..</v>
          </cell>
          <cell r="IW40" t="str">
            <v>..</v>
          </cell>
          <cell r="IX40" t="str">
            <v>..</v>
          </cell>
          <cell r="IY40" t="str">
            <v>..</v>
          </cell>
          <cell r="IZ40" t="str">
            <v>..</v>
          </cell>
          <cell r="JA40" t="str">
            <v>..</v>
          </cell>
          <cell r="JB40" t="str">
            <v>..</v>
          </cell>
          <cell r="JC40" t="str">
            <v>..</v>
          </cell>
          <cell r="JD40" t="str">
            <v>..</v>
          </cell>
          <cell r="JE40" t="str">
            <v>..</v>
          </cell>
          <cell r="JF40" t="str">
            <v>..</v>
          </cell>
          <cell r="JG40" t="str">
            <v>..</v>
          </cell>
          <cell r="JH40" t="str">
            <v>..</v>
          </cell>
          <cell r="JI40" t="str">
            <v>..</v>
          </cell>
          <cell r="JJ40" t="str">
            <v>..</v>
          </cell>
          <cell r="JK40" t="str">
            <v>..</v>
          </cell>
          <cell r="JL40" t="str">
            <v>..</v>
          </cell>
          <cell r="JM40">
            <v>680559.83640000003</v>
          </cell>
          <cell r="JN40">
            <v>515374.39360000001</v>
          </cell>
          <cell r="JO40">
            <v>430027.47769999999</v>
          </cell>
          <cell r="JP40">
            <v>87279.841799999995</v>
          </cell>
          <cell r="JQ40">
            <v>140211.04300000001</v>
          </cell>
          <cell r="JR40">
            <v>129245.59880000001</v>
          </cell>
          <cell r="JS40">
            <v>13058.930899999999</v>
          </cell>
          <cell r="JT40">
            <v>69165.290599999993</v>
          </cell>
          <cell r="JU40">
            <v>56106.359700000001</v>
          </cell>
          <cell r="JV40">
            <v>206141.9791</v>
          </cell>
          <cell r="JW40">
            <v>173007.2585</v>
          </cell>
          <cell r="JX40">
            <v>104854.6612</v>
          </cell>
          <cell r="JY40">
            <v>69520.471099999995</v>
          </cell>
          <cell r="JZ40">
            <v>50731.528899999998</v>
          </cell>
          <cell r="KA40">
            <v>46652.580699999999</v>
          </cell>
          <cell r="KB40">
            <v>-7866.7033000000001</v>
          </cell>
          <cell r="KC40">
            <v>38923.617299999998</v>
          </cell>
          <cell r="KD40">
            <v>46790.320599999999</v>
          </cell>
          <cell r="KE40">
            <v>246739.617</v>
          </cell>
          <cell r="KF40">
            <v>169591.0852</v>
          </cell>
          <cell r="KG40">
            <v>142342.0919</v>
          </cell>
          <cell r="KH40">
            <v>27011.244900000002</v>
          </cell>
          <cell r="KI40">
            <v>64115.760799999996</v>
          </cell>
          <cell r="KJ40">
            <v>52621.283499999998</v>
          </cell>
          <cell r="KK40">
            <v>10156.826300000001</v>
          </cell>
          <cell r="KL40">
            <v>79809.245299999995</v>
          </cell>
          <cell r="KM40">
            <v>69652.418999999994</v>
          </cell>
          <cell r="KN40">
            <v>357634.859</v>
          </cell>
          <cell r="KO40" t="str">
            <v>..</v>
          </cell>
          <cell r="KP40">
            <v>292566.87969999999</v>
          </cell>
          <cell r="KQ40">
            <v>32656.438099999999</v>
          </cell>
          <cell r="KS40">
            <v>39133.370799999997</v>
          </cell>
          <cell r="KT40">
            <v>-15019.862999999999</v>
          </cell>
          <cell r="KU40">
            <v>13202.6386</v>
          </cell>
          <cell r="KV40">
            <v>27098.517400000001</v>
          </cell>
          <cell r="KW40">
            <v>1122377.1336999999</v>
          </cell>
          <cell r="KX40">
            <v>922632.41890000005</v>
          </cell>
          <cell r="KY40">
            <v>637715.70250000001</v>
          </cell>
          <cell r="KZ40">
            <v>292105.37109999999</v>
          </cell>
          <cell r="LA40">
            <v>150409.9724</v>
          </cell>
          <cell r="LB40">
            <v>173833.0177</v>
          </cell>
          <cell r="LC40">
            <v>31581.535800000001</v>
          </cell>
          <cell r="LD40">
            <v>202534.0796</v>
          </cell>
          <cell r="LE40">
            <v>170952.54380000001</v>
          </cell>
          <cell r="LF40">
            <v>6496288.0706000002</v>
          </cell>
          <cell r="LG40">
            <v>5383396.5789999999</v>
          </cell>
          <cell r="LH40">
            <v>4060569.1877000001</v>
          </cell>
          <cell r="LI40">
            <v>1386490.5004</v>
          </cell>
          <cell r="LJ40">
            <v>1115629.5227000001</v>
          </cell>
          <cell r="LK40">
            <v>1143973.1642</v>
          </cell>
          <cell r="LL40">
            <v>-658.89380000000006</v>
          </cell>
          <cell r="LM40">
            <v>377096.64549999998</v>
          </cell>
          <cell r="LN40">
            <v>377755.5393</v>
          </cell>
          <cell r="LO40" t="str">
            <v>..</v>
          </cell>
          <cell r="LP40" t="str">
            <v>..</v>
          </cell>
          <cell r="LS40" t="str">
            <v>..</v>
          </cell>
          <cell r="LT40" t="str">
            <v>..</v>
          </cell>
          <cell r="LU40" t="str">
            <v>..</v>
          </cell>
          <cell r="LV40" t="str">
            <v>..</v>
          </cell>
          <cell r="LW40" t="str">
            <v>..</v>
          </cell>
          <cell r="LX40" t="str">
            <v>..</v>
          </cell>
          <cell r="LY40" t="str">
            <v>..</v>
          </cell>
          <cell r="LZ40" t="str">
            <v>..</v>
          </cell>
          <cell r="MA40" t="str">
            <v>..</v>
          </cell>
          <cell r="MB40" t="str">
            <v>..</v>
          </cell>
          <cell r="MC40" t="str">
            <v>..</v>
          </cell>
          <cell r="MD40" t="str">
            <v>..</v>
          </cell>
          <cell r="ME40" t="str">
            <v>..</v>
          </cell>
          <cell r="MF40" t="str">
            <v>..</v>
          </cell>
          <cell r="MG40" t="str">
            <v>..</v>
          </cell>
          <cell r="MH40" t="str">
            <v>..</v>
          </cell>
          <cell r="MI40" t="str">
            <v>..</v>
          </cell>
          <cell r="MJ40" t="str">
            <v>..</v>
          </cell>
          <cell r="MK40" t="str">
            <v>..</v>
          </cell>
          <cell r="ML40" t="str">
            <v>..</v>
          </cell>
          <cell r="MM40" t="str">
            <v>..</v>
          </cell>
          <cell r="MN40" t="str">
            <v>..</v>
          </cell>
          <cell r="MO40" t="str">
            <v>..</v>
          </cell>
          <cell r="MP40" t="str">
            <v>..</v>
          </cell>
          <cell r="MQ40" t="str">
            <v>..</v>
          </cell>
          <cell r="MR40" t="str">
            <v>..</v>
          </cell>
          <cell r="MS40" t="str">
            <v>..</v>
          </cell>
          <cell r="MT40" t="str">
            <v>..</v>
          </cell>
          <cell r="MU40" t="str">
            <v>..</v>
          </cell>
          <cell r="MV40" t="str">
            <v>..</v>
          </cell>
          <cell r="MW40" t="str">
            <v>..</v>
          </cell>
          <cell r="MX40" t="str">
            <v>..</v>
          </cell>
          <cell r="MY40">
            <v>180181.4994</v>
          </cell>
          <cell r="MZ40">
            <v>143843.8511</v>
          </cell>
          <cell r="NA40" t="str">
            <v>..</v>
          </cell>
          <cell r="NB40" t="str">
            <v>..</v>
          </cell>
          <cell r="NC40">
            <v>36503.592400000001</v>
          </cell>
          <cell r="ND40">
            <v>34583.325499999999</v>
          </cell>
          <cell r="NE40">
            <v>967.0729</v>
          </cell>
          <cell r="NF40">
            <v>17640.2798</v>
          </cell>
          <cell r="NG40">
            <v>16673.2068</v>
          </cell>
          <cell r="NH40" t="str">
            <v>..</v>
          </cell>
          <cell r="NI40" t="str">
            <v>..</v>
          </cell>
          <cell r="NJ40" t="str">
            <v>..</v>
          </cell>
          <cell r="NK40" t="str">
            <v>..</v>
          </cell>
          <cell r="NL40" t="str">
            <v>..</v>
          </cell>
          <cell r="NM40" t="str">
            <v>..</v>
          </cell>
          <cell r="NN40" t="str">
            <v>..</v>
          </cell>
          <cell r="NO40" t="str">
            <v>..</v>
          </cell>
          <cell r="NP40" t="str">
            <v>..</v>
          </cell>
          <cell r="NQ40" t="str">
            <v>..</v>
          </cell>
          <cell r="NR40" t="str">
            <v>..</v>
          </cell>
          <cell r="NS40" t="str">
            <v>..</v>
          </cell>
          <cell r="NT40" t="str">
            <v>..</v>
          </cell>
          <cell r="NU40" t="str">
            <v>..</v>
          </cell>
          <cell r="NV40" t="str">
            <v>..</v>
          </cell>
          <cell r="NW40" t="str">
            <v>..</v>
          </cell>
          <cell r="NX40" t="str">
            <v>..</v>
          </cell>
          <cell r="NY40" t="str">
            <v>..</v>
          </cell>
          <cell r="NZ40" t="str">
            <v>..</v>
          </cell>
          <cell r="OA40" t="str">
            <v>..</v>
          </cell>
          <cell r="OB40" t="str">
            <v>..</v>
          </cell>
          <cell r="OC40" t="str">
            <v>..</v>
          </cell>
          <cell r="OD40" t="str">
            <v>..</v>
          </cell>
          <cell r="OE40" t="str">
            <v>..</v>
          </cell>
          <cell r="OF40" t="str">
            <v>..</v>
          </cell>
          <cell r="OG40" t="str">
            <v>..</v>
          </cell>
          <cell r="OH40" t="str">
            <v>..</v>
          </cell>
          <cell r="OI40">
            <v>871265.21149999998</v>
          </cell>
          <cell r="OJ40">
            <v>725128.10770000005</v>
          </cell>
          <cell r="OK40">
            <v>626989.98230000003</v>
          </cell>
          <cell r="OL40">
            <v>96473.341199999995</v>
          </cell>
          <cell r="OM40" t="str">
            <v>..</v>
          </cell>
          <cell r="ON40">
            <v>178820.82569999999</v>
          </cell>
          <cell r="OO40">
            <v>1092.6569999999999</v>
          </cell>
          <cell r="OP40">
            <v>60872.423199999997</v>
          </cell>
          <cell r="OQ40">
            <v>59779.766199999998</v>
          </cell>
          <cell r="OR40" t="str">
            <v>..</v>
          </cell>
          <cell r="OS40" t="str">
            <v>..</v>
          </cell>
          <cell r="OT40" t="str">
            <v>..</v>
          </cell>
          <cell r="OU40" t="str">
            <v>..</v>
          </cell>
          <cell r="OV40" t="str">
            <v>..</v>
          </cell>
          <cell r="OW40" t="str">
            <v>..</v>
          </cell>
          <cell r="OX40" t="str">
            <v>..</v>
          </cell>
          <cell r="OY40" t="str">
            <v>..</v>
          </cell>
          <cell r="OZ40" t="str">
            <v>..</v>
          </cell>
          <cell r="PA40" t="str">
            <v>..</v>
          </cell>
          <cell r="PB40" t="str">
            <v>..</v>
          </cell>
          <cell r="PC40" t="str">
            <v>..</v>
          </cell>
          <cell r="PD40" t="str">
            <v>..</v>
          </cell>
          <cell r="PE40" t="str">
            <v>..</v>
          </cell>
          <cell r="PF40" t="str">
            <v>..</v>
          </cell>
          <cell r="PG40" t="str">
            <v>..</v>
          </cell>
          <cell r="PH40" t="str">
            <v>..</v>
          </cell>
          <cell r="PI40" t="str">
            <v>..</v>
          </cell>
          <cell r="PJ40" t="str">
            <v>..</v>
          </cell>
          <cell r="PK40" t="str">
            <v>..</v>
          </cell>
          <cell r="PL40" t="str">
            <v>..</v>
          </cell>
          <cell r="PM40" t="str">
            <v>..</v>
          </cell>
          <cell r="PN40" t="str">
            <v>..</v>
          </cell>
          <cell r="PO40" t="str">
            <v>..</v>
          </cell>
          <cell r="PP40" t="str">
            <v>..</v>
          </cell>
          <cell r="PQ40" t="str">
            <v>..</v>
          </cell>
          <cell r="PR40" t="str">
            <v>..</v>
          </cell>
          <cell r="PS40" t="str">
            <v>..</v>
          </cell>
          <cell r="PT40" t="str">
            <v>..</v>
          </cell>
          <cell r="PU40" t="str">
            <v>..</v>
          </cell>
          <cell r="PV40" t="str">
            <v>..</v>
          </cell>
          <cell r="PW40" t="str">
            <v>..</v>
          </cell>
          <cell r="PX40" t="str">
            <v>..</v>
          </cell>
          <cell r="PY40" t="str">
            <v>..</v>
          </cell>
          <cell r="PZ40" t="str">
            <v>..</v>
          </cell>
          <cell r="QA40" t="str">
            <v>..</v>
          </cell>
          <cell r="QB40" t="str">
            <v>..</v>
          </cell>
          <cell r="QC40" t="str">
            <v>..</v>
          </cell>
          <cell r="QD40" t="str">
            <v>..</v>
          </cell>
          <cell r="QE40" t="str">
            <v>..</v>
          </cell>
          <cell r="QF40" t="str">
            <v>..</v>
          </cell>
          <cell r="QG40" t="str">
            <v>..</v>
          </cell>
          <cell r="QH40" t="str">
            <v>..</v>
          </cell>
          <cell r="QI40" t="str">
            <v>..</v>
          </cell>
          <cell r="QJ40" t="str">
            <v>..</v>
          </cell>
          <cell r="QK40" t="str">
            <v>..</v>
          </cell>
          <cell r="QL40" t="str">
            <v>..</v>
          </cell>
          <cell r="QM40" t="str">
            <v>..</v>
          </cell>
          <cell r="QN40" t="str">
            <v>..</v>
          </cell>
          <cell r="QO40" t="str">
            <v>..</v>
          </cell>
          <cell r="QP40" t="str">
            <v>..</v>
          </cell>
          <cell r="QQ40" t="str">
            <v>..</v>
          </cell>
          <cell r="QR40" t="str">
            <v>..</v>
          </cell>
          <cell r="QS40" t="str">
            <v>..</v>
          </cell>
          <cell r="QT40">
            <v>307166.93689999997</v>
          </cell>
          <cell r="QU40">
            <v>194637.8278</v>
          </cell>
          <cell r="QV40">
            <v>142837.49129999999</v>
          </cell>
          <cell r="QW40">
            <v>51800.336499999998</v>
          </cell>
          <cell r="QX40">
            <v>66382.298899999994</v>
          </cell>
          <cell r="QY40">
            <v>59090.6806</v>
          </cell>
          <cell r="QZ40">
            <v>18725.287799999998</v>
          </cell>
          <cell r="RA40">
            <v>74491.158200000005</v>
          </cell>
          <cell r="RB40">
            <v>55765.8704</v>
          </cell>
        </row>
        <row r="41">
          <cell r="A41">
            <v>1981</v>
          </cell>
          <cell r="B41" t="str">
            <v/>
          </cell>
          <cell r="C41">
            <v>376838.75819999998</v>
          </cell>
          <cell r="D41">
            <v>263490.93849999999</v>
          </cell>
          <cell r="E41">
            <v>197378.77179999999</v>
          </cell>
          <cell r="F41">
            <v>65501.544399999999</v>
          </cell>
          <cell r="G41">
            <v>74997.649000000005</v>
          </cell>
          <cell r="H41">
            <v>72705.376199999999</v>
          </cell>
          <cell r="I41">
            <v>14379.7667</v>
          </cell>
          <cell r="J41">
            <v>42178.733099999998</v>
          </cell>
          <cell r="K41">
            <v>27798.966400000001</v>
          </cell>
          <cell r="L41">
            <v>186491.3174</v>
          </cell>
          <cell r="M41">
            <v>147885.32610000001</v>
          </cell>
          <cell r="N41">
            <v>106741.2925</v>
          </cell>
          <cell r="O41">
            <v>41313.289700000001</v>
          </cell>
          <cell r="P41">
            <v>47576.1106</v>
          </cell>
          <cell r="Q41">
            <v>48457.406499999997</v>
          </cell>
          <cell r="R41">
            <v>-5858.6848</v>
          </cell>
          <cell r="S41">
            <v>45345.613899999997</v>
          </cell>
          <cell r="T41">
            <v>51204.298600000002</v>
          </cell>
          <cell r="U41">
            <v>240183.2415</v>
          </cell>
          <cell r="V41">
            <v>199330.18179999999</v>
          </cell>
          <cell r="W41">
            <v>131918.30470000001</v>
          </cell>
          <cell r="X41">
            <v>67994.917400000006</v>
          </cell>
          <cell r="Y41">
            <v>45567.938699999999</v>
          </cell>
          <cell r="Z41">
            <v>47311.667399999998</v>
          </cell>
          <cell r="AA41">
            <v>8.5015000000000001</v>
          </cell>
          <cell r="AB41">
            <v>97423.522100000002</v>
          </cell>
          <cell r="AC41">
            <v>97415.020600000003</v>
          </cell>
          <cell r="AD41">
            <v>682700.05619999999</v>
          </cell>
          <cell r="AE41">
            <v>518062.53100000002</v>
          </cell>
          <cell r="AF41">
            <v>346800.39439999999</v>
          </cell>
          <cell r="AG41">
            <v>176503.51620000001</v>
          </cell>
          <cell r="AH41">
            <v>131923.2757</v>
          </cell>
          <cell r="AI41">
            <v>137121.96410000001</v>
          </cell>
          <cell r="AJ41">
            <v>15893.156499999999</v>
          </cell>
          <cell r="AK41">
            <v>116420.6828</v>
          </cell>
          <cell r="AL41">
            <v>100527.5263</v>
          </cell>
          <cell r="AM41" t="str">
            <v>..</v>
          </cell>
          <cell r="AN41" t="str">
            <v>..</v>
          </cell>
          <cell r="AO41" t="str">
            <v>..</v>
          </cell>
          <cell r="AP41" t="str">
            <v>..</v>
          </cell>
          <cell r="AQ41" t="str">
            <v>..</v>
          </cell>
          <cell r="AR41" t="str">
            <v>..</v>
          </cell>
          <cell r="AS41" t="str">
            <v>..</v>
          </cell>
          <cell r="AT41" t="str">
            <v>..</v>
          </cell>
          <cell r="AU41" t="str">
            <v>..</v>
          </cell>
          <cell r="AV41" t="str">
            <v>..</v>
          </cell>
          <cell r="AW41" t="str">
            <v>..</v>
          </cell>
          <cell r="AX41" t="str">
            <v>..</v>
          </cell>
          <cell r="AY41" t="str">
            <v>..</v>
          </cell>
          <cell r="AZ41" t="str">
            <v>..</v>
          </cell>
          <cell r="BA41" t="str">
            <v>..</v>
          </cell>
          <cell r="BB41" t="str">
            <v>..</v>
          </cell>
          <cell r="BC41" t="str">
            <v>..</v>
          </cell>
          <cell r="BD41" t="str">
            <v>..</v>
          </cell>
          <cell r="BE41">
            <v>137148.7494</v>
          </cell>
          <cell r="BF41">
            <v>111581.14870000001</v>
          </cell>
          <cell r="BG41">
            <v>70084.034899999999</v>
          </cell>
          <cell r="BH41">
            <v>41934.58</v>
          </cell>
          <cell r="BI41">
            <v>17638.805799999998</v>
          </cell>
          <cell r="BJ41">
            <v>17527.759699999999</v>
          </cell>
          <cell r="BK41">
            <v>7036.8697000000002</v>
          </cell>
          <cell r="BL41">
            <v>35107.551700000004</v>
          </cell>
          <cell r="BM41">
            <v>28070.682000000001</v>
          </cell>
          <cell r="BN41" t="str">
            <v>..</v>
          </cell>
          <cell r="BO41" t="str">
            <v>..</v>
          </cell>
          <cell r="BP41" t="str">
            <v>..</v>
          </cell>
          <cell r="BQ41" t="str">
            <v>..</v>
          </cell>
          <cell r="BR41" t="str">
            <v>..</v>
          </cell>
          <cell r="BS41" t="str">
            <v>..</v>
          </cell>
          <cell r="BT41" t="str">
            <v>..</v>
          </cell>
          <cell r="BU41" t="str">
            <v>..</v>
          </cell>
          <cell r="BV41" t="str">
            <v>..</v>
          </cell>
          <cell r="BW41">
            <v>104001.1238</v>
          </cell>
          <cell r="BX41">
            <v>80794.142200000002</v>
          </cell>
          <cell r="BY41">
            <v>52796.743799999997</v>
          </cell>
          <cell r="BZ41">
            <v>28607.0272</v>
          </cell>
          <cell r="CA41">
            <v>26472.771100000002</v>
          </cell>
          <cell r="CB41">
            <v>26527.182400000002</v>
          </cell>
          <cell r="CC41">
            <v>-822.83240000000001</v>
          </cell>
          <cell r="CD41">
            <v>19754.6391</v>
          </cell>
          <cell r="CE41">
            <v>20577.4715</v>
          </cell>
          <cell r="CF41">
            <v>1323749.8828</v>
          </cell>
          <cell r="CG41">
            <v>1035241.1254</v>
          </cell>
          <cell r="CH41">
            <v>719612.77870000002</v>
          </cell>
          <cell r="CI41">
            <v>314602.25469999999</v>
          </cell>
          <cell r="CJ41">
            <v>287378.07079999999</v>
          </cell>
          <cell r="CK41">
            <v>296579.4057</v>
          </cell>
          <cell r="CL41">
            <v>2472.9074999999998</v>
          </cell>
          <cell r="CM41">
            <v>179181.52910000001</v>
          </cell>
          <cell r="CN41">
            <v>176708.62160000001</v>
          </cell>
          <cell r="CO41">
            <v>1929165.9604</v>
          </cell>
          <cell r="CP41">
            <v>1555288.1433000001</v>
          </cell>
          <cell r="CQ41">
            <v>1142488.9813000001</v>
          </cell>
          <cell r="CR41">
            <v>413736.89270000003</v>
          </cell>
          <cell r="CS41">
            <v>404043.1336</v>
          </cell>
          <cell r="CT41">
            <v>417628.92930000002</v>
          </cell>
          <cell r="CU41">
            <v>2586.3503000000001</v>
          </cell>
          <cell r="CV41">
            <v>290242.77600000001</v>
          </cell>
          <cell r="CW41">
            <v>287656.42580000003</v>
          </cell>
          <cell r="CX41">
            <v>190026.7757</v>
          </cell>
          <cell r="CY41">
            <v>148852.1684</v>
          </cell>
          <cell r="CZ41">
            <v>108221.3054</v>
          </cell>
          <cell r="DA41">
            <v>43606.676299999999</v>
          </cell>
          <cell r="DB41">
            <v>41182.578800000003</v>
          </cell>
          <cell r="DC41">
            <v>37275.249199999998</v>
          </cell>
          <cell r="DD41">
            <v>-1901.5604000000001</v>
          </cell>
          <cell r="DE41">
            <v>22383.831900000001</v>
          </cell>
          <cell r="DF41">
            <v>24285.3923</v>
          </cell>
          <cell r="DG41" t="str">
            <v>..</v>
          </cell>
          <cell r="DH41" t="str">
            <v>..</v>
          </cell>
          <cell r="DI41" t="str">
            <v>..</v>
          </cell>
          <cell r="DJ41" t="str">
            <v>..</v>
          </cell>
          <cell r="DK41" t="str">
            <v>..</v>
          </cell>
          <cell r="DL41" t="str">
            <v>..</v>
          </cell>
          <cell r="DM41" t="str">
            <v>..</v>
          </cell>
          <cell r="DN41" t="str">
            <v>..</v>
          </cell>
          <cell r="DO41" t="str">
            <v>..</v>
          </cell>
          <cell r="DP41">
            <v>5887.7920000000004</v>
          </cell>
          <cell r="DQ41">
            <v>4569.7710999999999</v>
          </cell>
          <cell r="DR41" t="str">
            <v>..</v>
          </cell>
          <cell r="DS41">
            <v>1169.1600000000001</v>
          </cell>
          <cell r="DT41">
            <v>1660.5706</v>
          </cell>
          <cell r="DU41">
            <v>1599.2773</v>
          </cell>
          <cell r="DV41">
            <v>-485.09660000000002</v>
          </cell>
          <cell r="DW41">
            <v>2373.4994999999999</v>
          </cell>
          <cell r="DX41">
            <v>2858.5961000000002</v>
          </cell>
          <cell r="DY41">
            <v>54971.48</v>
          </cell>
          <cell r="DZ41">
            <v>50624.234400000001</v>
          </cell>
          <cell r="EA41">
            <v>33891.231200000002</v>
          </cell>
          <cell r="EB41">
            <v>17508.6499</v>
          </cell>
          <cell r="EC41">
            <v>14851.57</v>
          </cell>
          <cell r="ED41">
            <v>16038.0856</v>
          </cell>
          <cell r="EE41">
            <v>-5319.6361999999999</v>
          </cell>
          <cell r="EF41">
            <v>13378.256600000001</v>
          </cell>
          <cell r="EG41">
            <v>18697.892800000001</v>
          </cell>
          <cell r="EH41">
            <v>65970.592699999994</v>
          </cell>
          <cell r="EI41">
            <v>58803.001600000003</v>
          </cell>
          <cell r="EJ41">
            <v>29500.119299999998</v>
          </cell>
          <cell r="EK41">
            <v>34251.565699999999</v>
          </cell>
          <cell r="EL41">
            <v>11115.522000000001</v>
          </cell>
          <cell r="EM41">
            <v>12812.587299999999</v>
          </cell>
          <cell r="EN41">
            <v>-2905.6727000000001</v>
          </cell>
          <cell r="EO41">
            <v>13793.9355</v>
          </cell>
          <cell r="EP41">
            <v>16699.608199999999</v>
          </cell>
          <cell r="EQ41">
            <v>1360220.5448</v>
          </cell>
          <cell r="ER41">
            <v>1088629.4088999999</v>
          </cell>
          <cell r="ES41">
            <v>799196.16229999997</v>
          </cell>
          <cell r="ET41">
            <v>290292.92479999998</v>
          </cell>
          <cell r="EU41">
            <v>260720.24609999999</v>
          </cell>
          <cell r="EV41">
            <v>288367.87050000002</v>
          </cell>
          <cell r="EW41">
            <v>13310.8626</v>
          </cell>
          <cell r="EX41">
            <v>188036.78229999999</v>
          </cell>
          <cell r="EY41">
            <v>174725.9197</v>
          </cell>
          <cell r="EZ41">
            <v>2473384.6433999999</v>
          </cell>
          <cell r="FA41">
            <v>1838787.7169000001</v>
          </cell>
          <cell r="FB41">
            <v>1400619.5930000001</v>
          </cell>
          <cell r="FC41">
            <v>418105.16330000001</v>
          </cell>
          <cell r="FD41">
            <v>773286.25560000003</v>
          </cell>
          <cell r="FE41">
            <v>742658.05390000006</v>
          </cell>
          <cell r="FF41">
            <v>-23847.957600000002</v>
          </cell>
          <cell r="FG41">
            <v>175605.52110000001</v>
          </cell>
          <cell r="FH41">
            <v>199453.47870000001</v>
          </cell>
          <cell r="FI41">
            <v>207843.9026</v>
          </cell>
          <cell r="FJ41">
            <v>188110.1727</v>
          </cell>
          <cell r="FK41">
            <v>142202.98980000001</v>
          </cell>
          <cell r="FL41">
            <v>50108.801599999999</v>
          </cell>
          <cell r="FM41">
            <v>62947.219799999999</v>
          </cell>
          <cell r="FN41">
            <v>57778.8874</v>
          </cell>
          <cell r="FO41">
            <v>-17285.966799999998</v>
          </cell>
          <cell r="FP41">
            <v>29125.443599999999</v>
          </cell>
          <cell r="FQ41">
            <v>46411.410400000001</v>
          </cell>
          <cell r="FR41" t="str">
            <v>..</v>
          </cell>
          <cell r="FS41" t="str">
            <v>..</v>
          </cell>
          <cell r="FT41" t="str">
            <v>..</v>
          </cell>
          <cell r="FU41" t="str">
            <v>..</v>
          </cell>
          <cell r="FV41" t="str">
            <v>..</v>
          </cell>
          <cell r="FW41" t="str">
            <v>..</v>
          </cell>
          <cell r="FX41" t="str">
            <v>..</v>
          </cell>
          <cell r="FY41" t="str">
            <v>..</v>
          </cell>
          <cell r="FZ41" t="str">
            <v>..</v>
          </cell>
          <cell r="GA41" t="str">
            <v>..</v>
          </cell>
          <cell r="GB41" t="str">
            <v>..</v>
          </cell>
          <cell r="GC41" t="str">
            <v>..</v>
          </cell>
          <cell r="GD41" t="str">
            <v>..</v>
          </cell>
          <cell r="GE41" t="str">
            <v>..</v>
          </cell>
          <cell r="GF41" t="str">
            <v>..</v>
          </cell>
          <cell r="GG41" t="str">
            <v>..</v>
          </cell>
          <cell r="GH41" t="str">
            <v>..</v>
          </cell>
          <cell r="GI41" t="str">
            <v>..</v>
          </cell>
          <cell r="GJ41">
            <v>12068.338</v>
          </cell>
          <cell r="GK41">
            <v>8638.5908999999992</v>
          </cell>
          <cell r="GL41">
            <v>6174.8719000000001</v>
          </cell>
          <cell r="GM41">
            <v>2370.6977999999999</v>
          </cell>
          <cell r="GN41">
            <v>1833.0940000000001</v>
          </cell>
          <cell r="GO41">
            <v>2051.2611999999999</v>
          </cell>
          <cell r="GP41">
            <v>700.72860000000003</v>
          </cell>
          <cell r="GQ41">
            <v>10256.9504</v>
          </cell>
          <cell r="GR41">
            <v>9556.2217999999993</v>
          </cell>
          <cell r="GS41">
            <v>962985.01760000002</v>
          </cell>
          <cell r="GT41">
            <v>747268.69420000003</v>
          </cell>
          <cell r="GU41">
            <v>627711.70609999995</v>
          </cell>
          <cell r="GV41">
            <v>122177.4298</v>
          </cell>
          <cell r="GW41">
            <v>272168.7806</v>
          </cell>
          <cell r="GX41">
            <v>234522.80470000001</v>
          </cell>
          <cell r="GY41">
            <v>-60810.336000000003</v>
          </cell>
          <cell r="GZ41">
            <v>55696.126799999998</v>
          </cell>
          <cell r="HA41">
            <v>116506.46279999999</v>
          </cell>
          <cell r="HB41">
            <v>375564.03139999998</v>
          </cell>
          <cell r="HC41">
            <v>295535.09590000001</v>
          </cell>
          <cell r="HD41">
            <v>200631.26490000001</v>
          </cell>
          <cell r="HE41">
            <v>94789.444000000003</v>
          </cell>
          <cell r="HF41">
            <v>70016.214500000002</v>
          </cell>
          <cell r="HG41">
            <v>67833.948099999994</v>
          </cell>
          <cell r="HH41">
            <v>11907.3945</v>
          </cell>
          <cell r="HI41">
            <v>125125.511</v>
          </cell>
          <cell r="HJ41">
            <v>113218.1165</v>
          </cell>
          <cell r="HK41">
            <v>67977.661999999997</v>
          </cell>
          <cell r="HL41">
            <v>50006.030700000003</v>
          </cell>
          <cell r="HM41">
            <v>36280.483200000002</v>
          </cell>
          <cell r="HN41">
            <v>13894.634700000001</v>
          </cell>
          <cell r="HO41">
            <v>11245.404500000001</v>
          </cell>
          <cell r="HP41">
            <v>9146.1558000000005</v>
          </cell>
          <cell r="HQ41">
            <v>2375.4580999999998</v>
          </cell>
          <cell r="HR41">
            <v>12088.321099999999</v>
          </cell>
          <cell r="HS41">
            <v>9712.8631000000005</v>
          </cell>
          <cell r="HT41">
            <v>132968.3751</v>
          </cell>
          <cell r="HU41">
            <v>78838.8753</v>
          </cell>
          <cell r="HV41">
            <v>51328.472399999999</v>
          </cell>
          <cell r="HW41">
            <v>27575.726500000001</v>
          </cell>
          <cell r="HX41">
            <v>36125.973100000003</v>
          </cell>
          <cell r="HY41">
            <v>32874.51</v>
          </cell>
          <cell r="HZ41">
            <v>13313.8266</v>
          </cell>
          <cell r="IA41">
            <v>40553.8531</v>
          </cell>
          <cell r="IB41">
            <v>27240.0265</v>
          </cell>
          <cell r="IC41" t="str">
            <v>..</v>
          </cell>
          <cell r="ID41" t="str">
            <v>..</v>
          </cell>
          <cell r="IE41" t="str">
            <v>..</v>
          </cell>
          <cell r="IF41" t="str">
            <v>..</v>
          </cell>
          <cell r="IG41" t="str">
            <v>..</v>
          </cell>
          <cell r="IH41" t="str">
            <v>..</v>
          </cell>
          <cell r="II41" t="str">
            <v>..</v>
          </cell>
          <cell r="IJ41" t="str">
            <v>..</v>
          </cell>
          <cell r="IK41" t="str">
            <v>..</v>
          </cell>
          <cell r="IL41">
            <v>148770.36300000001</v>
          </cell>
          <cell r="IM41">
            <v>120347.11749999999</v>
          </cell>
          <cell r="IN41">
            <v>96288.788</v>
          </cell>
          <cell r="IO41">
            <v>23874.475600000002</v>
          </cell>
          <cell r="IP41">
            <v>33078.755799999999</v>
          </cell>
          <cell r="IQ41">
            <v>33202.902099999999</v>
          </cell>
          <cell r="IR41">
            <v>-4115.9447</v>
          </cell>
          <cell r="IS41">
            <v>17521.327700000002</v>
          </cell>
          <cell r="IT41">
            <v>21637.272400000002</v>
          </cell>
          <cell r="IU41" t="str">
            <v>..</v>
          </cell>
          <cell r="IV41" t="str">
            <v>..</v>
          </cell>
          <cell r="IW41" t="str">
            <v>..</v>
          </cell>
          <cell r="IX41" t="str">
            <v>..</v>
          </cell>
          <cell r="IY41" t="str">
            <v>..</v>
          </cell>
          <cell r="IZ41" t="str">
            <v>..</v>
          </cell>
          <cell r="JA41" t="str">
            <v>..</v>
          </cell>
          <cell r="JB41" t="str">
            <v>..</v>
          </cell>
          <cell r="JC41" t="str">
            <v>..</v>
          </cell>
          <cell r="JD41" t="str">
            <v>..</v>
          </cell>
          <cell r="JE41" t="str">
            <v>..</v>
          </cell>
          <cell r="JF41" t="str">
            <v>..</v>
          </cell>
          <cell r="JG41" t="str">
            <v>..</v>
          </cell>
          <cell r="JH41" t="str">
            <v>..</v>
          </cell>
          <cell r="JI41" t="str">
            <v>..</v>
          </cell>
          <cell r="JJ41" t="str">
            <v>..</v>
          </cell>
          <cell r="JK41" t="str">
            <v>..</v>
          </cell>
          <cell r="JL41" t="str">
            <v>..</v>
          </cell>
          <cell r="JM41">
            <v>679658.30819999997</v>
          </cell>
          <cell r="JN41">
            <v>514851.95860000001</v>
          </cell>
          <cell r="JO41">
            <v>425731.03830000001</v>
          </cell>
          <cell r="JP41">
            <v>90827.667000000001</v>
          </cell>
          <cell r="JQ41">
            <v>128152.2251</v>
          </cell>
          <cell r="JR41">
            <v>127111.96649999999</v>
          </cell>
          <cell r="JS41">
            <v>22893.4984</v>
          </cell>
          <cell r="JT41">
            <v>76975.159700000004</v>
          </cell>
          <cell r="JU41">
            <v>54081.6613</v>
          </cell>
          <cell r="JV41">
            <v>207079.57550000001</v>
          </cell>
          <cell r="JW41">
            <v>176082.5153</v>
          </cell>
          <cell r="JX41">
            <v>106299.74189999999</v>
          </cell>
          <cell r="JY41">
            <v>70970.445900000006</v>
          </cell>
          <cell r="JZ41">
            <v>44375.066700000003</v>
          </cell>
          <cell r="KA41">
            <v>45205.127200000003</v>
          </cell>
          <cell r="KB41">
            <v>-4857.7815000000001</v>
          </cell>
          <cell r="KC41">
            <v>40130.866199999997</v>
          </cell>
          <cell r="KD41">
            <v>44988.647700000001</v>
          </cell>
          <cell r="KE41">
            <v>250690.747</v>
          </cell>
          <cell r="KF41">
            <v>171543.96</v>
          </cell>
          <cell r="KG41">
            <v>143712.86079999999</v>
          </cell>
          <cell r="KH41">
            <v>27626.566599999998</v>
          </cell>
          <cell r="KI41">
            <v>58617.474399999999</v>
          </cell>
          <cell r="KJ41">
            <v>53335.911500000002</v>
          </cell>
          <cell r="KK41">
            <v>17161.205600000001</v>
          </cell>
          <cell r="KL41">
            <v>91966.473700000002</v>
          </cell>
          <cell r="KM41">
            <v>74805.268100000001</v>
          </cell>
          <cell r="KN41">
            <v>374998.60489999998</v>
          </cell>
          <cell r="KO41" t="str">
            <v>..</v>
          </cell>
          <cell r="KP41">
            <v>270341.58039999998</v>
          </cell>
          <cell r="KQ41">
            <v>48605.211300000003</v>
          </cell>
          <cell r="KS41">
            <v>51511.856299999999</v>
          </cell>
          <cell r="KT41">
            <v>-9284.8788999999997</v>
          </cell>
          <cell r="KU41">
            <v>21582.831099999999</v>
          </cell>
          <cell r="KV41">
            <v>30485.831999999999</v>
          </cell>
          <cell r="KW41">
            <v>1113722.3448000001</v>
          </cell>
          <cell r="KX41">
            <v>924284.16029999999</v>
          </cell>
          <cell r="KY41">
            <v>638753.41610000003</v>
          </cell>
          <cell r="KZ41">
            <v>292756.48269999999</v>
          </cell>
          <cell r="LA41">
            <v>136928.7738</v>
          </cell>
          <cell r="LB41">
            <v>158654.65830000001</v>
          </cell>
          <cell r="LC41">
            <v>35258.700599999996</v>
          </cell>
          <cell r="LD41">
            <v>201532.87549999999</v>
          </cell>
          <cell r="LE41">
            <v>166274.17490000001</v>
          </cell>
          <cell r="LF41">
            <v>6661145.5875000004</v>
          </cell>
          <cell r="LG41">
            <v>5460436.1314000003</v>
          </cell>
          <cell r="LH41">
            <v>4116872.2843999998</v>
          </cell>
          <cell r="LI41">
            <v>1408701.2357999999</v>
          </cell>
          <cell r="LJ41">
            <v>1191169.2982000001</v>
          </cell>
          <cell r="LK41">
            <v>1165797.7035000001</v>
          </cell>
          <cell r="LL41">
            <v>-5929.0216</v>
          </cell>
          <cell r="LM41">
            <v>381692.15210000001</v>
          </cell>
          <cell r="LN41">
            <v>387621.17369999998</v>
          </cell>
          <cell r="LO41" t="str">
            <v>..</v>
          </cell>
          <cell r="LP41" t="str">
            <v>..</v>
          </cell>
          <cell r="LS41" t="str">
            <v>..</v>
          </cell>
          <cell r="LT41" t="str">
            <v>..</v>
          </cell>
          <cell r="LU41" t="str">
            <v>..</v>
          </cell>
          <cell r="LV41" t="str">
            <v>..</v>
          </cell>
          <cell r="LW41" t="str">
            <v>..</v>
          </cell>
          <cell r="LX41" t="str">
            <v>..</v>
          </cell>
          <cell r="LY41" t="str">
            <v>..</v>
          </cell>
          <cell r="LZ41" t="str">
            <v>..</v>
          </cell>
          <cell r="MA41" t="str">
            <v>..</v>
          </cell>
          <cell r="MB41" t="str">
            <v>..</v>
          </cell>
          <cell r="MC41" t="str">
            <v>..</v>
          </cell>
          <cell r="MD41" t="str">
            <v>..</v>
          </cell>
          <cell r="ME41" t="str">
            <v>..</v>
          </cell>
          <cell r="MF41" t="str">
            <v>..</v>
          </cell>
          <cell r="MG41" t="str">
            <v>..</v>
          </cell>
          <cell r="MH41" t="str">
            <v>..</v>
          </cell>
          <cell r="MI41" t="str">
            <v>..</v>
          </cell>
          <cell r="MJ41" t="str">
            <v>..</v>
          </cell>
          <cell r="MK41" t="str">
            <v>..</v>
          </cell>
          <cell r="ML41" t="str">
            <v>..</v>
          </cell>
          <cell r="MM41" t="str">
            <v>..</v>
          </cell>
          <cell r="MN41" t="str">
            <v>..</v>
          </cell>
          <cell r="MO41" t="str">
            <v>..</v>
          </cell>
          <cell r="MP41" t="str">
            <v>..</v>
          </cell>
          <cell r="MQ41" t="str">
            <v>..</v>
          </cell>
          <cell r="MR41" t="str">
            <v>..</v>
          </cell>
          <cell r="MS41" t="str">
            <v>..</v>
          </cell>
          <cell r="MT41" t="str">
            <v>..</v>
          </cell>
          <cell r="MU41" t="str">
            <v>..</v>
          </cell>
          <cell r="MV41" t="str">
            <v>..</v>
          </cell>
          <cell r="MW41" t="str">
            <v>..</v>
          </cell>
          <cell r="MX41" t="str">
            <v>..</v>
          </cell>
          <cell r="MY41">
            <v>184633.23910000001</v>
          </cell>
          <cell r="MZ41">
            <v>148532.68530000001</v>
          </cell>
          <cell r="NA41" t="str">
            <v>..</v>
          </cell>
          <cell r="NB41" t="str">
            <v>..</v>
          </cell>
          <cell r="NC41">
            <v>41334.690499999997</v>
          </cell>
          <cell r="ND41">
            <v>36751.339899999999</v>
          </cell>
          <cell r="NE41">
            <v>-1950.2007000000001</v>
          </cell>
          <cell r="NF41">
            <v>15555.9728</v>
          </cell>
          <cell r="NG41">
            <v>17506.173500000001</v>
          </cell>
          <cell r="NH41" t="str">
            <v>..</v>
          </cell>
          <cell r="NI41" t="str">
            <v>..</v>
          </cell>
          <cell r="NJ41" t="str">
            <v>..</v>
          </cell>
          <cell r="NK41" t="str">
            <v>..</v>
          </cell>
          <cell r="NL41" t="str">
            <v>..</v>
          </cell>
          <cell r="NM41" t="str">
            <v>..</v>
          </cell>
          <cell r="NN41" t="str">
            <v>..</v>
          </cell>
          <cell r="NO41" t="str">
            <v>..</v>
          </cell>
          <cell r="NP41" t="str">
            <v>..</v>
          </cell>
          <cell r="NQ41" t="str">
            <v>..</v>
          </cell>
          <cell r="NR41" t="str">
            <v>..</v>
          </cell>
          <cell r="NS41" t="str">
            <v>..</v>
          </cell>
          <cell r="NT41" t="str">
            <v>..</v>
          </cell>
          <cell r="NU41" t="str">
            <v>..</v>
          </cell>
          <cell r="NV41" t="str">
            <v>..</v>
          </cell>
          <cell r="NW41" t="str">
            <v>..</v>
          </cell>
          <cell r="NX41" t="str">
            <v>..</v>
          </cell>
          <cell r="NY41" t="str">
            <v>..</v>
          </cell>
          <cell r="NZ41" t="str">
            <v>..</v>
          </cell>
          <cell r="OA41" t="str">
            <v>..</v>
          </cell>
          <cell r="OB41" t="str">
            <v>..</v>
          </cell>
          <cell r="OC41" t="str">
            <v>..</v>
          </cell>
          <cell r="OD41" t="str">
            <v>..</v>
          </cell>
          <cell r="OE41" t="str">
            <v>..</v>
          </cell>
          <cell r="OF41" t="str">
            <v>..</v>
          </cell>
          <cell r="OG41" t="str">
            <v>..</v>
          </cell>
          <cell r="OH41" t="str">
            <v>..</v>
          </cell>
          <cell r="OI41">
            <v>923595.17319999996</v>
          </cell>
          <cell r="OJ41">
            <v>756533.70140000002</v>
          </cell>
          <cell r="OK41">
            <v>654255.0906</v>
          </cell>
          <cell r="OL41">
            <v>100534.1072</v>
          </cell>
          <cell r="OM41" t="str">
            <v>..</v>
          </cell>
          <cell r="ON41">
            <v>185955.984</v>
          </cell>
          <cell r="OO41">
            <v>-5400.1945999999998</v>
          </cell>
          <cell r="OP41">
            <v>60375.135699999999</v>
          </cell>
          <cell r="OQ41">
            <v>65775.330199999997</v>
          </cell>
          <cell r="OR41" t="str">
            <v>..</v>
          </cell>
          <cell r="OS41" t="str">
            <v>..</v>
          </cell>
          <cell r="OT41" t="str">
            <v>..</v>
          </cell>
          <cell r="OU41" t="str">
            <v>..</v>
          </cell>
          <cell r="OV41" t="str">
            <v>..</v>
          </cell>
          <cell r="OW41" t="str">
            <v>..</v>
          </cell>
          <cell r="OX41" t="str">
            <v>..</v>
          </cell>
          <cell r="OY41" t="str">
            <v>..</v>
          </cell>
          <cell r="OZ41" t="str">
            <v>..</v>
          </cell>
          <cell r="PA41" t="str">
            <v>..</v>
          </cell>
          <cell r="PB41" t="str">
            <v>..</v>
          </cell>
          <cell r="PC41" t="str">
            <v>..</v>
          </cell>
          <cell r="PD41" t="str">
            <v>..</v>
          </cell>
          <cell r="PE41" t="str">
            <v>..</v>
          </cell>
          <cell r="PF41" t="str">
            <v>..</v>
          </cell>
          <cell r="PG41" t="str">
            <v>..</v>
          </cell>
          <cell r="PH41" t="str">
            <v>..</v>
          </cell>
          <cell r="PI41" t="str">
            <v>..</v>
          </cell>
          <cell r="PJ41" t="str">
            <v>..</v>
          </cell>
          <cell r="PK41" t="str">
            <v>..</v>
          </cell>
          <cell r="PL41" t="str">
            <v>..</v>
          </cell>
          <cell r="PM41" t="str">
            <v>..</v>
          </cell>
          <cell r="PN41" t="str">
            <v>..</v>
          </cell>
          <cell r="PO41" t="str">
            <v>..</v>
          </cell>
          <cell r="PP41" t="str">
            <v>..</v>
          </cell>
          <cell r="PQ41" t="str">
            <v>..</v>
          </cell>
          <cell r="PR41" t="str">
            <v>..</v>
          </cell>
          <cell r="PS41" t="str">
            <v>..</v>
          </cell>
          <cell r="PT41" t="str">
            <v>..</v>
          </cell>
          <cell r="PU41" t="str">
            <v>..</v>
          </cell>
          <cell r="PV41" t="str">
            <v>..</v>
          </cell>
          <cell r="PW41" t="str">
            <v>..</v>
          </cell>
          <cell r="PX41" t="str">
            <v>..</v>
          </cell>
          <cell r="PY41" t="str">
            <v>..</v>
          </cell>
          <cell r="PZ41" t="str">
            <v>..</v>
          </cell>
          <cell r="QA41" t="str">
            <v>..</v>
          </cell>
          <cell r="QB41" t="str">
            <v>..</v>
          </cell>
          <cell r="QC41" t="str">
            <v>..</v>
          </cell>
          <cell r="QD41" t="str">
            <v>..</v>
          </cell>
          <cell r="QE41" t="str">
            <v>..</v>
          </cell>
          <cell r="QF41" t="str">
            <v>..</v>
          </cell>
          <cell r="QG41" t="str">
            <v>..</v>
          </cell>
          <cell r="QH41" t="str">
            <v>..</v>
          </cell>
          <cell r="QI41" t="str">
            <v>..</v>
          </cell>
          <cell r="QJ41" t="str">
            <v>..</v>
          </cell>
          <cell r="QK41" t="str">
            <v>..</v>
          </cell>
          <cell r="QL41" t="str">
            <v>..</v>
          </cell>
          <cell r="QM41" t="str">
            <v>..</v>
          </cell>
          <cell r="QN41" t="str">
            <v>..</v>
          </cell>
          <cell r="QO41" t="str">
            <v>..</v>
          </cell>
          <cell r="QP41" t="str">
            <v>..</v>
          </cell>
          <cell r="QQ41" t="str">
            <v>..</v>
          </cell>
          <cell r="QR41" t="str">
            <v>..</v>
          </cell>
          <cell r="QS41" t="str">
            <v>..</v>
          </cell>
          <cell r="QT41">
            <v>323633.46029999998</v>
          </cell>
          <cell r="QU41">
            <v>206051.56359999999</v>
          </cell>
          <cell r="QV41">
            <v>153270.19070000001</v>
          </cell>
          <cell r="QW41">
            <v>52781.372799999997</v>
          </cell>
          <cell r="QX41">
            <v>73039.285900000003</v>
          </cell>
          <cell r="QY41">
            <v>64382.0455</v>
          </cell>
          <cell r="QZ41">
            <v>7078.0448999999999</v>
          </cell>
          <cell r="RA41">
            <v>70503.585500000001</v>
          </cell>
          <cell r="RB41">
            <v>63425.5406</v>
          </cell>
        </row>
        <row r="42">
          <cell r="A42">
            <v>1982</v>
          </cell>
          <cell r="B42" t="str">
            <v/>
          </cell>
          <cell r="C42">
            <v>368470.38449999999</v>
          </cell>
          <cell r="D42">
            <v>269925.61489999999</v>
          </cell>
          <cell r="E42">
            <v>202135.8628</v>
          </cell>
          <cell r="F42">
            <v>67167.752200000003</v>
          </cell>
          <cell r="G42">
            <v>63788.046900000001</v>
          </cell>
          <cell r="H42">
            <v>65820.555200000003</v>
          </cell>
          <cell r="I42">
            <v>16946.165000000001</v>
          </cell>
          <cell r="J42">
            <v>42398.477400000003</v>
          </cell>
          <cell r="K42">
            <v>25452.312399999999</v>
          </cell>
          <cell r="L42">
            <v>190242.13219999999</v>
          </cell>
          <cell r="M42">
            <v>151203.60550000001</v>
          </cell>
          <cell r="N42">
            <v>108794.0315</v>
          </cell>
          <cell r="O42">
            <v>42653.6607</v>
          </cell>
          <cell r="P42">
            <v>44269.229899999998</v>
          </cell>
          <cell r="Q42">
            <v>44423.412799999998</v>
          </cell>
          <cell r="R42">
            <v>-4039.0167999999999</v>
          </cell>
          <cell r="S42">
            <v>45307.107199999999</v>
          </cell>
          <cell r="T42">
            <v>49346.124100000001</v>
          </cell>
          <cell r="U42">
            <v>241612.30040000001</v>
          </cell>
          <cell r="V42">
            <v>202250.7317</v>
          </cell>
          <cell r="W42">
            <v>135135.1476</v>
          </cell>
          <cell r="X42">
            <v>67534.339300000007</v>
          </cell>
          <cell r="Y42">
            <v>42137.880100000002</v>
          </cell>
          <cell r="Z42">
            <v>45419.200700000001</v>
          </cell>
          <cell r="AA42">
            <v>1395.9955</v>
          </cell>
          <cell r="AB42">
            <v>100130.74189999999</v>
          </cell>
          <cell r="AC42">
            <v>98734.746400000004</v>
          </cell>
          <cell r="AD42">
            <v>660933.30989999999</v>
          </cell>
          <cell r="AE42">
            <v>510440.7341</v>
          </cell>
          <cell r="AF42">
            <v>337915.64539999998</v>
          </cell>
          <cell r="AG42">
            <v>178592.47140000001</v>
          </cell>
          <cell r="AH42">
            <v>102702.18979999999</v>
          </cell>
          <cell r="AI42">
            <v>122245.4617</v>
          </cell>
          <cell r="AJ42">
            <v>30235.574000000001</v>
          </cell>
          <cell r="AK42">
            <v>114800.2176</v>
          </cell>
          <cell r="AL42">
            <v>84564.643700000001</v>
          </cell>
          <cell r="AM42" t="str">
            <v>..</v>
          </cell>
          <cell r="AN42" t="str">
            <v>..</v>
          </cell>
          <cell r="AO42" t="str">
            <v>..</v>
          </cell>
          <cell r="AP42" t="str">
            <v>..</v>
          </cell>
          <cell r="AQ42" t="str">
            <v>..</v>
          </cell>
          <cell r="AR42" t="str">
            <v>..</v>
          </cell>
          <cell r="AS42" t="str">
            <v>..</v>
          </cell>
          <cell r="AT42" t="str">
            <v>..</v>
          </cell>
          <cell r="AU42" t="str">
            <v>..</v>
          </cell>
          <cell r="AV42" t="str">
            <v>..</v>
          </cell>
          <cell r="AW42" t="str">
            <v>..</v>
          </cell>
          <cell r="AX42" t="str">
            <v>..</v>
          </cell>
          <cell r="AY42" t="str">
            <v>..</v>
          </cell>
          <cell r="AZ42" t="str">
            <v>..</v>
          </cell>
          <cell r="BA42" t="str">
            <v>..</v>
          </cell>
          <cell r="BB42" t="str">
            <v>..</v>
          </cell>
          <cell r="BC42" t="str">
            <v>..</v>
          </cell>
          <cell r="BD42" t="str">
            <v>..</v>
          </cell>
          <cell r="BE42">
            <v>142202.20199999999</v>
          </cell>
          <cell r="BF42">
            <v>113847.25260000001</v>
          </cell>
          <cell r="BG42">
            <v>71070.935400000002</v>
          </cell>
          <cell r="BH42">
            <v>43306.255799999999</v>
          </cell>
          <cell r="BI42">
            <v>19684.7935</v>
          </cell>
          <cell r="BJ42">
            <v>18982.292000000001</v>
          </cell>
          <cell r="BK42">
            <v>7267.5241999999998</v>
          </cell>
          <cell r="BL42">
            <v>36218.6711</v>
          </cell>
          <cell r="BM42">
            <v>28951.1469</v>
          </cell>
          <cell r="BN42" t="str">
            <v>..</v>
          </cell>
          <cell r="BO42" t="str">
            <v>..</v>
          </cell>
          <cell r="BP42" t="str">
            <v>..</v>
          </cell>
          <cell r="BQ42" t="str">
            <v>..</v>
          </cell>
          <cell r="BR42" t="str">
            <v>..</v>
          </cell>
          <cell r="BS42" t="str">
            <v>..</v>
          </cell>
          <cell r="BT42" t="str">
            <v>..</v>
          </cell>
          <cell r="BU42" t="str">
            <v>..</v>
          </cell>
          <cell r="BV42" t="str">
            <v>..</v>
          </cell>
          <cell r="BW42">
            <v>107192.5141</v>
          </cell>
          <cell r="BX42">
            <v>84410.829100000003</v>
          </cell>
          <cell r="BY42">
            <v>55508.426200000002</v>
          </cell>
          <cell r="BZ42">
            <v>29353.2395</v>
          </cell>
          <cell r="CA42">
            <v>27706.464400000001</v>
          </cell>
          <cell r="CB42">
            <v>28158.411400000001</v>
          </cell>
          <cell r="CC42">
            <v>-1647.8856000000001</v>
          </cell>
          <cell r="CD42">
            <v>19384.864300000001</v>
          </cell>
          <cell r="CE42">
            <v>21032.749899999999</v>
          </cell>
          <cell r="CF42">
            <v>1356915.0671000001</v>
          </cell>
          <cell r="CG42">
            <v>1072192.9432000001</v>
          </cell>
          <cell r="CH42">
            <v>743070.02130000002</v>
          </cell>
          <cell r="CI42">
            <v>328347.0577</v>
          </cell>
          <cell r="CJ42">
            <v>297219.80109999998</v>
          </cell>
          <cell r="CK42">
            <v>293937.11869999999</v>
          </cell>
          <cell r="CL42">
            <v>-5839.3783999999996</v>
          </cell>
          <cell r="CM42">
            <v>177164.19820000001</v>
          </cell>
          <cell r="CN42">
            <v>183003.5766</v>
          </cell>
          <cell r="CO42">
            <v>1921548.8271000001</v>
          </cell>
          <cell r="CP42">
            <v>1539392.4623</v>
          </cell>
          <cell r="CQ42">
            <v>1130997.7962</v>
          </cell>
          <cell r="CR42">
            <v>409428.04830000002</v>
          </cell>
          <cell r="CS42">
            <v>387528.77840000001</v>
          </cell>
          <cell r="CT42">
            <v>398579.76980000001</v>
          </cell>
          <cell r="CU42">
            <v>15579.223900000001</v>
          </cell>
          <cell r="CV42">
            <v>300992.5171</v>
          </cell>
          <cell r="CW42">
            <v>285413.29330000002</v>
          </cell>
          <cell r="CX42">
            <v>187874.44209999999</v>
          </cell>
          <cell r="CY42">
            <v>152231.67139999999</v>
          </cell>
          <cell r="CZ42">
            <v>111889.52989999999</v>
          </cell>
          <cell r="DA42">
            <v>42714.184500000003</v>
          </cell>
          <cell r="DB42">
            <v>39766.421999999999</v>
          </cell>
          <cell r="DC42">
            <v>36073.127500000002</v>
          </cell>
          <cell r="DD42">
            <v>-4953.9832999999999</v>
          </cell>
          <cell r="DE42">
            <v>18698.5337</v>
          </cell>
          <cell r="DF42">
            <v>23652.517</v>
          </cell>
          <cell r="DG42" t="str">
            <v>..</v>
          </cell>
          <cell r="DH42" t="str">
            <v>..</v>
          </cell>
          <cell r="DI42" t="str">
            <v>..</v>
          </cell>
          <cell r="DJ42" t="str">
            <v>..</v>
          </cell>
          <cell r="DK42" t="str">
            <v>..</v>
          </cell>
          <cell r="DL42" t="str">
            <v>..</v>
          </cell>
          <cell r="DM42" t="str">
            <v>..</v>
          </cell>
          <cell r="DN42" t="str">
            <v>..</v>
          </cell>
          <cell r="DO42" t="str">
            <v>..</v>
          </cell>
          <cell r="DP42">
            <v>6014.6484</v>
          </cell>
          <cell r="DQ42">
            <v>4807.2246999999998</v>
          </cell>
          <cell r="DR42" t="str">
            <v>..</v>
          </cell>
          <cell r="DS42">
            <v>1238.5806</v>
          </cell>
          <cell r="DT42">
            <v>1839.2035000000001</v>
          </cell>
          <cell r="DU42">
            <v>1600.2835</v>
          </cell>
          <cell r="DV42">
            <v>-681.06939999999997</v>
          </cell>
          <cell r="DW42">
            <v>2161.2271000000001</v>
          </cell>
          <cell r="DX42">
            <v>2842.2964999999999</v>
          </cell>
          <cell r="DY42">
            <v>56226.736400000002</v>
          </cell>
          <cell r="DZ42">
            <v>48449.462399999997</v>
          </cell>
          <cell r="EA42">
            <v>31499.258900000001</v>
          </cell>
          <cell r="EB42">
            <v>18076.8976</v>
          </cell>
          <cell r="EC42">
            <v>15603.808300000001</v>
          </cell>
          <cell r="ED42">
            <v>15490.8151</v>
          </cell>
          <cell r="EE42">
            <v>-3996.1722</v>
          </cell>
          <cell r="EF42">
            <v>14118.8464</v>
          </cell>
          <cell r="EG42">
            <v>18115.018599999999</v>
          </cell>
          <cell r="EH42">
            <v>67344.430300000007</v>
          </cell>
          <cell r="EI42">
            <v>59999.655200000001</v>
          </cell>
          <cell r="EJ42">
            <v>31915.268400000001</v>
          </cell>
          <cell r="EK42">
            <v>32026.694899999999</v>
          </cell>
          <cell r="EL42">
            <v>12829.8603</v>
          </cell>
          <cell r="EM42">
            <v>13564.042600000001</v>
          </cell>
          <cell r="EN42">
            <v>-3855.4078</v>
          </cell>
          <cell r="EO42">
            <v>13301.890100000001</v>
          </cell>
          <cell r="EP42">
            <v>17157.297900000001</v>
          </cell>
          <cell r="EQ42">
            <v>1365846.2220000001</v>
          </cell>
          <cell r="ER42">
            <v>1104318.9598000001</v>
          </cell>
          <cell r="ES42">
            <v>807007.58059999999</v>
          </cell>
          <cell r="ET42">
            <v>298830.95209999999</v>
          </cell>
          <cell r="EU42">
            <v>256293.56520000001</v>
          </cell>
          <cell r="EV42">
            <v>278646.25449999998</v>
          </cell>
          <cell r="EW42">
            <v>10949.102800000001</v>
          </cell>
          <cell r="EX42">
            <v>185580.21720000001</v>
          </cell>
          <cell r="EY42">
            <v>174631.11439999999</v>
          </cell>
          <cell r="EZ42">
            <v>2555314.4397</v>
          </cell>
          <cell r="FA42">
            <v>1920283.93</v>
          </cell>
          <cell r="FB42">
            <v>1465788.3332</v>
          </cell>
          <cell r="FC42">
            <v>435629.44929999998</v>
          </cell>
          <cell r="FD42">
            <v>767205.49639999995</v>
          </cell>
          <cell r="FE42">
            <v>741764.45530000003</v>
          </cell>
          <cell r="FF42">
            <v>-20088.884399999999</v>
          </cell>
          <cell r="FG42">
            <v>178217.23939999999</v>
          </cell>
          <cell r="FH42">
            <v>198306.1238</v>
          </cell>
          <cell r="FI42">
            <v>225022.24530000001</v>
          </cell>
          <cell r="FJ42">
            <v>200381.09700000001</v>
          </cell>
          <cell r="FK42">
            <v>152702.57709999999</v>
          </cell>
          <cell r="FL42">
            <v>51181.5933</v>
          </cell>
          <cell r="FM42">
            <v>69383.375199999995</v>
          </cell>
          <cell r="FN42">
            <v>64515.914499999999</v>
          </cell>
          <cell r="FO42">
            <v>-17432.240300000001</v>
          </cell>
          <cell r="FP42">
            <v>29694.126700000001</v>
          </cell>
          <cell r="FQ42">
            <v>47126.366999999998</v>
          </cell>
          <cell r="FR42" t="str">
            <v>..</v>
          </cell>
          <cell r="FS42" t="str">
            <v>..</v>
          </cell>
          <cell r="FT42" t="str">
            <v>..</v>
          </cell>
          <cell r="FU42" t="str">
            <v>..</v>
          </cell>
          <cell r="FV42" t="str">
            <v>..</v>
          </cell>
          <cell r="FW42" t="str">
            <v>..</v>
          </cell>
          <cell r="FX42" t="str">
            <v>..</v>
          </cell>
          <cell r="FY42" t="str">
            <v>..</v>
          </cell>
          <cell r="FZ42" t="str">
            <v>..</v>
          </cell>
          <cell r="GA42" t="str">
            <v>..</v>
          </cell>
          <cell r="GB42" t="str">
            <v>..</v>
          </cell>
          <cell r="GC42" t="str">
            <v>..</v>
          </cell>
          <cell r="GD42" t="str">
            <v>..</v>
          </cell>
          <cell r="GE42" t="str">
            <v>..</v>
          </cell>
          <cell r="GF42" t="str">
            <v>..</v>
          </cell>
          <cell r="GG42" t="str">
            <v>..</v>
          </cell>
          <cell r="GH42" t="str">
            <v>..</v>
          </cell>
          <cell r="GI42" t="str">
            <v>..</v>
          </cell>
          <cell r="GJ42">
            <v>12204.8668</v>
          </cell>
          <cell r="GK42">
            <v>8695.1175000000003</v>
          </cell>
          <cell r="GL42">
            <v>6199.2030999999997</v>
          </cell>
          <cell r="GM42">
            <v>2405.7993000000001</v>
          </cell>
          <cell r="GN42">
            <v>1881.4346</v>
          </cell>
          <cell r="GO42">
            <v>2041.5857000000001</v>
          </cell>
          <cell r="GP42">
            <v>696.50239999999997</v>
          </cell>
          <cell r="GQ42">
            <v>10224.792799999999</v>
          </cell>
          <cell r="GR42">
            <v>9528.2903999999999</v>
          </cell>
          <cell r="GS42">
            <v>956176.05240000004</v>
          </cell>
          <cell r="GT42">
            <v>733065.31039999996</v>
          </cell>
          <cell r="GU42">
            <v>612192.80889999995</v>
          </cell>
          <cell r="GV42">
            <v>124656.8337</v>
          </cell>
          <cell r="GW42">
            <v>205395.8634</v>
          </cell>
          <cell r="GX42">
            <v>195142.32930000001</v>
          </cell>
          <cell r="GY42">
            <v>-4573.1441000000004</v>
          </cell>
          <cell r="GZ42">
            <v>67832.685800000007</v>
          </cell>
          <cell r="HA42">
            <v>72405.83</v>
          </cell>
          <cell r="HB42">
            <v>370904.19530000002</v>
          </cell>
          <cell r="HC42">
            <v>294343.27649999998</v>
          </cell>
          <cell r="HD42">
            <v>197730.41390000001</v>
          </cell>
          <cell r="HE42">
            <v>96485.642999999996</v>
          </cell>
          <cell r="HF42">
            <v>66839.844400000002</v>
          </cell>
          <cell r="HG42">
            <v>65962.283599999995</v>
          </cell>
          <cell r="HH42">
            <v>11815.784600000001</v>
          </cell>
          <cell r="HI42">
            <v>123814.80839999999</v>
          </cell>
          <cell r="HJ42">
            <v>111999.0238</v>
          </cell>
          <cell r="HK42">
            <v>68609.934999999998</v>
          </cell>
          <cell r="HL42">
            <v>49551.201099999998</v>
          </cell>
          <cell r="HM42">
            <v>35780.264900000002</v>
          </cell>
          <cell r="HN42">
            <v>13972.171700000001</v>
          </cell>
          <cell r="HO42">
            <v>12076.798699999999</v>
          </cell>
          <cell r="HP42">
            <v>9651.1712000000007</v>
          </cell>
          <cell r="HQ42">
            <v>2422.5423000000001</v>
          </cell>
          <cell r="HR42">
            <v>12276.706099999999</v>
          </cell>
          <cell r="HS42">
            <v>9854.1638000000003</v>
          </cell>
          <cell r="HT42">
            <v>133281.3222</v>
          </cell>
          <cell r="HU42">
            <v>80026.291599999997</v>
          </cell>
          <cell r="HV42">
            <v>51904.0838</v>
          </cell>
          <cell r="HW42">
            <v>28256.206099999999</v>
          </cell>
          <cell r="HX42">
            <v>37464.336900000002</v>
          </cell>
          <cell r="HY42">
            <v>33135.714</v>
          </cell>
          <cell r="HZ42">
            <v>11966.8405</v>
          </cell>
          <cell r="IA42">
            <v>40607.591200000003</v>
          </cell>
          <cell r="IB42">
            <v>28640.750700000001</v>
          </cell>
          <cell r="IC42" t="str">
            <v>..</v>
          </cell>
          <cell r="ID42" t="str">
            <v>..</v>
          </cell>
          <cell r="IE42" t="str">
            <v>..</v>
          </cell>
          <cell r="IF42" t="str">
            <v>..</v>
          </cell>
          <cell r="IG42" t="str">
            <v>..</v>
          </cell>
          <cell r="IH42" t="str">
            <v>..</v>
          </cell>
          <cell r="II42" t="str">
            <v>..</v>
          </cell>
          <cell r="IJ42" t="str">
            <v>..</v>
          </cell>
          <cell r="IK42" t="str">
            <v>..</v>
          </cell>
          <cell r="IL42">
            <v>151947.1686</v>
          </cell>
          <cell r="IM42">
            <v>123444.735</v>
          </cell>
          <cell r="IN42">
            <v>98499.803100000005</v>
          </cell>
          <cell r="IO42">
            <v>24764.199799999999</v>
          </cell>
          <cell r="IP42">
            <v>33505.3583</v>
          </cell>
          <cell r="IQ42">
            <v>33952.438699999999</v>
          </cell>
          <cell r="IR42">
            <v>-4134.8368</v>
          </cell>
          <cell r="IS42">
            <v>18339.365399999999</v>
          </cell>
          <cell r="IT42">
            <v>22474.2022</v>
          </cell>
          <cell r="IU42" t="str">
            <v>..</v>
          </cell>
          <cell r="IV42" t="str">
            <v>..</v>
          </cell>
          <cell r="IW42" t="str">
            <v>..</v>
          </cell>
          <cell r="IX42" t="str">
            <v>..</v>
          </cell>
          <cell r="IY42" t="str">
            <v>..</v>
          </cell>
          <cell r="IZ42" t="str">
            <v>..</v>
          </cell>
          <cell r="JA42" t="str">
            <v>..</v>
          </cell>
          <cell r="JB42" t="str">
            <v>..</v>
          </cell>
          <cell r="JC42" t="str">
            <v>..</v>
          </cell>
          <cell r="JD42" t="str">
            <v>..</v>
          </cell>
          <cell r="JE42" t="str">
            <v>..</v>
          </cell>
          <cell r="JF42" t="str">
            <v>..</v>
          </cell>
          <cell r="JG42" t="str">
            <v>..</v>
          </cell>
          <cell r="JH42" t="str">
            <v>..</v>
          </cell>
          <cell r="JI42" t="str">
            <v>..</v>
          </cell>
          <cell r="JJ42" t="str">
            <v>..</v>
          </cell>
          <cell r="JK42" t="str">
            <v>..</v>
          </cell>
          <cell r="JL42" t="str">
            <v>..</v>
          </cell>
          <cell r="JM42">
            <v>688129.9889</v>
          </cell>
          <cell r="JN42">
            <v>519566.98839999997</v>
          </cell>
          <cell r="JO42">
            <v>425901.74300000002</v>
          </cell>
          <cell r="JP42">
            <v>95171.090500000006</v>
          </cell>
          <cell r="JQ42">
            <v>130025.4179</v>
          </cell>
          <cell r="JR42">
            <v>128394.3343</v>
          </cell>
          <cell r="JS42">
            <v>24511.7893</v>
          </cell>
          <cell r="JT42">
            <v>81259.333499999993</v>
          </cell>
          <cell r="JU42">
            <v>56747.544300000001</v>
          </cell>
          <cell r="JV42">
            <v>209665.3051</v>
          </cell>
          <cell r="JW42">
            <v>177539.10329999999</v>
          </cell>
          <cell r="JX42">
            <v>107265.3624</v>
          </cell>
          <cell r="JY42">
            <v>71456.198300000004</v>
          </cell>
          <cell r="JZ42">
            <v>44246.596400000002</v>
          </cell>
          <cell r="KA42">
            <v>45500.889000000003</v>
          </cell>
          <cell r="KB42">
            <v>-4274.0330999999996</v>
          </cell>
          <cell r="KC42">
            <v>42844.813600000001</v>
          </cell>
          <cell r="KD42">
            <v>47118.846700000002</v>
          </cell>
          <cell r="KE42">
            <v>247408.1587</v>
          </cell>
          <cell r="KF42">
            <v>172072.101</v>
          </cell>
          <cell r="KG42">
            <v>144075.1814</v>
          </cell>
          <cell r="KH42">
            <v>27801.842400000001</v>
          </cell>
          <cell r="KI42">
            <v>59598.951200000003</v>
          </cell>
          <cell r="KJ42">
            <v>51133.371500000001</v>
          </cell>
          <cell r="KK42">
            <v>13721.9406</v>
          </cell>
          <cell r="KL42">
            <v>90093.522800000006</v>
          </cell>
          <cell r="KM42">
            <v>76371.582200000004</v>
          </cell>
          <cell r="KN42">
            <v>388359.16119999997</v>
          </cell>
          <cell r="KO42" t="str">
            <v>..</v>
          </cell>
          <cell r="KP42">
            <v>288887.7843</v>
          </cell>
          <cell r="KQ42">
            <v>43449.565600000002</v>
          </cell>
          <cell r="KS42">
            <v>48569.820200000002</v>
          </cell>
          <cell r="KT42">
            <v>-3758.7049999999999</v>
          </cell>
          <cell r="KU42">
            <v>28926.3842</v>
          </cell>
          <cell r="KV42">
            <v>33001.241099999999</v>
          </cell>
          <cell r="KW42">
            <v>1136111.9913999999</v>
          </cell>
          <cell r="KX42">
            <v>933447.18240000005</v>
          </cell>
          <cell r="KY42">
            <v>645728.76359999995</v>
          </cell>
          <cell r="KZ42">
            <v>294876.8567</v>
          </cell>
          <cell r="LA42">
            <v>151262.77910000001</v>
          </cell>
          <cell r="LB42">
            <v>168192.1355</v>
          </cell>
          <cell r="LC42">
            <v>29303.065299999998</v>
          </cell>
          <cell r="LD42">
            <v>203775.79639999999</v>
          </cell>
          <cell r="LE42">
            <v>174472.7311</v>
          </cell>
          <cell r="LF42">
            <v>6541053.4955000002</v>
          </cell>
          <cell r="LG42">
            <v>5550241.8119999999</v>
          </cell>
          <cell r="LH42">
            <v>4177135.6431</v>
          </cell>
          <cell r="LI42">
            <v>1441525.8329</v>
          </cell>
          <cell r="LJ42">
            <v>1069955.4402999999</v>
          </cell>
          <cell r="LK42">
            <v>1107909.0647</v>
          </cell>
          <cell r="LL42">
            <v>-30220.106100000001</v>
          </cell>
          <cell r="LM42">
            <v>352466.85869999998</v>
          </cell>
          <cell r="LN42">
            <v>382686.96480000002</v>
          </cell>
          <cell r="LO42" t="str">
            <v>..</v>
          </cell>
          <cell r="LP42" t="str">
            <v>..</v>
          </cell>
          <cell r="LS42" t="str">
            <v>..</v>
          </cell>
          <cell r="LT42" t="str">
            <v>..</v>
          </cell>
          <cell r="LU42" t="str">
            <v>..</v>
          </cell>
          <cell r="LV42" t="str">
            <v>..</v>
          </cell>
          <cell r="LW42" t="str">
            <v>..</v>
          </cell>
          <cell r="LX42" t="str">
            <v>..</v>
          </cell>
          <cell r="LY42" t="str">
            <v>..</v>
          </cell>
          <cell r="LZ42" t="str">
            <v>..</v>
          </cell>
          <cell r="MA42" t="str">
            <v>..</v>
          </cell>
          <cell r="MB42" t="str">
            <v>..</v>
          </cell>
          <cell r="MC42" t="str">
            <v>..</v>
          </cell>
          <cell r="MD42" t="str">
            <v>..</v>
          </cell>
          <cell r="ME42" t="str">
            <v>..</v>
          </cell>
          <cell r="MF42" t="str">
            <v>..</v>
          </cell>
          <cell r="MG42" t="str">
            <v>..</v>
          </cell>
          <cell r="MH42" t="str">
            <v>..</v>
          </cell>
          <cell r="MI42" t="str">
            <v>..</v>
          </cell>
          <cell r="MJ42" t="str">
            <v>..</v>
          </cell>
          <cell r="MK42" t="str">
            <v>..</v>
          </cell>
          <cell r="ML42" t="str">
            <v>..</v>
          </cell>
          <cell r="MM42" t="str">
            <v>..</v>
          </cell>
          <cell r="MN42" t="str">
            <v>..</v>
          </cell>
          <cell r="MO42" t="str">
            <v>..</v>
          </cell>
          <cell r="MP42" t="str">
            <v>..</v>
          </cell>
          <cell r="MQ42" t="str">
            <v>..</v>
          </cell>
          <cell r="MR42" t="str">
            <v>..</v>
          </cell>
          <cell r="MS42" t="str">
            <v>..</v>
          </cell>
          <cell r="MT42" t="str">
            <v>..</v>
          </cell>
          <cell r="MU42" t="str">
            <v>..</v>
          </cell>
          <cell r="MV42" t="str">
            <v>..</v>
          </cell>
          <cell r="MW42" t="str">
            <v>..</v>
          </cell>
          <cell r="MX42" t="str">
            <v>..</v>
          </cell>
          <cell r="MY42">
            <v>186714.6127</v>
          </cell>
          <cell r="MZ42">
            <v>151639.11429999999</v>
          </cell>
          <cell r="NA42" t="str">
            <v>..</v>
          </cell>
          <cell r="NB42" t="str">
            <v>..</v>
          </cell>
          <cell r="NC42">
            <v>43539.216800000002</v>
          </cell>
          <cell r="ND42">
            <v>37838.883099999999</v>
          </cell>
          <cell r="NE42">
            <v>-3597.4292</v>
          </cell>
          <cell r="NF42">
            <v>15311.282300000001</v>
          </cell>
          <cell r="NG42">
            <v>18908.711500000001</v>
          </cell>
          <cell r="NH42" t="str">
            <v>..</v>
          </cell>
          <cell r="NI42" t="str">
            <v>..</v>
          </cell>
          <cell r="NJ42" t="str">
            <v>..</v>
          </cell>
          <cell r="NK42" t="str">
            <v>..</v>
          </cell>
          <cell r="NL42" t="str">
            <v>..</v>
          </cell>
          <cell r="NM42" t="str">
            <v>..</v>
          </cell>
          <cell r="NN42" t="str">
            <v>..</v>
          </cell>
          <cell r="NO42" t="str">
            <v>..</v>
          </cell>
          <cell r="NP42" t="str">
            <v>..</v>
          </cell>
          <cell r="NQ42" t="str">
            <v>..</v>
          </cell>
          <cell r="NR42" t="str">
            <v>..</v>
          </cell>
          <cell r="NS42" t="str">
            <v>..</v>
          </cell>
          <cell r="NT42" t="str">
            <v>..</v>
          </cell>
          <cell r="NU42" t="str">
            <v>..</v>
          </cell>
          <cell r="NV42" t="str">
            <v>..</v>
          </cell>
          <cell r="NW42" t="str">
            <v>..</v>
          </cell>
          <cell r="NX42" t="str">
            <v>..</v>
          </cell>
          <cell r="NY42" t="str">
            <v>..</v>
          </cell>
          <cell r="NZ42" t="str">
            <v>..</v>
          </cell>
          <cell r="OA42" t="str">
            <v>..</v>
          </cell>
          <cell r="OB42" t="str">
            <v>..</v>
          </cell>
          <cell r="OC42" t="str">
            <v>..</v>
          </cell>
          <cell r="OD42" t="str">
            <v>..</v>
          </cell>
          <cell r="OE42" t="str">
            <v>..</v>
          </cell>
          <cell r="OF42" t="str">
            <v>..</v>
          </cell>
          <cell r="OG42" t="str">
            <v>..</v>
          </cell>
          <cell r="OH42" t="str">
            <v>..</v>
          </cell>
          <cell r="OI42">
            <v>955696.87609999999</v>
          </cell>
          <cell r="OJ42">
            <v>772294.42579999997</v>
          </cell>
          <cell r="OK42">
            <v>660798.49789999996</v>
          </cell>
          <cell r="OL42">
            <v>110206.16869999999</v>
          </cell>
          <cell r="OM42" t="str">
            <v>..</v>
          </cell>
          <cell r="ON42">
            <v>197749.21</v>
          </cell>
          <cell r="OO42">
            <v>-4037.2964999999999</v>
          </cell>
          <cell r="OP42">
            <v>64010.025600000001</v>
          </cell>
          <cell r="OQ42">
            <v>68047.322</v>
          </cell>
          <cell r="OR42" t="str">
            <v>..</v>
          </cell>
          <cell r="OS42" t="str">
            <v>..</v>
          </cell>
          <cell r="OT42" t="str">
            <v>..</v>
          </cell>
          <cell r="OU42" t="str">
            <v>..</v>
          </cell>
          <cell r="OV42" t="str">
            <v>..</v>
          </cell>
          <cell r="OW42" t="str">
            <v>..</v>
          </cell>
          <cell r="OX42" t="str">
            <v>..</v>
          </cell>
          <cell r="OY42" t="str">
            <v>..</v>
          </cell>
          <cell r="OZ42" t="str">
            <v>..</v>
          </cell>
          <cell r="PA42" t="str">
            <v>..</v>
          </cell>
          <cell r="PB42" t="str">
            <v>..</v>
          </cell>
          <cell r="PC42" t="str">
            <v>..</v>
          </cell>
          <cell r="PD42" t="str">
            <v>..</v>
          </cell>
          <cell r="PE42" t="str">
            <v>..</v>
          </cell>
          <cell r="PF42" t="str">
            <v>..</v>
          </cell>
          <cell r="PG42" t="str">
            <v>..</v>
          </cell>
          <cell r="PH42" t="str">
            <v>..</v>
          </cell>
          <cell r="PI42" t="str">
            <v>..</v>
          </cell>
          <cell r="PJ42" t="str">
            <v>..</v>
          </cell>
          <cell r="PK42" t="str">
            <v>..</v>
          </cell>
          <cell r="PL42" t="str">
            <v>..</v>
          </cell>
          <cell r="PM42" t="str">
            <v>..</v>
          </cell>
          <cell r="PN42" t="str">
            <v>..</v>
          </cell>
          <cell r="PO42" t="str">
            <v>..</v>
          </cell>
          <cell r="PP42" t="str">
            <v>..</v>
          </cell>
          <cell r="PQ42" t="str">
            <v>..</v>
          </cell>
          <cell r="PR42" t="str">
            <v>..</v>
          </cell>
          <cell r="PS42" t="str">
            <v>..</v>
          </cell>
          <cell r="PT42" t="str">
            <v>..</v>
          </cell>
          <cell r="PU42" t="str">
            <v>..</v>
          </cell>
          <cell r="PV42" t="str">
            <v>..</v>
          </cell>
          <cell r="PW42" t="str">
            <v>..</v>
          </cell>
          <cell r="PX42" t="str">
            <v>..</v>
          </cell>
          <cell r="PY42" t="str">
            <v>..</v>
          </cell>
          <cell r="PZ42" t="str">
            <v>..</v>
          </cell>
          <cell r="QA42" t="str">
            <v>..</v>
          </cell>
          <cell r="QB42" t="str">
            <v>..</v>
          </cell>
          <cell r="QC42" t="str">
            <v>..</v>
          </cell>
          <cell r="QD42" t="str">
            <v>..</v>
          </cell>
          <cell r="QE42" t="str">
            <v>..</v>
          </cell>
          <cell r="QF42" t="str">
            <v>..</v>
          </cell>
          <cell r="QG42" t="str">
            <v>..</v>
          </cell>
          <cell r="QH42" t="str">
            <v>..</v>
          </cell>
          <cell r="QI42" t="str">
            <v>..</v>
          </cell>
          <cell r="QJ42" t="str">
            <v>..</v>
          </cell>
          <cell r="QK42" t="str">
            <v>..</v>
          </cell>
          <cell r="QL42" t="str">
            <v>..</v>
          </cell>
          <cell r="QM42" t="str">
            <v>..</v>
          </cell>
          <cell r="QN42" t="str">
            <v>..</v>
          </cell>
          <cell r="QO42" t="str">
            <v>..</v>
          </cell>
          <cell r="QP42" t="str">
            <v>..</v>
          </cell>
          <cell r="QQ42" t="str">
            <v>..</v>
          </cell>
          <cell r="QR42" t="str">
            <v>..</v>
          </cell>
          <cell r="QS42" t="str">
            <v>..</v>
          </cell>
          <cell r="QT42">
            <v>322392.658</v>
          </cell>
          <cell r="QU42">
            <v>212604.04240000001</v>
          </cell>
          <cell r="QV42">
            <v>156485.35310000001</v>
          </cell>
          <cell r="QW42">
            <v>56118.689200000001</v>
          </cell>
          <cell r="QX42">
            <v>57900.7641</v>
          </cell>
          <cell r="QY42">
            <v>62998.143700000001</v>
          </cell>
          <cell r="QZ42">
            <v>16228.422500000001</v>
          </cell>
          <cell r="RA42">
            <v>68638.829299999998</v>
          </cell>
          <cell r="RB42">
            <v>52410.406900000002</v>
          </cell>
        </row>
        <row r="43">
          <cell r="A43">
            <v>1983</v>
          </cell>
          <cell r="B43" t="str">
            <v/>
          </cell>
          <cell r="C43">
            <v>385351.3273</v>
          </cell>
          <cell r="D43">
            <v>275096.32640000002</v>
          </cell>
          <cell r="E43">
            <v>204254.6924</v>
          </cell>
          <cell r="F43">
            <v>70298.3318</v>
          </cell>
          <cell r="G43">
            <v>71177.8027</v>
          </cell>
          <cell r="H43">
            <v>69164.331000000006</v>
          </cell>
          <cell r="I43">
            <v>18657.094099999998</v>
          </cell>
          <cell r="J43">
            <v>45633.8125</v>
          </cell>
          <cell r="K43">
            <v>26976.718400000002</v>
          </cell>
          <cell r="L43">
            <v>195898.19820000001</v>
          </cell>
          <cell r="M43">
            <v>158081.47820000001</v>
          </cell>
          <cell r="N43">
            <v>114706.1718</v>
          </cell>
          <cell r="O43">
            <v>43436.340300000003</v>
          </cell>
          <cell r="P43">
            <v>42877.542099999999</v>
          </cell>
          <cell r="Q43">
            <v>44232.428899999999</v>
          </cell>
          <cell r="R43">
            <v>-5382.5177999999996</v>
          </cell>
          <cell r="S43">
            <v>46024.749000000003</v>
          </cell>
          <cell r="T43">
            <v>51407.266799999998</v>
          </cell>
          <cell r="U43">
            <v>242365.75080000001</v>
          </cell>
          <cell r="V43">
            <v>202426.72330000001</v>
          </cell>
          <cell r="W43">
            <v>134932.1784</v>
          </cell>
          <cell r="X43">
            <v>67956.812000000005</v>
          </cell>
          <cell r="Y43">
            <v>37456.912900000003</v>
          </cell>
          <cell r="Z43">
            <v>43006.424700000003</v>
          </cell>
          <cell r="AA43">
            <v>5242.6635999999999</v>
          </cell>
          <cell r="AB43">
            <v>102760.77009999999</v>
          </cell>
          <cell r="AC43">
            <v>97518.106499999994</v>
          </cell>
          <cell r="AD43">
            <v>678127.02599999995</v>
          </cell>
          <cell r="AE43">
            <v>521057.39880000002</v>
          </cell>
          <cell r="AF43">
            <v>346366.7218</v>
          </cell>
          <cell r="AG43">
            <v>180530.77340000001</v>
          </cell>
          <cell r="AH43">
            <v>111667.2218</v>
          </cell>
          <cell r="AI43">
            <v>121474.1747</v>
          </cell>
          <cell r="AJ43">
            <v>28318.3747</v>
          </cell>
          <cell r="AK43">
            <v>121425.8792</v>
          </cell>
          <cell r="AL43">
            <v>93107.504499999995</v>
          </cell>
          <cell r="AM43" t="str">
            <v>..</v>
          </cell>
          <cell r="AN43" t="str">
            <v>..</v>
          </cell>
          <cell r="AO43" t="str">
            <v>..</v>
          </cell>
          <cell r="AP43" t="str">
            <v>..</v>
          </cell>
          <cell r="AQ43" t="str">
            <v>..</v>
          </cell>
          <cell r="AR43" t="str">
            <v>..</v>
          </cell>
          <cell r="AS43" t="str">
            <v>..</v>
          </cell>
          <cell r="AT43" t="str">
            <v>..</v>
          </cell>
          <cell r="AU43" t="str">
            <v>..</v>
          </cell>
          <cell r="AV43" t="str">
            <v>..</v>
          </cell>
          <cell r="AW43" t="str">
            <v>..</v>
          </cell>
          <cell r="AX43" t="str">
            <v>..</v>
          </cell>
          <cell r="AY43" t="str">
            <v>..</v>
          </cell>
          <cell r="AZ43" t="str">
            <v>..</v>
          </cell>
          <cell r="BA43" t="str">
            <v>..</v>
          </cell>
          <cell r="BB43" t="str">
            <v>..</v>
          </cell>
          <cell r="BC43" t="str">
            <v>..</v>
          </cell>
          <cell r="BD43" t="str">
            <v>..</v>
          </cell>
          <cell r="BE43">
            <v>145893.85819999999</v>
          </cell>
          <cell r="BF43">
            <v>115255.4169</v>
          </cell>
          <cell r="BG43">
            <v>72430.360700000005</v>
          </cell>
          <cell r="BH43">
            <v>43280.437299999998</v>
          </cell>
          <cell r="BI43">
            <v>20370.6973</v>
          </cell>
          <cell r="BJ43">
            <v>19818.891800000001</v>
          </cell>
          <cell r="BK43">
            <v>8361.6507000000001</v>
          </cell>
          <cell r="BL43">
            <v>37883.308400000002</v>
          </cell>
          <cell r="BM43">
            <v>29521.6577</v>
          </cell>
          <cell r="BN43" t="str">
            <v>..</v>
          </cell>
          <cell r="BO43" t="str">
            <v>..</v>
          </cell>
          <cell r="BP43" t="str">
            <v>..</v>
          </cell>
          <cell r="BQ43" t="str">
            <v>..</v>
          </cell>
          <cell r="BR43" t="str">
            <v>..</v>
          </cell>
          <cell r="BS43" t="str">
            <v>..</v>
          </cell>
          <cell r="BT43" t="str">
            <v>..</v>
          </cell>
          <cell r="BU43" t="str">
            <v>..</v>
          </cell>
          <cell r="BV43" t="str">
            <v>..</v>
          </cell>
          <cell r="BW43">
            <v>110496.0583</v>
          </cell>
          <cell r="BX43">
            <v>87055.885299999994</v>
          </cell>
          <cell r="BY43">
            <v>57234.042200000004</v>
          </cell>
          <cell r="BZ43">
            <v>30293.777999999998</v>
          </cell>
          <cell r="CA43">
            <v>28187.2827</v>
          </cell>
          <cell r="CB43">
            <v>29307.7117</v>
          </cell>
          <cell r="CC43">
            <v>-1673.4256</v>
          </cell>
          <cell r="CD43">
            <v>20224.353200000001</v>
          </cell>
          <cell r="CE43">
            <v>21897.778699999999</v>
          </cell>
          <cell r="CF43">
            <v>1373752.55</v>
          </cell>
          <cell r="CG43">
            <v>1086449.8015999999</v>
          </cell>
          <cell r="CH43">
            <v>749230.44110000005</v>
          </cell>
          <cell r="CI43">
            <v>336894.11200000002</v>
          </cell>
          <cell r="CJ43">
            <v>278941.1691</v>
          </cell>
          <cell r="CK43">
            <v>285036.43089999998</v>
          </cell>
          <cell r="CL43">
            <v>7501.1304</v>
          </cell>
          <cell r="CM43">
            <v>185566.16089999999</v>
          </cell>
          <cell r="CN43">
            <v>178065.03049999999</v>
          </cell>
          <cell r="CO43">
            <v>1951763.4558999999</v>
          </cell>
          <cell r="CP43">
            <v>1553756.0396</v>
          </cell>
          <cell r="CQ43">
            <v>1146908.6679</v>
          </cell>
          <cell r="CR43">
            <v>407517.95730000001</v>
          </cell>
          <cell r="CS43">
            <v>420805.83289999998</v>
          </cell>
          <cell r="CT43">
            <v>410534.36249999999</v>
          </cell>
          <cell r="CU43">
            <v>6367.6071000000002</v>
          </cell>
          <cell r="CV43">
            <v>299485.5453</v>
          </cell>
          <cell r="CW43">
            <v>293117.93810000003</v>
          </cell>
          <cell r="CX43">
            <v>185847.98639999999</v>
          </cell>
          <cell r="CY43">
            <v>155874.45329999999</v>
          </cell>
          <cell r="CZ43">
            <v>114235.80379999999</v>
          </cell>
          <cell r="DA43">
            <v>44251.002800000002</v>
          </cell>
          <cell r="DB43">
            <v>36353.310100000002</v>
          </cell>
          <cell r="DC43">
            <v>38366.561699999998</v>
          </cell>
          <cell r="DD43">
            <v>-6656.1950999999999</v>
          </cell>
          <cell r="DE43">
            <v>17605.3397</v>
          </cell>
          <cell r="DF43">
            <v>24261.534800000001</v>
          </cell>
          <cell r="DG43" t="str">
            <v>..</v>
          </cell>
          <cell r="DH43" t="str">
            <v>..</v>
          </cell>
          <cell r="DI43" t="str">
            <v>..</v>
          </cell>
          <cell r="DJ43" t="str">
            <v>..</v>
          </cell>
          <cell r="DK43" t="str">
            <v>..</v>
          </cell>
          <cell r="DL43" t="str">
            <v>..</v>
          </cell>
          <cell r="DM43" t="str">
            <v>..</v>
          </cell>
          <cell r="DN43" t="str">
            <v>..</v>
          </cell>
          <cell r="DO43" t="str">
            <v>..</v>
          </cell>
          <cell r="DP43">
            <v>5885.2635</v>
          </cell>
          <cell r="DQ43">
            <v>4660.2457000000004</v>
          </cell>
          <cell r="DR43" t="str">
            <v>..</v>
          </cell>
          <cell r="DS43">
            <v>1296.6015</v>
          </cell>
          <cell r="DT43">
            <v>1112.3675000000001</v>
          </cell>
          <cell r="DU43">
            <v>1396.6007</v>
          </cell>
          <cell r="DV43">
            <v>-167.69149999999999</v>
          </cell>
          <cell r="DW43">
            <v>2399.0336000000002</v>
          </cell>
          <cell r="DX43">
            <v>2566.7249999999999</v>
          </cell>
          <cell r="DY43">
            <v>56089.373899999999</v>
          </cell>
          <cell r="DZ43">
            <v>48691.525500000003</v>
          </cell>
          <cell r="EA43">
            <v>31767.592199999999</v>
          </cell>
          <cell r="EB43">
            <v>18010.694</v>
          </cell>
          <cell r="EC43">
            <v>13930.285400000001</v>
          </cell>
          <cell r="ED43">
            <v>14052.456899999999</v>
          </cell>
          <cell r="EE43">
            <v>-3365.5531999999998</v>
          </cell>
          <cell r="EF43">
            <v>15594.612300000001</v>
          </cell>
          <cell r="EG43">
            <v>18960.165499999999</v>
          </cell>
          <cell r="EH43">
            <v>69606.598100000003</v>
          </cell>
          <cell r="EI43">
            <v>62164.318099999997</v>
          </cell>
          <cell r="EJ43">
            <v>34697.772900000004</v>
          </cell>
          <cell r="EK43">
            <v>30556.092100000002</v>
          </cell>
          <cell r="EL43">
            <v>14287.388999999999</v>
          </cell>
          <cell r="EM43">
            <v>15322.4182</v>
          </cell>
          <cell r="EN43">
            <v>-4657.9386999999997</v>
          </cell>
          <cell r="EO43">
            <v>13518.254499999999</v>
          </cell>
          <cell r="EP43">
            <v>18176.193200000002</v>
          </cell>
          <cell r="EQ43">
            <v>1381815.7438000001</v>
          </cell>
          <cell r="ER43">
            <v>1112389.0536</v>
          </cell>
          <cell r="ES43">
            <v>805560.51639999996</v>
          </cell>
          <cell r="ET43">
            <v>309799.30459999997</v>
          </cell>
          <cell r="EU43">
            <v>246036.08410000001</v>
          </cell>
          <cell r="EV43">
            <v>274635.10460000002</v>
          </cell>
          <cell r="EW43">
            <v>23353.2916</v>
          </cell>
          <cell r="EX43">
            <v>192632.49590000001</v>
          </cell>
          <cell r="EY43">
            <v>169279.20430000001</v>
          </cell>
          <cell r="EZ43">
            <v>2645339.3169</v>
          </cell>
          <cell r="FA43">
            <v>1982074.6137999999</v>
          </cell>
          <cell r="FB43">
            <v>1515310.3084</v>
          </cell>
          <cell r="FC43">
            <v>455660.15340000001</v>
          </cell>
          <cell r="FD43">
            <v>737943.3247</v>
          </cell>
          <cell r="FE43">
            <v>747310.18229999999</v>
          </cell>
          <cell r="FF43">
            <v>-4830.7520000000004</v>
          </cell>
          <cell r="FG43">
            <v>187070.5061</v>
          </cell>
          <cell r="FH43">
            <v>191901.25810000001</v>
          </cell>
          <cell r="FI43">
            <v>254819.83379999999</v>
          </cell>
          <cell r="FJ43">
            <v>216743.87549999999</v>
          </cell>
          <cell r="FK43">
            <v>166526.37959999999</v>
          </cell>
          <cell r="FL43">
            <v>53038.791700000002</v>
          </cell>
          <cell r="FM43">
            <v>79761.186799999996</v>
          </cell>
          <cell r="FN43">
            <v>74866.2552</v>
          </cell>
          <cell r="FO43">
            <v>-15672.3197</v>
          </cell>
          <cell r="FP43">
            <v>34641.621599999999</v>
          </cell>
          <cell r="FQ43">
            <v>50313.941299999999</v>
          </cell>
          <cell r="FR43" t="str">
            <v>..</v>
          </cell>
          <cell r="FS43" t="str">
            <v>..</v>
          </cell>
          <cell r="FT43" t="str">
            <v>..</v>
          </cell>
          <cell r="FU43" t="str">
            <v>..</v>
          </cell>
          <cell r="FV43" t="str">
            <v>..</v>
          </cell>
          <cell r="FW43" t="str">
            <v>..</v>
          </cell>
          <cell r="FX43" t="str">
            <v>..</v>
          </cell>
          <cell r="FY43" t="str">
            <v>..</v>
          </cell>
          <cell r="FZ43" t="str">
            <v>..</v>
          </cell>
          <cell r="GA43" t="str">
            <v>..</v>
          </cell>
          <cell r="GB43" t="str">
            <v>..</v>
          </cell>
          <cell r="GC43" t="str">
            <v>..</v>
          </cell>
          <cell r="GD43" t="str">
            <v>..</v>
          </cell>
          <cell r="GE43" t="str">
            <v>..</v>
          </cell>
          <cell r="GF43" t="str">
            <v>..</v>
          </cell>
          <cell r="GG43" t="str">
            <v>..</v>
          </cell>
          <cell r="GH43" t="str">
            <v>..</v>
          </cell>
          <cell r="GI43" t="str">
            <v>..</v>
          </cell>
          <cell r="GJ43">
            <v>12569.679599999999</v>
          </cell>
          <cell r="GK43">
            <v>8767.4084000000003</v>
          </cell>
          <cell r="GL43">
            <v>6229.7249000000002</v>
          </cell>
          <cell r="GM43">
            <v>2451.4155000000001</v>
          </cell>
          <cell r="GN43">
            <v>1789.0642</v>
          </cell>
          <cell r="GO43">
            <v>1801.4070999999999</v>
          </cell>
          <cell r="GP43">
            <v>1118.3332</v>
          </cell>
          <cell r="GQ43">
            <v>10765.664199999999</v>
          </cell>
          <cell r="GR43">
            <v>9647.3310000000001</v>
          </cell>
          <cell r="GS43">
            <v>915100.08790000004</v>
          </cell>
          <cell r="GT43">
            <v>701603.58889999997</v>
          </cell>
          <cell r="GU43">
            <v>579384.55579999997</v>
          </cell>
          <cell r="GV43">
            <v>128051.2616</v>
          </cell>
          <cell r="GW43">
            <v>148854.48980000001</v>
          </cell>
          <cell r="GX43">
            <v>139955.51680000001</v>
          </cell>
          <cell r="GY43">
            <v>29101.835299999999</v>
          </cell>
          <cell r="GZ43">
            <v>77038.144199999995</v>
          </cell>
          <cell r="HA43">
            <v>47936.308900000004</v>
          </cell>
          <cell r="HB43">
            <v>378581.75660000002</v>
          </cell>
          <cell r="HC43">
            <v>299748.68689999997</v>
          </cell>
          <cell r="HD43">
            <v>200220.027</v>
          </cell>
          <cell r="HE43">
            <v>99407.215700000001</v>
          </cell>
          <cell r="HF43">
            <v>71448.808499999999</v>
          </cell>
          <cell r="HG43">
            <v>67386.224199999997</v>
          </cell>
          <cell r="HH43">
            <v>10490.824699999999</v>
          </cell>
          <cell r="HI43">
            <v>126635.16899999999</v>
          </cell>
          <cell r="HJ43">
            <v>116144.3444</v>
          </cell>
          <cell r="HK43">
            <v>71005.916700000002</v>
          </cell>
          <cell r="HL43">
            <v>51033.775699999998</v>
          </cell>
          <cell r="HM43">
            <v>36883.122199999998</v>
          </cell>
          <cell r="HN43">
            <v>14353.395399999999</v>
          </cell>
          <cell r="HO43">
            <v>12737.41</v>
          </cell>
          <cell r="HP43">
            <v>10622.1338</v>
          </cell>
          <cell r="HQ43">
            <v>3248.0472</v>
          </cell>
          <cell r="HR43">
            <v>13024.251899999999</v>
          </cell>
          <cell r="HS43">
            <v>9776.2047999999995</v>
          </cell>
          <cell r="HT43">
            <v>138576.33429999999</v>
          </cell>
          <cell r="HU43">
            <v>81849.1103</v>
          </cell>
          <cell r="HV43">
            <v>52932.011400000003</v>
          </cell>
          <cell r="HW43">
            <v>29108.444899999999</v>
          </cell>
          <cell r="HX43">
            <v>35518.168400000002</v>
          </cell>
          <cell r="HY43">
            <v>34959.387799999997</v>
          </cell>
          <cell r="HZ43">
            <v>15685.989</v>
          </cell>
          <cell r="IA43">
            <v>43475.2618</v>
          </cell>
          <cell r="IB43">
            <v>27789.272700000001</v>
          </cell>
          <cell r="IC43" t="str">
            <v>..</v>
          </cell>
          <cell r="ID43" t="str">
            <v>..</v>
          </cell>
          <cell r="IE43" t="str">
            <v>..</v>
          </cell>
          <cell r="IF43" t="str">
            <v>..</v>
          </cell>
          <cell r="IG43" t="str">
            <v>..</v>
          </cell>
          <cell r="IH43" t="str">
            <v>..</v>
          </cell>
          <cell r="II43" t="str">
            <v>..</v>
          </cell>
          <cell r="IJ43" t="str">
            <v>..</v>
          </cell>
          <cell r="IK43" t="str">
            <v>..</v>
          </cell>
          <cell r="IL43">
            <v>151684.12820000001</v>
          </cell>
          <cell r="IM43">
            <v>123137.1249</v>
          </cell>
          <cell r="IN43">
            <v>97282.833700000003</v>
          </cell>
          <cell r="IO43">
            <v>25702.5484</v>
          </cell>
          <cell r="IP43">
            <v>27108.821599999999</v>
          </cell>
          <cell r="IQ43">
            <v>31530.9872</v>
          </cell>
          <cell r="IR43">
            <v>-259.25740000000002</v>
          </cell>
          <cell r="IS43">
            <v>20834.468199999999</v>
          </cell>
          <cell r="IT43">
            <v>21093.7255</v>
          </cell>
          <cell r="IU43" t="str">
            <v>..</v>
          </cell>
          <cell r="IV43" t="str">
            <v>..</v>
          </cell>
          <cell r="IW43" t="str">
            <v>..</v>
          </cell>
          <cell r="IX43" t="str">
            <v>..</v>
          </cell>
          <cell r="IY43" t="str">
            <v>..</v>
          </cell>
          <cell r="IZ43" t="str">
            <v>..</v>
          </cell>
          <cell r="JA43" t="str">
            <v>..</v>
          </cell>
          <cell r="JB43" t="str">
            <v>..</v>
          </cell>
          <cell r="JC43" t="str">
            <v>..</v>
          </cell>
          <cell r="JD43" t="str">
            <v>..</v>
          </cell>
          <cell r="JE43" t="str">
            <v>..</v>
          </cell>
          <cell r="JF43" t="str">
            <v>..</v>
          </cell>
          <cell r="JG43" t="str">
            <v>..</v>
          </cell>
          <cell r="JH43" t="str">
            <v>..</v>
          </cell>
          <cell r="JI43" t="str">
            <v>..</v>
          </cell>
          <cell r="JJ43" t="str">
            <v>..</v>
          </cell>
          <cell r="JK43" t="str">
            <v>..</v>
          </cell>
          <cell r="JL43" t="str">
            <v>..</v>
          </cell>
          <cell r="JM43">
            <v>700310.68629999994</v>
          </cell>
          <cell r="JN43">
            <v>524435.03260000004</v>
          </cell>
          <cell r="JO43">
            <v>427557.80099999998</v>
          </cell>
          <cell r="JP43">
            <v>98261.603400000007</v>
          </cell>
          <cell r="JQ43">
            <v>127154.3768</v>
          </cell>
          <cell r="JR43">
            <v>126809.9755</v>
          </cell>
          <cell r="JS43">
            <v>33004.469799999999</v>
          </cell>
          <cell r="JT43">
            <v>89071.094100000002</v>
          </cell>
          <cell r="JU43">
            <v>56066.624300000003</v>
          </cell>
          <cell r="JV43">
            <v>213650.285</v>
          </cell>
          <cell r="JW43">
            <v>175289.41940000001</v>
          </cell>
          <cell r="JX43">
            <v>104864.6499</v>
          </cell>
          <cell r="JY43">
            <v>71797.323699999994</v>
          </cell>
          <cell r="JZ43">
            <v>44633.203300000001</v>
          </cell>
          <cell r="KA43">
            <v>47032.240700000002</v>
          </cell>
          <cell r="KB43">
            <v>-680.84010000000001</v>
          </cell>
          <cell r="KC43">
            <v>46917.683799999999</v>
          </cell>
          <cell r="KD43">
            <v>47598.5239</v>
          </cell>
          <cell r="KE43">
            <v>248989.2934</v>
          </cell>
          <cell r="KF43">
            <v>174582.88269999999</v>
          </cell>
          <cell r="KG43">
            <v>145888.2916</v>
          </cell>
          <cell r="KH43">
            <v>28526.623100000001</v>
          </cell>
          <cell r="KI43">
            <v>62391.3963</v>
          </cell>
          <cell r="KJ43">
            <v>52931.2552</v>
          </cell>
          <cell r="KK43">
            <v>10368.383599999999</v>
          </cell>
          <cell r="KL43">
            <v>87509.823000000004</v>
          </cell>
          <cell r="KM43">
            <v>77141.439400000003</v>
          </cell>
          <cell r="KN43">
            <v>407656.95240000001</v>
          </cell>
          <cell r="KO43" t="str">
            <v>..</v>
          </cell>
          <cell r="KP43">
            <v>308352.04920000001</v>
          </cell>
          <cell r="KQ43">
            <v>50640.9686</v>
          </cell>
          <cell r="KS43">
            <v>49828.649299999997</v>
          </cell>
          <cell r="KT43">
            <v>-5642.0446000000002</v>
          </cell>
          <cell r="KU43">
            <v>32720.484199999999</v>
          </cell>
          <cell r="KV43">
            <v>38587.609700000001</v>
          </cell>
          <cell r="KW43">
            <v>1184077.1122999999</v>
          </cell>
          <cell r="KX43">
            <v>966416.78670000006</v>
          </cell>
          <cell r="KY43">
            <v>672826.19129999995</v>
          </cell>
          <cell r="KZ43">
            <v>300058.47779999999</v>
          </cell>
          <cell r="LA43">
            <v>167007.34179999999</v>
          </cell>
          <cell r="LB43">
            <v>176678.9601</v>
          </cell>
          <cell r="LC43">
            <v>21950.435799999999</v>
          </cell>
          <cell r="LD43">
            <v>207877.56359999999</v>
          </cell>
          <cell r="LE43">
            <v>185927.12779999999</v>
          </cell>
          <cell r="LF43">
            <v>6840890.6333999997</v>
          </cell>
          <cell r="LG43">
            <v>5833560.1527000004</v>
          </cell>
          <cell r="LH43">
            <v>4413606.7350000003</v>
          </cell>
          <cell r="LI43">
            <v>1485128.2859</v>
          </cell>
          <cell r="LJ43">
            <v>1162725.0866</v>
          </cell>
          <cell r="LK43">
            <v>1188335.0948999999</v>
          </cell>
          <cell r="LL43">
            <v>-87645.027600000001</v>
          </cell>
          <cell r="LM43">
            <v>343333.72110000002</v>
          </cell>
          <cell r="LN43">
            <v>430978.7487</v>
          </cell>
          <cell r="LO43" t="str">
            <v>..</v>
          </cell>
          <cell r="LP43" t="str">
            <v>..</v>
          </cell>
          <cell r="LS43" t="str">
            <v>..</v>
          </cell>
          <cell r="LT43" t="str">
            <v>..</v>
          </cell>
          <cell r="LU43" t="str">
            <v>..</v>
          </cell>
          <cell r="LV43" t="str">
            <v>..</v>
          </cell>
          <cell r="LW43" t="str">
            <v>..</v>
          </cell>
          <cell r="LX43" t="str">
            <v>..</v>
          </cell>
          <cell r="LY43" t="str">
            <v>..</v>
          </cell>
          <cell r="LZ43" t="str">
            <v>..</v>
          </cell>
          <cell r="MA43" t="str">
            <v>..</v>
          </cell>
          <cell r="MB43" t="str">
            <v>..</v>
          </cell>
          <cell r="MC43" t="str">
            <v>..</v>
          </cell>
          <cell r="MD43" t="str">
            <v>..</v>
          </cell>
          <cell r="ME43" t="str">
            <v>..</v>
          </cell>
          <cell r="MF43" t="str">
            <v>..</v>
          </cell>
          <cell r="MG43" t="str">
            <v>..</v>
          </cell>
          <cell r="MH43" t="str">
            <v>..</v>
          </cell>
          <cell r="MI43" t="str">
            <v>..</v>
          </cell>
          <cell r="MJ43" t="str">
            <v>..</v>
          </cell>
          <cell r="MK43" t="str">
            <v>..</v>
          </cell>
          <cell r="ML43" t="str">
            <v>..</v>
          </cell>
          <cell r="MM43" t="str">
            <v>..</v>
          </cell>
          <cell r="MN43" t="str">
            <v>..</v>
          </cell>
          <cell r="MO43" t="str">
            <v>..</v>
          </cell>
          <cell r="MP43" t="str">
            <v>..</v>
          </cell>
          <cell r="MQ43" t="str">
            <v>..</v>
          </cell>
          <cell r="MR43" t="str">
            <v>..</v>
          </cell>
          <cell r="MS43" t="str">
            <v>..</v>
          </cell>
          <cell r="MT43" t="str">
            <v>..</v>
          </cell>
          <cell r="MU43" t="str">
            <v>..</v>
          </cell>
          <cell r="MV43" t="str">
            <v>..</v>
          </cell>
          <cell r="MW43" t="str">
            <v>..</v>
          </cell>
          <cell r="MX43" t="str">
            <v>..</v>
          </cell>
          <cell r="MY43">
            <v>189909.4767</v>
          </cell>
          <cell r="MZ43">
            <v>152400.8033</v>
          </cell>
          <cell r="NA43" t="str">
            <v>..</v>
          </cell>
          <cell r="NB43" t="str">
            <v>..</v>
          </cell>
          <cell r="NC43">
            <v>42602.946499999998</v>
          </cell>
          <cell r="ND43">
            <v>38285.608800000002</v>
          </cell>
          <cell r="NE43">
            <v>-2031.9843000000001</v>
          </cell>
          <cell r="NF43">
            <v>15171.9087</v>
          </cell>
          <cell r="NG43">
            <v>17203.893</v>
          </cell>
          <cell r="NH43" t="str">
            <v>..</v>
          </cell>
          <cell r="NI43" t="str">
            <v>..</v>
          </cell>
          <cell r="NJ43" t="str">
            <v>..</v>
          </cell>
          <cell r="NK43" t="str">
            <v>..</v>
          </cell>
          <cell r="NL43" t="str">
            <v>..</v>
          </cell>
          <cell r="NM43" t="str">
            <v>..</v>
          </cell>
          <cell r="NN43" t="str">
            <v>..</v>
          </cell>
          <cell r="NO43" t="str">
            <v>..</v>
          </cell>
          <cell r="NP43" t="str">
            <v>..</v>
          </cell>
          <cell r="NQ43" t="str">
            <v>..</v>
          </cell>
          <cell r="NR43" t="str">
            <v>..</v>
          </cell>
          <cell r="NS43" t="str">
            <v>..</v>
          </cell>
          <cell r="NT43" t="str">
            <v>..</v>
          </cell>
          <cell r="NU43" t="str">
            <v>..</v>
          </cell>
          <cell r="NV43" t="str">
            <v>..</v>
          </cell>
          <cell r="NW43" t="str">
            <v>..</v>
          </cell>
          <cell r="NX43" t="str">
            <v>..</v>
          </cell>
          <cell r="NY43" t="str">
            <v>..</v>
          </cell>
          <cell r="NZ43" t="str">
            <v>..</v>
          </cell>
          <cell r="OA43" t="str">
            <v>..</v>
          </cell>
          <cell r="OB43" t="str">
            <v>..</v>
          </cell>
          <cell r="OC43" t="str">
            <v>..</v>
          </cell>
          <cell r="OD43" t="str">
            <v>..</v>
          </cell>
          <cell r="OE43" t="str">
            <v>..</v>
          </cell>
          <cell r="OF43" t="str">
            <v>..</v>
          </cell>
          <cell r="OG43" t="str">
            <v>..</v>
          </cell>
          <cell r="OH43" t="str">
            <v>..</v>
          </cell>
          <cell r="OI43">
            <v>1025356.5993</v>
          </cell>
          <cell r="OJ43">
            <v>828810.81200000003</v>
          </cell>
          <cell r="OK43">
            <v>712087.07649999997</v>
          </cell>
          <cell r="OL43">
            <v>115136.4473</v>
          </cell>
          <cell r="OM43" t="str">
            <v>..</v>
          </cell>
          <cell r="ON43">
            <v>210407.49179999999</v>
          </cell>
          <cell r="OO43">
            <v>-19582.579699999998</v>
          </cell>
          <cell r="OP43">
            <v>63424.386100000003</v>
          </cell>
          <cell r="OQ43">
            <v>83006.965800000005</v>
          </cell>
          <cell r="OR43" t="str">
            <v>..</v>
          </cell>
          <cell r="OS43" t="str">
            <v>..</v>
          </cell>
          <cell r="OT43" t="str">
            <v>..</v>
          </cell>
          <cell r="OU43" t="str">
            <v>..</v>
          </cell>
          <cell r="OV43" t="str">
            <v>..</v>
          </cell>
          <cell r="OW43" t="str">
            <v>..</v>
          </cell>
          <cell r="OX43" t="str">
            <v>..</v>
          </cell>
          <cell r="OY43" t="str">
            <v>..</v>
          </cell>
          <cell r="OZ43" t="str">
            <v>..</v>
          </cell>
          <cell r="PA43" t="str">
            <v>..</v>
          </cell>
          <cell r="PB43" t="str">
            <v>..</v>
          </cell>
          <cell r="PC43" t="str">
            <v>..</v>
          </cell>
          <cell r="PD43" t="str">
            <v>..</v>
          </cell>
          <cell r="PE43" t="str">
            <v>..</v>
          </cell>
          <cell r="PF43" t="str">
            <v>..</v>
          </cell>
          <cell r="PG43" t="str">
            <v>..</v>
          </cell>
          <cell r="PH43" t="str">
            <v>..</v>
          </cell>
          <cell r="PI43" t="str">
            <v>..</v>
          </cell>
          <cell r="PJ43" t="str">
            <v>..</v>
          </cell>
          <cell r="PK43" t="str">
            <v>..</v>
          </cell>
          <cell r="PL43" t="str">
            <v>..</v>
          </cell>
          <cell r="PM43" t="str">
            <v>..</v>
          </cell>
          <cell r="PN43" t="str">
            <v>..</v>
          </cell>
          <cell r="PO43" t="str">
            <v>..</v>
          </cell>
          <cell r="PP43" t="str">
            <v>..</v>
          </cell>
          <cell r="PQ43" t="str">
            <v>..</v>
          </cell>
          <cell r="PR43" t="str">
            <v>..</v>
          </cell>
          <cell r="PS43" t="str">
            <v>..</v>
          </cell>
          <cell r="PT43" t="str">
            <v>..</v>
          </cell>
          <cell r="PU43" t="str">
            <v>..</v>
          </cell>
          <cell r="PV43" t="str">
            <v>..</v>
          </cell>
          <cell r="PW43" t="str">
            <v>..</v>
          </cell>
          <cell r="PX43" t="str">
            <v>..</v>
          </cell>
          <cell r="PY43" t="str">
            <v>..</v>
          </cell>
          <cell r="PZ43" t="str">
            <v>..</v>
          </cell>
          <cell r="QA43" t="str">
            <v>..</v>
          </cell>
          <cell r="QB43" t="str">
            <v>..</v>
          </cell>
          <cell r="QC43" t="str">
            <v>..</v>
          </cell>
          <cell r="QD43" t="str">
            <v>..</v>
          </cell>
          <cell r="QE43" t="str">
            <v>..</v>
          </cell>
          <cell r="QF43" t="str">
            <v>..</v>
          </cell>
          <cell r="QG43" t="str">
            <v>..</v>
          </cell>
          <cell r="QH43" t="str">
            <v>..</v>
          </cell>
          <cell r="QI43" t="str">
            <v>..</v>
          </cell>
          <cell r="QJ43" t="str">
            <v>..</v>
          </cell>
          <cell r="QK43" t="str">
            <v>..</v>
          </cell>
          <cell r="QL43" t="str">
            <v>..</v>
          </cell>
          <cell r="QM43" t="str">
            <v>..</v>
          </cell>
          <cell r="QN43" t="str">
            <v>..</v>
          </cell>
          <cell r="QO43" t="str">
            <v>..</v>
          </cell>
          <cell r="QP43" t="str">
            <v>..</v>
          </cell>
          <cell r="QQ43" t="str">
            <v>..</v>
          </cell>
          <cell r="QR43" t="str">
            <v>..</v>
          </cell>
          <cell r="QS43" t="str">
            <v>..</v>
          </cell>
          <cell r="QT43">
            <v>316439.53539999999</v>
          </cell>
          <cell r="QU43">
            <v>218324.37849999999</v>
          </cell>
          <cell r="QV43">
            <v>161188.796</v>
          </cell>
          <cell r="QW43">
            <v>57135.582499999997</v>
          </cell>
          <cell r="QX43">
            <v>60019.273000000001</v>
          </cell>
          <cell r="QY43">
            <v>60767.253499999999</v>
          </cell>
          <cell r="QZ43">
            <v>23750.415300000001</v>
          </cell>
          <cell r="RA43">
            <v>67726.926900000006</v>
          </cell>
          <cell r="RB43">
            <v>43976.511599999998</v>
          </cell>
        </row>
        <row r="44">
          <cell r="A44">
            <v>1984</v>
          </cell>
          <cell r="B44" t="str">
            <v/>
          </cell>
          <cell r="C44">
            <v>405579.61949999997</v>
          </cell>
          <cell r="D44">
            <v>281650.6398</v>
          </cell>
          <cell r="E44">
            <v>206072.7041</v>
          </cell>
          <cell r="F44">
            <v>75224.827699999994</v>
          </cell>
          <cell r="G44">
            <v>77972.881399999998</v>
          </cell>
          <cell r="H44">
            <v>75810.835999999996</v>
          </cell>
          <cell r="I44">
            <v>21213.319200000002</v>
          </cell>
          <cell r="J44">
            <v>52679.315499999997</v>
          </cell>
          <cell r="K44">
            <v>31465.996299999999</v>
          </cell>
          <cell r="L44">
            <v>195998.64550000001</v>
          </cell>
          <cell r="M44">
            <v>155771.5471</v>
          </cell>
          <cell r="N44">
            <v>112265.6808</v>
          </cell>
          <cell r="O44">
            <v>43707.599099999999</v>
          </cell>
          <cell r="P44">
            <v>45112.168100000003</v>
          </cell>
          <cell r="Q44">
            <v>44123.998099999997</v>
          </cell>
          <cell r="R44">
            <v>-4968.2691000000004</v>
          </cell>
          <cell r="S44">
            <v>49854.143400000001</v>
          </cell>
          <cell r="T44">
            <v>54822.412499999999</v>
          </cell>
          <cell r="U44">
            <v>248343.41769999999</v>
          </cell>
          <cell r="V44">
            <v>203083.65729999999</v>
          </cell>
          <cell r="W44">
            <v>135430.11009999999</v>
          </cell>
          <cell r="X44">
            <v>68109.233600000007</v>
          </cell>
          <cell r="Y44">
            <v>42208.224600000001</v>
          </cell>
          <cell r="Z44">
            <v>44013.730900000002</v>
          </cell>
          <cell r="AA44">
            <v>5659.4080999999996</v>
          </cell>
          <cell r="AB44">
            <v>109411.3781</v>
          </cell>
          <cell r="AC44">
            <v>103751.97</v>
          </cell>
          <cell r="AD44">
            <v>718199.21180000005</v>
          </cell>
          <cell r="AE44">
            <v>538640.04410000006</v>
          </cell>
          <cell r="AF44">
            <v>359664.96019999997</v>
          </cell>
          <cell r="AG44">
            <v>184606.9541</v>
          </cell>
          <cell r="AH44">
            <v>124648.15300000001</v>
          </cell>
          <cell r="AI44">
            <v>124123.07090000001</v>
          </cell>
          <cell r="AJ44">
            <v>34749.012499999997</v>
          </cell>
          <cell r="AK44">
            <v>144039.71840000001</v>
          </cell>
          <cell r="AL44">
            <v>109290.7059</v>
          </cell>
          <cell r="AM44" t="str">
            <v>..</v>
          </cell>
          <cell r="AN44" t="str">
            <v>..</v>
          </cell>
          <cell r="AO44" t="str">
            <v>..</v>
          </cell>
          <cell r="AP44" t="str">
            <v>..</v>
          </cell>
          <cell r="AQ44" t="str">
            <v>..</v>
          </cell>
          <cell r="AR44" t="str">
            <v>..</v>
          </cell>
          <cell r="AS44" t="str">
            <v>..</v>
          </cell>
          <cell r="AT44" t="str">
            <v>..</v>
          </cell>
          <cell r="AU44" t="str">
            <v>..</v>
          </cell>
          <cell r="AV44" t="str">
            <v>..</v>
          </cell>
          <cell r="AW44" t="str">
            <v>..</v>
          </cell>
          <cell r="AX44" t="str">
            <v>..</v>
          </cell>
          <cell r="AY44" t="str">
            <v>..</v>
          </cell>
          <cell r="AZ44" t="str">
            <v>..</v>
          </cell>
          <cell r="BA44" t="str">
            <v>..</v>
          </cell>
          <cell r="BB44" t="str">
            <v>..</v>
          </cell>
          <cell r="BC44" t="str">
            <v>..</v>
          </cell>
          <cell r="BD44" t="str">
            <v>..</v>
          </cell>
          <cell r="BE44">
            <v>151972.01699999999</v>
          </cell>
          <cell r="BF44">
            <v>117280.3282</v>
          </cell>
          <cell r="BG44">
            <v>74977.834000000003</v>
          </cell>
          <cell r="BH44">
            <v>42559.889199999998</v>
          </cell>
          <cell r="BI44">
            <v>24135.066900000002</v>
          </cell>
          <cell r="BJ44">
            <v>21869.8851</v>
          </cell>
          <cell r="BK44">
            <v>8028.2489999999998</v>
          </cell>
          <cell r="BL44">
            <v>39132.741399999999</v>
          </cell>
          <cell r="BM44">
            <v>31104.492300000002</v>
          </cell>
          <cell r="BN44" t="str">
            <v>..</v>
          </cell>
          <cell r="BO44" t="str">
            <v>..</v>
          </cell>
          <cell r="BP44" t="str">
            <v>..</v>
          </cell>
          <cell r="BQ44" t="str">
            <v>..</v>
          </cell>
          <cell r="BR44" t="str">
            <v>..</v>
          </cell>
          <cell r="BS44" t="str">
            <v>..</v>
          </cell>
          <cell r="BT44" t="str">
            <v>..</v>
          </cell>
          <cell r="BU44" t="str">
            <v>..</v>
          </cell>
          <cell r="BV44" t="str">
            <v>..</v>
          </cell>
          <cell r="BW44">
            <v>114036.12519999999</v>
          </cell>
          <cell r="BX44">
            <v>89940.795499999993</v>
          </cell>
          <cell r="BY44">
            <v>59121.7817</v>
          </cell>
          <cell r="BZ44">
            <v>31310.9365</v>
          </cell>
          <cell r="CA44">
            <v>28324.976699999999</v>
          </cell>
          <cell r="CB44">
            <v>29126.710800000001</v>
          </cell>
          <cell r="CC44">
            <v>-554.10709999999995</v>
          </cell>
          <cell r="CD44">
            <v>21544.660400000001</v>
          </cell>
          <cell r="CE44">
            <v>22098.767500000002</v>
          </cell>
          <cell r="CF44">
            <v>1394547.3387</v>
          </cell>
          <cell r="CG44">
            <v>1098123.4295999999</v>
          </cell>
          <cell r="CH44">
            <v>754096.29630000005</v>
          </cell>
          <cell r="CI44">
            <v>344111.24469999998</v>
          </cell>
          <cell r="CJ44">
            <v>277954.39030000003</v>
          </cell>
          <cell r="CK44">
            <v>282651.00189999997</v>
          </cell>
          <cell r="CL44">
            <v>14008.558199999999</v>
          </cell>
          <cell r="CM44">
            <v>198130.6366</v>
          </cell>
          <cell r="CN44">
            <v>184122.0784</v>
          </cell>
          <cell r="CO44">
            <v>2006860.7201</v>
          </cell>
          <cell r="CP44">
            <v>1581142.5824</v>
          </cell>
          <cell r="CQ44">
            <v>1169301.7466</v>
          </cell>
          <cell r="CR44">
            <v>412448.68109999999</v>
          </cell>
          <cell r="CS44">
            <v>427697.17660000001</v>
          </cell>
          <cell r="CT44">
            <v>411148.85849999997</v>
          </cell>
          <cell r="CU44">
            <v>17432.246999999999</v>
          </cell>
          <cell r="CV44">
            <v>326008.24579999998</v>
          </cell>
          <cell r="CW44">
            <v>308575.9988</v>
          </cell>
          <cell r="CX44">
            <v>189584.60949999999</v>
          </cell>
          <cell r="CY44">
            <v>157184.8786</v>
          </cell>
          <cell r="CZ44">
            <v>114672.133</v>
          </cell>
          <cell r="DA44">
            <v>45437.523699999998</v>
          </cell>
          <cell r="DB44">
            <v>35599.351900000001</v>
          </cell>
          <cell r="DC44">
            <v>32136.393499999998</v>
          </cell>
          <cell r="DD44">
            <v>-4214.4111000000003</v>
          </cell>
          <cell r="DE44">
            <v>19532.178199999998</v>
          </cell>
          <cell r="DF44">
            <v>23746.5893</v>
          </cell>
          <cell r="DG44" t="str">
            <v>..</v>
          </cell>
          <cell r="DH44" t="str">
            <v>..</v>
          </cell>
          <cell r="DI44" t="str">
            <v>..</v>
          </cell>
          <cell r="DJ44" t="str">
            <v>..</v>
          </cell>
          <cell r="DK44" t="str">
            <v>..</v>
          </cell>
          <cell r="DL44" t="str">
            <v>..</v>
          </cell>
          <cell r="DM44" t="str">
            <v>..</v>
          </cell>
          <cell r="DN44" t="str">
            <v>..</v>
          </cell>
          <cell r="DO44" t="str">
            <v>..</v>
          </cell>
          <cell r="DP44">
            <v>6128.2730000000001</v>
          </cell>
          <cell r="DQ44">
            <v>4793.6957000000002</v>
          </cell>
          <cell r="DR44" t="str">
            <v>..</v>
          </cell>
          <cell r="DS44">
            <v>1304.1605</v>
          </cell>
          <cell r="DT44">
            <v>1547.6333</v>
          </cell>
          <cell r="DU44">
            <v>1527.4480000000001</v>
          </cell>
          <cell r="DV44">
            <v>-344.7013</v>
          </cell>
          <cell r="DW44">
            <v>2456.7545</v>
          </cell>
          <cell r="DX44">
            <v>2801.4558000000002</v>
          </cell>
          <cell r="DY44">
            <v>58531.714200000002</v>
          </cell>
          <cell r="DZ44">
            <v>49292.406300000002</v>
          </cell>
          <cell r="EA44">
            <v>32405.963199999998</v>
          </cell>
          <cell r="EB44">
            <v>17885.4588</v>
          </cell>
          <cell r="EC44">
            <v>13976.421700000001</v>
          </cell>
          <cell r="ED44">
            <v>13698.9337</v>
          </cell>
          <cell r="EE44">
            <v>-2646.7440000000001</v>
          </cell>
          <cell r="EF44">
            <v>18181.804199999999</v>
          </cell>
          <cell r="EG44">
            <v>20828.548200000001</v>
          </cell>
          <cell r="EH44">
            <v>70256.176399999997</v>
          </cell>
          <cell r="EI44">
            <v>60692.473599999998</v>
          </cell>
          <cell r="EJ44">
            <v>32318.836299999999</v>
          </cell>
          <cell r="EK44">
            <v>32340.091499999999</v>
          </cell>
          <cell r="EL44">
            <v>13285.1034</v>
          </cell>
          <cell r="EM44">
            <v>13510.7585</v>
          </cell>
          <cell r="EN44">
            <v>-2891.3107</v>
          </cell>
          <cell r="EO44">
            <v>15349.160400000001</v>
          </cell>
          <cell r="EP44">
            <v>18240.471099999999</v>
          </cell>
          <cell r="EQ44">
            <v>1426391.0797999999</v>
          </cell>
          <cell r="ER44">
            <v>1141547.5163</v>
          </cell>
          <cell r="ES44">
            <v>829334.84840000002</v>
          </cell>
          <cell r="ET44">
            <v>314729.1299</v>
          </cell>
          <cell r="EU44">
            <v>270605.005</v>
          </cell>
          <cell r="EV44">
            <v>285576.97769999999</v>
          </cell>
          <cell r="EW44">
            <v>16484.970700000002</v>
          </cell>
          <cell r="EX44">
            <v>207469.5092</v>
          </cell>
          <cell r="EY44">
            <v>190984.5385</v>
          </cell>
          <cell r="EZ44">
            <v>2764432.3558</v>
          </cell>
          <cell r="FA44">
            <v>2031502.4972000001</v>
          </cell>
          <cell r="FB44">
            <v>1562833.2149</v>
          </cell>
          <cell r="FC44">
            <v>469341.80359999998</v>
          </cell>
          <cell r="FD44">
            <v>760261.74360000005</v>
          </cell>
          <cell r="FE44">
            <v>777586.92729999998</v>
          </cell>
          <cell r="FF44">
            <v>3520.3980999999999</v>
          </cell>
          <cell r="FG44">
            <v>215792.07579999999</v>
          </cell>
          <cell r="FH44">
            <v>212271.6777</v>
          </cell>
          <cell r="FI44">
            <v>281430.4425</v>
          </cell>
          <cell r="FJ44">
            <v>232115.91819999999</v>
          </cell>
          <cell r="FK44">
            <v>179071.8939</v>
          </cell>
          <cell r="FL44">
            <v>55597.389799999997</v>
          </cell>
          <cell r="FM44">
            <v>87225.181500000006</v>
          </cell>
          <cell r="FN44">
            <v>83532.903999999995</v>
          </cell>
          <cell r="FO44">
            <v>-13004.789500000001</v>
          </cell>
          <cell r="FP44">
            <v>39516.336600000002</v>
          </cell>
          <cell r="FQ44">
            <v>52521.126100000001</v>
          </cell>
          <cell r="FR44" t="str">
            <v>..</v>
          </cell>
          <cell r="FS44" t="str">
            <v>..</v>
          </cell>
          <cell r="FT44" t="str">
            <v>..</v>
          </cell>
          <cell r="FU44" t="str">
            <v>..</v>
          </cell>
          <cell r="FV44" t="str">
            <v>..</v>
          </cell>
          <cell r="FW44" t="str">
            <v>..</v>
          </cell>
          <cell r="FX44" t="str">
            <v>..</v>
          </cell>
          <cell r="FY44" t="str">
            <v>..</v>
          </cell>
          <cell r="FZ44" t="str">
            <v>..</v>
          </cell>
          <cell r="GA44" t="str">
            <v>..</v>
          </cell>
          <cell r="GB44" t="str">
            <v>..</v>
          </cell>
          <cell r="GC44" t="str">
            <v>..</v>
          </cell>
          <cell r="GD44" t="str">
            <v>..</v>
          </cell>
          <cell r="GE44" t="str">
            <v>..</v>
          </cell>
          <cell r="GF44" t="str">
            <v>..</v>
          </cell>
          <cell r="GG44" t="str">
            <v>..</v>
          </cell>
          <cell r="GH44" t="str">
            <v>..</v>
          </cell>
          <cell r="GI44" t="str">
            <v>..</v>
          </cell>
          <cell r="GJ44">
            <v>13347.358</v>
          </cell>
          <cell r="GK44">
            <v>8909.7309000000005</v>
          </cell>
          <cell r="GL44">
            <v>6319.7830000000004</v>
          </cell>
          <cell r="GM44">
            <v>2504.7003</v>
          </cell>
          <cell r="GN44">
            <v>1889.596</v>
          </cell>
          <cell r="GO44">
            <v>1803.6122</v>
          </cell>
          <cell r="GP44">
            <v>1717.4023</v>
          </cell>
          <cell r="GQ44">
            <v>12706.5447</v>
          </cell>
          <cell r="GR44">
            <v>10989.142400000001</v>
          </cell>
          <cell r="GS44">
            <v>948039.78850000002</v>
          </cell>
          <cell r="GT44">
            <v>727765.81940000004</v>
          </cell>
          <cell r="GU44">
            <v>598254.44149999996</v>
          </cell>
          <cell r="GV44">
            <v>136486.2224</v>
          </cell>
          <cell r="GW44">
            <v>157875.67230000001</v>
          </cell>
          <cell r="GX44">
            <v>148950.64780000001</v>
          </cell>
          <cell r="GY44">
            <v>24958.0281</v>
          </cell>
          <cell r="GZ44">
            <v>81433.438999999998</v>
          </cell>
          <cell r="HA44">
            <v>56475.410799999998</v>
          </cell>
          <cell r="HB44">
            <v>390172.71480000002</v>
          </cell>
          <cell r="HC44">
            <v>300361.62660000002</v>
          </cell>
          <cell r="HD44">
            <v>201431.41130000001</v>
          </cell>
          <cell r="HE44">
            <v>98779.924400000004</v>
          </cell>
          <cell r="HF44">
            <v>76769.8799</v>
          </cell>
          <cell r="HG44">
            <v>72247.226800000004</v>
          </cell>
          <cell r="HH44">
            <v>13842.5605</v>
          </cell>
          <cell r="HI44">
            <v>136437.06630000001</v>
          </cell>
          <cell r="HJ44">
            <v>122594.5058</v>
          </cell>
          <cell r="HK44">
            <v>74409.236799999999</v>
          </cell>
          <cell r="HL44">
            <v>52743.654000000002</v>
          </cell>
          <cell r="HM44">
            <v>38311.982499999998</v>
          </cell>
          <cell r="HN44">
            <v>14614.4367</v>
          </cell>
          <cell r="HO44">
            <v>14376.7392</v>
          </cell>
          <cell r="HP44">
            <v>11415.929599999999</v>
          </cell>
          <cell r="HQ44">
            <v>3341.5021999999999</v>
          </cell>
          <cell r="HR44">
            <v>14245.329100000001</v>
          </cell>
          <cell r="HS44">
            <v>10903.826800000001</v>
          </cell>
          <cell r="HT44">
            <v>146963.53270000001</v>
          </cell>
          <cell r="HU44">
            <v>84067.055800000002</v>
          </cell>
          <cell r="HV44">
            <v>54621.386299999998</v>
          </cell>
          <cell r="HW44">
            <v>29550.410599999999</v>
          </cell>
          <cell r="HX44">
            <v>39495.277999999998</v>
          </cell>
          <cell r="HY44">
            <v>35412.439700000003</v>
          </cell>
          <cell r="HZ44">
            <v>17501.375700000001</v>
          </cell>
          <cell r="IA44">
            <v>46889.116300000002</v>
          </cell>
          <cell r="IB44">
            <v>29387.740600000001</v>
          </cell>
          <cell r="IC44" t="str">
            <v>..</v>
          </cell>
          <cell r="ID44" t="str">
            <v>..</v>
          </cell>
          <cell r="IE44" t="str">
            <v>..</v>
          </cell>
          <cell r="IF44" t="str">
            <v>..</v>
          </cell>
          <cell r="IG44" t="str">
            <v>..</v>
          </cell>
          <cell r="IH44" t="str">
            <v>..</v>
          </cell>
          <cell r="II44" t="str">
            <v>..</v>
          </cell>
          <cell r="IJ44" t="str">
            <v>..</v>
          </cell>
          <cell r="IK44" t="str">
            <v>..</v>
          </cell>
          <cell r="IL44">
            <v>148832.4975</v>
          </cell>
          <cell r="IM44">
            <v>120253.2821</v>
          </cell>
          <cell r="IN44">
            <v>94364.694399999993</v>
          </cell>
          <cell r="IO44">
            <v>25759.1931</v>
          </cell>
          <cell r="IP44">
            <v>21580.818200000002</v>
          </cell>
          <cell r="IQ44">
            <v>26048.933199999999</v>
          </cell>
          <cell r="IR44">
            <v>3102.0772999999999</v>
          </cell>
          <cell r="IS44">
            <v>23258.588899999999</v>
          </cell>
          <cell r="IT44">
            <v>20156.511600000002</v>
          </cell>
          <cell r="IU44" t="str">
            <v>..</v>
          </cell>
          <cell r="IV44" t="str">
            <v>..</v>
          </cell>
          <cell r="IW44" t="str">
            <v>..</v>
          </cell>
          <cell r="IX44" t="str">
            <v>..</v>
          </cell>
          <cell r="IY44" t="str">
            <v>..</v>
          </cell>
          <cell r="IZ44" t="str">
            <v>..</v>
          </cell>
          <cell r="JA44" t="str">
            <v>..</v>
          </cell>
          <cell r="JB44" t="str">
            <v>..</v>
          </cell>
          <cell r="JC44" t="str">
            <v>..</v>
          </cell>
          <cell r="JD44" t="str">
            <v>..</v>
          </cell>
          <cell r="JE44" t="str">
            <v>..</v>
          </cell>
          <cell r="JF44" t="str">
            <v>..</v>
          </cell>
          <cell r="JG44" t="str">
            <v>..</v>
          </cell>
          <cell r="JH44" t="str">
            <v>..</v>
          </cell>
          <cell r="JI44" t="str">
            <v>..</v>
          </cell>
          <cell r="JJ44" t="str">
            <v>..</v>
          </cell>
          <cell r="JK44" t="str">
            <v>..</v>
          </cell>
          <cell r="JL44" t="str">
            <v>..</v>
          </cell>
          <cell r="JM44">
            <v>712809.04379999998</v>
          </cell>
          <cell r="JN44">
            <v>525506.1335</v>
          </cell>
          <cell r="JO44">
            <v>426706.49410000001</v>
          </cell>
          <cell r="JP44">
            <v>100086.6765</v>
          </cell>
          <cell r="JQ44">
            <v>124958.21980000001</v>
          </cell>
          <cell r="JR44">
            <v>120746.083</v>
          </cell>
          <cell r="JS44">
            <v>44474.946499999998</v>
          </cell>
          <cell r="JT44">
            <v>99793.823199999999</v>
          </cell>
          <cell r="JU44">
            <v>55318.876700000001</v>
          </cell>
          <cell r="JV44">
            <v>222686.6991</v>
          </cell>
          <cell r="JW44">
            <v>178593.5111</v>
          </cell>
          <cell r="JX44">
            <v>106748.50509999999</v>
          </cell>
          <cell r="JY44">
            <v>73263.652100000007</v>
          </cell>
          <cell r="JZ44">
            <v>49300.333700000003</v>
          </cell>
          <cell r="KA44">
            <v>50828.840199999999</v>
          </cell>
          <cell r="KB44">
            <v>117.881</v>
          </cell>
          <cell r="KC44">
            <v>50240.6895</v>
          </cell>
          <cell r="KD44">
            <v>50122.808499999999</v>
          </cell>
          <cell r="KE44">
            <v>256480.02770000001</v>
          </cell>
          <cell r="KF44">
            <v>177396.83670000001</v>
          </cell>
          <cell r="KG44">
            <v>148251.14910000001</v>
          </cell>
          <cell r="KH44">
            <v>28973.831399999999</v>
          </cell>
          <cell r="KI44">
            <v>57250.195099999997</v>
          </cell>
          <cell r="KJ44">
            <v>55195.380899999996</v>
          </cell>
          <cell r="KK44">
            <v>19633.456999999999</v>
          </cell>
          <cell r="KL44">
            <v>101365.1649</v>
          </cell>
          <cell r="KM44">
            <v>81731.707899999994</v>
          </cell>
          <cell r="KN44">
            <v>435018.00650000002</v>
          </cell>
          <cell r="KO44" t="str">
            <v>..</v>
          </cell>
          <cell r="KP44">
            <v>333338.38290000003</v>
          </cell>
          <cell r="KQ44">
            <v>51604.640700000004</v>
          </cell>
          <cell r="KS44">
            <v>50291.173600000002</v>
          </cell>
          <cell r="KT44">
            <v>-4642.3759</v>
          </cell>
          <cell r="KU44">
            <v>41042.624799999998</v>
          </cell>
          <cell r="KV44">
            <v>46199.422700000003</v>
          </cell>
          <cell r="KW44">
            <v>1211030.4506999999</v>
          </cell>
          <cell r="KX44">
            <v>985964.4497</v>
          </cell>
          <cell r="KY44">
            <v>688402.5196</v>
          </cell>
          <cell r="KZ44">
            <v>303752.08740000002</v>
          </cell>
          <cell r="LA44">
            <v>180861.6433</v>
          </cell>
          <cell r="LB44">
            <v>192746.80410000001</v>
          </cell>
          <cell r="LC44">
            <v>17601.917300000001</v>
          </cell>
          <cell r="LD44">
            <v>221890.69200000001</v>
          </cell>
          <cell r="LE44">
            <v>204288.77480000001</v>
          </cell>
          <cell r="LF44">
            <v>7335939.8927999996</v>
          </cell>
          <cell r="LG44">
            <v>6094817.7363999998</v>
          </cell>
          <cell r="LH44">
            <v>4645795.9970000004</v>
          </cell>
          <cell r="LI44">
            <v>1507392.4147999999</v>
          </cell>
          <cell r="LJ44">
            <v>1438785.1292999999</v>
          </cell>
          <cell r="LK44">
            <v>1366694.7634999999</v>
          </cell>
          <cell r="LL44">
            <v>-164567.4313</v>
          </cell>
          <cell r="LM44">
            <v>371324.95809999999</v>
          </cell>
          <cell r="LN44">
            <v>535892.38939999999</v>
          </cell>
          <cell r="LO44" t="str">
            <v>..</v>
          </cell>
          <cell r="LP44" t="str">
            <v>..</v>
          </cell>
          <cell r="LS44" t="str">
            <v>..</v>
          </cell>
          <cell r="LT44" t="str">
            <v>..</v>
          </cell>
          <cell r="LU44" t="str">
            <v>..</v>
          </cell>
          <cell r="LV44" t="str">
            <v>..</v>
          </cell>
          <cell r="LW44" t="str">
            <v>..</v>
          </cell>
          <cell r="LX44" t="str">
            <v>..</v>
          </cell>
          <cell r="LY44" t="str">
            <v>..</v>
          </cell>
          <cell r="LZ44" t="str">
            <v>..</v>
          </cell>
          <cell r="MA44" t="str">
            <v>..</v>
          </cell>
          <cell r="MB44" t="str">
            <v>..</v>
          </cell>
          <cell r="MC44" t="str">
            <v>..</v>
          </cell>
          <cell r="MD44" t="str">
            <v>..</v>
          </cell>
          <cell r="ME44" t="str">
            <v>..</v>
          </cell>
          <cell r="MF44" t="str">
            <v>..</v>
          </cell>
          <cell r="MG44" t="str">
            <v>..</v>
          </cell>
          <cell r="MH44" t="str">
            <v>..</v>
          </cell>
          <cell r="MI44" t="str">
            <v>..</v>
          </cell>
          <cell r="MJ44" t="str">
            <v>..</v>
          </cell>
          <cell r="MK44" t="str">
            <v>..</v>
          </cell>
          <cell r="ML44" t="str">
            <v>..</v>
          </cell>
          <cell r="MM44" t="str">
            <v>..</v>
          </cell>
          <cell r="MN44" t="str">
            <v>..</v>
          </cell>
          <cell r="MO44" t="str">
            <v>..</v>
          </cell>
          <cell r="MP44" t="str">
            <v>..</v>
          </cell>
          <cell r="MQ44" t="str">
            <v>..</v>
          </cell>
          <cell r="MR44" t="str">
            <v>..</v>
          </cell>
          <cell r="MS44" t="str">
            <v>..</v>
          </cell>
          <cell r="MT44" t="str">
            <v>..</v>
          </cell>
          <cell r="MU44" t="str">
            <v>..</v>
          </cell>
          <cell r="MV44" t="str">
            <v>..</v>
          </cell>
          <cell r="MW44" t="str">
            <v>..</v>
          </cell>
          <cell r="MX44" t="str">
            <v>..</v>
          </cell>
          <cell r="MY44">
            <v>195635.11170000001</v>
          </cell>
          <cell r="MZ44">
            <v>156433.72959999999</v>
          </cell>
          <cell r="NA44" t="str">
            <v>..</v>
          </cell>
          <cell r="NB44" t="str">
            <v>..</v>
          </cell>
          <cell r="NC44">
            <v>40092.9228</v>
          </cell>
          <cell r="ND44">
            <v>38761.801899999999</v>
          </cell>
          <cell r="NE44">
            <v>192.1353</v>
          </cell>
          <cell r="NF44">
            <v>16732.4283</v>
          </cell>
          <cell r="NG44">
            <v>16540.293000000001</v>
          </cell>
          <cell r="NH44" t="str">
            <v>..</v>
          </cell>
          <cell r="NI44" t="str">
            <v>..</v>
          </cell>
          <cell r="NJ44" t="str">
            <v>..</v>
          </cell>
          <cell r="NK44" t="str">
            <v>..</v>
          </cell>
          <cell r="NL44" t="str">
            <v>..</v>
          </cell>
          <cell r="NM44" t="str">
            <v>..</v>
          </cell>
          <cell r="NN44" t="str">
            <v>..</v>
          </cell>
          <cell r="NO44" t="str">
            <v>..</v>
          </cell>
          <cell r="NP44" t="str">
            <v>..</v>
          </cell>
          <cell r="NQ44" t="str">
            <v>..</v>
          </cell>
          <cell r="NR44" t="str">
            <v>..</v>
          </cell>
          <cell r="NS44" t="str">
            <v>..</v>
          </cell>
          <cell r="NT44" t="str">
            <v>..</v>
          </cell>
          <cell r="NU44" t="str">
            <v>..</v>
          </cell>
          <cell r="NV44" t="str">
            <v>..</v>
          </cell>
          <cell r="NW44" t="str">
            <v>..</v>
          </cell>
          <cell r="NX44" t="str">
            <v>..</v>
          </cell>
          <cell r="NY44" t="str">
            <v>..</v>
          </cell>
          <cell r="NZ44" t="str">
            <v>..</v>
          </cell>
          <cell r="OA44" t="str">
            <v>..</v>
          </cell>
          <cell r="OB44" t="str">
            <v>..</v>
          </cell>
          <cell r="OC44" t="str">
            <v>..</v>
          </cell>
          <cell r="OD44" t="str">
            <v>..</v>
          </cell>
          <cell r="OE44" t="str">
            <v>..</v>
          </cell>
          <cell r="OF44" t="str">
            <v>..</v>
          </cell>
          <cell r="OG44" t="str">
            <v>..</v>
          </cell>
          <cell r="OH44" t="str">
            <v>..</v>
          </cell>
          <cell r="OI44">
            <v>1064532.7877</v>
          </cell>
          <cell r="OJ44">
            <v>857656.22270000004</v>
          </cell>
          <cell r="OK44">
            <v>732611.98329999996</v>
          </cell>
          <cell r="OL44">
            <v>123696.7893</v>
          </cell>
          <cell r="OM44" t="str">
            <v>..</v>
          </cell>
          <cell r="ON44">
            <v>217932.6366</v>
          </cell>
          <cell r="OO44">
            <v>-3059.0122999999999</v>
          </cell>
          <cell r="OP44">
            <v>68053.003899999996</v>
          </cell>
          <cell r="OQ44">
            <v>71112.016300000003</v>
          </cell>
          <cell r="OR44" t="str">
            <v>..</v>
          </cell>
          <cell r="OS44" t="str">
            <v>..</v>
          </cell>
          <cell r="OT44" t="str">
            <v>..</v>
          </cell>
          <cell r="OU44" t="str">
            <v>..</v>
          </cell>
          <cell r="OV44" t="str">
            <v>..</v>
          </cell>
          <cell r="OW44" t="str">
            <v>..</v>
          </cell>
          <cell r="OX44" t="str">
            <v>..</v>
          </cell>
          <cell r="OY44" t="str">
            <v>..</v>
          </cell>
          <cell r="OZ44" t="str">
            <v>..</v>
          </cell>
          <cell r="PA44" t="str">
            <v>..</v>
          </cell>
          <cell r="PB44" t="str">
            <v>..</v>
          </cell>
          <cell r="PC44" t="str">
            <v>..</v>
          </cell>
          <cell r="PD44" t="str">
            <v>..</v>
          </cell>
          <cell r="PE44" t="str">
            <v>..</v>
          </cell>
          <cell r="PF44" t="str">
            <v>..</v>
          </cell>
          <cell r="PG44" t="str">
            <v>..</v>
          </cell>
          <cell r="PH44" t="str">
            <v>..</v>
          </cell>
          <cell r="PI44" t="str">
            <v>..</v>
          </cell>
          <cell r="PJ44" t="str">
            <v>..</v>
          </cell>
          <cell r="PK44" t="str">
            <v>..</v>
          </cell>
          <cell r="PL44" t="str">
            <v>..</v>
          </cell>
          <cell r="PM44" t="str">
            <v>..</v>
          </cell>
          <cell r="PN44" t="str">
            <v>..</v>
          </cell>
          <cell r="PO44" t="str">
            <v>..</v>
          </cell>
          <cell r="PP44" t="str">
            <v>..</v>
          </cell>
          <cell r="PQ44" t="str">
            <v>..</v>
          </cell>
          <cell r="PR44" t="str">
            <v>..</v>
          </cell>
          <cell r="PS44" t="str">
            <v>..</v>
          </cell>
          <cell r="PT44" t="str">
            <v>..</v>
          </cell>
          <cell r="PU44" t="str">
            <v>..</v>
          </cell>
          <cell r="PV44" t="str">
            <v>..</v>
          </cell>
          <cell r="PW44" t="str">
            <v>..</v>
          </cell>
          <cell r="PX44" t="str">
            <v>..</v>
          </cell>
          <cell r="PY44" t="str">
            <v>..</v>
          </cell>
          <cell r="PZ44" t="str">
            <v>..</v>
          </cell>
          <cell r="QA44" t="str">
            <v>..</v>
          </cell>
          <cell r="QB44" t="str">
            <v>..</v>
          </cell>
          <cell r="QC44" t="str">
            <v>..</v>
          </cell>
          <cell r="QD44" t="str">
            <v>..</v>
          </cell>
          <cell r="QE44" t="str">
            <v>..</v>
          </cell>
          <cell r="QF44" t="str">
            <v>..</v>
          </cell>
          <cell r="QG44" t="str">
            <v>..</v>
          </cell>
          <cell r="QH44" t="str">
            <v>..</v>
          </cell>
          <cell r="QI44" t="str">
            <v>..</v>
          </cell>
          <cell r="QJ44" t="str">
            <v>..</v>
          </cell>
          <cell r="QK44" t="str">
            <v>..</v>
          </cell>
          <cell r="QL44" t="str">
            <v>..</v>
          </cell>
          <cell r="QM44" t="str">
            <v>..</v>
          </cell>
          <cell r="QN44" t="str">
            <v>..</v>
          </cell>
          <cell r="QO44" t="str">
            <v>..</v>
          </cell>
          <cell r="QP44" t="str">
            <v>..</v>
          </cell>
          <cell r="QQ44" t="str">
            <v>..</v>
          </cell>
          <cell r="QR44" t="str">
            <v>..</v>
          </cell>
          <cell r="QS44" t="str">
            <v>..</v>
          </cell>
          <cell r="QT44">
            <v>332575.16940000001</v>
          </cell>
          <cell r="QU44">
            <v>229620.0269</v>
          </cell>
          <cell r="QV44">
            <v>168595.7187</v>
          </cell>
          <cell r="QW44">
            <v>61024.308199999999</v>
          </cell>
          <cell r="QX44">
            <v>60114.621700000003</v>
          </cell>
          <cell r="QY44">
            <v>59862.107000000004</v>
          </cell>
          <cell r="QZ44">
            <v>16849.490399999999</v>
          </cell>
          <cell r="RA44">
            <v>69532.759600000005</v>
          </cell>
          <cell r="RB44">
            <v>52683.269200000002</v>
          </cell>
        </row>
        <row r="45">
          <cell r="A45">
            <v>1985</v>
          </cell>
          <cell r="B45" t="str">
            <v/>
          </cell>
          <cell r="C45">
            <v>421951.78519999998</v>
          </cell>
          <cell r="D45">
            <v>294480.51260000002</v>
          </cell>
          <cell r="E45">
            <v>216724.63269999999</v>
          </cell>
          <cell r="F45">
            <v>78492.3891</v>
          </cell>
          <cell r="G45">
            <v>81846.285499999998</v>
          </cell>
          <cell r="H45">
            <v>80306.983099999998</v>
          </cell>
          <cell r="I45">
            <v>23280.3619</v>
          </cell>
          <cell r="J45">
            <v>54672.221100000002</v>
          </cell>
          <cell r="K45">
            <v>31391.859199999999</v>
          </cell>
          <cell r="L45">
            <v>200896.0215</v>
          </cell>
          <cell r="M45">
            <v>158438.74650000001</v>
          </cell>
          <cell r="N45">
            <v>114298.6762</v>
          </cell>
          <cell r="O45">
            <v>44323.885600000001</v>
          </cell>
          <cell r="P45">
            <v>48008.160199999998</v>
          </cell>
          <cell r="Q45">
            <v>46851.575400000002</v>
          </cell>
          <cell r="R45">
            <v>-3540.1642000000002</v>
          </cell>
          <cell r="S45">
            <v>54318.283199999998</v>
          </cell>
          <cell r="T45">
            <v>57858.447399999997</v>
          </cell>
          <cell r="U45">
            <v>252445.53649999999</v>
          </cell>
          <cell r="V45">
            <v>208710.83619999999</v>
          </cell>
          <cell r="W45">
            <v>139098.15789999999</v>
          </cell>
          <cell r="X45">
            <v>70092.370299999995</v>
          </cell>
          <cell r="Y45">
            <v>40876.267</v>
          </cell>
          <cell r="Z45">
            <v>45979.167800000003</v>
          </cell>
          <cell r="AA45">
            <v>5600.7725</v>
          </cell>
          <cell r="AB45">
            <v>109775.2813</v>
          </cell>
          <cell r="AC45">
            <v>104174.5088</v>
          </cell>
          <cell r="AD45">
            <v>752224.68759999995</v>
          </cell>
          <cell r="AE45">
            <v>563593.33929999999</v>
          </cell>
          <cell r="AF45">
            <v>377290.42830000003</v>
          </cell>
          <cell r="AG45">
            <v>191951.68960000001</v>
          </cell>
          <cell r="AH45">
            <v>135486.74590000001</v>
          </cell>
          <cell r="AI45">
            <v>134647.2548</v>
          </cell>
          <cell r="AJ45">
            <v>32175.4787</v>
          </cell>
          <cell r="AK45">
            <v>150493.74679999999</v>
          </cell>
          <cell r="AL45">
            <v>118318.268</v>
          </cell>
          <cell r="AM45" t="str">
            <v>..</v>
          </cell>
          <cell r="AN45" t="str">
            <v>..</v>
          </cell>
          <cell r="AO45" t="str">
            <v>..</v>
          </cell>
          <cell r="AP45" t="str">
            <v>..</v>
          </cell>
          <cell r="AQ45" t="str">
            <v>..</v>
          </cell>
          <cell r="AR45" t="str">
            <v>..</v>
          </cell>
          <cell r="AS45" t="str">
            <v>..</v>
          </cell>
          <cell r="AT45" t="str">
            <v>..</v>
          </cell>
          <cell r="AU45" t="str">
            <v>..</v>
          </cell>
          <cell r="AV45" t="str">
            <v>..</v>
          </cell>
          <cell r="AW45" t="str">
            <v>..</v>
          </cell>
          <cell r="AX45" t="str">
            <v>..</v>
          </cell>
          <cell r="AY45" t="str">
            <v>..</v>
          </cell>
          <cell r="AZ45" t="str">
            <v>..</v>
          </cell>
          <cell r="BA45" t="str">
            <v>..</v>
          </cell>
          <cell r="BB45" t="str">
            <v>..</v>
          </cell>
          <cell r="BC45" t="str">
            <v>..</v>
          </cell>
          <cell r="BD45" t="str">
            <v>..</v>
          </cell>
          <cell r="BE45">
            <v>158056.4987</v>
          </cell>
          <cell r="BF45">
            <v>121684.62880000001</v>
          </cell>
          <cell r="BG45">
            <v>78343.728700000007</v>
          </cell>
          <cell r="BH45">
            <v>43504.6371</v>
          </cell>
          <cell r="BI45">
            <v>26866.431499999999</v>
          </cell>
          <cell r="BJ45">
            <v>24903.695400000001</v>
          </cell>
          <cell r="BK45">
            <v>7301.7731999999996</v>
          </cell>
          <cell r="BL45">
            <v>41495.006099999999</v>
          </cell>
          <cell r="BM45">
            <v>34193.232900000003</v>
          </cell>
          <cell r="BN45" t="str">
            <v>..</v>
          </cell>
          <cell r="BO45" t="str">
            <v>..</v>
          </cell>
          <cell r="BP45" t="str">
            <v>..</v>
          </cell>
          <cell r="BQ45" t="str">
            <v>..</v>
          </cell>
          <cell r="BR45" t="str">
            <v>..</v>
          </cell>
          <cell r="BS45" t="str">
            <v>..</v>
          </cell>
          <cell r="BT45" t="str">
            <v>..</v>
          </cell>
          <cell r="BU45" t="str">
            <v>..</v>
          </cell>
          <cell r="BV45" t="str">
            <v>..</v>
          </cell>
          <cell r="BW45">
            <v>118045.90609999999</v>
          </cell>
          <cell r="BX45">
            <v>93675.188500000004</v>
          </cell>
          <cell r="BY45">
            <v>61532.536200000002</v>
          </cell>
          <cell r="BZ45">
            <v>32674.5507</v>
          </cell>
          <cell r="CA45">
            <v>28953.482899999999</v>
          </cell>
          <cell r="CB45">
            <v>30579.159800000001</v>
          </cell>
          <cell r="CC45">
            <v>-1823.3343</v>
          </cell>
          <cell r="CD45">
            <v>21681.243900000001</v>
          </cell>
          <cell r="CE45">
            <v>23504.5782</v>
          </cell>
          <cell r="CF45">
            <v>1417177.7927999999</v>
          </cell>
          <cell r="CG45">
            <v>1121872.4463</v>
          </cell>
          <cell r="CH45">
            <v>768162.326</v>
          </cell>
          <cell r="CI45">
            <v>354102.1814</v>
          </cell>
          <cell r="CJ45">
            <v>285061.23670000001</v>
          </cell>
          <cell r="CK45">
            <v>289172.96139999997</v>
          </cell>
          <cell r="CL45">
            <v>9462.1813999999995</v>
          </cell>
          <cell r="CM45">
            <v>202319.17230000001</v>
          </cell>
          <cell r="CN45">
            <v>192856.9909</v>
          </cell>
          <cell r="CO45">
            <v>2053579.1377000001</v>
          </cell>
          <cell r="CP45">
            <v>1606422.4896</v>
          </cell>
          <cell r="CQ45">
            <v>1190958.2109000001</v>
          </cell>
          <cell r="CR45">
            <v>415824.67109999998</v>
          </cell>
          <cell r="CS45">
            <v>426765.9155</v>
          </cell>
          <cell r="CT45">
            <v>413941.98940000002</v>
          </cell>
          <cell r="CU45">
            <v>29310.008600000001</v>
          </cell>
          <cell r="CV45">
            <v>350320.723</v>
          </cell>
          <cell r="CW45">
            <v>321010.7144</v>
          </cell>
          <cell r="CX45">
            <v>194342.3425</v>
          </cell>
          <cell r="CY45">
            <v>159049.9859</v>
          </cell>
          <cell r="CZ45">
            <v>115258.0374</v>
          </cell>
          <cell r="DA45">
            <v>47180.859400000001</v>
          </cell>
          <cell r="DB45">
            <v>39273.279300000002</v>
          </cell>
          <cell r="DC45">
            <v>35140.924500000001</v>
          </cell>
          <cell r="DD45">
            <v>-4908.8446999999996</v>
          </cell>
          <cell r="DE45">
            <v>19889.836800000001</v>
          </cell>
          <cell r="DF45">
            <v>24798.681499999999</v>
          </cell>
          <cell r="DG45" t="str">
            <v>..</v>
          </cell>
          <cell r="DH45" t="str">
            <v>..</v>
          </cell>
          <cell r="DI45" t="str">
            <v>..</v>
          </cell>
          <cell r="DJ45" t="str">
            <v>..</v>
          </cell>
          <cell r="DK45" t="str">
            <v>..</v>
          </cell>
          <cell r="DL45" t="str">
            <v>..</v>
          </cell>
          <cell r="DM45" t="str">
            <v>..</v>
          </cell>
          <cell r="DN45" t="str">
            <v>..</v>
          </cell>
          <cell r="DO45" t="str">
            <v>..</v>
          </cell>
          <cell r="DP45">
            <v>6330.0672999999997</v>
          </cell>
          <cell r="DQ45">
            <v>5024.7583999999997</v>
          </cell>
          <cell r="DR45" t="str">
            <v>..</v>
          </cell>
          <cell r="DS45">
            <v>1388.8217999999999</v>
          </cell>
          <cell r="DT45">
            <v>1365.6687999999999</v>
          </cell>
          <cell r="DU45">
            <v>1543.1626000000001</v>
          </cell>
          <cell r="DV45">
            <v>-337.0899</v>
          </cell>
          <cell r="DW45">
            <v>2728.241</v>
          </cell>
          <cell r="DX45">
            <v>3065.3308999999999</v>
          </cell>
          <cell r="DY45">
            <v>60337.777499999997</v>
          </cell>
          <cell r="DZ45">
            <v>51171.362000000001</v>
          </cell>
          <cell r="EA45">
            <v>33893.789799999999</v>
          </cell>
          <cell r="EB45">
            <v>18210.96</v>
          </cell>
          <cell r="EC45">
            <v>12794.5389</v>
          </cell>
          <cell r="ED45">
            <v>12642.0969</v>
          </cell>
          <cell r="EE45">
            <v>-2126.2489999999998</v>
          </cell>
          <cell r="EF45">
            <v>19378.044399999999</v>
          </cell>
          <cell r="EG45">
            <v>21504.2935</v>
          </cell>
          <cell r="EH45">
            <v>73092.376300000004</v>
          </cell>
          <cell r="EI45">
            <v>62020.9496</v>
          </cell>
          <cell r="EJ45">
            <v>32733.938699999999</v>
          </cell>
          <cell r="EK45">
            <v>33518.603600000002</v>
          </cell>
          <cell r="EL45">
            <v>11661.511500000001</v>
          </cell>
          <cell r="EM45">
            <v>12484.9149</v>
          </cell>
          <cell r="EN45">
            <v>-1151.7931000000001</v>
          </cell>
          <cell r="EO45">
            <v>16889.1325</v>
          </cell>
          <cell r="EP45">
            <v>18040.925599999999</v>
          </cell>
          <cell r="EQ45">
            <v>1466302.7250000001</v>
          </cell>
          <cell r="ER45">
            <v>1174213.7768999999</v>
          </cell>
          <cell r="ES45">
            <v>853111.91729999997</v>
          </cell>
          <cell r="ET45">
            <v>323681.35820000002</v>
          </cell>
          <cell r="EU45">
            <v>279462.73190000001</v>
          </cell>
          <cell r="EV45">
            <v>288528.92330000002</v>
          </cell>
          <cell r="EW45">
            <v>15734.504199999999</v>
          </cell>
          <cell r="EX45">
            <v>214886.0042</v>
          </cell>
          <cell r="EY45">
            <v>199151.5</v>
          </cell>
          <cell r="EZ45">
            <v>2909105.6320000002</v>
          </cell>
          <cell r="FA45">
            <v>2098464.8207</v>
          </cell>
          <cell r="FB45">
            <v>1627022.2313000001</v>
          </cell>
          <cell r="FC45">
            <v>475272.67239999998</v>
          </cell>
          <cell r="FD45">
            <v>827139.08539999998</v>
          </cell>
          <cell r="FE45">
            <v>820172.7672</v>
          </cell>
          <cell r="FF45">
            <v>20391.989699999998</v>
          </cell>
          <cell r="FG45">
            <v>227191.08050000001</v>
          </cell>
          <cell r="FH45">
            <v>206799.09080000001</v>
          </cell>
          <cell r="FI45">
            <v>303240.30550000002</v>
          </cell>
          <cell r="FJ45">
            <v>247294.11869999999</v>
          </cell>
          <cell r="FK45">
            <v>191869.99770000001</v>
          </cell>
          <cell r="FL45">
            <v>57465.410100000001</v>
          </cell>
          <cell r="FM45">
            <v>93824.735199999996</v>
          </cell>
          <cell r="FN45">
            <v>88719.550199999998</v>
          </cell>
          <cell r="FO45">
            <v>-11555.8488</v>
          </cell>
          <cell r="FP45">
            <v>39945.524599999997</v>
          </cell>
          <cell r="FQ45">
            <v>51501.373399999997</v>
          </cell>
          <cell r="FR45" t="str">
            <v>..</v>
          </cell>
          <cell r="FS45" t="str">
            <v>..</v>
          </cell>
          <cell r="FT45" t="str">
            <v>..</v>
          </cell>
          <cell r="FU45" t="str">
            <v>..</v>
          </cell>
          <cell r="FV45" t="str">
            <v>..</v>
          </cell>
          <cell r="FW45" t="str">
            <v>..</v>
          </cell>
          <cell r="FX45" t="str">
            <v>..</v>
          </cell>
          <cell r="FY45" t="str">
            <v>..</v>
          </cell>
          <cell r="FZ45" t="str">
            <v>..</v>
          </cell>
          <cell r="GA45" t="str">
            <v>..</v>
          </cell>
          <cell r="GB45" t="str">
            <v>..</v>
          </cell>
          <cell r="GC45" t="str">
            <v>..</v>
          </cell>
          <cell r="GD45" t="str">
            <v>..</v>
          </cell>
          <cell r="GE45" t="str">
            <v>..</v>
          </cell>
          <cell r="GF45" t="str">
            <v>..</v>
          </cell>
          <cell r="GG45" t="str">
            <v>..</v>
          </cell>
          <cell r="GH45" t="str">
            <v>..</v>
          </cell>
          <cell r="GI45" t="str">
            <v>..</v>
          </cell>
          <cell r="GJ45">
            <v>13719.9771</v>
          </cell>
          <cell r="GK45">
            <v>9152.6561000000002</v>
          </cell>
          <cell r="GL45">
            <v>6490.3640999999998</v>
          </cell>
          <cell r="GM45">
            <v>2554.3811000000001</v>
          </cell>
          <cell r="GN45">
            <v>1756.0902000000001</v>
          </cell>
          <cell r="GO45">
            <v>1632.1373000000001</v>
          </cell>
          <cell r="GP45">
            <v>2117.1093000000001</v>
          </cell>
          <cell r="GQ45">
            <v>13824.3531</v>
          </cell>
          <cell r="GR45">
            <v>11707.2438</v>
          </cell>
          <cell r="GS45">
            <v>974322.00600000005</v>
          </cell>
          <cell r="GT45">
            <v>750866.86159999995</v>
          </cell>
          <cell r="GU45">
            <v>619558.02949999995</v>
          </cell>
          <cell r="GV45">
            <v>137722.46770000001</v>
          </cell>
          <cell r="GW45">
            <v>176001.6047</v>
          </cell>
          <cell r="GX45">
            <v>160646.74290000001</v>
          </cell>
          <cell r="GY45">
            <v>15128.679700000001</v>
          </cell>
          <cell r="GZ45">
            <v>77807.691099999996</v>
          </cell>
          <cell r="HA45">
            <v>62679.011500000001</v>
          </cell>
          <cell r="HB45">
            <v>400239.87239999999</v>
          </cell>
          <cell r="HC45">
            <v>306923.15169999999</v>
          </cell>
          <cell r="HD45">
            <v>204230.3732</v>
          </cell>
          <cell r="HE45">
            <v>102643.5913</v>
          </cell>
          <cell r="HF45">
            <v>81102.789900000003</v>
          </cell>
          <cell r="HG45">
            <v>77750.383499999996</v>
          </cell>
          <cell r="HH45">
            <v>13503.7912</v>
          </cell>
          <cell r="HI45">
            <v>142517.772</v>
          </cell>
          <cell r="HJ45">
            <v>129013.9808</v>
          </cell>
          <cell r="HK45">
            <v>75610.694099999993</v>
          </cell>
          <cell r="HL45">
            <v>53496.207399999999</v>
          </cell>
          <cell r="HM45">
            <v>38835.713499999998</v>
          </cell>
          <cell r="HN45">
            <v>14867.7243</v>
          </cell>
          <cell r="HO45">
            <v>13782.7521</v>
          </cell>
          <cell r="HP45">
            <v>12405.6077</v>
          </cell>
          <cell r="HQ45">
            <v>3411.4807000000001</v>
          </cell>
          <cell r="HR45">
            <v>14481.6666</v>
          </cell>
          <cell r="HS45">
            <v>11070.1859</v>
          </cell>
          <cell r="HT45">
            <v>155124.94519999999</v>
          </cell>
          <cell r="HU45">
            <v>90251.879199999996</v>
          </cell>
          <cell r="HV45">
            <v>59660.264799999997</v>
          </cell>
          <cell r="HW45">
            <v>30341.905299999999</v>
          </cell>
          <cell r="HX45">
            <v>40611.1495</v>
          </cell>
          <cell r="HY45">
            <v>34292.021800000002</v>
          </cell>
          <cell r="HZ45">
            <v>18288.0193</v>
          </cell>
          <cell r="IA45">
            <v>50276.255400000002</v>
          </cell>
          <cell r="IB45">
            <v>31988.236000000001</v>
          </cell>
          <cell r="IC45" t="str">
            <v>..</v>
          </cell>
          <cell r="ID45" t="str">
            <v>..</v>
          </cell>
          <cell r="IE45" t="str">
            <v>..</v>
          </cell>
          <cell r="IF45" t="str">
            <v>..</v>
          </cell>
          <cell r="IG45" t="str">
            <v>..</v>
          </cell>
          <cell r="IH45" t="str">
            <v>..</v>
          </cell>
          <cell r="II45" t="str">
            <v>..</v>
          </cell>
          <cell r="IJ45" t="str">
            <v>..</v>
          </cell>
          <cell r="IK45" t="str">
            <v>..</v>
          </cell>
          <cell r="IL45">
            <v>153010.88</v>
          </cell>
          <cell r="IM45">
            <v>122482.50629999999</v>
          </cell>
          <cell r="IN45">
            <v>94969.313299999994</v>
          </cell>
          <cell r="IO45">
            <v>27415.025600000001</v>
          </cell>
          <cell r="IP45">
            <v>21150.783500000001</v>
          </cell>
          <cell r="IQ45">
            <v>25124.9846</v>
          </cell>
          <cell r="IR45">
            <v>4368.2866000000004</v>
          </cell>
          <cell r="IS45">
            <v>24808.988000000001</v>
          </cell>
          <cell r="IT45">
            <v>20440.701400000002</v>
          </cell>
          <cell r="IU45" t="str">
            <v>..</v>
          </cell>
          <cell r="IV45" t="str">
            <v>..</v>
          </cell>
          <cell r="IW45" t="str">
            <v>..</v>
          </cell>
          <cell r="IX45" t="str">
            <v>..</v>
          </cell>
          <cell r="IY45" t="str">
            <v>..</v>
          </cell>
          <cell r="IZ45" t="str">
            <v>..</v>
          </cell>
          <cell r="JA45" t="str">
            <v>..</v>
          </cell>
          <cell r="JB45" t="str">
            <v>..</v>
          </cell>
          <cell r="JC45" t="str">
            <v>..</v>
          </cell>
          <cell r="JD45" t="str">
            <v>..</v>
          </cell>
          <cell r="JE45" t="str">
            <v>..</v>
          </cell>
          <cell r="JF45" t="str">
            <v>..</v>
          </cell>
          <cell r="JG45" t="str">
            <v>..</v>
          </cell>
          <cell r="JH45" t="str">
            <v>..</v>
          </cell>
          <cell r="JI45" t="str">
            <v>..</v>
          </cell>
          <cell r="JJ45" t="str">
            <v>..</v>
          </cell>
          <cell r="JK45" t="str">
            <v>..</v>
          </cell>
          <cell r="JL45" t="str">
            <v>..</v>
          </cell>
          <cell r="JM45">
            <v>729356.44850000006</v>
          </cell>
          <cell r="JN45">
            <v>539655.59459999995</v>
          </cell>
          <cell r="JO45">
            <v>436449.96750000003</v>
          </cell>
          <cell r="JP45">
            <v>104425.92359999999</v>
          </cell>
          <cell r="JQ45">
            <v>131381.86790000001</v>
          </cell>
          <cell r="JR45">
            <v>128834.1908</v>
          </cell>
          <cell r="JS45">
            <v>40964.9156</v>
          </cell>
          <cell r="JT45">
            <v>100459.6197</v>
          </cell>
          <cell r="JU45">
            <v>59494.704100000003</v>
          </cell>
          <cell r="JV45">
            <v>227497.56400000001</v>
          </cell>
          <cell r="JW45">
            <v>182634.9951</v>
          </cell>
          <cell r="JX45">
            <v>109550.9605</v>
          </cell>
          <cell r="JY45">
            <v>74445.453699999998</v>
          </cell>
          <cell r="JZ45">
            <v>55562.580900000001</v>
          </cell>
          <cell r="KA45">
            <v>54844.9306</v>
          </cell>
          <cell r="KB45">
            <v>-3189.5927000000001</v>
          </cell>
          <cell r="KC45">
            <v>50878.806799999998</v>
          </cell>
          <cell r="KD45">
            <v>54068.3995</v>
          </cell>
          <cell r="KE45">
            <v>265902.06760000001</v>
          </cell>
          <cell r="KF45">
            <v>181982.25820000001</v>
          </cell>
          <cell r="KG45">
            <v>151417.3812</v>
          </cell>
          <cell r="KH45">
            <v>30457.176500000001</v>
          </cell>
          <cell r="KI45">
            <v>58826.299800000001</v>
          </cell>
          <cell r="KJ45">
            <v>57158.869299999998</v>
          </cell>
          <cell r="KK45">
            <v>22796.550299999999</v>
          </cell>
          <cell r="KL45">
            <v>109470.8695</v>
          </cell>
          <cell r="KM45">
            <v>86674.319199999998</v>
          </cell>
          <cell r="KN45">
            <v>453469.65289999999</v>
          </cell>
          <cell r="KO45" t="str">
            <v>..</v>
          </cell>
          <cell r="KP45">
            <v>331310.42719999998</v>
          </cell>
          <cell r="KQ45">
            <v>58892.410900000003</v>
          </cell>
          <cell r="KS45">
            <v>56056.038399999998</v>
          </cell>
          <cell r="KT45">
            <v>-2160.7357000000002</v>
          </cell>
          <cell r="KU45">
            <v>40250.632299999997</v>
          </cell>
          <cell r="KV45">
            <v>43143.895199999999</v>
          </cell>
          <cell r="KW45">
            <v>1261840.1525999999</v>
          </cell>
          <cell r="KX45">
            <v>1013190.8591999999</v>
          </cell>
          <cell r="KY45">
            <v>715149.32050000003</v>
          </cell>
          <cell r="KZ45">
            <v>302754.96620000002</v>
          </cell>
          <cell r="LA45">
            <v>187299.5724</v>
          </cell>
          <cell r="LB45">
            <v>200782.76620000001</v>
          </cell>
          <cell r="LC45">
            <v>25445.299900000002</v>
          </cell>
          <cell r="LD45">
            <v>234878.3787</v>
          </cell>
          <cell r="LE45">
            <v>209433.07879999999</v>
          </cell>
          <cell r="LF45">
            <v>7641823.3472999996</v>
          </cell>
          <cell r="LG45">
            <v>6405806.7005000003</v>
          </cell>
          <cell r="LH45">
            <v>4886332.6261999998</v>
          </cell>
          <cell r="LI45">
            <v>1579878.8351</v>
          </cell>
          <cell r="LJ45">
            <v>1473358.6285000001</v>
          </cell>
          <cell r="LK45">
            <v>1462427.6895999999</v>
          </cell>
          <cell r="LL45">
            <v>-186902.10569999999</v>
          </cell>
          <cell r="LM45">
            <v>383767.27110000001</v>
          </cell>
          <cell r="LN45">
            <v>570669.37690000003</v>
          </cell>
          <cell r="LO45" t="str">
            <v>..</v>
          </cell>
          <cell r="LP45" t="str">
            <v>..</v>
          </cell>
          <cell r="LS45" t="str">
            <v>..</v>
          </cell>
          <cell r="LT45" t="str">
            <v>..</v>
          </cell>
          <cell r="LU45" t="str">
            <v>..</v>
          </cell>
          <cell r="LV45" t="str">
            <v>..</v>
          </cell>
          <cell r="LW45" t="str">
            <v>..</v>
          </cell>
          <cell r="LX45" t="str">
            <v>..</v>
          </cell>
          <cell r="LY45" t="str">
            <v>..</v>
          </cell>
          <cell r="LZ45" t="str">
            <v>..</v>
          </cell>
          <cell r="MA45" t="str">
            <v>..</v>
          </cell>
          <cell r="MB45" t="str">
            <v>..</v>
          </cell>
          <cell r="MC45" t="str">
            <v>..</v>
          </cell>
          <cell r="MD45" t="str">
            <v>..</v>
          </cell>
          <cell r="ME45" t="str">
            <v>..</v>
          </cell>
          <cell r="MF45" t="str">
            <v>..</v>
          </cell>
          <cell r="MG45" t="str">
            <v>..</v>
          </cell>
          <cell r="MH45" t="str">
            <v>..</v>
          </cell>
          <cell r="MI45" t="str">
            <v>..</v>
          </cell>
          <cell r="MJ45" t="str">
            <v>..</v>
          </cell>
          <cell r="MK45" t="str">
            <v>..</v>
          </cell>
          <cell r="ML45" t="str">
            <v>..</v>
          </cell>
          <cell r="MM45" t="str">
            <v>..</v>
          </cell>
          <cell r="MN45" t="str">
            <v>..</v>
          </cell>
          <cell r="MO45" t="str">
            <v>..</v>
          </cell>
          <cell r="MP45" t="str">
            <v>..</v>
          </cell>
          <cell r="MQ45" t="str">
            <v>..</v>
          </cell>
          <cell r="MR45" t="str">
            <v>..</v>
          </cell>
          <cell r="MS45" t="str">
            <v>..</v>
          </cell>
          <cell r="MT45" t="str">
            <v>..</v>
          </cell>
          <cell r="MU45" t="str">
            <v>..</v>
          </cell>
          <cell r="MV45" t="str">
            <v>..</v>
          </cell>
          <cell r="MW45" t="str">
            <v>..</v>
          </cell>
          <cell r="MX45" t="str">
            <v>..</v>
          </cell>
          <cell r="MY45">
            <v>201547.03909999999</v>
          </cell>
          <cell r="MZ45">
            <v>159733.47870000001</v>
          </cell>
          <cell r="NA45" t="str">
            <v>..</v>
          </cell>
          <cell r="NB45" t="str">
            <v>..</v>
          </cell>
          <cell r="NC45">
            <v>36226.7022</v>
          </cell>
          <cell r="ND45">
            <v>36737.981299999999</v>
          </cell>
          <cell r="NE45">
            <v>3688.6979999999999</v>
          </cell>
          <cell r="NF45">
            <v>19133.4833</v>
          </cell>
          <cell r="NG45">
            <v>15444.7853</v>
          </cell>
          <cell r="NH45" t="str">
            <v>..</v>
          </cell>
          <cell r="NI45" t="str">
            <v>..</v>
          </cell>
          <cell r="NJ45" t="str">
            <v>..</v>
          </cell>
          <cell r="NK45" t="str">
            <v>..</v>
          </cell>
          <cell r="NL45" t="str">
            <v>..</v>
          </cell>
          <cell r="NM45" t="str">
            <v>..</v>
          </cell>
          <cell r="NN45" t="str">
            <v>..</v>
          </cell>
          <cell r="NO45" t="str">
            <v>..</v>
          </cell>
          <cell r="NP45" t="str">
            <v>..</v>
          </cell>
          <cell r="NQ45" t="str">
            <v>..</v>
          </cell>
          <cell r="NR45" t="str">
            <v>..</v>
          </cell>
          <cell r="NS45" t="str">
            <v>..</v>
          </cell>
          <cell r="NT45" t="str">
            <v>..</v>
          </cell>
          <cell r="NU45" t="str">
            <v>..</v>
          </cell>
          <cell r="NV45" t="str">
            <v>..</v>
          </cell>
          <cell r="NW45" t="str">
            <v>..</v>
          </cell>
          <cell r="NX45" t="str">
            <v>..</v>
          </cell>
          <cell r="NY45" t="str">
            <v>..</v>
          </cell>
          <cell r="NZ45" t="str">
            <v>..</v>
          </cell>
          <cell r="OA45" t="str">
            <v>..</v>
          </cell>
          <cell r="OB45" t="str">
            <v>..</v>
          </cell>
          <cell r="OC45" t="str">
            <v>..</v>
          </cell>
          <cell r="OD45" t="str">
            <v>..</v>
          </cell>
          <cell r="OE45" t="str">
            <v>..</v>
          </cell>
          <cell r="OF45" t="str">
            <v>..</v>
          </cell>
          <cell r="OG45" t="str">
            <v>..</v>
          </cell>
          <cell r="OH45" t="str">
            <v>..</v>
          </cell>
          <cell r="OI45">
            <v>1120466.5219000001</v>
          </cell>
          <cell r="OJ45">
            <v>900897.00439999998</v>
          </cell>
          <cell r="OK45">
            <v>763187.9719</v>
          </cell>
          <cell r="OL45">
            <v>136734.41200000001</v>
          </cell>
          <cell r="OM45" t="str">
            <v>..</v>
          </cell>
          <cell r="ON45">
            <v>229900.44320000001</v>
          </cell>
          <cell r="OO45">
            <v>-17220.382099999999</v>
          </cell>
          <cell r="OP45">
            <v>63755.517399999997</v>
          </cell>
          <cell r="OQ45">
            <v>80975.8995</v>
          </cell>
          <cell r="OR45" t="str">
            <v>..</v>
          </cell>
          <cell r="OS45" t="str">
            <v>..</v>
          </cell>
          <cell r="OT45" t="str">
            <v>..</v>
          </cell>
          <cell r="OU45" t="str">
            <v>..</v>
          </cell>
          <cell r="OV45" t="str">
            <v>..</v>
          </cell>
          <cell r="OW45" t="str">
            <v>..</v>
          </cell>
          <cell r="OX45" t="str">
            <v>..</v>
          </cell>
          <cell r="OY45" t="str">
            <v>..</v>
          </cell>
          <cell r="OZ45" t="str">
            <v>..</v>
          </cell>
          <cell r="PA45" t="str">
            <v>..</v>
          </cell>
          <cell r="PB45" t="str">
            <v>..</v>
          </cell>
          <cell r="PC45" t="str">
            <v>..</v>
          </cell>
          <cell r="PD45" t="str">
            <v>..</v>
          </cell>
          <cell r="PE45" t="str">
            <v>..</v>
          </cell>
          <cell r="PF45" t="str">
            <v>..</v>
          </cell>
          <cell r="PG45" t="str">
            <v>..</v>
          </cell>
          <cell r="PH45" t="str">
            <v>..</v>
          </cell>
          <cell r="PI45" t="str">
            <v>..</v>
          </cell>
          <cell r="PJ45" t="str">
            <v>..</v>
          </cell>
          <cell r="PK45" t="str">
            <v>..</v>
          </cell>
          <cell r="PL45" t="str">
            <v>..</v>
          </cell>
          <cell r="PM45" t="str">
            <v>..</v>
          </cell>
          <cell r="PN45" t="str">
            <v>..</v>
          </cell>
          <cell r="PO45" t="str">
            <v>..</v>
          </cell>
          <cell r="PP45" t="str">
            <v>..</v>
          </cell>
          <cell r="PQ45" t="str">
            <v>..</v>
          </cell>
          <cell r="PR45" t="str">
            <v>..</v>
          </cell>
          <cell r="PS45" t="str">
            <v>..</v>
          </cell>
          <cell r="PT45" t="str">
            <v>..</v>
          </cell>
          <cell r="PU45" t="str">
            <v>..</v>
          </cell>
          <cell r="PV45" t="str">
            <v>..</v>
          </cell>
          <cell r="PW45" t="str">
            <v>..</v>
          </cell>
          <cell r="PX45" t="str">
            <v>..</v>
          </cell>
          <cell r="PY45" t="str">
            <v>..</v>
          </cell>
          <cell r="PZ45" t="str">
            <v>..</v>
          </cell>
          <cell r="QA45" t="str">
            <v>..</v>
          </cell>
          <cell r="QB45" t="str">
            <v>..</v>
          </cell>
          <cell r="QC45" t="str">
            <v>..</v>
          </cell>
          <cell r="QD45" t="str">
            <v>..</v>
          </cell>
          <cell r="QE45" t="str">
            <v>..</v>
          </cell>
          <cell r="QF45" t="str">
            <v>..</v>
          </cell>
          <cell r="QG45" t="str">
            <v>..</v>
          </cell>
          <cell r="QH45" t="str">
            <v>..</v>
          </cell>
          <cell r="QI45" t="str">
            <v>..</v>
          </cell>
          <cell r="QJ45" t="str">
            <v>..</v>
          </cell>
          <cell r="QK45" t="str">
            <v>..</v>
          </cell>
          <cell r="QL45" t="str">
            <v>..</v>
          </cell>
          <cell r="QM45" t="str">
            <v>..</v>
          </cell>
          <cell r="QN45" t="str">
            <v>..</v>
          </cell>
          <cell r="QO45" t="str">
            <v>..</v>
          </cell>
          <cell r="QP45" t="str">
            <v>..</v>
          </cell>
          <cell r="QQ45" t="str">
            <v>..</v>
          </cell>
          <cell r="QR45" t="str">
            <v>..</v>
          </cell>
          <cell r="QS45" t="str">
            <v>..</v>
          </cell>
          <cell r="QT45">
            <v>328545.92340000003</v>
          </cell>
          <cell r="QU45">
            <v>225890.44899999999</v>
          </cell>
          <cell r="QV45">
            <v>162768.07430000001</v>
          </cell>
          <cell r="QW45">
            <v>63122.374799999998</v>
          </cell>
          <cell r="QX45">
            <v>48964.240100000003</v>
          </cell>
          <cell r="QY45">
            <v>55656.156999999999</v>
          </cell>
          <cell r="QZ45">
            <v>31251.090700000001</v>
          </cell>
          <cell r="RA45">
            <v>76539.637300000002</v>
          </cell>
          <cell r="RB45">
            <v>45288.546600000001</v>
          </cell>
        </row>
        <row r="46">
          <cell r="A46">
            <v>1986</v>
          </cell>
          <cell r="B46" t="str">
            <v/>
          </cell>
          <cell r="C46">
            <v>432734.96039999998</v>
          </cell>
          <cell r="D46">
            <v>301446.37729999999</v>
          </cell>
          <cell r="E46">
            <v>221103.46770000001</v>
          </cell>
          <cell r="F46">
            <v>81151.411900000006</v>
          </cell>
          <cell r="G46">
            <v>79462.036600000007</v>
          </cell>
          <cell r="H46">
            <v>80617.590400000001</v>
          </cell>
          <cell r="I46">
            <v>30245.01</v>
          </cell>
          <cell r="J46">
            <v>60152.901599999997</v>
          </cell>
          <cell r="K46">
            <v>29907.891599999999</v>
          </cell>
          <cell r="L46">
            <v>205519.42800000001</v>
          </cell>
          <cell r="M46">
            <v>161714.8351</v>
          </cell>
          <cell r="N46">
            <v>116805.205</v>
          </cell>
          <cell r="O46">
            <v>45072.283499999998</v>
          </cell>
          <cell r="P46">
            <v>48077.941099999996</v>
          </cell>
          <cell r="Q46">
            <v>47735.207300000002</v>
          </cell>
          <cell r="R46">
            <v>-3692.3636000000001</v>
          </cell>
          <cell r="S46">
            <v>52117.1754</v>
          </cell>
          <cell r="T46">
            <v>55809.538999999997</v>
          </cell>
          <cell r="U46">
            <v>257047.01809999999</v>
          </cell>
          <cell r="V46">
            <v>213474.74609999999</v>
          </cell>
          <cell r="W46">
            <v>142880.10219999999</v>
          </cell>
          <cell r="X46">
            <v>71003.5861</v>
          </cell>
          <cell r="Y46">
            <v>43151.758399999999</v>
          </cell>
          <cell r="Z46">
            <v>47389.3966</v>
          </cell>
          <cell r="AA46">
            <v>3825.2654000000002</v>
          </cell>
          <cell r="AB46">
            <v>112780.2402</v>
          </cell>
          <cell r="AC46">
            <v>108954.97470000001</v>
          </cell>
          <cell r="AD46">
            <v>768349.77029999997</v>
          </cell>
          <cell r="AE46">
            <v>579975.36069999996</v>
          </cell>
          <cell r="AF46">
            <v>390199.31099999999</v>
          </cell>
          <cell r="AG46">
            <v>195086.67559999999</v>
          </cell>
          <cell r="AH46">
            <v>139042.334</v>
          </cell>
          <cell r="AI46">
            <v>139968.58600000001</v>
          </cell>
          <cell r="AJ46">
            <v>31166.224200000001</v>
          </cell>
          <cell r="AK46">
            <v>157257.02420000001</v>
          </cell>
          <cell r="AL46">
            <v>126090.8</v>
          </cell>
          <cell r="AM46">
            <v>81595.439199999993</v>
          </cell>
          <cell r="AN46">
            <v>54862.9329</v>
          </cell>
          <cell r="AO46">
            <v>41599.318899999998</v>
          </cell>
          <cell r="AP46">
            <v>16549.226299999998</v>
          </cell>
          <cell r="AQ46">
            <v>7005.8459000000003</v>
          </cell>
          <cell r="AR46">
            <v>7210.4733999999999</v>
          </cell>
          <cell r="AS46">
            <v>13088.8843</v>
          </cell>
          <cell r="AT46">
            <v>21436.049800000001</v>
          </cell>
          <cell r="AU46">
            <v>8347.1653999999999</v>
          </cell>
          <cell r="AV46" t="str">
            <v>..</v>
          </cell>
          <cell r="AW46" t="str">
            <v>..</v>
          </cell>
          <cell r="AX46" t="str">
            <v>..</v>
          </cell>
          <cell r="AY46" t="str">
            <v>..</v>
          </cell>
          <cell r="AZ46" t="str">
            <v>..</v>
          </cell>
          <cell r="BA46" t="str">
            <v>..</v>
          </cell>
          <cell r="BB46" t="str">
            <v>..</v>
          </cell>
          <cell r="BC46" t="str">
            <v>..</v>
          </cell>
          <cell r="BD46" t="str">
            <v>..</v>
          </cell>
          <cell r="BE46">
            <v>165807.98879999999</v>
          </cell>
          <cell r="BF46">
            <v>127895.8321</v>
          </cell>
          <cell r="BG46">
            <v>83929.359299999996</v>
          </cell>
          <cell r="BH46">
            <v>43842.780899999998</v>
          </cell>
          <cell r="BI46">
            <v>31124.778300000002</v>
          </cell>
          <cell r="BJ46">
            <v>29451.447</v>
          </cell>
          <cell r="BK46">
            <v>4958.3455000000004</v>
          </cell>
          <cell r="BL46">
            <v>42050.763400000003</v>
          </cell>
          <cell r="BM46">
            <v>37092.417999999998</v>
          </cell>
          <cell r="BN46" t="str">
            <v>..</v>
          </cell>
          <cell r="BO46" t="str">
            <v>..</v>
          </cell>
          <cell r="BP46" t="str">
            <v>..</v>
          </cell>
          <cell r="BQ46" t="str">
            <v>..</v>
          </cell>
          <cell r="BR46" t="str">
            <v>..</v>
          </cell>
          <cell r="BS46" t="str">
            <v>..</v>
          </cell>
          <cell r="BT46" t="str">
            <v>..</v>
          </cell>
          <cell r="BU46" t="str">
            <v>..</v>
          </cell>
          <cell r="BV46" t="str">
            <v>..</v>
          </cell>
          <cell r="BW46">
            <v>121253.9528</v>
          </cell>
          <cell r="BX46">
            <v>97542.833700000003</v>
          </cell>
          <cell r="BY46">
            <v>64070.990700000002</v>
          </cell>
          <cell r="BZ46">
            <v>34027.060599999997</v>
          </cell>
          <cell r="CA46">
            <v>29304.380399999998</v>
          </cell>
          <cell r="CB46">
            <v>31166.579900000001</v>
          </cell>
          <cell r="CC46">
            <v>-2095.3908999999999</v>
          </cell>
          <cell r="CD46">
            <v>22237.571899999999</v>
          </cell>
          <cell r="CE46">
            <v>24332.962800000001</v>
          </cell>
          <cell r="CF46">
            <v>1450301.1547000001</v>
          </cell>
          <cell r="CG46">
            <v>1159675.1839999999</v>
          </cell>
          <cell r="CH46">
            <v>796269.66299999994</v>
          </cell>
          <cell r="CI46">
            <v>363465.19449999998</v>
          </cell>
          <cell r="CJ46">
            <v>304898.77519999997</v>
          </cell>
          <cell r="CK46">
            <v>301272.08960000001</v>
          </cell>
          <cell r="CL46">
            <v>-5347.8027000000002</v>
          </cell>
          <cell r="CM46">
            <v>200362.93830000001</v>
          </cell>
          <cell r="CN46">
            <v>205710.74100000001</v>
          </cell>
          <cell r="CO46">
            <v>2100551.4597</v>
          </cell>
          <cell r="CP46">
            <v>1658131.3677999999</v>
          </cell>
          <cell r="CQ46">
            <v>1236480.9826</v>
          </cell>
          <cell r="CR46">
            <v>421777.08429999999</v>
          </cell>
          <cell r="CS46">
            <v>451102.85580000002</v>
          </cell>
          <cell r="CT46">
            <v>427125.57419999997</v>
          </cell>
          <cell r="CU46">
            <v>14754.081700000001</v>
          </cell>
          <cell r="CV46">
            <v>346151.43839999998</v>
          </cell>
          <cell r="CW46">
            <v>331397.3567</v>
          </cell>
          <cell r="CX46">
            <v>195348.37530000001</v>
          </cell>
          <cell r="CY46">
            <v>156822.51180000001</v>
          </cell>
          <cell r="CZ46">
            <v>113550.9054</v>
          </cell>
          <cell r="DA46">
            <v>46664.580399999999</v>
          </cell>
          <cell r="DB46">
            <v>42301.589399999997</v>
          </cell>
          <cell r="DC46">
            <v>35178.253499999999</v>
          </cell>
          <cell r="DD46">
            <v>-4998.9991</v>
          </cell>
          <cell r="DE46">
            <v>23241.066299999999</v>
          </cell>
          <cell r="DF46">
            <v>28240.065399999999</v>
          </cell>
          <cell r="DG46" t="str">
            <v>..</v>
          </cell>
          <cell r="DH46" t="str">
            <v>..</v>
          </cell>
          <cell r="DI46" t="str">
            <v>..</v>
          </cell>
          <cell r="DJ46" t="str">
            <v>..</v>
          </cell>
          <cell r="DK46" t="str">
            <v>..</v>
          </cell>
          <cell r="DL46" t="str">
            <v>..</v>
          </cell>
          <cell r="DM46" t="str">
            <v>..</v>
          </cell>
          <cell r="DN46" t="str">
            <v>..</v>
          </cell>
          <cell r="DO46" t="str">
            <v>..</v>
          </cell>
          <cell r="DP46">
            <v>6726.9969000000001</v>
          </cell>
          <cell r="DQ46">
            <v>5376.6679000000004</v>
          </cell>
          <cell r="DR46" t="str">
            <v>..</v>
          </cell>
          <cell r="DS46">
            <v>1489.5409999999999</v>
          </cell>
          <cell r="DT46">
            <v>1232.9970000000001</v>
          </cell>
          <cell r="DU46">
            <v>1519.2144000000001</v>
          </cell>
          <cell r="DV46">
            <v>-203.93039999999999</v>
          </cell>
          <cell r="DW46">
            <v>2890.4764</v>
          </cell>
          <cell r="DX46">
            <v>3094.4069</v>
          </cell>
          <cell r="DY46">
            <v>60079.332399999999</v>
          </cell>
          <cell r="DZ46">
            <v>52287.510699999999</v>
          </cell>
          <cell r="EA46">
            <v>34575.976799999997</v>
          </cell>
          <cell r="EB46">
            <v>18688.7294</v>
          </cell>
          <cell r="EC46">
            <v>12430.8549</v>
          </cell>
          <cell r="ED46">
            <v>12288.946900000001</v>
          </cell>
          <cell r="EE46">
            <v>-2777.2359999999999</v>
          </cell>
          <cell r="EF46">
            <v>19937.276399999999</v>
          </cell>
          <cell r="EG46">
            <v>22714.5124</v>
          </cell>
          <cell r="EH46">
            <v>76155.052500000005</v>
          </cell>
          <cell r="EI46">
            <v>65396.090400000001</v>
          </cell>
          <cell r="EJ46">
            <v>37673.142500000002</v>
          </cell>
          <cell r="EK46">
            <v>30258.458900000001</v>
          </cell>
          <cell r="EL46">
            <v>12514.857599999999</v>
          </cell>
          <cell r="EM46">
            <v>12495.372499999999</v>
          </cell>
          <cell r="EN46">
            <v>-1776.4603</v>
          </cell>
          <cell r="EO46">
            <v>17786.2255</v>
          </cell>
          <cell r="EP46">
            <v>19562.685799999999</v>
          </cell>
          <cell r="EQ46">
            <v>1508238.5707</v>
          </cell>
          <cell r="ER46">
            <v>1217379.3411000001</v>
          </cell>
          <cell r="ES46">
            <v>887783.45539999998</v>
          </cell>
          <cell r="ET46">
            <v>331645.12949999998</v>
          </cell>
          <cell r="EU46">
            <v>289611.26380000002</v>
          </cell>
          <cell r="EV46">
            <v>296562.79350000003</v>
          </cell>
          <cell r="EW46">
            <v>8764.9840000000004</v>
          </cell>
          <cell r="EX46">
            <v>218504.32769999999</v>
          </cell>
          <cell r="EY46">
            <v>209739.3437</v>
          </cell>
          <cell r="EZ46">
            <v>3005877.7760000001</v>
          </cell>
          <cell r="FA46">
            <v>2169776.8177999998</v>
          </cell>
          <cell r="FB46">
            <v>1686930.3591</v>
          </cell>
          <cell r="FC46">
            <v>490295.02740000002</v>
          </cell>
          <cell r="FD46">
            <v>866302.39309999999</v>
          </cell>
          <cell r="FE46">
            <v>875164.28280000004</v>
          </cell>
          <cell r="FF46">
            <v>247.18879999999999</v>
          </cell>
          <cell r="FG46">
            <v>215863.55439999999</v>
          </cell>
          <cell r="FH46">
            <v>215616.36559999999</v>
          </cell>
          <cell r="FI46">
            <v>337276.25949999999</v>
          </cell>
          <cell r="FJ46">
            <v>268187.92869999999</v>
          </cell>
          <cell r="FK46">
            <v>209278.21590000001</v>
          </cell>
          <cell r="FL46">
            <v>60478.2886</v>
          </cell>
          <cell r="FM46">
            <v>108084.6232</v>
          </cell>
          <cell r="FN46">
            <v>101299.6707</v>
          </cell>
          <cell r="FO46">
            <v>-14720.947</v>
          </cell>
          <cell r="FP46">
            <v>53815.944300000003</v>
          </cell>
          <cell r="FQ46">
            <v>68536.891300000003</v>
          </cell>
          <cell r="FR46" t="str">
            <v>..</v>
          </cell>
          <cell r="FS46" t="str">
            <v>..</v>
          </cell>
          <cell r="FT46" t="str">
            <v>..</v>
          </cell>
          <cell r="FU46" t="str">
            <v>..</v>
          </cell>
          <cell r="FV46" t="str">
            <v>..</v>
          </cell>
          <cell r="FW46" t="str">
            <v>..</v>
          </cell>
          <cell r="FX46" t="str">
            <v>..</v>
          </cell>
          <cell r="FY46" t="str">
            <v>..</v>
          </cell>
          <cell r="FZ46" t="str">
            <v>..</v>
          </cell>
          <cell r="GA46" t="str">
            <v>..</v>
          </cell>
          <cell r="GB46" t="str">
            <v>..</v>
          </cell>
          <cell r="GC46" t="str">
            <v>..</v>
          </cell>
          <cell r="GD46" t="str">
            <v>..</v>
          </cell>
          <cell r="GE46" t="str">
            <v>..</v>
          </cell>
          <cell r="GF46" t="str">
            <v>..</v>
          </cell>
          <cell r="GG46" t="str">
            <v>..</v>
          </cell>
          <cell r="GH46" t="str">
            <v>..</v>
          </cell>
          <cell r="GI46" t="str">
            <v>..</v>
          </cell>
          <cell r="GJ46">
            <v>15089.7706</v>
          </cell>
          <cell r="GK46">
            <v>9519.7217999999993</v>
          </cell>
          <cell r="GL46">
            <v>6702.3397999999997</v>
          </cell>
          <cell r="GM46">
            <v>2718.0234</v>
          </cell>
          <cell r="GN46">
            <v>2274.098</v>
          </cell>
          <cell r="GO46">
            <v>2238.2919000000002</v>
          </cell>
          <cell r="GP46">
            <v>2328.4866000000002</v>
          </cell>
          <cell r="GQ46">
            <v>14236.474200000001</v>
          </cell>
          <cell r="GR46">
            <v>11907.987499999999</v>
          </cell>
          <cell r="GS46">
            <v>937746.73849999998</v>
          </cell>
          <cell r="GT46">
            <v>734202.71970000002</v>
          </cell>
          <cell r="GU46">
            <v>602000.76340000005</v>
          </cell>
          <cell r="GV46">
            <v>139761.149</v>
          </cell>
          <cell r="GW46">
            <v>141785.42689999999</v>
          </cell>
          <cell r="GX46">
            <v>141693.14009999999</v>
          </cell>
          <cell r="GY46">
            <v>24240.329900000001</v>
          </cell>
          <cell r="GZ46">
            <v>82165.744699999996</v>
          </cell>
          <cell r="HA46">
            <v>57925.414799999999</v>
          </cell>
          <cell r="HB46">
            <v>411394.46100000001</v>
          </cell>
          <cell r="HC46">
            <v>313200.40740000003</v>
          </cell>
          <cell r="HD46">
            <v>209066.25949999999</v>
          </cell>
          <cell r="HE46">
            <v>104027.9611</v>
          </cell>
          <cell r="HF46">
            <v>87402.337799999994</v>
          </cell>
          <cell r="HG46">
            <v>83043.409400000004</v>
          </cell>
          <cell r="HH46">
            <v>12784.6785</v>
          </cell>
          <cell r="HI46">
            <v>145435.1997</v>
          </cell>
          <cell r="HJ46">
            <v>132650.52119999999</v>
          </cell>
          <cell r="HK46">
            <v>77656.568499999994</v>
          </cell>
          <cell r="HL46">
            <v>55230.287700000001</v>
          </cell>
          <cell r="HM46">
            <v>40435.164199999999</v>
          </cell>
          <cell r="HN46">
            <v>14968.5224</v>
          </cell>
          <cell r="HO46">
            <v>13474.029</v>
          </cell>
          <cell r="HP46">
            <v>12219.198399999999</v>
          </cell>
          <cell r="HQ46">
            <v>3851.9938000000002</v>
          </cell>
          <cell r="HR46">
            <v>15147.008099999999</v>
          </cell>
          <cell r="HS46">
            <v>11295.0142</v>
          </cell>
          <cell r="HT46">
            <v>161395.48740000001</v>
          </cell>
          <cell r="HU46">
            <v>94107.152000000002</v>
          </cell>
          <cell r="HV46">
            <v>62672.734700000001</v>
          </cell>
          <cell r="HW46">
            <v>31013.277900000001</v>
          </cell>
          <cell r="HX46">
            <v>47078.866199999997</v>
          </cell>
          <cell r="HY46">
            <v>36829.392200000002</v>
          </cell>
          <cell r="HZ46">
            <v>15674.734899999999</v>
          </cell>
          <cell r="IA46">
            <v>51412.739699999998</v>
          </cell>
          <cell r="IB46">
            <v>35738.004800000002</v>
          </cell>
          <cell r="IC46" t="str">
            <v>..</v>
          </cell>
          <cell r="ID46" t="str">
            <v>..</v>
          </cell>
          <cell r="IE46" t="str">
            <v>..</v>
          </cell>
          <cell r="IF46" t="str">
            <v>..</v>
          </cell>
          <cell r="IG46" t="str">
            <v>..</v>
          </cell>
          <cell r="IH46" t="str">
            <v>..</v>
          </cell>
          <cell r="II46" t="str">
            <v>..</v>
          </cell>
          <cell r="IJ46" t="str">
            <v>..</v>
          </cell>
          <cell r="IK46" t="str">
            <v>..</v>
          </cell>
          <cell r="IL46">
            <v>159346.9927</v>
          </cell>
          <cell r="IM46">
            <v>129796.6615</v>
          </cell>
          <cell r="IN46">
            <v>100323.11</v>
          </cell>
          <cell r="IO46">
            <v>29378.845399999998</v>
          </cell>
          <cell r="IP46">
            <v>24942.2147</v>
          </cell>
          <cell r="IQ46">
            <v>27856.261999999999</v>
          </cell>
          <cell r="IR46">
            <v>2593.2507999999998</v>
          </cell>
          <cell r="IS46">
            <v>26484.996599999999</v>
          </cell>
          <cell r="IT46">
            <v>23891.745800000001</v>
          </cell>
          <cell r="IU46" t="str">
            <v>..</v>
          </cell>
          <cell r="IV46" t="str">
            <v>..</v>
          </cell>
          <cell r="IW46" t="str">
            <v>..</v>
          </cell>
          <cell r="IX46" t="str">
            <v>..</v>
          </cell>
          <cell r="IY46" t="str">
            <v>..</v>
          </cell>
          <cell r="IZ46" t="str">
            <v>..</v>
          </cell>
          <cell r="JA46" t="str">
            <v>..</v>
          </cell>
          <cell r="JB46" t="str">
            <v>..</v>
          </cell>
          <cell r="JC46" t="str">
            <v>..</v>
          </cell>
          <cell r="JD46" t="str">
            <v>..</v>
          </cell>
          <cell r="JE46" t="str">
            <v>..</v>
          </cell>
          <cell r="JF46" t="str">
            <v>..</v>
          </cell>
          <cell r="JG46" t="str">
            <v>..</v>
          </cell>
          <cell r="JH46" t="str">
            <v>..</v>
          </cell>
          <cell r="JI46" t="str">
            <v>..</v>
          </cell>
          <cell r="JJ46" t="str">
            <v>..</v>
          </cell>
          <cell r="JK46" t="str">
            <v>..</v>
          </cell>
          <cell r="JL46" t="str">
            <v>..</v>
          </cell>
          <cell r="JM46">
            <v>753084.76020000002</v>
          </cell>
          <cell r="JN46">
            <v>559381.33799999999</v>
          </cell>
          <cell r="JO46">
            <v>451301.28220000002</v>
          </cell>
          <cell r="JP46">
            <v>109280.9522</v>
          </cell>
          <cell r="JQ46">
            <v>147238.3002</v>
          </cell>
          <cell r="JR46">
            <v>142316.55869999999</v>
          </cell>
          <cell r="JS46">
            <v>30976.627400000001</v>
          </cell>
          <cell r="JT46">
            <v>100694.1617</v>
          </cell>
          <cell r="JU46">
            <v>69717.534299999999</v>
          </cell>
          <cell r="JV46">
            <v>233620.25870000001</v>
          </cell>
          <cell r="JW46">
            <v>189373.5251</v>
          </cell>
          <cell r="JX46">
            <v>114794.6924</v>
          </cell>
          <cell r="JY46">
            <v>75697.524600000004</v>
          </cell>
          <cell r="JZ46">
            <v>55119.597300000001</v>
          </cell>
          <cell r="KA46">
            <v>55552.725200000001</v>
          </cell>
          <cell r="KB46">
            <v>-3346.5686000000001</v>
          </cell>
          <cell r="KC46">
            <v>52649.281000000003</v>
          </cell>
          <cell r="KD46">
            <v>55995.849600000001</v>
          </cell>
          <cell r="KE46">
            <v>270844.21059999999</v>
          </cell>
          <cell r="KF46">
            <v>187194.53210000001</v>
          </cell>
          <cell r="KG46">
            <v>155659.35279999999</v>
          </cell>
          <cell r="KH46">
            <v>31434.894199999999</v>
          </cell>
          <cell r="KI46">
            <v>68261.5193</v>
          </cell>
          <cell r="KJ46">
            <v>61088.744400000003</v>
          </cell>
          <cell r="KK46">
            <v>14419.177</v>
          </cell>
          <cell r="KL46">
            <v>111164.9322</v>
          </cell>
          <cell r="KM46">
            <v>96745.755099999995</v>
          </cell>
          <cell r="KN46">
            <v>485281.85560000001</v>
          </cell>
          <cell r="KO46" t="str">
            <v>..</v>
          </cell>
          <cell r="KP46">
            <v>350637.66800000001</v>
          </cell>
          <cell r="KQ46">
            <v>64337.158199999998</v>
          </cell>
          <cell r="KS46">
            <v>60757.574099999998</v>
          </cell>
          <cell r="KT46">
            <v>-2797.9821000000002</v>
          </cell>
          <cell r="KU46">
            <v>38198.0864</v>
          </cell>
          <cell r="KV46">
            <v>41619.989399999999</v>
          </cell>
          <cell r="KW46">
            <v>1301468.5523000001</v>
          </cell>
          <cell r="KX46">
            <v>1065466.6232</v>
          </cell>
          <cell r="KY46">
            <v>761373.6152</v>
          </cell>
          <cell r="KZ46">
            <v>307138.89039999997</v>
          </cell>
          <cell r="LA46">
            <v>191786.3254</v>
          </cell>
          <cell r="LB46">
            <v>205189.3866</v>
          </cell>
          <cell r="LC46">
            <v>20831.608</v>
          </cell>
          <cell r="LD46">
            <v>244659.2291</v>
          </cell>
          <cell r="LE46">
            <v>223827.62109999999</v>
          </cell>
          <cell r="LF46">
            <v>7906433.0743000004</v>
          </cell>
          <cell r="LG46">
            <v>6676231.7204</v>
          </cell>
          <cell r="LH46">
            <v>5088046.6288999999</v>
          </cell>
          <cell r="LI46">
            <v>1652371.9297</v>
          </cell>
          <cell r="LJ46">
            <v>1500044.9479</v>
          </cell>
          <cell r="LK46">
            <v>1508433.8418000001</v>
          </cell>
          <cell r="LL46">
            <v>-206170.70189999999</v>
          </cell>
          <cell r="LM46">
            <v>413172.72560000001</v>
          </cell>
          <cell r="LN46">
            <v>619343.42740000004</v>
          </cell>
          <cell r="LO46" t="str">
            <v>..</v>
          </cell>
          <cell r="LP46" t="str">
            <v>..</v>
          </cell>
          <cell r="LS46" t="str">
            <v>..</v>
          </cell>
          <cell r="LT46" t="str">
            <v>..</v>
          </cell>
          <cell r="LU46" t="str">
            <v>..</v>
          </cell>
          <cell r="LV46" t="str">
            <v>..</v>
          </cell>
          <cell r="LW46" t="str">
            <v>..</v>
          </cell>
          <cell r="LX46" t="str">
            <v>..</v>
          </cell>
          <cell r="LY46" t="str">
            <v>..</v>
          </cell>
          <cell r="LZ46" t="str">
            <v>..</v>
          </cell>
          <cell r="MA46" t="str">
            <v>..</v>
          </cell>
          <cell r="MB46" t="str">
            <v>..</v>
          </cell>
          <cell r="MC46" t="str">
            <v>..</v>
          </cell>
          <cell r="MD46" t="str">
            <v>..</v>
          </cell>
          <cell r="ME46" t="str">
            <v>..</v>
          </cell>
          <cell r="MF46" t="str">
            <v>..</v>
          </cell>
          <cell r="MG46" t="str">
            <v>..</v>
          </cell>
          <cell r="MH46" t="str">
            <v>..</v>
          </cell>
          <cell r="MI46" t="str">
            <v>..</v>
          </cell>
          <cell r="MJ46" t="str">
            <v>..</v>
          </cell>
          <cell r="MK46" t="str">
            <v>..</v>
          </cell>
          <cell r="ML46" t="str">
            <v>..</v>
          </cell>
          <cell r="MM46" t="str">
            <v>..</v>
          </cell>
          <cell r="MN46" t="str">
            <v>..</v>
          </cell>
          <cell r="MO46" t="str">
            <v>..</v>
          </cell>
          <cell r="MP46" t="str">
            <v>..</v>
          </cell>
          <cell r="MQ46" t="str">
            <v>..</v>
          </cell>
          <cell r="MR46" t="str">
            <v>..</v>
          </cell>
          <cell r="MS46" t="str">
            <v>..</v>
          </cell>
          <cell r="MT46" t="str">
            <v>..</v>
          </cell>
          <cell r="MU46" t="str">
            <v>..</v>
          </cell>
          <cell r="MV46" t="str">
            <v>..</v>
          </cell>
          <cell r="MW46" t="str">
            <v>..</v>
          </cell>
          <cell r="MX46" t="str">
            <v>..</v>
          </cell>
          <cell r="MY46">
            <v>213174.89679999999</v>
          </cell>
          <cell r="MZ46">
            <v>164502.70629999999</v>
          </cell>
          <cell r="NA46" t="str">
            <v>..</v>
          </cell>
          <cell r="NB46" t="str">
            <v>..</v>
          </cell>
          <cell r="NC46">
            <v>37803.281000000003</v>
          </cell>
          <cell r="ND46">
            <v>39545.241600000001</v>
          </cell>
          <cell r="NE46">
            <v>7007.1911</v>
          </cell>
          <cell r="NF46">
            <v>23095.592799999999</v>
          </cell>
          <cell r="NG46">
            <v>16088.4017</v>
          </cell>
          <cell r="NH46" t="str">
            <v>..</v>
          </cell>
          <cell r="NI46" t="str">
            <v>..</v>
          </cell>
          <cell r="NJ46" t="str">
            <v>..</v>
          </cell>
          <cell r="NK46" t="str">
            <v>..</v>
          </cell>
          <cell r="NL46" t="str">
            <v>..</v>
          </cell>
          <cell r="NM46" t="str">
            <v>..</v>
          </cell>
          <cell r="NN46" t="str">
            <v>..</v>
          </cell>
          <cell r="NO46" t="str">
            <v>..</v>
          </cell>
          <cell r="NP46" t="str">
            <v>..</v>
          </cell>
          <cell r="NQ46" t="str">
            <v>..</v>
          </cell>
          <cell r="NR46" t="str">
            <v>..</v>
          </cell>
          <cell r="NS46" t="str">
            <v>..</v>
          </cell>
          <cell r="NT46" t="str">
            <v>..</v>
          </cell>
          <cell r="NU46" t="str">
            <v>..</v>
          </cell>
          <cell r="NV46" t="str">
            <v>..</v>
          </cell>
          <cell r="NW46" t="str">
            <v>..</v>
          </cell>
          <cell r="NX46" t="str">
            <v>..</v>
          </cell>
          <cell r="NY46" t="str">
            <v>..</v>
          </cell>
          <cell r="NZ46" t="str">
            <v>..</v>
          </cell>
          <cell r="OA46" t="str">
            <v>..</v>
          </cell>
          <cell r="OB46" t="str">
            <v>..</v>
          </cell>
          <cell r="OC46" t="str">
            <v>..</v>
          </cell>
          <cell r="OD46" t="str">
            <v>..</v>
          </cell>
          <cell r="OE46" t="str">
            <v>..</v>
          </cell>
          <cell r="OF46" t="str">
            <v>..</v>
          </cell>
          <cell r="OG46" t="str">
            <v>..</v>
          </cell>
          <cell r="OH46" t="str">
            <v>..</v>
          </cell>
          <cell r="OI46">
            <v>1173986.3230999999</v>
          </cell>
          <cell r="OJ46">
            <v>937402.21470000001</v>
          </cell>
          <cell r="OK46">
            <v>787271.57380000001</v>
          </cell>
          <cell r="OL46">
            <v>149590.6329</v>
          </cell>
          <cell r="OM46" t="str">
            <v>..</v>
          </cell>
          <cell r="ON46">
            <v>251771.20850000001</v>
          </cell>
          <cell r="OO46">
            <v>-27590.837</v>
          </cell>
          <cell r="OP46">
            <v>67218.960000000006</v>
          </cell>
          <cell r="OQ46">
            <v>94809.797000000006</v>
          </cell>
          <cell r="OR46" t="str">
            <v>..</v>
          </cell>
          <cell r="OS46" t="str">
            <v>..</v>
          </cell>
          <cell r="OT46" t="str">
            <v>..</v>
          </cell>
          <cell r="OU46" t="str">
            <v>..</v>
          </cell>
          <cell r="OV46" t="str">
            <v>..</v>
          </cell>
          <cell r="OW46" t="str">
            <v>..</v>
          </cell>
          <cell r="OX46" t="str">
            <v>..</v>
          </cell>
          <cell r="OY46" t="str">
            <v>..</v>
          </cell>
          <cell r="OZ46" t="str">
            <v>..</v>
          </cell>
          <cell r="PA46" t="str">
            <v>..</v>
          </cell>
          <cell r="PB46" t="str">
            <v>..</v>
          </cell>
          <cell r="PC46" t="str">
            <v>..</v>
          </cell>
          <cell r="PD46" t="str">
            <v>..</v>
          </cell>
          <cell r="PE46" t="str">
            <v>..</v>
          </cell>
          <cell r="PF46" t="str">
            <v>..</v>
          </cell>
          <cell r="PG46" t="str">
            <v>..</v>
          </cell>
          <cell r="PH46" t="str">
            <v>..</v>
          </cell>
          <cell r="PI46" t="str">
            <v>..</v>
          </cell>
          <cell r="PJ46" t="str">
            <v>..</v>
          </cell>
          <cell r="PK46" t="str">
            <v>..</v>
          </cell>
          <cell r="PL46" t="str">
            <v>..</v>
          </cell>
          <cell r="PM46" t="str">
            <v>..</v>
          </cell>
          <cell r="PN46" t="str">
            <v>..</v>
          </cell>
          <cell r="PO46" t="str">
            <v>..</v>
          </cell>
          <cell r="PP46" t="str">
            <v>..</v>
          </cell>
          <cell r="PQ46" t="str">
            <v>..</v>
          </cell>
          <cell r="PR46" t="str">
            <v>..</v>
          </cell>
          <cell r="PS46" t="str">
            <v>..</v>
          </cell>
          <cell r="PT46" t="str">
            <v>..</v>
          </cell>
          <cell r="PU46" t="str">
            <v>..</v>
          </cell>
          <cell r="PV46" t="str">
            <v>..</v>
          </cell>
          <cell r="PW46" t="str">
            <v>..</v>
          </cell>
          <cell r="PX46" t="str">
            <v>..</v>
          </cell>
          <cell r="PY46" t="str">
            <v>..</v>
          </cell>
          <cell r="PZ46" t="str">
            <v>..</v>
          </cell>
          <cell r="QA46" t="str">
            <v>..</v>
          </cell>
          <cell r="QB46" t="str">
            <v>..</v>
          </cell>
          <cell r="QC46" t="str">
            <v>..</v>
          </cell>
          <cell r="QD46" t="str">
            <v>..</v>
          </cell>
          <cell r="QE46" t="str">
            <v>..</v>
          </cell>
          <cell r="QF46" t="str">
            <v>..</v>
          </cell>
          <cell r="QG46" t="str">
            <v>..</v>
          </cell>
          <cell r="QH46" t="str">
            <v>..</v>
          </cell>
          <cell r="QI46" t="str">
            <v>..</v>
          </cell>
          <cell r="QJ46" t="str">
            <v>..</v>
          </cell>
          <cell r="QK46" t="str">
            <v>..</v>
          </cell>
          <cell r="QL46" t="str">
            <v>..</v>
          </cell>
          <cell r="QM46" t="str">
            <v>..</v>
          </cell>
          <cell r="QN46" t="str">
            <v>..</v>
          </cell>
          <cell r="QO46" t="str">
            <v>..</v>
          </cell>
          <cell r="QP46" t="str">
            <v>..</v>
          </cell>
          <cell r="QQ46" t="str">
            <v>..</v>
          </cell>
          <cell r="QR46" t="str">
            <v>..</v>
          </cell>
          <cell r="QS46" t="str">
            <v>..</v>
          </cell>
          <cell r="QT46">
            <v>328604.62819999998</v>
          </cell>
          <cell r="QU46">
            <v>227595.2702</v>
          </cell>
          <cell r="QV46">
            <v>163026.37520000001</v>
          </cell>
          <cell r="QW46">
            <v>64568.894999999997</v>
          </cell>
          <cell r="QX46">
            <v>42743.067499999997</v>
          </cell>
          <cell r="QY46">
            <v>45317.997300000003</v>
          </cell>
          <cell r="QZ46">
            <v>29536.911700000001</v>
          </cell>
          <cell r="RA46">
            <v>73714.899799999999</v>
          </cell>
          <cell r="RB46">
            <v>44177.988100000002</v>
          </cell>
        </row>
        <row r="47">
          <cell r="A47">
            <v>1987</v>
          </cell>
          <cell r="B47" t="str">
            <v/>
          </cell>
          <cell r="C47">
            <v>457564.91360000003</v>
          </cell>
          <cell r="D47">
            <v>311463.58399999997</v>
          </cell>
          <cell r="E47">
            <v>228127.11670000001</v>
          </cell>
          <cell r="F47">
            <v>84205.014999999999</v>
          </cell>
          <cell r="G47">
            <v>88233.8318</v>
          </cell>
          <cell r="H47">
            <v>86655.746299999999</v>
          </cell>
          <cell r="I47">
            <v>31972.392899999999</v>
          </cell>
          <cell r="J47">
            <v>65236.673799999997</v>
          </cell>
          <cell r="K47">
            <v>33264.2808</v>
          </cell>
          <cell r="L47">
            <v>208308.67189999999</v>
          </cell>
          <cell r="M47">
            <v>164664.80650000001</v>
          </cell>
          <cell r="N47">
            <v>119629.33229999999</v>
          </cell>
          <cell r="O47">
            <v>45104.291700000002</v>
          </cell>
          <cell r="P47">
            <v>49686.380700000002</v>
          </cell>
          <cell r="Q47">
            <v>49821.446000000004</v>
          </cell>
          <cell r="R47">
            <v>-4042.9875999999999</v>
          </cell>
          <cell r="S47">
            <v>53905.747499999998</v>
          </cell>
          <cell r="T47">
            <v>57948.735200000003</v>
          </cell>
          <cell r="U47">
            <v>262976.21740000002</v>
          </cell>
          <cell r="V47">
            <v>217791.0912</v>
          </cell>
          <cell r="W47">
            <v>145359.53899999999</v>
          </cell>
          <cell r="X47">
            <v>72903.884999999995</v>
          </cell>
          <cell r="Y47">
            <v>47138.455999999998</v>
          </cell>
          <cell r="Z47">
            <v>49733.961300000003</v>
          </cell>
          <cell r="AA47">
            <v>2068.4546999999998</v>
          </cell>
          <cell r="AB47">
            <v>118381.0423</v>
          </cell>
          <cell r="AC47">
            <v>116312.5876</v>
          </cell>
          <cell r="AD47">
            <v>799639.41910000006</v>
          </cell>
          <cell r="AE47">
            <v>598405.1348</v>
          </cell>
          <cell r="AF47">
            <v>405325.62190000003</v>
          </cell>
          <cell r="AG47">
            <v>197874.53779999999</v>
          </cell>
          <cell r="AH47">
            <v>150550.1121</v>
          </cell>
          <cell r="AI47">
            <v>152694.4295</v>
          </cell>
          <cell r="AJ47">
            <v>29368.208999999999</v>
          </cell>
          <cell r="AK47">
            <v>162266.85930000001</v>
          </cell>
          <cell r="AL47">
            <v>132898.65040000001</v>
          </cell>
          <cell r="AM47">
            <v>86976.065799999997</v>
          </cell>
          <cell r="AN47">
            <v>57961.585899999998</v>
          </cell>
          <cell r="AO47">
            <v>44606.163</v>
          </cell>
          <cell r="AP47">
            <v>16123</v>
          </cell>
          <cell r="AQ47">
            <v>8886.4282999999996</v>
          </cell>
          <cell r="AR47">
            <v>8776.0444000000007</v>
          </cell>
          <cell r="AS47">
            <v>12980.3418</v>
          </cell>
          <cell r="AT47">
            <v>22880.897000000001</v>
          </cell>
          <cell r="AU47">
            <v>9900.5552000000007</v>
          </cell>
          <cell r="AV47" t="str">
            <v>..</v>
          </cell>
          <cell r="AW47" t="str">
            <v>..</v>
          </cell>
          <cell r="AX47" t="str">
            <v>..</v>
          </cell>
          <cell r="AY47" t="str">
            <v>..</v>
          </cell>
          <cell r="AZ47" t="str">
            <v>..</v>
          </cell>
          <cell r="BA47" t="str">
            <v>..</v>
          </cell>
          <cell r="BB47" t="str">
            <v>..</v>
          </cell>
          <cell r="BC47" t="str">
            <v>..</v>
          </cell>
          <cell r="BD47" t="str">
            <v>..</v>
          </cell>
          <cell r="BE47">
            <v>166229.516</v>
          </cell>
          <cell r="BF47">
            <v>126454.99950000001</v>
          </cell>
          <cell r="BG47">
            <v>82331.639500000005</v>
          </cell>
          <cell r="BH47">
            <v>44114.534299999999</v>
          </cell>
          <cell r="BI47">
            <v>30029.861400000002</v>
          </cell>
          <cell r="BJ47">
            <v>30374.459900000002</v>
          </cell>
          <cell r="BK47">
            <v>7437.9791999999998</v>
          </cell>
          <cell r="BL47">
            <v>44093.326200000003</v>
          </cell>
          <cell r="BM47">
            <v>36655.346899999997</v>
          </cell>
          <cell r="BN47" t="str">
            <v>..</v>
          </cell>
          <cell r="BO47" t="str">
            <v>..</v>
          </cell>
          <cell r="BP47" t="str">
            <v>..</v>
          </cell>
          <cell r="BQ47" t="str">
            <v>..</v>
          </cell>
          <cell r="BR47" t="str">
            <v>..</v>
          </cell>
          <cell r="BS47" t="str">
            <v>..</v>
          </cell>
          <cell r="BT47" t="str">
            <v>..</v>
          </cell>
          <cell r="BU47" t="str">
            <v>..</v>
          </cell>
          <cell r="BV47" t="str">
            <v>..</v>
          </cell>
          <cell r="BW47">
            <v>125551.3364</v>
          </cell>
          <cell r="BX47">
            <v>102032.32249999999</v>
          </cell>
          <cell r="BY47">
            <v>67078.048699999999</v>
          </cell>
          <cell r="BZ47">
            <v>35511.712200000002</v>
          </cell>
          <cell r="CA47">
            <v>31154.365099999999</v>
          </cell>
          <cell r="CB47">
            <v>32937.7238</v>
          </cell>
          <cell r="CC47">
            <v>-3496.7599</v>
          </cell>
          <cell r="CD47">
            <v>22977.121599999999</v>
          </cell>
          <cell r="CE47">
            <v>26473.8815</v>
          </cell>
          <cell r="CF47">
            <v>1487456.4246</v>
          </cell>
          <cell r="CG47">
            <v>1196085.3022</v>
          </cell>
          <cell r="CH47">
            <v>822362.10880000005</v>
          </cell>
          <cell r="CI47">
            <v>373622.51390000002</v>
          </cell>
          <cell r="CJ47">
            <v>320383.61109999998</v>
          </cell>
          <cell r="CK47">
            <v>316808.64779999998</v>
          </cell>
          <cell r="CL47">
            <v>-15529.173199999999</v>
          </cell>
          <cell r="CM47">
            <v>205963.49249999999</v>
          </cell>
          <cell r="CN47">
            <v>221492.66570000001</v>
          </cell>
          <cell r="CO47">
            <v>2130004.3750999998</v>
          </cell>
          <cell r="CP47">
            <v>1704669.3469</v>
          </cell>
          <cell r="CQ47">
            <v>1280530.5256000001</v>
          </cell>
          <cell r="CR47">
            <v>424397.92489999998</v>
          </cell>
          <cell r="CS47">
            <v>456193.7536</v>
          </cell>
          <cell r="CT47">
            <v>436007.72289999999</v>
          </cell>
          <cell r="CU47">
            <v>2150.4519</v>
          </cell>
          <cell r="CV47">
            <v>348713.29269999999</v>
          </cell>
          <cell r="CW47">
            <v>346562.84080000001</v>
          </cell>
          <cell r="CX47">
            <v>190935.72219999999</v>
          </cell>
          <cell r="CY47">
            <v>160200.87909999999</v>
          </cell>
          <cell r="CZ47">
            <v>116577.0331</v>
          </cell>
          <cell r="DA47">
            <v>46768.466099999998</v>
          </cell>
          <cell r="DB47">
            <v>33563.628900000003</v>
          </cell>
          <cell r="DC47">
            <v>33196.748299999999</v>
          </cell>
          <cell r="DD47">
            <v>-4223.4840000000004</v>
          </cell>
          <cell r="DE47">
            <v>24620.941999999999</v>
          </cell>
          <cell r="DF47">
            <v>28844.425999999999</v>
          </cell>
          <cell r="DG47" t="str">
            <v>..</v>
          </cell>
          <cell r="DH47" t="str">
            <v>..</v>
          </cell>
          <cell r="DI47" t="str">
            <v>..</v>
          </cell>
          <cell r="DJ47" t="str">
            <v>..</v>
          </cell>
          <cell r="DK47" t="str">
            <v>..</v>
          </cell>
          <cell r="DL47" t="str">
            <v>..</v>
          </cell>
          <cell r="DM47" t="str">
            <v>..</v>
          </cell>
          <cell r="DN47" t="str">
            <v>..</v>
          </cell>
          <cell r="DO47" t="str">
            <v>..</v>
          </cell>
          <cell r="DP47">
            <v>7301.8819999999996</v>
          </cell>
          <cell r="DQ47">
            <v>6107.1486000000004</v>
          </cell>
          <cell r="DR47" t="str">
            <v>..</v>
          </cell>
          <cell r="DS47">
            <v>1586.9505999999999</v>
          </cell>
          <cell r="DT47">
            <v>1620.2738999999999</v>
          </cell>
          <cell r="DU47">
            <v>1804.2503999999999</v>
          </cell>
          <cell r="DV47">
            <v>-829.43939999999998</v>
          </cell>
          <cell r="DW47">
            <v>2984.8892000000001</v>
          </cell>
          <cell r="DX47">
            <v>3814.3285999999998</v>
          </cell>
          <cell r="DY47">
            <v>62880.886400000003</v>
          </cell>
          <cell r="DZ47">
            <v>52842.183400000002</v>
          </cell>
          <cell r="EA47">
            <v>35725.525600000001</v>
          </cell>
          <cell r="EB47">
            <v>17782.79</v>
          </cell>
          <cell r="EC47">
            <v>11557.5126</v>
          </cell>
          <cell r="ED47">
            <v>12149.114299999999</v>
          </cell>
          <cell r="EE47">
            <v>-1445.0929000000001</v>
          </cell>
          <cell r="EF47">
            <v>22672.5236</v>
          </cell>
          <cell r="EG47">
            <v>24117.6165</v>
          </cell>
          <cell r="EH47">
            <v>81592.303499999995</v>
          </cell>
          <cell r="EI47">
            <v>73212.167600000001</v>
          </cell>
          <cell r="EJ47">
            <v>41027.177799999998</v>
          </cell>
          <cell r="EK47">
            <v>35754.828300000001</v>
          </cell>
          <cell r="EL47">
            <v>13268.7927</v>
          </cell>
          <cell r="EM47">
            <v>14286.9954</v>
          </cell>
          <cell r="EN47">
            <v>-3828.1273999999999</v>
          </cell>
          <cell r="EO47">
            <v>19630.941599999998</v>
          </cell>
          <cell r="EP47">
            <v>23459.069</v>
          </cell>
          <cell r="EQ47">
            <v>1556380.9519</v>
          </cell>
          <cell r="ER47">
            <v>1264916.6791000001</v>
          </cell>
          <cell r="ES47">
            <v>920107.16220000002</v>
          </cell>
          <cell r="ET47">
            <v>347385.48220000003</v>
          </cell>
          <cell r="EU47">
            <v>310580.33720000001</v>
          </cell>
          <cell r="EV47">
            <v>310856.3419</v>
          </cell>
          <cell r="EW47">
            <v>-7484.8230000000003</v>
          </cell>
          <cell r="EX47">
            <v>227493.58360000001</v>
          </cell>
          <cell r="EY47">
            <v>234978.40669999999</v>
          </cell>
          <cell r="EZ47">
            <v>3148075.8097999999</v>
          </cell>
          <cell r="FA47">
            <v>2257241.6527999998</v>
          </cell>
          <cell r="FB47">
            <v>1760796.8492999999</v>
          </cell>
          <cell r="FC47">
            <v>508085.83909999998</v>
          </cell>
          <cell r="FD47">
            <v>922136.97450000001</v>
          </cell>
          <cell r="FE47">
            <v>960688.88879999996</v>
          </cell>
          <cell r="FF47">
            <v>-19745.939200000001</v>
          </cell>
          <cell r="FG47">
            <v>216081.65580000001</v>
          </cell>
          <cell r="FH47">
            <v>235827.595</v>
          </cell>
          <cell r="FI47">
            <v>379325.38809999998</v>
          </cell>
          <cell r="FJ47">
            <v>290204.47749999998</v>
          </cell>
          <cell r="FK47">
            <v>226895.02249999999</v>
          </cell>
          <cell r="FL47">
            <v>64807.391300000003</v>
          </cell>
          <cell r="FM47">
            <v>125322.90240000001</v>
          </cell>
          <cell r="FN47">
            <v>119983.0851</v>
          </cell>
          <cell r="FO47">
            <v>-14966.044400000001</v>
          </cell>
          <cell r="FP47">
            <v>65991.850399999996</v>
          </cell>
          <cell r="FQ47">
            <v>80957.894700000004</v>
          </cell>
          <cell r="FR47" t="str">
            <v>..</v>
          </cell>
          <cell r="FS47" t="str">
            <v>..</v>
          </cell>
          <cell r="FT47" t="str">
            <v>..</v>
          </cell>
          <cell r="FU47" t="str">
            <v>..</v>
          </cell>
          <cell r="FV47" t="str">
            <v>..</v>
          </cell>
          <cell r="FW47" t="str">
            <v>..</v>
          </cell>
          <cell r="FX47" t="str">
            <v>..</v>
          </cell>
          <cell r="FY47" t="str">
            <v>..</v>
          </cell>
          <cell r="FZ47" t="str">
            <v>..</v>
          </cell>
          <cell r="GA47" t="str">
            <v>..</v>
          </cell>
          <cell r="GB47" t="str">
            <v>..</v>
          </cell>
          <cell r="GC47" t="str">
            <v>..</v>
          </cell>
          <cell r="GD47" t="str">
            <v>..</v>
          </cell>
          <cell r="GE47" t="str">
            <v>..</v>
          </cell>
          <cell r="GF47" t="str">
            <v>..</v>
          </cell>
          <cell r="GG47" t="str">
            <v>..</v>
          </cell>
          <cell r="GH47" t="str">
            <v>..</v>
          </cell>
          <cell r="GI47" t="str">
            <v>..</v>
          </cell>
          <cell r="GJ47">
            <v>15685.964099999999</v>
          </cell>
          <cell r="GK47">
            <v>10073.7659</v>
          </cell>
          <cell r="GL47">
            <v>7009.4414999999999</v>
          </cell>
          <cell r="GM47">
            <v>2980.2348000000002</v>
          </cell>
          <cell r="GN47">
            <v>2641.4953</v>
          </cell>
          <cell r="GO47">
            <v>2635.5050000000001</v>
          </cell>
          <cell r="GP47">
            <v>1931.1247000000001</v>
          </cell>
          <cell r="GQ47">
            <v>14709.105</v>
          </cell>
          <cell r="GR47">
            <v>12777.980299999999</v>
          </cell>
          <cell r="GS47">
            <v>955148.94539999997</v>
          </cell>
          <cell r="GT47">
            <v>732051.8014</v>
          </cell>
          <cell r="GU47">
            <v>601189.99820000003</v>
          </cell>
          <cell r="GV47">
            <v>138076.52710000001</v>
          </cell>
          <cell r="GW47">
            <v>149879.5576</v>
          </cell>
          <cell r="GX47">
            <v>141519.57829999999</v>
          </cell>
          <cell r="GY47">
            <v>29057.447100000001</v>
          </cell>
          <cell r="GZ47">
            <v>89963.757400000002</v>
          </cell>
          <cell r="HA47">
            <v>60906.310400000002</v>
          </cell>
          <cell r="HB47">
            <v>419339.51049999997</v>
          </cell>
          <cell r="HC47">
            <v>321540.33370000002</v>
          </cell>
          <cell r="HD47">
            <v>213407.02429999999</v>
          </cell>
          <cell r="HE47">
            <v>108109.6566</v>
          </cell>
          <cell r="HF47">
            <v>86195.0913</v>
          </cell>
          <cell r="HG47">
            <v>84255.5867</v>
          </cell>
          <cell r="HH47">
            <v>13586.468699999999</v>
          </cell>
          <cell r="HI47">
            <v>150940.7426</v>
          </cell>
          <cell r="HJ47">
            <v>137354.2739</v>
          </cell>
          <cell r="HK47">
            <v>74276.126699999993</v>
          </cell>
          <cell r="HL47">
            <v>56542.1224</v>
          </cell>
          <cell r="HM47">
            <v>41583.252699999997</v>
          </cell>
          <cell r="HN47">
            <v>15164.0087</v>
          </cell>
          <cell r="HO47">
            <v>12875.3984</v>
          </cell>
          <cell r="HP47">
            <v>12969.5306</v>
          </cell>
          <cell r="HQ47">
            <v>3980.2936</v>
          </cell>
          <cell r="HR47">
            <v>16253.9717</v>
          </cell>
          <cell r="HS47">
            <v>12273.678099999999</v>
          </cell>
          <cell r="HT47">
            <v>164225.3971</v>
          </cell>
          <cell r="HU47">
            <v>94764.662200000006</v>
          </cell>
          <cell r="HV47">
            <v>62285.822</v>
          </cell>
          <cell r="HW47">
            <v>32334.439299999998</v>
          </cell>
          <cell r="HX47">
            <v>44965.71</v>
          </cell>
          <cell r="HY47">
            <v>37112.9692</v>
          </cell>
          <cell r="HZ47">
            <v>18534.989600000001</v>
          </cell>
          <cell r="IA47">
            <v>51994.646800000002</v>
          </cell>
          <cell r="IB47">
            <v>33459.657099999997</v>
          </cell>
          <cell r="IC47" t="str">
            <v>..</v>
          </cell>
          <cell r="ID47" t="str">
            <v>..</v>
          </cell>
          <cell r="IE47" t="str">
            <v>..</v>
          </cell>
          <cell r="IF47" t="str">
            <v>..</v>
          </cell>
          <cell r="IG47" t="str">
            <v>..</v>
          </cell>
          <cell r="IH47" t="str">
            <v>..</v>
          </cell>
          <cell r="II47" t="str">
            <v>..</v>
          </cell>
          <cell r="IJ47" t="str">
            <v>..</v>
          </cell>
          <cell r="IK47" t="str">
            <v>..</v>
          </cell>
          <cell r="IL47">
            <v>169515.55189999999</v>
          </cell>
          <cell r="IM47">
            <v>136237.76850000001</v>
          </cell>
          <cell r="IN47">
            <v>105626.36599999999</v>
          </cell>
          <cell r="IO47">
            <v>30502.456399999999</v>
          </cell>
          <cell r="IP47">
            <v>32079.237300000001</v>
          </cell>
          <cell r="IQ47">
            <v>32869.623599999999</v>
          </cell>
          <cell r="IR47">
            <v>53.5169</v>
          </cell>
          <cell r="IS47">
            <v>29454.7664</v>
          </cell>
          <cell r="IT47">
            <v>29401.249500000002</v>
          </cell>
          <cell r="IU47" t="str">
            <v>..</v>
          </cell>
          <cell r="IV47" t="str">
            <v>..</v>
          </cell>
          <cell r="IW47" t="str">
            <v>..</v>
          </cell>
          <cell r="IX47" t="str">
            <v>..</v>
          </cell>
          <cell r="IY47" t="str">
            <v>..</v>
          </cell>
          <cell r="IZ47" t="str">
            <v>..</v>
          </cell>
          <cell r="JA47" t="str">
            <v>..</v>
          </cell>
          <cell r="JB47" t="str">
            <v>..</v>
          </cell>
          <cell r="JC47" t="str">
            <v>..</v>
          </cell>
          <cell r="JD47" t="str">
            <v>..</v>
          </cell>
          <cell r="JE47" t="str">
            <v>..</v>
          </cell>
          <cell r="JF47" t="str">
            <v>..</v>
          </cell>
          <cell r="JG47" t="str">
            <v>..</v>
          </cell>
          <cell r="JH47" t="str">
            <v>..</v>
          </cell>
          <cell r="JI47" t="str">
            <v>..</v>
          </cell>
          <cell r="JJ47" t="str">
            <v>..</v>
          </cell>
          <cell r="JK47" t="str">
            <v>..</v>
          </cell>
          <cell r="JL47" t="str">
            <v>..</v>
          </cell>
          <cell r="JM47">
            <v>794859.2953</v>
          </cell>
          <cell r="JN47">
            <v>596353.99140000006</v>
          </cell>
          <cell r="JO47">
            <v>478164.00510000001</v>
          </cell>
          <cell r="JP47">
            <v>119297.97259999999</v>
          </cell>
          <cell r="JQ47">
            <v>166230.82699999999</v>
          </cell>
          <cell r="JR47">
            <v>159676.6667</v>
          </cell>
          <cell r="JS47">
            <v>18993.519499999999</v>
          </cell>
          <cell r="JT47">
            <v>105995.94500000001</v>
          </cell>
          <cell r="JU47">
            <v>87002.425499999998</v>
          </cell>
          <cell r="JV47">
            <v>241455.5154</v>
          </cell>
          <cell r="JW47">
            <v>196345.76269999999</v>
          </cell>
          <cell r="JX47">
            <v>120542.2475</v>
          </cell>
          <cell r="JY47">
            <v>76612.686199999996</v>
          </cell>
          <cell r="JZ47">
            <v>58847.629800000002</v>
          </cell>
          <cell r="KA47">
            <v>58943.054600000003</v>
          </cell>
          <cell r="KB47">
            <v>-5330.8482000000004</v>
          </cell>
          <cell r="KC47">
            <v>54774.369700000003</v>
          </cell>
          <cell r="KD47">
            <v>60105.217900000003</v>
          </cell>
          <cell r="KE47">
            <v>275138.38640000002</v>
          </cell>
          <cell r="KF47">
            <v>192597.50659999999</v>
          </cell>
          <cell r="KG47">
            <v>160319.0233</v>
          </cell>
          <cell r="KH47">
            <v>32160.140599999999</v>
          </cell>
          <cell r="KI47">
            <v>68258.8609</v>
          </cell>
          <cell r="KJ47">
            <v>63587.1587</v>
          </cell>
          <cell r="KK47">
            <v>13217.7485</v>
          </cell>
          <cell r="KL47">
            <v>108523.8256</v>
          </cell>
          <cell r="KM47">
            <v>95306.077099999995</v>
          </cell>
          <cell r="KN47">
            <v>531307.33669999999</v>
          </cell>
          <cell r="KO47" t="str">
            <v>..</v>
          </cell>
          <cell r="KP47">
            <v>349538.33100000001</v>
          </cell>
          <cell r="KQ47">
            <v>70412.725300000006</v>
          </cell>
          <cell r="KS47">
            <v>88170.941399999996</v>
          </cell>
          <cell r="KT47">
            <v>-1977.8077000000001</v>
          </cell>
          <cell r="KU47">
            <v>48275.460599999999</v>
          </cell>
          <cell r="KV47">
            <v>51190.345399999998</v>
          </cell>
          <cell r="KW47">
            <v>1370455.7575999999</v>
          </cell>
          <cell r="KX47">
            <v>1108986.5713</v>
          </cell>
          <cell r="KY47">
            <v>803277.05480000004</v>
          </cell>
          <cell r="KZ47">
            <v>306878.10489999998</v>
          </cell>
          <cell r="LA47">
            <v>210357.7139</v>
          </cell>
          <cell r="LB47">
            <v>224637.67970000001</v>
          </cell>
          <cell r="LC47">
            <v>17515.0373</v>
          </cell>
          <cell r="LD47">
            <v>258993.0411</v>
          </cell>
          <cell r="LE47">
            <v>241478.00390000001</v>
          </cell>
          <cell r="LF47">
            <v>8179961.8630999997</v>
          </cell>
          <cell r="LG47">
            <v>6883378.8616000004</v>
          </cell>
          <cell r="LH47">
            <v>5260820.4762000004</v>
          </cell>
          <cell r="LI47">
            <v>1684717.8922999999</v>
          </cell>
          <cell r="LJ47">
            <v>1552537.6684000001</v>
          </cell>
          <cell r="LK47">
            <v>1535104.6098</v>
          </cell>
          <cell r="LL47">
            <v>-197822.71479999999</v>
          </cell>
          <cell r="LM47">
            <v>458326.86800000002</v>
          </cell>
          <cell r="LN47">
            <v>656149.58279999997</v>
          </cell>
          <cell r="LO47" t="str">
            <v>..</v>
          </cell>
          <cell r="LP47" t="str">
            <v>..</v>
          </cell>
          <cell r="LS47" t="str">
            <v>..</v>
          </cell>
          <cell r="LT47" t="str">
            <v>..</v>
          </cell>
          <cell r="LU47" t="str">
            <v>..</v>
          </cell>
          <cell r="LV47" t="str">
            <v>..</v>
          </cell>
          <cell r="LW47" t="str">
            <v>..</v>
          </cell>
          <cell r="LX47" t="str">
            <v>..</v>
          </cell>
          <cell r="LY47" t="str">
            <v>..</v>
          </cell>
          <cell r="LZ47" t="str">
            <v>..</v>
          </cell>
          <cell r="MA47" t="str">
            <v>..</v>
          </cell>
          <cell r="MB47" t="str">
            <v>..</v>
          </cell>
          <cell r="MC47" t="str">
            <v>..</v>
          </cell>
          <cell r="MD47" t="str">
            <v>..</v>
          </cell>
          <cell r="ME47" t="str">
            <v>..</v>
          </cell>
          <cell r="MF47" t="str">
            <v>..</v>
          </cell>
          <cell r="MG47" t="str">
            <v>..</v>
          </cell>
          <cell r="MH47" t="str">
            <v>..</v>
          </cell>
          <cell r="MI47" t="str">
            <v>..</v>
          </cell>
          <cell r="MJ47" t="str">
            <v>..</v>
          </cell>
          <cell r="MK47" t="str">
            <v>..</v>
          </cell>
          <cell r="ML47" t="str">
            <v>..</v>
          </cell>
          <cell r="MM47" t="str">
            <v>..</v>
          </cell>
          <cell r="MN47" t="str">
            <v>..</v>
          </cell>
          <cell r="MO47" t="str">
            <v>..</v>
          </cell>
          <cell r="MP47" t="str">
            <v>..</v>
          </cell>
          <cell r="MQ47" t="str">
            <v>..</v>
          </cell>
          <cell r="MR47" t="str">
            <v>..</v>
          </cell>
          <cell r="MS47" t="str">
            <v>..</v>
          </cell>
          <cell r="MT47" t="str">
            <v>..</v>
          </cell>
          <cell r="MU47" t="str">
            <v>..</v>
          </cell>
          <cell r="MV47" t="str">
            <v>..</v>
          </cell>
          <cell r="MW47" t="str">
            <v>..</v>
          </cell>
          <cell r="MX47" t="str">
            <v>..</v>
          </cell>
          <cell r="MY47">
            <v>225121.6752</v>
          </cell>
          <cell r="MZ47">
            <v>171612.74600000001</v>
          </cell>
          <cell r="NA47" t="str">
            <v>..</v>
          </cell>
          <cell r="NB47" t="str">
            <v>..</v>
          </cell>
          <cell r="NC47">
            <v>41286.658499999998</v>
          </cell>
          <cell r="ND47">
            <v>39867.811399999999</v>
          </cell>
          <cell r="NE47">
            <v>7943.5407999999998</v>
          </cell>
          <cell r="NF47">
            <v>24895.001499999998</v>
          </cell>
          <cell r="NG47">
            <v>16951.4607</v>
          </cell>
          <cell r="NH47" t="str">
            <v>..</v>
          </cell>
          <cell r="NI47" t="str">
            <v>..</v>
          </cell>
          <cell r="NJ47" t="str">
            <v>..</v>
          </cell>
          <cell r="NK47" t="str">
            <v>..</v>
          </cell>
          <cell r="NL47" t="str">
            <v>..</v>
          </cell>
          <cell r="NM47" t="str">
            <v>..</v>
          </cell>
          <cell r="NN47" t="str">
            <v>..</v>
          </cell>
          <cell r="NO47" t="str">
            <v>..</v>
          </cell>
          <cell r="NP47" t="str">
            <v>..</v>
          </cell>
          <cell r="NQ47" t="str">
            <v>..</v>
          </cell>
          <cell r="NR47" t="str">
            <v>..</v>
          </cell>
          <cell r="NS47" t="str">
            <v>..</v>
          </cell>
          <cell r="NT47" t="str">
            <v>..</v>
          </cell>
          <cell r="NU47" t="str">
            <v>..</v>
          </cell>
          <cell r="NV47" t="str">
            <v>..</v>
          </cell>
          <cell r="NW47" t="str">
            <v>..</v>
          </cell>
          <cell r="NX47" t="str">
            <v>..</v>
          </cell>
          <cell r="NY47" t="str">
            <v>..</v>
          </cell>
          <cell r="NZ47" t="str">
            <v>..</v>
          </cell>
          <cell r="OA47" t="str">
            <v>..</v>
          </cell>
          <cell r="OB47" t="str">
            <v>..</v>
          </cell>
          <cell r="OC47" t="str">
            <v>..</v>
          </cell>
          <cell r="OD47" t="str">
            <v>..</v>
          </cell>
          <cell r="OE47" t="str">
            <v>..</v>
          </cell>
          <cell r="OF47" t="str">
            <v>..</v>
          </cell>
          <cell r="OG47" t="str">
            <v>..</v>
          </cell>
          <cell r="OH47" t="str">
            <v>..</v>
          </cell>
          <cell r="OI47">
            <v>1220539.0541000001</v>
          </cell>
          <cell r="OJ47">
            <v>976272.19869999995</v>
          </cell>
          <cell r="OK47">
            <v>814254.24589999998</v>
          </cell>
          <cell r="OL47">
            <v>161847.92379999999</v>
          </cell>
          <cell r="OM47" t="str">
            <v>..</v>
          </cell>
          <cell r="ON47">
            <v>266867.88209999999</v>
          </cell>
          <cell r="OO47">
            <v>-17454.0573</v>
          </cell>
          <cell r="OP47">
            <v>75774.104300000006</v>
          </cell>
          <cell r="OQ47">
            <v>93228.161500000002</v>
          </cell>
          <cell r="OR47" t="str">
            <v>..</v>
          </cell>
          <cell r="OS47" t="str">
            <v>..</v>
          </cell>
          <cell r="OT47" t="str">
            <v>..</v>
          </cell>
          <cell r="OU47" t="str">
            <v>..</v>
          </cell>
          <cell r="OV47" t="str">
            <v>..</v>
          </cell>
          <cell r="OW47" t="str">
            <v>..</v>
          </cell>
          <cell r="OX47" t="str">
            <v>..</v>
          </cell>
          <cell r="OY47" t="str">
            <v>..</v>
          </cell>
          <cell r="OZ47" t="str">
            <v>..</v>
          </cell>
          <cell r="PA47" t="str">
            <v>..</v>
          </cell>
          <cell r="PB47" t="str">
            <v>..</v>
          </cell>
          <cell r="PC47" t="str">
            <v>..</v>
          </cell>
          <cell r="PD47" t="str">
            <v>..</v>
          </cell>
          <cell r="PE47" t="str">
            <v>..</v>
          </cell>
          <cell r="PF47" t="str">
            <v>..</v>
          </cell>
          <cell r="PG47" t="str">
            <v>..</v>
          </cell>
          <cell r="PH47" t="str">
            <v>..</v>
          </cell>
          <cell r="PI47" t="str">
            <v>..</v>
          </cell>
          <cell r="PJ47" t="str">
            <v>..</v>
          </cell>
          <cell r="PK47" t="str">
            <v>..</v>
          </cell>
          <cell r="PL47" t="str">
            <v>..</v>
          </cell>
          <cell r="PM47" t="str">
            <v>..</v>
          </cell>
          <cell r="PN47" t="str">
            <v>..</v>
          </cell>
          <cell r="PO47" t="str">
            <v>..</v>
          </cell>
          <cell r="PP47" t="str">
            <v>..</v>
          </cell>
          <cell r="PQ47" t="str">
            <v>..</v>
          </cell>
          <cell r="PR47" t="str">
            <v>..</v>
          </cell>
          <cell r="PS47" t="str">
            <v>..</v>
          </cell>
          <cell r="PT47" t="str">
            <v>..</v>
          </cell>
          <cell r="PU47" t="str">
            <v>..</v>
          </cell>
          <cell r="PV47" t="str">
            <v>..</v>
          </cell>
          <cell r="PW47" t="str">
            <v>..</v>
          </cell>
          <cell r="PX47" t="str">
            <v>..</v>
          </cell>
          <cell r="PY47" t="str">
            <v>..</v>
          </cell>
          <cell r="PZ47" t="str">
            <v>..</v>
          </cell>
          <cell r="QA47" t="str">
            <v>..</v>
          </cell>
          <cell r="QB47" t="str">
            <v>..</v>
          </cell>
          <cell r="QC47" t="str">
            <v>..</v>
          </cell>
          <cell r="QD47" t="str">
            <v>..</v>
          </cell>
          <cell r="QE47" t="str">
            <v>..</v>
          </cell>
          <cell r="QF47" t="str">
            <v>..</v>
          </cell>
          <cell r="QG47" t="str">
            <v>..</v>
          </cell>
          <cell r="QH47" t="str">
            <v>..</v>
          </cell>
          <cell r="QI47" t="str">
            <v>..</v>
          </cell>
          <cell r="QJ47" t="str">
            <v>..</v>
          </cell>
          <cell r="QK47" t="str">
            <v>..</v>
          </cell>
          <cell r="QL47" t="str">
            <v>..</v>
          </cell>
          <cell r="QM47" t="str">
            <v>..</v>
          </cell>
          <cell r="QN47" t="str">
            <v>..</v>
          </cell>
          <cell r="QO47" t="str">
            <v>..</v>
          </cell>
          <cell r="QP47" t="str">
            <v>..</v>
          </cell>
          <cell r="QQ47" t="str">
            <v>..</v>
          </cell>
          <cell r="QR47" t="str">
            <v>..</v>
          </cell>
          <cell r="QS47" t="str">
            <v>..</v>
          </cell>
          <cell r="QT47">
            <v>335507.71860000002</v>
          </cell>
          <cell r="QU47">
            <v>236295.99340000001</v>
          </cell>
          <cell r="QV47">
            <v>169311.56690000001</v>
          </cell>
          <cell r="QW47">
            <v>66984.426399999997</v>
          </cell>
          <cell r="QX47">
            <v>41064.6803</v>
          </cell>
          <cell r="QY47">
            <v>42999.214</v>
          </cell>
          <cell r="QZ47">
            <v>31420.295999999998</v>
          </cell>
          <cell r="RA47">
            <v>77141.967799999999</v>
          </cell>
          <cell r="RB47">
            <v>45721.671799999996</v>
          </cell>
        </row>
        <row r="48">
          <cell r="A48">
            <v>1988</v>
          </cell>
          <cell r="B48" t="str">
            <v/>
          </cell>
          <cell r="C48">
            <v>475271.35950000002</v>
          </cell>
          <cell r="D48">
            <v>324600.32559999998</v>
          </cell>
          <cell r="E48">
            <v>238698.033</v>
          </cell>
          <cell r="F48">
            <v>86682.809599999993</v>
          </cell>
          <cell r="G48">
            <v>98966.953500000003</v>
          </cell>
          <cell r="H48">
            <v>95947.007599999997</v>
          </cell>
          <cell r="I48">
            <v>24371.3433</v>
          </cell>
          <cell r="J48">
            <v>65912.6345</v>
          </cell>
          <cell r="K48">
            <v>41541.2912</v>
          </cell>
          <cell r="L48">
            <v>215174.2763</v>
          </cell>
          <cell r="M48">
            <v>168352.57579999999</v>
          </cell>
          <cell r="N48">
            <v>122509.86990000001</v>
          </cell>
          <cell r="O48">
            <v>45890.253299999997</v>
          </cell>
          <cell r="P48">
            <v>54834.714699999997</v>
          </cell>
          <cell r="Q48">
            <v>53339.351900000001</v>
          </cell>
          <cell r="R48">
            <v>-5063.8135000000002</v>
          </cell>
          <cell r="S48">
            <v>58356.712</v>
          </cell>
          <cell r="T48">
            <v>63420.525500000003</v>
          </cell>
          <cell r="U48">
            <v>275397.1335</v>
          </cell>
          <cell r="V48">
            <v>222341.0803</v>
          </cell>
          <cell r="W48">
            <v>150182.61309999999</v>
          </cell>
          <cell r="X48">
            <v>72400.231199999995</v>
          </cell>
          <cell r="Y48">
            <v>56032.446600000003</v>
          </cell>
          <cell r="Z48">
            <v>57700.405400000003</v>
          </cell>
          <cell r="AA48">
            <v>1351.9061999999999</v>
          </cell>
          <cell r="AB48">
            <v>129784.4476</v>
          </cell>
          <cell r="AC48">
            <v>128432.5414</v>
          </cell>
          <cell r="AD48">
            <v>834905.8885</v>
          </cell>
          <cell r="AE48">
            <v>621083.14930000005</v>
          </cell>
          <cell r="AF48">
            <v>422065.54320000001</v>
          </cell>
          <cell r="AG48">
            <v>203654.49840000001</v>
          </cell>
          <cell r="AH48">
            <v>167464.9694</v>
          </cell>
          <cell r="AI48">
            <v>166648.99679999999</v>
          </cell>
          <cell r="AJ48">
            <v>26153.029299999998</v>
          </cell>
          <cell r="AK48">
            <v>177026.54490000001</v>
          </cell>
          <cell r="AL48">
            <v>150873.51560000001</v>
          </cell>
          <cell r="AM48">
            <v>93335.133499999996</v>
          </cell>
          <cell r="AN48">
            <v>61739.6034</v>
          </cell>
          <cell r="AO48">
            <v>47741.572699999997</v>
          </cell>
          <cell r="AP48">
            <v>16702.035199999998</v>
          </cell>
          <cell r="AQ48">
            <v>9917.7782999999999</v>
          </cell>
          <cell r="AR48">
            <v>10018.092000000001</v>
          </cell>
          <cell r="AS48">
            <v>14357.783799999999</v>
          </cell>
          <cell r="AT48">
            <v>25524.945299999999</v>
          </cell>
          <cell r="AU48">
            <v>11167.1615</v>
          </cell>
          <cell r="AV48" t="str">
            <v>..</v>
          </cell>
          <cell r="AW48" t="str">
            <v>..</v>
          </cell>
          <cell r="AX48" t="str">
            <v>..</v>
          </cell>
          <cell r="AY48" t="str">
            <v>..</v>
          </cell>
          <cell r="AZ48" t="str">
            <v>..</v>
          </cell>
          <cell r="BA48" t="str">
            <v>..</v>
          </cell>
          <cell r="BB48" t="str">
            <v>..</v>
          </cell>
          <cell r="BC48" t="str">
            <v>..</v>
          </cell>
          <cell r="BD48" t="str">
            <v>..</v>
          </cell>
          <cell r="BE48">
            <v>166206.85889999999</v>
          </cell>
          <cell r="BF48">
            <v>124847.6636</v>
          </cell>
          <cell r="BG48">
            <v>80822.703800000003</v>
          </cell>
          <cell r="BH48">
            <v>44080.153400000003</v>
          </cell>
          <cell r="BI48">
            <v>29082.874199999998</v>
          </cell>
          <cell r="BJ48">
            <v>28649.2281</v>
          </cell>
          <cell r="BK48">
            <v>9920.5110000000004</v>
          </cell>
          <cell r="BL48">
            <v>48124.311800000003</v>
          </cell>
          <cell r="BM48">
            <v>38203.800799999997</v>
          </cell>
          <cell r="BN48" t="str">
            <v>..</v>
          </cell>
          <cell r="BO48" t="str">
            <v>..</v>
          </cell>
          <cell r="BP48" t="str">
            <v>..</v>
          </cell>
          <cell r="BQ48" t="str">
            <v>..</v>
          </cell>
          <cell r="BR48" t="str">
            <v>..</v>
          </cell>
          <cell r="BS48" t="str">
            <v>..</v>
          </cell>
          <cell r="BT48" t="str">
            <v>..</v>
          </cell>
          <cell r="BU48" t="str">
            <v>..</v>
          </cell>
          <cell r="BV48" t="str">
            <v>..</v>
          </cell>
          <cell r="BW48">
            <v>132057.37520000001</v>
          </cell>
          <cell r="BX48">
            <v>106809.414</v>
          </cell>
          <cell r="BY48">
            <v>70804.668699999995</v>
          </cell>
          <cell r="BZ48">
            <v>36376.741099999999</v>
          </cell>
          <cell r="CA48">
            <v>35452.859100000001</v>
          </cell>
          <cell r="CB48">
            <v>36498.888899999998</v>
          </cell>
          <cell r="CC48">
            <v>-5564.3899000000001</v>
          </cell>
          <cell r="CD48">
            <v>23787.7392</v>
          </cell>
          <cell r="CE48">
            <v>29352.129099999998</v>
          </cell>
          <cell r="CF48">
            <v>1558008.5976</v>
          </cell>
          <cell r="CG48">
            <v>1236394.5294000001</v>
          </cell>
          <cell r="CH48">
            <v>849674.95169999998</v>
          </cell>
          <cell r="CI48">
            <v>386680.1336</v>
          </cell>
          <cell r="CJ48">
            <v>351690.89490000001</v>
          </cell>
          <cell r="CK48">
            <v>344331.54009999998</v>
          </cell>
          <cell r="CL48">
            <v>-16802.907500000001</v>
          </cell>
          <cell r="CM48">
            <v>223391.96460000001</v>
          </cell>
          <cell r="CN48">
            <v>240194.87220000001</v>
          </cell>
          <cell r="CO48">
            <v>2208968.6570000001</v>
          </cell>
          <cell r="CP48">
            <v>1744695.8526999999</v>
          </cell>
          <cell r="CQ48">
            <v>1314562.1122999999</v>
          </cell>
          <cell r="CR48">
            <v>430616.8603</v>
          </cell>
          <cell r="CS48">
            <v>493506.29239999998</v>
          </cell>
          <cell r="CT48">
            <v>458017.58659999998</v>
          </cell>
          <cell r="CU48">
            <v>2922.7496999999998</v>
          </cell>
          <cell r="CV48">
            <v>368454.61979999999</v>
          </cell>
          <cell r="CW48">
            <v>365531.8701</v>
          </cell>
          <cell r="CX48">
            <v>199122.7818</v>
          </cell>
          <cell r="CY48">
            <v>166105.1017</v>
          </cell>
          <cell r="CZ48">
            <v>123637.3939</v>
          </cell>
          <cell r="DA48">
            <v>44196.268300000003</v>
          </cell>
          <cell r="DB48">
            <v>39090.586600000002</v>
          </cell>
          <cell r="DC48">
            <v>34050.962699999996</v>
          </cell>
          <cell r="DD48">
            <v>-6862.0712000000003</v>
          </cell>
          <cell r="DE48">
            <v>24098.276300000001</v>
          </cell>
          <cell r="DF48">
            <v>30960.3475</v>
          </cell>
          <cell r="DG48" t="str">
            <v>..</v>
          </cell>
          <cell r="DH48" t="str">
            <v>..</v>
          </cell>
          <cell r="DI48" t="str">
            <v>..</v>
          </cell>
          <cell r="DJ48" t="str">
            <v>..</v>
          </cell>
          <cell r="DK48" t="str">
            <v>..</v>
          </cell>
          <cell r="DL48" t="str">
            <v>..</v>
          </cell>
          <cell r="DM48" t="str">
            <v>..</v>
          </cell>
          <cell r="DN48" t="str">
            <v>..</v>
          </cell>
          <cell r="DO48" t="str">
            <v>..</v>
          </cell>
          <cell r="DP48">
            <v>7295.3302999999996</v>
          </cell>
          <cell r="DQ48">
            <v>6004.9353000000001</v>
          </cell>
          <cell r="DR48" t="str">
            <v>..</v>
          </cell>
          <cell r="DS48">
            <v>1660.8658</v>
          </cell>
          <cell r="DT48">
            <v>1810.9467999999999</v>
          </cell>
          <cell r="DU48">
            <v>1800.5636999999999</v>
          </cell>
          <cell r="DV48">
            <v>-762.15520000000004</v>
          </cell>
          <cell r="DW48">
            <v>2877.2908000000002</v>
          </cell>
          <cell r="DX48">
            <v>3639.4459999999999</v>
          </cell>
          <cell r="DY48">
            <v>66161.642600000006</v>
          </cell>
          <cell r="DZ48">
            <v>53907.730600000003</v>
          </cell>
          <cell r="EA48">
            <v>37327.934600000001</v>
          </cell>
          <cell r="EB48">
            <v>16897.174800000001</v>
          </cell>
          <cell r="EC48">
            <v>11690.724399999999</v>
          </cell>
          <cell r="ED48">
            <v>12785.137199999999</v>
          </cell>
          <cell r="EE48">
            <v>-581.74779999999998</v>
          </cell>
          <cell r="EF48">
            <v>24718.544399999999</v>
          </cell>
          <cell r="EG48">
            <v>25300.2922</v>
          </cell>
          <cell r="EH48">
            <v>83966.652700000006</v>
          </cell>
          <cell r="EI48">
            <v>74800.810599999997</v>
          </cell>
          <cell r="EJ48">
            <v>42947.407599999999</v>
          </cell>
          <cell r="EK48">
            <v>34844.957300000002</v>
          </cell>
          <cell r="EL48">
            <v>13506.888800000001</v>
          </cell>
          <cell r="EM48">
            <v>14080.449199999999</v>
          </cell>
          <cell r="EN48">
            <v>-3512.2330999999999</v>
          </cell>
          <cell r="EO48">
            <v>19324.191699999999</v>
          </cell>
          <cell r="EP48">
            <v>22836.4247</v>
          </cell>
          <cell r="EQ48">
            <v>1621661.4408</v>
          </cell>
          <cell r="ER48">
            <v>1316149.0034</v>
          </cell>
          <cell r="ES48">
            <v>957723.69830000005</v>
          </cell>
          <cell r="ET48">
            <v>361052.58049999998</v>
          </cell>
          <cell r="EU48">
            <v>327101.49530000001</v>
          </cell>
          <cell r="EV48">
            <v>333201.95020000002</v>
          </cell>
          <cell r="EW48">
            <v>-9690.4076000000005</v>
          </cell>
          <cell r="EX48">
            <v>239297.05420000001</v>
          </cell>
          <cell r="EY48">
            <v>248987.46179999999</v>
          </cell>
          <cell r="EZ48">
            <v>3361673.3865999999</v>
          </cell>
          <cell r="FA48">
            <v>2361346.5088999998</v>
          </cell>
          <cell r="FB48">
            <v>1851531.1573000001</v>
          </cell>
          <cell r="FC48">
            <v>527500.03430000006</v>
          </cell>
          <cell r="FD48">
            <v>1059543.5012999999</v>
          </cell>
          <cell r="FE48">
            <v>1084074.0937000001</v>
          </cell>
          <cell r="FF48">
            <v>-49854.108500000002</v>
          </cell>
          <cell r="FG48">
            <v>230778.7567</v>
          </cell>
          <cell r="FH48">
            <v>280632.8651</v>
          </cell>
          <cell r="FI48">
            <v>424483.00809999998</v>
          </cell>
          <cell r="FJ48">
            <v>316620.7683</v>
          </cell>
          <cell r="FK48">
            <v>247813.92499999999</v>
          </cell>
          <cell r="FL48">
            <v>70332.488400000002</v>
          </cell>
          <cell r="FM48">
            <v>147131.81409999999</v>
          </cell>
          <cell r="FN48">
            <v>136865.1942</v>
          </cell>
          <cell r="FO48">
            <v>-17524.642400000001</v>
          </cell>
          <cell r="FP48">
            <v>74027.144400000005</v>
          </cell>
          <cell r="FQ48">
            <v>91551.786800000002</v>
          </cell>
          <cell r="FR48" t="str">
            <v>..</v>
          </cell>
          <cell r="FS48" t="str">
            <v>..</v>
          </cell>
          <cell r="FT48" t="str">
            <v>..</v>
          </cell>
          <cell r="FU48" t="str">
            <v>..</v>
          </cell>
          <cell r="FV48" t="str">
            <v>..</v>
          </cell>
          <cell r="FW48" t="str">
            <v>..</v>
          </cell>
          <cell r="FX48" t="str">
            <v>..</v>
          </cell>
          <cell r="FY48" t="str">
            <v>..</v>
          </cell>
          <cell r="FZ48" t="str">
            <v>..</v>
          </cell>
          <cell r="GA48" t="str">
            <v>..</v>
          </cell>
          <cell r="GB48" t="str">
            <v>..</v>
          </cell>
          <cell r="GC48" t="str">
            <v>..</v>
          </cell>
          <cell r="GD48" t="str">
            <v>..</v>
          </cell>
          <cell r="GE48" t="str">
            <v>..</v>
          </cell>
          <cell r="GF48" t="str">
            <v>..</v>
          </cell>
          <cell r="GG48" t="str">
            <v>..</v>
          </cell>
          <cell r="GH48" t="str">
            <v>..</v>
          </cell>
          <cell r="GI48" t="str">
            <v>..</v>
          </cell>
          <cell r="GJ48">
            <v>17013.511699999999</v>
          </cell>
          <cell r="GK48">
            <v>10632.721600000001</v>
          </cell>
          <cell r="GL48">
            <v>7428.2034999999996</v>
          </cell>
          <cell r="GM48">
            <v>3109.3343</v>
          </cell>
          <cell r="GN48">
            <v>3035.7422000000001</v>
          </cell>
          <cell r="GO48">
            <v>2937.7415999999998</v>
          </cell>
          <cell r="GP48">
            <v>2224.3728999999998</v>
          </cell>
          <cell r="GQ48">
            <v>16337.7875</v>
          </cell>
          <cell r="GR48">
            <v>14113.4146</v>
          </cell>
          <cell r="GS48">
            <v>967044.73389999999</v>
          </cell>
          <cell r="GT48">
            <v>742843.22180000006</v>
          </cell>
          <cell r="GU48">
            <v>612093.9253</v>
          </cell>
          <cell r="GV48">
            <v>137379.76569999999</v>
          </cell>
          <cell r="GW48">
            <v>167449.0246</v>
          </cell>
          <cell r="GX48">
            <v>149700.13570000001</v>
          </cell>
          <cell r="GY48">
            <v>11880.3676</v>
          </cell>
          <cell r="GZ48">
            <v>95148.001999999993</v>
          </cell>
          <cell r="HA48">
            <v>83267.6345</v>
          </cell>
          <cell r="HB48">
            <v>433769.90100000001</v>
          </cell>
          <cell r="HC48">
            <v>326170.7746</v>
          </cell>
          <cell r="HD48">
            <v>216717.61069999999</v>
          </cell>
          <cell r="HE48">
            <v>109416.391</v>
          </cell>
          <cell r="HF48">
            <v>93970.105599999995</v>
          </cell>
          <cell r="HG48">
            <v>92510.891199999998</v>
          </cell>
          <cell r="HH48">
            <v>15280.561799999999</v>
          </cell>
          <cell r="HI48">
            <v>164375.99720000001</v>
          </cell>
          <cell r="HJ48">
            <v>149095.43549999999</v>
          </cell>
          <cell r="HK48">
            <v>75765.295899999997</v>
          </cell>
          <cell r="HL48">
            <v>57809.907399999996</v>
          </cell>
          <cell r="HM48">
            <v>42800.625599999999</v>
          </cell>
          <cell r="HN48">
            <v>15164.6922</v>
          </cell>
          <cell r="HO48">
            <v>12769.5239</v>
          </cell>
          <cell r="HP48">
            <v>12711.3418</v>
          </cell>
          <cell r="HQ48">
            <v>4302.4973</v>
          </cell>
          <cell r="HR48">
            <v>16599.4349</v>
          </cell>
          <cell r="HS48">
            <v>12296.9375</v>
          </cell>
          <cell r="HT48">
            <v>163806.0521</v>
          </cell>
          <cell r="HU48">
            <v>93065.084199999998</v>
          </cell>
          <cell r="HV48">
            <v>60970.739800000003</v>
          </cell>
          <cell r="HW48">
            <v>32015.783200000002</v>
          </cell>
          <cell r="HX48">
            <v>42403.496200000001</v>
          </cell>
          <cell r="HY48">
            <v>36738.222500000003</v>
          </cell>
          <cell r="HZ48">
            <v>22593.998100000001</v>
          </cell>
          <cell r="IA48">
            <v>55247.389300000003</v>
          </cell>
          <cell r="IB48">
            <v>32653.391199999998</v>
          </cell>
          <cell r="IC48" t="str">
            <v>..</v>
          </cell>
          <cell r="ID48" t="str">
            <v>..</v>
          </cell>
          <cell r="IE48" t="str">
            <v>..</v>
          </cell>
          <cell r="IF48" t="str">
            <v>..</v>
          </cell>
          <cell r="IG48" t="str">
            <v>..</v>
          </cell>
          <cell r="IH48" t="str">
            <v>..</v>
          </cell>
          <cell r="II48" t="str">
            <v>..</v>
          </cell>
          <cell r="IJ48" t="str">
            <v>..</v>
          </cell>
          <cell r="IK48" t="str">
            <v>..</v>
          </cell>
          <cell r="IL48">
            <v>182210.7548</v>
          </cell>
          <cell r="IM48">
            <v>146065.67499999999</v>
          </cell>
          <cell r="IN48">
            <v>112836.4982</v>
          </cell>
          <cell r="IO48">
            <v>33124.401899999997</v>
          </cell>
          <cell r="IP48">
            <v>39066.129699999998</v>
          </cell>
          <cell r="IQ48">
            <v>37745.052499999998</v>
          </cell>
          <cell r="IR48">
            <v>-2823.6421999999998</v>
          </cell>
          <cell r="IS48">
            <v>31865.117999999999</v>
          </cell>
          <cell r="IT48">
            <v>34688.760199999997</v>
          </cell>
          <cell r="IU48" t="str">
            <v>..</v>
          </cell>
          <cell r="IV48" t="str">
            <v>..</v>
          </cell>
          <cell r="IW48" t="str">
            <v>..</v>
          </cell>
          <cell r="IX48" t="str">
            <v>..</v>
          </cell>
          <cell r="IY48" t="str">
            <v>..</v>
          </cell>
          <cell r="IZ48" t="str">
            <v>..</v>
          </cell>
          <cell r="JA48" t="str">
            <v>..</v>
          </cell>
          <cell r="JB48" t="str">
            <v>..</v>
          </cell>
          <cell r="JC48" t="str">
            <v>..</v>
          </cell>
          <cell r="JD48" t="str">
            <v>..</v>
          </cell>
          <cell r="JE48" t="str">
            <v>..</v>
          </cell>
          <cell r="JF48" t="str">
            <v>..</v>
          </cell>
          <cell r="JG48" t="str">
            <v>..</v>
          </cell>
          <cell r="JH48" t="str">
            <v>..</v>
          </cell>
          <cell r="JI48" t="str">
            <v>..</v>
          </cell>
          <cell r="JJ48" t="str">
            <v>..</v>
          </cell>
          <cell r="JK48" t="str">
            <v>..</v>
          </cell>
          <cell r="JL48" t="str">
            <v>..</v>
          </cell>
          <cell r="JM48">
            <v>835352.00490000006</v>
          </cell>
          <cell r="JN48">
            <v>623970.90659999999</v>
          </cell>
          <cell r="JO48">
            <v>501552.77519999997</v>
          </cell>
          <cell r="JP48">
            <v>123649.7488</v>
          </cell>
          <cell r="JQ48">
            <v>190896.3884</v>
          </cell>
          <cell r="JR48">
            <v>181317.16930000001</v>
          </cell>
          <cell r="JS48">
            <v>9048.9014999999999</v>
          </cell>
          <cell r="JT48">
            <v>110041.7939</v>
          </cell>
          <cell r="JU48">
            <v>100992.8924</v>
          </cell>
          <cell r="JV48">
            <v>247634.45550000001</v>
          </cell>
          <cell r="JW48">
            <v>200645.83530000001</v>
          </cell>
          <cell r="JX48">
            <v>123984.59239999999</v>
          </cell>
          <cell r="JY48">
            <v>77288.9323</v>
          </cell>
          <cell r="JZ48">
            <v>62497.589200000002</v>
          </cell>
          <cell r="KA48">
            <v>62268.977500000001</v>
          </cell>
          <cell r="KB48">
            <v>-6520.0352000000003</v>
          </cell>
          <cell r="KC48">
            <v>56602.1351</v>
          </cell>
          <cell r="KD48">
            <v>63122.1702</v>
          </cell>
          <cell r="KE48">
            <v>284156.31189999997</v>
          </cell>
          <cell r="KF48">
            <v>197437.26550000001</v>
          </cell>
          <cell r="KG48">
            <v>163740.96309999999</v>
          </cell>
          <cell r="KH48">
            <v>33628.762199999997</v>
          </cell>
          <cell r="KI48">
            <v>70085.693499999994</v>
          </cell>
          <cell r="KJ48">
            <v>68863.557400000005</v>
          </cell>
          <cell r="KK48">
            <v>15741.9424</v>
          </cell>
          <cell r="KL48">
            <v>116886.1774</v>
          </cell>
          <cell r="KM48">
            <v>101144.235</v>
          </cell>
          <cell r="KN48">
            <v>542572.92359999998</v>
          </cell>
          <cell r="KO48" t="str">
            <v>..</v>
          </cell>
          <cell r="KP48">
            <v>353782.32870000001</v>
          </cell>
          <cell r="KQ48">
            <v>69660.868300000002</v>
          </cell>
          <cell r="KS48">
            <v>87253.092900000003</v>
          </cell>
          <cell r="KT48">
            <v>10632.790499999999</v>
          </cell>
          <cell r="KU48">
            <v>57166.0694</v>
          </cell>
          <cell r="KV48">
            <v>48879.807099999998</v>
          </cell>
          <cell r="KW48">
            <v>1449370.0226</v>
          </cell>
          <cell r="KX48">
            <v>1174021.4646000001</v>
          </cell>
          <cell r="KY48">
            <v>865587.68019999994</v>
          </cell>
          <cell r="KZ48">
            <v>307357.06400000001</v>
          </cell>
          <cell r="LA48">
            <v>248229.56450000001</v>
          </cell>
          <cell r="LB48">
            <v>257985.18830000001</v>
          </cell>
          <cell r="LC48">
            <v>-11807.030699999999</v>
          </cell>
          <cell r="LD48">
            <v>260536.7972</v>
          </cell>
          <cell r="LE48">
            <v>272343.82789999997</v>
          </cell>
          <cell r="LF48">
            <v>8521642.6642000005</v>
          </cell>
          <cell r="LG48">
            <v>7140504.1178000001</v>
          </cell>
          <cell r="LH48">
            <v>5480558.5520000001</v>
          </cell>
          <cell r="LI48">
            <v>1718161.2816999999</v>
          </cell>
          <cell r="LJ48">
            <v>1578758.2631000001</v>
          </cell>
          <cell r="LK48">
            <v>1570595.7083000001</v>
          </cell>
          <cell r="LL48">
            <v>-149291.26010000001</v>
          </cell>
          <cell r="LM48">
            <v>532632.55920000002</v>
          </cell>
          <cell r="LN48">
            <v>681923.81940000004</v>
          </cell>
          <cell r="LO48" t="str">
            <v>..</v>
          </cell>
          <cell r="LP48" t="str">
            <v>..</v>
          </cell>
          <cell r="LS48" t="str">
            <v>..</v>
          </cell>
          <cell r="LT48" t="str">
            <v>..</v>
          </cell>
          <cell r="LU48" t="str">
            <v>..</v>
          </cell>
          <cell r="LV48" t="str">
            <v>..</v>
          </cell>
          <cell r="LW48" t="str">
            <v>..</v>
          </cell>
          <cell r="LX48" t="str">
            <v>..</v>
          </cell>
          <cell r="LY48" t="str">
            <v>..</v>
          </cell>
          <cell r="LZ48" t="str">
            <v>..</v>
          </cell>
          <cell r="MA48" t="str">
            <v>..</v>
          </cell>
          <cell r="MB48" t="str">
            <v>..</v>
          </cell>
          <cell r="MC48" t="str">
            <v>..</v>
          </cell>
          <cell r="MD48" t="str">
            <v>..</v>
          </cell>
          <cell r="ME48" t="str">
            <v>..</v>
          </cell>
          <cell r="MF48" t="str">
            <v>..</v>
          </cell>
          <cell r="MG48" t="str">
            <v>..</v>
          </cell>
          <cell r="MH48" t="str">
            <v>..</v>
          </cell>
          <cell r="MI48" t="str">
            <v>..</v>
          </cell>
          <cell r="MJ48" t="str">
            <v>..</v>
          </cell>
          <cell r="MK48" t="str">
            <v>..</v>
          </cell>
          <cell r="ML48" t="str">
            <v>..</v>
          </cell>
          <cell r="MM48" t="str">
            <v>..</v>
          </cell>
          <cell r="MN48" t="str">
            <v>..</v>
          </cell>
          <cell r="MO48" t="str">
            <v>..</v>
          </cell>
          <cell r="MP48" t="str">
            <v>..</v>
          </cell>
          <cell r="MQ48" t="str">
            <v>..</v>
          </cell>
          <cell r="MR48" t="str">
            <v>..</v>
          </cell>
          <cell r="MS48" t="str">
            <v>..</v>
          </cell>
          <cell r="MT48" t="str">
            <v>..</v>
          </cell>
          <cell r="MU48" t="str">
            <v>..</v>
          </cell>
          <cell r="MV48" t="str">
            <v>..</v>
          </cell>
          <cell r="MW48" t="str">
            <v>..</v>
          </cell>
          <cell r="MX48" t="str">
            <v>..</v>
          </cell>
          <cell r="MY48">
            <v>235286.57130000001</v>
          </cell>
          <cell r="MZ48">
            <v>180390.43539999999</v>
          </cell>
          <cell r="NA48" t="str">
            <v>..</v>
          </cell>
          <cell r="NB48" t="str">
            <v>..</v>
          </cell>
          <cell r="NC48">
            <v>44593.447899999999</v>
          </cell>
          <cell r="ND48">
            <v>44201.875599999999</v>
          </cell>
          <cell r="NE48">
            <v>6882.8033999999998</v>
          </cell>
          <cell r="NF48">
            <v>24958.9175</v>
          </cell>
          <cell r="NG48">
            <v>18076.114099999999</v>
          </cell>
          <cell r="NH48" t="str">
            <v>..</v>
          </cell>
          <cell r="NI48" t="str">
            <v>..</v>
          </cell>
          <cell r="NJ48" t="str">
            <v>..</v>
          </cell>
          <cell r="NK48" t="str">
            <v>..</v>
          </cell>
          <cell r="NL48" t="str">
            <v>..</v>
          </cell>
          <cell r="NM48" t="str">
            <v>..</v>
          </cell>
          <cell r="NN48" t="str">
            <v>..</v>
          </cell>
          <cell r="NO48" t="str">
            <v>..</v>
          </cell>
          <cell r="NP48" t="str">
            <v>..</v>
          </cell>
          <cell r="NQ48" t="str">
            <v>..</v>
          </cell>
          <cell r="NR48" t="str">
            <v>..</v>
          </cell>
          <cell r="NS48" t="str">
            <v>..</v>
          </cell>
          <cell r="NT48" t="str">
            <v>..</v>
          </cell>
          <cell r="NU48" t="str">
            <v>..</v>
          </cell>
          <cell r="NV48" t="str">
            <v>..</v>
          </cell>
          <cell r="NW48" t="str">
            <v>..</v>
          </cell>
          <cell r="NX48" t="str">
            <v>..</v>
          </cell>
          <cell r="NY48" t="str">
            <v>..</v>
          </cell>
          <cell r="NZ48" t="str">
            <v>..</v>
          </cell>
          <cell r="OA48" t="str">
            <v>..</v>
          </cell>
          <cell r="OB48" t="str">
            <v>..</v>
          </cell>
          <cell r="OC48" t="str">
            <v>..</v>
          </cell>
          <cell r="OD48" t="str">
            <v>..</v>
          </cell>
          <cell r="OE48" t="str">
            <v>..</v>
          </cell>
          <cell r="OF48" t="str">
            <v>..</v>
          </cell>
          <cell r="OG48" t="str">
            <v>..</v>
          </cell>
          <cell r="OH48" t="str">
            <v>..</v>
          </cell>
          <cell r="OI48">
            <v>1338049.9062999999</v>
          </cell>
          <cell r="OJ48">
            <v>1036044.2958</v>
          </cell>
          <cell r="OK48">
            <v>865078.1716</v>
          </cell>
          <cell r="OL48">
            <v>170718.37160000001</v>
          </cell>
          <cell r="OM48" t="str">
            <v>..</v>
          </cell>
          <cell r="ON48">
            <v>285317.00939999998</v>
          </cell>
          <cell r="OO48">
            <v>-20363.249</v>
          </cell>
          <cell r="OP48">
            <v>81436.751099999994</v>
          </cell>
          <cell r="OQ48">
            <v>101800.0001</v>
          </cell>
          <cell r="OR48" t="str">
            <v>..</v>
          </cell>
          <cell r="OS48" t="str">
            <v>..</v>
          </cell>
          <cell r="OT48" t="str">
            <v>..</v>
          </cell>
          <cell r="OU48" t="str">
            <v>..</v>
          </cell>
          <cell r="OV48" t="str">
            <v>..</v>
          </cell>
          <cell r="OW48" t="str">
            <v>..</v>
          </cell>
          <cell r="OX48" t="str">
            <v>..</v>
          </cell>
          <cell r="OY48" t="str">
            <v>..</v>
          </cell>
          <cell r="OZ48" t="str">
            <v>..</v>
          </cell>
          <cell r="PA48" t="str">
            <v>..</v>
          </cell>
          <cell r="PB48" t="str">
            <v>..</v>
          </cell>
          <cell r="PC48" t="str">
            <v>..</v>
          </cell>
          <cell r="PD48" t="str">
            <v>..</v>
          </cell>
          <cell r="PE48" t="str">
            <v>..</v>
          </cell>
          <cell r="PF48" t="str">
            <v>..</v>
          </cell>
          <cell r="PG48" t="str">
            <v>..</v>
          </cell>
          <cell r="PH48" t="str">
            <v>..</v>
          </cell>
          <cell r="PI48" t="str">
            <v>..</v>
          </cell>
          <cell r="PJ48" t="str">
            <v>..</v>
          </cell>
          <cell r="PK48" t="str">
            <v>..</v>
          </cell>
          <cell r="PL48" t="str">
            <v>..</v>
          </cell>
          <cell r="PM48" t="str">
            <v>..</v>
          </cell>
          <cell r="PN48" t="str">
            <v>..</v>
          </cell>
          <cell r="PO48" t="str">
            <v>..</v>
          </cell>
          <cell r="PP48" t="str">
            <v>..</v>
          </cell>
          <cell r="PQ48" t="str">
            <v>..</v>
          </cell>
          <cell r="PR48" t="str">
            <v>..</v>
          </cell>
          <cell r="PS48" t="str">
            <v>..</v>
          </cell>
          <cell r="PT48" t="str">
            <v>..</v>
          </cell>
          <cell r="PU48" t="str">
            <v>..</v>
          </cell>
          <cell r="PV48" t="str">
            <v>..</v>
          </cell>
          <cell r="PW48" t="str">
            <v>..</v>
          </cell>
          <cell r="PX48" t="str">
            <v>..</v>
          </cell>
          <cell r="PY48" t="str">
            <v>..</v>
          </cell>
          <cell r="PZ48" t="str">
            <v>..</v>
          </cell>
          <cell r="QA48" t="str">
            <v>..</v>
          </cell>
          <cell r="QB48" t="str">
            <v>..</v>
          </cell>
          <cell r="QC48" t="str">
            <v>..</v>
          </cell>
          <cell r="QD48" t="str">
            <v>..</v>
          </cell>
          <cell r="QE48" t="str">
            <v>..</v>
          </cell>
          <cell r="QF48" t="str">
            <v>..</v>
          </cell>
          <cell r="QG48" t="str">
            <v>..</v>
          </cell>
          <cell r="QH48" t="str">
            <v>..</v>
          </cell>
          <cell r="QI48" t="str">
            <v>..</v>
          </cell>
          <cell r="QJ48" t="str">
            <v>..</v>
          </cell>
          <cell r="QK48" t="str">
            <v>..</v>
          </cell>
          <cell r="QL48" t="str">
            <v>..</v>
          </cell>
          <cell r="QM48" t="str">
            <v>..</v>
          </cell>
          <cell r="QN48" t="str">
            <v>..</v>
          </cell>
          <cell r="QO48" t="str">
            <v>..</v>
          </cell>
          <cell r="QP48" t="str">
            <v>..</v>
          </cell>
          <cell r="QQ48" t="str">
            <v>..</v>
          </cell>
          <cell r="QR48" t="str">
            <v>..</v>
          </cell>
          <cell r="QS48" t="str">
            <v>..</v>
          </cell>
          <cell r="QT48">
            <v>349599.37719999999</v>
          </cell>
          <cell r="QU48">
            <v>246399.15900000001</v>
          </cell>
          <cell r="QV48">
            <v>178304.48019999999</v>
          </cell>
          <cell r="QW48">
            <v>68094.678799999994</v>
          </cell>
          <cell r="QX48">
            <v>50058.137999999999</v>
          </cell>
          <cell r="QY48">
            <v>48410.043700000002</v>
          </cell>
          <cell r="QZ48">
            <v>27705.629300000001</v>
          </cell>
          <cell r="RA48">
            <v>83444.432100000005</v>
          </cell>
          <cell r="RB48">
            <v>55738.802799999998</v>
          </cell>
        </row>
        <row r="49">
          <cell r="A49">
            <v>1989</v>
          </cell>
          <cell r="B49" t="str">
            <v/>
          </cell>
          <cell r="C49">
            <v>492233.53029999998</v>
          </cell>
          <cell r="D49">
            <v>337281.25020000001</v>
          </cell>
          <cell r="E49">
            <v>248981.23639999999</v>
          </cell>
          <cell r="F49">
            <v>88979.376199999999</v>
          </cell>
          <cell r="G49">
            <v>101893.5529</v>
          </cell>
          <cell r="H49">
            <v>96816.340299999996</v>
          </cell>
          <cell r="I49">
            <v>25116.869500000001</v>
          </cell>
          <cell r="J49">
            <v>68991.335300000006</v>
          </cell>
          <cell r="K49">
            <v>43874.465799999998</v>
          </cell>
          <cell r="L49">
            <v>223538.26130000001</v>
          </cell>
          <cell r="M49">
            <v>173570.9896</v>
          </cell>
          <cell r="N49">
            <v>126905.7202</v>
          </cell>
          <cell r="O49">
            <v>46648.321799999998</v>
          </cell>
          <cell r="P49">
            <v>58589.756200000003</v>
          </cell>
          <cell r="Q49">
            <v>55718.79</v>
          </cell>
          <cell r="R49">
            <v>-5353.1279000000004</v>
          </cell>
          <cell r="S49">
            <v>64509.885300000002</v>
          </cell>
          <cell r="T49">
            <v>69863.013200000001</v>
          </cell>
          <cell r="U49">
            <v>284951.11949999997</v>
          </cell>
          <cell r="V49">
            <v>228291.4161</v>
          </cell>
          <cell r="W49">
            <v>155150.24799999999</v>
          </cell>
          <cell r="X49">
            <v>73261.744300000006</v>
          </cell>
          <cell r="Y49">
            <v>62118.774400000002</v>
          </cell>
          <cell r="Z49">
            <v>64481.876600000003</v>
          </cell>
          <cell r="AA49">
            <v>-518.03530000000001</v>
          </cell>
          <cell r="AB49">
            <v>140364.10810000001</v>
          </cell>
          <cell r="AC49">
            <v>140882.1434</v>
          </cell>
          <cell r="AD49">
            <v>854253.32389999996</v>
          </cell>
          <cell r="AE49">
            <v>640656.86199999996</v>
          </cell>
          <cell r="AF49">
            <v>436489.90600000002</v>
          </cell>
          <cell r="AG49">
            <v>208666.43780000001</v>
          </cell>
          <cell r="AH49">
            <v>176042.9932</v>
          </cell>
          <cell r="AI49">
            <v>175219.46280000001</v>
          </cell>
          <cell r="AJ49">
            <v>18876.592100000002</v>
          </cell>
          <cell r="AK49">
            <v>178511.71359999999</v>
          </cell>
          <cell r="AL49">
            <v>159635.12150000001</v>
          </cell>
          <cell r="AM49">
            <v>103191.5417</v>
          </cell>
          <cell r="AN49">
            <v>67433.671300000002</v>
          </cell>
          <cell r="AO49">
            <v>52585.3122</v>
          </cell>
          <cell r="AP49">
            <v>17330.044699999999</v>
          </cell>
          <cell r="AQ49">
            <v>12558.188599999999</v>
          </cell>
          <cell r="AR49">
            <v>13023.3264</v>
          </cell>
          <cell r="AS49">
            <v>15674.025</v>
          </cell>
          <cell r="AT49">
            <v>29637.267599999999</v>
          </cell>
          <cell r="AU49">
            <v>13963.2425</v>
          </cell>
          <cell r="AV49" t="str">
            <v>..</v>
          </cell>
          <cell r="AW49" t="str">
            <v>..</v>
          </cell>
          <cell r="AX49" t="str">
            <v>..</v>
          </cell>
          <cell r="AY49" t="str">
            <v>..</v>
          </cell>
          <cell r="AZ49" t="str">
            <v>..</v>
          </cell>
          <cell r="BA49" t="str">
            <v>..</v>
          </cell>
          <cell r="BB49" t="str">
            <v>..</v>
          </cell>
          <cell r="BC49" t="str">
            <v>..</v>
          </cell>
          <cell r="BD49" t="str">
            <v>..</v>
          </cell>
          <cell r="BE49">
            <v>167279.25049999999</v>
          </cell>
          <cell r="BF49">
            <v>124750.7123</v>
          </cell>
          <cell r="BG49">
            <v>81079.835399999996</v>
          </cell>
          <cell r="BH49">
            <v>43687.342799999999</v>
          </cell>
          <cell r="BI49">
            <v>30139.195</v>
          </cell>
          <cell r="BJ49">
            <v>29242.527600000001</v>
          </cell>
          <cell r="BK49">
            <v>10099.923500000001</v>
          </cell>
          <cell r="BL49">
            <v>50365.914400000001</v>
          </cell>
          <cell r="BM49">
            <v>40265.990899999997</v>
          </cell>
          <cell r="BN49" t="str">
            <v>..</v>
          </cell>
          <cell r="BO49" t="str">
            <v>..</v>
          </cell>
          <cell r="BP49" t="str">
            <v>..</v>
          </cell>
          <cell r="BQ49" t="str">
            <v>..</v>
          </cell>
          <cell r="BR49" t="str">
            <v>..</v>
          </cell>
          <cell r="BS49" t="str">
            <v>..</v>
          </cell>
          <cell r="BT49" t="str">
            <v>..</v>
          </cell>
          <cell r="BU49" t="str">
            <v>..</v>
          </cell>
          <cell r="BV49" t="str">
            <v>..</v>
          </cell>
          <cell r="BW49">
            <v>138729.97930000001</v>
          </cell>
          <cell r="BX49">
            <v>111376.6333</v>
          </cell>
          <cell r="BY49">
            <v>74112.654599999994</v>
          </cell>
          <cell r="BZ49">
            <v>37559.354399999997</v>
          </cell>
          <cell r="CA49">
            <v>40544.203699999998</v>
          </cell>
          <cell r="CB49">
            <v>40780.7264</v>
          </cell>
          <cell r="CC49">
            <v>-7801.9165000000003</v>
          </cell>
          <cell r="CD49">
            <v>24189.7166</v>
          </cell>
          <cell r="CE49">
            <v>31991.633099999999</v>
          </cell>
          <cell r="CF49">
            <v>1625686.3265</v>
          </cell>
          <cell r="CG49">
            <v>1269493.5083000001</v>
          </cell>
          <cell r="CH49">
            <v>876711.35100000002</v>
          </cell>
          <cell r="CI49">
            <v>392027.17080000002</v>
          </cell>
          <cell r="CJ49">
            <v>381508.38069999998</v>
          </cell>
          <cell r="CK49">
            <v>369692.35810000001</v>
          </cell>
          <cell r="CL49">
            <v>-14340.5933</v>
          </cell>
          <cell r="CM49">
            <v>245234.12599999999</v>
          </cell>
          <cell r="CN49">
            <v>259574.7193</v>
          </cell>
          <cell r="CO49">
            <v>2295042.2633000002</v>
          </cell>
          <cell r="CP49">
            <v>1774572.0896000001</v>
          </cell>
          <cell r="CQ49">
            <v>1354486.6144000001</v>
          </cell>
          <cell r="CR49">
            <v>421466.1446</v>
          </cell>
          <cell r="CS49">
            <v>534854.27619999996</v>
          </cell>
          <cell r="CT49">
            <v>491144.12190000003</v>
          </cell>
          <cell r="CU49">
            <v>9394.2163999999993</v>
          </cell>
          <cell r="CV49">
            <v>406329.84379999997</v>
          </cell>
          <cell r="CW49">
            <v>396935.6274</v>
          </cell>
          <cell r="CX49">
            <v>206689.44750000001</v>
          </cell>
          <cell r="CY49">
            <v>176270.38159999999</v>
          </cell>
          <cell r="CZ49">
            <v>131408.4142</v>
          </cell>
          <cell r="DA49">
            <v>46582.866800000003</v>
          </cell>
          <cell r="DB49">
            <v>39894.743799999997</v>
          </cell>
          <cell r="DC49">
            <v>36131.150800000003</v>
          </cell>
          <cell r="DD49">
            <v>-9636.0373</v>
          </cell>
          <cell r="DE49">
            <v>24566.494500000001</v>
          </cell>
          <cell r="DF49">
            <v>34202.531799999997</v>
          </cell>
          <cell r="DG49" t="str">
            <v>..</v>
          </cell>
          <cell r="DH49" t="str">
            <v>..</v>
          </cell>
          <cell r="DI49" t="str">
            <v>..</v>
          </cell>
          <cell r="DJ49" t="str">
            <v>..</v>
          </cell>
          <cell r="DK49" t="str">
            <v>..</v>
          </cell>
          <cell r="DL49" t="str">
            <v>..</v>
          </cell>
          <cell r="DM49" t="str">
            <v>..</v>
          </cell>
          <cell r="DN49" t="str">
            <v>..</v>
          </cell>
          <cell r="DO49" t="str">
            <v>..</v>
          </cell>
          <cell r="DP49">
            <v>7314.1842999999999</v>
          </cell>
          <cell r="DQ49">
            <v>5870.1084000000001</v>
          </cell>
          <cell r="DR49" t="str">
            <v>..</v>
          </cell>
          <cell r="DS49">
            <v>1710.9190000000001</v>
          </cell>
          <cell r="DT49">
            <v>1516.9709</v>
          </cell>
          <cell r="DU49">
            <v>1658.9635000000001</v>
          </cell>
          <cell r="DV49">
            <v>-304.17450000000002</v>
          </cell>
          <cell r="DW49">
            <v>2961.9630000000002</v>
          </cell>
          <cell r="DX49">
            <v>3266.1374999999998</v>
          </cell>
          <cell r="DY49">
            <v>70008.227299999999</v>
          </cell>
          <cell r="DZ49">
            <v>56401.4738</v>
          </cell>
          <cell r="EA49">
            <v>39761.175600000002</v>
          </cell>
          <cell r="EB49">
            <v>16682.257399999999</v>
          </cell>
          <cell r="EC49">
            <v>13830.603300000001</v>
          </cell>
          <cell r="ED49">
            <v>14080.898999999999</v>
          </cell>
          <cell r="EE49">
            <v>-1438.0526</v>
          </cell>
          <cell r="EF49">
            <v>27267.672900000001</v>
          </cell>
          <cell r="EG49">
            <v>28705.7255</v>
          </cell>
          <cell r="EH49">
            <v>84449.248399999997</v>
          </cell>
          <cell r="EI49">
            <v>72802.378700000001</v>
          </cell>
          <cell r="EJ49">
            <v>43183.392200000002</v>
          </cell>
          <cell r="EK49">
            <v>31649.857400000001</v>
          </cell>
          <cell r="EL49">
            <v>13240.759899999999</v>
          </cell>
          <cell r="EM49">
            <v>13658.6355</v>
          </cell>
          <cell r="EN49">
            <v>-1700.9245000000001</v>
          </cell>
          <cell r="EO49">
            <v>20092.647700000001</v>
          </cell>
          <cell r="EP49">
            <v>21793.572199999999</v>
          </cell>
          <cell r="EQ49">
            <v>1676609.5497000001</v>
          </cell>
          <cell r="ER49">
            <v>1356925.5105999999</v>
          </cell>
          <cell r="ES49">
            <v>995740.47889999999</v>
          </cell>
          <cell r="ET49">
            <v>362919.08929999999</v>
          </cell>
          <cell r="EU49">
            <v>341454.23830000003</v>
          </cell>
          <cell r="EV49">
            <v>347812.02870000002</v>
          </cell>
          <cell r="EW49">
            <v>-10572.311</v>
          </cell>
          <cell r="EX49">
            <v>259701.9172</v>
          </cell>
          <cell r="EY49">
            <v>270274.22820000001</v>
          </cell>
          <cell r="EZ49">
            <v>3524984.7466000002</v>
          </cell>
          <cell r="FA49">
            <v>2465813.6296000001</v>
          </cell>
          <cell r="FB49">
            <v>1942743.6209</v>
          </cell>
          <cell r="FC49">
            <v>540698.88710000005</v>
          </cell>
          <cell r="FD49">
            <v>1150376.3244</v>
          </cell>
          <cell r="FE49">
            <v>1162187.2472000001</v>
          </cell>
          <cell r="FF49">
            <v>-77696.8033</v>
          </cell>
          <cell r="FG49">
            <v>252891.3046</v>
          </cell>
          <cell r="FH49">
            <v>330588.1079</v>
          </cell>
          <cell r="FI49">
            <v>454322.9327</v>
          </cell>
          <cell r="FJ49">
            <v>350924.77149999997</v>
          </cell>
          <cell r="FK49">
            <v>274408.71710000001</v>
          </cell>
          <cell r="FL49">
            <v>78297.618799999997</v>
          </cell>
          <cell r="FM49">
            <v>172136.1489</v>
          </cell>
          <cell r="FN49">
            <v>159135.87839999999</v>
          </cell>
          <cell r="FO49">
            <v>-34564.084699999999</v>
          </cell>
          <cell r="FP49">
            <v>71386.252699999997</v>
          </cell>
          <cell r="FQ49">
            <v>105950.3374</v>
          </cell>
          <cell r="FR49" t="str">
            <v>..</v>
          </cell>
          <cell r="FS49" t="str">
            <v>..</v>
          </cell>
          <cell r="FT49" t="str">
            <v>..</v>
          </cell>
          <cell r="FU49" t="str">
            <v>..</v>
          </cell>
          <cell r="FV49" t="str">
            <v>..</v>
          </cell>
          <cell r="FW49" t="str">
            <v>..</v>
          </cell>
          <cell r="FX49" t="str">
            <v>..</v>
          </cell>
          <cell r="FY49" t="str">
            <v>..</v>
          </cell>
          <cell r="FZ49" t="str">
            <v>..</v>
          </cell>
          <cell r="GA49" t="str">
            <v>..</v>
          </cell>
          <cell r="GB49" t="str">
            <v>..</v>
          </cell>
          <cell r="GC49" t="str">
            <v>..</v>
          </cell>
          <cell r="GD49" t="str">
            <v>..</v>
          </cell>
          <cell r="GE49" t="str">
            <v>..</v>
          </cell>
          <cell r="GF49" t="str">
            <v>..</v>
          </cell>
          <cell r="GG49" t="str">
            <v>..</v>
          </cell>
          <cell r="GH49" t="str">
            <v>..</v>
          </cell>
          <cell r="GI49" t="str">
            <v>..</v>
          </cell>
          <cell r="GJ49">
            <v>18680.506000000001</v>
          </cell>
          <cell r="GK49">
            <v>11233.2534</v>
          </cell>
          <cell r="GL49">
            <v>7787.2344000000003</v>
          </cell>
          <cell r="GM49">
            <v>3362.9537</v>
          </cell>
          <cell r="GN49">
            <v>3273.2190000000001</v>
          </cell>
          <cell r="GO49">
            <v>3140.4524999999999</v>
          </cell>
          <cell r="GP49">
            <v>2990.0171</v>
          </cell>
          <cell r="GQ49">
            <v>18394.4588</v>
          </cell>
          <cell r="GR49">
            <v>15404.441699999999</v>
          </cell>
          <cell r="GS49">
            <v>1007644.1068</v>
          </cell>
          <cell r="GT49">
            <v>791519.46719999996</v>
          </cell>
          <cell r="GU49">
            <v>656674.10719999997</v>
          </cell>
          <cell r="GV49">
            <v>140397.71049999999</v>
          </cell>
          <cell r="GW49">
            <v>170086.62160000001</v>
          </cell>
          <cell r="GX49">
            <v>158309.6355</v>
          </cell>
          <cell r="GY49">
            <v>2306.2701000000002</v>
          </cell>
          <cell r="GZ49">
            <v>100534.9011</v>
          </cell>
          <cell r="HA49">
            <v>98228.630999999994</v>
          </cell>
          <cell r="HB49">
            <v>452943.6286</v>
          </cell>
          <cell r="HC49">
            <v>334710.91609999997</v>
          </cell>
          <cell r="HD49">
            <v>223556.23130000001</v>
          </cell>
          <cell r="HE49">
            <v>111050.5784</v>
          </cell>
          <cell r="HF49">
            <v>101441.481</v>
          </cell>
          <cell r="HG49">
            <v>95544.107199999999</v>
          </cell>
          <cell r="HH49">
            <v>17804.697700000001</v>
          </cell>
          <cell r="HI49">
            <v>178531.5</v>
          </cell>
          <cell r="HJ49">
            <v>160726.80230000001</v>
          </cell>
          <cell r="HK49">
            <v>76159.773199999996</v>
          </cell>
          <cell r="HL49">
            <v>58970.056799999998</v>
          </cell>
          <cell r="HM49">
            <v>43234.0893</v>
          </cell>
          <cell r="HN49">
            <v>15966.4313</v>
          </cell>
          <cell r="HO49">
            <v>14620.6621</v>
          </cell>
          <cell r="HP49">
            <v>13361.106</v>
          </cell>
          <cell r="HQ49">
            <v>2031.7394999999999</v>
          </cell>
          <cell r="HR49">
            <v>16271.1731</v>
          </cell>
          <cell r="HS49">
            <v>14239.4337</v>
          </cell>
          <cell r="HT49">
            <v>165506.8339</v>
          </cell>
          <cell r="HU49">
            <v>93483.094299999997</v>
          </cell>
          <cell r="HV49">
            <v>60598.149799999999</v>
          </cell>
          <cell r="HW49">
            <v>33015.738499999999</v>
          </cell>
          <cell r="HX49">
            <v>39457.390800000001</v>
          </cell>
          <cell r="HY49">
            <v>34260.140399999997</v>
          </cell>
          <cell r="HZ49">
            <v>27916.583600000002</v>
          </cell>
          <cell r="IA49">
            <v>61257.972000000002</v>
          </cell>
          <cell r="IB49">
            <v>33341.388400000003</v>
          </cell>
          <cell r="IC49" t="str">
            <v>..</v>
          </cell>
          <cell r="ID49" t="str">
            <v>..</v>
          </cell>
          <cell r="IE49" t="str">
            <v>..</v>
          </cell>
          <cell r="IF49" t="str">
            <v>..</v>
          </cell>
          <cell r="IG49" t="str">
            <v>..</v>
          </cell>
          <cell r="IH49" t="str">
            <v>..</v>
          </cell>
          <cell r="II49" t="str">
            <v>..</v>
          </cell>
          <cell r="IJ49" t="str">
            <v>..</v>
          </cell>
          <cell r="IK49" t="str">
            <v>..</v>
          </cell>
          <cell r="IL49">
            <v>193946.29149999999</v>
          </cell>
          <cell r="IM49">
            <v>151498.50949999999</v>
          </cell>
          <cell r="IN49">
            <v>116157.4884</v>
          </cell>
          <cell r="IO49">
            <v>35258.079299999998</v>
          </cell>
          <cell r="IP49">
            <v>39843.547599999998</v>
          </cell>
          <cell r="IQ49">
            <v>39125.5003</v>
          </cell>
          <cell r="IR49">
            <v>-982.2568</v>
          </cell>
          <cell r="IS49">
            <v>35754.0838</v>
          </cell>
          <cell r="IT49">
            <v>36736.340600000003</v>
          </cell>
          <cell r="IU49" t="str">
            <v>..</v>
          </cell>
          <cell r="IV49" t="str">
            <v>..</v>
          </cell>
          <cell r="IW49" t="str">
            <v>..</v>
          </cell>
          <cell r="IX49" t="str">
            <v>..</v>
          </cell>
          <cell r="IY49" t="str">
            <v>..</v>
          </cell>
          <cell r="IZ49" t="str">
            <v>..</v>
          </cell>
          <cell r="JA49" t="str">
            <v>..</v>
          </cell>
          <cell r="JB49" t="str">
            <v>..</v>
          </cell>
          <cell r="JC49" t="str">
            <v>..</v>
          </cell>
          <cell r="JD49" t="str">
            <v>..</v>
          </cell>
          <cell r="JE49" t="str">
            <v>..</v>
          </cell>
          <cell r="JF49" t="str">
            <v>..</v>
          </cell>
          <cell r="JG49" t="str">
            <v>..</v>
          </cell>
          <cell r="JH49" t="str">
            <v>..</v>
          </cell>
          <cell r="JI49" t="str">
            <v>..</v>
          </cell>
          <cell r="JJ49" t="str">
            <v>..</v>
          </cell>
          <cell r="JK49" t="str">
            <v>..</v>
          </cell>
          <cell r="JL49" t="str">
            <v>..</v>
          </cell>
          <cell r="JM49">
            <v>875674.69929999998</v>
          </cell>
          <cell r="JN49">
            <v>661584.03460000001</v>
          </cell>
          <cell r="JO49">
            <v>528770.20920000004</v>
          </cell>
          <cell r="JP49">
            <v>133944.49780000001</v>
          </cell>
          <cell r="JQ49">
            <v>212929.2341</v>
          </cell>
          <cell r="JR49">
            <v>203095.53750000001</v>
          </cell>
          <cell r="JS49">
            <v>-7269.0712000000003</v>
          </cell>
          <cell r="JT49">
            <v>111617.3863</v>
          </cell>
          <cell r="JU49">
            <v>118886.4574</v>
          </cell>
          <cell r="JV49">
            <v>254208.6721</v>
          </cell>
          <cell r="JW49">
            <v>203748.4037</v>
          </cell>
          <cell r="JX49">
            <v>125326.1312</v>
          </cell>
          <cell r="JY49">
            <v>79206.900500000003</v>
          </cell>
          <cell r="JZ49">
            <v>70338.723499999993</v>
          </cell>
          <cell r="KA49">
            <v>69387.601599999995</v>
          </cell>
          <cell r="KB49">
            <v>-9587.2960999999996</v>
          </cell>
          <cell r="KC49">
            <v>58400.605100000001</v>
          </cell>
          <cell r="KD49">
            <v>67987.901299999998</v>
          </cell>
          <cell r="KE49">
            <v>296462.53649999999</v>
          </cell>
          <cell r="KF49">
            <v>204409.61249999999</v>
          </cell>
          <cell r="KG49">
            <v>167879.9295</v>
          </cell>
          <cell r="KH49">
            <v>36576.6302</v>
          </cell>
          <cell r="KI49">
            <v>75760.392900000006</v>
          </cell>
          <cell r="KJ49">
            <v>72094.732699999993</v>
          </cell>
          <cell r="KK49">
            <v>15148.663699999999</v>
          </cell>
          <cell r="KL49">
            <v>123704.3034</v>
          </cell>
          <cell r="KM49">
            <v>108555.6397</v>
          </cell>
          <cell r="KN49">
            <v>543938.26009999996</v>
          </cell>
          <cell r="KO49" t="str">
            <v>..</v>
          </cell>
          <cell r="KP49">
            <v>350130.62430000002</v>
          </cell>
          <cell r="KQ49">
            <v>70234.542300000001</v>
          </cell>
          <cell r="KS49">
            <v>89171.209799999997</v>
          </cell>
          <cell r="KT49">
            <v>6740.7008999999998</v>
          </cell>
          <cell r="KU49">
            <v>57017.805099999998</v>
          </cell>
          <cell r="KV49">
            <v>52249.147400000002</v>
          </cell>
          <cell r="KW49">
            <v>1486600.6813000001</v>
          </cell>
          <cell r="KX49">
            <v>1207858.3652999999</v>
          </cell>
          <cell r="KY49">
            <v>895798.24860000005</v>
          </cell>
          <cell r="KZ49">
            <v>310302.40649999998</v>
          </cell>
          <cell r="LA49">
            <v>257713.2317</v>
          </cell>
          <cell r="LB49">
            <v>273716.4154</v>
          </cell>
          <cell r="LC49">
            <v>-20148.181100000002</v>
          </cell>
          <cell r="LD49">
            <v>272405.82</v>
          </cell>
          <cell r="LE49">
            <v>292554.00109999999</v>
          </cell>
          <cell r="LF49">
            <v>8834613.3128999993</v>
          </cell>
          <cell r="LG49">
            <v>7350944.8799999999</v>
          </cell>
          <cell r="LH49">
            <v>5640350.0516999997</v>
          </cell>
          <cell r="LI49">
            <v>1770999.8537999999</v>
          </cell>
          <cell r="LJ49">
            <v>1635951.0116000001</v>
          </cell>
          <cell r="LK49">
            <v>1616622.2555</v>
          </cell>
          <cell r="LL49">
            <v>-117659.7135</v>
          </cell>
          <cell r="LM49">
            <v>594294.3064</v>
          </cell>
          <cell r="LN49">
            <v>711954.01989999996</v>
          </cell>
          <cell r="LO49" t="str">
            <v>..</v>
          </cell>
          <cell r="LP49" t="str">
            <v>..</v>
          </cell>
          <cell r="LS49" t="str">
            <v>..</v>
          </cell>
          <cell r="LT49" t="str">
            <v>..</v>
          </cell>
          <cell r="LU49" t="str">
            <v>..</v>
          </cell>
          <cell r="LV49" t="str">
            <v>..</v>
          </cell>
          <cell r="LW49" t="str">
            <v>..</v>
          </cell>
          <cell r="LX49" t="str">
            <v>..</v>
          </cell>
          <cell r="LY49" t="str">
            <v>..</v>
          </cell>
          <cell r="LZ49" t="str">
            <v>..</v>
          </cell>
          <cell r="MA49" t="str">
            <v>..</v>
          </cell>
          <cell r="MB49" t="str">
            <v>..</v>
          </cell>
          <cell r="MC49" t="str">
            <v>..</v>
          </cell>
          <cell r="MD49" t="str">
            <v>..</v>
          </cell>
          <cell r="ME49" t="str">
            <v>..</v>
          </cell>
          <cell r="MF49" t="str">
            <v>..</v>
          </cell>
          <cell r="MG49" t="str">
            <v>..</v>
          </cell>
          <cell r="MH49" t="str">
            <v>..</v>
          </cell>
          <cell r="MI49" t="str">
            <v>..</v>
          </cell>
          <cell r="MJ49" t="str">
            <v>..</v>
          </cell>
          <cell r="MK49" t="str">
            <v>..</v>
          </cell>
          <cell r="ML49" t="str">
            <v>..</v>
          </cell>
          <cell r="MM49" t="str">
            <v>..</v>
          </cell>
          <cell r="MN49" t="str">
            <v>..</v>
          </cell>
          <cell r="MO49" t="str">
            <v>..</v>
          </cell>
          <cell r="MP49" t="str">
            <v>..</v>
          </cell>
          <cell r="MQ49" t="str">
            <v>..</v>
          </cell>
          <cell r="MR49" t="str">
            <v>..</v>
          </cell>
          <cell r="MS49" t="str">
            <v>..</v>
          </cell>
          <cell r="MT49" t="str">
            <v>..</v>
          </cell>
          <cell r="MU49" t="str">
            <v>..</v>
          </cell>
          <cell r="MV49" t="str">
            <v>..</v>
          </cell>
          <cell r="MW49" t="str">
            <v>..</v>
          </cell>
          <cell r="MX49" t="str">
            <v>..</v>
          </cell>
          <cell r="MY49">
            <v>243641.09299999999</v>
          </cell>
          <cell r="MZ49">
            <v>187115.72380000001</v>
          </cell>
          <cell r="NA49" t="str">
            <v>..</v>
          </cell>
          <cell r="NB49" t="str">
            <v>..</v>
          </cell>
          <cell r="NC49">
            <v>41326.2143</v>
          </cell>
          <cell r="ND49">
            <v>41887.310100000002</v>
          </cell>
          <cell r="NE49">
            <v>9479.3073999999997</v>
          </cell>
          <cell r="NF49">
            <v>27056.645199999999</v>
          </cell>
          <cell r="NG49">
            <v>17577.337800000001</v>
          </cell>
          <cell r="NH49" t="str">
            <v>..</v>
          </cell>
          <cell r="NI49" t="str">
            <v>..</v>
          </cell>
          <cell r="NJ49" t="str">
            <v>..</v>
          </cell>
          <cell r="NK49" t="str">
            <v>..</v>
          </cell>
          <cell r="NL49" t="str">
            <v>..</v>
          </cell>
          <cell r="NM49" t="str">
            <v>..</v>
          </cell>
          <cell r="NN49" t="str">
            <v>..</v>
          </cell>
          <cell r="NO49" t="str">
            <v>..</v>
          </cell>
          <cell r="NP49" t="str">
            <v>..</v>
          </cell>
          <cell r="NQ49" t="str">
            <v>..</v>
          </cell>
          <cell r="NR49" t="str">
            <v>..</v>
          </cell>
          <cell r="NS49" t="str">
            <v>..</v>
          </cell>
          <cell r="NT49" t="str">
            <v>..</v>
          </cell>
          <cell r="NU49" t="str">
            <v>..</v>
          </cell>
          <cell r="NV49" t="str">
            <v>..</v>
          </cell>
          <cell r="NW49" t="str">
            <v>..</v>
          </cell>
          <cell r="NX49" t="str">
            <v>..</v>
          </cell>
          <cell r="NY49" t="str">
            <v>..</v>
          </cell>
          <cell r="NZ49" t="str">
            <v>..</v>
          </cell>
          <cell r="OA49" t="str">
            <v>..</v>
          </cell>
          <cell r="OB49" t="str">
            <v>..</v>
          </cell>
          <cell r="OC49" t="str">
            <v>..</v>
          </cell>
          <cell r="OD49" t="str">
            <v>..</v>
          </cell>
          <cell r="OE49" t="str">
            <v>..</v>
          </cell>
          <cell r="OF49" t="str">
            <v>..</v>
          </cell>
          <cell r="OG49" t="str">
            <v>..</v>
          </cell>
          <cell r="OH49" t="str">
            <v>..</v>
          </cell>
          <cell r="OI49">
            <v>1417628.3295</v>
          </cell>
          <cell r="OJ49">
            <v>1088072.3733000001</v>
          </cell>
          <cell r="OK49">
            <v>908006.6409</v>
          </cell>
          <cell r="OL49">
            <v>179841.1606</v>
          </cell>
          <cell r="OM49" t="str">
            <v>..</v>
          </cell>
          <cell r="ON49">
            <v>307227.00870000001</v>
          </cell>
          <cell r="OO49">
            <v>-12729.7214</v>
          </cell>
          <cell r="OP49">
            <v>91192.1682</v>
          </cell>
          <cell r="OQ49">
            <v>103921.8895</v>
          </cell>
          <cell r="OR49" t="str">
            <v>..</v>
          </cell>
          <cell r="OS49" t="str">
            <v>..</v>
          </cell>
          <cell r="OT49" t="str">
            <v>..</v>
          </cell>
          <cell r="OU49" t="str">
            <v>..</v>
          </cell>
          <cell r="OV49" t="str">
            <v>..</v>
          </cell>
          <cell r="OW49" t="str">
            <v>..</v>
          </cell>
          <cell r="OX49" t="str">
            <v>..</v>
          </cell>
          <cell r="OY49" t="str">
            <v>..</v>
          </cell>
          <cell r="OZ49" t="str">
            <v>..</v>
          </cell>
          <cell r="PA49" t="str">
            <v>..</v>
          </cell>
          <cell r="PB49" t="str">
            <v>..</v>
          </cell>
          <cell r="PC49" t="str">
            <v>..</v>
          </cell>
          <cell r="PD49" t="str">
            <v>..</v>
          </cell>
          <cell r="PE49" t="str">
            <v>..</v>
          </cell>
          <cell r="PF49" t="str">
            <v>..</v>
          </cell>
          <cell r="PG49" t="str">
            <v>..</v>
          </cell>
          <cell r="PH49" t="str">
            <v>..</v>
          </cell>
          <cell r="PI49" t="str">
            <v>..</v>
          </cell>
          <cell r="PJ49" t="str">
            <v>..</v>
          </cell>
          <cell r="PK49" t="str">
            <v>..</v>
          </cell>
          <cell r="PL49" t="str">
            <v>..</v>
          </cell>
          <cell r="PM49" t="str">
            <v>..</v>
          </cell>
          <cell r="PN49" t="str">
            <v>..</v>
          </cell>
          <cell r="PO49" t="str">
            <v>..</v>
          </cell>
          <cell r="PP49" t="str">
            <v>..</v>
          </cell>
          <cell r="PQ49" t="str">
            <v>..</v>
          </cell>
          <cell r="PR49" t="str">
            <v>..</v>
          </cell>
          <cell r="PS49" t="str">
            <v>..</v>
          </cell>
          <cell r="PT49" t="str">
            <v>..</v>
          </cell>
          <cell r="PU49" t="str">
            <v>..</v>
          </cell>
          <cell r="PV49" t="str">
            <v>..</v>
          </cell>
          <cell r="PW49" t="str">
            <v>..</v>
          </cell>
          <cell r="PX49" t="str">
            <v>..</v>
          </cell>
          <cell r="PY49" t="str">
            <v>..</v>
          </cell>
          <cell r="PZ49" t="str">
            <v>..</v>
          </cell>
          <cell r="QA49" t="str">
            <v>..</v>
          </cell>
          <cell r="QB49" t="str">
            <v>..</v>
          </cell>
          <cell r="QC49" t="str">
            <v>..</v>
          </cell>
          <cell r="QD49" t="str">
            <v>..</v>
          </cell>
          <cell r="QE49" t="str">
            <v>..</v>
          </cell>
          <cell r="QF49" t="str">
            <v>..</v>
          </cell>
          <cell r="QG49" t="str">
            <v>..</v>
          </cell>
          <cell r="QH49" t="str">
            <v>..</v>
          </cell>
          <cell r="QI49" t="str">
            <v>..</v>
          </cell>
          <cell r="QJ49" t="str">
            <v>..</v>
          </cell>
          <cell r="QK49" t="str">
            <v>..</v>
          </cell>
          <cell r="QL49" t="str">
            <v>..</v>
          </cell>
          <cell r="QM49" t="str">
            <v>..</v>
          </cell>
          <cell r="QN49" t="str">
            <v>..</v>
          </cell>
          <cell r="QO49" t="str">
            <v>..</v>
          </cell>
          <cell r="QP49" t="str">
            <v>..</v>
          </cell>
          <cell r="QQ49" t="str">
            <v>..</v>
          </cell>
          <cell r="QR49" t="str">
            <v>..</v>
          </cell>
          <cell r="QS49" t="str">
            <v>..</v>
          </cell>
          <cell r="QT49">
            <v>357971.52980000002</v>
          </cell>
          <cell r="QU49">
            <v>254020.02069999999</v>
          </cell>
          <cell r="QV49">
            <v>183190.37789999999</v>
          </cell>
          <cell r="QW49">
            <v>70829.642900000006</v>
          </cell>
          <cell r="QX49">
            <v>51474.223299999998</v>
          </cell>
          <cell r="QY49">
            <v>51558.849000000002</v>
          </cell>
          <cell r="QZ49">
            <v>29348.400600000001</v>
          </cell>
          <cell r="RA49">
            <v>85264.520099999994</v>
          </cell>
          <cell r="RB49">
            <v>55916.119599999998</v>
          </cell>
        </row>
        <row r="50">
          <cell r="A50">
            <v>1990</v>
          </cell>
          <cell r="B50" t="str">
            <v/>
          </cell>
          <cell r="C50">
            <v>490284.05810000002</v>
          </cell>
          <cell r="D50">
            <v>342337.1102</v>
          </cell>
          <cell r="E50">
            <v>251388.97020000001</v>
          </cell>
          <cell r="F50">
            <v>91827.506599999993</v>
          </cell>
          <cell r="G50">
            <v>87362.131200000003</v>
          </cell>
          <cell r="H50">
            <v>87638.416899999997</v>
          </cell>
          <cell r="I50">
            <v>35389.616499999996</v>
          </cell>
          <cell r="J50">
            <v>76756.899900000004</v>
          </cell>
          <cell r="K50">
            <v>41367.2834</v>
          </cell>
          <cell r="L50">
            <v>233252.43280000001</v>
          </cell>
          <cell r="M50">
            <v>179999.72930000001</v>
          </cell>
          <cell r="N50">
            <v>132279.96969999999</v>
          </cell>
          <cell r="O50">
            <v>47632.921900000001</v>
          </cell>
          <cell r="P50">
            <v>61889.546799999996</v>
          </cell>
          <cell r="Q50">
            <v>58779.053999999996</v>
          </cell>
          <cell r="R50">
            <v>-5398.4975999999997</v>
          </cell>
          <cell r="S50">
            <v>70039.814899999998</v>
          </cell>
          <cell r="T50">
            <v>75438.3125</v>
          </cell>
          <cell r="U50">
            <v>293891.18290000001</v>
          </cell>
          <cell r="V50">
            <v>233149.3904</v>
          </cell>
          <cell r="W50">
            <v>160075.5368</v>
          </cell>
          <cell r="X50">
            <v>72978.438999999998</v>
          </cell>
          <cell r="Y50">
            <v>66883.849100000007</v>
          </cell>
          <cell r="Z50">
            <v>70014.922500000001</v>
          </cell>
          <cell r="AA50">
            <v>-957.07500000000005</v>
          </cell>
          <cell r="AB50">
            <v>146784.24400000001</v>
          </cell>
          <cell r="AC50">
            <v>147741.31899999999</v>
          </cell>
          <cell r="AD50">
            <v>855650.22519999999</v>
          </cell>
          <cell r="AE50">
            <v>652942.59080000001</v>
          </cell>
          <cell r="AF50">
            <v>442507.50919999997</v>
          </cell>
          <cell r="AG50">
            <v>215503.30100000001</v>
          </cell>
          <cell r="AH50">
            <v>162011.3861</v>
          </cell>
          <cell r="AI50">
            <v>169142.53709999999</v>
          </cell>
          <cell r="AJ50">
            <v>23857.221699999998</v>
          </cell>
          <cell r="AK50">
            <v>186583.8878</v>
          </cell>
          <cell r="AL50">
            <v>162726.6661</v>
          </cell>
          <cell r="AM50">
            <v>107007.1302</v>
          </cell>
          <cell r="AN50">
            <v>68785.493100000007</v>
          </cell>
          <cell r="AO50">
            <v>53737.905700000003</v>
          </cell>
          <cell r="AP50">
            <v>17473.658899999999</v>
          </cell>
          <cell r="AQ50">
            <v>13232.106</v>
          </cell>
          <cell r="AR50">
            <v>13351.107099999999</v>
          </cell>
          <cell r="AS50">
            <v>17416.827499999999</v>
          </cell>
          <cell r="AT50">
            <v>32191.165099999998</v>
          </cell>
          <cell r="AU50">
            <v>14774.337600000001</v>
          </cell>
          <cell r="AV50">
            <v>201903.6036</v>
          </cell>
          <cell r="AW50">
            <v>151738.00539999999</v>
          </cell>
          <cell r="AX50">
            <v>98545.483200000002</v>
          </cell>
          <cell r="AY50">
            <v>54542.581400000003</v>
          </cell>
          <cell r="AZ50">
            <v>46256.242400000003</v>
          </cell>
          <cell r="BA50">
            <v>45069.836300000003</v>
          </cell>
          <cell r="BB50">
            <v>1927.7271000000001</v>
          </cell>
          <cell r="BC50">
            <v>35331.1803</v>
          </cell>
          <cell r="BD50">
            <v>33403.453200000004</v>
          </cell>
          <cell r="BE50">
            <v>169747.0288</v>
          </cell>
          <cell r="BF50">
            <v>124799.45140000001</v>
          </cell>
          <cell r="BG50">
            <v>81729.250799999994</v>
          </cell>
          <cell r="BH50">
            <v>43014.216500000002</v>
          </cell>
          <cell r="BI50">
            <v>29977.434000000001</v>
          </cell>
          <cell r="BJ50">
            <v>29171.6584</v>
          </cell>
          <cell r="BK50">
            <v>12430.5738</v>
          </cell>
          <cell r="BL50">
            <v>53653.167999999998</v>
          </cell>
          <cell r="BM50">
            <v>41222.5942</v>
          </cell>
          <cell r="BN50" t="str">
            <v>..</v>
          </cell>
          <cell r="BO50" t="str">
            <v>..</v>
          </cell>
          <cell r="BP50" t="str">
            <v>..</v>
          </cell>
          <cell r="BQ50" t="str">
            <v>..</v>
          </cell>
          <cell r="BR50" t="str">
            <v>..</v>
          </cell>
          <cell r="BS50" t="str">
            <v>..</v>
          </cell>
          <cell r="BT50" t="str">
            <v>..</v>
          </cell>
          <cell r="BU50" t="str">
            <v>..</v>
          </cell>
          <cell r="BV50" t="str">
            <v>..</v>
          </cell>
          <cell r="BW50">
            <v>139621.6586</v>
          </cell>
          <cell r="BX50">
            <v>112552.584</v>
          </cell>
          <cell r="BY50">
            <v>73895.009399999995</v>
          </cell>
          <cell r="BZ50">
            <v>39269.424299999999</v>
          </cell>
          <cell r="CA50">
            <v>37996.8658</v>
          </cell>
          <cell r="CB50">
            <v>39321.614800000003</v>
          </cell>
          <cell r="CC50">
            <v>-7342.1963999999998</v>
          </cell>
          <cell r="CD50">
            <v>24529.5098</v>
          </cell>
          <cell r="CE50">
            <v>31871.706200000001</v>
          </cell>
          <cell r="CF50">
            <v>1673220.3402</v>
          </cell>
          <cell r="CG50">
            <v>1304648.6887999999</v>
          </cell>
          <cell r="CH50">
            <v>899505.57860000001</v>
          </cell>
          <cell r="CI50">
            <v>404619.8309</v>
          </cell>
          <cell r="CJ50">
            <v>397800.99300000002</v>
          </cell>
          <cell r="CK50">
            <v>386730.97720000002</v>
          </cell>
          <cell r="CL50">
            <v>-17261.882099999999</v>
          </cell>
          <cell r="CM50">
            <v>255401.11189999999</v>
          </cell>
          <cell r="CN50">
            <v>272662.99410000001</v>
          </cell>
          <cell r="CO50">
            <v>2415646.8738000002</v>
          </cell>
          <cell r="CP50">
            <v>1839686.9733</v>
          </cell>
          <cell r="CQ50">
            <v>1411647.8942</v>
          </cell>
          <cell r="CR50">
            <v>429950.54580000002</v>
          </cell>
          <cell r="CS50">
            <v>581106.90949999995</v>
          </cell>
          <cell r="CT50">
            <v>530415.54509999999</v>
          </cell>
          <cell r="CU50">
            <v>12741.890299999999</v>
          </cell>
          <cell r="CV50">
            <v>452443.18910000002</v>
          </cell>
          <cell r="CW50">
            <v>439701.29879999999</v>
          </cell>
          <cell r="CX50">
            <v>206689.44750000001</v>
          </cell>
          <cell r="CY50">
            <v>180225.99660000001</v>
          </cell>
          <cell r="CZ50">
            <v>134850.03820000001</v>
          </cell>
          <cell r="DA50">
            <v>46862.364000000001</v>
          </cell>
          <cell r="DB50">
            <v>40615.664100000002</v>
          </cell>
          <cell r="DC50">
            <v>37742.279300000002</v>
          </cell>
          <cell r="DD50">
            <v>-13349.606</v>
          </cell>
          <cell r="DE50">
            <v>23714.339</v>
          </cell>
          <cell r="DF50">
            <v>37063.945099999997</v>
          </cell>
          <cell r="DG50" t="str">
            <v>..</v>
          </cell>
          <cell r="DH50" t="str">
            <v>..</v>
          </cell>
          <cell r="DI50" t="str">
            <v>..</v>
          </cell>
          <cell r="DJ50" t="str">
            <v>..</v>
          </cell>
          <cell r="DK50" t="str">
            <v>..</v>
          </cell>
          <cell r="DL50" t="str">
            <v>..</v>
          </cell>
          <cell r="DM50" t="str">
            <v>..</v>
          </cell>
          <cell r="DN50" t="str">
            <v>..</v>
          </cell>
          <cell r="DO50" t="str">
            <v>..</v>
          </cell>
          <cell r="DP50">
            <v>7399.7142000000003</v>
          </cell>
          <cell r="DQ50">
            <v>6122.7286999999997</v>
          </cell>
          <cell r="DR50">
            <v>4250.1427000000003</v>
          </cell>
          <cell r="DS50">
            <v>1785.3653999999999</v>
          </cell>
          <cell r="DT50">
            <v>1510.5610999999999</v>
          </cell>
          <cell r="DU50">
            <v>1708.8952999999999</v>
          </cell>
          <cell r="DV50">
            <v>-337.29750000000001</v>
          </cell>
          <cell r="DW50">
            <v>2961.2015000000001</v>
          </cell>
          <cell r="DX50">
            <v>3298.4989999999998</v>
          </cell>
          <cell r="DY50">
            <v>75935.493499999997</v>
          </cell>
          <cell r="DZ50">
            <v>57716.779499999997</v>
          </cell>
          <cell r="EA50">
            <v>40323.216500000002</v>
          </cell>
          <cell r="EB50">
            <v>17586.467100000002</v>
          </cell>
          <cell r="EC50">
            <v>17118.4457</v>
          </cell>
          <cell r="ED50">
            <v>15968.0234</v>
          </cell>
          <cell r="EE50">
            <v>-517.58109999999999</v>
          </cell>
          <cell r="EF50">
            <v>29648.12</v>
          </cell>
          <cell r="EG50">
            <v>30165.701000000001</v>
          </cell>
          <cell r="EH50">
            <v>90626.879100000006</v>
          </cell>
          <cell r="EI50">
            <v>77515.919500000004</v>
          </cell>
          <cell r="EJ50">
            <v>45760.825700000001</v>
          </cell>
          <cell r="EK50">
            <v>34056.5285</v>
          </cell>
          <cell r="EL50">
            <v>16675.790799999999</v>
          </cell>
          <cell r="EM50">
            <v>16795.757099999999</v>
          </cell>
          <cell r="EN50">
            <v>-3172.2141000000001</v>
          </cell>
          <cell r="EO50">
            <v>20464.7533</v>
          </cell>
          <cell r="EP50">
            <v>23636.967400000001</v>
          </cell>
          <cell r="EQ50">
            <v>1709903.2413000001</v>
          </cell>
          <cell r="ER50">
            <v>1385684.8230999999</v>
          </cell>
          <cell r="ES50">
            <v>1016100.0760999999</v>
          </cell>
          <cell r="ET50">
            <v>371436.45419999998</v>
          </cell>
          <cell r="EU50">
            <v>357287.25349999999</v>
          </cell>
          <cell r="EV50">
            <v>362860.75429999997</v>
          </cell>
          <cell r="EW50">
            <v>-20955.2408</v>
          </cell>
          <cell r="EX50">
            <v>275792.61849999998</v>
          </cell>
          <cell r="EY50">
            <v>296747.85930000001</v>
          </cell>
          <cell r="EZ50">
            <v>3697452.1357999998</v>
          </cell>
          <cell r="FA50">
            <v>2571968.8202</v>
          </cell>
          <cell r="FB50">
            <v>2035804.7727999999</v>
          </cell>
          <cell r="FC50">
            <v>559641.95109999995</v>
          </cell>
          <cell r="FD50">
            <v>1234751.5166</v>
          </cell>
          <cell r="FE50">
            <v>1235170.7838000001</v>
          </cell>
          <cell r="FF50">
            <v>-85911.131800000003</v>
          </cell>
          <cell r="FG50">
            <v>271668.18430000002</v>
          </cell>
          <cell r="FH50">
            <v>357579.3161</v>
          </cell>
          <cell r="FI50">
            <v>498897.59909999999</v>
          </cell>
          <cell r="FJ50">
            <v>386251.97610000003</v>
          </cell>
          <cell r="FK50">
            <v>301432.81630000001</v>
          </cell>
          <cell r="FL50">
            <v>86959.986399999994</v>
          </cell>
          <cell r="FM50">
            <v>198983.41159999999</v>
          </cell>
          <cell r="FN50">
            <v>198364.90040000001</v>
          </cell>
          <cell r="FO50">
            <v>-45590.970300000001</v>
          </cell>
          <cell r="FP50">
            <v>74664.683099999995</v>
          </cell>
          <cell r="FQ50">
            <v>120255.6534</v>
          </cell>
          <cell r="FR50" t="str">
            <v>..</v>
          </cell>
          <cell r="FS50" t="str">
            <v>..</v>
          </cell>
          <cell r="FT50" t="str">
            <v>..</v>
          </cell>
          <cell r="FU50" t="str">
            <v>..</v>
          </cell>
          <cell r="FV50" t="str">
            <v>..</v>
          </cell>
          <cell r="FW50" t="str">
            <v>..</v>
          </cell>
          <cell r="FX50" t="str">
            <v>..</v>
          </cell>
          <cell r="FY50" t="str">
            <v>..</v>
          </cell>
          <cell r="FZ50" t="str">
            <v>..</v>
          </cell>
          <cell r="GA50" t="str">
            <v>..</v>
          </cell>
          <cell r="GB50" t="str">
            <v>..</v>
          </cell>
          <cell r="GC50" t="str">
            <v>..</v>
          </cell>
          <cell r="GD50" t="str">
            <v>..</v>
          </cell>
          <cell r="GE50" t="str">
            <v>..</v>
          </cell>
          <cell r="GF50" t="str">
            <v>..</v>
          </cell>
          <cell r="GG50" t="str">
            <v>..</v>
          </cell>
          <cell r="GH50" t="str">
            <v>..</v>
          </cell>
          <cell r="GI50" t="str">
            <v>..</v>
          </cell>
          <cell r="GJ50">
            <v>19674.296200000001</v>
          </cell>
          <cell r="GK50">
            <v>11735.936600000001</v>
          </cell>
          <cell r="GL50">
            <v>8081.4164000000001</v>
          </cell>
          <cell r="GM50">
            <v>3587.4821000000002</v>
          </cell>
          <cell r="GN50">
            <v>3445.0248999999999</v>
          </cell>
          <cell r="GO50">
            <v>3246.4396999999999</v>
          </cell>
          <cell r="GP50">
            <v>3247.7473</v>
          </cell>
          <cell r="GQ50">
            <v>19422.197800000002</v>
          </cell>
          <cell r="GR50">
            <v>16174.450500000001</v>
          </cell>
          <cell r="GS50">
            <v>1058714.5977</v>
          </cell>
          <cell r="GT50">
            <v>839028.03599999996</v>
          </cell>
          <cell r="GU50">
            <v>698887.84699999995</v>
          </cell>
          <cell r="GV50">
            <v>145079.02970000001</v>
          </cell>
          <cell r="GW50">
            <v>189733.3854</v>
          </cell>
          <cell r="GX50">
            <v>179086.11850000001</v>
          </cell>
          <cell r="GY50">
            <v>-11754.643</v>
          </cell>
          <cell r="GZ50">
            <v>105868.459</v>
          </cell>
          <cell r="HA50">
            <v>117623.102</v>
          </cell>
          <cell r="HB50">
            <v>471890.83689999999</v>
          </cell>
          <cell r="HC50">
            <v>346309.58960000001</v>
          </cell>
          <cell r="HD50">
            <v>232586.73439999999</v>
          </cell>
          <cell r="HE50">
            <v>113528.7124</v>
          </cell>
          <cell r="HF50">
            <v>103858.342</v>
          </cell>
          <cell r="HG50">
            <v>98297.311600000001</v>
          </cell>
          <cell r="HH50">
            <v>21519.776600000001</v>
          </cell>
          <cell r="HI50">
            <v>188633.8426</v>
          </cell>
          <cell r="HJ50">
            <v>167114.06589999999</v>
          </cell>
          <cell r="HK50">
            <v>76652.003299999997</v>
          </cell>
          <cell r="HL50">
            <v>59300.457499999997</v>
          </cell>
          <cell r="HM50">
            <v>43410.332699999999</v>
          </cell>
          <cell r="HN50">
            <v>16135.2544</v>
          </cell>
          <cell r="HO50">
            <v>13434.0692</v>
          </cell>
          <cell r="HP50">
            <v>12937.834800000001</v>
          </cell>
          <cell r="HQ50">
            <v>3364.1509999999998</v>
          </cell>
          <cell r="HR50">
            <v>17786.3374</v>
          </cell>
          <cell r="HS50">
            <v>14422.1865</v>
          </cell>
          <cell r="HT50">
            <v>168705.1208</v>
          </cell>
          <cell r="HU50">
            <v>95157.073900000003</v>
          </cell>
          <cell r="HV50">
            <v>61017.814299999998</v>
          </cell>
          <cell r="HW50">
            <v>34496.273500000003</v>
          </cell>
          <cell r="HX50">
            <v>37081.676599999999</v>
          </cell>
          <cell r="HY50">
            <v>30727.1744</v>
          </cell>
          <cell r="HZ50">
            <v>32321.897400000002</v>
          </cell>
          <cell r="IA50">
            <v>66498.717799999999</v>
          </cell>
          <cell r="IB50">
            <v>34176.820399999997</v>
          </cell>
          <cell r="IC50">
            <v>378656.11859999999</v>
          </cell>
          <cell r="ID50">
            <v>277734.34539999999</v>
          </cell>
          <cell r="IE50">
            <v>208531.0975</v>
          </cell>
          <cell r="IF50">
            <v>71169.903699999995</v>
          </cell>
          <cell r="IG50">
            <v>66337.987099999998</v>
          </cell>
          <cell r="IH50">
            <v>48616.523800000003</v>
          </cell>
          <cell r="II50">
            <v>16633.3812</v>
          </cell>
          <cell r="IJ50">
            <v>58141.6659</v>
          </cell>
          <cell r="IK50">
            <v>41508.284699999997</v>
          </cell>
          <cell r="IL50">
            <v>201608.185</v>
          </cell>
          <cell r="IM50">
            <v>160470.37669999999</v>
          </cell>
          <cell r="IN50">
            <v>123636.675</v>
          </cell>
          <cell r="IO50">
            <v>36728.215499999998</v>
          </cell>
          <cell r="IP50">
            <v>44082.667600000001</v>
          </cell>
          <cell r="IQ50">
            <v>42101.845800000003</v>
          </cell>
          <cell r="IR50">
            <v>-2919.5686000000001</v>
          </cell>
          <cell r="IS50">
            <v>39146.477700000003</v>
          </cell>
          <cell r="IT50">
            <v>42066.046300000002</v>
          </cell>
          <cell r="IU50" t="str">
            <v>..</v>
          </cell>
          <cell r="IV50" t="str">
            <v>..</v>
          </cell>
          <cell r="IW50" t="str">
            <v>..</v>
          </cell>
          <cell r="IX50" t="str">
            <v>..</v>
          </cell>
          <cell r="IY50" t="str">
            <v>..</v>
          </cell>
          <cell r="IZ50" t="str">
            <v>..</v>
          </cell>
          <cell r="JA50" t="str">
            <v>..</v>
          </cell>
          <cell r="JB50" t="str">
            <v>..</v>
          </cell>
          <cell r="JC50" t="str">
            <v>..</v>
          </cell>
          <cell r="JD50">
            <v>36717.817499999997</v>
          </cell>
          <cell r="JE50">
            <v>25939.384600000001</v>
          </cell>
          <cell r="JF50">
            <v>19099.659199999998</v>
          </cell>
          <cell r="JG50">
            <v>6823.8679000000002</v>
          </cell>
          <cell r="JH50">
            <v>5949.3420999999998</v>
          </cell>
          <cell r="JI50">
            <v>6630.3089</v>
          </cell>
          <cell r="JJ50">
            <v>3301.0194000000001</v>
          </cell>
          <cell r="JK50">
            <v>19758.221799999999</v>
          </cell>
          <cell r="JL50">
            <v>16457.202399999998</v>
          </cell>
          <cell r="JM50">
            <v>908787.40509999997</v>
          </cell>
          <cell r="JN50">
            <v>688682.88670000003</v>
          </cell>
          <cell r="JO50">
            <v>547332.68999999994</v>
          </cell>
          <cell r="JP50">
            <v>142347.35159999999</v>
          </cell>
          <cell r="JQ50">
            <v>226224.22560000001</v>
          </cell>
          <cell r="JR50">
            <v>216199.32250000001</v>
          </cell>
          <cell r="JS50">
            <v>-13469.9694</v>
          </cell>
          <cell r="JT50">
            <v>116854.8597</v>
          </cell>
          <cell r="JU50">
            <v>130324.8291</v>
          </cell>
          <cell r="JV50">
            <v>256127.1208</v>
          </cell>
          <cell r="JW50">
            <v>204759.9816</v>
          </cell>
          <cell r="JX50">
            <v>124497.0644</v>
          </cell>
          <cell r="JY50">
            <v>81379.499100000001</v>
          </cell>
          <cell r="JZ50">
            <v>70330.694099999993</v>
          </cell>
          <cell r="KA50">
            <v>69525.058799999999</v>
          </cell>
          <cell r="KB50">
            <v>-9007.8624</v>
          </cell>
          <cell r="KC50">
            <v>59748.542200000004</v>
          </cell>
          <cell r="KD50">
            <v>68756.404599999994</v>
          </cell>
          <cell r="KE50">
            <v>307356.42489999998</v>
          </cell>
          <cell r="KF50">
            <v>208695.2066</v>
          </cell>
          <cell r="KG50">
            <v>170527.58410000001</v>
          </cell>
          <cell r="KH50">
            <v>38275.899599999997</v>
          </cell>
          <cell r="KI50">
            <v>85400.416100000002</v>
          </cell>
          <cell r="KJ50">
            <v>75428.922200000001</v>
          </cell>
          <cell r="KK50">
            <v>11220.664000000001</v>
          </cell>
          <cell r="KL50">
            <v>126261.4945</v>
          </cell>
          <cell r="KM50">
            <v>115040.8305</v>
          </cell>
          <cell r="KN50">
            <v>594281.41929999995</v>
          </cell>
          <cell r="KO50" t="str">
            <v>..</v>
          </cell>
          <cell r="KP50">
            <v>396021.9143</v>
          </cell>
          <cell r="KQ50">
            <v>75853.858800000002</v>
          </cell>
          <cell r="KS50">
            <v>103328.96430000001</v>
          </cell>
          <cell r="KT50">
            <v>-10680.2057</v>
          </cell>
          <cell r="KU50">
            <v>58473.0933</v>
          </cell>
          <cell r="KV50">
            <v>69498.561300000001</v>
          </cell>
          <cell r="KW50">
            <v>1497591.4003999999</v>
          </cell>
          <cell r="KX50">
            <v>1223129.4812</v>
          </cell>
          <cell r="KY50">
            <v>904532.04240000003</v>
          </cell>
          <cell r="KZ50">
            <v>317104.98879999999</v>
          </cell>
          <cell r="LA50">
            <v>242027.6801</v>
          </cell>
          <cell r="LB50">
            <v>267665.47259999998</v>
          </cell>
          <cell r="LC50">
            <v>-7407.201</v>
          </cell>
          <cell r="LD50">
            <v>286791.83639999997</v>
          </cell>
          <cell r="LE50">
            <v>294199.03730000003</v>
          </cell>
          <cell r="LF50">
            <v>9001230.6146000009</v>
          </cell>
          <cell r="LG50">
            <v>7509614.3973000003</v>
          </cell>
          <cell r="LH50">
            <v>5753950.6173</v>
          </cell>
          <cell r="LI50">
            <v>1819589.8302</v>
          </cell>
          <cell r="LJ50">
            <v>1619148.9463</v>
          </cell>
          <cell r="LK50">
            <v>1614927.5322</v>
          </cell>
          <cell r="LL50">
            <v>-90699.043600000005</v>
          </cell>
          <cell r="LM50">
            <v>646722.10060000001</v>
          </cell>
          <cell r="LN50">
            <v>737421.14419999998</v>
          </cell>
          <cell r="LO50" t="str">
            <v>..</v>
          </cell>
          <cell r="LP50" t="str">
            <v>..</v>
          </cell>
          <cell r="LS50" t="str">
            <v>..</v>
          </cell>
          <cell r="LT50" t="str">
            <v>..</v>
          </cell>
          <cell r="LU50" t="str">
            <v>..</v>
          </cell>
          <cell r="LV50" t="str">
            <v>..</v>
          </cell>
          <cell r="LW50" t="str">
            <v>..</v>
          </cell>
          <cell r="LX50" t="str">
            <v>..</v>
          </cell>
          <cell r="LY50" t="str">
            <v>..</v>
          </cell>
          <cell r="LZ50" t="str">
            <v>..</v>
          </cell>
          <cell r="MA50" t="str">
            <v>..</v>
          </cell>
          <cell r="MB50" t="str">
            <v>..</v>
          </cell>
          <cell r="MC50" t="str">
            <v>..</v>
          </cell>
          <cell r="MD50" t="str">
            <v>..</v>
          </cell>
          <cell r="ME50" t="str">
            <v>..</v>
          </cell>
          <cell r="MF50" t="str">
            <v>..</v>
          </cell>
          <cell r="MG50" t="str">
            <v>..</v>
          </cell>
          <cell r="MH50" t="str">
            <v>..</v>
          </cell>
          <cell r="MI50" t="str">
            <v>..</v>
          </cell>
          <cell r="MJ50" t="str">
            <v>..</v>
          </cell>
          <cell r="MK50" t="str">
            <v>..</v>
          </cell>
          <cell r="ML50" t="str">
            <v>..</v>
          </cell>
          <cell r="MM50" t="str">
            <v>..</v>
          </cell>
          <cell r="MN50" t="str">
            <v>..</v>
          </cell>
          <cell r="MO50" t="str">
            <v>..</v>
          </cell>
          <cell r="MP50" t="str">
            <v>..</v>
          </cell>
          <cell r="MQ50" t="str">
            <v>..</v>
          </cell>
          <cell r="MR50" t="str">
            <v>..</v>
          </cell>
          <cell r="MS50" t="str">
            <v>..</v>
          </cell>
          <cell r="MT50" t="str">
            <v>..</v>
          </cell>
          <cell r="MU50" t="str">
            <v>..</v>
          </cell>
          <cell r="MV50" t="str">
            <v>..</v>
          </cell>
          <cell r="MW50" t="str">
            <v>..</v>
          </cell>
          <cell r="MX50" t="str">
            <v>..</v>
          </cell>
          <cell r="MY50">
            <v>254321.01699999999</v>
          </cell>
          <cell r="MZ50">
            <v>193132.48130000001</v>
          </cell>
          <cell r="NA50" t="str">
            <v>..</v>
          </cell>
          <cell r="NB50" t="str">
            <v>..</v>
          </cell>
          <cell r="NC50">
            <v>40841.552900000002</v>
          </cell>
          <cell r="ND50">
            <v>40486.750999999997</v>
          </cell>
          <cell r="NE50">
            <v>12834.3374</v>
          </cell>
          <cell r="NF50">
            <v>31817.5406</v>
          </cell>
          <cell r="NG50">
            <v>18983.2032</v>
          </cell>
          <cell r="NH50" t="str">
            <v>..</v>
          </cell>
          <cell r="NI50" t="str">
            <v>..</v>
          </cell>
          <cell r="NJ50" t="str">
            <v>..</v>
          </cell>
          <cell r="NK50" t="str">
            <v>..</v>
          </cell>
          <cell r="NL50" t="str">
            <v>..</v>
          </cell>
          <cell r="NM50" t="str">
            <v>..</v>
          </cell>
          <cell r="NN50" t="str">
            <v>..</v>
          </cell>
          <cell r="NO50" t="str">
            <v>..</v>
          </cell>
          <cell r="NP50" t="str">
            <v>..</v>
          </cell>
          <cell r="NQ50" t="str">
            <v>..</v>
          </cell>
          <cell r="NR50" t="str">
            <v>..</v>
          </cell>
          <cell r="NS50" t="str">
            <v>..</v>
          </cell>
          <cell r="NT50" t="str">
            <v>..</v>
          </cell>
          <cell r="NU50" t="str">
            <v>..</v>
          </cell>
          <cell r="NV50" t="str">
            <v>..</v>
          </cell>
          <cell r="NW50" t="str">
            <v>..</v>
          </cell>
          <cell r="NX50" t="str">
            <v>..</v>
          </cell>
          <cell r="NY50" t="str">
            <v>..</v>
          </cell>
          <cell r="NZ50" t="str">
            <v>..</v>
          </cell>
          <cell r="OA50" t="str">
            <v>..</v>
          </cell>
          <cell r="OB50" t="str">
            <v>..</v>
          </cell>
          <cell r="OC50" t="str">
            <v>..</v>
          </cell>
          <cell r="OD50" t="str">
            <v>..</v>
          </cell>
          <cell r="OE50" t="str">
            <v>..</v>
          </cell>
          <cell r="OF50" t="str">
            <v>..</v>
          </cell>
          <cell r="OG50" t="str">
            <v>..</v>
          </cell>
          <cell r="OH50" t="str">
            <v>..</v>
          </cell>
          <cell r="OI50">
            <v>1496072.1481999999</v>
          </cell>
          <cell r="OJ50">
            <v>1134852.1048000001</v>
          </cell>
          <cell r="OK50">
            <v>948562.64659999998</v>
          </cell>
          <cell r="OL50">
            <v>185950.04440000001</v>
          </cell>
          <cell r="OM50" t="str">
            <v>..</v>
          </cell>
          <cell r="ON50">
            <v>349006.68530000001</v>
          </cell>
          <cell r="OO50">
            <v>-6101.1881999999996</v>
          </cell>
          <cell r="OP50">
            <v>101318.5279</v>
          </cell>
          <cell r="OQ50">
            <v>107419.71610000001</v>
          </cell>
          <cell r="OR50" t="str">
            <v>..</v>
          </cell>
          <cell r="OS50" t="str">
            <v>..</v>
          </cell>
          <cell r="OT50" t="str">
            <v>..</v>
          </cell>
          <cell r="OU50" t="str">
            <v>..</v>
          </cell>
          <cell r="OV50" t="str">
            <v>..</v>
          </cell>
          <cell r="OW50" t="str">
            <v>..</v>
          </cell>
          <cell r="OX50" t="str">
            <v>..</v>
          </cell>
          <cell r="OY50" t="str">
            <v>..</v>
          </cell>
          <cell r="OZ50" t="str">
            <v>..</v>
          </cell>
          <cell r="PA50" t="str">
            <v>..</v>
          </cell>
          <cell r="PB50" t="str">
            <v>..</v>
          </cell>
          <cell r="PC50" t="str">
            <v>..</v>
          </cell>
          <cell r="PD50" t="str">
            <v>..</v>
          </cell>
          <cell r="PE50" t="str">
            <v>..</v>
          </cell>
          <cell r="PF50" t="str">
            <v>..</v>
          </cell>
          <cell r="PG50" t="str">
            <v>..</v>
          </cell>
          <cell r="PH50" t="str">
            <v>..</v>
          </cell>
          <cell r="PI50" t="str">
            <v>..</v>
          </cell>
          <cell r="PJ50" t="str">
            <v>..</v>
          </cell>
          <cell r="PK50" t="str">
            <v>..</v>
          </cell>
          <cell r="PL50" t="str">
            <v>..</v>
          </cell>
          <cell r="PM50" t="str">
            <v>..</v>
          </cell>
          <cell r="PN50" t="str">
            <v>..</v>
          </cell>
          <cell r="PO50" t="str">
            <v>..</v>
          </cell>
          <cell r="PP50" t="str">
            <v>..</v>
          </cell>
          <cell r="PQ50" t="str">
            <v>..</v>
          </cell>
          <cell r="PR50" t="str">
            <v>..</v>
          </cell>
          <cell r="PS50" t="str">
            <v>..</v>
          </cell>
          <cell r="PT50" t="str">
            <v>..</v>
          </cell>
          <cell r="PU50" t="str">
            <v>..</v>
          </cell>
          <cell r="PV50" t="str">
            <v>..</v>
          </cell>
          <cell r="PW50" t="str">
            <v>..</v>
          </cell>
          <cell r="PX50" t="str">
            <v>..</v>
          </cell>
          <cell r="PY50" t="str">
            <v>..</v>
          </cell>
          <cell r="PZ50" t="str">
            <v>..</v>
          </cell>
          <cell r="QA50" t="str">
            <v>..</v>
          </cell>
          <cell r="QB50" t="str">
            <v>..</v>
          </cell>
          <cell r="QC50" t="str">
            <v>..</v>
          </cell>
          <cell r="QD50" t="str">
            <v>..</v>
          </cell>
          <cell r="QE50" t="str">
            <v>..</v>
          </cell>
          <cell r="QF50" t="str">
            <v>..</v>
          </cell>
          <cell r="QG50" t="str">
            <v>..</v>
          </cell>
          <cell r="QH50" t="str">
            <v>..</v>
          </cell>
          <cell r="QI50" t="str">
            <v>..</v>
          </cell>
          <cell r="QJ50" t="str">
            <v>..</v>
          </cell>
          <cell r="QK50" t="str">
            <v>..</v>
          </cell>
          <cell r="QL50" t="str">
            <v>..</v>
          </cell>
          <cell r="QM50" t="str">
            <v>..</v>
          </cell>
          <cell r="QN50" t="str">
            <v>..</v>
          </cell>
          <cell r="QO50" t="str">
            <v>..</v>
          </cell>
          <cell r="QP50" t="str">
            <v>..</v>
          </cell>
          <cell r="QQ50" t="str">
            <v>..</v>
          </cell>
          <cell r="QR50" t="str">
            <v>..</v>
          </cell>
          <cell r="QS50" t="str">
            <v>..</v>
          </cell>
          <cell r="QT50">
            <v>356834.05660000001</v>
          </cell>
          <cell r="QU50">
            <v>260886.33489999999</v>
          </cell>
          <cell r="QV50">
            <v>188454.28169999999</v>
          </cell>
          <cell r="QW50">
            <v>72432.053199999995</v>
          </cell>
          <cell r="QX50">
            <v>45400.457600000002</v>
          </cell>
          <cell r="QY50">
            <v>50352.001499999998</v>
          </cell>
          <cell r="QZ50">
            <v>32242.0533</v>
          </cell>
          <cell r="RA50">
            <v>84894.538</v>
          </cell>
          <cell r="RB50">
            <v>52652.484700000001</v>
          </cell>
        </row>
        <row r="51">
          <cell r="A51">
            <v>1991</v>
          </cell>
          <cell r="B51" t="str">
            <v/>
          </cell>
          <cell r="C51">
            <v>492310.3505</v>
          </cell>
          <cell r="D51">
            <v>350505.32689999999</v>
          </cell>
          <cell r="E51">
            <v>257256.40650000001</v>
          </cell>
          <cell r="F51">
            <v>94168.319399999993</v>
          </cell>
          <cell r="G51">
            <v>82432.959700000007</v>
          </cell>
          <cell r="H51">
            <v>84135.355299999996</v>
          </cell>
          <cell r="I51">
            <v>41200.054700000001</v>
          </cell>
          <cell r="J51">
            <v>84014.543600000005</v>
          </cell>
          <cell r="K51">
            <v>42814.488899999997</v>
          </cell>
          <cell r="L51">
            <v>241280.11249999999</v>
          </cell>
          <cell r="M51">
            <v>185394.93100000001</v>
          </cell>
          <cell r="N51">
            <v>136241.73850000001</v>
          </cell>
          <cell r="O51">
            <v>49064.037199999999</v>
          </cell>
          <cell r="P51">
            <v>64860.3243</v>
          </cell>
          <cell r="Q51">
            <v>63669.2762</v>
          </cell>
          <cell r="R51">
            <v>-7199.4120000000003</v>
          </cell>
          <cell r="S51">
            <v>72097.0916</v>
          </cell>
          <cell r="T51">
            <v>79296.503599999996</v>
          </cell>
          <cell r="U51">
            <v>299278.42660000001</v>
          </cell>
          <cell r="V51">
            <v>240606.27480000001</v>
          </cell>
          <cell r="W51">
            <v>164910.29259999999</v>
          </cell>
          <cell r="X51">
            <v>75637.532200000001</v>
          </cell>
          <cell r="Y51">
            <v>64458.493399999999</v>
          </cell>
          <cell r="Z51">
            <v>67113.563299999994</v>
          </cell>
          <cell r="AA51">
            <v>-696.4982</v>
          </cell>
          <cell r="AB51">
            <v>151269.07610000001</v>
          </cell>
          <cell r="AC51">
            <v>151965.57440000001</v>
          </cell>
          <cell r="AD51">
            <v>837803.10719999997</v>
          </cell>
          <cell r="AE51">
            <v>652245.83530000004</v>
          </cell>
          <cell r="AF51">
            <v>437615.2389</v>
          </cell>
          <cell r="AG51">
            <v>220578.9186</v>
          </cell>
          <cell r="AH51">
            <v>149956.59450000001</v>
          </cell>
          <cell r="AI51">
            <v>161984.39730000001</v>
          </cell>
          <cell r="AJ51">
            <v>22769.374800000001</v>
          </cell>
          <cell r="AK51">
            <v>189575.87270000001</v>
          </cell>
          <cell r="AL51">
            <v>166806.49789999999</v>
          </cell>
          <cell r="AM51">
            <v>115535.4921</v>
          </cell>
          <cell r="AN51">
            <v>74392.690199999997</v>
          </cell>
          <cell r="AO51">
            <v>58504.569100000001</v>
          </cell>
          <cell r="AP51">
            <v>18098.667600000001</v>
          </cell>
          <cell r="AQ51">
            <v>13323.3982</v>
          </cell>
          <cell r="AR51">
            <v>13327.397199999999</v>
          </cell>
          <cell r="AS51">
            <v>20392.1047</v>
          </cell>
          <cell r="AT51">
            <v>36193.616800000003</v>
          </cell>
          <cell r="AU51">
            <v>15801.5121</v>
          </cell>
          <cell r="AV51">
            <v>178452.6164</v>
          </cell>
          <cell r="AW51">
            <v>123673.5977</v>
          </cell>
          <cell r="AX51">
            <v>77429.468900000007</v>
          </cell>
          <cell r="AY51">
            <v>47839.129300000001</v>
          </cell>
          <cell r="AZ51">
            <v>32874.502</v>
          </cell>
          <cell r="BA51">
            <v>32748.781800000001</v>
          </cell>
          <cell r="BB51">
            <v>10761.201800000001</v>
          </cell>
          <cell r="BC51">
            <v>33193.813800000004</v>
          </cell>
          <cell r="BD51">
            <v>22432.612000000001</v>
          </cell>
          <cell r="BE51">
            <v>172112.71849999999</v>
          </cell>
          <cell r="BF51">
            <v>126839.5113</v>
          </cell>
          <cell r="BG51">
            <v>83055.349000000002</v>
          </cell>
          <cell r="BH51">
            <v>43728.31</v>
          </cell>
          <cell r="BI51">
            <v>28806.1152</v>
          </cell>
          <cell r="BJ51">
            <v>28493.262999999999</v>
          </cell>
          <cell r="BK51">
            <v>14080.721</v>
          </cell>
          <cell r="BL51">
            <v>56965.054499999998</v>
          </cell>
          <cell r="BM51">
            <v>42884.333500000001</v>
          </cell>
          <cell r="BN51" t="str">
            <v>..</v>
          </cell>
          <cell r="BO51" t="str">
            <v>..</v>
          </cell>
          <cell r="BP51" t="str">
            <v>..</v>
          </cell>
          <cell r="BQ51" t="str">
            <v>..</v>
          </cell>
          <cell r="BR51" t="str">
            <v>..</v>
          </cell>
          <cell r="BS51" t="str">
            <v>..</v>
          </cell>
          <cell r="BT51" t="str">
            <v>..</v>
          </cell>
          <cell r="BU51" t="str">
            <v>..</v>
          </cell>
          <cell r="BV51" t="str">
            <v>..</v>
          </cell>
          <cell r="BW51">
            <v>131366.68460000001</v>
          </cell>
          <cell r="BX51">
            <v>110734.8018</v>
          </cell>
          <cell r="BY51">
            <v>71659.703599999993</v>
          </cell>
          <cell r="BZ51">
            <v>39962.335800000001</v>
          </cell>
          <cell r="CA51">
            <v>29133.3734</v>
          </cell>
          <cell r="CB51">
            <v>32671.219400000002</v>
          </cell>
          <cell r="CC51">
            <v>-5033.6019999999999</v>
          </cell>
          <cell r="CD51">
            <v>22592.911100000001</v>
          </cell>
          <cell r="CE51">
            <v>27626.5131</v>
          </cell>
          <cell r="CF51">
            <v>1690758.6313</v>
          </cell>
          <cell r="CG51">
            <v>1323494.1949</v>
          </cell>
          <cell r="CH51">
            <v>905381.68870000006</v>
          </cell>
          <cell r="CI51">
            <v>418813.63909999997</v>
          </cell>
          <cell r="CJ51">
            <v>385930.19179999997</v>
          </cell>
          <cell r="CK51">
            <v>384664.94549999997</v>
          </cell>
          <cell r="CL51">
            <v>-9289.1154000000006</v>
          </cell>
          <cell r="CM51">
            <v>271433.40549999999</v>
          </cell>
          <cell r="CN51">
            <v>280722.5209</v>
          </cell>
          <cell r="CO51">
            <v>2539044.4333000001</v>
          </cell>
          <cell r="CP51">
            <v>1915143.6362999999</v>
          </cell>
          <cell r="CQ51">
            <v>1473228.8605</v>
          </cell>
          <cell r="CR51">
            <v>444209.6727</v>
          </cell>
          <cell r="CS51">
            <v>620840.71519999998</v>
          </cell>
          <cell r="CT51">
            <v>558626.16650000005</v>
          </cell>
          <cell r="CU51">
            <v>14688.047500000001</v>
          </cell>
          <cell r="CV51">
            <v>502323.9534</v>
          </cell>
          <cell r="CW51">
            <v>487635.90590000001</v>
          </cell>
          <cell r="CX51">
            <v>213096.8204</v>
          </cell>
          <cell r="CY51">
            <v>183988.43340000001</v>
          </cell>
          <cell r="CZ51">
            <v>138746.88860000001</v>
          </cell>
          <cell r="DA51">
            <v>46159.428500000002</v>
          </cell>
          <cell r="DB51">
            <v>44598.332300000002</v>
          </cell>
          <cell r="DC51">
            <v>39346.084799999997</v>
          </cell>
          <cell r="DD51">
            <v>-14535.151599999999</v>
          </cell>
          <cell r="DE51">
            <v>24692.150600000001</v>
          </cell>
          <cell r="DF51">
            <v>39227.302199999998</v>
          </cell>
          <cell r="DG51">
            <v>151133.83240000001</v>
          </cell>
          <cell r="DH51">
            <v>126358.29889999999</v>
          </cell>
          <cell r="DI51">
            <v>84722.620500000005</v>
          </cell>
          <cell r="DJ51">
            <v>41211.265299999999</v>
          </cell>
          <cell r="DK51">
            <v>25177.826400000002</v>
          </cell>
          <cell r="DL51">
            <v>25651.4094</v>
          </cell>
          <cell r="DM51">
            <v>935.81669999999997</v>
          </cell>
          <cell r="DN51">
            <v>23969.822700000001</v>
          </cell>
          <cell r="DO51">
            <v>23034.006000000001</v>
          </cell>
          <cell r="DP51">
            <v>7383.174</v>
          </cell>
          <cell r="DQ51">
            <v>6289.4515000000001</v>
          </cell>
          <cell r="DR51">
            <v>4377.9769999999999</v>
          </cell>
          <cell r="DS51">
            <v>1841.6818000000001</v>
          </cell>
          <cell r="DT51">
            <v>1701.2163</v>
          </cell>
          <cell r="DU51">
            <v>1753.1362999999999</v>
          </cell>
          <cell r="DV51">
            <v>-685.74980000000005</v>
          </cell>
          <cell r="DW51">
            <v>2786.2064</v>
          </cell>
          <cell r="DX51">
            <v>3471.9560999999999</v>
          </cell>
          <cell r="DY51">
            <v>77400.774799999999</v>
          </cell>
          <cell r="DZ51">
            <v>58878.025699999998</v>
          </cell>
          <cell r="EA51">
            <v>41051.000999999997</v>
          </cell>
          <cell r="EB51">
            <v>18058.1018</v>
          </cell>
          <cell r="EC51">
            <v>15977.6026</v>
          </cell>
          <cell r="ED51">
            <v>14852.8266</v>
          </cell>
          <cell r="EE51">
            <v>449.10570000000001</v>
          </cell>
          <cell r="EF51">
            <v>31338.860700000001</v>
          </cell>
          <cell r="EG51">
            <v>30889.755000000001</v>
          </cell>
          <cell r="EH51">
            <v>97628.816200000001</v>
          </cell>
          <cell r="EI51">
            <v>82453.722500000003</v>
          </cell>
          <cell r="EJ51">
            <v>49078.128599999996</v>
          </cell>
          <cell r="EK51">
            <v>35615.356899999999</v>
          </cell>
          <cell r="EL51">
            <v>23812.133300000001</v>
          </cell>
          <cell r="EM51">
            <v>23255.307199999999</v>
          </cell>
          <cell r="EN51">
            <v>-6827.2057999999997</v>
          </cell>
          <cell r="EO51">
            <v>19882.346300000001</v>
          </cell>
          <cell r="EP51">
            <v>26709.552100000001</v>
          </cell>
          <cell r="EQ51">
            <v>1736209.2058999999</v>
          </cell>
          <cell r="ER51">
            <v>1420004.4698000001</v>
          </cell>
          <cell r="ES51">
            <v>1043317.0619</v>
          </cell>
          <cell r="ET51">
            <v>378496.10359999997</v>
          </cell>
          <cell r="EU51">
            <v>362867.44219999999</v>
          </cell>
          <cell r="EV51">
            <v>367567.41950000002</v>
          </cell>
          <cell r="EW51">
            <v>-31943.299299999999</v>
          </cell>
          <cell r="EX51">
            <v>270422.40860000002</v>
          </cell>
          <cell r="EY51">
            <v>302365.70789999998</v>
          </cell>
          <cell r="EZ51">
            <v>3823812.4427999998</v>
          </cell>
          <cell r="FA51">
            <v>2651978.4992</v>
          </cell>
          <cell r="FB51">
            <v>2081013.4421000001</v>
          </cell>
          <cell r="FC51">
            <v>582102.79480000003</v>
          </cell>
          <cell r="FD51">
            <v>1267607.9421000001</v>
          </cell>
          <cell r="FE51">
            <v>1271097.0575999999</v>
          </cell>
          <cell r="FF51">
            <v>-67104.348599999998</v>
          </cell>
          <cell r="FG51">
            <v>286414.77039999998</v>
          </cell>
          <cell r="FH51">
            <v>353519.11900000001</v>
          </cell>
          <cell r="FI51">
            <v>550553.21380000003</v>
          </cell>
          <cell r="FJ51">
            <v>417804.60940000002</v>
          </cell>
          <cell r="FK51">
            <v>328203.25559999997</v>
          </cell>
          <cell r="FL51">
            <v>91334.992800000007</v>
          </cell>
          <cell r="FM51">
            <v>234625.40160000001</v>
          </cell>
          <cell r="FN51">
            <v>226740.30549999999</v>
          </cell>
          <cell r="FO51">
            <v>-60389.335299999999</v>
          </cell>
          <cell r="FP51">
            <v>83913.809800000003</v>
          </cell>
          <cell r="FQ51">
            <v>144303.14509999999</v>
          </cell>
          <cell r="FR51" t="str">
            <v>..</v>
          </cell>
          <cell r="FS51" t="str">
            <v>..</v>
          </cell>
          <cell r="FT51" t="str">
            <v>..</v>
          </cell>
          <cell r="FU51" t="str">
            <v>..</v>
          </cell>
          <cell r="FV51" t="str">
            <v>..</v>
          </cell>
          <cell r="FW51" t="str">
            <v>..</v>
          </cell>
          <cell r="FX51" t="str">
            <v>..</v>
          </cell>
          <cell r="FY51" t="str">
            <v>..</v>
          </cell>
          <cell r="FZ51" t="str">
            <v>..</v>
          </cell>
          <cell r="GA51" t="str">
            <v>..</v>
          </cell>
          <cell r="GB51" t="str">
            <v>..</v>
          </cell>
          <cell r="GC51" t="str">
            <v>..</v>
          </cell>
          <cell r="GD51" t="str">
            <v>..</v>
          </cell>
          <cell r="GE51" t="str">
            <v>..</v>
          </cell>
          <cell r="GF51" t="str">
            <v>..</v>
          </cell>
          <cell r="GG51" t="str">
            <v>..</v>
          </cell>
          <cell r="GH51" t="str">
            <v>..</v>
          </cell>
          <cell r="GI51" t="str">
            <v>..</v>
          </cell>
          <cell r="GJ51">
            <v>21374.979899999998</v>
          </cell>
          <cell r="GK51">
            <v>12468.4689</v>
          </cell>
          <cell r="GL51">
            <v>8649.0589</v>
          </cell>
          <cell r="GM51">
            <v>3732.1956</v>
          </cell>
          <cell r="GN51">
            <v>3957.2204999999999</v>
          </cell>
          <cell r="GO51">
            <v>3758.0135</v>
          </cell>
          <cell r="GP51">
            <v>3555.0646999999999</v>
          </cell>
          <cell r="GQ51">
            <v>21206.199199999999</v>
          </cell>
          <cell r="GR51">
            <v>17651.1345</v>
          </cell>
          <cell r="GS51">
            <v>1103416.1823</v>
          </cell>
          <cell r="GT51">
            <v>879125.54500000004</v>
          </cell>
          <cell r="GU51">
            <v>731587.01080000005</v>
          </cell>
          <cell r="GV51">
            <v>152950.5275</v>
          </cell>
          <cell r="GW51">
            <v>208600.91390000001</v>
          </cell>
          <cell r="GX51">
            <v>198773.69589999999</v>
          </cell>
          <cell r="GY51">
            <v>-24239.242600000001</v>
          </cell>
          <cell r="GZ51">
            <v>111236.2567</v>
          </cell>
          <cell r="HA51">
            <v>135475.4993</v>
          </cell>
          <cell r="HB51">
            <v>483400.43479999999</v>
          </cell>
          <cell r="HC51">
            <v>355554.34179999999</v>
          </cell>
          <cell r="HD51">
            <v>238884.9449</v>
          </cell>
          <cell r="HE51">
            <v>116465.90210000001</v>
          </cell>
          <cell r="HF51">
            <v>104314.74490000001</v>
          </cell>
          <cell r="HG51">
            <v>99539.039000000004</v>
          </cell>
          <cell r="HH51">
            <v>23396.104800000001</v>
          </cell>
          <cell r="HI51">
            <v>201098.9032</v>
          </cell>
          <cell r="HJ51">
            <v>177702.79829999999</v>
          </cell>
          <cell r="HK51">
            <v>75406.869300000006</v>
          </cell>
          <cell r="HL51">
            <v>58082.402900000001</v>
          </cell>
          <cell r="HM51">
            <v>42377.369100000004</v>
          </cell>
          <cell r="HN51">
            <v>15975.316699999999</v>
          </cell>
          <cell r="HO51">
            <v>11200.7176</v>
          </cell>
          <cell r="HP51">
            <v>10953.5448</v>
          </cell>
          <cell r="HQ51">
            <v>5541.1957000000002</v>
          </cell>
          <cell r="HR51">
            <v>19429.079399999999</v>
          </cell>
          <cell r="HS51">
            <v>13887.8837</v>
          </cell>
          <cell r="HT51">
            <v>173909.20370000001</v>
          </cell>
          <cell r="HU51">
            <v>98186.410799999998</v>
          </cell>
          <cell r="HV51">
            <v>62289.628100000002</v>
          </cell>
          <cell r="HW51">
            <v>36508.114399999999</v>
          </cell>
          <cell r="HX51">
            <v>35032.739099999999</v>
          </cell>
          <cell r="HY51">
            <v>30605.148700000002</v>
          </cell>
          <cell r="HZ51">
            <v>36197.244400000003</v>
          </cell>
          <cell r="IA51">
            <v>70519.045400000003</v>
          </cell>
          <cell r="IB51">
            <v>34321.800999999999</v>
          </cell>
          <cell r="IC51">
            <v>352091.20010000002</v>
          </cell>
          <cell r="ID51">
            <v>298590.42320000002</v>
          </cell>
          <cell r="IE51">
            <v>222330.3009</v>
          </cell>
          <cell r="IF51">
            <v>77982.204400000002</v>
          </cell>
          <cell r="IG51">
            <v>53042.322200000002</v>
          </cell>
          <cell r="IH51">
            <v>46437.7644</v>
          </cell>
          <cell r="II51">
            <v>3317.3148000000001</v>
          </cell>
          <cell r="IJ51">
            <v>57143.902699999999</v>
          </cell>
          <cell r="IK51">
            <v>53826.587899999999</v>
          </cell>
          <cell r="IL51">
            <v>210414.8468</v>
          </cell>
          <cell r="IM51">
            <v>169194.58470000001</v>
          </cell>
          <cell r="IN51">
            <v>128865.836</v>
          </cell>
          <cell r="IO51">
            <v>40261.371599999999</v>
          </cell>
          <cell r="IP51">
            <v>43993.379399999998</v>
          </cell>
          <cell r="IQ51">
            <v>43503.128299999997</v>
          </cell>
          <cell r="IR51">
            <v>-5511.2323999999999</v>
          </cell>
          <cell r="IS51">
            <v>39601.373399999997</v>
          </cell>
          <cell r="IT51">
            <v>45112.605900000002</v>
          </cell>
          <cell r="IU51" t="str">
            <v>..</v>
          </cell>
          <cell r="IV51" t="str">
            <v>..</v>
          </cell>
          <cell r="IW51" t="str">
            <v>..</v>
          </cell>
          <cell r="IX51" t="str">
            <v>..</v>
          </cell>
          <cell r="IY51" t="str">
            <v>..</v>
          </cell>
          <cell r="IZ51" t="str">
            <v>..</v>
          </cell>
          <cell r="JA51" t="str">
            <v>..</v>
          </cell>
          <cell r="JB51" t="str">
            <v>..</v>
          </cell>
          <cell r="JC51" t="str">
            <v>..</v>
          </cell>
          <cell r="JD51">
            <v>33449.892399999997</v>
          </cell>
          <cell r="JE51">
            <v>23770.034500000002</v>
          </cell>
          <cell r="JF51">
            <v>17007.4653</v>
          </cell>
          <cell r="JG51">
            <v>6801.4795999999997</v>
          </cell>
          <cell r="JH51">
            <v>5017.9498000000003</v>
          </cell>
          <cell r="JI51">
            <v>5867.6635999999999</v>
          </cell>
          <cell r="JJ51">
            <v>2998.8678</v>
          </cell>
          <cell r="JK51">
            <v>15777.6875</v>
          </cell>
          <cell r="JL51">
            <v>12778.8197</v>
          </cell>
          <cell r="JM51">
            <v>931925.13760000002</v>
          </cell>
          <cell r="JN51">
            <v>713254.81510000001</v>
          </cell>
          <cell r="JO51">
            <v>563132.85719999997</v>
          </cell>
          <cell r="JP51">
            <v>150938.1421</v>
          </cell>
          <cell r="JQ51">
            <v>229498.41519999999</v>
          </cell>
          <cell r="JR51">
            <v>219792.57810000001</v>
          </cell>
          <cell r="JS51">
            <v>-17312.268</v>
          </cell>
          <cell r="JT51">
            <v>126491.8864</v>
          </cell>
          <cell r="JU51">
            <v>143804.1544</v>
          </cell>
          <cell r="JV51">
            <v>253191.96830000001</v>
          </cell>
          <cell r="JW51">
            <v>208074.71890000001</v>
          </cell>
          <cell r="JX51">
            <v>124776.3841</v>
          </cell>
          <cell r="JY51">
            <v>84786.665099999998</v>
          </cell>
          <cell r="JZ51">
            <v>60871.038099999998</v>
          </cell>
          <cell r="KA51">
            <v>63397.448900000003</v>
          </cell>
          <cell r="KB51">
            <v>-6813.4804999999997</v>
          </cell>
          <cell r="KC51">
            <v>58574.014300000003</v>
          </cell>
          <cell r="KD51">
            <v>65387.494700000003</v>
          </cell>
          <cell r="KE51">
            <v>304541.60379999998</v>
          </cell>
          <cell r="KF51">
            <v>212516.3719</v>
          </cell>
          <cell r="KG51">
            <v>173631.99720000001</v>
          </cell>
          <cell r="KH51">
            <v>38995.913</v>
          </cell>
          <cell r="KI51">
            <v>78085.921600000001</v>
          </cell>
          <cell r="KJ51">
            <v>74018.833599999998</v>
          </cell>
          <cell r="KK51">
            <v>12884.472100000001</v>
          </cell>
          <cell r="KL51">
            <v>124181.9189</v>
          </cell>
          <cell r="KM51">
            <v>111297.44680000001</v>
          </cell>
          <cell r="KN51">
            <v>599787.53280000004</v>
          </cell>
          <cell r="KO51" t="str">
            <v>..</v>
          </cell>
          <cell r="KP51">
            <v>406730.63079999998</v>
          </cell>
          <cell r="KQ51">
            <v>78631.149799999999</v>
          </cell>
          <cell r="KS51">
            <v>103775.4194</v>
          </cell>
          <cell r="KT51">
            <v>-4208.7583000000004</v>
          </cell>
          <cell r="KU51">
            <v>60651.039400000001</v>
          </cell>
          <cell r="KV51">
            <v>65872.757299999997</v>
          </cell>
          <cell r="KW51">
            <v>1481299.1240999999</v>
          </cell>
          <cell r="KX51">
            <v>1212784.5632</v>
          </cell>
          <cell r="KY51">
            <v>885869.79390000005</v>
          </cell>
          <cell r="KZ51">
            <v>326652.63069999998</v>
          </cell>
          <cell r="LA51">
            <v>220581.114</v>
          </cell>
          <cell r="LB51">
            <v>250725.7752</v>
          </cell>
          <cell r="LC51">
            <v>5941.7051000000001</v>
          </cell>
          <cell r="LD51">
            <v>287267.69290000002</v>
          </cell>
          <cell r="LE51">
            <v>281325.9878</v>
          </cell>
          <cell r="LF51">
            <v>8991485.9628999997</v>
          </cell>
          <cell r="LG51">
            <v>7546654.2437000005</v>
          </cell>
          <cell r="LH51">
            <v>5764337.4523999998</v>
          </cell>
          <cell r="LI51">
            <v>1851334.1627</v>
          </cell>
          <cell r="LJ51">
            <v>1534081.7455</v>
          </cell>
          <cell r="LK51">
            <v>1548602.1823</v>
          </cell>
          <cell r="LL51">
            <v>-46820.208299999998</v>
          </cell>
          <cell r="LM51">
            <v>689497.74399999995</v>
          </cell>
          <cell r="LN51">
            <v>736317.9523</v>
          </cell>
          <cell r="LO51" t="str">
            <v>..</v>
          </cell>
          <cell r="LP51" t="str">
            <v>..</v>
          </cell>
          <cell r="LS51" t="str">
            <v>..</v>
          </cell>
          <cell r="LT51" t="str">
            <v>..</v>
          </cell>
          <cell r="LU51" t="str">
            <v>..</v>
          </cell>
          <cell r="LV51" t="str">
            <v>..</v>
          </cell>
          <cell r="LW51" t="str">
            <v>..</v>
          </cell>
          <cell r="LX51" t="str">
            <v>..</v>
          </cell>
          <cell r="LY51" t="str">
            <v>..</v>
          </cell>
          <cell r="LZ51" t="str">
            <v>..</v>
          </cell>
          <cell r="MA51" t="str">
            <v>..</v>
          </cell>
          <cell r="MB51" t="str">
            <v>..</v>
          </cell>
          <cell r="MC51" t="str">
            <v>..</v>
          </cell>
          <cell r="MD51" t="str">
            <v>..</v>
          </cell>
          <cell r="ME51" t="str">
            <v>..</v>
          </cell>
          <cell r="MF51" t="str">
            <v>..</v>
          </cell>
          <cell r="MG51" t="str">
            <v>..</v>
          </cell>
          <cell r="MH51" t="str">
            <v>..</v>
          </cell>
          <cell r="MI51" t="str">
            <v>..</v>
          </cell>
          <cell r="MJ51" t="str">
            <v>..</v>
          </cell>
          <cell r="MK51" t="str">
            <v>..</v>
          </cell>
          <cell r="ML51" t="str">
            <v>..</v>
          </cell>
          <cell r="MM51" t="str">
            <v>..</v>
          </cell>
          <cell r="MN51" t="str">
            <v>..</v>
          </cell>
          <cell r="MO51" t="str">
            <v>..</v>
          </cell>
          <cell r="MP51" t="str">
            <v>..</v>
          </cell>
          <cell r="MQ51" t="str">
            <v>..</v>
          </cell>
          <cell r="MR51" t="str">
            <v>..</v>
          </cell>
          <cell r="MS51" t="str">
            <v>..</v>
          </cell>
          <cell r="MT51" t="str">
            <v>..</v>
          </cell>
          <cell r="MU51" t="str">
            <v>..</v>
          </cell>
          <cell r="MV51" t="str">
            <v>..</v>
          </cell>
          <cell r="MW51" t="str">
            <v>..</v>
          </cell>
          <cell r="MX51" t="str">
            <v>..</v>
          </cell>
          <cell r="MY51">
            <v>261414.59270000001</v>
          </cell>
          <cell r="MZ51">
            <v>197649.10440000001</v>
          </cell>
          <cell r="NA51" t="str">
            <v>..</v>
          </cell>
          <cell r="NB51" t="str">
            <v>..</v>
          </cell>
          <cell r="NC51">
            <v>41230.7022</v>
          </cell>
          <cell r="ND51">
            <v>40212.179700000001</v>
          </cell>
          <cell r="NE51">
            <v>14816.2379</v>
          </cell>
          <cell r="NF51">
            <v>34165.335800000001</v>
          </cell>
          <cell r="NG51">
            <v>19349.097900000001</v>
          </cell>
          <cell r="NH51">
            <v>24205.827499999999</v>
          </cell>
          <cell r="NI51">
            <v>22384.555700000001</v>
          </cell>
          <cell r="NJ51">
            <v>17077.613000000001</v>
          </cell>
          <cell r="NK51">
            <v>5759.0828000000001</v>
          </cell>
          <cell r="NL51">
            <v>3401.9634000000001</v>
          </cell>
          <cell r="NM51">
            <v>3455.0156000000002</v>
          </cell>
          <cell r="NN51">
            <v>-800.72839999999997</v>
          </cell>
          <cell r="NO51">
            <v>6035.0816000000004</v>
          </cell>
          <cell r="NP51">
            <v>6835.81</v>
          </cell>
          <cell r="NQ51" t="str">
            <v>..</v>
          </cell>
          <cell r="NR51" t="str">
            <v>..</v>
          </cell>
          <cell r="NS51" t="str">
            <v>..</v>
          </cell>
          <cell r="NT51" t="str">
            <v>..</v>
          </cell>
          <cell r="NU51" t="str">
            <v>..</v>
          </cell>
          <cell r="NV51" t="str">
            <v>..</v>
          </cell>
          <cell r="NW51" t="str">
            <v>..</v>
          </cell>
          <cell r="NX51" t="str">
            <v>..</v>
          </cell>
          <cell r="NY51" t="str">
            <v>..</v>
          </cell>
          <cell r="NZ51" t="str">
            <v>..</v>
          </cell>
          <cell r="OA51" t="str">
            <v>..</v>
          </cell>
          <cell r="OB51" t="str">
            <v>..</v>
          </cell>
          <cell r="OC51" t="str">
            <v>..</v>
          </cell>
          <cell r="OD51" t="str">
            <v>..</v>
          </cell>
          <cell r="OE51" t="str">
            <v>..</v>
          </cell>
          <cell r="OF51" t="str">
            <v>..</v>
          </cell>
          <cell r="OG51" t="str">
            <v>..</v>
          </cell>
          <cell r="OH51" t="str">
            <v>..</v>
          </cell>
          <cell r="OI51">
            <v>1511883.1103000001</v>
          </cell>
          <cell r="OJ51">
            <v>1155245.8126999999</v>
          </cell>
          <cell r="OK51">
            <v>969025.59990000003</v>
          </cell>
          <cell r="OL51">
            <v>185637.91159999999</v>
          </cell>
          <cell r="OM51" t="str">
            <v>..</v>
          </cell>
          <cell r="ON51">
            <v>329577.3615</v>
          </cell>
          <cell r="OO51">
            <v>3672.1696000000002</v>
          </cell>
          <cell r="OP51">
            <v>111108.2141</v>
          </cell>
          <cell r="OQ51">
            <v>107436.0445</v>
          </cell>
          <cell r="OR51" t="str">
            <v>..</v>
          </cell>
          <cell r="OS51" t="str">
            <v>..</v>
          </cell>
          <cell r="OT51" t="str">
            <v>..</v>
          </cell>
          <cell r="OU51" t="str">
            <v>..</v>
          </cell>
          <cell r="OV51" t="str">
            <v>..</v>
          </cell>
          <cell r="OW51" t="str">
            <v>..</v>
          </cell>
          <cell r="OX51" t="str">
            <v>..</v>
          </cell>
          <cell r="OY51" t="str">
            <v>..</v>
          </cell>
          <cell r="OZ51" t="str">
            <v>..</v>
          </cell>
          <cell r="PA51" t="str">
            <v>..</v>
          </cell>
          <cell r="PB51" t="str">
            <v>..</v>
          </cell>
          <cell r="PC51" t="str">
            <v>..</v>
          </cell>
          <cell r="PD51" t="str">
            <v>..</v>
          </cell>
          <cell r="PE51" t="str">
            <v>..</v>
          </cell>
          <cell r="PF51" t="str">
            <v>..</v>
          </cell>
          <cell r="PG51" t="str">
            <v>..</v>
          </cell>
          <cell r="PH51" t="str">
            <v>..</v>
          </cell>
          <cell r="PI51" t="str">
            <v>..</v>
          </cell>
          <cell r="PJ51" t="str">
            <v>..</v>
          </cell>
          <cell r="PK51" t="str">
            <v>..</v>
          </cell>
          <cell r="PL51" t="str">
            <v>..</v>
          </cell>
          <cell r="PM51" t="str">
            <v>..</v>
          </cell>
          <cell r="PN51" t="str">
            <v>..</v>
          </cell>
          <cell r="PO51" t="str">
            <v>..</v>
          </cell>
          <cell r="PP51" t="str">
            <v>..</v>
          </cell>
          <cell r="PQ51" t="str">
            <v>..</v>
          </cell>
          <cell r="PR51" t="str">
            <v>..</v>
          </cell>
          <cell r="PS51" t="str">
            <v>..</v>
          </cell>
          <cell r="PT51" t="str">
            <v>..</v>
          </cell>
          <cell r="PU51" t="str">
            <v>..</v>
          </cell>
          <cell r="PV51" t="str">
            <v>..</v>
          </cell>
          <cell r="PW51" t="str">
            <v>..</v>
          </cell>
          <cell r="PX51" t="str">
            <v>..</v>
          </cell>
          <cell r="PY51" t="str">
            <v>..</v>
          </cell>
          <cell r="PZ51" t="str">
            <v>..</v>
          </cell>
          <cell r="QA51" t="str">
            <v>..</v>
          </cell>
          <cell r="QB51" t="str">
            <v>..</v>
          </cell>
          <cell r="QC51" t="str">
            <v>..</v>
          </cell>
          <cell r="QD51" t="str">
            <v>..</v>
          </cell>
          <cell r="QE51" t="str">
            <v>..</v>
          </cell>
          <cell r="QF51" t="str">
            <v>..</v>
          </cell>
          <cell r="QG51" t="str">
            <v>..</v>
          </cell>
          <cell r="QH51" t="str">
            <v>..</v>
          </cell>
          <cell r="QI51" t="str">
            <v>..</v>
          </cell>
          <cell r="QJ51" t="str">
            <v>..</v>
          </cell>
          <cell r="QK51" t="str">
            <v>..</v>
          </cell>
          <cell r="QL51" t="str">
            <v>..</v>
          </cell>
          <cell r="QM51" t="str">
            <v>..</v>
          </cell>
          <cell r="QN51" t="str">
            <v>..</v>
          </cell>
          <cell r="QO51" t="str">
            <v>..</v>
          </cell>
          <cell r="QP51" t="str">
            <v>..</v>
          </cell>
          <cell r="QQ51" t="str">
            <v>..</v>
          </cell>
          <cell r="QR51" t="str">
            <v>..</v>
          </cell>
          <cell r="QS51" t="str">
            <v>..</v>
          </cell>
          <cell r="QT51">
            <v>353200.54849999998</v>
          </cell>
          <cell r="QU51">
            <v>261548.92249999999</v>
          </cell>
          <cell r="QV51">
            <v>187479.69519999999</v>
          </cell>
          <cell r="QW51">
            <v>74069.227299999999</v>
          </cell>
          <cell r="QX51">
            <v>45249.399400000002</v>
          </cell>
          <cell r="QY51">
            <v>46631.868900000001</v>
          </cell>
          <cell r="QZ51">
            <v>29801.946800000002</v>
          </cell>
          <cell r="RA51">
            <v>83582.590500000006</v>
          </cell>
          <cell r="RB51">
            <v>53780.643700000001</v>
          </cell>
        </row>
        <row r="52">
          <cell r="A52">
            <v>1992</v>
          </cell>
          <cell r="B52" t="str">
            <v/>
          </cell>
          <cell r="C52">
            <v>512147.61489999999</v>
          </cell>
          <cell r="D52">
            <v>357632.10340000002</v>
          </cell>
          <cell r="E52">
            <v>262063.53460000001</v>
          </cell>
          <cell r="F52">
            <v>96563.076499999996</v>
          </cell>
          <cell r="G52">
            <v>90699.341</v>
          </cell>
          <cell r="H52">
            <v>89717.708799999993</v>
          </cell>
          <cell r="I52">
            <v>44602.551399999997</v>
          </cell>
          <cell r="J52">
            <v>90240.377600000007</v>
          </cell>
          <cell r="K52">
            <v>45637.826200000003</v>
          </cell>
          <cell r="L52">
            <v>246331.3713</v>
          </cell>
          <cell r="M52">
            <v>191642.67989999999</v>
          </cell>
          <cell r="N52">
            <v>140981.98920000001</v>
          </cell>
          <cell r="O52">
            <v>50557.923600000002</v>
          </cell>
          <cell r="P52">
            <v>64329.294600000001</v>
          </cell>
          <cell r="Q52">
            <v>63756.4683</v>
          </cell>
          <cell r="R52">
            <v>-7926.1746999999996</v>
          </cell>
          <cell r="S52">
            <v>73048.330199999997</v>
          </cell>
          <cell r="T52">
            <v>80974.5049</v>
          </cell>
          <cell r="U52">
            <v>303859.34620000003</v>
          </cell>
          <cell r="V52">
            <v>244918.06839999999</v>
          </cell>
          <cell r="W52">
            <v>168057.04550000001</v>
          </cell>
          <cell r="X52">
            <v>76774.066699999996</v>
          </cell>
          <cell r="Y52">
            <v>65637.528200000001</v>
          </cell>
          <cell r="Z52">
            <v>67841.679099999994</v>
          </cell>
          <cell r="AA52">
            <v>-1406.2499</v>
          </cell>
          <cell r="AB52">
            <v>156815.84419999999</v>
          </cell>
          <cell r="AC52">
            <v>158222.09409999999</v>
          </cell>
          <cell r="AD52">
            <v>845347.7844</v>
          </cell>
          <cell r="AE52">
            <v>660921.03200000001</v>
          </cell>
          <cell r="AF52">
            <v>444391.76919999998</v>
          </cell>
          <cell r="AG52">
            <v>222373.5564</v>
          </cell>
          <cell r="AH52">
            <v>144816.7164</v>
          </cell>
          <cell r="AI52">
            <v>157224.07339999999</v>
          </cell>
          <cell r="AJ52">
            <v>28298.1204</v>
          </cell>
          <cell r="AK52">
            <v>203647.4791</v>
          </cell>
          <cell r="AL52">
            <v>175349.35870000001</v>
          </cell>
          <cell r="AM52">
            <v>129720.967</v>
          </cell>
          <cell r="AN52">
            <v>83858.793600000005</v>
          </cell>
          <cell r="AO52">
            <v>66572.407900000006</v>
          </cell>
          <cell r="AP52">
            <v>19110.8923</v>
          </cell>
          <cell r="AQ52">
            <v>16225.6415</v>
          </cell>
          <cell r="AR52">
            <v>16529.361499999999</v>
          </cell>
          <cell r="AS52">
            <v>21986.7533</v>
          </cell>
          <cell r="AT52">
            <v>41234.2353</v>
          </cell>
          <cell r="AU52">
            <v>19247.482</v>
          </cell>
          <cell r="AV52">
            <v>177548.6784</v>
          </cell>
          <cell r="AW52">
            <v>127938.2144</v>
          </cell>
          <cell r="AX52">
            <v>84251.955499999996</v>
          </cell>
          <cell r="AY52">
            <v>44625.47</v>
          </cell>
          <cell r="AZ52">
            <v>35603.409500000002</v>
          </cell>
          <cell r="BA52">
            <v>38144.951399999998</v>
          </cell>
          <cell r="BB52">
            <v>7272.4003000000002</v>
          </cell>
          <cell r="BC52">
            <v>36363.754099999998</v>
          </cell>
          <cell r="BD52">
            <v>29091.353899999998</v>
          </cell>
          <cell r="BE52">
            <v>175480.98430000001</v>
          </cell>
          <cell r="BF52">
            <v>129301.3619</v>
          </cell>
          <cell r="BG52">
            <v>85186.037299999996</v>
          </cell>
          <cell r="BH52">
            <v>44014.816700000003</v>
          </cell>
          <cell r="BI52">
            <v>29355.813099999999</v>
          </cell>
          <cell r="BJ52">
            <v>28347.0458</v>
          </cell>
          <cell r="BK52">
            <v>14291.0895</v>
          </cell>
          <cell r="BL52">
            <v>57119.307099999998</v>
          </cell>
          <cell r="BM52">
            <v>42828.217700000001</v>
          </cell>
          <cell r="BN52" t="str">
            <v>..</v>
          </cell>
          <cell r="BO52" t="str">
            <v>..</v>
          </cell>
          <cell r="BP52" t="str">
            <v>..</v>
          </cell>
          <cell r="BQ52" t="str">
            <v>..</v>
          </cell>
          <cell r="BR52" t="str">
            <v>..</v>
          </cell>
          <cell r="BS52" t="str">
            <v>..</v>
          </cell>
          <cell r="BT52" t="str">
            <v>..</v>
          </cell>
          <cell r="BU52" t="str">
            <v>..</v>
          </cell>
          <cell r="BV52" t="str">
            <v>..</v>
          </cell>
          <cell r="BW52">
            <v>127003.78539999999</v>
          </cell>
          <cell r="BX52">
            <v>106445.19130000001</v>
          </cell>
          <cell r="BY52">
            <v>68660.418600000005</v>
          </cell>
          <cell r="BZ52">
            <v>38690.887699999999</v>
          </cell>
          <cell r="CA52">
            <v>25768.755300000001</v>
          </cell>
          <cell r="CB52">
            <v>28178.399300000001</v>
          </cell>
          <cell r="CC52">
            <v>-2882.6893</v>
          </cell>
          <cell r="CD52">
            <v>24937.039400000001</v>
          </cell>
          <cell r="CE52">
            <v>27819.7287</v>
          </cell>
          <cell r="CF52">
            <v>1717799.6558999999</v>
          </cell>
          <cell r="CG52">
            <v>1346375.3636</v>
          </cell>
          <cell r="CH52">
            <v>915562.90060000005</v>
          </cell>
          <cell r="CI52">
            <v>432488.92599999998</v>
          </cell>
          <cell r="CJ52">
            <v>375893.59820000001</v>
          </cell>
          <cell r="CK52">
            <v>378944.8297</v>
          </cell>
          <cell r="CL52">
            <v>1900.8773000000001</v>
          </cell>
          <cell r="CM52">
            <v>287583.36729999998</v>
          </cell>
          <cell r="CN52">
            <v>285682.48989999999</v>
          </cell>
          <cell r="CO52">
            <v>2587999.0743999998</v>
          </cell>
          <cell r="CP52">
            <v>1984024.5112999999</v>
          </cell>
          <cell r="CQ52">
            <v>1516366.0517</v>
          </cell>
          <cell r="CR52">
            <v>469064.34370000003</v>
          </cell>
          <cell r="CS52">
            <v>622060.04839999997</v>
          </cell>
          <cell r="CT52">
            <v>583663.01580000005</v>
          </cell>
          <cell r="CU52">
            <v>-1701.9078</v>
          </cell>
          <cell r="CV52">
            <v>500636.598</v>
          </cell>
          <cell r="CW52">
            <v>502338.50579999998</v>
          </cell>
          <cell r="CX52">
            <v>214588.4981</v>
          </cell>
          <cell r="CY52">
            <v>186459.6918</v>
          </cell>
          <cell r="CZ52">
            <v>141900.32999999999</v>
          </cell>
          <cell r="DA52">
            <v>44774.645700000001</v>
          </cell>
          <cell r="DB52">
            <v>40921.774299999997</v>
          </cell>
          <cell r="DC52">
            <v>37974.230799999998</v>
          </cell>
          <cell r="DD52">
            <v>-12483.083699999999</v>
          </cell>
          <cell r="DE52">
            <v>27166.592100000002</v>
          </cell>
          <cell r="DF52">
            <v>39649.675900000002</v>
          </cell>
          <cell r="DG52">
            <v>146502.8192</v>
          </cell>
          <cell r="DH52">
            <v>127134.5229</v>
          </cell>
          <cell r="DI52">
            <v>86223.773300000001</v>
          </cell>
          <cell r="DJ52">
            <v>40773.9974</v>
          </cell>
          <cell r="DK52">
            <v>20051.984499999999</v>
          </cell>
          <cell r="DL52">
            <v>24974.347000000002</v>
          </cell>
          <cell r="DM52">
            <v>1382.6909000000001</v>
          </cell>
          <cell r="DN52">
            <v>24473.582999999999</v>
          </cell>
          <cell r="DO52">
            <v>23090.892100000001</v>
          </cell>
          <cell r="DP52">
            <v>7134.0735000000004</v>
          </cell>
          <cell r="DQ52">
            <v>6106.7157999999999</v>
          </cell>
          <cell r="DR52">
            <v>4236.3051999999998</v>
          </cell>
          <cell r="DS52">
            <v>1829.9833000000001</v>
          </cell>
          <cell r="DT52">
            <v>1475.3807999999999</v>
          </cell>
          <cell r="DU52">
            <v>1571.6168</v>
          </cell>
          <cell r="DV52">
            <v>-533.61350000000004</v>
          </cell>
          <cell r="DW52">
            <v>2730.9856</v>
          </cell>
          <cell r="DX52">
            <v>3264.5990999999999</v>
          </cell>
          <cell r="DY52">
            <v>79988.494900000005</v>
          </cell>
          <cell r="DZ52">
            <v>60589.366699999999</v>
          </cell>
          <cell r="EA52">
            <v>42236.034</v>
          </cell>
          <cell r="EB52">
            <v>18594.471600000001</v>
          </cell>
          <cell r="EC52">
            <v>13956.6801</v>
          </cell>
          <cell r="ED52">
            <v>14848.875700000001</v>
          </cell>
          <cell r="EE52">
            <v>2278.9258</v>
          </cell>
          <cell r="EF52">
            <v>35691.186199999996</v>
          </cell>
          <cell r="EG52">
            <v>33412.260399999999</v>
          </cell>
          <cell r="EH52">
            <v>105204.0958</v>
          </cell>
          <cell r="EI52">
            <v>87111.026700000002</v>
          </cell>
          <cell r="EJ52">
            <v>52798.386299999998</v>
          </cell>
          <cell r="EK52">
            <v>36188.074099999998</v>
          </cell>
          <cell r="EL52">
            <v>25365.759999999998</v>
          </cell>
          <cell r="EM52">
            <v>24990.740300000001</v>
          </cell>
          <cell r="EN52">
            <v>-5907.1953999999996</v>
          </cell>
          <cell r="EO52">
            <v>22674.473900000001</v>
          </cell>
          <cell r="EP52">
            <v>28581.669300000001</v>
          </cell>
          <cell r="EQ52">
            <v>1750693.9734</v>
          </cell>
          <cell r="ER52">
            <v>1441662.932</v>
          </cell>
          <cell r="ES52">
            <v>1061317.0774999999</v>
          </cell>
          <cell r="ET52">
            <v>382107.6004</v>
          </cell>
          <cell r="EU52">
            <v>356389.06189999997</v>
          </cell>
          <cell r="EV52">
            <v>362283.0025</v>
          </cell>
          <cell r="EW52">
            <v>-33750.312599999997</v>
          </cell>
          <cell r="EX52">
            <v>290127.2806</v>
          </cell>
          <cell r="EY52">
            <v>323877.5932</v>
          </cell>
          <cell r="EZ52">
            <v>3856241.0329999998</v>
          </cell>
          <cell r="FA52">
            <v>2720912.0417999998</v>
          </cell>
          <cell r="FB52">
            <v>2128314.8300999999</v>
          </cell>
          <cell r="FC52">
            <v>597811.65529999998</v>
          </cell>
          <cell r="FD52">
            <v>1221494.1065</v>
          </cell>
          <cell r="FE52">
            <v>1238902.2349</v>
          </cell>
          <cell r="FF52">
            <v>-51496.087099999997</v>
          </cell>
          <cell r="FG52">
            <v>299597.0747</v>
          </cell>
          <cell r="FH52">
            <v>351093.1618</v>
          </cell>
          <cell r="FI52">
            <v>584552.65890000004</v>
          </cell>
          <cell r="FJ52">
            <v>446120.19699999999</v>
          </cell>
          <cell r="FK52">
            <v>350695.13400000002</v>
          </cell>
          <cell r="FL52">
            <v>97213.881599999993</v>
          </cell>
          <cell r="FM52">
            <v>234874.4234</v>
          </cell>
          <cell r="FN52">
            <v>232162.6544</v>
          </cell>
          <cell r="FO52">
            <v>-56480.8583</v>
          </cell>
          <cell r="FP52">
            <v>94691.197899999999</v>
          </cell>
          <cell r="FQ52">
            <v>151172.05619999999</v>
          </cell>
          <cell r="FR52" t="str">
            <v>..</v>
          </cell>
          <cell r="FS52" t="str">
            <v>..</v>
          </cell>
          <cell r="FT52" t="str">
            <v>..</v>
          </cell>
          <cell r="FU52" t="str">
            <v>..</v>
          </cell>
          <cell r="FV52" t="str">
            <v>..</v>
          </cell>
          <cell r="FW52" t="str">
            <v>..</v>
          </cell>
          <cell r="FX52" t="str">
            <v>..</v>
          </cell>
          <cell r="FY52" t="str">
            <v>..</v>
          </cell>
          <cell r="FZ52" t="str">
            <v>..</v>
          </cell>
          <cell r="GA52" t="str">
            <v>..</v>
          </cell>
          <cell r="GB52" t="str">
            <v>..</v>
          </cell>
          <cell r="GC52" t="str">
            <v>..</v>
          </cell>
          <cell r="GD52" t="str">
            <v>..</v>
          </cell>
          <cell r="GE52" t="str">
            <v>..</v>
          </cell>
          <cell r="GF52" t="str">
            <v>..</v>
          </cell>
          <cell r="GG52" t="str">
            <v>..</v>
          </cell>
          <cell r="GH52" t="str">
            <v>..</v>
          </cell>
          <cell r="GI52" t="str">
            <v>..</v>
          </cell>
          <cell r="GJ52">
            <v>21763.9303</v>
          </cell>
          <cell r="GK52">
            <v>12351.6216</v>
          </cell>
          <cell r="GL52">
            <v>8447.5691999999999</v>
          </cell>
          <cell r="GM52">
            <v>3851.9614999999999</v>
          </cell>
          <cell r="GN52">
            <v>3456.049</v>
          </cell>
          <cell r="GO52">
            <v>3191.4845999999998</v>
          </cell>
          <cell r="GP52">
            <v>4680.5227999999997</v>
          </cell>
          <cell r="GQ52">
            <v>21785.3521</v>
          </cell>
          <cell r="GR52">
            <v>17104.829300000001</v>
          </cell>
          <cell r="GS52">
            <v>1143455.3907000001</v>
          </cell>
          <cell r="GT52">
            <v>916909.70600000001</v>
          </cell>
          <cell r="GU52">
            <v>765816.96360000002</v>
          </cell>
          <cell r="GV52">
            <v>155794.61499999999</v>
          </cell>
          <cell r="GW52">
            <v>236376.1667</v>
          </cell>
          <cell r="GX52">
            <v>220318.6061</v>
          </cell>
          <cell r="GY52">
            <v>-45270.108999999997</v>
          </cell>
          <cell r="GZ52">
            <v>116780.65210000001</v>
          </cell>
          <cell r="HA52">
            <v>162050.7611</v>
          </cell>
          <cell r="HB52">
            <v>491647.61739999999</v>
          </cell>
          <cell r="HC52">
            <v>360161.71230000001</v>
          </cell>
          <cell r="HD52">
            <v>240594.2714</v>
          </cell>
          <cell r="HE52">
            <v>119431.2234</v>
          </cell>
          <cell r="HF52">
            <v>107022.0442</v>
          </cell>
          <cell r="HG52">
            <v>101312.9353</v>
          </cell>
          <cell r="HH52">
            <v>24247.7147</v>
          </cell>
          <cell r="HI52">
            <v>207018.0515</v>
          </cell>
          <cell r="HJ52">
            <v>182770.33679999999</v>
          </cell>
          <cell r="HK52">
            <v>76359.438399999999</v>
          </cell>
          <cell r="HL52">
            <v>58380.104099999997</v>
          </cell>
          <cell r="HM52">
            <v>42511.423000000003</v>
          </cell>
          <cell r="HN52">
            <v>16158.493200000001</v>
          </cell>
          <cell r="HO52">
            <v>12122.291499999999</v>
          </cell>
          <cell r="HP52">
            <v>11236.8261</v>
          </cell>
          <cell r="HQ52">
            <v>5401.3635999999997</v>
          </cell>
          <cell r="HR52">
            <v>20319.973099999999</v>
          </cell>
          <cell r="HS52">
            <v>14918.6095</v>
          </cell>
          <cell r="HT52">
            <v>180125.40650000001</v>
          </cell>
          <cell r="HU52">
            <v>101595.7481</v>
          </cell>
          <cell r="HV52">
            <v>63762.2598</v>
          </cell>
          <cell r="HW52">
            <v>38721.3125</v>
          </cell>
          <cell r="HX52">
            <v>34698.290300000001</v>
          </cell>
          <cell r="HY52">
            <v>30001.545600000001</v>
          </cell>
          <cell r="HZ52">
            <v>39008.132400000002</v>
          </cell>
          <cell r="IA52">
            <v>73912.121199999994</v>
          </cell>
          <cell r="IB52">
            <v>34903.988799999999</v>
          </cell>
          <cell r="IC52">
            <v>360946.21860000002</v>
          </cell>
          <cell r="ID52">
            <v>309366.0465</v>
          </cell>
          <cell r="IE52">
            <v>227609.94949999999</v>
          </cell>
          <cell r="IF52">
            <v>82553.589300000007</v>
          </cell>
          <cell r="IG52">
            <v>46077.832499999997</v>
          </cell>
          <cell r="IH52">
            <v>47558.266100000001</v>
          </cell>
          <cell r="II52">
            <v>8542.2965999999997</v>
          </cell>
          <cell r="IJ52">
            <v>63311.724699999999</v>
          </cell>
          <cell r="IK52">
            <v>54769.428</v>
          </cell>
          <cell r="IL52">
            <v>212707.26699999999</v>
          </cell>
          <cell r="IM52">
            <v>174970.63329999999</v>
          </cell>
          <cell r="IN52">
            <v>134969.75320000001</v>
          </cell>
          <cell r="IO52">
            <v>39881.128199999999</v>
          </cell>
          <cell r="IP52">
            <v>45394.412400000001</v>
          </cell>
          <cell r="IQ52">
            <v>45471.143900000003</v>
          </cell>
          <cell r="IR52">
            <v>-9058.8453000000009</v>
          </cell>
          <cell r="IS52">
            <v>40883.47</v>
          </cell>
          <cell r="IT52">
            <v>49942.315199999997</v>
          </cell>
          <cell r="IU52">
            <v>61461.266000000003</v>
          </cell>
          <cell r="IV52">
            <v>55685.672200000001</v>
          </cell>
          <cell r="IW52" t="str">
            <v>..</v>
          </cell>
          <cell r="IX52">
            <v>19608.694500000001</v>
          </cell>
          <cell r="IY52">
            <v>15303.4576</v>
          </cell>
          <cell r="IZ52">
            <v>18114.250199999999</v>
          </cell>
          <cell r="JA52">
            <v>-7225.2542999999996</v>
          </cell>
          <cell r="JB52">
            <v>24392.075799999999</v>
          </cell>
          <cell r="JC52">
            <v>31617.330099999999</v>
          </cell>
          <cell r="JD52">
            <v>31622.291000000001</v>
          </cell>
          <cell r="JE52">
            <v>23026.483100000001</v>
          </cell>
          <cell r="JF52">
            <v>16388.225200000001</v>
          </cell>
          <cell r="JG52">
            <v>6683.6842999999999</v>
          </cell>
          <cell r="JH52">
            <v>4833.4273999999996</v>
          </cell>
          <cell r="JI52">
            <v>5112.3792000000003</v>
          </cell>
          <cell r="JJ52">
            <v>2222.5430999999999</v>
          </cell>
          <cell r="JK52">
            <v>12070.747499999999</v>
          </cell>
          <cell r="JL52">
            <v>9848.2044000000005</v>
          </cell>
          <cell r="JM52">
            <v>940584.72979999997</v>
          </cell>
          <cell r="JN52">
            <v>730844.91449999996</v>
          </cell>
          <cell r="JO52">
            <v>575372.61069999996</v>
          </cell>
          <cell r="JP52">
            <v>156212.8958</v>
          </cell>
          <cell r="JQ52">
            <v>221108.02600000001</v>
          </cell>
          <cell r="JR52">
            <v>210704.39859999999</v>
          </cell>
          <cell r="JS52">
            <v>-17622.6247</v>
          </cell>
          <cell r="JT52">
            <v>135988.94450000001</v>
          </cell>
          <cell r="JU52">
            <v>153611.5692</v>
          </cell>
          <cell r="JV52">
            <v>250258.50459999999</v>
          </cell>
          <cell r="JW52">
            <v>207697.5435</v>
          </cell>
          <cell r="JX52">
            <v>122853.42660000001</v>
          </cell>
          <cell r="JY52">
            <v>86760.593299999993</v>
          </cell>
          <cell r="JZ52">
            <v>57271.646800000002</v>
          </cell>
          <cell r="KA52">
            <v>56701.027000000002</v>
          </cell>
          <cell r="KB52">
            <v>-6624.3333000000002</v>
          </cell>
          <cell r="KC52">
            <v>59837.609299999996</v>
          </cell>
          <cell r="KD52">
            <v>66461.942599999995</v>
          </cell>
          <cell r="KE52">
            <v>304408.41859999998</v>
          </cell>
          <cell r="KF52">
            <v>213674.26240000001</v>
          </cell>
          <cell r="KG52">
            <v>174446.32380000001</v>
          </cell>
          <cell r="KH52">
            <v>39347.865299999998</v>
          </cell>
          <cell r="KI52">
            <v>73859.153699999995</v>
          </cell>
          <cell r="KJ52">
            <v>68096.281799999997</v>
          </cell>
          <cell r="KK52">
            <v>16584.191800000001</v>
          </cell>
          <cell r="KL52">
            <v>129023.696</v>
          </cell>
          <cell r="KM52">
            <v>112439.5042</v>
          </cell>
          <cell r="KN52">
            <v>635680.51439999999</v>
          </cell>
          <cell r="KO52" t="str">
            <v>..</v>
          </cell>
          <cell r="KP52">
            <v>419852.23100000003</v>
          </cell>
          <cell r="KQ52">
            <v>81485.558600000004</v>
          </cell>
          <cell r="KS52">
            <v>110370.27220000001</v>
          </cell>
          <cell r="KT52">
            <v>-4609.1777000000002</v>
          </cell>
          <cell r="KU52">
            <v>67323.297999999995</v>
          </cell>
          <cell r="KV52">
            <v>73062.838099999994</v>
          </cell>
          <cell r="KW52">
            <v>1486795.1274999999</v>
          </cell>
          <cell r="KX52">
            <v>1229395.7468000001</v>
          </cell>
          <cell r="KY52">
            <v>899834.39040000003</v>
          </cell>
          <cell r="KZ52">
            <v>329066.67310000001</v>
          </cell>
          <cell r="LA52">
            <v>229567.89970000001</v>
          </cell>
          <cell r="LB52">
            <v>252980.14230000001</v>
          </cell>
          <cell r="LC52">
            <v>-122.9776</v>
          </cell>
          <cell r="LD52">
            <v>300280.42320000002</v>
          </cell>
          <cell r="LE52">
            <v>300403.4007</v>
          </cell>
          <cell r="LF52">
            <v>9308205.8852999993</v>
          </cell>
          <cell r="LG52">
            <v>7777764.2939999998</v>
          </cell>
          <cell r="LH52">
            <v>5976469.8727000002</v>
          </cell>
          <cell r="LI52">
            <v>1863371.5327000001</v>
          </cell>
          <cell r="LJ52">
            <v>1618541.2679000001</v>
          </cell>
          <cell r="LK52">
            <v>1612095.5477</v>
          </cell>
          <cell r="LL52">
            <v>-50670.413699999997</v>
          </cell>
          <cell r="LM52">
            <v>737261.88780000003</v>
          </cell>
          <cell r="LN52">
            <v>787932.30149999994</v>
          </cell>
          <cell r="LO52" t="str">
            <v>..</v>
          </cell>
          <cell r="LP52" t="str">
            <v>..</v>
          </cell>
          <cell r="LS52" t="str">
            <v>..</v>
          </cell>
          <cell r="LT52" t="str">
            <v>..</v>
          </cell>
          <cell r="LU52" t="str">
            <v>..</v>
          </cell>
          <cell r="LV52" t="str">
            <v>..</v>
          </cell>
          <cell r="LW52" t="str">
            <v>..</v>
          </cell>
          <cell r="LX52" t="str">
            <v>..</v>
          </cell>
          <cell r="LY52" t="str">
            <v>..</v>
          </cell>
          <cell r="LZ52" t="str">
            <v>..</v>
          </cell>
          <cell r="MA52" t="str">
            <v>..</v>
          </cell>
          <cell r="MB52" t="str">
            <v>..</v>
          </cell>
          <cell r="MC52" t="str">
            <v>..</v>
          </cell>
          <cell r="MD52" t="str">
            <v>..</v>
          </cell>
          <cell r="ME52" t="str">
            <v>..</v>
          </cell>
          <cell r="MF52" t="str">
            <v>..</v>
          </cell>
          <cell r="MG52" t="str">
            <v>..</v>
          </cell>
          <cell r="MH52" t="str">
            <v>..</v>
          </cell>
          <cell r="MI52" t="str">
            <v>..</v>
          </cell>
          <cell r="MJ52" t="str">
            <v>..</v>
          </cell>
          <cell r="MK52" t="str">
            <v>..</v>
          </cell>
          <cell r="ML52" t="str">
            <v>..</v>
          </cell>
          <cell r="MM52" t="str">
            <v>..</v>
          </cell>
          <cell r="MN52" t="str">
            <v>..</v>
          </cell>
          <cell r="MO52" t="str">
            <v>..</v>
          </cell>
          <cell r="MP52" t="str">
            <v>..</v>
          </cell>
          <cell r="MQ52" t="str">
            <v>..</v>
          </cell>
          <cell r="MR52" t="str">
            <v>..</v>
          </cell>
          <cell r="MS52" t="str">
            <v>..</v>
          </cell>
          <cell r="MT52" t="str">
            <v>..</v>
          </cell>
          <cell r="MU52" t="str">
            <v>..</v>
          </cell>
          <cell r="MV52" t="str">
            <v>..</v>
          </cell>
          <cell r="MW52" t="str">
            <v>..</v>
          </cell>
          <cell r="MX52" t="str">
            <v>..</v>
          </cell>
          <cell r="MY52">
            <v>272717.152</v>
          </cell>
          <cell r="MZ52">
            <v>209007.6459</v>
          </cell>
          <cell r="NA52" t="str">
            <v>..</v>
          </cell>
          <cell r="NB52" t="str">
            <v>..</v>
          </cell>
          <cell r="NC52">
            <v>47414.099099999999</v>
          </cell>
          <cell r="ND52">
            <v>45884.0959</v>
          </cell>
          <cell r="NE52">
            <v>10126.8665</v>
          </cell>
          <cell r="NF52">
            <v>36294.322800000002</v>
          </cell>
          <cell r="NG52">
            <v>26167.456200000001</v>
          </cell>
          <cell r="NH52">
            <v>26431.931100000002</v>
          </cell>
          <cell r="NI52">
            <v>24317.6113</v>
          </cell>
          <cell r="NJ52">
            <v>18714.631099999999</v>
          </cell>
          <cell r="NK52">
            <v>5950.8971000000001</v>
          </cell>
          <cell r="NL52">
            <v>4286.7597999999998</v>
          </cell>
          <cell r="NM52">
            <v>4447.2101000000002</v>
          </cell>
          <cell r="NN52">
            <v>-1347.0790999999999</v>
          </cell>
          <cell r="NO52">
            <v>7065.1385</v>
          </cell>
          <cell r="NP52">
            <v>8412.2175000000007</v>
          </cell>
          <cell r="NQ52" t="str">
            <v>..</v>
          </cell>
          <cell r="NR52" t="str">
            <v>..</v>
          </cell>
          <cell r="NS52" t="str">
            <v>..</v>
          </cell>
          <cell r="NT52" t="str">
            <v>..</v>
          </cell>
          <cell r="NU52" t="str">
            <v>..</v>
          </cell>
          <cell r="NV52" t="str">
            <v>..</v>
          </cell>
          <cell r="NW52" t="str">
            <v>..</v>
          </cell>
          <cell r="NX52" t="str">
            <v>..</v>
          </cell>
          <cell r="NY52" t="str">
            <v>..</v>
          </cell>
          <cell r="NZ52" t="str">
            <v>..</v>
          </cell>
          <cell r="OA52" t="str">
            <v>..</v>
          </cell>
          <cell r="OB52" t="str">
            <v>..</v>
          </cell>
          <cell r="OC52" t="str">
            <v>..</v>
          </cell>
          <cell r="OD52" t="str">
            <v>..</v>
          </cell>
          <cell r="OE52" t="str">
            <v>..</v>
          </cell>
          <cell r="OF52" t="str">
            <v>..</v>
          </cell>
          <cell r="OG52" t="str">
            <v>..</v>
          </cell>
          <cell r="OH52" t="str">
            <v>..</v>
          </cell>
          <cell r="OI52">
            <v>1594770.5289</v>
          </cell>
          <cell r="OJ52">
            <v>1186569.5933000001</v>
          </cell>
          <cell r="OK52">
            <v>994014.81980000006</v>
          </cell>
          <cell r="OL52">
            <v>192045.7537</v>
          </cell>
          <cell r="OM52" t="str">
            <v>..</v>
          </cell>
          <cell r="ON52">
            <v>359233.09230000002</v>
          </cell>
          <cell r="OO52">
            <v>-13590.2068</v>
          </cell>
          <cell r="OP52">
            <v>116545.0104</v>
          </cell>
          <cell r="OQ52">
            <v>130135.2172</v>
          </cell>
          <cell r="OR52" t="str">
            <v>..</v>
          </cell>
          <cell r="OS52" t="str">
            <v>..</v>
          </cell>
          <cell r="OT52" t="str">
            <v>..</v>
          </cell>
          <cell r="OU52" t="str">
            <v>..</v>
          </cell>
          <cell r="OV52" t="str">
            <v>..</v>
          </cell>
          <cell r="OW52" t="str">
            <v>..</v>
          </cell>
          <cell r="OX52" t="str">
            <v>..</v>
          </cell>
          <cell r="OY52" t="str">
            <v>..</v>
          </cell>
          <cell r="OZ52" t="str">
            <v>..</v>
          </cell>
          <cell r="PA52" t="str">
            <v>..</v>
          </cell>
          <cell r="PB52" t="str">
            <v>..</v>
          </cell>
          <cell r="PC52" t="str">
            <v>..</v>
          </cell>
          <cell r="PD52" t="str">
            <v>..</v>
          </cell>
          <cell r="PE52" t="str">
            <v>..</v>
          </cell>
          <cell r="PF52" t="str">
            <v>..</v>
          </cell>
          <cell r="PG52" t="str">
            <v>..</v>
          </cell>
          <cell r="PH52" t="str">
            <v>..</v>
          </cell>
          <cell r="PI52" t="str">
            <v>..</v>
          </cell>
          <cell r="PJ52" t="str">
            <v>..</v>
          </cell>
          <cell r="PK52" t="str">
            <v>..</v>
          </cell>
          <cell r="PL52" t="str">
            <v>..</v>
          </cell>
          <cell r="PM52" t="str">
            <v>..</v>
          </cell>
          <cell r="PN52" t="str">
            <v>..</v>
          </cell>
          <cell r="PO52" t="str">
            <v>..</v>
          </cell>
          <cell r="PP52" t="str">
            <v>..</v>
          </cell>
          <cell r="PQ52" t="str">
            <v>..</v>
          </cell>
          <cell r="PR52" t="str">
            <v>..</v>
          </cell>
          <cell r="PS52" t="str">
            <v>..</v>
          </cell>
          <cell r="PT52" t="str">
            <v>..</v>
          </cell>
          <cell r="PU52" t="str">
            <v>..</v>
          </cell>
          <cell r="PV52" t="str">
            <v>..</v>
          </cell>
          <cell r="PW52" t="str">
            <v>..</v>
          </cell>
          <cell r="PX52" t="str">
            <v>..</v>
          </cell>
          <cell r="PY52" t="str">
            <v>..</v>
          </cell>
          <cell r="PZ52" t="str">
            <v>..</v>
          </cell>
          <cell r="QA52" t="str">
            <v>..</v>
          </cell>
          <cell r="QB52" t="str">
            <v>..</v>
          </cell>
          <cell r="QC52" t="str">
            <v>..</v>
          </cell>
          <cell r="QD52" t="str">
            <v>..</v>
          </cell>
          <cell r="QE52" t="str">
            <v>..</v>
          </cell>
          <cell r="QF52" t="str">
            <v>..</v>
          </cell>
          <cell r="QG52" t="str">
            <v>..</v>
          </cell>
          <cell r="QH52" t="str">
            <v>..</v>
          </cell>
          <cell r="QI52" t="str">
            <v>..</v>
          </cell>
          <cell r="QJ52" t="str">
            <v>..</v>
          </cell>
          <cell r="QK52" t="str">
            <v>..</v>
          </cell>
          <cell r="QL52" t="str">
            <v>..</v>
          </cell>
          <cell r="QM52" t="str">
            <v>..</v>
          </cell>
          <cell r="QN52" t="str">
            <v>..</v>
          </cell>
          <cell r="QO52" t="str">
            <v>..</v>
          </cell>
          <cell r="QP52" t="str">
            <v>..</v>
          </cell>
          <cell r="QQ52" t="str">
            <v>..</v>
          </cell>
          <cell r="QR52" t="str">
            <v>..</v>
          </cell>
          <cell r="QS52" t="str">
            <v>..</v>
          </cell>
          <cell r="QT52">
            <v>345652.53649999999</v>
          </cell>
          <cell r="QU52">
            <v>260262.1623</v>
          </cell>
          <cell r="QV52">
            <v>184811.35070000001</v>
          </cell>
          <cell r="QW52">
            <v>75450.811600000001</v>
          </cell>
          <cell r="QX52">
            <v>42457.283600000002</v>
          </cell>
          <cell r="QY52">
            <v>44179.081299999998</v>
          </cell>
          <cell r="QZ52">
            <v>31515.404200000001</v>
          </cell>
          <cell r="RA52">
            <v>88171.925300000003</v>
          </cell>
          <cell r="RB52">
            <v>56656.521000000001</v>
          </cell>
        </row>
        <row r="53">
          <cell r="A53">
            <v>1993</v>
          </cell>
          <cell r="B53" t="str">
            <v/>
          </cell>
          <cell r="C53">
            <v>532535.21470000001</v>
          </cell>
          <cell r="D53">
            <v>364385.01429999998</v>
          </cell>
          <cell r="E53">
            <v>267694.48639999999</v>
          </cell>
          <cell r="F53">
            <v>97612.866200000004</v>
          </cell>
          <cell r="G53">
            <v>96518.681299999997</v>
          </cell>
          <cell r="H53">
            <v>94915.326000000001</v>
          </cell>
          <cell r="I53">
            <v>49741.1875</v>
          </cell>
          <cell r="J53">
            <v>98802.800300000003</v>
          </cell>
          <cell r="K53">
            <v>49061.6129</v>
          </cell>
          <cell r="L53">
            <v>247629.06830000001</v>
          </cell>
          <cell r="M53">
            <v>193653.43179999999</v>
          </cell>
          <cell r="N53">
            <v>141131.32130000001</v>
          </cell>
          <cell r="O53">
            <v>52498.976600000002</v>
          </cell>
          <cell r="P53">
            <v>62535.652099999999</v>
          </cell>
          <cell r="Q53">
            <v>62976.133800000003</v>
          </cell>
          <cell r="R53">
            <v>-5214.6566999999995</v>
          </cell>
          <cell r="S53">
            <v>71314.775500000003</v>
          </cell>
          <cell r="T53">
            <v>76529.432199999996</v>
          </cell>
          <cell r="U53">
            <v>300936.60499999998</v>
          </cell>
          <cell r="V53">
            <v>244013.83590000001</v>
          </cell>
          <cell r="W53">
            <v>167303.57699999999</v>
          </cell>
          <cell r="X53">
            <v>76641.526299999998</v>
          </cell>
          <cell r="Y53">
            <v>63696.9378</v>
          </cell>
          <cell r="Z53">
            <v>66133.224300000002</v>
          </cell>
          <cell r="AA53">
            <v>-1528.9344000000001</v>
          </cell>
          <cell r="AB53">
            <v>156122.2225</v>
          </cell>
          <cell r="AC53">
            <v>157651.1569</v>
          </cell>
          <cell r="AD53">
            <v>867840.79399999999</v>
          </cell>
          <cell r="AE53">
            <v>669125.42669999995</v>
          </cell>
          <cell r="AF53">
            <v>452615.72149999999</v>
          </cell>
          <cell r="AG53">
            <v>221928.58559999999</v>
          </cell>
          <cell r="AH53">
            <v>150092.95379999999</v>
          </cell>
          <cell r="AI53">
            <v>155398.24950000001</v>
          </cell>
          <cell r="AJ53">
            <v>37219.215700000001</v>
          </cell>
          <cell r="AK53">
            <v>225681.4762</v>
          </cell>
          <cell r="AL53">
            <v>188462.2605</v>
          </cell>
          <cell r="AM53">
            <v>138783.61629999999</v>
          </cell>
          <cell r="AN53">
            <v>89769.730200000005</v>
          </cell>
          <cell r="AO53">
            <v>71517.490999999995</v>
          </cell>
          <cell r="AP53">
            <v>19934.952799999999</v>
          </cell>
          <cell r="AQ53">
            <v>19650.379099999998</v>
          </cell>
          <cell r="AR53">
            <v>19497.376100000001</v>
          </cell>
          <cell r="AS53">
            <v>20714.4977</v>
          </cell>
          <cell r="AT53">
            <v>42691.539400000001</v>
          </cell>
          <cell r="AU53">
            <v>21977.041700000002</v>
          </cell>
          <cell r="AV53">
            <v>177658.58850000001</v>
          </cell>
          <cell r="AW53">
            <v>130478.534</v>
          </cell>
          <cell r="AX53">
            <v>85299.938299999994</v>
          </cell>
          <cell r="AY53">
            <v>46243.422400000003</v>
          </cell>
          <cell r="AZ53">
            <v>36634.139199999998</v>
          </cell>
          <cell r="BA53">
            <v>38217.091500000002</v>
          </cell>
          <cell r="BB53">
            <v>6116.9763000000003</v>
          </cell>
          <cell r="BC53">
            <v>42117.657800000001</v>
          </cell>
          <cell r="BD53">
            <v>36000.681600000004</v>
          </cell>
          <cell r="BE53">
            <v>175499.68960000001</v>
          </cell>
          <cell r="BF53">
            <v>130345.43210000001</v>
          </cell>
          <cell r="BG53">
            <v>84452.843399999998</v>
          </cell>
          <cell r="BH53">
            <v>45889.2955</v>
          </cell>
          <cell r="BI53">
            <v>27081.1469</v>
          </cell>
          <cell r="BJ53">
            <v>27597.781200000001</v>
          </cell>
          <cell r="BK53">
            <v>15599.272800000001</v>
          </cell>
          <cell r="BL53">
            <v>57821.413399999998</v>
          </cell>
          <cell r="BM53">
            <v>42222.140599999999</v>
          </cell>
          <cell r="BN53">
            <v>14844.846</v>
          </cell>
          <cell r="BO53">
            <v>10300.1826</v>
          </cell>
          <cell r="BP53">
            <v>6750.1979000000001</v>
          </cell>
          <cell r="BQ53">
            <v>3859.3249999999998</v>
          </cell>
          <cell r="BR53">
            <v>2134.3231999999998</v>
          </cell>
          <cell r="BS53">
            <v>2059.0468999999998</v>
          </cell>
          <cell r="BT53">
            <v>1360.1784</v>
          </cell>
          <cell r="BU53">
            <v>6967.7906999999996</v>
          </cell>
          <cell r="BV53">
            <v>5607.6122999999998</v>
          </cell>
          <cell r="BW53">
            <v>126128.7626</v>
          </cell>
          <cell r="BX53">
            <v>103237.14449999999</v>
          </cell>
          <cell r="BY53">
            <v>66831.532099999997</v>
          </cell>
          <cell r="BZ53">
            <v>37224.002999999997</v>
          </cell>
          <cell r="CA53">
            <v>22984.8946</v>
          </cell>
          <cell r="CB53">
            <v>24650.547200000001</v>
          </cell>
          <cell r="CC53">
            <v>895.01059999999995</v>
          </cell>
          <cell r="CD53">
            <v>29093.397700000001</v>
          </cell>
          <cell r="CE53">
            <v>28198.3871</v>
          </cell>
          <cell r="CF53">
            <v>1707000.4272</v>
          </cell>
          <cell r="CG53">
            <v>1359456.2822</v>
          </cell>
          <cell r="CH53">
            <v>915030.24120000005</v>
          </cell>
          <cell r="CI53">
            <v>447718.6372</v>
          </cell>
          <cell r="CJ53">
            <v>339085.95750000002</v>
          </cell>
          <cell r="CK53">
            <v>358338.11810000002</v>
          </cell>
          <cell r="CL53">
            <v>12518.156300000001</v>
          </cell>
          <cell r="CM53">
            <v>288718.18660000002</v>
          </cell>
          <cell r="CN53">
            <v>276200.03039999999</v>
          </cell>
          <cell r="CO53">
            <v>2562653.7667</v>
          </cell>
          <cell r="CP53">
            <v>1988616.5719000001</v>
          </cell>
          <cell r="CQ53">
            <v>1517303.8108999999</v>
          </cell>
          <cell r="CR53">
            <v>472643.94900000002</v>
          </cell>
          <cell r="CS53">
            <v>588596.28430000006</v>
          </cell>
          <cell r="CT53">
            <v>557173.74780000001</v>
          </cell>
          <cell r="CU53">
            <v>2041.9385</v>
          </cell>
          <cell r="CV53">
            <v>470939.24900000001</v>
          </cell>
          <cell r="CW53">
            <v>468897.31050000002</v>
          </cell>
          <cell r="CX53">
            <v>211155.0821</v>
          </cell>
          <cell r="CY53">
            <v>186091.9749</v>
          </cell>
          <cell r="CZ53">
            <v>140814.68359999999</v>
          </cell>
          <cell r="DA53">
            <v>45938.786399999997</v>
          </cell>
          <cell r="DB53">
            <v>39125.956200000001</v>
          </cell>
          <cell r="DC53">
            <v>36457.548000000003</v>
          </cell>
          <cell r="DD53">
            <v>-13437.5987</v>
          </cell>
          <cell r="DE53">
            <v>26461.115699999998</v>
          </cell>
          <cell r="DF53">
            <v>39898.714399999997</v>
          </cell>
          <cell r="DG53">
            <v>145658.804</v>
          </cell>
          <cell r="DH53">
            <v>134053.26240000001</v>
          </cell>
          <cell r="DI53">
            <v>89997.457800000004</v>
          </cell>
          <cell r="DJ53">
            <v>44771.802199999998</v>
          </cell>
          <cell r="DK53">
            <v>26538.1348</v>
          </cell>
          <cell r="DL53">
            <v>25481.592000000001</v>
          </cell>
          <cell r="DM53">
            <v>-5773.3786</v>
          </cell>
          <cell r="DN53">
            <v>21992.124199999998</v>
          </cell>
          <cell r="DO53">
            <v>27765.502799999998</v>
          </cell>
          <cell r="DP53">
            <v>7227.7759999999998</v>
          </cell>
          <cell r="DQ53">
            <v>5914.0972000000002</v>
          </cell>
          <cell r="DR53">
            <v>4039.7314000000001</v>
          </cell>
          <cell r="DS53">
            <v>1874.8497</v>
          </cell>
          <cell r="DT53">
            <v>1437.1451</v>
          </cell>
          <cell r="DU53">
            <v>1417.5523000000001</v>
          </cell>
          <cell r="DV53">
            <v>-110.86839999999999</v>
          </cell>
          <cell r="DW53">
            <v>2908.8462</v>
          </cell>
          <cell r="DX53">
            <v>3019.7145999999998</v>
          </cell>
          <cell r="DY53">
            <v>82142.272500000006</v>
          </cell>
          <cell r="DZ53">
            <v>61943.126400000001</v>
          </cell>
          <cell r="EA53">
            <v>43463.367400000003</v>
          </cell>
          <cell r="EB53">
            <v>18609.812000000002</v>
          </cell>
          <cell r="EC53">
            <v>13377.513000000001</v>
          </cell>
          <cell r="ED53">
            <v>14094.0682</v>
          </cell>
          <cell r="EE53">
            <v>3219.4173000000001</v>
          </cell>
          <cell r="EF53">
            <v>39152.8577</v>
          </cell>
          <cell r="EG53">
            <v>35933.440399999999</v>
          </cell>
          <cell r="EH53">
            <v>109535.0922</v>
          </cell>
          <cell r="EI53">
            <v>92571.922500000001</v>
          </cell>
          <cell r="EJ53">
            <v>56602.692900000002</v>
          </cell>
          <cell r="EK53">
            <v>37706.2696</v>
          </cell>
          <cell r="EL53">
            <v>27091.280500000001</v>
          </cell>
          <cell r="EM53">
            <v>25611.9169</v>
          </cell>
          <cell r="EN53">
            <v>-7950.5132000000003</v>
          </cell>
          <cell r="EO53">
            <v>24908.175899999998</v>
          </cell>
          <cell r="EP53">
            <v>32858.689100000003</v>
          </cell>
          <cell r="EQ53">
            <v>1735763.9543999999</v>
          </cell>
          <cell r="ER53">
            <v>1403322.5499</v>
          </cell>
          <cell r="ES53">
            <v>1029052.6327</v>
          </cell>
          <cell r="ET53">
            <v>376200.7475</v>
          </cell>
          <cell r="EU53">
            <v>316108.32140000002</v>
          </cell>
          <cell r="EV53">
            <v>321640.88439999998</v>
          </cell>
          <cell r="EW53">
            <v>28539.389200000001</v>
          </cell>
          <cell r="EX53">
            <v>316157.85320000001</v>
          </cell>
          <cell r="EY53">
            <v>287618.46399999998</v>
          </cell>
          <cell r="EZ53">
            <v>3836268.7952999999</v>
          </cell>
          <cell r="FA53">
            <v>2767152.8294000002</v>
          </cell>
          <cell r="FB53">
            <v>2151313.1253999998</v>
          </cell>
          <cell r="FC53">
            <v>618448.99679999996</v>
          </cell>
          <cell r="FD53">
            <v>1180995.2337</v>
          </cell>
          <cell r="FE53">
            <v>1178281.0481</v>
          </cell>
          <cell r="FF53">
            <v>-44823.169199999997</v>
          </cell>
          <cell r="FG53">
            <v>302054.83899999998</v>
          </cell>
          <cell r="FH53">
            <v>346878.00819999998</v>
          </cell>
          <cell r="FI53">
            <v>624575.48250000004</v>
          </cell>
          <cell r="FJ53">
            <v>474838.69099999999</v>
          </cell>
          <cell r="FK53">
            <v>374516.67460000003</v>
          </cell>
          <cell r="FL53">
            <v>101949.2205</v>
          </cell>
          <cell r="FM53">
            <v>249055.70420000001</v>
          </cell>
          <cell r="FN53">
            <v>250828.58730000001</v>
          </cell>
          <cell r="FO53">
            <v>-57726.086300000003</v>
          </cell>
          <cell r="FP53">
            <v>103770.74249999999</v>
          </cell>
          <cell r="FQ53">
            <v>161496.82870000001</v>
          </cell>
          <cell r="FR53" t="str">
            <v>..</v>
          </cell>
          <cell r="FS53" t="str">
            <v>..</v>
          </cell>
          <cell r="FT53" t="str">
            <v>..</v>
          </cell>
          <cell r="FU53" t="str">
            <v>..</v>
          </cell>
          <cell r="FV53" t="str">
            <v>..</v>
          </cell>
          <cell r="FW53" t="str">
            <v>..</v>
          </cell>
          <cell r="FX53" t="str">
            <v>..</v>
          </cell>
          <cell r="FY53" t="str">
            <v>..</v>
          </cell>
          <cell r="FZ53" t="str">
            <v>..</v>
          </cell>
          <cell r="GA53" t="str">
            <v>..</v>
          </cell>
          <cell r="GB53" t="str">
            <v>..</v>
          </cell>
          <cell r="GC53" t="str">
            <v>..</v>
          </cell>
          <cell r="GD53" t="str">
            <v>..</v>
          </cell>
          <cell r="GE53" t="str">
            <v>..</v>
          </cell>
          <cell r="GF53" t="str">
            <v>..</v>
          </cell>
          <cell r="GG53" t="str">
            <v>..</v>
          </cell>
          <cell r="GH53" t="str">
            <v>..</v>
          </cell>
          <cell r="GI53" t="str">
            <v>..</v>
          </cell>
          <cell r="GJ53">
            <v>22678.1564</v>
          </cell>
          <cell r="GK53">
            <v>12709.5877</v>
          </cell>
          <cell r="GL53">
            <v>8621.1080000000002</v>
          </cell>
          <cell r="GM53">
            <v>4053.5484999999999</v>
          </cell>
          <cell r="GN53">
            <v>3786.9623999999999</v>
          </cell>
          <cell r="GO53">
            <v>3848.6713</v>
          </cell>
          <cell r="GP53">
            <v>4824.0436</v>
          </cell>
          <cell r="GQ53">
            <v>22822.019400000001</v>
          </cell>
          <cell r="GR53">
            <v>17997.975900000001</v>
          </cell>
          <cell r="GS53">
            <v>1184092.7313999999</v>
          </cell>
          <cell r="GT53">
            <v>870770.51950000005</v>
          </cell>
          <cell r="GU53">
            <v>714295.49040000001</v>
          </cell>
          <cell r="GV53">
            <v>155933.04680000001</v>
          </cell>
          <cell r="GW53">
            <v>270136.50870000001</v>
          </cell>
          <cell r="GX53">
            <v>254914.3248</v>
          </cell>
          <cell r="GY53">
            <v>-7925.5261</v>
          </cell>
          <cell r="GZ53">
            <v>175644.48759999999</v>
          </cell>
          <cell r="HA53">
            <v>183570.01370000001</v>
          </cell>
          <cell r="HB53">
            <v>497830.65870000003</v>
          </cell>
          <cell r="HC53">
            <v>364669.91529999999</v>
          </cell>
          <cell r="HD53">
            <v>242545.53320000001</v>
          </cell>
          <cell r="HE53">
            <v>122028.27710000001</v>
          </cell>
          <cell r="HF53">
            <v>99156.502600000007</v>
          </cell>
          <cell r="HG53">
            <v>99654.8554</v>
          </cell>
          <cell r="HH53">
            <v>31742.827799999999</v>
          </cell>
          <cell r="HI53">
            <v>215233.6005</v>
          </cell>
          <cell r="HJ53">
            <v>183490.7727</v>
          </cell>
          <cell r="HK53">
            <v>81346.907300000006</v>
          </cell>
          <cell r="HL53">
            <v>60310.053099999997</v>
          </cell>
          <cell r="HM53">
            <v>44145.928099999997</v>
          </cell>
          <cell r="HN53">
            <v>16418.904600000002</v>
          </cell>
          <cell r="HO53">
            <v>14502.8019</v>
          </cell>
          <cell r="HP53">
            <v>13137.254300000001</v>
          </cell>
          <cell r="HQ53">
            <v>5790.1668</v>
          </cell>
          <cell r="HR53">
            <v>21772.065299999998</v>
          </cell>
          <cell r="HS53">
            <v>15981.898499999999</v>
          </cell>
          <cell r="HT53">
            <v>185250.55859999999</v>
          </cell>
          <cell r="HU53">
            <v>104323.2372</v>
          </cell>
          <cell r="HV53">
            <v>65210.152399999999</v>
          </cell>
          <cell r="HW53">
            <v>40125.3482</v>
          </cell>
          <cell r="HX53">
            <v>36662.739399999999</v>
          </cell>
          <cell r="HY53">
            <v>31578.371299999999</v>
          </cell>
          <cell r="HZ53">
            <v>39652.277999999998</v>
          </cell>
          <cell r="IA53">
            <v>76237.702099999995</v>
          </cell>
          <cell r="IB53">
            <v>36585.424099999997</v>
          </cell>
          <cell r="IC53">
            <v>374439.50829999999</v>
          </cell>
          <cell r="ID53">
            <v>323965.46019999997</v>
          </cell>
          <cell r="IE53">
            <v>239811.2218</v>
          </cell>
          <cell r="IF53">
            <v>84525.498200000002</v>
          </cell>
          <cell r="IG53">
            <v>51987.068399999996</v>
          </cell>
          <cell r="IH53">
            <v>48927.744100000004</v>
          </cell>
          <cell r="II53">
            <v>3338.1399000000001</v>
          </cell>
          <cell r="IJ53">
            <v>65307.251100000001</v>
          </cell>
          <cell r="IK53">
            <v>61969.111199999999</v>
          </cell>
          <cell r="IL53">
            <v>208361.06830000001</v>
          </cell>
          <cell r="IM53">
            <v>176380.0049</v>
          </cell>
          <cell r="IN53">
            <v>136456.91579999999</v>
          </cell>
          <cell r="IO53">
            <v>39790.622499999998</v>
          </cell>
          <cell r="IP53">
            <v>41441.818899999998</v>
          </cell>
          <cell r="IQ53">
            <v>42950.674800000001</v>
          </cell>
          <cell r="IR53">
            <v>-8750.2661000000007</v>
          </cell>
          <cell r="IS53">
            <v>39545.1829</v>
          </cell>
          <cell r="IT53">
            <v>48295.449000000001</v>
          </cell>
          <cell r="IU53">
            <v>62629.8459</v>
          </cell>
          <cell r="IV53">
            <v>58280.634700000002</v>
          </cell>
          <cell r="IW53">
            <v>39206.380700000002</v>
          </cell>
          <cell r="IX53">
            <v>19040.968700000001</v>
          </cell>
          <cell r="IY53">
            <v>14431.2207</v>
          </cell>
          <cell r="IZ53">
            <v>17529.515800000001</v>
          </cell>
          <cell r="JA53">
            <v>-7098.5465999999997</v>
          </cell>
          <cell r="JB53">
            <v>24330.1335</v>
          </cell>
          <cell r="JC53">
            <v>31428.680100000001</v>
          </cell>
          <cell r="JD53">
            <v>32521.444899999999</v>
          </cell>
          <cell r="JE53">
            <v>25693.454699999998</v>
          </cell>
          <cell r="JF53">
            <v>18665.5641</v>
          </cell>
          <cell r="JG53">
            <v>7038.5681999999997</v>
          </cell>
          <cell r="JH53">
            <v>5823.6019999999999</v>
          </cell>
          <cell r="JI53">
            <v>5660.6156000000001</v>
          </cell>
          <cell r="JJ53">
            <v>563.48009999999999</v>
          </cell>
          <cell r="JK53">
            <v>12141.5638</v>
          </cell>
          <cell r="JL53">
            <v>11578.083699999999</v>
          </cell>
          <cell r="JM53">
            <v>930882.67570000002</v>
          </cell>
          <cell r="JN53">
            <v>724398.63600000006</v>
          </cell>
          <cell r="JO53">
            <v>564425.33609999996</v>
          </cell>
          <cell r="JP53">
            <v>160366.29449999999</v>
          </cell>
          <cell r="JQ53">
            <v>195569.3474</v>
          </cell>
          <cell r="JR53">
            <v>191939.37580000001</v>
          </cell>
          <cell r="JS53">
            <v>1060.4502</v>
          </cell>
          <cell r="JT53">
            <v>146645.47210000001</v>
          </cell>
          <cell r="JU53">
            <v>145585.022</v>
          </cell>
          <cell r="JV53">
            <v>245089.12390000001</v>
          </cell>
          <cell r="JW53">
            <v>203930.7403</v>
          </cell>
          <cell r="JX53">
            <v>119297.79459999999</v>
          </cell>
          <cell r="JY53">
            <v>86932.305800000002</v>
          </cell>
          <cell r="JZ53">
            <v>46273.934000000001</v>
          </cell>
          <cell r="KA53">
            <v>47102.41</v>
          </cell>
          <cell r="KB53">
            <v>-139.6917</v>
          </cell>
          <cell r="KC53">
            <v>64508.315799999997</v>
          </cell>
          <cell r="KD53">
            <v>64648.0075</v>
          </cell>
          <cell r="KE53">
            <v>304024.91409999999</v>
          </cell>
          <cell r="KF53">
            <v>212573.9271</v>
          </cell>
          <cell r="KG53">
            <v>173798.20869999999</v>
          </cell>
          <cell r="KH53">
            <v>38883.322399999997</v>
          </cell>
          <cell r="KI53">
            <v>73701.603700000007</v>
          </cell>
          <cell r="KJ53">
            <v>65739.448399999994</v>
          </cell>
          <cell r="KK53">
            <v>17388.790799999999</v>
          </cell>
          <cell r="KL53">
            <v>128137.9427</v>
          </cell>
          <cell r="KM53">
            <v>110749.1519</v>
          </cell>
          <cell r="KN53">
            <v>686802.07</v>
          </cell>
          <cell r="KO53" t="str">
            <v>..</v>
          </cell>
          <cell r="KP53">
            <v>455911.46380000003</v>
          </cell>
          <cell r="KQ53">
            <v>88465.555999999997</v>
          </cell>
          <cell r="KS53">
            <v>139459.60339999999</v>
          </cell>
          <cell r="KT53">
            <v>-27658.208299999998</v>
          </cell>
          <cell r="KU53">
            <v>72496.965899999996</v>
          </cell>
          <cell r="KV53">
            <v>99208.933600000004</v>
          </cell>
          <cell r="KW53">
            <v>1524356.7312</v>
          </cell>
          <cell r="KX53">
            <v>1267396.9249</v>
          </cell>
          <cell r="KY53">
            <v>938849.47860000003</v>
          </cell>
          <cell r="KZ53">
            <v>326816.81339999998</v>
          </cell>
          <cell r="LA53">
            <v>238211.37390000001</v>
          </cell>
          <cell r="LB53">
            <v>256924.82829999999</v>
          </cell>
          <cell r="LC53">
            <v>3566.6876999999999</v>
          </cell>
          <cell r="LD53">
            <v>313945.58559999999</v>
          </cell>
          <cell r="LE53">
            <v>310378.89799999999</v>
          </cell>
          <cell r="LF53">
            <v>9564446.3029999994</v>
          </cell>
          <cell r="LG53">
            <v>7993737.4594000001</v>
          </cell>
          <cell r="LH53">
            <v>6184673.6135999998</v>
          </cell>
          <cell r="LI53">
            <v>1862339.8943</v>
          </cell>
          <cell r="LJ53">
            <v>1705609.4321999999</v>
          </cell>
          <cell r="LK53">
            <v>1694231.8402</v>
          </cell>
          <cell r="LL53">
            <v>-94652.054199999999</v>
          </cell>
          <cell r="LM53">
            <v>761410.00060000003</v>
          </cell>
          <cell r="LN53">
            <v>856062.05480000004</v>
          </cell>
          <cell r="LO53" t="str">
            <v>..</v>
          </cell>
          <cell r="LP53" t="str">
            <v>..</v>
          </cell>
          <cell r="LS53" t="str">
            <v>..</v>
          </cell>
          <cell r="LT53" t="str">
            <v>..</v>
          </cell>
          <cell r="LU53" t="str">
            <v>..</v>
          </cell>
          <cell r="LV53" t="str">
            <v>..</v>
          </cell>
          <cell r="LW53" t="str">
            <v>..</v>
          </cell>
          <cell r="LX53" t="str">
            <v>..</v>
          </cell>
          <cell r="LY53" t="str">
            <v>..</v>
          </cell>
          <cell r="LZ53" t="str">
            <v>..</v>
          </cell>
          <cell r="MA53" t="str">
            <v>..</v>
          </cell>
          <cell r="MB53" t="str">
            <v>..</v>
          </cell>
          <cell r="MC53" t="str">
            <v>..</v>
          </cell>
          <cell r="MD53" t="str">
            <v>..</v>
          </cell>
          <cell r="ME53" t="str">
            <v>..</v>
          </cell>
          <cell r="MF53" t="str">
            <v>..</v>
          </cell>
          <cell r="MG53" t="str">
            <v>..</v>
          </cell>
          <cell r="MH53" t="str">
            <v>..</v>
          </cell>
          <cell r="MI53" t="str">
            <v>..</v>
          </cell>
          <cell r="MJ53" t="str">
            <v>..</v>
          </cell>
          <cell r="MK53" t="str">
            <v>..</v>
          </cell>
          <cell r="ML53" t="str">
            <v>..</v>
          </cell>
          <cell r="MM53" t="str">
            <v>..</v>
          </cell>
          <cell r="MN53" t="str">
            <v>..</v>
          </cell>
          <cell r="MO53" t="str">
            <v>..</v>
          </cell>
          <cell r="MP53" t="str">
            <v>..</v>
          </cell>
          <cell r="MQ53" t="str">
            <v>..</v>
          </cell>
          <cell r="MR53" t="str">
            <v>..</v>
          </cell>
          <cell r="MS53" t="str">
            <v>..</v>
          </cell>
          <cell r="MT53" t="str">
            <v>..</v>
          </cell>
          <cell r="MU53" t="str">
            <v>..</v>
          </cell>
          <cell r="MV53" t="str">
            <v>..</v>
          </cell>
          <cell r="MW53" t="str">
            <v>..</v>
          </cell>
          <cell r="MX53" t="str">
            <v>..</v>
          </cell>
          <cell r="MY53">
            <v>288335.09039999999</v>
          </cell>
          <cell r="MZ53">
            <v>224500.60339999999</v>
          </cell>
          <cell r="NA53" t="str">
            <v>..</v>
          </cell>
          <cell r="NB53" t="str">
            <v>..</v>
          </cell>
          <cell r="NC53">
            <v>60435.620600000002</v>
          </cell>
          <cell r="ND53">
            <v>59050.247100000001</v>
          </cell>
          <cell r="NE53">
            <v>-486.81420000000003</v>
          </cell>
          <cell r="NF53">
            <v>36593.392099999997</v>
          </cell>
          <cell r="NG53">
            <v>37080.206200000001</v>
          </cell>
          <cell r="NH53">
            <v>28305.2988</v>
          </cell>
          <cell r="NI53">
            <v>26454.902900000001</v>
          </cell>
          <cell r="NJ53">
            <v>20476.062600000001</v>
          </cell>
          <cell r="NK53">
            <v>6249.0834999999997</v>
          </cell>
          <cell r="NL53">
            <v>4820.9385000000002</v>
          </cell>
          <cell r="NM53">
            <v>5105.7999</v>
          </cell>
          <cell r="NN53">
            <v>-1969.0272</v>
          </cell>
          <cell r="NO53">
            <v>7637.0479999999998</v>
          </cell>
          <cell r="NP53">
            <v>9606.0751999999993</v>
          </cell>
          <cell r="NQ53" t="str">
            <v>..</v>
          </cell>
          <cell r="NR53" t="str">
            <v>..</v>
          </cell>
          <cell r="NS53" t="str">
            <v>..</v>
          </cell>
          <cell r="NT53" t="str">
            <v>..</v>
          </cell>
          <cell r="NU53" t="str">
            <v>..</v>
          </cell>
          <cell r="NV53" t="str">
            <v>..</v>
          </cell>
          <cell r="NW53" t="str">
            <v>..</v>
          </cell>
          <cell r="NX53" t="str">
            <v>..</v>
          </cell>
          <cell r="NY53" t="str">
            <v>..</v>
          </cell>
          <cell r="NZ53" t="str">
            <v>..</v>
          </cell>
          <cell r="OA53" t="str">
            <v>..</v>
          </cell>
          <cell r="OB53" t="str">
            <v>..</v>
          </cell>
          <cell r="OC53" t="str">
            <v>..</v>
          </cell>
          <cell r="OD53" t="str">
            <v>..</v>
          </cell>
          <cell r="OE53" t="str">
            <v>..</v>
          </cell>
          <cell r="OF53" t="str">
            <v>..</v>
          </cell>
          <cell r="OG53" t="str">
            <v>..</v>
          </cell>
          <cell r="OH53" t="str">
            <v>..</v>
          </cell>
          <cell r="OI53">
            <v>1670534.5126</v>
          </cell>
          <cell r="OJ53">
            <v>1241033.5066</v>
          </cell>
          <cell r="OK53">
            <v>1037223.903</v>
          </cell>
          <cell r="OL53">
            <v>203444.6795</v>
          </cell>
          <cell r="OM53" t="str">
            <v>..</v>
          </cell>
          <cell r="ON53">
            <v>355909.45559999999</v>
          </cell>
          <cell r="OO53">
            <v>-22604.274700000002</v>
          </cell>
          <cell r="OP53">
            <v>132604.43950000001</v>
          </cell>
          <cell r="OQ53">
            <v>155208.71410000001</v>
          </cell>
          <cell r="OR53">
            <v>994873.00800000003</v>
          </cell>
          <cell r="OS53">
            <v>604768.69129999995</v>
          </cell>
          <cell r="OT53">
            <v>519033.21580000001</v>
          </cell>
          <cell r="OU53">
            <v>86583.760699999999</v>
          </cell>
          <cell r="OV53">
            <v>476221.73700000002</v>
          </cell>
          <cell r="OW53">
            <v>303464.38740000001</v>
          </cell>
          <cell r="OX53">
            <v>9805.2139000000006</v>
          </cell>
          <cell r="OY53">
            <v>180650.61189999999</v>
          </cell>
          <cell r="OZ53">
            <v>170845.39809999999</v>
          </cell>
          <cell r="PA53" t="str">
            <v>..</v>
          </cell>
          <cell r="PB53" t="str">
            <v>..</v>
          </cell>
          <cell r="PC53" t="str">
            <v>..</v>
          </cell>
          <cell r="PD53" t="str">
            <v>..</v>
          </cell>
          <cell r="PE53" t="str">
            <v>..</v>
          </cell>
          <cell r="PF53" t="str">
            <v>..</v>
          </cell>
          <cell r="PG53" t="str">
            <v>..</v>
          </cell>
          <cell r="PH53" t="str">
            <v>..</v>
          </cell>
          <cell r="PI53" t="str">
            <v>..</v>
          </cell>
          <cell r="PJ53" t="str">
            <v>..</v>
          </cell>
          <cell r="PK53" t="str">
            <v>..</v>
          </cell>
          <cell r="PL53" t="str">
            <v>..</v>
          </cell>
          <cell r="PM53" t="str">
            <v>..</v>
          </cell>
          <cell r="PN53" t="str">
            <v>..</v>
          </cell>
          <cell r="PO53" t="str">
            <v>..</v>
          </cell>
          <cell r="PP53" t="str">
            <v>..</v>
          </cell>
          <cell r="PQ53" t="str">
            <v>..</v>
          </cell>
          <cell r="PR53" t="str">
            <v>..</v>
          </cell>
          <cell r="PS53" t="str">
            <v>..</v>
          </cell>
          <cell r="PT53" t="str">
            <v>..</v>
          </cell>
          <cell r="PU53" t="str">
            <v>..</v>
          </cell>
          <cell r="PV53" t="str">
            <v>..</v>
          </cell>
          <cell r="PW53" t="str">
            <v>..</v>
          </cell>
          <cell r="PX53" t="str">
            <v>..</v>
          </cell>
          <cell r="PY53" t="str">
            <v>..</v>
          </cell>
          <cell r="PZ53" t="str">
            <v>..</v>
          </cell>
          <cell r="QA53" t="str">
            <v>..</v>
          </cell>
          <cell r="QB53" t="str">
            <v>..</v>
          </cell>
          <cell r="QC53" t="str">
            <v>..</v>
          </cell>
          <cell r="QD53" t="str">
            <v>..</v>
          </cell>
          <cell r="QE53" t="str">
            <v>..</v>
          </cell>
          <cell r="QF53" t="str">
            <v>..</v>
          </cell>
          <cell r="QG53" t="str">
            <v>..</v>
          </cell>
          <cell r="QH53" t="str">
            <v>..</v>
          </cell>
          <cell r="QI53" t="str">
            <v>..</v>
          </cell>
          <cell r="QJ53" t="str">
            <v>..</v>
          </cell>
          <cell r="QK53" t="str">
            <v>..</v>
          </cell>
          <cell r="QL53" t="str">
            <v>..</v>
          </cell>
          <cell r="QM53" t="str">
            <v>..</v>
          </cell>
          <cell r="QN53" t="str">
            <v>..</v>
          </cell>
          <cell r="QO53" t="str">
            <v>..</v>
          </cell>
          <cell r="QP53" t="str">
            <v>..</v>
          </cell>
          <cell r="QQ53" t="str">
            <v>..</v>
          </cell>
          <cell r="QR53" t="str">
            <v>..</v>
          </cell>
          <cell r="QS53" t="str">
            <v>..</v>
          </cell>
          <cell r="QT53">
            <v>349916.33919999999</v>
          </cell>
          <cell r="QU53">
            <v>264640.9252</v>
          </cell>
          <cell r="QV53">
            <v>188305.71599999999</v>
          </cell>
          <cell r="QW53">
            <v>76335.209199999998</v>
          </cell>
          <cell r="QX53">
            <v>42361.060299999997</v>
          </cell>
          <cell r="QY53">
            <v>43933.9643</v>
          </cell>
          <cell r="QZ53">
            <v>36691.0651</v>
          </cell>
          <cell r="RA53">
            <v>97323.374200000006</v>
          </cell>
          <cell r="RB53">
            <v>60632.309099999999</v>
          </cell>
        </row>
        <row r="54">
          <cell r="A54">
            <v>1994</v>
          </cell>
          <cell r="B54" t="str">
            <v/>
          </cell>
          <cell r="C54">
            <v>552954.29819999996</v>
          </cell>
          <cell r="D54">
            <v>379580.70890000003</v>
          </cell>
          <cell r="E54">
            <v>279539.55969999998</v>
          </cell>
          <cell r="F54">
            <v>100903.4599</v>
          </cell>
          <cell r="G54">
            <v>108608.60249999999</v>
          </cell>
          <cell r="H54">
            <v>105379.7883</v>
          </cell>
          <cell r="I54">
            <v>46084.019699999997</v>
          </cell>
          <cell r="J54">
            <v>103163.4694</v>
          </cell>
          <cell r="K54">
            <v>57079.449699999997</v>
          </cell>
          <cell r="L54">
            <v>253577.41260000001</v>
          </cell>
          <cell r="M54">
            <v>198071.99609999999</v>
          </cell>
          <cell r="N54">
            <v>144014.66020000001</v>
          </cell>
          <cell r="O54">
            <v>54051.389499999997</v>
          </cell>
          <cell r="P54">
            <v>66274.119600000005</v>
          </cell>
          <cell r="Q54">
            <v>66216.767300000007</v>
          </cell>
          <cell r="R54">
            <v>-9064.8690999999999</v>
          </cell>
          <cell r="S54">
            <v>75371.223299999998</v>
          </cell>
          <cell r="T54">
            <v>84436.092399999994</v>
          </cell>
          <cell r="U54">
            <v>310647.74329999997</v>
          </cell>
          <cell r="V54">
            <v>249152.48639999999</v>
          </cell>
          <cell r="W54">
            <v>171310.39369999999</v>
          </cell>
          <cell r="X54">
            <v>77706.820300000007</v>
          </cell>
          <cell r="Y54">
            <v>66094.767399999997</v>
          </cell>
          <cell r="Z54">
            <v>66387.0337</v>
          </cell>
          <cell r="AA54">
            <v>-5.3125</v>
          </cell>
          <cell r="AB54">
            <v>169123.4939</v>
          </cell>
          <cell r="AC54">
            <v>169128.8064</v>
          </cell>
          <cell r="AD54">
            <v>906847.48030000005</v>
          </cell>
          <cell r="AE54">
            <v>680553.00450000004</v>
          </cell>
          <cell r="AF54">
            <v>465682.87890000001</v>
          </cell>
          <cell r="AG54">
            <v>219408.6378</v>
          </cell>
          <cell r="AH54">
            <v>163534.19620000001</v>
          </cell>
          <cell r="AI54">
            <v>165808.66269999999</v>
          </cell>
          <cell r="AJ54">
            <v>50544.2183</v>
          </cell>
          <cell r="AK54">
            <v>254633.37539999999</v>
          </cell>
          <cell r="AL54">
            <v>204089.15710000001</v>
          </cell>
          <cell r="AM54">
            <v>146705.55040000001</v>
          </cell>
          <cell r="AN54">
            <v>96445.154699999999</v>
          </cell>
          <cell r="AO54">
            <v>77365.0046</v>
          </cell>
          <cell r="AP54">
            <v>20321.361000000001</v>
          </cell>
          <cell r="AQ54">
            <v>19802.496599999999</v>
          </cell>
          <cell r="AR54">
            <v>20703.495800000001</v>
          </cell>
          <cell r="AS54">
            <v>23454.6355</v>
          </cell>
          <cell r="AT54">
            <v>47655.541599999997</v>
          </cell>
          <cell r="AU54">
            <v>24200.9061</v>
          </cell>
          <cell r="AV54">
            <v>182827.2267</v>
          </cell>
          <cell r="AW54">
            <v>135874.91930000001</v>
          </cell>
          <cell r="AX54">
            <v>88867.202099999995</v>
          </cell>
          <cell r="AY54">
            <v>48102.068899999998</v>
          </cell>
          <cell r="AZ54">
            <v>43917.6512</v>
          </cell>
          <cell r="BA54">
            <v>42707.561800000003</v>
          </cell>
          <cell r="BB54">
            <v>2329.6732000000002</v>
          </cell>
          <cell r="BC54">
            <v>43714.119200000001</v>
          </cell>
          <cell r="BD54">
            <v>41384.445899999999</v>
          </cell>
          <cell r="BE54">
            <v>184858.12040000001</v>
          </cell>
          <cell r="BF54">
            <v>137000.1611</v>
          </cell>
          <cell r="BG54">
            <v>90075.884600000005</v>
          </cell>
          <cell r="BH54">
            <v>46829.828099999999</v>
          </cell>
          <cell r="BI54">
            <v>30737.236700000001</v>
          </cell>
          <cell r="BJ54">
            <v>29491.0969</v>
          </cell>
          <cell r="BK54">
            <v>14750.422399999999</v>
          </cell>
          <cell r="BL54">
            <v>62583.485200000003</v>
          </cell>
          <cell r="BM54">
            <v>47833.0628</v>
          </cell>
          <cell r="BN54">
            <v>14601.0306</v>
          </cell>
          <cell r="BO54">
            <v>10491.3272</v>
          </cell>
          <cell r="BP54">
            <v>6809.2133000000003</v>
          </cell>
          <cell r="BQ54">
            <v>4020.0230999999999</v>
          </cell>
          <cell r="BR54">
            <v>2208.2766999999999</v>
          </cell>
          <cell r="BS54">
            <v>2249.2011000000002</v>
          </cell>
          <cell r="BT54">
            <v>920.44230000000005</v>
          </cell>
          <cell r="BU54">
            <v>7212.9699000000001</v>
          </cell>
          <cell r="BV54">
            <v>6292.5275000000001</v>
          </cell>
          <cell r="BW54">
            <v>131091.29680000001</v>
          </cell>
          <cell r="BX54">
            <v>105172.63280000001</v>
          </cell>
          <cell r="BY54">
            <v>68570.473400000003</v>
          </cell>
          <cell r="BZ54">
            <v>37297.291700000002</v>
          </cell>
          <cell r="CA54">
            <v>25691.024799999999</v>
          </cell>
          <cell r="CB54">
            <v>24859.309000000001</v>
          </cell>
          <cell r="CC54">
            <v>1148.1898000000001</v>
          </cell>
          <cell r="CD54">
            <v>32958.822099999998</v>
          </cell>
          <cell r="CE54">
            <v>31810.6322</v>
          </cell>
          <cell r="CF54">
            <v>1747257.3385999999</v>
          </cell>
          <cell r="CG54">
            <v>1376870.7982999999</v>
          </cell>
          <cell r="CH54">
            <v>930358.24679999996</v>
          </cell>
          <cell r="CI54">
            <v>449278.75949999999</v>
          </cell>
          <cell r="CJ54">
            <v>362449.16249999998</v>
          </cell>
          <cell r="CK54">
            <v>363911.93650000001</v>
          </cell>
          <cell r="CL54">
            <v>11595.925300000001</v>
          </cell>
          <cell r="CM54">
            <v>312274.4571</v>
          </cell>
          <cell r="CN54">
            <v>300678.5318</v>
          </cell>
          <cell r="CO54">
            <v>2624107.4619</v>
          </cell>
          <cell r="CP54">
            <v>2026628.6185999999</v>
          </cell>
          <cell r="CQ54">
            <v>1538872.4123</v>
          </cell>
          <cell r="CR54">
            <v>488515.81880000001</v>
          </cell>
          <cell r="CS54">
            <v>613186.04630000005</v>
          </cell>
          <cell r="CT54">
            <v>577092.57010000001</v>
          </cell>
          <cell r="CU54">
            <v>846.16160000000002</v>
          </cell>
          <cell r="CV54">
            <v>508229.6678</v>
          </cell>
          <cell r="CW54">
            <v>507383.5062</v>
          </cell>
          <cell r="CX54">
            <v>215378.1838</v>
          </cell>
          <cell r="CY54">
            <v>188728.28820000001</v>
          </cell>
          <cell r="CZ54">
            <v>143553.405</v>
          </cell>
          <cell r="DA54">
            <v>45433.459799999997</v>
          </cell>
          <cell r="DB54">
            <v>38874.180999999997</v>
          </cell>
          <cell r="DC54">
            <v>35333.401299999998</v>
          </cell>
          <cell r="DD54">
            <v>-12082.293799999999</v>
          </cell>
          <cell r="DE54">
            <v>28415.0134</v>
          </cell>
          <cell r="DF54">
            <v>40497.307200000003</v>
          </cell>
          <cell r="DG54">
            <v>149951.59400000001</v>
          </cell>
          <cell r="DH54">
            <v>130987.24980000001</v>
          </cell>
          <cell r="DI54">
            <v>90406.260599999994</v>
          </cell>
          <cell r="DJ54">
            <v>41462.830900000001</v>
          </cell>
          <cell r="DK54">
            <v>31789.768800000002</v>
          </cell>
          <cell r="DL54">
            <v>28659.2186</v>
          </cell>
          <cell r="DM54">
            <v>-5211.7568000000001</v>
          </cell>
          <cell r="DN54">
            <v>25009.4434</v>
          </cell>
          <cell r="DO54">
            <v>30221.200199999999</v>
          </cell>
          <cell r="DP54">
            <v>7488.6161000000002</v>
          </cell>
          <cell r="DQ54">
            <v>6080.8383999999996</v>
          </cell>
          <cell r="DR54">
            <v>4155.8302999999996</v>
          </cell>
          <cell r="DS54">
            <v>1950.6968999999999</v>
          </cell>
          <cell r="DT54">
            <v>1333.2615000000001</v>
          </cell>
          <cell r="DU54">
            <v>1414.5702000000001</v>
          </cell>
          <cell r="DV54">
            <v>43.607799999999997</v>
          </cell>
          <cell r="DW54">
            <v>3178.7352999999998</v>
          </cell>
          <cell r="DX54">
            <v>3135.1275000000001</v>
          </cell>
          <cell r="DY54">
            <v>86870.239600000001</v>
          </cell>
          <cell r="DZ54">
            <v>64610.981699999997</v>
          </cell>
          <cell r="EA54">
            <v>45360.114200000004</v>
          </cell>
          <cell r="EB54">
            <v>19376.3354</v>
          </cell>
          <cell r="EC54">
            <v>14988.764499999999</v>
          </cell>
          <cell r="ED54">
            <v>15762.516100000001</v>
          </cell>
          <cell r="EE54">
            <v>3580.1061</v>
          </cell>
          <cell r="EF54">
            <v>45078.1469</v>
          </cell>
          <cell r="EG54">
            <v>41498.040699999998</v>
          </cell>
          <cell r="EH54">
            <v>117671.1893</v>
          </cell>
          <cell r="EI54">
            <v>98628.135599999994</v>
          </cell>
          <cell r="EJ54">
            <v>62013.348700000002</v>
          </cell>
          <cell r="EK54">
            <v>37581.455199999997</v>
          </cell>
          <cell r="EL54">
            <v>29382.6613</v>
          </cell>
          <cell r="EM54">
            <v>29010.863600000001</v>
          </cell>
          <cell r="EN54">
            <v>-8147.9991</v>
          </cell>
          <cell r="EO54">
            <v>28115.982199999999</v>
          </cell>
          <cell r="EP54">
            <v>36263.981299999999</v>
          </cell>
          <cell r="EQ54">
            <v>1773100.6476</v>
          </cell>
          <cell r="ER54">
            <v>1413112.7997000001</v>
          </cell>
          <cell r="ES54">
            <v>1044810.1141</v>
          </cell>
          <cell r="ET54">
            <v>369654.61290000001</v>
          </cell>
          <cell r="EU54">
            <v>332979.02130000002</v>
          </cell>
          <cell r="EV54">
            <v>323949.5344</v>
          </cell>
          <cell r="EW54">
            <v>35823.775600000001</v>
          </cell>
          <cell r="EX54">
            <v>346594.38410000002</v>
          </cell>
          <cell r="EY54">
            <v>310770.60849999997</v>
          </cell>
          <cell r="EZ54">
            <v>3874365.4904</v>
          </cell>
          <cell r="FA54">
            <v>2844624.9906000001</v>
          </cell>
          <cell r="FB54">
            <v>2200785.5740999999</v>
          </cell>
          <cell r="FC54">
            <v>642090.80940000003</v>
          </cell>
          <cell r="FD54">
            <v>1155630.5068000001</v>
          </cell>
          <cell r="FE54">
            <v>1151999.3207</v>
          </cell>
          <cell r="FF54">
            <v>-60091.986700000001</v>
          </cell>
          <cell r="FG54">
            <v>315480.90360000002</v>
          </cell>
          <cell r="FH54">
            <v>375572.89039999997</v>
          </cell>
          <cell r="FI54">
            <v>682074.78529999999</v>
          </cell>
          <cell r="FJ54">
            <v>512622.33990000002</v>
          </cell>
          <cell r="FK54">
            <v>408123.79729999998</v>
          </cell>
          <cell r="FL54">
            <v>105372.7352</v>
          </cell>
          <cell r="FM54">
            <v>286727.44799999997</v>
          </cell>
          <cell r="FN54">
            <v>286028.78360000002</v>
          </cell>
          <cell r="FO54">
            <v>-77285.358200000002</v>
          </cell>
          <cell r="FP54">
            <v>120958.24219999999</v>
          </cell>
          <cell r="FQ54">
            <v>198243.6004</v>
          </cell>
          <cell r="FR54" t="str">
            <v>..</v>
          </cell>
          <cell r="FS54" t="str">
            <v>..</v>
          </cell>
          <cell r="FT54" t="str">
            <v>..</v>
          </cell>
          <cell r="FU54" t="str">
            <v>..</v>
          </cell>
          <cell r="FV54" t="str">
            <v>..</v>
          </cell>
          <cell r="FW54" t="str">
            <v>..</v>
          </cell>
          <cell r="FX54" t="str">
            <v>..</v>
          </cell>
          <cell r="FY54" t="str">
            <v>..</v>
          </cell>
          <cell r="FZ54" t="str">
            <v>..</v>
          </cell>
          <cell r="GA54" t="str">
            <v>..</v>
          </cell>
          <cell r="GB54" t="str">
            <v>..</v>
          </cell>
          <cell r="GC54" t="str">
            <v>..</v>
          </cell>
          <cell r="GD54" t="str">
            <v>..</v>
          </cell>
          <cell r="GE54" t="str">
            <v>..</v>
          </cell>
          <cell r="GF54" t="str">
            <v>..</v>
          </cell>
          <cell r="GG54" t="str">
            <v>..</v>
          </cell>
          <cell r="GH54" t="str">
            <v>..</v>
          </cell>
          <cell r="GI54" t="str">
            <v>..</v>
          </cell>
          <cell r="GJ54">
            <v>23544.670900000001</v>
          </cell>
          <cell r="GK54">
            <v>13116.402099999999</v>
          </cell>
          <cell r="GL54">
            <v>8969.7243999999992</v>
          </cell>
          <cell r="GM54">
            <v>4093.4124000000002</v>
          </cell>
          <cell r="GN54">
            <v>3796.3440000000001</v>
          </cell>
          <cell r="GO54">
            <v>3850.3197</v>
          </cell>
          <cell r="GP54">
            <v>5371.3406000000004</v>
          </cell>
          <cell r="GQ54">
            <v>24577.114000000001</v>
          </cell>
          <cell r="GR54">
            <v>19205.773399999998</v>
          </cell>
          <cell r="GS54">
            <v>1242599.7086</v>
          </cell>
          <cell r="GT54">
            <v>913283.39789999998</v>
          </cell>
          <cell r="GU54">
            <v>752167.66650000005</v>
          </cell>
          <cell r="GV54">
            <v>160616.25940000001</v>
          </cell>
          <cell r="GW54">
            <v>309158.53860000003</v>
          </cell>
          <cell r="GX54">
            <v>292320.16680000001</v>
          </cell>
          <cell r="GY54">
            <v>-25051.0183</v>
          </cell>
          <cell r="GZ54">
            <v>191092.72200000001</v>
          </cell>
          <cell r="HA54">
            <v>216143.74040000001</v>
          </cell>
          <cell r="HB54">
            <v>512571.84399999998</v>
          </cell>
          <cell r="HC54">
            <v>371900.00309999997</v>
          </cell>
          <cell r="HD54">
            <v>247277.7378</v>
          </cell>
          <cell r="HE54">
            <v>124526.8703</v>
          </cell>
          <cell r="HF54">
            <v>104951.93090000001</v>
          </cell>
          <cell r="HG54">
            <v>101685.3069</v>
          </cell>
          <cell r="HH54">
            <v>33826.239000000001</v>
          </cell>
          <cell r="HI54">
            <v>233893.48149999999</v>
          </cell>
          <cell r="HJ54">
            <v>200067.24249999999</v>
          </cell>
          <cell r="HK54">
            <v>85612.669899999994</v>
          </cell>
          <cell r="HL54">
            <v>63231.885399999999</v>
          </cell>
          <cell r="HM54">
            <v>46963.101799999997</v>
          </cell>
          <cell r="HN54">
            <v>16398.399799999999</v>
          </cell>
          <cell r="HO54">
            <v>16477.7932</v>
          </cell>
          <cell r="HP54">
            <v>15153.9004</v>
          </cell>
          <cell r="HQ54">
            <v>5355.3010999999997</v>
          </cell>
          <cell r="HR54">
            <v>23621.941900000002</v>
          </cell>
          <cell r="HS54">
            <v>18266.640800000001</v>
          </cell>
          <cell r="HT54">
            <v>194615.76610000001</v>
          </cell>
          <cell r="HU54">
            <v>107239.9994</v>
          </cell>
          <cell r="HV54">
            <v>67423.857499999998</v>
          </cell>
          <cell r="HW54">
            <v>40703.464399999997</v>
          </cell>
          <cell r="HX54">
            <v>39516.115899999997</v>
          </cell>
          <cell r="HY54">
            <v>33237.137999999999</v>
          </cell>
          <cell r="HZ54">
            <v>43952.132799999999</v>
          </cell>
          <cell r="IA54">
            <v>82664.883199999997</v>
          </cell>
          <cell r="IB54">
            <v>38712.7503</v>
          </cell>
          <cell r="IC54">
            <v>394257.85029999999</v>
          </cell>
          <cell r="ID54">
            <v>336479.07789999997</v>
          </cell>
          <cell r="IE54">
            <v>250584.04870000001</v>
          </cell>
          <cell r="IF54">
            <v>85533.624400000001</v>
          </cell>
          <cell r="IG54">
            <v>56700.365400000002</v>
          </cell>
          <cell r="IH54">
            <v>53409.642599999999</v>
          </cell>
          <cell r="II54">
            <v>4836.0923000000003</v>
          </cell>
          <cell r="IJ54">
            <v>73833.548999999999</v>
          </cell>
          <cell r="IK54">
            <v>68997.456699999995</v>
          </cell>
          <cell r="IL54">
            <v>210371.4155</v>
          </cell>
          <cell r="IM54">
            <v>179469.66639999999</v>
          </cell>
          <cell r="IN54">
            <v>137856.04740000001</v>
          </cell>
          <cell r="IO54">
            <v>41507.948900000003</v>
          </cell>
          <cell r="IP54">
            <v>46475.578300000001</v>
          </cell>
          <cell r="IQ54">
            <v>44119.979299999999</v>
          </cell>
          <cell r="IR54">
            <v>-9695.4662000000008</v>
          </cell>
          <cell r="IS54">
            <v>42862.491000000002</v>
          </cell>
          <cell r="IT54">
            <v>52557.957199999997</v>
          </cell>
          <cell r="IU54">
            <v>66516.359899999996</v>
          </cell>
          <cell r="IV54">
            <v>56727.150999999998</v>
          </cell>
          <cell r="IW54">
            <v>39594.418299999998</v>
          </cell>
          <cell r="IX54">
            <v>16999.059300000001</v>
          </cell>
          <cell r="IY54">
            <v>12941.804400000001</v>
          </cell>
          <cell r="IZ54">
            <v>17089.623800000001</v>
          </cell>
          <cell r="JA54">
            <v>-2020.1344999999999</v>
          </cell>
          <cell r="JB54">
            <v>27920.9647</v>
          </cell>
          <cell r="JC54">
            <v>29941.099200000001</v>
          </cell>
          <cell r="JD54">
            <v>34254.020799999998</v>
          </cell>
          <cell r="JE54">
            <v>26601.097300000001</v>
          </cell>
          <cell r="JF54">
            <v>19416.438300000002</v>
          </cell>
          <cell r="JG54">
            <v>7183.3689000000004</v>
          </cell>
          <cell r="JH54">
            <v>6745.6094000000003</v>
          </cell>
          <cell r="JI54">
            <v>6460.3348999999998</v>
          </cell>
          <cell r="JJ54">
            <v>538.87800000000004</v>
          </cell>
          <cell r="JK54">
            <v>13638.3416</v>
          </cell>
          <cell r="JL54">
            <v>13099.463599999999</v>
          </cell>
          <cell r="JM54">
            <v>953067.42799999996</v>
          </cell>
          <cell r="JN54">
            <v>731332.37470000004</v>
          </cell>
          <cell r="JO54">
            <v>570546.32129999995</v>
          </cell>
          <cell r="JP54">
            <v>161224.53829999999</v>
          </cell>
          <cell r="JQ54">
            <v>202353.82459999999</v>
          </cell>
          <cell r="JR54">
            <v>195486.67629999999</v>
          </cell>
          <cell r="JS54">
            <v>8844.0074000000004</v>
          </cell>
          <cell r="JT54">
            <v>171090.79759999999</v>
          </cell>
          <cell r="JU54">
            <v>162246.79019999999</v>
          </cell>
          <cell r="JV54">
            <v>254824.10130000001</v>
          </cell>
          <cell r="JW54">
            <v>205698.17389999999</v>
          </cell>
          <cell r="JX54">
            <v>121576.6142</v>
          </cell>
          <cell r="JY54">
            <v>86023.466</v>
          </cell>
          <cell r="JZ54">
            <v>52868.589599999999</v>
          </cell>
          <cell r="KA54">
            <v>50689.103900000002</v>
          </cell>
          <cell r="KB54">
            <v>305.76229999999998</v>
          </cell>
          <cell r="KC54">
            <v>73263.490000000005</v>
          </cell>
          <cell r="KD54">
            <v>72957.727700000003</v>
          </cell>
          <cell r="KE54">
            <v>307885.29389999999</v>
          </cell>
          <cell r="KF54">
            <v>215495.7415</v>
          </cell>
          <cell r="KG54">
            <v>175917.57490000001</v>
          </cell>
          <cell r="KH54">
            <v>39701.991199999997</v>
          </cell>
          <cell r="KI54">
            <v>77669.857199999999</v>
          </cell>
          <cell r="KJ54">
            <v>68349.895999999993</v>
          </cell>
          <cell r="KK54">
            <v>14270.061</v>
          </cell>
          <cell r="KL54">
            <v>129959.3496</v>
          </cell>
          <cell r="KM54">
            <v>115689.2886</v>
          </cell>
          <cell r="KN54">
            <v>649332.4645</v>
          </cell>
          <cell r="KO54" t="str">
            <v>..</v>
          </cell>
          <cell r="KP54">
            <v>431367.0257</v>
          </cell>
          <cell r="KQ54">
            <v>83570.065600000002</v>
          </cell>
          <cell r="KS54">
            <v>117190.0309</v>
          </cell>
          <cell r="KT54">
            <v>8779.9673000000003</v>
          </cell>
          <cell r="KU54">
            <v>83502.273400000005</v>
          </cell>
          <cell r="KV54">
            <v>77506.277300000002</v>
          </cell>
          <cell r="KW54">
            <v>1583729.7936</v>
          </cell>
          <cell r="KX54">
            <v>1304529.7842999999</v>
          </cell>
          <cell r="KY54">
            <v>971889.57920000004</v>
          </cell>
          <cell r="KZ54">
            <v>330259.08480000001</v>
          </cell>
          <cell r="LA54">
            <v>262914.19760000001</v>
          </cell>
          <cell r="LB54">
            <v>273358.89030000003</v>
          </cell>
          <cell r="LC54">
            <v>14121.9383</v>
          </cell>
          <cell r="LD54">
            <v>342920.45870000002</v>
          </cell>
          <cell r="LE54">
            <v>328798.52039999998</v>
          </cell>
          <cell r="LF54">
            <v>9949782.4518999998</v>
          </cell>
          <cell r="LG54">
            <v>8251188.8262</v>
          </cell>
          <cell r="LH54">
            <v>6424292.4342999998</v>
          </cell>
          <cell r="LI54">
            <v>1871960.2557999999</v>
          </cell>
          <cell r="LJ54">
            <v>1859708.9017</v>
          </cell>
          <cell r="LK54">
            <v>1797660.4609000001</v>
          </cell>
          <cell r="LL54">
            <v>-129488.8827</v>
          </cell>
          <cell r="LM54">
            <v>828687.54449999996</v>
          </cell>
          <cell r="LN54">
            <v>958176.42729999998</v>
          </cell>
          <cell r="LO54" t="str">
            <v>..</v>
          </cell>
          <cell r="LP54" t="str">
            <v>..</v>
          </cell>
          <cell r="LS54" t="str">
            <v>..</v>
          </cell>
          <cell r="LT54" t="str">
            <v>..</v>
          </cell>
          <cell r="LU54" t="str">
            <v>..</v>
          </cell>
          <cell r="LV54" t="str">
            <v>..</v>
          </cell>
          <cell r="LW54" t="str">
            <v>..</v>
          </cell>
          <cell r="LX54" t="str">
            <v>..</v>
          </cell>
          <cell r="LY54" t="str">
            <v>..</v>
          </cell>
          <cell r="LZ54" t="str">
            <v>..</v>
          </cell>
          <cell r="MA54" t="str">
            <v>..</v>
          </cell>
          <cell r="MB54" t="str">
            <v>..</v>
          </cell>
          <cell r="MC54" t="str">
            <v>..</v>
          </cell>
          <cell r="MD54" t="str">
            <v>..</v>
          </cell>
          <cell r="ME54" t="str">
            <v>..</v>
          </cell>
          <cell r="MF54" t="str">
            <v>..</v>
          </cell>
          <cell r="MG54" t="str">
            <v>..</v>
          </cell>
          <cell r="MH54" t="str">
            <v>..</v>
          </cell>
          <cell r="MI54" t="str">
            <v>..</v>
          </cell>
          <cell r="MJ54" t="str">
            <v>..</v>
          </cell>
          <cell r="MK54" t="str">
            <v>..</v>
          </cell>
          <cell r="ML54" t="str">
            <v>..</v>
          </cell>
          <cell r="MM54" t="str">
            <v>..</v>
          </cell>
          <cell r="MN54" t="str">
            <v>..</v>
          </cell>
          <cell r="MO54" t="str">
            <v>..</v>
          </cell>
          <cell r="MP54" t="str">
            <v>..</v>
          </cell>
          <cell r="MQ54" t="str">
            <v>..</v>
          </cell>
          <cell r="MR54" t="str">
            <v>..</v>
          </cell>
          <cell r="MS54" t="str">
            <v>..</v>
          </cell>
          <cell r="MT54" t="str">
            <v>..</v>
          </cell>
          <cell r="MU54" t="str">
            <v>..</v>
          </cell>
          <cell r="MV54" t="str">
            <v>..</v>
          </cell>
          <cell r="MW54" t="str">
            <v>..</v>
          </cell>
          <cell r="MX54" t="str">
            <v>..</v>
          </cell>
          <cell r="MY54">
            <v>304504.38010000001</v>
          </cell>
          <cell r="MZ54">
            <v>239200.08679999999</v>
          </cell>
          <cell r="NA54" t="str">
            <v>..</v>
          </cell>
          <cell r="NB54" t="str">
            <v>..</v>
          </cell>
          <cell r="NC54">
            <v>68057.943100000004</v>
          </cell>
          <cell r="ND54">
            <v>66105.224700000006</v>
          </cell>
          <cell r="NE54">
            <v>-5837.9152999999997</v>
          </cell>
          <cell r="NF54">
            <v>37011.608099999998</v>
          </cell>
          <cell r="NG54">
            <v>42849.523399999998</v>
          </cell>
          <cell r="NH54">
            <v>29575.433099999998</v>
          </cell>
          <cell r="NI54">
            <v>27699.6522</v>
          </cell>
          <cell r="NJ54">
            <v>21519.4823</v>
          </cell>
          <cell r="NK54">
            <v>6402.0757000000003</v>
          </cell>
          <cell r="NL54">
            <v>5059.2175999999999</v>
          </cell>
          <cell r="NM54">
            <v>5293.8037999999997</v>
          </cell>
          <cell r="NN54">
            <v>-2118.2015000000001</v>
          </cell>
          <cell r="NO54">
            <v>7938.0447999999997</v>
          </cell>
          <cell r="NP54">
            <v>10056.246300000001</v>
          </cell>
          <cell r="NQ54" t="str">
            <v>..</v>
          </cell>
          <cell r="NR54" t="str">
            <v>..</v>
          </cell>
          <cell r="NS54" t="str">
            <v>..</v>
          </cell>
          <cell r="NT54" t="str">
            <v>..</v>
          </cell>
          <cell r="NU54" t="str">
            <v>..</v>
          </cell>
          <cell r="NV54" t="str">
            <v>..</v>
          </cell>
          <cell r="NW54" t="str">
            <v>..</v>
          </cell>
          <cell r="NX54" t="str">
            <v>..</v>
          </cell>
          <cell r="NY54" t="str">
            <v>..</v>
          </cell>
          <cell r="NZ54" t="str">
            <v>..</v>
          </cell>
          <cell r="OA54" t="str">
            <v>..</v>
          </cell>
          <cell r="OB54" t="str">
            <v>..</v>
          </cell>
          <cell r="OC54" t="str">
            <v>..</v>
          </cell>
          <cell r="OD54" t="str">
            <v>..</v>
          </cell>
          <cell r="OE54" t="str">
            <v>..</v>
          </cell>
          <cell r="OF54" t="str">
            <v>..</v>
          </cell>
          <cell r="OG54" t="str">
            <v>..</v>
          </cell>
          <cell r="OH54" t="str">
            <v>..</v>
          </cell>
          <cell r="OI54">
            <v>1781774.1359999999</v>
          </cell>
          <cell r="OJ54">
            <v>1294662.1429999999</v>
          </cell>
          <cell r="OK54">
            <v>1087634.1961000001</v>
          </cell>
          <cell r="OL54">
            <v>206259.95480000001</v>
          </cell>
          <cell r="OM54" t="str">
            <v>..</v>
          </cell>
          <cell r="ON54">
            <v>389571.97610000003</v>
          </cell>
          <cell r="OO54">
            <v>-40387.438000000002</v>
          </cell>
          <cell r="OP54">
            <v>149900.9184</v>
          </cell>
          <cell r="OQ54">
            <v>190288.35639999999</v>
          </cell>
          <cell r="OR54">
            <v>1069886.1225000001</v>
          </cell>
          <cell r="OS54">
            <v>647644.34600000002</v>
          </cell>
          <cell r="OT54">
            <v>559660.22129999998</v>
          </cell>
          <cell r="OU54">
            <v>88579.539900000003</v>
          </cell>
          <cell r="OV54">
            <v>555641.3406</v>
          </cell>
          <cell r="OW54">
            <v>345208.05989999999</v>
          </cell>
          <cell r="OX54">
            <v>-6909.4129000000003</v>
          </cell>
          <cell r="OY54">
            <v>198609.4296</v>
          </cell>
          <cell r="OZ54">
            <v>205518.8425</v>
          </cell>
          <cell r="PA54" t="str">
            <v>..</v>
          </cell>
          <cell r="PB54" t="str">
            <v>..</v>
          </cell>
          <cell r="PC54" t="str">
            <v>..</v>
          </cell>
          <cell r="PD54" t="str">
            <v>..</v>
          </cell>
          <cell r="PE54" t="str">
            <v>..</v>
          </cell>
          <cell r="PF54" t="str">
            <v>..</v>
          </cell>
          <cell r="PG54" t="str">
            <v>..</v>
          </cell>
          <cell r="PH54" t="str">
            <v>..</v>
          </cell>
          <cell r="PI54" t="str">
            <v>..</v>
          </cell>
          <cell r="PJ54" t="str">
            <v>..</v>
          </cell>
          <cell r="PK54" t="str">
            <v>..</v>
          </cell>
          <cell r="PL54" t="str">
            <v>..</v>
          </cell>
          <cell r="PM54" t="str">
            <v>..</v>
          </cell>
          <cell r="PN54" t="str">
            <v>..</v>
          </cell>
          <cell r="PO54" t="str">
            <v>..</v>
          </cell>
          <cell r="PP54" t="str">
            <v>..</v>
          </cell>
          <cell r="PQ54" t="str">
            <v>..</v>
          </cell>
          <cell r="PR54" t="str">
            <v>..</v>
          </cell>
          <cell r="PS54" t="str">
            <v>..</v>
          </cell>
          <cell r="PT54" t="str">
            <v>..</v>
          </cell>
          <cell r="PU54" t="str">
            <v>..</v>
          </cell>
          <cell r="PV54" t="str">
            <v>..</v>
          </cell>
          <cell r="PW54" t="str">
            <v>..</v>
          </cell>
          <cell r="PX54" t="str">
            <v>..</v>
          </cell>
          <cell r="PY54" t="str">
            <v>..</v>
          </cell>
          <cell r="PZ54" t="str">
            <v>..</v>
          </cell>
          <cell r="QA54" t="str">
            <v>..</v>
          </cell>
          <cell r="QB54" t="str">
            <v>..</v>
          </cell>
          <cell r="QC54" t="str">
            <v>..</v>
          </cell>
          <cell r="QD54" t="str">
            <v>..</v>
          </cell>
          <cell r="QE54" t="str">
            <v>..</v>
          </cell>
          <cell r="QF54" t="str">
            <v>..</v>
          </cell>
          <cell r="QG54" t="str">
            <v>..</v>
          </cell>
          <cell r="QH54" t="str">
            <v>..</v>
          </cell>
          <cell r="QI54" t="str">
            <v>..</v>
          </cell>
          <cell r="QJ54" t="str">
            <v>..</v>
          </cell>
          <cell r="QK54" t="str">
            <v>..</v>
          </cell>
          <cell r="QL54" t="str">
            <v>..</v>
          </cell>
          <cell r="QM54" t="str">
            <v>..</v>
          </cell>
          <cell r="QN54" t="str">
            <v>..</v>
          </cell>
          <cell r="QO54" t="str">
            <v>..</v>
          </cell>
          <cell r="QP54" t="str">
            <v>..</v>
          </cell>
          <cell r="QQ54" t="str">
            <v>..</v>
          </cell>
          <cell r="QR54" t="str">
            <v>..</v>
          </cell>
          <cell r="QS54" t="str">
            <v>..</v>
          </cell>
          <cell r="QT54">
            <v>361233.00060000003</v>
          </cell>
          <cell r="QU54">
            <v>272804.07890000002</v>
          </cell>
          <cell r="QV54">
            <v>195851.43119999999</v>
          </cell>
          <cell r="QW54">
            <v>76952.647700000001</v>
          </cell>
          <cell r="QX54">
            <v>51505.182699999998</v>
          </cell>
          <cell r="QY54">
            <v>47557.217700000001</v>
          </cell>
          <cell r="QZ54">
            <v>29352.073700000001</v>
          </cell>
          <cell r="RA54">
            <v>99742.054000000004</v>
          </cell>
          <cell r="RB54">
            <v>70389.980299999996</v>
          </cell>
        </row>
        <row r="55">
          <cell r="A55">
            <v>1995</v>
          </cell>
          <cell r="B55" t="str">
            <v/>
          </cell>
          <cell r="C55">
            <v>574401.64020000002</v>
          </cell>
          <cell r="D55">
            <v>393211.55129999999</v>
          </cell>
          <cell r="E55">
            <v>289055.52879999997</v>
          </cell>
          <cell r="F55">
            <v>105132.3184</v>
          </cell>
          <cell r="G55">
            <v>110742.2991</v>
          </cell>
          <cell r="H55">
            <v>108264.086</v>
          </cell>
          <cell r="I55">
            <v>53683.711799999997</v>
          </cell>
          <cell r="J55">
            <v>113438.2246</v>
          </cell>
          <cell r="K55">
            <v>59754.512799999997</v>
          </cell>
          <cell r="L55">
            <v>260342.81659999999</v>
          </cell>
          <cell r="M55">
            <v>200686.77119999999</v>
          </cell>
          <cell r="N55">
            <v>145242.27729999999</v>
          </cell>
          <cell r="O55">
            <v>55470.7212</v>
          </cell>
          <cell r="P55">
            <v>70532.029800000004</v>
          </cell>
          <cell r="Q55">
            <v>66343.854999999996</v>
          </cell>
          <cell r="R55">
            <v>-8619.9285999999993</v>
          </cell>
          <cell r="S55">
            <v>80802.016499999998</v>
          </cell>
          <cell r="T55">
            <v>89421.945099999997</v>
          </cell>
          <cell r="U55">
            <v>318055.93780000001</v>
          </cell>
          <cell r="V55">
            <v>253030.36970000001</v>
          </cell>
          <cell r="W55">
            <v>174010.3222</v>
          </cell>
          <cell r="X55">
            <v>78878.146699999998</v>
          </cell>
          <cell r="Y55">
            <v>68813.735000000001</v>
          </cell>
          <cell r="Z55">
            <v>68639.592600000004</v>
          </cell>
          <cell r="AA55">
            <v>569.86519999999996</v>
          </cell>
          <cell r="AB55">
            <v>177566.04980000001</v>
          </cell>
          <cell r="AC55">
            <v>176996.18460000001</v>
          </cell>
          <cell r="AD55">
            <v>931259.95609999995</v>
          </cell>
          <cell r="AE55">
            <v>689485.64650000003</v>
          </cell>
          <cell r="AF55">
            <v>476093.3958</v>
          </cell>
          <cell r="AG55">
            <v>217228.82459999999</v>
          </cell>
          <cell r="AH55">
            <v>168627.57019999999</v>
          </cell>
          <cell r="AI55">
            <v>163545.80230000001</v>
          </cell>
          <cell r="AJ55">
            <v>61339.208500000001</v>
          </cell>
          <cell r="AK55">
            <v>277220.92839999998</v>
          </cell>
          <cell r="AL55">
            <v>215881.7199</v>
          </cell>
          <cell r="AM55">
            <v>162296.796</v>
          </cell>
          <cell r="AN55">
            <v>105300.22289999999</v>
          </cell>
          <cell r="AO55">
            <v>84959.664900000003</v>
          </cell>
          <cell r="AP55">
            <v>21169.696899999999</v>
          </cell>
          <cell r="AQ55">
            <v>26576.4882</v>
          </cell>
          <cell r="AR55">
            <v>25568.762500000001</v>
          </cell>
          <cell r="AS55">
            <v>22643.300899999998</v>
          </cell>
          <cell r="AT55">
            <v>52889.845099999999</v>
          </cell>
          <cell r="AU55">
            <v>30246.5442</v>
          </cell>
          <cell r="AV55">
            <v>194201.6507</v>
          </cell>
          <cell r="AW55">
            <v>140005.07750000001</v>
          </cell>
          <cell r="AX55">
            <v>92994.659799999994</v>
          </cell>
          <cell r="AY55">
            <v>47667.547599999998</v>
          </cell>
          <cell r="AZ55">
            <v>53611.1901</v>
          </cell>
          <cell r="BA55">
            <v>52671.8272</v>
          </cell>
          <cell r="BB55">
            <v>965.54570000000001</v>
          </cell>
          <cell r="BC55">
            <v>51941.268499999998</v>
          </cell>
          <cell r="BD55">
            <v>50975.722800000003</v>
          </cell>
          <cell r="BE55">
            <v>190454.94779999999</v>
          </cell>
          <cell r="BF55">
            <v>139511.67290000001</v>
          </cell>
          <cell r="BG55">
            <v>91588.113400000002</v>
          </cell>
          <cell r="BH55">
            <v>47839.254000000001</v>
          </cell>
          <cell r="BI55">
            <v>35248.895100000002</v>
          </cell>
          <cell r="BJ55">
            <v>32606.973300000001</v>
          </cell>
          <cell r="BK55">
            <v>13195.6456</v>
          </cell>
          <cell r="BL55">
            <v>64284.084000000003</v>
          </cell>
          <cell r="BM55">
            <v>51088.438399999999</v>
          </cell>
          <cell r="BN55">
            <v>15261.9728</v>
          </cell>
          <cell r="BO55">
            <v>11294.742700000001</v>
          </cell>
          <cell r="BP55">
            <v>7154.7846</v>
          </cell>
          <cell r="BQ55">
            <v>4564.3447999999999</v>
          </cell>
          <cell r="BR55">
            <v>2346.6615000000002</v>
          </cell>
          <cell r="BS55">
            <v>2374.8063000000002</v>
          </cell>
          <cell r="BT55">
            <v>974.64750000000004</v>
          </cell>
          <cell r="BU55">
            <v>7603.3035</v>
          </cell>
          <cell r="BV55">
            <v>6628.6559999999999</v>
          </cell>
          <cell r="BW55">
            <v>136620.15280000001</v>
          </cell>
          <cell r="BX55">
            <v>109759.83990000001</v>
          </cell>
          <cell r="BY55">
            <v>71949.527199999997</v>
          </cell>
          <cell r="BZ55">
            <v>38429.935400000002</v>
          </cell>
          <cell r="CA55">
            <v>28865.7585</v>
          </cell>
          <cell r="CB55">
            <v>27976.3001</v>
          </cell>
          <cell r="CC55">
            <v>1428.0193999999999</v>
          </cell>
          <cell r="CD55">
            <v>35843.732300000003</v>
          </cell>
          <cell r="CE55">
            <v>34415.712800000001</v>
          </cell>
          <cell r="CF55">
            <v>1784066.7257000001</v>
          </cell>
          <cell r="CG55">
            <v>1393554.0199</v>
          </cell>
          <cell r="CH55">
            <v>946380.73239999998</v>
          </cell>
          <cell r="CI55">
            <v>449282.17830000003</v>
          </cell>
          <cell r="CJ55">
            <v>375979.70059999998</v>
          </cell>
          <cell r="CK55">
            <v>368749.80089999997</v>
          </cell>
          <cell r="CL55">
            <v>16626.473999999998</v>
          </cell>
          <cell r="CM55">
            <v>339924.22350000002</v>
          </cell>
          <cell r="CN55">
            <v>323297.74949999998</v>
          </cell>
          <cell r="CO55">
            <v>2664382.1970000002</v>
          </cell>
          <cell r="CP55">
            <v>2061579.2875999999</v>
          </cell>
          <cell r="CQ55">
            <v>1562691.6381000001</v>
          </cell>
          <cell r="CR55">
            <v>499322.19890000002</v>
          </cell>
          <cell r="CS55">
            <v>620976.19669999997</v>
          </cell>
          <cell r="CT55">
            <v>575985.96380000003</v>
          </cell>
          <cell r="CU55">
            <v>-890.62900000000002</v>
          </cell>
          <cell r="CV55">
            <v>541807.92839999998</v>
          </cell>
          <cell r="CW55">
            <v>542698.55740000005</v>
          </cell>
          <cell r="CX55">
            <v>219900.5221</v>
          </cell>
          <cell r="CY55">
            <v>194473.3089</v>
          </cell>
          <cell r="CZ55">
            <v>147175.49129999999</v>
          </cell>
          <cell r="DA55">
            <v>47978.739300000001</v>
          </cell>
          <cell r="DB55">
            <v>40997.4035</v>
          </cell>
          <cell r="DC55">
            <v>36792.915200000003</v>
          </cell>
          <cell r="DD55">
            <v>-14852.602699999999</v>
          </cell>
          <cell r="DE55">
            <v>29267.188699999999</v>
          </cell>
          <cell r="DF55">
            <v>44119.791400000002</v>
          </cell>
          <cell r="DG55">
            <v>152185.1612</v>
          </cell>
          <cell r="DH55">
            <v>122466.26210000001</v>
          </cell>
          <cell r="DI55">
            <v>83777.878700000001</v>
          </cell>
          <cell r="DJ55">
            <v>39099.849199999997</v>
          </cell>
          <cell r="DK55">
            <v>32193.204099999999</v>
          </cell>
          <cell r="DL55">
            <v>27423.897300000001</v>
          </cell>
          <cell r="DM55">
            <v>-654.24890000000005</v>
          </cell>
          <cell r="DN55">
            <v>34115.803699999997</v>
          </cell>
          <cell r="DO55">
            <v>34770.052600000003</v>
          </cell>
          <cell r="DP55">
            <v>7497.3465999999999</v>
          </cell>
          <cell r="DQ55">
            <v>6184.2066999999997</v>
          </cell>
          <cell r="DR55">
            <v>4245.6752999999999</v>
          </cell>
          <cell r="DS55">
            <v>1983.0684000000001</v>
          </cell>
          <cell r="DT55">
            <v>1432.0571</v>
          </cell>
          <cell r="DU55">
            <v>1390.3462999999999</v>
          </cell>
          <cell r="DV55">
            <v>-142.5592</v>
          </cell>
          <cell r="DW55">
            <v>3105.9819000000002</v>
          </cell>
          <cell r="DX55">
            <v>3248.5410000000002</v>
          </cell>
          <cell r="DY55">
            <v>95239.685299999997</v>
          </cell>
          <cell r="DZ55">
            <v>66903.036399999997</v>
          </cell>
          <cell r="EA55">
            <v>46923.546300000002</v>
          </cell>
          <cell r="EB55">
            <v>20125.794900000001</v>
          </cell>
          <cell r="EC55">
            <v>18599.929800000002</v>
          </cell>
          <cell r="ED55">
            <v>18251.4938</v>
          </cell>
          <cell r="EE55">
            <v>5764.6197000000002</v>
          </cell>
          <cell r="EF55">
            <v>54072.040099999998</v>
          </cell>
          <cell r="EG55">
            <v>48307.4205</v>
          </cell>
          <cell r="EH55">
            <v>125440.9295</v>
          </cell>
          <cell r="EI55">
            <v>104186.28200000001</v>
          </cell>
          <cell r="EJ55">
            <v>67247.343999999997</v>
          </cell>
          <cell r="EK55">
            <v>37159.252699999997</v>
          </cell>
          <cell r="EL55">
            <v>31531.3482</v>
          </cell>
          <cell r="EM55">
            <v>31347.3603</v>
          </cell>
          <cell r="EN55">
            <v>-8133.4848000000002</v>
          </cell>
          <cell r="EO55">
            <v>30940.655999999999</v>
          </cell>
          <cell r="EP55">
            <v>39074.140800000001</v>
          </cell>
          <cell r="EQ55">
            <v>1824287.1684000001</v>
          </cell>
          <cell r="ER55">
            <v>1418294.5818</v>
          </cell>
          <cell r="ES55">
            <v>1060764.9282</v>
          </cell>
          <cell r="ET55">
            <v>357889.02399999998</v>
          </cell>
          <cell r="EU55">
            <v>360741.92719999998</v>
          </cell>
          <cell r="EV55">
            <v>346740.6974</v>
          </cell>
          <cell r="EW55">
            <v>49741.624300000003</v>
          </cell>
          <cell r="EX55">
            <v>390205.80579999997</v>
          </cell>
          <cell r="EY55">
            <v>340464.18150000001</v>
          </cell>
          <cell r="EZ55">
            <v>3980606.0287000001</v>
          </cell>
          <cell r="FA55">
            <v>2924125.7829999998</v>
          </cell>
          <cell r="FB55">
            <v>2255720.3431000002</v>
          </cell>
          <cell r="FC55">
            <v>666864.23419999995</v>
          </cell>
          <cell r="FD55">
            <v>1208943.774</v>
          </cell>
          <cell r="FE55">
            <v>1192225.6991999999</v>
          </cell>
          <cell r="FF55">
            <v>-95297.085800000001</v>
          </cell>
          <cell r="FG55">
            <v>328803.41590000002</v>
          </cell>
          <cell r="FH55">
            <v>424100.50180000003</v>
          </cell>
          <cell r="FI55">
            <v>747353.46279999998</v>
          </cell>
          <cell r="FJ55">
            <v>560193.23580000002</v>
          </cell>
          <cell r="FK55">
            <v>451022.02610000002</v>
          </cell>
          <cell r="FL55">
            <v>108942.5235</v>
          </cell>
          <cell r="FM55">
            <v>317472.24690000003</v>
          </cell>
          <cell r="FN55">
            <v>323250.8849</v>
          </cell>
          <cell r="FO55">
            <v>-94040.577900000004</v>
          </cell>
          <cell r="FP55">
            <v>148859.38800000001</v>
          </cell>
          <cell r="FQ55">
            <v>242899.96590000001</v>
          </cell>
          <cell r="FR55">
            <v>19799.053199999998</v>
          </cell>
          <cell r="FS55">
            <v>18380.822100000001</v>
          </cell>
          <cell r="FT55">
            <v>12936.952300000001</v>
          </cell>
          <cell r="FU55">
            <v>5726.1391000000003</v>
          </cell>
          <cell r="FV55">
            <v>2587.7482</v>
          </cell>
          <cell r="FW55">
            <v>2114.3326999999999</v>
          </cell>
          <cell r="FX55">
            <v>-986.99760000000003</v>
          </cell>
          <cell r="FY55">
            <v>6365.3860999999997</v>
          </cell>
          <cell r="FZ55">
            <v>7352.3837000000003</v>
          </cell>
          <cell r="GA55">
            <v>32346.120699999999</v>
          </cell>
          <cell r="GB55">
            <v>28947.308700000001</v>
          </cell>
          <cell r="GC55">
            <v>19455.72</v>
          </cell>
          <cell r="GD55">
            <v>10200.4933</v>
          </cell>
          <cell r="GE55">
            <v>3493.1902</v>
          </cell>
          <cell r="GF55">
            <v>4045.8924999999999</v>
          </cell>
          <cell r="GG55">
            <v>47.448500000000003</v>
          </cell>
          <cell r="GH55">
            <v>9743.3986999999997</v>
          </cell>
          <cell r="GI55">
            <v>9695.9501</v>
          </cell>
          <cell r="GJ55">
            <v>24922.326799999999</v>
          </cell>
          <cell r="GK55">
            <v>13983.3446</v>
          </cell>
          <cell r="GL55">
            <v>9685.3876</v>
          </cell>
          <cell r="GM55">
            <v>4222.7393000000002</v>
          </cell>
          <cell r="GN55">
            <v>4256.8298000000004</v>
          </cell>
          <cell r="GO55">
            <v>4453.6760999999997</v>
          </cell>
          <cell r="GP55">
            <v>6100.3559999999998</v>
          </cell>
          <cell r="GQ55">
            <v>27483.699100000002</v>
          </cell>
          <cell r="GR55">
            <v>21383.343000000001</v>
          </cell>
          <cell r="GS55">
            <v>1164424.8927</v>
          </cell>
          <cell r="GT55">
            <v>867457.4007</v>
          </cell>
          <cell r="GU55">
            <v>707956.76210000005</v>
          </cell>
          <cell r="GV55">
            <v>158877.43650000001</v>
          </cell>
          <cell r="GW55">
            <v>212507.11850000001</v>
          </cell>
          <cell r="GX55">
            <v>187533.72089999999</v>
          </cell>
          <cell r="GY55">
            <v>48003.965499999998</v>
          </cell>
          <cell r="GZ55">
            <v>229689.56229999999</v>
          </cell>
          <cell r="HA55">
            <v>181685.5968</v>
          </cell>
          <cell r="HB55">
            <v>528543.47199999995</v>
          </cell>
          <cell r="HC55">
            <v>381619.71490000002</v>
          </cell>
          <cell r="HD55">
            <v>253866.5338</v>
          </cell>
          <cell r="HE55">
            <v>127650.7512</v>
          </cell>
          <cell r="HF55">
            <v>110805.1504</v>
          </cell>
          <cell r="HG55">
            <v>107674.0395</v>
          </cell>
          <cell r="HH55">
            <v>35040.79</v>
          </cell>
          <cell r="HI55">
            <v>255432.3156</v>
          </cell>
          <cell r="HJ55">
            <v>220391.52559999999</v>
          </cell>
          <cell r="HK55">
            <v>89533.871499999994</v>
          </cell>
          <cell r="HL55">
            <v>65791.298800000004</v>
          </cell>
          <cell r="HM55">
            <v>48917.430899999999</v>
          </cell>
          <cell r="HN55">
            <v>16998.507900000001</v>
          </cell>
          <cell r="HO55">
            <v>18043.270100000002</v>
          </cell>
          <cell r="HP55">
            <v>16799.4414</v>
          </cell>
          <cell r="HQ55">
            <v>5097.2824000000001</v>
          </cell>
          <cell r="HR55">
            <v>24514.269</v>
          </cell>
          <cell r="HS55">
            <v>19416.9866</v>
          </cell>
          <cell r="HT55">
            <v>202703.0074</v>
          </cell>
          <cell r="HU55">
            <v>110046.8048</v>
          </cell>
          <cell r="HV55">
            <v>69859.313800000004</v>
          </cell>
          <cell r="HW55">
            <v>40841.709600000002</v>
          </cell>
          <cell r="HX55">
            <v>43408.168899999997</v>
          </cell>
          <cell r="HY55">
            <v>34309.8269</v>
          </cell>
          <cell r="HZ55">
            <v>45827.756699999998</v>
          </cell>
          <cell r="IA55">
            <v>86799.033200000005</v>
          </cell>
          <cell r="IB55">
            <v>40971.2765</v>
          </cell>
          <cell r="IC55">
            <v>421666.0907</v>
          </cell>
          <cell r="ID55">
            <v>347602.35800000001</v>
          </cell>
          <cell r="IE55">
            <v>258522.2176</v>
          </cell>
          <cell r="IF55">
            <v>89634.723700000002</v>
          </cell>
          <cell r="IG55">
            <v>70347.858800000002</v>
          </cell>
          <cell r="IH55">
            <v>62249.059800000003</v>
          </cell>
          <cell r="II55">
            <v>4993.4652999999998</v>
          </cell>
          <cell r="IJ55">
            <v>90704.554099999994</v>
          </cell>
          <cell r="IK55">
            <v>85711.088799999998</v>
          </cell>
          <cell r="IL55">
            <v>219381.16130000001</v>
          </cell>
          <cell r="IM55">
            <v>180698.7164</v>
          </cell>
          <cell r="IN55">
            <v>138677.82320000001</v>
          </cell>
          <cell r="IO55">
            <v>41918.091899999999</v>
          </cell>
          <cell r="IP55">
            <v>49271.721400000002</v>
          </cell>
          <cell r="IQ55">
            <v>47010.2091</v>
          </cell>
          <cell r="IR55">
            <v>-9807.2358000000004</v>
          </cell>
          <cell r="IS55">
            <v>46650.681199999999</v>
          </cell>
          <cell r="IT55">
            <v>56457.917000000001</v>
          </cell>
          <cell r="IU55">
            <v>70403.240300000005</v>
          </cell>
          <cell r="IV55">
            <v>59494.959600000002</v>
          </cell>
          <cell r="IW55">
            <v>41730.569499999998</v>
          </cell>
          <cell r="IX55">
            <v>17609.758600000001</v>
          </cell>
          <cell r="IY55">
            <v>16554.928</v>
          </cell>
          <cell r="IZ55">
            <v>17196.080000000002</v>
          </cell>
          <cell r="JA55">
            <v>-4235.0499</v>
          </cell>
          <cell r="JB55">
            <v>29190.826000000001</v>
          </cell>
          <cell r="JC55">
            <v>33425.875899999999</v>
          </cell>
          <cell r="JD55">
            <v>35660.888400000003</v>
          </cell>
          <cell r="JE55">
            <v>28575.6891</v>
          </cell>
          <cell r="JF55">
            <v>21182.572899999999</v>
          </cell>
          <cell r="JG55">
            <v>7359.7565999999997</v>
          </cell>
          <cell r="JH55">
            <v>8296.3549999999996</v>
          </cell>
          <cell r="JI55">
            <v>7543.0295999999998</v>
          </cell>
          <cell r="JJ55">
            <v>-792.10789999999997</v>
          </cell>
          <cell r="JK55">
            <v>13786.997799999999</v>
          </cell>
          <cell r="JL55">
            <v>14579.1057</v>
          </cell>
          <cell r="JM55">
            <v>979348.20550000004</v>
          </cell>
          <cell r="JN55">
            <v>745081.81240000005</v>
          </cell>
          <cell r="JO55">
            <v>580323.04890000005</v>
          </cell>
          <cell r="JP55">
            <v>165150.32490000001</v>
          </cell>
          <cell r="JQ55">
            <v>217720.2421</v>
          </cell>
          <cell r="JR55">
            <v>210627.80669999999</v>
          </cell>
          <cell r="JS55">
            <v>6966.8477999999996</v>
          </cell>
          <cell r="JT55">
            <v>187175.83689999999</v>
          </cell>
          <cell r="JU55">
            <v>180208.98910000001</v>
          </cell>
          <cell r="JV55">
            <v>265013.0612</v>
          </cell>
          <cell r="JW55">
            <v>207251.23929999999</v>
          </cell>
          <cell r="JX55">
            <v>122747.3694</v>
          </cell>
          <cell r="JY55">
            <v>86339.200899999996</v>
          </cell>
          <cell r="JZ55">
            <v>57472.189599999998</v>
          </cell>
          <cell r="KA55">
            <v>54767.576099999998</v>
          </cell>
          <cell r="KB55">
            <v>3376.5648000000001</v>
          </cell>
          <cell r="KC55">
            <v>81520.681700000001</v>
          </cell>
          <cell r="KD55">
            <v>78144.116800000003</v>
          </cell>
          <cell r="KE55">
            <v>309365.81089999998</v>
          </cell>
          <cell r="KF55">
            <v>217248.79310000001</v>
          </cell>
          <cell r="KG55">
            <v>177470.24979999999</v>
          </cell>
          <cell r="KH55">
            <v>39897.1031</v>
          </cell>
          <cell r="KI55">
            <v>80248.669299999994</v>
          </cell>
          <cell r="KJ55">
            <v>71589.3079</v>
          </cell>
          <cell r="KK55">
            <v>11233.1114</v>
          </cell>
          <cell r="KL55">
            <v>133748.86610000001</v>
          </cell>
          <cell r="KM55">
            <v>122515.7547</v>
          </cell>
          <cell r="KN55">
            <v>696027.38119999995</v>
          </cell>
          <cell r="KO55" t="str">
            <v>..</v>
          </cell>
          <cell r="KP55">
            <v>452257.11479999998</v>
          </cell>
          <cell r="KQ55">
            <v>89268.632100000003</v>
          </cell>
          <cell r="KS55">
            <v>127903.591</v>
          </cell>
          <cell r="KT55">
            <v>-9024.5926999999992</v>
          </cell>
          <cell r="KU55">
            <v>90169.257599999997</v>
          </cell>
          <cell r="KV55">
            <v>100435.98639999999</v>
          </cell>
          <cell r="KW55">
            <v>1640294.3314</v>
          </cell>
          <cell r="KX55">
            <v>1330116.1436000001</v>
          </cell>
          <cell r="KY55">
            <v>992920.22080000001</v>
          </cell>
          <cell r="KZ55">
            <v>334569.57659999997</v>
          </cell>
          <cell r="LA55">
            <v>276338.0245</v>
          </cell>
          <cell r="LB55">
            <v>286315.56829999998</v>
          </cell>
          <cell r="LC55">
            <v>28286.9473</v>
          </cell>
          <cell r="LD55">
            <v>375311.62239999999</v>
          </cell>
          <cell r="LE55">
            <v>347024.67509999999</v>
          </cell>
          <cell r="LF55">
            <v>10216863.1819</v>
          </cell>
          <cell r="LG55">
            <v>8452509.0127000008</v>
          </cell>
          <cell r="LH55">
            <v>6613841.4079</v>
          </cell>
          <cell r="LI55">
            <v>1877037.4039</v>
          </cell>
          <cell r="LJ55">
            <v>1912981.3951999999</v>
          </cell>
          <cell r="LK55">
            <v>1890343.8563000001</v>
          </cell>
          <cell r="LL55">
            <v>-120969.3462</v>
          </cell>
          <cell r="LM55">
            <v>913869.17460000003</v>
          </cell>
          <cell r="LN55">
            <v>1034838.5208000001</v>
          </cell>
          <cell r="LO55" t="str">
            <v>..</v>
          </cell>
          <cell r="LP55" t="str">
            <v>..</v>
          </cell>
          <cell r="LS55" t="str">
            <v>..</v>
          </cell>
          <cell r="LT55" t="str">
            <v>..</v>
          </cell>
          <cell r="LU55" t="str">
            <v>..</v>
          </cell>
          <cell r="LV55" t="str">
            <v>..</v>
          </cell>
          <cell r="LW55" t="str">
            <v>..</v>
          </cell>
          <cell r="LX55" t="str">
            <v>..</v>
          </cell>
          <cell r="LY55" t="str">
            <v>..</v>
          </cell>
          <cell r="LZ55" t="str">
            <v>..</v>
          </cell>
          <cell r="MA55" t="str">
            <v>..</v>
          </cell>
          <cell r="MB55" t="str">
            <v>..</v>
          </cell>
          <cell r="MC55" t="str">
            <v>..</v>
          </cell>
          <cell r="MD55" t="str">
            <v>..</v>
          </cell>
          <cell r="ME55" t="str">
            <v>..</v>
          </cell>
          <cell r="MF55" t="str">
            <v>..</v>
          </cell>
          <cell r="MG55">
            <v>78576.828200000004</v>
          </cell>
          <cell r="MH55">
            <v>71389.111600000004</v>
          </cell>
          <cell r="MI55">
            <v>51021.374100000001</v>
          </cell>
          <cell r="MJ55">
            <v>20834.819800000001</v>
          </cell>
          <cell r="MK55">
            <v>715.37270000000001</v>
          </cell>
          <cell r="ML55">
            <v>7200.1021000000001</v>
          </cell>
          <cell r="MM55">
            <v>9149.6404999999995</v>
          </cell>
          <cell r="MN55">
            <v>34299.271399999998</v>
          </cell>
          <cell r="MO55">
            <v>25149.630799999999</v>
          </cell>
          <cell r="MP55" t="str">
            <v>..</v>
          </cell>
          <cell r="MQ55" t="str">
            <v>..</v>
          </cell>
          <cell r="MR55" t="str">
            <v>..</v>
          </cell>
          <cell r="MS55" t="str">
            <v>..</v>
          </cell>
          <cell r="MT55" t="str">
            <v>..</v>
          </cell>
          <cell r="MU55" t="str">
            <v>..</v>
          </cell>
          <cell r="MV55" t="str">
            <v>..</v>
          </cell>
          <cell r="MW55" t="str">
            <v>..</v>
          </cell>
          <cell r="MX55" t="str">
            <v>..</v>
          </cell>
          <cell r="MY55">
            <v>320720.57909999997</v>
          </cell>
          <cell r="MZ55">
            <v>253335.1838</v>
          </cell>
          <cell r="NA55">
            <v>210219.97990000001</v>
          </cell>
          <cell r="NB55">
            <v>43096.8868</v>
          </cell>
          <cell r="NC55">
            <v>72108.125799999994</v>
          </cell>
          <cell r="ND55">
            <v>66842.758400000006</v>
          </cell>
          <cell r="NE55">
            <v>-7589.8013000000001</v>
          </cell>
          <cell r="NF55">
            <v>38623.0717</v>
          </cell>
          <cell r="NG55">
            <v>46212.873</v>
          </cell>
          <cell r="NH55">
            <v>30794.383600000001</v>
          </cell>
          <cell r="NI55">
            <v>28194.721000000001</v>
          </cell>
          <cell r="NJ55">
            <v>21979.258300000001</v>
          </cell>
          <cell r="NK55">
            <v>6394.9637000000002</v>
          </cell>
          <cell r="NL55">
            <v>5068.5720000000001</v>
          </cell>
          <cell r="NM55">
            <v>5594.0177999999996</v>
          </cell>
          <cell r="NN55">
            <v>-1579.8669</v>
          </cell>
          <cell r="NO55">
            <v>8812.6892000000007</v>
          </cell>
          <cell r="NP55">
            <v>10392.5561</v>
          </cell>
          <cell r="NQ55">
            <v>56183.641799999998</v>
          </cell>
          <cell r="NR55">
            <v>47764.958200000001</v>
          </cell>
          <cell r="NS55">
            <v>34444.858800000002</v>
          </cell>
          <cell r="NT55">
            <v>13427.7464</v>
          </cell>
          <cell r="NU55">
            <v>8641.3338000000003</v>
          </cell>
          <cell r="NV55">
            <v>7304.3063000000002</v>
          </cell>
          <cell r="NW55">
            <v>-1179.1014</v>
          </cell>
          <cell r="NX55">
            <v>15054.400799999999</v>
          </cell>
          <cell r="NY55">
            <v>16233.5021</v>
          </cell>
          <cell r="NZ55">
            <v>16262.2853</v>
          </cell>
          <cell r="OA55">
            <v>11806.2523</v>
          </cell>
          <cell r="OB55">
            <v>9322.3791999999994</v>
          </cell>
          <cell r="OC55">
            <v>2430.0311000000002</v>
          </cell>
          <cell r="OD55">
            <v>4446.0357999999997</v>
          </cell>
          <cell r="OE55">
            <v>4212.53</v>
          </cell>
          <cell r="OF55">
            <v>-46.2727</v>
          </cell>
          <cell r="OG55">
            <v>10119.155199999999</v>
          </cell>
          <cell r="OH55">
            <v>10165.427900000001</v>
          </cell>
          <cell r="OI55">
            <v>1916734.4711</v>
          </cell>
          <cell r="OJ55">
            <v>1376826.1447999999</v>
          </cell>
          <cell r="OK55">
            <v>1153848.1577000001</v>
          </cell>
          <cell r="OL55">
            <v>222356.07310000001</v>
          </cell>
          <cell r="OM55" t="str">
            <v>..</v>
          </cell>
          <cell r="ON55">
            <v>452947.09100000001</v>
          </cell>
          <cell r="OO55">
            <v>-46844.707600000002</v>
          </cell>
          <cell r="OP55">
            <v>196963.9204</v>
          </cell>
          <cell r="OQ55">
            <v>243808.628</v>
          </cell>
          <cell r="OR55">
            <v>1157832.3245000001</v>
          </cell>
          <cell r="OS55">
            <v>719851.33019999997</v>
          </cell>
          <cell r="OT55">
            <v>630089.92220000003</v>
          </cell>
          <cell r="OU55">
            <v>89766.706900000005</v>
          </cell>
          <cell r="OV55">
            <v>628211.99419999996</v>
          </cell>
          <cell r="OW55">
            <v>393519.47070000001</v>
          </cell>
          <cell r="OX55">
            <v>-34607.837200000002</v>
          </cell>
          <cell r="OY55">
            <v>213944.6121</v>
          </cell>
          <cell r="OZ55">
            <v>248552.4492</v>
          </cell>
          <cell r="PA55" t="str">
            <v>..</v>
          </cell>
          <cell r="PB55" t="str">
            <v>..</v>
          </cell>
          <cell r="PC55" t="str">
            <v>..</v>
          </cell>
          <cell r="PD55" t="str">
            <v>..</v>
          </cell>
          <cell r="PE55" t="str">
            <v>..</v>
          </cell>
          <cell r="PF55" t="str">
            <v>..</v>
          </cell>
          <cell r="PG55" t="str">
            <v>..</v>
          </cell>
          <cell r="PH55" t="str">
            <v>..</v>
          </cell>
          <cell r="PI55" t="str">
            <v>..</v>
          </cell>
          <cell r="PJ55" t="str">
            <v>..</v>
          </cell>
          <cell r="PK55" t="str">
            <v>..</v>
          </cell>
          <cell r="PL55" t="str">
            <v>..</v>
          </cell>
          <cell r="PM55" t="str">
            <v>..</v>
          </cell>
          <cell r="PN55" t="str">
            <v>..</v>
          </cell>
          <cell r="PO55" t="str">
            <v>..</v>
          </cell>
          <cell r="PP55" t="str">
            <v>..</v>
          </cell>
          <cell r="PQ55" t="str">
            <v>..</v>
          </cell>
          <cell r="PR55" t="str">
            <v>..</v>
          </cell>
          <cell r="PS55" t="str">
            <v>..</v>
          </cell>
          <cell r="PT55" t="str">
            <v>..</v>
          </cell>
          <cell r="PU55" t="str">
            <v>..</v>
          </cell>
          <cell r="PV55" t="str">
            <v>..</v>
          </cell>
          <cell r="PW55" t="str">
            <v>..</v>
          </cell>
          <cell r="PX55" t="str">
            <v>..</v>
          </cell>
          <cell r="PY55" t="str">
            <v>..</v>
          </cell>
          <cell r="PZ55" t="str">
            <v>..</v>
          </cell>
          <cell r="QA55" t="str">
            <v>..</v>
          </cell>
          <cell r="QB55">
            <v>229698.304</v>
          </cell>
          <cell r="QC55">
            <v>149006.2801</v>
          </cell>
          <cell r="QD55">
            <v>105398.249</v>
          </cell>
          <cell r="QE55">
            <v>52916.687100000003</v>
          </cell>
          <cell r="QF55">
            <v>43272.459499999997</v>
          </cell>
          <cell r="QG55">
            <v>36642.166700000002</v>
          </cell>
          <cell r="QH55">
            <v>9915.9549000000006</v>
          </cell>
          <cell r="QI55">
            <v>36189.364099999999</v>
          </cell>
          <cell r="QJ55">
            <v>26273.409199999998</v>
          </cell>
          <cell r="QK55">
            <v>1817252.7637</v>
          </cell>
          <cell r="QL55">
            <v>1145251.0813</v>
          </cell>
          <cell r="QM55">
            <v>734763.20090000005</v>
          </cell>
          <cell r="QN55">
            <v>465594.12300000002</v>
          </cell>
          <cell r="QO55">
            <v>491026.47830000002</v>
          </cell>
          <cell r="QP55">
            <v>364088.59279999998</v>
          </cell>
          <cell r="QQ55">
            <v>148393.63510000001</v>
          </cell>
          <cell r="QR55">
            <v>368843.12030000001</v>
          </cell>
          <cell r="QS55">
            <v>187645.23329999999</v>
          </cell>
          <cell r="QT55">
            <v>372487.83059999999</v>
          </cell>
          <cell r="QU55">
            <v>279787.45280000003</v>
          </cell>
          <cell r="QV55">
            <v>207458.8162</v>
          </cell>
          <cell r="QW55">
            <v>72328.636599999998</v>
          </cell>
          <cell r="QX55">
            <v>58912.213000000003</v>
          </cell>
          <cell r="QY55">
            <v>52641.640200000002</v>
          </cell>
          <cell r="QZ55">
            <v>28443.1885</v>
          </cell>
          <cell r="RA55">
            <v>110651.9564</v>
          </cell>
          <cell r="RB55">
            <v>82208.767900000006</v>
          </cell>
        </row>
        <row r="56">
          <cell r="A56">
            <v>1996</v>
          </cell>
          <cell r="B56" t="str">
            <v/>
          </cell>
          <cell r="C56">
            <v>597185.15130000003</v>
          </cell>
          <cell r="D56">
            <v>403984.26569999999</v>
          </cell>
          <cell r="E56">
            <v>297645.81300000002</v>
          </cell>
          <cell r="F56">
            <v>107228.86719999999</v>
          </cell>
          <cell r="G56">
            <v>119426.678</v>
          </cell>
          <cell r="H56">
            <v>115450.32460000001</v>
          </cell>
          <cell r="I56">
            <v>60118.474999999999</v>
          </cell>
          <cell r="J56">
            <v>125784.9629</v>
          </cell>
          <cell r="K56">
            <v>65666.487999999998</v>
          </cell>
          <cell r="L56">
            <v>266459.65919999999</v>
          </cell>
          <cell r="M56">
            <v>205625.23190000001</v>
          </cell>
          <cell r="N56">
            <v>149510.8609</v>
          </cell>
          <cell r="O56">
            <v>56091.864999999998</v>
          </cell>
          <cell r="P56">
            <v>71070.611900000004</v>
          </cell>
          <cell r="Q56">
            <v>69246.886899999998</v>
          </cell>
          <cell r="R56">
            <v>-8601.6183999999994</v>
          </cell>
          <cell r="S56">
            <v>84550.008100000006</v>
          </cell>
          <cell r="T56">
            <v>93151.626499999998</v>
          </cell>
          <cell r="U56">
            <v>322258.97859999997</v>
          </cell>
          <cell r="V56">
            <v>257675.5962</v>
          </cell>
          <cell r="W56">
            <v>177426.6937</v>
          </cell>
          <cell r="X56">
            <v>80075.533599999995</v>
          </cell>
          <cell r="Y56">
            <v>69099.627600000007</v>
          </cell>
          <cell r="Z56">
            <v>69019.203200000004</v>
          </cell>
          <cell r="AA56">
            <v>-426.5308</v>
          </cell>
          <cell r="AB56">
            <v>186400.20869999999</v>
          </cell>
          <cell r="AC56">
            <v>186826.7395</v>
          </cell>
          <cell r="AD56">
            <v>946335.99179999996</v>
          </cell>
          <cell r="AE56">
            <v>700562.87840000005</v>
          </cell>
          <cell r="AF56">
            <v>490218.61940000003</v>
          </cell>
          <cell r="AG56">
            <v>213084.3064</v>
          </cell>
          <cell r="AH56">
            <v>169613.6134</v>
          </cell>
          <cell r="AI56">
            <v>172986.41819999999</v>
          </cell>
          <cell r="AJ56">
            <v>65642.307199999996</v>
          </cell>
          <cell r="AK56">
            <v>293093.91070000001</v>
          </cell>
          <cell r="AL56">
            <v>227451.60339999999</v>
          </cell>
          <cell r="AM56">
            <v>174328.67910000001</v>
          </cell>
          <cell r="AN56">
            <v>114615.1349</v>
          </cell>
          <cell r="AO56">
            <v>92972.725300000006</v>
          </cell>
          <cell r="AP56">
            <v>22012.3776</v>
          </cell>
          <cell r="AQ56">
            <v>28133.023300000001</v>
          </cell>
          <cell r="AR56">
            <v>27849.175899999998</v>
          </cell>
          <cell r="AS56">
            <v>25297.293699999998</v>
          </cell>
          <cell r="AT56">
            <v>59122.897400000002</v>
          </cell>
          <cell r="AU56">
            <v>33825.6037</v>
          </cell>
          <cell r="AV56">
            <v>202402.42629999999</v>
          </cell>
          <cell r="AW56">
            <v>147302.1808</v>
          </cell>
          <cell r="AX56">
            <v>100001.33869999999</v>
          </cell>
          <cell r="AY56">
            <v>47487.6322</v>
          </cell>
          <cell r="AZ56">
            <v>61084.186199999996</v>
          </cell>
          <cell r="BA56">
            <v>57848.342799999999</v>
          </cell>
          <cell r="BB56">
            <v>-3716.1296000000002</v>
          </cell>
          <cell r="BC56">
            <v>53262.768600000003</v>
          </cell>
          <cell r="BD56">
            <v>56978.898200000003</v>
          </cell>
          <cell r="BE56">
            <v>195978.2714</v>
          </cell>
          <cell r="BF56">
            <v>143203.856</v>
          </cell>
          <cell r="BG56">
            <v>93836.565900000001</v>
          </cell>
          <cell r="BH56">
            <v>49297.869899999998</v>
          </cell>
          <cell r="BI56">
            <v>35620.365899999997</v>
          </cell>
          <cell r="BJ56">
            <v>34340.899100000002</v>
          </cell>
          <cell r="BK56">
            <v>14592.349700000001</v>
          </cell>
          <cell r="BL56">
            <v>67280.6155</v>
          </cell>
          <cell r="BM56">
            <v>52688.265800000001</v>
          </cell>
          <cell r="BN56">
            <v>16015.2994</v>
          </cell>
          <cell r="BO56">
            <v>11970.359200000001</v>
          </cell>
          <cell r="BP56">
            <v>7856.2816000000003</v>
          </cell>
          <cell r="BQ56">
            <v>4441.1385</v>
          </cell>
          <cell r="BR56">
            <v>2850.2964000000002</v>
          </cell>
          <cell r="BS56">
            <v>2842.5864000000001</v>
          </cell>
          <cell r="BT56">
            <v>649.76160000000004</v>
          </cell>
          <cell r="BU56">
            <v>7798.9463999999998</v>
          </cell>
          <cell r="BV56">
            <v>7149.1848</v>
          </cell>
          <cell r="BW56">
            <v>141630.4356</v>
          </cell>
          <cell r="BX56">
            <v>113337.6615</v>
          </cell>
          <cell r="BY56">
            <v>74660.099100000007</v>
          </cell>
          <cell r="BZ56">
            <v>39228.338199999998</v>
          </cell>
          <cell r="CA56">
            <v>29735.229200000002</v>
          </cell>
          <cell r="CB56">
            <v>30775.7068</v>
          </cell>
          <cell r="CC56">
            <v>1003.8333</v>
          </cell>
          <cell r="CD56">
            <v>37909.1414</v>
          </cell>
          <cell r="CE56">
            <v>36905.308100000002</v>
          </cell>
          <cell r="CF56">
            <v>1809275.4759</v>
          </cell>
          <cell r="CG56">
            <v>1422404.0419000001</v>
          </cell>
          <cell r="CH56">
            <v>964931.66469999996</v>
          </cell>
          <cell r="CI56">
            <v>459749.47090000001</v>
          </cell>
          <cell r="CJ56">
            <v>364052.25309999997</v>
          </cell>
          <cell r="CK56">
            <v>371521.63370000001</v>
          </cell>
          <cell r="CL56">
            <v>23227.426599999999</v>
          </cell>
          <cell r="CM56">
            <v>354432.48749999999</v>
          </cell>
          <cell r="CN56">
            <v>331205.06089999998</v>
          </cell>
          <cell r="CO56">
            <v>2686255.5446000001</v>
          </cell>
          <cell r="CP56">
            <v>2100101.5542000001</v>
          </cell>
          <cell r="CQ56">
            <v>1587636.1936000001</v>
          </cell>
          <cell r="CR56">
            <v>512627.54759999999</v>
          </cell>
          <cell r="CS56">
            <v>595438.06449999998</v>
          </cell>
          <cell r="CT56">
            <v>573496.11950000003</v>
          </cell>
          <cell r="CU56">
            <v>8633.5229999999992</v>
          </cell>
          <cell r="CV56">
            <v>573530.10389999999</v>
          </cell>
          <cell r="CW56">
            <v>564896.58100000001</v>
          </cell>
          <cell r="CX56">
            <v>226194.3585</v>
          </cell>
          <cell r="CY56">
            <v>200721.32459999999</v>
          </cell>
          <cell r="CZ56">
            <v>151112.3181</v>
          </cell>
          <cell r="DA56">
            <v>50506.354599999999</v>
          </cell>
          <cell r="DB56">
            <v>44227.750899999999</v>
          </cell>
          <cell r="DC56">
            <v>40123.433799999999</v>
          </cell>
          <cell r="DD56">
            <v>-18041.059600000001</v>
          </cell>
          <cell r="DE56">
            <v>30462.599699999999</v>
          </cell>
          <cell r="DF56">
            <v>48503.659299999999</v>
          </cell>
          <cell r="DG56">
            <v>152310.5864</v>
          </cell>
          <cell r="DH56">
            <v>119346.65889999999</v>
          </cell>
          <cell r="DI56">
            <v>81731.074500000002</v>
          </cell>
          <cell r="DJ56">
            <v>38007.684300000001</v>
          </cell>
          <cell r="DK56">
            <v>33876.004699999998</v>
          </cell>
          <cell r="DL56">
            <v>28682.329600000001</v>
          </cell>
          <cell r="DM56">
            <v>23.062899999999999</v>
          </cell>
          <cell r="DN56">
            <v>37242.907299999999</v>
          </cell>
          <cell r="DO56">
            <v>37219.844400000002</v>
          </cell>
          <cell r="DP56">
            <v>7840.2125999999998</v>
          </cell>
          <cell r="DQ56">
            <v>6427.68</v>
          </cell>
          <cell r="DR56">
            <v>4459.6770999999999</v>
          </cell>
          <cell r="DS56">
            <v>2002.1604</v>
          </cell>
          <cell r="DT56">
            <v>1688.9614999999999</v>
          </cell>
          <cell r="DU56">
            <v>1700.6027999999999</v>
          </cell>
          <cell r="DV56">
            <v>-365.53129999999999</v>
          </cell>
          <cell r="DW56">
            <v>3357.2671999999998</v>
          </cell>
          <cell r="DX56">
            <v>3722.7984000000001</v>
          </cell>
          <cell r="DY56">
            <v>102300.97319999999</v>
          </cell>
          <cell r="DZ56">
            <v>71055.6158</v>
          </cell>
          <cell r="EA56">
            <v>50254.951699999998</v>
          </cell>
          <cell r="EB56">
            <v>20825.635999999999</v>
          </cell>
          <cell r="EC56">
            <v>21586.901399999999</v>
          </cell>
          <cell r="ED56">
            <v>21249.641800000001</v>
          </cell>
          <cell r="EE56">
            <v>6276.7511000000004</v>
          </cell>
          <cell r="EF56">
            <v>60788.641300000003</v>
          </cell>
          <cell r="EG56">
            <v>54511.890200000002</v>
          </cell>
          <cell r="EH56">
            <v>131731.2151</v>
          </cell>
          <cell r="EI56">
            <v>108818.675</v>
          </cell>
          <cell r="EJ56">
            <v>71277.679000000004</v>
          </cell>
          <cell r="EK56">
            <v>37604.420599999998</v>
          </cell>
          <cell r="EL56">
            <v>34252.080999999998</v>
          </cell>
          <cell r="EM56">
            <v>34355.509400000003</v>
          </cell>
          <cell r="EN56">
            <v>-9054.3052000000007</v>
          </cell>
          <cell r="EO56">
            <v>32827.3986</v>
          </cell>
          <cell r="EP56">
            <v>41881.703800000003</v>
          </cell>
          <cell r="EQ56">
            <v>1847396.9609999999</v>
          </cell>
          <cell r="ER56">
            <v>1431077.1629999999</v>
          </cell>
          <cell r="ES56">
            <v>1071891.5575999999</v>
          </cell>
          <cell r="ET56">
            <v>359330.35499999998</v>
          </cell>
          <cell r="EU56">
            <v>360234.93729999999</v>
          </cell>
          <cell r="EV56">
            <v>355348.23700000002</v>
          </cell>
          <cell r="EW56">
            <v>59444.474399999999</v>
          </cell>
          <cell r="EX56">
            <v>395818.7929</v>
          </cell>
          <cell r="EY56">
            <v>336374.31849999999</v>
          </cell>
          <cell r="EZ56">
            <v>4104004.7873999998</v>
          </cell>
          <cell r="FA56">
            <v>2986441.6645999998</v>
          </cell>
          <cell r="FB56">
            <v>2302775.8997</v>
          </cell>
          <cell r="FC56">
            <v>682121.70609999995</v>
          </cell>
          <cell r="FD56">
            <v>1291867.0125</v>
          </cell>
          <cell r="FE56">
            <v>1269656.4683999999</v>
          </cell>
          <cell r="FF56">
            <v>-126257.0208</v>
          </cell>
          <cell r="FG56">
            <v>344615.76630000002</v>
          </cell>
          <cell r="FH56">
            <v>470872.78710000002</v>
          </cell>
          <cell r="FI56">
            <v>804111.28949999996</v>
          </cell>
          <cell r="FJ56">
            <v>602463.20180000004</v>
          </cell>
          <cell r="FK56">
            <v>485297.60700000002</v>
          </cell>
          <cell r="FL56">
            <v>116873.0477</v>
          </cell>
          <cell r="FM56">
            <v>349473.21460000001</v>
          </cell>
          <cell r="FN56">
            <v>349858.87729999999</v>
          </cell>
          <cell r="FO56">
            <v>-113673.93799999999</v>
          </cell>
          <cell r="FP56">
            <v>165735.0753</v>
          </cell>
          <cell r="FQ56">
            <v>279409.01329999999</v>
          </cell>
          <cell r="FR56">
            <v>20303.146499999999</v>
          </cell>
          <cell r="FS56">
            <v>18872.3809</v>
          </cell>
          <cell r="FT56">
            <v>13655.312599999999</v>
          </cell>
          <cell r="FU56">
            <v>5422.4436999999998</v>
          </cell>
          <cell r="FV56">
            <v>3290.9715000000001</v>
          </cell>
          <cell r="FW56">
            <v>2835.5895999999998</v>
          </cell>
          <cell r="FX56">
            <v>-1768.2653</v>
          </cell>
          <cell r="FY56">
            <v>7549.3914999999997</v>
          </cell>
          <cell r="FZ56">
            <v>9317.6568000000007</v>
          </cell>
          <cell r="GA56">
            <v>34011.9326</v>
          </cell>
          <cell r="GB56">
            <v>30278.4784</v>
          </cell>
          <cell r="GC56">
            <v>20682.548299999999</v>
          </cell>
          <cell r="GD56">
            <v>10205.665999999999</v>
          </cell>
          <cell r="GE56">
            <v>4352.1184000000003</v>
          </cell>
          <cell r="GF56">
            <v>4897.6342000000004</v>
          </cell>
          <cell r="GG56">
            <v>-292.12860000000001</v>
          </cell>
          <cell r="GH56">
            <v>12264.2048</v>
          </cell>
          <cell r="GI56">
            <v>12556.3333</v>
          </cell>
          <cell r="GJ56">
            <v>25268.3554</v>
          </cell>
          <cell r="GK56">
            <v>14419.4131</v>
          </cell>
          <cell r="GL56">
            <v>9879.5094000000008</v>
          </cell>
          <cell r="GM56">
            <v>4480.8842999999997</v>
          </cell>
          <cell r="GN56">
            <v>4155.6850000000004</v>
          </cell>
          <cell r="GO56">
            <v>4266.4192000000003</v>
          </cell>
          <cell r="GP56">
            <v>6144.1742000000004</v>
          </cell>
          <cell r="GQ56">
            <v>28488.695899999999</v>
          </cell>
          <cell r="GR56">
            <v>22344.521700000001</v>
          </cell>
          <cell r="GS56">
            <v>1243294.4029999999</v>
          </cell>
          <cell r="GT56">
            <v>899400.12939999998</v>
          </cell>
          <cell r="GU56">
            <v>740047.34939999995</v>
          </cell>
          <cell r="GV56">
            <v>158845.117</v>
          </cell>
          <cell r="GW56">
            <v>245991.5221</v>
          </cell>
          <cell r="GX56">
            <v>223920.81959999999</v>
          </cell>
          <cell r="GY56">
            <v>51731.321900000003</v>
          </cell>
          <cell r="GZ56">
            <v>265171.84940000001</v>
          </cell>
          <cell r="HA56">
            <v>213440.5275</v>
          </cell>
          <cell r="HB56">
            <v>547035.8456</v>
          </cell>
          <cell r="HC56">
            <v>393048.18410000001</v>
          </cell>
          <cell r="HD56">
            <v>266372.76010000001</v>
          </cell>
          <cell r="HE56">
            <v>126061.6804</v>
          </cell>
          <cell r="HF56">
            <v>119296.008</v>
          </cell>
          <cell r="HG56">
            <v>114931.7181</v>
          </cell>
          <cell r="HH56">
            <v>33938.683299999997</v>
          </cell>
          <cell r="HI56">
            <v>266021.03289999999</v>
          </cell>
          <cell r="HJ56">
            <v>232082.34950000001</v>
          </cell>
          <cell r="HK56">
            <v>92543.407500000001</v>
          </cell>
          <cell r="HL56">
            <v>68557.808799999999</v>
          </cell>
          <cell r="HM56">
            <v>51373.271500000003</v>
          </cell>
          <cell r="HN56">
            <v>17238.414499999999</v>
          </cell>
          <cell r="HO56">
            <v>18596.6139</v>
          </cell>
          <cell r="HP56">
            <v>17599.760699999999</v>
          </cell>
          <cell r="HQ56">
            <v>4902.4453999999996</v>
          </cell>
          <cell r="HR56">
            <v>25544.207999999999</v>
          </cell>
          <cell r="HS56">
            <v>20641.762699999999</v>
          </cell>
          <cell r="HT56">
            <v>212894.8075</v>
          </cell>
          <cell r="HU56">
            <v>115848.3311</v>
          </cell>
          <cell r="HV56">
            <v>74276.708199999994</v>
          </cell>
          <cell r="HW56">
            <v>41993.297500000001</v>
          </cell>
          <cell r="HX56">
            <v>44044.389000000003</v>
          </cell>
          <cell r="HY56">
            <v>37521.275199999996</v>
          </cell>
          <cell r="HZ56">
            <v>50930.561500000003</v>
          </cell>
          <cell r="IA56">
            <v>95501.434899999993</v>
          </cell>
          <cell r="IB56">
            <v>44570.873299999999</v>
          </cell>
          <cell r="IC56">
            <v>447204.62119999999</v>
          </cell>
          <cell r="ID56">
            <v>372411.23200000002</v>
          </cell>
          <cell r="IE56">
            <v>280667.87310000003</v>
          </cell>
          <cell r="IF56">
            <v>92015.387199999997</v>
          </cell>
          <cell r="IG56">
            <v>82955.901500000007</v>
          </cell>
          <cell r="IH56">
            <v>74534.657600000006</v>
          </cell>
          <cell r="II56">
            <v>-8080.5159999999996</v>
          </cell>
          <cell r="IJ56">
            <v>100965.72900000001</v>
          </cell>
          <cell r="IK56">
            <v>109046.245</v>
          </cell>
          <cell r="IL56">
            <v>227068.8199</v>
          </cell>
          <cell r="IM56">
            <v>186803.8009</v>
          </cell>
          <cell r="IN56">
            <v>143555.29620000001</v>
          </cell>
          <cell r="IO56">
            <v>43122.261200000001</v>
          </cell>
          <cell r="IP56">
            <v>51319.522400000002</v>
          </cell>
          <cell r="IQ56">
            <v>49448.687100000003</v>
          </cell>
          <cell r="IR56">
            <v>-10488.276</v>
          </cell>
          <cell r="IS56">
            <v>49309.937299999998</v>
          </cell>
          <cell r="IT56">
            <v>59798.213400000001</v>
          </cell>
          <cell r="IU56">
            <v>75063.861300000004</v>
          </cell>
          <cell r="IV56">
            <v>63999.244200000001</v>
          </cell>
          <cell r="IW56">
            <v>44986.756999999998</v>
          </cell>
          <cell r="IX56">
            <v>18851.455399999999</v>
          </cell>
          <cell r="IY56">
            <v>24287.7808</v>
          </cell>
          <cell r="IZ56">
            <v>22139.565999999999</v>
          </cell>
          <cell r="JA56">
            <v>-10422.6392</v>
          </cell>
          <cell r="JB56">
            <v>28525.3246</v>
          </cell>
          <cell r="JC56">
            <v>38947.963799999998</v>
          </cell>
          <cell r="JD56">
            <v>36803.107400000001</v>
          </cell>
          <cell r="JE56">
            <v>29362.133000000002</v>
          </cell>
          <cell r="JF56">
            <v>21765.562300000001</v>
          </cell>
          <cell r="JG56">
            <v>7562.2907999999998</v>
          </cell>
          <cell r="JH56">
            <v>8583.9114000000009</v>
          </cell>
          <cell r="JI56">
            <v>8155.3804</v>
          </cell>
          <cell r="JJ56">
            <v>-731.87170000000003</v>
          </cell>
          <cell r="JK56">
            <v>14196.725899999999</v>
          </cell>
          <cell r="JL56">
            <v>14928.597599999999</v>
          </cell>
          <cell r="JM56">
            <v>1005404.0039</v>
          </cell>
          <cell r="JN56">
            <v>761087.49699999997</v>
          </cell>
          <cell r="JO56">
            <v>594547.39450000005</v>
          </cell>
          <cell r="JP56">
            <v>166965.49660000001</v>
          </cell>
          <cell r="JQ56">
            <v>222286.27720000001</v>
          </cell>
          <cell r="JR56">
            <v>215763.50899999999</v>
          </cell>
          <cell r="JS56">
            <v>12463.192999999999</v>
          </cell>
          <cell r="JT56">
            <v>205840.76010000001</v>
          </cell>
          <cell r="JU56">
            <v>193377.56709999999</v>
          </cell>
          <cell r="JV56">
            <v>269292.69949999999</v>
          </cell>
          <cell r="JW56">
            <v>209631.78460000001</v>
          </cell>
          <cell r="JX56">
            <v>125021.2035</v>
          </cell>
          <cell r="JY56">
            <v>86199.304900000003</v>
          </cell>
          <cell r="JZ56">
            <v>58071.493499999997</v>
          </cell>
          <cell r="KA56">
            <v>57576.942900000002</v>
          </cell>
          <cell r="KB56">
            <v>4291.3517000000002</v>
          </cell>
          <cell r="KC56">
            <v>85150.572100000005</v>
          </cell>
          <cell r="KD56">
            <v>80859.220400000006</v>
          </cell>
          <cell r="KE56">
            <v>311036.47169999999</v>
          </cell>
          <cell r="KF56">
            <v>219758.6562</v>
          </cell>
          <cell r="KG56">
            <v>179564.9952</v>
          </cell>
          <cell r="KH56">
            <v>40310.669199999997</v>
          </cell>
          <cell r="KI56">
            <v>80067.498500000002</v>
          </cell>
          <cell r="KJ56">
            <v>70832.311900000001</v>
          </cell>
          <cell r="KK56">
            <v>10438.290999999999</v>
          </cell>
          <cell r="KL56">
            <v>137862.1942</v>
          </cell>
          <cell r="KM56">
            <v>127423.9032</v>
          </cell>
          <cell r="KN56">
            <v>744786.32259999996</v>
          </cell>
          <cell r="KO56" t="str">
            <v>..</v>
          </cell>
          <cell r="KP56">
            <v>490639.11749999999</v>
          </cell>
          <cell r="KQ56">
            <v>96931.788799999995</v>
          </cell>
          <cell r="KS56">
            <v>145899.30549999999</v>
          </cell>
          <cell r="KT56">
            <v>-9413.0969000000005</v>
          </cell>
          <cell r="KU56">
            <v>109969.6495</v>
          </cell>
          <cell r="KV56">
            <v>121049.5245</v>
          </cell>
          <cell r="KW56">
            <v>1681162.8086999999</v>
          </cell>
          <cell r="KX56">
            <v>1370788.3026000001</v>
          </cell>
          <cell r="KY56">
            <v>1029616.998</v>
          </cell>
          <cell r="KZ56">
            <v>336816.91970000003</v>
          </cell>
          <cell r="LA56">
            <v>284071.7023</v>
          </cell>
          <cell r="LB56">
            <v>299679.78730000003</v>
          </cell>
          <cell r="LC56">
            <v>23032.485700000001</v>
          </cell>
          <cell r="LD56">
            <v>401951.35560000001</v>
          </cell>
          <cell r="LE56">
            <v>378918.86989999999</v>
          </cell>
          <cell r="LF56">
            <v>10602294.4802</v>
          </cell>
          <cell r="LG56">
            <v>8698050.1720000003</v>
          </cell>
          <cell r="LH56">
            <v>6843338.4956999999</v>
          </cell>
          <cell r="LI56">
            <v>1885481.2019</v>
          </cell>
          <cell r="LJ56">
            <v>2058209.7320000001</v>
          </cell>
          <cell r="LK56">
            <v>2035035.3465</v>
          </cell>
          <cell r="LL56">
            <v>-136249.82709999999</v>
          </cell>
          <cell r="LM56">
            <v>988583.72869999998</v>
          </cell>
          <cell r="LN56">
            <v>1124833.5558</v>
          </cell>
          <cell r="LO56" t="str">
            <v>..</v>
          </cell>
          <cell r="LP56" t="str">
            <v>..</v>
          </cell>
          <cell r="LS56" t="str">
            <v>..</v>
          </cell>
          <cell r="LT56" t="str">
            <v>..</v>
          </cell>
          <cell r="LU56" t="str">
            <v>..</v>
          </cell>
          <cell r="LV56" t="str">
            <v>..</v>
          </cell>
          <cell r="LW56" t="str">
            <v>..</v>
          </cell>
          <cell r="LX56" t="str">
            <v>..</v>
          </cell>
          <cell r="LY56" t="str">
            <v>..</v>
          </cell>
          <cell r="LZ56" t="str">
            <v>..</v>
          </cell>
          <cell r="MA56" t="str">
            <v>..</v>
          </cell>
          <cell r="MB56" t="str">
            <v>..</v>
          </cell>
          <cell r="MC56" t="str">
            <v>..</v>
          </cell>
          <cell r="MD56" t="str">
            <v>..</v>
          </cell>
          <cell r="ME56" t="str">
            <v>..</v>
          </cell>
          <cell r="MF56" t="str">
            <v>..</v>
          </cell>
          <cell r="MG56">
            <v>82614.824800000002</v>
          </cell>
          <cell r="MH56">
            <v>69721.817800000004</v>
          </cell>
          <cell r="MI56">
            <v>52740.700299999997</v>
          </cell>
          <cell r="MJ56">
            <v>15894.406300000001</v>
          </cell>
          <cell r="MK56">
            <v>588.09900000000005</v>
          </cell>
          <cell r="ML56">
            <v>2326.7244999999998</v>
          </cell>
          <cell r="MM56">
            <v>19761.1774</v>
          </cell>
          <cell r="MN56">
            <v>44572.557500000003</v>
          </cell>
          <cell r="MO56">
            <v>24811.380099999998</v>
          </cell>
          <cell r="MP56" t="str">
            <v>..</v>
          </cell>
          <cell r="MQ56" t="str">
            <v>..</v>
          </cell>
          <cell r="MR56" t="str">
            <v>..</v>
          </cell>
          <cell r="MS56" t="str">
            <v>..</v>
          </cell>
          <cell r="MT56" t="str">
            <v>..</v>
          </cell>
          <cell r="MU56" t="str">
            <v>..</v>
          </cell>
          <cell r="MV56" t="str">
            <v>..</v>
          </cell>
          <cell r="MW56" t="str">
            <v>..</v>
          </cell>
          <cell r="MX56" t="str">
            <v>..</v>
          </cell>
          <cell r="MY56">
            <v>325813.788</v>
          </cell>
          <cell r="MZ56">
            <v>266065.83289999998</v>
          </cell>
          <cell r="NA56">
            <v>220784.0638</v>
          </cell>
          <cell r="NB56">
            <v>45262.614000000001</v>
          </cell>
          <cell r="NC56">
            <v>63558.224900000001</v>
          </cell>
          <cell r="ND56">
            <v>65953.575400000002</v>
          </cell>
          <cell r="NE56">
            <v>-5508.4049999999997</v>
          </cell>
          <cell r="NF56">
            <v>42050.189200000001</v>
          </cell>
          <cell r="NG56">
            <v>47558.5942</v>
          </cell>
          <cell r="NH56">
            <v>31175.5615</v>
          </cell>
          <cell r="NI56">
            <v>28620.8266</v>
          </cell>
          <cell r="NJ56">
            <v>22379.868399999999</v>
          </cell>
          <cell r="NK56">
            <v>6382.2726000000002</v>
          </cell>
          <cell r="NL56">
            <v>4783.1058999999996</v>
          </cell>
          <cell r="NM56">
            <v>5278.6180999999997</v>
          </cell>
          <cell r="NN56">
            <v>-1354.9758999999999</v>
          </cell>
          <cell r="NO56">
            <v>9364.0601999999999</v>
          </cell>
          <cell r="NP56">
            <v>10719.036099999999</v>
          </cell>
          <cell r="NQ56">
            <v>59461.1374</v>
          </cell>
          <cell r="NR56">
            <v>48041.185700000002</v>
          </cell>
          <cell r="NS56">
            <v>35085.602899999998</v>
          </cell>
          <cell r="NT56">
            <v>13046.345499999999</v>
          </cell>
          <cell r="NU56">
            <v>10835.0373</v>
          </cell>
          <cell r="NV56">
            <v>9818.9657000000007</v>
          </cell>
          <cell r="NW56">
            <v>-292.23320000000001</v>
          </cell>
          <cell r="NX56">
            <v>17575.4336</v>
          </cell>
          <cell r="NY56">
            <v>17867.666799999999</v>
          </cell>
          <cell r="NZ56">
            <v>16465.228200000001</v>
          </cell>
          <cell r="OA56">
            <v>12313.6811</v>
          </cell>
          <cell r="OB56">
            <v>9668.4246999999996</v>
          </cell>
          <cell r="OC56">
            <v>2605.4104000000002</v>
          </cell>
          <cell r="OD56">
            <v>4069.8557999999998</v>
          </cell>
          <cell r="OE56">
            <v>4036.2937999999999</v>
          </cell>
          <cell r="OF56">
            <v>5.1414</v>
          </cell>
          <cell r="OG56">
            <v>10768.115599999999</v>
          </cell>
          <cell r="OH56">
            <v>10762.974200000001</v>
          </cell>
          <cell r="OI56">
            <v>2061438.7690000001</v>
          </cell>
          <cell r="OJ56">
            <v>1477268.9284999999</v>
          </cell>
          <cell r="OK56">
            <v>1243544.4051999999</v>
          </cell>
          <cell r="OL56">
            <v>232674.69529999999</v>
          </cell>
          <cell r="OM56" t="str">
            <v>..</v>
          </cell>
          <cell r="ON56">
            <v>466747.35700000002</v>
          </cell>
          <cell r="OO56">
            <v>-28507.307400000002</v>
          </cell>
          <cell r="OP56">
            <v>209352.42</v>
          </cell>
          <cell r="OQ56">
            <v>237859.7274</v>
          </cell>
          <cell r="OR56">
            <v>1248351.5684</v>
          </cell>
          <cell r="OS56">
            <v>783939.97420000006</v>
          </cell>
          <cell r="OT56">
            <v>691340.43819999998</v>
          </cell>
          <cell r="OU56">
            <v>92184.104999999996</v>
          </cell>
          <cell r="OV56">
            <v>659233.85320000001</v>
          </cell>
          <cell r="OW56">
            <v>450636.42</v>
          </cell>
          <cell r="OX56">
            <v>-35496.3295</v>
          </cell>
          <cell r="OY56">
            <v>230118.6453</v>
          </cell>
          <cell r="OZ56">
            <v>265614.97489999997</v>
          </cell>
          <cell r="PA56" t="str">
            <v>..</v>
          </cell>
          <cell r="PB56" t="str">
            <v>..</v>
          </cell>
          <cell r="PC56" t="str">
            <v>..</v>
          </cell>
          <cell r="PD56" t="str">
            <v>..</v>
          </cell>
          <cell r="PE56" t="str">
            <v>..</v>
          </cell>
          <cell r="PF56" t="str">
            <v>..</v>
          </cell>
          <cell r="PG56" t="str">
            <v>..</v>
          </cell>
          <cell r="PH56" t="str">
            <v>..</v>
          </cell>
          <cell r="PI56" t="str">
            <v>..</v>
          </cell>
          <cell r="PJ56" t="str">
            <v>..</v>
          </cell>
          <cell r="PK56" t="str">
            <v>..</v>
          </cell>
          <cell r="PL56" t="str">
            <v>..</v>
          </cell>
          <cell r="PM56" t="str">
            <v>..</v>
          </cell>
          <cell r="PN56" t="str">
            <v>..</v>
          </cell>
          <cell r="PO56" t="str">
            <v>..</v>
          </cell>
          <cell r="PP56" t="str">
            <v>..</v>
          </cell>
          <cell r="PQ56" t="str">
            <v>..</v>
          </cell>
          <cell r="PR56" t="str">
            <v>..</v>
          </cell>
          <cell r="PS56" t="str">
            <v>..</v>
          </cell>
          <cell r="PT56" t="str">
            <v>..</v>
          </cell>
          <cell r="PU56" t="str">
            <v>..</v>
          </cell>
          <cell r="PV56" t="str">
            <v>..</v>
          </cell>
          <cell r="PW56" t="str">
            <v>..</v>
          </cell>
          <cell r="PX56" t="str">
            <v>..</v>
          </cell>
          <cell r="PY56" t="str">
            <v>..</v>
          </cell>
          <cell r="PZ56" t="str">
            <v>..</v>
          </cell>
          <cell r="QA56" t="str">
            <v>..</v>
          </cell>
          <cell r="QB56">
            <v>238674.24230000001</v>
          </cell>
          <cell r="QC56">
            <v>158616.5742</v>
          </cell>
          <cell r="QD56">
            <v>113362.7267</v>
          </cell>
          <cell r="QE56">
            <v>53007.511700000003</v>
          </cell>
          <cell r="QF56">
            <v>42987.1466</v>
          </cell>
          <cell r="QG56">
            <v>39720.518199999999</v>
          </cell>
          <cell r="QH56">
            <v>9745.8693999999996</v>
          </cell>
          <cell r="QI56">
            <v>38391.597999999998</v>
          </cell>
          <cell r="QJ56">
            <v>28645.728599999999</v>
          </cell>
          <cell r="QK56">
            <v>1751690.5294999999</v>
          </cell>
          <cell r="QL56">
            <v>1115474.5507</v>
          </cell>
          <cell r="QM56">
            <v>699494.56499999994</v>
          </cell>
          <cell r="QN56">
            <v>480027.53360000002</v>
          </cell>
          <cell r="QO56">
            <v>422282.77130000002</v>
          </cell>
          <cell r="QP56">
            <v>290906.78999999998</v>
          </cell>
          <cell r="QQ56">
            <v>156473.9515</v>
          </cell>
          <cell r="QR56">
            <v>382490.31109999999</v>
          </cell>
          <cell r="QS56">
            <v>190084.6182</v>
          </cell>
          <cell r="QT56">
            <v>388529.75559999997</v>
          </cell>
          <cell r="QU56">
            <v>291816.87800000003</v>
          </cell>
          <cell r="QV56">
            <v>216736.0048</v>
          </cell>
          <cell r="QW56">
            <v>75080.873200000002</v>
          </cell>
          <cell r="QX56">
            <v>59322.402800000003</v>
          </cell>
          <cell r="QY56">
            <v>57383.738499999999</v>
          </cell>
          <cell r="QZ56">
            <v>29253.620299999999</v>
          </cell>
          <cell r="RA56">
            <v>118623.31939999999</v>
          </cell>
          <cell r="RB56">
            <v>89369.699099999998</v>
          </cell>
        </row>
        <row r="57">
          <cell r="A57">
            <v>1997</v>
          </cell>
          <cell r="B57" t="str">
            <v/>
          </cell>
          <cell r="C57">
            <v>624516.17150000005</v>
          </cell>
          <cell r="D57">
            <v>423126.78509999998</v>
          </cell>
          <cell r="E57">
            <v>312376.95020000002</v>
          </cell>
          <cell r="F57">
            <v>111576.5241</v>
          </cell>
          <cell r="G57">
            <v>129821.83100000001</v>
          </cell>
          <cell r="H57">
            <v>126692.224</v>
          </cell>
          <cell r="I57">
            <v>59149.499000000003</v>
          </cell>
          <cell r="J57">
            <v>131544.69579999999</v>
          </cell>
          <cell r="K57">
            <v>72395.196800000005</v>
          </cell>
          <cell r="L57">
            <v>272038.25699999998</v>
          </cell>
          <cell r="M57">
            <v>207718.46909999999</v>
          </cell>
          <cell r="N57">
            <v>150138.93030000001</v>
          </cell>
          <cell r="O57">
            <v>57614.328699999998</v>
          </cell>
          <cell r="P57">
            <v>72325.772500000006</v>
          </cell>
          <cell r="Q57">
            <v>69759.372399999993</v>
          </cell>
          <cell r="R57">
            <v>-6049.9049999999997</v>
          </cell>
          <cell r="S57">
            <v>93874.031700000007</v>
          </cell>
          <cell r="T57">
            <v>99923.936700000006</v>
          </cell>
          <cell r="U57">
            <v>334484.33980000002</v>
          </cell>
          <cell r="V57">
            <v>261390.28080000001</v>
          </cell>
          <cell r="W57">
            <v>180146.9014</v>
          </cell>
          <cell r="X57">
            <v>81049.539499999999</v>
          </cell>
          <cell r="Y57">
            <v>74406.112299999993</v>
          </cell>
          <cell r="Z57">
            <v>73642.983099999998</v>
          </cell>
          <cell r="AA57">
            <v>1939.7991</v>
          </cell>
          <cell r="AB57">
            <v>204090.63879999999</v>
          </cell>
          <cell r="AC57">
            <v>202150.83979999999</v>
          </cell>
          <cell r="AD57">
            <v>986835.16090000002</v>
          </cell>
          <cell r="AE57">
            <v>724513.94790000003</v>
          </cell>
          <cell r="AF57">
            <v>514212.26919999998</v>
          </cell>
          <cell r="AG57">
            <v>211816.95509999999</v>
          </cell>
          <cell r="AH57">
            <v>196686.84359999999</v>
          </cell>
          <cell r="AI57">
            <v>193191.31349999999</v>
          </cell>
          <cell r="AJ57">
            <v>58148.105799999998</v>
          </cell>
          <cell r="AK57">
            <v>318272.19790000003</v>
          </cell>
          <cell r="AL57">
            <v>260124.09210000001</v>
          </cell>
          <cell r="AM57">
            <v>187277.6213</v>
          </cell>
          <cell r="AN57">
            <v>122925.2222</v>
          </cell>
          <cell r="AO57">
            <v>100047.9904</v>
          </cell>
          <cell r="AP57">
            <v>23157.278300000002</v>
          </cell>
          <cell r="AQ57">
            <v>30979.134099999999</v>
          </cell>
          <cell r="AR57">
            <v>31311.8478</v>
          </cell>
          <cell r="AS57">
            <v>27465.029500000001</v>
          </cell>
          <cell r="AT57">
            <v>65768.532200000001</v>
          </cell>
          <cell r="AU57">
            <v>38303.502699999997</v>
          </cell>
          <cell r="AV57">
            <v>201198.82190000001</v>
          </cell>
          <cell r="AW57">
            <v>151733.80300000001</v>
          </cell>
          <cell r="AX57">
            <v>102890.1502</v>
          </cell>
          <cell r="AY57">
            <v>49059.916899999997</v>
          </cell>
          <cell r="AZ57">
            <v>55808.570800000001</v>
          </cell>
          <cell r="BA57">
            <v>54836.9548</v>
          </cell>
          <cell r="BB57">
            <v>-2988.6426000000001</v>
          </cell>
          <cell r="BC57">
            <v>57316.495499999997</v>
          </cell>
          <cell r="BD57">
            <v>60305.138099999996</v>
          </cell>
          <cell r="BE57">
            <v>202368.8873</v>
          </cell>
          <cell r="BF57">
            <v>146290.2255</v>
          </cell>
          <cell r="BG57">
            <v>96600.730500000005</v>
          </cell>
          <cell r="BH57">
            <v>49549.337200000002</v>
          </cell>
          <cell r="BI57">
            <v>40752.591399999998</v>
          </cell>
          <cell r="BJ57">
            <v>37846.292999999998</v>
          </cell>
          <cell r="BK57">
            <v>12757.257299999999</v>
          </cell>
          <cell r="BL57">
            <v>70314.952699999994</v>
          </cell>
          <cell r="BM57">
            <v>57557.695399999997</v>
          </cell>
          <cell r="BN57">
            <v>18104.741099999999</v>
          </cell>
          <cell r="BO57">
            <v>13094.4167</v>
          </cell>
          <cell r="BP57">
            <v>8897.0349000000006</v>
          </cell>
          <cell r="BQ57">
            <v>4420.2479999999996</v>
          </cell>
          <cell r="BR57">
            <v>3747.7474000000002</v>
          </cell>
          <cell r="BS57">
            <v>3510.1828999999998</v>
          </cell>
          <cell r="BT57">
            <v>530.74109999999996</v>
          </cell>
          <cell r="BU57">
            <v>9782.0023000000001</v>
          </cell>
          <cell r="BV57">
            <v>9251.2612000000008</v>
          </cell>
          <cell r="BW57">
            <v>150601.64019999999</v>
          </cell>
          <cell r="BX57">
            <v>117261.93889999999</v>
          </cell>
          <cell r="BY57">
            <v>77271.842300000004</v>
          </cell>
          <cell r="BZ57">
            <v>40553.087200000002</v>
          </cell>
          <cell r="CA57">
            <v>33992.6371</v>
          </cell>
          <cell r="CB57">
            <v>34125.889300000003</v>
          </cell>
          <cell r="CC57">
            <v>1937.7091</v>
          </cell>
          <cell r="CD57">
            <v>43227.014799999997</v>
          </cell>
          <cell r="CE57">
            <v>41289.3056</v>
          </cell>
          <cell r="CF57">
            <v>1851545.5155</v>
          </cell>
          <cell r="CG57">
            <v>1432101.5946</v>
          </cell>
          <cell r="CH57">
            <v>970124.53229999996</v>
          </cell>
          <cell r="CI57">
            <v>464435.53580000001</v>
          </cell>
          <cell r="CJ57">
            <v>373159.84720000002</v>
          </cell>
          <cell r="CK57">
            <v>374452.04840000003</v>
          </cell>
          <cell r="CL57">
            <v>43027.1633</v>
          </cell>
          <cell r="CM57">
            <v>400647.80820000003</v>
          </cell>
          <cell r="CN57">
            <v>357620.64500000002</v>
          </cell>
          <cell r="CO57">
            <v>2734168.5987999998</v>
          </cell>
          <cell r="CP57">
            <v>2116683.9922000002</v>
          </cell>
          <cell r="CQ57">
            <v>1599452.0271000001</v>
          </cell>
          <cell r="CR57">
            <v>517220.26</v>
          </cell>
          <cell r="CS57">
            <v>606412.00679999997</v>
          </cell>
          <cell r="CT57">
            <v>576470.10329999996</v>
          </cell>
          <cell r="CU57">
            <v>26960.352999999999</v>
          </cell>
          <cell r="CV57">
            <v>643892.57079999999</v>
          </cell>
          <cell r="CW57">
            <v>616932.21779999998</v>
          </cell>
          <cell r="CX57">
            <v>236337.3639</v>
          </cell>
          <cell r="CY57">
            <v>206525.986</v>
          </cell>
          <cell r="CZ57">
            <v>157854.49859999999</v>
          </cell>
          <cell r="DA57">
            <v>48906.802000000003</v>
          </cell>
          <cell r="DB57">
            <v>45491.480199999998</v>
          </cell>
          <cell r="DC57">
            <v>41528.845200000003</v>
          </cell>
          <cell r="DD57">
            <v>-15095.957399999999</v>
          </cell>
          <cell r="DE57">
            <v>37500.340100000001</v>
          </cell>
          <cell r="DF57">
            <v>52596.297500000001</v>
          </cell>
          <cell r="DG57">
            <v>157097.89720000001</v>
          </cell>
          <cell r="DH57">
            <v>120714.9148</v>
          </cell>
          <cell r="DI57">
            <v>83393.206099999996</v>
          </cell>
          <cell r="DJ57">
            <v>37615.989399999999</v>
          </cell>
          <cell r="DK57">
            <v>37573.614099999999</v>
          </cell>
          <cell r="DL57">
            <v>31179.013999999999</v>
          </cell>
          <cell r="DM57">
            <v>-447.25349999999997</v>
          </cell>
          <cell r="DN57">
            <v>45714.684600000001</v>
          </cell>
          <cell r="DO57">
            <v>46161.938099999999</v>
          </cell>
          <cell r="DP57">
            <v>8291.8461000000007</v>
          </cell>
          <cell r="DQ57">
            <v>6765.4983000000002</v>
          </cell>
          <cell r="DR57">
            <v>4738.7677999999996</v>
          </cell>
          <cell r="DS57">
            <v>2052.6042000000002</v>
          </cell>
          <cell r="DT57">
            <v>1878.7683</v>
          </cell>
          <cell r="DU57">
            <v>1891.4616000000001</v>
          </cell>
          <cell r="DV57">
            <v>-460.41149999999999</v>
          </cell>
          <cell r="DW57">
            <v>3517.9340000000002</v>
          </cell>
          <cell r="DX57">
            <v>3978.3456000000001</v>
          </cell>
          <cell r="DY57">
            <v>113455.59570000001</v>
          </cell>
          <cell r="DZ57">
            <v>75679.621599999999</v>
          </cell>
          <cell r="EA57">
            <v>53494.0072</v>
          </cell>
          <cell r="EB57">
            <v>22222.432799999999</v>
          </cell>
          <cell r="EC57">
            <v>25572.3426</v>
          </cell>
          <cell r="ED57">
            <v>24608.2212</v>
          </cell>
          <cell r="EE57">
            <v>7871.2824000000001</v>
          </cell>
          <cell r="EF57">
            <v>71456.109200000006</v>
          </cell>
          <cell r="EG57">
            <v>63584.826800000003</v>
          </cell>
          <cell r="EH57">
            <v>137077.51329999999</v>
          </cell>
          <cell r="EI57">
            <v>112691.7601</v>
          </cell>
          <cell r="EJ57">
            <v>74159.107699999993</v>
          </cell>
          <cell r="EK57">
            <v>38575.618699999999</v>
          </cell>
          <cell r="EL57">
            <v>34443.488499999999</v>
          </cell>
          <cell r="EM57">
            <v>34747.055699999997</v>
          </cell>
          <cell r="EN57">
            <v>-7831.0011000000004</v>
          </cell>
          <cell r="EO57">
            <v>35805.9565</v>
          </cell>
          <cell r="EP57">
            <v>43636.957600000002</v>
          </cell>
          <cell r="EQ57">
            <v>1881208.2461999999</v>
          </cell>
          <cell r="ER57">
            <v>1469805.9471</v>
          </cell>
          <cell r="ES57">
            <v>1109280.9889</v>
          </cell>
          <cell r="ET57">
            <v>359725.15659999999</v>
          </cell>
          <cell r="EU57">
            <v>370821.90460000001</v>
          </cell>
          <cell r="EV57">
            <v>362351.60159999999</v>
          </cell>
          <cell r="EW57">
            <v>44427.619400000003</v>
          </cell>
          <cell r="EX57">
            <v>415748.5785</v>
          </cell>
          <cell r="EY57">
            <v>371320.95909999998</v>
          </cell>
          <cell r="EZ57">
            <v>4148165.7352999998</v>
          </cell>
          <cell r="FA57">
            <v>3012212.2829999998</v>
          </cell>
          <cell r="FB57">
            <v>2318732.4303000001</v>
          </cell>
          <cell r="FC57">
            <v>692005.59010000003</v>
          </cell>
          <cell r="FD57">
            <v>1269598.2594999999</v>
          </cell>
          <cell r="FE57">
            <v>1244316.1786</v>
          </cell>
          <cell r="FF57">
            <v>-89807.478300000002</v>
          </cell>
          <cell r="FG57">
            <v>382703.78249999997</v>
          </cell>
          <cell r="FH57">
            <v>472511.26079999999</v>
          </cell>
          <cell r="FI57">
            <v>851732.25139999995</v>
          </cell>
          <cell r="FJ57">
            <v>625325.0453</v>
          </cell>
          <cell r="FK57">
            <v>505360.63079999998</v>
          </cell>
          <cell r="FL57">
            <v>119380.27159999999</v>
          </cell>
          <cell r="FM57">
            <v>342694.08929999999</v>
          </cell>
          <cell r="FN57">
            <v>347200.26620000001</v>
          </cell>
          <cell r="FO57">
            <v>-89427.966100000005</v>
          </cell>
          <cell r="FP57">
            <v>196939.2683</v>
          </cell>
          <cell r="FQ57">
            <v>286367.23450000002</v>
          </cell>
          <cell r="FR57">
            <v>22118.0939</v>
          </cell>
          <cell r="FS57">
            <v>19803.9905</v>
          </cell>
          <cell r="FT57">
            <v>14386.342199999999</v>
          </cell>
          <cell r="FU57">
            <v>5620.2606999999998</v>
          </cell>
          <cell r="FV57">
            <v>3563.4742000000001</v>
          </cell>
          <cell r="FW57">
            <v>2981.1905000000002</v>
          </cell>
          <cell r="FX57">
            <v>-1228.3978999999999</v>
          </cell>
          <cell r="FY57">
            <v>8511.7826999999997</v>
          </cell>
          <cell r="FZ57">
            <v>9740.1805999999997</v>
          </cell>
          <cell r="GA57">
            <v>36832.620000000003</v>
          </cell>
          <cell r="GB57">
            <v>31885.9012</v>
          </cell>
          <cell r="GC57">
            <v>21844.3223</v>
          </cell>
          <cell r="GD57">
            <v>10663.5836</v>
          </cell>
          <cell r="GE57">
            <v>6114.9787999999999</v>
          </cell>
          <cell r="GF57">
            <v>6153.0884999999998</v>
          </cell>
          <cell r="GG57">
            <v>-1022.8268</v>
          </cell>
          <cell r="GH57">
            <v>15199.392400000001</v>
          </cell>
          <cell r="GI57">
            <v>16222.2191</v>
          </cell>
          <cell r="GJ57">
            <v>26711.107100000001</v>
          </cell>
          <cell r="GK57">
            <v>14798.477999999999</v>
          </cell>
          <cell r="GL57">
            <v>10140.2168</v>
          </cell>
          <cell r="GM57">
            <v>4597.5155999999997</v>
          </cell>
          <cell r="GN57">
            <v>4587.1202999999996</v>
          </cell>
          <cell r="GO57">
            <v>4537.1048000000001</v>
          </cell>
          <cell r="GP57">
            <v>6732.8137999999999</v>
          </cell>
          <cell r="GQ57">
            <v>31631.7716</v>
          </cell>
          <cell r="GR57">
            <v>24898.9578</v>
          </cell>
          <cell r="GS57">
            <v>1328420.9342</v>
          </cell>
          <cell r="GT57">
            <v>962410.37860000005</v>
          </cell>
          <cell r="GU57">
            <v>795413.49910000002</v>
          </cell>
          <cell r="GV57">
            <v>166534.60690000001</v>
          </cell>
          <cell r="GW57">
            <v>280659.08779999998</v>
          </cell>
          <cell r="GX57">
            <v>257894.80129999999</v>
          </cell>
          <cell r="GY57">
            <v>27285.4879</v>
          </cell>
          <cell r="GZ57">
            <v>290058.81530000002</v>
          </cell>
          <cell r="HA57">
            <v>262773.32750000001</v>
          </cell>
          <cell r="HB57">
            <v>570717.31900000002</v>
          </cell>
          <cell r="HC57">
            <v>408297.6434</v>
          </cell>
          <cell r="HD57">
            <v>277496.99290000001</v>
          </cell>
          <cell r="HE57">
            <v>130078.2258</v>
          </cell>
          <cell r="HF57">
            <v>127837.5359</v>
          </cell>
          <cell r="HG57">
            <v>122258.3446</v>
          </cell>
          <cell r="HH57">
            <v>34324.7664</v>
          </cell>
          <cell r="HI57">
            <v>291762.9645</v>
          </cell>
          <cell r="HJ57">
            <v>257438.19810000001</v>
          </cell>
          <cell r="HK57">
            <v>95315.148000000001</v>
          </cell>
          <cell r="HL57">
            <v>70465.276899999997</v>
          </cell>
          <cell r="HM57">
            <v>52768.929199999999</v>
          </cell>
          <cell r="HN57">
            <v>17756.5033</v>
          </cell>
          <cell r="HO57">
            <v>19799.1878</v>
          </cell>
          <cell r="HP57">
            <v>18921.7402</v>
          </cell>
          <cell r="HQ57">
            <v>5052.2799000000005</v>
          </cell>
          <cell r="HR57">
            <v>26415.75</v>
          </cell>
          <cell r="HS57">
            <v>21363.470099999999</v>
          </cell>
          <cell r="HT57">
            <v>224145.43160000001</v>
          </cell>
          <cell r="HU57">
            <v>119391.47809999999</v>
          </cell>
          <cell r="HV57">
            <v>76594.7785</v>
          </cell>
          <cell r="HW57">
            <v>43215.829400000002</v>
          </cell>
          <cell r="HX57">
            <v>51727.8099</v>
          </cell>
          <cell r="HY57">
            <v>43059.508699999998</v>
          </cell>
          <cell r="HZ57">
            <v>52786.985099999998</v>
          </cell>
          <cell r="IA57">
            <v>102911.7675</v>
          </cell>
          <cell r="IB57">
            <v>50124.782399999996</v>
          </cell>
          <cell r="IC57">
            <v>476091.15010000003</v>
          </cell>
          <cell r="ID57">
            <v>395874.36900000001</v>
          </cell>
          <cell r="IE57">
            <v>301267.78720000002</v>
          </cell>
          <cell r="IF57">
            <v>94656.444399999993</v>
          </cell>
          <cell r="IG57">
            <v>97194.4522</v>
          </cell>
          <cell r="IH57">
            <v>91152.209700000007</v>
          </cell>
          <cell r="II57">
            <v>-18968.8521</v>
          </cell>
          <cell r="IJ57">
            <v>113286.7846</v>
          </cell>
          <cell r="IK57">
            <v>132255.6367</v>
          </cell>
          <cell r="IL57">
            <v>237061.81880000001</v>
          </cell>
          <cell r="IM57">
            <v>192721.86600000001</v>
          </cell>
          <cell r="IN57">
            <v>148438.20120000001</v>
          </cell>
          <cell r="IO57">
            <v>44118.6014</v>
          </cell>
          <cell r="IP57">
            <v>58010.730199999998</v>
          </cell>
          <cell r="IQ57">
            <v>56451.731</v>
          </cell>
          <cell r="IR57">
            <v>-13029.233399999999</v>
          </cell>
          <cell r="IS57">
            <v>52912.410199999998</v>
          </cell>
          <cell r="IT57">
            <v>65941.643599999996</v>
          </cell>
          <cell r="IU57">
            <v>79512.023199999996</v>
          </cell>
          <cell r="IV57">
            <v>65667.198999999993</v>
          </cell>
          <cell r="IW57">
            <v>46674.2284</v>
          </cell>
          <cell r="IX57">
            <v>18883.408500000001</v>
          </cell>
          <cell r="IY57">
            <v>26450.293099999999</v>
          </cell>
          <cell r="IZ57">
            <v>25137.182400000002</v>
          </cell>
          <cell r="JA57">
            <v>-10206.2657</v>
          </cell>
          <cell r="JB57">
            <v>32447.214400000001</v>
          </cell>
          <cell r="JC57">
            <v>42653.480100000001</v>
          </cell>
          <cell r="JD57">
            <v>38661.588600000003</v>
          </cell>
          <cell r="JE57">
            <v>30312.562699999999</v>
          </cell>
          <cell r="JF57">
            <v>22386.293300000001</v>
          </cell>
          <cell r="JG57">
            <v>7903.0738000000001</v>
          </cell>
          <cell r="JH57">
            <v>9526.4549000000006</v>
          </cell>
          <cell r="JI57">
            <v>9149.6955999999991</v>
          </cell>
          <cell r="JJ57">
            <v>-825.37189999999998</v>
          </cell>
          <cell r="JK57">
            <v>15848.462100000001</v>
          </cell>
          <cell r="JL57">
            <v>16673.833900000001</v>
          </cell>
          <cell r="JM57">
            <v>1042629.8944</v>
          </cell>
          <cell r="JN57">
            <v>782256.00690000004</v>
          </cell>
          <cell r="JO57">
            <v>611366.51939999999</v>
          </cell>
          <cell r="JP57">
            <v>171335.40530000001</v>
          </cell>
          <cell r="JQ57">
            <v>234402.22579999999</v>
          </cell>
          <cell r="JR57">
            <v>227717.0423</v>
          </cell>
          <cell r="JS57">
            <v>17161.3135</v>
          </cell>
          <cell r="JT57">
            <v>235461.95250000001</v>
          </cell>
          <cell r="JU57">
            <v>218300.639</v>
          </cell>
          <cell r="JV57">
            <v>277638.42839999998</v>
          </cell>
          <cell r="JW57">
            <v>213505.82</v>
          </cell>
          <cell r="JX57">
            <v>128935.8132</v>
          </cell>
          <cell r="JY57">
            <v>85759.659299999999</v>
          </cell>
          <cell r="JZ57">
            <v>59484.694100000001</v>
          </cell>
          <cell r="KA57">
            <v>58685.624300000003</v>
          </cell>
          <cell r="KB57">
            <v>6183.0442000000003</v>
          </cell>
          <cell r="KC57">
            <v>97012.855100000001</v>
          </cell>
          <cell r="KD57">
            <v>90829.810899999997</v>
          </cell>
          <cell r="KE57">
            <v>318315.19130000001</v>
          </cell>
          <cell r="KF57">
            <v>222835.4345</v>
          </cell>
          <cell r="KG57">
            <v>182420.62839999999</v>
          </cell>
          <cell r="KH57">
            <v>40509.082199999997</v>
          </cell>
          <cell r="KI57">
            <v>77359.055600000007</v>
          </cell>
          <cell r="KJ57">
            <v>73122.609100000001</v>
          </cell>
          <cell r="KK57">
            <v>17515.976299999998</v>
          </cell>
          <cell r="KL57">
            <v>158210.39550000001</v>
          </cell>
          <cell r="KM57">
            <v>140694.4191</v>
          </cell>
          <cell r="KN57">
            <v>800859.80229999998</v>
          </cell>
          <cell r="KO57" t="str">
            <v>..</v>
          </cell>
          <cell r="KP57">
            <v>531792.30799999996</v>
          </cell>
          <cell r="KQ57">
            <v>100929.7029</v>
          </cell>
          <cell r="KS57">
            <v>167544.1269</v>
          </cell>
          <cell r="KT57">
            <v>-15646.9084</v>
          </cell>
          <cell r="KU57">
            <v>131001.1087</v>
          </cell>
          <cell r="KV57">
            <v>148210.9155</v>
          </cell>
          <cell r="KW57">
            <v>1745968.7762</v>
          </cell>
          <cell r="KX57">
            <v>1414509.108</v>
          </cell>
          <cell r="KY57">
            <v>1077993.5266</v>
          </cell>
          <cell r="KZ57">
            <v>335787.86589999998</v>
          </cell>
          <cell r="LA57">
            <v>300393.98479999998</v>
          </cell>
          <cell r="LB57">
            <v>294979.67540000001</v>
          </cell>
          <cell r="LC57">
            <v>27412.4784</v>
          </cell>
          <cell r="LD57">
            <v>433017.239</v>
          </cell>
          <cell r="LE57">
            <v>405604.76049999997</v>
          </cell>
          <cell r="LF57">
            <v>11073801.453</v>
          </cell>
          <cell r="LG57">
            <v>8994885.3644999992</v>
          </cell>
          <cell r="LH57">
            <v>7101025.4137000004</v>
          </cell>
          <cell r="LI57">
            <v>1920131.6654000001</v>
          </cell>
          <cell r="LJ57">
            <v>2253364.9279999998</v>
          </cell>
          <cell r="LK57">
            <v>2181173.9070000001</v>
          </cell>
          <cell r="LL57">
            <v>-169995.6159</v>
          </cell>
          <cell r="LM57">
            <v>1106323.1645</v>
          </cell>
          <cell r="LN57">
            <v>1276318.7804</v>
          </cell>
          <cell r="LO57" t="str">
            <v>..</v>
          </cell>
          <cell r="LP57" t="str">
            <v>..</v>
          </cell>
          <cell r="LS57" t="str">
            <v>..</v>
          </cell>
          <cell r="LT57" t="str">
            <v>..</v>
          </cell>
          <cell r="LU57" t="str">
            <v>..</v>
          </cell>
          <cell r="LV57" t="str">
            <v>..</v>
          </cell>
          <cell r="LW57" t="str">
            <v>..</v>
          </cell>
          <cell r="LX57" t="str">
            <v>..</v>
          </cell>
          <cell r="LY57" t="str">
            <v>..</v>
          </cell>
          <cell r="LZ57" t="str">
            <v>..</v>
          </cell>
          <cell r="MA57" t="str">
            <v>..</v>
          </cell>
          <cell r="MB57" t="str">
            <v>..</v>
          </cell>
          <cell r="MC57" t="str">
            <v>..</v>
          </cell>
          <cell r="MD57" t="str">
            <v>..</v>
          </cell>
          <cell r="ME57" t="str">
            <v>..</v>
          </cell>
          <cell r="MF57" t="str">
            <v>..</v>
          </cell>
          <cell r="MG57">
            <v>70889.455700000006</v>
          </cell>
          <cell r="MH57">
            <v>47395.6109</v>
          </cell>
          <cell r="MI57">
            <v>35624.472800000003</v>
          </cell>
          <cell r="MJ57">
            <v>11170.4838</v>
          </cell>
          <cell r="MK57">
            <v>5807.9204</v>
          </cell>
          <cell r="ML57">
            <v>5827.8276999999998</v>
          </cell>
          <cell r="MM57">
            <v>23035.3092</v>
          </cell>
          <cell r="MN57">
            <v>47735.841699999997</v>
          </cell>
          <cell r="MO57">
            <v>24700.532500000001</v>
          </cell>
          <cell r="MP57" t="str">
            <v>..</v>
          </cell>
          <cell r="MQ57" t="str">
            <v>..</v>
          </cell>
          <cell r="MR57" t="str">
            <v>..</v>
          </cell>
          <cell r="MS57" t="str">
            <v>..</v>
          </cell>
          <cell r="MT57" t="str">
            <v>..</v>
          </cell>
          <cell r="MU57" t="str">
            <v>..</v>
          </cell>
          <cell r="MV57" t="str">
            <v>..</v>
          </cell>
          <cell r="MW57" t="str">
            <v>..</v>
          </cell>
          <cell r="MX57" t="str">
            <v>..</v>
          </cell>
          <cell r="MY57">
            <v>336221.96529999998</v>
          </cell>
          <cell r="MZ57">
            <v>279413.34490000003</v>
          </cell>
          <cell r="NA57">
            <v>231859.90770000001</v>
          </cell>
          <cell r="NB57">
            <v>47533.256399999998</v>
          </cell>
          <cell r="NC57">
            <v>63198.342700000001</v>
          </cell>
          <cell r="ND57">
            <v>64766.508099999999</v>
          </cell>
          <cell r="NE57">
            <v>-7272.8215</v>
          </cell>
          <cell r="NF57">
            <v>43402.439700000003</v>
          </cell>
          <cell r="NG57">
            <v>50675.261200000001</v>
          </cell>
          <cell r="NH57">
            <v>32910.464500000002</v>
          </cell>
          <cell r="NI57">
            <v>30007.718799999999</v>
          </cell>
          <cell r="NJ57">
            <v>23457.892500000002</v>
          </cell>
          <cell r="NK57">
            <v>6701.8288000000002</v>
          </cell>
          <cell r="NL57">
            <v>5992.8065999999999</v>
          </cell>
          <cell r="NM57">
            <v>6247.0096999999996</v>
          </cell>
          <cell r="NN57">
            <v>-2147.5282999999999</v>
          </cell>
          <cell r="NO57">
            <v>10178.3081</v>
          </cell>
          <cell r="NP57">
            <v>12325.8364</v>
          </cell>
          <cell r="NQ57">
            <v>63476.495499999997</v>
          </cell>
          <cell r="NR57">
            <v>52642.168599999997</v>
          </cell>
          <cell r="NS57">
            <v>39244.916499999999</v>
          </cell>
          <cell r="NT57">
            <v>13450.8788</v>
          </cell>
          <cell r="NU57">
            <v>14722.512500000001</v>
          </cell>
          <cell r="NV57">
            <v>12268.692499999999</v>
          </cell>
          <cell r="NW57">
            <v>-4307.0794999999998</v>
          </cell>
          <cell r="NX57">
            <v>18752.1878</v>
          </cell>
          <cell r="NY57">
            <v>23059.2673</v>
          </cell>
          <cell r="NZ57">
            <v>16900.106</v>
          </cell>
          <cell r="OA57">
            <v>12801.401099999999</v>
          </cell>
          <cell r="OB57">
            <v>9908.9285999999993</v>
          </cell>
          <cell r="OC57">
            <v>2892.4724999999999</v>
          </cell>
          <cell r="OD57">
            <v>4132.8380999999999</v>
          </cell>
          <cell r="OE57">
            <v>4205.5320000000002</v>
          </cell>
          <cell r="OF57">
            <v>-109.3978</v>
          </cell>
          <cell r="OG57">
            <v>10765.6877</v>
          </cell>
          <cell r="OH57">
            <v>10875.085499999999</v>
          </cell>
          <cell r="OI57">
            <v>2144923.3470999999</v>
          </cell>
          <cell r="OJ57">
            <v>1539612.1902999999</v>
          </cell>
          <cell r="OK57">
            <v>1280722.1103999999</v>
          </cell>
          <cell r="OL57">
            <v>258856.34969999999</v>
          </cell>
          <cell r="OM57" t="str">
            <v>..</v>
          </cell>
          <cell r="ON57">
            <v>508221.7316</v>
          </cell>
          <cell r="OO57">
            <v>-64780.512000000002</v>
          </cell>
          <cell r="OP57">
            <v>204478.3266</v>
          </cell>
          <cell r="OQ57">
            <v>269258.83870000002</v>
          </cell>
          <cell r="OR57">
            <v>1307022.8955999999</v>
          </cell>
          <cell r="OS57">
            <v>838572.65390000003</v>
          </cell>
          <cell r="OT57">
            <v>745406.57750000001</v>
          </cell>
          <cell r="OU57">
            <v>92240.553599999999</v>
          </cell>
          <cell r="OV57">
            <v>700851.2304</v>
          </cell>
          <cell r="OW57">
            <v>489246.96230000001</v>
          </cell>
          <cell r="OX57">
            <v>-56634.970099999999</v>
          </cell>
          <cell r="OY57">
            <v>248067.83989999999</v>
          </cell>
          <cell r="OZ57">
            <v>304702.80989999999</v>
          </cell>
          <cell r="PA57" t="str">
            <v>..</v>
          </cell>
          <cell r="PB57" t="str">
            <v>..</v>
          </cell>
          <cell r="PC57" t="str">
            <v>..</v>
          </cell>
          <cell r="PD57" t="str">
            <v>..</v>
          </cell>
          <cell r="PE57" t="str">
            <v>..</v>
          </cell>
          <cell r="PF57" t="str">
            <v>..</v>
          </cell>
          <cell r="PG57" t="str">
            <v>..</v>
          </cell>
          <cell r="PH57" t="str">
            <v>..</v>
          </cell>
          <cell r="PI57" t="str">
            <v>..</v>
          </cell>
          <cell r="PJ57" t="str">
            <v>..</v>
          </cell>
          <cell r="PK57" t="str">
            <v>..</v>
          </cell>
          <cell r="PL57" t="str">
            <v>..</v>
          </cell>
          <cell r="PM57" t="str">
            <v>..</v>
          </cell>
          <cell r="PN57" t="str">
            <v>..</v>
          </cell>
          <cell r="PO57" t="str">
            <v>..</v>
          </cell>
          <cell r="PP57" t="str">
            <v>..</v>
          </cell>
          <cell r="PQ57" t="str">
            <v>..</v>
          </cell>
          <cell r="PR57" t="str">
            <v>..</v>
          </cell>
          <cell r="PS57" t="str">
            <v>..</v>
          </cell>
          <cell r="PT57" t="str">
            <v>..</v>
          </cell>
          <cell r="PU57" t="str">
            <v>..</v>
          </cell>
          <cell r="PV57" t="str">
            <v>..</v>
          </cell>
          <cell r="PW57" t="str">
            <v>..</v>
          </cell>
          <cell r="PX57" t="str">
            <v>..</v>
          </cell>
          <cell r="PY57" t="str">
            <v>..</v>
          </cell>
          <cell r="PZ57" t="str">
            <v>..</v>
          </cell>
          <cell r="QA57" t="str">
            <v>..</v>
          </cell>
          <cell r="QB57">
            <v>227100.70970000001</v>
          </cell>
          <cell r="QC57">
            <v>153286.36060000001</v>
          </cell>
          <cell r="QD57">
            <v>108157.7539</v>
          </cell>
          <cell r="QE57">
            <v>55312.359499999999</v>
          </cell>
          <cell r="QF57">
            <v>40463.4905</v>
          </cell>
          <cell r="QG57">
            <v>39149.405400000003</v>
          </cell>
          <cell r="QH57">
            <v>11029.6512</v>
          </cell>
          <cell r="QI57">
            <v>42679.417999999998</v>
          </cell>
          <cell r="QJ57">
            <v>31649.766800000001</v>
          </cell>
          <cell r="QK57">
            <v>1775883.9206999999</v>
          </cell>
          <cell r="QL57">
            <v>1146707.8363000001</v>
          </cell>
          <cell r="QM57">
            <v>733070.30610000005</v>
          </cell>
          <cell r="QN57">
            <v>468506.86349999998</v>
          </cell>
          <cell r="QO57">
            <v>404969.18459999998</v>
          </cell>
          <cell r="QP57">
            <v>262979.74400000001</v>
          </cell>
          <cell r="QQ57">
            <v>154707.8028</v>
          </cell>
          <cell r="QR57">
            <v>380577.86330000003</v>
          </cell>
          <cell r="QS57">
            <v>190844.95499999999</v>
          </cell>
          <cell r="QT57">
            <v>398813.43170000002</v>
          </cell>
          <cell r="QU57">
            <v>300480.91340000002</v>
          </cell>
          <cell r="QV57">
            <v>223796.0993</v>
          </cell>
          <cell r="QW57">
            <v>76684.813999999998</v>
          </cell>
          <cell r="QX57">
            <v>60994.558799999999</v>
          </cell>
          <cell r="QY57">
            <v>60678.638800000001</v>
          </cell>
          <cell r="QZ57">
            <v>30722.288700000001</v>
          </cell>
          <cell r="RA57">
            <v>124904.6194</v>
          </cell>
          <cell r="RB57">
            <v>94182.330600000001</v>
          </cell>
        </row>
        <row r="58">
          <cell r="A58">
            <v>1998</v>
          </cell>
          <cell r="B58" t="str">
            <v/>
          </cell>
          <cell r="C58">
            <v>656202.02020000003</v>
          </cell>
          <cell r="D58">
            <v>446186.81829999998</v>
          </cell>
          <cell r="E58">
            <v>330280.6727</v>
          </cell>
          <cell r="F58">
            <v>116630.3039</v>
          </cell>
          <cell r="G58">
            <v>137748.39679999999</v>
          </cell>
          <cell r="H58">
            <v>132316.84959999999</v>
          </cell>
          <cell r="I58">
            <v>57967.993300000002</v>
          </cell>
          <cell r="J58">
            <v>134064.53150000001</v>
          </cell>
          <cell r="K58">
            <v>76096.538100000005</v>
          </cell>
          <cell r="L58">
            <v>281781.1053</v>
          </cell>
          <cell r="M58">
            <v>213813.53690000001</v>
          </cell>
          <cell r="N58">
            <v>154500.88070000001</v>
          </cell>
          <cell r="O58">
            <v>59351.626499999998</v>
          </cell>
          <cell r="P58">
            <v>74379.280599999998</v>
          </cell>
          <cell r="Q58">
            <v>72152.06</v>
          </cell>
          <cell r="R58">
            <v>-4432.6776</v>
          </cell>
          <cell r="S58">
            <v>101244.53690000001</v>
          </cell>
          <cell r="T58">
            <v>105677.2145</v>
          </cell>
          <cell r="U58">
            <v>341046.38990000001</v>
          </cell>
          <cell r="V58">
            <v>268540.24540000001</v>
          </cell>
          <cell r="W58">
            <v>185801.73439999999</v>
          </cell>
          <cell r="X58">
            <v>82452.025899999993</v>
          </cell>
          <cell r="Y58">
            <v>75548.875400000004</v>
          </cell>
          <cell r="Z58">
            <v>75301.282099999997</v>
          </cell>
          <cell r="AA58">
            <v>159.53739999999999</v>
          </cell>
          <cell r="AB58">
            <v>212535.4589</v>
          </cell>
          <cell r="AC58">
            <v>212375.9215</v>
          </cell>
          <cell r="AD58">
            <v>1025304.3967</v>
          </cell>
          <cell r="AE58">
            <v>742863.4179</v>
          </cell>
          <cell r="AF58">
            <v>528339.07550000004</v>
          </cell>
          <cell r="AG58">
            <v>215890.80609999999</v>
          </cell>
          <cell r="AH58">
            <v>199838.08309999999</v>
          </cell>
          <cell r="AI58">
            <v>199439.28750000001</v>
          </cell>
          <cell r="AJ58">
            <v>74658.927899999995</v>
          </cell>
          <cell r="AK58">
            <v>348561.5993</v>
          </cell>
          <cell r="AL58">
            <v>273902.67139999999</v>
          </cell>
          <cell r="AM58">
            <v>195376.59090000001</v>
          </cell>
          <cell r="AN58">
            <v>128328.3676</v>
          </cell>
          <cell r="AO58">
            <v>104910.1779</v>
          </cell>
          <cell r="AP58">
            <v>23564.9192</v>
          </cell>
          <cell r="AQ58">
            <v>32764.867399999999</v>
          </cell>
          <cell r="AR58">
            <v>32328.079699999998</v>
          </cell>
          <cell r="AS58">
            <v>28330.8914</v>
          </cell>
          <cell r="AT58">
            <v>69238.240300000005</v>
          </cell>
          <cell r="AU58">
            <v>40907.3488</v>
          </cell>
          <cell r="AV58">
            <v>200537.45009999999</v>
          </cell>
          <cell r="AW58">
            <v>149972.31469999999</v>
          </cell>
          <cell r="AX58">
            <v>102260.2271</v>
          </cell>
          <cell r="AY58">
            <v>47808.920100000003</v>
          </cell>
          <cell r="AZ58">
            <v>54163.222999999998</v>
          </cell>
          <cell r="BA58">
            <v>54210.688499999997</v>
          </cell>
          <cell r="BB58">
            <v>-764.56709999999998</v>
          </cell>
          <cell r="BC58">
            <v>62853.061199999996</v>
          </cell>
          <cell r="BD58">
            <v>63617.628299999997</v>
          </cell>
          <cell r="BE58">
            <v>206857.7568</v>
          </cell>
          <cell r="BF58">
            <v>150076.85699999999</v>
          </cell>
          <cell r="BG58">
            <v>98873.157300000006</v>
          </cell>
          <cell r="BH58">
            <v>51078.953999999998</v>
          </cell>
          <cell r="BI58">
            <v>43148.314899999998</v>
          </cell>
          <cell r="BJ58">
            <v>40361.624900000003</v>
          </cell>
          <cell r="BK58">
            <v>11278.2238</v>
          </cell>
          <cell r="BL58">
            <v>73199.384399999995</v>
          </cell>
          <cell r="BM58">
            <v>61921.160600000003</v>
          </cell>
          <cell r="BN58">
            <v>18888.729899999998</v>
          </cell>
          <cell r="BO58">
            <v>13589.814399999999</v>
          </cell>
          <cell r="BP58">
            <v>9215.2237000000005</v>
          </cell>
          <cell r="BQ58">
            <v>4613.4090999999999</v>
          </cell>
          <cell r="BR58">
            <v>4333.0221000000001</v>
          </cell>
          <cell r="BS58">
            <v>4314.6478999999999</v>
          </cell>
          <cell r="BT58">
            <v>616.22680000000003</v>
          </cell>
          <cell r="BU58">
            <v>11069.404399999999</v>
          </cell>
          <cell r="BV58">
            <v>10453.177600000001</v>
          </cell>
          <cell r="BW58">
            <v>158819.96979999999</v>
          </cell>
          <cell r="BX58">
            <v>121949.0852</v>
          </cell>
          <cell r="BY58">
            <v>80999.572700000004</v>
          </cell>
          <cell r="BZ58">
            <v>41385.913500000002</v>
          </cell>
          <cell r="CA58">
            <v>38384.407599999999</v>
          </cell>
          <cell r="CB58">
            <v>37768.116199999997</v>
          </cell>
          <cell r="CC58">
            <v>2275.2813999999998</v>
          </cell>
          <cell r="CD58">
            <v>47062.457300000002</v>
          </cell>
          <cell r="CE58">
            <v>44787.175999999999</v>
          </cell>
          <cell r="CF58">
            <v>1917991.1784000001</v>
          </cell>
          <cell r="CG58">
            <v>1469013.9135</v>
          </cell>
          <cell r="CH58">
            <v>1008790.6625</v>
          </cell>
          <cell r="CI58">
            <v>461277.68420000002</v>
          </cell>
          <cell r="CJ58">
            <v>411904.79180000001</v>
          </cell>
          <cell r="CK58">
            <v>398453.75260000001</v>
          </cell>
          <cell r="CL58">
            <v>35776.098899999997</v>
          </cell>
          <cell r="CM58">
            <v>435955.05969999998</v>
          </cell>
          <cell r="CN58">
            <v>400178.9608</v>
          </cell>
          <cell r="CO58">
            <v>2789372.7612999999</v>
          </cell>
          <cell r="CP58">
            <v>2152144.8928</v>
          </cell>
          <cell r="CQ58">
            <v>1622521.0526000001</v>
          </cell>
          <cell r="CR58">
            <v>529512.51300000004</v>
          </cell>
          <cell r="CS58">
            <v>634592.01630000002</v>
          </cell>
          <cell r="CT58">
            <v>599639.57510000002</v>
          </cell>
          <cell r="CU58">
            <v>18310.053400000001</v>
          </cell>
          <cell r="CV58">
            <v>693331.91319999995</v>
          </cell>
          <cell r="CW58">
            <v>675021.85990000004</v>
          </cell>
          <cell r="CX58">
            <v>245542.4792</v>
          </cell>
          <cell r="CY58">
            <v>215101.90779999999</v>
          </cell>
          <cell r="CZ58">
            <v>165062.10430000001</v>
          </cell>
          <cell r="DA58">
            <v>50174.722999999998</v>
          </cell>
          <cell r="DB58">
            <v>53285.967400000001</v>
          </cell>
          <cell r="DC58">
            <v>50910.021999999997</v>
          </cell>
          <cell r="DD58">
            <v>-22955.494500000001</v>
          </cell>
          <cell r="DE58">
            <v>39193.252500000002</v>
          </cell>
          <cell r="DF58">
            <v>62148.747000000003</v>
          </cell>
          <cell r="DG58">
            <v>163224.71909999999</v>
          </cell>
          <cell r="DH58">
            <v>123965.90700000001</v>
          </cell>
          <cell r="DI58">
            <v>87424.180800000002</v>
          </cell>
          <cell r="DJ58">
            <v>36678.0599</v>
          </cell>
          <cell r="DK58">
            <v>44896.825900000003</v>
          </cell>
          <cell r="DL58">
            <v>34731.635799999996</v>
          </cell>
          <cell r="DM58">
            <v>-3791.7667999999999</v>
          </cell>
          <cell r="DN58">
            <v>52790.852599999998</v>
          </cell>
          <cell r="DO58">
            <v>56582.619400000003</v>
          </cell>
          <cell r="DP58">
            <v>8880.1990000000005</v>
          </cell>
          <cell r="DQ58">
            <v>7415.1998999999996</v>
          </cell>
          <cell r="DR58">
            <v>5283.0020999999997</v>
          </cell>
          <cell r="DS58">
            <v>2143.6017000000002</v>
          </cell>
          <cell r="DT58">
            <v>2466.7370000000001</v>
          </cell>
          <cell r="DU58">
            <v>2469.6471000000001</v>
          </cell>
          <cell r="DV58">
            <v>-1283.3091999999999</v>
          </cell>
          <cell r="DW58">
            <v>3568.0106999999998</v>
          </cell>
          <cell r="DX58">
            <v>4851.3199000000004</v>
          </cell>
          <cell r="DY58">
            <v>123316.4148</v>
          </cell>
          <cell r="DZ58">
            <v>81482.299499999994</v>
          </cell>
          <cell r="EA58">
            <v>57662.798600000002</v>
          </cell>
          <cell r="EB58">
            <v>23838.939299999998</v>
          </cell>
          <cell r="EC58">
            <v>29531.83</v>
          </cell>
          <cell r="ED58">
            <v>27915.695500000002</v>
          </cell>
          <cell r="EE58">
            <v>6480.9078</v>
          </cell>
          <cell r="EF58">
            <v>87726.913</v>
          </cell>
          <cell r="EG58">
            <v>81246.0052</v>
          </cell>
          <cell r="EH58">
            <v>142868.07870000001</v>
          </cell>
          <cell r="EI58">
            <v>118041.31690000001</v>
          </cell>
          <cell r="EJ58">
            <v>78493.700200000007</v>
          </cell>
          <cell r="EK58">
            <v>39555.7094</v>
          </cell>
          <cell r="EL58">
            <v>33601.210899999998</v>
          </cell>
          <cell r="EM58">
            <v>33611.087599999999</v>
          </cell>
          <cell r="EN58">
            <v>-6529.9690000000001</v>
          </cell>
          <cell r="EO58">
            <v>38033.506000000001</v>
          </cell>
          <cell r="EP58">
            <v>44563.474999999999</v>
          </cell>
          <cell r="EQ58">
            <v>1915269.6879</v>
          </cell>
          <cell r="ER58">
            <v>1513934.8029</v>
          </cell>
          <cell r="ES58">
            <v>1146617.9502000001</v>
          </cell>
          <cell r="ET58">
            <v>366154.54590000003</v>
          </cell>
          <cell r="EU58">
            <v>384158.11320000002</v>
          </cell>
          <cell r="EV58">
            <v>377022.41210000002</v>
          </cell>
          <cell r="EW58">
            <v>22076.724999999999</v>
          </cell>
          <cell r="EX58">
            <v>426949.39610000001</v>
          </cell>
          <cell r="EY58">
            <v>404872.67109999998</v>
          </cell>
          <cell r="EZ58">
            <v>4101357.4254000001</v>
          </cell>
          <cell r="FA58">
            <v>3006846.5531000001</v>
          </cell>
          <cell r="FB58">
            <v>2305118.0518999998</v>
          </cell>
          <cell r="FC58">
            <v>700459.92740000004</v>
          </cell>
          <cell r="FD58">
            <v>1210955.9184000001</v>
          </cell>
          <cell r="FE58">
            <v>1194717.8463999999</v>
          </cell>
          <cell r="FF58">
            <v>-67479.263099999996</v>
          </cell>
          <cell r="FG58">
            <v>373333.67050000001</v>
          </cell>
          <cell r="FH58">
            <v>440812.93359999999</v>
          </cell>
          <cell r="FI58">
            <v>805132.11239999998</v>
          </cell>
          <cell r="FJ58">
            <v>567239.69689999998</v>
          </cell>
          <cell r="FK58">
            <v>445251.47480000003</v>
          </cell>
          <cell r="FL58">
            <v>123739.4614</v>
          </cell>
          <cell r="FM58">
            <v>241930.87390000001</v>
          </cell>
          <cell r="FN58">
            <v>274456.99930000002</v>
          </cell>
          <cell r="FO58">
            <v>7326.5213999999996</v>
          </cell>
          <cell r="FP58">
            <v>225008.09359999999</v>
          </cell>
          <cell r="FQ58">
            <v>217681.5723</v>
          </cell>
          <cell r="FR58">
            <v>23525.9473</v>
          </cell>
          <cell r="FS58">
            <v>20521.620500000001</v>
          </cell>
          <cell r="FT58">
            <v>14529.148300000001</v>
          </cell>
          <cell r="FU58">
            <v>6293.1962000000003</v>
          </cell>
          <cell r="FV58">
            <v>5170.0671000000002</v>
          </cell>
          <cell r="FW58">
            <v>4262.5258999999996</v>
          </cell>
          <cell r="FX58">
            <v>-2459.9448000000002</v>
          </cell>
          <cell r="FY58">
            <v>8913.4282000000003</v>
          </cell>
          <cell r="FZ58">
            <v>11373.373</v>
          </cell>
          <cell r="GA58">
            <v>39582.9764</v>
          </cell>
          <cell r="GB58">
            <v>33434.517699999997</v>
          </cell>
          <cell r="GC58">
            <v>22882.353500000001</v>
          </cell>
          <cell r="GD58">
            <v>11209.8652</v>
          </cell>
          <cell r="GE58">
            <v>7395.2101000000002</v>
          </cell>
          <cell r="GF58">
            <v>7456.0977000000003</v>
          </cell>
          <cell r="GG58">
            <v>-1488.4165</v>
          </cell>
          <cell r="GH58">
            <v>15775.920400000001</v>
          </cell>
          <cell r="GI58">
            <v>17264.336899999998</v>
          </cell>
          <cell r="GJ58">
            <v>28325.700400000002</v>
          </cell>
          <cell r="GK58">
            <v>15149.8603</v>
          </cell>
          <cell r="GL58">
            <v>10367.793900000001</v>
          </cell>
          <cell r="GM58">
            <v>4721.9288999999999</v>
          </cell>
          <cell r="GN58">
            <v>5286.9997000000003</v>
          </cell>
          <cell r="GO58">
            <v>5035.2963</v>
          </cell>
          <cell r="GP58">
            <v>7262.5140000000001</v>
          </cell>
          <cell r="GQ58">
            <v>35608.323199999999</v>
          </cell>
          <cell r="GR58">
            <v>28345.8092</v>
          </cell>
          <cell r="GS58">
            <v>1397019.5970999999</v>
          </cell>
          <cell r="GT58">
            <v>1015624.2363</v>
          </cell>
          <cell r="GU58">
            <v>846424.09840000002</v>
          </cell>
          <cell r="GV58">
            <v>168874.00339999999</v>
          </cell>
          <cell r="GW58">
            <v>309522.38919999998</v>
          </cell>
          <cell r="GX58">
            <v>284892.95870000002</v>
          </cell>
          <cell r="GY58">
            <v>9835.6808000000001</v>
          </cell>
          <cell r="GZ58">
            <v>311510.6961</v>
          </cell>
          <cell r="HA58">
            <v>301675.01530000003</v>
          </cell>
          <cell r="HB58">
            <v>597335.10239999997</v>
          </cell>
          <cell r="HC58">
            <v>429273.4595</v>
          </cell>
          <cell r="HD58">
            <v>293083.31760000001</v>
          </cell>
          <cell r="HE58">
            <v>135281.8921</v>
          </cell>
          <cell r="HF58">
            <v>136155.2176</v>
          </cell>
          <cell r="HG58">
            <v>130529.099</v>
          </cell>
          <cell r="HH58">
            <v>32399.644199999999</v>
          </cell>
          <cell r="HI58">
            <v>311307.60950000002</v>
          </cell>
          <cell r="HJ58">
            <v>278907.96539999999</v>
          </cell>
          <cell r="HK58">
            <v>96335.6587</v>
          </cell>
          <cell r="HL58">
            <v>72326.420700000002</v>
          </cell>
          <cell r="HM58">
            <v>54314.972399999999</v>
          </cell>
          <cell r="HN58">
            <v>18047.671999999999</v>
          </cell>
          <cell r="HO58">
            <v>17849.499899999999</v>
          </cell>
          <cell r="HP58">
            <v>17321.101600000002</v>
          </cell>
          <cell r="HQ58">
            <v>5829.7048000000004</v>
          </cell>
          <cell r="HR58">
            <v>27318.111400000002</v>
          </cell>
          <cell r="HS58">
            <v>21488.406599999998</v>
          </cell>
          <cell r="HT58">
            <v>230027.96309999999</v>
          </cell>
          <cell r="HU58">
            <v>123024.1225</v>
          </cell>
          <cell r="HV58">
            <v>78761.308999999994</v>
          </cell>
          <cell r="HW58">
            <v>44747.819300000003</v>
          </cell>
          <cell r="HX58">
            <v>58260.313600000001</v>
          </cell>
          <cell r="HY58">
            <v>48360.402600000001</v>
          </cell>
          <cell r="HZ58">
            <v>49085.837599999999</v>
          </cell>
          <cell r="IA58">
            <v>103602.8909</v>
          </cell>
          <cell r="IB58">
            <v>54517.053200000002</v>
          </cell>
          <cell r="IC58">
            <v>498061.73239999998</v>
          </cell>
          <cell r="ID58">
            <v>412570.5932</v>
          </cell>
          <cell r="IE58">
            <v>315917.42749999999</v>
          </cell>
          <cell r="IF58">
            <v>96556.210600000006</v>
          </cell>
          <cell r="IG58">
            <v>109264.53260000001</v>
          </cell>
          <cell r="IH58">
            <v>104137.5463</v>
          </cell>
          <cell r="II58">
            <v>-27377.9074</v>
          </cell>
          <cell r="IJ58">
            <v>129419.5612</v>
          </cell>
          <cell r="IK58">
            <v>156797.46859999999</v>
          </cell>
          <cell r="IL58">
            <v>248459.66440000001</v>
          </cell>
          <cell r="IM58">
            <v>202724.43340000001</v>
          </cell>
          <cell r="IN58">
            <v>155540.66630000001</v>
          </cell>
          <cell r="IO58">
            <v>47072.683100000002</v>
          </cell>
          <cell r="IP58">
            <v>65166.454700000002</v>
          </cell>
          <cell r="IQ58">
            <v>63076.020100000002</v>
          </cell>
          <cell r="IR58">
            <v>-18385.130499999999</v>
          </cell>
          <cell r="IS58">
            <v>57207.899599999997</v>
          </cell>
          <cell r="IT58">
            <v>75593.03</v>
          </cell>
          <cell r="IU58">
            <v>82753.012600000002</v>
          </cell>
          <cell r="IV58">
            <v>68718.173299999995</v>
          </cell>
          <cell r="IW58">
            <v>48989.316700000003</v>
          </cell>
          <cell r="IX58">
            <v>19625.242099999999</v>
          </cell>
          <cell r="IY58">
            <v>26915.4424</v>
          </cell>
          <cell r="IZ58">
            <v>27249.021199999999</v>
          </cell>
          <cell r="JA58">
            <v>-10161.5471</v>
          </cell>
          <cell r="JB58">
            <v>31704.4591</v>
          </cell>
          <cell r="JC58">
            <v>41866.006200000003</v>
          </cell>
          <cell r="JD58">
            <v>39929.444600000003</v>
          </cell>
          <cell r="JE58">
            <v>31260.488099999999</v>
          </cell>
          <cell r="JF58">
            <v>23037.032200000001</v>
          </cell>
          <cell r="JG58">
            <v>8206.7338</v>
          </cell>
          <cell r="JH58">
            <v>10295.2012</v>
          </cell>
          <cell r="JI58">
            <v>9881.6478999999999</v>
          </cell>
          <cell r="JJ58">
            <v>-1262.8442</v>
          </cell>
          <cell r="JK58">
            <v>17088.105</v>
          </cell>
          <cell r="JL58">
            <v>18350.949199999999</v>
          </cell>
          <cell r="JM58">
            <v>1088433.0151</v>
          </cell>
          <cell r="JN58">
            <v>815206.55260000005</v>
          </cell>
          <cell r="JO58">
            <v>638318.32279999997</v>
          </cell>
          <cell r="JP58">
            <v>177362.1059</v>
          </cell>
          <cell r="JQ58">
            <v>261665.7199</v>
          </cell>
          <cell r="JR58">
            <v>252292.4945</v>
          </cell>
          <cell r="JS58">
            <v>5688.2830000000004</v>
          </cell>
          <cell r="JT58">
            <v>254644.2879</v>
          </cell>
          <cell r="JU58">
            <v>248956.0049</v>
          </cell>
          <cell r="JV58">
            <v>289468.65389999998</v>
          </cell>
          <cell r="JW58">
            <v>221024.21789999999</v>
          </cell>
          <cell r="JX58">
            <v>133300.92550000001</v>
          </cell>
          <cell r="JY58">
            <v>88998.097500000003</v>
          </cell>
          <cell r="JZ58">
            <v>64906.817000000003</v>
          </cell>
          <cell r="KA58">
            <v>63257.345699999998</v>
          </cell>
          <cell r="KB58">
            <v>4680.1880000000001</v>
          </cell>
          <cell r="KC58">
            <v>105768.58530000001</v>
          </cell>
          <cell r="KD58">
            <v>101088.3973</v>
          </cell>
          <cell r="KE58">
            <v>327832.47129999998</v>
          </cell>
          <cell r="KF58">
            <v>227261.03320000001</v>
          </cell>
          <cell r="KG58">
            <v>186347.51209999999</v>
          </cell>
          <cell r="KH58">
            <v>40981.3442</v>
          </cell>
          <cell r="KI58">
            <v>85051.8</v>
          </cell>
          <cell r="KJ58">
            <v>78195.135800000004</v>
          </cell>
          <cell r="KK58">
            <v>14797.9494</v>
          </cell>
          <cell r="KL58">
            <v>162393.7917</v>
          </cell>
          <cell r="KM58">
            <v>147595.84229999999</v>
          </cell>
          <cell r="KN58">
            <v>825621.29319999996</v>
          </cell>
          <cell r="KO58">
            <v>644257.48160000006</v>
          </cell>
          <cell r="KP58">
            <v>535170.32739999995</v>
          </cell>
          <cell r="KQ58">
            <v>108849.02770000001</v>
          </cell>
          <cell r="KS58">
            <v>161016.74069999999</v>
          </cell>
          <cell r="KT58">
            <v>-1694.7789</v>
          </cell>
          <cell r="KU58">
            <v>146716.33300000001</v>
          </cell>
          <cell r="KV58">
            <v>151670.4749</v>
          </cell>
          <cell r="KW58">
            <v>1809606.7785</v>
          </cell>
          <cell r="KX58">
            <v>1473195.8764</v>
          </cell>
          <cell r="KY58">
            <v>1123899.1904</v>
          </cell>
          <cell r="KZ58">
            <v>348224.91389999999</v>
          </cell>
          <cell r="LA58">
            <v>324101.15590000001</v>
          </cell>
          <cell r="LB58">
            <v>317608.6827</v>
          </cell>
          <cell r="LC58">
            <v>9342.1352000000006</v>
          </cell>
          <cell r="LD58">
            <v>445010.46279999998</v>
          </cell>
          <cell r="LE58">
            <v>435668.32770000002</v>
          </cell>
          <cell r="LF58">
            <v>11570063.628</v>
          </cell>
          <cell r="LG58">
            <v>9416506.1363999993</v>
          </cell>
          <cell r="LH58">
            <v>7478167.1560000004</v>
          </cell>
          <cell r="LI58">
            <v>1956088.3622999999</v>
          </cell>
          <cell r="LJ58">
            <v>2448515.2626</v>
          </cell>
          <cell r="LK58">
            <v>2383886.1175000002</v>
          </cell>
          <cell r="LL58">
            <v>-293340.23379999999</v>
          </cell>
          <cell r="LM58">
            <v>1132164.6043</v>
          </cell>
          <cell r="LN58">
            <v>1425504.8381000001</v>
          </cell>
          <cell r="LO58" t="str">
            <v>..</v>
          </cell>
          <cell r="LP58" t="str">
            <v>..</v>
          </cell>
          <cell r="LS58" t="str">
            <v>..</v>
          </cell>
          <cell r="LT58" t="str">
            <v>..</v>
          </cell>
          <cell r="LU58" t="str">
            <v>..</v>
          </cell>
          <cell r="LV58" t="str">
            <v>..</v>
          </cell>
          <cell r="LW58" t="str">
            <v>..</v>
          </cell>
          <cell r="LX58" t="str">
            <v>..</v>
          </cell>
          <cell r="LY58" t="str">
            <v>..</v>
          </cell>
          <cell r="LZ58" t="str">
            <v>..</v>
          </cell>
          <cell r="MA58" t="str">
            <v>..</v>
          </cell>
          <cell r="MB58" t="str">
            <v>..</v>
          </cell>
          <cell r="MC58" t="str">
            <v>..</v>
          </cell>
          <cell r="MD58" t="str">
            <v>..</v>
          </cell>
          <cell r="ME58" t="str">
            <v>..</v>
          </cell>
          <cell r="MF58" t="str">
            <v>..</v>
          </cell>
          <cell r="MG58">
            <v>73927.268700000001</v>
          </cell>
          <cell r="MH58">
            <v>49857.871800000001</v>
          </cell>
          <cell r="MI58">
            <v>34913.767099999997</v>
          </cell>
          <cell r="MJ58">
            <v>16079.175800000001</v>
          </cell>
          <cell r="MK58">
            <v>10607.9373</v>
          </cell>
          <cell r="ML58">
            <v>7729.2844999999998</v>
          </cell>
          <cell r="MM58">
            <v>15297.4686</v>
          </cell>
          <cell r="MN58">
            <v>39444.9372</v>
          </cell>
          <cell r="MO58">
            <v>24147.468700000001</v>
          </cell>
          <cell r="MP58" t="str">
            <v>..</v>
          </cell>
          <cell r="MQ58" t="str">
            <v>..</v>
          </cell>
          <cell r="MR58" t="str">
            <v>..</v>
          </cell>
          <cell r="MS58" t="str">
            <v>..</v>
          </cell>
          <cell r="MT58" t="str">
            <v>..</v>
          </cell>
          <cell r="MU58" t="str">
            <v>..</v>
          </cell>
          <cell r="MV58" t="str">
            <v>..</v>
          </cell>
          <cell r="MW58" t="str">
            <v>..</v>
          </cell>
          <cell r="MX58" t="str">
            <v>..</v>
          </cell>
          <cell r="MY58">
            <v>338253.60859999998</v>
          </cell>
          <cell r="MZ58">
            <v>278647.63900000002</v>
          </cell>
          <cell r="NA58">
            <v>231224.584</v>
          </cell>
          <cell r="NB58">
            <v>47403.009599999998</v>
          </cell>
          <cell r="NC58">
            <v>59338.131600000001</v>
          </cell>
          <cell r="ND58">
            <v>60657.027699999999</v>
          </cell>
          <cell r="NE58">
            <v>-1109.9768999999999</v>
          </cell>
          <cell r="NF58">
            <v>47571.455000000002</v>
          </cell>
          <cell r="NG58">
            <v>48681.431900000003</v>
          </cell>
          <cell r="NH58">
            <v>35201.592400000001</v>
          </cell>
          <cell r="NI58">
            <v>31285.343799999999</v>
          </cell>
          <cell r="NJ58">
            <v>24518.195100000001</v>
          </cell>
          <cell r="NK58">
            <v>6887.1004999999996</v>
          </cell>
          <cell r="NL58">
            <v>7436.4472999999998</v>
          </cell>
          <cell r="NM58">
            <v>7887.7479999999996</v>
          </cell>
          <cell r="NN58">
            <v>-2688.4396000000002</v>
          </cell>
          <cell r="NO58">
            <v>11649.976000000001</v>
          </cell>
          <cell r="NP58">
            <v>14338.4157</v>
          </cell>
          <cell r="NQ58">
            <v>64747.904199999997</v>
          </cell>
          <cell r="NR58">
            <v>52649.368399999999</v>
          </cell>
          <cell r="NS58">
            <v>38749.837099999997</v>
          </cell>
          <cell r="NT58">
            <v>13972.7624</v>
          </cell>
          <cell r="NU58">
            <v>13178.7724</v>
          </cell>
          <cell r="NV58">
            <v>12540.692999999999</v>
          </cell>
          <cell r="NW58">
            <v>-1866.192</v>
          </cell>
          <cell r="NX58">
            <v>18711.404699999999</v>
          </cell>
          <cell r="NY58">
            <v>20577.596699999998</v>
          </cell>
          <cell r="NZ58">
            <v>17932.815600000002</v>
          </cell>
          <cell r="OA58">
            <v>13907.8043</v>
          </cell>
          <cell r="OB58">
            <v>10623.299199999999</v>
          </cell>
          <cell r="OC58">
            <v>3317.7815000000001</v>
          </cell>
          <cell r="OD58">
            <v>3468.8818999999999</v>
          </cell>
          <cell r="OE58">
            <v>3568.2826</v>
          </cell>
          <cell r="OF58">
            <v>405.029</v>
          </cell>
          <cell r="OG58">
            <v>11392.6543</v>
          </cell>
          <cell r="OH58">
            <v>10987.6253</v>
          </cell>
          <cell r="OI58">
            <v>2277574.3294000002</v>
          </cell>
          <cell r="OJ58">
            <v>1653634.763</v>
          </cell>
          <cell r="OK58">
            <v>1363984.2808000001</v>
          </cell>
          <cell r="OL58">
            <v>290417.2268</v>
          </cell>
          <cell r="OM58" t="str">
            <v>..</v>
          </cell>
          <cell r="ON58">
            <v>557575.60290000006</v>
          </cell>
          <cell r="OO58">
            <v>-92518.680099999998</v>
          </cell>
          <cell r="OP58">
            <v>232868.7556</v>
          </cell>
          <cell r="OQ58">
            <v>325387.43579999998</v>
          </cell>
          <cell r="OR58">
            <v>1135453.2863</v>
          </cell>
          <cell r="OS58">
            <v>778924.56310000003</v>
          </cell>
          <cell r="OT58">
            <v>699427.5355</v>
          </cell>
          <cell r="OU58">
            <v>78061.763399999996</v>
          </cell>
          <cell r="OV58">
            <v>427258.67589999997</v>
          </cell>
          <cell r="OW58">
            <v>327755.60029999999</v>
          </cell>
          <cell r="OX58">
            <v>-12773.9246</v>
          </cell>
          <cell r="OY58">
            <v>275809.70059999998</v>
          </cell>
          <cell r="OZ58">
            <v>288583.62520000001</v>
          </cell>
          <cell r="PA58" t="str">
            <v>..</v>
          </cell>
          <cell r="PB58" t="str">
            <v>..</v>
          </cell>
          <cell r="PC58" t="str">
            <v>..</v>
          </cell>
          <cell r="PD58" t="str">
            <v>..</v>
          </cell>
          <cell r="PE58" t="str">
            <v>..</v>
          </cell>
          <cell r="PF58" t="str">
            <v>..</v>
          </cell>
          <cell r="PG58" t="str">
            <v>..</v>
          </cell>
          <cell r="PH58" t="str">
            <v>..</v>
          </cell>
          <cell r="PI58" t="str">
            <v>..</v>
          </cell>
          <cell r="PJ58" t="str">
            <v>..</v>
          </cell>
          <cell r="PK58" t="str">
            <v>..</v>
          </cell>
          <cell r="PL58" t="str">
            <v>..</v>
          </cell>
          <cell r="PM58" t="str">
            <v>..</v>
          </cell>
          <cell r="PN58" t="str">
            <v>..</v>
          </cell>
          <cell r="PO58" t="str">
            <v>..</v>
          </cell>
          <cell r="PP58" t="str">
            <v>..</v>
          </cell>
          <cell r="PQ58" t="str">
            <v>..</v>
          </cell>
          <cell r="PR58" t="str">
            <v>..</v>
          </cell>
          <cell r="PS58" t="str">
            <v>..</v>
          </cell>
          <cell r="PT58" t="str">
            <v>..</v>
          </cell>
          <cell r="PU58" t="str">
            <v>..</v>
          </cell>
          <cell r="PV58" t="str">
            <v>..</v>
          </cell>
          <cell r="PW58" t="str">
            <v>..</v>
          </cell>
          <cell r="PX58" t="str">
            <v>..</v>
          </cell>
          <cell r="PY58" t="str">
            <v>..</v>
          </cell>
          <cell r="PZ58" t="str">
            <v>..</v>
          </cell>
          <cell r="QA58" t="str">
            <v>..</v>
          </cell>
          <cell r="QB58">
            <v>222491.0287</v>
          </cell>
          <cell r="QC58">
            <v>159471.74650000001</v>
          </cell>
          <cell r="QD58">
            <v>114621.8358</v>
          </cell>
          <cell r="QE58">
            <v>51383.206299999998</v>
          </cell>
          <cell r="QF58">
            <v>38587.531799999997</v>
          </cell>
          <cell r="QG58">
            <v>37315.716200000003</v>
          </cell>
          <cell r="QH58">
            <v>6693.3238000000001</v>
          </cell>
          <cell r="QI58">
            <v>41998.0003</v>
          </cell>
          <cell r="QJ58">
            <v>35304.676500000001</v>
          </cell>
          <cell r="QK58">
            <v>1680965.3296999999</v>
          </cell>
          <cell r="QL58">
            <v>1122626.9753</v>
          </cell>
          <cell r="QM58">
            <v>709612.05469999998</v>
          </cell>
          <cell r="QN58">
            <v>473191.93790000002</v>
          </cell>
          <cell r="QO58">
            <v>221923.11249999999</v>
          </cell>
          <cell r="QP58">
            <v>230370.2536</v>
          </cell>
          <cell r="QQ58">
            <v>178828.3064</v>
          </cell>
          <cell r="QR58">
            <v>387808.84169999999</v>
          </cell>
          <cell r="QS58">
            <v>157637.9344</v>
          </cell>
          <cell r="QT58">
            <v>400876.77850000001</v>
          </cell>
          <cell r="QU58">
            <v>302677.82689999999</v>
          </cell>
          <cell r="QV58">
            <v>227695.7789</v>
          </cell>
          <cell r="QW58">
            <v>74982.0481</v>
          </cell>
          <cell r="QX58">
            <v>62991.613400000002</v>
          </cell>
          <cell r="QY58">
            <v>63570.1489</v>
          </cell>
          <cell r="QZ58">
            <v>32880.6561</v>
          </cell>
          <cell r="RA58">
            <v>128959.4457</v>
          </cell>
          <cell r="RB58">
            <v>96078.789499999999</v>
          </cell>
        </row>
        <row r="59">
          <cell r="A59">
            <v>1999</v>
          </cell>
          <cell r="B59" t="str">
            <v/>
          </cell>
          <cell r="C59">
            <v>682011.11719999998</v>
          </cell>
          <cell r="D59">
            <v>463942.14659999998</v>
          </cell>
          <cell r="E59">
            <v>344343.45819999999</v>
          </cell>
          <cell r="F59">
            <v>120220.9241</v>
          </cell>
          <cell r="G59">
            <v>145288.36079999999</v>
          </cell>
          <cell r="H59">
            <v>143026.36689999999</v>
          </cell>
          <cell r="I59">
            <v>62061.564599999998</v>
          </cell>
          <cell r="J59">
            <v>147325.98379999999</v>
          </cell>
          <cell r="K59">
            <v>85264.419299999994</v>
          </cell>
          <cell r="L59">
            <v>291802.17479999998</v>
          </cell>
          <cell r="M59">
            <v>219459.3786</v>
          </cell>
          <cell r="N59">
            <v>158235.9951</v>
          </cell>
          <cell r="O59">
            <v>61286.4159</v>
          </cell>
          <cell r="P59">
            <v>76921.706399999995</v>
          </cell>
          <cell r="Q59">
            <v>73036.444300000003</v>
          </cell>
          <cell r="R59">
            <v>-2213.1631000000002</v>
          </cell>
          <cell r="S59">
            <v>107758.5695</v>
          </cell>
          <cell r="T59">
            <v>109971.7326</v>
          </cell>
          <cell r="U59">
            <v>353128.7573</v>
          </cell>
          <cell r="V59">
            <v>274421.60920000001</v>
          </cell>
          <cell r="W59">
            <v>189727.02859999999</v>
          </cell>
          <cell r="X59">
            <v>84418.102899999998</v>
          </cell>
          <cell r="Y59">
            <v>78428.329299999998</v>
          </cell>
          <cell r="Z59">
            <v>78385.050700000007</v>
          </cell>
          <cell r="AA59">
            <v>3301.9141</v>
          </cell>
          <cell r="AB59">
            <v>222841.8812</v>
          </cell>
          <cell r="AC59">
            <v>219539.96710000001</v>
          </cell>
          <cell r="AD59">
            <v>1078219.7697999999</v>
          </cell>
          <cell r="AE59">
            <v>768758.3173</v>
          </cell>
          <cell r="AF59">
            <v>549186.22470000002</v>
          </cell>
          <cell r="AG59">
            <v>220563.38740000001</v>
          </cell>
          <cell r="AH59">
            <v>210624.6545</v>
          </cell>
          <cell r="AI59">
            <v>209673.16</v>
          </cell>
          <cell r="AJ59">
            <v>90298.935299999997</v>
          </cell>
          <cell r="AK59">
            <v>386281.48300000001</v>
          </cell>
          <cell r="AL59">
            <v>295982.5477</v>
          </cell>
          <cell r="AM59">
            <v>194571.45139999999</v>
          </cell>
          <cell r="AN59">
            <v>127652.5248</v>
          </cell>
          <cell r="AO59">
            <v>103866.9987</v>
          </cell>
          <cell r="AP59">
            <v>24069.207299999998</v>
          </cell>
          <cell r="AQ59">
            <v>27278.105200000002</v>
          </cell>
          <cell r="AR59">
            <v>27714.7876</v>
          </cell>
          <cell r="AS59">
            <v>36926.135399999999</v>
          </cell>
          <cell r="AT59">
            <v>73857.402799999996</v>
          </cell>
          <cell r="AU59">
            <v>36931.267399999997</v>
          </cell>
          <cell r="AV59">
            <v>203410.82990000001</v>
          </cell>
          <cell r="AW59">
            <v>154571.49220000001</v>
          </cell>
          <cell r="AX59">
            <v>105397.117</v>
          </cell>
          <cell r="AY59">
            <v>49273.840600000003</v>
          </cell>
          <cell r="AZ59">
            <v>52623.995999999999</v>
          </cell>
          <cell r="BA59">
            <v>52778.167399999998</v>
          </cell>
          <cell r="BB59">
            <v>-558.5421</v>
          </cell>
          <cell r="BC59">
            <v>66128.690700000006</v>
          </cell>
          <cell r="BD59">
            <v>66687.232799999998</v>
          </cell>
          <cell r="BE59">
            <v>212955.9382</v>
          </cell>
          <cell r="BF59">
            <v>151550.22630000001</v>
          </cell>
          <cell r="BG59">
            <v>98754.734500000006</v>
          </cell>
          <cell r="BH59">
            <v>52749.650699999998</v>
          </cell>
          <cell r="BI59">
            <v>41043.445099999997</v>
          </cell>
          <cell r="BJ59">
            <v>40256.111400000002</v>
          </cell>
          <cell r="BK59">
            <v>17954.556</v>
          </cell>
          <cell r="BL59">
            <v>81453.150500000003</v>
          </cell>
          <cell r="BM59">
            <v>63498.594400000002</v>
          </cell>
          <cell r="BN59">
            <v>18812.526099999999</v>
          </cell>
          <cell r="BO59">
            <v>13671.457</v>
          </cell>
          <cell r="BP59">
            <v>9254.2770999999993</v>
          </cell>
          <cell r="BQ59">
            <v>4663.7030000000004</v>
          </cell>
          <cell r="BR59">
            <v>3670.7779</v>
          </cell>
          <cell r="BS59">
            <v>3698.819</v>
          </cell>
          <cell r="BT59">
            <v>1267.6142</v>
          </cell>
          <cell r="BU59">
            <v>11121.893599999999</v>
          </cell>
          <cell r="BV59">
            <v>9854.2793999999994</v>
          </cell>
          <cell r="BW59">
            <v>165775.73480000001</v>
          </cell>
          <cell r="BX59">
            <v>125446.9555</v>
          </cell>
          <cell r="BY59">
            <v>83709.034100000004</v>
          </cell>
          <cell r="BZ59">
            <v>42102.144099999998</v>
          </cell>
          <cell r="CA59">
            <v>38589.838100000001</v>
          </cell>
          <cell r="CB59">
            <v>39480.406999999999</v>
          </cell>
          <cell r="CC59">
            <v>5689.8690999999999</v>
          </cell>
          <cell r="CD59">
            <v>52396.987200000003</v>
          </cell>
          <cell r="CE59">
            <v>46707.1181</v>
          </cell>
          <cell r="CF59">
            <v>1983612.8263999999</v>
          </cell>
          <cell r="CG59">
            <v>1511670.5060000001</v>
          </cell>
          <cell r="CH59">
            <v>1043733.7955</v>
          </cell>
          <cell r="CI59">
            <v>468506.21289999998</v>
          </cell>
          <cell r="CJ59">
            <v>441529.6801</v>
          </cell>
          <cell r="CK59">
            <v>429696.61869999999</v>
          </cell>
          <cell r="CL59">
            <v>30246.940200000001</v>
          </cell>
          <cell r="CM59">
            <v>458240.73979999998</v>
          </cell>
          <cell r="CN59">
            <v>427993.79960000003</v>
          </cell>
          <cell r="CO59">
            <v>2842146.5504999999</v>
          </cell>
          <cell r="CP59">
            <v>2200871.7322</v>
          </cell>
          <cell r="CQ59">
            <v>1664720.4728000001</v>
          </cell>
          <cell r="CR59">
            <v>536063.88690000004</v>
          </cell>
          <cell r="CS59">
            <v>662094.61849999998</v>
          </cell>
          <cell r="CT59">
            <v>625368.04909999995</v>
          </cell>
          <cell r="CU59">
            <v>-4893.8263999999999</v>
          </cell>
          <cell r="CV59">
            <v>729947.40179999999</v>
          </cell>
          <cell r="CW59">
            <v>734841.22820000001</v>
          </cell>
          <cell r="CX59">
            <v>253087.00930000001</v>
          </cell>
          <cell r="CY59">
            <v>222657.13039999999</v>
          </cell>
          <cell r="CZ59">
            <v>170834.78760000001</v>
          </cell>
          <cell r="DA59">
            <v>51966.092100000002</v>
          </cell>
          <cell r="DB59">
            <v>53038.940699999999</v>
          </cell>
          <cell r="DC59">
            <v>54676.521500000003</v>
          </cell>
          <cell r="DD59">
            <v>-22377.7886</v>
          </cell>
          <cell r="DE59">
            <v>48773.992599999998</v>
          </cell>
          <cell r="DF59">
            <v>71151.781199999998</v>
          </cell>
          <cell r="DG59">
            <v>168237.39499999999</v>
          </cell>
          <cell r="DH59">
            <v>130433.8839</v>
          </cell>
          <cell r="DI59">
            <v>93241.357000000004</v>
          </cell>
          <cell r="DJ59">
            <v>37283.4611</v>
          </cell>
          <cell r="DK59">
            <v>45289.720699999998</v>
          </cell>
          <cell r="DL59">
            <v>37507.7399</v>
          </cell>
          <cell r="DM59">
            <v>-5065.9062999999996</v>
          </cell>
          <cell r="DN59">
            <v>59020.793100000003</v>
          </cell>
          <cell r="DO59">
            <v>64086.6993</v>
          </cell>
          <cell r="DP59">
            <v>9239.2299000000003</v>
          </cell>
          <cell r="DQ59">
            <v>7911.5685999999996</v>
          </cell>
          <cell r="DR59">
            <v>5667.6008000000002</v>
          </cell>
          <cell r="DS59">
            <v>2253.1084000000001</v>
          </cell>
          <cell r="DT59">
            <v>2373.2228</v>
          </cell>
          <cell r="DU59">
            <v>2387.3054999999999</v>
          </cell>
          <cell r="DV59">
            <v>-1334.9468999999999</v>
          </cell>
          <cell r="DW59">
            <v>3679.0428000000002</v>
          </cell>
          <cell r="DX59">
            <v>5013.9897000000001</v>
          </cell>
          <cell r="DY59">
            <v>136269.0111</v>
          </cell>
          <cell r="DZ59">
            <v>88415.669800000003</v>
          </cell>
          <cell r="EA59">
            <v>63096.457900000001</v>
          </cell>
          <cell r="EB59">
            <v>25181.676500000001</v>
          </cell>
          <cell r="EC59">
            <v>32239.163799999998</v>
          </cell>
          <cell r="ED59">
            <v>31844.809099999999</v>
          </cell>
          <cell r="EE59">
            <v>10067.015799999999</v>
          </cell>
          <cell r="EF59">
            <v>101563.0227</v>
          </cell>
          <cell r="EG59">
            <v>91496.006899999993</v>
          </cell>
          <cell r="EH59">
            <v>148042.86050000001</v>
          </cell>
          <cell r="EI59">
            <v>122306.126</v>
          </cell>
          <cell r="EJ59">
            <v>81841.550700000007</v>
          </cell>
          <cell r="EK59">
            <v>40455.2814</v>
          </cell>
          <cell r="EL59">
            <v>35736.026899999997</v>
          </cell>
          <cell r="EM59">
            <v>33913.442900000002</v>
          </cell>
          <cell r="EN59">
            <v>-7963.5735000000004</v>
          </cell>
          <cell r="EO59">
            <v>43529.6823</v>
          </cell>
          <cell r="EP59">
            <v>51493.255799999999</v>
          </cell>
          <cell r="EQ59">
            <v>1946406.7559</v>
          </cell>
          <cell r="ER59">
            <v>1550037.7307</v>
          </cell>
          <cell r="ES59">
            <v>1178166.7002000001</v>
          </cell>
          <cell r="ET59">
            <v>370312.3</v>
          </cell>
          <cell r="EU59">
            <v>402935.69290000002</v>
          </cell>
          <cell r="EV59">
            <v>393460.36690000002</v>
          </cell>
          <cell r="EW59">
            <v>-298.32350000000002</v>
          </cell>
          <cell r="EX59">
            <v>422772.66609999997</v>
          </cell>
          <cell r="EY59">
            <v>423070.98969999998</v>
          </cell>
          <cell r="EZ59">
            <v>4091023.8802</v>
          </cell>
          <cell r="FA59">
            <v>3057655.4452</v>
          </cell>
          <cell r="FB59">
            <v>2331856.0463999999</v>
          </cell>
          <cell r="FC59">
            <v>724781.06629999995</v>
          </cell>
          <cell r="FD59">
            <v>1154938.4661000001</v>
          </cell>
          <cell r="FE59">
            <v>1183152.5144</v>
          </cell>
          <cell r="FF59">
            <v>-76103.140700000004</v>
          </cell>
          <cell r="FG59">
            <v>380603.41119999997</v>
          </cell>
          <cell r="FH59">
            <v>456706.55190000002</v>
          </cell>
          <cell r="FI59">
            <v>896181.45559999999</v>
          </cell>
          <cell r="FJ59">
            <v>626231.58459999994</v>
          </cell>
          <cell r="FK59">
            <v>497398.59250000003</v>
          </cell>
          <cell r="FL59">
            <v>129771.64019999999</v>
          </cell>
          <cell r="FM59">
            <v>300851.40860000002</v>
          </cell>
          <cell r="FN59">
            <v>298582.38459999999</v>
          </cell>
          <cell r="FO59">
            <v>-17476.1224</v>
          </cell>
          <cell r="FP59">
            <v>254434.64670000001</v>
          </cell>
          <cell r="FQ59">
            <v>271910.76909999998</v>
          </cell>
          <cell r="FR59">
            <v>24191.2127</v>
          </cell>
          <cell r="FS59">
            <v>21067.495500000001</v>
          </cell>
          <cell r="FT59">
            <v>15023.118700000001</v>
          </cell>
          <cell r="FU59">
            <v>6329.8218999999999</v>
          </cell>
          <cell r="FV59">
            <v>5240.1938</v>
          </cell>
          <cell r="FW59">
            <v>4454.1444000000001</v>
          </cell>
          <cell r="FX59">
            <v>-2433.9103</v>
          </cell>
          <cell r="FY59">
            <v>8347.5005999999994</v>
          </cell>
          <cell r="FZ59">
            <v>10781.410900000001</v>
          </cell>
          <cell r="GA59">
            <v>39133.8511</v>
          </cell>
          <cell r="GB59">
            <v>34167.624799999998</v>
          </cell>
          <cell r="GC59">
            <v>24019.3403</v>
          </cell>
          <cell r="GD59">
            <v>10720.016900000001</v>
          </cell>
          <cell r="GE59">
            <v>6477.7175999999999</v>
          </cell>
          <cell r="GF59">
            <v>7016.6121999999996</v>
          </cell>
          <cell r="GG59">
            <v>-1950.3943999999999</v>
          </cell>
          <cell r="GH59">
            <v>12803.6103</v>
          </cell>
          <cell r="GI59">
            <v>14754.0047</v>
          </cell>
          <cell r="GJ59">
            <v>30728.003799999999</v>
          </cell>
          <cell r="GK59">
            <v>16109.475899999999</v>
          </cell>
          <cell r="GL59">
            <v>10988.6736</v>
          </cell>
          <cell r="GM59">
            <v>5063.7403000000004</v>
          </cell>
          <cell r="GN59">
            <v>6002.7327999999998</v>
          </cell>
          <cell r="GO59">
            <v>5937.6985999999997</v>
          </cell>
          <cell r="GP59">
            <v>7970.1463000000003</v>
          </cell>
          <cell r="GQ59">
            <v>39974.548799999997</v>
          </cell>
          <cell r="GR59">
            <v>32004.4025</v>
          </cell>
          <cell r="GS59">
            <v>1435487.2896</v>
          </cell>
          <cell r="GT59">
            <v>1065396.8781999999</v>
          </cell>
          <cell r="GU59">
            <v>887336.17379999999</v>
          </cell>
          <cell r="GV59">
            <v>177705.50959999999</v>
          </cell>
          <cell r="GW59">
            <v>318489.70860000001</v>
          </cell>
          <cell r="GX59">
            <v>300734.79599999997</v>
          </cell>
          <cell r="GY59">
            <v>-7981.6463999999996</v>
          </cell>
          <cell r="GZ59">
            <v>328426.43070000003</v>
          </cell>
          <cell r="HA59">
            <v>336408.07709999999</v>
          </cell>
          <cell r="HB59">
            <v>627405.2389</v>
          </cell>
          <cell r="HC59">
            <v>450081.39689999999</v>
          </cell>
          <cell r="HD59">
            <v>310541.43489999999</v>
          </cell>
          <cell r="HE59">
            <v>138228.96239999999</v>
          </cell>
          <cell r="HF59">
            <v>144779.1139</v>
          </cell>
          <cell r="HG59">
            <v>143564.12779999999</v>
          </cell>
          <cell r="HH59">
            <v>33172.967900000003</v>
          </cell>
          <cell r="HI59">
            <v>339365.42259999999</v>
          </cell>
          <cell r="HJ59">
            <v>306192.4547</v>
          </cell>
          <cell r="HK59">
            <v>101341.1529</v>
          </cell>
          <cell r="HL59">
            <v>74307.462599999999</v>
          </cell>
          <cell r="HM59">
            <v>55953.560400000002</v>
          </cell>
          <cell r="HN59">
            <v>18368.914400000001</v>
          </cell>
          <cell r="HO59">
            <v>21662.311799999999</v>
          </cell>
          <cell r="HP59">
            <v>20231.8338</v>
          </cell>
          <cell r="HQ59">
            <v>5583.4723999999997</v>
          </cell>
          <cell r="HR59">
            <v>29586.557499999999</v>
          </cell>
          <cell r="HS59">
            <v>24003.0851</v>
          </cell>
          <cell r="HT59">
            <v>234658.1115</v>
          </cell>
          <cell r="HU59">
            <v>127398.4415</v>
          </cell>
          <cell r="HV59">
            <v>81702.465899999996</v>
          </cell>
          <cell r="HW59">
            <v>46157.410300000003</v>
          </cell>
          <cell r="HX59">
            <v>54002.933700000001</v>
          </cell>
          <cell r="HY59">
            <v>45976.939299999998</v>
          </cell>
          <cell r="HZ59">
            <v>52882.608200000002</v>
          </cell>
          <cell r="IA59">
            <v>106551.0151</v>
          </cell>
          <cell r="IB59">
            <v>53668.406900000002</v>
          </cell>
          <cell r="IC59">
            <v>521181.9253</v>
          </cell>
          <cell r="ID59">
            <v>433215.3836</v>
          </cell>
          <cell r="IE59">
            <v>333331.11959999998</v>
          </cell>
          <cell r="IF59">
            <v>99674.841</v>
          </cell>
          <cell r="IG59">
            <v>116409.84729999999</v>
          </cell>
          <cell r="IH59">
            <v>111269.0102</v>
          </cell>
          <cell r="II59">
            <v>-32319.293900000001</v>
          </cell>
          <cell r="IJ59">
            <v>126156.3291</v>
          </cell>
          <cell r="IK59">
            <v>158475.62299999999</v>
          </cell>
          <cell r="IL59">
            <v>258165.9313</v>
          </cell>
          <cell r="IM59">
            <v>212613.40179999999</v>
          </cell>
          <cell r="IN59">
            <v>163730.3847</v>
          </cell>
          <cell r="IO59">
            <v>48703.897199999999</v>
          </cell>
          <cell r="IP59">
            <v>70077.810299999997</v>
          </cell>
          <cell r="IQ59">
            <v>66904.409</v>
          </cell>
          <cell r="IR59">
            <v>-23184.491999999998</v>
          </cell>
          <cell r="IS59">
            <v>59225.337399999997</v>
          </cell>
          <cell r="IT59">
            <v>82409.829400000002</v>
          </cell>
          <cell r="IU59">
            <v>82665.363500000007</v>
          </cell>
          <cell r="IV59">
            <v>66897.099900000001</v>
          </cell>
          <cell r="IW59">
            <v>48669.732300000003</v>
          </cell>
          <cell r="IX59">
            <v>18202.056700000001</v>
          </cell>
          <cell r="IY59">
            <v>23128.058300000001</v>
          </cell>
          <cell r="IZ59">
            <v>23136.8685</v>
          </cell>
          <cell r="JA59">
            <v>-5353.3909999999996</v>
          </cell>
          <cell r="JB59">
            <v>34949.485000000001</v>
          </cell>
          <cell r="JC59">
            <v>40302.875999999997</v>
          </cell>
          <cell r="JD59">
            <v>42058.748699999996</v>
          </cell>
          <cell r="JE59">
            <v>33158.492400000003</v>
          </cell>
          <cell r="JF59">
            <v>24561.460599999999</v>
          </cell>
          <cell r="JG59">
            <v>8560.6466</v>
          </cell>
          <cell r="JH59">
            <v>11807.161700000001</v>
          </cell>
          <cell r="JI59">
            <v>11202.405500000001</v>
          </cell>
          <cell r="JJ59">
            <v>-2463.5371</v>
          </cell>
          <cell r="JK59">
            <v>17430.635999999999</v>
          </cell>
          <cell r="JL59">
            <v>19894.1731</v>
          </cell>
          <cell r="JM59">
            <v>1137309.0051</v>
          </cell>
          <cell r="JN59">
            <v>852507.73430000001</v>
          </cell>
          <cell r="JO59">
            <v>668945.84620000003</v>
          </cell>
          <cell r="JP59">
            <v>184081.54639999999</v>
          </cell>
          <cell r="JQ59">
            <v>289200.61119999998</v>
          </cell>
          <cell r="JR59">
            <v>277283.26880000002</v>
          </cell>
          <cell r="JS59">
            <v>-7840.7534999999998</v>
          </cell>
          <cell r="JT59">
            <v>275196.3211</v>
          </cell>
          <cell r="JU59">
            <v>283037.07459999999</v>
          </cell>
          <cell r="JV59">
            <v>301948.31229999999</v>
          </cell>
          <cell r="JW59">
            <v>228231.5919</v>
          </cell>
          <cell r="JX59">
            <v>138679.69510000001</v>
          </cell>
          <cell r="JY59">
            <v>90628.3125</v>
          </cell>
          <cell r="JZ59">
            <v>67390.037800000006</v>
          </cell>
          <cell r="KA59">
            <v>67049.638900000005</v>
          </cell>
          <cell r="KB59">
            <v>7102.0282999999999</v>
          </cell>
          <cell r="KC59">
            <v>113369.9924</v>
          </cell>
          <cell r="KD59">
            <v>106267.9641</v>
          </cell>
          <cell r="KE59">
            <v>333388.31319999998</v>
          </cell>
          <cell r="KF59">
            <v>231853.4547</v>
          </cell>
          <cell r="KG59">
            <v>190145.67970000001</v>
          </cell>
          <cell r="KH59">
            <v>41773.768600000003</v>
          </cell>
          <cell r="KI59">
            <v>85658.946800000005</v>
          </cell>
          <cell r="KJ59">
            <v>79910.648799999995</v>
          </cell>
          <cell r="KK59">
            <v>15096.524600000001</v>
          </cell>
          <cell r="KL59">
            <v>167718.01999999999</v>
          </cell>
          <cell r="KM59">
            <v>152621.49540000001</v>
          </cell>
          <cell r="KN59">
            <v>797638.46900000004</v>
          </cell>
          <cell r="KO59">
            <v>647663.63780000003</v>
          </cell>
          <cell r="KP59">
            <v>533128.18000000005</v>
          </cell>
          <cell r="KQ59">
            <v>114375.8722</v>
          </cell>
          <cell r="KS59">
            <v>137746.20019999999</v>
          </cell>
          <cell r="KT59">
            <v>-14161.246300000001</v>
          </cell>
          <cell r="KU59">
            <v>130342.2375</v>
          </cell>
          <cell r="KV59">
            <v>146192.64600000001</v>
          </cell>
          <cell r="KW59">
            <v>1871644.1407000001</v>
          </cell>
          <cell r="KX59">
            <v>1537809.9142</v>
          </cell>
          <cell r="KY59">
            <v>1174197.9312</v>
          </cell>
          <cell r="KZ59">
            <v>362225.57130000001</v>
          </cell>
          <cell r="LA59">
            <v>340827.29940000002</v>
          </cell>
          <cell r="LB59">
            <v>324742.87070000003</v>
          </cell>
          <cell r="LC59">
            <v>-9886.5290999999997</v>
          </cell>
          <cell r="LD59">
            <v>457365.74129999999</v>
          </cell>
          <cell r="LE59">
            <v>467252.27039999998</v>
          </cell>
          <cell r="LF59">
            <v>12120016.056299999</v>
          </cell>
          <cell r="LG59">
            <v>9869880.1297999993</v>
          </cell>
          <cell r="LH59">
            <v>7872068.7119000005</v>
          </cell>
          <cell r="LI59">
            <v>2009631.5377</v>
          </cell>
          <cell r="LJ59">
            <v>2643203.7615999999</v>
          </cell>
          <cell r="LK59">
            <v>2582331.8986999998</v>
          </cell>
          <cell r="LL59">
            <v>-398002.81030000001</v>
          </cell>
          <cell r="LM59">
            <v>1188562.4754999999</v>
          </cell>
          <cell r="LN59">
            <v>1586565.2859</v>
          </cell>
          <cell r="LO59" t="str">
            <v>..</v>
          </cell>
          <cell r="LP59" t="str">
            <v>..</v>
          </cell>
          <cell r="LS59" t="str">
            <v>..</v>
          </cell>
          <cell r="LT59" t="str">
            <v>..</v>
          </cell>
          <cell r="LU59" t="str">
            <v>..</v>
          </cell>
          <cell r="LV59" t="str">
            <v>..</v>
          </cell>
          <cell r="LW59" t="str">
            <v>..</v>
          </cell>
          <cell r="LX59" t="str">
            <v>..</v>
          </cell>
          <cell r="LY59" t="str">
            <v>..</v>
          </cell>
          <cell r="LZ59" t="str">
            <v>..</v>
          </cell>
          <cell r="MA59" t="str">
            <v>..</v>
          </cell>
          <cell r="MB59" t="str">
            <v>..</v>
          </cell>
          <cell r="MC59" t="str">
            <v>..</v>
          </cell>
          <cell r="MD59" t="str">
            <v>..</v>
          </cell>
          <cell r="ME59" t="str">
            <v>..</v>
          </cell>
          <cell r="MF59" t="str">
            <v>..</v>
          </cell>
          <cell r="MG59">
            <v>67805.339600000007</v>
          </cell>
          <cell r="MH59">
            <v>51820.861499999999</v>
          </cell>
          <cell r="MI59">
            <v>37461.033300000003</v>
          </cell>
          <cell r="MJ59">
            <v>15060.5018</v>
          </cell>
          <cell r="MK59">
            <v>11744.0141</v>
          </cell>
          <cell r="ML59">
            <v>9459.5452000000005</v>
          </cell>
          <cell r="MM59">
            <v>4328.7352000000001</v>
          </cell>
          <cell r="MN59">
            <v>32454.038</v>
          </cell>
          <cell r="MO59">
            <v>28125.3027</v>
          </cell>
          <cell r="MP59" t="str">
            <v>..</v>
          </cell>
          <cell r="MQ59" t="str">
            <v>..</v>
          </cell>
          <cell r="MR59" t="str">
            <v>..</v>
          </cell>
          <cell r="MS59" t="str">
            <v>..</v>
          </cell>
          <cell r="MT59" t="str">
            <v>..</v>
          </cell>
          <cell r="MU59" t="str">
            <v>..</v>
          </cell>
          <cell r="MV59" t="str">
            <v>..</v>
          </cell>
          <cell r="MW59" t="str">
            <v>..</v>
          </cell>
          <cell r="MX59" t="str">
            <v>..</v>
          </cell>
          <cell r="MY59">
            <v>320694.89319999999</v>
          </cell>
          <cell r="MZ59">
            <v>268035.19829999999</v>
          </cell>
          <cell r="NA59">
            <v>222418.2322</v>
          </cell>
          <cell r="NB59">
            <v>45597.6325</v>
          </cell>
          <cell r="NC59">
            <v>36421.867899999997</v>
          </cell>
          <cell r="ND59">
            <v>39779.889499999997</v>
          </cell>
          <cell r="NE59">
            <v>13319.4784</v>
          </cell>
          <cell r="NF59">
            <v>50236.510699999999</v>
          </cell>
          <cell r="NG59">
            <v>36917.032299999999</v>
          </cell>
          <cell r="NH59">
            <v>36589.715600000003</v>
          </cell>
          <cell r="NI59">
            <v>31774.527300000002</v>
          </cell>
          <cell r="NJ59">
            <v>24869.0229</v>
          </cell>
          <cell r="NK59">
            <v>7043.9116999999997</v>
          </cell>
          <cell r="NL59">
            <v>7084.9394000000002</v>
          </cell>
          <cell r="NM59">
            <v>7738.4220999999998</v>
          </cell>
          <cell r="NN59">
            <v>-1650.3770999999999</v>
          </cell>
          <cell r="NO59">
            <v>12246.2827</v>
          </cell>
          <cell r="NP59">
            <v>13896.659799999999</v>
          </cell>
          <cell r="NQ59">
            <v>64218.402699999999</v>
          </cell>
          <cell r="NR59">
            <v>51854.485000000001</v>
          </cell>
          <cell r="NS59">
            <v>37613.410400000001</v>
          </cell>
          <cell r="NT59">
            <v>14309.583000000001</v>
          </cell>
          <cell r="NU59">
            <v>12503.2546</v>
          </cell>
          <cell r="NV59">
            <v>12137.4848</v>
          </cell>
          <cell r="NW59">
            <v>-940.7989</v>
          </cell>
          <cell r="NX59">
            <v>18982.473999999998</v>
          </cell>
          <cell r="NY59">
            <v>19923.2729</v>
          </cell>
          <cell r="NZ59">
            <v>18829.1351</v>
          </cell>
          <cell r="OA59">
            <v>14470.6461</v>
          </cell>
          <cell r="OB59">
            <v>11067.0316</v>
          </cell>
          <cell r="OC59">
            <v>3435.3199</v>
          </cell>
          <cell r="OD59">
            <v>3846.9185000000002</v>
          </cell>
          <cell r="OE59">
            <v>4098.7048999999997</v>
          </cell>
          <cell r="OF59">
            <v>362.46949999999998</v>
          </cell>
          <cell r="OG59">
            <v>11669.5764</v>
          </cell>
          <cell r="OH59">
            <v>11307.106900000001</v>
          </cell>
          <cell r="OI59">
            <v>2479042.2182999998</v>
          </cell>
          <cell r="OJ59">
            <v>1769808.9416</v>
          </cell>
          <cell r="OK59">
            <v>1446905.7061000001</v>
          </cell>
          <cell r="OL59">
            <v>324618.05229999998</v>
          </cell>
          <cell r="OM59" t="str">
            <v>..</v>
          </cell>
          <cell r="ON59">
            <v>601767.66969999997</v>
          </cell>
          <cell r="OO59">
            <v>-73356.278900000005</v>
          </cell>
          <cell r="OP59">
            <v>274783.89630000002</v>
          </cell>
          <cell r="OQ59">
            <v>348140.1752</v>
          </cell>
          <cell r="OR59">
            <v>1144436.4575</v>
          </cell>
          <cell r="OS59">
            <v>812144.94059999997</v>
          </cell>
          <cell r="OT59">
            <v>731833.75710000005</v>
          </cell>
          <cell r="OU59">
            <v>78604.135800000004</v>
          </cell>
          <cell r="OV59">
            <v>327975.59860000003</v>
          </cell>
          <cell r="OW59">
            <v>268118.98129999998</v>
          </cell>
          <cell r="OX59">
            <v>16886.927899999999</v>
          </cell>
          <cell r="OY59">
            <v>188088.47640000001</v>
          </cell>
          <cell r="OZ59">
            <v>171201.5485</v>
          </cell>
          <cell r="PA59" t="str">
            <v>..</v>
          </cell>
          <cell r="PB59" t="str">
            <v>..</v>
          </cell>
          <cell r="PC59" t="str">
            <v>..</v>
          </cell>
          <cell r="PD59" t="str">
            <v>..</v>
          </cell>
          <cell r="PE59" t="str">
            <v>..</v>
          </cell>
          <cell r="PF59" t="str">
            <v>..</v>
          </cell>
          <cell r="PG59" t="str">
            <v>..</v>
          </cell>
          <cell r="PH59" t="str">
            <v>..</v>
          </cell>
          <cell r="PI59" t="str">
            <v>..</v>
          </cell>
          <cell r="PJ59" t="str">
            <v>..</v>
          </cell>
          <cell r="PK59" t="str">
            <v>..</v>
          </cell>
          <cell r="PL59" t="str">
            <v>..</v>
          </cell>
          <cell r="PM59" t="str">
            <v>..</v>
          </cell>
          <cell r="PN59" t="str">
            <v>..</v>
          </cell>
          <cell r="PO59" t="str">
            <v>..</v>
          </cell>
          <cell r="PP59" t="str">
            <v>..</v>
          </cell>
          <cell r="PQ59" t="str">
            <v>..</v>
          </cell>
          <cell r="PR59" t="str">
            <v>..</v>
          </cell>
          <cell r="PS59" t="str">
            <v>..</v>
          </cell>
          <cell r="PT59" t="str">
            <v>..</v>
          </cell>
          <cell r="PU59" t="str">
            <v>..</v>
          </cell>
          <cell r="PV59" t="str">
            <v>..</v>
          </cell>
          <cell r="PW59" t="str">
            <v>..</v>
          </cell>
          <cell r="PX59" t="str">
            <v>..</v>
          </cell>
          <cell r="PY59" t="str">
            <v>..</v>
          </cell>
          <cell r="PZ59" t="str">
            <v>..</v>
          </cell>
          <cell r="QA59" t="str">
            <v>..</v>
          </cell>
          <cell r="QB59">
            <v>221652.95310000001</v>
          </cell>
          <cell r="QC59">
            <v>157654.601</v>
          </cell>
          <cell r="QD59">
            <v>109813.3186</v>
          </cell>
          <cell r="QE59">
            <v>61033.6103</v>
          </cell>
          <cell r="QF59">
            <v>33632.427799999998</v>
          </cell>
          <cell r="QG59">
            <v>36602.281000000003</v>
          </cell>
          <cell r="QH59">
            <v>11276.6783</v>
          </cell>
          <cell r="QI59">
            <v>45070.3753</v>
          </cell>
          <cell r="QJ59">
            <v>33793.697</v>
          </cell>
          <cell r="QK59">
            <v>1787725.1295</v>
          </cell>
          <cell r="QL59">
            <v>1109155.456</v>
          </cell>
          <cell r="QM59">
            <v>689033.29870000004</v>
          </cell>
          <cell r="QN59">
            <v>487860.88789999997</v>
          </cell>
          <cell r="QO59">
            <v>207276.1808</v>
          </cell>
          <cell r="QP59">
            <v>249030.25080000001</v>
          </cell>
          <cell r="QQ59">
            <v>224420.5215</v>
          </cell>
          <cell r="QR59">
            <v>431243.42499999999</v>
          </cell>
          <cell r="QS59">
            <v>130839.4877</v>
          </cell>
          <cell r="QT59">
            <v>410329.92969999998</v>
          </cell>
          <cell r="QU59">
            <v>306960.25719999999</v>
          </cell>
          <cell r="QV59">
            <v>231652.43599999999</v>
          </cell>
          <cell r="QW59">
            <v>75307.821200000006</v>
          </cell>
          <cell r="QX59">
            <v>61151.979399999997</v>
          </cell>
          <cell r="QY59">
            <v>58741.928399999997</v>
          </cell>
          <cell r="QZ59">
            <v>42540.595399999998</v>
          </cell>
          <cell r="RA59">
            <v>130585.68769999999</v>
          </cell>
          <cell r="RB59">
            <v>88045.092399999994</v>
          </cell>
        </row>
        <row r="60">
          <cell r="A60">
            <v>2000</v>
          </cell>
          <cell r="B60" t="str">
            <v/>
          </cell>
          <cell r="C60">
            <v>695179.49930000002</v>
          </cell>
          <cell r="D60">
            <v>477075.29920000001</v>
          </cell>
          <cell r="E60">
            <v>355294.41759999999</v>
          </cell>
          <cell r="F60">
            <v>122252.6188</v>
          </cell>
          <cell r="G60">
            <v>133791.26999999999</v>
          </cell>
          <cell r="H60">
            <v>131665.6158</v>
          </cell>
          <cell r="I60">
            <v>75623.871299999999</v>
          </cell>
          <cell r="J60">
            <v>160057.46470000001</v>
          </cell>
          <cell r="K60">
            <v>84433.593399999998</v>
          </cell>
          <cell r="L60">
            <v>301652.60550000001</v>
          </cell>
          <cell r="M60">
            <v>224588.95310000001</v>
          </cell>
          <cell r="N60">
            <v>163167.31109999999</v>
          </cell>
          <cell r="O60">
            <v>61428.469499999999</v>
          </cell>
          <cell r="P60">
            <v>78848.740999999995</v>
          </cell>
          <cell r="Q60">
            <v>77293.437999999995</v>
          </cell>
          <cell r="R60">
            <v>1158.7207000000001</v>
          </cell>
          <cell r="S60">
            <v>122332.46799999999</v>
          </cell>
          <cell r="T60">
            <v>121173.7473</v>
          </cell>
          <cell r="U60">
            <v>366253.413</v>
          </cell>
          <cell r="V60">
            <v>281791.00380000001</v>
          </cell>
          <cell r="W60">
            <v>195071.38320000001</v>
          </cell>
          <cell r="X60">
            <v>86413.603600000002</v>
          </cell>
          <cell r="Y60">
            <v>84067.067599999995</v>
          </cell>
          <cell r="Z60">
            <v>82280.373200000002</v>
          </cell>
          <cell r="AA60">
            <v>2353.2519000000002</v>
          </cell>
          <cell r="AB60">
            <v>250467.45499999999</v>
          </cell>
          <cell r="AC60">
            <v>248114.20310000001</v>
          </cell>
          <cell r="AD60">
            <v>1134058.2157000001</v>
          </cell>
          <cell r="AE60">
            <v>798732.97600000002</v>
          </cell>
          <cell r="AF60">
            <v>571480.79579999996</v>
          </cell>
          <cell r="AG60">
            <v>228143.4216</v>
          </cell>
          <cell r="AH60">
            <v>228164.5575</v>
          </cell>
          <cell r="AI60">
            <v>220294.63750000001</v>
          </cell>
          <cell r="AJ60">
            <v>100095.52069999999</v>
          </cell>
          <cell r="AK60">
            <v>421224.31</v>
          </cell>
          <cell r="AL60">
            <v>321128.7893</v>
          </cell>
          <cell r="AM60">
            <v>204936.15280000001</v>
          </cell>
          <cell r="AN60">
            <v>132565.59899999999</v>
          </cell>
          <cell r="AO60">
            <v>108163.8247</v>
          </cell>
          <cell r="AP60">
            <v>24627.0726</v>
          </cell>
          <cell r="AQ60">
            <v>31969.2847</v>
          </cell>
          <cell r="AR60">
            <v>30498.088800000001</v>
          </cell>
          <cell r="AS60">
            <v>37021.045400000003</v>
          </cell>
          <cell r="AT60">
            <v>77769.237899999993</v>
          </cell>
          <cell r="AU60">
            <v>40748.192499999997</v>
          </cell>
          <cell r="AV60">
            <v>212089.84390000001</v>
          </cell>
          <cell r="AW60">
            <v>156081.0258</v>
          </cell>
          <cell r="AX60">
            <v>107085.1033</v>
          </cell>
          <cell r="AY60">
            <v>48979.028100000003</v>
          </cell>
          <cell r="AZ60">
            <v>58945.972699999998</v>
          </cell>
          <cell r="BA60">
            <v>57207.887999999999</v>
          </cell>
          <cell r="BB60">
            <v>-441.67020000000002</v>
          </cell>
          <cell r="BC60">
            <v>75918.352899999998</v>
          </cell>
          <cell r="BD60">
            <v>76360.023100000006</v>
          </cell>
          <cell r="BE60">
            <v>220935.18470000001</v>
          </cell>
          <cell r="BF60">
            <v>153421.80710000001</v>
          </cell>
          <cell r="BG60">
            <v>99136.611799999999</v>
          </cell>
          <cell r="BH60">
            <v>54296.392099999997</v>
          </cell>
          <cell r="BI60">
            <v>45863.608699999997</v>
          </cell>
          <cell r="BJ60">
            <v>43543.628400000001</v>
          </cell>
          <cell r="BK60">
            <v>19522.505499999999</v>
          </cell>
          <cell r="BL60">
            <v>91726.690499999997</v>
          </cell>
          <cell r="BM60">
            <v>72204.184999999998</v>
          </cell>
          <cell r="BN60">
            <v>20713.8177</v>
          </cell>
          <cell r="BO60">
            <v>14234.1129</v>
          </cell>
          <cell r="BP60">
            <v>9906.4534000000003</v>
          </cell>
          <cell r="BQ60">
            <v>4509.4699000000001</v>
          </cell>
          <cell r="BR60">
            <v>4477.8365000000003</v>
          </cell>
          <cell r="BS60">
            <v>4223.2563</v>
          </cell>
          <cell r="BT60">
            <v>1022.053</v>
          </cell>
          <cell r="BU60">
            <v>10348.913200000001</v>
          </cell>
          <cell r="BV60">
            <v>9326.8601999999992</v>
          </cell>
          <cell r="BW60">
            <v>175346.57440000001</v>
          </cell>
          <cell r="BX60">
            <v>127793.30469999999</v>
          </cell>
          <cell r="BY60">
            <v>85469.073600000003</v>
          </cell>
          <cell r="BZ60">
            <v>42654.030299999999</v>
          </cell>
          <cell r="CA60">
            <v>42749.527699999999</v>
          </cell>
          <cell r="CB60">
            <v>41935.578800000003</v>
          </cell>
          <cell r="CC60">
            <v>7186.7354999999998</v>
          </cell>
          <cell r="CD60">
            <v>60835.182999999997</v>
          </cell>
          <cell r="CE60">
            <v>53648.447500000002</v>
          </cell>
          <cell r="CF60">
            <v>2061443.2320000001</v>
          </cell>
          <cell r="CG60">
            <v>1558726.1514000001</v>
          </cell>
          <cell r="CH60">
            <v>1081997.6218000001</v>
          </cell>
          <cell r="CI60">
            <v>476950.70260000002</v>
          </cell>
          <cell r="CJ60">
            <v>479281.04840000003</v>
          </cell>
          <cell r="CK60">
            <v>458259.22739999997</v>
          </cell>
          <cell r="CL60">
            <v>23581.774000000001</v>
          </cell>
          <cell r="CM60">
            <v>517287.55249999999</v>
          </cell>
          <cell r="CN60">
            <v>493705.77850000001</v>
          </cell>
          <cell r="CO60">
            <v>2924432.0063999998</v>
          </cell>
          <cell r="CP60">
            <v>2236842.8643</v>
          </cell>
          <cell r="CQ60">
            <v>1692290.7704</v>
          </cell>
          <cell r="CR60">
            <v>544708.98190000001</v>
          </cell>
          <cell r="CS60">
            <v>684110.2439</v>
          </cell>
          <cell r="CT60">
            <v>638439.78260000004</v>
          </cell>
          <cell r="CU60">
            <v>16418.116999999998</v>
          </cell>
          <cell r="CV60">
            <v>830682.15980000002</v>
          </cell>
          <cell r="CW60">
            <v>814264.04280000005</v>
          </cell>
          <cell r="CX60">
            <v>263007.43979999999</v>
          </cell>
          <cell r="CY60">
            <v>228800.2616</v>
          </cell>
          <cell r="CZ60">
            <v>175145.7066</v>
          </cell>
          <cell r="DA60">
            <v>53854.200700000001</v>
          </cell>
          <cell r="DB60">
            <v>59596.529199999997</v>
          </cell>
          <cell r="DC60">
            <v>56242.568599999999</v>
          </cell>
          <cell r="DD60">
            <v>-25916.685600000001</v>
          </cell>
          <cell r="DE60">
            <v>59593.601499999997</v>
          </cell>
          <cell r="DF60">
            <v>85510.286999999997</v>
          </cell>
          <cell r="DG60">
            <v>175773.0704</v>
          </cell>
          <cell r="DH60">
            <v>134881.4467</v>
          </cell>
          <cell r="DI60">
            <v>96132.992100000003</v>
          </cell>
          <cell r="DJ60">
            <v>38848.747799999997</v>
          </cell>
          <cell r="DK60">
            <v>47827.650300000001</v>
          </cell>
          <cell r="DL60">
            <v>39754.512900000002</v>
          </cell>
          <cell r="DM60">
            <v>-5163.8023999999996</v>
          </cell>
          <cell r="DN60">
            <v>73778.439199999993</v>
          </cell>
          <cell r="DO60">
            <v>78942.241599999994</v>
          </cell>
          <cell r="DP60">
            <v>9691.1754999999994</v>
          </cell>
          <cell r="DQ60">
            <v>8247.9963000000007</v>
          </cell>
          <cell r="DR60">
            <v>5894.9718000000003</v>
          </cell>
          <cell r="DS60">
            <v>2363.4346999999998</v>
          </cell>
          <cell r="DT60">
            <v>2683.6509000000001</v>
          </cell>
          <cell r="DU60">
            <v>2671.9659999999999</v>
          </cell>
          <cell r="DV60">
            <v>-1584.4138</v>
          </cell>
          <cell r="DW60">
            <v>3820.8314999999998</v>
          </cell>
          <cell r="DX60">
            <v>5405.2452999999996</v>
          </cell>
          <cell r="DY60">
            <v>149140.658</v>
          </cell>
          <cell r="DZ60">
            <v>97303.974100000007</v>
          </cell>
          <cell r="EA60">
            <v>69759.767099999997</v>
          </cell>
          <cell r="EB60">
            <v>27305.555799999998</v>
          </cell>
          <cell r="EC60">
            <v>34402.507400000002</v>
          </cell>
          <cell r="ED60">
            <v>33453.775099999999</v>
          </cell>
          <cell r="EE60">
            <v>11743.6559</v>
          </cell>
          <cell r="EF60">
            <v>123081.97659999999</v>
          </cell>
          <cell r="EG60">
            <v>111338.3207</v>
          </cell>
          <cell r="EH60">
            <v>161137.2071</v>
          </cell>
          <cell r="EI60">
            <v>130021.2454</v>
          </cell>
          <cell r="EJ60">
            <v>88728.279800000004</v>
          </cell>
          <cell r="EK60">
            <v>41225.436699999998</v>
          </cell>
          <cell r="EL60">
            <v>36393.1302</v>
          </cell>
          <cell r="EM60">
            <v>34882.929900000003</v>
          </cell>
          <cell r="EN60">
            <v>-3936.1644999999999</v>
          </cell>
          <cell r="EO60">
            <v>53715.571300000003</v>
          </cell>
          <cell r="EP60">
            <v>57651.7359</v>
          </cell>
          <cell r="EQ60">
            <v>2020116.3066</v>
          </cell>
          <cell r="ER60">
            <v>1593766.726</v>
          </cell>
          <cell r="ES60">
            <v>1209503.1581999999</v>
          </cell>
          <cell r="ET60">
            <v>382817.99589999998</v>
          </cell>
          <cell r="EU60">
            <v>425585.67070000002</v>
          </cell>
          <cell r="EV60">
            <v>420252.04869999998</v>
          </cell>
          <cell r="EW60">
            <v>4293.2897999999996</v>
          </cell>
          <cell r="EX60">
            <v>473863.24280000001</v>
          </cell>
          <cell r="EY60">
            <v>469569.95299999998</v>
          </cell>
          <cell r="EZ60">
            <v>4204739.3228000002</v>
          </cell>
          <cell r="FA60">
            <v>3122170.1605000002</v>
          </cell>
          <cell r="FB60">
            <v>2368609.1952</v>
          </cell>
          <cell r="FC60">
            <v>752907.15049999999</v>
          </cell>
          <cell r="FD60">
            <v>1188365.4746000001</v>
          </cell>
          <cell r="FE60">
            <v>1189173.9247000001</v>
          </cell>
          <cell r="FF60">
            <v>-69933.971799999999</v>
          </cell>
          <cell r="FG60">
            <v>429094.31359999999</v>
          </cell>
          <cell r="FH60">
            <v>499028.28539999999</v>
          </cell>
          <cell r="FI60">
            <v>976160.50670000003</v>
          </cell>
          <cell r="FJ60">
            <v>673638.36869999999</v>
          </cell>
          <cell r="FK60">
            <v>542419.80949999997</v>
          </cell>
          <cell r="FL60">
            <v>130915.3092</v>
          </cell>
          <cell r="FM60">
            <v>344558.66090000002</v>
          </cell>
          <cell r="FN60">
            <v>337052.44900000002</v>
          </cell>
          <cell r="FO60">
            <v>-33044.266799999998</v>
          </cell>
          <cell r="FP60">
            <v>298125.84460000001</v>
          </cell>
          <cell r="FQ60">
            <v>331170.1115</v>
          </cell>
          <cell r="FR60">
            <v>25544.759399999999</v>
          </cell>
          <cell r="FS60">
            <v>21230.380300000001</v>
          </cell>
          <cell r="FT60">
            <v>15346.2145</v>
          </cell>
          <cell r="FU60">
            <v>6127.6342999999997</v>
          </cell>
          <cell r="FV60">
            <v>5490.0874000000003</v>
          </cell>
          <cell r="FW60">
            <v>5437.9764999999998</v>
          </cell>
          <cell r="FX60">
            <v>-1518.6527000000001</v>
          </cell>
          <cell r="FY60">
            <v>9551.1103000000003</v>
          </cell>
          <cell r="FZ60">
            <v>11069.763000000001</v>
          </cell>
          <cell r="GA60">
            <v>40633.329899999997</v>
          </cell>
          <cell r="GB60">
            <v>35947.404499999997</v>
          </cell>
          <cell r="GC60">
            <v>25713.0681</v>
          </cell>
          <cell r="GD60">
            <v>10736.0525</v>
          </cell>
          <cell r="GE60">
            <v>5698.7244000000001</v>
          </cell>
          <cell r="GF60">
            <v>6535.1851999999999</v>
          </cell>
          <cell r="GG60">
            <v>-1115.4958999999999</v>
          </cell>
          <cell r="GH60">
            <v>14610.988499999999</v>
          </cell>
          <cell r="GI60">
            <v>15726.4843</v>
          </cell>
          <cell r="GJ60">
            <v>33259.929600000003</v>
          </cell>
          <cell r="GK60">
            <v>16777.951400000002</v>
          </cell>
          <cell r="GL60">
            <v>11455.735500000001</v>
          </cell>
          <cell r="GM60">
            <v>5260.8490000000002</v>
          </cell>
          <cell r="GN60">
            <v>6172.5145000000002</v>
          </cell>
          <cell r="GO60">
            <v>5683.5203000000001</v>
          </cell>
          <cell r="GP60">
            <v>9750.2371000000003</v>
          </cell>
          <cell r="GQ60">
            <v>46132.168899999997</v>
          </cell>
          <cell r="GR60">
            <v>36381.931799999998</v>
          </cell>
          <cell r="GS60">
            <v>1506435.5844000001</v>
          </cell>
          <cell r="GT60">
            <v>1134069.797</v>
          </cell>
          <cell r="GU60">
            <v>950580.00450000004</v>
          </cell>
          <cell r="GV60">
            <v>183250.8126</v>
          </cell>
          <cell r="GW60">
            <v>335566.60090000002</v>
          </cell>
          <cell r="GX60">
            <v>316475.19569999998</v>
          </cell>
          <cell r="GY60">
            <v>-38273.1057</v>
          </cell>
          <cell r="GZ60">
            <v>366414.1433</v>
          </cell>
          <cell r="HA60">
            <v>404687.24890000001</v>
          </cell>
          <cell r="HB60">
            <v>653728.91960000002</v>
          </cell>
          <cell r="HC60">
            <v>466100.91460000002</v>
          </cell>
          <cell r="HD60">
            <v>321917.42810000002</v>
          </cell>
          <cell r="HE60">
            <v>142794.29620000001</v>
          </cell>
          <cell r="HF60">
            <v>146928.8351</v>
          </cell>
          <cell r="HG60">
            <v>146919.88140000001</v>
          </cell>
          <cell r="HH60">
            <v>40882.443399999996</v>
          </cell>
          <cell r="HI60">
            <v>381544.85609999998</v>
          </cell>
          <cell r="HJ60">
            <v>340662.41269999999</v>
          </cell>
          <cell r="HK60">
            <v>103653.2475</v>
          </cell>
          <cell r="HL60">
            <v>75328.639200000005</v>
          </cell>
          <cell r="HM60">
            <v>56740.871899999998</v>
          </cell>
          <cell r="HN60">
            <v>18599.9355</v>
          </cell>
          <cell r="HO60">
            <v>20321.235400000001</v>
          </cell>
          <cell r="HP60">
            <v>19152.195199999998</v>
          </cell>
          <cell r="HQ60">
            <v>7643.8266000000003</v>
          </cell>
          <cell r="HR60">
            <v>31379.095700000002</v>
          </cell>
          <cell r="HS60">
            <v>23735.269199999999</v>
          </cell>
          <cell r="HT60">
            <v>242178.85519999999</v>
          </cell>
          <cell r="HU60">
            <v>131909.57620000001</v>
          </cell>
          <cell r="HV60">
            <v>85118.374599999996</v>
          </cell>
          <cell r="HW60">
            <v>47129.133699999998</v>
          </cell>
          <cell r="HX60">
            <v>54436.173300000002</v>
          </cell>
          <cell r="HY60">
            <v>44464.342499999999</v>
          </cell>
          <cell r="HZ60">
            <v>55183.724999999999</v>
          </cell>
          <cell r="IA60">
            <v>109933.4457</v>
          </cell>
          <cell r="IB60">
            <v>54749.720699999998</v>
          </cell>
          <cell r="IC60">
            <v>544945.90020000003</v>
          </cell>
          <cell r="ID60">
            <v>450545.41729999997</v>
          </cell>
          <cell r="IE60">
            <v>342928.01360000001</v>
          </cell>
          <cell r="IF60">
            <v>107563.6629</v>
          </cell>
          <cell r="IG60">
            <v>117686.3306</v>
          </cell>
          <cell r="IH60">
            <v>113700.0904</v>
          </cell>
          <cell r="II60">
            <v>-27065.989000000001</v>
          </cell>
          <cell r="IJ60">
            <v>155945.37160000001</v>
          </cell>
          <cell r="IK60">
            <v>183011.36060000001</v>
          </cell>
          <cell r="IL60">
            <v>268018.0025</v>
          </cell>
          <cell r="IM60">
            <v>220735.73180000001</v>
          </cell>
          <cell r="IN60">
            <v>169767.66759999999</v>
          </cell>
          <cell r="IO60">
            <v>50804.720699999998</v>
          </cell>
          <cell r="IP60">
            <v>71157.174700000003</v>
          </cell>
          <cell r="IQ60">
            <v>69618.984899999996</v>
          </cell>
          <cell r="IR60">
            <v>-22698.655599999998</v>
          </cell>
          <cell r="IS60">
            <v>64274.807000000001</v>
          </cell>
          <cell r="IT60">
            <v>86973.462599999999</v>
          </cell>
          <cell r="IU60">
            <v>83629.6774</v>
          </cell>
          <cell r="IV60">
            <v>68642.331200000001</v>
          </cell>
          <cell r="IW60">
            <v>49898.936600000001</v>
          </cell>
          <cell r="IX60">
            <v>18716.034</v>
          </cell>
          <cell r="IY60">
            <v>22002.156900000002</v>
          </cell>
          <cell r="IZ60">
            <v>20307.124400000001</v>
          </cell>
          <cell r="JA60">
            <v>-4993.8054000000002</v>
          </cell>
          <cell r="JB60">
            <v>37855.703000000001</v>
          </cell>
          <cell r="JC60">
            <v>42849.508300000001</v>
          </cell>
          <cell r="JD60">
            <v>43603.301299999999</v>
          </cell>
          <cell r="JE60">
            <v>33423.866699999999</v>
          </cell>
          <cell r="JF60">
            <v>24530.311000000002</v>
          </cell>
          <cell r="JG60">
            <v>8885.1659999999993</v>
          </cell>
          <cell r="JH60">
            <v>12100.218999999999</v>
          </cell>
          <cell r="JI60">
            <v>11468.518099999999</v>
          </cell>
          <cell r="JJ60">
            <v>-1585.5428999999999</v>
          </cell>
          <cell r="JK60">
            <v>19625.591700000001</v>
          </cell>
          <cell r="JL60">
            <v>21211.134699999999</v>
          </cell>
          <cell r="JM60">
            <v>1196972.175</v>
          </cell>
          <cell r="JN60">
            <v>890478.24459999998</v>
          </cell>
          <cell r="JO60">
            <v>698622.8199</v>
          </cell>
          <cell r="JP60">
            <v>192394.42679999999</v>
          </cell>
          <cell r="JQ60">
            <v>309582.2464</v>
          </cell>
          <cell r="JR60">
            <v>298149.10639999999</v>
          </cell>
          <cell r="JS60">
            <v>-6204.3229000000001</v>
          </cell>
          <cell r="JT60">
            <v>303921.89140000002</v>
          </cell>
          <cell r="JU60">
            <v>310126.21429999999</v>
          </cell>
          <cell r="JV60">
            <v>316666.85940000002</v>
          </cell>
          <cell r="JW60">
            <v>235615.9455</v>
          </cell>
          <cell r="JX60">
            <v>146171.27619999999</v>
          </cell>
          <cell r="JY60">
            <v>89927.185400000002</v>
          </cell>
          <cell r="JZ60">
            <v>72940.748200000002</v>
          </cell>
          <cell r="KA60">
            <v>71339.698799999998</v>
          </cell>
          <cell r="KB60">
            <v>8235.3374999999996</v>
          </cell>
          <cell r="KC60">
            <v>126966.65150000001</v>
          </cell>
          <cell r="KD60">
            <v>118731.314</v>
          </cell>
          <cell r="KE60">
            <v>346513.22249999997</v>
          </cell>
          <cell r="KF60">
            <v>235898.81</v>
          </cell>
          <cell r="KG60">
            <v>193557.9296</v>
          </cell>
          <cell r="KH60">
            <v>42398.555500000002</v>
          </cell>
          <cell r="KI60">
            <v>86668.338799999998</v>
          </cell>
          <cell r="KJ60">
            <v>83746.441800000001</v>
          </cell>
          <cell r="KK60">
            <v>23504.382000000001</v>
          </cell>
          <cell r="KL60">
            <v>188164.2531</v>
          </cell>
          <cell r="KM60">
            <v>164659.87119999999</v>
          </cell>
          <cell r="KN60">
            <v>850602.152</v>
          </cell>
          <cell r="KO60">
            <v>677003.01459999999</v>
          </cell>
          <cell r="KP60">
            <v>557316.0723</v>
          </cell>
          <cell r="KQ60">
            <v>119519.5211</v>
          </cell>
          <cell r="KS60">
            <v>167904.45110000001</v>
          </cell>
          <cell r="KT60">
            <v>-24093.5412</v>
          </cell>
          <cell r="KU60">
            <v>152958.06760000001</v>
          </cell>
          <cell r="KV60">
            <v>178321.2616</v>
          </cell>
          <cell r="KW60">
            <v>1935981.3768</v>
          </cell>
          <cell r="KX60">
            <v>1603720.0517</v>
          </cell>
          <cell r="KY60">
            <v>1227481.4975000001</v>
          </cell>
          <cell r="KZ60">
            <v>374078.33779999998</v>
          </cell>
          <cell r="LA60">
            <v>343191.46029999998</v>
          </cell>
          <cell r="LB60">
            <v>338902.1459</v>
          </cell>
          <cell r="LC60">
            <v>-13161.7248</v>
          </cell>
          <cell r="LD60">
            <v>498546.44010000001</v>
          </cell>
          <cell r="LE60">
            <v>511708.16489999997</v>
          </cell>
          <cell r="LF60">
            <v>12620267.781400001</v>
          </cell>
          <cell r="LG60">
            <v>10308902.3901</v>
          </cell>
          <cell r="LH60">
            <v>8272097.2850000001</v>
          </cell>
          <cell r="LI60">
            <v>2040499.645</v>
          </cell>
          <cell r="LJ60">
            <v>2804385.3585000001</v>
          </cell>
          <cell r="LK60">
            <v>2747537.7955</v>
          </cell>
          <cell r="LL60">
            <v>-503256.5797</v>
          </cell>
          <cell r="LM60">
            <v>1287738.7905999999</v>
          </cell>
          <cell r="LN60">
            <v>1790995.3703000001</v>
          </cell>
          <cell r="LO60" t="str">
            <v>..</v>
          </cell>
          <cell r="LP60" t="str">
            <v>..</v>
          </cell>
          <cell r="LS60" t="str">
            <v>..</v>
          </cell>
          <cell r="LT60" t="str">
            <v>..</v>
          </cell>
          <cell r="LU60" t="str">
            <v>..</v>
          </cell>
          <cell r="LV60" t="str">
            <v>..</v>
          </cell>
          <cell r="LW60" t="str">
            <v>..</v>
          </cell>
          <cell r="LX60">
            <v>1952623.5748999999</v>
          </cell>
          <cell r="LY60">
            <v>1551713.9768999999</v>
          </cell>
          <cell r="LZ60">
            <v>1157833.9978</v>
          </cell>
          <cell r="MA60">
            <v>395032.99849999999</v>
          </cell>
          <cell r="MB60">
            <v>398598.0673</v>
          </cell>
          <cell r="MC60">
            <v>351019.7438</v>
          </cell>
          <cell r="MD60">
            <v>10665.249</v>
          </cell>
          <cell r="ME60">
            <v>165842.2836</v>
          </cell>
          <cell r="MF60">
            <v>155177.03460000001</v>
          </cell>
          <cell r="MG60">
            <v>71047.819600000003</v>
          </cell>
          <cell r="MH60">
            <v>55790.311000000002</v>
          </cell>
          <cell r="MI60">
            <v>40944.409</v>
          </cell>
          <cell r="MJ60">
            <v>15394.3541</v>
          </cell>
          <cell r="MK60">
            <v>12370.1819</v>
          </cell>
          <cell r="ML60">
            <v>11018.4092</v>
          </cell>
          <cell r="MM60">
            <v>1475.213</v>
          </cell>
          <cell r="MN60">
            <v>26884.690999999999</v>
          </cell>
          <cell r="MO60">
            <v>25409.477999999999</v>
          </cell>
          <cell r="MP60" t="str">
            <v>..</v>
          </cell>
          <cell r="MQ60" t="str">
            <v>..</v>
          </cell>
          <cell r="MR60" t="str">
            <v>..</v>
          </cell>
          <cell r="MS60" t="str">
            <v>..</v>
          </cell>
          <cell r="MT60" t="str">
            <v>..</v>
          </cell>
          <cell r="MU60" t="str">
            <v>..</v>
          </cell>
          <cell r="MV60" t="str">
            <v>..</v>
          </cell>
          <cell r="MW60" t="str">
            <v>..</v>
          </cell>
          <cell r="MX60" t="str">
            <v>..</v>
          </cell>
          <cell r="MY60">
            <v>328934.17930000002</v>
          </cell>
          <cell r="MZ60">
            <v>270391.43550000002</v>
          </cell>
          <cell r="NA60">
            <v>224373.46119999999</v>
          </cell>
          <cell r="NB60">
            <v>45998.471100000002</v>
          </cell>
          <cell r="NC60">
            <v>40986.426200000002</v>
          </cell>
          <cell r="ND60">
            <v>38990.760900000001</v>
          </cell>
          <cell r="NE60">
            <v>14767.7968</v>
          </cell>
          <cell r="NF60">
            <v>54150.269500000002</v>
          </cell>
          <cell r="NG60">
            <v>39382.472699999998</v>
          </cell>
          <cell r="NH60">
            <v>37992.260399999999</v>
          </cell>
          <cell r="NI60">
            <v>32111.6368</v>
          </cell>
          <cell r="NJ60">
            <v>25100.469300000001</v>
          </cell>
          <cell r="NK60">
            <v>7165.0928000000004</v>
          </cell>
          <cell r="NL60">
            <v>7169.7107999999998</v>
          </cell>
          <cell r="NM60">
            <v>7388.2546000000002</v>
          </cell>
          <cell r="NN60">
            <v>-834.40980000000002</v>
          </cell>
          <cell r="NO60">
            <v>12520.655699999999</v>
          </cell>
          <cell r="NP60">
            <v>13355.065500000001</v>
          </cell>
          <cell r="NQ60">
            <v>66323.867100000003</v>
          </cell>
          <cell r="NR60">
            <v>53062.794099999999</v>
          </cell>
          <cell r="NS60">
            <v>39320.248800000001</v>
          </cell>
          <cell r="NT60">
            <v>13819.453600000001</v>
          </cell>
          <cell r="NU60">
            <v>12350.1047</v>
          </cell>
          <cell r="NV60">
            <v>11765.771199999999</v>
          </cell>
          <cell r="NW60">
            <v>236.37639999999999</v>
          </cell>
          <cell r="NX60">
            <v>21580.208500000001</v>
          </cell>
          <cell r="NY60">
            <v>21343.8321</v>
          </cell>
          <cell r="NZ60">
            <v>19952.3907</v>
          </cell>
          <cell r="OA60">
            <v>15295.1286</v>
          </cell>
          <cell r="OB60">
            <v>11954.924800000001</v>
          </cell>
          <cell r="OC60">
            <v>3325.9220999999998</v>
          </cell>
          <cell r="OD60">
            <v>4176.3972999999996</v>
          </cell>
          <cell r="OE60">
            <v>4056.1453999999999</v>
          </cell>
          <cell r="OF60">
            <v>326.4796</v>
          </cell>
          <cell r="OG60">
            <v>12693.1458</v>
          </cell>
          <cell r="OH60">
            <v>12366.6662</v>
          </cell>
          <cell r="OI60">
            <v>2574262.0109000001</v>
          </cell>
          <cell r="OJ60">
            <v>1824348.8777999999</v>
          </cell>
          <cell r="OK60">
            <v>1496673.3208999999</v>
          </cell>
          <cell r="OL60">
            <v>329084.3541</v>
          </cell>
          <cell r="OM60" t="str">
            <v>..</v>
          </cell>
          <cell r="ON60">
            <v>593379.32640000002</v>
          </cell>
          <cell r="OO60">
            <v>-39452.000899999999</v>
          </cell>
          <cell r="OP60">
            <v>324666.82120000001</v>
          </cell>
          <cell r="OQ60">
            <v>364118.82209999999</v>
          </cell>
          <cell r="OR60">
            <v>1200743.2047999999</v>
          </cell>
          <cell r="OS60">
            <v>828601.84299999999</v>
          </cell>
          <cell r="OT60">
            <v>743419.03170000005</v>
          </cell>
          <cell r="OU60">
            <v>83706.335399999996</v>
          </cell>
          <cell r="OV60">
            <v>370320.93079999997</v>
          </cell>
          <cell r="OW60">
            <v>312994.73349999997</v>
          </cell>
          <cell r="OX60">
            <v>22302.649799999999</v>
          </cell>
          <cell r="OY60">
            <v>237903.5569</v>
          </cell>
          <cell r="OZ60">
            <v>215600.90710000001</v>
          </cell>
          <cell r="PA60">
            <v>9417.2983000000004</v>
          </cell>
          <cell r="PB60">
            <v>7554.8141999999998</v>
          </cell>
          <cell r="PC60">
            <v>5720.2281999999996</v>
          </cell>
          <cell r="PD60">
            <v>1832.7185999999999</v>
          </cell>
          <cell r="PE60">
            <v>2254.3391999999999</v>
          </cell>
          <cell r="PF60">
            <v>1896.1201000000001</v>
          </cell>
          <cell r="PG60">
            <v>-403.68599999999998</v>
          </cell>
          <cell r="PH60">
            <v>10273.0982</v>
          </cell>
          <cell r="PI60">
            <v>10676.7842</v>
          </cell>
          <cell r="PJ60">
            <v>17415.3698</v>
          </cell>
          <cell r="PK60">
            <v>16265.832</v>
          </cell>
          <cell r="PL60">
            <v>12629.7027</v>
          </cell>
          <cell r="PM60">
            <v>3743.3175999999999</v>
          </cell>
          <cell r="PN60">
            <v>3477.7031000000002</v>
          </cell>
          <cell r="PO60">
            <v>3654.0030999999999</v>
          </cell>
          <cell r="PP60">
            <v>-2294.2678000000001</v>
          </cell>
          <cell r="PQ60">
            <v>6334.3113999999996</v>
          </cell>
          <cell r="PR60">
            <v>8628.5792000000001</v>
          </cell>
          <cell r="PS60" t="str">
            <v>..</v>
          </cell>
          <cell r="PT60" t="str">
            <v>..</v>
          </cell>
          <cell r="PU60" t="str">
            <v>..</v>
          </cell>
          <cell r="PV60" t="str">
            <v>..</v>
          </cell>
          <cell r="PW60" t="str">
            <v>..</v>
          </cell>
          <cell r="PX60" t="str">
            <v>..</v>
          </cell>
          <cell r="PY60" t="str">
            <v>..</v>
          </cell>
          <cell r="PZ60" t="str">
            <v>..</v>
          </cell>
          <cell r="QA60" t="str">
            <v>..</v>
          </cell>
          <cell r="QB60">
            <v>227108.39240000001</v>
          </cell>
          <cell r="QC60">
            <v>159128.87030000001</v>
          </cell>
          <cell r="QD60">
            <v>111510.67849999999</v>
          </cell>
          <cell r="QE60">
            <v>59993.238400000002</v>
          </cell>
          <cell r="QF60">
            <v>42290.334600000002</v>
          </cell>
          <cell r="QG60">
            <v>38744.124900000003</v>
          </cell>
          <cell r="QH60">
            <v>5659.8325999999997</v>
          </cell>
          <cell r="QI60">
            <v>36697.932999999997</v>
          </cell>
          <cell r="QJ60">
            <v>31038.100399999999</v>
          </cell>
          <cell r="QK60">
            <v>1967313.8640000001</v>
          </cell>
          <cell r="QL60">
            <v>1171268.1592000001</v>
          </cell>
          <cell r="QM60">
            <v>737954.66749999998</v>
          </cell>
          <cell r="QN60">
            <v>497618.11320000002</v>
          </cell>
          <cell r="QO60">
            <v>363147.8701</v>
          </cell>
          <cell r="QP60">
            <v>290369.27250000002</v>
          </cell>
          <cell r="QQ60">
            <v>228510.51939999999</v>
          </cell>
          <cell r="QR60">
            <v>472211.54639999999</v>
          </cell>
          <cell r="QS60">
            <v>173231.48430000001</v>
          </cell>
          <cell r="QT60">
            <v>427377.33519999997</v>
          </cell>
          <cell r="QU60">
            <v>318752.06469999999</v>
          </cell>
          <cell r="QV60">
            <v>241238.8248</v>
          </cell>
          <cell r="QW60">
            <v>77513.2399</v>
          </cell>
          <cell r="QX60">
            <v>63290.450100000002</v>
          </cell>
          <cell r="QY60">
            <v>61012.676599999999</v>
          </cell>
          <cell r="QZ60">
            <v>48697.620499999997</v>
          </cell>
          <cell r="RA60">
            <v>141442.15460000001</v>
          </cell>
          <cell r="RB60">
            <v>92744.534100000004</v>
          </cell>
        </row>
        <row r="61">
          <cell r="A61">
            <v>2001</v>
          </cell>
          <cell r="B61" t="str">
            <v/>
          </cell>
          <cell r="C61">
            <v>722996.62809999997</v>
          </cell>
          <cell r="D61">
            <v>491830.13130000001</v>
          </cell>
          <cell r="E61">
            <v>366300.77510000003</v>
          </cell>
          <cell r="F61">
            <v>126013.55710000001</v>
          </cell>
          <cell r="G61">
            <v>145129.53400000001</v>
          </cell>
          <cell r="H61">
            <v>143679.43859999999</v>
          </cell>
          <cell r="I61">
            <v>73607.399300000005</v>
          </cell>
          <cell r="J61">
            <v>159180.00839999999</v>
          </cell>
          <cell r="K61">
            <v>85572.609100000001</v>
          </cell>
          <cell r="L61">
            <v>305475.05129999999</v>
          </cell>
          <cell r="M61">
            <v>226504.54029999999</v>
          </cell>
          <cell r="N61">
            <v>165257.37049999999</v>
          </cell>
          <cell r="O61">
            <v>61215.557399999998</v>
          </cell>
          <cell r="P61">
            <v>78176.337499999994</v>
          </cell>
          <cell r="Q61">
            <v>76435.049400000004</v>
          </cell>
          <cell r="R61">
            <v>1926.7941000000001</v>
          </cell>
          <cell r="S61">
            <v>129392.2723</v>
          </cell>
          <cell r="T61">
            <v>127465.4782</v>
          </cell>
          <cell r="U61">
            <v>370280.79470000003</v>
          </cell>
          <cell r="V61">
            <v>285403.6765</v>
          </cell>
          <cell r="W61">
            <v>196911.40299999999</v>
          </cell>
          <cell r="X61">
            <v>88249.33</v>
          </cell>
          <cell r="Y61">
            <v>81793.996599999999</v>
          </cell>
          <cell r="Z61">
            <v>83618.432499999995</v>
          </cell>
          <cell r="AA61">
            <v>5179.9084999999995</v>
          </cell>
          <cell r="AB61">
            <v>251419.67379999999</v>
          </cell>
          <cell r="AC61">
            <v>246239.7653</v>
          </cell>
          <cell r="AD61">
            <v>1154347.3648000001</v>
          </cell>
          <cell r="AE61">
            <v>820183.59860000003</v>
          </cell>
          <cell r="AF61">
            <v>585408.17599999998</v>
          </cell>
          <cell r="AG61">
            <v>235912.93729999999</v>
          </cell>
          <cell r="AH61">
            <v>220900.46969999999</v>
          </cell>
          <cell r="AI61">
            <v>230911.40719999999</v>
          </cell>
          <cell r="AJ61">
            <v>103443.77099999999</v>
          </cell>
          <cell r="AK61">
            <v>408719.0502</v>
          </cell>
          <cell r="AL61">
            <v>305275.27919999999</v>
          </cell>
          <cell r="AM61">
            <v>211705.29089999999</v>
          </cell>
          <cell r="AN61">
            <v>135360.92989999999</v>
          </cell>
          <cell r="AO61">
            <v>110380.87820000001</v>
          </cell>
          <cell r="AP61">
            <v>25223.2942</v>
          </cell>
          <cell r="AQ61">
            <v>33556.254999999997</v>
          </cell>
          <cell r="AR61">
            <v>31307.733199999999</v>
          </cell>
          <cell r="AS61">
            <v>40268.403700000003</v>
          </cell>
          <cell r="AT61">
            <v>83168.172699999996</v>
          </cell>
          <cell r="AU61">
            <v>42899.769099999998</v>
          </cell>
          <cell r="AV61">
            <v>218259.03880000001</v>
          </cell>
          <cell r="AW61">
            <v>160403.82120000001</v>
          </cell>
          <cell r="AX61">
            <v>110141.7626</v>
          </cell>
          <cell r="AY61">
            <v>50229.805399999997</v>
          </cell>
          <cell r="AZ61">
            <v>62753.3033</v>
          </cell>
          <cell r="BA61">
            <v>60397.362999999998</v>
          </cell>
          <cell r="BB61">
            <v>-1850.934</v>
          </cell>
          <cell r="BC61">
            <v>83087.467600000004</v>
          </cell>
          <cell r="BD61">
            <v>84938.401500000007</v>
          </cell>
          <cell r="BE61">
            <v>222753.81109999999</v>
          </cell>
          <cell r="BF61">
            <v>154637.25450000001</v>
          </cell>
          <cell r="BG61">
            <v>99363.051000000007</v>
          </cell>
          <cell r="BH61">
            <v>55329.924099999997</v>
          </cell>
          <cell r="BI61">
            <v>45187.716200000003</v>
          </cell>
          <cell r="BJ61">
            <v>43340.241499999996</v>
          </cell>
          <cell r="BK61">
            <v>20869.5484</v>
          </cell>
          <cell r="BL61">
            <v>94806.868799999997</v>
          </cell>
          <cell r="BM61">
            <v>73937.320399999997</v>
          </cell>
          <cell r="BN61">
            <v>21950.4866</v>
          </cell>
          <cell r="BO61">
            <v>15048.9756</v>
          </cell>
          <cell r="BP61">
            <v>10590.704900000001</v>
          </cell>
          <cell r="BQ61">
            <v>4621.2213000000002</v>
          </cell>
          <cell r="BR61">
            <v>5126.0011000000004</v>
          </cell>
          <cell r="BS61">
            <v>4773.0317999999997</v>
          </cell>
          <cell r="BT61">
            <v>524.12339999999995</v>
          </cell>
          <cell r="BU61">
            <v>11004.2909</v>
          </cell>
          <cell r="BV61">
            <v>10480.1675</v>
          </cell>
          <cell r="BW61">
            <v>179922.6771</v>
          </cell>
          <cell r="BX61">
            <v>131092.40719999999</v>
          </cell>
          <cell r="BY61">
            <v>87762.122000000003</v>
          </cell>
          <cell r="BZ61">
            <v>43650.090499999998</v>
          </cell>
          <cell r="CA61">
            <v>42670.686800000003</v>
          </cell>
          <cell r="CB61">
            <v>42675.128499999999</v>
          </cell>
          <cell r="CC61">
            <v>7553.1791000000003</v>
          </cell>
          <cell r="CD61">
            <v>61943.397100000002</v>
          </cell>
          <cell r="CE61">
            <v>54390.218099999998</v>
          </cell>
          <cell r="CF61">
            <v>2102336.5225</v>
          </cell>
          <cell r="CG61">
            <v>1591205.5612000001</v>
          </cell>
          <cell r="CH61">
            <v>1109248.6580999999</v>
          </cell>
          <cell r="CI61">
            <v>481885.20189999999</v>
          </cell>
          <cell r="CJ61">
            <v>482842.96850000002</v>
          </cell>
          <cell r="CK61">
            <v>468683.1948</v>
          </cell>
          <cell r="CL61">
            <v>27714.844499999999</v>
          </cell>
          <cell r="CM61">
            <v>533179.54940000002</v>
          </cell>
          <cell r="CN61">
            <v>505464.70480000001</v>
          </cell>
          <cell r="CO61">
            <v>2974081.0350000001</v>
          </cell>
          <cell r="CP61">
            <v>2260058.2659</v>
          </cell>
          <cell r="CQ61">
            <v>1712546.4950000001</v>
          </cell>
          <cell r="CR61">
            <v>547748.28020000004</v>
          </cell>
          <cell r="CS61">
            <v>667784.80630000005</v>
          </cell>
          <cell r="CT61">
            <v>621702.42929999996</v>
          </cell>
          <cell r="CU61">
            <v>56720.447099999998</v>
          </cell>
          <cell r="CV61">
            <v>877759.21649999998</v>
          </cell>
          <cell r="CW61">
            <v>821038.76939999999</v>
          </cell>
          <cell r="CX61">
            <v>273873.88689999998</v>
          </cell>
          <cell r="CY61">
            <v>237650.7389</v>
          </cell>
          <cell r="CZ61">
            <v>181492.2549</v>
          </cell>
          <cell r="DA61">
            <v>56420.019200000002</v>
          </cell>
          <cell r="DB61">
            <v>62257.701800000003</v>
          </cell>
          <cell r="DC61">
            <v>59261.393300000003</v>
          </cell>
          <cell r="DD61">
            <v>-26692.836200000002</v>
          </cell>
          <cell r="DE61">
            <v>59665.227099999996</v>
          </cell>
          <cell r="DF61">
            <v>86358.063299999994</v>
          </cell>
          <cell r="DG61">
            <v>182934.22930000001</v>
          </cell>
          <cell r="DH61">
            <v>140789.93780000001</v>
          </cell>
          <cell r="DI61">
            <v>100495.45510000001</v>
          </cell>
          <cell r="DJ61">
            <v>40393.470300000001</v>
          </cell>
          <cell r="DK61">
            <v>46094.308499999999</v>
          </cell>
          <cell r="DL61">
            <v>40828.044699999999</v>
          </cell>
          <cell r="DM61">
            <v>-3265.125</v>
          </cell>
          <cell r="DN61">
            <v>80294.804600000003</v>
          </cell>
          <cell r="DO61">
            <v>83559.929600000003</v>
          </cell>
          <cell r="DP61">
            <v>10069.016100000001</v>
          </cell>
          <cell r="DQ61">
            <v>8197.1584999999995</v>
          </cell>
          <cell r="DR61">
            <v>5732.5340999999999</v>
          </cell>
          <cell r="DS61">
            <v>2482.4045000000001</v>
          </cell>
          <cell r="DT61">
            <v>2505.3103000000001</v>
          </cell>
          <cell r="DU61">
            <v>2563.6091000000001</v>
          </cell>
          <cell r="DV61">
            <v>-788.49649999999997</v>
          </cell>
          <cell r="DW61">
            <v>4076.9344999999998</v>
          </cell>
          <cell r="DX61">
            <v>4865.4309999999996</v>
          </cell>
          <cell r="DY61">
            <v>157012.94570000001</v>
          </cell>
          <cell r="DZ61">
            <v>103082.27770000001</v>
          </cell>
          <cell r="EA61">
            <v>72991.506200000003</v>
          </cell>
          <cell r="EB61">
            <v>30072.495200000001</v>
          </cell>
          <cell r="EC61">
            <v>35689.0003</v>
          </cell>
          <cell r="ED61">
            <v>35401.453200000004</v>
          </cell>
          <cell r="EE61">
            <v>14398.3935</v>
          </cell>
          <cell r="EF61">
            <v>140323.4779</v>
          </cell>
          <cell r="EG61">
            <v>125925.08440000001</v>
          </cell>
          <cell r="EH61">
            <v>161391.88440000001</v>
          </cell>
          <cell r="EI61">
            <v>134990.52739999999</v>
          </cell>
          <cell r="EJ61">
            <v>92197.981499999994</v>
          </cell>
          <cell r="EK61">
            <v>42721.470699999998</v>
          </cell>
          <cell r="EL61">
            <v>35458.8603</v>
          </cell>
          <cell r="EM61">
            <v>33910.153100000003</v>
          </cell>
          <cell r="EN61">
            <v>-7068.9393</v>
          </cell>
          <cell r="EO61">
            <v>47445.879099999998</v>
          </cell>
          <cell r="EP61">
            <v>54514.818399999996</v>
          </cell>
          <cell r="EQ61">
            <v>2059536.2816000001</v>
          </cell>
          <cell r="ER61">
            <v>1621580.0037</v>
          </cell>
          <cell r="ES61">
            <v>1217294.3921000001</v>
          </cell>
          <cell r="ET61">
            <v>403887.22289999999</v>
          </cell>
          <cell r="EU61">
            <v>436368.098</v>
          </cell>
          <cell r="EV61">
            <v>431483.36910000001</v>
          </cell>
          <cell r="EW61">
            <v>5061.8993</v>
          </cell>
          <cell r="EX61">
            <v>486047.00809999998</v>
          </cell>
          <cell r="EY61">
            <v>480985.10879999999</v>
          </cell>
          <cell r="EZ61">
            <v>4221824.6882999996</v>
          </cell>
          <cell r="FA61">
            <v>3192599.4145</v>
          </cell>
          <cell r="FB61">
            <v>2413575.6349999998</v>
          </cell>
          <cell r="FC61">
            <v>778577.96810000006</v>
          </cell>
          <cell r="FD61">
            <v>1171245.5767000001</v>
          </cell>
          <cell r="FE61">
            <v>1168879.3078000001</v>
          </cell>
          <cell r="FF61">
            <v>-103852.51760000001</v>
          </cell>
          <cell r="FG61">
            <v>400311.3455</v>
          </cell>
          <cell r="FH61">
            <v>504163.86320000002</v>
          </cell>
          <cell r="FI61">
            <v>1020334.7641</v>
          </cell>
          <cell r="FJ61">
            <v>712535.83730000001</v>
          </cell>
          <cell r="FK61">
            <v>573229.77740000002</v>
          </cell>
          <cell r="FL61">
            <v>139059.05970000001</v>
          </cell>
          <cell r="FM61">
            <v>348710.45150000002</v>
          </cell>
          <cell r="FN61">
            <v>342212.10009999998</v>
          </cell>
          <cell r="FO61">
            <v>-27806.127499999999</v>
          </cell>
          <cell r="FP61">
            <v>291313.42129999999</v>
          </cell>
          <cell r="FQ61">
            <v>319119.54879999999</v>
          </cell>
          <cell r="FR61">
            <v>27158.952600000001</v>
          </cell>
          <cell r="FS61">
            <v>22305.096300000001</v>
          </cell>
          <cell r="FT61">
            <v>16135.8447</v>
          </cell>
          <cell r="FU61">
            <v>6422.6039000000001</v>
          </cell>
          <cell r="FV61">
            <v>6783.4894999999997</v>
          </cell>
          <cell r="FW61">
            <v>6488.3410000000003</v>
          </cell>
          <cell r="FX61">
            <v>-2386.6876000000002</v>
          </cell>
          <cell r="FY61">
            <v>10414.308999999999</v>
          </cell>
          <cell r="FZ61">
            <v>12800.9966</v>
          </cell>
          <cell r="GA61">
            <v>43284.4234</v>
          </cell>
          <cell r="GB61">
            <v>37195.622100000001</v>
          </cell>
          <cell r="GC61">
            <v>26784.6623</v>
          </cell>
          <cell r="GD61">
            <v>10892.2593</v>
          </cell>
          <cell r="GE61">
            <v>6618.9664000000002</v>
          </cell>
          <cell r="GF61">
            <v>7367.2727000000004</v>
          </cell>
          <cell r="GG61">
            <v>-699.12879999999996</v>
          </cell>
          <cell r="GH61">
            <v>18128.219499999999</v>
          </cell>
          <cell r="GI61">
            <v>18827.348300000001</v>
          </cell>
          <cell r="GJ61">
            <v>34102.062700000002</v>
          </cell>
          <cell r="GK61">
            <v>17596.0046</v>
          </cell>
          <cell r="GL61">
            <v>11893.041999999999</v>
          </cell>
          <cell r="GM61">
            <v>5659.4848000000002</v>
          </cell>
          <cell r="GN61">
            <v>6022.7444999999998</v>
          </cell>
          <cell r="GO61">
            <v>6031.0851000000002</v>
          </cell>
          <cell r="GP61">
            <v>10036.9514</v>
          </cell>
          <cell r="GQ61">
            <v>48825.203000000001</v>
          </cell>
          <cell r="GR61">
            <v>38788.251600000003</v>
          </cell>
          <cell r="GS61">
            <v>1500343.7076999999</v>
          </cell>
          <cell r="GT61">
            <v>1152709.3669</v>
          </cell>
          <cell r="GU61">
            <v>974405.09710000001</v>
          </cell>
          <cell r="GV61">
            <v>178249.9926</v>
          </cell>
          <cell r="GW61">
            <v>306205.97730000003</v>
          </cell>
          <cell r="GX61">
            <v>293459.26049999997</v>
          </cell>
          <cell r="GY61">
            <v>-36779.736100000002</v>
          </cell>
          <cell r="GZ61">
            <v>364504.00559999997</v>
          </cell>
          <cell r="HA61">
            <v>401283.74170000001</v>
          </cell>
          <cell r="HB61">
            <v>668940.89809999999</v>
          </cell>
          <cell r="HC61">
            <v>478950.4535</v>
          </cell>
          <cell r="HD61">
            <v>328500.22460000002</v>
          </cell>
          <cell r="HE61">
            <v>149220.1164</v>
          </cell>
          <cell r="HF61">
            <v>152603.26439999999</v>
          </cell>
          <cell r="HG61">
            <v>148813.7886</v>
          </cell>
          <cell r="HH61">
            <v>38075.714899999999</v>
          </cell>
          <cell r="HI61">
            <v>387164.32569999999</v>
          </cell>
          <cell r="HJ61">
            <v>349088.61080000002</v>
          </cell>
          <cell r="HK61">
            <v>107596.6341</v>
          </cell>
          <cell r="HL61">
            <v>77589.670100000003</v>
          </cell>
          <cell r="HM61">
            <v>58261.737399999998</v>
          </cell>
          <cell r="HN61">
            <v>19361.348399999999</v>
          </cell>
          <cell r="HO61">
            <v>21975.274000000001</v>
          </cell>
          <cell r="HP61">
            <v>20728.401600000001</v>
          </cell>
          <cell r="HQ61">
            <v>7661.0870999999997</v>
          </cell>
          <cell r="HR61">
            <v>32410.468199999999</v>
          </cell>
          <cell r="HS61">
            <v>24749.381099999999</v>
          </cell>
          <cell r="HT61">
            <v>247203.5588</v>
          </cell>
          <cell r="HU61">
            <v>135417.7193</v>
          </cell>
          <cell r="HV61">
            <v>86873.453599999993</v>
          </cell>
          <cell r="HW61">
            <v>49015.570399999997</v>
          </cell>
          <cell r="HX61">
            <v>51843.176299999999</v>
          </cell>
          <cell r="HY61">
            <v>44191.858800000002</v>
          </cell>
          <cell r="HZ61">
            <v>59006.620499999997</v>
          </cell>
          <cell r="IA61">
            <v>114708.15399999999</v>
          </cell>
          <cell r="IB61">
            <v>55701.533499999998</v>
          </cell>
          <cell r="IC61">
            <v>551745.50069999998</v>
          </cell>
          <cell r="ID61">
            <v>461398.84950000001</v>
          </cell>
          <cell r="IE61">
            <v>349805.17810000002</v>
          </cell>
          <cell r="IF61">
            <v>111682.8701</v>
          </cell>
          <cell r="IG61">
            <v>101813.94779999999</v>
          </cell>
          <cell r="IH61">
            <v>101688.7372</v>
          </cell>
          <cell r="II61">
            <v>-12651.257</v>
          </cell>
          <cell r="IJ61">
            <v>160709.4688</v>
          </cell>
          <cell r="IK61">
            <v>173360.72579999999</v>
          </cell>
          <cell r="IL61">
            <v>273227.3946</v>
          </cell>
          <cell r="IM61">
            <v>224015.8627</v>
          </cell>
          <cell r="IN61">
            <v>171278.50030000001</v>
          </cell>
          <cell r="IO61">
            <v>52676.777600000001</v>
          </cell>
          <cell r="IP61">
            <v>72487.476899999994</v>
          </cell>
          <cell r="IQ61">
            <v>70296.037700000001</v>
          </cell>
          <cell r="IR61">
            <v>-22099.624199999998</v>
          </cell>
          <cell r="IS61">
            <v>65752.306200000006</v>
          </cell>
          <cell r="IT61">
            <v>87851.930399999997</v>
          </cell>
          <cell r="IU61">
            <v>86350.808799999999</v>
          </cell>
          <cell r="IV61">
            <v>71943.857699999993</v>
          </cell>
          <cell r="IW61">
            <v>52543.409</v>
          </cell>
          <cell r="IX61">
            <v>19374.979200000002</v>
          </cell>
          <cell r="IY61">
            <v>25452.4113</v>
          </cell>
          <cell r="IZ61">
            <v>22945.0052</v>
          </cell>
          <cell r="JA61">
            <v>-8898.3909999999996</v>
          </cell>
          <cell r="JB61">
            <v>42037.248099999997</v>
          </cell>
          <cell r="JC61">
            <v>50935.6391</v>
          </cell>
          <cell r="JD61">
            <v>45005.827899999997</v>
          </cell>
          <cell r="JE61">
            <v>34380.883099999999</v>
          </cell>
          <cell r="JF61">
            <v>25230.867999999999</v>
          </cell>
          <cell r="JG61">
            <v>9141.5753000000004</v>
          </cell>
          <cell r="JH61">
            <v>11859.180700000001</v>
          </cell>
          <cell r="JI61">
            <v>11698.462100000001</v>
          </cell>
          <cell r="JJ61">
            <v>-944.43129999999996</v>
          </cell>
          <cell r="JK61">
            <v>21035.209299999999</v>
          </cell>
          <cell r="JL61">
            <v>21979.640599999999</v>
          </cell>
          <cell r="JM61">
            <v>1244048.4783000001</v>
          </cell>
          <cell r="JN61">
            <v>924918.24490000005</v>
          </cell>
          <cell r="JO61">
            <v>725699.79850000003</v>
          </cell>
          <cell r="JP61">
            <v>199780.44029999999</v>
          </cell>
          <cell r="JQ61">
            <v>321291.0992</v>
          </cell>
          <cell r="JR61">
            <v>310614.72129999998</v>
          </cell>
          <cell r="JS61">
            <v>-5559.1944000000003</v>
          </cell>
          <cell r="JT61">
            <v>315902.4792</v>
          </cell>
          <cell r="JU61">
            <v>321461.67359999998</v>
          </cell>
          <cell r="JV61">
            <v>321315.26789999998</v>
          </cell>
          <cell r="JW61">
            <v>237032.39869999999</v>
          </cell>
          <cell r="JX61">
            <v>147380.32459999999</v>
          </cell>
          <cell r="JY61">
            <v>90078.513399999996</v>
          </cell>
          <cell r="JZ61">
            <v>73537.738899999997</v>
          </cell>
          <cell r="KA61">
            <v>72980.816200000001</v>
          </cell>
          <cell r="KB61">
            <v>10814.776</v>
          </cell>
          <cell r="KC61">
            <v>127630.7766</v>
          </cell>
          <cell r="KD61">
            <v>116816.0006</v>
          </cell>
          <cell r="KE61">
            <v>351060.94400000002</v>
          </cell>
          <cell r="KF61">
            <v>239999.9725</v>
          </cell>
          <cell r="KG61">
            <v>197566.87539999999</v>
          </cell>
          <cell r="KH61">
            <v>42434.138800000001</v>
          </cell>
          <cell r="KI61">
            <v>88686.388699999996</v>
          </cell>
          <cell r="KJ61">
            <v>82126.9951</v>
          </cell>
          <cell r="KK61">
            <v>21838.1433</v>
          </cell>
          <cell r="KL61">
            <v>188139.13130000001</v>
          </cell>
          <cell r="KM61">
            <v>166300.98790000001</v>
          </cell>
          <cell r="KN61">
            <v>799886.60900000005</v>
          </cell>
          <cell r="KO61">
            <v>639947.65009999997</v>
          </cell>
          <cell r="KP61">
            <v>519961.2254</v>
          </cell>
          <cell r="KQ61">
            <v>119940.3832</v>
          </cell>
          <cell r="KS61">
            <v>122518.7669</v>
          </cell>
          <cell r="KT61">
            <v>31320.159800000001</v>
          </cell>
          <cell r="KU61">
            <v>159979.73149999999</v>
          </cell>
          <cell r="KV61">
            <v>135375.46479999999</v>
          </cell>
          <cell r="KW61">
            <v>1993564.5038000001</v>
          </cell>
          <cell r="KX61">
            <v>1664044.274</v>
          </cell>
          <cell r="KY61">
            <v>1271051.2109000001</v>
          </cell>
          <cell r="KZ61">
            <v>391284.94679999998</v>
          </cell>
          <cell r="LA61">
            <v>359525.54389999999</v>
          </cell>
          <cell r="LB61">
            <v>346795.0233</v>
          </cell>
          <cell r="LC61">
            <v>-32486.752799999998</v>
          </cell>
          <cell r="LD61">
            <v>507851.64279999997</v>
          </cell>
          <cell r="LE61">
            <v>540338.39549999998</v>
          </cell>
          <cell r="LF61">
            <v>12746261.063100001</v>
          </cell>
          <cell r="LG61">
            <v>10586513.318</v>
          </cell>
          <cell r="LH61">
            <v>8480460.8528000005</v>
          </cell>
          <cell r="LI61">
            <v>2112038.3309999998</v>
          </cell>
          <cell r="LJ61">
            <v>2692421.8245999999</v>
          </cell>
          <cell r="LK61">
            <v>2735912.6737000002</v>
          </cell>
          <cell r="LL61">
            <v>-527543.95400000003</v>
          </cell>
          <cell r="LM61">
            <v>1213252.9384000001</v>
          </cell>
          <cell r="LN61">
            <v>1740796.8922999999</v>
          </cell>
          <cell r="LO61" t="str">
            <v>..</v>
          </cell>
          <cell r="LP61" t="str">
            <v>..</v>
          </cell>
          <cell r="LS61" t="str">
            <v>..</v>
          </cell>
          <cell r="LT61" t="str">
            <v>..</v>
          </cell>
          <cell r="LU61" t="str">
            <v>..</v>
          </cell>
          <cell r="LV61" t="str">
            <v>..</v>
          </cell>
          <cell r="LW61" t="str">
            <v>..</v>
          </cell>
          <cell r="LX61">
            <v>1979762.9535999999</v>
          </cell>
          <cell r="LY61">
            <v>1570126.693</v>
          </cell>
          <cell r="LZ61">
            <v>1166764.4521000001</v>
          </cell>
          <cell r="MA61">
            <v>405366.75839999999</v>
          </cell>
          <cell r="MB61">
            <v>395965.2782</v>
          </cell>
          <cell r="MC61">
            <v>355598.71299999999</v>
          </cell>
          <cell r="MD61">
            <v>20803.319100000001</v>
          </cell>
          <cell r="ME61">
            <v>181150.397</v>
          </cell>
          <cell r="MF61">
            <v>160347.0779</v>
          </cell>
          <cell r="MG61">
            <v>73759.885399999999</v>
          </cell>
          <cell r="MH61">
            <v>59212.786200000002</v>
          </cell>
          <cell r="MI61">
            <v>44083.064899999998</v>
          </cell>
          <cell r="MJ61">
            <v>15546.769200000001</v>
          </cell>
          <cell r="MK61">
            <v>14514.684499999999</v>
          </cell>
          <cell r="ML61">
            <v>13203.552100000001</v>
          </cell>
          <cell r="MM61">
            <v>-1389.9774</v>
          </cell>
          <cell r="MN61">
            <v>27211.319200000002</v>
          </cell>
          <cell r="MO61">
            <v>28601.296600000001</v>
          </cell>
          <cell r="MP61" t="str">
            <v>..</v>
          </cell>
          <cell r="MQ61" t="str">
            <v>..</v>
          </cell>
          <cell r="MR61" t="str">
            <v>..</v>
          </cell>
          <cell r="MS61" t="str">
            <v>..</v>
          </cell>
          <cell r="MT61" t="str">
            <v>..</v>
          </cell>
          <cell r="MU61" t="str">
            <v>..</v>
          </cell>
          <cell r="MV61" t="str">
            <v>..</v>
          </cell>
          <cell r="MW61" t="str">
            <v>..</v>
          </cell>
          <cell r="MX61" t="str">
            <v>..</v>
          </cell>
          <cell r="MY61">
            <v>334453.45789999998</v>
          </cell>
          <cell r="MZ61">
            <v>274920.74180000002</v>
          </cell>
          <cell r="NA61">
            <v>228131.9553</v>
          </cell>
          <cell r="NB61">
            <v>46768.994400000003</v>
          </cell>
          <cell r="NC61">
            <v>44439.567499999997</v>
          </cell>
          <cell r="ND61">
            <v>42780.794199999997</v>
          </cell>
          <cell r="NE61">
            <v>12848.2345</v>
          </cell>
          <cell r="NF61">
            <v>55672.572699999997</v>
          </cell>
          <cell r="NG61">
            <v>42824.338199999998</v>
          </cell>
          <cell r="NH61">
            <v>39318.368699999999</v>
          </cell>
          <cell r="NI61">
            <v>32987.892099999997</v>
          </cell>
          <cell r="NJ61">
            <v>25701.898399999998</v>
          </cell>
          <cell r="NK61">
            <v>7474.5859</v>
          </cell>
          <cell r="NL61">
            <v>7370.2251999999999</v>
          </cell>
          <cell r="NM61">
            <v>7596.9787999999999</v>
          </cell>
          <cell r="NN61">
            <v>-622.65129999999999</v>
          </cell>
          <cell r="NO61">
            <v>12733.759599999999</v>
          </cell>
          <cell r="NP61">
            <v>13356.410900000001</v>
          </cell>
          <cell r="NQ61">
            <v>68543.686199999996</v>
          </cell>
          <cell r="NR61">
            <v>54562.012600000002</v>
          </cell>
          <cell r="NS61">
            <v>41371.389000000003</v>
          </cell>
          <cell r="NT61">
            <v>13243.906999999999</v>
          </cell>
          <cell r="NU61">
            <v>13678.6859</v>
          </cell>
          <cell r="NV61">
            <v>12470.7696</v>
          </cell>
          <cell r="NW61">
            <v>-156.5625</v>
          </cell>
          <cell r="NX61">
            <v>23724.013599999998</v>
          </cell>
          <cell r="NY61">
            <v>23880.576000000001</v>
          </cell>
          <cell r="NZ61">
            <v>20741.0262</v>
          </cell>
          <cell r="OA61">
            <v>16206.1582</v>
          </cell>
          <cell r="OB61">
            <v>12617.595600000001</v>
          </cell>
          <cell r="OC61">
            <v>3580.2791999999999</v>
          </cell>
          <cell r="OD61">
            <v>3838.7779</v>
          </cell>
          <cell r="OE61">
            <v>4056.5738000000001</v>
          </cell>
          <cell r="OF61">
            <v>513.14149999999995</v>
          </cell>
          <cell r="OG61">
            <v>12916.654399999999</v>
          </cell>
          <cell r="OH61">
            <v>12403.513000000001</v>
          </cell>
          <cell r="OI61">
            <v>2698443.5417999998</v>
          </cell>
          <cell r="OJ61">
            <v>1921750.1887999999</v>
          </cell>
          <cell r="OK61">
            <v>1585768.7479000001</v>
          </cell>
          <cell r="OL61">
            <v>336828.69880000001</v>
          </cell>
          <cell r="OM61" t="str">
            <v>..</v>
          </cell>
          <cell r="ON61">
            <v>684184.00280000002</v>
          </cell>
          <cell r="OO61">
            <v>-36180.968000000001</v>
          </cell>
          <cell r="OP61">
            <v>338658.41739999998</v>
          </cell>
          <cell r="OQ61">
            <v>374839.38540000003</v>
          </cell>
          <cell r="OR61">
            <v>1244491.8806</v>
          </cell>
          <cell r="OS61">
            <v>860784.80020000006</v>
          </cell>
          <cell r="OT61">
            <v>769395.10560000001</v>
          </cell>
          <cell r="OU61">
            <v>90037.627699999997</v>
          </cell>
          <cell r="OV61">
            <v>402033.65230000002</v>
          </cell>
          <cell r="OW61">
            <v>333315.81800000003</v>
          </cell>
          <cell r="OX61">
            <v>14825.262500000001</v>
          </cell>
          <cell r="OY61">
            <v>239437.98790000001</v>
          </cell>
          <cell r="OZ61">
            <v>224612.7254</v>
          </cell>
          <cell r="PA61">
            <v>9474.5756999999994</v>
          </cell>
          <cell r="PB61">
            <v>7705.0365000000002</v>
          </cell>
          <cell r="PC61">
            <v>5854.9198999999999</v>
          </cell>
          <cell r="PD61">
            <v>1845.3612000000001</v>
          </cell>
          <cell r="PE61">
            <v>1590.4784999999999</v>
          </cell>
          <cell r="PF61">
            <v>1736.1070999999999</v>
          </cell>
          <cell r="PG61">
            <v>165.27459999999999</v>
          </cell>
          <cell r="PH61">
            <v>9864.3539999999994</v>
          </cell>
          <cell r="PI61">
            <v>9699.0794000000005</v>
          </cell>
          <cell r="PJ61">
            <v>16881.234</v>
          </cell>
          <cell r="PK61">
            <v>15980.8752</v>
          </cell>
          <cell r="PL61">
            <v>11353.975700000001</v>
          </cell>
          <cell r="PM61">
            <v>5070.6413000000002</v>
          </cell>
          <cell r="PN61">
            <v>3263.8598999999999</v>
          </cell>
          <cell r="PO61">
            <v>4009.2361000000001</v>
          </cell>
          <cell r="PP61">
            <v>-2357.5527000000002</v>
          </cell>
          <cell r="PQ61">
            <v>5435.2542999999996</v>
          </cell>
          <cell r="PR61">
            <v>7792.8069999999998</v>
          </cell>
          <cell r="PS61" t="str">
            <v>..</v>
          </cell>
          <cell r="PT61" t="str">
            <v>..</v>
          </cell>
          <cell r="PU61" t="str">
            <v>..</v>
          </cell>
          <cell r="PV61" t="str">
            <v>..</v>
          </cell>
          <cell r="PW61" t="str">
            <v>..</v>
          </cell>
          <cell r="PX61" t="str">
            <v>..</v>
          </cell>
          <cell r="PY61" t="str">
            <v>..</v>
          </cell>
          <cell r="PZ61" t="str">
            <v>..</v>
          </cell>
          <cell r="QA61" t="str">
            <v>..</v>
          </cell>
          <cell r="QB61">
            <v>238959.30609999999</v>
          </cell>
          <cell r="QC61">
            <v>168586.7298</v>
          </cell>
          <cell r="QD61">
            <v>120806.57460000001</v>
          </cell>
          <cell r="QE61">
            <v>57699.446600000003</v>
          </cell>
          <cell r="QF61">
            <v>49548.127399999998</v>
          </cell>
          <cell r="QG61">
            <v>42830.313600000001</v>
          </cell>
          <cell r="QH61">
            <v>3600.2134000000001</v>
          </cell>
          <cell r="QI61">
            <v>41931.186500000003</v>
          </cell>
          <cell r="QJ61">
            <v>38330.9732</v>
          </cell>
          <cell r="QK61">
            <v>2067472.1498</v>
          </cell>
          <cell r="QL61">
            <v>1250914.4018000001</v>
          </cell>
          <cell r="QM61">
            <v>806584.45209999999</v>
          </cell>
          <cell r="QN61">
            <v>493637.16769999999</v>
          </cell>
          <cell r="QO61">
            <v>423793.56540000002</v>
          </cell>
          <cell r="QP61">
            <v>322019.52250000002</v>
          </cell>
          <cell r="QQ61">
            <v>223663.39689999999</v>
          </cell>
          <cell r="QR61">
            <v>492044.4362</v>
          </cell>
          <cell r="QS61">
            <v>205625.77669999999</v>
          </cell>
          <cell r="QT61">
            <v>439068.06719999999</v>
          </cell>
          <cell r="QU61">
            <v>329599.13010000001</v>
          </cell>
          <cell r="QV61">
            <v>249665.54870000001</v>
          </cell>
          <cell r="QW61">
            <v>79933.581399999995</v>
          </cell>
          <cell r="QX61">
            <v>63526.209199999998</v>
          </cell>
          <cell r="QY61">
            <v>62750.927799999998</v>
          </cell>
          <cell r="QZ61">
            <v>51850.4925</v>
          </cell>
          <cell r="RA61">
            <v>144826.71909999999</v>
          </cell>
          <cell r="RB61">
            <v>92976.226599999995</v>
          </cell>
        </row>
        <row r="62">
          <cell r="A62">
            <v>2002</v>
          </cell>
          <cell r="B62" t="str">
            <v/>
          </cell>
          <cell r="C62">
            <v>744585.01710000006</v>
          </cell>
          <cell r="D62">
            <v>510433.08779999998</v>
          </cell>
          <cell r="E62">
            <v>381068.2487</v>
          </cell>
          <cell r="F62">
            <v>129741.7653</v>
          </cell>
          <cell r="G62">
            <v>161529.3253</v>
          </cell>
          <cell r="H62">
            <v>161736.31830000001</v>
          </cell>
          <cell r="I62">
            <v>63107.106299999999</v>
          </cell>
          <cell r="J62">
            <v>159973.06469999999</v>
          </cell>
          <cell r="K62">
            <v>96865.958299999998</v>
          </cell>
          <cell r="L62">
            <v>310520.13650000002</v>
          </cell>
          <cell r="M62">
            <v>228116.93979999999</v>
          </cell>
          <cell r="N62">
            <v>166384.38440000001</v>
          </cell>
          <cell r="O62">
            <v>61703.487300000001</v>
          </cell>
          <cell r="P62">
            <v>75182.609700000001</v>
          </cell>
          <cell r="Q62">
            <v>74244.6397</v>
          </cell>
          <cell r="R62">
            <v>7102.1306999999997</v>
          </cell>
          <cell r="S62">
            <v>134938.3075</v>
          </cell>
          <cell r="T62">
            <v>127836.1767</v>
          </cell>
          <cell r="U62">
            <v>376601.07740000001</v>
          </cell>
          <cell r="V62">
            <v>289360.79060000001</v>
          </cell>
          <cell r="W62">
            <v>198115.71309999999</v>
          </cell>
          <cell r="X62">
            <v>91154.364400000006</v>
          </cell>
          <cell r="Y62">
            <v>77938.194799999997</v>
          </cell>
          <cell r="Z62">
            <v>80164.589000000007</v>
          </cell>
          <cell r="AA62">
            <v>11249.555399999999</v>
          </cell>
          <cell r="AB62">
            <v>260089.5533</v>
          </cell>
          <cell r="AC62">
            <v>248839.99780000001</v>
          </cell>
          <cell r="AD62">
            <v>1189172.7487000001</v>
          </cell>
          <cell r="AE62">
            <v>849203.26930000004</v>
          </cell>
          <cell r="AF62">
            <v>608803.54749999999</v>
          </cell>
          <cell r="AG62">
            <v>241248.70360000001</v>
          </cell>
          <cell r="AH62">
            <v>225962.3156</v>
          </cell>
          <cell r="AI62">
            <v>233212.71429999999</v>
          </cell>
          <cell r="AJ62">
            <v>102749.931</v>
          </cell>
          <cell r="AK62">
            <v>413583.53830000001</v>
          </cell>
          <cell r="AL62">
            <v>310833.60729999997</v>
          </cell>
          <cell r="AM62">
            <v>218282.91190000001</v>
          </cell>
          <cell r="AN62">
            <v>138288.20000000001</v>
          </cell>
          <cell r="AO62">
            <v>112744.0509</v>
          </cell>
          <cell r="AP62">
            <v>25797.520499999999</v>
          </cell>
          <cell r="AQ62">
            <v>35428.030899999998</v>
          </cell>
          <cell r="AR62">
            <v>32539.580699999999</v>
          </cell>
          <cell r="AS62">
            <v>41484.016300000003</v>
          </cell>
          <cell r="AT62">
            <v>85170.390400000004</v>
          </cell>
          <cell r="AU62">
            <v>43686.374100000001</v>
          </cell>
          <cell r="AV62">
            <v>221865.75640000001</v>
          </cell>
          <cell r="AW62">
            <v>167492.77849999999</v>
          </cell>
          <cell r="AX62">
            <v>113399.9126</v>
          </cell>
          <cell r="AY62">
            <v>54296.477400000003</v>
          </cell>
          <cell r="AZ62">
            <v>63852.834699999999</v>
          </cell>
          <cell r="BA62">
            <v>61717.107900000003</v>
          </cell>
          <cell r="BB62">
            <v>-5194.7266</v>
          </cell>
          <cell r="BC62">
            <v>83851.961500000005</v>
          </cell>
          <cell r="BD62">
            <v>89046.688099999999</v>
          </cell>
          <cell r="BE62">
            <v>223792.6122</v>
          </cell>
          <cell r="BF62">
            <v>157235.83790000001</v>
          </cell>
          <cell r="BG62">
            <v>100799.80009999999</v>
          </cell>
          <cell r="BH62">
            <v>56508.883000000002</v>
          </cell>
          <cell r="BI62">
            <v>44644.736400000002</v>
          </cell>
          <cell r="BJ62">
            <v>42346.359400000001</v>
          </cell>
          <cell r="BK62">
            <v>20284.547600000002</v>
          </cell>
          <cell r="BL62">
            <v>98933.093200000003</v>
          </cell>
          <cell r="BM62">
            <v>78648.545599999998</v>
          </cell>
          <cell r="BN62">
            <v>23443.644499999999</v>
          </cell>
          <cell r="BO62">
            <v>16258.499900000001</v>
          </cell>
          <cell r="BP62">
            <v>11621.337600000001</v>
          </cell>
          <cell r="BQ62">
            <v>4765.1698999999999</v>
          </cell>
          <cell r="BR62">
            <v>6345.3500999999997</v>
          </cell>
          <cell r="BS62">
            <v>5898.22</v>
          </cell>
          <cell r="BT62">
            <v>-557.88409999999999</v>
          </cell>
          <cell r="BU62">
            <v>11314.685600000001</v>
          </cell>
          <cell r="BV62">
            <v>11872.5697</v>
          </cell>
          <cell r="BW62">
            <v>182994.1404</v>
          </cell>
          <cell r="BX62">
            <v>134370.41140000001</v>
          </cell>
          <cell r="BY62">
            <v>89955.231199999995</v>
          </cell>
          <cell r="BZ62">
            <v>44741.648099999999</v>
          </cell>
          <cell r="CA62">
            <v>41802.3266</v>
          </cell>
          <cell r="CB62">
            <v>41414.784800000001</v>
          </cell>
          <cell r="CC62">
            <v>7686.4313000000002</v>
          </cell>
          <cell r="CD62">
            <v>64410.783799999997</v>
          </cell>
          <cell r="CE62">
            <v>56724.352500000001</v>
          </cell>
          <cell r="CF62">
            <v>2126209.2157000001</v>
          </cell>
          <cell r="CG62">
            <v>1623031.5458</v>
          </cell>
          <cell r="CH62">
            <v>1132346.2993999999</v>
          </cell>
          <cell r="CI62">
            <v>490555.33380000002</v>
          </cell>
          <cell r="CJ62">
            <v>473367.17340000003</v>
          </cell>
          <cell r="CK62">
            <v>464383.61540000001</v>
          </cell>
          <cell r="CL62">
            <v>28530.702499999999</v>
          </cell>
          <cell r="CM62">
            <v>543829.65379999997</v>
          </cell>
          <cell r="CN62">
            <v>515298.95120000001</v>
          </cell>
          <cell r="CO62">
            <v>2968178.7015999998</v>
          </cell>
          <cell r="CP62">
            <v>2243220.7179</v>
          </cell>
          <cell r="CQ62">
            <v>1688727.2575000001</v>
          </cell>
          <cell r="CR62">
            <v>554367.18389999995</v>
          </cell>
          <cell r="CS62">
            <v>616098.88650000002</v>
          </cell>
          <cell r="CT62">
            <v>583870.50089999998</v>
          </cell>
          <cell r="CU62">
            <v>115175.3089</v>
          </cell>
          <cell r="CV62">
            <v>914880.9057</v>
          </cell>
          <cell r="CW62">
            <v>799705.59680000006</v>
          </cell>
          <cell r="CX62">
            <v>284617.60849999997</v>
          </cell>
          <cell r="CY62">
            <v>248497.29010000001</v>
          </cell>
          <cell r="CZ62">
            <v>190721.80249999999</v>
          </cell>
          <cell r="DA62">
            <v>57955.393799999998</v>
          </cell>
          <cell r="DB62">
            <v>63648.1895</v>
          </cell>
          <cell r="DC62">
            <v>59063.710200000001</v>
          </cell>
          <cell r="DD62">
            <v>-28099.107199999999</v>
          </cell>
          <cell r="DE62">
            <v>55294.9859</v>
          </cell>
          <cell r="DF62">
            <v>83394.093200000003</v>
          </cell>
          <cell r="DG62">
            <v>191607.6513</v>
          </cell>
          <cell r="DH62">
            <v>150942.1808</v>
          </cell>
          <cell r="DI62">
            <v>108417.8783</v>
          </cell>
          <cell r="DJ62">
            <v>42610.8537</v>
          </cell>
          <cell r="DK62">
            <v>48438.291400000002</v>
          </cell>
          <cell r="DL62">
            <v>43964.926500000001</v>
          </cell>
          <cell r="DM62">
            <v>-5891.3370000000004</v>
          </cell>
          <cell r="DN62">
            <v>84920.067200000005</v>
          </cell>
          <cell r="DO62">
            <v>90811.404200000004</v>
          </cell>
          <cell r="DP62">
            <v>10137.603300000001</v>
          </cell>
          <cell r="DQ62">
            <v>8296.375</v>
          </cell>
          <cell r="DR62">
            <v>5695.0792000000001</v>
          </cell>
          <cell r="DS62">
            <v>2625.1914000000002</v>
          </cell>
          <cell r="DT62">
            <v>2226.0315999999998</v>
          </cell>
          <cell r="DU62">
            <v>2248.7417999999998</v>
          </cell>
          <cell r="DV62">
            <v>-517.15390000000002</v>
          </cell>
          <cell r="DW62">
            <v>4215.3410999999996</v>
          </cell>
          <cell r="DX62">
            <v>4732.4949999999999</v>
          </cell>
          <cell r="DY62">
            <v>166307.82329999999</v>
          </cell>
          <cell r="DZ62">
            <v>107709.1655</v>
          </cell>
          <cell r="EA62">
            <v>75706.441300000006</v>
          </cell>
          <cell r="EB62">
            <v>32111.519400000001</v>
          </cell>
          <cell r="EC62">
            <v>37856.282500000001</v>
          </cell>
          <cell r="ED62">
            <v>37368.225899999998</v>
          </cell>
          <cell r="EE62">
            <v>16763.082999999999</v>
          </cell>
          <cell r="EF62">
            <v>149410.60829999999</v>
          </cell>
          <cell r="EG62">
            <v>132647.52530000001</v>
          </cell>
          <cell r="EH62">
            <v>161107.4958</v>
          </cell>
          <cell r="EI62">
            <v>138607.08559999999</v>
          </cell>
          <cell r="EJ62">
            <v>93581.799400000004</v>
          </cell>
          <cell r="EK62">
            <v>44939.496800000001</v>
          </cell>
          <cell r="EL62">
            <v>32164.6152</v>
          </cell>
          <cell r="EM62">
            <v>31983.897000000001</v>
          </cell>
          <cell r="EN62">
            <v>-7377.1799000000001</v>
          </cell>
          <cell r="EO62">
            <v>46458.269399999997</v>
          </cell>
          <cell r="EP62">
            <v>53835.4493</v>
          </cell>
          <cell r="EQ62">
            <v>2064766.3297999999</v>
          </cell>
          <cell r="ER62">
            <v>1626199.5408999999</v>
          </cell>
          <cell r="ES62">
            <v>1216780.6698</v>
          </cell>
          <cell r="ET62">
            <v>409309.25770000002</v>
          </cell>
          <cell r="EU62">
            <v>454972.00390000001</v>
          </cell>
          <cell r="EV62">
            <v>448118.07049999997</v>
          </cell>
          <cell r="EW62">
            <v>-11276.656300000001</v>
          </cell>
          <cell r="EX62">
            <v>472415.20510000002</v>
          </cell>
          <cell r="EY62">
            <v>483691.86129999999</v>
          </cell>
          <cell r="EZ62">
            <v>4226806.1365</v>
          </cell>
          <cell r="FA62">
            <v>3241653.9180000001</v>
          </cell>
          <cell r="FB62">
            <v>2442104.6871000002</v>
          </cell>
          <cell r="FC62">
            <v>799235.9497</v>
          </cell>
          <cell r="FD62">
            <v>1095031.8892000001</v>
          </cell>
          <cell r="FE62">
            <v>1109139.0829</v>
          </cell>
          <cell r="FF62">
            <v>-76233.4853</v>
          </cell>
          <cell r="FG62">
            <v>431394.4584</v>
          </cell>
          <cell r="FH62">
            <v>507627.9437</v>
          </cell>
          <cell r="FI62">
            <v>1096170.4680999999</v>
          </cell>
          <cell r="FJ62">
            <v>771567.56370000006</v>
          </cell>
          <cell r="FK62">
            <v>624136.6618</v>
          </cell>
          <cell r="FL62">
            <v>146856.1538</v>
          </cell>
          <cell r="FM62">
            <v>374158.7206</v>
          </cell>
          <cell r="FN62">
            <v>365931.72499999998</v>
          </cell>
          <cell r="FO62">
            <v>-37734.058700000001</v>
          </cell>
          <cell r="FP62">
            <v>329275.92839999998</v>
          </cell>
          <cell r="FQ62">
            <v>367009.98700000002</v>
          </cell>
          <cell r="FR62">
            <v>29091.573199999999</v>
          </cell>
          <cell r="FS62">
            <v>23544.226699999999</v>
          </cell>
          <cell r="FT62">
            <v>17109.1139</v>
          </cell>
          <cell r="FU62">
            <v>6687.6014999999998</v>
          </cell>
          <cell r="FV62">
            <v>7252.6439</v>
          </cell>
          <cell r="FW62">
            <v>6234.7781000000004</v>
          </cell>
          <cell r="FX62">
            <v>-2209.8325</v>
          </cell>
          <cell r="FY62">
            <v>10938.1891</v>
          </cell>
          <cell r="FZ62">
            <v>13148.021699999999</v>
          </cell>
          <cell r="GA62">
            <v>46210.774899999997</v>
          </cell>
          <cell r="GB62">
            <v>39125.749499999998</v>
          </cell>
          <cell r="GC62">
            <v>28442.959500000001</v>
          </cell>
          <cell r="GD62">
            <v>11120.394200000001</v>
          </cell>
          <cell r="GE62">
            <v>7784.0351000000001</v>
          </cell>
          <cell r="GF62">
            <v>8184.0254999999997</v>
          </cell>
          <cell r="GG62">
            <v>-828.6848</v>
          </cell>
          <cell r="GH62">
            <v>21788.228500000001</v>
          </cell>
          <cell r="GI62">
            <v>22616.913400000001</v>
          </cell>
          <cell r="GJ62">
            <v>35404.580699999999</v>
          </cell>
          <cell r="GK62">
            <v>18396.972600000001</v>
          </cell>
          <cell r="GL62">
            <v>12421.4426</v>
          </cell>
          <cell r="GM62">
            <v>5932.2595000000001</v>
          </cell>
          <cell r="GN62">
            <v>5694.1359000000002</v>
          </cell>
          <cell r="GO62">
            <v>6127.9888000000001</v>
          </cell>
          <cell r="GP62">
            <v>10894.572</v>
          </cell>
          <cell r="GQ62">
            <v>50099.902399999999</v>
          </cell>
          <cell r="GR62">
            <v>39205.330399999999</v>
          </cell>
          <cell r="GS62">
            <v>1499745.9035</v>
          </cell>
          <cell r="GT62">
            <v>1169780.2346000001</v>
          </cell>
          <cell r="GU62">
            <v>990908.7452</v>
          </cell>
          <cell r="GV62">
            <v>178864.09529999999</v>
          </cell>
          <cell r="GW62">
            <v>304317.3848</v>
          </cell>
          <cell r="GX62">
            <v>286784.91460000002</v>
          </cell>
          <cell r="GY62">
            <v>-40182.570599999999</v>
          </cell>
          <cell r="GZ62">
            <v>365947.88939999999</v>
          </cell>
          <cell r="HA62">
            <v>406130.46</v>
          </cell>
          <cell r="HB62">
            <v>670394.32979999995</v>
          </cell>
          <cell r="HC62">
            <v>489073.22240000003</v>
          </cell>
          <cell r="HD62">
            <v>332323.3419</v>
          </cell>
          <cell r="HE62">
            <v>155731.1642</v>
          </cell>
          <cell r="HF62">
            <v>142342.35889999999</v>
          </cell>
          <cell r="HG62">
            <v>142750.0025</v>
          </cell>
          <cell r="HH62">
            <v>39599.488100000002</v>
          </cell>
          <cell r="HI62">
            <v>389669.91509999998</v>
          </cell>
          <cell r="HJ62">
            <v>350070.42700000003</v>
          </cell>
          <cell r="HK62">
            <v>113045.1354</v>
          </cell>
          <cell r="HL62">
            <v>80869.152700000006</v>
          </cell>
          <cell r="HM62">
            <v>61164.6512</v>
          </cell>
          <cell r="HN62">
            <v>19687.3753</v>
          </cell>
          <cell r="HO62">
            <v>23537.4215</v>
          </cell>
          <cell r="HP62">
            <v>22373.942500000001</v>
          </cell>
          <cell r="HQ62">
            <v>8281.3824000000004</v>
          </cell>
          <cell r="HR62">
            <v>34851.645900000003</v>
          </cell>
          <cell r="HS62">
            <v>26570.263500000001</v>
          </cell>
          <cell r="HT62">
            <v>250778.75049999999</v>
          </cell>
          <cell r="HU62">
            <v>139872.6151</v>
          </cell>
          <cell r="HV62">
            <v>89597.867400000003</v>
          </cell>
          <cell r="HW62">
            <v>50788.351000000002</v>
          </cell>
          <cell r="HX62">
            <v>51305.746899999998</v>
          </cell>
          <cell r="HY62">
            <v>44035.621099999997</v>
          </cell>
          <cell r="HZ62">
            <v>58140.438099999999</v>
          </cell>
          <cell r="IA62">
            <v>114395.6541</v>
          </cell>
          <cell r="IB62">
            <v>56255.216</v>
          </cell>
          <cell r="IC62">
            <v>563010.57660000003</v>
          </cell>
          <cell r="ID62">
            <v>477558.77350000001</v>
          </cell>
          <cell r="IE62">
            <v>363563.93949999998</v>
          </cell>
          <cell r="IF62">
            <v>113933.3367</v>
          </cell>
          <cell r="IG62">
            <v>95253.687900000004</v>
          </cell>
          <cell r="IH62">
            <v>95483.055999999997</v>
          </cell>
          <cell r="II62">
            <v>-9709.9159</v>
          </cell>
          <cell r="IJ62">
            <v>168473.6341</v>
          </cell>
          <cell r="IK62">
            <v>178183.55009999999</v>
          </cell>
          <cell r="IL62">
            <v>275333.77049999998</v>
          </cell>
          <cell r="IM62">
            <v>227556.6446</v>
          </cell>
          <cell r="IN62">
            <v>173475.8463</v>
          </cell>
          <cell r="IO62">
            <v>54072.256000000001</v>
          </cell>
          <cell r="IP62">
            <v>68382.4617</v>
          </cell>
          <cell r="IQ62">
            <v>67911.668399999995</v>
          </cell>
          <cell r="IR62">
            <v>-19673.074400000001</v>
          </cell>
          <cell r="IS62">
            <v>67928.950500000006</v>
          </cell>
          <cell r="IT62">
            <v>87602.024799999999</v>
          </cell>
          <cell r="IU62">
            <v>90244.748099999997</v>
          </cell>
          <cell r="IV62">
            <v>75342.240600000005</v>
          </cell>
          <cell r="IW62">
            <v>55517.2068</v>
          </cell>
          <cell r="IX62">
            <v>19805.009300000002</v>
          </cell>
          <cell r="IY62">
            <v>25608.510699999999</v>
          </cell>
          <cell r="IZ62">
            <v>22882.351600000002</v>
          </cell>
          <cell r="JA62">
            <v>-8575.2582000000002</v>
          </cell>
          <cell r="JB62">
            <v>45154.0985</v>
          </cell>
          <cell r="JC62">
            <v>53729.356699999997</v>
          </cell>
          <cell r="JD62">
            <v>46583.552000000003</v>
          </cell>
          <cell r="JE62">
            <v>35275.212800000001</v>
          </cell>
          <cell r="JF62">
            <v>25834.334800000001</v>
          </cell>
          <cell r="JG62">
            <v>9435.8534999999993</v>
          </cell>
          <cell r="JH62">
            <v>12087.5023</v>
          </cell>
          <cell r="JI62">
            <v>11655.6049</v>
          </cell>
          <cell r="JJ62">
            <v>-543.84190000000001</v>
          </cell>
          <cell r="JK62">
            <v>22672.2363</v>
          </cell>
          <cell r="JL62">
            <v>23216.0782</v>
          </cell>
          <cell r="JM62">
            <v>1278023.7187999999</v>
          </cell>
          <cell r="JN62">
            <v>954821.09660000005</v>
          </cell>
          <cell r="JO62">
            <v>748025.33200000005</v>
          </cell>
          <cell r="JP62">
            <v>207360.64129999999</v>
          </cell>
          <cell r="JQ62">
            <v>333332.48820000002</v>
          </cell>
          <cell r="JR62">
            <v>323220.26549999998</v>
          </cell>
          <cell r="JS62">
            <v>-12886.915000000001</v>
          </cell>
          <cell r="JT62">
            <v>320396.34869999997</v>
          </cell>
          <cell r="JU62">
            <v>333283.26370000001</v>
          </cell>
          <cell r="JV62">
            <v>328371.5417</v>
          </cell>
          <cell r="JW62">
            <v>242206.51010000001</v>
          </cell>
          <cell r="JX62">
            <v>150647.13130000001</v>
          </cell>
          <cell r="JY62">
            <v>91987.745500000005</v>
          </cell>
          <cell r="JZ62">
            <v>71785.984200000006</v>
          </cell>
          <cell r="KA62">
            <v>71828.640700000004</v>
          </cell>
          <cell r="KB62">
            <v>14396.593199999999</v>
          </cell>
          <cell r="KC62">
            <v>129792.07429999999</v>
          </cell>
          <cell r="KD62">
            <v>115395.4811</v>
          </cell>
          <cell r="KE62">
            <v>351631.81439999997</v>
          </cell>
          <cell r="KF62">
            <v>241628.3798</v>
          </cell>
          <cell r="KG62">
            <v>198446.4993</v>
          </cell>
          <cell r="KH62">
            <v>43211.65</v>
          </cell>
          <cell r="KI62">
            <v>87528.808199999999</v>
          </cell>
          <cell r="KJ62">
            <v>82313.308300000004</v>
          </cell>
          <cell r="KK62">
            <v>21875.546200000001</v>
          </cell>
          <cell r="KL62">
            <v>184215.09099999999</v>
          </cell>
          <cell r="KM62">
            <v>162339.5447</v>
          </cell>
          <cell r="KN62">
            <v>851321.54650000005</v>
          </cell>
          <cell r="KO62">
            <v>667354.08940000006</v>
          </cell>
          <cell r="KP62">
            <v>540590.87730000005</v>
          </cell>
          <cell r="KQ62">
            <v>126742.03449999999</v>
          </cell>
          <cell r="KS62">
            <v>144328.55009999999</v>
          </cell>
          <cell r="KT62">
            <v>13889.523800000001</v>
          </cell>
          <cell r="KU62">
            <v>172392.74369999999</v>
          </cell>
          <cell r="KV62">
            <v>163846.90119999999</v>
          </cell>
          <cell r="KW62">
            <v>2039901.9424000001</v>
          </cell>
          <cell r="KX62">
            <v>1722394.9195999999</v>
          </cell>
          <cell r="KY62">
            <v>1312278.5496</v>
          </cell>
          <cell r="KZ62">
            <v>408922.51530000003</v>
          </cell>
          <cell r="LA62">
            <v>369378.18119999999</v>
          </cell>
          <cell r="LB62">
            <v>358951.60940000002</v>
          </cell>
          <cell r="LC62">
            <v>-54531.704700000002</v>
          </cell>
          <cell r="LD62">
            <v>514488.86410000001</v>
          </cell>
          <cell r="LE62">
            <v>569020.56880000001</v>
          </cell>
          <cell r="LF62">
            <v>12968262.0865</v>
          </cell>
          <cell r="LG62">
            <v>10882718.2851</v>
          </cell>
          <cell r="LH62">
            <v>8698305.8889000006</v>
          </cell>
          <cell r="LI62">
            <v>2193187.8439000002</v>
          </cell>
          <cell r="LJ62">
            <v>2705142.2355</v>
          </cell>
          <cell r="LK62">
            <v>2689519.9887000001</v>
          </cell>
          <cell r="LL62">
            <v>-611925.00600000005</v>
          </cell>
          <cell r="LM62">
            <v>1192179.6983</v>
          </cell>
          <cell r="LN62">
            <v>1804104.7043000001</v>
          </cell>
          <cell r="LO62" t="str">
            <v>..</v>
          </cell>
          <cell r="LP62" t="str">
            <v>..</v>
          </cell>
          <cell r="LS62" t="str">
            <v>..</v>
          </cell>
          <cell r="LT62" t="str">
            <v>..</v>
          </cell>
          <cell r="LU62" t="str">
            <v>..</v>
          </cell>
          <cell r="LV62" t="str">
            <v>..</v>
          </cell>
          <cell r="LW62" t="str">
            <v>..</v>
          </cell>
          <cell r="LX62">
            <v>2040214.2429</v>
          </cell>
          <cell r="LY62">
            <v>1599923.6540000001</v>
          </cell>
          <cell r="LZ62">
            <v>1182152.2882999999</v>
          </cell>
          <cell r="MA62">
            <v>420836.86369999999</v>
          </cell>
          <cell r="MB62">
            <v>369140.6715</v>
          </cell>
          <cell r="MC62">
            <v>350464.66869999998</v>
          </cell>
          <cell r="MD62">
            <v>53879.707300000002</v>
          </cell>
          <cell r="ME62">
            <v>192883.1876</v>
          </cell>
          <cell r="MF62">
            <v>139003.4803</v>
          </cell>
          <cell r="MG62">
            <v>78150.8364</v>
          </cell>
          <cell r="MH62">
            <v>61961.462500000001</v>
          </cell>
          <cell r="MI62">
            <v>46644.614300000001</v>
          </cell>
          <cell r="MJ62">
            <v>15624.926799999999</v>
          </cell>
          <cell r="MK62">
            <v>15575.526400000001</v>
          </cell>
          <cell r="ML62">
            <v>14277.7448</v>
          </cell>
          <cell r="MM62">
            <v>-778.99450000000002</v>
          </cell>
          <cell r="MN62">
            <v>29621.609899999999</v>
          </cell>
          <cell r="MO62">
            <v>30400.6044</v>
          </cell>
          <cell r="MP62" t="str">
            <v>..</v>
          </cell>
          <cell r="MQ62" t="str">
            <v>..</v>
          </cell>
          <cell r="MR62" t="str">
            <v>..</v>
          </cell>
          <cell r="MS62" t="str">
            <v>..</v>
          </cell>
          <cell r="MT62" t="str">
            <v>..</v>
          </cell>
          <cell r="MU62" t="str">
            <v>..</v>
          </cell>
          <cell r="MV62" t="str">
            <v>..</v>
          </cell>
          <cell r="MW62" t="str">
            <v>..</v>
          </cell>
          <cell r="MX62" t="str">
            <v>..</v>
          </cell>
          <cell r="MY62">
            <v>342827.71490000002</v>
          </cell>
          <cell r="MZ62">
            <v>279075.91600000003</v>
          </cell>
          <cell r="NA62">
            <v>231579.91089999999</v>
          </cell>
          <cell r="NB62">
            <v>47475.854700000004</v>
          </cell>
          <cell r="NC62">
            <v>48914.329700000002</v>
          </cell>
          <cell r="ND62">
            <v>47537.359199999999</v>
          </cell>
          <cell r="NE62">
            <v>11383.6512</v>
          </cell>
          <cell r="NF62">
            <v>54349.323900000003</v>
          </cell>
          <cell r="NG62">
            <v>42965.672700000003</v>
          </cell>
          <cell r="NH62">
            <v>40612.632299999997</v>
          </cell>
          <cell r="NI62">
            <v>34200.061900000001</v>
          </cell>
          <cell r="NJ62">
            <v>26732.906500000001</v>
          </cell>
          <cell r="NK62">
            <v>7635.1442999999999</v>
          </cell>
          <cell r="NL62">
            <v>8012.8143</v>
          </cell>
          <cell r="NM62">
            <v>7978.2591000000002</v>
          </cell>
          <cell r="NN62">
            <v>-1100.0817</v>
          </cell>
          <cell r="NO62">
            <v>13075.036700000001</v>
          </cell>
          <cell r="NP62">
            <v>14175.118399999999</v>
          </cell>
          <cell r="NQ62">
            <v>72050.264999999999</v>
          </cell>
          <cell r="NR62">
            <v>59422.563399999999</v>
          </cell>
          <cell r="NS62">
            <v>45307.592299999997</v>
          </cell>
          <cell r="NT62">
            <v>14157.1113</v>
          </cell>
          <cell r="NU62">
            <v>15935.8514</v>
          </cell>
          <cell r="NV62">
            <v>14227.811600000001</v>
          </cell>
          <cell r="NW62">
            <v>-3353.9661999999998</v>
          </cell>
          <cell r="NX62">
            <v>24867.960899999998</v>
          </cell>
          <cell r="NY62">
            <v>28221.927100000001</v>
          </cell>
          <cell r="NZ62">
            <v>21513.094799999999</v>
          </cell>
          <cell r="OA62">
            <v>16769.571199999998</v>
          </cell>
          <cell r="OB62">
            <v>13006.6291</v>
          </cell>
          <cell r="OC62">
            <v>3759.2289000000001</v>
          </cell>
          <cell r="OD62">
            <v>4435.1817000000001</v>
          </cell>
          <cell r="OE62">
            <v>4519.3009000000002</v>
          </cell>
          <cell r="OF62">
            <v>184.66239999999999</v>
          </cell>
          <cell r="OG62">
            <v>12464.495800000001</v>
          </cell>
          <cell r="OH62">
            <v>12279.8334</v>
          </cell>
          <cell r="OI62">
            <v>2801091.6677999999</v>
          </cell>
          <cell r="OJ62">
            <v>1967181.8304999999</v>
          </cell>
          <cell r="OK62">
            <v>1631287.8998</v>
          </cell>
          <cell r="OL62">
            <v>336204.72779999999</v>
          </cell>
          <cell r="OM62" t="str">
            <v>..</v>
          </cell>
          <cell r="ON62">
            <v>681201.48710000003</v>
          </cell>
          <cell r="OO62">
            <v>-9743.6352999999999</v>
          </cell>
          <cell r="OP62">
            <v>410064.55420000001</v>
          </cell>
          <cell r="OQ62">
            <v>419808.18949999998</v>
          </cell>
          <cell r="OR62">
            <v>1300487.4865000001</v>
          </cell>
          <cell r="OS62">
            <v>901622.2831</v>
          </cell>
          <cell r="OT62">
            <v>798907.71970000002</v>
          </cell>
          <cell r="OU62">
            <v>101736.6364</v>
          </cell>
          <cell r="OV62">
            <v>384102.49819999997</v>
          </cell>
          <cell r="OW62">
            <v>348963.1041</v>
          </cell>
          <cell r="OX62">
            <v>21456.281999999999</v>
          </cell>
          <cell r="OY62">
            <v>236524.19409999999</v>
          </cell>
          <cell r="OZ62">
            <v>215067.91200000001</v>
          </cell>
          <cell r="PA62">
            <v>9757.1427000000003</v>
          </cell>
          <cell r="PB62">
            <v>7696.9256999999998</v>
          </cell>
          <cell r="PC62">
            <v>5794.8082000000004</v>
          </cell>
          <cell r="PD62">
            <v>1900.8495</v>
          </cell>
          <cell r="PE62">
            <v>1383.7254</v>
          </cell>
          <cell r="PF62">
            <v>1441.3227999999999</v>
          </cell>
          <cell r="PG62">
            <v>667.41650000000004</v>
          </cell>
          <cell r="PH62">
            <v>10486.993899999999</v>
          </cell>
          <cell r="PI62">
            <v>9819.5774000000001</v>
          </cell>
          <cell r="PJ62">
            <v>17133.413700000001</v>
          </cell>
          <cell r="PK62">
            <v>16546.766500000002</v>
          </cell>
          <cell r="PL62">
            <v>12482.4133</v>
          </cell>
          <cell r="PM62">
            <v>4271.5690000000004</v>
          </cell>
          <cell r="PN62">
            <v>3851.9103</v>
          </cell>
          <cell r="PO62">
            <v>4005.1464999999998</v>
          </cell>
          <cell r="PP62">
            <v>-3285.9038999999998</v>
          </cell>
          <cell r="PQ62">
            <v>5171.0424000000003</v>
          </cell>
          <cell r="PR62">
            <v>8456.9462999999996</v>
          </cell>
          <cell r="PS62" t="str">
            <v>..</v>
          </cell>
          <cell r="PT62" t="str">
            <v>..</v>
          </cell>
          <cell r="PU62" t="str">
            <v>..</v>
          </cell>
          <cell r="PV62" t="str">
            <v>..</v>
          </cell>
          <cell r="PW62" t="str">
            <v>..</v>
          </cell>
          <cell r="PX62" t="str">
            <v>..</v>
          </cell>
          <cell r="PY62" t="str">
            <v>..</v>
          </cell>
          <cell r="PZ62" t="str">
            <v>..</v>
          </cell>
          <cell r="QA62" t="str">
            <v>..</v>
          </cell>
          <cell r="QB62">
            <v>252587.09109999999</v>
          </cell>
          <cell r="QC62">
            <v>177531.40299999999</v>
          </cell>
          <cell r="QD62">
            <v>129378.08689999999</v>
          </cell>
          <cell r="QE62">
            <v>56239.847199999997</v>
          </cell>
          <cell r="QF62">
            <v>50728.144999999997</v>
          </cell>
          <cell r="QG62">
            <v>45960.199800000002</v>
          </cell>
          <cell r="QH62">
            <v>6785.5286999999998</v>
          </cell>
          <cell r="QI62">
            <v>49206.8747</v>
          </cell>
          <cell r="QJ62">
            <v>42421.345999999998</v>
          </cell>
          <cell r="QK62">
            <v>2165548.5356000001</v>
          </cell>
          <cell r="QL62">
            <v>1338478.4121999999</v>
          </cell>
          <cell r="QM62">
            <v>873530.95779999997</v>
          </cell>
          <cell r="QN62">
            <v>506471.7378</v>
          </cell>
          <cell r="QO62">
            <v>412774.93969999999</v>
          </cell>
          <cell r="QP62">
            <v>332002.11229999998</v>
          </cell>
          <cell r="QQ62">
            <v>241616.14449999999</v>
          </cell>
          <cell r="QR62">
            <v>542725.01890000002</v>
          </cell>
          <cell r="QS62">
            <v>235647.13959999999</v>
          </cell>
          <cell r="QT62">
            <v>455172.32640000002</v>
          </cell>
          <cell r="QU62">
            <v>341174.11259999999</v>
          </cell>
          <cell r="QV62">
            <v>257586.40590000001</v>
          </cell>
          <cell r="QW62">
            <v>83587.706699999995</v>
          </cell>
          <cell r="QX62">
            <v>69334.918099999995</v>
          </cell>
          <cell r="QY62">
            <v>64942.462800000001</v>
          </cell>
          <cell r="QZ62">
            <v>48316.728300000002</v>
          </cell>
          <cell r="RA62">
            <v>146259.2464</v>
          </cell>
          <cell r="RB62">
            <v>97942.518100000001</v>
          </cell>
        </row>
        <row r="63">
          <cell r="A63">
            <v>2003</v>
          </cell>
          <cell r="B63" t="str">
            <v/>
          </cell>
          <cell r="C63">
            <v>774781.68570000003</v>
          </cell>
          <cell r="D63">
            <v>535433.03509999998</v>
          </cell>
          <cell r="E63">
            <v>400270.55099999998</v>
          </cell>
          <cell r="F63">
            <v>135487.1213</v>
          </cell>
          <cell r="G63">
            <v>180163.15719999999</v>
          </cell>
          <cell r="H63">
            <v>175864.96590000001</v>
          </cell>
          <cell r="I63">
            <v>52094.261599999998</v>
          </cell>
          <cell r="J63">
            <v>162035.9234</v>
          </cell>
          <cell r="K63">
            <v>109941.6618</v>
          </cell>
          <cell r="L63">
            <v>313443.59330000001</v>
          </cell>
          <cell r="M63">
            <v>231662.6894</v>
          </cell>
          <cell r="N63">
            <v>169284.21720000001</v>
          </cell>
          <cell r="O63">
            <v>62332.037300000004</v>
          </cell>
          <cell r="P63">
            <v>78677.239000000001</v>
          </cell>
          <cell r="Q63">
            <v>77097.669899999994</v>
          </cell>
          <cell r="R63">
            <v>3335.5763000000002</v>
          </cell>
          <cell r="S63">
            <v>135655.4957</v>
          </cell>
          <cell r="T63">
            <v>132319.91940000001</v>
          </cell>
          <cell r="U63">
            <v>380510.01980000001</v>
          </cell>
          <cell r="V63">
            <v>292437.10320000001</v>
          </cell>
          <cell r="W63">
            <v>199537.8793</v>
          </cell>
          <cell r="X63">
            <v>92856.0622</v>
          </cell>
          <cell r="Y63">
            <v>78174.381899999993</v>
          </cell>
          <cell r="Z63">
            <v>80058.674899999998</v>
          </cell>
          <cell r="AA63">
            <v>11819.135700000001</v>
          </cell>
          <cell r="AB63">
            <v>264290.89289999998</v>
          </cell>
          <cell r="AC63">
            <v>252471.7573</v>
          </cell>
          <cell r="AD63">
            <v>1210588.5068999999</v>
          </cell>
          <cell r="AE63">
            <v>872815.01489999995</v>
          </cell>
          <cell r="AF63">
            <v>625518.14480000001</v>
          </cell>
          <cell r="AG63">
            <v>248197.39189999999</v>
          </cell>
          <cell r="AH63">
            <v>247361.2653</v>
          </cell>
          <cell r="AI63">
            <v>245380.68890000001</v>
          </cell>
          <cell r="AJ63">
            <v>82465.048599999995</v>
          </cell>
          <cell r="AK63">
            <v>406439.88449999999</v>
          </cell>
          <cell r="AL63">
            <v>323974.83590000001</v>
          </cell>
          <cell r="AM63">
            <v>227212.9699</v>
          </cell>
          <cell r="AN63">
            <v>143712.80309999999</v>
          </cell>
          <cell r="AO63">
            <v>117841.3838</v>
          </cell>
          <cell r="AP63">
            <v>26010.548299999999</v>
          </cell>
          <cell r="AQ63">
            <v>36567.759599999998</v>
          </cell>
          <cell r="AR63">
            <v>35191.506300000001</v>
          </cell>
          <cell r="AS63">
            <v>44587.042300000001</v>
          </cell>
          <cell r="AT63">
            <v>90756.569300000003</v>
          </cell>
          <cell r="AU63">
            <v>46169.526899999997</v>
          </cell>
          <cell r="AV63">
            <v>229859.5563</v>
          </cell>
          <cell r="AW63">
            <v>176132.22570000001</v>
          </cell>
          <cell r="AX63">
            <v>118822.23940000001</v>
          </cell>
          <cell r="AY63">
            <v>57575.983099999998</v>
          </cell>
          <cell r="AZ63">
            <v>63739.327100000002</v>
          </cell>
          <cell r="BA63">
            <v>62815.761700000003</v>
          </cell>
          <cell r="BB63">
            <v>-5462.9174999999996</v>
          </cell>
          <cell r="BC63">
            <v>91253.796000000002</v>
          </cell>
          <cell r="BD63">
            <v>96716.713399999993</v>
          </cell>
          <cell r="BE63">
            <v>224665.5687</v>
          </cell>
          <cell r="BF63">
            <v>158739.37280000001</v>
          </cell>
          <cell r="BG63">
            <v>102144.7353</v>
          </cell>
          <cell r="BH63">
            <v>56646.011100000003</v>
          </cell>
          <cell r="BI63">
            <v>44341.105100000001</v>
          </cell>
          <cell r="BJ63">
            <v>43040.166799999999</v>
          </cell>
          <cell r="BK63">
            <v>19900.6944</v>
          </cell>
          <cell r="BL63">
            <v>97737.273199999996</v>
          </cell>
          <cell r="BM63">
            <v>77836.578800000003</v>
          </cell>
          <cell r="BN63">
            <v>25217.552899999999</v>
          </cell>
          <cell r="BO63">
            <v>17593.963</v>
          </cell>
          <cell r="BP63">
            <v>12744.6891</v>
          </cell>
          <cell r="BQ63">
            <v>4947.4029</v>
          </cell>
          <cell r="BR63">
            <v>7482.9005999999999</v>
          </cell>
          <cell r="BS63">
            <v>6944.2999</v>
          </cell>
          <cell r="BT63">
            <v>-1069.3892000000001</v>
          </cell>
          <cell r="BU63">
            <v>12465.677</v>
          </cell>
          <cell r="BV63">
            <v>13535.066199999999</v>
          </cell>
          <cell r="BW63">
            <v>186660.79680000001</v>
          </cell>
          <cell r="BX63">
            <v>138791.05319999999</v>
          </cell>
          <cell r="BY63">
            <v>93667.415500000003</v>
          </cell>
          <cell r="BZ63">
            <v>45337.951699999998</v>
          </cell>
          <cell r="CA63">
            <v>42880.559000000001</v>
          </cell>
          <cell r="CB63">
            <v>42572.968500000003</v>
          </cell>
          <cell r="CC63">
            <v>4707.1341000000002</v>
          </cell>
          <cell r="CD63">
            <v>63761.179300000003</v>
          </cell>
          <cell r="CE63">
            <v>59054.0452</v>
          </cell>
          <cell r="CF63">
            <v>2143711.3361</v>
          </cell>
          <cell r="CG63">
            <v>1649285.9235</v>
          </cell>
          <cell r="CH63">
            <v>1149166.6503999999</v>
          </cell>
          <cell r="CI63">
            <v>500032.3077</v>
          </cell>
          <cell r="CJ63">
            <v>475026.91029999999</v>
          </cell>
          <cell r="CK63">
            <v>473295.47090000001</v>
          </cell>
          <cell r="CL63">
            <v>18711.164700000001</v>
          </cell>
          <cell r="CM63">
            <v>538614.9155</v>
          </cell>
          <cell r="CN63">
            <v>519903.75079999998</v>
          </cell>
          <cell r="CO63">
            <v>2946999.7529000002</v>
          </cell>
          <cell r="CP63">
            <v>2254700.8637999999</v>
          </cell>
          <cell r="CQ63">
            <v>1695854.2716999999</v>
          </cell>
          <cell r="CR63">
            <v>558419.57790000003</v>
          </cell>
          <cell r="CS63">
            <v>613118.30559999996</v>
          </cell>
          <cell r="CT63">
            <v>574395.22930000001</v>
          </cell>
          <cell r="CU63">
            <v>87269.506699999998</v>
          </cell>
          <cell r="CV63">
            <v>932091.87190000003</v>
          </cell>
          <cell r="CW63">
            <v>844822.3652</v>
          </cell>
          <cell r="CX63">
            <v>301109.86479999998</v>
          </cell>
          <cell r="CY63">
            <v>258897.69149999999</v>
          </cell>
          <cell r="CZ63">
            <v>199367.4014</v>
          </cell>
          <cell r="DA63">
            <v>59687.616300000002</v>
          </cell>
          <cell r="DB63">
            <v>75489.543600000005</v>
          </cell>
          <cell r="DC63">
            <v>67984.343200000003</v>
          </cell>
          <cell r="DD63">
            <v>-34670.762199999997</v>
          </cell>
          <cell r="DE63">
            <v>54889.026299999998</v>
          </cell>
          <cell r="DF63">
            <v>89559.788499999995</v>
          </cell>
          <cell r="DG63">
            <v>199433.9172</v>
          </cell>
          <cell r="DH63">
            <v>162225.70929999999</v>
          </cell>
          <cell r="DI63">
            <v>117555.0171</v>
          </cell>
          <cell r="DJ63">
            <v>44783.265200000002</v>
          </cell>
          <cell r="DK63">
            <v>49224.139600000002</v>
          </cell>
          <cell r="DL63">
            <v>44472.728900000002</v>
          </cell>
          <cell r="DM63">
            <v>-9152.6952000000001</v>
          </cell>
          <cell r="DN63">
            <v>90227.222899999993</v>
          </cell>
          <cell r="DO63">
            <v>99379.918099999995</v>
          </cell>
          <cell r="DP63">
            <v>10367.538</v>
          </cell>
          <cell r="DQ63">
            <v>8691.4406999999992</v>
          </cell>
          <cell r="DR63">
            <v>6035.7638999999999</v>
          </cell>
          <cell r="DS63">
            <v>2678.7003</v>
          </cell>
          <cell r="DT63">
            <v>2413.8865999999998</v>
          </cell>
          <cell r="DU63">
            <v>2457.3577</v>
          </cell>
          <cell r="DV63">
            <v>-962.50019999999995</v>
          </cell>
          <cell r="DW63">
            <v>4255.1635999999999</v>
          </cell>
          <cell r="DX63">
            <v>5217.6638000000003</v>
          </cell>
          <cell r="DY63">
            <v>171330.68950000001</v>
          </cell>
          <cell r="DZ63">
            <v>110820.69650000001</v>
          </cell>
          <cell r="EA63">
            <v>77885.348199999993</v>
          </cell>
          <cell r="EB63">
            <v>33048.934000000001</v>
          </cell>
          <cell r="EC63">
            <v>41446.651599999997</v>
          </cell>
          <cell r="ED63">
            <v>40348.3747</v>
          </cell>
          <cell r="EE63">
            <v>17433.095600000001</v>
          </cell>
          <cell r="EF63">
            <v>146873.92249999999</v>
          </cell>
          <cell r="EG63">
            <v>129440.827</v>
          </cell>
          <cell r="EH63">
            <v>162886.8314</v>
          </cell>
          <cell r="EI63">
            <v>137472.00440000001</v>
          </cell>
          <cell r="EJ63">
            <v>93721.825800000006</v>
          </cell>
          <cell r="EK63">
            <v>43675.874600000003</v>
          </cell>
          <cell r="EL63">
            <v>30353.171600000001</v>
          </cell>
          <cell r="EM63">
            <v>30170.102999999999</v>
          </cell>
          <cell r="EN63">
            <v>-3190.8728000000001</v>
          </cell>
          <cell r="EO63">
            <v>50221.370699999999</v>
          </cell>
          <cell r="EP63">
            <v>53412.243499999997</v>
          </cell>
          <cell r="EQ63">
            <v>2067628.6512</v>
          </cell>
          <cell r="ER63">
            <v>1639993.2605999999</v>
          </cell>
          <cell r="ES63">
            <v>1224993.3514</v>
          </cell>
          <cell r="ET63">
            <v>415042.02069999999</v>
          </cell>
          <cell r="EU63">
            <v>454374.42300000001</v>
          </cell>
          <cell r="EV63">
            <v>445318.49979999999</v>
          </cell>
          <cell r="EW63">
            <v>-20988.733400000001</v>
          </cell>
          <cell r="EX63">
            <v>466281.538</v>
          </cell>
          <cell r="EY63">
            <v>487270.27140000003</v>
          </cell>
          <cell r="EZ63">
            <v>4291401.0395</v>
          </cell>
          <cell r="FA63">
            <v>3272462.7804999999</v>
          </cell>
          <cell r="FB63">
            <v>2458192.6880000001</v>
          </cell>
          <cell r="FC63">
            <v>814016.00859999994</v>
          </cell>
          <cell r="FD63">
            <v>1099703.1640000001</v>
          </cell>
          <cell r="FE63">
            <v>1100576.7837</v>
          </cell>
          <cell r="FF63">
            <v>-52424.427199999998</v>
          </cell>
          <cell r="FG63">
            <v>472445.17109999998</v>
          </cell>
          <cell r="FH63">
            <v>524869.59829999995</v>
          </cell>
          <cell r="FI63">
            <v>1128323.5364999999</v>
          </cell>
          <cell r="FJ63">
            <v>773467.81180000002</v>
          </cell>
          <cell r="FK63">
            <v>620881.42110000004</v>
          </cell>
          <cell r="FL63">
            <v>152378.6347</v>
          </cell>
          <cell r="FM63">
            <v>393652.46669999999</v>
          </cell>
          <cell r="FN63">
            <v>383492.9952</v>
          </cell>
          <cell r="FO63">
            <v>-30955.290099999998</v>
          </cell>
          <cell r="FP63">
            <v>375019.83189999999</v>
          </cell>
          <cell r="FQ63">
            <v>405975.12199999997</v>
          </cell>
          <cell r="FR63">
            <v>31545.850399999999</v>
          </cell>
          <cell r="FS63">
            <v>25156.218799999999</v>
          </cell>
          <cell r="FT63">
            <v>18480.382799999999</v>
          </cell>
          <cell r="FU63">
            <v>6913.1611999999996</v>
          </cell>
          <cell r="FV63">
            <v>9043.2391000000007</v>
          </cell>
          <cell r="FW63">
            <v>6910.3967000000002</v>
          </cell>
          <cell r="FX63">
            <v>-3334.5122000000001</v>
          </cell>
          <cell r="FY63">
            <v>11373.545599999999</v>
          </cell>
          <cell r="FZ63">
            <v>14708.0578</v>
          </cell>
          <cell r="GA63">
            <v>51080.727400000003</v>
          </cell>
          <cell r="GB63">
            <v>42798.138200000001</v>
          </cell>
          <cell r="GC63">
            <v>31658.294600000001</v>
          </cell>
          <cell r="GD63">
            <v>11495.1903</v>
          </cell>
          <cell r="GE63">
            <v>9047.5059999999994</v>
          </cell>
          <cell r="GF63">
            <v>9334.6394</v>
          </cell>
          <cell r="GG63">
            <v>-1022.3509</v>
          </cell>
          <cell r="GH63">
            <v>23765.112799999999</v>
          </cell>
          <cell r="GI63">
            <v>24787.4637</v>
          </cell>
          <cell r="GJ63">
            <v>35981.422899999998</v>
          </cell>
          <cell r="GK63">
            <v>18915.578699999998</v>
          </cell>
          <cell r="GL63">
            <v>12706.0807</v>
          </cell>
          <cell r="GM63">
            <v>6174.6718000000001</v>
          </cell>
          <cell r="GN63">
            <v>6142.6953000000003</v>
          </cell>
          <cell r="GO63">
            <v>6177.2200999999995</v>
          </cell>
          <cell r="GP63">
            <v>10468.571400000001</v>
          </cell>
          <cell r="GQ63">
            <v>51514.665800000002</v>
          </cell>
          <cell r="GR63">
            <v>41046.094400000002</v>
          </cell>
          <cell r="GS63">
            <v>1521437.9686</v>
          </cell>
          <cell r="GT63">
            <v>1191511.9785</v>
          </cell>
          <cell r="GU63">
            <v>1013003.1232</v>
          </cell>
          <cell r="GV63">
            <v>178586.09330000001</v>
          </cell>
          <cell r="GW63">
            <v>309751.98629999999</v>
          </cell>
          <cell r="GX63">
            <v>289802.49300000002</v>
          </cell>
          <cell r="GY63">
            <v>-43401.563300000002</v>
          </cell>
          <cell r="GZ63">
            <v>372925.35629999998</v>
          </cell>
          <cell r="HA63">
            <v>416326.91960000002</v>
          </cell>
          <cell r="HB63">
            <v>671437.77220000001</v>
          </cell>
          <cell r="HC63">
            <v>492796.93099999998</v>
          </cell>
          <cell r="HD63">
            <v>331889.89919999999</v>
          </cell>
          <cell r="HE63">
            <v>160057.53709999999</v>
          </cell>
          <cell r="HF63">
            <v>139534.23329999999</v>
          </cell>
          <cell r="HG63">
            <v>140281.59770000001</v>
          </cell>
          <cell r="HH63">
            <v>39637.925499999998</v>
          </cell>
          <cell r="HI63">
            <v>396844.70429999998</v>
          </cell>
          <cell r="HJ63">
            <v>357206.77889999998</v>
          </cell>
          <cell r="HK63">
            <v>118183.73970000001</v>
          </cell>
          <cell r="HL63">
            <v>85611.935899999997</v>
          </cell>
          <cell r="HM63">
            <v>64959.669900000001</v>
          </cell>
          <cell r="HN63">
            <v>20612.1433</v>
          </cell>
          <cell r="HO63">
            <v>26875.463100000001</v>
          </cell>
          <cell r="HP63">
            <v>25579.181700000001</v>
          </cell>
          <cell r="HQ63">
            <v>5717.7755999999999</v>
          </cell>
          <cell r="HR63">
            <v>35786.26</v>
          </cell>
          <cell r="HS63">
            <v>30068.484400000001</v>
          </cell>
          <cell r="HT63">
            <v>253061.10219999999</v>
          </cell>
          <cell r="HU63">
            <v>143434.573</v>
          </cell>
          <cell r="HV63">
            <v>92457.495200000005</v>
          </cell>
          <cell r="HW63">
            <v>51405.809699999998</v>
          </cell>
          <cell r="HX63">
            <v>50305.620699999999</v>
          </cell>
          <cell r="HY63">
            <v>44250.960599999999</v>
          </cell>
          <cell r="HZ63">
            <v>57318.135799999996</v>
          </cell>
          <cell r="IA63">
            <v>114266.06849999999</v>
          </cell>
          <cell r="IB63">
            <v>56947.9326</v>
          </cell>
          <cell r="IC63">
            <v>583066.98800000001</v>
          </cell>
          <cell r="ID63">
            <v>487111.89909999998</v>
          </cell>
          <cell r="IE63">
            <v>369333.04570000002</v>
          </cell>
          <cell r="IF63">
            <v>117890.2133</v>
          </cell>
          <cell r="IG63">
            <v>99898.114700000006</v>
          </cell>
          <cell r="IH63">
            <v>96629.896399999998</v>
          </cell>
          <cell r="II63">
            <v>-3080.4023999999999</v>
          </cell>
          <cell r="IJ63">
            <v>192228.7445</v>
          </cell>
          <cell r="IK63">
            <v>195309.14689999999</v>
          </cell>
          <cell r="IL63">
            <v>272771.7316</v>
          </cell>
          <cell r="IM63">
            <v>227902.03390000001</v>
          </cell>
          <cell r="IN63">
            <v>172922.44219999999</v>
          </cell>
          <cell r="IO63">
            <v>55055.931400000001</v>
          </cell>
          <cell r="IP63">
            <v>61644.461199999998</v>
          </cell>
          <cell r="IQ63">
            <v>62944.689200000001</v>
          </cell>
          <cell r="IR63">
            <v>-16120.560600000001</v>
          </cell>
          <cell r="IS63">
            <v>71291.846600000004</v>
          </cell>
          <cell r="IT63">
            <v>87412.407200000001</v>
          </cell>
          <cell r="IU63">
            <v>95207.382500000007</v>
          </cell>
          <cell r="IV63">
            <v>77046.357600000003</v>
          </cell>
          <cell r="IW63">
            <v>56012.804300000003</v>
          </cell>
          <cell r="IX63">
            <v>20997.6744</v>
          </cell>
          <cell r="IY63">
            <v>23620.909899999999</v>
          </cell>
          <cell r="IZ63">
            <v>21865.473399999999</v>
          </cell>
          <cell r="JA63">
            <v>-4016.4976000000001</v>
          </cell>
          <cell r="JB63">
            <v>54067.802199999998</v>
          </cell>
          <cell r="JC63">
            <v>58084.299800000001</v>
          </cell>
          <cell r="JD63">
            <v>47962.546399999999</v>
          </cell>
          <cell r="JE63">
            <v>36436.260300000002</v>
          </cell>
          <cell r="JF63">
            <v>26739.591400000001</v>
          </cell>
          <cell r="JG63">
            <v>9687.3556000000008</v>
          </cell>
          <cell r="JH63">
            <v>13134.318799999999</v>
          </cell>
          <cell r="JI63">
            <v>12330.321900000001</v>
          </cell>
          <cell r="JJ63">
            <v>-1328.0867000000001</v>
          </cell>
          <cell r="JK63">
            <v>23388.7922</v>
          </cell>
          <cell r="JL63">
            <v>24716.8789</v>
          </cell>
          <cell r="JM63">
            <v>1316133.0421</v>
          </cell>
          <cell r="JN63">
            <v>982528.12710000004</v>
          </cell>
          <cell r="JO63">
            <v>765723.29169999994</v>
          </cell>
          <cell r="JP63">
            <v>217300.0147</v>
          </cell>
          <cell r="JQ63">
            <v>352959.57939999999</v>
          </cell>
          <cell r="JR63">
            <v>344336.18959999998</v>
          </cell>
          <cell r="JS63">
            <v>-21560.015200000002</v>
          </cell>
          <cell r="JT63">
            <v>331829.32</v>
          </cell>
          <cell r="JU63">
            <v>353389.33519999997</v>
          </cell>
          <cell r="JV63">
            <v>335742.19069999998</v>
          </cell>
          <cell r="JW63">
            <v>245422.4443</v>
          </cell>
          <cell r="JX63">
            <v>153289.47169999999</v>
          </cell>
          <cell r="JY63">
            <v>92491.2356</v>
          </cell>
          <cell r="JZ63">
            <v>74342.908899999995</v>
          </cell>
          <cell r="KA63">
            <v>73685.337799999994</v>
          </cell>
          <cell r="KB63">
            <v>15854.2328</v>
          </cell>
          <cell r="KC63">
            <v>135713.59650000001</v>
          </cell>
          <cell r="KD63">
            <v>119859.3637</v>
          </cell>
          <cell r="KE63">
            <v>351770.97820000001</v>
          </cell>
          <cell r="KF63">
            <v>243313.19899999999</v>
          </cell>
          <cell r="KG63">
            <v>199303.5687</v>
          </cell>
          <cell r="KH63">
            <v>44062.911099999998</v>
          </cell>
          <cell r="KI63">
            <v>88364.4764</v>
          </cell>
          <cell r="KJ63">
            <v>81441.766600000003</v>
          </cell>
          <cell r="KK63">
            <v>19338.7755</v>
          </cell>
          <cell r="KL63">
            <v>182196.6024</v>
          </cell>
          <cell r="KM63">
            <v>162857.82689999999</v>
          </cell>
          <cell r="KN63">
            <v>899065.82979999995</v>
          </cell>
          <cell r="KO63">
            <v>712014.66540000006</v>
          </cell>
          <cell r="KP63">
            <v>584534.8861</v>
          </cell>
          <cell r="KQ63">
            <v>127329.96060000001</v>
          </cell>
          <cell r="KS63">
            <v>172361.8861</v>
          </cell>
          <cell r="KT63">
            <v>-14932.474700000001</v>
          </cell>
          <cell r="KU63">
            <v>184020.30470000001</v>
          </cell>
          <cell r="KV63">
            <v>201820.01060000001</v>
          </cell>
          <cell r="KW63">
            <v>2106940.8221999998</v>
          </cell>
          <cell r="KX63">
            <v>1782533.4243000001</v>
          </cell>
          <cell r="KY63">
            <v>1356849.2009999999</v>
          </cell>
          <cell r="KZ63">
            <v>424615.24109999998</v>
          </cell>
          <cell r="LA63">
            <v>377013.51630000002</v>
          </cell>
          <cell r="LB63">
            <v>367637.03499999997</v>
          </cell>
          <cell r="LC63">
            <v>-55227.345999999998</v>
          </cell>
          <cell r="LD63">
            <v>526415.28830000001</v>
          </cell>
          <cell r="LE63">
            <v>581642.63430000003</v>
          </cell>
          <cell r="LF63">
            <v>13339311.397700001</v>
          </cell>
          <cell r="LG63">
            <v>11201633.361300001</v>
          </cell>
          <cell r="LH63">
            <v>8974707.8682000004</v>
          </cell>
          <cell r="LI63">
            <v>2233518.9926</v>
          </cell>
          <cell r="LJ63">
            <v>2816907.4232000001</v>
          </cell>
          <cell r="LK63">
            <v>2803472.4038</v>
          </cell>
          <cell r="LL63">
            <v>-674625.46629999997</v>
          </cell>
          <cell r="LM63">
            <v>1218199.4321999999</v>
          </cell>
          <cell r="LN63">
            <v>1892824.8984999999</v>
          </cell>
          <cell r="LO63" t="str">
            <v>..</v>
          </cell>
          <cell r="LP63" t="str">
            <v>..</v>
          </cell>
          <cell r="LS63" t="str">
            <v>..</v>
          </cell>
          <cell r="LT63" t="str">
            <v>..</v>
          </cell>
          <cell r="LU63" t="str">
            <v>..</v>
          </cell>
          <cell r="LV63" t="str">
            <v>..</v>
          </cell>
          <cell r="LW63" t="str">
            <v>..</v>
          </cell>
          <cell r="LX63">
            <v>2063489.5974999999</v>
          </cell>
          <cell r="LY63">
            <v>1599498.9939999999</v>
          </cell>
          <cell r="LZ63">
            <v>1175697.8208000001</v>
          </cell>
          <cell r="MA63">
            <v>427555.7879</v>
          </cell>
          <cell r="MB63">
            <v>359200.9301</v>
          </cell>
          <cell r="MC63">
            <v>336500.36379999999</v>
          </cell>
          <cell r="MD63">
            <v>75806.435899999997</v>
          </cell>
          <cell r="ME63">
            <v>214131.08199999999</v>
          </cell>
          <cell r="MF63">
            <v>138324.64610000001</v>
          </cell>
          <cell r="MG63">
            <v>82177.043600000005</v>
          </cell>
          <cell r="MH63">
            <v>66138.199099999998</v>
          </cell>
          <cell r="MI63">
            <v>49615.698199999999</v>
          </cell>
          <cell r="MJ63">
            <v>16884.6666</v>
          </cell>
          <cell r="MK63">
            <v>18146.752700000001</v>
          </cell>
          <cell r="ML63">
            <v>16112.8786</v>
          </cell>
          <cell r="MM63">
            <v>-3470.6831999999999</v>
          </cell>
          <cell r="MN63">
            <v>31535.904500000001</v>
          </cell>
          <cell r="MO63">
            <v>35006.587699999996</v>
          </cell>
          <cell r="MP63" t="str">
            <v>..</v>
          </cell>
          <cell r="MQ63" t="str">
            <v>..</v>
          </cell>
          <cell r="MR63" t="str">
            <v>..</v>
          </cell>
          <cell r="MS63" t="str">
            <v>..</v>
          </cell>
          <cell r="MT63" t="str">
            <v>..</v>
          </cell>
          <cell r="MU63" t="str">
            <v>..</v>
          </cell>
          <cell r="MV63" t="str">
            <v>..</v>
          </cell>
          <cell r="MW63" t="str">
            <v>..</v>
          </cell>
          <cell r="MX63" t="str">
            <v>..</v>
          </cell>
          <cell r="MY63">
            <v>356261.44439999998</v>
          </cell>
          <cell r="MZ63">
            <v>286703.42460000003</v>
          </cell>
          <cell r="NA63">
            <v>237909.31039999999</v>
          </cell>
          <cell r="NB63">
            <v>48773.4355</v>
          </cell>
          <cell r="NC63">
            <v>54468.941200000001</v>
          </cell>
          <cell r="ND63">
            <v>52997.707999999999</v>
          </cell>
          <cell r="NE63">
            <v>11873.5661</v>
          </cell>
          <cell r="NF63">
            <v>58349.336000000003</v>
          </cell>
          <cell r="NG63">
            <v>46475.769899999999</v>
          </cell>
          <cell r="NH63">
            <v>42340.893499999998</v>
          </cell>
          <cell r="NI63">
            <v>35428.083200000001</v>
          </cell>
          <cell r="NJ63">
            <v>27792.375100000001</v>
          </cell>
          <cell r="NK63">
            <v>7780.1175999999996</v>
          </cell>
          <cell r="NL63">
            <v>8396.7828000000009</v>
          </cell>
          <cell r="NM63">
            <v>8411.7420999999995</v>
          </cell>
          <cell r="NN63">
            <v>-1002.6541999999999</v>
          </cell>
          <cell r="NO63">
            <v>13816.525799999999</v>
          </cell>
          <cell r="NP63">
            <v>14819.179899999999</v>
          </cell>
          <cell r="NQ63">
            <v>76114.131200000003</v>
          </cell>
          <cell r="NR63">
            <v>61859.939200000001</v>
          </cell>
          <cell r="NS63">
            <v>47413.721899999997</v>
          </cell>
          <cell r="NT63">
            <v>14471.915999999999</v>
          </cell>
          <cell r="NU63">
            <v>19199.326499999999</v>
          </cell>
          <cell r="NV63">
            <v>17569.383099999999</v>
          </cell>
          <cell r="NW63">
            <v>-4974.1983</v>
          </cell>
          <cell r="NX63">
            <v>26553.096000000001</v>
          </cell>
          <cell r="NY63">
            <v>31527.294300000001</v>
          </cell>
          <cell r="NZ63">
            <v>22077.507600000001</v>
          </cell>
          <cell r="OA63">
            <v>17623.473999999998</v>
          </cell>
          <cell r="OB63">
            <v>13573.7554</v>
          </cell>
          <cell r="OC63">
            <v>4053.0034000000001</v>
          </cell>
          <cell r="OD63">
            <v>4464.7448000000004</v>
          </cell>
          <cell r="OE63">
            <v>4605.9907999999996</v>
          </cell>
          <cell r="OF63">
            <v>-115.3961</v>
          </cell>
          <cell r="OG63">
            <v>12103.311600000001</v>
          </cell>
          <cell r="OH63">
            <v>12218.7078</v>
          </cell>
          <cell r="OI63">
            <v>3021268.159</v>
          </cell>
          <cell r="OJ63">
            <v>2073731.9305</v>
          </cell>
          <cell r="OK63">
            <v>1727946.9339999999</v>
          </cell>
          <cell r="OL63">
            <v>345537.29550000001</v>
          </cell>
          <cell r="OM63" t="str">
            <v>..</v>
          </cell>
          <cell r="ON63">
            <v>753186.08869999996</v>
          </cell>
          <cell r="OO63">
            <v>-28736.168099999999</v>
          </cell>
          <cell r="OP63">
            <v>449357.84169999999</v>
          </cell>
          <cell r="OQ63">
            <v>478094.0098</v>
          </cell>
          <cell r="OR63">
            <v>1362655.5888</v>
          </cell>
          <cell r="OS63">
            <v>942646.10959999997</v>
          </cell>
          <cell r="OT63">
            <v>830008.34530000004</v>
          </cell>
          <cell r="OU63">
            <v>111944.54610000001</v>
          </cell>
          <cell r="OV63">
            <v>425736.35269999999</v>
          </cell>
          <cell r="OW63">
            <v>351058.0086</v>
          </cell>
          <cell r="OX63">
            <v>32015.905299999999</v>
          </cell>
          <cell r="OY63">
            <v>250446.90659999999</v>
          </cell>
          <cell r="OZ63">
            <v>218431.00140000001</v>
          </cell>
          <cell r="PA63">
            <v>10005.3871</v>
          </cell>
          <cell r="PB63">
            <v>8016.1477000000004</v>
          </cell>
          <cell r="PC63">
            <v>6057.6576999999997</v>
          </cell>
          <cell r="PD63">
            <v>1955.7091</v>
          </cell>
          <cell r="PE63">
            <v>1779.992</v>
          </cell>
          <cell r="PF63">
            <v>1925.0539000000001</v>
          </cell>
          <cell r="PG63">
            <v>184.22659999999999</v>
          </cell>
          <cell r="PH63">
            <v>10451.1173</v>
          </cell>
          <cell r="PI63">
            <v>10266.8907</v>
          </cell>
          <cell r="PJ63">
            <v>17514.1944</v>
          </cell>
          <cell r="PK63">
            <v>16633.084599999998</v>
          </cell>
          <cell r="PL63">
            <v>13043.0694</v>
          </cell>
          <cell r="PM63">
            <v>3661.8582000000001</v>
          </cell>
          <cell r="PN63">
            <v>3657.2397000000001</v>
          </cell>
          <cell r="PO63">
            <v>3825.8926999999999</v>
          </cell>
          <cell r="PP63">
            <v>-2768.3919000000001</v>
          </cell>
          <cell r="PQ63">
            <v>5188.3833000000004</v>
          </cell>
          <cell r="PR63">
            <v>7956.7752</v>
          </cell>
          <cell r="PS63" t="str">
            <v>..</v>
          </cell>
          <cell r="PT63" t="str">
            <v>..</v>
          </cell>
          <cell r="PU63" t="str">
            <v>..</v>
          </cell>
          <cell r="PV63" t="str">
            <v>..</v>
          </cell>
          <cell r="PW63" t="str">
            <v>..</v>
          </cell>
          <cell r="PX63" t="str">
            <v>..</v>
          </cell>
          <cell r="PY63" t="str">
            <v>..</v>
          </cell>
          <cell r="PZ63" t="str">
            <v>..</v>
          </cell>
          <cell r="QA63" t="str">
            <v>..</v>
          </cell>
          <cell r="QB63">
            <v>258500.52679999999</v>
          </cell>
          <cell r="QC63">
            <v>185864.7445</v>
          </cell>
          <cell r="QD63">
            <v>140220.0624</v>
          </cell>
          <cell r="QE63">
            <v>49274.5193</v>
          </cell>
          <cell r="QF63">
            <v>55063.882599999997</v>
          </cell>
          <cell r="QG63">
            <v>50674.892200000002</v>
          </cell>
          <cell r="QH63">
            <v>3066.2685999999999</v>
          </cell>
          <cell r="QI63">
            <v>53311.103600000002</v>
          </cell>
          <cell r="QJ63">
            <v>50244.834999999999</v>
          </cell>
          <cell r="QK63">
            <v>2323543.804</v>
          </cell>
          <cell r="QL63">
            <v>1419852.7128999999</v>
          </cell>
          <cell r="QM63">
            <v>938733.18019999994</v>
          </cell>
          <cell r="QN63">
            <v>518374.68560000003</v>
          </cell>
          <cell r="QO63">
            <v>471665.99619999999</v>
          </cell>
          <cell r="QP63">
            <v>378026.71149999998</v>
          </cell>
          <cell r="QQ63">
            <v>265869.72739999997</v>
          </cell>
          <cell r="QR63">
            <v>611324.73140000005</v>
          </cell>
          <cell r="QS63">
            <v>276364.39140000002</v>
          </cell>
          <cell r="QT63">
            <v>468595.71279999998</v>
          </cell>
          <cell r="QU63">
            <v>353193.41470000002</v>
          </cell>
          <cell r="QV63">
            <v>264880.02960000001</v>
          </cell>
          <cell r="QW63">
            <v>88313.385200000004</v>
          </cell>
          <cell r="QX63">
            <v>77304.049100000004</v>
          </cell>
          <cell r="QY63">
            <v>71590.7932</v>
          </cell>
          <cell r="QZ63">
            <v>40558.604599999999</v>
          </cell>
          <cell r="RA63">
            <v>146419.3781</v>
          </cell>
          <cell r="RB63">
            <v>105860.7735</v>
          </cell>
        </row>
        <row r="64">
          <cell r="A64">
            <v>2004</v>
          </cell>
          <cell r="B64" t="str">
            <v/>
          </cell>
          <cell r="C64">
            <v>799607.23120000004</v>
          </cell>
          <cell r="D64">
            <v>558149.71010000003</v>
          </cell>
          <cell r="E64">
            <v>418462.5821</v>
          </cell>
          <cell r="F64">
            <v>139877.20619999999</v>
          </cell>
          <cell r="G64">
            <v>192310.9455</v>
          </cell>
          <cell r="H64">
            <v>186583.06020000001</v>
          </cell>
          <cell r="I64">
            <v>43957.316500000001</v>
          </cell>
          <cell r="J64">
            <v>167641.30309999999</v>
          </cell>
          <cell r="K64">
            <v>123683.9866</v>
          </cell>
          <cell r="L64">
            <v>322016.65240000002</v>
          </cell>
          <cell r="M64">
            <v>236567.98759999999</v>
          </cell>
          <cell r="N64">
            <v>173213.1146</v>
          </cell>
          <cell r="O64">
            <v>63290.5</v>
          </cell>
          <cell r="P64">
            <v>79986.775299999994</v>
          </cell>
          <cell r="Q64">
            <v>77822.857399999994</v>
          </cell>
          <cell r="R64">
            <v>4532.0911999999998</v>
          </cell>
          <cell r="S64">
            <v>147404.7156</v>
          </cell>
          <cell r="T64">
            <v>142872.6243</v>
          </cell>
          <cell r="U64">
            <v>394098.76659999997</v>
          </cell>
          <cell r="V64">
            <v>296744.82120000001</v>
          </cell>
          <cell r="W64">
            <v>201661.3119</v>
          </cell>
          <cell r="X64">
            <v>95088.249299999996</v>
          </cell>
          <cell r="Y64">
            <v>86475.646399999998</v>
          </cell>
          <cell r="Z64">
            <v>87287.963900000002</v>
          </cell>
          <cell r="AA64">
            <v>12265.1247</v>
          </cell>
          <cell r="AB64">
            <v>280659.44660000002</v>
          </cell>
          <cell r="AC64">
            <v>268394.32189999998</v>
          </cell>
          <cell r="AD64">
            <v>1247962.4717000001</v>
          </cell>
          <cell r="AE64">
            <v>896676.33290000004</v>
          </cell>
          <cell r="AF64">
            <v>644542.7611</v>
          </cell>
          <cell r="AG64">
            <v>252851.3357</v>
          </cell>
          <cell r="AH64">
            <v>268885.53950000001</v>
          </cell>
          <cell r="AI64">
            <v>266079.11369999999</v>
          </cell>
          <cell r="AJ64">
            <v>77496.495999999999</v>
          </cell>
          <cell r="AK64">
            <v>428923.83899999998</v>
          </cell>
          <cell r="AL64">
            <v>351427.3431</v>
          </cell>
          <cell r="AM64">
            <v>243593.9792</v>
          </cell>
          <cell r="AN64">
            <v>155092.26759999999</v>
          </cell>
          <cell r="AO64">
            <v>127596.80319999999</v>
          </cell>
          <cell r="AP64">
            <v>27572.528600000001</v>
          </cell>
          <cell r="AQ64">
            <v>40302.3079</v>
          </cell>
          <cell r="AR64">
            <v>39761.067499999997</v>
          </cell>
          <cell r="AS64">
            <v>48721.746500000001</v>
          </cell>
          <cell r="AT64">
            <v>103817.4863</v>
          </cell>
          <cell r="AU64">
            <v>55095.739800000003</v>
          </cell>
          <cell r="AV64">
            <v>241137.76199999999</v>
          </cell>
          <cell r="AW64">
            <v>179410.48809999999</v>
          </cell>
          <cell r="AX64">
            <v>122960.8043</v>
          </cell>
          <cell r="AY64">
            <v>56554.4882</v>
          </cell>
          <cell r="AZ64">
            <v>68512.276500000007</v>
          </cell>
          <cell r="BA64">
            <v>65274.3122</v>
          </cell>
          <cell r="BB64">
            <v>-3576.8049000000001</v>
          </cell>
          <cell r="BC64">
            <v>118376.181</v>
          </cell>
          <cell r="BD64">
            <v>121952.98579999999</v>
          </cell>
          <cell r="BE64">
            <v>230660.08069999999</v>
          </cell>
          <cell r="BF64">
            <v>164399.29759999999</v>
          </cell>
          <cell r="BG64">
            <v>106891.52680000001</v>
          </cell>
          <cell r="BH64">
            <v>57509.614999999998</v>
          </cell>
          <cell r="BI64">
            <v>47338.822200000002</v>
          </cell>
          <cell r="BJ64">
            <v>44553.844599999997</v>
          </cell>
          <cell r="BK64">
            <v>17289.728599999999</v>
          </cell>
          <cell r="BL64">
            <v>100694.1548</v>
          </cell>
          <cell r="BM64">
            <v>83404.426200000002</v>
          </cell>
          <cell r="BN64">
            <v>26924.139899999998</v>
          </cell>
          <cell r="BO64">
            <v>18772.0039</v>
          </cell>
          <cell r="BP64">
            <v>13774.811100000001</v>
          </cell>
          <cell r="BQ64">
            <v>5068.2250999999997</v>
          </cell>
          <cell r="BR64">
            <v>8015.8073999999997</v>
          </cell>
          <cell r="BS64">
            <v>7326.7911999999997</v>
          </cell>
          <cell r="BT64">
            <v>-1097.7755999999999</v>
          </cell>
          <cell r="BU64">
            <v>14621.2808</v>
          </cell>
          <cell r="BV64">
            <v>15719.0563</v>
          </cell>
          <cell r="BW64">
            <v>194112.92629999999</v>
          </cell>
          <cell r="BX64">
            <v>143049.5716</v>
          </cell>
          <cell r="BY64">
            <v>97180.831900000005</v>
          </cell>
          <cell r="BZ64">
            <v>46000.881500000003</v>
          </cell>
          <cell r="CA64">
            <v>45258.000399999997</v>
          </cell>
          <cell r="CB64">
            <v>44557.315900000001</v>
          </cell>
          <cell r="CC64">
            <v>5484.4386000000004</v>
          </cell>
          <cell r="CD64">
            <v>69335.563099999999</v>
          </cell>
          <cell r="CE64">
            <v>63851.124499999998</v>
          </cell>
          <cell r="CF64">
            <v>2204373.0704000001</v>
          </cell>
          <cell r="CG64">
            <v>1682602.7108</v>
          </cell>
          <cell r="CH64">
            <v>1171587.7916999999</v>
          </cell>
          <cell r="CI64">
            <v>510940.62819999998</v>
          </cell>
          <cell r="CJ64">
            <v>506393.10629999998</v>
          </cell>
          <cell r="CK64">
            <v>489766.76890000002</v>
          </cell>
          <cell r="CL64">
            <v>15316.531800000001</v>
          </cell>
          <cell r="CM64">
            <v>567474.17539999995</v>
          </cell>
          <cell r="CN64">
            <v>552157.64359999995</v>
          </cell>
          <cell r="CO64">
            <v>2982066.5421000002</v>
          </cell>
          <cell r="CP64">
            <v>2261844.0704999999</v>
          </cell>
          <cell r="CQ64">
            <v>1706732.3459999999</v>
          </cell>
          <cell r="CR64">
            <v>555042.58479999995</v>
          </cell>
          <cell r="CS64">
            <v>596047.73109999998</v>
          </cell>
          <cell r="CT64">
            <v>571905.3737</v>
          </cell>
          <cell r="CU64">
            <v>128592.0055</v>
          </cell>
          <cell r="CV64">
            <v>1039576.028</v>
          </cell>
          <cell r="CW64">
            <v>910984.02249999996</v>
          </cell>
          <cell r="CX64">
            <v>316349.27279999998</v>
          </cell>
          <cell r="CY64">
            <v>268512.91090000002</v>
          </cell>
          <cell r="CZ64">
            <v>206558.30979999999</v>
          </cell>
          <cell r="DA64">
            <v>62122.626700000001</v>
          </cell>
          <cell r="DB64">
            <v>74996.088000000003</v>
          </cell>
          <cell r="DC64">
            <v>69998.191399999996</v>
          </cell>
          <cell r="DD64">
            <v>-28444.907500000001</v>
          </cell>
          <cell r="DE64">
            <v>65071.277300000002</v>
          </cell>
          <cell r="DF64">
            <v>93516.184800000003</v>
          </cell>
          <cell r="DG64">
            <v>209052.3187</v>
          </cell>
          <cell r="DH64">
            <v>164950.375</v>
          </cell>
          <cell r="DI64">
            <v>119921.0463</v>
          </cell>
          <cell r="DJ64">
            <v>45170.222399999999</v>
          </cell>
          <cell r="DK64">
            <v>56926.645100000002</v>
          </cell>
          <cell r="DL64">
            <v>48001.716399999998</v>
          </cell>
          <cell r="DM64">
            <v>-10221.687900000001</v>
          </cell>
          <cell r="DN64">
            <v>106366.4963</v>
          </cell>
          <cell r="DO64">
            <v>116588.1842</v>
          </cell>
          <cell r="DP64">
            <v>11201.3166</v>
          </cell>
          <cell r="DQ64">
            <v>9180.1525000000001</v>
          </cell>
          <cell r="DR64">
            <v>6467.058</v>
          </cell>
          <cell r="DS64">
            <v>2737.2419</v>
          </cell>
          <cell r="DT64">
            <v>3057.4272999999998</v>
          </cell>
          <cell r="DU64">
            <v>3111.3978000000002</v>
          </cell>
          <cell r="DV64">
            <v>-1332.2116000000001</v>
          </cell>
          <cell r="DW64">
            <v>4602.4992000000002</v>
          </cell>
          <cell r="DX64">
            <v>5934.7107999999998</v>
          </cell>
          <cell r="DY64">
            <v>182846.95809999999</v>
          </cell>
          <cell r="DZ64">
            <v>114264.3703</v>
          </cell>
          <cell r="EA64">
            <v>80714.412800000006</v>
          </cell>
          <cell r="EB64">
            <v>33592.080999999998</v>
          </cell>
          <cell r="EC64">
            <v>44493.5501</v>
          </cell>
          <cell r="ED64">
            <v>44285.518100000001</v>
          </cell>
          <cell r="EE64">
            <v>24545.3279</v>
          </cell>
          <cell r="EF64">
            <v>156450.65289999999</v>
          </cell>
          <cell r="EG64">
            <v>131905.32500000001</v>
          </cell>
          <cell r="EH64">
            <v>170863.77420000001</v>
          </cell>
          <cell r="EI64">
            <v>141670.74309999999</v>
          </cell>
          <cell r="EJ64">
            <v>98680.169699999999</v>
          </cell>
          <cell r="EK64">
            <v>42941.220200000003</v>
          </cell>
          <cell r="EL64">
            <v>31194.4401</v>
          </cell>
          <cell r="EM64">
            <v>30572.008000000002</v>
          </cell>
          <cell r="EN64">
            <v>-719.95590000000004</v>
          </cell>
          <cell r="EO64">
            <v>59020.762499999997</v>
          </cell>
          <cell r="EP64">
            <v>59740.718399999998</v>
          </cell>
          <cell r="EQ64">
            <v>2097063.2919000001</v>
          </cell>
          <cell r="ER64">
            <v>1654595.1336000001</v>
          </cell>
          <cell r="ES64">
            <v>1236895.3288</v>
          </cell>
          <cell r="ET64">
            <v>417682.12910000002</v>
          </cell>
          <cell r="EU64">
            <v>461718.82150000002</v>
          </cell>
          <cell r="EV64">
            <v>452518.24109999998</v>
          </cell>
          <cell r="EW64">
            <v>-14690.9367</v>
          </cell>
          <cell r="EX64">
            <v>494862.61300000001</v>
          </cell>
          <cell r="EY64">
            <v>509553.54969999997</v>
          </cell>
          <cell r="EZ64">
            <v>4386013.0382000003</v>
          </cell>
          <cell r="FA64">
            <v>3314274.8081</v>
          </cell>
          <cell r="FB64">
            <v>2490414.6143</v>
          </cell>
          <cell r="FC64">
            <v>823591.18949999998</v>
          </cell>
          <cell r="FD64">
            <v>1118030.5289</v>
          </cell>
          <cell r="FE64">
            <v>1101786.3008999999</v>
          </cell>
          <cell r="FF64">
            <v>-27610.3609</v>
          </cell>
          <cell r="FG64">
            <v>539881.56940000004</v>
          </cell>
          <cell r="FH64">
            <v>567491.93030000001</v>
          </cell>
          <cell r="FI64">
            <v>1183609.5896000001</v>
          </cell>
          <cell r="FJ64">
            <v>781667.33660000004</v>
          </cell>
          <cell r="FK64">
            <v>622456.41859999998</v>
          </cell>
          <cell r="FL64">
            <v>159279.2978</v>
          </cell>
          <cell r="FM64">
            <v>408771.20649999997</v>
          </cell>
          <cell r="FN64">
            <v>394439.48979999998</v>
          </cell>
          <cell r="FO64">
            <v>-3636.7411999999999</v>
          </cell>
          <cell r="FP64">
            <v>452355.7317</v>
          </cell>
          <cell r="FQ64">
            <v>455992.47289999999</v>
          </cell>
          <cell r="FR64">
            <v>34177.205300000001</v>
          </cell>
          <cell r="FS64">
            <v>27312.068200000002</v>
          </cell>
          <cell r="FT64">
            <v>20403.982499999998</v>
          </cell>
          <cell r="FU64">
            <v>7134.3858</v>
          </cell>
          <cell r="FV64">
            <v>11010.9462</v>
          </cell>
          <cell r="FW64">
            <v>8869.5717999999997</v>
          </cell>
          <cell r="FX64">
            <v>-4865.7865000000002</v>
          </cell>
          <cell r="FY64">
            <v>12935.101699999999</v>
          </cell>
          <cell r="FZ64">
            <v>17800.8881</v>
          </cell>
          <cell r="GA64">
            <v>54426.557399999998</v>
          </cell>
          <cell r="GB64">
            <v>46781.588100000001</v>
          </cell>
          <cell r="GC64">
            <v>35099.432500000003</v>
          </cell>
          <cell r="GD64">
            <v>11973.3729</v>
          </cell>
          <cell r="GE64">
            <v>11055.9542</v>
          </cell>
          <cell r="GF64">
            <v>10809.802900000001</v>
          </cell>
          <cell r="GG64">
            <v>-3862.5599000000002</v>
          </cell>
          <cell r="GH64">
            <v>24764.483400000001</v>
          </cell>
          <cell r="GI64">
            <v>28627.043300000001</v>
          </cell>
          <cell r="GJ64">
            <v>37281.135499999997</v>
          </cell>
          <cell r="GK64">
            <v>19230.356800000001</v>
          </cell>
          <cell r="GL64">
            <v>12819.223900000001</v>
          </cell>
          <cell r="GM64">
            <v>6388.7879999999996</v>
          </cell>
          <cell r="GN64">
            <v>6480.5141000000003</v>
          </cell>
          <cell r="GO64">
            <v>6545.8238000000001</v>
          </cell>
          <cell r="GP64">
            <v>11241.194799999999</v>
          </cell>
          <cell r="GQ64">
            <v>57050.821799999998</v>
          </cell>
          <cell r="GR64">
            <v>45809.627</v>
          </cell>
          <cell r="GS64">
            <v>1581087.3256999999</v>
          </cell>
          <cell r="GT64">
            <v>1237903.9764</v>
          </cell>
          <cell r="GU64">
            <v>1061336.8581000001</v>
          </cell>
          <cell r="GV64">
            <v>176851.88010000001</v>
          </cell>
          <cell r="GW64">
            <v>336290.7072</v>
          </cell>
          <cell r="GX64">
            <v>310358.40029999998</v>
          </cell>
          <cell r="GY64">
            <v>-33584.339999999997</v>
          </cell>
          <cell r="GZ64">
            <v>409733.96029999998</v>
          </cell>
          <cell r="HA64">
            <v>443318.3003</v>
          </cell>
          <cell r="HB64">
            <v>684765.4473</v>
          </cell>
          <cell r="HC64">
            <v>494631.47369999997</v>
          </cell>
          <cell r="HD64">
            <v>334411.96919999999</v>
          </cell>
          <cell r="HE64">
            <v>159299.7586</v>
          </cell>
          <cell r="HF64">
            <v>140867.62090000001</v>
          </cell>
          <cell r="HG64">
            <v>140567.1115</v>
          </cell>
          <cell r="HH64">
            <v>49489.002899999999</v>
          </cell>
          <cell r="HI64">
            <v>429436.57829999999</v>
          </cell>
          <cell r="HJ64">
            <v>379947.57539999997</v>
          </cell>
          <cell r="HK64">
            <v>122043.9325</v>
          </cell>
          <cell r="HL64">
            <v>90089.035900000003</v>
          </cell>
          <cell r="HM64">
            <v>68443.030299999999</v>
          </cell>
          <cell r="HN64">
            <v>21595.691900000002</v>
          </cell>
          <cell r="HO64">
            <v>29319.231800000001</v>
          </cell>
          <cell r="HP64">
            <v>27675.067299999999</v>
          </cell>
          <cell r="HQ64">
            <v>2834.5057999999999</v>
          </cell>
          <cell r="HR64">
            <v>36921.558199999999</v>
          </cell>
          <cell r="HS64">
            <v>34087.052300000003</v>
          </cell>
          <cell r="HT64">
            <v>263106.14640000003</v>
          </cell>
          <cell r="HU64">
            <v>149276.72709999999</v>
          </cell>
          <cell r="HV64">
            <v>97494.570800000001</v>
          </cell>
          <cell r="HW64">
            <v>52030.280899999998</v>
          </cell>
          <cell r="HX64">
            <v>58598.740599999997</v>
          </cell>
          <cell r="HY64">
            <v>48741.115299999998</v>
          </cell>
          <cell r="HZ64">
            <v>53364.740700000002</v>
          </cell>
          <cell r="IA64">
            <v>115441.5514</v>
          </cell>
          <cell r="IB64">
            <v>62076.810700000002</v>
          </cell>
          <cell r="IC64">
            <v>613011.15870000003</v>
          </cell>
          <cell r="ID64">
            <v>507323.9927</v>
          </cell>
          <cell r="IE64">
            <v>385022.04479999997</v>
          </cell>
          <cell r="IF64">
            <v>122383.39019999999</v>
          </cell>
          <cell r="IG64">
            <v>115542.7916</v>
          </cell>
          <cell r="IH64">
            <v>103107.05190000001</v>
          </cell>
          <cell r="II64">
            <v>-9526.5323000000008</v>
          </cell>
          <cell r="IJ64">
            <v>201635.60649999999</v>
          </cell>
          <cell r="IK64">
            <v>211162.13870000001</v>
          </cell>
          <cell r="IL64">
            <v>277650.897</v>
          </cell>
          <cell r="IM64">
            <v>233843.91459999999</v>
          </cell>
          <cell r="IN64">
            <v>177342.9129</v>
          </cell>
          <cell r="IO64">
            <v>56588.476799999997</v>
          </cell>
          <cell r="IP64">
            <v>64570.736400000002</v>
          </cell>
          <cell r="IQ64">
            <v>63063.549200000001</v>
          </cell>
          <cell r="IR64">
            <v>-20073.632300000001</v>
          </cell>
          <cell r="IS64">
            <v>73824.354800000001</v>
          </cell>
          <cell r="IT64">
            <v>93897.986999999994</v>
          </cell>
          <cell r="IU64">
            <v>100233.2663</v>
          </cell>
          <cell r="IV64">
            <v>80023.718800000002</v>
          </cell>
          <cell r="IW64">
            <v>60084.4928</v>
          </cell>
          <cell r="IX64">
            <v>19938.705399999999</v>
          </cell>
          <cell r="IY64">
            <v>26743.188200000001</v>
          </cell>
          <cell r="IZ64">
            <v>23156.7618</v>
          </cell>
          <cell r="JA64">
            <v>-5694.1158999999998</v>
          </cell>
          <cell r="JB64">
            <v>65500.109299999996</v>
          </cell>
          <cell r="JC64">
            <v>71194.225200000001</v>
          </cell>
          <cell r="JD64">
            <v>50053.326399999998</v>
          </cell>
          <cell r="JE64">
            <v>37458.214399999997</v>
          </cell>
          <cell r="JF64">
            <v>27417.736499999999</v>
          </cell>
          <cell r="JG64">
            <v>10035.287</v>
          </cell>
          <cell r="JH64">
            <v>14522.316199999999</v>
          </cell>
          <cell r="JI64">
            <v>13013.9326</v>
          </cell>
          <cell r="JJ64">
            <v>-1730.1043999999999</v>
          </cell>
          <cell r="JK64">
            <v>26439.268400000001</v>
          </cell>
          <cell r="JL64">
            <v>28169.372800000001</v>
          </cell>
          <cell r="JM64">
            <v>1357233.1821000001</v>
          </cell>
          <cell r="JN64">
            <v>1027289.8097</v>
          </cell>
          <cell r="JO64">
            <v>796790.23259999999</v>
          </cell>
          <cell r="JP64">
            <v>230938.59220000001</v>
          </cell>
          <cell r="JQ64">
            <v>369738.49070000002</v>
          </cell>
          <cell r="JR64">
            <v>360081.21090000001</v>
          </cell>
          <cell r="JS64">
            <v>-41441.960500000001</v>
          </cell>
          <cell r="JT64">
            <v>346111.99819999997</v>
          </cell>
          <cell r="JU64">
            <v>387553.95870000002</v>
          </cell>
          <cell r="JV64">
            <v>350266.83860000002</v>
          </cell>
          <cell r="JW64">
            <v>249635.85329999999</v>
          </cell>
          <cell r="JX64">
            <v>157635.0661</v>
          </cell>
          <cell r="JY64">
            <v>92210.668399999995</v>
          </cell>
          <cell r="JZ64">
            <v>77367.395799999998</v>
          </cell>
          <cell r="KA64">
            <v>77635.113599999997</v>
          </cell>
          <cell r="KB64">
            <v>23066.943500000001</v>
          </cell>
          <cell r="KC64">
            <v>151019.49900000001</v>
          </cell>
          <cell r="KD64">
            <v>127952.5555</v>
          </cell>
          <cell r="KE64">
            <v>361536.92680000002</v>
          </cell>
          <cell r="KF64">
            <v>247169.53349999999</v>
          </cell>
          <cell r="KG64">
            <v>202723.99650000001</v>
          </cell>
          <cell r="KH64">
            <v>44487.333200000001</v>
          </cell>
          <cell r="KI64">
            <v>83366.691999999995</v>
          </cell>
          <cell r="KJ64">
            <v>85555.902600000001</v>
          </cell>
          <cell r="KK64">
            <v>30341.5445</v>
          </cell>
          <cell r="KL64">
            <v>199588.742</v>
          </cell>
          <cell r="KM64">
            <v>169247.1974</v>
          </cell>
          <cell r="KN64">
            <v>985774.63939999999</v>
          </cell>
          <cell r="KO64">
            <v>776361.11</v>
          </cell>
          <cell r="KP64">
            <v>640410.68579999998</v>
          </cell>
          <cell r="KQ64">
            <v>135737.1048</v>
          </cell>
          <cell r="KS64">
            <v>227259.92660000001</v>
          </cell>
          <cell r="KT64">
            <v>-38047.189899999998</v>
          </cell>
          <cell r="KU64">
            <v>205324.4944</v>
          </cell>
          <cell r="KV64">
            <v>244532.15969999999</v>
          </cell>
          <cell r="KW64">
            <v>2156958.5742000001</v>
          </cell>
          <cell r="KX64">
            <v>1844276.6862000001</v>
          </cell>
          <cell r="KY64">
            <v>1400443.3276</v>
          </cell>
          <cell r="KZ64">
            <v>443019.42009999999</v>
          </cell>
          <cell r="LA64">
            <v>378674.85399999999</v>
          </cell>
          <cell r="LB64">
            <v>372661.9412</v>
          </cell>
          <cell r="LC64">
            <v>-69465.929600000003</v>
          </cell>
          <cell r="LD64">
            <v>549230.06880000001</v>
          </cell>
          <cell r="LE64">
            <v>618695.99829999998</v>
          </cell>
          <cell r="LF64">
            <v>13846057.3147</v>
          </cell>
          <cell r="LG64">
            <v>11575930.806700001</v>
          </cell>
          <cell r="LH64">
            <v>9311430.6290000007</v>
          </cell>
          <cell r="LI64">
            <v>2267998.7877000002</v>
          </cell>
          <cell r="LJ64">
            <v>3037326.4849</v>
          </cell>
          <cell r="LK64">
            <v>2971479.2071000002</v>
          </cell>
          <cell r="LL64">
            <v>-772606.66170000006</v>
          </cell>
          <cell r="LM64">
            <v>1335978.0741000001</v>
          </cell>
          <cell r="LN64">
            <v>2108584.7357999999</v>
          </cell>
          <cell r="LO64">
            <v>546797.01729999995</v>
          </cell>
          <cell r="LP64">
            <v>409620.39079999999</v>
          </cell>
          <cell r="LS64">
            <v>83334.0861</v>
          </cell>
          <cell r="LT64">
            <v>74113.886700000003</v>
          </cell>
          <cell r="LU64">
            <v>43836.690399999999</v>
          </cell>
          <cell r="LV64">
            <v>106734.9137</v>
          </cell>
          <cell r="LW64">
            <v>62898.223299999998</v>
          </cell>
          <cell r="LX64">
            <v>2182345.8525999999</v>
          </cell>
          <cell r="LY64">
            <v>1662076.2897000001</v>
          </cell>
          <cell r="LZ64">
            <v>1221826.2542000001</v>
          </cell>
          <cell r="MA64">
            <v>444128.0099</v>
          </cell>
          <cell r="MB64">
            <v>396277.6997</v>
          </cell>
          <cell r="MC64">
            <v>365059.03639999998</v>
          </cell>
          <cell r="MD64">
            <v>92470.092000000004</v>
          </cell>
          <cell r="ME64">
            <v>245123.9448</v>
          </cell>
          <cell r="MF64">
            <v>152653.85279999999</v>
          </cell>
          <cell r="MG64">
            <v>87470.773499999996</v>
          </cell>
          <cell r="MH64">
            <v>71642.776100000003</v>
          </cell>
          <cell r="MI64">
            <v>54265.633600000001</v>
          </cell>
          <cell r="MJ64">
            <v>17691.058799999999</v>
          </cell>
          <cell r="MK64">
            <v>20101.4827</v>
          </cell>
          <cell r="ML64">
            <v>18334.261699999999</v>
          </cell>
          <cell r="MM64">
            <v>-4928.7740000000003</v>
          </cell>
          <cell r="MN64">
            <v>39264.694499999998</v>
          </cell>
          <cell r="MO64">
            <v>44193.468500000003</v>
          </cell>
          <cell r="MP64" t="str">
            <v>..</v>
          </cell>
          <cell r="MQ64" t="str">
            <v>..</v>
          </cell>
          <cell r="MR64" t="str">
            <v>..</v>
          </cell>
          <cell r="MS64" t="str">
            <v>..</v>
          </cell>
          <cell r="MT64" t="str">
            <v>..</v>
          </cell>
          <cell r="MU64" t="str">
            <v>..</v>
          </cell>
          <cell r="MV64" t="str">
            <v>..</v>
          </cell>
          <cell r="MW64" t="str">
            <v>..</v>
          </cell>
          <cell r="MX64" t="str">
            <v>..</v>
          </cell>
          <cell r="MY64">
            <v>375260.6594</v>
          </cell>
          <cell r="MZ64">
            <v>299115.9853</v>
          </cell>
          <cell r="NA64">
            <v>248209.41329999999</v>
          </cell>
          <cell r="NB64">
            <v>50885.044300000001</v>
          </cell>
          <cell r="NC64">
            <v>60560.418599999997</v>
          </cell>
          <cell r="ND64">
            <v>58896.9683</v>
          </cell>
          <cell r="NE64">
            <v>12822.676100000001</v>
          </cell>
          <cell r="NF64">
            <v>64072.849800000004</v>
          </cell>
          <cell r="NG64">
            <v>51250.173699999999</v>
          </cell>
          <cell r="NH64">
            <v>44177.038</v>
          </cell>
          <cell r="NI64">
            <v>36233.870900000002</v>
          </cell>
          <cell r="NJ64">
            <v>28500.634699999999</v>
          </cell>
          <cell r="NK64">
            <v>7857.2698</v>
          </cell>
          <cell r="NL64">
            <v>8515.5553</v>
          </cell>
          <cell r="NM64">
            <v>8498.8742000000002</v>
          </cell>
          <cell r="NN64">
            <v>-281.0643</v>
          </cell>
          <cell r="NO64">
            <v>15251.142900000001</v>
          </cell>
          <cell r="NP64">
            <v>15532.2071</v>
          </cell>
          <cell r="NQ64">
            <v>79280.758799999996</v>
          </cell>
          <cell r="NR64">
            <v>64494.8099</v>
          </cell>
          <cell r="NS64">
            <v>49572.607100000001</v>
          </cell>
          <cell r="NT64">
            <v>14942.098599999999</v>
          </cell>
          <cell r="NU64">
            <v>19501.383399999999</v>
          </cell>
          <cell r="NV64">
            <v>18524.612799999999</v>
          </cell>
          <cell r="NW64">
            <v>-4674.1688999999997</v>
          </cell>
          <cell r="NX64">
            <v>28491.0105</v>
          </cell>
          <cell r="NY64">
            <v>33165.179400000001</v>
          </cell>
          <cell r="NZ64">
            <v>23187.195599999999</v>
          </cell>
          <cell r="OA64">
            <v>18531.790099999998</v>
          </cell>
          <cell r="OB64">
            <v>14550.1952</v>
          </cell>
          <cell r="OC64">
            <v>3980.8807999999999</v>
          </cell>
          <cell r="OD64">
            <v>5210.2494999999999</v>
          </cell>
          <cell r="OE64">
            <v>4872.6301000000003</v>
          </cell>
          <cell r="OF64">
            <v>-633.67899999999997</v>
          </cell>
          <cell r="OG64">
            <v>12489.488799999999</v>
          </cell>
          <cell r="OH64">
            <v>13123.167799999999</v>
          </cell>
          <cell r="OI64">
            <v>3260640.1025</v>
          </cell>
          <cell r="OJ64">
            <v>2177061.6584999999</v>
          </cell>
          <cell r="OK64">
            <v>1817301.1740000001</v>
          </cell>
          <cell r="OL64">
            <v>359274.92719999998</v>
          </cell>
          <cell r="OM64">
            <v>1056971.7394999999</v>
          </cell>
          <cell r="ON64">
            <v>933812.65720000002</v>
          </cell>
          <cell r="OO64">
            <v>-12730.918299999999</v>
          </cell>
          <cell r="OP64">
            <v>571477.17920000001</v>
          </cell>
          <cell r="OQ64">
            <v>584208.09750000003</v>
          </cell>
          <cell r="OR64">
            <v>1431209.0737000001</v>
          </cell>
          <cell r="OS64">
            <v>988431.97140000004</v>
          </cell>
          <cell r="OT64">
            <v>871236.25309999997</v>
          </cell>
          <cell r="OU64">
            <v>116411.57279999999</v>
          </cell>
          <cell r="OV64">
            <v>455127.11190000002</v>
          </cell>
          <cell r="OW64">
            <v>402604.913</v>
          </cell>
          <cell r="OX64">
            <v>7678.1126000000004</v>
          </cell>
          <cell r="OY64">
            <v>284328.16680000001</v>
          </cell>
          <cell r="OZ64">
            <v>276650.05430000002</v>
          </cell>
          <cell r="PA64">
            <v>10049.6126</v>
          </cell>
          <cell r="PB64">
            <v>8133.6450999999997</v>
          </cell>
          <cell r="PC64">
            <v>6172.4083000000001</v>
          </cell>
          <cell r="PD64">
            <v>1957.1255000000001</v>
          </cell>
          <cell r="PE64">
            <v>1805.9070999999999</v>
          </cell>
          <cell r="PF64">
            <v>1934.7692</v>
          </cell>
          <cell r="PG64">
            <v>85.145200000000003</v>
          </cell>
          <cell r="PH64">
            <v>10231.2605</v>
          </cell>
          <cell r="PI64">
            <v>10146.115299999999</v>
          </cell>
          <cell r="PJ64">
            <v>18332.835999999999</v>
          </cell>
          <cell r="PK64">
            <v>17627.798699999999</v>
          </cell>
          <cell r="PL64">
            <v>14020.2415</v>
          </cell>
          <cell r="PM64">
            <v>3636.6381999999999</v>
          </cell>
          <cell r="PN64">
            <v>4339.3519999999999</v>
          </cell>
          <cell r="PO64">
            <v>4127.0765000000001</v>
          </cell>
          <cell r="PP64">
            <v>-3576.3307</v>
          </cell>
          <cell r="PQ64">
            <v>6080.2322000000004</v>
          </cell>
          <cell r="PR64">
            <v>9656.5629000000008</v>
          </cell>
          <cell r="PS64" t="str">
            <v>..</v>
          </cell>
          <cell r="PT64" t="str">
            <v>..</v>
          </cell>
          <cell r="PU64" t="str">
            <v>..</v>
          </cell>
          <cell r="PV64" t="str">
            <v>..</v>
          </cell>
          <cell r="PW64" t="str">
            <v>..</v>
          </cell>
          <cell r="PX64" t="str">
            <v>..</v>
          </cell>
          <cell r="PY64" t="str">
            <v>..</v>
          </cell>
          <cell r="PZ64" t="str">
            <v>..</v>
          </cell>
          <cell r="QA64" t="str">
            <v>..</v>
          </cell>
          <cell r="QB64">
            <v>285457.27510000003</v>
          </cell>
          <cell r="QC64">
            <v>210095.1893</v>
          </cell>
          <cell r="QD64">
            <v>162431.27910000001</v>
          </cell>
          <cell r="QE64">
            <v>49799.063499999997</v>
          </cell>
          <cell r="QF64">
            <v>64447.127699999997</v>
          </cell>
          <cell r="QG64">
            <v>55542.862399999998</v>
          </cell>
          <cell r="QH64">
            <v>-1924.8323</v>
          </cell>
          <cell r="QI64">
            <v>60851.420700000002</v>
          </cell>
          <cell r="QJ64">
            <v>62776.252999999997</v>
          </cell>
          <cell r="QK64">
            <v>2490280.1294999998</v>
          </cell>
          <cell r="QL64">
            <v>1552744.6799000001</v>
          </cell>
          <cell r="QM64">
            <v>1050616.6909</v>
          </cell>
          <cell r="QN64">
            <v>529376.92709999997</v>
          </cell>
          <cell r="QO64">
            <v>529282.58840000001</v>
          </cell>
          <cell r="QP64">
            <v>423263.18349999998</v>
          </cell>
          <cell r="QQ64">
            <v>279065.0968</v>
          </cell>
          <cell r="QR64">
            <v>683509.86979999999</v>
          </cell>
          <cell r="QS64">
            <v>340643.96340000001</v>
          </cell>
          <cell r="QT64">
            <v>489938.09899999999</v>
          </cell>
          <cell r="QU64">
            <v>374348.533</v>
          </cell>
          <cell r="QV64">
            <v>281409.82500000001</v>
          </cell>
          <cell r="QW64">
            <v>92938.707999999999</v>
          </cell>
          <cell r="QX64">
            <v>89757.719800000006</v>
          </cell>
          <cell r="QY64">
            <v>80809.473899999997</v>
          </cell>
          <cell r="QZ64">
            <v>28290.0095</v>
          </cell>
          <cell r="RA64">
            <v>150567.93520000001</v>
          </cell>
          <cell r="RB64">
            <v>122277.92570000001</v>
          </cell>
        </row>
        <row r="65">
          <cell r="A65">
            <v>2005</v>
          </cell>
          <cell r="B65" t="str">
            <v/>
          </cell>
          <cell r="C65">
            <v>821952.4889</v>
          </cell>
          <cell r="D65">
            <v>576120.38509999996</v>
          </cell>
          <cell r="E65">
            <v>432047.63319999998</v>
          </cell>
          <cell r="F65">
            <v>144257.5931</v>
          </cell>
          <cell r="G65">
            <v>201266.8075</v>
          </cell>
          <cell r="H65">
            <v>202020.30160000001</v>
          </cell>
          <cell r="I65">
            <v>38877.089599999999</v>
          </cell>
          <cell r="J65">
            <v>172621.66620000001</v>
          </cell>
          <cell r="K65">
            <v>133744.5766</v>
          </cell>
          <cell r="L65">
            <v>329242.91639999999</v>
          </cell>
          <cell r="M65">
            <v>241894.47210000001</v>
          </cell>
          <cell r="N65">
            <v>177107.67850000001</v>
          </cell>
          <cell r="O65">
            <v>64721.200599999996</v>
          </cell>
          <cell r="P65">
            <v>81238.207800000004</v>
          </cell>
          <cell r="Q65">
            <v>78019.577099999995</v>
          </cell>
          <cell r="R65">
            <v>6563.0129999999999</v>
          </cell>
          <cell r="S65">
            <v>157229.397</v>
          </cell>
          <cell r="T65">
            <v>150666.3841</v>
          </cell>
          <cell r="U65">
            <v>403248.70490000001</v>
          </cell>
          <cell r="V65">
            <v>300048.48710000003</v>
          </cell>
          <cell r="W65">
            <v>204573.86309999999</v>
          </cell>
          <cell r="X65">
            <v>95434.516799999998</v>
          </cell>
          <cell r="Y65">
            <v>93533.237599999993</v>
          </cell>
          <cell r="Z65">
            <v>92296.122199999998</v>
          </cell>
          <cell r="AA65">
            <v>10483.9499</v>
          </cell>
          <cell r="AB65">
            <v>296126.83659999998</v>
          </cell>
          <cell r="AC65">
            <v>285642.88669999997</v>
          </cell>
          <cell r="AD65">
            <v>1287933.5918000001</v>
          </cell>
          <cell r="AE65">
            <v>925148.04669999995</v>
          </cell>
          <cell r="AF65">
            <v>669868.29220000003</v>
          </cell>
          <cell r="AG65">
            <v>255540.57430000001</v>
          </cell>
          <cell r="AH65">
            <v>298858.57199999999</v>
          </cell>
          <cell r="AI65">
            <v>290356.21610000002</v>
          </cell>
          <cell r="AJ65">
            <v>61328.290800000002</v>
          </cell>
          <cell r="AK65">
            <v>438447.16450000001</v>
          </cell>
          <cell r="AL65">
            <v>377118.8737</v>
          </cell>
          <cell r="AM65">
            <v>257583.1686</v>
          </cell>
          <cell r="AN65">
            <v>166597.06830000001</v>
          </cell>
          <cell r="AO65">
            <v>137428.8811</v>
          </cell>
          <cell r="AP65">
            <v>29188.3249</v>
          </cell>
          <cell r="AQ65">
            <v>50374.011100000003</v>
          </cell>
          <cell r="AR65">
            <v>49088.386599999998</v>
          </cell>
          <cell r="AS65">
            <v>41438.907099999997</v>
          </cell>
          <cell r="AT65">
            <v>106708.05</v>
          </cell>
          <cell r="AU65">
            <v>65269.142899999999</v>
          </cell>
          <cell r="AV65">
            <v>256892.42240000001</v>
          </cell>
          <cell r="AW65">
            <v>184073.2942</v>
          </cell>
          <cell r="AX65">
            <v>127004.6578</v>
          </cell>
          <cell r="AY65">
            <v>57116.0288</v>
          </cell>
          <cell r="AZ65">
            <v>72087.984400000001</v>
          </cell>
          <cell r="BA65">
            <v>69447.836299999995</v>
          </cell>
          <cell r="BB65">
            <v>2327.6365000000001</v>
          </cell>
          <cell r="BC65">
            <v>139928.8695</v>
          </cell>
          <cell r="BD65">
            <v>137601.23300000001</v>
          </cell>
          <cell r="BE65">
            <v>236049.83290000001</v>
          </cell>
          <cell r="BF65">
            <v>169073.2439</v>
          </cell>
          <cell r="BG65">
            <v>110844.66160000001</v>
          </cell>
          <cell r="BH65">
            <v>58203.290699999998</v>
          </cell>
          <cell r="BI65">
            <v>49957.5599</v>
          </cell>
          <cell r="BJ65">
            <v>47201.562400000003</v>
          </cell>
          <cell r="BK65">
            <v>15654.993399999999</v>
          </cell>
          <cell r="BL65">
            <v>108568.67819999999</v>
          </cell>
          <cell r="BM65">
            <v>92913.684699999998</v>
          </cell>
          <cell r="BN65">
            <v>29479.3207</v>
          </cell>
          <cell r="BO65">
            <v>20284.800899999998</v>
          </cell>
          <cell r="BP65">
            <v>15110.0209</v>
          </cell>
          <cell r="BQ65">
            <v>5215.0243</v>
          </cell>
          <cell r="BR65">
            <v>8580.4336000000003</v>
          </cell>
          <cell r="BS65">
            <v>8457.0431000000008</v>
          </cell>
          <cell r="BT65">
            <v>-809.84659999999997</v>
          </cell>
          <cell r="BU65">
            <v>17534.1898</v>
          </cell>
          <cell r="BV65">
            <v>18344.036400000001</v>
          </cell>
          <cell r="BW65">
            <v>199508.5301</v>
          </cell>
          <cell r="BX65">
            <v>147059.35250000001</v>
          </cell>
          <cell r="BY65">
            <v>100266.7308</v>
          </cell>
          <cell r="BZ65">
            <v>46891.450299999997</v>
          </cell>
          <cell r="CA65">
            <v>48882.460400000004</v>
          </cell>
          <cell r="CB65">
            <v>46006.433599999997</v>
          </cell>
          <cell r="CC65">
            <v>3162.5189999999998</v>
          </cell>
          <cell r="CD65">
            <v>74153.740699999995</v>
          </cell>
          <cell r="CE65">
            <v>70991.221799999999</v>
          </cell>
          <cell r="CF65">
            <v>2241036.6441000002</v>
          </cell>
          <cell r="CG65">
            <v>1717474.6274999999</v>
          </cell>
          <cell r="CH65">
            <v>1199914.2607</v>
          </cell>
          <cell r="CI65">
            <v>517391.9448</v>
          </cell>
          <cell r="CJ65">
            <v>520779.0037</v>
          </cell>
          <cell r="CK65">
            <v>503967.6655</v>
          </cell>
          <cell r="CL65">
            <v>2979.2165</v>
          </cell>
          <cell r="CM65">
            <v>590034.79169999994</v>
          </cell>
          <cell r="CN65">
            <v>587055.57519999996</v>
          </cell>
          <cell r="CO65">
            <v>3003592.7017000001</v>
          </cell>
          <cell r="CP65">
            <v>2278171.3870000001</v>
          </cell>
          <cell r="CQ65">
            <v>1719673.5092</v>
          </cell>
          <cell r="CR65">
            <v>558419.57790000003</v>
          </cell>
          <cell r="CS65">
            <v>584464.12210000004</v>
          </cell>
          <cell r="CT65">
            <v>577023.41220000002</v>
          </cell>
          <cell r="CU65">
            <v>143913.024</v>
          </cell>
          <cell r="CV65">
            <v>1109094.835</v>
          </cell>
          <cell r="CW65">
            <v>965181.81099999999</v>
          </cell>
          <cell r="CX65">
            <v>318244.6544</v>
          </cell>
          <cell r="CY65">
            <v>277710.90100000001</v>
          </cell>
          <cell r="CZ65">
            <v>213219.49040000001</v>
          </cell>
          <cell r="DA65">
            <v>64667.335899999998</v>
          </cell>
          <cell r="DB65">
            <v>67017.727199999994</v>
          </cell>
          <cell r="DC65">
            <v>61682.247000000003</v>
          </cell>
          <cell r="DD65">
            <v>-27070.594799999999</v>
          </cell>
          <cell r="DE65">
            <v>67244.316699999996</v>
          </cell>
          <cell r="DF65">
            <v>94314.911500000002</v>
          </cell>
          <cell r="DG65">
            <v>217923.71679999999</v>
          </cell>
          <cell r="DH65">
            <v>169262.71710000001</v>
          </cell>
          <cell r="DI65">
            <v>123350.8498</v>
          </cell>
          <cell r="DJ65">
            <v>46074.240899999997</v>
          </cell>
          <cell r="DK65">
            <v>55982.574000000001</v>
          </cell>
          <cell r="DL65">
            <v>49737.232900000003</v>
          </cell>
          <cell r="DM65">
            <v>-5701.9138999999996</v>
          </cell>
          <cell r="DN65">
            <v>120061.5282</v>
          </cell>
          <cell r="DO65">
            <v>125763.4422</v>
          </cell>
          <cell r="DP65">
            <v>11910.36</v>
          </cell>
          <cell r="DQ65">
            <v>9999.4755999999998</v>
          </cell>
          <cell r="DR65">
            <v>7206.9580999999998</v>
          </cell>
          <cell r="DS65">
            <v>2819.5136000000002</v>
          </cell>
          <cell r="DT65">
            <v>4010.9301</v>
          </cell>
          <cell r="DU65">
            <v>4099.8123999999998</v>
          </cell>
          <cell r="DV65">
            <v>-2717.7939000000001</v>
          </cell>
          <cell r="DW65">
            <v>4927.1171000000004</v>
          </cell>
          <cell r="DX65">
            <v>7644.9110000000001</v>
          </cell>
          <cell r="DY65">
            <v>193268.97700000001</v>
          </cell>
          <cell r="DZ65">
            <v>121516.7055</v>
          </cell>
          <cell r="EA65">
            <v>86411.805800000002</v>
          </cell>
          <cell r="EB65">
            <v>35072.659699999997</v>
          </cell>
          <cell r="EC65">
            <v>52382.292300000001</v>
          </cell>
          <cell r="ED65">
            <v>51742.0962</v>
          </cell>
          <cell r="EE65">
            <v>16336.1389</v>
          </cell>
          <cell r="EF65">
            <v>165024.00719999999</v>
          </cell>
          <cell r="EG65">
            <v>148687.8683</v>
          </cell>
          <cell r="EH65">
            <v>177943.8222</v>
          </cell>
          <cell r="EI65">
            <v>145823.65100000001</v>
          </cell>
          <cell r="EJ65">
            <v>102021.3618</v>
          </cell>
          <cell r="EK65">
            <v>43760.907899999998</v>
          </cell>
          <cell r="EL65">
            <v>33293.644999999997</v>
          </cell>
          <cell r="EM65">
            <v>31296.228299999999</v>
          </cell>
          <cell r="EN65">
            <v>-45.388399999999997</v>
          </cell>
          <cell r="EO65">
            <v>61779.062400000003</v>
          </cell>
          <cell r="EP65">
            <v>61824.450700000001</v>
          </cell>
          <cell r="EQ65">
            <v>2114214.1025</v>
          </cell>
          <cell r="ER65">
            <v>1674203.5726000001</v>
          </cell>
          <cell r="ES65">
            <v>1254046.7064</v>
          </cell>
          <cell r="ET65">
            <v>420040</v>
          </cell>
          <cell r="EU65">
            <v>460093.72149999999</v>
          </cell>
          <cell r="EV65">
            <v>459534.17979999998</v>
          </cell>
          <cell r="EW65">
            <v>-16303.5314</v>
          </cell>
          <cell r="EX65">
            <v>510780.22950000002</v>
          </cell>
          <cell r="EY65">
            <v>527083.76089999999</v>
          </cell>
          <cell r="EZ65">
            <v>4458937.9790000003</v>
          </cell>
          <cell r="FA65">
            <v>3351622.5917000002</v>
          </cell>
          <cell r="FB65">
            <v>2521178.6612</v>
          </cell>
          <cell r="FC65">
            <v>830133.18279999995</v>
          </cell>
          <cell r="FD65">
            <v>1144236.1645</v>
          </cell>
          <cell r="FE65">
            <v>1135860.3885999999</v>
          </cell>
          <cell r="FF65">
            <v>-23522.7094</v>
          </cell>
          <cell r="FG65">
            <v>578586.31759999995</v>
          </cell>
          <cell r="FH65">
            <v>602109.027</v>
          </cell>
          <cell r="FI65">
            <v>1230050.6115000001</v>
          </cell>
          <cell r="FJ65">
            <v>816382.57059999998</v>
          </cell>
          <cell r="FK65">
            <v>649963.5773</v>
          </cell>
          <cell r="FL65">
            <v>166494.15179999999</v>
          </cell>
          <cell r="FM65">
            <v>418651.68790000002</v>
          </cell>
          <cell r="FN65">
            <v>402311.86129999999</v>
          </cell>
          <cell r="FO65">
            <v>-3875.06</v>
          </cell>
          <cell r="FP65">
            <v>487712.90460000001</v>
          </cell>
          <cell r="FQ65">
            <v>491587.96460000001</v>
          </cell>
          <cell r="FR65">
            <v>37848.991699999999</v>
          </cell>
          <cell r="FS65">
            <v>29640.184300000001</v>
          </cell>
          <cell r="FT65">
            <v>22479.245299999999</v>
          </cell>
          <cell r="FU65">
            <v>7373.0909000000001</v>
          </cell>
          <cell r="FV65">
            <v>12256.089900000001</v>
          </cell>
          <cell r="FW65">
            <v>10722.8321</v>
          </cell>
          <cell r="FX65">
            <v>-4826.6877000000004</v>
          </cell>
          <cell r="FY65">
            <v>15975.276900000001</v>
          </cell>
          <cell r="FZ65">
            <v>20801.964599999999</v>
          </cell>
          <cell r="GA65">
            <v>58632.319499999998</v>
          </cell>
          <cell r="GB65">
            <v>51354.893300000003</v>
          </cell>
          <cell r="GC65">
            <v>39172.425799999997</v>
          </cell>
          <cell r="GD65">
            <v>12399.310299999999</v>
          </cell>
          <cell r="GE65">
            <v>11454.5149</v>
          </cell>
          <cell r="GF65">
            <v>12049.898499999999</v>
          </cell>
          <cell r="GG65">
            <v>-4598.7124999999996</v>
          </cell>
          <cell r="GH65">
            <v>29851.184700000002</v>
          </cell>
          <cell r="GI65">
            <v>34449.897199999999</v>
          </cell>
          <cell r="GJ65">
            <v>38463.858200000002</v>
          </cell>
          <cell r="GK65">
            <v>19382.488300000001</v>
          </cell>
          <cell r="GL65">
            <v>12808.7444</v>
          </cell>
          <cell r="GM65">
            <v>6563.2331000000004</v>
          </cell>
          <cell r="GN65">
            <v>7004.8152</v>
          </cell>
          <cell r="GO65">
            <v>6479.3635999999997</v>
          </cell>
          <cell r="GP65">
            <v>11763.128000000001</v>
          </cell>
          <cell r="GQ65">
            <v>60213.222000000002</v>
          </cell>
          <cell r="GR65">
            <v>48450.093999999997</v>
          </cell>
          <cell r="GS65">
            <v>1617575.7708000001</v>
          </cell>
          <cell r="GT65">
            <v>1271150.6512</v>
          </cell>
          <cell r="GU65">
            <v>1090619.672</v>
          </cell>
          <cell r="GV65">
            <v>180841.28839999999</v>
          </cell>
          <cell r="GW65">
            <v>344744.58350000001</v>
          </cell>
          <cell r="GX65">
            <v>329625.83529999998</v>
          </cell>
          <cell r="GY65">
            <v>-31558.0798</v>
          </cell>
          <cell r="GZ65">
            <v>435606.94089999999</v>
          </cell>
          <cell r="HA65">
            <v>467165.02069999999</v>
          </cell>
          <cell r="HB65">
            <v>698809.13809999998</v>
          </cell>
          <cell r="HC65">
            <v>499604.26319999999</v>
          </cell>
          <cell r="HD65">
            <v>337455.2966</v>
          </cell>
          <cell r="HE65">
            <v>161234.69260000001</v>
          </cell>
          <cell r="HF65">
            <v>145713.47339999999</v>
          </cell>
          <cell r="HG65">
            <v>145150.4234</v>
          </cell>
          <cell r="HH65">
            <v>53603.647799999999</v>
          </cell>
          <cell r="HI65">
            <v>454172.87920000002</v>
          </cell>
          <cell r="HJ65">
            <v>400569.23139999999</v>
          </cell>
          <cell r="HK65">
            <v>126092.6979</v>
          </cell>
          <cell r="HL65">
            <v>94771.87</v>
          </cell>
          <cell r="HM65">
            <v>71603.844800000006</v>
          </cell>
          <cell r="HN65">
            <v>23141.072899999999</v>
          </cell>
          <cell r="HO65">
            <v>30483.1849</v>
          </cell>
          <cell r="HP65">
            <v>29234.765500000001</v>
          </cell>
          <cell r="HQ65">
            <v>1011.0317</v>
          </cell>
          <cell r="HR65">
            <v>36758.144</v>
          </cell>
          <cell r="HS65">
            <v>35747.112300000001</v>
          </cell>
          <cell r="HT65">
            <v>270013.88679999998</v>
          </cell>
          <cell r="HU65">
            <v>154679.34510000001</v>
          </cell>
          <cell r="HV65">
            <v>101786.9673</v>
          </cell>
          <cell r="HW65">
            <v>53044.716500000002</v>
          </cell>
          <cell r="HX65">
            <v>64789.407399999996</v>
          </cell>
          <cell r="HY65">
            <v>54533.7477</v>
          </cell>
          <cell r="HZ65">
            <v>48973.709799999997</v>
          </cell>
          <cell r="IA65">
            <v>115964.19289999999</v>
          </cell>
          <cell r="IB65">
            <v>66990.483099999998</v>
          </cell>
          <cell r="IC65">
            <v>634427.71180000005</v>
          </cell>
          <cell r="ID65">
            <v>518231.16580000002</v>
          </cell>
          <cell r="IE65">
            <v>391858.76530000003</v>
          </cell>
          <cell r="IF65">
            <v>126622.2677</v>
          </cell>
          <cell r="IG65">
            <v>119281.9347</v>
          </cell>
          <cell r="IH65">
            <v>111712.23360000001</v>
          </cell>
          <cell r="II65">
            <v>-2858.7907</v>
          </cell>
          <cell r="IJ65">
            <v>221528.57930000001</v>
          </cell>
          <cell r="IK65">
            <v>224387.37</v>
          </cell>
          <cell r="IL65">
            <v>279821.70380000002</v>
          </cell>
          <cell r="IM65">
            <v>238172.7052</v>
          </cell>
          <cell r="IN65">
            <v>180139.01149999999</v>
          </cell>
          <cell r="IO65">
            <v>58173.387300000002</v>
          </cell>
          <cell r="IP65">
            <v>64199.303099999997</v>
          </cell>
          <cell r="IQ65">
            <v>63133.025300000001</v>
          </cell>
          <cell r="IR65">
            <v>-21935.0762</v>
          </cell>
          <cell r="IS65">
            <v>74014.626099999994</v>
          </cell>
          <cell r="IT65">
            <v>95949.702300000004</v>
          </cell>
          <cell r="IU65">
            <v>106872.17819999999</v>
          </cell>
          <cell r="IV65">
            <v>83924.609200000006</v>
          </cell>
          <cell r="IW65">
            <v>62796.629300000001</v>
          </cell>
          <cell r="IX65">
            <v>21124.501100000001</v>
          </cell>
          <cell r="IY65">
            <v>31531.469300000001</v>
          </cell>
          <cell r="IZ65">
            <v>27079.896799999999</v>
          </cell>
          <cell r="JA65">
            <v>-8042.7321000000002</v>
          </cell>
          <cell r="JB65">
            <v>73774.666100000002</v>
          </cell>
          <cell r="JC65">
            <v>81817.398199999996</v>
          </cell>
          <cell r="JD65">
            <v>51954.336900000002</v>
          </cell>
          <cell r="JE65">
            <v>38306.716999999997</v>
          </cell>
          <cell r="JF65">
            <v>27984.227999999999</v>
          </cell>
          <cell r="JG65">
            <v>10319.7173</v>
          </cell>
          <cell r="JH65">
            <v>14543.2027</v>
          </cell>
          <cell r="JI65">
            <v>13484.0656</v>
          </cell>
          <cell r="JJ65">
            <v>-792.32759999999996</v>
          </cell>
          <cell r="JK65">
            <v>29443.802</v>
          </cell>
          <cell r="JL65">
            <v>30236.1296</v>
          </cell>
          <cell r="JM65">
            <v>1406799.7814</v>
          </cell>
          <cell r="JN65">
            <v>1073099.1370999999</v>
          </cell>
          <cell r="JO65">
            <v>829723.0675</v>
          </cell>
          <cell r="JP65">
            <v>243792.1562</v>
          </cell>
          <cell r="JQ65">
            <v>393724.34100000001</v>
          </cell>
          <cell r="JR65">
            <v>385170.23340000003</v>
          </cell>
          <cell r="JS65">
            <v>-61872.077400000002</v>
          </cell>
          <cell r="JT65">
            <v>352655.81809999997</v>
          </cell>
          <cell r="JU65">
            <v>414527.89549999998</v>
          </cell>
          <cell r="JV65">
            <v>360410.19339999999</v>
          </cell>
          <cell r="JW65">
            <v>255268.79689999999</v>
          </cell>
          <cell r="JX65">
            <v>162921.33790000001</v>
          </cell>
          <cell r="JY65">
            <v>92438.047900000005</v>
          </cell>
          <cell r="JZ65">
            <v>81162.145799999998</v>
          </cell>
          <cell r="KA65">
            <v>81474.472899999993</v>
          </cell>
          <cell r="KB65">
            <v>23772.447700000001</v>
          </cell>
          <cell r="KC65">
            <v>160651.20269999999</v>
          </cell>
          <cell r="KD65">
            <v>136878.7549</v>
          </cell>
          <cell r="KE65">
            <v>372799.68969999999</v>
          </cell>
          <cell r="KF65">
            <v>251179.6047</v>
          </cell>
          <cell r="KG65">
            <v>205954.4705</v>
          </cell>
          <cell r="KH65">
            <v>45270.624199999998</v>
          </cell>
          <cell r="KI65">
            <v>94048.537700000001</v>
          </cell>
          <cell r="KJ65">
            <v>88301.504799999995</v>
          </cell>
          <cell r="KK65">
            <v>26931.51</v>
          </cell>
          <cell r="KL65">
            <v>212731.68609999999</v>
          </cell>
          <cell r="KM65">
            <v>185800.17610000001</v>
          </cell>
          <cell r="KN65">
            <v>1074591.4875</v>
          </cell>
          <cell r="KO65">
            <v>821726.09589999996</v>
          </cell>
          <cell r="KP65">
            <v>680846.81110000005</v>
          </cell>
          <cell r="KQ65">
            <v>140604.11079999999</v>
          </cell>
          <cell r="KS65">
            <v>271769.0281</v>
          </cell>
          <cell r="KT65">
            <v>-52009.4925</v>
          </cell>
          <cell r="KU65">
            <v>221990.024</v>
          </cell>
          <cell r="KV65">
            <v>274217.5662</v>
          </cell>
          <cell r="KW65">
            <v>2225544.0098000001</v>
          </cell>
          <cell r="KX65">
            <v>1897543.6388999999</v>
          </cell>
          <cell r="KY65">
            <v>1436268.9417000001</v>
          </cell>
          <cell r="KZ65">
            <v>460721.90879999998</v>
          </cell>
          <cell r="LA65">
            <v>392701.15980000002</v>
          </cell>
          <cell r="LB65">
            <v>390851.6752</v>
          </cell>
          <cell r="LC65">
            <v>-68476.909299999999</v>
          </cell>
          <cell r="LD65">
            <v>593188.30039999995</v>
          </cell>
          <cell r="LE65">
            <v>661665.20979999995</v>
          </cell>
          <cell r="LF65">
            <v>14332498.910599999</v>
          </cell>
          <cell r="LG65">
            <v>11929722.497400001</v>
          </cell>
          <cell r="LH65">
            <v>9643098.2655999996</v>
          </cell>
          <cell r="LI65">
            <v>2287022.1228999998</v>
          </cell>
          <cell r="LJ65">
            <v>3207691.3182000001</v>
          </cell>
          <cell r="LK65">
            <v>3151532.6277000001</v>
          </cell>
          <cell r="LL65">
            <v>-815041.34750000003</v>
          </cell>
          <cell r="LM65">
            <v>1431204.8485999999</v>
          </cell>
          <cell r="LN65">
            <v>2246246.1960999998</v>
          </cell>
          <cell r="LO65">
            <v>595197.6298</v>
          </cell>
          <cell r="LP65">
            <v>441388.10509999999</v>
          </cell>
          <cell r="LS65">
            <v>95664.473800000007</v>
          </cell>
          <cell r="LT65">
            <v>85844.9087</v>
          </cell>
          <cell r="LU65">
            <v>47623.181400000001</v>
          </cell>
          <cell r="LV65">
            <v>120489.66099999999</v>
          </cell>
          <cell r="LW65">
            <v>72866.479600000006</v>
          </cell>
          <cell r="LX65">
            <v>2252227.4441999998</v>
          </cell>
          <cell r="LY65">
            <v>1726165.1000999999</v>
          </cell>
          <cell r="LZ65">
            <v>1275853.9409</v>
          </cell>
          <cell r="MA65">
            <v>453059.17989999999</v>
          </cell>
          <cell r="MB65">
            <v>386381.09840000002</v>
          </cell>
          <cell r="MC65">
            <v>372200.69280000002</v>
          </cell>
          <cell r="MD65">
            <v>104726.01790000001</v>
          </cell>
          <cell r="ME65">
            <v>268764.12170000002</v>
          </cell>
          <cell r="MF65">
            <v>164038.10370000001</v>
          </cell>
          <cell r="MG65">
            <v>93728.031799999997</v>
          </cell>
          <cell r="MH65">
            <v>75924.181500000006</v>
          </cell>
          <cell r="MI65">
            <v>58312.132700000002</v>
          </cell>
          <cell r="MJ65">
            <v>17823.432199999999</v>
          </cell>
          <cell r="MK65">
            <v>24962.228800000001</v>
          </cell>
          <cell r="ML65">
            <v>23235.671399999999</v>
          </cell>
          <cell r="MM65">
            <v>-7701.9435999999996</v>
          </cell>
          <cell r="MN65">
            <v>42832.406900000002</v>
          </cell>
          <cell r="MO65">
            <v>50534.3505</v>
          </cell>
          <cell r="MP65" t="str">
            <v>..</v>
          </cell>
          <cell r="MQ65" t="str">
            <v>..</v>
          </cell>
          <cell r="MR65" t="str">
            <v>..</v>
          </cell>
          <cell r="MS65" t="str">
            <v>..</v>
          </cell>
          <cell r="MT65" t="str">
            <v>..</v>
          </cell>
          <cell r="MU65" t="str">
            <v>..</v>
          </cell>
          <cell r="MV65" t="str">
            <v>..</v>
          </cell>
          <cell r="MW65" t="str">
            <v>..</v>
          </cell>
          <cell r="MX65" t="str">
            <v>..</v>
          </cell>
          <cell r="MY65">
            <v>392922.52360000001</v>
          </cell>
          <cell r="MZ65">
            <v>311897.9179</v>
          </cell>
          <cell r="NA65">
            <v>258815.95759999999</v>
          </cell>
          <cell r="NB65">
            <v>53059.476300000002</v>
          </cell>
          <cell r="NC65">
            <v>68282.297099999996</v>
          </cell>
          <cell r="ND65">
            <v>66676.12</v>
          </cell>
          <cell r="NE65">
            <v>10384.2616</v>
          </cell>
          <cell r="NF65">
            <v>67733.694399999993</v>
          </cell>
          <cell r="NG65">
            <v>57349.432800000002</v>
          </cell>
          <cell r="NH65">
            <v>45887.075199999999</v>
          </cell>
          <cell r="NI65">
            <v>37725.7572</v>
          </cell>
          <cell r="NJ65">
            <v>29868.795999999998</v>
          </cell>
          <cell r="NK65">
            <v>7921.9997000000003</v>
          </cell>
          <cell r="NL65">
            <v>8943.8330999999998</v>
          </cell>
          <cell r="NM65">
            <v>8888.7860999999994</v>
          </cell>
          <cell r="NN65">
            <v>-442.97770000000003</v>
          </cell>
          <cell r="NO65">
            <v>16168.025900000001</v>
          </cell>
          <cell r="NP65">
            <v>16611.0036</v>
          </cell>
          <cell r="NQ65">
            <v>82700.951300000001</v>
          </cell>
          <cell r="NR65">
            <v>67201.847699999998</v>
          </cell>
          <cell r="NS65">
            <v>51842.727899999998</v>
          </cell>
          <cell r="NT65">
            <v>15375.575500000001</v>
          </cell>
          <cell r="NU65">
            <v>20644.886299999998</v>
          </cell>
          <cell r="NV65">
            <v>19245.594099999998</v>
          </cell>
          <cell r="NW65">
            <v>-5106.1161000000002</v>
          </cell>
          <cell r="NX65">
            <v>29794.632699999998</v>
          </cell>
          <cell r="NY65">
            <v>34900.748800000001</v>
          </cell>
          <cell r="NZ65">
            <v>24312.450700000001</v>
          </cell>
          <cell r="OA65">
            <v>19194.032500000001</v>
          </cell>
          <cell r="OB65">
            <v>15119.0353</v>
          </cell>
          <cell r="OC65">
            <v>4073.5691000000002</v>
          </cell>
          <cell r="OD65">
            <v>5417.0484999999999</v>
          </cell>
          <cell r="OE65">
            <v>5188.2556999999997</v>
          </cell>
          <cell r="OF65">
            <v>-379.17910000000001</v>
          </cell>
          <cell r="OG65">
            <v>12875.5231</v>
          </cell>
          <cell r="OH65">
            <v>13254.7022</v>
          </cell>
          <cell r="OI65">
            <v>3563386.3728</v>
          </cell>
          <cell r="OJ65">
            <v>2366105.9205999998</v>
          </cell>
          <cell r="OK65">
            <v>1974438.0273</v>
          </cell>
          <cell r="OL65">
            <v>391186.44699999999</v>
          </cell>
          <cell r="OM65">
            <v>1229229.9535999999</v>
          </cell>
          <cell r="ON65">
            <v>1085028.0919000001</v>
          </cell>
          <cell r="OO65">
            <v>-54105.230799999998</v>
          </cell>
          <cell r="OP65">
            <v>720482.77540000004</v>
          </cell>
          <cell r="OQ65">
            <v>774588.00619999995</v>
          </cell>
          <cell r="OR65">
            <v>1512681.6708</v>
          </cell>
          <cell r="OS65">
            <v>1030469.101</v>
          </cell>
          <cell r="OT65">
            <v>905679.40760000004</v>
          </cell>
          <cell r="OU65">
            <v>124135.8545</v>
          </cell>
          <cell r="OV65">
            <v>511477.06809999997</v>
          </cell>
          <cell r="OW65">
            <v>446437.03210000001</v>
          </cell>
          <cell r="OX65">
            <v>5722.4876999999997</v>
          </cell>
          <cell r="OY65">
            <v>331530.37329999998</v>
          </cell>
          <cell r="OZ65">
            <v>325807.88549999997</v>
          </cell>
          <cell r="PA65">
            <v>10430.0167</v>
          </cell>
          <cell r="PB65">
            <v>8280.5215000000007</v>
          </cell>
          <cell r="PC65">
            <v>6348.1338999999998</v>
          </cell>
          <cell r="PD65">
            <v>1925.1318000000001</v>
          </cell>
          <cell r="PE65">
            <v>2195.4902999999999</v>
          </cell>
          <cell r="PF65">
            <v>2246.4944</v>
          </cell>
          <cell r="PG65">
            <v>-81.9328</v>
          </cell>
          <cell r="PH65">
            <v>10671.478499999999</v>
          </cell>
          <cell r="PI65">
            <v>10753.4113</v>
          </cell>
          <cell r="PJ65">
            <v>19198.808199999999</v>
          </cell>
          <cell r="PK65">
            <v>18704.2693</v>
          </cell>
          <cell r="PL65">
            <v>15026.0124</v>
          </cell>
          <cell r="PM65">
            <v>3678.1145000000001</v>
          </cell>
          <cell r="PN65">
            <v>3938.9803000000002</v>
          </cell>
          <cell r="PO65">
            <v>3702.1646999999998</v>
          </cell>
          <cell r="PP65">
            <v>-3419.7143999999998</v>
          </cell>
          <cell r="PQ65">
            <v>7170.2932000000001</v>
          </cell>
          <cell r="PR65">
            <v>10590.007600000001</v>
          </cell>
          <cell r="PS65" t="str">
            <v>..</v>
          </cell>
          <cell r="PT65" t="str">
            <v>..</v>
          </cell>
          <cell r="PU65" t="str">
            <v>..</v>
          </cell>
          <cell r="PV65" t="str">
            <v>..</v>
          </cell>
          <cell r="PW65" t="str">
            <v>..</v>
          </cell>
          <cell r="PX65" t="str">
            <v>..</v>
          </cell>
          <cell r="PY65" t="str">
            <v>..</v>
          </cell>
          <cell r="PZ65" t="str">
            <v>..</v>
          </cell>
          <cell r="QA65" t="str">
            <v>..</v>
          </cell>
          <cell r="QB65">
            <v>298782.82919999998</v>
          </cell>
          <cell r="QC65">
            <v>232205.23079999999</v>
          </cell>
          <cell r="QD65">
            <v>180664.95559999999</v>
          </cell>
          <cell r="QE65">
            <v>53374.449699999997</v>
          </cell>
          <cell r="QF65">
            <v>65109.163</v>
          </cell>
          <cell r="QG65">
            <v>61944.331599999998</v>
          </cell>
          <cell r="QH65">
            <v>-8718.5794999999998</v>
          </cell>
          <cell r="QI65">
            <v>66451.779299999995</v>
          </cell>
          <cell r="QJ65">
            <v>75170.358800000002</v>
          </cell>
          <cell r="QK65">
            <v>2649065.0477999998</v>
          </cell>
          <cell r="QL65">
            <v>1694446.7734000001</v>
          </cell>
          <cell r="QM65">
            <v>1173659.835</v>
          </cell>
          <cell r="QN65">
            <v>537010.19099999999</v>
          </cell>
          <cell r="QO65">
            <v>579529.19449999998</v>
          </cell>
          <cell r="QP65">
            <v>466275.55359999998</v>
          </cell>
          <cell r="QQ65">
            <v>277160.39299999998</v>
          </cell>
          <cell r="QR65">
            <v>727655.75249999994</v>
          </cell>
          <cell r="QS65">
            <v>397300.41340000002</v>
          </cell>
          <cell r="QT65">
            <v>515792.70640000002</v>
          </cell>
          <cell r="QU65">
            <v>396392.35609999998</v>
          </cell>
          <cell r="QV65">
            <v>298670.03000000003</v>
          </cell>
          <cell r="QW65">
            <v>97722.326000000001</v>
          </cell>
          <cell r="QX65">
            <v>95407.827399999995</v>
          </cell>
          <cell r="QY65">
            <v>89685.392999999996</v>
          </cell>
          <cell r="QZ65">
            <v>27887.4064</v>
          </cell>
          <cell r="RA65">
            <v>163468.11480000001</v>
          </cell>
          <cell r="RB65">
            <v>135580.70850000001</v>
          </cell>
        </row>
        <row r="66">
          <cell r="A66">
            <v>2006</v>
          </cell>
          <cell r="B66" t="str">
            <v/>
          </cell>
          <cell r="C66">
            <v>853550.81290000002</v>
          </cell>
          <cell r="D66">
            <v>604361.89709999994</v>
          </cell>
          <cell r="E66">
            <v>455557.28909999999</v>
          </cell>
          <cell r="F66">
            <v>148804.05540000001</v>
          </cell>
          <cell r="G66">
            <v>213215.13879999999</v>
          </cell>
          <cell r="H66">
            <v>211151.052</v>
          </cell>
          <cell r="I66">
            <v>31896.596000000001</v>
          </cell>
          <cell r="J66">
            <v>179771.33859999999</v>
          </cell>
          <cell r="K66">
            <v>147874.7426</v>
          </cell>
          <cell r="L66">
            <v>340615.10450000002</v>
          </cell>
          <cell r="M66">
            <v>247708.0612</v>
          </cell>
          <cell r="N66">
            <v>180813.4676</v>
          </cell>
          <cell r="O66">
            <v>66836.453800000003</v>
          </cell>
          <cell r="P66">
            <v>83046.214399999997</v>
          </cell>
          <cell r="Q66">
            <v>78917.359400000001</v>
          </cell>
          <cell r="R66">
            <v>9654.1345999999994</v>
          </cell>
          <cell r="S66">
            <v>169141.3677</v>
          </cell>
          <cell r="T66">
            <v>159487.23310000001</v>
          </cell>
          <cell r="U66">
            <v>413541.03850000002</v>
          </cell>
          <cell r="V66">
            <v>304428.9449</v>
          </cell>
          <cell r="W66">
            <v>208204.76310000001</v>
          </cell>
          <cell r="X66">
            <v>96145.009000000005</v>
          </cell>
          <cell r="Y66">
            <v>96987.013900000005</v>
          </cell>
          <cell r="Z66">
            <v>94054.772899999996</v>
          </cell>
          <cell r="AA66">
            <v>12677.690699999999</v>
          </cell>
          <cell r="AB66">
            <v>313007.90980000002</v>
          </cell>
          <cell r="AC66">
            <v>300330.21909999999</v>
          </cell>
          <cell r="AD66">
            <v>1321865.0529</v>
          </cell>
          <cell r="AE66">
            <v>960399.15240000002</v>
          </cell>
          <cell r="AF66">
            <v>697908.2341</v>
          </cell>
          <cell r="AG66">
            <v>262572.35489999998</v>
          </cell>
          <cell r="AH66">
            <v>315888.50709999999</v>
          </cell>
          <cell r="AI66">
            <v>308590.13170000003</v>
          </cell>
          <cell r="AJ66">
            <v>45138.911899999999</v>
          </cell>
          <cell r="AK66">
            <v>442250.92830000003</v>
          </cell>
          <cell r="AL66">
            <v>397112.01640000002</v>
          </cell>
          <cell r="AM66">
            <v>273855.15149999998</v>
          </cell>
          <cell r="AN66">
            <v>178753.5331</v>
          </cell>
          <cell r="AO66">
            <v>147679.46799999999</v>
          </cell>
          <cell r="AP66">
            <v>31055.0926</v>
          </cell>
          <cell r="AQ66">
            <v>57110.636200000001</v>
          </cell>
          <cell r="AR66">
            <v>52011.2955</v>
          </cell>
          <cell r="AS66">
            <v>39159.692000000003</v>
          </cell>
          <cell r="AT66">
            <v>112136.7163</v>
          </cell>
          <cell r="AU66">
            <v>72977.024300000005</v>
          </cell>
          <cell r="AV66">
            <v>274498.60200000001</v>
          </cell>
          <cell r="AW66">
            <v>189234.7438</v>
          </cell>
          <cell r="AX66">
            <v>131801.3033</v>
          </cell>
          <cell r="AY66">
            <v>57431.977700000003</v>
          </cell>
          <cell r="AZ66">
            <v>79300.249500000005</v>
          </cell>
          <cell r="BA66">
            <v>73525.259300000005</v>
          </cell>
          <cell r="BB66">
            <v>6529.7569999999996</v>
          </cell>
          <cell r="BC66">
            <v>159926.02160000001</v>
          </cell>
          <cell r="BD66">
            <v>153396.2647</v>
          </cell>
          <cell r="BE66">
            <v>245286.416</v>
          </cell>
          <cell r="BF66">
            <v>173822.93340000001</v>
          </cell>
          <cell r="BG66">
            <v>114112.15609999999</v>
          </cell>
          <cell r="BH66">
            <v>59681.006999999998</v>
          </cell>
          <cell r="BI66">
            <v>56335.1348</v>
          </cell>
          <cell r="BJ66">
            <v>53653.299700000003</v>
          </cell>
          <cell r="BK66">
            <v>13902.8892</v>
          </cell>
          <cell r="BL66">
            <v>119792.10340000001</v>
          </cell>
          <cell r="BM66">
            <v>105889.2141</v>
          </cell>
          <cell r="BN66">
            <v>32344.3449</v>
          </cell>
          <cell r="BO66">
            <v>22494.6842</v>
          </cell>
          <cell r="BP66">
            <v>17046.592700000001</v>
          </cell>
          <cell r="BQ66">
            <v>5462.6990999999998</v>
          </cell>
          <cell r="BR66">
            <v>11277.756299999999</v>
          </cell>
          <cell r="BS66">
            <v>10381.9632</v>
          </cell>
          <cell r="BT66">
            <v>-2936.6568000000002</v>
          </cell>
          <cell r="BU66">
            <v>19205.1001</v>
          </cell>
          <cell r="BV66">
            <v>22141.7569</v>
          </cell>
          <cell r="BW66">
            <v>207543.63800000001</v>
          </cell>
          <cell r="BX66">
            <v>151598.81080000001</v>
          </cell>
          <cell r="BY66">
            <v>104197.67080000001</v>
          </cell>
          <cell r="BZ66">
            <v>47432.232199999999</v>
          </cell>
          <cell r="CA66">
            <v>48775.8586</v>
          </cell>
          <cell r="CB66">
            <v>46630.498099999997</v>
          </cell>
          <cell r="CC66">
            <v>5763.1578</v>
          </cell>
          <cell r="CD66">
            <v>81431.531900000002</v>
          </cell>
          <cell r="CE66">
            <v>75668.374100000001</v>
          </cell>
          <cell r="CF66">
            <v>2295926.8835999998</v>
          </cell>
          <cell r="CG66">
            <v>1750193.2879999999</v>
          </cell>
          <cell r="CH66">
            <v>1225632.4964999999</v>
          </cell>
          <cell r="CI66">
            <v>524341.26980000001</v>
          </cell>
          <cell r="CJ66">
            <v>540762.68969999999</v>
          </cell>
          <cell r="CK66">
            <v>522339.71260000003</v>
          </cell>
          <cell r="CL66">
            <v>5489.3905999999997</v>
          </cell>
          <cell r="CM66">
            <v>625423.50580000004</v>
          </cell>
          <cell r="CN66">
            <v>619934.11510000005</v>
          </cell>
          <cell r="CO66">
            <v>3118167.3856000002</v>
          </cell>
          <cell r="CP66">
            <v>2307509.5438999999</v>
          </cell>
          <cell r="CQ66">
            <v>1742930.0818</v>
          </cell>
          <cell r="CR66">
            <v>564565.70440000005</v>
          </cell>
          <cell r="CS66">
            <v>639333.84510000004</v>
          </cell>
          <cell r="CT66">
            <v>620457.50710000005</v>
          </cell>
          <cell r="CU66">
            <v>172720.1556</v>
          </cell>
          <cell r="CV66">
            <v>1245432.6683</v>
          </cell>
          <cell r="CW66">
            <v>1072712.5127000001</v>
          </cell>
          <cell r="CX66">
            <v>336233.22249999997</v>
          </cell>
          <cell r="CY66">
            <v>288029.92690000002</v>
          </cell>
          <cell r="CZ66">
            <v>219151.02480000001</v>
          </cell>
          <cell r="DA66">
            <v>69065.789099999995</v>
          </cell>
          <cell r="DB66">
            <v>83022.274799999999</v>
          </cell>
          <cell r="DC66">
            <v>73642.114499999996</v>
          </cell>
          <cell r="DD66">
            <v>-36118.430399999997</v>
          </cell>
          <cell r="DE66">
            <v>70749.589600000007</v>
          </cell>
          <cell r="DF66">
            <v>106868.02</v>
          </cell>
          <cell r="DG66">
            <v>226708.25080000001</v>
          </cell>
          <cell r="DH66">
            <v>172010.15839999999</v>
          </cell>
          <cell r="DI66">
            <v>125262.06909999999</v>
          </cell>
          <cell r="DJ66">
            <v>46906.160600000003</v>
          </cell>
          <cell r="DK66">
            <v>57319.922200000001</v>
          </cell>
          <cell r="DL66">
            <v>50104.577299999997</v>
          </cell>
          <cell r="DM66">
            <v>-1728.2097000000001</v>
          </cell>
          <cell r="DN66">
            <v>143495.71090000001</v>
          </cell>
          <cell r="DO66">
            <v>145223.92060000001</v>
          </cell>
          <cell r="DP66">
            <v>12535.513499999999</v>
          </cell>
          <cell r="DQ66">
            <v>10400.2263</v>
          </cell>
          <cell r="DR66">
            <v>7483.5209999999997</v>
          </cell>
          <cell r="DS66">
            <v>2944.3289</v>
          </cell>
          <cell r="DT66">
            <v>5034.4243999999999</v>
          </cell>
          <cell r="DU66">
            <v>5070.7718000000004</v>
          </cell>
          <cell r="DV66">
            <v>-3700.0259000000001</v>
          </cell>
          <cell r="DW66">
            <v>4695.6517999999996</v>
          </cell>
          <cell r="DX66">
            <v>8395.6777000000002</v>
          </cell>
          <cell r="DY66">
            <v>203069.45550000001</v>
          </cell>
          <cell r="DZ66">
            <v>129095.74559999999</v>
          </cell>
          <cell r="EA66">
            <v>92194.130600000004</v>
          </cell>
          <cell r="EB66">
            <v>36823.807099999998</v>
          </cell>
          <cell r="EC66">
            <v>56945.652499999997</v>
          </cell>
          <cell r="ED66">
            <v>55473.4323</v>
          </cell>
          <cell r="EE66">
            <v>12491.516600000001</v>
          </cell>
          <cell r="EF66">
            <v>175009.9749</v>
          </cell>
          <cell r="EG66">
            <v>162518.4583</v>
          </cell>
          <cell r="EH66">
            <v>188226.35939999999</v>
          </cell>
          <cell r="EI66">
            <v>152390.74619999999</v>
          </cell>
          <cell r="EJ66">
            <v>107128.5512</v>
          </cell>
          <cell r="EK66">
            <v>45229.217700000001</v>
          </cell>
          <cell r="EL66">
            <v>35827.887300000002</v>
          </cell>
          <cell r="EM66">
            <v>33770.924299999999</v>
          </cell>
          <cell r="EN66">
            <v>916.43799999999999</v>
          </cell>
          <cell r="EO66">
            <v>64852.428699999997</v>
          </cell>
          <cell r="EP66">
            <v>63935.990599999997</v>
          </cell>
          <cell r="EQ66">
            <v>2152072.0591000002</v>
          </cell>
          <cell r="ER66">
            <v>1689142.8584</v>
          </cell>
          <cell r="ES66">
            <v>1270889.8988000001</v>
          </cell>
          <cell r="ET66">
            <v>418062.1765</v>
          </cell>
          <cell r="EU66">
            <v>481994.10759999999</v>
          </cell>
          <cell r="EV66">
            <v>471209.0429</v>
          </cell>
          <cell r="EW66">
            <v>-15804.211499999999</v>
          </cell>
          <cell r="EX66">
            <v>553227.73869999999</v>
          </cell>
          <cell r="EY66">
            <v>569031.95019999996</v>
          </cell>
          <cell r="EZ66">
            <v>4522255.1906000003</v>
          </cell>
          <cell r="FA66">
            <v>3378327.0846000002</v>
          </cell>
          <cell r="FB66">
            <v>2547257.5033999998</v>
          </cell>
          <cell r="FC66">
            <v>830690.46369999996</v>
          </cell>
          <cell r="FD66">
            <v>1143119.7082</v>
          </cell>
          <cell r="FE66">
            <v>1140181.2537</v>
          </cell>
          <cell r="FF66">
            <v>7812.81</v>
          </cell>
          <cell r="FG66">
            <v>638263.62170000002</v>
          </cell>
          <cell r="FH66">
            <v>630450.81169999996</v>
          </cell>
          <cell r="FI66">
            <v>1293719.9231</v>
          </cell>
          <cell r="FJ66">
            <v>858443.71030000004</v>
          </cell>
          <cell r="FK66">
            <v>679775.43629999994</v>
          </cell>
          <cell r="FL66">
            <v>178772.2115</v>
          </cell>
          <cell r="FM66">
            <v>439581.53120000003</v>
          </cell>
          <cell r="FN66">
            <v>416604.21490000002</v>
          </cell>
          <cell r="FO66">
            <v>-5660.9056</v>
          </cell>
          <cell r="FP66">
            <v>546648.42339999997</v>
          </cell>
          <cell r="FQ66">
            <v>552309.32900000003</v>
          </cell>
          <cell r="FR66">
            <v>42348.513400000003</v>
          </cell>
          <cell r="FS66">
            <v>34522.678899999999</v>
          </cell>
          <cell r="FT66">
            <v>26875.78</v>
          </cell>
          <cell r="FU66">
            <v>7805.2915000000003</v>
          </cell>
          <cell r="FV66">
            <v>15022.0206</v>
          </cell>
          <cell r="FW66">
            <v>12259.7654</v>
          </cell>
          <cell r="FX66">
            <v>-8079.8621000000003</v>
          </cell>
          <cell r="FY66">
            <v>17171.317899999998</v>
          </cell>
          <cell r="FZ66">
            <v>25251.179899999999</v>
          </cell>
          <cell r="GA66">
            <v>62974.889600000002</v>
          </cell>
          <cell r="GB66">
            <v>55228.121700000003</v>
          </cell>
          <cell r="GC66">
            <v>42736.363799999999</v>
          </cell>
          <cell r="GD66">
            <v>12660.173199999999</v>
          </cell>
          <cell r="GE66">
            <v>12899.0332</v>
          </cell>
          <cell r="GF66">
            <v>14410.8917</v>
          </cell>
          <cell r="GG66">
            <v>-5736.2753000000002</v>
          </cell>
          <cell r="GH66">
            <v>33625.72</v>
          </cell>
          <cell r="GI66">
            <v>39361.995300000002</v>
          </cell>
          <cell r="GJ66">
            <v>40455.703699999998</v>
          </cell>
          <cell r="GK66">
            <v>19862.628799999999</v>
          </cell>
          <cell r="GL66">
            <v>13162.966700000001</v>
          </cell>
          <cell r="GM66">
            <v>6685.7602999999999</v>
          </cell>
          <cell r="GN66">
            <v>6831.5486000000001</v>
          </cell>
          <cell r="GO66">
            <v>6692.7484999999997</v>
          </cell>
          <cell r="GP66">
            <v>13668.809600000001</v>
          </cell>
          <cell r="GQ66">
            <v>68119.048200000005</v>
          </cell>
          <cell r="GR66">
            <v>54450.238599999997</v>
          </cell>
          <cell r="GS66">
            <v>1690287.0615999999</v>
          </cell>
          <cell r="GT66">
            <v>1320255.3462</v>
          </cell>
          <cell r="GU66">
            <v>1134889.1381999999</v>
          </cell>
          <cell r="GV66">
            <v>185737.69450000001</v>
          </cell>
          <cell r="GW66">
            <v>381781.37969999999</v>
          </cell>
          <cell r="GX66">
            <v>360324.03110000002</v>
          </cell>
          <cell r="GY66">
            <v>-38106.913500000002</v>
          </cell>
          <cell r="GZ66">
            <v>469634.1887</v>
          </cell>
          <cell r="HA66">
            <v>507741.10220000002</v>
          </cell>
          <cell r="HB66">
            <v>722994.84550000005</v>
          </cell>
          <cell r="HC66">
            <v>512106.68079999997</v>
          </cell>
          <cell r="HD66">
            <v>336929.4327</v>
          </cell>
          <cell r="HE66">
            <v>174659.20329999999</v>
          </cell>
          <cell r="HF66">
            <v>155317.95670000001</v>
          </cell>
          <cell r="HG66">
            <v>155266.0606</v>
          </cell>
          <cell r="HH66">
            <v>55537.179100000001</v>
          </cell>
          <cell r="HI66">
            <v>486750.18239999999</v>
          </cell>
          <cell r="HJ66">
            <v>431213.00329999998</v>
          </cell>
          <cell r="HK66">
            <v>129358.7482</v>
          </cell>
          <cell r="HL66">
            <v>97853.112200000003</v>
          </cell>
          <cell r="HM66">
            <v>73781.370299999995</v>
          </cell>
          <cell r="HN66">
            <v>24052.1711</v>
          </cell>
          <cell r="HO66">
            <v>28861.108400000001</v>
          </cell>
          <cell r="HP66">
            <v>28753.385300000002</v>
          </cell>
          <cell r="HQ66">
            <v>2883.5273999999999</v>
          </cell>
          <cell r="HR66">
            <v>38033.2042</v>
          </cell>
          <cell r="HS66">
            <v>35149.676800000001</v>
          </cell>
          <cell r="HT66">
            <v>276493.65519999998</v>
          </cell>
          <cell r="HU66">
            <v>161002.82639999999</v>
          </cell>
          <cell r="HV66">
            <v>106836.6629</v>
          </cell>
          <cell r="HW66">
            <v>54214.3364</v>
          </cell>
          <cell r="HX66">
            <v>72601.360499999995</v>
          </cell>
          <cell r="HY66">
            <v>59477.979700000004</v>
          </cell>
          <cell r="HZ66">
            <v>41958.951500000003</v>
          </cell>
          <cell r="IA66">
            <v>115029.5591</v>
          </cell>
          <cell r="IB66">
            <v>73070.607699999993</v>
          </cell>
          <cell r="IC66">
            <v>673633.03469999996</v>
          </cell>
          <cell r="ID66">
            <v>543867.20530000003</v>
          </cell>
          <cell r="IE66">
            <v>410669.16499999998</v>
          </cell>
          <cell r="IF66">
            <v>133523.2555</v>
          </cell>
          <cell r="IG66">
            <v>138707.30679999999</v>
          </cell>
          <cell r="IH66">
            <v>128888.24709999999</v>
          </cell>
          <cell r="II66">
            <v>-9041.7566999999999</v>
          </cell>
          <cell r="IJ66">
            <v>256002.49280000001</v>
          </cell>
          <cell r="IK66">
            <v>265044.24949999998</v>
          </cell>
          <cell r="IL66">
            <v>284368.90279999998</v>
          </cell>
          <cell r="IM66">
            <v>240785.0998</v>
          </cell>
          <cell r="IN66">
            <v>182871.36629999999</v>
          </cell>
          <cell r="IO66">
            <v>57976.322800000002</v>
          </cell>
          <cell r="IP66">
            <v>64071.796999999999</v>
          </cell>
          <cell r="IQ66">
            <v>62655.249799999998</v>
          </cell>
          <cell r="IR66">
            <v>-19976.216499999999</v>
          </cell>
          <cell r="IS66">
            <v>83226.705300000001</v>
          </cell>
          <cell r="IT66">
            <v>103202.9218</v>
          </cell>
          <cell r="IU66">
            <v>115949.0214</v>
          </cell>
          <cell r="IV66">
            <v>89579.060599999997</v>
          </cell>
          <cell r="IW66">
            <v>66763.576199999996</v>
          </cell>
          <cell r="IX66">
            <v>22811.9211</v>
          </cell>
          <cell r="IY66">
            <v>33106.837</v>
          </cell>
          <cell r="IZ66">
            <v>28930.851299999998</v>
          </cell>
          <cell r="JA66">
            <v>-6868.9481999999998</v>
          </cell>
          <cell r="JB66">
            <v>90620.8992</v>
          </cell>
          <cell r="JC66">
            <v>97489.847399999999</v>
          </cell>
          <cell r="JD66">
            <v>54939.839500000002</v>
          </cell>
          <cell r="JE66">
            <v>38990.038800000002</v>
          </cell>
          <cell r="JF66">
            <v>28345.3413</v>
          </cell>
          <cell r="JG66">
            <v>10647.254000000001</v>
          </cell>
          <cell r="JH66">
            <v>16332.188700000001</v>
          </cell>
          <cell r="JI66">
            <v>14866.0702</v>
          </cell>
          <cell r="JJ66">
            <v>-379.93650000000002</v>
          </cell>
          <cell r="JK66">
            <v>33602.014000000003</v>
          </cell>
          <cell r="JL66">
            <v>33981.950400000002</v>
          </cell>
          <cell r="JM66">
            <v>1464516.9375</v>
          </cell>
          <cell r="JN66">
            <v>1118083.0474</v>
          </cell>
          <cell r="JO66">
            <v>862786.29339999997</v>
          </cell>
          <cell r="JP66">
            <v>255705.08119999999</v>
          </cell>
          <cell r="JQ66">
            <v>423279.79979999998</v>
          </cell>
          <cell r="JR66">
            <v>412972.99070000002</v>
          </cell>
          <cell r="JS66">
            <v>-79239.692299999995</v>
          </cell>
          <cell r="JT66">
            <v>369333.8259</v>
          </cell>
          <cell r="JU66">
            <v>448573.51819999999</v>
          </cell>
          <cell r="JV66">
            <v>376998.03149999998</v>
          </cell>
          <cell r="JW66">
            <v>261622.9093</v>
          </cell>
          <cell r="JX66">
            <v>167747.03</v>
          </cell>
          <cell r="JY66">
            <v>93928.8514</v>
          </cell>
          <cell r="JZ66">
            <v>89224.675399999993</v>
          </cell>
          <cell r="KA66">
            <v>88799.8802</v>
          </cell>
          <cell r="KB66">
            <v>26063.8426</v>
          </cell>
          <cell r="KC66">
            <v>174451.92559999999</v>
          </cell>
          <cell r="KD66">
            <v>148388.08300000001</v>
          </cell>
          <cell r="KE66">
            <v>387669.30570000003</v>
          </cell>
          <cell r="KF66">
            <v>254229.15979999999</v>
          </cell>
          <cell r="KG66">
            <v>208865.12729999999</v>
          </cell>
          <cell r="KH66">
            <v>45386.238299999997</v>
          </cell>
          <cell r="KI66">
            <v>98939.005699999994</v>
          </cell>
          <cell r="KJ66">
            <v>92405.642999999996</v>
          </cell>
          <cell r="KK66">
            <v>34412.106500000002</v>
          </cell>
          <cell r="KL66">
            <v>226047.61110000001</v>
          </cell>
          <cell r="KM66">
            <v>191635.50459999999</v>
          </cell>
          <cell r="KN66">
            <v>1150991.7548</v>
          </cell>
          <cell r="KO66">
            <v>860868.66700000002</v>
          </cell>
          <cell r="KP66">
            <v>705825.84990000003</v>
          </cell>
          <cell r="KQ66">
            <v>154876.61790000001</v>
          </cell>
          <cell r="KS66">
            <v>313545.96429999999</v>
          </cell>
          <cell r="KT66">
            <v>-57675.438999999998</v>
          </cell>
          <cell r="KU66">
            <v>236419.90270000001</v>
          </cell>
          <cell r="KV66">
            <v>294109.7193</v>
          </cell>
          <cell r="KW66">
            <v>2287599.4001000002</v>
          </cell>
          <cell r="KX66">
            <v>1930006.2944</v>
          </cell>
          <cell r="KY66">
            <v>1459440.8492999999</v>
          </cell>
          <cell r="KZ66">
            <v>470081.46419999999</v>
          </cell>
          <cell r="LA66">
            <v>414514.90419999999</v>
          </cell>
          <cell r="LB66">
            <v>404481.74890000001</v>
          </cell>
          <cell r="LC66">
            <v>-61282.518300000003</v>
          </cell>
          <cell r="LD66">
            <v>666491.6544</v>
          </cell>
          <cell r="LE66">
            <v>727774.1727</v>
          </cell>
          <cell r="LF66">
            <v>14741687.783199999</v>
          </cell>
          <cell r="LG66">
            <v>12254644.319499999</v>
          </cell>
          <cell r="LH66">
            <v>9938503.3774999995</v>
          </cell>
          <cell r="LI66">
            <v>2314957.4024999999</v>
          </cell>
          <cell r="LJ66">
            <v>3305757.0035000001</v>
          </cell>
          <cell r="LK66">
            <v>3235814.2747</v>
          </cell>
          <cell r="LL66">
            <v>-830269.35450000002</v>
          </cell>
          <cell r="LM66">
            <v>1564919.8074</v>
          </cell>
          <cell r="LN66">
            <v>2395189.1619000002</v>
          </cell>
          <cell r="LO66">
            <v>643094.08479999995</v>
          </cell>
          <cell r="LP66">
            <v>484952.24599999998</v>
          </cell>
          <cell r="LS66">
            <v>102233.28170000001</v>
          </cell>
          <cell r="LT66">
            <v>98269.084300000002</v>
          </cell>
          <cell r="LU66">
            <v>46314.472800000003</v>
          </cell>
          <cell r="LV66">
            <v>127190.33590000001</v>
          </cell>
          <cell r="LW66">
            <v>80875.863100000002</v>
          </cell>
          <cell r="LX66">
            <v>2341460.4287999999</v>
          </cell>
          <cell r="LY66">
            <v>1810307.6671</v>
          </cell>
          <cell r="LZ66">
            <v>1343278.9857000001</v>
          </cell>
          <cell r="MA66">
            <v>469191.70559999999</v>
          </cell>
          <cell r="MB66">
            <v>419126.43160000001</v>
          </cell>
          <cell r="MC66">
            <v>396992.18119999999</v>
          </cell>
          <cell r="MD66">
            <v>88582.458799999993</v>
          </cell>
          <cell r="ME66">
            <v>281765.3947</v>
          </cell>
          <cell r="MF66">
            <v>193182.93590000001</v>
          </cell>
          <cell r="MG66">
            <v>100103.5681</v>
          </cell>
          <cell r="MH66">
            <v>81941.679300000003</v>
          </cell>
          <cell r="MI66">
            <v>63287.590499999998</v>
          </cell>
          <cell r="MJ66">
            <v>18826.407800000001</v>
          </cell>
          <cell r="MK66">
            <v>30141.4918</v>
          </cell>
          <cell r="ML66">
            <v>26244.8017</v>
          </cell>
          <cell r="MM66">
            <v>-12462.3235</v>
          </cell>
          <cell r="MN66">
            <v>46114.7281</v>
          </cell>
          <cell r="MO66">
            <v>58577.051599999999</v>
          </cell>
          <cell r="MP66" t="str">
            <v>..</v>
          </cell>
          <cell r="MQ66" t="str">
            <v>..</v>
          </cell>
          <cell r="MR66" t="str">
            <v>..</v>
          </cell>
          <cell r="MS66" t="str">
            <v>..</v>
          </cell>
          <cell r="MT66" t="str">
            <v>..</v>
          </cell>
          <cell r="MU66" t="str">
            <v>..</v>
          </cell>
          <cell r="MV66" t="str">
            <v>..</v>
          </cell>
          <cell r="MW66" t="str">
            <v>..</v>
          </cell>
          <cell r="MX66" t="str">
            <v>..</v>
          </cell>
          <cell r="MY66">
            <v>419560.33419999998</v>
          </cell>
          <cell r="MZ66">
            <v>331217.88089999999</v>
          </cell>
          <cell r="NA66">
            <v>275362.47899999999</v>
          </cell>
          <cell r="NB66">
            <v>55825.7327</v>
          </cell>
          <cell r="NC66">
            <v>81338.225099999996</v>
          </cell>
          <cell r="ND66">
            <v>79768.163</v>
          </cell>
          <cell r="NE66">
            <v>5910.2139999999999</v>
          </cell>
          <cell r="NF66">
            <v>74062.981499999994</v>
          </cell>
          <cell r="NG66">
            <v>68152.767399999997</v>
          </cell>
          <cell r="NH66">
            <v>49208.259100000003</v>
          </cell>
          <cell r="NI66">
            <v>39527.029799999997</v>
          </cell>
          <cell r="NJ66">
            <v>31390.632099999999</v>
          </cell>
          <cell r="NK66">
            <v>8169.9547000000002</v>
          </cell>
          <cell r="NL66">
            <v>10513.811799999999</v>
          </cell>
          <cell r="NM66">
            <v>9571.0493999999999</v>
          </cell>
          <cell r="NN66">
            <v>-441.1771</v>
          </cell>
          <cell r="NO66">
            <v>17468.177299999999</v>
          </cell>
          <cell r="NP66">
            <v>17909.3544</v>
          </cell>
          <cell r="NQ66">
            <v>86836.880799999999</v>
          </cell>
          <cell r="NR66">
            <v>68655.492700000003</v>
          </cell>
          <cell r="NS66">
            <v>52509.885999999999</v>
          </cell>
          <cell r="NT66">
            <v>16169.3349</v>
          </cell>
          <cell r="NU66">
            <v>23756.498599999999</v>
          </cell>
          <cell r="NV66">
            <v>21192.926899999999</v>
          </cell>
          <cell r="NW66">
            <v>-5620.2695999999996</v>
          </cell>
          <cell r="NX66">
            <v>32162.771000000001</v>
          </cell>
          <cell r="NY66">
            <v>37783.0406</v>
          </cell>
          <cell r="NZ66">
            <v>25458.557000000001</v>
          </cell>
          <cell r="OA66">
            <v>20077.926899999999</v>
          </cell>
          <cell r="OB66">
            <v>15711.011699999999</v>
          </cell>
          <cell r="OC66">
            <v>4365.7726000000002</v>
          </cell>
          <cell r="OD66">
            <v>6150.9849999999997</v>
          </cell>
          <cell r="OE66">
            <v>6270.9512999999997</v>
          </cell>
          <cell r="OF66">
            <v>-838.47860000000003</v>
          </cell>
          <cell r="OG66">
            <v>13172.154</v>
          </cell>
          <cell r="OH66">
            <v>14010.632600000001</v>
          </cell>
          <cell r="OI66">
            <v>3893497.2302999999</v>
          </cell>
          <cell r="OJ66">
            <v>2549271.0403999998</v>
          </cell>
          <cell r="OK66">
            <v>2141792.8634000001</v>
          </cell>
          <cell r="OL66">
            <v>405953.9743</v>
          </cell>
          <cell r="OM66">
            <v>1417109.5225</v>
          </cell>
          <cell r="ON66">
            <v>1234948.2280999999</v>
          </cell>
          <cell r="OO66">
            <v>-73832.741999999998</v>
          </cell>
          <cell r="OP66">
            <v>867140.40339999995</v>
          </cell>
          <cell r="OQ66">
            <v>940973.14540000004</v>
          </cell>
          <cell r="OR66">
            <v>1595893.5600999999</v>
          </cell>
          <cell r="OS66">
            <v>1070746.8537000001</v>
          </cell>
          <cell r="OT66">
            <v>934419.27390000003</v>
          </cell>
          <cell r="OU66">
            <v>136065.84479999999</v>
          </cell>
          <cell r="OV66">
            <v>518349.04609999998</v>
          </cell>
          <cell r="OW66">
            <v>458030.42550000001</v>
          </cell>
          <cell r="OX66">
            <v>8941.6625999999997</v>
          </cell>
          <cell r="OY66">
            <v>362712.56219999999</v>
          </cell>
          <cell r="OZ66">
            <v>353770.8996</v>
          </cell>
          <cell r="PA66">
            <v>10620.6335</v>
          </cell>
          <cell r="PB66">
            <v>8553.5172999999995</v>
          </cell>
          <cell r="PC66">
            <v>6529.0673999999999</v>
          </cell>
          <cell r="PD66">
            <v>2018.5168000000001</v>
          </cell>
          <cell r="PE66">
            <v>2253.7970999999998</v>
          </cell>
          <cell r="PF66">
            <v>2304.9177</v>
          </cell>
          <cell r="PG66">
            <v>-195.42840000000001</v>
          </cell>
          <cell r="PH66">
            <v>12540.1356</v>
          </cell>
          <cell r="PI66">
            <v>12735.564</v>
          </cell>
          <cell r="PJ66">
            <v>20185.057799999999</v>
          </cell>
          <cell r="PK66">
            <v>19447.2713</v>
          </cell>
          <cell r="PL66">
            <v>15585.222599999999</v>
          </cell>
          <cell r="PM66">
            <v>3869.9214999999999</v>
          </cell>
          <cell r="PN66">
            <v>4312.6341000000002</v>
          </cell>
          <cell r="PO66">
            <v>3949.3890999999999</v>
          </cell>
          <cell r="PP66">
            <v>-3545.2678000000001</v>
          </cell>
          <cell r="PQ66">
            <v>8040.3212999999996</v>
          </cell>
          <cell r="PR66">
            <v>11585.589099999999</v>
          </cell>
          <cell r="PS66" t="str">
            <v>..</v>
          </cell>
          <cell r="PT66" t="str">
            <v>..</v>
          </cell>
          <cell r="PU66" t="str">
            <v>..</v>
          </cell>
          <cell r="PV66" t="str">
            <v>..</v>
          </cell>
          <cell r="PW66" t="str">
            <v>..</v>
          </cell>
          <cell r="PX66" t="str">
            <v>..</v>
          </cell>
          <cell r="PY66" t="str">
            <v>..</v>
          </cell>
          <cell r="PZ66" t="str">
            <v>..</v>
          </cell>
          <cell r="QA66" t="str">
            <v>..</v>
          </cell>
          <cell r="QB66">
            <v>322771.53810000001</v>
          </cell>
          <cell r="QC66">
            <v>250443.1905</v>
          </cell>
          <cell r="QD66">
            <v>199105.18830000001</v>
          </cell>
          <cell r="QE66">
            <v>52067.536800000002</v>
          </cell>
          <cell r="QF66">
            <v>86604.785999999993</v>
          </cell>
          <cell r="QG66">
            <v>78387.639500000005</v>
          </cell>
          <cell r="QH66">
            <v>-20951.4316</v>
          </cell>
          <cell r="QI66">
            <v>74274.017699999997</v>
          </cell>
          <cell r="QJ66">
            <v>95225.449299999993</v>
          </cell>
          <cell r="QK66">
            <v>2865054.7607</v>
          </cell>
          <cell r="QL66">
            <v>1856007.5758</v>
          </cell>
          <cell r="QM66">
            <v>1314206.1639</v>
          </cell>
          <cell r="QN66">
            <v>549421.31180000002</v>
          </cell>
          <cell r="QO66">
            <v>682241.47779999999</v>
          </cell>
          <cell r="QP66">
            <v>549834.24860000005</v>
          </cell>
          <cell r="QQ66">
            <v>265588.91529999999</v>
          </cell>
          <cell r="QR66">
            <v>780950.75829999999</v>
          </cell>
          <cell r="QS66">
            <v>481822.48580000002</v>
          </cell>
          <cell r="QT66">
            <v>544696.0699</v>
          </cell>
          <cell r="QU66">
            <v>427373.27370000002</v>
          </cell>
          <cell r="QV66">
            <v>324882.1972</v>
          </cell>
          <cell r="QW66">
            <v>102491.0765</v>
          </cell>
          <cell r="QX66">
            <v>107614.65399999999</v>
          </cell>
          <cell r="QY66">
            <v>100577.3232</v>
          </cell>
          <cell r="QZ66">
            <v>15327.954900000001</v>
          </cell>
          <cell r="RA66">
            <v>175667.16070000001</v>
          </cell>
          <cell r="RB66">
            <v>160339.2058</v>
          </cell>
        </row>
        <row r="67">
          <cell r="A67">
            <v>2007</v>
          </cell>
          <cell r="B67" t="str">
            <v/>
          </cell>
          <cell r="C67">
            <v>884773.22120000003</v>
          </cell>
          <cell r="D67">
            <v>631396.86990000005</v>
          </cell>
          <cell r="E67">
            <v>477952.42989999999</v>
          </cell>
          <cell r="F67">
            <v>153305.66519999999</v>
          </cell>
          <cell r="G67">
            <v>233740.7334</v>
          </cell>
          <cell r="H67">
            <v>229652.09390000001</v>
          </cell>
          <cell r="I67">
            <v>17746.292700000002</v>
          </cell>
          <cell r="J67">
            <v>186978.03810000001</v>
          </cell>
          <cell r="K67">
            <v>169231.74540000001</v>
          </cell>
          <cell r="L67">
            <v>353311.24400000001</v>
          </cell>
          <cell r="M67">
            <v>250635.73579999999</v>
          </cell>
          <cell r="N67">
            <v>182809.1502</v>
          </cell>
          <cell r="O67">
            <v>67770.786600000007</v>
          </cell>
          <cell r="P67">
            <v>89240.993799999997</v>
          </cell>
          <cell r="Q67">
            <v>82582.5288</v>
          </cell>
          <cell r="R67">
            <v>13474.112300000001</v>
          </cell>
          <cell r="S67">
            <v>181948.4284</v>
          </cell>
          <cell r="T67">
            <v>168474.3161</v>
          </cell>
          <cell r="U67">
            <v>428746.60430000001</v>
          </cell>
          <cell r="V67">
            <v>310643.74560000002</v>
          </cell>
          <cell r="W67">
            <v>212561</v>
          </cell>
          <cell r="X67">
            <v>97996.420700000002</v>
          </cell>
          <cell r="Y67">
            <v>105450.65700000001</v>
          </cell>
          <cell r="Z67">
            <v>100903.65670000001</v>
          </cell>
          <cell r="AA67">
            <v>12936.5208</v>
          </cell>
          <cell r="AB67">
            <v>330023.1618</v>
          </cell>
          <cell r="AC67">
            <v>317086.641</v>
          </cell>
          <cell r="AD67">
            <v>1349264.8448000001</v>
          </cell>
          <cell r="AE67">
            <v>997495.67610000004</v>
          </cell>
          <cell r="AF67">
            <v>728576.32700000005</v>
          </cell>
          <cell r="AG67">
            <v>268808.1581</v>
          </cell>
          <cell r="AH67">
            <v>325232.66529999999</v>
          </cell>
          <cell r="AI67">
            <v>318364.99810000003</v>
          </cell>
          <cell r="AJ67">
            <v>27364.6554</v>
          </cell>
          <cell r="AK67">
            <v>447304.05829999998</v>
          </cell>
          <cell r="AL67">
            <v>419939.40279999998</v>
          </cell>
          <cell r="AM67">
            <v>287288.63540000003</v>
          </cell>
          <cell r="AN67">
            <v>191401.41709999999</v>
          </cell>
          <cell r="AO67">
            <v>158127.39809999999</v>
          </cell>
          <cell r="AP67">
            <v>33253.908900000002</v>
          </cell>
          <cell r="AQ67">
            <v>60462.5671</v>
          </cell>
          <cell r="AR67">
            <v>57499.268400000001</v>
          </cell>
          <cell r="AS67">
            <v>37154.591</v>
          </cell>
          <cell r="AT67">
            <v>120200.15609999999</v>
          </cell>
          <cell r="AU67">
            <v>83045.565199999997</v>
          </cell>
          <cell r="AV67">
            <v>289877.78049999999</v>
          </cell>
          <cell r="AW67">
            <v>195127.04459999999</v>
          </cell>
          <cell r="AX67">
            <v>137318.48790000001</v>
          </cell>
          <cell r="AY67">
            <v>57791.4427</v>
          </cell>
          <cell r="AZ67">
            <v>90794.280400000003</v>
          </cell>
          <cell r="BA67">
            <v>83467.776400000002</v>
          </cell>
          <cell r="BB67">
            <v>4431.9147000000003</v>
          </cell>
          <cell r="BC67">
            <v>177562.9184</v>
          </cell>
          <cell r="BD67">
            <v>173131.0037</v>
          </cell>
          <cell r="BE67">
            <v>247516.69010000001</v>
          </cell>
          <cell r="BF67">
            <v>176563.91399999999</v>
          </cell>
          <cell r="BG67">
            <v>116130.8762</v>
          </cell>
          <cell r="BH67">
            <v>60397.4715</v>
          </cell>
          <cell r="BI67">
            <v>57840.513800000001</v>
          </cell>
          <cell r="BJ67">
            <v>54023.848400000003</v>
          </cell>
          <cell r="BK67">
            <v>12097.699000000001</v>
          </cell>
          <cell r="BL67">
            <v>124168.74129999999</v>
          </cell>
          <cell r="BM67">
            <v>112071.0423</v>
          </cell>
          <cell r="BN67">
            <v>34793.97</v>
          </cell>
          <cell r="BO67">
            <v>24271.222300000001</v>
          </cell>
          <cell r="BP67">
            <v>18486.688099999999</v>
          </cell>
          <cell r="BQ67">
            <v>5792.6103000000003</v>
          </cell>
          <cell r="BR67">
            <v>12580.096100000001</v>
          </cell>
          <cell r="BS67">
            <v>11452.0717</v>
          </cell>
          <cell r="BT67">
            <v>-3388.2822000000001</v>
          </cell>
          <cell r="BU67">
            <v>21627.9071</v>
          </cell>
          <cell r="BV67">
            <v>25016.189299999998</v>
          </cell>
          <cell r="BW67">
            <v>218541.38649999999</v>
          </cell>
          <cell r="BX67">
            <v>155903.9675</v>
          </cell>
          <cell r="BY67">
            <v>107846.5603</v>
          </cell>
          <cell r="BZ67">
            <v>48046.302799999998</v>
          </cell>
          <cell r="CA67">
            <v>53891.632799999999</v>
          </cell>
          <cell r="CB67">
            <v>51432.019200000002</v>
          </cell>
          <cell r="CC67">
            <v>7499.8782000000001</v>
          </cell>
          <cell r="CD67">
            <v>88750.409199999995</v>
          </cell>
          <cell r="CE67">
            <v>81250.531000000003</v>
          </cell>
          <cell r="CF67">
            <v>2351597.0547000002</v>
          </cell>
          <cell r="CG67">
            <v>1792115.2004</v>
          </cell>
          <cell r="CH67">
            <v>1257959.53</v>
          </cell>
          <cell r="CI67">
            <v>533872.94480000006</v>
          </cell>
          <cell r="CJ67">
            <v>573854.33239999996</v>
          </cell>
          <cell r="CK67">
            <v>551248.52130000002</v>
          </cell>
          <cell r="CL67">
            <v>-12735.411</v>
          </cell>
          <cell r="CM67">
            <v>642880.2635</v>
          </cell>
          <cell r="CN67">
            <v>655615.67460000003</v>
          </cell>
          <cell r="CO67">
            <v>3211215.9098999999</v>
          </cell>
          <cell r="CP67">
            <v>2312866.946</v>
          </cell>
          <cell r="CQ67">
            <v>1738616.3568</v>
          </cell>
          <cell r="CR67">
            <v>574223.90639999998</v>
          </cell>
          <cell r="CS67">
            <v>681603.84809999994</v>
          </cell>
          <cell r="CT67">
            <v>642866.18500000006</v>
          </cell>
          <cell r="CU67">
            <v>216816.2102</v>
          </cell>
          <cell r="CV67">
            <v>1356122.8056999999</v>
          </cell>
          <cell r="CW67">
            <v>1139306.5954</v>
          </cell>
          <cell r="CX67">
            <v>347240.64720000001</v>
          </cell>
          <cell r="CY67">
            <v>300678.01760000002</v>
          </cell>
          <cell r="CZ67">
            <v>228084.0497</v>
          </cell>
          <cell r="DA67">
            <v>72791.651899999997</v>
          </cell>
          <cell r="DB67">
            <v>90104.911600000007</v>
          </cell>
          <cell r="DC67">
            <v>85341.731700000004</v>
          </cell>
          <cell r="DD67">
            <v>-45169.910900000003</v>
          </cell>
          <cell r="DE67">
            <v>78262.030799999993</v>
          </cell>
          <cell r="DF67">
            <v>123431.9417</v>
          </cell>
          <cell r="DG67">
            <v>227257.28779999999</v>
          </cell>
          <cell r="DH67">
            <v>171130.04860000001</v>
          </cell>
          <cell r="DI67">
            <v>126563.8253</v>
          </cell>
          <cell r="DJ67">
            <v>44904.363799999999</v>
          </cell>
          <cell r="DK67">
            <v>55691.143900000003</v>
          </cell>
          <cell r="DL67">
            <v>52411.715499999998</v>
          </cell>
          <cell r="DM67">
            <v>980.14760000000001</v>
          </cell>
          <cell r="DN67">
            <v>166604.8118</v>
          </cell>
          <cell r="DO67">
            <v>165624.6642</v>
          </cell>
          <cell r="DP67">
            <v>13709.5044</v>
          </cell>
          <cell r="DQ67">
            <v>11018.803099999999</v>
          </cell>
          <cell r="DR67">
            <v>7979.0563000000002</v>
          </cell>
          <cell r="DS67">
            <v>3071.5596999999998</v>
          </cell>
          <cell r="DT67">
            <v>4517.3194000000003</v>
          </cell>
          <cell r="DU67">
            <v>4518.0559999999996</v>
          </cell>
          <cell r="DV67">
            <v>-2413.7620000000002</v>
          </cell>
          <cell r="DW67">
            <v>5791.9390999999996</v>
          </cell>
          <cell r="DX67">
            <v>8205.7011000000002</v>
          </cell>
          <cell r="DY67">
            <v>213881.4161</v>
          </cell>
          <cell r="DZ67">
            <v>137679.1053</v>
          </cell>
          <cell r="EA67">
            <v>98293.448699999994</v>
          </cell>
          <cell r="EB67">
            <v>39305.323100000001</v>
          </cell>
          <cell r="EC67">
            <v>56318.323900000003</v>
          </cell>
          <cell r="ED67">
            <v>55490.621599999999</v>
          </cell>
          <cell r="EE67">
            <v>12872.413500000001</v>
          </cell>
          <cell r="EF67">
            <v>190588.41279999999</v>
          </cell>
          <cell r="EG67">
            <v>177715.9993</v>
          </cell>
          <cell r="EH67">
            <v>199638.71179999999</v>
          </cell>
          <cell r="EI67">
            <v>161743.51490000001</v>
          </cell>
          <cell r="EJ67">
            <v>115422.4543</v>
          </cell>
          <cell r="EK67">
            <v>46322.923499999997</v>
          </cell>
          <cell r="EL67">
            <v>38402.246400000004</v>
          </cell>
          <cell r="EM67">
            <v>37142.2284</v>
          </cell>
          <cell r="EN67">
            <v>547.51400000000001</v>
          </cell>
          <cell r="EO67">
            <v>71575.764200000005</v>
          </cell>
          <cell r="EP67">
            <v>71028.2503</v>
          </cell>
          <cell r="EQ67">
            <v>2184074.9411999998</v>
          </cell>
          <cell r="ER67">
            <v>1706363.2553000001</v>
          </cell>
          <cell r="ES67">
            <v>1285976.6168</v>
          </cell>
          <cell r="ET67">
            <v>420188.43219999998</v>
          </cell>
          <cell r="EU67">
            <v>493702.13909999997</v>
          </cell>
          <cell r="EV67">
            <v>478381.41720000003</v>
          </cell>
          <cell r="EW67">
            <v>-12555.037899999999</v>
          </cell>
          <cell r="EX67">
            <v>587513.10080000001</v>
          </cell>
          <cell r="EY67">
            <v>600068.13870000001</v>
          </cell>
          <cell r="EZ67">
            <v>4597061.6069999998</v>
          </cell>
          <cell r="FA67">
            <v>3411733.3418999999</v>
          </cell>
          <cell r="FB67">
            <v>2571093.2463000002</v>
          </cell>
          <cell r="FC67">
            <v>840278.20810000005</v>
          </cell>
          <cell r="FD67">
            <v>1136821.9575</v>
          </cell>
          <cell r="FE67">
            <v>1118397.3058</v>
          </cell>
          <cell r="FF67">
            <v>49391.332199999997</v>
          </cell>
          <cell r="FG67">
            <v>693614.63740000001</v>
          </cell>
          <cell r="FH67">
            <v>644223.3051</v>
          </cell>
          <cell r="FI67">
            <v>1364400.9708</v>
          </cell>
          <cell r="FJ67">
            <v>903924.08360000001</v>
          </cell>
          <cell r="FK67">
            <v>714430.61499999999</v>
          </cell>
          <cell r="FL67">
            <v>189609.06039999999</v>
          </cell>
          <cell r="FM67">
            <v>459501.96799999999</v>
          </cell>
          <cell r="FN67">
            <v>437384.33590000001</v>
          </cell>
          <cell r="FO67">
            <v>-773.10929999999996</v>
          </cell>
          <cell r="FP67">
            <v>615834.26980000001</v>
          </cell>
          <cell r="FQ67">
            <v>616607.37910000002</v>
          </cell>
          <cell r="FR67">
            <v>46587.962899999999</v>
          </cell>
          <cell r="FS67">
            <v>37525.341099999998</v>
          </cell>
          <cell r="FT67">
            <v>29621.240900000001</v>
          </cell>
          <cell r="FU67">
            <v>8042.0766999999996</v>
          </cell>
          <cell r="FV67">
            <v>18074.411800000002</v>
          </cell>
          <cell r="FW67">
            <v>15001.263800000001</v>
          </cell>
          <cell r="FX67">
            <v>-10098.455</v>
          </cell>
          <cell r="FY67">
            <v>19533.629400000002</v>
          </cell>
          <cell r="FZ67">
            <v>29632.0844</v>
          </cell>
          <cell r="GA67">
            <v>69956.886899999998</v>
          </cell>
          <cell r="GB67">
            <v>60750.2048</v>
          </cell>
          <cell r="GC67">
            <v>48043.437700000002</v>
          </cell>
          <cell r="GD67">
            <v>12894.4661</v>
          </cell>
          <cell r="GE67">
            <v>16803.5834</v>
          </cell>
          <cell r="GF67">
            <v>17629.476500000001</v>
          </cell>
          <cell r="GG67">
            <v>-8923.3644999999997</v>
          </cell>
          <cell r="GH67">
            <v>34693.227599999998</v>
          </cell>
          <cell r="GI67">
            <v>43616.592100000002</v>
          </cell>
          <cell r="GJ67">
            <v>43835.597000000002</v>
          </cell>
          <cell r="GK67">
            <v>20411.912799999998</v>
          </cell>
          <cell r="GL67">
            <v>13465.061600000001</v>
          </cell>
          <cell r="GM67">
            <v>6937.9876999999997</v>
          </cell>
          <cell r="GN67">
            <v>7734.1410999999998</v>
          </cell>
          <cell r="GO67">
            <v>7531.3967000000002</v>
          </cell>
          <cell r="GP67">
            <v>15522.0159</v>
          </cell>
          <cell r="GQ67">
            <v>73640.590500000006</v>
          </cell>
          <cell r="GR67">
            <v>58118.5746</v>
          </cell>
          <cell r="GS67">
            <v>1729019.0721</v>
          </cell>
          <cell r="GT67">
            <v>1352085.4878</v>
          </cell>
          <cell r="GU67">
            <v>1163368.2671999999</v>
          </cell>
          <cell r="GV67">
            <v>189123.37710000001</v>
          </cell>
          <cell r="GW67">
            <v>401053.17290000001</v>
          </cell>
          <cell r="GX67">
            <v>381279.75420000002</v>
          </cell>
          <cell r="GY67">
            <v>-53341.791700000002</v>
          </cell>
          <cell r="GZ67">
            <v>478905.04399999999</v>
          </cell>
          <cell r="HA67">
            <v>532246.83570000005</v>
          </cell>
          <cell r="HB67">
            <v>750272.30240000004</v>
          </cell>
          <cell r="HC67">
            <v>523816.52830000001</v>
          </cell>
          <cell r="HD67">
            <v>343245.73749999999</v>
          </cell>
          <cell r="HE67">
            <v>180117.34359999999</v>
          </cell>
          <cell r="HF67">
            <v>178724.40419999999</v>
          </cell>
          <cell r="HG67">
            <v>178221.31080000001</v>
          </cell>
          <cell r="HH67">
            <v>47911.0164</v>
          </cell>
          <cell r="HI67">
            <v>512815.2242</v>
          </cell>
          <cell r="HJ67">
            <v>464904.20779999997</v>
          </cell>
          <cell r="HK67">
            <v>134220.0399</v>
          </cell>
          <cell r="HL67">
            <v>101843.8079</v>
          </cell>
          <cell r="HM67">
            <v>76627.804499999998</v>
          </cell>
          <cell r="HN67">
            <v>25203.175800000001</v>
          </cell>
          <cell r="HO67">
            <v>32185.1666</v>
          </cell>
          <cell r="HP67">
            <v>30991.902099999999</v>
          </cell>
          <cell r="HQ67">
            <v>541.2704</v>
          </cell>
          <cell r="HR67">
            <v>39525.433199999999</v>
          </cell>
          <cell r="HS67">
            <v>38984.162799999998</v>
          </cell>
          <cell r="HT67">
            <v>284772.57160000002</v>
          </cell>
          <cell r="HU67">
            <v>167871.43719999999</v>
          </cell>
          <cell r="HV67">
            <v>112508.0428</v>
          </cell>
          <cell r="HW67">
            <v>55307.001600000003</v>
          </cell>
          <cell r="HX67">
            <v>80561.641699999993</v>
          </cell>
          <cell r="HY67">
            <v>66765.217300000004</v>
          </cell>
          <cell r="HZ67">
            <v>36202.402600000001</v>
          </cell>
          <cell r="IA67">
            <v>116594.7202</v>
          </cell>
          <cell r="IB67">
            <v>80392.317500000005</v>
          </cell>
          <cell r="IC67">
            <v>721021.36910000001</v>
          </cell>
          <cell r="ID67">
            <v>571241.23450000002</v>
          </cell>
          <cell r="IE67">
            <v>433869.13809999998</v>
          </cell>
          <cell r="IF67">
            <v>137488.44260000001</v>
          </cell>
          <cell r="IG67">
            <v>173818.35389999999</v>
          </cell>
          <cell r="IH67">
            <v>153433.4032</v>
          </cell>
          <cell r="II67">
            <v>-25185.059799999999</v>
          </cell>
          <cell r="IJ67">
            <v>281705.5699</v>
          </cell>
          <cell r="IK67">
            <v>306890.62959999999</v>
          </cell>
          <cell r="IL67">
            <v>291496.83669999999</v>
          </cell>
          <cell r="IM67">
            <v>245790.84779999999</v>
          </cell>
          <cell r="IN67">
            <v>187460.1808</v>
          </cell>
          <cell r="IO67">
            <v>58312.745300000002</v>
          </cell>
          <cell r="IP67">
            <v>66536.857900000003</v>
          </cell>
          <cell r="IQ67">
            <v>64588.923199999997</v>
          </cell>
          <cell r="IR67">
            <v>-20391.1649</v>
          </cell>
          <cell r="IS67">
            <v>88589.547699999996</v>
          </cell>
          <cell r="IT67">
            <v>108980.7126</v>
          </cell>
          <cell r="IU67">
            <v>128508.6517</v>
          </cell>
          <cell r="IV67">
            <v>94876.293099999995</v>
          </cell>
          <cell r="IW67">
            <v>72016.350900000005</v>
          </cell>
          <cell r="IX67">
            <v>22856.777399999999</v>
          </cell>
          <cell r="IY67">
            <v>36362.249300000003</v>
          </cell>
          <cell r="IZ67">
            <v>31857.099900000001</v>
          </cell>
          <cell r="JA67">
            <v>-3201.9002</v>
          </cell>
          <cell r="JB67">
            <v>103723.2761</v>
          </cell>
          <cell r="JC67">
            <v>106925.17630000001</v>
          </cell>
          <cell r="JD67">
            <v>58774.729399999997</v>
          </cell>
          <cell r="JE67">
            <v>41041.105199999998</v>
          </cell>
          <cell r="JF67">
            <v>30193.0432</v>
          </cell>
          <cell r="JG67">
            <v>10840.384700000001</v>
          </cell>
          <cell r="JH67">
            <v>19240.6201</v>
          </cell>
          <cell r="JI67">
            <v>16639.070800000001</v>
          </cell>
          <cell r="JJ67">
            <v>-1519.8273999999999</v>
          </cell>
          <cell r="JK67">
            <v>38258.515200000002</v>
          </cell>
          <cell r="JL67">
            <v>39778.342600000004</v>
          </cell>
          <cell r="JM67">
            <v>1517308.2034</v>
          </cell>
          <cell r="JN67">
            <v>1163320.9323</v>
          </cell>
          <cell r="JO67">
            <v>892072.0943</v>
          </cell>
          <cell r="JP67">
            <v>271595.40820000001</v>
          </cell>
          <cell r="JQ67">
            <v>439848.45280000003</v>
          </cell>
          <cell r="JR67">
            <v>429218.18489999999</v>
          </cell>
          <cell r="JS67">
            <v>-88143.650599999994</v>
          </cell>
          <cell r="JT67">
            <v>397392.2758</v>
          </cell>
          <cell r="JU67">
            <v>485535.9265</v>
          </cell>
          <cell r="JV67">
            <v>389932.39630000002</v>
          </cell>
          <cell r="JW67">
            <v>268753.55450000003</v>
          </cell>
          <cell r="JX67">
            <v>174303.34359999999</v>
          </cell>
          <cell r="JY67">
            <v>94461.308799999999</v>
          </cell>
          <cell r="JZ67">
            <v>99131.063200000004</v>
          </cell>
          <cell r="KA67">
            <v>96186.431500000006</v>
          </cell>
          <cell r="KB67">
            <v>22250.4241</v>
          </cell>
          <cell r="KC67">
            <v>182034.65</v>
          </cell>
          <cell r="KD67">
            <v>159784.22589999999</v>
          </cell>
          <cell r="KE67">
            <v>403609.79389999999</v>
          </cell>
          <cell r="KF67">
            <v>259573.14309999999</v>
          </cell>
          <cell r="KG67">
            <v>213840.10079999999</v>
          </cell>
          <cell r="KH67">
            <v>45722.497199999998</v>
          </cell>
          <cell r="KI67">
            <v>95351.998099999997</v>
          </cell>
          <cell r="KJ67">
            <v>97000.105599999995</v>
          </cell>
          <cell r="KK67">
            <v>48972.9804</v>
          </cell>
          <cell r="KL67">
            <v>251736.7812</v>
          </cell>
          <cell r="KM67">
            <v>202763.8008</v>
          </cell>
          <cell r="KN67">
            <v>1208891.909</v>
          </cell>
          <cell r="KO67">
            <v>908895.62600000005</v>
          </cell>
          <cell r="KP67">
            <v>743051.92570000002</v>
          </cell>
          <cell r="KQ67">
            <v>165703.46739999999</v>
          </cell>
          <cell r="KS67">
            <v>330813.54399999999</v>
          </cell>
          <cell r="KT67">
            <v>-69260.840500000006</v>
          </cell>
          <cell r="KU67">
            <v>253628.97349999999</v>
          </cell>
          <cell r="KV67">
            <v>322201.02649999998</v>
          </cell>
          <cell r="KW67">
            <v>2343200.7207999998</v>
          </cell>
          <cell r="KX67">
            <v>1969749.8652999999</v>
          </cell>
          <cell r="KY67">
            <v>1493995.6961999999</v>
          </cell>
          <cell r="KZ67">
            <v>475076.17389999999</v>
          </cell>
          <cell r="LA67">
            <v>423558.50809999998</v>
          </cell>
          <cell r="LB67">
            <v>419574.02399999998</v>
          </cell>
          <cell r="LC67">
            <v>-53418.458400000003</v>
          </cell>
          <cell r="LD67">
            <v>652624.03</v>
          </cell>
          <cell r="LE67">
            <v>706042.48840000003</v>
          </cell>
          <cell r="LF67">
            <v>15018267.1218</v>
          </cell>
          <cell r="LG67">
            <v>12512944.912599999</v>
          </cell>
          <cell r="LH67">
            <v>10159387.038899999</v>
          </cell>
          <cell r="LI67">
            <v>2351986.7363</v>
          </cell>
          <cell r="LJ67">
            <v>3252226.8544000001</v>
          </cell>
          <cell r="LK67">
            <v>3217081.0271999999</v>
          </cell>
          <cell r="LL67">
            <v>-753919.40480000002</v>
          </cell>
          <cell r="LM67">
            <v>1701096.3446</v>
          </cell>
          <cell r="LN67">
            <v>2455015.7494000001</v>
          </cell>
          <cell r="LO67">
            <v>701021.75470000005</v>
          </cell>
          <cell r="LP67">
            <v>529203.54810000001</v>
          </cell>
          <cell r="LS67">
            <v>123017.3694</v>
          </cell>
          <cell r="LT67">
            <v>118368.2555</v>
          </cell>
          <cell r="LU67">
            <v>40814.617200000001</v>
          </cell>
          <cell r="LV67">
            <v>137574.7297</v>
          </cell>
          <cell r="LW67">
            <v>96760.112500000003</v>
          </cell>
          <cell r="LX67">
            <v>2483584.0874000001</v>
          </cell>
          <cell r="LY67">
            <v>1915732.5674000001</v>
          </cell>
          <cell r="LZ67">
            <v>1428930.0866</v>
          </cell>
          <cell r="MA67">
            <v>488283.80349999998</v>
          </cell>
          <cell r="MB67">
            <v>485832.17550000001</v>
          </cell>
          <cell r="MC67">
            <v>444442.31089999998</v>
          </cell>
          <cell r="MD67">
            <v>68203.342600000004</v>
          </cell>
          <cell r="ME67">
            <v>299167.51010000001</v>
          </cell>
          <cell r="MF67">
            <v>230964.16750000001</v>
          </cell>
          <cell r="MG67">
            <v>106667.4415</v>
          </cell>
          <cell r="MH67">
            <v>89077.210999999996</v>
          </cell>
          <cell r="MI67">
            <v>70468.764899999995</v>
          </cell>
          <cell r="MJ67">
            <v>18634.659899999999</v>
          </cell>
          <cell r="MK67">
            <v>34301.250599999999</v>
          </cell>
          <cell r="ML67">
            <v>29671.271499999999</v>
          </cell>
          <cell r="MM67">
            <v>-16661.362300000001</v>
          </cell>
          <cell r="MN67">
            <v>55163.655500000001</v>
          </cell>
          <cell r="MO67">
            <v>71825.017699999997</v>
          </cell>
          <cell r="MP67">
            <v>2685.1298999999999</v>
          </cell>
          <cell r="MQ67">
            <v>2163.5898000000002</v>
          </cell>
          <cell r="MR67">
            <v>1698.2738999999999</v>
          </cell>
          <cell r="MS67">
            <v>465.43770000000001</v>
          </cell>
          <cell r="MT67">
            <v>1313.6066000000001</v>
          </cell>
          <cell r="MU67">
            <v>1162.5492999999999</v>
          </cell>
          <cell r="MV67">
            <v>-788.35329999999999</v>
          </cell>
          <cell r="MW67">
            <v>977.4221</v>
          </cell>
          <cell r="MX67">
            <v>1765.7754</v>
          </cell>
          <cell r="MY67">
            <v>448294.57309999998</v>
          </cell>
          <cell r="MZ67">
            <v>353539.7475</v>
          </cell>
          <cell r="NA67">
            <v>295143.2341</v>
          </cell>
          <cell r="NB67">
            <v>58375.194600000003</v>
          </cell>
          <cell r="NC67">
            <v>92709.175000000003</v>
          </cell>
          <cell r="ND67">
            <v>95598.188500000004</v>
          </cell>
          <cell r="NE67">
            <v>1644.9708000000001</v>
          </cell>
          <cell r="NF67">
            <v>78997.774099999995</v>
          </cell>
          <cell r="NG67">
            <v>77352.803199999995</v>
          </cell>
          <cell r="NH67">
            <v>53227.5386</v>
          </cell>
          <cell r="NI67">
            <v>42203.827799999999</v>
          </cell>
          <cell r="NJ67">
            <v>33786.811500000003</v>
          </cell>
          <cell r="NK67">
            <v>8356.6226000000006</v>
          </cell>
          <cell r="NL67">
            <v>12523.420400000001</v>
          </cell>
          <cell r="NM67">
            <v>11388.1198</v>
          </cell>
          <cell r="NN67">
            <v>-933.83600000000001</v>
          </cell>
          <cell r="NO67">
            <v>18782.2971</v>
          </cell>
          <cell r="NP67">
            <v>19716.133099999999</v>
          </cell>
          <cell r="NQ67">
            <v>91410.029899999994</v>
          </cell>
          <cell r="NR67">
            <v>72349.208199999994</v>
          </cell>
          <cell r="NS67">
            <v>55148.592299999997</v>
          </cell>
          <cell r="NT67">
            <v>17228.914400000001</v>
          </cell>
          <cell r="NU67">
            <v>25313.527999999998</v>
          </cell>
          <cell r="NV67">
            <v>22718.265100000001</v>
          </cell>
          <cell r="NW67">
            <v>-6299.0756000000001</v>
          </cell>
          <cell r="NX67">
            <v>33772.377999999997</v>
          </cell>
          <cell r="NY67">
            <v>40071.453600000001</v>
          </cell>
          <cell r="NZ67">
            <v>26756.3351</v>
          </cell>
          <cell r="OA67">
            <v>21759.1685</v>
          </cell>
          <cell r="OB67">
            <v>17242.581099999999</v>
          </cell>
          <cell r="OC67">
            <v>4513.1598000000004</v>
          </cell>
          <cell r="OD67">
            <v>6423.4799000000003</v>
          </cell>
          <cell r="OE67">
            <v>6742.8186999999998</v>
          </cell>
          <cell r="OF67">
            <v>-1478.2987000000001</v>
          </cell>
          <cell r="OG67">
            <v>13878.526900000001</v>
          </cell>
          <cell r="OH67">
            <v>15356.825500000001</v>
          </cell>
          <cell r="OI67">
            <v>4275112.9231000002</v>
          </cell>
          <cell r="OJ67">
            <v>2788673.2976000002</v>
          </cell>
          <cell r="OK67">
            <v>2342244.9279999998</v>
          </cell>
          <cell r="OL67">
            <v>444808.42090000003</v>
          </cell>
          <cell r="OM67">
            <v>1660886.6523</v>
          </cell>
          <cell r="ON67">
            <v>1435044.013</v>
          </cell>
          <cell r="OO67">
            <v>-118358.39230000001</v>
          </cell>
          <cell r="OP67">
            <v>918527.56519999995</v>
          </cell>
          <cell r="OQ67">
            <v>1036885.9575</v>
          </cell>
          <cell r="OR67">
            <v>1697153.3615000001</v>
          </cell>
          <cell r="OS67">
            <v>1122920.3382000001</v>
          </cell>
          <cell r="OT67">
            <v>981203.22620000003</v>
          </cell>
          <cell r="OU67">
            <v>141364.0362</v>
          </cell>
          <cell r="OV67">
            <v>528377.86259999999</v>
          </cell>
          <cell r="OW67">
            <v>500736.75329999998</v>
          </cell>
          <cell r="OX67">
            <v>7861.4425000000001</v>
          </cell>
          <cell r="OY67">
            <v>393699.03619999997</v>
          </cell>
          <cell r="OZ67">
            <v>385837.59370000003</v>
          </cell>
          <cell r="PA67">
            <v>11044.0273</v>
          </cell>
          <cell r="PB67">
            <v>8615.2127</v>
          </cell>
          <cell r="PC67">
            <v>6572.2043999999996</v>
          </cell>
          <cell r="PD67">
            <v>2037.2469000000001</v>
          </cell>
          <cell r="PE67">
            <v>2284.8458000000001</v>
          </cell>
          <cell r="PF67">
            <v>2434.6259</v>
          </cell>
          <cell r="PG67">
            <v>131.5735</v>
          </cell>
          <cell r="PH67">
            <v>13902.5969</v>
          </cell>
          <cell r="PI67">
            <v>13771.0234</v>
          </cell>
          <cell r="PJ67">
            <v>21491.731299999999</v>
          </cell>
          <cell r="PK67">
            <v>20797.5648</v>
          </cell>
          <cell r="PL67">
            <v>16771.602200000001</v>
          </cell>
          <cell r="PM67">
            <v>4014.6981000000001</v>
          </cell>
          <cell r="PN67">
            <v>4882.8603000000003</v>
          </cell>
          <cell r="PO67">
            <v>4638.7334000000001</v>
          </cell>
          <cell r="PP67">
            <v>-4172.1720999999998</v>
          </cell>
          <cell r="PQ67">
            <v>9149.0949999999993</v>
          </cell>
          <cell r="PR67">
            <v>13321.267099999999</v>
          </cell>
          <cell r="PS67">
            <v>239755.98420000001</v>
          </cell>
          <cell r="PT67">
            <v>169160.25510000001</v>
          </cell>
          <cell r="PU67">
            <v>144453.1097</v>
          </cell>
          <cell r="PV67">
            <v>24706.091799999998</v>
          </cell>
          <cell r="PW67">
            <v>47920.934300000001</v>
          </cell>
          <cell r="PX67">
            <v>44775.934200000003</v>
          </cell>
          <cell r="PY67">
            <v>22717.761200000001</v>
          </cell>
          <cell r="PZ67">
            <v>74101.009900000005</v>
          </cell>
          <cell r="QA67">
            <v>51383.248699999996</v>
          </cell>
          <cell r="QB67">
            <v>346120.22240000003</v>
          </cell>
          <cell r="QC67">
            <v>279608.02639999997</v>
          </cell>
          <cell r="QD67">
            <v>226664.2985</v>
          </cell>
          <cell r="QE67">
            <v>53193.715900000003</v>
          </cell>
          <cell r="QF67">
            <v>110062.0791</v>
          </cell>
          <cell r="QG67">
            <v>118363.4436</v>
          </cell>
          <cell r="QH67">
            <v>-44752.9012</v>
          </cell>
          <cell r="QI67">
            <v>89796.711299999995</v>
          </cell>
          <cell r="QJ67">
            <v>134549.61249999999</v>
          </cell>
          <cell r="QK67">
            <v>3109589.4819</v>
          </cell>
          <cell r="QL67">
            <v>2063233.8504999999</v>
          </cell>
          <cell r="QM67">
            <v>1500488.0785999999</v>
          </cell>
          <cell r="QN67">
            <v>564384.92520000006</v>
          </cell>
          <cell r="QO67">
            <v>832577.97380000004</v>
          </cell>
          <cell r="QP67">
            <v>665709.84909999999</v>
          </cell>
          <cell r="QQ67">
            <v>226999.11439999999</v>
          </cell>
          <cell r="QR67">
            <v>829904.84939999995</v>
          </cell>
          <cell r="QS67">
            <v>608083.02549999999</v>
          </cell>
          <cell r="QT67">
            <v>573894.31279999996</v>
          </cell>
          <cell r="QU67">
            <v>452679.94449999998</v>
          </cell>
          <cell r="QV67">
            <v>346057.88939999999</v>
          </cell>
          <cell r="QW67">
            <v>106622.05499999999</v>
          </cell>
          <cell r="QX67">
            <v>116661.5254</v>
          </cell>
          <cell r="QY67">
            <v>114415.4672</v>
          </cell>
          <cell r="QZ67">
            <v>14061.8123</v>
          </cell>
          <cell r="RA67">
            <v>189418.94190000001</v>
          </cell>
          <cell r="RB67">
            <v>175357.12959999999</v>
          </cell>
        </row>
        <row r="68">
          <cell r="A68">
            <v>2008</v>
          </cell>
          <cell r="B68" t="str">
            <v/>
          </cell>
          <cell r="C68">
            <v>901910.44149999996</v>
          </cell>
          <cell r="D68">
            <v>640303.24699999997</v>
          </cell>
          <cell r="E68">
            <v>480677.6605</v>
          </cell>
          <cell r="F68">
            <v>159700.16959999999</v>
          </cell>
          <cell r="G68">
            <v>231128.7096</v>
          </cell>
          <cell r="H68">
            <v>233152.09239999999</v>
          </cell>
          <cell r="I68">
            <v>28038.627899999999</v>
          </cell>
          <cell r="J68">
            <v>191474.81169999999</v>
          </cell>
          <cell r="K68">
            <v>163436.1838</v>
          </cell>
          <cell r="L68">
            <v>358471.08510000003</v>
          </cell>
          <cell r="M68">
            <v>254815.26990000001</v>
          </cell>
          <cell r="N68">
            <v>184539.10819999999</v>
          </cell>
          <cell r="O68">
            <v>70257.305699999997</v>
          </cell>
          <cell r="P68">
            <v>88758.732699999993</v>
          </cell>
          <cell r="Q68">
            <v>83909.5432</v>
          </cell>
          <cell r="R68">
            <v>15815.9308</v>
          </cell>
          <cell r="S68">
            <v>185897.92370000001</v>
          </cell>
          <cell r="T68">
            <v>170081.99299999999</v>
          </cell>
          <cell r="U68">
            <v>430662.7438</v>
          </cell>
          <cell r="V68">
            <v>316540.29570000002</v>
          </cell>
          <cell r="W68">
            <v>215483.64540000001</v>
          </cell>
          <cell r="X68">
            <v>101034.07739999999</v>
          </cell>
          <cell r="Y68">
            <v>107597.5615</v>
          </cell>
          <cell r="Z68">
            <v>102827.8193</v>
          </cell>
          <cell r="AA68">
            <v>6836.9367000000002</v>
          </cell>
          <cell r="AB68">
            <v>335988.74</v>
          </cell>
          <cell r="AC68">
            <v>329151.80330000003</v>
          </cell>
          <cell r="AD68">
            <v>1362860.1494</v>
          </cell>
          <cell r="AE68">
            <v>1029197.6587</v>
          </cell>
          <cell r="AF68">
            <v>750155.49659999995</v>
          </cell>
          <cell r="AG68">
            <v>278918.23550000001</v>
          </cell>
          <cell r="AH68">
            <v>330836.79550000001</v>
          </cell>
          <cell r="AI68">
            <v>323543.52740000002</v>
          </cell>
          <cell r="AJ68">
            <v>3430.7525000000001</v>
          </cell>
          <cell r="AK68">
            <v>426978.66230000003</v>
          </cell>
          <cell r="AL68">
            <v>423547.90980000002</v>
          </cell>
          <cell r="AM68">
            <v>297428.57559999998</v>
          </cell>
          <cell r="AN68">
            <v>198199.7635</v>
          </cell>
          <cell r="AO68">
            <v>164694.96909999999</v>
          </cell>
          <cell r="AP68">
            <v>33358.768100000001</v>
          </cell>
          <cell r="AQ68">
            <v>75268.412700000001</v>
          </cell>
          <cell r="AR68">
            <v>68130.055600000007</v>
          </cell>
          <cell r="AS68">
            <v>26818.061399999999</v>
          </cell>
          <cell r="AT68">
            <v>119443.3553</v>
          </cell>
          <cell r="AU68">
            <v>92625.293900000004</v>
          </cell>
          <cell r="AV68">
            <v>297653.12219999998</v>
          </cell>
          <cell r="AW68">
            <v>199747.87040000001</v>
          </cell>
          <cell r="AX68">
            <v>141284.23180000001</v>
          </cell>
          <cell r="AY68">
            <v>58447.548699999999</v>
          </cell>
          <cell r="AZ68">
            <v>91878.745800000004</v>
          </cell>
          <cell r="BA68">
            <v>85579.295100000003</v>
          </cell>
          <cell r="BB68">
            <v>6365.3464999999997</v>
          </cell>
          <cell r="BC68">
            <v>185066.92430000001</v>
          </cell>
          <cell r="BD68">
            <v>178701.5778</v>
          </cell>
          <cell r="BE68">
            <v>246249.34220000001</v>
          </cell>
          <cell r="BF68">
            <v>179082.80249999999</v>
          </cell>
          <cell r="BG68">
            <v>116700.3331</v>
          </cell>
          <cell r="BH68">
            <v>62362.446900000003</v>
          </cell>
          <cell r="BI68">
            <v>55065.9427</v>
          </cell>
          <cell r="BJ68">
            <v>52675.093099999998</v>
          </cell>
          <cell r="BK68">
            <v>11559.461499999999</v>
          </cell>
          <cell r="BL68">
            <v>128976.52250000001</v>
          </cell>
          <cell r="BM68">
            <v>117417.06110000001</v>
          </cell>
          <cell r="BN68">
            <v>33023.324999999997</v>
          </cell>
          <cell r="BO68">
            <v>23701.318500000001</v>
          </cell>
          <cell r="BP68">
            <v>17660.484499999999</v>
          </cell>
          <cell r="BQ68">
            <v>6055.3563999999997</v>
          </cell>
          <cell r="BR68">
            <v>10105.188899999999</v>
          </cell>
          <cell r="BS68">
            <v>9951.1592999999993</v>
          </cell>
          <cell r="BT68">
            <v>-1653.6343999999999</v>
          </cell>
          <cell r="BU68">
            <v>21822.0995</v>
          </cell>
          <cell r="BV68">
            <v>23475.733899999999</v>
          </cell>
          <cell r="BW68">
            <v>220254.78769999999</v>
          </cell>
          <cell r="BX68">
            <v>158788.87770000001</v>
          </cell>
          <cell r="BY68">
            <v>109968.6017</v>
          </cell>
          <cell r="BZ68">
            <v>48803.619500000001</v>
          </cell>
          <cell r="CA68">
            <v>53119.880400000002</v>
          </cell>
          <cell r="CB68">
            <v>51758.487099999998</v>
          </cell>
          <cell r="CC68">
            <v>6891.3598000000002</v>
          </cell>
          <cell r="CD68">
            <v>94611.285199999998</v>
          </cell>
          <cell r="CE68">
            <v>87719.925399999993</v>
          </cell>
          <cell r="CF68">
            <v>2357592.3561</v>
          </cell>
          <cell r="CG68">
            <v>1804699.561</v>
          </cell>
          <cell r="CH68">
            <v>1264527.8725000001</v>
          </cell>
          <cell r="CI68">
            <v>539941.35329999996</v>
          </cell>
          <cell r="CJ68">
            <v>573013.70109999995</v>
          </cell>
          <cell r="CK68">
            <v>555951.2561</v>
          </cell>
          <cell r="CL68">
            <v>-18392.5628</v>
          </cell>
          <cell r="CM68">
            <v>645713.35199999996</v>
          </cell>
          <cell r="CN68">
            <v>664105.91480000003</v>
          </cell>
          <cell r="CO68">
            <v>3242116.3629999999</v>
          </cell>
          <cell r="CP68">
            <v>2340419.2982999999</v>
          </cell>
          <cell r="CQ68">
            <v>1744618.0530000001</v>
          </cell>
          <cell r="CR68">
            <v>595634.04299999995</v>
          </cell>
          <cell r="CS68">
            <v>685261.83629999997</v>
          </cell>
          <cell r="CT68">
            <v>653033.08120000002</v>
          </cell>
          <cell r="CU68">
            <v>216760.6752</v>
          </cell>
          <cell r="CV68">
            <v>1382445.4557</v>
          </cell>
          <cell r="CW68">
            <v>1165684.7805000001</v>
          </cell>
          <cell r="CX68">
            <v>346076.7917</v>
          </cell>
          <cell r="CY68">
            <v>307177.49810000003</v>
          </cell>
          <cell r="CZ68">
            <v>236258.3432</v>
          </cell>
          <cell r="DA68">
            <v>71094.141699999993</v>
          </cell>
          <cell r="DB68">
            <v>81802.360199999996</v>
          </cell>
          <cell r="DC68">
            <v>79202.726999999999</v>
          </cell>
          <cell r="DD68">
            <v>-44082.2065</v>
          </cell>
          <cell r="DE68">
            <v>80979.916800000006</v>
          </cell>
          <cell r="DF68">
            <v>125062.12330000001</v>
          </cell>
          <cell r="DG68">
            <v>229662.3328</v>
          </cell>
          <cell r="DH68">
            <v>171001.54550000001</v>
          </cell>
          <cell r="DI68">
            <v>124953.1516</v>
          </cell>
          <cell r="DJ68">
            <v>46275.605000000003</v>
          </cell>
          <cell r="DK68">
            <v>56947.845999999998</v>
          </cell>
          <cell r="DL68">
            <v>53032.573199999999</v>
          </cell>
          <cell r="DM68">
            <v>2181.7604000000001</v>
          </cell>
          <cell r="DN68">
            <v>177753.40100000001</v>
          </cell>
          <cell r="DO68">
            <v>175571.64069999999</v>
          </cell>
          <cell r="DP68">
            <v>13982.5951</v>
          </cell>
          <cell r="DQ68">
            <v>10681.8213</v>
          </cell>
          <cell r="DR68">
            <v>7446.1306000000004</v>
          </cell>
          <cell r="DS68">
            <v>3247.3809999999999</v>
          </cell>
          <cell r="DT68">
            <v>3728.6880999999998</v>
          </cell>
          <cell r="DU68">
            <v>3694.1547999999998</v>
          </cell>
          <cell r="DV68">
            <v>-553.83609999999999</v>
          </cell>
          <cell r="DW68">
            <v>5985.1442999999999</v>
          </cell>
          <cell r="DX68">
            <v>6538.9804000000004</v>
          </cell>
          <cell r="DY68">
            <v>204298.70879999999</v>
          </cell>
          <cell r="DZ68">
            <v>138456.136</v>
          </cell>
          <cell r="EA68">
            <v>98552.537800000006</v>
          </cell>
          <cell r="EB68">
            <v>39845.942999999999</v>
          </cell>
          <cell r="EC68">
            <v>48665.469299999997</v>
          </cell>
          <cell r="ED68">
            <v>49063.6731</v>
          </cell>
          <cell r="EE68">
            <v>10574.630300000001</v>
          </cell>
          <cell r="EF68">
            <v>183339.4878</v>
          </cell>
          <cell r="EG68">
            <v>172764.85759999999</v>
          </cell>
          <cell r="EH68">
            <v>206295.56479999999</v>
          </cell>
          <cell r="EI68">
            <v>164759.64319999999</v>
          </cell>
          <cell r="EJ68">
            <v>117450.2306</v>
          </cell>
          <cell r="EK68">
            <v>47309.652699999999</v>
          </cell>
          <cell r="EL68">
            <v>39392.144999999997</v>
          </cell>
          <cell r="EM68">
            <v>39079.336799999997</v>
          </cell>
          <cell r="EN68">
            <v>2901.6401000000001</v>
          </cell>
          <cell r="EO68">
            <v>75687.527100000007</v>
          </cell>
          <cell r="EP68">
            <v>72785.886899999998</v>
          </cell>
          <cell r="EQ68">
            <v>2163063.8599</v>
          </cell>
          <cell r="ER68">
            <v>1697257.7529</v>
          </cell>
          <cell r="ES68">
            <v>1271417.9749</v>
          </cell>
          <cell r="ET68">
            <v>425752.66690000001</v>
          </cell>
          <cell r="EU68">
            <v>476104.45850000001</v>
          </cell>
          <cell r="EV68">
            <v>463286.1715</v>
          </cell>
          <cell r="EW68">
            <v>-7025.4306999999999</v>
          </cell>
          <cell r="EX68">
            <v>568894.03480000002</v>
          </cell>
          <cell r="EY68">
            <v>575919.46550000005</v>
          </cell>
          <cell r="EZ68">
            <v>4546790.8718999997</v>
          </cell>
          <cell r="FA68">
            <v>3384868.7047000001</v>
          </cell>
          <cell r="FB68">
            <v>2544976.5839999998</v>
          </cell>
          <cell r="FC68">
            <v>839615.03480000002</v>
          </cell>
          <cell r="FD68">
            <v>1105371.9506999999</v>
          </cell>
          <cell r="FE68">
            <v>1076016.3618000001</v>
          </cell>
          <cell r="FF68">
            <v>55708.775199999996</v>
          </cell>
          <cell r="FG68">
            <v>704420.73620000004</v>
          </cell>
          <cell r="FH68">
            <v>648711.96100000001</v>
          </cell>
          <cell r="FI68">
            <v>1403002.9191999999</v>
          </cell>
          <cell r="FJ68">
            <v>923376.92070000002</v>
          </cell>
          <cell r="FK68">
            <v>724238.91099999996</v>
          </cell>
          <cell r="FL68">
            <v>199244.92019999999</v>
          </cell>
          <cell r="FM68">
            <v>455057.74920000002</v>
          </cell>
          <cell r="FN68">
            <v>433662.44679999998</v>
          </cell>
          <cell r="FO68">
            <v>25689.2042</v>
          </cell>
          <cell r="FP68">
            <v>661998.5612</v>
          </cell>
          <cell r="FQ68">
            <v>636309.35690000001</v>
          </cell>
          <cell r="FR68">
            <v>45028.958400000003</v>
          </cell>
          <cell r="FS68">
            <v>35418.750899999999</v>
          </cell>
          <cell r="FT68">
            <v>27272.7173</v>
          </cell>
          <cell r="FU68">
            <v>8223.8734999999997</v>
          </cell>
          <cell r="FV68">
            <v>15426.672</v>
          </cell>
          <cell r="FW68">
            <v>13472.9076</v>
          </cell>
          <cell r="FX68">
            <v>-6455.1818000000003</v>
          </cell>
          <cell r="FY68">
            <v>19996.932199999999</v>
          </cell>
          <cell r="FZ68">
            <v>26452.114000000001</v>
          </cell>
          <cell r="GA68">
            <v>71795.408299999996</v>
          </cell>
          <cell r="GB68">
            <v>62618.033799999997</v>
          </cell>
          <cell r="GC68">
            <v>49894.899700000002</v>
          </cell>
          <cell r="GD68">
            <v>12924.8897</v>
          </cell>
          <cell r="GE68">
            <v>17364.694500000001</v>
          </cell>
          <cell r="GF68">
            <v>16924.947199999999</v>
          </cell>
          <cell r="GG68">
            <v>-9553.0710999999992</v>
          </cell>
          <cell r="GH68">
            <v>39379.284599999999</v>
          </cell>
          <cell r="GI68">
            <v>48932.3557</v>
          </cell>
          <cell r="GJ68">
            <v>43274.682999999997</v>
          </cell>
          <cell r="GK68">
            <v>20691.472600000001</v>
          </cell>
          <cell r="GL68">
            <v>13646.187</v>
          </cell>
          <cell r="GM68">
            <v>7036.6100999999999</v>
          </cell>
          <cell r="GN68">
            <v>8491.2132000000001</v>
          </cell>
          <cell r="GO68">
            <v>8430.9881999999998</v>
          </cell>
          <cell r="GP68">
            <v>14183.8961</v>
          </cell>
          <cell r="GQ68">
            <v>77670.141300000003</v>
          </cell>
          <cell r="GR68">
            <v>63486.245199999998</v>
          </cell>
          <cell r="GS68">
            <v>1748791.8677000001</v>
          </cell>
          <cell r="GT68">
            <v>1365939.0907000001</v>
          </cell>
          <cell r="GU68">
            <v>1171606.9924000001</v>
          </cell>
          <cell r="GV68">
            <v>194657.7476</v>
          </cell>
          <cell r="GW68">
            <v>421691.66159999999</v>
          </cell>
          <cell r="GX68">
            <v>406275.65749999997</v>
          </cell>
          <cell r="GY68">
            <v>-75679.921199999997</v>
          </cell>
          <cell r="GZ68">
            <v>474032.46960000001</v>
          </cell>
          <cell r="HA68">
            <v>549712.3909</v>
          </cell>
          <cell r="HB68">
            <v>766555.64820000005</v>
          </cell>
          <cell r="HC68">
            <v>532540.74280000001</v>
          </cell>
          <cell r="HD68">
            <v>346301.0073</v>
          </cell>
          <cell r="HE68">
            <v>185901.69190000001</v>
          </cell>
          <cell r="HF68">
            <v>174649.81469999999</v>
          </cell>
          <cell r="HG68">
            <v>172943.5993</v>
          </cell>
          <cell r="HH68">
            <v>59459.748299999999</v>
          </cell>
          <cell r="HI68">
            <v>521106.50189999997</v>
          </cell>
          <cell r="HJ68">
            <v>461646.7536</v>
          </cell>
          <cell r="HK68">
            <v>132133.95509999999</v>
          </cell>
          <cell r="HL68">
            <v>102298.19409999999</v>
          </cell>
          <cell r="HM68">
            <v>76094.991200000004</v>
          </cell>
          <cell r="HN68">
            <v>26208.5962</v>
          </cell>
          <cell r="HO68">
            <v>29414.4522</v>
          </cell>
          <cell r="HP68">
            <v>28732.915099999998</v>
          </cell>
          <cell r="HQ68">
            <v>837.48249999999996</v>
          </cell>
          <cell r="HR68">
            <v>38463.958100000003</v>
          </cell>
          <cell r="HS68">
            <v>37626.475700000003</v>
          </cell>
          <cell r="HT68">
            <v>286129.17119999998</v>
          </cell>
          <cell r="HU68">
            <v>171155.5944</v>
          </cell>
          <cell r="HV68">
            <v>114393.6284</v>
          </cell>
          <cell r="HW68">
            <v>56724.2425</v>
          </cell>
          <cell r="HX68">
            <v>81201.650500000003</v>
          </cell>
          <cell r="HY68">
            <v>67519.558099999995</v>
          </cell>
          <cell r="HZ68">
            <v>33783.156300000002</v>
          </cell>
          <cell r="IA68">
            <v>116748.97410000001</v>
          </cell>
          <cell r="IB68">
            <v>82965.817899999995</v>
          </cell>
          <cell r="IC68">
            <v>751662.50859999994</v>
          </cell>
          <cell r="ID68">
            <v>606725.1433</v>
          </cell>
          <cell r="IE68">
            <v>463176.1752</v>
          </cell>
          <cell r="IF68">
            <v>143546.1979</v>
          </cell>
          <cell r="IG68">
            <v>178450.03810000001</v>
          </cell>
          <cell r="IH68">
            <v>166945.0675</v>
          </cell>
          <cell r="II68">
            <v>-34529.870499999997</v>
          </cell>
          <cell r="IJ68">
            <v>301596.32650000002</v>
          </cell>
          <cell r="IK68">
            <v>336126.19699999999</v>
          </cell>
          <cell r="IL68">
            <v>292427.43320000003</v>
          </cell>
          <cell r="IM68">
            <v>248788.6856</v>
          </cell>
          <cell r="IN68">
            <v>190031.32389999999</v>
          </cell>
          <cell r="IO68">
            <v>58709.622600000002</v>
          </cell>
          <cell r="IP68">
            <v>67100.998000000007</v>
          </cell>
          <cell r="IQ68">
            <v>64862.451800000003</v>
          </cell>
          <cell r="IR68">
            <v>-23192.193500000001</v>
          </cell>
          <cell r="IS68">
            <v>88220.086800000005</v>
          </cell>
          <cell r="IT68">
            <v>111412.2803</v>
          </cell>
          <cell r="IU68">
            <v>135672.86300000001</v>
          </cell>
          <cell r="IV68">
            <v>101364.10799999999</v>
          </cell>
          <cell r="IW68">
            <v>77069.374299999996</v>
          </cell>
          <cell r="IX68">
            <v>24290.859199999999</v>
          </cell>
          <cell r="IY68">
            <v>38415.343800000002</v>
          </cell>
          <cell r="IZ68">
            <v>33032.834600000002</v>
          </cell>
          <cell r="JA68">
            <v>-4472.0393999999997</v>
          </cell>
          <cell r="JB68">
            <v>106845.66310000001</v>
          </cell>
          <cell r="JC68">
            <v>111317.7025</v>
          </cell>
          <cell r="JD68">
            <v>60837.629200000003</v>
          </cell>
          <cell r="JE68">
            <v>42460.018600000003</v>
          </cell>
          <cell r="JF68">
            <v>31059.390200000002</v>
          </cell>
          <cell r="JG68">
            <v>11400.772800000001</v>
          </cell>
          <cell r="JH68">
            <v>19904.4859</v>
          </cell>
          <cell r="JI68">
            <v>17811.7418</v>
          </cell>
          <cell r="JJ68">
            <v>-1546.3492000000001</v>
          </cell>
          <cell r="JK68">
            <v>39858.999799999998</v>
          </cell>
          <cell r="JL68">
            <v>41405.349000000002</v>
          </cell>
          <cell r="JM68">
            <v>1530768.93</v>
          </cell>
          <cell r="JN68">
            <v>1173433.6148000001</v>
          </cell>
          <cell r="JO68">
            <v>885809.41830000002</v>
          </cell>
          <cell r="JP68">
            <v>287846.56589999999</v>
          </cell>
          <cell r="JQ68">
            <v>421330.80959999998</v>
          </cell>
          <cell r="JR68">
            <v>410792.17800000001</v>
          </cell>
          <cell r="JS68">
            <v>-65003.5726</v>
          </cell>
          <cell r="JT68">
            <v>393790.08880000003</v>
          </cell>
          <cell r="JU68">
            <v>458793.66139999998</v>
          </cell>
          <cell r="JV68">
            <v>388987.6164</v>
          </cell>
          <cell r="JW68">
            <v>271184.73869999999</v>
          </cell>
          <cell r="JX68">
            <v>175522.15090000001</v>
          </cell>
          <cell r="JY68">
            <v>95673.482799999998</v>
          </cell>
          <cell r="JZ68">
            <v>97050.111999999994</v>
          </cell>
          <cell r="KA68">
            <v>96699.851999999999</v>
          </cell>
          <cell r="KB68">
            <v>20970.097600000001</v>
          </cell>
          <cell r="KC68">
            <v>186342.7887</v>
          </cell>
          <cell r="KD68">
            <v>165372.6911</v>
          </cell>
          <cell r="KE68">
            <v>412306.38160000002</v>
          </cell>
          <cell r="KF68">
            <v>263259.20970000001</v>
          </cell>
          <cell r="KG68">
            <v>216964.67019999999</v>
          </cell>
          <cell r="KH68">
            <v>46279.519899999999</v>
          </cell>
          <cell r="KI68">
            <v>100587.25569999999</v>
          </cell>
          <cell r="KJ68">
            <v>97699.674199999994</v>
          </cell>
          <cell r="KK68">
            <v>48720.144399999997</v>
          </cell>
          <cell r="KL68">
            <v>261459.13269999999</v>
          </cell>
          <cell r="KM68">
            <v>212738.9883</v>
          </cell>
          <cell r="KN68">
            <v>1219110.0852999999</v>
          </cell>
          <cell r="KO68">
            <v>916754.71779999998</v>
          </cell>
          <cell r="KP68">
            <v>745145.98869999999</v>
          </cell>
          <cell r="KQ68">
            <v>171538.2286</v>
          </cell>
          <cell r="KS68">
            <v>321741.60070000001</v>
          </cell>
          <cell r="KT68">
            <v>-48417.864699999998</v>
          </cell>
          <cell r="KU68">
            <v>263301.73259999999</v>
          </cell>
          <cell r="KV68">
            <v>313243.28049999999</v>
          </cell>
          <cell r="KW68">
            <v>2336612.7278999998</v>
          </cell>
          <cell r="KX68">
            <v>1974305.1784999999</v>
          </cell>
          <cell r="KY68">
            <v>1488178.9486</v>
          </cell>
          <cell r="KZ68">
            <v>485747.94569999998</v>
          </cell>
          <cell r="LA68">
            <v>393339.73239999998</v>
          </cell>
          <cell r="LB68">
            <v>397479.23430000001</v>
          </cell>
          <cell r="LC68">
            <v>-31420.284500000002</v>
          </cell>
          <cell r="LD68">
            <v>661251.88340000005</v>
          </cell>
          <cell r="LE68">
            <v>692672.1679</v>
          </cell>
          <cell r="LF68">
            <v>14997755.2018</v>
          </cell>
          <cell r="LG68">
            <v>12546481.7005</v>
          </cell>
          <cell r="LH68">
            <v>10137846.773800001</v>
          </cell>
          <cell r="LI68">
            <v>2407771.4844999998</v>
          </cell>
          <cell r="LJ68">
            <v>3050140.2352</v>
          </cell>
          <cell r="LK68">
            <v>3081783.8396000001</v>
          </cell>
          <cell r="LL68">
            <v>-603001.69070000004</v>
          </cell>
          <cell r="LM68">
            <v>1797347.1432</v>
          </cell>
          <cell r="LN68">
            <v>2400348.8339</v>
          </cell>
          <cell r="LO68">
            <v>729463.84140000003</v>
          </cell>
          <cell r="LP68">
            <v>565889.40549999999</v>
          </cell>
          <cell r="LS68">
            <v>131239.16819999999</v>
          </cell>
          <cell r="LT68">
            <v>128660.8898</v>
          </cell>
          <cell r="LU68">
            <v>28709.7101</v>
          </cell>
          <cell r="LV68">
            <v>138592.60999999999</v>
          </cell>
          <cell r="LW68">
            <v>109882.8999</v>
          </cell>
          <cell r="LX68">
            <v>2610102.6878999998</v>
          </cell>
          <cell r="LY68">
            <v>2019223.4094</v>
          </cell>
          <cell r="LZ68">
            <v>1521299.9154000001</v>
          </cell>
          <cell r="MA68">
            <v>498269.40230000002</v>
          </cell>
          <cell r="MB68">
            <v>554932.02720000001</v>
          </cell>
          <cell r="MC68">
            <v>499050.74969999999</v>
          </cell>
          <cell r="MD68">
            <v>30097.7431</v>
          </cell>
          <cell r="ME68">
            <v>300391.85460000002</v>
          </cell>
          <cell r="MF68">
            <v>270294.1115</v>
          </cell>
          <cell r="MG68">
            <v>113158.8242</v>
          </cell>
          <cell r="MH68">
            <v>91860.677899999995</v>
          </cell>
          <cell r="MI68">
            <v>72881.7399</v>
          </cell>
          <cell r="MJ68">
            <v>18988.062699999999</v>
          </cell>
          <cell r="MK68">
            <v>40002.552600000003</v>
          </cell>
          <cell r="ML68">
            <v>36188.943200000002</v>
          </cell>
          <cell r="MM68">
            <v>-18788.079399999999</v>
          </cell>
          <cell r="MN68">
            <v>56530.533600000002</v>
          </cell>
          <cell r="MO68">
            <v>75318.612999999998</v>
          </cell>
          <cell r="MP68">
            <v>2863.7049999999999</v>
          </cell>
          <cell r="MQ68">
            <v>2208.9544999999998</v>
          </cell>
          <cell r="MR68">
            <v>1725.6674</v>
          </cell>
          <cell r="MS68">
            <v>483.3125</v>
          </cell>
          <cell r="MT68">
            <v>1363.923</v>
          </cell>
          <cell r="MU68">
            <v>1191.5059000000001</v>
          </cell>
          <cell r="MV68">
            <v>-705.48050000000001</v>
          </cell>
          <cell r="MW68">
            <v>1054.4069</v>
          </cell>
          <cell r="MX68">
            <v>1759.8874000000001</v>
          </cell>
          <cell r="MY68">
            <v>462895.74459999998</v>
          </cell>
          <cell r="MZ68">
            <v>368314.41649999999</v>
          </cell>
          <cell r="NA68">
            <v>307166.88860000001</v>
          </cell>
          <cell r="NB68">
            <v>61117.640099999997</v>
          </cell>
          <cell r="NC68">
            <v>99838.347500000003</v>
          </cell>
          <cell r="ND68">
            <v>92114.212</v>
          </cell>
          <cell r="NE68">
            <v>-4784.1800999999996</v>
          </cell>
          <cell r="NF68">
            <v>81898.073399999994</v>
          </cell>
          <cell r="NG68">
            <v>86682.253500000006</v>
          </cell>
          <cell r="NH68">
            <v>55702.405299999999</v>
          </cell>
          <cell r="NI68">
            <v>44622.145199999999</v>
          </cell>
          <cell r="NJ68">
            <v>35757.3874</v>
          </cell>
          <cell r="NK68">
            <v>8789.4199000000008</v>
          </cell>
          <cell r="NL68">
            <v>13667.599</v>
          </cell>
          <cell r="NM68">
            <v>12491.3554</v>
          </cell>
          <cell r="NN68">
            <v>-1838.7145</v>
          </cell>
          <cell r="NO68">
            <v>19190.259699999999</v>
          </cell>
          <cell r="NP68">
            <v>21028.974200000001</v>
          </cell>
          <cell r="NQ68">
            <v>93018.409299999999</v>
          </cell>
          <cell r="NR68">
            <v>73873.347099999999</v>
          </cell>
          <cell r="NS68">
            <v>56813.353799999997</v>
          </cell>
          <cell r="NT68">
            <v>17097.5108</v>
          </cell>
          <cell r="NU68">
            <v>27619.6764</v>
          </cell>
          <cell r="NV68">
            <v>24802.761500000001</v>
          </cell>
          <cell r="NW68">
            <v>-8553.0833000000002</v>
          </cell>
          <cell r="NX68">
            <v>33058.364600000001</v>
          </cell>
          <cell r="NY68">
            <v>41611.447899999999</v>
          </cell>
          <cell r="NZ68">
            <v>27732.203600000001</v>
          </cell>
          <cell r="OA68">
            <v>23463.689299999998</v>
          </cell>
          <cell r="OB68">
            <v>18658.897199999999</v>
          </cell>
          <cell r="OC68">
            <v>4800.0790999999999</v>
          </cell>
          <cell r="OD68">
            <v>7789.0959000000003</v>
          </cell>
          <cell r="OE68">
            <v>7310.8018000000002</v>
          </cell>
          <cell r="OF68">
            <v>-3550.5731999999998</v>
          </cell>
          <cell r="OG68">
            <v>13800.1203</v>
          </cell>
          <cell r="OH68">
            <v>17350.693599999999</v>
          </cell>
          <cell r="OI68">
            <v>4441455.7319</v>
          </cell>
          <cell r="OJ68">
            <v>3003073.9378999998</v>
          </cell>
          <cell r="OK68">
            <v>2511144.6076000002</v>
          </cell>
          <cell r="OL68">
            <v>490959.47720000002</v>
          </cell>
          <cell r="OM68">
            <v>1633546.4465999999</v>
          </cell>
          <cell r="ON68">
            <v>1485373.1194</v>
          </cell>
          <cell r="OO68">
            <v>-219790.6398</v>
          </cell>
          <cell r="OP68">
            <v>1052608.8007</v>
          </cell>
          <cell r="OQ68">
            <v>1272399.4405</v>
          </cell>
          <cell r="OR68">
            <v>1799215.1157</v>
          </cell>
          <cell r="OS68">
            <v>1189667.6200999999</v>
          </cell>
          <cell r="OT68">
            <v>1033561.7043</v>
          </cell>
          <cell r="OU68">
            <v>156105.91579999999</v>
          </cell>
          <cell r="OV68">
            <v>594107.06090000004</v>
          </cell>
          <cell r="OW68">
            <v>560254.95940000005</v>
          </cell>
          <cell r="OX68">
            <v>6800.9858999999997</v>
          </cell>
          <cell r="OY68">
            <v>431232.2095</v>
          </cell>
          <cell r="OZ68">
            <v>424431.22350000002</v>
          </cell>
          <cell r="PA68">
            <v>11413.6237</v>
          </cell>
          <cell r="PB68">
            <v>8843.8495999999996</v>
          </cell>
          <cell r="PC68">
            <v>6558.7213000000002</v>
          </cell>
          <cell r="PD68">
            <v>2287.8755999999998</v>
          </cell>
          <cell r="PE68">
            <v>2427.5677000000001</v>
          </cell>
          <cell r="PF68">
            <v>2211.8161</v>
          </cell>
          <cell r="PG68">
            <v>140.5478</v>
          </cell>
          <cell r="PH68">
            <v>16600.9548</v>
          </cell>
          <cell r="PI68">
            <v>16460.406999999999</v>
          </cell>
          <cell r="PJ68">
            <v>22667.708699999999</v>
          </cell>
          <cell r="PK68">
            <v>21993.2955</v>
          </cell>
          <cell r="PL68">
            <v>17574.5818</v>
          </cell>
          <cell r="PM68">
            <v>4423.2569999999996</v>
          </cell>
          <cell r="PN68">
            <v>5973.4773999999998</v>
          </cell>
          <cell r="PO68">
            <v>5463.1484</v>
          </cell>
          <cell r="PP68">
            <v>-5282.3337000000001</v>
          </cell>
          <cell r="PQ68">
            <v>8722.0375999999997</v>
          </cell>
          <cell r="PR68">
            <v>14004.371300000001</v>
          </cell>
          <cell r="PS68">
            <v>261637.4779</v>
          </cell>
          <cell r="PT68">
            <v>183196.49470000001</v>
          </cell>
          <cell r="PU68">
            <v>157306.3389</v>
          </cell>
          <cell r="PV68">
            <v>25902.811600000001</v>
          </cell>
          <cell r="PW68">
            <v>62822.578699999998</v>
          </cell>
          <cell r="PX68">
            <v>57232.070399999997</v>
          </cell>
          <cell r="PY68">
            <v>15648.4612</v>
          </cell>
          <cell r="PZ68">
            <v>79867.379400000005</v>
          </cell>
          <cell r="QA68">
            <v>64218.918100000003</v>
          </cell>
          <cell r="QB68">
            <v>378335.28149999998</v>
          </cell>
          <cell r="QC68">
            <v>302485.04969999997</v>
          </cell>
          <cell r="QD68">
            <v>246389.4258</v>
          </cell>
          <cell r="QE68">
            <v>56334.1296</v>
          </cell>
          <cell r="QF68">
            <v>122297.30439999999</v>
          </cell>
          <cell r="QG68">
            <v>139486.70749999999</v>
          </cell>
          <cell r="QH68">
            <v>-47472.240400000002</v>
          </cell>
          <cell r="QI68">
            <v>102144.3802</v>
          </cell>
          <cell r="QJ68">
            <v>149616.62059999999</v>
          </cell>
          <cell r="QK68">
            <v>3272779.2963999999</v>
          </cell>
          <cell r="QL68">
            <v>2240034.5343999998</v>
          </cell>
          <cell r="QM68">
            <v>1656792.9401</v>
          </cell>
          <cell r="QN68">
            <v>583338.43610000005</v>
          </cell>
          <cell r="QO68">
            <v>919936.55779999995</v>
          </cell>
          <cell r="QP68">
            <v>730263.32530000003</v>
          </cell>
          <cell r="QQ68">
            <v>178756.84950000001</v>
          </cell>
          <cell r="QR68">
            <v>834809.64820000005</v>
          </cell>
          <cell r="QS68">
            <v>697901.31960000005</v>
          </cell>
          <cell r="QT68">
            <v>592207.57669999998</v>
          </cell>
          <cell r="QU68">
            <v>463050.90010000003</v>
          </cell>
          <cell r="QV68">
            <v>350248.77519999997</v>
          </cell>
          <cell r="QW68">
            <v>112802.12480000001</v>
          </cell>
          <cell r="QX68">
            <v>126711.7341</v>
          </cell>
          <cell r="QY68">
            <v>129086.4097</v>
          </cell>
          <cell r="QZ68">
            <v>12071.5352</v>
          </cell>
          <cell r="RA68">
            <v>192354.61720000001</v>
          </cell>
          <cell r="RB68">
            <v>180283.08199999999</v>
          </cell>
        </row>
        <row r="69">
          <cell r="A69">
            <v>2009</v>
          </cell>
          <cell r="B69" t="str">
            <v/>
          </cell>
          <cell r="C69">
            <v>920557.62100000004</v>
          </cell>
          <cell r="D69">
            <v>658769.21909999999</v>
          </cell>
          <cell r="E69">
            <v>496316.01650000003</v>
          </cell>
          <cell r="F69">
            <v>162468.2929</v>
          </cell>
          <cell r="G69">
            <v>236849.5527</v>
          </cell>
          <cell r="H69">
            <v>237227.35750000001</v>
          </cell>
          <cell r="I69">
            <v>25365.984899999999</v>
          </cell>
          <cell r="J69">
            <v>200469.87969999999</v>
          </cell>
          <cell r="K69">
            <v>175103.89490000001</v>
          </cell>
          <cell r="L69">
            <v>344976.16090000002</v>
          </cell>
          <cell r="M69">
            <v>258091.9137</v>
          </cell>
          <cell r="N69">
            <v>186108.89360000001</v>
          </cell>
          <cell r="O69">
            <v>71983.038100000005</v>
          </cell>
          <cell r="P69">
            <v>79566.238100000002</v>
          </cell>
          <cell r="Q69">
            <v>77886.819499999998</v>
          </cell>
          <cell r="R69">
            <v>9344.3426999999992</v>
          </cell>
          <cell r="S69">
            <v>159187.90919999999</v>
          </cell>
          <cell r="T69">
            <v>149843.56640000001</v>
          </cell>
          <cell r="U69">
            <v>421960.23060000001</v>
          </cell>
          <cell r="V69">
            <v>319362.7341</v>
          </cell>
          <cell r="W69">
            <v>216743.19589999999</v>
          </cell>
          <cell r="X69">
            <v>102629.4394</v>
          </cell>
          <cell r="Y69">
            <v>98200.240999999995</v>
          </cell>
          <cell r="Z69">
            <v>96017.872799999997</v>
          </cell>
          <cell r="AA69">
            <v>4695.4452000000001</v>
          </cell>
          <cell r="AB69">
            <v>298105.02049999998</v>
          </cell>
          <cell r="AC69">
            <v>293409.57530000003</v>
          </cell>
          <cell r="AD69">
            <v>1322950.1388000001</v>
          </cell>
          <cell r="AE69">
            <v>1036992.6604000001</v>
          </cell>
          <cell r="AF69">
            <v>750556.72290000005</v>
          </cell>
          <cell r="AG69">
            <v>286440.02750000003</v>
          </cell>
          <cell r="AH69">
            <v>285085.49579999998</v>
          </cell>
          <cell r="AI69">
            <v>286937.60210000002</v>
          </cell>
          <cell r="AJ69">
            <v>755.92669999999998</v>
          </cell>
          <cell r="AK69">
            <v>371613.02590000001</v>
          </cell>
          <cell r="AL69">
            <v>370857.0992</v>
          </cell>
          <cell r="AM69">
            <v>292776.08049999998</v>
          </cell>
          <cell r="AN69">
            <v>199354.33619999999</v>
          </cell>
          <cell r="AO69">
            <v>163274.77830000001</v>
          </cell>
          <cell r="AP69">
            <v>36167.419500000004</v>
          </cell>
          <cell r="AQ69">
            <v>56284.768700000001</v>
          </cell>
          <cell r="AR69">
            <v>59043.182099999998</v>
          </cell>
          <cell r="AS69">
            <v>37146.109199999999</v>
          </cell>
          <cell r="AT69">
            <v>114381.4237</v>
          </cell>
          <cell r="AU69">
            <v>77235.314599999998</v>
          </cell>
          <cell r="AV69">
            <v>283358.1164</v>
          </cell>
          <cell r="AW69">
            <v>200491.5937</v>
          </cell>
          <cell r="AX69">
            <v>140401.54949999999</v>
          </cell>
          <cell r="AY69">
            <v>60087.776899999997</v>
          </cell>
          <cell r="AZ69">
            <v>75408.5196</v>
          </cell>
          <cell r="BA69">
            <v>76940.7255</v>
          </cell>
          <cell r="BB69">
            <v>7875.0995999999996</v>
          </cell>
          <cell r="BC69">
            <v>166881.50510000001</v>
          </cell>
          <cell r="BD69">
            <v>159006.40549999999</v>
          </cell>
          <cell r="BE69">
            <v>234167.05530000001</v>
          </cell>
          <cell r="BF69">
            <v>176941.7078</v>
          </cell>
          <cell r="BG69">
            <v>112695.0343</v>
          </cell>
          <cell r="BH69">
            <v>64250.230100000001</v>
          </cell>
          <cell r="BI69">
            <v>43374.754000000001</v>
          </cell>
          <cell r="BJ69">
            <v>45844.508199999997</v>
          </cell>
          <cell r="BK69">
            <v>13686.066199999999</v>
          </cell>
          <cell r="BL69">
            <v>117079.3124</v>
          </cell>
          <cell r="BM69">
            <v>103393.24619999999</v>
          </cell>
          <cell r="BN69">
            <v>28256.781599999998</v>
          </cell>
          <cell r="BO69">
            <v>21110.202499999999</v>
          </cell>
          <cell r="BP69">
            <v>15245.0301</v>
          </cell>
          <cell r="BQ69">
            <v>5865.4435000000003</v>
          </cell>
          <cell r="BR69">
            <v>5828.1657999999998</v>
          </cell>
          <cell r="BS69">
            <v>6249.6985999999997</v>
          </cell>
          <cell r="BT69">
            <v>1099.4947</v>
          </cell>
          <cell r="BU69">
            <v>17390.3485</v>
          </cell>
          <cell r="BV69">
            <v>16290.853800000001</v>
          </cell>
          <cell r="BW69">
            <v>202470.06030000001</v>
          </cell>
          <cell r="BX69">
            <v>156331.48490000001</v>
          </cell>
          <cell r="BY69">
            <v>106756.1131</v>
          </cell>
          <cell r="BZ69">
            <v>49582.034399999997</v>
          </cell>
          <cell r="CA69">
            <v>42521.888500000001</v>
          </cell>
          <cell r="CB69">
            <v>45532.277900000001</v>
          </cell>
          <cell r="CC69">
            <v>2767.2040999999999</v>
          </cell>
          <cell r="CD69">
            <v>75581.760200000004</v>
          </cell>
          <cell r="CE69">
            <v>72814.556100000002</v>
          </cell>
          <cell r="CF69">
            <v>2289851.3283000002</v>
          </cell>
          <cell r="CG69">
            <v>1821320.7128000001</v>
          </cell>
          <cell r="CH69">
            <v>1268382.3489999999</v>
          </cell>
          <cell r="CI69">
            <v>552945.41159999999</v>
          </cell>
          <cell r="CJ69">
            <v>495667.6936</v>
          </cell>
          <cell r="CK69">
            <v>505527.79859999998</v>
          </cell>
          <cell r="CL69">
            <v>-26638.473900000001</v>
          </cell>
          <cell r="CM69">
            <v>575343.23690000002</v>
          </cell>
          <cell r="CN69">
            <v>601981.71070000005</v>
          </cell>
          <cell r="CO69">
            <v>3057408.0778000001</v>
          </cell>
          <cell r="CP69">
            <v>2357256.8462999999</v>
          </cell>
          <cell r="CQ69">
            <v>1742930.0818</v>
          </cell>
          <cell r="CR69">
            <v>614410.11719999998</v>
          </cell>
          <cell r="CS69">
            <v>569493.49910000002</v>
          </cell>
          <cell r="CT69">
            <v>591270.89850000001</v>
          </cell>
          <cell r="CU69">
            <v>132348.9283</v>
          </cell>
          <cell r="CV69">
            <v>1185025.557</v>
          </cell>
          <cell r="CW69">
            <v>1052676.6287</v>
          </cell>
          <cell r="CX69">
            <v>331192.95069999999</v>
          </cell>
          <cell r="CY69">
            <v>304716.16509999998</v>
          </cell>
          <cell r="CZ69">
            <v>232312.68220000001</v>
          </cell>
          <cell r="DA69">
            <v>72532.778300000005</v>
          </cell>
          <cell r="DB69">
            <v>59811.442999999999</v>
          </cell>
          <cell r="DC69">
            <v>68168.719800000006</v>
          </cell>
          <cell r="DD69">
            <v>-33624.112300000001</v>
          </cell>
          <cell r="DE69">
            <v>65982.974199999997</v>
          </cell>
          <cell r="DF69">
            <v>99607.086500000005</v>
          </cell>
          <cell r="DG69">
            <v>214275.9791</v>
          </cell>
          <cell r="DH69">
            <v>163146.39799999999</v>
          </cell>
          <cell r="DI69">
            <v>116556.8201</v>
          </cell>
          <cell r="DJ69">
            <v>46614.935700000002</v>
          </cell>
          <cell r="DK69">
            <v>42548.763700000003</v>
          </cell>
          <cell r="DL69">
            <v>48195.113899999997</v>
          </cell>
          <cell r="DM69">
            <v>8646.3639000000003</v>
          </cell>
          <cell r="DN69">
            <v>158691.48560000001</v>
          </cell>
          <cell r="DO69">
            <v>150045.12169999999</v>
          </cell>
          <cell r="DP69">
            <v>13034.9645</v>
          </cell>
          <cell r="DQ69">
            <v>9723.7337000000007</v>
          </cell>
          <cell r="DR69">
            <v>6510.5084999999999</v>
          </cell>
          <cell r="DS69">
            <v>3214.0104000000001</v>
          </cell>
          <cell r="DT69">
            <v>1894.0923</v>
          </cell>
          <cell r="DU69">
            <v>1924.3484000000001</v>
          </cell>
          <cell r="DV69">
            <v>1403.2225000000001</v>
          </cell>
          <cell r="DW69">
            <v>6479.4697999999999</v>
          </cell>
          <cell r="DX69">
            <v>5076.2473</v>
          </cell>
          <cell r="DY69">
            <v>193921.94279999999</v>
          </cell>
          <cell r="DZ69">
            <v>132379.4087</v>
          </cell>
          <cell r="EA69">
            <v>93525.097800000003</v>
          </cell>
          <cell r="EB69">
            <v>38832.348100000003</v>
          </cell>
          <cell r="EC69">
            <v>39192.587</v>
          </cell>
          <cell r="ED69">
            <v>40758.299800000001</v>
          </cell>
          <cell r="EE69">
            <v>22038.757399999999</v>
          </cell>
          <cell r="EF69">
            <v>191862.0576</v>
          </cell>
          <cell r="EG69">
            <v>169823.3002</v>
          </cell>
          <cell r="EH69">
            <v>208410.73389999999</v>
          </cell>
          <cell r="EI69">
            <v>167433.74170000001</v>
          </cell>
          <cell r="EJ69">
            <v>118801.88310000001</v>
          </cell>
          <cell r="EK69">
            <v>48636.598599999998</v>
          </cell>
          <cell r="EL69">
            <v>37426.28</v>
          </cell>
          <cell r="EM69">
            <v>38138.962899999999</v>
          </cell>
          <cell r="EN69">
            <v>3750.7660000000001</v>
          </cell>
          <cell r="EO69">
            <v>66464.774799999999</v>
          </cell>
          <cell r="EP69">
            <v>62714.008800000003</v>
          </cell>
          <cell r="EQ69">
            <v>2048833.8156000001</v>
          </cell>
          <cell r="ER69">
            <v>1677721.6603000001</v>
          </cell>
          <cell r="ES69">
            <v>1252323.6439</v>
          </cell>
          <cell r="ET69">
            <v>425389.66310000001</v>
          </cell>
          <cell r="EU69">
            <v>405922.98200000002</v>
          </cell>
          <cell r="EV69">
            <v>418129.13339999999</v>
          </cell>
          <cell r="EW69">
            <v>-32831.873</v>
          </cell>
          <cell r="EX69">
            <v>467537.52669999999</v>
          </cell>
          <cell r="EY69">
            <v>500369.39970000001</v>
          </cell>
          <cell r="EZ69">
            <v>4300517.9093000004</v>
          </cell>
          <cell r="FA69">
            <v>3383744.9964000001</v>
          </cell>
          <cell r="FB69">
            <v>2527011.9797999999</v>
          </cell>
          <cell r="FC69">
            <v>856761.51850000001</v>
          </cell>
          <cell r="FD69">
            <v>927078.65280000004</v>
          </cell>
          <cell r="FE69">
            <v>971210.78659999999</v>
          </cell>
          <cell r="FF69">
            <v>-7788.15</v>
          </cell>
          <cell r="FG69">
            <v>539397.71420000005</v>
          </cell>
          <cell r="FH69">
            <v>547185.86419999995</v>
          </cell>
          <cell r="FI69">
            <v>1412929.3044</v>
          </cell>
          <cell r="FJ69">
            <v>935118.28720000002</v>
          </cell>
          <cell r="FK69">
            <v>725418.49430000002</v>
          </cell>
          <cell r="FL69">
            <v>209686.5926</v>
          </cell>
          <cell r="FM69">
            <v>408900.23639999999</v>
          </cell>
          <cell r="FN69">
            <v>434951.20010000002</v>
          </cell>
          <cell r="FO69">
            <v>66523.786600000007</v>
          </cell>
          <cell r="FP69">
            <v>659843.82090000005</v>
          </cell>
          <cell r="FQ69">
            <v>593320.03419999999</v>
          </cell>
          <cell r="FR69">
            <v>38617.67</v>
          </cell>
          <cell r="FS69">
            <v>30261.417600000001</v>
          </cell>
          <cell r="FT69">
            <v>22859.319100000001</v>
          </cell>
          <cell r="FU69">
            <v>7417.8071</v>
          </cell>
          <cell r="FV69">
            <v>9094.1314999999995</v>
          </cell>
          <cell r="FW69">
            <v>8814.5311999999994</v>
          </cell>
          <cell r="FX69">
            <v>-642.75250000000005</v>
          </cell>
          <cell r="FY69">
            <v>17420.2994</v>
          </cell>
          <cell r="FZ69">
            <v>18063.051899999999</v>
          </cell>
          <cell r="GA69">
            <v>61159.519399999997</v>
          </cell>
          <cell r="GB69">
            <v>53991.719599999997</v>
          </cell>
          <cell r="GC69">
            <v>41237.155899999998</v>
          </cell>
          <cell r="GD69">
            <v>12755.0005</v>
          </cell>
          <cell r="GE69">
            <v>7890.5496000000003</v>
          </cell>
          <cell r="GF69">
            <v>10340.7083</v>
          </cell>
          <cell r="GG69">
            <v>-889.64089999999999</v>
          </cell>
          <cell r="GH69">
            <v>34343.220999999998</v>
          </cell>
          <cell r="GI69">
            <v>35232.861900000004</v>
          </cell>
          <cell r="GJ69">
            <v>41388.509599999998</v>
          </cell>
          <cell r="GK69">
            <v>21100.706699999999</v>
          </cell>
          <cell r="GL69">
            <v>13806.737999999999</v>
          </cell>
          <cell r="GM69">
            <v>7293.7147999999997</v>
          </cell>
          <cell r="GN69">
            <v>6465.7718999999997</v>
          </cell>
          <cell r="GO69">
            <v>7381.4148999999998</v>
          </cell>
          <cell r="GP69">
            <v>13825.027599999999</v>
          </cell>
          <cell r="GQ69">
            <v>68628.155599999998</v>
          </cell>
          <cell r="GR69">
            <v>54803.127899999999</v>
          </cell>
          <cell r="GS69">
            <v>1656355.2041</v>
          </cell>
          <cell r="GT69">
            <v>1298798.3147</v>
          </cell>
          <cell r="GU69">
            <v>1098368.4325000001</v>
          </cell>
          <cell r="GV69">
            <v>200379.57819999999</v>
          </cell>
          <cell r="GW69">
            <v>371636.66700000002</v>
          </cell>
          <cell r="GX69">
            <v>358868.44500000001</v>
          </cell>
          <cell r="GY69">
            <v>-39462.3465</v>
          </cell>
          <cell r="GZ69">
            <v>422576.49540000001</v>
          </cell>
          <cell r="HA69">
            <v>462038.842</v>
          </cell>
          <cell r="HB69">
            <v>738446.94160000002</v>
          </cell>
          <cell r="HC69">
            <v>534380.603</v>
          </cell>
          <cell r="HD69">
            <v>339771.95809999999</v>
          </cell>
          <cell r="HE69">
            <v>194601.90719999999</v>
          </cell>
          <cell r="HF69">
            <v>153868.26920000001</v>
          </cell>
          <cell r="HG69">
            <v>158124.9712</v>
          </cell>
          <cell r="HH69">
            <v>50465.688499999997</v>
          </cell>
          <cell r="HI69">
            <v>476073.83149999997</v>
          </cell>
          <cell r="HJ69">
            <v>425608.14309999999</v>
          </cell>
          <cell r="HK69">
            <v>134670.67300000001</v>
          </cell>
          <cell r="HL69">
            <v>103244.4345</v>
          </cell>
          <cell r="HM69">
            <v>77159.256800000003</v>
          </cell>
          <cell r="HN69">
            <v>26084.883699999998</v>
          </cell>
          <cell r="HO69">
            <v>25427.180499999999</v>
          </cell>
          <cell r="HP69">
            <v>25777.280500000001</v>
          </cell>
          <cell r="HQ69">
            <v>5911.3969999999999</v>
          </cell>
          <cell r="HR69">
            <v>40016.3923</v>
          </cell>
          <cell r="HS69">
            <v>34104.995300000002</v>
          </cell>
          <cell r="HT69">
            <v>281187.66230000003</v>
          </cell>
          <cell r="HU69">
            <v>173549.9167</v>
          </cell>
          <cell r="HV69">
            <v>114426.18</v>
          </cell>
          <cell r="HW69">
            <v>59130.237099999998</v>
          </cell>
          <cell r="HX69">
            <v>69938.556299999997</v>
          </cell>
          <cell r="HY69">
            <v>62782.5553</v>
          </cell>
          <cell r="HZ69">
            <v>37552.5458</v>
          </cell>
          <cell r="IA69">
            <v>111961.67570000001</v>
          </cell>
          <cell r="IB69">
            <v>74409.1299</v>
          </cell>
          <cell r="IC69">
            <v>772860.77410000004</v>
          </cell>
          <cell r="ID69">
            <v>628333.39049999998</v>
          </cell>
          <cell r="IE69">
            <v>479797.60550000001</v>
          </cell>
          <cell r="IF69">
            <v>148528.58259999999</v>
          </cell>
          <cell r="IG69">
            <v>155985.2617</v>
          </cell>
          <cell r="IH69">
            <v>162493.44279999999</v>
          </cell>
          <cell r="II69">
            <v>-10838.473400000001</v>
          </cell>
          <cell r="IJ69">
            <v>283661.29300000001</v>
          </cell>
          <cell r="IK69">
            <v>294499.76640000002</v>
          </cell>
          <cell r="IL69">
            <v>283297.61739999999</v>
          </cell>
          <cell r="IM69">
            <v>245678.95559999999</v>
          </cell>
          <cell r="IN69">
            <v>185637.8504</v>
          </cell>
          <cell r="IO69">
            <v>60203.748</v>
          </cell>
          <cell r="IP69">
            <v>59161.847900000001</v>
          </cell>
          <cell r="IQ69">
            <v>59972.930200000003</v>
          </cell>
          <cell r="IR69">
            <v>-21475.444500000001</v>
          </cell>
          <cell r="IS69">
            <v>79357.791899999997</v>
          </cell>
          <cell r="IT69">
            <v>100833.23639999999</v>
          </cell>
          <cell r="IU69">
            <v>128271.1862</v>
          </cell>
          <cell r="IV69">
            <v>102681.1713</v>
          </cell>
          <cell r="IW69">
            <v>76935.661200000002</v>
          </cell>
          <cell r="IX69">
            <v>25745.644899999999</v>
          </cell>
          <cell r="IY69">
            <v>26543.670099999999</v>
          </cell>
          <cell r="IZ69">
            <v>26513.829699999998</v>
          </cell>
          <cell r="JA69">
            <v>-911.46569999999997</v>
          </cell>
          <cell r="JB69">
            <v>89358.301399999997</v>
          </cell>
          <cell r="JC69">
            <v>90269.767099999997</v>
          </cell>
          <cell r="JD69">
            <v>56245.338000000003</v>
          </cell>
          <cell r="JE69">
            <v>43337.341500000002</v>
          </cell>
          <cell r="JF69">
            <v>31703.3737</v>
          </cell>
          <cell r="JG69">
            <v>11634.044</v>
          </cell>
          <cell r="JH69">
            <v>13503.3357</v>
          </cell>
          <cell r="JI69">
            <v>13879.525299999999</v>
          </cell>
          <cell r="JJ69">
            <v>-534.66240000000005</v>
          </cell>
          <cell r="JK69">
            <v>33258.162400000001</v>
          </cell>
          <cell r="JL69">
            <v>33792.824699999997</v>
          </cell>
          <cell r="JM69">
            <v>1473162.5449000001</v>
          </cell>
          <cell r="JN69">
            <v>1153796.8884999999</v>
          </cell>
          <cell r="JO69">
            <v>853984.90619999997</v>
          </cell>
          <cell r="JP69">
            <v>299894.45809999999</v>
          </cell>
          <cell r="JQ69">
            <v>343353.30969999998</v>
          </cell>
          <cell r="JR69">
            <v>339784.0221</v>
          </cell>
          <cell r="JS69">
            <v>-23710.678100000001</v>
          </cell>
          <cell r="JT69">
            <v>351111.4608</v>
          </cell>
          <cell r="JU69">
            <v>374822.13900000002</v>
          </cell>
          <cell r="JV69">
            <v>372508.46519999998</v>
          </cell>
          <cell r="JW69">
            <v>275422.28590000002</v>
          </cell>
          <cell r="JX69">
            <v>177601.65470000001</v>
          </cell>
          <cell r="JY69">
            <v>97827.436100000006</v>
          </cell>
          <cell r="JZ69">
            <v>79053.542499999996</v>
          </cell>
          <cell r="KA69">
            <v>84512.446800000005</v>
          </cell>
          <cell r="KB69">
            <v>18118.242699999999</v>
          </cell>
          <cell r="KC69">
            <v>159650.67800000001</v>
          </cell>
          <cell r="KD69">
            <v>141532.43530000001</v>
          </cell>
          <cell r="KE69">
            <v>403144.49219999998</v>
          </cell>
          <cell r="KF69">
            <v>267476.79200000002</v>
          </cell>
          <cell r="KG69">
            <v>219803.64439999999</v>
          </cell>
          <cell r="KH69">
            <v>47674.019</v>
          </cell>
          <cell r="KI69">
            <v>104706.85060000001</v>
          </cell>
          <cell r="KJ69">
            <v>90792.095700000005</v>
          </cell>
          <cell r="KK69">
            <v>30655.048200000001</v>
          </cell>
          <cell r="KL69">
            <v>235392.61850000001</v>
          </cell>
          <cell r="KM69">
            <v>204737.57029999999</v>
          </cell>
          <cell r="KN69">
            <v>1161757.4661000001</v>
          </cell>
          <cell r="KO69">
            <v>902686.05500000005</v>
          </cell>
          <cell r="KP69">
            <v>717403.95220000006</v>
          </cell>
          <cell r="KQ69">
            <v>185479.80360000001</v>
          </cell>
          <cell r="KS69">
            <v>255826.43470000001</v>
          </cell>
          <cell r="KT69">
            <v>-9973.3696999999993</v>
          </cell>
          <cell r="KU69">
            <v>253503.42790000001</v>
          </cell>
          <cell r="KV69">
            <v>268436.88329999999</v>
          </cell>
          <cell r="KW69">
            <v>2237357.5841999999</v>
          </cell>
          <cell r="KX69">
            <v>1939467.4301</v>
          </cell>
          <cell r="KY69">
            <v>1447452.7213999999</v>
          </cell>
          <cell r="KZ69">
            <v>492007.9081</v>
          </cell>
          <cell r="LA69">
            <v>327772.62040000001</v>
          </cell>
          <cell r="LB69">
            <v>348134.32939999999</v>
          </cell>
          <cell r="LC69">
            <v>-29192.710500000001</v>
          </cell>
          <cell r="LD69">
            <v>609658.44240000006</v>
          </cell>
          <cell r="LE69">
            <v>638851.15280000004</v>
          </cell>
          <cell r="LF69">
            <v>14617298.587099999</v>
          </cell>
          <cell r="LG69">
            <v>12517834.6581</v>
          </cell>
          <cell r="LH69">
            <v>10010686.7611</v>
          </cell>
          <cell r="LI69">
            <v>2507390.3753</v>
          </cell>
          <cell r="LJ69">
            <v>2543942.1650999999</v>
          </cell>
          <cell r="LK69">
            <v>2695880.2996</v>
          </cell>
          <cell r="LL69">
            <v>-439867.20649999997</v>
          </cell>
          <cell r="LM69">
            <v>1646431.9399000001</v>
          </cell>
          <cell r="LN69">
            <v>2086299.1464</v>
          </cell>
          <cell r="LO69">
            <v>686290.34100000001</v>
          </cell>
          <cell r="LP69">
            <v>543934.31279999996</v>
          </cell>
          <cell r="LS69">
            <v>100960.2659</v>
          </cell>
          <cell r="LT69">
            <v>99618.4568</v>
          </cell>
          <cell r="LU69">
            <v>35991.828999999998</v>
          </cell>
          <cell r="LV69">
            <v>125638.2113</v>
          </cell>
          <cell r="LW69">
            <v>89646.382199999993</v>
          </cell>
          <cell r="LX69">
            <v>2606818.8621</v>
          </cell>
          <cell r="LY69">
            <v>2101891.1702999999</v>
          </cell>
          <cell r="LZ69">
            <v>1589095.0723999999</v>
          </cell>
          <cell r="MA69">
            <v>512944.2732</v>
          </cell>
          <cell r="MB69">
            <v>474480.81209999998</v>
          </cell>
          <cell r="MC69">
            <v>488401.63089999999</v>
          </cell>
          <cell r="MD69">
            <v>22862.657500000001</v>
          </cell>
          <cell r="ME69">
            <v>272614.42009999999</v>
          </cell>
          <cell r="MF69">
            <v>249751.76259999999</v>
          </cell>
          <cell r="MG69">
            <v>109284.75169999999</v>
          </cell>
          <cell r="MH69">
            <v>87553.396500000003</v>
          </cell>
          <cell r="MI69">
            <v>69688.354000000007</v>
          </cell>
          <cell r="MJ69">
            <v>17874.573799999998</v>
          </cell>
          <cell r="MK69">
            <v>30333.537499999999</v>
          </cell>
          <cell r="ML69">
            <v>29793.303599999999</v>
          </cell>
          <cell r="MM69">
            <v>-9211.1998000000003</v>
          </cell>
          <cell r="MN69">
            <v>49907.6564</v>
          </cell>
          <cell r="MO69">
            <v>59118.856200000002</v>
          </cell>
          <cell r="MP69">
            <v>2827.3236999999999</v>
          </cell>
          <cell r="MQ69">
            <v>2348.9094</v>
          </cell>
          <cell r="MR69">
            <v>1830.6130000000001</v>
          </cell>
          <cell r="MS69">
            <v>518.35979999999995</v>
          </cell>
          <cell r="MT69">
            <v>1240.5151000000001</v>
          </cell>
          <cell r="MU69">
            <v>1089.905</v>
          </cell>
          <cell r="MV69">
            <v>-759.90570000000002</v>
          </cell>
          <cell r="MW69">
            <v>876.95410000000004</v>
          </cell>
          <cell r="MX69">
            <v>1636.8598999999999</v>
          </cell>
          <cell r="MY69">
            <v>468475.59220000001</v>
          </cell>
          <cell r="MZ69">
            <v>374085.76980000001</v>
          </cell>
          <cell r="NA69">
            <v>310057.41340000002</v>
          </cell>
          <cell r="NB69">
            <v>64028.236299999997</v>
          </cell>
          <cell r="NC69">
            <v>94957.779899999994</v>
          </cell>
          <cell r="ND69">
            <v>96317.809399999998</v>
          </cell>
          <cell r="NE69">
            <v>-792.76900000000001</v>
          </cell>
          <cell r="NF69">
            <v>78393.398199999996</v>
          </cell>
          <cell r="NG69">
            <v>79186.167199999996</v>
          </cell>
          <cell r="NH69">
            <v>55161.786500000002</v>
          </cell>
          <cell r="NI69">
            <v>45409.942499999997</v>
          </cell>
          <cell r="NJ69">
            <v>36095.6204</v>
          </cell>
          <cell r="NK69">
            <v>9318.6795999999995</v>
          </cell>
          <cell r="NL69">
            <v>9203.0036</v>
          </cell>
          <cell r="NM69">
            <v>10915.0501</v>
          </cell>
          <cell r="NN69">
            <v>477.50240000000002</v>
          </cell>
          <cell r="NO69">
            <v>17566.4274</v>
          </cell>
          <cell r="NP69">
            <v>17088.924999999999</v>
          </cell>
          <cell r="NQ69">
            <v>86172.720100000006</v>
          </cell>
          <cell r="NR69">
            <v>69285.275699999998</v>
          </cell>
          <cell r="NS69">
            <v>51785.841099999998</v>
          </cell>
          <cell r="NT69">
            <v>17501.3436</v>
          </cell>
          <cell r="NU69">
            <v>21461.084599999998</v>
          </cell>
          <cell r="NV69">
            <v>21240.897199999999</v>
          </cell>
          <cell r="NW69">
            <v>-4657.3667999999998</v>
          </cell>
          <cell r="NX69">
            <v>28489.1355</v>
          </cell>
          <cell r="NY69">
            <v>33146.502200000003</v>
          </cell>
          <cell r="NZ69">
            <v>27173.2179</v>
          </cell>
          <cell r="OA69">
            <v>22543.091</v>
          </cell>
          <cell r="OB69">
            <v>17441.239600000001</v>
          </cell>
          <cell r="OC69">
            <v>5100.5661</v>
          </cell>
          <cell r="OD69">
            <v>6168.1230999999998</v>
          </cell>
          <cell r="OE69">
            <v>6314.2249000000002</v>
          </cell>
          <cell r="OF69">
            <v>-1533.9973</v>
          </cell>
          <cell r="OG69">
            <v>13157.872300000001</v>
          </cell>
          <cell r="OH69">
            <v>14691.8696</v>
          </cell>
          <cell r="OI69">
            <v>4818081.7007999998</v>
          </cell>
          <cell r="OJ69">
            <v>3255019.75</v>
          </cell>
          <cell r="OK69">
            <v>2696610.7148000002</v>
          </cell>
          <cell r="OL69">
            <v>559104.74470000004</v>
          </cell>
          <cell r="OM69">
            <v>1840303.6487</v>
          </cell>
          <cell r="ON69">
            <v>1599244.5555</v>
          </cell>
          <cell r="OO69">
            <v>-241930.11859999999</v>
          </cell>
          <cell r="OP69">
            <v>1003289.1253</v>
          </cell>
          <cell r="OQ69">
            <v>1245219.2438000001</v>
          </cell>
          <cell r="OR69">
            <v>1883810.0456000001</v>
          </cell>
          <cell r="OS69">
            <v>1255776.068</v>
          </cell>
          <cell r="OT69">
            <v>1082233.7688</v>
          </cell>
          <cell r="OU69">
            <v>173542.29920000001</v>
          </cell>
          <cell r="OV69">
            <v>580682.50419999997</v>
          </cell>
          <cell r="OW69">
            <v>582244.23199999996</v>
          </cell>
          <cell r="OX69">
            <v>37343.004699999998</v>
          </cell>
          <cell r="OY69">
            <v>422411.07780000003</v>
          </cell>
          <cell r="OZ69">
            <v>385068.07309999998</v>
          </cell>
          <cell r="PA69">
            <v>11132.5807</v>
          </cell>
          <cell r="PB69">
            <v>8889.0791000000008</v>
          </cell>
          <cell r="PC69">
            <v>6676.88</v>
          </cell>
          <cell r="PD69">
            <v>2211.5783000000001</v>
          </cell>
          <cell r="PE69">
            <v>2230.2229000000002</v>
          </cell>
          <cell r="PF69">
            <v>1949.9494999999999</v>
          </cell>
          <cell r="PG69">
            <v>17.935400000000001</v>
          </cell>
          <cell r="PH69">
            <v>16528.167799999999</v>
          </cell>
          <cell r="PI69">
            <v>16510.232400000001</v>
          </cell>
          <cell r="PJ69">
            <v>22586.408599999999</v>
          </cell>
          <cell r="PK69">
            <v>21412.330099999999</v>
          </cell>
          <cell r="PL69">
            <v>16993.787899999999</v>
          </cell>
          <cell r="PM69">
            <v>4430.4948000000004</v>
          </cell>
          <cell r="PN69">
            <v>5938.1118999999999</v>
          </cell>
          <cell r="PO69">
            <v>5609.7359999999999</v>
          </cell>
          <cell r="PP69">
            <v>-4777.1414999999997</v>
          </cell>
          <cell r="PQ69">
            <v>7510.5030999999999</v>
          </cell>
          <cell r="PR69">
            <v>12287.6446</v>
          </cell>
          <cell r="PS69">
            <v>264504.56319999998</v>
          </cell>
          <cell r="PT69">
            <v>191187.6569</v>
          </cell>
          <cell r="PU69">
            <v>162139.82</v>
          </cell>
          <cell r="PV69">
            <v>29028.770799999998</v>
          </cell>
          <cell r="PW69">
            <v>50130.0216</v>
          </cell>
          <cell r="PX69">
            <v>55283.828099999999</v>
          </cell>
          <cell r="PY69">
            <v>23255.439399999999</v>
          </cell>
          <cell r="PZ69">
            <v>77237.8796</v>
          </cell>
          <cell r="QA69">
            <v>53982.4401</v>
          </cell>
          <cell r="QB69">
            <v>357460.9645</v>
          </cell>
          <cell r="QC69">
            <v>284652.78980000003</v>
          </cell>
          <cell r="QD69">
            <v>230740.99559999999</v>
          </cell>
          <cell r="QE69">
            <v>54046.18</v>
          </cell>
          <cell r="QF69">
            <v>94775.612099999998</v>
          </cell>
          <cell r="QG69">
            <v>92145.264599999995</v>
          </cell>
          <cell r="QH69">
            <v>-22145.711200000002</v>
          </cell>
          <cell r="QI69">
            <v>96338.680200000003</v>
          </cell>
          <cell r="QJ69">
            <v>118484.39139999999</v>
          </cell>
          <cell r="QK69">
            <v>3016818.9918999998</v>
          </cell>
          <cell r="QL69">
            <v>2151955.52</v>
          </cell>
          <cell r="QM69">
            <v>1571614.3363000001</v>
          </cell>
          <cell r="QN69">
            <v>579744.48800000001</v>
          </cell>
          <cell r="QO69">
            <v>542710.57750000001</v>
          </cell>
          <cell r="QP69">
            <v>623135.23759999999</v>
          </cell>
          <cell r="QQ69">
            <v>273366.03379999998</v>
          </cell>
          <cell r="QR69">
            <v>795270.88009999995</v>
          </cell>
          <cell r="QS69">
            <v>485602.26549999998</v>
          </cell>
          <cell r="QT69">
            <v>583098.82689999999</v>
          </cell>
          <cell r="QU69">
            <v>459218.14610000001</v>
          </cell>
          <cell r="QV69">
            <v>341174.13449999999</v>
          </cell>
          <cell r="QW69">
            <v>118044.0116</v>
          </cell>
          <cell r="QX69">
            <v>115935.86040000001</v>
          </cell>
          <cell r="QY69">
            <v>120467.6327</v>
          </cell>
          <cell r="QZ69">
            <v>11163.3058</v>
          </cell>
          <cell r="RA69">
            <v>159608.51190000001</v>
          </cell>
          <cell r="RB69">
            <v>148445.20610000001</v>
          </cell>
        </row>
        <row r="70">
          <cell r="A70">
            <v>2010</v>
          </cell>
          <cell r="B70" t="str">
            <v/>
          </cell>
          <cell r="C70">
            <v>943228.42050000001</v>
          </cell>
          <cell r="D70">
            <v>684090.98990000004</v>
          </cell>
          <cell r="E70">
            <v>516094.93599999999</v>
          </cell>
          <cell r="F70">
            <v>167996.054</v>
          </cell>
          <cell r="G70">
            <v>250023.55919999999</v>
          </cell>
          <cell r="H70">
            <v>245766.91260000001</v>
          </cell>
          <cell r="I70">
            <v>9112.5396999999994</v>
          </cell>
          <cell r="J70">
            <v>202194.378</v>
          </cell>
          <cell r="K70">
            <v>193081.8383</v>
          </cell>
          <cell r="L70">
            <v>351313.6961</v>
          </cell>
          <cell r="M70">
            <v>259952.68309999999</v>
          </cell>
          <cell r="N70">
            <v>187959.54459999999</v>
          </cell>
          <cell r="O70">
            <v>71993.126600000003</v>
          </cell>
          <cell r="P70">
            <v>79424.463300000003</v>
          </cell>
          <cell r="Q70">
            <v>75872.248500000002</v>
          </cell>
          <cell r="R70">
            <v>12311.874299999999</v>
          </cell>
          <cell r="S70">
            <v>180090.9901</v>
          </cell>
          <cell r="T70">
            <v>167779.1159</v>
          </cell>
          <cell r="U70">
            <v>434046.37560000003</v>
          </cell>
          <cell r="V70">
            <v>326275.9915</v>
          </cell>
          <cell r="W70">
            <v>223265.12770000001</v>
          </cell>
          <cell r="X70">
            <v>103010.86380000001</v>
          </cell>
          <cell r="Y70">
            <v>100380.936</v>
          </cell>
          <cell r="Z70">
            <v>96024.456999999995</v>
          </cell>
          <cell r="AA70">
            <v>7389.4480999999996</v>
          </cell>
          <cell r="AB70">
            <v>329224.45569999999</v>
          </cell>
          <cell r="AC70">
            <v>321835.00770000002</v>
          </cell>
          <cell r="AD70">
            <v>1363823.0163</v>
          </cell>
          <cell r="AE70">
            <v>1070321.1932000001</v>
          </cell>
          <cell r="AF70">
            <v>777434.13729999994</v>
          </cell>
          <cell r="AG70">
            <v>292887.05589999998</v>
          </cell>
          <cell r="AH70">
            <v>320252.79249999998</v>
          </cell>
          <cell r="AI70">
            <v>319969.5576</v>
          </cell>
          <cell r="AJ70">
            <v>-25628.671300000002</v>
          </cell>
          <cell r="AK70">
            <v>396283.37150000001</v>
          </cell>
          <cell r="AL70">
            <v>421912.0428</v>
          </cell>
          <cell r="AM70">
            <v>309886.43369999999</v>
          </cell>
          <cell r="AN70">
            <v>218263.87609999999</v>
          </cell>
          <cell r="AO70">
            <v>180740.53090000001</v>
          </cell>
          <cell r="AP70">
            <v>37523.345200000003</v>
          </cell>
          <cell r="AQ70">
            <v>71707.6777</v>
          </cell>
          <cell r="AR70">
            <v>66795.451400000005</v>
          </cell>
          <cell r="AS70">
            <v>19914.879799999999</v>
          </cell>
          <cell r="AT70">
            <v>116966.9831</v>
          </cell>
          <cell r="AU70">
            <v>97052.103300000002</v>
          </cell>
          <cell r="AV70">
            <v>289800.03659999999</v>
          </cell>
          <cell r="AW70">
            <v>202237.94270000001</v>
          </cell>
          <cell r="AX70">
            <v>141877.58670000001</v>
          </cell>
          <cell r="AY70">
            <v>60360.356</v>
          </cell>
          <cell r="AZ70">
            <v>78601.578200000004</v>
          </cell>
          <cell r="BA70">
            <v>77976.847800000003</v>
          </cell>
          <cell r="BB70">
            <v>8960.5156999999999</v>
          </cell>
          <cell r="BC70">
            <v>191353.57610000001</v>
          </cell>
          <cell r="BD70">
            <v>182393.06039999999</v>
          </cell>
          <cell r="BE70">
            <v>238548.30369999999</v>
          </cell>
          <cell r="BF70">
            <v>178858.86619999999</v>
          </cell>
          <cell r="BG70">
            <v>113578.1338</v>
          </cell>
          <cell r="BH70">
            <v>65280.732400000001</v>
          </cell>
          <cell r="BI70">
            <v>43120.125200000002</v>
          </cell>
          <cell r="BJ70">
            <v>43209.8315</v>
          </cell>
          <cell r="BK70">
            <v>16569.312300000001</v>
          </cell>
          <cell r="BL70">
            <v>120521.60890000001</v>
          </cell>
          <cell r="BM70">
            <v>103952.2966</v>
          </cell>
          <cell r="BN70">
            <v>29021.665199999999</v>
          </cell>
          <cell r="BO70">
            <v>20930.1165</v>
          </cell>
          <cell r="BP70">
            <v>15107.5051</v>
          </cell>
          <cell r="BQ70">
            <v>5822.6112000000003</v>
          </cell>
          <cell r="BR70">
            <v>6243.5379000000003</v>
          </cell>
          <cell r="BS70">
            <v>6111.9476999999997</v>
          </cell>
          <cell r="BT70">
            <v>1848.0179000000001</v>
          </cell>
          <cell r="BU70">
            <v>21601.807499999999</v>
          </cell>
          <cell r="BV70">
            <v>19753.7896</v>
          </cell>
          <cell r="BW70">
            <v>208920.57740000001</v>
          </cell>
          <cell r="BX70">
            <v>159440.70300000001</v>
          </cell>
          <cell r="BY70">
            <v>109955.2764</v>
          </cell>
          <cell r="BZ70">
            <v>49485.426599999999</v>
          </cell>
          <cell r="CA70">
            <v>46135.244100000004</v>
          </cell>
          <cell r="CB70">
            <v>46581.639000000003</v>
          </cell>
          <cell r="CC70">
            <v>2850.4866999999999</v>
          </cell>
          <cell r="CD70">
            <v>80255.581200000001</v>
          </cell>
          <cell r="CE70">
            <v>77405.094500000007</v>
          </cell>
          <cell r="CF70">
            <v>2334490.5518999998</v>
          </cell>
          <cell r="CG70">
            <v>1852300.2916999999</v>
          </cell>
          <cell r="CH70">
            <v>1292273.3607000001</v>
          </cell>
          <cell r="CI70">
            <v>560026.93099999998</v>
          </cell>
          <cell r="CJ70">
            <v>512334.1715</v>
          </cell>
          <cell r="CK70">
            <v>516048.92540000001</v>
          </cell>
          <cell r="CL70">
            <v>-30142.741300000002</v>
          </cell>
          <cell r="CM70">
            <v>625370.32880000002</v>
          </cell>
          <cell r="CN70">
            <v>655513.07010000001</v>
          </cell>
          <cell r="CO70">
            <v>3185176.2146999999</v>
          </cell>
          <cell r="CP70">
            <v>2378431.3450000002</v>
          </cell>
          <cell r="CQ70">
            <v>1755308.5800999999</v>
          </cell>
          <cell r="CR70">
            <v>623122.76489999995</v>
          </cell>
          <cell r="CS70">
            <v>639130.62289999996</v>
          </cell>
          <cell r="CT70">
            <v>622463.22320000001</v>
          </cell>
          <cell r="CU70">
            <v>167614.2469</v>
          </cell>
          <cell r="CV70">
            <v>1355785.3345999999</v>
          </cell>
          <cell r="CW70">
            <v>1188171.0877</v>
          </cell>
          <cell r="CX70">
            <v>313048.10159999999</v>
          </cell>
          <cell r="CY70">
            <v>286678.32740000001</v>
          </cell>
          <cell r="CZ70">
            <v>217168.63250000001</v>
          </cell>
          <cell r="DA70">
            <v>69509.694900000002</v>
          </cell>
          <cell r="DB70">
            <v>53369.195299999999</v>
          </cell>
          <cell r="DC70">
            <v>54980.756999999998</v>
          </cell>
          <cell r="DD70">
            <v>-26999.420999999998</v>
          </cell>
          <cell r="DE70">
            <v>69190.533599999995</v>
          </cell>
          <cell r="DF70">
            <v>96189.954700000002</v>
          </cell>
          <cell r="DG70">
            <v>215699.39689999999</v>
          </cell>
          <cell r="DH70">
            <v>159833.83549999999</v>
          </cell>
          <cell r="DI70">
            <v>113307.3042</v>
          </cell>
          <cell r="DJ70">
            <v>46526.531300000002</v>
          </cell>
          <cell r="DK70">
            <v>44440.9951</v>
          </cell>
          <cell r="DL70">
            <v>43632.955199999997</v>
          </cell>
          <cell r="DM70">
            <v>11424.5663</v>
          </cell>
          <cell r="DN70">
            <v>176335.1483</v>
          </cell>
          <cell r="DO70">
            <v>164910.58199999999</v>
          </cell>
          <cell r="DP70">
            <v>12587.099399999999</v>
          </cell>
          <cell r="DQ70">
            <v>9593.6831999999995</v>
          </cell>
          <cell r="DR70">
            <v>6486.7150000000001</v>
          </cell>
          <cell r="DS70">
            <v>3106.9681</v>
          </cell>
          <cell r="DT70">
            <v>1750.1213</v>
          </cell>
          <cell r="DU70">
            <v>1769.1243999999999</v>
          </cell>
          <cell r="DV70">
            <v>1243.2949000000001</v>
          </cell>
          <cell r="DW70">
            <v>6543.3136999999997</v>
          </cell>
          <cell r="DX70">
            <v>5300.0187999999998</v>
          </cell>
          <cell r="DY70">
            <v>197431.89069999999</v>
          </cell>
          <cell r="DZ70">
            <v>131038.22900000001</v>
          </cell>
          <cell r="EA70">
            <v>93943.882899999997</v>
          </cell>
          <cell r="EB70">
            <v>37094.345999999998</v>
          </cell>
          <cell r="EC70">
            <v>34041.519399999997</v>
          </cell>
          <cell r="ED70">
            <v>34632.187299999998</v>
          </cell>
          <cell r="EE70">
            <v>32807.017200000002</v>
          </cell>
          <cell r="EF70">
            <v>203392.92869999999</v>
          </cell>
          <cell r="EG70">
            <v>170585.91149999999</v>
          </cell>
          <cell r="EH70">
            <v>220031.88310000001</v>
          </cell>
          <cell r="EI70">
            <v>174505.95869999999</v>
          </cell>
          <cell r="EJ70">
            <v>124522.68090000001</v>
          </cell>
          <cell r="EK70">
            <v>49983.277900000001</v>
          </cell>
          <cell r="EL70">
            <v>41399.936699999998</v>
          </cell>
          <cell r="EM70">
            <v>41418.475100000003</v>
          </cell>
          <cell r="EN70">
            <v>4125.9876999999997</v>
          </cell>
          <cell r="EO70">
            <v>76402.195800000001</v>
          </cell>
          <cell r="EP70">
            <v>72276.208100000003</v>
          </cell>
          <cell r="EQ70">
            <v>2083936.4002</v>
          </cell>
          <cell r="ER70">
            <v>1693787.8145999999</v>
          </cell>
          <cell r="ES70">
            <v>1265476.6961000001</v>
          </cell>
          <cell r="ET70">
            <v>428311.11839999998</v>
          </cell>
          <cell r="EU70">
            <v>428869.84240000002</v>
          </cell>
          <cell r="EV70">
            <v>417292.09749999997</v>
          </cell>
          <cell r="EW70">
            <v>-38721.386200000001</v>
          </cell>
          <cell r="EX70">
            <v>522527.25180000003</v>
          </cell>
          <cell r="EY70">
            <v>561248.63800000004</v>
          </cell>
          <cell r="EZ70">
            <v>4480784.4068</v>
          </cell>
          <cell r="FA70">
            <v>3461047.8547999999</v>
          </cell>
          <cell r="FB70">
            <v>2587671.1091</v>
          </cell>
          <cell r="FC70">
            <v>873376.74560000002</v>
          </cell>
          <cell r="FD70">
            <v>954294.41559999995</v>
          </cell>
          <cell r="FE70">
            <v>955738.89419999998</v>
          </cell>
          <cell r="FF70">
            <v>65442.136500000001</v>
          </cell>
          <cell r="FG70">
            <v>673764.66220000002</v>
          </cell>
          <cell r="FH70">
            <v>608322.5257</v>
          </cell>
          <cell r="FI70">
            <v>1504724.4047999999</v>
          </cell>
          <cell r="FJ70">
            <v>974944.41449999996</v>
          </cell>
          <cell r="FK70">
            <v>757188.87300000002</v>
          </cell>
          <cell r="FL70">
            <v>217755.54149999999</v>
          </cell>
          <cell r="FM70">
            <v>481856.01620000001</v>
          </cell>
          <cell r="FN70">
            <v>458946.4852</v>
          </cell>
          <cell r="FO70">
            <v>47923.974099999999</v>
          </cell>
          <cell r="FP70">
            <v>743627.17370000004</v>
          </cell>
          <cell r="FQ70">
            <v>695703.19960000005</v>
          </cell>
          <cell r="FR70">
            <v>36890.131000000001</v>
          </cell>
          <cell r="FS70">
            <v>30064.521199999999</v>
          </cell>
          <cell r="FT70">
            <v>23265.459299999999</v>
          </cell>
          <cell r="FU70">
            <v>6799.0640000000003</v>
          </cell>
          <cell r="FV70">
            <v>7368.6156000000001</v>
          </cell>
          <cell r="FW70">
            <v>7075.4657999999999</v>
          </cell>
          <cell r="FX70">
            <v>-543.00580000000002</v>
          </cell>
          <cell r="FY70">
            <v>19762.028200000001</v>
          </cell>
          <cell r="FZ70">
            <v>20305.034</v>
          </cell>
          <cell r="GA70">
            <v>62066.045700000002</v>
          </cell>
          <cell r="GB70">
            <v>52075.715499999998</v>
          </cell>
          <cell r="GC70">
            <v>39724.122100000001</v>
          </cell>
          <cell r="GD70">
            <v>12351.5934</v>
          </cell>
          <cell r="GE70">
            <v>11236.797699999999</v>
          </cell>
          <cell r="GF70">
            <v>10493.2659</v>
          </cell>
          <cell r="GG70">
            <v>-1246.4674</v>
          </cell>
          <cell r="GH70">
            <v>39797.943800000001</v>
          </cell>
          <cell r="GI70">
            <v>41044.411200000002</v>
          </cell>
          <cell r="GJ70">
            <v>43402.047599999998</v>
          </cell>
          <cell r="GK70">
            <v>21366.700700000001</v>
          </cell>
          <cell r="GL70">
            <v>13973.0326</v>
          </cell>
          <cell r="GM70">
            <v>7393.6680999999999</v>
          </cell>
          <cell r="GN70">
            <v>7762.6779999999999</v>
          </cell>
          <cell r="GO70">
            <v>7642.3068999999996</v>
          </cell>
          <cell r="GP70">
            <v>14272.667799999999</v>
          </cell>
          <cell r="GQ70">
            <v>75746.594599999997</v>
          </cell>
          <cell r="GR70">
            <v>61473.926800000001</v>
          </cell>
          <cell r="GS70">
            <v>1741129.4203000001</v>
          </cell>
          <cell r="GT70">
            <v>1342771.8504999999</v>
          </cell>
          <cell r="GU70">
            <v>1137817.1808</v>
          </cell>
          <cell r="GV70">
            <v>204954.6697</v>
          </cell>
          <cell r="GW70">
            <v>396857.28259999998</v>
          </cell>
          <cell r="GX70">
            <v>375782.74920000002</v>
          </cell>
          <cell r="GY70">
            <v>-23766.224099999999</v>
          </cell>
          <cell r="GZ70">
            <v>517074.77840000001</v>
          </cell>
          <cell r="HA70">
            <v>540841.00260000001</v>
          </cell>
          <cell r="HB70">
            <v>748362.36</v>
          </cell>
          <cell r="HC70">
            <v>536524.20429999998</v>
          </cell>
          <cell r="HD70">
            <v>340128.94640000002</v>
          </cell>
          <cell r="HE70">
            <v>196395.2579</v>
          </cell>
          <cell r="HF70">
            <v>151331.03219999999</v>
          </cell>
          <cell r="HG70">
            <v>147401.81570000001</v>
          </cell>
          <cell r="HH70">
            <v>60507.123500000002</v>
          </cell>
          <cell r="HI70">
            <v>522384.41070000001</v>
          </cell>
          <cell r="HJ70">
            <v>461877.28720000002</v>
          </cell>
          <cell r="HK70">
            <v>135972.65609999999</v>
          </cell>
          <cell r="HL70">
            <v>105546.3397</v>
          </cell>
          <cell r="HM70">
            <v>78965.922500000001</v>
          </cell>
          <cell r="HN70">
            <v>26580.4172</v>
          </cell>
          <cell r="HO70">
            <v>27306.285500000002</v>
          </cell>
          <cell r="HP70">
            <v>26730.135900000001</v>
          </cell>
          <cell r="HQ70">
            <v>3120.0309000000002</v>
          </cell>
          <cell r="HR70">
            <v>41145.2399</v>
          </cell>
          <cell r="HS70">
            <v>38025.2091</v>
          </cell>
          <cell r="HT70">
            <v>283161.1324</v>
          </cell>
          <cell r="HU70">
            <v>179213.65770000001</v>
          </cell>
          <cell r="HV70">
            <v>118786.484</v>
          </cell>
          <cell r="HW70">
            <v>60427.173699999999</v>
          </cell>
          <cell r="HX70">
            <v>72034.852799999993</v>
          </cell>
          <cell r="HY70">
            <v>58751.139000000003</v>
          </cell>
          <cell r="HZ70">
            <v>31912.621999999999</v>
          </cell>
          <cell r="IA70">
            <v>112584.4237</v>
          </cell>
          <cell r="IB70">
            <v>80671.801699999996</v>
          </cell>
          <cell r="IC70">
            <v>800737.30779999995</v>
          </cell>
          <cell r="ID70">
            <v>646073.40579999995</v>
          </cell>
          <cell r="IE70">
            <v>492975.19020000001</v>
          </cell>
          <cell r="IF70">
            <v>153098.21549999999</v>
          </cell>
          <cell r="IG70">
            <v>170663.15760000001</v>
          </cell>
          <cell r="IH70">
            <v>162423.63519999999</v>
          </cell>
          <cell r="II70">
            <v>-15999.255499999999</v>
          </cell>
          <cell r="IJ70">
            <v>320736.37359999999</v>
          </cell>
          <cell r="IK70">
            <v>336735.62910000002</v>
          </cell>
          <cell r="IL70">
            <v>288220.26990000001</v>
          </cell>
          <cell r="IM70">
            <v>249364.36319999999</v>
          </cell>
          <cell r="IN70">
            <v>190010.7181</v>
          </cell>
          <cell r="IO70">
            <v>59353.645100000002</v>
          </cell>
          <cell r="IP70">
            <v>60889.417200000004</v>
          </cell>
          <cell r="IQ70">
            <v>59297.923799999997</v>
          </cell>
          <cell r="IR70">
            <v>-22033.510399999999</v>
          </cell>
          <cell r="IS70">
            <v>86665.843399999998</v>
          </cell>
          <cell r="IT70">
            <v>108699.3538</v>
          </cell>
          <cell r="IU70">
            <v>135609.3817</v>
          </cell>
          <cell r="IV70">
            <v>103654.7715</v>
          </cell>
          <cell r="IW70">
            <v>77557.128200000006</v>
          </cell>
          <cell r="IX70">
            <v>26097.6433</v>
          </cell>
          <cell r="IY70">
            <v>32375.158299999999</v>
          </cell>
          <cell r="IZ70">
            <v>28670.566500000001</v>
          </cell>
          <cell r="JA70">
            <v>-420.548</v>
          </cell>
          <cell r="JB70">
            <v>104849.0719</v>
          </cell>
          <cell r="JC70">
            <v>105269.61990000001</v>
          </cell>
          <cell r="JD70">
            <v>57001.133900000001</v>
          </cell>
          <cell r="JE70">
            <v>43651.578699999998</v>
          </cell>
          <cell r="JF70">
            <v>32012.2114</v>
          </cell>
          <cell r="JG70">
            <v>11639.3673</v>
          </cell>
          <cell r="JH70">
            <v>12746.3891</v>
          </cell>
          <cell r="JI70">
            <v>12016.7426</v>
          </cell>
          <cell r="JJ70">
            <v>603.16610000000003</v>
          </cell>
          <cell r="JK70">
            <v>36637.3776</v>
          </cell>
          <cell r="JL70">
            <v>36034.211499999998</v>
          </cell>
          <cell r="JM70">
            <v>1475563.9506000001</v>
          </cell>
          <cell r="JN70">
            <v>1161590.7309999999</v>
          </cell>
          <cell r="JO70">
            <v>857139.06259999995</v>
          </cell>
          <cell r="JP70">
            <v>304451.66840000002</v>
          </cell>
          <cell r="JQ70">
            <v>329096.00689999998</v>
          </cell>
          <cell r="JR70">
            <v>321509.85340000002</v>
          </cell>
          <cell r="JS70">
            <v>-15122.7873</v>
          </cell>
          <cell r="JT70">
            <v>382933.625</v>
          </cell>
          <cell r="JU70">
            <v>398056.41230000003</v>
          </cell>
          <cell r="JV70">
            <v>395563.1237</v>
          </cell>
          <cell r="JW70">
            <v>284410.34389999998</v>
          </cell>
          <cell r="JX70">
            <v>185294.77929999999</v>
          </cell>
          <cell r="JY70">
            <v>99115.564599999998</v>
          </cell>
          <cell r="JZ70">
            <v>91836.063200000004</v>
          </cell>
          <cell r="KA70">
            <v>89968.654999999999</v>
          </cell>
          <cell r="KB70">
            <v>19316.716700000001</v>
          </cell>
          <cell r="KC70">
            <v>176946.62040000001</v>
          </cell>
          <cell r="KD70">
            <v>157629.9037</v>
          </cell>
          <cell r="KE70">
            <v>415249.7083</v>
          </cell>
          <cell r="KF70">
            <v>271812.08590000001</v>
          </cell>
          <cell r="KG70">
            <v>223634.40710000001</v>
          </cell>
          <cell r="KH70">
            <v>48177.678699999997</v>
          </cell>
          <cell r="KI70">
            <v>99092.435400000002</v>
          </cell>
          <cell r="KJ70">
            <v>94791.685500000007</v>
          </cell>
          <cell r="KK70">
            <v>44345.186999999998</v>
          </cell>
          <cell r="KL70">
            <v>265617.25429999997</v>
          </cell>
          <cell r="KM70">
            <v>221272.0673</v>
          </cell>
          <cell r="KN70">
            <v>1260360.1461</v>
          </cell>
          <cell r="KO70">
            <v>983444.36609999998</v>
          </cell>
          <cell r="KP70">
            <v>794734.94830000005</v>
          </cell>
          <cell r="KQ70">
            <v>188709.4179</v>
          </cell>
          <cell r="KS70">
            <v>313427.97350000002</v>
          </cell>
          <cell r="KT70">
            <v>-63038.189200000001</v>
          </cell>
          <cell r="KU70">
            <v>257728.62409999999</v>
          </cell>
          <cell r="KV70">
            <v>320766.81329999998</v>
          </cell>
          <cell r="KW70">
            <v>2280975.3509999998</v>
          </cell>
          <cell r="KX70">
            <v>1959535.3961</v>
          </cell>
          <cell r="KY70">
            <v>1465509.4375</v>
          </cell>
          <cell r="KZ70">
            <v>494025.95870000002</v>
          </cell>
          <cell r="LA70">
            <v>366974.68320000003</v>
          </cell>
          <cell r="LB70">
            <v>360511.62520000001</v>
          </cell>
          <cell r="LC70">
            <v>-45536.152199999997</v>
          </cell>
          <cell r="LD70">
            <v>644947.40480000002</v>
          </cell>
          <cell r="LE70">
            <v>690483.55700000003</v>
          </cell>
          <cell r="LF70">
            <v>14992052</v>
          </cell>
          <cell r="LG70">
            <v>12695979</v>
          </cell>
          <cell r="LH70">
            <v>10185836</v>
          </cell>
          <cell r="LI70">
            <v>2510143</v>
          </cell>
          <cell r="LJ70">
            <v>2809976</v>
          </cell>
          <cell r="LK70">
            <v>2756059</v>
          </cell>
          <cell r="LL70">
            <v>-513903</v>
          </cell>
          <cell r="LM70">
            <v>1846280</v>
          </cell>
          <cell r="LN70">
            <v>2360183</v>
          </cell>
          <cell r="LO70">
            <v>755779.9706</v>
          </cell>
          <cell r="LP70">
            <v>600072.91639999999</v>
          </cell>
          <cell r="LS70">
            <v>133814.8781</v>
          </cell>
          <cell r="LT70">
            <v>125772.868</v>
          </cell>
          <cell r="LU70">
            <v>21892.176200000002</v>
          </cell>
          <cell r="LV70">
            <v>143098.04500000001</v>
          </cell>
          <cell r="LW70">
            <v>121205.8688</v>
          </cell>
          <cell r="LX70">
            <v>2803066.1101000002</v>
          </cell>
          <cell r="LY70">
            <v>2221140.8119999999</v>
          </cell>
          <cell r="LZ70">
            <v>1688085.7146000001</v>
          </cell>
          <cell r="MA70">
            <v>533055.09739999997</v>
          </cell>
          <cell r="MB70">
            <v>611105.45629999996</v>
          </cell>
          <cell r="MC70">
            <v>575600.47790000006</v>
          </cell>
          <cell r="MD70">
            <v>-29180.158200000002</v>
          </cell>
          <cell r="ME70">
            <v>304569.5245</v>
          </cell>
          <cell r="MF70">
            <v>333749.6827</v>
          </cell>
          <cell r="MG70">
            <v>109907.482</v>
          </cell>
          <cell r="MH70">
            <v>88145.737299999993</v>
          </cell>
          <cell r="MI70">
            <v>69891.277400000006</v>
          </cell>
          <cell r="MJ70">
            <v>18254.459900000002</v>
          </cell>
          <cell r="MK70">
            <v>24908.883099999999</v>
          </cell>
          <cell r="ML70">
            <v>24537.4928</v>
          </cell>
          <cell r="MM70">
            <v>-3147.1383999999998</v>
          </cell>
          <cell r="MN70">
            <v>55420.6247</v>
          </cell>
          <cell r="MO70">
            <v>58567.763099999996</v>
          </cell>
          <cell r="MP70">
            <v>2868.7946000000002</v>
          </cell>
          <cell r="MQ70">
            <v>2336.6444000000001</v>
          </cell>
          <cell r="MR70">
            <v>1807.9623999999999</v>
          </cell>
          <cell r="MS70">
            <v>528.68200000000002</v>
          </cell>
          <cell r="MT70">
            <v>1366.9038</v>
          </cell>
          <cell r="MU70">
            <v>1296.529</v>
          </cell>
          <cell r="MV70">
            <v>-834.75350000000003</v>
          </cell>
          <cell r="MW70">
            <v>937.24429999999995</v>
          </cell>
          <cell r="MX70">
            <v>1771.9979000000001</v>
          </cell>
          <cell r="MY70">
            <v>488842.81809999997</v>
          </cell>
          <cell r="MZ70">
            <v>393387.09149999998</v>
          </cell>
          <cell r="NA70">
            <v>326013.08899999998</v>
          </cell>
          <cell r="NB70">
            <v>67374.002399999998</v>
          </cell>
          <cell r="NC70">
            <v>103207.66989999999</v>
          </cell>
          <cell r="ND70">
            <v>102795.44259999999</v>
          </cell>
          <cell r="NE70">
            <v>-7751.9432999999999</v>
          </cell>
          <cell r="NF70">
            <v>80009.713799999998</v>
          </cell>
          <cell r="NG70">
            <v>87761.657000000007</v>
          </cell>
          <cell r="NH70">
            <v>57893.323100000001</v>
          </cell>
          <cell r="NI70">
            <v>47563.881200000003</v>
          </cell>
          <cell r="NJ70">
            <v>37861.4447</v>
          </cell>
          <cell r="NK70">
            <v>9702.4366000000009</v>
          </cell>
          <cell r="NL70">
            <v>11413.587299999999</v>
          </cell>
          <cell r="NM70">
            <v>11381.756100000001</v>
          </cell>
          <cell r="NN70">
            <v>-1084.1455000000001</v>
          </cell>
          <cell r="NO70">
            <v>19204.927599999999</v>
          </cell>
          <cell r="NP70">
            <v>20289.073100000001</v>
          </cell>
          <cell r="NQ70">
            <v>84883.357900000003</v>
          </cell>
          <cell r="NR70">
            <v>68405.440700000006</v>
          </cell>
          <cell r="NS70">
            <v>50998.4378</v>
          </cell>
          <cell r="NT70">
            <v>17407.002899999999</v>
          </cell>
          <cell r="NU70">
            <v>18041.731599999999</v>
          </cell>
          <cell r="NV70">
            <v>18014.161599999999</v>
          </cell>
          <cell r="NW70">
            <v>-1563.8144</v>
          </cell>
          <cell r="NX70">
            <v>30708.5906</v>
          </cell>
          <cell r="NY70">
            <v>32272.404999999999</v>
          </cell>
          <cell r="NZ70">
            <v>27720.778200000001</v>
          </cell>
          <cell r="OA70">
            <v>23373.000499999998</v>
          </cell>
          <cell r="OB70">
            <v>18239.158100000001</v>
          </cell>
          <cell r="OC70">
            <v>5133.8424000000005</v>
          </cell>
          <cell r="OD70">
            <v>6659.9848000000002</v>
          </cell>
          <cell r="OE70">
            <v>6223.9645</v>
          </cell>
          <cell r="OF70">
            <v>-2312.3499000000002</v>
          </cell>
          <cell r="OG70">
            <v>13965.645200000001</v>
          </cell>
          <cell r="OH70">
            <v>16277.9951</v>
          </cell>
          <cell r="OI70">
            <v>5312415.0999999996</v>
          </cell>
          <cell r="OJ70">
            <v>3522274.2431000001</v>
          </cell>
          <cell r="OK70">
            <v>2930769.3457999998</v>
          </cell>
          <cell r="OL70">
            <v>591374.00100000005</v>
          </cell>
          <cell r="OM70">
            <v>2111405.3912999998</v>
          </cell>
          <cell r="ON70">
            <v>1775086.1873999999</v>
          </cell>
          <cell r="OO70">
            <v>-239483.6557</v>
          </cell>
          <cell r="OP70">
            <v>1200098.3215000001</v>
          </cell>
          <cell r="OQ70">
            <v>1439581.9772000001</v>
          </cell>
          <cell r="OR70">
            <v>2003952.3988999999</v>
          </cell>
          <cell r="OS70">
            <v>1307039.6926</v>
          </cell>
          <cell r="OT70">
            <v>1126565.443</v>
          </cell>
          <cell r="OU70">
            <v>180474.24950000001</v>
          </cell>
          <cell r="OV70">
            <v>658901.98259999999</v>
          </cell>
          <cell r="OW70">
            <v>621213.39679999999</v>
          </cell>
          <cell r="OX70">
            <v>38010.728600000002</v>
          </cell>
          <cell r="OY70">
            <v>486941.0135</v>
          </cell>
          <cell r="OZ70">
            <v>448930.28490000003</v>
          </cell>
          <cell r="PA70">
            <v>11527.025100000001</v>
          </cell>
          <cell r="PB70">
            <v>8910.2466000000004</v>
          </cell>
          <cell r="PC70">
            <v>6663.2844999999998</v>
          </cell>
          <cell r="PD70">
            <v>2246.9621000000002</v>
          </cell>
          <cell r="PE70">
            <v>2721.6833999999999</v>
          </cell>
          <cell r="PF70">
            <v>2465.6351</v>
          </cell>
          <cell r="PG70">
            <v>-104.905</v>
          </cell>
          <cell r="PH70">
            <v>17665.793900000001</v>
          </cell>
          <cell r="PI70">
            <v>17770.698899999999</v>
          </cell>
          <cell r="PJ70">
            <v>23345.029200000001</v>
          </cell>
          <cell r="PK70">
            <v>21905.393899999999</v>
          </cell>
          <cell r="PL70">
            <v>17635.434099999999</v>
          </cell>
          <cell r="PM70">
            <v>4269.9597999999996</v>
          </cell>
          <cell r="PN70">
            <v>5712.1325999999999</v>
          </cell>
          <cell r="PO70">
            <v>5383.9254000000001</v>
          </cell>
          <cell r="PP70">
            <v>-4272.4974000000002</v>
          </cell>
          <cell r="PQ70">
            <v>9288.9580000000005</v>
          </cell>
          <cell r="PR70">
            <v>13561.455400000001</v>
          </cell>
          <cell r="PS70">
            <v>286544.2978</v>
          </cell>
          <cell r="PT70">
            <v>207056.82819999999</v>
          </cell>
          <cell r="PU70">
            <v>176895.64559999999</v>
          </cell>
          <cell r="PV70">
            <v>30161.1826</v>
          </cell>
          <cell r="PW70">
            <v>68084.383799999996</v>
          </cell>
          <cell r="PX70">
            <v>67376.245699999999</v>
          </cell>
          <cell r="PY70">
            <v>11403.085800000001</v>
          </cell>
          <cell r="PZ70">
            <v>79734.286699999997</v>
          </cell>
          <cell r="QA70">
            <v>68331.200800000006</v>
          </cell>
          <cell r="QB70">
            <v>343515.598</v>
          </cell>
          <cell r="QC70">
            <v>272391.50060000003</v>
          </cell>
          <cell r="QD70">
            <v>219231.6966</v>
          </cell>
          <cell r="QE70">
            <v>53159.803999999996</v>
          </cell>
          <cell r="QF70">
            <v>93240.384600000005</v>
          </cell>
          <cell r="QG70">
            <v>89608.560400000002</v>
          </cell>
          <cell r="QH70">
            <v>-22116.2873</v>
          </cell>
          <cell r="QI70">
            <v>111294.4835</v>
          </cell>
          <cell r="QJ70">
            <v>133410.7708</v>
          </cell>
          <cell r="QK70">
            <v>3152688.2425000002</v>
          </cell>
          <cell r="QL70">
            <v>2228339.2305999999</v>
          </cell>
          <cell r="QM70">
            <v>1657514.1788999999</v>
          </cell>
          <cell r="QN70">
            <v>571122.78529999999</v>
          </cell>
          <cell r="QO70">
            <v>697607.5</v>
          </cell>
          <cell r="QP70">
            <v>663049.31969999999</v>
          </cell>
          <cell r="QQ70">
            <v>240228.75469999999</v>
          </cell>
          <cell r="QR70">
            <v>851318.84389999998</v>
          </cell>
          <cell r="QS70">
            <v>610953.04269999999</v>
          </cell>
          <cell r="QT70">
            <v>600823.72100000002</v>
          </cell>
          <cell r="QU70">
            <v>476142.09970000002</v>
          </cell>
          <cell r="QV70">
            <v>354597.63650000002</v>
          </cell>
          <cell r="QW70">
            <v>121544.4632</v>
          </cell>
          <cell r="QX70">
            <v>117238.6205</v>
          </cell>
          <cell r="QY70">
            <v>115754.63529999999</v>
          </cell>
          <cell r="QZ70">
            <v>7459.1120000000001</v>
          </cell>
          <cell r="RA70">
            <v>171927.11</v>
          </cell>
          <cell r="RB70">
            <v>164467.99789999999</v>
          </cell>
        </row>
        <row r="71">
          <cell r="A71">
            <v>2011</v>
          </cell>
          <cell r="B71" t="str">
            <v/>
          </cell>
          <cell r="C71">
            <v>980022.81810000003</v>
          </cell>
          <cell r="D71">
            <v>705570.02009999997</v>
          </cell>
          <cell r="E71">
            <v>531439.02659999998</v>
          </cell>
          <cell r="F71">
            <v>174131.1415</v>
          </cell>
          <cell r="G71">
            <v>279125.8014</v>
          </cell>
          <cell r="H71">
            <v>274119.77929999999</v>
          </cell>
          <cell r="I71">
            <v>-3517.2646</v>
          </cell>
          <cell r="J71">
            <v>211501.19390000001</v>
          </cell>
          <cell r="K71">
            <v>215018.45850000001</v>
          </cell>
          <cell r="L71">
            <v>361581.88329999999</v>
          </cell>
          <cell r="M71">
            <v>262531.3566</v>
          </cell>
          <cell r="N71">
            <v>190487.7501</v>
          </cell>
          <cell r="O71">
            <v>72043.601800000004</v>
          </cell>
          <cell r="P71">
            <v>86418.303499999995</v>
          </cell>
          <cell r="Q71">
            <v>80917.623999999996</v>
          </cell>
          <cell r="R71">
            <v>13010.901599999999</v>
          </cell>
          <cell r="S71">
            <v>190780.04180000001</v>
          </cell>
          <cell r="T71">
            <v>177769.14009999999</v>
          </cell>
          <cell r="U71">
            <v>441401.28029999998</v>
          </cell>
          <cell r="V71">
            <v>328709.20010000002</v>
          </cell>
          <cell r="W71">
            <v>225197.326</v>
          </cell>
          <cell r="X71">
            <v>103511.71309999999</v>
          </cell>
          <cell r="Y71">
            <v>108158.73669999999</v>
          </cell>
          <cell r="Z71">
            <v>101037.15609999999</v>
          </cell>
          <cell r="AA71">
            <v>4533.442</v>
          </cell>
          <cell r="AB71">
            <v>344471.76459999999</v>
          </cell>
          <cell r="AC71">
            <v>339938.32260000001</v>
          </cell>
          <cell r="AD71">
            <v>1406740.7128000001</v>
          </cell>
          <cell r="AE71">
            <v>1092026.1118000001</v>
          </cell>
          <cell r="AF71">
            <v>795305.72250000003</v>
          </cell>
          <cell r="AG71">
            <v>296727.93790000002</v>
          </cell>
          <cell r="AH71">
            <v>345790.60129999998</v>
          </cell>
          <cell r="AI71">
            <v>334806.82870000001</v>
          </cell>
          <cell r="AJ71">
            <v>-30254.046300000002</v>
          </cell>
          <cell r="AK71">
            <v>415172.30540000001</v>
          </cell>
          <cell r="AL71">
            <v>445426.3518</v>
          </cell>
          <cell r="AM71">
            <v>328823.34210000001</v>
          </cell>
          <cell r="AN71">
            <v>234004.51509999999</v>
          </cell>
          <cell r="AO71">
            <v>195561.39910000001</v>
          </cell>
          <cell r="AP71">
            <v>38443.116000000002</v>
          </cell>
          <cell r="AQ71">
            <v>83255.590500000006</v>
          </cell>
          <cell r="AR71">
            <v>77582.140400000004</v>
          </cell>
          <cell r="AS71">
            <v>11563.2364</v>
          </cell>
          <cell r="AT71">
            <v>123348.8679</v>
          </cell>
          <cell r="AU71">
            <v>111785.6315</v>
          </cell>
          <cell r="AV71">
            <v>294952.19790000003</v>
          </cell>
          <cell r="AW71">
            <v>200673.92249999999</v>
          </cell>
          <cell r="AX71">
            <v>142236.39350000001</v>
          </cell>
          <cell r="AY71">
            <v>58437.529000000002</v>
          </cell>
          <cell r="AZ71">
            <v>80001.8462</v>
          </cell>
          <cell r="BA71">
            <v>78650.433300000004</v>
          </cell>
          <cell r="BB71">
            <v>14276.429099999999</v>
          </cell>
          <cell r="BC71">
            <v>208892.5434</v>
          </cell>
          <cell r="BD71">
            <v>194616.11420000001</v>
          </cell>
          <cell r="BE71">
            <v>241737.15700000001</v>
          </cell>
          <cell r="BF71">
            <v>178762.3101</v>
          </cell>
          <cell r="BG71">
            <v>113891.3812</v>
          </cell>
          <cell r="BH71">
            <v>64870.928899999999</v>
          </cell>
          <cell r="BI71">
            <v>45471.9836</v>
          </cell>
          <cell r="BJ71">
            <v>43377.7837</v>
          </cell>
          <cell r="BK71">
            <v>17502.863300000001</v>
          </cell>
          <cell r="BL71">
            <v>129192.9504</v>
          </cell>
          <cell r="BM71">
            <v>111690.0871</v>
          </cell>
          <cell r="BN71">
            <v>31181.337100000001</v>
          </cell>
          <cell r="BO71">
            <v>21593.1338</v>
          </cell>
          <cell r="BP71">
            <v>15637.636500000001</v>
          </cell>
          <cell r="BQ71">
            <v>5955.4969000000001</v>
          </cell>
          <cell r="BR71">
            <v>8022.5448999999999</v>
          </cell>
          <cell r="BS71">
            <v>8288.0074000000004</v>
          </cell>
          <cell r="BT71">
            <v>1699.1033</v>
          </cell>
          <cell r="BU71">
            <v>26823.617399999999</v>
          </cell>
          <cell r="BV71">
            <v>25124.5141</v>
          </cell>
          <cell r="BW71">
            <v>214242.89249999999</v>
          </cell>
          <cell r="BX71">
            <v>162465.52799999999</v>
          </cell>
          <cell r="BY71">
            <v>113137.78320000001</v>
          </cell>
          <cell r="BZ71">
            <v>49327.7448</v>
          </cell>
          <cell r="CA71">
            <v>51360.951300000001</v>
          </cell>
          <cell r="CB71">
            <v>48391.648099999999</v>
          </cell>
          <cell r="CC71">
            <v>-326.46789999999999</v>
          </cell>
          <cell r="CD71">
            <v>81883.478900000002</v>
          </cell>
          <cell r="CE71">
            <v>82209.946800000005</v>
          </cell>
          <cell r="CF71">
            <v>2385678.9413999999</v>
          </cell>
          <cell r="CG71">
            <v>1866173.4461000001</v>
          </cell>
          <cell r="CH71">
            <v>1300255.3859000001</v>
          </cell>
          <cell r="CI71">
            <v>565919.84</v>
          </cell>
          <cell r="CJ71">
            <v>548115.3811</v>
          </cell>
          <cell r="CK71">
            <v>526710.76560000004</v>
          </cell>
          <cell r="CL71">
            <v>-28609.575799999999</v>
          </cell>
          <cell r="CM71">
            <v>665168.20640000002</v>
          </cell>
          <cell r="CN71">
            <v>693777.78229999996</v>
          </cell>
          <cell r="CO71">
            <v>3310166.7790000001</v>
          </cell>
          <cell r="CP71">
            <v>2416953.6115999999</v>
          </cell>
          <cell r="CQ71">
            <v>1787942.8030000001</v>
          </cell>
          <cell r="CR71">
            <v>629133.80889999995</v>
          </cell>
          <cell r="CS71">
            <v>698877.64480000001</v>
          </cell>
          <cell r="CT71">
            <v>668456.3432</v>
          </cell>
          <cell r="CU71">
            <v>194085.86670000001</v>
          </cell>
          <cell r="CV71">
            <v>1469175.2169000001</v>
          </cell>
          <cell r="CW71">
            <v>1275089.3502</v>
          </cell>
          <cell r="CX71">
            <v>284459.00099999999</v>
          </cell>
          <cell r="CY71">
            <v>260629.23929999999</v>
          </cell>
          <cell r="CZ71">
            <v>195999.63680000001</v>
          </cell>
          <cell r="DA71">
            <v>64629.602500000001</v>
          </cell>
          <cell r="DB71">
            <v>41721.660000000003</v>
          </cell>
          <cell r="DC71">
            <v>43711.5933</v>
          </cell>
          <cell r="DD71">
            <v>-17891.898300000001</v>
          </cell>
          <cell r="DE71">
            <v>69209.333100000003</v>
          </cell>
          <cell r="DF71">
            <v>87101.231400000004</v>
          </cell>
          <cell r="DG71">
            <v>219623.14139999999</v>
          </cell>
          <cell r="DH71">
            <v>160702.98639999999</v>
          </cell>
          <cell r="DI71">
            <v>114002.32120000001</v>
          </cell>
          <cell r="DJ71">
            <v>46700.657899999998</v>
          </cell>
          <cell r="DK71">
            <v>43252.092900000003</v>
          </cell>
          <cell r="DL71">
            <v>43065.166299999997</v>
          </cell>
          <cell r="DM71">
            <v>15668.0569</v>
          </cell>
          <cell r="DN71">
            <v>187634.23430000001</v>
          </cell>
          <cell r="DO71">
            <v>171966.17739999999</v>
          </cell>
          <cell r="DP71">
            <v>12823.9408</v>
          </cell>
          <cell r="DQ71">
            <v>9743.6062999999995</v>
          </cell>
          <cell r="DR71">
            <v>6649.8395</v>
          </cell>
          <cell r="DS71">
            <v>3093.7667000000001</v>
          </cell>
          <cell r="DT71">
            <v>1972.9365</v>
          </cell>
          <cell r="DU71">
            <v>1972.1066000000001</v>
          </cell>
          <cell r="DV71">
            <v>1107.3979999999999</v>
          </cell>
          <cell r="DW71">
            <v>6766.2633999999998</v>
          </cell>
          <cell r="DX71">
            <v>5658.8654999999999</v>
          </cell>
          <cell r="DY71">
            <v>198109.9467</v>
          </cell>
          <cell r="DZ71">
            <v>128842.5797</v>
          </cell>
          <cell r="EA71">
            <v>92419.006399999998</v>
          </cell>
          <cell r="EB71">
            <v>36423.573299999996</v>
          </cell>
          <cell r="EC71">
            <v>35208.270199999999</v>
          </cell>
          <cell r="ED71">
            <v>34254.508500000004</v>
          </cell>
          <cell r="EE71">
            <v>34710.032800000001</v>
          </cell>
          <cell r="EF71">
            <v>209890.6409</v>
          </cell>
          <cell r="EG71">
            <v>175180.60819999999</v>
          </cell>
          <cell r="EH71">
            <v>230766.60060000001</v>
          </cell>
          <cell r="EI71">
            <v>180465.2849</v>
          </cell>
          <cell r="EJ71">
            <v>129393.647</v>
          </cell>
          <cell r="EK71">
            <v>51071.628799999999</v>
          </cell>
          <cell r="EL71">
            <v>47986.554799999998</v>
          </cell>
          <cell r="EM71">
            <v>46885.200199999999</v>
          </cell>
          <cell r="EN71">
            <v>2314.7365</v>
          </cell>
          <cell r="EO71">
            <v>82627.141099999993</v>
          </cell>
          <cell r="EP71">
            <v>80312.404599999994</v>
          </cell>
          <cell r="EQ71">
            <v>2098676.7771999999</v>
          </cell>
          <cell r="ER71">
            <v>1685885.5597999999</v>
          </cell>
          <cell r="ES71">
            <v>1266296.4324</v>
          </cell>
          <cell r="ET71">
            <v>419589.10710000002</v>
          </cell>
          <cell r="EU71">
            <v>426353.23300000001</v>
          </cell>
          <cell r="EV71">
            <v>411313.39309999999</v>
          </cell>
          <cell r="EW71">
            <v>-13562.2066</v>
          </cell>
          <cell r="EX71">
            <v>550847.55729999999</v>
          </cell>
          <cell r="EY71">
            <v>564409.76390000002</v>
          </cell>
          <cell r="EZ71">
            <v>4475612.6254000003</v>
          </cell>
          <cell r="FA71">
            <v>3467925.9575999998</v>
          </cell>
          <cell r="FB71">
            <v>2577672.1634999998</v>
          </cell>
          <cell r="FC71">
            <v>890254.01150000002</v>
          </cell>
          <cell r="FD71">
            <v>979170.0355</v>
          </cell>
          <cell r="FE71">
            <v>971562.81030000001</v>
          </cell>
          <cell r="FF71">
            <v>28478.026300000001</v>
          </cell>
          <cell r="FG71">
            <v>672106.90839999996</v>
          </cell>
          <cell r="FH71">
            <v>643628.88210000005</v>
          </cell>
          <cell r="FI71">
            <v>1560123.6712</v>
          </cell>
          <cell r="FJ71">
            <v>1001723.2973</v>
          </cell>
          <cell r="FK71">
            <v>779151.78810000001</v>
          </cell>
          <cell r="FL71">
            <v>222571.5092</v>
          </cell>
          <cell r="FM71">
            <v>498617.65769999998</v>
          </cell>
          <cell r="FN71">
            <v>462752.92749999999</v>
          </cell>
          <cell r="FO71">
            <v>60663.925199999998</v>
          </cell>
          <cell r="FP71">
            <v>856167.90780000004</v>
          </cell>
          <cell r="FQ71">
            <v>795503.98259999999</v>
          </cell>
          <cell r="FR71">
            <v>39208.725200000001</v>
          </cell>
          <cell r="FS71">
            <v>31100.401699999999</v>
          </cell>
          <cell r="FT71">
            <v>24119.0861</v>
          </cell>
          <cell r="FU71">
            <v>6981.317</v>
          </cell>
          <cell r="FV71">
            <v>10744.308300000001</v>
          </cell>
          <cell r="FW71">
            <v>8758.6952000000001</v>
          </cell>
          <cell r="FX71">
            <v>-2635.9841999999999</v>
          </cell>
          <cell r="FY71">
            <v>22142.511999999999</v>
          </cell>
          <cell r="FZ71">
            <v>24778.496200000001</v>
          </cell>
          <cell r="GA71">
            <v>65805.920899999997</v>
          </cell>
          <cell r="GB71">
            <v>53756.777099999999</v>
          </cell>
          <cell r="GC71">
            <v>41449.332900000001</v>
          </cell>
          <cell r="GD71">
            <v>12307.4442</v>
          </cell>
          <cell r="GE71">
            <v>13341.717500000001</v>
          </cell>
          <cell r="GF71">
            <v>12607.3177</v>
          </cell>
          <cell r="GG71">
            <v>-1292.5736999999999</v>
          </cell>
          <cell r="GH71">
            <v>45587.297599999998</v>
          </cell>
          <cell r="GI71">
            <v>46879.871299999999</v>
          </cell>
          <cell r="GJ71">
            <v>44504.127500000002</v>
          </cell>
          <cell r="GK71">
            <v>21635.796200000001</v>
          </cell>
          <cell r="GL71">
            <v>14181.574699999999</v>
          </cell>
          <cell r="GM71">
            <v>7454.2214999999997</v>
          </cell>
          <cell r="GN71">
            <v>8810.6699000000008</v>
          </cell>
          <cell r="GO71">
            <v>8688.8199000000004</v>
          </cell>
          <cell r="GP71">
            <v>14057.660400000001</v>
          </cell>
          <cell r="GQ71">
            <v>78810.734299999996</v>
          </cell>
          <cell r="GR71">
            <v>64753.073900000003</v>
          </cell>
          <cell r="GS71">
            <v>1804907.129</v>
          </cell>
          <cell r="GT71">
            <v>1387214.2577</v>
          </cell>
          <cell r="GU71">
            <v>1176051.7204</v>
          </cell>
          <cell r="GV71">
            <v>211175.77650000001</v>
          </cell>
          <cell r="GW71">
            <v>422484.55239999999</v>
          </cell>
          <cell r="GX71">
            <v>405273.10700000002</v>
          </cell>
          <cell r="GY71">
            <v>-14266.3938</v>
          </cell>
          <cell r="GZ71">
            <v>556959.21750000003</v>
          </cell>
          <cell r="HA71">
            <v>571225.61129999999</v>
          </cell>
          <cell r="HB71">
            <v>759970.87650000001</v>
          </cell>
          <cell r="HC71">
            <v>535944.65659999999</v>
          </cell>
          <cell r="HD71">
            <v>340365.44870000001</v>
          </cell>
          <cell r="HE71">
            <v>195579.20790000001</v>
          </cell>
          <cell r="HF71">
            <v>154450.0527</v>
          </cell>
          <cell r="HG71">
            <v>154635.03959999999</v>
          </cell>
          <cell r="HH71">
            <v>69576.167199999996</v>
          </cell>
          <cell r="HI71">
            <v>549335.13589999999</v>
          </cell>
          <cell r="HJ71">
            <v>479758.96870000003</v>
          </cell>
          <cell r="HK71">
            <v>139633.18369999999</v>
          </cell>
          <cell r="HL71">
            <v>108584.6639</v>
          </cell>
          <cell r="HM71">
            <v>81538.124599999996</v>
          </cell>
          <cell r="HN71">
            <v>27045.876899999999</v>
          </cell>
          <cell r="HO71">
            <v>29493.025699999998</v>
          </cell>
          <cell r="HP71">
            <v>28328.7935</v>
          </cell>
          <cell r="HQ71">
            <v>1564.5687</v>
          </cell>
          <cell r="HR71">
            <v>42089.171499999997</v>
          </cell>
          <cell r="HS71">
            <v>40524.602800000001</v>
          </cell>
          <cell r="HT71">
            <v>285940.27260000003</v>
          </cell>
          <cell r="HU71">
            <v>182683.98499999999</v>
          </cell>
          <cell r="HV71">
            <v>121596.4332</v>
          </cell>
          <cell r="HW71">
            <v>61087.526700000002</v>
          </cell>
          <cell r="HX71">
            <v>75443.181400000001</v>
          </cell>
          <cell r="HY71">
            <v>63128.683299999997</v>
          </cell>
          <cell r="HZ71">
            <v>27813.107400000001</v>
          </cell>
          <cell r="IA71">
            <v>111667.4979</v>
          </cell>
          <cell r="IB71">
            <v>83854.390499999994</v>
          </cell>
          <cell r="IC71">
            <v>840912.73589999997</v>
          </cell>
          <cell r="ID71">
            <v>658828.26619999995</v>
          </cell>
          <cell r="IE71">
            <v>508497.98060000001</v>
          </cell>
          <cell r="IF71">
            <v>150330.2856</v>
          </cell>
          <cell r="IG71">
            <v>192429.85709999999</v>
          </cell>
          <cell r="IH71">
            <v>176664.402</v>
          </cell>
          <cell r="II71">
            <v>-10345.3874</v>
          </cell>
          <cell r="IJ71">
            <v>345951.35100000002</v>
          </cell>
          <cell r="IK71">
            <v>356296.73839999997</v>
          </cell>
          <cell r="IL71">
            <v>283331.57650000002</v>
          </cell>
          <cell r="IM71">
            <v>240220.09150000001</v>
          </cell>
          <cell r="IN71">
            <v>183056.98939999999</v>
          </cell>
          <cell r="IO71">
            <v>57161.644200000002</v>
          </cell>
          <cell r="IP71">
            <v>52583.334199999998</v>
          </cell>
          <cell r="IQ71">
            <v>51830.976900000001</v>
          </cell>
          <cell r="IR71">
            <v>-9349.8741000000009</v>
          </cell>
          <cell r="IS71">
            <v>92630.999100000001</v>
          </cell>
          <cell r="IT71">
            <v>101980.8732</v>
          </cell>
          <cell r="IU71">
            <v>139493.8351</v>
          </cell>
          <cell r="IV71">
            <v>101567.94839999999</v>
          </cell>
          <cell r="IW71">
            <v>76070.736999999994</v>
          </cell>
          <cell r="IX71">
            <v>25497.2124</v>
          </cell>
          <cell r="IY71">
            <v>35429.755100000002</v>
          </cell>
          <cell r="IZ71">
            <v>32752.238399999998</v>
          </cell>
          <cell r="JA71">
            <v>2496.1304</v>
          </cell>
          <cell r="JB71">
            <v>115994.67140000001</v>
          </cell>
          <cell r="JC71">
            <v>113498.541</v>
          </cell>
          <cell r="JD71">
            <v>57492.101199999997</v>
          </cell>
          <cell r="JE71">
            <v>43892.315900000001</v>
          </cell>
          <cell r="JF71">
            <v>32266.1607</v>
          </cell>
          <cell r="JG71">
            <v>11626.155199999999</v>
          </cell>
          <cell r="JH71">
            <v>12394.9362</v>
          </cell>
          <cell r="JI71">
            <v>11423.0803</v>
          </cell>
          <cell r="JJ71">
            <v>1204.8492000000001</v>
          </cell>
          <cell r="JK71">
            <v>39153.870699999999</v>
          </cell>
          <cell r="JL71">
            <v>37949.021500000003</v>
          </cell>
          <cell r="JM71">
            <v>1463547.3493999999</v>
          </cell>
          <cell r="JN71">
            <v>1140624.6070000001</v>
          </cell>
          <cell r="JO71">
            <v>836036.59589999996</v>
          </cell>
          <cell r="JP71">
            <v>304588.01280000003</v>
          </cell>
          <cell r="JQ71">
            <v>304395.87479999999</v>
          </cell>
          <cell r="JR71">
            <v>297199.37359999999</v>
          </cell>
          <cell r="JS71">
            <v>18527.610499999999</v>
          </cell>
          <cell r="JT71">
            <v>414233.12400000001</v>
          </cell>
          <cell r="JU71">
            <v>395705.5135</v>
          </cell>
          <cell r="JV71">
            <v>407636.99</v>
          </cell>
          <cell r="JW71">
            <v>288846.64649999997</v>
          </cell>
          <cell r="JX71">
            <v>188871.32639999999</v>
          </cell>
          <cell r="JY71">
            <v>99975.285799999998</v>
          </cell>
          <cell r="JZ71">
            <v>99188.995899999994</v>
          </cell>
          <cell r="KA71">
            <v>95314.551800000001</v>
          </cell>
          <cell r="KB71">
            <v>19601.307000000001</v>
          </cell>
          <cell r="KC71">
            <v>188735.72949999999</v>
          </cell>
          <cell r="KD71">
            <v>169134.42259999999</v>
          </cell>
          <cell r="KE71">
            <v>422279.0906</v>
          </cell>
          <cell r="KF71">
            <v>274296.875</v>
          </cell>
          <cell r="KG71">
            <v>225299.8989</v>
          </cell>
          <cell r="KH71">
            <v>48996.9761</v>
          </cell>
          <cell r="KI71">
            <v>110907.1033</v>
          </cell>
          <cell r="KJ71">
            <v>99001.082599999994</v>
          </cell>
          <cell r="KK71">
            <v>37075.112200000003</v>
          </cell>
          <cell r="KL71">
            <v>278657.2083</v>
          </cell>
          <cell r="KM71">
            <v>241582.0961</v>
          </cell>
          <cell r="KN71">
            <v>1400430.2148</v>
          </cell>
          <cell r="KO71">
            <v>1083110.0149000001</v>
          </cell>
          <cell r="KP71">
            <v>892092.78949999996</v>
          </cell>
          <cell r="KQ71">
            <v>190741.75599999999</v>
          </cell>
          <cell r="KS71">
            <v>388157.28149999998</v>
          </cell>
          <cell r="KT71">
            <v>-78551.256599999993</v>
          </cell>
          <cell r="KU71">
            <v>292389.02169999998</v>
          </cell>
          <cell r="KV71">
            <v>370269.59909999999</v>
          </cell>
          <cell r="KW71">
            <v>2316105.7329000002</v>
          </cell>
          <cell r="KX71">
            <v>1965082.0752000001</v>
          </cell>
          <cell r="KY71">
            <v>1465398.936</v>
          </cell>
          <cell r="KZ71">
            <v>499685.06420000002</v>
          </cell>
          <cell r="LA71">
            <v>360347.68969999999</v>
          </cell>
          <cell r="LB71">
            <v>356656.73080000002</v>
          </cell>
          <cell r="LC71">
            <v>-9326.2212</v>
          </cell>
          <cell r="LD71">
            <v>691760.65700000001</v>
          </cell>
          <cell r="LE71">
            <v>701086.87820000004</v>
          </cell>
          <cell r="LF71">
            <v>15224554.0655</v>
          </cell>
          <cell r="LG71">
            <v>12812144.1675</v>
          </cell>
          <cell r="LH71">
            <v>10378059.921</v>
          </cell>
          <cell r="LI71">
            <v>2434377.6477000001</v>
          </cell>
          <cell r="LJ71">
            <v>2928502.4608</v>
          </cell>
          <cell r="LK71">
            <v>2882190.1140999999</v>
          </cell>
          <cell r="LL71">
            <v>-515110.96970000002</v>
          </cell>
          <cell r="LM71">
            <v>1978083.1982</v>
          </cell>
          <cell r="LN71">
            <v>2493194.1677999999</v>
          </cell>
          <cell r="LO71">
            <v>801156.63489999995</v>
          </cell>
          <cell r="LP71">
            <v>652125.56629999995</v>
          </cell>
          <cell r="LS71">
            <v>155349.3585</v>
          </cell>
          <cell r="LT71">
            <v>147629.62959999999</v>
          </cell>
          <cell r="LU71">
            <v>1129.0728999999999</v>
          </cell>
          <cell r="LV71">
            <v>149034.9178</v>
          </cell>
          <cell r="LW71">
            <v>147905.8449</v>
          </cell>
          <cell r="LX71">
            <v>2914471.8165000002</v>
          </cell>
          <cell r="LY71">
            <v>2314230.6527</v>
          </cell>
          <cell r="LZ71">
            <v>1769425.4417000001</v>
          </cell>
          <cell r="MA71">
            <v>544805.21109999996</v>
          </cell>
          <cell r="MB71">
            <v>646115.58689999999</v>
          </cell>
          <cell r="MC71">
            <v>614937.28170000005</v>
          </cell>
          <cell r="MD71">
            <v>-42063.516900000002</v>
          </cell>
          <cell r="ME71">
            <v>319225.24670000002</v>
          </cell>
          <cell r="MF71">
            <v>361288.76360000001</v>
          </cell>
          <cell r="MG71">
            <v>112491.3854</v>
          </cell>
          <cell r="MH71">
            <v>90394.241699999999</v>
          </cell>
          <cell r="MI71">
            <v>71713.073399999994</v>
          </cell>
          <cell r="MJ71">
            <v>18681.1679</v>
          </cell>
          <cell r="MK71">
            <v>24093.417600000001</v>
          </cell>
          <cell r="ML71">
            <v>23457.150900000001</v>
          </cell>
          <cell r="MM71">
            <v>-1996.2722000000001</v>
          </cell>
          <cell r="MN71">
            <v>62390.372100000001</v>
          </cell>
          <cell r="MO71">
            <v>64386.6443</v>
          </cell>
          <cell r="MP71">
            <v>2982.6538</v>
          </cell>
          <cell r="MQ71">
            <v>2407.6889000000001</v>
          </cell>
          <cell r="MR71">
            <v>1847.0713000000001</v>
          </cell>
          <cell r="MS71">
            <v>560.61749999999995</v>
          </cell>
          <cell r="MT71">
            <v>1390.4141</v>
          </cell>
          <cell r="MU71">
            <v>1368.6095</v>
          </cell>
          <cell r="MV71">
            <v>-815.44910000000004</v>
          </cell>
          <cell r="MW71">
            <v>1039.5911000000001</v>
          </cell>
          <cell r="MX71">
            <v>1855.0401999999999</v>
          </cell>
          <cell r="MY71">
            <v>524834.02170000004</v>
          </cell>
          <cell r="MZ71">
            <v>419232.89059999998</v>
          </cell>
          <cell r="NA71">
            <v>347495.02110000001</v>
          </cell>
          <cell r="NB71">
            <v>71737.869399999996</v>
          </cell>
          <cell r="NC71">
            <v>122850.6541</v>
          </cell>
          <cell r="ND71">
            <v>118110.7268</v>
          </cell>
          <cell r="NE71">
            <v>-17249.5229</v>
          </cell>
          <cell r="NF71">
            <v>89815.837400000004</v>
          </cell>
          <cell r="NG71">
            <v>107065.3603</v>
          </cell>
          <cell r="NH71">
            <v>60386.847399999999</v>
          </cell>
          <cell r="NI71">
            <v>50017.741999999998</v>
          </cell>
          <cell r="NJ71">
            <v>40220.621599999999</v>
          </cell>
          <cell r="NK71">
            <v>9797.1203999999998</v>
          </cell>
          <cell r="NL71">
            <v>12264.700800000001</v>
          </cell>
          <cell r="NM71">
            <v>11750.7973</v>
          </cell>
          <cell r="NN71">
            <v>-1895.5953999999999</v>
          </cell>
          <cell r="NO71">
            <v>20558.510900000001</v>
          </cell>
          <cell r="NP71">
            <v>22454.106299999999</v>
          </cell>
          <cell r="NQ71">
            <v>84620.364600000001</v>
          </cell>
          <cell r="NR71">
            <v>69039.660900000003</v>
          </cell>
          <cell r="NS71">
            <v>51541.5726</v>
          </cell>
          <cell r="NT71">
            <v>17498.088299999999</v>
          </cell>
          <cell r="NU71">
            <v>17351.879700000001</v>
          </cell>
          <cell r="NV71">
            <v>17533.5468</v>
          </cell>
          <cell r="NW71">
            <v>-1771.1759999999999</v>
          </cell>
          <cell r="NX71">
            <v>31410.122800000001</v>
          </cell>
          <cell r="NY71">
            <v>33181.298799999997</v>
          </cell>
          <cell r="NZ71">
            <v>27832.032599999999</v>
          </cell>
          <cell r="OA71">
            <v>23293.737099999998</v>
          </cell>
          <cell r="OB71">
            <v>18078.489000000001</v>
          </cell>
          <cell r="OC71">
            <v>5215.2480999999998</v>
          </cell>
          <cell r="OD71">
            <v>5457.8941999999997</v>
          </cell>
          <cell r="OE71">
            <v>5495.8834999999999</v>
          </cell>
          <cell r="OF71">
            <v>-919.59860000000003</v>
          </cell>
          <cell r="OG71">
            <v>14936.515100000001</v>
          </cell>
          <cell r="OH71">
            <v>15856.113799999999</v>
          </cell>
          <cell r="OI71">
            <v>5665071.9912</v>
          </cell>
          <cell r="OJ71">
            <v>3834804.6469000001</v>
          </cell>
          <cell r="OK71">
            <v>3201949.46</v>
          </cell>
          <cell r="OL71">
            <v>631941.12410000002</v>
          </cell>
          <cell r="OM71">
            <v>2247288.4161999999</v>
          </cell>
          <cell r="ON71">
            <v>1992587.8853</v>
          </cell>
          <cell r="OO71">
            <v>-355726.83260000002</v>
          </cell>
          <cell r="OP71">
            <v>1387017.0449999999</v>
          </cell>
          <cell r="OQ71">
            <v>1742743.8776</v>
          </cell>
          <cell r="OR71">
            <v>2127591.9375</v>
          </cell>
          <cell r="OS71">
            <v>1374003.4606999999</v>
          </cell>
          <cell r="OT71">
            <v>1183569.8709</v>
          </cell>
          <cell r="OU71">
            <v>190433.58979999999</v>
          </cell>
          <cell r="OV71">
            <v>710760.59069999994</v>
          </cell>
          <cell r="OW71">
            <v>676250.49159999995</v>
          </cell>
          <cell r="OX71">
            <v>42462.316899999998</v>
          </cell>
          <cell r="OY71">
            <v>558861.8077</v>
          </cell>
          <cell r="OZ71">
            <v>516399.49080000003</v>
          </cell>
          <cell r="PA71">
            <v>11677.6878</v>
          </cell>
          <cell r="PB71">
            <v>9178.2327999999998</v>
          </cell>
          <cell r="PC71">
            <v>6855.4750999999997</v>
          </cell>
          <cell r="PD71">
            <v>2322.7577000000001</v>
          </cell>
          <cell r="PE71">
            <v>2241.0643</v>
          </cell>
          <cell r="PF71">
            <v>2062.1215000000002</v>
          </cell>
          <cell r="PG71">
            <v>258.39069999999998</v>
          </cell>
          <cell r="PH71">
            <v>17940.993200000001</v>
          </cell>
          <cell r="PI71">
            <v>17682.602500000001</v>
          </cell>
          <cell r="PJ71">
            <v>23891.251799999998</v>
          </cell>
          <cell r="PK71">
            <v>21011.113000000001</v>
          </cell>
          <cell r="PL71">
            <v>16690.272099999998</v>
          </cell>
          <cell r="PM71">
            <v>4320.8409000000001</v>
          </cell>
          <cell r="PN71">
            <v>6736.1889000000001</v>
          </cell>
          <cell r="PO71">
            <v>6099.4295000000002</v>
          </cell>
          <cell r="PP71">
            <v>-3856.0392000000002</v>
          </cell>
          <cell r="PQ71">
            <v>10787.9815</v>
          </cell>
          <cell r="PR71">
            <v>14644.020699999999</v>
          </cell>
          <cell r="PS71">
            <v>304674.50679999997</v>
          </cell>
          <cell r="PT71">
            <v>222023.7715</v>
          </cell>
          <cell r="PU71">
            <v>189634.70389999999</v>
          </cell>
          <cell r="PV71">
            <v>32388.308499999999</v>
          </cell>
          <cell r="PW71">
            <v>76396.865699999995</v>
          </cell>
          <cell r="PX71">
            <v>74066.145300000004</v>
          </cell>
          <cell r="PY71">
            <v>6489.6552000000001</v>
          </cell>
          <cell r="PZ71">
            <v>84110.9038</v>
          </cell>
          <cell r="QA71">
            <v>77621.248600000006</v>
          </cell>
          <cell r="QB71">
            <v>350410.53</v>
          </cell>
          <cell r="QC71">
            <v>274810.65749999997</v>
          </cell>
          <cell r="QD71">
            <v>222303.35800000001</v>
          </cell>
          <cell r="QE71">
            <v>52507.299500000001</v>
          </cell>
          <cell r="QF71">
            <v>97657.958499999993</v>
          </cell>
          <cell r="QG71">
            <v>95059.580799999996</v>
          </cell>
          <cell r="QH71">
            <v>-22058.0861</v>
          </cell>
          <cell r="QI71">
            <v>124779.22990000001</v>
          </cell>
          <cell r="QJ71">
            <v>146837.31599999999</v>
          </cell>
          <cell r="QK71">
            <v>3287124.4328000001</v>
          </cell>
          <cell r="QL71">
            <v>2346205.9139999999</v>
          </cell>
          <cell r="QM71">
            <v>1768625.6643000001</v>
          </cell>
          <cell r="QN71">
            <v>579125.53379999998</v>
          </cell>
          <cell r="QO71">
            <v>843915.30209999997</v>
          </cell>
          <cell r="QP71">
            <v>724230.59530000004</v>
          </cell>
          <cell r="QQ71">
            <v>170806.2126</v>
          </cell>
          <cell r="QR71">
            <v>853983.09880000004</v>
          </cell>
          <cell r="QS71">
            <v>734895.66729999997</v>
          </cell>
          <cell r="QT71">
            <v>620555.77419999999</v>
          </cell>
          <cell r="QU71">
            <v>497737.43589999998</v>
          </cell>
          <cell r="QV71">
            <v>372833.19900000002</v>
          </cell>
          <cell r="QW71">
            <v>124904.23699999999</v>
          </cell>
          <cell r="QX71">
            <v>126897.4111</v>
          </cell>
          <cell r="QY71">
            <v>122166.1027</v>
          </cell>
          <cell r="QZ71">
            <v>-6121.3665000000001</v>
          </cell>
          <cell r="RA71">
            <v>177938.02650000001</v>
          </cell>
          <cell r="RB71">
            <v>184059.39300000001</v>
          </cell>
        </row>
        <row r="72">
          <cell r="A72">
            <v>2012</v>
          </cell>
          <cell r="B72" t="str">
            <v/>
          </cell>
          <cell r="C72">
            <v>1005657.4953</v>
          </cell>
          <cell r="D72">
            <v>715468.78610000003</v>
          </cell>
          <cell r="E72">
            <v>540841.22109999997</v>
          </cell>
          <cell r="F72">
            <v>174640.27729999999</v>
          </cell>
          <cell r="G72">
            <v>283792.10830000002</v>
          </cell>
          <cell r="H72">
            <v>282353.62819999998</v>
          </cell>
          <cell r="I72">
            <v>7110.1569</v>
          </cell>
          <cell r="J72">
            <v>222718.0361</v>
          </cell>
          <cell r="K72">
            <v>215607.8792</v>
          </cell>
          <cell r="L72">
            <v>364042.2512</v>
          </cell>
          <cell r="M72">
            <v>263566.17959999997</v>
          </cell>
          <cell r="N72">
            <v>191481.94959999999</v>
          </cell>
          <cell r="O72">
            <v>72080.643599999996</v>
          </cell>
          <cell r="P72">
            <v>85811.351899999994</v>
          </cell>
          <cell r="Q72">
            <v>81650.662200000006</v>
          </cell>
          <cell r="R72">
            <v>14111.8115</v>
          </cell>
          <cell r="S72">
            <v>193522.87609999999</v>
          </cell>
          <cell r="T72">
            <v>179411.06460000001</v>
          </cell>
          <cell r="U72">
            <v>444664.25060000003</v>
          </cell>
          <cell r="V72">
            <v>333237.22859999997</v>
          </cell>
          <cell r="W72">
            <v>228501.99619999999</v>
          </cell>
          <cell r="X72">
            <v>104738.1991</v>
          </cell>
          <cell r="Y72">
            <v>106152.9909</v>
          </cell>
          <cell r="Z72">
            <v>101692.6201</v>
          </cell>
          <cell r="AA72">
            <v>5150.2992000000004</v>
          </cell>
          <cell r="AB72">
            <v>342794.70179999998</v>
          </cell>
          <cell r="AC72">
            <v>337644.40269999998</v>
          </cell>
          <cell r="AD72">
            <v>1431531.5976</v>
          </cell>
          <cell r="AE72">
            <v>1109300.925</v>
          </cell>
          <cell r="AF72">
            <v>810552.32220000005</v>
          </cell>
          <cell r="AG72">
            <v>298798.25559999997</v>
          </cell>
          <cell r="AH72">
            <v>358144.12219999998</v>
          </cell>
          <cell r="AI72">
            <v>351166.27360000001</v>
          </cell>
          <cell r="AJ72">
            <v>-35236.577499999999</v>
          </cell>
          <cell r="AK72">
            <v>426657.81640000001</v>
          </cell>
          <cell r="AL72">
            <v>461894.39390000002</v>
          </cell>
          <cell r="AM72">
            <v>346312.23249999998</v>
          </cell>
          <cell r="AN72">
            <v>247257.8284</v>
          </cell>
          <cell r="AO72">
            <v>207394.18410000001</v>
          </cell>
          <cell r="AP72">
            <v>39869.623200000002</v>
          </cell>
          <cell r="AQ72">
            <v>93018.966799999995</v>
          </cell>
          <cell r="AR72">
            <v>86335.913100000005</v>
          </cell>
          <cell r="AS72">
            <v>6206.8272999999999</v>
          </cell>
          <cell r="AT72">
            <v>123785.9237</v>
          </cell>
          <cell r="AU72">
            <v>117579.09639999999</v>
          </cell>
          <cell r="AV72">
            <v>292593.03960000002</v>
          </cell>
          <cell r="AW72">
            <v>197800.6159</v>
          </cell>
          <cell r="AX72">
            <v>140511.61970000001</v>
          </cell>
          <cell r="AY72">
            <v>57289.0694</v>
          </cell>
          <cell r="AZ72">
            <v>76843.3079</v>
          </cell>
          <cell r="BA72">
            <v>76218.943199999994</v>
          </cell>
          <cell r="BB72">
            <v>18035.635999999999</v>
          </cell>
          <cell r="BC72">
            <v>217831.41070000001</v>
          </cell>
          <cell r="BD72">
            <v>199795.77470000001</v>
          </cell>
          <cell r="BE72">
            <v>242284.61540000001</v>
          </cell>
          <cell r="BF72">
            <v>179834.70170000001</v>
          </cell>
          <cell r="BG72">
            <v>114474.9329</v>
          </cell>
          <cell r="BH72">
            <v>65362.403299999998</v>
          </cell>
          <cell r="BI72">
            <v>46515.526899999997</v>
          </cell>
          <cell r="BJ72">
            <v>44997.106800000001</v>
          </cell>
          <cell r="BK72">
            <v>15978.647300000001</v>
          </cell>
          <cell r="BL72">
            <v>130694.37760000001</v>
          </cell>
          <cell r="BM72">
            <v>114715.7303</v>
          </cell>
          <cell r="BN72">
            <v>32151.149799999999</v>
          </cell>
          <cell r="BO72">
            <v>22461.8531</v>
          </cell>
          <cell r="BP72">
            <v>16322.0756</v>
          </cell>
          <cell r="BQ72">
            <v>6138.8045000000002</v>
          </cell>
          <cell r="BR72">
            <v>9479.0053000000007</v>
          </cell>
          <cell r="BS72">
            <v>9278.4038999999993</v>
          </cell>
          <cell r="BT72">
            <v>559.58360000000005</v>
          </cell>
          <cell r="BU72">
            <v>28118.1983</v>
          </cell>
          <cell r="BV72">
            <v>27558.614600000001</v>
          </cell>
          <cell r="BW72">
            <v>211249.15969999999</v>
          </cell>
          <cell r="BX72">
            <v>163190.6421</v>
          </cell>
          <cell r="BY72">
            <v>113573.0738</v>
          </cell>
          <cell r="BZ72">
            <v>49616.457900000001</v>
          </cell>
          <cell r="CA72">
            <v>48860.251700000001</v>
          </cell>
          <cell r="CB72">
            <v>48253.954100000003</v>
          </cell>
          <cell r="CC72">
            <v>-1057.1341</v>
          </cell>
          <cell r="CD72">
            <v>82072.252900000007</v>
          </cell>
          <cell r="CE72">
            <v>83129.387000000002</v>
          </cell>
          <cell r="CF72">
            <v>2393149.3309999998</v>
          </cell>
          <cell r="CG72">
            <v>1869659.5092</v>
          </cell>
          <cell r="CH72">
            <v>1294753.4859</v>
          </cell>
          <cell r="CI72">
            <v>574968.32160000002</v>
          </cell>
          <cell r="CJ72">
            <v>534405.8406</v>
          </cell>
          <cell r="CK72">
            <v>527929.16590000002</v>
          </cell>
          <cell r="CL72">
            <v>-11093.700999999999</v>
          </cell>
          <cell r="CM72">
            <v>684073.18830000004</v>
          </cell>
          <cell r="CN72">
            <v>695166.88930000004</v>
          </cell>
          <cell r="CO72">
            <v>3324054.6195</v>
          </cell>
          <cell r="CP72">
            <v>2451904.2806000002</v>
          </cell>
          <cell r="CQ72">
            <v>1814575.3296999999</v>
          </cell>
          <cell r="CR72">
            <v>637171.05559999996</v>
          </cell>
          <cell r="CS72">
            <v>637640.33799999999</v>
          </cell>
          <cell r="CT72">
            <v>666934.76659999997</v>
          </cell>
          <cell r="CU72">
            <v>235309.7929</v>
          </cell>
          <cell r="CV72">
            <v>1511696.4317000001</v>
          </cell>
          <cell r="CW72">
            <v>1276386.6388000001</v>
          </cell>
          <cell r="CX72">
            <v>263692.0858</v>
          </cell>
          <cell r="CY72">
            <v>240972.27789999999</v>
          </cell>
          <cell r="CZ72">
            <v>180274.8118</v>
          </cell>
          <cell r="DA72">
            <v>60751.846599999997</v>
          </cell>
          <cell r="DB72">
            <v>31705.300899999998</v>
          </cell>
          <cell r="DC72">
            <v>33457.7935</v>
          </cell>
          <cell r="DD72">
            <v>-9154.1514000000006</v>
          </cell>
          <cell r="DE72">
            <v>70021.376000000004</v>
          </cell>
          <cell r="DF72">
            <v>79175.527400000006</v>
          </cell>
          <cell r="DG72">
            <v>216390.7525</v>
          </cell>
          <cell r="DH72">
            <v>157279.11960000001</v>
          </cell>
          <cell r="DI72">
            <v>111229.4277</v>
          </cell>
          <cell r="DJ72">
            <v>46064.654699999999</v>
          </cell>
          <cell r="DK72">
            <v>40652.992299999998</v>
          </cell>
          <cell r="DL72">
            <v>41777.631999999998</v>
          </cell>
          <cell r="DM72">
            <v>18442.856</v>
          </cell>
          <cell r="DN72">
            <v>184437.3646</v>
          </cell>
          <cell r="DO72">
            <v>165994.5086</v>
          </cell>
          <cell r="DP72">
            <v>12990.1952</v>
          </cell>
          <cell r="DQ72">
            <v>9815.8220000000001</v>
          </cell>
          <cell r="DR72">
            <v>6778.2118</v>
          </cell>
          <cell r="DS72">
            <v>3038.8791000000001</v>
          </cell>
          <cell r="DT72">
            <v>2090.5297999999998</v>
          </cell>
          <cell r="DU72">
            <v>2073.7909</v>
          </cell>
          <cell r="DV72">
            <v>1090.3661</v>
          </cell>
          <cell r="DW72">
            <v>7009.7443000000003</v>
          </cell>
          <cell r="DX72">
            <v>5919.3782000000001</v>
          </cell>
          <cell r="DY72">
            <v>198557.1139</v>
          </cell>
          <cell r="DZ72">
            <v>127085.1559</v>
          </cell>
          <cell r="EA72">
            <v>91605.022500000006</v>
          </cell>
          <cell r="EB72">
            <v>35481.442999999999</v>
          </cell>
          <cell r="EC72">
            <v>41459.940799999997</v>
          </cell>
          <cell r="ED72">
            <v>40166.236100000002</v>
          </cell>
          <cell r="EE72">
            <v>34523.938999999998</v>
          </cell>
          <cell r="EF72">
            <v>208061.20420000001</v>
          </cell>
          <cell r="EG72">
            <v>173537.26519999999</v>
          </cell>
          <cell r="EH72">
            <v>236235.65359999999</v>
          </cell>
          <cell r="EI72">
            <v>186127.61780000001</v>
          </cell>
          <cell r="EJ72">
            <v>133181.02499999999</v>
          </cell>
          <cell r="EK72">
            <v>52945.278299999998</v>
          </cell>
          <cell r="EL72">
            <v>49730.0599</v>
          </cell>
          <cell r="EM72">
            <v>49073.988899999997</v>
          </cell>
          <cell r="EN72">
            <v>318.82920000000001</v>
          </cell>
          <cell r="EO72">
            <v>82333.880900000004</v>
          </cell>
          <cell r="EP72">
            <v>82015.051699999996</v>
          </cell>
          <cell r="EQ72">
            <v>2036117.2001</v>
          </cell>
          <cell r="ER72">
            <v>1631001.5327000001</v>
          </cell>
          <cell r="ES72">
            <v>1219256.1624</v>
          </cell>
          <cell r="ET72">
            <v>411873.05129999999</v>
          </cell>
          <cell r="EU72">
            <v>359948.76309999998</v>
          </cell>
          <cell r="EV72">
            <v>371252.41190000001</v>
          </cell>
          <cell r="EW72">
            <v>43459.9306</v>
          </cell>
          <cell r="EX72">
            <v>562042.48459999997</v>
          </cell>
          <cell r="EY72">
            <v>518582.5539</v>
          </cell>
          <cell r="EZ72">
            <v>4542527.0437000003</v>
          </cell>
          <cell r="FA72">
            <v>3535155.0268999999</v>
          </cell>
          <cell r="FB72">
            <v>2629972.1239</v>
          </cell>
          <cell r="FC72">
            <v>905191.11410000001</v>
          </cell>
          <cell r="FD72">
            <v>1015682.3922</v>
          </cell>
          <cell r="FE72">
            <v>1005992.5321</v>
          </cell>
          <cell r="FF72">
            <v>-6934.4903000000004</v>
          </cell>
          <cell r="FG72">
            <v>671512.16980000003</v>
          </cell>
          <cell r="FH72">
            <v>678446.66009999998</v>
          </cell>
          <cell r="FI72">
            <v>1595887.9127</v>
          </cell>
          <cell r="FJ72">
            <v>1024222.6677</v>
          </cell>
          <cell r="FK72">
            <v>794136.02749999997</v>
          </cell>
          <cell r="FL72">
            <v>230081.76439999999</v>
          </cell>
          <cell r="FM72">
            <v>487150.28649999999</v>
          </cell>
          <cell r="FN72">
            <v>460511.61229999998</v>
          </cell>
          <cell r="FO72">
            <v>85087.209199999998</v>
          </cell>
          <cell r="FP72">
            <v>899711.28619999997</v>
          </cell>
          <cell r="FQ72">
            <v>814624.07709999999</v>
          </cell>
          <cell r="FR72">
            <v>40829.703000000001</v>
          </cell>
          <cell r="FS72">
            <v>32006.492999999999</v>
          </cell>
          <cell r="FT72">
            <v>24999.1757</v>
          </cell>
          <cell r="FU72">
            <v>7011.9733999999999</v>
          </cell>
          <cell r="FV72">
            <v>10550.543900000001</v>
          </cell>
          <cell r="FW72">
            <v>10173.181200000001</v>
          </cell>
          <cell r="FX72">
            <v>-1804.0089</v>
          </cell>
          <cell r="FY72">
            <v>24307.855899999999</v>
          </cell>
          <cell r="FZ72">
            <v>26111.864799999999</v>
          </cell>
          <cell r="GA72">
            <v>68328.4611</v>
          </cell>
          <cell r="GB72">
            <v>55202.121599999999</v>
          </cell>
          <cell r="GC72">
            <v>42732.669800000003</v>
          </cell>
          <cell r="GD72">
            <v>12467.9841</v>
          </cell>
          <cell r="GE72">
            <v>11912.758099999999</v>
          </cell>
          <cell r="GF72">
            <v>12383.121999999999</v>
          </cell>
          <cell r="GG72">
            <v>1228.9727</v>
          </cell>
          <cell r="GH72">
            <v>50532.393100000001</v>
          </cell>
          <cell r="GI72">
            <v>49303.420400000003</v>
          </cell>
          <cell r="GJ72">
            <v>44347.241800000003</v>
          </cell>
          <cell r="GK72">
            <v>22310.261600000002</v>
          </cell>
          <cell r="GL72">
            <v>14595.2799</v>
          </cell>
          <cell r="GM72">
            <v>7714.6048000000001</v>
          </cell>
          <cell r="GN72">
            <v>8890.8253999999997</v>
          </cell>
          <cell r="GO72">
            <v>9219.9266000000007</v>
          </cell>
          <cell r="GP72">
            <v>13143.884099999999</v>
          </cell>
          <cell r="GQ72">
            <v>80979.381999999998</v>
          </cell>
          <cell r="GR72">
            <v>67835.497900000002</v>
          </cell>
          <cell r="GS72">
            <v>1870647.6706999999</v>
          </cell>
          <cell r="GT72">
            <v>1421870.1938</v>
          </cell>
          <cell r="GU72">
            <v>1203562.6277999999</v>
          </cell>
          <cell r="GV72">
            <v>218278.13339999999</v>
          </cell>
          <cell r="GW72">
            <v>445046.3934</v>
          </cell>
          <cell r="GX72">
            <v>425242.61979999999</v>
          </cell>
          <cell r="GY72">
            <v>-8868.1900999999998</v>
          </cell>
          <cell r="GZ72">
            <v>593298.22759999998</v>
          </cell>
          <cell r="HA72">
            <v>602166.41769999999</v>
          </cell>
          <cell r="HB72">
            <v>752140.48609999998</v>
          </cell>
          <cell r="HC72">
            <v>529797.48869999999</v>
          </cell>
          <cell r="HD72">
            <v>336481.5404</v>
          </cell>
          <cell r="HE72">
            <v>193315.60819999999</v>
          </cell>
          <cell r="HF72">
            <v>145135.40969999999</v>
          </cell>
          <cell r="HG72">
            <v>144884.52489999999</v>
          </cell>
          <cell r="HH72">
            <v>76996.751900000003</v>
          </cell>
          <cell r="HI72">
            <v>567236.81999999995</v>
          </cell>
          <cell r="HJ72">
            <v>490240.06800000003</v>
          </cell>
          <cell r="HK72">
            <v>143127.32380000001</v>
          </cell>
          <cell r="HL72">
            <v>110383.815</v>
          </cell>
          <cell r="HM72">
            <v>83389.021299999993</v>
          </cell>
          <cell r="HN72">
            <v>26993.247800000001</v>
          </cell>
          <cell r="HO72">
            <v>30469.867300000002</v>
          </cell>
          <cell r="HP72">
            <v>29763.689299999998</v>
          </cell>
          <cell r="HQ72">
            <v>2307.0205000000001</v>
          </cell>
          <cell r="HR72">
            <v>43369.248800000001</v>
          </cell>
          <cell r="HS72">
            <v>41062.228300000002</v>
          </cell>
          <cell r="HT72">
            <v>293669.44929999998</v>
          </cell>
          <cell r="HU72">
            <v>187837.11569999999</v>
          </cell>
          <cell r="HV72">
            <v>125845.0604</v>
          </cell>
          <cell r="HW72">
            <v>62018.632599999997</v>
          </cell>
          <cell r="HX72">
            <v>78581.658899999995</v>
          </cell>
          <cell r="HY72">
            <v>67890.202999999994</v>
          </cell>
          <cell r="HZ72">
            <v>27337.692899999998</v>
          </cell>
          <cell r="IA72">
            <v>113587.9446</v>
          </cell>
          <cell r="IB72">
            <v>86250.251799999998</v>
          </cell>
          <cell r="IC72">
            <v>854433.81880000001</v>
          </cell>
          <cell r="ID72">
            <v>662164.07609999995</v>
          </cell>
          <cell r="IE72">
            <v>512303.60729999997</v>
          </cell>
          <cell r="IF72">
            <v>149852.15839999999</v>
          </cell>
          <cell r="IG72">
            <v>184983.15049999999</v>
          </cell>
          <cell r="IH72">
            <v>173523.61040000001</v>
          </cell>
          <cell r="II72">
            <v>6493.7763999999997</v>
          </cell>
          <cell r="IJ72">
            <v>361810.43709999998</v>
          </cell>
          <cell r="IK72">
            <v>355316.66070000001</v>
          </cell>
          <cell r="IL72">
            <v>271835.98190000001</v>
          </cell>
          <cell r="IM72">
            <v>228377.17869999999</v>
          </cell>
          <cell r="IN72">
            <v>173321.09210000001</v>
          </cell>
          <cell r="IO72">
            <v>55128.622000000003</v>
          </cell>
          <cell r="IP72">
            <v>43441.536399999997</v>
          </cell>
          <cell r="IQ72">
            <v>43168.720500000003</v>
          </cell>
          <cell r="IR72">
            <v>-95.534899999999993</v>
          </cell>
          <cell r="IS72">
            <v>95484.555500000002</v>
          </cell>
          <cell r="IT72">
            <v>95580.090400000001</v>
          </cell>
          <cell r="IU72">
            <v>142138.3743</v>
          </cell>
          <cell r="IV72">
            <v>101361.5287</v>
          </cell>
          <cell r="IW72">
            <v>76376.027199999997</v>
          </cell>
          <cell r="IX72">
            <v>24977.034100000001</v>
          </cell>
          <cell r="IY72">
            <v>29883.016899999999</v>
          </cell>
          <cell r="IZ72">
            <v>29450.190600000002</v>
          </cell>
          <cell r="JA72">
            <v>10712.687599999999</v>
          </cell>
          <cell r="JB72">
            <v>126601.2384</v>
          </cell>
          <cell r="JC72">
            <v>115888.5508</v>
          </cell>
          <cell r="JD72">
            <v>55974.632400000002</v>
          </cell>
          <cell r="JE72">
            <v>42912.227299999999</v>
          </cell>
          <cell r="JF72">
            <v>31559.487499999999</v>
          </cell>
          <cell r="JG72">
            <v>11352.87</v>
          </cell>
          <cell r="JH72">
            <v>10276.6492</v>
          </cell>
          <cell r="JI72">
            <v>10446.4375</v>
          </cell>
          <cell r="JJ72">
            <v>2740.6417999999999</v>
          </cell>
          <cell r="JK72">
            <v>39348.049500000001</v>
          </cell>
          <cell r="JL72">
            <v>36607.407700000003</v>
          </cell>
          <cell r="JM72">
            <v>1420234.5247</v>
          </cell>
          <cell r="JN72">
            <v>1100124.9339000001</v>
          </cell>
          <cell r="JO72">
            <v>808294.62360000005</v>
          </cell>
          <cell r="JP72">
            <v>291771.63370000001</v>
          </cell>
          <cell r="JQ72">
            <v>272842.21649999998</v>
          </cell>
          <cell r="JR72">
            <v>275160.51179999998</v>
          </cell>
          <cell r="JS72">
            <v>45491.589200000002</v>
          </cell>
          <cell r="JT72">
            <v>418107.1495</v>
          </cell>
          <cell r="JU72">
            <v>372615.56030000001</v>
          </cell>
          <cell r="JV72">
            <v>405064.90509999997</v>
          </cell>
          <cell r="JW72">
            <v>291070.34450000001</v>
          </cell>
          <cell r="JX72">
            <v>189990.95319999999</v>
          </cell>
          <cell r="JY72">
            <v>101073.91529999999</v>
          </cell>
          <cell r="JZ72">
            <v>93594.757199999993</v>
          </cell>
          <cell r="KA72">
            <v>94056.582500000004</v>
          </cell>
          <cell r="KB72">
            <v>20357.0563</v>
          </cell>
          <cell r="KC72">
            <v>190841.20170000001</v>
          </cell>
          <cell r="KD72">
            <v>170484.1453</v>
          </cell>
          <cell r="KE72">
            <v>426527.32</v>
          </cell>
          <cell r="KF72">
            <v>280312.99609999999</v>
          </cell>
          <cell r="KG72">
            <v>230567.8137</v>
          </cell>
          <cell r="KH72">
            <v>49748.616800000003</v>
          </cell>
          <cell r="KI72">
            <v>100151.67260000001</v>
          </cell>
          <cell r="KJ72">
            <v>102262.8167</v>
          </cell>
          <cell r="KK72">
            <v>46310.8194</v>
          </cell>
          <cell r="KL72">
            <v>281705.16249999998</v>
          </cell>
          <cell r="KM72">
            <v>235394.3431</v>
          </cell>
          <cell r="KN72">
            <v>1467509.9848</v>
          </cell>
          <cell r="KO72">
            <v>1124187.3925999999</v>
          </cell>
          <cell r="KP72">
            <v>920266.35789999994</v>
          </cell>
          <cell r="KQ72">
            <v>203727.82320000001</v>
          </cell>
          <cell r="KS72">
            <v>398657.2781</v>
          </cell>
          <cell r="KT72">
            <v>-32157.0857</v>
          </cell>
          <cell r="KU72">
            <v>335931.0527</v>
          </cell>
          <cell r="KV72">
            <v>372855.40919999999</v>
          </cell>
          <cell r="KW72">
            <v>2350359.1751000001</v>
          </cell>
          <cell r="KX72">
            <v>1993903.6191</v>
          </cell>
          <cell r="KY72">
            <v>1488805.9804</v>
          </cell>
          <cell r="KZ72">
            <v>505019.56880000001</v>
          </cell>
          <cell r="LA72">
            <v>374948.3175</v>
          </cell>
          <cell r="LB72">
            <v>363683.07209999999</v>
          </cell>
          <cell r="LC72">
            <v>-18267.091400000001</v>
          </cell>
          <cell r="LD72">
            <v>695624.35349999997</v>
          </cell>
          <cell r="LE72">
            <v>713891.4449</v>
          </cell>
          <cell r="LF72">
            <v>15567037.390000001</v>
          </cell>
          <cell r="LG72">
            <v>12932333.5965</v>
          </cell>
          <cell r="LH72">
            <v>10534042.372199999</v>
          </cell>
          <cell r="LI72">
            <v>2398872.8884999999</v>
          </cell>
          <cell r="LJ72">
            <v>3152912.7544999998</v>
          </cell>
          <cell r="LK72">
            <v>3080194.0046999999</v>
          </cell>
          <cell r="LL72">
            <v>-515168.0575</v>
          </cell>
          <cell r="LM72">
            <v>2045509.1649</v>
          </cell>
          <cell r="LN72">
            <v>2560677.2223999999</v>
          </cell>
          <cell r="LO72">
            <v>792933.39930000005</v>
          </cell>
          <cell r="LP72">
            <v>661088.26009999996</v>
          </cell>
          <cell r="LS72">
            <v>137973.4283</v>
          </cell>
          <cell r="LT72">
            <v>137184.53630000001</v>
          </cell>
          <cell r="LU72">
            <v>1999.6322</v>
          </cell>
          <cell r="LV72">
            <v>142912.09940000001</v>
          </cell>
          <cell r="LW72">
            <v>140912.46720000001</v>
          </cell>
          <cell r="LX72">
            <v>2970463.9490999999</v>
          </cell>
          <cell r="LY72">
            <v>2388525.6628999999</v>
          </cell>
          <cell r="LZ72">
            <v>1831345.6124</v>
          </cell>
          <cell r="MA72">
            <v>557210.45550000004</v>
          </cell>
          <cell r="MB72">
            <v>629672.53060000006</v>
          </cell>
          <cell r="MC72">
            <v>619726.27179999999</v>
          </cell>
          <cell r="MD72">
            <v>-38997.844499999999</v>
          </cell>
          <cell r="ME72">
            <v>321484.21740000002</v>
          </cell>
          <cell r="MF72">
            <v>360482.06189999997</v>
          </cell>
          <cell r="MG72">
            <v>112897.0104</v>
          </cell>
          <cell r="MH72">
            <v>92446.201400000005</v>
          </cell>
          <cell r="MI72">
            <v>74095.376699999993</v>
          </cell>
          <cell r="MJ72">
            <v>18338.116099999999</v>
          </cell>
          <cell r="MK72">
            <v>24836.7952</v>
          </cell>
          <cell r="ML72">
            <v>23884.238600000001</v>
          </cell>
          <cell r="MM72">
            <v>-4320.4164000000001</v>
          </cell>
          <cell r="MN72">
            <v>63657.746299999999</v>
          </cell>
          <cell r="MO72">
            <v>67978.162599999996</v>
          </cell>
          <cell r="MP72">
            <v>3014.9236999999998</v>
          </cell>
          <cell r="MQ72">
            <v>2437.4395</v>
          </cell>
          <cell r="MR72">
            <v>1908.944</v>
          </cell>
          <cell r="MS72">
            <v>527.37689999999998</v>
          </cell>
          <cell r="MT72">
            <v>1105.1894</v>
          </cell>
          <cell r="MU72">
            <v>1046.3159000000001</v>
          </cell>
          <cell r="MV72">
            <v>-530.11940000000004</v>
          </cell>
          <cell r="MW72">
            <v>1179.6481000000001</v>
          </cell>
          <cell r="MX72">
            <v>1709.7674999999999</v>
          </cell>
          <cell r="MY72">
            <v>545318.57810000004</v>
          </cell>
          <cell r="MZ72">
            <v>441080.33100000001</v>
          </cell>
          <cell r="NA72">
            <v>365891.74540000001</v>
          </cell>
          <cell r="NB72">
            <v>75186.079199999993</v>
          </cell>
          <cell r="NC72">
            <v>127015.49159999999</v>
          </cell>
          <cell r="ND72">
            <v>121628.6798</v>
          </cell>
          <cell r="NE72">
            <v>-22891.687000000002</v>
          </cell>
          <cell r="NF72">
            <v>94209.310200000007</v>
          </cell>
          <cell r="NG72">
            <v>117100.9972</v>
          </cell>
          <cell r="NH72">
            <v>63283.556100000002</v>
          </cell>
          <cell r="NI72">
            <v>52486.008699999998</v>
          </cell>
          <cell r="NJ72">
            <v>42690.564400000003</v>
          </cell>
          <cell r="NK72">
            <v>9821.4793000000009</v>
          </cell>
          <cell r="NL72">
            <v>13308.520699999999</v>
          </cell>
          <cell r="NM72">
            <v>12915.5146</v>
          </cell>
          <cell r="NN72">
            <v>-2507.6161999999999</v>
          </cell>
          <cell r="NO72">
            <v>21703.517800000001</v>
          </cell>
          <cell r="NP72">
            <v>24211.134099999999</v>
          </cell>
          <cell r="NQ72">
            <v>82726.794299999994</v>
          </cell>
          <cell r="NR72">
            <v>67562.461800000005</v>
          </cell>
          <cell r="NS72">
            <v>50315.405599999998</v>
          </cell>
          <cell r="NT72">
            <v>17247.774600000001</v>
          </cell>
          <cell r="NU72">
            <v>16421.6852</v>
          </cell>
          <cell r="NV72">
            <v>16962.240300000001</v>
          </cell>
          <cell r="NW72">
            <v>-1287.6379999999999</v>
          </cell>
          <cell r="NX72">
            <v>30947.697</v>
          </cell>
          <cell r="NY72">
            <v>32235.334999999999</v>
          </cell>
          <cell r="NZ72">
            <v>26872.730899999999</v>
          </cell>
          <cell r="OA72">
            <v>22670.0553</v>
          </cell>
          <cell r="OB72">
            <v>17580.3433</v>
          </cell>
          <cell r="OC72">
            <v>5089.7120000000004</v>
          </cell>
          <cell r="OD72">
            <v>4601.1350000000002</v>
          </cell>
          <cell r="OE72">
            <v>4415.3301000000001</v>
          </cell>
          <cell r="OF72">
            <v>-423.16669999999999</v>
          </cell>
          <cell r="OG72">
            <v>14856.680399999999</v>
          </cell>
          <cell r="OH72">
            <v>15279.8472</v>
          </cell>
          <cell r="OI72">
            <v>5974180.2741999999</v>
          </cell>
          <cell r="OJ72">
            <v>4013883.8341999999</v>
          </cell>
          <cell r="OK72">
            <v>3377123.5312000001</v>
          </cell>
          <cell r="OL72">
            <v>635783.48910000001</v>
          </cell>
          <cell r="OM72">
            <v>2343788.5307</v>
          </cell>
          <cell r="ON72">
            <v>2091003.3295</v>
          </cell>
          <cell r="OO72">
            <v>-366278.03519999998</v>
          </cell>
          <cell r="OP72">
            <v>1481410.3345999999</v>
          </cell>
          <cell r="OQ72">
            <v>1847688.3699</v>
          </cell>
          <cell r="OR72">
            <v>2255886.8091000002</v>
          </cell>
          <cell r="OS72">
            <v>1447910.8</v>
          </cell>
          <cell r="OT72">
            <v>1248856.8485999999</v>
          </cell>
          <cell r="OU72">
            <v>199053.9515</v>
          </cell>
          <cell r="OV72">
            <v>788810.88040000002</v>
          </cell>
          <cell r="OW72">
            <v>737958.90879999998</v>
          </cell>
          <cell r="OX72">
            <v>10149.2446</v>
          </cell>
          <cell r="OY72">
            <v>567852.4902</v>
          </cell>
          <cell r="OZ72">
            <v>557703.24549999996</v>
          </cell>
          <cell r="PA72">
            <v>12003.636</v>
          </cell>
          <cell r="PB72">
            <v>9278.7477999999992</v>
          </cell>
          <cell r="PC72">
            <v>6825.3338999999996</v>
          </cell>
          <cell r="PD72">
            <v>2454.4639000000002</v>
          </cell>
          <cell r="PE72">
            <v>2094.2312000000002</v>
          </cell>
          <cell r="PF72">
            <v>2093.2613999999999</v>
          </cell>
          <cell r="PG72">
            <v>616.84760000000006</v>
          </cell>
          <cell r="PH72">
            <v>19187.0609</v>
          </cell>
          <cell r="PI72">
            <v>18570.213199999998</v>
          </cell>
          <cell r="PJ72">
            <v>23782.4084</v>
          </cell>
          <cell r="PK72">
            <v>21314.1675</v>
          </cell>
          <cell r="PL72">
            <v>16890.4002</v>
          </cell>
          <cell r="PM72">
            <v>4426.0392000000002</v>
          </cell>
          <cell r="PN72">
            <v>7422.0596999999998</v>
          </cell>
          <cell r="PO72">
            <v>6493.0083999999997</v>
          </cell>
          <cell r="PP72">
            <v>-4852.0402000000004</v>
          </cell>
          <cell r="PQ72">
            <v>10998.564899999999</v>
          </cell>
          <cell r="PR72">
            <v>15850.605</v>
          </cell>
          <cell r="PS72">
            <v>323380.68280000001</v>
          </cell>
          <cell r="PT72">
            <v>238807.1605</v>
          </cell>
          <cell r="PU72">
            <v>203734.7984</v>
          </cell>
          <cell r="PV72">
            <v>35067.807699999998</v>
          </cell>
          <cell r="PW72">
            <v>83650.047000000006</v>
          </cell>
          <cell r="PX72">
            <v>85094.037700000001</v>
          </cell>
          <cell r="PY72">
            <v>1341.9135000000001</v>
          </cell>
          <cell r="PZ72">
            <v>86723.491200000004</v>
          </cell>
          <cell r="QA72">
            <v>85381.577699999994</v>
          </cell>
          <cell r="QB72">
            <v>357689.1116</v>
          </cell>
          <cell r="QC72">
            <v>283025.48759999999</v>
          </cell>
          <cell r="QD72">
            <v>226711.05239999999</v>
          </cell>
          <cell r="QE72">
            <v>56428.095600000001</v>
          </cell>
          <cell r="QF72">
            <v>92691.463699999993</v>
          </cell>
          <cell r="QG72">
            <v>98037.263800000001</v>
          </cell>
          <cell r="QH72">
            <v>-18022.575099999998</v>
          </cell>
          <cell r="QI72">
            <v>126158.2067</v>
          </cell>
          <cell r="QJ72">
            <v>144180.7818</v>
          </cell>
          <cell r="QK72">
            <v>3407298.4752000002</v>
          </cell>
          <cell r="QL72">
            <v>2499240.2622000002</v>
          </cell>
          <cell r="QM72">
            <v>1908027.0322</v>
          </cell>
          <cell r="QN72">
            <v>594343.98219999997</v>
          </cell>
          <cell r="QO72">
            <v>881366.8554</v>
          </cell>
          <cell r="QP72">
            <v>767009.64289999998</v>
          </cell>
          <cell r="QQ72">
            <v>137965.8431</v>
          </cell>
          <cell r="QR72">
            <v>865600.36210000003</v>
          </cell>
          <cell r="QS72">
            <v>806041.72600000002</v>
          </cell>
          <cell r="QT72">
            <v>634290.86820000003</v>
          </cell>
          <cell r="QU72">
            <v>515911.00309999997</v>
          </cell>
          <cell r="QV72">
            <v>386634.8259</v>
          </cell>
          <cell r="QW72">
            <v>129276.1771</v>
          </cell>
          <cell r="QX72">
            <v>130765.0284</v>
          </cell>
          <cell r="QY72">
            <v>125348.22930000001</v>
          </cell>
          <cell r="QZ72">
            <v>-12475.6124</v>
          </cell>
          <cell r="RA72">
            <v>179350.6439</v>
          </cell>
          <cell r="RB72">
            <v>191826.25630000001</v>
          </cell>
        </row>
        <row r="73">
          <cell r="A73">
            <v>2013</v>
          </cell>
          <cell r="B73" t="str">
            <v/>
          </cell>
          <cell r="C73">
            <v>1031489.8902</v>
          </cell>
          <cell r="D73">
            <v>731351.19709999999</v>
          </cell>
          <cell r="E73">
            <v>554030.14580000006</v>
          </cell>
          <cell r="F73">
            <v>177327.1814</v>
          </cell>
          <cell r="G73">
            <v>276605.50309999997</v>
          </cell>
          <cell r="H73">
            <v>277380.84899999999</v>
          </cell>
          <cell r="I73">
            <v>25398.862799999999</v>
          </cell>
          <cell r="J73">
            <v>235976.44699999999</v>
          </cell>
          <cell r="K73">
            <v>210577.58420000001</v>
          </cell>
          <cell r="L73">
            <v>364135.09909999999</v>
          </cell>
          <cell r="M73">
            <v>263955.51890000002</v>
          </cell>
          <cell r="N73">
            <v>191330.64480000001</v>
          </cell>
          <cell r="O73">
            <v>72627.052100000001</v>
          </cell>
          <cell r="P73">
            <v>85180.897200000007</v>
          </cell>
          <cell r="Q73">
            <v>82927.750599999999</v>
          </cell>
          <cell r="R73">
            <v>14106.415999999999</v>
          </cell>
          <cell r="S73">
            <v>194762.68609999999</v>
          </cell>
          <cell r="T73">
            <v>180656.27009999999</v>
          </cell>
          <cell r="U73">
            <v>446706.27350000001</v>
          </cell>
          <cell r="V73">
            <v>337173.98430000001</v>
          </cell>
          <cell r="W73">
            <v>232316.2548</v>
          </cell>
          <cell r="X73">
            <v>104883.3697</v>
          </cell>
          <cell r="Y73">
            <v>102134.11840000001</v>
          </cell>
          <cell r="Z73">
            <v>99384.533100000001</v>
          </cell>
          <cell r="AA73">
            <v>7081.2632999999996</v>
          </cell>
          <cell r="AB73">
            <v>344003.58549999999</v>
          </cell>
          <cell r="AC73">
            <v>336922.3222</v>
          </cell>
          <cell r="AD73">
            <v>1464888.7858</v>
          </cell>
          <cell r="AE73">
            <v>1127938.5448</v>
          </cell>
          <cell r="AF73">
            <v>831780.12199999997</v>
          </cell>
          <cell r="AG73">
            <v>296436.7267</v>
          </cell>
          <cell r="AH73">
            <v>371172.34570000001</v>
          </cell>
          <cell r="AI73">
            <v>356253.78639999998</v>
          </cell>
          <cell r="AJ73">
            <v>-34232.347600000001</v>
          </cell>
          <cell r="AK73">
            <v>436836.7499</v>
          </cell>
          <cell r="AL73">
            <v>471069.09749999997</v>
          </cell>
          <cell r="AM73">
            <v>360320.57709999999</v>
          </cell>
          <cell r="AN73">
            <v>257879.67230000001</v>
          </cell>
          <cell r="AO73">
            <v>216884.60870000001</v>
          </cell>
          <cell r="AP73">
            <v>41004.831100000003</v>
          </cell>
          <cell r="AQ73">
            <v>94580.696100000001</v>
          </cell>
          <cell r="AR73">
            <v>89196.278699999995</v>
          </cell>
          <cell r="AS73">
            <v>7928.0216</v>
          </cell>
          <cell r="AT73">
            <v>127829.66190000001</v>
          </cell>
          <cell r="AU73">
            <v>119901.6403</v>
          </cell>
          <cell r="AV73">
            <v>291177.8518</v>
          </cell>
          <cell r="AW73">
            <v>199963.33</v>
          </cell>
          <cell r="AX73">
            <v>141234.06030000001</v>
          </cell>
          <cell r="AY73">
            <v>58739.874499999998</v>
          </cell>
          <cell r="AZ73">
            <v>72928.028200000001</v>
          </cell>
          <cell r="BA73">
            <v>74317.837599999999</v>
          </cell>
          <cell r="BB73">
            <v>18313.042099999999</v>
          </cell>
          <cell r="BC73">
            <v>218238.63380000001</v>
          </cell>
          <cell r="BD73">
            <v>199925.59169999999</v>
          </cell>
          <cell r="BE73">
            <v>244545.97719999999</v>
          </cell>
          <cell r="BF73">
            <v>180094.99470000001</v>
          </cell>
          <cell r="BG73">
            <v>114794.76669999999</v>
          </cell>
          <cell r="BH73">
            <v>65297.33</v>
          </cell>
          <cell r="BI73">
            <v>48092.697200000002</v>
          </cell>
          <cell r="BJ73">
            <v>46226.780700000003</v>
          </cell>
          <cell r="BK73">
            <v>16397.671699999999</v>
          </cell>
          <cell r="BL73">
            <v>132800.43290000001</v>
          </cell>
          <cell r="BM73">
            <v>116402.76119999999</v>
          </cell>
          <cell r="BN73">
            <v>32583.9647</v>
          </cell>
          <cell r="BO73">
            <v>23208.874199999998</v>
          </cell>
          <cell r="BP73">
            <v>16904.0844</v>
          </cell>
          <cell r="BQ73">
            <v>6302.6432000000004</v>
          </cell>
          <cell r="BR73">
            <v>9157.2932999999994</v>
          </cell>
          <cell r="BS73">
            <v>9417.9040999999997</v>
          </cell>
          <cell r="BT73">
            <v>672.82060000000001</v>
          </cell>
          <cell r="BU73">
            <v>28905.513299999999</v>
          </cell>
          <cell r="BV73">
            <v>28232.6927</v>
          </cell>
          <cell r="BW73">
            <v>209343.6532</v>
          </cell>
          <cell r="BX73">
            <v>163237.28039999999</v>
          </cell>
          <cell r="BY73">
            <v>112980.1015</v>
          </cell>
          <cell r="BZ73">
            <v>50242.743300000002</v>
          </cell>
          <cell r="CA73">
            <v>46768.1921</v>
          </cell>
          <cell r="CB73">
            <v>46029.752800000002</v>
          </cell>
          <cell r="CC73">
            <v>-692.91150000000005</v>
          </cell>
          <cell r="CD73">
            <v>82541.966899999999</v>
          </cell>
          <cell r="CE73">
            <v>83234.878400000001</v>
          </cell>
          <cell r="CF73">
            <v>2406941.6891000001</v>
          </cell>
          <cell r="CG73">
            <v>1884673.6185999999</v>
          </cell>
          <cell r="CH73">
            <v>1301349.9223</v>
          </cell>
          <cell r="CI73">
            <v>583442.44099999999</v>
          </cell>
          <cell r="CJ73">
            <v>535751.75699999998</v>
          </cell>
          <cell r="CK73">
            <v>523676.49099999998</v>
          </cell>
          <cell r="CL73">
            <v>-13262.145699999999</v>
          </cell>
          <cell r="CM73">
            <v>698717.22329999995</v>
          </cell>
          <cell r="CN73">
            <v>711979.36899999995</v>
          </cell>
          <cell r="CO73">
            <v>3338289.6593999998</v>
          </cell>
          <cell r="CP73">
            <v>2467466.2555999998</v>
          </cell>
          <cell r="CQ73">
            <v>1821139.6791000001</v>
          </cell>
          <cell r="CR73">
            <v>646221.39800000004</v>
          </cell>
          <cell r="CS73">
            <v>655997.97519999999</v>
          </cell>
          <cell r="CT73">
            <v>658358.60479999997</v>
          </cell>
          <cell r="CU73">
            <v>216334.04019999999</v>
          </cell>
          <cell r="CV73">
            <v>1526882.5714</v>
          </cell>
          <cell r="CW73">
            <v>1310548.5312000001</v>
          </cell>
          <cell r="CX73">
            <v>255144.70449999999</v>
          </cell>
          <cell r="CY73">
            <v>232563.6704</v>
          </cell>
          <cell r="CZ73">
            <v>175643.5281</v>
          </cell>
          <cell r="DA73">
            <v>56833.6515</v>
          </cell>
          <cell r="DB73">
            <v>28561.441299999999</v>
          </cell>
          <cell r="DC73">
            <v>30637.941500000001</v>
          </cell>
          <cell r="DD73">
            <v>-6201.9903000000004</v>
          </cell>
          <cell r="DE73">
            <v>71079.394799999995</v>
          </cell>
          <cell r="DF73">
            <v>77281.3851</v>
          </cell>
          <cell r="DG73">
            <v>220638.46840000001</v>
          </cell>
          <cell r="DH73">
            <v>158654.12229999999</v>
          </cell>
          <cell r="DI73">
            <v>111273.2922</v>
          </cell>
          <cell r="DJ73">
            <v>47499.413200000003</v>
          </cell>
          <cell r="DK73">
            <v>43126.661999999997</v>
          </cell>
          <cell r="DL73">
            <v>45871.452899999997</v>
          </cell>
          <cell r="DM73">
            <v>18912.835599999999</v>
          </cell>
          <cell r="DN73">
            <v>192004.8186</v>
          </cell>
          <cell r="DO73">
            <v>173091.98300000001</v>
          </cell>
          <cell r="DP73">
            <v>13527.190500000001</v>
          </cell>
          <cell r="DQ73">
            <v>9895.7595999999994</v>
          </cell>
          <cell r="DR73">
            <v>6836.3396000000002</v>
          </cell>
          <cell r="DS73">
            <v>3060.7413999999999</v>
          </cell>
          <cell r="DT73">
            <v>2073.6882999999998</v>
          </cell>
          <cell r="DU73">
            <v>2118.7552999999998</v>
          </cell>
          <cell r="DV73">
            <v>1552.9402</v>
          </cell>
          <cell r="DW73">
            <v>7480.2341999999999</v>
          </cell>
          <cell r="DX73">
            <v>5927.2939999999999</v>
          </cell>
          <cell r="DY73">
            <v>201240.88190000001</v>
          </cell>
          <cell r="DZ73">
            <v>127074.6833</v>
          </cell>
          <cell r="EA73">
            <v>91892.532800000001</v>
          </cell>
          <cell r="EB73">
            <v>35184.580300000001</v>
          </cell>
          <cell r="EC73">
            <v>38999.993300000002</v>
          </cell>
          <cell r="ED73">
            <v>38502.670599999998</v>
          </cell>
          <cell r="EE73">
            <v>38798.993300000002</v>
          </cell>
          <cell r="EF73">
            <v>214144.2494</v>
          </cell>
          <cell r="EG73">
            <v>175345.2561</v>
          </cell>
          <cell r="EH73">
            <v>246321.21520000001</v>
          </cell>
          <cell r="EI73">
            <v>193008.17879999999</v>
          </cell>
          <cell r="EJ73">
            <v>138055.07759999999</v>
          </cell>
          <cell r="EK73">
            <v>54950.601900000001</v>
          </cell>
          <cell r="EL73">
            <v>49898.764199999998</v>
          </cell>
          <cell r="EM73">
            <v>50948.894999999997</v>
          </cell>
          <cell r="EN73">
            <v>3271.7525999999998</v>
          </cell>
          <cell r="EO73">
            <v>86384.493700000006</v>
          </cell>
          <cell r="EP73">
            <v>83112.741099999999</v>
          </cell>
          <cell r="EQ73">
            <v>1998630.9498000001</v>
          </cell>
          <cell r="ER73">
            <v>1596314.6144999999</v>
          </cell>
          <cell r="ES73">
            <v>1189456.0464999999</v>
          </cell>
          <cell r="ET73">
            <v>407159.09</v>
          </cell>
          <cell r="EU73">
            <v>340537.29229999997</v>
          </cell>
          <cell r="EV73">
            <v>347322.92430000001</v>
          </cell>
          <cell r="EW73">
            <v>59575.799700000003</v>
          </cell>
          <cell r="EX73">
            <v>564145.57539999997</v>
          </cell>
          <cell r="EY73">
            <v>504569.7757</v>
          </cell>
          <cell r="EZ73">
            <v>4633389.7512999997</v>
          </cell>
          <cell r="FA73">
            <v>3611007.5907999999</v>
          </cell>
          <cell r="FB73">
            <v>2692265.6269999999</v>
          </cell>
          <cell r="FC73">
            <v>918770.46160000004</v>
          </cell>
          <cell r="FD73">
            <v>1048113.6911000001</v>
          </cell>
          <cell r="FE73">
            <v>1055601.6958000001</v>
          </cell>
          <cell r="FF73">
            <v>-24032.428199999998</v>
          </cell>
          <cell r="FG73">
            <v>676623.8064</v>
          </cell>
          <cell r="FH73">
            <v>700656.23470000003</v>
          </cell>
          <cell r="FI73">
            <v>1642108.0972</v>
          </cell>
          <cell r="FJ73">
            <v>1046664.7179</v>
          </cell>
          <cell r="FK73">
            <v>809082.44990000001</v>
          </cell>
          <cell r="FL73">
            <v>237585.59789999999</v>
          </cell>
          <cell r="FM73">
            <v>486572.20870000002</v>
          </cell>
          <cell r="FN73">
            <v>475717.28370000003</v>
          </cell>
          <cell r="FO73">
            <v>109483.26</v>
          </cell>
          <cell r="FP73">
            <v>938039.23930000002</v>
          </cell>
          <cell r="FQ73">
            <v>828555.97930000001</v>
          </cell>
          <cell r="FR73">
            <v>41780.222000000002</v>
          </cell>
          <cell r="FS73">
            <v>33502.29</v>
          </cell>
          <cell r="FT73">
            <v>26415.205300000001</v>
          </cell>
          <cell r="FU73">
            <v>7096.6751000000004</v>
          </cell>
          <cell r="FV73">
            <v>9846.8539000000001</v>
          </cell>
          <cell r="FW73">
            <v>9570.2981</v>
          </cell>
          <cell r="FX73">
            <v>-1637.6643999999999</v>
          </cell>
          <cell r="FY73">
            <v>24569.780599999998</v>
          </cell>
          <cell r="FZ73">
            <v>26207.445</v>
          </cell>
          <cell r="GA73">
            <v>70759.877900000007</v>
          </cell>
          <cell r="GB73">
            <v>57179.815499999997</v>
          </cell>
          <cell r="GC73">
            <v>44610.826200000003</v>
          </cell>
          <cell r="GD73">
            <v>12554.6561</v>
          </cell>
          <cell r="GE73">
            <v>11625.6932</v>
          </cell>
          <cell r="GF73">
            <v>13410.855799999999</v>
          </cell>
          <cell r="GG73">
            <v>2037.3417999999999</v>
          </cell>
          <cell r="GH73">
            <v>54205.974600000001</v>
          </cell>
          <cell r="GI73">
            <v>52168.632799999999</v>
          </cell>
          <cell r="GJ73">
            <v>45967.854299999999</v>
          </cell>
          <cell r="GK73">
            <v>22895.018899999999</v>
          </cell>
          <cell r="GL73">
            <v>14888.356900000001</v>
          </cell>
          <cell r="GM73">
            <v>8004.2605999999996</v>
          </cell>
          <cell r="GN73">
            <v>9103.3569000000007</v>
          </cell>
          <cell r="GO73">
            <v>9334.3281999999999</v>
          </cell>
          <cell r="GP73">
            <v>13948.386699999999</v>
          </cell>
          <cell r="GQ73">
            <v>85241.803199999995</v>
          </cell>
          <cell r="GR73">
            <v>71293.416500000007</v>
          </cell>
          <cell r="GS73">
            <v>1895977.9605</v>
          </cell>
          <cell r="GT73">
            <v>1444141.4812</v>
          </cell>
          <cell r="GU73">
            <v>1224701.7438000001</v>
          </cell>
          <cell r="GV73">
            <v>219462.45069999999</v>
          </cell>
          <cell r="GW73">
            <v>435644.17810000002</v>
          </cell>
          <cell r="GX73">
            <v>410994.26909999998</v>
          </cell>
          <cell r="GY73">
            <v>-13492.6489</v>
          </cell>
          <cell r="GZ73">
            <v>601429.51190000004</v>
          </cell>
          <cell r="HA73">
            <v>614922.16079999995</v>
          </cell>
          <cell r="HB73">
            <v>751161.38549999997</v>
          </cell>
          <cell r="HC73">
            <v>526584.30590000004</v>
          </cell>
          <cell r="HD73">
            <v>333237.50719999999</v>
          </cell>
          <cell r="HE73">
            <v>193352.00880000001</v>
          </cell>
          <cell r="HF73">
            <v>144300.9161</v>
          </cell>
          <cell r="HG73">
            <v>142570.01519999999</v>
          </cell>
          <cell r="HH73">
            <v>80099.622499999998</v>
          </cell>
          <cell r="HI73">
            <v>581295.08849999995</v>
          </cell>
          <cell r="HJ73">
            <v>501195.46600000001</v>
          </cell>
          <cell r="HK73">
            <v>146012.76240000001</v>
          </cell>
          <cell r="HL73">
            <v>114021.62910000001</v>
          </cell>
          <cell r="HM73">
            <v>86488.592799999999</v>
          </cell>
          <cell r="HN73">
            <v>27533.208500000001</v>
          </cell>
          <cell r="HO73">
            <v>32921.626600000003</v>
          </cell>
          <cell r="HP73">
            <v>32663.856299999999</v>
          </cell>
          <cell r="HQ73">
            <v>-971.60619999999994</v>
          </cell>
          <cell r="HR73">
            <v>43428.020600000003</v>
          </cell>
          <cell r="HS73">
            <v>44399.626700000001</v>
          </cell>
          <cell r="HT73">
            <v>296706.20559999999</v>
          </cell>
          <cell r="HU73">
            <v>191928.39790000001</v>
          </cell>
          <cell r="HV73">
            <v>129382.8621</v>
          </cell>
          <cell r="HW73">
            <v>62617.968399999998</v>
          </cell>
          <cell r="HX73">
            <v>83963.624299999996</v>
          </cell>
          <cell r="HY73">
            <v>72190.560599999997</v>
          </cell>
          <cell r="HZ73">
            <v>21031.949000000001</v>
          </cell>
          <cell r="IA73">
            <v>111571.58809999999</v>
          </cell>
          <cell r="IB73">
            <v>90539.639200000005</v>
          </cell>
          <cell r="IC73">
            <v>866326.60979999998</v>
          </cell>
          <cell r="ID73">
            <v>667627.35809999995</v>
          </cell>
          <cell r="IE73">
            <v>513966.80290000001</v>
          </cell>
          <cell r="IF73">
            <v>153661.66320000001</v>
          </cell>
          <cell r="IG73">
            <v>174300.35930000001</v>
          </cell>
          <cell r="IH73">
            <v>171670.38269999999</v>
          </cell>
          <cell r="II73">
            <v>22527.381700000002</v>
          </cell>
          <cell r="IJ73">
            <v>383817.58529999998</v>
          </cell>
          <cell r="IK73">
            <v>361290.20370000001</v>
          </cell>
          <cell r="IL73">
            <v>269327.90269999998</v>
          </cell>
          <cell r="IM73">
            <v>225459.6905</v>
          </cell>
          <cell r="IN73">
            <v>171513.84830000001</v>
          </cell>
          <cell r="IO73">
            <v>53975.1535</v>
          </cell>
          <cell r="IP73">
            <v>41245.237200000003</v>
          </cell>
          <cell r="IQ73">
            <v>41094.244700000003</v>
          </cell>
          <cell r="IR73">
            <v>2307.8377999999998</v>
          </cell>
          <cell r="IS73">
            <v>102361.64659999999</v>
          </cell>
          <cell r="IT73">
            <v>100053.8089</v>
          </cell>
          <cell r="IU73">
            <v>143091.9019</v>
          </cell>
          <cell r="IV73">
            <v>100821.1868</v>
          </cell>
          <cell r="IW73">
            <v>75474.434399999998</v>
          </cell>
          <cell r="IX73">
            <v>25355.036199999999</v>
          </cell>
          <cell r="IY73">
            <v>30466.190999999999</v>
          </cell>
          <cell r="IZ73">
            <v>29841.3416</v>
          </cell>
          <cell r="JA73">
            <v>11802.5774</v>
          </cell>
          <cell r="JB73">
            <v>134210.36249999999</v>
          </cell>
          <cell r="JC73">
            <v>122407.78509999999</v>
          </cell>
          <cell r="JD73">
            <v>55398.494500000001</v>
          </cell>
          <cell r="JE73">
            <v>41445.149899999997</v>
          </cell>
          <cell r="JF73">
            <v>30317.1747</v>
          </cell>
          <cell r="JG73">
            <v>11130.702799999999</v>
          </cell>
          <cell r="JH73">
            <v>10751.752</v>
          </cell>
          <cell r="JI73">
            <v>10804.7219</v>
          </cell>
          <cell r="JJ73">
            <v>3172.5689000000002</v>
          </cell>
          <cell r="JK73">
            <v>40552.9306</v>
          </cell>
          <cell r="JL73">
            <v>37380.361799999999</v>
          </cell>
          <cell r="JM73">
            <v>1399848.5599</v>
          </cell>
          <cell r="JN73">
            <v>1070412.5630999999</v>
          </cell>
          <cell r="JO73">
            <v>784954.64870000002</v>
          </cell>
          <cell r="JP73">
            <v>285514.93790000002</v>
          </cell>
          <cell r="JQ73">
            <v>262059.39499999999</v>
          </cell>
          <cell r="JR73">
            <v>264752.15500000003</v>
          </cell>
          <cell r="JS73">
            <v>64596.825400000002</v>
          </cell>
          <cell r="JT73">
            <v>436413.5612</v>
          </cell>
          <cell r="JU73">
            <v>371816.73580000002</v>
          </cell>
          <cell r="JV73">
            <v>409471.32750000001</v>
          </cell>
          <cell r="JW73">
            <v>296045.18689999997</v>
          </cell>
          <cell r="JX73">
            <v>193361.92600000001</v>
          </cell>
          <cell r="JY73">
            <v>102682.1384</v>
          </cell>
          <cell r="JZ73">
            <v>94972.420100000003</v>
          </cell>
          <cell r="KA73">
            <v>94483.119600000005</v>
          </cell>
          <cell r="KB73">
            <v>18291.4483</v>
          </cell>
          <cell r="KC73">
            <v>188825.02830000001</v>
          </cell>
          <cell r="KD73">
            <v>170533.58</v>
          </cell>
          <cell r="KE73">
            <v>434426.77549999999</v>
          </cell>
          <cell r="KF73">
            <v>287513.48450000002</v>
          </cell>
          <cell r="KG73">
            <v>236612.59700000001</v>
          </cell>
          <cell r="KH73">
            <v>50907.944600000003</v>
          </cell>
          <cell r="KI73">
            <v>90367.886299999998</v>
          </cell>
          <cell r="KJ73">
            <v>102827.9406</v>
          </cell>
          <cell r="KK73">
            <v>57422.892200000002</v>
          </cell>
          <cell r="KL73">
            <v>324518.9816</v>
          </cell>
          <cell r="KM73">
            <v>267096.0895</v>
          </cell>
          <cell r="KN73">
            <v>1592120.7978999999</v>
          </cell>
          <cell r="KO73">
            <v>1213081.6264</v>
          </cell>
          <cell r="KP73">
            <v>992775.23329999996</v>
          </cell>
          <cell r="KQ73">
            <v>220102.1703</v>
          </cell>
          <cell r="KS73">
            <v>453825.12579999998</v>
          </cell>
          <cell r="KT73">
            <v>-61197.189100000003</v>
          </cell>
          <cell r="KU73">
            <v>339537.40549999999</v>
          </cell>
          <cell r="KV73">
            <v>402817.59639999998</v>
          </cell>
          <cell r="KW73">
            <v>2400644.7736</v>
          </cell>
          <cell r="KX73">
            <v>2032437.4098</v>
          </cell>
          <cell r="KY73">
            <v>1528743.2782999999</v>
          </cell>
          <cell r="KZ73">
            <v>503015.33110000001</v>
          </cell>
          <cell r="LA73">
            <v>403593.60840000003</v>
          </cell>
          <cell r="LB73">
            <v>376281.07750000001</v>
          </cell>
          <cell r="LC73">
            <v>-34661.152300000002</v>
          </cell>
          <cell r="LD73">
            <v>703801.9767</v>
          </cell>
          <cell r="LE73">
            <v>738463.12899999996</v>
          </cell>
          <cell r="LF73">
            <v>15853794.8391</v>
          </cell>
          <cell r="LG73">
            <v>13039380.101</v>
          </cell>
          <cell r="LH73">
            <v>10687213.975299999</v>
          </cell>
          <cell r="LI73">
            <v>2353380.6875999998</v>
          </cell>
          <cell r="LJ73">
            <v>3300019.5469</v>
          </cell>
          <cell r="LK73">
            <v>3190108.2196999998</v>
          </cell>
          <cell r="LL73">
            <v>-481559.53810000001</v>
          </cell>
          <cell r="LM73">
            <v>2118638.6752999998</v>
          </cell>
          <cell r="LN73">
            <v>2600198.2133999998</v>
          </cell>
          <cell r="LO73">
            <v>812006.01500000001</v>
          </cell>
          <cell r="LP73">
            <v>686718.16489999997</v>
          </cell>
          <cell r="LS73">
            <v>144415.44289999999</v>
          </cell>
          <cell r="LT73">
            <v>140393.95439999999</v>
          </cell>
          <cell r="LU73">
            <v>-8502.6805999999997</v>
          </cell>
          <cell r="LV73">
            <v>137881.25</v>
          </cell>
          <cell r="LW73">
            <v>146383.93059999999</v>
          </cell>
          <cell r="LX73">
            <v>3059721.1233000001</v>
          </cell>
          <cell r="LY73">
            <v>2460575.8451999999</v>
          </cell>
          <cell r="LZ73">
            <v>1894912.4187</v>
          </cell>
          <cell r="MA73">
            <v>565625.00919999997</v>
          </cell>
          <cell r="MB73">
            <v>666682.09860000003</v>
          </cell>
          <cell r="MC73">
            <v>655838.96790000005</v>
          </cell>
          <cell r="MD73">
            <v>-54115.369500000001</v>
          </cell>
          <cell r="ME73">
            <v>327368.3272</v>
          </cell>
          <cell r="MF73">
            <v>381483.69679999998</v>
          </cell>
          <cell r="MG73">
            <v>113256.8536</v>
          </cell>
          <cell r="MH73">
            <v>90637.678100000005</v>
          </cell>
          <cell r="MI73">
            <v>72176.280299999999</v>
          </cell>
          <cell r="MJ73">
            <v>18457.4889</v>
          </cell>
          <cell r="MK73">
            <v>23514.557100000002</v>
          </cell>
          <cell r="ML73">
            <v>24014.254799999999</v>
          </cell>
          <cell r="MM73">
            <v>-1133.0798</v>
          </cell>
          <cell r="MN73">
            <v>69786.025099999999</v>
          </cell>
          <cell r="MO73">
            <v>70919.104900000006</v>
          </cell>
          <cell r="MP73">
            <v>3039.1273999999999</v>
          </cell>
          <cell r="MQ73">
            <v>2481.9949999999999</v>
          </cell>
          <cell r="MR73">
            <v>1943.2833000000001</v>
          </cell>
          <cell r="MS73">
            <v>537.59439999999995</v>
          </cell>
          <cell r="MT73">
            <v>964.23889999999994</v>
          </cell>
          <cell r="MU73">
            <v>920.53909999999996</v>
          </cell>
          <cell r="MV73">
            <v>-414.45769999999999</v>
          </cell>
          <cell r="MW73">
            <v>1186.6142</v>
          </cell>
          <cell r="MX73">
            <v>1601.0718999999999</v>
          </cell>
          <cell r="MY73">
            <v>570222.56740000006</v>
          </cell>
          <cell r="MZ73">
            <v>462366.2034</v>
          </cell>
          <cell r="NA73">
            <v>380483.45970000001</v>
          </cell>
          <cell r="NB73">
            <v>81873.843900000007</v>
          </cell>
          <cell r="NC73">
            <v>134772.5301</v>
          </cell>
          <cell r="ND73">
            <v>128920.9562</v>
          </cell>
          <cell r="NE73">
            <v>-27149.484499999999</v>
          </cell>
          <cell r="NF73">
            <v>98615.581300000005</v>
          </cell>
          <cell r="NG73">
            <v>125765.0658</v>
          </cell>
          <cell r="NH73">
            <v>64719.477299999999</v>
          </cell>
          <cell r="NI73">
            <v>54054.321000000004</v>
          </cell>
          <cell r="NJ73">
            <v>43938.338600000003</v>
          </cell>
          <cell r="NK73">
            <v>10139.798000000001</v>
          </cell>
          <cell r="NL73">
            <v>12866.3683</v>
          </cell>
          <cell r="NM73">
            <v>12872.284799999999</v>
          </cell>
          <cell r="NN73">
            <v>-2196.5365000000002</v>
          </cell>
          <cell r="NO73">
            <v>22421.498800000001</v>
          </cell>
          <cell r="NP73">
            <v>24618.0353</v>
          </cell>
          <cell r="NQ73">
            <v>82273.035999999993</v>
          </cell>
          <cell r="NR73">
            <v>66763.826499999996</v>
          </cell>
          <cell r="NS73">
            <v>49548.363100000002</v>
          </cell>
          <cell r="NT73">
            <v>17222.332600000002</v>
          </cell>
          <cell r="NU73">
            <v>17117.613099999999</v>
          </cell>
          <cell r="NV73">
            <v>17194.343400000002</v>
          </cell>
          <cell r="NW73">
            <v>-1579.134</v>
          </cell>
          <cell r="NX73">
            <v>31729.973900000001</v>
          </cell>
          <cell r="NY73">
            <v>33309.107900000003</v>
          </cell>
          <cell r="NZ73">
            <v>25111.654600000002</v>
          </cell>
          <cell r="OA73">
            <v>21191.471000000001</v>
          </cell>
          <cell r="OB73">
            <v>16348.832399999999</v>
          </cell>
          <cell r="OC73">
            <v>4845.0664999999999</v>
          </cell>
          <cell r="OD73">
            <v>3405.3283999999999</v>
          </cell>
          <cell r="OE73">
            <v>3728.2375999999999</v>
          </cell>
          <cell r="OF73">
            <v>445.16059999999999</v>
          </cell>
          <cell r="OG73">
            <v>15029.060600000001</v>
          </cell>
          <cell r="OH73">
            <v>14583.9</v>
          </cell>
          <cell r="OI73">
            <v>6355697.7829999998</v>
          </cell>
          <cell r="OJ73">
            <v>4264239.9899000004</v>
          </cell>
          <cell r="OK73">
            <v>3623760.8568000002</v>
          </cell>
          <cell r="OL73">
            <v>639413.23010000004</v>
          </cell>
          <cell r="OM73">
            <v>2256912.3766000001</v>
          </cell>
          <cell r="ON73">
            <v>2123660.6973000001</v>
          </cell>
          <cell r="OO73">
            <v>-100331.7589</v>
          </cell>
          <cell r="OP73">
            <v>1596847.5941000001</v>
          </cell>
          <cell r="OQ73">
            <v>1697179.3529999999</v>
          </cell>
          <cell r="OR73">
            <v>2381252.3876</v>
          </cell>
          <cell r="OS73">
            <v>1529749.4643999999</v>
          </cell>
          <cell r="OT73">
            <v>1317268.0438999999</v>
          </cell>
          <cell r="OU73">
            <v>212481.42050000001</v>
          </cell>
          <cell r="OV73">
            <v>811266.36199999996</v>
          </cell>
          <cell r="OW73">
            <v>774932.70389999996</v>
          </cell>
          <cell r="OX73">
            <v>23427.558499999999</v>
          </cell>
          <cell r="OY73">
            <v>591514.66209999996</v>
          </cell>
          <cell r="OZ73">
            <v>568087.10369999998</v>
          </cell>
          <cell r="PA73">
            <v>12557.109200000001</v>
          </cell>
          <cell r="PB73">
            <v>9409.1970000000001</v>
          </cell>
          <cell r="PC73">
            <v>6964.4805999999999</v>
          </cell>
          <cell r="PD73">
            <v>2445.0623000000001</v>
          </cell>
          <cell r="PE73">
            <v>2327.3532</v>
          </cell>
          <cell r="PF73">
            <v>2119.8687</v>
          </cell>
          <cell r="PG73">
            <v>793.00689999999997</v>
          </cell>
          <cell r="PH73">
            <v>19356.72</v>
          </cell>
          <cell r="PI73">
            <v>18563.713100000001</v>
          </cell>
          <cell r="PJ73">
            <v>24477.976999999999</v>
          </cell>
          <cell r="PK73">
            <v>21651.794300000001</v>
          </cell>
          <cell r="PL73">
            <v>17204.7156</v>
          </cell>
          <cell r="PM73">
            <v>4447.5942999999997</v>
          </cell>
          <cell r="PN73">
            <v>7458.6484</v>
          </cell>
          <cell r="PO73">
            <v>6717.8067000000001</v>
          </cell>
          <cell r="PP73">
            <v>-4525.3780999999999</v>
          </cell>
          <cell r="PQ73">
            <v>11668.814399999999</v>
          </cell>
          <cell r="PR73">
            <v>16194.192499999999</v>
          </cell>
          <cell r="PS73">
            <v>342306.59620000003</v>
          </cell>
          <cell r="PT73">
            <v>253139.39679999999</v>
          </cell>
          <cell r="PU73">
            <v>215414.02119999999</v>
          </cell>
          <cell r="PV73">
            <v>37711.826699999998</v>
          </cell>
          <cell r="PW73">
            <v>90763.757199999993</v>
          </cell>
          <cell r="PX73">
            <v>89671.005499999999</v>
          </cell>
          <cell r="PY73">
            <v>-1595.3585</v>
          </cell>
          <cell r="PZ73">
            <v>86233.768899999995</v>
          </cell>
          <cell r="QA73">
            <v>87829.127500000002</v>
          </cell>
          <cell r="QB73">
            <v>370260.2194</v>
          </cell>
          <cell r="QC73">
            <v>281826.2022</v>
          </cell>
          <cell r="QD73">
            <v>227043.579</v>
          </cell>
          <cell r="QE73">
            <v>54778.556499999999</v>
          </cell>
          <cell r="QF73">
            <v>92886.967399999994</v>
          </cell>
          <cell r="QG73">
            <v>92560.756699999998</v>
          </cell>
          <cell r="QH73">
            <v>-5310.2058999999999</v>
          </cell>
          <cell r="QI73">
            <v>151622.1563</v>
          </cell>
          <cell r="QJ73">
            <v>156932.36230000001</v>
          </cell>
          <cell r="QK73">
            <v>3468130.8292</v>
          </cell>
          <cell r="QL73">
            <v>2601038.0243000002</v>
          </cell>
          <cell r="QM73">
            <v>2007247.3219000001</v>
          </cell>
          <cell r="QN73">
            <v>599409.90899999999</v>
          </cell>
          <cell r="QO73">
            <v>832443.42409999995</v>
          </cell>
          <cell r="QP73">
            <v>776732.73019999999</v>
          </cell>
          <cell r="QQ73">
            <v>149000.33189999999</v>
          </cell>
          <cell r="QR73">
            <v>905088.8602</v>
          </cell>
          <cell r="QS73">
            <v>834569.58750000002</v>
          </cell>
          <cell r="QT73">
            <v>650054.17500000005</v>
          </cell>
          <cell r="QU73">
            <v>527579.35459999996</v>
          </cell>
          <cell r="QV73">
            <v>394344.0858</v>
          </cell>
          <cell r="QW73">
            <v>133235.26879999999</v>
          </cell>
          <cell r="QX73">
            <v>139140.3836</v>
          </cell>
          <cell r="QY73">
            <v>134354.5668</v>
          </cell>
          <cell r="QZ73">
            <v>-14946.6518</v>
          </cell>
          <cell r="RA73">
            <v>186498.2579</v>
          </cell>
          <cell r="RB73">
            <v>201444.90969999999</v>
          </cell>
        </row>
        <row r="74">
          <cell r="A74">
            <v>2014</v>
          </cell>
          <cell r="B74" t="str">
            <v/>
          </cell>
          <cell r="C74">
            <v>1055586.2726</v>
          </cell>
          <cell r="D74">
            <v>748656.09210000001</v>
          </cell>
          <cell r="E74">
            <v>567031.43160000001</v>
          </cell>
          <cell r="F74">
            <v>181631.80410000001</v>
          </cell>
          <cell r="G74">
            <v>270647.65100000001</v>
          </cell>
          <cell r="H74">
            <v>268605.42849999998</v>
          </cell>
          <cell r="I74">
            <v>39489.385300000002</v>
          </cell>
          <cell r="J74">
            <v>252096.8559</v>
          </cell>
          <cell r="K74">
            <v>212607.4706</v>
          </cell>
          <cell r="L74">
            <v>366543.0257</v>
          </cell>
          <cell r="M74">
            <v>265140.20880000002</v>
          </cell>
          <cell r="N74">
            <v>191911.6746</v>
          </cell>
          <cell r="O74">
            <v>73237.0432</v>
          </cell>
          <cell r="P74">
            <v>85780.079299999998</v>
          </cell>
          <cell r="Q74">
            <v>82593.591</v>
          </cell>
          <cell r="R74">
            <v>14389.0677</v>
          </cell>
          <cell r="S74">
            <v>200386.6563</v>
          </cell>
          <cell r="T74">
            <v>185997.58869999999</v>
          </cell>
          <cell r="U74">
            <v>453757.63579999999</v>
          </cell>
          <cell r="V74">
            <v>339737.59649999999</v>
          </cell>
          <cell r="W74">
            <v>233598.65580000001</v>
          </cell>
          <cell r="X74">
            <v>106152.2601</v>
          </cell>
          <cell r="Y74">
            <v>107660.8754</v>
          </cell>
          <cell r="Z74">
            <v>104708.1633</v>
          </cell>
          <cell r="AA74">
            <v>6332.3320999999996</v>
          </cell>
          <cell r="AB74">
            <v>361880.63890000002</v>
          </cell>
          <cell r="AC74">
            <v>355548.30690000003</v>
          </cell>
          <cell r="AD74">
            <v>1506907.8587</v>
          </cell>
          <cell r="AE74">
            <v>1150980.2893000001</v>
          </cell>
          <cell r="AF74">
            <v>853356.91740000003</v>
          </cell>
          <cell r="AG74">
            <v>298076.05180000002</v>
          </cell>
          <cell r="AH74">
            <v>374214.02490000002</v>
          </cell>
          <cell r="AI74">
            <v>364270.30670000002</v>
          </cell>
          <cell r="AJ74">
            <v>-18568.791499999999</v>
          </cell>
          <cell r="AK74">
            <v>464059.17359999998</v>
          </cell>
          <cell r="AL74">
            <v>482627.96509999997</v>
          </cell>
          <cell r="AM74">
            <v>366686.50410000002</v>
          </cell>
          <cell r="AN74">
            <v>265242.56589999999</v>
          </cell>
          <cell r="AO74">
            <v>222678.079</v>
          </cell>
          <cell r="AP74">
            <v>42559.731699999997</v>
          </cell>
          <cell r="AQ74">
            <v>84934.7117</v>
          </cell>
          <cell r="AR74">
            <v>84884.893500000006</v>
          </cell>
          <cell r="AS74">
            <v>16156.4629</v>
          </cell>
          <cell r="AT74">
            <v>128243.5074</v>
          </cell>
          <cell r="AU74">
            <v>112087.0445</v>
          </cell>
          <cell r="AV74">
            <v>299083.66859999998</v>
          </cell>
          <cell r="AW74">
            <v>203134.3015</v>
          </cell>
          <cell r="AX74">
            <v>143772.8414</v>
          </cell>
          <cell r="AY74">
            <v>59366.433400000002</v>
          </cell>
          <cell r="AZ74">
            <v>79171.236999999994</v>
          </cell>
          <cell r="BA74">
            <v>77235.538</v>
          </cell>
          <cell r="BB74">
            <v>17090.129700000001</v>
          </cell>
          <cell r="BC74">
            <v>237117.09270000001</v>
          </cell>
          <cell r="BD74">
            <v>220026.96309999999</v>
          </cell>
          <cell r="BE74">
            <v>248506.09349999999</v>
          </cell>
          <cell r="BF74">
            <v>182387.57579999999</v>
          </cell>
          <cell r="BG74">
            <v>115841.0762</v>
          </cell>
          <cell r="BH74">
            <v>66561.648199999996</v>
          </cell>
          <cell r="BI74">
            <v>50155.809399999998</v>
          </cell>
          <cell r="BJ74">
            <v>47664.978900000002</v>
          </cell>
          <cell r="BK74">
            <v>16016.8482</v>
          </cell>
          <cell r="BL74">
            <v>136955.5056</v>
          </cell>
          <cell r="BM74">
            <v>120938.6574</v>
          </cell>
          <cell r="BN74">
            <v>33557.353799999997</v>
          </cell>
          <cell r="BO74">
            <v>23908.211800000001</v>
          </cell>
          <cell r="BP74">
            <v>17518.178100000001</v>
          </cell>
          <cell r="BQ74">
            <v>6387.0127000000002</v>
          </cell>
          <cell r="BR74">
            <v>9563.1762999999992</v>
          </cell>
          <cell r="BS74">
            <v>9166.5836999999992</v>
          </cell>
          <cell r="BT74">
            <v>575.84839999999997</v>
          </cell>
          <cell r="BU74">
            <v>29668.755499999999</v>
          </cell>
          <cell r="BV74">
            <v>29092.907200000001</v>
          </cell>
          <cell r="BW74">
            <v>208579.67389999999</v>
          </cell>
          <cell r="BX74">
            <v>163843.5779</v>
          </cell>
          <cell r="BY74">
            <v>113665.2399</v>
          </cell>
          <cell r="BZ74">
            <v>50168.344100000002</v>
          </cell>
          <cell r="CA74">
            <v>46346.226799999997</v>
          </cell>
          <cell r="CB74">
            <v>45185.822099999998</v>
          </cell>
          <cell r="CC74">
            <v>-1554.6089999999999</v>
          </cell>
          <cell r="CD74">
            <v>80935.167400000006</v>
          </cell>
          <cell r="CE74">
            <v>82489.776500000007</v>
          </cell>
          <cell r="CF74">
            <v>2429956.4575</v>
          </cell>
          <cell r="CG74">
            <v>1902924.3836000001</v>
          </cell>
          <cell r="CH74">
            <v>1312017.7198000001</v>
          </cell>
          <cell r="CI74">
            <v>591057.2966</v>
          </cell>
          <cell r="CJ74">
            <v>553103.65529999998</v>
          </cell>
          <cell r="CK74">
            <v>523848.47409999999</v>
          </cell>
          <cell r="CL74">
            <v>-25274.812300000001</v>
          </cell>
          <cell r="CM74">
            <v>721582.19299999997</v>
          </cell>
          <cell r="CN74">
            <v>746857.00529999996</v>
          </cell>
          <cell r="CO74">
            <v>3412589.5967999999</v>
          </cell>
          <cell r="CP74">
            <v>2497569.7540000002</v>
          </cell>
          <cell r="CQ74">
            <v>1840270.0856000001</v>
          </cell>
          <cell r="CR74">
            <v>657162.84920000006</v>
          </cell>
          <cell r="CS74">
            <v>678758.74860000005</v>
          </cell>
          <cell r="CT74">
            <v>679660.6764</v>
          </cell>
          <cell r="CU74">
            <v>237961.7941</v>
          </cell>
          <cell r="CV74">
            <v>1600113.5366</v>
          </cell>
          <cell r="CW74">
            <v>1362151.7424999999</v>
          </cell>
          <cell r="CX74">
            <v>257032.20670000001</v>
          </cell>
          <cell r="CY74">
            <v>232977.99789999999</v>
          </cell>
          <cell r="CZ74">
            <v>176737.6807</v>
          </cell>
          <cell r="DA74">
            <v>56059.5988</v>
          </cell>
          <cell r="DB74">
            <v>30460.778900000001</v>
          </cell>
          <cell r="DC74">
            <v>29205.2343</v>
          </cell>
          <cell r="DD74">
            <v>-6627.2831999999999</v>
          </cell>
          <cell r="DE74">
            <v>76587.349300000002</v>
          </cell>
          <cell r="DF74">
            <v>83214.632599999997</v>
          </cell>
          <cell r="DG74">
            <v>229894.43400000001</v>
          </cell>
          <cell r="DH74">
            <v>163608.30720000001</v>
          </cell>
          <cell r="DI74">
            <v>113887.3315</v>
          </cell>
          <cell r="DJ74">
            <v>49955.2425</v>
          </cell>
          <cell r="DK74">
            <v>48663.519899999999</v>
          </cell>
          <cell r="DL74">
            <v>51491.0916</v>
          </cell>
          <cell r="DM74">
            <v>17601.507399999999</v>
          </cell>
          <cell r="DN74">
            <v>209665.0048</v>
          </cell>
          <cell r="DO74">
            <v>192063.4975</v>
          </cell>
          <cell r="DP74">
            <v>13808.910900000001</v>
          </cell>
          <cell r="DQ74">
            <v>10154.799000000001</v>
          </cell>
          <cell r="DR74">
            <v>7055.2514000000001</v>
          </cell>
          <cell r="DS74">
            <v>3101.6532999999999</v>
          </cell>
          <cell r="DT74">
            <v>2458.4661999999998</v>
          </cell>
          <cell r="DU74">
            <v>2455.3683999999998</v>
          </cell>
          <cell r="DV74">
            <v>1209.8792000000001</v>
          </cell>
          <cell r="DW74">
            <v>7716.9489999999996</v>
          </cell>
          <cell r="DX74">
            <v>6507.0698000000002</v>
          </cell>
          <cell r="DY74">
            <v>218460.43979999999</v>
          </cell>
          <cell r="DZ74">
            <v>130720.48970000001</v>
          </cell>
          <cell r="EA74">
            <v>94202.565400000007</v>
          </cell>
          <cell r="EB74">
            <v>36526.178099999997</v>
          </cell>
          <cell r="EC74">
            <v>49436.611900000004</v>
          </cell>
          <cell r="ED74">
            <v>45636.542999999998</v>
          </cell>
          <cell r="EE74">
            <v>44392.064899999998</v>
          </cell>
          <cell r="EF74">
            <v>245337.98639999999</v>
          </cell>
          <cell r="EG74">
            <v>200945.92139999999</v>
          </cell>
          <cell r="EH74">
            <v>255627.35380000001</v>
          </cell>
          <cell r="EI74">
            <v>200863.53450000001</v>
          </cell>
          <cell r="EJ74">
            <v>143780.31830000001</v>
          </cell>
          <cell r="EK74">
            <v>57084.031499999997</v>
          </cell>
          <cell r="EL74">
            <v>52631.924099999997</v>
          </cell>
          <cell r="EM74">
            <v>51210.0285</v>
          </cell>
          <cell r="EN74">
            <v>1956.6344999999999</v>
          </cell>
          <cell r="EO74">
            <v>86877.135899999994</v>
          </cell>
          <cell r="EP74">
            <v>84920.501399999994</v>
          </cell>
          <cell r="EQ74">
            <v>1998540.0612000001</v>
          </cell>
          <cell r="ER74">
            <v>1595960.0926999999</v>
          </cell>
          <cell r="ES74">
            <v>1191533.4918</v>
          </cell>
          <cell r="ET74">
            <v>404604.1998</v>
          </cell>
          <cell r="EU74">
            <v>343969.1667</v>
          </cell>
          <cell r="EV74">
            <v>339614.1813</v>
          </cell>
          <cell r="EW74">
            <v>56910.268499999998</v>
          </cell>
          <cell r="EX74">
            <v>578899.23950000003</v>
          </cell>
          <cell r="EY74">
            <v>521988.97100000002</v>
          </cell>
          <cell r="EZ74">
            <v>4650751.9650999997</v>
          </cell>
          <cell r="FA74">
            <v>3592935.5891999998</v>
          </cell>
          <cell r="FB74">
            <v>2669188.9898999999</v>
          </cell>
          <cell r="FC74">
            <v>923753.68359999999</v>
          </cell>
          <cell r="FD74">
            <v>1084240.3792000001</v>
          </cell>
          <cell r="FE74">
            <v>1087844.3577000001</v>
          </cell>
          <cell r="FF74">
            <v>-19101.572</v>
          </cell>
          <cell r="FG74">
            <v>739484.65760000004</v>
          </cell>
          <cell r="FH74">
            <v>758586.22950000002</v>
          </cell>
          <cell r="FI74">
            <v>1696978.2814</v>
          </cell>
          <cell r="FJ74">
            <v>1068045.9875</v>
          </cell>
          <cell r="FK74">
            <v>823218.06480000005</v>
          </cell>
          <cell r="FL74">
            <v>244822.92800000001</v>
          </cell>
          <cell r="FM74">
            <v>512178.04889999999</v>
          </cell>
          <cell r="FN74">
            <v>491725.91360000003</v>
          </cell>
          <cell r="FO74">
            <v>116375.12300000001</v>
          </cell>
          <cell r="FP74">
            <v>957077.51580000005</v>
          </cell>
          <cell r="FQ74">
            <v>840702.39280000003</v>
          </cell>
          <cell r="FR74">
            <v>42580.391000000003</v>
          </cell>
          <cell r="FS74">
            <v>33934.036800000002</v>
          </cell>
          <cell r="FT74">
            <v>26693.108700000001</v>
          </cell>
          <cell r="FU74">
            <v>7247.0634</v>
          </cell>
          <cell r="FV74">
            <v>9393.6039999999994</v>
          </cell>
          <cell r="FW74">
            <v>9539.9809000000005</v>
          </cell>
          <cell r="FX74">
            <v>-828.73289999999997</v>
          </cell>
          <cell r="FY74">
            <v>26159.4028</v>
          </cell>
          <cell r="FZ74">
            <v>26988.135699999999</v>
          </cell>
          <cell r="GA74">
            <v>73242.114000000001</v>
          </cell>
          <cell r="GB74">
            <v>58924.780599999998</v>
          </cell>
          <cell r="GC74">
            <v>46302.784800000001</v>
          </cell>
          <cell r="GD74">
            <v>12589.8999</v>
          </cell>
          <cell r="GE74">
            <v>12364.566699999999</v>
          </cell>
          <cell r="GF74">
            <v>14176.9877</v>
          </cell>
          <cell r="GG74">
            <v>1921.6147000000001</v>
          </cell>
          <cell r="GH74">
            <v>53217.972600000001</v>
          </cell>
          <cell r="GI74">
            <v>51296.357900000003</v>
          </cell>
          <cell r="GJ74">
            <v>47942.9948</v>
          </cell>
          <cell r="GK74">
            <v>23653.520100000002</v>
          </cell>
          <cell r="GL74">
            <v>15493.6432</v>
          </cell>
          <cell r="GM74">
            <v>8159.1445999999996</v>
          </cell>
          <cell r="GN74">
            <v>10213.449000000001</v>
          </cell>
          <cell r="GO74">
            <v>10222.8861</v>
          </cell>
          <cell r="GP74">
            <v>14035.7821</v>
          </cell>
          <cell r="GQ74">
            <v>99207.885500000004</v>
          </cell>
          <cell r="GR74">
            <v>85172.103400000007</v>
          </cell>
          <cell r="GS74">
            <v>1949147.6311999999</v>
          </cell>
          <cell r="GT74">
            <v>1475617.139</v>
          </cell>
          <cell r="GU74">
            <v>1250420.6338</v>
          </cell>
          <cell r="GV74">
            <v>225197.3119</v>
          </cell>
          <cell r="GW74">
            <v>443246.45010000002</v>
          </cell>
          <cell r="GX74">
            <v>423596.9584</v>
          </cell>
          <cell r="GY74">
            <v>-7892.7577000000001</v>
          </cell>
          <cell r="GZ74">
            <v>643424.03659999999</v>
          </cell>
          <cell r="HA74">
            <v>651316.7942</v>
          </cell>
          <cell r="HB74">
            <v>761853.38210000005</v>
          </cell>
          <cell r="HC74">
            <v>528905.33180000004</v>
          </cell>
          <cell r="HD74">
            <v>334486.4227</v>
          </cell>
          <cell r="HE74">
            <v>194429.3021</v>
          </cell>
          <cell r="HF74">
            <v>142378.1158</v>
          </cell>
          <cell r="HG74">
            <v>139138.56020000001</v>
          </cell>
          <cell r="HH74">
            <v>90155.455100000006</v>
          </cell>
          <cell r="HI74">
            <v>607723.15159999998</v>
          </cell>
          <cell r="HJ74">
            <v>517567.69660000002</v>
          </cell>
          <cell r="HK74">
            <v>151113.23620000001</v>
          </cell>
          <cell r="HL74">
            <v>117524.558</v>
          </cell>
          <cell r="HM74">
            <v>89088.013900000005</v>
          </cell>
          <cell r="HN74">
            <v>28436.1047</v>
          </cell>
          <cell r="HO74">
            <v>35673.030500000001</v>
          </cell>
          <cell r="HP74">
            <v>35254.989000000001</v>
          </cell>
          <cell r="HQ74">
            <v>-2256.1014</v>
          </cell>
          <cell r="HR74">
            <v>45437.727599999998</v>
          </cell>
          <cell r="HS74">
            <v>47693.828999999998</v>
          </cell>
          <cell r="HT74">
            <v>302549.9657</v>
          </cell>
          <cell r="HU74">
            <v>196312.9951</v>
          </cell>
          <cell r="HV74">
            <v>132062.80540000001</v>
          </cell>
          <cell r="HW74">
            <v>64302.592600000004</v>
          </cell>
          <cell r="HX74">
            <v>83365.670299999998</v>
          </cell>
          <cell r="HY74">
            <v>72008.687300000005</v>
          </cell>
          <cell r="HZ74">
            <v>23019.1774</v>
          </cell>
          <cell r="IA74">
            <v>115371.6406</v>
          </cell>
          <cell r="IB74">
            <v>92352.463199999998</v>
          </cell>
          <cell r="IC74">
            <v>895075.18539999996</v>
          </cell>
          <cell r="ID74">
            <v>686510.33570000005</v>
          </cell>
          <cell r="IE74">
            <v>526278.99410000001</v>
          </cell>
          <cell r="IF74">
            <v>160242.9762</v>
          </cell>
          <cell r="IG74">
            <v>196629.39850000001</v>
          </cell>
          <cell r="IH74">
            <v>188896.25880000001</v>
          </cell>
          <cell r="II74">
            <v>11983.6518</v>
          </cell>
          <cell r="IJ74">
            <v>409437.55800000002</v>
          </cell>
          <cell r="IK74">
            <v>397453.90620000003</v>
          </cell>
          <cell r="IL74">
            <v>271461.49420000002</v>
          </cell>
          <cell r="IM74">
            <v>229330.4246</v>
          </cell>
          <cell r="IN74">
            <v>175597.13879999999</v>
          </cell>
          <cell r="IO74">
            <v>53644.734100000001</v>
          </cell>
          <cell r="IP74">
            <v>42922.177799999998</v>
          </cell>
          <cell r="IQ74">
            <v>42034.682800000002</v>
          </cell>
          <cell r="IR74">
            <v>-1212.0223000000001</v>
          </cell>
          <cell r="IS74">
            <v>106766.81110000001</v>
          </cell>
          <cell r="IT74">
            <v>107978.8334</v>
          </cell>
          <cell r="IU74">
            <v>147030.41250000001</v>
          </cell>
          <cell r="IV74">
            <v>103337.4629</v>
          </cell>
          <cell r="IW74">
            <v>76891.407200000001</v>
          </cell>
          <cell r="IX74">
            <v>26471.622100000001</v>
          </cell>
          <cell r="IY74">
            <v>32593.524099999999</v>
          </cell>
          <cell r="IZ74">
            <v>30688.568899999998</v>
          </cell>
          <cell r="JA74">
            <v>11196.4465</v>
          </cell>
          <cell r="JB74">
            <v>139170.01819999999</v>
          </cell>
          <cell r="JC74">
            <v>127973.5717</v>
          </cell>
          <cell r="JD74">
            <v>56932.0124</v>
          </cell>
          <cell r="JE74">
            <v>41917.202299999997</v>
          </cell>
          <cell r="JF74">
            <v>30809.4643</v>
          </cell>
          <cell r="JG74">
            <v>11103.355</v>
          </cell>
          <cell r="JH74">
            <v>10935.8794</v>
          </cell>
          <cell r="JI74">
            <v>10797.926799999999</v>
          </cell>
          <cell r="JJ74">
            <v>4056.1529</v>
          </cell>
          <cell r="JK74">
            <v>42990.42</v>
          </cell>
          <cell r="JL74">
            <v>38934.267</v>
          </cell>
          <cell r="JM74">
            <v>1419221.1753</v>
          </cell>
          <cell r="JN74">
            <v>1082083.4850000001</v>
          </cell>
          <cell r="JO74">
            <v>798215.40540000005</v>
          </cell>
          <cell r="JP74">
            <v>283552.40409999999</v>
          </cell>
          <cell r="JQ74">
            <v>277372.46289999998</v>
          </cell>
          <cell r="JR74">
            <v>275554.99329999997</v>
          </cell>
          <cell r="JS74">
            <v>59074.138899999998</v>
          </cell>
          <cell r="JT74">
            <v>456167.15120000002</v>
          </cell>
          <cell r="JU74">
            <v>397093.0122</v>
          </cell>
          <cell r="JV74">
            <v>420720.68300000002</v>
          </cell>
          <cell r="JW74">
            <v>302952.32209999999</v>
          </cell>
          <cell r="JX74">
            <v>199049.05710000001</v>
          </cell>
          <cell r="JY74">
            <v>103963.0009</v>
          </cell>
          <cell r="JZ74">
            <v>101607.3447</v>
          </cell>
          <cell r="KA74">
            <v>100222.7754</v>
          </cell>
          <cell r="KB74">
            <v>15899.1834</v>
          </cell>
          <cell r="KC74">
            <v>196902.62150000001</v>
          </cell>
          <cell r="KD74">
            <v>181003.4381</v>
          </cell>
          <cell r="KE74">
            <v>445066.83470000001</v>
          </cell>
          <cell r="KF74">
            <v>291632.5551</v>
          </cell>
          <cell r="KG74">
            <v>239623.53839999999</v>
          </cell>
          <cell r="KH74">
            <v>52002.587899999999</v>
          </cell>
          <cell r="KI74">
            <v>95612.318299999999</v>
          </cell>
          <cell r="KJ74">
            <v>105933.5042</v>
          </cell>
          <cell r="KK74">
            <v>58107.248299999999</v>
          </cell>
          <cell r="KL74">
            <v>304540.83029999997</v>
          </cell>
          <cell r="KM74">
            <v>246433.58199999999</v>
          </cell>
          <cell r="KN74">
            <v>1674380.7552</v>
          </cell>
          <cell r="KO74">
            <v>1249531.3766000001</v>
          </cell>
          <cell r="KP74">
            <v>1022332.4987</v>
          </cell>
          <cell r="KQ74">
            <v>226992.98879999999</v>
          </cell>
          <cell r="KS74">
            <v>476965.83649999998</v>
          </cell>
          <cell r="KT74">
            <v>-28286.8933</v>
          </cell>
          <cell r="KU74">
            <v>367226.43550000002</v>
          </cell>
          <cell r="KV74">
            <v>401379.24160000001</v>
          </cell>
          <cell r="KW74">
            <v>2463241.0077</v>
          </cell>
          <cell r="KX74">
            <v>2077507.9376000001</v>
          </cell>
          <cell r="KY74">
            <v>1563747.8406</v>
          </cell>
          <cell r="KZ74">
            <v>512995.08140000002</v>
          </cell>
          <cell r="LA74">
            <v>441804.37569999998</v>
          </cell>
          <cell r="LB74">
            <v>401088.33840000001</v>
          </cell>
          <cell r="LC74">
            <v>-54101.350299999998</v>
          </cell>
          <cell r="LD74">
            <v>711145.93929999997</v>
          </cell>
          <cell r="LE74">
            <v>765247.28960000002</v>
          </cell>
          <cell r="LF74">
            <v>16254257.8321</v>
          </cell>
          <cell r="LG74">
            <v>13336045.0657</v>
          </cell>
          <cell r="LH74">
            <v>11003570.768100001</v>
          </cell>
          <cell r="LI74">
            <v>2335082.9317000001</v>
          </cell>
          <cell r="LJ74">
            <v>3445051.4821000001</v>
          </cell>
          <cell r="LK74">
            <v>3353869.9597</v>
          </cell>
          <cell r="LL74">
            <v>-522215.28830000001</v>
          </cell>
          <cell r="LM74">
            <v>2207928.537</v>
          </cell>
          <cell r="LN74">
            <v>2730143.8253000001</v>
          </cell>
          <cell r="LO74">
            <v>791603.42740000004</v>
          </cell>
          <cell r="LP74">
            <v>663975.39500000002</v>
          </cell>
          <cell r="LS74">
            <v>135427.70370000001</v>
          </cell>
          <cell r="LT74">
            <v>130909.5741</v>
          </cell>
          <cell r="LU74">
            <v>-1320.7761</v>
          </cell>
          <cell r="LV74">
            <v>128258.2867</v>
          </cell>
          <cell r="LW74">
            <v>129579.0628</v>
          </cell>
          <cell r="LX74">
            <v>3075140.7634999999</v>
          </cell>
          <cell r="LY74">
            <v>2507658.1441000002</v>
          </cell>
          <cell r="LZ74">
            <v>1937553.9978</v>
          </cell>
          <cell r="MA74">
            <v>570224.02020000003</v>
          </cell>
          <cell r="MB74">
            <v>630628.21680000005</v>
          </cell>
          <cell r="MC74">
            <v>628135.87959999999</v>
          </cell>
          <cell r="MD74">
            <v>-48967.939899999998</v>
          </cell>
          <cell r="ME74">
            <v>322229.69069999998</v>
          </cell>
          <cell r="MF74">
            <v>371197.63059999997</v>
          </cell>
          <cell r="MG74">
            <v>115402.55809999999</v>
          </cell>
          <cell r="MH74">
            <v>92684.362200000003</v>
          </cell>
          <cell r="MI74">
            <v>74272.602499999994</v>
          </cell>
          <cell r="MJ74">
            <v>18441.634099999999</v>
          </cell>
          <cell r="MK74">
            <v>25130.209500000001</v>
          </cell>
          <cell r="ML74">
            <v>24849.546900000001</v>
          </cell>
          <cell r="MM74">
            <v>-2616.1408000000001</v>
          </cell>
          <cell r="MN74">
            <v>71965.135200000004</v>
          </cell>
          <cell r="MO74">
            <v>74581.275999999998</v>
          </cell>
          <cell r="MP74">
            <v>3057.703</v>
          </cell>
          <cell r="MQ74">
            <v>2532.3004000000001</v>
          </cell>
          <cell r="MR74">
            <v>1966.3834999999999</v>
          </cell>
          <cell r="MS74">
            <v>565.33429999999998</v>
          </cell>
          <cell r="MT74">
            <v>1131.6079</v>
          </cell>
          <cell r="MU74">
            <v>1057.7173</v>
          </cell>
          <cell r="MV74">
            <v>-605.88350000000003</v>
          </cell>
          <cell r="MW74">
            <v>1172.0812000000001</v>
          </cell>
          <cell r="MX74">
            <v>1777.9647</v>
          </cell>
          <cell r="MY74">
            <v>597184.78399999999</v>
          </cell>
          <cell r="MZ74">
            <v>483791.58659999998</v>
          </cell>
          <cell r="NA74">
            <v>398080.02480000001</v>
          </cell>
          <cell r="NB74">
            <v>85702.073199999999</v>
          </cell>
          <cell r="NC74">
            <v>150657.1219</v>
          </cell>
          <cell r="ND74">
            <v>141726.76869999999</v>
          </cell>
          <cell r="NE74">
            <v>-37196.835099999997</v>
          </cell>
          <cell r="NF74">
            <v>98330.576199999996</v>
          </cell>
          <cell r="NG74">
            <v>135527.41130000001</v>
          </cell>
          <cell r="NH74">
            <v>66994.585999999996</v>
          </cell>
          <cell r="NI74">
            <v>56155.261700000003</v>
          </cell>
          <cell r="NJ74">
            <v>45761.8963</v>
          </cell>
          <cell r="NK74">
            <v>10432.911599999999</v>
          </cell>
          <cell r="NL74">
            <v>13155.6898</v>
          </cell>
          <cell r="NM74">
            <v>13292.4568</v>
          </cell>
          <cell r="NN74">
            <v>-2326.1932999999999</v>
          </cell>
          <cell r="NO74">
            <v>23534.136399999999</v>
          </cell>
          <cell r="NP74">
            <v>25860.329699999998</v>
          </cell>
          <cell r="NQ74">
            <v>82187.570300000007</v>
          </cell>
          <cell r="NR74">
            <v>65842.561600000001</v>
          </cell>
          <cell r="NS74">
            <v>48342.195500000002</v>
          </cell>
          <cell r="NT74">
            <v>17540.247100000001</v>
          </cell>
          <cell r="NU74">
            <v>16605.2726</v>
          </cell>
          <cell r="NV74">
            <v>16719.749899999999</v>
          </cell>
          <cell r="NW74">
            <v>-303.38690000000003</v>
          </cell>
          <cell r="NX74">
            <v>34079.621200000001</v>
          </cell>
          <cell r="NY74">
            <v>34383.008099999999</v>
          </cell>
          <cell r="NZ74">
            <v>24643.6433</v>
          </cell>
          <cell r="OA74">
            <v>20887.984799999998</v>
          </cell>
          <cell r="OB74">
            <v>16386.678899999999</v>
          </cell>
          <cell r="OC74">
            <v>4482.8825999999999</v>
          </cell>
          <cell r="OD74">
            <v>3419.8957</v>
          </cell>
          <cell r="OE74">
            <v>3322.2089000000001</v>
          </cell>
          <cell r="OF74">
            <v>279.35000000000002</v>
          </cell>
          <cell r="OG74">
            <v>15967.225399999999</v>
          </cell>
          <cell r="OH74">
            <v>15687.8753</v>
          </cell>
          <cell r="OI74">
            <v>6826669.4546999997</v>
          </cell>
          <cell r="OJ74">
            <v>4544506.4429000001</v>
          </cell>
          <cell r="OK74">
            <v>3855458.8917999999</v>
          </cell>
          <cell r="OL74">
            <v>687916.65599999996</v>
          </cell>
          <cell r="OM74">
            <v>2430550.6891000001</v>
          </cell>
          <cell r="ON74">
            <v>2178944.8401000001</v>
          </cell>
          <cell r="OO74">
            <v>-86732.6927</v>
          </cell>
          <cell r="OP74">
            <v>1625233.0090000001</v>
          </cell>
          <cell r="OQ74">
            <v>1711965.7017000001</v>
          </cell>
          <cell r="OR74">
            <v>2500473.7990000001</v>
          </cell>
          <cell r="OS74">
            <v>1601823.372</v>
          </cell>
          <cell r="OT74">
            <v>1386868.8696999999</v>
          </cell>
          <cell r="OU74">
            <v>214954.5024</v>
          </cell>
          <cell r="OV74">
            <v>857167.42590000003</v>
          </cell>
          <cell r="OW74">
            <v>809410.21440000006</v>
          </cell>
          <cell r="OX74">
            <v>17742.453699999998</v>
          </cell>
          <cell r="OY74">
            <v>597871.31290000002</v>
          </cell>
          <cell r="OZ74">
            <v>580128.85919999995</v>
          </cell>
          <cell r="PA74">
            <v>13650.370699999999</v>
          </cell>
          <cell r="PB74">
            <v>9740.1016</v>
          </cell>
          <cell r="PC74">
            <v>7134.8683000000001</v>
          </cell>
          <cell r="PD74">
            <v>2605.7654000000002</v>
          </cell>
          <cell r="PE74">
            <v>2332.7163999999998</v>
          </cell>
          <cell r="PF74">
            <v>2269.2055999999998</v>
          </cell>
          <cell r="PG74">
            <v>1537.7852</v>
          </cell>
          <cell r="PH74">
            <v>20146.6914</v>
          </cell>
          <cell r="PI74">
            <v>18608.906200000001</v>
          </cell>
          <cell r="PJ74">
            <v>25366.424299999999</v>
          </cell>
          <cell r="PK74">
            <v>22160.790400000002</v>
          </cell>
          <cell r="PL74">
            <v>17580.948400000001</v>
          </cell>
          <cell r="PM74">
            <v>4582.0523000000003</v>
          </cell>
          <cell r="PN74">
            <v>8254.7396000000008</v>
          </cell>
          <cell r="PO74">
            <v>6986.8509000000004</v>
          </cell>
          <cell r="PP74">
            <v>-4893.4426999999996</v>
          </cell>
          <cell r="PQ74">
            <v>13591.7472</v>
          </cell>
          <cell r="PR74">
            <v>18485.1898</v>
          </cell>
          <cell r="PS74">
            <v>350365.6335</v>
          </cell>
          <cell r="PT74">
            <v>264725.23320000002</v>
          </cell>
          <cell r="PU74">
            <v>223860.4074</v>
          </cell>
          <cell r="PV74">
            <v>40828.176700000004</v>
          </cell>
          <cell r="PW74">
            <v>89696.292400000006</v>
          </cell>
          <cell r="PX74">
            <v>87867.830199999997</v>
          </cell>
          <cell r="PY74">
            <v>-4001.6473999999998</v>
          </cell>
          <cell r="PZ74">
            <v>82946.894199999995</v>
          </cell>
          <cell r="QA74">
            <v>86948.541599999997</v>
          </cell>
          <cell r="QB74">
            <v>382889.14279999997</v>
          </cell>
          <cell r="QC74">
            <v>294484.99080000003</v>
          </cell>
          <cell r="QD74">
            <v>237743.85190000001</v>
          </cell>
          <cell r="QE74">
            <v>56712.839800000002</v>
          </cell>
          <cell r="QF74">
            <v>94252.441399999996</v>
          </cell>
          <cell r="QG74">
            <v>95585.7641</v>
          </cell>
          <cell r="QH74">
            <v>-6818.3544000000002</v>
          </cell>
          <cell r="QI74">
            <v>163785.37959999999</v>
          </cell>
          <cell r="QJ74">
            <v>170603.7341</v>
          </cell>
          <cell r="QK74">
            <v>3493746.4717999999</v>
          </cell>
          <cell r="QL74">
            <v>2624040.9361</v>
          </cell>
          <cell r="QM74">
            <v>2046132.1203999999</v>
          </cell>
          <cell r="QN74">
            <v>586678.74010000005</v>
          </cell>
          <cell r="QO74">
            <v>781988.071</v>
          </cell>
          <cell r="QP74">
            <v>755846.18290000001</v>
          </cell>
          <cell r="QQ74">
            <v>187057.10010000001</v>
          </cell>
          <cell r="QR74">
            <v>909710.42839999998</v>
          </cell>
          <cell r="QS74">
            <v>773974.80299999996</v>
          </cell>
          <cell r="QT74">
            <v>662060.73060000001</v>
          </cell>
          <cell r="QU74">
            <v>533085.60829999996</v>
          </cell>
          <cell r="QV74">
            <v>397598.71029999998</v>
          </cell>
          <cell r="QW74">
            <v>135486.89799999999</v>
          </cell>
          <cell r="QX74">
            <v>136642.38080000001</v>
          </cell>
          <cell r="QY74">
            <v>135291.21030000001</v>
          </cell>
          <cell r="QZ74">
            <v>-7139.5571</v>
          </cell>
          <cell r="RA74">
            <v>193168.4001</v>
          </cell>
          <cell r="RB74">
            <v>200307.95730000001</v>
          </cell>
        </row>
        <row r="75">
          <cell r="A75">
            <v>2015</v>
          </cell>
          <cell r="B75" t="str">
            <v/>
          </cell>
          <cell r="C75">
            <v>1085636.2271</v>
          </cell>
          <cell r="D75">
            <v>771990.69220000005</v>
          </cell>
          <cell r="E75">
            <v>582641.79070000001</v>
          </cell>
          <cell r="F75">
            <v>189385.82250000001</v>
          </cell>
          <cell r="G75">
            <v>261385.2164</v>
          </cell>
          <cell r="H75">
            <v>259373.59299999999</v>
          </cell>
          <cell r="I75">
            <v>56996.2212</v>
          </cell>
          <cell r="J75">
            <v>269352.48340000003</v>
          </cell>
          <cell r="K75">
            <v>212356.2622</v>
          </cell>
          <cell r="L75">
            <v>370261.61050000001</v>
          </cell>
          <cell r="M75">
            <v>266714.77260000003</v>
          </cell>
          <cell r="N75">
            <v>192848.08480000001</v>
          </cell>
          <cell r="O75">
            <v>73881.144</v>
          </cell>
          <cell r="P75">
            <v>88560.712700000004</v>
          </cell>
          <cell r="Q75">
            <v>84494.500899999999</v>
          </cell>
          <cell r="R75">
            <v>13747.0553</v>
          </cell>
          <cell r="S75">
            <v>206496.73240000001</v>
          </cell>
          <cell r="T75">
            <v>192749.6771</v>
          </cell>
          <cell r="U75">
            <v>462981.571</v>
          </cell>
          <cell r="V75">
            <v>343709.01640000002</v>
          </cell>
          <cell r="W75">
            <v>237301.435</v>
          </cell>
          <cell r="X75">
            <v>106448.76730000001</v>
          </cell>
          <cell r="Y75">
            <v>113547.4488</v>
          </cell>
          <cell r="Z75">
            <v>108625.9627</v>
          </cell>
          <cell r="AA75">
            <v>5885.3591999999999</v>
          </cell>
          <cell r="AB75">
            <v>375348.65899999999</v>
          </cell>
          <cell r="AC75">
            <v>369463.29979999998</v>
          </cell>
          <cell r="AD75">
            <v>1517304.3141999999</v>
          </cell>
          <cell r="AE75">
            <v>1174540.8607999999</v>
          </cell>
          <cell r="AF75">
            <v>872937.86910000001</v>
          </cell>
          <cell r="AG75">
            <v>302138.25429999997</v>
          </cell>
          <cell r="AH75">
            <v>349096.32880000002</v>
          </cell>
          <cell r="AI75">
            <v>345292.56599999999</v>
          </cell>
          <cell r="AJ75">
            <v>-5846.7776999999996</v>
          </cell>
          <cell r="AK75">
            <v>479689.39529999997</v>
          </cell>
          <cell r="AL75">
            <v>485536.17300000001</v>
          </cell>
          <cell r="AM75">
            <v>375134.10690000001</v>
          </cell>
          <cell r="AN75">
            <v>272076.07750000001</v>
          </cell>
          <cell r="AO75">
            <v>227405.74590000001</v>
          </cell>
          <cell r="AP75">
            <v>44614.661899999999</v>
          </cell>
          <cell r="AQ75">
            <v>86991.330400000006</v>
          </cell>
          <cell r="AR75">
            <v>84638.476299999995</v>
          </cell>
          <cell r="AS75">
            <v>15197.730100000001</v>
          </cell>
          <cell r="AT75">
            <v>126052.6014</v>
          </cell>
          <cell r="AU75">
            <v>110854.8714</v>
          </cell>
          <cell r="AV75">
            <v>314962.73389999999</v>
          </cell>
          <cell r="AW75">
            <v>209592.09229999999</v>
          </cell>
          <cell r="AX75">
            <v>149084.14720000001</v>
          </cell>
          <cell r="AY75">
            <v>60506.847999999998</v>
          </cell>
          <cell r="AZ75">
            <v>89435.334499999997</v>
          </cell>
          <cell r="BA75">
            <v>85105.956900000005</v>
          </cell>
          <cell r="BB75">
            <v>16434.755099999998</v>
          </cell>
          <cell r="BC75">
            <v>251384.96489999999</v>
          </cell>
          <cell r="BD75">
            <v>234950.20980000001</v>
          </cell>
          <cell r="BE75">
            <v>254327.6476</v>
          </cell>
          <cell r="BF75">
            <v>186161.56150000001</v>
          </cell>
          <cell r="BG75">
            <v>118482.8662</v>
          </cell>
          <cell r="BH75">
            <v>67681.593299999993</v>
          </cell>
          <cell r="BI75">
            <v>52783.768100000001</v>
          </cell>
          <cell r="BJ75">
            <v>50295.440300000002</v>
          </cell>
          <cell r="BK75">
            <v>15400.4964</v>
          </cell>
          <cell r="BL75">
            <v>141854.96890000001</v>
          </cell>
          <cell r="BM75">
            <v>126454.47259999999</v>
          </cell>
          <cell r="BN75">
            <v>34176.448499999999</v>
          </cell>
          <cell r="BO75">
            <v>24968.164100000002</v>
          </cell>
          <cell r="BP75">
            <v>18388.355599999999</v>
          </cell>
          <cell r="BQ75">
            <v>6579.9117999999999</v>
          </cell>
          <cell r="BR75">
            <v>9034.3914999999997</v>
          </cell>
          <cell r="BS75">
            <v>8877.1268999999993</v>
          </cell>
          <cell r="BT75">
            <v>679.0634</v>
          </cell>
          <cell r="BU75">
            <v>29222.961899999998</v>
          </cell>
          <cell r="BV75">
            <v>28543.898499999999</v>
          </cell>
          <cell r="BW75">
            <v>209748.96189999999</v>
          </cell>
          <cell r="BX75">
            <v>166548.59760000001</v>
          </cell>
          <cell r="BY75">
            <v>115811.7108</v>
          </cell>
          <cell r="BZ75">
            <v>50732.445099999997</v>
          </cell>
          <cell r="CA75">
            <v>46638.271200000003</v>
          </cell>
          <cell r="CB75">
            <v>45342.393499999998</v>
          </cell>
          <cell r="CC75">
            <v>-2524.0187999999998</v>
          </cell>
          <cell r="CD75">
            <v>81442.636199999994</v>
          </cell>
          <cell r="CE75">
            <v>83966.655100000004</v>
          </cell>
          <cell r="CF75">
            <v>2456999.7428000001</v>
          </cell>
          <cell r="CG75">
            <v>1928303.0134999999</v>
          </cell>
          <cell r="CH75">
            <v>1331422.7050999999</v>
          </cell>
          <cell r="CI75">
            <v>597006.04639999999</v>
          </cell>
          <cell r="CJ75">
            <v>565424.22820000001</v>
          </cell>
          <cell r="CK75">
            <v>529213.45589999994</v>
          </cell>
          <cell r="CL75">
            <v>-35800.714099999997</v>
          </cell>
          <cell r="CM75">
            <v>755106.31850000005</v>
          </cell>
          <cell r="CN75">
            <v>790907.03260000004</v>
          </cell>
          <cell r="CO75">
            <v>3471960.1181999999</v>
          </cell>
          <cell r="CP75">
            <v>2551143.7755999998</v>
          </cell>
          <cell r="CQ75">
            <v>1875530.0504999999</v>
          </cell>
          <cell r="CR75">
            <v>675398.61640000006</v>
          </cell>
          <cell r="CS75">
            <v>677403.94519999996</v>
          </cell>
          <cell r="CT75">
            <v>691625.80359999998</v>
          </cell>
          <cell r="CU75">
            <v>245919.09510000001</v>
          </cell>
          <cell r="CV75">
            <v>1687349.5104</v>
          </cell>
          <cell r="CW75">
            <v>1441430.4153</v>
          </cell>
          <cell r="CX75">
            <v>255906.83249999999</v>
          </cell>
          <cell r="CY75">
            <v>233466.905</v>
          </cell>
          <cell r="CZ75">
            <v>176412.14180000001</v>
          </cell>
          <cell r="DA75">
            <v>56942.072899999999</v>
          </cell>
          <cell r="DB75">
            <v>26655.7212</v>
          </cell>
          <cell r="DC75">
            <v>29402.282999999999</v>
          </cell>
          <cell r="DD75">
            <v>-4596.1634000000004</v>
          </cell>
          <cell r="DE75">
            <v>78954.792700000005</v>
          </cell>
          <cell r="DF75">
            <v>83550.956099999996</v>
          </cell>
          <cell r="DG75">
            <v>238735.15710000001</v>
          </cell>
          <cell r="DH75">
            <v>169016.8744</v>
          </cell>
          <cell r="DI75">
            <v>118270.47960000001</v>
          </cell>
          <cell r="DJ75">
            <v>50928.714399999997</v>
          </cell>
          <cell r="DK75">
            <v>48575.862399999998</v>
          </cell>
          <cell r="DL75">
            <v>53941.698600000003</v>
          </cell>
          <cell r="DM75">
            <v>21502.0075</v>
          </cell>
          <cell r="DN75">
            <v>225107.62109999999</v>
          </cell>
          <cell r="DO75">
            <v>203605.61350000001</v>
          </cell>
          <cell r="DP75">
            <v>14464.694</v>
          </cell>
          <cell r="DQ75">
            <v>10505.675300000001</v>
          </cell>
          <cell r="DR75">
            <v>7375.8761999999997</v>
          </cell>
          <cell r="DS75">
            <v>3134.4088999999999</v>
          </cell>
          <cell r="DT75">
            <v>2980.6770000000001</v>
          </cell>
          <cell r="DU75">
            <v>2979.5636</v>
          </cell>
          <cell r="DV75">
            <v>1016.173</v>
          </cell>
          <cell r="DW75">
            <v>8420.2664000000004</v>
          </cell>
          <cell r="DX75">
            <v>7404.0933999999997</v>
          </cell>
          <cell r="DY75">
            <v>273430.62410000002</v>
          </cell>
          <cell r="DZ75">
            <v>134323.1293</v>
          </cell>
          <cell r="EA75">
            <v>97106.042600000001</v>
          </cell>
          <cell r="EB75">
            <v>37213.652499999997</v>
          </cell>
          <cell r="EC75">
            <v>75182.871899999998</v>
          </cell>
          <cell r="ED75">
            <v>69765.533200000005</v>
          </cell>
          <cell r="EE75">
            <v>74066.654800000004</v>
          </cell>
          <cell r="EF75">
            <v>341653.39069999999</v>
          </cell>
          <cell r="EG75">
            <v>267586.73590000003</v>
          </cell>
          <cell r="EH75">
            <v>261537.94390000001</v>
          </cell>
          <cell r="EI75">
            <v>208232.5949</v>
          </cell>
          <cell r="EJ75">
            <v>149616.56270000001</v>
          </cell>
          <cell r="EK75">
            <v>58636.534500000002</v>
          </cell>
          <cell r="EL75">
            <v>53516.698299999996</v>
          </cell>
          <cell r="EM75">
            <v>51207.606299999999</v>
          </cell>
          <cell r="EN75">
            <v>-450.76600000000002</v>
          </cell>
          <cell r="EO75">
            <v>84379.227100000004</v>
          </cell>
          <cell r="EP75">
            <v>84829.993100000007</v>
          </cell>
          <cell r="EQ75">
            <v>2014094.7855</v>
          </cell>
          <cell r="ER75">
            <v>1615915.5988</v>
          </cell>
          <cell r="ES75">
            <v>1213364.338</v>
          </cell>
          <cell r="ET75">
            <v>402361.81849999999</v>
          </cell>
          <cell r="EU75">
            <v>348561.36979999999</v>
          </cell>
          <cell r="EV75">
            <v>345591.15990000003</v>
          </cell>
          <cell r="EW75">
            <v>47912.898699999998</v>
          </cell>
          <cell r="EX75">
            <v>603641.54180000001</v>
          </cell>
          <cell r="EY75">
            <v>555728.64309999999</v>
          </cell>
          <cell r="EZ75">
            <v>4707626.9895000001</v>
          </cell>
          <cell r="FA75">
            <v>3600853.7296000002</v>
          </cell>
          <cell r="FB75">
            <v>2662902.7291000001</v>
          </cell>
          <cell r="FC75">
            <v>937991.71730000002</v>
          </cell>
          <cell r="FD75">
            <v>1115258.7616000001</v>
          </cell>
          <cell r="FE75">
            <v>1105766.8765</v>
          </cell>
          <cell r="FF75">
            <v>-3050.5165999999999</v>
          </cell>
          <cell r="FG75">
            <v>761235.23049999995</v>
          </cell>
          <cell r="FH75">
            <v>764285.74710000004</v>
          </cell>
          <cell r="FI75">
            <v>1744327.9831999999</v>
          </cell>
          <cell r="FJ75">
            <v>1093520.8951000001</v>
          </cell>
          <cell r="FK75">
            <v>841361.57510000002</v>
          </cell>
          <cell r="FL75">
            <v>252139.46</v>
          </cell>
          <cell r="FM75">
            <v>549553.67790000001</v>
          </cell>
          <cell r="FN75">
            <v>516572.43949999998</v>
          </cell>
          <cell r="FO75">
            <v>97522.483200000002</v>
          </cell>
          <cell r="FP75">
            <v>955827.64980000001</v>
          </cell>
          <cell r="FQ75">
            <v>858305.16669999994</v>
          </cell>
          <cell r="FR75">
            <v>43968.736900000004</v>
          </cell>
          <cell r="FS75">
            <v>34826.903700000003</v>
          </cell>
          <cell r="FT75">
            <v>27369.653600000001</v>
          </cell>
          <cell r="FU75">
            <v>7462.2408999999998</v>
          </cell>
          <cell r="FV75">
            <v>9583.6725000000006</v>
          </cell>
          <cell r="FW75">
            <v>9424.2162000000008</v>
          </cell>
          <cell r="FX75">
            <v>-521.58309999999994</v>
          </cell>
          <cell r="FY75">
            <v>26919.864099999999</v>
          </cell>
          <cell r="FZ75">
            <v>27441.447100000001</v>
          </cell>
          <cell r="GA75">
            <v>74731.234800000006</v>
          </cell>
          <cell r="GB75">
            <v>60835.586199999998</v>
          </cell>
          <cell r="GC75">
            <v>48187.263500000001</v>
          </cell>
          <cell r="GD75">
            <v>12609.965700000001</v>
          </cell>
          <cell r="GE75">
            <v>15101.685600000001</v>
          </cell>
          <cell r="GF75">
            <v>14865.4254</v>
          </cell>
          <cell r="GG75">
            <v>-1587.9413999999999</v>
          </cell>
          <cell r="GH75">
            <v>54506.218200000003</v>
          </cell>
          <cell r="GI75">
            <v>56094.159599999999</v>
          </cell>
          <cell r="GJ75">
            <v>50007.627500000002</v>
          </cell>
          <cell r="GK75">
            <v>24057.5344</v>
          </cell>
          <cell r="GL75">
            <v>15771.382799999999</v>
          </cell>
          <cell r="GM75">
            <v>8285.7703000000001</v>
          </cell>
          <cell r="GN75">
            <v>10020.2983</v>
          </cell>
          <cell r="GO75">
            <v>9438.7957999999999</v>
          </cell>
          <cell r="GP75">
            <v>15804.4946</v>
          </cell>
          <cell r="GQ75">
            <v>103871.3125</v>
          </cell>
          <cell r="GR75">
            <v>88066.817899999995</v>
          </cell>
          <cell r="GS75">
            <v>2013235.4416</v>
          </cell>
          <cell r="GT75">
            <v>1513817.5327999999</v>
          </cell>
          <cell r="GU75">
            <v>1284374.5815000001</v>
          </cell>
          <cell r="GV75">
            <v>229480.19649999999</v>
          </cell>
          <cell r="GW75">
            <v>462381.82419999997</v>
          </cell>
          <cell r="GX75">
            <v>444811.77049999998</v>
          </cell>
          <cell r="GY75">
            <v>7694.1063999999997</v>
          </cell>
          <cell r="GZ75">
            <v>697564.20319999999</v>
          </cell>
          <cell r="HA75">
            <v>689870.09669999999</v>
          </cell>
          <cell r="HB75">
            <v>776779.38269999996</v>
          </cell>
          <cell r="HC75">
            <v>535430.26060000004</v>
          </cell>
          <cell r="HD75">
            <v>341099.32500000001</v>
          </cell>
          <cell r="HE75">
            <v>194278.2365</v>
          </cell>
          <cell r="HF75">
            <v>183867.48740000001</v>
          </cell>
          <cell r="HG75">
            <v>179474.58600000001</v>
          </cell>
          <cell r="HH75">
            <v>59892.1561</v>
          </cell>
          <cell r="HI75">
            <v>652656.99049999996</v>
          </cell>
          <cell r="HJ75">
            <v>592764.83440000005</v>
          </cell>
          <cell r="HK75">
            <v>157497.6679</v>
          </cell>
          <cell r="HL75">
            <v>121616.7582</v>
          </cell>
          <cell r="HM75">
            <v>92521.019100000005</v>
          </cell>
          <cell r="HN75">
            <v>29100.4614</v>
          </cell>
          <cell r="HO75">
            <v>36502.713300000003</v>
          </cell>
          <cell r="HP75">
            <v>36633.7569</v>
          </cell>
          <cell r="HQ75">
            <v>-652.8854</v>
          </cell>
          <cell r="HR75">
            <v>48116.859199999999</v>
          </cell>
          <cell r="HS75">
            <v>48769.744599999998</v>
          </cell>
          <cell r="HT75">
            <v>308501.51209999999</v>
          </cell>
          <cell r="HU75">
            <v>201419.87409999999</v>
          </cell>
          <cell r="HV75">
            <v>135641.57199999999</v>
          </cell>
          <cell r="HW75">
            <v>65844.509099999996</v>
          </cell>
          <cell r="HX75">
            <v>81000.375</v>
          </cell>
          <cell r="HY75">
            <v>69125.561900000001</v>
          </cell>
          <cell r="HZ75">
            <v>26242.316500000001</v>
          </cell>
          <cell r="IA75">
            <v>120381.3637</v>
          </cell>
          <cell r="IB75">
            <v>94139.047200000001</v>
          </cell>
          <cell r="IC75">
            <v>929437.73910000001</v>
          </cell>
          <cell r="ID75">
            <v>706025.46050000004</v>
          </cell>
          <cell r="IE75">
            <v>542031.70660000003</v>
          </cell>
          <cell r="IF75">
            <v>164002.0644</v>
          </cell>
          <cell r="IG75">
            <v>206328.23389999999</v>
          </cell>
          <cell r="IH75">
            <v>200477.13140000001</v>
          </cell>
          <cell r="II75">
            <v>17223.106</v>
          </cell>
          <cell r="IJ75">
            <v>440939.10479999997</v>
          </cell>
          <cell r="IK75">
            <v>423715.9988</v>
          </cell>
          <cell r="IL75">
            <v>276326.20990000002</v>
          </cell>
          <cell r="IM75">
            <v>233405.8351</v>
          </cell>
          <cell r="IN75">
            <v>179175.98819999999</v>
          </cell>
          <cell r="IO75">
            <v>54092.0795</v>
          </cell>
          <cell r="IP75">
            <v>45458.9306</v>
          </cell>
          <cell r="IQ75">
            <v>44522.778599999998</v>
          </cell>
          <cell r="IR75">
            <v>-3218.9573999999998</v>
          </cell>
          <cell r="IS75">
            <v>113452.0526</v>
          </cell>
          <cell r="IT75">
            <v>116671.0099</v>
          </cell>
          <cell r="IU75">
            <v>154120.0992</v>
          </cell>
          <cell r="IV75">
            <v>106859.80469999999</v>
          </cell>
          <cell r="IW75">
            <v>79016.573199999999</v>
          </cell>
          <cell r="IX75">
            <v>27885.7605</v>
          </cell>
          <cell r="IY75">
            <v>38025.362699999998</v>
          </cell>
          <cell r="IZ75">
            <v>37306.703099999999</v>
          </cell>
          <cell r="JA75">
            <v>9540.9809999999998</v>
          </cell>
          <cell r="JB75">
            <v>148416.80929999999</v>
          </cell>
          <cell r="JC75">
            <v>138875.82829999999</v>
          </cell>
          <cell r="JD75">
            <v>58190.256399999998</v>
          </cell>
          <cell r="JE75">
            <v>42801.513800000001</v>
          </cell>
          <cell r="JF75">
            <v>31434.431799999998</v>
          </cell>
          <cell r="JG75">
            <v>11363.834699999999</v>
          </cell>
          <cell r="JH75">
            <v>10957.352199999999</v>
          </cell>
          <cell r="JI75">
            <v>10666.9494</v>
          </cell>
          <cell r="JJ75">
            <v>4413.0564999999997</v>
          </cell>
          <cell r="JK75">
            <v>45028.708299999998</v>
          </cell>
          <cell r="JL75">
            <v>40615.651700000002</v>
          </cell>
          <cell r="JM75">
            <v>1473650.7578</v>
          </cell>
          <cell r="JN75">
            <v>1111303.7801999999</v>
          </cell>
          <cell r="JO75">
            <v>821743.14320000005</v>
          </cell>
          <cell r="JP75">
            <v>289091.5699</v>
          </cell>
          <cell r="JQ75">
            <v>305250.32880000002</v>
          </cell>
          <cell r="JR75">
            <v>288971.8296</v>
          </cell>
          <cell r="JS75">
            <v>58602.872799999997</v>
          </cell>
          <cell r="JT75">
            <v>475856.39299999998</v>
          </cell>
          <cell r="JU75">
            <v>417253.52020000003</v>
          </cell>
          <cell r="JV75">
            <v>439319.90149999998</v>
          </cell>
          <cell r="JW75">
            <v>312154.64559999999</v>
          </cell>
          <cell r="JX75">
            <v>206039.32550000001</v>
          </cell>
          <cell r="JY75">
            <v>106241.93060000001</v>
          </cell>
          <cell r="JZ75">
            <v>109187.59239999999</v>
          </cell>
          <cell r="KA75">
            <v>106058.7697</v>
          </cell>
          <cell r="KB75">
            <v>17895.621899999998</v>
          </cell>
          <cell r="KC75">
            <v>209262.2199</v>
          </cell>
          <cell r="KD75">
            <v>191366.59789999999</v>
          </cell>
          <cell r="KE75">
            <v>451001.21830000001</v>
          </cell>
          <cell r="KF75">
            <v>296399.72759999998</v>
          </cell>
          <cell r="KG75">
            <v>243807.9682</v>
          </cell>
          <cell r="KH75">
            <v>52595.191599999998</v>
          </cell>
          <cell r="KI75">
            <v>99388.342099999994</v>
          </cell>
          <cell r="KJ75">
            <v>108341.8714</v>
          </cell>
          <cell r="KK75">
            <v>55158.389300000003</v>
          </cell>
          <cell r="KL75">
            <v>312589.70649999997</v>
          </cell>
          <cell r="KM75">
            <v>257431.31709999999</v>
          </cell>
          <cell r="KN75">
            <v>1776281.6697</v>
          </cell>
          <cell r="KO75">
            <v>1313959.1880000001</v>
          </cell>
          <cell r="KP75">
            <v>1077824.7109999999</v>
          </cell>
          <cell r="KQ75">
            <v>235872.44760000001</v>
          </cell>
          <cell r="KS75">
            <v>521251.49540000001</v>
          </cell>
          <cell r="KT75">
            <v>-18052.391199999998</v>
          </cell>
          <cell r="KU75">
            <v>383005.147</v>
          </cell>
          <cell r="KV75">
            <v>408266.99900000001</v>
          </cell>
          <cell r="KW75">
            <v>2521263.2483999999</v>
          </cell>
          <cell r="KX75">
            <v>2133496.5688999998</v>
          </cell>
          <cell r="KY75">
            <v>1610430.8695</v>
          </cell>
          <cell r="KZ75">
            <v>521985.83500000002</v>
          </cell>
          <cell r="LA75">
            <v>457933.90620000003</v>
          </cell>
          <cell r="LB75">
            <v>415860.83519999997</v>
          </cell>
          <cell r="LC75">
            <v>-68632.909599999999</v>
          </cell>
          <cell r="LD75">
            <v>737987.40760000004</v>
          </cell>
          <cell r="LE75">
            <v>806620.31720000005</v>
          </cell>
          <cell r="LF75">
            <v>16726934.470699999</v>
          </cell>
          <cell r="LG75">
            <v>13783285.1205</v>
          </cell>
          <cell r="LH75">
            <v>11409179.884500001</v>
          </cell>
          <cell r="LI75">
            <v>2377606.0735999998</v>
          </cell>
          <cell r="LJ75">
            <v>3599505.8358</v>
          </cell>
          <cell r="LK75">
            <v>3462187.5414</v>
          </cell>
          <cell r="LL75">
            <v>-656152.35530000005</v>
          </cell>
          <cell r="LM75">
            <v>2218374.1430000002</v>
          </cell>
          <cell r="LN75">
            <v>2874526.4983999999</v>
          </cell>
          <cell r="LO75">
            <v>813223.38219999999</v>
          </cell>
          <cell r="LP75">
            <v>691583.94669999997</v>
          </cell>
          <cell r="LS75">
            <v>141598.7501</v>
          </cell>
          <cell r="LT75">
            <v>135442.32440000001</v>
          </cell>
          <cell r="LU75">
            <v>-10987.8698</v>
          </cell>
          <cell r="LV75">
            <v>124696.07580000001</v>
          </cell>
          <cell r="LW75">
            <v>135683.94560000001</v>
          </cell>
          <cell r="LX75">
            <v>2966103.548</v>
          </cell>
          <cell r="LY75">
            <v>2437410.8377999999</v>
          </cell>
          <cell r="LZ75">
            <v>1875232.7143999999</v>
          </cell>
          <cell r="MA75">
            <v>562032.36320000002</v>
          </cell>
          <cell r="MB75">
            <v>509807.14870000002</v>
          </cell>
          <cell r="MC75">
            <v>540532.90789999999</v>
          </cell>
          <cell r="MD75">
            <v>25682.027600000001</v>
          </cell>
          <cell r="ME75">
            <v>344204.3504</v>
          </cell>
          <cell r="MF75">
            <v>318522.32280000002</v>
          </cell>
          <cell r="MG75">
            <v>120006.57339999999</v>
          </cell>
          <cell r="MH75">
            <v>95814.289600000004</v>
          </cell>
          <cell r="MI75">
            <v>77097.637400000007</v>
          </cell>
          <cell r="MJ75">
            <v>18773.2667</v>
          </cell>
          <cell r="MK75">
            <v>25450.3014</v>
          </cell>
          <cell r="ML75">
            <v>25509.555199999999</v>
          </cell>
          <cell r="MM75">
            <v>-1542.0543</v>
          </cell>
          <cell r="MN75">
            <v>76605.558399999994</v>
          </cell>
          <cell r="MO75">
            <v>78147.612699999998</v>
          </cell>
          <cell r="MP75">
            <v>3088.4899</v>
          </cell>
          <cell r="MQ75">
            <v>2616.1547999999998</v>
          </cell>
          <cell r="MR75">
            <v>2028.9328</v>
          </cell>
          <cell r="MS75">
            <v>586.64769999999999</v>
          </cell>
          <cell r="MT75">
            <v>930.17960000000005</v>
          </cell>
          <cell r="MU75">
            <v>890.07150000000001</v>
          </cell>
          <cell r="MV75">
            <v>-465.77569999999997</v>
          </cell>
          <cell r="MW75">
            <v>1345.0027</v>
          </cell>
          <cell r="MX75">
            <v>1810.7784999999999</v>
          </cell>
          <cell r="MY75">
            <v>614837.24320000003</v>
          </cell>
          <cell r="MZ75">
            <v>500262.92080000002</v>
          </cell>
          <cell r="NA75">
            <v>410390.35940000002</v>
          </cell>
          <cell r="NB75">
            <v>89859.175000000003</v>
          </cell>
          <cell r="NC75">
            <v>148922.83979999999</v>
          </cell>
          <cell r="ND75">
            <v>145706.82639999999</v>
          </cell>
          <cell r="NE75">
            <v>-34100.9784</v>
          </cell>
          <cell r="NF75">
            <v>99960.805699999997</v>
          </cell>
          <cell r="NG75">
            <v>134061.78409999999</v>
          </cell>
          <cell r="NH75">
            <v>69427.6495</v>
          </cell>
          <cell r="NI75">
            <v>58484.955099999999</v>
          </cell>
          <cell r="NJ75">
            <v>47876.777099999999</v>
          </cell>
          <cell r="NK75">
            <v>10679.055899999999</v>
          </cell>
          <cell r="NL75">
            <v>13770.941999999999</v>
          </cell>
          <cell r="NM75">
            <v>13686.632799999999</v>
          </cell>
          <cell r="NN75">
            <v>-2873.9875000000002</v>
          </cell>
          <cell r="NO75">
            <v>24149.545099999999</v>
          </cell>
          <cell r="NP75">
            <v>27023.532599999999</v>
          </cell>
          <cell r="NQ75">
            <v>84190.590899999996</v>
          </cell>
          <cell r="NR75">
            <v>65877.265299999999</v>
          </cell>
          <cell r="NS75">
            <v>48519.658199999998</v>
          </cell>
          <cell r="NT75">
            <v>17388.682400000002</v>
          </cell>
          <cell r="NU75">
            <v>18355.0183</v>
          </cell>
          <cell r="NV75">
            <v>17358.304199999999</v>
          </cell>
          <cell r="NW75">
            <v>-4.7925000000000004</v>
          </cell>
          <cell r="NX75">
            <v>37600.113499999999</v>
          </cell>
          <cell r="NY75">
            <v>37604.9061</v>
          </cell>
          <cell r="NZ75">
            <v>25475.409500000002</v>
          </cell>
          <cell r="OA75">
            <v>21385.702099999999</v>
          </cell>
          <cell r="OB75">
            <v>16850.548500000001</v>
          </cell>
          <cell r="OC75">
            <v>4507.1615000000002</v>
          </cell>
          <cell r="OD75">
            <v>3434.8915000000002</v>
          </cell>
          <cell r="OE75">
            <v>3315.3537000000001</v>
          </cell>
          <cell r="OF75">
            <v>590.97670000000005</v>
          </cell>
          <cell r="OG75">
            <v>17551.351500000001</v>
          </cell>
          <cell r="OH75">
            <v>16960.3747</v>
          </cell>
          <cell r="OI75">
            <v>7383345.0971999997</v>
          </cell>
          <cell r="OJ75">
            <v>4876953.3152000001</v>
          </cell>
          <cell r="OK75">
            <v>4141378.4029999999</v>
          </cell>
          <cell r="OL75">
            <v>734358.25340000005</v>
          </cell>
          <cell r="OM75">
            <v>2511933.7099000001</v>
          </cell>
          <cell r="ON75">
            <v>2292007.9441</v>
          </cell>
          <cell r="OO75">
            <v>-77039.324399999998</v>
          </cell>
          <cell r="OP75">
            <v>1534332.0016000001</v>
          </cell>
          <cell r="OQ75">
            <v>1611371.3259999999</v>
          </cell>
          <cell r="OR75">
            <v>2622404.9605</v>
          </cell>
          <cell r="OS75">
            <v>1680387.9623</v>
          </cell>
          <cell r="OT75">
            <v>1454014.05</v>
          </cell>
          <cell r="OU75">
            <v>226373.91209999999</v>
          </cell>
          <cell r="OV75">
            <v>882902.56169999996</v>
          </cell>
          <cell r="OW75">
            <v>849957.12080000003</v>
          </cell>
          <cell r="OX75">
            <v>41318.464999999997</v>
          </cell>
          <cell r="OY75">
            <v>585195.00780000002</v>
          </cell>
          <cell r="OZ75">
            <v>543876.54280000005</v>
          </cell>
          <cell r="PA75">
            <v>15127.0923</v>
          </cell>
          <cell r="PB75">
            <v>10190.727800000001</v>
          </cell>
          <cell r="PC75">
            <v>7489.0636000000004</v>
          </cell>
          <cell r="PD75">
            <v>2702.4884999999999</v>
          </cell>
          <cell r="PE75">
            <v>3537.3141999999998</v>
          </cell>
          <cell r="PF75">
            <v>3532.7368999999999</v>
          </cell>
          <cell r="PG75">
            <v>1300.2338</v>
          </cell>
          <cell r="PH75">
            <v>23277.357100000001</v>
          </cell>
          <cell r="PI75">
            <v>21977.123299999999</v>
          </cell>
          <cell r="PJ75">
            <v>26344.4879</v>
          </cell>
          <cell r="PK75">
            <v>23120.079300000001</v>
          </cell>
          <cell r="PL75">
            <v>18359.844099999998</v>
          </cell>
          <cell r="PM75">
            <v>4761.4134999999997</v>
          </cell>
          <cell r="PN75">
            <v>8937.4341000000004</v>
          </cell>
          <cell r="PO75">
            <v>7718.1169</v>
          </cell>
          <cell r="PP75">
            <v>-5579.817</v>
          </cell>
          <cell r="PQ75">
            <v>14743.7322</v>
          </cell>
          <cell r="PR75">
            <v>20323.549200000001</v>
          </cell>
          <cell r="PS75" t="str">
            <v>..</v>
          </cell>
          <cell r="PT75" t="str">
            <v>..</v>
          </cell>
          <cell r="PU75" t="str">
            <v>..</v>
          </cell>
          <cell r="PV75" t="str">
            <v>..</v>
          </cell>
          <cell r="PW75" t="str">
            <v>..</v>
          </cell>
          <cell r="PX75" t="str">
            <v>..</v>
          </cell>
          <cell r="PY75" t="str">
            <v>..</v>
          </cell>
          <cell r="PZ75" t="str">
            <v>..</v>
          </cell>
          <cell r="QA75" t="str">
            <v>..</v>
          </cell>
          <cell r="QB75">
            <v>397712.7156</v>
          </cell>
          <cell r="QC75">
            <v>308578.74709999998</v>
          </cell>
          <cell r="QD75">
            <v>251914.3406</v>
          </cell>
          <cell r="QE75">
            <v>56548.189400000003</v>
          </cell>
          <cell r="QF75">
            <v>100686.54240000001</v>
          </cell>
          <cell r="QG75">
            <v>102768.9302</v>
          </cell>
          <cell r="QH75">
            <v>-12948.5906</v>
          </cell>
          <cell r="QI75">
            <v>171259.4002</v>
          </cell>
          <cell r="QJ75">
            <v>184207.9908</v>
          </cell>
          <cell r="QK75">
            <v>3394934.9095999999</v>
          </cell>
          <cell r="QL75">
            <v>2412745.1213000002</v>
          </cell>
          <cell r="QM75">
            <v>1847052.8145999999</v>
          </cell>
          <cell r="QN75">
            <v>568737.64709999994</v>
          </cell>
          <cell r="QO75">
            <v>677216.5085</v>
          </cell>
          <cell r="QP75">
            <v>677107.60660000006</v>
          </cell>
          <cell r="QQ75">
            <v>325337.29840000003</v>
          </cell>
          <cell r="QR75">
            <v>943325.78229999996</v>
          </cell>
          <cell r="QS75">
            <v>574130.18350000004</v>
          </cell>
          <cell r="QT75">
            <v>669963.95250000001</v>
          </cell>
          <cell r="QU75">
            <v>539737.06050000002</v>
          </cell>
          <cell r="QV75">
            <v>405283.0417</v>
          </cell>
          <cell r="QW75">
            <v>134454.01860000001</v>
          </cell>
          <cell r="QX75">
            <v>143308.83240000001</v>
          </cell>
          <cell r="QY75">
            <v>138735.56659999999</v>
          </cell>
          <cell r="QZ75">
            <v>-12392.4427</v>
          </cell>
          <cell r="RA75">
            <v>198818.97150000001</v>
          </cell>
          <cell r="RB75">
            <v>211211.4142</v>
          </cell>
        </row>
        <row r="76">
          <cell r="A76">
            <v>2016</v>
          </cell>
          <cell r="B76" t="str">
            <v/>
          </cell>
          <cell r="C76">
            <v>1111068.149</v>
          </cell>
          <cell r="D76">
            <v>795160.79150000005</v>
          </cell>
          <cell r="E76">
            <v>596391.84490000003</v>
          </cell>
          <cell r="F76">
            <v>198861.20509999999</v>
          </cell>
          <cell r="G76">
            <v>261246.08900000001</v>
          </cell>
          <cell r="H76">
            <v>258795.26310000001</v>
          </cell>
          <cell r="I76">
            <v>61833.909800000001</v>
          </cell>
          <cell r="J76">
            <v>284177.23749999999</v>
          </cell>
          <cell r="K76">
            <v>222343.3278</v>
          </cell>
          <cell r="L76">
            <v>377972.71</v>
          </cell>
          <cell r="M76">
            <v>271159.96889999998</v>
          </cell>
          <cell r="N76">
            <v>195966.93220000001</v>
          </cell>
          <cell r="O76">
            <v>75209.754100000006</v>
          </cell>
          <cell r="P76">
            <v>92031.460600000006</v>
          </cell>
          <cell r="Q76">
            <v>87927.633600000001</v>
          </cell>
          <cell r="R76">
            <v>13053.7636</v>
          </cell>
          <cell r="S76">
            <v>212841.81140000001</v>
          </cell>
          <cell r="T76">
            <v>199788.0478</v>
          </cell>
          <cell r="U76">
            <v>469977.71350000001</v>
          </cell>
          <cell r="V76">
            <v>348608.33720000001</v>
          </cell>
          <cell r="W76">
            <v>241778.13620000001</v>
          </cell>
          <cell r="X76">
            <v>106899.099</v>
          </cell>
          <cell r="Y76">
            <v>118921.6298</v>
          </cell>
          <cell r="Z76">
            <v>112749.91439999999</v>
          </cell>
          <cell r="AA76">
            <v>2554.1111000000001</v>
          </cell>
          <cell r="AB76">
            <v>399835.67359999998</v>
          </cell>
          <cell r="AC76">
            <v>397281.5625</v>
          </cell>
          <cell r="AD76">
            <v>1534102.3853</v>
          </cell>
          <cell r="AE76">
            <v>1199630.358</v>
          </cell>
          <cell r="AF76">
            <v>892515.65540000005</v>
          </cell>
          <cell r="AG76">
            <v>307700.77710000001</v>
          </cell>
          <cell r="AH76">
            <v>334189.027</v>
          </cell>
          <cell r="AI76">
            <v>330574.55790000001</v>
          </cell>
          <cell r="AJ76">
            <v>521.69489999999996</v>
          </cell>
          <cell r="AK76">
            <v>486042.91769999999</v>
          </cell>
          <cell r="AL76">
            <v>485521.22279999999</v>
          </cell>
          <cell r="AM76">
            <v>381400.87290000002</v>
          </cell>
          <cell r="AN76">
            <v>281360.53090000001</v>
          </cell>
          <cell r="AO76">
            <v>233414.91010000001</v>
          </cell>
          <cell r="AP76">
            <v>47814.258199999997</v>
          </cell>
          <cell r="AQ76">
            <v>83964.312600000005</v>
          </cell>
          <cell r="AR76">
            <v>83506.753899999996</v>
          </cell>
          <cell r="AS76">
            <v>14866.1445</v>
          </cell>
          <cell r="AT76">
            <v>126687.1746</v>
          </cell>
          <cell r="AU76">
            <v>111821.03</v>
          </cell>
          <cell r="AV76">
            <v>322681.02919999999</v>
          </cell>
          <cell r="AW76">
            <v>216630.29300000001</v>
          </cell>
          <cell r="AX76">
            <v>154506.47399999999</v>
          </cell>
          <cell r="AY76">
            <v>62127.256399999998</v>
          </cell>
          <cell r="AZ76">
            <v>85634.147400000002</v>
          </cell>
          <cell r="BA76">
            <v>82460.177299999996</v>
          </cell>
          <cell r="BB76">
            <v>20781.100299999998</v>
          </cell>
          <cell r="BC76">
            <v>262295.29489999998</v>
          </cell>
          <cell r="BD76">
            <v>241514.19459999999</v>
          </cell>
          <cell r="BE76">
            <v>260430.7029</v>
          </cell>
          <cell r="BF76">
            <v>188799.53150000001</v>
          </cell>
          <cell r="BG76">
            <v>120971.7209</v>
          </cell>
          <cell r="BH76">
            <v>67784.735700000005</v>
          </cell>
          <cell r="BI76">
            <v>56071.811999999998</v>
          </cell>
          <cell r="BJ76">
            <v>54100.777199999997</v>
          </cell>
          <cell r="BK76">
            <v>15537.361000000001</v>
          </cell>
          <cell r="BL76">
            <v>147343.5166</v>
          </cell>
          <cell r="BM76">
            <v>131806.1556</v>
          </cell>
          <cell r="BN76">
            <v>35075.8249</v>
          </cell>
          <cell r="BO76">
            <v>25956.992099999999</v>
          </cell>
          <cell r="BP76">
            <v>19227.698700000001</v>
          </cell>
          <cell r="BQ76">
            <v>6738.4584999999997</v>
          </cell>
          <cell r="BR76">
            <v>9747.7757000000001</v>
          </cell>
          <cell r="BS76">
            <v>8953.3312000000005</v>
          </cell>
          <cell r="BT76">
            <v>433.7749</v>
          </cell>
          <cell r="BU76">
            <v>30701.798299999999</v>
          </cell>
          <cell r="BV76">
            <v>30268.023399999998</v>
          </cell>
          <cell r="BW76">
            <v>215261.16140000001</v>
          </cell>
          <cell r="BX76">
            <v>169977.62100000001</v>
          </cell>
          <cell r="BY76">
            <v>118552.2644</v>
          </cell>
          <cell r="BZ76">
            <v>51428.687899999997</v>
          </cell>
          <cell r="CA76">
            <v>50675.812899999997</v>
          </cell>
          <cell r="CB76">
            <v>49369.941299999999</v>
          </cell>
          <cell r="CC76">
            <v>-4367.3410000000003</v>
          </cell>
          <cell r="CD76">
            <v>84456.356899999999</v>
          </cell>
          <cell r="CE76">
            <v>88823.697899999999</v>
          </cell>
          <cell r="CF76">
            <v>2483915.3001000001</v>
          </cell>
          <cell r="CG76">
            <v>1960429.19</v>
          </cell>
          <cell r="CH76">
            <v>1355120.4310999999</v>
          </cell>
          <cell r="CI76">
            <v>605409.51020000002</v>
          </cell>
          <cell r="CJ76">
            <v>569597.92850000004</v>
          </cell>
          <cell r="CK76">
            <v>543290.39060000004</v>
          </cell>
          <cell r="CL76">
            <v>-45554.8747</v>
          </cell>
          <cell r="CM76">
            <v>768515.96869999997</v>
          </cell>
          <cell r="CN76">
            <v>814070.84340000001</v>
          </cell>
          <cell r="CO76">
            <v>3549384.8276999998</v>
          </cell>
          <cell r="CP76">
            <v>2621300.2352</v>
          </cell>
          <cell r="CQ76">
            <v>1918104.5885000001</v>
          </cell>
          <cell r="CR76">
            <v>702819.79700000002</v>
          </cell>
          <cell r="CS76">
            <v>705042.02890000003</v>
          </cell>
          <cell r="CT76">
            <v>717907.58640000003</v>
          </cell>
          <cell r="CU76">
            <v>223857.4081</v>
          </cell>
          <cell r="CV76">
            <v>1727845.8987</v>
          </cell>
          <cell r="CW76">
            <v>1503988.4905000001</v>
          </cell>
          <cell r="CX76">
            <v>255418.17249999999</v>
          </cell>
          <cell r="CY76">
            <v>233053.94510000001</v>
          </cell>
          <cell r="CZ76">
            <v>176373.8517</v>
          </cell>
          <cell r="DA76">
            <v>56539.077400000002</v>
          </cell>
          <cell r="DB76">
            <v>28277.5553</v>
          </cell>
          <cell r="DC76">
            <v>30798.655200000001</v>
          </cell>
          <cell r="DD76">
            <v>-6244.3127999999997</v>
          </cell>
          <cell r="DE76">
            <v>77518.458499999993</v>
          </cell>
          <cell r="DF76">
            <v>83762.771299999993</v>
          </cell>
          <cell r="DG76">
            <v>243987.32759999999</v>
          </cell>
          <cell r="DH76">
            <v>175218.20250000001</v>
          </cell>
          <cell r="DI76">
            <v>124019.4443</v>
          </cell>
          <cell r="DJ76">
            <v>51299.642500000002</v>
          </cell>
          <cell r="DK76">
            <v>46585.755400000002</v>
          </cell>
          <cell r="DL76">
            <v>48246.594299999997</v>
          </cell>
          <cell r="DM76">
            <v>23159.2821</v>
          </cell>
          <cell r="DN76">
            <v>233671.12779999999</v>
          </cell>
          <cell r="DO76">
            <v>210511.84570000001</v>
          </cell>
          <cell r="DP76">
            <v>15423.274600000001</v>
          </cell>
          <cell r="DQ76">
            <v>11084.2763</v>
          </cell>
          <cell r="DR76">
            <v>7905.0459000000001</v>
          </cell>
          <cell r="DS76">
            <v>3195.1217000000001</v>
          </cell>
          <cell r="DT76">
            <v>3498.7301000000002</v>
          </cell>
          <cell r="DU76">
            <v>3509.4162999999999</v>
          </cell>
          <cell r="DV76">
            <v>863.93880000000001</v>
          </cell>
          <cell r="DW76">
            <v>9340.9971000000005</v>
          </cell>
          <cell r="DX76">
            <v>8477.0583000000006</v>
          </cell>
          <cell r="DY76">
            <v>283486.89669999998</v>
          </cell>
          <cell r="DZ76">
            <v>140833.14730000001</v>
          </cell>
          <cell r="EA76">
            <v>102328.371</v>
          </cell>
          <cell r="EB76">
            <v>38483.808199999999</v>
          </cell>
          <cell r="EC76">
            <v>111594.0889</v>
          </cell>
          <cell r="ED76">
            <v>105047.516</v>
          </cell>
          <cell r="EE76">
            <v>38903.188600000001</v>
          </cell>
          <cell r="EF76">
            <v>355753.98379999999</v>
          </cell>
          <cell r="EG76">
            <v>316850.7953</v>
          </cell>
          <cell r="EH76">
            <v>271952.21860000002</v>
          </cell>
          <cell r="EI76">
            <v>220163.5839</v>
          </cell>
          <cell r="EJ76">
            <v>159030.1813</v>
          </cell>
          <cell r="EK76">
            <v>61196.556199999999</v>
          </cell>
          <cell r="EL76">
            <v>59207.3943</v>
          </cell>
          <cell r="EM76">
            <v>57823.139499999997</v>
          </cell>
          <cell r="EN76">
            <v>-8228.3377</v>
          </cell>
          <cell r="EO76">
            <v>85118.681400000001</v>
          </cell>
          <cell r="EP76">
            <v>93347.019100000005</v>
          </cell>
          <cell r="EQ76">
            <v>2039868.5748999999</v>
          </cell>
          <cell r="ER76">
            <v>1633700.7131000001</v>
          </cell>
          <cell r="ES76">
            <v>1228403.4110000001</v>
          </cell>
          <cell r="ET76">
            <v>405014.0099</v>
          </cell>
          <cell r="EU76">
            <v>366890.30229999998</v>
          </cell>
          <cell r="EV76">
            <v>359404.22440000001</v>
          </cell>
          <cell r="EW76">
            <v>37250.4041</v>
          </cell>
          <cell r="EX76">
            <v>614886.78229999996</v>
          </cell>
          <cell r="EY76">
            <v>577636.37820000004</v>
          </cell>
          <cell r="EZ76">
            <v>4736300.8245000001</v>
          </cell>
          <cell r="FA76">
            <v>3610968.0046000001</v>
          </cell>
          <cell r="FB76">
            <v>2659665.4983999999</v>
          </cell>
          <cell r="FC76">
            <v>951404.14969999995</v>
          </cell>
          <cell r="FD76">
            <v>1106009.0247</v>
          </cell>
          <cell r="FE76">
            <v>1102303.5049999999</v>
          </cell>
          <cell r="FF76">
            <v>22369.186699999998</v>
          </cell>
          <cell r="FG76">
            <v>774273.66119999997</v>
          </cell>
          <cell r="FH76">
            <v>751904.47450000001</v>
          </cell>
          <cell r="FI76">
            <v>1795424.6664</v>
          </cell>
          <cell r="FJ76">
            <v>1126120.3951000001</v>
          </cell>
          <cell r="FK76">
            <v>862612.38780000003</v>
          </cell>
          <cell r="FL76">
            <v>263428.21100000001</v>
          </cell>
          <cell r="FM76">
            <v>580384.81389999995</v>
          </cell>
          <cell r="FN76">
            <v>545649.60100000002</v>
          </cell>
          <cell r="FO76">
            <v>81424.424199999994</v>
          </cell>
          <cell r="FP76">
            <v>980306.35120000003</v>
          </cell>
          <cell r="FQ76">
            <v>898881.92709999997</v>
          </cell>
          <cell r="FR76">
            <v>44748.658600000002</v>
          </cell>
          <cell r="FS76">
            <v>35462.592400000001</v>
          </cell>
          <cell r="FT76">
            <v>27781.455900000001</v>
          </cell>
          <cell r="FU76">
            <v>7678.1688999999997</v>
          </cell>
          <cell r="FV76">
            <v>9706.1335999999992</v>
          </cell>
          <cell r="FW76">
            <v>8654.5486000000001</v>
          </cell>
          <cell r="FX76">
            <v>-501.3997</v>
          </cell>
          <cell r="FY76">
            <v>27986.618900000001</v>
          </cell>
          <cell r="FZ76">
            <v>28488.018599999999</v>
          </cell>
          <cell r="GA76">
            <v>76641.320000000007</v>
          </cell>
          <cell r="GB76">
            <v>62780.743300000002</v>
          </cell>
          <cell r="GC76">
            <v>50132.4107</v>
          </cell>
          <cell r="GD76">
            <v>12628.7732</v>
          </cell>
          <cell r="GE76">
            <v>14656.339900000001</v>
          </cell>
          <cell r="GF76">
            <v>15367.0211</v>
          </cell>
          <cell r="GG76">
            <v>-1120.0355</v>
          </cell>
          <cell r="GH76">
            <v>57190.296300000002</v>
          </cell>
          <cell r="GI76">
            <v>58310.3318</v>
          </cell>
          <cell r="GJ76">
            <v>52295.276599999997</v>
          </cell>
          <cell r="GK76">
            <v>24677.985199999999</v>
          </cell>
          <cell r="GL76">
            <v>16310.220799999999</v>
          </cell>
          <cell r="GM76">
            <v>8372.7314000000006</v>
          </cell>
          <cell r="GN76">
            <v>10350.6417</v>
          </cell>
          <cell r="GO76">
            <v>9872.0048999999999</v>
          </cell>
          <cell r="GP76">
            <v>17085.734899999999</v>
          </cell>
          <cell r="GQ76">
            <v>106589.44620000001</v>
          </cell>
          <cell r="GR76">
            <v>89503.711299999995</v>
          </cell>
          <cell r="GS76">
            <v>2072054.4336000001</v>
          </cell>
          <cell r="GT76">
            <v>1568236.807</v>
          </cell>
          <cell r="GU76">
            <v>1332886.7782000001</v>
          </cell>
          <cell r="GV76">
            <v>235442.45629999999</v>
          </cell>
          <cell r="GW76">
            <v>468554.59389999998</v>
          </cell>
          <cell r="GX76">
            <v>449368.49949999998</v>
          </cell>
          <cell r="GY76">
            <v>13327.4102</v>
          </cell>
          <cell r="GZ76">
            <v>723333.33400000003</v>
          </cell>
          <cell r="HA76">
            <v>710005.92379999999</v>
          </cell>
          <cell r="HB76">
            <v>793804.16299999994</v>
          </cell>
          <cell r="HC76">
            <v>541864.24470000004</v>
          </cell>
          <cell r="HD76">
            <v>344918.3872</v>
          </cell>
          <cell r="HE76">
            <v>196900.1146</v>
          </cell>
          <cell r="HF76">
            <v>171475.20360000001</v>
          </cell>
          <cell r="HG76">
            <v>166401.07320000001</v>
          </cell>
          <cell r="HH76">
            <v>82500.761899999998</v>
          </cell>
          <cell r="HI76">
            <v>663545.0392</v>
          </cell>
          <cell r="HJ76">
            <v>581044.27729999996</v>
          </cell>
          <cell r="HK76">
            <v>163320.54130000001</v>
          </cell>
          <cell r="HL76">
            <v>127575.5523</v>
          </cell>
          <cell r="HM76">
            <v>97887.939100000003</v>
          </cell>
          <cell r="HN76">
            <v>29708.771499999999</v>
          </cell>
          <cell r="HO76">
            <v>38048.879800000002</v>
          </cell>
          <cell r="HP76">
            <v>37937.247199999998</v>
          </cell>
          <cell r="HQ76">
            <v>-2503.3926000000001</v>
          </cell>
          <cell r="HR76">
            <v>48759.764799999997</v>
          </cell>
          <cell r="HS76">
            <v>51263.157399999996</v>
          </cell>
          <cell r="HT76">
            <v>311807.28779999999</v>
          </cell>
          <cell r="HU76">
            <v>204529.109</v>
          </cell>
          <cell r="HV76">
            <v>137165.28460000001</v>
          </cell>
          <cell r="HW76">
            <v>67379.322199999995</v>
          </cell>
          <cell r="HX76">
            <v>82458.557000000001</v>
          </cell>
          <cell r="HY76">
            <v>71851.237800000003</v>
          </cell>
          <cell r="HZ76">
            <v>25009.163400000001</v>
          </cell>
          <cell r="IA76">
            <v>121664.32279999999</v>
          </cell>
          <cell r="IB76">
            <v>96655.159400000004</v>
          </cell>
          <cell r="IC76">
            <v>957914.84039999999</v>
          </cell>
          <cell r="ID76">
            <v>730444.29790000001</v>
          </cell>
          <cell r="IE76">
            <v>563392.3027</v>
          </cell>
          <cell r="IF76">
            <v>167113.49239999999</v>
          </cell>
          <cell r="IG76">
            <v>202146.42139999999</v>
          </cell>
          <cell r="IH76">
            <v>184108.89240000001</v>
          </cell>
          <cell r="II76">
            <v>23867.578300000001</v>
          </cell>
          <cell r="IJ76">
            <v>479957.16590000002</v>
          </cell>
          <cell r="IK76">
            <v>456089.58760000003</v>
          </cell>
          <cell r="IL76">
            <v>281906.57659999997</v>
          </cell>
          <cell r="IM76">
            <v>238502.01500000001</v>
          </cell>
          <cell r="IN76">
            <v>183762.2531</v>
          </cell>
          <cell r="IO76">
            <v>54528.9113</v>
          </cell>
          <cell r="IP76">
            <v>46609.599900000001</v>
          </cell>
          <cell r="IQ76">
            <v>45656.881099999999</v>
          </cell>
          <cell r="IR76">
            <v>-4040.0936999999999</v>
          </cell>
          <cell r="IS76">
            <v>118478.7141</v>
          </cell>
          <cell r="IT76">
            <v>122518.8078</v>
          </cell>
          <cell r="IU76">
            <v>157392.78279999999</v>
          </cell>
          <cell r="IV76">
            <v>110462.72500000001</v>
          </cell>
          <cell r="IW76">
            <v>82087.404500000004</v>
          </cell>
          <cell r="IX76">
            <v>28409.451400000002</v>
          </cell>
          <cell r="IY76">
            <v>36996.745699999999</v>
          </cell>
          <cell r="IZ76">
            <v>33820.385999999999</v>
          </cell>
          <cell r="JA76">
            <v>10293.836300000001</v>
          </cell>
          <cell r="JB76">
            <v>155883.3278</v>
          </cell>
          <cell r="JC76">
            <v>145589.4915</v>
          </cell>
          <cell r="JD76">
            <v>60006.7814</v>
          </cell>
          <cell r="JE76">
            <v>44456.798999999999</v>
          </cell>
          <cell r="JF76">
            <v>32804.465100000001</v>
          </cell>
          <cell r="JG76">
            <v>11643.1998</v>
          </cell>
          <cell r="JH76">
            <v>10905.4738</v>
          </cell>
          <cell r="JI76">
            <v>10273.135</v>
          </cell>
          <cell r="JJ76">
            <v>4626.8851000000004</v>
          </cell>
          <cell r="JK76">
            <v>47943.593000000001</v>
          </cell>
          <cell r="JL76">
            <v>43316.707900000001</v>
          </cell>
          <cell r="JM76">
            <v>1518321.5527999999</v>
          </cell>
          <cell r="JN76">
            <v>1136488.2619</v>
          </cell>
          <cell r="JO76">
            <v>843877.00199999998</v>
          </cell>
          <cell r="JP76">
            <v>291934.14529999997</v>
          </cell>
          <cell r="JQ76">
            <v>309570.31689999998</v>
          </cell>
          <cell r="JR76">
            <v>295779.2403</v>
          </cell>
          <cell r="JS76">
            <v>73105.301300000006</v>
          </cell>
          <cell r="JT76">
            <v>501415.76819999999</v>
          </cell>
          <cell r="JU76">
            <v>428310.467</v>
          </cell>
          <cell r="JV76">
            <v>449920.85820000002</v>
          </cell>
          <cell r="JW76">
            <v>320373.36099999998</v>
          </cell>
          <cell r="JX76">
            <v>210185.92230000001</v>
          </cell>
          <cell r="JY76">
            <v>110206.588</v>
          </cell>
          <cell r="JZ76">
            <v>112915.05220000001</v>
          </cell>
          <cell r="KA76">
            <v>110459.4561</v>
          </cell>
          <cell r="KB76">
            <v>16413.218000000001</v>
          </cell>
          <cell r="KC76">
            <v>215109.67850000001</v>
          </cell>
          <cell r="KD76">
            <v>198696.46049999999</v>
          </cell>
          <cell r="KE76">
            <v>458770.79960000003</v>
          </cell>
          <cell r="KF76">
            <v>300529.98139999999</v>
          </cell>
          <cell r="KG76">
            <v>247275.00450000001</v>
          </cell>
          <cell r="KH76">
            <v>53260.998599999999</v>
          </cell>
          <cell r="KI76">
            <v>98522.030899999998</v>
          </cell>
          <cell r="KJ76">
            <v>111089.22990000001</v>
          </cell>
          <cell r="KK76">
            <v>60048.705000000002</v>
          </cell>
          <cell r="KL76">
            <v>332240.83299999998</v>
          </cell>
          <cell r="KM76">
            <v>272192.12790000002</v>
          </cell>
          <cell r="KN76">
            <v>1832835.4857999999</v>
          </cell>
          <cell r="KO76">
            <v>1375725.5826000001</v>
          </cell>
          <cell r="KP76">
            <v>1117315.4519</v>
          </cell>
          <cell r="KQ76">
            <v>258318.84659999999</v>
          </cell>
          <cell r="KS76">
            <v>532965.14489999996</v>
          </cell>
          <cell r="KT76">
            <v>-43053.930999999997</v>
          </cell>
          <cell r="KU76">
            <v>375849.72389999998</v>
          </cell>
          <cell r="KV76">
            <v>423562.91009999998</v>
          </cell>
          <cell r="KW76">
            <v>2569624.9881000002</v>
          </cell>
          <cell r="KX76">
            <v>2197971.9723999999</v>
          </cell>
          <cell r="KY76">
            <v>1669152.1375</v>
          </cell>
          <cell r="KZ76">
            <v>526988.83239999996</v>
          </cell>
          <cell r="LA76">
            <v>455298.31920000003</v>
          </cell>
          <cell r="LB76">
            <v>431003.27149999997</v>
          </cell>
          <cell r="LC76">
            <v>-83887.836299999995</v>
          </cell>
          <cell r="LD76">
            <v>758175.6226</v>
          </cell>
          <cell r="LE76">
            <v>842063.45889999997</v>
          </cell>
          <cell r="LF76">
            <v>17000894.796</v>
          </cell>
          <cell r="LG76">
            <v>14137887.7841</v>
          </cell>
          <cell r="LH76">
            <v>11721407.9749</v>
          </cell>
          <cell r="LI76">
            <v>2420408.5778000001</v>
          </cell>
          <cell r="LJ76">
            <v>3571080.0976999998</v>
          </cell>
          <cell r="LK76">
            <v>3527919.4953999999</v>
          </cell>
          <cell r="LL76">
            <v>-713692.75020000001</v>
          </cell>
          <cell r="LM76">
            <v>2218069.8295999998</v>
          </cell>
          <cell r="LN76">
            <v>2931762.5797999999</v>
          </cell>
          <cell r="LO76">
            <v>796305.66980000003</v>
          </cell>
          <cell r="LP76">
            <v>686464.92649999994</v>
          </cell>
          <cell r="LS76">
            <v>134399.88039999999</v>
          </cell>
          <cell r="LT76">
            <v>127615.8314</v>
          </cell>
          <cell r="LU76">
            <v>-12259.792100000001</v>
          </cell>
          <cell r="LV76">
            <v>131326.60769999999</v>
          </cell>
          <cell r="LW76">
            <v>143586.39980000001</v>
          </cell>
          <cell r="LX76">
            <v>2868060.3503999999</v>
          </cell>
          <cell r="LY76">
            <v>2366325.4794000001</v>
          </cell>
          <cell r="LZ76">
            <v>1802410.3599</v>
          </cell>
          <cell r="MA76">
            <v>563218.25749999995</v>
          </cell>
          <cell r="MB76">
            <v>438713.946</v>
          </cell>
          <cell r="MC76">
            <v>474967.20429999998</v>
          </cell>
          <cell r="MD76" t="str">
            <v>..</v>
          </cell>
          <cell r="ME76">
            <v>347175.26620000001</v>
          </cell>
          <cell r="MF76" t="str">
            <v>..</v>
          </cell>
          <cell r="MG76">
            <v>124580.6694</v>
          </cell>
          <cell r="MH76">
            <v>98910.472899999993</v>
          </cell>
          <cell r="MI76">
            <v>79797.754400000005</v>
          </cell>
          <cell r="MJ76">
            <v>19185.013500000001</v>
          </cell>
          <cell r="MK76">
            <v>24300.368200000001</v>
          </cell>
          <cell r="ML76">
            <v>23819.246800000001</v>
          </cell>
          <cell r="MM76">
            <v>1003.4571</v>
          </cell>
          <cell r="MN76">
            <v>83206.069600000003</v>
          </cell>
          <cell r="MO76">
            <v>82202.612500000003</v>
          </cell>
          <cell r="MP76">
            <v>3233.8278</v>
          </cell>
          <cell r="MQ76">
            <v>2633.4387999999999</v>
          </cell>
          <cell r="MR76">
            <v>2078.6460000000002</v>
          </cell>
          <cell r="MS76">
            <v>554.20830000000001</v>
          </cell>
          <cell r="MT76">
            <v>1130.7538999999999</v>
          </cell>
          <cell r="MU76">
            <v>1065.4699000000001</v>
          </cell>
          <cell r="MV76">
            <v>-539.28830000000005</v>
          </cell>
          <cell r="MW76">
            <v>1404.8279</v>
          </cell>
          <cell r="MX76">
            <v>1944.1161999999999</v>
          </cell>
          <cell r="MY76">
            <v>627671.24829999998</v>
          </cell>
          <cell r="MZ76">
            <v>508399.0857</v>
          </cell>
          <cell r="NA76">
            <v>416889.41889999999</v>
          </cell>
          <cell r="NB76">
            <v>91498.214600000007</v>
          </cell>
          <cell r="NC76">
            <v>148680.7395</v>
          </cell>
          <cell r="ND76">
            <v>141495.85690000001</v>
          </cell>
          <cell r="NE76">
            <v>-29562.735199999999</v>
          </cell>
          <cell r="NF76">
            <v>99752.051300000006</v>
          </cell>
          <cell r="NG76">
            <v>129314.7865</v>
          </cell>
          <cell r="NH76">
            <v>72375.540399999998</v>
          </cell>
          <cell r="NI76">
            <v>60601.440300000002</v>
          </cell>
          <cell r="NJ76">
            <v>49772.826000000001</v>
          </cell>
          <cell r="NK76">
            <v>10930.029200000001</v>
          </cell>
          <cell r="NL76">
            <v>14663.145</v>
          </cell>
          <cell r="NM76">
            <v>14344.1862</v>
          </cell>
          <cell r="NN76">
            <v>-3016.3784000000001</v>
          </cell>
          <cell r="NO76">
            <v>26422.6338</v>
          </cell>
          <cell r="NP76">
            <v>29439.012299999999</v>
          </cell>
          <cell r="NQ76">
            <v>87123.399099999995</v>
          </cell>
          <cell r="NR76">
            <v>67503.813599999994</v>
          </cell>
          <cell r="NS76">
            <v>50040.783000000003</v>
          </cell>
          <cell r="NT76">
            <v>17477.9202</v>
          </cell>
          <cell r="NU76">
            <v>19483.8207</v>
          </cell>
          <cell r="NV76">
            <v>18478.697400000001</v>
          </cell>
          <cell r="NW76">
            <v>194.90280000000001</v>
          </cell>
          <cell r="NX76">
            <v>40252.173600000002</v>
          </cell>
          <cell r="NY76">
            <v>40057.270799999998</v>
          </cell>
          <cell r="NZ76">
            <v>27194.069100000001</v>
          </cell>
          <cell r="OA76">
            <v>22108.498899999999</v>
          </cell>
          <cell r="OB76">
            <v>17596.053199999998</v>
          </cell>
          <cell r="OC76">
            <v>4464.7448000000004</v>
          </cell>
          <cell r="OD76">
            <v>4738.5249999999996</v>
          </cell>
          <cell r="OE76">
            <v>4935.7552999999998</v>
          </cell>
          <cell r="OF76">
            <v>319.7672</v>
          </cell>
          <cell r="OG76">
            <v>18809.997599999999</v>
          </cell>
          <cell r="OH76">
            <v>18490.2304</v>
          </cell>
          <cell r="OI76">
            <v>7908499.2575000003</v>
          </cell>
          <cell r="OJ76">
            <v>5267035.7567999996</v>
          </cell>
          <cell r="OK76">
            <v>4442110.3348000003</v>
          </cell>
          <cell r="OL76">
            <v>823635.32290000003</v>
          </cell>
          <cell r="OM76">
            <v>2630061.0904000001</v>
          </cell>
          <cell r="ON76">
            <v>2524440.8859999999</v>
          </cell>
          <cell r="OO76">
            <v>-65737.861099999995</v>
          </cell>
          <cell r="OP76">
            <v>1610310.3961</v>
          </cell>
          <cell r="OQ76">
            <v>1676048.2572000001</v>
          </cell>
          <cell r="OR76">
            <v>2754392.4164</v>
          </cell>
          <cell r="OS76">
            <v>1753416.9831000001</v>
          </cell>
          <cell r="OT76">
            <v>1527362.3012999999</v>
          </cell>
          <cell r="OU76">
            <v>226054.68179999999</v>
          </cell>
          <cell r="OV76">
            <v>926922.36910000001</v>
          </cell>
          <cell r="OW76">
            <v>887976.79489999998</v>
          </cell>
          <cell r="OX76">
            <v>44682.097199999997</v>
          </cell>
          <cell r="OY76">
            <v>575477.79429999995</v>
          </cell>
          <cell r="OZ76">
            <v>530795.69709999999</v>
          </cell>
          <cell r="PA76">
            <v>15985.6605</v>
          </cell>
          <cell r="PB76">
            <v>10289.7871</v>
          </cell>
          <cell r="PC76">
            <v>7669.1725999999999</v>
          </cell>
          <cell r="PD76">
            <v>2622.4265</v>
          </cell>
          <cell r="PE76">
            <v>3581.8294999999998</v>
          </cell>
          <cell r="PF76">
            <v>3523.3634000000002</v>
          </cell>
          <cell r="PG76">
            <v>2013.1949</v>
          </cell>
          <cell r="PH76">
            <v>24335.106299999999</v>
          </cell>
          <cell r="PI76">
            <v>22321.911400000001</v>
          </cell>
          <cell r="PJ76">
            <v>27094.874100000001</v>
          </cell>
          <cell r="PK76">
            <v>23615.812000000002</v>
          </cell>
          <cell r="PL76">
            <v>19071.967199999999</v>
          </cell>
          <cell r="PM76">
            <v>4528.5937999999996</v>
          </cell>
          <cell r="PN76">
            <v>10057.3796</v>
          </cell>
          <cell r="PO76">
            <v>8479.8227000000006</v>
          </cell>
          <cell r="PP76">
            <v>-6502.1336000000001</v>
          </cell>
          <cell r="PQ76">
            <v>16082.6549</v>
          </cell>
          <cell r="PR76">
            <v>22584.788499999999</v>
          </cell>
          <cell r="PS76" t="str">
            <v>..</v>
          </cell>
          <cell r="PT76" t="str">
            <v>..</v>
          </cell>
          <cell r="PU76" t="str">
            <v>..</v>
          </cell>
          <cell r="PV76" t="str">
            <v>..</v>
          </cell>
          <cell r="PW76" t="str">
            <v>..</v>
          </cell>
          <cell r="PX76" t="str">
            <v>..</v>
          </cell>
          <cell r="PY76" t="str">
            <v>..</v>
          </cell>
          <cell r="PZ76" t="str">
            <v>..</v>
          </cell>
          <cell r="QA76" t="str">
            <v>..</v>
          </cell>
          <cell r="QB76">
            <v>416806.15500000003</v>
          </cell>
          <cell r="QC76">
            <v>329692.27370000002</v>
          </cell>
          <cell r="QD76">
            <v>271778.54570000002</v>
          </cell>
          <cell r="QE76">
            <v>57766.876799999998</v>
          </cell>
          <cell r="QF76">
            <v>100498.7893</v>
          </cell>
          <cell r="QG76">
            <v>102557.41220000001</v>
          </cell>
          <cell r="QH76">
            <v>-15987.239299999999</v>
          </cell>
          <cell r="QI76">
            <v>198681.52650000001</v>
          </cell>
          <cell r="QJ76">
            <v>214668.76579999999</v>
          </cell>
          <cell r="QK76">
            <v>3387299.3253000001</v>
          </cell>
          <cell r="QL76">
            <v>2328474.1247</v>
          </cell>
          <cell r="QM76">
            <v>1763856.7335999999</v>
          </cell>
          <cell r="QN76">
            <v>566099.79119999998</v>
          </cell>
          <cell r="QO76">
            <v>687594.94209999999</v>
          </cell>
          <cell r="QP76">
            <v>667363.12470000004</v>
          </cell>
          <cell r="QQ76">
            <v>358238.9436</v>
          </cell>
          <cell r="QR76">
            <v>972836.59530000004</v>
          </cell>
          <cell r="QS76">
            <v>552575.20409999997</v>
          </cell>
          <cell r="QT76">
            <v>672637.78810000001</v>
          </cell>
          <cell r="QU76">
            <v>545040.50730000006</v>
          </cell>
          <cell r="QV76">
            <v>407639.80170000001</v>
          </cell>
          <cell r="QW76">
            <v>137400.70559999999</v>
          </cell>
          <cell r="QX76">
            <v>131721.2219</v>
          </cell>
          <cell r="QY76">
            <v>133831.8247</v>
          </cell>
          <cell r="QZ76">
            <v>-3538.4074999999998</v>
          </cell>
          <cell r="RA76">
            <v>199518.81210000001</v>
          </cell>
          <cell r="RB76">
            <v>203057.21960000001</v>
          </cell>
        </row>
        <row r="77">
          <cell r="A77">
            <v>2017</v>
          </cell>
          <cell r="B77" t="str">
            <v/>
          </cell>
          <cell r="C77">
            <v>1142566.3548000001</v>
          </cell>
          <cell r="D77">
            <v>819959.15049999999</v>
          </cell>
          <cell r="E77">
            <v>613439.57689999999</v>
          </cell>
          <cell r="F77">
            <v>206641.89249999999</v>
          </cell>
          <cell r="G77">
            <v>273175.33659999998</v>
          </cell>
          <cell r="H77">
            <v>270105.77789999999</v>
          </cell>
          <cell r="I77">
            <v>56705.462899999999</v>
          </cell>
          <cell r="J77">
            <v>293796.56180000002</v>
          </cell>
          <cell r="K77">
            <v>237091.09890000001</v>
          </cell>
          <cell r="L77">
            <v>387332.99219999998</v>
          </cell>
          <cell r="M77">
            <v>274762.38640000002</v>
          </cell>
          <cell r="N77">
            <v>198748.42189999999</v>
          </cell>
          <cell r="O77">
            <v>76027.227400000003</v>
          </cell>
          <cell r="P77">
            <v>96217.911800000002</v>
          </cell>
          <cell r="Q77">
            <v>91402.063200000004</v>
          </cell>
          <cell r="R77">
            <v>13669.842500000001</v>
          </cell>
          <cell r="S77">
            <v>223529.95920000001</v>
          </cell>
          <cell r="T77">
            <v>209860.11670000001</v>
          </cell>
          <cell r="U77">
            <v>479208.9817</v>
          </cell>
          <cell r="V77">
            <v>353334.66700000002</v>
          </cell>
          <cell r="W77">
            <v>246208.13810000001</v>
          </cell>
          <cell r="X77">
            <v>107222.5416</v>
          </cell>
          <cell r="Y77">
            <v>119920.005</v>
          </cell>
          <cell r="Z77">
            <v>114171.75139999999</v>
          </cell>
          <cell r="AA77">
            <v>6177.0505000000003</v>
          </cell>
          <cell r="AB77">
            <v>420965.43680000002</v>
          </cell>
          <cell r="AC77">
            <v>414788.38630000001</v>
          </cell>
          <cell r="AD77">
            <v>1579796.6484000001</v>
          </cell>
          <cell r="AE77">
            <v>1237269.3274999999</v>
          </cell>
          <cell r="AF77">
            <v>923757.49399999995</v>
          </cell>
          <cell r="AG77">
            <v>314248.75880000001</v>
          </cell>
          <cell r="AH77">
            <v>356097.94469999999</v>
          </cell>
          <cell r="AI77">
            <v>340342.3627</v>
          </cell>
          <cell r="AJ77">
            <v>-14504.449000000001</v>
          </cell>
          <cell r="AK77">
            <v>491471.0123</v>
          </cell>
          <cell r="AL77">
            <v>505975.46120000002</v>
          </cell>
          <cell r="AM77">
            <v>386279.68930000003</v>
          </cell>
          <cell r="AN77">
            <v>290438.5061</v>
          </cell>
          <cell r="AO77">
            <v>240346.33850000001</v>
          </cell>
          <cell r="AP77">
            <v>49921.715199999999</v>
          </cell>
          <cell r="AQ77">
            <v>85517.170800000007</v>
          </cell>
          <cell r="AR77">
            <v>81247.834900000002</v>
          </cell>
          <cell r="AS77">
            <v>8141.8842999999997</v>
          </cell>
          <cell r="AT77">
            <v>125230.7816</v>
          </cell>
          <cell r="AU77">
            <v>117088.8973</v>
          </cell>
          <cell r="AV77">
            <v>336726.0551</v>
          </cell>
          <cell r="AW77">
            <v>223967.8406</v>
          </cell>
          <cell r="AX77">
            <v>161073.45730000001</v>
          </cell>
          <cell r="AY77">
            <v>62922.467600000004</v>
          </cell>
          <cell r="AZ77">
            <v>89018.530599999998</v>
          </cell>
          <cell r="BA77">
            <v>85522.687600000005</v>
          </cell>
          <cell r="BB77">
            <v>24065.140500000001</v>
          </cell>
          <cell r="BC77">
            <v>279929.63199999998</v>
          </cell>
          <cell r="BD77">
            <v>255864.4914</v>
          </cell>
          <cell r="BE77">
            <v>266322.59940000001</v>
          </cell>
          <cell r="BF77">
            <v>191855.8671</v>
          </cell>
          <cell r="BG77">
            <v>123505.8898</v>
          </cell>
          <cell r="BH77">
            <v>68276.210099999997</v>
          </cell>
          <cell r="BI77">
            <v>58301.690900000001</v>
          </cell>
          <cell r="BJ77">
            <v>56600.301700000004</v>
          </cell>
          <cell r="BK77">
            <v>16109.979300000001</v>
          </cell>
          <cell r="BL77">
            <v>152608.25959999999</v>
          </cell>
          <cell r="BM77">
            <v>136498.28030000001</v>
          </cell>
          <cell r="BN77">
            <v>37092.2647</v>
          </cell>
          <cell r="BO77">
            <v>26558.749899999999</v>
          </cell>
          <cell r="BP77">
            <v>19762.973000000002</v>
          </cell>
          <cell r="BQ77">
            <v>6814.9193999999998</v>
          </cell>
          <cell r="BR77">
            <v>10800.004300000001</v>
          </cell>
          <cell r="BS77">
            <v>10074.356</v>
          </cell>
          <cell r="BT77">
            <v>343.94909999999999</v>
          </cell>
          <cell r="BU77">
            <v>31876.587299999999</v>
          </cell>
          <cell r="BV77">
            <v>31532.638200000001</v>
          </cell>
          <cell r="BW77">
            <v>221829.38459999999</v>
          </cell>
          <cell r="BX77">
            <v>171203.54130000001</v>
          </cell>
          <cell r="BY77">
            <v>119686.0186</v>
          </cell>
          <cell r="BZ77">
            <v>51521.964399999997</v>
          </cell>
          <cell r="CA77">
            <v>52935.548199999997</v>
          </cell>
          <cell r="CB77">
            <v>51336.521800000002</v>
          </cell>
          <cell r="CC77">
            <v>-535.22969999999998</v>
          </cell>
          <cell r="CD77">
            <v>91899.602899999998</v>
          </cell>
          <cell r="CE77">
            <v>92434.832599999994</v>
          </cell>
          <cell r="CF77">
            <v>2540056.8213</v>
          </cell>
          <cell r="CG77">
            <v>1988145.0282999999</v>
          </cell>
          <cell r="CH77">
            <v>1373997.2520999999</v>
          </cell>
          <cell r="CI77">
            <v>614256.28130000003</v>
          </cell>
          <cell r="CJ77">
            <v>600063.44810000004</v>
          </cell>
          <cell r="CK77">
            <v>569053.24730000005</v>
          </cell>
          <cell r="CL77">
            <v>-48061.709699999999</v>
          </cell>
          <cell r="CM77">
            <v>798155.91189999995</v>
          </cell>
          <cell r="CN77">
            <v>846217.62150000001</v>
          </cell>
          <cell r="CO77">
            <v>3636878.2296000002</v>
          </cell>
          <cell r="CP77">
            <v>2664414.5625</v>
          </cell>
          <cell r="CQ77">
            <v>1943799.3444000001</v>
          </cell>
          <cell r="CR77">
            <v>719907.3861</v>
          </cell>
          <cell r="CS77">
            <v>741012.17760000005</v>
          </cell>
          <cell r="CT77">
            <v>735474.88020000001</v>
          </cell>
          <cell r="CU77">
            <v>230243.48730000001</v>
          </cell>
          <cell r="CV77">
            <v>1812213.3742</v>
          </cell>
          <cell r="CW77">
            <v>1581969.8869</v>
          </cell>
          <cell r="CX77">
            <v>259262.46969999999</v>
          </cell>
          <cell r="CY77">
            <v>234384.1177</v>
          </cell>
          <cell r="CZ77">
            <v>177882.43369999999</v>
          </cell>
          <cell r="DA77">
            <v>56306.869599999998</v>
          </cell>
          <cell r="DB77">
            <v>31092.225999999999</v>
          </cell>
          <cell r="DC77">
            <v>33594.373599999999</v>
          </cell>
          <cell r="DD77">
            <v>-6933.6521000000002</v>
          </cell>
          <cell r="DE77">
            <v>82758.914000000004</v>
          </cell>
          <cell r="DF77">
            <v>89692.566099999996</v>
          </cell>
          <cell r="DG77">
            <v>254534.4338</v>
          </cell>
          <cell r="DH77">
            <v>182377.00539999999</v>
          </cell>
          <cell r="DI77">
            <v>129908.33440000001</v>
          </cell>
          <cell r="DJ77">
            <v>52554.6702</v>
          </cell>
          <cell r="DK77">
            <v>50779.861900000004</v>
          </cell>
          <cell r="DL77">
            <v>57259.251100000001</v>
          </cell>
          <cell r="DM77">
            <v>21918.588500000002</v>
          </cell>
          <cell r="DN77">
            <v>249684.4178</v>
          </cell>
          <cell r="DO77">
            <v>227765.82920000001</v>
          </cell>
          <cell r="DP77">
            <v>16133.3284</v>
          </cell>
          <cell r="DQ77">
            <v>11822.1283</v>
          </cell>
          <cell r="DR77">
            <v>8542.2682999999997</v>
          </cell>
          <cell r="DS77">
            <v>3310.6424999999999</v>
          </cell>
          <cell r="DT77">
            <v>3884.7172</v>
          </cell>
          <cell r="DU77">
            <v>3915.6502</v>
          </cell>
          <cell r="DV77">
            <v>315.84249999999997</v>
          </cell>
          <cell r="DW77">
            <v>9848.9982</v>
          </cell>
          <cell r="DX77">
            <v>9533.1558000000005</v>
          </cell>
          <cell r="DY77">
            <v>306577.739</v>
          </cell>
          <cell r="DZ77">
            <v>145325.8058</v>
          </cell>
          <cell r="EA77">
            <v>105459.542</v>
          </cell>
          <cell r="EB77">
            <v>39848.822099999998</v>
          </cell>
          <cell r="EC77">
            <v>105775.87149999999</v>
          </cell>
          <cell r="ED77">
            <v>97999.526400000002</v>
          </cell>
          <cell r="EE77">
            <v>68277.782999999996</v>
          </cell>
          <cell r="EF77">
            <v>388650.78149999998</v>
          </cell>
          <cell r="EG77">
            <v>320372.99849999999</v>
          </cell>
          <cell r="EH77">
            <v>281673.55859999999</v>
          </cell>
          <cell r="EI77">
            <v>227592.67379999999</v>
          </cell>
          <cell r="EJ77">
            <v>164406.467</v>
          </cell>
          <cell r="EK77">
            <v>63252.099600000001</v>
          </cell>
          <cell r="EL77">
            <v>62382.325700000001</v>
          </cell>
          <cell r="EM77">
            <v>60331.831100000003</v>
          </cell>
          <cell r="EN77">
            <v>-9339.8791999999994</v>
          </cell>
          <cell r="EO77">
            <v>88607.066200000001</v>
          </cell>
          <cell r="EP77">
            <v>97946.945500000002</v>
          </cell>
          <cell r="EQ77">
            <v>2074876.1340000001</v>
          </cell>
          <cell r="ER77">
            <v>1651137.2938000001</v>
          </cell>
          <cell r="ES77">
            <v>1246399.8551</v>
          </cell>
          <cell r="ET77">
            <v>404246.66529999999</v>
          </cell>
          <cell r="EU77">
            <v>382145.1703</v>
          </cell>
          <cell r="EV77">
            <v>371341.29300000001</v>
          </cell>
          <cell r="EW77">
            <v>38243.3367</v>
          </cell>
          <cell r="EX77">
            <v>651778.98049999995</v>
          </cell>
          <cell r="EY77">
            <v>613535.64379999996</v>
          </cell>
          <cell r="EZ77">
            <v>4827652.5701000001</v>
          </cell>
          <cell r="FA77">
            <v>3643670.7069999999</v>
          </cell>
          <cell r="FB77">
            <v>2689841.531</v>
          </cell>
          <cell r="FC77">
            <v>953916.84939999995</v>
          </cell>
          <cell r="FD77">
            <v>1137286.9223</v>
          </cell>
          <cell r="FE77">
            <v>1134850.3514</v>
          </cell>
          <cell r="FF77">
            <v>49244.2696</v>
          </cell>
          <cell r="FG77">
            <v>826912.15549999999</v>
          </cell>
          <cell r="FH77">
            <v>777667.88580000005</v>
          </cell>
          <cell r="FI77">
            <v>1850414.3669</v>
          </cell>
          <cell r="FJ77">
            <v>1157682.4232000001</v>
          </cell>
          <cell r="FK77">
            <v>885114.85010000004</v>
          </cell>
          <cell r="FL77">
            <v>272450.19750000001</v>
          </cell>
          <cell r="FM77">
            <v>639048.95360000001</v>
          </cell>
          <cell r="FN77">
            <v>592795.47109999997</v>
          </cell>
          <cell r="FO77">
            <v>36906.602200000001</v>
          </cell>
          <cell r="FP77">
            <v>998965.02989999996</v>
          </cell>
          <cell r="FQ77">
            <v>962058.4277</v>
          </cell>
          <cell r="FR77">
            <v>46443.430699999997</v>
          </cell>
          <cell r="FS77">
            <v>36573.663699999997</v>
          </cell>
          <cell r="FT77">
            <v>28644.620599999998</v>
          </cell>
          <cell r="FU77">
            <v>7925.4121999999998</v>
          </cell>
          <cell r="FV77">
            <v>10848.486000000001</v>
          </cell>
          <cell r="FW77">
            <v>9634.5126999999993</v>
          </cell>
          <cell r="FX77">
            <v>-1095.8045999999999</v>
          </cell>
          <cell r="FY77">
            <v>29773.4411</v>
          </cell>
          <cell r="FZ77">
            <v>30869.245699999999</v>
          </cell>
          <cell r="GA77">
            <v>79896.718800000002</v>
          </cell>
          <cell r="GB77">
            <v>64445.453300000001</v>
          </cell>
          <cell r="GC77">
            <v>51867.156799999997</v>
          </cell>
          <cell r="GD77">
            <v>12584.8125</v>
          </cell>
          <cell r="GE77">
            <v>15135.3773</v>
          </cell>
          <cell r="GF77">
            <v>16629.583900000001</v>
          </cell>
          <cell r="GG77">
            <v>-56.259599999999999</v>
          </cell>
          <cell r="GH77">
            <v>64945.365899999997</v>
          </cell>
          <cell r="GI77">
            <v>65001.625500000002</v>
          </cell>
          <cell r="GJ77">
            <v>53237.209600000002</v>
          </cell>
          <cell r="GK77">
            <v>25433.519100000001</v>
          </cell>
          <cell r="GL77">
            <v>16662.8357</v>
          </cell>
          <cell r="GM77">
            <v>8769.4843000000001</v>
          </cell>
          <cell r="GN77">
            <v>10332.2613</v>
          </cell>
          <cell r="GO77">
            <v>10428.850700000001</v>
          </cell>
          <cell r="GP77">
            <v>17301.5622</v>
          </cell>
          <cell r="GQ77">
            <v>107361.3253</v>
          </cell>
          <cell r="GR77">
            <v>90059.763099999996</v>
          </cell>
          <cell r="GS77">
            <v>2114940.0588000002</v>
          </cell>
          <cell r="GT77">
            <v>1612012.46</v>
          </cell>
          <cell r="GU77">
            <v>1374464.6151000001</v>
          </cell>
          <cell r="GV77">
            <v>237743.40179999999</v>
          </cell>
          <cell r="GW77">
            <v>460770.46519999998</v>
          </cell>
          <cell r="GX77">
            <v>442279.23009999999</v>
          </cell>
          <cell r="GY77">
            <v>-2160.42</v>
          </cell>
          <cell r="GZ77">
            <v>751800.62899999996</v>
          </cell>
          <cell r="HA77">
            <v>753961.049</v>
          </cell>
          <cell r="HB77">
            <v>816911.02890000003</v>
          </cell>
          <cell r="HC77">
            <v>551085.85939999996</v>
          </cell>
          <cell r="HD77">
            <v>352268.7795</v>
          </cell>
          <cell r="HE77">
            <v>198723.36809999999</v>
          </cell>
          <cell r="HF77">
            <v>178614.44039999999</v>
          </cell>
          <cell r="HG77">
            <v>173397.72889999999</v>
          </cell>
          <cell r="HH77">
            <v>89663.513999999996</v>
          </cell>
          <cell r="HI77">
            <v>706673.69420000003</v>
          </cell>
          <cell r="HJ77">
            <v>617010.18019999994</v>
          </cell>
          <cell r="HK77">
            <v>167548.1734</v>
          </cell>
          <cell r="HL77">
            <v>132364.65960000001</v>
          </cell>
          <cell r="HM77">
            <v>101851.0356</v>
          </cell>
          <cell r="HN77">
            <v>30544.6852</v>
          </cell>
          <cell r="HO77">
            <v>39320.038999999997</v>
          </cell>
          <cell r="HP77">
            <v>39706.930099999998</v>
          </cell>
          <cell r="HQ77">
            <v>-4693.6255000000001</v>
          </cell>
          <cell r="HR77">
            <v>50213.290399999998</v>
          </cell>
          <cell r="HS77">
            <v>54906.9159</v>
          </cell>
          <cell r="HT77">
            <v>319051.37680000003</v>
          </cell>
          <cell r="HU77">
            <v>208856.7885</v>
          </cell>
          <cell r="HV77">
            <v>140236.04680000001</v>
          </cell>
          <cell r="HW77">
            <v>68650.303700000004</v>
          </cell>
          <cell r="HX77">
            <v>85011.772500000006</v>
          </cell>
          <cell r="HY77">
            <v>73744.3609</v>
          </cell>
          <cell r="HZ77">
            <v>25261.0514</v>
          </cell>
          <cell r="IA77">
            <v>123731.9608</v>
          </cell>
          <cell r="IB77">
            <v>98470.909499999994</v>
          </cell>
          <cell r="IC77">
            <v>1005213.9761</v>
          </cell>
          <cell r="ID77">
            <v>760421.15630000003</v>
          </cell>
          <cell r="IE77">
            <v>588649.94030000002</v>
          </cell>
          <cell r="IF77">
            <v>171901.41279999999</v>
          </cell>
          <cell r="IG77">
            <v>218063.68059999999</v>
          </cell>
          <cell r="IH77">
            <v>191411.5514</v>
          </cell>
          <cell r="II77">
            <v>24970.6505</v>
          </cell>
          <cell r="IJ77">
            <v>525682.30460000003</v>
          </cell>
          <cell r="IK77">
            <v>500711.65409999999</v>
          </cell>
          <cell r="IL77">
            <v>291791.19500000001</v>
          </cell>
          <cell r="IM77">
            <v>242549.71710000001</v>
          </cell>
          <cell r="IN77">
            <v>187622.8743</v>
          </cell>
          <cell r="IO77">
            <v>54635.292200000004</v>
          </cell>
          <cell r="IP77">
            <v>52151.254399999998</v>
          </cell>
          <cell r="IQ77">
            <v>50902.396500000003</v>
          </cell>
          <cell r="IR77">
            <v>-4007.9461999999999</v>
          </cell>
          <cell r="IS77">
            <v>128437.59269999999</v>
          </cell>
          <cell r="IT77">
            <v>132445.53890000001</v>
          </cell>
          <cell r="IU77">
            <v>162178.6698</v>
          </cell>
          <cell r="IV77">
            <v>114308.9296</v>
          </cell>
          <cell r="IW77">
            <v>85636.991099999999</v>
          </cell>
          <cell r="IX77">
            <v>28701.882300000001</v>
          </cell>
          <cell r="IY77">
            <v>38047.103499999997</v>
          </cell>
          <cell r="IZ77">
            <v>35137.278599999998</v>
          </cell>
          <cell r="JA77">
            <v>10185.016100000001</v>
          </cell>
          <cell r="JB77">
            <v>161385.7409</v>
          </cell>
          <cell r="JC77">
            <v>151200.7248</v>
          </cell>
          <cell r="JD77">
            <v>62907.139000000003</v>
          </cell>
          <cell r="JE77">
            <v>45230.864000000001</v>
          </cell>
          <cell r="JF77">
            <v>33545.599199999997</v>
          </cell>
          <cell r="JG77">
            <v>11675.744699999999</v>
          </cell>
          <cell r="JH77">
            <v>12410.301799999999</v>
          </cell>
          <cell r="JI77">
            <v>11338.055399999999</v>
          </cell>
          <cell r="JJ77">
            <v>5185.6026000000002</v>
          </cell>
          <cell r="JK77">
            <v>53118.746599999999</v>
          </cell>
          <cell r="JL77">
            <v>47933.144</v>
          </cell>
          <cell r="JM77">
            <v>1562227.8912</v>
          </cell>
          <cell r="JN77">
            <v>1164775.9945</v>
          </cell>
          <cell r="JO77">
            <v>869034.6263</v>
          </cell>
          <cell r="JP77">
            <v>294812.52830000001</v>
          </cell>
          <cell r="JQ77">
            <v>326965.09110000002</v>
          </cell>
          <cell r="JR77">
            <v>313252.53710000002</v>
          </cell>
          <cell r="JS77">
            <v>72785.226899999994</v>
          </cell>
          <cell r="JT77">
            <v>529562.20449999999</v>
          </cell>
          <cell r="JU77">
            <v>456776.97759999998</v>
          </cell>
          <cell r="JV77">
            <v>460772.28100000002</v>
          </cell>
          <cell r="JW77">
            <v>324743.82270000002</v>
          </cell>
          <cell r="JX77">
            <v>214579.56890000001</v>
          </cell>
          <cell r="JY77">
            <v>110336.89290000001</v>
          </cell>
          <cell r="JZ77">
            <v>119612.32550000001</v>
          </cell>
          <cell r="KA77">
            <v>116628.4856</v>
          </cell>
          <cell r="KB77">
            <v>16178.720799999999</v>
          </cell>
          <cell r="KC77">
            <v>224324.1354</v>
          </cell>
          <cell r="KD77">
            <v>208145.41459999999</v>
          </cell>
          <cell r="KE77">
            <v>467025.96260000003</v>
          </cell>
          <cell r="KF77">
            <v>304177.71169999999</v>
          </cell>
          <cell r="KG77">
            <v>250311.74660000001</v>
          </cell>
          <cell r="KH77">
            <v>53873.532299999999</v>
          </cell>
          <cell r="KI77">
            <v>102060.1522</v>
          </cell>
          <cell r="KJ77">
            <v>114896.8728</v>
          </cell>
          <cell r="KK77">
            <v>60928.988899999997</v>
          </cell>
          <cell r="KL77">
            <v>331595.7121</v>
          </cell>
          <cell r="KM77">
            <v>270666.72320000001</v>
          </cell>
          <cell r="KN77">
            <v>1969764.1842</v>
          </cell>
          <cell r="KO77">
            <v>1458429.1288999999</v>
          </cell>
          <cell r="KP77">
            <v>1187017.1152999999</v>
          </cell>
          <cell r="KQ77">
            <v>271273.75309999997</v>
          </cell>
          <cell r="KS77">
            <v>576917.74899999995</v>
          </cell>
          <cell r="KT77">
            <v>-40648.4876</v>
          </cell>
          <cell r="KU77">
            <v>420806.13209999999</v>
          </cell>
          <cell r="KV77">
            <v>467391.4129</v>
          </cell>
          <cell r="KW77">
            <v>2618244.2725</v>
          </cell>
          <cell r="KX77">
            <v>2236814.4205999998</v>
          </cell>
          <cell r="KY77">
            <v>1706045.5045</v>
          </cell>
          <cell r="KZ77">
            <v>528350.77480000001</v>
          </cell>
          <cell r="LA77">
            <v>447758.70449999999</v>
          </cell>
          <cell r="LB77">
            <v>438040.89909999998</v>
          </cell>
          <cell r="LC77">
            <v>-67133.786699999997</v>
          </cell>
          <cell r="LD77">
            <v>804433.10100000002</v>
          </cell>
          <cell r="LE77">
            <v>871566.88769999996</v>
          </cell>
          <cell r="LF77">
            <v>17403782.6591</v>
          </cell>
          <cell r="LG77">
            <v>14456840.157299999</v>
          </cell>
          <cell r="LH77">
            <v>12027164.5111</v>
          </cell>
          <cell r="LI77">
            <v>2434452.0172000001</v>
          </cell>
          <cell r="LJ77">
            <v>3709183.5265000002</v>
          </cell>
          <cell r="LK77">
            <v>3657374.9863999998</v>
          </cell>
          <cell r="LL77">
            <v>-774544.81420000002</v>
          </cell>
          <cell r="LM77">
            <v>2295205.8226000001</v>
          </cell>
          <cell r="LN77">
            <v>3069750.6368</v>
          </cell>
          <cell r="LO77">
            <v>817555.80630000005</v>
          </cell>
          <cell r="LP77">
            <v>712455.43870000006</v>
          </cell>
          <cell r="LS77">
            <v>147553.02340000001</v>
          </cell>
          <cell r="LT77">
            <v>143205.05470000001</v>
          </cell>
          <cell r="LU77">
            <v>-32054.198799999998</v>
          </cell>
          <cell r="LV77">
            <v>133581.6139</v>
          </cell>
          <cell r="LW77">
            <v>165635.81270000001</v>
          </cell>
          <cell r="LX77" t="str">
            <v>..</v>
          </cell>
          <cell r="LY77" t="str">
            <v>..</v>
          </cell>
          <cell r="LZ77" t="str">
            <v>..</v>
          </cell>
          <cell r="MA77" t="str">
            <v>..</v>
          </cell>
          <cell r="MB77" t="str">
            <v>..</v>
          </cell>
          <cell r="MC77" t="str">
            <v>..</v>
          </cell>
          <cell r="MD77" t="str">
            <v>..</v>
          </cell>
          <cell r="ME77" t="str">
            <v>..</v>
          </cell>
          <cell r="MF77" t="str">
            <v>..</v>
          </cell>
          <cell r="MG77">
            <v>128949.2211</v>
          </cell>
          <cell r="MH77">
            <v>102770.60920000001</v>
          </cell>
          <cell r="MI77">
            <v>82833.342099999994</v>
          </cell>
          <cell r="MJ77">
            <v>20006.799299999999</v>
          </cell>
          <cell r="MK77">
            <v>25872.7523</v>
          </cell>
          <cell r="ML77">
            <v>24588.7798</v>
          </cell>
          <cell r="MM77">
            <v>-298.24349999999998</v>
          </cell>
          <cell r="MN77">
            <v>88026.585399999996</v>
          </cell>
          <cell r="MO77">
            <v>88324.828899999993</v>
          </cell>
          <cell r="MP77" t="str">
            <v>..</v>
          </cell>
          <cell r="MQ77" t="str">
            <v>..</v>
          </cell>
          <cell r="MR77" t="str">
            <v>..</v>
          </cell>
          <cell r="MS77" t="str">
            <v>..</v>
          </cell>
          <cell r="MT77" t="str">
            <v>..</v>
          </cell>
          <cell r="MU77" t="str">
            <v>..</v>
          </cell>
          <cell r="MV77" t="str">
            <v>..</v>
          </cell>
          <cell r="MW77" t="str">
            <v>..</v>
          </cell>
          <cell r="MX77" t="str">
            <v>..</v>
          </cell>
          <cell r="MY77">
            <v>636153.13729999994</v>
          </cell>
          <cell r="MZ77">
            <v>520395.07699999999</v>
          </cell>
          <cell r="NA77">
            <v>425499.22039999999</v>
          </cell>
          <cell r="NB77">
            <v>94936.126399999994</v>
          </cell>
          <cell r="NC77">
            <v>143974.1845</v>
          </cell>
          <cell r="ND77">
            <v>144212.53649999999</v>
          </cell>
          <cell r="NE77">
            <v>-28606.270400000001</v>
          </cell>
          <cell r="NF77">
            <v>102257.1039</v>
          </cell>
          <cell r="NG77">
            <v>130863.3743</v>
          </cell>
          <cell r="NH77">
            <v>74834.269100000005</v>
          </cell>
          <cell r="NI77">
            <v>62330.573900000003</v>
          </cell>
          <cell r="NJ77">
            <v>51161.470800000003</v>
          </cell>
          <cell r="NK77">
            <v>11267.7</v>
          </cell>
          <cell r="NL77">
            <v>15060.179</v>
          </cell>
          <cell r="NM77">
            <v>13898.708500000001</v>
          </cell>
          <cell r="NN77">
            <v>-2643.0875999999998</v>
          </cell>
          <cell r="NO77">
            <v>27730.869299999998</v>
          </cell>
          <cell r="NP77">
            <v>30373.9568</v>
          </cell>
          <cell r="NQ77">
            <v>89858.3609</v>
          </cell>
          <cell r="NR77">
            <v>69458.47</v>
          </cell>
          <cell r="NS77">
            <v>51603.1924</v>
          </cell>
          <cell r="NT77">
            <v>17866.1659</v>
          </cell>
          <cell r="NU77">
            <v>20867.413799999998</v>
          </cell>
          <cell r="NV77">
            <v>19414.255099999998</v>
          </cell>
          <cell r="NW77">
            <v>-382.0308</v>
          </cell>
          <cell r="NX77">
            <v>43023.082499999997</v>
          </cell>
          <cell r="NY77">
            <v>43405.113299999997</v>
          </cell>
          <cell r="NZ77">
            <v>28380.021400000001</v>
          </cell>
          <cell r="OA77">
            <v>22996.6777</v>
          </cell>
          <cell r="OB77">
            <v>18379.8328</v>
          </cell>
          <cell r="OC77">
            <v>4560.0037000000002</v>
          </cell>
          <cell r="OD77">
            <v>5787.2302</v>
          </cell>
          <cell r="OE77">
            <v>6125.5636000000004</v>
          </cell>
          <cell r="OF77">
            <v>-408.5994</v>
          </cell>
          <cell r="OG77">
            <v>20446.394700000001</v>
          </cell>
          <cell r="OH77">
            <v>20854.9941</v>
          </cell>
          <cell r="OI77">
            <v>8436880.5086000003</v>
          </cell>
          <cell r="OJ77">
            <v>5648202.5675999997</v>
          </cell>
          <cell r="OK77">
            <v>4733431.2225000001</v>
          </cell>
          <cell r="OL77">
            <v>913411.46939999994</v>
          </cell>
          <cell r="OM77">
            <v>2881923.1732999999</v>
          </cell>
          <cell r="ON77">
            <v>2716992.1121</v>
          </cell>
          <cell r="OO77">
            <v>-183362.8235</v>
          </cell>
          <cell r="OP77">
            <v>1700135.8691</v>
          </cell>
          <cell r="OQ77">
            <v>1883498.6927</v>
          </cell>
          <cell r="OR77">
            <v>2893968.673</v>
          </cell>
          <cell r="OS77">
            <v>1834353.3724</v>
          </cell>
          <cell r="OT77">
            <v>1603486.0991</v>
          </cell>
          <cell r="OU77">
            <v>230867.27340000001</v>
          </cell>
          <cell r="OV77">
            <v>979665.7415</v>
          </cell>
          <cell r="OW77">
            <v>942622.65590000001</v>
          </cell>
          <cell r="OX77">
            <v>53192.701699999998</v>
          </cell>
          <cell r="OY77">
            <v>626749.4094</v>
          </cell>
          <cell r="OZ77">
            <v>573556.70770000003</v>
          </cell>
          <cell r="PA77">
            <v>17060.588500000002</v>
          </cell>
          <cell r="PB77">
            <v>10609.871800000001</v>
          </cell>
          <cell r="PC77">
            <v>7924.5560999999998</v>
          </cell>
          <cell r="PD77">
            <v>2687.5147000000002</v>
          </cell>
          <cell r="PE77">
            <v>3137.7170999999998</v>
          </cell>
          <cell r="PF77">
            <v>3270.3168000000001</v>
          </cell>
          <cell r="PG77">
            <v>3255.9843000000001</v>
          </cell>
          <cell r="PH77">
            <v>25495.4643</v>
          </cell>
          <cell r="PI77">
            <v>22239.48</v>
          </cell>
          <cell r="PJ77">
            <v>27160.051100000001</v>
          </cell>
          <cell r="PK77">
            <v>23638.8285</v>
          </cell>
          <cell r="PL77">
            <v>19204.821499999998</v>
          </cell>
          <cell r="PM77">
            <v>4415.3383999999996</v>
          </cell>
          <cell r="PN77">
            <v>10136.007299999999</v>
          </cell>
          <cell r="PO77" t="str">
            <v>..</v>
          </cell>
          <cell r="PP77">
            <v>-6646.6853000000001</v>
          </cell>
          <cell r="PQ77">
            <v>17389.497899999998</v>
          </cell>
          <cell r="PR77">
            <v>24036.183199999999</v>
          </cell>
          <cell r="PS77" t="str">
            <v>..</v>
          </cell>
          <cell r="PT77" t="str">
            <v>..</v>
          </cell>
          <cell r="PU77" t="str">
            <v>..</v>
          </cell>
          <cell r="PV77" t="str">
            <v>..</v>
          </cell>
          <cell r="PW77" t="str">
            <v>..</v>
          </cell>
          <cell r="PX77" t="str">
            <v>..</v>
          </cell>
          <cell r="PY77" t="str">
            <v>..</v>
          </cell>
          <cell r="PZ77" t="str">
            <v>..</v>
          </cell>
          <cell r="QA77" t="str">
            <v>..</v>
          </cell>
          <cell r="QB77">
            <v>446447.10470000003</v>
          </cell>
          <cell r="QC77">
            <v>358994.11459999997</v>
          </cell>
          <cell r="QD77">
            <v>298998.80530000001</v>
          </cell>
          <cell r="QE77">
            <v>60201.709300000002</v>
          </cell>
          <cell r="QF77">
            <v>107467.9935</v>
          </cell>
          <cell r="QG77">
            <v>106271.89810000001</v>
          </cell>
          <cell r="QH77">
            <v>-23995.927500000002</v>
          </cell>
          <cell r="QI77">
            <v>213810.3008</v>
          </cell>
          <cell r="QJ77">
            <v>237806.22829999999</v>
          </cell>
          <cell r="QK77" t="str">
            <v>..</v>
          </cell>
          <cell r="QL77" t="str">
            <v>..</v>
          </cell>
          <cell r="QM77" t="str">
            <v>..</v>
          </cell>
          <cell r="QN77" t="str">
            <v>..</v>
          </cell>
          <cell r="QO77" t="str">
            <v>..</v>
          </cell>
          <cell r="QP77" t="str">
            <v>..</v>
          </cell>
          <cell r="QQ77" t="str">
            <v>..</v>
          </cell>
          <cell r="QR77" t="str">
            <v>..</v>
          </cell>
          <cell r="QS77" t="str">
            <v>..</v>
          </cell>
          <cell r="QT77">
            <v>682152.33790000004</v>
          </cell>
          <cell r="QU77">
            <v>553718.84259999997</v>
          </cell>
          <cell r="QV77">
            <v>416038.7439</v>
          </cell>
          <cell r="QW77">
            <v>137680.0986</v>
          </cell>
          <cell r="QX77">
            <v>135929.43210000001</v>
          </cell>
          <cell r="QY77">
            <v>135232.20809999999</v>
          </cell>
          <cell r="QZ77">
            <v>-6961.9251999999997</v>
          </cell>
          <cell r="RA77">
            <v>198065.2372</v>
          </cell>
          <cell r="RB77">
            <v>205027.1624</v>
          </cell>
        </row>
        <row r="78">
          <cell r="A78">
            <v>2018</v>
          </cell>
          <cell r="B78" t="str">
            <v/>
          </cell>
          <cell r="C78">
            <v>1173211.3515999999</v>
          </cell>
          <cell r="D78" t="str">
            <v>..</v>
          </cell>
          <cell r="E78" t="str">
            <v>..</v>
          </cell>
          <cell r="F78" t="str">
            <v>..</v>
          </cell>
          <cell r="G78" t="str">
            <v>..</v>
          </cell>
          <cell r="H78" t="str">
            <v>..</v>
          </cell>
          <cell r="I78" t="str">
            <v>..</v>
          </cell>
          <cell r="J78" t="str">
            <v>..</v>
          </cell>
          <cell r="K78" t="str">
            <v>..</v>
          </cell>
          <cell r="L78">
            <v>396705.53509999998</v>
          </cell>
          <cell r="M78">
            <v>277667.00459999999</v>
          </cell>
          <cell r="N78">
            <v>200988.4038</v>
          </cell>
          <cell r="O78">
            <v>76688.595000000001</v>
          </cell>
          <cell r="P78">
            <v>99717.868400000007</v>
          </cell>
          <cell r="Q78">
            <v>94995.225300000006</v>
          </cell>
          <cell r="R78">
            <v>17239.9172</v>
          </cell>
          <cell r="S78">
            <v>236683.9203</v>
          </cell>
          <cell r="T78">
            <v>219444.00320000001</v>
          </cell>
          <cell r="U78">
            <v>486197.79109999997</v>
          </cell>
          <cell r="V78">
            <v>357871.93920000002</v>
          </cell>
          <cell r="W78">
            <v>249818.73879999999</v>
          </cell>
          <cell r="X78">
            <v>108163.4461</v>
          </cell>
          <cell r="Y78">
            <v>125885.3459</v>
          </cell>
          <cell r="Z78">
            <v>118708.91559999999</v>
          </cell>
          <cell r="AA78">
            <v>2589.0095000000001</v>
          </cell>
          <cell r="AB78">
            <v>426039.8077</v>
          </cell>
          <cell r="AC78">
            <v>423450.79820000002</v>
          </cell>
          <cell r="AD78">
            <v>1609474.5331999999</v>
          </cell>
          <cell r="AE78">
            <v>1265482.2183000001</v>
          </cell>
          <cell r="AF78">
            <v>942745.31140000001</v>
          </cell>
          <cell r="AG78">
            <v>323405.60479999997</v>
          </cell>
          <cell r="AH78">
            <v>356083.36290000001</v>
          </cell>
          <cell r="AI78">
            <v>344328.84950000001</v>
          </cell>
          <cell r="AJ78">
            <v>-13321.7063</v>
          </cell>
          <cell r="AK78">
            <v>507326.98590000003</v>
          </cell>
          <cell r="AL78">
            <v>520648.69219999999</v>
          </cell>
          <cell r="AM78">
            <v>401826.10629999998</v>
          </cell>
          <cell r="AN78">
            <v>301193.52590000001</v>
          </cell>
          <cell r="AO78">
            <v>250037.1747</v>
          </cell>
          <cell r="AP78">
            <v>51031.512799999997</v>
          </cell>
          <cell r="AQ78">
            <v>92734.398499999996</v>
          </cell>
          <cell r="AR78">
            <v>85025.986600000004</v>
          </cell>
          <cell r="AS78">
            <v>5446.8782000000001</v>
          </cell>
          <cell r="AT78">
            <v>131444.7507</v>
          </cell>
          <cell r="AU78">
            <v>125997.8725</v>
          </cell>
          <cell r="AV78">
            <v>346685.68599999999</v>
          </cell>
          <cell r="AW78">
            <v>231871.4633</v>
          </cell>
          <cell r="AX78">
            <v>166488.98250000001</v>
          </cell>
          <cell r="AY78">
            <v>65402.227599999998</v>
          </cell>
          <cell r="AZ78">
            <v>93744.3802</v>
          </cell>
          <cell r="BA78">
            <v>91647.634999999995</v>
          </cell>
          <cell r="BB78">
            <v>21235.7889</v>
          </cell>
          <cell r="BC78">
            <v>292268.46059999999</v>
          </cell>
          <cell r="BD78">
            <v>271032.67170000001</v>
          </cell>
          <cell r="BE78">
            <v>270289.82900000003</v>
          </cell>
          <cell r="BF78">
            <v>195155.3713</v>
          </cell>
          <cell r="BG78">
            <v>126188.7787</v>
          </cell>
          <cell r="BH78">
            <v>68863.845400000006</v>
          </cell>
          <cell r="BI78">
            <v>62644.738400000002</v>
          </cell>
          <cell r="BJ78">
            <v>60273.647900000004</v>
          </cell>
          <cell r="BK78">
            <v>12219.678400000001</v>
          </cell>
          <cell r="BL78">
            <v>153220.13269999999</v>
          </cell>
          <cell r="BM78">
            <v>141000.45430000001</v>
          </cell>
          <cell r="BN78">
            <v>38858.286200000002</v>
          </cell>
          <cell r="BO78">
            <v>27432.475999999999</v>
          </cell>
          <cell r="BP78">
            <v>20603.3017</v>
          </cell>
          <cell r="BQ78">
            <v>6873.1027000000004</v>
          </cell>
          <cell r="BR78">
            <v>11356.7299</v>
          </cell>
          <cell r="BS78">
            <v>10248.224200000001</v>
          </cell>
          <cell r="BT78">
            <v>-80.154600000000002</v>
          </cell>
          <cell r="BU78">
            <v>33244.824500000002</v>
          </cell>
          <cell r="BV78">
            <v>33324.979099999997</v>
          </cell>
          <cell r="BW78">
            <v>225537.12719999999</v>
          </cell>
          <cell r="BX78">
            <v>174159.51930000001</v>
          </cell>
          <cell r="BY78">
            <v>121852.4773</v>
          </cell>
          <cell r="BZ78">
            <v>52311.483699999997</v>
          </cell>
          <cell r="CA78">
            <v>55957.041899999997</v>
          </cell>
          <cell r="CB78">
            <v>53016.61</v>
          </cell>
          <cell r="CC78">
            <v>-3132.5372000000002</v>
          </cell>
          <cell r="CD78">
            <v>93911.711200000005</v>
          </cell>
          <cell r="CE78">
            <v>97044.248399999997</v>
          </cell>
          <cell r="CF78">
            <v>2583869.7694000001</v>
          </cell>
          <cell r="CG78">
            <v>2005447.8188</v>
          </cell>
          <cell r="CH78">
            <v>1386347.3093000001</v>
          </cell>
          <cell r="CI78">
            <v>619202.17669999995</v>
          </cell>
          <cell r="CJ78">
            <v>609446.3432</v>
          </cell>
          <cell r="CK78">
            <v>584921.48730000004</v>
          </cell>
          <cell r="CL78">
            <v>-30613.6525</v>
          </cell>
          <cell r="CM78">
            <v>825837.35820000002</v>
          </cell>
          <cell r="CN78">
            <v>856451.01069999998</v>
          </cell>
          <cell r="CO78">
            <v>3692429.5913999998</v>
          </cell>
          <cell r="CP78">
            <v>2699365.2315000002</v>
          </cell>
          <cell r="CQ78">
            <v>1968556.341</v>
          </cell>
          <cell r="CR78">
            <v>730173.44790000003</v>
          </cell>
          <cell r="CS78">
            <v>777321.02989999996</v>
          </cell>
          <cell r="CT78">
            <v>760857.54189999995</v>
          </cell>
          <cell r="CU78">
            <v>211971.89480000001</v>
          </cell>
          <cell r="CV78">
            <v>1851022.4188999999</v>
          </cell>
          <cell r="CW78">
            <v>1639050.5241</v>
          </cell>
          <cell r="CX78">
            <v>264277.57140000002</v>
          </cell>
          <cell r="CY78">
            <v>235068.38339999999</v>
          </cell>
          <cell r="CZ78">
            <v>179838.90049999999</v>
          </cell>
          <cell r="DA78">
            <v>54893.286899999999</v>
          </cell>
          <cell r="DB78">
            <v>31641.959699999999</v>
          </cell>
          <cell r="DC78">
            <v>29488.0255</v>
          </cell>
          <cell r="DD78">
            <v>-3465.9872</v>
          </cell>
          <cell r="DE78">
            <v>89953.107499999998</v>
          </cell>
          <cell r="DF78">
            <v>93419.094700000001</v>
          </cell>
          <cell r="DG78">
            <v>267500.42440000002</v>
          </cell>
          <cell r="DH78">
            <v>189070.09669999999</v>
          </cell>
          <cell r="DI78">
            <v>136140.77660000001</v>
          </cell>
          <cell r="DJ78">
            <v>53040.392200000002</v>
          </cell>
          <cell r="DK78">
            <v>60070.273500000003</v>
          </cell>
          <cell r="DL78">
            <v>67058.908299999996</v>
          </cell>
          <cell r="DM78">
            <v>17260.777600000001</v>
          </cell>
          <cell r="DN78">
            <v>260488.17180000001</v>
          </cell>
          <cell r="DO78">
            <v>243227.39420000001</v>
          </cell>
          <cell r="DP78">
            <v>16877.312999999998</v>
          </cell>
          <cell r="DQ78">
            <v>12328.622499999999</v>
          </cell>
          <cell r="DR78">
            <v>8948.7796999999991</v>
          </cell>
          <cell r="DS78">
            <v>3418.7453999999998</v>
          </cell>
          <cell r="DT78">
            <v>4020.4031</v>
          </cell>
          <cell r="DU78">
            <v>3996.1446999999998</v>
          </cell>
          <cell r="DV78">
            <v>459.6979</v>
          </cell>
          <cell r="DW78">
            <v>10006.921700000001</v>
          </cell>
          <cell r="DX78">
            <v>9547.2237999999998</v>
          </cell>
          <cell r="DY78">
            <v>331624.74420000002</v>
          </cell>
          <cell r="DZ78">
            <v>150655.8953</v>
          </cell>
          <cell r="EA78">
            <v>109040.8602</v>
          </cell>
          <cell r="EB78">
            <v>41601.032800000001</v>
          </cell>
          <cell r="EC78">
            <v>79641.457800000004</v>
          </cell>
          <cell r="ED78">
            <v>77285.202900000004</v>
          </cell>
          <cell r="EE78">
            <v>117872.0043</v>
          </cell>
          <cell r="EF78">
            <v>429074.05219999998</v>
          </cell>
          <cell r="EG78">
            <v>311202.04800000001</v>
          </cell>
          <cell r="EH78">
            <v>291366.48090000002</v>
          </cell>
          <cell r="EI78">
            <v>236228.10879999999</v>
          </cell>
          <cell r="EJ78">
            <v>170470.59950000001</v>
          </cell>
          <cell r="EK78">
            <v>65813.252999999997</v>
          </cell>
          <cell r="EL78">
            <v>64362.1973</v>
          </cell>
          <cell r="EM78">
            <v>63242.570500000002</v>
          </cell>
          <cell r="EN78">
            <v>-10714.370800000001</v>
          </cell>
          <cell r="EO78">
            <v>93536.684899999993</v>
          </cell>
          <cell r="EP78">
            <v>104251.0557</v>
          </cell>
          <cell r="EQ78">
            <v>2090942.7302000001</v>
          </cell>
          <cell r="ER78">
            <v>1662499.4659</v>
          </cell>
          <cell r="ES78">
            <v>1256113.7782999999</v>
          </cell>
          <cell r="ET78">
            <v>405847.36690000002</v>
          </cell>
          <cell r="EU78">
            <v>392838.11430000002</v>
          </cell>
          <cell r="EV78">
            <v>383239.77659999998</v>
          </cell>
          <cell r="EW78">
            <v>31778.3737</v>
          </cell>
          <cell r="EX78">
            <v>663473.23540000001</v>
          </cell>
          <cell r="EY78">
            <v>631694.86170000001</v>
          </cell>
          <cell r="EZ78">
            <v>4865692.8026000001</v>
          </cell>
          <cell r="FA78" t="str">
            <v>..</v>
          </cell>
          <cell r="FB78" t="str">
            <v>..</v>
          </cell>
          <cell r="FC78" t="str">
            <v>..</v>
          </cell>
          <cell r="FD78" t="str">
            <v>..</v>
          </cell>
          <cell r="FE78" t="str">
            <v>..</v>
          </cell>
          <cell r="FF78" t="str">
            <v>..</v>
          </cell>
          <cell r="FG78" t="str">
            <v>..</v>
          </cell>
          <cell r="FH78" t="str">
            <v>..</v>
          </cell>
          <cell r="FI78">
            <v>1899789.3033</v>
          </cell>
          <cell r="FJ78" t="str">
            <v>..</v>
          </cell>
          <cell r="FK78" t="str">
            <v>..</v>
          </cell>
          <cell r="FL78" t="str">
            <v>..</v>
          </cell>
          <cell r="FM78" t="str">
            <v>..</v>
          </cell>
          <cell r="FN78" t="str">
            <v>..</v>
          </cell>
          <cell r="FO78" t="str">
            <v>..</v>
          </cell>
          <cell r="FP78" t="str">
            <v>..</v>
          </cell>
          <cell r="FQ78" t="str">
            <v>..</v>
          </cell>
          <cell r="FR78">
            <v>48589.478000000003</v>
          </cell>
          <cell r="FS78">
            <v>38101.239600000001</v>
          </cell>
          <cell r="FT78">
            <v>29854.417000000001</v>
          </cell>
          <cell r="FU78">
            <v>8244.1916000000001</v>
          </cell>
          <cell r="FV78">
            <v>12273.2871</v>
          </cell>
          <cell r="FW78">
            <v>11158.5936</v>
          </cell>
          <cell r="FX78">
            <v>-1895.5889999999999</v>
          </cell>
          <cell r="FY78">
            <v>30950.569200000002</v>
          </cell>
          <cell r="FZ78">
            <v>32846.158199999998</v>
          </cell>
          <cell r="GA78">
            <v>82808.759699999995</v>
          </cell>
          <cell r="GB78">
            <v>66421.6302</v>
          </cell>
          <cell r="GC78">
            <v>53805.632400000002</v>
          </cell>
          <cell r="GD78">
            <v>12649.081200000001</v>
          </cell>
          <cell r="GE78">
            <v>15836.3388</v>
          </cell>
          <cell r="GF78">
            <v>18024.182499999999</v>
          </cell>
          <cell r="GG78">
            <v>123.91500000000001</v>
          </cell>
          <cell r="GH78">
            <v>69039.944799999997</v>
          </cell>
          <cell r="GI78">
            <v>68916.029800000004</v>
          </cell>
          <cell r="GJ78">
            <v>54893.332000000002</v>
          </cell>
          <cell r="GK78">
            <v>26348.229800000001</v>
          </cell>
          <cell r="GL78">
            <v>17217.181799999998</v>
          </cell>
          <cell r="GM78">
            <v>9127.7867000000006</v>
          </cell>
          <cell r="GN78">
            <v>10229.267099999999</v>
          </cell>
          <cell r="GO78">
            <v>9808.6785999999993</v>
          </cell>
          <cell r="GP78">
            <v>18107.4378</v>
          </cell>
          <cell r="GQ78">
            <v>107862.6149</v>
          </cell>
          <cell r="GR78">
            <v>89755.177100000001</v>
          </cell>
          <cell r="GS78">
            <v>2157116.3568000002</v>
          </cell>
          <cell r="GT78" t="str">
            <v>..</v>
          </cell>
          <cell r="GU78" t="str">
            <v>..</v>
          </cell>
          <cell r="GV78" t="str">
            <v>..</v>
          </cell>
          <cell r="GW78" t="str">
            <v>..</v>
          </cell>
          <cell r="GX78" t="str">
            <v>..</v>
          </cell>
          <cell r="GY78" t="str">
            <v>..</v>
          </cell>
          <cell r="GZ78" t="str">
            <v>..</v>
          </cell>
          <cell r="HA78" t="str">
            <v>..</v>
          </cell>
          <cell r="HB78">
            <v>838129.91399999999</v>
          </cell>
          <cell r="HC78">
            <v>562450.09129999997</v>
          </cell>
          <cell r="HD78">
            <v>360454.91859999998</v>
          </cell>
          <cell r="HE78">
            <v>201873.2084</v>
          </cell>
          <cell r="HF78">
            <v>182594.3824</v>
          </cell>
          <cell r="HG78">
            <v>178889.95929999999</v>
          </cell>
          <cell r="HH78">
            <v>95740.465299999996</v>
          </cell>
          <cell r="HI78">
            <v>733172.53700000001</v>
          </cell>
          <cell r="HJ78">
            <v>637432.07169999997</v>
          </cell>
          <cell r="HK78">
            <v>172210.49309999999</v>
          </cell>
          <cell r="HL78" t="str">
            <v>..</v>
          </cell>
          <cell r="HM78" t="str">
            <v>..</v>
          </cell>
          <cell r="HN78" t="str">
            <v>..</v>
          </cell>
          <cell r="HO78" t="str">
            <v>..</v>
          </cell>
          <cell r="HP78" t="str">
            <v>..</v>
          </cell>
          <cell r="HQ78" t="str">
            <v>..</v>
          </cell>
          <cell r="HR78" t="str">
            <v>..</v>
          </cell>
          <cell r="HS78" t="str">
            <v>..</v>
          </cell>
          <cell r="HT78">
            <v>323165.69809999998</v>
          </cell>
          <cell r="HU78">
            <v>212493.1176</v>
          </cell>
          <cell r="HV78">
            <v>142956.55439999999</v>
          </cell>
          <cell r="HW78">
            <v>69591.609500000006</v>
          </cell>
          <cell r="HX78">
            <v>87441.002399999998</v>
          </cell>
          <cell r="HY78">
            <v>75812.831900000005</v>
          </cell>
          <cell r="HZ78">
            <v>23122.675200000001</v>
          </cell>
          <cell r="IA78">
            <v>123439.72779999999</v>
          </cell>
          <cell r="IB78">
            <v>100317.0526</v>
          </cell>
          <cell r="IC78">
            <v>1056961.9663</v>
          </cell>
          <cell r="ID78">
            <v>791647.90460000001</v>
          </cell>
          <cell r="IE78">
            <v>613656.60270000005</v>
          </cell>
          <cell r="IF78">
            <v>178156.9566</v>
          </cell>
          <cell r="IG78">
            <v>240109.05679999999</v>
          </cell>
          <cell r="IH78">
            <v>208451.2738</v>
          </cell>
          <cell r="II78">
            <v>24028.246800000001</v>
          </cell>
          <cell r="IJ78">
            <v>562608.90540000005</v>
          </cell>
          <cell r="IK78">
            <v>538580.65859999997</v>
          </cell>
          <cell r="IL78">
            <v>298914.59700000001</v>
          </cell>
          <cell r="IM78">
            <v>248918.11919999999</v>
          </cell>
          <cell r="IN78">
            <v>193419.93</v>
          </cell>
          <cell r="IO78">
            <v>55108.4643</v>
          </cell>
          <cell r="IP78">
            <v>55398.179700000001</v>
          </cell>
          <cell r="IQ78">
            <v>53865.7284</v>
          </cell>
          <cell r="IR78">
            <v>-6811.3833000000004</v>
          </cell>
          <cell r="IS78">
            <v>133350.84570000001</v>
          </cell>
          <cell r="IT78">
            <v>140162.22899999999</v>
          </cell>
          <cell r="IU78">
            <v>168720.47570000001</v>
          </cell>
          <cell r="IV78">
            <v>117677.9647</v>
          </cell>
          <cell r="IW78">
            <v>88948.559200000003</v>
          </cell>
          <cell r="IX78">
            <v>28767.881799999999</v>
          </cell>
          <cell r="IY78">
            <v>40243.250200000002</v>
          </cell>
          <cell r="IZ78">
            <v>36427.488299999997</v>
          </cell>
          <cell r="JA78">
            <v>11355.2713</v>
          </cell>
          <cell r="JB78">
            <v>170057.62650000001</v>
          </cell>
          <cell r="JC78">
            <v>158702.35519999999</v>
          </cell>
          <cell r="JD78">
            <v>65497.791899999997</v>
          </cell>
          <cell r="JE78">
            <v>46752.032299999999</v>
          </cell>
          <cell r="JF78">
            <v>34693.103300000002</v>
          </cell>
          <cell r="JG78">
            <v>12049.196599999999</v>
          </cell>
          <cell r="JH78">
            <v>13606.1019</v>
          </cell>
          <cell r="JI78">
            <v>12406.982900000001</v>
          </cell>
          <cell r="JJ78">
            <v>5018.5595999999996</v>
          </cell>
          <cell r="JK78">
            <v>56629.905299999999</v>
          </cell>
          <cell r="JL78">
            <v>51611.345699999998</v>
          </cell>
          <cell r="JM78">
            <v>1598955.996</v>
          </cell>
          <cell r="JN78">
            <v>1186326.7889</v>
          </cell>
          <cell r="JO78">
            <v>885079.22919999994</v>
          </cell>
          <cell r="JP78">
            <v>300304.86869999999</v>
          </cell>
          <cell r="JQ78">
            <v>347023.1373</v>
          </cell>
          <cell r="JR78">
            <v>329820.75949999999</v>
          </cell>
          <cell r="JS78">
            <v>69409.120800000004</v>
          </cell>
          <cell r="JT78">
            <v>541176.40139999997</v>
          </cell>
          <cell r="JU78">
            <v>471767.2806</v>
          </cell>
          <cell r="JV78">
            <v>471480.68369999999</v>
          </cell>
          <cell r="JW78">
            <v>328515.96389999997</v>
          </cell>
          <cell r="JX78">
            <v>218043.88819999999</v>
          </cell>
          <cell r="JY78">
            <v>110756.8716</v>
          </cell>
          <cell r="JZ78">
            <v>127154.6173</v>
          </cell>
          <cell r="KA78">
            <v>121992.03230000001</v>
          </cell>
          <cell r="KB78">
            <v>15541.933300000001</v>
          </cell>
          <cell r="KC78">
            <v>231270.75880000001</v>
          </cell>
          <cell r="KD78">
            <v>215728.82550000001</v>
          </cell>
          <cell r="KE78">
            <v>479871.76260000002</v>
          </cell>
          <cell r="KF78">
            <v>306721.94309999997</v>
          </cell>
          <cell r="KG78">
            <v>252717.9466</v>
          </cell>
          <cell r="KH78">
            <v>54023.823799999998</v>
          </cell>
          <cell r="KI78">
            <v>102652.9048</v>
          </cell>
          <cell r="KJ78">
            <v>116188.79270000001</v>
          </cell>
          <cell r="KK78">
            <v>71424.832599999994</v>
          </cell>
          <cell r="KL78">
            <v>341204.10519999999</v>
          </cell>
          <cell r="KM78">
            <v>269779.27260000003</v>
          </cell>
          <cell r="KN78">
            <v>2025445.0078</v>
          </cell>
          <cell r="KO78">
            <v>1476566.5832</v>
          </cell>
          <cell r="KP78">
            <v>1187539.2274</v>
          </cell>
          <cell r="KQ78">
            <v>289120.6373</v>
          </cell>
          <cell r="KS78">
            <v>573511.0257</v>
          </cell>
          <cell r="KT78">
            <v>36999.525000000001</v>
          </cell>
          <cell r="KU78">
            <v>453755.3934</v>
          </cell>
          <cell r="KV78">
            <v>430863.01390000002</v>
          </cell>
          <cell r="KW78">
            <v>2654524.5913999998</v>
          </cell>
          <cell r="KX78">
            <v>2267506.2193</v>
          </cell>
          <cell r="KY78">
            <v>1733054.1269</v>
          </cell>
          <cell r="KZ78">
            <v>531730.76769999997</v>
          </cell>
          <cell r="LA78">
            <v>453806.1311</v>
          </cell>
          <cell r="LB78">
            <v>437726.13699999999</v>
          </cell>
          <cell r="LC78">
            <v>-80305.654399999999</v>
          </cell>
          <cell r="LD78">
            <v>797485.92890000006</v>
          </cell>
          <cell r="LE78">
            <v>877791.58330000006</v>
          </cell>
          <cell r="LF78">
            <v>17913247.544399999</v>
          </cell>
          <cell r="LG78">
            <v>14857510.4783</v>
          </cell>
          <cell r="LH78">
            <v>12388547.511499999</v>
          </cell>
          <cell r="LI78">
            <v>2474705.9361</v>
          </cell>
          <cell r="LJ78">
            <v>3877851.7215999998</v>
          </cell>
          <cell r="LK78">
            <v>3808567.6099</v>
          </cell>
          <cell r="LL78">
            <v>-839345.2746</v>
          </cell>
          <cell r="LM78">
            <v>2364439.0005999999</v>
          </cell>
          <cell r="LN78">
            <v>3203784.2752</v>
          </cell>
          <cell r="LO78">
            <v>796997.63300000003</v>
          </cell>
          <cell r="LP78">
            <v>694368.33389999997</v>
          </cell>
          <cell r="LS78">
            <v>135849.61610000001</v>
          </cell>
          <cell r="LT78">
            <v>134876.2977</v>
          </cell>
          <cell r="LU78">
            <v>-23584.455300000001</v>
          </cell>
          <cell r="LV78">
            <v>133563.11840000001</v>
          </cell>
          <cell r="LW78">
            <v>157147.57370000001</v>
          </cell>
          <cell r="LX78" t="str">
            <v>..</v>
          </cell>
          <cell r="LY78" t="str">
            <v>..</v>
          </cell>
          <cell r="LZ78" t="str">
            <v>..</v>
          </cell>
          <cell r="MA78" t="str">
            <v>..</v>
          </cell>
          <cell r="MB78" t="str">
            <v>..</v>
          </cell>
          <cell r="MC78" t="str">
            <v>..</v>
          </cell>
          <cell r="MD78" t="str">
            <v>..</v>
          </cell>
          <cell r="ME78" t="str">
            <v>..</v>
          </cell>
          <cell r="MF78" t="str">
            <v>..</v>
          </cell>
          <cell r="MG78">
            <v>132926.2598</v>
          </cell>
          <cell r="MH78">
            <v>107453.8578</v>
          </cell>
          <cell r="MI78">
            <v>86439.714399999997</v>
          </cell>
          <cell r="MJ78">
            <v>21074.810799999999</v>
          </cell>
          <cell r="MK78">
            <v>28572.1453</v>
          </cell>
          <cell r="ML78">
            <v>25917.541099999999</v>
          </cell>
          <cell r="MM78">
            <v>-3835.0927000000001</v>
          </cell>
          <cell r="MN78">
            <v>89525.607900000003</v>
          </cell>
          <cell r="MO78">
            <v>93360.700700000001</v>
          </cell>
          <cell r="MP78" t="str">
            <v>..</v>
          </cell>
          <cell r="MQ78" t="str">
            <v>..</v>
          </cell>
          <cell r="MR78" t="str">
            <v>..</v>
          </cell>
          <cell r="MS78" t="str">
            <v>..</v>
          </cell>
          <cell r="MT78" t="str">
            <v>..</v>
          </cell>
          <cell r="MU78" t="str">
            <v>..</v>
          </cell>
          <cell r="MV78" t="str">
            <v>..</v>
          </cell>
          <cell r="MW78" t="str">
            <v>..</v>
          </cell>
          <cell r="MX78" t="str">
            <v>..</v>
          </cell>
          <cell r="MY78" t="str">
            <v>..</v>
          </cell>
          <cell r="MZ78" t="str">
            <v>..</v>
          </cell>
          <cell r="NA78" t="str">
            <v>..</v>
          </cell>
          <cell r="NB78" t="str">
            <v>..</v>
          </cell>
          <cell r="NC78" t="str">
            <v>..</v>
          </cell>
          <cell r="ND78" t="str">
            <v>..</v>
          </cell>
          <cell r="NE78" t="str">
            <v>..</v>
          </cell>
          <cell r="NF78" t="str">
            <v>..</v>
          </cell>
          <cell r="NG78" t="str">
            <v>..</v>
          </cell>
          <cell r="NH78" t="str">
            <v>..</v>
          </cell>
          <cell r="NI78" t="str">
            <v>..</v>
          </cell>
          <cell r="NJ78" t="str">
            <v>..</v>
          </cell>
          <cell r="NK78" t="str">
            <v>..</v>
          </cell>
          <cell r="NL78" t="str">
            <v>..</v>
          </cell>
          <cell r="NM78" t="str">
            <v>..</v>
          </cell>
          <cell r="NN78" t="str">
            <v>..</v>
          </cell>
          <cell r="NO78" t="str">
            <v>..</v>
          </cell>
          <cell r="NP78" t="str">
            <v>..</v>
          </cell>
          <cell r="NQ78">
            <v>92222.358800000002</v>
          </cell>
          <cell r="NR78">
            <v>71298.009099999996</v>
          </cell>
          <cell r="NS78">
            <v>53266.453000000001</v>
          </cell>
          <cell r="NT78">
            <v>18033.841700000001</v>
          </cell>
          <cell r="NU78">
            <v>22500.3662</v>
          </cell>
          <cell r="NV78">
            <v>19575.882399999999</v>
          </cell>
          <cell r="NW78">
            <v>-1441.6854000000001</v>
          </cell>
          <cell r="NX78">
            <v>46206.538999999997</v>
          </cell>
          <cell r="NY78">
            <v>47648.224399999999</v>
          </cell>
          <cell r="NZ78">
            <v>29532.268899999999</v>
          </cell>
          <cell r="OA78">
            <v>23762.605299999999</v>
          </cell>
          <cell r="OB78">
            <v>18984.52</v>
          </cell>
          <cell r="OC78">
            <v>4720.1016</v>
          </cell>
          <cell r="OD78">
            <v>5732.6741000000002</v>
          </cell>
          <cell r="OE78">
            <v>5721.1058999999996</v>
          </cell>
          <cell r="OF78">
            <v>23.279199999999999</v>
          </cell>
          <cell r="OG78">
            <v>21378.418399999999</v>
          </cell>
          <cell r="OH78">
            <v>21355.139200000001</v>
          </cell>
          <cell r="OI78" t="str">
            <v>..</v>
          </cell>
          <cell r="OJ78" t="str">
            <v>..</v>
          </cell>
          <cell r="OK78" t="str">
            <v>..</v>
          </cell>
          <cell r="OL78" t="str">
            <v>..</v>
          </cell>
          <cell r="OM78" t="str">
            <v>..</v>
          </cell>
          <cell r="ON78" t="str">
            <v>..</v>
          </cell>
          <cell r="OO78" t="str">
            <v>..</v>
          </cell>
          <cell r="OP78" t="str">
            <v>..</v>
          </cell>
          <cell r="OQ78" t="str">
            <v>..</v>
          </cell>
          <cell r="OR78">
            <v>3043623.6162999999</v>
          </cell>
          <cell r="OS78">
            <v>1927668.7005</v>
          </cell>
          <cell r="OT78">
            <v>1685729.3503</v>
          </cell>
          <cell r="OU78">
            <v>241939.35010000001</v>
          </cell>
          <cell r="OV78">
            <v>1063115.8635</v>
          </cell>
          <cell r="OW78">
            <v>1005494.688</v>
          </cell>
          <cell r="OX78">
            <v>24740.7706</v>
          </cell>
          <cell r="OY78">
            <v>667349.90319999994</v>
          </cell>
          <cell r="OZ78">
            <v>642609.13260000001</v>
          </cell>
          <cell r="PA78">
            <v>18215.987499999999</v>
          </cell>
          <cell r="PB78">
            <v>11528.534799999999</v>
          </cell>
          <cell r="PC78">
            <v>8501.2962000000007</v>
          </cell>
          <cell r="PD78">
            <v>3026.78</v>
          </cell>
          <cell r="PE78">
            <v>3315.0304000000001</v>
          </cell>
          <cell r="PF78">
            <v>3210.2754</v>
          </cell>
          <cell r="PG78">
            <v>3337.096</v>
          </cell>
          <cell r="PH78">
            <v>26152.482400000001</v>
          </cell>
          <cell r="PI78">
            <v>22815.386399999999</v>
          </cell>
          <cell r="PJ78">
            <v>27883.766199999998</v>
          </cell>
          <cell r="PK78">
            <v>24464.972300000001</v>
          </cell>
          <cell r="PL78">
            <v>19759.342000000001</v>
          </cell>
          <cell r="PM78">
            <v>4688.2583000000004</v>
          </cell>
          <cell r="PN78">
            <v>9405.3832000000002</v>
          </cell>
          <cell r="PO78" t="str">
            <v>..</v>
          </cell>
          <cell r="PP78">
            <v>-6160.1773999999996</v>
          </cell>
          <cell r="PQ78">
            <v>20045.9856</v>
          </cell>
          <cell r="PR78">
            <v>26206.162899999999</v>
          </cell>
          <cell r="PS78" t="str">
            <v>..</v>
          </cell>
          <cell r="PT78" t="str">
            <v>..</v>
          </cell>
          <cell r="PU78" t="str">
            <v>..</v>
          </cell>
          <cell r="PV78" t="str">
            <v>..</v>
          </cell>
          <cell r="PW78" t="str">
            <v>..</v>
          </cell>
          <cell r="PX78" t="str">
            <v>..</v>
          </cell>
          <cell r="PY78" t="str">
            <v>..</v>
          </cell>
          <cell r="PZ78" t="str">
            <v>..</v>
          </cell>
          <cell r="QA78" t="str">
            <v>..</v>
          </cell>
          <cell r="QB78">
            <v>464098.79269999999</v>
          </cell>
          <cell r="QC78">
            <v>375042.1556</v>
          </cell>
          <cell r="QD78">
            <v>314613.32740000001</v>
          </cell>
          <cell r="QE78">
            <v>61077.662700000001</v>
          </cell>
          <cell r="QF78">
            <v>117345.26760000001</v>
          </cell>
          <cell r="QG78">
            <v>102736.0652</v>
          </cell>
          <cell r="QH78">
            <v>-34039.196100000001</v>
          </cell>
          <cell r="QI78">
            <v>225447.054</v>
          </cell>
          <cell r="QJ78">
            <v>259486.2501</v>
          </cell>
          <cell r="QK78" t="str">
            <v>..</v>
          </cell>
          <cell r="QL78" t="str">
            <v>..</v>
          </cell>
          <cell r="QM78" t="str">
            <v>..</v>
          </cell>
          <cell r="QN78" t="str">
            <v>..</v>
          </cell>
          <cell r="QO78" t="str">
            <v>..</v>
          </cell>
          <cell r="QP78" t="str">
            <v>..</v>
          </cell>
          <cell r="QQ78" t="str">
            <v>..</v>
          </cell>
          <cell r="QR78" t="str">
            <v>..</v>
          </cell>
          <cell r="QS78" t="str">
            <v>..</v>
          </cell>
          <cell r="QT78">
            <v>687521.19570000004</v>
          </cell>
          <cell r="QU78">
            <v>563851.56570000004</v>
          </cell>
          <cell r="QV78">
            <v>423591.58020000003</v>
          </cell>
          <cell r="QW78">
            <v>140259.98540000001</v>
          </cell>
          <cell r="QX78">
            <v>132096.44020000001</v>
          </cell>
          <cell r="QY78">
            <v>133285.84450000001</v>
          </cell>
          <cell r="QZ78">
            <v>-8496.1309000000001</v>
          </cell>
          <cell r="RA78">
            <v>203289.45069999999</v>
          </cell>
          <cell r="RB78">
            <v>211785.5816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F9321"/>
  <sheetViews>
    <sheetView zoomScale="90" zoomScaleNormal="90" workbookViewId="0">
      <pane xSplit="5" ySplit="1" topLeftCell="F9245" activePane="bottomRight" state="frozen"/>
      <selection pane="topRight" activeCell="E1" sqref="E1"/>
      <selection pane="bottomLeft" activeCell="A2" sqref="A2"/>
      <selection pane="bottomRight" activeCell="U9275" sqref="U9275"/>
    </sheetView>
  </sheetViews>
  <sheetFormatPr defaultRowHeight="15"/>
  <cols>
    <col min="15" max="15" width="11.140625" bestFit="1" customWidth="1"/>
    <col min="18" max="18" width="11.7109375" customWidth="1"/>
    <col min="19" max="20" width="9.140625" hidden="1" customWidth="1"/>
    <col min="22" max="25" width="0" hidden="1" customWidth="1"/>
    <col min="26" max="26" width="10.42578125" bestFit="1" customWidth="1"/>
    <col min="27" max="30" width="9.140625" hidden="1" customWidth="1"/>
    <col min="32" max="36" width="15.28515625" hidden="1" customWidth="1"/>
    <col min="37" max="39" width="13.28515625" hidden="1" customWidth="1"/>
    <col min="41" max="41" width="9.140625" customWidth="1"/>
    <col min="42" max="44" width="9.140625" hidden="1" customWidth="1"/>
    <col min="45" max="45" width="35.7109375" style="5" customWidth="1"/>
  </cols>
  <sheetData>
    <row r="1" spans="1:58" s="1" customFormat="1">
      <c r="A1" s="1" t="s">
        <v>0</v>
      </c>
      <c r="B1" s="1" t="s">
        <v>34</v>
      </c>
      <c r="C1" s="1" t="s">
        <v>67</v>
      </c>
      <c r="E1" s="1" t="s">
        <v>68</v>
      </c>
      <c r="F1" s="1" t="s">
        <v>293</v>
      </c>
      <c r="G1" s="1" t="s">
        <v>69</v>
      </c>
      <c r="H1" s="1" t="s">
        <v>70</v>
      </c>
      <c r="I1" s="1" t="s">
        <v>71</v>
      </c>
      <c r="J1" s="1" t="s">
        <v>72</v>
      </c>
      <c r="K1" s="1" t="s">
        <v>73</v>
      </c>
      <c r="L1" s="1" t="s">
        <v>74</v>
      </c>
      <c r="M1" s="1" t="s">
        <v>292</v>
      </c>
      <c r="N1" s="1" t="s">
        <v>290</v>
      </c>
      <c r="O1" s="1" t="s">
        <v>291</v>
      </c>
      <c r="Q1" s="1" t="s">
        <v>98</v>
      </c>
      <c r="R1" s="1" t="s">
        <v>75</v>
      </c>
      <c r="S1" s="1" t="s">
        <v>121</v>
      </c>
      <c r="T1" s="1" t="s">
        <v>113</v>
      </c>
      <c r="U1" s="1" t="s">
        <v>80</v>
      </c>
      <c r="V1" s="1" t="s">
        <v>79</v>
      </c>
      <c r="W1" s="1" t="s">
        <v>118</v>
      </c>
      <c r="X1" s="1" t="s">
        <v>120</v>
      </c>
      <c r="Y1" s="1" t="s">
        <v>122</v>
      </c>
      <c r="Z1" s="1" t="s">
        <v>154</v>
      </c>
      <c r="AA1" s="1" t="s">
        <v>90</v>
      </c>
      <c r="AB1" s="1" t="s">
        <v>91</v>
      </c>
      <c r="AC1" s="1" t="s">
        <v>157</v>
      </c>
      <c r="AD1" s="1" t="s">
        <v>218</v>
      </c>
      <c r="AE1" s="1" t="s">
        <v>128</v>
      </c>
      <c r="AF1" s="1" t="s">
        <v>127</v>
      </c>
      <c r="AG1" s="1" t="s">
        <v>131</v>
      </c>
      <c r="AH1" s="1" t="s">
        <v>137</v>
      </c>
      <c r="AI1" s="1" t="s">
        <v>142</v>
      </c>
      <c r="AJ1" s="1" t="s">
        <v>143</v>
      </c>
      <c r="AK1" s="1" t="s">
        <v>123</v>
      </c>
      <c r="AL1" s="1" t="s">
        <v>151</v>
      </c>
      <c r="AM1" s="1" t="s">
        <v>129</v>
      </c>
      <c r="AN1" s="1" t="s">
        <v>83</v>
      </c>
      <c r="AO1" s="1" t="s">
        <v>84</v>
      </c>
      <c r="AP1" s="1" t="s">
        <v>89</v>
      </c>
      <c r="AQ1" s="1" t="s">
        <v>92</v>
      </c>
      <c r="AR1" s="1" t="s">
        <v>93</v>
      </c>
      <c r="AS1" s="4"/>
      <c r="AT1" s="1" t="s">
        <v>94</v>
      </c>
      <c r="AU1" s="1" t="s">
        <v>95</v>
      </c>
      <c r="AV1" s="1" t="s">
        <v>96</v>
      </c>
      <c r="AW1" s="1" t="s">
        <v>97</v>
      </c>
      <c r="AX1" s="1" t="s">
        <v>81</v>
      </c>
      <c r="AY1" s="1" t="s">
        <v>82</v>
      </c>
      <c r="AZ1" s="1" t="s">
        <v>76</v>
      </c>
      <c r="BA1" s="1" t="s">
        <v>77</v>
      </c>
      <c r="BB1" s="1" t="s">
        <v>78</v>
      </c>
      <c r="BC1" s="1" t="s">
        <v>85</v>
      </c>
      <c r="BD1" s="1" t="s">
        <v>86</v>
      </c>
      <c r="BE1" s="1" t="s">
        <v>87</v>
      </c>
      <c r="BF1" s="1" t="s">
        <v>88</v>
      </c>
    </row>
    <row r="2" spans="1:58">
      <c r="A2" t="s">
        <v>1</v>
      </c>
      <c r="B2" t="s">
        <v>35</v>
      </c>
      <c r="C2">
        <v>1955</v>
      </c>
      <c r="D2">
        <v>37</v>
      </c>
      <c r="E2">
        <v>1</v>
      </c>
      <c r="AT2">
        <v>2</v>
      </c>
      <c r="AU2">
        <v>1</v>
      </c>
      <c r="AV2">
        <v>0</v>
      </c>
      <c r="AW2">
        <v>1</v>
      </c>
    </row>
    <row r="3" spans="1:58">
      <c r="A3" t="s">
        <v>1</v>
      </c>
      <c r="B3" t="s">
        <v>35</v>
      </c>
      <c r="C3">
        <v>1955</v>
      </c>
      <c r="D3">
        <f>D2+1</f>
        <v>38</v>
      </c>
      <c r="E3">
        <v>2</v>
      </c>
      <c r="AN3">
        <v>6.1295570000000001</v>
      </c>
      <c r="AT3">
        <v>2</v>
      </c>
      <c r="AU3">
        <v>1</v>
      </c>
      <c r="AV3">
        <v>0</v>
      </c>
      <c r="AW3">
        <v>1</v>
      </c>
    </row>
    <row r="4" spans="1:58">
      <c r="A4" t="s">
        <v>1</v>
      </c>
      <c r="B4" t="s">
        <v>35</v>
      </c>
      <c r="C4">
        <v>1955</v>
      </c>
      <c r="D4">
        <f t="shared" ref="D4:D67" si="0">D3+1</f>
        <v>39</v>
      </c>
      <c r="E4">
        <v>3</v>
      </c>
      <c r="AN4">
        <v>6.1295570000000001</v>
      </c>
      <c r="AT4">
        <v>2</v>
      </c>
      <c r="AU4">
        <v>1</v>
      </c>
      <c r="AV4">
        <v>0</v>
      </c>
      <c r="AW4">
        <v>1</v>
      </c>
    </row>
    <row r="5" spans="1:58">
      <c r="A5" t="s">
        <v>1</v>
      </c>
      <c r="B5" t="s">
        <v>35</v>
      </c>
      <c r="C5">
        <v>1955</v>
      </c>
      <c r="D5">
        <f t="shared" si="0"/>
        <v>40</v>
      </c>
      <c r="E5">
        <v>4</v>
      </c>
      <c r="AN5">
        <v>6.222429</v>
      </c>
      <c r="AT5">
        <v>2</v>
      </c>
      <c r="AU5">
        <v>1</v>
      </c>
      <c r="AV5">
        <v>0</v>
      </c>
      <c r="AW5">
        <v>1</v>
      </c>
    </row>
    <row r="6" spans="1:58">
      <c r="A6" t="s">
        <v>1</v>
      </c>
      <c r="B6" t="s">
        <v>35</v>
      </c>
      <c r="C6">
        <v>1956</v>
      </c>
      <c r="D6">
        <f t="shared" si="0"/>
        <v>41</v>
      </c>
      <c r="E6">
        <v>1</v>
      </c>
      <c r="AN6">
        <v>6.222429</v>
      </c>
      <c r="AT6">
        <v>2</v>
      </c>
      <c r="AU6">
        <v>1</v>
      </c>
      <c r="AV6">
        <v>0</v>
      </c>
      <c r="AW6">
        <v>1</v>
      </c>
    </row>
    <row r="7" spans="1:58">
      <c r="A7" t="s">
        <v>1</v>
      </c>
      <c r="B7" t="s">
        <v>35</v>
      </c>
      <c r="C7">
        <v>1956</v>
      </c>
      <c r="D7">
        <f t="shared" si="0"/>
        <v>42</v>
      </c>
      <c r="E7">
        <v>2</v>
      </c>
      <c r="AN7">
        <v>6.5010450000000004</v>
      </c>
      <c r="AT7">
        <v>2</v>
      </c>
      <c r="AU7">
        <v>1</v>
      </c>
      <c r="AV7">
        <v>0</v>
      </c>
      <c r="AW7">
        <v>1</v>
      </c>
    </row>
    <row r="8" spans="1:58">
      <c r="A8" t="s">
        <v>1</v>
      </c>
      <c r="B8" t="s">
        <v>35</v>
      </c>
      <c r="C8">
        <v>1956</v>
      </c>
      <c r="D8">
        <f t="shared" si="0"/>
        <v>43</v>
      </c>
      <c r="E8">
        <v>3</v>
      </c>
      <c r="AN8">
        <v>6.5939170000000003</v>
      </c>
      <c r="AT8">
        <v>2</v>
      </c>
      <c r="AU8">
        <v>1</v>
      </c>
      <c r="AV8">
        <v>0</v>
      </c>
      <c r="AW8">
        <v>1</v>
      </c>
    </row>
    <row r="9" spans="1:58">
      <c r="A9" t="s">
        <v>1</v>
      </c>
      <c r="B9" t="s">
        <v>35</v>
      </c>
      <c r="C9">
        <v>1956</v>
      </c>
      <c r="D9">
        <f t="shared" si="0"/>
        <v>44</v>
      </c>
      <c r="E9">
        <v>4</v>
      </c>
      <c r="AN9">
        <v>6.5939170000000003</v>
      </c>
      <c r="AT9">
        <v>2</v>
      </c>
      <c r="AU9">
        <v>1</v>
      </c>
      <c r="AV9">
        <v>0</v>
      </c>
      <c r="AW9">
        <v>1</v>
      </c>
    </row>
    <row r="10" spans="1:58">
      <c r="A10" t="s">
        <v>1</v>
      </c>
      <c r="B10" t="s">
        <v>35</v>
      </c>
      <c r="C10">
        <v>1957</v>
      </c>
      <c r="D10">
        <f t="shared" si="0"/>
        <v>45</v>
      </c>
      <c r="E10">
        <v>1</v>
      </c>
      <c r="AB10" s="3"/>
      <c r="AC10" s="3"/>
      <c r="AD10" s="3"/>
      <c r="AN10">
        <v>6.5939170000000003</v>
      </c>
      <c r="AT10">
        <v>2</v>
      </c>
      <c r="AU10">
        <v>1</v>
      </c>
      <c r="AV10">
        <v>0</v>
      </c>
      <c r="AW10">
        <v>1</v>
      </c>
    </row>
    <row r="11" spans="1:58">
      <c r="A11" t="s">
        <v>1</v>
      </c>
      <c r="B11" t="s">
        <v>35</v>
      </c>
      <c r="C11">
        <v>1957</v>
      </c>
      <c r="D11">
        <f t="shared" si="0"/>
        <v>46</v>
      </c>
      <c r="E11">
        <v>2</v>
      </c>
      <c r="AN11">
        <v>6.6867890000000001</v>
      </c>
      <c r="AT11">
        <v>2</v>
      </c>
      <c r="AU11">
        <v>1</v>
      </c>
      <c r="AV11">
        <v>0</v>
      </c>
      <c r="AW11">
        <v>1</v>
      </c>
    </row>
    <row r="12" spans="1:58">
      <c r="A12" t="s">
        <v>1</v>
      </c>
      <c r="B12" t="s">
        <v>35</v>
      </c>
      <c r="C12">
        <v>1957</v>
      </c>
      <c r="D12">
        <f t="shared" si="0"/>
        <v>47</v>
      </c>
      <c r="E12">
        <v>3</v>
      </c>
      <c r="AN12">
        <v>6.6867890000000001</v>
      </c>
      <c r="AT12">
        <v>2</v>
      </c>
      <c r="AU12">
        <v>1</v>
      </c>
      <c r="AV12">
        <v>0</v>
      </c>
      <c r="AW12">
        <v>1</v>
      </c>
    </row>
    <row r="13" spans="1:58">
      <c r="A13" t="s">
        <v>1</v>
      </c>
      <c r="B13" t="s">
        <v>35</v>
      </c>
      <c r="C13">
        <v>1957</v>
      </c>
      <c r="D13">
        <f t="shared" si="0"/>
        <v>48</v>
      </c>
      <c r="E13">
        <v>4</v>
      </c>
      <c r="AN13">
        <v>6.6867890000000001</v>
      </c>
      <c r="AT13">
        <v>2</v>
      </c>
      <c r="AU13">
        <v>1</v>
      </c>
      <c r="AV13">
        <v>0</v>
      </c>
      <c r="AW13">
        <v>1</v>
      </c>
    </row>
    <row r="14" spans="1:58">
      <c r="A14" t="s">
        <v>1</v>
      </c>
      <c r="B14" t="s">
        <v>35</v>
      </c>
      <c r="C14">
        <v>1958</v>
      </c>
      <c r="D14">
        <f t="shared" si="0"/>
        <v>49</v>
      </c>
      <c r="E14">
        <v>1</v>
      </c>
      <c r="AN14">
        <v>6.6867890000000001</v>
      </c>
      <c r="AT14">
        <v>2</v>
      </c>
      <c r="AU14">
        <v>1</v>
      </c>
      <c r="AV14">
        <v>0</v>
      </c>
      <c r="AW14">
        <v>1</v>
      </c>
    </row>
    <row r="15" spans="1:58">
      <c r="A15" t="s">
        <v>1</v>
      </c>
      <c r="B15" t="s">
        <v>35</v>
      </c>
      <c r="C15">
        <v>1958</v>
      </c>
      <c r="D15">
        <f t="shared" si="0"/>
        <v>50</v>
      </c>
      <c r="E15">
        <v>2</v>
      </c>
      <c r="AN15">
        <v>6.6867890000000001</v>
      </c>
      <c r="AT15">
        <v>2</v>
      </c>
      <c r="AU15">
        <v>1</v>
      </c>
      <c r="AV15">
        <v>0</v>
      </c>
      <c r="AW15">
        <v>1</v>
      </c>
    </row>
    <row r="16" spans="1:58">
      <c r="A16" t="s">
        <v>1</v>
      </c>
      <c r="B16" t="s">
        <v>35</v>
      </c>
      <c r="C16">
        <v>1958</v>
      </c>
      <c r="D16">
        <f t="shared" si="0"/>
        <v>51</v>
      </c>
      <c r="E16">
        <v>3</v>
      </c>
      <c r="AN16">
        <v>6.6867890000000001</v>
      </c>
      <c r="AT16">
        <v>2</v>
      </c>
      <c r="AU16">
        <v>1</v>
      </c>
      <c r="AV16">
        <v>0</v>
      </c>
      <c r="AW16">
        <v>1</v>
      </c>
    </row>
    <row r="17" spans="1:54">
      <c r="A17" t="s">
        <v>1</v>
      </c>
      <c r="B17" t="s">
        <v>35</v>
      </c>
      <c r="C17">
        <v>1958</v>
      </c>
      <c r="D17">
        <f t="shared" si="0"/>
        <v>52</v>
      </c>
      <c r="E17">
        <v>4</v>
      </c>
      <c r="AN17">
        <v>6.7796609999999999</v>
      </c>
      <c r="AT17">
        <v>2</v>
      </c>
      <c r="AU17">
        <v>1</v>
      </c>
      <c r="AV17">
        <v>0</v>
      </c>
      <c r="AW17">
        <v>1</v>
      </c>
    </row>
    <row r="18" spans="1:54">
      <c r="A18" t="s">
        <v>1</v>
      </c>
      <c r="B18" t="s">
        <v>35</v>
      </c>
      <c r="C18">
        <v>1959</v>
      </c>
      <c r="D18">
        <f t="shared" si="0"/>
        <v>53</v>
      </c>
      <c r="E18">
        <v>1</v>
      </c>
      <c r="AN18">
        <v>6.7796609999999999</v>
      </c>
      <c r="AT18">
        <v>2</v>
      </c>
      <c r="AU18">
        <v>1</v>
      </c>
      <c r="AV18">
        <v>0</v>
      </c>
      <c r="AW18">
        <v>1</v>
      </c>
    </row>
    <row r="19" spans="1:54">
      <c r="A19" t="s">
        <v>1</v>
      </c>
      <c r="B19" t="s">
        <v>35</v>
      </c>
      <c r="C19">
        <v>1959</v>
      </c>
      <c r="D19">
        <f t="shared" si="0"/>
        <v>54</v>
      </c>
      <c r="E19">
        <v>2</v>
      </c>
      <c r="AN19">
        <v>6.7796609999999999</v>
      </c>
      <c r="AT19">
        <v>2</v>
      </c>
      <c r="AU19">
        <v>1</v>
      </c>
      <c r="AV19">
        <v>0</v>
      </c>
      <c r="AW19">
        <v>1</v>
      </c>
    </row>
    <row r="20" spans="1:54">
      <c r="A20" t="s">
        <v>1</v>
      </c>
      <c r="B20" t="s">
        <v>35</v>
      </c>
      <c r="C20">
        <v>1959</v>
      </c>
      <c r="D20">
        <f t="shared" si="0"/>
        <v>55</v>
      </c>
      <c r="E20">
        <v>3</v>
      </c>
      <c r="AN20">
        <v>6.8725329999999998</v>
      </c>
      <c r="AT20">
        <v>2</v>
      </c>
      <c r="AU20">
        <v>1</v>
      </c>
      <c r="AV20">
        <v>0</v>
      </c>
      <c r="AW20">
        <v>1</v>
      </c>
    </row>
    <row r="21" spans="1:54">
      <c r="A21" t="s">
        <v>1</v>
      </c>
      <c r="B21" t="s">
        <v>35</v>
      </c>
      <c r="C21">
        <v>1959</v>
      </c>
      <c r="D21">
        <f t="shared" si="0"/>
        <v>56</v>
      </c>
      <c r="E21">
        <v>4</v>
      </c>
      <c r="AN21">
        <v>6.9654049999999996</v>
      </c>
      <c r="AT21">
        <v>2</v>
      </c>
      <c r="AU21">
        <v>1</v>
      </c>
      <c r="AV21">
        <v>0</v>
      </c>
      <c r="AW21">
        <v>1</v>
      </c>
    </row>
    <row r="22" spans="1:54">
      <c r="A22" t="s">
        <v>1</v>
      </c>
      <c r="B22" t="s">
        <v>35</v>
      </c>
      <c r="C22">
        <v>1960</v>
      </c>
      <c r="D22">
        <f t="shared" si="0"/>
        <v>57</v>
      </c>
      <c r="E22">
        <v>1</v>
      </c>
      <c r="G22">
        <v>155258.65116000001</v>
      </c>
      <c r="H22">
        <v>81685.497726000001</v>
      </c>
      <c r="I22">
        <v>23404.894296999999</v>
      </c>
      <c r="J22">
        <v>24393.394350999999</v>
      </c>
      <c r="K22">
        <v>12669.100676</v>
      </c>
      <c r="L22">
        <v>8741.9996950000004</v>
      </c>
      <c r="O22">
        <f>VLOOKUP(C22,[1]pop_15p_a!$A$8:$AL$68,3,FALSE)</f>
        <v>6961433.3690006901</v>
      </c>
      <c r="Q22">
        <f t="shared" ref="Q22:Q66" si="1">K22-L22</f>
        <v>3927.1009809999996</v>
      </c>
      <c r="R22">
        <v>10276.477000000001</v>
      </c>
      <c r="AN22">
        <v>6.9654049999999996</v>
      </c>
      <c r="AT22">
        <v>2</v>
      </c>
      <c r="AU22">
        <v>1</v>
      </c>
      <c r="AV22">
        <v>0</v>
      </c>
      <c r="AW22">
        <v>1</v>
      </c>
      <c r="AX22">
        <v>1</v>
      </c>
    </row>
    <row r="23" spans="1:54">
      <c r="A23" t="s">
        <v>1</v>
      </c>
      <c r="B23" t="s">
        <v>35</v>
      </c>
      <c r="C23">
        <v>1960</v>
      </c>
      <c r="D23">
        <f t="shared" si="0"/>
        <v>58</v>
      </c>
      <c r="E23">
        <v>2</v>
      </c>
      <c r="G23">
        <v>159561.65770099999</v>
      </c>
      <c r="H23">
        <v>82718.595669999995</v>
      </c>
      <c r="I23">
        <v>22238.569005000001</v>
      </c>
      <c r="J23">
        <v>24880.239861999999</v>
      </c>
      <c r="K23">
        <v>11847.321173</v>
      </c>
      <c r="L23">
        <v>9432.4189889999998</v>
      </c>
      <c r="O23">
        <f>VLOOKUP(C23,[1]pop_15p_a!$A$8:$AL$68,3,FALSE)</f>
        <v>6961433.3690006901</v>
      </c>
      <c r="Q23">
        <f t="shared" si="1"/>
        <v>2414.9021840000005</v>
      </c>
      <c r="R23">
        <v>10276.477000000001</v>
      </c>
      <c r="AN23">
        <v>7.0582770000000004</v>
      </c>
      <c r="AT23">
        <v>2</v>
      </c>
      <c r="AU23">
        <v>1</v>
      </c>
      <c r="AV23">
        <v>0</v>
      </c>
      <c r="AW23">
        <v>1</v>
      </c>
      <c r="AX23">
        <v>1</v>
      </c>
      <c r="BA23">
        <v>53</v>
      </c>
      <c r="BB23">
        <v>17.8</v>
      </c>
    </row>
    <row r="24" spans="1:54">
      <c r="A24" t="s">
        <v>1</v>
      </c>
      <c r="B24" t="s">
        <v>35</v>
      </c>
      <c r="C24">
        <v>1960</v>
      </c>
      <c r="D24">
        <f t="shared" si="0"/>
        <v>59</v>
      </c>
      <c r="E24">
        <v>3</v>
      </c>
      <c r="G24">
        <v>159919.42475899999</v>
      </c>
      <c r="H24">
        <v>83782.356339000005</v>
      </c>
      <c r="I24">
        <v>22606.757234000001</v>
      </c>
      <c r="J24">
        <v>24958.135144</v>
      </c>
      <c r="K24">
        <v>11225.279742999999</v>
      </c>
      <c r="L24">
        <v>9921.6729500000001</v>
      </c>
      <c r="O24">
        <f>VLOOKUP(C24,[1]pop_15p_a!$A$8:$AL$68,3,FALSE)</f>
        <v>6961433.3690006901</v>
      </c>
      <c r="Q24">
        <f t="shared" si="1"/>
        <v>1303.606792999999</v>
      </c>
      <c r="R24">
        <v>10276.477000000001</v>
      </c>
      <c r="AN24">
        <v>7.1511490000000002</v>
      </c>
      <c r="AT24">
        <v>2</v>
      </c>
      <c r="AU24">
        <v>1</v>
      </c>
      <c r="AV24">
        <v>0</v>
      </c>
      <c r="AW24">
        <v>1</v>
      </c>
      <c r="AX24">
        <v>1</v>
      </c>
      <c r="BA24">
        <v>53</v>
      </c>
      <c r="BB24">
        <v>17.8</v>
      </c>
    </row>
    <row r="25" spans="1:54">
      <c r="A25" t="s">
        <v>1</v>
      </c>
      <c r="B25" t="s">
        <v>35</v>
      </c>
      <c r="C25">
        <v>1960</v>
      </c>
      <c r="D25">
        <f t="shared" si="0"/>
        <v>60</v>
      </c>
      <c r="E25">
        <v>4</v>
      </c>
      <c r="G25">
        <v>159598.41459</v>
      </c>
      <c r="H25">
        <v>83124.287100000001</v>
      </c>
      <c r="I25">
        <v>23777.833341000001</v>
      </c>
      <c r="J25">
        <v>26077.879819999998</v>
      </c>
      <c r="K25">
        <v>12232.530315</v>
      </c>
      <c r="L25">
        <v>10247.014415</v>
      </c>
      <c r="O25">
        <f>VLOOKUP(C25,[1]pop_15p_a!$A$8:$AL$68,3,FALSE)</f>
        <v>6961433.3690006901</v>
      </c>
      <c r="Q25">
        <f t="shared" si="1"/>
        <v>1985.5159000000003</v>
      </c>
      <c r="R25">
        <v>10276.477000000001</v>
      </c>
      <c r="AN25">
        <v>7.244021</v>
      </c>
      <c r="AT25">
        <v>2</v>
      </c>
      <c r="AU25">
        <v>1</v>
      </c>
      <c r="AV25">
        <v>0</v>
      </c>
      <c r="AW25">
        <v>1</v>
      </c>
      <c r="AX25">
        <v>1</v>
      </c>
      <c r="BA25">
        <v>53.3</v>
      </c>
      <c r="BB25">
        <v>17.899999999999999</v>
      </c>
    </row>
    <row r="26" spans="1:54">
      <c r="A26" t="s">
        <v>1</v>
      </c>
      <c r="B26" t="s">
        <v>35</v>
      </c>
      <c r="C26">
        <v>1961</v>
      </c>
      <c r="D26">
        <f t="shared" si="0"/>
        <v>61</v>
      </c>
      <c r="E26">
        <v>1</v>
      </c>
      <c r="G26">
        <v>160081.155073</v>
      </c>
      <c r="H26">
        <v>82044.015734000001</v>
      </c>
      <c r="I26">
        <v>24098.513411</v>
      </c>
      <c r="J26">
        <v>26406.500540000001</v>
      </c>
      <c r="K26">
        <v>13710.592060000001</v>
      </c>
      <c r="L26">
        <v>10063.23374</v>
      </c>
      <c r="O26">
        <f>VLOOKUP(C26,[1]pop_15p_a!$A$8:$AL$68,3,FALSE)</f>
        <v>7112599.4558154996</v>
      </c>
      <c r="Q26">
        <f t="shared" si="1"/>
        <v>3647.3583200000012</v>
      </c>
      <c r="R26">
        <v>10483</v>
      </c>
      <c r="AN26">
        <v>7.244021</v>
      </c>
      <c r="AT26">
        <v>2</v>
      </c>
      <c r="AU26">
        <v>1</v>
      </c>
      <c r="AV26">
        <v>0</v>
      </c>
      <c r="AW26">
        <v>1</v>
      </c>
      <c r="AX26">
        <v>1</v>
      </c>
      <c r="BA26">
        <v>53</v>
      </c>
      <c r="BB26">
        <v>17.8</v>
      </c>
    </row>
    <row r="27" spans="1:54">
      <c r="A27" t="s">
        <v>1</v>
      </c>
      <c r="B27" t="s">
        <v>35</v>
      </c>
      <c r="C27">
        <v>1961</v>
      </c>
      <c r="D27">
        <f t="shared" si="0"/>
        <v>62</v>
      </c>
      <c r="E27">
        <v>2</v>
      </c>
      <c r="G27">
        <v>158319.274833</v>
      </c>
      <c r="H27">
        <v>82284.600187000004</v>
      </c>
      <c r="I27">
        <v>24079.510148000001</v>
      </c>
      <c r="J27">
        <v>26747.292398000001</v>
      </c>
      <c r="K27">
        <v>16018.993511999999</v>
      </c>
      <c r="L27">
        <v>8794.153671</v>
      </c>
      <c r="O27">
        <f>VLOOKUP(C27,[1]pop_15p_a!$A$8:$AL$68,3,FALSE)</f>
        <v>7112599.4558154996</v>
      </c>
      <c r="Q27">
        <f t="shared" si="1"/>
        <v>7224.8398409999991</v>
      </c>
      <c r="R27">
        <v>10483</v>
      </c>
      <c r="AN27">
        <v>7.336894</v>
      </c>
      <c r="AT27">
        <v>2</v>
      </c>
      <c r="AU27">
        <v>1</v>
      </c>
      <c r="AV27">
        <v>0</v>
      </c>
      <c r="AW27">
        <v>1</v>
      </c>
      <c r="AX27">
        <v>1</v>
      </c>
      <c r="BA27">
        <v>53.7</v>
      </c>
      <c r="BB27">
        <v>18.100000000000001</v>
      </c>
    </row>
    <row r="28" spans="1:54">
      <c r="A28" t="s">
        <v>1</v>
      </c>
      <c r="B28" t="s">
        <v>35</v>
      </c>
      <c r="C28">
        <v>1961</v>
      </c>
      <c r="D28">
        <f t="shared" si="0"/>
        <v>63</v>
      </c>
      <c r="E28">
        <v>3</v>
      </c>
      <c r="G28">
        <v>157189.61309299999</v>
      </c>
      <c r="H28">
        <v>82812.942513999995</v>
      </c>
      <c r="I28">
        <v>24872.896395</v>
      </c>
      <c r="J28">
        <v>27299.862054000001</v>
      </c>
      <c r="K28">
        <v>13944.570947</v>
      </c>
      <c r="L28">
        <v>7850.4150669999999</v>
      </c>
      <c r="O28">
        <f>VLOOKUP(C28,[1]pop_15p_a!$A$8:$AL$68,3,FALSE)</f>
        <v>7112599.4558154996</v>
      </c>
      <c r="Q28">
        <f t="shared" si="1"/>
        <v>6094.1558800000003</v>
      </c>
      <c r="R28">
        <v>10483</v>
      </c>
      <c r="AN28">
        <v>7.244021</v>
      </c>
      <c r="AT28">
        <v>2</v>
      </c>
      <c r="AU28">
        <v>1</v>
      </c>
      <c r="AV28">
        <v>0</v>
      </c>
      <c r="AW28">
        <v>1</v>
      </c>
      <c r="AX28">
        <v>1</v>
      </c>
      <c r="BA28">
        <v>54.4</v>
      </c>
      <c r="BB28">
        <v>18.3</v>
      </c>
    </row>
    <row r="29" spans="1:54">
      <c r="A29" t="s">
        <v>1</v>
      </c>
      <c r="B29" t="s">
        <v>35</v>
      </c>
      <c r="C29">
        <v>1961</v>
      </c>
      <c r="D29">
        <f t="shared" si="0"/>
        <v>64</v>
      </c>
      <c r="E29">
        <v>4</v>
      </c>
      <c r="G29">
        <v>158980.89884499999</v>
      </c>
      <c r="H29">
        <v>83367.230223999999</v>
      </c>
      <c r="I29">
        <v>24362.183690999998</v>
      </c>
      <c r="J29">
        <v>26017.024130999998</v>
      </c>
      <c r="K29">
        <v>15921.977876000001</v>
      </c>
      <c r="L29">
        <v>7778.3929109999999</v>
      </c>
      <c r="O29">
        <f>VLOOKUP(C29,[1]pop_15p_a!$A$8:$AL$68,3,FALSE)</f>
        <v>7112599.4558154996</v>
      </c>
      <c r="Q29">
        <f t="shared" si="1"/>
        <v>8143.5849650000009</v>
      </c>
      <c r="R29">
        <v>10483</v>
      </c>
      <c r="AN29">
        <v>7.244021</v>
      </c>
      <c r="AT29">
        <v>2</v>
      </c>
      <c r="AU29">
        <v>1</v>
      </c>
      <c r="AV29">
        <v>0</v>
      </c>
      <c r="AW29">
        <v>1</v>
      </c>
      <c r="AX29">
        <v>1</v>
      </c>
      <c r="BA29">
        <v>55</v>
      </c>
      <c r="BB29">
        <v>18.5</v>
      </c>
    </row>
    <row r="30" spans="1:54">
      <c r="A30" t="s">
        <v>1</v>
      </c>
      <c r="B30" t="s">
        <v>35</v>
      </c>
      <c r="C30">
        <v>1962</v>
      </c>
      <c r="D30">
        <f t="shared" si="0"/>
        <v>65</v>
      </c>
      <c r="E30">
        <v>1</v>
      </c>
      <c r="G30">
        <v>163443.185241</v>
      </c>
      <c r="H30">
        <v>86126.875417000003</v>
      </c>
      <c r="I30">
        <v>24625.853971</v>
      </c>
      <c r="J30">
        <v>26540.383055999999</v>
      </c>
      <c r="K30">
        <v>15148.706190999999</v>
      </c>
      <c r="L30">
        <v>8635.2082219999993</v>
      </c>
      <c r="O30">
        <f>VLOOKUP(C30,[1]pop_15p_a!$A$8:$AL$68,3,FALSE)</f>
        <v>7250450.3511188896</v>
      </c>
      <c r="Q30">
        <f t="shared" si="1"/>
        <v>6513.497969</v>
      </c>
      <c r="R30">
        <v>10742</v>
      </c>
      <c r="AN30">
        <v>7.244021</v>
      </c>
      <c r="AT30">
        <v>2</v>
      </c>
      <c r="AU30">
        <v>1</v>
      </c>
      <c r="AV30">
        <v>0</v>
      </c>
      <c r="AW30">
        <v>1</v>
      </c>
      <c r="AX30">
        <v>1</v>
      </c>
      <c r="BA30">
        <v>55.3</v>
      </c>
      <c r="BB30">
        <v>18.600000000000001</v>
      </c>
    </row>
    <row r="31" spans="1:54">
      <c r="A31" t="s">
        <v>1</v>
      </c>
      <c r="B31" t="s">
        <v>35</v>
      </c>
      <c r="C31">
        <v>1962</v>
      </c>
      <c r="D31">
        <f t="shared" si="0"/>
        <v>66</v>
      </c>
      <c r="E31">
        <v>2</v>
      </c>
      <c r="G31">
        <v>166572.421775</v>
      </c>
      <c r="H31">
        <v>87233.092166000002</v>
      </c>
      <c r="I31">
        <v>24362.183690999998</v>
      </c>
      <c r="J31">
        <v>26184.985832999999</v>
      </c>
      <c r="K31">
        <v>15374.124873999999</v>
      </c>
      <c r="L31">
        <v>9196.4843380000002</v>
      </c>
      <c r="O31">
        <f>VLOOKUP(C31,[1]pop_15p_a!$A$8:$AL$68,3,FALSE)</f>
        <v>7250450.3511188896</v>
      </c>
      <c r="Q31">
        <f t="shared" si="1"/>
        <v>6177.640535999999</v>
      </c>
      <c r="R31">
        <v>10742</v>
      </c>
      <c r="AN31">
        <v>7.244021</v>
      </c>
      <c r="AT31">
        <v>2</v>
      </c>
      <c r="AU31">
        <v>1</v>
      </c>
      <c r="AV31">
        <v>0</v>
      </c>
      <c r="AW31">
        <v>1</v>
      </c>
      <c r="AX31">
        <v>1</v>
      </c>
      <c r="BA31">
        <v>55</v>
      </c>
      <c r="BB31">
        <v>18.5</v>
      </c>
    </row>
    <row r="32" spans="1:54">
      <c r="A32" t="s">
        <v>1</v>
      </c>
      <c r="B32" t="s">
        <v>35</v>
      </c>
      <c r="C32">
        <v>1962</v>
      </c>
      <c r="D32">
        <f t="shared" si="0"/>
        <v>67</v>
      </c>
      <c r="E32">
        <v>3</v>
      </c>
      <c r="G32">
        <v>167925.07531099999</v>
      </c>
      <c r="H32">
        <v>87919.465458000006</v>
      </c>
      <c r="I32">
        <v>24585.472035999999</v>
      </c>
      <c r="J32">
        <v>27450.784162</v>
      </c>
      <c r="K32">
        <v>13199.833272</v>
      </c>
      <c r="L32">
        <v>9549.1445530000001</v>
      </c>
      <c r="O32">
        <f>VLOOKUP(C32,[1]pop_15p_a!$A$8:$AL$68,3,FALSE)</f>
        <v>7250450.3511188896</v>
      </c>
      <c r="Q32">
        <f t="shared" si="1"/>
        <v>3650.6887189999998</v>
      </c>
      <c r="R32">
        <v>10742</v>
      </c>
      <c r="AN32">
        <v>7.244021</v>
      </c>
      <c r="AT32">
        <v>2</v>
      </c>
      <c r="AU32">
        <v>1</v>
      </c>
      <c r="AV32">
        <v>0</v>
      </c>
      <c r="AW32">
        <v>1</v>
      </c>
      <c r="AX32">
        <v>1</v>
      </c>
      <c r="BA32">
        <v>54.6</v>
      </c>
      <c r="BB32">
        <v>18.399999999999999</v>
      </c>
    </row>
    <row r="33" spans="1:54">
      <c r="A33" t="s">
        <v>1</v>
      </c>
      <c r="B33" t="s">
        <v>35</v>
      </c>
      <c r="C33">
        <v>1962</v>
      </c>
      <c r="D33">
        <f t="shared" si="0"/>
        <v>68</v>
      </c>
      <c r="E33">
        <v>4</v>
      </c>
      <c r="G33">
        <v>170936.68979800001</v>
      </c>
      <c r="H33">
        <v>88709.620278000002</v>
      </c>
      <c r="I33">
        <v>25222.08136</v>
      </c>
      <c r="J33">
        <v>27477.560666000001</v>
      </c>
      <c r="K33">
        <v>15593.836755</v>
      </c>
      <c r="L33">
        <v>9834.7496570000003</v>
      </c>
      <c r="O33">
        <f>VLOOKUP(C33,[1]pop_15p_a!$A$8:$AL$68,3,FALSE)</f>
        <v>7250450.3511188896</v>
      </c>
      <c r="Q33">
        <f t="shared" si="1"/>
        <v>5759.087098</v>
      </c>
      <c r="R33">
        <v>10742</v>
      </c>
      <c r="AN33">
        <v>7.244021</v>
      </c>
      <c r="AT33">
        <v>2</v>
      </c>
      <c r="AU33">
        <v>1</v>
      </c>
      <c r="AV33">
        <v>0</v>
      </c>
      <c r="AW33">
        <v>1</v>
      </c>
      <c r="AX33">
        <v>1</v>
      </c>
      <c r="BA33">
        <v>53.9</v>
      </c>
      <c r="BB33">
        <v>18.100000000000001</v>
      </c>
    </row>
    <row r="34" spans="1:54">
      <c r="A34" t="s">
        <v>1</v>
      </c>
      <c r="B34" t="s">
        <v>35</v>
      </c>
      <c r="C34">
        <v>1963</v>
      </c>
      <c r="D34">
        <f t="shared" si="0"/>
        <v>69</v>
      </c>
      <c r="E34">
        <v>1</v>
      </c>
      <c r="G34">
        <v>174881.92928099999</v>
      </c>
      <c r="H34">
        <v>90358.331380999996</v>
      </c>
      <c r="I34">
        <v>26124.736371999999</v>
      </c>
      <c r="J34">
        <v>28813.951593999998</v>
      </c>
      <c r="K34">
        <v>15180.093602999999</v>
      </c>
      <c r="L34">
        <v>9777.6286359999995</v>
      </c>
      <c r="O34">
        <f>VLOOKUP(C34,[1]pop_15p_a!$A$8:$AL$68,3,FALSE)</f>
        <v>7405600.1047800398</v>
      </c>
      <c r="Q34">
        <f t="shared" si="1"/>
        <v>5402.4649669999999</v>
      </c>
      <c r="R34">
        <v>10950</v>
      </c>
      <c r="AN34">
        <v>7.244021</v>
      </c>
      <c r="AT34">
        <v>2</v>
      </c>
      <c r="AU34">
        <v>1</v>
      </c>
      <c r="AV34">
        <v>0</v>
      </c>
      <c r="AW34">
        <v>1</v>
      </c>
      <c r="AX34">
        <v>1</v>
      </c>
      <c r="BA34">
        <v>54</v>
      </c>
      <c r="BB34">
        <v>18.2</v>
      </c>
    </row>
    <row r="35" spans="1:54">
      <c r="A35" t="s">
        <v>1</v>
      </c>
      <c r="B35" t="s">
        <v>35</v>
      </c>
      <c r="C35">
        <v>1963</v>
      </c>
      <c r="D35">
        <f t="shared" si="0"/>
        <v>70</v>
      </c>
      <c r="E35">
        <v>2</v>
      </c>
      <c r="G35">
        <v>172600.55166699999</v>
      </c>
      <c r="H35">
        <v>91073.008726</v>
      </c>
      <c r="I35">
        <v>26300.516559</v>
      </c>
      <c r="J35">
        <v>28928.360290000001</v>
      </c>
      <c r="K35">
        <v>15074.517764</v>
      </c>
      <c r="L35">
        <v>10098.003057</v>
      </c>
      <c r="O35">
        <f>VLOOKUP(C35,[1]pop_15p_a!$A$8:$AL$68,3,FALSE)</f>
        <v>7405600.1047800398</v>
      </c>
      <c r="Q35">
        <f t="shared" si="1"/>
        <v>4976.5147070000003</v>
      </c>
      <c r="R35">
        <v>10950</v>
      </c>
      <c r="AN35">
        <v>7.244021</v>
      </c>
      <c r="AT35">
        <v>2</v>
      </c>
      <c r="AU35">
        <v>1</v>
      </c>
      <c r="AV35">
        <v>0</v>
      </c>
      <c r="AW35">
        <v>1</v>
      </c>
      <c r="AX35">
        <v>1</v>
      </c>
      <c r="BA35">
        <v>54.4</v>
      </c>
      <c r="BB35">
        <v>18.3</v>
      </c>
    </row>
    <row r="36" spans="1:54">
      <c r="A36" t="s">
        <v>1</v>
      </c>
      <c r="B36" t="s">
        <v>35</v>
      </c>
      <c r="C36">
        <v>1963</v>
      </c>
      <c r="D36">
        <f t="shared" si="0"/>
        <v>71</v>
      </c>
      <c r="E36">
        <v>3</v>
      </c>
      <c r="G36">
        <v>179687.27997999999</v>
      </c>
      <c r="H36">
        <v>93787.839168000006</v>
      </c>
      <c r="I36">
        <v>25545.136837999999</v>
      </c>
      <c r="J36">
        <v>29665.931239000001</v>
      </c>
      <c r="K36">
        <v>16207.317982</v>
      </c>
      <c r="L36">
        <v>10316.553049</v>
      </c>
      <c r="O36">
        <f>VLOOKUP(C36,[1]pop_15p_a!$A$8:$AL$68,3,FALSE)</f>
        <v>7405600.1047800398</v>
      </c>
      <c r="Q36">
        <f t="shared" si="1"/>
        <v>5890.7649330000004</v>
      </c>
      <c r="R36">
        <v>10950</v>
      </c>
      <c r="AN36">
        <v>7.336894</v>
      </c>
      <c r="AT36">
        <v>2</v>
      </c>
      <c r="AU36">
        <v>1</v>
      </c>
      <c r="AV36">
        <v>0</v>
      </c>
      <c r="AW36">
        <v>1</v>
      </c>
      <c r="AX36">
        <v>1</v>
      </c>
      <c r="BA36">
        <v>54.3</v>
      </c>
      <c r="BB36">
        <v>18.3</v>
      </c>
    </row>
    <row r="37" spans="1:54">
      <c r="A37" t="s">
        <v>1</v>
      </c>
      <c r="B37" t="s">
        <v>35</v>
      </c>
      <c r="C37">
        <v>1963</v>
      </c>
      <c r="D37">
        <f t="shared" si="0"/>
        <v>72</v>
      </c>
      <c r="E37">
        <v>4</v>
      </c>
      <c r="G37">
        <v>183539.402008</v>
      </c>
      <c r="H37">
        <v>95639.395986000003</v>
      </c>
      <c r="I37">
        <v>26131.862595999999</v>
      </c>
      <c r="J37">
        <v>30551.99007</v>
      </c>
      <c r="K37">
        <v>18113.389885000001</v>
      </c>
      <c r="L37">
        <v>10378.641115</v>
      </c>
      <c r="O37">
        <f>VLOOKUP(C37,[1]pop_15p_a!$A$8:$AL$68,3,FALSE)</f>
        <v>7405600.1047800398</v>
      </c>
      <c r="Q37">
        <f t="shared" si="1"/>
        <v>7734.7487700000001</v>
      </c>
      <c r="R37">
        <v>10950</v>
      </c>
      <c r="AN37">
        <v>7.336894</v>
      </c>
      <c r="AT37">
        <v>2</v>
      </c>
      <c r="AU37">
        <v>1</v>
      </c>
      <c r="AV37">
        <v>0</v>
      </c>
      <c r="AW37">
        <v>1</v>
      </c>
      <c r="AX37">
        <v>1</v>
      </c>
      <c r="BA37">
        <v>54.3</v>
      </c>
      <c r="BB37">
        <v>18.3</v>
      </c>
    </row>
    <row r="38" spans="1:54">
      <c r="A38" t="s">
        <v>1</v>
      </c>
      <c r="B38" t="s">
        <v>35</v>
      </c>
      <c r="C38">
        <v>1964</v>
      </c>
      <c r="D38">
        <f t="shared" si="0"/>
        <v>73</v>
      </c>
      <c r="E38">
        <v>1</v>
      </c>
      <c r="G38">
        <v>183247.79735099999</v>
      </c>
      <c r="H38">
        <v>96163.020971000005</v>
      </c>
      <c r="I38">
        <v>26856.362013000002</v>
      </c>
      <c r="J38">
        <v>30705.346406000001</v>
      </c>
      <c r="K38">
        <v>17057.631496000002</v>
      </c>
      <c r="L38">
        <v>11106.313249000001</v>
      </c>
      <c r="O38">
        <f>VLOOKUP(C38,[1]pop_15p_a!$A$8:$AL$68,3,FALSE)</f>
        <v>7575185.41368616</v>
      </c>
      <c r="Q38">
        <f t="shared" si="1"/>
        <v>5951.3182470000011</v>
      </c>
      <c r="R38">
        <v>11167</v>
      </c>
      <c r="AN38">
        <v>7.4297659999999999</v>
      </c>
      <c r="AT38">
        <v>2</v>
      </c>
      <c r="AU38">
        <v>1</v>
      </c>
      <c r="AV38">
        <v>0</v>
      </c>
      <c r="AW38">
        <v>1</v>
      </c>
      <c r="AX38">
        <v>1</v>
      </c>
      <c r="BA38">
        <v>54.7</v>
      </c>
      <c r="BB38">
        <v>18.399999999999999</v>
      </c>
    </row>
    <row r="39" spans="1:54">
      <c r="A39" t="s">
        <v>1</v>
      </c>
      <c r="B39" t="s">
        <v>35</v>
      </c>
      <c r="C39">
        <v>1964</v>
      </c>
      <c r="D39">
        <f t="shared" si="0"/>
        <v>74</v>
      </c>
      <c r="E39">
        <v>2</v>
      </c>
      <c r="G39">
        <v>187768.89477000001</v>
      </c>
      <c r="H39">
        <v>97679.646492</v>
      </c>
      <c r="I39">
        <v>26877.740685000001</v>
      </c>
      <c r="J39">
        <v>32302.199683999999</v>
      </c>
      <c r="K39">
        <v>17405.746424000001</v>
      </c>
      <c r="L39">
        <v>11868.7547</v>
      </c>
      <c r="O39">
        <f>VLOOKUP(C39,[1]pop_15p_a!$A$8:$AL$68,3,FALSE)</f>
        <v>7575185.41368616</v>
      </c>
      <c r="Q39">
        <f t="shared" si="1"/>
        <v>5536.9917240000013</v>
      </c>
      <c r="R39">
        <v>11167</v>
      </c>
      <c r="AN39">
        <v>7.4297659999999999</v>
      </c>
      <c r="AT39">
        <v>2</v>
      </c>
      <c r="AU39">
        <v>1</v>
      </c>
      <c r="AV39">
        <v>0</v>
      </c>
      <c r="AW39">
        <v>1</v>
      </c>
      <c r="AX39">
        <v>1</v>
      </c>
      <c r="BA39">
        <v>54.5</v>
      </c>
      <c r="BB39">
        <v>18.3</v>
      </c>
    </row>
    <row r="40" spans="1:54">
      <c r="A40" t="s">
        <v>1</v>
      </c>
      <c r="B40" t="s">
        <v>35</v>
      </c>
      <c r="C40">
        <v>1964</v>
      </c>
      <c r="D40">
        <f t="shared" si="0"/>
        <v>75</v>
      </c>
      <c r="E40">
        <v>3</v>
      </c>
      <c r="G40">
        <v>188932.862941</v>
      </c>
      <c r="H40">
        <v>99474.595203999997</v>
      </c>
      <c r="I40">
        <v>27452.589403000002</v>
      </c>
      <c r="J40">
        <v>32095.290341</v>
      </c>
      <c r="K40">
        <v>15739.360209</v>
      </c>
      <c r="L40">
        <v>12353.041615</v>
      </c>
      <c r="O40">
        <f>VLOOKUP(C40,[1]pop_15p_a!$A$8:$AL$68,3,FALSE)</f>
        <v>7575185.41368616</v>
      </c>
      <c r="Q40">
        <f t="shared" si="1"/>
        <v>3386.3185940000003</v>
      </c>
      <c r="R40">
        <v>11167</v>
      </c>
      <c r="AN40">
        <v>7.5226369999999996</v>
      </c>
      <c r="AT40">
        <v>2</v>
      </c>
      <c r="AU40">
        <v>1</v>
      </c>
      <c r="AV40">
        <v>0</v>
      </c>
      <c r="AW40">
        <v>1</v>
      </c>
      <c r="AX40">
        <v>1</v>
      </c>
      <c r="BA40">
        <v>54.8</v>
      </c>
      <c r="BB40">
        <v>18.399999999999999</v>
      </c>
    </row>
    <row r="41" spans="1:54">
      <c r="A41" t="s">
        <v>1</v>
      </c>
      <c r="B41" t="s">
        <v>35</v>
      </c>
      <c r="C41">
        <v>1964</v>
      </c>
      <c r="D41">
        <f t="shared" si="0"/>
        <v>76</v>
      </c>
      <c r="E41">
        <v>4</v>
      </c>
      <c r="G41">
        <v>194304.26973900001</v>
      </c>
      <c r="H41">
        <v>100281.26072200001</v>
      </c>
      <c r="I41">
        <v>28547.652457</v>
      </c>
      <c r="J41">
        <v>32594.306991000001</v>
      </c>
      <c r="K41">
        <v>17531.29607</v>
      </c>
      <c r="L41">
        <v>13112.999543</v>
      </c>
      <c r="O41">
        <f>VLOOKUP(C41,[1]pop_15p_a!$A$8:$AL$68,3,FALSE)</f>
        <v>7575185.41368616</v>
      </c>
      <c r="Q41">
        <f t="shared" si="1"/>
        <v>4418.2965270000004</v>
      </c>
      <c r="R41">
        <v>11167</v>
      </c>
      <c r="AN41">
        <v>7.6155099999999996</v>
      </c>
      <c r="AT41">
        <v>2</v>
      </c>
      <c r="AU41">
        <v>1</v>
      </c>
      <c r="AV41">
        <v>0</v>
      </c>
      <c r="AW41">
        <v>1</v>
      </c>
      <c r="AX41">
        <v>1</v>
      </c>
      <c r="BA41">
        <v>54.9</v>
      </c>
      <c r="BB41">
        <v>18.5</v>
      </c>
    </row>
    <row r="42" spans="1:54">
      <c r="A42" t="s">
        <v>1</v>
      </c>
      <c r="B42" t="s">
        <v>35</v>
      </c>
      <c r="C42">
        <v>1965</v>
      </c>
      <c r="D42">
        <f t="shared" si="0"/>
        <v>77</v>
      </c>
      <c r="E42">
        <v>1</v>
      </c>
      <c r="G42">
        <v>195933.82517699999</v>
      </c>
      <c r="H42">
        <v>100722.332218</v>
      </c>
      <c r="I42">
        <v>29428.928798000001</v>
      </c>
      <c r="J42">
        <v>33166.350466999997</v>
      </c>
      <c r="K42">
        <v>17091.872308000002</v>
      </c>
      <c r="L42">
        <v>13013.658637</v>
      </c>
      <c r="O42">
        <f>VLOOKUP(C42,[1]pop_15p_a!$A$8:$AL$68,3,FALSE)</f>
        <v>7743269.5399927804</v>
      </c>
      <c r="Q42">
        <f t="shared" si="1"/>
        <v>4078.2136710000013</v>
      </c>
      <c r="R42">
        <v>11388</v>
      </c>
      <c r="AN42">
        <v>7.6155099999999996</v>
      </c>
      <c r="AT42">
        <v>2</v>
      </c>
      <c r="AU42">
        <v>1</v>
      </c>
      <c r="AV42">
        <v>0</v>
      </c>
      <c r="AW42">
        <v>1</v>
      </c>
      <c r="AX42">
        <v>1</v>
      </c>
      <c r="BA42">
        <v>55.6</v>
      </c>
      <c r="BB42">
        <v>18.7</v>
      </c>
    </row>
    <row r="43" spans="1:54">
      <c r="A43" t="s">
        <v>1</v>
      </c>
      <c r="B43" t="s">
        <v>35</v>
      </c>
      <c r="C43">
        <v>1965</v>
      </c>
      <c r="D43">
        <f t="shared" si="0"/>
        <v>78</v>
      </c>
      <c r="E43">
        <v>2</v>
      </c>
      <c r="G43">
        <v>199006.70114700001</v>
      </c>
      <c r="H43">
        <v>101965.351891</v>
      </c>
      <c r="I43">
        <v>29585.705720999998</v>
      </c>
      <c r="J43">
        <v>34590.373588000002</v>
      </c>
      <c r="K43">
        <v>18241.792933000001</v>
      </c>
      <c r="L43">
        <v>13525.264300999999</v>
      </c>
      <c r="O43">
        <f>VLOOKUP(C43,[1]pop_15p_a!$A$8:$AL$68,3,FALSE)</f>
        <v>7743269.5399927804</v>
      </c>
      <c r="Q43">
        <f t="shared" si="1"/>
        <v>4716.5286320000014</v>
      </c>
      <c r="R43">
        <v>11388</v>
      </c>
      <c r="AN43">
        <v>7.7083820000000003</v>
      </c>
      <c r="AT43">
        <v>2</v>
      </c>
      <c r="AU43">
        <v>1</v>
      </c>
      <c r="AV43">
        <v>0</v>
      </c>
      <c r="AW43">
        <v>1</v>
      </c>
      <c r="AX43">
        <v>1</v>
      </c>
      <c r="BA43">
        <v>56.5</v>
      </c>
      <c r="BB43">
        <v>19</v>
      </c>
    </row>
    <row r="44" spans="1:54">
      <c r="A44" t="s">
        <v>1</v>
      </c>
      <c r="B44" t="s">
        <v>35</v>
      </c>
      <c r="C44">
        <v>1965</v>
      </c>
      <c r="D44">
        <f t="shared" si="0"/>
        <v>79</v>
      </c>
      <c r="E44">
        <v>3</v>
      </c>
      <c r="G44">
        <v>198425.94229100001</v>
      </c>
      <c r="H44">
        <v>102647.00784000001</v>
      </c>
      <c r="I44">
        <v>31440.899311000001</v>
      </c>
      <c r="J44">
        <v>35169.719746000002</v>
      </c>
      <c r="K44">
        <v>17548.416476999999</v>
      </c>
      <c r="L44">
        <v>14387.046657000001</v>
      </c>
      <c r="O44">
        <f>VLOOKUP(C44,[1]pop_15p_a!$A$8:$AL$68,3,FALSE)</f>
        <v>7743269.5399927804</v>
      </c>
      <c r="Q44">
        <f t="shared" si="1"/>
        <v>3161.3698199999981</v>
      </c>
      <c r="R44">
        <v>11388</v>
      </c>
      <c r="AN44">
        <v>7.8012540000000001</v>
      </c>
      <c r="AT44">
        <v>2</v>
      </c>
      <c r="AU44">
        <v>1</v>
      </c>
      <c r="AV44">
        <v>0</v>
      </c>
      <c r="AW44">
        <v>1</v>
      </c>
      <c r="AX44">
        <v>1</v>
      </c>
      <c r="BA44">
        <v>57.6</v>
      </c>
      <c r="BB44">
        <v>19.399999999999999</v>
      </c>
    </row>
    <row r="45" spans="1:54">
      <c r="A45" t="s">
        <v>1</v>
      </c>
      <c r="B45" t="s">
        <v>35</v>
      </c>
      <c r="C45">
        <v>1965</v>
      </c>
      <c r="D45">
        <f t="shared" si="0"/>
        <v>80</v>
      </c>
      <c r="E45">
        <v>4</v>
      </c>
      <c r="G45">
        <v>198906.232315</v>
      </c>
      <c r="H45">
        <v>103224.88226100001</v>
      </c>
      <c r="I45">
        <v>31915.980896000001</v>
      </c>
      <c r="J45">
        <v>35656.565258000002</v>
      </c>
      <c r="K45">
        <v>17765.274957000001</v>
      </c>
      <c r="L45">
        <v>13944.979627000001</v>
      </c>
      <c r="O45">
        <f>VLOOKUP(C45,[1]pop_15p_a!$A$8:$AL$68,3,FALSE)</f>
        <v>7743269.5399927804</v>
      </c>
      <c r="Q45">
        <f t="shared" si="1"/>
        <v>3820.2953300000008</v>
      </c>
      <c r="R45">
        <v>11388</v>
      </c>
      <c r="AN45">
        <v>7.894126</v>
      </c>
      <c r="AT45">
        <v>2</v>
      </c>
      <c r="AU45">
        <v>1</v>
      </c>
      <c r="AV45">
        <v>0</v>
      </c>
      <c r="AW45">
        <v>1</v>
      </c>
      <c r="AX45">
        <v>1</v>
      </c>
      <c r="BA45">
        <v>58.8</v>
      </c>
      <c r="BB45">
        <v>19.8</v>
      </c>
    </row>
    <row r="46" spans="1:54">
      <c r="A46" t="s">
        <v>1</v>
      </c>
      <c r="B46" t="s">
        <v>35</v>
      </c>
      <c r="C46">
        <v>1966</v>
      </c>
      <c r="D46">
        <f t="shared" si="0"/>
        <v>81</v>
      </c>
      <c r="E46">
        <v>1</v>
      </c>
      <c r="G46">
        <v>198332.824838</v>
      </c>
      <c r="H46">
        <v>103559.81355799999</v>
      </c>
      <c r="I46">
        <v>31476.530429999999</v>
      </c>
      <c r="J46">
        <v>36532.887177999997</v>
      </c>
      <c r="K46">
        <v>16563.993113</v>
      </c>
      <c r="L46">
        <v>12643.613764</v>
      </c>
      <c r="O46">
        <f>VLOOKUP(C46,[1]pop_15p_a!$A$8:$AL$68,3,FALSE)</f>
        <v>7888098.1411073897</v>
      </c>
      <c r="Q46">
        <f t="shared" si="1"/>
        <v>3920.3793490000007</v>
      </c>
      <c r="R46">
        <v>11651</v>
      </c>
      <c r="AN46">
        <v>7.9869979999999998</v>
      </c>
      <c r="AT46">
        <v>2</v>
      </c>
      <c r="AU46">
        <v>1</v>
      </c>
      <c r="AV46">
        <v>0</v>
      </c>
      <c r="AW46">
        <v>1</v>
      </c>
      <c r="AX46">
        <v>1</v>
      </c>
      <c r="BA46">
        <v>59.7</v>
      </c>
      <c r="BB46">
        <v>20.100000000000001</v>
      </c>
    </row>
    <row r="47" spans="1:54">
      <c r="A47" t="s">
        <v>1</v>
      </c>
      <c r="B47" t="s">
        <v>35</v>
      </c>
      <c r="C47">
        <v>1966</v>
      </c>
      <c r="D47">
        <f t="shared" si="0"/>
        <v>82</v>
      </c>
      <c r="E47">
        <v>2</v>
      </c>
      <c r="G47">
        <v>201050.384208</v>
      </c>
      <c r="H47">
        <v>104833.49595500001</v>
      </c>
      <c r="I47">
        <v>31730.699078000001</v>
      </c>
      <c r="J47">
        <v>35858.606144999998</v>
      </c>
      <c r="K47">
        <v>17719.62054</v>
      </c>
      <c r="L47">
        <v>12462.316611</v>
      </c>
      <c r="O47">
        <f>VLOOKUP(C47,[1]pop_15p_a!$A$8:$AL$68,3,FALSE)</f>
        <v>7888098.1411073897</v>
      </c>
      <c r="Q47">
        <f t="shared" si="1"/>
        <v>5257.3039289999997</v>
      </c>
      <c r="R47">
        <v>11651</v>
      </c>
      <c r="AN47">
        <v>7.9869979999999998</v>
      </c>
      <c r="AT47">
        <v>2</v>
      </c>
      <c r="AU47">
        <v>1</v>
      </c>
      <c r="AV47">
        <v>0</v>
      </c>
      <c r="AW47">
        <v>1</v>
      </c>
      <c r="AX47">
        <v>1</v>
      </c>
      <c r="BA47">
        <v>60.5</v>
      </c>
      <c r="BB47">
        <v>20.399999999999999</v>
      </c>
    </row>
    <row r="48" spans="1:54">
      <c r="A48" t="s">
        <v>1</v>
      </c>
      <c r="B48" t="s">
        <v>35</v>
      </c>
      <c r="C48">
        <v>1966</v>
      </c>
      <c r="D48">
        <f t="shared" si="0"/>
        <v>83</v>
      </c>
      <c r="E48">
        <v>3</v>
      </c>
      <c r="G48">
        <v>206732.99933799999</v>
      </c>
      <c r="H48">
        <v>106687.411444</v>
      </c>
      <c r="I48">
        <v>32773.503158</v>
      </c>
      <c r="J48">
        <v>37238.813170000001</v>
      </c>
      <c r="K48">
        <v>18367.342579</v>
      </c>
      <c r="L48">
        <v>12869.614324</v>
      </c>
      <c r="O48">
        <f>VLOOKUP(C48,[1]pop_15p_a!$A$8:$AL$68,3,FALSE)</f>
        <v>7888098.1411073897</v>
      </c>
      <c r="Q48">
        <f t="shared" si="1"/>
        <v>5497.728255</v>
      </c>
      <c r="R48">
        <v>11651</v>
      </c>
      <c r="Z48">
        <f>AB48</f>
        <v>1.8</v>
      </c>
      <c r="AB48">
        <v>1.8</v>
      </c>
      <c r="AN48">
        <v>7.9869979999999998</v>
      </c>
      <c r="AT48">
        <v>2</v>
      </c>
      <c r="AU48">
        <v>1</v>
      </c>
      <c r="AV48">
        <v>0</v>
      </c>
      <c r="AW48">
        <v>1</v>
      </c>
      <c r="AX48">
        <v>1</v>
      </c>
      <c r="BA48">
        <v>60.7</v>
      </c>
      <c r="BB48">
        <v>20.399999999999999</v>
      </c>
    </row>
    <row r="49" spans="1:58">
      <c r="A49" t="s">
        <v>1</v>
      </c>
      <c r="B49" t="s">
        <v>35</v>
      </c>
      <c r="C49">
        <v>1966</v>
      </c>
      <c r="D49">
        <f t="shared" si="0"/>
        <v>84</v>
      </c>
      <c r="E49">
        <v>4</v>
      </c>
      <c r="G49">
        <v>208088.10333400001</v>
      </c>
      <c r="H49">
        <v>108383.295969</v>
      </c>
      <c r="I49">
        <v>33049.050476999997</v>
      </c>
      <c r="J49">
        <v>37197.431300999997</v>
      </c>
      <c r="K49">
        <v>18313.127959000001</v>
      </c>
      <c r="L49">
        <v>13239.659197000001</v>
      </c>
      <c r="O49">
        <f>VLOOKUP(C49,[1]pop_15p_a!$A$8:$AL$68,3,FALSE)</f>
        <v>7888098.1411073897</v>
      </c>
      <c r="Q49">
        <f t="shared" si="1"/>
        <v>5073.4687620000004</v>
      </c>
      <c r="R49">
        <v>11651</v>
      </c>
      <c r="Z49">
        <f t="shared" ref="Z49:Z112" si="2">AB49</f>
        <v>1.7</v>
      </c>
      <c r="AB49">
        <v>1.7</v>
      </c>
      <c r="AN49">
        <v>8.0798699999999997</v>
      </c>
      <c r="AT49">
        <v>2</v>
      </c>
      <c r="AU49">
        <v>1</v>
      </c>
      <c r="AV49">
        <v>0</v>
      </c>
      <c r="AW49">
        <v>1</v>
      </c>
      <c r="AX49">
        <v>1</v>
      </c>
      <c r="BA49">
        <v>60.6</v>
      </c>
      <c r="BB49">
        <v>20.399999999999999</v>
      </c>
    </row>
    <row r="50" spans="1:58">
      <c r="A50" t="s">
        <v>1</v>
      </c>
      <c r="B50" t="s">
        <v>35</v>
      </c>
      <c r="C50">
        <v>1967</v>
      </c>
      <c r="D50">
        <f t="shared" si="0"/>
        <v>85</v>
      </c>
      <c r="E50">
        <v>1</v>
      </c>
      <c r="G50">
        <v>216208.92547399999</v>
      </c>
      <c r="H50">
        <v>110029.648401</v>
      </c>
      <c r="I50">
        <v>33787.802342000003</v>
      </c>
      <c r="J50">
        <v>37805.988190999997</v>
      </c>
      <c r="K50">
        <v>19397.420359</v>
      </c>
      <c r="L50">
        <v>14091.507463</v>
      </c>
      <c r="O50">
        <f>VLOOKUP(C50,[1]pop_15p_a!$A$8:$AL$68,3,FALSE)</f>
        <v>8039115.9543955401</v>
      </c>
      <c r="Q50">
        <f t="shared" si="1"/>
        <v>5305.9128959999998</v>
      </c>
      <c r="R50">
        <v>11799</v>
      </c>
      <c r="Z50">
        <f t="shared" si="2"/>
        <v>1.8</v>
      </c>
      <c r="AB50">
        <v>1.8</v>
      </c>
      <c r="AN50">
        <v>8.1727419999999995</v>
      </c>
      <c r="AT50">
        <v>2</v>
      </c>
      <c r="AU50">
        <v>1</v>
      </c>
      <c r="AV50">
        <v>0</v>
      </c>
      <c r="AW50">
        <v>1</v>
      </c>
      <c r="AX50">
        <v>1</v>
      </c>
      <c r="BA50">
        <v>60.5</v>
      </c>
      <c r="BB50">
        <v>20.3</v>
      </c>
    </row>
    <row r="51" spans="1:58">
      <c r="A51" t="s">
        <v>1</v>
      </c>
      <c r="B51" t="s">
        <v>35</v>
      </c>
      <c r="C51">
        <v>1967</v>
      </c>
      <c r="D51">
        <f t="shared" si="0"/>
        <v>86</v>
      </c>
      <c r="E51">
        <v>2</v>
      </c>
      <c r="G51">
        <v>215902.61806099999</v>
      </c>
      <c r="H51">
        <v>110355.145013</v>
      </c>
      <c r="I51">
        <v>33714.164696</v>
      </c>
      <c r="J51">
        <v>38275.794109000002</v>
      </c>
      <c r="K51">
        <v>21152.262007000001</v>
      </c>
      <c r="L51">
        <v>14133.727348</v>
      </c>
      <c r="O51">
        <f>VLOOKUP(C51,[1]pop_15p_a!$A$8:$AL$68,3,FALSE)</f>
        <v>8039115.9543955401</v>
      </c>
      <c r="Q51">
        <f t="shared" si="1"/>
        <v>7018.5346590000008</v>
      </c>
      <c r="R51">
        <v>11799</v>
      </c>
      <c r="Z51">
        <f t="shared" si="2"/>
        <v>2</v>
      </c>
      <c r="AB51">
        <v>2</v>
      </c>
      <c r="AN51">
        <v>8.2656150000000004</v>
      </c>
      <c r="AT51">
        <v>2</v>
      </c>
      <c r="AU51">
        <v>1</v>
      </c>
      <c r="AV51">
        <v>0</v>
      </c>
      <c r="AW51">
        <v>1</v>
      </c>
      <c r="AX51">
        <v>1</v>
      </c>
      <c r="BA51">
        <v>60.7</v>
      </c>
      <c r="BB51">
        <v>20.399999999999999</v>
      </c>
    </row>
    <row r="52" spans="1:58">
      <c r="A52" t="s">
        <v>1</v>
      </c>
      <c r="B52" t="s">
        <v>35</v>
      </c>
      <c r="C52">
        <v>1967</v>
      </c>
      <c r="D52">
        <f t="shared" si="0"/>
        <v>87</v>
      </c>
      <c r="E52">
        <v>3</v>
      </c>
      <c r="G52">
        <v>219960.578671</v>
      </c>
      <c r="H52">
        <v>112239.72322699999</v>
      </c>
      <c r="I52">
        <v>34771.221224000001</v>
      </c>
      <c r="J52">
        <v>39427.183744000002</v>
      </c>
      <c r="K52">
        <v>19931.006356000002</v>
      </c>
      <c r="L52">
        <v>13733.880203000001</v>
      </c>
      <c r="O52">
        <f>VLOOKUP(C52,[1]pop_15p_a!$A$8:$AL$68,3,FALSE)</f>
        <v>8039115.9543955401</v>
      </c>
      <c r="Q52">
        <f t="shared" si="1"/>
        <v>6197.1261530000011</v>
      </c>
      <c r="R52">
        <v>11799</v>
      </c>
      <c r="Z52">
        <f t="shared" si="2"/>
        <v>1.9</v>
      </c>
      <c r="AB52">
        <v>1.9</v>
      </c>
      <c r="AN52">
        <v>8.3584859999999992</v>
      </c>
      <c r="AT52">
        <v>2</v>
      </c>
      <c r="AU52">
        <v>1</v>
      </c>
      <c r="AV52">
        <v>0</v>
      </c>
      <c r="AW52">
        <v>1</v>
      </c>
      <c r="AX52">
        <v>1</v>
      </c>
      <c r="BA52">
        <v>61.2</v>
      </c>
      <c r="BB52">
        <v>20.6</v>
      </c>
    </row>
    <row r="53" spans="1:58">
      <c r="A53" t="s">
        <v>1</v>
      </c>
      <c r="B53" t="s">
        <v>35</v>
      </c>
      <c r="C53">
        <v>1967</v>
      </c>
      <c r="D53">
        <f t="shared" si="0"/>
        <v>88</v>
      </c>
      <c r="E53">
        <v>4</v>
      </c>
      <c r="G53">
        <v>221869.48647100001</v>
      </c>
      <c r="H53">
        <v>113284.614526</v>
      </c>
      <c r="I53">
        <v>35844.905606</v>
      </c>
      <c r="J53">
        <v>39614.619266000002</v>
      </c>
      <c r="K53">
        <v>21155.115408000001</v>
      </c>
      <c r="L53">
        <v>14384.563135</v>
      </c>
      <c r="O53">
        <f>VLOOKUP(C53,[1]pop_15p_a!$A$8:$AL$68,3,FALSE)</f>
        <v>8039115.9543955401</v>
      </c>
      <c r="Q53">
        <f t="shared" si="1"/>
        <v>6770.5522730000012</v>
      </c>
      <c r="R53">
        <v>11799</v>
      </c>
      <c r="Z53">
        <f t="shared" si="2"/>
        <v>1.8</v>
      </c>
      <c r="AB53">
        <v>1.8</v>
      </c>
      <c r="AN53">
        <v>8.3584859999999992</v>
      </c>
      <c r="AT53">
        <v>2</v>
      </c>
      <c r="AU53">
        <v>1</v>
      </c>
      <c r="AV53">
        <v>0</v>
      </c>
      <c r="AW53">
        <v>1</v>
      </c>
      <c r="AX53">
        <v>1</v>
      </c>
      <c r="BA53">
        <v>61.8</v>
      </c>
      <c r="BB53">
        <v>20.8</v>
      </c>
    </row>
    <row r="54" spans="1:58">
      <c r="A54" t="s">
        <v>1</v>
      </c>
      <c r="B54" t="s">
        <v>35</v>
      </c>
      <c r="C54">
        <v>1968</v>
      </c>
      <c r="D54">
        <f t="shared" si="0"/>
        <v>89</v>
      </c>
      <c r="E54">
        <v>1</v>
      </c>
      <c r="G54">
        <v>219894.41626999999</v>
      </c>
      <c r="H54">
        <v>115881.511413</v>
      </c>
      <c r="I54">
        <v>37726.228684000002</v>
      </c>
      <c r="J54">
        <v>40965.615559999998</v>
      </c>
      <c r="K54">
        <v>19254.750306000002</v>
      </c>
      <c r="L54">
        <v>16274.523864000001</v>
      </c>
      <c r="O54">
        <f>VLOOKUP(C54,[1]pop_15p_a!$A$8:$AL$68,3,FALSE)</f>
        <v>8207124.9763655197</v>
      </c>
      <c r="Q54">
        <f t="shared" si="1"/>
        <v>2980.226442000001</v>
      </c>
      <c r="R54">
        <v>12009</v>
      </c>
      <c r="Z54">
        <f t="shared" si="2"/>
        <v>1.9</v>
      </c>
      <c r="AB54">
        <v>1.9</v>
      </c>
      <c r="AN54">
        <v>8.4513580000000008</v>
      </c>
      <c r="AT54">
        <v>2</v>
      </c>
      <c r="AU54">
        <v>1</v>
      </c>
      <c r="AV54">
        <v>0</v>
      </c>
      <c r="AW54">
        <v>1</v>
      </c>
      <c r="AX54">
        <v>1</v>
      </c>
      <c r="BA54">
        <v>63</v>
      </c>
      <c r="BB54">
        <v>21.2</v>
      </c>
    </row>
    <row r="55" spans="1:58">
      <c r="A55" t="s">
        <v>1</v>
      </c>
      <c r="B55" t="s">
        <v>35</v>
      </c>
      <c r="C55">
        <v>1968</v>
      </c>
      <c r="D55">
        <f t="shared" si="0"/>
        <v>90</v>
      </c>
      <c r="E55">
        <v>2</v>
      </c>
      <c r="G55">
        <v>228360.753172</v>
      </c>
      <c r="H55">
        <v>115662.15500100001</v>
      </c>
      <c r="I55">
        <v>37189.386491999998</v>
      </c>
      <c r="J55">
        <v>41613.120089999997</v>
      </c>
      <c r="K55">
        <v>20601.555604000001</v>
      </c>
      <c r="L55">
        <v>15313.400602</v>
      </c>
      <c r="O55">
        <f>VLOOKUP(C55,[1]pop_15p_a!$A$8:$AL$68,3,FALSE)</f>
        <v>8207124.9763655197</v>
      </c>
      <c r="Q55">
        <f t="shared" si="1"/>
        <v>5288.1550020000013</v>
      </c>
      <c r="R55">
        <v>12009</v>
      </c>
      <c r="Z55">
        <f t="shared" si="2"/>
        <v>1.9</v>
      </c>
      <c r="AB55">
        <v>1.9</v>
      </c>
      <c r="AN55">
        <v>8.4513580000000008</v>
      </c>
      <c r="AT55">
        <v>2</v>
      </c>
      <c r="AU55">
        <v>1</v>
      </c>
      <c r="AV55">
        <v>0</v>
      </c>
      <c r="AW55">
        <v>1</v>
      </c>
      <c r="AX55">
        <v>1</v>
      </c>
      <c r="BA55">
        <v>63.8</v>
      </c>
      <c r="BB55">
        <v>21.5</v>
      </c>
    </row>
    <row r="56" spans="1:58">
      <c r="A56" t="s">
        <v>1</v>
      </c>
      <c r="B56" t="s">
        <v>35</v>
      </c>
      <c r="C56">
        <v>1968</v>
      </c>
      <c r="D56">
        <f t="shared" si="0"/>
        <v>91</v>
      </c>
      <c r="E56">
        <v>3</v>
      </c>
      <c r="G56">
        <v>231379.719037</v>
      </c>
      <c r="H56">
        <v>117325.01813</v>
      </c>
      <c r="I56">
        <v>36669.172157000001</v>
      </c>
      <c r="J56">
        <v>41968.517312999997</v>
      </c>
      <c r="K56">
        <v>20612.969207999999</v>
      </c>
      <c r="L56">
        <v>15390.389804</v>
      </c>
      <c r="O56">
        <f>VLOOKUP(C56,[1]pop_15p_a!$A$8:$AL$68,3,FALSE)</f>
        <v>8207124.9763655197</v>
      </c>
      <c r="Q56">
        <f t="shared" si="1"/>
        <v>5222.5794039999982</v>
      </c>
      <c r="R56">
        <v>12009</v>
      </c>
      <c r="Z56">
        <f t="shared" si="2"/>
        <v>1.8</v>
      </c>
      <c r="AB56">
        <v>1.8</v>
      </c>
      <c r="AN56">
        <v>8.5442300000000007</v>
      </c>
      <c r="AT56">
        <v>2</v>
      </c>
      <c r="AU56">
        <v>1</v>
      </c>
      <c r="AV56">
        <v>0</v>
      </c>
      <c r="AW56">
        <v>1</v>
      </c>
      <c r="AX56">
        <v>1</v>
      </c>
      <c r="BA56">
        <v>64.400000000000006</v>
      </c>
      <c r="BB56">
        <v>21.7</v>
      </c>
    </row>
    <row r="57" spans="1:58">
      <c r="A57" t="s">
        <v>1</v>
      </c>
      <c r="B57" t="s">
        <v>35</v>
      </c>
      <c r="C57">
        <v>1968</v>
      </c>
      <c r="D57">
        <f t="shared" si="0"/>
        <v>92</v>
      </c>
      <c r="E57">
        <v>4</v>
      </c>
      <c r="G57">
        <v>240002.88533399999</v>
      </c>
      <c r="H57">
        <v>119148.27089499999</v>
      </c>
      <c r="I57">
        <v>37472.060036000003</v>
      </c>
      <c r="J57">
        <v>43012.800934999999</v>
      </c>
      <c r="K57">
        <v>23514.878078999998</v>
      </c>
      <c r="L57">
        <v>15673.511385</v>
      </c>
      <c r="O57">
        <f>VLOOKUP(C57,[1]pop_15p_a!$A$8:$AL$68,3,FALSE)</f>
        <v>8207124.9763655197</v>
      </c>
      <c r="Q57">
        <f t="shared" si="1"/>
        <v>7841.3666939999985</v>
      </c>
      <c r="R57">
        <v>12009</v>
      </c>
      <c r="Z57">
        <f t="shared" si="2"/>
        <v>1.7</v>
      </c>
      <c r="AB57">
        <v>1.7</v>
      </c>
      <c r="AN57">
        <v>8.5442300000000007</v>
      </c>
      <c r="AT57">
        <v>2</v>
      </c>
      <c r="AU57">
        <v>1</v>
      </c>
      <c r="AV57">
        <v>0</v>
      </c>
      <c r="AW57">
        <v>1</v>
      </c>
      <c r="AX57">
        <v>1</v>
      </c>
      <c r="BA57">
        <v>64.400000000000006</v>
      </c>
      <c r="BB57">
        <v>21.7</v>
      </c>
    </row>
    <row r="58" spans="1:58">
      <c r="A58" t="s">
        <v>1</v>
      </c>
      <c r="B58" t="s">
        <v>35</v>
      </c>
      <c r="C58">
        <v>1969</v>
      </c>
      <c r="D58">
        <f t="shared" si="0"/>
        <v>93</v>
      </c>
      <c r="E58">
        <v>1</v>
      </c>
      <c r="G58">
        <v>238341.47392399999</v>
      </c>
      <c r="H58">
        <v>121731.015755</v>
      </c>
      <c r="I58">
        <v>37614.584511000001</v>
      </c>
      <c r="J58">
        <v>42859.444599000002</v>
      </c>
      <c r="K58">
        <v>20370.430118</v>
      </c>
      <c r="L58">
        <v>15318.367647999999</v>
      </c>
      <c r="O58">
        <f>VLOOKUP(C58,[1]pop_15p_a!$A$8:$AL$68,3,FALSE)</f>
        <v>8398470.5875286199</v>
      </c>
      <c r="Q58">
        <f t="shared" si="1"/>
        <v>5052.0624700000008</v>
      </c>
      <c r="R58">
        <v>12263</v>
      </c>
      <c r="Z58">
        <f t="shared" si="2"/>
        <v>1.8</v>
      </c>
      <c r="AB58">
        <v>1.8</v>
      </c>
      <c r="AN58">
        <v>8.7299749999999996</v>
      </c>
      <c r="AT58">
        <v>2</v>
      </c>
      <c r="AU58">
        <v>1</v>
      </c>
      <c r="AV58">
        <v>0</v>
      </c>
      <c r="AW58">
        <v>1</v>
      </c>
      <c r="AX58">
        <v>1</v>
      </c>
      <c r="BA58">
        <v>64</v>
      </c>
      <c r="BB58">
        <v>21.5</v>
      </c>
    </row>
    <row r="59" spans="1:58">
      <c r="A59" t="s">
        <v>1</v>
      </c>
      <c r="B59" t="s">
        <v>35</v>
      </c>
      <c r="C59">
        <v>1969</v>
      </c>
      <c r="D59">
        <f t="shared" si="0"/>
        <v>94</v>
      </c>
      <c r="E59">
        <v>2</v>
      </c>
      <c r="G59">
        <v>243063.50900699999</v>
      </c>
      <c r="H59">
        <v>123193.39184</v>
      </c>
      <c r="I59">
        <v>38436.475654000002</v>
      </c>
      <c r="J59">
        <v>44105.769109000001</v>
      </c>
      <c r="K59">
        <v>21720.088815999999</v>
      </c>
      <c r="L59">
        <v>15385.422758999999</v>
      </c>
      <c r="O59">
        <f>VLOOKUP(C59,[1]pop_15p_a!$A$8:$AL$68,3,FALSE)</f>
        <v>8398470.5875286199</v>
      </c>
      <c r="Q59">
        <f t="shared" si="1"/>
        <v>6334.6660570000004</v>
      </c>
      <c r="R59">
        <v>12263</v>
      </c>
      <c r="Z59">
        <f t="shared" si="2"/>
        <v>1.8</v>
      </c>
      <c r="AB59">
        <v>1.8</v>
      </c>
      <c r="AK59">
        <v>5.5</v>
      </c>
      <c r="AN59">
        <v>8.7299749999999996</v>
      </c>
      <c r="AT59">
        <v>2</v>
      </c>
      <c r="AU59">
        <v>1</v>
      </c>
      <c r="AV59">
        <v>0</v>
      </c>
      <c r="AW59">
        <v>1</v>
      </c>
      <c r="AX59">
        <v>1</v>
      </c>
      <c r="BA59">
        <v>63.6</v>
      </c>
      <c r="BB59">
        <v>21.4</v>
      </c>
    </row>
    <row r="60" spans="1:58">
      <c r="A60" t="s">
        <v>1</v>
      </c>
      <c r="B60" t="s">
        <v>35</v>
      </c>
      <c r="C60">
        <v>1969</v>
      </c>
      <c r="D60">
        <f t="shared" si="0"/>
        <v>95</v>
      </c>
      <c r="E60">
        <v>3</v>
      </c>
      <c r="G60">
        <v>247087.163187</v>
      </c>
      <c r="H60">
        <v>125552.06294600001</v>
      </c>
      <c r="I60">
        <v>39638.432064000001</v>
      </c>
      <c r="J60">
        <v>43879.385946000002</v>
      </c>
      <c r="K60">
        <v>24456.500425999999</v>
      </c>
      <c r="L60">
        <v>16152.831254999999</v>
      </c>
      <c r="O60">
        <f>VLOOKUP(C60,[1]pop_15p_a!$A$8:$AL$68,3,FALSE)</f>
        <v>8398470.5875286199</v>
      </c>
      <c r="Q60">
        <f t="shared" si="1"/>
        <v>8303.6691709999996</v>
      </c>
      <c r="R60">
        <v>12263</v>
      </c>
      <c r="Z60">
        <f t="shared" si="2"/>
        <v>1.7</v>
      </c>
      <c r="AB60">
        <v>1.7</v>
      </c>
      <c r="AG60">
        <v>5.27397260273972</v>
      </c>
      <c r="AK60">
        <v>5.5</v>
      </c>
      <c r="AN60">
        <v>8.8228460000000002</v>
      </c>
      <c r="AT60">
        <v>2</v>
      </c>
      <c r="AU60">
        <v>1</v>
      </c>
      <c r="AV60">
        <v>0</v>
      </c>
      <c r="AW60">
        <v>1</v>
      </c>
      <c r="AX60">
        <v>1</v>
      </c>
      <c r="BA60">
        <v>63</v>
      </c>
      <c r="BB60">
        <v>21.2</v>
      </c>
    </row>
    <row r="61" spans="1:58">
      <c r="A61" t="s">
        <v>1</v>
      </c>
      <c r="B61" t="s">
        <v>35</v>
      </c>
      <c r="C61">
        <v>1969</v>
      </c>
      <c r="D61">
        <f t="shared" si="0"/>
        <v>96</v>
      </c>
      <c r="E61">
        <v>4</v>
      </c>
      <c r="G61">
        <v>252779.580155</v>
      </c>
      <c r="H61">
        <v>127321.066275</v>
      </c>
      <c r="I61">
        <v>40885.521225999997</v>
      </c>
      <c r="J61">
        <v>44629.128033000001</v>
      </c>
      <c r="K61">
        <v>25526.525820999999</v>
      </c>
      <c r="L61">
        <v>16838.283503999999</v>
      </c>
      <c r="O61">
        <f>VLOOKUP(C61,[1]pop_15p_a!$A$8:$AL$68,3,FALSE)</f>
        <v>8398470.5875286199</v>
      </c>
      <c r="Q61">
        <f t="shared" si="1"/>
        <v>8688.2423170000002</v>
      </c>
      <c r="R61">
        <v>12263</v>
      </c>
      <c r="Z61">
        <f t="shared" si="2"/>
        <v>1.9</v>
      </c>
      <c r="AB61">
        <v>1.9</v>
      </c>
      <c r="AG61">
        <v>5.27397260273972</v>
      </c>
      <c r="AK61">
        <v>5.633</v>
      </c>
      <c r="AN61">
        <v>8.8228460000000002</v>
      </c>
      <c r="AT61">
        <v>2</v>
      </c>
      <c r="AU61">
        <v>1</v>
      </c>
      <c r="AV61">
        <v>0</v>
      </c>
      <c r="AW61">
        <v>1</v>
      </c>
      <c r="AX61">
        <v>1</v>
      </c>
      <c r="BA61">
        <v>62.8</v>
      </c>
      <c r="BB61">
        <v>21.1</v>
      </c>
    </row>
    <row r="62" spans="1:58">
      <c r="A62" t="s">
        <v>1</v>
      </c>
      <c r="B62" t="s">
        <v>35</v>
      </c>
      <c r="C62">
        <v>1970</v>
      </c>
      <c r="D62">
        <f t="shared" si="0"/>
        <v>97</v>
      </c>
      <c r="E62">
        <v>1</v>
      </c>
      <c r="G62">
        <v>258033.364906</v>
      </c>
      <c r="H62">
        <v>128219.719966</v>
      </c>
      <c r="I62">
        <v>39911.603975999999</v>
      </c>
      <c r="J62">
        <v>44042.479191999999</v>
      </c>
      <c r="K62">
        <v>25164.143886999998</v>
      </c>
      <c r="L62">
        <v>16830.832935999999</v>
      </c>
      <c r="O62">
        <f>VLOOKUP(C62,[1]pop_15p_a!$A$8:$AL$68,3,FALSE)</f>
        <v>8596782.8648913391</v>
      </c>
      <c r="Q62">
        <f t="shared" si="1"/>
        <v>8333.3109509999995</v>
      </c>
      <c r="R62">
        <v>12507</v>
      </c>
      <c r="Z62">
        <f t="shared" si="2"/>
        <v>1.6</v>
      </c>
      <c r="AB62">
        <v>1.6</v>
      </c>
      <c r="AG62">
        <v>5.4657534236986303</v>
      </c>
      <c r="AK62">
        <v>6</v>
      </c>
      <c r="AN62">
        <v>8.9157189999999993</v>
      </c>
      <c r="AQ62">
        <v>2.8468905947500001</v>
      </c>
      <c r="AT62">
        <v>2</v>
      </c>
      <c r="AU62">
        <v>1</v>
      </c>
      <c r="AV62">
        <v>0</v>
      </c>
      <c r="AW62">
        <v>1</v>
      </c>
      <c r="AX62">
        <v>1</v>
      </c>
      <c r="BA62">
        <v>62.4</v>
      </c>
      <c r="BB62">
        <v>21</v>
      </c>
      <c r="BC62">
        <v>26.0374456713607</v>
      </c>
      <c r="BF62">
        <v>56.373080870000003</v>
      </c>
    </row>
    <row r="63" spans="1:58">
      <c r="A63" t="s">
        <v>1</v>
      </c>
      <c r="B63" t="s">
        <v>35</v>
      </c>
      <c r="C63">
        <v>1970</v>
      </c>
      <c r="D63">
        <f t="shared" si="0"/>
        <v>98</v>
      </c>
      <c r="E63">
        <v>2</v>
      </c>
      <c r="G63">
        <v>263223.43771600001</v>
      </c>
      <c r="H63">
        <v>129717.47611800001</v>
      </c>
      <c r="I63">
        <v>41113.560385999997</v>
      </c>
      <c r="J63">
        <v>45038.078263000003</v>
      </c>
      <c r="K63">
        <v>25224.065310000002</v>
      </c>
      <c r="L63">
        <v>17094.086336</v>
      </c>
      <c r="O63">
        <f>VLOOKUP(C63,[1]pop_15p_a!$A$8:$AL$68,3,FALSE)</f>
        <v>8596782.8648913391</v>
      </c>
      <c r="Q63">
        <f t="shared" si="1"/>
        <v>8129.9789740000015</v>
      </c>
      <c r="R63">
        <v>12507</v>
      </c>
      <c r="Z63">
        <f t="shared" si="2"/>
        <v>1.7</v>
      </c>
      <c r="AB63">
        <v>1.7</v>
      </c>
      <c r="AG63">
        <v>5.7534246575342403</v>
      </c>
      <c r="AK63">
        <v>6.2</v>
      </c>
      <c r="AN63">
        <v>9.0085909999999991</v>
      </c>
      <c r="AQ63">
        <v>2.8468905947500001</v>
      </c>
      <c r="AT63">
        <v>2</v>
      </c>
      <c r="AU63">
        <v>1</v>
      </c>
      <c r="AV63">
        <v>0</v>
      </c>
      <c r="AW63">
        <v>1</v>
      </c>
      <c r="AX63">
        <v>1</v>
      </c>
      <c r="BA63">
        <v>61.9</v>
      </c>
      <c r="BB63">
        <v>20.8</v>
      </c>
      <c r="BC63">
        <v>26.409183886856201</v>
      </c>
      <c r="BF63">
        <v>56.483316330000001</v>
      </c>
    </row>
    <row r="64" spans="1:58">
      <c r="A64" t="s">
        <v>1</v>
      </c>
      <c r="B64" t="s">
        <v>35</v>
      </c>
      <c r="C64">
        <v>1970</v>
      </c>
      <c r="D64">
        <f t="shared" si="0"/>
        <v>99</v>
      </c>
      <c r="E64">
        <v>3</v>
      </c>
      <c r="G64">
        <v>262676.98529099999</v>
      </c>
      <c r="H64">
        <v>131385.05658999999</v>
      </c>
      <c r="I64">
        <v>42201.497216999996</v>
      </c>
      <c r="J64">
        <v>44604.785757999998</v>
      </c>
      <c r="K64">
        <v>26665.032841</v>
      </c>
      <c r="L64">
        <v>17081.668722999999</v>
      </c>
      <c r="O64">
        <f>VLOOKUP(C64,[1]pop_15p_a!$A$8:$AL$68,3,FALSE)</f>
        <v>8596782.8648913391</v>
      </c>
      <c r="Q64">
        <f t="shared" si="1"/>
        <v>9583.3641180000013</v>
      </c>
      <c r="R64">
        <v>12507</v>
      </c>
      <c r="Z64">
        <f t="shared" si="2"/>
        <v>1.7</v>
      </c>
      <c r="AB64">
        <v>1.7</v>
      </c>
      <c r="AG64">
        <v>6.0410958894520501</v>
      </c>
      <c r="AK64">
        <v>6.3</v>
      </c>
      <c r="AN64">
        <v>9.1014619999999997</v>
      </c>
      <c r="AQ64">
        <v>2.8468905947500001</v>
      </c>
      <c r="AT64">
        <v>2</v>
      </c>
      <c r="AU64">
        <v>1</v>
      </c>
      <c r="AV64">
        <v>0</v>
      </c>
      <c r="AW64">
        <v>1</v>
      </c>
      <c r="AX64">
        <v>1</v>
      </c>
      <c r="BA64">
        <v>61.8</v>
      </c>
      <c r="BB64">
        <v>20.8</v>
      </c>
      <c r="BC64">
        <v>26.9333532021198</v>
      </c>
      <c r="BF64">
        <v>59.523285919999999</v>
      </c>
    </row>
    <row r="65" spans="1:58">
      <c r="A65" t="s">
        <v>1</v>
      </c>
      <c r="B65" t="s">
        <v>35</v>
      </c>
      <c r="C65">
        <v>1970</v>
      </c>
      <c r="D65">
        <f t="shared" si="0"/>
        <v>100</v>
      </c>
      <c r="E65">
        <v>4</v>
      </c>
      <c r="G65">
        <v>263931.62045500003</v>
      </c>
      <c r="H65">
        <v>132804.97659499999</v>
      </c>
      <c r="I65">
        <v>42828.604909000001</v>
      </c>
      <c r="J65">
        <v>45420.251989999997</v>
      </c>
      <c r="K65">
        <v>28020.398342</v>
      </c>
      <c r="L65">
        <v>17389.625530000001</v>
      </c>
      <c r="O65">
        <f>VLOOKUP(C65,[1]pop_15p_a!$A$8:$AL$68,3,FALSE)</f>
        <v>8596782.8648913391</v>
      </c>
      <c r="Q65">
        <f t="shared" si="1"/>
        <v>10630.772811999999</v>
      </c>
      <c r="R65">
        <v>12507</v>
      </c>
      <c r="Z65">
        <f t="shared" si="2"/>
        <v>1.6</v>
      </c>
      <c r="AB65">
        <v>1.6</v>
      </c>
      <c r="AG65">
        <v>6.0410958894520501</v>
      </c>
      <c r="AK65">
        <v>6.3</v>
      </c>
      <c r="AN65">
        <v>9.2872070000000004</v>
      </c>
      <c r="AQ65">
        <v>2.8468905947500001</v>
      </c>
      <c r="AT65">
        <v>2</v>
      </c>
      <c r="AU65">
        <v>1</v>
      </c>
      <c r="AV65">
        <v>0</v>
      </c>
      <c r="AW65">
        <v>1</v>
      </c>
      <c r="AX65">
        <v>1</v>
      </c>
      <c r="BA65">
        <v>61.9</v>
      </c>
      <c r="BB65">
        <v>20.8</v>
      </c>
      <c r="BC65">
        <v>26.9817619720782</v>
      </c>
      <c r="BF65">
        <v>57.26727717</v>
      </c>
    </row>
    <row r="66" spans="1:58">
      <c r="A66" t="s">
        <v>1</v>
      </c>
      <c r="B66" t="s">
        <v>35</v>
      </c>
      <c r="C66">
        <v>1971</v>
      </c>
      <c r="D66">
        <f t="shared" si="0"/>
        <v>101</v>
      </c>
      <c r="E66">
        <v>1</v>
      </c>
      <c r="G66">
        <v>267122.118472</v>
      </c>
      <c r="H66">
        <v>132684.684369</v>
      </c>
      <c r="I66">
        <v>42747.841039999999</v>
      </c>
      <c r="J66">
        <v>46861.314702999996</v>
      </c>
      <c r="K66">
        <v>26616.525023999999</v>
      </c>
      <c r="L66">
        <v>17220.745991</v>
      </c>
      <c r="O66">
        <f>VLOOKUP(C66,[1]pop_15p_a!$A$8:$AL$68,3,FALSE)</f>
        <v>8988185.6319532096</v>
      </c>
      <c r="Q66">
        <f t="shared" si="1"/>
        <v>9395.7790329999989</v>
      </c>
      <c r="R66">
        <v>12937</v>
      </c>
      <c r="Z66">
        <f t="shared" si="2"/>
        <v>1.7</v>
      </c>
      <c r="AB66">
        <v>1.7</v>
      </c>
      <c r="AG66">
        <v>6.0410958894520501</v>
      </c>
      <c r="AK66">
        <v>6.2</v>
      </c>
      <c r="AN66">
        <v>9.3800790000000003</v>
      </c>
      <c r="AQ66">
        <v>3.1791451772500001</v>
      </c>
      <c r="AT66">
        <v>2</v>
      </c>
      <c r="AU66">
        <v>1</v>
      </c>
      <c r="AV66">
        <v>0</v>
      </c>
      <c r="AW66">
        <v>1</v>
      </c>
      <c r="AX66">
        <v>1</v>
      </c>
      <c r="BA66">
        <v>61.7</v>
      </c>
      <c r="BB66">
        <v>20.8</v>
      </c>
      <c r="BC66">
        <v>27.1789034952408</v>
      </c>
      <c r="BF66">
        <v>57.971584749999998</v>
      </c>
    </row>
    <row r="67" spans="1:58">
      <c r="A67" t="s">
        <v>1</v>
      </c>
      <c r="B67" t="s">
        <v>35</v>
      </c>
      <c r="C67">
        <v>1971</v>
      </c>
      <c r="D67">
        <f t="shared" si="0"/>
        <v>102</v>
      </c>
      <c r="E67">
        <v>2</v>
      </c>
      <c r="G67">
        <v>268276.284805</v>
      </c>
      <c r="H67">
        <v>133755.52105099999</v>
      </c>
      <c r="I67">
        <v>42170.616913999998</v>
      </c>
      <c r="J67">
        <v>46423.153743000003</v>
      </c>
      <c r="K67">
        <v>28779.403021999999</v>
      </c>
      <c r="L67">
        <v>17277.867010999998</v>
      </c>
      <c r="O67">
        <f>VLOOKUP(C67,[1]pop_15p_a!$A$8:$AL$68,3,FALSE)</f>
        <v>8988185.6319532096</v>
      </c>
      <c r="Q67">
        <f t="shared" ref="Q67:Q130" si="3">K67-L67</f>
        <v>11501.536011</v>
      </c>
      <c r="R67">
        <v>12937</v>
      </c>
      <c r="Z67">
        <f t="shared" si="2"/>
        <v>1.9</v>
      </c>
      <c r="AB67">
        <v>1.9</v>
      </c>
      <c r="AG67">
        <v>5.7534246575342403</v>
      </c>
      <c r="AK67">
        <v>6</v>
      </c>
      <c r="AN67">
        <v>9.4729510000000001</v>
      </c>
      <c r="AQ67">
        <v>3.1791451772500001</v>
      </c>
      <c r="AT67">
        <v>2</v>
      </c>
      <c r="AU67">
        <v>1</v>
      </c>
      <c r="AV67">
        <v>0</v>
      </c>
      <c r="AW67">
        <v>1</v>
      </c>
      <c r="AX67">
        <v>1</v>
      </c>
      <c r="BA67">
        <v>61.8</v>
      </c>
      <c r="BB67">
        <v>20.8</v>
      </c>
      <c r="BC67">
        <v>27.475004652639601</v>
      </c>
      <c r="BF67">
        <v>58.186853319999997</v>
      </c>
    </row>
    <row r="68" spans="1:58">
      <c r="A68" t="s">
        <v>1</v>
      </c>
      <c r="B68" t="s">
        <v>35</v>
      </c>
      <c r="C68">
        <v>1971</v>
      </c>
      <c r="D68">
        <f t="shared" ref="D68:D131" si="4">D67+1</f>
        <v>103</v>
      </c>
      <c r="E68">
        <v>3</v>
      </c>
      <c r="G68">
        <v>276705.86481699999</v>
      </c>
      <c r="H68">
        <v>137144.93143</v>
      </c>
      <c r="I68">
        <v>44182.587426999999</v>
      </c>
      <c r="J68">
        <v>48334.022375</v>
      </c>
      <c r="K68">
        <v>28799.376829000001</v>
      </c>
      <c r="L68">
        <v>17126.37213</v>
      </c>
      <c r="O68">
        <f>VLOOKUP(C68,[1]pop_15p_a!$A$8:$AL$68,3,FALSE)</f>
        <v>8988185.6319532096</v>
      </c>
      <c r="Q68">
        <f t="shared" si="3"/>
        <v>11673.004699000001</v>
      </c>
      <c r="R68">
        <v>12937</v>
      </c>
      <c r="Z68">
        <f t="shared" si="2"/>
        <v>1.9</v>
      </c>
      <c r="AB68">
        <v>1.9</v>
      </c>
      <c r="AG68">
        <v>5.7534246575342403</v>
      </c>
      <c r="AK68">
        <v>5.8</v>
      </c>
      <c r="AN68">
        <v>9.7515669999999997</v>
      </c>
      <c r="AQ68">
        <v>3.1791451772500001</v>
      </c>
      <c r="AT68">
        <v>2</v>
      </c>
      <c r="AU68">
        <v>1</v>
      </c>
      <c r="AV68">
        <v>0</v>
      </c>
      <c r="AW68">
        <v>1</v>
      </c>
      <c r="AX68">
        <v>1</v>
      </c>
      <c r="BA68">
        <v>61.4</v>
      </c>
      <c r="BB68">
        <v>20.7</v>
      </c>
      <c r="BC68">
        <v>27.961481563880199</v>
      </c>
      <c r="BF68">
        <v>59.01135756</v>
      </c>
    </row>
    <row r="69" spans="1:58">
      <c r="A69" t="s">
        <v>1</v>
      </c>
      <c r="B69" t="s">
        <v>35</v>
      </c>
      <c r="C69">
        <v>1971</v>
      </c>
      <c r="D69">
        <f t="shared" si="4"/>
        <v>104</v>
      </c>
      <c r="E69">
        <v>4</v>
      </c>
      <c r="G69">
        <v>275813.89763000002</v>
      </c>
      <c r="H69">
        <v>136475.06883599999</v>
      </c>
      <c r="I69">
        <v>43688.502578</v>
      </c>
      <c r="J69">
        <v>46800.459014</v>
      </c>
      <c r="K69">
        <v>30054.873293000001</v>
      </c>
      <c r="L69">
        <v>16028.655123</v>
      </c>
      <c r="O69">
        <f>VLOOKUP(C69,[1]pop_15p_a!$A$8:$AL$68,3,FALSE)</f>
        <v>8988185.6319532096</v>
      </c>
      <c r="Q69">
        <f t="shared" si="3"/>
        <v>14026.21817</v>
      </c>
      <c r="R69">
        <v>12937</v>
      </c>
      <c r="Z69">
        <f t="shared" si="2"/>
        <v>2.2000000000000002</v>
      </c>
      <c r="AB69">
        <v>2.2000000000000002</v>
      </c>
      <c r="AG69">
        <v>5.4657534236986303</v>
      </c>
      <c r="AK69">
        <v>5.2670000000000003</v>
      </c>
      <c r="AN69">
        <v>9.9373109999999993</v>
      </c>
      <c r="AQ69">
        <v>3.1791451772500001</v>
      </c>
      <c r="AT69">
        <v>2</v>
      </c>
      <c r="AU69">
        <v>1</v>
      </c>
      <c r="AV69">
        <v>0</v>
      </c>
      <c r="AW69">
        <v>1</v>
      </c>
      <c r="AX69">
        <v>1</v>
      </c>
      <c r="BA69">
        <v>61.2</v>
      </c>
      <c r="BB69">
        <v>20.6</v>
      </c>
      <c r="BC69">
        <v>28.250108250328999</v>
      </c>
      <c r="BF69">
        <v>60.452210540000003</v>
      </c>
    </row>
    <row r="70" spans="1:58">
      <c r="A70" t="s">
        <v>1</v>
      </c>
      <c r="B70" t="s">
        <v>35</v>
      </c>
      <c r="C70">
        <v>1972</v>
      </c>
      <c r="D70">
        <f t="shared" si="4"/>
        <v>105</v>
      </c>
      <c r="E70">
        <v>1</v>
      </c>
      <c r="G70">
        <v>272466.57021799998</v>
      </c>
      <c r="H70">
        <v>137142.57275799999</v>
      </c>
      <c r="I70">
        <v>44914.213067999997</v>
      </c>
      <c r="J70">
        <v>46474.272521999999</v>
      </c>
      <c r="K70">
        <v>29966.417860000001</v>
      </c>
      <c r="L70">
        <v>15921.863649000001</v>
      </c>
      <c r="O70">
        <f>VLOOKUP(C70,[1]pop_15p_a!$A$8:$AL$68,3,FALSE)</f>
        <v>9162971.2460458409</v>
      </c>
      <c r="Q70">
        <f t="shared" si="3"/>
        <v>14044.554211000001</v>
      </c>
      <c r="R70">
        <v>13177</v>
      </c>
      <c r="Z70">
        <f t="shared" si="2"/>
        <v>2.4</v>
      </c>
      <c r="AB70">
        <v>2.4</v>
      </c>
      <c r="AG70">
        <v>4.98630136890411</v>
      </c>
      <c r="AK70">
        <v>5.1669999999999998</v>
      </c>
      <c r="AN70">
        <v>10.03018</v>
      </c>
      <c r="AQ70">
        <v>3.5165420707499999</v>
      </c>
      <c r="AT70">
        <v>2</v>
      </c>
      <c r="AU70">
        <v>1</v>
      </c>
      <c r="AV70">
        <v>0</v>
      </c>
      <c r="AW70">
        <v>1</v>
      </c>
      <c r="AX70">
        <v>1</v>
      </c>
      <c r="BA70">
        <v>61.6</v>
      </c>
      <c r="BB70">
        <v>20.7</v>
      </c>
      <c r="BC70">
        <v>28.463213799452902</v>
      </c>
      <c r="BF70">
        <v>60.984905390000002</v>
      </c>
    </row>
    <row r="71" spans="1:58">
      <c r="A71" t="s">
        <v>1</v>
      </c>
      <c r="B71" t="s">
        <v>35</v>
      </c>
      <c r="C71">
        <v>1972</v>
      </c>
      <c r="D71">
        <f t="shared" si="4"/>
        <v>106</v>
      </c>
      <c r="E71">
        <v>2</v>
      </c>
      <c r="G71">
        <v>278570.66434900003</v>
      </c>
      <c r="H71">
        <v>139001.20559</v>
      </c>
      <c r="I71">
        <v>44446.257706999997</v>
      </c>
      <c r="J71">
        <v>46844.275110000002</v>
      </c>
      <c r="K71">
        <v>29504.166889</v>
      </c>
      <c r="L71">
        <v>14392.013703000001</v>
      </c>
      <c r="O71">
        <f>VLOOKUP(C71,[1]pop_15p_a!$A$8:$AL$68,3,FALSE)</f>
        <v>9162971.2460458409</v>
      </c>
      <c r="Q71">
        <f t="shared" si="3"/>
        <v>15112.153186</v>
      </c>
      <c r="R71">
        <v>13177</v>
      </c>
      <c r="Z71">
        <f t="shared" si="2"/>
        <v>2.4</v>
      </c>
      <c r="AB71">
        <v>2.4</v>
      </c>
      <c r="AG71">
        <v>4.8904109579451998</v>
      </c>
      <c r="AK71">
        <v>4.6669999999999998</v>
      </c>
      <c r="AN71">
        <v>10.123060000000001</v>
      </c>
      <c r="AQ71">
        <v>3.5165420707499999</v>
      </c>
      <c r="AT71">
        <v>2</v>
      </c>
      <c r="AU71">
        <v>1</v>
      </c>
      <c r="AV71">
        <v>0</v>
      </c>
      <c r="AW71">
        <v>1</v>
      </c>
      <c r="AX71">
        <v>1</v>
      </c>
      <c r="BA71">
        <v>61.7</v>
      </c>
      <c r="BB71">
        <v>20.8</v>
      </c>
      <c r="BC71">
        <v>28.766952308174801</v>
      </c>
      <c r="BF71">
        <v>59.235386179999999</v>
      </c>
    </row>
    <row r="72" spans="1:58">
      <c r="A72" t="s">
        <v>1</v>
      </c>
      <c r="B72" t="s">
        <v>35</v>
      </c>
      <c r="C72">
        <v>1972</v>
      </c>
      <c r="D72">
        <f t="shared" si="4"/>
        <v>107</v>
      </c>
      <c r="E72">
        <v>3</v>
      </c>
      <c r="G72">
        <v>277154.29887</v>
      </c>
      <c r="H72">
        <v>140470.65768800001</v>
      </c>
      <c r="I72">
        <v>44883.332764999999</v>
      </c>
      <c r="J72">
        <v>47698.688983</v>
      </c>
      <c r="K72">
        <v>28810.790432999998</v>
      </c>
      <c r="L72">
        <v>14228.101208</v>
      </c>
      <c r="O72">
        <f>VLOOKUP(C72,[1]pop_15p_a!$A$8:$AL$68,3,FALSE)</f>
        <v>9162971.2460458409</v>
      </c>
      <c r="Q72">
        <f t="shared" si="3"/>
        <v>14582.689224999998</v>
      </c>
      <c r="R72">
        <v>13177</v>
      </c>
      <c r="Z72">
        <f t="shared" si="2"/>
        <v>2.9</v>
      </c>
      <c r="AB72">
        <v>2.9</v>
      </c>
      <c r="AG72">
        <v>4.4109589031506804</v>
      </c>
      <c r="AK72">
        <v>4.4669999999999996</v>
      </c>
      <c r="AN72">
        <v>10.3088</v>
      </c>
      <c r="AQ72">
        <v>3.5165420707499999</v>
      </c>
      <c r="AT72">
        <v>2</v>
      </c>
      <c r="AU72">
        <v>1</v>
      </c>
      <c r="AV72">
        <v>0</v>
      </c>
      <c r="AW72">
        <v>1</v>
      </c>
      <c r="AX72">
        <v>1</v>
      </c>
      <c r="BA72">
        <v>62.2</v>
      </c>
      <c r="BB72">
        <v>20.9</v>
      </c>
      <c r="BC72">
        <v>29.1339351513103</v>
      </c>
      <c r="BD72">
        <v>8.8380166146981605</v>
      </c>
      <c r="BE72">
        <v>36.266729089999998</v>
      </c>
      <c r="BF72">
        <v>59.507352349999998</v>
      </c>
    </row>
    <row r="73" spans="1:58">
      <c r="A73" t="s">
        <v>1</v>
      </c>
      <c r="B73" t="s">
        <v>35</v>
      </c>
      <c r="C73">
        <v>1972</v>
      </c>
      <c r="D73">
        <f t="shared" si="4"/>
        <v>108</v>
      </c>
      <c r="E73">
        <v>4</v>
      </c>
      <c r="G73">
        <v>280077.69682200003</v>
      </c>
      <c r="H73">
        <v>142036.815302</v>
      </c>
      <c r="I73">
        <v>44928.465515999997</v>
      </c>
      <c r="J73">
        <v>48046.783523999999</v>
      </c>
      <c r="K73">
        <v>32040.840424999999</v>
      </c>
      <c r="L73">
        <v>15544.368208</v>
      </c>
      <c r="O73">
        <f>VLOOKUP(C73,[1]pop_15p_a!$A$8:$AL$68,3,FALSE)</f>
        <v>9162971.2460458409</v>
      </c>
      <c r="Q73">
        <f t="shared" si="3"/>
        <v>16496.472216999999</v>
      </c>
      <c r="R73">
        <v>13177</v>
      </c>
      <c r="Z73">
        <f t="shared" si="2"/>
        <v>2.8</v>
      </c>
      <c r="AB73">
        <v>2.8</v>
      </c>
      <c r="AG73">
        <v>4.2191780812328803</v>
      </c>
      <c r="AK73">
        <v>4.4669999999999996</v>
      </c>
      <c r="AN73">
        <v>10.401669999999999</v>
      </c>
      <c r="AQ73">
        <v>3.5165420707499999</v>
      </c>
      <c r="AT73">
        <v>8</v>
      </c>
      <c r="AU73">
        <v>1</v>
      </c>
      <c r="AV73">
        <v>0</v>
      </c>
      <c r="AW73">
        <v>1</v>
      </c>
      <c r="AX73">
        <v>1</v>
      </c>
      <c r="BA73">
        <v>62.1</v>
      </c>
      <c r="BB73">
        <v>20.9</v>
      </c>
      <c r="BC73">
        <v>30.108418260677801</v>
      </c>
      <c r="BD73">
        <v>8.9060779529271397</v>
      </c>
      <c r="BE73">
        <v>37.743908339999997</v>
      </c>
      <c r="BF73">
        <v>60.012311519999997</v>
      </c>
    </row>
    <row r="74" spans="1:58">
      <c r="A74" t="s">
        <v>1</v>
      </c>
      <c r="B74" t="s">
        <v>35</v>
      </c>
      <c r="C74">
        <v>1973</v>
      </c>
      <c r="D74">
        <f t="shared" si="4"/>
        <v>109</v>
      </c>
      <c r="E74">
        <v>1</v>
      </c>
      <c r="G74">
        <v>287309.00223300001</v>
      </c>
      <c r="H74">
        <v>145409.71498300001</v>
      </c>
      <c r="I74">
        <v>46569.872392999998</v>
      </c>
      <c r="J74">
        <v>49132.449013999998</v>
      </c>
      <c r="K74">
        <v>31062.123864000001</v>
      </c>
      <c r="L74">
        <v>17153.690879000002</v>
      </c>
      <c r="O74">
        <f>VLOOKUP(C74,[1]pop_15p_a!$A$8:$AL$68,3,FALSE)</f>
        <v>9339428.4072369598</v>
      </c>
      <c r="Q74">
        <f t="shared" si="3"/>
        <v>13908.432984999999</v>
      </c>
      <c r="R74">
        <v>13380</v>
      </c>
      <c r="Z74">
        <f t="shared" si="2"/>
        <v>2.6</v>
      </c>
      <c r="AB74">
        <v>2.6</v>
      </c>
      <c r="AG74">
        <v>4.4109589031506804</v>
      </c>
      <c r="AK74">
        <v>5.2329999999999997</v>
      </c>
      <c r="AN74">
        <v>10.58742</v>
      </c>
      <c r="AQ74">
        <v>3.8820781835</v>
      </c>
      <c r="AT74">
        <v>8</v>
      </c>
      <c r="AU74">
        <v>1</v>
      </c>
      <c r="AV74">
        <v>0</v>
      </c>
      <c r="AW74">
        <v>1</v>
      </c>
      <c r="AX74">
        <v>1</v>
      </c>
      <c r="BA74">
        <v>64.099999999999994</v>
      </c>
      <c r="BB74">
        <v>21.6</v>
      </c>
      <c r="BC74">
        <v>30.544845871807301</v>
      </c>
      <c r="BD74">
        <v>9.1235482269391301</v>
      </c>
      <c r="BE74">
        <v>37.9203118</v>
      </c>
      <c r="BF74">
        <v>59.811393459999998</v>
      </c>
    </row>
    <row r="75" spans="1:58">
      <c r="A75" t="s">
        <v>1</v>
      </c>
      <c r="B75" t="s">
        <v>35</v>
      </c>
      <c r="C75">
        <v>1973</v>
      </c>
      <c r="D75">
        <f t="shared" si="4"/>
        <v>110</v>
      </c>
      <c r="E75">
        <v>2</v>
      </c>
      <c r="G75">
        <v>287860.35557700001</v>
      </c>
      <c r="H75">
        <v>147518.36695200001</v>
      </c>
      <c r="I75">
        <v>46496.234747000002</v>
      </c>
      <c r="J75">
        <v>49339.358356999997</v>
      </c>
      <c r="K75">
        <v>28796.523428</v>
      </c>
      <c r="L75">
        <v>17347.405644999999</v>
      </c>
      <c r="O75">
        <f>VLOOKUP(C75,[1]pop_15p_a!$A$8:$AL$68,3,FALSE)</f>
        <v>9339428.4072369598</v>
      </c>
      <c r="Q75">
        <f t="shared" si="3"/>
        <v>11449.117783000002</v>
      </c>
      <c r="R75">
        <v>13380</v>
      </c>
      <c r="Z75">
        <f t="shared" si="2"/>
        <v>2.2999999999999998</v>
      </c>
      <c r="AB75">
        <v>2.2999999999999998</v>
      </c>
      <c r="AG75">
        <v>5.4657534236986303</v>
      </c>
      <c r="AK75">
        <v>6.5330000000000004</v>
      </c>
      <c r="AN75">
        <v>10.9589</v>
      </c>
      <c r="AQ75">
        <v>3.8820781835</v>
      </c>
      <c r="AT75">
        <v>8</v>
      </c>
      <c r="AU75">
        <v>1</v>
      </c>
      <c r="AV75">
        <v>0</v>
      </c>
      <c r="AW75">
        <v>1</v>
      </c>
      <c r="AX75">
        <v>1</v>
      </c>
      <c r="BA75">
        <v>65.7</v>
      </c>
      <c r="BB75">
        <v>22.1</v>
      </c>
      <c r="BC75">
        <v>31.508904429171299</v>
      </c>
      <c r="BD75">
        <v>9.2341573153520908</v>
      </c>
      <c r="BE75">
        <v>39.76041721</v>
      </c>
      <c r="BF75">
        <v>61.349095380000001</v>
      </c>
    </row>
    <row r="76" spans="1:58">
      <c r="A76" t="s">
        <v>1</v>
      </c>
      <c r="B76" t="s">
        <v>35</v>
      </c>
      <c r="C76">
        <v>1973</v>
      </c>
      <c r="D76">
        <f t="shared" si="4"/>
        <v>111</v>
      </c>
      <c r="E76">
        <v>3</v>
      </c>
      <c r="G76">
        <v>290751.897558</v>
      </c>
      <c r="H76">
        <v>149183.58875200001</v>
      </c>
      <c r="I76">
        <v>47277.743954999998</v>
      </c>
      <c r="J76">
        <v>50145.087678000004</v>
      </c>
      <c r="K76">
        <v>28773.696220000002</v>
      </c>
      <c r="L76">
        <v>18939.343658000002</v>
      </c>
      <c r="O76">
        <f>VLOOKUP(C76,[1]pop_15p_a!$A$8:$AL$68,3,FALSE)</f>
        <v>9339428.4072369598</v>
      </c>
      <c r="Q76">
        <f t="shared" si="3"/>
        <v>9834.352562</v>
      </c>
      <c r="R76">
        <v>13380</v>
      </c>
      <c r="Z76">
        <f t="shared" si="2"/>
        <v>2.1</v>
      </c>
      <c r="AB76">
        <v>2.1</v>
      </c>
      <c r="AG76">
        <v>7.6712328767123301</v>
      </c>
      <c r="AK76">
        <v>8.3000000000000007</v>
      </c>
      <c r="AN76">
        <v>11.33039</v>
      </c>
      <c r="AQ76">
        <v>3.8820781835</v>
      </c>
      <c r="AT76">
        <v>8</v>
      </c>
      <c r="AU76">
        <v>1</v>
      </c>
      <c r="AV76">
        <v>0</v>
      </c>
      <c r="AW76">
        <v>1</v>
      </c>
      <c r="AX76">
        <v>1</v>
      </c>
      <c r="BA76">
        <v>66.5</v>
      </c>
      <c r="BB76">
        <v>22.4</v>
      </c>
      <c r="BC76">
        <v>33.068439202114298</v>
      </c>
      <c r="BD76">
        <v>9.3827551036441807</v>
      </c>
      <c r="BE76">
        <v>42.424262800000001</v>
      </c>
      <c r="BF76">
        <v>62.026643450000002</v>
      </c>
    </row>
    <row r="77" spans="1:58">
      <c r="A77" t="s">
        <v>1</v>
      </c>
      <c r="B77" t="s">
        <v>35</v>
      </c>
      <c r="C77">
        <v>1973</v>
      </c>
      <c r="D77">
        <f t="shared" si="4"/>
        <v>112</v>
      </c>
      <c r="E77">
        <v>4</v>
      </c>
      <c r="G77">
        <v>298005.25710300001</v>
      </c>
      <c r="H77">
        <v>151339.41414199999</v>
      </c>
      <c r="I77">
        <v>45669.592789000002</v>
      </c>
      <c r="J77">
        <v>51751.677865999998</v>
      </c>
      <c r="K77">
        <v>30149.035527</v>
      </c>
      <c r="L77">
        <v>20044.511233000001</v>
      </c>
      <c r="O77">
        <f>VLOOKUP(C77,[1]pop_15p_a!$A$8:$AL$68,3,FALSE)</f>
        <v>9339428.4072369598</v>
      </c>
      <c r="Q77">
        <f t="shared" si="3"/>
        <v>10104.524293999999</v>
      </c>
      <c r="R77">
        <v>13380</v>
      </c>
      <c r="Z77">
        <f t="shared" si="2"/>
        <v>2.1</v>
      </c>
      <c r="AB77">
        <v>2.1</v>
      </c>
      <c r="AG77">
        <v>7.9589041095890396</v>
      </c>
      <c r="AK77">
        <v>8.3670000000000009</v>
      </c>
      <c r="AN77">
        <v>11.701879999999999</v>
      </c>
      <c r="AQ77">
        <v>3.8820781835</v>
      </c>
      <c r="AT77">
        <v>8</v>
      </c>
      <c r="AU77">
        <v>1</v>
      </c>
      <c r="AV77">
        <v>0</v>
      </c>
      <c r="AW77">
        <v>1</v>
      </c>
      <c r="AX77">
        <v>1</v>
      </c>
      <c r="BA77">
        <v>66.599999999999994</v>
      </c>
      <c r="BB77">
        <v>22.4</v>
      </c>
      <c r="BC77">
        <v>33.954843253738701</v>
      </c>
      <c r="BD77">
        <v>9.7253590374167107</v>
      </c>
      <c r="BE77">
        <v>43.576892430000001</v>
      </c>
      <c r="BF77">
        <v>65.078245530000004</v>
      </c>
    </row>
    <row r="78" spans="1:58">
      <c r="A78" t="s">
        <v>1</v>
      </c>
      <c r="B78" t="s">
        <v>35</v>
      </c>
      <c r="C78">
        <v>1974</v>
      </c>
      <c r="D78">
        <f t="shared" si="4"/>
        <v>113</v>
      </c>
      <c r="E78">
        <v>1</v>
      </c>
      <c r="G78">
        <v>298061.61766699998</v>
      </c>
      <c r="H78">
        <v>155000.07169800001</v>
      </c>
      <c r="I78">
        <v>47505.783115999999</v>
      </c>
      <c r="J78">
        <v>51861.218106</v>
      </c>
      <c r="K78">
        <v>26973.200154999999</v>
      </c>
      <c r="L78">
        <v>22095.900934000001</v>
      </c>
      <c r="O78">
        <f>VLOOKUP(C78,[1]pop_15p_a!$A$8:$AL$68,3,FALSE)</f>
        <v>9534514.3698543608</v>
      </c>
      <c r="Q78">
        <f t="shared" si="3"/>
        <v>4877.2992209999975</v>
      </c>
      <c r="R78">
        <v>13723</v>
      </c>
      <c r="Z78">
        <f t="shared" si="2"/>
        <v>2.1</v>
      </c>
      <c r="AB78">
        <v>2.1</v>
      </c>
      <c r="AG78">
        <v>8.1506849315068504</v>
      </c>
      <c r="AK78">
        <v>10.766999999999999</v>
      </c>
      <c r="AN78">
        <v>12.073370000000001</v>
      </c>
      <c r="AQ78">
        <v>4.0241972134999999</v>
      </c>
      <c r="AT78">
        <v>8</v>
      </c>
      <c r="AU78">
        <v>1</v>
      </c>
      <c r="AV78">
        <v>0</v>
      </c>
      <c r="AW78">
        <v>1</v>
      </c>
      <c r="AX78">
        <v>1</v>
      </c>
      <c r="BA78">
        <v>67.8</v>
      </c>
      <c r="BB78">
        <v>22.8</v>
      </c>
      <c r="BC78">
        <v>35.349449154517998</v>
      </c>
      <c r="BD78">
        <v>9.8533892120222504</v>
      </c>
      <c r="BE78">
        <v>45.785967210000003</v>
      </c>
      <c r="BF78">
        <v>66.204489030000005</v>
      </c>
    </row>
    <row r="79" spans="1:58">
      <c r="A79" t="s">
        <v>1</v>
      </c>
      <c r="B79" t="s">
        <v>35</v>
      </c>
      <c r="C79">
        <v>1974</v>
      </c>
      <c r="D79">
        <f t="shared" si="4"/>
        <v>114</v>
      </c>
      <c r="E79">
        <v>2</v>
      </c>
      <c r="G79">
        <v>292050.64098999999</v>
      </c>
      <c r="H79">
        <v>156040.24565600001</v>
      </c>
      <c r="I79">
        <v>47037.827753999998</v>
      </c>
      <c r="J79">
        <v>48747.841059999999</v>
      </c>
      <c r="K79">
        <v>27518.199756000002</v>
      </c>
      <c r="L79">
        <v>22689.462844999998</v>
      </c>
      <c r="O79">
        <f>VLOOKUP(C79,[1]pop_15p_a!$A$8:$AL$68,3,FALSE)</f>
        <v>9534514.3698543608</v>
      </c>
      <c r="Q79">
        <f t="shared" si="3"/>
        <v>4828.7369110000036</v>
      </c>
      <c r="R79">
        <v>13723</v>
      </c>
      <c r="Z79">
        <f t="shared" si="2"/>
        <v>2.1</v>
      </c>
      <c r="AB79">
        <v>2.1</v>
      </c>
      <c r="AG79">
        <v>11.5068493150685</v>
      </c>
      <c r="AK79">
        <v>12</v>
      </c>
      <c r="AN79">
        <v>12.53773</v>
      </c>
      <c r="AQ79">
        <v>4.0241972134999999</v>
      </c>
      <c r="AT79">
        <v>8</v>
      </c>
      <c r="AU79">
        <v>1</v>
      </c>
      <c r="AV79">
        <v>0</v>
      </c>
      <c r="AW79">
        <v>1</v>
      </c>
      <c r="AX79">
        <v>1</v>
      </c>
      <c r="BA79">
        <v>69.400000000000006</v>
      </c>
      <c r="BB79">
        <v>23.3</v>
      </c>
      <c r="BC79">
        <v>35.024248480438899</v>
      </c>
      <c r="BD79">
        <v>10.241953702056501</v>
      </c>
      <c r="BE79">
        <v>45.532705010000001</v>
      </c>
      <c r="BF79">
        <v>63.221199679999998</v>
      </c>
    </row>
    <row r="80" spans="1:58">
      <c r="A80" t="s">
        <v>1</v>
      </c>
      <c r="B80" t="s">
        <v>35</v>
      </c>
      <c r="C80">
        <v>1974</v>
      </c>
      <c r="D80">
        <f t="shared" si="4"/>
        <v>115</v>
      </c>
      <c r="E80">
        <v>3</v>
      </c>
      <c r="G80">
        <v>295557.248257</v>
      </c>
      <c r="H80">
        <v>159009.81257800001</v>
      </c>
      <c r="I80">
        <v>49223.203046000002</v>
      </c>
      <c r="J80">
        <v>47413.884359000003</v>
      </c>
      <c r="K80">
        <v>30006.365474999999</v>
      </c>
      <c r="L80">
        <v>24405.576990000001</v>
      </c>
      <c r="O80">
        <f>VLOOKUP(C80,[1]pop_15p_a!$A$8:$AL$68,3,FALSE)</f>
        <v>9534514.3698543608</v>
      </c>
      <c r="Q80">
        <f t="shared" si="3"/>
        <v>5600.7884849999973</v>
      </c>
      <c r="R80">
        <v>13723</v>
      </c>
      <c r="Z80">
        <f t="shared" si="2"/>
        <v>2.7</v>
      </c>
      <c r="AB80">
        <v>2.7</v>
      </c>
      <c r="AG80">
        <v>11.5068493150685</v>
      </c>
      <c r="AK80">
        <v>9.7330000000000005</v>
      </c>
      <c r="AN80">
        <v>13.18783</v>
      </c>
      <c r="AQ80">
        <v>4.0241972134999999</v>
      </c>
      <c r="AT80">
        <v>8</v>
      </c>
      <c r="AU80">
        <v>1</v>
      </c>
      <c r="AV80">
        <v>0</v>
      </c>
      <c r="AW80">
        <v>1</v>
      </c>
      <c r="AX80">
        <v>1</v>
      </c>
      <c r="BA80">
        <v>70.599999999999994</v>
      </c>
      <c r="BB80">
        <v>23.7</v>
      </c>
      <c r="BC80">
        <v>33.806679429220303</v>
      </c>
      <c r="BD80">
        <v>10.566671587025899</v>
      </c>
      <c r="BE80">
        <v>44.887167859999998</v>
      </c>
      <c r="BF80">
        <v>62.595111690000003</v>
      </c>
    </row>
    <row r="81" spans="1:58">
      <c r="A81" t="s">
        <v>1</v>
      </c>
      <c r="B81" t="s">
        <v>35</v>
      </c>
      <c r="C81">
        <v>1974</v>
      </c>
      <c r="D81">
        <f t="shared" si="4"/>
        <v>116</v>
      </c>
      <c r="E81">
        <v>4</v>
      </c>
      <c r="G81">
        <v>295836.60061800003</v>
      </c>
      <c r="H81">
        <v>157974.355962</v>
      </c>
      <c r="I81">
        <v>50551.056077000001</v>
      </c>
      <c r="J81">
        <v>46941.644213</v>
      </c>
      <c r="K81">
        <v>31358.877573999998</v>
      </c>
      <c r="L81">
        <v>22915.463405999999</v>
      </c>
      <c r="O81">
        <f>VLOOKUP(C81,[1]pop_15p_a!$A$8:$AL$68,3,FALSE)</f>
        <v>9534514.3698543608</v>
      </c>
      <c r="Q81">
        <f t="shared" si="3"/>
        <v>8443.4141679999993</v>
      </c>
      <c r="R81">
        <v>13723</v>
      </c>
      <c r="Z81">
        <f t="shared" si="2"/>
        <v>4</v>
      </c>
      <c r="AB81">
        <v>4</v>
      </c>
      <c r="AG81">
        <v>8.6301369863013697</v>
      </c>
      <c r="AK81">
        <v>9</v>
      </c>
      <c r="AN81">
        <v>13.652189999999999</v>
      </c>
      <c r="AQ81">
        <v>4.0241972134999999</v>
      </c>
      <c r="AT81">
        <v>8</v>
      </c>
      <c r="AU81">
        <v>2</v>
      </c>
      <c r="AV81">
        <v>0</v>
      </c>
      <c r="AW81">
        <v>1</v>
      </c>
      <c r="AX81">
        <v>1</v>
      </c>
      <c r="BA81">
        <v>71.7</v>
      </c>
      <c r="BB81">
        <v>24.1</v>
      </c>
      <c r="BC81">
        <v>32.855668585360696</v>
      </c>
      <c r="BD81">
        <v>10.997052706278801</v>
      </c>
      <c r="BE81">
        <v>44.049105470000001</v>
      </c>
      <c r="BF81">
        <v>59.928116600000003</v>
      </c>
    </row>
    <row r="82" spans="1:58">
      <c r="A82" t="s">
        <v>1</v>
      </c>
      <c r="B82" t="s">
        <v>35</v>
      </c>
      <c r="C82">
        <v>1975</v>
      </c>
      <c r="D82">
        <f t="shared" si="4"/>
        <v>117</v>
      </c>
      <c r="E82">
        <v>1</v>
      </c>
      <c r="G82">
        <v>297007.92016600003</v>
      </c>
      <c r="H82">
        <v>161545.384016</v>
      </c>
      <c r="I82">
        <v>51513.096287</v>
      </c>
      <c r="J82">
        <v>47301.909891000003</v>
      </c>
      <c r="K82">
        <v>30936.574218000002</v>
      </c>
      <c r="L82">
        <v>19657.081700999999</v>
      </c>
      <c r="O82">
        <f>VLOOKUP(C82,[1]pop_15p_a!$A$8:$AL$68,3,FALSE)</f>
        <v>9685975.3847258203</v>
      </c>
      <c r="Q82">
        <f t="shared" si="3"/>
        <v>11279.492517000002</v>
      </c>
      <c r="R82">
        <v>13893</v>
      </c>
      <c r="Z82">
        <f t="shared" si="2"/>
        <v>4.8</v>
      </c>
      <c r="AB82">
        <v>4.8</v>
      </c>
      <c r="AG82">
        <v>8.6301369863013697</v>
      </c>
      <c r="AK82">
        <v>9</v>
      </c>
      <c r="AN82">
        <v>14.209429999999999</v>
      </c>
      <c r="AQ82">
        <v>4.2778542599999998</v>
      </c>
      <c r="AT82">
        <v>8</v>
      </c>
      <c r="AU82">
        <v>2</v>
      </c>
      <c r="AV82">
        <v>0</v>
      </c>
      <c r="AW82">
        <v>1</v>
      </c>
      <c r="AX82">
        <v>1</v>
      </c>
      <c r="BA82">
        <v>71.7</v>
      </c>
      <c r="BB82">
        <v>24.1</v>
      </c>
      <c r="BC82">
        <v>32.561373570702301</v>
      </c>
      <c r="BD82">
        <v>11.405803547598801</v>
      </c>
      <c r="BE82">
        <v>43.204456059999998</v>
      </c>
      <c r="BF82">
        <v>57.374744759999999</v>
      </c>
    </row>
    <row r="83" spans="1:58">
      <c r="A83" t="s">
        <v>1</v>
      </c>
      <c r="B83" t="s">
        <v>35</v>
      </c>
      <c r="C83">
        <v>1975</v>
      </c>
      <c r="D83">
        <f t="shared" si="4"/>
        <v>118</v>
      </c>
      <c r="E83">
        <v>2</v>
      </c>
      <c r="G83">
        <v>306383.37747000001</v>
      </c>
      <c r="H83">
        <v>162861.522493</v>
      </c>
      <c r="I83">
        <v>52871.829620999997</v>
      </c>
      <c r="J83">
        <v>47869.084911999998</v>
      </c>
      <c r="K83">
        <v>32206.337686999999</v>
      </c>
      <c r="L83">
        <v>18946.794226000002</v>
      </c>
      <c r="O83">
        <f>VLOOKUP(C83,[1]pop_15p_a!$A$8:$AL$68,3,FALSE)</f>
        <v>9685975.3847258203</v>
      </c>
      <c r="Q83">
        <f t="shared" si="3"/>
        <v>13259.543460999997</v>
      </c>
      <c r="R83">
        <v>13893</v>
      </c>
      <c r="Z83">
        <f t="shared" si="2"/>
        <v>4.8</v>
      </c>
      <c r="AB83">
        <v>4.8</v>
      </c>
      <c r="AG83">
        <v>8.6301369863013697</v>
      </c>
      <c r="AK83">
        <v>8.4329999999999998</v>
      </c>
      <c r="AN83">
        <v>14.67379</v>
      </c>
      <c r="AQ83">
        <v>4.2778542599999998</v>
      </c>
      <c r="AT83">
        <v>8</v>
      </c>
      <c r="AU83">
        <v>2</v>
      </c>
      <c r="AV83">
        <v>0</v>
      </c>
      <c r="AW83">
        <v>1</v>
      </c>
      <c r="AX83">
        <v>1</v>
      </c>
      <c r="BA83">
        <v>71.2</v>
      </c>
      <c r="BB83">
        <v>24</v>
      </c>
      <c r="BC83">
        <v>32.6391201174713</v>
      </c>
      <c r="BD83">
        <v>11.8878021694269</v>
      </c>
      <c r="BE83">
        <v>43.07635397</v>
      </c>
      <c r="BF83">
        <v>58.569736339999999</v>
      </c>
    </row>
    <row r="84" spans="1:58">
      <c r="A84" t="s">
        <v>1</v>
      </c>
      <c r="B84" t="s">
        <v>35</v>
      </c>
      <c r="C84">
        <v>1975</v>
      </c>
      <c r="D84">
        <f t="shared" si="4"/>
        <v>119</v>
      </c>
      <c r="E84">
        <v>3</v>
      </c>
      <c r="G84">
        <v>303028.69867999997</v>
      </c>
      <c r="H84">
        <v>161686.904282</v>
      </c>
      <c r="I84">
        <v>54902.803397999996</v>
      </c>
      <c r="J84">
        <v>48450.865297999997</v>
      </c>
      <c r="K84">
        <v>31504.401028</v>
      </c>
      <c r="L84">
        <v>19252.267510999998</v>
      </c>
      <c r="O84">
        <f>VLOOKUP(C84,[1]pop_15p_a!$A$8:$AL$68,3,FALSE)</f>
        <v>9685975.3847258203</v>
      </c>
      <c r="Q84">
        <f t="shared" si="3"/>
        <v>12252.133517000002</v>
      </c>
      <c r="R84">
        <v>13893</v>
      </c>
      <c r="Z84">
        <f t="shared" si="2"/>
        <v>4.7</v>
      </c>
      <c r="AB84">
        <v>4.7</v>
      </c>
      <c r="AG84">
        <v>8.0547945205479508</v>
      </c>
      <c r="AK84">
        <v>8.4</v>
      </c>
      <c r="AN84">
        <v>14.76666</v>
      </c>
      <c r="AQ84">
        <v>4.2778542599999998</v>
      </c>
      <c r="AT84">
        <v>8</v>
      </c>
      <c r="AU84">
        <v>2</v>
      </c>
      <c r="AV84">
        <v>0</v>
      </c>
      <c r="AW84">
        <v>1</v>
      </c>
      <c r="AX84">
        <v>1</v>
      </c>
      <c r="BA84">
        <v>71.099999999999994</v>
      </c>
      <c r="BB84">
        <v>23.9</v>
      </c>
      <c r="BC84">
        <v>32.653791498093703</v>
      </c>
      <c r="BD84">
        <v>12.386067936942601</v>
      </c>
      <c r="BE84">
        <v>42.833019059999998</v>
      </c>
      <c r="BF84">
        <v>59.156200740000003</v>
      </c>
    </row>
    <row r="85" spans="1:58">
      <c r="A85" t="s">
        <v>1</v>
      </c>
      <c r="B85" t="s">
        <v>35</v>
      </c>
      <c r="C85">
        <v>1975</v>
      </c>
      <c r="D85">
        <f t="shared" si="4"/>
        <v>120</v>
      </c>
      <c r="E85">
        <v>4</v>
      </c>
      <c r="G85">
        <v>298438.98839999997</v>
      </c>
      <c r="H85">
        <v>158535.71968499999</v>
      </c>
      <c r="I85">
        <v>54249.566218</v>
      </c>
      <c r="J85">
        <v>48080.862710000001</v>
      </c>
      <c r="K85">
        <v>32143.562862999999</v>
      </c>
      <c r="L85">
        <v>20205.940204999999</v>
      </c>
      <c r="O85">
        <f>VLOOKUP(C85,[1]pop_15p_a!$A$8:$AL$68,3,FALSE)</f>
        <v>9685975.3847258203</v>
      </c>
      <c r="Q85">
        <f t="shared" si="3"/>
        <v>11937.622658</v>
      </c>
      <c r="R85">
        <v>13893</v>
      </c>
      <c r="Z85">
        <f t="shared" si="2"/>
        <v>5.4</v>
      </c>
      <c r="AB85">
        <v>5.4</v>
      </c>
      <c r="AG85">
        <v>8.0547945205479508</v>
      </c>
      <c r="AK85">
        <v>8.1999999999999993</v>
      </c>
      <c r="AN85">
        <v>15.602510000000001</v>
      </c>
      <c r="AQ85">
        <v>4.2778542599999998</v>
      </c>
      <c r="AT85">
        <v>8</v>
      </c>
      <c r="AU85">
        <v>2</v>
      </c>
      <c r="AV85">
        <v>0</v>
      </c>
      <c r="AW85">
        <v>1</v>
      </c>
      <c r="AX85">
        <v>1</v>
      </c>
      <c r="BA85">
        <v>71.099999999999994</v>
      </c>
      <c r="BB85">
        <v>23.9</v>
      </c>
      <c r="BC85">
        <v>31.851360276086702</v>
      </c>
      <c r="BD85">
        <v>12.8162324080202</v>
      </c>
      <c r="BE85">
        <v>42.567088249999998</v>
      </c>
      <c r="BF85">
        <v>59.160091280000003</v>
      </c>
    </row>
    <row r="86" spans="1:58">
      <c r="A86" t="s">
        <v>1</v>
      </c>
      <c r="B86" t="s">
        <v>35</v>
      </c>
      <c r="C86">
        <v>1976</v>
      </c>
      <c r="D86">
        <f t="shared" si="4"/>
        <v>121</v>
      </c>
      <c r="E86">
        <v>1</v>
      </c>
      <c r="G86">
        <v>311637.16222200001</v>
      </c>
      <c r="H86">
        <v>161392.07039400001</v>
      </c>
      <c r="I86">
        <v>56278.164586999999</v>
      </c>
      <c r="J86">
        <v>49103.238283999999</v>
      </c>
      <c r="K86">
        <v>32152.123067</v>
      </c>
      <c r="L86">
        <v>20888.908931000002</v>
      </c>
      <c r="O86">
        <f>VLOOKUP(C86,[1]pop_15p_a!$A$8:$AL$68,3,FALSE)</f>
        <v>9815810.3812879398</v>
      </c>
      <c r="Q86">
        <f t="shared" si="3"/>
        <v>11263.214135999999</v>
      </c>
      <c r="R86">
        <v>14033</v>
      </c>
      <c r="Z86">
        <f t="shared" si="2"/>
        <v>4.9000000000000004</v>
      </c>
      <c r="AB86">
        <v>4.9000000000000004</v>
      </c>
      <c r="AG86">
        <v>7.8630136976712297</v>
      </c>
      <c r="AK86">
        <v>8.1999999999999993</v>
      </c>
      <c r="AN86">
        <v>16.066870000000002</v>
      </c>
      <c r="AQ86">
        <v>4.4995359534999997</v>
      </c>
      <c r="AT86">
        <v>8</v>
      </c>
      <c r="AU86">
        <v>2</v>
      </c>
      <c r="AV86">
        <v>0</v>
      </c>
      <c r="AW86">
        <v>1</v>
      </c>
      <c r="AX86">
        <v>1</v>
      </c>
      <c r="BA86">
        <v>71</v>
      </c>
      <c r="BB86">
        <v>23.9</v>
      </c>
      <c r="BC86">
        <v>31.993643333839898</v>
      </c>
      <c r="BD86">
        <v>13.2305310957207</v>
      </c>
      <c r="BE86">
        <v>42.607646459999998</v>
      </c>
      <c r="BF86">
        <v>60.098516699999998</v>
      </c>
    </row>
    <row r="87" spans="1:58">
      <c r="A87" t="s">
        <v>1</v>
      </c>
      <c r="B87" t="s">
        <v>35</v>
      </c>
      <c r="C87">
        <v>1976</v>
      </c>
      <c r="D87">
        <f t="shared" si="4"/>
        <v>122</v>
      </c>
      <c r="E87">
        <v>2</v>
      </c>
      <c r="G87">
        <v>312597.74226999999</v>
      </c>
      <c r="H87">
        <v>164621.09113799999</v>
      </c>
      <c r="I87">
        <v>55525.160275000002</v>
      </c>
      <c r="J87">
        <v>50400.681572000001</v>
      </c>
      <c r="K87">
        <v>33573.116791</v>
      </c>
      <c r="L87">
        <v>21363.261755</v>
      </c>
      <c r="O87">
        <f>VLOOKUP(C87,[1]pop_15p_a!$A$8:$AL$68,3,FALSE)</f>
        <v>9815810.3812879398</v>
      </c>
      <c r="Q87">
        <f t="shared" si="3"/>
        <v>12209.855036000001</v>
      </c>
      <c r="R87">
        <v>14033</v>
      </c>
      <c r="Z87">
        <f t="shared" si="2"/>
        <v>4.5</v>
      </c>
      <c r="AB87">
        <v>4.5</v>
      </c>
      <c r="AE87">
        <f>AF87</f>
        <v>6.1066666666666665</v>
      </c>
      <c r="AF87">
        <v>6.1066666666666665</v>
      </c>
      <c r="AG87">
        <v>7.8630136976712297</v>
      </c>
      <c r="AK87">
        <v>8.6</v>
      </c>
      <c r="AN87">
        <v>16.438359999999999</v>
      </c>
      <c r="AQ87">
        <v>4.4995359534999997</v>
      </c>
      <c r="AT87">
        <v>8</v>
      </c>
      <c r="AU87">
        <v>2</v>
      </c>
      <c r="AV87">
        <v>0</v>
      </c>
      <c r="AW87">
        <v>1</v>
      </c>
      <c r="AX87">
        <v>1</v>
      </c>
      <c r="BA87">
        <v>70.8</v>
      </c>
      <c r="BB87">
        <v>23.8</v>
      </c>
      <c r="BC87">
        <v>31.8481927488214</v>
      </c>
      <c r="BD87">
        <v>13.6246394014739</v>
      </c>
      <c r="BE87">
        <v>42.199882119999998</v>
      </c>
      <c r="BF87">
        <v>59.765421670000002</v>
      </c>
    </row>
    <row r="88" spans="1:58">
      <c r="A88" t="s">
        <v>1</v>
      </c>
      <c r="B88" t="s">
        <v>35</v>
      </c>
      <c r="C88">
        <v>1976</v>
      </c>
      <c r="D88">
        <f t="shared" si="4"/>
        <v>123</v>
      </c>
      <c r="E88">
        <v>3</v>
      </c>
      <c r="G88">
        <v>315131.517192</v>
      </c>
      <c r="H88">
        <v>168489.311751</v>
      </c>
      <c r="I88">
        <v>55672.435566</v>
      </c>
      <c r="J88">
        <v>49504.885829999999</v>
      </c>
      <c r="K88">
        <v>36146.884540999999</v>
      </c>
      <c r="L88">
        <v>22408.824787000001</v>
      </c>
      <c r="O88">
        <f>VLOOKUP(C88,[1]pop_15p_a!$A$8:$AL$68,3,FALSE)</f>
        <v>9815810.3812879398</v>
      </c>
      <c r="Q88">
        <f t="shared" si="3"/>
        <v>13738.059753999998</v>
      </c>
      <c r="R88">
        <v>14033</v>
      </c>
      <c r="Z88">
        <f t="shared" si="2"/>
        <v>4.8</v>
      </c>
      <c r="AB88">
        <v>4.8</v>
      </c>
      <c r="AE88">
        <f t="shared" ref="AE88:AE151" si="5">AF88</f>
        <v>7.9666666666666659</v>
      </c>
      <c r="AF88">
        <v>7.9666666666666659</v>
      </c>
      <c r="AG88">
        <v>8.6301369863013697</v>
      </c>
      <c r="AK88">
        <v>9.6669999999999998</v>
      </c>
      <c r="AN88">
        <v>16.809840000000001</v>
      </c>
      <c r="AO88">
        <v>0.17355770000000001</v>
      </c>
      <c r="AQ88">
        <v>4.4995359534999997</v>
      </c>
      <c r="AT88">
        <v>8</v>
      </c>
      <c r="AU88">
        <v>2</v>
      </c>
      <c r="AV88">
        <v>0</v>
      </c>
      <c r="AW88">
        <v>1</v>
      </c>
      <c r="AX88">
        <v>1</v>
      </c>
      <c r="BA88">
        <v>70.5</v>
      </c>
      <c r="BB88">
        <v>23.7</v>
      </c>
      <c r="BC88">
        <v>31.466150685230101</v>
      </c>
      <c r="BD88">
        <v>14.2050083912339</v>
      </c>
      <c r="BE88">
        <v>40.821089299999997</v>
      </c>
      <c r="BF88">
        <v>56.178193540000002</v>
      </c>
    </row>
    <row r="89" spans="1:58">
      <c r="A89" t="s">
        <v>1</v>
      </c>
      <c r="B89" t="s">
        <v>35</v>
      </c>
      <c r="C89">
        <v>1976</v>
      </c>
      <c r="D89">
        <f t="shared" si="4"/>
        <v>124</v>
      </c>
      <c r="E89">
        <v>4</v>
      </c>
      <c r="G89">
        <v>317880.93253300001</v>
      </c>
      <c r="H89">
        <v>170324.35787099999</v>
      </c>
      <c r="I89">
        <v>54857.670646999999</v>
      </c>
      <c r="J89">
        <v>51999.969077000002</v>
      </c>
      <c r="K89">
        <v>35410.707068999996</v>
      </c>
      <c r="L89">
        <v>22379.022515000001</v>
      </c>
      <c r="O89">
        <f>VLOOKUP(C89,[1]pop_15p_a!$A$8:$AL$68,3,FALSE)</f>
        <v>9815810.3812879398</v>
      </c>
      <c r="Q89">
        <f t="shared" si="3"/>
        <v>13031.684553999996</v>
      </c>
      <c r="R89">
        <v>14033</v>
      </c>
      <c r="Z89">
        <f t="shared" si="2"/>
        <v>4.9000000000000004</v>
      </c>
      <c r="AB89">
        <v>4.9000000000000004</v>
      </c>
      <c r="AE89">
        <f t="shared" si="5"/>
        <v>6.419999999999999</v>
      </c>
      <c r="AF89">
        <v>6.419999999999999</v>
      </c>
      <c r="AG89">
        <v>9.5890410958904102</v>
      </c>
      <c r="AK89">
        <v>10</v>
      </c>
      <c r="AN89">
        <v>17.831440000000001</v>
      </c>
      <c r="AO89">
        <v>0.18487410000000001</v>
      </c>
      <c r="AQ89">
        <v>4.4995359534999997</v>
      </c>
      <c r="AT89">
        <v>8</v>
      </c>
      <c r="AU89">
        <v>2</v>
      </c>
      <c r="AV89">
        <v>0</v>
      </c>
      <c r="AW89">
        <v>1</v>
      </c>
      <c r="AX89">
        <v>1</v>
      </c>
      <c r="BA89">
        <v>70.3</v>
      </c>
      <c r="BB89">
        <v>23.7</v>
      </c>
      <c r="BC89">
        <v>31.493775463702899</v>
      </c>
      <c r="BD89">
        <v>14.5460280623474</v>
      </c>
      <c r="BE89">
        <v>41.190099490000001</v>
      </c>
      <c r="BF89">
        <v>56.949378780000004</v>
      </c>
    </row>
    <row r="90" spans="1:58">
      <c r="A90" t="s">
        <v>1</v>
      </c>
      <c r="B90" t="s">
        <v>35</v>
      </c>
      <c r="C90">
        <v>1977</v>
      </c>
      <c r="D90">
        <f t="shared" si="4"/>
        <v>125</v>
      </c>
      <c r="E90">
        <v>1</v>
      </c>
      <c r="G90">
        <v>316148.45780400001</v>
      </c>
      <c r="H90">
        <v>170069.62139099999</v>
      </c>
      <c r="I90">
        <v>56463.446405000002</v>
      </c>
      <c r="J90">
        <v>51462.004785999998</v>
      </c>
      <c r="K90">
        <v>33478.954555999997</v>
      </c>
      <c r="L90">
        <v>22473.396376000001</v>
      </c>
      <c r="O90">
        <f>VLOOKUP(C90,[1]pop_15p_a!$A$8:$AL$68,3,FALSE)</f>
        <v>9993508.2834645696</v>
      </c>
      <c r="Q90">
        <f t="shared" si="3"/>
        <v>11005.558179999996</v>
      </c>
      <c r="R90">
        <v>14192</v>
      </c>
      <c r="Z90">
        <f t="shared" si="2"/>
        <v>5.2</v>
      </c>
      <c r="AB90">
        <v>5.2</v>
      </c>
      <c r="AE90">
        <f t="shared" si="5"/>
        <v>8.69</v>
      </c>
      <c r="AF90">
        <v>8.69</v>
      </c>
      <c r="AG90">
        <v>9.5890410958904102</v>
      </c>
      <c r="AK90">
        <v>10</v>
      </c>
      <c r="AN90">
        <v>18.202919999999999</v>
      </c>
      <c r="AO90">
        <v>0.18874160000000001</v>
      </c>
      <c r="AQ90">
        <v>4.78416457325</v>
      </c>
      <c r="AT90">
        <v>8</v>
      </c>
      <c r="AU90">
        <v>2</v>
      </c>
      <c r="AV90">
        <v>0</v>
      </c>
      <c r="AW90">
        <v>1</v>
      </c>
      <c r="AX90">
        <v>1</v>
      </c>
      <c r="BA90">
        <v>69.7</v>
      </c>
      <c r="BB90">
        <v>23.4</v>
      </c>
      <c r="BC90">
        <v>31.382786898092299</v>
      </c>
      <c r="BD90">
        <v>14.964483878731301</v>
      </c>
      <c r="BE90">
        <v>40.80312181</v>
      </c>
      <c r="BF90">
        <v>56.940437099999997</v>
      </c>
    </row>
    <row r="91" spans="1:58">
      <c r="A91" t="s">
        <v>1</v>
      </c>
      <c r="B91" t="s">
        <v>35</v>
      </c>
      <c r="C91">
        <v>1977</v>
      </c>
      <c r="D91">
        <f t="shared" si="4"/>
        <v>126</v>
      </c>
      <c r="E91">
        <v>2</v>
      </c>
      <c r="G91">
        <v>320632.79833399999</v>
      </c>
      <c r="H91">
        <v>171782.01661399999</v>
      </c>
      <c r="I91">
        <v>55375.509574999996</v>
      </c>
      <c r="J91">
        <v>50692.788877999999</v>
      </c>
      <c r="K91">
        <v>33581.676994000001</v>
      </c>
      <c r="L91">
        <v>22230.011157000001</v>
      </c>
      <c r="O91">
        <f>VLOOKUP(C91,[1]pop_15p_a!$A$8:$AL$68,3,FALSE)</f>
        <v>9993508.2834645696</v>
      </c>
      <c r="Q91">
        <f t="shared" si="3"/>
        <v>11351.665837</v>
      </c>
      <c r="R91">
        <v>14192</v>
      </c>
      <c r="Z91">
        <f t="shared" si="2"/>
        <v>5.6</v>
      </c>
      <c r="AB91">
        <v>5.6</v>
      </c>
      <c r="AE91">
        <f t="shared" si="5"/>
        <v>9.9600000000000009</v>
      </c>
      <c r="AF91">
        <v>9.9600000000000009</v>
      </c>
      <c r="AG91">
        <v>9.5890410958904102</v>
      </c>
      <c r="AK91">
        <v>10</v>
      </c>
      <c r="AN91">
        <v>18.667290000000001</v>
      </c>
      <c r="AO91">
        <v>0.19381280000000001</v>
      </c>
      <c r="AQ91">
        <v>4.78416457325</v>
      </c>
      <c r="AT91">
        <v>8</v>
      </c>
      <c r="AU91">
        <v>2</v>
      </c>
      <c r="AV91">
        <v>0</v>
      </c>
      <c r="AW91">
        <v>1</v>
      </c>
      <c r="AX91">
        <v>1</v>
      </c>
      <c r="BA91">
        <v>69.2</v>
      </c>
      <c r="BB91">
        <v>24.2</v>
      </c>
      <c r="BC91">
        <v>31.180068733977201</v>
      </c>
      <c r="BD91">
        <v>15.266508025446401</v>
      </c>
      <c r="BE91">
        <v>40.734120509999997</v>
      </c>
      <c r="BF91">
        <v>56.87393995</v>
      </c>
    </row>
    <row r="92" spans="1:58">
      <c r="A92" t="s">
        <v>1</v>
      </c>
      <c r="B92" t="s">
        <v>35</v>
      </c>
      <c r="C92">
        <v>1977</v>
      </c>
      <c r="D92">
        <f t="shared" si="4"/>
        <v>127</v>
      </c>
      <c r="E92">
        <v>3</v>
      </c>
      <c r="G92">
        <v>319265.442041</v>
      </c>
      <c r="H92">
        <v>172166.48000400001</v>
      </c>
      <c r="I92">
        <v>56427.815286999998</v>
      </c>
      <c r="J92">
        <v>52292.076383</v>
      </c>
      <c r="K92">
        <v>34526.152742999999</v>
      </c>
      <c r="L92">
        <v>21360.778233000001</v>
      </c>
      <c r="O92">
        <f>VLOOKUP(C92,[1]pop_15p_a!$A$8:$AL$68,3,FALSE)</f>
        <v>9993508.2834645696</v>
      </c>
      <c r="Q92">
        <f t="shared" si="3"/>
        <v>13165.374509999998</v>
      </c>
      <c r="R92">
        <v>14192</v>
      </c>
      <c r="Z92">
        <f t="shared" si="2"/>
        <v>5.8</v>
      </c>
      <c r="AB92">
        <v>5.8</v>
      </c>
      <c r="AE92">
        <f t="shared" si="5"/>
        <v>11.06</v>
      </c>
      <c r="AF92">
        <v>11.06</v>
      </c>
      <c r="AG92">
        <v>9.5890410958904102</v>
      </c>
      <c r="AK92">
        <v>9.6329999999999991</v>
      </c>
      <c r="AN92">
        <v>19.03877</v>
      </c>
      <c r="AO92">
        <v>0.1971695</v>
      </c>
      <c r="AQ92">
        <v>4.78416457325</v>
      </c>
      <c r="AT92">
        <v>8</v>
      </c>
      <c r="AU92">
        <v>2</v>
      </c>
      <c r="AV92">
        <v>0</v>
      </c>
      <c r="AW92">
        <v>1</v>
      </c>
      <c r="AX92">
        <v>1</v>
      </c>
      <c r="BA92">
        <v>69</v>
      </c>
      <c r="BB92">
        <v>24.3</v>
      </c>
      <c r="BC92">
        <v>30.946044934986901</v>
      </c>
      <c r="BD92">
        <v>15.5635486458723</v>
      </c>
      <c r="BE92">
        <v>40.523264380000001</v>
      </c>
      <c r="BF92">
        <v>57.567851689999998</v>
      </c>
    </row>
    <row r="93" spans="1:58">
      <c r="A93" t="s">
        <v>1</v>
      </c>
      <c r="B93" t="s">
        <v>35</v>
      </c>
      <c r="C93">
        <v>1977</v>
      </c>
      <c r="D93">
        <f t="shared" si="4"/>
        <v>128</v>
      </c>
      <c r="E93">
        <v>4</v>
      </c>
      <c r="G93">
        <v>318265.65464399999</v>
      </c>
      <c r="H93">
        <v>172308.00026999999</v>
      </c>
      <c r="I93">
        <v>56337.549785000003</v>
      </c>
      <c r="J93">
        <v>51510.689337999996</v>
      </c>
      <c r="K93">
        <v>36543.507287</v>
      </c>
      <c r="L93">
        <v>20479.127694999999</v>
      </c>
      <c r="O93">
        <f>VLOOKUP(C93,[1]pop_15p_a!$A$8:$AL$68,3,FALSE)</f>
        <v>9993508.2834645696</v>
      </c>
      <c r="Q93">
        <f t="shared" si="3"/>
        <v>16064.379592000001</v>
      </c>
      <c r="R93">
        <v>14192</v>
      </c>
      <c r="Z93">
        <f t="shared" si="2"/>
        <v>5.9</v>
      </c>
      <c r="AB93">
        <v>5.9</v>
      </c>
      <c r="AE93">
        <f t="shared" si="5"/>
        <v>9.18</v>
      </c>
      <c r="AF93">
        <v>9.18</v>
      </c>
      <c r="AG93">
        <v>9.2054794510958899</v>
      </c>
      <c r="AK93">
        <v>9.4670000000000005</v>
      </c>
      <c r="AN93">
        <v>19.503129999999999</v>
      </c>
      <c r="AO93">
        <v>0.20161079999999998</v>
      </c>
      <c r="AQ93">
        <v>4.78416457325</v>
      </c>
      <c r="AT93">
        <v>8</v>
      </c>
      <c r="AU93">
        <v>2</v>
      </c>
      <c r="AV93">
        <v>0</v>
      </c>
      <c r="AW93">
        <v>1</v>
      </c>
      <c r="AX93">
        <v>1</v>
      </c>
      <c r="AZ93">
        <v>34.200000000000003</v>
      </c>
      <c r="BA93">
        <v>69.2</v>
      </c>
      <c r="BB93">
        <v>24.6</v>
      </c>
      <c r="BC93">
        <v>30.863996486458799</v>
      </c>
      <c r="BD93">
        <v>15.9192371641723</v>
      </c>
      <c r="BE93">
        <v>40.46466521</v>
      </c>
      <c r="BF93">
        <v>56.964286510000001</v>
      </c>
    </row>
    <row r="94" spans="1:58">
      <c r="A94" t="s">
        <v>1</v>
      </c>
      <c r="B94" t="s">
        <v>35</v>
      </c>
      <c r="C94">
        <v>1978</v>
      </c>
      <c r="D94">
        <f t="shared" si="4"/>
        <v>129</v>
      </c>
      <c r="E94">
        <v>1</v>
      </c>
      <c r="G94">
        <v>320512.725828</v>
      </c>
      <c r="H94">
        <v>172933.048113</v>
      </c>
      <c r="I94">
        <v>58420.782536999999</v>
      </c>
      <c r="J94">
        <v>52825.172218</v>
      </c>
      <c r="K94">
        <v>35190.995188000001</v>
      </c>
      <c r="L94">
        <v>21333.459482999999</v>
      </c>
      <c r="O94">
        <f>VLOOKUP(C94,[1]pop_15p_a!$A$8:$AL$68,3,FALSE)</f>
        <v>10169889.674592</v>
      </c>
      <c r="Q94">
        <f t="shared" si="3"/>
        <v>13857.535705000002</v>
      </c>
      <c r="R94">
        <v>14358</v>
      </c>
      <c r="Z94">
        <f t="shared" si="2"/>
        <v>6.6</v>
      </c>
      <c r="AB94">
        <v>6.6</v>
      </c>
      <c r="AE94">
        <f t="shared" si="5"/>
        <v>9.1166666666666671</v>
      </c>
      <c r="AF94">
        <v>9.1166666666666671</v>
      </c>
      <c r="AG94">
        <v>9.0136986301369806</v>
      </c>
      <c r="AK94">
        <v>9.4</v>
      </c>
      <c r="AN94">
        <v>19.781749999999999</v>
      </c>
      <c r="AO94">
        <v>0.20499040000000002</v>
      </c>
      <c r="AQ94">
        <v>5.2485488025000002</v>
      </c>
      <c r="AT94">
        <v>8</v>
      </c>
      <c r="AU94">
        <v>2</v>
      </c>
      <c r="AV94">
        <v>0</v>
      </c>
      <c r="AW94">
        <v>1</v>
      </c>
      <c r="AX94">
        <v>1</v>
      </c>
      <c r="AZ94">
        <v>34.6</v>
      </c>
      <c r="BA94">
        <v>69.7</v>
      </c>
      <c r="BB94">
        <v>24.6</v>
      </c>
      <c r="BC94">
        <v>31.101016576889698</v>
      </c>
      <c r="BD94">
        <v>16.240380946002102</v>
      </c>
      <c r="BE94">
        <v>40.390924900000002</v>
      </c>
      <c r="BF94">
        <v>55.991655250000001</v>
      </c>
    </row>
    <row r="95" spans="1:58">
      <c r="A95" t="s">
        <v>1</v>
      </c>
      <c r="B95" t="s">
        <v>35</v>
      </c>
      <c r="C95">
        <v>1978</v>
      </c>
      <c r="D95">
        <f t="shared" si="4"/>
        <v>130</v>
      </c>
      <c r="E95">
        <v>2</v>
      </c>
      <c r="G95">
        <v>323139.61820299999</v>
      </c>
      <c r="H95">
        <v>176723.43257999999</v>
      </c>
      <c r="I95">
        <v>57810.3027</v>
      </c>
      <c r="J95">
        <v>54843.146863000002</v>
      </c>
      <c r="K95">
        <v>35476.335292999996</v>
      </c>
      <c r="L95">
        <v>22123.219682999999</v>
      </c>
      <c r="O95">
        <f>VLOOKUP(C95,[1]pop_15p_a!$A$8:$AL$68,3,FALSE)</f>
        <v>10169889.674592</v>
      </c>
      <c r="Q95">
        <f t="shared" si="3"/>
        <v>13353.115609999997</v>
      </c>
      <c r="R95">
        <v>14358</v>
      </c>
      <c r="Z95">
        <f t="shared" si="2"/>
        <v>6.2613539999999999</v>
      </c>
      <c r="AB95">
        <v>6.2613539999999999</v>
      </c>
      <c r="AE95">
        <f t="shared" si="5"/>
        <v>9.3766666666666669</v>
      </c>
      <c r="AF95">
        <v>9.3766666666666669</v>
      </c>
      <c r="AG95">
        <v>9.0136986301369806</v>
      </c>
      <c r="AK95">
        <v>9.4</v>
      </c>
      <c r="AN95">
        <v>20.15324</v>
      </c>
      <c r="AO95">
        <v>0.2082986</v>
      </c>
      <c r="AQ95">
        <v>5.2485488025000002</v>
      </c>
      <c r="AT95">
        <v>8</v>
      </c>
      <c r="AU95">
        <v>2</v>
      </c>
      <c r="AV95">
        <v>0</v>
      </c>
      <c r="AW95">
        <v>1</v>
      </c>
      <c r="AX95">
        <v>1</v>
      </c>
      <c r="AZ95">
        <v>35.799999999999997</v>
      </c>
      <c r="BA95">
        <v>71.599999999999994</v>
      </c>
      <c r="BB95">
        <v>25.3</v>
      </c>
      <c r="BC95">
        <v>30.060564034080599</v>
      </c>
      <c r="BD95">
        <v>16.5431077478875</v>
      </c>
      <c r="BE95">
        <v>39.237553599999998</v>
      </c>
      <c r="BF95">
        <v>54.997456390000004</v>
      </c>
    </row>
    <row r="96" spans="1:58">
      <c r="A96" t="s">
        <v>1</v>
      </c>
      <c r="B96" t="s">
        <v>35</v>
      </c>
      <c r="C96">
        <v>1978</v>
      </c>
      <c r="D96">
        <f t="shared" si="4"/>
        <v>131</v>
      </c>
      <c r="E96">
        <v>3</v>
      </c>
      <c r="G96">
        <v>328040.536815</v>
      </c>
      <c r="H96">
        <v>176331.89317600001</v>
      </c>
      <c r="I96">
        <v>59644.117618999997</v>
      </c>
      <c r="J96">
        <v>55960.457311999999</v>
      </c>
      <c r="K96">
        <v>35430.680876999999</v>
      </c>
      <c r="L96">
        <v>22883.177610999999</v>
      </c>
      <c r="O96">
        <f>VLOOKUP(C96,[1]pop_15p_a!$A$8:$AL$68,3,FALSE)</f>
        <v>10169889.674592</v>
      </c>
      <c r="Q96">
        <f t="shared" si="3"/>
        <v>12547.503266</v>
      </c>
      <c r="R96">
        <v>14358</v>
      </c>
      <c r="Z96">
        <f t="shared" si="2"/>
        <v>6.3220369999999999</v>
      </c>
      <c r="AB96">
        <v>6.3220369999999999</v>
      </c>
      <c r="AE96">
        <f t="shared" si="5"/>
        <v>10.273333333333333</v>
      </c>
      <c r="AF96">
        <v>10.273333333333333</v>
      </c>
      <c r="AG96">
        <v>9.0136986301369806</v>
      </c>
      <c r="AK96">
        <v>9.1329999999999991</v>
      </c>
      <c r="AN96">
        <v>20.524730000000002</v>
      </c>
      <c r="AO96">
        <v>0.21199029999999999</v>
      </c>
      <c r="AQ96">
        <v>5.2485488025000002</v>
      </c>
      <c r="AT96">
        <v>8</v>
      </c>
      <c r="AU96">
        <v>2</v>
      </c>
      <c r="AV96">
        <v>0</v>
      </c>
      <c r="AW96">
        <v>1</v>
      </c>
      <c r="AX96">
        <v>1</v>
      </c>
      <c r="AZ96">
        <v>35.9</v>
      </c>
      <c r="BA96">
        <v>71.599999999999994</v>
      </c>
      <c r="BB96">
        <v>25.1</v>
      </c>
      <c r="BC96">
        <v>29.960862372118601</v>
      </c>
      <c r="BD96">
        <v>16.835251608428099</v>
      </c>
      <c r="BE96">
        <v>39.221429630000003</v>
      </c>
      <c r="BF96">
        <v>53.438680519999998</v>
      </c>
    </row>
    <row r="97" spans="1:58">
      <c r="A97" t="s">
        <v>1</v>
      </c>
      <c r="B97" t="s">
        <v>35</v>
      </c>
      <c r="C97">
        <v>1978</v>
      </c>
      <c r="D97">
        <f t="shared" si="4"/>
        <v>132</v>
      </c>
      <c r="E97">
        <v>4</v>
      </c>
      <c r="G97">
        <v>330762.99710400001</v>
      </c>
      <c r="H97">
        <v>174515.71642499999</v>
      </c>
      <c r="I97">
        <v>59425.580089000003</v>
      </c>
      <c r="J97">
        <v>57958.958137000001</v>
      </c>
      <c r="K97">
        <v>37473.716031000004</v>
      </c>
      <c r="L97">
        <v>23491.640658</v>
      </c>
      <c r="O97">
        <f>VLOOKUP(C97,[1]pop_15p_a!$A$8:$AL$68,3,FALSE)</f>
        <v>10169889.674592</v>
      </c>
      <c r="Q97">
        <f t="shared" si="3"/>
        <v>13982.075373000003</v>
      </c>
      <c r="R97">
        <v>14358</v>
      </c>
      <c r="Z97">
        <f t="shared" si="2"/>
        <v>6.3021130000000003</v>
      </c>
      <c r="AB97">
        <v>6.3021130000000003</v>
      </c>
      <c r="AE97">
        <f t="shared" si="5"/>
        <v>8.2466666666666679</v>
      </c>
      <c r="AF97">
        <v>8.2466666666666679</v>
      </c>
      <c r="AG97">
        <v>8.7260273963013706</v>
      </c>
      <c r="AK97">
        <v>9.1</v>
      </c>
      <c r="AN97">
        <v>20.989090000000001</v>
      </c>
      <c r="AO97">
        <v>0.21539529999999998</v>
      </c>
      <c r="AQ97">
        <v>5.2485488025000002</v>
      </c>
      <c r="AT97">
        <v>8</v>
      </c>
      <c r="AU97">
        <v>2</v>
      </c>
      <c r="AV97">
        <v>0</v>
      </c>
      <c r="AW97">
        <v>1</v>
      </c>
      <c r="AX97">
        <v>1</v>
      </c>
      <c r="AZ97">
        <v>36.4</v>
      </c>
      <c r="BA97">
        <v>72.2</v>
      </c>
      <c r="BB97">
        <v>25.3</v>
      </c>
      <c r="BC97">
        <v>29.4782156966739</v>
      </c>
      <c r="BD97">
        <v>17.199868050008401</v>
      </c>
      <c r="BE97">
        <v>39.004596659999997</v>
      </c>
      <c r="BF97">
        <v>53.202881609999999</v>
      </c>
    </row>
    <row r="98" spans="1:58">
      <c r="A98" t="s">
        <v>1</v>
      </c>
      <c r="B98" t="s">
        <v>35</v>
      </c>
      <c r="C98">
        <v>1979</v>
      </c>
      <c r="D98">
        <f t="shared" si="4"/>
        <v>133</v>
      </c>
      <c r="E98">
        <v>1</v>
      </c>
      <c r="G98">
        <v>339812.54332</v>
      </c>
      <c r="H98">
        <v>176395.577296</v>
      </c>
      <c r="I98">
        <v>59093.022980000002</v>
      </c>
      <c r="J98">
        <v>58910.741111000003</v>
      </c>
      <c r="K98">
        <v>39568.112404</v>
      </c>
      <c r="L98">
        <v>22374.055469999999</v>
      </c>
      <c r="O98">
        <f>VLOOKUP(C98,[1]pop_15p_a!$A$8:$AL$68,3,FALSE)</f>
        <v>10358155.673715699</v>
      </c>
      <c r="Q98">
        <f t="shared" si="3"/>
        <v>17194.056934</v>
      </c>
      <c r="R98">
        <v>14514</v>
      </c>
      <c r="Z98">
        <f t="shared" si="2"/>
        <v>6.311401</v>
      </c>
      <c r="AB98">
        <v>6.311401</v>
      </c>
      <c r="AE98">
        <f t="shared" si="5"/>
        <v>9.25</v>
      </c>
      <c r="AF98">
        <v>9.25</v>
      </c>
      <c r="AG98">
        <v>8.7260273963013706</v>
      </c>
      <c r="AK98">
        <v>9.6</v>
      </c>
      <c r="AN98">
        <v>21.360579999999999</v>
      </c>
      <c r="AO98">
        <v>0.21869830000000001</v>
      </c>
      <c r="AQ98">
        <v>5.6579273050000003</v>
      </c>
      <c r="AT98">
        <v>8</v>
      </c>
      <c r="AU98">
        <v>2</v>
      </c>
      <c r="AV98">
        <v>0</v>
      </c>
      <c r="AW98">
        <v>1</v>
      </c>
      <c r="AX98">
        <v>1</v>
      </c>
      <c r="AZ98">
        <v>36</v>
      </c>
      <c r="BA98">
        <v>71.599999999999994</v>
      </c>
      <c r="BB98">
        <v>25</v>
      </c>
      <c r="BC98">
        <v>30.261387172276301</v>
      </c>
      <c r="BD98">
        <v>17.6136392588737</v>
      </c>
      <c r="BE98">
        <v>39.768118579999999</v>
      </c>
      <c r="BF98">
        <v>53.117508209999997</v>
      </c>
    </row>
    <row r="99" spans="1:58">
      <c r="A99" t="s">
        <v>1</v>
      </c>
      <c r="B99" t="s">
        <v>35</v>
      </c>
      <c r="C99">
        <v>1979</v>
      </c>
      <c r="D99">
        <f t="shared" si="4"/>
        <v>134</v>
      </c>
      <c r="E99">
        <v>2</v>
      </c>
      <c r="G99">
        <v>334370.073202</v>
      </c>
      <c r="H99">
        <v>177185.73211700001</v>
      </c>
      <c r="I99">
        <v>58411.280905</v>
      </c>
      <c r="J99">
        <v>59314.822886000002</v>
      </c>
      <c r="K99">
        <v>39322.719913000001</v>
      </c>
      <c r="L99">
        <v>23432.036114999999</v>
      </c>
      <c r="O99">
        <f>VLOOKUP(C99,[1]pop_15p_a!$A$8:$AL$68,3,FALSE)</f>
        <v>10358155.673715699</v>
      </c>
      <c r="Q99">
        <f t="shared" si="3"/>
        <v>15890.683798000002</v>
      </c>
      <c r="R99">
        <v>14514</v>
      </c>
      <c r="Z99">
        <f t="shared" si="2"/>
        <v>6.3189869999999999</v>
      </c>
      <c r="AB99">
        <v>6.3189869999999999</v>
      </c>
      <c r="AE99">
        <f t="shared" si="5"/>
        <v>11</v>
      </c>
      <c r="AF99">
        <v>11</v>
      </c>
      <c r="AG99">
        <v>9.2054794510958899</v>
      </c>
      <c r="AK99">
        <v>9.6</v>
      </c>
      <c r="AN99">
        <v>21.917809999999999</v>
      </c>
      <c r="AO99">
        <v>0.2231852</v>
      </c>
      <c r="AQ99">
        <v>5.6579273050000003</v>
      </c>
      <c r="AT99">
        <v>8</v>
      </c>
      <c r="AU99">
        <v>2</v>
      </c>
      <c r="AV99">
        <v>0</v>
      </c>
      <c r="AW99">
        <v>1</v>
      </c>
      <c r="AX99">
        <v>1</v>
      </c>
      <c r="AZ99">
        <v>37</v>
      </c>
      <c r="BA99">
        <v>73.400000000000006</v>
      </c>
      <c r="BB99">
        <v>25.9</v>
      </c>
      <c r="BC99">
        <v>31.1954563414359</v>
      </c>
      <c r="BD99">
        <v>18.0004193648899</v>
      </c>
      <c r="BE99">
        <v>40.976146559999997</v>
      </c>
      <c r="BF99">
        <v>54.854378439999998</v>
      </c>
    </row>
    <row r="100" spans="1:58">
      <c r="A100" t="s">
        <v>1</v>
      </c>
      <c r="B100" t="s">
        <v>35</v>
      </c>
      <c r="C100">
        <v>1979</v>
      </c>
      <c r="D100">
        <f t="shared" si="4"/>
        <v>135</v>
      </c>
      <c r="E100">
        <v>3</v>
      </c>
      <c r="G100">
        <v>337477.25560199999</v>
      </c>
      <c r="H100">
        <v>177442.82726699999</v>
      </c>
      <c r="I100">
        <v>59378.071930999999</v>
      </c>
      <c r="J100">
        <v>57941.918544</v>
      </c>
      <c r="K100">
        <v>39091.594427999997</v>
      </c>
      <c r="L100">
        <v>22647.24296</v>
      </c>
      <c r="O100">
        <f>VLOOKUP(C100,[1]pop_15p_a!$A$8:$AL$68,3,FALSE)</f>
        <v>10358155.673715699</v>
      </c>
      <c r="Q100">
        <f t="shared" si="3"/>
        <v>16444.351467999997</v>
      </c>
      <c r="R100">
        <v>14514</v>
      </c>
      <c r="Z100">
        <f t="shared" si="2"/>
        <v>6.2114520000000004</v>
      </c>
      <c r="AB100">
        <v>6.2114520000000004</v>
      </c>
      <c r="AE100">
        <f t="shared" si="5"/>
        <v>11.166666666666666</v>
      </c>
      <c r="AF100">
        <v>11.166666666666666</v>
      </c>
      <c r="AG100">
        <v>9.2054794510958899</v>
      </c>
      <c r="AK100">
        <v>9.8000000000000007</v>
      </c>
      <c r="AN100">
        <v>22.47504</v>
      </c>
      <c r="AO100">
        <v>0.2284524</v>
      </c>
      <c r="AQ100">
        <v>5.6579273050000003</v>
      </c>
      <c r="AT100">
        <v>8</v>
      </c>
      <c r="AU100">
        <v>2</v>
      </c>
      <c r="AV100">
        <v>0</v>
      </c>
      <c r="AW100">
        <v>1</v>
      </c>
      <c r="AX100">
        <v>1</v>
      </c>
      <c r="AZ100">
        <v>37.1</v>
      </c>
      <c r="BA100">
        <v>73.8</v>
      </c>
      <c r="BB100">
        <v>26.2</v>
      </c>
      <c r="BC100">
        <v>31.502479481427699</v>
      </c>
      <c r="BD100">
        <v>18.2861415226565</v>
      </c>
      <c r="BE100">
        <v>41.772975080000002</v>
      </c>
      <c r="BF100">
        <v>55.982552490000003</v>
      </c>
    </row>
    <row r="101" spans="1:58">
      <c r="A101" t="s">
        <v>1</v>
      </c>
      <c r="B101" t="s">
        <v>35</v>
      </c>
      <c r="C101">
        <v>1979</v>
      </c>
      <c r="D101">
        <f t="shared" si="4"/>
        <v>136</v>
      </c>
      <c r="E101">
        <v>4</v>
      </c>
      <c r="G101">
        <v>343988.125978</v>
      </c>
      <c r="H101">
        <v>178178.73265200001</v>
      </c>
      <c r="I101">
        <v>60696.423329999998</v>
      </c>
      <c r="J101">
        <v>59475.481905000001</v>
      </c>
      <c r="K101">
        <v>43146.277324000002</v>
      </c>
      <c r="L101">
        <v>23600.915654</v>
      </c>
      <c r="O101">
        <f>VLOOKUP(C101,[1]pop_15p_a!$A$8:$AL$68,3,FALSE)</f>
        <v>10358155.673715699</v>
      </c>
      <c r="Q101">
        <f t="shared" si="3"/>
        <v>19545.361670000002</v>
      </c>
      <c r="R101">
        <v>14514</v>
      </c>
      <c r="Z101">
        <f t="shared" si="2"/>
        <v>6.1851750000000001</v>
      </c>
      <c r="AB101">
        <v>6.1851750000000001</v>
      </c>
      <c r="AE101">
        <f t="shared" si="5"/>
        <v>8.6666666666666661</v>
      </c>
      <c r="AF101">
        <v>8.6666666666666661</v>
      </c>
      <c r="AG101">
        <v>9.3972602739726003</v>
      </c>
      <c r="AK101">
        <v>10.132999999999999</v>
      </c>
      <c r="AN101">
        <v>23.125139999999998</v>
      </c>
      <c r="AO101">
        <v>0.2347206</v>
      </c>
      <c r="AQ101">
        <v>5.6579273050000003</v>
      </c>
      <c r="AT101">
        <v>8</v>
      </c>
      <c r="AU101">
        <v>2</v>
      </c>
      <c r="AV101">
        <v>0</v>
      </c>
      <c r="AW101">
        <v>1</v>
      </c>
      <c r="AX101">
        <v>1</v>
      </c>
      <c r="AZ101">
        <v>37.1</v>
      </c>
      <c r="BA101">
        <v>73.8</v>
      </c>
      <c r="BB101">
        <v>26.2</v>
      </c>
      <c r="BC101">
        <v>31.551185166328501</v>
      </c>
      <c r="BD101">
        <v>18.570188912378601</v>
      </c>
      <c r="BE101">
        <v>42.135125960000003</v>
      </c>
      <c r="BF101">
        <v>56.030705990000001</v>
      </c>
    </row>
    <row r="102" spans="1:58">
      <c r="A102" t="s">
        <v>1</v>
      </c>
      <c r="B102" t="s">
        <v>35</v>
      </c>
      <c r="C102">
        <v>1980</v>
      </c>
      <c r="D102">
        <f t="shared" si="4"/>
        <v>137</v>
      </c>
      <c r="E102">
        <v>1</v>
      </c>
      <c r="G102">
        <v>345534.36580000003</v>
      </c>
      <c r="H102">
        <v>180395.88349099999</v>
      </c>
      <c r="I102">
        <v>59905.412491000003</v>
      </c>
      <c r="J102">
        <v>59991.538146999999</v>
      </c>
      <c r="K102">
        <v>40880.676888000002</v>
      </c>
      <c r="L102">
        <v>23211.0026</v>
      </c>
      <c r="O102">
        <f>VLOOKUP(C102,[1]pop_15p_a!$A$8:$AL$68,3,FALSE)</f>
        <v>10557112.7344862</v>
      </c>
      <c r="Q102">
        <f t="shared" si="3"/>
        <v>17669.674288000002</v>
      </c>
      <c r="R102">
        <v>14692</v>
      </c>
      <c r="Y102">
        <v>8.282</v>
      </c>
      <c r="Z102">
        <f t="shared" si="2"/>
        <v>6.0283170000000004</v>
      </c>
      <c r="AB102">
        <v>6.0283170000000004</v>
      </c>
      <c r="AE102">
        <f t="shared" si="5"/>
        <v>10.333333333333334</v>
      </c>
      <c r="AF102">
        <v>10.333333333333334</v>
      </c>
      <c r="AG102">
        <v>10.3561643835616</v>
      </c>
      <c r="AK102">
        <v>11.3</v>
      </c>
      <c r="AN102">
        <v>23.589510000000001</v>
      </c>
      <c r="AO102">
        <v>0.23881989999999997</v>
      </c>
      <c r="AQ102">
        <v>5.9636884352499999</v>
      </c>
      <c r="AT102">
        <v>8</v>
      </c>
      <c r="AU102">
        <v>2</v>
      </c>
      <c r="AV102">
        <v>0</v>
      </c>
      <c r="AW102">
        <v>1</v>
      </c>
      <c r="AX102">
        <v>1</v>
      </c>
      <c r="AZ102">
        <v>37.299999999999997</v>
      </c>
      <c r="BA102">
        <v>74.5</v>
      </c>
      <c r="BB102">
        <v>26.3</v>
      </c>
      <c r="BC102">
        <v>30.968084079343299</v>
      </c>
      <c r="BD102">
        <v>18.807810301737401</v>
      </c>
      <c r="BE102">
        <v>42.108588879999999</v>
      </c>
      <c r="BF102">
        <v>55.065082449999998</v>
      </c>
    </row>
    <row r="103" spans="1:58">
      <c r="A103" t="s">
        <v>1</v>
      </c>
      <c r="B103" t="s">
        <v>35</v>
      </c>
      <c r="C103">
        <v>1980</v>
      </c>
      <c r="D103">
        <f t="shared" si="4"/>
        <v>138</v>
      </c>
      <c r="E103">
        <v>2</v>
      </c>
      <c r="G103">
        <v>346431.23390599998</v>
      </c>
      <c r="H103">
        <v>180992.62728099999</v>
      </c>
      <c r="I103">
        <v>61934.010859000002</v>
      </c>
      <c r="J103">
        <v>61403.39013</v>
      </c>
      <c r="K103">
        <v>39402.615143000003</v>
      </c>
      <c r="L103">
        <v>22811.155455</v>
      </c>
      <c r="O103">
        <f>VLOOKUP(C103,[1]pop_15p_a!$A$8:$AL$68,3,FALSE)</f>
        <v>10557112.7344862</v>
      </c>
      <c r="Q103">
        <f t="shared" si="3"/>
        <v>16591.459688000003</v>
      </c>
      <c r="R103">
        <v>14692</v>
      </c>
      <c r="Y103">
        <v>8.282</v>
      </c>
      <c r="Z103">
        <f t="shared" si="2"/>
        <v>6.2290190000000001</v>
      </c>
      <c r="AB103">
        <v>6.2290190000000001</v>
      </c>
      <c r="AE103">
        <f t="shared" si="5"/>
        <v>22.25</v>
      </c>
      <c r="AF103">
        <v>22.25</v>
      </c>
      <c r="AG103">
        <v>10.835616438356199</v>
      </c>
      <c r="AK103">
        <v>11.3</v>
      </c>
      <c r="AN103">
        <v>24.33248</v>
      </c>
      <c r="AO103">
        <v>0.24560939999999998</v>
      </c>
      <c r="AQ103">
        <v>5.9636884352499999</v>
      </c>
      <c r="AT103">
        <v>8</v>
      </c>
      <c r="AU103">
        <v>2</v>
      </c>
      <c r="AV103">
        <v>0</v>
      </c>
      <c r="AW103">
        <v>1</v>
      </c>
      <c r="AX103">
        <v>1</v>
      </c>
      <c r="AZ103">
        <v>38.200000000000003</v>
      </c>
      <c r="BA103">
        <v>76.400000000000006</v>
      </c>
      <c r="BB103">
        <v>27</v>
      </c>
      <c r="BC103">
        <v>31.495188091368998</v>
      </c>
      <c r="BD103">
        <v>19.183366212515999</v>
      </c>
      <c r="BE103">
        <v>42.888806189999997</v>
      </c>
      <c r="BF103">
        <v>55.057071759999999</v>
      </c>
    </row>
    <row r="104" spans="1:58">
      <c r="A104" t="s">
        <v>1</v>
      </c>
      <c r="B104" t="s">
        <v>35</v>
      </c>
      <c r="C104">
        <v>1980</v>
      </c>
      <c r="D104">
        <f t="shared" si="4"/>
        <v>139</v>
      </c>
      <c r="E104">
        <v>3</v>
      </c>
      <c r="G104">
        <v>348254.37562900002</v>
      </c>
      <c r="H104">
        <v>182370.09120600001</v>
      </c>
      <c r="I104">
        <v>60762.934752000001</v>
      </c>
      <c r="J104">
        <v>65804.473553000003</v>
      </c>
      <c r="K104">
        <v>38583.689039999997</v>
      </c>
      <c r="L104">
        <v>25485.909339000002</v>
      </c>
      <c r="O104">
        <f>VLOOKUP(C104,[1]pop_15p_a!$A$8:$AL$68,3,FALSE)</f>
        <v>10557112.7344862</v>
      </c>
      <c r="Q104">
        <f t="shared" si="3"/>
        <v>13097.779700999996</v>
      </c>
      <c r="R104">
        <v>14692</v>
      </c>
      <c r="Y104">
        <v>8.282</v>
      </c>
      <c r="Z104">
        <f t="shared" si="2"/>
        <v>6.1351120000000003</v>
      </c>
      <c r="AB104">
        <v>6.1351120000000003</v>
      </c>
      <c r="AE104">
        <f t="shared" si="5"/>
        <v>12.333333333333334</v>
      </c>
      <c r="AF104">
        <v>12.333333333333334</v>
      </c>
      <c r="AG104">
        <v>10.835616438356199</v>
      </c>
      <c r="AK104">
        <v>11.7</v>
      </c>
      <c r="AN104">
        <v>24.703970000000002</v>
      </c>
      <c r="AO104">
        <v>0.2497056</v>
      </c>
      <c r="AQ104">
        <v>5.9636884352499999</v>
      </c>
      <c r="AT104">
        <v>8</v>
      </c>
      <c r="AU104">
        <v>2</v>
      </c>
      <c r="AV104">
        <v>0</v>
      </c>
      <c r="AW104">
        <v>1</v>
      </c>
      <c r="AX104">
        <v>1</v>
      </c>
      <c r="AZ104">
        <v>37.9</v>
      </c>
      <c r="BA104">
        <v>76.2</v>
      </c>
      <c r="BB104">
        <v>26.6</v>
      </c>
      <c r="BC104">
        <v>32.281367041836297</v>
      </c>
      <c r="BD104">
        <v>19.554170050069601</v>
      </c>
      <c r="BE104">
        <v>44.114293179999997</v>
      </c>
      <c r="BF104">
        <v>56.666940220000001</v>
      </c>
    </row>
    <row r="105" spans="1:58">
      <c r="A105" t="s">
        <v>1</v>
      </c>
      <c r="B105" t="s">
        <v>35</v>
      </c>
      <c r="C105">
        <v>1980</v>
      </c>
      <c r="D105">
        <f t="shared" si="4"/>
        <v>140</v>
      </c>
      <c r="E105">
        <v>4</v>
      </c>
      <c r="G105">
        <v>354255.55046900001</v>
      </c>
      <c r="H105">
        <v>184108.43181099999</v>
      </c>
      <c r="I105">
        <v>64480.448155999999</v>
      </c>
      <c r="J105">
        <v>66245.068740999995</v>
      </c>
      <c r="K105">
        <v>39120.128438</v>
      </c>
      <c r="L105">
        <v>24984.237765000002</v>
      </c>
      <c r="O105">
        <f>VLOOKUP(C105,[1]pop_15p_a!$A$8:$AL$68,3,FALSE)</f>
        <v>10557112.7344862</v>
      </c>
      <c r="Q105">
        <f t="shared" si="3"/>
        <v>14135.890672999998</v>
      </c>
      <c r="R105">
        <v>14692</v>
      </c>
      <c r="Y105">
        <v>8.282</v>
      </c>
      <c r="Z105">
        <f t="shared" si="2"/>
        <v>5.9875280000000002</v>
      </c>
      <c r="AB105">
        <v>5.9875280000000002</v>
      </c>
      <c r="AE105">
        <f t="shared" si="5"/>
        <v>12.833333333333334</v>
      </c>
      <c r="AF105">
        <v>12.833333333333334</v>
      </c>
      <c r="AG105">
        <v>11.5068493150685</v>
      </c>
      <c r="AK105">
        <v>12.6</v>
      </c>
      <c r="AN105">
        <v>25.261199999999999</v>
      </c>
      <c r="AO105">
        <v>0.25512950000000001</v>
      </c>
      <c r="AQ105">
        <v>5.9636884352499999</v>
      </c>
      <c r="AT105">
        <v>8</v>
      </c>
      <c r="AU105">
        <v>2</v>
      </c>
      <c r="AV105">
        <v>0</v>
      </c>
      <c r="AW105">
        <v>1</v>
      </c>
      <c r="AX105">
        <v>1</v>
      </c>
      <c r="AZ105">
        <v>38</v>
      </c>
      <c r="BA105">
        <v>76.5</v>
      </c>
      <c r="BB105">
        <v>26.6</v>
      </c>
      <c r="BC105">
        <v>32.8229498611312</v>
      </c>
      <c r="BD105">
        <v>19.847563109790801</v>
      </c>
      <c r="BE105">
        <v>45.180548180000002</v>
      </c>
      <c r="BF105">
        <v>56.896587740000001</v>
      </c>
    </row>
    <row r="106" spans="1:58">
      <c r="A106" t="s">
        <v>1</v>
      </c>
      <c r="B106" t="s">
        <v>35</v>
      </c>
      <c r="C106">
        <v>1981</v>
      </c>
      <c r="D106">
        <f t="shared" si="4"/>
        <v>141</v>
      </c>
      <c r="E106">
        <v>1</v>
      </c>
      <c r="G106">
        <v>355622.906762</v>
      </c>
      <c r="H106">
        <v>185035.38955600001</v>
      </c>
      <c r="I106">
        <v>63318.873679999997</v>
      </c>
      <c r="J106">
        <v>68367.715171000003</v>
      </c>
      <c r="K106">
        <v>37479.422832999997</v>
      </c>
      <c r="L106">
        <v>23769.795193999998</v>
      </c>
      <c r="O106">
        <f>VLOOKUP(C106,[1]pop_15p_a!$A$8:$AL$68,3,FALSE)</f>
        <v>10702814.863617601</v>
      </c>
      <c r="Q106">
        <f t="shared" si="3"/>
        <v>13709.627638999998</v>
      </c>
      <c r="R106">
        <f>S106</f>
        <v>14988.677</v>
      </c>
      <c r="S106">
        <v>14988.677</v>
      </c>
      <c r="Y106">
        <v>7.548</v>
      </c>
      <c r="Z106">
        <f t="shared" si="2"/>
        <v>5.7609310000000002</v>
      </c>
      <c r="AB106">
        <v>5.7609310000000002</v>
      </c>
      <c r="AE106">
        <f t="shared" si="5"/>
        <v>12</v>
      </c>
      <c r="AF106">
        <v>12</v>
      </c>
      <c r="AG106">
        <v>12.082191779863001</v>
      </c>
      <c r="AK106">
        <v>13.7</v>
      </c>
      <c r="AN106">
        <v>25.818439999999999</v>
      </c>
      <c r="AO106">
        <v>0.26007269999999999</v>
      </c>
      <c r="AQ106">
        <v>6.3299280189999996</v>
      </c>
      <c r="AT106">
        <v>8</v>
      </c>
      <c r="AU106">
        <v>2</v>
      </c>
      <c r="AV106">
        <v>0</v>
      </c>
      <c r="AW106">
        <v>1</v>
      </c>
      <c r="AX106">
        <v>1</v>
      </c>
      <c r="AZ106">
        <v>38</v>
      </c>
      <c r="BA106">
        <v>76.900000000000006</v>
      </c>
      <c r="BB106">
        <v>26.6</v>
      </c>
      <c r="BC106">
        <v>33.788837504925198</v>
      </c>
      <c r="BD106">
        <v>20.276979293498499</v>
      </c>
      <c r="BE106">
        <v>46.608642199999998</v>
      </c>
      <c r="BF106">
        <v>58.881464909999998</v>
      </c>
    </row>
    <row r="107" spans="1:58">
      <c r="A107" t="s">
        <v>1</v>
      </c>
      <c r="B107" t="s">
        <v>35</v>
      </c>
      <c r="C107">
        <v>1981</v>
      </c>
      <c r="D107">
        <f t="shared" si="4"/>
        <v>142</v>
      </c>
      <c r="E107">
        <v>2</v>
      </c>
      <c r="G107">
        <v>361141.34111899999</v>
      </c>
      <c r="H107">
        <v>188719.633822</v>
      </c>
      <c r="I107">
        <v>64342.674497</v>
      </c>
      <c r="J107">
        <v>68934.890192000006</v>
      </c>
      <c r="K107">
        <v>39451.122960000001</v>
      </c>
      <c r="L107">
        <v>26757.472931</v>
      </c>
      <c r="O107">
        <f>VLOOKUP(C107,[1]pop_15p_a!$A$8:$AL$68,3,FALSE)</f>
        <v>10702814.863617601</v>
      </c>
      <c r="Q107">
        <f t="shared" si="3"/>
        <v>12693.650029</v>
      </c>
      <c r="R107">
        <f t="shared" ref="R107:R170" si="6">S107</f>
        <v>15054.117</v>
      </c>
      <c r="S107">
        <v>15054.117</v>
      </c>
      <c r="Y107">
        <v>7.548</v>
      </c>
      <c r="Z107">
        <f t="shared" si="2"/>
        <v>5.5067839999999997</v>
      </c>
      <c r="AB107">
        <v>5.5067839999999997</v>
      </c>
      <c r="AE107">
        <f t="shared" si="5"/>
        <v>18.583333333333332</v>
      </c>
      <c r="AF107">
        <v>18.583333333333332</v>
      </c>
      <c r="AG107">
        <v>13.136986300410999</v>
      </c>
      <c r="AK107">
        <v>14</v>
      </c>
      <c r="AN107">
        <v>26.37567</v>
      </c>
      <c r="AO107">
        <v>0.2654688</v>
      </c>
      <c r="AQ107">
        <v>6.3299280189999996</v>
      </c>
      <c r="AT107">
        <v>8</v>
      </c>
      <c r="AU107">
        <v>2</v>
      </c>
      <c r="AV107">
        <v>0</v>
      </c>
      <c r="AW107">
        <v>1</v>
      </c>
      <c r="AX107">
        <v>1</v>
      </c>
      <c r="AZ107">
        <v>38.700000000000003</v>
      </c>
      <c r="BA107">
        <v>78.8</v>
      </c>
      <c r="BB107">
        <v>27.5</v>
      </c>
      <c r="BC107">
        <v>33.7816514716109</v>
      </c>
      <c r="BD107">
        <v>20.6402286432055</v>
      </c>
      <c r="BE107">
        <v>46.677243079999997</v>
      </c>
      <c r="BF107">
        <v>57.797633679999997</v>
      </c>
    </row>
    <row r="108" spans="1:58">
      <c r="A108" t="s">
        <v>1</v>
      </c>
      <c r="B108" t="s">
        <v>35</v>
      </c>
      <c r="C108">
        <v>1981</v>
      </c>
      <c r="D108">
        <f t="shared" si="4"/>
        <v>143</v>
      </c>
      <c r="E108">
        <v>3</v>
      </c>
      <c r="G108">
        <v>368397.15112300002</v>
      </c>
      <c r="H108">
        <v>193208.18493600001</v>
      </c>
      <c r="I108">
        <v>66086.223914000002</v>
      </c>
      <c r="J108">
        <v>71799.976026999997</v>
      </c>
      <c r="K108">
        <v>37995.888422999997</v>
      </c>
      <c r="L108">
        <v>26767.407020999999</v>
      </c>
      <c r="O108">
        <f>VLOOKUP(C108,[1]pop_15p_a!$A$8:$AL$68,3,FALSE)</f>
        <v>10702814.863617601</v>
      </c>
      <c r="Q108">
        <f t="shared" si="3"/>
        <v>11228.481401999998</v>
      </c>
      <c r="R108">
        <f t="shared" si="6"/>
        <v>15121.698</v>
      </c>
      <c r="S108">
        <v>15121.698</v>
      </c>
      <c r="Y108">
        <v>7.548</v>
      </c>
      <c r="Z108">
        <f t="shared" si="2"/>
        <v>5.831944</v>
      </c>
      <c r="AB108">
        <v>5.831944</v>
      </c>
      <c r="AE108">
        <f t="shared" si="5"/>
        <v>15.916666666666666</v>
      </c>
      <c r="AF108">
        <v>15.916666666666666</v>
      </c>
      <c r="AG108">
        <v>13.424657534246601</v>
      </c>
      <c r="AK108">
        <v>13.8</v>
      </c>
      <c r="AN108">
        <v>26.9329</v>
      </c>
      <c r="AO108">
        <v>0.27111070000000004</v>
      </c>
      <c r="AQ108">
        <v>6.3299280189999996</v>
      </c>
      <c r="AT108">
        <v>8</v>
      </c>
      <c r="AU108">
        <v>2</v>
      </c>
      <c r="AV108">
        <v>0</v>
      </c>
      <c r="AW108">
        <v>1</v>
      </c>
      <c r="AX108">
        <v>1</v>
      </c>
      <c r="AZ108">
        <v>38.6</v>
      </c>
      <c r="BA108">
        <v>78.900000000000006</v>
      </c>
      <c r="BB108">
        <v>27.5</v>
      </c>
      <c r="BC108">
        <v>33.029508975884198</v>
      </c>
      <c r="BD108">
        <v>21.0910986782417</v>
      </c>
      <c r="BE108">
        <v>45.62548958</v>
      </c>
      <c r="BF108">
        <v>56.590252900000003</v>
      </c>
    </row>
    <row r="109" spans="1:58">
      <c r="A109" t="s">
        <v>1</v>
      </c>
      <c r="B109" t="s">
        <v>35</v>
      </c>
      <c r="C109">
        <v>1981</v>
      </c>
      <c r="D109">
        <f t="shared" si="4"/>
        <v>144</v>
      </c>
      <c r="E109">
        <v>4</v>
      </c>
      <c r="G109">
        <v>366924.42508000002</v>
      </c>
      <c r="H109">
        <v>193727.09257899999</v>
      </c>
      <c r="I109">
        <v>63173.973796999999</v>
      </c>
      <c r="J109">
        <v>73494.198407000003</v>
      </c>
      <c r="K109">
        <v>36714.711350999998</v>
      </c>
      <c r="L109">
        <v>27584.485970000002</v>
      </c>
      <c r="O109">
        <f>VLOOKUP(C109,[1]pop_15p_a!$A$8:$AL$68,3,FALSE)</f>
        <v>10702814.863617601</v>
      </c>
      <c r="Q109">
        <f t="shared" si="3"/>
        <v>9130.2253809999966</v>
      </c>
      <c r="R109">
        <f t="shared" si="6"/>
        <v>15184.246999999999</v>
      </c>
      <c r="S109">
        <v>15184.246999999999</v>
      </c>
      <c r="Y109">
        <v>7.548</v>
      </c>
      <c r="Z109">
        <f t="shared" si="2"/>
        <v>5.9668060000000001</v>
      </c>
      <c r="AB109">
        <v>5.9668060000000001</v>
      </c>
      <c r="AE109">
        <f t="shared" si="5"/>
        <v>14.833333333333334</v>
      </c>
      <c r="AF109">
        <v>14.833333333333334</v>
      </c>
      <c r="AG109">
        <v>13.232876711369901</v>
      </c>
      <c r="AK109">
        <v>16.5</v>
      </c>
      <c r="AN109">
        <v>28.047370000000001</v>
      </c>
      <c r="AO109">
        <v>0.28333150000000001</v>
      </c>
      <c r="AQ109">
        <v>6.3299280189999996</v>
      </c>
      <c r="AT109">
        <v>8</v>
      </c>
      <c r="AU109">
        <v>2</v>
      </c>
      <c r="AV109">
        <v>0</v>
      </c>
      <c r="AW109">
        <v>1</v>
      </c>
      <c r="AX109">
        <v>1</v>
      </c>
      <c r="AZ109">
        <v>38.6</v>
      </c>
      <c r="BA109">
        <v>79.2</v>
      </c>
      <c r="BB109">
        <v>27.6</v>
      </c>
      <c r="BC109">
        <v>33.8519787244825</v>
      </c>
      <c r="BD109">
        <v>21.674473845401899</v>
      </c>
      <c r="BE109">
        <v>46.7162237</v>
      </c>
      <c r="BF109">
        <v>57.379567719999997</v>
      </c>
    </row>
    <row r="110" spans="1:58">
      <c r="A110" t="s">
        <v>1</v>
      </c>
      <c r="B110" t="s">
        <v>35</v>
      </c>
      <c r="C110">
        <v>1982</v>
      </c>
      <c r="D110">
        <f t="shared" si="4"/>
        <v>145</v>
      </c>
      <c r="E110">
        <v>1</v>
      </c>
      <c r="G110">
        <v>363949.56748299999</v>
      </c>
      <c r="H110">
        <v>195175.31663799999</v>
      </c>
      <c r="I110">
        <v>61418.547338999997</v>
      </c>
      <c r="J110">
        <v>72905.115338000003</v>
      </c>
      <c r="K110">
        <v>41123.215978</v>
      </c>
      <c r="L110">
        <v>29111.852394000001</v>
      </c>
      <c r="O110">
        <f>VLOOKUP(C110,[1]pop_15p_a!$A$8:$AL$68,3,FALSE)</f>
        <v>10927511.001940399</v>
      </c>
      <c r="Q110">
        <f t="shared" si="3"/>
        <v>12011.363583999999</v>
      </c>
      <c r="R110">
        <f t="shared" si="6"/>
        <v>15239.278</v>
      </c>
      <c r="S110">
        <v>15239.278</v>
      </c>
      <c r="Y110">
        <v>6.2130000000000001</v>
      </c>
      <c r="Z110">
        <f t="shared" si="2"/>
        <v>6.2057989999999998</v>
      </c>
      <c r="AB110">
        <v>6.2057989999999998</v>
      </c>
      <c r="AE110">
        <f t="shared" si="5"/>
        <v>16.126666666666669</v>
      </c>
      <c r="AF110">
        <v>16.126666666666669</v>
      </c>
      <c r="AG110">
        <v>17.7397260273973</v>
      </c>
      <c r="AK110">
        <v>17.367000000000001</v>
      </c>
      <c r="AN110">
        <v>28.604600000000001</v>
      </c>
      <c r="AO110">
        <v>0.2899447</v>
      </c>
      <c r="AQ110">
        <v>6.7312022797499997</v>
      </c>
      <c r="AT110">
        <v>8</v>
      </c>
      <c r="AU110">
        <v>2</v>
      </c>
      <c r="AV110">
        <v>0</v>
      </c>
      <c r="AW110">
        <v>1</v>
      </c>
      <c r="AX110">
        <v>1</v>
      </c>
      <c r="AZ110">
        <v>38.6</v>
      </c>
      <c r="BA110">
        <v>80.400000000000006</v>
      </c>
      <c r="BB110">
        <v>27.8</v>
      </c>
      <c r="BC110">
        <v>32.419538296928401</v>
      </c>
      <c r="BD110">
        <v>22.288984397348301</v>
      </c>
      <c r="BE110">
        <v>44.480212850000001</v>
      </c>
      <c r="BF110">
        <v>55.369275760000001</v>
      </c>
    </row>
    <row r="111" spans="1:58">
      <c r="A111" t="s">
        <v>1</v>
      </c>
      <c r="B111" t="s">
        <v>35</v>
      </c>
      <c r="C111">
        <v>1982</v>
      </c>
      <c r="D111">
        <f t="shared" si="4"/>
        <v>146</v>
      </c>
      <c r="E111">
        <v>2</v>
      </c>
      <c r="G111">
        <v>367245.43524999998</v>
      </c>
      <c r="H111">
        <v>199435.07665500001</v>
      </c>
      <c r="I111">
        <v>66029.214124000006</v>
      </c>
      <c r="J111">
        <v>70687.534033000004</v>
      </c>
      <c r="K111">
        <v>42450.047466999997</v>
      </c>
      <c r="L111">
        <v>29216.160345</v>
      </c>
      <c r="O111">
        <f>VLOOKUP(C111,[1]pop_15p_a!$A$8:$AL$68,3,FALSE)</f>
        <v>10927511.001940399</v>
      </c>
      <c r="Q111">
        <f t="shared" si="3"/>
        <v>13233.887121999996</v>
      </c>
      <c r="R111">
        <f t="shared" si="6"/>
        <v>15288.891</v>
      </c>
      <c r="S111">
        <v>15288.891</v>
      </c>
      <c r="Y111">
        <v>6.2130000000000001</v>
      </c>
      <c r="Z111">
        <f t="shared" si="2"/>
        <v>6.5655859999999997</v>
      </c>
      <c r="AB111">
        <v>6.5655859999999997</v>
      </c>
      <c r="AE111">
        <f t="shared" si="5"/>
        <v>22.043333333333333</v>
      </c>
      <c r="AF111">
        <v>22.043333333333333</v>
      </c>
      <c r="AG111">
        <v>16.109589040136999</v>
      </c>
      <c r="AK111">
        <v>15.5</v>
      </c>
      <c r="AN111">
        <v>29.2547</v>
      </c>
      <c r="AO111">
        <v>0.29692630000000003</v>
      </c>
      <c r="AQ111">
        <v>6.7312022797499997</v>
      </c>
      <c r="AT111">
        <v>8</v>
      </c>
      <c r="AU111">
        <v>2</v>
      </c>
      <c r="AV111">
        <v>0</v>
      </c>
      <c r="AW111">
        <v>1</v>
      </c>
      <c r="AX111">
        <v>1</v>
      </c>
      <c r="AZ111">
        <v>38.799999999999997</v>
      </c>
      <c r="BA111">
        <v>81.5</v>
      </c>
      <c r="BB111">
        <v>28.1</v>
      </c>
      <c r="BC111">
        <v>32.2386004427144</v>
      </c>
      <c r="BD111">
        <v>23.0128851306497</v>
      </c>
      <c r="BE111">
        <v>43.927750840000002</v>
      </c>
      <c r="BF111">
        <v>54.156463350000003</v>
      </c>
    </row>
    <row r="112" spans="1:58">
      <c r="A112" t="s">
        <v>1</v>
      </c>
      <c r="B112" t="s">
        <v>35</v>
      </c>
      <c r="C112">
        <v>1982</v>
      </c>
      <c r="D112">
        <f t="shared" si="4"/>
        <v>147</v>
      </c>
      <c r="E112">
        <v>3</v>
      </c>
      <c r="G112">
        <v>364787.62456600001</v>
      </c>
      <c r="H112">
        <v>199001.081171</v>
      </c>
      <c r="I112">
        <v>63017.196874000001</v>
      </c>
      <c r="J112">
        <v>68693.901664000005</v>
      </c>
      <c r="K112">
        <v>41086.121764000003</v>
      </c>
      <c r="L112">
        <v>27209.474051000001</v>
      </c>
      <c r="O112">
        <f>VLOOKUP(C112,[1]pop_15p_a!$A$8:$AL$68,3,FALSE)</f>
        <v>10927511.001940399</v>
      </c>
      <c r="Q112">
        <f t="shared" si="3"/>
        <v>13876.647713000002</v>
      </c>
      <c r="R112">
        <f t="shared" si="6"/>
        <v>15346.242</v>
      </c>
      <c r="S112">
        <v>15346.242</v>
      </c>
      <c r="Y112">
        <v>6.2130000000000001</v>
      </c>
      <c r="Z112">
        <f t="shared" si="2"/>
        <v>7.1116070000000002</v>
      </c>
      <c r="AB112">
        <v>7.1116070000000002</v>
      </c>
      <c r="AE112">
        <f t="shared" si="5"/>
        <v>18.25</v>
      </c>
      <c r="AF112">
        <v>18.25</v>
      </c>
      <c r="AG112">
        <v>13.424657534246601</v>
      </c>
      <c r="AK112">
        <v>13.667</v>
      </c>
      <c r="AN112">
        <v>30.276289999999999</v>
      </c>
      <c r="AO112">
        <v>0.30617480000000002</v>
      </c>
      <c r="AQ112">
        <v>6.7312022797499997</v>
      </c>
      <c r="AT112">
        <v>8</v>
      </c>
      <c r="AU112">
        <v>2</v>
      </c>
      <c r="AV112">
        <v>0</v>
      </c>
      <c r="AW112">
        <v>1</v>
      </c>
      <c r="AX112">
        <v>1</v>
      </c>
      <c r="AZ112">
        <v>38.799999999999997</v>
      </c>
      <c r="BA112">
        <v>82.5</v>
      </c>
      <c r="BB112">
        <v>28.2</v>
      </c>
      <c r="BC112">
        <v>31.204359731826099</v>
      </c>
      <c r="BD112">
        <v>23.8143657646599</v>
      </c>
      <c r="BE112">
        <v>42.448565639999998</v>
      </c>
      <c r="BF112">
        <v>53.879212610000003</v>
      </c>
    </row>
    <row r="113" spans="1:58">
      <c r="A113" t="s">
        <v>1</v>
      </c>
      <c r="B113" t="s">
        <v>35</v>
      </c>
      <c r="C113">
        <v>1982</v>
      </c>
      <c r="D113">
        <f t="shared" si="4"/>
        <v>148</v>
      </c>
      <c r="E113">
        <v>4</v>
      </c>
      <c r="G113">
        <v>359014.34244099999</v>
      </c>
      <c r="H113">
        <v>200888.018056</v>
      </c>
      <c r="I113">
        <v>65554.132538999998</v>
      </c>
      <c r="J113">
        <v>66666.190109000003</v>
      </c>
      <c r="K113">
        <v>41049.027549999999</v>
      </c>
      <c r="L113">
        <v>26283.120105999998</v>
      </c>
      <c r="O113">
        <f>VLOOKUP(C113,[1]pop_15p_a!$A$8:$AL$68,3,FALSE)</f>
        <v>10927511.001940399</v>
      </c>
      <c r="Q113">
        <f t="shared" si="3"/>
        <v>14765.907444</v>
      </c>
      <c r="R113">
        <f t="shared" si="6"/>
        <v>15393.472</v>
      </c>
      <c r="S113">
        <v>15393.472</v>
      </c>
      <c r="Y113">
        <v>6.2130000000000001</v>
      </c>
      <c r="Z113">
        <f t="shared" ref="Z113:Z176" si="7">AB113</f>
        <v>8.7944379999999995</v>
      </c>
      <c r="AB113">
        <v>8.7944379999999995</v>
      </c>
      <c r="AE113">
        <f t="shared" si="5"/>
        <v>13.416666666666666</v>
      </c>
      <c r="AF113">
        <v>13.416666666666666</v>
      </c>
      <c r="AG113">
        <v>11.219178081232901</v>
      </c>
      <c r="AK113">
        <v>14.132999999999999</v>
      </c>
      <c r="AN113">
        <v>31.205020000000001</v>
      </c>
      <c r="AO113">
        <v>0.31594040000000001</v>
      </c>
      <c r="AQ113">
        <v>6.7312022797499997</v>
      </c>
      <c r="AT113">
        <v>8</v>
      </c>
      <c r="AU113">
        <v>2</v>
      </c>
      <c r="AV113">
        <v>0</v>
      </c>
      <c r="AW113">
        <v>1</v>
      </c>
      <c r="AX113">
        <v>1</v>
      </c>
      <c r="AZ113">
        <v>38.6</v>
      </c>
      <c r="BA113">
        <v>83.1</v>
      </c>
      <c r="BB113">
        <v>28</v>
      </c>
      <c r="BC113">
        <v>30.3820500276098</v>
      </c>
      <c r="BD113">
        <v>24.4115763983188</v>
      </c>
      <c r="BE113">
        <v>41.336178390000001</v>
      </c>
      <c r="BF113">
        <v>52.47725071</v>
      </c>
    </row>
    <row r="114" spans="1:58">
      <c r="A114" t="s">
        <v>1</v>
      </c>
      <c r="B114" t="s">
        <v>35</v>
      </c>
      <c r="C114">
        <v>1983</v>
      </c>
      <c r="D114">
        <f t="shared" si="4"/>
        <v>149</v>
      </c>
      <c r="E114">
        <v>1</v>
      </c>
      <c r="G114">
        <v>355409.71680200001</v>
      </c>
      <c r="H114">
        <v>200928.11546500001</v>
      </c>
      <c r="I114">
        <v>67406.950721000001</v>
      </c>
      <c r="J114">
        <v>63029.454138000001</v>
      </c>
      <c r="K114">
        <v>37964.501012000001</v>
      </c>
      <c r="L114">
        <v>24974.303674999999</v>
      </c>
      <c r="O114">
        <f>VLOOKUP(C114,[1]pop_15p_a!$A$8:$AL$68,3,FALSE)</f>
        <v>11101722.9983723</v>
      </c>
      <c r="Q114">
        <f t="shared" si="3"/>
        <v>12990.197337000001</v>
      </c>
      <c r="R114">
        <f t="shared" si="6"/>
        <v>15439.004999999999</v>
      </c>
      <c r="S114">
        <v>15439.004999999999</v>
      </c>
      <c r="Y114">
        <v>7.7969999999999997</v>
      </c>
      <c r="Z114">
        <f t="shared" si="7"/>
        <v>9.6379640000000002</v>
      </c>
      <c r="AB114">
        <v>9.6379640000000002</v>
      </c>
      <c r="AE114">
        <f t="shared" si="5"/>
        <v>14.126666666666667</v>
      </c>
      <c r="AF114">
        <v>14.126666666666667</v>
      </c>
      <c r="AG114">
        <v>14.479452053835599</v>
      </c>
      <c r="AK114">
        <v>12.532999999999999</v>
      </c>
      <c r="AN114">
        <v>31.855119999999999</v>
      </c>
      <c r="AO114">
        <v>0.32244780000000001</v>
      </c>
      <c r="AQ114">
        <v>7.13789925825</v>
      </c>
      <c r="AT114">
        <v>12</v>
      </c>
      <c r="AU114">
        <v>3</v>
      </c>
      <c r="AV114">
        <v>0</v>
      </c>
      <c r="AW114">
        <v>1</v>
      </c>
      <c r="AY114">
        <v>1</v>
      </c>
      <c r="AZ114">
        <v>39.299999999999997</v>
      </c>
      <c r="BA114">
        <v>85.1</v>
      </c>
      <c r="BB114">
        <v>29.2</v>
      </c>
      <c r="BC114">
        <v>30.211474059667001</v>
      </c>
      <c r="BD114">
        <v>24.845270431855202</v>
      </c>
      <c r="BE114">
        <v>41.238014659999997</v>
      </c>
      <c r="BF114">
        <v>52.200568400000002</v>
      </c>
    </row>
    <row r="115" spans="1:58">
      <c r="A115" t="s">
        <v>1</v>
      </c>
      <c r="B115" t="s">
        <v>35</v>
      </c>
      <c r="C115">
        <v>1983</v>
      </c>
      <c r="D115">
        <f t="shared" si="4"/>
        <v>150</v>
      </c>
      <c r="E115">
        <v>2</v>
      </c>
      <c r="G115">
        <v>354735.840493</v>
      </c>
      <c r="H115">
        <v>199567.16223700001</v>
      </c>
      <c r="I115">
        <v>67257.300021999996</v>
      </c>
      <c r="J115">
        <v>63136.560150999998</v>
      </c>
      <c r="K115">
        <v>39011.699198000002</v>
      </c>
      <c r="L115">
        <v>24703.599707000001</v>
      </c>
      <c r="O115">
        <f>VLOOKUP(C115,[1]pop_15p_a!$A$8:$AL$68,3,FALSE)</f>
        <v>11101722.9983723</v>
      </c>
      <c r="Q115">
        <f t="shared" si="3"/>
        <v>14308.099491000001</v>
      </c>
      <c r="R115">
        <f t="shared" si="6"/>
        <v>15483.495999999999</v>
      </c>
      <c r="S115">
        <v>15483.495999999999</v>
      </c>
      <c r="Y115">
        <v>7.7969999999999997</v>
      </c>
      <c r="Z115">
        <f t="shared" si="7"/>
        <v>10.227499999999999</v>
      </c>
      <c r="AB115">
        <v>10.227499999999999</v>
      </c>
      <c r="AE115">
        <f t="shared" si="5"/>
        <v>14.333333333333334</v>
      </c>
      <c r="AF115">
        <v>14.333333333333334</v>
      </c>
      <c r="AG115">
        <v>12.6575342456164</v>
      </c>
      <c r="AK115">
        <v>11.667</v>
      </c>
      <c r="AN115">
        <v>32.505220000000001</v>
      </c>
      <c r="AO115">
        <v>0.32872439999999997</v>
      </c>
      <c r="AQ115">
        <v>7.13789925825</v>
      </c>
      <c r="AT115">
        <v>12</v>
      </c>
      <c r="AU115">
        <v>3</v>
      </c>
      <c r="AV115">
        <v>0</v>
      </c>
      <c r="AW115">
        <v>1</v>
      </c>
      <c r="AY115">
        <v>1</v>
      </c>
      <c r="AZ115">
        <v>39.9</v>
      </c>
      <c r="BA115">
        <v>86.9</v>
      </c>
      <c r="BB115">
        <v>30.2</v>
      </c>
      <c r="BC115">
        <v>30.443522888840501</v>
      </c>
      <c r="BD115">
        <v>25.2928534937728</v>
      </c>
      <c r="BE115">
        <v>41.597634159999998</v>
      </c>
      <c r="BF115">
        <v>54.632988310000002</v>
      </c>
    </row>
    <row r="116" spans="1:58">
      <c r="A116" t="s">
        <v>1</v>
      </c>
      <c r="B116" t="s">
        <v>35</v>
      </c>
      <c r="C116">
        <v>1983</v>
      </c>
      <c r="D116">
        <f t="shared" si="4"/>
        <v>151</v>
      </c>
      <c r="E116">
        <v>3</v>
      </c>
      <c r="G116">
        <v>364645.49792599998</v>
      </c>
      <c r="H116">
        <v>201036.61433499999</v>
      </c>
      <c r="I116">
        <v>67392.698273999995</v>
      </c>
      <c r="J116">
        <v>65853.158104999995</v>
      </c>
      <c r="K116">
        <v>39285.625698999997</v>
      </c>
      <c r="L116">
        <v>24827.775839000002</v>
      </c>
      <c r="O116">
        <f>VLOOKUP(C116,[1]pop_15p_a!$A$8:$AL$68,3,FALSE)</f>
        <v>11101722.9983723</v>
      </c>
      <c r="Q116">
        <f t="shared" si="3"/>
        <v>14457.849859999995</v>
      </c>
      <c r="R116">
        <f t="shared" si="6"/>
        <v>15531.540999999999</v>
      </c>
      <c r="S116">
        <v>15531.540999999999</v>
      </c>
      <c r="Y116">
        <v>7.7969999999999997</v>
      </c>
      <c r="Z116">
        <f t="shared" si="7"/>
        <v>10.350899999999999</v>
      </c>
      <c r="AB116">
        <v>10.350899999999999</v>
      </c>
      <c r="AE116">
        <f t="shared" si="5"/>
        <v>11.75</v>
      </c>
      <c r="AF116">
        <v>11.75</v>
      </c>
      <c r="AG116">
        <v>10.547945205479399</v>
      </c>
      <c r="AK116">
        <v>10.233000000000001</v>
      </c>
      <c r="AN116">
        <v>33.062460000000002</v>
      </c>
      <c r="AO116">
        <v>0.33382280000000003</v>
      </c>
      <c r="AQ116">
        <v>7.13789925825</v>
      </c>
      <c r="AT116">
        <v>12</v>
      </c>
      <c r="AU116">
        <v>3</v>
      </c>
      <c r="AV116">
        <v>0</v>
      </c>
      <c r="AW116">
        <v>1</v>
      </c>
      <c r="AY116">
        <v>1</v>
      </c>
      <c r="AZ116">
        <v>39.200000000000003</v>
      </c>
      <c r="BA116">
        <v>86.1</v>
      </c>
      <c r="BB116">
        <v>29.9</v>
      </c>
      <c r="BC116">
        <v>30.366652498705701</v>
      </c>
      <c r="BD116">
        <v>25.629328627145298</v>
      </c>
      <c r="BE116">
        <v>41.460230529999997</v>
      </c>
      <c r="BF116">
        <v>51.075633840000002</v>
      </c>
    </row>
    <row r="117" spans="1:58">
      <c r="A117" t="s">
        <v>1</v>
      </c>
      <c r="B117" t="s">
        <v>35</v>
      </c>
      <c r="C117">
        <v>1983</v>
      </c>
      <c r="D117">
        <f t="shared" si="4"/>
        <v>152</v>
      </c>
      <c r="E117">
        <v>4</v>
      </c>
      <c r="G117">
        <v>370717.73608599999</v>
      </c>
      <c r="H117">
        <v>201255.97074799999</v>
      </c>
      <c r="I117">
        <v>68568.525196999995</v>
      </c>
      <c r="J117">
        <v>67666.657634999996</v>
      </c>
      <c r="K117">
        <v>42995.047068</v>
      </c>
      <c r="L117">
        <v>26153.976929</v>
      </c>
      <c r="O117">
        <f>VLOOKUP(C117,[1]pop_15p_a!$A$8:$AL$68,3,FALSE)</f>
        <v>11101722.9983723</v>
      </c>
      <c r="Q117">
        <f t="shared" si="3"/>
        <v>16841.070138999999</v>
      </c>
      <c r="R117">
        <f t="shared" si="6"/>
        <v>15579.391</v>
      </c>
      <c r="S117">
        <v>15579.391</v>
      </c>
      <c r="Y117">
        <v>7.7969999999999997</v>
      </c>
      <c r="Z117">
        <f t="shared" si="7"/>
        <v>9.7087990000000008</v>
      </c>
      <c r="AB117">
        <v>9.7087990000000008</v>
      </c>
      <c r="AE117">
        <f t="shared" si="5"/>
        <v>10</v>
      </c>
      <c r="AF117">
        <v>10</v>
      </c>
      <c r="AG117">
        <v>9.1095890410958908</v>
      </c>
      <c r="AK117">
        <v>11.7</v>
      </c>
      <c r="AN117">
        <v>33.898299999999999</v>
      </c>
      <c r="AO117">
        <v>0.34250449999999999</v>
      </c>
      <c r="AQ117">
        <v>7.13789925825</v>
      </c>
      <c r="AT117">
        <v>12</v>
      </c>
      <c r="AU117">
        <v>3</v>
      </c>
      <c r="AV117">
        <v>0</v>
      </c>
      <c r="AW117">
        <v>1</v>
      </c>
      <c r="AY117">
        <v>1</v>
      </c>
      <c r="AZ117">
        <v>39.200000000000003</v>
      </c>
      <c r="BA117">
        <v>86.5</v>
      </c>
      <c r="BB117">
        <v>30.4</v>
      </c>
      <c r="BC117">
        <v>31.072741551829001</v>
      </c>
      <c r="BD117">
        <v>26.055710175122101</v>
      </c>
      <c r="BE117">
        <v>42.710694570000001</v>
      </c>
      <c r="BF117">
        <v>53.374679049999997</v>
      </c>
    </row>
    <row r="118" spans="1:58">
      <c r="A118" t="s">
        <v>1</v>
      </c>
      <c r="B118" t="s">
        <v>35</v>
      </c>
      <c r="C118">
        <v>1984</v>
      </c>
      <c r="D118">
        <f t="shared" si="4"/>
        <v>153</v>
      </c>
      <c r="E118">
        <v>1</v>
      </c>
      <c r="G118">
        <v>380009.87777399999</v>
      </c>
      <c r="H118">
        <v>203808.052884</v>
      </c>
      <c r="I118">
        <v>69616.080092999997</v>
      </c>
      <c r="J118">
        <v>68771.796946000002</v>
      </c>
      <c r="K118">
        <v>43306.067782999999</v>
      </c>
      <c r="L118">
        <v>28582.862072</v>
      </c>
      <c r="O118">
        <f>VLOOKUP(C118,[1]pop_15p_a!$A$8:$AL$68,3,FALSE)</f>
        <v>11264299.807040799</v>
      </c>
      <c r="Q118">
        <f t="shared" si="3"/>
        <v>14723.205710999999</v>
      </c>
      <c r="R118">
        <f t="shared" si="6"/>
        <v>15628.548000000001</v>
      </c>
      <c r="S118">
        <v>15628.548000000001</v>
      </c>
      <c r="Y118">
        <v>10.182</v>
      </c>
      <c r="Z118">
        <f t="shared" si="7"/>
        <v>9.3651820000000008</v>
      </c>
      <c r="AB118">
        <v>9.3651820000000008</v>
      </c>
      <c r="AE118">
        <f t="shared" si="5"/>
        <v>12.293333333333335</v>
      </c>
      <c r="AF118">
        <v>12.293333333333335</v>
      </c>
      <c r="AG118">
        <v>12.7534246565753</v>
      </c>
      <c r="AK118">
        <v>12.766999999999999</v>
      </c>
      <c r="AN118">
        <v>33.712560000000003</v>
      </c>
      <c r="AO118">
        <v>0.33979210000000004</v>
      </c>
      <c r="AQ118">
        <v>7.3725856954999998</v>
      </c>
      <c r="AT118">
        <v>13</v>
      </c>
      <c r="AU118">
        <v>4</v>
      </c>
      <c r="AV118">
        <v>0</v>
      </c>
      <c r="AW118">
        <v>1</v>
      </c>
      <c r="AY118">
        <v>1</v>
      </c>
      <c r="AZ118">
        <v>38.9</v>
      </c>
      <c r="BA118">
        <v>85.8</v>
      </c>
      <c r="BB118">
        <v>30.5</v>
      </c>
      <c r="BC118">
        <v>31.307219912981399</v>
      </c>
      <c r="BD118">
        <v>26.574898901725302</v>
      </c>
      <c r="BE118">
        <v>42.786298690000002</v>
      </c>
      <c r="BF118">
        <v>53.133685210000003</v>
      </c>
    </row>
    <row r="119" spans="1:58">
      <c r="A119" t="s">
        <v>1</v>
      </c>
      <c r="B119" t="s">
        <v>35</v>
      </c>
      <c r="C119">
        <v>1984</v>
      </c>
      <c r="D119">
        <f t="shared" si="4"/>
        <v>154</v>
      </c>
      <c r="E119">
        <v>2</v>
      </c>
      <c r="G119">
        <v>384273.676966</v>
      </c>
      <c r="H119">
        <v>202673.532083</v>
      </c>
      <c r="I119">
        <v>69927.258530999999</v>
      </c>
      <c r="J119">
        <v>72520.507383999997</v>
      </c>
      <c r="K119">
        <v>45665.830454000003</v>
      </c>
      <c r="L119">
        <v>29782.403506999999</v>
      </c>
      <c r="O119">
        <f>VLOOKUP(C119,[1]pop_15p_a!$A$8:$AL$68,3,FALSE)</f>
        <v>11264299.807040799</v>
      </c>
      <c r="Q119">
        <f t="shared" si="3"/>
        <v>15883.426947000004</v>
      </c>
      <c r="R119">
        <f t="shared" si="6"/>
        <v>15677.281999999999</v>
      </c>
      <c r="S119">
        <v>15677.281999999999</v>
      </c>
      <c r="Y119">
        <v>10.182</v>
      </c>
      <c r="Z119">
        <f t="shared" si="7"/>
        <v>9.1356739999999999</v>
      </c>
      <c r="AB119">
        <v>9.1356739999999999</v>
      </c>
      <c r="AE119">
        <f t="shared" si="5"/>
        <v>14.126666666666667</v>
      </c>
      <c r="AF119">
        <v>14.126666666666667</v>
      </c>
      <c r="AG119">
        <v>11.794520547945201</v>
      </c>
      <c r="AK119">
        <v>11.6</v>
      </c>
      <c r="AN119">
        <v>33.805430000000001</v>
      </c>
      <c r="AO119">
        <v>0.3411284</v>
      </c>
      <c r="AQ119">
        <v>7.3725856954999998</v>
      </c>
      <c r="AT119">
        <v>13</v>
      </c>
      <c r="AU119">
        <v>4</v>
      </c>
      <c r="AV119">
        <v>0</v>
      </c>
      <c r="AW119">
        <v>1</v>
      </c>
      <c r="AY119">
        <v>1</v>
      </c>
      <c r="AZ119">
        <v>38.9</v>
      </c>
      <c r="BA119">
        <v>85.6</v>
      </c>
      <c r="BB119">
        <v>31</v>
      </c>
      <c r="BC119">
        <v>31.513331520687998</v>
      </c>
      <c r="BD119">
        <v>27.117986421050102</v>
      </c>
      <c r="BE119">
        <v>42.725987009999997</v>
      </c>
      <c r="BF119">
        <v>52.853543119999998</v>
      </c>
    </row>
    <row r="120" spans="1:58">
      <c r="A120" t="s">
        <v>1</v>
      </c>
      <c r="B120" t="s">
        <v>35</v>
      </c>
      <c r="C120">
        <v>1984</v>
      </c>
      <c r="D120">
        <f t="shared" si="4"/>
        <v>155</v>
      </c>
      <c r="E120">
        <v>3</v>
      </c>
      <c r="G120">
        <v>387542.58967999998</v>
      </c>
      <c r="H120">
        <v>200696.965696</v>
      </c>
      <c r="I120">
        <v>73642.396527999997</v>
      </c>
      <c r="J120">
        <v>71283.919785000006</v>
      </c>
      <c r="K120">
        <v>48251.011808000003</v>
      </c>
      <c r="L120">
        <v>32412.453984</v>
      </c>
      <c r="O120">
        <f>VLOOKUP(C120,[1]pop_15p_a!$A$8:$AL$68,3,FALSE)</f>
        <v>11264299.807040799</v>
      </c>
      <c r="Q120">
        <f t="shared" si="3"/>
        <v>15838.557824000003</v>
      </c>
      <c r="R120">
        <f t="shared" si="6"/>
        <v>15736.665000000001</v>
      </c>
      <c r="S120">
        <v>15736.665000000001</v>
      </c>
      <c r="Y120">
        <v>10.182</v>
      </c>
      <c r="Z120">
        <f t="shared" si="7"/>
        <v>8.8203650000000007</v>
      </c>
      <c r="AB120">
        <v>8.8203650000000007</v>
      </c>
      <c r="AE120">
        <f t="shared" si="5"/>
        <v>12.13</v>
      </c>
      <c r="AF120">
        <v>12.13</v>
      </c>
      <c r="AG120">
        <v>10.739726026438399</v>
      </c>
      <c r="AK120">
        <v>12.067</v>
      </c>
      <c r="AN120">
        <v>34.26979</v>
      </c>
      <c r="AO120">
        <v>0.34526279999999998</v>
      </c>
      <c r="AQ120">
        <v>7.3725856954999998</v>
      </c>
      <c r="AT120">
        <v>13</v>
      </c>
      <c r="AU120">
        <v>4</v>
      </c>
      <c r="AV120">
        <v>0</v>
      </c>
      <c r="AW120">
        <v>1</v>
      </c>
      <c r="AY120">
        <v>1</v>
      </c>
      <c r="AZ120">
        <v>39.200000000000003</v>
      </c>
      <c r="BA120">
        <v>86.1</v>
      </c>
      <c r="BB120">
        <v>31.7</v>
      </c>
      <c r="BC120">
        <v>32.852058377001498</v>
      </c>
      <c r="BD120">
        <v>27.5393987979872</v>
      </c>
      <c r="BE120">
        <v>44.478470199999997</v>
      </c>
      <c r="BF120">
        <v>55.807391610000003</v>
      </c>
    </row>
    <row r="121" spans="1:58">
      <c r="A121" t="s">
        <v>1</v>
      </c>
      <c r="B121" t="s">
        <v>35</v>
      </c>
      <c r="C121">
        <v>1984</v>
      </c>
      <c r="D121">
        <f t="shared" si="4"/>
        <v>156</v>
      </c>
      <c r="E121">
        <v>4</v>
      </c>
      <c r="G121">
        <v>390230.74353799998</v>
      </c>
      <c r="H121">
        <v>201572.032676</v>
      </c>
      <c r="I121">
        <v>71202.852587000001</v>
      </c>
      <c r="J121">
        <v>73177.748823999995</v>
      </c>
      <c r="K121">
        <v>47457.766316000001</v>
      </c>
      <c r="L121">
        <v>32064.760814000001</v>
      </c>
      <c r="O121">
        <f>VLOOKUP(C121,[1]pop_15p_a!$A$8:$AL$68,3,FALSE)</f>
        <v>11264299.807040799</v>
      </c>
      <c r="Q121">
        <f t="shared" si="3"/>
        <v>15393.005502</v>
      </c>
      <c r="R121">
        <f t="shared" si="6"/>
        <v>15788.312</v>
      </c>
      <c r="S121">
        <v>15788.312</v>
      </c>
      <c r="Y121">
        <v>10.182</v>
      </c>
      <c r="Z121">
        <f t="shared" si="7"/>
        <v>8.6331810000000004</v>
      </c>
      <c r="AB121">
        <v>8.6331810000000004</v>
      </c>
      <c r="AE121">
        <f t="shared" si="5"/>
        <v>11.71</v>
      </c>
      <c r="AF121">
        <v>11.71</v>
      </c>
      <c r="AG121">
        <v>12.1780821908219</v>
      </c>
      <c r="AK121">
        <v>13.9</v>
      </c>
      <c r="AN121">
        <v>34.73415</v>
      </c>
      <c r="AO121">
        <v>0.3502111</v>
      </c>
      <c r="AQ121">
        <v>7.3725856954999998</v>
      </c>
      <c r="AT121">
        <v>13</v>
      </c>
      <c r="AU121">
        <v>4</v>
      </c>
      <c r="AV121">
        <v>0</v>
      </c>
      <c r="AW121">
        <v>1</v>
      </c>
      <c r="AY121">
        <v>1</v>
      </c>
      <c r="AZ121">
        <v>39.9</v>
      </c>
      <c r="BA121">
        <v>87.5</v>
      </c>
      <c r="BB121">
        <v>32.700000000000003</v>
      </c>
      <c r="BC121">
        <v>32.319471954222898</v>
      </c>
      <c r="BD121">
        <v>28.065809541499199</v>
      </c>
      <c r="BE121">
        <v>43.51484542</v>
      </c>
      <c r="BF121">
        <v>54.393560909999998</v>
      </c>
    </row>
    <row r="122" spans="1:58">
      <c r="A122" t="s">
        <v>1</v>
      </c>
      <c r="B122" t="s">
        <v>35</v>
      </c>
      <c r="C122">
        <v>1985</v>
      </c>
      <c r="D122">
        <f t="shared" si="4"/>
        <v>157</v>
      </c>
      <c r="E122">
        <v>1</v>
      </c>
      <c r="G122">
        <v>395923.16050599999</v>
      </c>
      <c r="H122">
        <v>205730.36983499999</v>
      </c>
      <c r="I122">
        <v>74578.307251000006</v>
      </c>
      <c r="J122">
        <v>78177.652226999999</v>
      </c>
      <c r="K122">
        <v>49660.591929000002</v>
      </c>
      <c r="L122">
        <v>31600.342079999999</v>
      </c>
      <c r="O122">
        <f>VLOOKUP(C122,[1]pop_15p_a!$A$8:$AL$68,3,FALSE)</f>
        <v>11456640.935786</v>
      </c>
      <c r="Q122">
        <f t="shared" si="3"/>
        <v>18060.249849000003</v>
      </c>
      <c r="R122">
        <f t="shared" si="6"/>
        <v>15839.701999999999</v>
      </c>
      <c r="S122">
        <v>15839.701999999999</v>
      </c>
      <c r="Y122">
        <v>11.612</v>
      </c>
      <c r="Z122">
        <f t="shared" si="7"/>
        <v>8.5355179999999997</v>
      </c>
      <c r="AB122">
        <v>8.5355179999999997</v>
      </c>
      <c r="AE122">
        <f t="shared" si="5"/>
        <v>13.170000000000002</v>
      </c>
      <c r="AF122">
        <v>13.170000000000002</v>
      </c>
      <c r="AG122">
        <v>14.3835616438356</v>
      </c>
      <c r="AK122">
        <v>15.632999999999999</v>
      </c>
      <c r="AN122">
        <v>35.198509999999999</v>
      </c>
      <c r="AO122">
        <v>0.35494379999999998</v>
      </c>
      <c r="AP122">
        <v>-0.68214637592231397</v>
      </c>
      <c r="AQ122">
        <v>7.6603147892500001</v>
      </c>
      <c r="AR122">
        <v>7.5787631575000001</v>
      </c>
      <c r="AT122">
        <v>13</v>
      </c>
      <c r="AU122">
        <v>4</v>
      </c>
      <c r="AV122">
        <v>0</v>
      </c>
      <c r="AW122">
        <v>1</v>
      </c>
      <c r="AY122">
        <v>1</v>
      </c>
      <c r="AZ122">
        <v>40.200000000000003</v>
      </c>
      <c r="BA122">
        <v>88.6</v>
      </c>
      <c r="BB122">
        <v>33.4</v>
      </c>
      <c r="BC122">
        <v>33.228211597030899</v>
      </c>
      <c r="BD122">
        <v>28.666588906296401</v>
      </c>
      <c r="BE122">
        <v>44.352673940000003</v>
      </c>
      <c r="BF122">
        <v>55.393540680000001</v>
      </c>
    </row>
    <row r="123" spans="1:58">
      <c r="A123" t="s">
        <v>1</v>
      </c>
      <c r="B123" t="s">
        <v>35</v>
      </c>
      <c r="C123">
        <v>1985</v>
      </c>
      <c r="D123">
        <f t="shared" si="4"/>
        <v>158</v>
      </c>
      <c r="E123">
        <v>2</v>
      </c>
      <c r="G123">
        <v>404668.84976800001</v>
      </c>
      <c r="H123">
        <v>207975.82472800001</v>
      </c>
      <c r="I123">
        <v>75385.945944999999</v>
      </c>
      <c r="J123">
        <v>78584.168229000003</v>
      </c>
      <c r="K123">
        <v>52317.108309000003</v>
      </c>
      <c r="L123">
        <v>31463.748335</v>
      </c>
      <c r="O123">
        <f>VLOOKUP(C123,[1]pop_15p_a!$A$8:$AL$68,3,FALSE)</f>
        <v>11456640.935786</v>
      </c>
      <c r="Q123">
        <f t="shared" si="3"/>
        <v>20853.359974000003</v>
      </c>
      <c r="R123">
        <f t="shared" si="6"/>
        <v>15900.566000000001</v>
      </c>
      <c r="S123">
        <v>15900.566000000001</v>
      </c>
      <c r="Y123">
        <v>11.612</v>
      </c>
      <c r="Z123">
        <f t="shared" si="7"/>
        <v>8.4509760000000007</v>
      </c>
      <c r="AB123">
        <v>8.4509760000000007</v>
      </c>
      <c r="AE123">
        <f t="shared" si="5"/>
        <v>16.83666666666667</v>
      </c>
      <c r="AF123">
        <v>16.83666666666667</v>
      </c>
      <c r="AG123">
        <v>15.054794519589001</v>
      </c>
      <c r="AK123">
        <v>16.233000000000001</v>
      </c>
      <c r="AN123">
        <v>36.03436</v>
      </c>
      <c r="AO123">
        <v>0.36291020000000002</v>
      </c>
      <c r="AP123">
        <v>-0.68214637592231397</v>
      </c>
      <c r="AQ123">
        <v>7.6603147892500001</v>
      </c>
      <c r="AR123">
        <v>7.5787631575000001</v>
      </c>
      <c r="AT123">
        <v>13</v>
      </c>
      <c r="AU123">
        <v>4</v>
      </c>
      <c r="AV123">
        <v>0</v>
      </c>
      <c r="AW123">
        <v>1</v>
      </c>
      <c r="AY123">
        <v>1</v>
      </c>
      <c r="AZ123">
        <v>41.3</v>
      </c>
      <c r="BA123">
        <v>91.1</v>
      </c>
      <c r="BB123">
        <v>34.799999999999997</v>
      </c>
      <c r="BC123">
        <v>32.688021351769201</v>
      </c>
      <c r="BD123">
        <v>29.2182274804711</v>
      </c>
      <c r="BE123">
        <v>43.905802280000003</v>
      </c>
      <c r="BF123">
        <v>55.599612489999998</v>
      </c>
    </row>
    <row r="124" spans="1:58">
      <c r="A124" t="s">
        <v>1</v>
      </c>
      <c r="B124" t="s">
        <v>35</v>
      </c>
      <c r="C124">
        <v>1985</v>
      </c>
      <c r="D124">
        <f t="shared" si="4"/>
        <v>159</v>
      </c>
      <c r="E124">
        <v>3</v>
      </c>
      <c r="G124">
        <v>410128.47310200002</v>
      </c>
      <c r="H124">
        <v>212669.58022800001</v>
      </c>
      <c r="I124">
        <v>75314.683707999997</v>
      </c>
      <c r="J124">
        <v>81782.743239000003</v>
      </c>
      <c r="K124">
        <v>50742.030928</v>
      </c>
      <c r="L124">
        <v>32218.739217999999</v>
      </c>
      <c r="O124">
        <f>VLOOKUP(C124,[1]pop_15p_a!$A$8:$AL$68,3,FALSE)</f>
        <v>11456640.935786</v>
      </c>
      <c r="Q124">
        <f t="shared" si="3"/>
        <v>18523.291710000001</v>
      </c>
      <c r="R124">
        <f t="shared" si="6"/>
        <v>15961.498</v>
      </c>
      <c r="S124">
        <v>15961.498</v>
      </c>
      <c r="Y124">
        <v>11.612</v>
      </c>
      <c r="Z124">
        <f t="shared" si="7"/>
        <v>8.1675640000000005</v>
      </c>
      <c r="AB124">
        <v>8.1675640000000005</v>
      </c>
      <c r="AE124">
        <f t="shared" si="5"/>
        <v>16.336666666666666</v>
      </c>
      <c r="AF124">
        <v>16.336666666666666</v>
      </c>
      <c r="AG124">
        <v>15.821917808219199</v>
      </c>
      <c r="AK124">
        <v>18.167000000000002</v>
      </c>
      <c r="AN124">
        <v>36.87021</v>
      </c>
      <c r="AO124">
        <v>0.37157190000000001</v>
      </c>
      <c r="AP124">
        <v>-0.68214637592231397</v>
      </c>
      <c r="AQ124">
        <v>7.6603147892500001</v>
      </c>
      <c r="AR124">
        <v>7.5787631575000001</v>
      </c>
      <c r="AT124">
        <v>13</v>
      </c>
      <c r="AU124">
        <v>4</v>
      </c>
      <c r="AV124">
        <v>0</v>
      </c>
      <c r="AW124">
        <v>1</v>
      </c>
      <c r="AY124">
        <v>1</v>
      </c>
      <c r="AZ124">
        <v>41.7</v>
      </c>
      <c r="BA124">
        <v>92.3</v>
      </c>
      <c r="BB124">
        <v>35.6</v>
      </c>
      <c r="BC124">
        <v>33.257240990550798</v>
      </c>
      <c r="BD124">
        <v>29.9959363777985</v>
      </c>
      <c r="BE124">
        <v>44.265152669999999</v>
      </c>
      <c r="BF124">
        <v>56.695529630000003</v>
      </c>
    </row>
    <row r="125" spans="1:58">
      <c r="A125" t="s">
        <v>1</v>
      </c>
      <c r="B125" t="s">
        <v>35</v>
      </c>
      <c r="C125">
        <v>1985</v>
      </c>
      <c r="D125">
        <f t="shared" si="4"/>
        <v>160</v>
      </c>
      <c r="E125">
        <v>4</v>
      </c>
      <c r="G125">
        <v>409028.21687399998</v>
      </c>
      <c r="H125">
        <v>215601.40841199999</v>
      </c>
      <c r="I125">
        <v>76312.355037000001</v>
      </c>
      <c r="J125">
        <v>79294.962675000002</v>
      </c>
      <c r="K125">
        <v>51977.553584000001</v>
      </c>
      <c r="L125">
        <v>31796.540368999998</v>
      </c>
      <c r="O125">
        <f>VLOOKUP(C125,[1]pop_15p_a!$A$8:$AL$68,3,FALSE)</f>
        <v>11456640.935786</v>
      </c>
      <c r="Q125">
        <f t="shared" si="3"/>
        <v>20181.013215000003</v>
      </c>
      <c r="R125">
        <f t="shared" si="6"/>
        <v>16018.35</v>
      </c>
      <c r="S125">
        <v>16018.35</v>
      </c>
      <c r="Y125">
        <v>11.612</v>
      </c>
      <c r="Z125">
        <f t="shared" si="7"/>
        <v>7.862527</v>
      </c>
      <c r="AB125">
        <v>7.862527</v>
      </c>
      <c r="AE125">
        <f t="shared" si="5"/>
        <v>18.043333333333333</v>
      </c>
      <c r="AF125">
        <v>18.043333333333333</v>
      </c>
      <c r="AG125">
        <v>18.219178082191799</v>
      </c>
      <c r="AK125">
        <v>17.933</v>
      </c>
      <c r="AN125">
        <v>37.613190000000003</v>
      </c>
      <c r="AO125">
        <v>0.37982889999999997</v>
      </c>
      <c r="AP125">
        <v>-0.68214637592231397</v>
      </c>
      <c r="AQ125">
        <v>7.6603147892500001</v>
      </c>
      <c r="AR125">
        <v>7.5787631575000001</v>
      </c>
      <c r="AT125">
        <v>13</v>
      </c>
      <c r="AU125">
        <v>4</v>
      </c>
      <c r="AV125">
        <v>0</v>
      </c>
      <c r="AW125">
        <v>1</v>
      </c>
      <c r="AY125">
        <v>1</v>
      </c>
      <c r="AZ125">
        <v>42.5</v>
      </c>
      <c r="BA125">
        <v>94.1</v>
      </c>
      <c r="BB125">
        <v>36.700000000000003</v>
      </c>
      <c r="BC125">
        <v>33.097757313032602</v>
      </c>
      <c r="BD125">
        <v>30.715442059958601</v>
      </c>
      <c r="BE125">
        <v>43.726837799999998</v>
      </c>
      <c r="BF125">
        <v>55.47486937</v>
      </c>
    </row>
    <row r="126" spans="1:58">
      <c r="A126" t="s">
        <v>1</v>
      </c>
      <c r="B126" t="s">
        <v>35</v>
      </c>
      <c r="C126">
        <v>1986</v>
      </c>
      <c r="D126">
        <f t="shared" si="4"/>
        <v>161</v>
      </c>
      <c r="E126">
        <v>1</v>
      </c>
      <c r="G126">
        <v>411848.69553500001</v>
      </c>
      <c r="H126">
        <v>212763.92707199999</v>
      </c>
      <c r="I126">
        <v>77001.223335000002</v>
      </c>
      <c r="J126">
        <v>78905.486266000007</v>
      </c>
      <c r="K126">
        <v>50762.004735000002</v>
      </c>
      <c r="L126">
        <v>31577.990376000002</v>
      </c>
      <c r="O126">
        <f>VLOOKUP(C126,[1]pop_15p_a!$A$8:$AL$68,3,FALSE)</f>
        <v>11639152.045081001</v>
      </c>
      <c r="Q126">
        <f t="shared" si="3"/>
        <v>19184.014359000001</v>
      </c>
      <c r="R126">
        <f t="shared" si="6"/>
        <v>16075.040999999999</v>
      </c>
      <c r="S126">
        <v>16075.040999999999</v>
      </c>
      <c r="Y126">
        <v>12.102</v>
      </c>
      <c r="Z126">
        <f t="shared" si="7"/>
        <v>7.9124739999999996</v>
      </c>
      <c r="AB126">
        <v>7.9124739999999996</v>
      </c>
      <c r="AE126">
        <f t="shared" si="5"/>
        <v>17.5</v>
      </c>
      <c r="AF126">
        <v>17.5</v>
      </c>
      <c r="AG126">
        <v>16.013698629178101</v>
      </c>
      <c r="AK126">
        <v>14.9</v>
      </c>
      <c r="AN126">
        <v>38.449039999999997</v>
      </c>
      <c r="AO126">
        <v>0.38859060000000001</v>
      </c>
      <c r="AP126">
        <v>-0.45893539110215098</v>
      </c>
      <c r="AQ126">
        <v>7.6832060760000003</v>
      </c>
      <c r="AR126">
        <v>7.6201643639999999</v>
      </c>
      <c r="AT126">
        <v>13</v>
      </c>
      <c r="AU126">
        <v>4</v>
      </c>
      <c r="AV126">
        <v>0</v>
      </c>
      <c r="AW126">
        <v>1</v>
      </c>
      <c r="AY126">
        <v>1</v>
      </c>
      <c r="AZ126">
        <v>41.6</v>
      </c>
      <c r="BA126">
        <v>94.8</v>
      </c>
      <c r="BB126">
        <v>37.1</v>
      </c>
      <c r="BC126">
        <v>32.8715665083378</v>
      </c>
      <c r="BD126">
        <v>31.481989771252501</v>
      </c>
      <c r="BE126">
        <v>43.237492279999998</v>
      </c>
      <c r="BF126">
        <v>55.308876140000002</v>
      </c>
    </row>
    <row r="127" spans="1:58">
      <c r="A127" t="s">
        <v>1</v>
      </c>
      <c r="B127" t="s">
        <v>35</v>
      </c>
      <c r="C127">
        <v>1986</v>
      </c>
      <c r="D127">
        <f t="shared" si="4"/>
        <v>162</v>
      </c>
      <c r="E127">
        <v>2</v>
      </c>
      <c r="G127">
        <v>411071.89993499999</v>
      </c>
      <c r="H127">
        <v>217113.31659100001</v>
      </c>
      <c r="I127">
        <v>78989.439769999997</v>
      </c>
      <c r="J127">
        <v>79107.527153000003</v>
      </c>
      <c r="K127">
        <v>51689.360076999998</v>
      </c>
      <c r="L127">
        <v>31650.012533000001</v>
      </c>
      <c r="O127">
        <f>VLOOKUP(C127,[1]pop_15p_a!$A$8:$AL$68,3,FALSE)</f>
        <v>11639152.045081001</v>
      </c>
      <c r="Q127">
        <f t="shared" si="3"/>
        <v>20039.347543999997</v>
      </c>
      <c r="R127">
        <f t="shared" si="6"/>
        <v>16138.769</v>
      </c>
      <c r="S127">
        <v>16138.769</v>
      </c>
      <c r="Y127">
        <v>12.102</v>
      </c>
      <c r="Z127">
        <f t="shared" si="7"/>
        <v>7.8017839999999996</v>
      </c>
      <c r="AB127">
        <v>7.8017839999999996</v>
      </c>
      <c r="AE127">
        <f t="shared" si="5"/>
        <v>16.376666666666669</v>
      </c>
      <c r="AF127">
        <v>16.376666666666669</v>
      </c>
      <c r="AG127">
        <v>14</v>
      </c>
      <c r="AK127">
        <v>17.332999999999998</v>
      </c>
      <c r="AN127">
        <v>39.099139999999998</v>
      </c>
      <c r="AO127">
        <v>0.39687660000000002</v>
      </c>
      <c r="AP127">
        <v>-0.45893539110215098</v>
      </c>
      <c r="AQ127">
        <v>7.6832060760000003</v>
      </c>
      <c r="AR127">
        <v>7.6201643639999999</v>
      </c>
      <c r="AT127">
        <v>13</v>
      </c>
      <c r="AU127">
        <v>4</v>
      </c>
      <c r="AV127">
        <v>0</v>
      </c>
      <c r="AW127">
        <v>1</v>
      </c>
      <c r="AY127">
        <v>1</v>
      </c>
      <c r="AZ127">
        <v>42.7</v>
      </c>
      <c r="BA127">
        <v>99.5</v>
      </c>
      <c r="BB127">
        <v>39.5</v>
      </c>
      <c r="BC127">
        <v>33.332788637055003</v>
      </c>
      <c r="BD127">
        <v>32.328136050134198</v>
      </c>
      <c r="BE127">
        <v>43.361206469999999</v>
      </c>
      <c r="BF127">
        <v>56.482722459999998</v>
      </c>
    </row>
    <row r="128" spans="1:58">
      <c r="A128" t="s">
        <v>1</v>
      </c>
      <c r="B128" t="s">
        <v>35</v>
      </c>
      <c r="C128">
        <v>1986</v>
      </c>
      <c r="D128">
        <f t="shared" si="4"/>
        <v>163</v>
      </c>
      <c r="E128">
        <v>3</v>
      </c>
      <c r="G128">
        <v>412184.40846000001</v>
      </c>
      <c r="H128">
        <v>218648.81148</v>
      </c>
      <c r="I128">
        <v>80265.033825999999</v>
      </c>
      <c r="J128">
        <v>77469.292006999996</v>
      </c>
      <c r="K128">
        <v>53772.342846</v>
      </c>
      <c r="L128">
        <v>29742.667144999999</v>
      </c>
      <c r="O128">
        <f>VLOOKUP(C128,[1]pop_15p_a!$A$8:$AL$68,3,FALSE)</f>
        <v>11639152.045081001</v>
      </c>
      <c r="Q128">
        <f t="shared" si="3"/>
        <v>24029.675701</v>
      </c>
      <c r="R128">
        <f t="shared" si="6"/>
        <v>16204.040999999999</v>
      </c>
      <c r="S128">
        <v>16204.040999999999</v>
      </c>
      <c r="Y128">
        <v>12.102</v>
      </c>
      <c r="Z128">
        <f t="shared" si="7"/>
        <v>8.2336910000000003</v>
      </c>
      <c r="AB128">
        <v>8.2336910000000003</v>
      </c>
      <c r="AE128">
        <f t="shared" si="5"/>
        <v>17.00333333333333</v>
      </c>
      <c r="AF128">
        <v>17.00333333333333</v>
      </c>
      <c r="AG128">
        <v>17.2602739726027</v>
      </c>
      <c r="AK128">
        <v>17.533000000000001</v>
      </c>
      <c r="AN128">
        <v>40.120739999999998</v>
      </c>
      <c r="AO128">
        <v>0.40648020000000001</v>
      </c>
      <c r="AP128">
        <v>-0.45893539110215098</v>
      </c>
      <c r="AQ128">
        <v>7.6832060760000003</v>
      </c>
      <c r="AR128">
        <v>7.6201643639999999</v>
      </c>
      <c r="AT128">
        <v>13</v>
      </c>
      <c r="AU128">
        <v>4</v>
      </c>
      <c r="AV128">
        <v>0</v>
      </c>
      <c r="AW128">
        <v>1</v>
      </c>
      <c r="AY128">
        <v>1</v>
      </c>
      <c r="AZ128">
        <v>43.6</v>
      </c>
      <c r="BA128">
        <v>103.7</v>
      </c>
      <c r="BB128">
        <v>41.7</v>
      </c>
      <c r="BC128">
        <v>32.621073204183901</v>
      </c>
      <c r="BD128">
        <v>33.092182553404903</v>
      </c>
      <c r="BE128">
        <v>42.638092329999999</v>
      </c>
      <c r="BF128">
        <v>56.192595730000001</v>
      </c>
    </row>
    <row r="129" spans="1:58">
      <c r="A129" t="s">
        <v>1</v>
      </c>
      <c r="B129" t="s">
        <v>35</v>
      </c>
      <c r="C129">
        <v>1986</v>
      </c>
      <c r="D129">
        <f t="shared" si="4"/>
        <v>164</v>
      </c>
      <c r="E129">
        <v>4</v>
      </c>
      <c r="G129">
        <v>418994.23487099999</v>
      </c>
      <c r="H129">
        <v>218170.001246</v>
      </c>
      <c r="I129">
        <v>78899.174268000002</v>
      </c>
      <c r="J129">
        <v>81364.056098999994</v>
      </c>
      <c r="K129">
        <v>56825.481973000002</v>
      </c>
      <c r="L129">
        <v>30522.493254000001</v>
      </c>
      <c r="O129">
        <f>VLOOKUP(C129,[1]pop_15p_a!$A$8:$AL$68,3,FALSE)</f>
        <v>11639152.045081001</v>
      </c>
      <c r="Q129">
        <f t="shared" si="3"/>
        <v>26302.988719000001</v>
      </c>
      <c r="R129">
        <f t="shared" si="6"/>
        <v>16263.874</v>
      </c>
      <c r="S129">
        <v>16263.874</v>
      </c>
      <c r="Y129">
        <v>12.102</v>
      </c>
      <c r="Z129">
        <f t="shared" si="7"/>
        <v>8.3316060000000007</v>
      </c>
      <c r="AB129">
        <v>8.3316060000000007</v>
      </c>
      <c r="AE129">
        <f t="shared" si="5"/>
        <v>15.583333333333334</v>
      </c>
      <c r="AF129">
        <v>15.583333333333334</v>
      </c>
      <c r="AG129">
        <v>16.4931506849315</v>
      </c>
      <c r="AK129">
        <v>17.399999999999999</v>
      </c>
      <c r="AN129">
        <v>41.235199999999999</v>
      </c>
      <c r="AO129">
        <v>0.41808979999999996</v>
      </c>
      <c r="AP129">
        <v>-0.45893539110215098</v>
      </c>
      <c r="AQ129">
        <v>7.6832060760000003</v>
      </c>
      <c r="AR129">
        <v>7.6201643639999999</v>
      </c>
      <c r="AT129">
        <v>13</v>
      </c>
      <c r="AU129">
        <v>4</v>
      </c>
      <c r="AV129">
        <v>0</v>
      </c>
      <c r="AW129">
        <v>1</v>
      </c>
      <c r="AY129">
        <v>1</v>
      </c>
      <c r="AZ129">
        <v>43.2</v>
      </c>
      <c r="BA129">
        <v>105.4</v>
      </c>
      <c r="BB129">
        <v>42.6</v>
      </c>
      <c r="BC129">
        <v>32.016647488683802</v>
      </c>
      <c r="BD129">
        <v>33.908997976621897</v>
      </c>
      <c r="BE129">
        <v>41.71488377</v>
      </c>
      <c r="BF129">
        <v>54.913539610000001</v>
      </c>
    </row>
    <row r="130" spans="1:58">
      <c r="A130" t="s">
        <v>1</v>
      </c>
      <c r="B130" t="s">
        <v>35</v>
      </c>
      <c r="C130">
        <v>1987</v>
      </c>
      <c r="D130">
        <f t="shared" si="4"/>
        <v>165</v>
      </c>
      <c r="E130">
        <v>1</v>
      </c>
      <c r="G130">
        <v>423174.71844600001</v>
      </c>
      <c r="H130">
        <v>218787.97307499999</v>
      </c>
      <c r="I130">
        <v>78903.925084000002</v>
      </c>
      <c r="J130">
        <v>78567.128635999994</v>
      </c>
      <c r="K130">
        <v>55755.456577999998</v>
      </c>
      <c r="L130">
        <v>29740.183622</v>
      </c>
      <c r="O130">
        <f>VLOOKUP(C130,[1]pop_15p_a!$A$8:$AL$68,3,FALSE)</f>
        <v>11854765.593396701</v>
      </c>
      <c r="Q130">
        <f t="shared" si="3"/>
        <v>26015.272955999997</v>
      </c>
      <c r="R130">
        <f t="shared" si="6"/>
        <v>16328.866</v>
      </c>
      <c r="S130">
        <v>16328.866</v>
      </c>
      <c r="Y130">
        <v>11.71</v>
      </c>
      <c r="Z130">
        <f t="shared" si="7"/>
        <v>8.2785039999999999</v>
      </c>
      <c r="AB130">
        <v>8.2785039999999999</v>
      </c>
      <c r="AE130">
        <f t="shared" si="5"/>
        <v>16.36</v>
      </c>
      <c r="AF130">
        <v>16.36</v>
      </c>
      <c r="AG130">
        <v>16.301369863013701</v>
      </c>
      <c r="AK130">
        <v>15.532999999999999</v>
      </c>
      <c r="AN130">
        <v>42.07105</v>
      </c>
      <c r="AO130">
        <v>0.42748800000000003</v>
      </c>
      <c r="AP130">
        <v>-0.53546769369186897</v>
      </c>
      <c r="AQ130">
        <v>7.5796949267500002</v>
      </c>
      <c r="AR130">
        <v>7.5717006839999996</v>
      </c>
      <c r="AT130">
        <v>13</v>
      </c>
      <c r="AU130">
        <v>4</v>
      </c>
      <c r="AV130">
        <v>0</v>
      </c>
      <c r="AW130">
        <v>1</v>
      </c>
      <c r="AY130">
        <v>1</v>
      </c>
      <c r="AZ130">
        <v>42.2</v>
      </c>
      <c r="BA130">
        <v>105.6</v>
      </c>
      <c r="BB130">
        <v>43.4</v>
      </c>
      <c r="BC130">
        <v>31.8492712317483</v>
      </c>
      <c r="BD130">
        <v>34.664763732917002</v>
      </c>
      <c r="BE130">
        <v>41.265837609999998</v>
      </c>
      <c r="BF130">
        <v>55.564206230000003</v>
      </c>
    </row>
    <row r="131" spans="1:58">
      <c r="A131" t="s">
        <v>1</v>
      </c>
      <c r="B131" t="s">
        <v>35</v>
      </c>
      <c r="C131">
        <v>1987</v>
      </c>
      <c r="D131">
        <f t="shared" si="4"/>
        <v>166</v>
      </c>
      <c r="E131">
        <v>2</v>
      </c>
      <c r="G131">
        <v>429690.489741</v>
      </c>
      <c r="H131">
        <v>219882.39646799999</v>
      </c>
      <c r="I131">
        <v>79970.483242999995</v>
      </c>
      <c r="J131">
        <v>82921.961735000004</v>
      </c>
      <c r="K131">
        <v>59384.982717999999</v>
      </c>
      <c r="L131">
        <v>31220.363116</v>
      </c>
      <c r="O131">
        <f>VLOOKUP(C131,[1]pop_15p_a!$A$8:$AL$68,3,FALSE)</f>
        <v>11854765.593396701</v>
      </c>
      <c r="Q131">
        <f t="shared" ref="Q131:Q194" si="8">K131-L131</f>
        <v>28164.619601999999</v>
      </c>
      <c r="R131">
        <f t="shared" si="6"/>
        <v>16394.641</v>
      </c>
      <c r="S131">
        <v>16394.641</v>
      </c>
      <c r="Y131">
        <v>11.71</v>
      </c>
      <c r="Z131">
        <f t="shared" si="7"/>
        <v>8.1720020000000009</v>
      </c>
      <c r="AB131">
        <v>8.1720020000000009</v>
      </c>
      <c r="AE131">
        <f t="shared" si="5"/>
        <v>13.943333333333333</v>
      </c>
      <c r="AF131">
        <v>13.943333333333333</v>
      </c>
      <c r="AG131">
        <v>14.191780821917799</v>
      </c>
      <c r="AK131">
        <v>13.933</v>
      </c>
      <c r="AN131">
        <v>42.721150000000002</v>
      </c>
      <c r="AO131">
        <v>0.43594110000000003</v>
      </c>
      <c r="AP131">
        <v>-0.53546769369186897</v>
      </c>
      <c r="AQ131">
        <v>7.5796949267500002</v>
      </c>
      <c r="AR131">
        <v>7.5717006839999996</v>
      </c>
      <c r="AT131">
        <v>13</v>
      </c>
      <c r="AU131">
        <v>4</v>
      </c>
      <c r="AV131">
        <v>0</v>
      </c>
      <c r="AW131">
        <v>1</v>
      </c>
      <c r="AY131">
        <v>1</v>
      </c>
      <c r="AZ131">
        <v>42.5</v>
      </c>
      <c r="BA131">
        <v>108.3</v>
      </c>
      <c r="BB131">
        <v>45.4</v>
      </c>
      <c r="BC131">
        <v>31.888366185453201</v>
      </c>
      <c r="BD131">
        <v>35.527427631792101</v>
      </c>
      <c r="BE131">
        <v>40.996244490000002</v>
      </c>
      <c r="BF131">
        <v>54.861355250000003</v>
      </c>
    </row>
    <row r="132" spans="1:58">
      <c r="A132" t="s">
        <v>1</v>
      </c>
      <c r="B132" t="s">
        <v>35</v>
      </c>
      <c r="C132">
        <v>1987</v>
      </c>
      <c r="D132">
        <f t="shared" ref="D132:D195" si="9">D131+1</f>
        <v>167</v>
      </c>
      <c r="E132">
        <v>3</v>
      </c>
      <c r="G132">
        <v>437451.094362</v>
      </c>
      <c r="H132">
        <v>223184.536016</v>
      </c>
      <c r="I132">
        <v>80763.869489999997</v>
      </c>
      <c r="J132">
        <v>81826.559334999998</v>
      </c>
      <c r="K132">
        <v>59881.474500999997</v>
      </c>
      <c r="L132">
        <v>31957.96934</v>
      </c>
      <c r="O132">
        <f>VLOOKUP(C132,[1]pop_15p_a!$A$8:$AL$68,3,FALSE)</f>
        <v>11854765.593396701</v>
      </c>
      <c r="Q132">
        <f t="shared" si="8"/>
        <v>27923.505160999997</v>
      </c>
      <c r="R132">
        <f t="shared" si="6"/>
        <v>16471.767</v>
      </c>
      <c r="S132">
        <v>16471.767</v>
      </c>
      <c r="Y132">
        <v>11.71</v>
      </c>
      <c r="Z132">
        <f t="shared" si="7"/>
        <v>7.983625</v>
      </c>
      <c r="AB132">
        <v>7.983625</v>
      </c>
      <c r="AE132">
        <f t="shared" si="5"/>
        <v>12.06</v>
      </c>
      <c r="AF132">
        <v>12.06</v>
      </c>
      <c r="AG132">
        <v>12.7534246575343</v>
      </c>
      <c r="AK132">
        <v>12.933</v>
      </c>
      <c r="AN132">
        <v>43.464129999999997</v>
      </c>
      <c r="AO132">
        <v>0.44379229999999997</v>
      </c>
      <c r="AP132">
        <v>-0.53546769369186897</v>
      </c>
      <c r="AQ132">
        <v>7.5796949267500002</v>
      </c>
      <c r="AR132">
        <v>7.5717006839999996</v>
      </c>
      <c r="AT132">
        <v>13</v>
      </c>
      <c r="AU132">
        <v>4</v>
      </c>
      <c r="AV132">
        <v>0</v>
      </c>
      <c r="AW132">
        <v>1</v>
      </c>
      <c r="AY132">
        <v>1</v>
      </c>
      <c r="AZ132">
        <v>41.9</v>
      </c>
      <c r="BA132">
        <v>109.1</v>
      </c>
      <c r="BB132">
        <v>46.5</v>
      </c>
      <c r="BC132">
        <v>31.936245426066701</v>
      </c>
      <c r="BD132">
        <v>36.559328034176197</v>
      </c>
      <c r="BE132">
        <v>40.568117979999997</v>
      </c>
      <c r="BF132">
        <v>54.401328700000001</v>
      </c>
    </row>
    <row r="133" spans="1:58">
      <c r="A133" t="s">
        <v>1</v>
      </c>
      <c r="B133" t="s">
        <v>35</v>
      </c>
      <c r="C133">
        <v>1987</v>
      </c>
      <c r="D133">
        <f t="shared" si="9"/>
        <v>168</v>
      </c>
      <c r="E133">
        <v>4</v>
      </c>
      <c r="G133">
        <v>446211.48638100002</v>
      </c>
      <c r="H133">
        <v>225458.29496200001</v>
      </c>
      <c r="I133">
        <v>82775.840003999998</v>
      </c>
      <c r="J133">
        <v>86768.041276000004</v>
      </c>
      <c r="K133">
        <v>63025.922461000002</v>
      </c>
      <c r="L133">
        <v>33582.193146999998</v>
      </c>
      <c r="O133">
        <f>VLOOKUP(C133,[1]pop_15p_a!$A$8:$AL$68,3,FALSE)</f>
        <v>11854765.593396701</v>
      </c>
      <c r="Q133">
        <f t="shared" si="8"/>
        <v>29443.729314000004</v>
      </c>
      <c r="R133">
        <f t="shared" si="6"/>
        <v>16532.164000000001</v>
      </c>
      <c r="S133">
        <v>16532.164000000001</v>
      </c>
      <c r="Y133">
        <v>11.71</v>
      </c>
      <c r="Z133">
        <f t="shared" si="7"/>
        <v>7.9155179999999996</v>
      </c>
      <c r="AB133">
        <v>7.9155179999999996</v>
      </c>
      <c r="AE133">
        <f t="shared" si="5"/>
        <v>11.75</v>
      </c>
      <c r="AF133">
        <v>11.75</v>
      </c>
      <c r="AG133">
        <v>11.986301369863</v>
      </c>
      <c r="AK133">
        <v>12.5</v>
      </c>
      <c r="AN133">
        <v>44.207099999999997</v>
      </c>
      <c r="AO133">
        <v>0.45128089999999998</v>
      </c>
      <c r="AP133">
        <v>-0.53546769369186897</v>
      </c>
      <c r="AQ133">
        <v>7.5796949267500002</v>
      </c>
      <c r="AR133">
        <v>7.5717006839999996</v>
      </c>
      <c r="AT133">
        <v>13</v>
      </c>
      <c r="AU133">
        <v>4</v>
      </c>
      <c r="AV133">
        <v>0</v>
      </c>
      <c r="AW133">
        <v>1</v>
      </c>
      <c r="AY133">
        <v>1</v>
      </c>
      <c r="AZ133">
        <v>42.2</v>
      </c>
      <c r="BA133">
        <v>111.3</v>
      </c>
      <c r="BB133">
        <v>48.3</v>
      </c>
      <c r="BC133">
        <v>32.708011581009202</v>
      </c>
      <c r="BD133">
        <v>37.551148638948398</v>
      </c>
      <c r="BE133">
        <v>41.060688419999998</v>
      </c>
      <c r="BF133">
        <v>56.873196219999997</v>
      </c>
    </row>
    <row r="134" spans="1:58">
      <c r="A134" t="s">
        <v>1</v>
      </c>
      <c r="B134" t="s">
        <v>35</v>
      </c>
      <c r="C134">
        <v>1988</v>
      </c>
      <c r="D134">
        <f t="shared" si="9"/>
        <v>169</v>
      </c>
      <c r="E134">
        <v>1</v>
      </c>
      <c r="G134">
        <v>448387.494244</v>
      </c>
      <c r="H134">
        <v>227470.241415</v>
      </c>
      <c r="I134">
        <v>83797.265411999993</v>
      </c>
      <c r="J134">
        <v>87676.008155000003</v>
      </c>
      <c r="K134">
        <v>63328.382973</v>
      </c>
      <c r="L134">
        <v>34317.315848999999</v>
      </c>
      <c r="O134">
        <f>VLOOKUP(C134,[1]pop_15p_a!$A$8:$AL$68,3,FALSE)</f>
        <v>12098441.7372937</v>
      </c>
      <c r="Q134">
        <f t="shared" si="8"/>
        <v>29011.067124000001</v>
      </c>
      <c r="R134">
        <f t="shared" si="6"/>
        <v>16612.638999999999</v>
      </c>
      <c r="S134">
        <v>16612.638999999999</v>
      </c>
      <c r="Y134">
        <v>9.7509999999999994</v>
      </c>
      <c r="Z134">
        <f t="shared" si="7"/>
        <v>7.5186950000000001</v>
      </c>
      <c r="AB134">
        <v>7.5186950000000001</v>
      </c>
      <c r="AE134">
        <f t="shared" si="5"/>
        <v>10.709999999999999</v>
      </c>
      <c r="AF134">
        <v>10.709999999999999</v>
      </c>
      <c r="AG134">
        <v>11.986301369863</v>
      </c>
      <c r="AK134">
        <v>12.5</v>
      </c>
      <c r="AN134">
        <v>44.95008</v>
      </c>
      <c r="AO134">
        <v>0.45921139999999999</v>
      </c>
      <c r="AP134">
        <v>0.29352719344717798</v>
      </c>
      <c r="AQ134">
        <v>7.49868145675</v>
      </c>
      <c r="AR134">
        <v>7.521156671</v>
      </c>
      <c r="AT134">
        <v>13</v>
      </c>
      <c r="AU134">
        <v>4</v>
      </c>
      <c r="AV134">
        <v>0</v>
      </c>
      <c r="AW134">
        <v>1</v>
      </c>
      <c r="AY134">
        <v>1</v>
      </c>
      <c r="AZ134">
        <v>41.7</v>
      </c>
      <c r="BA134">
        <v>113.8</v>
      </c>
      <c r="BB134">
        <v>49.7</v>
      </c>
      <c r="BC134">
        <v>33.491294293941699</v>
      </c>
      <c r="BD134">
        <v>38.6733751297865</v>
      </c>
      <c r="BE134">
        <v>41.598608689999999</v>
      </c>
      <c r="BF134">
        <v>57.077563929999997</v>
      </c>
    </row>
    <row r="135" spans="1:58">
      <c r="A135" t="s">
        <v>1</v>
      </c>
      <c r="B135" t="s">
        <v>35</v>
      </c>
      <c r="C135">
        <v>1988</v>
      </c>
      <c r="D135">
        <f t="shared" si="9"/>
        <v>170</v>
      </c>
      <c r="E135">
        <v>2</v>
      </c>
      <c r="G135">
        <v>448625.18879699998</v>
      </c>
      <c r="H135">
        <v>227187.200882</v>
      </c>
      <c r="I135">
        <v>82666.571238999997</v>
      </c>
      <c r="J135">
        <v>88046.010743000006</v>
      </c>
      <c r="K135">
        <v>58577.470220000003</v>
      </c>
      <c r="L135">
        <v>34977.932870999997</v>
      </c>
      <c r="O135">
        <f>VLOOKUP(C135,[1]pop_15p_a!$A$8:$AL$68,3,FALSE)</f>
        <v>12098441.7372937</v>
      </c>
      <c r="Q135">
        <f t="shared" si="8"/>
        <v>23599.537349000006</v>
      </c>
      <c r="R135">
        <f t="shared" si="6"/>
        <v>16687.081999999999</v>
      </c>
      <c r="S135">
        <v>16687.081999999999</v>
      </c>
      <c r="U135">
        <f>V135</f>
        <v>27.5</v>
      </c>
      <c r="V135">
        <v>27.5</v>
      </c>
      <c r="Y135">
        <v>9.7509999999999994</v>
      </c>
      <c r="Z135">
        <f t="shared" si="7"/>
        <v>7.640466</v>
      </c>
      <c r="AB135">
        <v>7.640466</v>
      </c>
      <c r="AE135">
        <f t="shared" si="5"/>
        <v>12.31</v>
      </c>
      <c r="AF135">
        <v>12.31</v>
      </c>
      <c r="AG135">
        <v>11.986301369863</v>
      </c>
      <c r="AK135">
        <v>13.067</v>
      </c>
      <c r="AN135">
        <v>45.78593</v>
      </c>
      <c r="AO135">
        <v>0.46805030000000003</v>
      </c>
      <c r="AP135">
        <v>0.29352719344717798</v>
      </c>
      <c r="AQ135">
        <v>7.49868145675</v>
      </c>
      <c r="AR135">
        <v>7.521156671</v>
      </c>
      <c r="AT135">
        <v>13</v>
      </c>
      <c r="AU135">
        <v>4</v>
      </c>
      <c r="AV135">
        <v>0</v>
      </c>
      <c r="AW135">
        <v>1</v>
      </c>
      <c r="AY135">
        <v>1</v>
      </c>
      <c r="AZ135">
        <v>41.7</v>
      </c>
      <c r="BA135">
        <v>117.2</v>
      </c>
      <c r="BB135">
        <v>51.5</v>
      </c>
      <c r="BC135">
        <v>34.900805058192503</v>
      </c>
      <c r="BD135">
        <v>39.631352684273203</v>
      </c>
      <c r="BE135">
        <v>43.042828579999998</v>
      </c>
      <c r="BF135">
        <v>59.124184839999998</v>
      </c>
    </row>
    <row r="136" spans="1:58">
      <c r="A136" t="s">
        <v>1</v>
      </c>
      <c r="B136" t="s">
        <v>35</v>
      </c>
      <c r="C136">
        <v>1988</v>
      </c>
      <c r="D136">
        <f t="shared" si="9"/>
        <v>171</v>
      </c>
      <c r="E136">
        <v>3</v>
      </c>
      <c r="G136">
        <v>452295.97683699999</v>
      </c>
      <c r="H136">
        <v>230413.86295400001</v>
      </c>
      <c r="I136">
        <v>83887.530912999995</v>
      </c>
      <c r="J136">
        <v>89238.782246000002</v>
      </c>
      <c r="K136">
        <v>60166.814606</v>
      </c>
      <c r="L136">
        <v>37434.136763000002</v>
      </c>
      <c r="O136">
        <f>VLOOKUP(C136,[1]pop_15p_a!$A$8:$AL$68,3,FALSE)</f>
        <v>12098441.7372937</v>
      </c>
      <c r="Q136">
        <f t="shared" si="8"/>
        <v>22732.677842999998</v>
      </c>
      <c r="R136">
        <f t="shared" si="6"/>
        <v>16764.042000000001</v>
      </c>
      <c r="S136">
        <v>16764.042000000001</v>
      </c>
      <c r="U136">
        <f t="shared" ref="U136:U199" si="10">V136</f>
        <v>26.5</v>
      </c>
      <c r="V136">
        <v>26.5</v>
      </c>
      <c r="Y136">
        <v>9.7509999999999994</v>
      </c>
      <c r="Z136">
        <f t="shared" si="7"/>
        <v>6.9240349999999999</v>
      </c>
      <c r="AB136">
        <v>6.9240349999999999</v>
      </c>
      <c r="AE136">
        <f t="shared" si="5"/>
        <v>13.01</v>
      </c>
      <c r="AF136">
        <v>13.01</v>
      </c>
      <c r="AG136">
        <v>13.2328767123288</v>
      </c>
      <c r="AK136">
        <v>14.733000000000001</v>
      </c>
      <c r="AN136">
        <v>46.621780000000001</v>
      </c>
      <c r="AO136">
        <v>0.47602100000000003</v>
      </c>
      <c r="AP136">
        <v>0.29352719344717798</v>
      </c>
      <c r="AQ136">
        <v>7.49868145675</v>
      </c>
      <c r="AR136">
        <v>7.521156671</v>
      </c>
      <c r="AT136">
        <v>13</v>
      </c>
      <c r="AU136">
        <v>4</v>
      </c>
      <c r="AV136">
        <v>0</v>
      </c>
      <c r="AW136">
        <v>1</v>
      </c>
      <c r="AY136">
        <v>1</v>
      </c>
      <c r="AZ136">
        <v>41.3</v>
      </c>
      <c r="BA136">
        <v>117.9</v>
      </c>
      <c r="BB136">
        <v>53</v>
      </c>
      <c r="BC136">
        <v>37.842702653099501</v>
      </c>
      <c r="BD136">
        <v>40.759172294972302</v>
      </c>
      <c r="BE136">
        <v>46.087392039999997</v>
      </c>
      <c r="BF136">
        <v>64.735620080000004</v>
      </c>
    </row>
    <row r="137" spans="1:58">
      <c r="A137" t="s">
        <v>1</v>
      </c>
      <c r="B137" t="s">
        <v>35</v>
      </c>
      <c r="C137">
        <v>1988</v>
      </c>
      <c r="D137">
        <f t="shared" si="9"/>
        <v>172</v>
      </c>
      <c r="E137">
        <v>4</v>
      </c>
      <c r="G137">
        <v>459252.83080599998</v>
      </c>
      <c r="H137">
        <v>234055.65114100001</v>
      </c>
      <c r="I137">
        <v>82906.487439999997</v>
      </c>
      <c r="J137">
        <v>94489.411087</v>
      </c>
      <c r="K137">
        <v>61873.148436000003</v>
      </c>
      <c r="L137">
        <v>41755.466158000003</v>
      </c>
      <c r="O137">
        <f>VLOOKUP(C137,[1]pop_15p_a!$A$8:$AL$68,3,FALSE)</f>
        <v>12098441.7372937</v>
      </c>
      <c r="Q137">
        <f t="shared" si="8"/>
        <v>20117.682278</v>
      </c>
      <c r="R137">
        <f t="shared" si="6"/>
        <v>16814.416000000001</v>
      </c>
      <c r="S137">
        <v>16814.416000000001</v>
      </c>
      <c r="U137">
        <f t="shared" si="10"/>
        <v>24.4</v>
      </c>
      <c r="V137">
        <v>24.4</v>
      </c>
      <c r="Y137">
        <v>9.7509999999999994</v>
      </c>
      <c r="Z137">
        <f t="shared" si="7"/>
        <v>6.7544360000000001</v>
      </c>
      <c r="AB137">
        <v>6.7544360000000001</v>
      </c>
      <c r="AE137">
        <f t="shared" si="5"/>
        <v>14.286666666666667</v>
      </c>
      <c r="AF137">
        <v>14.286666666666667</v>
      </c>
      <c r="AG137">
        <v>14.3835616438356</v>
      </c>
      <c r="AK137">
        <v>16.067</v>
      </c>
      <c r="AN137">
        <v>47.5505</v>
      </c>
      <c r="AO137">
        <v>0.48675460000000004</v>
      </c>
      <c r="AP137">
        <v>0.29352719344717798</v>
      </c>
      <c r="AQ137">
        <v>7.49868145675</v>
      </c>
      <c r="AR137">
        <v>7.521156671</v>
      </c>
      <c r="AT137">
        <v>13</v>
      </c>
      <c r="AU137">
        <v>4</v>
      </c>
      <c r="AV137">
        <v>0</v>
      </c>
      <c r="AW137">
        <v>1</v>
      </c>
      <c r="AY137">
        <v>1</v>
      </c>
      <c r="AZ137">
        <v>42.3</v>
      </c>
      <c r="BA137">
        <v>117.2</v>
      </c>
      <c r="BB137">
        <v>54.3</v>
      </c>
      <c r="BC137">
        <v>40.724987628784</v>
      </c>
      <c r="BD137">
        <v>41.738309991244499</v>
      </c>
      <c r="BE137">
        <v>49.138243340000002</v>
      </c>
      <c r="BF137">
        <v>67.801473909999999</v>
      </c>
    </row>
    <row r="138" spans="1:58">
      <c r="A138" t="s">
        <v>1</v>
      </c>
      <c r="B138" t="s">
        <v>35</v>
      </c>
      <c r="C138">
        <v>1989</v>
      </c>
      <c r="D138">
        <f t="shared" si="9"/>
        <v>173</v>
      </c>
      <c r="E138">
        <v>1</v>
      </c>
      <c r="G138">
        <v>464232.164116</v>
      </c>
      <c r="H138">
        <v>239280.10764</v>
      </c>
      <c r="I138">
        <v>84326.981379999997</v>
      </c>
      <c r="J138">
        <v>98031.212182999996</v>
      </c>
      <c r="K138">
        <v>61159.798173000003</v>
      </c>
      <c r="L138">
        <v>43898.746197</v>
      </c>
      <c r="O138">
        <f>VLOOKUP(C138,[1]pop_15p_a!$A$8:$AL$68,3,FALSE)</f>
        <v>12346658.231114799</v>
      </c>
      <c r="Q138">
        <f t="shared" si="8"/>
        <v>17261.051976000002</v>
      </c>
      <c r="R138">
        <f t="shared" si="6"/>
        <v>16872.038</v>
      </c>
      <c r="S138">
        <v>16872.038</v>
      </c>
      <c r="U138">
        <f t="shared" si="10"/>
        <v>23.4</v>
      </c>
      <c r="V138">
        <v>23.4</v>
      </c>
      <c r="W138">
        <v>17.100000000000001</v>
      </c>
      <c r="Y138">
        <v>7.907</v>
      </c>
      <c r="Z138">
        <f t="shared" si="7"/>
        <v>6.5941349999999996</v>
      </c>
      <c r="AB138">
        <v>6.5941349999999996</v>
      </c>
      <c r="AE138">
        <f t="shared" si="5"/>
        <v>15.816666666666668</v>
      </c>
      <c r="AF138">
        <v>15.816666666666668</v>
      </c>
      <c r="AG138">
        <v>15.7260273972603</v>
      </c>
      <c r="AK138">
        <v>17.266999999999999</v>
      </c>
      <c r="AN138">
        <v>48.014859999999999</v>
      </c>
      <c r="AO138">
        <v>0.49131239999999998</v>
      </c>
      <c r="AP138">
        <v>1.2940832070103101</v>
      </c>
      <c r="AQ138">
        <v>7.4249311994999996</v>
      </c>
      <c r="AR138">
        <v>7.4716163504999997</v>
      </c>
      <c r="AT138">
        <v>13</v>
      </c>
      <c r="AU138">
        <v>4</v>
      </c>
      <c r="AV138">
        <v>1</v>
      </c>
      <c r="AW138">
        <v>1</v>
      </c>
      <c r="AY138">
        <v>1</v>
      </c>
      <c r="AZ138">
        <v>43.7</v>
      </c>
      <c r="BA138">
        <v>118.5</v>
      </c>
      <c r="BB138">
        <v>54.7</v>
      </c>
      <c r="BC138">
        <v>43.4498670814042</v>
      </c>
      <c r="BD138">
        <v>42.775227488824797</v>
      </c>
      <c r="BE138">
        <v>51.869076970000002</v>
      </c>
      <c r="BF138">
        <v>70.919519879999996</v>
      </c>
    </row>
    <row r="139" spans="1:58">
      <c r="A139" t="s">
        <v>1</v>
      </c>
      <c r="B139" t="s">
        <v>35</v>
      </c>
      <c r="C139">
        <v>1989</v>
      </c>
      <c r="D139">
        <f t="shared" si="9"/>
        <v>174</v>
      </c>
      <c r="E139">
        <v>2</v>
      </c>
      <c r="G139">
        <v>473798.75724599999</v>
      </c>
      <c r="H139">
        <v>241405.27030599999</v>
      </c>
      <c r="I139">
        <v>88595.589422999998</v>
      </c>
      <c r="J139">
        <v>99469.840668999997</v>
      </c>
      <c r="K139">
        <v>64150.162475999998</v>
      </c>
      <c r="L139">
        <v>45292.002397999997</v>
      </c>
      <c r="O139">
        <f>VLOOKUP(C139,[1]pop_15p_a!$A$8:$AL$68,3,FALSE)</f>
        <v>12346658.231114799</v>
      </c>
      <c r="Q139">
        <f t="shared" si="8"/>
        <v>18858.160078000001</v>
      </c>
      <c r="R139">
        <f t="shared" si="6"/>
        <v>16936.723000000002</v>
      </c>
      <c r="S139">
        <v>16936.723000000002</v>
      </c>
      <c r="U139">
        <f t="shared" si="10"/>
        <v>22.6</v>
      </c>
      <c r="V139">
        <v>22.6</v>
      </c>
      <c r="W139">
        <v>17.100000000000001</v>
      </c>
      <c r="Y139">
        <v>7.907</v>
      </c>
      <c r="Z139">
        <f t="shared" si="7"/>
        <v>6.1656269999999997</v>
      </c>
      <c r="AB139">
        <v>6.1656269999999997</v>
      </c>
      <c r="AE139">
        <f t="shared" si="5"/>
        <v>17.91</v>
      </c>
      <c r="AF139">
        <v>17.91</v>
      </c>
      <c r="AG139">
        <v>16.876712328767098</v>
      </c>
      <c r="AK139">
        <v>17.600000000000001</v>
      </c>
      <c r="AN139">
        <v>49.222189999999998</v>
      </c>
      <c r="AO139">
        <v>0.5025558</v>
      </c>
      <c r="AP139">
        <v>1.2940832070103101</v>
      </c>
      <c r="AQ139">
        <v>7.4249311994999996</v>
      </c>
      <c r="AR139">
        <v>7.4716163504999997</v>
      </c>
      <c r="AT139">
        <v>13</v>
      </c>
      <c r="AU139">
        <v>4</v>
      </c>
      <c r="AV139">
        <v>1</v>
      </c>
      <c r="AW139">
        <v>1</v>
      </c>
      <c r="AY139">
        <v>1</v>
      </c>
      <c r="AZ139">
        <v>44.9</v>
      </c>
      <c r="BA139">
        <v>121.6</v>
      </c>
      <c r="BB139">
        <v>56.3</v>
      </c>
      <c r="BC139">
        <v>43.552578775900002</v>
      </c>
      <c r="BD139">
        <v>43.633472306555902</v>
      </c>
      <c r="BE139">
        <v>52.040624469999997</v>
      </c>
      <c r="BF139">
        <v>70.630756009999999</v>
      </c>
    </row>
    <row r="140" spans="1:58">
      <c r="A140" t="s">
        <v>1</v>
      </c>
      <c r="B140" t="s">
        <v>35</v>
      </c>
      <c r="C140">
        <v>1989</v>
      </c>
      <c r="D140">
        <f t="shared" si="9"/>
        <v>175</v>
      </c>
      <c r="E140">
        <v>3</v>
      </c>
      <c r="G140">
        <v>477717.04167599999</v>
      </c>
      <c r="H140">
        <v>243535.150314</v>
      </c>
      <c r="I140">
        <v>84631.033593999993</v>
      </c>
      <c r="J140">
        <v>99679.184238999995</v>
      </c>
      <c r="K140">
        <v>63665.084297000001</v>
      </c>
      <c r="L140">
        <v>45942.68533</v>
      </c>
      <c r="O140">
        <f>VLOOKUP(C140,[1]pop_15p_a!$A$8:$AL$68,3,FALSE)</f>
        <v>12346658.231114799</v>
      </c>
      <c r="Q140">
        <f t="shared" si="8"/>
        <v>17722.398967000001</v>
      </c>
      <c r="R140">
        <f t="shared" si="6"/>
        <v>17005.635999999999</v>
      </c>
      <c r="S140">
        <v>17005.635999999999</v>
      </c>
      <c r="U140">
        <f t="shared" si="10"/>
        <v>21.4</v>
      </c>
      <c r="V140">
        <v>21.4</v>
      </c>
      <c r="W140">
        <v>17.100000000000001</v>
      </c>
      <c r="Y140">
        <v>7.907</v>
      </c>
      <c r="Z140">
        <f t="shared" si="7"/>
        <v>6.0097680000000002</v>
      </c>
      <c r="AB140">
        <v>6.0097680000000002</v>
      </c>
      <c r="AE140">
        <f t="shared" si="5"/>
        <v>17.920000000000002</v>
      </c>
      <c r="AF140">
        <v>17.920000000000002</v>
      </c>
      <c r="AG140">
        <v>16.876712328767098</v>
      </c>
      <c r="AK140">
        <v>18</v>
      </c>
      <c r="AN140">
        <v>50.336660000000002</v>
      </c>
      <c r="AO140">
        <v>0.51362090000000005</v>
      </c>
      <c r="AP140">
        <v>1.2940832070103101</v>
      </c>
      <c r="AQ140">
        <v>7.4249311994999996</v>
      </c>
      <c r="AR140">
        <v>7.4716163504999997</v>
      </c>
      <c r="AT140">
        <v>13</v>
      </c>
      <c r="AU140">
        <v>4</v>
      </c>
      <c r="AV140">
        <v>1</v>
      </c>
      <c r="AW140">
        <v>1</v>
      </c>
      <c r="AY140">
        <v>1</v>
      </c>
      <c r="AZ140">
        <v>44.2</v>
      </c>
      <c r="BA140">
        <v>119.6</v>
      </c>
      <c r="BB140">
        <v>56.5</v>
      </c>
      <c r="BC140">
        <v>43.003983773639199</v>
      </c>
      <c r="BD140">
        <v>44.420037252729003</v>
      </c>
      <c r="BE140">
        <v>51.282633779999998</v>
      </c>
      <c r="BF140">
        <v>71.46181996</v>
      </c>
    </row>
    <row r="141" spans="1:58">
      <c r="A141" t="s">
        <v>1</v>
      </c>
      <c r="B141" t="s">
        <v>35</v>
      </c>
      <c r="C141">
        <v>1989</v>
      </c>
      <c r="D141">
        <f t="shared" si="9"/>
        <v>176</v>
      </c>
      <c r="E141">
        <v>4</v>
      </c>
      <c r="G141">
        <v>476474.65880799998</v>
      </c>
      <c r="H141">
        <v>245337.17503899999</v>
      </c>
      <c r="I141">
        <v>85968.388256999999</v>
      </c>
      <c r="J141">
        <v>96641.268247999993</v>
      </c>
      <c r="K141">
        <v>62997.388450999999</v>
      </c>
      <c r="L141">
        <v>44772.946166000002</v>
      </c>
      <c r="O141">
        <f>VLOOKUP(C141,[1]pop_15p_a!$A$8:$AL$68,3,FALSE)</f>
        <v>12346658.231114799</v>
      </c>
      <c r="Q141">
        <f t="shared" si="8"/>
        <v>18224.442284999997</v>
      </c>
      <c r="R141">
        <f t="shared" si="6"/>
        <v>17065.128000000001</v>
      </c>
      <c r="S141">
        <v>17065.128000000001</v>
      </c>
      <c r="U141">
        <f t="shared" si="10"/>
        <v>20.5</v>
      </c>
      <c r="V141">
        <v>20.5</v>
      </c>
      <c r="W141">
        <v>17.100000000000001</v>
      </c>
      <c r="Y141">
        <v>7.907</v>
      </c>
      <c r="Z141">
        <f t="shared" si="7"/>
        <v>5.8528460000000004</v>
      </c>
      <c r="AB141">
        <v>5.8528460000000004</v>
      </c>
      <c r="AE141">
        <f t="shared" si="5"/>
        <v>18.116666666666667</v>
      </c>
      <c r="AF141">
        <v>18.116666666666667</v>
      </c>
      <c r="AG141">
        <v>17.2602739726027</v>
      </c>
      <c r="AK141">
        <v>17.167000000000002</v>
      </c>
      <c r="AN141">
        <v>51.26538</v>
      </c>
      <c r="AO141">
        <v>0.52398639999999996</v>
      </c>
      <c r="AP141">
        <v>1.2940832070103101</v>
      </c>
      <c r="AQ141">
        <v>7.4249311994999996</v>
      </c>
      <c r="AR141">
        <v>7.4716163504999997</v>
      </c>
      <c r="AT141">
        <v>13</v>
      </c>
      <c r="AU141">
        <v>4</v>
      </c>
      <c r="AV141">
        <v>1</v>
      </c>
      <c r="AW141">
        <v>1</v>
      </c>
      <c r="AY141">
        <v>1</v>
      </c>
      <c r="AZ141">
        <v>44.7</v>
      </c>
      <c r="BA141">
        <v>119.1</v>
      </c>
      <c r="BB141">
        <v>56.6</v>
      </c>
      <c r="BC141">
        <v>42.228562489731701</v>
      </c>
      <c r="BD141">
        <v>45.196804955083401</v>
      </c>
      <c r="BE141">
        <v>50.186363020000002</v>
      </c>
      <c r="BF141">
        <v>67.167917979999999</v>
      </c>
    </row>
    <row r="142" spans="1:58">
      <c r="A142" t="s">
        <v>1</v>
      </c>
      <c r="B142" t="s">
        <v>35</v>
      </c>
      <c r="C142">
        <v>1990</v>
      </c>
      <c r="D142">
        <f t="shared" si="9"/>
        <v>177</v>
      </c>
      <c r="E142">
        <v>1</v>
      </c>
      <c r="G142">
        <v>480434.60104600003</v>
      </c>
      <c r="H142">
        <v>247825.57305499999</v>
      </c>
      <c r="I142">
        <v>87966.106323</v>
      </c>
      <c r="J142">
        <v>96113.040867999996</v>
      </c>
      <c r="K142">
        <v>66064.794582999995</v>
      </c>
      <c r="L142">
        <v>45036.199566000003</v>
      </c>
      <c r="O142">
        <f>VLOOKUP(C142,[1]pop_15p_a!$A$8:$AL$68,3,FALSE)</f>
        <v>12558331.1892235</v>
      </c>
      <c r="Q142">
        <f t="shared" si="8"/>
        <v>21028.595016999992</v>
      </c>
      <c r="R142">
        <f t="shared" si="6"/>
        <v>17121.132000000001</v>
      </c>
      <c r="S142">
        <v>17121.132000000001</v>
      </c>
      <c r="U142">
        <f t="shared" si="10"/>
        <v>20.7</v>
      </c>
      <c r="V142">
        <v>20.7</v>
      </c>
      <c r="W142">
        <v>16.399999999999999</v>
      </c>
      <c r="Y142">
        <v>6.2759999999999998</v>
      </c>
      <c r="Z142">
        <f t="shared" si="7"/>
        <v>6.228904</v>
      </c>
      <c r="AB142">
        <v>6.228904</v>
      </c>
      <c r="AE142">
        <f t="shared" si="5"/>
        <v>16.916666666666668</v>
      </c>
      <c r="AF142">
        <v>16.916666666666668</v>
      </c>
      <c r="AG142">
        <v>16.397260273972599</v>
      </c>
      <c r="AK142">
        <v>15.6</v>
      </c>
      <c r="AN142">
        <v>52.194099999999999</v>
      </c>
      <c r="AO142">
        <v>0.53457719999999997</v>
      </c>
      <c r="AP142">
        <v>0.64528108912012505</v>
      </c>
      <c r="AQ142">
        <v>7.5140542787499998</v>
      </c>
      <c r="AR142">
        <v>7.5673634258</v>
      </c>
      <c r="AT142">
        <v>13</v>
      </c>
      <c r="AU142">
        <v>4</v>
      </c>
      <c r="AV142">
        <v>0</v>
      </c>
      <c r="AW142">
        <v>1</v>
      </c>
      <c r="AY142">
        <v>1</v>
      </c>
      <c r="AZ142">
        <v>45.4</v>
      </c>
      <c r="BA142">
        <v>120.9</v>
      </c>
      <c r="BB142">
        <v>57.3</v>
      </c>
      <c r="BC142">
        <v>41.786202625959099</v>
      </c>
      <c r="BD142">
        <v>45.784336572832103</v>
      </c>
      <c r="BE142">
        <v>49.839786889999999</v>
      </c>
      <c r="BF142">
        <v>66.4844662</v>
      </c>
    </row>
    <row r="143" spans="1:58">
      <c r="A143" t="s">
        <v>1</v>
      </c>
      <c r="B143" t="s">
        <v>35</v>
      </c>
      <c r="C143">
        <v>1990</v>
      </c>
      <c r="D143">
        <f t="shared" si="9"/>
        <v>178</v>
      </c>
      <c r="E143">
        <v>2</v>
      </c>
      <c r="G143">
        <v>480963.90025599999</v>
      </c>
      <c r="H143">
        <v>249179.45027</v>
      </c>
      <c r="I143">
        <v>90151.481614999997</v>
      </c>
      <c r="J143">
        <v>92254.79019</v>
      </c>
      <c r="K143">
        <v>66173.223822999993</v>
      </c>
      <c r="L143">
        <v>42090.741714000003</v>
      </c>
      <c r="O143">
        <f>VLOOKUP(C143,[1]pop_15p_a!$A$8:$AL$68,3,FALSE)</f>
        <v>12558331.1892235</v>
      </c>
      <c r="Q143">
        <f t="shared" si="8"/>
        <v>24082.48210899999</v>
      </c>
      <c r="R143">
        <f t="shared" si="6"/>
        <v>17169.768</v>
      </c>
      <c r="S143">
        <v>17169.768</v>
      </c>
      <c r="U143">
        <f t="shared" si="10"/>
        <v>20.5</v>
      </c>
      <c r="V143">
        <v>20.5</v>
      </c>
      <c r="W143">
        <v>16.399999999999999</v>
      </c>
      <c r="Y143">
        <v>6.2759999999999998</v>
      </c>
      <c r="Z143">
        <f t="shared" si="7"/>
        <v>6.4657879999999999</v>
      </c>
      <c r="AB143">
        <v>6.4657879999999999</v>
      </c>
      <c r="AE143">
        <f t="shared" si="5"/>
        <v>15.25</v>
      </c>
      <c r="AF143">
        <v>15.25</v>
      </c>
      <c r="AG143">
        <v>14.958904109589</v>
      </c>
      <c r="AK143">
        <v>14.933</v>
      </c>
      <c r="AN143">
        <v>53.029949999999999</v>
      </c>
      <c r="AO143">
        <v>0.54265960000000002</v>
      </c>
      <c r="AP143">
        <v>0.64528108912012505</v>
      </c>
      <c r="AQ143">
        <v>7.5140542787499998</v>
      </c>
      <c r="AR143">
        <v>7.5673634258</v>
      </c>
      <c r="AT143">
        <v>13</v>
      </c>
      <c r="AU143">
        <v>4</v>
      </c>
      <c r="AV143">
        <v>0</v>
      </c>
      <c r="AW143">
        <v>1</v>
      </c>
      <c r="AY143">
        <v>1</v>
      </c>
      <c r="AZ143">
        <v>45.7</v>
      </c>
      <c r="BA143">
        <v>120.8</v>
      </c>
      <c r="BB143">
        <v>58.3</v>
      </c>
      <c r="BC143">
        <v>41.5722400082918</v>
      </c>
      <c r="BD143">
        <v>46.3541898880963</v>
      </c>
      <c r="BE143">
        <v>49.792489740000001</v>
      </c>
      <c r="BF143">
        <v>66.917033880000005</v>
      </c>
    </row>
    <row r="144" spans="1:58">
      <c r="A144" t="s">
        <v>1</v>
      </c>
      <c r="B144" t="s">
        <v>35</v>
      </c>
      <c r="C144">
        <v>1990</v>
      </c>
      <c r="D144">
        <f t="shared" si="9"/>
        <v>179</v>
      </c>
      <c r="E144">
        <v>3</v>
      </c>
      <c r="G144">
        <v>478238.98950800003</v>
      </c>
      <c r="H144">
        <v>249502.58821099999</v>
      </c>
      <c r="I144">
        <v>88072.999679</v>
      </c>
      <c r="J144">
        <v>91952.945972999994</v>
      </c>
      <c r="K144">
        <v>68786.939188000004</v>
      </c>
      <c r="L144">
        <v>43707.514952999998</v>
      </c>
      <c r="O144">
        <f>VLOOKUP(C144,[1]pop_15p_a!$A$8:$AL$68,3,FALSE)</f>
        <v>12558331.1892235</v>
      </c>
      <c r="Q144">
        <f t="shared" si="8"/>
        <v>25079.424235000006</v>
      </c>
      <c r="R144">
        <f t="shared" si="6"/>
        <v>17237.400000000001</v>
      </c>
      <c r="S144">
        <v>17237.400000000001</v>
      </c>
      <c r="U144">
        <f t="shared" si="10"/>
        <v>20</v>
      </c>
      <c r="V144">
        <v>20</v>
      </c>
      <c r="W144">
        <v>16.399999999999999</v>
      </c>
      <c r="Y144">
        <v>6.2759999999999998</v>
      </c>
      <c r="Z144">
        <f t="shared" si="7"/>
        <v>7.2224370000000002</v>
      </c>
      <c r="AB144">
        <v>7.2224370000000002</v>
      </c>
      <c r="AE144">
        <f t="shared" si="5"/>
        <v>14.416666666666666</v>
      </c>
      <c r="AF144">
        <v>14.416666666666666</v>
      </c>
      <c r="AG144">
        <v>14</v>
      </c>
      <c r="AK144">
        <v>13.266999999999999</v>
      </c>
      <c r="AN144">
        <v>53.401440000000001</v>
      </c>
      <c r="AO144">
        <v>0.54738920000000002</v>
      </c>
      <c r="AP144">
        <v>0.64528108912012505</v>
      </c>
      <c r="AQ144">
        <v>7.5140542787499998</v>
      </c>
      <c r="AR144">
        <v>7.5673634258</v>
      </c>
      <c r="AT144">
        <v>13</v>
      </c>
      <c r="AU144">
        <v>4</v>
      </c>
      <c r="AV144">
        <v>0</v>
      </c>
      <c r="AW144">
        <v>1</v>
      </c>
      <c r="AY144">
        <v>1</v>
      </c>
      <c r="AZ144">
        <v>45.1</v>
      </c>
      <c r="BA144">
        <v>120</v>
      </c>
      <c r="BB144">
        <v>58.8</v>
      </c>
      <c r="BC144">
        <v>40.848127764610197</v>
      </c>
      <c r="BD144">
        <v>46.899010193468797</v>
      </c>
      <c r="BE144">
        <v>48.879405769999998</v>
      </c>
      <c r="BF144">
        <v>66.18111261</v>
      </c>
    </row>
    <row r="145" spans="1:58">
      <c r="A145" t="s">
        <v>1</v>
      </c>
      <c r="B145" t="s">
        <v>35</v>
      </c>
      <c r="C145">
        <v>1990</v>
      </c>
      <c r="D145">
        <f t="shared" si="9"/>
        <v>180</v>
      </c>
      <c r="E145">
        <v>4</v>
      </c>
      <c r="G145">
        <v>480998.20668599999</v>
      </c>
      <c r="H145">
        <v>247936.430597</v>
      </c>
      <c r="I145">
        <v>88982.780914999996</v>
      </c>
      <c r="J145">
        <v>88676.475680999996</v>
      </c>
      <c r="K145">
        <v>69876.938389999996</v>
      </c>
      <c r="L145">
        <v>41499.663326000002</v>
      </c>
      <c r="O145">
        <f>VLOOKUP(C145,[1]pop_15p_a!$A$8:$AL$68,3,FALSE)</f>
        <v>12558331.1892235</v>
      </c>
      <c r="Q145">
        <f t="shared" si="8"/>
        <v>28377.275063999994</v>
      </c>
      <c r="R145">
        <f t="shared" si="6"/>
        <v>17284</v>
      </c>
      <c r="S145">
        <v>17284</v>
      </c>
      <c r="U145">
        <f t="shared" si="10"/>
        <v>19.899999999999999</v>
      </c>
      <c r="V145">
        <v>19.899999999999999</v>
      </c>
      <c r="W145">
        <v>16.399999999999999</v>
      </c>
      <c r="Y145">
        <v>6.2759999999999998</v>
      </c>
      <c r="Z145">
        <f t="shared" si="7"/>
        <v>7.8671160000000002</v>
      </c>
      <c r="AB145">
        <v>7.8671160000000002</v>
      </c>
      <c r="AE145">
        <f t="shared" si="5"/>
        <v>12.666666666666666</v>
      </c>
      <c r="AF145">
        <v>12.666666666666666</v>
      </c>
      <c r="AG145">
        <v>12</v>
      </c>
      <c r="AK145">
        <v>12.6</v>
      </c>
      <c r="AN145">
        <v>54.794519999999999</v>
      </c>
      <c r="AO145">
        <v>0.55941419999999997</v>
      </c>
      <c r="AP145">
        <v>0.64528108912012505</v>
      </c>
      <c r="AQ145">
        <v>7.5140542787499998</v>
      </c>
      <c r="AR145">
        <v>7.5673634258</v>
      </c>
      <c r="AT145">
        <v>13</v>
      </c>
      <c r="AU145">
        <v>4</v>
      </c>
      <c r="AV145">
        <v>0</v>
      </c>
      <c r="AW145">
        <v>1</v>
      </c>
      <c r="AY145">
        <v>1</v>
      </c>
      <c r="AZ145">
        <v>45.2</v>
      </c>
      <c r="BA145">
        <v>120.9</v>
      </c>
      <c r="BB145">
        <v>59.3</v>
      </c>
      <c r="BC145">
        <v>40.0482629253056</v>
      </c>
      <c r="BD145">
        <v>47.471146659188399</v>
      </c>
      <c r="BE145">
        <v>48.276118920000002</v>
      </c>
      <c r="BF145">
        <v>64.453528309999996</v>
      </c>
    </row>
    <row r="146" spans="1:58">
      <c r="A146" t="s">
        <v>1</v>
      </c>
      <c r="B146" t="s">
        <v>35</v>
      </c>
      <c r="C146">
        <v>1991</v>
      </c>
      <c r="D146">
        <f t="shared" si="9"/>
        <v>181</v>
      </c>
      <c r="E146">
        <v>1</v>
      </c>
      <c r="G146">
        <v>474749.53545700002</v>
      </c>
      <c r="H146">
        <v>248469.49026699999</v>
      </c>
      <c r="I146">
        <v>91678.868910999998</v>
      </c>
      <c r="J146">
        <v>85010.528980000003</v>
      </c>
      <c r="K146">
        <v>72873.009495999999</v>
      </c>
      <c r="L146">
        <v>41179.288905000001</v>
      </c>
      <c r="O146">
        <f>VLOOKUP(C146,[1]pop_15p_a!$A$8:$AL$68,3,FALSE)</f>
        <v>12733986.830381</v>
      </c>
      <c r="Q146">
        <f t="shared" si="8"/>
        <v>31693.720590999998</v>
      </c>
      <c r="R146">
        <f t="shared" si="6"/>
        <v>17338.900000000001</v>
      </c>
      <c r="S146">
        <v>17338.900000000001</v>
      </c>
      <c r="U146">
        <f t="shared" si="10"/>
        <v>20.3</v>
      </c>
      <c r="V146">
        <v>20.3</v>
      </c>
      <c r="W146">
        <v>21.6</v>
      </c>
      <c r="Y146">
        <v>7.1340000000000003</v>
      </c>
      <c r="Z146">
        <f t="shared" si="7"/>
        <v>8.7304680000000001</v>
      </c>
      <c r="AB146">
        <v>8.7304680000000001</v>
      </c>
      <c r="AE146">
        <f t="shared" si="5"/>
        <v>12</v>
      </c>
      <c r="AF146">
        <v>12</v>
      </c>
      <c r="AG146">
        <v>12</v>
      </c>
      <c r="AK146">
        <v>11.367000000000001</v>
      </c>
      <c r="AN146">
        <v>54.701650000000001</v>
      </c>
      <c r="AO146">
        <v>0.55977640000000006</v>
      </c>
      <c r="AP146">
        <v>-1.6680772622292199</v>
      </c>
      <c r="AQ146">
        <v>7.9108909745</v>
      </c>
      <c r="AR146">
        <v>7.9112436685</v>
      </c>
      <c r="AT146">
        <v>13</v>
      </c>
      <c r="AU146">
        <v>4</v>
      </c>
      <c r="AV146">
        <v>0</v>
      </c>
      <c r="AW146">
        <v>1</v>
      </c>
      <c r="AY146">
        <v>1</v>
      </c>
      <c r="AZ146">
        <v>45.4</v>
      </c>
      <c r="BA146">
        <v>122.5</v>
      </c>
      <c r="BB146">
        <v>59.1</v>
      </c>
      <c r="BC146">
        <v>39.950394923632999</v>
      </c>
      <c r="BD146">
        <v>47.795027058357903</v>
      </c>
      <c r="BE146">
        <v>48.022703040000003</v>
      </c>
      <c r="BF146">
        <v>66.098181690000004</v>
      </c>
    </row>
    <row r="147" spans="1:58">
      <c r="A147" t="s">
        <v>1</v>
      </c>
      <c r="B147" t="s">
        <v>35</v>
      </c>
      <c r="C147">
        <v>1991</v>
      </c>
      <c r="D147">
        <f t="shared" si="9"/>
        <v>182</v>
      </c>
      <c r="E147">
        <v>2</v>
      </c>
      <c r="G147">
        <v>474016.84812400001</v>
      </c>
      <c r="H147">
        <v>249497.87086900001</v>
      </c>
      <c r="I147">
        <v>91146.777535999994</v>
      </c>
      <c r="J147">
        <v>82578.735650000002</v>
      </c>
      <c r="K147">
        <v>76508.242436999994</v>
      </c>
      <c r="L147">
        <v>41291.047423999997</v>
      </c>
      <c r="O147">
        <f>VLOOKUP(C147,[1]pop_15p_a!$A$8:$AL$68,3,FALSE)</f>
        <v>12733986.830381</v>
      </c>
      <c r="Q147">
        <f t="shared" si="8"/>
        <v>35217.195012999997</v>
      </c>
      <c r="R147">
        <f t="shared" si="6"/>
        <v>17379</v>
      </c>
      <c r="S147">
        <v>17379</v>
      </c>
      <c r="U147">
        <f t="shared" si="10"/>
        <v>22.4</v>
      </c>
      <c r="V147">
        <v>22.4</v>
      </c>
      <c r="W147">
        <v>21.6</v>
      </c>
      <c r="Y147">
        <v>7.1340000000000003</v>
      </c>
      <c r="Z147">
        <f t="shared" si="7"/>
        <v>9.6282630000000005</v>
      </c>
      <c r="AB147">
        <v>9.6282630000000005</v>
      </c>
      <c r="AE147">
        <f t="shared" si="5"/>
        <v>10.833333333333334</v>
      </c>
      <c r="AF147">
        <v>10.833333333333334</v>
      </c>
      <c r="AG147">
        <v>10.5</v>
      </c>
      <c r="AK147">
        <v>10.667</v>
      </c>
      <c r="AN147">
        <v>54.794519999999999</v>
      </c>
      <c r="AO147">
        <v>0.56264229999999993</v>
      </c>
      <c r="AP147">
        <v>-1.6680772622292199</v>
      </c>
      <c r="AQ147">
        <v>7.9108909745</v>
      </c>
      <c r="AR147">
        <v>7.9112436685</v>
      </c>
      <c r="AT147">
        <v>13</v>
      </c>
      <c r="AU147">
        <v>4</v>
      </c>
      <c r="AV147">
        <v>0</v>
      </c>
      <c r="AW147">
        <v>1</v>
      </c>
      <c r="AY147">
        <v>1</v>
      </c>
      <c r="AZ147">
        <v>46.4</v>
      </c>
      <c r="BA147">
        <v>121.6</v>
      </c>
      <c r="BB147">
        <v>59.8</v>
      </c>
      <c r="BC147">
        <v>40.329233946126699</v>
      </c>
      <c r="BD147">
        <v>48.159708495384798</v>
      </c>
      <c r="BE147">
        <v>48.251454510000002</v>
      </c>
      <c r="BF147">
        <v>66.271429830000002</v>
      </c>
    </row>
    <row r="148" spans="1:58">
      <c r="A148" t="s">
        <v>1</v>
      </c>
      <c r="B148" t="s">
        <v>35</v>
      </c>
      <c r="C148">
        <v>1991</v>
      </c>
      <c r="D148">
        <f t="shared" si="9"/>
        <v>183</v>
      </c>
      <c r="E148">
        <v>3</v>
      </c>
      <c r="G148">
        <v>476099.738534</v>
      </c>
      <c r="H148">
        <v>252453.285764</v>
      </c>
      <c r="I148">
        <v>94714.640241000001</v>
      </c>
      <c r="J148">
        <v>83430.715295000002</v>
      </c>
      <c r="K148">
        <v>78223.136469999998</v>
      </c>
      <c r="L148">
        <v>42356.478637</v>
      </c>
      <c r="O148">
        <f>VLOOKUP(C148,[1]pop_15p_a!$A$8:$AL$68,3,FALSE)</f>
        <v>12733986.830381</v>
      </c>
      <c r="Q148">
        <f t="shared" si="8"/>
        <v>35866.657832999997</v>
      </c>
      <c r="R148">
        <f t="shared" si="6"/>
        <v>17441.3</v>
      </c>
      <c r="S148">
        <v>17441.3</v>
      </c>
      <c r="U148">
        <f t="shared" si="10"/>
        <v>23.8</v>
      </c>
      <c r="V148">
        <v>23.8</v>
      </c>
      <c r="W148">
        <v>21.6</v>
      </c>
      <c r="Y148">
        <v>7.1340000000000003</v>
      </c>
      <c r="Z148">
        <f t="shared" si="7"/>
        <v>9.8407020000000003</v>
      </c>
      <c r="AB148">
        <v>9.8407020000000003</v>
      </c>
      <c r="AE148">
        <f t="shared" si="5"/>
        <v>10.166666666666666</v>
      </c>
      <c r="AF148">
        <v>10.166666666666666</v>
      </c>
      <c r="AG148">
        <v>9.5</v>
      </c>
      <c r="AK148">
        <v>9.3330000000000002</v>
      </c>
      <c r="AN148">
        <v>55.073140000000002</v>
      </c>
      <c r="AO148">
        <v>0.56413290000000005</v>
      </c>
      <c r="AP148">
        <v>-1.6680772622292199</v>
      </c>
      <c r="AQ148">
        <v>7.9108909745</v>
      </c>
      <c r="AR148">
        <v>7.9112436685</v>
      </c>
      <c r="AT148">
        <v>13</v>
      </c>
      <c r="AU148">
        <v>4</v>
      </c>
      <c r="AV148">
        <v>0</v>
      </c>
      <c r="AW148">
        <v>1</v>
      </c>
      <c r="AY148">
        <v>1</v>
      </c>
      <c r="AZ148">
        <v>46.4</v>
      </c>
      <c r="BA148">
        <v>119.7</v>
      </c>
      <c r="BB148">
        <v>59.9</v>
      </c>
      <c r="BC148">
        <v>41.300280510609298</v>
      </c>
      <c r="BD148">
        <v>48.282273294766803</v>
      </c>
      <c r="BE148">
        <v>49.71662242</v>
      </c>
      <c r="BF148">
        <v>67.923709049999999</v>
      </c>
    </row>
    <row r="149" spans="1:58">
      <c r="A149" t="s">
        <v>1</v>
      </c>
      <c r="B149" t="s">
        <v>35</v>
      </c>
      <c r="C149">
        <v>1991</v>
      </c>
      <c r="D149">
        <f t="shared" si="9"/>
        <v>184</v>
      </c>
      <c r="E149">
        <v>4</v>
      </c>
      <c r="G149">
        <v>476386.44227300002</v>
      </c>
      <c r="H149">
        <v>252866.053208</v>
      </c>
      <c r="I149">
        <v>92529.264949000004</v>
      </c>
      <c r="J149">
        <v>83386.899199000007</v>
      </c>
      <c r="K149">
        <v>78502.769773000007</v>
      </c>
      <c r="L149">
        <v>43637.976319000001</v>
      </c>
      <c r="O149">
        <f>VLOOKUP(C149,[1]pop_15p_a!$A$8:$AL$68,3,FALSE)</f>
        <v>12733986.830381</v>
      </c>
      <c r="Q149">
        <f t="shared" si="8"/>
        <v>34864.793454000006</v>
      </c>
      <c r="R149">
        <f t="shared" si="6"/>
        <v>17478.599999999999</v>
      </c>
      <c r="S149">
        <v>17478.599999999999</v>
      </c>
      <c r="U149">
        <f t="shared" si="10"/>
        <v>24.4</v>
      </c>
      <c r="V149">
        <v>24.4</v>
      </c>
      <c r="W149">
        <v>21.6</v>
      </c>
      <c r="Y149">
        <v>7.1340000000000003</v>
      </c>
      <c r="Z149">
        <f t="shared" si="7"/>
        <v>10.21895</v>
      </c>
      <c r="AB149">
        <v>10.21895</v>
      </c>
      <c r="AE149">
        <f t="shared" si="5"/>
        <v>8.8333333333333339</v>
      </c>
      <c r="AF149">
        <v>8.8333333333333339</v>
      </c>
      <c r="AG149">
        <v>8.5</v>
      </c>
      <c r="AK149">
        <v>8</v>
      </c>
      <c r="AN149">
        <v>55.630369999999999</v>
      </c>
      <c r="AO149">
        <v>0.57088280000000002</v>
      </c>
      <c r="AP149">
        <v>-1.6680772622292199</v>
      </c>
      <c r="AQ149">
        <v>7.9108909745</v>
      </c>
      <c r="AR149">
        <v>7.9112436685</v>
      </c>
      <c r="AT149">
        <v>13</v>
      </c>
      <c r="AU149">
        <v>4</v>
      </c>
      <c r="AV149">
        <v>0</v>
      </c>
      <c r="AW149">
        <v>1</v>
      </c>
      <c r="AY149">
        <v>1</v>
      </c>
      <c r="AZ149">
        <v>47</v>
      </c>
      <c r="BA149">
        <v>119.9</v>
      </c>
      <c r="BB149">
        <v>59.9</v>
      </c>
      <c r="BC149">
        <v>40.855307517981601</v>
      </c>
      <c r="BD149">
        <v>48.3792452285224</v>
      </c>
      <c r="BE149">
        <v>49.457768909999999</v>
      </c>
      <c r="BF149">
        <v>67.985128660000001</v>
      </c>
    </row>
    <row r="150" spans="1:58">
      <c r="A150" t="s">
        <v>1</v>
      </c>
      <c r="B150" t="s">
        <v>35</v>
      </c>
      <c r="C150">
        <v>1992</v>
      </c>
      <c r="D150">
        <f t="shared" si="9"/>
        <v>185</v>
      </c>
      <c r="E150">
        <v>1</v>
      </c>
      <c r="G150">
        <v>480059.68077199999</v>
      </c>
      <c r="H150">
        <v>255505.40617500001</v>
      </c>
      <c r="I150">
        <v>90517.294435000003</v>
      </c>
      <c r="J150">
        <v>83518.347487000006</v>
      </c>
      <c r="K150">
        <v>77937.796365000002</v>
      </c>
      <c r="L150">
        <v>42897.886573000003</v>
      </c>
      <c r="O150">
        <f>VLOOKUP(C150,[1]pop_15p_a!$A$8:$AL$68,3,FALSE)</f>
        <v>12878037.0757479</v>
      </c>
      <c r="Q150">
        <f t="shared" si="8"/>
        <v>35039.909791999999</v>
      </c>
      <c r="R150">
        <f t="shared" si="6"/>
        <v>17523.3</v>
      </c>
      <c r="S150">
        <v>17523.3</v>
      </c>
      <c r="U150">
        <f t="shared" si="10"/>
        <v>25</v>
      </c>
      <c r="V150">
        <v>25</v>
      </c>
      <c r="W150">
        <v>27.7</v>
      </c>
      <c r="Y150">
        <v>9.85</v>
      </c>
      <c r="Z150">
        <f t="shared" si="7"/>
        <v>10.41455</v>
      </c>
      <c r="AB150">
        <v>10.41455</v>
      </c>
      <c r="AE150">
        <f t="shared" si="5"/>
        <v>7.5</v>
      </c>
      <c r="AF150">
        <v>7.5</v>
      </c>
      <c r="AG150">
        <v>7.5</v>
      </c>
      <c r="AK150">
        <v>7.3330000000000002</v>
      </c>
      <c r="AN150">
        <v>55.630369999999999</v>
      </c>
      <c r="AO150">
        <v>0.57053900000000002</v>
      </c>
      <c r="AP150">
        <v>-2.5005001536097402</v>
      </c>
      <c r="AQ150">
        <v>8.3142660789999994</v>
      </c>
      <c r="AR150">
        <v>8.2279709625000006</v>
      </c>
      <c r="AT150">
        <v>13</v>
      </c>
      <c r="AU150">
        <v>4</v>
      </c>
      <c r="AV150">
        <v>0</v>
      </c>
      <c r="AW150">
        <v>1</v>
      </c>
      <c r="AY150">
        <v>1</v>
      </c>
      <c r="AZ150">
        <v>46.9</v>
      </c>
      <c r="BA150">
        <v>119</v>
      </c>
      <c r="BB150">
        <v>59.3</v>
      </c>
      <c r="BC150">
        <v>40.479480584183896</v>
      </c>
      <c r="BD150">
        <v>48.531095421737703</v>
      </c>
      <c r="BE150">
        <v>49.036789200000001</v>
      </c>
      <c r="BF150">
        <v>66.45906359</v>
      </c>
    </row>
    <row r="151" spans="1:58">
      <c r="A151" t="s">
        <v>1</v>
      </c>
      <c r="B151" t="s">
        <v>35</v>
      </c>
      <c r="C151">
        <v>1992</v>
      </c>
      <c r="D151">
        <f t="shared" si="9"/>
        <v>186</v>
      </c>
      <c r="E151">
        <v>2</v>
      </c>
      <c r="G151">
        <v>483345.74670100003</v>
      </c>
      <c r="H151">
        <v>257816.90385800001</v>
      </c>
      <c r="I151">
        <v>91291.677419</v>
      </c>
      <c r="J151">
        <v>83966.245358</v>
      </c>
      <c r="K151">
        <v>80617.139953999998</v>
      </c>
      <c r="L151">
        <v>44648.770034000001</v>
      </c>
      <c r="O151">
        <f>VLOOKUP(C151,[1]pop_15p_a!$A$8:$AL$68,3,FALSE)</f>
        <v>12878037.0757479</v>
      </c>
      <c r="Q151">
        <f t="shared" si="8"/>
        <v>35968.369919999997</v>
      </c>
      <c r="R151">
        <f t="shared" si="6"/>
        <v>17557.099999999999</v>
      </c>
      <c r="S151">
        <v>17557.099999999999</v>
      </c>
      <c r="U151">
        <f t="shared" si="10"/>
        <v>25.6</v>
      </c>
      <c r="V151">
        <v>25.6</v>
      </c>
      <c r="W151">
        <v>27.7</v>
      </c>
      <c r="Y151">
        <v>9.85</v>
      </c>
      <c r="Z151">
        <f t="shared" si="7"/>
        <v>10.635450000000001</v>
      </c>
      <c r="AB151">
        <v>10.635450000000001</v>
      </c>
      <c r="AE151">
        <f t="shared" si="5"/>
        <v>6.833333333333333</v>
      </c>
      <c r="AF151">
        <v>6.833333333333333</v>
      </c>
      <c r="AG151">
        <v>6.5</v>
      </c>
      <c r="AK151">
        <v>6.25</v>
      </c>
      <c r="AN151">
        <v>55.444629999999997</v>
      </c>
      <c r="AO151">
        <v>0.56822030000000001</v>
      </c>
      <c r="AP151">
        <v>-2.5005001536097402</v>
      </c>
      <c r="AQ151">
        <v>8.3142660789999994</v>
      </c>
      <c r="AR151">
        <v>8.2279709625000006</v>
      </c>
      <c r="AT151">
        <v>13</v>
      </c>
      <c r="AU151">
        <v>4</v>
      </c>
      <c r="AV151">
        <v>0</v>
      </c>
      <c r="AW151">
        <v>1</v>
      </c>
      <c r="AY151">
        <v>1</v>
      </c>
      <c r="AZ151">
        <v>47.1</v>
      </c>
      <c r="BA151">
        <v>119</v>
      </c>
      <c r="BB151">
        <v>59.2</v>
      </c>
      <c r="BC151">
        <v>40.531187686912602</v>
      </c>
      <c r="BD151">
        <v>48.598218785006303</v>
      </c>
      <c r="BE151">
        <v>49.075041820000003</v>
      </c>
      <c r="BF151">
        <v>66.714611340000005</v>
      </c>
    </row>
    <row r="152" spans="1:58">
      <c r="A152" t="s">
        <v>1</v>
      </c>
      <c r="B152" t="s">
        <v>35</v>
      </c>
      <c r="C152">
        <v>1992</v>
      </c>
      <c r="D152">
        <f t="shared" si="9"/>
        <v>187</v>
      </c>
      <c r="E152">
        <v>3</v>
      </c>
      <c r="G152">
        <v>488268.71944700001</v>
      </c>
      <c r="H152">
        <v>258321.65947499999</v>
      </c>
      <c r="I152">
        <v>94643.378003000005</v>
      </c>
      <c r="J152">
        <v>84698.947851999998</v>
      </c>
      <c r="K152">
        <v>82180.803731000007</v>
      </c>
      <c r="L152">
        <v>45585.058069999999</v>
      </c>
      <c r="O152">
        <f>VLOOKUP(C152,[1]pop_15p_a!$A$8:$AL$68,3,FALSE)</f>
        <v>12878037.0757479</v>
      </c>
      <c r="Q152">
        <f t="shared" si="8"/>
        <v>36595.745661000008</v>
      </c>
      <c r="R152">
        <f t="shared" si="6"/>
        <v>17609.599999999999</v>
      </c>
      <c r="S152">
        <v>17609.599999999999</v>
      </c>
      <c r="U152">
        <f t="shared" si="10"/>
        <v>26.9</v>
      </c>
      <c r="V152">
        <v>26.9</v>
      </c>
      <c r="W152">
        <v>27.7</v>
      </c>
      <c r="Y152">
        <v>9.85</v>
      </c>
      <c r="Z152">
        <f t="shared" si="7"/>
        <v>10.8186</v>
      </c>
      <c r="AB152">
        <v>10.8186</v>
      </c>
      <c r="AE152">
        <f t="shared" ref="AE152:AE215" si="11">AF152</f>
        <v>5.75</v>
      </c>
      <c r="AF152">
        <v>5.75</v>
      </c>
      <c r="AG152">
        <v>5.75</v>
      </c>
      <c r="AK152">
        <v>6.25</v>
      </c>
      <c r="AN152">
        <v>55.537500000000001</v>
      </c>
      <c r="AO152">
        <v>0.56898700000000002</v>
      </c>
      <c r="AP152">
        <v>-2.5005001536097402</v>
      </c>
      <c r="AQ152">
        <v>8.3142660789999994</v>
      </c>
      <c r="AR152">
        <v>8.2279709625000006</v>
      </c>
      <c r="AT152">
        <v>13</v>
      </c>
      <c r="AU152">
        <v>4</v>
      </c>
      <c r="AV152">
        <v>0</v>
      </c>
      <c r="AW152">
        <v>1</v>
      </c>
      <c r="AY152">
        <v>1</v>
      </c>
      <c r="AZ152">
        <v>47.5</v>
      </c>
      <c r="BA152">
        <v>119.9</v>
      </c>
      <c r="BB152">
        <v>60.5</v>
      </c>
      <c r="BC152">
        <v>40.380718573668297</v>
      </c>
      <c r="BD152">
        <v>48.653314269488803</v>
      </c>
      <c r="BE152">
        <v>49.053204360000002</v>
      </c>
      <c r="BF152">
        <v>65.630910970000002</v>
      </c>
    </row>
    <row r="153" spans="1:58">
      <c r="A153" t="s">
        <v>1</v>
      </c>
      <c r="B153" t="s">
        <v>35</v>
      </c>
      <c r="C153">
        <v>1992</v>
      </c>
      <c r="D153">
        <f t="shared" si="9"/>
        <v>188</v>
      </c>
      <c r="E153">
        <v>4</v>
      </c>
      <c r="G153">
        <v>498349.90903099999</v>
      </c>
      <c r="H153">
        <v>259170.78107299999</v>
      </c>
      <c r="I153">
        <v>95363.126604999998</v>
      </c>
      <c r="J153">
        <v>91896.958738999994</v>
      </c>
      <c r="K153">
        <v>84657.555844999995</v>
      </c>
      <c r="L153">
        <v>46630.621100999997</v>
      </c>
      <c r="O153">
        <f>VLOOKUP(C153,[1]pop_15p_a!$A$8:$AL$68,3,FALSE)</f>
        <v>12878037.0757479</v>
      </c>
      <c r="Q153">
        <f t="shared" si="8"/>
        <v>38026.934743999998</v>
      </c>
      <c r="R153">
        <f t="shared" si="6"/>
        <v>17634.8</v>
      </c>
      <c r="S153">
        <v>17634.8</v>
      </c>
      <c r="U153">
        <f t="shared" si="10"/>
        <v>28.2</v>
      </c>
      <c r="V153">
        <v>28.2</v>
      </c>
      <c r="W153">
        <v>27.7</v>
      </c>
      <c r="Y153">
        <v>9.85</v>
      </c>
      <c r="Z153">
        <f t="shared" si="7"/>
        <v>11.147489999999999</v>
      </c>
      <c r="AB153">
        <v>11.147489999999999</v>
      </c>
      <c r="AE153">
        <f t="shared" si="11"/>
        <v>5.75</v>
      </c>
      <c r="AF153">
        <v>5.75</v>
      </c>
      <c r="AG153">
        <v>5.75</v>
      </c>
      <c r="AK153">
        <v>6.0830000000000002</v>
      </c>
      <c r="AN153">
        <v>55.816110000000002</v>
      </c>
      <c r="AO153">
        <v>0.57164170000000003</v>
      </c>
      <c r="AP153">
        <v>-2.5005001536097402</v>
      </c>
      <c r="AQ153">
        <v>8.3142660789999994</v>
      </c>
      <c r="AR153">
        <v>8.2279709625000006</v>
      </c>
      <c r="AT153">
        <v>13</v>
      </c>
      <c r="AU153">
        <v>4</v>
      </c>
      <c r="AV153">
        <v>0</v>
      </c>
      <c r="AW153">
        <v>1</v>
      </c>
      <c r="AY153">
        <v>1</v>
      </c>
      <c r="AZ153">
        <v>47</v>
      </c>
      <c r="BA153">
        <v>117.4</v>
      </c>
      <c r="BB153">
        <v>59.8</v>
      </c>
      <c r="BC153">
        <v>40.465910944496301</v>
      </c>
      <c r="BD153">
        <v>48.6567958286955</v>
      </c>
      <c r="BE153">
        <v>49.423248520000001</v>
      </c>
      <c r="BF153">
        <v>66.254670820000001</v>
      </c>
    </row>
    <row r="154" spans="1:58">
      <c r="A154" t="s">
        <v>1</v>
      </c>
      <c r="B154" t="s">
        <v>35</v>
      </c>
      <c r="C154">
        <v>1993</v>
      </c>
      <c r="D154">
        <f t="shared" si="9"/>
        <v>189</v>
      </c>
      <c r="E154">
        <v>1</v>
      </c>
      <c r="G154">
        <v>501881.02089099999</v>
      </c>
      <c r="H154">
        <v>259055.20618899999</v>
      </c>
      <c r="I154">
        <v>94097.034180000002</v>
      </c>
      <c r="J154">
        <v>89523.586871000007</v>
      </c>
      <c r="K154">
        <v>85051.325190000003</v>
      </c>
      <c r="L154">
        <v>45989.872259999996</v>
      </c>
      <c r="O154">
        <f>VLOOKUP(C154,[1]pop_15p_a!$A$8:$AL$68,3,FALSE)</f>
        <v>12985761.6930259</v>
      </c>
      <c r="Q154">
        <f t="shared" si="8"/>
        <v>39061.452930000007</v>
      </c>
      <c r="R154">
        <f t="shared" si="6"/>
        <v>17683.7</v>
      </c>
      <c r="S154">
        <v>17683.7</v>
      </c>
      <c r="U154">
        <f t="shared" si="10"/>
        <v>29.5</v>
      </c>
      <c r="V154">
        <v>29.5</v>
      </c>
      <c r="W154">
        <v>30.7</v>
      </c>
      <c r="Y154">
        <v>13.561999999999999</v>
      </c>
      <c r="Z154">
        <f t="shared" si="7"/>
        <v>10.900740000000001</v>
      </c>
      <c r="AB154">
        <v>10.900740000000001</v>
      </c>
      <c r="AE154">
        <f t="shared" si="11"/>
        <v>5.583333333333333</v>
      </c>
      <c r="AF154">
        <v>5.583333333333333</v>
      </c>
      <c r="AG154">
        <v>5.25</v>
      </c>
      <c r="AK154">
        <v>5.75</v>
      </c>
      <c r="AN154">
        <v>56.280470000000001</v>
      </c>
      <c r="AO154">
        <v>0.57571249999999996</v>
      </c>
      <c r="AP154">
        <v>-2.4965756920689399</v>
      </c>
      <c r="AQ154">
        <v>8.5215725632500003</v>
      </c>
      <c r="AR154">
        <v>8.3773873410000004</v>
      </c>
      <c r="AT154">
        <v>13</v>
      </c>
      <c r="AU154">
        <v>4</v>
      </c>
      <c r="AV154">
        <v>0</v>
      </c>
      <c r="AW154">
        <v>1</v>
      </c>
      <c r="AY154">
        <v>1</v>
      </c>
      <c r="AZ154">
        <v>46.3</v>
      </c>
      <c r="BA154">
        <v>115.7</v>
      </c>
      <c r="BB154">
        <v>60.2</v>
      </c>
      <c r="BC154">
        <v>40.741813024783198</v>
      </c>
      <c r="BD154">
        <v>48.714982070341598</v>
      </c>
      <c r="BE154">
        <v>50.01383972</v>
      </c>
      <c r="BF154">
        <v>66.554561939999999</v>
      </c>
    </row>
    <row r="155" spans="1:58">
      <c r="A155" t="s">
        <v>1</v>
      </c>
      <c r="B155" t="s">
        <v>35</v>
      </c>
      <c r="C155">
        <v>1993</v>
      </c>
      <c r="D155">
        <f t="shared" si="9"/>
        <v>190</v>
      </c>
      <c r="E155">
        <v>2</v>
      </c>
      <c r="G155">
        <v>504591.22888299997</v>
      </c>
      <c r="H155">
        <v>261126.119419</v>
      </c>
      <c r="I155">
        <v>94332.199565000003</v>
      </c>
      <c r="J155">
        <v>90363.395378000001</v>
      </c>
      <c r="K155">
        <v>86754.805619000006</v>
      </c>
      <c r="L155">
        <v>46782.115983000003</v>
      </c>
      <c r="O155">
        <f>VLOOKUP(C155,[1]pop_15p_a!$A$8:$AL$68,3,FALSE)</f>
        <v>12985761.6930259</v>
      </c>
      <c r="Q155">
        <f t="shared" si="8"/>
        <v>39972.689636000003</v>
      </c>
      <c r="R155">
        <f t="shared" si="6"/>
        <v>17719.099999999999</v>
      </c>
      <c r="S155">
        <v>17719.099999999999</v>
      </c>
      <c r="U155">
        <f t="shared" si="10"/>
        <v>31.1</v>
      </c>
      <c r="V155">
        <v>31.1</v>
      </c>
      <c r="W155">
        <v>30.7</v>
      </c>
      <c r="Y155">
        <v>13.561999999999999</v>
      </c>
      <c r="Z155">
        <f t="shared" si="7"/>
        <v>10.850239999999999</v>
      </c>
      <c r="AB155">
        <v>10.850239999999999</v>
      </c>
      <c r="AE155">
        <f t="shared" si="11"/>
        <v>5.25</v>
      </c>
      <c r="AF155">
        <v>5.25</v>
      </c>
      <c r="AG155">
        <v>5.25</v>
      </c>
      <c r="AK155">
        <v>5.75</v>
      </c>
      <c r="AN155">
        <v>56.46622</v>
      </c>
      <c r="AO155">
        <v>0.57891990000000004</v>
      </c>
      <c r="AP155">
        <v>-2.4965756920689399</v>
      </c>
      <c r="AQ155">
        <v>8.5215725632500003</v>
      </c>
      <c r="AR155">
        <v>8.3773873410000004</v>
      </c>
      <c r="AT155">
        <v>13</v>
      </c>
      <c r="AU155">
        <v>4</v>
      </c>
      <c r="AV155">
        <v>0</v>
      </c>
      <c r="AW155">
        <v>1</v>
      </c>
      <c r="AY155">
        <v>1</v>
      </c>
      <c r="AZ155">
        <v>46.6</v>
      </c>
      <c r="BA155">
        <v>113.2</v>
      </c>
      <c r="BB155">
        <v>60.2</v>
      </c>
      <c r="BC155">
        <v>40.639088477710899</v>
      </c>
      <c r="BD155">
        <v>48.7721720636101</v>
      </c>
      <c r="BE155">
        <v>50.151317919999997</v>
      </c>
      <c r="BF155">
        <v>65.954117510000003</v>
      </c>
    </row>
    <row r="156" spans="1:58">
      <c r="A156" t="s">
        <v>1</v>
      </c>
      <c r="B156" t="s">
        <v>35</v>
      </c>
      <c r="C156">
        <v>1993</v>
      </c>
      <c r="D156">
        <f t="shared" si="9"/>
        <v>191</v>
      </c>
      <c r="E156">
        <v>3</v>
      </c>
      <c r="G156">
        <v>505169.53727899998</v>
      </c>
      <c r="H156">
        <v>260550.60367000001</v>
      </c>
      <c r="I156">
        <v>94536.484645999997</v>
      </c>
      <c r="J156">
        <v>89487.073457000006</v>
      </c>
      <c r="K156">
        <v>89573.965859999997</v>
      </c>
      <c r="L156">
        <v>48080.998324</v>
      </c>
      <c r="O156">
        <f>VLOOKUP(C156,[1]pop_15p_a!$A$8:$AL$68,3,FALSE)</f>
        <v>12985761.6930259</v>
      </c>
      <c r="Q156">
        <f t="shared" si="8"/>
        <v>41492.967535999996</v>
      </c>
      <c r="R156">
        <f t="shared" si="6"/>
        <v>17772.099999999999</v>
      </c>
      <c r="S156">
        <v>17772.099999999999</v>
      </c>
      <c r="U156">
        <f t="shared" si="10"/>
        <v>32.1</v>
      </c>
      <c r="V156">
        <v>32.1</v>
      </c>
      <c r="W156">
        <v>30.7</v>
      </c>
      <c r="Y156">
        <v>13.561999999999999</v>
      </c>
      <c r="Z156">
        <f t="shared" si="7"/>
        <v>10.883940000000001</v>
      </c>
      <c r="AB156">
        <v>10.883940000000001</v>
      </c>
      <c r="AE156">
        <f t="shared" si="11"/>
        <v>4.75</v>
      </c>
      <c r="AF156">
        <v>4.75</v>
      </c>
      <c r="AG156">
        <v>4.75</v>
      </c>
      <c r="AK156">
        <v>5.75</v>
      </c>
      <c r="AN156">
        <v>56.74483</v>
      </c>
      <c r="AO156">
        <v>0.58142139999999998</v>
      </c>
      <c r="AP156">
        <v>-2.4965756920689399</v>
      </c>
      <c r="AQ156">
        <v>8.5215725632500003</v>
      </c>
      <c r="AR156">
        <v>8.3773873410000004</v>
      </c>
      <c r="AT156">
        <v>13</v>
      </c>
      <c r="AU156">
        <v>4</v>
      </c>
      <c r="AV156">
        <v>0</v>
      </c>
      <c r="AW156">
        <v>1</v>
      </c>
      <c r="AY156">
        <v>1</v>
      </c>
      <c r="AZ156">
        <v>47.4</v>
      </c>
      <c r="BA156">
        <v>113.4</v>
      </c>
      <c r="BB156">
        <v>60.4</v>
      </c>
      <c r="BC156">
        <v>40.541472989300203</v>
      </c>
      <c r="BD156">
        <v>48.833781222363697</v>
      </c>
      <c r="BE156">
        <v>50.178165200000002</v>
      </c>
      <c r="BF156">
        <v>66.756855369999997</v>
      </c>
    </row>
    <row r="157" spans="1:58">
      <c r="A157" t="s">
        <v>1</v>
      </c>
      <c r="B157" t="s">
        <v>35</v>
      </c>
      <c r="C157">
        <v>1993</v>
      </c>
      <c r="D157">
        <f t="shared" si="9"/>
        <v>192</v>
      </c>
      <c r="E157">
        <v>4</v>
      </c>
      <c r="G157">
        <v>514464.12942700001</v>
      </c>
      <c r="H157">
        <v>264954.242623</v>
      </c>
      <c r="I157">
        <v>95519.903527999995</v>
      </c>
      <c r="J157">
        <v>92123.341902</v>
      </c>
      <c r="K157">
        <v>91374.461924000003</v>
      </c>
      <c r="L157">
        <v>48145.569911999999</v>
      </c>
      <c r="O157">
        <f>VLOOKUP(C157,[1]pop_15p_a!$A$8:$AL$68,3,FALSE)</f>
        <v>12985761.6930259</v>
      </c>
      <c r="Q157">
        <f t="shared" si="8"/>
        <v>43228.892012000004</v>
      </c>
      <c r="R157">
        <f t="shared" si="6"/>
        <v>17805.5</v>
      </c>
      <c r="S157">
        <v>17805.5</v>
      </c>
      <c r="U157">
        <f t="shared" si="10"/>
        <v>32.9</v>
      </c>
      <c r="V157">
        <v>32.9</v>
      </c>
      <c r="W157">
        <v>30.7</v>
      </c>
      <c r="Y157">
        <v>13.561999999999999</v>
      </c>
      <c r="Z157">
        <f t="shared" si="7"/>
        <v>10.886670000000001</v>
      </c>
      <c r="AB157">
        <v>10.886670000000001</v>
      </c>
      <c r="AE157">
        <f t="shared" si="11"/>
        <v>4.75</v>
      </c>
      <c r="AF157">
        <v>4.75</v>
      </c>
      <c r="AG157">
        <v>4.75</v>
      </c>
      <c r="AK157">
        <v>5.75</v>
      </c>
      <c r="AN157">
        <v>56.837710000000001</v>
      </c>
      <c r="AO157">
        <v>0.58174700000000001</v>
      </c>
      <c r="AP157">
        <v>-2.4965756920689399</v>
      </c>
      <c r="AQ157">
        <v>8.5215725632500003</v>
      </c>
      <c r="AR157">
        <v>8.3773873410000004</v>
      </c>
      <c r="AT157">
        <v>13</v>
      </c>
      <c r="AU157">
        <v>4</v>
      </c>
      <c r="AV157">
        <v>0</v>
      </c>
      <c r="AW157">
        <v>1</v>
      </c>
      <c r="AY157">
        <v>1</v>
      </c>
      <c r="AZ157">
        <v>48.2</v>
      </c>
      <c r="BA157">
        <v>112</v>
      </c>
      <c r="BB157">
        <v>60.8</v>
      </c>
      <c r="BC157">
        <v>40.736662010106002</v>
      </c>
      <c r="BD157">
        <v>49.0300490625579</v>
      </c>
      <c r="BE157">
        <v>50.428503739999996</v>
      </c>
      <c r="BF157">
        <v>66.536577390000005</v>
      </c>
    </row>
    <row r="158" spans="1:58">
      <c r="A158" t="s">
        <v>1</v>
      </c>
      <c r="B158" t="s">
        <v>35</v>
      </c>
      <c r="C158">
        <v>1994</v>
      </c>
      <c r="D158">
        <f t="shared" si="9"/>
        <v>193</v>
      </c>
      <c r="E158">
        <v>1</v>
      </c>
      <c r="G158">
        <v>523138.75536900002</v>
      </c>
      <c r="H158">
        <v>266423.69472199999</v>
      </c>
      <c r="I158">
        <v>96674.351779999997</v>
      </c>
      <c r="J158">
        <v>95054.151880999998</v>
      </c>
      <c r="K158">
        <v>94088.046325999996</v>
      </c>
      <c r="L158">
        <v>50331.069836000002</v>
      </c>
      <c r="O158">
        <f>VLOOKUP(C158,[1]pop_15p_a!$A$8:$AL$68,3,FALSE)</f>
        <v>13106722.437035199</v>
      </c>
      <c r="Q158">
        <f t="shared" si="8"/>
        <v>43756.976489999994</v>
      </c>
      <c r="R158">
        <f t="shared" si="6"/>
        <v>17859.3</v>
      </c>
      <c r="S158">
        <v>17859.3</v>
      </c>
      <c r="U158">
        <f t="shared" si="10"/>
        <v>32.9</v>
      </c>
      <c r="V158">
        <v>32.9</v>
      </c>
      <c r="W158">
        <v>31.8</v>
      </c>
      <c r="Y158">
        <v>16.356000000000002</v>
      </c>
      <c r="Z158">
        <f t="shared" si="7"/>
        <v>10.439439999999999</v>
      </c>
      <c r="AB158">
        <v>10.439439999999999</v>
      </c>
      <c r="AE158">
        <f t="shared" si="11"/>
        <v>4.75</v>
      </c>
      <c r="AF158">
        <v>4.75</v>
      </c>
      <c r="AG158">
        <v>4.75</v>
      </c>
      <c r="AK158">
        <v>5.75</v>
      </c>
      <c r="AN158">
        <v>57.116320000000002</v>
      </c>
      <c r="AO158">
        <v>0.58527260000000003</v>
      </c>
      <c r="AP158">
        <v>-1.4474326066387599</v>
      </c>
      <c r="AQ158">
        <v>8.4227082064999994</v>
      </c>
      <c r="AR158">
        <v>8.2736095432999992</v>
      </c>
      <c r="AT158">
        <v>13</v>
      </c>
      <c r="AU158">
        <v>4</v>
      </c>
      <c r="AV158">
        <v>0</v>
      </c>
      <c r="AW158">
        <v>1</v>
      </c>
      <c r="AY158">
        <v>1</v>
      </c>
      <c r="AZ158">
        <v>49</v>
      </c>
      <c r="BA158">
        <v>111.3</v>
      </c>
      <c r="BB158">
        <v>61.4</v>
      </c>
      <c r="BC158">
        <v>41.183517183704303</v>
      </c>
      <c r="BD158">
        <v>49.081890968316898</v>
      </c>
      <c r="BE158">
        <v>50.994385370000003</v>
      </c>
      <c r="BF158">
        <v>65.996999840000001</v>
      </c>
    </row>
    <row r="159" spans="1:58">
      <c r="A159" t="s">
        <v>1</v>
      </c>
      <c r="B159" t="s">
        <v>35</v>
      </c>
      <c r="C159">
        <v>1994</v>
      </c>
      <c r="D159">
        <f t="shared" si="9"/>
        <v>194</v>
      </c>
      <c r="E159">
        <v>2</v>
      </c>
      <c r="G159">
        <v>529654.526663</v>
      </c>
      <c r="H159">
        <v>268041.74310099997</v>
      </c>
      <c r="I159">
        <v>95819.204926999999</v>
      </c>
      <c r="J159">
        <v>100465.43974</v>
      </c>
      <c r="K159">
        <v>95740.165534999993</v>
      </c>
      <c r="L159">
        <v>52305.470334999998</v>
      </c>
      <c r="O159">
        <f>VLOOKUP(C159,[1]pop_15p_a!$A$8:$AL$68,3,FALSE)</f>
        <v>13106722.437035199</v>
      </c>
      <c r="Q159">
        <f t="shared" si="8"/>
        <v>43434.695199999995</v>
      </c>
      <c r="R159">
        <f t="shared" si="6"/>
        <v>17893.400000000001</v>
      </c>
      <c r="S159">
        <v>17893.400000000001</v>
      </c>
      <c r="U159">
        <f t="shared" si="10"/>
        <v>33</v>
      </c>
      <c r="V159">
        <v>33</v>
      </c>
      <c r="W159">
        <v>31.8</v>
      </c>
      <c r="Y159">
        <v>16.356000000000002</v>
      </c>
      <c r="Z159">
        <f t="shared" si="7"/>
        <v>9.8842009999999991</v>
      </c>
      <c r="AB159">
        <v>9.8842009999999991</v>
      </c>
      <c r="AE159">
        <f t="shared" si="11"/>
        <v>4.75</v>
      </c>
      <c r="AF159">
        <v>4.75</v>
      </c>
      <c r="AG159">
        <v>4.75</v>
      </c>
      <c r="AK159">
        <v>5.75</v>
      </c>
      <c r="AN159">
        <v>57.487810000000003</v>
      </c>
      <c r="AO159">
        <v>0.58887729999999994</v>
      </c>
      <c r="AP159">
        <v>-1.4474326066387599</v>
      </c>
      <c r="AQ159">
        <v>8.4227082064999994</v>
      </c>
      <c r="AR159">
        <v>8.2736095432999992</v>
      </c>
      <c r="AT159">
        <v>13</v>
      </c>
      <c r="AU159">
        <v>4</v>
      </c>
      <c r="AV159">
        <v>0</v>
      </c>
      <c r="AW159">
        <v>1</v>
      </c>
      <c r="AY159">
        <v>1</v>
      </c>
      <c r="AZ159">
        <v>50.3</v>
      </c>
      <c r="BA159">
        <v>111.6</v>
      </c>
      <c r="BB159">
        <v>62.3</v>
      </c>
      <c r="BC159">
        <v>41.389946901265802</v>
      </c>
      <c r="BD159">
        <v>49.130815549297601</v>
      </c>
      <c r="BE159">
        <v>51.488484800000002</v>
      </c>
      <c r="BF159">
        <v>65.184952690000003</v>
      </c>
    </row>
    <row r="160" spans="1:58">
      <c r="A160" t="s">
        <v>1</v>
      </c>
      <c r="B160" t="s">
        <v>35</v>
      </c>
      <c r="C160">
        <v>1994</v>
      </c>
      <c r="D160">
        <f t="shared" si="9"/>
        <v>195</v>
      </c>
      <c r="E160">
        <v>3</v>
      </c>
      <c r="G160">
        <v>533697.78451799997</v>
      </c>
      <c r="H160">
        <v>273148.26604399999</v>
      </c>
      <c r="I160">
        <v>98028.334298000002</v>
      </c>
      <c r="J160">
        <v>105080.735189</v>
      </c>
      <c r="K160">
        <v>94969.747250999993</v>
      </c>
      <c r="L160">
        <v>55608.555447999999</v>
      </c>
      <c r="O160">
        <f>VLOOKUP(C160,[1]pop_15p_a!$A$8:$AL$68,3,FALSE)</f>
        <v>13106722.437035199</v>
      </c>
      <c r="Q160">
        <f t="shared" si="8"/>
        <v>39361.191802999994</v>
      </c>
      <c r="R160">
        <f t="shared" si="6"/>
        <v>17951.599999999999</v>
      </c>
      <c r="S160">
        <v>17951.599999999999</v>
      </c>
      <c r="U160">
        <f t="shared" si="10"/>
        <v>33.200000000000003</v>
      </c>
      <c r="V160">
        <v>33.200000000000003</v>
      </c>
      <c r="W160">
        <v>31.8</v>
      </c>
      <c r="Y160">
        <v>16.356000000000002</v>
      </c>
      <c r="Z160">
        <f t="shared" si="7"/>
        <v>9.4729679999999998</v>
      </c>
      <c r="AB160">
        <v>9.4729679999999998</v>
      </c>
      <c r="AE160">
        <f t="shared" si="11"/>
        <v>5.25</v>
      </c>
      <c r="AF160">
        <v>5.25</v>
      </c>
      <c r="AG160">
        <v>5.5</v>
      </c>
      <c r="AK160">
        <v>5.75</v>
      </c>
      <c r="AN160">
        <v>57.859299999999998</v>
      </c>
      <c r="AO160">
        <v>0.59236800000000001</v>
      </c>
      <c r="AP160">
        <v>-1.4474326066387599</v>
      </c>
      <c r="AQ160">
        <v>8.4227082064999994</v>
      </c>
      <c r="AR160">
        <v>8.2736095432999992</v>
      </c>
      <c r="AT160">
        <v>13</v>
      </c>
      <c r="AU160">
        <v>4</v>
      </c>
      <c r="AV160">
        <v>0</v>
      </c>
      <c r="AW160">
        <v>1</v>
      </c>
      <c r="AY160">
        <v>1</v>
      </c>
      <c r="AZ160">
        <v>50.7</v>
      </c>
      <c r="BA160">
        <v>111.9</v>
      </c>
      <c r="BB160">
        <v>62</v>
      </c>
      <c r="BC160">
        <v>41.795151153173201</v>
      </c>
      <c r="BD160">
        <v>49.197863594834203</v>
      </c>
      <c r="BE160">
        <v>52.15474528</v>
      </c>
      <c r="BF160">
        <v>66.393971390000004</v>
      </c>
    </row>
    <row r="161" spans="1:58">
      <c r="A161" t="s">
        <v>1</v>
      </c>
      <c r="B161" t="s">
        <v>35</v>
      </c>
      <c r="C161">
        <v>1994</v>
      </c>
      <c r="D161">
        <f t="shared" si="9"/>
        <v>196</v>
      </c>
      <c r="E161">
        <v>4</v>
      </c>
      <c r="G161">
        <v>538728.57747300004</v>
      </c>
      <c r="H161">
        <v>274650.73953800002</v>
      </c>
      <c r="I161">
        <v>97826.424624000007</v>
      </c>
      <c r="J161">
        <v>107707.26672299999</v>
      </c>
      <c r="K161">
        <v>95962.730817999996</v>
      </c>
      <c r="L161">
        <v>58330.496262000001</v>
      </c>
      <c r="O161">
        <f>VLOOKUP(C161,[1]pop_15p_a!$A$8:$AL$68,3,FALSE)</f>
        <v>13106722.437035199</v>
      </c>
      <c r="Q161">
        <f t="shared" si="8"/>
        <v>37632.234555999996</v>
      </c>
      <c r="R161">
        <f t="shared" si="6"/>
        <v>18004.900000000001</v>
      </c>
      <c r="S161">
        <v>18004.900000000001</v>
      </c>
      <c r="U161">
        <f t="shared" si="10"/>
        <v>33.4</v>
      </c>
      <c r="V161">
        <v>33.4</v>
      </c>
      <c r="W161">
        <v>31.8</v>
      </c>
      <c r="Y161">
        <v>16.356000000000002</v>
      </c>
      <c r="Z161">
        <f t="shared" si="7"/>
        <v>9.0560740000000006</v>
      </c>
      <c r="AB161">
        <v>9.0560740000000006</v>
      </c>
      <c r="AE161">
        <f t="shared" si="11"/>
        <v>6.833333333333333</v>
      </c>
      <c r="AF161">
        <v>6.833333333333333</v>
      </c>
      <c r="AG161">
        <v>7.5</v>
      </c>
      <c r="AK161">
        <v>5.75</v>
      </c>
      <c r="AN161">
        <v>58.323659999999997</v>
      </c>
      <c r="AO161">
        <v>0.59787809999999997</v>
      </c>
      <c r="AP161">
        <v>-1.4474326066387599</v>
      </c>
      <c r="AQ161">
        <v>8.4227082064999994</v>
      </c>
      <c r="AR161">
        <v>8.2736095432999992</v>
      </c>
      <c r="AT161">
        <v>13</v>
      </c>
      <c r="AU161">
        <v>4</v>
      </c>
      <c r="AV161">
        <v>0</v>
      </c>
      <c r="AW161">
        <v>1</v>
      </c>
      <c r="AY161">
        <v>1</v>
      </c>
      <c r="AZ161">
        <v>51.5</v>
      </c>
      <c r="BA161">
        <v>111.8</v>
      </c>
      <c r="BB161">
        <v>63</v>
      </c>
      <c r="BC161">
        <v>41.467585621858298</v>
      </c>
      <c r="BD161">
        <v>49.307774477344601</v>
      </c>
      <c r="BE161">
        <v>51.879165399999998</v>
      </c>
      <c r="BF161">
        <v>65.252713220000004</v>
      </c>
    </row>
    <row r="162" spans="1:58">
      <c r="A162" t="s">
        <v>1</v>
      </c>
      <c r="B162" t="s">
        <v>35</v>
      </c>
      <c r="C162">
        <v>1995</v>
      </c>
      <c r="D162">
        <f t="shared" si="9"/>
        <v>197</v>
      </c>
      <c r="E162">
        <v>1</v>
      </c>
      <c r="F162">
        <v>30013.881233</v>
      </c>
      <c r="G162">
        <v>538797.19033400004</v>
      </c>
      <c r="H162">
        <v>277799.56546399998</v>
      </c>
      <c r="I162">
        <v>98082.968680000005</v>
      </c>
      <c r="J162">
        <v>104418.625293</v>
      </c>
      <c r="K162">
        <v>98456.603338000001</v>
      </c>
      <c r="L162">
        <v>58991.113283999999</v>
      </c>
      <c r="M162">
        <v>8.8007231343366605</v>
      </c>
      <c r="N162">
        <v>8077377.2114474503</v>
      </c>
      <c r="O162">
        <f>VLOOKUP(C162,[1]pop_15p_a!$A$8:$AL$68,3,FALSE)</f>
        <v>13255992.052406801</v>
      </c>
      <c r="Q162">
        <f t="shared" si="8"/>
        <v>39465.490054000002</v>
      </c>
      <c r="R162">
        <f t="shared" si="6"/>
        <v>18062.2</v>
      </c>
      <c r="S162">
        <v>18062.2</v>
      </c>
      <c r="U162">
        <f t="shared" si="10"/>
        <v>33.700000000000003</v>
      </c>
      <c r="V162">
        <v>33.700000000000003</v>
      </c>
      <c r="W162">
        <v>31.2</v>
      </c>
      <c r="Y162">
        <v>19.074000000000002</v>
      </c>
      <c r="Z162">
        <f t="shared" si="7"/>
        <v>8.7652000000000001</v>
      </c>
      <c r="AB162">
        <v>8.7652000000000001</v>
      </c>
      <c r="AE162">
        <f t="shared" si="11"/>
        <v>7.5</v>
      </c>
      <c r="AF162">
        <v>7.5</v>
      </c>
      <c r="AG162">
        <v>7.5</v>
      </c>
      <c r="AK162">
        <v>5.75</v>
      </c>
      <c r="AN162">
        <v>59.252380000000002</v>
      </c>
      <c r="AO162">
        <v>0.60659580000000002</v>
      </c>
      <c r="AP162">
        <v>-0.48389388646187698</v>
      </c>
      <c r="AQ162">
        <v>8.1042188502499997</v>
      </c>
      <c r="AR162">
        <v>7.9865212901999998</v>
      </c>
      <c r="AT162">
        <v>13</v>
      </c>
      <c r="AU162">
        <v>4</v>
      </c>
      <c r="AV162">
        <v>0</v>
      </c>
      <c r="AW162">
        <v>1</v>
      </c>
      <c r="AY162">
        <v>1</v>
      </c>
      <c r="AZ162">
        <v>52.1</v>
      </c>
      <c r="BA162">
        <v>112</v>
      </c>
      <c r="BB162">
        <v>63.2</v>
      </c>
      <c r="BC162">
        <v>41.642039354628402</v>
      </c>
      <c r="BD162">
        <v>49.541934745001399</v>
      </c>
      <c r="BE162">
        <v>52.2155062</v>
      </c>
      <c r="BF162">
        <v>65.069624300000001</v>
      </c>
    </row>
    <row r="163" spans="1:58">
      <c r="A163" t="s">
        <v>1</v>
      </c>
      <c r="B163" t="s">
        <v>35</v>
      </c>
      <c r="C163">
        <v>1995</v>
      </c>
      <c r="D163">
        <f t="shared" si="9"/>
        <v>198</v>
      </c>
      <c r="E163">
        <v>2</v>
      </c>
      <c r="F163">
        <v>30029.14716</v>
      </c>
      <c r="G163">
        <v>540671.79170299997</v>
      </c>
      <c r="H163">
        <v>281273.88800199999</v>
      </c>
      <c r="I163">
        <v>101510.68231800001</v>
      </c>
      <c r="J163">
        <v>101507.289135</v>
      </c>
      <c r="K163">
        <v>97754.666679000002</v>
      </c>
      <c r="L163">
        <v>58434.804213000003</v>
      </c>
      <c r="M163">
        <v>8.4069546207426402</v>
      </c>
      <c r="N163">
        <v>8188264.7240121299</v>
      </c>
      <c r="O163">
        <f>VLOOKUP(C163,[1]pop_15p_a!$A$8:$AL$68,3,FALSE)</f>
        <v>13255992.052406801</v>
      </c>
      <c r="Q163">
        <f t="shared" si="8"/>
        <v>39319.862465999999</v>
      </c>
      <c r="R163">
        <f t="shared" si="6"/>
        <v>18119.599999999999</v>
      </c>
      <c r="S163">
        <v>18119.599999999999</v>
      </c>
      <c r="U163">
        <f t="shared" si="10"/>
        <v>34.1</v>
      </c>
      <c r="V163">
        <v>34.1</v>
      </c>
      <c r="W163">
        <v>31.2</v>
      </c>
      <c r="Y163">
        <v>19.074000000000002</v>
      </c>
      <c r="Z163">
        <f t="shared" si="7"/>
        <v>8.3655059999999999</v>
      </c>
      <c r="AB163">
        <v>8.3655059999999999</v>
      </c>
      <c r="AE163">
        <f t="shared" si="11"/>
        <v>7.5</v>
      </c>
      <c r="AF163">
        <v>7.5</v>
      </c>
      <c r="AG163">
        <v>7.5</v>
      </c>
      <c r="AK163">
        <v>5.75</v>
      </c>
      <c r="AN163">
        <v>60.088230000000003</v>
      </c>
      <c r="AO163">
        <v>0.61630969999999996</v>
      </c>
      <c r="AP163">
        <v>-0.48389388646187698</v>
      </c>
      <c r="AQ163">
        <v>8.1042188502499997</v>
      </c>
      <c r="AR163">
        <v>7.9865212901999998</v>
      </c>
      <c r="AT163">
        <v>13</v>
      </c>
      <c r="AU163">
        <v>4</v>
      </c>
      <c r="AV163">
        <v>0</v>
      </c>
      <c r="AW163">
        <v>1</v>
      </c>
      <c r="AY163">
        <v>1</v>
      </c>
      <c r="AZ163">
        <v>52.8</v>
      </c>
      <c r="BA163">
        <v>112.6</v>
      </c>
      <c r="BB163">
        <v>63.8</v>
      </c>
      <c r="BC163">
        <v>40.7802059749568</v>
      </c>
      <c r="BD163">
        <v>49.856001140554497</v>
      </c>
      <c r="BE163">
        <v>51.368696249999999</v>
      </c>
      <c r="BF163">
        <v>64.210968260000001</v>
      </c>
    </row>
    <row r="164" spans="1:58">
      <c r="A164" t="s">
        <v>1</v>
      </c>
      <c r="B164" t="s">
        <v>35</v>
      </c>
      <c r="C164">
        <v>1995</v>
      </c>
      <c r="D164">
        <f t="shared" si="9"/>
        <v>199</v>
      </c>
      <c r="E164">
        <v>3</v>
      </c>
      <c r="F164">
        <v>30605.574941999999</v>
      </c>
      <c r="G164">
        <v>552804.01572599995</v>
      </c>
      <c r="H164">
        <v>282016.86940099997</v>
      </c>
      <c r="I164">
        <v>99745.754228999998</v>
      </c>
      <c r="J164">
        <v>108688.26042799999</v>
      </c>
      <c r="K164">
        <v>102825.16035000001</v>
      </c>
      <c r="L164">
        <v>58568.914434999999</v>
      </c>
      <c r="M164">
        <v>8.3256097489986995</v>
      </c>
      <c r="N164">
        <v>8222506.2877932098</v>
      </c>
      <c r="O164">
        <f>VLOOKUP(C164,[1]pop_15p_a!$A$8:$AL$68,3,FALSE)</f>
        <v>13255992.052406801</v>
      </c>
      <c r="Q164">
        <f t="shared" si="8"/>
        <v>44256.245915000007</v>
      </c>
      <c r="R164">
        <f t="shared" si="6"/>
        <v>18176</v>
      </c>
      <c r="S164">
        <v>18176</v>
      </c>
      <c r="U164">
        <f t="shared" si="10"/>
        <v>33.799999999999997</v>
      </c>
      <c r="V164">
        <v>33.799999999999997</v>
      </c>
      <c r="W164">
        <v>31.2</v>
      </c>
      <c r="Y164">
        <v>19.074000000000002</v>
      </c>
      <c r="Z164">
        <f t="shared" si="7"/>
        <v>8.3670980000000004</v>
      </c>
      <c r="AB164">
        <v>8.3670980000000004</v>
      </c>
      <c r="AE164">
        <f t="shared" si="11"/>
        <v>7.5</v>
      </c>
      <c r="AF164">
        <v>7.5</v>
      </c>
      <c r="AG164">
        <v>7.5</v>
      </c>
      <c r="AK164">
        <v>5.75</v>
      </c>
      <c r="AN164">
        <v>60.831200000000003</v>
      </c>
      <c r="AO164">
        <v>0.62297570000000002</v>
      </c>
      <c r="AP164">
        <v>-0.48389388646187698</v>
      </c>
      <c r="AQ164">
        <v>8.1042188502499997</v>
      </c>
      <c r="AR164">
        <v>7.9865212901999998</v>
      </c>
      <c r="AT164">
        <v>13</v>
      </c>
      <c r="AU164">
        <v>4</v>
      </c>
      <c r="AV164">
        <v>0</v>
      </c>
      <c r="AW164">
        <v>1</v>
      </c>
      <c r="AY164">
        <v>1</v>
      </c>
      <c r="AZ164">
        <v>53.4</v>
      </c>
      <c r="BA164">
        <v>112.5</v>
      </c>
      <c r="BB164">
        <v>65.599999999999994</v>
      </c>
      <c r="BC164">
        <v>40.523390062125301</v>
      </c>
      <c r="BD164">
        <v>50.196846552350003</v>
      </c>
      <c r="BE164">
        <v>51.123743269999999</v>
      </c>
      <c r="BF164">
        <v>62.89432085</v>
      </c>
    </row>
    <row r="165" spans="1:58">
      <c r="A165" t="s">
        <v>1</v>
      </c>
      <c r="B165" t="s">
        <v>35</v>
      </c>
      <c r="C165">
        <v>1995</v>
      </c>
      <c r="D165">
        <f t="shared" si="9"/>
        <v>200</v>
      </c>
      <c r="E165">
        <v>4</v>
      </c>
      <c r="F165">
        <v>30539.726117999999</v>
      </c>
      <c r="G165">
        <v>553367.62136600004</v>
      </c>
      <c r="H165">
        <v>285177.48868200002</v>
      </c>
      <c r="I165">
        <v>102973.9336</v>
      </c>
      <c r="J165">
        <v>102571.046577</v>
      </c>
      <c r="K165">
        <v>102970.683804</v>
      </c>
      <c r="L165">
        <v>59522.587129</v>
      </c>
      <c r="M165">
        <v>8.3483732027231206</v>
      </c>
      <c r="N165">
        <v>8267100.2890472002</v>
      </c>
      <c r="O165">
        <f>VLOOKUP(C165,[1]pop_15p_a!$A$8:$AL$68,3,FALSE)</f>
        <v>13255992.052406801</v>
      </c>
      <c r="Q165">
        <f t="shared" si="8"/>
        <v>43448.096675000001</v>
      </c>
      <c r="R165">
        <f t="shared" si="6"/>
        <v>18224.8</v>
      </c>
      <c r="S165">
        <v>18224.8</v>
      </c>
      <c r="U165">
        <f t="shared" si="10"/>
        <v>33.4</v>
      </c>
      <c r="V165">
        <v>33.4</v>
      </c>
      <c r="W165">
        <v>31.2</v>
      </c>
      <c r="Y165">
        <v>19.074000000000002</v>
      </c>
      <c r="Z165">
        <f t="shared" si="7"/>
        <v>8.3894660000000005</v>
      </c>
      <c r="AB165">
        <v>8.3894660000000005</v>
      </c>
      <c r="AE165">
        <f t="shared" si="11"/>
        <v>7.5</v>
      </c>
      <c r="AF165">
        <v>7.5</v>
      </c>
      <c r="AG165">
        <v>7.5</v>
      </c>
      <c r="AK165">
        <v>5.75</v>
      </c>
      <c r="AN165">
        <v>61.295569999999998</v>
      </c>
      <c r="AO165">
        <v>0.62858599999999998</v>
      </c>
      <c r="AP165">
        <v>-0.48389388646187698</v>
      </c>
      <c r="AQ165">
        <v>8.1042188502499997</v>
      </c>
      <c r="AR165">
        <v>7.9865212901999998</v>
      </c>
      <c r="AT165">
        <v>13</v>
      </c>
      <c r="AU165">
        <v>4</v>
      </c>
      <c r="AV165">
        <v>0</v>
      </c>
      <c r="AW165">
        <v>1</v>
      </c>
      <c r="AY165">
        <v>1</v>
      </c>
      <c r="AZ165">
        <v>54.2</v>
      </c>
      <c r="BA165">
        <v>113.4</v>
      </c>
      <c r="BB165">
        <v>66.400000000000006</v>
      </c>
      <c r="BC165">
        <v>40.381285745991299</v>
      </c>
      <c r="BD165">
        <v>50.4963925734912</v>
      </c>
      <c r="BE165">
        <v>50.795324340000001</v>
      </c>
      <c r="BF165">
        <v>61.96586602</v>
      </c>
    </row>
    <row r="166" spans="1:58">
      <c r="A166" t="s">
        <v>1</v>
      </c>
      <c r="B166" t="s">
        <v>35</v>
      </c>
      <c r="C166">
        <v>1996</v>
      </c>
      <c r="D166">
        <f t="shared" si="9"/>
        <v>201</v>
      </c>
      <c r="E166">
        <v>1</v>
      </c>
      <c r="F166">
        <v>30950.26094</v>
      </c>
      <c r="G166">
        <v>562551.94284499995</v>
      </c>
      <c r="H166">
        <v>287736.646832</v>
      </c>
      <c r="I166">
        <v>105270.95306499999</v>
      </c>
      <c r="J166">
        <v>106387.915387</v>
      </c>
      <c r="K166">
        <v>108688.899514</v>
      </c>
      <c r="L166">
        <v>61179.096730999998</v>
      </c>
      <c r="M166">
        <v>8.4041652462811101</v>
      </c>
      <c r="N166">
        <v>8280915.60724393</v>
      </c>
      <c r="O166">
        <f>VLOOKUP(C166,[1]pop_15p_a!$A$8:$AL$68,3,FALSE)</f>
        <v>13411013.9142613</v>
      </c>
      <c r="Q166">
        <f t="shared" si="8"/>
        <v>47509.802783000006</v>
      </c>
      <c r="R166">
        <f t="shared" si="6"/>
        <v>18281.3</v>
      </c>
      <c r="S166">
        <v>18281.3</v>
      </c>
      <c r="U166">
        <f t="shared" si="10"/>
        <v>32.700000000000003</v>
      </c>
      <c r="V166">
        <v>32.700000000000003</v>
      </c>
      <c r="W166">
        <v>29.4</v>
      </c>
      <c r="Y166">
        <v>19.677</v>
      </c>
      <c r="Z166">
        <f t="shared" si="7"/>
        <v>8.4003259999999997</v>
      </c>
      <c r="AB166">
        <v>8.4003259999999997</v>
      </c>
      <c r="AE166">
        <f t="shared" si="11"/>
        <v>7.5</v>
      </c>
      <c r="AF166">
        <v>7.5</v>
      </c>
      <c r="AG166">
        <v>7.5</v>
      </c>
      <c r="AK166">
        <v>5.75</v>
      </c>
      <c r="AN166">
        <v>61.481310000000001</v>
      </c>
      <c r="AO166">
        <v>0.63081750000000003</v>
      </c>
      <c r="AP166">
        <v>-0.81445700675705701</v>
      </c>
      <c r="AQ166">
        <v>7.7536692635</v>
      </c>
      <c r="AR166">
        <v>7.6915802568</v>
      </c>
      <c r="AT166">
        <v>13</v>
      </c>
      <c r="AU166">
        <v>4</v>
      </c>
      <c r="AV166">
        <v>0</v>
      </c>
      <c r="AW166">
        <v>1</v>
      </c>
      <c r="AY166">
        <v>1</v>
      </c>
      <c r="AZ166">
        <v>54.6</v>
      </c>
      <c r="BA166">
        <v>113.7</v>
      </c>
      <c r="BB166">
        <v>66.8</v>
      </c>
      <c r="BC166">
        <v>40.153004590143503</v>
      </c>
      <c r="BD166">
        <v>51.005348178249697</v>
      </c>
      <c r="BE166">
        <v>50.277155649999997</v>
      </c>
      <c r="BF166">
        <v>61.28522779</v>
      </c>
    </row>
    <row r="167" spans="1:58">
      <c r="A167" t="s">
        <v>1</v>
      </c>
      <c r="B167" t="s">
        <v>35</v>
      </c>
      <c r="C167">
        <v>1996</v>
      </c>
      <c r="D167">
        <f t="shared" si="9"/>
        <v>202</v>
      </c>
      <c r="E167">
        <v>2</v>
      </c>
      <c r="F167">
        <v>31091.392391000001</v>
      </c>
      <c r="G167">
        <v>566634.40804799995</v>
      </c>
      <c r="H167">
        <v>289623.58371600002</v>
      </c>
      <c r="I167">
        <v>104030.990127</v>
      </c>
      <c r="J167">
        <v>112524.60305799999</v>
      </c>
      <c r="K167">
        <v>111214.15944600001</v>
      </c>
      <c r="L167">
        <v>62937.430760000003</v>
      </c>
      <c r="M167">
        <v>8.4661730904203196</v>
      </c>
      <c r="N167">
        <v>8291803.7432874003</v>
      </c>
      <c r="O167">
        <f>VLOOKUP(C167,[1]pop_15p_a!$A$8:$AL$68,3,FALSE)</f>
        <v>13411013.9142613</v>
      </c>
      <c r="Q167">
        <f t="shared" si="8"/>
        <v>48276.728686000002</v>
      </c>
      <c r="R167">
        <f t="shared" si="6"/>
        <v>18330.099999999999</v>
      </c>
      <c r="S167">
        <v>18330.099999999999</v>
      </c>
      <c r="U167">
        <f t="shared" si="10"/>
        <v>31.4</v>
      </c>
      <c r="V167">
        <v>31.4</v>
      </c>
      <c r="W167">
        <v>29.4</v>
      </c>
      <c r="Y167">
        <v>19.677</v>
      </c>
      <c r="Z167">
        <f t="shared" si="7"/>
        <v>8.4159100000000002</v>
      </c>
      <c r="AB167">
        <v>8.4159100000000002</v>
      </c>
      <c r="AE167">
        <f t="shared" si="11"/>
        <v>7.5</v>
      </c>
      <c r="AF167">
        <v>7.5</v>
      </c>
      <c r="AG167">
        <v>7.5</v>
      </c>
      <c r="AN167">
        <v>61.94567</v>
      </c>
      <c r="AO167">
        <v>0.63520600000000005</v>
      </c>
      <c r="AP167">
        <v>-0.81445700675705701</v>
      </c>
      <c r="AQ167">
        <v>7.7536692635</v>
      </c>
      <c r="AR167">
        <v>7.6915802568</v>
      </c>
      <c r="AT167">
        <v>13</v>
      </c>
      <c r="AU167">
        <v>4</v>
      </c>
      <c r="AV167">
        <v>0</v>
      </c>
      <c r="AW167">
        <v>1</v>
      </c>
      <c r="AY167">
        <v>1</v>
      </c>
      <c r="AZ167">
        <v>55.7</v>
      </c>
      <c r="BA167">
        <v>114.6</v>
      </c>
      <c r="BB167">
        <v>67.099999999999994</v>
      </c>
      <c r="BC167">
        <v>40.359096668242799</v>
      </c>
      <c r="BD167">
        <v>51.306132671363699</v>
      </c>
      <c r="BE167">
        <v>50.420728070000003</v>
      </c>
      <c r="BF167">
        <v>61.057762580000002</v>
      </c>
    </row>
    <row r="168" spans="1:58">
      <c r="A168" t="s">
        <v>1</v>
      </c>
      <c r="B168" t="s">
        <v>35</v>
      </c>
      <c r="C168">
        <v>1996</v>
      </c>
      <c r="D168">
        <f t="shared" si="9"/>
        <v>203</v>
      </c>
      <c r="E168">
        <v>3</v>
      </c>
      <c r="F168">
        <v>31243.010992</v>
      </c>
      <c r="G168">
        <v>571162.85684499994</v>
      </c>
      <c r="H168">
        <v>290328.82637700002</v>
      </c>
      <c r="I168">
        <v>105016.784417</v>
      </c>
      <c r="J168">
        <v>106882.06358099999</v>
      </c>
      <c r="K168">
        <v>109875.914353</v>
      </c>
      <c r="L168">
        <v>63076.508027999997</v>
      </c>
      <c r="M168">
        <v>8.5338779007652192</v>
      </c>
      <c r="N168">
        <v>8315855.7496602498</v>
      </c>
      <c r="O168">
        <f>VLOOKUP(C168,[1]pop_15p_a!$A$8:$AL$68,3,FALSE)</f>
        <v>13411013.9142613</v>
      </c>
      <c r="Q168">
        <f t="shared" si="8"/>
        <v>46799.406325000004</v>
      </c>
      <c r="R168">
        <f t="shared" si="6"/>
        <v>18388.7</v>
      </c>
      <c r="S168">
        <v>18388.7</v>
      </c>
      <c r="U168">
        <f t="shared" si="10"/>
        <v>30.9</v>
      </c>
      <c r="V168">
        <v>30.9</v>
      </c>
      <c r="W168">
        <v>29.4</v>
      </c>
      <c r="Y168">
        <v>19.677</v>
      </c>
      <c r="Z168">
        <f t="shared" si="7"/>
        <v>8.6193650000000002</v>
      </c>
      <c r="AB168">
        <v>8.6193650000000002</v>
      </c>
      <c r="AE168">
        <f t="shared" si="11"/>
        <v>7</v>
      </c>
      <c r="AF168">
        <v>7</v>
      </c>
      <c r="AG168">
        <v>7</v>
      </c>
      <c r="AN168">
        <v>62.131410000000002</v>
      </c>
      <c r="AO168">
        <v>0.6366098</v>
      </c>
      <c r="AP168">
        <v>-0.81445700675705701</v>
      </c>
      <c r="AQ168">
        <v>7.7536692635</v>
      </c>
      <c r="AR168">
        <v>7.6915802568</v>
      </c>
      <c r="AT168">
        <v>13</v>
      </c>
      <c r="AU168">
        <v>4</v>
      </c>
      <c r="AV168">
        <v>0</v>
      </c>
      <c r="AW168">
        <v>1</v>
      </c>
      <c r="AY168">
        <v>1</v>
      </c>
      <c r="AZ168">
        <v>55.8</v>
      </c>
      <c r="BA168">
        <v>113.6</v>
      </c>
      <c r="BB168">
        <v>67.8</v>
      </c>
      <c r="BC168">
        <v>40.556847651599199</v>
      </c>
      <c r="BD168">
        <v>51.7460736304647</v>
      </c>
      <c r="BE168">
        <v>50.271674279999999</v>
      </c>
      <c r="BF168">
        <v>61.069909039999999</v>
      </c>
    </row>
    <row r="169" spans="1:58">
      <c r="A169" t="s">
        <v>1</v>
      </c>
      <c r="B169" t="s">
        <v>35</v>
      </c>
      <c r="C169">
        <v>1996</v>
      </c>
      <c r="D169">
        <f t="shared" si="9"/>
        <v>204</v>
      </c>
      <c r="E169">
        <v>4</v>
      </c>
      <c r="F169">
        <v>31434.02103</v>
      </c>
      <c r="G169">
        <v>576188.74888199999</v>
      </c>
      <c r="H169">
        <v>292609.66133600002</v>
      </c>
      <c r="I169">
        <v>103779.196887</v>
      </c>
      <c r="J169">
        <v>110808.472631</v>
      </c>
      <c r="K169">
        <v>113573.92211699999</v>
      </c>
      <c r="L169">
        <v>65880.405089000007</v>
      </c>
      <c r="M169">
        <v>8.6199328165807891</v>
      </c>
      <c r="N169">
        <v>8306985.4933750797</v>
      </c>
      <c r="O169">
        <f>VLOOKUP(C169,[1]pop_15p_a!$A$8:$AL$68,3,FALSE)</f>
        <v>13411013.9142613</v>
      </c>
      <c r="Q169">
        <f t="shared" si="8"/>
        <v>47693.517027999987</v>
      </c>
      <c r="R169">
        <f t="shared" si="6"/>
        <v>18423</v>
      </c>
      <c r="S169">
        <v>18423</v>
      </c>
      <c r="U169">
        <f t="shared" si="10"/>
        <v>30.6</v>
      </c>
      <c r="V169">
        <v>30.6</v>
      </c>
      <c r="W169">
        <v>29.4</v>
      </c>
      <c r="Y169">
        <v>19.677</v>
      </c>
      <c r="Z169">
        <f t="shared" si="7"/>
        <v>8.6192360000000008</v>
      </c>
      <c r="AB169">
        <v>8.6192360000000008</v>
      </c>
      <c r="AE169">
        <f t="shared" si="11"/>
        <v>6.5</v>
      </c>
      <c r="AF169">
        <v>6.5</v>
      </c>
      <c r="AG169">
        <v>6</v>
      </c>
      <c r="AN169">
        <v>62.224290000000003</v>
      </c>
      <c r="AO169">
        <v>0.63649719999999999</v>
      </c>
      <c r="AP169">
        <v>-0.81445700675705701</v>
      </c>
      <c r="AQ169">
        <v>7.7536692635</v>
      </c>
      <c r="AR169">
        <v>7.6915802568</v>
      </c>
      <c r="AT169">
        <v>13</v>
      </c>
      <c r="AU169">
        <v>4</v>
      </c>
      <c r="AV169">
        <v>0</v>
      </c>
      <c r="AW169">
        <v>1</v>
      </c>
      <c r="AY169">
        <v>1</v>
      </c>
      <c r="AZ169">
        <v>56.6</v>
      </c>
      <c r="BA169">
        <v>115.2</v>
      </c>
      <c r="BB169">
        <v>69</v>
      </c>
      <c r="BC169">
        <v>40.474936427670499</v>
      </c>
      <c r="BD169">
        <v>52.141191294765498</v>
      </c>
      <c r="BE169">
        <v>50.04726119</v>
      </c>
      <c r="BF169">
        <v>60.42906077</v>
      </c>
    </row>
    <row r="170" spans="1:58">
      <c r="A170" t="s">
        <v>1</v>
      </c>
      <c r="B170" t="s">
        <v>35</v>
      </c>
      <c r="C170">
        <v>1997</v>
      </c>
      <c r="D170">
        <f t="shared" si="9"/>
        <v>205</v>
      </c>
      <c r="E170">
        <v>1</v>
      </c>
      <c r="F170">
        <v>31527.740795999998</v>
      </c>
      <c r="G170">
        <v>579754.16717200004</v>
      </c>
      <c r="H170">
        <v>295463.65337299998</v>
      </c>
      <c r="I170">
        <v>105095.172878</v>
      </c>
      <c r="J170">
        <v>118442.21025</v>
      </c>
      <c r="K170">
        <v>117426.01353900001</v>
      </c>
      <c r="L170">
        <v>66846.495397000006</v>
      </c>
      <c r="M170">
        <v>8.6126815587582293</v>
      </c>
      <c r="N170">
        <v>8348343.0388074303</v>
      </c>
      <c r="O170">
        <f>VLOOKUP(C170,[1]pop_15p_a!$A$8:$AL$68,3,FALSE)</f>
        <v>13556722.537832201</v>
      </c>
      <c r="Q170">
        <f t="shared" si="8"/>
        <v>50579.518142000001</v>
      </c>
      <c r="R170">
        <f t="shared" si="6"/>
        <v>18468.7</v>
      </c>
      <c r="S170">
        <v>18468.7</v>
      </c>
      <c r="U170">
        <f t="shared" si="10"/>
        <v>30.2</v>
      </c>
      <c r="V170">
        <v>30.2</v>
      </c>
      <c r="W170">
        <v>26</v>
      </c>
      <c r="Y170">
        <v>18.954999999999998</v>
      </c>
      <c r="Z170">
        <f t="shared" si="7"/>
        <v>8.6192969999999995</v>
      </c>
      <c r="AB170">
        <v>8.6192969999999995</v>
      </c>
      <c r="AE170">
        <f t="shared" si="11"/>
        <v>6</v>
      </c>
      <c r="AF170">
        <v>6</v>
      </c>
      <c r="AG170">
        <v>6</v>
      </c>
      <c r="AN170">
        <v>62.317160000000001</v>
      </c>
      <c r="AO170">
        <v>0.63674900000000001</v>
      </c>
      <c r="AP170">
        <v>-0.89689556576725904</v>
      </c>
      <c r="AQ170">
        <v>7.5198886570000001</v>
      </c>
      <c r="AR170">
        <v>7.4655508470000003</v>
      </c>
      <c r="AT170">
        <v>13</v>
      </c>
      <c r="AU170">
        <v>4</v>
      </c>
      <c r="AV170">
        <v>0</v>
      </c>
      <c r="AW170">
        <v>1</v>
      </c>
      <c r="AY170">
        <v>1</v>
      </c>
      <c r="AZ170">
        <v>57.1</v>
      </c>
      <c r="BA170">
        <v>114.8</v>
      </c>
      <c r="BB170">
        <v>68.8</v>
      </c>
      <c r="BC170">
        <v>40.599367222569597</v>
      </c>
      <c r="BD170">
        <v>52.463910680641902</v>
      </c>
      <c r="BE170">
        <v>50.151527659999999</v>
      </c>
      <c r="BF170">
        <v>60.496970859999998</v>
      </c>
    </row>
    <row r="171" spans="1:58">
      <c r="A171" t="s">
        <v>1</v>
      </c>
      <c r="B171" t="s">
        <v>35</v>
      </c>
      <c r="C171">
        <v>1997</v>
      </c>
      <c r="D171">
        <f t="shared" si="9"/>
        <v>206</v>
      </c>
      <c r="E171">
        <v>2</v>
      </c>
      <c r="F171">
        <v>32400.650498999999</v>
      </c>
      <c r="G171">
        <v>596917.18414999999</v>
      </c>
      <c r="H171">
        <v>300166.84355799999</v>
      </c>
      <c r="I171">
        <v>106349.388263</v>
      </c>
      <c r="J171">
        <v>122595.002462</v>
      </c>
      <c r="K171">
        <v>131153.72600600001</v>
      </c>
      <c r="L171">
        <v>70368.130501000007</v>
      </c>
      <c r="M171">
        <v>8.5209576529551505</v>
      </c>
      <c r="N171">
        <v>8342981.6624795599</v>
      </c>
      <c r="O171">
        <f>VLOOKUP(C171,[1]pop_15p_a!$A$8:$AL$68,3,FALSE)</f>
        <v>13556722.537832201</v>
      </c>
      <c r="Q171">
        <f t="shared" si="8"/>
        <v>60785.595505000005</v>
      </c>
      <c r="R171">
        <f t="shared" ref="R171:R234" si="12">S171</f>
        <v>18510</v>
      </c>
      <c r="S171">
        <v>18510</v>
      </c>
      <c r="U171">
        <f t="shared" si="10"/>
        <v>29.3</v>
      </c>
      <c r="V171">
        <v>29.3</v>
      </c>
      <c r="W171">
        <v>26</v>
      </c>
      <c r="Y171">
        <v>18.954999999999998</v>
      </c>
      <c r="Z171">
        <f t="shared" si="7"/>
        <v>8.4820060000000002</v>
      </c>
      <c r="AB171">
        <v>8.4820060000000002</v>
      </c>
      <c r="AE171">
        <f t="shared" si="11"/>
        <v>5.666666666666667</v>
      </c>
      <c r="AF171">
        <v>5.666666666666667</v>
      </c>
      <c r="AG171">
        <v>5.5</v>
      </c>
      <c r="AN171">
        <v>62.131410000000002</v>
      </c>
      <c r="AO171">
        <v>0.63426059999999995</v>
      </c>
      <c r="AP171">
        <v>-0.89689556576725904</v>
      </c>
      <c r="AQ171">
        <v>7.5198886570000001</v>
      </c>
      <c r="AR171">
        <v>7.4655508470000003</v>
      </c>
      <c r="AT171">
        <v>13</v>
      </c>
      <c r="AU171">
        <v>4</v>
      </c>
      <c r="AV171">
        <v>0</v>
      </c>
      <c r="AW171">
        <v>1</v>
      </c>
      <c r="AY171">
        <v>1</v>
      </c>
      <c r="AZ171">
        <v>58.2</v>
      </c>
      <c r="BA171">
        <v>116.5</v>
      </c>
      <c r="BB171">
        <v>69.7</v>
      </c>
      <c r="BC171">
        <v>41.025400487541198</v>
      </c>
      <c r="BD171">
        <v>52.848539562824499</v>
      </c>
      <c r="BE171">
        <v>50.361614080000003</v>
      </c>
      <c r="BF171">
        <v>60.494203400000004</v>
      </c>
    </row>
    <row r="172" spans="1:58">
      <c r="A172" t="s">
        <v>1</v>
      </c>
      <c r="B172" t="s">
        <v>35</v>
      </c>
      <c r="C172">
        <v>1997</v>
      </c>
      <c r="D172">
        <f t="shared" si="9"/>
        <v>207</v>
      </c>
      <c r="E172">
        <v>3</v>
      </c>
      <c r="F172">
        <v>32360.679058000002</v>
      </c>
      <c r="G172">
        <v>597659.67331999994</v>
      </c>
      <c r="H172">
        <v>304398.29952100001</v>
      </c>
      <c r="I172">
        <v>109052.602483</v>
      </c>
      <c r="J172">
        <v>122081.380448</v>
      </c>
      <c r="K172">
        <v>125121.63617899999</v>
      </c>
      <c r="L172">
        <v>71694.331590999995</v>
      </c>
      <c r="M172">
        <v>8.3197912818491009</v>
      </c>
      <c r="N172">
        <v>8354366.5270191301</v>
      </c>
      <c r="O172">
        <f>VLOOKUP(C172,[1]pop_15p_a!$A$8:$AL$68,3,FALSE)</f>
        <v>13556722.537832201</v>
      </c>
      <c r="Q172">
        <f t="shared" si="8"/>
        <v>53427.304587999999</v>
      </c>
      <c r="R172">
        <f t="shared" si="12"/>
        <v>18572.400000000001</v>
      </c>
      <c r="S172">
        <v>18572.400000000001</v>
      </c>
      <c r="U172">
        <f t="shared" si="10"/>
        <v>28.2</v>
      </c>
      <c r="V172">
        <v>28.2</v>
      </c>
      <c r="W172">
        <v>26</v>
      </c>
      <c r="Y172">
        <v>18.954999999999998</v>
      </c>
      <c r="Z172">
        <f t="shared" si="7"/>
        <v>8.3726400000000005</v>
      </c>
      <c r="AB172">
        <v>8.3726400000000005</v>
      </c>
      <c r="AE172">
        <f t="shared" si="11"/>
        <v>5</v>
      </c>
      <c r="AF172">
        <v>5</v>
      </c>
      <c r="AG172">
        <v>5</v>
      </c>
      <c r="AN172">
        <v>61.852800000000002</v>
      </c>
      <c r="AO172">
        <v>0.63099640000000001</v>
      </c>
      <c r="AP172">
        <v>-0.89689556576725904</v>
      </c>
      <c r="AQ172">
        <v>7.5198886570000001</v>
      </c>
      <c r="AR172">
        <v>7.4655508470000003</v>
      </c>
      <c r="AT172">
        <v>13</v>
      </c>
      <c r="AU172">
        <v>4</v>
      </c>
      <c r="AV172">
        <v>0</v>
      </c>
      <c r="AW172">
        <v>1</v>
      </c>
      <c r="AY172">
        <v>1</v>
      </c>
      <c r="AZ172">
        <v>58.7</v>
      </c>
      <c r="BA172">
        <v>117.5</v>
      </c>
      <c r="BB172">
        <v>70.7</v>
      </c>
      <c r="BC172">
        <v>41.694206087528798</v>
      </c>
      <c r="BD172">
        <v>53.204866068484002</v>
      </c>
      <c r="BE172">
        <v>51.035870439999997</v>
      </c>
      <c r="BF172">
        <v>61.46235033</v>
      </c>
    </row>
    <row r="173" spans="1:58">
      <c r="A173" t="s">
        <v>1</v>
      </c>
      <c r="B173" t="s">
        <v>35</v>
      </c>
      <c r="C173">
        <v>1997</v>
      </c>
      <c r="D173">
        <f t="shared" si="9"/>
        <v>208</v>
      </c>
      <c r="E173">
        <v>4</v>
      </c>
      <c r="F173">
        <v>32737.527352000001</v>
      </c>
      <c r="G173">
        <v>605971.63128500001</v>
      </c>
      <c r="H173">
        <v>308525.97395499999</v>
      </c>
      <c r="I173">
        <v>109660.70691199999</v>
      </c>
      <c r="J173">
        <v>127241.94286900001</v>
      </c>
      <c r="K173">
        <v>122681.978279</v>
      </c>
      <c r="L173">
        <v>71590.023639999999</v>
      </c>
      <c r="M173">
        <v>7.9963551572676499</v>
      </c>
      <c r="N173">
        <v>8420939.7324272096</v>
      </c>
      <c r="O173">
        <f>VLOOKUP(C173,[1]pop_15p_a!$A$8:$AL$68,3,FALSE)</f>
        <v>13556722.537832201</v>
      </c>
      <c r="Q173">
        <f t="shared" si="8"/>
        <v>51091.954639000003</v>
      </c>
      <c r="R173">
        <f t="shared" si="12"/>
        <v>18607.599999999999</v>
      </c>
      <c r="S173">
        <v>18607.599999999999</v>
      </c>
      <c r="U173">
        <f t="shared" si="10"/>
        <v>26.7</v>
      </c>
      <c r="V173">
        <v>26.7</v>
      </c>
      <c r="W173">
        <v>26</v>
      </c>
      <c r="Y173">
        <v>18.954999999999998</v>
      </c>
      <c r="Z173">
        <f t="shared" si="7"/>
        <v>7.9757850000000001</v>
      </c>
      <c r="AB173">
        <v>7.9757850000000001</v>
      </c>
      <c r="AE173">
        <f t="shared" si="11"/>
        <v>5</v>
      </c>
      <c r="AF173">
        <v>5</v>
      </c>
      <c r="AG173">
        <v>5</v>
      </c>
      <c r="AN173">
        <v>62.038539999999998</v>
      </c>
      <c r="AO173">
        <v>0.63273159999999995</v>
      </c>
      <c r="AP173">
        <v>-0.89689556576725904</v>
      </c>
      <c r="AQ173">
        <v>7.5198886570000001</v>
      </c>
      <c r="AR173">
        <v>7.4655508470000003</v>
      </c>
      <c r="AT173">
        <v>13</v>
      </c>
      <c r="AU173">
        <v>4</v>
      </c>
      <c r="AV173">
        <v>0</v>
      </c>
      <c r="AW173">
        <v>1</v>
      </c>
      <c r="AY173">
        <v>1</v>
      </c>
      <c r="AZ173">
        <v>60</v>
      </c>
      <c r="BA173">
        <v>120.4</v>
      </c>
      <c r="BB173">
        <v>72.2</v>
      </c>
      <c r="BC173">
        <v>42.306275564597101</v>
      </c>
      <c r="BD173">
        <v>53.697850214945703</v>
      </c>
      <c r="BE173">
        <v>51.57414258</v>
      </c>
      <c r="BF173">
        <v>62.482325080000003</v>
      </c>
    </row>
    <row r="174" spans="1:58">
      <c r="A174" t="s">
        <v>1</v>
      </c>
      <c r="B174" t="s">
        <v>35</v>
      </c>
      <c r="C174">
        <v>1998</v>
      </c>
      <c r="D174">
        <f t="shared" si="9"/>
        <v>209</v>
      </c>
      <c r="E174">
        <v>1</v>
      </c>
      <c r="F174">
        <v>32869.514637</v>
      </c>
      <c r="G174">
        <v>610465.773652</v>
      </c>
      <c r="H174">
        <v>309469.44239799998</v>
      </c>
      <c r="I174">
        <v>108344.73092099999</v>
      </c>
      <c r="J174">
        <v>128904.52029099999</v>
      </c>
      <c r="K174">
        <v>120910.016225</v>
      </c>
      <c r="L174">
        <v>74950.229772999999</v>
      </c>
      <c r="M174">
        <v>7.8234283703593999</v>
      </c>
      <c r="N174">
        <v>8459466.6350988299</v>
      </c>
      <c r="O174">
        <f>VLOOKUP(C174,[1]pop_15p_a!$A$8:$AL$68,3,FALSE)</f>
        <v>13696452.593261899</v>
      </c>
      <c r="Q174">
        <f t="shared" si="8"/>
        <v>45959.786452</v>
      </c>
      <c r="R174">
        <f t="shared" si="12"/>
        <v>18658.400000000001</v>
      </c>
      <c r="S174">
        <v>18658.400000000001</v>
      </c>
      <c r="U174">
        <f t="shared" si="10"/>
        <v>25.7</v>
      </c>
      <c r="V174">
        <v>25.7</v>
      </c>
      <c r="W174">
        <v>23.8</v>
      </c>
      <c r="Y174">
        <v>15.977</v>
      </c>
      <c r="Z174">
        <f t="shared" si="7"/>
        <v>7.8394259999999996</v>
      </c>
      <c r="AB174">
        <v>7.8394259999999996</v>
      </c>
      <c r="AE174">
        <f t="shared" si="11"/>
        <v>5</v>
      </c>
      <c r="AF174">
        <v>5</v>
      </c>
      <c r="AG174">
        <v>5</v>
      </c>
      <c r="AN174">
        <v>62.224290000000003</v>
      </c>
      <c r="AO174">
        <v>0.63522279999999998</v>
      </c>
      <c r="AP174">
        <v>-0.63542459687508701</v>
      </c>
      <c r="AQ174">
        <v>7.2602548965000002</v>
      </c>
      <c r="AR174">
        <v>7.0405580923000004</v>
      </c>
      <c r="AT174">
        <v>13</v>
      </c>
      <c r="AU174">
        <v>4</v>
      </c>
      <c r="AV174">
        <v>0</v>
      </c>
      <c r="AW174">
        <v>1</v>
      </c>
      <c r="AY174">
        <v>1</v>
      </c>
      <c r="AZ174">
        <v>60.7</v>
      </c>
      <c r="BA174">
        <v>120.8</v>
      </c>
      <c r="BB174">
        <v>72.400000000000006</v>
      </c>
      <c r="BC174">
        <v>43.095342918551999</v>
      </c>
      <c r="BD174">
        <v>54.011692643883102</v>
      </c>
      <c r="BE174">
        <v>52.511972589999999</v>
      </c>
      <c r="BF174">
        <v>64.252446820000003</v>
      </c>
    </row>
    <row r="175" spans="1:58">
      <c r="A175" t="s">
        <v>1</v>
      </c>
      <c r="B175" t="s">
        <v>35</v>
      </c>
      <c r="C175">
        <v>1998</v>
      </c>
      <c r="D175">
        <f t="shared" si="9"/>
        <v>210</v>
      </c>
      <c r="E175">
        <v>2</v>
      </c>
      <c r="F175">
        <v>33120.365625999999</v>
      </c>
      <c r="G175">
        <v>616290.51542199997</v>
      </c>
      <c r="H175">
        <v>314502.84653699998</v>
      </c>
      <c r="I175">
        <v>110218.927775</v>
      </c>
      <c r="J175">
        <v>125165.54676300001</v>
      </c>
      <c r="K175">
        <v>124936.16511099999</v>
      </c>
      <c r="L175">
        <v>75208.516128000003</v>
      </c>
      <c r="M175">
        <v>7.7494388862997301</v>
      </c>
      <c r="N175">
        <v>8502301.4869409706</v>
      </c>
      <c r="O175">
        <f>VLOOKUP(C175,[1]pop_15p_a!$A$8:$AL$68,3,FALSE)</f>
        <v>13696452.593261899</v>
      </c>
      <c r="Q175">
        <f t="shared" si="8"/>
        <v>49727.648982999992</v>
      </c>
      <c r="R175">
        <f t="shared" si="12"/>
        <v>18705.599999999999</v>
      </c>
      <c r="S175">
        <v>18705.599999999999</v>
      </c>
      <c r="U175">
        <f t="shared" si="10"/>
        <v>24.6</v>
      </c>
      <c r="V175">
        <v>24.6</v>
      </c>
      <c r="W175">
        <v>23.8</v>
      </c>
      <c r="Y175">
        <v>15.977</v>
      </c>
      <c r="Z175">
        <f t="shared" si="7"/>
        <v>7.7332409999999996</v>
      </c>
      <c r="AB175">
        <v>7.7332409999999996</v>
      </c>
      <c r="AE175">
        <f t="shared" si="11"/>
        <v>5</v>
      </c>
      <c r="AF175">
        <v>5</v>
      </c>
      <c r="AG175">
        <v>5</v>
      </c>
      <c r="AN175">
        <v>62.595779999999998</v>
      </c>
      <c r="AO175">
        <v>0.63888860000000003</v>
      </c>
      <c r="AP175">
        <v>-0.63542459687508701</v>
      </c>
      <c r="AQ175">
        <v>7.2602548965000002</v>
      </c>
      <c r="AR175">
        <v>7.0405580923000004</v>
      </c>
      <c r="AT175">
        <v>13</v>
      </c>
      <c r="AU175">
        <v>4</v>
      </c>
      <c r="AV175">
        <v>0</v>
      </c>
      <c r="AW175">
        <v>1</v>
      </c>
      <c r="AY175">
        <v>1</v>
      </c>
      <c r="AZ175">
        <v>61.9</v>
      </c>
      <c r="BA175">
        <v>123.6</v>
      </c>
      <c r="BB175">
        <v>73.099999999999994</v>
      </c>
      <c r="BC175">
        <v>43.7378723007239</v>
      </c>
      <c r="BD175">
        <v>54.480029283468703</v>
      </c>
      <c r="BE175">
        <v>52.990602199999998</v>
      </c>
      <c r="BF175">
        <v>64.823335180000001</v>
      </c>
    </row>
    <row r="176" spans="1:58">
      <c r="A176" t="s">
        <v>1</v>
      </c>
      <c r="B176" t="s">
        <v>35</v>
      </c>
      <c r="C176">
        <v>1998</v>
      </c>
      <c r="D176">
        <f t="shared" si="9"/>
        <v>211</v>
      </c>
      <c r="E176">
        <v>3</v>
      </c>
      <c r="F176">
        <v>33664.790913999997</v>
      </c>
      <c r="G176">
        <v>628131.13478800002</v>
      </c>
      <c r="H176">
        <v>320944.37732600002</v>
      </c>
      <c r="I176">
        <v>112824.75027</v>
      </c>
      <c r="J176">
        <v>128977.54711699999</v>
      </c>
      <c r="K176">
        <v>124539.542365</v>
      </c>
      <c r="L176">
        <v>75287.988851999995</v>
      </c>
      <c r="M176">
        <v>7.7383773802502303</v>
      </c>
      <c r="N176">
        <v>8537541.3324020393</v>
      </c>
      <c r="O176">
        <f>VLOOKUP(C176,[1]pop_15p_a!$A$8:$AL$68,3,FALSE)</f>
        <v>13696452.593261899</v>
      </c>
      <c r="Q176">
        <f t="shared" si="8"/>
        <v>49251.553513000006</v>
      </c>
      <c r="R176">
        <f t="shared" si="12"/>
        <v>18770.5</v>
      </c>
      <c r="S176">
        <v>18770.5</v>
      </c>
      <c r="U176">
        <f t="shared" si="10"/>
        <v>23.9</v>
      </c>
      <c r="V176">
        <v>23.9</v>
      </c>
      <c r="W176">
        <v>23.8</v>
      </c>
      <c r="Y176">
        <v>15.977</v>
      </c>
      <c r="Z176">
        <f t="shared" si="7"/>
        <v>7.786753</v>
      </c>
      <c r="AB176">
        <v>7.786753</v>
      </c>
      <c r="AE176">
        <f t="shared" si="11"/>
        <v>5</v>
      </c>
      <c r="AF176">
        <v>5</v>
      </c>
      <c r="AG176">
        <v>5</v>
      </c>
      <c r="AN176">
        <v>62.688650000000003</v>
      </c>
      <c r="AO176">
        <v>0.6393875</v>
      </c>
      <c r="AP176">
        <v>-0.63542459687508701</v>
      </c>
      <c r="AQ176">
        <v>7.2602548965000002</v>
      </c>
      <c r="AR176">
        <v>7.0405580923000004</v>
      </c>
      <c r="AT176">
        <v>13</v>
      </c>
      <c r="AU176">
        <v>4</v>
      </c>
      <c r="AV176">
        <v>0</v>
      </c>
      <c r="AW176">
        <v>1</v>
      </c>
      <c r="AY176">
        <v>1</v>
      </c>
      <c r="AZ176">
        <v>62.3</v>
      </c>
      <c r="BA176">
        <v>124.6</v>
      </c>
      <c r="BB176">
        <v>73.8</v>
      </c>
      <c r="BC176">
        <v>43.953688441056798</v>
      </c>
      <c r="BD176">
        <v>54.944531743991298</v>
      </c>
      <c r="BE176">
        <v>52.805524650000002</v>
      </c>
      <c r="BF176">
        <v>63.897243269999997</v>
      </c>
    </row>
    <row r="177" spans="1:58">
      <c r="A177" t="s">
        <v>1</v>
      </c>
      <c r="B177" t="s">
        <v>35</v>
      </c>
      <c r="C177">
        <v>1998</v>
      </c>
      <c r="D177">
        <f t="shared" si="9"/>
        <v>212</v>
      </c>
      <c r="E177">
        <v>4</v>
      </c>
      <c r="F177">
        <v>34098.347698999998</v>
      </c>
      <c r="G177">
        <v>637830.05272000004</v>
      </c>
      <c r="H177">
        <v>324185.19142500003</v>
      </c>
      <c r="I177">
        <v>114107.47055</v>
      </c>
      <c r="J177">
        <v>133510.07882900001</v>
      </c>
      <c r="K177">
        <v>127090.482906</v>
      </c>
      <c r="L177">
        <v>75513.989413000003</v>
      </c>
      <c r="M177">
        <v>7.3926861194343303</v>
      </c>
      <c r="N177">
        <v>8570386.8750915006</v>
      </c>
      <c r="O177">
        <f>VLOOKUP(C177,[1]pop_15p_a!$A$8:$AL$68,3,FALSE)</f>
        <v>13696452.593261899</v>
      </c>
      <c r="Q177">
        <f t="shared" si="8"/>
        <v>51576.493493000002</v>
      </c>
      <c r="R177">
        <f t="shared" si="12"/>
        <v>18812.3</v>
      </c>
      <c r="S177">
        <v>18812.3</v>
      </c>
      <c r="U177">
        <f t="shared" si="10"/>
        <v>23.1</v>
      </c>
      <c r="V177">
        <v>23.1</v>
      </c>
      <c r="W177">
        <v>23.8</v>
      </c>
      <c r="Y177">
        <v>15.977</v>
      </c>
      <c r="Z177">
        <f t="shared" ref="Z177:Z240" si="13">AB177</f>
        <v>7.3740199999999998</v>
      </c>
      <c r="AB177">
        <v>7.3740199999999998</v>
      </c>
      <c r="AE177">
        <f t="shared" si="11"/>
        <v>4.916666666666667</v>
      </c>
      <c r="AF177">
        <v>4.916666666666667</v>
      </c>
      <c r="AG177">
        <v>4.75</v>
      </c>
      <c r="AN177">
        <v>62.967260000000003</v>
      </c>
      <c r="AO177">
        <v>0.64171299999999998</v>
      </c>
      <c r="AP177">
        <v>-0.63542459687508701</v>
      </c>
      <c r="AQ177">
        <v>7.2602548965000002</v>
      </c>
      <c r="AR177">
        <v>7.0405580923000004</v>
      </c>
      <c r="AT177">
        <v>13</v>
      </c>
      <c r="AU177">
        <v>4</v>
      </c>
      <c r="AV177">
        <v>0</v>
      </c>
      <c r="AW177">
        <v>1</v>
      </c>
      <c r="AY177">
        <v>1</v>
      </c>
      <c r="AZ177">
        <v>63.6</v>
      </c>
      <c r="BA177">
        <v>125.6</v>
      </c>
      <c r="BB177">
        <v>75.400000000000006</v>
      </c>
      <c r="BC177">
        <v>44.588399594411896</v>
      </c>
      <c r="BD177">
        <v>55.251103664577002</v>
      </c>
      <c r="BE177">
        <v>53.296539180000003</v>
      </c>
      <c r="BF177">
        <v>65.797786079999995</v>
      </c>
    </row>
    <row r="178" spans="1:58">
      <c r="A178" t="s">
        <v>1</v>
      </c>
      <c r="B178" t="s">
        <v>35</v>
      </c>
      <c r="C178">
        <v>1999</v>
      </c>
      <c r="D178">
        <f t="shared" si="9"/>
        <v>213</v>
      </c>
      <c r="E178">
        <v>1</v>
      </c>
      <c r="F178">
        <v>34239.067292</v>
      </c>
      <c r="G178">
        <v>642684.41260499996</v>
      </c>
      <c r="H178">
        <v>330213.95477100002</v>
      </c>
      <c r="I178">
        <v>114211.988499</v>
      </c>
      <c r="J178">
        <v>130718.01982099999</v>
      </c>
      <c r="K178">
        <v>125036.03414800001</v>
      </c>
      <c r="L178">
        <v>78039.731937999997</v>
      </c>
      <c r="M178">
        <v>7.07129118209415</v>
      </c>
      <c r="N178">
        <v>8607292.2311557904</v>
      </c>
      <c r="O178">
        <f>VLOOKUP(C178,[1]pop_15p_a!$A$8:$AL$68,3,FALSE)</f>
        <v>13850516.523380499</v>
      </c>
      <c r="Q178">
        <f t="shared" si="8"/>
        <v>46996.302210000009</v>
      </c>
      <c r="R178">
        <f t="shared" si="12"/>
        <v>18867.7</v>
      </c>
      <c r="S178">
        <v>18867.7</v>
      </c>
      <c r="U178">
        <f t="shared" si="10"/>
        <v>22</v>
      </c>
      <c r="V178">
        <v>22</v>
      </c>
      <c r="W178">
        <v>22.6</v>
      </c>
      <c r="Y178">
        <v>14.097</v>
      </c>
      <c r="Z178">
        <f t="shared" si="13"/>
        <v>7.081588</v>
      </c>
      <c r="AB178">
        <v>7.081588</v>
      </c>
      <c r="AE178">
        <f t="shared" si="11"/>
        <v>4.75</v>
      </c>
      <c r="AF178">
        <v>4.75</v>
      </c>
      <c r="AG178">
        <v>4.75</v>
      </c>
      <c r="AN178">
        <v>62.967260000000003</v>
      </c>
      <c r="AO178">
        <v>0.64124150000000002</v>
      </c>
      <c r="AP178">
        <v>-0.30299521761061099</v>
      </c>
      <c r="AQ178">
        <v>6.8699547752500001</v>
      </c>
      <c r="AR178">
        <v>6.5700777754999997</v>
      </c>
      <c r="AT178">
        <v>13</v>
      </c>
      <c r="AU178">
        <v>4</v>
      </c>
      <c r="AV178">
        <v>0</v>
      </c>
      <c r="AW178">
        <v>1</v>
      </c>
      <c r="AY178">
        <v>1</v>
      </c>
      <c r="AZ178">
        <v>64.3</v>
      </c>
      <c r="BA178">
        <v>126.8</v>
      </c>
      <c r="BB178">
        <v>75.8</v>
      </c>
      <c r="BC178">
        <v>45.365660558016401</v>
      </c>
      <c r="BD178">
        <v>55.650591986418199</v>
      </c>
      <c r="BE178">
        <v>53.898469759999998</v>
      </c>
      <c r="BF178">
        <v>66.23890763</v>
      </c>
    </row>
    <row r="179" spans="1:58">
      <c r="A179" t="s">
        <v>1</v>
      </c>
      <c r="B179" t="s">
        <v>35</v>
      </c>
      <c r="C179">
        <v>1999</v>
      </c>
      <c r="D179">
        <f t="shared" si="9"/>
        <v>214</v>
      </c>
      <c r="E179">
        <v>2</v>
      </c>
      <c r="F179">
        <v>34288.558835000003</v>
      </c>
      <c r="G179">
        <v>645046.65537599998</v>
      </c>
      <c r="H179">
        <v>332447.616308</v>
      </c>
      <c r="I179">
        <v>115938.910061</v>
      </c>
      <c r="J179">
        <v>132536.38780600001</v>
      </c>
      <c r="K179">
        <v>126437.054065</v>
      </c>
      <c r="L179">
        <v>79606.834724999993</v>
      </c>
      <c r="M179">
        <v>6.8996996296265802</v>
      </c>
      <c r="N179">
        <v>8638514.2035078797</v>
      </c>
      <c r="O179">
        <f>VLOOKUP(C179,[1]pop_15p_a!$A$8:$AL$68,3,FALSE)</f>
        <v>13850516.523380499</v>
      </c>
      <c r="Q179">
        <f t="shared" si="8"/>
        <v>46830.219340000011</v>
      </c>
      <c r="R179">
        <f t="shared" si="12"/>
        <v>18919.2</v>
      </c>
      <c r="S179">
        <v>18919.2</v>
      </c>
      <c r="U179">
        <f t="shared" si="10"/>
        <v>21.5</v>
      </c>
      <c r="V179">
        <v>21.5</v>
      </c>
      <c r="W179">
        <v>22.6</v>
      </c>
      <c r="Y179">
        <v>14.097</v>
      </c>
      <c r="Z179">
        <f t="shared" si="13"/>
        <v>6.8856039999999998</v>
      </c>
      <c r="AB179">
        <v>6.8856039999999998</v>
      </c>
      <c r="AE179">
        <f t="shared" si="11"/>
        <v>4.75</v>
      </c>
      <c r="AF179">
        <v>4.75</v>
      </c>
      <c r="AG179">
        <v>4.75</v>
      </c>
      <c r="AN179">
        <v>63.24588</v>
      </c>
      <c r="AO179">
        <v>0.6436134</v>
      </c>
      <c r="AP179">
        <v>-0.30299521761061099</v>
      </c>
      <c r="AQ179">
        <v>6.8699547752500001</v>
      </c>
      <c r="AR179">
        <v>6.5700777754999997</v>
      </c>
      <c r="AT179">
        <v>13</v>
      </c>
      <c r="AU179">
        <v>4</v>
      </c>
      <c r="AV179">
        <v>0</v>
      </c>
      <c r="AW179">
        <v>1</v>
      </c>
      <c r="AY179">
        <v>1</v>
      </c>
      <c r="AZ179">
        <v>65.900000000000006</v>
      </c>
      <c r="BA179">
        <v>126.5</v>
      </c>
      <c r="BB179">
        <v>77</v>
      </c>
      <c r="BC179">
        <v>46.008807397467798</v>
      </c>
      <c r="BD179">
        <v>55.930913113889602</v>
      </c>
      <c r="BE179">
        <v>54.691478949999997</v>
      </c>
      <c r="BF179">
        <v>64.896926989999997</v>
      </c>
    </row>
    <row r="180" spans="1:58">
      <c r="A180" t="s">
        <v>1</v>
      </c>
      <c r="B180" t="s">
        <v>35</v>
      </c>
      <c r="C180">
        <v>1999</v>
      </c>
      <c r="D180">
        <f t="shared" si="9"/>
        <v>215</v>
      </c>
      <c r="E180">
        <v>3</v>
      </c>
      <c r="F180">
        <v>34578.156616</v>
      </c>
      <c r="G180">
        <v>652410.28558999998</v>
      </c>
      <c r="H180">
        <v>336259.22881399997</v>
      </c>
      <c r="I180">
        <v>115010.125562</v>
      </c>
      <c r="J180">
        <v>138899.458641</v>
      </c>
      <c r="K180">
        <v>131536.08174699999</v>
      </c>
      <c r="L180">
        <v>83637.591969999994</v>
      </c>
      <c r="M180">
        <v>6.8687585899720398</v>
      </c>
      <c r="N180">
        <v>8681241.4944876507</v>
      </c>
      <c r="O180">
        <f>VLOOKUP(C180,[1]pop_15p_a!$A$8:$AL$68,3,FALSE)</f>
        <v>13850516.523380499</v>
      </c>
      <c r="Q180">
        <f t="shared" si="8"/>
        <v>47898.489776999995</v>
      </c>
      <c r="R180">
        <f t="shared" si="12"/>
        <v>18986.7</v>
      </c>
      <c r="S180">
        <v>18986.7</v>
      </c>
      <c r="U180">
        <f t="shared" si="10"/>
        <v>20.8</v>
      </c>
      <c r="V180">
        <v>20.8</v>
      </c>
      <c r="W180">
        <v>22.6</v>
      </c>
      <c r="Y180">
        <v>14.097</v>
      </c>
      <c r="Z180">
        <f t="shared" si="13"/>
        <v>6.8733550000000001</v>
      </c>
      <c r="AB180">
        <v>6.8733550000000001</v>
      </c>
      <c r="AE180">
        <f t="shared" si="11"/>
        <v>4.75</v>
      </c>
      <c r="AF180">
        <v>4.75</v>
      </c>
      <c r="AG180">
        <v>4.75</v>
      </c>
      <c r="AN180">
        <v>63.803109999999997</v>
      </c>
      <c r="AO180">
        <v>0.64845299999999995</v>
      </c>
      <c r="AP180">
        <v>-0.30299521761061099</v>
      </c>
      <c r="AQ180">
        <v>6.8699547752500001</v>
      </c>
      <c r="AR180">
        <v>6.5700777754999997</v>
      </c>
      <c r="AT180">
        <v>13</v>
      </c>
      <c r="AU180">
        <v>4</v>
      </c>
      <c r="AV180">
        <v>0</v>
      </c>
      <c r="AW180">
        <v>1</v>
      </c>
      <c r="AY180">
        <v>1</v>
      </c>
      <c r="AZ180">
        <v>66.7</v>
      </c>
      <c r="BA180">
        <v>128.1</v>
      </c>
      <c r="BB180">
        <v>77.5</v>
      </c>
      <c r="BC180">
        <v>46.830592943366597</v>
      </c>
      <c r="BD180">
        <v>56.224036770833401</v>
      </c>
      <c r="BE180">
        <v>55.68953784</v>
      </c>
      <c r="BF180">
        <v>66.362660390000002</v>
      </c>
    </row>
    <row r="181" spans="1:58">
      <c r="A181" t="s">
        <v>1</v>
      </c>
      <c r="B181" t="s">
        <v>35</v>
      </c>
      <c r="C181">
        <v>1999</v>
      </c>
      <c r="D181">
        <f t="shared" si="9"/>
        <v>216</v>
      </c>
      <c r="E181">
        <v>4</v>
      </c>
      <c r="F181">
        <v>35064.680042</v>
      </c>
      <c r="G181">
        <v>663395.69465800002</v>
      </c>
      <c r="H181">
        <v>340870.43082499999</v>
      </c>
      <c r="I181">
        <v>116817.810994</v>
      </c>
      <c r="J181">
        <v>140262.62607299999</v>
      </c>
      <c r="K181">
        <v>137967.64772099999</v>
      </c>
      <c r="L181">
        <v>84852.034541999994</v>
      </c>
      <c r="M181">
        <v>6.6525425692452398</v>
      </c>
      <c r="N181">
        <v>8763410.3222486898</v>
      </c>
      <c r="O181">
        <f>VLOOKUP(C181,[1]pop_15p_a!$A$8:$AL$68,3,FALSE)</f>
        <v>13850516.523380499</v>
      </c>
      <c r="Q181">
        <f t="shared" si="8"/>
        <v>53115.613178999993</v>
      </c>
      <c r="R181">
        <f t="shared" si="12"/>
        <v>19028.8</v>
      </c>
      <c r="S181">
        <v>19028.8</v>
      </c>
      <c r="U181">
        <f t="shared" si="10"/>
        <v>19.899999999999999</v>
      </c>
      <c r="V181">
        <v>19.899999999999999</v>
      </c>
      <c r="W181">
        <v>22.6</v>
      </c>
      <c r="Y181">
        <v>14.097</v>
      </c>
      <c r="Z181">
        <f t="shared" si="13"/>
        <v>6.6327379999999998</v>
      </c>
      <c r="AB181">
        <v>6.6327379999999998</v>
      </c>
      <c r="AE181">
        <f t="shared" si="11"/>
        <v>4.916666666666667</v>
      </c>
      <c r="AF181">
        <v>4.916666666666667</v>
      </c>
      <c r="AG181">
        <v>5</v>
      </c>
      <c r="AN181">
        <v>64.174599999999998</v>
      </c>
      <c r="AO181">
        <v>0.65277029999999991</v>
      </c>
      <c r="AP181">
        <v>-0.30299521761061099</v>
      </c>
      <c r="AQ181">
        <v>6.8699547752500001</v>
      </c>
      <c r="AR181">
        <v>6.5700777754999997</v>
      </c>
      <c r="AT181">
        <v>13</v>
      </c>
      <c r="AU181">
        <v>4</v>
      </c>
      <c r="AV181">
        <v>0</v>
      </c>
      <c r="AW181">
        <v>1</v>
      </c>
      <c r="AY181">
        <v>1</v>
      </c>
      <c r="AZ181">
        <v>68.3</v>
      </c>
      <c r="BA181">
        <v>130.5</v>
      </c>
      <c r="BB181">
        <v>79.8</v>
      </c>
      <c r="BC181">
        <v>47.897152085011598</v>
      </c>
      <c r="BD181">
        <v>56.715906194040201</v>
      </c>
      <c r="BE181">
        <v>56.756537010000002</v>
      </c>
      <c r="BF181">
        <v>67.538474919999999</v>
      </c>
    </row>
    <row r="182" spans="1:58">
      <c r="A182" t="s">
        <v>1</v>
      </c>
      <c r="B182" t="s">
        <v>35</v>
      </c>
      <c r="C182">
        <v>2000</v>
      </c>
      <c r="D182">
        <f t="shared" si="9"/>
        <v>217</v>
      </c>
      <c r="E182">
        <v>1</v>
      </c>
      <c r="F182">
        <v>35083.021460999997</v>
      </c>
      <c r="G182">
        <v>666110.80356899998</v>
      </c>
      <c r="H182">
        <v>341787.95388500002</v>
      </c>
      <c r="I182">
        <v>119810.824981</v>
      </c>
      <c r="J182">
        <v>142059.08601</v>
      </c>
      <c r="K182">
        <v>140167.619932</v>
      </c>
      <c r="L182">
        <v>88207.273629000003</v>
      </c>
      <c r="M182">
        <v>6.6453469311803097</v>
      </c>
      <c r="N182">
        <v>8791806.6438122299</v>
      </c>
      <c r="O182">
        <f>VLOOKUP(C182,[1]pop_15p_a!$A$8:$AL$68,3,FALSE)</f>
        <v>14011831.8537602</v>
      </c>
      <c r="Q182">
        <f t="shared" si="8"/>
        <v>51960.346302999998</v>
      </c>
      <c r="R182">
        <f t="shared" si="12"/>
        <v>19086</v>
      </c>
      <c r="S182">
        <v>19086</v>
      </c>
      <c r="U182">
        <f t="shared" si="10"/>
        <v>18.8</v>
      </c>
      <c r="V182">
        <v>18.8</v>
      </c>
      <c r="W182">
        <v>19.600000000000001</v>
      </c>
      <c r="Y182">
        <v>11.66</v>
      </c>
      <c r="Z182">
        <f t="shared" si="13"/>
        <v>6.650271</v>
      </c>
      <c r="AB182">
        <v>6.650271</v>
      </c>
      <c r="AE182">
        <f t="shared" si="11"/>
        <v>5.333333333333333</v>
      </c>
      <c r="AF182">
        <v>5.333333333333333</v>
      </c>
      <c r="AG182">
        <v>5.5</v>
      </c>
      <c r="AN182">
        <v>64.731830000000002</v>
      </c>
      <c r="AO182">
        <v>0.65790859999999995</v>
      </c>
      <c r="AP182">
        <v>7.4059969391522998E-2</v>
      </c>
      <c r="AQ182">
        <v>6.4358567522500003</v>
      </c>
      <c r="AR182">
        <v>6.3580076459999999</v>
      </c>
      <c r="AT182">
        <v>13</v>
      </c>
      <c r="AU182">
        <v>4</v>
      </c>
      <c r="AV182">
        <v>0</v>
      </c>
      <c r="AW182">
        <v>1</v>
      </c>
      <c r="AY182">
        <v>1</v>
      </c>
      <c r="AZ182">
        <v>69</v>
      </c>
      <c r="BA182">
        <v>132</v>
      </c>
      <c r="BB182">
        <v>80.099999999999994</v>
      </c>
      <c r="BC182">
        <v>48.616516757993601</v>
      </c>
      <c r="BD182">
        <v>57.197301998827001</v>
      </c>
      <c r="BE182">
        <v>57.535013970000001</v>
      </c>
      <c r="BF182">
        <v>68.328539039999995</v>
      </c>
    </row>
    <row r="183" spans="1:58">
      <c r="A183" t="s">
        <v>1</v>
      </c>
      <c r="B183" t="s">
        <v>35</v>
      </c>
      <c r="C183">
        <v>2000</v>
      </c>
      <c r="D183">
        <f t="shared" si="9"/>
        <v>218</v>
      </c>
      <c r="E183">
        <v>2</v>
      </c>
      <c r="F183">
        <v>35326.184398999998</v>
      </c>
      <c r="G183">
        <v>672214.89769999997</v>
      </c>
      <c r="H183">
        <v>344557.03376299998</v>
      </c>
      <c r="I183">
        <v>119516.27439799999</v>
      </c>
      <c r="J183">
        <v>147073.594778</v>
      </c>
      <c r="K183">
        <v>143197.931851</v>
      </c>
      <c r="L183">
        <v>88912.594058999995</v>
      </c>
      <c r="M183">
        <v>6.3211460955501098</v>
      </c>
      <c r="N183">
        <v>8888030.5765294805</v>
      </c>
      <c r="O183">
        <f>VLOOKUP(C183,[1]pop_15p_a!$A$8:$AL$68,3,FALSE)</f>
        <v>14011831.8537602</v>
      </c>
      <c r="Q183">
        <f t="shared" si="8"/>
        <v>54285.337792000006</v>
      </c>
      <c r="R183">
        <f t="shared" si="12"/>
        <v>19141</v>
      </c>
      <c r="S183">
        <v>19141</v>
      </c>
      <c r="U183">
        <f t="shared" si="10"/>
        <v>18.2</v>
      </c>
      <c r="V183">
        <v>18.2</v>
      </c>
      <c r="W183">
        <v>19.600000000000001</v>
      </c>
      <c r="Y183">
        <v>11.66</v>
      </c>
      <c r="Z183">
        <f t="shared" si="13"/>
        <v>6.3016899999999998</v>
      </c>
      <c r="AB183">
        <v>6.3016899999999998</v>
      </c>
      <c r="AE183">
        <f t="shared" si="11"/>
        <v>5.916666666666667</v>
      </c>
      <c r="AF183">
        <v>5.916666666666667</v>
      </c>
      <c r="AG183">
        <v>6</v>
      </c>
      <c r="AN183">
        <v>65.196190000000001</v>
      </c>
      <c r="AO183">
        <v>0.66203529999999999</v>
      </c>
      <c r="AP183">
        <v>7.4059969391522998E-2</v>
      </c>
      <c r="AQ183">
        <v>6.4358567522500003</v>
      </c>
      <c r="AR183">
        <v>6.3580076459999999</v>
      </c>
      <c r="AT183">
        <v>13</v>
      </c>
      <c r="AU183">
        <v>4</v>
      </c>
      <c r="AV183">
        <v>0</v>
      </c>
      <c r="AW183">
        <v>1</v>
      </c>
      <c r="AY183">
        <v>1</v>
      </c>
      <c r="AZ183">
        <v>70.900000000000006</v>
      </c>
      <c r="BA183">
        <v>134.80000000000001</v>
      </c>
      <c r="BB183">
        <v>81.5</v>
      </c>
      <c r="BC183">
        <v>49.166918476493599</v>
      </c>
      <c r="BD183">
        <v>57.657554924120397</v>
      </c>
      <c r="BE183">
        <v>58.184569709999998</v>
      </c>
      <c r="BF183">
        <v>70.903302510000003</v>
      </c>
    </row>
    <row r="184" spans="1:58">
      <c r="A184" t="s">
        <v>1</v>
      </c>
      <c r="B184" t="s">
        <v>35</v>
      </c>
      <c r="C184">
        <v>2000</v>
      </c>
      <c r="D184">
        <f t="shared" si="9"/>
        <v>219</v>
      </c>
      <c r="E184">
        <v>3</v>
      </c>
      <c r="F184">
        <v>35285.021962999999</v>
      </c>
      <c r="G184">
        <v>673449.92919000005</v>
      </c>
      <c r="H184">
        <v>347922.85743099998</v>
      </c>
      <c r="I184">
        <v>118912.92078499999</v>
      </c>
      <c r="J184">
        <v>139028.47270099999</v>
      </c>
      <c r="K184">
        <v>151173.187794</v>
      </c>
      <c r="L184">
        <v>88932.462239999993</v>
      </c>
      <c r="M184">
        <v>5.9905795534564898</v>
      </c>
      <c r="N184">
        <v>8985562.6139068305</v>
      </c>
      <c r="O184">
        <f>VLOOKUP(C184,[1]pop_15p_a!$A$8:$AL$68,3,FALSE)</f>
        <v>14011831.8537602</v>
      </c>
      <c r="Q184">
        <f t="shared" si="8"/>
        <v>62240.725554000004</v>
      </c>
      <c r="R184">
        <f t="shared" si="12"/>
        <v>19225.2</v>
      </c>
      <c r="S184">
        <v>19225.2</v>
      </c>
      <c r="U184">
        <f t="shared" si="10"/>
        <v>17</v>
      </c>
      <c r="V184">
        <v>17</v>
      </c>
      <c r="W184">
        <v>19.600000000000001</v>
      </c>
      <c r="Y184">
        <v>11.66</v>
      </c>
      <c r="Z184">
        <f t="shared" si="13"/>
        <v>5.9888329999999996</v>
      </c>
      <c r="AB184">
        <v>5.9888329999999996</v>
      </c>
      <c r="AE184">
        <f t="shared" si="11"/>
        <v>6.166666666666667</v>
      </c>
      <c r="AF184">
        <v>6.166666666666667</v>
      </c>
      <c r="AG184">
        <v>6.25</v>
      </c>
      <c r="AN184">
        <v>67.703739999999996</v>
      </c>
      <c r="AO184">
        <v>0.68934070000000003</v>
      </c>
      <c r="AP184">
        <v>7.4059969391522998E-2</v>
      </c>
      <c r="AQ184">
        <v>6.4358567522500003</v>
      </c>
      <c r="AR184">
        <v>6.3580076459999999</v>
      </c>
      <c r="AT184">
        <v>13</v>
      </c>
      <c r="AU184">
        <v>4</v>
      </c>
      <c r="AV184">
        <v>0</v>
      </c>
      <c r="AW184">
        <v>1</v>
      </c>
      <c r="AY184">
        <v>1</v>
      </c>
      <c r="AZ184">
        <v>70.5</v>
      </c>
      <c r="BA184">
        <v>135.6</v>
      </c>
      <c r="BB184">
        <v>81.599999999999994</v>
      </c>
      <c r="BC184">
        <v>48.098254009283103</v>
      </c>
      <c r="BD184">
        <v>58.143038578211304</v>
      </c>
      <c r="BE184">
        <v>57.832894969999998</v>
      </c>
      <c r="BF184">
        <v>65.110051350000006</v>
      </c>
    </row>
    <row r="185" spans="1:58">
      <c r="A185" t="s">
        <v>1</v>
      </c>
      <c r="B185" t="s">
        <v>35</v>
      </c>
      <c r="C185">
        <v>2000</v>
      </c>
      <c r="D185">
        <f t="shared" si="9"/>
        <v>220</v>
      </c>
      <c r="E185">
        <v>4</v>
      </c>
      <c r="F185">
        <v>35047.80272</v>
      </c>
      <c r="G185">
        <v>670849.991867</v>
      </c>
      <c r="H185">
        <v>350085.75883399998</v>
      </c>
      <c r="I185">
        <v>118675.379992</v>
      </c>
      <c r="J185">
        <v>126002.92104299999</v>
      </c>
      <c r="K185">
        <v>146818.89778699999</v>
      </c>
      <c r="L185">
        <v>86178.235631999996</v>
      </c>
      <c r="M185">
        <v>6.1787181238157904</v>
      </c>
      <c r="N185">
        <v>8941530.0155847594</v>
      </c>
      <c r="O185">
        <f>VLOOKUP(C185,[1]pop_15p_a!$A$8:$AL$68,3,FALSE)</f>
        <v>14011831.8537602</v>
      </c>
      <c r="Q185">
        <f t="shared" si="8"/>
        <v>60640.662154999998</v>
      </c>
      <c r="R185">
        <f t="shared" si="12"/>
        <v>19274.7</v>
      </c>
      <c r="S185">
        <v>19274.7</v>
      </c>
      <c r="U185">
        <f t="shared" si="10"/>
        <v>16.2</v>
      </c>
      <c r="V185">
        <v>16.2</v>
      </c>
      <c r="W185">
        <v>19.600000000000001</v>
      </c>
      <c r="Y185">
        <v>11.66</v>
      </c>
      <c r="Z185">
        <f t="shared" si="13"/>
        <v>6.1709399999999999</v>
      </c>
      <c r="AB185">
        <v>6.1709399999999999</v>
      </c>
      <c r="AE185">
        <f t="shared" si="11"/>
        <v>6.25</v>
      </c>
      <c r="AF185">
        <v>6.25</v>
      </c>
      <c r="AG185">
        <v>6.25</v>
      </c>
      <c r="AN185">
        <v>67.889480000000006</v>
      </c>
      <c r="AO185">
        <v>0.69087729999999992</v>
      </c>
      <c r="AP185">
        <v>7.4059969391522998E-2</v>
      </c>
      <c r="AQ185">
        <v>6.4358567522500003</v>
      </c>
      <c r="AR185">
        <v>6.3580076459999999</v>
      </c>
      <c r="AT185">
        <v>13</v>
      </c>
      <c r="AU185">
        <v>4</v>
      </c>
      <c r="AV185">
        <v>0</v>
      </c>
      <c r="AW185">
        <v>1</v>
      </c>
      <c r="AY185">
        <v>1</v>
      </c>
      <c r="AZ185">
        <v>71.099999999999994</v>
      </c>
      <c r="BA185">
        <v>139.19999999999999</v>
      </c>
      <c r="BB185">
        <v>82.8</v>
      </c>
      <c r="BC185">
        <v>48.9395159541168</v>
      </c>
      <c r="BD185">
        <v>58.451553430022798</v>
      </c>
      <c r="BE185">
        <v>58.697986190000002</v>
      </c>
      <c r="BF185">
        <v>68.452913969999997</v>
      </c>
    </row>
    <row r="186" spans="1:58">
      <c r="A186" t="s">
        <v>1</v>
      </c>
      <c r="B186" t="s">
        <v>35</v>
      </c>
      <c r="C186">
        <v>2001</v>
      </c>
      <c r="D186">
        <f t="shared" si="9"/>
        <v>221</v>
      </c>
      <c r="E186">
        <v>1</v>
      </c>
      <c r="F186">
        <v>35249.155825000002</v>
      </c>
      <c r="G186">
        <v>677672.07057400001</v>
      </c>
      <c r="H186">
        <v>353225.15007600002</v>
      </c>
      <c r="I186">
        <v>119544.779293</v>
      </c>
      <c r="J186">
        <v>128264.318443</v>
      </c>
      <c r="K186">
        <v>150328.581083</v>
      </c>
      <c r="L186">
        <v>84139.263544000001</v>
      </c>
      <c r="M186">
        <v>6.3445395769563504</v>
      </c>
      <c r="N186">
        <v>8957888.8808588497</v>
      </c>
      <c r="O186">
        <f>VLOOKUP(C186,[1]pop_15p_a!$A$8:$AL$68,3,FALSE)</f>
        <v>14205154.9833607</v>
      </c>
      <c r="Q186">
        <f t="shared" si="8"/>
        <v>66189.317538999996</v>
      </c>
      <c r="R186">
        <f t="shared" si="12"/>
        <v>19329.099999999999</v>
      </c>
      <c r="S186">
        <v>19329.099999999999</v>
      </c>
      <c r="U186">
        <f t="shared" si="10"/>
        <v>15.6</v>
      </c>
      <c r="V186">
        <v>15.6</v>
      </c>
      <c r="W186">
        <v>17.2</v>
      </c>
      <c r="Y186">
        <v>9.8160000000000007</v>
      </c>
      <c r="Z186">
        <f t="shared" si="13"/>
        <v>6.3666119999999999</v>
      </c>
      <c r="AB186">
        <v>6.3666119999999999</v>
      </c>
      <c r="AE186">
        <f t="shared" si="11"/>
        <v>5.833333333333333</v>
      </c>
      <c r="AF186">
        <v>5.833333333333333</v>
      </c>
      <c r="AG186">
        <v>5.5</v>
      </c>
      <c r="AN186">
        <v>68.632459999999995</v>
      </c>
      <c r="AO186">
        <v>0.69678790000000002</v>
      </c>
      <c r="AP186">
        <v>-0.24372070757494299</v>
      </c>
      <c r="AQ186">
        <v>6.1538591440000001</v>
      </c>
      <c r="AR186">
        <v>6.4971057019999998</v>
      </c>
      <c r="AT186">
        <v>13</v>
      </c>
      <c r="AU186">
        <v>4</v>
      </c>
      <c r="AV186">
        <v>0</v>
      </c>
      <c r="AW186">
        <v>1</v>
      </c>
      <c r="AY186">
        <v>1</v>
      </c>
      <c r="AZ186">
        <v>71.5</v>
      </c>
      <c r="BA186">
        <v>141.9</v>
      </c>
      <c r="BB186">
        <v>83.3</v>
      </c>
      <c r="BC186">
        <v>49.8439789405044</v>
      </c>
      <c r="BD186">
        <v>59.018834215831099</v>
      </c>
      <c r="BE186">
        <v>59.700134980000001</v>
      </c>
      <c r="BF186">
        <v>68.582156670000003</v>
      </c>
    </row>
    <row r="187" spans="1:58">
      <c r="A187" t="s">
        <v>1</v>
      </c>
      <c r="B187" t="s">
        <v>35</v>
      </c>
      <c r="C187">
        <v>2001</v>
      </c>
      <c r="D187">
        <f t="shared" si="9"/>
        <v>222</v>
      </c>
      <c r="E187">
        <v>2</v>
      </c>
      <c r="F187">
        <v>35456.377855999999</v>
      </c>
      <c r="G187">
        <v>683411.04626900004</v>
      </c>
      <c r="H187">
        <v>355605.04922099999</v>
      </c>
      <c r="I187">
        <v>121984.323233</v>
      </c>
      <c r="J187">
        <v>129856.303266</v>
      </c>
      <c r="K187">
        <v>152331.668622</v>
      </c>
      <c r="L187">
        <v>82991.876084000003</v>
      </c>
      <c r="M187">
        <v>6.8344061499974096</v>
      </c>
      <c r="N187">
        <v>9015492.9363710899</v>
      </c>
      <c r="O187">
        <f>VLOOKUP(C187,[1]pop_15p_a!$A$8:$AL$68,3,FALSE)</f>
        <v>14205154.9833607</v>
      </c>
      <c r="Q187">
        <f t="shared" si="8"/>
        <v>69339.792537999994</v>
      </c>
      <c r="R187">
        <f t="shared" si="12"/>
        <v>19386.5</v>
      </c>
      <c r="S187">
        <v>19386.5</v>
      </c>
      <c r="U187">
        <f t="shared" si="10"/>
        <v>15.2</v>
      </c>
      <c r="V187">
        <v>15.2</v>
      </c>
      <c r="W187">
        <v>17.2</v>
      </c>
      <c r="Y187">
        <v>9.8160000000000007</v>
      </c>
      <c r="Z187">
        <f t="shared" si="13"/>
        <v>6.8691820000000003</v>
      </c>
      <c r="AB187">
        <v>6.8691820000000003</v>
      </c>
      <c r="AE187">
        <f t="shared" si="11"/>
        <v>5</v>
      </c>
      <c r="AF187">
        <v>5</v>
      </c>
      <c r="AG187">
        <v>5</v>
      </c>
      <c r="AN187">
        <v>69.189689999999999</v>
      </c>
      <c r="AO187">
        <v>0.7021889</v>
      </c>
      <c r="AP187">
        <v>-0.24372070757494299</v>
      </c>
      <c r="AQ187">
        <v>6.1538591440000001</v>
      </c>
      <c r="AR187">
        <v>6.4971057019999998</v>
      </c>
      <c r="AT187">
        <v>13</v>
      </c>
      <c r="AU187">
        <v>4</v>
      </c>
      <c r="AV187">
        <v>0</v>
      </c>
      <c r="AW187">
        <v>1</v>
      </c>
      <c r="AY187">
        <v>1</v>
      </c>
      <c r="AZ187">
        <v>72.8</v>
      </c>
      <c r="BA187">
        <v>140.6</v>
      </c>
      <c r="BB187">
        <v>83.6</v>
      </c>
      <c r="BC187">
        <v>51.072471572612301</v>
      </c>
      <c r="BD187">
        <v>59.481400521828</v>
      </c>
      <c r="BE187">
        <v>61.130460829999997</v>
      </c>
      <c r="BF187">
        <v>69.330711500000007</v>
      </c>
    </row>
    <row r="188" spans="1:58">
      <c r="A188" t="s">
        <v>1</v>
      </c>
      <c r="B188" t="s">
        <v>35</v>
      </c>
      <c r="C188">
        <v>2001</v>
      </c>
      <c r="D188">
        <f t="shared" si="9"/>
        <v>223</v>
      </c>
      <c r="E188">
        <v>3</v>
      </c>
      <c r="F188">
        <v>35774.188101</v>
      </c>
      <c r="G188">
        <v>691482.859222</v>
      </c>
      <c r="H188">
        <v>356812.68882699998</v>
      </c>
      <c r="I188">
        <v>122452.278595</v>
      </c>
      <c r="J188">
        <v>134965.746908</v>
      </c>
      <c r="K188">
        <v>150277.21986400001</v>
      </c>
      <c r="L188">
        <v>83088.733466999998</v>
      </c>
      <c r="M188">
        <v>6.8351512592361496</v>
      </c>
      <c r="N188">
        <v>9030628.3595857993</v>
      </c>
      <c r="O188">
        <f>VLOOKUP(C188,[1]pop_15p_a!$A$8:$AL$68,3,FALSE)</f>
        <v>14205154.9833607</v>
      </c>
      <c r="Q188">
        <f t="shared" si="8"/>
        <v>67188.486397000015</v>
      </c>
      <c r="R188">
        <f t="shared" si="12"/>
        <v>19453.400000000001</v>
      </c>
      <c r="S188">
        <v>19453.400000000001</v>
      </c>
      <c r="U188">
        <f t="shared" si="10"/>
        <v>15</v>
      </c>
      <c r="V188">
        <v>15</v>
      </c>
      <c r="W188">
        <v>17.2</v>
      </c>
      <c r="Y188">
        <v>9.8160000000000007</v>
      </c>
      <c r="Z188">
        <f t="shared" si="13"/>
        <v>6.8667959999999999</v>
      </c>
      <c r="AB188">
        <v>6.8667959999999999</v>
      </c>
      <c r="AE188">
        <f t="shared" si="11"/>
        <v>4.916666666666667</v>
      </c>
      <c r="AF188">
        <v>4.916666666666667</v>
      </c>
      <c r="AG188">
        <v>4.75</v>
      </c>
      <c r="AN188">
        <v>69.375429999999994</v>
      </c>
      <c r="AO188">
        <v>0.70552009999999998</v>
      </c>
      <c r="AP188">
        <v>-0.24372070757494299</v>
      </c>
      <c r="AQ188">
        <v>6.1538591440000001</v>
      </c>
      <c r="AR188">
        <v>6.4971057019999998</v>
      </c>
      <c r="AT188">
        <v>13</v>
      </c>
      <c r="AU188">
        <v>4</v>
      </c>
      <c r="AV188">
        <v>0</v>
      </c>
      <c r="AW188">
        <v>1</v>
      </c>
      <c r="AY188">
        <v>1</v>
      </c>
      <c r="AZ188">
        <v>74</v>
      </c>
      <c r="BA188">
        <v>141.9</v>
      </c>
      <c r="BB188">
        <v>83.8</v>
      </c>
      <c r="BC188">
        <v>53.724264721164197</v>
      </c>
      <c r="BD188">
        <v>59.8741964072779</v>
      </c>
      <c r="BE188">
        <v>64.002355440000002</v>
      </c>
      <c r="BF188">
        <v>71.316853589999994</v>
      </c>
    </row>
    <row r="189" spans="1:58">
      <c r="A189" t="s">
        <v>1</v>
      </c>
      <c r="B189" t="s">
        <v>35</v>
      </c>
      <c r="C189">
        <v>2001</v>
      </c>
      <c r="D189">
        <f t="shared" si="9"/>
        <v>224</v>
      </c>
      <c r="E189">
        <v>4</v>
      </c>
      <c r="F189">
        <v>36098.660055</v>
      </c>
      <c r="G189">
        <v>699826.67315799999</v>
      </c>
      <c r="H189">
        <v>359676.11554899998</v>
      </c>
      <c r="I189">
        <v>122848.97171899999</v>
      </c>
      <c r="J189">
        <v>140291.83680300001</v>
      </c>
      <c r="K189">
        <v>145999.971685</v>
      </c>
      <c r="L189">
        <v>84255.989107999994</v>
      </c>
      <c r="M189">
        <v>6.9492086482105897</v>
      </c>
      <c r="N189">
        <v>9056048.3090509307</v>
      </c>
      <c r="O189">
        <f>VLOOKUP(C189,[1]pop_15p_a!$A$8:$AL$68,3,FALSE)</f>
        <v>14205154.9833607</v>
      </c>
      <c r="Q189">
        <f t="shared" si="8"/>
        <v>61743.982577000002</v>
      </c>
      <c r="R189">
        <f t="shared" si="12"/>
        <v>19495.2</v>
      </c>
      <c r="S189">
        <v>19495.2</v>
      </c>
      <c r="U189">
        <f t="shared" si="10"/>
        <v>14.6</v>
      </c>
      <c r="V189">
        <v>14.6</v>
      </c>
      <c r="W189">
        <v>17.2</v>
      </c>
      <c r="Y189">
        <v>9.8160000000000007</v>
      </c>
      <c r="Z189">
        <f t="shared" si="13"/>
        <v>6.9789190000000003</v>
      </c>
      <c r="AB189">
        <v>6.9789190000000003</v>
      </c>
      <c r="AE189">
        <f t="shared" si="11"/>
        <v>4.416666666666667</v>
      </c>
      <c r="AF189">
        <v>4.416666666666667</v>
      </c>
      <c r="AG189">
        <v>4.25</v>
      </c>
      <c r="AN189">
        <v>70.025540000000007</v>
      </c>
      <c r="AO189">
        <v>0.71106840000000004</v>
      </c>
      <c r="AP189">
        <v>-0.24372070757494299</v>
      </c>
      <c r="AQ189">
        <v>6.1538591440000001</v>
      </c>
      <c r="AR189">
        <v>6.4971057019999998</v>
      </c>
      <c r="AT189">
        <v>13</v>
      </c>
      <c r="AU189">
        <v>4</v>
      </c>
      <c r="AV189">
        <v>0</v>
      </c>
      <c r="AW189">
        <v>1</v>
      </c>
      <c r="AY189">
        <v>1</v>
      </c>
      <c r="AZ189">
        <v>75.3</v>
      </c>
      <c r="BA189">
        <v>140.80000000000001</v>
      </c>
      <c r="BB189">
        <v>84.3</v>
      </c>
      <c r="BC189">
        <v>54.916914717814798</v>
      </c>
      <c r="BD189">
        <v>60.276458686424697</v>
      </c>
      <c r="BE189">
        <v>65.644016629999996</v>
      </c>
      <c r="BF189">
        <v>71.125450740000005</v>
      </c>
    </row>
    <row r="190" spans="1:58">
      <c r="A190" t="s">
        <v>1</v>
      </c>
      <c r="B190" t="s">
        <v>35</v>
      </c>
      <c r="C190">
        <v>2002</v>
      </c>
      <c r="D190">
        <f t="shared" si="9"/>
        <v>225</v>
      </c>
      <c r="E190">
        <v>1</v>
      </c>
      <c r="F190">
        <v>36240.934469</v>
      </c>
      <c r="G190">
        <v>705009.39459000004</v>
      </c>
      <c r="H190">
        <v>364134.00393900002</v>
      </c>
      <c r="I190">
        <v>123442.82369999999</v>
      </c>
      <c r="J190">
        <v>143724.09765899999</v>
      </c>
      <c r="K190">
        <v>149872.036914</v>
      </c>
      <c r="L190">
        <v>88254.460558999999</v>
      </c>
      <c r="M190">
        <v>6.6434066058549401</v>
      </c>
      <c r="N190">
        <v>9124615.6709265709</v>
      </c>
      <c r="O190">
        <f>VLOOKUP(C190,[1]pop_15p_a!$A$8:$AL$68,3,FALSE)</f>
        <v>14382192.237868199</v>
      </c>
      <c r="Q190">
        <f t="shared" si="8"/>
        <v>61617.576354999997</v>
      </c>
      <c r="R190">
        <f t="shared" si="12"/>
        <v>19548.900000000001</v>
      </c>
      <c r="S190">
        <v>19548.900000000001</v>
      </c>
      <c r="U190">
        <f t="shared" si="10"/>
        <v>14</v>
      </c>
      <c r="V190">
        <v>14</v>
      </c>
      <c r="W190">
        <v>15.1</v>
      </c>
      <c r="Y190">
        <v>8.8620000000000001</v>
      </c>
      <c r="Z190">
        <f t="shared" si="13"/>
        <v>6.6259059999999996</v>
      </c>
      <c r="AB190">
        <v>6.6259059999999996</v>
      </c>
      <c r="AE190">
        <f t="shared" si="11"/>
        <v>4.25</v>
      </c>
      <c r="AF190">
        <v>4.25</v>
      </c>
      <c r="AG190">
        <v>4.25</v>
      </c>
      <c r="AN190">
        <v>70.675640000000001</v>
      </c>
      <c r="AO190">
        <v>0.71813140000000009</v>
      </c>
      <c r="AP190">
        <v>-9.0644251392568001E-2</v>
      </c>
      <c r="AQ190">
        <v>5.953952911</v>
      </c>
      <c r="AR190">
        <v>6.2777608136999996</v>
      </c>
      <c r="AT190">
        <v>13</v>
      </c>
      <c r="AU190">
        <v>4</v>
      </c>
      <c r="AV190">
        <v>0</v>
      </c>
      <c r="AW190">
        <v>1</v>
      </c>
      <c r="AY190">
        <v>1</v>
      </c>
      <c r="AZ190">
        <v>77.400000000000006</v>
      </c>
      <c r="BA190">
        <v>141.1</v>
      </c>
      <c r="BB190">
        <v>84.6</v>
      </c>
      <c r="BC190">
        <v>57.0410508169184</v>
      </c>
      <c r="BD190">
        <v>60.661116232227499</v>
      </c>
      <c r="BE190">
        <v>68.229256199999995</v>
      </c>
      <c r="BF190">
        <v>74.547563499999995</v>
      </c>
    </row>
    <row r="191" spans="1:58">
      <c r="A191" t="s">
        <v>1</v>
      </c>
      <c r="B191" t="s">
        <v>35</v>
      </c>
      <c r="C191">
        <v>2002</v>
      </c>
      <c r="D191">
        <f t="shared" si="9"/>
        <v>226</v>
      </c>
      <c r="E191">
        <v>2</v>
      </c>
      <c r="F191">
        <v>36794.472547999998</v>
      </c>
      <c r="G191">
        <v>717315.60122399998</v>
      </c>
      <c r="H191">
        <v>369792.45592099999</v>
      </c>
      <c r="I191">
        <v>125112.735472</v>
      </c>
      <c r="J191">
        <v>151907.97070599999</v>
      </c>
      <c r="K191">
        <v>151204.57520600001</v>
      </c>
      <c r="L191">
        <v>91259.522954999993</v>
      </c>
      <c r="M191">
        <v>6.3938793543840502</v>
      </c>
      <c r="N191">
        <v>9143615.9211395308</v>
      </c>
      <c r="O191">
        <f>VLOOKUP(C191,[1]pop_15p_a!$A$8:$AL$68,3,FALSE)</f>
        <v>14382192.237868199</v>
      </c>
      <c r="Q191">
        <f t="shared" si="8"/>
        <v>59945.052251000016</v>
      </c>
      <c r="R191">
        <f t="shared" si="12"/>
        <v>19605.400000000001</v>
      </c>
      <c r="S191">
        <v>19605.400000000001</v>
      </c>
      <c r="U191">
        <f t="shared" si="10"/>
        <v>13.7</v>
      </c>
      <c r="V191">
        <v>13.7</v>
      </c>
      <c r="W191">
        <v>15.1</v>
      </c>
      <c r="Y191">
        <v>8.8620000000000001</v>
      </c>
      <c r="Z191">
        <f t="shared" si="13"/>
        <v>6.404541</v>
      </c>
      <c r="AB191">
        <v>6.404541</v>
      </c>
      <c r="AE191">
        <f t="shared" si="11"/>
        <v>4.5</v>
      </c>
      <c r="AF191">
        <v>4.5</v>
      </c>
      <c r="AG191">
        <v>4.75</v>
      </c>
      <c r="AN191">
        <v>71.140010000000004</v>
      </c>
      <c r="AO191">
        <v>0.723105</v>
      </c>
      <c r="AP191">
        <v>-9.0644251392568001E-2</v>
      </c>
      <c r="AQ191">
        <v>5.953952911</v>
      </c>
      <c r="AR191">
        <v>6.2777608136999996</v>
      </c>
      <c r="AT191">
        <v>13</v>
      </c>
      <c r="AU191">
        <v>4</v>
      </c>
      <c r="AV191">
        <v>0</v>
      </c>
      <c r="AW191">
        <v>1</v>
      </c>
      <c r="AY191">
        <v>1</v>
      </c>
      <c r="AZ191">
        <v>79</v>
      </c>
      <c r="BA191">
        <v>143.9</v>
      </c>
      <c r="BB191">
        <v>88.3</v>
      </c>
      <c r="BC191">
        <v>59.801092620353302</v>
      </c>
      <c r="BD191">
        <v>61.031961722195497</v>
      </c>
      <c r="BE191">
        <v>71.582753190000005</v>
      </c>
      <c r="BF191">
        <v>81.907491859999993</v>
      </c>
    </row>
    <row r="192" spans="1:58">
      <c r="A192" t="s">
        <v>1</v>
      </c>
      <c r="B192" t="s">
        <v>35</v>
      </c>
      <c r="C192">
        <v>2002</v>
      </c>
      <c r="D192">
        <f t="shared" si="9"/>
        <v>227</v>
      </c>
      <c r="E192">
        <v>3</v>
      </c>
      <c r="F192">
        <v>36832.037057000001</v>
      </c>
      <c r="G192">
        <v>720025.80921700003</v>
      </c>
      <c r="H192">
        <v>374634.80770100001</v>
      </c>
      <c r="I192">
        <v>125953.62987800001</v>
      </c>
      <c r="J192">
        <v>154132.854693</v>
      </c>
      <c r="K192">
        <v>150588.240578</v>
      </c>
      <c r="L192">
        <v>92573.306431999998</v>
      </c>
      <c r="M192">
        <v>6.2924769772985396</v>
      </c>
      <c r="N192">
        <v>9207034.5231490899</v>
      </c>
      <c r="O192">
        <f>VLOOKUP(C192,[1]pop_15p_a!$A$8:$AL$68,3,FALSE)</f>
        <v>14382192.237868199</v>
      </c>
      <c r="Q192">
        <f t="shared" si="8"/>
        <v>58014.934146</v>
      </c>
      <c r="R192">
        <f t="shared" si="12"/>
        <v>19676.599999999999</v>
      </c>
      <c r="S192">
        <v>19676.599999999999</v>
      </c>
      <c r="U192">
        <f t="shared" si="10"/>
        <v>13.3</v>
      </c>
      <c r="V192">
        <v>13.3</v>
      </c>
      <c r="W192">
        <v>15.1</v>
      </c>
      <c r="Y192">
        <v>8.8620000000000001</v>
      </c>
      <c r="Z192">
        <f t="shared" si="13"/>
        <v>6.2795550000000002</v>
      </c>
      <c r="AB192">
        <v>6.2795550000000002</v>
      </c>
      <c r="AE192">
        <f t="shared" si="11"/>
        <v>4.75</v>
      </c>
      <c r="AF192">
        <v>4.75</v>
      </c>
      <c r="AG192">
        <v>4.75</v>
      </c>
      <c r="AN192">
        <v>71.60436</v>
      </c>
      <c r="AO192">
        <v>0.72751650000000001</v>
      </c>
      <c r="AP192">
        <v>-9.0644251392568001E-2</v>
      </c>
      <c r="AQ192">
        <v>5.953952911</v>
      </c>
      <c r="AR192">
        <v>6.2777608136999996</v>
      </c>
      <c r="AT192">
        <v>13</v>
      </c>
      <c r="AU192">
        <v>4</v>
      </c>
      <c r="AV192">
        <v>0</v>
      </c>
      <c r="AW192">
        <v>1</v>
      </c>
      <c r="AY192">
        <v>1</v>
      </c>
      <c r="AZ192">
        <v>80.599999999999994</v>
      </c>
      <c r="BA192">
        <v>146.19999999999999</v>
      </c>
      <c r="BB192">
        <v>89.3</v>
      </c>
      <c r="BC192">
        <v>61.7771552443457</v>
      </c>
      <c r="BD192">
        <v>61.333711443719203</v>
      </c>
      <c r="BE192">
        <v>74.19740444</v>
      </c>
      <c r="BF192">
        <v>83.893337329999994</v>
      </c>
    </row>
    <row r="193" spans="1:58">
      <c r="A193" t="s">
        <v>1</v>
      </c>
      <c r="B193" t="s">
        <v>35</v>
      </c>
      <c r="C193">
        <v>2002</v>
      </c>
      <c r="D193">
        <f t="shared" si="9"/>
        <v>228</v>
      </c>
      <c r="E193">
        <v>4</v>
      </c>
      <c r="F193">
        <v>36979.494994000001</v>
      </c>
      <c r="G193">
        <v>724997.79114800005</v>
      </c>
      <c r="H193">
        <v>375986.326244</v>
      </c>
      <c r="I193">
        <v>126264.808316</v>
      </c>
      <c r="J193">
        <v>162910.67926500001</v>
      </c>
      <c r="K193">
        <v>151960.72648499999</v>
      </c>
      <c r="L193">
        <v>99288.751652000006</v>
      </c>
      <c r="M193">
        <v>6.1438573016787297</v>
      </c>
      <c r="N193">
        <v>9285798.7828514706</v>
      </c>
      <c r="O193">
        <f>VLOOKUP(C193,[1]pop_15p_a!$A$8:$AL$68,3,FALSE)</f>
        <v>14382192.237868199</v>
      </c>
      <c r="Q193">
        <f t="shared" si="8"/>
        <v>52671.974832999986</v>
      </c>
      <c r="R193">
        <f t="shared" si="12"/>
        <v>19720.7</v>
      </c>
      <c r="S193">
        <v>19720.7</v>
      </c>
      <c r="U193">
        <f t="shared" si="10"/>
        <v>12.8</v>
      </c>
      <c r="V193">
        <v>12.8</v>
      </c>
      <c r="W193">
        <v>15.1</v>
      </c>
      <c r="Y193">
        <v>8.8620000000000001</v>
      </c>
      <c r="Z193">
        <f t="shared" si="13"/>
        <v>6.1568839999999998</v>
      </c>
      <c r="AB193">
        <v>6.1568839999999998</v>
      </c>
      <c r="AE193">
        <f t="shared" si="11"/>
        <v>4.75</v>
      </c>
      <c r="AF193">
        <v>4.75</v>
      </c>
      <c r="AG193">
        <v>4.75</v>
      </c>
      <c r="AN193">
        <v>72.068730000000002</v>
      </c>
      <c r="AO193">
        <v>0.731155</v>
      </c>
      <c r="AP193">
        <v>-9.0644251392568001E-2</v>
      </c>
      <c r="AQ193">
        <v>5.953952911</v>
      </c>
      <c r="AR193">
        <v>6.2777608136999996</v>
      </c>
      <c r="AT193">
        <v>13</v>
      </c>
      <c r="AU193">
        <v>4</v>
      </c>
      <c r="AV193">
        <v>0</v>
      </c>
      <c r="AW193">
        <v>1</v>
      </c>
      <c r="AY193">
        <v>1</v>
      </c>
      <c r="AZ193">
        <v>81.3</v>
      </c>
      <c r="BA193">
        <v>146.4</v>
      </c>
      <c r="BB193">
        <v>90.4</v>
      </c>
      <c r="BC193">
        <v>63.2102344089624</v>
      </c>
      <c r="BD193">
        <v>61.549351173875799</v>
      </c>
      <c r="BE193">
        <v>76.226303580000007</v>
      </c>
      <c r="BF193">
        <v>86.058546550000003</v>
      </c>
    </row>
    <row r="194" spans="1:58">
      <c r="A194" t="s">
        <v>1</v>
      </c>
      <c r="B194" t="s">
        <v>35</v>
      </c>
      <c r="C194">
        <v>2003</v>
      </c>
      <c r="D194">
        <f t="shared" si="9"/>
        <v>229</v>
      </c>
      <c r="E194">
        <v>1</v>
      </c>
      <c r="F194">
        <v>36849.171300000002</v>
      </c>
      <c r="G194">
        <v>725066.40400900005</v>
      </c>
      <c r="H194">
        <v>377842.60040400003</v>
      </c>
      <c r="I194">
        <v>128167.51006499999</v>
      </c>
      <c r="J194">
        <v>163969.568252</v>
      </c>
      <c r="K194">
        <v>152260.33359600001</v>
      </c>
      <c r="L194">
        <v>99897.214699000004</v>
      </c>
      <c r="M194">
        <v>6.0715296595719899</v>
      </c>
      <c r="N194">
        <v>9385129.8265245706</v>
      </c>
      <c r="O194">
        <f>VLOOKUP(C194,[1]pop_15p_a!$A$8:$AL$68,3,FALSE)</f>
        <v>14565830.647142099</v>
      </c>
      <c r="Q194">
        <f t="shared" si="8"/>
        <v>52363.118897000008</v>
      </c>
      <c r="R194">
        <f t="shared" si="12"/>
        <v>19773.400000000001</v>
      </c>
      <c r="S194">
        <v>19773.400000000001</v>
      </c>
      <c r="U194">
        <f t="shared" si="10"/>
        <v>12.4</v>
      </c>
      <c r="V194">
        <v>12.4</v>
      </c>
      <c r="W194">
        <v>13.2</v>
      </c>
      <c r="Y194">
        <v>7.7720000000000002</v>
      </c>
      <c r="Z194">
        <f t="shared" si="13"/>
        <v>6.0551779999999997</v>
      </c>
      <c r="AB194">
        <v>6.0551779999999997</v>
      </c>
      <c r="AE194">
        <f t="shared" si="11"/>
        <v>4.75</v>
      </c>
      <c r="AF194">
        <v>4.75</v>
      </c>
      <c r="AG194">
        <v>4.75</v>
      </c>
      <c r="AN194">
        <v>72.997439999999997</v>
      </c>
      <c r="AO194">
        <v>0.73726190000000003</v>
      </c>
      <c r="AP194">
        <v>-3.2836428648460002E-2</v>
      </c>
      <c r="AQ194">
        <v>5.74835130575</v>
      </c>
      <c r="AR194">
        <v>5.8960613334999996</v>
      </c>
      <c r="AT194">
        <v>13</v>
      </c>
      <c r="AU194">
        <v>4</v>
      </c>
      <c r="AV194">
        <v>0</v>
      </c>
      <c r="AW194">
        <v>1</v>
      </c>
      <c r="AY194">
        <v>1</v>
      </c>
      <c r="AZ194">
        <v>82.2</v>
      </c>
      <c r="BA194">
        <v>145.9</v>
      </c>
      <c r="BB194">
        <v>91.4</v>
      </c>
      <c r="BC194">
        <v>64.932120077119805</v>
      </c>
      <c r="BD194">
        <v>61.755326160957502</v>
      </c>
      <c r="BE194">
        <v>78.779725780000007</v>
      </c>
      <c r="BF194">
        <v>87.246167369999995</v>
      </c>
    </row>
    <row r="195" spans="1:58">
      <c r="A195" t="s">
        <v>1</v>
      </c>
      <c r="B195" t="s">
        <v>35</v>
      </c>
      <c r="C195">
        <v>2003</v>
      </c>
      <c r="D195">
        <f t="shared" si="9"/>
        <v>230</v>
      </c>
      <c r="E195">
        <v>2</v>
      </c>
      <c r="F195">
        <v>36893.138739000002</v>
      </c>
      <c r="G195">
        <v>727558.52112299995</v>
      </c>
      <c r="H195">
        <v>380427.70393600001</v>
      </c>
      <c r="I195">
        <v>128084.370788</v>
      </c>
      <c r="J195">
        <v>161622.97288700001</v>
      </c>
      <c r="K195">
        <v>145523.45370899999</v>
      </c>
      <c r="L195">
        <v>100875.72261899999</v>
      </c>
      <c r="M195">
        <v>6.0416104037303198</v>
      </c>
      <c r="N195">
        <v>9367204.6625991408</v>
      </c>
      <c r="O195">
        <f>VLOOKUP(C195,[1]pop_15p_a!$A$8:$AL$68,3,FALSE)</f>
        <v>14565830.647142099</v>
      </c>
      <c r="Q195">
        <f t="shared" ref="Q195:Q258" si="14">K195-L195</f>
        <v>44647.731090000001</v>
      </c>
      <c r="R195">
        <f t="shared" si="12"/>
        <v>19827.2</v>
      </c>
      <c r="S195">
        <v>19827.2</v>
      </c>
      <c r="U195">
        <f t="shared" si="10"/>
        <v>12.1</v>
      </c>
      <c r="V195">
        <v>12.1</v>
      </c>
      <c r="W195">
        <v>13.2</v>
      </c>
      <c r="Y195">
        <v>7.7720000000000002</v>
      </c>
      <c r="Z195">
        <f t="shared" si="13"/>
        <v>6.0511499999999998</v>
      </c>
      <c r="AB195">
        <v>6.0511499999999998</v>
      </c>
      <c r="AE195">
        <f t="shared" si="11"/>
        <v>4.75</v>
      </c>
      <c r="AF195">
        <v>4.75</v>
      </c>
      <c r="AG195">
        <v>4.75</v>
      </c>
      <c r="AN195">
        <v>72.997439999999997</v>
      </c>
      <c r="AO195">
        <v>0.7403634</v>
      </c>
      <c r="AP195">
        <v>-3.2836428648460002E-2</v>
      </c>
      <c r="AQ195">
        <v>5.74835130575</v>
      </c>
      <c r="AR195">
        <v>5.8960613334999996</v>
      </c>
      <c r="AT195">
        <v>13</v>
      </c>
      <c r="AU195">
        <v>4</v>
      </c>
      <c r="AV195">
        <v>0</v>
      </c>
      <c r="AW195">
        <v>1</v>
      </c>
      <c r="AY195">
        <v>1</v>
      </c>
      <c r="AZ195">
        <v>85.2</v>
      </c>
      <c r="BA195">
        <v>148.69999999999999</v>
      </c>
      <c r="BB195">
        <v>93.6</v>
      </c>
      <c r="BC195">
        <v>68.203189201631503</v>
      </c>
      <c r="BD195">
        <v>62.038952060334097</v>
      </c>
      <c r="BE195">
        <v>82.320400039999996</v>
      </c>
      <c r="BF195">
        <v>90.405680540000006</v>
      </c>
    </row>
    <row r="196" spans="1:58">
      <c r="A196" t="s">
        <v>1</v>
      </c>
      <c r="B196" t="s">
        <v>35</v>
      </c>
      <c r="C196">
        <v>2003</v>
      </c>
      <c r="D196">
        <f t="shared" ref="D196:D259" si="15">D195+1</f>
        <v>231</v>
      </c>
      <c r="E196">
        <v>3</v>
      </c>
      <c r="F196">
        <v>37368.345695999997</v>
      </c>
      <c r="G196">
        <v>738899.24679</v>
      </c>
      <c r="H196">
        <v>385399.782626</v>
      </c>
      <c r="I196">
        <v>129295.82883</v>
      </c>
      <c r="J196">
        <v>166988.010423</v>
      </c>
      <c r="K196">
        <v>147275.441956</v>
      </c>
      <c r="L196">
        <v>104059.59864500001</v>
      </c>
      <c r="M196">
        <v>5.9037820441314999</v>
      </c>
      <c r="N196">
        <v>9387413.1988231093</v>
      </c>
      <c r="O196">
        <f>VLOOKUP(C196,[1]pop_15p_a!$A$8:$AL$68,3,FALSE)</f>
        <v>14565830.647142099</v>
      </c>
      <c r="Q196">
        <f t="shared" si="14"/>
        <v>43215.84331099999</v>
      </c>
      <c r="R196">
        <f t="shared" si="12"/>
        <v>19894.099999999999</v>
      </c>
      <c r="S196">
        <v>19894.099999999999</v>
      </c>
      <c r="U196">
        <f t="shared" si="10"/>
        <v>11.8</v>
      </c>
      <c r="V196">
        <v>11.8</v>
      </c>
      <c r="W196">
        <v>13.2</v>
      </c>
      <c r="Y196">
        <v>7.7720000000000002</v>
      </c>
      <c r="Z196">
        <f t="shared" si="13"/>
        <v>5.9062659999999996</v>
      </c>
      <c r="AB196">
        <v>5.9062659999999996</v>
      </c>
      <c r="AE196">
        <f t="shared" si="11"/>
        <v>4.75</v>
      </c>
      <c r="AF196">
        <v>4.75</v>
      </c>
      <c r="AG196">
        <v>4.75</v>
      </c>
      <c r="AN196">
        <v>73.46181</v>
      </c>
      <c r="AO196">
        <v>0.74567679999999992</v>
      </c>
      <c r="AP196">
        <v>-3.2836428648460002E-2</v>
      </c>
      <c r="AQ196">
        <v>5.74835130575</v>
      </c>
      <c r="AR196">
        <v>5.8960613334999996</v>
      </c>
      <c r="AT196">
        <v>13</v>
      </c>
      <c r="AU196">
        <v>4</v>
      </c>
      <c r="AV196">
        <v>0</v>
      </c>
      <c r="AW196">
        <v>1</v>
      </c>
      <c r="AY196">
        <v>1</v>
      </c>
      <c r="AZ196">
        <v>87.4</v>
      </c>
      <c r="BA196">
        <v>149.69999999999999</v>
      </c>
      <c r="BB196">
        <v>93.7</v>
      </c>
      <c r="BC196">
        <v>71.965291234007907</v>
      </c>
      <c r="BD196">
        <v>62.420793013255398</v>
      </c>
      <c r="BE196">
        <v>86.570590300000006</v>
      </c>
      <c r="BF196">
        <v>95.04633475</v>
      </c>
    </row>
    <row r="197" spans="1:58">
      <c r="A197" t="s">
        <v>1</v>
      </c>
      <c r="B197" t="s">
        <v>35</v>
      </c>
      <c r="C197">
        <v>2003</v>
      </c>
      <c r="D197">
        <f t="shared" si="15"/>
        <v>232</v>
      </c>
      <c r="E197">
        <v>4</v>
      </c>
      <c r="F197">
        <v>37948.057618999999</v>
      </c>
      <c r="G197">
        <v>752403.72802499996</v>
      </c>
      <c r="H197">
        <v>393947.60671199998</v>
      </c>
      <c r="I197">
        <v>131754.37603399999</v>
      </c>
      <c r="J197">
        <v>175897.28328199999</v>
      </c>
      <c r="K197">
        <v>151840.88364099999</v>
      </c>
      <c r="L197">
        <v>108708.75302800001</v>
      </c>
      <c r="M197">
        <v>5.69866893542408</v>
      </c>
      <c r="N197">
        <v>9446398.85321985</v>
      </c>
      <c r="O197">
        <f>VLOOKUP(C197,[1]pop_15p_a!$A$8:$AL$68,3,FALSE)</f>
        <v>14565830.647142099</v>
      </c>
      <c r="Q197">
        <f t="shared" si="14"/>
        <v>43132.130612999987</v>
      </c>
      <c r="R197">
        <f t="shared" si="12"/>
        <v>19932.7</v>
      </c>
      <c r="S197">
        <v>19932.7</v>
      </c>
      <c r="U197">
        <f t="shared" si="10"/>
        <v>11.4</v>
      </c>
      <c r="V197">
        <v>11.4</v>
      </c>
      <c r="W197">
        <v>13.2</v>
      </c>
      <c r="Y197">
        <v>7.7720000000000002</v>
      </c>
      <c r="Z197">
        <f t="shared" si="13"/>
        <v>5.7080599999999997</v>
      </c>
      <c r="AB197">
        <v>5.7080599999999997</v>
      </c>
      <c r="AE197">
        <f t="shared" si="11"/>
        <v>5</v>
      </c>
      <c r="AF197">
        <v>5</v>
      </c>
      <c r="AG197">
        <v>5.25</v>
      </c>
      <c r="AN197">
        <v>73.833299999999994</v>
      </c>
      <c r="AO197">
        <v>0.74851119999999993</v>
      </c>
      <c r="AP197">
        <v>-3.2836428648460002E-2</v>
      </c>
      <c r="AQ197">
        <v>5.74835130575</v>
      </c>
      <c r="AR197">
        <v>5.8960613334999996</v>
      </c>
      <c r="AT197">
        <v>13</v>
      </c>
      <c r="AU197">
        <v>4</v>
      </c>
      <c r="AV197">
        <v>0</v>
      </c>
      <c r="AW197">
        <v>1</v>
      </c>
      <c r="AY197">
        <v>1</v>
      </c>
      <c r="AZ197">
        <v>89.7</v>
      </c>
      <c r="BA197">
        <v>152.5</v>
      </c>
      <c r="BB197">
        <v>96.7</v>
      </c>
      <c r="BC197">
        <v>73.932453279250893</v>
      </c>
      <c r="BD197">
        <v>62.918969907208499</v>
      </c>
      <c r="BE197">
        <v>88.617557360000006</v>
      </c>
      <c r="BF197">
        <v>95.856871119999994</v>
      </c>
    </row>
    <row r="198" spans="1:58">
      <c r="A198" t="s">
        <v>1</v>
      </c>
      <c r="B198" t="s">
        <v>35</v>
      </c>
      <c r="C198">
        <v>2004</v>
      </c>
      <c r="D198">
        <f t="shared" si="15"/>
        <v>233</v>
      </c>
      <c r="E198">
        <v>1</v>
      </c>
      <c r="F198">
        <v>38150.431963000003</v>
      </c>
      <c r="G198">
        <v>758968.50850500003</v>
      </c>
      <c r="H198">
        <v>401599.135779</v>
      </c>
      <c r="I198">
        <v>132749.671955</v>
      </c>
      <c r="J198">
        <v>177715.65126700001</v>
      </c>
      <c r="K198">
        <v>152525.69989399999</v>
      </c>
      <c r="L198">
        <v>114907.625539</v>
      </c>
      <c r="M198">
        <v>5.5365081341975202</v>
      </c>
      <c r="N198">
        <v>9477137.0114285499</v>
      </c>
      <c r="O198">
        <f>VLOOKUP(C198,[1]pop_15p_a!$A$8:$AL$68,3,FALSE)</f>
        <v>14743317.969069101</v>
      </c>
      <c r="Q198">
        <f t="shared" si="14"/>
        <v>37618.07435499999</v>
      </c>
      <c r="R198">
        <f t="shared" si="12"/>
        <v>19989.7</v>
      </c>
      <c r="S198">
        <v>19989.7</v>
      </c>
      <c r="U198">
        <f t="shared" si="10"/>
        <v>11.1</v>
      </c>
      <c r="V198">
        <v>11.1</v>
      </c>
      <c r="W198">
        <v>11.9</v>
      </c>
      <c r="Y198">
        <v>6.8920000000000003</v>
      </c>
      <c r="Z198">
        <f t="shared" si="13"/>
        <v>5.5367660000000001</v>
      </c>
      <c r="AB198">
        <v>5.5367660000000001</v>
      </c>
      <c r="AE198">
        <f t="shared" si="11"/>
        <v>5.25</v>
      </c>
      <c r="AF198">
        <v>5.25</v>
      </c>
      <c r="AG198">
        <v>5.25</v>
      </c>
      <c r="AN198">
        <v>74.483400000000003</v>
      </c>
      <c r="AO198">
        <v>0.75282009999999999</v>
      </c>
      <c r="AP198">
        <v>8.6929330968806007E-2</v>
      </c>
      <c r="AQ198">
        <v>5.55236713675</v>
      </c>
      <c r="AR198">
        <v>5.4825119820000001</v>
      </c>
      <c r="AT198">
        <v>13</v>
      </c>
      <c r="AU198">
        <v>4</v>
      </c>
      <c r="AV198">
        <v>0</v>
      </c>
      <c r="AW198">
        <v>1</v>
      </c>
      <c r="AY198">
        <v>1</v>
      </c>
      <c r="AZ198">
        <v>91.5</v>
      </c>
      <c r="BA198">
        <v>153.1</v>
      </c>
      <c r="BB198">
        <v>96.6</v>
      </c>
      <c r="BC198">
        <v>74.006312325821</v>
      </c>
      <c r="BD198">
        <v>63.301369452674699</v>
      </c>
      <c r="BE198">
        <v>88.626052970000003</v>
      </c>
      <c r="BF198">
        <v>94.713199070000002</v>
      </c>
    </row>
    <row r="199" spans="1:58">
      <c r="A199" t="s">
        <v>1</v>
      </c>
      <c r="B199" t="s">
        <v>35</v>
      </c>
      <c r="C199">
        <v>2004</v>
      </c>
      <c r="D199">
        <f t="shared" si="15"/>
        <v>234</v>
      </c>
      <c r="E199">
        <v>2</v>
      </c>
      <c r="F199">
        <v>38373.690902000002</v>
      </c>
      <c r="G199">
        <v>764891.26864699996</v>
      </c>
      <c r="H199">
        <v>403979.03492399998</v>
      </c>
      <c r="I199">
        <v>137184.55855300001</v>
      </c>
      <c r="J199">
        <v>178173.28604800001</v>
      </c>
      <c r="K199">
        <v>156429.15253399999</v>
      </c>
      <c r="L199">
        <v>117962.358387</v>
      </c>
      <c r="M199">
        <v>5.4297037517234203</v>
      </c>
      <c r="N199">
        <v>9524726.3503454104</v>
      </c>
      <c r="O199">
        <f>VLOOKUP(C199,[1]pop_15p_a!$A$8:$AL$68,3,FALSE)</f>
        <v>14743317.969069101</v>
      </c>
      <c r="Q199">
        <f t="shared" si="14"/>
        <v>38466.794146999993</v>
      </c>
      <c r="R199">
        <f t="shared" si="12"/>
        <v>20046</v>
      </c>
      <c r="S199">
        <v>20046</v>
      </c>
      <c r="U199">
        <f t="shared" si="10"/>
        <v>10.7</v>
      </c>
      <c r="V199">
        <v>10.7</v>
      </c>
      <c r="W199">
        <v>11.9</v>
      </c>
      <c r="Y199">
        <v>6.8920000000000003</v>
      </c>
      <c r="Z199">
        <f t="shared" si="13"/>
        <v>5.43581</v>
      </c>
      <c r="AB199">
        <v>5.43581</v>
      </c>
      <c r="AE199">
        <f t="shared" si="11"/>
        <v>5.25</v>
      </c>
      <c r="AF199">
        <v>5.25</v>
      </c>
      <c r="AG199">
        <v>5.25</v>
      </c>
      <c r="AN199">
        <v>74.854889999999997</v>
      </c>
      <c r="AO199">
        <v>0.75766109999999998</v>
      </c>
      <c r="AP199">
        <v>8.6929330968806007E-2</v>
      </c>
      <c r="AQ199">
        <v>5.55236713675</v>
      </c>
      <c r="AR199">
        <v>5.4825119820000001</v>
      </c>
      <c r="AT199">
        <v>13</v>
      </c>
      <c r="AU199">
        <v>4</v>
      </c>
      <c r="AV199">
        <v>0</v>
      </c>
      <c r="AW199">
        <v>1</v>
      </c>
      <c r="AY199">
        <v>1</v>
      </c>
      <c r="AZ199">
        <v>93.3</v>
      </c>
      <c r="BA199">
        <v>155.5</v>
      </c>
      <c r="BB199">
        <v>98.6</v>
      </c>
      <c r="BC199">
        <v>72.726411853152001</v>
      </c>
      <c r="BD199">
        <v>63.684029267028997</v>
      </c>
      <c r="BE199">
        <v>86.859347330000006</v>
      </c>
      <c r="BF199">
        <v>89.851050389999997</v>
      </c>
    </row>
    <row r="200" spans="1:58">
      <c r="A200" t="s">
        <v>1</v>
      </c>
      <c r="B200" t="s">
        <v>35</v>
      </c>
      <c r="C200">
        <v>2004</v>
      </c>
      <c r="D200">
        <f t="shared" si="15"/>
        <v>235</v>
      </c>
      <c r="E200">
        <v>3</v>
      </c>
      <c r="F200">
        <v>38531.384637000003</v>
      </c>
      <c r="G200">
        <v>770230.81947500003</v>
      </c>
      <c r="H200">
        <v>409007.72172099998</v>
      </c>
      <c r="I200">
        <v>136657.21799400001</v>
      </c>
      <c r="J200">
        <v>178538.420182</v>
      </c>
      <c r="K200">
        <v>154426.06499499999</v>
      </c>
      <c r="L200">
        <v>119594.032762</v>
      </c>
      <c r="M200">
        <v>5.4886587330986201</v>
      </c>
      <c r="N200">
        <v>9559234.6480591707</v>
      </c>
      <c r="O200">
        <f>VLOOKUP(C200,[1]pop_15p_a!$A$8:$AL$68,3,FALSE)</f>
        <v>14743317.969069101</v>
      </c>
      <c r="Q200">
        <f t="shared" si="14"/>
        <v>34832.032232999991</v>
      </c>
      <c r="R200">
        <f t="shared" si="12"/>
        <v>20126.599999999999</v>
      </c>
      <c r="S200">
        <v>20126.599999999999</v>
      </c>
      <c r="U200">
        <f t="shared" ref="U200:U258" si="16">V200</f>
        <v>10.6</v>
      </c>
      <c r="V200">
        <v>10.6</v>
      </c>
      <c r="W200">
        <v>11.9</v>
      </c>
      <c r="Y200">
        <v>6.8920000000000003</v>
      </c>
      <c r="Z200">
        <f t="shared" si="13"/>
        <v>5.4785069999999996</v>
      </c>
      <c r="AB200">
        <v>5.4785069999999996</v>
      </c>
      <c r="AE200">
        <f t="shared" si="11"/>
        <v>5.25</v>
      </c>
      <c r="AF200">
        <v>5.25</v>
      </c>
      <c r="AG200">
        <v>5.25</v>
      </c>
      <c r="AN200">
        <v>75.133510000000001</v>
      </c>
      <c r="AO200">
        <v>0.76092160000000009</v>
      </c>
      <c r="AP200">
        <v>8.6929330968806007E-2</v>
      </c>
      <c r="AQ200">
        <v>5.55236713675</v>
      </c>
      <c r="AR200">
        <v>5.4825119820000001</v>
      </c>
      <c r="AT200">
        <v>13</v>
      </c>
      <c r="AU200">
        <v>4</v>
      </c>
      <c r="AV200">
        <v>0</v>
      </c>
      <c r="AW200">
        <v>1</v>
      </c>
      <c r="AY200">
        <v>1</v>
      </c>
      <c r="AZ200">
        <v>94.4</v>
      </c>
      <c r="BA200">
        <v>156.69999999999999</v>
      </c>
      <c r="BB200">
        <v>98.7</v>
      </c>
      <c r="BC200">
        <v>72.479929270799403</v>
      </c>
      <c r="BD200">
        <v>64.057255446316205</v>
      </c>
      <c r="BE200">
        <v>86.303467940000004</v>
      </c>
      <c r="BF200">
        <v>90.966912989999997</v>
      </c>
    </row>
    <row r="201" spans="1:58">
      <c r="A201" t="s">
        <v>1</v>
      </c>
      <c r="B201" t="s">
        <v>35</v>
      </c>
      <c r="C201">
        <v>2004</v>
      </c>
      <c r="D201">
        <f t="shared" si="15"/>
        <v>236</v>
      </c>
      <c r="E201">
        <v>4</v>
      </c>
      <c r="F201">
        <v>38702.123496</v>
      </c>
      <c r="G201">
        <v>775822.76761099999</v>
      </c>
      <c r="H201">
        <v>414260.482273</v>
      </c>
      <c r="I201">
        <v>136906.63582600001</v>
      </c>
      <c r="J201">
        <v>184606.949482</v>
      </c>
      <c r="K201">
        <v>155618.786635</v>
      </c>
      <c r="L201">
        <v>123960.065565</v>
      </c>
      <c r="M201">
        <v>5.1274598360162704</v>
      </c>
      <c r="N201">
        <v>9672345.9755335208</v>
      </c>
      <c r="O201">
        <f>VLOOKUP(C201,[1]pop_15p_a!$A$8:$AL$68,3,FALSE)</f>
        <v>14743317.969069101</v>
      </c>
      <c r="Q201">
        <f t="shared" si="14"/>
        <v>31658.72107</v>
      </c>
      <c r="R201">
        <f t="shared" si="12"/>
        <v>20176.8</v>
      </c>
      <c r="S201">
        <v>20176.8</v>
      </c>
      <c r="U201">
        <f t="shared" si="16"/>
        <v>10.3</v>
      </c>
      <c r="V201">
        <v>10.3</v>
      </c>
      <c r="W201">
        <v>11.9</v>
      </c>
      <c r="Y201">
        <v>6.8920000000000003</v>
      </c>
      <c r="Z201">
        <f t="shared" si="13"/>
        <v>5.1174090000000003</v>
      </c>
      <c r="AB201">
        <v>5.1174090000000003</v>
      </c>
      <c r="AE201">
        <f t="shared" si="11"/>
        <v>5.25</v>
      </c>
      <c r="AF201">
        <v>5.25</v>
      </c>
      <c r="AG201">
        <v>5.25</v>
      </c>
      <c r="AN201">
        <v>75.690730000000002</v>
      </c>
      <c r="AO201">
        <v>0.76522409999999996</v>
      </c>
      <c r="AP201">
        <v>8.6929330968806007E-2</v>
      </c>
      <c r="AQ201">
        <v>5.55236713675</v>
      </c>
      <c r="AR201">
        <v>5.4825119820000001</v>
      </c>
      <c r="AT201">
        <v>13</v>
      </c>
      <c r="AU201">
        <v>4</v>
      </c>
      <c r="AV201">
        <v>0</v>
      </c>
      <c r="AW201">
        <v>1</v>
      </c>
      <c r="AY201">
        <v>1</v>
      </c>
      <c r="AZ201">
        <v>95.8</v>
      </c>
      <c r="BA201">
        <v>159.30000000000001</v>
      </c>
      <c r="BB201">
        <v>100.6</v>
      </c>
      <c r="BC201">
        <v>72.910060022456605</v>
      </c>
      <c r="BD201">
        <v>64.381257761969593</v>
      </c>
      <c r="BE201">
        <v>86.828042909999994</v>
      </c>
      <c r="BF201">
        <v>89.640501</v>
      </c>
    </row>
    <row r="202" spans="1:58">
      <c r="A202" t="s">
        <v>1</v>
      </c>
      <c r="B202" t="s">
        <v>35</v>
      </c>
      <c r="C202">
        <v>2005</v>
      </c>
      <c r="D202">
        <f t="shared" si="15"/>
        <v>237</v>
      </c>
      <c r="E202">
        <v>1</v>
      </c>
      <c r="F202">
        <v>38812.189715</v>
      </c>
      <c r="G202">
        <v>781157.41752000002</v>
      </c>
      <c r="H202">
        <v>413066.99469399999</v>
      </c>
      <c r="I202">
        <v>136438.680464</v>
      </c>
      <c r="J202">
        <v>184236.94689299999</v>
      </c>
      <c r="K202">
        <v>159530.79947900001</v>
      </c>
      <c r="L202">
        <v>127178.710907</v>
      </c>
      <c r="M202">
        <v>5.08569270527029</v>
      </c>
      <c r="N202">
        <v>9778634.1799959093</v>
      </c>
      <c r="O202">
        <f>VLOOKUP(C202,[1]pop_15p_a!$A$8:$AL$68,3,FALSE)</f>
        <v>14946550.3996931</v>
      </c>
      <c r="Q202">
        <f t="shared" si="14"/>
        <v>32352.088572000008</v>
      </c>
      <c r="R202">
        <f t="shared" si="12"/>
        <v>20244.7</v>
      </c>
      <c r="S202">
        <v>20244.7</v>
      </c>
      <c r="U202">
        <f t="shared" si="16"/>
        <v>10.1</v>
      </c>
      <c r="V202">
        <v>10.1</v>
      </c>
      <c r="W202">
        <v>10.9</v>
      </c>
      <c r="Y202">
        <v>6.4850000000000003</v>
      </c>
      <c r="Z202">
        <f t="shared" si="13"/>
        <v>5.1068759999999997</v>
      </c>
      <c r="AB202">
        <v>5.1068759999999997</v>
      </c>
      <c r="AE202">
        <f t="shared" si="11"/>
        <v>5.333333333333333</v>
      </c>
      <c r="AF202">
        <v>5.333333333333333</v>
      </c>
      <c r="AG202">
        <v>5.5</v>
      </c>
      <c r="AN202">
        <v>76.247969999999995</v>
      </c>
      <c r="AO202">
        <v>0.77144540000000006</v>
      </c>
      <c r="AP202">
        <v>0.22167736136583399</v>
      </c>
      <c r="AQ202">
        <v>5.3890028122500002</v>
      </c>
      <c r="AR202">
        <v>5.2543638069999998</v>
      </c>
      <c r="AT202">
        <v>13</v>
      </c>
      <c r="AU202">
        <v>4</v>
      </c>
      <c r="AV202">
        <v>0</v>
      </c>
      <c r="AW202">
        <v>1</v>
      </c>
      <c r="AY202">
        <v>1</v>
      </c>
      <c r="AZ202">
        <v>96.8</v>
      </c>
      <c r="BA202">
        <v>160.6</v>
      </c>
      <c r="BB202">
        <v>100.7</v>
      </c>
      <c r="BC202">
        <v>73.211030517550398</v>
      </c>
      <c r="BD202">
        <v>64.664706435053205</v>
      </c>
      <c r="BE202">
        <v>87.212284980000007</v>
      </c>
      <c r="BF202">
        <v>89.612038699999999</v>
      </c>
    </row>
    <row r="203" spans="1:58">
      <c r="A203" t="s">
        <v>1</v>
      </c>
      <c r="B203" t="s">
        <v>35</v>
      </c>
      <c r="C203">
        <v>2005</v>
      </c>
      <c r="D203">
        <f t="shared" si="15"/>
        <v>238</v>
      </c>
      <c r="E203">
        <v>2</v>
      </c>
      <c r="F203">
        <v>38884.317904000003</v>
      </c>
      <c r="G203">
        <v>784561.10549600003</v>
      </c>
      <c r="H203">
        <v>420624.17691600003</v>
      </c>
      <c r="I203">
        <v>138184.60529000001</v>
      </c>
      <c r="J203">
        <v>193978.725577</v>
      </c>
      <c r="K203">
        <v>159530.79947900001</v>
      </c>
      <c r="L203">
        <v>130605.97215099999</v>
      </c>
      <c r="M203">
        <v>5.0445580740506202</v>
      </c>
      <c r="N203">
        <v>9862985.9774716701</v>
      </c>
      <c r="O203">
        <f>VLOOKUP(C203,[1]pop_15p_a!$A$8:$AL$68,3,FALSE)</f>
        <v>14946550.3996931</v>
      </c>
      <c r="Q203">
        <f t="shared" si="14"/>
        <v>28924.827328000014</v>
      </c>
      <c r="R203">
        <f t="shared" si="12"/>
        <v>20311.5</v>
      </c>
      <c r="S203">
        <v>20311.5</v>
      </c>
      <c r="U203">
        <f t="shared" si="16"/>
        <v>9.9</v>
      </c>
      <c r="V203">
        <v>9.9</v>
      </c>
      <c r="W203">
        <v>10.9</v>
      </c>
      <c r="Y203">
        <v>6.4850000000000003</v>
      </c>
      <c r="Z203">
        <f t="shared" si="13"/>
        <v>5.0573540000000001</v>
      </c>
      <c r="AB203">
        <v>5.0573540000000001</v>
      </c>
      <c r="AE203">
        <f t="shared" si="11"/>
        <v>5.5</v>
      </c>
      <c r="AF203">
        <v>5.5</v>
      </c>
      <c r="AG203">
        <v>5.5</v>
      </c>
      <c r="AN203">
        <v>76.712329999999994</v>
      </c>
      <c r="AO203">
        <v>0.77539649999999993</v>
      </c>
      <c r="AP203">
        <v>0.22167736136583399</v>
      </c>
      <c r="AQ203">
        <v>5.3890028122500002</v>
      </c>
      <c r="AR203">
        <v>5.2543638069999998</v>
      </c>
      <c r="AT203">
        <v>13</v>
      </c>
      <c r="AU203">
        <v>4</v>
      </c>
      <c r="AV203">
        <v>0</v>
      </c>
      <c r="AW203">
        <v>1</v>
      </c>
      <c r="AY203">
        <v>1</v>
      </c>
      <c r="AZ203">
        <v>98.8</v>
      </c>
      <c r="BA203">
        <v>165</v>
      </c>
      <c r="BB203">
        <v>102.7</v>
      </c>
      <c r="BC203">
        <v>72.963288854382895</v>
      </c>
      <c r="BD203">
        <v>65.054794345464103</v>
      </c>
      <c r="BE203">
        <v>86.905165749999995</v>
      </c>
      <c r="BF203">
        <v>87.611253489999996</v>
      </c>
    </row>
    <row r="204" spans="1:58">
      <c r="A204" t="s">
        <v>1</v>
      </c>
      <c r="B204" t="s">
        <v>35</v>
      </c>
      <c r="C204">
        <v>2005</v>
      </c>
      <c r="D204">
        <f t="shared" si="15"/>
        <v>239</v>
      </c>
      <c r="E204">
        <v>3</v>
      </c>
      <c r="F204">
        <v>39152.129525999997</v>
      </c>
      <c r="G204">
        <v>792623.11661200004</v>
      </c>
      <c r="H204">
        <v>422496.96177300002</v>
      </c>
      <c r="I204">
        <v>137315.20598900001</v>
      </c>
      <c r="J204">
        <v>197505.92130700001</v>
      </c>
      <c r="K204">
        <v>158243.91560400001</v>
      </c>
      <c r="L204">
        <v>129513.22218899999</v>
      </c>
      <c r="M204">
        <v>4.9740236400083297</v>
      </c>
      <c r="N204">
        <v>9927463.0926775001</v>
      </c>
      <c r="O204">
        <f>VLOOKUP(C204,[1]pop_15p_a!$A$8:$AL$68,3,FALSE)</f>
        <v>14946550.3996931</v>
      </c>
      <c r="Q204">
        <f t="shared" si="14"/>
        <v>28730.693415000016</v>
      </c>
      <c r="R204">
        <f t="shared" si="12"/>
        <v>20398.099999999999</v>
      </c>
      <c r="S204">
        <v>20398.099999999999</v>
      </c>
      <c r="U204">
        <f t="shared" si="16"/>
        <v>9.6</v>
      </c>
      <c r="V204">
        <v>9.6</v>
      </c>
      <c r="W204">
        <v>10.9</v>
      </c>
      <c r="Y204">
        <v>6.4850000000000003</v>
      </c>
      <c r="Z204">
        <f t="shared" si="13"/>
        <v>4.9576060000000002</v>
      </c>
      <c r="AB204">
        <v>4.9576060000000002</v>
      </c>
      <c r="AE204">
        <f t="shared" si="11"/>
        <v>5.5</v>
      </c>
      <c r="AF204">
        <v>5.5</v>
      </c>
      <c r="AG204">
        <v>5.5</v>
      </c>
      <c r="AN204">
        <v>77.455309999999997</v>
      </c>
      <c r="AO204">
        <v>0.77997640000000001</v>
      </c>
      <c r="AP204">
        <v>0.22167736136583399</v>
      </c>
      <c r="AQ204">
        <v>5.3890028122500002</v>
      </c>
      <c r="AR204">
        <v>5.2543638069999998</v>
      </c>
      <c r="AT204">
        <v>13</v>
      </c>
      <c r="AU204">
        <v>4</v>
      </c>
      <c r="AV204">
        <v>0</v>
      </c>
      <c r="AW204">
        <v>1</v>
      </c>
      <c r="AY204">
        <v>1</v>
      </c>
      <c r="AZ204">
        <v>99.7</v>
      </c>
      <c r="BA204">
        <v>167.7</v>
      </c>
      <c r="BB204">
        <v>103.2</v>
      </c>
      <c r="BC204">
        <v>72.261115040095703</v>
      </c>
      <c r="BD204">
        <v>65.419447045509401</v>
      </c>
      <c r="BE204">
        <v>86.340859620000003</v>
      </c>
      <c r="BF204">
        <v>87.221631470000005</v>
      </c>
    </row>
    <row r="205" spans="1:58">
      <c r="A205" t="s">
        <v>1</v>
      </c>
      <c r="B205" t="s">
        <v>35</v>
      </c>
      <c r="C205">
        <v>2005</v>
      </c>
      <c r="D205">
        <f t="shared" si="15"/>
        <v>240</v>
      </c>
      <c r="E205">
        <v>4</v>
      </c>
      <c r="F205">
        <v>39382.765177000001</v>
      </c>
      <c r="G205">
        <v>799923.03488399996</v>
      </c>
      <c r="H205">
        <v>423794.230881</v>
      </c>
      <c r="I205">
        <v>141294.01426500001</v>
      </c>
      <c r="J205">
        <v>202043.321474</v>
      </c>
      <c r="K205">
        <v>162621.03281899999</v>
      </c>
      <c r="L205">
        <v>134147.47543699999</v>
      </c>
      <c r="M205">
        <v>5.0264710321020996</v>
      </c>
      <c r="N205">
        <v>9953450.8266547807</v>
      </c>
      <c r="O205">
        <f>VLOOKUP(C205,[1]pop_15p_a!$A$8:$AL$68,3,FALSE)</f>
        <v>14946550.3996931</v>
      </c>
      <c r="Q205">
        <f t="shared" si="14"/>
        <v>28473.557381999999</v>
      </c>
      <c r="R205">
        <f t="shared" si="12"/>
        <v>20451</v>
      </c>
      <c r="S205">
        <v>20451</v>
      </c>
      <c r="U205">
        <f t="shared" si="16"/>
        <v>9.3000000000000007</v>
      </c>
      <c r="V205">
        <v>9.3000000000000007</v>
      </c>
      <c r="W205">
        <v>10.9</v>
      </c>
      <c r="Y205">
        <v>6.4850000000000003</v>
      </c>
      <c r="Z205">
        <f t="shared" si="13"/>
        <v>5.0073410000000003</v>
      </c>
      <c r="AB205">
        <v>5.0073410000000003</v>
      </c>
      <c r="AE205">
        <f t="shared" si="11"/>
        <v>5.5</v>
      </c>
      <c r="AF205">
        <v>5.5</v>
      </c>
      <c r="AG205">
        <v>5.5</v>
      </c>
      <c r="AN205">
        <v>77.826790000000003</v>
      </c>
      <c r="AO205">
        <v>0.78236159999999999</v>
      </c>
      <c r="AP205">
        <v>0.22167736136583399</v>
      </c>
      <c r="AQ205">
        <v>5.3890028122500002</v>
      </c>
      <c r="AR205">
        <v>5.2543638069999998</v>
      </c>
      <c r="AT205">
        <v>13</v>
      </c>
      <c r="AU205">
        <v>4</v>
      </c>
      <c r="AV205">
        <v>0</v>
      </c>
      <c r="AW205">
        <v>1</v>
      </c>
      <c r="AY205">
        <v>1</v>
      </c>
      <c r="AZ205">
        <v>100.6</v>
      </c>
      <c r="BA205">
        <v>170.6</v>
      </c>
      <c r="BB205">
        <v>105.5</v>
      </c>
      <c r="BC205">
        <v>72.7436152234839</v>
      </c>
      <c r="BD205">
        <v>65.936744808435293</v>
      </c>
      <c r="BE205">
        <v>86.837624219999995</v>
      </c>
      <c r="BF205">
        <v>88.775585039999996</v>
      </c>
    </row>
    <row r="206" spans="1:58">
      <c r="A206" t="s">
        <v>1</v>
      </c>
      <c r="B206" t="s">
        <v>35</v>
      </c>
      <c r="C206">
        <v>2006</v>
      </c>
      <c r="D206">
        <f t="shared" si="15"/>
        <v>241</v>
      </c>
      <c r="E206">
        <v>1</v>
      </c>
      <c r="F206">
        <v>39322.363023999998</v>
      </c>
      <c r="G206">
        <v>802101.49320699996</v>
      </c>
      <c r="H206">
        <v>428841.78704700002</v>
      </c>
      <c r="I206">
        <v>141833.23186500001</v>
      </c>
      <c r="J206">
        <v>201169.433781</v>
      </c>
      <c r="K206">
        <v>162184.46245799999</v>
      </c>
      <c r="L206">
        <v>136561.459443</v>
      </c>
      <c r="M206">
        <v>5.0107740124027602</v>
      </c>
      <c r="N206">
        <v>9996191.4148512296</v>
      </c>
      <c r="O206">
        <f>VLOOKUP(C206,[1]pop_15p_a!$A$8:$AL$68,3,FALSE)</f>
        <v>15184643.3885727</v>
      </c>
      <c r="Q206">
        <f t="shared" si="14"/>
        <v>25623.003014999995</v>
      </c>
      <c r="R206">
        <f t="shared" si="12"/>
        <v>20542.3</v>
      </c>
      <c r="S206">
        <v>20542.3</v>
      </c>
      <c r="U206">
        <f t="shared" si="16"/>
        <v>9</v>
      </c>
      <c r="V206">
        <v>9</v>
      </c>
      <c r="W206">
        <v>10</v>
      </c>
      <c r="Y206">
        <v>5.968</v>
      </c>
      <c r="Z206">
        <f t="shared" si="13"/>
        <v>5.044727</v>
      </c>
      <c r="AB206">
        <v>5.044727</v>
      </c>
      <c r="AE206">
        <f t="shared" si="11"/>
        <v>5.5</v>
      </c>
      <c r="AF206">
        <v>5.5</v>
      </c>
      <c r="AG206">
        <v>5.5</v>
      </c>
      <c r="AN206">
        <v>78.476900000000001</v>
      </c>
      <c r="AO206">
        <v>0.78766530000000001</v>
      </c>
      <c r="AP206">
        <v>0.33083052433575499</v>
      </c>
      <c r="AQ206">
        <v>5.2364505619999999</v>
      </c>
      <c r="AR206">
        <v>5.1143685159999999</v>
      </c>
      <c r="AT206">
        <v>13</v>
      </c>
      <c r="AU206">
        <v>4</v>
      </c>
      <c r="AV206">
        <v>0</v>
      </c>
      <c r="AW206">
        <v>1</v>
      </c>
      <c r="AY206">
        <v>1</v>
      </c>
      <c r="AZ206">
        <v>100.7</v>
      </c>
      <c r="BA206">
        <v>171.2</v>
      </c>
      <c r="BB206">
        <v>106.7</v>
      </c>
      <c r="BC206">
        <v>73.433520371322402</v>
      </c>
      <c r="BD206">
        <v>66.486401660675099</v>
      </c>
      <c r="BE206">
        <v>87.863278149999999</v>
      </c>
      <c r="BF206">
        <v>89.099844390000001</v>
      </c>
    </row>
    <row r="207" spans="1:58">
      <c r="A207" t="s">
        <v>1</v>
      </c>
      <c r="B207" t="s">
        <v>35</v>
      </c>
      <c r="C207">
        <v>2006</v>
      </c>
      <c r="D207">
        <f t="shared" si="15"/>
        <v>242</v>
      </c>
      <c r="E207">
        <v>2</v>
      </c>
      <c r="F207">
        <v>39317.704036000003</v>
      </c>
      <c r="G207">
        <v>804086.36524499999</v>
      </c>
      <c r="H207">
        <v>435618.24913299998</v>
      </c>
      <c r="I207">
        <v>144914.13594499999</v>
      </c>
      <c r="J207">
        <v>201980.03155700001</v>
      </c>
      <c r="K207">
        <v>164749.67000499999</v>
      </c>
      <c r="L207">
        <v>141898.54959800001</v>
      </c>
      <c r="M207">
        <v>4.84910807664843</v>
      </c>
      <c r="N207">
        <v>10074853.502002301</v>
      </c>
      <c r="O207">
        <f>VLOOKUP(C207,[1]pop_15p_a!$A$8:$AL$68,3,FALSE)</f>
        <v>15184643.3885727</v>
      </c>
      <c r="Q207">
        <f t="shared" si="14"/>
        <v>22851.12040699998</v>
      </c>
      <c r="R207">
        <f t="shared" si="12"/>
        <v>20627.5</v>
      </c>
      <c r="S207">
        <v>20627.5</v>
      </c>
      <c r="U207">
        <f t="shared" si="16"/>
        <v>8.8000000000000007</v>
      </c>
      <c r="V207">
        <v>8.8000000000000007</v>
      </c>
      <c r="W207">
        <v>10</v>
      </c>
      <c r="Y207">
        <v>5.968</v>
      </c>
      <c r="Z207">
        <f t="shared" si="13"/>
        <v>4.857704</v>
      </c>
      <c r="AB207">
        <v>4.857704</v>
      </c>
      <c r="AE207">
        <f t="shared" si="11"/>
        <v>5.666666666666667</v>
      </c>
      <c r="AF207">
        <v>5.666666666666667</v>
      </c>
      <c r="AG207">
        <v>5.75</v>
      </c>
      <c r="AN207">
        <v>79.777109999999993</v>
      </c>
      <c r="AO207">
        <v>0.79372619999999994</v>
      </c>
      <c r="AP207">
        <v>0.33083052433575499</v>
      </c>
      <c r="AQ207">
        <v>5.2364505619999999</v>
      </c>
      <c r="AR207">
        <v>5.1143685159999999</v>
      </c>
      <c r="AT207">
        <v>13</v>
      </c>
      <c r="AU207">
        <v>4</v>
      </c>
      <c r="AV207">
        <v>0</v>
      </c>
      <c r="AW207">
        <v>1</v>
      </c>
      <c r="AY207">
        <v>1</v>
      </c>
      <c r="AZ207">
        <v>103.3</v>
      </c>
      <c r="BA207">
        <v>174.8</v>
      </c>
      <c r="BB207">
        <v>108.9</v>
      </c>
      <c r="BC207">
        <v>74.848971539223697</v>
      </c>
      <c r="BD207">
        <v>66.966586773870006</v>
      </c>
      <c r="BE207">
        <v>89.966927440000006</v>
      </c>
      <c r="BF207">
        <v>91.16759356</v>
      </c>
    </row>
    <row r="208" spans="1:58">
      <c r="A208" t="s">
        <v>1</v>
      </c>
      <c r="B208" t="s">
        <v>35</v>
      </c>
      <c r="C208">
        <v>2006</v>
      </c>
      <c r="D208">
        <f t="shared" si="15"/>
        <v>243</v>
      </c>
      <c r="E208">
        <v>3</v>
      </c>
      <c r="F208">
        <v>39702.658431999997</v>
      </c>
      <c r="G208">
        <v>815583.92030799994</v>
      </c>
      <c r="H208">
        <v>440576.175797</v>
      </c>
      <c r="I208">
        <v>145009.15226199999</v>
      </c>
      <c r="J208">
        <v>203350.50167200001</v>
      </c>
      <c r="K208">
        <v>166478.83104300001</v>
      </c>
      <c r="L208">
        <v>139792.52239900001</v>
      </c>
      <c r="M208">
        <v>4.7201931036598896</v>
      </c>
      <c r="N208">
        <v>10188251.4770396</v>
      </c>
      <c r="O208">
        <f>VLOOKUP(C208,[1]pop_15p_a!$A$8:$AL$68,3,FALSE)</f>
        <v>15184643.3885727</v>
      </c>
      <c r="Q208">
        <f t="shared" si="14"/>
        <v>26686.308644000004</v>
      </c>
      <c r="R208">
        <f t="shared" si="12"/>
        <v>20742.8</v>
      </c>
      <c r="S208">
        <v>20742.8</v>
      </c>
      <c r="U208">
        <f t="shared" si="16"/>
        <v>8.6999999999999993</v>
      </c>
      <c r="V208">
        <v>8.6999999999999993</v>
      </c>
      <c r="W208">
        <v>10</v>
      </c>
      <c r="Y208">
        <v>5.968</v>
      </c>
      <c r="Z208">
        <f t="shared" si="13"/>
        <v>4.6771659999999997</v>
      </c>
      <c r="AB208">
        <v>4.6771659999999997</v>
      </c>
      <c r="AE208">
        <f t="shared" si="11"/>
        <v>5.916666666666667</v>
      </c>
      <c r="AF208">
        <v>5.916666666666667</v>
      </c>
      <c r="AG208">
        <v>6</v>
      </c>
      <c r="AN208">
        <v>80.520079999999993</v>
      </c>
      <c r="AO208">
        <v>0.79936000000000007</v>
      </c>
      <c r="AP208">
        <v>0.33083052433575499</v>
      </c>
      <c r="AQ208">
        <v>5.2364505619999999</v>
      </c>
      <c r="AR208">
        <v>5.1143685159999999</v>
      </c>
      <c r="AT208">
        <v>13</v>
      </c>
      <c r="AU208">
        <v>4</v>
      </c>
      <c r="AV208">
        <v>0</v>
      </c>
      <c r="AW208">
        <v>1</v>
      </c>
      <c r="AY208">
        <v>1</v>
      </c>
      <c r="AZ208">
        <v>104.4</v>
      </c>
      <c r="BA208">
        <v>177.8</v>
      </c>
      <c r="BB208">
        <v>109.9</v>
      </c>
      <c r="BC208">
        <v>75.767839023394203</v>
      </c>
      <c r="BD208">
        <v>67.696081589424494</v>
      </c>
      <c r="BE208">
        <v>90.780413820000007</v>
      </c>
      <c r="BF208">
        <v>89.249828750000006</v>
      </c>
    </row>
    <row r="209" spans="1:58">
      <c r="A209" t="s">
        <v>1</v>
      </c>
      <c r="B209" t="s">
        <v>35</v>
      </c>
      <c r="C209">
        <v>2006</v>
      </c>
      <c r="D209">
        <f t="shared" si="15"/>
        <v>244</v>
      </c>
      <c r="E209">
        <v>4</v>
      </c>
      <c r="F209">
        <v>40021.218567999997</v>
      </c>
      <c r="G209">
        <v>825537.68600800005</v>
      </c>
      <c r="H209">
        <v>446786.55681799998</v>
      </c>
      <c r="I209">
        <v>145907.05645800001</v>
      </c>
      <c r="J209">
        <v>203554.97678699999</v>
      </c>
      <c r="K209">
        <v>168313.56792</v>
      </c>
      <c r="L209">
        <v>147861.48745799999</v>
      </c>
      <c r="M209">
        <v>4.5540761196267203</v>
      </c>
      <c r="N209">
        <v>10237615.004873499</v>
      </c>
      <c r="O209">
        <f>VLOOKUP(C209,[1]pop_15p_a!$A$8:$AL$68,3,FALSE)</f>
        <v>15184643.3885727</v>
      </c>
      <c r="Q209">
        <f t="shared" si="14"/>
        <v>20452.080462000013</v>
      </c>
      <c r="R209">
        <f t="shared" si="12"/>
        <v>20827.599999999999</v>
      </c>
      <c r="S209">
        <v>20827.599999999999</v>
      </c>
      <c r="U209">
        <f t="shared" si="16"/>
        <v>8.4</v>
      </c>
      <c r="V209">
        <v>8.4</v>
      </c>
      <c r="W209">
        <v>10</v>
      </c>
      <c r="Y209">
        <v>5.968</v>
      </c>
      <c r="Z209">
        <f t="shared" si="13"/>
        <v>4.5154079999999999</v>
      </c>
      <c r="AB209">
        <v>4.5154079999999999</v>
      </c>
      <c r="AE209">
        <f t="shared" si="11"/>
        <v>6.166666666666667</v>
      </c>
      <c r="AF209">
        <v>6.166666666666667</v>
      </c>
      <c r="AG209">
        <v>6.25</v>
      </c>
      <c r="AN209">
        <v>80.427210000000002</v>
      </c>
      <c r="AO209">
        <v>0.80230220000000008</v>
      </c>
      <c r="AP209">
        <v>0.33083052433575499</v>
      </c>
      <c r="AQ209">
        <v>5.2364505619999999</v>
      </c>
      <c r="AR209">
        <v>5.1143685159999999</v>
      </c>
      <c r="AT209">
        <v>13</v>
      </c>
      <c r="AU209">
        <v>4</v>
      </c>
      <c r="AV209">
        <v>0</v>
      </c>
      <c r="AW209">
        <v>1</v>
      </c>
      <c r="AY209">
        <v>1</v>
      </c>
      <c r="AZ209">
        <v>105.1</v>
      </c>
      <c r="BA209">
        <v>179.6</v>
      </c>
      <c r="BB209">
        <v>111.2</v>
      </c>
      <c r="BC209">
        <v>76.376593841322801</v>
      </c>
      <c r="BD209">
        <v>68.404283670200101</v>
      </c>
      <c r="BE209">
        <v>90.949123009999994</v>
      </c>
      <c r="BF209">
        <v>88.869986109999999</v>
      </c>
    </row>
    <row r="210" spans="1:58">
      <c r="A210" t="s">
        <v>1</v>
      </c>
      <c r="B210" t="s">
        <v>35</v>
      </c>
      <c r="C210">
        <v>2007</v>
      </c>
      <c r="D210">
        <f t="shared" si="15"/>
        <v>245</v>
      </c>
      <c r="E210">
        <v>1</v>
      </c>
      <c r="F210">
        <v>40384.237534</v>
      </c>
      <c r="G210">
        <v>837682.16232799995</v>
      </c>
      <c r="H210">
        <v>456162.274462</v>
      </c>
      <c r="I210">
        <v>146341.75610900001</v>
      </c>
      <c r="J210">
        <v>211816.74511600001</v>
      </c>
      <c r="K210">
        <v>169426.39433099999</v>
      </c>
      <c r="L210">
        <v>154149.76678500001</v>
      </c>
      <c r="M210">
        <v>4.5278636644680699</v>
      </c>
      <c r="N210">
        <v>10302393.5974409</v>
      </c>
      <c r="O210">
        <f>VLOOKUP(C210,[1]pop_15p_a!$A$8:$AL$68,3,FALSE)</f>
        <v>15497908.9528528</v>
      </c>
      <c r="Q210">
        <f t="shared" si="14"/>
        <v>15276.627545999974</v>
      </c>
      <c r="R210">
        <f t="shared" si="12"/>
        <v>20924.2</v>
      </c>
      <c r="S210">
        <v>20924.2</v>
      </c>
      <c r="U210">
        <f t="shared" si="16"/>
        <v>8.1</v>
      </c>
      <c r="V210">
        <v>8.1</v>
      </c>
      <c r="W210">
        <v>9.6999999999999993</v>
      </c>
      <c r="Y210">
        <v>5.4359999999999999</v>
      </c>
      <c r="Z210">
        <f t="shared" si="13"/>
        <v>4.5499679999999998</v>
      </c>
      <c r="AB210">
        <v>4.5499679999999998</v>
      </c>
      <c r="AE210">
        <f t="shared" si="11"/>
        <v>6.25</v>
      </c>
      <c r="AF210">
        <v>6.25</v>
      </c>
      <c r="AG210">
        <v>6.25</v>
      </c>
      <c r="AN210">
        <v>80.427210000000002</v>
      </c>
      <c r="AO210">
        <v>0.80605990000000005</v>
      </c>
      <c r="AP210">
        <v>0.57374976410070899</v>
      </c>
      <c r="AQ210">
        <v>5.1475207297500001</v>
      </c>
      <c r="AR210">
        <v>4.9511061923000002</v>
      </c>
      <c r="AT210">
        <v>13</v>
      </c>
      <c r="AU210">
        <v>4</v>
      </c>
      <c r="AV210">
        <v>0</v>
      </c>
      <c r="AW210">
        <v>1</v>
      </c>
      <c r="AY210">
        <v>1</v>
      </c>
      <c r="AZ210">
        <v>104.7</v>
      </c>
      <c r="BA210">
        <v>180.3</v>
      </c>
      <c r="BB210">
        <v>112.1</v>
      </c>
      <c r="BC210">
        <v>77.119301830842701</v>
      </c>
      <c r="BD210">
        <v>69.402043935492998</v>
      </c>
      <c r="BE210">
        <v>91.163767710000002</v>
      </c>
      <c r="BF210">
        <v>88.774635259999997</v>
      </c>
    </row>
    <row r="211" spans="1:58">
      <c r="A211" t="s">
        <v>1</v>
      </c>
      <c r="B211" t="s">
        <v>35</v>
      </c>
      <c r="C211">
        <v>2007</v>
      </c>
      <c r="D211">
        <f t="shared" si="15"/>
        <v>246</v>
      </c>
      <c r="E211">
        <v>2</v>
      </c>
      <c r="F211">
        <v>40470.416210000003</v>
      </c>
      <c r="G211">
        <v>842901.64064899995</v>
      </c>
      <c r="H211">
        <v>460313.53560800001</v>
      </c>
      <c r="I211">
        <v>145916.55809000001</v>
      </c>
      <c r="J211">
        <v>220256.212057</v>
      </c>
      <c r="K211">
        <v>170405.110892</v>
      </c>
      <c r="L211">
        <v>157586.962119</v>
      </c>
      <c r="M211">
        <v>4.3041026208559598</v>
      </c>
      <c r="N211">
        <v>10398656.7403004</v>
      </c>
      <c r="O211">
        <f>VLOOKUP(C211,[1]pop_15p_a!$A$8:$AL$68,3,FALSE)</f>
        <v>15497908.9528528</v>
      </c>
      <c r="Q211">
        <f t="shared" si="14"/>
        <v>12818.148772999994</v>
      </c>
      <c r="R211">
        <f t="shared" si="12"/>
        <v>21016.1</v>
      </c>
      <c r="S211">
        <v>21016.1</v>
      </c>
      <c r="U211">
        <f t="shared" si="16"/>
        <v>8.1</v>
      </c>
      <c r="V211">
        <v>8.1</v>
      </c>
      <c r="W211">
        <v>9.6999999999999993</v>
      </c>
      <c r="Y211">
        <v>5.4359999999999999</v>
      </c>
      <c r="Z211">
        <f t="shared" si="13"/>
        <v>4.3254250000000001</v>
      </c>
      <c r="AB211">
        <v>4.3254250000000001</v>
      </c>
      <c r="AE211">
        <f t="shared" si="11"/>
        <v>6.25</v>
      </c>
      <c r="AF211">
        <v>6.25</v>
      </c>
      <c r="AG211">
        <v>6.25</v>
      </c>
      <c r="AN211">
        <v>81.448809999999995</v>
      </c>
      <c r="AO211">
        <v>0.81312929999999994</v>
      </c>
      <c r="AP211">
        <v>0.57374976410070899</v>
      </c>
      <c r="AQ211">
        <v>5.1475207297500001</v>
      </c>
      <c r="AR211">
        <v>4.9511061923000002</v>
      </c>
      <c r="AT211">
        <v>13</v>
      </c>
      <c r="AU211">
        <v>4</v>
      </c>
      <c r="AV211">
        <v>0</v>
      </c>
      <c r="AW211">
        <v>1</v>
      </c>
      <c r="AY211">
        <v>1</v>
      </c>
      <c r="AZ211">
        <v>107.2</v>
      </c>
      <c r="BA211">
        <v>182.8</v>
      </c>
      <c r="BB211">
        <v>113.7</v>
      </c>
      <c r="BC211">
        <v>79.139874597225699</v>
      </c>
      <c r="BD211">
        <v>70.427124069054798</v>
      </c>
      <c r="BE211">
        <v>93.342047809999997</v>
      </c>
      <c r="BF211">
        <v>89.331733409999998</v>
      </c>
    </row>
    <row r="212" spans="1:58">
      <c r="A212" t="s">
        <v>1</v>
      </c>
      <c r="B212" t="s">
        <v>35</v>
      </c>
      <c r="C212">
        <v>2007</v>
      </c>
      <c r="D212">
        <f t="shared" si="15"/>
        <v>247</v>
      </c>
      <c r="E212">
        <v>3</v>
      </c>
      <c r="F212">
        <v>40724.033324999997</v>
      </c>
      <c r="G212">
        <v>852117.81809900003</v>
      </c>
      <c r="H212">
        <v>468212.72514</v>
      </c>
      <c r="I212">
        <v>147693.36321899999</v>
      </c>
      <c r="J212">
        <v>219652.52362299999</v>
      </c>
      <c r="K212">
        <v>172205.60695700001</v>
      </c>
      <c r="L212">
        <v>161458.77391600001</v>
      </c>
      <c r="M212">
        <v>4.2950236599609202</v>
      </c>
      <c r="N212">
        <v>10481991.9778945</v>
      </c>
      <c r="O212">
        <f>VLOOKUP(C212,[1]pop_15p_a!$A$8:$AL$68,3,FALSE)</f>
        <v>15497908.9528528</v>
      </c>
      <c r="Q212">
        <f t="shared" si="14"/>
        <v>10746.833041000005</v>
      </c>
      <c r="R212">
        <f t="shared" si="12"/>
        <v>21148.9</v>
      </c>
      <c r="S212">
        <v>21148.9</v>
      </c>
      <c r="U212">
        <f t="shared" si="16"/>
        <v>8.3000000000000007</v>
      </c>
      <c r="V212">
        <v>8.3000000000000007</v>
      </c>
      <c r="W212">
        <v>9.6999999999999993</v>
      </c>
      <c r="Y212">
        <v>5.4359999999999999</v>
      </c>
      <c r="Z212">
        <f t="shared" si="13"/>
        <v>4.2535889999999998</v>
      </c>
      <c r="AB212">
        <v>4.2535889999999998</v>
      </c>
      <c r="AE212">
        <f t="shared" si="11"/>
        <v>6.416666666666667</v>
      </c>
      <c r="AF212">
        <v>6.416666666666667</v>
      </c>
      <c r="AG212">
        <v>6.5</v>
      </c>
      <c r="AN212">
        <v>82.006029999999996</v>
      </c>
      <c r="AO212">
        <v>0.81785839999999999</v>
      </c>
      <c r="AP212">
        <v>0.57374976410070899</v>
      </c>
      <c r="AQ212">
        <v>5.1475207297500001</v>
      </c>
      <c r="AR212">
        <v>4.9511061923000002</v>
      </c>
      <c r="AT212">
        <v>13</v>
      </c>
      <c r="AU212">
        <v>4</v>
      </c>
      <c r="AV212">
        <v>0</v>
      </c>
      <c r="AW212">
        <v>1</v>
      </c>
      <c r="AY212">
        <v>1</v>
      </c>
      <c r="AZ212">
        <v>106.9</v>
      </c>
      <c r="BA212">
        <v>186.5</v>
      </c>
      <c r="BB212">
        <v>117</v>
      </c>
      <c r="BC212">
        <v>81.888653821321995</v>
      </c>
      <c r="BD212">
        <v>71.611179769547604</v>
      </c>
      <c r="BE212">
        <v>95.395972389999997</v>
      </c>
      <c r="BF212">
        <v>92.386797700000002</v>
      </c>
    </row>
    <row r="213" spans="1:58">
      <c r="A213" t="s">
        <v>1</v>
      </c>
      <c r="B213" t="s">
        <v>35</v>
      </c>
      <c r="C213">
        <v>2007</v>
      </c>
      <c r="D213">
        <f t="shared" si="15"/>
        <v>248</v>
      </c>
      <c r="E213">
        <v>4</v>
      </c>
      <c r="F213">
        <v>40751.751217999998</v>
      </c>
      <c r="G213">
        <v>856442.87877299997</v>
      </c>
      <c r="H213">
        <v>473894.76383299998</v>
      </c>
      <c r="I213">
        <v>149641.19771800001</v>
      </c>
      <c r="J213">
        <v>224990.784655</v>
      </c>
      <c r="K213">
        <v>172225.58076400001</v>
      </c>
      <c r="L213">
        <v>166972.19417900001</v>
      </c>
      <c r="M213">
        <v>4.3824356007464198</v>
      </c>
      <c r="N213">
        <v>10554033.328464201</v>
      </c>
      <c r="O213">
        <f>VLOOKUP(C213,[1]pop_15p_a!$A$8:$AL$68,3,FALSE)</f>
        <v>15497908.9528528</v>
      </c>
      <c r="Q213">
        <f t="shared" si="14"/>
        <v>5253.3865850000002</v>
      </c>
      <c r="R213">
        <f t="shared" si="12"/>
        <v>21249.200000000001</v>
      </c>
      <c r="S213">
        <v>21249.200000000001</v>
      </c>
      <c r="U213">
        <f t="shared" si="16"/>
        <v>8.1999999999999993</v>
      </c>
      <c r="V213">
        <v>8.1999999999999993</v>
      </c>
      <c r="W213">
        <v>9.6999999999999993</v>
      </c>
      <c r="Y213">
        <v>5.4359999999999999</v>
      </c>
      <c r="Z213">
        <f t="shared" si="13"/>
        <v>4.353955</v>
      </c>
      <c r="AB213">
        <v>4.353955</v>
      </c>
      <c r="AE213">
        <f t="shared" si="11"/>
        <v>6.666666666666667</v>
      </c>
      <c r="AF213">
        <v>6.666666666666667</v>
      </c>
      <c r="AG213">
        <v>6.75</v>
      </c>
      <c r="AN213">
        <v>82.749020000000002</v>
      </c>
      <c r="AO213">
        <v>0.82503879999999996</v>
      </c>
      <c r="AP213">
        <v>0.57374976410070899</v>
      </c>
      <c r="AQ213">
        <v>5.1475207297500001</v>
      </c>
      <c r="AR213">
        <v>4.9511061923000002</v>
      </c>
      <c r="AT213">
        <v>13</v>
      </c>
      <c r="AU213">
        <v>4</v>
      </c>
      <c r="AV213">
        <v>0</v>
      </c>
      <c r="AW213">
        <v>1</v>
      </c>
      <c r="AY213">
        <v>1</v>
      </c>
      <c r="AZ213">
        <v>108</v>
      </c>
      <c r="BA213">
        <v>188.2</v>
      </c>
      <c r="BB213">
        <v>122</v>
      </c>
      <c r="BC213">
        <v>83.845101641229306</v>
      </c>
      <c r="BD213">
        <v>72.880567766019496</v>
      </c>
      <c r="BE213">
        <v>96.783234989999997</v>
      </c>
      <c r="BF213">
        <v>93.536829909999994</v>
      </c>
    </row>
    <row r="214" spans="1:58">
      <c r="A214" t="s">
        <v>1</v>
      </c>
      <c r="B214" t="s">
        <v>35</v>
      </c>
      <c r="C214">
        <v>2008</v>
      </c>
      <c r="D214">
        <f t="shared" si="15"/>
        <v>249</v>
      </c>
      <c r="E214">
        <v>1</v>
      </c>
      <c r="F214">
        <v>40959.790714000002</v>
      </c>
      <c r="G214">
        <v>866254.51783400006</v>
      </c>
      <c r="H214">
        <v>476048.230553</v>
      </c>
      <c r="I214">
        <v>151270.72755499999</v>
      </c>
      <c r="J214">
        <v>230991.15558399999</v>
      </c>
      <c r="K214">
        <v>177196.205399</v>
      </c>
      <c r="L214">
        <v>174402.89391899999</v>
      </c>
      <c r="M214">
        <v>4.0414133767048597</v>
      </c>
      <c r="N214">
        <v>10645503.8919692</v>
      </c>
      <c r="O214">
        <f>VLOOKUP(C214,[1]pop_15p_a!$A$8:$AL$68,3,FALSE)</f>
        <v>15839490.9171857</v>
      </c>
      <c r="Q214">
        <f t="shared" si="14"/>
        <v>2793.3114800000039</v>
      </c>
      <c r="R214">
        <f t="shared" si="12"/>
        <v>21366</v>
      </c>
      <c r="S214">
        <v>21366</v>
      </c>
      <c r="U214">
        <f t="shared" si="16"/>
        <v>8.1</v>
      </c>
      <c r="V214">
        <v>8.1</v>
      </c>
      <c r="W214">
        <v>11.8</v>
      </c>
      <c r="Y214">
        <v>5.14</v>
      </c>
      <c r="Z214">
        <f t="shared" si="13"/>
        <v>4.0858549999999996</v>
      </c>
      <c r="AB214">
        <v>4.0858549999999996</v>
      </c>
      <c r="AE214">
        <f t="shared" si="11"/>
        <v>7</v>
      </c>
      <c r="AF214">
        <v>7</v>
      </c>
      <c r="AG214">
        <v>7.25</v>
      </c>
      <c r="AN214">
        <v>83.863479999999996</v>
      </c>
      <c r="AO214">
        <v>0.83283850000000004</v>
      </c>
      <c r="AP214">
        <v>0.72105150852034705</v>
      </c>
      <c r="AQ214">
        <v>5.0782233274999999</v>
      </c>
      <c r="AR214">
        <v>4.954316521</v>
      </c>
      <c r="AT214">
        <v>13</v>
      </c>
      <c r="AU214">
        <v>4</v>
      </c>
      <c r="AV214">
        <v>0</v>
      </c>
      <c r="AW214">
        <v>1</v>
      </c>
      <c r="AZ214">
        <v>107.9</v>
      </c>
      <c r="BA214">
        <v>189.2</v>
      </c>
      <c r="BB214">
        <v>123.8</v>
      </c>
      <c r="BC214">
        <v>84.044001052843498</v>
      </c>
      <c r="BD214">
        <v>74.231024092654906</v>
      </c>
      <c r="BE214">
        <v>96.075570170000006</v>
      </c>
      <c r="BF214">
        <v>92.549806000000004</v>
      </c>
    </row>
    <row r="215" spans="1:58">
      <c r="A215" t="s">
        <v>1</v>
      </c>
      <c r="B215" t="s">
        <v>35</v>
      </c>
      <c r="C215">
        <v>2008</v>
      </c>
      <c r="D215">
        <f t="shared" si="15"/>
        <v>250</v>
      </c>
      <c r="E215">
        <v>2</v>
      </c>
      <c r="F215">
        <v>40867.127648000001</v>
      </c>
      <c r="G215">
        <v>868393.76880800002</v>
      </c>
      <c r="H215">
        <v>474361.78071199998</v>
      </c>
      <c r="I215">
        <v>152211.38909400001</v>
      </c>
      <c r="J215">
        <v>236852.77554199999</v>
      </c>
      <c r="K215">
        <v>180043.89965000001</v>
      </c>
      <c r="L215">
        <v>183127.50895600001</v>
      </c>
      <c r="M215">
        <v>4.2236570467361902</v>
      </c>
      <c r="N215">
        <v>10711577.489734201</v>
      </c>
      <c r="O215">
        <f>VLOOKUP(C215,[1]pop_15p_a!$A$8:$AL$68,3,FALSE)</f>
        <v>15839490.9171857</v>
      </c>
      <c r="Q215">
        <f t="shared" si="14"/>
        <v>-3083.6093059999985</v>
      </c>
      <c r="R215">
        <f t="shared" si="12"/>
        <v>21475.599999999999</v>
      </c>
      <c r="S215">
        <v>21475.599999999999</v>
      </c>
      <c r="U215">
        <f t="shared" si="16"/>
        <v>8.8000000000000007</v>
      </c>
      <c r="V215">
        <v>8.8000000000000007</v>
      </c>
      <c r="W215">
        <v>11.8</v>
      </c>
      <c r="Y215">
        <v>5.14</v>
      </c>
      <c r="Z215">
        <f t="shared" si="13"/>
        <v>4.2592309999999998</v>
      </c>
      <c r="AB215">
        <v>4.2592309999999998</v>
      </c>
      <c r="AE215">
        <f t="shared" si="11"/>
        <v>7.25</v>
      </c>
      <c r="AF215">
        <v>7.25</v>
      </c>
      <c r="AG215">
        <v>7.25</v>
      </c>
      <c r="AN215">
        <v>85.070819999999998</v>
      </c>
      <c r="AO215">
        <v>0.84508359999999993</v>
      </c>
      <c r="AP215">
        <v>0.72105150852034705</v>
      </c>
      <c r="AQ215">
        <v>5.0782233274999999</v>
      </c>
      <c r="AR215">
        <v>4.954316521</v>
      </c>
      <c r="AT215">
        <v>13</v>
      </c>
      <c r="AU215">
        <v>4</v>
      </c>
      <c r="AV215">
        <v>0</v>
      </c>
      <c r="AW215">
        <v>1</v>
      </c>
      <c r="AZ215">
        <v>108.6</v>
      </c>
      <c r="BA215">
        <v>189.1</v>
      </c>
      <c r="BB215">
        <v>125.5</v>
      </c>
      <c r="BC215">
        <v>82.231937049705607</v>
      </c>
      <c r="BD215">
        <v>75.894797542380701</v>
      </c>
      <c r="BE215">
        <v>92.614721790000004</v>
      </c>
      <c r="BF215">
        <v>90.396338779999994</v>
      </c>
    </row>
    <row r="216" spans="1:58">
      <c r="A216" t="s">
        <v>1</v>
      </c>
      <c r="B216" t="s">
        <v>35</v>
      </c>
      <c r="C216">
        <v>2008</v>
      </c>
      <c r="D216">
        <f t="shared" si="15"/>
        <v>251</v>
      </c>
      <c r="E216">
        <v>3</v>
      </c>
      <c r="F216">
        <v>40949.484851000001</v>
      </c>
      <c r="G216">
        <v>874926.69331700006</v>
      </c>
      <c r="H216">
        <v>473191.87984399998</v>
      </c>
      <c r="I216">
        <v>154273.243174</v>
      </c>
      <c r="J216">
        <v>238167.25842299999</v>
      </c>
      <c r="K216">
        <v>179638.71669999999</v>
      </c>
      <c r="L216">
        <v>182293.04534899999</v>
      </c>
      <c r="M216">
        <v>4.2182783011654896</v>
      </c>
      <c r="N216">
        <v>10776168.0073108</v>
      </c>
      <c r="O216">
        <f>VLOOKUP(C216,[1]pop_15p_a!$A$8:$AL$68,3,FALSE)</f>
        <v>15839490.9171857</v>
      </c>
      <c r="Q216">
        <f t="shared" si="14"/>
        <v>-2654.3286490000028</v>
      </c>
      <c r="R216">
        <f t="shared" si="12"/>
        <v>21601.7</v>
      </c>
      <c r="S216">
        <v>21601.7</v>
      </c>
      <c r="U216">
        <f t="shared" si="16"/>
        <v>9.5</v>
      </c>
      <c r="V216">
        <v>9.5</v>
      </c>
      <c r="W216">
        <v>11.8</v>
      </c>
      <c r="Y216">
        <v>5.14</v>
      </c>
      <c r="Z216">
        <f t="shared" si="13"/>
        <v>4.1830100000000003</v>
      </c>
      <c r="AB216">
        <v>4.1830100000000003</v>
      </c>
      <c r="AE216">
        <f t="shared" ref="AE216:AE257" si="17">AF216</f>
        <v>7.166666666666667</v>
      </c>
      <c r="AF216">
        <v>7.166666666666667</v>
      </c>
      <c r="AG216">
        <v>7</v>
      </c>
      <c r="AN216">
        <v>86.092410000000001</v>
      </c>
      <c r="AO216">
        <v>0.8538903000000001</v>
      </c>
      <c r="AP216">
        <v>0.72105150852034705</v>
      </c>
      <c r="AQ216">
        <v>5.0782233274999999</v>
      </c>
      <c r="AR216">
        <v>4.954316521</v>
      </c>
      <c r="AT216">
        <v>13</v>
      </c>
      <c r="AU216">
        <v>4</v>
      </c>
      <c r="AV216">
        <v>0</v>
      </c>
      <c r="AW216">
        <v>1</v>
      </c>
      <c r="AZ216">
        <v>106.9</v>
      </c>
      <c r="BA216">
        <v>189</v>
      </c>
      <c r="BB216">
        <v>125.8</v>
      </c>
      <c r="BC216">
        <v>80.152642284065607</v>
      </c>
      <c r="BD216">
        <v>77.441636304479402</v>
      </c>
      <c r="BE216">
        <v>89.177652390000006</v>
      </c>
      <c r="BF216">
        <v>87.90050085</v>
      </c>
    </row>
    <row r="217" spans="1:58">
      <c r="A217" t="s">
        <v>1</v>
      </c>
      <c r="B217" t="s">
        <v>35</v>
      </c>
      <c r="C217">
        <v>2008</v>
      </c>
      <c r="D217">
        <f t="shared" si="15"/>
        <v>252</v>
      </c>
      <c r="E217">
        <v>4</v>
      </c>
      <c r="F217">
        <v>40521.990712999999</v>
      </c>
      <c r="G217">
        <v>870234.06374699995</v>
      </c>
      <c r="H217">
        <v>472875.81791600003</v>
      </c>
      <c r="I217">
        <v>156608.26916600001</v>
      </c>
      <c r="J217">
        <v>234433.15335000001</v>
      </c>
      <c r="K217">
        <v>177481.54550400001</v>
      </c>
      <c r="L217">
        <v>168253.691861</v>
      </c>
      <c r="M217">
        <v>4.4497063213963601</v>
      </c>
      <c r="N217">
        <v>10791431.018019101</v>
      </c>
      <c r="O217">
        <f>VLOOKUP(C217,[1]pop_15p_a!$A$8:$AL$68,3,FALSE)</f>
        <v>15839490.9171857</v>
      </c>
      <c r="Q217">
        <f t="shared" si="14"/>
        <v>9227.8536430000095</v>
      </c>
      <c r="R217">
        <f t="shared" si="12"/>
        <v>21691.7</v>
      </c>
      <c r="S217">
        <v>21691.7</v>
      </c>
      <c r="U217">
        <f t="shared" si="16"/>
        <v>10.5</v>
      </c>
      <c r="V217">
        <v>10.5</v>
      </c>
      <c r="W217">
        <v>11.8</v>
      </c>
      <c r="Y217">
        <v>5.14</v>
      </c>
      <c r="Z217">
        <f t="shared" si="13"/>
        <v>4.4412880000000001</v>
      </c>
      <c r="AB217">
        <v>4.4412880000000001</v>
      </c>
      <c r="AE217">
        <f t="shared" si="17"/>
        <v>5.166666666666667</v>
      </c>
      <c r="AF217">
        <v>5.166666666666667</v>
      </c>
      <c r="AG217">
        <v>4.25</v>
      </c>
      <c r="AN217">
        <v>85.813789999999997</v>
      </c>
      <c r="AO217">
        <v>0.85525499999999999</v>
      </c>
      <c r="AP217">
        <v>0.72105150852034705</v>
      </c>
      <c r="AQ217">
        <v>5.0782233274999999</v>
      </c>
      <c r="AR217">
        <v>4.954316521</v>
      </c>
      <c r="AT217">
        <v>13</v>
      </c>
      <c r="AU217">
        <v>4</v>
      </c>
      <c r="AV217">
        <v>0</v>
      </c>
      <c r="AW217">
        <v>1</v>
      </c>
      <c r="AZ217">
        <v>105.6</v>
      </c>
      <c r="BA217">
        <v>189.1</v>
      </c>
      <c r="BB217">
        <v>125.7</v>
      </c>
      <c r="BC217">
        <v>78.092103407875001</v>
      </c>
      <c r="BD217">
        <v>78.995930380909101</v>
      </c>
      <c r="BE217">
        <v>85.776536350000001</v>
      </c>
      <c r="BF217">
        <v>81.025357279999994</v>
      </c>
    </row>
    <row r="218" spans="1:58">
      <c r="A218" t="s">
        <v>1</v>
      </c>
      <c r="B218" t="s">
        <v>35</v>
      </c>
      <c r="C218">
        <v>2009</v>
      </c>
      <c r="D218">
        <f t="shared" si="15"/>
        <v>253</v>
      </c>
      <c r="E218">
        <v>1</v>
      </c>
      <c r="F218">
        <v>40722.067319000002</v>
      </c>
      <c r="G218">
        <v>879665.88161499996</v>
      </c>
      <c r="H218">
        <v>474946.73114699998</v>
      </c>
      <c r="I218">
        <v>156418.236531</v>
      </c>
      <c r="J218">
        <v>227536.98668</v>
      </c>
      <c r="K218">
        <v>182808.84526999999</v>
      </c>
      <c r="L218">
        <v>155833.59513500001</v>
      </c>
      <c r="M218">
        <v>5.2597953255308596</v>
      </c>
      <c r="N218">
        <v>10794348.5402102</v>
      </c>
      <c r="O218">
        <f>VLOOKUP(C218,[1]pop_15p_a!$A$8:$AL$68,3,FALSE)</f>
        <v>16192347.794852</v>
      </c>
      <c r="Q218">
        <f t="shared" si="14"/>
        <v>26975.25013499998</v>
      </c>
      <c r="R218">
        <f t="shared" si="12"/>
        <v>21788.1</v>
      </c>
      <c r="S218">
        <v>21788.1</v>
      </c>
      <c r="U218">
        <f t="shared" si="16"/>
        <v>11.3</v>
      </c>
      <c r="V218">
        <v>11.3</v>
      </c>
      <c r="W218">
        <v>16.7</v>
      </c>
      <c r="Z218">
        <f t="shared" si="13"/>
        <v>5.3080619999999996</v>
      </c>
      <c r="AB218">
        <v>5.3080619999999996</v>
      </c>
      <c r="AE218">
        <f t="shared" si="17"/>
        <v>3.5833333333333335</v>
      </c>
      <c r="AF218">
        <v>3.5833333333333335</v>
      </c>
      <c r="AG218">
        <v>3.25</v>
      </c>
      <c r="AN218">
        <v>85.906660000000002</v>
      </c>
      <c r="AO218">
        <v>0.85519520000000004</v>
      </c>
      <c r="AP218">
        <v>-0.247205037622761</v>
      </c>
      <c r="AQ218">
        <v>5.2208442592499997</v>
      </c>
      <c r="AR218">
        <v>5.3131376453000003</v>
      </c>
      <c r="AT218">
        <v>13</v>
      </c>
      <c r="AU218">
        <v>4</v>
      </c>
      <c r="AV218">
        <v>0</v>
      </c>
      <c r="AW218">
        <v>1</v>
      </c>
      <c r="AZ218">
        <v>105.1</v>
      </c>
      <c r="BA218">
        <v>186.8</v>
      </c>
      <c r="BB218">
        <v>125.5</v>
      </c>
      <c r="BC218">
        <v>77.831419689430106</v>
      </c>
      <c r="BD218">
        <v>80.248037315034196</v>
      </c>
      <c r="BE218">
        <v>84.694182960000006</v>
      </c>
      <c r="BF218">
        <v>82.972413660000001</v>
      </c>
    </row>
    <row r="219" spans="1:58">
      <c r="A219" t="s">
        <v>1</v>
      </c>
      <c r="B219" t="s">
        <v>35</v>
      </c>
      <c r="C219">
        <v>2009</v>
      </c>
      <c r="D219">
        <f t="shared" si="15"/>
        <v>254</v>
      </c>
      <c r="E219">
        <v>2</v>
      </c>
      <c r="F219">
        <v>40802.541791000003</v>
      </c>
      <c r="G219">
        <v>885076.49576199998</v>
      </c>
      <c r="H219">
        <v>482296.35031100002</v>
      </c>
      <c r="I219">
        <v>158577.48233599999</v>
      </c>
      <c r="J219">
        <v>226259.01721300001</v>
      </c>
      <c r="K219">
        <v>178614.345722</v>
      </c>
      <c r="L219">
        <v>156091.88149</v>
      </c>
      <c r="M219">
        <v>5.6890509346737801</v>
      </c>
      <c r="N219">
        <v>10781910.484992299</v>
      </c>
      <c r="O219">
        <f>VLOOKUP(C219,[1]pop_15p_a!$A$8:$AL$68,3,FALSE)</f>
        <v>16192347.794852</v>
      </c>
      <c r="Q219">
        <f t="shared" si="14"/>
        <v>22522.464231999998</v>
      </c>
      <c r="R219">
        <f t="shared" si="12"/>
        <v>21865.599999999999</v>
      </c>
      <c r="S219">
        <v>21865.599999999999</v>
      </c>
      <c r="U219">
        <f t="shared" si="16"/>
        <v>12.1</v>
      </c>
      <c r="V219">
        <v>12.1</v>
      </c>
      <c r="W219">
        <v>16.7</v>
      </c>
      <c r="Z219">
        <f t="shared" si="13"/>
        <v>5.7300040000000001</v>
      </c>
      <c r="AB219">
        <v>5.7300040000000001</v>
      </c>
      <c r="AE219">
        <f t="shared" si="17"/>
        <v>3</v>
      </c>
      <c r="AF219">
        <v>3</v>
      </c>
      <c r="AG219">
        <v>3</v>
      </c>
      <c r="AN219">
        <v>86.278149999999997</v>
      </c>
      <c r="AO219">
        <v>0.86076070000000005</v>
      </c>
      <c r="AP219">
        <v>-0.247205037622761</v>
      </c>
      <c r="AQ219">
        <v>5.2208442592499997</v>
      </c>
      <c r="AR219">
        <v>5.3131376453000003</v>
      </c>
      <c r="AT219">
        <v>13</v>
      </c>
      <c r="AU219">
        <v>4</v>
      </c>
      <c r="AV219">
        <v>0</v>
      </c>
      <c r="AW219">
        <v>1</v>
      </c>
      <c r="AZ219">
        <v>106.8</v>
      </c>
      <c r="BA219">
        <v>185.2</v>
      </c>
      <c r="BB219">
        <v>126.8</v>
      </c>
      <c r="BC219">
        <v>80.336725973252598</v>
      </c>
      <c r="BD219">
        <v>81.361629551093898</v>
      </c>
      <c r="BE219">
        <v>86.566335129999999</v>
      </c>
      <c r="BF219">
        <v>83.377255849999997</v>
      </c>
    </row>
    <row r="220" spans="1:58">
      <c r="A220" t="s">
        <v>1</v>
      </c>
      <c r="B220" t="s">
        <v>35</v>
      </c>
      <c r="C220">
        <v>2009</v>
      </c>
      <c r="D220">
        <f t="shared" si="15"/>
        <v>255</v>
      </c>
      <c r="E220">
        <v>3</v>
      </c>
      <c r="F220">
        <v>40717.836208000001</v>
      </c>
      <c r="G220">
        <v>887164.28709100001</v>
      </c>
      <c r="H220">
        <v>484369.62221300002</v>
      </c>
      <c r="I220">
        <v>157356.522662</v>
      </c>
      <c r="J220">
        <v>227208.36596</v>
      </c>
      <c r="K220">
        <v>181693.16545900001</v>
      </c>
      <c r="L220">
        <v>162829.67841399999</v>
      </c>
      <c r="M220">
        <v>5.7176546129219803</v>
      </c>
      <c r="N220">
        <v>10793470.664764</v>
      </c>
      <c r="O220">
        <f>VLOOKUP(C220,[1]pop_15p_a!$A$8:$AL$68,3,FALSE)</f>
        <v>16192347.794852</v>
      </c>
      <c r="Q220">
        <f t="shared" si="14"/>
        <v>18863.487045000016</v>
      </c>
      <c r="R220">
        <f t="shared" si="12"/>
        <v>21964.1</v>
      </c>
      <c r="S220">
        <v>21964.1</v>
      </c>
      <c r="U220">
        <f t="shared" si="16"/>
        <v>13.9</v>
      </c>
      <c r="V220">
        <v>13.9</v>
      </c>
      <c r="W220">
        <v>16.7</v>
      </c>
      <c r="Z220">
        <f t="shared" si="13"/>
        <v>5.6793269999999998</v>
      </c>
      <c r="AB220">
        <v>5.6793269999999998</v>
      </c>
      <c r="AE220">
        <f t="shared" si="17"/>
        <v>3</v>
      </c>
      <c r="AF220">
        <v>3</v>
      </c>
      <c r="AG220">
        <v>3</v>
      </c>
      <c r="AN220">
        <v>87.114000000000004</v>
      </c>
      <c r="AO220">
        <v>0.86943690000000007</v>
      </c>
      <c r="AP220">
        <v>-0.247205037622761</v>
      </c>
      <c r="AQ220">
        <v>5.2208442592499997</v>
      </c>
      <c r="AR220">
        <v>5.3131376453000003</v>
      </c>
      <c r="AT220">
        <v>13</v>
      </c>
      <c r="AU220">
        <v>4</v>
      </c>
      <c r="AV220">
        <v>0</v>
      </c>
      <c r="AW220">
        <v>1</v>
      </c>
      <c r="AZ220">
        <v>108.8</v>
      </c>
      <c r="BA220">
        <v>186.1</v>
      </c>
      <c r="BB220">
        <v>129.1</v>
      </c>
      <c r="BC220">
        <v>83.689474272190097</v>
      </c>
      <c r="BD220">
        <v>82.273727646778795</v>
      </c>
      <c r="BE220">
        <v>89.756220909999996</v>
      </c>
      <c r="BF220">
        <v>90.201368520000003</v>
      </c>
    </row>
    <row r="221" spans="1:58">
      <c r="A221" t="s">
        <v>1</v>
      </c>
      <c r="B221" t="s">
        <v>35</v>
      </c>
      <c r="C221">
        <v>2009</v>
      </c>
      <c r="D221">
        <f t="shared" si="15"/>
        <v>256</v>
      </c>
      <c r="E221">
        <v>4</v>
      </c>
      <c r="F221">
        <v>40862.206856999997</v>
      </c>
      <c r="G221">
        <v>893476.67026299995</v>
      </c>
      <c r="H221">
        <v>490056.37824799999</v>
      </c>
      <c r="I221">
        <v>157415.90786000001</v>
      </c>
      <c r="J221">
        <v>238921.868965</v>
      </c>
      <c r="K221">
        <v>185445.387843</v>
      </c>
      <c r="L221">
        <v>175893.00750400001</v>
      </c>
      <c r="M221">
        <v>5.57485460811258</v>
      </c>
      <c r="N221">
        <v>10852575.261367001</v>
      </c>
      <c r="O221">
        <f>VLOOKUP(C221,[1]pop_15p_a!$A$8:$AL$68,3,FALSE)</f>
        <v>16192347.794852</v>
      </c>
      <c r="Q221">
        <f t="shared" si="14"/>
        <v>9552.3803389999957</v>
      </c>
      <c r="R221">
        <f t="shared" si="12"/>
        <v>22031.8</v>
      </c>
      <c r="S221">
        <v>22031.8</v>
      </c>
      <c r="U221">
        <f t="shared" si="16"/>
        <v>14.8</v>
      </c>
      <c r="V221">
        <v>14.8</v>
      </c>
      <c r="W221">
        <v>16.7</v>
      </c>
      <c r="Z221">
        <f t="shared" si="13"/>
        <v>5.5580639999999999</v>
      </c>
      <c r="AB221">
        <v>5.5580639999999999</v>
      </c>
      <c r="AE221">
        <f t="shared" si="17"/>
        <v>3.5</v>
      </c>
      <c r="AF221">
        <v>3.5</v>
      </c>
      <c r="AG221">
        <v>3.75</v>
      </c>
      <c r="AN221">
        <v>87.578360000000004</v>
      </c>
      <c r="AO221">
        <v>0.87337509999999996</v>
      </c>
      <c r="AP221">
        <v>-0.247205037622761</v>
      </c>
      <c r="AQ221">
        <v>5.2208442592499997</v>
      </c>
      <c r="AR221">
        <v>5.3131376453000003</v>
      </c>
      <c r="AT221">
        <v>13</v>
      </c>
      <c r="AU221">
        <v>4</v>
      </c>
      <c r="AV221">
        <v>0</v>
      </c>
      <c r="AW221">
        <v>1</v>
      </c>
      <c r="AZ221">
        <v>110.6</v>
      </c>
      <c r="BA221">
        <v>187.2</v>
      </c>
      <c r="BB221">
        <v>130.6</v>
      </c>
      <c r="BC221">
        <v>87.162206507776702</v>
      </c>
      <c r="BD221">
        <v>83.099336359934995</v>
      </c>
      <c r="BE221">
        <v>93.213965369999997</v>
      </c>
      <c r="BF221">
        <v>93.095442360000007</v>
      </c>
    </row>
    <row r="222" spans="1:58">
      <c r="A222" t="s">
        <v>1</v>
      </c>
      <c r="B222" t="s">
        <v>35</v>
      </c>
      <c r="C222">
        <v>2010</v>
      </c>
      <c r="D222">
        <f t="shared" si="15"/>
        <v>257</v>
      </c>
      <c r="E222">
        <v>1</v>
      </c>
      <c r="F222">
        <v>40888.924867000002</v>
      </c>
      <c r="G222">
        <v>898088.43467600003</v>
      </c>
      <c r="H222">
        <v>492035.30330600002</v>
      </c>
      <c r="I222">
        <v>159152.33105499999</v>
      </c>
      <c r="J222">
        <v>238332.78589599999</v>
      </c>
      <c r="K222">
        <v>191300.566804</v>
      </c>
      <c r="L222">
        <v>182439.57318499999</v>
      </c>
      <c r="M222">
        <v>5.3190139538005301</v>
      </c>
      <c r="N222">
        <v>10922176.522295799</v>
      </c>
      <c r="O222">
        <f>VLOOKUP(C222,[1]pop_15p_a!$A$8:$AL$68,3,FALSE)</f>
        <v>16467161.107562801</v>
      </c>
      <c r="Q222">
        <f t="shared" si="14"/>
        <v>8860.9936190000153</v>
      </c>
      <c r="R222">
        <f t="shared" si="12"/>
        <v>22104.400000000001</v>
      </c>
      <c r="S222">
        <v>22104.400000000001</v>
      </c>
      <c r="U222">
        <f t="shared" si="16"/>
        <v>16</v>
      </c>
      <c r="V222">
        <v>16</v>
      </c>
      <c r="W222">
        <v>20.399999999999999</v>
      </c>
      <c r="Z222">
        <f t="shared" si="13"/>
        <v>5.3303349999999998</v>
      </c>
      <c r="AB222">
        <v>5.3303349999999998</v>
      </c>
      <c r="AE222">
        <f t="shared" si="17"/>
        <v>3.8333333333333335</v>
      </c>
      <c r="AF222">
        <v>3.8333333333333335</v>
      </c>
      <c r="AG222">
        <v>4</v>
      </c>
      <c r="AN222">
        <v>88.414209999999997</v>
      </c>
      <c r="AO222">
        <v>0.8793147</v>
      </c>
      <c r="AP222">
        <v>4.4364537940302998E-2</v>
      </c>
      <c r="AQ222">
        <v>5.2524753500000001</v>
      </c>
      <c r="AR222">
        <v>5.2563213411999996</v>
      </c>
      <c r="AT222">
        <v>13</v>
      </c>
      <c r="AU222">
        <v>4</v>
      </c>
      <c r="AV222">
        <v>0</v>
      </c>
      <c r="AW222">
        <v>1</v>
      </c>
      <c r="AZ222">
        <v>111.4</v>
      </c>
      <c r="BA222">
        <v>187.1</v>
      </c>
      <c r="BB222">
        <v>131.19999999999999</v>
      </c>
      <c r="BC222">
        <v>89.636268818996797</v>
      </c>
      <c r="BD222">
        <v>83.985968973710499</v>
      </c>
      <c r="BE222">
        <v>95.541232840000006</v>
      </c>
      <c r="BF222">
        <v>94.885831049999993</v>
      </c>
    </row>
    <row r="223" spans="1:58">
      <c r="A223" t="s">
        <v>1</v>
      </c>
      <c r="B223" t="s">
        <v>35</v>
      </c>
      <c r="C223">
        <v>2010</v>
      </c>
      <c r="D223">
        <f t="shared" si="15"/>
        <v>258</v>
      </c>
      <c r="E223">
        <v>2</v>
      </c>
      <c r="F223">
        <v>41019.650840000002</v>
      </c>
      <c r="G223">
        <v>903736.74337599997</v>
      </c>
      <c r="H223">
        <v>498769.309312</v>
      </c>
      <c r="I223">
        <v>162800.95762900001</v>
      </c>
      <c r="J223">
        <v>238125.87655399999</v>
      </c>
      <c r="K223">
        <v>193862.92095</v>
      </c>
      <c r="L223">
        <v>188601.19285600001</v>
      </c>
      <c r="M223">
        <v>5.2776383608675701</v>
      </c>
      <c r="N223">
        <v>10962527.402556499</v>
      </c>
      <c r="O223">
        <f>VLOOKUP(C223,[1]pop_15p_a!$A$8:$AL$68,3,FALSE)</f>
        <v>16467161.107562801</v>
      </c>
      <c r="Q223">
        <f t="shared" si="14"/>
        <v>5261.728093999991</v>
      </c>
      <c r="R223">
        <f t="shared" si="12"/>
        <v>22172.5</v>
      </c>
      <c r="S223">
        <v>22172.5</v>
      </c>
      <c r="U223">
        <f t="shared" si="16"/>
        <v>16.899999999999999</v>
      </c>
      <c r="V223">
        <v>16.899999999999999</v>
      </c>
      <c r="W223">
        <v>20.399999999999999</v>
      </c>
      <c r="Z223">
        <f t="shared" si="13"/>
        <v>5.291919</v>
      </c>
      <c r="AB223">
        <v>5.291919</v>
      </c>
      <c r="AE223">
        <f t="shared" si="17"/>
        <v>4.416666666666667</v>
      </c>
      <c r="AF223">
        <v>4.416666666666667</v>
      </c>
      <c r="AG223">
        <v>4.5</v>
      </c>
      <c r="AN223">
        <v>88.971440000000001</v>
      </c>
      <c r="AO223">
        <v>0.88606380000000007</v>
      </c>
      <c r="AP223">
        <v>4.4364537940302998E-2</v>
      </c>
      <c r="AQ223">
        <v>5.2524753500000001</v>
      </c>
      <c r="AR223">
        <v>5.2563213411999996</v>
      </c>
      <c r="AT223">
        <v>13</v>
      </c>
      <c r="AU223">
        <v>4</v>
      </c>
      <c r="AV223">
        <v>0</v>
      </c>
      <c r="AW223">
        <v>1</v>
      </c>
      <c r="AZ223">
        <v>111.6</v>
      </c>
      <c r="BA223">
        <v>185.8</v>
      </c>
      <c r="BB223">
        <v>130.4</v>
      </c>
      <c r="BC223">
        <v>90.474776685803107</v>
      </c>
      <c r="BD223">
        <v>84.823616761376897</v>
      </c>
      <c r="BE223">
        <v>96.001306790000001</v>
      </c>
      <c r="BF223">
        <v>95.781998669999993</v>
      </c>
    </row>
    <row r="224" spans="1:58">
      <c r="A224" t="s">
        <v>1</v>
      </c>
      <c r="B224" t="s">
        <v>35</v>
      </c>
      <c r="C224">
        <v>2010</v>
      </c>
      <c r="D224">
        <f t="shared" si="15"/>
        <v>259</v>
      </c>
      <c r="E224">
        <v>3</v>
      </c>
      <c r="F224">
        <v>41150.763866000001</v>
      </c>
      <c r="G224">
        <v>909612.94479199999</v>
      </c>
      <c r="H224">
        <v>503486.65152299998</v>
      </c>
      <c r="I224">
        <v>161511.111125</v>
      </c>
      <c r="J224">
        <v>239659.439915</v>
      </c>
      <c r="K224">
        <v>190533.00192099999</v>
      </c>
      <c r="L224">
        <v>186127.60430599999</v>
      </c>
      <c r="M224">
        <v>5.1583705848871704</v>
      </c>
      <c r="N224">
        <v>11053078.318169801</v>
      </c>
      <c r="O224">
        <f>VLOOKUP(C224,[1]pop_15p_a!$A$8:$AL$68,3,FALSE)</f>
        <v>16467161.107562801</v>
      </c>
      <c r="Q224">
        <f t="shared" si="14"/>
        <v>4405.3976149999944</v>
      </c>
      <c r="R224">
        <f t="shared" si="12"/>
        <v>22268.799999999999</v>
      </c>
      <c r="S224">
        <v>22268.799999999999</v>
      </c>
      <c r="U224">
        <f t="shared" si="16"/>
        <v>17.600000000000001</v>
      </c>
      <c r="V224">
        <v>17.600000000000001</v>
      </c>
      <c r="W224">
        <v>20.399999999999999</v>
      </c>
      <c r="Z224">
        <f t="shared" si="13"/>
        <v>5.1211479999999998</v>
      </c>
      <c r="AB224">
        <v>5.1211479999999998</v>
      </c>
      <c r="AE224">
        <f t="shared" si="17"/>
        <v>4.5</v>
      </c>
      <c r="AF224">
        <v>4.5</v>
      </c>
      <c r="AG224">
        <v>4.5</v>
      </c>
      <c r="AN224">
        <v>89.621539999999996</v>
      </c>
      <c r="AO224">
        <v>0.89510639999999997</v>
      </c>
      <c r="AP224">
        <v>4.4364537940302998E-2</v>
      </c>
      <c r="AQ224">
        <v>5.2524753500000001</v>
      </c>
      <c r="AR224">
        <v>5.2563213411999996</v>
      </c>
      <c r="AT224">
        <v>13</v>
      </c>
      <c r="AU224">
        <v>4</v>
      </c>
      <c r="AV224">
        <v>0</v>
      </c>
      <c r="AW224">
        <v>1</v>
      </c>
      <c r="AZ224">
        <v>110.4</v>
      </c>
      <c r="BA224">
        <v>183</v>
      </c>
      <c r="BB224">
        <v>128.30000000000001</v>
      </c>
      <c r="BC224">
        <v>89.862037598236299</v>
      </c>
      <c r="BD224">
        <v>85.741236851367105</v>
      </c>
      <c r="BE224">
        <v>94.453586479999998</v>
      </c>
      <c r="BF224">
        <v>93.491025519999994</v>
      </c>
    </row>
    <row r="225" spans="1:58">
      <c r="A225" t="s">
        <v>1</v>
      </c>
      <c r="B225" t="s">
        <v>35</v>
      </c>
      <c r="C225">
        <v>2010</v>
      </c>
      <c r="D225">
        <f t="shared" si="15"/>
        <v>260</v>
      </c>
      <c r="E225">
        <v>4</v>
      </c>
      <c r="F225">
        <v>41426.549383999998</v>
      </c>
      <c r="G225">
        <v>918530.16620600002</v>
      </c>
      <c r="H225">
        <v>509286.62377200002</v>
      </c>
      <c r="I225">
        <v>163461.32103299999</v>
      </c>
      <c r="J225">
        <v>239652.13723200001</v>
      </c>
      <c r="K225">
        <v>194507.78958800001</v>
      </c>
      <c r="L225">
        <v>194367.932428</v>
      </c>
      <c r="M225">
        <v>5.09280675604787</v>
      </c>
      <c r="N225">
        <v>11151191.2825446</v>
      </c>
      <c r="O225">
        <f>VLOOKUP(C225,[1]pop_15p_a!$A$8:$AL$68,3,FALSE)</f>
        <v>16467161.107562801</v>
      </c>
      <c r="Q225">
        <f t="shared" si="14"/>
        <v>139.85716000001412</v>
      </c>
      <c r="R225">
        <f t="shared" si="12"/>
        <v>22340</v>
      </c>
      <c r="S225">
        <v>22340</v>
      </c>
      <c r="U225">
        <f t="shared" si="16"/>
        <v>17.8</v>
      </c>
      <c r="V225">
        <v>17.8</v>
      </c>
      <c r="W225">
        <v>20.399999999999999</v>
      </c>
      <c r="Z225">
        <f t="shared" si="13"/>
        <v>5.0909190000000004</v>
      </c>
      <c r="AB225">
        <v>5.0909190000000004</v>
      </c>
      <c r="AE225">
        <f t="shared" si="17"/>
        <v>4.666666666666667</v>
      </c>
      <c r="AF225">
        <v>4.666666666666667</v>
      </c>
      <c r="AG225">
        <v>4.75</v>
      </c>
      <c r="AN225">
        <v>89.993030000000005</v>
      </c>
      <c r="AO225">
        <v>0.8952582</v>
      </c>
      <c r="AP225">
        <v>4.4364537940302998E-2</v>
      </c>
      <c r="AQ225">
        <v>5.2524753500000001</v>
      </c>
      <c r="AR225">
        <v>5.2563213411999996</v>
      </c>
      <c r="AT225">
        <v>13</v>
      </c>
      <c r="AU225">
        <v>4</v>
      </c>
      <c r="AV225">
        <v>0</v>
      </c>
      <c r="AW225">
        <v>1</v>
      </c>
      <c r="AZ225">
        <v>109.7</v>
      </c>
      <c r="BA225">
        <v>179.5</v>
      </c>
      <c r="BB225">
        <v>127</v>
      </c>
      <c r="BC225">
        <v>89.598384699307104</v>
      </c>
      <c r="BD225">
        <v>86.652510063962595</v>
      </c>
      <c r="BE225">
        <v>93.325969369999996</v>
      </c>
      <c r="BF225">
        <v>91.188325579999997</v>
      </c>
    </row>
    <row r="226" spans="1:58">
      <c r="A226" t="s">
        <v>1</v>
      </c>
      <c r="B226" t="s">
        <v>35</v>
      </c>
      <c r="C226">
        <v>2011</v>
      </c>
      <c r="D226">
        <f t="shared" si="15"/>
        <v>261</v>
      </c>
      <c r="E226">
        <v>1</v>
      </c>
      <c r="F226">
        <v>41128.889816000003</v>
      </c>
      <c r="G226">
        <v>915891.02153300005</v>
      </c>
      <c r="H226">
        <v>513171.35508200002</v>
      </c>
      <c r="I226">
        <v>165748.83886600001</v>
      </c>
      <c r="J226">
        <v>248858.38585399999</v>
      </c>
      <c r="K226">
        <v>184535.15290700001</v>
      </c>
      <c r="L226">
        <v>197489.72038700001</v>
      </c>
      <c r="M226">
        <v>4.9734846803767896</v>
      </c>
      <c r="N226">
        <v>11183101.7133318</v>
      </c>
      <c r="O226">
        <f>VLOOKUP(C226,[1]pop_15p_a!$A$8:$AL$68,3,FALSE)</f>
        <v>16685255.1982338</v>
      </c>
      <c r="Q226">
        <f t="shared" si="14"/>
        <v>-12954.567479999998</v>
      </c>
      <c r="R226">
        <f t="shared" si="12"/>
        <v>22432.799999999999</v>
      </c>
      <c r="S226">
        <v>22432.799999999999</v>
      </c>
      <c r="U226">
        <f t="shared" si="16"/>
        <v>18.7</v>
      </c>
      <c r="V226">
        <v>18.7</v>
      </c>
      <c r="W226">
        <v>24.1</v>
      </c>
      <c r="Z226">
        <f t="shared" si="13"/>
        <v>4.9687989999999997</v>
      </c>
      <c r="AB226">
        <v>4.9687989999999997</v>
      </c>
      <c r="AE226">
        <f t="shared" si="17"/>
        <v>4.75</v>
      </c>
      <c r="AF226">
        <v>4.75</v>
      </c>
      <c r="AG226">
        <v>4.75</v>
      </c>
      <c r="AN226">
        <v>91.293239999999997</v>
      </c>
      <c r="AO226">
        <v>0.90163380000000004</v>
      </c>
      <c r="AP226">
        <v>9.8388528486824001E-2</v>
      </c>
      <c r="AQ226">
        <v>5.2673814182782897</v>
      </c>
      <c r="AR226">
        <v>5.1792008796999998</v>
      </c>
      <c r="AT226">
        <v>13</v>
      </c>
      <c r="AU226">
        <v>4</v>
      </c>
      <c r="AV226">
        <v>0</v>
      </c>
      <c r="AW226">
        <v>1</v>
      </c>
      <c r="AZ226">
        <v>109.1</v>
      </c>
      <c r="BA226">
        <v>178.3</v>
      </c>
      <c r="BB226">
        <v>126.6</v>
      </c>
      <c r="BC226">
        <v>88.168743090632503</v>
      </c>
      <c r="BD226">
        <v>87.721128516711701</v>
      </c>
      <c r="BE226">
        <v>91.802850289999995</v>
      </c>
      <c r="BF226">
        <v>88.757934309999996</v>
      </c>
    </row>
    <row r="227" spans="1:58">
      <c r="A227" t="s">
        <v>1</v>
      </c>
      <c r="B227" t="s">
        <v>35</v>
      </c>
      <c r="C227">
        <v>2011</v>
      </c>
      <c r="D227">
        <f t="shared" si="15"/>
        <v>262</v>
      </c>
      <c r="E227">
        <v>2</v>
      </c>
      <c r="F227">
        <v>41479.89213</v>
      </c>
      <c r="G227">
        <v>926660.79018300003</v>
      </c>
      <c r="H227">
        <v>517603.29809</v>
      </c>
      <c r="I227">
        <v>167668.16847</v>
      </c>
      <c r="J227">
        <v>248349.63229400001</v>
      </c>
      <c r="K227">
        <v>189197.61022800001</v>
      </c>
      <c r="L227">
        <v>204647.23263799999</v>
      </c>
      <c r="M227">
        <v>4.9604289318880301</v>
      </c>
      <c r="N227">
        <v>11191539.623252099</v>
      </c>
      <c r="O227">
        <f>VLOOKUP(C227,[1]pop_15p_a!$A$8:$AL$68,3,FALSE)</f>
        <v>16685255.1982338</v>
      </c>
      <c r="Q227">
        <f t="shared" si="14"/>
        <v>-15449.622409999982</v>
      </c>
      <c r="R227">
        <f t="shared" si="12"/>
        <v>22522.2</v>
      </c>
      <c r="S227">
        <v>22522.2</v>
      </c>
      <c r="U227">
        <f t="shared" si="16"/>
        <v>19.899999999999999</v>
      </c>
      <c r="V227">
        <v>19.899999999999999</v>
      </c>
      <c r="W227">
        <v>24.1</v>
      </c>
      <c r="Z227">
        <f t="shared" si="13"/>
        <v>4.9643629999999996</v>
      </c>
      <c r="AB227">
        <v>4.9643629999999996</v>
      </c>
      <c r="AE227">
        <f t="shared" si="17"/>
        <v>4.75</v>
      </c>
      <c r="AF227">
        <v>4.75</v>
      </c>
      <c r="AG227">
        <v>4.75</v>
      </c>
      <c r="AN227">
        <v>92.129090000000005</v>
      </c>
      <c r="AO227">
        <v>0.90839500000000006</v>
      </c>
      <c r="AP227">
        <v>9.8388528486824001E-2</v>
      </c>
      <c r="AQ227">
        <v>5.2673814182782897</v>
      </c>
      <c r="AR227">
        <v>5.1792008796999998</v>
      </c>
      <c r="AT227">
        <v>13</v>
      </c>
      <c r="AU227">
        <v>4</v>
      </c>
      <c r="AV227">
        <v>0</v>
      </c>
      <c r="AW227">
        <v>1</v>
      </c>
      <c r="AZ227">
        <v>109</v>
      </c>
      <c r="BA227">
        <v>176.3</v>
      </c>
      <c r="BB227">
        <v>124.2</v>
      </c>
      <c r="BC227">
        <v>86.589581120225901</v>
      </c>
      <c r="BD227">
        <v>88.655541488296194</v>
      </c>
      <c r="BE227">
        <v>89.830068010000005</v>
      </c>
      <c r="BF227">
        <v>87.591476889999996</v>
      </c>
    </row>
    <row r="228" spans="1:58">
      <c r="A228" t="s">
        <v>1</v>
      </c>
      <c r="B228" t="s">
        <v>35</v>
      </c>
      <c r="C228">
        <v>2011</v>
      </c>
      <c r="D228">
        <f t="shared" si="15"/>
        <v>263</v>
      </c>
      <c r="E228">
        <v>3</v>
      </c>
      <c r="F228">
        <v>41834.595018</v>
      </c>
      <c r="G228">
        <v>938467.10311799997</v>
      </c>
      <c r="H228">
        <v>520921.94833500002</v>
      </c>
      <c r="I228">
        <v>168024.479659</v>
      </c>
      <c r="J228">
        <v>266180.34915099997</v>
      </c>
      <c r="K228">
        <v>195338.12929499999</v>
      </c>
      <c r="L228">
        <v>215284.16010800001</v>
      </c>
      <c r="M228">
        <v>5.1977049205611499</v>
      </c>
      <c r="N228">
        <v>11225957.3146728</v>
      </c>
      <c r="O228">
        <f>VLOOKUP(C228,[1]pop_15p_a!$A$8:$AL$68,3,FALSE)</f>
        <v>16685255.1982338</v>
      </c>
      <c r="Q228">
        <f t="shared" si="14"/>
        <v>-19946.030813000019</v>
      </c>
      <c r="R228">
        <f t="shared" si="12"/>
        <v>22640.9</v>
      </c>
      <c r="S228">
        <v>22640.9</v>
      </c>
      <c r="U228">
        <f t="shared" si="16"/>
        <v>21</v>
      </c>
      <c r="V228">
        <v>21</v>
      </c>
      <c r="W228">
        <v>24.1</v>
      </c>
      <c r="Z228">
        <f t="shared" si="13"/>
        <v>5.1901979999999996</v>
      </c>
      <c r="AB228">
        <v>5.1901979999999996</v>
      </c>
      <c r="AE228">
        <f t="shared" si="17"/>
        <v>4.75</v>
      </c>
      <c r="AF228">
        <v>4.75</v>
      </c>
      <c r="AG228">
        <v>4.75</v>
      </c>
      <c r="AN228">
        <v>92.686329999999998</v>
      </c>
      <c r="AO228">
        <v>0.91475879999999998</v>
      </c>
      <c r="AP228">
        <v>9.8388528486824001E-2</v>
      </c>
      <c r="AQ228">
        <v>5.2673814182782897</v>
      </c>
      <c r="AR228">
        <v>5.1792008796999998</v>
      </c>
      <c r="AT228">
        <v>13</v>
      </c>
      <c r="AU228">
        <v>4</v>
      </c>
      <c r="AV228">
        <v>0</v>
      </c>
      <c r="AW228">
        <v>1</v>
      </c>
      <c r="AZ228">
        <v>107.9</v>
      </c>
      <c r="BA228">
        <v>176.8</v>
      </c>
      <c r="BB228">
        <v>123.8</v>
      </c>
      <c r="BC228">
        <v>85.223744865740002</v>
      </c>
      <c r="BD228">
        <v>89.753833899495504</v>
      </c>
      <c r="BE228">
        <v>87.808708339999995</v>
      </c>
      <c r="BF228">
        <v>85.581377360000005</v>
      </c>
    </row>
    <row r="229" spans="1:58">
      <c r="A229" t="s">
        <v>1</v>
      </c>
      <c r="B229" t="s">
        <v>35</v>
      </c>
      <c r="C229">
        <v>2011</v>
      </c>
      <c r="D229">
        <f t="shared" si="15"/>
        <v>264</v>
      </c>
      <c r="E229">
        <v>4</v>
      </c>
      <c r="F229">
        <v>42150.637518000003</v>
      </c>
      <c r="G229">
        <v>949325.08830199996</v>
      </c>
      <c r="H229">
        <v>522613.11551799998</v>
      </c>
      <c r="I229">
        <v>169516.23583600001</v>
      </c>
      <c r="J229">
        <v>265265.07958899997</v>
      </c>
      <c r="K229">
        <v>200029.12062599999</v>
      </c>
      <c r="L229">
        <v>216873.61459799999</v>
      </c>
      <c r="M229">
        <v>5.1911404425700098</v>
      </c>
      <c r="N229">
        <v>11254666.02671</v>
      </c>
      <c r="O229">
        <f>VLOOKUP(C229,[1]pop_15p_a!$A$8:$AL$68,3,FALSE)</f>
        <v>16685255.1982338</v>
      </c>
      <c r="Q229">
        <f t="shared" si="14"/>
        <v>-16844.493971999997</v>
      </c>
      <c r="R229">
        <f t="shared" si="12"/>
        <v>22733.5</v>
      </c>
      <c r="S229">
        <v>22733.5</v>
      </c>
      <c r="U229">
        <f t="shared" si="16"/>
        <v>21.7</v>
      </c>
      <c r="V229">
        <v>21.7</v>
      </c>
      <c r="W229">
        <v>24.1</v>
      </c>
      <c r="Z229">
        <f t="shared" si="13"/>
        <v>5.2060279999999999</v>
      </c>
      <c r="AB229">
        <v>5.2060279999999999</v>
      </c>
      <c r="AE229">
        <f t="shared" si="17"/>
        <v>4.5</v>
      </c>
      <c r="AF229">
        <v>4.5</v>
      </c>
      <c r="AG229">
        <v>4.25</v>
      </c>
      <c r="AN229">
        <v>92.686329999999998</v>
      </c>
      <c r="AO229">
        <v>0.91751850000000001</v>
      </c>
      <c r="AP229">
        <v>9.8388528486824001E-2</v>
      </c>
      <c r="AQ229">
        <v>5.2673814182782897</v>
      </c>
      <c r="AR229">
        <v>5.1792008796999998</v>
      </c>
      <c r="AT229">
        <v>13</v>
      </c>
      <c r="AU229">
        <v>4</v>
      </c>
      <c r="AV229">
        <v>0</v>
      </c>
      <c r="AW229">
        <v>1</v>
      </c>
      <c r="AZ229">
        <v>107.4</v>
      </c>
      <c r="BA229">
        <v>175.7</v>
      </c>
      <c r="BB229">
        <v>123.7</v>
      </c>
      <c r="BC229">
        <v>83.628049104641704</v>
      </c>
      <c r="BD229">
        <v>90.751940705802696</v>
      </c>
      <c r="BE229">
        <v>85.483495849999997</v>
      </c>
      <c r="BF229">
        <v>83.099308250000007</v>
      </c>
    </row>
    <row r="230" spans="1:58">
      <c r="A230" t="s">
        <v>1</v>
      </c>
      <c r="B230" t="s">
        <v>35</v>
      </c>
      <c r="C230">
        <v>2012</v>
      </c>
      <c r="D230">
        <f t="shared" si="15"/>
        <v>265</v>
      </c>
      <c r="E230">
        <v>1</v>
      </c>
      <c r="F230">
        <v>42362.471238999999</v>
      </c>
      <c r="G230">
        <v>959124.47506700002</v>
      </c>
      <c r="H230">
        <v>529391.93627499999</v>
      </c>
      <c r="I230">
        <v>171198.02464799999</v>
      </c>
      <c r="J230">
        <v>274400.73561099998</v>
      </c>
      <c r="K230">
        <v>195058.495991</v>
      </c>
      <c r="L230">
        <v>219876.19347</v>
      </c>
      <c r="M230">
        <v>5.1538323701269704</v>
      </c>
      <c r="N230">
        <v>11285388.339699401</v>
      </c>
      <c r="O230">
        <f>VLOOKUP(C230,[1]pop_15p_a!$A$8:$AL$68,3,FALSE)</f>
        <v>16978436.851019401</v>
      </c>
      <c r="Q230">
        <f t="shared" si="14"/>
        <v>-24817.697478999995</v>
      </c>
      <c r="R230">
        <f t="shared" si="12"/>
        <v>22833.9</v>
      </c>
      <c r="S230">
        <v>22833.9</v>
      </c>
      <c r="U230">
        <f t="shared" si="16"/>
        <v>22.3</v>
      </c>
      <c r="V230">
        <v>22.3</v>
      </c>
      <c r="W230">
        <v>27.5</v>
      </c>
      <c r="Z230">
        <f t="shared" si="13"/>
        <v>5.1422059999999998</v>
      </c>
      <c r="AB230">
        <v>5.1422059999999998</v>
      </c>
      <c r="AE230">
        <f t="shared" si="17"/>
        <v>4.25</v>
      </c>
      <c r="AF230">
        <v>4.25</v>
      </c>
      <c r="AG230">
        <v>4.25</v>
      </c>
      <c r="AN230">
        <v>92.779200000000003</v>
      </c>
      <c r="AO230">
        <v>0.92117369999999998</v>
      </c>
      <c r="AP230">
        <v>2.0714432712042E-2</v>
      </c>
      <c r="AQ230">
        <v>5.2769913526670598</v>
      </c>
      <c r="AR230">
        <v>5.2448891721999997</v>
      </c>
      <c r="AT230">
        <v>13</v>
      </c>
      <c r="AU230">
        <v>4</v>
      </c>
      <c r="AV230">
        <v>0</v>
      </c>
      <c r="AW230">
        <v>1</v>
      </c>
      <c r="AZ230">
        <v>107.2</v>
      </c>
      <c r="BA230">
        <v>175.8</v>
      </c>
      <c r="BB230">
        <v>123.7</v>
      </c>
      <c r="BC230">
        <v>84.183921045123995</v>
      </c>
      <c r="BD230">
        <v>91.637761223402606</v>
      </c>
      <c r="BE230">
        <v>85.586031599999998</v>
      </c>
      <c r="BF230">
        <v>84.867234400000001</v>
      </c>
    </row>
    <row r="231" spans="1:58">
      <c r="A231" t="s">
        <v>1</v>
      </c>
      <c r="B231" t="s">
        <v>35</v>
      </c>
      <c r="C231">
        <v>2012</v>
      </c>
      <c r="D231">
        <f t="shared" si="15"/>
        <v>266</v>
      </c>
      <c r="E231">
        <v>2</v>
      </c>
      <c r="F231">
        <v>42534.954815999998</v>
      </c>
      <c r="G231">
        <v>966968.39530500001</v>
      </c>
      <c r="H231">
        <v>531375.578675</v>
      </c>
      <c r="I231">
        <v>173696.95378700001</v>
      </c>
      <c r="J231">
        <v>283331.91651900002</v>
      </c>
      <c r="K231">
        <v>203273.43762300001</v>
      </c>
      <c r="L231">
        <v>219516.08268699999</v>
      </c>
      <c r="M231">
        <v>5.1339093485330398</v>
      </c>
      <c r="N231">
        <v>11344504.103691</v>
      </c>
      <c r="O231">
        <f>VLOOKUP(C231,[1]pop_15p_a!$A$8:$AL$68,3,FALSE)</f>
        <v>16978436.851019401</v>
      </c>
      <c r="Q231">
        <f t="shared" si="14"/>
        <v>-16242.645063999982</v>
      </c>
      <c r="R231">
        <f t="shared" si="12"/>
        <v>22928</v>
      </c>
      <c r="S231">
        <v>22928</v>
      </c>
      <c r="U231">
        <f t="shared" si="16"/>
        <v>23.7</v>
      </c>
      <c r="V231">
        <v>23.7</v>
      </c>
      <c r="W231">
        <v>27.5</v>
      </c>
      <c r="Z231">
        <f t="shared" si="13"/>
        <v>5.121372</v>
      </c>
      <c r="AB231">
        <v>5.121372</v>
      </c>
      <c r="AE231">
        <f t="shared" si="17"/>
        <v>3.8333333333333335</v>
      </c>
      <c r="AF231">
        <v>3.8333333333333335</v>
      </c>
      <c r="AG231">
        <v>3.5</v>
      </c>
      <c r="AN231">
        <v>93.243560000000002</v>
      </c>
      <c r="AO231">
        <v>0.92577209999999999</v>
      </c>
      <c r="AP231">
        <v>2.0714432712042E-2</v>
      </c>
      <c r="AQ231">
        <v>5.2769913526670598</v>
      </c>
      <c r="AR231">
        <v>5.2448891721999997</v>
      </c>
      <c r="AT231">
        <v>13</v>
      </c>
      <c r="AU231">
        <v>4</v>
      </c>
      <c r="AV231">
        <v>0</v>
      </c>
      <c r="AW231">
        <v>1</v>
      </c>
      <c r="AZ231">
        <v>107.9</v>
      </c>
      <c r="BA231">
        <v>176.9</v>
      </c>
      <c r="BB231">
        <v>125</v>
      </c>
      <c r="BC231">
        <v>83.345121413700895</v>
      </c>
      <c r="BD231">
        <v>92.585828579322097</v>
      </c>
      <c r="BE231">
        <v>84.681305469999998</v>
      </c>
      <c r="BF231">
        <v>83.13808444</v>
      </c>
    </row>
    <row r="232" spans="1:58">
      <c r="A232" t="s">
        <v>1</v>
      </c>
      <c r="B232" t="s">
        <v>35</v>
      </c>
      <c r="C232">
        <v>2012</v>
      </c>
      <c r="D232">
        <f t="shared" si="15"/>
        <v>267</v>
      </c>
      <c r="E232">
        <v>3</v>
      </c>
      <c r="F232">
        <v>42562.777924000002</v>
      </c>
      <c r="G232">
        <v>971874.21483499999</v>
      </c>
      <c r="H232">
        <v>532809.65070700005</v>
      </c>
      <c r="I232">
        <v>170007.94527699999</v>
      </c>
      <c r="J232">
        <v>283718.95870000002</v>
      </c>
      <c r="K232">
        <v>205262.258157</v>
      </c>
      <c r="L232">
        <v>220097.22698499999</v>
      </c>
      <c r="M232">
        <v>5.2607474914724497</v>
      </c>
      <c r="N232">
        <v>11370469.260481801</v>
      </c>
      <c r="O232">
        <f>VLOOKUP(C232,[1]pop_15p_a!$A$8:$AL$68,3,FALSE)</f>
        <v>16978436.851019401</v>
      </c>
      <c r="Q232">
        <f t="shared" si="14"/>
        <v>-14834.968827999983</v>
      </c>
      <c r="R232">
        <f t="shared" si="12"/>
        <v>23043</v>
      </c>
      <c r="S232">
        <v>23043</v>
      </c>
      <c r="U232">
        <f t="shared" si="16"/>
        <v>24.4</v>
      </c>
      <c r="V232">
        <v>24.4</v>
      </c>
      <c r="W232">
        <v>27.5</v>
      </c>
      <c r="Z232">
        <f t="shared" si="13"/>
        <v>5.2715560000000004</v>
      </c>
      <c r="AB232">
        <v>5.2715560000000004</v>
      </c>
      <c r="AE232">
        <f t="shared" si="17"/>
        <v>3.5</v>
      </c>
      <c r="AF232">
        <v>3.5</v>
      </c>
      <c r="AG232">
        <v>3.5</v>
      </c>
      <c r="AN232">
        <v>94.543760000000006</v>
      </c>
      <c r="AO232">
        <v>0.93523160000000005</v>
      </c>
      <c r="AP232">
        <v>2.0714432712042E-2</v>
      </c>
      <c r="AQ232">
        <v>5.2769913526670598</v>
      </c>
      <c r="AR232">
        <v>5.2448891721999997</v>
      </c>
      <c r="AT232">
        <v>13</v>
      </c>
      <c r="AU232">
        <v>4</v>
      </c>
      <c r="AV232">
        <v>0</v>
      </c>
      <c r="AW232">
        <v>1</v>
      </c>
      <c r="AZ232">
        <v>107.8</v>
      </c>
      <c r="BA232">
        <v>177.5</v>
      </c>
      <c r="BB232">
        <v>125</v>
      </c>
      <c r="BC232">
        <v>83.061182213203594</v>
      </c>
      <c r="BD232">
        <v>93.310690873193906</v>
      </c>
      <c r="BE232">
        <v>84.441033140000002</v>
      </c>
      <c r="BF232">
        <v>85.526719249999999</v>
      </c>
    </row>
    <row r="233" spans="1:58">
      <c r="A233" t="s">
        <v>1</v>
      </c>
      <c r="B233" t="s">
        <v>35</v>
      </c>
      <c r="C233">
        <v>2012</v>
      </c>
      <c r="D233">
        <f t="shared" si="15"/>
        <v>268</v>
      </c>
      <c r="E233">
        <v>4</v>
      </c>
      <c r="F233">
        <v>42607.724560000002</v>
      </c>
      <c r="G233">
        <v>976909.90870799997</v>
      </c>
      <c r="H233">
        <v>533590.37084300001</v>
      </c>
      <c r="I233">
        <v>169528.112876</v>
      </c>
      <c r="J233">
        <v>284441.92428500002</v>
      </c>
      <c r="K233">
        <v>207128.382446</v>
      </c>
      <c r="L233">
        <v>221070.767861</v>
      </c>
      <c r="M233">
        <v>5.3444375539322202</v>
      </c>
      <c r="N233">
        <v>11402847.8473278</v>
      </c>
      <c r="O233">
        <f>VLOOKUP(C233,[1]pop_15p_a!$A$8:$AL$68,3,FALSE)</f>
        <v>16978436.851019401</v>
      </c>
      <c r="Q233">
        <f t="shared" si="14"/>
        <v>-13942.385414999997</v>
      </c>
      <c r="R233">
        <f t="shared" si="12"/>
        <v>23128.1</v>
      </c>
      <c r="S233">
        <v>23128.1</v>
      </c>
      <c r="U233">
        <f t="shared" si="16"/>
        <v>24.8</v>
      </c>
      <c r="V233">
        <v>24.8</v>
      </c>
      <c r="W233">
        <v>27.5</v>
      </c>
      <c r="Z233">
        <f t="shared" si="13"/>
        <v>5.3681700000000001</v>
      </c>
      <c r="AB233">
        <v>5.3681700000000001</v>
      </c>
      <c r="AE233">
        <f t="shared" si="17"/>
        <v>3.1666666666666665</v>
      </c>
      <c r="AF233">
        <v>3.1666666666666665</v>
      </c>
      <c r="AG233">
        <v>3</v>
      </c>
      <c r="AN233">
        <v>94.729510000000005</v>
      </c>
      <c r="AO233">
        <v>0.93703259999999999</v>
      </c>
      <c r="AP233">
        <v>2.0714432712042E-2</v>
      </c>
      <c r="AQ233">
        <v>5.2769913526670598</v>
      </c>
      <c r="AR233">
        <v>5.2448891721999997</v>
      </c>
      <c r="AT233">
        <v>13</v>
      </c>
      <c r="AU233">
        <v>4</v>
      </c>
      <c r="AV233">
        <v>0</v>
      </c>
      <c r="AW233">
        <v>1</v>
      </c>
      <c r="AZ233">
        <v>108</v>
      </c>
      <c r="BA233">
        <v>178.1</v>
      </c>
      <c r="BB233">
        <v>125.3</v>
      </c>
      <c r="BC233">
        <v>83.841486408467901</v>
      </c>
      <c r="BD233">
        <v>94.115725780332895</v>
      </c>
      <c r="BE233">
        <v>84.913592820000005</v>
      </c>
      <c r="BF233">
        <v>85.366218259999997</v>
      </c>
    </row>
    <row r="234" spans="1:58">
      <c r="A234" t="s">
        <v>1</v>
      </c>
      <c r="B234" t="s">
        <v>35</v>
      </c>
      <c r="C234">
        <v>2013</v>
      </c>
      <c r="D234">
        <f t="shared" si="15"/>
        <v>269</v>
      </c>
      <c r="E234">
        <v>1</v>
      </c>
      <c r="F234">
        <v>42520.036383999999</v>
      </c>
      <c r="G234">
        <v>979789.19839300006</v>
      </c>
      <c r="H234">
        <v>536838.26095499995</v>
      </c>
      <c r="I234">
        <v>171913.02243400001</v>
      </c>
      <c r="J234">
        <v>278801.81903499999</v>
      </c>
      <c r="K234">
        <v>206954.32498199999</v>
      </c>
      <c r="L234">
        <v>212624.30736000001</v>
      </c>
      <c r="M234">
        <v>5.4853421379010197</v>
      </c>
      <c r="N234">
        <v>11433128.249236699</v>
      </c>
      <c r="O234">
        <f>VLOOKUP(C234,[1]pop_15p_a!$A$8:$AL$68,3,FALSE)</f>
        <v>17274968.8217205</v>
      </c>
      <c r="Q234">
        <f t="shared" si="14"/>
        <v>-5669.9823780000152</v>
      </c>
      <c r="R234">
        <f t="shared" si="12"/>
        <v>23220.2</v>
      </c>
      <c r="S234">
        <v>23220.2</v>
      </c>
      <c r="U234">
        <f t="shared" si="16"/>
        <v>25.1</v>
      </c>
      <c r="V234">
        <v>25.1</v>
      </c>
      <c r="W234">
        <v>30.5</v>
      </c>
      <c r="Z234">
        <f t="shared" si="13"/>
        <v>5.4753069999999999</v>
      </c>
      <c r="AB234">
        <v>5.4753069999999999</v>
      </c>
      <c r="AE234">
        <f t="shared" si="17"/>
        <v>3</v>
      </c>
      <c r="AF234">
        <v>3</v>
      </c>
      <c r="AG234">
        <v>3</v>
      </c>
      <c r="AN234">
        <v>95.100999999999999</v>
      </c>
      <c r="AO234">
        <v>0.94205569999999994</v>
      </c>
      <c r="AP234">
        <v>-0.189023699377735</v>
      </c>
      <c r="AQ234">
        <v>5.27969581124069</v>
      </c>
      <c r="AR234">
        <v>5.4737990759999997</v>
      </c>
      <c r="AT234">
        <v>13</v>
      </c>
      <c r="AU234">
        <v>4</v>
      </c>
      <c r="AV234">
        <v>0</v>
      </c>
      <c r="AW234">
        <v>1</v>
      </c>
      <c r="AZ234">
        <v>108.1</v>
      </c>
      <c r="BA234">
        <v>178.4</v>
      </c>
      <c r="BB234">
        <v>125.5</v>
      </c>
      <c r="BC234">
        <v>84.4628805542322</v>
      </c>
      <c r="BD234">
        <v>94.831134398932207</v>
      </c>
      <c r="BE234">
        <v>85.304913150000004</v>
      </c>
      <c r="BF234">
        <v>85.300631969999998</v>
      </c>
    </row>
    <row r="235" spans="1:58">
      <c r="A235" t="s">
        <v>1</v>
      </c>
      <c r="B235" t="s">
        <v>35</v>
      </c>
      <c r="C235">
        <v>2013</v>
      </c>
      <c r="D235">
        <f t="shared" si="15"/>
        <v>270</v>
      </c>
      <c r="E235">
        <v>2</v>
      </c>
      <c r="F235">
        <v>42592.015283000001</v>
      </c>
      <c r="G235">
        <v>985072.38865600002</v>
      </c>
      <c r="H235">
        <v>538295.91969799995</v>
      </c>
      <c r="I235">
        <v>172977.205185</v>
      </c>
      <c r="J235">
        <v>274931.39721899998</v>
      </c>
      <c r="K235">
        <v>216447.59028599999</v>
      </c>
      <c r="L235">
        <v>220149.38096099999</v>
      </c>
      <c r="M235">
        <v>5.6609926262521899</v>
      </c>
      <c r="N235">
        <v>11466936.006561801</v>
      </c>
      <c r="O235">
        <f>VLOOKUP(C235,[1]pop_15p_a!$A$8:$AL$68,3,FALSE)</f>
        <v>17274968.8217205</v>
      </c>
      <c r="Q235">
        <f t="shared" si="14"/>
        <v>-3701.7906749999966</v>
      </c>
      <c r="R235">
        <f t="shared" ref="R235:R257" si="18">S235</f>
        <v>23297.8</v>
      </c>
      <c r="S235">
        <v>23297.8</v>
      </c>
      <c r="U235">
        <f t="shared" si="16"/>
        <v>25.5</v>
      </c>
      <c r="V235">
        <v>25.5</v>
      </c>
      <c r="W235">
        <v>30.5</v>
      </c>
      <c r="Z235">
        <f t="shared" si="13"/>
        <v>5.6344240000000001</v>
      </c>
      <c r="AB235">
        <v>5.6344240000000001</v>
      </c>
      <c r="AE235">
        <f t="shared" si="17"/>
        <v>2.8333333333333335</v>
      </c>
      <c r="AF235">
        <v>2.8333333333333335</v>
      </c>
      <c r="AG235">
        <v>2.75</v>
      </c>
      <c r="AN235">
        <v>95.472489999999993</v>
      </c>
      <c r="AO235">
        <v>0.94783069999999991</v>
      </c>
      <c r="AP235">
        <v>-0.189023699377735</v>
      </c>
      <c r="AQ235">
        <v>5.27969581124069</v>
      </c>
      <c r="AR235">
        <v>5.4737990759999997</v>
      </c>
      <c r="AT235">
        <v>13</v>
      </c>
      <c r="AU235">
        <v>4</v>
      </c>
      <c r="AV235">
        <v>0</v>
      </c>
      <c r="AW235">
        <v>1</v>
      </c>
      <c r="AZ235">
        <v>109.7</v>
      </c>
      <c r="BA235">
        <v>181.8</v>
      </c>
      <c r="BB235">
        <v>126.6</v>
      </c>
      <c r="BC235">
        <v>85.806230634336998</v>
      </c>
      <c r="BD235">
        <v>95.786850951541297</v>
      </c>
      <c r="BE235">
        <v>86.180282590000004</v>
      </c>
      <c r="BF235">
        <v>86.920581400000003</v>
      </c>
    </row>
    <row r="236" spans="1:58">
      <c r="A236" t="s">
        <v>1</v>
      </c>
      <c r="B236" t="s">
        <v>35</v>
      </c>
      <c r="C236">
        <v>2013</v>
      </c>
      <c r="D236">
        <f t="shared" si="15"/>
        <v>271</v>
      </c>
      <c r="E236">
        <v>3</v>
      </c>
      <c r="F236">
        <v>42738.407121999997</v>
      </c>
      <c r="G236">
        <v>992394.36106200004</v>
      </c>
      <c r="H236">
        <v>543753.88463600003</v>
      </c>
      <c r="I236">
        <v>173687.45215500001</v>
      </c>
      <c r="J236">
        <v>277582.27102799999</v>
      </c>
      <c r="K236">
        <v>215742.80022500001</v>
      </c>
      <c r="L236">
        <v>215825.56804300001</v>
      </c>
      <c r="M236">
        <v>5.6863536391309797</v>
      </c>
      <c r="N236">
        <v>11471877.996127499</v>
      </c>
      <c r="O236">
        <f>VLOOKUP(C236,[1]pop_15p_a!$A$8:$AL$68,3,FALSE)</f>
        <v>17274968.8217205</v>
      </c>
      <c r="Q236">
        <f t="shared" si="14"/>
        <v>-82.767817999992985</v>
      </c>
      <c r="R236">
        <f t="shared" si="18"/>
        <v>23406.2</v>
      </c>
      <c r="S236">
        <v>23406.2</v>
      </c>
      <c r="U236">
        <f t="shared" si="16"/>
        <v>26.7</v>
      </c>
      <c r="V236">
        <v>26.7</v>
      </c>
      <c r="W236">
        <v>30.5</v>
      </c>
      <c r="Z236">
        <f t="shared" si="13"/>
        <v>5.722118</v>
      </c>
      <c r="AB236">
        <v>5.722118</v>
      </c>
      <c r="AE236">
        <f t="shared" si="17"/>
        <v>2.5833333333333335</v>
      </c>
      <c r="AF236">
        <v>2.5833333333333335</v>
      </c>
      <c r="AG236">
        <v>2.5</v>
      </c>
      <c r="AN236">
        <v>96.586950000000002</v>
      </c>
      <c r="AO236">
        <v>0.95657749999999997</v>
      </c>
      <c r="AP236">
        <v>-0.189023699377735</v>
      </c>
      <c r="AQ236">
        <v>5.27969581124069</v>
      </c>
      <c r="AR236">
        <v>5.4737990759999997</v>
      </c>
      <c r="AT236">
        <v>13</v>
      </c>
      <c r="AU236">
        <v>4</v>
      </c>
      <c r="AV236">
        <v>0</v>
      </c>
      <c r="AW236">
        <v>1</v>
      </c>
      <c r="AZ236">
        <v>109.7</v>
      </c>
      <c r="BA236">
        <v>182.3</v>
      </c>
      <c r="BB236">
        <v>127</v>
      </c>
      <c r="BC236">
        <v>87.781810418311096</v>
      </c>
      <c r="BD236">
        <v>96.321229240420294</v>
      </c>
      <c r="BE236">
        <v>88.373905710000003</v>
      </c>
      <c r="BF236">
        <v>88.965488390000004</v>
      </c>
    </row>
    <row r="237" spans="1:58">
      <c r="A237" t="s">
        <v>1</v>
      </c>
      <c r="B237" t="s">
        <v>35</v>
      </c>
      <c r="C237">
        <v>2013</v>
      </c>
      <c r="D237">
        <f t="shared" si="15"/>
        <v>272</v>
      </c>
      <c r="E237">
        <v>4</v>
      </c>
      <c r="F237">
        <v>42941.991162999999</v>
      </c>
      <c r="G237">
        <v>1000453.921719</v>
      </c>
      <c r="H237">
        <v>546947.52531299996</v>
      </c>
      <c r="I237">
        <v>175383.493414</v>
      </c>
      <c r="J237">
        <v>275296.53135200002</v>
      </c>
      <c r="K237">
        <v>218784.52574799999</v>
      </c>
      <c r="L237">
        <v>214273.366393</v>
      </c>
      <c r="M237">
        <v>5.8142617842521496</v>
      </c>
      <c r="N237">
        <v>11454894.484440699</v>
      </c>
      <c r="O237">
        <f>VLOOKUP(C237,[1]pop_15p_a!$A$8:$AL$68,3,FALSE)</f>
        <v>17274968.8217205</v>
      </c>
      <c r="Q237">
        <f t="shared" si="14"/>
        <v>4511.1593549999816</v>
      </c>
      <c r="R237">
        <f t="shared" si="18"/>
        <v>23475.7</v>
      </c>
      <c r="S237">
        <v>23475.7</v>
      </c>
      <c r="U237">
        <f t="shared" si="16"/>
        <v>27.5</v>
      </c>
      <c r="V237">
        <v>27.5</v>
      </c>
      <c r="W237">
        <v>30.5</v>
      </c>
      <c r="Z237">
        <f t="shared" si="13"/>
        <v>5.8435959999999998</v>
      </c>
      <c r="AB237">
        <v>5.8435959999999998</v>
      </c>
      <c r="AE237">
        <f t="shared" si="17"/>
        <v>2.5</v>
      </c>
      <c r="AF237">
        <v>2.5</v>
      </c>
      <c r="AG237">
        <v>2.5</v>
      </c>
      <c r="AN237">
        <v>97.329930000000004</v>
      </c>
      <c r="AO237">
        <v>0.96351389999999992</v>
      </c>
      <c r="AP237">
        <v>-0.189023699377735</v>
      </c>
      <c r="AQ237">
        <v>5.27969581124069</v>
      </c>
      <c r="AR237">
        <v>5.4737990759999997</v>
      </c>
      <c r="AT237">
        <v>13</v>
      </c>
      <c r="AU237">
        <v>4</v>
      </c>
      <c r="AV237">
        <v>0</v>
      </c>
      <c r="AW237">
        <v>1</v>
      </c>
      <c r="AZ237">
        <v>110.6</v>
      </c>
      <c r="BA237">
        <v>184.5</v>
      </c>
      <c r="BB237">
        <v>127.5</v>
      </c>
      <c r="BC237">
        <v>90.084991242071695</v>
      </c>
      <c r="BD237">
        <v>96.925913392247693</v>
      </c>
      <c r="BE237">
        <v>90.666513890000004</v>
      </c>
      <c r="BF237">
        <v>90.4416461</v>
      </c>
    </row>
    <row r="238" spans="1:58">
      <c r="A238" t="s">
        <v>1</v>
      </c>
      <c r="B238" t="s">
        <v>35</v>
      </c>
      <c r="C238">
        <v>2014</v>
      </c>
      <c r="D238">
        <f t="shared" si="15"/>
        <v>273</v>
      </c>
      <c r="E238">
        <v>1</v>
      </c>
      <c r="F238">
        <v>43043.584175000004</v>
      </c>
      <c r="G238">
        <v>1007486.739927</v>
      </c>
      <c r="H238">
        <v>550211.92612299998</v>
      </c>
      <c r="I238">
        <v>173100.72639699999</v>
      </c>
      <c r="J238">
        <v>275671.40239599999</v>
      </c>
      <c r="K238">
        <v>224999.23324199999</v>
      </c>
      <c r="L238">
        <v>208792.231925</v>
      </c>
      <c r="M238">
        <v>5.9596798675011096</v>
      </c>
      <c r="N238">
        <v>11489227.7983316</v>
      </c>
      <c r="O238">
        <f>VLOOKUP(C238,[1]pop_15p_a!$A$8:$AL$68,3,FALSE)</f>
        <v>17528012.5375745</v>
      </c>
      <c r="Q238">
        <f t="shared" si="14"/>
        <v>16207.001316999987</v>
      </c>
      <c r="R238">
        <f t="shared" si="18"/>
        <v>23562.9</v>
      </c>
      <c r="S238">
        <v>23562.9</v>
      </c>
      <c r="U238">
        <f t="shared" si="16"/>
        <v>28.3</v>
      </c>
      <c r="V238">
        <v>28.3</v>
      </c>
      <c r="W238">
        <v>34</v>
      </c>
      <c r="Z238">
        <f t="shared" si="13"/>
        <v>5.8943409999999998</v>
      </c>
      <c r="AB238">
        <v>5.8943409999999998</v>
      </c>
      <c r="AE238">
        <f t="shared" si="17"/>
        <v>2.5</v>
      </c>
      <c r="AF238">
        <v>2.5</v>
      </c>
      <c r="AG238">
        <v>2.5</v>
      </c>
      <c r="AN238">
        <v>97.887159999999994</v>
      </c>
      <c r="AO238">
        <v>0.96758799999999989</v>
      </c>
      <c r="AP238">
        <v>-0.45588765898398598</v>
      </c>
      <c r="AQ238">
        <v>5.2775079735221402</v>
      </c>
      <c r="AR238">
        <v>5.6219463924999999</v>
      </c>
      <c r="AT238">
        <v>13</v>
      </c>
      <c r="AU238">
        <v>4</v>
      </c>
      <c r="AV238">
        <v>0</v>
      </c>
      <c r="AW238">
        <v>1</v>
      </c>
      <c r="AZ238">
        <v>110.6</v>
      </c>
      <c r="BA238">
        <v>183.9</v>
      </c>
      <c r="BB238">
        <v>127.8</v>
      </c>
      <c r="BC238">
        <v>91.376899500490595</v>
      </c>
      <c r="BD238">
        <v>97.569872979362003</v>
      </c>
      <c r="BE238">
        <v>91.87921206</v>
      </c>
      <c r="BF238">
        <v>91.602697660000004</v>
      </c>
    </row>
    <row r="239" spans="1:58">
      <c r="A239" t="s">
        <v>1</v>
      </c>
      <c r="B239" t="s">
        <v>35</v>
      </c>
      <c r="C239">
        <v>2014</v>
      </c>
      <c r="D239">
        <f t="shared" si="15"/>
        <v>274</v>
      </c>
      <c r="E239">
        <v>2</v>
      </c>
      <c r="F239">
        <v>43186.817897000001</v>
      </c>
      <c r="G239">
        <v>1013840.7809069999</v>
      </c>
      <c r="H239">
        <v>552841.84440599999</v>
      </c>
      <c r="I239">
        <v>172789.54795899999</v>
      </c>
      <c r="J239">
        <v>273582.83515200001</v>
      </c>
      <c r="K239">
        <v>226023.60422000001</v>
      </c>
      <c r="L239">
        <v>214660.79592500001</v>
      </c>
      <c r="M239">
        <v>5.95380102630034</v>
      </c>
      <c r="N239">
        <v>11528164.788476599</v>
      </c>
      <c r="O239">
        <f>VLOOKUP(C239,[1]pop_15p_a!$A$8:$AL$68,3,FALSE)</f>
        <v>17528012.5375745</v>
      </c>
      <c r="Q239">
        <f t="shared" si="14"/>
        <v>11362.808294999995</v>
      </c>
      <c r="R239">
        <f t="shared" si="18"/>
        <v>23640.3</v>
      </c>
      <c r="S239">
        <v>23640.3</v>
      </c>
      <c r="U239">
        <f t="shared" si="16"/>
        <v>29.2</v>
      </c>
      <c r="V239">
        <v>29.2</v>
      </c>
      <c r="W239">
        <v>34</v>
      </c>
      <c r="Z239">
        <f t="shared" si="13"/>
        <v>5.9327300000000003</v>
      </c>
      <c r="AB239">
        <v>5.9327300000000003</v>
      </c>
      <c r="AE239">
        <f t="shared" si="17"/>
        <v>2.5</v>
      </c>
      <c r="AF239">
        <v>2.5</v>
      </c>
      <c r="AG239">
        <v>2.5</v>
      </c>
      <c r="AN239">
        <v>98.351519999999994</v>
      </c>
      <c r="AO239">
        <v>0.97414500000000004</v>
      </c>
      <c r="AP239">
        <v>-0.45588765898398598</v>
      </c>
      <c r="AQ239">
        <v>5.2775079735221402</v>
      </c>
      <c r="AR239">
        <v>5.6219463924999999</v>
      </c>
      <c r="AT239">
        <v>13</v>
      </c>
      <c r="AU239">
        <v>4</v>
      </c>
      <c r="AV239">
        <v>0</v>
      </c>
      <c r="AW239">
        <v>1</v>
      </c>
      <c r="AZ239">
        <v>111.9</v>
      </c>
      <c r="BA239">
        <v>185.8</v>
      </c>
      <c r="BB239">
        <v>129.1</v>
      </c>
      <c r="BC239">
        <v>92.296045199570898</v>
      </c>
      <c r="BD239">
        <v>98.075578298202601</v>
      </c>
      <c r="BE239">
        <v>92.674218120000006</v>
      </c>
      <c r="BF239">
        <v>91.887840479999994</v>
      </c>
    </row>
    <row r="240" spans="1:58">
      <c r="A240" t="s">
        <v>1</v>
      </c>
      <c r="B240" t="s">
        <v>35</v>
      </c>
      <c r="C240">
        <v>2014</v>
      </c>
      <c r="D240">
        <f t="shared" si="15"/>
        <v>275</v>
      </c>
      <c r="E240">
        <v>3</v>
      </c>
      <c r="F240">
        <v>43216.060667999998</v>
      </c>
      <c r="G240">
        <v>1018295.715925</v>
      </c>
      <c r="H240">
        <v>556974.23618300003</v>
      </c>
      <c r="I240">
        <v>174335.93851899999</v>
      </c>
      <c r="J240">
        <v>269033.26384799997</v>
      </c>
      <c r="K240">
        <v>230928.60063</v>
      </c>
      <c r="L240">
        <v>215390.951581</v>
      </c>
      <c r="M240">
        <v>6.1533533356266803</v>
      </c>
      <c r="N240">
        <v>11566328.3300518</v>
      </c>
      <c r="O240">
        <f>VLOOKUP(C240,[1]pop_15p_a!$A$8:$AL$68,3,FALSE)</f>
        <v>17528012.5375745</v>
      </c>
      <c r="Q240">
        <f t="shared" si="14"/>
        <v>15537.649049</v>
      </c>
      <c r="R240">
        <f t="shared" si="18"/>
        <v>23745.599999999999</v>
      </c>
      <c r="S240">
        <v>23745.599999999999</v>
      </c>
      <c r="U240">
        <f t="shared" si="16"/>
        <v>30</v>
      </c>
      <c r="V240">
        <v>30</v>
      </c>
      <c r="W240">
        <v>34</v>
      </c>
      <c r="Z240">
        <f t="shared" si="13"/>
        <v>6.1671180000000003</v>
      </c>
      <c r="AB240">
        <v>6.1671180000000003</v>
      </c>
      <c r="AE240">
        <f t="shared" si="17"/>
        <v>2.5</v>
      </c>
      <c r="AF240">
        <v>2.5</v>
      </c>
      <c r="AG240">
        <v>2.5</v>
      </c>
      <c r="AN240">
        <v>98.815880000000007</v>
      </c>
      <c r="AO240">
        <v>0.98012919999999992</v>
      </c>
      <c r="AP240">
        <v>-0.45588765898398598</v>
      </c>
      <c r="AQ240">
        <v>5.2775079735221402</v>
      </c>
      <c r="AR240">
        <v>5.6219463924999999</v>
      </c>
      <c r="AT240">
        <v>13</v>
      </c>
      <c r="AU240">
        <v>4</v>
      </c>
      <c r="AV240">
        <v>0</v>
      </c>
      <c r="AW240">
        <v>1</v>
      </c>
      <c r="AZ240">
        <v>112.6</v>
      </c>
      <c r="BA240">
        <v>187.7</v>
      </c>
      <c r="BB240">
        <v>130.1</v>
      </c>
      <c r="BC240">
        <v>93.891297422932993</v>
      </c>
      <c r="BD240">
        <v>98.693519040230896</v>
      </c>
      <c r="BE240">
        <v>93.782387259999993</v>
      </c>
      <c r="BF240">
        <v>93.375129630000004</v>
      </c>
    </row>
    <row r="241" spans="1:58">
      <c r="A241" t="s">
        <v>1</v>
      </c>
      <c r="B241" t="s">
        <v>35</v>
      </c>
      <c r="C241">
        <v>2014</v>
      </c>
      <c r="D241">
        <f t="shared" si="15"/>
        <v>276</v>
      </c>
      <c r="E241">
        <v>4</v>
      </c>
      <c r="F241">
        <v>43259.594243</v>
      </c>
      <c r="G241">
        <v>1022669.785786</v>
      </c>
      <c r="H241">
        <v>559877.76031399996</v>
      </c>
      <c r="I241">
        <v>176046.23222599999</v>
      </c>
      <c r="J241">
        <v>267224.63277299999</v>
      </c>
      <c r="K241">
        <v>235471.215107</v>
      </c>
      <c r="L241">
        <v>212212.04260099999</v>
      </c>
      <c r="M241">
        <v>6.23821755848941</v>
      </c>
      <c r="N241">
        <v>11576925.781506799</v>
      </c>
      <c r="O241">
        <f>VLOOKUP(C241,[1]pop_15p_a!$A$8:$AL$68,3,FALSE)</f>
        <v>17528012.5375745</v>
      </c>
      <c r="Q241">
        <f t="shared" si="14"/>
        <v>23259.172506000003</v>
      </c>
      <c r="R241">
        <f t="shared" si="18"/>
        <v>23816</v>
      </c>
      <c r="S241">
        <v>23816</v>
      </c>
      <c r="U241">
        <f t="shared" si="16"/>
        <v>30.9</v>
      </c>
      <c r="V241">
        <v>30.9</v>
      </c>
      <c r="W241">
        <v>34</v>
      </c>
      <c r="Z241">
        <f t="shared" ref="Z241:Z256" si="19">AB241</f>
        <v>6.2597259999999997</v>
      </c>
      <c r="AB241">
        <v>6.2597259999999997</v>
      </c>
      <c r="AE241">
        <f t="shared" si="17"/>
        <v>2.5</v>
      </c>
      <c r="AF241">
        <v>2.5</v>
      </c>
      <c r="AG241">
        <v>2.5</v>
      </c>
      <c r="AN241">
        <v>99.001630000000006</v>
      </c>
      <c r="AO241">
        <v>0.98551460000000002</v>
      </c>
      <c r="AP241">
        <v>-0.45588765898398598</v>
      </c>
      <c r="AQ241">
        <v>5.2775079735221402</v>
      </c>
      <c r="AR241">
        <v>5.6219463924999999</v>
      </c>
      <c r="AT241">
        <v>13</v>
      </c>
      <c r="AU241">
        <v>4</v>
      </c>
      <c r="AV241">
        <v>0</v>
      </c>
      <c r="AW241">
        <v>1</v>
      </c>
      <c r="AZ241">
        <v>114.2</v>
      </c>
      <c r="BA241">
        <v>190.5</v>
      </c>
      <c r="BB241">
        <v>131.9</v>
      </c>
      <c r="BC241">
        <v>94.836727155157106</v>
      </c>
      <c r="BD241">
        <v>99.188878873186098</v>
      </c>
      <c r="BE241">
        <v>94.577954939999998</v>
      </c>
      <c r="BF241">
        <v>94.060544800000002</v>
      </c>
    </row>
    <row r="242" spans="1:58">
      <c r="A242" t="s">
        <v>1</v>
      </c>
      <c r="B242" t="s">
        <v>35</v>
      </c>
      <c r="C242">
        <v>2015</v>
      </c>
      <c r="D242">
        <f t="shared" si="15"/>
        <v>277</v>
      </c>
      <c r="E242">
        <v>1</v>
      </c>
      <c r="F242">
        <v>43475.075325999998</v>
      </c>
      <c r="G242">
        <v>1032341.748666</v>
      </c>
      <c r="H242">
        <v>562505.31992499996</v>
      </c>
      <c r="I242">
        <v>179697.23420800001</v>
      </c>
      <c r="J242">
        <v>266689.10271000001</v>
      </c>
      <c r="K242">
        <v>243891.60161400001</v>
      </c>
      <c r="L242">
        <v>216622.778811</v>
      </c>
      <c r="M242">
        <v>6.1204201918038503</v>
      </c>
      <c r="N242">
        <v>11678061.228491001</v>
      </c>
      <c r="O242">
        <f>VLOOKUP(C242,[1]pop_15p_a!$A$8:$AL$68,3,FALSE)</f>
        <v>17762120.0368612</v>
      </c>
      <c r="Q242">
        <f t="shared" si="14"/>
        <v>27268.822803000017</v>
      </c>
      <c r="R242">
        <f t="shared" si="18"/>
        <v>23904.3</v>
      </c>
      <c r="S242">
        <v>23904.3</v>
      </c>
      <c r="U242">
        <f t="shared" si="16"/>
        <v>31.7</v>
      </c>
      <c r="V242">
        <v>31.7</v>
      </c>
      <c r="W242">
        <v>37.700000000000003</v>
      </c>
      <c r="Z242">
        <f t="shared" si="19"/>
        <v>6.1694760000000004</v>
      </c>
      <c r="AB242">
        <v>6.1694760000000004</v>
      </c>
      <c r="AE242">
        <f t="shared" si="17"/>
        <v>2.3333333333333335</v>
      </c>
      <c r="AF242">
        <v>2.3333333333333335</v>
      </c>
      <c r="AG242">
        <v>2.25</v>
      </c>
      <c r="AN242">
        <v>99.187370000000001</v>
      </c>
      <c r="AO242">
        <v>0.9916336</v>
      </c>
      <c r="AP242">
        <v>-0.490289590904464</v>
      </c>
      <c r="AR242">
        <v>5.5659823601999996</v>
      </c>
      <c r="AT242">
        <v>13</v>
      </c>
      <c r="AU242">
        <v>4</v>
      </c>
      <c r="AV242">
        <v>0</v>
      </c>
      <c r="AW242">
        <v>1</v>
      </c>
      <c r="AZ242">
        <v>115.7</v>
      </c>
      <c r="BA242">
        <v>194.9</v>
      </c>
      <c r="BB242">
        <v>133.5</v>
      </c>
      <c r="BC242">
        <v>96.482860929109705</v>
      </c>
      <c r="BD242">
        <v>99.571989411889703</v>
      </c>
      <c r="BE242">
        <v>96.262916660000002</v>
      </c>
      <c r="BF242">
        <v>96.383264580000002</v>
      </c>
    </row>
    <row r="243" spans="1:58">
      <c r="A243" t="s">
        <v>1</v>
      </c>
      <c r="B243" t="s">
        <v>35</v>
      </c>
      <c r="C243">
        <v>2015</v>
      </c>
      <c r="D243">
        <f t="shared" si="15"/>
        <v>278</v>
      </c>
      <c r="E243">
        <v>2</v>
      </c>
      <c r="F243">
        <v>43443.178114000002</v>
      </c>
      <c r="G243">
        <v>1034642.729954</v>
      </c>
      <c r="H243">
        <v>565880.57827699999</v>
      </c>
      <c r="I243">
        <v>181751.96206399999</v>
      </c>
      <c r="J243">
        <v>264315.73084199999</v>
      </c>
      <c r="K243">
        <v>235753.70181100001</v>
      </c>
      <c r="L243">
        <v>217554.099801</v>
      </c>
      <c r="M243">
        <v>6.0481562700184996</v>
      </c>
      <c r="N243">
        <v>11720371.1387497</v>
      </c>
      <c r="O243">
        <f>VLOOKUP(C243,[1]pop_15p_a!$A$8:$AL$68,3,FALSE)</f>
        <v>17762120.0368612</v>
      </c>
      <c r="Q243">
        <f t="shared" si="14"/>
        <v>18199.602010000002</v>
      </c>
      <c r="R243">
        <f t="shared" si="18"/>
        <v>23984.6</v>
      </c>
      <c r="S243">
        <v>23984.6</v>
      </c>
      <c r="U243">
        <f t="shared" si="16"/>
        <v>32.1</v>
      </c>
      <c r="V243">
        <v>32.1</v>
      </c>
      <c r="W243">
        <v>37.700000000000003</v>
      </c>
      <c r="Z243">
        <f t="shared" si="19"/>
        <v>6.0265149999999998</v>
      </c>
      <c r="AB243">
        <v>6.0265149999999998</v>
      </c>
      <c r="AE243">
        <f t="shared" si="17"/>
        <v>2.0833333333333335</v>
      </c>
      <c r="AF243">
        <v>2.0833333333333335</v>
      </c>
      <c r="AG243">
        <v>2</v>
      </c>
      <c r="AN243">
        <v>99.837469999999996</v>
      </c>
      <c r="AO243">
        <v>0.99599559999999998</v>
      </c>
      <c r="AP243">
        <v>-0.490289590904464</v>
      </c>
      <c r="AR243">
        <v>5.5659823601999996</v>
      </c>
      <c r="AT243">
        <v>13</v>
      </c>
      <c r="AU243">
        <v>4</v>
      </c>
      <c r="AV243">
        <v>0</v>
      </c>
      <c r="AW243">
        <v>1</v>
      </c>
      <c r="AZ243">
        <v>117.9</v>
      </c>
      <c r="BA243">
        <v>197.4</v>
      </c>
      <c r="BB243">
        <v>135.80000000000001</v>
      </c>
      <c r="BC243">
        <v>99.889227476153195</v>
      </c>
      <c r="BD243">
        <v>99.912614009276297</v>
      </c>
      <c r="BE243">
        <v>99.858158230000001</v>
      </c>
      <c r="BF243">
        <v>99.226906839999998</v>
      </c>
    </row>
    <row r="244" spans="1:58">
      <c r="A244" t="s">
        <v>1</v>
      </c>
      <c r="B244" t="s">
        <v>35</v>
      </c>
      <c r="C244">
        <v>2015</v>
      </c>
      <c r="D244">
        <f t="shared" si="15"/>
        <v>279</v>
      </c>
      <c r="E244">
        <v>3</v>
      </c>
      <c r="F244">
        <v>43704.947304000001</v>
      </c>
      <c r="G244">
        <v>1044736.171835</v>
      </c>
      <c r="H244">
        <v>571272.50042399997</v>
      </c>
      <c r="I244">
        <v>182338.68782200001</v>
      </c>
      <c r="J244">
        <v>258787.60005899999</v>
      </c>
      <c r="K244">
        <v>247852.12227600001</v>
      </c>
      <c r="L244">
        <v>216657.54812799999</v>
      </c>
      <c r="M244">
        <v>6.2172617350107702</v>
      </c>
      <c r="N244">
        <v>11766471.6899899</v>
      </c>
      <c r="O244">
        <f>VLOOKUP(C244,[1]pop_15p_a!$A$8:$AL$68,3,FALSE)</f>
        <v>17762120.0368612</v>
      </c>
      <c r="Q244">
        <f t="shared" si="14"/>
        <v>31194.574148000014</v>
      </c>
      <c r="R244">
        <f t="shared" si="18"/>
        <v>24103.4</v>
      </c>
      <c r="S244">
        <v>24103.4</v>
      </c>
      <c r="U244">
        <f t="shared" si="16"/>
        <v>33.1</v>
      </c>
      <c r="V244">
        <v>33.1</v>
      </c>
      <c r="W244">
        <v>37.700000000000003</v>
      </c>
      <c r="Z244">
        <f t="shared" si="19"/>
        <v>6.1764010000000003</v>
      </c>
      <c r="AB244">
        <v>6.1764010000000003</v>
      </c>
      <c r="AE244">
        <f t="shared" si="17"/>
        <v>2</v>
      </c>
      <c r="AF244">
        <v>2</v>
      </c>
      <c r="AG244">
        <v>2</v>
      </c>
      <c r="AN244">
        <v>100.3018</v>
      </c>
      <c r="AO244">
        <v>1.0029089999999998</v>
      </c>
      <c r="AP244">
        <v>-0.490289590904464</v>
      </c>
      <c r="AR244">
        <v>5.5659823601999996</v>
      </c>
      <c r="AT244">
        <v>13</v>
      </c>
      <c r="AU244">
        <v>4</v>
      </c>
      <c r="AV244">
        <v>0</v>
      </c>
      <c r="AW244">
        <v>1</v>
      </c>
      <c r="AZ244">
        <v>118.7</v>
      </c>
      <c r="BA244">
        <v>200.4</v>
      </c>
      <c r="BB244">
        <v>137.80000000000001</v>
      </c>
      <c r="BC244">
        <v>102.271127036292</v>
      </c>
      <c r="BD244">
        <v>100.151927842107</v>
      </c>
      <c r="BE244">
        <v>102.3054595</v>
      </c>
      <c r="BF244">
        <v>102.00238830000001</v>
      </c>
    </row>
    <row r="245" spans="1:58">
      <c r="A245" t="s">
        <v>1</v>
      </c>
      <c r="B245" t="s">
        <v>35</v>
      </c>
      <c r="C245">
        <v>2015</v>
      </c>
      <c r="D245">
        <f t="shared" si="15"/>
        <v>280</v>
      </c>
      <c r="E245">
        <v>4</v>
      </c>
      <c r="F245">
        <v>43801.170844</v>
      </c>
      <c r="G245">
        <v>1050553.562227</v>
      </c>
      <c r="H245">
        <v>574176.02455500001</v>
      </c>
      <c r="I245">
        <v>183253.219874</v>
      </c>
      <c r="J245">
        <v>256859.691834</v>
      </c>
      <c r="K245">
        <v>249815.26220100001</v>
      </c>
      <c r="L245">
        <v>216881.06516599999</v>
      </c>
      <c r="M245">
        <v>5.8331344433451902</v>
      </c>
      <c r="N245">
        <v>11900168.401602799</v>
      </c>
      <c r="O245">
        <f>VLOOKUP(C245,[1]pop_15p_a!$A$8:$AL$68,3,FALSE)</f>
        <v>17762120.0368612</v>
      </c>
      <c r="Q245">
        <f t="shared" si="14"/>
        <v>32934.197035000019</v>
      </c>
      <c r="R245">
        <f t="shared" si="18"/>
        <v>24190.9</v>
      </c>
      <c r="S245">
        <v>24190.9</v>
      </c>
      <c r="U245">
        <f t="shared" si="16"/>
        <v>33.5</v>
      </c>
      <c r="V245">
        <v>33.5</v>
      </c>
      <c r="W245">
        <v>37.700000000000003</v>
      </c>
      <c r="Z245">
        <f t="shared" si="19"/>
        <v>5.8423689999999997</v>
      </c>
      <c r="AB245">
        <v>5.8423689999999997</v>
      </c>
      <c r="AE245">
        <f t="shared" si="17"/>
        <v>2</v>
      </c>
      <c r="AF245">
        <v>2</v>
      </c>
      <c r="AG245">
        <v>2</v>
      </c>
      <c r="AN245">
        <v>100.6733</v>
      </c>
      <c r="AO245">
        <v>1.0094620000000001</v>
      </c>
      <c r="AP245">
        <v>-0.490289590904464</v>
      </c>
      <c r="AR245">
        <v>5.5659823601999996</v>
      </c>
      <c r="AT245">
        <v>13</v>
      </c>
      <c r="AU245">
        <v>4</v>
      </c>
      <c r="AV245">
        <v>0</v>
      </c>
      <c r="AW245">
        <v>1</v>
      </c>
      <c r="AZ245">
        <v>119.6</v>
      </c>
      <c r="BA245">
        <v>201.4</v>
      </c>
      <c r="BB245">
        <v>139.69999999999999</v>
      </c>
      <c r="BC245">
        <v>101.35666214359399</v>
      </c>
      <c r="BD245">
        <v>100.363013703888</v>
      </c>
      <c r="BE245">
        <v>101.57390599999999</v>
      </c>
      <c r="BF245">
        <v>102.3874402</v>
      </c>
    </row>
    <row r="246" spans="1:58">
      <c r="A246" t="s">
        <v>1</v>
      </c>
      <c r="B246" t="s">
        <v>35</v>
      </c>
      <c r="C246">
        <v>2016</v>
      </c>
      <c r="D246">
        <f t="shared" si="15"/>
        <v>281</v>
      </c>
      <c r="E246">
        <v>1</v>
      </c>
      <c r="F246">
        <v>44008.412665999997</v>
      </c>
      <c r="G246">
        <v>1060752.3738579999</v>
      </c>
      <c r="H246">
        <v>579615.12012400001</v>
      </c>
      <c r="I246">
        <v>186296.11742699999</v>
      </c>
      <c r="J246">
        <v>258237.46463100001</v>
      </c>
      <c r="K246">
        <v>255350.86024400001</v>
      </c>
      <c r="L246">
        <v>211330.39206400001</v>
      </c>
      <c r="M246">
        <v>5.7206058891055802</v>
      </c>
      <c r="N246">
        <v>11937768.844508599</v>
      </c>
      <c r="O246">
        <f>VLOOKUP(C246,[1]pop_15p_a!$A$8:$AL$68,3,FALSE)</f>
        <v>18005875.787263501</v>
      </c>
      <c r="Q246">
        <f t="shared" si="14"/>
        <v>44020.468179999996</v>
      </c>
      <c r="R246">
        <f t="shared" si="18"/>
        <v>24299.9</v>
      </c>
      <c r="S246">
        <v>24299.9</v>
      </c>
      <c r="U246">
        <f t="shared" si="16"/>
        <v>34.299999999999997</v>
      </c>
      <c r="V246">
        <v>34.299999999999997</v>
      </c>
      <c r="W246">
        <v>40.5</v>
      </c>
      <c r="Z246">
        <f t="shared" si="19"/>
        <v>5.7624120000000003</v>
      </c>
      <c r="AB246">
        <v>5.7624120000000003</v>
      </c>
      <c r="AE246">
        <f t="shared" si="17"/>
        <v>2</v>
      </c>
      <c r="AF246">
        <v>2</v>
      </c>
      <c r="AG246">
        <v>2</v>
      </c>
      <c r="AN246">
        <v>100.4876</v>
      </c>
      <c r="AO246">
        <v>1.0110760000000001</v>
      </c>
      <c r="AP246">
        <v>-0.33121521858682701</v>
      </c>
      <c r="AT246">
        <v>13</v>
      </c>
      <c r="AU246">
        <v>4</v>
      </c>
      <c r="AV246">
        <v>0</v>
      </c>
      <c r="AW246">
        <v>1</v>
      </c>
      <c r="AZ246">
        <v>120.5</v>
      </c>
      <c r="BA246">
        <v>202.7</v>
      </c>
      <c r="BB246">
        <v>141.30000000000001</v>
      </c>
      <c r="BC246">
        <v>101.85818957619</v>
      </c>
      <c r="BD246">
        <v>100.47862545284001</v>
      </c>
      <c r="BE246">
        <v>101.85695579999999</v>
      </c>
      <c r="BF246">
        <v>102.41843299999999</v>
      </c>
    </row>
    <row r="247" spans="1:58">
      <c r="A247" t="s">
        <v>1</v>
      </c>
      <c r="B247" t="s">
        <v>35</v>
      </c>
      <c r="C247">
        <v>2016</v>
      </c>
      <c r="D247">
        <f t="shared" si="15"/>
        <v>282</v>
      </c>
      <c r="E247">
        <v>2</v>
      </c>
      <c r="F247">
        <v>44184.017206999997</v>
      </c>
      <c r="G247">
        <v>1068851.1418639999</v>
      </c>
      <c r="H247">
        <v>581983.22591399995</v>
      </c>
      <c r="I247">
        <v>190329.56008600001</v>
      </c>
      <c r="J247">
        <v>256701.46704300001</v>
      </c>
      <c r="K247">
        <v>257779.10454</v>
      </c>
      <c r="L247">
        <v>215892.62315500001</v>
      </c>
      <c r="M247">
        <v>5.7093636404332599</v>
      </c>
      <c r="N247">
        <v>11959507.5167292</v>
      </c>
      <c r="O247">
        <f>VLOOKUP(C247,[1]pop_15p_a!$A$8:$AL$68,3,FALSE)</f>
        <v>18005875.787263501</v>
      </c>
      <c r="Q247">
        <f t="shared" si="14"/>
        <v>41886.481384999992</v>
      </c>
      <c r="R247">
        <f t="shared" si="18"/>
        <v>24389.7</v>
      </c>
      <c r="S247">
        <v>24389.7</v>
      </c>
      <c r="U247">
        <f t="shared" si="16"/>
        <v>34.6</v>
      </c>
      <c r="V247">
        <v>34.6</v>
      </c>
      <c r="W247">
        <v>40.5</v>
      </c>
      <c r="Z247">
        <f t="shared" si="19"/>
        <v>5.6984199999999996</v>
      </c>
      <c r="AB247">
        <v>5.6984199999999996</v>
      </c>
      <c r="AE247">
        <f t="shared" si="17"/>
        <v>1.8333333333333333</v>
      </c>
      <c r="AF247">
        <v>1.8333333333333333</v>
      </c>
      <c r="AG247">
        <v>1.75</v>
      </c>
      <c r="AN247">
        <v>100.8591</v>
      </c>
      <c r="AO247">
        <v>1.014386</v>
      </c>
      <c r="AP247">
        <v>-0.33121521858682701</v>
      </c>
      <c r="AT247">
        <v>13</v>
      </c>
      <c r="AU247">
        <v>4</v>
      </c>
      <c r="AV247">
        <v>0</v>
      </c>
      <c r="AW247">
        <v>1</v>
      </c>
      <c r="AZ247">
        <v>121.8</v>
      </c>
      <c r="BA247">
        <v>204</v>
      </c>
      <c r="BB247">
        <v>142.6</v>
      </c>
      <c r="BC247">
        <v>102.963677528787</v>
      </c>
      <c r="BD247">
        <v>100.65522947959801</v>
      </c>
      <c r="BE247">
        <v>103.1341877</v>
      </c>
      <c r="BF247">
        <v>103.1742055</v>
      </c>
    </row>
    <row r="248" spans="1:58">
      <c r="A248" t="s">
        <v>1</v>
      </c>
      <c r="B248" t="s">
        <v>35</v>
      </c>
      <c r="C248">
        <v>2016</v>
      </c>
      <c r="D248">
        <f t="shared" si="15"/>
        <v>283</v>
      </c>
      <c r="E248">
        <v>3</v>
      </c>
      <c r="F248">
        <v>43997.219897000003</v>
      </c>
      <c r="G248">
        <v>1069128.0437660001</v>
      </c>
      <c r="H248">
        <v>585174.50792</v>
      </c>
      <c r="I248">
        <v>193365.33141499999</v>
      </c>
      <c r="J248">
        <v>249902.66947600001</v>
      </c>
      <c r="K248">
        <v>260952.086511</v>
      </c>
      <c r="L248">
        <v>218361.24466</v>
      </c>
      <c r="M248">
        <v>5.6752465949008704</v>
      </c>
      <c r="N248">
        <v>11977275.5646064</v>
      </c>
      <c r="O248">
        <f>VLOOKUP(C248,[1]pop_15p_a!$A$8:$AL$68,3,FALSE)</f>
        <v>18005875.787263501</v>
      </c>
      <c r="Q248">
        <f t="shared" si="14"/>
        <v>42590.841851000005</v>
      </c>
      <c r="R248">
        <f t="shared" si="18"/>
        <v>24518.400000000001</v>
      </c>
      <c r="S248">
        <v>24518.400000000001</v>
      </c>
      <c r="U248">
        <f t="shared" si="16"/>
        <v>35.700000000000003</v>
      </c>
      <c r="V248">
        <v>35.700000000000003</v>
      </c>
      <c r="W248">
        <v>40.5</v>
      </c>
      <c r="Z248">
        <f t="shared" si="19"/>
        <v>5.6493399999999996</v>
      </c>
      <c r="AB248">
        <v>5.6493399999999996</v>
      </c>
      <c r="AE248">
        <f t="shared" si="17"/>
        <v>1.5833333333333333</v>
      </c>
      <c r="AF248">
        <v>1.5833333333333333</v>
      </c>
      <c r="AG248">
        <v>1.5</v>
      </c>
      <c r="AN248">
        <v>101.602</v>
      </c>
      <c r="AO248">
        <v>1.0197400000000001</v>
      </c>
      <c r="AP248">
        <v>-0.33121521858682701</v>
      </c>
      <c r="AT248">
        <v>13</v>
      </c>
      <c r="AU248">
        <v>4</v>
      </c>
      <c r="AV248">
        <v>0</v>
      </c>
      <c r="AW248">
        <v>1</v>
      </c>
      <c r="AZ248">
        <v>122</v>
      </c>
      <c r="BA248">
        <v>203</v>
      </c>
      <c r="BB248">
        <v>143.1</v>
      </c>
      <c r="BC248">
        <v>104.952871923072</v>
      </c>
      <c r="BD248">
        <v>100.88267952311701</v>
      </c>
      <c r="BE248">
        <v>105.1790938</v>
      </c>
      <c r="BF248">
        <v>105.5056684</v>
      </c>
    </row>
    <row r="249" spans="1:58">
      <c r="A249" t="s">
        <v>1</v>
      </c>
      <c r="B249" t="s">
        <v>35</v>
      </c>
      <c r="C249">
        <v>2016</v>
      </c>
      <c r="D249">
        <f t="shared" si="15"/>
        <v>284</v>
      </c>
      <c r="E249">
        <v>4</v>
      </c>
      <c r="F249">
        <v>44263.234086999997</v>
      </c>
      <c r="G249">
        <v>1079567.0004080001</v>
      </c>
      <c r="H249">
        <v>589094.619297</v>
      </c>
      <c r="I249">
        <v>192474.55344300001</v>
      </c>
      <c r="J249">
        <v>257353.84002800001</v>
      </c>
      <c r="K249">
        <v>269783.36277100001</v>
      </c>
      <c r="L249">
        <v>223286.070056</v>
      </c>
      <c r="M249">
        <v>5.73432121705385</v>
      </c>
      <c r="N249">
        <v>12017794.2701892</v>
      </c>
      <c r="O249">
        <f>VLOOKUP(C249,[1]pop_15p_a!$A$8:$AL$68,3,FALSE)</f>
        <v>18005875.787263501</v>
      </c>
      <c r="Q249">
        <f t="shared" si="14"/>
        <v>46497.292715000018</v>
      </c>
      <c r="R249">
        <f t="shared" si="18"/>
        <v>24601.9</v>
      </c>
      <c r="S249">
        <v>24601.9</v>
      </c>
      <c r="U249">
        <f t="shared" si="16"/>
        <v>35.799999999999997</v>
      </c>
      <c r="V249">
        <v>35.799999999999997</v>
      </c>
      <c r="W249">
        <v>40.5</v>
      </c>
      <c r="Z249">
        <f t="shared" si="19"/>
        <v>5.7268100000000004</v>
      </c>
      <c r="AB249">
        <v>5.7268100000000004</v>
      </c>
      <c r="AE249">
        <f t="shared" si="17"/>
        <v>1.5</v>
      </c>
      <c r="AF249">
        <v>1.5</v>
      </c>
      <c r="AG249">
        <v>1.5</v>
      </c>
      <c r="AN249">
        <v>102.1593</v>
      </c>
      <c r="AO249">
        <v>1.023817</v>
      </c>
      <c r="AP249">
        <v>-0.33121521858682701</v>
      </c>
      <c r="AT249">
        <v>13</v>
      </c>
      <c r="AV249">
        <v>0</v>
      </c>
      <c r="AW249">
        <v>1</v>
      </c>
      <c r="AZ249">
        <v>121.7</v>
      </c>
      <c r="BA249">
        <v>201.8</v>
      </c>
      <c r="BB249">
        <v>143.4</v>
      </c>
      <c r="BC249">
        <v>108.278355915614</v>
      </c>
      <c r="BD249">
        <v>100.991715920476</v>
      </c>
      <c r="BE249">
        <v>108.68733949999999</v>
      </c>
      <c r="BF249">
        <v>109.4310205</v>
      </c>
    </row>
    <row r="250" spans="1:58">
      <c r="A250" t="s">
        <v>1</v>
      </c>
      <c r="B250" t="s">
        <v>35</v>
      </c>
      <c r="C250">
        <v>2017</v>
      </c>
      <c r="D250">
        <f t="shared" si="15"/>
        <v>285</v>
      </c>
      <c r="E250">
        <v>1</v>
      </c>
      <c r="F250">
        <v>44202.094639000003</v>
      </c>
      <c r="G250">
        <v>1083764.637199</v>
      </c>
      <c r="H250">
        <v>591514.61585199996</v>
      </c>
      <c r="I250">
        <v>196097.05053099999</v>
      </c>
      <c r="J250">
        <v>259220.89256499999</v>
      </c>
      <c r="K250">
        <v>264601.58645800001</v>
      </c>
      <c r="L250">
        <v>229628.98688000001</v>
      </c>
      <c r="M250">
        <v>5.7279454612895302</v>
      </c>
      <c r="N250">
        <v>12082310.9861382</v>
      </c>
      <c r="O250">
        <f>VLOOKUP(C250,[1]pop_15p_a!$A$8:$AL$68,3,FALSE)</f>
        <v>18260540.670518801</v>
      </c>
      <c r="Q250">
        <f t="shared" si="14"/>
        <v>34972.599577999994</v>
      </c>
      <c r="R250">
        <f t="shared" si="18"/>
        <v>24706.3</v>
      </c>
      <c r="S250">
        <v>24706.3</v>
      </c>
      <c r="U250">
        <f t="shared" si="16"/>
        <v>36.200000000000003</v>
      </c>
      <c r="V250">
        <v>36.200000000000003</v>
      </c>
      <c r="W250">
        <v>41.1</v>
      </c>
      <c r="Z250">
        <f t="shared" si="19"/>
        <v>5.7681659999999999</v>
      </c>
      <c r="AB250">
        <v>5.7681659999999999</v>
      </c>
      <c r="AE250">
        <f t="shared" si="17"/>
        <v>1.5</v>
      </c>
      <c r="AF250">
        <v>1.5</v>
      </c>
      <c r="AG250">
        <v>1.5</v>
      </c>
      <c r="AN250">
        <v>102.6236</v>
      </c>
      <c r="AO250">
        <v>1.0269570000000001</v>
      </c>
      <c r="AP250">
        <v>-0.254520180472251</v>
      </c>
      <c r="AV250">
        <v>0</v>
      </c>
      <c r="AW250">
        <v>1</v>
      </c>
      <c r="AZ250">
        <v>120.7</v>
      </c>
      <c r="BA250">
        <v>197.5</v>
      </c>
      <c r="BB250">
        <v>141.69999999999999</v>
      </c>
      <c r="BC250">
        <v>110.80930737538201</v>
      </c>
      <c r="BD250">
        <v>101.112902812607</v>
      </c>
      <c r="BE250">
        <v>111.5004948</v>
      </c>
      <c r="BF250">
        <v>111.73024340000001</v>
      </c>
    </row>
    <row r="251" spans="1:58">
      <c r="A251" t="s">
        <v>1</v>
      </c>
      <c r="B251" t="s">
        <v>35</v>
      </c>
      <c r="C251">
        <v>2017</v>
      </c>
      <c r="D251">
        <f t="shared" si="15"/>
        <v>286</v>
      </c>
      <c r="E251">
        <v>2</v>
      </c>
      <c r="F251">
        <v>44362.637411000003</v>
      </c>
      <c r="G251">
        <v>1091405.1693150001</v>
      </c>
      <c r="H251">
        <v>595708.33307699999</v>
      </c>
      <c r="I251">
        <v>197415.40192999999</v>
      </c>
      <c r="J251">
        <v>261808.47645799999</v>
      </c>
      <c r="K251">
        <v>271093.07385400002</v>
      </c>
      <c r="L251">
        <v>229966.74595899999</v>
      </c>
      <c r="M251">
        <v>5.6053735701831702</v>
      </c>
      <c r="N251">
        <v>12206329.0464967</v>
      </c>
      <c r="O251">
        <f>VLOOKUP(C251,[1]pop_15p_a!$A$8:$AL$68,3,FALSE)</f>
        <v>18260540.670518801</v>
      </c>
      <c r="Q251">
        <f t="shared" si="14"/>
        <v>41126.327895000024</v>
      </c>
      <c r="R251">
        <f t="shared" si="18"/>
        <v>24775.4</v>
      </c>
      <c r="S251">
        <v>24775.4</v>
      </c>
      <c r="U251">
        <f t="shared" si="16"/>
        <v>36.799999999999997</v>
      </c>
      <c r="V251">
        <v>36.799999999999997</v>
      </c>
      <c r="W251">
        <v>41.1</v>
      </c>
      <c r="Z251">
        <f t="shared" si="19"/>
        <v>5.6009339999999996</v>
      </c>
      <c r="AB251">
        <v>5.6009339999999996</v>
      </c>
      <c r="AE251">
        <f t="shared" si="17"/>
        <v>1.5</v>
      </c>
      <c r="AF251">
        <v>1.5</v>
      </c>
      <c r="AG251">
        <v>1.5</v>
      </c>
      <c r="AN251">
        <v>102.8094</v>
      </c>
      <c r="AO251">
        <v>1.0309699999999999</v>
      </c>
      <c r="AP251">
        <v>-0.254520180472251</v>
      </c>
      <c r="AV251">
        <v>0</v>
      </c>
      <c r="AW251">
        <v>1</v>
      </c>
      <c r="AZ251">
        <v>120.9</v>
      </c>
      <c r="BA251">
        <v>197.2</v>
      </c>
      <c r="BB251">
        <v>141.69999999999999</v>
      </c>
      <c r="BC251">
        <v>111.877984296951</v>
      </c>
      <c r="BD251">
        <v>101.302595557044</v>
      </c>
      <c r="BE251">
        <v>112.86067559999999</v>
      </c>
      <c r="BF251">
        <v>113.5135279</v>
      </c>
    </row>
    <row r="252" spans="1:58">
      <c r="A252" t="s">
        <v>1</v>
      </c>
      <c r="B252" t="s">
        <v>35</v>
      </c>
      <c r="C252">
        <v>2017</v>
      </c>
      <c r="D252">
        <f t="shared" si="15"/>
        <v>287</v>
      </c>
      <c r="E252">
        <v>3</v>
      </c>
      <c r="F252">
        <v>44539.973960000003</v>
      </c>
      <c r="G252">
        <v>1100417.9586420001</v>
      </c>
      <c r="H252">
        <v>599734.58465400001</v>
      </c>
      <c r="I252">
        <v>198223.04062399999</v>
      </c>
      <c r="J252">
        <v>268736.28808600002</v>
      </c>
      <c r="K252">
        <v>274248.93541899999</v>
      </c>
      <c r="L252">
        <v>237054.719576</v>
      </c>
      <c r="M252">
        <v>5.55187519843928</v>
      </c>
      <c r="N252">
        <v>12312068.452241</v>
      </c>
      <c r="O252">
        <f>VLOOKUP(C252,[1]pop_15p_a!$A$8:$AL$68,3,FALSE)</f>
        <v>18260540.670518801</v>
      </c>
      <c r="Q252">
        <f t="shared" si="14"/>
        <v>37194.215842999984</v>
      </c>
      <c r="R252">
        <f t="shared" si="18"/>
        <v>24900.2</v>
      </c>
      <c r="S252">
        <v>24900.2</v>
      </c>
      <c r="U252">
        <f t="shared" si="16"/>
        <v>36.799999999999997</v>
      </c>
      <c r="V252">
        <v>36.799999999999997</v>
      </c>
      <c r="W252">
        <v>41.1</v>
      </c>
      <c r="Z252">
        <f t="shared" si="19"/>
        <v>5.5181209999999998</v>
      </c>
      <c r="AB252">
        <v>5.5181209999999998</v>
      </c>
      <c r="AE252">
        <f t="shared" si="17"/>
        <v>1.5</v>
      </c>
      <c r="AF252">
        <v>1.5</v>
      </c>
      <c r="AG252">
        <v>1.5</v>
      </c>
      <c r="AN252">
        <v>103.45950000000001</v>
      </c>
      <c r="AO252">
        <v>1.038486</v>
      </c>
      <c r="AP252">
        <v>-0.254520180472251</v>
      </c>
      <c r="AV252">
        <v>0</v>
      </c>
      <c r="AW252">
        <v>1</v>
      </c>
      <c r="AZ252">
        <v>120.2</v>
      </c>
      <c r="BA252">
        <v>195.2</v>
      </c>
      <c r="BB252">
        <v>140.69999999999999</v>
      </c>
      <c r="BC252">
        <v>112.43095576928199</v>
      </c>
      <c r="BD252">
        <v>101.42998388567899</v>
      </c>
      <c r="BE252">
        <v>113.3437898</v>
      </c>
      <c r="BF252">
        <v>113.8139092</v>
      </c>
    </row>
    <row r="253" spans="1:58">
      <c r="A253" t="s">
        <v>1</v>
      </c>
      <c r="B253" t="s">
        <v>35</v>
      </c>
      <c r="C253">
        <v>2017</v>
      </c>
      <c r="D253">
        <f t="shared" si="15"/>
        <v>288</v>
      </c>
      <c r="E253">
        <v>4</v>
      </c>
      <c r="F253">
        <v>44655.400984</v>
      </c>
      <c r="G253">
        <v>1106355.42154</v>
      </c>
      <c r="H253">
        <v>605706.73989299999</v>
      </c>
      <c r="I253">
        <v>201189.925124</v>
      </c>
      <c r="J253">
        <v>267407.19983900001</v>
      </c>
      <c r="K253">
        <v>269663.51992599998</v>
      </c>
      <c r="L253">
        <v>239411.582562</v>
      </c>
      <c r="M253">
        <v>5.48243618290876</v>
      </c>
      <c r="N253">
        <v>12406814.9461242</v>
      </c>
      <c r="O253">
        <f>VLOOKUP(C253,[1]pop_15p_a!$A$8:$AL$68,3,FALSE)</f>
        <v>18260540.670518801</v>
      </c>
      <c r="Q253">
        <f t="shared" si="14"/>
        <v>30251.937363999983</v>
      </c>
      <c r="R253">
        <f t="shared" si="18"/>
        <v>24992.400000000001</v>
      </c>
      <c r="S253">
        <v>24992.400000000001</v>
      </c>
      <c r="U253">
        <f t="shared" si="16"/>
        <v>37</v>
      </c>
      <c r="V253">
        <v>37</v>
      </c>
      <c r="W253">
        <v>41.1</v>
      </c>
      <c r="Z253">
        <f t="shared" si="19"/>
        <v>5.4632459999999998</v>
      </c>
      <c r="AB253">
        <v>5.4632459999999998</v>
      </c>
      <c r="AE253">
        <f t="shared" si="17"/>
        <v>1.5</v>
      </c>
      <c r="AF253">
        <v>1.5</v>
      </c>
      <c r="AG253">
        <v>1.5</v>
      </c>
      <c r="AN253">
        <v>104.1096</v>
      </c>
      <c r="AO253">
        <v>1.0407980000000001</v>
      </c>
      <c r="AP253">
        <v>-0.254520180472251</v>
      </c>
      <c r="AV253">
        <v>0</v>
      </c>
      <c r="AW253">
        <v>1</v>
      </c>
      <c r="AZ253">
        <v>121</v>
      </c>
      <c r="BA253">
        <v>195.5</v>
      </c>
      <c r="BB253">
        <v>140.9</v>
      </c>
      <c r="BC253">
        <v>112.090045960829</v>
      </c>
      <c r="BD253">
        <v>101.71516843875099</v>
      </c>
      <c r="BE253">
        <v>113.28155700000001</v>
      </c>
      <c r="BF253">
        <v>112.37861700000001</v>
      </c>
    </row>
    <row r="254" spans="1:58">
      <c r="A254" t="s">
        <v>1</v>
      </c>
      <c r="B254" t="s">
        <v>35</v>
      </c>
      <c r="C254">
        <v>2018</v>
      </c>
      <c r="D254">
        <f t="shared" si="15"/>
        <v>289</v>
      </c>
      <c r="E254">
        <v>1</v>
      </c>
      <c r="F254">
        <v>44882.508014999999</v>
      </c>
      <c r="G254">
        <v>1117583.4260790001</v>
      </c>
      <c r="H254">
        <v>608449.874389</v>
      </c>
      <c r="I254">
        <v>204358.71929800001</v>
      </c>
      <c r="J254">
        <v>271063.40963000001</v>
      </c>
      <c r="K254">
        <v>281918.87744900002</v>
      </c>
      <c r="L254">
        <v>243626.12048300001</v>
      </c>
      <c r="Q254">
        <f t="shared" si="14"/>
        <v>38292.756966000015</v>
      </c>
      <c r="R254">
        <f t="shared" si="18"/>
        <v>25101.8</v>
      </c>
      <c r="S254">
        <v>25101.8</v>
      </c>
      <c r="U254">
        <f t="shared" si="16"/>
        <v>37.1</v>
      </c>
      <c r="V254">
        <v>37.1</v>
      </c>
      <c r="W254">
        <v>41.4</v>
      </c>
      <c r="Z254">
        <f t="shared" si="19"/>
        <v>5.5037010000000004</v>
      </c>
      <c r="AB254">
        <v>5.5037010000000004</v>
      </c>
      <c r="AE254">
        <f t="shared" si="17"/>
        <v>1.5</v>
      </c>
      <c r="AF254">
        <v>1.5</v>
      </c>
      <c r="AG254">
        <v>1.5</v>
      </c>
      <c r="AN254">
        <v>104.574</v>
      </c>
      <c r="AO254">
        <v>1.0441670000000001</v>
      </c>
      <c r="AP254">
        <v>-5.8047080885015E-2</v>
      </c>
      <c r="AV254">
        <v>0</v>
      </c>
      <c r="AW254">
        <v>1</v>
      </c>
      <c r="AZ254">
        <v>121.3</v>
      </c>
      <c r="BA254">
        <v>196</v>
      </c>
      <c r="BB254">
        <v>141</v>
      </c>
      <c r="BC254">
        <v>111.21149274602099</v>
      </c>
      <c r="BD254">
        <v>101.93404916823999</v>
      </c>
      <c r="BE254">
        <v>112.807787</v>
      </c>
      <c r="BF254">
        <v>111.9388476</v>
      </c>
    </row>
    <row r="255" spans="1:58">
      <c r="A255" t="s">
        <v>1</v>
      </c>
      <c r="B255" t="s">
        <v>35</v>
      </c>
      <c r="C255">
        <v>2018</v>
      </c>
      <c r="D255">
        <f t="shared" si="15"/>
        <v>290</v>
      </c>
      <c r="E255">
        <v>2</v>
      </c>
      <c r="F255">
        <v>45028.822246999996</v>
      </c>
      <c r="G255">
        <v>1125378.3371309999</v>
      </c>
      <c r="H255">
        <v>613153.06457399996</v>
      </c>
      <c r="I255">
        <v>204268.45379699999</v>
      </c>
      <c r="J255">
        <v>272051.70601899998</v>
      </c>
      <c r="K255">
        <v>283999.00681699999</v>
      </c>
      <c r="L255">
        <v>245468.894283</v>
      </c>
      <c r="Q255">
        <f t="shared" si="14"/>
        <v>38530.112533999985</v>
      </c>
      <c r="R255">
        <f t="shared" si="18"/>
        <v>25180.2</v>
      </c>
      <c r="S255">
        <v>25180.2</v>
      </c>
      <c r="U255">
        <f t="shared" si="16"/>
        <v>37</v>
      </c>
      <c r="V255">
        <v>37</v>
      </c>
      <c r="W255">
        <v>41.4</v>
      </c>
      <c r="Z255">
        <f t="shared" si="19"/>
        <v>5.4374700000000002</v>
      </c>
      <c r="AB255">
        <v>5.4374700000000002</v>
      </c>
      <c r="AE255">
        <f t="shared" si="17"/>
        <v>1.5</v>
      </c>
      <c r="AF255">
        <v>1.5</v>
      </c>
      <c r="AG255">
        <v>1.5</v>
      </c>
      <c r="AN255">
        <v>104.94540000000001</v>
      </c>
      <c r="AO255">
        <v>1.047822</v>
      </c>
      <c r="AP255">
        <v>-5.8047080885015E-2</v>
      </c>
      <c r="AV255">
        <v>0</v>
      </c>
      <c r="AW255">
        <v>1</v>
      </c>
      <c r="AZ255">
        <v>121.3</v>
      </c>
      <c r="BA255">
        <v>195.3</v>
      </c>
      <c r="BB255">
        <v>140.80000000000001</v>
      </c>
      <c r="BC255">
        <v>109.554240694284</v>
      </c>
      <c r="BD255">
        <v>101.94254427316901</v>
      </c>
      <c r="BE255">
        <v>111.45701320000001</v>
      </c>
      <c r="BF255">
        <v>110.648726</v>
      </c>
    </row>
    <row r="256" spans="1:58">
      <c r="A256" t="s">
        <v>1</v>
      </c>
      <c r="B256" t="s">
        <v>35</v>
      </c>
      <c r="C256">
        <v>2018</v>
      </c>
      <c r="D256">
        <f t="shared" si="15"/>
        <v>291</v>
      </c>
      <c r="E256">
        <v>3</v>
      </c>
      <c r="F256">
        <v>44965.827712999999</v>
      </c>
      <c r="G256">
        <v>1128723.2140840001</v>
      </c>
      <c r="H256">
        <v>615054.15348500002</v>
      </c>
      <c r="I256">
        <v>206494.21102300001</v>
      </c>
      <c r="J256">
        <v>272017.62683299999</v>
      </c>
      <c r="K256">
        <v>284892.12134700001</v>
      </c>
      <c r="L256">
        <v>241887.65463500001</v>
      </c>
      <c r="Q256">
        <f t="shared" si="14"/>
        <v>43004.466711999994</v>
      </c>
      <c r="R256">
        <f t="shared" si="18"/>
        <v>25306.1</v>
      </c>
      <c r="S256">
        <v>25306.1</v>
      </c>
      <c r="U256">
        <f t="shared" si="16"/>
        <v>37</v>
      </c>
      <c r="V256">
        <v>37</v>
      </c>
      <c r="W256">
        <v>41.4</v>
      </c>
      <c r="Z256">
        <f t="shared" si="19"/>
        <v>5.1923329999999996</v>
      </c>
      <c r="AB256">
        <v>5.1923329999999996</v>
      </c>
      <c r="AE256">
        <f t="shared" si="17"/>
        <v>1.5</v>
      </c>
      <c r="AF256">
        <v>1.5</v>
      </c>
      <c r="AG256">
        <v>1.5</v>
      </c>
      <c r="AN256">
        <v>105.4098</v>
      </c>
      <c r="AO256">
        <v>1.0518540000000001</v>
      </c>
      <c r="AP256">
        <v>-5.8047080885015E-2</v>
      </c>
      <c r="AV256">
        <v>0</v>
      </c>
      <c r="AW256">
        <v>1</v>
      </c>
      <c r="AZ256">
        <v>120.5</v>
      </c>
      <c r="BA256">
        <v>195.3</v>
      </c>
      <c r="BB256">
        <v>140.4</v>
      </c>
      <c r="BC256">
        <v>108.37806247199801</v>
      </c>
      <c r="BD256">
        <v>102.068922002882</v>
      </c>
      <c r="BE256">
        <v>110.5223112</v>
      </c>
      <c r="BF256">
        <v>109.9338679</v>
      </c>
    </row>
    <row r="257" spans="1:49">
      <c r="A257" t="s">
        <v>1</v>
      </c>
      <c r="B257" t="s">
        <v>35</v>
      </c>
      <c r="C257">
        <v>2018</v>
      </c>
      <c r="D257">
        <f t="shared" si="15"/>
        <v>292</v>
      </c>
      <c r="E257">
        <v>4</v>
      </c>
      <c r="F257">
        <v>44888.690749000001</v>
      </c>
      <c r="G257">
        <v>1130306.210795</v>
      </c>
      <c r="H257">
        <v>617615.67030500004</v>
      </c>
      <c r="I257">
        <v>209354.20216700001</v>
      </c>
      <c r="J257">
        <v>268502.60223999998</v>
      </c>
      <c r="K257">
        <v>282860.49979700003</v>
      </c>
      <c r="L257">
        <v>242225.41371399999</v>
      </c>
      <c r="Q257">
        <f t="shared" si="14"/>
        <v>40635.086083000031</v>
      </c>
      <c r="R257">
        <f t="shared" si="18"/>
        <v>25400</v>
      </c>
      <c r="S257">
        <v>25400</v>
      </c>
      <c r="U257">
        <f t="shared" si="16"/>
        <v>36.9</v>
      </c>
      <c r="V257">
        <v>36.9</v>
      </c>
      <c r="W257">
        <v>41.4</v>
      </c>
      <c r="AE257">
        <f t="shared" si="17"/>
        <v>1.5</v>
      </c>
      <c r="AF257">
        <v>1.5</v>
      </c>
      <c r="AG257">
        <v>1.5</v>
      </c>
      <c r="AO257">
        <v>1.058036</v>
      </c>
      <c r="AP257">
        <v>-5.8047080885015E-2</v>
      </c>
      <c r="AV257">
        <v>0</v>
      </c>
      <c r="AW257">
        <v>1</v>
      </c>
    </row>
    <row r="258" spans="1:49">
      <c r="A258" t="s">
        <v>1</v>
      </c>
      <c r="B258" t="s">
        <v>35</v>
      </c>
      <c r="C258">
        <v>2019</v>
      </c>
      <c r="D258">
        <f t="shared" si="15"/>
        <v>293</v>
      </c>
      <c r="E258">
        <v>1</v>
      </c>
      <c r="F258">
        <v>44896.795972</v>
      </c>
      <c r="G258">
        <v>1136162.8085360001</v>
      </c>
      <c r="H258">
        <v>619316.27217200003</v>
      </c>
      <c r="I258">
        <v>211323.41533700001</v>
      </c>
      <c r="J258">
        <v>265776.267376</v>
      </c>
      <c r="K258">
        <v>288239.16078199999</v>
      </c>
      <c r="L258">
        <v>241842.95122700001</v>
      </c>
      <c r="Q258">
        <f t="shared" si="14"/>
        <v>46396.209554999979</v>
      </c>
      <c r="U258">
        <f t="shared" si="16"/>
        <v>37</v>
      </c>
      <c r="V258">
        <v>37</v>
      </c>
      <c r="W258">
        <v>41.8</v>
      </c>
      <c r="AF258">
        <v>1.5</v>
      </c>
    </row>
    <row r="259" spans="1:49">
      <c r="A259" t="s">
        <v>1</v>
      </c>
      <c r="B259" t="s">
        <v>35</v>
      </c>
      <c r="C259">
        <v>2019</v>
      </c>
      <c r="D259">
        <f t="shared" si="15"/>
        <v>294</v>
      </c>
      <c r="E259">
        <v>2</v>
      </c>
      <c r="F259">
        <v>44946.150932999997</v>
      </c>
      <c r="G259">
        <v>1141632.233707</v>
      </c>
      <c r="H259">
        <v>621613.617829</v>
      </c>
      <c r="I259">
        <v>216941.255083</v>
      </c>
      <c r="J259">
        <v>261131.76119700001</v>
      </c>
      <c r="K259">
        <v>292339.49809499999</v>
      </c>
      <c r="L259">
        <v>238579.60247700001</v>
      </c>
      <c r="Q259">
        <f t="shared" ref="Q259:Q322" si="20">K259-L259</f>
        <v>53759.89561799998</v>
      </c>
      <c r="W259">
        <v>41.8</v>
      </c>
      <c r="AF259">
        <v>1.4166666666666667</v>
      </c>
    </row>
    <row r="260" spans="1:49">
      <c r="A260" t="s">
        <v>2</v>
      </c>
      <c r="B260" t="s">
        <v>36</v>
      </c>
      <c r="C260">
        <v>1955</v>
      </c>
      <c r="D260">
        <f>D2</f>
        <v>37</v>
      </c>
      <c r="E260">
        <v>1</v>
      </c>
      <c r="AT260">
        <v>2</v>
      </c>
      <c r="AV260">
        <v>0</v>
      </c>
      <c r="AW260">
        <v>1</v>
      </c>
    </row>
    <row r="261" spans="1:49">
      <c r="A261" t="s">
        <v>2</v>
      </c>
      <c r="B261" t="s">
        <v>36</v>
      </c>
      <c r="C261">
        <v>1955</v>
      </c>
      <c r="D261">
        <f t="shared" ref="D261:D324" si="21">D3</f>
        <v>38</v>
      </c>
      <c r="E261">
        <v>2</v>
      </c>
      <c r="AT261">
        <v>2</v>
      </c>
      <c r="AV261">
        <v>0</v>
      </c>
      <c r="AW261">
        <v>1</v>
      </c>
    </row>
    <row r="262" spans="1:49">
      <c r="A262" t="s">
        <v>2</v>
      </c>
      <c r="B262" t="s">
        <v>36</v>
      </c>
      <c r="C262">
        <v>1955</v>
      </c>
      <c r="D262">
        <f t="shared" si="21"/>
        <v>39</v>
      </c>
      <c r="E262">
        <v>3</v>
      </c>
      <c r="AT262">
        <v>2</v>
      </c>
      <c r="AV262">
        <v>0</v>
      </c>
      <c r="AW262">
        <v>1</v>
      </c>
    </row>
    <row r="263" spans="1:49">
      <c r="A263" t="s">
        <v>2</v>
      </c>
      <c r="B263" t="s">
        <v>36</v>
      </c>
      <c r="C263">
        <v>1955</v>
      </c>
      <c r="D263">
        <f t="shared" si="21"/>
        <v>40</v>
      </c>
      <c r="E263">
        <v>4</v>
      </c>
      <c r="AT263">
        <v>2</v>
      </c>
      <c r="AV263">
        <v>0</v>
      </c>
      <c r="AW263">
        <v>1</v>
      </c>
    </row>
    <row r="264" spans="1:49">
      <c r="A264" t="s">
        <v>2</v>
      </c>
      <c r="B264" t="s">
        <v>36</v>
      </c>
      <c r="C264">
        <v>1956</v>
      </c>
      <c r="D264">
        <f t="shared" si="21"/>
        <v>41</v>
      </c>
      <c r="E264">
        <v>1</v>
      </c>
      <c r="AT264">
        <v>2</v>
      </c>
      <c r="AV264">
        <v>0</v>
      </c>
      <c r="AW264">
        <v>1</v>
      </c>
    </row>
    <row r="265" spans="1:49">
      <c r="A265" t="s">
        <v>2</v>
      </c>
      <c r="B265" t="s">
        <v>36</v>
      </c>
      <c r="C265">
        <v>1956</v>
      </c>
      <c r="D265">
        <f t="shared" si="21"/>
        <v>42</v>
      </c>
      <c r="E265">
        <v>2</v>
      </c>
      <c r="AT265">
        <v>2</v>
      </c>
      <c r="AV265">
        <v>0</v>
      </c>
      <c r="AW265">
        <v>1</v>
      </c>
    </row>
    <row r="266" spans="1:49">
      <c r="A266" t="s">
        <v>2</v>
      </c>
      <c r="B266" t="s">
        <v>36</v>
      </c>
      <c r="C266">
        <v>1956</v>
      </c>
      <c r="D266">
        <f t="shared" si="21"/>
        <v>43</v>
      </c>
      <c r="E266">
        <v>3</v>
      </c>
      <c r="AT266">
        <v>2</v>
      </c>
      <c r="AV266">
        <v>0</v>
      </c>
      <c r="AW266">
        <v>1</v>
      </c>
    </row>
    <row r="267" spans="1:49">
      <c r="A267" t="s">
        <v>2</v>
      </c>
      <c r="B267" t="s">
        <v>36</v>
      </c>
      <c r="C267">
        <v>1956</v>
      </c>
      <c r="D267">
        <f t="shared" si="21"/>
        <v>44</v>
      </c>
      <c r="E267">
        <v>4</v>
      </c>
      <c r="AT267">
        <v>2</v>
      </c>
      <c r="AV267">
        <v>0</v>
      </c>
      <c r="AW267">
        <v>1</v>
      </c>
    </row>
    <row r="268" spans="1:49">
      <c r="A268" t="s">
        <v>2</v>
      </c>
      <c r="B268" t="s">
        <v>36</v>
      </c>
      <c r="C268">
        <v>1957</v>
      </c>
      <c r="D268">
        <f t="shared" si="21"/>
        <v>45</v>
      </c>
      <c r="E268">
        <v>1</v>
      </c>
      <c r="AT268">
        <v>2</v>
      </c>
      <c r="AV268">
        <v>0</v>
      </c>
      <c r="AW268">
        <v>1</v>
      </c>
    </row>
    <row r="269" spans="1:49">
      <c r="A269" t="s">
        <v>2</v>
      </c>
      <c r="B269" t="s">
        <v>36</v>
      </c>
      <c r="C269">
        <v>1957</v>
      </c>
      <c r="D269">
        <f t="shared" si="21"/>
        <v>46</v>
      </c>
      <c r="E269">
        <v>2</v>
      </c>
      <c r="AT269">
        <v>2</v>
      </c>
      <c r="AV269">
        <v>0</v>
      </c>
      <c r="AW269">
        <v>1</v>
      </c>
    </row>
    <row r="270" spans="1:49">
      <c r="A270" t="s">
        <v>2</v>
      </c>
      <c r="B270" t="s">
        <v>36</v>
      </c>
      <c r="C270">
        <v>1957</v>
      </c>
      <c r="D270">
        <f t="shared" si="21"/>
        <v>47</v>
      </c>
      <c r="E270">
        <v>3</v>
      </c>
      <c r="AT270">
        <v>2</v>
      </c>
      <c r="AV270">
        <v>0</v>
      </c>
      <c r="AW270">
        <v>1</v>
      </c>
    </row>
    <row r="271" spans="1:49">
      <c r="A271" t="s">
        <v>2</v>
      </c>
      <c r="B271" t="s">
        <v>36</v>
      </c>
      <c r="C271">
        <v>1957</v>
      </c>
      <c r="D271">
        <f t="shared" si="21"/>
        <v>48</v>
      </c>
      <c r="E271">
        <v>4</v>
      </c>
      <c r="AT271">
        <v>2</v>
      </c>
      <c r="AV271">
        <v>0</v>
      </c>
      <c r="AW271">
        <v>1</v>
      </c>
    </row>
    <row r="272" spans="1:49">
      <c r="A272" t="s">
        <v>2</v>
      </c>
      <c r="B272" t="s">
        <v>36</v>
      </c>
      <c r="C272">
        <v>1958</v>
      </c>
      <c r="D272">
        <f t="shared" si="21"/>
        <v>49</v>
      </c>
      <c r="E272">
        <v>1</v>
      </c>
      <c r="AN272">
        <v>15.58206</v>
      </c>
      <c r="AT272">
        <v>2</v>
      </c>
      <c r="AV272">
        <v>0</v>
      </c>
      <c r="AW272">
        <v>1</v>
      </c>
    </row>
    <row r="273" spans="1:54">
      <c r="A273" t="s">
        <v>2</v>
      </c>
      <c r="B273" t="s">
        <v>36</v>
      </c>
      <c r="C273">
        <v>1958</v>
      </c>
      <c r="D273">
        <f t="shared" si="21"/>
        <v>50</v>
      </c>
      <c r="E273">
        <v>2</v>
      </c>
      <c r="AN273">
        <v>15.96757</v>
      </c>
      <c r="AT273">
        <v>2</v>
      </c>
      <c r="AV273">
        <v>0</v>
      </c>
      <c r="AW273">
        <v>1</v>
      </c>
    </row>
    <row r="274" spans="1:54">
      <c r="A274" t="s">
        <v>2</v>
      </c>
      <c r="B274" t="s">
        <v>36</v>
      </c>
      <c r="C274">
        <v>1958</v>
      </c>
      <c r="D274">
        <f t="shared" si="21"/>
        <v>51</v>
      </c>
      <c r="E274">
        <v>3</v>
      </c>
      <c r="AN274">
        <v>15.535170000000001</v>
      </c>
      <c r="AT274">
        <v>2</v>
      </c>
      <c r="AV274">
        <v>0</v>
      </c>
      <c r="AW274">
        <v>1</v>
      </c>
    </row>
    <row r="275" spans="1:54">
      <c r="A275" t="s">
        <v>2</v>
      </c>
      <c r="B275" t="s">
        <v>36</v>
      </c>
      <c r="C275">
        <v>1958</v>
      </c>
      <c r="D275">
        <f t="shared" si="21"/>
        <v>52</v>
      </c>
      <c r="E275">
        <v>4</v>
      </c>
      <c r="AN275">
        <v>15.43098</v>
      </c>
      <c r="AT275">
        <v>2</v>
      </c>
      <c r="AV275">
        <v>0</v>
      </c>
      <c r="AW275">
        <v>1</v>
      </c>
    </row>
    <row r="276" spans="1:54">
      <c r="A276" t="s">
        <v>2</v>
      </c>
      <c r="B276" t="s">
        <v>36</v>
      </c>
      <c r="C276">
        <v>1959</v>
      </c>
      <c r="D276">
        <f t="shared" si="21"/>
        <v>53</v>
      </c>
      <c r="E276">
        <v>1</v>
      </c>
      <c r="AN276">
        <v>15.514329999999999</v>
      </c>
      <c r="AT276">
        <v>2</v>
      </c>
      <c r="AV276">
        <v>0</v>
      </c>
      <c r="AW276">
        <v>1</v>
      </c>
    </row>
    <row r="277" spans="1:54">
      <c r="A277" t="s">
        <v>2</v>
      </c>
      <c r="B277" t="s">
        <v>36</v>
      </c>
      <c r="C277">
        <v>1959</v>
      </c>
      <c r="D277">
        <f t="shared" si="21"/>
        <v>54</v>
      </c>
      <c r="E277">
        <v>2</v>
      </c>
      <c r="AN277">
        <v>15.83733</v>
      </c>
      <c r="AT277">
        <v>2</v>
      </c>
      <c r="AV277">
        <v>0</v>
      </c>
      <c r="AW277">
        <v>1</v>
      </c>
    </row>
    <row r="278" spans="1:54">
      <c r="A278" t="s">
        <v>2</v>
      </c>
      <c r="B278" t="s">
        <v>36</v>
      </c>
      <c r="C278">
        <v>1959</v>
      </c>
      <c r="D278">
        <f t="shared" si="21"/>
        <v>55</v>
      </c>
      <c r="E278">
        <v>3</v>
      </c>
      <c r="AN278">
        <v>15.905060000000001</v>
      </c>
      <c r="AT278">
        <v>2</v>
      </c>
      <c r="AV278">
        <v>0</v>
      </c>
      <c r="AW278">
        <v>1</v>
      </c>
    </row>
    <row r="279" spans="1:54">
      <c r="A279" t="s">
        <v>2</v>
      </c>
      <c r="B279" t="s">
        <v>36</v>
      </c>
      <c r="C279">
        <v>1959</v>
      </c>
      <c r="D279">
        <f t="shared" si="21"/>
        <v>56</v>
      </c>
      <c r="E279">
        <v>4</v>
      </c>
      <c r="AN279">
        <v>15.93111</v>
      </c>
      <c r="AT279">
        <v>2</v>
      </c>
      <c r="AV279">
        <v>0</v>
      </c>
      <c r="AW279">
        <v>1</v>
      </c>
    </row>
    <row r="280" spans="1:54">
      <c r="A280" t="s">
        <v>2</v>
      </c>
      <c r="B280" t="s">
        <v>36</v>
      </c>
      <c r="C280">
        <v>1960</v>
      </c>
      <c r="D280">
        <f t="shared" si="21"/>
        <v>57</v>
      </c>
      <c r="E280">
        <v>1</v>
      </c>
      <c r="G280">
        <v>80041.080627999996</v>
      </c>
      <c r="H280">
        <v>45249.590582999997</v>
      </c>
      <c r="I280">
        <v>21413.439890000001</v>
      </c>
      <c r="J280">
        <v>17776.052095999999</v>
      </c>
      <c r="K280">
        <v>9173.3789909999996</v>
      </c>
      <c r="L280">
        <v>10227.215990999999</v>
      </c>
      <c r="O280">
        <f>VLOOKUP(C280,[1]pop_15p_a!$A$8:$AL$68,4,FALSE)</f>
        <v>5222621.7390320702</v>
      </c>
      <c r="Q280">
        <f t="shared" si="20"/>
        <v>-1053.8369999999995</v>
      </c>
      <c r="R280">
        <v>7047.5389999999998</v>
      </c>
      <c r="Z280" s="2">
        <f t="shared" ref="Z280:Z343" si="22">Z281*AD280/AD281</f>
        <v>2.191760468573313</v>
      </c>
      <c r="AD280" s="2">
        <v>3.7760814663375202</v>
      </c>
      <c r="AN280">
        <v>15.97799</v>
      </c>
      <c r="AT280">
        <v>2</v>
      </c>
      <c r="AV280">
        <v>0</v>
      </c>
      <c r="AW280">
        <v>1</v>
      </c>
    </row>
    <row r="281" spans="1:54">
      <c r="A281" t="s">
        <v>2</v>
      </c>
      <c r="B281" t="s">
        <v>36</v>
      </c>
      <c r="C281">
        <v>1960</v>
      </c>
      <c r="D281">
        <f t="shared" si="21"/>
        <v>58</v>
      </c>
      <c r="E281">
        <v>2</v>
      </c>
      <c r="G281">
        <v>81913.485524000003</v>
      </c>
      <c r="H281">
        <v>46420.713736999998</v>
      </c>
      <c r="I281">
        <v>21583.83743</v>
      </c>
      <c r="J281">
        <v>17988.550874</v>
      </c>
      <c r="K281">
        <v>9075.7027600000001</v>
      </c>
      <c r="L281">
        <v>10715.458282</v>
      </c>
      <c r="O281">
        <f>VLOOKUP(C281,[1]pop_15p_a!$A$8:$AL$68,4,FALSE)</f>
        <v>5222621.7390320702</v>
      </c>
      <c r="Q281">
        <f t="shared" si="20"/>
        <v>-1639.7555219999995</v>
      </c>
      <c r="R281">
        <v>7047.5389999999998</v>
      </c>
      <c r="Z281" s="2">
        <f t="shared" si="22"/>
        <v>2.0073524930451168</v>
      </c>
      <c r="AD281" s="2">
        <v>3.4583736015314201</v>
      </c>
      <c r="AN281">
        <v>16.202010000000001</v>
      </c>
      <c r="AT281">
        <v>2</v>
      </c>
      <c r="AV281">
        <v>0</v>
      </c>
      <c r="AW281">
        <v>1</v>
      </c>
    </row>
    <row r="282" spans="1:54">
      <c r="A282" t="s">
        <v>2</v>
      </c>
      <c r="B282" t="s">
        <v>36</v>
      </c>
      <c r="C282">
        <v>1960</v>
      </c>
      <c r="D282">
        <f t="shared" si="21"/>
        <v>59</v>
      </c>
      <c r="E282">
        <v>3</v>
      </c>
      <c r="G282">
        <v>82941.565491000001</v>
      </c>
      <c r="H282">
        <v>46366.245974999998</v>
      </c>
      <c r="I282">
        <v>21740.221524</v>
      </c>
      <c r="J282">
        <v>18500.045503000001</v>
      </c>
      <c r="K282">
        <v>9065.0694129999993</v>
      </c>
      <c r="L282">
        <v>11096.240033</v>
      </c>
      <c r="O282">
        <f>VLOOKUP(C282,[1]pop_15p_a!$A$8:$AL$68,4,FALSE)</f>
        <v>5222621.7390320702</v>
      </c>
      <c r="Q282">
        <f t="shared" si="20"/>
        <v>-2031.1706200000008</v>
      </c>
      <c r="R282">
        <v>7047.5389999999998</v>
      </c>
      <c r="Z282" s="2">
        <f t="shared" si="22"/>
        <v>1.9035108392250959</v>
      </c>
      <c r="AD282" s="2">
        <v>3.2794696792981402</v>
      </c>
      <c r="AN282">
        <v>16.18638</v>
      </c>
      <c r="AT282">
        <v>2</v>
      </c>
      <c r="AV282">
        <v>0</v>
      </c>
      <c r="AW282">
        <v>1</v>
      </c>
    </row>
    <row r="283" spans="1:54">
      <c r="A283" t="s">
        <v>2</v>
      </c>
      <c r="B283" t="s">
        <v>36</v>
      </c>
      <c r="C283">
        <v>1960</v>
      </c>
      <c r="D283">
        <f t="shared" si="21"/>
        <v>60</v>
      </c>
      <c r="E283">
        <v>4</v>
      </c>
      <c r="G283">
        <v>84091.379967000001</v>
      </c>
      <c r="H283">
        <v>47512.586960000001</v>
      </c>
      <c r="I283">
        <v>21824.749436999999</v>
      </c>
      <c r="J283">
        <v>19281.875757999998</v>
      </c>
      <c r="K283">
        <v>9573.2116559999995</v>
      </c>
      <c r="L283">
        <v>11470.043828</v>
      </c>
      <c r="O283">
        <f>VLOOKUP(C283,[1]pop_15p_a!$A$8:$AL$68,4,FALSE)</f>
        <v>5222621.7390320702</v>
      </c>
      <c r="Q283">
        <f t="shared" si="20"/>
        <v>-1896.8321720000004</v>
      </c>
      <c r="R283">
        <v>7047.5389999999998</v>
      </c>
      <c r="Z283" s="2">
        <f t="shared" si="22"/>
        <v>1.7782356882425621</v>
      </c>
      <c r="AD283" s="2">
        <v>3.0636389885814199</v>
      </c>
      <c r="AN283">
        <v>16.050930000000001</v>
      </c>
      <c r="AT283">
        <v>2</v>
      </c>
      <c r="AV283">
        <v>0</v>
      </c>
      <c r="AW283">
        <v>1</v>
      </c>
      <c r="BA283">
        <v>30</v>
      </c>
      <c r="BB283">
        <v>21.5</v>
      </c>
    </row>
    <row r="284" spans="1:54">
      <c r="A284" t="s">
        <v>2</v>
      </c>
      <c r="B284" t="s">
        <v>36</v>
      </c>
      <c r="C284">
        <v>1961</v>
      </c>
      <c r="D284">
        <f t="shared" si="21"/>
        <v>61</v>
      </c>
      <c r="E284">
        <v>1</v>
      </c>
      <c r="G284">
        <v>86450.851043000002</v>
      </c>
      <c r="H284">
        <v>48890.449066000001</v>
      </c>
      <c r="I284">
        <v>21721.139384999999</v>
      </c>
      <c r="J284">
        <v>22138.602952000001</v>
      </c>
      <c r="K284">
        <v>9502.2599420000006</v>
      </c>
      <c r="L284">
        <v>11472.620304</v>
      </c>
      <c r="O284">
        <f>VLOOKUP(C284,[1]pop_15p_a!$A$8:$AL$68,4,FALSE)</f>
        <v>5214770.0991904195</v>
      </c>
      <c r="Q284">
        <f t="shared" si="20"/>
        <v>-1970.3603619999994</v>
      </c>
      <c r="R284">
        <v>7086.299</v>
      </c>
      <c r="Z284" s="2">
        <f t="shared" si="22"/>
        <v>1.5638585979351878</v>
      </c>
      <c r="AD284" s="2">
        <v>2.6942987394418898</v>
      </c>
      <c r="AN284">
        <v>16.342669999999998</v>
      </c>
      <c r="AT284">
        <v>2</v>
      </c>
      <c r="AV284">
        <v>0</v>
      </c>
      <c r="AW284">
        <v>1</v>
      </c>
      <c r="BA284">
        <v>30.3</v>
      </c>
      <c r="BB284">
        <v>21.8</v>
      </c>
    </row>
    <row r="285" spans="1:54">
      <c r="A285" t="s">
        <v>2</v>
      </c>
      <c r="B285" t="s">
        <v>36</v>
      </c>
      <c r="C285">
        <v>1961</v>
      </c>
      <c r="D285">
        <f t="shared" si="21"/>
        <v>62</v>
      </c>
      <c r="E285">
        <v>2</v>
      </c>
      <c r="G285">
        <v>86148.308751000004</v>
      </c>
      <c r="H285">
        <v>47681.953869999998</v>
      </c>
      <c r="I285">
        <v>21935.217132999998</v>
      </c>
      <c r="J285">
        <v>19900.652577000001</v>
      </c>
      <c r="K285">
        <v>9865.9580480000004</v>
      </c>
      <c r="L285">
        <v>10880.245423</v>
      </c>
      <c r="O285">
        <f>VLOOKUP(C285,[1]pop_15p_a!$A$8:$AL$68,4,FALSE)</f>
        <v>5214770.0991904195</v>
      </c>
      <c r="Q285">
        <f t="shared" si="20"/>
        <v>-1014.2873749999999</v>
      </c>
      <c r="R285">
        <v>7086.299</v>
      </c>
      <c r="Z285" s="2">
        <f t="shared" si="22"/>
        <v>1.5144209689090671</v>
      </c>
      <c r="AD285" s="2">
        <v>2.6091249636657801</v>
      </c>
      <c r="AN285">
        <v>16.655249999999999</v>
      </c>
      <c r="AT285">
        <v>2</v>
      </c>
      <c r="AV285">
        <v>0</v>
      </c>
      <c r="AW285">
        <v>1</v>
      </c>
      <c r="BA285">
        <v>31.2</v>
      </c>
      <c r="BB285">
        <v>22.3</v>
      </c>
    </row>
    <row r="286" spans="1:54">
      <c r="A286" t="s">
        <v>2</v>
      </c>
      <c r="B286" t="s">
        <v>36</v>
      </c>
      <c r="C286">
        <v>1961</v>
      </c>
      <c r="D286">
        <f t="shared" si="21"/>
        <v>63</v>
      </c>
      <c r="E286">
        <v>3</v>
      </c>
      <c r="G286">
        <v>87230.720751999994</v>
      </c>
      <c r="H286">
        <v>49128.198860999997</v>
      </c>
      <c r="I286">
        <v>22129.318267999999</v>
      </c>
      <c r="J286">
        <v>20277.366692</v>
      </c>
      <c r="K286">
        <v>9919.8775860000005</v>
      </c>
      <c r="L286">
        <v>11066.073788</v>
      </c>
      <c r="O286">
        <f>VLOOKUP(C286,[1]pop_15p_a!$A$8:$AL$68,4,FALSE)</f>
        <v>5214770.0991904195</v>
      </c>
      <c r="Q286">
        <f t="shared" si="20"/>
        <v>-1146.1962019999992</v>
      </c>
      <c r="R286">
        <v>7086.299</v>
      </c>
      <c r="Z286" s="2">
        <f t="shared" si="22"/>
        <v>1.4795379370820441</v>
      </c>
      <c r="AD286" s="2">
        <v>2.54902662178017</v>
      </c>
      <c r="AN286">
        <v>16.821960000000001</v>
      </c>
      <c r="AT286">
        <v>2</v>
      </c>
      <c r="AV286">
        <v>0</v>
      </c>
      <c r="AW286">
        <v>1</v>
      </c>
      <c r="BA286">
        <v>31.3</v>
      </c>
      <c r="BB286">
        <v>22.5</v>
      </c>
    </row>
    <row r="287" spans="1:54">
      <c r="A287" t="s">
        <v>2</v>
      </c>
      <c r="B287" t="s">
        <v>36</v>
      </c>
      <c r="C287">
        <v>1961</v>
      </c>
      <c r="D287">
        <f t="shared" si="21"/>
        <v>64</v>
      </c>
      <c r="E287">
        <v>4</v>
      </c>
      <c r="G287">
        <v>87429.596497999999</v>
      </c>
      <c r="H287">
        <v>49360.515132</v>
      </c>
      <c r="I287">
        <v>22245.450973999999</v>
      </c>
      <c r="J287">
        <v>20482.764964999998</v>
      </c>
      <c r="K287">
        <v>9766.8703100000002</v>
      </c>
      <c r="L287">
        <v>10955.714712999999</v>
      </c>
      <c r="O287">
        <f>VLOOKUP(C287,[1]pop_15p_a!$A$8:$AL$68,4,FALSE)</f>
        <v>5214770.0991904195</v>
      </c>
      <c r="Q287">
        <f t="shared" si="20"/>
        <v>-1188.8444029999991</v>
      </c>
      <c r="R287">
        <v>7086.299</v>
      </c>
      <c r="Z287" s="2">
        <f t="shared" si="22"/>
        <v>1.521111728040728</v>
      </c>
      <c r="AD287" s="2">
        <v>2.6206521592307399</v>
      </c>
      <c r="AN287">
        <v>16.879259999999999</v>
      </c>
      <c r="AT287">
        <v>2</v>
      </c>
      <c r="AV287">
        <v>0</v>
      </c>
      <c r="AW287">
        <v>1</v>
      </c>
      <c r="BA287">
        <v>31.5</v>
      </c>
      <c r="BB287">
        <v>22.6</v>
      </c>
    </row>
    <row r="288" spans="1:54">
      <c r="A288" t="s">
        <v>2</v>
      </c>
      <c r="B288" t="s">
        <v>36</v>
      </c>
      <c r="C288">
        <v>1962</v>
      </c>
      <c r="D288">
        <f t="shared" si="21"/>
        <v>65</v>
      </c>
      <c r="E288">
        <v>1</v>
      </c>
      <c r="G288">
        <v>88708.962121000004</v>
      </c>
      <c r="H288">
        <v>50252.408175999997</v>
      </c>
      <c r="I288">
        <v>22398.853482999999</v>
      </c>
      <c r="J288">
        <v>21223.154084999998</v>
      </c>
      <c r="K288">
        <v>10217.705400000001</v>
      </c>
      <c r="L288">
        <v>11428.605498000001</v>
      </c>
      <c r="O288">
        <f>VLOOKUP(C288,[1]pop_15p_a!$A$8:$AL$68,4,FALSE)</f>
        <v>5216917.7466532914</v>
      </c>
      <c r="Q288">
        <f t="shared" si="20"/>
        <v>-1210.9000980000001</v>
      </c>
      <c r="R288">
        <v>7129.8639999999996</v>
      </c>
      <c r="Z288" s="2">
        <f t="shared" si="22"/>
        <v>1.5454507339855452</v>
      </c>
      <c r="AD288" s="2">
        <v>2.6625846927238399</v>
      </c>
      <c r="AN288">
        <v>17.124120000000001</v>
      </c>
      <c r="AT288">
        <v>2</v>
      </c>
      <c r="AV288">
        <v>0</v>
      </c>
      <c r="AW288">
        <v>1</v>
      </c>
      <c r="BA288">
        <v>32</v>
      </c>
      <c r="BB288">
        <v>23</v>
      </c>
    </row>
    <row r="289" spans="1:56">
      <c r="A289" t="s">
        <v>2</v>
      </c>
      <c r="B289" t="s">
        <v>36</v>
      </c>
      <c r="C289">
        <v>1962</v>
      </c>
      <c r="D289">
        <f t="shared" si="21"/>
        <v>66</v>
      </c>
      <c r="E289">
        <v>2</v>
      </c>
      <c r="G289">
        <v>88689.612741000004</v>
      </c>
      <c r="H289">
        <v>50837.903489999997</v>
      </c>
      <c r="I289">
        <v>22479.505336999999</v>
      </c>
      <c r="J289">
        <v>21266.660822000002</v>
      </c>
      <c r="K289">
        <v>10556.090494</v>
      </c>
      <c r="L289">
        <v>11486.468865000001</v>
      </c>
      <c r="O289">
        <f>VLOOKUP(C289,[1]pop_15p_a!$A$8:$AL$68,4,FALSE)</f>
        <v>5216917.7466532914</v>
      </c>
      <c r="Q289">
        <f t="shared" si="20"/>
        <v>-930.3783710000007</v>
      </c>
      <c r="R289">
        <v>7129.8639999999996</v>
      </c>
      <c r="Z289" s="2">
        <f t="shared" si="22"/>
        <v>1.5620736827686805</v>
      </c>
      <c r="AD289" s="2">
        <v>2.6912235926930199</v>
      </c>
      <c r="AN289">
        <v>17.697179999999999</v>
      </c>
      <c r="AT289">
        <v>2</v>
      </c>
      <c r="AV289">
        <v>0</v>
      </c>
      <c r="AW289">
        <v>1</v>
      </c>
      <c r="BA289">
        <v>32.299999999999997</v>
      </c>
      <c r="BB289">
        <v>23.2</v>
      </c>
    </row>
    <row r="290" spans="1:56">
      <c r="A290" t="s">
        <v>2</v>
      </c>
      <c r="B290" t="s">
        <v>36</v>
      </c>
      <c r="C290">
        <v>1962</v>
      </c>
      <c r="D290">
        <f t="shared" si="21"/>
        <v>67</v>
      </c>
      <c r="E290">
        <v>3</v>
      </c>
      <c r="G290">
        <v>89433.859089000005</v>
      </c>
      <c r="H290">
        <v>51823.889261999997</v>
      </c>
      <c r="I290">
        <v>22575.959588000002</v>
      </c>
      <c r="J290">
        <v>21415.513245999999</v>
      </c>
      <c r="K290">
        <v>10682.185051</v>
      </c>
      <c r="L290">
        <v>11955.387583</v>
      </c>
      <c r="O290">
        <f>VLOOKUP(C290,[1]pop_15p_a!$A$8:$AL$68,4,FALSE)</f>
        <v>5216917.7466532914</v>
      </c>
      <c r="Q290">
        <f t="shared" si="20"/>
        <v>-1273.2025319999993</v>
      </c>
      <c r="R290">
        <v>7129.8639999999996</v>
      </c>
      <c r="Z290" s="2">
        <f t="shared" si="22"/>
        <v>1.5316934678091052</v>
      </c>
      <c r="AD290" s="2">
        <v>2.6388829431115099</v>
      </c>
      <c r="AN290">
        <v>17.488790000000002</v>
      </c>
      <c r="AT290">
        <v>2</v>
      </c>
      <c r="AV290">
        <v>0</v>
      </c>
      <c r="AW290">
        <v>1</v>
      </c>
      <c r="BA290">
        <v>32.299999999999997</v>
      </c>
      <c r="BB290">
        <v>23.2</v>
      </c>
    </row>
    <row r="291" spans="1:56">
      <c r="A291" t="s">
        <v>2</v>
      </c>
      <c r="B291" t="s">
        <v>36</v>
      </c>
      <c r="C291">
        <v>1962</v>
      </c>
      <c r="D291">
        <f t="shared" si="21"/>
        <v>68</v>
      </c>
      <c r="E291">
        <v>4</v>
      </c>
      <c r="G291">
        <v>89515.228998000006</v>
      </c>
      <c r="H291">
        <v>52626.460477000001</v>
      </c>
      <c r="I291">
        <v>22760.221494000001</v>
      </c>
      <c r="J291">
        <v>21150.083424</v>
      </c>
      <c r="K291">
        <v>10696.394213</v>
      </c>
      <c r="L291">
        <v>12528.975657000001</v>
      </c>
      <c r="O291">
        <f>VLOOKUP(C291,[1]pop_15p_a!$A$8:$AL$68,4,FALSE)</f>
        <v>5216917.7466532914</v>
      </c>
      <c r="Q291">
        <f t="shared" si="20"/>
        <v>-1832.5814440000013</v>
      </c>
      <c r="R291">
        <v>7129.8639999999996</v>
      </c>
      <c r="Z291" s="2">
        <f t="shared" si="22"/>
        <v>1.5882421022932269</v>
      </c>
      <c r="AD291" s="2">
        <v>2.7363079371671701</v>
      </c>
      <c r="AN291">
        <v>17.31166</v>
      </c>
      <c r="AT291">
        <v>2</v>
      </c>
      <c r="AV291">
        <v>0</v>
      </c>
      <c r="AW291">
        <v>1</v>
      </c>
      <c r="BA291">
        <v>32.5</v>
      </c>
      <c r="BB291">
        <v>23.3</v>
      </c>
    </row>
    <row r="292" spans="1:56">
      <c r="A292" t="s">
        <v>2</v>
      </c>
      <c r="B292" t="s">
        <v>36</v>
      </c>
      <c r="C292">
        <v>1963</v>
      </c>
      <c r="D292">
        <f t="shared" si="21"/>
        <v>69</v>
      </c>
      <c r="E292">
        <v>1</v>
      </c>
      <c r="G292">
        <v>89844.296598000001</v>
      </c>
      <c r="H292">
        <v>52174.815381</v>
      </c>
      <c r="I292">
        <v>23263.960152</v>
      </c>
      <c r="J292">
        <v>20182.736313000001</v>
      </c>
      <c r="K292">
        <v>10697.899820000001</v>
      </c>
      <c r="L292">
        <v>12610.027312</v>
      </c>
      <c r="O292">
        <f>VLOOKUP(C292,[1]pop_15p_a!$A$8:$AL$68,4,FALSE)</f>
        <v>5236084.7492996696</v>
      </c>
      <c r="Q292">
        <f t="shared" si="20"/>
        <v>-1912.1274919999996</v>
      </c>
      <c r="R292">
        <v>7175.8109999999997</v>
      </c>
      <c r="Z292" s="2">
        <f t="shared" si="22"/>
        <v>1.7927620050025432</v>
      </c>
      <c r="AD292" s="2">
        <v>3.0886656994277999</v>
      </c>
      <c r="AN292">
        <v>17.66592</v>
      </c>
      <c r="AT292">
        <v>2</v>
      </c>
      <c r="AV292">
        <v>0</v>
      </c>
      <c r="AW292">
        <v>1</v>
      </c>
      <c r="BA292">
        <v>33.1</v>
      </c>
      <c r="BB292">
        <v>23.8</v>
      </c>
    </row>
    <row r="293" spans="1:56">
      <c r="A293" t="s">
        <v>2</v>
      </c>
      <c r="B293" t="s">
        <v>36</v>
      </c>
      <c r="C293">
        <v>1963</v>
      </c>
      <c r="D293">
        <f t="shared" si="21"/>
        <v>70</v>
      </c>
      <c r="E293">
        <v>2</v>
      </c>
      <c r="G293">
        <v>92463.510672999997</v>
      </c>
      <c r="H293">
        <v>53809.245827999999</v>
      </c>
      <c r="I293">
        <v>23457.315890000002</v>
      </c>
      <c r="J293">
        <v>22602.201441000001</v>
      </c>
      <c r="K293">
        <v>11174.612524</v>
      </c>
      <c r="L293">
        <v>13251.569953</v>
      </c>
      <c r="O293">
        <f>VLOOKUP(C293,[1]pop_15p_a!$A$8:$AL$68,4,FALSE)</f>
        <v>5236084.7492996696</v>
      </c>
      <c r="Q293">
        <f t="shared" si="20"/>
        <v>-2076.957429</v>
      </c>
      <c r="R293">
        <v>7175.8109999999997</v>
      </c>
      <c r="Z293" s="2">
        <f t="shared" si="22"/>
        <v>1.6637304629682759</v>
      </c>
      <c r="AD293" s="2">
        <v>2.86636329848811</v>
      </c>
      <c r="AN293">
        <v>18.00976</v>
      </c>
      <c r="AT293">
        <v>2</v>
      </c>
      <c r="AV293">
        <v>0</v>
      </c>
      <c r="AW293">
        <v>1</v>
      </c>
      <c r="BA293">
        <v>33.6</v>
      </c>
      <c r="BB293">
        <v>24.1</v>
      </c>
    </row>
    <row r="294" spans="1:56">
      <c r="A294" t="s">
        <v>2</v>
      </c>
      <c r="B294" t="s">
        <v>36</v>
      </c>
      <c r="C294">
        <v>1963</v>
      </c>
      <c r="D294">
        <f t="shared" si="21"/>
        <v>71</v>
      </c>
      <c r="E294">
        <v>3</v>
      </c>
      <c r="G294">
        <v>93469.037721000001</v>
      </c>
      <c r="H294">
        <v>55046.896517000001</v>
      </c>
      <c r="I294">
        <v>23649.478995000001</v>
      </c>
      <c r="J294">
        <v>22095.870815999999</v>
      </c>
      <c r="K294">
        <v>11412.592474999999</v>
      </c>
      <c r="L294">
        <v>13179.643318</v>
      </c>
      <c r="O294">
        <f>VLOOKUP(C294,[1]pop_15p_a!$A$8:$AL$68,4,FALSE)</f>
        <v>5236084.7492996696</v>
      </c>
      <c r="Q294">
        <f t="shared" si="20"/>
        <v>-1767.0508430000009</v>
      </c>
      <c r="R294">
        <v>7175.8109999999997</v>
      </c>
      <c r="Z294" s="2">
        <f t="shared" si="22"/>
        <v>1.5966680416597825</v>
      </c>
      <c r="AD294" s="2">
        <v>2.7508245934965201</v>
      </c>
      <c r="AN294">
        <v>17.8691</v>
      </c>
      <c r="AT294">
        <v>2</v>
      </c>
      <c r="AV294">
        <v>0</v>
      </c>
      <c r="AW294">
        <v>1</v>
      </c>
      <c r="BA294">
        <v>33.4</v>
      </c>
      <c r="BB294">
        <v>24</v>
      </c>
    </row>
    <row r="295" spans="1:56">
      <c r="A295" t="s">
        <v>2</v>
      </c>
      <c r="B295" t="s">
        <v>36</v>
      </c>
      <c r="C295">
        <v>1963</v>
      </c>
      <c r="D295">
        <f t="shared" si="21"/>
        <v>72</v>
      </c>
      <c r="E295">
        <v>4</v>
      </c>
      <c r="G295">
        <v>95374.631288000004</v>
      </c>
      <c r="H295">
        <v>55517.360158000003</v>
      </c>
      <c r="I295">
        <v>23796.620178000001</v>
      </c>
      <c r="J295">
        <v>23106.466463000001</v>
      </c>
      <c r="K295">
        <v>11522.219458</v>
      </c>
      <c r="L295">
        <v>13199.288951</v>
      </c>
      <c r="O295">
        <f>VLOOKUP(C295,[1]pop_15p_a!$A$8:$AL$68,4,FALSE)</f>
        <v>5236084.7492996696</v>
      </c>
      <c r="Q295">
        <f t="shared" si="20"/>
        <v>-1677.0694930000009</v>
      </c>
      <c r="R295">
        <v>7175.8109999999997</v>
      </c>
      <c r="Z295" s="2">
        <f t="shared" si="22"/>
        <v>1.566803800704931</v>
      </c>
      <c r="AD295" s="2">
        <v>2.69937289136355</v>
      </c>
      <c r="AN295">
        <v>17.962869999999999</v>
      </c>
      <c r="AT295">
        <v>2</v>
      </c>
      <c r="AV295">
        <v>0</v>
      </c>
      <c r="AW295">
        <v>1</v>
      </c>
      <c r="BA295">
        <v>33.6</v>
      </c>
      <c r="BB295">
        <v>24.1</v>
      </c>
    </row>
    <row r="296" spans="1:56">
      <c r="A296" t="s">
        <v>2</v>
      </c>
      <c r="B296" t="s">
        <v>36</v>
      </c>
      <c r="C296">
        <v>1964</v>
      </c>
      <c r="D296">
        <f t="shared" si="21"/>
        <v>73</v>
      </c>
      <c r="E296">
        <v>1</v>
      </c>
      <c r="G296">
        <v>96334.155505000002</v>
      </c>
      <c r="H296">
        <v>56139.697414000002</v>
      </c>
      <c r="I296">
        <v>24377.880025999999</v>
      </c>
      <c r="J296">
        <v>23328.260449000001</v>
      </c>
      <c r="K296">
        <v>11570.398870999999</v>
      </c>
      <c r="L296">
        <v>13928.646498</v>
      </c>
      <c r="O296">
        <f>VLOOKUP(C296,[1]pop_15p_a!$A$8:$AL$68,4,FALSE)</f>
        <v>5252157.1471400298</v>
      </c>
      <c r="Q296">
        <f t="shared" si="20"/>
        <v>-2358.2476270000006</v>
      </c>
      <c r="R296">
        <v>7223.8010000000004</v>
      </c>
      <c r="Z296" s="2">
        <f t="shared" si="22"/>
        <v>1.5951516428923602</v>
      </c>
      <c r="AD296" s="2">
        <v>2.74821206107642</v>
      </c>
      <c r="AN296">
        <v>18.280660000000001</v>
      </c>
      <c r="AT296">
        <v>2</v>
      </c>
      <c r="AV296">
        <v>0</v>
      </c>
      <c r="AW296">
        <v>1</v>
      </c>
      <c r="BA296">
        <v>33.6</v>
      </c>
      <c r="BB296">
        <v>24.1</v>
      </c>
    </row>
    <row r="297" spans="1:56">
      <c r="A297" t="s">
        <v>2</v>
      </c>
      <c r="B297" t="s">
        <v>36</v>
      </c>
      <c r="C297">
        <v>1964</v>
      </c>
      <c r="D297">
        <f t="shared" si="21"/>
        <v>74</v>
      </c>
      <c r="E297">
        <v>2</v>
      </c>
      <c r="G297">
        <v>97728.976699999999</v>
      </c>
      <c r="H297">
        <v>55534.190828999999</v>
      </c>
      <c r="I297">
        <v>24638.470488999999</v>
      </c>
      <c r="J297">
        <v>24186.388867999998</v>
      </c>
      <c r="K297">
        <v>11580.373514999999</v>
      </c>
      <c r="L297">
        <v>14409.266713000001</v>
      </c>
      <c r="O297">
        <f>VLOOKUP(C297,[1]pop_15p_a!$A$8:$AL$68,4,FALSE)</f>
        <v>5252157.1471400298</v>
      </c>
      <c r="Q297">
        <f t="shared" si="20"/>
        <v>-2828.8931980000016</v>
      </c>
      <c r="R297">
        <v>7223.8010000000004</v>
      </c>
      <c r="Z297" s="2">
        <f t="shared" si="22"/>
        <v>1.5314089193039153</v>
      </c>
      <c r="AD297" s="2">
        <v>2.6383927078179501</v>
      </c>
      <c r="AN297">
        <v>18.60887</v>
      </c>
      <c r="AT297">
        <v>2</v>
      </c>
      <c r="AV297">
        <v>0</v>
      </c>
      <c r="AW297">
        <v>1</v>
      </c>
      <c r="BA297">
        <v>34.299999999999997</v>
      </c>
      <c r="BB297">
        <v>24.6</v>
      </c>
    </row>
    <row r="298" spans="1:56">
      <c r="A298" t="s">
        <v>2</v>
      </c>
      <c r="B298" t="s">
        <v>36</v>
      </c>
      <c r="C298">
        <v>1964</v>
      </c>
      <c r="D298">
        <f t="shared" si="21"/>
        <v>75</v>
      </c>
      <c r="E298">
        <v>3</v>
      </c>
      <c r="G298">
        <v>98609.053132000001</v>
      </c>
      <c r="H298">
        <v>56358.231088</v>
      </c>
      <c r="I298">
        <v>24907.409388</v>
      </c>
      <c r="J298">
        <v>24173.091557</v>
      </c>
      <c r="K298">
        <v>12266.741945</v>
      </c>
      <c r="L298">
        <v>14495.471321999999</v>
      </c>
      <c r="O298">
        <f>VLOOKUP(C298,[1]pop_15p_a!$A$8:$AL$68,4,FALSE)</f>
        <v>5252157.1471400298</v>
      </c>
      <c r="Q298">
        <f t="shared" si="20"/>
        <v>-2228.7293769999997</v>
      </c>
      <c r="R298">
        <v>7223.8010000000004</v>
      </c>
      <c r="Z298" s="2">
        <f t="shared" si="22"/>
        <v>1.5204336159009795</v>
      </c>
      <c r="AD298" s="2">
        <v>2.6194838715826498</v>
      </c>
      <c r="AN298">
        <v>18.733899999999998</v>
      </c>
      <c r="AT298">
        <v>2</v>
      </c>
      <c r="AV298">
        <v>0</v>
      </c>
      <c r="AW298">
        <v>1</v>
      </c>
      <c r="BA298">
        <v>34.799999999999997</v>
      </c>
      <c r="BB298">
        <v>25</v>
      </c>
    </row>
    <row r="299" spans="1:56">
      <c r="A299" t="s">
        <v>2</v>
      </c>
      <c r="B299" t="s">
        <v>36</v>
      </c>
      <c r="C299">
        <v>1964</v>
      </c>
      <c r="D299">
        <f t="shared" si="21"/>
        <v>76</v>
      </c>
      <c r="E299">
        <v>4</v>
      </c>
      <c r="G299">
        <v>101423.68313</v>
      </c>
      <c r="H299">
        <v>57309.892892999997</v>
      </c>
      <c r="I299">
        <v>25076.614293999999</v>
      </c>
      <c r="J299">
        <v>24730.029424</v>
      </c>
      <c r="K299">
        <v>12314.827257000001</v>
      </c>
      <c r="L299">
        <v>15216.992086</v>
      </c>
      <c r="O299">
        <f>VLOOKUP(C299,[1]pop_15p_a!$A$8:$AL$68,4,FALSE)</f>
        <v>5252157.1471400298</v>
      </c>
      <c r="Q299">
        <f t="shared" si="20"/>
        <v>-2902.1648289999994</v>
      </c>
      <c r="R299">
        <v>7223.8010000000004</v>
      </c>
      <c r="Z299" s="2">
        <f t="shared" si="22"/>
        <v>1.5017194202752226</v>
      </c>
      <c r="AD299" s="2">
        <v>2.5872420603660098</v>
      </c>
      <c r="AN299">
        <v>18.650539999999999</v>
      </c>
      <c r="AT299">
        <v>2</v>
      </c>
      <c r="AV299">
        <v>0</v>
      </c>
      <c r="AW299">
        <v>1</v>
      </c>
      <c r="BA299">
        <v>35.799999999999997</v>
      </c>
      <c r="BB299">
        <v>25.7</v>
      </c>
    </row>
    <row r="300" spans="1:56">
      <c r="A300" t="s">
        <v>2</v>
      </c>
      <c r="B300" t="s">
        <v>36</v>
      </c>
      <c r="C300">
        <v>1965</v>
      </c>
      <c r="D300">
        <f t="shared" si="21"/>
        <v>77</v>
      </c>
      <c r="E300">
        <v>1</v>
      </c>
      <c r="G300">
        <v>100377.278916</v>
      </c>
      <c r="H300">
        <v>57587.400178999997</v>
      </c>
      <c r="I300">
        <v>24826.161217000001</v>
      </c>
      <c r="J300">
        <v>24360.803113999998</v>
      </c>
      <c r="K300">
        <v>12329.695123</v>
      </c>
      <c r="L300">
        <v>14978.882718999999</v>
      </c>
      <c r="O300">
        <f>VLOOKUP(C300,[1]pop_15p_a!$A$8:$AL$68,4,FALSE)</f>
        <v>5260160.1999547696</v>
      </c>
      <c r="Q300">
        <f t="shared" si="20"/>
        <v>-2649.1875959999998</v>
      </c>
      <c r="R300">
        <v>7270.8890000000001</v>
      </c>
      <c r="Z300" s="2">
        <f t="shared" si="22"/>
        <v>1.5683403955190285</v>
      </c>
      <c r="AD300" s="2">
        <v>2.70202021860664</v>
      </c>
      <c r="AN300">
        <v>18.7912</v>
      </c>
      <c r="AT300">
        <v>2</v>
      </c>
      <c r="AV300">
        <v>0</v>
      </c>
      <c r="AW300">
        <v>1</v>
      </c>
      <c r="BA300">
        <v>36.6</v>
      </c>
      <c r="BB300">
        <v>26.3</v>
      </c>
    </row>
    <row r="301" spans="1:56">
      <c r="A301" t="s">
        <v>2</v>
      </c>
      <c r="B301" t="s">
        <v>36</v>
      </c>
      <c r="C301">
        <v>1965</v>
      </c>
      <c r="D301">
        <f t="shared" si="21"/>
        <v>78</v>
      </c>
      <c r="E301">
        <v>2</v>
      </c>
      <c r="G301">
        <v>100907.400669</v>
      </c>
      <c r="H301">
        <v>58578.024324999998</v>
      </c>
      <c r="I301">
        <v>24974.644112999998</v>
      </c>
      <c r="J301">
        <v>25114.489546000001</v>
      </c>
      <c r="K301">
        <v>12584.801348999999</v>
      </c>
      <c r="L301">
        <v>15596.485599</v>
      </c>
      <c r="O301">
        <f>VLOOKUP(C301,[1]pop_15p_a!$A$8:$AL$68,4,FALSE)</f>
        <v>5260160.1999547696</v>
      </c>
      <c r="Q301">
        <f t="shared" si="20"/>
        <v>-3011.6842500000002</v>
      </c>
      <c r="R301">
        <v>7270.8890000000001</v>
      </c>
      <c r="Z301" s="2">
        <f t="shared" si="22"/>
        <v>1.566326825315427</v>
      </c>
      <c r="AD301" s="2">
        <v>2.69855113280278</v>
      </c>
      <c r="AN301">
        <v>19.687259999999998</v>
      </c>
      <c r="AT301">
        <v>2</v>
      </c>
      <c r="AV301">
        <v>0</v>
      </c>
      <c r="AW301">
        <v>1</v>
      </c>
      <c r="BA301">
        <v>37.5</v>
      </c>
      <c r="BB301">
        <v>26.9</v>
      </c>
    </row>
    <row r="302" spans="1:56">
      <c r="A302" t="s">
        <v>2</v>
      </c>
      <c r="B302" t="s">
        <v>36</v>
      </c>
      <c r="C302">
        <v>1965</v>
      </c>
      <c r="D302">
        <f t="shared" si="21"/>
        <v>79</v>
      </c>
      <c r="E302">
        <v>3</v>
      </c>
      <c r="G302">
        <v>102947.030338</v>
      </c>
      <c r="H302">
        <v>59232.035048999998</v>
      </c>
      <c r="I302">
        <v>25126.257672</v>
      </c>
      <c r="J302">
        <v>26622.637009999999</v>
      </c>
      <c r="K302">
        <v>13339.58078</v>
      </c>
      <c r="L302">
        <v>16547.527475999999</v>
      </c>
      <c r="O302">
        <f>VLOOKUP(C302,[1]pop_15p_a!$A$8:$AL$68,4,FALSE)</f>
        <v>5260160.1999547696</v>
      </c>
      <c r="Q302">
        <f t="shared" si="20"/>
        <v>-3207.9466959999991</v>
      </c>
      <c r="R302">
        <v>7270.8890000000001</v>
      </c>
      <c r="Z302" s="2">
        <f t="shared" si="22"/>
        <v>1.5519073070263256</v>
      </c>
      <c r="AD302" s="2">
        <v>2.6737084200402701</v>
      </c>
      <c r="AN302">
        <v>19.807089999999999</v>
      </c>
      <c r="AT302">
        <v>2</v>
      </c>
      <c r="AV302">
        <v>0</v>
      </c>
      <c r="AW302">
        <v>1</v>
      </c>
      <c r="BA302">
        <v>37.6</v>
      </c>
      <c r="BB302">
        <v>27</v>
      </c>
    </row>
    <row r="303" spans="1:56">
      <c r="A303" t="s">
        <v>2</v>
      </c>
      <c r="B303" t="s">
        <v>36</v>
      </c>
      <c r="C303">
        <v>1965</v>
      </c>
      <c r="D303">
        <f t="shared" si="21"/>
        <v>80</v>
      </c>
      <c r="E303">
        <v>4</v>
      </c>
      <c r="G303">
        <v>103409.87775699999</v>
      </c>
      <c r="H303">
        <v>59886.045771999998</v>
      </c>
      <c r="I303">
        <v>25333.925014</v>
      </c>
      <c r="J303">
        <v>26607.015897000001</v>
      </c>
      <c r="K303">
        <v>13005.053803999999</v>
      </c>
      <c r="L303">
        <v>17056.274226000001</v>
      </c>
      <c r="O303">
        <f>VLOOKUP(C303,[1]pop_15p_a!$A$8:$AL$68,4,FALSE)</f>
        <v>5260160.1999547696</v>
      </c>
      <c r="Q303">
        <f t="shared" si="20"/>
        <v>-4051.2204220000021</v>
      </c>
      <c r="R303">
        <v>7270.8890000000001</v>
      </c>
      <c r="Z303" s="2">
        <f t="shared" si="22"/>
        <v>1.5113040432917499</v>
      </c>
      <c r="AD303" s="2">
        <v>2.60375495849219</v>
      </c>
      <c r="AN303">
        <v>19.650790000000001</v>
      </c>
      <c r="AT303">
        <v>2</v>
      </c>
      <c r="AV303">
        <v>0</v>
      </c>
      <c r="AW303">
        <v>1</v>
      </c>
      <c r="BA303">
        <v>38.9</v>
      </c>
      <c r="BB303">
        <v>27.9</v>
      </c>
    </row>
    <row r="304" spans="1:56">
      <c r="A304" t="s">
        <v>2</v>
      </c>
      <c r="B304" t="s">
        <v>36</v>
      </c>
      <c r="C304">
        <v>1966</v>
      </c>
      <c r="D304">
        <f t="shared" si="21"/>
        <v>81</v>
      </c>
      <c r="E304">
        <v>1</v>
      </c>
      <c r="G304">
        <v>106715.546324</v>
      </c>
      <c r="H304">
        <v>60063.496705999998</v>
      </c>
      <c r="I304">
        <v>25598.987853999999</v>
      </c>
      <c r="J304">
        <v>28152.989691999999</v>
      </c>
      <c r="K304">
        <v>13162.389698000001</v>
      </c>
      <c r="L304">
        <v>17505.439956999999</v>
      </c>
      <c r="O304">
        <f>VLOOKUP(C304,[1]pop_15p_a!$A$8:$AL$68,4,FALSE)</f>
        <v>5277595.0342150601</v>
      </c>
      <c r="Q304">
        <f t="shared" si="20"/>
        <v>-4343.0502589999978</v>
      </c>
      <c r="R304">
        <v>7322.0659999999998</v>
      </c>
      <c r="Z304" s="2">
        <f t="shared" si="22"/>
        <v>1.3817398038959756</v>
      </c>
      <c r="AD304" s="2">
        <v>2.3805347982157499</v>
      </c>
      <c r="AN304">
        <v>19.677340000000001</v>
      </c>
      <c r="AO304">
        <v>0.18389679999999997</v>
      </c>
      <c r="AT304">
        <v>2</v>
      </c>
      <c r="AV304">
        <v>0</v>
      </c>
      <c r="AW304">
        <v>1</v>
      </c>
      <c r="BA304">
        <v>39.4</v>
      </c>
      <c r="BB304">
        <v>28.3</v>
      </c>
      <c r="BD304">
        <v>6.4639874316735204</v>
      </c>
    </row>
    <row r="305" spans="1:56">
      <c r="A305" t="s">
        <v>2</v>
      </c>
      <c r="B305" t="s">
        <v>36</v>
      </c>
      <c r="C305">
        <v>1966</v>
      </c>
      <c r="D305">
        <f t="shared" si="21"/>
        <v>82</v>
      </c>
      <c r="E305">
        <v>2</v>
      </c>
      <c r="G305">
        <v>106583.816771</v>
      </c>
      <c r="H305">
        <v>61926.797774999999</v>
      </c>
      <c r="I305">
        <v>25734.202699000001</v>
      </c>
      <c r="J305">
        <v>27750.197355</v>
      </c>
      <c r="K305">
        <v>13256.490113</v>
      </c>
      <c r="L305">
        <v>17496.636995000001</v>
      </c>
      <c r="O305">
        <f>VLOOKUP(C305,[1]pop_15p_a!$A$8:$AL$68,4,FALSE)</f>
        <v>5277595.0342150601</v>
      </c>
      <c r="Q305">
        <f t="shared" si="20"/>
        <v>-4240.1468820000009</v>
      </c>
      <c r="R305">
        <v>7322.0659999999998</v>
      </c>
      <c r="Z305" s="2">
        <f t="shared" si="22"/>
        <v>1.5249243806237653</v>
      </c>
      <c r="AD305" s="2">
        <v>2.6272207998111399</v>
      </c>
      <c r="AN305">
        <v>19.736989999999999</v>
      </c>
      <c r="AO305">
        <v>0.18451149999999999</v>
      </c>
      <c r="AT305">
        <v>2</v>
      </c>
      <c r="AV305">
        <v>0</v>
      </c>
      <c r="AW305">
        <v>1</v>
      </c>
      <c r="BA305">
        <v>40.299999999999997</v>
      </c>
      <c r="BB305">
        <v>28.9</v>
      </c>
      <c r="BD305">
        <v>6.5905984963715101</v>
      </c>
    </row>
    <row r="306" spans="1:56">
      <c r="A306" t="s">
        <v>2</v>
      </c>
      <c r="B306" t="s">
        <v>36</v>
      </c>
      <c r="C306">
        <v>1966</v>
      </c>
      <c r="D306">
        <f t="shared" si="21"/>
        <v>83</v>
      </c>
      <c r="E306">
        <v>3</v>
      </c>
      <c r="G306">
        <v>106878.67056699999</v>
      </c>
      <c r="H306">
        <v>61417.901893000002</v>
      </c>
      <c r="I306">
        <v>25882.238356999998</v>
      </c>
      <c r="J306">
        <v>27784.667084000001</v>
      </c>
      <c r="K306">
        <v>13741.483654</v>
      </c>
      <c r="L306">
        <v>17696.313922000001</v>
      </c>
      <c r="O306">
        <f>VLOOKUP(C306,[1]pop_15p_a!$A$8:$AL$68,4,FALSE)</f>
        <v>5277595.0342150601</v>
      </c>
      <c r="Q306">
        <f t="shared" si="20"/>
        <v>-3954.8302680000015</v>
      </c>
      <c r="R306">
        <v>7322.0659999999998</v>
      </c>
      <c r="Z306" s="2">
        <f t="shared" si="22"/>
        <v>1.5155417233149107</v>
      </c>
      <c r="AD306" s="2">
        <v>2.6110558589442099</v>
      </c>
      <c r="AN306">
        <v>19.942440000000001</v>
      </c>
      <c r="AO306">
        <v>0.18575700000000001</v>
      </c>
      <c r="AT306">
        <v>2</v>
      </c>
      <c r="AV306">
        <v>0</v>
      </c>
      <c r="AW306">
        <v>1</v>
      </c>
      <c r="BA306">
        <v>40.700000000000003</v>
      </c>
      <c r="BB306">
        <v>29.2</v>
      </c>
      <c r="BD306">
        <v>6.7632775938783203</v>
      </c>
    </row>
    <row r="307" spans="1:56">
      <c r="A307" t="s">
        <v>2</v>
      </c>
      <c r="B307" t="s">
        <v>36</v>
      </c>
      <c r="C307">
        <v>1966</v>
      </c>
      <c r="D307">
        <f t="shared" si="21"/>
        <v>84</v>
      </c>
      <c r="E307">
        <v>4</v>
      </c>
      <c r="G307">
        <v>107829.86558100001</v>
      </c>
      <c r="H307">
        <v>61135.093608000003</v>
      </c>
      <c r="I307">
        <v>26128.517216</v>
      </c>
      <c r="J307">
        <v>28062.361416</v>
      </c>
      <c r="K307">
        <v>13523.641192999999</v>
      </c>
      <c r="L307">
        <v>17638.879967000001</v>
      </c>
      <c r="O307">
        <f>VLOOKUP(C307,[1]pop_15p_a!$A$8:$AL$68,4,FALSE)</f>
        <v>5277595.0342150601</v>
      </c>
      <c r="Q307">
        <f t="shared" si="20"/>
        <v>-4115.2387740000013</v>
      </c>
      <c r="R307">
        <v>7322.0659999999998</v>
      </c>
      <c r="Z307" s="2">
        <f t="shared" si="22"/>
        <v>1.4713824121869012</v>
      </c>
      <c r="AD307" s="2">
        <v>2.5349758498795101</v>
      </c>
      <c r="AN307">
        <v>20.18103</v>
      </c>
      <c r="AO307">
        <v>0.18772749999999999</v>
      </c>
      <c r="AT307">
        <v>2</v>
      </c>
      <c r="AV307">
        <v>0</v>
      </c>
      <c r="AW307">
        <v>1</v>
      </c>
      <c r="BA307">
        <v>41.4</v>
      </c>
      <c r="BB307">
        <v>29.7</v>
      </c>
      <c r="BD307">
        <v>6.89036423594127</v>
      </c>
    </row>
    <row r="308" spans="1:56">
      <c r="A308" t="s">
        <v>2</v>
      </c>
      <c r="B308" t="s">
        <v>36</v>
      </c>
      <c r="C308">
        <v>1967</v>
      </c>
      <c r="D308">
        <f t="shared" si="21"/>
        <v>85</v>
      </c>
      <c r="E308">
        <v>1</v>
      </c>
      <c r="G308">
        <v>108775.422364</v>
      </c>
      <c r="H308">
        <v>62927.626343999997</v>
      </c>
      <c r="I308">
        <v>26403.419282999999</v>
      </c>
      <c r="J308">
        <v>28178.422414000001</v>
      </c>
      <c r="K308">
        <v>13634.491481999999</v>
      </c>
      <c r="L308">
        <v>17416.658872</v>
      </c>
      <c r="O308">
        <f>VLOOKUP(C308,[1]pop_15p_a!$A$8:$AL$68,4,FALSE)</f>
        <v>5292542.5936780302</v>
      </c>
      <c r="Q308">
        <f t="shared" si="20"/>
        <v>-3782.1673900000005</v>
      </c>
      <c r="R308">
        <v>7376.9979999999996</v>
      </c>
      <c r="Z308" s="2">
        <f t="shared" si="22"/>
        <v>1.3971779979498973</v>
      </c>
      <c r="AD308" s="2">
        <v>2.4071325397466401</v>
      </c>
      <c r="AN308">
        <v>20.505790000000001</v>
      </c>
      <c r="AO308">
        <v>0.19268299999999999</v>
      </c>
      <c r="AT308">
        <v>2</v>
      </c>
      <c r="AV308">
        <v>0</v>
      </c>
      <c r="AW308">
        <v>1</v>
      </c>
      <c r="BA308">
        <v>42</v>
      </c>
      <c r="BB308">
        <v>30.1</v>
      </c>
      <c r="BD308">
        <v>6.9685440957391602</v>
      </c>
    </row>
    <row r="309" spans="1:56">
      <c r="A309" t="s">
        <v>2</v>
      </c>
      <c r="B309" t="s">
        <v>36</v>
      </c>
      <c r="C309">
        <v>1967</v>
      </c>
      <c r="D309">
        <f t="shared" si="21"/>
        <v>86</v>
      </c>
      <c r="E309">
        <v>2</v>
      </c>
      <c r="G309">
        <v>109706.75543200001</v>
      </c>
      <c r="H309">
        <v>62967.516360000001</v>
      </c>
      <c r="I309">
        <v>26647.312873999999</v>
      </c>
      <c r="J309">
        <v>28108.191954999998</v>
      </c>
      <c r="K309">
        <v>14040.440673999999</v>
      </c>
      <c r="L309">
        <v>17777.580284</v>
      </c>
      <c r="O309">
        <f>VLOOKUP(C309,[1]pop_15p_a!$A$8:$AL$68,4,FALSE)</f>
        <v>5292542.5936780302</v>
      </c>
      <c r="Q309">
        <f t="shared" si="20"/>
        <v>-3737.1396100000002</v>
      </c>
      <c r="R309">
        <v>7376.9979999999996</v>
      </c>
      <c r="Z309" s="2">
        <f t="shared" si="22"/>
        <v>1.5993458214513567</v>
      </c>
      <c r="AD309" s="2">
        <v>2.7554380148930999</v>
      </c>
      <c r="AN309">
        <v>20.532299999999999</v>
      </c>
      <c r="AO309">
        <v>0.1932499</v>
      </c>
      <c r="AT309">
        <v>2</v>
      </c>
      <c r="AV309">
        <v>0</v>
      </c>
      <c r="AW309">
        <v>1</v>
      </c>
      <c r="BA309">
        <v>42.4</v>
      </c>
      <c r="BB309">
        <v>30.4</v>
      </c>
      <c r="BD309">
        <v>7.0345379047376797</v>
      </c>
    </row>
    <row r="310" spans="1:56">
      <c r="A310" t="s">
        <v>2</v>
      </c>
      <c r="B310" t="s">
        <v>36</v>
      </c>
      <c r="C310">
        <v>1967</v>
      </c>
      <c r="D310">
        <f t="shared" si="21"/>
        <v>87</v>
      </c>
      <c r="E310">
        <v>3</v>
      </c>
      <c r="G310">
        <v>108983.908729</v>
      </c>
      <c r="H310">
        <v>62989.913078999998</v>
      </c>
      <c r="I310">
        <v>26886.585009999999</v>
      </c>
      <c r="J310">
        <v>27414.407973000001</v>
      </c>
      <c r="K310">
        <v>13869.64842</v>
      </c>
      <c r="L310">
        <v>16985.313770000001</v>
      </c>
      <c r="O310">
        <f>VLOOKUP(C310,[1]pop_15p_a!$A$8:$AL$68,4,FALSE)</f>
        <v>5292542.5936780302</v>
      </c>
      <c r="Q310">
        <f t="shared" si="20"/>
        <v>-3115.6653500000011</v>
      </c>
      <c r="R310">
        <v>7376.9979999999996</v>
      </c>
      <c r="Z310" s="2">
        <f t="shared" si="22"/>
        <v>1.624155448235056</v>
      </c>
      <c r="AD310" s="2">
        <v>2.7981813589893001</v>
      </c>
      <c r="AN310">
        <v>20.751010000000001</v>
      </c>
      <c r="AO310">
        <v>0.19462569999999998</v>
      </c>
      <c r="AT310">
        <v>2</v>
      </c>
      <c r="AV310">
        <v>0</v>
      </c>
      <c r="AW310">
        <v>1</v>
      </c>
      <c r="BA310">
        <v>42.4</v>
      </c>
      <c r="BB310">
        <v>30.4</v>
      </c>
      <c r="BD310">
        <v>7.0940267506443604</v>
      </c>
    </row>
    <row r="311" spans="1:56">
      <c r="A311" t="s">
        <v>2</v>
      </c>
      <c r="B311" t="s">
        <v>36</v>
      </c>
      <c r="C311">
        <v>1967</v>
      </c>
      <c r="D311">
        <f t="shared" si="21"/>
        <v>88</v>
      </c>
      <c r="E311">
        <v>4</v>
      </c>
      <c r="G311">
        <v>110738.679647</v>
      </c>
      <c r="H311">
        <v>64067.473604999999</v>
      </c>
      <c r="I311">
        <v>27032.384480000001</v>
      </c>
      <c r="J311">
        <v>28358.129764000001</v>
      </c>
      <c r="K311">
        <v>14368.380621</v>
      </c>
      <c r="L311">
        <v>18503.180468999999</v>
      </c>
      <c r="O311">
        <f>VLOOKUP(C311,[1]pop_15p_a!$A$8:$AL$68,4,FALSE)</f>
        <v>5292542.5936780302</v>
      </c>
      <c r="Q311">
        <f t="shared" si="20"/>
        <v>-4134.7998479999987</v>
      </c>
      <c r="R311">
        <v>7376.9979999999996</v>
      </c>
      <c r="Z311" s="2">
        <f t="shared" si="22"/>
        <v>1.6804059113561491</v>
      </c>
      <c r="AD311" s="2">
        <v>2.89509264756762</v>
      </c>
      <c r="AN311">
        <v>20.910070000000001</v>
      </c>
      <c r="AO311">
        <v>0.1971522</v>
      </c>
      <c r="AT311">
        <v>2</v>
      </c>
      <c r="AV311">
        <v>0</v>
      </c>
      <c r="AW311">
        <v>1</v>
      </c>
      <c r="BA311">
        <v>42.5</v>
      </c>
      <c r="BB311">
        <v>30.5</v>
      </c>
      <c r="BD311">
        <v>7.2023517480427701</v>
      </c>
    </row>
    <row r="312" spans="1:56">
      <c r="A312" t="s">
        <v>2</v>
      </c>
      <c r="B312" t="s">
        <v>36</v>
      </c>
      <c r="C312">
        <v>1968</v>
      </c>
      <c r="D312">
        <f t="shared" si="21"/>
        <v>89</v>
      </c>
      <c r="E312">
        <v>1</v>
      </c>
      <c r="G312">
        <v>112138.754646</v>
      </c>
      <c r="H312">
        <v>64982.956093000001</v>
      </c>
      <c r="I312">
        <v>27188.917653</v>
      </c>
      <c r="J312">
        <v>29292.943648</v>
      </c>
      <c r="K312">
        <v>14884.050896999999</v>
      </c>
      <c r="L312">
        <v>19213.321796</v>
      </c>
      <c r="O312">
        <f>VLOOKUP(C312,[1]pop_15p_a!$A$8:$AL$68,4,FALSE)</f>
        <v>5301074.5999830896</v>
      </c>
      <c r="Q312">
        <f t="shared" si="20"/>
        <v>-4329.270899000001</v>
      </c>
      <c r="R312">
        <v>7415.4030000000002</v>
      </c>
      <c r="Z312" s="2">
        <f t="shared" si="22"/>
        <v>1.7499709859363892</v>
      </c>
      <c r="AD312" s="2">
        <v>3.0149430566763402</v>
      </c>
      <c r="AN312">
        <v>21.022739999999999</v>
      </c>
      <c r="AO312">
        <v>0.19888259999999999</v>
      </c>
      <c r="AT312">
        <v>2</v>
      </c>
      <c r="AV312">
        <v>0</v>
      </c>
      <c r="AW312">
        <v>1</v>
      </c>
      <c r="BA312">
        <v>42.2</v>
      </c>
      <c r="BB312">
        <v>30.3</v>
      </c>
      <c r="BD312">
        <v>7.3473407470485403</v>
      </c>
    </row>
    <row r="313" spans="1:56">
      <c r="A313" t="s">
        <v>2</v>
      </c>
      <c r="B313" t="s">
        <v>36</v>
      </c>
      <c r="C313">
        <v>1968</v>
      </c>
      <c r="D313">
        <f t="shared" si="21"/>
        <v>90</v>
      </c>
      <c r="E313">
        <v>2</v>
      </c>
      <c r="G313">
        <v>113465.020091</v>
      </c>
      <c r="H313">
        <v>65631.665817999994</v>
      </c>
      <c r="I313">
        <v>27417.307005999999</v>
      </c>
      <c r="J313">
        <v>28513.695394999999</v>
      </c>
      <c r="K313">
        <v>15227.235112</v>
      </c>
      <c r="L313">
        <v>18143.117882999999</v>
      </c>
      <c r="O313">
        <f>VLOOKUP(C313,[1]pop_15p_a!$A$8:$AL$68,4,FALSE)</f>
        <v>5301074.5999830896</v>
      </c>
      <c r="Q313">
        <f t="shared" si="20"/>
        <v>-2915.8827709999987</v>
      </c>
      <c r="R313">
        <v>7415.4030000000002</v>
      </c>
      <c r="Z313" s="2">
        <f t="shared" si="22"/>
        <v>1.7122711702702471</v>
      </c>
      <c r="AD313" s="2">
        <v>2.9499918098304998</v>
      </c>
      <c r="AN313">
        <v>21.102270000000001</v>
      </c>
      <c r="AO313">
        <v>0.20147570000000001</v>
      </c>
      <c r="AT313">
        <v>2</v>
      </c>
      <c r="AV313">
        <v>0</v>
      </c>
      <c r="AW313">
        <v>1</v>
      </c>
      <c r="BA313">
        <v>42.9</v>
      </c>
      <c r="BB313">
        <v>30.7</v>
      </c>
      <c r="BD313">
        <v>7.5209130471391701</v>
      </c>
    </row>
    <row r="314" spans="1:56">
      <c r="A314" t="s">
        <v>2</v>
      </c>
      <c r="B314" t="s">
        <v>36</v>
      </c>
      <c r="C314">
        <v>1968</v>
      </c>
      <c r="D314">
        <f t="shared" si="21"/>
        <v>91</v>
      </c>
      <c r="E314">
        <v>3</v>
      </c>
      <c r="G314">
        <v>115520.28303399999</v>
      </c>
      <c r="H314">
        <v>67651.478875999994</v>
      </c>
      <c r="I314">
        <v>27647.336230000001</v>
      </c>
      <c r="J314">
        <v>29647.968945000001</v>
      </c>
      <c r="K314">
        <v>15261.864065</v>
      </c>
      <c r="L314">
        <v>19414.394314000001</v>
      </c>
      <c r="O314">
        <f>VLOOKUP(C314,[1]pop_15p_a!$A$8:$AL$68,4,FALSE)</f>
        <v>5301074.5999830896</v>
      </c>
      <c r="Q314">
        <f t="shared" si="20"/>
        <v>-4152.5302490000013</v>
      </c>
      <c r="R314">
        <v>7415.4030000000002</v>
      </c>
      <c r="Z314" s="2">
        <f t="shared" si="22"/>
        <v>1.6531671428806671</v>
      </c>
      <c r="AD314" s="2">
        <v>2.8481642490126999</v>
      </c>
      <c r="AN314">
        <v>21.307729999999999</v>
      </c>
      <c r="AO314">
        <v>0.20290169999999999</v>
      </c>
      <c r="AT314">
        <v>2</v>
      </c>
      <c r="AV314">
        <v>0</v>
      </c>
      <c r="AW314">
        <v>1</v>
      </c>
      <c r="BA314">
        <v>42.8</v>
      </c>
      <c r="BB314">
        <v>30.7</v>
      </c>
      <c r="BD314">
        <v>7.6480387859971497</v>
      </c>
    </row>
    <row r="315" spans="1:56">
      <c r="A315" t="s">
        <v>2</v>
      </c>
      <c r="B315" t="s">
        <v>36</v>
      </c>
      <c r="C315">
        <v>1968</v>
      </c>
      <c r="D315">
        <f t="shared" si="21"/>
        <v>92</v>
      </c>
      <c r="E315">
        <v>4</v>
      </c>
      <c r="G315">
        <v>116555.154505</v>
      </c>
      <c r="H315">
        <v>64643.029546999998</v>
      </c>
      <c r="I315">
        <v>27842.331839999999</v>
      </c>
      <c r="J315">
        <v>29279.259035999999</v>
      </c>
      <c r="K315">
        <v>16187.24755</v>
      </c>
      <c r="L315">
        <v>19379.075116</v>
      </c>
      <c r="O315">
        <f>VLOOKUP(C315,[1]pop_15p_a!$A$8:$AL$68,4,FALSE)</f>
        <v>5301074.5999830896</v>
      </c>
      <c r="Q315">
        <f t="shared" si="20"/>
        <v>-3191.8275659999999</v>
      </c>
      <c r="R315">
        <v>7415.4030000000002</v>
      </c>
      <c r="Z315" s="2">
        <f t="shared" si="22"/>
        <v>1.6476654706503628</v>
      </c>
      <c r="AD315" s="2">
        <v>2.8386856755825298</v>
      </c>
      <c r="AN315">
        <v>21.552949999999999</v>
      </c>
      <c r="AO315">
        <v>0.20468309999999998</v>
      </c>
      <c r="AT315">
        <v>2</v>
      </c>
      <c r="AV315">
        <v>0</v>
      </c>
      <c r="AW315">
        <v>1</v>
      </c>
      <c r="BA315">
        <v>43.9</v>
      </c>
      <c r="BB315">
        <v>31.5</v>
      </c>
      <c r="BD315">
        <v>7.7660871477238</v>
      </c>
    </row>
    <row r="316" spans="1:56">
      <c r="A316" t="s">
        <v>2</v>
      </c>
      <c r="B316" t="s">
        <v>36</v>
      </c>
      <c r="C316">
        <v>1969</v>
      </c>
      <c r="D316">
        <f t="shared" si="21"/>
        <v>93</v>
      </c>
      <c r="E316">
        <v>1</v>
      </c>
      <c r="G316">
        <v>117689.976416</v>
      </c>
      <c r="H316">
        <v>65793.346281000006</v>
      </c>
      <c r="I316">
        <v>27939.680564999999</v>
      </c>
      <c r="J316">
        <v>27880.975763999999</v>
      </c>
      <c r="K316">
        <v>17064.828022999998</v>
      </c>
      <c r="L316">
        <v>19289.435205000002</v>
      </c>
      <c r="O316">
        <f>VLOOKUP(C316,[1]pop_15p_a!$A$8:$AL$68,4,FALSE)</f>
        <v>5297460.3578096004</v>
      </c>
      <c r="Q316">
        <f t="shared" si="20"/>
        <v>-2224.6071820000034</v>
      </c>
      <c r="R316">
        <v>7441.0550000000003</v>
      </c>
      <c r="Z316" s="2">
        <f t="shared" si="22"/>
        <v>1.7711132466296209</v>
      </c>
      <c r="AD316" s="2">
        <v>3.0513680674860999</v>
      </c>
      <c r="AN316">
        <v>21.652360000000002</v>
      </c>
      <c r="AO316">
        <v>0.20636289999999999</v>
      </c>
      <c r="AT316">
        <v>2</v>
      </c>
      <c r="AV316">
        <v>0</v>
      </c>
      <c r="AW316">
        <v>1</v>
      </c>
      <c r="BA316">
        <v>44.2</v>
      </c>
      <c r="BB316">
        <v>31.7</v>
      </c>
      <c r="BD316">
        <v>7.8829095800597999</v>
      </c>
    </row>
    <row r="317" spans="1:56">
      <c r="A317" t="s">
        <v>2</v>
      </c>
      <c r="B317" t="s">
        <v>36</v>
      </c>
      <c r="C317">
        <v>1969</v>
      </c>
      <c r="D317">
        <f t="shared" si="21"/>
        <v>94</v>
      </c>
      <c r="E317">
        <v>2</v>
      </c>
      <c r="G317">
        <v>119917.07723</v>
      </c>
      <c r="H317">
        <v>67507.026658999996</v>
      </c>
      <c r="I317">
        <v>28116.786670000001</v>
      </c>
      <c r="J317">
        <v>29140.734619999999</v>
      </c>
      <c r="K317">
        <v>17165.985970000002</v>
      </c>
      <c r="L317">
        <v>20377.567101000001</v>
      </c>
      <c r="O317">
        <f>VLOOKUP(C317,[1]pop_15p_a!$A$8:$AL$68,4,FALSE)</f>
        <v>5297460.3578096004</v>
      </c>
      <c r="Q317">
        <f t="shared" si="20"/>
        <v>-3211.581130999999</v>
      </c>
      <c r="R317">
        <v>7441.0550000000003</v>
      </c>
      <c r="Z317" s="2">
        <f t="shared" si="22"/>
        <v>1.6129380413940759</v>
      </c>
      <c r="AD317" s="2">
        <v>2.77885541407883</v>
      </c>
      <c r="AN317">
        <v>21.778289999999998</v>
      </c>
      <c r="AO317">
        <v>0.20733760000000001</v>
      </c>
      <c r="AT317">
        <v>2</v>
      </c>
      <c r="AV317">
        <v>0</v>
      </c>
      <c r="AW317">
        <v>1</v>
      </c>
      <c r="BA317">
        <v>45.6</v>
      </c>
      <c r="BB317">
        <v>32.700000000000003</v>
      </c>
      <c r="BD317">
        <v>7.9962394010272204</v>
      </c>
    </row>
    <row r="318" spans="1:56">
      <c r="A318" t="s">
        <v>2</v>
      </c>
      <c r="B318" t="s">
        <v>36</v>
      </c>
      <c r="C318">
        <v>1969</v>
      </c>
      <c r="D318">
        <f t="shared" si="21"/>
        <v>95</v>
      </c>
      <c r="E318">
        <v>3</v>
      </c>
      <c r="G318">
        <v>122802.313244</v>
      </c>
      <c r="H318">
        <v>68375.727834000005</v>
      </c>
      <c r="I318">
        <v>28299.557784000001</v>
      </c>
      <c r="J318">
        <v>30080.454308</v>
      </c>
      <c r="K318">
        <v>18063.986234</v>
      </c>
      <c r="L318">
        <v>21084.595184999998</v>
      </c>
      <c r="O318">
        <f>VLOOKUP(C318,[1]pop_15p_a!$A$8:$AL$68,4,FALSE)</f>
        <v>5297460.3578096004</v>
      </c>
      <c r="Q318">
        <f t="shared" si="20"/>
        <v>-3020.6089509999983</v>
      </c>
      <c r="R318">
        <v>7441.0550000000003</v>
      </c>
      <c r="Z318" s="2">
        <f t="shared" si="22"/>
        <v>1.4672519008356919</v>
      </c>
      <c r="AD318" s="2">
        <v>2.52785958531345</v>
      </c>
      <c r="AN318">
        <v>21.997</v>
      </c>
      <c r="AO318">
        <v>0.20800190000000002</v>
      </c>
      <c r="AT318">
        <v>2</v>
      </c>
      <c r="AV318">
        <v>0</v>
      </c>
      <c r="AW318">
        <v>1</v>
      </c>
      <c r="BA318">
        <v>46</v>
      </c>
      <c r="BB318">
        <v>33</v>
      </c>
      <c r="BD318">
        <v>8.1539755963040594</v>
      </c>
    </row>
    <row r="319" spans="1:56">
      <c r="A319" t="s">
        <v>2</v>
      </c>
      <c r="B319" t="s">
        <v>36</v>
      </c>
      <c r="C319">
        <v>1969</v>
      </c>
      <c r="D319">
        <f t="shared" si="21"/>
        <v>96</v>
      </c>
      <c r="E319">
        <v>4</v>
      </c>
      <c r="G319">
        <v>124052.206301</v>
      </c>
      <c r="H319">
        <v>69779.432308999996</v>
      </c>
      <c r="I319">
        <v>28485.459562</v>
      </c>
      <c r="J319">
        <v>30450.713417999999</v>
      </c>
      <c r="K319">
        <v>19658.23547</v>
      </c>
      <c r="L319">
        <v>21254.535279</v>
      </c>
      <c r="O319">
        <f>VLOOKUP(C319,[1]pop_15p_a!$A$8:$AL$68,4,FALSE)</f>
        <v>5297460.3578096004</v>
      </c>
      <c r="Q319">
        <f t="shared" si="20"/>
        <v>-1596.2998090000001</v>
      </c>
      <c r="R319">
        <v>7441.0550000000003</v>
      </c>
      <c r="Z319" s="2">
        <f t="shared" si="22"/>
        <v>1.4218925891934242</v>
      </c>
      <c r="AD319" s="2">
        <v>2.4497121515614002</v>
      </c>
      <c r="AN319">
        <v>22.175940000000001</v>
      </c>
      <c r="AO319">
        <v>0.2103004</v>
      </c>
      <c r="AT319">
        <v>2</v>
      </c>
      <c r="AV319">
        <v>0</v>
      </c>
      <c r="AW319">
        <v>1</v>
      </c>
      <c r="BA319">
        <v>46.8</v>
      </c>
      <c r="BB319">
        <v>33.6</v>
      </c>
      <c r="BD319">
        <v>8.4591769630157394</v>
      </c>
    </row>
    <row r="320" spans="1:56">
      <c r="A320" t="s">
        <v>2</v>
      </c>
      <c r="B320" t="s">
        <v>36</v>
      </c>
      <c r="C320">
        <v>1970</v>
      </c>
      <c r="D320">
        <f t="shared" si="21"/>
        <v>97</v>
      </c>
      <c r="E320">
        <v>1</v>
      </c>
      <c r="G320">
        <v>126393.865695</v>
      </c>
      <c r="H320">
        <v>70425.226483999999</v>
      </c>
      <c r="I320">
        <v>28741.279490000001</v>
      </c>
      <c r="J320">
        <v>30519.007375000001</v>
      </c>
      <c r="K320">
        <v>20815.576478999999</v>
      </c>
      <c r="L320">
        <v>23050.017317999998</v>
      </c>
      <c r="O320">
        <f>VLOOKUP(C320,[1]pop_15p_a!$A$8:$AL$68,4,FALSE)</f>
        <v>5300699.7873019204</v>
      </c>
      <c r="Q320">
        <f t="shared" si="20"/>
        <v>-2234.440838999999</v>
      </c>
      <c r="R320">
        <v>7467.0860000000002</v>
      </c>
      <c r="Z320" s="2">
        <f t="shared" si="22"/>
        <v>1.8760764038588145</v>
      </c>
      <c r="AD320" s="2">
        <v>3.2322041754205699</v>
      </c>
      <c r="AN320">
        <v>22.480810000000002</v>
      </c>
      <c r="AO320">
        <v>0.21207039999999999</v>
      </c>
      <c r="AQ320">
        <v>1.903908653</v>
      </c>
      <c r="AT320">
        <v>2</v>
      </c>
      <c r="AV320">
        <v>0</v>
      </c>
      <c r="AW320">
        <v>1</v>
      </c>
      <c r="BA320">
        <v>47</v>
      </c>
      <c r="BB320">
        <v>33.700000000000003</v>
      </c>
      <c r="BD320">
        <v>8.7111096546757594</v>
      </c>
    </row>
    <row r="321" spans="1:56">
      <c r="A321" t="s">
        <v>2</v>
      </c>
      <c r="B321" t="s">
        <v>36</v>
      </c>
      <c r="C321">
        <v>1970</v>
      </c>
      <c r="D321">
        <f t="shared" si="21"/>
        <v>98</v>
      </c>
      <c r="E321">
        <v>2</v>
      </c>
      <c r="G321">
        <v>129668.780281</v>
      </c>
      <c r="H321">
        <v>70378.710219999994</v>
      </c>
      <c r="I321">
        <v>29068.657439999999</v>
      </c>
      <c r="J321">
        <v>33054.662600000003</v>
      </c>
      <c r="K321">
        <v>20999.542791</v>
      </c>
      <c r="L321">
        <v>24428.324875999999</v>
      </c>
      <c r="O321">
        <f>VLOOKUP(C321,[1]pop_15p_a!$A$8:$AL$68,4,FALSE)</f>
        <v>5300699.7873019204</v>
      </c>
      <c r="Q321">
        <f t="shared" si="20"/>
        <v>-3428.7820849999989</v>
      </c>
      <c r="R321">
        <v>7467.0860000000002</v>
      </c>
      <c r="Z321" s="2">
        <f t="shared" si="22"/>
        <v>1.2896800487268569</v>
      </c>
      <c r="AD321" s="2">
        <v>2.2219293573958598</v>
      </c>
      <c r="AN321">
        <v>22.692889999999998</v>
      </c>
      <c r="AO321">
        <v>0.21440000000000001</v>
      </c>
      <c r="AQ321">
        <v>1.903908653</v>
      </c>
      <c r="AT321">
        <v>2</v>
      </c>
      <c r="AV321">
        <v>0</v>
      </c>
      <c r="AW321">
        <v>1</v>
      </c>
      <c r="BA321">
        <v>47.8</v>
      </c>
      <c r="BB321">
        <v>34.299999999999997</v>
      </c>
      <c r="BD321">
        <v>8.9464870187251506</v>
      </c>
    </row>
    <row r="322" spans="1:56">
      <c r="A322" t="s">
        <v>2</v>
      </c>
      <c r="B322" t="s">
        <v>36</v>
      </c>
      <c r="C322">
        <v>1970</v>
      </c>
      <c r="D322">
        <f t="shared" si="21"/>
        <v>99</v>
      </c>
      <c r="E322">
        <v>3</v>
      </c>
      <c r="G322">
        <v>132178.81772299999</v>
      </c>
      <c r="H322">
        <v>72392.692179000005</v>
      </c>
      <c r="I322">
        <v>29429.429134000002</v>
      </c>
      <c r="J322">
        <v>33866.831381000004</v>
      </c>
      <c r="K322">
        <v>21761.285652999999</v>
      </c>
      <c r="L322">
        <v>24859.992038</v>
      </c>
      <c r="O322">
        <f>VLOOKUP(C322,[1]pop_15p_a!$A$8:$AL$68,4,FALSE)</f>
        <v>5300699.7873019204</v>
      </c>
      <c r="Q322">
        <f t="shared" si="20"/>
        <v>-3098.7063850000013</v>
      </c>
      <c r="R322">
        <v>7467.0860000000002</v>
      </c>
      <c r="Z322" s="2">
        <f t="shared" si="22"/>
        <v>1.2063206464669951</v>
      </c>
      <c r="AD322" s="2">
        <v>2.0783133471466502</v>
      </c>
      <c r="AN322">
        <v>23.024270000000001</v>
      </c>
      <c r="AO322">
        <v>0.21670639999999999</v>
      </c>
      <c r="AQ322">
        <v>1.903908653</v>
      </c>
      <c r="AT322">
        <v>2</v>
      </c>
      <c r="AV322">
        <v>0</v>
      </c>
      <c r="AW322">
        <v>1</v>
      </c>
      <c r="BA322">
        <v>47.7</v>
      </c>
      <c r="BB322">
        <v>34.200000000000003</v>
      </c>
      <c r="BD322">
        <v>9.1552111601377195</v>
      </c>
    </row>
    <row r="323" spans="1:56">
      <c r="A323" t="s">
        <v>2</v>
      </c>
      <c r="B323" t="s">
        <v>36</v>
      </c>
      <c r="C323">
        <v>1970</v>
      </c>
      <c r="D323">
        <f t="shared" si="21"/>
        <v>100</v>
      </c>
      <c r="E323">
        <v>4</v>
      </c>
      <c r="G323">
        <v>133820.69589999999</v>
      </c>
      <c r="H323">
        <v>73094.279366999996</v>
      </c>
      <c r="I323">
        <v>29654.687823</v>
      </c>
      <c r="J323">
        <v>34252.453404</v>
      </c>
      <c r="K323">
        <v>21859.620587000001</v>
      </c>
      <c r="L323">
        <v>25483.714049999999</v>
      </c>
      <c r="O323">
        <f>VLOOKUP(C323,[1]pop_15p_a!$A$8:$AL$68,4,FALSE)</f>
        <v>5300699.7873019204</v>
      </c>
      <c r="Q323">
        <f t="shared" ref="Q323:Q386" si="23">K323-L323</f>
        <v>-3624.0934629999974</v>
      </c>
      <c r="R323">
        <v>7467.0860000000002</v>
      </c>
      <c r="Z323" s="2">
        <f t="shared" si="22"/>
        <v>1.1902950988700767</v>
      </c>
      <c r="AD323" s="2">
        <v>2.05070368170359</v>
      </c>
      <c r="AN323">
        <v>23.236360000000001</v>
      </c>
      <c r="AO323">
        <v>0.21947820000000001</v>
      </c>
      <c r="AQ323">
        <v>1.903908653</v>
      </c>
      <c r="AT323">
        <v>2</v>
      </c>
      <c r="AV323">
        <v>0</v>
      </c>
      <c r="AW323">
        <v>1</v>
      </c>
      <c r="BA323">
        <v>48.7</v>
      </c>
      <c r="BB323">
        <v>34.9</v>
      </c>
      <c r="BD323">
        <v>9.3582461744437797</v>
      </c>
    </row>
    <row r="324" spans="1:56">
      <c r="A324" t="s">
        <v>2</v>
      </c>
      <c r="B324" t="s">
        <v>36</v>
      </c>
      <c r="C324">
        <v>1971</v>
      </c>
      <c r="D324">
        <f t="shared" si="21"/>
        <v>101</v>
      </c>
      <c r="E324">
        <v>1</v>
      </c>
      <c r="G324">
        <v>134049.68492</v>
      </c>
      <c r="H324">
        <v>73812.299650999994</v>
      </c>
      <c r="I324">
        <v>29836.564461999998</v>
      </c>
      <c r="J324">
        <v>35797.007098000002</v>
      </c>
      <c r="K324">
        <v>21834.119374999998</v>
      </c>
      <c r="L324">
        <v>25291.873906000001</v>
      </c>
      <c r="O324">
        <f>VLOOKUP(C324,[1]pop_15p_a!$A$8:$AL$68,4,FALSE)</f>
        <v>5319688.9820128595</v>
      </c>
      <c r="Q324">
        <f t="shared" si="23"/>
        <v>-3457.7545310000023</v>
      </c>
      <c r="R324">
        <v>7500.482</v>
      </c>
      <c r="Z324" s="2">
        <f t="shared" si="22"/>
        <v>1.2927099500108763</v>
      </c>
      <c r="AD324" s="2">
        <v>2.2271494324211498</v>
      </c>
      <c r="AN324">
        <v>23.455069999999999</v>
      </c>
      <c r="AO324">
        <v>0.22179279999999998</v>
      </c>
      <c r="AQ324">
        <v>1.946072952</v>
      </c>
      <c r="AT324">
        <v>2</v>
      </c>
      <c r="AV324">
        <v>0</v>
      </c>
      <c r="AW324">
        <v>1</v>
      </c>
      <c r="BA324">
        <v>48.6</v>
      </c>
      <c r="BB324">
        <v>34.9</v>
      </c>
      <c r="BD324">
        <v>9.6410205755671896</v>
      </c>
    </row>
    <row r="325" spans="1:56">
      <c r="A325" t="s">
        <v>2</v>
      </c>
      <c r="B325" t="s">
        <v>36</v>
      </c>
      <c r="C325">
        <v>1971</v>
      </c>
      <c r="D325">
        <f t="shared" ref="D325:D388" si="24">D67</f>
        <v>102</v>
      </c>
      <c r="E325">
        <v>2</v>
      </c>
      <c r="G325">
        <v>136938.252615</v>
      </c>
      <c r="H325">
        <v>76410.186625000002</v>
      </c>
      <c r="I325">
        <v>30013.074250000001</v>
      </c>
      <c r="J325">
        <v>38074.849407000002</v>
      </c>
      <c r="K325">
        <v>22389.405925999999</v>
      </c>
      <c r="L325">
        <v>25878.559068999999</v>
      </c>
      <c r="O325">
        <f>VLOOKUP(C325,[1]pop_15p_a!$A$8:$AL$68,4,FALSE)</f>
        <v>5319688.9820128595</v>
      </c>
      <c r="Q325">
        <f t="shared" si="23"/>
        <v>-3489.1531429999995</v>
      </c>
      <c r="R325">
        <v>7500.482</v>
      </c>
      <c r="Z325" s="2">
        <f t="shared" si="22"/>
        <v>1.1957027345037876</v>
      </c>
      <c r="AD325" s="2">
        <v>2.0600202438854298</v>
      </c>
      <c r="AN325">
        <v>23.693660000000001</v>
      </c>
      <c r="AO325">
        <v>0.22546389999999999</v>
      </c>
      <c r="AQ325">
        <v>1.946072952</v>
      </c>
      <c r="AT325">
        <v>2</v>
      </c>
      <c r="AV325">
        <v>0</v>
      </c>
      <c r="AW325">
        <v>1</v>
      </c>
      <c r="BA325">
        <v>50.2</v>
      </c>
      <c r="BB325">
        <v>36</v>
      </c>
      <c r="BD325">
        <v>10.0100196954198</v>
      </c>
    </row>
    <row r="326" spans="1:56">
      <c r="A326" t="s">
        <v>2</v>
      </c>
      <c r="B326" t="s">
        <v>36</v>
      </c>
      <c r="C326">
        <v>1971</v>
      </c>
      <c r="D326">
        <f t="shared" si="24"/>
        <v>103</v>
      </c>
      <c r="E326">
        <v>3</v>
      </c>
      <c r="G326">
        <v>139134.72758899999</v>
      </c>
      <c r="H326">
        <v>77773.205935000005</v>
      </c>
      <c r="I326">
        <v>30192.565621000002</v>
      </c>
      <c r="J326">
        <v>37881.457445</v>
      </c>
      <c r="K326">
        <v>23468.643588999999</v>
      </c>
      <c r="L326">
        <v>26110.119890999998</v>
      </c>
      <c r="O326">
        <f>VLOOKUP(C326,[1]pop_15p_a!$A$8:$AL$68,4,FALSE)</f>
        <v>5319688.9820128595</v>
      </c>
      <c r="Q326">
        <f t="shared" si="23"/>
        <v>-2641.4763019999991</v>
      </c>
      <c r="R326">
        <v>7500.482</v>
      </c>
      <c r="Z326" s="2">
        <f t="shared" si="22"/>
        <v>1.1765847758048846</v>
      </c>
      <c r="AD326" s="2">
        <v>2.0270828081791801</v>
      </c>
      <c r="AN326">
        <v>24.170850000000002</v>
      </c>
      <c r="AO326">
        <v>0.22899659999999999</v>
      </c>
      <c r="AQ326">
        <v>1.946072952</v>
      </c>
      <c r="AT326">
        <v>2</v>
      </c>
      <c r="AV326">
        <v>0</v>
      </c>
      <c r="AW326">
        <v>1</v>
      </c>
      <c r="BA326">
        <v>50.4</v>
      </c>
      <c r="BB326">
        <v>36.1</v>
      </c>
      <c r="BD326">
        <v>10.425636935798099</v>
      </c>
    </row>
    <row r="327" spans="1:56">
      <c r="A327" t="s">
        <v>2</v>
      </c>
      <c r="B327" t="s">
        <v>36</v>
      </c>
      <c r="C327">
        <v>1971</v>
      </c>
      <c r="D327">
        <f t="shared" si="24"/>
        <v>104</v>
      </c>
      <c r="E327">
        <v>4</v>
      </c>
      <c r="G327">
        <v>138627.67132200001</v>
      </c>
      <c r="H327">
        <v>77533.600789999997</v>
      </c>
      <c r="I327">
        <v>30690.192031999999</v>
      </c>
      <c r="J327">
        <v>38099.120226999999</v>
      </c>
      <c r="K327">
        <v>23217.583681</v>
      </c>
      <c r="L327">
        <v>26694.550637</v>
      </c>
      <c r="O327">
        <f>VLOOKUP(C327,[1]pop_15p_a!$A$8:$AL$68,4,FALSE)</f>
        <v>5319688.9820128595</v>
      </c>
      <c r="Q327">
        <f t="shared" si="23"/>
        <v>-3476.9669560000002</v>
      </c>
      <c r="R327">
        <v>7500.482</v>
      </c>
      <c r="Z327" s="2">
        <f t="shared" si="22"/>
        <v>1.1677942046670373</v>
      </c>
      <c r="AD327" s="2">
        <v>2.0119379448475798</v>
      </c>
      <c r="AN327">
        <v>24.416070000000001</v>
      </c>
      <c r="AO327">
        <v>0.23117819999999997</v>
      </c>
      <c r="AQ327">
        <v>1.946072952</v>
      </c>
      <c r="AT327">
        <v>7</v>
      </c>
      <c r="AV327">
        <v>0</v>
      </c>
      <c r="AW327">
        <v>1</v>
      </c>
      <c r="BA327">
        <v>52.3</v>
      </c>
      <c r="BB327">
        <v>37.5</v>
      </c>
      <c r="BD327">
        <v>10.7323156552934</v>
      </c>
    </row>
    <row r="328" spans="1:56">
      <c r="A328" t="s">
        <v>2</v>
      </c>
      <c r="B328" t="s">
        <v>36</v>
      </c>
      <c r="C328">
        <v>1972</v>
      </c>
      <c r="D328">
        <f t="shared" si="24"/>
        <v>105</v>
      </c>
      <c r="E328">
        <v>1</v>
      </c>
      <c r="G328">
        <v>143142.868346</v>
      </c>
      <c r="H328">
        <v>79406.046082000001</v>
      </c>
      <c r="I328">
        <v>31047.385824000001</v>
      </c>
      <c r="J328">
        <v>39940.345970000002</v>
      </c>
      <c r="K328">
        <v>23358.263802000001</v>
      </c>
      <c r="L328">
        <v>27227.773913000001</v>
      </c>
      <c r="O328">
        <f>VLOOKUP(C328,[1]pop_15p_a!$A$8:$AL$68,4,FALSE)</f>
        <v>5352774.2480610199</v>
      </c>
      <c r="Q328">
        <f t="shared" si="23"/>
        <v>-3869.5101109999996</v>
      </c>
      <c r="R328">
        <v>7544.201</v>
      </c>
      <c r="Z328" s="2">
        <f t="shared" si="22"/>
        <v>1.126351652408764</v>
      </c>
      <c r="AD328" s="2">
        <v>1.9405385124077501</v>
      </c>
      <c r="AN328">
        <v>24.800470000000001</v>
      </c>
      <c r="AO328">
        <v>0.23571880000000001</v>
      </c>
      <c r="AQ328">
        <v>1.9712053985</v>
      </c>
      <c r="AT328">
        <v>7</v>
      </c>
      <c r="AV328">
        <v>0</v>
      </c>
      <c r="AW328">
        <v>1</v>
      </c>
      <c r="BA328">
        <v>52.4</v>
      </c>
      <c r="BB328">
        <v>37.6</v>
      </c>
      <c r="BD328">
        <v>10.9547605829038</v>
      </c>
    </row>
    <row r="329" spans="1:56">
      <c r="A329" t="s">
        <v>2</v>
      </c>
      <c r="B329" t="s">
        <v>36</v>
      </c>
      <c r="C329">
        <v>1972</v>
      </c>
      <c r="D329">
        <f t="shared" si="24"/>
        <v>106</v>
      </c>
      <c r="E329">
        <v>2</v>
      </c>
      <c r="G329">
        <v>143089.305162</v>
      </c>
      <c r="H329">
        <v>78632.895411000005</v>
      </c>
      <c r="I329">
        <v>31276.371493999999</v>
      </c>
      <c r="J329">
        <v>40275.748051000002</v>
      </c>
      <c r="K329">
        <v>24379.441510000001</v>
      </c>
      <c r="L329">
        <v>28198.032009999999</v>
      </c>
      <c r="O329">
        <f>VLOOKUP(C329,[1]pop_15p_a!$A$8:$AL$68,4,FALSE)</f>
        <v>5352774.2480610199</v>
      </c>
      <c r="Q329">
        <f t="shared" si="23"/>
        <v>-3818.5904999999984</v>
      </c>
      <c r="R329">
        <v>7544.201</v>
      </c>
      <c r="Z329" s="2">
        <f t="shared" si="22"/>
        <v>1.1648386091376539</v>
      </c>
      <c r="AD329" s="2">
        <v>2.0068458877270499</v>
      </c>
      <c r="AN329">
        <v>25.125219999999999</v>
      </c>
      <c r="AO329">
        <v>0.23997569999999999</v>
      </c>
      <c r="AQ329">
        <v>1.9712053985</v>
      </c>
      <c r="AT329">
        <v>7</v>
      </c>
      <c r="AV329">
        <v>0</v>
      </c>
      <c r="AW329">
        <v>1</v>
      </c>
      <c r="BA329">
        <v>53.5</v>
      </c>
      <c r="BB329">
        <v>38.4</v>
      </c>
      <c r="BD329">
        <v>11.124569537976599</v>
      </c>
    </row>
    <row r="330" spans="1:56">
      <c r="A330" t="s">
        <v>2</v>
      </c>
      <c r="B330" t="s">
        <v>36</v>
      </c>
      <c r="C330">
        <v>1972</v>
      </c>
      <c r="D330">
        <f t="shared" si="24"/>
        <v>107</v>
      </c>
      <c r="E330">
        <v>3</v>
      </c>
      <c r="G330">
        <v>145024.88386100001</v>
      </c>
      <c r="H330">
        <v>82312.186134999996</v>
      </c>
      <c r="I330">
        <v>31541.583413</v>
      </c>
      <c r="J330">
        <v>41080.170825000001</v>
      </c>
      <c r="K330">
        <v>25311.035621999999</v>
      </c>
      <c r="L330">
        <v>27578.604125999998</v>
      </c>
      <c r="O330">
        <f>VLOOKUP(C330,[1]pop_15p_a!$A$8:$AL$68,4,FALSE)</f>
        <v>5352774.2480610199</v>
      </c>
      <c r="Q330">
        <f t="shared" si="23"/>
        <v>-2267.5685039999989</v>
      </c>
      <c r="R330">
        <v>7544.201</v>
      </c>
      <c r="Z330" s="2">
        <f t="shared" si="22"/>
        <v>1.1378903550198229</v>
      </c>
      <c r="AD330" s="2">
        <v>1.9604180027535001</v>
      </c>
      <c r="AN330">
        <v>25.681940000000001</v>
      </c>
      <c r="AO330">
        <v>0.24256989999999998</v>
      </c>
      <c r="AQ330">
        <v>1.9712053985</v>
      </c>
      <c r="AT330">
        <v>7</v>
      </c>
      <c r="AV330">
        <v>0</v>
      </c>
      <c r="AW330">
        <v>1</v>
      </c>
      <c r="BA330">
        <v>54</v>
      </c>
      <c r="BB330">
        <v>38.799999999999997</v>
      </c>
      <c r="BD330">
        <v>11.3142023735262</v>
      </c>
    </row>
    <row r="331" spans="1:56">
      <c r="A331" t="s">
        <v>2</v>
      </c>
      <c r="B331" t="s">
        <v>36</v>
      </c>
      <c r="C331">
        <v>1972</v>
      </c>
      <c r="D331">
        <f t="shared" si="24"/>
        <v>108</v>
      </c>
      <c r="E331">
        <v>4</v>
      </c>
      <c r="G331">
        <v>151567.40896199999</v>
      </c>
      <c r="H331">
        <v>83757.635974999997</v>
      </c>
      <c r="I331">
        <v>31829.306292000001</v>
      </c>
      <c r="J331">
        <v>46736.692065000003</v>
      </c>
      <c r="K331">
        <v>27085.393054</v>
      </c>
      <c r="L331">
        <v>33598.863454999999</v>
      </c>
      <c r="O331">
        <f>VLOOKUP(C331,[1]pop_15p_a!$A$8:$AL$68,4,FALSE)</f>
        <v>5352774.2480610199</v>
      </c>
      <c r="Q331">
        <f t="shared" si="23"/>
        <v>-6513.4704009999987</v>
      </c>
      <c r="R331">
        <v>7544.201</v>
      </c>
      <c r="Z331" s="2">
        <f t="shared" si="22"/>
        <v>1.0355074499613237</v>
      </c>
      <c r="AD331" s="2">
        <v>1.7840272904450301</v>
      </c>
      <c r="AN331">
        <v>26.212150000000001</v>
      </c>
      <c r="AO331">
        <v>0.2469654</v>
      </c>
      <c r="AQ331">
        <v>1.9712053985</v>
      </c>
      <c r="AT331">
        <v>7</v>
      </c>
      <c r="AV331">
        <v>0</v>
      </c>
      <c r="AW331">
        <v>1</v>
      </c>
      <c r="BA331">
        <v>55.4</v>
      </c>
      <c r="BB331">
        <v>39.700000000000003</v>
      </c>
      <c r="BD331">
        <v>11.559339074968401</v>
      </c>
    </row>
    <row r="332" spans="1:56">
      <c r="A332" t="s">
        <v>2</v>
      </c>
      <c r="B332" t="s">
        <v>36</v>
      </c>
      <c r="C332">
        <v>1973</v>
      </c>
      <c r="D332">
        <f t="shared" si="24"/>
        <v>109</v>
      </c>
      <c r="E332">
        <v>1</v>
      </c>
      <c r="G332">
        <v>149419.49965000001</v>
      </c>
      <c r="H332">
        <v>83159.020688999997</v>
      </c>
      <c r="I332">
        <v>31828.411817</v>
      </c>
      <c r="J332">
        <v>40597.078220000003</v>
      </c>
      <c r="K332">
        <v>24598.224975000001</v>
      </c>
      <c r="L332">
        <v>30679.500908999999</v>
      </c>
      <c r="O332">
        <f>VLOOKUP(C332,[1]pop_15p_a!$A$8:$AL$68,4,FALSE)</f>
        <v>5392135.8372274702</v>
      </c>
      <c r="Q332">
        <f t="shared" si="23"/>
        <v>-6081.2759339999975</v>
      </c>
      <c r="R332">
        <v>7586.1149999999998</v>
      </c>
      <c r="Z332" s="2">
        <f t="shared" si="22"/>
        <v>0.83691440834971553</v>
      </c>
      <c r="AD332" s="2">
        <v>1.4418806396016901</v>
      </c>
      <c r="AN332">
        <v>26.762239999999998</v>
      </c>
      <c r="AO332">
        <v>0.2538995</v>
      </c>
      <c r="AQ332">
        <v>1.96915882725</v>
      </c>
      <c r="AT332">
        <v>7</v>
      </c>
      <c r="AV332">
        <v>0</v>
      </c>
      <c r="AW332">
        <v>1</v>
      </c>
      <c r="BA332">
        <v>54.2</v>
      </c>
      <c r="BB332">
        <v>38.9</v>
      </c>
      <c r="BD332">
        <v>11.9948115413212</v>
      </c>
    </row>
    <row r="333" spans="1:56">
      <c r="A333" t="s">
        <v>2</v>
      </c>
      <c r="B333" t="s">
        <v>36</v>
      </c>
      <c r="C333">
        <v>1973</v>
      </c>
      <c r="D333">
        <f t="shared" si="24"/>
        <v>110</v>
      </c>
      <c r="E333">
        <v>2</v>
      </c>
      <c r="G333">
        <v>152478.36751700001</v>
      </c>
      <c r="H333">
        <v>86367.715247</v>
      </c>
      <c r="I333">
        <v>32147.292251999999</v>
      </c>
      <c r="J333">
        <v>42090.508271999999</v>
      </c>
      <c r="K333">
        <v>26867.362390999999</v>
      </c>
      <c r="L333">
        <v>31922.221393</v>
      </c>
      <c r="O333">
        <f>VLOOKUP(C333,[1]pop_15p_a!$A$8:$AL$68,4,FALSE)</f>
        <v>5392135.8372274702</v>
      </c>
      <c r="Q333">
        <f t="shared" si="23"/>
        <v>-5054.8590020000011</v>
      </c>
      <c r="R333">
        <v>7586.1149999999998</v>
      </c>
      <c r="Z333" s="2">
        <f t="shared" si="22"/>
        <v>0.90075366470755625</v>
      </c>
      <c r="AD333" s="2">
        <v>1.5518663046477099</v>
      </c>
      <c r="AN333">
        <v>27.073740000000001</v>
      </c>
      <c r="AO333">
        <v>0.25705630000000002</v>
      </c>
      <c r="AQ333">
        <v>1.96915882725</v>
      </c>
      <c r="AT333">
        <v>7</v>
      </c>
      <c r="AV333">
        <v>0</v>
      </c>
      <c r="AW333">
        <v>1</v>
      </c>
      <c r="BA333">
        <v>54.2</v>
      </c>
      <c r="BB333">
        <v>38.9</v>
      </c>
      <c r="BD333">
        <v>12.425622394044501</v>
      </c>
    </row>
    <row r="334" spans="1:56">
      <c r="A334" t="s">
        <v>2</v>
      </c>
      <c r="B334" t="s">
        <v>36</v>
      </c>
      <c r="C334">
        <v>1973</v>
      </c>
      <c r="D334">
        <f t="shared" si="24"/>
        <v>111</v>
      </c>
      <c r="E334">
        <v>3</v>
      </c>
      <c r="G334">
        <v>153085.24608099999</v>
      </c>
      <c r="H334">
        <v>84454.187214000005</v>
      </c>
      <c r="I334">
        <v>32494.944974999999</v>
      </c>
      <c r="J334">
        <v>43186.826391000002</v>
      </c>
      <c r="K334">
        <v>26988.469625999998</v>
      </c>
      <c r="L334">
        <v>32372.24595</v>
      </c>
      <c r="O334">
        <f>VLOOKUP(C334,[1]pop_15p_a!$A$8:$AL$68,4,FALSE)</f>
        <v>5392135.8372274702</v>
      </c>
      <c r="Q334">
        <f t="shared" si="23"/>
        <v>-5383.7763240000022</v>
      </c>
      <c r="R334">
        <v>7586.1149999999998</v>
      </c>
      <c r="Z334" s="2">
        <f t="shared" si="22"/>
        <v>0.95668493803249721</v>
      </c>
      <c r="AD334" s="2">
        <v>1.6482276760746</v>
      </c>
      <c r="AN334">
        <v>27.444880000000001</v>
      </c>
      <c r="AO334">
        <v>0.25962109999999999</v>
      </c>
      <c r="AQ334">
        <v>1.96915882725</v>
      </c>
      <c r="AT334">
        <v>7</v>
      </c>
      <c r="AV334">
        <v>0</v>
      </c>
      <c r="AW334">
        <v>1</v>
      </c>
      <c r="BA334">
        <v>53.7</v>
      </c>
      <c r="BB334">
        <v>38.5</v>
      </c>
      <c r="BD334">
        <v>12.7540798737909</v>
      </c>
    </row>
    <row r="335" spans="1:56">
      <c r="A335" t="s">
        <v>2</v>
      </c>
      <c r="B335" t="s">
        <v>36</v>
      </c>
      <c r="C335">
        <v>1973</v>
      </c>
      <c r="D335">
        <f t="shared" si="24"/>
        <v>112</v>
      </c>
      <c r="E335">
        <v>4</v>
      </c>
      <c r="G335">
        <v>156322.871464</v>
      </c>
      <c r="H335">
        <v>87531.814576999997</v>
      </c>
      <c r="I335">
        <v>32975.278197</v>
      </c>
      <c r="J335">
        <v>42747.111422000002</v>
      </c>
      <c r="K335">
        <v>27126.985436999999</v>
      </c>
      <c r="L335">
        <v>32767.735088000001</v>
      </c>
      <c r="O335">
        <f>VLOOKUP(C335,[1]pop_15p_a!$A$8:$AL$68,4,FALSE)</f>
        <v>5392135.8372274702</v>
      </c>
      <c r="Q335">
        <f t="shared" si="23"/>
        <v>-5640.7496510000019</v>
      </c>
      <c r="R335">
        <v>7586.1149999999998</v>
      </c>
      <c r="Z335" s="2">
        <f t="shared" si="22"/>
        <v>0.93644010499399466</v>
      </c>
      <c r="AD335" s="2">
        <v>1.61334880134266</v>
      </c>
      <c r="AN335">
        <v>28.207059999999998</v>
      </c>
      <c r="AO335">
        <v>0.26588809999999996</v>
      </c>
      <c r="AQ335">
        <v>1.96915882725</v>
      </c>
      <c r="AT335">
        <v>7</v>
      </c>
      <c r="AV335">
        <v>0</v>
      </c>
      <c r="AW335">
        <v>1</v>
      </c>
      <c r="BA335">
        <v>54.2</v>
      </c>
      <c r="BB335">
        <v>38.9</v>
      </c>
      <c r="BD335">
        <v>12.990481715245201</v>
      </c>
    </row>
    <row r="336" spans="1:56">
      <c r="A336" t="s">
        <v>2</v>
      </c>
      <c r="B336" t="s">
        <v>36</v>
      </c>
      <c r="C336">
        <v>1974</v>
      </c>
      <c r="D336">
        <f t="shared" si="24"/>
        <v>113</v>
      </c>
      <c r="E336">
        <v>1</v>
      </c>
      <c r="G336">
        <v>159475.410833</v>
      </c>
      <c r="H336">
        <v>89032.659855000005</v>
      </c>
      <c r="I336">
        <v>33709.344237999998</v>
      </c>
      <c r="J336">
        <v>45142.693030000002</v>
      </c>
      <c r="K336">
        <v>29425.858584000001</v>
      </c>
      <c r="L336">
        <v>35397.995502999998</v>
      </c>
      <c r="O336">
        <f>VLOOKUP(C336,[1]pop_15p_a!$A$8:$AL$68,4,FALSE)</f>
        <v>5416802.3052225914</v>
      </c>
      <c r="Q336">
        <f t="shared" si="23"/>
        <v>-5972.1369189999969</v>
      </c>
      <c r="R336">
        <v>7599.0379999999996</v>
      </c>
      <c r="Z336" s="2">
        <f t="shared" si="22"/>
        <v>0.88883226156334483</v>
      </c>
      <c r="AD336" s="2">
        <v>1.5313274774761001</v>
      </c>
      <c r="AN336">
        <v>29.035509999999999</v>
      </c>
      <c r="AO336">
        <v>0.27388200000000001</v>
      </c>
      <c r="AQ336">
        <v>1.9712208412500001</v>
      </c>
      <c r="AT336">
        <v>7</v>
      </c>
      <c r="AV336">
        <v>0</v>
      </c>
      <c r="AW336">
        <v>1</v>
      </c>
      <c r="BA336">
        <v>53.5</v>
      </c>
      <c r="BB336">
        <v>38.4</v>
      </c>
      <c r="BD336">
        <v>13.0426693043652</v>
      </c>
    </row>
    <row r="337" spans="1:56">
      <c r="A337" t="s">
        <v>2</v>
      </c>
      <c r="B337" t="s">
        <v>36</v>
      </c>
      <c r="C337">
        <v>1974</v>
      </c>
      <c r="D337">
        <f t="shared" si="24"/>
        <v>114</v>
      </c>
      <c r="E337">
        <v>2</v>
      </c>
      <c r="G337">
        <v>158803.43634099999</v>
      </c>
      <c r="H337">
        <v>88200.535573000001</v>
      </c>
      <c r="I337">
        <v>34041.790882000001</v>
      </c>
      <c r="J337">
        <v>44450.070949000001</v>
      </c>
      <c r="K337">
        <v>28927.126382999999</v>
      </c>
      <c r="L337">
        <v>34417.968266000003</v>
      </c>
      <c r="O337">
        <f>VLOOKUP(C337,[1]pop_15p_a!$A$8:$AL$68,4,FALSE)</f>
        <v>5416802.3052225914</v>
      </c>
      <c r="Q337">
        <f t="shared" si="23"/>
        <v>-5490.8418830000046</v>
      </c>
      <c r="R337">
        <v>7599.0379999999996</v>
      </c>
      <c r="Z337" s="2">
        <f t="shared" si="22"/>
        <v>0.8893249148182153</v>
      </c>
      <c r="AD337" s="2">
        <v>1.53217624669688</v>
      </c>
      <c r="AN337">
        <v>29.74466</v>
      </c>
      <c r="AO337">
        <v>0.28319230000000001</v>
      </c>
      <c r="AQ337">
        <v>1.9712208412500001</v>
      </c>
      <c r="AT337">
        <v>7</v>
      </c>
      <c r="AV337">
        <v>0</v>
      </c>
      <c r="AW337">
        <v>1</v>
      </c>
      <c r="BA337">
        <v>53.4</v>
      </c>
      <c r="BB337">
        <v>38.299999999999997</v>
      </c>
      <c r="BD337">
        <v>13.1016100746735</v>
      </c>
    </row>
    <row r="338" spans="1:56">
      <c r="A338" t="s">
        <v>2</v>
      </c>
      <c r="B338" t="s">
        <v>36</v>
      </c>
      <c r="C338">
        <v>1974</v>
      </c>
      <c r="D338">
        <f t="shared" si="24"/>
        <v>115</v>
      </c>
      <c r="E338">
        <v>3</v>
      </c>
      <c r="G338">
        <v>159543.838441</v>
      </c>
      <c r="H338">
        <v>87284.125409999993</v>
      </c>
      <c r="I338">
        <v>34381.393326999998</v>
      </c>
      <c r="J338">
        <v>43392.999262999998</v>
      </c>
      <c r="K338">
        <v>29070.723617</v>
      </c>
      <c r="L338">
        <v>34062.736573000002</v>
      </c>
      <c r="O338">
        <f>VLOOKUP(C338,[1]pop_15p_a!$A$8:$AL$68,4,FALSE)</f>
        <v>5416802.3052225914</v>
      </c>
      <c r="Q338">
        <f t="shared" si="23"/>
        <v>-4992.0129560000023</v>
      </c>
      <c r="R338">
        <v>7599.0379999999996</v>
      </c>
      <c r="Z338" s="2">
        <f t="shared" si="22"/>
        <v>0.88959831861103644</v>
      </c>
      <c r="AD338" s="2">
        <v>1.5326472812874301</v>
      </c>
      <c r="AN338">
        <v>30.195340000000002</v>
      </c>
      <c r="AO338">
        <v>0.2864178</v>
      </c>
      <c r="AQ338">
        <v>1.9712208412500001</v>
      </c>
      <c r="AT338">
        <v>7</v>
      </c>
      <c r="AV338">
        <v>0</v>
      </c>
      <c r="AW338">
        <v>1</v>
      </c>
      <c r="BA338">
        <v>53.2</v>
      </c>
      <c r="BB338">
        <v>38.200000000000003</v>
      </c>
      <c r="BD338">
        <v>13.1948374638493</v>
      </c>
    </row>
    <row r="339" spans="1:56">
      <c r="A339" t="s">
        <v>2</v>
      </c>
      <c r="B339" t="s">
        <v>36</v>
      </c>
      <c r="C339">
        <v>1974</v>
      </c>
      <c r="D339">
        <f t="shared" si="24"/>
        <v>116</v>
      </c>
      <c r="E339">
        <v>4</v>
      </c>
      <c r="G339">
        <v>157590.704344</v>
      </c>
      <c r="H339">
        <v>87220.380898999996</v>
      </c>
      <c r="I339">
        <v>34695.652306999997</v>
      </c>
      <c r="J339">
        <v>42326.115968999999</v>
      </c>
      <c r="K339">
        <v>29462.275444999999</v>
      </c>
      <c r="L339">
        <v>32685.287841000001</v>
      </c>
      <c r="O339">
        <f>VLOOKUP(C339,[1]pop_15p_a!$A$8:$AL$68,4,FALSE)</f>
        <v>5416802.3052225914</v>
      </c>
      <c r="Q339">
        <f t="shared" si="23"/>
        <v>-3223.0123960000019</v>
      </c>
      <c r="R339">
        <v>7599.0379999999996</v>
      </c>
      <c r="Z339" s="2">
        <f t="shared" si="22"/>
        <v>0.8925634075775889</v>
      </c>
      <c r="AD339" s="2">
        <v>1.53775569420626</v>
      </c>
      <c r="AN339">
        <v>30.937629999999999</v>
      </c>
      <c r="AO339">
        <v>0.29498099999999999</v>
      </c>
      <c r="AQ339">
        <v>1.9712208412500001</v>
      </c>
      <c r="AT339">
        <v>7</v>
      </c>
      <c r="AV339">
        <v>0</v>
      </c>
      <c r="AW339">
        <v>1</v>
      </c>
      <c r="BA339">
        <v>54.5</v>
      </c>
      <c r="BB339">
        <v>39.1</v>
      </c>
      <c r="BD339">
        <v>13.416359348934501</v>
      </c>
    </row>
    <row r="340" spans="1:56">
      <c r="A340" t="s">
        <v>2</v>
      </c>
      <c r="B340" t="s">
        <v>36</v>
      </c>
      <c r="C340">
        <v>1975</v>
      </c>
      <c r="D340">
        <f t="shared" si="24"/>
        <v>117</v>
      </c>
      <c r="E340">
        <v>1</v>
      </c>
      <c r="G340">
        <v>157809.95460299999</v>
      </c>
      <c r="H340">
        <v>91192.551806000003</v>
      </c>
      <c r="I340">
        <v>34895.716609000003</v>
      </c>
      <c r="J340">
        <v>42587.156388000003</v>
      </c>
      <c r="K340">
        <v>27842.807296999999</v>
      </c>
      <c r="L340">
        <v>33113.197640999999</v>
      </c>
      <c r="O340">
        <f>VLOOKUP(C340,[1]pop_15p_a!$A$8:$AL$68,4,FALSE)</f>
        <v>5414667.5503006903</v>
      </c>
      <c r="Q340">
        <f t="shared" si="23"/>
        <v>-5270.3903439999995</v>
      </c>
      <c r="R340">
        <v>7578.9030000000002</v>
      </c>
      <c r="Z340" s="2">
        <f t="shared" si="22"/>
        <v>1.0184526530507239</v>
      </c>
      <c r="AD340" s="2">
        <v>1.7546443795614399</v>
      </c>
      <c r="AN340">
        <v>31.75282</v>
      </c>
      <c r="AO340">
        <v>0.30435250000000003</v>
      </c>
      <c r="AQ340">
        <v>1.9629525157500001</v>
      </c>
      <c r="AT340">
        <v>7</v>
      </c>
      <c r="AV340">
        <v>0</v>
      </c>
      <c r="AW340">
        <v>1</v>
      </c>
      <c r="BA340">
        <v>54.7</v>
      </c>
      <c r="BB340">
        <v>39.200000000000003</v>
      </c>
      <c r="BD340">
        <v>13.7711227948688</v>
      </c>
    </row>
    <row r="341" spans="1:56">
      <c r="A341" t="s">
        <v>2</v>
      </c>
      <c r="B341" t="s">
        <v>36</v>
      </c>
      <c r="C341">
        <v>1975</v>
      </c>
      <c r="D341">
        <f t="shared" si="24"/>
        <v>118</v>
      </c>
      <c r="E341">
        <v>2</v>
      </c>
      <c r="G341">
        <v>156184.22226499999</v>
      </c>
      <c r="H341">
        <v>89221.640461999996</v>
      </c>
      <c r="I341">
        <v>35367.254158000003</v>
      </c>
      <c r="J341">
        <v>41015.620771000002</v>
      </c>
      <c r="K341">
        <v>27786.81755</v>
      </c>
      <c r="L341">
        <v>31955.822939999998</v>
      </c>
      <c r="O341">
        <f>VLOOKUP(C341,[1]pop_15p_a!$A$8:$AL$68,4,FALSE)</f>
        <v>5414667.5503006903</v>
      </c>
      <c r="Q341">
        <f t="shared" si="23"/>
        <v>-4169.0053899999984</v>
      </c>
      <c r="R341">
        <v>7578.9030000000002</v>
      </c>
      <c r="Z341" s="2">
        <f t="shared" si="22"/>
        <v>1.1769241372521617</v>
      </c>
      <c r="AD341" s="2">
        <v>2.0276674781236501</v>
      </c>
      <c r="AN341">
        <v>32.276400000000002</v>
      </c>
      <c r="AO341">
        <v>0.3102374</v>
      </c>
      <c r="AQ341">
        <v>1.9629525157500001</v>
      </c>
      <c r="AT341">
        <v>7</v>
      </c>
      <c r="AV341">
        <v>0</v>
      </c>
      <c r="AW341">
        <v>1</v>
      </c>
      <c r="BA341">
        <v>56.4</v>
      </c>
      <c r="BB341">
        <v>40.4</v>
      </c>
      <c r="BD341">
        <v>14.2290994204804</v>
      </c>
    </row>
    <row r="342" spans="1:56">
      <c r="A342" t="s">
        <v>2</v>
      </c>
      <c r="B342" t="s">
        <v>36</v>
      </c>
      <c r="C342">
        <v>1975</v>
      </c>
      <c r="D342">
        <f t="shared" si="24"/>
        <v>119</v>
      </c>
      <c r="E342">
        <v>3</v>
      </c>
      <c r="G342">
        <v>157684.11956299999</v>
      </c>
      <c r="H342">
        <v>90547.155205000003</v>
      </c>
      <c r="I342">
        <v>35843.711320000002</v>
      </c>
      <c r="J342">
        <v>41242.966062</v>
      </c>
      <c r="K342">
        <v>28443.920750000001</v>
      </c>
      <c r="L342">
        <v>31576.329427000001</v>
      </c>
      <c r="O342">
        <f>VLOOKUP(C342,[1]pop_15p_a!$A$8:$AL$68,4,FALSE)</f>
        <v>5414667.5503006903</v>
      </c>
      <c r="Q342">
        <f t="shared" si="23"/>
        <v>-3132.4086769999994</v>
      </c>
      <c r="R342">
        <v>7578.9030000000002</v>
      </c>
      <c r="Z342" s="2">
        <f t="shared" si="22"/>
        <v>1.2149408605980494</v>
      </c>
      <c r="AD342" s="2">
        <v>2.09316471036944</v>
      </c>
      <c r="AN342">
        <v>32.859630000000003</v>
      </c>
      <c r="AO342">
        <v>0.31288150000000003</v>
      </c>
      <c r="AQ342">
        <v>1.9629525157500001</v>
      </c>
      <c r="AT342">
        <v>7</v>
      </c>
      <c r="AV342">
        <v>0</v>
      </c>
      <c r="AW342">
        <v>1</v>
      </c>
      <c r="BA342">
        <v>56.8</v>
      </c>
      <c r="BB342">
        <v>40.700000000000003</v>
      </c>
      <c r="BD342">
        <v>14.835690327867001</v>
      </c>
    </row>
    <row r="343" spans="1:56">
      <c r="A343" t="s">
        <v>2</v>
      </c>
      <c r="B343" t="s">
        <v>36</v>
      </c>
      <c r="C343">
        <v>1975</v>
      </c>
      <c r="D343">
        <f t="shared" si="24"/>
        <v>120</v>
      </c>
      <c r="E343">
        <v>4</v>
      </c>
      <c r="G343">
        <v>161431.10776099999</v>
      </c>
      <c r="H343">
        <v>92197.223597999997</v>
      </c>
      <c r="I343">
        <v>36160.504646000001</v>
      </c>
      <c r="J343">
        <v>41788.284918999998</v>
      </c>
      <c r="K343">
        <v>30010.222163999999</v>
      </c>
      <c r="L343">
        <v>33569.126622999996</v>
      </c>
      <c r="O343">
        <f>VLOOKUP(C343,[1]pop_15p_a!$A$8:$AL$68,4,FALSE)</f>
        <v>5414667.5503006903</v>
      </c>
      <c r="Q343">
        <f t="shared" si="23"/>
        <v>-3558.9044589999976</v>
      </c>
      <c r="R343">
        <v>7578.9030000000002</v>
      </c>
      <c r="Z343" s="2">
        <f t="shared" si="22"/>
        <v>1.338160577679693</v>
      </c>
      <c r="AD343" s="2">
        <v>2.3054541902788102</v>
      </c>
      <c r="AN343">
        <v>33.151249999999997</v>
      </c>
      <c r="AO343">
        <v>0.31747619999999999</v>
      </c>
      <c r="AQ343">
        <v>1.9629525157500001</v>
      </c>
      <c r="AT343">
        <v>7</v>
      </c>
      <c r="AV343">
        <v>0</v>
      </c>
      <c r="AW343">
        <v>1</v>
      </c>
      <c r="BA343">
        <v>58.1</v>
      </c>
      <c r="BB343">
        <v>41.7</v>
      </c>
      <c r="BD343">
        <v>15.4810838383709</v>
      </c>
    </row>
    <row r="344" spans="1:56">
      <c r="A344" t="s">
        <v>2</v>
      </c>
      <c r="B344" t="s">
        <v>36</v>
      </c>
      <c r="C344">
        <v>1976</v>
      </c>
      <c r="D344">
        <f t="shared" si="24"/>
        <v>121</v>
      </c>
      <c r="E344">
        <v>1</v>
      </c>
      <c r="G344">
        <v>160843.757943</v>
      </c>
      <c r="H344">
        <v>92476.151083000004</v>
      </c>
      <c r="I344">
        <v>36684.050367000003</v>
      </c>
      <c r="J344">
        <v>41627.458976000002</v>
      </c>
      <c r="K344">
        <v>29279.009908</v>
      </c>
      <c r="L344">
        <v>36237.524450999997</v>
      </c>
      <c r="O344">
        <f>VLOOKUP(C344,[1]pop_15p_a!$A$8:$AL$68,4,FALSE)</f>
        <v>5426207.6175789004</v>
      </c>
      <c r="Q344">
        <f t="shared" si="23"/>
        <v>-6958.5145429999975</v>
      </c>
      <c r="R344">
        <v>7565.5249999999996</v>
      </c>
      <c r="Z344" s="2">
        <f t="shared" ref="Z344:Z407" si="25">Z345*AD344/AD345</f>
        <v>1.4048338580796225</v>
      </c>
      <c r="AD344" s="2">
        <v>2.4203224626233601</v>
      </c>
      <c r="AN344">
        <v>34.118870000000001</v>
      </c>
      <c r="AO344">
        <v>0.33631900000000003</v>
      </c>
      <c r="AQ344">
        <v>1.9495995187499999</v>
      </c>
      <c r="AT344">
        <v>7</v>
      </c>
      <c r="AV344">
        <v>0</v>
      </c>
      <c r="AW344">
        <v>1</v>
      </c>
      <c r="BA344">
        <v>58.3</v>
      </c>
      <c r="BB344">
        <v>41.8</v>
      </c>
      <c r="BD344">
        <v>16.157180599099501</v>
      </c>
    </row>
    <row r="345" spans="1:56">
      <c r="A345" t="s">
        <v>2</v>
      </c>
      <c r="B345" t="s">
        <v>36</v>
      </c>
      <c r="C345">
        <v>1976</v>
      </c>
      <c r="D345">
        <f t="shared" si="24"/>
        <v>122</v>
      </c>
      <c r="E345">
        <v>2</v>
      </c>
      <c r="G345">
        <v>163812.902336</v>
      </c>
      <c r="H345">
        <v>94217.055600000007</v>
      </c>
      <c r="I345">
        <v>36993.755546</v>
      </c>
      <c r="J345">
        <v>42776.620827999999</v>
      </c>
      <c r="K345">
        <v>31667.238971999999</v>
      </c>
      <c r="L345">
        <v>37385.002520000002</v>
      </c>
      <c r="O345">
        <f>VLOOKUP(C345,[1]pop_15p_a!$A$8:$AL$68,4,FALSE)</f>
        <v>5426207.6175789004</v>
      </c>
      <c r="Q345">
        <f t="shared" si="23"/>
        <v>-5717.7635480000026</v>
      </c>
      <c r="R345">
        <v>7565.5249999999996</v>
      </c>
      <c r="Z345" s="2">
        <f t="shared" si="25"/>
        <v>1.1241634472468192</v>
      </c>
      <c r="AD345" s="2">
        <v>1.9367685562126999</v>
      </c>
      <c r="AN345">
        <v>34.715359999999997</v>
      </c>
      <c r="AO345">
        <v>0.34006000000000003</v>
      </c>
      <c r="AQ345">
        <v>1.9495995187499999</v>
      </c>
      <c r="AT345">
        <v>7</v>
      </c>
      <c r="AV345">
        <v>0</v>
      </c>
      <c r="AW345">
        <v>1</v>
      </c>
      <c r="BA345">
        <v>59.6</v>
      </c>
      <c r="BB345">
        <v>42.7</v>
      </c>
      <c r="BD345">
        <v>16.820269054159301</v>
      </c>
    </row>
    <row r="346" spans="1:56">
      <c r="A346" t="s">
        <v>2</v>
      </c>
      <c r="B346" t="s">
        <v>36</v>
      </c>
      <c r="C346">
        <v>1976</v>
      </c>
      <c r="D346">
        <f t="shared" si="24"/>
        <v>123</v>
      </c>
      <c r="E346">
        <v>3</v>
      </c>
      <c r="G346">
        <v>167573.29327699999</v>
      </c>
      <c r="H346">
        <v>95675.140377000003</v>
      </c>
      <c r="I346">
        <v>37208.247890999999</v>
      </c>
      <c r="J346">
        <v>43015.320749999999</v>
      </c>
      <c r="K346">
        <v>32636.819895000001</v>
      </c>
      <c r="L346">
        <v>39104.478724000001</v>
      </c>
      <c r="O346">
        <f>VLOOKUP(C346,[1]pop_15p_a!$A$8:$AL$68,4,FALSE)</f>
        <v>5426207.6175789004</v>
      </c>
      <c r="Q346">
        <f t="shared" si="23"/>
        <v>-6467.658829</v>
      </c>
      <c r="R346">
        <v>7565.5249999999996</v>
      </c>
      <c r="Z346" s="2">
        <f t="shared" si="25"/>
        <v>1.1048800073701823</v>
      </c>
      <c r="AD346" s="2">
        <v>1.90354602073518</v>
      </c>
      <c r="AN346">
        <v>35.185920000000003</v>
      </c>
      <c r="AO346">
        <v>0.34506890000000001</v>
      </c>
      <c r="AQ346">
        <v>1.9495995187499999</v>
      </c>
      <c r="AT346">
        <v>7</v>
      </c>
      <c r="AV346">
        <v>0</v>
      </c>
      <c r="AW346">
        <v>1</v>
      </c>
      <c r="BA346">
        <v>60.7</v>
      </c>
      <c r="BB346">
        <v>43.5</v>
      </c>
      <c r="BD346">
        <v>17.458632618218999</v>
      </c>
    </row>
    <row r="347" spans="1:56">
      <c r="A347" t="s">
        <v>2</v>
      </c>
      <c r="B347" t="s">
        <v>36</v>
      </c>
      <c r="C347">
        <v>1976</v>
      </c>
      <c r="D347">
        <f t="shared" si="24"/>
        <v>124</v>
      </c>
      <c r="E347">
        <v>4</v>
      </c>
      <c r="G347">
        <v>169855.08298400001</v>
      </c>
      <c r="H347">
        <v>97289.715219000005</v>
      </c>
      <c r="I347">
        <v>37442.544621000001</v>
      </c>
      <c r="J347">
        <v>45573.066115000001</v>
      </c>
      <c r="K347">
        <v>33120.035187000001</v>
      </c>
      <c r="L347">
        <v>40166.582994999997</v>
      </c>
      <c r="O347">
        <f>VLOOKUP(C347,[1]pop_15p_a!$A$8:$AL$68,4,FALSE)</f>
        <v>5426207.6175789004</v>
      </c>
      <c r="Q347">
        <f t="shared" si="23"/>
        <v>-7046.5478079999957</v>
      </c>
      <c r="R347">
        <v>7565.5249999999996</v>
      </c>
      <c r="Z347" s="2">
        <f t="shared" si="25"/>
        <v>1.0564947207627751</v>
      </c>
      <c r="AD347" s="2">
        <v>1.82018527642876</v>
      </c>
      <c r="AN347">
        <v>35.537179999999999</v>
      </c>
      <c r="AO347">
        <v>0.35013630000000001</v>
      </c>
      <c r="AQ347">
        <v>1.9495995187499999</v>
      </c>
      <c r="AT347">
        <v>7</v>
      </c>
      <c r="AV347">
        <v>0</v>
      </c>
      <c r="AW347">
        <v>1</v>
      </c>
      <c r="BA347">
        <v>64</v>
      </c>
      <c r="BB347">
        <v>45.9</v>
      </c>
      <c r="BD347">
        <v>18.160501856987398</v>
      </c>
    </row>
    <row r="348" spans="1:56">
      <c r="A348" t="s">
        <v>2</v>
      </c>
      <c r="B348" t="s">
        <v>36</v>
      </c>
      <c r="C348">
        <v>1977</v>
      </c>
      <c r="D348">
        <f t="shared" si="24"/>
        <v>125</v>
      </c>
      <c r="E348">
        <v>1</v>
      </c>
      <c r="G348">
        <v>170172.01575799999</v>
      </c>
      <c r="H348">
        <v>96533.009948000006</v>
      </c>
      <c r="I348">
        <v>37827.130417</v>
      </c>
      <c r="J348">
        <v>45501.885225999999</v>
      </c>
      <c r="K348">
        <v>32628.047858999998</v>
      </c>
      <c r="L348">
        <v>39737.416502</v>
      </c>
      <c r="O348">
        <f>VLOOKUP(C348,[1]pop_15p_a!$A$8:$AL$68,4,FALSE)</f>
        <v>5459192.08993313</v>
      </c>
      <c r="Q348">
        <f t="shared" si="23"/>
        <v>-7109.3686430000016</v>
      </c>
      <c r="R348">
        <v>7568.43</v>
      </c>
      <c r="Z348" s="2">
        <f t="shared" si="25"/>
        <v>1.0402582025347933</v>
      </c>
      <c r="AD348" s="2">
        <v>1.7922121395656601</v>
      </c>
      <c r="AN348">
        <v>36.286099999999998</v>
      </c>
      <c r="AO348">
        <v>0.35770919999999995</v>
      </c>
      <c r="AQ348">
        <v>1.9403672332499999</v>
      </c>
      <c r="AT348">
        <v>7</v>
      </c>
      <c r="AV348">
        <v>0</v>
      </c>
      <c r="AW348">
        <v>1</v>
      </c>
      <c r="BA348">
        <v>63.1</v>
      </c>
      <c r="BB348">
        <v>45.3</v>
      </c>
      <c r="BD348">
        <v>18.487601805727799</v>
      </c>
    </row>
    <row r="349" spans="1:56">
      <c r="A349" t="s">
        <v>2</v>
      </c>
      <c r="B349" t="s">
        <v>36</v>
      </c>
      <c r="C349">
        <v>1977</v>
      </c>
      <c r="D349">
        <f t="shared" si="24"/>
        <v>126</v>
      </c>
      <c r="E349">
        <v>2</v>
      </c>
      <c r="G349">
        <v>172599.23534000001</v>
      </c>
      <c r="H349">
        <v>98602.595086000001</v>
      </c>
      <c r="I349">
        <v>38044.980556000002</v>
      </c>
      <c r="J349">
        <v>46267.804651999999</v>
      </c>
      <c r="K349">
        <v>32718.333478</v>
      </c>
      <c r="L349">
        <v>38676.213153999997</v>
      </c>
      <c r="O349">
        <f>VLOOKUP(C349,[1]pop_15p_a!$A$8:$AL$68,4,FALSE)</f>
        <v>5459192.08993313</v>
      </c>
      <c r="Q349">
        <f t="shared" si="23"/>
        <v>-5957.8796759999968</v>
      </c>
      <c r="R349">
        <v>7568.43</v>
      </c>
      <c r="Z349" s="2">
        <f t="shared" si="25"/>
        <v>1.0162795291748492</v>
      </c>
      <c r="AD349" s="2">
        <v>1.7509004062078699</v>
      </c>
      <c r="AN349">
        <v>36.690379999999998</v>
      </c>
      <c r="AO349">
        <v>0.36282700000000001</v>
      </c>
      <c r="AQ349">
        <v>1.9403672332499999</v>
      </c>
      <c r="AT349">
        <v>7</v>
      </c>
      <c r="AV349">
        <v>0</v>
      </c>
      <c r="AW349">
        <v>1</v>
      </c>
      <c r="BA349">
        <v>64.7</v>
      </c>
      <c r="BB349">
        <v>46.4</v>
      </c>
      <c r="BD349">
        <v>18.8710810624092</v>
      </c>
    </row>
    <row r="350" spans="1:56">
      <c r="A350" t="s">
        <v>2</v>
      </c>
      <c r="B350" t="s">
        <v>36</v>
      </c>
      <c r="C350">
        <v>1977</v>
      </c>
      <c r="D350">
        <f t="shared" si="24"/>
        <v>127</v>
      </c>
      <c r="E350">
        <v>3</v>
      </c>
      <c r="G350">
        <v>173143.176122</v>
      </c>
      <c r="H350">
        <v>99755.180825999996</v>
      </c>
      <c r="I350">
        <v>38177.202778999999</v>
      </c>
      <c r="J350">
        <v>47602.364911999997</v>
      </c>
      <c r="K350">
        <v>34241.239159999997</v>
      </c>
      <c r="L350">
        <v>41656.888870000002</v>
      </c>
      <c r="O350">
        <f>VLOOKUP(C350,[1]pop_15p_a!$A$8:$AL$68,4,FALSE)</f>
        <v>5459192.08993313</v>
      </c>
      <c r="Q350">
        <f t="shared" si="23"/>
        <v>-7415.6497100000051</v>
      </c>
      <c r="R350">
        <v>7568.43</v>
      </c>
      <c r="Z350" s="2">
        <f t="shared" si="25"/>
        <v>1.0797900932467575</v>
      </c>
      <c r="AD350" s="2">
        <v>1.8603197827078399</v>
      </c>
      <c r="AN350">
        <v>37.094670000000001</v>
      </c>
      <c r="AO350">
        <v>0.3664346</v>
      </c>
      <c r="AQ350">
        <v>1.9403672332499999</v>
      </c>
      <c r="AT350">
        <v>7</v>
      </c>
      <c r="AV350">
        <v>0</v>
      </c>
      <c r="AW350">
        <v>1</v>
      </c>
      <c r="BA350">
        <v>65.2</v>
      </c>
      <c r="BB350">
        <v>46.8</v>
      </c>
      <c r="BD350">
        <v>19.126636082603302</v>
      </c>
    </row>
    <row r="351" spans="1:56">
      <c r="A351" t="s">
        <v>2</v>
      </c>
      <c r="B351" t="s">
        <v>36</v>
      </c>
      <c r="C351">
        <v>1977</v>
      </c>
      <c r="D351">
        <f t="shared" si="24"/>
        <v>128</v>
      </c>
      <c r="E351">
        <v>4</v>
      </c>
      <c r="G351">
        <v>177135.04738</v>
      </c>
      <c r="H351">
        <v>105649.674598</v>
      </c>
      <c r="I351">
        <v>38487.371077999996</v>
      </c>
      <c r="J351">
        <v>49565.414475999998</v>
      </c>
      <c r="K351">
        <v>32821.212387</v>
      </c>
      <c r="L351">
        <v>42278.133945000001</v>
      </c>
      <c r="O351">
        <f>VLOOKUP(C351,[1]pop_15p_a!$A$8:$AL$68,4,FALSE)</f>
        <v>5459192.08993313</v>
      </c>
      <c r="Q351">
        <f t="shared" si="23"/>
        <v>-9456.9215580000018</v>
      </c>
      <c r="R351">
        <v>7568.43</v>
      </c>
      <c r="Z351" s="2">
        <f t="shared" si="25"/>
        <v>1.1293021281307927</v>
      </c>
      <c r="AD351" s="2">
        <v>1.94562174885196</v>
      </c>
      <c r="AN351">
        <v>37.154310000000002</v>
      </c>
      <c r="AO351">
        <v>0.36793750000000003</v>
      </c>
      <c r="AQ351">
        <v>1.9403672332499999</v>
      </c>
      <c r="AT351">
        <v>7</v>
      </c>
      <c r="AV351">
        <v>0</v>
      </c>
      <c r="AW351">
        <v>1</v>
      </c>
      <c r="BA351">
        <v>66.5</v>
      </c>
      <c r="BB351">
        <v>47.7</v>
      </c>
      <c r="BD351">
        <v>19.3708529427571</v>
      </c>
    </row>
    <row r="352" spans="1:56">
      <c r="A352" t="s">
        <v>2</v>
      </c>
      <c r="B352" t="s">
        <v>36</v>
      </c>
      <c r="C352">
        <v>1978</v>
      </c>
      <c r="D352">
        <f t="shared" si="24"/>
        <v>129</v>
      </c>
      <c r="E352">
        <v>1</v>
      </c>
      <c r="G352">
        <v>169383.994679</v>
      </c>
      <c r="H352">
        <v>97265.985237000001</v>
      </c>
      <c r="I352">
        <v>37833.423176999997</v>
      </c>
      <c r="J352">
        <v>42723.685709999998</v>
      </c>
      <c r="K352">
        <v>34602.282824000002</v>
      </c>
      <c r="L352">
        <v>39104.642640999999</v>
      </c>
      <c r="O352">
        <f>VLOOKUP(C352,[1]pop_15p_a!$A$8:$AL$68,4,FALSE)</f>
        <v>5486835.4455609201</v>
      </c>
      <c r="Q352">
        <f t="shared" si="23"/>
        <v>-4502.3598169999968</v>
      </c>
      <c r="R352">
        <v>7562.3050000000003</v>
      </c>
      <c r="Z352" s="2">
        <f t="shared" si="25"/>
        <v>1.1710377282144273</v>
      </c>
      <c r="AD352" s="2">
        <v>2.01752605966603</v>
      </c>
      <c r="AN352">
        <v>37.69115</v>
      </c>
      <c r="AO352">
        <v>0.37364839999999999</v>
      </c>
      <c r="AQ352">
        <v>2.109080482</v>
      </c>
      <c r="AT352">
        <v>7</v>
      </c>
      <c r="AV352">
        <v>0</v>
      </c>
      <c r="AW352">
        <v>1</v>
      </c>
      <c r="BA352">
        <v>66.7</v>
      </c>
      <c r="BB352">
        <v>47.8</v>
      </c>
      <c r="BD352">
        <v>19.658886306136701</v>
      </c>
    </row>
    <row r="353" spans="1:56">
      <c r="A353" t="s">
        <v>2</v>
      </c>
      <c r="B353" t="s">
        <v>36</v>
      </c>
      <c r="C353">
        <v>1978</v>
      </c>
      <c r="D353">
        <f t="shared" si="24"/>
        <v>130</v>
      </c>
      <c r="E353">
        <v>2</v>
      </c>
      <c r="G353">
        <v>172576.328328</v>
      </c>
      <c r="H353">
        <v>97973.132916000002</v>
      </c>
      <c r="I353">
        <v>38277.398244000004</v>
      </c>
      <c r="J353">
        <v>44322.138250999997</v>
      </c>
      <c r="K353">
        <v>35290.106129</v>
      </c>
      <c r="L353">
        <v>41040.006491</v>
      </c>
      <c r="O353">
        <f>VLOOKUP(C353,[1]pop_15p_a!$A$8:$AL$68,4,FALSE)</f>
        <v>5486835.4455609201</v>
      </c>
      <c r="Q353">
        <f t="shared" si="23"/>
        <v>-5749.9003620000003</v>
      </c>
      <c r="R353">
        <v>7562.3050000000003</v>
      </c>
      <c r="Z353" s="2">
        <f t="shared" si="25"/>
        <v>1.2153677064911677</v>
      </c>
      <c r="AD353" s="2">
        <v>2.09390010316856</v>
      </c>
      <c r="AN353">
        <v>38.022530000000003</v>
      </c>
      <c r="AO353">
        <v>0.37560510000000003</v>
      </c>
      <c r="AQ353">
        <v>2.109080482</v>
      </c>
      <c r="AT353">
        <v>7</v>
      </c>
      <c r="AV353">
        <v>0</v>
      </c>
      <c r="AW353">
        <v>1</v>
      </c>
      <c r="BA353">
        <v>68.3</v>
      </c>
      <c r="BB353">
        <v>49</v>
      </c>
      <c r="BD353">
        <v>19.9028675460074</v>
      </c>
    </row>
    <row r="354" spans="1:56">
      <c r="A354" t="s">
        <v>2</v>
      </c>
      <c r="B354" t="s">
        <v>36</v>
      </c>
      <c r="C354">
        <v>1978</v>
      </c>
      <c r="D354">
        <f t="shared" si="24"/>
        <v>131</v>
      </c>
      <c r="E354">
        <v>3</v>
      </c>
      <c r="G354">
        <v>173711.202406</v>
      </c>
      <c r="H354">
        <v>99346.062611000001</v>
      </c>
      <c r="I354">
        <v>38631.107805</v>
      </c>
      <c r="J354">
        <v>43789.059119999998</v>
      </c>
      <c r="K354">
        <v>35666.410433999998</v>
      </c>
      <c r="L354">
        <v>40742.745525999999</v>
      </c>
      <c r="O354">
        <f>VLOOKUP(C354,[1]pop_15p_a!$A$8:$AL$68,4,FALSE)</f>
        <v>5486835.4455609201</v>
      </c>
      <c r="Q354">
        <f t="shared" si="23"/>
        <v>-5076.3350920000012</v>
      </c>
      <c r="R354">
        <v>7562.3050000000003</v>
      </c>
      <c r="Z354" s="2">
        <f t="shared" si="25"/>
        <v>1.2233771273966945</v>
      </c>
      <c r="AD354" s="2">
        <v>2.10769915934788</v>
      </c>
      <c r="AN354">
        <v>38.327399999999997</v>
      </c>
      <c r="AO354">
        <v>0.37847610000000004</v>
      </c>
      <c r="AQ354">
        <v>2.109080482</v>
      </c>
      <c r="AT354">
        <v>7</v>
      </c>
      <c r="AV354">
        <v>0</v>
      </c>
      <c r="AW354">
        <v>1</v>
      </c>
      <c r="BA354">
        <v>69.900000000000006</v>
      </c>
      <c r="BB354">
        <v>50.1</v>
      </c>
      <c r="BD354">
        <v>20.094148609751699</v>
      </c>
    </row>
    <row r="355" spans="1:56">
      <c r="A355" t="s">
        <v>2</v>
      </c>
      <c r="B355" t="s">
        <v>36</v>
      </c>
      <c r="C355">
        <v>1978</v>
      </c>
      <c r="D355">
        <f t="shared" si="24"/>
        <v>132</v>
      </c>
      <c r="E355">
        <v>4</v>
      </c>
      <c r="G355">
        <v>174866.63778600001</v>
      </c>
      <c r="H355">
        <v>99443.917740999997</v>
      </c>
      <c r="I355">
        <v>39009.802790000002</v>
      </c>
      <c r="J355">
        <v>43723.920482000001</v>
      </c>
      <c r="K355">
        <v>36998.378294000002</v>
      </c>
      <c r="L355">
        <v>41619.996400000004</v>
      </c>
      <c r="O355">
        <f>VLOOKUP(C355,[1]pop_15p_a!$A$8:$AL$68,4,FALSE)</f>
        <v>5486835.4455609201</v>
      </c>
      <c r="Q355">
        <f t="shared" si="23"/>
        <v>-4621.6181060000017</v>
      </c>
      <c r="R355">
        <v>7562.3050000000003</v>
      </c>
      <c r="Z355" s="2">
        <f t="shared" si="25"/>
        <v>1.2221925753784759</v>
      </c>
      <c r="AD355" s="2">
        <v>2.1056583501508701</v>
      </c>
      <c r="AN355">
        <v>38.446689999999997</v>
      </c>
      <c r="AO355">
        <v>0.38152230000000004</v>
      </c>
      <c r="AQ355">
        <v>2.109080482</v>
      </c>
      <c r="AT355">
        <v>7</v>
      </c>
      <c r="AV355">
        <v>0</v>
      </c>
      <c r="AW355">
        <v>1</v>
      </c>
      <c r="BA355">
        <v>72.5</v>
      </c>
      <c r="BB355">
        <v>52</v>
      </c>
      <c r="BD355">
        <v>20.295187679395099</v>
      </c>
    </row>
    <row r="356" spans="1:56">
      <c r="A356" t="s">
        <v>2</v>
      </c>
      <c r="B356" t="s">
        <v>36</v>
      </c>
      <c r="C356">
        <v>1979</v>
      </c>
      <c r="D356">
        <f t="shared" si="24"/>
        <v>133</v>
      </c>
      <c r="E356">
        <v>1</v>
      </c>
      <c r="G356">
        <v>178917.10770299999</v>
      </c>
      <c r="H356">
        <v>101840.68926299999</v>
      </c>
      <c r="I356">
        <v>39460.591125999999</v>
      </c>
      <c r="J356">
        <v>45241.945634000003</v>
      </c>
      <c r="K356">
        <v>37815.507908</v>
      </c>
      <c r="L356">
        <v>43535.864069000003</v>
      </c>
      <c r="O356">
        <f>VLOOKUP(C356,[1]pop_15p_a!$A$8:$AL$68,4,FALSE)</f>
        <v>5514181.9560102699</v>
      </c>
      <c r="Q356">
        <f t="shared" si="23"/>
        <v>-5720.3561610000033</v>
      </c>
      <c r="R356">
        <v>7549.4250000000002</v>
      </c>
      <c r="Z356" s="2">
        <f t="shared" si="25"/>
        <v>1.2035393206384442</v>
      </c>
      <c r="AD356" s="2">
        <v>2.0735215311322501</v>
      </c>
      <c r="AN356">
        <v>39.036549999999998</v>
      </c>
      <c r="AO356">
        <v>0.38670640000000001</v>
      </c>
      <c r="AQ356">
        <v>2.28672608325</v>
      </c>
      <c r="AT356">
        <v>7</v>
      </c>
      <c r="AV356">
        <v>0</v>
      </c>
      <c r="AW356">
        <v>1</v>
      </c>
      <c r="BA356">
        <v>72.3</v>
      </c>
      <c r="BB356">
        <v>51.9</v>
      </c>
      <c r="BD356">
        <v>20.515503605907998</v>
      </c>
    </row>
    <row r="357" spans="1:56">
      <c r="A357" t="s">
        <v>2</v>
      </c>
      <c r="B357" t="s">
        <v>36</v>
      </c>
      <c r="C357">
        <v>1979</v>
      </c>
      <c r="D357">
        <f t="shared" si="24"/>
        <v>134</v>
      </c>
      <c r="E357">
        <v>2</v>
      </c>
      <c r="G357">
        <v>181223.348922</v>
      </c>
      <c r="H357">
        <v>103148.431723</v>
      </c>
      <c r="I357">
        <v>39706.396503000004</v>
      </c>
      <c r="J357">
        <v>45660.525302000002</v>
      </c>
      <c r="K357">
        <v>39519.874263999998</v>
      </c>
      <c r="L357">
        <v>44898.069469000002</v>
      </c>
      <c r="O357">
        <f>VLOOKUP(C357,[1]pop_15p_a!$A$8:$AL$68,4,FALSE)</f>
        <v>5514181.9560102699</v>
      </c>
      <c r="Q357">
        <f t="shared" si="23"/>
        <v>-5378.1952050000036</v>
      </c>
      <c r="R357">
        <v>7549.4250000000002</v>
      </c>
      <c r="Z357" s="2">
        <f t="shared" si="25"/>
        <v>1.2026592129892428</v>
      </c>
      <c r="AD357" s="2">
        <v>2.07200523488082</v>
      </c>
      <c r="AN357">
        <v>39.248629999999999</v>
      </c>
      <c r="AO357">
        <v>0.38880119999999996</v>
      </c>
      <c r="AQ357">
        <v>2.28672608325</v>
      </c>
      <c r="AT357">
        <v>7</v>
      </c>
      <c r="AV357">
        <v>0</v>
      </c>
      <c r="AW357">
        <v>1</v>
      </c>
      <c r="BA357">
        <v>74</v>
      </c>
      <c r="BB357">
        <v>53.1</v>
      </c>
      <c r="BD357">
        <v>20.657920185865901</v>
      </c>
    </row>
    <row r="358" spans="1:56">
      <c r="A358" t="s">
        <v>2</v>
      </c>
      <c r="B358" t="s">
        <v>36</v>
      </c>
      <c r="C358">
        <v>1979</v>
      </c>
      <c r="D358">
        <f t="shared" si="24"/>
        <v>135</v>
      </c>
      <c r="E358">
        <v>3</v>
      </c>
      <c r="G358">
        <v>182817.09191399999</v>
      </c>
      <c r="H358">
        <v>102548.14821299999</v>
      </c>
      <c r="I358">
        <v>39870.479003</v>
      </c>
      <c r="J358">
        <v>45768.99422</v>
      </c>
      <c r="K358">
        <v>41015.881869999997</v>
      </c>
      <c r="L358">
        <v>45598.027979999999</v>
      </c>
      <c r="O358">
        <f>VLOOKUP(C358,[1]pop_15p_a!$A$8:$AL$68,4,FALSE)</f>
        <v>5514181.9560102699</v>
      </c>
      <c r="Q358">
        <f t="shared" si="23"/>
        <v>-4582.1461100000015</v>
      </c>
      <c r="R358">
        <v>7549.4250000000002</v>
      </c>
      <c r="Z358" s="2">
        <f t="shared" si="25"/>
        <v>1.1810608169817327</v>
      </c>
      <c r="AD358" s="2">
        <v>2.03479436989991</v>
      </c>
      <c r="AN358">
        <v>39.719189999999998</v>
      </c>
      <c r="AO358">
        <v>0.39209719999999998</v>
      </c>
      <c r="AQ358">
        <v>2.28672608325</v>
      </c>
      <c r="AT358">
        <v>7</v>
      </c>
      <c r="AV358">
        <v>0</v>
      </c>
      <c r="AW358">
        <v>1</v>
      </c>
      <c r="BA358">
        <v>74.8</v>
      </c>
      <c r="BB358">
        <v>53.7</v>
      </c>
      <c r="BD358">
        <v>20.714788943420501</v>
      </c>
    </row>
    <row r="359" spans="1:56">
      <c r="A359" t="s">
        <v>2</v>
      </c>
      <c r="B359" t="s">
        <v>36</v>
      </c>
      <c r="C359">
        <v>1979</v>
      </c>
      <c r="D359">
        <f t="shared" si="24"/>
        <v>136</v>
      </c>
      <c r="E359">
        <v>4</v>
      </c>
      <c r="G359">
        <v>185246.50452300001</v>
      </c>
      <c r="H359">
        <v>103674.59001299999</v>
      </c>
      <c r="I359">
        <v>40051.188836000001</v>
      </c>
      <c r="J359">
        <v>46224.895643000003</v>
      </c>
      <c r="K359">
        <v>41127.200929999999</v>
      </c>
      <c r="L359">
        <v>47434.572700999997</v>
      </c>
      <c r="O359">
        <f>VLOOKUP(C359,[1]pop_15p_a!$A$8:$AL$68,4,FALSE)</f>
        <v>5514181.9560102699</v>
      </c>
      <c r="Q359">
        <f t="shared" si="23"/>
        <v>-6307.3717709999983</v>
      </c>
      <c r="R359">
        <v>7549.4250000000002</v>
      </c>
      <c r="Z359" s="2">
        <f t="shared" si="25"/>
        <v>1.0701568451764325</v>
      </c>
      <c r="AD359" s="2">
        <v>1.84372311075369</v>
      </c>
      <c r="AN359">
        <v>40.13673</v>
      </c>
      <c r="AO359">
        <v>0.39862450000000005</v>
      </c>
      <c r="AQ359">
        <v>2.28672608325</v>
      </c>
      <c r="AT359">
        <v>7</v>
      </c>
      <c r="AV359">
        <v>0</v>
      </c>
      <c r="AW359">
        <v>1</v>
      </c>
      <c r="BA359">
        <v>77.3</v>
      </c>
      <c r="BB359">
        <v>55.5</v>
      </c>
      <c r="BD359">
        <v>20.918198170116501</v>
      </c>
    </row>
    <row r="360" spans="1:56">
      <c r="A360" t="s">
        <v>2</v>
      </c>
      <c r="B360" t="s">
        <v>36</v>
      </c>
      <c r="C360">
        <v>1980</v>
      </c>
      <c r="D360">
        <f t="shared" si="24"/>
        <v>137</v>
      </c>
      <c r="E360">
        <v>1</v>
      </c>
      <c r="G360">
        <v>187228.19738500001</v>
      </c>
      <c r="H360">
        <v>104755.049239</v>
      </c>
      <c r="I360">
        <v>40452.261843</v>
      </c>
      <c r="J360">
        <v>48579.017343</v>
      </c>
      <c r="K360">
        <v>42247.170513999998</v>
      </c>
      <c r="L360">
        <v>49123.703326000003</v>
      </c>
      <c r="O360">
        <f>VLOOKUP(C360,[1]pop_15p_a!$A$8:$AL$68,4,FALSE)</f>
        <v>5546990.2606805898</v>
      </c>
      <c r="Q360">
        <f t="shared" si="23"/>
        <v>-6876.5328120000049</v>
      </c>
      <c r="R360">
        <v>7549.433</v>
      </c>
      <c r="Z360" s="2">
        <f t="shared" si="25"/>
        <v>0.96502277186530361</v>
      </c>
      <c r="AD360" s="2">
        <v>1.6625925395060299</v>
      </c>
      <c r="AN360">
        <v>41.10436</v>
      </c>
      <c r="AO360">
        <v>0.40631430000000002</v>
      </c>
      <c r="AQ360">
        <v>2.4299131505</v>
      </c>
      <c r="AT360">
        <v>7</v>
      </c>
      <c r="AV360">
        <v>0</v>
      </c>
      <c r="AW360">
        <v>1</v>
      </c>
      <c r="BA360">
        <v>77.3</v>
      </c>
      <c r="BB360">
        <v>55.4</v>
      </c>
      <c r="BD360">
        <v>21.1183252381025</v>
      </c>
    </row>
    <row r="361" spans="1:56">
      <c r="A361" t="s">
        <v>2</v>
      </c>
      <c r="B361" t="s">
        <v>36</v>
      </c>
      <c r="C361">
        <v>1980</v>
      </c>
      <c r="D361">
        <f t="shared" si="24"/>
        <v>138</v>
      </c>
      <c r="E361">
        <v>2</v>
      </c>
      <c r="G361">
        <v>185264.17441000001</v>
      </c>
      <c r="H361">
        <v>103533.600561</v>
      </c>
      <c r="I361">
        <v>40558.264781999998</v>
      </c>
      <c r="J361">
        <v>47038.079245000001</v>
      </c>
      <c r="K361">
        <v>40360.956707999998</v>
      </c>
      <c r="L361">
        <v>48609.873261000001</v>
      </c>
      <c r="O361">
        <f>VLOOKUP(C361,[1]pop_15p_a!$A$8:$AL$68,4,FALSE)</f>
        <v>5546990.2606805898</v>
      </c>
      <c r="Q361">
        <f t="shared" si="23"/>
        <v>-8248.9165530000028</v>
      </c>
      <c r="R361">
        <v>7549.433</v>
      </c>
      <c r="Z361" s="2">
        <f t="shared" si="25"/>
        <v>1.081038857912471</v>
      </c>
      <c r="AD361" s="2">
        <v>1.8624712208680001</v>
      </c>
      <c r="AN361">
        <v>41.780380000000001</v>
      </c>
      <c r="AO361">
        <v>0.41069</v>
      </c>
      <c r="AQ361">
        <v>2.4299131505</v>
      </c>
      <c r="AT361">
        <v>7</v>
      </c>
      <c r="AV361">
        <v>0</v>
      </c>
      <c r="AW361">
        <v>1</v>
      </c>
      <c r="BA361">
        <v>78.900000000000006</v>
      </c>
      <c r="BB361">
        <v>56.6</v>
      </c>
      <c r="BD361">
        <v>21.2781077625846</v>
      </c>
    </row>
    <row r="362" spans="1:56">
      <c r="A362" t="s">
        <v>2</v>
      </c>
      <c r="B362" t="s">
        <v>36</v>
      </c>
      <c r="C362">
        <v>1980</v>
      </c>
      <c r="D362">
        <f t="shared" si="24"/>
        <v>139</v>
      </c>
      <c r="E362">
        <v>3</v>
      </c>
      <c r="G362">
        <v>186229.60086599999</v>
      </c>
      <c r="H362">
        <v>104698.740873</v>
      </c>
      <c r="I362">
        <v>40610.749962000002</v>
      </c>
      <c r="J362">
        <v>46995.360437000003</v>
      </c>
      <c r="K362">
        <v>42505.964196000001</v>
      </c>
      <c r="L362">
        <v>48342.550192000002</v>
      </c>
      <c r="O362">
        <f>VLOOKUP(C362,[1]pop_15p_a!$A$8:$AL$68,4,FALSE)</f>
        <v>5546990.2606805898</v>
      </c>
      <c r="Q362">
        <f t="shared" si="23"/>
        <v>-5836.5859960000016</v>
      </c>
      <c r="R362">
        <v>7549.433</v>
      </c>
      <c r="Z362" s="2">
        <f t="shared" si="25"/>
        <v>1.1534746394676814</v>
      </c>
      <c r="AD362" s="2">
        <v>1.9872674365823699</v>
      </c>
      <c r="AN362">
        <v>42.482900000000001</v>
      </c>
      <c r="AO362">
        <v>0.4155645</v>
      </c>
      <c r="AQ362">
        <v>2.4299131505</v>
      </c>
      <c r="AT362">
        <v>4</v>
      </c>
      <c r="AV362">
        <v>0</v>
      </c>
      <c r="AW362">
        <v>1</v>
      </c>
      <c r="BA362">
        <v>80.2</v>
      </c>
      <c r="BB362">
        <v>57.5</v>
      </c>
      <c r="BD362">
        <v>21.4520131776783</v>
      </c>
    </row>
    <row r="363" spans="1:56">
      <c r="A363" t="s">
        <v>2</v>
      </c>
      <c r="B363" t="s">
        <v>36</v>
      </c>
      <c r="C363">
        <v>1980</v>
      </c>
      <c r="D363">
        <f t="shared" si="24"/>
        <v>140</v>
      </c>
      <c r="E363">
        <v>4</v>
      </c>
      <c r="G363">
        <v>186332.12914100001</v>
      </c>
      <c r="H363">
        <v>104681.442658</v>
      </c>
      <c r="I363">
        <v>40859.784729999999</v>
      </c>
      <c r="J363">
        <v>47534.301741000003</v>
      </c>
      <c r="K363">
        <v>42700.752606000002</v>
      </c>
      <c r="L363">
        <v>46586.649143000002</v>
      </c>
      <c r="O363">
        <f>VLOOKUP(C363,[1]pop_15p_a!$A$8:$AL$68,4,FALSE)</f>
        <v>5546990.2606805898</v>
      </c>
      <c r="Q363">
        <f t="shared" si="23"/>
        <v>-3885.8965370000005</v>
      </c>
      <c r="R363">
        <v>7549.433</v>
      </c>
      <c r="Z363" s="2">
        <f t="shared" si="25"/>
        <v>1.1466712278801425</v>
      </c>
      <c r="AD363" s="2">
        <v>1.9755461573769399</v>
      </c>
      <c r="AN363">
        <v>42.781140000000001</v>
      </c>
      <c r="AO363">
        <v>0.41989890000000002</v>
      </c>
      <c r="AQ363">
        <v>2.4299131505</v>
      </c>
      <c r="AT363">
        <v>4</v>
      </c>
      <c r="AV363">
        <v>0</v>
      </c>
      <c r="AW363">
        <v>1</v>
      </c>
      <c r="BA363">
        <v>81.2</v>
      </c>
      <c r="BB363">
        <v>58.3</v>
      </c>
      <c r="BD363">
        <v>21.724268177726799</v>
      </c>
    </row>
    <row r="364" spans="1:56">
      <c r="A364" t="s">
        <v>2</v>
      </c>
      <c r="B364" t="s">
        <v>36</v>
      </c>
      <c r="C364">
        <v>1981</v>
      </c>
      <c r="D364">
        <f t="shared" si="24"/>
        <v>141</v>
      </c>
      <c r="E364">
        <v>1</v>
      </c>
      <c r="G364">
        <v>185041.537851</v>
      </c>
      <c r="H364">
        <v>104258.311602</v>
      </c>
      <c r="I364">
        <v>40870.753666999997</v>
      </c>
      <c r="J364">
        <v>48031.069517999997</v>
      </c>
      <c r="K364">
        <v>42780.642758000002</v>
      </c>
      <c r="L364">
        <v>47634.419671000003</v>
      </c>
      <c r="O364">
        <f>VLOOKUP(C364,[1]pop_15p_a!$A$8:$AL$68,4,FALSE)</f>
        <v>5586288.2815557001</v>
      </c>
      <c r="Q364">
        <f t="shared" si="23"/>
        <v>-4853.7769130000015</v>
      </c>
      <c r="R364">
        <v>7568.71</v>
      </c>
      <c r="Z364" s="2">
        <f t="shared" si="25"/>
        <v>1.1388101444571805</v>
      </c>
      <c r="AD364" s="2">
        <v>1.96200266489936</v>
      </c>
      <c r="AN364">
        <v>43.967480000000002</v>
      </c>
      <c r="AO364">
        <v>0.42628179999999999</v>
      </c>
      <c r="AQ364">
        <v>2.6542050449999999</v>
      </c>
      <c r="AT364">
        <v>4</v>
      </c>
      <c r="AV364">
        <v>0</v>
      </c>
      <c r="AW364">
        <v>1</v>
      </c>
      <c r="BA364">
        <v>81.900000000000006</v>
      </c>
      <c r="BB364">
        <v>58.8</v>
      </c>
      <c r="BD364">
        <v>22.122321973646901</v>
      </c>
    </row>
    <row r="365" spans="1:56">
      <c r="A365" t="s">
        <v>2</v>
      </c>
      <c r="B365" t="s">
        <v>36</v>
      </c>
      <c r="C365">
        <v>1981</v>
      </c>
      <c r="D365">
        <f t="shared" si="24"/>
        <v>142</v>
      </c>
      <c r="E365">
        <v>2</v>
      </c>
      <c r="G365">
        <v>186903.69199600001</v>
      </c>
      <c r="H365">
        <v>105613.477384</v>
      </c>
      <c r="I365">
        <v>41292.549996000002</v>
      </c>
      <c r="J365">
        <v>47600.122939000001</v>
      </c>
      <c r="K365">
        <v>43789.100084999998</v>
      </c>
      <c r="L365">
        <v>47251.218594999998</v>
      </c>
      <c r="O365">
        <f>VLOOKUP(C365,[1]pop_15p_a!$A$8:$AL$68,4,FALSE)</f>
        <v>5586288.2815557001</v>
      </c>
      <c r="Q365">
        <f t="shared" si="23"/>
        <v>-3462.1185100000002</v>
      </c>
      <c r="R365">
        <v>7568.71</v>
      </c>
      <c r="Z365" s="2">
        <f t="shared" si="25"/>
        <v>1.2934088389932894</v>
      </c>
      <c r="AD365" s="2">
        <v>2.2283535155184402</v>
      </c>
      <c r="AN365">
        <v>44.623620000000003</v>
      </c>
      <c r="AO365">
        <v>0.43283839999999996</v>
      </c>
      <c r="AQ365">
        <v>2.6542050449999999</v>
      </c>
      <c r="AT365">
        <v>4</v>
      </c>
      <c r="AV365">
        <v>0</v>
      </c>
      <c r="AW365">
        <v>1</v>
      </c>
      <c r="BA365">
        <v>83.3</v>
      </c>
      <c r="BB365">
        <v>59.8</v>
      </c>
      <c r="BD365">
        <v>22.625066860417999</v>
      </c>
    </row>
    <row r="366" spans="1:56">
      <c r="A366" t="s">
        <v>2</v>
      </c>
      <c r="B366" t="s">
        <v>36</v>
      </c>
      <c r="C366">
        <v>1981</v>
      </c>
      <c r="D366">
        <f t="shared" si="24"/>
        <v>143</v>
      </c>
      <c r="E366">
        <v>3</v>
      </c>
      <c r="G366">
        <v>186773.888817</v>
      </c>
      <c r="H366">
        <v>105246.123378</v>
      </c>
      <c r="I366">
        <v>41685.473909</v>
      </c>
      <c r="J366">
        <v>46983.560853000003</v>
      </c>
      <c r="K366">
        <v>44430.983896999998</v>
      </c>
      <c r="L366">
        <v>48116.884596000004</v>
      </c>
      <c r="O366">
        <f>VLOOKUP(C366,[1]pop_15p_a!$A$8:$AL$68,4,FALSE)</f>
        <v>5586288.2815557001</v>
      </c>
      <c r="Q366">
        <f t="shared" si="23"/>
        <v>-3685.9006990000053</v>
      </c>
      <c r="R366">
        <v>7568.71</v>
      </c>
      <c r="Z366" s="2">
        <f t="shared" si="25"/>
        <v>1.4810630845412729</v>
      </c>
      <c r="AD366" s="2">
        <v>2.5516542269116602</v>
      </c>
      <c r="AN366">
        <v>45.27975</v>
      </c>
      <c r="AO366">
        <v>0.43791089999999999</v>
      </c>
      <c r="AQ366">
        <v>2.6542050449999999</v>
      </c>
      <c r="AT366">
        <v>4</v>
      </c>
      <c r="AV366">
        <v>0</v>
      </c>
      <c r="AW366">
        <v>1</v>
      </c>
      <c r="BA366">
        <v>83.6</v>
      </c>
      <c r="BB366">
        <v>60</v>
      </c>
      <c r="BD366">
        <v>22.882317944511101</v>
      </c>
    </row>
    <row r="367" spans="1:56">
      <c r="A367" t="s">
        <v>2</v>
      </c>
      <c r="B367" t="s">
        <v>36</v>
      </c>
      <c r="C367">
        <v>1981</v>
      </c>
      <c r="D367">
        <f t="shared" si="24"/>
        <v>144</v>
      </c>
      <c r="E367">
        <v>4</v>
      </c>
      <c r="G367">
        <v>185594.50863600001</v>
      </c>
      <c r="H367">
        <v>106074.114191</v>
      </c>
      <c r="I367">
        <v>41685.743745</v>
      </c>
      <c r="J367">
        <v>45890.922190999998</v>
      </c>
      <c r="K367">
        <v>45310.473947999999</v>
      </c>
      <c r="L367">
        <v>48174.495865999997</v>
      </c>
      <c r="O367">
        <f>VLOOKUP(C367,[1]pop_15p_a!$A$8:$AL$68,4,FALSE)</f>
        <v>5586288.2815557001</v>
      </c>
      <c r="Q367">
        <f t="shared" si="23"/>
        <v>-2864.0219179999985</v>
      </c>
      <c r="R367">
        <v>7568.71</v>
      </c>
      <c r="Z367" s="2">
        <f t="shared" si="25"/>
        <v>1.6952845763416704</v>
      </c>
      <c r="AD367" s="2">
        <v>2.9207264026705402</v>
      </c>
      <c r="AN367">
        <v>45.717170000000003</v>
      </c>
      <c r="AO367">
        <v>0.44210680000000002</v>
      </c>
      <c r="AQ367">
        <v>2.6542050449999999</v>
      </c>
      <c r="AT367">
        <v>4</v>
      </c>
      <c r="AV367">
        <v>0</v>
      </c>
      <c r="AW367">
        <v>1</v>
      </c>
      <c r="BA367">
        <v>84.9</v>
      </c>
      <c r="BB367">
        <v>60.9</v>
      </c>
      <c r="BD367">
        <v>23.128420715241301</v>
      </c>
    </row>
    <row r="368" spans="1:56">
      <c r="A368" t="s">
        <v>2</v>
      </c>
      <c r="B368" t="s">
        <v>36</v>
      </c>
      <c r="C368">
        <v>1982</v>
      </c>
      <c r="D368">
        <f t="shared" si="24"/>
        <v>145</v>
      </c>
      <c r="E368">
        <v>1</v>
      </c>
      <c r="G368">
        <v>189358.883623</v>
      </c>
      <c r="H368">
        <v>107764.280727</v>
      </c>
      <c r="I368">
        <v>42204.961373999999</v>
      </c>
      <c r="J368">
        <v>44719.244122999997</v>
      </c>
      <c r="K368">
        <v>45530.798851</v>
      </c>
      <c r="L368">
        <v>46996.663906000002</v>
      </c>
      <c r="O368">
        <f>VLOOKUP(C368,[1]pop_15p_a!$A$8:$AL$68,4,FALSE)</f>
        <v>5612326.5732838698</v>
      </c>
      <c r="Q368">
        <f t="shared" si="23"/>
        <v>-1465.865055000002</v>
      </c>
      <c r="R368">
        <v>7574.14</v>
      </c>
      <c r="Z368" s="2">
        <f t="shared" si="25"/>
        <v>1.9590158340270998</v>
      </c>
      <c r="AD368" s="2">
        <v>3.37509663542142</v>
      </c>
      <c r="AN368">
        <v>46.611890000000002</v>
      </c>
      <c r="AO368">
        <v>0.45008690000000001</v>
      </c>
      <c r="AQ368">
        <v>2.9195197589999999</v>
      </c>
      <c r="AT368">
        <v>4</v>
      </c>
      <c r="AV368">
        <v>0</v>
      </c>
      <c r="AW368">
        <v>1</v>
      </c>
      <c r="BA368">
        <v>84.3</v>
      </c>
      <c r="BB368">
        <v>60.5</v>
      </c>
      <c r="BD368">
        <v>23.616085719481301</v>
      </c>
    </row>
    <row r="369" spans="1:56">
      <c r="A369" t="s">
        <v>2</v>
      </c>
      <c r="B369" t="s">
        <v>36</v>
      </c>
      <c r="C369">
        <v>1982</v>
      </c>
      <c r="D369">
        <f t="shared" si="24"/>
        <v>146</v>
      </c>
      <c r="E369">
        <v>2</v>
      </c>
      <c r="G369">
        <v>189914.61063400001</v>
      </c>
      <c r="H369">
        <v>107971.94241800001</v>
      </c>
      <c r="I369">
        <v>42523.248977000003</v>
      </c>
      <c r="J369">
        <v>44001.912908999999</v>
      </c>
      <c r="K369">
        <v>44445.618346000003</v>
      </c>
      <c r="L369">
        <v>46222.899067999999</v>
      </c>
      <c r="O369">
        <f>VLOOKUP(C369,[1]pop_15p_a!$A$8:$AL$68,4,FALSE)</f>
        <v>5612326.5732838698</v>
      </c>
      <c r="Q369">
        <f t="shared" si="23"/>
        <v>-1777.2807219999959</v>
      </c>
      <c r="R369">
        <v>7574.14</v>
      </c>
      <c r="Z369" s="2">
        <f t="shared" si="25"/>
        <v>1.9938762568608912</v>
      </c>
      <c r="AD369" s="2">
        <v>3.4351560253314202</v>
      </c>
      <c r="AN369">
        <v>47.274650000000001</v>
      </c>
      <c r="AO369">
        <v>0.45687030000000001</v>
      </c>
      <c r="AQ369">
        <v>2.9195197589999999</v>
      </c>
      <c r="AT369">
        <v>4</v>
      </c>
      <c r="AV369">
        <v>0</v>
      </c>
      <c r="AW369">
        <v>1</v>
      </c>
      <c r="BA369">
        <v>84.4</v>
      </c>
      <c r="BB369">
        <v>60.5</v>
      </c>
      <c r="BD369">
        <v>24.536473154042199</v>
      </c>
    </row>
    <row r="370" spans="1:56">
      <c r="A370" t="s">
        <v>2</v>
      </c>
      <c r="B370" t="s">
        <v>36</v>
      </c>
      <c r="C370">
        <v>1982</v>
      </c>
      <c r="D370">
        <f t="shared" si="24"/>
        <v>147</v>
      </c>
      <c r="E370">
        <v>3</v>
      </c>
      <c r="G370">
        <v>189786.08260299999</v>
      </c>
      <c r="H370">
        <v>107395.96456399999</v>
      </c>
      <c r="I370">
        <v>42819.119376000002</v>
      </c>
      <c r="J370">
        <v>43514.978154999997</v>
      </c>
      <c r="K370">
        <v>44090.088796999997</v>
      </c>
      <c r="L370">
        <v>45270.842126000003</v>
      </c>
      <c r="O370">
        <f>VLOOKUP(C370,[1]pop_15p_a!$A$8:$AL$68,4,FALSE)</f>
        <v>5612326.5732838698</v>
      </c>
      <c r="Q370">
        <f t="shared" si="23"/>
        <v>-1180.7533290000065</v>
      </c>
      <c r="R370">
        <v>7574.14</v>
      </c>
      <c r="Z370" s="2">
        <f t="shared" si="25"/>
        <v>2.1567061019369782</v>
      </c>
      <c r="AD370" s="2">
        <v>3.7156879397329301</v>
      </c>
      <c r="AN370">
        <v>47.619289999999999</v>
      </c>
      <c r="AO370">
        <v>0.46405109999999999</v>
      </c>
      <c r="AQ370">
        <v>2.9195197589999999</v>
      </c>
      <c r="AT370">
        <v>4</v>
      </c>
      <c r="AV370">
        <v>0</v>
      </c>
      <c r="AW370">
        <v>1</v>
      </c>
      <c r="BA370">
        <v>83.9</v>
      </c>
      <c r="BB370">
        <v>60.2</v>
      </c>
      <c r="BD370">
        <v>26.046215423685702</v>
      </c>
    </row>
    <row r="371" spans="1:56">
      <c r="A371" t="s">
        <v>2</v>
      </c>
      <c r="B371" t="s">
        <v>36</v>
      </c>
      <c r="C371">
        <v>1982</v>
      </c>
      <c r="D371">
        <f t="shared" si="24"/>
        <v>148</v>
      </c>
      <c r="E371">
        <v>4</v>
      </c>
      <c r="G371">
        <v>189454.14574499999</v>
      </c>
      <c r="H371">
        <v>108818.5111</v>
      </c>
      <c r="I371">
        <v>43037.484747000002</v>
      </c>
      <c r="J371">
        <v>42365.380588</v>
      </c>
      <c r="K371">
        <v>45048.688711000003</v>
      </c>
      <c r="L371">
        <v>43763.526468999997</v>
      </c>
      <c r="O371">
        <f>VLOOKUP(C371,[1]pop_15p_a!$A$8:$AL$68,4,FALSE)</f>
        <v>5612326.5732838698</v>
      </c>
      <c r="Q371">
        <f t="shared" si="23"/>
        <v>1285.1622420000058</v>
      </c>
      <c r="R371">
        <v>7574.14</v>
      </c>
      <c r="Z371" s="2">
        <f t="shared" si="25"/>
        <v>2.4035189492120632</v>
      </c>
      <c r="AD371" s="2">
        <v>4.1409102355142302</v>
      </c>
      <c r="AN371">
        <v>47.844630000000002</v>
      </c>
      <c r="AO371">
        <v>0.46792549999999999</v>
      </c>
      <c r="AQ371">
        <v>2.9195197589999999</v>
      </c>
      <c r="AT371">
        <v>4</v>
      </c>
      <c r="AV371">
        <v>0</v>
      </c>
      <c r="AW371">
        <v>1</v>
      </c>
      <c r="BA371">
        <v>84</v>
      </c>
      <c r="BB371">
        <v>60.3</v>
      </c>
      <c r="BD371">
        <v>26.972466913344299</v>
      </c>
    </row>
    <row r="372" spans="1:56">
      <c r="A372" t="s">
        <v>2</v>
      </c>
      <c r="B372" t="s">
        <v>36</v>
      </c>
      <c r="C372">
        <v>1983</v>
      </c>
      <c r="D372">
        <f t="shared" si="24"/>
        <v>149</v>
      </c>
      <c r="E372">
        <v>1</v>
      </c>
      <c r="G372">
        <v>191753.72383199999</v>
      </c>
      <c r="H372">
        <v>111605.76359800001</v>
      </c>
      <c r="I372">
        <v>43170.985853999999</v>
      </c>
      <c r="J372">
        <v>42968.244996000001</v>
      </c>
      <c r="K372">
        <v>44885.414657000001</v>
      </c>
      <c r="L372">
        <v>45907.420705999997</v>
      </c>
      <c r="O372">
        <f>VLOOKUP(C372,[1]pop_15p_a!$A$8:$AL$68,4,FALSE)</f>
        <v>5627113.5905879801</v>
      </c>
      <c r="Q372">
        <f t="shared" si="23"/>
        <v>-1022.006048999996</v>
      </c>
      <c r="R372">
        <v>7561.91</v>
      </c>
      <c r="Z372" s="2">
        <f t="shared" si="25"/>
        <v>2.5414562103508112</v>
      </c>
      <c r="AD372" s="2">
        <v>4.3785558828245996</v>
      </c>
      <c r="AN372">
        <v>48.434480000000001</v>
      </c>
      <c r="AO372">
        <v>0.47314520000000004</v>
      </c>
      <c r="AQ372">
        <v>3.1231712047500002</v>
      </c>
      <c r="AT372">
        <v>4</v>
      </c>
      <c r="AV372">
        <v>0</v>
      </c>
      <c r="AW372">
        <v>1</v>
      </c>
      <c r="BA372">
        <v>82</v>
      </c>
      <c r="BB372">
        <v>58.8</v>
      </c>
      <c r="BD372">
        <v>27.889924473872099</v>
      </c>
    </row>
    <row r="373" spans="1:56">
      <c r="A373" t="s">
        <v>2</v>
      </c>
      <c r="B373" t="s">
        <v>36</v>
      </c>
      <c r="C373">
        <v>1983</v>
      </c>
      <c r="D373">
        <f t="shared" si="24"/>
        <v>150</v>
      </c>
      <c r="E373">
        <v>2</v>
      </c>
      <c r="G373">
        <v>194263.01594499999</v>
      </c>
      <c r="H373">
        <v>112980.76612299999</v>
      </c>
      <c r="I373">
        <v>43311.866083000001</v>
      </c>
      <c r="J373">
        <v>43509.733775000001</v>
      </c>
      <c r="K373">
        <v>45845.951353999997</v>
      </c>
      <c r="L373">
        <v>47105.489718999997</v>
      </c>
      <c r="O373">
        <f>VLOOKUP(C373,[1]pop_15p_a!$A$8:$AL$68,4,FALSE)</f>
        <v>5627113.5905879801</v>
      </c>
      <c r="Q373">
        <f t="shared" si="23"/>
        <v>-1259.5383650000003</v>
      </c>
      <c r="R373">
        <v>7561.91</v>
      </c>
      <c r="Z373" s="2">
        <f t="shared" si="25"/>
        <v>2.6210993271527543</v>
      </c>
      <c r="AD373" s="2">
        <v>4.5157692789001898</v>
      </c>
      <c r="AN373">
        <v>48.52064</v>
      </c>
      <c r="AO373">
        <v>0.47594749999999997</v>
      </c>
      <c r="AQ373">
        <v>3.1231712047500002</v>
      </c>
      <c r="AT373">
        <v>4</v>
      </c>
      <c r="AV373">
        <v>0</v>
      </c>
      <c r="AW373">
        <v>1</v>
      </c>
      <c r="BA373">
        <v>82.1</v>
      </c>
      <c r="BB373">
        <v>58.9</v>
      </c>
      <c r="BD373">
        <v>28.638662616961899</v>
      </c>
    </row>
    <row r="374" spans="1:56">
      <c r="A374" t="s">
        <v>2</v>
      </c>
      <c r="B374" t="s">
        <v>36</v>
      </c>
      <c r="C374">
        <v>1983</v>
      </c>
      <c r="D374">
        <f t="shared" si="24"/>
        <v>151</v>
      </c>
      <c r="E374">
        <v>3</v>
      </c>
      <c r="G374">
        <v>195891.772279</v>
      </c>
      <c r="H374">
        <v>112607.351656</v>
      </c>
      <c r="I374">
        <v>43474.355166000001</v>
      </c>
      <c r="J374">
        <v>44191.539112999999</v>
      </c>
      <c r="K374">
        <v>47629.228793000002</v>
      </c>
      <c r="L374">
        <v>48367.823517999997</v>
      </c>
      <c r="O374">
        <f>VLOOKUP(C374,[1]pop_15p_a!$A$8:$AL$68,4,FALSE)</f>
        <v>5627113.5905879801</v>
      </c>
      <c r="Q374">
        <f t="shared" si="23"/>
        <v>-738.59472499999538</v>
      </c>
      <c r="R374">
        <v>7561.91</v>
      </c>
      <c r="Z374" s="2">
        <f t="shared" si="25"/>
        <v>2.5773595652749655</v>
      </c>
      <c r="AD374" s="2">
        <v>4.4404120915902796</v>
      </c>
      <c r="AN374">
        <v>49.097239999999999</v>
      </c>
      <c r="AO374">
        <v>0.48178649999999995</v>
      </c>
      <c r="AQ374">
        <v>3.1231712047500002</v>
      </c>
      <c r="AT374">
        <v>4</v>
      </c>
      <c r="AV374">
        <v>0</v>
      </c>
      <c r="AW374">
        <v>1</v>
      </c>
      <c r="BA374">
        <v>81.7</v>
      </c>
      <c r="BB374">
        <v>58.6</v>
      </c>
      <c r="BD374">
        <v>29.278787951786999</v>
      </c>
    </row>
    <row r="375" spans="1:56">
      <c r="A375" t="s">
        <v>2</v>
      </c>
      <c r="B375" t="s">
        <v>36</v>
      </c>
      <c r="C375">
        <v>1983</v>
      </c>
      <c r="D375">
        <f t="shared" si="24"/>
        <v>152</v>
      </c>
      <c r="E375">
        <v>4</v>
      </c>
      <c r="G375">
        <v>197877.310004</v>
      </c>
      <c r="H375">
        <v>116219.774106</v>
      </c>
      <c r="I375">
        <v>43560.225807000003</v>
      </c>
      <c r="J375">
        <v>44608.719497999999</v>
      </c>
      <c r="K375">
        <v>47270.659286000002</v>
      </c>
      <c r="L375">
        <v>51245.167858000001</v>
      </c>
      <c r="O375">
        <f>VLOOKUP(C375,[1]pop_15p_a!$A$8:$AL$68,4,FALSE)</f>
        <v>5627113.5905879801</v>
      </c>
      <c r="Q375">
        <f t="shared" si="23"/>
        <v>-3974.5085719999988</v>
      </c>
      <c r="R375">
        <v>7561.91</v>
      </c>
      <c r="Z375" s="2">
        <f t="shared" si="25"/>
        <v>2.5916888052179861</v>
      </c>
      <c r="AD375" s="2">
        <v>4.4650992680182604</v>
      </c>
      <c r="AN375">
        <v>49.620820000000002</v>
      </c>
      <c r="AO375">
        <v>0.48682650000000005</v>
      </c>
      <c r="AQ375">
        <v>3.1231712047500002</v>
      </c>
      <c r="AT375">
        <v>4</v>
      </c>
      <c r="AV375">
        <v>0</v>
      </c>
      <c r="AW375">
        <v>1</v>
      </c>
      <c r="BA375">
        <v>82.2</v>
      </c>
      <c r="BB375">
        <v>59</v>
      </c>
      <c r="BD375">
        <v>29.825149516076699</v>
      </c>
    </row>
    <row r="376" spans="1:56">
      <c r="A376" t="s">
        <v>2</v>
      </c>
      <c r="B376" t="s">
        <v>36</v>
      </c>
      <c r="C376">
        <v>1984</v>
      </c>
      <c r="D376">
        <f t="shared" si="24"/>
        <v>153</v>
      </c>
      <c r="E376">
        <v>1</v>
      </c>
      <c r="G376">
        <v>195270.07116399999</v>
      </c>
      <c r="H376">
        <v>111578.164469</v>
      </c>
      <c r="I376">
        <v>43467.307395999997</v>
      </c>
      <c r="J376">
        <v>43342.542945000001</v>
      </c>
      <c r="K376">
        <v>49733.392097999997</v>
      </c>
      <c r="L376">
        <v>51906.699708</v>
      </c>
      <c r="O376">
        <f>VLOOKUP(C376,[1]pop_15p_a!$A$8:$AL$68,4,FALSE)</f>
        <v>5654856.1043504402</v>
      </c>
      <c r="Q376">
        <f t="shared" si="23"/>
        <v>-2173.3076100000035</v>
      </c>
      <c r="R376">
        <v>7561.4340000000002</v>
      </c>
      <c r="Z376" s="2">
        <f t="shared" si="25"/>
        <v>2.6589401635723835</v>
      </c>
      <c r="AD376" s="2">
        <v>4.5809634837979001</v>
      </c>
      <c r="AN376">
        <v>51.198189999999997</v>
      </c>
      <c r="AO376">
        <v>0.4996448</v>
      </c>
      <c r="AQ376">
        <v>3.2064560585000002</v>
      </c>
      <c r="AT376">
        <v>4</v>
      </c>
      <c r="AV376">
        <v>0</v>
      </c>
      <c r="AW376">
        <v>1</v>
      </c>
      <c r="BA376">
        <v>79.900000000000006</v>
      </c>
      <c r="BB376">
        <v>57.3</v>
      </c>
      <c r="BD376">
        <v>30.168252242206901</v>
      </c>
    </row>
    <row r="377" spans="1:56">
      <c r="A377" t="s">
        <v>2</v>
      </c>
      <c r="B377" t="s">
        <v>36</v>
      </c>
      <c r="C377">
        <v>1984</v>
      </c>
      <c r="D377">
        <f t="shared" si="24"/>
        <v>154</v>
      </c>
      <c r="E377">
        <v>2</v>
      </c>
      <c r="G377">
        <v>193891.54728200001</v>
      </c>
      <c r="H377">
        <v>112139.629325</v>
      </c>
      <c r="I377">
        <v>43669.811281000002</v>
      </c>
      <c r="J377">
        <v>43890.822561000001</v>
      </c>
      <c r="K377">
        <v>46523.985156000002</v>
      </c>
      <c r="L377">
        <v>53026.339764999997</v>
      </c>
      <c r="O377">
        <f>VLOOKUP(C377,[1]pop_15p_a!$A$8:$AL$68,4,FALSE)</f>
        <v>5654856.1043504402</v>
      </c>
      <c r="Q377">
        <f t="shared" si="23"/>
        <v>-6502.3546089999945</v>
      </c>
      <c r="R377">
        <v>7561.4340000000002</v>
      </c>
      <c r="Z377" s="2">
        <f t="shared" si="25"/>
        <v>2.6381457781483171</v>
      </c>
      <c r="AD377" s="2">
        <v>4.5451378109976197</v>
      </c>
      <c r="AN377">
        <v>51.456670000000003</v>
      </c>
      <c r="AO377">
        <v>0.50266650000000002</v>
      </c>
      <c r="AQ377">
        <v>3.2064560585000002</v>
      </c>
      <c r="AT377">
        <v>4</v>
      </c>
      <c r="AV377">
        <v>0</v>
      </c>
      <c r="AW377">
        <v>1</v>
      </c>
      <c r="BA377">
        <v>81</v>
      </c>
      <c r="BB377">
        <v>58.1</v>
      </c>
      <c r="BD377">
        <v>30.4092777241557</v>
      </c>
    </row>
    <row r="378" spans="1:56">
      <c r="A378" t="s">
        <v>2</v>
      </c>
      <c r="B378" t="s">
        <v>36</v>
      </c>
      <c r="C378">
        <v>1984</v>
      </c>
      <c r="D378">
        <f t="shared" si="24"/>
        <v>155</v>
      </c>
      <c r="E378">
        <v>3</v>
      </c>
      <c r="G378">
        <v>195675.19899999999</v>
      </c>
      <c r="H378">
        <v>111511.71337899999</v>
      </c>
      <c r="I378">
        <v>43841.684538000001</v>
      </c>
      <c r="J378">
        <v>43272.388523000001</v>
      </c>
      <c r="K378">
        <v>50124.162923000004</v>
      </c>
      <c r="L378">
        <v>52987.818872999997</v>
      </c>
      <c r="O378">
        <f>VLOOKUP(C378,[1]pop_15p_a!$A$8:$AL$68,4,FALSE)</f>
        <v>5654856.1043504402</v>
      </c>
      <c r="Q378">
        <f t="shared" si="23"/>
        <v>-2863.655949999993</v>
      </c>
      <c r="R378">
        <v>7561.4340000000002</v>
      </c>
      <c r="Z378" s="2">
        <f t="shared" si="25"/>
        <v>2.6496774208750877</v>
      </c>
      <c r="AD378" s="2">
        <v>4.5650051381993597</v>
      </c>
      <c r="AN378">
        <v>51.90072</v>
      </c>
      <c r="AO378">
        <v>0.50796560000000002</v>
      </c>
      <c r="AQ378">
        <v>3.2064560585000002</v>
      </c>
      <c r="AT378">
        <v>4</v>
      </c>
      <c r="AV378">
        <v>0</v>
      </c>
      <c r="AW378">
        <v>1</v>
      </c>
      <c r="BA378">
        <v>81.8</v>
      </c>
      <c r="BB378">
        <v>58.7</v>
      </c>
      <c r="BD378">
        <v>31.561975276302299</v>
      </c>
    </row>
    <row r="379" spans="1:56">
      <c r="A379" t="s">
        <v>2</v>
      </c>
      <c r="B379" t="s">
        <v>36</v>
      </c>
      <c r="C379">
        <v>1984</v>
      </c>
      <c r="D379">
        <f t="shared" si="24"/>
        <v>156</v>
      </c>
      <c r="E379">
        <v>4</v>
      </c>
      <c r="G379">
        <v>197534.67856</v>
      </c>
      <c r="H379">
        <v>112216.664689</v>
      </c>
      <c r="I379">
        <v>43903.255158</v>
      </c>
      <c r="J379">
        <v>44943.332200999997</v>
      </c>
      <c r="K379">
        <v>51007.024142000002</v>
      </c>
      <c r="L379">
        <v>54063.956029000001</v>
      </c>
      <c r="O379">
        <f>VLOOKUP(C379,[1]pop_15p_a!$A$8:$AL$68,4,FALSE)</f>
        <v>5654856.1043504402</v>
      </c>
      <c r="Q379">
        <f t="shared" si="23"/>
        <v>-3056.9318869999988</v>
      </c>
      <c r="R379">
        <v>7561.4340000000002</v>
      </c>
      <c r="Z379" s="2">
        <f t="shared" si="25"/>
        <v>2.5950598928390458</v>
      </c>
      <c r="AD379" s="2">
        <v>4.4709071570051302</v>
      </c>
      <c r="AN379">
        <v>52.19896</v>
      </c>
      <c r="AO379">
        <v>0.51221719999999993</v>
      </c>
      <c r="AQ379">
        <v>3.2064560585000002</v>
      </c>
      <c r="AT379">
        <v>4</v>
      </c>
      <c r="AV379">
        <v>0</v>
      </c>
      <c r="AW379">
        <v>1</v>
      </c>
      <c r="BA379">
        <v>84.7</v>
      </c>
      <c r="BB379">
        <v>60.8</v>
      </c>
      <c r="BD379">
        <v>32.281534263405597</v>
      </c>
    </row>
    <row r="380" spans="1:56">
      <c r="A380" t="s">
        <v>2</v>
      </c>
      <c r="B380" t="s">
        <v>36</v>
      </c>
      <c r="C380">
        <v>1985</v>
      </c>
      <c r="D380">
        <f t="shared" si="24"/>
        <v>157</v>
      </c>
      <c r="E380">
        <v>1</v>
      </c>
      <c r="G380">
        <v>198483.47667500001</v>
      </c>
      <c r="H380">
        <v>113320.802572</v>
      </c>
      <c r="I380">
        <v>44126.456723000003</v>
      </c>
      <c r="J380">
        <v>46144.609061000003</v>
      </c>
      <c r="K380">
        <v>54171.461504999999</v>
      </c>
      <c r="L380">
        <v>55064.410158999999</v>
      </c>
      <c r="O380">
        <f>VLOOKUP(C380,[1]pop_15p_a!$A$8:$AL$68,4,FALSE)</f>
        <v>5678073.9550235197</v>
      </c>
      <c r="Q380">
        <f t="shared" si="23"/>
        <v>-892.94865399999981</v>
      </c>
      <c r="R380">
        <v>7564.9849999999997</v>
      </c>
      <c r="Z380" s="2">
        <f t="shared" si="25"/>
        <v>2.7775657757050469</v>
      </c>
      <c r="AD380" s="2">
        <v>4.7853379954427204</v>
      </c>
      <c r="AN380">
        <v>52.967759999999998</v>
      </c>
      <c r="AO380">
        <v>0.5182466</v>
      </c>
      <c r="AP380">
        <v>-0.32383031434255899</v>
      </c>
      <c r="AQ380">
        <v>3.2819245637500001</v>
      </c>
      <c r="AR380">
        <v>3.2743490450000001</v>
      </c>
      <c r="AT380">
        <v>4</v>
      </c>
      <c r="AV380">
        <v>0</v>
      </c>
      <c r="AW380">
        <v>1</v>
      </c>
      <c r="BA380">
        <v>83.6</v>
      </c>
      <c r="BB380">
        <v>60</v>
      </c>
      <c r="BD380">
        <v>32.880734957399604</v>
      </c>
    </row>
    <row r="381" spans="1:56">
      <c r="A381" t="s">
        <v>2</v>
      </c>
      <c r="B381" t="s">
        <v>36</v>
      </c>
      <c r="C381">
        <v>1985</v>
      </c>
      <c r="D381">
        <f t="shared" si="24"/>
        <v>158</v>
      </c>
      <c r="E381">
        <v>2</v>
      </c>
      <c r="G381">
        <v>198792.484077</v>
      </c>
      <c r="H381">
        <v>113801.34159900001</v>
      </c>
      <c r="I381">
        <v>44225.177853000001</v>
      </c>
      <c r="J381">
        <v>46172.970903000001</v>
      </c>
      <c r="K381">
        <v>53250.266051999999</v>
      </c>
      <c r="L381">
        <v>56864.188589999998</v>
      </c>
      <c r="O381">
        <f>VLOOKUP(C381,[1]pop_15p_a!$A$8:$AL$68,4,FALSE)</f>
        <v>5678073.9550235197</v>
      </c>
      <c r="Q381">
        <f t="shared" si="23"/>
        <v>-3613.9225379999989</v>
      </c>
      <c r="R381">
        <v>7564.9849999999997</v>
      </c>
      <c r="Z381" s="2">
        <f t="shared" si="25"/>
        <v>2.7612047217921147</v>
      </c>
      <c r="AD381" s="2">
        <v>4.7571503018802996</v>
      </c>
      <c r="AN381">
        <v>53.312399999999997</v>
      </c>
      <c r="AO381">
        <v>0.52153090000000002</v>
      </c>
      <c r="AP381">
        <v>-0.32383031434255899</v>
      </c>
      <c r="AQ381">
        <v>3.2819245637500001</v>
      </c>
      <c r="AR381">
        <v>3.2743490450000001</v>
      </c>
      <c r="AT381">
        <v>4</v>
      </c>
      <c r="AV381">
        <v>0</v>
      </c>
      <c r="AW381">
        <v>1</v>
      </c>
      <c r="BA381">
        <v>84.5</v>
      </c>
      <c r="BB381">
        <v>60.6</v>
      </c>
      <c r="BD381">
        <v>33.370643486835597</v>
      </c>
    </row>
    <row r="382" spans="1:56">
      <c r="A382" t="s">
        <v>2</v>
      </c>
      <c r="B382" t="s">
        <v>36</v>
      </c>
      <c r="C382">
        <v>1985</v>
      </c>
      <c r="D382">
        <f t="shared" si="24"/>
        <v>159</v>
      </c>
      <c r="E382">
        <v>3</v>
      </c>
      <c r="G382">
        <v>201743.48164799999</v>
      </c>
      <c r="H382">
        <v>114251.448967</v>
      </c>
      <c r="I382">
        <v>44328.985588000003</v>
      </c>
      <c r="J382">
        <v>47938.002670000002</v>
      </c>
      <c r="K382">
        <v>51358.767065</v>
      </c>
      <c r="L382">
        <v>57311.668878999997</v>
      </c>
      <c r="O382">
        <f>VLOOKUP(C382,[1]pop_15p_a!$A$8:$AL$68,4,FALSE)</f>
        <v>5678073.9550235197</v>
      </c>
      <c r="Q382">
        <f t="shared" si="23"/>
        <v>-5952.9018139999971</v>
      </c>
      <c r="R382">
        <v>7564.9849999999997</v>
      </c>
      <c r="Z382" s="2">
        <f t="shared" si="25"/>
        <v>2.777759907429056</v>
      </c>
      <c r="AD382" s="2">
        <v>4.7856724558983998</v>
      </c>
      <c r="AN382">
        <v>53.458199999999998</v>
      </c>
      <c r="AO382">
        <v>0.5263565</v>
      </c>
      <c r="AP382">
        <v>-0.32383031434255899</v>
      </c>
      <c r="AQ382">
        <v>3.2819245637500001</v>
      </c>
      <c r="AR382">
        <v>3.2743490450000001</v>
      </c>
      <c r="AT382">
        <v>4</v>
      </c>
      <c r="AV382">
        <v>0</v>
      </c>
      <c r="AW382">
        <v>1</v>
      </c>
      <c r="BA382">
        <v>84.7</v>
      </c>
      <c r="BB382">
        <v>60.8</v>
      </c>
      <c r="BD382">
        <v>33.255280172645698</v>
      </c>
    </row>
    <row r="383" spans="1:56">
      <c r="A383" t="s">
        <v>2</v>
      </c>
      <c r="B383" t="s">
        <v>36</v>
      </c>
      <c r="C383">
        <v>1985</v>
      </c>
      <c r="D383">
        <f t="shared" si="24"/>
        <v>160</v>
      </c>
      <c r="E383">
        <v>4</v>
      </c>
      <c r="G383">
        <v>200903.505003</v>
      </c>
      <c r="H383">
        <v>114564.66966100001</v>
      </c>
      <c r="I383">
        <v>44525.427795000003</v>
      </c>
      <c r="J383">
        <v>47337.119336999996</v>
      </c>
      <c r="K383">
        <v>52621.774337000003</v>
      </c>
      <c r="L383">
        <v>55793.038413000002</v>
      </c>
      <c r="O383">
        <f>VLOOKUP(C383,[1]pop_15p_a!$A$8:$AL$68,4,FALSE)</f>
        <v>5678073.9550235197</v>
      </c>
      <c r="Q383">
        <f t="shared" si="23"/>
        <v>-3171.2640759999995</v>
      </c>
      <c r="R383">
        <v>7564.9849999999997</v>
      </c>
      <c r="Z383" s="2">
        <f t="shared" si="25"/>
        <v>2.8572131690913598</v>
      </c>
      <c r="AD383" s="2">
        <v>4.9225587594452396</v>
      </c>
      <c r="AN383">
        <v>53.610639999999997</v>
      </c>
      <c r="AO383">
        <v>0.53039859999999994</v>
      </c>
      <c r="AP383">
        <v>-0.32383031434255899</v>
      </c>
      <c r="AQ383">
        <v>3.2819245637500001</v>
      </c>
      <c r="AR383">
        <v>3.2743490450000001</v>
      </c>
      <c r="AT383">
        <v>4</v>
      </c>
      <c r="AV383">
        <v>0</v>
      </c>
      <c r="AW383">
        <v>1</v>
      </c>
      <c r="BA383">
        <v>86</v>
      </c>
      <c r="BB383">
        <v>61.7</v>
      </c>
      <c r="BD383">
        <v>33.631666990424698</v>
      </c>
    </row>
    <row r="384" spans="1:56">
      <c r="A384" t="s">
        <v>2</v>
      </c>
      <c r="B384" t="s">
        <v>36</v>
      </c>
      <c r="C384">
        <v>1986</v>
      </c>
      <c r="D384">
        <f t="shared" si="24"/>
        <v>161</v>
      </c>
      <c r="E384">
        <v>1</v>
      </c>
      <c r="G384">
        <v>202700.378077</v>
      </c>
      <c r="H384">
        <v>115491.92148999999</v>
      </c>
      <c r="I384">
        <v>44938.676585000001</v>
      </c>
      <c r="J384">
        <v>47073.025193000001</v>
      </c>
      <c r="K384">
        <v>50334.949477000002</v>
      </c>
      <c r="L384">
        <v>52482.098580999998</v>
      </c>
      <c r="O384">
        <f>VLOOKUP(C384,[1]pop_15p_a!$A$8:$AL$68,4,FALSE)</f>
        <v>5696426.2674610298</v>
      </c>
      <c r="Q384">
        <f t="shared" si="23"/>
        <v>-2147.1491039999964</v>
      </c>
      <c r="R384">
        <v>7569.7939999999999</v>
      </c>
      <c r="Z384" s="2">
        <f t="shared" si="25"/>
        <v>2.9124454102164887</v>
      </c>
      <c r="AD384" s="2">
        <v>5.0177158010322902</v>
      </c>
      <c r="AN384">
        <v>54.240259999999999</v>
      </c>
      <c r="AO384">
        <v>0.53811929999999997</v>
      </c>
      <c r="AP384">
        <v>0.261735003172479</v>
      </c>
      <c r="AQ384">
        <v>3.3469746960000002</v>
      </c>
      <c r="AR384">
        <v>3.3657132533</v>
      </c>
      <c r="AT384">
        <v>4</v>
      </c>
      <c r="AV384">
        <v>0</v>
      </c>
      <c r="AW384">
        <v>1</v>
      </c>
      <c r="BA384">
        <v>83.9</v>
      </c>
      <c r="BB384">
        <v>60.2</v>
      </c>
      <c r="BD384">
        <v>34.089925435523902</v>
      </c>
    </row>
    <row r="385" spans="1:56">
      <c r="A385" t="s">
        <v>2</v>
      </c>
      <c r="B385" t="s">
        <v>36</v>
      </c>
      <c r="C385">
        <v>1986</v>
      </c>
      <c r="D385">
        <f t="shared" si="24"/>
        <v>162</v>
      </c>
      <c r="E385">
        <v>2</v>
      </c>
      <c r="G385">
        <v>205152.893798</v>
      </c>
      <c r="H385">
        <v>115947.334302</v>
      </c>
      <c r="I385">
        <v>45023.612263000003</v>
      </c>
      <c r="J385">
        <v>47691.655211999998</v>
      </c>
      <c r="K385">
        <v>52429.764686000002</v>
      </c>
      <c r="L385">
        <v>54134.291281999998</v>
      </c>
      <c r="O385">
        <f>VLOOKUP(C385,[1]pop_15p_a!$A$8:$AL$68,4,FALSE)</f>
        <v>5696426.2674610298</v>
      </c>
      <c r="Q385">
        <f t="shared" si="23"/>
        <v>-1704.5265959999961</v>
      </c>
      <c r="R385">
        <v>7569.7939999999999</v>
      </c>
      <c r="Z385" s="2">
        <f t="shared" si="25"/>
        <v>2.9414757728616197</v>
      </c>
      <c r="AD385" s="2">
        <v>5.0677308532777996</v>
      </c>
      <c r="AN385">
        <v>54.101080000000003</v>
      </c>
      <c r="AO385">
        <v>0.54095680000000002</v>
      </c>
      <c r="AP385">
        <v>0.261735003172479</v>
      </c>
      <c r="AQ385">
        <v>3.3469746960000002</v>
      </c>
      <c r="AR385">
        <v>3.3657132533</v>
      </c>
      <c r="AT385">
        <v>4</v>
      </c>
      <c r="AV385">
        <v>0</v>
      </c>
      <c r="AW385">
        <v>1</v>
      </c>
      <c r="BA385">
        <v>84.5</v>
      </c>
      <c r="BB385">
        <v>60.6</v>
      </c>
      <c r="BD385">
        <v>34.356862023908803</v>
      </c>
    </row>
    <row r="386" spans="1:56">
      <c r="A386" t="s">
        <v>2</v>
      </c>
      <c r="B386" t="s">
        <v>36</v>
      </c>
      <c r="C386">
        <v>1986</v>
      </c>
      <c r="D386">
        <f t="shared" si="24"/>
        <v>163</v>
      </c>
      <c r="E386">
        <v>3</v>
      </c>
      <c r="G386">
        <v>205320.035947</v>
      </c>
      <c r="H386">
        <v>117567.057507</v>
      </c>
      <c r="I386">
        <v>45174.173676999999</v>
      </c>
      <c r="J386">
        <v>48599.970170000001</v>
      </c>
      <c r="K386">
        <v>51510.978572</v>
      </c>
      <c r="L386">
        <v>56221.976605000003</v>
      </c>
      <c r="O386">
        <f>VLOOKUP(C386,[1]pop_15p_a!$A$8:$AL$68,4,FALSE)</f>
        <v>5696426.2674610298</v>
      </c>
      <c r="Q386">
        <f t="shared" si="23"/>
        <v>-4710.9980330000035</v>
      </c>
      <c r="R386">
        <v>7569.7939999999999</v>
      </c>
      <c r="Z386" s="2">
        <f t="shared" si="25"/>
        <v>3.0372990502909003</v>
      </c>
      <c r="AD386" s="2">
        <v>5.23282029034569</v>
      </c>
      <c r="AN386">
        <v>54.326419999999999</v>
      </c>
      <c r="AO386">
        <v>0.54630319999999999</v>
      </c>
      <c r="AP386">
        <v>0.261735003172479</v>
      </c>
      <c r="AQ386">
        <v>3.3469746960000002</v>
      </c>
      <c r="AR386">
        <v>3.3657132533</v>
      </c>
      <c r="AT386">
        <v>4</v>
      </c>
      <c r="AV386">
        <v>0</v>
      </c>
      <c r="AW386">
        <v>1</v>
      </c>
      <c r="BA386">
        <v>85</v>
      </c>
      <c r="BB386">
        <v>60.9</v>
      </c>
      <c r="BD386">
        <v>34.726685633548499</v>
      </c>
    </row>
    <row r="387" spans="1:56">
      <c r="A387" t="s">
        <v>2</v>
      </c>
      <c r="B387" t="s">
        <v>36</v>
      </c>
      <c r="C387">
        <v>1986</v>
      </c>
      <c r="D387">
        <f t="shared" si="24"/>
        <v>164</v>
      </c>
      <c r="E387">
        <v>4</v>
      </c>
      <c r="G387">
        <v>205471.98598100001</v>
      </c>
      <c r="H387">
        <v>116856.46417599999</v>
      </c>
      <c r="I387">
        <v>45313.149846</v>
      </c>
      <c r="J387">
        <v>48770.895557000003</v>
      </c>
      <c r="K387">
        <v>52161.840207000001</v>
      </c>
      <c r="L387">
        <v>55643.937519999999</v>
      </c>
      <c r="O387">
        <f>VLOOKUP(C387,[1]pop_15p_a!$A$8:$AL$68,4,FALSE)</f>
        <v>5696426.2674610298</v>
      </c>
      <c r="Q387">
        <f t="shared" ref="Q387:Q450" si="26">K387-L387</f>
        <v>-3482.0973129999984</v>
      </c>
      <c r="R387">
        <v>7569.7939999999999</v>
      </c>
      <c r="Z387" s="2">
        <f t="shared" si="25"/>
        <v>3.1479610000313993</v>
      </c>
      <c r="AD387" s="2">
        <v>5.4234745810108898</v>
      </c>
      <c r="AN387">
        <v>54.319789999999998</v>
      </c>
      <c r="AO387">
        <v>0.54774710000000004</v>
      </c>
      <c r="AP387">
        <v>0.261735003172479</v>
      </c>
      <c r="AQ387">
        <v>3.3469746960000002</v>
      </c>
      <c r="AR387">
        <v>3.3657132533</v>
      </c>
      <c r="AT387">
        <v>4</v>
      </c>
      <c r="AV387">
        <v>0</v>
      </c>
      <c r="AW387">
        <v>1</v>
      </c>
      <c r="BA387">
        <v>87.7</v>
      </c>
      <c r="BB387">
        <v>62.9</v>
      </c>
      <c r="BD387">
        <v>35.196986151786298</v>
      </c>
    </row>
    <row r="388" spans="1:56">
      <c r="A388" t="s">
        <v>2</v>
      </c>
      <c r="B388" t="s">
        <v>36</v>
      </c>
      <c r="C388">
        <v>1987</v>
      </c>
      <c r="D388">
        <f t="shared" si="24"/>
        <v>165</v>
      </c>
      <c r="E388">
        <v>1</v>
      </c>
      <c r="G388">
        <v>203719.66529</v>
      </c>
      <c r="H388">
        <v>116341.44794699999</v>
      </c>
      <c r="I388">
        <v>45183.615301999998</v>
      </c>
      <c r="J388">
        <v>48855.401242</v>
      </c>
      <c r="K388">
        <v>50922.110165999999</v>
      </c>
      <c r="L388">
        <v>55066.568250999997</v>
      </c>
      <c r="O388">
        <f>VLOOKUP(C388,[1]pop_15p_a!$A$8:$AL$68,4,FALSE)</f>
        <v>5712927.8027565796</v>
      </c>
      <c r="Q388">
        <f t="shared" si="26"/>
        <v>-4144.4580849999984</v>
      </c>
      <c r="R388">
        <v>7574.5860000000002</v>
      </c>
      <c r="Z388" s="2">
        <f t="shared" si="25"/>
        <v>3.3758060820815796</v>
      </c>
      <c r="AD388" s="2">
        <v>5.8160182023883999</v>
      </c>
      <c r="AN388">
        <v>54.399320000000003</v>
      </c>
      <c r="AO388">
        <v>0.54811330000000003</v>
      </c>
      <c r="AP388">
        <v>-0.29597586242749102</v>
      </c>
      <c r="AQ388">
        <v>3.48599359975</v>
      </c>
      <c r="AR388">
        <v>3.4913923339999999</v>
      </c>
      <c r="AT388">
        <v>4</v>
      </c>
      <c r="AV388">
        <v>0</v>
      </c>
      <c r="AW388">
        <v>1</v>
      </c>
      <c r="BA388">
        <v>86</v>
      </c>
      <c r="BB388">
        <v>61.7</v>
      </c>
      <c r="BD388">
        <v>35.399549150072303</v>
      </c>
    </row>
    <row r="389" spans="1:56">
      <c r="A389" t="s">
        <v>2</v>
      </c>
      <c r="B389" t="s">
        <v>36</v>
      </c>
      <c r="C389">
        <v>1987</v>
      </c>
      <c r="D389">
        <f t="shared" ref="D389:D452" si="27">D131</f>
        <v>166</v>
      </c>
      <c r="E389">
        <v>2</v>
      </c>
      <c r="G389">
        <v>207315.02232600001</v>
      </c>
      <c r="H389">
        <v>118755.708256</v>
      </c>
      <c r="I389">
        <v>45201.304728000003</v>
      </c>
      <c r="J389">
        <v>50365.347742999998</v>
      </c>
      <c r="K389">
        <v>52646.731942999999</v>
      </c>
      <c r="L389">
        <v>56756.835242000001</v>
      </c>
      <c r="O389">
        <f>VLOOKUP(C389,[1]pop_15p_a!$A$8:$AL$68,4,FALSE)</f>
        <v>5712927.8027565796</v>
      </c>
      <c r="Q389">
        <f t="shared" si="26"/>
        <v>-4110.1032990000022</v>
      </c>
      <c r="R389">
        <v>7574.5860000000002</v>
      </c>
      <c r="Z389" s="2">
        <f t="shared" si="25"/>
        <v>3.2214287583249712</v>
      </c>
      <c r="AD389" s="2">
        <v>5.5500487411180401</v>
      </c>
      <c r="AN389">
        <v>54.836739999999999</v>
      </c>
      <c r="AO389">
        <v>0.55166899999999996</v>
      </c>
      <c r="AP389">
        <v>-0.29597586242749102</v>
      </c>
      <c r="AQ389">
        <v>3.48599359975</v>
      </c>
      <c r="AR389">
        <v>3.4913923339999999</v>
      </c>
      <c r="AT389">
        <v>4</v>
      </c>
      <c r="AV389">
        <v>0</v>
      </c>
      <c r="AW389">
        <v>1</v>
      </c>
      <c r="BA389">
        <v>87</v>
      </c>
      <c r="BB389">
        <v>62.4</v>
      </c>
      <c r="BD389">
        <v>35.574440017497203</v>
      </c>
    </row>
    <row r="390" spans="1:56">
      <c r="A390" t="s">
        <v>2</v>
      </c>
      <c r="B390" t="s">
        <v>36</v>
      </c>
      <c r="C390">
        <v>1987</v>
      </c>
      <c r="D390">
        <f t="shared" si="27"/>
        <v>167</v>
      </c>
      <c r="E390">
        <v>3</v>
      </c>
      <c r="G390">
        <v>209833.81772699999</v>
      </c>
      <c r="H390">
        <v>120488.015174</v>
      </c>
      <c r="I390">
        <v>45192.398844000003</v>
      </c>
      <c r="J390">
        <v>50352.530146999998</v>
      </c>
      <c r="K390">
        <v>54216.836362000002</v>
      </c>
      <c r="L390">
        <v>57995.104651000001</v>
      </c>
      <c r="O390">
        <f>VLOOKUP(C390,[1]pop_15p_a!$A$8:$AL$68,4,FALSE)</f>
        <v>5712927.8027565796</v>
      </c>
      <c r="Q390">
        <f t="shared" si="26"/>
        <v>-3778.2682889999996</v>
      </c>
      <c r="R390">
        <v>7574.5860000000002</v>
      </c>
      <c r="Z390" s="2">
        <f t="shared" si="25"/>
        <v>3.1673402398688832</v>
      </c>
      <c r="AD390" s="2">
        <v>5.4568621657544298</v>
      </c>
      <c r="AN390">
        <v>55.559150000000002</v>
      </c>
      <c r="AO390">
        <v>0.56127320000000003</v>
      </c>
      <c r="AP390">
        <v>-0.29597586242749102</v>
      </c>
      <c r="AQ390">
        <v>3.48599359975</v>
      </c>
      <c r="AR390">
        <v>3.4913923339999999</v>
      </c>
      <c r="AT390">
        <v>4</v>
      </c>
      <c r="AV390">
        <v>0</v>
      </c>
      <c r="AW390">
        <v>1</v>
      </c>
      <c r="BA390">
        <v>87.8</v>
      </c>
      <c r="BB390">
        <v>63</v>
      </c>
      <c r="BD390">
        <v>35.928963259666197</v>
      </c>
    </row>
    <row r="391" spans="1:56">
      <c r="A391" t="s">
        <v>2</v>
      </c>
      <c r="B391" t="s">
        <v>36</v>
      </c>
      <c r="C391">
        <v>1987</v>
      </c>
      <c r="D391">
        <f t="shared" si="27"/>
        <v>168</v>
      </c>
      <c r="E391">
        <v>4</v>
      </c>
      <c r="G391">
        <v>211533.85944599999</v>
      </c>
      <c r="H391">
        <v>123859.38633199999</v>
      </c>
      <c r="I391">
        <v>45239.976058</v>
      </c>
      <c r="J391">
        <v>50982.579145000003</v>
      </c>
      <c r="K391">
        <v>55054.718209999999</v>
      </c>
      <c r="L391">
        <v>60564.243285999997</v>
      </c>
      <c r="O391">
        <f>VLOOKUP(C391,[1]pop_15p_a!$A$8:$AL$68,4,FALSE)</f>
        <v>5712927.8027565796</v>
      </c>
      <c r="Q391">
        <f t="shared" si="26"/>
        <v>-5509.5250759999981</v>
      </c>
      <c r="R391">
        <v>7574.5860000000002</v>
      </c>
      <c r="Z391" s="2">
        <f t="shared" si="25"/>
        <v>3.1854829126759787</v>
      </c>
      <c r="AD391" s="2">
        <v>5.4881193270724697</v>
      </c>
      <c r="AN391">
        <v>55.234400000000001</v>
      </c>
      <c r="AO391">
        <v>0.55778669999999997</v>
      </c>
      <c r="AP391">
        <v>-0.29597586242749102</v>
      </c>
      <c r="AQ391">
        <v>3.48599359975</v>
      </c>
      <c r="AR391">
        <v>3.4913923339999999</v>
      </c>
      <c r="AT391">
        <v>4</v>
      </c>
      <c r="AV391">
        <v>0</v>
      </c>
      <c r="AW391">
        <v>1</v>
      </c>
      <c r="BA391">
        <v>90.2</v>
      </c>
      <c r="BB391">
        <v>64.7</v>
      </c>
      <c r="BD391">
        <v>36.1922567650793</v>
      </c>
    </row>
    <row r="392" spans="1:56">
      <c r="A392" t="s">
        <v>2</v>
      </c>
      <c r="B392" t="s">
        <v>36</v>
      </c>
      <c r="C392">
        <v>1988</v>
      </c>
      <c r="D392">
        <f t="shared" si="27"/>
        <v>169</v>
      </c>
      <c r="E392">
        <v>1</v>
      </c>
      <c r="G392">
        <v>209395.29842599999</v>
      </c>
      <c r="H392">
        <v>122096.778679</v>
      </c>
      <c r="I392">
        <v>45529.897429999997</v>
      </c>
      <c r="J392">
        <v>53086.564415000001</v>
      </c>
      <c r="K392">
        <v>56083.572632000003</v>
      </c>
      <c r="L392">
        <v>60303.215203</v>
      </c>
      <c r="O392">
        <f>VLOOKUP(C392,[1]pop_15p_a!$A$8:$AL$68,4,FALSE)</f>
        <v>5724150.2272398304</v>
      </c>
      <c r="Q392">
        <f t="shared" si="26"/>
        <v>-4219.6425709999967</v>
      </c>
      <c r="R392">
        <v>7585.317</v>
      </c>
      <c r="U392">
        <f t="shared" ref="U392:U438" si="28">U393/W393*W392</f>
        <v>57.749467275494659</v>
      </c>
      <c r="W392">
        <v>57.4</v>
      </c>
      <c r="Z392" s="2">
        <f t="shared" si="25"/>
        <v>3.2105021930617905</v>
      </c>
      <c r="AD392" s="2">
        <v>5.5312238735412098</v>
      </c>
      <c r="AN392">
        <v>55.559150000000002</v>
      </c>
      <c r="AO392">
        <v>0.56259320000000002</v>
      </c>
      <c r="AP392">
        <v>1.8692367412474001E-2</v>
      </c>
      <c r="AQ392">
        <v>3.5478960045000001</v>
      </c>
      <c r="AR392">
        <v>3.5705951258000002</v>
      </c>
      <c r="AT392">
        <v>4</v>
      </c>
      <c r="AV392">
        <v>0</v>
      </c>
      <c r="AW392">
        <v>1</v>
      </c>
      <c r="BA392">
        <v>89.4</v>
      </c>
      <c r="BB392">
        <v>64.099999999999994</v>
      </c>
      <c r="BD392">
        <v>36.2889195175214</v>
      </c>
    </row>
    <row r="393" spans="1:56">
      <c r="A393" t="s">
        <v>2</v>
      </c>
      <c r="B393" t="s">
        <v>36</v>
      </c>
      <c r="C393">
        <v>1988</v>
      </c>
      <c r="D393">
        <f t="shared" si="27"/>
        <v>170</v>
      </c>
      <c r="E393">
        <v>2</v>
      </c>
      <c r="G393">
        <v>213238.039861</v>
      </c>
      <c r="H393">
        <v>123240.14653300001</v>
      </c>
      <c r="I393">
        <v>45679.564550000003</v>
      </c>
      <c r="J393">
        <v>53281.085583</v>
      </c>
      <c r="K393">
        <v>57697.052514000003</v>
      </c>
      <c r="L393">
        <v>62426.748497</v>
      </c>
      <c r="O393">
        <f>VLOOKUP(C393,[1]pop_15p_a!$A$8:$AL$68,4,FALSE)</f>
        <v>5724150.2272398304</v>
      </c>
      <c r="Q393">
        <f t="shared" si="26"/>
        <v>-4729.6959829999978</v>
      </c>
      <c r="R393">
        <v>7585.317</v>
      </c>
      <c r="U393">
        <f t="shared" si="28"/>
        <v>57.749467275494659</v>
      </c>
      <c r="W393">
        <v>57.4</v>
      </c>
      <c r="Z393" s="2">
        <f t="shared" si="25"/>
        <v>3.1298706522996698</v>
      </c>
      <c r="AD393" s="2">
        <v>5.3923075681146999</v>
      </c>
      <c r="AN393">
        <v>55.791119999999999</v>
      </c>
      <c r="AO393">
        <v>0.56563659999999993</v>
      </c>
      <c r="AP393">
        <v>1.8692367412474001E-2</v>
      </c>
      <c r="AQ393">
        <v>3.5478960045000001</v>
      </c>
      <c r="AR393">
        <v>3.5705951258000002</v>
      </c>
      <c r="AT393">
        <v>4</v>
      </c>
      <c r="AV393">
        <v>0</v>
      </c>
      <c r="AW393">
        <v>1</v>
      </c>
      <c r="BA393">
        <v>91.6</v>
      </c>
      <c r="BB393">
        <v>65.7</v>
      </c>
      <c r="BD393">
        <v>36.479436983967297</v>
      </c>
    </row>
    <row r="394" spans="1:56">
      <c r="A394" t="s">
        <v>2</v>
      </c>
      <c r="B394" t="s">
        <v>36</v>
      </c>
      <c r="C394">
        <v>1988</v>
      </c>
      <c r="D394">
        <f t="shared" si="27"/>
        <v>171</v>
      </c>
      <c r="E394">
        <v>3</v>
      </c>
      <c r="G394">
        <v>216780.48738100001</v>
      </c>
      <c r="H394">
        <v>124390.93097</v>
      </c>
      <c r="I394">
        <v>45776.316926</v>
      </c>
      <c r="J394">
        <v>53651.638848000002</v>
      </c>
      <c r="K394">
        <v>59509.279902000002</v>
      </c>
      <c r="L394">
        <v>64753.377694000003</v>
      </c>
      <c r="O394">
        <f>VLOOKUP(C394,[1]pop_15p_a!$A$8:$AL$68,4,FALSE)</f>
        <v>5724150.2272398304</v>
      </c>
      <c r="Q394">
        <f t="shared" si="26"/>
        <v>-5244.0977920000005</v>
      </c>
      <c r="R394">
        <v>7585.317</v>
      </c>
      <c r="U394">
        <f t="shared" si="28"/>
        <v>57.749467275494659</v>
      </c>
      <c r="W394">
        <v>57.4</v>
      </c>
      <c r="Z394" s="2">
        <f t="shared" si="25"/>
        <v>3.0729345797651817</v>
      </c>
      <c r="AD394" s="2">
        <v>5.2942150751866404</v>
      </c>
      <c r="AN394">
        <v>56.626190000000001</v>
      </c>
      <c r="AO394">
        <v>0.57649529999999993</v>
      </c>
      <c r="AP394">
        <v>1.8692367412474001E-2</v>
      </c>
      <c r="AQ394">
        <v>3.5478960045000001</v>
      </c>
      <c r="AR394">
        <v>3.5705951258000002</v>
      </c>
      <c r="AT394">
        <v>4</v>
      </c>
      <c r="AV394">
        <v>0</v>
      </c>
      <c r="AW394">
        <v>1</v>
      </c>
      <c r="BA394">
        <v>92.1</v>
      </c>
      <c r="BB394">
        <v>66.099999999999994</v>
      </c>
      <c r="BD394">
        <v>36.624829634201397</v>
      </c>
    </row>
    <row r="395" spans="1:56">
      <c r="A395" t="s">
        <v>2</v>
      </c>
      <c r="B395" t="s">
        <v>36</v>
      </c>
      <c r="C395">
        <v>1988</v>
      </c>
      <c r="D395">
        <f t="shared" si="27"/>
        <v>172</v>
      </c>
      <c r="E395">
        <v>4</v>
      </c>
      <c r="G395">
        <v>219345.65029200001</v>
      </c>
      <c r="H395">
        <v>125578.343826</v>
      </c>
      <c r="I395">
        <v>45885.822609000003</v>
      </c>
      <c r="J395">
        <v>54260.537012000001</v>
      </c>
      <c r="K395">
        <v>61295.333654000002</v>
      </c>
      <c r="L395">
        <v>66805.531063999995</v>
      </c>
      <c r="O395">
        <f>VLOOKUP(C395,[1]pop_15p_a!$A$8:$AL$68,4,FALSE)</f>
        <v>5724150.2272398304</v>
      </c>
      <c r="Q395">
        <f t="shared" si="26"/>
        <v>-5510.1974099999934</v>
      </c>
      <c r="R395">
        <v>7585.317</v>
      </c>
      <c r="U395">
        <f t="shared" si="28"/>
        <v>57.749467275494659</v>
      </c>
      <c r="W395">
        <v>57.4</v>
      </c>
      <c r="Z395" s="2">
        <f t="shared" si="25"/>
        <v>2.9986449493884253</v>
      </c>
      <c r="AD395" s="2">
        <v>5.1662249501574502</v>
      </c>
      <c r="AN395">
        <v>56.268300000000004</v>
      </c>
      <c r="AO395">
        <v>0.57293610000000006</v>
      </c>
      <c r="AP395">
        <v>1.8692367412474001E-2</v>
      </c>
      <c r="AQ395">
        <v>3.5478960045000001</v>
      </c>
      <c r="AR395">
        <v>3.5705951258000002</v>
      </c>
      <c r="AT395">
        <v>4</v>
      </c>
      <c r="AV395">
        <v>0</v>
      </c>
      <c r="AW395">
        <v>1</v>
      </c>
      <c r="BA395">
        <v>94.4</v>
      </c>
      <c r="BB395">
        <v>67.7</v>
      </c>
      <c r="BD395">
        <v>36.802146118159499</v>
      </c>
    </row>
    <row r="396" spans="1:56">
      <c r="A396" t="s">
        <v>2</v>
      </c>
      <c r="B396" t="s">
        <v>36</v>
      </c>
      <c r="C396">
        <v>1989</v>
      </c>
      <c r="D396">
        <f t="shared" si="27"/>
        <v>173</v>
      </c>
      <c r="E396">
        <v>1</v>
      </c>
      <c r="G396">
        <v>221151.17141499999</v>
      </c>
      <c r="H396">
        <v>126812.28120100001</v>
      </c>
      <c r="I396">
        <v>46074.588165000001</v>
      </c>
      <c r="J396">
        <v>54943.137619000001</v>
      </c>
      <c r="K396">
        <v>63264.769377999997</v>
      </c>
      <c r="L396">
        <v>68301.274694000007</v>
      </c>
      <c r="O396">
        <f>VLOOKUP(C396,[1]pop_15p_a!$A$8:$AL$68,4,FALSE)</f>
        <v>5749307.6577806398</v>
      </c>
      <c r="Q396">
        <f t="shared" si="26"/>
        <v>-5036.5053160000098</v>
      </c>
      <c r="R396">
        <v>7619.567</v>
      </c>
      <c r="U396">
        <f t="shared" si="28"/>
        <v>56.642770167427685</v>
      </c>
      <c r="W396">
        <v>56.3</v>
      </c>
      <c r="Z396" s="2">
        <f t="shared" si="25"/>
        <v>2.8437064464154909</v>
      </c>
      <c r="AD396" s="2">
        <v>4.8992886594965404</v>
      </c>
      <c r="AN396">
        <v>56.825020000000002</v>
      </c>
      <c r="AO396">
        <v>0.57942079999999996</v>
      </c>
      <c r="AP396">
        <v>0.48574333471910602</v>
      </c>
      <c r="AQ396">
        <v>3.5796197762499999</v>
      </c>
      <c r="AR396">
        <v>3.6285128124999999</v>
      </c>
      <c r="AT396">
        <v>4</v>
      </c>
      <c r="AV396">
        <v>0</v>
      </c>
      <c r="AW396">
        <v>1</v>
      </c>
      <c r="BA396">
        <v>91.9</v>
      </c>
      <c r="BB396">
        <v>66</v>
      </c>
      <c r="BD396">
        <v>37.146956848331598</v>
      </c>
    </row>
    <row r="397" spans="1:56">
      <c r="A397" t="s">
        <v>2</v>
      </c>
      <c r="B397" t="s">
        <v>36</v>
      </c>
      <c r="C397">
        <v>1989</v>
      </c>
      <c r="D397">
        <f t="shared" si="27"/>
        <v>174</v>
      </c>
      <c r="E397">
        <v>2</v>
      </c>
      <c r="G397">
        <v>222203.075415</v>
      </c>
      <c r="H397">
        <v>128042.43311899999</v>
      </c>
      <c r="I397">
        <v>46361.111362000003</v>
      </c>
      <c r="J397">
        <v>55431.714234999999</v>
      </c>
      <c r="K397">
        <v>64856.238661000003</v>
      </c>
      <c r="L397">
        <v>69247.210210999998</v>
      </c>
      <c r="O397">
        <f>VLOOKUP(C397,[1]pop_15p_a!$A$8:$AL$68,4,FALSE)</f>
        <v>5749307.6577806398</v>
      </c>
      <c r="Q397">
        <f t="shared" si="26"/>
        <v>-4390.9715499999947</v>
      </c>
      <c r="R397">
        <v>7619.567</v>
      </c>
      <c r="U397">
        <f t="shared" si="28"/>
        <v>56.642770167427685</v>
      </c>
      <c r="W397">
        <v>56.3</v>
      </c>
      <c r="Z397" s="2">
        <f t="shared" si="25"/>
        <v>2.8805698675950486</v>
      </c>
      <c r="AD397" s="2">
        <v>4.9627989214516397</v>
      </c>
      <c r="AN397">
        <v>57.242559999999997</v>
      </c>
      <c r="AO397">
        <v>0.58121420000000001</v>
      </c>
      <c r="AP397">
        <v>0.48574333471910602</v>
      </c>
      <c r="AQ397">
        <v>3.5796197762499999</v>
      </c>
      <c r="AR397">
        <v>3.6285128124999999</v>
      </c>
      <c r="AT397">
        <v>4</v>
      </c>
      <c r="AV397">
        <v>0</v>
      </c>
      <c r="AW397">
        <v>1</v>
      </c>
      <c r="BA397">
        <v>93.7</v>
      </c>
      <c r="BB397">
        <v>67.2</v>
      </c>
      <c r="BD397">
        <v>37.427757494086102</v>
      </c>
    </row>
    <row r="398" spans="1:56">
      <c r="A398" t="s">
        <v>2</v>
      </c>
      <c r="B398" t="s">
        <v>36</v>
      </c>
      <c r="C398">
        <v>1989</v>
      </c>
      <c r="D398">
        <f t="shared" si="27"/>
        <v>175</v>
      </c>
      <c r="E398">
        <v>3</v>
      </c>
      <c r="G398">
        <v>224045.35656399999</v>
      </c>
      <c r="H398">
        <v>129292.683579</v>
      </c>
      <c r="I398">
        <v>46697.283923000003</v>
      </c>
      <c r="J398">
        <v>55823.847922000001</v>
      </c>
      <c r="K398">
        <v>65619.201746000006</v>
      </c>
      <c r="L398">
        <v>70487.894528999997</v>
      </c>
      <c r="O398">
        <f>VLOOKUP(C398,[1]pop_15p_a!$A$8:$AL$68,4,FALSE)</f>
        <v>5749307.6577806398</v>
      </c>
      <c r="Q398">
        <f t="shared" si="26"/>
        <v>-4868.6927829999913</v>
      </c>
      <c r="R398">
        <v>7619.567</v>
      </c>
      <c r="U398">
        <f t="shared" si="28"/>
        <v>56.642770167427685</v>
      </c>
      <c r="W398">
        <v>56.3</v>
      </c>
      <c r="Z398" s="2">
        <f t="shared" si="25"/>
        <v>2.8937264448791602</v>
      </c>
      <c r="AD398" s="2">
        <v>4.9854657723029598</v>
      </c>
      <c r="AN398">
        <v>58.097520000000003</v>
      </c>
      <c r="AO398">
        <v>0.59150350000000007</v>
      </c>
      <c r="AP398">
        <v>0.48574333471910602</v>
      </c>
      <c r="AQ398">
        <v>3.5796197762499999</v>
      </c>
      <c r="AR398">
        <v>3.6285128124999999</v>
      </c>
      <c r="AT398">
        <v>4</v>
      </c>
      <c r="AV398">
        <v>0</v>
      </c>
      <c r="AW398">
        <v>1</v>
      </c>
      <c r="BA398">
        <v>95.6</v>
      </c>
      <c r="BB398">
        <v>68.599999999999994</v>
      </c>
      <c r="BD398">
        <v>37.563156577502198</v>
      </c>
    </row>
    <row r="399" spans="1:56">
      <c r="A399" t="s">
        <v>2</v>
      </c>
      <c r="B399" t="s">
        <v>36</v>
      </c>
      <c r="C399">
        <v>1989</v>
      </c>
      <c r="D399">
        <f t="shared" si="27"/>
        <v>176</v>
      </c>
      <c r="E399">
        <v>4</v>
      </c>
      <c r="G399">
        <v>226958.83319199999</v>
      </c>
      <c r="H399">
        <v>130590.95013899999</v>
      </c>
      <c r="I399">
        <v>46994.494642999998</v>
      </c>
      <c r="J399">
        <v>56486.559036999999</v>
      </c>
      <c r="K399">
        <v>66289.921398000006</v>
      </c>
      <c r="L399">
        <v>72451.197901000007</v>
      </c>
      <c r="O399">
        <f>VLOOKUP(C399,[1]pop_15p_a!$A$8:$AL$68,4,FALSE)</f>
        <v>5749307.6577806398</v>
      </c>
      <c r="Q399">
        <f t="shared" si="26"/>
        <v>-6161.276503000001</v>
      </c>
      <c r="R399">
        <v>7619.567</v>
      </c>
      <c r="U399">
        <f t="shared" si="28"/>
        <v>56.642770167427685</v>
      </c>
      <c r="W399">
        <v>56.3</v>
      </c>
      <c r="Z399" s="2">
        <f t="shared" si="25"/>
        <v>2.89053203961954</v>
      </c>
      <c r="AD399" s="2">
        <v>4.97996228108219</v>
      </c>
      <c r="AN399">
        <v>57.83905</v>
      </c>
      <c r="AO399">
        <v>0.58706530000000001</v>
      </c>
      <c r="AP399">
        <v>0.48574333471910602</v>
      </c>
      <c r="AQ399">
        <v>3.5796197762499999</v>
      </c>
      <c r="AR399">
        <v>3.6285128124999999</v>
      </c>
      <c r="AT399">
        <v>4</v>
      </c>
      <c r="AV399">
        <v>0</v>
      </c>
      <c r="AW399">
        <v>1</v>
      </c>
      <c r="BA399">
        <v>97.6</v>
      </c>
      <c r="BB399">
        <v>70</v>
      </c>
      <c r="BD399">
        <v>37.927605711076403</v>
      </c>
    </row>
    <row r="400" spans="1:56">
      <c r="A400" t="s">
        <v>2</v>
      </c>
      <c r="B400" t="s">
        <v>36</v>
      </c>
      <c r="C400">
        <v>1990</v>
      </c>
      <c r="D400">
        <f t="shared" si="27"/>
        <v>177</v>
      </c>
      <c r="E400">
        <v>1</v>
      </c>
      <c r="G400">
        <v>229755.77254899999</v>
      </c>
      <c r="H400">
        <v>131910.56173300001</v>
      </c>
      <c r="I400">
        <v>47197.055337999998</v>
      </c>
      <c r="J400">
        <v>57294.794314999999</v>
      </c>
      <c r="K400">
        <v>67795.142443000004</v>
      </c>
      <c r="L400">
        <v>73999.452860000005</v>
      </c>
      <c r="O400">
        <f>VLOOKUP(C400,[1]pop_15p_a!$A$8:$AL$68,4,FALSE)</f>
        <v>5795162.3188763903</v>
      </c>
      <c r="Q400">
        <f t="shared" si="26"/>
        <v>-6204.3104170000006</v>
      </c>
      <c r="R400">
        <v>7677.85</v>
      </c>
      <c r="U400">
        <f t="shared" si="28"/>
        <v>56.240334855403333</v>
      </c>
      <c r="W400">
        <v>55.9</v>
      </c>
      <c r="Z400" s="2">
        <f t="shared" si="25"/>
        <v>2.8705060083173524</v>
      </c>
      <c r="AD400" s="2">
        <v>4.9454603696147803</v>
      </c>
      <c r="AN400">
        <v>58.561450000000001</v>
      </c>
      <c r="AO400">
        <v>0.59425300000000003</v>
      </c>
      <c r="AP400">
        <v>0.45125746849387599</v>
      </c>
      <c r="AQ400">
        <v>3.6661022925000002</v>
      </c>
      <c r="AR400">
        <v>3.7200921259999999</v>
      </c>
      <c r="AT400">
        <v>4</v>
      </c>
      <c r="AV400">
        <v>0</v>
      </c>
      <c r="AW400">
        <v>1</v>
      </c>
      <c r="BA400">
        <v>96.9</v>
      </c>
      <c r="BB400">
        <v>69.5</v>
      </c>
      <c r="BD400">
        <v>38.458066492806303</v>
      </c>
    </row>
    <row r="401" spans="1:56">
      <c r="A401" t="s">
        <v>2</v>
      </c>
      <c r="B401" t="s">
        <v>36</v>
      </c>
      <c r="C401">
        <v>1990</v>
      </c>
      <c r="D401">
        <f t="shared" si="27"/>
        <v>178</v>
      </c>
      <c r="E401">
        <v>2</v>
      </c>
      <c r="G401">
        <v>232232.86780199999</v>
      </c>
      <c r="H401">
        <v>133180.57282299999</v>
      </c>
      <c r="I401">
        <v>47353.148595999999</v>
      </c>
      <c r="J401">
        <v>58012.332713000003</v>
      </c>
      <c r="K401">
        <v>69626.117492999998</v>
      </c>
      <c r="L401">
        <v>74787.137096000006</v>
      </c>
      <c r="O401">
        <f>VLOOKUP(C401,[1]pop_15p_a!$A$8:$AL$68,4,FALSE)</f>
        <v>5795162.3188763903</v>
      </c>
      <c r="Q401">
        <f t="shared" si="26"/>
        <v>-5161.0196030000079</v>
      </c>
      <c r="R401">
        <v>7677.85</v>
      </c>
      <c r="U401">
        <f t="shared" si="28"/>
        <v>56.240334855403333</v>
      </c>
      <c r="W401">
        <v>55.9</v>
      </c>
      <c r="Z401" s="2">
        <f t="shared" si="25"/>
        <v>3.0602088828931766</v>
      </c>
      <c r="AD401" s="2">
        <v>5.2722905680182599</v>
      </c>
      <c r="AN401">
        <v>58.978990000000003</v>
      </c>
      <c r="AO401">
        <v>0.59899060000000004</v>
      </c>
      <c r="AP401">
        <v>0.45125746849387599</v>
      </c>
      <c r="AQ401">
        <v>3.6661022925000002</v>
      </c>
      <c r="AR401">
        <v>3.7200921259999999</v>
      </c>
      <c r="AT401">
        <v>4</v>
      </c>
      <c r="AV401">
        <v>0</v>
      </c>
      <c r="AW401">
        <v>1</v>
      </c>
      <c r="BA401">
        <v>98.9</v>
      </c>
      <c r="BB401">
        <v>70.900000000000006</v>
      </c>
      <c r="BD401">
        <v>38.962907192788897</v>
      </c>
    </row>
    <row r="402" spans="1:56">
      <c r="A402" t="s">
        <v>2</v>
      </c>
      <c r="B402" t="s">
        <v>36</v>
      </c>
      <c r="C402">
        <v>1990</v>
      </c>
      <c r="D402">
        <f t="shared" si="27"/>
        <v>179</v>
      </c>
      <c r="E402">
        <v>3</v>
      </c>
      <c r="G402">
        <v>234151.953404</v>
      </c>
      <c r="H402">
        <v>134363.320373</v>
      </c>
      <c r="I402">
        <v>47580.905862</v>
      </c>
      <c r="J402">
        <v>58842.509403999997</v>
      </c>
      <c r="K402">
        <v>71095.092835000003</v>
      </c>
      <c r="L402">
        <v>75642.004279000001</v>
      </c>
      <c r="O402">
        <f>VLOOKUP(C402,[1]pop_15p_a!$A$8:$AL$68,4,FALSE)</f>
        <v>5795162.3188763903</v>
      </c>
      <c r="Q402">
        <f t="shared" si="26"/>
        <v>-4546.9114439999976</v>
      </c>
      <c r="R402">
        <v>7677.85</v>
      </c>
      <c r="U402">
        <f t="shared" si="28"/>
        <v>56.240334855403333</v>
      </c>
      <c r="W402">
        <v>55.9</v>
      </c>
      <c r="Z402" s="2">
        <f t="shared" si="25"/>
        <v>3.232269629543929</v>
      </c>
      <c r="AD402" s="2">
        <v>5.5687259704393197</v>
      </c>
      <c r="AN402">
        <v>60.006270000000001</v>
      </c>
      <c r="AO402">
        <v>0.60890979999999995</v>
      </c>
      <c r="AP402">
        <v>0.45125746849387599</v>
      </c>
      <c r="AQ402">
        <v>3.6661022925000002</v>
      </c>
      <c r="AR402">
        <v>3.7200921259999999</v>
      </c>
      <c r="AT402">
        <v>4</v>
      </c>
      <c r="AV402">
        <v>0</v>
      </c>
      <c r="AW402">
        <v>1</v>
      </c>
      <c r="BA402">
        <v>99.5</v>
      </c>
      <c r="BB402">
        <v>71.400000000000006</v>
      </c>
      <c r="BD402">
        <v>39.303644833889898</v>
      </c>
    </row>
    <row r="403" spans="1:56">
      <c r="A403" t="s">
        <v>2</v>
      </c>
      <c r="B403" t="s">
        <v>36</v>
      </c>
      <c r="C403">
        <v>1990</v>
      </c>
      <c r="D403">
        <f t="shared" si="27"/>
        <v>180</v>
      </c>
      <c r="E403">
        <v>4</v>
      </c>
      <c r="G403">
        <v>235752.97020000001</v>
      </c>
      <c r="H403">
        <v>135451.70563400001</v>
      </c>
      <c r="I403">
        <v>47910.369030000002</v>
      </c>
      <c r="J403">
        <v>59939.209217000003</v>
      </c>
      <c r="K403">
        <v>71395.217606999999</v>
      </c>
      <c r="L403">
        <v>76632.817446999994</v>
      </c>
      <c r="O403">
        <f>VLOOKUP(C403,[1]pop_15p_a!$A$8:$AL$68,4,FALSE)</f>
        <v>5795162.3188763903</v>
      </c>
      <c r="Q403">
        <f t="shared" si="26"/>
        <v>-5237.5998399999953</v>
      </c>
      <c r="R403">
        <v>7677.85</v>
      </c>
      <c r="U403">
        <f t="shared" si="28"/>
        <v>56.240334855403333</v>
      </c>
      <c r="W403">
        <v>55.9</v>
      </c>
      <c r="Z403" s="2">
        <f t="shared" si="25"/>
        <v>3.2800101898108327</v>
      </c>
      <c r="AD403" s="2">
        <v>5.6509759459276401</v>
      </c>
      <c r="AN403">
        <v>59.959879999999998</v>
      </c>
      <c r="AO403">
        <v>0.60473699999999997</v>
      </c>
      <c r="AP403">
        <v>0.45125746849387599</v>
      </c>
      <c r="AQ403">
        <v>3.6661022925000002</v>
      </c>
      <c r="AR403">
        <v>3.7200921259999999</v>
      </c>
      <c r="AT403">
        <v>4</v>
      </c>
      <c r="AV403">
        <v>0</v>
      </c>
      <c r="AW403">
        <v>1</v>
      </c>
      <c r="BA403">
        <v>101.2</v>
      </c>
      <c r="BB403">
        <v>72.599999999999994</v>
      </c>
      <c r="BD403">
        <v>39.603420102733899</v>
      </c>
    </row>
    <row r="404" spans="1:56">
      <c r="A404" t="s">
        <v>2</v>
      </c>
      <c r="B404" t="s">
        <v>36</v>
      </c>
      <c r="C404">
        <v>1991</v>
      </c>
      <c r="D404">
        <f t="shared" si="27"/>
        <v>181</v>
      </c>
      <c r="E404">
        <v>1</v>
      </c>
      <c r="G404">
        <v>237386.043018</v>
      </c>
      <c r="H404">
        <v>136403.68856899999</v>
      </c>
      <c r="I404">
        <v>48299.608542000002</v>
      </c>
      <c r="J404">
        <v>61395.937388999999</v>
      </c>
      <c r="K404">
        <v>70919.325148000004</v>
      </c>
      <c r="L404">
        <v>78163.635410999996</v>
      </c>
      <c r="O404">
        <f>VLOOKUP(C404,[1]pop_15p_a!$A$8:$AL$68,4,FALSE)</f>
        <v>5866949.1064455099</v>
      </c>
      <c r="Q404">
        <f t="shared" si="26"/>
        <v>-7244.3102629999921</v>
      </c>
      <c r="R404">
        <v>7754.8909999999996</v>
      </c>
      <c r="U404">
        <f t="shared" si="28"/>
        <v>56.441552511415516</v>
      </c>
      <c r="W404">
        <v>56.1</v>
      </c>
      <c r="Z404" s="2">
        <f t="shared" si="25"/>
        <v>3.3575046799212918</v>
      </c>
      <c r="AD404" s="2">
        <v>5.7844875737013899</v>
      </c>
      <c r="AN404">
        <v>60.549729999999997</v>
      </c>
      <c r="AO404">
        <v>0.61427509999999996</v>
      </c>
      <c r="AP404">
        <v>0.289373530221677</v>
      </c>
      <c r="AQ404">
        <v>3.7500987297499999</v>
      </c>
      <c r="AR404">
        <v>3.7962114403</v>
      </c>
      <c r="AT404">
        <v>4</v>
      </c>
      <c r="AV404">
        <v>0</v>
      </c>
      <c r="AW404">
        <v>1</v>
      </c>
      <c r="BA404">
        <v>100.2</v>
      </c>
      <c r="BB404">
        <v>71.900000000000006</v>
      </c>
      <c r="BD404">
        <v>40.276337702386897</v>
      </c>
    </row>
    <row r="405" spans="1:56">
      <c r="A405" t="s">
        <v>2</v>
      </c>
      <c r="B405" t="s">
        <v>36</v>
      </c>
      <c r="C405">
        <v>1991</v>
      </c>
      <c r="D405">
        <f t="shared" si="27"/>
        <v>182</v>
      </c>
      <c r="E405">
        <v>2</v>
      </c>
      <c r="G405">
        <v>239551.393755</v>
      </c>
      <c r="H405">
        <v>137399.700182</v>
      </c>
      <c r="I405">
        <v>48712.421071999997</v>
      </c>
      <c r="J405">
        <v>62926.885473000002</v>
      </c>
      <c r="K405">
        <v>71578.783032000007</v>
      </c>
      <c r="L405">
        <v>79862.762277000002</v>
      </c>
      <c r="O405">
        <f>VLOOKUP(C405,[1]pop_15p_a!$A$8:$AL$68,4,FALSE)</f>
        <v>5866949.1064455099</v>
      </c>
      <c r="Q405">
        <f t="shared" si="26"/>
        <v>-8283.979244999995</v>
      </c>
      <c r="R405">
        <v>7754.8909999999996</v>
      </c>
      <c r="U405">
        <f t="shared" si="28"/>
        <v>56.441552511415516</v>
      </c>
      <c r="W405">
        <v>56.1</v>
      </c>
      <c r="Z405" s="2">
        <f t="shared" si="25"/>
        <v>3.3946696707122257</v>
      </c>
      <c r="AD405" s="2">
        <v>5.84851739581676</v>
      </c>
      <c r="AN405">
        <v>61.026919999999997</v>
      </c>
      <c r="AO405">
        <v>0.61787740000000002</v>
      </c>
      <c r="AP405">
        <v>0.289373530221677</v>
      </c>
      <c r="AQ405">
        <v>3.7500987297499999</v>
      </c>
      <c r="AR405">
        <v>3.7962114403</v>
      </c>
      <c r="AT405">
        <v>4</v>
      </c>
      <c r="AV405">
        <v>0</v>
      </c>
      <c r="AW405">
        <v>1</v>
      </c>
      <c r="BA405">
        <v>102</v>
      </c>
      <c r="BB405">
        <v>73.2</v>
      </c>
      <c r="BD405">
        <v>40.687226370707798</v>
      </c>
    </row>
    <row r="406" spans="1:56">
      <c r="A406" t="s">
        <v>2</v>
      </c>
      <c r="B406" t="s">
        <v>36</v>
      </c>
      <c r="C406">
        <v>1991</v>
      </c>
      <c r="D406">
        <f t="shared" si="27"/>
        <v>183</v>
      </c>
      <c r="E406">
        <v>3</v>
      </c>
      <c r="G406">
        <v>242208.251766</v>
      </c>
      <c r="H406">
        <v>138640.01493999999</v>
      </c>
      <c r="I406">
        <v>49105.981795</v>
      </c>
      <c r="J406">
        <v>63891.188560000002</v>
      </c>
      <c r="K406">
        <v>72993.412557999996</v>
      </c>
      <c r="L406">
        <v>80123.158267000006</v>
      </c>
      <c r="O406">
        <f>VLOOKUP(C406,[1]pop_15p_a!$A$8:$AL$68,4,FALSE)</f>
        <v>5866949.1064455099</v>
      </c>
      <c r="Q406">
        <f t="shared" si="26"/>
        <v>-7129.7457090000098</v>
      </c>
      <c r="R406">
        <v>7754.8909999999996</v>
      </c>
      <c r="U406">
        <f t="shared" si="28"/>
        <v>56.441552511415516</v>
      </c>
      <c r="W406">
        <v>56.1</v>
      </c>
      <c r="Z406" s="2">
        <f t="shared" si="25"/>
        <v>3.382421412706953</v>
      </c>
      <c r="AD406" s="2">
        <v>5.8274154457123597</v>
      </c>
      <c r="AN406">
        <v>62.100589999999997</v>
      </c>
      <c r="AO406">
        <v>0.62991649999999999</v>
      </c>
      <c r="AP406">
        <v>0.289373530221677</v>
      </c>
      <c r="AQ406">
        <v>3.7500987297499999</v>
      </c>
      <c r="AR406">
        <v>3.7962114403</v>
      </c>
      <c r="AT406">
        <v>4</v>
      </c>
      <c r="AV406">
        <v>0</v>
      </c>
      <c r="AW406">
        <v>1</v>
      </c>
      <c r="BA406">
        <v>101.5</v>
      </c>
      <c r="BB406">
        <v>72.8</v>
      </c>
      <c r="BD406">
        <v>41.244654759598298</v>
      </c>
    </row>
    <row r="407" spans="1:56">
      <c r="A407" t="s">
        <v>2</v>
      </c>
      <c r="B407" t="s">
        <v>36</v>
      </c>
      <c r="C407">
        <v>1991</v>
      </c>
      <c r="D407">
        <f t="shared" si="27"/>
        <v>184</v>
      </c>
      <c r="E407">
        <v>4</v>
      </c>
      <c r="G407">
        <v>243690.15760499999</v>
      </c>
      <c r="H407">
        <v>139885.56122</v>
      </c>
      <c r="I407">
        <v>49461.83124</v>
      </c>
      <c r="J407">
        <v>64210.056950999999</v>
      </c>
      <c r="K407">
        <v>73842.409597999998</v>
      </c>
      <c r="L407">
        <v>79739.330446000007</v>
      </c>
      <c r="O407">
        <f>VLOOKUP(C407,[1]pop_15p_a!$A$8:$AL$68,4,FALSE)</f>
        <v>5866949.1064455099</v>
      </c>
      <c r="Q407">
        <f t="shared" si="26"/>
        <v>-5896.9208480000088</v>
      </c>
      <c r="R407">
        <v>7754.8909999999996</v>
      </c>
      <c r="U407">
        <f t="shared" si="28"/>
        <v>56.441552511415516</v>
      </c>
      <c r="W407">
        <v>56.1</v>
      </c>
      <c r="Z407" s="2">
        <f t="shared" si="25"/>
        <v>3.3757022332516713</v>
      </c>
      <c r="AD407" s="2">
        <v>5.8158392861028201</v>
      </c>
      <c r="AN407">
        <v>61.755949999999999</v>
      </c>
      <c r="AO407">
        <v>0.62680709999999995</v>
      </c>
      <c r="AP407">
        <v>0.289373530221677</v>
      </c>
      <c r="AQ407">
        <v>3.7500987297499999</v>
      </c>
      <c r="AR407">
        <v>3.7962114403</v>
      </c>
      <c r="AT407">
        <v>4</v>
      </c>
      <c r="AV407">
        <v>0</v>
      </c>
      <c r="AW407">
        <v>1</v>
      </c>
      <c r="BA407">
        <v>103</v>
      </c>
      <c r="BB407">
        <v>73.900000000000006</v>
      </c>
      <c r="BD407">
        <v>41.684285760459503</v>
      </c>
    </row>
    <row r="408" spans="1:56">
      <c r="A408" t="s">
        <v>2</v>
      </c>
      <c r="B408" t="s">
        <v>36</v>
      </c>
      <c r="C408">
        <v>1992</v>
      </c>
      <c r="D408">
        <f t="shared" si="27"/>
        <v>185</v>
      </c>
      <c r="E408">
        <v>1</v>
      </c>
      <c r="G408">
        <v>244625.20601299999</v>
      </c>
      <c r="H408">
        <v>140911.054301</v>
      </c>
      <c r="I408">
        <v>49811.695618999998</v>
      </c>
      <c r="J408">
        <v>64031.741921000001</v>
      </c>
      <c r="K408">
        <v>74006.832458999997</v>
      </c>
      <c r="L408">
        <v>80176.581047</v>
      </c>
      <c r="O408">
        <f>VLOOKUP(C408,[1]pop_15p_a!$A$8:$AL$68,4,FALSE)</f>
        <v>5944712.6384517597</v>
      </c>
      <c r="Q408">
        <f t="shared" si="26"/>
        <v>-6169.7485880000022</v>
      </c>
      <c r="R408">
        <v>7840.7089999999998</v>
      </c>
      <c r="U408">
        <f t="shared" si="28"/>
        <v>56.340943683409421</v>
      </c>
      <c r="W408">
        <v>56</v>
      </c>
      <c r="Z408" s="2">
        <f t="shared" ref="Z408:Z409" si="29">Z409*AD408/AD409</f>
        <v>3.3247496860607164</v>
      </c>
      <c r="AD408" s="2">
        <v>5.7280555287674702</v>
      </c>
      <c r="AN408">
        <v>62.988689999999998</v>
      </c>
      <c r="AO408">
        <v>0.63962540000000001</v>
      </c>
      <c r="AP408">
        <v>0.194569503780119</v>
      </c>
      <c r="AQ408">
        <v>3.7914951669999999</v>
      </c>
      <c r="AR408">
        <v>3.8338952100000001</v>
      </c>
      <c r="AT408">
        <v>4</v>
      </c>
      <c r="AV408">
        <v>0</v>
      </c>
      <c r="AW408">
        <v>1</v>
      </c>
      <c r="BA408">
        <v>101.5</v>
      </c>
      <c r="BB408">
        <v>72.8</v>
      </c>
      <c r="BD408">
        <v>42.325500557467301</v>
      </c>
    </row>
    <row r="409" spans="1:56">
      <c r="A409" t="s">
        <v>2</v>
      </c>
      <c r="B409" t="s">
        <v>36</v>
      </c>
      <c r="C409">
        <v>1992</v>
      </c>
      <c r="D409">
        <f t="shared" si="27"/>
        <v>186</v>
      </c>
      <c r="E409">
        <v>2</v>
      </c>
      <c r="G409">
        <v>245797.377076</v>
      </c>
      <c r="H409">
        <v>141667.647337</v>
      </c>
      <c r="I409">
        <v>50192.269781000003</v>
      </c>
      <c r="J409">
        <v>63594.975383999998</v>
      </c>
      <c r="K409">
        <v>73633.242056999996</v>
      </c>
      <c r="L409">
        <v>80738.338004000005</v>
      </c>
      <c r="O409">
        <f>VLOOKUP(C409,[1]pop_15p_a!$A$8:$AL$68,4,FALSE)</f>
        <v>5944712.6384517597</v>
      </c>
      <c r="Q409">
        <f t="shared" si="26"/>
        <v>-7105.0959470000089</v>
      </c>
      <c r="R409">
        <v>7840.7089999999998</v>
      </c>
      <c r="U409">
        <f t="shared" si="28"/>
        <v>56.340943683409421</v>
      </c>
      <c r="W409">
        <v>56</v>
      </c>
      <c r="Z409" s="2">
        <f t="shared" si="29"/>
        <v>3.3701929255304233</v>
      </c>
      <c r="AD409" s="2">
        <v>5.8063475578428898</v>
      </c>
      <c r="AN409">
        <v>63.512270000000001</v>
      </c>
      <c r="AO409">
        <v>0.64522819999999992</v>
      </c>
      <c r="AP409">
        <v>0.194569503780119</v>
      </c>
      <c r="AQ409">
        <v>3.7914951669999999</v>
      </c>
      <c r="AR409">
        <v>3.8338952100000001</v>
      </c>
      <c r="AT409">
        <v>4</v>
      </c>
      <c r="AV409">
        <v>0</v>
      </c>
      <c r="AW409">
        <v>1</v>
      </c>
      <c r="BA409">
        <v>102.8</v>
      </c>
      <c r="BB409">
        <v>73.7</v>
      </c>
      <c r="BD409">
        <v>43.174075926110397</v>
      </c>
    </row>
    <row r="410" spans="1:56">
      <c r="A410" t="s">
        <v>2</v>
      </c>
      <c r="B410" t="s">
        <v>36</v>
      </c>
      <c r="C410">
        <v>1992</v>
      </c>
      <c r="D410">
        <f t="shared" si="27"/>
        <v>187</v>
      </c>
      <c r="E410">
        <v>3</v>
      </c>
      <c r="G410">
        <v>245991.84895700001</v>
      </c>
      <c r="H410">
        <v>142134.03656400001</v>
      </c>
      <c r="I410">
        <v>50615.082927000003</v>
      </c>
      <c r="J410">
        <v>63218.876139</v>
      </c>
      <c r="K410">
        <v>72662.900464000006</v>
      </c>
      <c r="L410">
        <v>80513.795614999995</v>
      </c>
      <c r="O410">
        <f>VLOOKUP(C410,[1]pop_15p_a!$A$8:$AL$68,4,FALSE)</f>
        <v>5944712.6384517597</v>
      </c>
      <c r="Q410">
        <f t="shared" si="26"/>
        <v>-7850.8951509999897</v>
      </c>
      <c r="R410">
        <v>7840.7089999999998</v>
      </c>
      <c r="U410">
        <f t="shared" si="28"/>
        <v>56.340943683409421</v>
      </c>
      <c r="W410">
        <v>56</v>
      </c>
      <c r="Z410" s="2">
        <f>Z411*AD410/AD411</f>
        <v>3.4739146908639325</v>
      </c>
      <c r="AD410" s="2">
        <v>5.9850449298174002</v>
      </c>
      <c r="AN410">
        <v>64.526290000000003</v>
      </c>
      <c r="AO410">
        <v>0.65756130000000002</v>
      </c>
      <c r="AP410">
        <v>0.194569503780119</v>
      </c>
      <c r="AQ410">
        <v>3.7914951669999999</v>
      </c>
      <c r="AR410">
        <v>3.8338952100000001</v>
      </c>
      <c r="AT410">
        <v>4</v>
      </c>
      <c r="AV410">
        <v>0</v>
      </c>
      <c r="AW410">
        <v>1</v>
      </c>
      <c r="BA410">
        <v>103.6</v>
      </c>
      <c r="BB410">
        <v>74.400000000000006</v>
      </c>
      <c r="BD410">
        <v>44.0513000232366</v>
      </c>
    </row>
    <row r="411" spans="1:56">
      <c r="A411" t="s">
        <v>2</v>
      </c>
      <c r="B411" t="s">
        <v>36</v>
      </c>
      <c r="C411">
        <v>1992</v>
      </c>
      <c r="D411">
        <f t="shared" si="27"/>
        <v>188</v>
      </c>
      <c r="E411">
        <v>4</v>
      </c>
      <c r="G411">
        <v>245247.803702</v>
      </c>
      <c r="H411">
        <v>142438.67559900001</v>
      </c>
      <c r="I411">
        <v>51096.700054000001</v>
      </c>
      <c r="J411">
        <v>62781.057643</v>
      </c>
      <c r="K411">
        <v>71815.326367000001</v>
      </c>
      <c r="L411">
        <v>79209.906241999997</v>
      </c>
      <c r="O411">
        <f>VLOOKUP(C411,[1]pop_15p_a!$A$8:$AL$68,4,FALSE)</f>
        <v>5944712.6384517597</v>
      </c>
      <c r="Q411">
        <f t="shared" si="26"/>
        <v>-7394.5798749999958</v>
      </c>
      <c r="R411">
        <v>7840.7089999999998</v>
      </c>
      <c r="U411">
        <f t="shared" si="28"/>
        <v>56.340943683409421</v>
      </c>
      <c r="W411">
        <v>56</v>
      </c>
      <c r="Z411" s="2">
        <f>AB412*AD411/AD412</f>
        <v>3.6384630629404682</v>
      </c>
      <c r="AD411" s="2">
        <v>6.26853761390558</v>
      </c>
      <c r="AN411">
        <v>64.274439999999998</v>
      </c>
      <c r="AO411">
        <v>0.65453830000000002</v>
      </c>
      <c r="AP411">
        <v>0.194569503780119</v>
      </c>
      <c r="AQ411">
        <v>3.7914951669999999</v>
      </c>
      <c r="AR411">
        <v>3.8338952100000001</v>
      </c>
      <c r="AT411">
        <v>4</v>
      </c>
      <c r="AV411">
        <v>0</v>
      </c>
      <c r="AW411">
        <v>1</v>
      </c>
      <c r="BA411">
        <v>105</v>
      </c>
      <c r="BB411">
        <v>75.3</v>
      </c>
      <c r="BD411">
        <v>44.9617178344037</v>
      </c>
    </row>
    <row r="412" spans="1:56">
      <c r="A412" t="s">
        <v>2</v>
      </c>
      <c r="B412" t="s">
        <v>36</v>
      </c>
      <c r="C412">
        <v>1993</v>
      </c>
      <c r="D412">
        <f t="shared" si="27"/>
        <v>189</v>
      </c>
      <c r="E412">
        <v>1</v>
      </c>
      <c r="G412">
        <v>244660.48265799999</v>
      </c>
      <c r="H412">
        <v>142746.68924400001</v>
      </c>
      <c r="I412">
        <v>51616.752036999998</v>
      </c>
      <c r="J412">
        <v>62525.747809</v>
      </c>
      <c r="K412">
        <v>71106.989612000005</v>
      </c>
      <c r="L412">
        <v>77289.208885999993</v>
      </c>
      <c r="O412">
        <f>VLOOKUP(C412,[1]pop_15p_a!$A$8:$AL$68,4,FALSE)</f>
        <v>6006356.8274578797</v>
      </c>
      <c r="Q412">
        <f t="shared" si="26"/>
        <v>-6182.2192739999882</v>
      </c>
      <c r="R412">
        <v>7905.6329999999998</v>
      </c>
      <c r="U412">
        <f t="shared" si="28"/>
        <v>60.968949771689488</v>
      </c>
      <c r="W412">
        <v>60.6</v>
      </c>
      <c r="Z412">
        <f>AB412</f>
        <v>3.8333330000000001</v>
      </c>
      <c r="AB412">
        <v>3.8333330000000001</v>
      </c>
      <c r="AD412" s="2">
        <v>6.6042699022773297</v>
      </c>
      <c r="AN412">
        <v>65.434269999999998</v>
      </c>
      <c r="AO412">
        <v>0.66859740000000001</v>
      </c>
      <c r="AP412">
        <v>-0.41842404097508001</v>
      </c>
      <c r="AQ412">
        <v>3.82993583925</v>
      </c>
      <c r="AR412">
        <v>3.8532308938000002</v>
      </c>
      <c r="AT412">
        <v>4</v>
      </c>
      <c r="AV412">
        <v>0</v>
      </c>
      <c r="AW412">
        <v>1</v>
      </c>
      <c r="BA412">
        <v>104.2</v>
      </c>
      <c r="BB412">
        <v>74.8</v>
      </c>
      <c r="BD412">
        <v>44.977915219549203</v>
      </c>
    </row>
    <row r="413" spans="1:56">
      <c r="A413" t="s">
        <v>2</v>
      </c>
      <c r="B413" t="s">
        <v>36</v>
      </c>
      <c r="C413">
        <v>1993</v>
      </c>
      <c r="D413">
        <f t="shared" si="27"/>
        <v>190</v>
      </c>
      <c r="E413">
        <v>2</v>
      </c>
      <c r="G413">
        <v>246056.389765</v>
      </c>
      <c r="H413">
        <v>143148.47628199999</v>
      </c>
      <c r="I413">
        <v>52101.499765</v>
      </c>
      <c r="J413">
        <v>63010.527255000001</v>
      </c>
      <c r="K413">
        <v>71000.703871000005</v>
      </c>
      <c r="L413">
        <v>76096.134042999998</v>
      </c>
      <c r="O413">
        <f>VLOOKUP(C413,[1]pop_15p_a!$A$8:$AL$68,4,FALSE)</f>
        <v>6006356.8274578797</v>
      </c>
      <c r="Q413">
        <f t="shared" si="26"/>
        <v>-5095.430171999993</v>
      </c>
      <c r="R413">
        <v>7905.6329999999998</v>
      </c>
      <c r="U413">
        <f t="shared" si="28"/>
        <v>60.968949771689488</v>
      </c>
      <c r="W413">
        <v>60.6</v>
      </c>
      <c r="Z413">
        <f t="shared" ref="Z413:Z476" si="30">AB413</f>
        <v>3.9666670000000002</v>
      </c>
      <c r="AB413">
        <v>3.9666670000000002</v>
      </c>
      <c r="AD413" s="2">
        <v>6.8028380824864003</v>
      </c>
      <c r="AN413">
        <v>65.865070000000003</v>
      </c>
      <c r="AO413">
        <v>0.67341309999999988</v>
      </c>
      <c r="AP413">
        <v>-0.41842404097508001</v>
      </c>
      <c r="AQ413">
        <v>3.82993583925</v>
      </c>
      <c r="AR413">
        <v>3.8532308938000002</v>
      </c>
      <c r="AT413">
        <v>4</v>
      </c>
      <c r="AV413">
        <v>0</v>
      </c>
      <c r="AW413">
        <v>1</v>
      </c>
      <c r="BA413">
        <v>105</v>
      </c>
      <c r="BB413">
        <v>75.3</v>
      </c>
      <c r="BD413">
        <v>45.454275807456199</v>
      </c>
    </row>
    <row r="414" spans="1:56">
      <c r="A414" t="s">
        <v>2</v>
      </c>
      <c r="B414" t="s">
        <v>36</v>
      </c>
      <c r="C414">
        <v>1993</v>
      </c>
      <c r="D414">
        <f t="shared" si="27"/>
        <v>191</v>
      </c>
      <c r="E414">
        <v>3</v>
      </c>
      <c r="G414">
        <v>248565.07485899999</v>
      </c>
      <c r="H414">
        <v>143612.55749199999</v>
      </c>
      <c r="I414">
        <v>52525.139464</v>
      </c>
      <c r="J414">
        <v>63849.021634999997</v>
      </c>
      <c r="K414">
        <v>71682.018167999995</v>
      </c>
      <c r="L414">
        <v>76269.766313999993</v>
      </c>
      <c r="O414">
        <f>VLOOKUP(C414,[1]pop_15p_a!$A$8:$AL$68,4,FALSE)</f>
        <v>6006356.8274578797</v>
      </c>
      <c r="Q414">
        <f t="shared" si="26"/>
        <v>-4587.7481459999981</v>
      </c>
      <c r="R414">
        <v>7905.6329999999998</v>
      </c>
      <c r="U414">
        <f t="shared" si="28"/>
        <v>60.968949771689488</v>
      </c>
      <c r="W414">
        <v>60.6</v>
      </c>
      <c r="Z414">
        <f t="shared" si="30"/>
        <v>4.0333329999999998</v>
      </c>
      <c r="AB414">
        <v>4.0333329999999998</v>
      </c>
      <c r="AD414" s="2">
        <v>6.8601589782307801</v>
      </c>
      <c r="AN414">
        <v>66.753169999999997</v>
      </c>
      <c r="AO414">
        <v>0.68390499999999999</v>
      </c>
      <c r="AP414">
        <v>-0.41842404097508001</v>
      </c>
      <c r="AQ414">
        <v>3.82993583925</v>
      </c>
      <c r="AR414">
        <v>3.8532308938000002</v>
      </c>
      <c r="AT414">
        <v>4</v>
      </c>
      <c r="AV414">
        <v>0</v>
      </c>
      <c r="AW414">
        <v>1</v>
      </c>
      <c r="BA414">
        <v>104.6</v>
      </c>
      <c r="BB414">
        <v>75.099999999999994</v>
      </c>
      <c r="BD414">
        <v>46.153343259825299</v>
      </c>
    </row>
    <row r="415" spans="1:56">
      <c r="A415" t="s">
        <v>2</v>
      </c>
      <c r="B415" t="s">
        <v>36</v>
      </c>
      <c r="C415">
        <v>1993</v>
      </c>
      <c r="D415">
        <f t="shared" si="27"/>
        <v>192</v>
      </c>
      <c r="E415">
        <v>4</v>
      </c>
      <c r="G415">
        <v>250311.74298099999</v>
      </c>
      <c r="H415">
        <v>144183.016042</v>
      </c>
      <c r="I415">
        <v>52919.609923999997</v>
      </c>
      <c r="J415">
        <v>64620.899164000002</v>
      </c>
      <c r="K415">
        <v>72300.110247000004</v>
      </c>
      <c r="L415">
        <v>77794.681800999999</v>
      </c>
      <c r="O415">
        <f>VLOOKUP(C415,[1]pop_15p_a!$A$8:$AL$68,4,FALSE)</f>
        <v>6006356.8274578797</v>
      </c>
      <c r="Q415">
        <f t="shared" si="26"/>
        <v>-5494.5715539999946</v>
      </c>
      <c r="R415">
        <v>7905.6329999999998</v>
      </c>
      <c r="U415">
        <f t="shared" si="28"/>
        <v>60.968949771689488</v>
      </c>
      <c r="W415">
        <v>60.6</v>
      </c>
      <c r="Z415">
        <f t="shared" si="30"/>
        <v>4</v>
      </c>
      <c r="AB415">
        <v>4</v>
      </c>
      <c r="AD415" s="2">
        <v>6.8734910636721596</v>
      </c>
      <c r="AN415">
        <v>66.521190000000004</v>
      </c>
      <c r="AO415">
        <v>0.68201369999999994</v>
      </c>
      <c r="AP415">
        <v>-0.41842404097508001</v>
      </c>
      <c r="AQ415">
        <v>3.82993583925</v>
      </c>
      <c r="AR415">
        <v>3.8532308938000002</v>
      </c>
      <c r="AT415">
        <v>4</v>
      </c>
      <c r="AV415">
        <v>0</v>
      </c>
      <c r="AW415">
        <v>1</v>
      </c>
      <c r="BA415">
        <v>105.4</v>
      </c>
      <c r="BB415">
        <v>75.599999999999994</v>
      </c>
      <c r="BD415">
        <v>47.002636623910597</v>
      </c>
    </row>
    <row r="416" spans="1:56">
      <c r="A416" t="s">
        <v>2</v>
      </c>
      <c r="B416" t="s">
        <v>36</v>
      </c>
      <c r="C416">
        <v>1994</v>
      </c>
      <c r="D416">
        <f t="shared" si="27"/>
        <v>193</v>
      </c>
      <c r="E416">
        <v>1</v>
      </c>
      <c r="G416">
        <v>251116.53528099999</v>
      </c>
      <c r="H416">
        <v>144846.66380499999</v>
      </c>
      <c r="I416">
        <v>53306.318607000001</v>
      </c>
      <c r="J416">
        <v>65318.301503000002</v>
      </c>
      <c r="K416">
        <v>73368.443469999998</v>
      </c>
      <c r="L416">
        <v>80201.691445000004</v>
      </c>
      <c r="O416">
        <f>VLOOKUP(C416,[1]pop_15p_a!$A$8:$AL$68,4,FALSE)</f>
        <v>6041567.4192355201</v>
      </c>
      <c r="Q416">
        <f t="shared" si="26"/>
        <v>-6833.2479750000057</v>
      </c>
      <c r="R416">
        <v>7936.1180000000004</v>
      </c>
      <c r="U416">
        <f t="shared" si="28"/>
        <v>64.087823439878221</v>
      </c>
      <c r="W416">
        <v>63.7</v>
      </c>
      <c r="Z416">
        <f t="shared" si="30"/>
        <v>3.9</v>
      </c>
      <c r="AB416">
        <v>3.9</v>
      </c>
      <c r="AD416" s="2">
        <v>6.6203388611604899</v>
      </c>
      <c r="AN416">
        <v>67.455690000000004</v>
      </c>
      <c r="AO416">
        <v>0.69264520000000007</v>
      </c>
      <c r="AP416">
        <v>0.17404561832093601</v>
      </c>
      <c r="AQ416">
        <v>3.7742525069999999</v>
      </c>
      <c r="AR416">
        <v>3.8226191358000001</v>
      </c>
      <c r="AT416">
        <v>4</v>
      </c>
      <c r="AV416">
        <v>0</v>
      </c>
      <c r="AW416">
        <v>1</v>
      </c>
      <c r="BA416">
        <v>103.6</v>
      </c>
      <c r="BB416">
        <v>74.3</v>
      </c>
      <c r="BD416">
        <v>47.780386151555</v>
      </c>
    </row>
    <row r="417" spans="1:56">
      <c r="A417" t="s">
        <v>2</v>
      </c>
      <c r="B417" t="s">
        <v>36</v>
      </c>
      <c r="C417">
        <v>1994</v>
      </c>
      <c r="D417">
        <f t="shared" si="27"/>
        <v>194</v>
      </c>
      <c r="E417">
        <v>2</v>
      </c>
      <c r="G417">
        <v>251549.03870100001</v>
      </c>
      <c r="H417">
        <v>145443.899863</v>
      </c>
      <c r="I417">
        <v>53687.315888999998</v>
      </c>
      <c r="J417">
        <v>65708.150777999996</v>
      </c>
      <c r="K417">
        <v>74566.426772000006</v>
      </c>
      <c r="L417">
        <v>82625.194329000005</v>
      </c>
      <c r="O417">
        <f>VLOOKUP(C417,[1]pop_15p_a!$A$8:$AL$68,4,FALSE)</f>
        <v>6041567.4192355201</v>
      </c>
      <c r="Q417">
        <f t="shared" si="26"/>
        <v>-8058.7675569999992</v>
      </c>
      <c r="R417">
        <v>7936.1180000000004</v>
      </c>
      <c r="U417">
        <f t="shared" si="28"/>
        <v>64.087823439878221</v>
      </c>
      <c r="W417">
        <v>63.7</v>
      </c>
      <c r="Z417">
        <f t="shared" si="30"/>
        <v>3.8333330000000001</v>
      </c>
      <c r="AB417">
        <v>3.8333330000000001</v>
      </c>
      <c r="AD417" s="2">
        <v>6.5915949939237199</v>
      </c>
      <c r="AN417">
        <v>67.800319999999999</v>
      </c>
      <c r="AO417">
        <v>0.69549319999999992</v>
      </c>
      <c r="AP417">
        <v>0.17404561832093601</v>
      </c>
      <c r="AQ417">
        <v>3.7742525069999999</v>
      </c>
      <c r="AR417">
        <v>3.8226191358000001</v>
      </c>
      <c r="AT417">
        <v>4</v>
      </c>
      <c r="AV417">
        <v>0</v>
      </c>
      <c r="AW417">
        <v>1</v>
      </c>
      <c r="BA417">
        <v>104.6</v>
      </c>
      <c r="BB417">
        <v>75</v>
      </c>
      <c r="BD417">
        <v>48.541588299953503</v>
      </c>
    </row>
    <row r="418" spans="1:56">
      <c r="A418" t="s">
        <v>2</v>
      </c>
      <c r="B418" t="s">
        <v>36</v>
      </c>
      <c r="C418">
        <v>1994</v>
      </c>
      <c r="D418">
        <f t="shared" si="27"/>
        <v>195</v>
      </c>
      <c r="E418">
        <v>3</v>
      </c>
      <c r="G418">
        <v>253829.93810699999</v>
      </c>
      <c r="H418">
        <v>145963.48577599999</v>
      </c>
      <c r="I418">
        <v>54067.152171000002</v>
      </c>
      <c r="J418">
        <v>65941.345528999998</v>
      </c>
      <c r="K418">
        <v>76148.250279999993</v>
      </c>
      <c r="L418">
        <v>85278.068681999997</v>
      </c>
      <c r="O418">
        <f>VLOOKUP(C418,[1]pop_15p_a!$A$8:$AL$68,4,FALSE)</f>
        <v>6041567.4192355201</v>
      </c>
      <c r="Q418">
        <f t="shared" si="26"/>
        <v>-9129.8184020000044</v>
      </c>
      <c r="R418">
        <v>7936.1180000000004</v>
      </c>
      <c r="U418">
        <f t="shared" si="28"/>
        <v>64.087823439878221</v>
      </c>
      <c r="W418">
        <v>63.7</v>
      </c>
      <c r="Z418">
        <f t="shared" si="30"/>
        <v>3.8</v>
      </c>
      <c r="AB418">
        <v>3.8</v>
      </c>
      <c r="AD418" s="2">
        <v>6.53326283073556</v>
      </c>
      <c r="AN418">
        <v>68.77458</v>
      </c>
      <c r="AO418">
        <v>0.70615579999999989</v>
      </c>
      <c r="AP418">
        <v>0.17404561832093601</v>
      </c>
      <c r="AQ418">
        <v>3.7742525069999999</v>
      </c>
      <c r="AR418">
        <v>3.8226191358000001</v>
      </c>
      <c r="AT418">
        <v>4</v>
      </c>
      <c r="AV418">
        <v>0</v>
      </c>
      <c r="AW418">
        <v>1</v>
      </c>
      <c r="BA418">
        <v>104.1</v>
      </c>
      <c r="BB418">
        <v>74.7</v>
      </c>
      <c r="BD418">
        <v>49.1022163528826</v>
      </c>
    </row>
    <row r="419" spans="1:56">
      <c r="A419" t="s">
        <v>2</v>
      </c>
      <c r="B419" t="s">
        <v>36</v>
      </c>
      <c r="C419">
        <v>1994</v>
      </c>
      <c r="D419">
        <f t="shared" si="27"/>
        <v>196</v>
      </c>
      <c r="E419">
        <v>4</v>
      </c>
      <c r="G419">
        <v>257256.83095</v>
      </c>
      <c r="H419">
        <v>146442.08886300001</v>
      </c>
      <c r="I419">
        <v>54445.147395</v>
      </c>
      <c r="J419">
        <v>66121.001344999997</v>
      </c>
      <c r="K419">
        <v>79104.978122</v>
      </c>
      <c r="L419">
        <v>88075.105095999999</v>
      </c>
      <c r="O419">
        <f>VLOOKUP(C419,[1]pop_15p_a!$A$8:$AL$68,4,FALSE)</f>
        <v>6041567.4192355201</v>
      </c>
      <c r="Q419">
        <f t="shared" si="26"/>
        <v>-8970.1269739999989</v>
      </c>
      <c r="R419">
        <v>7936.1180000000004</v>
      </c>
      <c r="U419">
        <f t="shared" si="28"/>
        <v>64.087823439878221</v>
      </c>
      <c r="W419">
        <v>63.7</v>
      </c>
      <c r="Z419">
        <f t="shared" si="30"/>
        <v>3.8</v>
      </c>
      <c r="AB419">
        <v>3.8</v>
      </c>
      <c r="AD419" s="2">
        <v>6.4350222905135501</v>
      </c>
      <c r="AN419">
        <v>68.357039999999998</v>
      </c>
      <c r="AO419">
        <v>0.70193479999999997</v>
      </c>
      <c r="AP419">
        <v>0.17404561832093601</v>
      </c>
      <c r="AQ419">
        <v>3.7742525069999999</v>
      </c>
      <c r="AR419">
        <v>3.8226191358000001</v>
      </c>
      <c r="AT419">
        <v>4</v>
      </c>
      <c r="AV419">
        <v>0</v>
      </c>
      <c r="AW419">
        <v>1</v>
      </c>
      <c r="BA419">
        <v>105</v>
      </c>
      <c r="BB419">
        <v>75.3</v>
      </c>
      <c r="BD419">
        <v>49.858988120362703</v>
      </c>
    </row>
    <row r="420" spans="1:56">
      <c r="A420" t="s">
        <v>2</v>
      </c>
      <c r="B420" t="s">
        <v>36</v>
      </c>
      <c r="C420">
        <v>1995</v>
      </c>
      <c r="D420">
        <f t="shared" si="27"/>
        <v>197</v>
      </c>
      <c r="E420">
        <v>1</v>
      </c>
      <c r="F420">
        <v>32646.855335</v>
      </c>
      <c r="G420">
        <v>259407.96161</v>
      </c>
      <c r="H420">
        <v>146897.50174000001</v>
      </c>
      <c r="I420">
        <v>54811.089054999997</v>
      </c>
      <c r="J420">
        <v>66125.245433000004</v>
      </c>
      <c r="K420">
        <v>81261.387004000004</v>
      </c>
      <c r="L420">
        <v>89550.849925999995</v>
      </c>
      <c r="M420">
        <v>3.79769254905748</v>
      </c>
      <c r="N420">
        <v>3737003.2769999998</v>
      </c>
      <c r="O420">
        <f>VLOOKUP(C420,[1]pop_15p_a!$A$8:$AL$68,4,FALSE)</f>
        <v>6048364.2290738001</v>
      </c>
      <c r="Q420">
        <f t="shared" si="26"/>
        <v>-8289.4629219999915</v>
      </c>
      <c r="R420">
        <f>T420</f>
        <v>7946.1369999999997</v>
      </c>
      <c r="S420">
        <v>7946.1369999999997</v>
      </c>
      <c r="T420">
        <v>7946.1369999999997</v>
      </c>
      <c r="U420">
        <f t="shared" si="28"/>
        <v>68.313394216133929</v>
      </c>
      <c r="W420">
        <v>67.900000000000006</v>
      </c>
      <c r="Z420">
        <f t="shared" si="30"/>
        <v>3.9333330000000002</v>
      </c>
      <c r="AB420">
        <v>3.9333330000000002</v>
      </c>
      <c r="AD420" s="2">
        <v>6.3485505037544998</v>
      </c>
      <c r="AN420">
        <v>69.119219999999999</v>
      </c>
      <c r="AO420">
        <v>0.71077979999999996</v>
      </c>
      <c r="AP420">
        <v>7.8197324189660994E-2</v>
      </c>
      <c r="AQ420">
        <v>3.7974572969999998</v>
      </c>
      <c r="AR420">
        <v>3.8456632239999999</v>
      </c>
      <c r="AT420">
        <v>4</v>
      </c>
      <c r="AV420">
        <v>0</v>
      </c>
      <c r="AW420">
        <v>1</v>
      </c>
      <c r="BA420">
        <v>102.6</v>
      </c>
      <c r="BB420">
        <v>73.599999999999994</v>
      </c>
      <c r="BD420">
        <v>51.3230504605569</v>
      </c>
    </row>
    <row r="421" spans="1:56">
      <c r="A421" t="s">
        <v>2</v>
      </c>
      <c r="B421" t="s">
        <v>36</v>
      </c>
      <c r="C421">
        <v>1995</v>
      </c>
      <c r="D421">
        <f t="shared" si="27"/>
        <v>198</v>
      </c>
      <c r="E421">
        <v>2</v>
      </c>
      <c r="F421">
        <v>32781.756889999997</v>
      </c>
      <c r="G421">
        <v>260507.966093</v>
      </c>
      <c r="H421">
        <v>147352.84177100001</v>
      </c>
      <c r="I421">
        <v>55147.497624000003</v>
      </c>
      <c r="J421">
        <v>66253.621289999995</v>
      </c>
      <c r="K421">
        <v>81513.776385999998</v>
      </c>
      <c r="L421">
        <v>89842.363142999995</v>
      </c>
      <c r="M421">
        <v>3.7672071190984902</v>
      </c>
      <c r="N421">
        <v>3726231.7230000002</v>
      </c>
      <c r="O421">
        <f>VLOOKUP(C421,[1]pop_15p_a!$A$8:$AL$68,4,FALSE)</f>
        <v>6048364.2290738001</v>
      </c>
      <c r="Q421">
        <f t="shared" si="26"/>
        <v>-8328.5867569999973</v>
      </c>
      <c r="R421">
        <f t="shared" ref="R421:R484" si="31">T421</f>
        <v>7946.9939999999997</v>
      </c>
      <c r="S421">
        <v>7946.9939999999997</v>
      </c>
      <c r="T421">
        <v>7946.9939999999997</v>
      </c>
      <c r="U421">
        <f t="shared" si="28"/>
        <v>68.313394216133929</v>
      </c>
      <c r="W421">
        <v>67.900000000000006</v>
      </c>
      <c r="Z421">
        <f t="shared" si="30"/>
        <v>4.0999999999999996</v>
      </c>
      <c r="AB421">
        <v>4.0999999999999996</v>
      </c>
      <c r="AD421" s="2">
        <v>6.4774707019501196</v>
      </c>
      <c r="AN421">
        <v>69.51688</v>
      </c>
      <c r="AO421">
        <v>0.71326409999999996</v>
      </c>
      <c r="AP421">
        <v>7.8197324189660994E-2</v>
      </c>
      <c r="AQ421">
        <v>3.7974572969999998</v>
      </c>
      <c r="AR421">
        <v>3.8456632239999999</v>
      </c>
      <c r="AT421">
        <v>4</v>
      </c>
      <c r="AV421">
        <v>0</v>
      </c>
      <c r="AW421">
        <v>1</v>
      </c>
      <c r="BA421">
        <v>103.3</v>
      </c>
      <c r="BB421">
        <v>74.099999999999994</v>
      </c>
      <c r="BD421">
        <v>52.004920813187098</v>
      </c>
    </row>
    <row r="422" spans="1:56">
      <c r="A422" t="s">
        <v>2</v>
      </c>
      <c r="B422" t="s">
        <v>36</v>
      </c>
      <c r="C422">
        <v>1995</v>
      </c>
      <c r="D422">
        <f t="shared" si="27"/>
        <v>199</v>
      </c>
      <c r="E422">
        <v>3</v>
      </c>
      <c r="F422">
        <v>32849.033493000003</v>
      </c>
      <c r="G422">
        <v>261098.83121599999</v>
      </c>
      <c r="H422">
        <v>147737.06275099999</v>
      </c>
      <c r="I422">
        <v>55410.528402999997</v>
      </c>
      <c r="J422">
        <v>66678.357057999994</v>
      </c>
      <c r="K422">
        <v>81377.517363000006</v>
      </c>
      <c r="L422">
        <v>90144.239598999993</v>
      </c>
      <c r="M422">
        <v>3.72899213607174</v>
      </c>
      <c r="N422">
        <v>3725843.662</v>
      </c>
      <c r="O422">
        <f>VLOOKUP(C422,[1]pop_15p_a!$A$8:$AL$68,4,FALSE)</f>
        <v>6048364.2290738001</v>
      </c>
      <c r="Q422">
        <f t="shared" si="26"/>
        <v>-8766.7222359999869</v>
      </c>
      <c r="R422">
        <f t="shared" si="31"/>
        <v>7948.7060000000001</v>
      </c>
      <c r="S422">
        <v>7948.7060000000001</v>
      </c>
      <c r="T422">
        <v>7948.7060000000001</v>
      </c>
      <c r="U422">
        <f t="shared" si="28"/>
        <v>68.313394216133929</v>
      </c>
      <c r="W422">
        <v>67.900000000000006</v>
      </c>
      <c r="Z422">
        <f t="shared" si="30"/>
        <v>4.3666669999999996</v>
      </c>
      <c r="AB422">
        <v>4.3666669999999996</v>
      </c>
      <c r="AD422" s="2">
        <v>6.6229375393658003</v>
      </c>
      <c r="AN422">
        <v>70.219399999999993</v>
      </c>
      <c r="AO422">
        <v>0.72130859999999997</v>
      </c>
      <c r="AP422">
        <v>7.8197324189660994E-2</v>
      </c>
      <c r="AQ422">
        <v>3.7974572969999998</v>
      </c>
      <c r="AR422">
        <v>3.8456632239999999</v>
      </c>
      <c r="AT422">
        <v>4</v>
      </c>
      <c r="AV422">
        <v>0</v>
      </c>
      <c r="AW422">
        <v>1</v>
      </c>
      <c r="BA422">
        <v>103.6</v>
      </c>
      <c r="BB422">
        <v>74.3</v>
      </c>
      <c r="BD422">
        <v>52.858911325908302</v>
      </c>
    </row>
    <row r="423" spans="1:56">
      <c r="A423" t="s">
        <v>2</v>
      </c>
      <c r="B423" t="s">
        <v>36</v>
      </c>
      <c r="C423">
        <v>1995</v>
      </c>
      <c r="D423">
        <f t="shared" si="27"/>
        <v>200</v>
      </c>
      <c r="E423">
        <v>4</v>
      </c>
      <c r="F423">
        <v>32951.637942000001</v>
      </c>
      <c r="G423">
        <v>261999.02733800001</v>
      </c>
      <c r="H423">
        <v>148163.32107199999</v>
      </c>
      <c r="I423">
        <v>55553.273612999998</v>
      </c>
      <c r="J423">
        <v>67322.674616000004</v>
      </c>
      <c r="K423">
        <v>81461.342149999997</v>
      </c>
      <c r="L423">
        <v>90656.377917000005</v>
      </c>
      <c r="M423">
        <v>3.7759717950136298</v>
      </c>
      <c r="N423">
        <v>3710162.7209999999</v>
      </c>
      <c r="O423">
        <f>VLOOKUP(C423,[1]pop_15p_a!$A$8:$AL$68,4,FALSE)</f>
        <v>6048364.2290738001</v>
      </c>
      <c r="Q423">
        <f t="shared" si="26"/>
        <v>-9195.0357670000085</v>
      </c>
      <c r="R423">
        <f t="shared" si="31"/>
        <v>7951.2749999999996</v>
      </c>
      <c r="S423">
        <v>7951.2749999999996</v>
      </c>
      <c r="T423">
        <v>7951.2749999999996</v>
      </c>
      <c r="U423">
        <f t="shared" si="28"/>
        <v>68.313394216133929</v>
      </c>
      <c r="W423">
        <v>67.900000000000006</v>
      </c>
      <c r="Z423">
        <f t="shared" si="30"/>
        <v>4.5666669999999998</v>
      </c>
      <c r="AB423">
        <v>4.5666669999999998</v>
      </c>
      <c r="AD423" s="2">
        <v>6.8346520479295796</v>
      </c>
      <c r="AN423">
        <v>69.642799999999994</v>
      </c>
      <c r="AO423">
        <v>0.71459879999999998</v>
      </c>
      <c r="AP423">
        <v>7.8197324189660994E-2</v>
      </c>
      <c r="AQ423">
        <v>3.7974572969999998</v>
      </c>
      <c r="AR423">
        <v>3.8456632239999999</v>
      </c>
      <c r="AT423">
        <v>4</v>
      </c>
      <c r="AV423">
        <v>0</v>
      </c>
      <c r="AW423">
        <v>1</v>
      </c>
      <c r="AZ423">
        <v>41.3</v>
      </c>
      <c r="BA423">
        <v>106.5</v>
      </c>
      <c r="BB423">
        <v>76.2</v>
      </c>
      <c r="BD423">
        <v>53.866947170897198</v>
      </c>
    </row>
    <row r="424" spans="1:56">
      <c r="A424" t="s">
        <v>2</v>
      </c>
      <c r="B424" t="s">
        <v>36</v>
      </c>
      <c r="C424">
        <v>1996</v>
      </c>
      <c r="D424">
        <f t="shared" si="27"/>
        <v>201</v>
      </c>
      <c r="E424">
        <v>1</v>
      </c>
      <c r="F424">
        <v>33200.911275999999</v>
      </c>
      <c r="G424">
        <v>263874.16007300001</v>
      </c>
      <c r="H424">
        <v>148609.25465399999</v>
      </c>
      <c r="I424">
        <v>55785.663564000002</v>
      </c>
      <c r="J424">
        <v>67573.026280999999</v>
      </c>
      <c r="K424">
        <v>83877.438026999997</v>
      </c>
      <c r="L424">
        <v>92119.869208999997</v>
      </c>
      <c r="M424">
        <v>4.4497993463393204</v>
      </c>
      <c r="N424">
        <v>3678833.9139999999</v>
      </c>
      <c r="O424">
        <f>VLOOKUP(C424,[1]pop_15p_a!$A$8:$AL$68,4,FALSE)</f>
        <v>6048030.4642934101</v>
      </c>
      <c r="Q424">
        <f t="shared" si="26"/>
        <v>-8242.4311820000003</v>
      </c>
      <c r="R424">
        <f t="shared" si="31"/>
        <v>7954.7</v>
      </c>
      <c r="S424">
        <v>7954.7</v>
      </c>
      <c r="T424">
        <v>7954.7</v>
      </c>
      <c r="U424">
        <f t="shared" si="28"/>
        <v>68.212785388127841</v>
      </c>
      <c r="W424">
        <v>67.8</v>
      </c>
      <c r="Z424">
        <f t="shared" si="30"/>
        <v>4.766667</v>
      </c>
      <c r="AB424">
        <v>4.766667</v>
      </c>
      <c r="AD424" s="2">
        <v>7.1562703946148796</v>
      </c>
      <c r="AN424">
        <v>70.292299999999997</v>
      </c>
      <c r="AO424">
        <v>0.72081609999999996</v>
      </c>
      <c r="AP424">
        <v>-0.26485132447852699</v>
      </c>
      <c r="AQ424">
        <v>3.880119616</v>
      </c>
      <c r="AR424">
        <v>3.9147259328000001</v>
      </c>
      <c r="AT424">
        <v>4</v>
      </c>
      <c r="AV424">
        <v>0</v>
      </c>
      <c r="AW424">
        <v>1</v>
      </c>
      <c r="AZ424">
        <v>40.700000000000003</v>
      </c>
      <c r="BA424">
        <v>103.7</v>
      </c>
      <c r="BB424">
        <v>75</v>
      </c>
      <c r="BD424">
        <v>54.587198105624502</v>
      </c>
    </row>
    <row r="425" spans="1:56">
      <c r="A425" t="s">
        <v>2</v>
      </c>
      <c r="B425" t="s">
        <v>36</v>
      </c>
      <c r="C425">
        <v>1996</v>
      </c>
      <c r="D425">
        <f t="shared" si="27"/>
        <v>202</v>
      </c>
      <c r="E425">
        <v>2</v>
      </c>
      <c r="F425">
        <v>33428.766631999999</v>
      </c>
      <c r="G425">
        <v>266020.35077399999</v>
      </c>
      <c r="H425">
        <v>149191.32013599999</v>
      </c>
      <c r="I425">
        <v>55851.746029000002</v>
      </c>
      <c r="J425">
        <v>68464.359544000006</v>
      </c>
      <c r="K425">
        <v>83061.711198000005</v>
      </c>
      <c r="L425">
        <v>92099.933394000007</v>
      </c>
      <c r="M425">
        <v>3.95062091112124</v>
      </c>
      <c r="N425">
        <v>3690395.8029999998</v>
      </c>
      <c r="O425">
        <f>VLOOKUP(C425,[1]pop_15p_a!$A$8:$AL$68,4,FALSE)</f>
        <v>6048030.4642934101</v>
      </c>
      <c r="Q425">
        <f t="shared" si="26"/>
        <v>-9038.2221960000024</v>
      </c>
      <c r="R425">
        <f t="shared" si="31"/>
        <v>7957.7960000000003</v>
      </c>
      <c r="S425">
        <v>7957.7960000000003</v>
      </c>
      <c r="T425">
        <v>7957.7960000000003</v>
      </c>
      <c r="U425">
        <f t="shared" si="28"/>
        <v>68.212785388127841</v>
      </c>
      <c r="W425">
        <v>67.8</v>
      </c>
      <c r="Z425">
        <f t="shared" si="30"/>
        <v>4.8</v>
      </c>
      <c r="AB425">
        <v>4.8</v>
      </c>
      <c r="AD425" s="2">
        <v>7.0428583407519803</v>
      </c>
      <c r="AN425">
        <v>70.623679999999993</v>
      </c>
      <c r="AO425">
        <v>0.72299819999999992</v>
      </c>
      <c r="AP425">
        <v>-0.26485132447852699</v>
      </c>
      <c r="AQ425">
        <v>3.880119616</v>
      </c>
      <c r="AR425">
        <v>3.9147259328000001</v>
      </c>
      <c r="AT425">
        <v>4</v>
      </c>
      <c r="AV425">
        <v>0</v>
      </c>
      <c r="AW425">
        <v>1</v>
      </c>
      <c r="AZ425">
        <v>41.7</v>
      </c>
      <c r="BA425">
        <v>106.8</v>
      </c>
      <c r="BB425">
        <v>75.900000000000006</v>
      </c>
      <c r="BD425">
        <v>55.290845085814603</v>
      </c>
    </row>
    <row r="426" spans="1:56">
      <c r="A426" t="s">
        <v>2</v>
      </c>
      <c r="B426" t="s">
        <v>36</v>
      </c>
      <c r="C426">
        <v>1996</v>
      </c>
      <c r="D426">
        <f t="shared" si="27"/>
        <v>203</v>
      </c>
      <c r="E426">
        <v>3</v>
      </c>
      <c r="F426">
        <v>33491.276440000001</v>
      </c>
      <c r="G426">
        <v>266670.59817700001</v>
      </c>
      <c r="H426">
        <v>149793.086086</v>
      </c>
      <c r="I426">
        <v>56089.58296</v>
      </c>
      <c r="J426">
        <v>70575.956330000001</v>
      </c>
      <c r="K426">
        <v>83918.893448999996</v>
      </c>
      <c r="L426">
        <v>93072.303673999995</v>
      </c>
      <c r="M426">
        <v>4.08313434556581</v>
      </c>
      <c r="N426">
        <v>3669896.25</v>
      </c>
      <c r="O426">
        <f>VLOOKUP(C426,[1]pop_15p_a!$A$8:$AL$68,4,FALSE)</f>
        <v>6048030.4642934101</v>
      </c>
      <c r="Q426">
        <f t="shared" si="26"/>
        <v>-9153.4102249999996</v>
      </c>
      <c r="R426">
        <f t="shared" si="31"/>
        <v>7960.5640000000003</v>
      </c>
      <c r="S426">
        <v>7960.5640000000003</v>
      </c>
      <c r="T426">
        <v>7960.5640000000003</v>
      </c>
      <c r="U426">
        <f t="shared" si="28"/>
        <v>68.212785388127841</v>
      </c>
      <c r="W426">
        <v>67.8</v>
      </c>
      <c r="Z426">
        <f t="shared" si="30"/>
        <v>4.7</v>
      </c>
      <c r="AB426">
        <v>4.7</v>
      </c>
      <c r="AD426" s="2">
        <v>6.98100127817324</v>
      </c>
      <c r="AN426">
        <v>71.564800000000005</v>
      </c>
      <c r="AO426">
        <v>0.73232229999999998</v>
      </c>
      <c r="AP426">
        <v>-0.26485132447852699</v>
      </c>
      <c r="AQ426">
        <v>3.880119616</v>
      </c>
      <c r="AR426">
        <v>3.9147259328000001</v>
      </c>
      <c r="AT426">
        <v>4</v>
      </c>
      <c r="AV426">
        <v>0</v>
      </c>
      <c r="AW426">
        <v>1</v>
      </c>
      <c r="AZ426">
        <v>42.3</v>
      </c>
      <c r="BA426">
        <v>108.8</v>
      </c>
      <c r="BB426">
        <v>76.3</v>
      </c>
      <c r="BD426">
        <v>56.5055477996018</v>
      </c>
    </row>
    <row r="427" spans="1:56">
      <c r="A427" t="s">
        <v>2</v>
      </c>
      <c r="B427" t="s">
        <v>36</v>
      </c>
      <c r="C427">
        <v>1996</v>
      </c>
      <c r="D427">
        <f t="shared" si="27"/>
        <v>204</v>
      </c>
      <c r="E427">
        <v>4</v>
      </c>
      <c r="F427">
        <v>33597.987658999999</v>
      </c>
      <c r="G427">
        <v>267673.28698400001</v>
      </c>
      <c r="H427">
        <v>150022.78027799999</v>
      </c>
      <c r="I427">
        <v>56490.760386000002</v>
      </c>
      <c r="J427">
        <v>70199.191344000006</v>
      </c>
      <c r="K427">
        <v>86586.276205999995</v>
      </c>
      <c r="L427">
        <v>95598.927639000001</v>
      </c>
      <c r="M427">
        <v>4.2347544258877496</v>
      </c>
      <c r="N427">
        <v>3674806.662</v>
      </c>
      <c r="O427">
        <f>VLOOKUP(C427,[1]pop_15p_a!$A$8:$AL$68,4,FALSE)</f>
        <v>6048030.4642934101</v>
      </c>
      <c r="Q427">
        <f t="shared" si="26"/>
        <v>-9012.6514330000064</v>
      </c>
      <c r="R427">
        <f t="shared" si="31"/>
        <v>7963.0039999999999</v>
      </c>
      <c r="S427">
        <v>7963.0039999999999</v>
      </c>
      <c r="T427">
        <v>7963.0039999999999</v>
      </c>
      <c r="U427">
        <f t="shared" si="28"/>
        <v>68.212785388127841</v>
      </c>
      <c r="W427">
        <v>67.8</v>
      </c>
      <c r="Z427">
        <f t="shared" si="30"/>
        <v>4.5999999999999996</v>
      </c>
      <c r="AB427">
        <v>4.5999999999999996</v>
      </c>
      <c r="AD427" s="2">
        <v>6.96412075779324</v>
      </c>
      <c r="AN427">
        <v>71.200280000000006</v>
      </c>
      <c r="AO427">
        <v>0.72713549999999993</v>
      </c>
      <c r="AP427">
        <v>-0.26485132447852699</v>
      </c>
      <c r="AQ427">
        <v>3.880119616</v>
      </c>
      <c r="AR427">
        <v>3.9147259328000001</v>
      </c>
      <c r="AT427">
        <v>4</v>
      </c>
      <c r="AV427">
        <v>0</v>
      </c>
      <c r="AW427">
        <v>1</v>
      </c>
      <c r="AZ427">
        <v>42.6</v>
      </c>
      <c r="BA427">
        <v>109.1</v>
      </c>
      <c r="BB427">
        <v>78.2</v>
      </c>
      <c r="BD427">
        <v>56.420127260384099</v>
      </c>
    </row>
    <row r="428" spans="1:56">
      <c r="A428" t="s">
        <v>2</v>
      </c>
      <c r="B428" t="s">
        <v>36</v>
      </c>
      <c r="C428">
        <v>1997</v>
      </c>
      <c r="D428">
        <f t="shared" si="27"/>
        <v>205</v>
      </c>
      <c r="E428">
        <v>1</v>
      </c>
      <c r="F428">
        <v>33761.551117000003</v>
      </c>
      <c r="G428">
        <v>268743.38384099997</v>
      </c>
      <c r="H428">
        <v>149241.39215999999</v>
      </c>
      <c r="I428">
        <v>56849.155572000003</v>
      </c>
      <c r="J428">
        <v>69834.636994999993</v>
      </c>
      <c r="K428">
        <v>88567.775777000003</v>
      </c>
      <c r="L428">
        <v>96208.699397999997</v>
      </c>
      <c r="M428">
        <v>4.2833460216688</v>
      </c>
      <c r="N428">
        <v>3673746.9750000001</v>
      </c>
      <c r="O428">
        <f>VLOOKUP(C428,[1]pop_15p_a!$A$8:$AL$68,4,FALSE)</f>
        <v>6048880.60991887</v>
      </c>
      <c r="Q428">
        <f t="shared" si="26"/>
        <v>-7640.9236209999945</v>
      </c>
      <c r="R428">
        <f t="shared" si="31"/>
        <v>7965.1139999999996</v>
      </c>
      <c r="S428">
        <v>7965.1139999999996</v>
      </c>
      <c r="T428">
        <v>7965.1139999999996</v>
      </c>
      <c r="U428">
        <f t="shared" si="28"/>
        <v>63.484170471841693</v>
      </c>
      <c r="W428">
        <v>63.1</v>
      </c>
      <c r="Z428">
        <f t="shared" si="30"/>
        <v>4.6666670000000003</v>
      </c>
      <c r="AB428">
        <v>4.6666670000000003</v>
      </c>
      <c r="AD428" s="2">
        <v>7.0457707504558797</v>
      </c>
      <c r="AN428">
        <v>71.631069999999994</v>
      </c>
      <c r="AO428">
        <v>0.73100330000000002</v>
      </c>
      <c r="AP428">
        <v>-0.32448807830562698</v>
      </c>
      <c r="AQ428">
        <v>3.9505161737500001</v>
      </c>
      <c r="AR428">
        <v>3.9846333235000002</v>
      </c>
      <c r="AT428">
        <v>4</v>
      </c>
      <c r="AV428">
        <v>0</v>
      </c>
      <c r="AW428">
        <v>1</v>
      </c>
      <c r="AZ428">
        <v>42</v>
      </c>
      <c r="BA428">
        <v>108.2</v>
      </c>
      <c r="BB428">
        <v>77.8</v>
      </c>
      <c r="BD428">
        <v>56.868579831533197</v>
      </c>
    </row>
    <row r="429" spans="1:56">
      <c r="A429" t="s">
        <v>2</v>
      </c>
      <c r="B429" t="s">
        <v>36</v>
      </c>
      <c r="C429">
        <v>1997</v>
      </c>
      <c r="D429">
        <f t="shared" si="27"/>
        <v>206</v>
      </c>
      <c r="E429">
        <v>2</v>
      </c>
      <c r="F429">
        <v>33864.278842</v>
      </c>
      <c r="G429">
        <v>269772.89992400003</v>
      </c>
      <c r="H429">
        <v>149343.11411699999</v>
      </c>
      <c r="I429">
        <v>57216.620645000003</v>
      </c>
      <c r="J429">
        <v>69458.382406999997</v>
      </c>
      <c r="K429">
        <v>92455.420322000005</v>
      </c>
      <c r="L429">
        <v>99265.429027000006</v>
      </c>
      <c r="M429">
        <v>4.0228907396673401</v>
      </c>
      <c r="N429">
        <v>3686377.622</v>
      </c>
      <c r="O429">
        <f>VLOOKUP(C429,[1]pop_15p_a!$A$8:$AL$68,4,FALSE)</f>
        <v>6048880.60991887</v>
      </c>
      <c r="Q429">
        <f t="shared" si="26"/>
        <v>-6810.0087050000002</v>
      </c>
      <c r="R429">
        <f t="shared" si="31"/>
        <v>7967.1289999999999</v>
      </c>
      <c r="S429">
        <v>7967.1289999999999</v>
      </c>
      <c r="T429">
        <v>7967.1289999999999</v>
      </c>
      <c r="U429">
        <f t="shared" si="28"/>
        <v>63.484170471841693</v>
      </c>
      <c r="W429">
        <v>63.1</v>
      </c>
      <c r="Z429">
        <f t="shared" si="30"/>
        <v>4.7</v>
      </c>
      <c r="AB429">
        <v>4.7</v>
      </c>
      <c r="AD429" s="2">
        <v>7.0906416705718902</v>
      </c>
      <c r="AN429">
        <v>71.816649999999996</v>
      </c>
      <c r="AO429">
        <v>0.73315989999999998</v>
      </c>
      <c r="AP429">
        <v>-0.32448807830562698</v>
      </c>
      <c r="AQ429">
        <v>3.9505161737500001</v>
      </c>
      <c r="AR429">
        <v>3.9846333235000002</v>
      </c>
      <c r="AT429">
        <v>4</v>
      </c>
      <c r="AV429">
        <v>0</v>
      </c>
      <c r="AW429">
        <v>1</v>
      </c>
      <c r="AZ429">
        <v>42.9</v>
      </c>
      <c r="BA429">
        <v>111.8</v>
      </c>
      <c r="BB429">
        <v>79</v>
      </c>
      <c r="BD429">
        <v>57.559092189963202</v>
      </c>
    </row>
    <row r="430" spans="1:56">
      <c r="A430" t="s">
        <v>2</v>
      </c>
      <c r="B430" t="s">
        <v>36</v>
      </c>
      <c r="C430">
        <v>1997</v>
      </c>
      <c r="D430">
        <f t="shared" si="27"/>
        <v>207</v>
      </c>
      <c r="E430">
        <v>3</v>
      </c>
      <c r="F430">
        <v>34268.220242000003</v>
      </c>
      <c r="G430">
        <v>273219.86936200003</v>
      </c>
      <c r="H430">
        <v>150191.15718800001</v>
      </c>
      <c r="I430">
        <v>57697.567899000001</v>
      </c>
      <c r="J430">
        <v>69605.675652000005</v>
      </c>
      <c r="K430">
        <v>96524.645310000007</v>
      </c>
      <c r="L430">
        <v>101717.284608</v>
      </c>
      <c r="M430">
        <v>4.5969556723666898</v>
      </c>
      <c r="N430">
        <v>3681086.6889999998</v>
      </c>
      <c r="O430">
        <f>VLOOKUP(C430,[1]pop_15p_a!$A$8:$AL$68,4,FALSE)</f>
        <v>6048880.60991887</v>
      </c>
      <c r="Q430">
        <f t="shared" si="26"/>
        <v>-5192.6392979999946</v>
      </c>
      <c r="R430">
        <f t="shared" si="31"/>
        <v>7969.0479999999998</v>
      </c>
      <c r="S430">
        <v>7969.0479999999998</v>
      </c>
      <c r="T430">
        <v>7969.0479999999998</v>
      </c>
      <c r="U430">
        <f t="shared" si="28"/>
        <v>63.484170471841693</v>
      </c>
      <c r="W430">
        <v>63.1</v>
      </c>
      <c r="Z430">
        <f t="shared" si="30"/>
        <v>4.8</v>
      </c>
      <c r="AB430">
        <v>4.8</v>
      </c>
      <c r="AD430" s="2">
        <v>7.1173314968985304</v>
      </c>
      <c r="AN430">
        <v>71.836529999999996</v>
      </c>
      <c r="AO430">
        <v>0.73438559999999997</v>
      </c>
      <c r="AP430">
        <v>-0.32448807830562698</v>
      </c>
      <c r="AQ430">
        <v>3.9505161737500001</v>
      </c>
      <c r="AR430">
        <v>3.9846333235000002</v>
      </c>
      <c r="AT430">
        <v>4</v>
      </c>
      <c r="AV430">
        <v>0</v>
      </c>
      <c r="AW430">
        <v>1</v>
      </c>
      <c r="AZ430">
        <v>43.1</v>
      </c>
      <c r="BA430">
        <v>113.6</v>
      </c>
      <c r="BB430">
        <v>79.5</v>
      </c>
      <c r="BD430">
        <v>58.031584373741502</v>
      </c>
    </row>
    <row r="431" spans="1:56">
      <c r="A431" t="s">
        <v>2</v>
      </c>
      <c r="B431" t="s">
        <v>36</v>
      </c>
      <c r="C431">
        <v>1997</v>
      </c>
      <c r="D431">
        <f t="shared" si="27"/>
        <v>208</v>
      </c>
      <c r="E431">
        <v>4</v>
      </c>
      <c r="F431">
        <v>34663.858245000003</v>
      </c>
      <c r="G431">
        <v>276402.86373699998</v>
      </c>
      <c r="H431">
        <v>151583.75744399999</v>
      </c>
      <c r="I431">
        <v>58356.637650999997</v>
      </c>
      <c r="J431">
        <v>70461.683277999997</v>
      </c>
      <c r="K431">
        <v>97634.645527999994</v>
      </c>
      <c r="L431">
        <v>102691.751961</v>
      </c>
      <c r="M431">
        <v>4.3332931735196798</v>
      </c>
      <c r="N431">
        <v>3692013.3930000002</v>
      </c>
      <c r="O431">
        <f>VLOOKUP(C431,[1]pop_15p_a!$A$8:$AL$68,4,FALSE)</f>
        <v>6048880.60991887</v>
      </c>
      <c r="Q431">
        <f t="shared" si="26"/>
        <v>-5057.1064330000081</v>
      </c>
      <c r="R431">
        <f t="shared" si="31"/>
        <v>7970.8729999999996</v>
      </c>
      <c r="S431">
        <v>7970.8729999999996</v>
      </c>
      <c r="T431">
        <v>7970.8729999999996</v>
      </c>
      <c r="U431">
        <f t="shared" si="28"/>
        <v>63.484170471841693</v>
      </c>
      <c r="W431">
        <v>63.1</v>
      </c>
      <c r="Z431">
        <f t="shared" si="30"/>
        <v>4.8666669999999996</v>
      </c>
      <c r="AB431">
        <v>4.8666669999999996</v>
      </c>
      <c r="AD431" s="2">
        <v>7.1404130564070298</v>
      </c>
      <c r="AN431">
        <v>72.101640000000003</v>
      </c>
      <c r="AO431">
        <v>0.73679190000000006</v>
      </c>
      <c r="AP431">
        <v>-0.32448807830562698</v>
      </c>
      <c r="AQ431">
        <v>3.9505161737500001</v>
      </c>
      <c r="AR431">
        <v>3.9846333235000002</v>
      </c>
      <c r="AT431">
        <v>4</v>
      </c>
      <c r="AV431">
        <v>0</v>
      </c>
      <c r="AW431">
        <v>1</v>
      </c>
      <c r="AZ431">
        <v>42.9</v>
      </c>
      <c r="BA431">
        <v>114</v>
      </c>
      <c r="BB431">
        <v>80.3</v>
      </c>
      <c r="BD431">
        <v>58.4789892930307</v>
      </c>
    </row>
    <row r="432" spans="1:56">
      <c r="A432" t="s">
        <v>2</v>
      </c>
      <c r="B432" t="s">
        <v>36</v>
      </c>
      <c r="C432">
        <v>1998</v>
      </c>
      <c r="D432">
        <f t="shared" si="27"/>
        <v>209</v>
      </c>
      <c r="E432">
        <v>1</v>
      </c>
      <c r="F432">
        <v>34958.007597000003</v>
      </c>
      <c r="G432">
        <v>278668.611339</v>
      </c>
      <c r="H432">
        <v>152800.040209</v>
      </c>
      <c r="I432">
        <v>58610.186162999998</v>
      </c>
      <c r="J432">
        <v>71437.993581000002</v>
      </c>
      <c r="K432">
        <v>99775.608149000007</v>
      </c>
      <c r="L432">
        <v>104913.76012399999</v>
      </c>
      <c r="M432">
        <v>4.41473102887403</v>
      </c>
      <c r="N432">
        <v>3687849.1869999999</v>
      </c>
      <c r="O432">
        <f>VLOOKUP(C432,[1]pop_15p_a!$A$8:$AL$68,4,FALSE)</f>
        <v>6052992.5977028301</v>
      </c>
      <c r="Q432">
        <f t="shared" si="26"/>
        <v>-5138.1519749999861</v>
      </c>
      <c r="R432">
        <f t="shared" si="31"/>
        <v>7972.5990000000002</v>
      </c>
      <c r="S432">
        <v>7972.5990000000002</v>
      </c>
      <c r="T432">
        <v>7972.5990000000002</v>
      </c>
      <c r="U432">
        <f t="shared" si="28"/>
        <v>69.218873668188721</v>
      </c>
      <c r="W432">
        <v>68.8</v>
      </c>
      <c r="Z432">
        <f t="shared" si="30"/>
        <v>4.9333330000000002</v>
      </c>
      <c r="AB432">
        <v>4.9333330000000002</v>
      </c>
      <c r="AD432" s="2">
        <v>7.15131125410345</v>
      </c>
      <c r="AN432">
        <v>72.386619999999994</v>
      </c>
      <c r="AO432">
        <v>0.73954609999999998</v>
      </c>
      <c r="AP432">
        <v>-0.24386252516114101</v>
      </c>
      <c r="AQ432">
        <v>4.0107229865000003</v>
      </c>
      <c r="AR432">
        <v>4.0478532075000002</v>
      </c>
      <c r="AT432">
        <v>4</v>
      </c>
      <c r="AV432">
        <v>0</v>
      </c>
      <c r="AW432">
        <v>1</v>
      </c>
      <c r="AZ432">
        <v>41.9</v>
      </c>
      <c r="BA432">
        <v>111</v>
      </c>
      <c r="BB432">
        <v>80</v>
      </c>
      <c r="BD432">
        <v>58.858048830793003</v>
      </c>
    </row>
    <row r="433" spans="1:58">
      <c r="A433" t="s">
        <v>2</v>
      </c>
      <c r="B433" t="s">
        <v>36</v>
      </c>
      <c r="C433">
        <v>1998</v>
      </c>
      <c r="D433">
        <f t="shared" si="27"/>
        <v>210</v>
      </c>
      <c r="E433">
        <v>2</v>
      </c>
      <c r="F433">
        <v>35343.185719000001</v>
      </c>
      <c r="G433">
        <v>281694.10516600002</v>
      </c>
      <c r="H433">
        <v>153978.049115</v>
      </c>
      <c r="I433">
        <v>59107.548694999998</v>
      </c>
      <c r="J433">
        <v>71193.382897999996</v>
      </c>
      <c r="K433">
        <v>101347.24000200001</v>
      </c>
      <c r="L433">
        <v>105046.57477399999</v>
      </c>
      <c r="M433">
        <v>4.5323051699403401</v>
      </c>
      <c r="N433">
        <v>3684969.0040000002</v>
      </c>
      <c r="O433">
        <f>VLOOKUP(C433,[1]pop_15p_a!$A$8:$AL$68,4,FALSE)</f>
        <v>6052992.5977028301</v>
      </c>
      <c r="Q433">
        <f t="shared" si="26"/>
        <v>-3699.3347719999874</v>
      </c>
      <c r="R433">
        <f t="shared" si="31"/>
        <v>7974.9660000000003</v>
      </c>
      <c r="S433">
        <v>7974.9660000000003</v>
      </c>
      <c r="T433">
        <v>7974.9660000000003</v>
      </c>
      <c r="U433">
        <f t="shared" si="28"/>
        <v>69.218873668188721</v>
      </c>
      <c r="W433">
        <v>68.8</v>
      </c>
      <c r="Z433">
        <f t="shared" si="30"/>
        <v>4.8333329999999997</v>
      </c>
      <c r="AB433">
        <v>4.8333329999999997</v>
      </c>
      <c r="AD433" s="2">
        <v>7.2507801566507597</v>
      </c>
      <c r="AN433">
        <v>72.552310000000006</v>
      </c>
      <c r="AO433">
        <v>0.74241849999999998</v>
      </c>
      <c r="AP433">
        <v>-0.24386252516114101</v>
      </c>
      <c r="AQ433">
        <v>4.0107229865000003</v>
      </c>
      <c r="AR433">
        <v>4.0478532075000002</v>
      </c>
      <c r="AT433">
        <v>4</v>
      </c>
      <c r="AV433">
        <v>0</v>
      </c>
      <c r="AW433">
        <v>1</v>
      </c>
      <c r="AZ433">
        <v>42.1</v>
      </c>
      <c r="BA433">
        <v>112.4</v>
      </c>
      <c r="BB433">
        <v>80.5</v>
      </c>
      <c r="BD433">
        <v>59.229839239340002</v>
      </c>
    </row>
    <row r="434" spans="1:58">
      <c r="A434" t="s">
        <v>2</v>
      </c>
      <c r="B434" t="s">
        <v>36</v>
      </c>
      <c r="C434">
        <v>1998</v>
      </c>
      <c r="D434">
        <f t="shared" si="27"/>
        <v>211</v>
      </c>
      <c r="E434">
        <v>3</v>
      </c>
      <c r="F434">
        <v>35413.589915999997</v>
      </c>
      <c r="G434">
        <v>282641.26805100002</v>
      </c>
      <c r="H434">
        <v>155402.415951</v>
      </c>
      <c r="I434">
        <v>59411.789534000003</v>
      </c>
      <c r="J434">
        <v>72010.055229999998</v>
      </c>
      <c r="K434">
        <v>102149.11973400001</v>
      </c>
      <c r="L434">
        <v>106125.02882599999</v>
      </c>
      <c r="M434">
        <v>4.1249199401583203</v>
      </c>
      <c r="N434">
        <v>3684839.9330000002</v>
      </c>
      <c r="O434">
        <f>VLOOKUP(C434,[1]pop_15p_a!$A$8:$AL$68,4,FALSE)</f>
        <v>6052992.5977028301</v>
      </c>
      <c r="Q434">
        <f t="shared" si="26"/>
        <v>-3975.9090919999871</v>
      </c>
      <c r="R434">
        <f t="shared" si="31"/>
        <v>7977.9719999999998</v>
      </c>
      <c r="S434">
        <v>7977.9719999999998</v>
      </c>
      <c r="T434">
        <v>7977.9719999999998</v>
      </c>
      <c r="U434">
        <f t="shared" si="28"/>
        <v>69.218873668188721</v>
      </c>
      <c r="W434">
        <v>68.8</v>
      </c>
      <c r="Z434">
        <f t="shared" si="30"/>
        <v>4.6666670000000003</v>
      </c>
      <c r="AB434">
        <v>4.6666670000000003</v>
      </c>
      <c r="AD434" s="2">
        <v>7.1880603060857799</v>
      </c>
      <c r="AN434">
        <v>72.47278</v>
      </c>
      <c r="AO434">
        <v>0.74337629999999999</v>
      </c>
      <c r="AP434">
        <v>-0.24386252516114101</v>
      </c>
      <c r="AQ434">
        <v>4.0107229865000003</v>
      </c>
      <c r="AR434">
        <v>4.0478532075000002</v>
      </c>
      <c r="AT434">
        <v>4</v>
      </c>
      <c r="AV434">
        <v>0</v>
      </c>
      <c r="AW434">
        <v>1</v>
      </c>
      <c r="AZ434">
        <v>42.1</v>
      </c>
      <c r="BA434">
        <v>112.9</v>
      </c>
      <c r="BB434">
        <v>80.7</v>
      </c>
      <c r="BD434">
        <v>59.712793662695702</v>
      </c>
    </row>
    <row r="435" spans="1:58">
      <c r="A435" t="s">
        <v>2</v>
      </c>
      <c r="B435" t="s">
        <v>36</v>
      </c>
      <c r="C435">
        <v>1998</v>
      </c>
      <c r="D435">
        <f t="shared" si="27"/>
        <v>212</v>
      </c>
      <c r="E435">
        <v>4</v>
      </c>
      <c r="F435">
        <v>35533.976927999996</v>
      </c>
      <c r="G435">
        <v>283469.28702799999</v>
      </c>
      <c r="H435">
        <v>155158.83956299999</v>
      </c>
      <c r="I435">
        <v>59915.263813999998</v>
      </c>
      <c r="J435">
        <v>73770.432912000004</v>
      </c>
      <c r="K435">
        <v>101985.065088</v>
      </c>
      <c r="L435">
        <v>106940.912945</v>
      </c>
      <c r="M435">
        <v>4.0949067916718702</v>
      </c>
      <c r="N435">
        <v>3700048.2889999999</v>
      </c>
      <c r="O435">
        <f>VLOOKUP(C435,[1]pop_15p_a!$A$8:$AL$68,4,FALSE)</f>
        <v>6052992.5977028301</v>
      </c>
      <c r="Q435">
        <f t="shared" si="26"/>
        <v>-4955.8478570000007</v>
      </c>
      <c r="R435">
        <f t="shared" si="31"/>
        <v>7981.6189999999997</v>
      </c>
      <c r="S435">
        <v>7981.6189999999997</v>
      </c>
      <c r="T435">
        <v>7981.6189999999997</v>
      </c>
      <c r="U435">
        <f t="shared" si="28"/>
        <v>69.218873668188721</v>
      </c>
      <c r="W435">
        <v>68.8</v>
      </c>
      <c r="Z435">
        <f t="shared" si="30"/>
        <v>4.4000000000000004</v>
      </c>
      <c r="AB435">
        <v>4.4000000000000004</v>
      </c>
      <c r="AD435" s="2">
        <v>7.1259478258266897</v>
      </c>
      <c r="AN435">
        <v>72.625209999999996</v>
      </c>
      <c r="AO435">
        <v>0.74511240000000001</v>
      </c>
      <c r="AP435">
        <v>-0.24386252516114101</v>
      </c>
      <c r="AQ435">
        <v>4.0107229865000003</v>
      </c>
      <c r="AR435">
        <v>4.0478532075000002</v>
      </c>
      <c r="AT435">
        <v>4</v>
      </c>
      <c r="AV435">
        <v>0</v>
      </c>
      <c r="AW435">
        <v>1</v>
      </c>
      <c r="AZ435">
        <v>42.4</v>
      </c>
      <c r="BA435">
        <v>114.6</v>
      </c>
      <c r="BB435">
        <v>82</v>
      </c>
      <c r="BD435">
        <v>60.115501431056501</v>
      </c>
    </row>
    <row r="436" spans="1:58">
      <c r="A436" t="s">
        <v>2</v>
      </c>
      <c r="B436" t="s">
        <v>36</v>
      </c>
      <c r="C436">
        <v>1999</v>
      </c>
      <c r="D436">
        <f t="shared" si="27"/>
        <v>213</v>
      </c>
      <c r="E436">
        <v>1</v>
      </c>
      <c r="F436">
        <v>35876.275489</v>
      </c>
      <c r="G436">
        <v>286592.18675400002</v>
      </c>
      <c r="H436">
        <v>155763.17439999999</v>
      </c>
      <c r="I436">
        <v>60857.563370000003</v>
      </c>
      <c r="J436">
        <v>71875.950165999995</v>
      </c>
      <c r="K436">
        <v>102909.51241</v>
      </c>
      <c r="L436">
        <v>107407.529939</v>
      </c>
      <c r="M436">
        <v>3.9054237225269102</v>
      </c>
      <c r="N436">
        <v>3702839.3628741298</v>
      </c>
      <c r="O436">
        <f>VLOOKUP(C436,[1]pop_15p_a!$A$8:$AL$68,4,FALSE)</f>
        <v>6061934.57773377</v>
      </c>
      <c r="Q436">
        <f t="shared" si="26"/>
        <v>-4498.0175290000043</v>
      </c>
      <c r="R436">
        <f t="shared" si="31"/>
        <v>7985.9030000000002</v>
      </c>
      <c r="S436">
        <v>7985.9030000000002</v>
      </c>
      <c r="T436">
        <v>7985.9030000000002</v>
      </c>
      <c r="U436">
        <f t="shared" si="28"/>
        <v>61.471993911719927</v>
      </c>
      <c r="W436">
        <v>61.1</v>
      </c>
      <c r="Z436">
        <f t="shared" si="30"/>
        <v>4.233333</v>
      </c>
      <c r="AB436">
        <v>4.233333</v>
      </c>
      <c r="AD436" s="2">
        <v>7.0062625467347104</v>
      </c>
      <c r="AE436">
        <f>AF436</f>
        <v>3</v>
      </c>
      <c r="AF436">
        <v>3</v>
      </c>
      <c r="AH436">
        <v>2</v>
      </c>
      <c r="AI436">
        <v>3</v>
      </c>
      <c r="AJ436">
        <v>4.5</v>
      </c>
      <c r="AN436">
        <v>72.724630000000005</v>
      </c>
      <c r="AO436">
        <v>0.74609740000000002</v>
      </c>
      <c r="AP436">
        <v>0.358877797762583</v>
      </c>
      <c r="AQ436">
        <v>4.02227417875</v>
      </c>
      <c r="AR436">
        <v>4.0882715613</v>
      </c>
      <c r="AT436">
        <v>1</v>
      </c>
      <c r="AV436">
        <v>0</v>
      </c>
      <c r="AW436">
        <v>1</v>
      </c>
      <c r="AZ436">
        <v>42.3</v>
      </c>
      <c r="BA436">
        <v>113.8</v>
      </c>
      <c r="BB436">
        <v>81.400000000000006</v>
      </c>
      <c r="BD436">
        <v>60.4052537698024</v>
      </c>
    </row>
    <row r="437" spans="1:58">
      <c r="A437" t="s">
        <v>2</v>
      </c>
      <c r="B437" t="s">
        <v>36</v>
      </c>
      <c r="C437">
        <v>1999</v>
      </c>
      <c r="D437">
        <f t="shared" si="27"/>
        <v>214</v>
      </c>
      <c r="E437">
        <v>2</v>
      </c>
      <c r="F437">
        <v>36205.709860000003</v>
      </c>
      <c r="G437">
        <v>289301.72444399999</v>
      </c>
      <c r="H437">
        <v>157291.26641400001</v>
      </c>
      <c r="I437">
        <v>60828.047143000003</v>
      </c>
      <c r="J437">
        <v>72193.253718000007</v>
      </c>
      <c r="K437">
        <v>105573.225506</v>
      </c>
      <c r="L437">
        <v>108634.785422</v>
      </c>
      <c r="M437">
        <v>3.78886121604486</v>
      </c>
      <c r="N437">
        <v>3683036.53164245</v>
      </c>
      <c r="O437">
        <f>VLOOKUP(C437,[1]pop_15p_a!$A$8:$AL$68,4,FALSE)</f>
        <v>6061934.57773377</v>
      </c>
      <c r="Q437">
        <f t="shared" si="26"/>
        <v>-3061.5599159999983</v>
      </c>
      <c r="R437">
        <f t="shared" si="31"/>
        <v>7990.1850000000004</v>
      </c>
      <c r="S437">
        <v>7990.1850000000004</v>
      </c>
      <c r="T437">
        <v>7990.1850000000004</v>
      </c>
      <c r="U437">
        <f t="shared" si="28"/>
        <v>61.471993911719927</v>
      </c>
      <c r="W437">
        <v>61.1</v>
      </c>
      <c r="Z437">
        <f t="shared" si="30"/>
        <v>4.2</v>
      </c>
      <c r="AB437">
        <v>4.2</v>
      </c>
      <c r="AD437" s="2">
        <v>6.7673173663805697</v>
      </c>
      <c r="AE437">
        <f t="shared" ref="AE437:AE500" si="32">AF437</f>
        <v>2.5</v>
      </c>
      <c r="AF437">
        <v>2.5</v>
      </c>
      <c r="AH437">
        <v>1.5</v>
      </c>
      <c r="AI437">
        <v>2.5</v>
      </c>
      <c r="AJ437">
        <v>3.5</v>
      </c>
      <c r="AN437">
        <v>72.817409999999995</v>
      </c>
      <c r="AO437">
        <v>0.74774829999999992</v>
      </c>
      <c r="AP437">
        <v>0.358877797762583</v>
      </c>
      <c r="AQ437">
        <v>4.02227417875</v>
      </c>
      <c r="AR437">
        <v>4.0882715613</v>
      </c>
      <c r="AT437">
        <v>1</v>
      </c>
      <c r="AV437">
        <v>0</v>
      </c>
      <c r="AW437">
        <v>1</v>
      </c>
      <c r="AZ437">
        <v>42.7</v>
      </c>
      <c r="BA437">
        <v>115</v>
      </c>
      <c r="BB437">
        <v>81.5</v>
      </c>
      <c r="BD437">
        <v>60.597582597543401</v>
      </c>
    </row>
    <row r="438" spans="1:58">
      <c r="A438" t="s">
        <v>2</v>
      </c>
      <c r="B438" t="s">
        <v>36</v>
      </c>
      <c r="C438">
        <v>1999</v>
      </c>
      <c r="D438">
        <f t="shared" si="27"/>
        <v>215</v>
      </c>
      <c r="E438">
        <v>3</v>
      </c>
      <c r="F438">
        <v>36685.142463999997</v>
      </c>
      <c r="G438">
        <v>293179.74574599997</v>
      </c>
      <c r="H438">
        <v>159165.452108</v>
      </c>
      <c r="I438">
        <v>61309.068242000001</v>
      </c>
      <c r="J438">
        <v>73955.110690000001</v>
      </c>
      <c r="K438">
        <v>109319.00058599999</v>
      </c>
      <c r="L438">
        <v>111611.608383</v>
      </c>
      <c r="M438">
        <v>3.57754188858073</v>
      </c>
      <c r="N438">
        <v>3692775.9549796102</v>
      </c>
      <c r="O438">
        <f>VLOOKUP(C438,[1]pop_15p_a!$A$8:$AL$68,4,FALSE)</f>
        <v>6061934.57773377</v>
      </c>
      <c r="Q438">
        <f t="shared" si="26"/>
        <v>-2292.6077970000042</v>
      </c>
      <c r="R438">
        <f t="shared" si="31"/>
        <v>7994.4639999999999</v>
      </c>
      <c r="S438">
        <v>7994.4639999999999</v>
      </c>
      <c r="T438">
        <v>7994.4639999999999</v>
      </c>
      <c r="U438">
        <f t="shared" si="28"/>
        <v>61.471993911719927</v>
      </c>
      <c r="W438">
        <v>61.1</v>
      </c>
      <c r="Z438">
        <f t="shared" si="30"/>
        <v>4.0333329999999998</v>
      </c>
      <c r="AB438">
        <v>4.0333329999999998</v>
      </c>
      <c r="AD438" s="2">
        <v>6.5485927324716702</v>
      </c>
      <c r="AE438">
        <f t="shared" si="32"/>
        <v>2.5</v>
      </c>
      <c r="AF438">
        <v>2.5</v>
      </c>
      <c r="AH438">
        <v>1.5</v>
      </c>
      <c r="AI438">
        <v>2.5</v>
      </c>
      <c r="AJ438">
        <v>3.5</v>
      </c>
      <c r="AN438">
        <v>72.810789999999997</v>
      </c>
      <c r="AO438">
        <v>0.74816249999999995</v>
      </c>
      <c r="AP438">
        <v>0.358877797762583</v>
      </c>
      <c r="AQ438">
        <v>4.02227417875</v>
      </c>
      <c r="AR438">
        <v>4.0882715613</v>
      </c>
      <c r="AT438">
        <v>1</v>
      </c>
      <c r="AV438">
        <v>0</v>
      </c>
      <c r="AW438">
        <v>1</v>
      </c>
      <c r="AZ438">
        <v>43.8</v>
      </c>
      <c r="BA438">
        <v>118.6</v>
      </c>
      <c r="BB438">
        <v>82.7</v>
      </c>
      <c r="BD438">
        <v>60.730359597731898</v>
      </c>
    </row>
    <row r="439" spans="1:58">
      <c r="A439" t="s">
        <v>2</v>
      </c>
      <c r="B439" t="s">
        <v>36</v>
      </c>
      <c r="C439">
        <v>1999</v>
      </c>
      <c r="D439">
        <f t="shared" si="27"/>
        <v>216</v>
      </c>
      <c r="E439">
        <v>4</v>
      </c>
      <c r="F439">
        <v>36977.568392000001</v>
      </c>
      <c r="G439">
        <v>295770.07499699999</v>
      </c>
      <c r="H439">
        <v>159711.98699500001</v>
      </c>
      <c r="I439">
        <v>61820.873959999997</v>
      </c>
      <c r="J439">
        <v>73913.141220000005</v>
      </c>
      <c r="K439">
        <v>112444.422145</v>
      </c>
      <c r="L439">
        <v>112967.561535</v>
      </c>
      <c r="M439">
        <v>3.6457609297053901</v>
      </c>
      <c r="N439">
        <v>3691048.1505037998</v>
      </c>
      <c r="O439">
        <f>VLOOKUP(C439,[1]pop_15p_a!$A$8:$AL$68,4,FALSE)</f>
        <v>6061934.57773377</v>
      </c>
      <c r="Q439">
        <f t="shared" si="26"/>
        <v>-523.13938999999664</v>
      </c>
      <c r="R439">
        <f t="shared" si="31"/>
        <v>7998.74</v>
      </c>
      <c r="S439">
        <v>7998.74</v>
      </c>
      <c r="T439">
        <v>7998.74</v>
      </c>
      <c r="U439">
        <f>U443/W440*W439</f>
        <v>61.471993911719927</v>
      </c>
      <c r="W439">
        <v>61.1</v>
      </c>
      <c r="Z439">
        <f t="shared" si="30"/>
        <v>4.0999999999999996</v>
      </c>
      <c r="AB439">
        <v>4.0999999999999996</v>
      </c>
      <c r="AD439" s="2">
        <v>6.3326412350797199</v>
      </c>
      <c r="AE439">
        <f t="shared" si="32"/>
        <v>2.8333333333333335</v>
      </c>
      <c r="AF439">
        <v>2.8333333333333335</v>
      </c>
      <c r="AH439">
        <v>2</v>
      </c>
      <c r="AI439">
        <v>3</v>
      </c>
      <c r="AJ439">
        <v>4</v>
      </c>
      <c r="AN439">
        <v>73.334370000000007</v>
      </c>
      <c r="AO439">
        <v>0.75016930000000004</v>
      </c>
      <c r="AP439">
        <v>0.358877797762583</v>
      </c>
      <c r="AQ439">
        <v>4.02227417875</v>
      </c>
      <c r="AR439">
        <v>4.0882715613</v>
      </c>
      <c r="AT439">
        <v>1</v>
      </c>
      <c r="AV439">
        <v>0</v>
      </c>
      <c r="AW439">
        <v>1</v>
      </c>
      <c r="AZ439">
        <v>44.6</v>
      </c>
      <c r="BA439">
        <v>121.2</v>
      </c>
      <c r="BB439">
        <v>85.5</v>
      </c>
      <c r="BD439">
        <v>61.069403121914803</v>
      </c>
    </row>
    <row r="440" spans="1:58">
      <c r="A440" t="s">
        <v>2</v>
      </c>
      <c r="B440" t="s">
        <v>36</v>
      </c>
      <c r="C440">
        <v>2000</v>
      </c>
      <c r="D440">
        <f t="shared" si="27"/>
        <v>217</v>
      </c>
      <c r="E440">
        <v>1</v>
      </c>
      <c r="F440">
        <v>37340.746507999997</v>
      </c>
      <c r="G440">
        <v>299061.36363500002</v>
      </c>
      <c r="H440">
        <v>161564.27335500001</v>
      </c>
      <c r="I440">
        <v>61118.322614999997</v>
      </c>
      <c r="J440">
        <v>75490.796208999993</v>
      </c>
      <c r="K440">
        <v>117542.9374</v>
      </c>
      <c r="L440">
        <v>116945.964013</v>
      </c>
      <c r="M440">
        <v>3.9236132244000501</v>
      </c>
      <c r="N440">
        <v>3710440.5798206101</v>
      </c>
      <c r="O440">
        <f>VLOOKUP(C440,[1]pop_15p_a!$A$8:$AL$68,4,FALSE)</f>
        <v>6077678.2769732196</v>
      </c>
      <c r="Q440">
        <f t="shared" si="26"/>
        <v>596.97338699999091</v>
      </c>
      <c r="R440">
        <f t="shared" si="31"/>
        <v>8003.0150000000003</v>
      </c>
      <c r="S440">
        <v>8003.0150000000003</v>
      </c>
      <c r="T440">
        <v>8003.0150000000003</v>
      </c>
      <c r="U440">
        <f>V440</f>
        <v>70.599999999999994</v>
      </c>
      <c r="V440">
        <v>70.599999999999994</v>
      </c>
      <c r="W440">
        <v>65.7</v>
      </c>
      <c r="Z440">
        <f t="shared" si="30"/>
        <v>4.233333</v>
      </c>
      <c r="AB440">
        <v>4.233333</v>
      </c>
      <c r="AD440" s="2">
        <v>6.1423056842545103</v>
      </c>
      <c r="AE440">
        <f t="shared" si="32"/>
        <v>3.25</v>
      </c>
      <c r="AF440">
        <v>3.25</v>
      </c>
      <c r="AH440">
        <v>2.5</v>
      </c>
      <c r="AI440">
        <v>3.5</v>
      </c>
      <c r="AJ440">
        <v>4.5</v>
      </c>
      <c r="AN440">
        <v>73.871200000000002</v>
      </c>
      <c r="AO440">
        <v>0.75397480000000006</v>
      </c>
      <c r="AP440">
        <v>0.61044677823753202</v>
      </c>
      <c r="AQ440">
        <v>4.06732637075</v>
      </c>
      <c r="AR440">
        <v>4.1446715056999999</v>
      </c>
      <c r="AT440">
        <v>1</v>
      </c>
      <c r="AV440">
        <v>0</v>
      </c>
      <c r="AW440">
        <v>1</v>
      </c>
      <c r="AZ440">
        <v>44.2</v>
      </c>
      <c r="BA440">
        <v>120.9</v>
      </c>
      <c r="BB440">
        <v>84.9</v>
      </c>
      <c r="BC440">
        <v>79.470407958726199</v>
      </c>
      <c r="BD440">
        <v>61.368017000199899</v>
      </c>
      <c r="BE440">
        <v>96.173604600000004</v>
      </c>
      <c r="BF440">
        <v>83.588291979999994</v>
      </c>
    </row>
    <row r="441" spans="1:58">
      <c r="A441" t="s">
        <v>2</v>
      </c>
      <c r="B441" t="s">
        <v>36</v>
      </c>
      <c r="C441">
        <v>2000</v>
      </c>
      <c r="D441">
        <f t="shared" si="27"/>
        <v>218</v>
      </c>
      <c r="E441">
        <v>2</v>
      </c>
      <c r="F441">
        <v>37619.831244000001</v>
      </c>
      <c r="G441">
        <v>301172.75975500001</v>
      </c>
      <c r="H441">
        <v>163650.047693</v>
      </c>
      <c r="I441">
        <v>61313.468526999997</v>
      </c>
      <c r="J441">
        <v>78100.057564000002</v>
      </c>
      <c r="K441">
        <v>120987.85900900001</v>
      </c>
      <c r="L441">
        <v>120127.773632</v>
      </c>
      <c r="M441">
        <v>3.4084059267746398</v>
      </c>
      <c r="N441">
        <v>3706129.51663478</v>
      </c>
      <c r="O441">
        <f>VLOOKUP(C441,[1]pop_15p_a!$A$8:$AL$68,4,FALSE)</f>
        <v>6077678.2769732196</v>
      </c>
      <c r="Q441">
        <f t="shared" si="26"/>
        <v>860.08537700001034</v>
      </c>
      <c r="R441">
        <f t="shared" si="31"/>
        <v>8008.1450000000004</v>
      </c>
      <c r="S441">
        <v>8008.1450000000004</v>
      </c>
      <c r="T441">
        <v>8008.1450000000004</v>
      </c>
      <c r="U441">
        <f t="shared" ref="U441:U504" si="33">V441</f>
        <v>71</v>
      </c>
      <c r="V441">
        <v>71</v>
      </c>
      <c r="W441">
        <v>65.7</v>
      </c>
      <c r="Z441">
        <f t="shared" si="30"/>
        <v>3.7</v>
      </c>
      <c r="AB441">
        <v>3.7</v>
      </c>
      <c r="AD441" s="2">
        <v>5.8775482998983604</v>
      </c>
      <c r="AE441">
        <f t="shared" si="32"/>
        <v>3.9166666666666665</v>
      </c>
      <c r="AF441">
        <v>3.9166666666666665</v>
      </c>
      <c r="AH441">
        <v>3.25</v>
      </c>
      <c r="AI441">
        <v>4.25</v>
      </c>
      <c r="AJ441">
        <v>5.25</v>
      </c>
      <c r="AN441">
        <v>74.355019999999996</v>
      </c>
      <c r="AO441">
        <v>0.75906969999999996</v>
      </c>
      <c r="AP441">
        <v>0.61044677823753202</v>
      </c>
      <c r="AQ441">
        <v>4.06732637075</v>
      </c>
      <c r="AR441">
        <v>4.1446715056999999</v>
      </c>
      <c r="AT441">
        <v>1</v>
      </c>
      <c r="AV441">
        <v>0</v>
      </c>
      <c r="AW441">
        <v>1</v>
      </c>
      <c r="AZ441">
        <v>44.7</v>
      </c>
      <c r="BA441">
        <v>123.6</v>
      </c>
      <c r="BB441">
        <v>85.5</v>
      </c>
      <c r="BC441">
        <v>79.5322612258867</v>
      </c>
      <c r="BD441">
        <v>61.719632020782299</v>
      </c>
      <c r="BE441">
        <v>96.244390769999995</v>
      </c>
      <c r="BF441">
        <v>83.485855009999995</v>
      </c>
    </row>
    <row r="442" spans="1:58">
      <c r="A442" t="s">
        <v>2</v>
      </c>
      <c r="B442" t="s">
        <v>36</v>
      </c>
      <c r="C442">
        <v>2000</v>
      </c>
      <c r="D442">
        <f t="shared" si="27"/>
        <v>219</v>
      </c>
      <c r="E442">
        <v>3</v>
      </c>
      <c r="F442">
        <v>37812.166316000003</v>
      </c>
      <c r="G442">
        <v>302816.928487</v>
      </c>
      <c r="H442">
        <v>163517.078037</v>
      </c>
      <c r="I442">
        <v>61472.282765999997</v>
      </c>
      <c r="J442">
        <v>77343.681469999996</v>
      </c>
      <c r="K442">
        <v>123879.958805</v>
      </c>
      <c r="L442">
        <v>122729.669824</v>
      </c>
      <c r="M442">
        <v>3.4435956284085201</v>
      </c>
      <c r="N442">
        <v>3708130.1542064301</v>
      </c>
      <c r="O442">
        <f>VLOOKUP(C442,[1]pop_15p_a!$A$8:$AL$68,4,FALSE)</f>
        <v>6077678.2769732196</v>
      </c>
      <c r="Q442">
        <f t="shared" si="26"/>
        <v>1150.2889810000052</v>
      </c>
      <c r="R442">
        <f t="shared" si="31"/>
        <v>8014.1310000000003</v>
      </c>
      <c r="S442">
        <v>8014.1310000000003</v>
      </c>
      <c r="T442">
        <v>8014.1310000000003</v>
      </c>
      <c r="U442">
        <f t="shared" si="33"/>
        <v>71.5</v>
      </c>
      <c r="V442">
        <v>71.5</v>
      </c>
      <c r="W442">
        <v>65.7</v>
      </c>
      <c r="Z442">
        <f t="shared" si="30"/>
        <v>3.8333330000000001</v>
      </c>
      <c r="AB442">
        <v>3.8333330000000001</v>
      </c>
      <c r="AD442" s="2">
        <v>5.7581632303443602</v>
      </c>
      <c r="AE442">
        <f t="shared" si="32"/>
        <v>4.333333333333333</v>
      </c>
      <c r="AF442">
        <v>4.333333333333333</v>
      </c>
      <c r="AH442">
        <v>3.5</v>
      </c>
      <c r="AI442">
        <v>4.5</v>
      </c>
      <c r="AJ442">
        <v>5.5</v>
      </c>
      <c r="AN442">
        <v>74.891850000000005</v>
      </c>
      <c r="AO442">
        <v>0.76282120000000009</v>
      </c>
      <c r="AP442">
        <v>0.61044677823753202</v>
      </c>
      <c r="AQ442">
        <v>4.06732637075</v>
      </c>
      <c r="AR442">
        <v>4.1446715056999999</v>
      </c>
      <c r="AT442">
        <v>1</v>
      </c>
      <c r="AV442">
        <v>0</v>
      </c>
      <c r="AW442">
        <v>1</v>
      </c>
      <c r="AZ442">
        <v>45.9</v>
      </c>
      <c r="BA442">
        <v>129.19999999999999</v>
      </c>
      <c r="BB442">
        <v>87.9</v>
      </c>
      <c r="BC442">
        <v>76.396557760882402</v>
      </c>
      <c r="BD442">
        <v>61.668022061825603</v>
      </c>
      <c r="BE442">
        <v>93.132885329999993</v>
      </c>
      <c r="BF442">
        <v>80.214220370000007</v>
      </c>
    </row>
    <row r="443" spans="1:58">
      <c r="A443" t="s">
        <v>2</v>
      </c>
      <c r="B443" t="s">
        <v>36</v>
      </c>
      <c r="C443">
        <v>2000</v>
      </c>
      <c r="D443">
        <f t="shared" si="27"/>
        <v>220</v>
      </c>
      <c r="E443">
        <v>4</v>
      </c>
      <c r="F443">
        <v>38107.395615000001</v>
      </c>
      <c r="G443">
        <v>305750.815512</v>
      </c>
      <c r="H443">
        <v>165035.83869900001</v>
      </c>
      <c r="I443">
        <v>61790.111059000003</v>
      </c>
      <c r="J443">
        <v>78304.238622999997</v>
      </c>
      <c r="K443">
        <v>128979.780134</v>
      </c>
      <c r="L443">
        <v>125867.422745</v>
      </c>
      <c r="M443">
        <v>3.3612982056431502</v>
      </c>
      <c r="N443">
        <v>3727399.7493381798</v>
      </c>
      <c r="O443">
        <f>VLOOKUP(C443,[1]pop_15p_a!$A$8:$AL$68,4,FALSE)</f>
        <v>6077678.2769732196</v>
      </c>
      <c r="Q443">
        <f t="shared" si="26"/>
        <v>3112.3573889999971</v>
      </c>
      <c r="R443">
        <f t="shared" si="31"/>
        <v>8020.973</v>
      </c>
      <c r="S443">
        <v>8020.973</v>
      </c>
      <c r="T443">
        <v>8020.973</v>
      </c>
      <c r="U443">
        <f t="shared" si="33"/>
        <v>66.099999999999994</v>
      </c>
      <c r="V443">
        <v>66.099999999999994</v>
      </c>
      <c r="W443">
        <v>65.7</v>
      </c>
      <c r="Z443">
        <f t="shared" si="30"/>
        <v>3.766667</v>
      </c>
      <c r="AB443">
        <v>3.766667</v>
      </c>
      <c r="AD443" s="2">
        <v>5.5864134241694403</v>
      </c>
      <c r="AE443">
        <f t="shared" si="32"/>
        <v>4.75</v>
      </c>
      <c r="AF443">
        <v>4.75</v>
      </c>
      <c r="AH443">
        <v>3.75</v>
      </c>
      <c r="AI443">
        <v>4.75</v>
      </c>
      <c r="AJ443">
        <v>5.75</v>
      </c>
      <c r="AN443">
        <v>75.408810000000003</v>
      </c>
      <c r="AO443">
        <v>0.76583760000000001</v>
      </c>
      <c r="AP443">
        <v>0.61044677823753202</v>
      </c>
      <c r="AQ443">
        <v>4.06732637075</v>
      </c>
      <c r="AR443">
        <v>4.1446715056999999</v>
      </c>
      <c r="AT443">
        <v>1</v>
      </c>
      <c r="AV443">
        <v>0</v>
      </c>
      <c r="AW443">
        <v>1</v>
      </c>
      <c r="AZ443">
        <v>45.3</v>
      </c>
      <c r="BA443">
        <v>127.9</v>
      </c>
      <c r="BB443">
        <v>87.7</v>
      </c>
      <c r="BC443">
        <v>77.413477111437103</v>
      </c>
      <c r="BD443">
        <v>62.156703315617698</v>
      </c>
      <c r="BE443">
        <v>94.170789369999994</v>
      </c>
      <c r="BF443">
        <v>81.372063089999997</v>
      </c>
    </row>
    <row r="444" spans="1:58">
      <c r="A444" t="s">
        <v>2</v>
      </c>
      <c r="B444" t="s">
        <v>36</v>
      </c>
      <c r="C444">
        <v>2001</v>
      </c>
      <c r="D444">
        <f t="shared" si="27"/>
        <v>221</v>
      </c>
      <c r="E444">
        <v>1</v>
      </c>
      <c r="F444">
        <v>38025.963847999999</v>
      </c>
      <c r="G444">
        <v>305563.97101899999</v>
      </c>
      <c r="H444">
        <v>166489.94762799999</v>
      </c>
      <c r="I444">
        <v>61006.851621000002</v>
      </c>
      <c r="J444">
        <v>78458.305462000004</v>
      </c>
      <c r="K444">
        <v>129104.58025100001</v>
      </c>
      <c r="L444">
        <v>129115.42634999999</v>
      </c>
      <c r="M444">
        <v>3.36148416579762</v>
      </c>
      <c r="N444">
        <v>3725824.8180673802</v>
      </c>
      <c r="O444">
        <f>VLOOKUP(C444,[1]pop_15p_a!$A$8:$AL$68,4,FALSE)</f>
        <v>6102511.2512337798</v>
      </c>
      <c r="Q444">
        <f t="shared" si="26"/>
        <v>-10.846098999987589</v>
      </c>
      <c r="R444">
        <f t="shared" si="31"/>
        <v>8028.6719999999996</v>
      </c>
      <c r="S444">
        <v>8028.6719999999996</v>
      </c>
      <c r="T444">
        <v>8028.6719999999996</v>
      </c>
      <c r="U444">
        <f t="shared" si="33"/>
        <v>69.7</v>
      </c>
      <c r="V444">
        <v>69.7</v>
      </c>
      <c r="W444">
        <v>66.400000000000006</v>
      </c>
      <c r="Z444">
        <f t="shared" si="30"/>
        <v>3.6333329999999999</v>
      </c>
      <c r="AB444">
        <v>3.6333329999999999</v>
      </c>
      <c r="AD444" s="2">
        <v>5.6871252685939302</v>
      </c>
      <c r="AE444">
        <f t="shared" si="32"/>
        <v>4.75</v>
      </c>
      <c r="AF444">
        <v>4.75</v>
      </c>
      <c r="AH444">
        <v>3.75</v>
      </c>
      <c r="AI444">
        <v>4.75</v>
      </c>
      <c r="AJ444">
        <v>5.75</v>
      </c>
      <c r="AN444">
        <v>75.925340000000006</v>
      </c>
      <c r="AO444">
        <v>0.77217460000000004</v>
      </c>
      <c r="AP444">
        <v>0.62996959031896804</v>
      </c>
      <c r="AQ444">
        <v>4.1203405579999997</v>
      </c>
      <c r="AR444">
        <v>4.2201675444999998</v>
      </c>
      <c r="AT444">
        <v>1</v>
      </c>
      <c r="AV444">
        <v>0</v>
      </c>
      <c r="AW444">
        <v>1</v>
      </c>
      <c r="AZ444">
        <v>44.9</v>
      </c>
      <c r="BA444">
        <v>126.6</v>
      </c>
      <c r="BB444">
        <v>86.3</v>
      </c>
      <c r="BC444">
        <v>78.361611190636594</v>
      </c>
      <c r="BD444">
        <v>62.924347158537103</v>
      </c>
      <c r="BE444">
        <v>94.944764890000002</v>
      </c>
      <c r="BF444">
        <v>82.884208869999995</v>
      </c>
    </row>
    <row r="445" spans="1:58">
      <c r="A445" t="s">
        <v>2</v>
      </c>
      <c r="B445" t="s">
        <v>36</v>
      </c>
      <c r="C445">
        <v>2001</v>
      </c>
      <c r="D445">
        <f t="shared" si="27"/>
        <v>222</v>
      </c>
      <c r="E445">
        <v>2</v>
      </c>
      <c r="F445">
        <v>37951.754099999998</v>
      </c>
      <c r="G445">
        <v>305082.48680100002</v>
      </c>
      <c r="H445">
        <v>164542.80385299999</v>
      </c>
      <c r="I445">
        <v>61158.277029999997</v>
      </c>
      <c r="J445">
        <v>76631.238584000006</v>
      </c>
      <c r="K445">
        <v>128098.668257</v>
      </c>
      <c r="L445">
        <v>127058.56045</v>
      </c>
      <c r="M445">
        <v>3.5967492029311798</v>
      </c>
      <c r="N445">
        <v>3739815.81151621</v>
      </c>
      <c r="O445">
        <f>VLOOKUP(C445,[1]pop_15p_a!$A$8:$AL$68,4,FALSE)</f>
        <v>6102511.2512337798</v>
      </c>
      <c r="Q445">
        <f t="shared" si="26"/>
        <v>1040.107806999993</v>
      </c>
      <c r="R445">
        <f t="shared" si="31"/>
        <v>8037.2</v>
      </c>
      <c r="S445">
        <v>8037.2</v>
      </c>
      <c r="T445">
        <v>8037.2</v>
      </c>
      <c r="U445">
        <f t="shared" si="33"/>
        <v>70.599999999999994</v>
      </c>
      <c r="V445">
        <v>70.599999999999994</v>
      </c>
      <c r="W445">
        <v>66.400000000000006</v>
      </c>
      <c r="Z445">
        <f t="shared" si="30"/>
        <v>4</v>
      </c>
      <c r="AB445">
        <v>4</v>
      </c>
      <c r="AD445" s="2">
        <v>5.9150660759129998</v>
      </c>
      <c r="AE445">
        <f t="shared" si="32"/>
        <v>4.583333333333333</v>
      </c>
      <c r="AF445">
        <v>4.583333333333333</v>
      </c>
      <c r="AH445">
        <v>3.5</v>
      </c>
      <c r="AI445">
        <v>4.5</v>
      </c>
      <c r="AJ445">
        <v>5.5</v>
      </c>
      <c r="AN445">
        <v>76.646770000000004</v>
      </c>
      <c r="AO445">
        <v>0.77866360000000001</v>
      </c>
      <c r="AP445">
        <v>0.62996959031896804</v>
      </c>
      <c r="AQ445">
        <v>4.1203405579999997</v>
      </c>
      <c r="AR445">
        <v>4.2201675444999998</v>
      </c>
      <c r="AT445">
        <v>1</v>
      </c>
      <c r="AV445">
        <v>0</v>
      </c>
      <c r="AW445">
        <v>1</v>
      </c>
      <c r="AZ445">
        <v>45.4</v>
      </c>
      <c r="BA445">
        <v>126.6</v>
      </c>
      <c r="BB445">
        <v>87.6</v>
      </c>
      <c r="BC445">
        <v>76.1608165659256</v>
      </c>
      <c r="BD445">
        <v>63.497589606766702</v>
      </c>
      <c r="BE445">
        <v>91.888937619999993</v>
      </c>
      <c r="BF445">
        <v>80.783379640000007</v>
      </c>
    </row>
    <row r="446" spans="1:58">
      <c r="A446" t="s">
        <v>2</v>
      </c>
      <c r="B446" t="s">
        <v>36</v>
      </c>
      <c r="C446">
        <v>2001</v>
      </c>
      <c r="D446">
        <f t="shared" si="27"/>
        <v>223</v>
      </c>
      <c r="E446">
        <v>3</v>
      </c>
      <c r="F446">
        <v>37974.780252999997</v>
      </c>
      <c r="G446">
        <v>305445.674604</v>
      </c>
      <c r="H446">
        <v>164398.97171899999</v>
      </c>
      <c r="I446">
        <v>60911.305054999997</v>
      </c>
      <c r="J446">
        <v>75814.047202000002</v>
      </c>
      <c r="K446">
        <v>130140.52290900001</v>
      </c>
      <c r="L446">
        <v>126832.59398000001</v>
      </c>
      <c r="M446">
        <v>3.6290983208020902</v>
      </c>
      <c r="N446">
        <v>3725853.9940955299</v>
      </c>
      <c r="O446">
        <f>VLOOKUP(C446,[1]pop_15p_a!$A$8:$AL$68,4,FALSE)</f>
        <v>6102511.2512337798</v>
      </c>
      <c r="Q446">
        <f t="shared" si="26"/>
        <v>3307.9289290000015</v>
      </c>
      <c r="R446">
        <f t="shared" si="31"/>
        <v>8046.5569999999998</v>
      </c>
      <c r="S446">
        <v>8046.5569999999998</v>
      </c>
      <c r="T446">
        <v>8046.5569999999998</v>
      </c>
      <c r="U446">
        <f t="shared" si="33"/>
        <v>70.5</v>
      </c>
      <c r="V446">
        <v>70.5</v>
      </c>
      <c r="W446">
        <v>66.400000000000006</v>
      </c>
      <c r="Z446">
        <f t="shared" si="30"/>
        <v>4.0999999999999996</v>
      </c>
      <c r="AB446">
        <v>4.0999999999999996</v>
      </c>
      <c r="AD446" s="2">
        <v>6.1959815129345204</v>
      </c>
      <c r="AE446">
        <f t="shared" si="32"/>
        <v>4.166666666666667</v>
      </c>
      <c r="AF446">
        <v>4.166666666666667</v>
      </c>
      <c r="AH446">
        <v>2.75</v>
      </c>
      <c r="AI446">
        <v>3.75</v>
      </c>
      <c r="AJ446">
        <v>4.75</v>
      </c>
      <c r="AN446">
        <v>76.845789999999994</v>
      </c>
      <c r="AO446">
        <v>0.78373320000000002</v>
      </c>
      <c r="AP446">
        <v>0.62996959031896804</v>
      </c>
      <c r="AQ446">
        <v>4.1203405579999997</v>
      </c>
      <c r="AR446">
        <v>4.2201675444999998</v>
      </c>
      <c r="AT446">
        <v>1</v>
      </c>
      <c r="AV446">
        <v>0</v>
      </c>
      <c r="AW446">
        <v>1</v>
      </c>
      <c r="AZ446">
        <v>46.1</v>
      </c>
      <c r="BA446">
        <v>127.6</v>
      </c>
      <c r="BB446">
        <v>87.8</v>
      </c>
      <c r="BC446">
        <v>77.891058071902805</v>
      </c>
      <c r="BD446">
        <v>63.918538563482599</v>
      </c>
      <c r="BE446">
        <v>93.626842030000006</v>
      </c>
      <c r="BF446">
        <v>82.712960010000003</v>
      </c>
    </row>
    <row r="447" spans="1:58">
      <c r="A447" t="s">
        <v>2</v>
      </c>
      <c r="B447" t="s">
        <v>36</v>
      </c>
      <c r="C447">
        <v>2001</v>
      </c>
      <c r="D447">
        <f t="shared" si="27"/>
        <v>224</v>
      </c>
      <c r="E447">
        <v>4</v>
      </c>
      <c r="F447">
        <v>38056.718846999996</v>
      </c>
      <c r="G447">
        <v>306547.65358799999</v>
      </c>
      <c r="H447">
        <v>166121.954616</v>
      </c>
      <c r="I447">
        <v>61869.377004000002</v>
      </c>
      <c r="J447">
        <v>75011.960158000002</v>
      </c>
      <c r="K447">
        <v>130335.507557</v>
      </c>
      <c r="L447">
        <v>127915.646161</v>
      </c>
      <c r="M447">
        <v>3.7734505998502499</v>
      </c>
      <c r="N447">
        <v>3752805.3763208799</v>
      </c>
      <c r="O447">
        <f>VLOOKUP(C447,[1]pop_15p_a!$A$8:$AL$68,4,FALSE)</f>
        <v>6102511.2512337798</v>
      </c>
      <c r="Q447">
        <f t="shared" si="26"/>
        <v>2419.8613960000075</v>
      </c>
      <c r="R447">
        <f t="shared" si="31"/>
        <v>8056.7430000000004</v>
      </c>
      <c r="S447">
        <v>8056.7430000000004</v>
      </c>
      <c r="T447">
        <v>8056.7430000000004</v>
      </c>
      <c r="U447">
        <f t="shared" si="33"/>
        <v>66.8</v>
      </c>
      <c r="V447">
        <v>66.8</v>
      </c>
      <c r="W447">
        <v>66.400000000000006</v>
      </c>
      <c r="Z447">
        <f t="shared" si="30"/>
        <v>4.3</v>
      </c>
      <c r="AB447">
        <v>4.3</v>
      </c>
      <c r="AD447" s="2">
        <v>6.5415412032252203</v>
      </c>
      <c r="AE447">
        <f t="shared" si="32"/>
        <v>3.4166666666666665</v>
      </c>
      <c r="AF447">
        <v>3.4166666666666665</v>
      </c>
      <c r="AH447">
        <v>2.25</v>
      </c>
      <c r="AI447">
        <v>3.25</v>
      </c>
      <c r="AJ447">
        <v>4.25</v>
      </c>
      <c r="AN447">
        <v>77.019940000000005</v>
      </c>
      <c r="AO447">
        <v>0.78664829999999997</v>
      </c>
      <c r="AP447">
        <v>0.62996959031896804</v>
      </c>
      <c r="AQ447">
        <v>4.1203405579999997</v>
      </c>
      <c r="AR447">
        <v>4.2201675444999998</v>
      </c>
      <c r="AT447">
        <v>1</v>
      </c>
      <c r="AV447">
        <v>0</v>
      </c>
      <c r="AW447">
        <v>1</v>
      </c>
      <c r="AZ447">
        <v>45.6</v>
      </c>
      <c r="BA447">
        <v>129.6</v>
      </c>
      <c r="BB447">
        <v>88.3</v>
      </c>
      <c r="BC447">
        <v>75.841433645939304</v>
      </c>
      <c r="BD447">
        <v>63.547156991669503</v>
      </c>
      <c r="BE447">
        <v>91.970976390000004</v>
      </c>
      <c r="BF447">
        <v>80.584798710000001</v>
      </c>
    </row>
    <row r="448" spans="1:58">
      <c r="A448" t="s">
        <v>2</v>
      </c>
      <c r="B448" t="s">
        <v>36</v>
      </c>
      <c r="C448">
        <v>2002</v>
      </c>
      <c r="D448">
        <f t="shared" si="27"/>
        <v>225</v>
      </c>
      <c r="E448">
        <v>1</v>
      </c>
      <c r="F448">
        <v>38262.461960000001</v>
      </c>
      <c r="G448">
        <v>308878.23664199997</v>
      </c>
      <c r="H448">
        <v>165561.588571</v>
      </c>
      <c r="I448">
        <v>60698.184435000003</v>
      </c>
      <c r="J448">
        <v>75291.122229000001</v>
      </c>
      <c r="K448">
        <v>134331.578843</v>
      </c>
      <c r="L448">
        <v>127297.517882</v>
      </c>
      <c r="M448">
        <v>4.1202044780280103</v>
      </c>
      <c r="N448">
        <v>3693654.79021081</v>
      </c>
      <c r="O448">
        <f>VLOOKUP(C448,[1]pop_15p_a!$A$8:$AL$68,4,FALSE)</f>
        <v>6137984.9442306897</v>
      </c>
      <c r="Q448">
        <f t="shared" si="26"/>
        <v>7034.0609609999956</v>
      </c>
      <c r="R448">
        <f t="shared" si="31"/>
        <v>8067.76</v>
      </c>
      <c r="S448">
        <v>8067.76</v>
      </c>
      <c r="T448">
        <v>8067.76</v>
      </c>
      <c r="U448">
        <f t="shared" si="33"/>
        <v>71</v>
      </c>
      <c r="V448">
        <v>71</v>
      </c>
      <c r="W448">
        <v>67</v>
      </c>
      <c r="Z448">
        <f t="shared" si="30"/>
        <v>4.5</v>
      </c>
      <c r="AB448">
        <v>4.5</v>
      </c>
      <c r="AD448" s="2">
        <v>6.7684894062849201</v>
      </c>
      <c r="AE448">
        <f t="shared" si="32"/>
        <v>3.25</v>
      </c>
      <c r="AF448">
        <v>3.25</v>
      </c>
      <c r="AH448">
        <v>2.25</v>
      </c>
      <c r="AI448">
        <v>3.25</v>
      </c>
      <c r="AJ448">
        <v>4.25</v>
      </c>
      <c r="AN448">
        <v>77.417969999999997</v>
      </c>
      <c r="AO448">
        <v>0.78925909999999999</v>
      </c>
      <c r="AP448">
        <v>0.35883653008973998</v>
      </c>
      <c r="AQ448">
        <v>4.1814483259999999</v>
      </c>
      <c r="AR448">
        <v>4.3109241220000003</v>
      </c>
      <c r="AT448">
        <v>1</v>
      </c>
      <c r="AV448">
        <v>0</v>
      </c>
      <c r="AW448">
        <v>1</v>
      </c>
      <c r="AZ448">
        <v>45.8</v>
      </c>
      <c r="BA448">
        <v>128.80000000000001</v>
      </c>
      <c r="BB448">
        <v>87.7</v>
      </c>
      <c r="BC448">
        <v>76.467937287234506</v>
      </c>
      <c r="BD448">
        <v>63.147614829505798</v>
      </c>
      <c r="BE448">
        <v>93.335758609999999</v>
      </c>
      <c r="BF448">
        <v>81.012679030000001</v>
      </c>
    </row>
    <row r="449" spans="1:58">
      <c r="A449" t="s">
        <v>2</v>
      </c>
      <c r="B449" t="s">
        <v>36</v>
      </c>
      <c r="C449">
        <v>2002</v>
      </c>
      <c r="D449">
        <f t="shared" si="27"/>
        <v>226</v>
      </c>
      <c r="E449">
        <v>2</v>
      </c>
      <c r="F449">
        <v>38353.531332999999</v>
      </c>
      <c r="G449">
        <v>309746.04912400001</v>
      </c>
      <c r="H449">
        <v>166240.778383</v>
      </c>
      <c r="I449">
        <v>61942.140257999999</v>
      </c>
      <c r="J449">
        <v>74783.219410999998</v>
      </c>
      <c r="K449">
        <v>135914.59026</v>
      </c>
      <c r="L449">
        <v>129473.61738500001</v>
      </c>
      <c r="M449">
        <v>3.8038738155877501</v>
      </c>
      <c r="N449">
        <v>3707544.1327598402</v>
      </c>
      <c r="O449">
        <f>VLOOKUP(C449,[1]pop_15p_a!$A$8:$AL$68,4,FALSE)</f>
        <v>6137984.9442306897</v>
      </c>
      <c r="Q449">
        <f t="shared" si="26"/>
        <v>6440.9728749999922</v>
      </c>
      <c r="R449">
        <f t="shared" si="31"/>
        <v>8077.9110000000001</v>
      </c>
      <c r="S449">
        <v>8077.9110000000001</v>
      </c>
      <c r="T449">
        <v>8077.9110000000001</v>
      </c>
      <c r="U449">
        <f t="shared" si="33"/>
        <v>70.400000000000006</v>
      </c>
      <c r="V449">
        <v>70.400000000000006</v>
      </c>
      <c r="W449">
        <v>67</v>
      </c>
      <c r="Z449">
        <f t="shared" si="30"/>
        <v>4.233333</v>
      </c>
      <c r="AB449">
        <v>4.233333</v>
      </c>
      <c r="AD449" s="2">
        <v>6.8712026040165002</v>
      </c>
      <c r="AE449">
        <f t="shared" si="32"/>
        <v>3.25</v>
      </c>
      <c r="AF449">
        <v>3.25</v>
      </c>
      <c r="AH449">
        <v>2.25</v>
      </c>
      <c r="AI449">
        <v>3.25</v>
      </c>
      <c r="AJ449">
        <v>4.25</v>
      </c>
      <c r="AN449">
        <v>78.015020000000007</v>
      </c>
      <c r="AO449">
        <v>0.79691410000000007</v>
      </c>
      <c r="AP449">
        <v>0.35883653008973998</v>
      </c>
      <c r="AQ449">
        <v>4.1814483259999999</v>
      </c>
      <c r="AR449">
        <v>4.3109241220000003</v>
      </c>
      <c r="AT449">
        <v>1</v>
      </c>
      <c r="AV449">
        <v>0</v>
      </c>
      <c r="AW449">
        <v>1</v>
      </c>
      <c r="AZ449">
        <v>45.9</v>
      </c>
      <c r="BA449">
        <v>129.19999999999999</v>
      </c>
      <c r="BB449">
        <v>87.6</v>
      </c>
      <c r="BC449">
        <v>76.228401049523299</v>
      </c>
      <c r="BD449">
        <v>63.758102740437401</v>
      </c>
      <c r="BE449">
        <v>92.506175650000003</v>
      </c>
      <c r="BF449">
        <v>80.614776180000007</v>
      </c>
    </row>
    <row r="450" spans="1:58">
      <c r="A450" t="s">
        <v>2</v>
      </c>
      <c r="B450" t="s">
        <v>36</v>
      </c>
      <c r="C450">
        <v>2002</v>
      </c>
      <c r="D450">
        <f t="shared" si="27"/>
        <v>227</v>
      </c>
      <c r="E450">
        <v>3</v>
      </c>
      <c r="F450">
        <v>38471.245222999998</v>
      </c>
      <c r="G450">
        <v>311072.88507900003</v>
      </c>
      <c r="H450">
        <v>166021.563887</v>
      </c>
      <c r="I450">
        <v>61895.726588999998</v>
      </c>
      <c r="J450">
        <v>73857.918688999998</v>
      </c>
      <c r="K450">
        <v>134358.15677100001</v>
      </c>
      <c r="L450">
        <v>128059.268455</v>
      </c>
      <c r="M450">
        <v>3.93056511870742</v>
      </c>
      <c r="N450">
        <v>3712667.8392264899</v>
      </c>
      <c r="O450">
        <f>VLOOKUP(C450,[1]pop_15p_a!$A$8:$AL$68,4,FALSE)</f>
        <v>6137984.9442306897</v>
      </c>
      <c r="Q450">
        <f t="shared" si="26"/>
        <v>6298.8883160000114</v>
      </c>
      <c r="R450">
        <f t="shared" si="31"/>
        <v>8087.1959999999999</v>
      </c>
      <c r="S450">
        <v>8087.1959999999999</v>
      </c>
      <c r="T450">
        <v>8087.1959999999999</v>
      </c>
      <c r="U450">
        <f t="shared" si="33"/>
        <v>70.099999999999994</v>
      </c>
      <c r="V450">
        <v>70.099999999999994</v>
      </c>
      <c r="W450">
        <v>67</v>
      </c>
      <c r="Z450">
        <f t="shared" si="30"/>
        <v>4.4000000000000004</v>
      </c>
      <c r="AB450">
        <v>4.4000000000000004</v>
      </c>
      <c r="AD450" s="2">
        <v>6.9159411102937396</v>
      </c>
      <c r="AE450">
        <f t="shared" si="32"/>
        <v>3.25</v>
      </c>
      <c r="AF450">
        <v>3.25</v>
      </c>
      <c r="AH450">
        <v>2.25</v>
      </c>
      <c r="AI450">
        <v>3.25</v>
      </c>
      <c r="AJ450">
        <v>4.25</v>
      </c>
      <c r="AN450">
        <v>78.164289999999994</v>
      </c>
      <c r="AO450">
        <v>0.80081779999999991</v>
      </c>
      <c r="AP450">
        <v>0.35883653008973998</v>
      </c>
      <c r="AQ450">
        <v>4.1814483259999999</v>
      </c>
      <c r="AR450">
        <v>4.3109241220000003</v>
      </c>
      <c r="AT450">
        <v>1</v>
      </c>
      <c r="AV450">
        <v>0</v>
      </c>
      <c r="AW450">
        <v>1</v>
      </c>
      <c r="AZ450">
        <v>46.4</v>
      </c>
      <c r="BA450">
        <v>129.30000000000001</v>
      </c>
      <c r="BB450">
        <v>87.1</v>
      </c>
      <c r="BC450">
        <v>77.591179273884194</v>
      </c>
      <c r="BD450">
        <v>65.073776827084302</v>
      </c>
      <c r="BE450">
        <v>92.629099710000006</v>
      </c>
      <c r="BF450">
        <v>81.797467159999997</v>
      </c>
    </row>
    <row r="451" spans="1:58">
      <c r="A451" t="s">
        <v>2</v>
      </c>
      <c r="B451" t="s">
        <v>36</v>
      </c>
      <c r="C451">
        <v>2002</v>
      </c>
      <c r="D451">
        <f t="shared" si="27"/>
        <v>228</v>
      </c>
      <c r="E451">
        <v>4</v>
      </c>
      <c r="F451">
        <v>38492.502780000003</v>
      </c>
      <c r="G451">
        <v>311532.528039</v>
      </c>
      <c r="H451">
        <v>167707.02997999999</v>
      </c>
      <c r="I451">
        <v>62416.715133999998</v>
      </c>
      <c r="J451">
        <v>73273.525290000005</v>
      </c>
      <c r="K451">
        <v>133969.84153400001</v>
      </c>
      <c r="L451">
        <v>127049.89073100001</v>
      </c>
      <c r="M451">
        <v>3.9537083079989701</v>
      </c>
      <c r="N451">
        <v>3735433.2378028701</v>
      </c>
      <c r="O451">
        <f>VLOOKUP(C451,[1]pop_15p_a!$A$8:$AL$68,4,FALSE)</f>
        <v>6137984.9442306897</v>
      </c>
      <c r="Q451">
        <f t="shared" ref="Q451:Q514" si="34">K451-L451</f>
        <v>6919.9508029999997</v>
      </c>
      <c r="R451">
        <f t="shared" si="31"/>
        <v>8095.6170000000002</v>
      </c>
      <c r="S451">
        <v>8095.6170000000002</v>
      </c>
      <c r="T451">
        <v>8095.6170000000002</v>
      </c>
      <c r="U451">
        <f t="shared" si="33"/>
        <v>66.8</v>
      </c>
      <c r="V451">
        <v>66.8</v>
      </c>
      <c r="W451">
        <v>67</v>
      </c>
      <c r="Z451">
        <f t="shared" si="30"/>
        <v>4.4333330000000002</v>
      </c>
      <c r="AB451">
        <v>4.4333330000000002</v>
      </c>
      <c r="AD451" s="2">
        <v>6.9025610544048401</v>
      </c>
      <c r="AE451">
        <f t="shared" si="32"/>
        <v>3.0833333333333335</v>
      </c>
      <c r="AF451">
        <v>3.0833333333333335</v>
      </c>
      <c r="AH451">
        <v>1.75</v>
      </c>
      <c r="AI451">
        <v>2.75</v>
      </c>
      <c r="AJ451">
        <v>3.75</v>
      </c>
      <c r="AN451">
        <v>78.388180000000006</v>
      </c>
      <c r="AO451">
        <v>0.80152749999999995</v>
      </c>
      <c r="AP451">
        <v>0.35883653008973998</v>
      </c>
      <c r="AQ451">
        <v>4.1814483259999999</v>
      </c>
      <c r="AR451">
        <v>4.3109241220000003</v>
      </c>
      <c r="AT451">
        <v>1</v>
      </c>
      <c r="AV451">
        <v>0</v>
      </c>
      <c r="AW451">
        <v>1</v>
      </c>
      <c r="AZ451">
        <v>46.5</v>
      </c>
      <c r="BA451">
        <v>129.4</v>
      </c>
      <c r="BB451">
        <v>86.7</v>
      </c>
      <c r="BC451">
        <v>76.333976543681004</v>
      </c>
      <c r="BD451">
        <v>66.208541476196203</v>
      </c>
      <c r="BE451">
        <v>89.915097200000005</v>
      </c>
      <c r="BF451">
        <v>80.137093879999995</v>
      </c>
    </row>
    <row r="452" spans="1:58">
      <c r="A452" t="s">
        <v>2</v>
      </c>
      <c r="B452" t="s">
        <v>36</v>
      </c>
      <c r="C452">
        <v>2003</v>
      </c>
      <c r="D452">
        <f t="shared" si="27"/>
        <v>229</v>
      </c>
      <c r="E452">
        <v>1</v>
      </c>
      <c r="F452">
        <v>38506.38639</v>
      </c>
      <c r="G452">
        <v>312108.91009000002</v>
      </c>
      <c r="H452">
        <v>168413.92038600001</v>
      </c>
      <c r="I452">
        <v>62444.194110999997</v>
      </c>
      <c r="J452">
        <v>77286.979647999993</v>
      </c>
      <c r="K452">
        <v>135299.71411500001</v>
      </c>
      <c r="L452">
        <v>131000.33223</v>
      </c>
      <c r="M452">
        <v>4.1436071097824003</v>
      </c>
      <c r="N452">
        <v>3769549.0039025499</v>
      </c>
      <c r="O452">
        <f>VLOOKUP(C452,[1]pop_15p_a!$A$8:$AL$68,4,FALSE)</f>
        <v>6172239.6195169501</v>
      </c>
      <c r="Q452">
        <f t="shared" si="34"/>
        <v>4299.3818850000098</v>
      </c>
      <c r="R452">
        <f t="shared" si="31"/>
        <v>8103.17</v>
      </c>
      <c r="S452">
        <v>8103.17</v>
      </c>
      <c r="T452">
        <v>8103.17</v>
      </c>
      <c r="U452">
        <f t="shared" si="33"/>
        <v>69.599999999999994</v>
      </c>
      <c r="V452">
        <v>69.599999999999994</v>
      </c>
      <c r="W452">
        <v>64.900000000000006</v>
      </c>
      <c r="Z452">
        <f t="shared" si="30"/>
        <v>4.5333329999999998</v>
      </c>
      <c r="AB452">
        <v>4.5333329999999998</v>
      </c>
      <c r="AD452" s="2">
        <v>6.8848654170038301</v>
      </c>
      <c r="AE452">
        <f t="shared" si="32"/>
        <v>2.6666666666666665</v>
      </c>
      <c r="AF452">
        <v>2.6666666666666665</v>
      </c>
      <c r="AH452">
        <v>1.5</v>
      </c>
      <c r="AI452">
        <v>2.5</v>
      </c>
      <c r="AJ452">
        <v>3.5</v>
      </c>
      <c r="AN452">
        <v>78.78622</v>
      </c>
      <c r="AO452">
        <v>0.80365669999999989</v>
      </c>
      <c r="AP452">
        <v>0.122445781401054</v>
      </c>
      <c r="AQ452">
        <v>4.2558700917500003</v>
      </c>
      <c r="AR452">
        <v>4.4070117323</v>
      </c>
      <c r="AT452">
        <v>1</v>
      </c>
      <c r="AV452">
        <v>0</v>
      </c>
      <c r="AW452">
        <v>1</v>
      </c>
      <c r="AZ452">
        <v>46.3</v>
      </c>
      <c r="BA452">
        <v>128.6</v>
      </c>
      <c r="BB452">
        <v>85.7</v>
      </c>
      <c r="BC452">
        <v>75.899609651731197</v>
      </c>
      <c r="BD452">
        <v>67.129650751495305</v>
      </c>
      <c r="BE452">
        <v>88.587641140000002</v>
      </c>
      <c r="BF452">
        <v>79.319278839999996</v>
      </c>
    </row>
    <row r="453" spans="1:58">
      <c r="A453" t="s">
        <v>2</v>
      </c>
      <c r="B453" t="s">
        <v>36</v>
      </c>
      <c r="C453">
        <v>2003</v>
      </c>
      <c r="D453">
        <f t="shared" ref="D453:D516" si="35">D195</f>
        <v>230</v>
      </c>
      <c r="E453">
        <v>2</v>
      </c>
      <c r="F453">
        <v>38526.852275999998</v>
      </c>
      <c r="G453">
        <v>312645.36957400001</v>
      </c>
      <c r="H453">
        <v>169072.06999600001</v>
      </c>
      <c r="I453">
        <v>63165.471645999998</v>
      </c>
      <c r="J453">
        <v>76325.976978000006</v>
      </c>
      <c r="K453">
        <v>132567.52477799999</v>
      </c>
      <c r="L453">
        <v>129695.38063</v>
      </c>
      <c r="M453">
        <v>4.3274098430129504</v>
      </c>
      <c r="N453">
        <v>3792733.4123452399</v>
      </c>
      <c r="O453">
        <f>VLOOKUP(C453,[1]pop_15p_a!$A$8:$AL$68,4,FALSE)</f>
        <v>6172239.6195169501</v>
      </c>
      <c r="Q453">
        <f t="shared" si="34"/>
        <v>2872.1441479999921</v>
      </c>
      <c r="R453">
        <f t="shared" si="31"/>
        <v>8112.2209999999995</v>
      </c>
      <c r="S453">
        <v>8112.2209999999995</v>
      </c>
      <c r="T453">
        <v>8112.2209999999995</v>
      </c>
      <c r="U453">
        <f t="shared" si="33"/>
        <v>71.2</v>
      </c>
      <c r="V453">
        <v>71.2</v>
      </c>
      <c r="W453">
        <v>64.900000000000006</v>
      </c>
      <c r="Z453">
        <f t="shared" si="30"/>
        <v>4.8</v>
      </c>
      <c r="AB453">
        <v>4.8</v>
      </c>
      <c r="AD453" s="2">
        <v>6.97354282904013</v>
      </c>
      <c r="AE453">
        <f t="shared" si="32"/>
        <v>2.3333333333333335</v>
      </c>
      <c r="AF453">
        <v>2.3333333333333335</v>
      </c>
      <c r="AH453">
        <v>1</v>
      </c>
      <c r="AI453">
        <v>2</v>
      </c>
      <c r="AJ453">
        <v>3</v>
      </c>
      <c r="AN453">
        <v>78.935490000000001</v>
      </c>
      <c r="AO453">
        <v>0.80733220000000006</v>
      </c>
      <c r="AP453">
        <v>0.122445781401054</v>
      </c>
      <c r="AQ453">
        <v>4.2558700917500003</v>
      </c>
      <c r="AR453">
        <v>4.4070117323</v>
      </c>
      <c r="AT453">
        <v>1</v>
      </c>
      <c r="AV453">
        <v>0</v>
      </c>
      <c r="AW453">
        <v>1</v>
      </c>
      <c r="AZ453">
        <v>46.3</v>
      </c>
      <c r="BA453">
        <v>128.9</v>
      </c>
      <c r="BB453">
        <v>85.6</v>
      </c>
      <c r="BC453">
        <v>75.864410494699698</v>
      </c>
      <c r="BD453">
        <v>67.676845250391494</v>
      </c>
      <c r="BE453">
        <v>88.076256069999999</v>
      </c>
      <c r="BF453">
        <v>78.919153010000002</v>
      </c>
    </row>
    <row r="454" spans="1:58">
      <c r="A454" t="s">
        <v>2</v>
      </c>
      <c r="B454" t="s">
        <v>36</v>
      </c>
      <c r="C454">
        <v>2003</v>
      </c>
      <c r="D454">
        <f t="shared" si="35"/>
        <v>231</v>
      </c>
      <c r="E454">
        <v>3</v>
      </c>
      <c r="F454">
        <v>38644.770444000002</v>
      </c>
      <c r="G454">
        <v>313944.07904799999</v>
      </c>
      <c r="H454">
        <v>170046.069322</v>
      </c>
      <c r="I454">
        <v>63016.782841</v>
      </c>
      <c r="J454">
        <v>77120.213399999993</v>
      </c>
      <c r="K454">
        <v>136303.25348300001</v>
      </c>
      <c r="L454">
        <v>132376.534396</v>
      </c>
      <c r="M454">
        <v>4.2379153362104596</v>
      </c>
      <c r="N454">
        <v>3800374.7232500799</v>
      </c>
      <c r="O454">
        <f>VLOOKUP(C454,[1]pop_15p_a!$A$8:$AL$68,4,FALSE)</f>
        <v>6172239.6195169501</v>
      </c>
      <c r="Q454">
        <f t="shared" si="34"/>
        <v>3926.7190870000049</v>
      </c>
      <c r="R454">
        <f t="shared" si="31"/>
        <v>8122.7709999999997</v>
      </c>
      <c r="S454">
        <v>8122.7709999999997</v>
      </c>
      <c r="T454">
        <v>8122.7709999999997</v>
      </c>
      <c r="U454">
        <f t="shared" si="33"/>
        <v>68.900000000000006</v>
      </c>
      <c r="V454">
        <v>68.900000000000006</v>
      </c>
      <c r="W454">
        <v>64.900000000000006</v>
      </c>
      <c r="Z454">
        <f t="shared" si="30"/>
        <v>4.8</v>
      </c>
      <c r="AB454">
        <v>4.8</v>
      </c>
      <c r="AD454" s="2">
        <v>7.05417654777359</v>
      </c>
      <c r="AE454">
        <f t="shared" si="32"/>
        <v>2</v>
      </c>
      <c r="AF454">
        <v>2</v>
      </c>
      <c r="AH454">
        <v>1</v>
      </c>
      <c r="AI454">
        <v>2</v>
      </c>
      <c r="AJ454">
        <v>3</v>
      </c>
      <c r="AN454">
        <v>79.159379999999999</v>
      </c>
      <c r="AO454">
        <v>0.81098230000000004</v>
      </c>
      <c r="AP454">
        <v>0.122445781401054</v>
      </c>
      <c r="AQ454">
        <v>4.2558700917500003</v>
      </c>
      <c r="AR454">
        <v>4.4070117323</v>
      </c>
      <c r="AT454">
        <v>1</v>
      </c>
      <c r="AV454">
        <v>0</v>
      </c>
      <c r="AW454">
        <v>1</v>
      </c>
      <c r="AZ454">
        <v>46.7</v>
      </c>
      <c r="BA454">
        <v>129</v>
      </c>
      <c r="BB454">
        <v>86</v>
      </c>
      <c r="BC454">
        <v>74.272937108667605</v>
      </c>
      <c r="BD454">
        <v>67.461323638238696</v>
      </c>
      <c r="BE454">
        <v>86.83873835</v>
      </c>
      <c r="BF454">
        <v>77.056589389999999</v>
      </c>
    </row>
    <row r="455" spans="1:58">
      <c r="A455" t="s">
        <v>2</v>
      </c>
      <c r="B455" t="s">
        <v>36</v>
      </c>
      <c r="C455">
        <v>2003</v>
      </c>
      <c r="D455">
        <f t="shared" si="35"/>
        <v>232</v>
      </c>
      <c r="E455">
        <v>4</v>
      </c>
      <c r="F455">
        <v>38713.703460999997</v>
      </c>
      <c r="G455">
        <v>314917.91863999999</v>
      </c>
      <c r="H455">
        <v>169440.32244799999</v>
      </c>
      <c r="I455">
        <v>61241.613129999998</v>
      </c>
      <c r="J455">
        <v>77446.072616000005</v>
      </c>
      <c r="K455">
        <v>138165.40771599999</v>
      </c>
      <c r="L455">
        <v>135000.74036200001</v>
      </c>
      <c r="M455">
        <v>4.4293305999496102</v>
      </c>
      <c r="N455">
        <v>3810842.8605021299</v>
      </c>
      <c r="O455">
        <f>VLOOKUP(C455,[1]pop_15p_a!$A$8:$AL$68,4,FALSE)</f>
        <v>6172239.6195169501</v>
      </c>
      <c r="Q455">
        <f t="shared" si="34"/>
        <v>3164.6673539999756</v>
      </c>
      <c r="R455">
        <f t="shared" si="31"/>
        <v>8134.8180000000002</v>
      </c>
      <c r="S455">
        <v>8134.8180000000002</v>
      </c>
      <c r="T455">
        <v>8134.8180000000002</v>
      </c>
      <c r="U455">
        <f t="shared" si="33"/>
        <v>66.099999999999994</v>
      </c>
      <c r="V455">
        <v>66.099999999999994</v>
      </c>
      <c r="W455">
        <v>64.900000000000006</v>
      </c>
      <c r="Z455">
        <f t="shared" si="30"/>
        <v>5.0333329999999998</v>
      </c>
      <c r="AB455">
        <v>5.0333329999999998</v>
      </c>
      <c r="AD455" s="2">
        <v>7.1410653198491101</v>
      </c>
      <c r="AE455">
        <f t="shared" si="32"/>
        <v>2</v>
      </c>
      <c r="AF455">
        <v>2</v>
      </c>
      <c r="AH455">
        <v>1</v>
      </c>
      <c r="AI455">
        <v>2</v>
      </c>
      <c r="AJ455">
        <v>3</v>
      </c>
      <c r="AN455">
        <v>79.333519999999993</v>
      </c>
      <c r="AO455">
        <v>0.81148929999999997</v>
      </c>
      <c r="AP455">
        <v>0.122445781401054</v>
      </c>
      <c r="AQ455">
        <v>4.2558700917500003</v>
      </c>
      <c r="AR455">
        <v>4.4070117323</v>
      </c>
      <c r="AT455">
        <v>1</v>
      </c>
      <c r="AV455">
        <v>0</v>
      </c>
      <c r="AW455">
        <v>1</v>
      </c>
      <c r="AZ455">
        <v>46.9</v>
      </c>
      <c r="BA455">
        <v>131.4</v>
      </c>
      <c r="BB455">
        <v>85.8</v>
      </c>
      <c r="BC455">
        <v>76.791331705955301</v>
      </c>
      <c r="BD455">
        <v>67.154714565676201</v>
      </c>
      <c r="BE455">
        <v>90.40975881</v>
      </c>
      <c r="BF455">
        <v>79.364511070000006</v>
      </c>
    </row>
    <row r="456" spans="1:58">
      <c r="A456" t="s">
        <v>2</v>
      </c>
      <c r="B456" t="s">
        <v>36</v>
      </c>
      <c r="C456">
        <v>2004</v>
      </c>
      <c r="D456">
        <f t="shared" si="35"/>
        <v>233</v>
      </c>
      <c r="E456">
        <v>1</v>
      </c>
      <c r="F456">
        <v>39140.103939000001</v>
      </c>
      <c r="G456">
        <v>318688.78570800001</v>
      </c>
      <c r="H456">
        <v>171668.38503599999</v>
      </c>
      <c r="I456">
        <v>63700.825188000003</v>
      </c>
      <c r="J456">
        <v>77038.303079000005</v>
      </c>
      <c r="K456">
        <v>142585.37006700001</v>
      </c>
      <c r="L456">
        <v>138063.806603</v>
      </c>
      <c r="M456">
        <v>5.2053695822242902</v>
      </c>
      <c r="N456">
        <v>3645709.8725189101</v>
      </c>
      <c r="O456">
        <f>VLOOKUP(C456,[1]pop_15p_a!$A$8:$AL$68,4,FALSE)</f>
        <v>6220560.7876730599</v>
      </c>
      <c r="Q456">
        <f t="shared" si="34"/>
        <v>4521.5634640000062</v>
      </c>
      <c r="R456">
        <f t="shared" si="31"/>
        <v>8148.3630000000003</v>
      </c>
      <c r="S456">
        <v>8148.3630000000003</v>
      </c>
      <c r="T456">
        <v>8148.3630000000003</v>
      </c>
      <c r="U456">
        <f t="shared" si="33"/>
        <v>68.8</v>
      </c>
      <c r="V456">
        <v>68.8</v>
      </c>
      <c r="W456">
        <v>64.8</v>
      </c>
      <c r="Z456">
        <f t="shared" si="30"/>
        <v>5.6333330000000004</v>
      </c>
      <c r="AB456">
        <v>5.6333330000000004</v>
      </c>
      <c r="AD456" s="2">
        <v>7.1459635648438704</v>
      </c>
      <c r="AE456">
        <f t="shared" si="32"/>
        <v>2</v>
      </c>
      <c r="AF456">
        <v>2</v>
      </c>
      <c r="AH456">
        <v>1</v>
      </c>
      <c r="AI456">
        <v>2</v>
      </c>
      <c r="AJ456">
        <v>3</v>
      </c>
      <c r="AN456">
        <v>79.855940000000004</v>
      </c>
      <c r="AO456">
        <v>0.81536750000000002</v>
      </c>
      <c r="AP456">
        <v>-0.95585164875379203</v>
      </c>
      <c r="AQ456">
        <v>4.3475886702500004</v>
      </c>
      <c r="AR456">
        <v>4.5314197163000003</v>
      </c>
      <c r="AT456">
        <v>1</v>
      </c>
      <c r="AV456">
        <v>0</v>
      </c>
      <c r="AW456">
        <v>1</v>
      </c>
      <c r="AZ456">
        <v>46.9</v>
      </c>
      <c r="BA456">
        <v>131.1</v>
      </c>
      <c r="BB456">
        <v>85.3</v>
      </c>
      <c r="BC456">
        <v>69.913959909362902</v>
      </c>
      <c r="BD456">
        <v>67.412498754024597</v>
      </c>
      <c r="BE456">
        <v>82.343465050000006</v>
      </c>
      <c r="BF456">
        <v>72.209103740000003</v>
      </c>
    </row>
    <row r="457" spans="1:58">
      <c r="A457" t="s">
        <v>2</v>
      </c>
      <c r="B457" t="s">
        <v>36</v>
      </c>
      <c r="C457">
        <v>2004</v>
      </c>
      <c r="D457">
        <f t="shared" si="35"/>
        <v>234</v>
      </c>
      <c r="E457">
        <v>2</v>
      </c>
      <c r="F457">
        <v>39237.576975000004</v>
      </c>
      <c r="G457">
        <v>320389.46122</v>
      </c>
      <c r="H457">
        <v>172543.669364</v>
      </c>
      <c r="I457">
        <v>62840.471712999999</v>
      </c>
      <c r="J457">
        <v>77233.457003999996</v>
      </c>
      <c r="K457">
        <v>146262.858717</v>
      </c>
      <c r="L457">
        <v>140600.02172799999</v>
      </c>
      <c r="M457">
        <v>5.52233766703917</v>
      </c>
      <c r="N457">
        <v>3670833.9585009702</v>
      </c>
      <c r="O457">
        <f>VLOOKUP(C457,[1]pop_15p_a!$A$8:$AL$68,4,FALSE)</f>
        <v>6220560.7876730599</v>
      </c>
      <c r="Q457">
        <f t="shared" si="34"/>
        <v>5662.8369890000031</v>
      </c>
      <c r="R457">
        <f t="shared" si="31"/>
        <v>8162.2120000000004</v>
      </c>
      <c r="S457">
        <v>8162.2120000000004</v>
      </c>
      <c r="T457">
        <v>8162.2120000000004</v>
      </c>
      <c r="U457">
        <f t="shared" si="33"/>
        <v>71.5</v>
      </c>
      <c r="V457">
        <v>71.5</v>
      </c>
      <c r="W457">
        <v>64.8</v>
      </c>
      <c r="Z457">
        <f t="shared" si="30"/>
        <v>5.3666669999999996</v>
      </c>
      <c r="AB457">
        <v>5.3666669999999996</v>
      </c>
      <c r="AD457" s="2">
        <v>7.0683643089448003</v>
      </c>
      <c r="AE457">
        <f t="shared" si="32"/>
        <v>2</v>
      </c>
      <c r="AF457">
        <v>2</v>
      </c>
      <c r="AH457">
        <v>1</v>
      </c>
      <c r="AI457">
        <v>2</v>
      </c>
      <c r="AJ457">
        <v>3</v>
      </c>
      <c r="AN457">
        <v>80.502750000000006</v>
      </c>
      <c r="AO457">
        <v>0.82061449999999991</v>
      </c>
      <c r="AP457">
        <v>-0.95585164875379203</v>
      </c>
      <c r="AQ457">
        <v>4.3475886702500004</v>
      </c>
      <c r="AR457">
        <v>4.5314197163000003</v>
      </c>
      <c r="AT457">
        <v>1</v>
      </c>
      <c r="AV457">
        <v>0</v>
      </c>
      <c r="AW457">
        <v>1</v>
      </c>
      <c r="AZ457">
        <v>48.3</v>
      </c>
      <c r="BA457">
        <v>131.80000000000001</v>
      </c>
      <c r="BB457">
        <v>84.9</v>
      </c>
      <c r="BC457">
        <v>73.637070882103799</v>
      </c>
      <c r="BD457">
        <v>68.080247690865704</v>
      </c>
      <c r="BE457">
        <v>86.359269859999998</v>
      </c>
      <c r="BF457">
        <v>75.807527129999997</v>
      </c>
    </row>
    <row r="458" spans="1:58">
      <c r="A458" t="s">
        <v>2</v>
      </c>
      <c r="B458" t="s">
        <v>36</v>
      </c>
      <c r="C458">
        <v>2004</v>
      </c>
      <c r="D458">
        <f t="shared" si="35"/>
        <v>235</v>
      </c>
      <c r="E458">
        <v>3</v>
      </c>
      <c r="F458">
        <v>39449.810150999998</v>
      </c>
      <c r="G458">
        <v>322689.64633700001</v>
      </c>
      <c r="H458">
        <v>172941.008929</v>
      </c>
      <c r="I458">
        <v>63153.560902999998</v>
      </c>
      <c r="J458">
        <v>77870.802093000006</v>
      </c>
      <c r="K458">
        <v>147143.78530300001</v>
      </c>
      <c r="L458">
        <v>143755.27295700001</v>
      </c>
      <c r="M458">
        <v>5.62547040311141</v>
      </c>
      <c r="N458">
        <v>3687291.8236493398</v>
      </c>
      <c r="O458">
        <f>VLOOKUP(C458,[1]pop_15p_a!$A$8:$AL$68,4,FALSE)</f>
        <v>6220560.7876730599</v>
      </c>
      <c r="Q458">
        <f t="shared" si="34"/>
        <v>3388.5123460000032</v>
      </c>
      <c r="R458">
        <f t="shared" si="31"/>
        <v>8176.366</v>
      </c>
      <c r="S458">
        <v>8176.366</v>
      </c>
      <c r="T458">
        <v>8176.366</v>
      </c>
      <c r="U458">
        <f t="shared" si="33"/>
        <v>71.5</v>
      </c>
      <c r="V458">
        <v>71.5</v>
      </c>
      <c r="W458">
        <v>64.8</v>
      </c>
      <c r="Z458">
        <f t="shared" si="30"/>
        <v>5.4666670000000002</v>
      </c>
      <c r="AB458">
        <v>5.4666670000000002</v>
      </c>
      <c r="AD458" s="2">
        <v>7.0396556128604804</v>
      </c>
      <c r="AE458">
        <f t="shared" si="32"/>
        <v>2</v>
      </c>
      <c r="AF458">
        <v>2</v>
      </c>
      <c r="AH458">
        <v>1</v>
      </c>
      <c r="AI458">
        <v>2</v>
      </c>
      <c r="AJ458">
        <v>3</v>
      </c>
      <c r="AN458">
        <v>80.875910000000005</v>
      </c>
      <c r="AO458">
        <v>0.82540530000000001</v>
      </c>
      <c r="AP458">
        <v>-0.95585164875379203</v>
      </c>
      <c r="AQ458">
        <v>4.3475886702500004</v>
      </c>
      <c r="AR458">
        <v>4.5314197163000003</v>
      </c>
      <c r="AT458">
        <v>1</v>
      </c>
      <c r="AV458">
        <v>0</v>
      </c>
      <c r="AW458">
        <v>1</v>
      </c>
      <c r="AZ458">
        <v>48.4</v>
      </c>
      <c r="BA458">
        <v>131.4</v>
      </c>
      <c r="BB458">
        <v>84.8</v>
      </c>
      <c r="BC458">
        <v>73.404517507470104</v>
      </c>
      <c r="BD458">
        <v>70.307822993150694</v>
      </c>
      <c r="BE458">
        <v>83.800672579999997</v>
      </c>
      <c r="BF458">
        <v>75.103890699999994</v>
      </c>
    </row>
    <row r="459" spans="1:58">
      <c r="A459" t="s">
        <v>2</v>
      </c>
      <c r="B459" t="s">
        <v>36</v>
      </c>
      <c r="C459">
        <v>2004</v>
      </c>
      <c r="D459">
        <f t="shared" si="35"/>
        <v>236</v>
      </c>
      <c r="E459">
        <v>4</v>
      </c>
      <c r="F459">
        <v>39448.078887999996</v>
      </c>
      <c r="G459">
        <v>323196.59409700002</v>
      </c>
      <c r="H459">
        <v>174213.83697199999</v>
      </c>
      <c r="I459">
        <v>63463.413952000003</v>
      </c>
      <c r="J459">
        <v>78699.105456999998</v>
      </c>
      <c r="K459">
        <v>149997.11413500001</v>
      </c>
      <c r="L459">
        <v>147997.452774</v>
      </c>
      <c r="M459">
        <v>5.5959059174022903</v>
      </c>
      <c r="N459">
        <v>3702164.3453307799</v>
      </c>
      <c r="O459">
        <f>VLOOKUP(C459,[1]pop_15p_a!$A$8:$AL$68,4,FALSE)</f>
        <v>6220560.7876730599</v>
      </c>
      <c r="Q459">
        <f t="shared" si="34"/>
        <v>1999.6613610000059</v>
      </c>
      <c r="R459">
        <f t="shared" si="31"/>
        <v>8190.8230000000003</v>
      </c>
      <c r="S459">
        <v>8190.8230000000003</v>
      </c>
      <c r="T459">
        <v>8190.8230000000003</v>
      </c>
      <c r="U459">
        <f t="shared" si="33"/>
        <v>65.599999999999994</v>
      </c>
      <c r="V459">
        <v>65.599999999999994</v>
      </c>
      <c r="W459">
        <v>64.8</v>
      </c>
      <c r="Z459">
        <f t="shared" si="30"/>
        <v>5.5</v>
      </c>
      <c r="AB459">
        <v>5.5</v>
      </c>
      <c r="AD459" s="2">
        <v>7.0997928740175196</v>
      </c>
      <c r="AE459">
        <f t="shared" si="32"/>
        <v>2</v>
      </c>
      <c r="AF459">
        <v>2</v>
      </c>
      <c r="AH459">
        <v>1</v>
      </c>
      <c r="AI459">
        <v>2</v>
      </c>
      <c r="AJ459">
        <v>3</v>
      </c>
      <c r="AN459">
        <v>81.497839999999997</v>
      </c>
      <c r="AO459">
        <v>0.82956230000000009</v>
      </c>
      <c r="AP459">
        <v>-0.95585164875379203</v>
      </c>
      <c r="AQ459">
        <v>4.3475886702500004</v>
      </c>
      <c r="AR459">
        <v>4.5314197163000003</v>
      </c>
      <c r="AT459">
        <v>1</v>
      </c>
      <c r="AV459">
        <v>0</v>
      </c>
      <c r="AW459">
        <v>1</v>
      </c>
      <c r="AZ459">
        <v>49</v>
      </c>
      <c r="BA459">
        <v>130.69999999999999</v>
      </c>
      <c r="BB459">
        <v>84.7</v>
      </c>
      <c r="BC459">
        <v>74.913854448102498</v>
      </c>
      <c r="BD459">
        <v>73.004651612132406</v>
      </c>
      <c r="BE459">
        <v>82.981552210000004</v>
      </c>
      <c r="BF459">
        <v>76.151188419999997</v>
      </c>
    </row>
    <row r="460" spans="1:58">
      <c r="A460" t="s">
        <v>2</v>
      </c>
      <c r="B460" t="s">
        <v>36</v>
      </c>
      <c r="C460">
        <v>2005</v>
      </c>
      <c r="D460">
        <f t="shared" si="35"/>
        <v>237</v>
      </c>
      <c r="E460">
        <v>1</v>
      </c>
      <c r="F460">
        <v>39493.877542000002</v>
      </c>
      <c r="G460">
        <v>323651.53927299997</v>
      </c>
      <c r="H460">
        <v>174652.41482400001</v>
      </c>
      <c r="I460">
        <v>63677.981062999999</v>
      </c>
      <c r="J460">
        <v>76654.189218</v>
      </c>
      <c r="K460">
        <v>149567.75021100001</v>
      </c>
      <c r="L460">
        <v>144911.99959299999</v>
      </c>
      <c r="M460">
        <v>5.1827506846898297</v>
      </c>
      <c r="N460">
        <v>3719286.0422744802</v>
      </c>
      <c r="O460">
        <f>VLOOKUP(C460,[1]pop_15p_a!$A$8:$AL$68,4,FALSE)</f>
        <v>6270984.2462941101</v>
      </c>
      <c r="Q460">
        <f t="shared" si="34"/>
        <v>4655.75061800002</v>
      </c>
      <c r="R460">
        <f t="shared" si="31"/>
        <v>8205.5849999999991</v>
      </c>
      <c r="S460">
        <v>8205.5849999999991</v>
      </c>
      <c r="T460">
        <v>8205.5849999999991</v>
      </c>
      <c r="U460">
        <f t="shared" si="33"/>
        <v>73.900000000000006</v>
      </c>
      <c r="V460">
        <v>73.900000000000006</v>
      </c>
      <c r="W460">
        <v>68.3</v>
      </c>
      <c r="Z460">
        <f t="shared" si="30"/>
        <v>5.4333330000000002</v>
      </c>
      <c r="AB460">
        <v>5.4333330000000002</v>
      </c>
      <c r="AD460" s="2">
        <v>7.2484181739823601</v>
      </c>
      <c r="AE460">
        <f t="shared" si="32"/>
        <v>2</v>
      </c>
      <c r="AF460">
        <v>2</v>
      </c>
      <c r="AH460">
        <v>1</v>
      </c>
      <c r="AI460">
        <v>2</v>
      </c>
      <c r="AJ460">
        <v>3</v>
      </c>
      <c r="AN460">
        <v>82.173609999999996</v>
      </c>
      <c r="AO460">
        <v>0.83607710000000002</v>
      </c>
      <c r="AP460">
        <v>-1.01605304850654</v>
      </c>
      <c r="AQ460">
        <v>4.3587913457500003</v>
      </c>
      <c r="AR460">
        <v>4.6092698409999997</v>
      </c>
      <c r="AT460">
        <v>1</v>
      </c>
      <c r="AV460">
        <v>0</v>
      </c>
      <c r="AW460">
        <v>1</v>
      </c>
      <c r="AZ460">
        <v>48.9</v>
      </c>
      <c r="BA460">
        <v>130.6</v>
      </c>
      <c r="BB460">
        <v>84.5</v>
      </c>
      <c r="BC460">
        <v>74.106857579351598</v>
      </c>
      <c r="BD460">
        <v>72.921666767549596</v>
      </c>
      <c r="BE460">
        <v>82.786472959999998</v>
      </c>
      <c r="BF460">
        <v>74.511475290000007</v>
      </c>
    </row>
    <row r="461" spans="1:58">
      <c r="A461" t="s">
        <v>2</v>
      </c>
      <c r="B461" t="s">
        <v>36</v>
      </c>
      <c r="C461">
        <v>2005</v>
      </c>
      <c r="D461">
        <f t="shared" si="35"/>
        <v>238</v>
      </c>
      <c r="E461">
        <v>2</v>
      </c>
      <c r="F461">
        <v>39962.303305000001</v>
      </c>
      <c r="G461">
        <v>328434.748838</v>
      </c>
      <c r="H461">
        <v>176340.913394</v>
      </c>
      <c r="I461">
        <v>65086.150487999999</v>
      </c>
      <c r="J461">
        <v>79015.630434999999</v>
      </c>
      <c r="K461">
        <v>155894.71620299999</v>
      </c>
      <c r="L461">
        <v>151208.802986</v>
      </c>
      <c r="M461">
        <v>5.7563560136937104</v>
      </c>
      <c r="N461">
        <v>3731235.7669305899</v>
      </c>
      <c r="O461">
        <f>VLOOKUP(C461,[1]pop_15p_a!$A$8:$AL$68,4,FALSE)</f>
        <v>6270984.2462941101</v>
      </c>
      <c r="Q461">
        <f t="shared" si="34"/>
        <v>4685.9132169999939</v>
      </c>
      <c r="R461">
        <f t="shared" si="31"/>
        <v>8219.3670000000002</v>
      </c>
      <c r="S461">
        <v>8219.3670000000002</v>
      </c>
      <c r="T461">
        <v>8219.3670000000002</v>
      </c>
      <c r="U461">
        <f t="shared" si="33"/>
        <v>76.3</v>
      </c>
      <c r="V461">
        <v>76.3</v>
      </c>
      <c r="W461">
        <v>68.3</v>
      </c>
      <c r="Z461">
        <f t="shared" si="30"/>
        <v>5.733333</v>
      </c>
      <c r="AB461">
        <v>5.733333</v>
      </c>
      <c r="AD461" s="2">
        <v>7.2029359648055298</v>
      </c>
      <c r="AE461">
        <f t="shared" si="32"/>
        <v>2</v>
      </c>
      <c r="AF461">
        <v>2</v>
      </c>
      <c r="AH461">
        <v>1</v>
      </c>
      <c r="AI461">
        <v>2</v>
      </c>
      <c r="AJ461">
        <v>3</v>
      </c>
      <c r="AN461">
        <v>82.503739999999993</v>
      </c>
      <c r="AO461">
        <v>0.83691379999999993</v>
      </c>
      <c r="AP461">
        <v>-1.01605304850654</v>
      </c>
      <c r="AQ461">
        <v>4.3587913457500003</v>
      </c>
      <c r="AR461">
        <v>4.6092698409999997</v>
      </c>
      <c r="AT461">
        <v>1</v>
      </c>
      <c r="AV461">
        <v>0</v>
      </c>
      <c r="AW461">
        <v>1</v>
      </c>
      <c r="AZ461">
        <v>49.7</v>
      </c>
      <c r="BA461">
        <v>133.80000000000001</v>
      </c>
      <c r="BB461">
        <v>90.6</v>
      </c>
      <c r="BC461">
        <v>74.651350835134707</v>
      </c>
      <c r="BD461">
        <v>71.469440018940105</v>
      </c>
      <c r="BE461">
        <v>85.413590979999995</v>
      </c>
      <c r="BF461">
        <v>74.174439190000001</v>
      </c>
    </row>
    <row r="462" spans="1:58">
      <c r="A462" t="s">
        <v>2</v>
      </c>
      <c r="B462" t="s">
        <v>36</v>
      </c>
      <c r="C462">
        <v>2005</v>
      </c>
      <c r="D462">
        <f t="shared" si="35"/>
        <v>239</v>
      </c>
      <c r="E462">
        <v>3</v>
      </c>
      <c r="F462">
        <v>40116.593225999997</v>
      </c>
      <c r="G462">
        <v>330534.66291900002</v>
      </c>
      <c r="H462">
        <v>178033.758657</v>
      </c>
      <c r="I462">
        <v>65238.531536000002</v>
      </c>
      <c r="J462">
        <v>77872.168923000005</v>
      </c>
      <c r="K462">
        <v>158974.12689799999</v>
      </c>
      <c r="L462">
        <v>152433.72082300001</v>
      </c>
      <c r="M462">
        <v>5.7966116752712704</v>
      </c>
      <c r="N462">
        <v>3764160.0201681601</v>
      </c>
      <c r="O462">
        <f>VLOOKUP(C462,[1]pop_15p_a!$A$8:$AL$68,4,FALSE)</f>
        <v>6270984.2462941101</v>
      </c>
      <c r="Q462">
        <f t="shared" si="34"/>
        <v>6540.4060749999771</v>
      </c>
      <c r="R462">
        <f t="shared" si="31"/>
        <v>8232.1689999999999</v>
      </c>
      <c r="S462">
        <v>8232.1689999999999</v>
      </c>
      <c r="T462">
        <v>8232.1689999999999</v>
      </c>
      <c r="U462">
        <f t="shared" si="33"/>
        <v>75.5</v>
      </c>
      <c r="V462">
        <v>75.5</v>
      </c>
      <c r="W462">
        <v>68.3</v>
      </c>
      <c r="Z462">
        <f t="shared" si="30"/>
        <v>5.7</v>
      </c>
      <c r="AB462">
        <v>5.7</v>
      </c>
      <c r="AD462" s="2">
        <v>7.2663352640066696</v>
      </c>
      <c r="AE462">
        <f t="shared" si="32"/>
        <v>2</v>
      </c>
      <c r="AF462">
        <v>2</v>
      </c>
      <c r="AH462">
        <v>1</v>
      </c>
      <c r="AI462">
        <v>2</v>
      </c>
      <c r="AJ462">
        <v>3</v>
      </c>
      <c r="AN462">
        <v>82.668800000000005</v>
      </c>
      <c r="AO462">
        <v>0.83691379999999993</v>
      </c>
      <c r="AP462">
        <v>-1.01605304850654</v>
      </c>
      <c r="AQ462">
        <v>4.3587913457500003</v>
      </c>
      <c r="AR462">
        <v>4.6092698409999997</v>
      </c>
      <c r="AT462">
        <v>1</v>
      </c>
      <c r="AV462">
        <v>0</v>
      </c>
      <c r="AW462">
        <v>1</v>
      </c>
      <c r="AZ462">
        <v>50.1</v>
      </c>
      <c r="BA462">
        <v>135.1</v>
      </c>
      <c r="BB462">
        <v>91.6</v>
      </c>
      <c r="BC462">
        <v>74.353536243958104</v>
      </c>
      <c r="BD462">
        <v>71.719717872910294</v>
      </c>
      <c r="BE462">
        <v>85.306070480000002</v>
      </c>
      <c r="BF462">
        <v>73.286405490000007</v>
      </c>
    </row>
    <row r="463" spans="1:58">
      <c r="A463" t="s">
        <v>2</v>
      </c>
      <c r="B463" t="s">
        <v>36</v>
      </c>
      <c r="C463">
        <v>2005</v>
      </c>
      <c r="D463">
        <f t="shared" si="35"/>
        <v>240</v>
      </c>
      <c r="E463">
        <v>4</v>
      </c>
      <c r="F463">
        <v>40427.104005000001</v>
      </c>
      <c r="G463">
        <v>333365.28902199998</v>
      </c>
      <c r="H463">
        <v>179024.06020599999</v>
      </c>
      <c r="I463">
        <v>64840.029901000002</v>
      </c>
      <c r="J463">
        <v>78104.607896999994</v>
      </c>
      <c r="K463">
        <v>162503.062056</v>
      </c>
      <c r="L463">
        <v>153964.98840500001</v>
      </c>
      <c r="M463">
        <v>5.76557427456778</v>
      </c>
      <c r="N463">
        <v>3775218.17062676</v>
      </c>
      <c r="O463">
        <f>VLOOKUP(C463,[1]pop_15p_a!$A$8:$AL$68,4,FALSE)</f>
        <v>6270984.2462941101</v>
      </c>
      <c r="Q463">
        <f t="shared" si="34"/>
        <v>8538.0736509999842</v>
      </c>
      <c r="R463">
        <f t="shared" si="31"/>
        <v>8243.991</v>
      </c>
      <c r="S463">
        <v>8243.991</v>
      </c>
      <c r="T463">
        <v>8243.991</v>
      </c>
      <c r="U463">
        <f t="shared" si="33"/>
        <v>69</v>
      </c>
      <c r="V463">
        <v>69</v>
      </c>
      <c r="W463">
        <v>68.3</v>
      </c>
      <c r="Z463">
        <f t="shared" si="30"/>
        <v>5.733333</v>
      </c>
      <c r="AB463">
        <v>5.733333</v>
      </c>
      <c r="AD463" s="2">
        <v>7.3117366625387801</v>
      </c>
      <c r="AE463">
        <f t="shared" si="32"/>
        <v>2.0833333333333335</v>
      </c>
      <c r="AF463">
        <v>2.0833333333333335</v>
      </c>
      <c r="AH463">
        <v>1.25</v>
      </c>
      <c r="AI463">
        <v>2.25</v>
      </c>
      <c r="AJ463">
        <v>3.25</v>
      </c>
      <c r="AN463">
        <v>82.806349999999995</v>
      </c>
      <c r="AO463">
        <v>0.83663489999999996</v>
      </c>
      <c r="AP463">
        <v>-1.01605304850654</v>
      </c>
      <c r="AQ463">
        <v>4.3587913457500003</v>
      </c>
      <c r="AR463">
        <v>4.6092698409999997</v>
      </c>
      <c r="AT463">
        <v>1</v>
      </c>
      <c r="AV463">
        <v>0</v>
      </c>
      <c r="AW463">
        <v>1</v>
      </c>
      <c r="AZ463">
        <v>52</v>
      </c>
      <c r="BA463">
        <v>134.4</v>
      </c>
      <c r="BB463">
        <v>91.6</v>
      </c>
      <c r="BC463">
        <v>76.125536038335596</v>
      </c>
      <c r="BD463">
        <v>72.251064249908197</v>
      </c>
      <c r="BE463">
        <v>87.013059870000006</v>
      </c>
      <c r="BF463">
        <v>74.407097120000003</v>
      </c>
    </row>
    <row r="464" spans="1:58">
      <c r="A464" t="s">
        <v>2</v>
      </c>
      <c r="B464" t="s">
        <v>36</v>
      </c>
      <c r="C464">
        <v>2006</v>
      </c>
      <c r="D464">
        <f t="shared" si="35"/>
        <v>241</v>
      </c>
      <c r="E464">
        <v>1</v>
      </c>
      <c r="F464">
        <v>40786.364930000003</v>
      </c>
      <c r="G464">
        <v>336445.00526599999</v>
      </c>
      <c r="H464">
        <v>179207.80790399999</v>
      </c>
      <c r="I464">
        <v>66466.132893999995</v>
      </c>
      <c r="J464">
        <v>77495.377984000006</v>
      </c>
      <c r="K464">
        <v>165100.174417</v>
      </c>
      <c r="L464">
        <v>155554.11160999999</v>
      </c>
      <c r="M464">
        <v>5.5367193227121003</v>
      </c>
      <c r="N464">
        <v>3788021.1582130399</v>
      </c>
      <c r="O464">
        <f>VLOOKUP(C464,[1]pop_15p_a!$A$8:$AL$68,4,FALSE)</f>
        <v>6313269.9030637201</v>
      </c>
      <c r="Q464">
        <f t="shared" si="34"/>
        <v>9546.0628070000093</v>
      </c>
      <c r="R464">
        <f t="shared" si="31"/>
        <v>8254.8349999999991</v>
      </c>
      <c r="S464">
        <v>8254.8349999999991</v>
      </c>
      <c r="T464">
        <v>8254.8349999999991</v>
      </c>
      <c r="U464">
        <f t="shared" si="33"/>
        <v>72</v>
      </c>
      <c r="V464">
        <v>72</v>
      </c>
      <c r="W464">
        <v>67</v>
      </c>
      <c r="Z464">
        <f t="shared" si="30"/>
        <v>5.733333</v>
      </c>
      <c r="AB464">
        <v>5.733333</v>
      </c>
      <c r="AD464" s="2">
        <v>7.34618638451769</v>
      </c>
      <c r="AE464">
        <f t="shared" si="32"/>
        <v>2.3333333333333335</v>
      </c>
      <c r="AF464">
        <v>2.3333333333333335</v>
      </c>
      <c r="AH464">
        <v>1.5</v>
      </c>
      <c r="AI464">
        <v>2.5</v>
      </c>
      <c r="AJ464">
        <v>3.5</v>
      </c>
      <c r="AN464">
        <v>83.108959999999996</v>
      </c>
      <c r="AO464">
        <v>0.83858699999999997</v>
      </c>
      <c r="AP464">
        <v>-0.58825851593072198</v>
      </c>
      <c r="AQ464">
        <v>4.3450256517500003</v>
      </c>
      <c r="AR464">
        <v>4.6552165680000002</v>
      </c>
      <c r="AT464">
        <v>1</v>
      </c>
      <c r="AV464">
        <v>0</v>
      </c>
      <c r="AW464">
        <v>1</v>
      </c>
      <c r="AZ464">
        <v>52.8</v>
      </c>
      <c r="BA464">
        <v>135.5</v>
      </c>
      <c r="BB464">
        <v>91.2</v>
      </c>
      <c r="BC464">
        <v>76.133600117414602</v>
      </c>
      <c r="BD464">
        <v>72.729613533335595</v>
      </c>
      <c r="BE464">
        <v>86.918241629999997</v>
      </c>
      <c r="BF464">
        <v>74.195266970000006</v>
      </c>
    </row>
    <row r="465" spans="1:58">
      <c r="A465" t="s">
        <v>2</v>
      </c>
      <c r="B465" t="s">
        <v>36</v>
      </c>
      <c r="C465">
        <v>2006</v>
      </c>
      <c r="D465">
        <f t="shared" si="35"/>
        <v>242</v>
      </c>
      <c r="E465">
        <v>2</v>
      </c>
      <c r="F465">
        <v>40999.652263999997</v>
      </c>
      <c r="G465">
        <v>338816.130374</v>
      </c>
      <c r="H465">
        <v>180807.365154</v>
      </c>
      <c r="I465">
        <v>66232.644123000005</v>
      </c>
      <c r="J465">
        <v>78444.961567000006</v>
      </c>
      <c r="K465">
        <v>169121.29159199999</v>
      </c>
      <c r="L465">
        <v>158391.92856100001</v>
      </c>
      <c r="M465">
        <v>5.3527829297597096</v>
      </c>
      <c r="N465">
        <v>3815297.4509636802</v>
      </c>
      <c r="O465">
        <f>VLOOKUP(C465,[1]pop_15p_a!$A$8:$AL$68,4,FALSE)</f>
        <v>6313269.9030637201</v>
      </c>
      <c r="Q465">
        <f t="shared" si="34"/>
        <v>10729.363030999986</v>
      </c>
      <c r="R465">
        <f t="shared" si="31"/>
        <v>8264.4179999999997</v>
      </c>
      <c r="S465">
        <v>8264.4179999999997</v>
      </c>
      <c r="T465">
        <v>8264.4179999999997</v>
      </c>
      <c r="U465">
        <f t="shared" si="33"/>
        <v>74.400000000000006</v>
      </c>
      <c r="V465">
        <v>74.400000000000006</v>
      </c>
      <c r="W465">
        <v>67</v>
      </c>
      <c r="Z465">
        <f t="shared" si="30"/>
        <v>5.233333</v>
      </c>
      <c r="AB465">
        <v>5.233333</v>
      </c>
      <c r="AD465" s="2">
        <v>6.7311346706417501</v>
      </c>
      <c r="AE465">
        <f t="shared" si="32"/>
        <v>2.5833333333333335</v>
      </c>
      <c r="AF465">
        <v>2.5833333333333335</v>
      </c>
      <c r="AH465">
        <v>1.75</v>
      </c>
      <c r="AI465">
        <v>2.75</v>
      </c>
      <c r="AJ465">
        <v>3.75</v>
      </c>
      <c r="AN465">
        <v>83.851749999999996</v>
      </c>
      <c r="AO465">
        <v>0.84555899999999995</v>
      </c>
      <c r="AP465">
        <v>-0.58825851593072198</v>
      </c>
      <c r="AQ465">
        <v>4.3450256517500003</v>
      </c>
      <c r="AR465">
        <v>4.6552165680000002</v>
      </c>
      <c r="AT465">
        <v>1</v>
      </c>
      <c r="AV465">
        <v>0</v>
      </c>
      <c r="AW465">
        <v>1</v>
      </c>
      <c r="AZ465">
        <v>53</v>
      </c>
      <c r="BA465">
        <v>137.4</v>
      </c>
      <c r="BB465">
        <v>92</v>
      </c>
      <c r="BC465">
        <v>76.237383532029298</v>
      </c>
      <c r="BD465">
        <v>73.946560836825995</v>
      </c>
      <c r="BE465">
        <v>86.153837929999995</v>
      </c>
      <c r="BF465">
        <v>74.147739369999996</v>
      </c>
    </row>
    <row r="466" spans="1:58">
      <c r="A466" t="s">
        <v>2</v>
      </c>
      <c r="B466" t="s">
        <v>36</v>
      </c>
      <c r="C466">
        <v>2006</v>
      </c>
      <c r="D466">
        <f t="shared" si="35"/>
        <v>243</v>
      </c>
      <c r="E466">
        <v>3</v>
      </c>
      <c r="F466">
        <v>41399.770607999999</v>
      </c>
      <c r="G466">
        <v>342408.88601100002</v>
      </c>
      <c r="H466">
        <v>181833.45673899999</v>
      </c>
      <c r="I466">
        <v>66889.859066000005</v>
      </c>
      <c r="J466">
        <v>79661.829641000004</v>
      </c>
      <c r="K466">
        <v>170682.68273900001</v>
      </c>
      <c r="L466">
        <v>161147.06998199999</v>
      </c>
      <c r="M466">
        <v>5.06056503682745</v>
      </c>
      <c r="N466">
        <v>3847912.7514398801</v>
      </c>
      <c r="O466">
        <f>VLOOKUP(C466,[1]pop_15p_a!$A$8:$AL$68,4,FALSE)</f>
        <v>6313269.9030637201</v>
      </c>
      <c r="Q466">
        <f t="shared" si="34"/>
        <v>9535.6127570000244</v>
      </c>
      <c r="R466">
        <f t="shared" si="31"/>
        <v>8272.7389999999996</v>
      </c>
      <c r="S466">
        <v>8272.7389999999996</v>
      </c>
      <c r="T466">
        <v>8272.7389999999996</v>
      </c>
      <c r="U466">
        <f t="shared" si="33"/>
        <v>71.400000000000006</v>
      </c>
      <c r="V466">
        <v>71.400000000000006</v>
      </c>
      <c r="W466">
        <v>67</v>
      </c>
      <c r="Z466">
        <f t="shared" si="30"/>
        <v>5</v>
      </c>
      <c r="AB466">
        <v>5</v>
      </c>
      <c r="AD466" s="2">
        <v>6.6158124864717802</v>
      </c>
      <c r="AE466">
        <f t="shared" si="32"/>
        <v>2.9166666666666665</v>
      </c>
      <c r="AF466">
        <v>2.9166666666666665</v>
      </c>
      <c r="AH466">
        <v>2</v>
      </c>
      <c r="AI466">
        <v>3</v>
      </c>
      <c r="AJ466">
        <v>4</v>
      </c>
      <c r="AN466">
        <v>83.961789999999993</v>
      </c>
      <c r="AO466">
        <v>0.84500120000000001</v>
      </c>
      <c r="AP466">
        <v>-0.58825851593072198</v>
      </c>
      <c r="AQ466">
        <v>4.3450256517500003</v>
      </c>
      <c r="AR466">
        <v>4.6552165680000002</v>
      </c>
      <c r="AT466">
        <v>1</v>
      </c>
      <c r="AV466">
        <v>0</v>
      </c>
      <c r="AW466">
        <v>1</v>
      </c>
      <c r="AZ466">
        <v>52.9</v>
      </c>
      <c r="BA466">
        <v>138.30000000000001</v>
      </c>
      <c r="BB466">
        <v>92.2</v>
      </c>
      <c r="BC466">
        <v>76.539307118877204</v>
      </c>
      <c r="BD466">
        <v>74.020141643885907</v>
      </c>
      <c r="BE466">
        <v>86.862256470000005</v>
      </c>
      <c r="BF466">
        <v>74.207670410000006</v>
      </c>
    </row>
    <row r="467" spans="1:58">
      <c r="A467" t="s">
        <v>2</v>
      </c>
      <c r="B467" t="s">
        <v>36</v>
      </c>
      <c r="C467">
        <v>2006</v>
      </c>
      <c r="D467">
        <f t="shared" si="35"/>
        <v>244</v>
      </c>
      <c r="E467">
        <v>4</v>
      </c>
      <c r="F467">
        <v>41867.555035999998</v>
      </c>
      <c r="G467">
        <v>346725.51348999998</v>
      </c>
      <c r="H467">
        <v>182236.17225199999</v>
      </c>
      <c r="I467">
        <v>67487.576767999999</v>
      </c>
      <c r="J467">
        <v>79702.786963999999</v>
      </c>
      <c r="K467">
        <v>175215.622753</v>
      </c>
      <c r="L467">
        <v>163495.56526199999</v>
      </c>
      <c r="M467">
        <v>5.0238295665892299</v>
      </c>
      <c r="N467">
        <v>3852768.6393833999</v>
      </c>
      <c r="O467">
        <f>VLOOKUP(C467,[1]pop_15p_a!$A$8:$AL$68,4,FALSE)</f>
        <v>6313269.9030637201</v>
      </c>
      <c r="Q467">
        <f t="shared" si="34"/>
        <v>11720.057491000014</v>
      </c>
      <c r="R467">
        <f t="shared" si="31"/>
        <v>8279.7999999999993</v>
      </c>
      <c r="S467">
        <v>8279.7999999999993</v>
      </c>
      <c r="T467">
        <v>8279.7999999999993</v>
      </c>
      <c r="U467">
        <f t="shared" si="33"/>
        <v>67.5</v>
      </c>
      <c r="V467">
        <v>67.5</v>
      </c>
      <c r="W467">
        <v>67</v>
      </c>
      <c r="Z467">
        <f t="shared" si="30"/>
        <v>4.9333330000000002</v>
      </c>
      <c r="AB467">
        <v>4.9333330000000002</v>
      </c>
      <c r="AD467" s="2">
        <v>6.5053648803687798</v>
      </c>
      <c r="AE467">
        <f t="shared" si="32"/>
        <v>3.3333333333333335</v>
      </c>
      <c r="AF467">
        <v>3.3333333333333335</v>
      </c>
      <c r="AH467">
        <v>2.5</v>
      </c>
      <c r="AI467">
        <v>3.5</v>
      </c>
      <c r="AJ467">
        <v>4.5</v>
      </c>
      <c r="AN467">
        <v>83.9893</v>
      </c>
      <c r="AO467">
        <v>0.84806880000000007</v>
      </c>
      <c r="AP467">
        <v>-0.58825851593072198</v>
      </c>
      <c r="AQ467">
        <v>4.3450256517500003</v>
      </c>
      <c r="AR467">
        <v>4.6552165680000002</v>
      </c>
      <c r="AT467">
        <v>1</v>
      </c>
      <c r="AV467">
        <v>0</v>
      </c>
      <c r="AW467">
        <v>1</v>
      </c>
      <c r="AZ467">
        <v>52.4</v>
      </c>
      <c r="BA467">
        <v>136.5</v>
      </c>
      <c r="BB467">
        <v>91</v>
      </c>
      <c r="BC467">
        <v>76.323510075688105</v>
      </c>
      <c r="BD467">
        <v>74.130225884072701</v>
      </c>
      <c r="BE467">
        <v>86.770342959999994</v>
      </c>
      <c r="BF467">
        <v>73.535320749999997</v>
      </c>
    </row>
    <row r="468" spans="1:58">
      <c r="A468" t="s">
        <v>2</v>
      </c>
      <c r="B468" t="s">
        <v>36</v>
      </c>
      <c r="C468">
        <v>2007</v>
      </c>
      <c r="D468">
        <f t="shared" si="35"/>
        <v>245</v>
      </c>
      <c r="E468">
        <v>1</v>
      </c>
      <c r="F468">
        <v>42152.935245000001</v>
      </c>
      <c r="G468">
        <v>349357.65818799997</v>
      </c>
      <c r="H468">
        <v>182686.61206499999</v>
      </c>
      <c r="I468">
        <v>66934.517833000005</v>
      </c>
      <c r="J468">
        <v>82675.330996999997</v>
      </c>
      <c r="K468">
        <v>179511.11941399999</v>
      </c>
      <c r="L468">
        <v>166996.25713700001</v>
      </c>
      <c r="M468">
        <v>4.82334380121317</v>
      </c>
      <c r="N468">
        <v>3888243.48123472</v>
      </c>
      <c r="O468">
        <f>VLOOKUP(C468,[1]pop_15p_a!$A$8:$AL$68,4,FALSE)</f>
        <v>6347542.5941764498</v>
      </c>
      <c r="Q468">
        <f t="shared" si="34"/>
        <v>12514.862276999978</v>
      </c>
      <c r="R468">
        <f t="shared" si="31"/>
        <v>8285.6</v>
      </c>
      <c r="S468">
        <v>8285.6</v>
      </c>
      <c r="T468">
        <v>8285.6</v>
      </c>
      <c r="U468">
        <f t="shared" si="33"/>
        <v>71.400000000000006</v>
      </c>
      <c r="V468">
        <v>71.400000000000006</v>
      </c>
      <c r="W468">
        <v>64.7</v>
      </c>
      <c r="Z468">
        <f t="shared" si="30"/>
        <v>4.9333330000000002</v>
      </c>
      <c r="AB468">
        <v>4.9333330000000002</v>
      </c>
      <c r="AD468" s="2">
        <v>6.4020708515112004</v>
      </c>
      <c r="AE468">
        <f t="shared" si="32"/>
        <v>3.5833333333333335</v>
      </c>
      <c r="AF468">
        <v>3.5833333333333335</v>
      </c>
      <c r="AH468">
        <v>2.75</v>
      </c>
      <c r="AI468">
        <v>3.75</v>
      </c>
      <c r="AJ468">
        <v>4.75</v>
      </c>
      <c r="AN468">
        <v>84.484489999999994</v>
      </c>
      <c r="AO468">
        <v>0.85085769999999994</v>
      </c>
      <c r="AP468">
        <v>-0.16545197895939301</v>
      </c>
      <c r="AQ468">
        <v>4.3233242924999997</v>
      </c>
      <c r="AR468">
        <v>4.693070756</v>
      </c>
      <c r="AT468">
        <v>1</v>
      </c>
      <c r="AV468">
        <v>0</v>
      </c>
      <c r="AW468">
        <v>1</v>
      </c>
      <c r="AZ468">
        <v>52.7</v>
      </c>
      <c r="BA468">
        <v>135</v>
      </c>
      <c r="BB468">
        <v>89.7</v>
      </c>
      <c r="BC468">
        <v>77.319963023744407</v>
      </c>
      <c r="BD468">
        <v>74.685187420026494</v>
      </c>
      <c r="BE468">
        <v>88.044638460000002</v>
      </c>
      <c r="BF468">
        <v>74.262473249999999</v>
      </c>
    </row>
    <row r="469" spans="1:58">
      <c r="A469" t="s">
        <v>2</v>
      </c>
      <c r="B469" t="s">
        <v>36</v>
      </c>
      <c r="C469">
        <v>2007</v>
      </c>
      <c r="D469">
        <f t="shared" si="35"/>
        <v>246</v>
      </c>
      <c r="E469">
        <v>2</v>
      </c>
      <c r="F469">
        <v>42610.987619</v>
      </c>
      <c r="G469">
        <v>353536.63024899998</v>
      </c>
      <c r="H469">
        <v>183110.814358</v>
      </c>
      <c r="I469">
        <v>67311.895493000004</v>
      </c>
      <c r="J469">
        <v>81952.533074999999</v>
      </c>
      <c r="K469">
        <v>180786.96391600001</v>
      </c>
      <c r="L469">
        <v>164961.505829</v>
      </c>
      <c r="M469">
        <v>5.1480640122580503</v>
      </c>
      <c r="N469">
        <v>3900547.8542117998</v>
      </c>
      <c r="O469">
        <f>VLOOKUP(C469,[1]pop_15p_a!$A$8:$AL$68,4,FALSE)</f>
        <v>6347542.5941764498</v>
      </c>
      <c r="Q469">
        <f t="shared" si="34"/>
        <v>15825.458087000006</v>
      </c>
      <c r="R469">
        <f t="shared" si="31"/>
        <v>8291.7549999999992</v>
      </c>
      <c r="S469">
        <v>8291.7549999999992</v>
      </c>
      <c r="T469">
        <v>8291.7549999999992</v>
      </c>
      <c r="U469">
        <f t="shared" si="33"/>
        <v>73.599999999999994</v>
      </c>
      <c r="V469">
        <v>73.599999999999994</v>
      </c>
      <c r="W469">
        <v>64.7</v>
      </c>
      <c r="Z469">
        <f t="shared" si="30"/>
        <v>5.0999999999999996</v>
      </c>
      <c r="AB469">
        <v>5.0999999999999996</v>
      </c>
      <c r="AD469" s="2">
        <v>6.2595854996217204</v>
      </c>
      <c r="AE469">
        <f t="shared" si="32"/>
        <v>3.8333333333333335</v>
      </c>
      <c r="AF469">
        <v>3.8333333333333335</v>
      </c>
      <c r="AH469">
        <v>3</v>
      </c>
      <c r="AI469">
        <v>4</v>
      </c>
      <c r="AJ469">
        <v>5</v>
      </c>
      <c r="AN469">
        <v>85.44735</v>
      </c>
      <c r="AO469">
        <v>0.85922399999999999</v>
      </c>
      <c r="AP469">
        <v>-0.16545197895939301</v>
      </c>
      <c r="AQ469">
        <v>4.3233242924999997</v>
      </c>
      <c r="AR469">
        <v>4.693070756</v>
      </c>
      <c r="AT469">
        <v>1</v>
      </c>
      <c r="AV469">
        <v>0</v>
      </c>
      <c r="AW469">
        <v>1</v>
      </c>
      <c r="AZ469">
        <v>51.9</v>
      </c>
      <c r="BA469">
        <v>137.6</v>
      </c>
      <c r="BB469">
        <v>90</v>
      </c>
      <c r="BC469">
        <v>78.484824429021202</v>
      </c>
      <c r="BD469">
        <v>75.288564383910995</v>
      </c>
      <c r="BE469">
        <v>89.116651759999996</v>
      </c>
      <c r="BF469">
        <v>74.851820939999996</v>
      </c>
    </row>
    <row r="470" spans="1:58">
      <c r="A470" t="s">
        <v>2</v>
      </c>
      <c r="B470" t="s">
        <v>36</v>
      </c>
      <c r="C470">
        <v>2007</v>
      </c>
      <c r="D470">
        <f t="shared" si="35"/>
        <v>247</v>
      </c>
      <c r="E470">
        <v>3</v>
      </c>
      <c r="F470">
        <v>42695.234826</v>
      </c>
      <c r="G470">
        <v>354214.393247</v>
      </c>
      <c r="H470">
        <v>182428.75794099999</v>
      </c>
      <c r="I470">
        <v>67955.635920999994</v>
      </c>
      <c r="J470">
        <v>82837.594490999996</v>
      </c>
      <c r="K470">
        <v>182842.81932000001</v>
      </c>
      <c r="L470">
        <v>170716.91930499999</v>
      </c>
      <c r="M470">
        <v>4.95955493700923</v>
      </c>
      <c r="N470">
        <v>3949901.7762449002</v>
      </c>
      <c r="O470">
        <f>VLOOKUP(C470,[1]pop_15p_a!$A$8:$AL$68,4,FALSE)</f>
        <v>6347542.5941764498</v>
      </c>
      <c r="Q470">
        <f t="shared" si="34"/>
        <v>12125.900015000021</v>
      </c>
      <c r="R470">
        <f t="shared" si="31"/>
        <v>8298.2669999999998</v>
      </c>
      <c r="S470">
        <v>8298.2669999999998</v>
      </c>
      <c r="T470">
        <v>8298.2669999999998</v>
      </c>
      <c r="U470">
        <f t="shared" si="33"/>
        <v>75.599999999999994</v>
      </c>
      <c r="V470">
        <v>75.599999999999994</v>
      </c>
      <c r="W470">
        <v>64.7</v>
      </c>
      <c r="Z470">
        <f t="shared" si="30"/>
        <v>4.9666670000000002</v>
      </c>
      <c r="AB470">
        <v>4.9666670000000002</v>
      </c>
      <c r="AD470" s="2">
        <v>6.1979780135406202</v>
      </c>
      <c r="AE470">
        <f t="shared" si="32"/>
        <v>4</v>
      </c>
      <c r="AF470">
        <v>4</v>
      </c>
      <c r="AH470">
        <v>3</v>
      </c>
      <c r="AI470">
        <v>4</v>
      </c>
      <c r="AJ470">
        <v>5</v>
      </c>
      <c r="AN470">
        <v>85.584909999999994</v>
      </c>
      <c r="AO470">
        <v>0.85866619999999994</v>
      </c>
      <c r="AP470">
        <v>-0.16545197895939301</v>
      </c>
      <c r="AQ470">
        <v>4.3233242924999997</v>
      </c>
      <c r="AR470">
        <v>4.693070756</v>
      </c>
      <c r="AT470">
        <v>1</v>
      </c>
      <c r="AV470">
        <v>0</v>
      </c>
      <c r="AW470">
        <v>1</v>
      </c>
      <c r="AZ470">
        <v>51.9</v>
      </c>
      <c r="BA470">
        <v>138.69999999999999</v>
      </c>
      <c r="BB470">
        <v>90</v>
      </c>
      <c r="BC470">
        <v>78.692021808390095</v>
      </c>
      <c r="BD470">
        <v>75.427100181197503</v>
      </c>
      <c r="BE470">
        <v>89.657890440000003</v>
      </c>
      <c r="BF470">
        <v>74.550267329999997</v>
      </c>
    </row>
    <row r="471" spans="1:58">
      <c r="A471" t="s">
        <v>2</v>
      </c>
      <c r="B471" t="s">
        <v>36</v>
      </c>
      <c r="C471">
        <v>2007</v>
      </c>
      <c r="D471">
        <f t="shared" si="35"/>
        <v>248</v>
      </c>
      <c r="E471">
        <v>4</v>
      </c>
      <c r="F471">
        <v>42958.365604999999</v>
      </c>
      <c r="G471">
        <v>356704.098703</v>
      </c>
      <c r="H471">
        <v>183554.64907000001</v>
      </c>
      <c r="I471">
        <v>68648.335493000006</v>
      </c>
      <c r="J471">
        <v>82885.256202999997</v>
      </c>
      <c r="K471">
        <v>185389.55970400001</v>
      </c>
      <c r="L471">
        <v>170194.45751899999</v>
      </c>
      <c r="M471">
        <v>4.5031445312047698</v>
      </c>
      <c r="N471">
        <v>3955706.8883085898</v>
      </c>
      <c r="O471">
        <f>VLOOKUP(C471,[1]pop_15p_a!$A$8:$AL$68,4,FALSE)</f>
        <v>6347542.5941764498</v>
      </c>
      <c r="Q471">
        <f t="shared" si="34"/>
        <v>15195.102185000025</v>
      </c>
      <c r="R471">
        <f t="shared" si="31"/>
        <v>8305.134</v>
      </c>
      <c r="S471">
        <v>8305.134</v>
      </c>
      <c r="T471">
        <v>8305.134</v>
      </c>
      <c r="U471">
        <f t="shared" si="33"/>
        <v>65.400000000000006</v>
      </c>
      <c r="V471">
        <v>65.400000000000006</v>
      </c>
      <c r="W471">
        <v>64.7</v>
      </c>
      <c r="Z471">
        <f t="shared" si="30"/>
        <v>4.4666670000000002</v>
      </c>
      <c r="AB471">
        <v>4.4666670000000002</v>
      </c>
      <c r="AD471" s="2">
        <v>6.0821445843264703</v>
      </c>
      <c r="AE471">
        <f t="shared" si="32"/>
        <v>4</v>
      </c>
      <c r="AF471">
        <v>4</v>
      </c>
      <c r="AH471">
        <v>3</v>
      </c>
      <c r="AI471">
        <v>4</v>
      </c>
      <c r="AJ471">
        <v>5</v>
      </c>
      <c r="AN471">
        <v>86.657809999999998</v>
      </c>
      <c r="AO471">
        <v>0.86312830000000007</v>
      </c>
      <c r="AP471">
        <v>-0.16545197895939301</v>
      </c>
      <c r="AQ471">
        <v>4.3233242924999997</v>
      </c>
      <c r="AR471">
        <v>4.693070756</v>
      </c>
      <c r="AT471">
        <v>1</v>
      </c>
      <c r="AV471">
        <v>0</v>
      </c>
      <c r="AW471">
        <v>1</v>
      </c>
      <c r="AZ471">
        <v>51.7</v>
      </c>
      <c r="BA471">
        <v>141</v>
      </c>
      <c r="BB471">
        <v>89.7</v>
      </c>
      <c r="BC471">
        <v>77.2759564323555</v>
      </c>
      <c r="BD471">
        <v>75.217445006586502</v>
      </c>
      <c r="BE471">
        <v>89.099300670000005</v>
      </c>
      <c r="BF471">
        <v>73.14299896</v>
      </c>
    </row>
    <row r="472" spans="1:58">
      <c r="A472" t="s">
        <v>2</v>
      </c>
      <c r="B472" t="s">
        <v>36</v>
      </c>
      <c r="C472">
        <v>2008</v>
      </c>
      <c r="D472">
        <f t="shared" si="35"/>
        <v>249</v>
      </c>
      <c r="E472">
        <v>1</v>
      </c>
      <c r="F472">
        <v>43509.319173999997</v>
      </c>
      <c r="G472">
        <v>361523.90538800001</v>
      </c>
      <c r="H472">
        <v>184393.69253199999</v>
      </c>
      <c r="I472">
        <v>69011.335124000005</v>
      </c>
      <c r="J472">
        <v>84559.372199000005</v>
      </c>
      <c r="K472">
        <v>189574.68181400001</v>
      </c>
      <c r="L472">
        <v>171845.47162500001</v>
      </c>
      <c r="M472">
        <v>4.2047047133801696</v>
      </c>
      <c r="N472">
        <v>3981360.0220001298</v>
      </c>
      <c r="O472">
        <f>VLOOKUP(C472,[1]pop_15p_a!$A$8:$AL$68,4,FALSE)</f>
        <v>6382433.3991975803</v>
      </c>
      <c r="Q472">
        <f t="shared" si="34"/>
        <v>17729.210189000005</v>
      </c>
      <c r="R472">
        <f t="shared" si="31"/>
        <v>8312.357</v>
      </c>
      <c r="S472">
        <v>8312.357</v>
      </c>
      <c r="T472">
        <v>8312.357</v>
      </c>
      <c r="U472">
        <f t="shared" si="33"/>
        <v>66.8</v>
      </c>
      <c r="V472">
        <v>66.8</v>
      </c>
      <c r="W472">
        <v>68.400000000000006</v>
      </c>
      <c r="Z472">
        <f t="shared" si="30"/>
        <v>4.2</v>
      </c>
      <c r="AB472">
        <v>4.2</v>
      </c>
      <c r="AD472" s="2">
        <v>5.5750395040152796</v>
      </c>
      <c r="AE472">
        <f t="shared" si="32"/>
        <v>4</v>
      </c>
      <c r="AF472">
        <v>4</v>
      </c>
      <c r="AH472">
        <v>3</v>
      </c>
      <c r="AI472">
        <v>4</v>
      </c>
      <c r="AJ472">
        <v>5</v>
      </c>
      <c r="AN472">
        <v>87.290549999999996</v>
      </c>
      <c r="AO472">
        <v>0.86452269999999998</v>
      </c>
      <c r="AP472">
        <v>0.59081600914681398</v>
      </c>
      <c r="AQ472">
        <v>4.2784934965000003</v>
      </c>
      <c r="AR472">
        <v>4.7178195673000003</v>
      </c>
      <c r="AT472">
        <v>1</v>
      </c>
      <c r="AV472">
        <v>0</v>
      </c>
      <c r="AW472">
        <v>1</v>
      </c>
      <c r="AZ472">
        <v>51.7</v>
      </c>
      <c r="BA472">
        <v>141.19999999999999</v>
      </c>
      <c r="BB472">
        <v>90.1</v>
      </c>
      <c r="BC472">
        <v>76.887769102114007</v>
      </c>
      <c r="BD472">
        <v>75.494424387635604</v>
      </c>
      <c r="BE472">
        <v>88.640030190000004</v>
      </c>
      <c r="BF472">
        <v>72.474668710000003</v>
      </c>
    </row>
    <row r="473" spans="1:58">
      <c r="A473" t="s">
        <v>2</v>
      </c>
      <c r="B473" t="s">
        <v>36</v>
      </c>
      <c r="C473">
        <v>2008</v>
      </c>
      <c r="D473">
        <f t="shared" si="35"/>
        <v>250</v>
      </c>
      <c r="E473">
        <v>2</v>
      </c>
      <c r="F473">
        <v>43247.118797000003</v>
      </c>
      <c r="G473">
        <v>359845.023812</v>
      </c>
      <c r="H473">
        <v>183728.01489399999</v>
      </c>
      <c r="I473">
        <v>70430.542184000005</v>
      </c>
      <c r="J473">
        <v>85641.810802000007</v>
      </c>
      <c r="K473">
        <v>188909.74552299999</v>
      </c>
      <c r="L473">
        <v>174463.944682</v>
      </c>
      <c r="M473">
        <v>3.8116090254080399</v>
      </c>
      <c r="N473">
        <v>4001259.9494444798</v>
      </c>
      <c r="O473">
        <f>VLOOKUP(C473,[1]pop_15p_a!$A$8:$AL$68,4,FALSE)</f>
        <v>6382433.3991975803</v>
      </c>
      <c r="Q473">
        <f t="shared" si="34"/>
        <v>14445.800840999989</v>
      </c>
      <c r="R473">
        <f t="shared" si="31"/>
        <v>8318.92</v>
      </c>
      <c r="S473">
        <v>8318.92</v>
      </c>
      <c r="T473">
        <v>8318.92</v>
      </c>
      <c r="U473">
        <f t="shared" si="33"/>
        <v>66.8</v>
      </c>
      <c r="V473">
        <v>66.8</v>
      </c>
      <c r="W473">
        <v>68.400000000000006</v>
      </c>
      <c r="Z473">
        <f t="shared" si="30"/>
        <v>3.8</v>
      </c>
      <c r="AB473">
        <v>3.8</v>
      </c>
      <c r="AD473" s="2">
        <v>5.77999794016318</v>
      </c>
      <c r="AE473">
        <f t="shared" si="32"/>
        <v>4</v>
      </c>
      <c r="AF473">
        <v>4</v>
      </c>
      <c r="AH473">
        <v>3</v>
      </c>
      <c r="AI473">
        <v>4</v>
      </c>
      <c r="AJ473">
        <v>5</v>
      </c>
      <c r="AN473">
        <v>88.52852</v>
      </c>
      <c r="AO473">
        <v>0.87428340000000004</v>
      </c>
      <c r="AP473">
        <v>0.59081600914681398</v>
      </c>
      <c r="AQ473">
        <v>4.2784934965000003</v>
      </c>
      <c r="AR473">
        <v>4.7178195673000003</v>
      </c>
      <c r="AT473">
        <v>1</v>
      </c>
      <c r="AV473">
        <v>0</v>
      </c>
      <c r="AW473">
        <v>1</v>
      </c>
      <c r="AZ473">
        <v>51.3</v>
      </c>
      <c r="BA473">
        <v>141.1</v>
      </c>
      <c r="BB473">
        <v>90.4</v>
      </c>
      <c r="BC473">
        <v>75.824617763950798</v>
      </c>
      <c r="BD473">
        <v>75.744142167112898</v>
      </c>
      <c r="BE473">
        <v>87.690573889999996</v>
      </c>
      <c r="BF473">
        <v>71.693837919999993</v>
      </c>
    </row>
    <row r="474" spans="1:58">
      <c r="A474" t="s">
        <v>2</v>
      </c>
      <c r="B474" t="s">
        <v>36</v>
      </c>
      <c r="C474">
        <v>2008</v>
      </c>
      <c r="D474">
        <f t="shared" si="35"/>
        <v>251</v>
      </c>
      <c r="E474">
        <v>3</v>
      </c>
      <c r="F474">
        <v>42974.282623999999</v>
      </c>
      <c r="G474">
        <v>357748.349139</v>
      </c>
      <c r="H474">
        <v>184023.41559300001</v>
      </c>
      <c r="I474">
        <v>70013.118889000005</v>
      </c>
      <c r="J474">
        <v>83252.544211999993</v>
      </c>
      <c r="K474">
        <v>184763.16389600001</v>
      </c>
      <c r="L474">
        <v>168021.72604199999</v>
      </c>
      <c r="M474">
        <v>4.0778289414472999</v>
      </c>
      <c r="N474">
        <v>3993378.97064305</v>
      </c>
      <c r="O474">
        <f>VLOOKUP(C474,[1]pop_15p_a!$A$8:$AL$68,4,FALSE)</f>
        <v>6382433.3991975803</v>
      </c>
      <c r="Q474">
        <f t="shared" si="34"/>
        <v>16741.437854000018</v>
      </c>
      <c r="R474">
        <f t="shared" si="31"/>
        <v>8324.8220000000001</v>
      </c>
      <c r="S474">
        <v>8324.8220000000001</v>
      </c>
      <c r="T474">
        <v>8324.8220000000001</v>
      </c>
      <c r="U474">
        <f t="shared" si="33"/>
        <v>67.099999999999994</v>
      </c>
      <c r="V474">
        <v>67.099999999999994</v>
      </c>
      <c r="W474">
        <v>68.400000000000006</v>
      </c>
      <c r="Z474">
        <f t="shared" si="30"/>
        <v>4.0333329999999998</v>
      </c>
      <c r="AB474">
        <v>4.0333329999999998</v>
      </c>
      <c r="AD474" s="2">
        <v>5.95378729898865</v>
      </c>
      <c r="AE474">
        <f t="shared" si="32"/>
        <v>4.25</v>
      </c>
      <c r="AF474">
        <v>4.25</v>
      </c>
      <c r="AH474">
        <v>3.25</v>
      </c>
      <c r="AI474">
        <v>4.25</v>
      </c>
      <c r="AJ474">
        <v>5.25</v>
      </c>
      <c r="AN474">
        <v>88.776120000000006</v>
      </c>
      <c r="AO474">
        <v>0.87707220000000008</v>
      </c>
      <c r="AP474">
        <v>0.59081600914681398</v>
      </c>
      <c r="AQ474">
        <v>4.2784934965000003</v>
      </c>
      <c r="AR474">
        <v>4.7178195673000003</v>
      </c>
      <c r="AT474">
        <v>1</v>
      </c>
      <c r="AV474">
        <v>0</v>
      </c>
      <c r="AW474">
        <v>1</v>
      </c>
      <c r="AZ474">
        <v>51.7</v>
      </c>
      <c r="BA474">
        <v>141.4</v>
      </c>
      <c r="BB474">
        <v>91.2</v>
      </c>
      <c r="BC474">
        <v>77.0807058096416</v>
      </c>
      <c r="BD474">
        <v>76.1932389453643</v>
      </c>
      <c r="BE474">
        <v>88.890141020000002</v>
      </c>
      <c r="BF474">
        <v>73.067912179999993</v>
      </c>
    </row>
    <row r="475" spans="1:58">
      <c r="A475" t="s">
        <v>2</v>
      </c>
      <c r="B475" t="s">
        <v>36</v>
      </c>
      <c r="C475">
        <v>2008</v>
      </c>
      <c r="D475">
        <f t="shared" si="35"/>
        <v>252</v>
      </c>
      <c r="E475">
        <v>4</v>
      </c>
      <c r="F475">
        <v>42144.013675000002</v>
      </c>
      <c r="G475">
        <v>351062.64430400002</v>
      </c>
      <c r="H475">
        <v>184886.36160900001</v>
      </c>
      <c r="I475">
        <v>71460.339215</v>
      </c>
      <c r="J475">
        <v>82088.614851999999</v>
      </c>
      <c r="K475">
        <v>176057.11855700001</v>
      </c>
      <c r="L475">
        <v>164520.33060300001</v>
      </c>
      <c r="M475">
        <v>4.4138662573734901</v>
      </c>
      <c r="N475">
        <v>4000401.0579123399</v>
      </c>
      <c r="O475">
        <f>VLOOKUP(C475,[1]pop_15p_a!$A$8:$AL$68,4,FALSE)</f>
        <v>6382433.3991975803</v>
      </c>
      <c r="Q475">
        <f t="shared" si="34"/>
        <v>11536.787953999999</v>
      </c>
      <c r="R475">
        <f t="shared" si="31"/>
        <v>8330.0650000000005</v>
      </c>
      <c r="S475">
        <v>8330.0650000000005</v>
      </c>
      <c r="T475">
        <v>8330.0650000000005</v>
      </c>
      <c r="U475">
        <f t="shared" si="33"/>
        <v>69.3</v>
      </c>
      <c r="V475">
        <v>69.3</v>
      </c>
      <c r="W475">
        <v>68.400000000000006</v>
      </c>
      <c r="Z475">
        <f t="shared" si="30"/>
        <v>4.4000000000000004</v>
      </c>
      <c r="AB475">
        <v>4.4000000000000004</v>
      </c>
      <c r="AD475" s="2">
        <v>6.2784718784995599</v>
      </c>
      <c r="AE475">
        <f t="shared" si="32"/>
        <v>3.1666666666666665</v>
      </c>
      <c r="AF475">
        <v>3.1666666666666665</v>
      </c>
      <c r="AH475">
        <v>2</v>
      </c>
      <c r="AI475">
        <v>2.5</v>
      </c>
      <c r="AJ475">
        <v>3</v>
      </c>
      <c r="AN475">
        <v>88.583539999999999</v>
      </c>
      <c r="AO475">
        <v>0.88264979999999993</v>
      </c>
      <c r="AP475">
        <v>0.59081600914681398</v>
      </c>
      <c r="AQ475">
        <v>4.2784934965000003</v>
      </c>
      <c r="AR475">
        <v>4.7178195673000003</v>
      </c>
      <c r="AT475">
        <v>1</v>
      </c>
      <c r="AV475">
        <v>1</v>
      </c>
      <c r="AW475">
        <v>1</v>
      </c>
      <c r="AZ475">
        <v>52.4</v>
      </c>
      <c r="BA475">
        <v>143.69999999999999</v>
      </c>
      <c r="BB475">
        <v>92.9</v>
      </c>
      <c r="BC475">
        <v>78.820446602291298</v>
      </c>
      <c r="BD475">
        <v>76.9595329029097</v>
      </c>
      <c r="BE475">
        <v>90.046985579999998</v>
      </c>
      <c r="BF475">
        <v>74.843163369999999</v>
      </c>
    </row>
    <row r="476" spans="1:58">
      <c r="A476" t="s">
        <v>2</v>
      </c>
      <c r="B476" t="s">
        <v>36</v>
      </c>
      <c r="C476">
        <v>2009</v>
      </c>
      <c r="D476">
        <f t="shared" si="35"/>
        <v>253</v>
      </c>
      <c r="E476">
        <v>1</v>
      </c>
      <c r="F476">
        <v>41477.024761000001</v>
      </c>
      <c r="G476">
        <v>345599.58957100002</v>
      </c>
      <c r="H476">
        <v>184254.36445600001</v>
      </c>
      <c r="I476">
        <v>71714.148356000005</v>
      </c>
      <c r="J476">
        <v>78472.042969999995</v>
      </c>
      <c r="K476">
        <v>160977.436548</v>
      </c>
      <c r="L476">
        <v>150518.79320399999</v>
      </c>
      <c r="M476">
        <v>4.6850507858163803</v>
      </c>
      <c r="N476">
        <v>3983116.3696365301</v>
      </c>
      <c r="O476">
        <f>VLOOKUP(C476,[1]pop_15p_a!$A$8:$AL$68,4,FALSE)</f>
        <v>6413473.8986259401</v>
      </c>
      <c r="Q476">
        <f t="shared" si="34"/>
        <v>10458.643344000011</v>
      </c>
      <c r="R476">
        <f t="shared" si="31"/>
        <v>8334.6450000000004</v>
      </c>
      <c r="S476">
        <v>8334.6450000000004</v>
      </c>
      <c r="T476">
        <v>8334.6450000000004</v>
      </c>
      <c r="U476">
        <f t="shared" si="33"/>
        <v>73</v>
      </c>
      <c r="V476">
        <v>73</v>
      </c>
      <c r="W476">
        <v>79.599999999999994</v>
      </c>
      <c r="Z476">
        <f t="shared" si="30"/>
        <v>4.766667</v>
      </c>
      <c r="AB476">
        <v>4.766667</v>
      </c>
      <c r="AD476" s="2">
        <v>6.9063599783829996</v>
      </c>
      <c r="AE476">
        <f t="shared" si="32"/>
        <v>1.8333333333333333</v>
      </c>
      <c r="AF476">
        <v>1.8333333333333333</v>
      </c>
      <c r="AH476">
        <v>0.5</v>
      </c>
      <c r="AI476">
        <v>1.5</v>
      </c>
      <c r="AJ476">
        <v>2.5</v>
      </c>
      <c r="AN476">
        <v>88.253420000000006</v>
      </c>
      <c r="AO476">
        <v>0.88376529999999998</v>
      </c>
      <c r="AP476">
        <v>-0.490050485797007</v>
      </c>
      <c r="AQ476">
        <v>4.3567486417500003</v>
      </c>
      <c r="AR476">
        <v>4.8103888663000003</v>
      </c>
      <c r="AT476">
        <v>1</v>
      </c>
      <c r="AV476">
        <v>1</v>
      </c>
      <c r="AW476">
        <v>1</v>
      </c>
      <c r="AZ476">
        <v>52.3</v>
      </c>
      <c r="BA476">
        <v>144</v>
      </c>
      <c r="BB476">
        <v>92.9</v>
      </c>
      <c r="BC476">
        <v>79.649388388227607</v>
      </c>
      <c r="BD476">
        <v>78.126980501135293</v>
      </c>
      <c r="BE476">
        <v>89.575602239999995</v>
      </c>
      <c r="BF476">
        <v>75.818410150000005</v>
      </c>
    </row>
    <row r="477" spans="1:58">
      <c r="A477" t="s">
        <v>2</v>
      </c>
      <c r="B477" t="s">
        <v>36</v>
      </c>
      <c r="C477">
        <v>2009</v>
      </c>
      <c r="D477">
        <f t="shared" si="35"/>
        <v>254</v>
      </c>
      <c r="E477">
        <v>2</v>
      </c>
      <c r="F477">
        <v>41083.96142</v>
      </c>
      <c r="G477">
        <v>342598.23426900001</v>
      </c>
      <c r="H477">
        <v>187070.174699</v>
      </c>
      <c r="I477">
        <v>71764.076170999993</v>
      </c>
      <c r="J477">
        <v>77489.309431000001</v>
      </c>
      <c r="K477">
        <v>156973.49718400001</v>
      </c>
      <c r="L477">
        <v>147897.696535</v>
      </c>
      <c r="M477">
        <v>5.3534063004294703</v>
      </c>
      <c r="N477">
        <v>3979151.34933508</v>
      </c>
      <c r="O477">
        <f>VLOOKUP(C477,[1]pop_15p_a!$A$8:$AL$68,4,FALSE)</f>
        <v>6413473.8986259401</v>
      </c>
      <c r="Q477">
        <f t="shared" si="34"/>
        <v>9075.8006490000116</v>
      </c>
      <c r="R477">
        <f t="shared" si="31"/>
        <v>8339.2129999999997</v>
      </c>
      <c r="S477">
        <v>8339.2129999999997</v>
      </c>
      <c r="T477">
        <v>8339.2129999999997</v>
      </c>
      <c r="U477">
        <f t="shared" si="33"/>
        <v>75</v>
      </c>
      <c r="V477">
        <v>75</v>
      </c>
      <c r="W477">
        <v>79.599999999999994</v>
      </c>
      <c r="Z477">
        <f t="shared" ref="Z477:Z514" si="36">AB477</f>
        <v>5.3666669999999996</v>
      </c>
      <c r="AB477">
        <v>5.3666669999999996</v>
      </c>
      <c r="AD477" s="2">
        <v>7.32048132241062</v>
      </c>
      <c r="AE477">
        <f t="shared" si="32"/>
        <v>1.0833333333333333</v>
      </c>
      <c r="AF477">
        <v>1.0833333333333333</v>
      </c>
      <c r="AH477">
        <v>0.25</v>
      </c>
      <c r="AI477">
        <v>1</v>
      </c>
      <c r="AJ477">
        <v>1.75</v>
      </c>
      <c r="AN477">
        <v>88.776120000000006</v>
      </c>
      <c r="AO477">
        <v>0.89101619999999992</v>
      </c>
      <c r="AP477">
        <v>-0.490050485797007</v>
      </c>
      <c r="AQ477">
        <v>4.3567486417500003</v>
      </c>
      <c r="AR477">
        <v>4.8103888663000003</v>
      </c>
      <c r="AT477">
        <v>1</v>
      </c>
      <c r="AV477">
        <v>1</v>
      </c>
      <c r="AW477">
        <v>1</v>
      </c>
      <c r="AZ477">
        <v>52.7</v>
      </c>
      <c r="BA477">
        <v>144.69999999999999</v>
      </c>
      <c r="BB477">
        <v>93.5</v>
      </c>
      <c r="BC477">
        <v>80.003631095280198</v>
      </c>
      <c r="BD477">
        <v>79.121262199754895</v>
      </c>
      <c r="BE477">
        <v>88.776323520000005</v>
      </c>
      <c r="BF477">
        <v>76.121261399999995</v>
      </c>
    </row>
    <row r="478" spans="1:58">
      <c r="A478" t="s">
        <v>2</v>
      </c>
      <c r="B478" t="s">
        <v>36</v>
      </c>
      <c r="C478">
        <v>2009</v>
      </c>
      <c r="D478">
        <f t="shared" si="35"/>
        <v>255</v>
      </c>
      <c r="E478">
        <v>3</v>
      </c>
      <c r="F478">
        <v>41198.724748000001</v>
      </c>
      <c r="G478">
        <v>343984.43353099999</v>
      </c>
      <c r="H478">
        <v>186464.461851</v>
      </c>
      <c r="I478">
        <v>72429.001386999997</v>
      </c>
      <c r="J478">
        <v>78109.344222999993</v>
      </c>
      <c r="K478">
        <v>157095.50438200001</v>
      </c>
      <c r="L478">
        <v>149057.641408</v>
      </c>
      <c r="M478">
        <v>5.7403952439180701</v>
      </c>
      <c r="N478">
        <v>3975314.3661732702</v>
      </c>
      <c r="O478">
        <f>VLOOKUP(C478,[1]pop_15p_a!$A$8:$AL$68,4,FALSE)</f>
        <v>6413473.8986259401</v>
      </c>
      <c r="Q478">
        <f t="shared" si="34"/>
        <v>8037.8629740000179</v>
      </c>
      <c r="R478">
        <f t="shared" si="31"/>
        <v>8343.7669999999998</v>
      </c>
      <c r="S478">
        <v>8343.7669999999998</v>
      </c>
      <c r="T478">
        <v>8343.7669999999998</v>
      </c>
      <c r="U478">
        <f t="shared" si="33"/>
        <v>74.099999999999994</v>
      </c>
      <c r="V478">
        <v>74.099999999999994</v>
      </c>
      <c r="W478">
        <v>79.599999999999994</v>
      </c>
      <c r="Z478">
        <f t="shared" si="36"/>
        <v>5.6666670000000003</v>
      </c>
      <c r="AB478">
        <v>5.6666670000000003</v>
      </c>
      <c r="AD478" s="2">
        <v>7.4257008387256596</v>
      </c>
      <c r="AE478">
        <f t="shared" si="32"/>
        <v>1</v>
      </c>
      <c r="AF478">
        <v>1</v>
      </c>
      <c r="AH478">
        <v>0.25</v>
      </c>
      <c r="AI478">
        <v>1</v>
      </c>
      <c r="AJ478">
        <v>1.75</v>
      </c>
      <c r="AN478">
        <v>88.803619999999995</v>
      </c>
      <c r="AO478">
        <v>0.89101619999999992</v>
      </c>
      <c r="AP478">
        <v>-0.490050485797007</v>
      </c>
      <c r="AQ478">
        <v>4.3567486417500003</v>
      </c>
      <c r="AR478">
        <v>4.8103888663000003</v>
      </c>
      <c r="AT478">
        <v>1</v>
      </c>
      <c r="AV478">
        <v>1</v>
      </c>
      <c r="AW478">
        <v>1</v>
      </c>
      <c r="AZ478">
        <v>53.4</v>
      </c>
      <c r="BA478">
        <v>146.1</v>
      </c>
      <c r="BB478">
        <v>94.4</v>
      </c>
      <c r="BC478">
        <v>79.267167330359499</v>
      </c>
      <c r="BD478">
        <v>80.100377962385593</v>
      </c>
      <c r="BE478">
        <v>87.165487760000005</v>
      </c>
      <c r="BF478">
        <v>75.604760940000006</v>
      </c>
    </row>
    <row r="479" spans="1:58">
      <c r="A479" t="s">
        <v>2</v>
      </c>
      <c r="B479" t="s">
        <v>36</v>
      </c>
      <c r="C479">
        <v>2009</v>
      </c>
      <c r="D479">
        <f t="shared" si="35"/>
        <v>256</v>
      </c>
      <c r="E479">
        <v>4</v>
      </c>
      <c r="F479">
        <v>41609.368820000003</v>
      </c>
      <c r="G479">
        <v>347167.79357500002</v>
      </c>
      <c r="H479">
        <v>185931.66029900001</v>
      </c>
      <c r="I479">
        <v>72137.470553000006</v>
      </c>
      <c r="J479">
        <v>77334.403462000002</v>
      </c>
      <c r="K479">
        <v>163008.49462300001</v>
      </c>
      <c r="L479">
        <v>152463.62908399999</v>
      </c>
      <c r="M479">
        <v>5.4229297133641499</v>
      </c>
      <c r="N479">
        <v>3991217.9148551198</v>
      </c>
      <c r="O479">
        <f>VLOOKUP(C479,[1]pop_15p_a!$A$8:$AL$68,4,FALSE)</f>
        <v>6413473.8986259401</v>
      </c>
      <c r="Q479">
        <f t="shared" si="34"/>
        <v>10544.86553900002</v>
      </c>
      <c r="R479">
        <f t="shared" si="31"/>
        <v>8348.3070000000007</v>
      </c>
      <c r="S479">
        <v>8348.3070000000007</v>
      </c>
      <c r="T479">
        <v>8348.3070000000007</v>
      </c>
      <c r="U479">
        <f t="shared" si="33"/>
        <v>80.400000000000006</v>
      </c>
      <c r="V479">
        <v>80.400000000000006</v>
      </c>
      <c r="W479">
        <v>79.599999999999994</v>
      </c>
      <c r="Z479">
        <f t="shared" si="36"/>
        <v>5.5333329999999998</v>
      </c>
      <c r="AB479">
        <v>5.5333329999999998</v>
      </c>
      <c r="AD479" s="2">
        <v>7.2792272358140497</v>
      </c>
      <c r="AE479">
        <f t="shared" si="32"/>
        <v>1</v>
      </c>
      <c r="AF479">
        <v>1</v>
      </c>
      <c r="AH479">
        <v>0.25</v>
      </c>
      <c r="AI479">
        <v>1</v>
      </c>
      <c r="AJ479">
        <v>1.75</v>
      </c>
      <c r="AN479">
        <v>89.133750000000006</v>
      </c>
      <c r="AO479">
        <v>0.89464160000000004</v>
      </c>
      <c r="AP479">
        <v>-0.490050485797007</v>
      </c>
      <c r="AQ479">
        <v>4.3567486417500003</v>
      </c>
      <c r="AR479">
        <v>4.8103888663000003</v>
      </c>
      <c r="AT479">
        <v>1</v>
      </c>
      <c r="AV479">
        <v>1</v>
      </c>
      <c r="AW479">
        <v>1</v>
      </c>
      <c r="AZ479">
        <v>53.6</v>
      </c>
      <c r="BA479">
        <v>146</v>
      </c>
      <c r="BB479">
        <v>94.3</v>
      </c>
      <c r="BC479">
        <v>80.237831130622794</v>
      </c>
      <c r="BD479">
        <v>81.341855503395095</v>
      </c>
      <c r="BE479">
        <v>87.126968360000006</v>
      </c>
      <c r="BF479">
        <v>76.628866650000006</v>
      </c>
    </row>
    <row r="480" spans="1:58">
      <c r="A480" t="s">
        <v>2</v>
      </c>
      <c r="B480" t="s">
        <v>36</v>
      </c>
      <c r="C480">
        <v>2010</v>
      </c>
      <c r="D480">
        <f t="shared" si="35"/>
        <v>257</v>
      </c>
      <c r="E480">
        <v>1</v>
      </c>
      <c r="F480">
        <v>41257.450864999999</v>
      </c>
      <c r="G480">
        <v>344579.91646500002</v>
      </c>
      <c r="H480">
        <v>186829.37560100001</v>
      </c>
      <c r="I480">
        <v>72478.121253000005</v>
      </c>
      <c r="J480">
        <v>74468.351066000003</v>
      </c>
      <c r="K480">
        <v>170945.91314399999</v>
      </c>
      <c r="L480">
        <v>159521.05280999999</v>
      </c>
      <c r="M480">
        <v>4.9672051554839296</v>
      </c>
      <c r="N480">
        <v>3996989.8815566599</v>
      </c>
      <c r="O480">
        <f>VLOOKUP(C480,[1]pop_15p_a!$A$8:$AL$68,4,FALSE)</f>
        <v>6443965.6002890598</v>
      </c>
      <c r="Q480">
        <f t="shared" si="34"/>
        <v>11424.860333999997</v>
      </c>
      <c r="R480">
        <f t="shared" si="31"/>
        <v>8352.8340000000007</v>
      </c>
      <c r="S480">
        <v>8352.8340000000007</v>
      </c>
      <c r="T480">
        <v>8352.8340000000007</v>
      </c>
      <c r="U480">
        <f t="shared" si="33"/>
        <v>80.900000000000006</v>
      </c>
      <c r="V480">
        <v>80.900000000000006</v>
      </c>
      <c r="W480">
        <v>82.4</v>
      </c>
      <c r="Z480">
        <f t="shared" si="36"/>
        <v>5.0333329999999998</v>
      </c>
      <c r="AB480">
        <v>5.0333329999999998</v>
      </c>
      <c r="AD480" s="2">
        <v>7.2169471374905996</v>
      </c>
      <c r="AE480">
        <f t="shared" si="32"/>
        <v>1</v>
      </c>
      <c r="AF480">
        <v>1</v>
      </c>
      <c r="AH480">
        <v>0.25</v>
      </c>
      <c r="AI480">
        <v>1</v>
      </c>
      <c r="AJ480">
        <v>1.75</v>
      </c>
      <c r="AN480">
        <v>89.491389999999996</v>
      </c>
      <c r="AO480">
        <v>0.89519930000000003</v>
      </c>
      <c r="AP480">
        <v>2.2131744406199E-2</v>
      </c>
      <c r="AQ480">
        <v>4.3296237215</v>
      </c>
      <c r="AR480">
        <v>4.8428539656999998</v>
      </c>
      <c r="AT480">
        <v>1</v>
      </c>
      <c r="AV480">
        <v>0</v>
      </c>
      <c r="AW480">
        <v>1</v>
      </c>
      <c r="AZ480">
        <v>53.8</v>
      </c>
      <c r="BA480">
        <v>146.6</v>
      </c>
      <c r="BB480">
        <v>94.7</v>
      </c>
      <c r="BC480">
        <v>83.349647363389593</v>
      </c>
      <c r="BD480">
        <v>81.973236225788796</v>
      </c>
      <c r="BE480">
        <v>90.263029970000005</v>
      </c>
      <c r="BF480">
        <v>79.873706970000001</v>
      </c>
    </row>
    <row r="481" spans="1:58">
      <c r="A481" t="s">
        <v>2</v>
      </c>
      <c r="B481" t="s">
        <v>36</v>
      </c>
      <c r="C481">
        <v>2010</v>
      </c>
      <c r="D481">
        <f t="shared" si="35"/>
        <v>258</v>
      </c>
      <c r="E481">
        <v>2</v>
      </c>
      <c r="F481">
        <v>41914.937844</v>
      </c>
      <c r="G481">
        <v>350253.79074099998</v>
      </c>
      <c r="H481">
        <v>186145.41378500001</v>
      </c>
      <c r="I481">
        <v>71386.411819000001</v>
      </c>
      <c r="J481">
        <v>75377.383914000005</v>
      </c>
      <c r="K481">
        <v>179434.675671</v>
      </c>
      <c r="L481">
        <v>167000.49213599999</v>
      </c>
      <c r="M481">
        <v>4.9735278786347896</v>
      </c>
      <c r="N481">
        <v>4006664.7174908002</v>
      </c>
      <c r="O481">
        <f>VLOOKUP(C481,[1]pop_15p_a!$A$8:$AL$68,4,FALSE)</f>
        <v>6443965.6002890598</v>
      </c>
      <c r="Q481">
        <f t="shared" si="34"/>
        <v>12434.183535000018</v>
      </c>
      <c r="R481">
        <f t="shared" si="31"/>
        <v>8357.9390000000003</v>
      </c>
      <c r="S481">
        <v>8357.9390000000003</v>
      </c>
      <c r="T481">
        <v>8357.9390000000003</v>
      </c>
      <c r="U481">
        <f t="shared" si="33"/>
        <v>83.6</v>
      </c>
      <c r="V481">
        <v>83.6</v>
      </c>
      <c r="W481">
        <v>82.4</v>
      </c>
      <c r="Z481">
        <f t="shared" si="36"/>
        <v>4.9000000000000004</v>
      </c>
      <c r="AB481">
        <v>4.9000000000000004</v>
      </c>
      <c r="AD481" s="2">
        <v>6.9742616803987802</v>
      </c>
      <c r="AE481">
        <f t="shared" si="32"/>
        <v>1</v>
      </c>
      <c r="AF481">
        <v>1</v>
      </c>
      <c r="AH481">
        <v>0.25</v>
      </c>
      <c r="AI481">
        <v>1</v>
      </c>
      <c r="AJ481">
        <v>1.75</v>
      </c>
      <c r="AN481">
        <v>90.509270000000001</v>
      </c>
      <c r="AO481">
        <v>0.90356570000000003</v>
      </c>
      <c r="AP481">
        <v>2.2131744406199E-2</v>
      </c>
      <c r="AQ481">
        <v>4.3296237215</v>
      </c>
      <c r="AR481">
        <v>4.8428539656999998</v>
      </c>
      <c r="AT481">
        <v>1</v>
      </c>
      <c r="AV481">
        <v>0</v>
      </c>
      <c r="AW481">
        <v>1</v>
      </c>
      <c r="AZ481">
        <v>54.4</v>
      </c>
      <c r="BA481">
        <v>147.9</v>
      </c>
      <c r="BB481">
        <v>95.5</v>
      </c>
      <c r="BC481">
        <v>85.504286307677404</v>
      </c>
      <c r="BD481">
        <v>82.445375037267098</v>
      </c>
      <c r="BE481">
        <v>92.588951030000004</v>
      </c>
      <c r="BF481">
        <v>82.292978840000004</v>
      </c>
    </row>
    <row r="482" spans="1:58">
      <c r="A482" t="s">
        <v>2</v>
      </c>
      <c r="B482" t="s">
        <v>36</v>
      </c>
      <c r="C482">
        <v>2010</v>
      </c>
      <c r="D482">
        <f t="shared" si="35"/>
        <v>259</v>
      </c>
      <c r="E482">
        <v>3</v>
      </c>
      <c r="F482">
        <v>42288.236412999999</v>
      </c>
      <c r="G482">
        <v>353699.18564600003</v>
      </c>
      <c r="H482">
        <v>188786.522723</v>
      </c>
      <c r="I482">
        <v>71895.111709999997</v>
      </c>
      <c r="J482">
        <v>75814.769545999996</v>
      </c>
      <c r="K482">
        <v>183261.707536</v>
      </c>
      <c r="L482">
        <v>171236.426125</v>
      </c>
      <c r="M482">
        <v>4.8240743849097401</v>
      </c>
      <c r="N482">
        <v>4022531.6426033298</v>
      </c>
      <c r="O482">
        <f>VLOOKUP(C482,[1]pop_15p_a!$A$8:$AL$68,4,FALSE)</f>
        <v>6443965.6002890598</v>
      </c>
      <c r="Q482">
        <f t="shared" si="34"/>
        <v>12025.281411000004</v>
      </c>
      <c r="R482">
        <f t="shared" si="31"/>
        <v>8363.6209999999992</v>
      </c>
      <c r="S482">
        <v>8363.6209999999992</v>
      </c>
      <c r="T482">
        <v>8363.6209999999992</v>
      </c>
      <c r="U482">
        <f t="shared" si="33"/>
        <v>83.4</v>
      </c>
      <c r="V482">
        <v>83.4</v>
      </c>
      <c r="W482">
        <v>82.4</v>
      </c>
      <c r="Z482">
        <f t="shared" si="36"/>
        <v>4.8333329999999997</v>
      </c>
      <c r="AB482">
        <v>4.8333329999999997</v>
      </c>
      <c r="AD482" s="2">
        <v>6.8285778464347802</v>
      </c>
      <c r="AE482">
        <f t="shared" si="32"/>
        <v>1</v>
      </c>
      <c r="AF482">
        <v>1</v>
      </c>
      <c r="AH482">
        <v>0.25</v>
      </c>
      <c r="AI482">
        <v>1</v>
      </c>
      <c r="AJ482">
        <v>1.75</v>
      </c>
      <c r="AN482">
        <v>90.39922</v>
      </c>
      <c r="AO482">
        <v>0.9032867</v>
      </c>
      <c r="AP482">
        <v>2.2131744406199E-2</v>
      </c>
      <c r="AQ482">
        <v>4.3296237215</v>
      </c>
      <c r="AR482">
        <v>4.8428539656999998</v>
      </c>
      <c r="AT482">
        <v>1</v>
      </c>
      <c r="AV482">
        <v>0</v>
      </c>
      <c r="AW482">
        <v>1</v>
      </c>
      <c r="AZ482">
        <v>54.1</v>
      </c>
      <c r="BA482">
        <v>147.19999999999999</v>
      </c>
      <c r="BB482">
        <v>94.8</v>
      </c>
      <c r="BC482">
        <v>86.752153330225497</v>
      </c>
      <c r="BD482">
        <v>83.204771097966599</v>
      </c>
      <c r="BE482">
        <v>93.501831789999997</v>
      </c>
      <c r="BF482">
        <v>83.733694549999996</v>
      </c>
    </row>
    <row r="483" spans="1:58">
      <c r="A483" t="s">
        <v>2</v>
      </c>
      <c r="B483" t="s">
        <v>36</v>
      </c>
      <c r="C483">
        <v>2010</v>
      </c>
      <c r="D483">
        <f t="shared" si="35"/>
        <v>260</v>
      </c>
      <c r="E483">
        <v>4</v>
      </c>
      <c r="F483">
        <v>42529.985529999998</v>
      </c>
      <c r="G483">
        <v>356036.53574800002</v>
      </c>
      <c r="H483">
        <v>189002.48783299999</v>
      </c>
      <c r="I483">
        <v>72338.710837999999</v>
      </c>
      <c r="J483">
        <v>77788.415976000004</v>
      </c>
      <c r="K483">
        <v>184918.11217800001</v>
      </c>
      <c r="L483">
        <v>172462.033907</v>
      </c>
      <c r="M483">
        <v>4.5180746034402199</v>
      </c>
      <c r="N483">
        <v>4040613.7583492198</v>
      </c>
      <c r="O483">
        <f>VLOOKUP(C483,[1]pop_15p_a!$A$8:$AL$68,4,FALSE)</f>
        <v>6443965.6002890598</v>
      </c>
      <c r="Q483">
        <f t="shared" si="34"/>
        <v>12456.078271000006</v>
      </c>
      <c r="R483">
        <f t="shared" si="31"/>
        <v>8369.8819999999996</v>
      </c>
      <c r="S483">
        <v>8369.8819999999996</v>
      </c>
      <c r="T483">
        <v>8369.8819999999996</v>
      </c>
      <c r="U483">
        <f t="shared" si="33"/>
        <v>82.7</v>
      </c>
      <c r="V483">
        <v>82.7</v>
      </c>
      <c r="W483">
        <v>82.4</v>
      </c>
      <c r="Z483">
        <f t="shared" si="36"/>
        <v>4.5333329999999998</v>
      </c>
      <c r="AB483">
        <v>4.5333329999999998</v>
      </c>
      <c r="AD483" s="2">
        <v>6.7734739380091797</v>
      </c>
      <c r="AE483">
        <f t="shared" si="32"/>
        <v>1</v>
      </c>
      <c r="AF483">
        <v>1</v>
      </c>
      <c r="AH483">
        <v>0.25</v>
      </c>
      <c r="AI483">
        <v>1</v>
      </c>
      <c r="AJ483">
        <v>1.75</v>
      </c>
      <c r="AN483">
        <v>91.004459999999995</v>
      </c>
      <c r="AO483">
        <v>0.9085854000000001</v>
      </c>
      <c r="AP483">
        <v>2.2131744406199E-2</v>
      </c>
      <c r="AQ483">
        <v>4.3296237215</v>
      </c>
      <c r="AR483">
        <v>4.8428539656999998</v>
      </c>
      <c r="AT483">
        <v>1</v>
      </c>
      <c r="AV483">
        <v>0</v>
      </c>
      <c r="AW483">
        <v>1</v>
      </c>
      <c r="AZ483">
        <v>54.4</v>
      </c>
      <c r="BA483">
        <v>147.5</v>
      </c>
      <c r="BB483">
        <v>95</v>
      </c>
      <c r="BC483">
        <v>87.621552302147904</v>
      </c>
      <c r="BD483">
        <v>83.611893841962498</v>
      </c>
      <c r="BE483">
        <v>94.644810660000005</v>
      </c>
      <c r="BF483">
        <v>84.923411639999998</v>
      </c>
    </row>
    <row r="484" spans="1:58">
      <c r="A484" t="s">
        <v>2</v>
      </c>
      <c r="B484" t="s">
        <v>36</v>
      </c>
      <c r="C484">
        <v>2011</v>
      </c>
      <c r="D484">
        <f t="shared" si="35"/>
        <v>261</v>
      </c>
      <c r="E484">
        <v>1</v>
      </c>
      <c r="F484">
        <v>43115.219902999997</v>
      </c>
      <c r="G484">
        <v>361201.48334400001</v>
      </c>
      <c r="H484">
        <v>188436.98826700001</v>
      </c>
      <c r="I484">
        <v>71758.490025000006</v>
      </c>
      <c r="J484">
        <v>79384.717814999996</v>
      </c>
      <c r="K484">
        <v>188998.83875200001</v>
      </c>
      <c r="L484">
        <v>176909.57712999999</v>
      </c>
      <c r="M484">
        <v>4.7969256932617101</v>
      </c>
      <c r="N484">
        <v>4039164.6966830399</v>
      </c>
      <c r="O484">
        <f>VLOOKUP(C484,[1]pop_15p_a!$A$8:$AL$68,4,FALSE)</f>
        <v>6476970.7963020196</v>
      </c>
      <c r="Q484">
        <f t="shared" si="34"/>
        <v>12089.26162200002</v>
      </c>
      <c r="R484">
        <f t="shared" si="31"/>
        <v>8376.7189999999991</v>
      </c>
      <c r="S484">
        <v>8376.7189999999991</v>
      </c>
      <c r="T484">
        <v>8376.7189999999991</v>
      </c>
      <c r="U484">
        <f t="shared" si="33"/>
        <v>82.5</v>
      </c>
      <c r="V484">
        <v>82.5</v>
      </c>
      <c r="W484">
        <v>82.2</v>
      </c>
      <c r="Z484">
        <f t="shared" si="36"/>
        <v>4.8333329999999997</v>
      </c>
      <c r="AB484">
        <v>4.8333329999999997</v>
      </c>
      <c r="AD484" s="2">
        <v>6.6737423021125002</v>
      </c>
      <c r="AE484">
        <f t="shared" si="32"/>
        <v>1</v>
      </c>
      <c r="AF484">
        <v>1</v>
      </c>
      <c r="AH484">
        <v>0.25</v>
      </c>
      <c r="AI484">
        <v>1</v>
      </c>
      <c r="AJ484">
        <v>1.75</v>
      </c>
      <c r="AN484">
        <v>92.062820000000002</v>
      </c>
      <c r="AO484">
        <v>0.91138869999999994</v>
      </c>
      <c r="AP484">
        <v>0.31788271728704898</v>
      </c>
      <c r="AQ484">
        <v>4.3258468067637796</v>
      </c>
      <c r="AR484">
        <v>4.8814761324999996</v>
      </c>
      <c r="AT484">
        <v>1</v>
      </c>
      <c r="AV484">
        <v>0</v>
      </c>
      <c r="AW484">
        <v>1</v>
      </c>
      <c r="AZ484">
        <v>53.2</v>
      </c>
      <c r="BA484">
        <v>145.30000000000001</v>
      </c>
      <c r="BB484">
        <v>93</v>
      </c>
      <c r="BC484">
        <v>86.683333250458702</v>
      </c>
      <c r="BD484">
        <v>84.103156401636099</v>
      </c>
      <c r="BE484">
        <v>93.982077529999998</v>
      </c>
      <c r="BF484">
        <v>84.418742359999996</v>
      </c>
    </row>
    <row r="485" spans="1:58">
      <c r="A485" t="s">
        <v>2</v>
      </c>
      <c r="B485" t="s">
        <v>36</v>
      </c>
      <c r="C485">
        <v>2011</v>
      </c>
      <c r="D485">
        <f t="shared" si="35"/>
        <v>262</v>
      </c>
      <c r="E485">
        <v>2</v>
      </c>
      <c r="F485">
        <v>43162.551090000001</v>
      </c>
      <c r="G485">
        <v>361835.37884100003</v>
      </c>
      <c r="H485">
        <v>189985.9376</v>
      </c>
      <c r="I485">
        <v>71929.349663999994</v>
      </c>
      <c r="J485">
        <v>80532.824819000001</v>
      </c>
      <c r="K485">
        <v>190014.04691999999</v>
      </c>
      <c r="L485">
        <v>176123.83276799999</v>
      </c>
      <c r="M485">
        <v>4.4872025104199498</v>
      </c>
      <c r="N485">
        <v>4047540.0354498699</v>
      </c>
      <c r="O485">
        <f>VLOOKUP(C485,[1]pop_15p_a!$A$8:$AL$68,4,FALSE)</f>
        <v>6476970.7963020196</v>
      </c>
      <c r="Q485">
        <f t="shared" si="34"/>
        <v>13890.214152</v>
      </c>
      <c r="R485">
        <f t="shared" ref="R485:R515" si="37">T485</f>
        <v>8384.18</v>
      </c>
      <c r="S485">
        <v>8384.18</v>
      </c>
      <c r="T485">
        <v>8384.18</v>
      </c>
      <c r="U485">
        <f t="shared" si="33"/>
        <v>82.3</v>
      </c>
      <c r="V485">
        <v>82.3</v>
      </c>
      <c r="W485">
        <v>82.2</v>
      </c>
      <c r="Z485">
        <f t="shared" si="36"/>
        <v>4.5333329999999998</v>
      </c>
      <c r="AB485">
        <v>4.5333329999999998</v>
      </c>
      <c r="AD485" s="2">
        <v>6.6815231084221303</v>
      </c>
      <c r="AE485">
        <f t="shared" si="32"/>
        <v>1.25</v>
      </c>
      <c r="AF485">
        <v>1.25</v>
      </c>
      <c r="AH485">
        <v>0.5</v>
      </c>
      <c r="AI485">
        <v>1.25</v>
      </c>
      <c r="AJ485">
        <v>2</v>
      </c>
      <c r="AN485">
        <v>93.508830000000003</v>
      </c>
      <c r="AO485">
        <v>0.92583139999999997</v>
      </c>
      <c r="AP485">
        <v>0.31788271728704898</v>
      </c>
      <c r="AQ485">
        <v>4.3258468067637796</v>
      </c>
      <c r="AR485">
        <v>4.8814761324999996</v>
      </c>
      <c r="AT485">
        <v>1</v>
      </c>
      <c r="AV485">
        <v>0</v>
      </c>
      <c r="AW485">
        <v>1</v>
      </c>
      <c r="AZ485">
        <v>53.5</v>
      </c>
      <c r="BA485">
        <v>145.1</v>
      </c>
      <c r="BB485">
        <v>93.4</v>
      </c>
      <c r="BC485">
        <v>87.855473859092001</v>
      </c>
      <c r="BD485">
        <v>85.011096817577894</v>
      </c>
      <c r="BE485">
        <v>95.080853610000005</v>
      </c>
      <c r="BF485">
        <v>85.615707999999998</v>
      </c>
    </row>
    <row r="486" spans="1:58">
      <c r="A486" t="s">
        <v>2</v>
      </c>
      <c r="B486" t="s">
        <v>36</v>
      </c>
      <c r="C486">
        <v>2011</v>
      </c>
      <c r="D486">
        <f t="shared" si="35"/>
        <v>263</v>
      </c>
      <c r="E486">
        <v>3</v>
      </c>
      <c r="F486">
        <v>43125.769996000003</v>
      </c>
      <c r="G486">
        <v>361842.65782600001</v>
      </c>
      <c r="H486">
        <v>191072.13858</v>
      </c>
      <c r="I486">
        <v>72538.526350999993</v>
      </c>
      <c r="J486">
        <v>81240.142093000002</v>
      </c>
      <c r="K486">
        <v>190386.92879100001</v>
      </c>
      <c r="L486">
        <v>178727.37212099999</v>
      </c>
      <c r="M486">
        <v>4.09566518925471</v>
      </c>
      <c r="N486">
        <v>4066902.83981037</v>
      </c>
      <c r="O486">
        <f>VLOOKUP(C486,[1]pop_15p_a!$A$8:$AL$68,4,FALSE)</f>
        <v>6476970.7963020196</v>
      </c>
      <c r="Q486">
        <f t="shared" si="34"/>
        <v>11659.55667000002</v>
      </c>
      <c r="R486">
        <f t="shared" si="37"/>
        <v>8392.2649999999994</v>
      </c>
      <c r="S486">
        <v>8392.2649999999994</v>
      </c>
      <c r="T486">
        <v>8392.2649999999994</v>
      </c>
      <c r="U486">
        <f t="shared" si="33"/>
        <v>81.900000000000006</v>
      </c>
      <c r="V486">
        <v>81.900000000000006</v>
      </c>
      <c r="W486">
        <v>82.2</v>
      </c>
      <c r="Z486">
        <f t="shared" si="36"/>
        <v>4.1333330000000004</v>
      </c>
      <c r="AB486">
        <v>4.1333330000000004</v>
      </c>
      <c r="AD486" s="2">
        <v>6.7449855780203496</v>
      </c>
      <c r="AE486">
        <f t="shared" si="32"/>
        <v>1.5</v>
      </c>
      <c r="AF486">
        <v>1.5</v>
      </c>
      <c r="AH486">
        <v>0.75</v>
      </c>
      <c r="AI486">
        <v>1.5</v>
      </c>
      <c r="AJ486">
        <v>2.25</v>
      </c>
      <c r="AN486">
        <v>93.599209999999999</v>
      </c>
      <c r="AO486">
        <v>0.92733580000000004</v>
      </c>
      <c r="AP486">
        <v>0.31788271728704898</v>
      </c>
      <c r="AQ486">
        <v>4.3258468067637796</v>
      </c>
      <c r="AR486">
        <v>4.8814761324999996</v>
      </c>
      <c r="AT486">
        <v>1</v>
      </c>
      <c r="AV486">
        <v>0</v>
      </c>
      <c r="AW486">
        <v>1</v>
      </c>
      <c r="AZ486">
        <v>53.3</v>
      </c>
      <c r="BA486">
        <v>144.9</v>
      </c>
      <c r="BB486">
        <v>93.3</v>
      </c>
      <c r="BC486">
        <v>88.782910549178794</v>
      </c>
      <c r="BD486">
        <v>86.131570069999</v>
      </c>
      <c r="BE486">
        <v>95.538675400000002</v>
      </c>
      <c r="BF486">
        <v>86.243321699999996</v>
      </c>
    </row>
    <row r="487" spans="1:58">
      <c r="A487" t="s">
        <v>2</v>
      </c>
      <c r="B487" t="s">
        <v>36</v>
      </c>
      <c r="C487">
        <v>2011</v>
      </c>
      <c r="D487">
        <f t="shared" si="35"/>
        <v>264</v>
      </c>
      <c r="E487">
        <v>4</v>
      </c>
      <c r="F487">
        <v>43151.353154999997</v>
      </c>
      <c r="G487">
        <v>362656.11022799998</v>
      </c>
      <c r="H487">
        <v>192642.332264</v>
      </c>
      <c r="I487">
        <v>72235.119525000002</v>
      </c>
      <c r="J487">
        <v>81776.307151000001</v>
      </c>
      <c r="K487">
        <v>193853.38932300001</v>
      </c>
      <c r="L487">
        <v>178605.11092400001</v>
      </c>
      <c r="M487">
        <v>4.8745445520302297</v>
      </c>
      <c r="N487">
        <v>4056092.42805673</v>
      </c>
      <c r="O487">
        <f>VLOOKUP(C487,[1]pop_15p_a!$A$8:$AL$68,4,FALSE)</f>
        <v>6476970.7963020196</v>
      </c>
      <c r="Q487">
        <f t="shared" si="34"/>
        <v>15248.278399000003</v>
      </c>
      <c r="R487">
        <f t="shared" si="37"/>
        <v>8400.9719999999998</v>
      </c>
      <c r="S487">
        <v>8400.9719999999998</v>
      </c>
      <c r="T487">
        <v>8400.9719999999998</v>
      </c>
      <c r="U487">
        <f t="shared" si="33"/>
        <v>82.4</v>
      </c>
      <c r="V487">
        <v>82.4</v>
      </c>
      <c r="W487">
        <v>82.2</v>
      </c>
      <c r="Z487">
        <f t="shared" si="36"/>
        <v>4.8</v>
      </c>
      <c r="AB487">
        <v>4.8</v>
      </c>
      <c r="AD487" s="2">
        <v>6.81185263811168</v>
      </c>
      <c r="AE487">
        <f t="shared" si="32"/>
        <v>1.25</v>
      </c>
      <c r="AF487">
        <v>1.25</v>
      </c>
      <c r="AH487">
        <v>0.25</v>
      </c>
      <c r="AI487">
        <v>1</v>
      </c>
      <c r="AJ487">
        <v>1.75</v>
      </c>
      <c r="AN487">
        <v>94.111339999999998</v>
      </c>
      <c r="AO487">
        <v>0.93094639999999995</v>
      </c>
      <c r="AP487">
        <v>0.31788271728704898</v>
      </c>
      <c r="AQ487">
        <v>4.3258468067637796</v>
      </c>
      <c r="AR487">
        <v>4.8814761324999996</v>
      </c>
      <c r="AT487">
        <v>1</v>
      </c>
      <c r="AV487">
        <v>0</v>
      </c>
      <c r="AW487">
        <v>1</v>
      </c>
      <c r="AZ487">
        <v>53</v>
      </c>
      <c r="BA487">
        <v>145.19999999999999</v>
      </c>
      <c r="BB487">
        <v>92.7</v>
      </c>
      <c r="BC487">
        <v>90.4199458891555</v>
      </c>
      <c r="BD487">
        <v>86.980021884981397</v>
      </c>
      <c r="BE487">
        <v>96.922634149999993</v>
      </c>
      <c r="BF487">
        <v>87.36620379</v>
      </c>
    </row>
    <row r="488" spans="1:58">
      <c r="A488" t="s">
        <v>2</v>
      </c>
      <c r="B488" t="s">
        <v>36</v>
      </c>
      <c r="C488">
        <v>2012</v>
      </c>
      <c r="D488">
        <f t="shared" si="35"/>
        <v>265</v>
      </c>
      <c r="E488">
        <v>1</v>
      </c>
      <c r="F488">
        <v>43481.505234999997</v>
      </c>
      <c r="G488">
        <v>365583.67761499999</v>
      </c>
      <c r="H488">
        <v>194021.65852200001</v>
      </c>
      <c r="I488">
        <v>72344.813899000001</v>
      </c>
      <c r="J488">
        <v>81468.977998999995</v>
      </c>
      <c r="K488">
        <v>193600.58943299999</v>
      </c>
      <c r="L488">
        <v>181089.030849</v>
      </c>
      <c r="M488">
        <v>4.5108576329771601</v>
      </c>
      <c r="N488">
        <v>4074878.0037833801</v>
      </c>
      <c r="O488">
        <f>VLOOKUP(C488,[1]pop_15p_a!$A$8:$AL$68,4,FALSE)</f>
        <v>6518434.3679648004</v>
      </c>
      <c r="Q488">
        <f t="shared" si="34"/>
        <v>12511.558583999984</v>
      </c>
      <c r="R488">
        <f t="shared" si="37"/>
        <v>8410.3040000000001</v>
      </c>
      <c r="S488">
        <v>8410.3040000000001</v>
      </c>
      <c r="T488">
        <v>8410.3040000000001</v>
      </c>
      <c r="U488">
        <f t="shared" si="33"/>
        <v>83</v>
      </c>
      <c r="V488">
        <v>83</v>
      </c>
      <c r="W488">
        <v>81.7</v>
      </c>
      <c r="Z488">
        <f t="shared" si="36"/>
        <v>4.5333329999999998</v>
      </c>
      <c r="AB488">
        <v>4.5333329999999998</v>
      </c>
      <c r="AD488" s="2">
        <v>6.8713904764764697</v>
      </c>
      <c r="AE488">
        <f t="shared" si="32"/>
        <v>1</v>
      </c>
      <c r="AF488">
        <v>1</v>
      </c>
      <c r="AH488">
        <v>0.25</v>
      </c>
      <c r="AI488">
        <v>1</v>
      </c>
      <c r="AJ488">
        <v>1.75</v>
      </c>
      <c r="AN488">
        <v>94.442710000000005</v>
      </c>
      <c r="AO488">
        <v>0.93064550000000001</v>
      </c>
      <c r="AP488">
        <v>7.8943520109135995E-2</v>
      </c>
      <c r="AQ488">
        <v>4.3127910933853499</v>
      </c>
      <c r="AR488">
        <v>4.9426417161999998</v>
      </c>
      <c r="AT488">
        <v>1</v>
      </c>
      <c r="AV488">
        <v>0</v>
      </c>
      <c r="AW488">
        <v>1</v>
      </c>
      <c r="AZ488">
        <v>52.5</v>
      </c>
      <c r="BA488">
        <v>144.5</v>
      </c>
      <c r="BB488">
        <v>92.3</v>
      </c>
      <c r="BC488">
        <v>91.386581981919207</v>
      </c>
      <c r="BD488">
        <v>87.727610206581602</v>
      </c>
      <c r="BE488">
        <v>97.639341770000001</v>
      </c>
      <c r="BF488">
        <v>87.616431950000006</v>
      </c>
    </row>
    <row r="489" spans="1:58">
      <c r="A489" t="s">
        <v>2</v>
      </c>
      <c r="B489" t="s">
        <v>36</v>
      </c>
      <c r="C489">
        <v>2012</v>
      </c>
      <c r="D489">
        <f t="shared" si="35"/>
        <v>266</v>
      </c>
      <c r="E489">
        <v>2</v>
      </c>
      <c r="F489">
        <v>43147.991762999998</v>
      </c>
      <c r="G489">
        <v>363279.42710600002</v>
      </c>
      <c r="H489">
        <v>191851.92327100001</v>
      </c>
      <c r="I489">
        <v>72221.236690999998</v>
      </c>
      <c r="J489">
        <v>81513.914701000002</v>
      </c>
      <c r="K489">
        <v>193297.37689399999</v>
      </c>
      <c r="L489">
        <v>180017.33554599999</v>
      </c>
      <c r="M489">
        <v>4.8632767992309001</v>
      </c>
      <c r="N489">
        <v>4084775.3286699201</v>
      </c>
      <c r="O489">
        <f>VLOOKUP(C489,[1]pop_15p_a!$A$8:$AL$68,4,FALSE)</f>
        <v>6518434.3679648004</v>
      </c>
      <c r="Q489">
        <f t="shared" si="34"/>
        <v>13280.041347999999</v>
      </c>
      <c r="R489">
        <f t="shared" si="37"/>
        <v>8420.4390000000003</v>
      </c>
      <c r="S489">
        <v>8420.4390000000003</v>
      </c>
      <c r="T489">
        <v>8420.4390000000003</v>
      </c>
      <c r="U489">
        <f t="shared" si="33"/>
        <v>84.2</v>
      </c>
      <c r="V489">
        <v>84.2</v>
      </c>
      <c r="W489">
        <v>81.7</v>
      </c>
      <c r="Z489">
        <f t="shared" si="36"/>
        <v>4.9333330000000002</v>
      </c>
      <c r="AB489">
        <v>4.9333330000000002</v>
      </c>
      <c r="AD489" s="2">
        <v>6.9308429076883398</v>
      </c>
      <c r="AE489">
        <f t="shared" si="32"/>
        <v>1</v>
      </c>
      <c r="AF489">
        <v>1</v>
      </c>
      <c r="AH489">
        <v>0.25</v>
      </c>
      <c r="AI489">
        <v>1</v>
      </c>
      <c r="AJ489">
        <v>1.75</v>
      </c>
      <c r="AN489">
        <v>95.587469999999996</v>
      </c>
      <c r="AO489">
        <v>0.94388459999999996</v>
      </c>
      <c r="AP489">
        <v>7.8943520109135995E-2</v>
      </c>
      <c r="AQ489">
        <v>4.3127910933853499</v>
      </c>
      <c r="AR489">
        <v>4.9426417161999998</v>
      </c>
      <c r="AT489">
        <v>1</v>
      </c>
      <c r="AV489">
        <v>0</v>
      </c>
      <c r="AW489">
        <v>1</v>
      </c>
      <c r="AZ489">
        <v>52.3</v>
      </c>
      <c r="BA489">
        <v>145.6</v>
      </c>
      <c r="BB489">
        <v>92.3</v>
      </c>
      <c r="BC489">
        <v>91.712330351502104</v>
      </c>
      <c r="BD489">
        <v>89.235924010641</v>
      </c>
      <c r="BE489">
        <v>96.883493270000002</v>
      </c>
      <c r="BF489">
        <v>87.878021820000001</v>
      </c>
    </row>
    <row r="490" spans="1:58">
      <c r="A490" t="s">
        <v>2</v>
      </c>
      <c r="B490" t="s">
        <v>36</v>
      </c>
      <c r="C490">
        <v>2012</v>
      </c>
      <c r="D490">
        <f t="shared" si="35"/>
        <v>267</v>
      </c>
      <c r="E490">
        <v>3</v>
      </c>
      <c r="F490">
        <v>43139.685379000002</v>
      </c>
      <c r="G490">
        <v>363700.825281</v>
      </c>
      <c r="H490">
        <v>191457.51836099999</v>
      </c>
      <c r="I490">
        <v>72326.022553000003</v>
      </c>
      <c r="J490">
        <v>81396.475447999997</v>
      </c>
      <c r="K490">
        <v>195302.376758</v>
      </c>
      <c r="L490">
        <v>177820.55127299999</v>
      </c>
      <c r="M490">
        <v>5.12019170556405</v>
      </c>
      <c r="N490">
        <v>4082362.2294002799</v>
      </c>
      <c r="O490">
        <f>VLOOKUP(C490,[1]pop_15p_a!$A$8:$AL$68,4,FALSE)</f>
        <v>6518434.3679648004</v>
      </c>
      <c r="Q490">
        <f t="shared" si="34"/>
        <v>17481.825485000008</v>
      </c>
      <c r="R490">
        <f t="shared" si="37"/>
        <v>8431.3790000000008</v>
      </c>
      <c r="S490">
        <v>8431.3790000000008</v>
      </c>
      <c r="T490">
        <v>8431.3790000000008</v>
      </c>
      <c r="U490">
        <f t="shared" si="33"/>
        <v>82.5</v>
      </c>
      <c r="V490">
        <v>82.5</v>
      </c>
      <c r="W490">
        <v>81.7</v>
      </c>
      <c r="Z490">
        <f t="shared" si="36"/>
        <v>5.2</v>
      </c>
      <c r="AB490">
        <v>5.2</v>
      </c>
      <c r="AD490" s="2">
        <v>7.0239774174690899</v>
      </c>
      <c r="AE490">
        <f t="shared" si="32"/>
        <v>0.75</v>
      </c>
      <c r="AF490">
        <v>0.75</v>
      </c>
      <c r="AH490">
        <v>0</v>
      </c>
      <c r="AI490">
        <v>0.75</v>
      </c>
      <c r="AJ490">
        <v>1.5</v>
      </c>
      <c r="AN490">
        <v>95.798349999999999</v>
      </c>
      <c r="AO490">
        <v>0.94418550000000001</v>
      </c>
      <c r="AP490">
        <v>7.8943520109135995E-2</v>
      </c>
      <c r="AQ490">
        <v>4.3127910933853499</v>
      </c>
      <c r="AR490">
        <v>4.9426417161999998</v>
      </c>
      <c r="AT490">
        <v>1</v>
      </c>
      <c r="AV490">
        <v>0</v>
      </c>
      <c r="AW490">
        <v>1</v>
      </c>
      <c r="AZ490">
        <v>52.1</v>
      </c>
      <c r="BA490">
        <v>145.30000000000001</v>
      </c>
      <c r="BB490">
        <v>92.2</v>
      </c>
      <c r="BC490">
        <v>93.159636695844696</v>
      </c>
      <c r="BD490">
        <v>89.743799390786904</v>
      </c>
      <c r="BE490">
        <v>98.427613840000006</v>
      </c>
      <c r="BF490">
        <v>89.587758879999996</v>
      </c>
    </row>
    <row r="491" spans="1:58">
      <c r="A491" t="s">
        <v>2</v>
      </c>
      <c r="B491" t="s">
        <v>36</v>
      </c>
      <c r="C491">
        <v>2012</v>
      </c>
      <c r="D491">
        <f t="shared" si="35"/>
        <v>268</v>
      </c>
      <c r="E491">
        <v>4</v>
      </c>
      <c r="F491">
        <v>43047.367357000003</v>
      </c>
      <c r="G491">
        <v>363536.22213100002</v>
      </c>
      <c r="H491">
        <v>189966.845328</v>
      </c>
      <c r="I491">
        <v>71725.576933999997</v>
      </c>
      <c r="J491">
        <v>81707.961320999995</v>
      </c>
      <c r="K491">
        <v>193382.158723</v>
      </c>
      <c r="L491">
        <v>177946.78419899999</v>
      </c>
      <c r="M491">
        <v>4.9604955378903597</v>
      </c>
      <c r="N491">
        <v>4096084.4381464198</v>
      </c>
      <c r="O491">
        <f>VLOOKUP(C491,[1]pop_15p_a!$A$8:$AL$68,4,FALSE)</f>
        <v>6518434.3679648004</v>
      </c>
      <c r="Q491">
        <f t="shared" si="34"/>
        <v>15435.374524000013</v>
      </c>
      <c r="R491">
        <f t="shared" si="37"/>
        <v>8443.1219999999994</v>
      </c>
      <c r="S491">
        <v>8443.1219999999994</v>
      </c>
      <c r="T491">
        <v>8443.1219999999994</v>
      </c>
      <c r="U491">
        <f t="shared" si="33"/>
        <v>81.900000000000006</v>
      </c>
      <c r="V491">
        <v>81.900000000000006</v>
      </c>
      <c r="W491">
        <v>81.7</v>
      </c>
      <c r="Z491">
        <f t="shared" si="36"/>
        <v>5</v>
      </c>
      <c r="AB491">
        <v>5</v>
      </c>
      <c r="AD491" s="2">
        <v>7.1632372730327702</v>
      </c>
      <c r="AE491">
        <f t="shared" si="32"/>
        <v>0.75</v>
      </c>
      <c r="AF491">
        <v>0.75</v>
      </c>
      <c r="AH491">
        <v>0</v>
      </c>
      <c r="AI491">
        <v>0.75</v>
      </c>
      <c r="AJ491">
        <v>1.5</v>
      </c>
      <c r="AN491">
        <v>96.732230000000001</v>
      </c>
      <c r="AO491">
        <v>0.95411479999999993</v>
      </c>
      <c r="AP491">
        <v>7.8943520109135995E-2</v>
      </c>
      <c r="AQ491">
        <v>4.3127910933853499</v>
      </c>
      <c r="AR491">
        <v>4.9426417161999998</v>
      </c>
      <c r="AT491">
        <v>1</v>
      </c>
      <c r="AV491">
        <v>0</v>
      </c>
      <c r="AW491">
        <v>1</v>
      </c>
      <c r="AZ491">
        <v>51.8</v>
      </c>
      <c r="BA491">
        <v>143.5</v>
      </c>
      <c r="BB491">
        <v>91</v>
      </c>
      <c r="BC491">
        <v>94.373075786813203</v>
      </c>
      <c r="BD491">
        <v>90.597467526316507</v>
      </c>
      <c r="BE491">
        <v>99.247307550000002</v>
      </c>
      <c r="BF491">
        <v>91.301249179999999</v>
      </c>
    </row>
    <row r="492" spans="1:58">
      <c r="A492" t="s">
        <v>2</v>
      </c>
      <c r="B492" t="s">
        <v>36</v>
      </c>
      <c r="C492">
        <v>2013</v>
      </c>
      <c r="D492">
        <f t="shared" si="35"/>
        <v>269</v>
      </c>
      <c r="E492">
        <v>1</v>
      </c>
      <c r="F492">
        <v>42771.626708999996</v>
      </c>
      <c r="G492">
        <v>361693.85592499998</v>
      </c>
      <c r="H492">
        <v>190755.625375</v>
      </c>
      <c r="I492">
        <v>72390.723685000004</v>
      </c>
      <c r="J492">
        <v>81346.594800000006</v>
      </c>
      <c r="K492">
        <v>191995.831206</v>
      </c>
      <c r="L492">
        <v>176463.989879</v>
      </c>
      <c r="M492">
        <v>5.4105303783999901</v>
      </c>
      <c r="N492">
        <v>4090080.27368668</v>
      </c>
      <c r="O492">
        <f>VLOOKUP(C492,[1]pop_15p_a!$A$8:$AL$68,4,FALSE)</f>
        <v>6568320.7728250604</v>
      </c>
      <c r="Q492">
        <f t="shared" si="34"/>
        <v>15531.841327000002</v>
      </c>
      <c r="R492">
        <f t="shared" si="37"/>
        <v>8455.6689999999999</v>
      </c>
      <c r="S492">
        <v>8455.6689999999999</v>
      </c>
      <c r="T492">
        <v>8455.6689999999999</v>
      </c>
      <c r="U492">
        <f t="shared" si="33"/>
        <v>82.7</v>
      </c>
      <c r="V492">
        <v>82.7</v>
      </c>
      <c r="W492">
        <v>81</v>
      </c>
      <c r="Z492">
        <f t="shared" si="36"/>
        <v>5.3</v>
      </c>
      <c r="AB492">
        <v>5.3</v>
      </c>
      <c r="AD492" s="2">
        <v>7.3604304251265198</v>
      </c>
      <c r="AE492">
        <f t="shared" si="32"/>
        <v>0.75</v>
      </c>
      <c r="AF492">
        <v>0.75</v>
      </c>
      <c r="AH492">
        <v>0</v>
      </c>
      <c r="AI492">
        <v>0.75</v>
      </c>
      <c r="AJ492">
        <v>1.5</v>
      </c>
      <c r="AN492">
        <v>96.792479999999998</v>
      </c>
      <c r="AO492">
        <v>0.95351299999999994</v>
      </c>
      <c r="AP492">
        <v>-0.326489427254891</v>
      </c>
      <c r="AQ492">
        <v>4.3044435081276298</v>
      </c>
      <c r="AR492">
        <v>5.0083447254999998</v>
      </c>
      <c r="AT492">
        <v>1</v>
      </c>
      <c r="AV492">
        <v>0</v>
      </c>
      <c r="AW492">
        <v>1</v>
      </c>
      <c r="AZ492">
        <v>51.3</v>
      </c>
      <c r="BA492">
        <v>142.9</v>
      </c>
      <c r="BB492">
        <v>90.4</v>
      </c>
      <c r="BC492">
        <v>94.468999605798302</v>
      </c>
      <c r="BD492">
        <v>91.300891456578398</v>
      </c>
      <c r="BE492">
        <v>99.215465159999994</v>
      </c>
      <c r="BF492">
        <v>92.61452405</v>
      </c>
    </row>
    <row r="493" spans="1:58">
      <c r="A493" t="s">
        <v>2</v>
      </c>
      <c r="B493" t="s">
        <v>36</v>
      </c>
      <c r="C493">
        <v>2013</v>
      </c>
      <c r="D493">
        <f t="shared" si="35"/>
        <v>270</v>
      </c>
      <c r="E493">
        <v>2</v>
      </c>
      <c r="F493">
        <v>42920.711874000001</v>
      </c>
      <c r="G493">
        <v>363469.52821399999</v>
      </c>
      <c r="H493">
        <v>191661.14090599999</v>
      </c>
      <c r="I493">
        <v>72539.412490000002</v>
      </c>
      <c r="J493">
        <v>82441.313248000006</v>
      </c>
      <c r="K493">
        <v>195852.72200099999</v>
      </c>
      <c r="L493">
        <v>180125.947609</v>
      </c>
      <c r="M493">
        <v>5.0864691877067001</v>
      </c>
      <c r="N493">
        <v>4110971.5682870401</v>
      </c>
      <c r="O493">
        <f>VLOOKUP(C493,[1]pop_15p_a!$A$8:$AL$68,4,FALSE)</f>
        <v>6568320.7728250604</v>
      </c>
      <c r="Q493">
        <f t="shared" si="34"/>
        <v>15726.774391999992</v>
      </c>
      <c r="R493">
        <f t="shared" si="37"/>
        <v>8469.3119999999999</v>
      </c>
      <c r="S493">
        <v>8469.3119999999999</v>
      </c>
      <c r="T493">
        <v>8469.3119999999999</v>
      </c>
      <c r="U493">
        <f t="shared" si="33"/>
        <v>82.3</v>
      </c>
      <c r="V493">
        <v>82.3</v>
      </c>
      <c r="W493">
        <v>81</v>
      </c>
      <c r="Z493">
        <f t="shared" si="36"/>
        <v>5.1666670000000003</v>
      </c>
      <c r="AB493">
        <v>5.1666670000000003</v>
      </c>
      <c r="AD493" s="2">
        <v>7.4329611219022098</v>
      </c>
      <c r="AE493">
        <f t="shared" si="32"/>
        <v>0.58333333333333337</v>
      </c>
      <c r="AF493">
        <v>0.58333333333333337</v>
      </c>
      <c r="AH493">
        <v>0</v>
      </c>
      <c r="AI493">
        <v>0.5</v>
      </c>
      <c r="AJ493">
        <v>1</v>
      </c>
      <c r="AN493">
        <v>97.635990000000007</v>
      </c>
      <c r="AO493">
        <v>0.96374320000000002</v>
      </c>
      <c r="AP493">
        <v>-0.326489427254891</v>
      </c>
      <c r="AQ493">
        <v>4.3044435081276298</v>
      </c>
      <c r="AR493">
        <v>5.0083447254999998</v>
      </c>
      <c r="AT493">
        <v>1</v>
      </c>
      <c r="AV493">
        <v>0</v>
      </c>
      <c r="AW493">
        <v>1</v>
      </c>
      <c r="AZ493">
        <v>51</v>
      </c>
      <c r="BA493">
        <v>142.30000000000001</v>
      </c>
      <c r="BB493">
        <v>89.9</v>
      </c>
      <c r="BC493">
        <v>94.945868467705097</v>
      </c>
      <c r="BD493">
        <v>91.792016828383197</v>
      </c>
      <c r="BE493">
        <v>99.549201679999996</v>
      </c>
      <c r="BF493">
        <v>93.596080569999998</v>
      </c>
    </row>
    <row r="494" spans="1:58">
      <c r="A494" t="s">
        <v>2</v>
      </c>
      <c r="B494" t="s">
        <v>36</v>
      </c>
      <c r="C494">
        <v>2013</v>
      </c>
      <c r="D494">
        <f t="shared" si="35"/>
        <v>271</v>
      </c>
      <c r="E494">
        <v>3</v>
      </c>
      <c r="F494">
        <v>42940.821329999999</v>
      </c>
      <c r="G494">
        <v>364376.15334700001</v>
      </c>
      <c r="H494">
        <v>191317.565076</v>
      </c>
      <c r="I494">
        <v>72926.520296999995</v>
      </c>
      <c r="J494">
        <v>84130.451398000005</v>
      </c>
      <c r="K494">
        <v>195163.72954500001</v>
      </c>
      <c r="L494">
        <v>182277.63118600001</v>
      </c>
      <c r="M494">
        <v>5.37414166548223</v>
      </c>
      <c r="N494">
        <v>4114203.7154395999</v>
      </c>
      <c r="O494">
        <f>VLOOKUP(C494,[1]pop_15p_a!$A$8:$AL$68,4,FALSE)</f>
        <v>6568320.7728250604</v>
      </c>
      <c r="Q494">
        <f t="shared" si="34"/>
        <v>12886.098358999996</v>
      </c>
      <c r="R494">
        <f t="shared" si="37"/>
        <v>8484.0519999999997</v>
      </c>
      <c r="S494">
        <v>8484.0519999999997</v>
      </c>
      <c r="T494">
        <v>8484.0519999999997</v>
      </c>
      <c r="U494">
        <f t="shared" si="33"/>
        <v>83.9</v>
      </c>
      <c r="V494">
        <v>83.9</v>
      </c>
      <c r="W494">
        <v>81</v>
      </c>
      <c r="Z494">
        <f t="shared" si="36"/>
        <v>5.4</v>
      </c>
      <c r="AB494">
        <v>5.4</v>
      </c>
      <c r="AD494" s="2">
        <v>7.7385491546668002</v>
      </c>
      <c r="AE494">
        <f t="shared" si="32"/>
        <v>0.5</v>
      </c>
      <c r="AF494">
        <v>0.5</v>
      </c>
      <c r="AH494">
        <v>0</v>
      </c>
      <c r="AI494">
        <v>0.5</v>
      </c>
      <c r="AJ494">
        <v>1</v>
      </c>
      <c r="AN494">
        <v>97.54562</v>
      </c>
      <c r="AO494">
        <v>0.9625397</v>
      </c>
      <c r="AP494">
        <v>-0.326489427254891</v>
      </c>
      <c r="AQ494">
        <v>4.3044435081276298</v>
      </c>
      <c r="AR494">
        <v>5.0083447254999998</v>
      </c>
      <c r="AT494">
        <v>1</v>
      </c>
      <c r="AV494">
        <v>0</v>
      </c>
      <c r="AW494">
        <v>1</v>
      </c>
      <c r="AZ494">
        <v>51.3</v>
      </c>
      <c r="BA494">
        <v>142</v>
      </c>
      <c r="BB494">
        <v>90</v>
      </c>
      <c r="BC494">
        <v>96.782828706421995</v>
      </c>
      <c r="BD494">
        <v>92.292979678218202</v>
      </c>
      <c r="BE494">
        <v>101.3457374</v>
      </c>
      <c r="BF494">
        <v>95.725788640000005</v>
      </c>
    </row>
    <row r="495" spans="1:58">
      <c r="A495" t="s">
        <v>2</v>
      </c>
      <c r="B495" t="s">
        <v>36</v>
      </c>
      <c r="C495">
        <v>2013</v>
      </c>
      <c r="D495">
        <f t="shared" si="35"/>
        <v>272</v>
      </c>
      <c r="E495">
        <v>4</v>
      </c>
      <c r="F495">
        <v>43068.946467000002</v>
      </c>
      <c r="G495">
        <v>366001.16957199998</v>
      </c>
      <c r="H495">
        <v>191684.97541099999</v>
      </c>
      <c r="I495">
        <v>72720.714661999998</v>
      </c>
      <c r="J495">
        <v>83632.315359999993</v>
      </c>
      <c r="K495">
        <v>195761.05277899999</v>
      </c>
      <c r="L495">
        <v>183746.86261499999</v>
      </c>
      <c r="M495">
        <v>5.4682338944930402</v>
      </c>
      <c r="N495">
        <v>4103644.4425866799</v>
      </c>
      <c r="O495">
        <f>VLOOKUP(C495,[1]pop_15p_a!$A$8:$AL$68,4,FALSE)</f>
        <v>6568320.7728250604</v>
      </c>
      <c r="Q495">
        <f t="shared" si="34"/>
        <v>12014.190164</v>
      </c>
      <c r="R495">
        <f t="shared" si="37"/>
        <v>8499.8870000000006</v>
      </c>
      <c r="S495">
        <v>8499.8870000000006</v>
      </c>
      <c r="T495">
        <v>8499.8870000000006</v>
      </c>
      <c r="U495">
        <f t="shared" si="33"/>
        <v>81.3</v>
      </c>
      <c r="V495">
        <v>81.3</v>
      </c>
      <c r="W495">
        <v>81</v>
      </c>
      <c r="Z495">
        <f t="shared" si="36"/>
        <v>5.5</v>
      </c>
      <c r="AB495">
        <v>5.5</v>
      </c>
      <c r="AD495" s="2">
        <v>7.9433153393044602</v>
      </c>
      <c r="AE495">
        <f t="shared" si="32"/>
        <v>0.33333333333333331</v>
      </c>
      <c r="AF495">
        <v>0.33333333333333331</v>
      </c>
      <c r="AH495">
        <v>0</v>
      </c>
      <c r="AI495">
        <v>0.25</v>
      </c>
      <c r="AJ495">
        <v>0.75</v>
      </c>
      <c r="AN495">
        <v>98.238489999999999</v>
      </c>
      <c r="AO495">
        <v>0.97126540000000006</v>
      </c>
      <c r="AP495">
        <v>-0.326489427254891</v>
      </c>
      <c r="AQ495">
        <v>4.3044435081276298</v>
      </c>
      <c r="AR495">
        <v>5.0083447254999998</v>
      </c>
      <c r="AT495">
        <v>1</v>
      </c>
      <c r="AV495">
        <v>0</v>
      </c>
      <c r="AW495">
        <v>1</v>
      </c>
      <c r="AZ495">
        <v>51</v>
      </c>
      <c r="BA495">
        <v>146.5</v>
      </c>
      <c r="BB495">
        <v>89.3</v>
      </c>
      <c r="BC495">
        <v>95.571971884431093</v>
      </c>
      <c r="BD495">
        <v>93.0189200506248</v>
      </c>
      <c r="BE495">
        <v>99.963747789999999</v>
      </c>
      <c r="BF495">
        <v>94.788076099999998</v>
      </c>
    </row>
    <row r="496" spans="1:58">
      <c r="A496" t="s">
        <v>2</v>
      </c>
      <c r="B496" t="s">
        <v>36</v>
      </c>
      <c r="C496">
        <v>2014</v>
      </c>
      <c r="D496">
        <f t="shared" si="35"/>
        <v>273</v>
      </c>
      <c r="E496">
        <v>1</v>
      </c>
      <c r="F496">
        <v>42977.934449</v>
      </c>
      <c r="G496">
        <v>366109.49394900003</v>
      </c>
      <c r="H496">
        <v>191746.69674000001</v>
      </c>
      <c r="I496">
        <v>72961.031910999998</v>
      </c>
      <c r="J496">
        <v>83291.468592000005</v>
      </c>
      <c r="K496">
        <v>199396.168592</v>
      </c>
      <c r="L496">
        <v>185217.71905000001</v>
      </c>
      <c r="M496">
        <v>5.6641693868180303</v>
      </c>
      <c r="N496">
        <v>4106040.3462573499</v>
      </c>
      <c r="O496">
        <f>VLOOKUP(C496,[1]pop_15p_a!$A$8:$AL$68,4,FALSE)</f>
        <v>6623928.6495591998</v>
      </c>
      <c r="Q496">
        <f t="shared" si="34"/>
        <v>14178.449541999988</v>
      </c>
      <c r="R496">
        <f t="shared" si="37"/>
        <v>8516.8179999999993</v>
      </c>
      <c r="S496">
        <v>8516.8179999999993</v>
      </c>
      <c r="T496">
        <v>8516.8179999999993</v>
      </c>
      <c r="U496">
        <f t="shared" si="33"/>
        <v>81.400000000000006</v>
      </c>
      <c r="V496">
        <v>81.400000000000006</v>
      </c>
      <c r="W496">
        <v>83.8</v>
      </c>
      <c r="Z496">
        <f t="shared" si="36"/>
        <v>5.6</v>
      </c>
      <c r="AB496">
        <v>5.6</v>
      </c>
      <c r="AD496" s="2">
        <v>8.05667281481551</v>
      </c>
      <c r="AE496">
        <f t="shared" si="32"/>
        <v>0.25</v>
      </c>
      <c r="AF496">
        <v>0.25</v>
      </c>
      <c r="AH496">
        <v>0</v>
      </c>
      <c r="AI496">
        <v>0.25</v>
      </c>
      <c r="AJ496">
        <v>0.75</v>
      </c>
      <c r="AN496">
        <v>98.328869999999995</v>
      </c>
      <c r="AO496">
        <v>0.97096450000000001</v>
      </c>
      <c r="AP496">
        <v>-0.55574886456886496</v>
      </c>
      <c r="AQ496">
        <v>4.2996201175870699</v>
      </c>
      <c r="AR496">
        <v>5.0627122878000002</v>
      </c>
      <c r="AT496">
        <v>1</v>
      </c>
      <c r="AV496">
        <v>0</v>
      </c>
      <c r="AW496">
        <v>1</v>
      </c>
      <c r="AZ496">
        <v>50.4</v>
      </c>
      <c r="BA496">
        <v>144.9</v>
      </c>
      <c r="BB496">
        <v>88.7</v>
      </c>
      <c r="BC496">
        <v>96.8158334245324</v>
      </c>
      <c r="BD496">
        <v>94.107227929742095</v>
      </c>
      <c r="BE496">
        <v>100.4813319</v>
      </c>
      <c r="BF496">
        <v>95.506453320000006</v>
      </c>
    </row>
    <row r="497" spans="1:58">
      <c r="A497" t="s">
        <v>2</v>
      </c>
      <c r="B497" t="s">
        <v>36</v>
      </c>
      <c r="C497">
        <v>2014</v>
      </c>
      <c r="D497">
        <f t="shared" si="35"/>
        <v>274</v>
      </c>
      <c r="E497">
        <v>2</v>
      </c>
      <c r="F497">
        <v>42889.670967999999</v>
      </c>
      <c r="G497">
        <v>366029.40790499997</v>
      </c>
      <c r="H497">
        <v>191639.42445699999</v>
      </c>
      <c r="I497">
        <v>73141.139534000002</v>
      </c>
      <c r="J497">
        <v>82555.075901000004</v>
      </c>
      <c r="K497">
        <v>198822.19199600001</v>
      </c>
      <c r="L497">
        <v>186247.15060600001</v>
      </c>
      <c r="M497">
        <v>5.5170592091097301</v>
      </c>
      <c r="N497">
        <v>4118263.6785413302</v>
      </c>
      <c r="O497">
        <f>VLOOKUP(C497,[1]pop_15p_a!$A$8:$AL$68,4,FALSE)</f>
        <v>6623928.6495591998</v>
      </c>
      <c r="Q497">
        <f t="shared" si="34"/>
        <v>12575.041389999999</v>
      </c>
      <c r="R497">
        <f t="shared" si="37"/>
        <v>8534.4359999999997</v>
      </c>
      <c r="S497">
        <v>8534.4359999999997</v>
      </c>
      <c r="T497">
        <v>8534.4359999999997</v>
      </c>
      <c r="U497">
        <f t="shared" si="33"/>
        <v>82.4</v>
      </c>
      <c r="V497">
        <v>82.4</v>
      </c>
      <c r="W497">
        <v>83.8</v>
      </c>
      <c r="Z497">
        <f t="shared" si="36"/>
        <v>5.5333329999999998</v>
      </c>
      <c r="AB497">
        <v>5.5333329999999998</v>
      </c>
      <c r="AD497" s="2">
        <v>8.2703467925958805</v>
      </c>
      <c r="AE497">
        <f t="shared" si="32"/>
        <v>0.21666666666666667</v>
      </c>
      <c r="AF497">
        <v>0.21666666666666667</v>
      </c>
      <c r="AH497">
        <v>-0.1</v>
      </c>
      <c r="AI497">
        <v>0.15</v>
      </c>
      <c r="AJ497">
        <v>0.4</v>
      </c>
      <c r="AN497">
        <v>99.353129999999993</v>
      </c>
      <c r="AO497">
        <v>0.98360179999999997</v>
      </c>
      <c r="AP497">
        <v>-0.55574886456886496</v>
      </c>
      <c r="AQ497">
        <v>4.2996201175870699</v>
      </c>
      <c r="AR497">
        <v>5.0627122878000002</v>
      </c>
      <c r="AT497">
        <v>1</v>
      </c>
      <c r="AV497">
        <v>0</v>
      </c>
      <c r="AW497">
        <v>1</v>
      </c>
      <c r="AZ497">
        <v>50.3</v>
      </c>
      <c r="BA497">
        <v>145.4</v>
      </c>
      <c r="BB497">
        <v>88.5</v>
      </c>
      <c r="BC497">
        <v>96.980172734454499</v>
      </c>
      <c r="BD497">
        <v>95.134337195385598</v>
      </c>
      <c r="BE497">
        <v>100.202512</v>
      </c>
      <c r="BF497">
        <v>95.68645678</v>
      </c>
    </row>
    <row r="498" spans="1:58">
      <c r="A498" t="s">
        <v>2</v>
      </c>
      <c r="B498" t="s">
        <v>36</v>
      </c>
      <c r="C498">
        <v>2014</v>
      </c>
      <c r="D498">
        <f t="shared" si="35"/>
        <v>275</v>
      </c>
      <c r="E498">
        <v>3</v>
      </c>
      <c r="F498">
        <v>42890.702402000003</v>
      </c>
      <c r="G498">
        <v>366828.96054200002</v>
      </c>
      <c r="H498">
        <v>192481.70879899999</v>
      </c>
      <c r="I498">
        <v>73409.982619000002</v>
      </c>
      <c r="J498">
        <v>82434.353659999993</v>
      </c>
      <c r="K498">
        <v>201498.504865</v>
      </c>
      <c r="L498">
        <v>185895.49136499999</v>
      </c>
      <c r="M498">
        <v>5.6055749528032699</v>
      </c>
      <c r="N498">
        <v>4107954.40309325</v>
      </c>
      <c r="O498">
        <f>VLOOKUP(C498,[1]pop_15p_a!$A$8:$AL$68,4,FALSE)</f>
        <v>6623928.6495591998</v>
      </c>
      <c r="Q498">
        <f t="shared" si="34"/>
        <v>15603.013500000001</v>
      </c>
      <c r="R498">
        <f t="shared" si="37"/>
        <v>8552.741</v>
      </c>
      <c r="S498">
        <v>8552.741</v>
      </c>
      <c r="T498">
        <v>8552.741</v>
      </c>
      <c r="U498">
        <f t="shared" si="33"/>
        <v>80.8</v>
      </c>
      <c r="V498">
        <v>80.8</v>
      </c>
      <c r="W498">
        <v>83.8</v>
      </c>
      <c r="Z498">
        <f t="shared" si="36"/>
        <v>5.6666670000000003</v>
      </c>
      <c r="AB498">
        <v>5.6666670000000003</v>
      </c>
      <c r="AD498" s="2">
        <v>8.4395681243645306</v>
      </c>
      <c r="AE498">
        <f t="shared" si="32"/>
        <v>0.11666666666666665</v>
      </c>
      <c r="AF498">
        <v>0.11666666666666665</v>
      </c>
      <c r="AH498">
        <v>-0.2</v>
      </c>
      <c r="AI498">
        <v>0.05</v>
      </c>
      <c r="AJ498">
        <v>0.3</v>
      </c>
      <c r="AN498">
        <v>99.172380000000004</v>
      </c>
      <c r="AO498">
        <v>0.98209729999999995</v>
      </c>
      <c r="AP498">
        <v>-0.55574886456886496</v>
      </c>
      <c r="AQ498">
        <v>4.2996201175870699</v>
      </c>
      <c r="AR498">
        <v>5.0627122878000002</v>
      </c>
      <c r="AT498">
        <v>1</v>
      </c>
      <c r="AV498">
        <v>0</v>
      </c>
      <c r="AW498">
        <v>1</v>
      </c>
      <c r="AZ498">
        <v>50.4</v>
      </c>
      <c r="BA498">
        <v>145.5</v>
      </c>
      <c r="BB498">
        <v>88.8</v>
      </c>
      <c r="BC498">
        <v>95.360298252267796</v>
      </c>
      <c r="BD498">
        <v>96.226999371165107</v>
      </c>
      <c r="BE498">
        <v>97.866164940000004</v>
      </c>
      <c r="BF498">
        <v>94.106010810000001</v>
      </c>
    </row>
    <row r="499" spans="1:58">
      <c r="A499" t="s">
        <v>2</v>
      </c>
      <c r="B499" t="s">
        <v>36</v>
      </c>
      <c r="C499">
        <v>2014</v>
      </c>
      <c r="D499">
        <f t="shared" si="35"/>
        <v>276</v>
      </c>
      <c r="E499">
        <v>4</v>
      </c>
      <c r="F499">
        <v>42920.164816999997</v>
      </c>
      <c r="G499">
        <v>367880.980392</v>
      </c>
      <c r="H499">
        <v>191796.062745</v>
      </c>
      <c r="I499">
        <v>73491.242375999995</v>
      </c>
      <c r="J499">
        <v>82270.580596999993</v>
      </c>
      <c r="K499">
        <v>203550.875898</v>
      </c>
      <c r="L499">
        <v>186726.586075</v>
      </c>
      <c r="M499">
        <v>5.6870099225128801</v>
      </c>
      <c r="N499">
        <v>4118441.5721080699</v>
      </c>
      <c r="O499">
        <f>VLOOKUP(C499,[1]pop_15p_a!$A$8:$AL$68,4,FALSE)</f>
        <v>6623928.6495591998</v>
      </c>
      <c r="Q499">
        <f t="shared" si="34"/>
        <v>16824.289822999999</v>
      </c>
      <c r="R499">
        <f t="shared" si="37"/>
        <v>8571.7330000000002</v>
      </c>
      <c r="S499">
        <v>8571.7330000000002</v>
      </c>
      <c r="T499">
        <v>8571.7330000000002</v>
      </c>
      <c r="U499">
        <f t="shared" si="33"/>
        <v>84</v>
      </c>
      <c r="V499">
        <v>84</v>
      </c>
      <c r="W499">
        <v>83.8</v>
      </c>
      <c r="Z499">
        <f t="shared" si="36"/>
        <v>5.6666670000000003</v>
      </c>
      <c r="AB499">
        <v>5.6666670000000003</v>
      </c>
      <c r="AD499" s="2">
        <v>8.6533330305574196</v>
      </c>
      <c r="AE499">
        <f t="shared" si="32"/>
        <v>5.000000000000001E-2</v>
      </c>
      <c r="AF499">
        <v>5.000000000000001E-2</v>
      </c>
      <c r="AH499">
        <v>-0.2</v>
      </c>
      <c r="AI499">
        <v>0.05</v>
      </c>
      <c r="AJ499">
        <v>0.3</v>
      </c>
      <c r="AN499">
        <v>99.624260000000007</v>
      </c>
      <c r="AO499">
        <v>0.99052220000000002</v>
      </c>
      <c r="AP499">
        <v>-0.55574886456886496</v>
      </c>
      <c r="AQ499">
        <v>4.2996201175870699</v>
      </c>
      <c r="AR499">
        <v>5.0627122878000002</v>
      </c>
      <c r="AT499">
        <v>1</v>
      </c>
      <c r="AV499">
        <v>0</v>
      </c>
      <c r="AW499">
        <v>1</v>
      </c>
      <c r="AZ499">
        <v>50.2</v>
      </c>
      <c r="BA499">
        <v>141.9</v>
      </c>
      <c r="BB499">
        <v>85.1</v>
      </c>
      <c r="BC499">
        <v>98.172790452287998</v>
      </c>
      <c r="BD499">
        <v>97.572262834714806</v>
      </c>
      <c r="BE499">
        <v>99.767153539999995</v>
      </c>
      <c r="BF499">
        <v>97.094995789999999</v>
      </c>
    </row>
    <row r="500" spans="1:58">
      <c r="A500" t="s">
        <v>2</v>
      </c>
      <c r="B500" t="s">
        <v>36</v>
      </c>
      <c r="C500">
        <v>2015</v>
      </c>
      <c r="D500">
        <f t="shared" si="35"/>
        <v>277</v>
      </c>
      <c r="E500">
        <v>1</v>
      </c>
      <c r="F500">
        <v>42774.857061000002</v>
      </c>
      <c r="G500">
        <v>367643.87992600002</v>
      </c>
      <c r="H500">
        <v>192708.47258900001</v>
      </c>
      <c r="I500">
        <v>73969.201084999993</v>
      </c>
      <c r="J500">
        <v>83161.334256000002</v>
      </c>
      <c r="K500">
        <v>202898.01966200001</v>
      </c>
      <c r="L500">
        <v>189794.27767899999</v>
      </c>
      <c r="M500">
        <v>5.54415076218985</v>
      </c>
      <c r="N500">
        <v>4125423.2797594299</v>
      </c>
      <c r="O500">
        <f>VLOOKUP(C500,[1]pop_15p_a!$A$8:$AL$68,4,FALSE)</f>
        <v>6659912.36185442</v>
      </c>
      <c r="Q500">
        <f t="shared" si="34"/>
        <v>13103.741983000014</v>
      </c>
      <c r="R500">
        <f t="shared" si="37"/>
        <v>8591.4120000000003</v>
      </c>
      <c r="S500">
        <v>8591.4120000000003</v>
      </c>
      <c r="T500">
        <v>8591.4120000000003</v>
      </c>
      <c r="U500">
        <f t="shared" si="33"/>
        <v>84.8</v>
      </c>
      <c r="V500">
        <v>84.8</v>
      </c>
      <c r="W500">
        <v>84.4</v>
      </c>
      <c r="Z500">
        <f t="shared" si="36"/>
        <v>5.5333329999999998</v>
      </c>
      <c r="AB500">
        <v>5.5333329999999998</v>
      </c>
      <c r="AD500" s="2">
        <v>8.9636512290439594</v>
      </c>
      <c r="AE500">
        <f t="shared" si="32"/>
        <v>5.000000000000001E-2</v>
      </c>
      <c r="AF500">
        <v>5.000000000000001E-2</v>
      </c>
      <c r="AH500">
        <v>-0.2</v>
      </c>
      <c r="AI500">
        <v>0.05</v>
      </c>
      <c r="AJ500">
        <v>0.3</v>
      </c>
      <c r="AN500">
        <v>99.166659999999993</v>
      </c>
      <c r="AO500">
        <v>0.9890000000000001</v>
      </c>
      <c r="AP500">
        <v>-0.61905540551195704</v>
      </c>
      <c r="AR500">
        <v>5.1026476028000003</v>
      </c>
      <c r="AT500">
        <v>1</v>
      </c>
      <c r="AV500">
        <v>0</v>
      </c>
      <c r="AW500">
        <v>1</v>
      </c>
      <c r="AZ500">
        <v>51</v>
      </c>
      <c r="BA500">
        <v>144.30000000000001</v>
      </c>
      <c r="BB500">
        <v>85.6</v>
      </c>
      <c r="BC500">
        <v>94.604816488786398</v>
      </c>
      <c r="BD500">
        <v>98.875812879970994</v>
      </c>
      <c r="BE500">
        <v>95.156686190000002</v>
      </c>
      <c r="BF500">
        <v>94.14099659</v>
      </c>
    </row>
    <row r="501" spans="1:58">
      <c r="A501" t="s">
        <v>2</v>
      </c>
      <c r="B501" t="s">
        <v>36</v>
      </c>
      <c r="C501">
        <v>2015</v>
      </c>
      <c r="D501">
        <f t="shared" si="35"/>
        <v>278</v>
      </c>
      <c r="E501">
        <v>2</v>
      </c>
      <c r="F501">
        <v>42937.748883</v>
      </c>
      <c r="G501">
        <v>369766.46555000002</v>
      </c>
      <c r="H501">
        <v>192194.367769</v>
      </c>
      <c r="I501">
        <v>73616.617922999998</v>
      </c>
      <c r="J501">
        <v>83660.620853999993</v>
      </c>
      <c r="K501">
        <v>204848.281919</v>
      </c>
      <c r="L501">
        <v>188861.129935</v>
      </c>
      <c r="M501">
        <v>5.8868820054851696</v>
      </c>
      <c r="N501">
        <v>4128185.51722157</v>
      </c>
      <c r="O501">
        <f>VLOOKUP(C501,[1]pop_15p_a!$A$8:$AL$68,4,FALSE)</f>
        <v>6659912.36185442</v>
      </c>
      <c r="Q501">
        <f t="shared" si="34"/>
        <v>15987.151983999996</v>
      </c>
      <c r="R501">
        <f t="shared" si="37"/>
        <v>8614.5259999999998</v>
      </c>
      <c r="S501">
        <v>8614.5259999999998</v>
      </c>
      <c r="T501">
        <v>8614.5259999999998</v>
      </c>
      <c r="U501">
        <f t="shared" si="33"/>
        <v>85.8</v>
      </c>
      <c r="V501">
        <v>85.8</v>
      </c>
      <c r="W501">
        <v>84.4</v>
      </c>
      <c r="Z501">
        <f t="shared" si="36"/>
        <v>5.9</v>
      </c>
      <c r="AB501">
        <v>5.9</v>
      </c>
      <c r="AD501" s="2">
        <v>9.1732429966938707</v>
      </c>
      <c r="AE501">
        <f t="shared" ref="AE501:AE515" si="38">AF501</f>
        <v>5.000000000000001E-2</v>
      </c>
      <c r="AF501">
        <v>5.000000000000001E-2</v>
      </c>
      <c r="AH501">
        <v>-0.2</v>
      </c>
      <c r="AI501">
        <v>0.05</v>
      </c>
      <c r="AJ501">
        <v>0.3</v>
      </c>
      <c r="AN501">
        <v>100.36669999999999</v>
      </c>
      <c r="AO501">
        <v>1.000667</v>
      </c>
      <c r="AP501">
        <v>-0.61905540551195704</v>
      </c>
      <c r="AR501">
        <v>5.1026476028000003</v>
      </c>
      <c r="AT501">
        <v>1</v>
      </c>
      <c r="AV501">
        <v>0</v>
      </c>
      <c r="AW501">
        <v>1</v>
      </c>
      <c r="AZ501">
        <v>50.8</v>
      </c>
      <c r="BA501">
        <v>142.5</v>
      </c>
      <c r="BB501">
        <v>84.8</v>
      </c>
      <c r="BC501">
        <v>99.368932211731803</v>
      </c>
      <c r="BD501">
        <v>99.845559258462202</v>
      </c>
      <c r="BE501">
        <v>99.428898810000007</v>
      </c>
      <c r="BF501">
        <v>99.411219700000004</v>
      </c>
    </row>
    <row r="502" spans="1:58">
      <c r="A502" t="s">
        <v>2</v>
      </c>
      <c r="B502" t="s">
        <v>36</v>
      </c>
      <c r="C502">
        <v>2015</v>
      </c>
      <c r="D502">
        <f t="shared" si="35"/>
        <v>279</v>
      </c>
      <c r="E502">
        <v>3</v>
      </c>
      <c r="F502">
        <v>43015.995049999998</v>
      </c>
      <c r="G502">
        <v>371670.74184700003</v>
      </c>
      <c r="H502">
        <v>192336.36255399999</v>
      </c>
      <c r="I502">
        <v>73764.329370000007</v>
      </c>
      <c r="J502">
        <v>85499.617217999999</v>
      </c>
      <c r="K502">
        <v>208719.28193</v>
      </c>
      <c r="L502">
        <v>194982.74599299999</v>
      </c>
      <c r="M502">
        <v>5.6159788263866801</v>
      </c>
      <c r="N502">
        <v>4161841.2356811301</v>
      </c>
      <c r="O502">
        <f>VLOOKUP(C502,[1]pop_15p_a!$A$8:$AL$68,4,FALSE)</f>
        <v>6659912.36185442</v>
      </c>
      <c r="Q502">
        <f t="shared" si="34"/>
        <v>13736.535937000008</v>
      </c>
      <c r="R502">
        <f t="shared" si="37"/>
        <v>8641.0759999999991</v>
      </c>
      <c r="S502">
        <v>8641.0759999999991</v>
      </c>
      <c r="T502">
        <v>8641.0759999999991</v>
      </c>
      <c r="U502">
        <f t="shared" si="33"/>
        <v>85.8</v>
      </c>
      <c r="V502">
        <v>85.8</v>
      </c>
      <c r="W502">
        <v>84.4</v>
      </c>
      <c r="Z502">
        <f t="shared" si="36"/>
        <v>5.6</v>
      </c>
      <c r="AB502">
        <v>5.6</v>
      </c>
      <c r="AD502" s="2">
        <v>9.1261301766193501</v>
      </c>
      <c r="AE502">
        <f t="shared" si="38"/>
        <v>5.000000000000001E-2</v>
      </c>
      <c r="AF502">
        <v>5.000000000000001E-2</v>
      </c>
      <c r="AH502">
        <v>-0.2</v>
      </c>
      <c r="AI502">
        <v>0.05</v>
      </c>
      <c r="AJ502">
        <v>0.3</v>
      </c>
      <c r="AN502">
        <v>100.1</v>
      </c>
      <c r="AO502">
        <v>1.001333</v>
      </c>
      <c r="AP502">
        <v>-0.61905540551195704</v>
      </c>
      <c r="AR502">
        <v>5.1026476028000003</v>
      </c>
      <c r="AT502">
        <v>1</v>
      </c>
      <c r="AV502">
        <v>0</v>
      </c>
      <c r="AW502">
        <v>1</v>
      </c>
      <c r="AZ502">
        <v>50.4</v>
      </c>
      <c r="BA502">
        <v>142.30000000000001</v>
      </c>
      <c r="BB502">
        <v>84.6</v>
      </c>
      <c r="BC502">
        <v>102.963087339431</v>
      </c>
      <c r="BD502">
        <v>100.551269226576</v>
      </c>
      <c r="BE502">
        <v>102.6015283</v>
      </c>
      <c r="BF502">
        <v>103.22688220000001</v>
      </c>
    </row>
    <row r="503" spans="1:58">
      <c r="A503" t="s">
        <v>2</v>
      </c>
      <c r="B503" t="s">
        <v>36</v>
      </c>
      <c r="C503">
        <v>2015</v>
      </c>
      <c r="D503">
        <f t="shared" si="35"/>
        <v>280</v>
      </c>
      <c r="E503">
        <v>4</v>
      </c>
      <c r="F503">
        <v>42905.121195</v>
      </c>
      <c r="G503">
        <v>371940.82575199998</v>
      </c>
      <c r="H503">
        <v>193623.65121700001</v>
      </c>
      <c r="I503">
        <v>74293.519037999999</v>
      </c>
      <c r="J503">
        <v>85478.842266000007</v>
      </c>
      <c r="K503">
        <v>210110.71624199999</v>
      </c>
      <c r="L503">
        <v>197461.62749399999</v>
      </c>
      <c r="M503">
        <v>5.8398075392326998</v>
      </c>
      <c r="N503">
        <v>4177649.96733787</v>
      </c>
      <c r="O503">
        <f>VLOOKUP(C503,[1]pop_15p_a!$A$8:$AL$68,4,FALSE)</f>
        <v>6659912.36185442</v>
      </c>
      <c r="Q503">
        <f t="shared" si="34"/>
        <v>12649.088748000009</v>
      </c>
      <c r="R503">
        <f t="shared" si="37"/>
        <v>8671.0619999999999</v>
      </c>
      <c r="S503">
        <v>8671.0619999999999</v>
      </c>
      <c r="T503">
        <v>8671.0619999999999</v>
      </c>
      <c r="U503">
        <f t="shared" si="33"/>
        <v>84.7</v>
      </c>
      <c r="V503">
        <v>84.7</v>
      </c>
      <c r="W503">
        <v>84.4</v>
      </c>
      <c r="Z503">
        <f t="shared" si="36"/>
        <v>5.9</v>
      </c>
      <c r="AB503">
        <v>5.9</v>
      </c>
      <c r="AD503" s="2">
        <v>9.1903778443095003</v>
      </c>
      <c r="AE503">
        <f t="shared" si="38"/>
        <v>5.000000000000001E-2</v>
      </c>
      <c r="AF503">
        <v>5.000000000000001E-2</v>
      </c>
      <c r="AH503">
        <v>-0.3</v>
      </c>
      <c r="AI503">
        <v>0.05</v>
      </c>
      <c r="AJ503">
        <v>0.3</v>
      </c>
      <c r="AN503">
        <v>100.4</v>
      </c>
      <c r="AO503">
        <v>1.008667</v>
      </c>
      <c r="AP503">
        <v>-0.61905540551195704</v>
      </c>
      <c r="AR503">
        <v>5.1026476028000003</v>
      </c>
      <c r="AT503">
        <v>1</v>
      </c>
      <c r="AV503">
        <v>0</v>
      </c>
      <c r="AW503">
        <v>1</v>
      </c>
      <c r="AZ503">
        <v>50.2</v>
      </c>
      <c r="BA503">
        <v>141.9</v>
      </c>
      <c r="BB503">
        <v>83.9</v>
      </c>
      <c r="BC503">
        <v>103.063163960051</v>
      </c>
      <c r="BD503">
        <v>100.728262537242</v>
      </c>
      <c r="BE503">
        <v>102.81197950000001</v>
      </c>
      <c r="BF503">
        <v>103.2209015</v>
      </c>
    </row>
    <row r="504" spans="1:58">
      <c r="A504" t="s">
        <v>2</v>
      </c>
      <c r="B504" t="s">
        <v>36</v>
      </c>
      <c r="C504">
        <v>2016</v>
      </c>
      <c r="D504">
        <f t="shared" si="35"/>
        <v>281</v>
      </c>
      <c r="E504">
        <v>1</v>
      </c>
      <c r="F504">
        <v>43084.555919999999</v>
      </c>
      <c r="G504">
        <v>375290.849605</v>
      </c>
      <c r="H504">
        <v>194085.64676599999</v>
      </c>
      <c r="I504">
        <v>74808.400179000004</v>
      </c>
      <c r="J504">
        <v>87692.112179000003</v>
      </c>
      <c r="K504">
        <v>212156.416807</v>
      </c>
      <c r="L504">
        <v>196276.41787899999</v>
      </c>
      <c r="M504">
        <v>5.9679215999562496</v>
      </c>
      <c r="N504">
        <v>4198705.17325899</v>
      </c>
      <c r="O504">
        <f>VLOOKUP(C504,[1]pop_15p_a!$A$8:$AL$68,4,FALSE)</f>
        <v>6718289.2874362599</v>
      </c>
      <c r="Q504">
        <f t="shared" si="34"/>
        <v>15879.998928000015</v>
      </c>
      <c r="R504">
        <f t="shared" si="37"/>
        <v>8704.4840000000004</v>
      </c>
      <c r="S504">
        <v>8704.4840000000004</v>
      </c>
      <c r="T504">
        <v>8704.4840000000004</v>
      </c>
      <c r="U504">
        <f t="shared" si="33"/>
        <v>85.5</v>
      </c>
      <c r="V504">
        <v>85.5</v>
      </c>
      <c r="W504">
        <v>82.9</v>
      </c>
      <c r="Z504">
        <f t="shared" si="36"/>
        <v>6</v>
      </c>
      <c r="AB504">
        <v>6</v>
      </c>
      <c r="AD504" s="2">
        <v>9.1464392181815306</v>
      </c>
      <c r="AE504">
        <f t="shared" si="38"/>
        <v>3.3333333333333333E-2</v>
      </c>
      <c r="AF504">
        <v>3.3333333333333333E-2</v>
      </c>
      <c r="AH504">
        <v>-0.4</v>
      </c>
      <c r="AI504">
        <v>0</v>
      </c>
      <c r="AJ504">
        <v>0.25</v>
      </c>
      <c r="AN504">
        <v>100.13330000000001</v>
      </c>
      <c r="AO504">
        <v>1.0076670000000001</v>
      </c>
      <c r="AP504">
        <v>-0.87561766972338995</v>
      </c>
      <c r="AT504">
        <v>1</v>
      </c>
      <c r="AV504">
        <v>0</v>
      </c>
      <c r="AW504">
        <v>1</v>
      </c>
      <c r="AZ504">
        <v>50.4</v>
      </c>
      <c r="BA504">
        <v>141.9</v>
      </c>
      <c r="BB504">
        <v>83.1</v>
      </c>
      <c r="BC504">
        <v>105.81318302378099</v>
      </c>
      <c r="BD504">
        <v>101.475028951434</v>
      </c>
      <c r="BE504">
        <v>105.1701928</v>
      </c>
      <c r="BF504">
        <v>105.3971717</v>
      </c>
    </row>
    <row r="505" spans="1:58">
      <c r="A505" t="s">
        <v>2</v>
      </c>
      <c r="B505" t="s">
        <v>36</v>
      </c>
      <c r="C505">
        <v>2016</v>
      </c>
      <c r="D505">
        <f t="shared" si="35"/>
        <v>282</v>
      </c>
      <c r="E505">
        <v>2</v>
      </c>
      <c r="F505">
        <v>43131.365859999998</v>
      </c>
      <c r="G505">
        <v>376487.85548099998</v>
      </c>
      <c r="H505">
        <v>195426.435471</v>
      </c>
      <c r="I505">
        <v>74686.365025999999</v>
      </c>
      <c r="J505">
        <v>87913.59921</v>
      </c>
      <c r="K505">
        <v>213026.515181</v>
      </c>
      <c r="L505">
        <v>200673.32721799999</v>
      </c>
      <c r="M505">
        <v>6.2139498869076704</v>
      </c>
      <c r="N505">
        <v>4211411.6701435298</v>
      </c>
      <c r="O505">
        <f>VLOOKUP(C505,[1]pop_15p_a!$A$8:$AL$68,4,FALSE)</f>
        <v>6718289.2874362599</v>
      </c>
      <c r="Q505">
        <f t="shared" si="34"/>
        <v>12353.187963000004</v>
      </c>
      <c r="R505">
        <f t="shared" si="37"/>
        <v>8731.9809999999998</v>
      </c>
      <c r="S505">
        <v>8731.9809999999998</v>
      </c>
      <c r="T505">
        <v>8731.9809999999998</v>
      </c>
      <c r="U505">
        <f t="shared" ref="U505:U516" si="39">V505</f>
        <v>84.8</v>
      </c>
      <c r="V505">
        <v>84.8</v>
      </c>
      <c r="W505">
        <v>82.9</v>
      </c>
      <c r="Z505">
        <f t="shared" si="36"/>
        <v>6.2</v>
      </c>
      <c r="AB505">
        <v>6.2</v>
      </c>
      <c r="AD505" s="2">
        <v>9.1110041927656393</v>
      </c>
      <c r="AE505">
        <f t="shared" si="38"/>
        <v>0</v>
      </c>
      <c r="AF505">
        <v>0</v>
      </c>
      <c r="AH505">
        <v>-0.4</v>
      </c>
      <c r="AI505">
        <v>0</v>
      </c>
      <c r="AJ505">
        <v>0.25</v>
      </c>
      <c r="AN505">
        <v>100.9333</v>
      </c>
      <c r="AO505">
        <v>1.014667</v>
      </c>
      <c r="AP505">
        <v>-0.87561766972338995</v>
      </c>
      <c r="AT505">
        <v>1</v>
      </c>
      <c r="AV505">
        <v>0</v>
      </c>
      <c r="AW505">
        <v>1</v>
      </c>
      <c r="AZ505">
        <v>50.5</v>
      </c>
      <c r="BA505">
        <v>142</v>
      </c>
      <c r="BB505">
        <v>82.7</v>
      </c>
      <c r="BC505">
        <v>106.87542279840299</v>
      </c>
      <c r="BD505">
        <v>102.621498180701</v>
      </c>
      <c r="BE505">
        <v>105.3657884</v>
      </c>
      <c r="BF505">
        <v>105.82417700000001</v>
      </c>
    </row>
    <row r="506" spans="1:58">
      <c r="A506" t="s">
        <v>2</v>
      </c>
      <c r="B506" t="s">
        <v>36</v>
      </c>
      <c r="C506">
        <v>2016</v>
      </c>
      <c r="D506">
        <f t="shared" si="35"/>
        <v>283</v>
      </c>
      <c r="E506">
        <v>3</v>
      </c>
      <c r="F506">
        <v>43252.897683000003</v>
      </c>
      <c r="G506">
        <v>378509.21502900001</v>
      </c>
      <c r="H506">
        <v>196517.561568</v>
      </c>
      <c r="I506">
        <v>75317.217353</v>
      </c>
      <c r="J506">
        <v>87340.023665999994</v>
      </c>
      <c r="K506">
        <v>213554.59841499999</v>
      </c>
      <c r="L506">
        <v>200011.60069200001</v>
      </c>
      <c r="M506">
        <v>6.1217473146798804</v>
      </c>
      <c r="N506">
        <v>4232553.7160977097</v>
      </c>
      <c r="O506">
        <f>VLOOKUP(C506,[1]pop_15p_a!$A$8:$AL$68,4,FALSE)</f>
        <v>6718289.2874362599</v>
      </c>
      <c r="Q506">
        <f t="shared" si="34"/>
        <v>13542.997722999979</v>
      </c>
      <c r="R506">
        <f t="shared" si="37"/>
        <v>8753.5550000000003</v>
      </c>
      <c r="S506">
        <v>8753.5550000000003</v>
      </c>
      <c r="T506">
        <v>8753.5550000000003</v>
      </c>
      <c r="U506">
        <f t="shared" si="39"/>
        <v>82.4</v>
      </c>
      <c r="V506">
        <v>82.4</v>
      </c>
      <c r="W506">
        <v>82.9</v>
      </c>
      <c r="Z506">
        <f t="shared" si="36"/>
        <v>6.1666670000000003</v>
      </c>
      <c r="AB506">
        <v>6.1666670000000003</v>
      </c>
      <c r="AD506" s="2">
        <v>9.0192434985661105</v>
      </c>
      <c r="AE506">
        <f t="shared" si="38"/>
        <v>0</v>
      </c>
      <c r="AF506">
        <v>0</v>
      </c>
      <c r="AH506">
        <v>-0.4</v>
      </c>
      <c r="AI506">
        <v>0</v>
      </c>
      <c r="AJ506">
        <v>0.25</v>
      </c>
      <c r="AN506">
        <v>100.8</v>
      </c>
      <c r="AO506">
        <v>1.0136669999999999</v>
      </c>
      <c r="AP506">
        <v>-0.87561766972338995</v>
      </c>
      <c r="AT506">
        <v>1</v>
      </c>
      <c r="AV506">
        <v>0</v>
      </c>
      <c r="AW506">
        <v>1</v>
      </c>
      <c r="AZ506">
        <v>50.5</v>
      </c>
      <c r="BA506">
        <v>143.19999999999999</v>
      </c>
      <c r="BB506">
        <v>82.7</v>
      </c>
      <c r="BC506">
        <v>107.071554415625</v>
      </c>
      <c r="BD506">
        <v>103.57109819689801</v>
      </c>
      <c r="BE506">
        <v>104.95202020000001</v>
      </c>
      <c r="BF506">
        <v>105.4371419</v>
      </c>
    </row>
    <row r="507" spans="1:58">
      <c r="A507" t="s">
        <v>2</v>
      </c>
      <c r="B507" t="s">
        <v>36</v>
      </c>
      <c r="C507">
        <v>2016</v>
      </c>
      <c r="D507">
        <f t="shared" si="35"/>
        <v>284</v>
      </c>
      <c r="E507">
        <v>4</v>
      </c>
      <c r="F507">
        <v>43576.016990999997</v>
      </c>
      <c r="G507">
        <v>381972.553579</v>
      </c>
      <c r="H507">
        <v>198059.49324700001</v>
      </c>
      <c r="I507">
        <v>75972.681737999999</v>
      </c>
      <c r="J507">
        <v>88500.540276999993</v>
      </c>
      <c r="K507">
        <v>214230.34484000001</v>
      </c>
      <c r="L507">
        <v>202429.226769</v>
      </c>
      <c r="M507">
        <v>5.7502734265438402</v>
      </c>
      <c r="N507">
        <v>4238329.4404997798</v>
      </c>
      <c r="O507">
        <f>VLOOKUP(C507,[1]pop_15p_a!$A$8:$AL$68,4,FALSE)</f>
        <v>6718289.2874362599</v>
      </c>
      <c r="Q507">
        <f t="shared" si="34"/>
        <v>11801.118071000004</v>
      </c>
      <c r="R507">
        <f t="shared" si="37"/>
        <v>8769.2039999999997</v>
      </c>
      <c r="S507">
        <v>8769.2039999999997</v>
      </c>
      <c r="T507">
        <v>8769.2039999999997</v>
      </c>
      <c r="U507">
        <f t="shared" si="39"/>
        <v>83</v>
      </c>
      <c r="V507">
        <v>83</v>
      </c>
      <c r="W507">
        <v>82.9</v>
      </c>
      <c r="Z507">
        <f t="shared" si="36"/>
        <v>5.8</v>
      </c>
      <c r="AB507">
        <v>5.8</v>
      </c>
      <c r="AD507" s="2">
        <v>8.9709361148200504</v>
      </c>
      <c r="AE507">
        <f t="shared" si="38"/>
        <v>0</v>
      </c>
      <c r="AF507">
        <v>0</v>
      </c>
      <c r="AH507">
        <v>-0.4</v>
      </c>
      <c r="AI507">
        <v>0</v>
      </c>
      <c r="AJ507">
        <v>0.25</v>
      </c>
      <c r="AN507">
        <v>101.7333</v>
      </c>
      <c r="AO507">
        <v>1.0223329999999999</v>
      </c>
      <c r="AP507">
        <v>-0.87561766972338995</v>
      </c>
      <c r="AT507">
        <v>1</v>
      </c>
      <c r="AV507">
        <v>0</v>
      </c>
      <c r="AW507">
        <v>1</v>
      </c>
      <c r="AZ507">
        <v>50.5</v>
      </c>
      <c r="BA507">
        <v>143</v>
      </c>
      <c r="BB507">
        <v>82.1</v>
      </c>
      <c r="BC507">
        <v>108.66019188981301</v>
      </c>
      <c r="BD507">
        <v>104.66358029211</v>
      </c>
      <c r="BE507">
        <v>105.74689309999999</v>
      </c>
      <c r="BF507">
        <v>106.6216963</v>
      </c>
    </row>
    <row r="508" spans="1:58">
      <c r="A508" t="s">
        <v>2</v>
      </c>
      <c r="B508" t="s">
        <v>36</v>
      </c>
      <c r="C508">
        <v>2017</v>
      </c>
      <c r="D508">
        <f t="shared" si="35"/>
        <v>285</v>
      </c>
      <c r="E508">
        <v>1</v>
      </c>
      <c r="F508">
        <v>43701.902093999997</v>
      </c>
      <c r="G508">
        <v>383799.32503200002</v>
      </c>
      <c r="H508">
        <v>197506.48085200001</v>
      </c>
      <c r="I508">
        <v>76110.702132000006</v>
      </c>
      <c r="J508">
        <v>89763.158230000001</v>
      </c>
      <c r="K508">
        <v>219313.47644100001</v>
      </c>
      <c r="L508">
        <v>207269.70799</v>
      </c>
      <c r="M508">
        <v>5.6928165695603399</v>
      </c>
      <c r="N508">
        <v>4238930.7060428197</v>
      </c>
      <c r="O508">
        <f>VLOOKUP(C508,[1]pop_15p_a!$A$8:$AL$68,4,FALSE)</f>
        <v>6736577.8352572704</v>
      </c>
      <c r="Q508">
        <f t="shared" si="34"/>
        <v>12043.768451000011</v>
      </c>
      <c r="R508">
        <f t="shared" si="37"/>
        <v>8778.93</v>
      </c>
      <c r="S508">
        <v>8778.93</v>
      </c>
      <c r="T508">
        <v>8778.93</v>
      </c>
      <c r="U508">
        <f t="shared" si="39"/>
        <v>81.3</v>
      </c>
      <c r="V508">
        <v>81.3</v>
      </c>
      <c r="W508">
        <v>78.5</v>
      </c>
      <c r="Z508">
        <f t="shared" si="36"/>
        <v>5.8</v>
      </c>
      <c r="AB508">
        <v>5.8</v>
      </c>
      <c r="AD508" s="2">
        <v>8.8748456620556393</v>
      </c>
      <c r="AE508">
        <f t="shared" si="38"/>
        <v>0</v>
      </c>
      <c r="AF508">
        <v>0</v>
      </c>
      <c r="AH508">
        <v>-0.4</v>
      </c>
      <c r="AI508">
        <v>0</v>
      </c>
      <c r="AJ508">
        <v>0.25</v>
      </c>
      <c r="AN508">
        <v>102.16670000000001</v>
      </c>
      <c r="AO508">
        <v>1.024</v>
      </c>
      <c r="AP508">
        <v>-0.36498597442286301</v>
      </c>
      <c r="AT508">
        <v>1</v>
      </c>
      <c r="AV508">
        <v>0</v>
      </c>
      <c r="AW508">
        <v>1</v>
      </c>
      <c r="AZ508">
        <v>50.1</v>
      </c>
      <c r="BA508">
        <v>143</v>
      </c>
      <c r="BB508">
        <v>81.8</v>
      </c>
      <c r="BC508">
        <v>109.09798483378501</v>
      </c>
      <c r="BD508">
        <v>105.642106466562</v>
      </c>
      <c r="BE508">
        <v>105.77541069999999</v>
      </c>
      <c r="BF508">
        <v>107.2501894</v>
      </c>
    </row>
    <row r="509" spans="1:58">
      <c r="A509" t="s">
        <v>2</v>
      </c>
      <c r="B509" t="s">
        <v>36</v>
      </c>
      <c r="C509">
        <v>2017</v>
      </c>
      <c r="D509">
        <f t="shared" si="35"/>
        <v>286</v>
      </c>
      <c r="E509">
        <v>2</v>
      </c>
      <c r="F509">
        <v>44021.125510999998</v>
      </c>
      <c r="G509">
        <v>386981.992455</v>
      </c>
      <c r="H509">
        <v>198554.62062900001</v>
      </c>
      <c r="I509">
        <v>75836.437965000005</v>
      </c>
      <c r="J509">
        <v>91040.590718000007</v>
      </c>
      <c r="K509">
        <v>222033.563127</v>
      </c>
      <c r="L509">
        <v>208690.516087</v>
      </c>
      <c r="M509">
        <v>5.5222664002723896</v>
      </c>
      <c r="N509">
        <v>4257839.7200688804</v>
      </c>
      <c r="O509">
        <f>VLOOKUP(C509,[1]pop_15p_a!$A$8:$AL$68,4,FALSE)</f>
        <v>6736577.8352572704</v>
      </c>
      <c r="Q509">
        <f t="shared" si="34"/>
        <v>13343.047040000005</v>
      </c>
      <c r="R509">
        <f t="shared" si="37"/>
        <v>8789.277</v>
      </c>
      <c r="S509">
        <v>8789.277</v>
      </c>
      <c r="T509">
        <v>8789.277</v>
      </c>
      <c r="U509">
        <f t="shared" si="39"/>
        <v>81</v>
      </c>
      <c r="V509">
        <v>81</v>
      </c>
      <c r="W509">
        <v>78.5</v>
      </c>
      <c r="Z509">
        <f t="shared" si="36"/>
        <v>5.5333329999999998</v>
      </c>
      <c r="AB509">
        <v>5.5333329999999998</v>
      </c>
      <c r="AD509" s="2">
        <v>8.6117131341503903</v>
      </c>
      <c r="AE509">
        <f t="shared" si="38"/>
        <v>0</v>
      </c>
      <c r="AF509">
        <v>0</v>
      </c>
      <c r="AH509">
        <v>-0.4</v>
      </c>
      <c r="AI509">
        <v>0</v>
      </c>
      <c r="AJ509">
        <v>0.25</v>
      </c>
      <c r="AN509">
        <v>102.9</v>
      </c>
      <c r="AO509">
        <v>1.034667</v>
      </c>
      <c r="AP509">
        <v>-0.36498597442286301</v>
      </c>
      <c r="AT509">
        <v>1</v>
      </c>
      <c r="AV509">
        <v>0</v>
      </c>
      <c r="AW509">
        <v>1</v>
      </c>
      <c r="AZ509">
        <v>49.8</v>
      </c>
      <c r="BA509">
        <v>141.30000000000001</v>
      </c>
      <c r="BB509">
        <v>81.5</v>
      </c>
      <c r="BC509">
        <v>110.37732832268</v>
      </c>
      <c r="BD509">
        <v>106.66239422409799</v>
      </c>
      <c r="BE509">
        <v>106.3525612</v>
      </c>
      <c r="BF509">
        <v>108.7854873</v>
      </c>
    </row>
    <row r="510" spans="1:58">
      <c r="A510" t="s">
        <v>2</v>
      </c>
      <c r="B510" t="s">
        <v>36</v>
      </c>
      <c r="C510">
        <v>2017</v>
      </c>
      <c r="D510">
        <f t="shared" si="35"/>
        <v>287</v>
      </c>
      <c r="E510">
        <v>3</v>
      </c>
      <c r="F510">
        <v>44304.700631</v>
      </c>
      <c r="G510">
        <v>389731.13436299999</v>
      </c>
      <c r="H510">
        <v>200365.234884</v>
      </c>
      <c r="I510">
        <v>76322.111288999993</v>
      </c>
      <c r="J510">
        <v>91688.316795000006</v>
      </c>
      <c r="K510">
        <v>224227.92564599999</v>
      </c>
      <c r="L510">
        <v>210728.75797800001</v>
      </c>
      <c r="M510">
        <v>5.43628654517304</v>
      </c>
      <c r="N510">
        <v>4259027.8343001297</v>
      </c>
      <c r="O510">
        <f>VLOOKUP(C510,[1]pop_15p_a!$A$8:$AL$68,4,FALSE)</f>
        <v>6736577.8352572704</v>
      </c>
      <c r="Q510">
        <f t="shared" si="34"/>
        <v>13499.16766799998</v>
      </c>
      <c r="R510">
        <f t="shared" si="37"/>
        <v>8800.2469999999994</v>
      </c>
      <c r="S510">
        <v>8800.2469999999994</v>
      </c>
      <c r="T510">
        <v>8800.2469999999994</v>
      </c>
      <c r="U510">
        <f t="shared" si="39"/>
        <v>79.7</v>
      </c>
      <c r="V510">
        <v>79.7</v>
      </c>
      <c r="W510">
        <v>78.5</v>
      </c>
      <c r="Z510">
        <f t="shared" si="36"/>
        <v>5.4</v>
      </c>
      <c r="AB510">
        <v>5.4</v>
      </c>
      <c r="AD510" s="2">
        <v>8.4171228659580102</v>
      </c>
      <c r="AE510">
        <f t="shared" si="38"/>
        <v>0</v>
      </c>
      <c r="AF510">
        <v>0</v>
      </c>
      <c r="AH510">
        <v>-0.4</v>
      </c>
      <c r="AI510">
        <v>0</v>
      </c>
      <c r="AJ510">
        <v>0.25</v>
      </c>
      <c r="AN510">
        <v>102.9667</v>
      </c>
      <c r="AO510">
        <v>1.0356669999999999</v>
      </c>
      <c r="AP510">
        <v>-0.36498597442286301</v>
      </c>
      <c r="AT510">
        <v>1</v>
      </c>
      <c r="AV510">
        <v>0</v>
      </c>
      <c r="AW510">
        <v>1</v>
      </c>
      <c r="AZ510">
        <v>49.8</v>
      </c>
      <c r="BA510">
        <v>141.30000000000001</v>
      </c>
      <c r="BB510">
        <v>81.599999999999994</v>
      </c>
      <c r="BC510">
        <v>110.54668388915501</v>
      </c>
      <c r="BD510">
        <v>107.92685937564499</v>
      </c>
      <c r="BE510">
        <v>105.73301979999999</v>
      </c>
      <c r="BF510">
        <v>109.525572</v>
      </c>
    </row>
    <row r="511" spans="1:58">
      <c r="A511" t="s">
        <v>2</v>
      </c>
      <c r="B511" t="s">
        <v>36</v>
      </c>
      <c r="C511">
        <v>2017</v>
      </c>
      <c r="D511">
        <f t="shared" si="35"/>
        <v>288</v>
      </c>
      <c r="E511">
        <v>4</v>
      </c>
      <c r="F511">
        <v>44441.503357000001</v>
      </c>
      <c r="G511">
        <v>391646.62597599998</v>
      </c>
      <c r="H511">
        <v>199765.586989</v>
      </c>
      <c r="I511">
        <v>75815.296614999999</v>
      </c>
      <c r="J511">
        <v>92818.300323999996</v>
      </c>
      <c r="K511">
        <v>232289.968032</v>
      </c>
      <c r="L511">
        <v>212173.05148299999</v>
      </c>
      <c r="M511">
        <v>5.3467834232922602</v>
      </c>
      <c r="N511">
        <v>4285901.7395881601</v>
      </c>
      <c r="O511">
        <f>VLOOKUP(C511,[1]pop_15p_a!$A$8:$AL$68,4,FALSE)</f>
        <v>6736577.8352572704</v>
      </c>
      <c r="Q511">
        <f t="shared" si="34"/>
        <v>20116.916549000016</v>
      </c>
      <c r="R511">
        <f t="shared" si="37"/>
        <v>8811.8379999999997</v>
      </c>
      <c r="S511">
        <v>8811.8379999999997</v>
      </c>
      <c r="T511">
        <v>8811.8379999999997</v>
      </c>
      <c r="U511">
        <f t="shared" si="39"/>
        <v>78.099999999999994</v>
      </c>
      <c r="V511">
        <v>78.099999999999994</v>
      </c>
      <c r="W511">
        <v>78.5</v>
      </c>
      <c r="Z511">
        <f t="shared" si="36"/>
        <v>5.4333330000000002</v>
      </c>
      <c r="AB511">
        <v>5.4333330000000002</v>
      </c>
      <c r="AD511" s="2">
        <v>8.1470760698359506</v>
      </c>
      <c r="AE511">
        <f t="shared" si="38"/>
        <v>0</v>
      </c>
      <c r="AF511">
        <v>0</v>
      </c>
      <c r="AH511">
        <v>-0.4</v>
      </c>
      <c r="AI511">
        <v>0</v>
      </c>
      <c r="AJ511">
        <v>0.25</v>
      </c>
      <c r="AN511">
        <v>103.9667</v>
      </c>
      <c r="AO511">
        <v>1.044</v>
      </c>
      <c r="AP511">
        <v>-0.36498597442286301</v>
      </c>
      <c r="AT511">
        <v>1</v>
      </c>
      <c r="AV511">
        <v>0</v>
      </c>
      <c r="AW511">
        <v>1</v>
      </c>
      <c r="AZ511">
        <v>49.5</v>
      </c>
      <c r="BA511">
        <v>141.1</v>
      </c>
      <c r="BB511">
        <v>82</v>
      </c>
      <c r="BC511">
        <v>113.428805995357</v>
      </c>
      <c r="BD511">
        <v>109.130508246435</v>
      </c>
      <c r="BE511">
        <v>107.9829617</v>
      </c>
      <c r="BF511">
        <v>113.2113109</v>
      </c>
    </row>
    <row r="512" spans="1:58">
      <c r="A512" t="s">
        <v>2</v>
      </c>
      <c r="B512" t="s">
        <v>36</v>
      </c>
      <c r="C512">
        <v>2018</v>
      </c>
      <c r="D512">
        <f t="shared" si="35"/>
        <v>289</v>
      </c>
      <c r="E512">
        <v>1</v>
      </c>
      <c r="F512">
        <v>44751.057077999998</v>
      </c>
      <c r="G512">
        <v>394744.99999699998</v>
      </c>
      <c r="H512">
        <v>200839.381608</v>
      </c>
      <c r="I512">
        <v>76013.014064999996</v>
      </c>
      <c r="J512">
        <v>93008.670343999998</v>
      </c>
      <c r="K512">
        <v>232469.031231</v>
      </c>
      <c r="L512">
        <v>213891.898197</v>
      </c>
      <c r="Q512">
        <f t="shared" si="34"/>
        <v>18577.133033999999</v>
      </c>
      <c r="R512">
        <f t="shared" si="37"/>
        <v>8820.4480000000003</v>
      </c>
      <c r="S512">
        <v>8820.4480000000003</v>
      </c>
      <c r="T512">
        <v>8820.4480000000003</v>
      </c>
      <c r="U512">
        <f t="shared" si="39"/>
        <v>77</v>
      </c>
      <c r="V512">
        <v>77</v>
      </c>
      <c r="W512">
        <v>73.8</v>
      </c>
      <c r="Z512">
        <f t="shared" si="36"/>
        <v>5.0333329999999998</v>
      </c>
      <c r="AB512">
        <v>5.0333329999999998</v>
      </c>
      <c r="AD512" s="2">
        <v>7.8830401362586802</v>
      </c>
      <c r="AE512">
        <f t="shared" si="38"/>
        <v>0</v>
      </c>
      <c r="AF512">
        <v>0</v>
      </c>
      <c r="AH512">
        <v>-0.4</v>
      </c>
      <c r="AI512">
        <v>0</v>
      </c>
      <c r="AJ512">
        <v>0.25</v>
      </c>
      <c r="AN512">
        <v>104</v>
      </c>
      <c r="AO512">
        <v>1.044333</v>
      </c>
      <c r="AP512">
        <v>0.32590908278516101</v>
      </c>
      <c r="AT512">
        <v>1</v>
      </c>
      <c r="AV512">
        <v>0</v>
      </c>
      <c r="AW512">
        <v>1</v>
      </c>
      <c r="AZ512">
        <v>48.9</v>
      </c>
      <c r="BA512">
        <v>141</v>
      </c>
      <c r="BB512">
        <v>81.7</v>
      </c>
      <c r="BC512">
        <v>112.801679323984</v>
      </c>
      <c r="BD512">
        <v>109.99881479816899</v>
      </c>
      <c r="BE512">
        <v>106.9780229</v>
      </c>
      <c r="BF512">
        <v>111.6612758</v>
      </c>
    </row>
    <row r="513" spans="1:58">
      <c r="A513" t="s">
        <v>2</v>
      </c>
      <c r="B513" t="s">
        <v>36</v>
      </c>
      <c r="C513">
        <v>2018</v>
      </c>
      <c r="D513">
        <f t="shared" si="35"/>
        <v>290</v>
      </c>
      <c r="E513">
        <v>2</v>
      </c>
      <c r="F513">
        <v>44821.599526999998</v>
      </c>
      <c r="G513">
        <v>396417.32532399998</v>
      </c>
      <c r="H513">
        <v>201304.40963499999</v>
      </c>
      <c r="I513">
        <v>77390.029645000002</v>
      </c>
      <c r="J513">
        <v>95202.311539000002</v>
      </c>
      <c r="K513">
        <v>236415.21410499999</v>
      </c>
      <c r="L513">
        <v>219476.03706</v>
      </c>
      <c r="Q513">
        <f t="shared" si="34"/>
        <v>16939.177044999989</v>
      </c>
      <c r="R513">
        <f t="shared" si="37"/>
        <v>8831.4009999999998</v>
      </c>
      <c r="S513">
        <v>8831.4009999999998</v>
      </c>
      <c r="T513">
        <v>8831.4009999999998</v>
      </c>
      <c r="U513">
        <f t="shared" si="39"/>
        <v>76.2</v>
      </c>
      <c r="V513">
        <v>76.2</v>
      </c>
      <c r="W513">
        <v>73.8</v>
      </c>
      <c r="Z513">
        <f t="shared" si="36"/>
        <v>4.733333</v>
      </c>
      <c r="AB513">
        <v>4.733333</v>
      </c>
      <c r="AD513" s="2">
        <v>7.7460791849628601</v>
      </c>
      <c r="AE513">
        <f t="shared" si="38"/>
        <v>0</v>
      </c>
      <c r="AF513">
        <v>0</v>
      </c>
      <c r="AH513">
        <v>-0.4</v>
      </c>
      <c r="AI513">
        <v>0</v>
      </c>
      <c r="AJ513">
        <v>0.25</v>
      </c>
      <c r="AN513">
        <v>104.9</v>
      </c>
      <c r="AO513">
        <v>1.052333</v>
      </c>
      <c r="AP513">
        <v>0.32590908278516101</v>
      </c>
      <c r="AT513">
        <v>1</v>
      </c>
      <c r="AV513">
        <v>0</v>
      </c>
      <c r="AW513">
        <v>1</v>
      </c>
      <c r="AZ513">
        <v>48.7</v>
      </c>
      <c r="BA513">
        <v>139.6</v>
      </c>
      <c r="BB513">
        <v>81.8</v>
      </c>
      <c r="BC513">
        <v>112.15549871818</v>
      </c>
      <c r="BD513">
        <v>110.69950729525701</v>
      </c>
      <c r="BE513">
        <v>106.320089</v>
      </c>
      <c r="BF513">
        <v>110.97902190000001</v>
      </c>
    </row>
    <row r="514" spans="1:58">
      <c r="A514" t="s">
        <v>2</v>
      </c>
      <c r="B514" t="s">
        <v>36</v>
      </c>
      <c r="C514">
        <v>2018</v>
      </c>
      <c r="D514">
        <f t="shared" si="35"/>
        <v>291</v>
      </c>
      <c r="E514">
        <v>3</v>
      </c>
      <c r="F514">
        <v>44922.592284999999</v>
      </c>
      <c r="G514">
        <v>396741.96720100002</v>
      </c>
      <c r="H514">
        <v>200798.98543999999</v>
      </c>
      <c r="I514">
        <v>76241.837578999999</v>
      </c>
      <c r="J514">
        <v>94157.698661000002</v>
      </c>
      <c r="K514">
        <v>239587.618173</v>
      </c>
      <c r="L514">
        <v>219613.03677800001</v>
      </c>
      <c r="Q514">
        <f t="shared" si="34"/>
        <v>19974.581394999987</v>
      </c>
      <c r="R514">
        <f t="shared" si="37"/>
        <v>8843.1839999999993</v>
      </c>
      <c r="S514">
        <v>8843.1839999999993</v>
      </c>
      <c r="T514">
        <v>8843.1839999999993</v>
      </c>
      <c r="U514">
        <f t="shared" si="39"/>
        <v>75.3</v>
      </c>
      <c r="V514">
        <v>75.3</v>
      </c>
      <c r="W514">
        <v>73.8</v>
      </c>
      <c r="Z514">
        <f t="shared" si="36"/>
        <v>4.9000000000000004</v>
      </c>
      <c r="AB514">
        <v>4.9000000000000004</v>
      </c>
      <c r="AD514" s="2">
        <v>7.6708528394883704</v>
      </c>
      <c r="AE514">
        <f t="shared" si="38"/>
        <v>0</v>
      </c>
      <c r="AF514">
        <v>0</v>
      </c>
      <c r="AH514">
        <v>-0.5</v>
      </c>
      <c r="AI514">
        <v>0</v>
      </c>
      <c r="AJ514">
        <v>0.25</v>
      </c>
      <c r="AN514">
        <v>105.16670000000001</v>
      </c>
      <c r="AO514">
        <v>1.054</v>
      </c>
      <c r="AP514">
        <v>0.32590908278516101</v>
      </c>
      <c r="AT514">
        <v>1</v>
      </c>
      <c r="AV514">
        <v>0</v>
      </c>
      <c r="AW514">
        <v>1</v>
      </c>
      <c r="AZ514">
        <v>48.9</v>
      </c>
      <c r="BA514">
        <v>138.80000000000001</v>
      </c>
      <c r="BB514">
        <v>82.2</v>
      </c>
      <c r="BC514">
        <v>113.570225907137</v>
      </c>
      <c r="BD514">
        <v>111.816985956444</v>
      </c>
      <c r="BE514">
        <v>107.1134315</v>
      </c>
      <c r="BF514">
        <v>112.57010200000001</v>
      </c>
    </row>
    <row r="515" spans="1:58">
      <c r="A515" t="s">
        <v>2</v>
      </c>
      <c r="B515" t="s">
        <v>36</v>
      </c>
      <c r="C515">
        <v>2018</v>
      </c>
      <c r="D515">
        <f t="shared" si="35"/>
        <v>292</v>
      </c>
      <c r="E515">
        <v>4</v>
      </c>
      <c r="F515">
        <v>45189.761749999998</v>
      </c>
      <c r="G515">
        <v>400145.77466599998</v>
      </c>
      <c r="H515">
        <v>201842.382984</v>
      </c>
      <c r="I515">
        <v>76957.359557999996</v>
      </c>
      <c r="J515">
        <v>97062.294800999996</v>
      </c>
      <c r="K515">
        <v>239453.91957900001</v>
      </c>
      <c r="L515">
        <v>222563.19240999999</v>
      </c>
      <c r="Q515">
        <f t="shared" ref="Q515:Q578" si="40">K515-L515</f>
        <v>16890.72716900002</v>
      </c>
      <c r="R515">
        <f t="shared" si="37"/>
        <v>8855.7960000000003</v>
      </c>
      <c r="S515">
        <v>8855.7960000000003</v>
      </c>
      <c r="T515">
        <v>8855.7960000000003</v>
      </c>
      <c r="U515">
        <f t="shared" si="39"/>
        <v>73.7</v>
      </c>
      <c r="V515">
        <v>73.7</v>
      </c>
      <c r="W515">
        <v>73.8</v>
      </c>
      <c r="AD515" s="2">
        <v>7.5084171552900898</v>
      </c>
      <c r="AE515">
        <f t="shared" si="38"/>
        <v>0</v>
      </c>
      <c r="AF515">
        <v>0</v>
      </c>
      <c r="AO515">
        <v>1.062667</v>
      </c>
      <c r="AP515">
        <v>0.32590908278516101</v>
      </c>
      <c r="AT515">
        <v>1</v>
      </c>
      <c r="AV515">
        <v>0</v>
      </c>
      <c r="AW515">
        <v>1</v>
      </c>
      <c r="BD515">
        <v>112.810828808925</v>
      </c>
    </row>
    <row r="516" spans="1:58">
      <c r="A516" t="s">
        <v>2</v>
      </c>
      <c r="B516" t="s">
        <v>36</v>
      </c>
      <c r="C516">
        <v>2019</v>
      </c>
      <c r="D516">
        <f t="shared" si="35"/>
        <v>293</v>
      </c>
      <c r="E516">
        <v>1</v>
      </c>
      <c r="F516">
        <v>45351.527671000003</v>
      </c>
      <c r="G516">
        <v>402361.27920200001</v>
      </c>
      <c r="H516">
        <v>203192.60086400001</v>
      </c>
      <c r="I516">
        <v>76546.764739999999</v>
      </c>
      <c r="J516">
        <v>98202.520904999998</v>
      </c>
      <c r="K516">
        <v>243532.69834100001</v>
      </c>
      <c r="L516">
        <v>223716.40122900001</v>
      </c>
      <c r="Q516">
        <f t="shared" si="40"/>
        <v>19816.297112</v>
      </c>
      <c r="R516">
        <f>T516</f>
        <v>8869.2379999999994</v>
      </c>
      <c r="S516">
        <v>8869.2379999999994</v>
      </c>
      <c r="T516">
        <v>8869.2379999999994</v>
      </c>
      <c r="U516">
        <f t="shared" si="39"/>
        <v>72.599999999999994</v>
      </c>
      <c r="V516">
        <v>72.599999999999994</v>
      </c>
      <c r="W516">
        <v>70.7</v>
      </c>
      <c r="AD516" s="2">
        <v>7.3862567410664397</v>
      </c>
    </row>
    <row r="517" spans="1:58">
      <c r="A517" t="s">
        <v>2</v>
      </c>
      <c r="B517" t="s">
        <v>36</v>
      </c>
      <c r="C517">
        <v>2019</v>
      </c>
      <c r="D517">
        <f t="shared" ref="D517:D580" si="41">D259</f>
        <v>294</v>
      </c>
      <c r="E517">
        <v>2</v>
      </c>
      <c r="F517">
        <v>45341.837484999996</v>
      </c>
      <c r="G517">
        <v>402417.52355899999</v>
      </c>
      <c r="H517">
        <v>203995.53105300001</v>
      </c>
      <c r="I517">
        <v>76421.128563999999</v>
      </c>
      <c r="J517">
        <v>97851.115806999995</v>
      </c>
      <c r="K517">
        <v>241924.94382499999</v>
      </c>
      <c r="L517">
        <v>222917.53881100001</v>
      </c>
      <c r="Q517">
        <f t="shared" si="40"/>
        <v>19007.405013999989</v>
      </c>
      <c r="R517">
        <f t="shared" ref="R517" si="42">T517</f>
        <v>8879.3189999999995</v>
      </c>
      <c r="S517">
        <v>8879.3189999999995</v>
      </c>
      <c r="T517">
        <v>8879.3189999999995</v>
      </c>
      <c r="W517">
        <v>70.7</v>
      </c>
      <c r="AD517" s="2">
        <v>7.4044407559436802</v>
      </c>
    </row>
    <row r="518" spans="1:58">
      <c r="A518" t="s">
        <v>3</v>
      </c>
      <c r="B518" t="s">
        <v>37</v>
      </c>
      <c r="C518">
        <v>1955</v>
      </c>
      <c r="D518">
        <f t="shared" si="41"/>
        <v>37</v>
      </c>
      <c r="E518">
        <v>1</v>
      </c>
      <c r="AT518">
        <v>2</v>
      </c>
      <c r="AV518">
        <v>0</v>
      </c>
      <c r="AW518">
        <v>1</v>
      </c>
    </row>
    <row r="519" spans="1:58">
      <c r="A519" t="s">
        <v>3</v>
      </c>
      <c r="B519" t="s">
        <v>37</v>
      </c>
      <c r="C519">
        <v>1955</v>
      </c>
      <c r="D519">
        <f t="shared" si="41"/>
        <v>38</v>
      </c>
      <c r="E519">
        <v>2</v>
      </c>
      <c r="AN519">
        <v>12.994350000000001</v>
      </c>
      <c r="AT519">
        <v>2</v>
      </c>
      <c r="AV519">
        <v>0</v>
      </c>
      <c r="AW519">
        <v>1</v>
      </c>
    </row>
    <row r="520" spans="1:58">
      <c r="A520" t="s">
        <v>3</v>
      </c>
      <c r="B520" t="s">
        <v>37</v>
      </c>
      <c r="C520">
        <v>1955</v>
      </c>
      <c r="D520">
        <f t="shared" si="41"/>
        <v>39</v>
      </c>
      <c r="E520">
        <v>3</v>
      </c>
      <c r="AN520">
        <v>13.233700000000001</v>
      </c>
      <c r="AT520">
        <v>2</v>
      </c>
      <c r="AV520">
        <v>0</v>
      </c>
      <c r="AW520">
        <v>1</v>
      </c>
    </row>
    <row r="521" spans="1:58">
      <c r="A521" t="s">
        <v>3</v>
      </c>
      <c r="B521" t="s">
        <v>37</v>
      </c>
      <c r="C521">
        <v>1955</v>
      </c>
      <c r="D521">
        <f t="shared" si="41"/>
        <v>40</v>
      </c>
      <c r="E521">
        <v>4</v>
      </c>
      <c r="AN521">
        <v>13.320729999999999</v>
      </c>
      <c r="AT521">
        <v>2</v>
      </c>
      <c r="AV521">
        <v>0</v>
      </c>
      <c r="AW521">
        <v>1</v>
      </c>
    </row>
    <row r="522" spans="1:58">
      <c r="A522" t="s">
        <v>3</v>
      </c>
      <c r="B522" t="s">
        <v>37</v>
      </c>
      <c r="C522">
        <v>1956</v>
      </c>
      <c r="D522">
        <f t="shared" si="41"/>
        <v>41</v>
      </c>
      <c r="E522">
        <v>1</v>
      </c>
      <c r="AN522">
        <v>13.38166</v>
      </c>
      <c r="AT522">
        <v>2</v>
      </c>
      <c r="AV522">
        <v>0</v>
      </c>
      <c r="AW522">
        <v>1</v>
      </c>
    </row>
    <row r="523" spans="1:58">
      <c r="A523" t="s">
        <v>3</v>
      </c>
      <c r="B523" t="s">
        <v>37</v>
      </c>
      <c r="C523">
        <v>1956</v>
      </c>
      <c r="D523">
        <f t="shared" si="41"/>
        <v>42</v>
      </c>
      <c r="E523">
        <v>2</v>
      </c>
      <c r="AN523">
        <v>13.480880000000001</v>
      </c>
      <c r="AT523">
        <v>2</v>
      </c>
      <c r="AV523">
        <v>0</v>
      </c>
      <c r="AW523">
        <v>1</v>
      </c>
    </row>
    <row r="524" spans="1:58">
      <c r="A524" t="s">
        <v>3</v>
      </c>
      <c r="B524" t="s">
        <v>37</v>
      </c>
      <c r="C524">
        <v>1956</v>
      </c>
      <c r="D524">
        <f t="shared" si="41"/>
        <v>43</v>
      </c>
      <c r="E524">
        <v>3</v>
      </c>
      <c r="AN524">
        <v>13.564</v>
      </c>
      <c r="AT524">
        <v>2</v>
      </c>
      <c r="AV524">
        <v>0</v>
      </c>
      <c r="AW524">
        <v>1</v>
      </c>
    </row>
    <row r="525" spans="1:58">
      <c r="A525" t="s">
        <v>3</v>
      </c>
      <c r="B525" t="s">
        <v>37</v>
      </c>
      <c r="C525">
        <v>1956</v>
      </c>
      <c r="D525">
        <f t="shared" si="41"/>
        <v>44</v>
      </c>
      <c r="E525">
        <v>4</v>
      </c>
      <c r="AN525">
        <v>13.70064</v>
      </c>
      <c r="AT525">
        <v>2</v>
      </c>
      <c r="AV525">
        <v>0</v>
      </c>
      <c r="AW525">
        <v>1</v>
      </c>
    </row>
    <row r="526" spans="1:58">
      <c r="A526" t="s">
        <v>3</v>
      </c>
      <c r="B526" t="s">
        <v>37</v>
      </c>
      <c r="C526">
        <v>1957</v>
      </c>
      <c r="D526">
        <f t="shared" si="41"/>
        <v>45</v>
      </c>
      <c r="E526">
        <v>1</v>
      </c>
      <c r="AN526">
        <v>13.83511</v>
      </c>
      <c r="AT526">
        <v>2</v>
      </c>
      <c r="AV526">
        <v>0</v>
      </c>
      <c r="AW526">
        <v>1</v>
      </c>
    </row>
    <row r="527" spans="1:58">
      <c r="A527" t="s">
        <v>3</v>
      </c>
      <c r="B527" t="s">
        <v>37</v>
      </c>
      <c r="C527">
        <v>1957</v>
      </c>
      <c r="D527">
        <f t="shared" si="41"/>
        <v>46</v>
      </c>
      <c r="E527">
        <v>2</v>
      </c>
      <c r="AN527">
        <v>13.87646</v>
      </c>
      <c r="AT527">
        <v>2</v>
      </c>
      <c r="AV527">
        <v>0</v>
      </c>
      <c r="AW527">
        <v>1</v>
      </c>
    </row>
    <row r="528" spans="1:58">
      <c r="A528" t="s">
        <v>3</v>
      </c>
      <c r="B528" t="s">
        <v>37</v>
      </c>
      <c r="C528">
        <v>1957</v>
      </c>
      <c r="D528">
        <f t="shared" si="41"/>
        <v>47</v>
      </c>
      <c r="E528">
        <v>3</v>
      </c>
      <c r="AN528">
        <v>14.00831</v>
      </c>
      <c r="AT528">
        <v>2</v>
      </c>
      <c r="AV528">
        <v>0</v>
      </c>
      <c r="AW528">
        <v>1</v>
      </c>
    </row>
    <row r="529" spans="1:50">
      <c r="A529" t="s">
        <v>3</v>
      </c>
      <c r="B529" t="s">
        <v>37</v>
      </c>
      <c r="C529">
        <v>1957</v>
      </c>
      <c r="D529">
        <f t="shared" si="41"/>
        <v>48</v>
      </c>
      <c r="E529">
        <v>4</v>
      </c>
      <c r="AN529">
        <v>14.12189</v>
      </c>
      <c r="AT529">
        <v>2</v>
      </c>
      <c r="AV529">
        <v>0</v>
      </c>
      <c r="AW529">
        <v>1</v>
      </c>
    </row>
    <row r="530" spans="1:50">
      <c r="A530" t="s">
        <v>3</v>
      </c>
      <c r="B530" t="s">
        <v>37</v>
      </c>
      <c r="C530">
        <v>1958</v>
      </c>
      <c r="D530">
        <f t="shared" si="41"/>
        <v>49</v>
      </c>
      <c r="E530">
        <v>1</v>
      </c>
      <c r="AN530">
        <v>14.143219999999999</v>
      </c>
      <c r="AT530">
        <v>2</v>
      </c>
      <c r="AV530">
        <v>0</v>
      </c>
      <c r="AW530">
        <v>1</v>
      </c>
    </row>
    <row r="531" spans="1:50">
      <c r="A531" t="s">
        <v>3</v>
      </c>
      <c r="B531" t="s">
        <v>37</v>
      </c>
      <c r="C531">
        <v>1958</v>
      </c>
      <c r="D531">
        <f t="shared" si="41"/>
        <v>50</v>
      </c>
      <c r="E531">
        <v>2</v>
      </c>
      <c r="AN531">
        <v>14.15062</v>
      </c>
      <c r="AT531">
        <v>2</v>
      </c>
      <c r="AV531">
        <v>0</v>
      </c>
      <c r="AW531">
        <v>1</v>
      </c>
    </row>
    <row r="532" spans="1:50">
      <c r="A532" t="s">
        <v>3</v>
      </c>
      <c r="B532" t="s">
        <v>37</v>
      </c>
      <c r="C532">
        <v>1958</v>
      </c>
      <c r="D532">
        <f t="shared" si="41"/>
        <v>51</v>
      </c>
      <c r="E532">
        <v>3</v>
      </c>
      <c r="AN532">
        <v>14.10971</v>
      </c>
      <c r="AT532">
        <v>2</v>
      </c>
      <c r="AV532">
        <v>0</v>
      </c>
      <c r="AW532">
        <v>1</v>
      </c>
    </row>
    <row r="533" spans="1:50">
      <c r="A533" t="s">
        <v>3</v>
      </c>
      <c r="B533" t="s">
        <v>37</v>
      </c>
      <c r="C533">
        <v>1958</v>
      </c>
      <c r="D533">
        <f t="shared" si="41"/>
        <v>52</v>
      </c>
      <c r="E533">
        <v>4</v>
      </c>
      <c r="AN533">
        <v>14.158010000000001</v>
      </c>
      <c r="AT533">
        <v>2</v>
      </c>
      <c r="AV533">
        <v>0</v>
      </c>
      <c r="AW533">
        <v>1</v>
      </c>
    </row>
    <row r="534" spans="1:50">
      <c r="A534" t="s">
        <v>3</v>
      </c>
      <c r="B534" t="s">
        <v>37</v>
      </c>
      <c r="C534">
        <v>1959</v>
      </c>
      <c r="D534">
        <f t="shared" si="41"/>
        <v>53</v>
      </c>
      <c r="E534">
        <v>1</v>
      </c>
      <c r="AN534">
        <v>14.20762</v>
      </c>
      <c r="AT534">
        <v>2</v>
      </c>
      <c r="AV534">
        <v>0</v>
      </c>
      <c r="AW534">
        <v>1</v>
      </c>
    </row>
    <row r="535" spans="1:50">
      <c r="A535" t="s">
        <v>3</v>
      </c>
      <c r="B535" t="s">
        <v>37</v>
      </c>
      <c r="C535">
        <v>1959</v>
      </c>
      <c r="D535">
        <f t="shared" si="41"/>
        <v>54</v>
      </c>
      <c r="E535">
        <v>2</v>
      </c>
      <c r="AN535">
        <v>14.262460000000001</v>
      </c>
      <c r="AT535">
        <v>2</v>
      </c>
      <c r="AV535">
        <v>0</v>
      </c>
      <c r="AW535">
        <v>1</v>
      </c>
    </row>
    <row r="536" spans="1:50">
      <c r="A536" t="s">
        <v>3</v>
      </c>
      <c r="B536" t="s">
        <v>37</v>
      </c>
      <c r="C536">
        <v>1959</v>
      </c>
      <c r="D536">
        <f t="shared" si="41"/>
        <v>55</v>
      </c>
      <c r="E536">
        <v>3</v>
      </c>
      <c r="AN536">
        <v>14.359500000000001</v>
      </c>
      <c r="AT536">
        <v>2</v>
      </c>
      <c r="AV536">
        <v>0</v>
      </c>
      <c r="AW536">
        <v>1</v>
      </c>
    </row>
    <row r="537" spans="1:50">
      <c r="A537" t="s">
        <v>3</v>
      </c>
      <c r="B537" t="s">
        <v>37</v>
      </c>
      <c r="C537">
        <v>1959</v>
      </c>
      <c r="D537">
        <f t="shared" si="41"/>
        <v>56</v>
      </c>
      <c r="E537">
        <v>4</v>
      </c>
      <c r="AN537">
        <v>14.427390000000001</v>
      </c>
      <c r="AT537">
        <v>2</v>
      </c>
      <c r="AV537">
        <v>0</v>
      </c>
      <c r="AW537">
        <v>1</v>
      </c>
    </row>
    <row r="538" spans="1:50">
      <c r="A538" t="s">
        <v>3</v>
      </c>
      <c r="B538" t="s">
        <v>37</v>
      </c>
      <c r="C538">
        <v>1960</v>
      </c>
      <c r="D538">
        <f t="shared" si="41"/>
        <v>57</v>
      </c>
      <c r="E538">
        <v>1</v>
      </c>
      <c r="G538">
        <v>106196.770871</v>
      </c>
      <c r="H538">
        <v>63192.830222999997</v>
      </c>
      <c r="I538">
        <v>26261.229797</v>
      </c>
      <c r="J538">
        <v>24266.741473999999</v>
      </c>
      <c r="K538">
        <v>23551.800768000001</v>
      </c>
      <c r="L538">
        <v>26062.040445999999</v>
      </c>
      <c r="O538">
        <f>VLOOKUP(C538,[1]pop_15p_a!$A$8:$AL$68,5,FALSE)</f>
        <v>6604554.1844921699</v>
      </c>
      <c r="Q538">
        <f t="shared" si="40"/>
        <v>-2510.2396779999981</v>
      </c>
      <c r="R538">
        <v>9153.4889999999996</v>
      </c>
      <c r="AK538">
        <v>4</v>
      </c>
      <c r="AN538">
        <v>14.3756</v>
      </c>
      <c r="AT538">
        <v>2</v>
      </c>
      <c r="AV538">
        <v>0</v>
      </c>
      <c r="AW538">
        <v>1</v>
      </c>
      <c r="AX538">
        <v>1</v>
      </c>
    </row>
    <row r="539" spans="1:50">
      <c r="A539" t="s">
        <v>3</v>
      </c>
      <c r="B539" t="s">
        <v>37</v>
      </c>
      <c r="C539">
        <v>1960</v>
      </c>
      <c r="D539">
        <f t="shared" si="41"/>
        <v>58</v>
      </c>
      <c r="E539">
        <v>2</v>
      </c>
      <c r="G539">
        <v>107504.84388099999</v>
      </c>
      <c r="H539">
        <v>63395.225477</v>
      </c>
      <c r="I539">
        <v>26319.233510999999</v>
      </c>
      <c r="J539">
        <v>25096.431751</v>
      </c>
      <c r="K539">
        <v>24084.790193000001</v>
      </c>
      <c r="L539">
        <v>26525.005852999999</v>
      </c>
      <c r="O539">
        <f>VLOOKUP(C539,[1]pop_15p_a!$A$8:$AL$68,5,FALSE)</f>
        <v>6604554.1844921699</v>
      </c>
      <c r="Q539">
        <f t="shared" si="40"/>
        <v>-2440.215659999998</v>
      </c>
      <c r="R539">
        <v>9153.4889999999996</v>
      </c>
      <c r="AK539">
        <v>4</v>
      </c>
      <c r="AN539">
        <v>14.33948</v>
      </c>
      <c r="AT539">
        <v>2</v>
      </c>
      <c r="AV539">
        <v>0</v>
      </c>
      <c r="AW539">
        <v>1</v>
      </c>
      <c r="AX539">
        <v>1</v>
      </c>
    </row>
    <row r="540" spans="1:50">
      <c r="A540" t="s">
        <v>3</v>
      </c>
      <c r="B540" t="s">
        <v>37</v>
      </c>
      <c r="C540">
        <v>1960</v>
      </c>
      <c r="D540">
        <f t="shared" si="41"/>
        <v>59</v>
      </c>
      <c r="E540">
        <v>3</v>
      </c>
      <c r="G540">
        <v>108820.104106</v>
      </c>
      <c r="H540">
        <v>63598.732793000003</v>
      </c>
      <c r="I540">
        <v>26377.555926000001</v>
      </c>
      <c r="J540">
        <v>25930.680765000001</v>
      </c>
      <c r="K540">
        <v>24620.708132</v>
      </c>
      <c r="L540">
        <v>26990.515026000001</v>
      </c>
      <c r="O540">
        <f>VLOOKUP(C540,[1]pop_15p_a!$A$8:$AL$68,5,FALSE)</f>
        <v>6604554.1844921699</v>
      </c>
      <c r="Q540">
        <f t="shared" si="40"/>
        <v>-2369.8068940000012</v>
      </c>
      <c r="R540">
        <v>9153.4889999999996</v>
      </c>
      <c r="AK540">
        <v>5</v>
      </c>
      <c r="AN540">
        <v>14.316850000000001</v>
      </c>
      <c r="AT540">
        <v>2</v>
      </c>
      <c r="AV540">
        <v>0</v>
      </c>
      <c r="AW540">
        <v>1</v>
      </c>
      <c r="AX540">
        <v>1</v>
      </c>
    </row>
    <row r="541" spans="1:50">
      <c r="A541" t="s">
        <v>3</v>
      </c>
      <c r="B541" t="s">
        <v>37</v>
      </c>
      <c r="C541">
        <v>1960</v>
      </c>
      <c r="D541">
        <f t="shared" si="41"/>
        <v>60</v>
      </c>
      <c r="E541">
        <v>4</v>
      </c>
      <c r="G541">
        <v>110142.55154499999</v>
      </c>
      <c r="H541">
        <v>63803.352171999999</v>
      </c>
      <c r="I541">
        <v>26436.197043</v>
      </c>
      <c r="J541">
        <v>26769.488517000002</v>
      </c>
      <c r="K541">
        <v>25159.554584000001</v>
      </c>
      <c r="L541">
        <v>27458.567964999998</v>
      </c>
      <c r="O541">
        <f>VLOOKUP(C541,[1]pop_15p_a!$A$8:$AL$68,5,FALSE)</f>
        <v>6604554.1844921699</v>
      </c>
      <c r="Q541">
        <f t="shared" si="40"/>
        <v>-2299.013380999997</v>
      </c>
      <c r="R541">
        <v>9153.4889999999996</v>
      </c>
      <c r="AK541">
        <v>5</v>
      </c>
      <c r="AN541">
        <v>14.39649</v>
      </c>
      <c r="AT541">
        <v>2</v>
      </c>
      <c r="AV541">
        <v>0</v>
      </c>
      <c r="AW541">
        <v>1</v>
      </c>
      <c r="AX541">
        <v>1</v>
      </c>
    </row>
    <row r="542" spans="1:50">
      <c r="A542" t="s">
        <v>3</v>
      </c>
      <c r="B542" t="s">
        <v>37</v>
      </c>
      <c r="C542">
        <v>1961</v>
      </c>
      <c r="D542">
        <f t="shared" si="41"/>
        <v>61</v>
      </c>
      <c r="E542">
        <v>1</v>
      </c>
      <c r="G542">
        <v>111457.044776</v>
      </c>
      <c r="H542">
        <v>64008.454452999998</v>
      </c>
      <c r="I542">
        <v>26496.627693999999</v>
      </c>
      <c r="J542">
        <v>27601.147854999999</v>
      </c>
      <c r="K542">
        <v>25695.484446999999</v>
      </c>
      <c r="L542">
        <v>27923.982940000002</v>
      </c>
      <c r="O542">
        <f>VLOOKUP(C542,[1]pop_15p_a!$A$8:$AL$68,5,FALSE)</f>
        <v>6604626.2166156499</v>
      </c>
      <c r="Q542">
        <f t="shared" si="40"/>
        <v>-2228.4984930000028</v>
      </c>
      <c r="R542">
        <v>9183.9480000000003</v>
      </c>
      <c r="AK542">
        <v>5</v>
      </c>
      <c r="AN542">
        <v>14.423909999999999</v>
      </c>
      <c r="AT542">
        <v>2</v>
      </c>
      <c r="AV542">
        <v>0</v>
      </c>
      <c r="AW542">
        <v>1</v>
      </c>
      <c r="AX542">
        <v>1</v>
      </c>
    </row>
    <row r="543" spans="1:50">
      <c r="A543" t="s">
        <v>3</v>
      </c>
      <c r="B543" t="s">
        <v>37</v>
      </c>
      <c r="C543">
        <v>1961</v>
      </c>
      <c r="D543">
        <f t="shared" si="41"/>
        <v>62</v>
      </c>
      <c r="E543">
        <v>2</v>
      </c>
      <c r="G543">
        <v>112757.930572</v>
      </c>
      <c r="H543">
        <v>64209.737646000001</v>
      </c>
      <c r="I543">
        <v>26554.312706000001</v>
      </c>
      <c r="J543">
        <v>28426.279394000001</v>
      </c>
      <c r="K543">
        <v>26225.545359</v>
      </c>
      <c r="L543">
        <v>28384.404580999999</v>
      </c>
      <c r="O543">
        <f>VLOOKUP(C543,[1]pop_15p_a!$A$8:$AL$68,5,FALSE)</f>
        <v>6604626.2166156499</v>
      </c>
      <c r="Q543">
        <f t="shared" si="40"/>
        <v>-2158.8592219999991</v>
      </c>
      <c r="R543">
        <v>9183.9480000000003</v>
      </c>
      <c r="AK543">
        <v>5</v>
      </c>
      <c r="AN543">
        <v>14.466989999999999</v>
      </c>
      <c r="AT543">
        <v>2</v>
      </c>
      <c r="AV543">
        <v>0</v>
      </c>
      <c r="AW543">
        <v>1</v>
      </c>
      <c r="AX543">
        <v>1</v>
      </c>
    </row>
    <row r="544" spans="1:50">
      <c r="A544" t="s">
        <v>3</v>
      </c>
      <c r="B544" t="s">
        <v>37</v>
      </c>
      <c r="C544">
        <v>1961</v>
      </c>
      <c r="D544">
        <f t="shared" si="41"/>
        <v>63</v>
      </c>
      <c r="E544">
        <v>3</v>
      </c>
      <c r="G544">
        <v>114196.433305</v>
      </c>
      <c r="H544">
        <v>64637.39372</v>
      </c>
      <c r="I544">
        <v>26874.473163999999</v>
      </c>
      <c r="J544">
        <v>29087.000882</v>
      </c>
      <c r="K544">
        <v>26850.507737</v>
      </c>
      <c r="L544">
        <v>28914.746874</v>
      </c>
      <c r="O544">
        <f>VLOOKUP(C544,[1]pop_15p_a!$A$8:$AL$68,5,FALSE)</f>
        <v>6604626.2166156499</v>
      </c>
      <c r="Q544">
        <f t="shared" si="40"/>
        <v>-2064.2391370000005</v>
      </c>
      <c r="R544">
        <v>9183.9480000000003</v>
      </c>
      <c r="AK544">
        <v>4.75</v>
      </c>
      <c r="AN544">
        <v>14.56142</v>
      </c>
      <c r="AT544">
        <v>2</v>
      </c>
      <c r="AV544">
        <v>0</v>
      </c>
      <c r="AW544">
        <v>1</v>
      </c>
      <c r="AX544">
        <v>1</v>
      </c>
    </row>
    <row r="545" spans="1:50">
      <c r="A545" t="s">
        <v>3</v>
      </c>
      <c r="B545" t="s">
        <v>37</v>
      </c>
      <c r="C545">
        <v>1961</v>
      </c>
      <c r="D545">
        <f t="shared" si="41"/>
        <v>64</v>
      </c>
      <c r="E545">
        <v>4</v>
      </c>
      <c r="G545">
        <v>115773.57039199999</v>
      </c>
      <c r="H545">
        <v>65305.232882999997</v>
      </c>
      <c r="I545">
        <v>27474.221727</v>
      </c>
      <c r="J545">
        <v>29567.201324000001</v>
      </c>
      <c r="K545">
        <v>27573.371028000001</v>
      </c>
      <c r="L545">
        <v>29516.782193999999</v>
      </c>
      <c r="O545">
        <f>VLOOKUP(C545,[1]pop_15p_a!$A$8:$AL$68,5,FALSE)</f>
        <v>6604626.2166156499</v>
      </c>
      <c r="Q545">
        <f t="shared" si="40"/>
        <v>-1943.411165999998</v>
      </c>
      <c r="R545">
        <v>9183.9480000000003</v>
      </c>
      <c r="AK545">
        <v>4.5</v>
      </c>
      <c r="AN545">
        <v>14.546189999999999</v>
      </c>
      <c r="AT545">
        <v>2</v>
      </c>
      <c r="AV545">
        <v>0</v>
      </c>
      <c r="AW545">
        <v>1</v>
      </c>
      <c r="AX545">
        <v>1</v>
      </c>
    </row>
    <row r="546" spans="1:50">
      <c r="A546" t="s">
        <v>3</v>
      </c>
      <c r="B546" t="s">
        <v>37</v>
      </c>
      <c r="C546">
        <v>1962</v>
      </c>
      <c r="D546">
        <f t="shared" si="41"/>
        <v>65</v>
      </c>
      <c r="E546">
        <v>1</v>
      </c>
      <c r="G546">
        <v>117332.97335099999</v>
      </c>
      <c r="H546">
        <v>65969.164846999993</v>
      </c>
      <c r="I546">
        <v>28072.093685</v>
      </c>
      <c r="J546">
        <v>30036.937232</v>
      </c>
      <c r="K546">
        <v>28288.709138999999</v>
      </c>
      <c r="L546">
        <v>30113.283473</v>
      </c>
      <c r="O546">
        <f>VLOOKUP(C546,[1]pop_15p_a!$A$8:$AL$68,5,FALSE)</f>
        <v>6602254.2771754498</v>
      </c>
      <c r="Q546">
        <f t="shared" si="40"/>
        <v>-1824.5743340000008</v>
      </c>
      <c r="R546">
        <v>9220.5779999999995</v>
      </c>
      <c r="AK546">
        <v>4</v>
      </c>
      <c r="AN546">
        <v>14.564030000000001</v>
      </c>
      <c r="AT546">
        <v>2</v>
      </c>
      <c r="AV546">
        <v>0</v>
      </c>
      <c r="AW546">
        <v>1</v>
      </c>
      <c r="AX546">
        <v>1</v>
      </c>
    </row>
    <row r="547" spans="1:50">
      <c r="A547" t="s">
        <v>3</v>
      </c>
      <c r="B547" t="s">
        <v>37</v>
      </c>
      <c r="C547">
        <v>1962</v>
      </c>
      <c r="D547">
        <f t="shared" si="41"/>
        <v>66</v>
      </c>
      <c r="E547">
        <v>2</v>
      </c>
      <c r="G547">
        <v>118884.42955099999</v>
      </c>
      <c r="H547">
        <v>66626.175902000003</v>
      </c>
      <c r="I547">
        <v>28662.134496999999</v>
      </c>
      <c r="J547">
        <v>30509.261425000001</v>
      </c>
      <c r="K547">
        <v>28999.810678000002</v>
      </c>
      <c r="L547">
        <v>30705.520519999998</v>
      </c>
      <c r="O547">
        <f>VLOOKUP(C547,[1]pop_15p_a!$A$8:$AL$68,5,FALSE)</f>
        <v>6602254.2771754498</v>
      </c>
      <c r="Q547">
        <f t="shared" si="40"/>
        <v>-1705.7098419999966</v>
      </c>
      <c r="R547">
        <v>9220.5779999999995</v>
      </c>
      <c r="AK547">
        <v>4</v>
      </c>
      <c r="AN547">
        <v>14.799899999999999</v>
      </c>
      <c r="AT547">
        <v>2</v>
      </c>
      <c r="AV547">
        <v>0</v>
      </c>
      <c r="AW547">
        <v>1</v>
      </c>
      <c r="AX547">
        <v>1</v>
      </c>
    </row>
    <row r="548" spans="1:50">
      <c r="A548" t="s">
        <v>3</v>
      </c>
      <c r="B548" t="s">
        <v>37</v>
      </c>
      <c r="C548">
        <v>1962</v>
      </c>
      <c r="D548">
        <f t="shared" si="41"/>
        <v>67</v>
      </c>
      <c r="E548">
        <v>3</v>
      </c>
      <c r="G548">
        <v>120211.566561</v>
      </c>
      <c r="H548">
        <v>67381.134722000003</v>
      </c>
      <c r="I548">
        <v>29451.620224999999</v>
      </c>
      <c r="J548">
        <v>30599.45522</v>
      </c>
      <c r="K548">
        <v>29635.175971000001</v>
      </c>
      <c r="L548">
        <v>31335.356021</v>
      </c>
      <c r="O548">
        <f>VLOOKUP(C548,[1]pop_15p_a!$A$8:$AL$68,5,FALSE)</f>
        <v>6602254.2771754498</v>
      </c>
      <c r="Q548">
        <f t="shared" si="40"/>
        <v>-1700.180049999999</v>
      </c>
      <c r="R548">
        <v>9220.5779999999995</v>
      </c>
      <c r="AK548">
        <v>3.75</v>
      </c>
      <c r="AN548">
        <v>14.72287</v>
      </c>
      <c r="AT548">
        <v>2</v>
      </c>
      <c r="AV548">
        <v>0</v>
      </c>
      <c r="AW548">
        <v>1</v>
      </c>
      <c r="AX548">
        <v>1</v>
      </c>
    </row>
    <row r="549" spans="1:50">
      <c r="A549" t="s">
        <v>3</v>
      </c>
      <c r="B549" t="s">
        <v>37</v>
      </c>
      <c r="C549">
        <v>1962</v>
      </c>
      <c r="D549">
        <f t="shared" si="41"/>
        <v>68</v>
      </c>
      <c r="E549">
        <v>4</v>
      </c>
      <c r="G549">
        <v>121289.73791500001</v>
      </c>
      <c r="H549">
        <v>68236.448787999994</v>
      </c>
      <c r="I549">
        <v>30450.134591999999</v>
      </c>
      <c r="J549">
        <v>30279.122053999999</v>
      </c>
      <c r="K549">
        <v>30185.311188</v>
      </c>
      <c r="L549">
        <v>32001.585333999999</v>
      </c>
      <c r="O549">
        <f>VLOOKUP(C549,[1]pop_15p_a!$A$8:$AL$68,5,FALSE)</f>
        <v>6602254.2771754498</v>
      </c>
      <c r="Q549">
        <f t="shared" si="40"/>
        <v>-1816.2741459999997</v>
      </c>
      <c r="R549">
        <v>9220.5779999999995</v>
      </c>
      <c r="AK549">
        <v>3.5</v>
      </c>
      <c r="AN549">
        <v>14.72635</v>
      </c>
      <c r="AT549">
        <v>2</v>
      </c>
      <c r="AV549">
        <v>0</v>
      </c>
      <c r="AW549">
        <v>1</v>
      </c>
      <c r="AX549">
        <v>1</v>
      </c>
    </row>
    <row r="550" spans="1:50">
      <c r="A550" t="s">
        <v>3</v>
      </c>
      <c r="B550" t="s">
        <v>37</v>
      </c>
      <c r="C550">
        <v>1963</v>
      </c>
      <c r="D550">
        <f t="shared" si="41"/>
        <v>69</v>
      </c>
      <c r="E550">
        <v>1</v>
      </c>
      <c r="G550">
        <v>122359.38699100001</v>
      </c>
      <c r="H550">
        <v>69081.351515999995</v>
      </c>
      <c r="I550">
        <v>31436.811363000001</v>
      </c>
      <c r="J550">
        <v>29965.281395999998</v>
      </c>
      <c r="K550">
        <v>30729.671836000001</v>
      </c>
      <c r="L550">
        <v>32661.529585</v>
      </c>
      <c r="O550">
        <f>VLOOKUP(C550,[1]pop_15p_a!$A$8:$AL$68,5,FALSE)</f>
        <v>6652023.1325476998</v>
      </c>
      <c r="Q550">
        <f t="shared" si="40"/>
        <v>-1931.8577489999989</v>
      </c>
      <c r="R550">
        <v>9289.77</v>
      </c>
      <c r="AK550">
        <v>3.5</v>
      </c>
      <c r="AN550">
        <v>14.90042</v>
      </c>
      <c r="AT550">
        <v>2</v>
      </c>
      <c r="AV550">
        <v>0</v>
      </c>
      <c r="AW550">
        <v>1</v>
      </c>
      <c r="AX550">
        <v>1</v>
      </c>
    </row>
    <row r="551" spans="1:50">
      <c r="A551" t="s">
        <v>3</v>
      </c>
      <c r="B551" t="s">
        <v>37</v>
      </c>
      <c r="C551">
        <v>1963</v>
      </c>
      <c r="D551">
        <f t="shared" si="41"/>
        <v>70</v>
      </c>
      <c r="E551">
        <v>2</v>
      </c>
      <c r="G551">
        <v>123419.914211</v>
      </c>
      <c r="H551">
        <v>69922.744751000006</v>
      </c>
      <c r="I551">
        <v>32419.097740000001</v>
      </c>
      <c r="J551">
        <v>29650.066376999999</v>
      </c>
      <c r="K551">
        <v>31270.814868000001</v>
      </c>
      <c r="L551">
        <v>33316.904856000001</v>
      </c>
      <c r="O551">
        <f>VLOOKUP(C551,[1]pop_15p_a!$A$8:$AL$68,5,FALSE)</f>
        <v>6652023.1325476998</v>
      </c>
      <c r="Q551">
        <f t="shared" si="40"/>
        <v>-2046.0899879999997</v>
      </c>
      <c r="R551">
        <v>9289.77</v>
      </c>
      <c r="AK551">
        <v>3.5</v>
      </c>
      <c r="AN551">
        <v>14.917400000000001</v>
      </c>
      <c r="AT551">
        <v>2</v>
      </c>
      <c r="AV551">
        <v>0</v>
      </c>
      <c r="AW551">
        <v>1</v>
      </c>
      <c r="AX551">
        <v>1</v>
      </c>
    </row>
    <row r="552" spans="1:50">
      <c r="A552" t="s">
        <v>3</v>
      </c>
      <c r="B552" t="s">
        <v>37</v>
      </c>
      <c r="C552">
        <v>1963</v>
      </c>
      <c r="D552">
        <f t="shared" si="41"/>
        <v>71</v>
      </c>
      <c r="E552">
        <v>3</v>
      </c>
      <c r="G552">
        <v>125209.190644</v>
      </c>
      <c r="H552">
        <v>70514.458318000005</v>
      </c>
      <c r="I552">
        <v>33027.249258999997</v>
      </c>
      <c r="J552">
        <v>30228.155685000002</v>
      </c>
      <c r="K552">
        <v>31958.269881</v>
      </c>
      <c r="L552">
        <v>34050.986876000003</v>
      </c>
      <c r="O552">
        <f>VLOOKUP(C552,[1]pop_15p_a!$A$8:$AL$68,5,FALSE)</f>
        <v>6652023.1325476998</v>
      </c>
      <c r="Q552">
        <f t="shared" si="40"/>
        <v>-2092.7169950000025</v>
      </c>
      <c r="R552">
        <v>9289.77</v>
      </c>
      <c r="AK552">
        <v>4</v>
      </c>
      <c r="AN552">
        <v>15.02314</v>
      </c>
      <c r="AT552">
        <v>2</v>
      </c>
      <c r="AV552">
        <v>0</v>
      </c>
      <c r="AW552">
        <v>1</v>
      </c>
      <c r="AX552">
        <v>1</v>
      </c>
    </row>
    <row r="553" spans="1:50">
      <c r="A553" t="s">
        <v>3</v>
      </c>
      <c r="B553" t="s">
        <v>37</v>
      </c>
      <c r="C553">
        <v>1963</v>
      </c>
      <c r="D553">
        <f t="shared" si="41"/>
        <v>72</v>
      </c>
      <c r="E553">
        <v>4</v>
      </c>
      <c r="G553">
        <v>127769.09194899999</v>
      </c>
      <c r="H553">
        <v>70834.602755</v>
      </c>
      <c r="I553">
        <v>33230.209036</v>
      </c>
      <c r="J553">
        <v>31760.992719999998</v>
      </c>
      <c r="K553">
        <v>32798.389499999997</v>
      </c>
      <c r="L553">
        <v>34864.912433999998</v>
      </c>
      <c r="O553">
        <f>VLOOKUP(C553,[1]pop_15p_a!$A$8:$AL$68,5,FALSE)</f>
        <v>6652023.1325476998</v>
      </c>
      <c r="Q553">
        <f t="shared" si="40"/>
        <v>-2066.5229340000005</v>
      </c>
      <c r="R553">
        <v>9289.77</v>
      </c>
      <c r="AK553">
        <v>4.25</v>
      </c>
      <c r="AN553">
        <v>15.23551</v>
      </c>
      <c r="AT553">
        <v>2</v>
      </c>
      <c r="AV553">
        <v>0</v>
      </c>
      <c r="AW553">
        <v>1</v>
      </c>
      <c r="AX553">
        <v>1</v>
      </c>
    </row>
    <row r="554" spans="1:50">
      <c r="A554" t="s">
        <v>3</v>
      </c>
      <c r="B554" t="s">
        <v>37</v>
      </c>
      <c r="C554">
        <v>1964</v>
      </c>
      <c r="D554">
        <f t="shared" si="41"/>
        <v>73</v>
      </c>
      <c r="E554">
        <v>1</v>
      </c>
      <c r="G554">
        <v>130308.744317</v>
      </c>
      <c r="H554">
        <v>71150.301995000002</v>
      </c>
      <c r="I554">
        <v>33427.678173</v>
      </c>
      <c r="J554">
        <v>33285.754876999999</v>
      </c>
      <c r="K554">
        <v>33631.023796000001</v>
      </c>
      <c r="L554">
        <v>35670.977114000001</v>
      </c>
      <c r="O554">
        <f>VLOOKUP(C554,[1]pop_15p_a!$A$8:$AL$68,5,FALSE)</f>
        <v>6715865.7148142997</v>
      </c>
      <c r="Q554">
        <f t="shared" si="40"/>
        <v>-2039.9533179999999</v>
      </c>
      <c r="R554">
        <v>9378.1129999999994</v>
      </c>
      <c r="AK554">
        <v>4.25</v>
      </c>
      <c r="AN554">
        <v>15.39217</v>
      </c>
      <c r="AT554">
        <v>2</v>
      </c>
      <c r="AV554">
        <v>0</v>
      </c>
      <c r="AW554">
        <v>1</v>
      </c>
      <c r="AX554">
        <v>1</v>
      </c>
    </row>
    <row r="555" spans="1:50">
      <c r="A555" t="s">
        <v>3</v>
      </c>
      <c r="B555" t="s">
        <v>37</v>
      </c>
      <c r="C555">
        <v>1964</v>
      </c>
      <c r="D555">
        <f t="shared" si="41"/>
        <v>74</v>
      </c>
      <c r="E555">
        <v>2</v>
      </c>
      <c r="G555">
        <v>132841.01544700001</v>
      </c>
      <c r="H555">
        <v>71466.896229999998</v>
      </c>
      <c r="I555">
        <v>33628.327253000003</v>
      </c>
      <c r="J555">
        <v>34802.174325</v>
      </c>
      <c r="K555">
        <v>34462.049812999998</v>
      </c>
      <c r="L555">
        <v>36476.075075000001</v>
      </c>
      <c r="O555">
        <f>VLOOKUP(C555,[1]pop_15p_a!$A$8:$AL$68,5,FALSE)</f>
        <v>6715865.7148142997</v>
      </c>
      <c r="Q555">
        <f t="shared" si="40"/>
        <v>-2014.0252620000028</v>
      </c>
      <c r="R555">
        <v>9378.1129999999994</v>
      </c>
      <c r="AK555">
        <v>4.25</v>
      </c>
      <c r="AN555">
        <v>15.517939999999999</v>
      </c>
      <c r="AT555">
        <v>2</v>
      </c>
      <c r="AV555">
        <v>0</v>
      </c>
      <c r="AW555">
        <v>1</v>
      </c>
      <c r="AX555">
        <v>1</v>
      </c>
    </row>
    <row r="556" spans="1:50">
      <c r="A556" t="s">
        <v>3</v>
      </c>
      <c r="B556" t="s">
        <v>37</v>
      </c>
      <c r="C556">
        <v>1964</v>
      </c>
      <c r="D556">
        <f t="shared" si="41"/>
        <v>75</v>
      </c>
      <c r="E556">
        <v>3</v>
      </c>
      <c r="G556">
        <v>134626.84810500001</v>
      </c>
      <c r="H556">
        <v>72074.288943000007</v>
      </c>
      <c r="I556">
        <v>33992.152865999997</v>
      </c>
      <c r="J556">
        <v>35625.462673000002</v>
      </c>
      <c r="K556">
        <v>35095.057888000003</v>
      </c>
      <c r="L556">
        <v>37114.211726000001</v>
      </c>
      <c r="O556">
        <f>VLOOKUP(C556,[1]pop_15p_a!$A$8:$AL$68,5,FALSE)</f>
        <v>6715865.7148142997</v>
      </c>
      <c r="Q556">
        <f t="shared" si="40"/>
        <v>-2019.1538379999984</v>
      </c>
      <c r="R556">
        <v>9378.1129999999994</v>
      </c>
      <c r="AK556">
        <v>4.75</v>
      </c>
      <c r="AN556">
        <v>15.779909999999999</v>
      </c>
      <c r="AT556">
        <v>2</v>
      </c>
      <c r="AV556">
        <v>0</v>
      </c>
      <c r="AW556">
        <v>1</v>
      </c>
      <c r="AX556">
        <v>1</v>
      </c>
    </row>
    <row r="557" spans="1:50">
      <c r="A557" t="s">
        <v>3</v>
      </c>
      <c r="B557" t="s">
        <v>37</v>
      </c>
      <c r="C557">
        <v>1964</v>
      </c>
      <c r="D557">
        <f t="shared" si="41"/>
        <v>76</v>
      </c>
      <c r="E557">
        <v>4</v>
      </c>
      <c r="G557">
        <v>135632.728405</v>
      </c>
      <c r="H557">
        <v>72985.220929999996</v>
      </c>
      <c r="I557">
        <v>34526.298717999998</v>
      </c>
      <c r="J557">
        <v>35724.701672000003</v>
      </c>
      <c r="K557">
        <v>35521.118763999999</v>
      </c>
      <c r="L557">
        <v>37577.832969000003</v>
      </c>
      <c r="O557">
        <f>VLOOKUP(C557,[1]pop_15p_a!$A$8:$AL$68,5,FALSE)</f>
        <v>6715865.7148142997</v>
      </c>
      <c r="Q557">
        <f t="shared" si="40"/>
        <v>-2056.7142050000039</v>
      </c>
      <c r="R557">
        <v>9378.1129999999994</v>
      </c>
      <c r="AK557">
        <v>4.75</v>
      </c>
      <c r="AN557">
        <v>15.890879999999999</v>
      </c>
      <c r="AT557">
        <v>2</v>
      </c>
      <c r="AV557">
        <v>0</v>
      </c>
      <c r="AW557">
        <v>1</v>
      </c>
      <c r="AX557">
        <v>1</v>
      </c>
    </row>
    <row r="558" spans="1:50">
      <c r="A558" t="s">
        <v>3</v>
      </c>
      <c r="B558" t="s">
        <v>37</v>
      </c>
      <c r="C558">
        <v>1965</v>
      </c>
      <c r="D558">
        <f t="shared" si="41"/>
        <v>77</v>
      </c>
      <c r="E558">
        <v>1</v>
      </c>
      <c r="G558">
        <v>136627.547207</v>
      </c>
      <c r="H558">
        <v>73889.641128999996</v>
      </c>
      <c r="I558">
        <v>35057.105983000001</v>
      </c>
      <c r="J558">
        <v>35821.958961999997</v>
      </c>
      <c r="K558">
        <v>35944.820970000001</v>
      </c>
      <c r="L558">
        <v>38040.557495000001</v>
      </c>
      <c r="O558">
        <f>VLOOKUP(C558,[1]pop_15p_a!$A$8:$AL$68,5,FALSE)</f>
        <v>6769348.6780881602</v>
      </c>
      <c r="Q558">
        <f t="shared" si="40"/>
        <v>-2095.7365250000003</v>
      </c>
      <c r="R558">
        <v>9463.6669999999995</v>
      </c>
      <c r="AK558">
        <v>4.75</v>
      </c>
      <c r="AN558">
        <v>16.024049999999999</v>
      </c>
      <c r="AT558">
        <v>2</v>
      </c>
      <c r="AV558">
        <v>0</v>
      </c>
      <c r="AW558">
        <v>1</v>
      </c>
      <c r="AX558">
        <v>1</v>
      </c>
    </row>
    <row r="559" spans="1:50">
      <c r="A559" t="s">
        <v>3</v>
      </c>
      <c r="B559" t="s">
        <v>37</v>
      </c>
      <c r="C559">
        <v>1965</v>
      </c>
      <c r="D559">
        <f t="shared" si="41"/>
        <v>78</v>
      </c>
      <c r="E559">
        <v>2</v>
      </c>
      <c r="G559">
        <v>137616.93696299999</v>
      </c>
      <c r="H559">
        <v>74785.755300999997</v>
      </c>
      <c r="I559">
        <v>35582.562188000004</v>
      </c>
      <c r="J559">
        <v>35919.496607000001</v>
      </c>
      <c r="K559">
        <v>36363.911137000003</v>
      </c>
      <c r="L559">
        <v>38496.599337</v>
      </c>
      <c r="O559">
        <f>VLOOKUP(C559,[1]pop_15p_a!$A$8:$AL$68,5,FALSE)</f>
        <v>6769348.6780881602</v>
      </c>
      <c r="Q559">
        <f t="shared" si="40"/>
        <v>-2132.6881999999969</v>
      </c>
      <c r="R559">
        <v>9463.6669999999995</v>
      </c>
      <c r="AK559">
        <v>4.75</v>
      </c>
      <c r="AN559">
        <v>16.212039999999998</v>
      </c>
      <c r="AT559">
        <v>2</v>
      </c>
      <c r="AV559">
        <v>0</v>
      </c>
      <c r="AW559">
        <v>1</v>
      </c>
      <c r="AX559">
        <v>1</v>
      </c>
    </row>
    <row r="560" spans="1:50">
      <c r="A560" t="s">
        <v>3</v>
      </c>
      <c r="B560" t="s">
        <v>37</v>
      </c>
      <c r="C560">
        <v>1965</v>
      </c>
      <c r="D560">
        <f t="shared" si="41"/>
        <v>79</v>
      </c>
      <c r="E560">
        <v>3</v>
      </c>
      <c r="G560">
        <v>138630.39297099999</v>
      </c>
      <c r="H560">
        <v>75455.715521000006</v>
      </c>
      <c r="I560">
        <v>36037.889084000002</v>
      </c>
      <c r="J560">
        <v>36340.554966000003</v>
      </c>
      <c r="K560">
        <v>36990.063203999998</v>
      </c>
      <c r="L560">
        <v>39344.306501999999</v>
      </c>
      <c r="O560">
        <f>VLOOKUP(C560,[1]pop_15p_a!$A$8:$AL$68,5,FALSE)</f>
        <v>6769348.6780881602</v>
      </c>
      <c r="Q560">
        <f t="shared" si="40"/>
        <v>-2354.2432980000012</v>
      </c>
      <c r="R560">
        <v>9463.6669999999995</v>
      </c>
      <c r="AK560">
        <v>4.75</v>
      </c>
      <c r="AN560">
        <v>16.375229999999998</v>
      </c>
      <c r="AT560">
        <v>2</v>
      </c>
      <c r="AV560">
        <v>0</v>
      </c>
      <c r="AW560">
        <v>1</v>
      </c>
      <c r="AX560">
        <v>1</v>
      </c>
    </row>
    <row r="561" spans="1:50">
      <c r="A561" t="s">
        <v>3</v>
      </c>
      <c r="B561" t="s">
        <v>37</v>
      </c>
      <c r="C561">
        <v>1965</v>
      </c>
      <c r="D561">
        <f t="shared" si="41"/>
        <v>80</v>
      </c>
      <c r="E561">
        <v>4</v>
      </c>
      <c r="G561">
        <v>139663.323344</v>
      </c>
      <c r="H561">
        <v>75878.855928999998</v>
      </c>
      <c r="I561">
        <v>36415.128341000003</v>
      </c>
      <c r="J561">
        <v>37106.061169000001</v>
      </c>
      <c r="K561">
        <v>37834.43821</v>
      </c>
      <c r="L561">
        <v>40606.898308999997</v>
      </c>
      <c r="O561">
        <f>VLOOKUP(C561,[1]pop_15p_a!$A$8:$AL$68,5,FALSE)</f>
        <v>6769348.6780881602</v>
      </c>
      <c r="Q561">
        <f t="shared" si="40"/>
        <v>-2772.4600989999963</v>
      </c>
      <c r="R561">
        <v>9463.6669999999995</v>
      </c>
      <c r="AK561">
        <v>4.75</v>
      </c>
      <c r="AN561">
        <v>16.51362</v>
      </c>
      <c r="AT561">
        <v>2</v>
      </c>
      <c r="AV561">
        <v>0</v>
      </c>
      <c r="AW561">
        <v>1</v>
      </c>
      <c r="AX561">
        <v>1</v>
      </c>
    </row>
    <row r="562" spans="1:50">
      <c r="A562" t="s">
        <v>3</v>
      </c>
      <c r="B562" t="s">
        <v>37</v>
      </c>
      <c r="C562">
        <v>1966</v>
      </c>
      <c r="D562">
        <f t="shared" si="41"/>
        <v>81</v>
      </c>
      <c r="E562">
        <v>1</v>
      </c>
      <c r="G562">
        <v>140686.86790099999</v>
      </c>
      <c r="H562">
        <v>76294.864312000005</v>
      </c>
      <c r="I562">
        <v>36788.346665999998</v>
      </c>
      <c r="J562">
        <v>37865.109205000001</v>
      </c>
      <c r="K562">
        <v>38669.396658999998</v>
      </c>
      <c r="L562">
        <v>41854.271375999997</v>
      </c>
      <c r="O562">
        <f>VLOOKUP(C562,[1]pop_15p_a!$A$8:$AL$68,5,FALSE)</f>
        <v>6806864.4734498104</v>
      </c>
      <c r="Q562">
        <f t="shared" si="40"/>
        <v>-3184.8747169999988</v>
      </c>
      <c r="R562">
        <v>9527.8070000000007</v>
      </c>
      <c r="AK562">
        <v>4.75</v>
      </c>
      <c r="AN562">
        <v>16.72729</v>
      </c>
      <c r="AT562">
        <v>2</v>
      </c>
      <c r="AV562">
        <v>0</v>
      </c>
      <c r="AW562">
        <v>1</v>
      </c>
      <c r="AX562">
        <v>1</v>
      </c>
    </row>
    <row r="563" spans="1:50">
      <c r="A563" t="s">
        <v>3</v>
      </c>
      <c r="B563" t="s">
        <v>37</v>
      </c>
      <c r="C563">
        <v>1966</v>
      </c>
      <c r="D563">
        <f t="shared" si="41"/>
        <v>82</v>
      </c>
      <c r="E563">
        <v>2</v>
      </c>
      <c r="G563">
        <v>141702.96056800001</v>
      </c>
      <c r="H563">
        <v>76711.041899999997</v>
      </c>
      <c r="I563">
        <v>37159.414763000001</v>
      </c>
      <c r="J563">
        <v>38618.221465000002</v>
      </c>
      <c r="K563">
        <v>39500.059385</v>
      </c>
      <c r="L563">
        <v>43096.381928000003</v>
      </c>
      <c r="O563">
        <f>VLOOKUP(C563,[1]pop_15p_a!$A$8:$AL$68,5,FALSE)</f>
        <v>6806864.4734498104</v>
      </c>
      <c r="Q563">
        <f t="shared" si="40"/>
        <v>-3596.322543000002</v>
      </c>
      <c r="R563">
        <v>9527.8070000000007</v>
      </c>
      <c r="AK563">
        <v>5.25</v>
      </c>
      <c r="AN563">
        <v>17.040179999999999</v>
      </c>
      <c r="AT563">
        <v>2</v>
      </c>
      <c r="AV563">
        <v>0</v>
      </c>
      <c r="AW563">
        <v>1</v>
      </c>
      <c r="AX563">
        <v>1</v>
      </c>
    </row>
    <row r="564" spans="1:50">
      <c r="A564" t="s">
        <v>3</v>
      </c>
      <c r="B564" t="s">
        <v>37</v>
      </c>
      <c r="C564">
        <v>1966</v>
      </c>
      <c r="D564">
        <f t="shared" si="41"/>
        <v>83</v>
      </c>
      <c r="E564">
        <v>3</v>
      </c>
      <c r="G564">
        <v>142932.493793</v>
      </c>
      <c r="H564">
        <v>77155.665370999996</v>
      </c>
      <c r="I564">
        <v>37649.269399999997</v>
      </c>
      <c r="J564">
        <v>39155.962715000001</v>
      </c>
      <c r="K564">
        <v>40030.976887999997</v>
      </c>
      <c r="L564">
        <v>43637.824293999998</v>
      </c>
      <c r="O564">
        <f>VLOOKUP(C564,[1]pop_15p_a!$A$8:$AL$68,5,FALSE)</f>
        <v>6806864.4734498104</v>
      </c>
      <c r="Q564">
        <f t="shared" si="40"/>
        <v>-3606.8474060000008</v>
      </c>
      <c r="R564">
        <v>9527.8070000000007</v>
      </c>
      <c r="AK564">
        <v>5.25</v>
      </c>
      <c r="AN564">
        <v>16.97926</v>
      </c>
      <c r="AT564">
        <v>2</v>
      </c>
      <c r="AV564">
        <v>0</v>
      </c>
      <c r="AW564">
        <v>1</v>
      </c>
      <c r="AX564">
        <v>1</v>
      </c>
    </row>
    <row r="565" spans="1:50">
      <c r="A565" t="s">
        <v>3</v>
      </c>
      <c r="B565" t="s">
        <v>37</v>
      </c>
      <c r="C565">
        <v>1966</v>
      </c>
      <c r="D565">
        <f t="shared" si="41"/>
        <v>84</v>
      </c>
      <c r="E565">
        <v>4</v>
      </c>
      <c r="G565">
        <v>144383.315745</v>
      </c>
      <c r="H565">
        <v>77628.022983999996</v>
      </c>
      <c r="I565">
        <v>38263.495498999997</v>
      </c>
      <c r="J565">
        <v>39459.280205000003</v>
      </c>
      <c r="K565">
        <v>40236.993865999997</v>
      </c>
      <c r="L565">
        <v>43424.176647</v>
      </c>
      <c r="O565">
        <f>VLOOKUP(C565,[1]pop_15p_a!$A$8:$AL$68,5,FALSE)</f>
        <v>6806864.4734498104</v>
      </c>
      <c r="Q565">
        <f t="shared" si="40"/>
        <v>-3187.1827810000032</v>
      </c>
      <c r="R565">
        <v>9527.8070000000007</v>
      </c>
      <c r="AK565">
        <v>5.25</v>
      </c>
      <c r="AN565">
        <v>17.09676</v>
      </c>
      <c r="AT565">
        <v>2</v>
      </c>
      <c r="AV565">
        <v>0</v>
      </c>
      <c r="AW565">
        <v>1</v>
      </c>
      <c r="AX565">
        <v>1</v>
      </c>
    </row>
    <row r="566" spans="1:50">
      <c r="A566" t="s">
        <v>3</v>
      </c>
      <c r="B566" t="s">
        <v>37</v>
      </c>
      <c r="C566">
        <v>1967</v>
      </c>
      <c r="D566">
        <f t="shared" si="41"/>
        <v>85</v>
      </c>
      <c r="E566">
        <v>1</v>
      </c>
      <c r="G566">
        <v>145820.39194500001</v>
      </c>
      <c r="H566">
        <v>78098.209293000007</v>
      </c>
      <c r="I566">
        <v>38870.811145</v>
      </c>
      <c r="J566">
        <v>39754.221597999996</v>
      </c>
      <c r="K566">
        <v>40441.748067</v>
      </c>
      <c r="L566">
        <v>43211.081161000002</v>
      </c>
      <c r="O566">
        <f>VLOOKUP(C566,[1]pop_15p_a!$A$8:$AL$68,5,FALSE)</f>
        <v>6839529.2962895297</v>
      </c>
      <c r="Q566">
        <f t="shared" si="40"/>
        <v>-2769.3330940000014</v>
      </c>
      <c r="R566">
        <v>9580.991</v>
      </c>
      <c r="AK566">
        <v>4.75</v>
      </c>
      <c r="AN566">
        <v>17.201440000000002</v>
      </c>
      <c r="AT566">
        <v>2</v>
      </c>
      <c r="AV566">
        <v>0</v>
      </c>
      <c r="AW566">
        <v>1</v>
      </c>
      <c r="AX566">
        <v>1</v>
      </c>
    </row>
    <row r="567" spans="1:50">
      <c r="A567" t="s">
        <v>3</v>
      </c>
      <c r="B567" t="s">
        <v>37</v>
      </c>
      <c r="C567">
        <v>1967</v>
      </c>
      <c r="D567">
        <f t="shared" si="41"/>
        <v>86</v>
      </c>
      <c r="E567">
        <v>2</v>
      </c>
      <c r="G567">
        <v>147247.613836</v>
      </c>
      <c r="H567">
        <v>78562.871868000002</v>
      </c>
      <c r="I567">
        <v>39475.053679999997</v>
      </c>
      <c r="J567">
        <v>40052.533243999998</v>
      </c>
      <c r="K567">
        <v>40644.322590000003</v>
      </c>
      <c r="L567">
        <v>43000.723844</v>
      </c>
      <c r="O567">
        <f>VLOOKUP(C567,[1]pop_15p_a!$A$8:$AL$68,5,FALSE)</f>
        <v>6839529.2962895297</v>
      </c>
      <c r="Q567">
        <f t="shared" si="40"/>
        <v>-2356.4012539999967</v>
      </c>
      <c r="R567">
        <v>9580.991</v>
      </c>
      <c r="AK567">
        <v>4.5</v>
      </c>
      <c r="AN567">
        <v>17.351569999999999</v>
      </c>
      <c r="AT567">
        <v>2</v>
      </c>
      <c r="AV567">
        <v>0</v>
      </c>
      <c r="AW567">
        <v>1</v>
      </c>
      <c r="AX567">
        <v>1</v>
      </c>
    </row>
    <row r="568" spans="1:50">
      <c r="A568" t="s">
        <v>3</v>
      </c>
      <c r="B568" t="s">
        <v>37</v>
      </c>
      <c r="C568">
        <v>1967</v>
      </c>
      <c r="D568">
        <f t="shared" si="41"/>
        <v>87</v>
      </c>
      <c r="E568">
        <v>3</v>
      </c>
      <c r="G568">
        <v>148652.76311900001</v>
      </c>
      <c r="H568">
        <v>79354.238536999997</v>
      </c>
      <c r="I568">
        <v>39899.114953999997</v>
      </c>
      <c r="J568">
        <v>40056.113634000001</v>
      </c>
      <c r="K568">
        <v>41393.871556999999</v>
      </c>
      <c r="L568">
        <v>43565.662665999997</v>
      </c>
      <c r="O568">
        <f>VLOOKUP(C568,[1]pop_15p_a!$A$8:$AL$68,5,FALSE)</f>
        <v>6839529.2962895297</v>
      </c>
      <c r="Q568">
        <f t="shared" si="40"/>
        <v>-2171.791108999998</v>
      </c>
      <c r="R568">
        <v>9580.991</v>
      </c>
      <c r="AK568">
        <v>4.25</v>
      </c>
      <c r="AN568">
        <v>17.488160000000001</v>
      </c>
      <c r="AT568">
        <v>2</v>
      </c>
      <c r="AV568">
        <v>0</v>
      </c>
      <c r="AW568">
        <v>1</v>
      </c>
      <c r="AX568">
        <v>1</v>
      </c>
    </row>
    <row r="569" spans="1:50">
      <c r="A569" t="s">
        <v>3</v>
      </c>
      <c r="B569" t="s">
        <v>37</v>
      </c>
      <c r="C569">
        <v>1967</v>
      </c>
      <c r="D569">
        <f t="shared" si="41"/>
        <v>88</v>
      </c>
      <c r="E569">
        <v>4</v>
      </c>
      <c r="G569">
        <v>150025.43526299999</v>
      </c>
      <c r="H569">
        <v>80491.149982000003</v>
      </c>
      <c r="I569">
        <v>40127.216903</v>
      </c>
      <c r="J569">
        <v>39743.474034999999</v>
      </c>
      <c r="K569">
        <v>42725.540518000002</v>
      </c>
      <c r="L569">
        <v>44958.828400999999</v>
      </c>
      <c r="O569">
        <f>VLOOKUP(C569,[1]pop_15p_a!$A$8:$AL$68,5,FALSE)</f>
        <v>6839529.2962895297</v>
      </c>
      <c r="Q569">
        <f t="shared" si="40"/>
        <v>-2233.2878829999972</v>
      </c>
      <c r="R569">
        <v>9580.991</v>
      </c>
      <c r="AK569">
        <v>4</v>
      </c>
      <c r="AN569">
        <v>17.65465</v>
      </c>
      <c r="AT569">
        <v>2</v>
      </c>
      <c r="AV569">
        <v>0</v>
      </c>
      <c r="AW569">
        <v>1</v>
      </c>
      <c r="AX569">
        <v>1</v>
      </c>
    </row>
    <row r="570" spans="1:50">
      <c r="A570" t="s">
        <v>3</v>
      </c>
      <c r="B570" t="s">
        <v>37</v>
      </c>
      <c r="C570">
        <v>1968</v>
      </c>
      <c r="D570">
        <f t="shared" si="41"/>
        <v>89</v>
      </c>
      <c r="E570">
        <v>1</v>
      </c>
      <c r="G570">
        <v>151388.310566</v>
      </c>
      <c r="H570">
        <v>81621.003364999997</v>
      </c>
      <c r="I570">
        <v>40352.507675000001</v>
      </c>
      <c r="J570">
        <v>39432.722068000003</v>
      </c>
      <c r="K570">
        <v>44052.518783</v>
      </c>
      <c r="L570">
        <v>46349.797091</v>
      </c>
      <c r="O570">
        <f>VLOOKUP(C570,[1]pop_15p_a!$A$8:$AL$68,5,FALSE)</f>
        <v>6867897.5792378001</v>
      </c>
      <c r="Q570">
        <f t="shared" si="40"/>
        <v>-2297.2783080000008</v>
      </c>
      <c r="R570">
        <v>9618.7559999999994</v>
      </c>
      <c r="AK570">
        <v>3.75</v>
      </c>
      <c r="AN570">
        <v>17.73479</v>
      </c>
      <c r="AT570">
        <v>2</v>
      </c>
      <c r="AV570">
        <v>0</v>
      </c>
      <c r="AW570">
        <v>1</v>
      </c>
      <c r="AX570">
        <v>1</v>
      </c>
    </row>
    <row r="571" spans="1:50">
      <c r="A571" t="s">
        <v>3</v>
      </c>
      <c r="B571" t="s">
        <v>37</v>
      </c>
      <c r="C571">
        <v>1968</v>
      </c>
      <c r="D571">
        <f t="shared" si="41"/>
        <v>90</v>
      </c>
      <c r="E571">
        <v>2</v>
      </c>
      <c r="G571">
        <v>152746.052077</v>
      </c>
      <c r="H571">
        <v>82745.644457999995</v>
      </c>
      <c r="I571">
        <v>40578.07948</v>
      </c>
      <c r="J571">
        <v>39123.399742000001</v>
      </c>
      <c r="K571">
        <v>45369.861103000003</v>
      </c>
      <c r="L571">
        <v>47728.031024000004</v>
      </c>
      <c r="O571">
        <f>VLOOKUP(C571,[1]pop_15p_a!$A$8:$AL$68,5,FALSE)</f>
        <v>6867897.5792378001</v>
      </c>
      <c r="Q571">
        <f t="shared" si="40"/>
        <v>-2358.1699210000006</v>
      </c>
      <c r="R571">
        <v>9618.7559999999994</v>
      </c>
      <c r="AK571">
        <v>3.75</v>
      </c>
      <c r="AN571">
        <v>17.82058</v>
      </c>
      <c r="AT571">
        <v>2</v>
      </c>
      <c r="AV571">
        <v>0</v>
      </c>
      <c r="AW571">
        <v>1</v>
      </c>
      <c r="AX571">
        <v>1</v>
      </c>
    </row>
    <row r="572" spans="1:50">
      <c r="A572" t="s">
        <v>3</v>
      </c>
      <c r="B572" t="s">
        <v>37</v>
      </c>
      <c r="C572">
        <v>1968</v>
      </c>
      <c r="D572">
        <f t="shared" si="41"/>
        <v>91</v>
      </c>
      <c r="E572">
        <v>3</v>
      </c>
      <c r="G572">
        <v>154780.33059</v>
      </c>
      <c r="H572">
        <v>83882.477478999994</v>
      </c>
      <c r="I572">
        <v>41080.181838999997</v>
      </c>
      <c r="J572">
        <v>39240.170577999997</v>
      </c>
      <c r="K572">
        <v>46996.729584000001</v>
      </c>
      <c r="L572">
        <v>49485.489783999998</v>
      </c>
      <c r="O572">
        <f>VLOOKUP(C572,[1]pop_15p_a!$A$8:$AL$68,5,FALSE)</f>
        <v>6867897.5792378001</v>
      </c>
      <c r="Q572">
        <f t="shared" si="40"/>
        <v>-2488.760199999997</v>
      </c>
      <c r="R572">
        <v>9618.7559999999994</v>
      </c>
      <c r="AK572">
        <v>3.75</v>
      </c>
      <c r="AN572">
        <v>17.93854</v>
      </c>
      <c r="AT572">
        <v>2</v>
      </c>
      <c r="AV572">
        <v>0</v>
      </c>
      <c r="AW572">
        <v>1</v>
      </c>
      <c r="AX572">
        <v>1</v>
      </c>
    </row>
    <row r="573" spans="1:50">
      <c r="A573" t="s">
        <v>3</v>
      </c>
      <c r="B573" t="s">
        <v>37</v>
      </c>
      <c r="C573">
        <v>1968</v>
      </c>
      <c r="D573">
        <f t="shared" si="41"/>
        <v>92</v>
      </c>
      <c r="E573">
        <v>4</v>
      </c>
      <c r="G573">
        <v>157520.636871</v>
      </c>
      <c r="H573">
        <v>85031.767445000005</v>
      </c>
      <c r="I573">
        <v>41870.948708000004</v>
      </c>
      <c r="J573">
        <v>39801.890310000003</v>
      </c>
      <c r="K573">
        <v>48946.448116</v>
      </c>
      <c r="L573">
        <v>51638.554609999999</v>
      </c>
      <c r="O573">
        <f>VLOOKUP(C573,[1]pop_15p_a!$A$8:$AL$68,5,FALSE)</f>
        <v>6867897.5792378001</v>
      </c>
      <c r="Q573">
        <f t="shared" si="40"/>
        <v>-2692.1064939999997</v>
      </c>
      <c r="R573">
        <v>9618.7559999999994</v>
      </c>
      <c r="AK573">
        <v>4.5</v>
      </c>
      <c r="AN573">
        <v>18.084710000000001</v>
      </c>
      <c r="AT573">
        <v>2</v>
      </c>
      <c r="AV573">
        <v>0</v>
      </c>
      <c r="AW573">
        <v>1</v>
      </c>
      <c r="AX573">
        <v>1</v>
      </c>
    </row>
    <row r="574" spans="1:50">
      <c r="A574" t="s">
        <v>3</v>
      </c>
      <c r="B574" t="s">
        <v>37</v>
      </c>
      <c r="C574">
        <v>1969</v>
      </c>
      <c r="D574">
        <f t="shared" si="41"/>
        <v>93</v>
      </c>
      <c r="E574">
        <v>1</v>
      </c>
      <c r="G574">
        <v>160246.143664</v>
      </c>
      <c r="H574">
        <v>86172.317674000005</v>
      </c>
      <c r="I574">
        <v>42655.555463999997</v>
      </c>
      <c r="J574">
        <v>40364.714677000004</v>
      </c>
      <c r="K574">
        <v>50881.893106000003</v>
      </c>
      <c r="L574">
        <v>53774.073188000002</v>
      </c>
      <c r="O574">
        <f>VLOOKUP(C574,[1]pop_15p_a!$A$8:$AL$68,5,FALSE)</f>
        <v>6892903.84458894</v>
      </c>
      <c r="Q574">
        <f t="shared" si="40"/>
        <v>-2892.1800819999989</v>
      </c>
      <c r="R574">
        <v>9646.0319999999992</v>
      </c>
      <c r="AK574">
        <v>5</v>
      </c>
      <c r="AN574">
        <v>18.29297</v>
      </c>
      <c r="AT574">
        <v>2</v>
      </c>
      <c r="AV574">
        <v>0</v>
      </c>
      <c r="AW574">
        <v>1</v>
      </c>
      <c r="AX574">
        <v>1</v>
      </c>
    </row>
    <row r="575" spans="1:50">
      <c r="A575" t="s">
        <v>3</v>
      </c>
      <c r="B575" t="s">
        <v>37</v>
      </c>
      <c r="C575">
        <v>1969</v>
      </c>
      <c r="D575">
        <f t="shared" si="41"/>
        <v>94</v>
      </c>
      <c r="E575">
        <v>2</v>
      </c>
      <c r="G575">
        <v>162941.850519</v>
      </c>
      <c r="H575">
        <v>87302.869930000001</v>
      </c>
      <c r="I575">
        <v>43433.462096000003</v>
      </c>
      <c r="J575">
        <v>40917.326753000001</v>
      </c>
      <c r="K575">
        <v>52799.858656999997</v>
      </c>
      <c r="L575">
        <v>55892.077843999999</v>
      </c>
      <c r="O575">
        <f>VLOOKUP(C575,[1]pop_15p_a!$A$8:$AL$68,5,FALSE)</f>
        <v>6892903.84458894</v>
      </c>
      <c r="Q575">
        <f t="shared" si="40"/>
        <v>-3092.2191870000024</v>
      </c>
      <c r="R575">
        <v>9646.0319999999992</v>
      </c>
      <c r="AK575">
        <v>6</v>
      </c>
      <c r="AN575">
        <v>18.487120000000001</v>
      </c>
      <c r="AT575">
        <v>2</v>
      </c>
      <c r="AV575">
        <v>0</v>
      </c>
      <c r="AW575">
        <v>1</v>
      </c>
      <c r="AX575">
        <v>1</v>
      </c>
    </row>
    <row r="576" spans="1:50">
      <c r="A576" t="s">
        <v>3</v>
      </c>
      <c r="B576" t="s">
        <v>37</v>
      </c>
      <c r="C576">
        <v>1969</v>
      </c>
      <c r="D576">
        <f t="shared" si="41"/>
        <v>95</v>
      </c>
      <c r="E576">
        <v>3</v>
      </c>
      <c r="G576">
        <v>165667.29998700001</v>
      </c>
      <c r="H576">
        <v>88330.265106999999</v>
      </c>
      <c r="I576">
        <v>43937.699816</v>
      </c>
      <c r="J576">
        <v>41772.850909000001</v>
      </c>
      <c r="K576">
        <v>54409.584741999999</v>
      </c>
      <c r="L576">
        <v>57430.356980999997</v>
      </c>
      <c r="O576">
        <f>VLOOKUP(C576,[1]pop_15p_a!$A$8:$AL$68,5,FALSE)</f>
        <v>6892903.84458894</v>
      </c>
      <c r="Q576">
        <f t="shared" si="40"/>
        <v>-3020.7722389999981</v>
      </c>
      <c r="R576">
        <v>9646.0319999999992</v>
      </c>
      <c r="AK576">
        <v>7.5</v>
      </c>
      <c r="AN576">
        <v>18.642330000000001</v>
      </c>
      <c r="AT576">
        <v>2</v>
      </c>
      <c r="AV576">
        <v>0</v>
      </c>
      <c r="AW576">
        <v>1</v>
      </c>
      <c r="AX576">
        <v>1</v>
      </c>
    </row>
    <row r="577" spans="1:58">
      <c r="A577" t="s">
        <v>3</v>
      </c>
      <c r="B577" t="s">
        <v>37</v>
      </c>
      <c r="C577">
        <v>1969</v>
      </c>
      <c r="D577">
        <f t="shared" si="41"/>
        <v>96</v>
      </c>
      <c r="E577">
        <v>4</v>
      </c>
      <c r="G577">
        <v>168407.59571699999</v>
      </c>
      <c r="H577">
        <v>89240.557927000002</v>
      </c>
      <c r="I577">
        <v>44145.179580999997</v>
      </c>
      <c r="J577">
        <v>42947.993313999999</v>
      </c>
      <c r="K577">
        <v>55678.543538999998</v>
      </c>
      <c r="L577">
        <v>58337.056783</v>
      </c>
      <c r="O577">
        <f>VLOOKUP(C577,[1]pop_15p_a!$A$8:$AL$68,5,FALSE)</f>
        <v>6892903.84458894</v>
      </c>
      <c r="Q577">
        <f t="shared" si="40"/>
        <v>-2658.5132440000016</v>
      </c>
      <c r="R577">
        <v>9646.0319999999992</v>
      </c>
      <c r="AK577">
        <v>7.5</v>
      </c>
      <c r="AN577">
        <v>18.843250000000001</v>
      </c>
      <c r="AT577">
        <v>2</v>
      </c>
      <c r="AV577">
        <v>0</v>
      </c>
      <c r="AW577">
        <v>1</v>
      </c>
      <c r="AX577">
        <v>1</v>
      </c>
    </row>
    <row r="578" spans="1:58">
      <c r="A578" t="s">
        <v>3</v>
      </c>
      <c r="B578" t="s">
        <v>37</v>
      </c>
      <c r="C578">
        <v>1970</v>
      </c>
      <c r="D578">
        <f t="shared" si="41"/>
        <v>97</v>
      </c>
      <c r="E578">
        <v>1</v>
      </c>
      <c r="G578">
        <v>171112.4192</v>
      </c>
      <c r="H578">
        <v>90140.565615</v>
      </c>
      <c r="I578">
        <v>44349.060019999997</v>
      </c>
      <c r="J578">
        <v>44106.782161000003</v>
      </c>
      <c r="K578">
        <v>56926.312011000002</v>
      </c>
      <c r="L578">
        <v>59224.755472999997</v>
      </c>
      <c r="O578">
        <f>VLOOKUP(C578,[1]pop_15p_a!$A$8:$AL$68,5,FALSE)</f>
        <v>6908607.3748367801</v>
      </c>
      <c r="Q578">
        <f t="shared" si="40"/>
        <v>-2298.4434619999956</v>
      </c>
      <c r="R578">
        <v>9655.5490000000009</v>
      </c>
      <c r="AK578">
        <v>7.5</v>
      </c>
      <c r="AN578">
        <v>19.076350000000001</v>
      </c>
      <c r="AQ578">
        <v>2.8359433644999998</v>
      </c>
      <c r="AT578">
        <v>2</v>
      </c>
      <c r="AV578">
        <v>0</v>
      </c>
      <c r="AW578">
        <v>1</v>
      </c>
      <c r="AX578">
        <v>1</v>
      </c>
      <c r="BC578">
        <v>39.068544750266099</v>
      </c>
      <c r="BF578">
        <v>75.553014910000002</v>
      </c>
    </row>
    <row r="579" spans="1:58">
      <c r="A579" t="s">
        <v>3</v>
      </c>
      <c r="B579" t="s">
        <v>37</v>
      </c>
      <c r="C579">
        <v>1970</v>
      </c>
      <c r="D579">
        <f t="shared" si="41"/>
        <v>98</v>
      </c>
      <c r="E579">
        <v>2</v>
      </c>
      <c r="G579">
        <v>173808.036184</v>
      </c>
      <c r="H579">
        <v>91035.985451</v>
      </c>
      <c r="I579">
        <v>44553.080684</v>
      </c>
      <c r="J579">
        <v>45262.844842999999</v>
      </c>
      <c r="K579">
        <v>58174.492236999999</v>
      </c>
      <c r="L579">
        <v>60116.509138000001</v>
      </c>
      <c r="O579">
        <f>VLOOKUP(C579,[1]pop_15p_a!$A$8:$AL$68,5,FALSE)</f>
        <v>6908607.3748367801</v>
      </c>
      <c r="Q579">
        <f t="shared" ref="Q579:Q642" si="43">K579-L579</f>
        <v>-1942.0169010000027</v>
      </c>
      <c r="R579">
        <v>9655.5490000000009</v>
      </c>
      <c r="AK579">
        <v>7.5</v>
      </c>
      <c r="AN579">
        <v>19.245660000000001</v>
      </c>
      <c r="AQ579">
        <v>2.8359433644999998</v>
      </c>
      <c r="AT579">
        <v>2</v>
      </c>
      <c r="AV579">
        <v>0</v>
      </c>
      <c r="AW579">
        <v>1</v>
      </c>
      <c r="AX579">
        <v>1</v>
      </c>
      <c r="BC579">
        <v>38.324801815743001</v>
      </c>
      <c r="BF579">
        <v>73.570558539999993</v>
      </c>
    </row>
    <row r="580" spans="1:58">
      <c r="A580" t="s">
        <v>3</v>
      </c>
      <c r="B580" t="s">
        <v>37</v>
      </c>
      <c r="C580">
        <v>1970</v>
      </c>
      <c r="D580">
        <f t="shared" si="41"/>
        <v>99</v>
      </c>
      <c r="E580">
        <v>3</v>
      </c>
      <c r="G580">
        <v>175852.978133</v>
      </c>
      <c r="H580">
        <v>92054.726991999996</v>
      </c>
      <c r="I580">
        <v>44989.444444000001</v>
      </c>
      <c r="J580">
        <v>45592.127761999996</v>
      </c>
      <c r="K580">
        <v>59007.468163999998</v>
      </c>
      <c r="L580">
        <v>60758.960496</v>
      </c>
      <c r="O580">
        <f>VLOOKUP(C580,[1]pop_15p_a!$A$8:$AL$68,5,FALSE)</f>
        <v>6908607.3748367801</v>
      </c>
      <c r="Q580">
        <f t="shared" si="43"/>
        <v>-1751.4923320000016</v>
      </c>
      <c r="R580">
        <v>9655.5490000000009</v>
      </c>
      <c r="AK580">
        <v>7.5</v>
      </c>
      <c r="AN580">
        <v>19.3766</v>
      </c>
      <c r="AQ580">
        <v>2.8359433644999998</v>
      </c>
      <c r="AT580">
        <v>2</v>
      </c>
      <c r="AV580">
        <v>0</v>
      </c>
      <c r="AW580">
        <v>1</v>
      </c>
      <c r="AX580">
        <v>1</v>
      </c>
      <c r="BC580">
        <v>37.459608671826302</v>
      </c>
      <c r="BF580">
        <v>71.191747419999999</v>
      </c>
    </row>
    <row r="581" spans="1:58">
      <c r="A581" t="s">
        <v>3</v>
      </c>
      <c r="B581" t="s">
        <v>37</v>
      </c>
      <c r="C581">
        <v>1970</v>
      </c>
      <c r="D581">
        <f t="shared" ref="D581:D644" si="44">D323</f>
        <v>100</v>
      </c>
      <c r="E581">
        <v>4</v>
      </c>
      <c r="G581">
        <v>177187.05177300001</v>
      </c>
      <c r="H581">
        <v>93199.394386999993</v>
      </c>
      <c r="I581">
        <v>45672.341823000002</v>
      </c>
      <c r="J581">
        <v>45032.352155</v>
      </c>
      <c r="K581">
        <v>59389.784167999998</v>
      </c>
      <c r="L581">
        <v>61129.929928999998</v>
      </c>
      <c r="O581">
        <f>VLOOKUP(C581,[1]pop_15p_a!$A$8:$AL$68,5,FALSE)</f>
        <v>6908607.3748367801</v>
      </c>
      <c r="Q581">
        <f t="shared" si="43"/>
        <v>-1740.1457609999998</v>
      </c>
      <c r="R581">
        <v>9655.5490000000009</v>
      </c>
      <c r="AK581">
        <v>6.5</v>
      </c>
      <c r="AN581">
        <v>19.469719999999999</v>
      </c>
      <c r="AQ581">
        <v>2.8359433644999998</v>
      </c>
      <c r="AT581">
        <v>2</v>
      </c>
      <c r="AV581">
        <v>0</v>
      </c>
      <c r="AW581">
        <v>1</v>
      </c>
      <c r="AX581">
        <v>1</v>
      </c>
      <c r="BA581">
        <v>77.3</v>
      </c>
      <c r="BB581">
        <v>47.5</v>
      </c>
      <c r="BC581">
        <v>36.631080267209001</v>
      </c>
      <c r="BF581">
        <v>68.778274339999996</v>
      </c>
    </row>
    <row r="582" spans="1:58">
      <c r="A582" t="s">
        <v>3</v>
      </c>
      <c r="B582" t="s">
        <v>37</v>
      </c>
      <c r="C582">
        <v>1971</v>
      </c>
      <c r="D582">
        <f t="shared" si="44"/>
        <v>101</v>
      </c>
      <c r="E582">
        <v>1</v>
      </c>
      <c r="G582">
        <v>178503.307569</v>
      </c>
      <c r="H582">
        <v>94333.594578000004</v>
      </c>
      <c r="I582">
        <v>46350.558556000004</v>
      </c>
      <c r="J582">
        <v>44473.069669999997</v>
      </c>
      <c r="K582">
        <v>59768.471346999999</v>
      </c>
      <c r="L582">
        <v>61497.62442</v>
      </c>
      <c r="O582">
        <f>VLOOKUP(C582,[1]pop_15p_a!$A$8:$AL$68,5,FALSE)</f>
        <v>6938102.7078512404</v>
      </c>
      <c r="Q582">
        <f t="shared" si="43"/>
        <v>-1729.1530730000013</v>
      </c>
      <c r="R582">
        <v>9673.1620000000003</v>
      </c>
      <c r="AK582">
        <v>6</v>
      </c>
      <c r="AN582">
        <v>19.742319999999999</v>
      </c>
      <c r="AQ582">
        <v>3.05959542625</v>
      </c>
      <c r="AT582">
        <v>2</v>
      </c>
      <c r="AV582">
        <v>0</v>
      </c>
      <c r="AW582">
        <v>1</v>
      </c>
      <c r="AX582">
        <v>1</v>
      </c>
      <c r="BA582">
        <v>76.900000000000006</v>
      </c>
      <c r="BB582">
        <v>47.2</v>
      </c>
      <c r="BC582">
        <v>35.989402221512002</v>
      </c>
      <c r="BF582">
        <v>67.33903497</v>
      </c>
    </row>
    <row r="583" spans="1:58">
      <c r="A583" t="s">
        <v>3</v>
      </c>
      <c r="B583" t="s">
        <v>37</v>
      </c>
      <c r="C583">
        <v>1971</v>
      </c>
      <c r="D583">
        <f t="shared" si="44"/>
        <v>102</v>
      </c>
      <c r="E583">
        <v>2</v>
      </c>
      <c r="G583">
        <v>179815.446123</v>
      </c>
      <c r="H583">
        <v>95459.629570000005</v>
      </c>
      <c r="I583">
        <v>47022.383916999999</v>
      </c>
      <c r="J583">
        <v>43922.193959999997</v>
      </c>
      <c r="K583">
        <v>60144.438006999997</v>
      </c>
      <c r="L583">
        <v>61862.475403999997</v>
      </c>
      <c r="O583">
        <f>VLOOKUP(C583,[1]pop_15p_a!$A$8:$AL$68,5,FALSE)</f>
        <v>6938102.7078512404</v>
      </c>
      <c r="Q583">
        <f t="shared" si="43"/>
        <v>-1718.0373970000001</v>
      </c>
      <c r="R583">
        <v>9673.1620000000003</v>
      </c>
      <c r="AK583">
        <v>6</v>
      </c>
      <c r="AN583">
        <v>19.999120000000001</v>
      </c>
      <c r="AQ583">
        <v>3.05959542625</v>
      </c>
      <c r="AT583">
        <v>2</v>
      </c>
      <c r="AV583">
        <v>0</v>
      </c>
      <c r="AW583">
        <v>1</v>
      </c>
      <c r="AX583">
        <v>1</v>
      </c>
      <c r="BA583">
        <v>77.7</v>
      </c>
      <c r="BB583">
        <v>47.7</v>
      </c>
      <c r="BC583">
        <v>35.602769482296999</v>
      </c>
      <c r="BF583">
        <v>65.621772340000007</v>
      </c>
    </row>
    <row r="584" spans="1:58">
      <c r="A584" t="s">
        <v>3</v>
      </c>
      <c r="B584" t="s">
        <v>37</v>
      </c>
      <c r="C584">
        <v>1971</v>
      </c>
      <c r="D584">
        <f t="shared" si="44"/>
        <v>103</v>
      </c>
      <c r="E584">
        <v>3</v>
      </c>
      <c r="G584">
        <v>181687.57571500001</v>
      </c>
      <c r="H584">
        <v>96677.344247999994</v>
      </c>
      <c r="I584">
        <v>47711.119411</v>
      </c>
      <c r="J584">
        <v>43858.889578000002</v>
      </c>
      <c r="K584">
        <v>61181.774856999997</v>
      </c>
      <c r="L584">
        <v>62680.930843000002</v>
      </c>
      <c r="O584">
        <f>VLOOKUP(C584,[1]pop_15p_a!$A$8:$AL$68,5,FALSE)</f>
        <v>6938102.7078512404</v>
      </c>
      <c r="Q584">
        <f t="shared" si="43"/>
        <v>-1499.1559860000052</v>
      </c>
      <c r="R584">
        <v>9673.1620000000003</v>
      </c>
      <c r="AK584">
        <v>5.5</v>
      </c>
      <c r="AN584">
        <v>20.263819999999999</v>
      </c>
      <c r="AQ584">
        <v>3.05959542625</v>
      </c>
      <c r="AT584">
        <v>2</v>
      </c>
      <c r="AV584">
        <v>0</v>
      </c>
      <c r="AW584">
        <v>1</v>
      </c>
      <c r="AX584">
        <v>1</v>
      </c>
      <c r="BA584">
        <v>77.2</v>
      </c>
      <c r="BB584">
        <v>47.4</v>
      </c>
      <c r="BC584">
        <v>35.499026230093499</v>
      </c>
      <c r="BF584">
        <v>64.411940520000002</v>
      </c>
    </row>
    <row r="585" spans="1:58">
      <c r="A585" t="s">
        <v>3</v>
      </c>
      <c r="B585" t="s">
        <v>37</v>
      </c>
      <c r="C585">
        <v>1971</v>
      </c>
      <c r="D585">
        <f t="shared" si="44"/>
        <v>104</v>
      </c>
      <c r="E585">
        <v>4</v>
      </c>
      <c r="G585">
        <v>184148.76205200001</v>
      </c>
      <c r="H585">
        <v>97985.792495000002</v>
      </c>
      <c r="I585">
        <v>48413.684851999999</v>
      </c>
      <c r="J585">
        <v>44319.064382999997</v>
      </c>
      <c r="K585">
        <v>62922.157603</v>
      </c>
      <c r="L585">
        <v>63980.904433000003</v>
      </c>
      <c r="O585">
        <f>VLOOKUP(C585,[1]pop_15p_a!$A$8:$AL$68,5,FALSE)</f>
        <v>6938102.7078512404</v>
      </c>
      <c r="Q585">
        <f t="shared" si="43"/>
        <v>-1058.7468300000037</v>
      </c>
      <c r="R585">
        <v>9673.1620000000003</v>
      </c>
      <c r="AK585">
        <v>5.5</v>
      </c>
      <c r="AN585">
        <v>20.514970000000002</v>
      </c>
      <c r="AQ585">
        <v>3.05959542625</v>
      </c>
      <c r="AT585">
        <v>2</v>
      </c>
      <c r="AV585">
        <v>0</v>
      </c>
      <c r="AW585">
        <v>1</v>
      </c>
      <c r="AX585">
        <v>1</v>
      </c>
      <c r="BA585">
        <v>78.2</v>
      </c>
      <c r="BB585">
        <v>48.1</v>
      </c>
      <c r="BC585">
        <v>35.634596139511203</v>
      </c>
      <c r="BF585">
        <v>63.62884201</v>
      </c>
    </row>
    <row r="586" spans="1:58">
      <c r="A586" t="s">
        <v>3</v>
      </c>
      <c r="B586" t="s">
        <v>37</v>
      </c>
      <c r="C586">
        <v>1972</v>
      </c>
      <c r="D586">
        <f t="shared" si="44"/>
        <v>105</v>
      </c>
      <c r="E586">
        <v>1</v>
      </c>
      <c r="G586">
        <v>186594.45928400001</v>
      </c>
      <c r="H586">
        <v>99285.823241999999</v>
      </c>
      <c r="I586">
        <v>49109.723495999999</v>
      </c>
      <c r="J586">
        <v>44781.531630999998</v>
      </c>
      <c r="K586">
        <v>64656.331126999998</v>
      </c>
      <c r="L586">
        <v>65280.657295999998</v>
      </c>
      <c r="O586">
        <f>VLOOKUP(C586,[1]pop_15p_a!$A$8:$AL$68,5,FALSE)</f>
        <v>6972431.7250375999</v>
      </c>
      <c r="Q586">
        <f t="shared" si="43"/>
        <v>-624.32616899999994</v>
      </c>
      <c r="R586">
        <v>9711.1149999999998</v>
      </c>
      <c r="AK586">
        <v>4</v>
      </c>
      <c r="AN586">
        <v>20.776420000000002</v>
      </c>
      <c r="AQ586">
        <v>3.3313859840000002</v>
      </c>
      <c r="AT586">
        <v>2</v>
      </c>
      <c r="AV586">
        <v>0</v>
      </c>
      <c r="AW586">
        <v>1</v>
      </c>
      <c r="AX586">
        <v>1</v>
      </c>
      <c r="BA586">
        <v>77.3</v>
      </c>
      <c r="BB586">
        <v>47.5</v>
      </c>
      <c r="BC586">
        <v>36.061825708955404</v>
      </c>
      <c r="BF586">
        <v>63.535971359999998</v>
      </c>
    </row>
    <row r="587" spans="1:58">
      <c r="A587" t="s">
        <v>3</v>
      </c>
      <c r="B587" t="s">
        <v>37</v>
      </c>
      <c r="C587">
        <v>1972</v>
      </c>
      <c r="D587">
        <f t="shared" si="44"/>
        <v>106</v>
      </c>
      <c r="E587">
        <v>2</v>
      </c>
      <c r="G587">
        <v>189029.041822</v>
      </c>
      <c r="H587">
        <v>100580.070756</v>
      </c>
      <c r="I587">
        <v>49804.654932999998</v>
      </c>
      <c r="J587">
        <v>45236.838678</v>
      </c>
      <c r="K587">
        <v>66377.975256000005</v>
      </c>
      <c r="L587">
        <v>66566.622900999995</v>
      </c>
      <c r="O587">
        <f>VLOOKUP(C587,[1]pop_15p_a!$A$8:$AL$68,5,FALSE)</f>
        <v>6972431.7250375999</v>
      </c>
      <c r="Q587">
        <f t="shared" si="43"/>
        <v>-188.64764499999001</v>
      </c>
      <c r="R587">
        <v>9711.1149999999998</v>
      </c>
      <c r="AK587">
        <v>4</v>
      </c>
      <c r="AN587">
        <v>20.996510000000001</v>
      </c>
      <c r="AQ587">
        <v>3.3313859840000002</v>
      </c>
      <c r="AT587">
        <v>2</v>
      </c>
      <c r="AV587">
        <v>0</v>
      </c>
      <c r="AW587">
        <v>1</v>
      </c>
      <c r="AX587">
        <v>1</v>
      </c>
      <c r="BA587">
        <v>78.2</v>
      </c>
      <c r="BB587">
        <v>48</v>
      </c>
      <c r="BC587">
        <v>36.495583895392102</v>
      </c>
      <c r="BF587">
        <v>63.273355170000002</v>
      </c>
    </row>
    <row r="588" spans="1:58">
      <c r="A588" t="s">
        <v>3</v>
      </c>
      <c r="B588" t="s">
        <v>37</v>
      </c>
      <c r="C588">
        <v>1972</v>
      </c>
      <c r="D588">
        <f t="shared" si="44"/>
        <v>107</v>
      </c>
      <c r="E588">
        <v>3</v>
      </c>
      <c r="G588">
        <v>191767.61996700001</v>
      </c>
      <c r="H588">
        <v>102444.341461</v>
      </c>
      <c r="I588">
        <v>50511.625306000002</v>
      </c>
      <c r="J588">
        <v>45867.629822000003</v>
      </c>
      <c r="K588">
        <v>68604.480785000007</v>
      </c>
      <c r="L588">
        <v>69115.823233000003</v>
      </c>
      <c r="O588">
        <f>VLOOKUP(C588,[1]pop_15p_a!$A$8:$AL$68,5,FALSE)</f>
        <v>6972431.7250375999</v>
      </c>
      <c r="Q588">
        <f t="shared" si="43"/>
        <v>-511.34244799999578</v>
      </c>
      <c r="R588">
        <v>9711.1149999999998</v>
      </c>
      <c r="AK588">
        <v>4</v>
      </c>
      <c r="AN588">
        <v>21.373619999999999</v>
      </c>
      <c r="AQ588">
        <v>3.3313859840000002</v>
      </c>
      <c r="AT588">
        <v>2</v>
      </c>
      <c r="AV588">
        <v>0</v>
      </c>
      <c r="AW588">
        <v>1</v>
      </c>
      <c r="AX588">
        <v>1</v>
      </c>
      <c r="BA588">
        <v>78.2</v>
      </c>
      <c r="BB588">
        <v>48</v>
      </c>
      <c r="BC588">
        <v>36.977148823899697</v>
      </c>
      <c r="BF588">
        <v>63.086859830000002</v>
      </c>
    </row>
    <row r="589" spans="1:58">
      <c r="A589" t="s">
        <v>3</v>
      </c>
      <c r="B589" t="s">
        <v>37</v>
      </c>
      <c r="C589">
        <v>1972</v>
      </c>
      <c r="D589">
        <f t="shared" si="44"/>
        <v>108</v>
      </c>
      <c r="E589">
        <v>4</v>
      </c>
      <c r="G589">
        <v>194823.00326600001</v>
      </c>
      <c r="H589">
        <v>104903.446715</v>
      </c>
      <c r="I589">
        <v>51230.996954000002</v>
      </c>
      <c r="J589">
        <v>46681.529573</v>
      </c>
      <c r="K589">
        <v>71357.683443000002</v>
      </c>
      <c r="L589">
        <v>72983.626206000001</v>
      </c>
      <c r="O589">
        <f>VLOOKUP(C589,[1]pop_15p_a!$A$8:$AL$68,5,FALSE)</f>
        <v>6972431.7250375999</v>
      </c>
      <c r="Q589">
        <f t="shared" si="43"/>
        <v>-1625.9427629999991</v>
      </c>
      <c r="R589">
        <v>9711.1149999999998</v>
      </c>
      <c r="AK589">
        <v>5</v>
      </c>
      <c r="AN589">
        <v>21.76079</v>
      </c>
      <c r="AQ589">
        <v>3.3313859840000002</v>
      </c>
      <c r="AT589">
        <v>2</v>
      </c>
      <c r="AV589">
        <v>0</v>
      </c>
      <c r="AW589">
        <v>1</v>
      </c>
      <c r="AX589">
        <v>1</v>
      </c>
      <c r="BA589">
        <v>80.099999999999994</v>
      </c>
      <c r="BB589">
        <v>49.2</v>
      </c>
      <c r="BC589">
        <v>37.443595185901799</v>
      </c>
      <c r="BF589">
        <v>62.87339695</v>
      </c>
    </row>
    <row r="590" spans="1:58">
      <c r="A590" t="s">
        <v>3</v>
      </c>
      <c r="B590" t="s">
        <v>37</v>
      </c>
      <c r="C590">
        <v>1973</v>
      </c>
      <c r="D590">
        <f t="shared" si="44"/>
        <v>109</v>
      </c>
      <c r="E590">
        <v>1</v>
      </c>
      <c r="G590">
        <v>197857.84568500001</v>
      </c>
      <c r="H590">
        <v>107341.71477200001</v>
      </c>
      <c r="I590">
        <v>51944.131519000002</v>
      </c>
      <c r="J590">
        <v>47492.092513000003</v>
      </c>
      <c r="K590">
        <v>74087.946744999994</v>
      </c>
      <c r="L590">
        <v>76821.228950000004</v>
      </c>
      <c r="O590">
        <f>VLOOKUP(C590,[1]pop_15p_a!$A$8:$AL$68,5,FALSE)</f>
        <v>7006762.0078144502</v>
      </c>
      <c r="Q590">
        <f t="shared" si="43"/>
        <v>-2733.2822050000104</v>
      </c>
      <c r="R590">
        <v>9741.7199999999993</v>
      </c>
      <c r="AK590">
        <v>5</v>
      </c>
      <c r="AN590">
        <v>22.211030000000001</v>
      </c>
      <c r="AQ590">
        <v>3.6267744072500001</v>
      </c>
      <c r="AT590">
        <v>2</v>
      </c>
      <c r="AV590">
        <v>0</v>
      </c>
      <c r="AW590">
        <v>1</v>
      </c>
      <c r="AX590">
        <v>1</v>
      </c>
      <c r="BA590">
        <v>80.3</v>
      </c>
      <c r="BB590">
        <v>49.3</v>
      </c>
      <c r="BC590">
        <v>39.034995864735102</v>
      </c>
      <c r="BF590">
        <v>64.315885780000002</v>
      </c>
    </row>
    <row r="591" spans="1:58">
      <c r="A591" t="s">
        <v>3</v>
      </c>
      <c r="B591" t="s">
        <v>37</v>
      </c>
      <c r="C591">
        <v>1973</v>
      </c>
      <c r="D591">
        <f t="shared" si="44"/>
        <v>110</v>
      </c>
      <c r="E591">
        <v>2</v>
      </c>
      <c r="G591">
        <v>200863.44747300001</v>
      </c>
      <c r="H591">
        <v>109760.79278600001</v>
      </c>
      <c r="I591">
        <v>52651.775258000001</v>
      </c>
      <c r="J591">
        <v>48292.742707999998</v>
      </c>
      <c r="K591">
        <v>76796.319078</v>
      </c>
      <c r="L591">
        <v>80626.119137000002</v>
      </c>
      <c r="O591">
        <f>VLOOKUP(C591,[1]pop_15p_a!$A$8:$AL$68,5,FALSE)</f>
        <v>7006762.0078144502</v>
      </c>
      <c r="Q591">
        <f t="shared" si="43"/>
        <v>-3829.8000590000011</v>
      </c>
      <c r="R591">
        <v>9741.7199999999993</v>
      </c>
      <c r="AK591">
        <v>5.5</v>
      </c>
      <c r="AN591">
        <v>22.509630000000001</v>
      </c>
      <c r="AQ591">
        <v>3.6267744072500001</v>
      </c>
      <c r="AT591">
        <v>2</v>
      </c>
      <c r="AV591">
        <v>0</v>
      </c>
      <c r="AW591">
        <v>1</v>
      </c>
      <c r="AX591">
        <v>1</v>
      </c>
      <c r="BA591">
        <v>81.099999999999994</v>
      </c>
      <c r="BB591">
        <v>49.8</v>
      </c>
      <c r="BC591">
        <v>39.578279241772101</v>
      </c>
      <c r="BF591">
        <v>64.241178599999998</v>
      </c>
    </row>
    <row r="592" spans="1:58">
      <c r="A592" t="s">
        <v>3</v>
      </c>
      <c r="B592" t="s">
        <v>37</v>
      </c>
      <c r="C592">
        <v>1973</v>
      </c>
      <c r="D592">
        <f t="shared" si="44"/>
        <v>111</v>
      </c>
      <c r="E592">
        <v>3</v>
      </c>
      <c r="G592">
        <v>203729.66724400001</v>
      </c>
      <c r="H592">
        <v>111327.859541</v>
      </c>
      <c r="I592">
        <v>53200.058791000003</v>
      </c>
      <c r="J592">
        <v>49246.511689999999</v>
      </c>
      <c r="K592">
        <v>78689.497197999997</v>
      </c>
      <c r="L592">
        <v>83145.755864000006</v>
      </c>
      <c r="O592">
        <f>VLOOKUP(C592,[1]pop_15p_a!$A$8:$AL$68,5,FALSE)</f>
        <v>7006762.0078144502</v>
      </c>
      <c r="Q592">
        <f t="shared" si="43"/>
        <v>-4456.2586660000088</v>
      </c>
      <c r="R592">
        <v>9741.7199999999993</v>
      </c>
      <c r="AK592">
        <v>6.5</v>
      </c>
      <c r="AN592">
        <v>22.81897</v>
      </c>
      <c r="AQ592">
        <v>3.6267744072500001</v>
      </c>
      <c r="AT592">
        <v>2</v>
      </c>
      <c r="AV592">
        <v>0</v>
      </c>
      <c r="AW592">
        <v>1</v>
      </c>
      <c r="AX592">
        <v>1</v>
      </c>
      <c r="BA592">
        <v>81.5</v>
      </c>
      <c r="BB592">
        <v>50.1</v>
      </c>
      <c r="BC592">
        <v>39.854625343936704</v>
      </c>
      <c r="BF592">
        <v>63.888412000000002</v>
      </c>
    </row>
    <row r="593" spans="1:58">
      <c r="A593" t="s">
        <v>3</v>
      </c>
      <c r="B593" t="s">
        <v>37</v>
      </c>
      <c r="C593">
        <v>1973</v>
      </c>
      <c r="D593">
        <f t="shared" si="44"/>
        <v>112</v>
      </c>
      <c r="E593">
        <v>4</v>
      </c>
      <c r="G593">
        <v>206428.40941299999</v>
      </c>
      <c r="H593">
        <v>111971.049462</v>
      </c>
      <c r="I593">
        <v>53573.942834000001</v>
      </c>
      <c r="J593">
        <v>50358.580593999999</v>
      </c>
      <c r="K593">
        <v>79696.255430999998</v>
      </c>
      <c r="L593">
        <v>84270.755453999998</v>
      </c>
      <c r="O593">
        <f>VLOOKUP(C593,[1]pop_15p_a!$A$8:$AL$68,5,FALSE)</f>
        <v>7006762.0078144502</v>
      </c>
      <c r="Q593">
        <f t="shared" si="43"/>
        <v>-4574.5000230000005</v>
      </c>
      <c r="R593">
        <v>9741.7199999999993</v>
      </c>
      <c r="AK593">
        <v>7.75</v>
      </c>
      <c r="AN593">
        <v>23.273240000000001</v>
      </c>
      <c r="AQ593">
        <v>3.6267744072500001</v>
      </c>
      <c r="AT593">
        <v>2</v>
      </c>
      <c r="AV593">
        <v>0</v>
      </c>
      <c r="AW593">
        <v>1</v>
      </c>
      <c r="AX593">
        <v>1</v>
      </c>
      <c r="BA593">
        <v>81.8</v>
      </c>
      <c r="BB593">
        <v>50.3</v>
      </c>
      <c r="BC593">
        <v>39.862610463829498</v>
      </c>
      <c r="BF593">
        <v>63.376000040000001</v>
      </c>
    </row>
    <row r="594" spans="1:58">
      <c r="A594" t="s">
        <v>3</v>
      </c>
      <c r="B594" t="s">
        <v>37</v>
      </c>
      <c r="C594">
        <v>1974</v>
      </c>
      <c r="D594">
        <f t="shared" si="44"/>
        <v>113</v>
      </c>
      <c r="E594">
        <v>1</v>
      </c>
      <c r="G594">
        <v>209076.32654499999</v>
      </c>
      <c r="H594">
        <v>112594.112131</v>
      </c>
      <c r="I594">
        <v>53943.027149000001</v>
      </c>
      <c r="J594">
        <v>51453.096920000004</v>
      </c>
      <c r="K594">
        <v>80666.029964999994</v>
      </c>
      <c r="L594">
        <v>85349.941468000005</v>
      </c>
      <c r="O594">
        <f>VLOOKUP(C594,[1]pop_15p_a!$A$8:$AL$68,5,FALSE)</f>
        <v>7047275.4871968804</v>
      </c>
      <c r="Q594">
        <f t="shared" si="43"/>
        <v>-4683.9115030000103</v>
      </c>
      <c r="R594">
        <v>9772.4189999999999</v>
      </c>
      <c r="AK594">
        <v>8.75</v>
      </c>
      <c r="AN594">
        <v>24.085830000000001</v>
      </c>
      <c r="AQ594">
        <v>3.9631091682499999</v>
      </c>
      <c r="AT594">
        <v>2</v>
      </c>
      <c r="AV594">
        <v>0</v>
      </c>
      <c r="AW594">
        <v>1</v>
      </c>
      <c r="AX594">
        <v>1</v>
      </c>
      <c r="BA594">
        <v>81.2</v>
      </c>
      <c r="BB594">
        <v>49.9</v>
      </c>
      <c r="BC594">
        <v>39.0145692131643</v>
      </c>
      <c r="BF594">
        <v>60.45864409</v>
      </c>
    </row>
    <row r="595" spans="1:58">
      <c r="A595" t="s">
        <v>3</v>
      </c>
      <c r="B595" t="s">
        <v>37</v>
      </c>
      <c r="C595">
        <v>1974</v>
      </c>
      <c r="D595">
        <f t="shared" si="44"/>
        <v>114</v>
      </c>
      <c r="E595">
        <v>2</v>
      </c>
      <c r="G595">
        <v>211731.02084099999</v>
      </c>
      <c r="H595">
        <v>113226.57779</v>
      </c>
      <c r="I595">
        <v>54310.770079000002</v>
      </c>
      <c r="J595">
        <v>52547.073253000002</v>
      </c>
      <c r="K595">
        <v>81656.145279000004</v>
      </c>
      <c r="L595">
        <v>86456.239988000001</v>
      </c>
      <c r="O595">
        <f>VLOOKUP(C595,[1]pop_15p_a!$A$8:$AL$68,5,FALSE)</f>
        <v>7047275.4871968804</v>
      </c>
      <c r="Q595">
        <f t="shared" si="43"/>
        <v>-4800.0947089999972</v>
      </c>
      <c r="R595">
        <v>9772.4189999999999</v>
      </c>
      <c r="AK595">
        <v>8.75</v>
      </c>
      <c r="AN595">
        <v>25.099049999999998</v>
      </c>
      <c r="AQ595">
        <v>3.9631091682499999</v>
      </c>
      <c r="AT595">
        <v>2</v>
      </c>
      <c r="AV595">
        <v>0</v>
      </c>
      <c r="AW595">
        <v>1</v>
      </c>
      <c r="AX595">
        <v>1</v>
      </c>
      <c r="BA595">
        <v>80.3</v>
      </c>
      <c r="BB595">
        <v>49.3</v>
      </c>
      <c r="BC595">
        <v>40.837471909071603</v>
      </c>
      <c r="BF595">
        <v>63.48375575</v>
      </c>
    </row>
    <row r="596" spans="1:58">
      <c r="A596" t="s">
        <v>3</v>
      </c>
      <c r="B596" t="s">
        <v>37</v>
      </c>
      <c r="C596">
        <v>1974</v>
      </c>
      <c r="D596">
        <f t="shared" si="44"/>
        <v>115</v>
      </c>
      <c r="E596">
        <v>3</v>
      </c>
      <c r="G596">
        <v>212082.176679</v>
      </c>
      <c r="H596">
        <v>113511.059792</v>
      </c>
      <c r="I596">
        <v>54826.071774999997</v>
      </c>
      <c r="J596">
        <v>52799.308916000002</v>
      </c>
      <c r="K596">
        <v>80711.304831000001</v>
      </c>
      <c r="L596">
        <v>85393.789953</v>
      </c>
      <c r="O596">
        <f>VLOOKUP(C596,[1]pop_15p_a!$A$8:$AL$68,5,FALSE)</f>
        <v>7047275.4871968804</v>
      </c>
      <c r="Q596">
        <f t="shared" si="43"/>
        <v>-4682.4851219999982</v>
      </c>
      <c r="R596">
        <v>9772.4189999999999</v>
      </c>
      <c r="AK596">
        <v>8.75</v>
      </c>
      <c r="AN596">
        <v>26.15924</v>
      </c>
      <c r="AQ596">
        <v>3.9631091682499999</v>
      </c>
      <c r="AT596">
        <v>2</v>
      </c>
      <c r="AV596">
        <v>0</v>
      </c>
      <c r="AW596">
        <v>1</v>
      </c>
      <c r="AX596">
        <v>1</v>
      </c>
      <c r="BA596">
        <v>79.400000000000006</v>
      </c>
      <c r="BB596">
        <v>48.8</v>
      </c>
      <c r="BC596">
        <v>41.265485175712399</v>
      </c>
      <c r="BF596">
        <v>64.443119359999997</v>
      </c>
    </row>
    <row r="597" spans="1:58">
      <c r="A597" t="s">
        <v>3</v>
      </c>
      <c r="B597" t="s">
        <v>37</v>
      </c>
      <c r="C597">
        <v>1974</v>
      </c>
      <c r="D597">
        <f t="shared" si="44"/>
        <v>116</v>
      </c>
      <c r="E597">
        <v>4</v>
      </c>
      <c r="G597">
        <v>209959.82080700001</v>
      </c>
      <c r="H597">
        <v>113420.432263</v>
      </c>
      <c r="I597">
        <v>55496.453430000001</v>
      </c>
      <c r="J597">
        <v>52146.917845999997</v>
      </c>
      <c r="K597">
        <v>77696.494103000005</v>
      </c>
      <c r="L597">
        <v>82011.285182000007</v>
      </c>
      <c r="O597">
        <f>VLOOKUP(C597,[1]pop_15p_a!$A$8:$AL$68,5,FALSE)</f>
        <v>7047275.4871968804</v>
      </c>
      <c r="Q597">
        <f t="shared" si="43"/>
        <v>-4314.7910790000024</v>
      </c>
      <c r="R597">
        <v>9772.4189999999999</v>
      </c>
      <c r="AK597">
        <v>8.75</v>
      </c>
      <c r="AN597">
        <v>26.9819</v>
      </c>
      <c r="AQ597">
        <v>3.9631091682499999</v>
      </c>
      <c r="AT597">
        <v>2</v>
      </c>
      <c r="AV597">
        <v>0</v>
      </c>
      <c r="AW597">
        <v>1</v>
      </c>
      <c r="AX597">
        <v>1</v>
      </c>
      <c r="BA597">
        <v>78.900000000000006</v>
      </c>
      <c r="BB597">
        <v>48.4</v>
      </c>
      <c r="BC597">
        <v>40.344522981397297</v>
      </c>
      <c r="BF597">
        <v>63.082590940000003</v>
      </c>
    </row>
    <row r="598" spans="1:58">
      <c r="A598" t="s">
        <v>3</v>
      </c>
      <c r="B598" t="s">
        <v>37</v>
      </c>
      <c r="C598">
        <v>1975</v>
      </c>
      <c r="D598">
        <f t="shared" si="44"/>
        <v>117</v>
      </c>
      <c r="E598">
        <v>1</v>
      </c>
      <c r="G598">
        <v>207859.910695</v>
      </c>
      <c r="H598">
        <v>113334.54583</v>
      </c>
      <c r="I598">
        <v>56160.789949999998</v>
      </c>
      <c r="J598">
        <v>51497.757881999998</v>
      </c>
      <c r="K598">
        <v>74719.039283000006</v>
      </c>
      <c r="L598">
        <v>78668.71183</v>
      </c>
      <c r="O598">
        <f>VLOOKUP(C598,[1]pop_15p_a!$A$8:$AL$68,5,FALSE)</f>
        <v>7097326.8495188104</v>
      </c>
      <c r="Q598">
        <f t="shared" si="43"/>
        <v>-3949.6725469999947</v>
      </c>
      <c r="R598">
        <v>9800.7000000000007</v>
      </c>
      <c r="AK598">
        <v>7.5</v>
      </c>
      <c r="AN598">
        <v>27.76362</v>
      </c>
      <c r="AQ598">
        <v>4.3716325490000001</v>
      </c>
      <c r="AT598">
        <v>2</v>
      </c>
      <c r="AV598">
        <v>0</v>
      </c>
      <c r="AW598">
        <v>1</v>
      </c>
      <c r="AX598">
        <v>1</v>
      </c>
      <c r="BA598">
        <v>78.099999999999994</v>
      </c>
      <c r="BB598">
        <v>48</v>
      </c>
      <c r="BC598">
        <v>40.487087388976398</v>
      </c>
      <c r="BF598">
        <v>65.062793760000005</v>
      </c>
    </row>
    <row r="599" spans="1:58">
      <c r="A599" t="s">
        <v>3</v>
      </c>
      <c r="B599" t="s">
        <v>37</v>
      </c>
      <c r="C599">
        <v>1975</v>
      </c>
      <c r="D599">
        <f t="shared" si="44"/>
        <v>118</v>
      </c>
      <c r="E599">
        <v>2</v>
      </c>
      <c r="G599">
        <v>205771.52802100001</v>
      </c>
      <c r="H599">
        <v>113245.29999699999</v>
      </c>
      <c r="I599">
        <v>56820.280247000002</v>
      </c>
      <c r="J599">
        <v>50855.772884999998</v>
      </c>
      <c r="K599">
        <v>71752.857222999999</v>
      </c>
      <c r="L599">
        <v>75340.767210999998</v>
      </c>
      <c r="O599">
        <f>VLOOKUP(C599,[1]pop_15p_a!$A$8:$AL$68,5,FALSE)</f>
        <v>7097326.8495188104</v>
      </c>
      <c r="Q599">
        <f t="shared" si="43"/>
        <v>-3587.9099879999994</v>
      </c>
      <c r="R599">
        <v>9800.7000000000007</v>
      </c>
      <c r="AK599">
        <v>6.5</v>
      </c>
      <c r="AN599">
        <v>28.493680000000001</v>
      </c>
      <c r="AQ599">
        <v>4.3716325490000001</v>
      </c>
      <c r="AT599">
        <v>2</v>
      </c>
      <c r="AV599">
        <v>0</v>
      </c>
      <c r="AW599">
        <v>1</v>
      </c>
      <c r="AX599">
        <v>1</v>
      </c>
      <c r="BA599">
        <v>79</v>
      </c>
      <c r="BB599">
        <v>48.5</v>
      </c>
      <c r="BC599">
        <v>41.036335591455803</v>
      </c>
      <c r="BF599">
        <v>64.815038939999994</v>
      </c>
    </row>
    <row r="600" spans="1:58">
      <c r="A600" t="s">
        <v>3</v>
      </c>
      <c r="B600" t="s">
        <v>37</v>
      </c>
      <c r="C600">
        <v>1975</v>
      </c>
      <c r="D600">
        <f t="shared" si="44"/>
        <v>119</v>
      </c>
      <c r="E600">
        <v>3</v>
      </c>
      <c r="G600">
        <v>206816.572594</v>
      </c>
      <c r="H600">
        <v>114096.215944</v>
      </c>
      <c r="I600">
        <v>57436.903339999997</v>
      </c>
      <c r="J600">
        <v>50927.316263000001</v>
      </c>
      <c r="K600">
        <v>71997.881831999999</v>
      </c>
      <c r="L600">
        <v>75375.542862000002</v>
      </c>
      <c r="O600">
        <f>VLOOKUP(C600,[1]pop_15p_a!$A$8:$AL$68,5,FALSE)</f>
        <v>7097326.8495188104</v>
      </c>
      <c r="Q600">
        <f t="shared" si="43"/>
        <v>-3377.6610300000029</v>
      </c>
      <c r="R600">
        <v>9800.7000000000007</v>
      </c>
      <c r="AK600">
        <v>6</v>
      </c>
      <c r="AN600">
        <v>29.146570000000001</v>
      </c>
      <c r="AQ600">
        <v>4.3716325490000001</v>
      </c>
      <c r="AT600">
        <v>2</v>
      </c>
      <c r="AV600">
        <v>0</v>
      </c>
      <c r="AW600">
        <v>1</v>
      </c>
      <c r="AX600">
        <v>1</v>
      </c>
      <c r="BA600">
        <v>79.400000000000006</v>
      </c>
      <c r="BB600">
        <v>48.7</v>
      </c>
      <c r="BC600">
        <v>41.376068958141602</v>
      </c>
      <c r="BF600">
        <v>63.918147390000001</v>
      </c>
    </row>
    <row r="601" spans="1:58">
      <c r="A601" t="s">
        <v>3</v>
      </c>
      <c r="B601" t="s">
        <v>37</v>
      </c>
      <c r="C601">
        <v>1975</v>
      </c>
      <c r="D601">
        <f t="shared" si="44"/>
        <v>120</v>
      </c>
      <c r="E601">
        <v>4</v>
      </c>
      <c r="G601">
        <v>211216.720524</v>
      </c>
      <c r="H601">
        <v>115950.441838</v>
      </c>
      <c r="I601">
        <v>58003.676706999999</v>
      </c>
      <c r="J601">
        <v>51763.908911999999</v>
      </c>
      <c r="K601">
        <v>75686.462671999994</v>
      </c>
      <c r="L601">
        <v>79017.739876000007</v>
      </c>
      <c r="O601">
        <f>VLOOKUP(C601,[1]pop_15p_a!$A$8:$AL$68,5,FALSE)</f>
        <v>7097326.8495188104</v>
      </c>
      <c r="Q601">
        <f t="shared" si="43"/>
        <v>-3331.2772040000127</v>
      </c>
      <c r="R601">
        <v>9800.7000000000007</v>
      </c>
      <c r="AK601">
        <v>6</v>
      </c>
      <c r="AN601">
        <v>29.98734</v>
      </c>
      <c r="AQ601">
        <v>4.3716325490000001</v>
      </c>
      <c r="AT601">
        <v>2</v>
      </c>
      <c r="AV601">
        <v>0</v>
      </c>
      <c r="AW601">
        <v>1</v>
      </c>
      <c r="AX601">
        <v>1</v>
      </c>
      <c r="BA601">
        <v>82.1</v>
      </c>
      <c r="BB601">
        <v>50.4</v>
      </c>
      <c r="BC601">
        <v>42.922827094441899</v>
      </c>
      <c r="BF601">
        <v>64.946938680000002</v>
      </c>
    </row>
    <row r="602" spans="1:58">
      <c r="A602" t="s">
        <v>3</v>
      </c>
      <c r="B602" t="s">
        <v>37</v>
      </c>
      <c r="C602">
        <v>1976</v>
      </c>
      <c r="D602">
        <f t="shared" si="44"/>
        <v>121</v>
      </c>
      <c r="E602">
        <v>1</v>
      </c>
      <c r="G602">
        <v>215597.985892</v>
      </c>
      <c r="H602">
        <v>117794.66922</v>
      </c>
      <c r="I602">
        <v>58563.393676</v>
      </c>
      <c r="J602">
        <v>52597.957419999999</v>
      </c>
      <c r="K602">
        <v>79367.342118999994</v>
      </c>
      <c r="L602">
        <v>82656.816349000001</v>
      </c>
      <c r="O602">
        <f>VLOOKUP(C602,[1]pop_15p_a!$A$8:$AL$68,5,FALSE)</f>
        <v>7140393.0158239603</v>
      </c>
      <c r="Q602">
        <f t="shared" si="43"/>
        <v>-3289.4742300000071</v>
      </c>
      <c r="R602">
        <v>9818.2270000000008</v>
      </c>
      <c r="AK602">
        <v>7</v>
      </c>
      <c r="AN602">
        <v>30.58887</v>
      </c>
      <c r="AQ602">
        <v>4.7930147182500003</v>
      </c>
      <c r="AT602">
        <v>2</v>
      </c>
      <c r="AV602">
        <v>0</v>
      </c>
      <c r="AW602">
        <v>1</v>
      </c>
      <c r="AX602">
        <v>1</v>
      </c>
      <c r="BA602">
        <v>82.3</v>
      </c>
      <c r="BB602">
        <v>50.6</v>
      </c>
      <c r="BC602">
        <v>45.436177676089599</v>
      </c>
      <c r="BF602">
        <v>65.960238270000005</v>
      </c>
    </row>
    <row r="603" spans="1:58">
      <c r="A603" t="s">
        <v>3</v>
      </c>
      <c r="B603" t="s">
        <v>37</v>
      </c>
      <c r="C603">
        <v>1976</v>
      </c>
      <c r="D603">
        <f t="shared" si="44"/>
        <v>122</v>
      </c>
      <c r="E603">
        <v>2</v>
      </c>
      <c r="G603">
        <v>219951.16384600001</v>
      </c>
      <c r="H603">
        <v>119628.99622299999</v>
      </c>
      <c r="I603">
        <v>59123.992833999997</v>
      </c>
      <c r="J603">
        <v>53425.652485999999</v>
      </c>
      <c r="K603">
        <v>83016.711179000005</v>
      </c>
      <c r="L603">
        <v>86260.348010999995</v>
      </c>
      <c r="O603">
        <f>VLOOKUP(C603,[1]pop_15p_a!$A$8:$AL$68,5,FALSE)</f>
        <v>7140393.0158239603</v>
      </c>
      <c r="Q603">
        <f t="shared" si="43"/>
        <v>-3243.6368319999892</v>
      </c>
      <c r="R603">
        <v>9818.2270000000008</v>
      </c>
      <c r="AK603">
        <v>7</v>
      </c>
      <c r="AN603">
        <v>31.194109999999998</v>
      </c>
      <c r="AQ603">
        <v>4.7930147182500003</v>
      </c>
      <c r="AT603">
        <v>2</v>
      </c>
      <c r="AV603">
        <v>0</v>
      </c>
      <c r="AW603">
        <v>1</v>
      </c>
      <c r="AX603">
        <v>1</v>
      </c>
      <c r="BA603">
        <v>82.7</v>
      </c>
      <c r="BB603">
        <v>50.8</v>
      </c>
      <c r="BC603">
        <v>45.854204525444501</v>
      </c>
      <c r="BD603">
        <v>24.076100211952902</v>
      </c>
      <c r="BE603">
        <v>62.031673060000003</v>
      </c>
      <c r="BF603">
        <v>66.385627630000002</v>
      </c>
    </row>
    <row r="604" spans="1:58">
      <c r="A604" t="s">
        <v>3</v>
      </c>
      <c r="B604" t="s">
        <v>37</v>
      </c>
      <c r="C604">
        <v>1976</v>
      </c>
      <c r="D604">
        <f t="shared" si="44"/>
        <v>123</v>
      </c>
      <c r="E604">
        <v>3</v>
      </c>
      <c r="G604">
        <v>221872.81304400001</v>
      </c>
      <c r="H604">
        <v>120884.09712599999</v>
      </c>
      <c r="I604">
        <v>59491.205235000001</v>
      </c>
      <c r="J604">
        <v>53727.975016999997</v>
      </c>
      <c r="K604">
        <v>84846.301546000002</v>
      </c>
      <c r="L604">
        <v>88467.378599999996</v>
      </c>
      <c r="O604">
        <f>VLOOKUP(C604,[1]pop_15p_a!$A$8:$AL$68,5,FALSE)</f>
        <v>7140393.0158239603</v>
      </c>
      <c r="Q604">
        <f t="shared" si="43"/>
        <v>-3621.077053999994</v>
      </c>
      <c r="R604">
        <v>9818.2270000000008</v>
      </c>
      <c r="AK604">
        <v>9</v>
      </c>
      <c r="AN604">
        <v>31.77364</v>
      </c>
      <c r="AO604">
        <v>0.30721019999999999</v>
      </c>
      <c r="AQ604">
        <v>4.7930147182500003</v>
      </c>
      <c r="AT604">
        <v>2</v>
      </c>
      <c r="AV604">
        <v>0</v>
      </c>
      <c r="AW604">
        <v>1</v>
      </c>
      <c r="AX604">
        <v>1</v>
      </c>
      <c r="BA604">
        <v>82.7</v>
      </c>
      <c r="BB604">
        <v>50.8</v>
      </c>
      <c r="BC604">
        <v>46.855683423940803</v>
      </c>
      <c r="BD604">
        <v>24.541202296861101</v>
      </c>
      <c r="BE604">
        <v>63.376920480000003</v>
      </c>
      <c r="BF604">
        <v>68.10741041</v>
      </c>
    </row>
    <row r="605" spans="1:58">
      <c r="A605" t="s">
        <v>3</v>
      </c>
      <c r="B605" t="s">
        <v>37</v>
      </c>
      <c r="C605">
        <v>1976</v>
      </c>
      <c r="D605">
        <f t="shared" si="44"/>
        <v>124</v>
      </c>
      <c r="E605">
        <v>4</v>
      </c>
      <c r="G605">
        <v>221254.705219</v>
      </c>
      <c r="H605">
        <v>121533.997258</v>
      </c>
      <c r="I605">
        <v>59656.371241000001</v>
      </c>
      <c r="J605">
        <v>53481.567819999997</v>
      </c>
      <c r="K605">
        <v>84775.019390000001</v>
      </c>
      <c r="L605">
        <v>89215.482109000004</v>
      </c>
      <c r="O605">
        <f>VLOOKUP(C605,[1]pop_15p_a!$A$8:$AL$68,5,FALSE)</f>
        <v>7140393.0158239603</v>
      </c>
      <c r="Q605">
        <f t="shared" si="43"/>
        <v>-4440.4627190000028</v>
      </c>
      <c r="R605">
        <v>9818.2270000000008</v>
      </c>
      <c r="AK605">
        <v>9</v>
      </c>
      <c r="AN605">
        <v>32.298969999999997</v>
      </c>
      <c r="AO605">
        <v>0.31191600000000003</v>
      </c>
      <c r="AQ605">
        <v>4.7930147182500003</v>
      </c>
      <c r="AT605">
        <v>2</v>
      </c>
      <c r="AV605">
        <v>0</v>
      </c>
      <c r="AW605">
        <v>1</v>
      </c>
      <c r="AX605">
        <v>1</v>
      </c>
      <c r="BA605">
        <v>83.7</v>
      </c>
      <c r="BB605">
        <v>51.4</v>
      </c>
      <c r="BC605">
        <v>48.217467330361004</v>
      </c>
      <c r="BD605">
        <v>25.025157401714299</v>
      </c>
      <c r="BE605">
        <v>65.130459799999997</v>
      </c>
      <c r="BF605">
        <v>70.509733229999995</v>
      </c>
    </row>
    <row r="606" spans="1:58">
      <c r="A606" t="s">
        <v>3</v>
      </c>
      <c r="B606" t="s">
        <v>37</v>
      </c>
      <c r="C606">
        <v>1977</v>
      </c>
      <c r="D606">
        <f t="shared" si="44"/>
        <v>125</v>
      </c>
      <c r="E606">
        <v>1</v>
      </c>
      <c r="G606">
        <v>220637.680826</v>
      </c>
      <c r="H606">
        <v>122175.922731</v>
      </c>
      <c r="I606">
        <v>59823.294125</v>
      </c>
      <c r="J606">
        <v>53237.584681</v>
      </c>
      <c r="K606">
        <v>84695.273985000007</v>
      </c>
      <c r="L606">
        <v>89948.16416</v>
      </c>
      <c r="O606">
        <f>VLOOKUP(C606,[1]pop_15p_a!$A$8:$AL$68,5,FALSE)</f>
        <v>7178408.7792521603</v>
      </c>
      <c r="Q606">
        <f t="shared" si="43"/>
        <v>-5252.8901749999932</v>
      </c>
      <c r="R606">
        <v>9830.3580000000002</v>
      </c>
      <c r="AK606">
        <v>7</v>
      </c>
      <c r="AN606">
        <v>32.945540000000001</v>
      </c>
      <c r="AO606">
        <v>0.31826939999999998</v>
      </c>
      <c r="AQ606">
        <v>5.2100562515000002</v>
      </c>
      <c r="AT606">
        <v>2</v>
      </c>
      <c r="AV606">
        <v>0</v>
      </c>
      <c r="AW606">
        <v>1</v>
      </c>
      <c r="AX606">
        <v>1</v>
      </c>
      <c r="BA606">
        <v>83.6</v>
      </c>
      <c r="BB606">
        <v>51.3</v>
      </c>
      <c r="BC606">
        <v>48.370266082534101</v>
      </c>
      <c r="BD606">
        <v>25.913339407608198</v>
      </c>
      <c r="BE606">
        <v>64.543679319999995</v>
      </c>
      <c r="BF606">
        <v>71.494427020000003</v>
      </c>
    </row>
    <row r="607" spans="1:58">
      <c r="A607" t="s">
        <v>3</v>
      </c>
      <c r="B607" t="s">
        <v>37</v>
      </c>
      <c r="C607">
        <v>1977</v>
      </c>
      <c r="D607">
        <f t="shared" si="44"/>
        <v>126</v>
      </c>
      <c r="E607">
        <v>2</v>
      </c>
      <c r="G607">
        <v>220029.359165</v>
      </c>
      <c r="H607">
        <v>122815.156661</v>
      </c>
      <c r="I607">
        <v>59985.743868999998</v>
      </c>
      <c r="J607">
        <v>52995.132042999998</v>
      </c>
      <c r="K607">
        <v>84624.935484999995</v>
      </c>
      <c r="L607">
        <v>90683.902086999995</v>
      </c>
      <c r="O607">
        <f>VLOOKUP(C607,[1]pop_15p_a!$A$8:$AL$68,5,FALSE)</f>
        <v>7178408.7792521603</v>
      </c>
      <c r="Q607">
        <f t="shared" si="43"/>
        <v>-6058.9666020000004</v>
      </c>
      <c r="R607">
        <v>9830.3580000000002</v>
      </c>
      <c r="AK607">
        <v>6</v>
      </c>
      <c r="AN607">
        <v>33.479140000000001</v>
      </c>
      <c r="AO607">
        <v>0.32593310000000003</v>
      </c>
      <c r="AQ607">
        <v>5.2100562515000002</v>
      </c>
      <c r="AT607">
        <v>2</v>
      </c>
      <c r="AV607">
        <v>0</v>
      </c>
      <c r="AW607">
        <v>1</v>
      </c>
      <c r="AX607">
        <v>1</v>
      </c>
      <c r="BA607">
        <v>85.3</v>
      </c>
      <c r="BB607">
        <v>52.4</v>
      </c>
      <c r="BC607">
        <v>49.661773477712501</v>
      </c>
      <c r="BD607">
        <v>26.571575607027501</v>
      </c>
      <c r="BE607">
        <v>65.53631575</v>
      </c>
      <c r="BF607">
        <v>73.24158328</v>
      </c>
    </row>
    <row r="608" spans="1:58">
      <c r="A608" t="s">
        <v>3</v>
      </c>
      <c r="B608" t="s">
        <v>37</v>
      </c>
      <c r="C608">
        <v>1977</v>
      </c>
      <c r="D608">
        <f t="shared" si="44"/>
        <v>127</v>
      </c>
      <c r="E608">
        <v>3</v>
      </c>
      <c r="G608">
        <v>220717.896691</v>
      </c>
      <c r="H608">
        <v>123437.807933</v>
      </c>
      <c r="I608">
        <v>60628.661288000003</v>
      </c>
      <c r="J608">
        <v>53201.569457999998</v>
      </c>
      <c r="K608">
        <v>84739.166289999994</v>
      </c>
      <c r="L608">
        <v>91157.397828000001</v>
      </c>
      <c r="O608">
        <f>VLOOKUP(C608,[1]pop_15p_a!$A$8:$AL$68,5,FALSE)</f>
        <v>7178408.7792521603</v>
      </c>
      <c r="Q608">
        <f t="shared" si="43"/>
        <v>-6418.2315380000073</v>
      </c>
      <c r="R608">
        <v>9830.3580000000002</v>
      </c>
      <c r="AK608">
        <v>6</v>
      </c>
      <c r="AN608">
        <v>33.983350000000002</v>
      </c>
      <c r="AO608">
        <v>0.3316711</v>
      </c>
      <c r="AQ608">
        <v>5.2100562515000002</v>
      </c>
      <c r="AT608">
        <v>2</v>
      </c>
      <c r="AV608">
        <v>0</v>
      </c>
      <c r="AW608">
        <v>1</v>
      </c>
      <c r="AX608">
        <v>1</v>
      </c>
      <c r="BA608">
        <v>86</v>
      </c>
      <c r="BB608">
        <v>52.8</v>
      </c>
      <c r="BC608">
        <v>50.870108666238401</v>
      </c>
      <c r="BD608">
        <v>27.112828357182099</v>
      </c>
      <c r="BE608">
        <v>66.570256549999996</v>
      </c>
      <c r="BF608">
        <v>74.528620340000003</v>
      </c>
    </row>
    <row r="609" spans="1:58">
      <c r="A609" t="s">
        <v>3</v>
      </c>
      <c r="B609" t="s">
        <v>37</v>
      </c>
      <c r="C609">
        <v>1977</v>
      </c>
      <c r="D609">
        <f t="shared" si="44"/>
        <v>128</v>
      </c>
      <c r="E609">
        <v>4</v>
      </c>
      <c r="G609">
        <v>222793.43767099999</v>
      </c>
      <c r="H609">
        <v>124038.770678</v>
      </c>
      <c r="I609">
        <v>61783.015572999997</v>
      </c>
      <c r="J609">
        <v>53888.298778999997</v>
      </c>
      <c r="K609">
        <v>85050.694094999999</v>
      </c>
      <c r="L609">
        <v>91346.587050999995</v>
      </c>
      <c r="O609">
        <f>VLOOKUP(C609,[1]pop_15p_a!$A$8:$AL$68,5,FALSE)</f>
        <v>7178408.7792521603</v>
      </c>
      <c r="Q609">
        <f t="shared" si="43"/>
        <v>-6295.892955999996</v>
      </c>
      <c r="R609">
        <v>9830.3580000000002</v>
      </c>
      <c r="AK609">
        <v>9</v>
      </c>
      <c r="AN609">
        <v>34.378270000000001</v>
      </c>
      <c r="AO609">
        <v>0.336177</v>
      </c>
      <c r="AQ609">
        <v>5.2100562515000002</v>
      </c>
      <c r="AT609">
        <v>2</v>
      </c>
      <c r="AV609">
        <v>0</v>
      </c>
      <c r="AW609">
        <v>1</v>
      </c>
      <c r="AX609">
        <v>1</v>
      </c>
      <c r="BA609">
        <v>88.6</v>
      </c>
      <c r="BB609">
        <v>54.4</v>
      </c>
      <c r="BC609">
        <v>53.579879591075503</v>
      </c>
      <c r="BD609">
        <v>27.5879714256338</v>
      </c>
      <c r="BE609">
        <v>69.584011840000002</v>
      </c>
      <c r="BF609">
        <v>77.797075280000001</v>
      </c>
    </row>
    <row r="610" spans="1:58">
      <c r="A610" t="s">
        <v>3</v>
      </c>
      <c r="B610" t="s">
        <v>37</v>
      </c>
      <c r="C610">
        <v>1978</v>
      </c>
      <c r="D610">
        <f t="shared" si="44"/>
        <v>129</v>
      </c>
      <c r="E610">
        <v>1</v>
      </c>
      <c r="G610">
        <v>224856.46838800001</v>
      </c>
      <c r="H610">
        <v>124638.34822</v>
      </c>
      <c r="I610">
        <v>62926.842102000002</v>
      </c>
      <c r="J610">
        <v>54566.366111000003</v>
      </c>
      <c r="K610">
        <v>85368.248468999998</v>
      </c>
      <c r="L610">
        <v>91541.962847000003</v>
      </c>
      <c r="O610">
        <f>VLOOKUP(C610,[1]pop_15p_a!$A$8:$AL$68,5,FALSE)</f>
        <v>7211827.1762339603</v>
      </c>
      <c r="Q610">
        <f t="shared" si="43"/>
        <v>-6173.7143780000042</v>
      </c>
      <c r="R610">
        <v>9839.5339999999997</v>
      </c>
      <c r="AK610">
        <v>5.5</v>
      </c>
      <c r="AN610">
        <v>34.80442</v>
      </c>
      <c r="AO610">
        <v>0.34180860000000002</v>
      </c>
      <c r="AQ610">
        <v>5.6233972017499996</v>
      </c>
      <c r="AT610">
        <v>2</v>
      </c>
      <c r="AV610">
        <v>0</v>
      </c>
      <c r="AW610">
        <v>1</v>
      </c>
      <c r="AX610">
        <v>1</v>
      </c>
      <c r="BA610">
        <v>88</v>
      </c>
      <c r="BB610">
        <v>54</v>
      </c>
      <c r="BC610">
        <v>52.677158719791798</v>
      </c>
      <c r="BD610">
        <v>28.045563616003001</v>
      </c>
      <c r="BE610">
        <v>68.249490789999996</v>
      </c>
      <c r="BF610">
        <v>76.090816219999994</v>
      </c>
    </row>
    <row r="611" spans="1:58">
      <c r="A611" t="s">
        <v>3</v>
      </c>
      <c r="B611" t="s">
        <v>37</v>
      </c>
      <c r="C611">
        <v>1978</v>
      </c>
      <c r="D611">
        <f t="shared" si="44"/>
        <v>130</v>
      </c>
      <c r="E611">
        <v>2</v>
      </c>
      <c r="G611">
        <v>226898.52130299999</v>
      </c>
      <c r="H611">
        <v>125229.506269</v>
      </c>
      <c r="I611">
        <v>64062.504747999999</v>
      </c>
      <c r="J611">
        <v>55242.020788000002</v>
      </c>
      <c r="K611">
        <v>85674.747103999995</v>
      </c>
      <c r="L611">
        <v>91727.994397999995</v>
      </c>
      <c r="O611">
        <f>VLOOKUP(C611,[1]pop_15p_a!$A$8:$AL$68,5,FALSE)</f>
        <v>7211827.1762339603</v>
      </c>
      <c r="Q611">
        <f t="shared" si="43"/>
        <v>-6053.2472940000007</v>
      </c>
      <c r="R611">
        <v>9839.5339999999997</v>
      </c>
      <c r="AK611">
        <v>5.5</v>
      </c>
      <c r="AN611">
        <v>34.968809999999998</v>
      </c>
      <c r="AO611">
        <v>0.3461304</v>
      </c>
      <c r="AQ611">
        <v>5.6233972017499996</v>
      </c>
      <c r="AT611">
        <v>2</v>
      </c>
      <c r="AV611">
        <v>0</v>
      </c>
      <c r="AW611">
        <v>1</v>
      </c>
      <c r="AX611">
        <v>1</v>
      </c>
      <c r="BA611">
        <v>90.7</v>
      </c>
      <c r="BB611">
        <v>55.7</v>
      </c>
      <c r="BC611">
        <v>53.623955061010001</v>
      </c>
      <c r="BD611">
        <v>28.476072882179299</v>
      </c>
      <c r="BE611">
        <v>68.870310000000003</v>
      </c>
      <c r="BF611">
        <v>76.80525299</v>
      </c>
    </row>
    <row r="612" spans="1:58">
      <c r="A612" t="s">
        <v>3</v>
      </c>
      <c r="B612" t="s">
        <v>37</v>
      </c>
      <c r="C612">
        <v>1978</v>
      </c>
      <c r="D612">
        <f t="shared" si="44"/>
        <v>131</v>
      </c>
      <c r="E612">
        <v>3</v>
      </c>
      <c r="G612">
        <v>228360.36694400001</v>
      </c>
      <c r="H612">
        <v>126475.913524</v>
      </c>
      <c r="I612">
        <v>64789.432004000002</v>
      </c>
      <c r="J612">
        <v>55156.388778</v>
      </c>
      <c r="K612">
        <v>86854.390480000002</v>
      </c>
      <c r="L612">
        <v>93277.032431</v>
      </c>
      <c r="O612">
        <f>VLOOKUP(C612,[1]pop_15p_a!$A$8:$AL$68,5,FALSE)</f>
        <v>7211827.1762339603</v>
      </c>
      <c r="Q612">
        <f t="shared" si="43"/>
        <v>-6422.6419509999978</v>
      </c>
      <c r="R612">
        <v>9839.5339999999997</v>
      </c>
      <c r="AK612">
        <v>6</v>
      </c>
      <c r="AN612">
        <v>35.3371</v>
      </c>
      <c r="AO612">
        <v>0.35036920000000005</v>
      </c>
      <c r="AQ612">
        <v>5.6233972017499996</v>
      </c>
      <c r="AT612">
        <v>2</v>
      </c>
      <c r="AV612">
        <v>0</v>
      </c>
      <c r="AW612">
        <v>1</v>
      </c>
      <c r="AX612">
        <v>1</v>
      </c>
      <c r="BA612">
        <v>91.5</v>
      </c>
      <c r="BB612">
        <v>56.2</v>
      </c>
      <c r="BC612">
        <v>55.005576308390602</v>
      </c>
      <c r="BD612">
        <v>28.976246225881599</v>
      </c>
      <c r="BE612">
        <v>69.929129520000004</v>
      </c>
      <c r="BF612">
        <v>78.228035739999996</v>
      </c>
    </row>
    <row r="613" spans="1:58">
      <c r="A613" t="s">
        <v>3</v>
      </c>
      <c r="B613" t="s">
        <v>37</v>
      </c>
      <c r="C613">
        <v>1978</v>
      </c>
      <c r="D613">
        <f t="shared" si="44"/>
        <v>132</v>
      </c>
      <c r="E613">
        <v>4</v>
      </c>
      <c r="G613">
        <v>229190.59491399999</v>
      </c>
      <c r="H613">
        <v>128417.49099599999</v>
      </c>
      <c r="I613">
        <v>65073.303314999997</v>
      </c>
      <c r="J613">
        <v>54254.558976</v>
      </c>
      <c r="K613">
        <v>88963.387686999995</v>
      </c>
      <c r="L613">
        <v>96278.651813000004</v>
      </c>
      <c r="O613">
        <f>VLOOKUP(C613,[1]pop_15p_a!$A$8:$AL$68,5,FALSE)</f>
        <v>7211827.1762339603</v>
      </c>
      <c r="Q613">
        <f t="shared" si="43"/>
        <v>-7315.2641260000091</v>
      </c>
      <c r="R613">
        <v>9839.5339999999997</v>
      </c>
      <c r="AK613">
        <v>6</v>
      </c>
      <c r="AN613">
        <v>35.701709999999999</v>
      </c>
      <c r="AO613">
        <v>0.35441299999999998</v>
      </c>
      <c r="AQ613">
        <v>5.6233972017499996</v>
      </c>
      <c r="AT613">
        <v>2</v>
      </c>
      <c r="AV613">
        <v>0</v>
      </c>
      <c r="AW613">
        <v>1</v>
      </c>
      <c r="AX613">
        <v>1</v>
      </c>
      <c r="BA613">
        <v>93.2</v>
      </c>
      <c r="BB613">
        <v>57.2</v>
      </c>
      <c r="BC613">
        <v>55.6388363976818</v>
      </c>
      <c r="BD613">
        <v>29.434459562425101</v>
      </c>
      <c r="BE613">
        <v>70.363053699999995</v>
      </c>
      <c r="BF613">
        <v>78.693989360000003</v>
      </c>
    </row>
    <row r="614" spans="1:58">
      <c r="A614" t="s">
        <v>3</v>
      </c>
      <c r="B614" t="s">
        <v>37</v>
      </c>
      <c r="C614">
        <v>1979</v>
      </c>
      <c r="D614">
        <f t="shared" si="44"/>
        <v>133</v>
      </c>
      <c r="E614">
        <v>1</v>
      </c>
      <c r="G614">
        <v>230016.32389500001</v>
      </c>
      <c r="H614">
        <v>130340.879292</v>
      </c>
      <c r="I614">
        <v>65349.502783000004</v>
      </c>
      <c r="J614">
        <v>53364.227360999997</v>
      </c>
      <c r="K614">
        <v>91048.033055000007</v>
      </c>
      <c r="L614">
        <v>99245.724566999997</v>
      </c>
      <c r="O614">
        <f>VLOOKUP(C614,[1]pop_15p_a!$A$8:$AL$68,5,FALSE)</f>
        <v>7246900.5209605703</v>
      </c>
      <c r="Q614">
        <f t="shared" si="43"/>
        <v>-8197.6915119999903</v>
      </c>
      <c r="R614">
        <v>9848.3819999999996</v>
      </c>
      <c r="AK614">
        <v>6</v>
      </c>
      <c r="AN614">
        <v>36.141640000000002</v>
      </c>
      <c r="AO614">
        <v>0.35832389999999997</v>
      </c>
      <c r="AQ614">
        <v>6.0231364320000003</v>
      </c>
      <c r="AT614">
        <v>2</v>
      </c>
      <c r="AV614">
        <v>0</v>
      </c>
      <c r="AW614">
        <v>1</v>
      </c>
      <c r="AX614">
        <v>1</v>
      </c>
      <c r="BA614">
        <v>93.4</v>
      </c>
      <c r="BB614">
        <v>57.4</v>
      </c>
      <c r="BC614">
        <v>57.450680020196302</v>
      </c>
      <c r="BD614">
        <v>29.788955275885499</v>
      </c>
      <c r="BE614">
        <v>70.859166619999996</v>
      </c>
      <c r="BF614">
        <v>80.178914430000006</v>
      </c>
    </row>
    <row r="615" spans="1:58">
      <c r="A615" t="s">
        <v>3</v>
      </c>
      <c r="B615" t="s">
        <v>37</v>
      </c>
      <c r="C615">
        <v>1979</v>
      </c>
      <c r="D615">
        <f t="shared" si="44"/>
        <v>134</v>
      </c>
      <c r="E615">
        <v>2</v>
      </c>
      <c r="G615">
        <v>230832.852648</v>
      </c>
      <c r="H615">
        <v>132250.975917</v>
      </c>
      <c r="I615">
        <v>65628.631909999996</v>
      </c>
      <c r="J615">
        <v>52476.893559999997</v>
      </c>
      <c r="K615">
        <v>93122.879480000003</v>
      </c>
      <c r="L615">
        <v>102198.772283</v>
      </c>
      <c r="O615">
        <f>VLOOKUP(C615,[1]pop_15p_a!$A$8:$AL$68,5,FALSE)</f>
        <v>7246900.5209605703</v>
      </c>
      <c r="Q615">
        <f t="shared" si="43"/>
        <v>-9075.8928029999952</v>
      </c>
      <c r="R615">
        <v>9848.3819999999996</v>
      </c>
      <c r="AK615">
        <v>9</v>
      </c>
      <c r="AN615">
        <v>36.410739999999997</v>
      </c>
      <c r="AO615">
        <v>0.3611974</v>
      </c>
      <c r="AQ615">
        <v>6.0231364320000003</v>
      </c>
      <c r="AT615">
        <v>2</v>
      </c>
      <c r="AV615">
        <v>0</v>
      </c>
      <c r="AW615">
        <v>1</v>
      </c>
      <c r="AX615">
        <v>1</v>
      </c>
      <c r="BA615">
        <v>96.3</v>
      </c>
      <c r="BB615">
        <v>59.1</v>
      </c>
      <c r="BC615">
        <v>57.175075425048497</v>
      </c>
      <c r="BD615">
        <v>30.259229208148401</v>
      </c>
      <c r="BE615">
        <v>71.044017929999995</v>
      </c>
      <c r="BF615">
        <v>79.638198750000001</v>
      </c>
    </row>
    <row r="616" spans="1:58">
      <c r="A616" t="s">
        <v>3</v>
      </c>
      <c r="B616" t="s">
        <v>37</v>
      </c>
      <c r="C616">
        <v>1979</v>
      </c>
      <c r="D616">
        <f t="shared" si="44"/>
        <v>135</v>
      </c>
      <c r="E616">
        <v>3</v>
      </c>
      <c r="G616">
        <v>233034.816991</v>
      </c>
      <c r="H616">
        <v>133632.52894700001</v>
      </c>
      <c r="I616">
        <v>65945.473706999997</v>
      </c>
      <c r="J616">
        <v>52847.432261000002</v>
      </c>
      <c r="K616">
        <v>93845.120196000003</v>
      </c>
      <c r="L616">
        <v>103069.67621600001</v>
      </c>
      <c r="O616">
        <f>VLOOKUP(C616,[1]pop_15p_a!$A$8:$AL$68,5,FALSE)</f>
        <v>7246900.5209605703</v>
      </c>
      <c r="Q616">
        <f t="shared" si="43"/>
        <v>-9224.5560200000036</v>
      </c>
      <c r="R616">
        <v>9848.3819999999996</v>
      </c>
      <c r="AK616">
        <v>9</v>
      </c>
      <c r="AN616">
        <v>37.015050000000002</v>
      </c>
      <c r="AO616">
        <v>0.36451239999999996</v>
      </c>
      <c r="AQ616">
        <v>6.0231364320000003</v>
      </c>
      <c r="AT616">
        <v>2</v>
      </c>
      <c r="AV616">
        <v>0</v>
      </c>
      <c r="AW616">
        <v>1</v>
      </c>
      <c r="AX616">
        <v>1</v>
      </c>
      <c r="BA616">
        <v>98</v>
      </c>
      <c r="BB616">
        <v>60.2</v>
      </c>
      <c r="BC616">
        <v>56.551046022275401</v>
      </c>
      <c r="BD616">
        <v>30.653439279861601</v>
      </c>
      <c r="BE616">
        <v>71.291156610000002</v>
      </c>
      <c r="BF616">
        <v>78.718512649999994</v>
      </c>
    </row>
    <row r="617" spans="1:58">
      <c r="A617" t="s">
        <v>3</v>
      </c>
      <c r="B617" t="s">
        <v>37</v>
      </c>
      <c r="C617">
        <v>1979</v>
      </c>
      <c r="D617">
        <f t="shared" si="44"/>
        <v>136</v>
      </c>
      <c r="E617">
        <v>4</v>
      </c>
      <c r="G617">
        <v>236709.33775100001</v>
      </c>
      <c r="H617">
        <v>134438.39350100001</v>
      </c>
      <c r="I617">
        <v>66300.791341000004</v>
      </c>
      <c r="J617">
        <v>54565.139017000001</v>
      </c>
      <c r="K617">
        <v>93111.718578999993</v>
      </c>
      <c r="L617">
        <v>101701.33420300001</v>
      </c>
      <c r="O617">
        <f>VLOOKUP(C617,[1]pop_15p_a!$A$8:$AL$68,5,FALSE)</f>
        <v>7246900.5209605703</v>
      </c>
      <c r="Q617">
        <f t="shared" si="43"/>
        <v>-8589.6156240000128</v>
      </c>
      <c r="R617">
        <v>9848.3819999999996</v>
      </c>
      <c r="AK617">
        <v>10.5</v>
      </c>
      <c r="AN617">
        <v>37.537640000000003</v>
      </c>
      <c r="AO617">
        <v>0.36675659999999999</v>
      </c>
      <c r="AQ617">
        <v>6.0231364320000003</v>
      </c>
      <c r="AT617">
        <v>2</v>
      </c>
      <c r="AV617">
        <v>0</v>
      </c>
      <c r="AW617">
        <v>1</v>
      </c>
      <c r="AX617">
        <v>1</v>
      </c>
      <c r="BA617">
        <v>99</v>
      </c>
      <c r="BB617">
        <v>60.8</v>
      </c>
      <c r="BC617">
        <v>55.2887403981874</v>
      </c>
      <c r="BD617">
        <v>31.099334812356901</v>
      </c>
      <c r="BE617">
        <v>70.685844880000005</v>
      </c>
      <c r="BF617">
        <v>76.958039150000005</v>
      </c>
    </row>
    <row r="618" spans="1:58">
      <c r="A618" t="s">
        <v>3</v>
      </c>
      <c r="B618" t="s">
        <v>37</v>
      </c>
      <c r="C618">
        <v>1980</v>
      </c>
      <c r="D618">
        <f t="shared" si="44"/>
        <v>137</v>
      </c>
      <c r="E618">
        <v>1</v>
      </c>
      <c r="G618">
        <v>245615.421133</v>
      </c>
      <c r="H618">
        <v>136325.09148599999</v>
      </c>
      <c r="I618">
        <v>66537.728510000001</v>
      </c>
      <c r="J618">
        <v>57480.697854999999</v>
      </c>
      <c r="K618">
        <v>94154.721128999998</v>
      </c>
      <c r="L618">
        <v>100672.278852</v>
      </c>
      <c r="O618">
        <f>VLOOKUP(C618,[1]pop_15p_a!$A$8:$AL$68,5,FALSE)</f>
        <v>7304692.7146771299</v>
      </c>
      <c r="Q618">
        <f t="shared" si="43"/>
        <v>-6517.5577230000054</v>
      </c>
      <c r="R618">
        <v>9859.2420000000002</v>
      </c>
      <c r="U618">
        <f t="shared" ref="U618:U676" si="45">W618</f>
        <v>76.400000000000006</v>
      </c>
      <c r="W618">
        <v>76.400000000000006</v>
      </c>
      <c r="Y618">
        <v>53.481999999999999</v>
      </c>
      <c r="AK618">
        <v>14</v>
      </c>
      <c r="AN618">
        <v>38.42595</v>
      </c>
      <c r="AO618">
        <v>0.37112580000000001</v>
      </c>
      <c r="AQ618">
        <v>6.41316608125</v>
      </c>
      <c r="AT618">
        <v>2</v>
      </c>
      <c r="AV618">
        <v>0</v>
      </c>
      <c r="AW618">
        <v>1</v>
      </c>
      <c r="AX618">
        <v>1</v>
      </c>
      <c r="BA618">
        <v>88.4</v>
      </c>
      <c r="BB618">
        <v>59.1</v>
      </c>
      <c r="BC618">
        <v>54.668902499575502</v>
      </c>
      <c r="BD618">
        <v>31.583633498185002</v>
      </c>
      <c r="BE618">
        <v>71.010873439999997</v>
      </c>
      <c r="BF618">
        <v>76.171849330000001</v>
      </c>
    </row>
    <row r="619" spans="1:58">
      <c r="A619" t="s">
        <v>3</v>
      </c>
      <c r="B619" t="s">
        <v>37</v>
      </c>
      <c r="C619">
        <v>1980</v>
      </c>
      <c r="D619">
        <f t="shared" si="44"/>
        <v>138</v>
      </c>
      <c r="E619">
        <v>2</v>
      </c>
      <c r="G619">
        <v>243979.045973</v>
      </c>
      <c r="H619">
        <v>135858.893691</v>
      </c>
      <c r="I619">
        <v>66860.269371999995</v>
      </c>
      <c r="J619">
        <v>57720.182371000003</v>
      </c>
      <c r="K619">
        <v>91296.936339000007</v>
      </c>
      <c r="L619">
        <v>99981.771875000006</v>
      </c>
      <c r="O619">
        <f>VLOOKUP(C619,[1]pop_15p_a!$A$8:$AL$68,5,FALSE)</f>
        <v>7304692.7146771299</v>
      </c>
      <c r="Q619">
        <f t="shared" si="43"/>
        <v>-8684.8355359999987</v>
      </c>
      <c r="R619">
        <v>9859.2420000000002</v>
      </c>
      <c r="U619">
        <f t="shared" si="45"/>
        <v>76.400000000000006</v>
      </c>
      <c r="W619">
        <v>76.400000000000006</v>
      </c>
      <c r="Y619">
        <v>53.481999999999999</v>
      </c>
      <c r="AK619">
        <v>13</v>
      </c>
      <c r="AN619">
        <v>38.724170000000001</v>
      </c>
      <c r="AO619">
        <v>0.37474690000000005</v>
      </c>
      <c r="AQ619">
        <v>6.41316608125</v>
      </c>
      <c r="AT619">
        <v>2</v>
      </c>
      <c r="AV619">
        <v>0</v>
      </c>
      <c r="AW619">
        <v>1</v>
      </c>
      <c r="AX619">
        <v>1</v>
      </c>
      <c r="BA619">
        <v>88.7</v>
      </c>
      <c r="BB619">
        <v>59.4</v>
      </c>
      <c r="BC619">
        <v>52.5524964862391</v>
      </c>
      <c r="BD619">
        <v>32.196919750794301</v>
      </c>
      <c r="BE619">
        <v>68.449795820000006</v>
      </c>
      <c r="BF619">
        <v>73.113776259999995</v>
      </c>
    </row>
    <row r="620" spans="1:58">
      <c r="A620" t="s">
        <v>3</v>
      </c>
      <c r="B620" t="s">
        <v>37</v>
      </c>
      <c r="C620">
        <v>1980</v>
      </c>
      <c r="D620">
        <f t="shared" si="44"/>
        <v>139</v>
      </c>
      <c r="E620">
        <v>3</v>
      </c>
      <c r="G620">
        <v>241589.56123699999</v>
      </c>
      <c r="H620">
        <v>135898.62996399999</v>
      </c>
      <c r="I620">
        <v>67079.012528000007</v>
      </c>
      <c r="J620">
        <v>56607.127433000001</v>
      </c>
      <c r="K620">
        <v>90891.800887000005</v>
      </c>
      <c r="L620">
        <v>96991.712369999994</v>
      </c>
      <c r="O620">
        <f>VLOOKUP(C620,[1]pop_15p_a!$A$8:$AL$68,5,FALSE)</f>
        <v>7304692.7146771299</v>
      </c>
      <c r="Q620">
        <f t="shared" si="43"/>
        <v>-6099.9114829999889</v>
      </c>
      <c r="R620">
        <v>9859.2420000000002</v>
      </c>
      <c r="U620">
        <f t="shared" si="45"/>
        <v>76.400000000000006</v>
      </c>
      <c r="W620">
        <v>76.400000000000006</v>
      </c>
      <c r="Y620">
        <v>53.481999999999999</v>
      </c>
      <c r="AK620">
        <v>12</v>
      </c>
      <c r="AN620">
        <v>39.428629999999998</v>
      </c>
      <c r="AO620">
        <v>0.38148560000000004</v>
      </c>
      <c r="AQ620">
        <v>6.41316608125</v>
      </c>
      <c r="AT620">
        <v>2</v>
      </c>
      <c r="AV620">
        <v>0</v>
      </c>
      <c r="AW620">
        <v>1</v>
      </c>
      <c r="AX620">
        <v>1</v>
      </c>
      <c r="BA620">
        <v>87.3</v>
      </c>
      <c r="BB620">
        <v>58.4</v>
      </c>
      <c r="BC620">
        <v>50.527712506428102</v>
      </c>
      <c r="BD620">
        <v>33.125125751456203</v>
      </c>
      <c r="BE620">
        <v>65.165570070000001</v>
      </c>
      <c r="BF620">
        <v>70.162217369999993</v>
      </c>
    </row>
    <row r="621" spans="1:58">
      <c r="A621" t="s">
        <v>3</v>
      </c>
      <c r="B621" t="s">
        <v>37</v>
      </c>
      <c r="C621">
        <v>1980</v>
      </c>
      <c r="D621">
        <f t="shared" si="44"/>
        <v>140</v>
      </c>
      <c r="E621">
        <v>4</v>
      </c>
      <c r="G621">
        <v>241095.377419</v>
      </c>
      <c r="H621">
        <v>135167.02158299999</v>
      </c>
      <c r="I621">
        <v>67843.748590999996</v>
      </c>
      <c r="J621">
        <v>53464.476091999997</v>
      </c>
      <c r="K621">
        <v>92501.510565999997</v>
      </c>
      <c r="L621">
        <v>97159.195466999998</v>
      </c>
      <c r="O621">
        <f>VLOOKUP(C621,[1]pop_15p_a!$A$8:$AL$68,5,FALSE)</f>
        <v>7304692.7146771299</v>
      </c>
      <c r="Q621">
        <f t="shared" si="43"/>
        <v>-4657.6849010000005</v>
      </c>
      <c r="R621">
        <v>9859.2420000000002</v>
      </c>
      <c r="U621">
        <f t="shared" si="45"/>
        <v>76.400000000000006</v>
      </c>
      <c r="W621">
        <v>76.400000000000006</v>
      </c>
      <c r="Y621">
        <v>53.481999999999999</v>
      </c>
      <c r="AK621">
        <v>12</v>
      </c>
      <c r="AN621">
        <v>40.30686</v>
      </c>
      <c r="AO621">
        <v>0.38607329999999995</v>
      </c>
      <c r="AQ621">
        <v>6.41316608125</v>
      </c>
      <c r="AT621">
        <v>2</v>
      </c>
      <c r="AV621">
        <v>0</v>
      </c>
      <c r="AW621">
        <v>1</v>
      </c>
      <c r="AX621">
        <v>1</v>
      </c>
      <c r="AZ621">
        <v>32.799999999999997</v>
      </c>
      <c r="BA621">
        <v>87.9</v>
      </c>
      <c r="BB621">
        <v>58.8</v>
      </c>
      <c r="BC621">
        <v>48.485547212282</v>
      </c>
      <c r="BD621">
        <v>34.102755471929498</v>
      </c>
      <c r="BE621">
        <v>61.762172960000001</v>
      </c>
      <c r="BF621">
        <v>67.239387269999995</v>
      </c>
    </row>
    <row r="622" spans="1:58">
      <c r="A622" t="s">
        <v>3</v>
      </c>
      <c r="B622" t="s">
        <v>37</v>
      </c>
      <c r="C622">
        <v>1981</v>
      </c>
      <c r="D622">
        <f t="shared" si="44"/>
        <v>141</v>
      </c>
      <c r="E622">
        <v>1</v>
      </c>
      <c r="G622">
        <v>241149.38552800001</v>
      </c>
      <c r="H622">
        <v>134906.46577099999</v>
      </c>
      <c r="I622">
        <v>68594.661361000006</v>
      </c>
      <c r="J622">
        <v>51279.705040000001</v>
      </c>
      <c r="K622">
        <v>96277.199502999996</v>
      </c>
      <c r="L622">
        <v>97161.916477999999</v>
      </c>
      <c r="O622">
        <f>VLOOKUP(C622,[1]pop_15p_a!$A$8:$AL$68,5,FALSE)</f>
        <v>7329861.2153322101</v>
      </c>
      <c r="Q622">
        <f t="shared" si="43"/>
        <v>-884.716975000003</v>
      </c>
      <c r="R622">
        <v>9858.982</v>
      </c>
      <c r="U622">
        <f t="shared" si="45"/>
        <v>89.2</v>
      </c>
      <c r="W622">
        <v>89.2</v>
      </c>
      <c r="Y622">
        <v>63.584000000000003</v>
      </c>
      <c r="AK622">
        <v>16</v>
      </c>
      <c r="AN622">
        <v>41.201529999999998</v>
      </c>
      <c r="AO622">
        <v>0.39234659999999999</v>
      </c>
      <c r="AQ622">
        <v>6.8290351457499998</v>
      </c>
      <c r="AT622">
        <v>2</v>
      </c>
      <c r="AV622">
        <v>0</v>
      </c>
      <c r="AW622">
        <v>1</v>
      </c>
      <c r="AX622">
        <v>1</v>
      </c>
      <c r="AZ622">
        <v>32.700000000000003</v>
      </c>
      <c r="BA622">
        <v>88</v>
      </c>
      <c r="BB622">
        <v>58.8</v>
      </c>
      <c r="BC622">
        <v>47.2585316555475</v>
      </c>
      <c r="BD622">
        <v>35.023348954190503</v>
      </c>
      <c r="BE622">
        <v>59.652627639999999</v>
      </c>
      <c r="BF622">
        <v>65.032741970000004</v>
      </c>
    </row>
    <row r="623" spans="1:58">
      <c r="A623" t="s">
        <v>3</v>
      </c>
      <c r="B623" t="s">
        <v>37</v>
      </c>
      <c r="C623">
        <v>1981</v>
      </c>
      <c r="D623">
        <f t="shared" si="44"/>
        <v>142</v>
      </c>
      <c r="E623">
        <v>2</v>
      </c>
      <c r="G623">
        <v>244665.16450899999</v>
      </c>
      <c r="H623">
        <v>136829.571788</v>
      </c>
      <c r="I623">
        <v>69119.809093999997</v>
      </c>
      <c r="J623">
        <v>48218.206296999997</v>
      </c>
      <c r="K623">
        <v>97413.072631999996</v>
      </c>
      <c r="L623">
        <v>99645.452455000006</v>
      </c>
      <c r="O623">
        <f>VLOOKUP(C623,[1]pop_15p_a!$A$8:$AL$68,5,FALSE)</f>
        <v>7329861.2153322101</v>
      </c>
      <c r="Q623">
        <f t="shared" si="43"/>
        <v>-2232.3798230000102</v>
      </c>
      <c r="R623">
        <v>9858.982</v>
      </c>
      <c r="U623">
        <f t="shared" si="45"/>
        <v>89.2</v>
      </c>
      <c r="W623">
        <v>89.2</v>
      </c>
      <c r="Y623">
        <v>63.584000000000003</v>
      </c>
      <c r="AK623">
        <v>13</v>
      </c>
      <c r="AN623">
        <v>41.532620000000001</v>
      </c>
      <c r="AO623">
        <v>0.39641109999999996</v>
      </c>
      <c r="AQ623">
        <v>6.8290351457499998</v>
      </c>
      <c r="AT623">
        <v>2</v>
      </c>
      <c r="AV623">
        <v>0</v>
      </c>
      <c r="AW623">
        <v>1</v>
      </c>
      <c r="AX623">
        <v>1</v>
      </c>
      <c r="AZ623">
        <v>32.6</v>
      </c>
      <c r="BA623">
        <v>87.9</v>
      </c>
      <c r="BB623">
        <v>58.9</v>
      </c>
      <c r="BC623">
        <v>46.164389419612597</v>
      </c>
      <c r="BD623">
        <v>35.747378237968597</v>
      </c>
      <c r="BE623">
        <v>58.086650910000003</v>
      </c>
      <c r="BF623">
        <v>63.711441059999999</v>
      </c>
    </row>
    <row r="624" spans="1:58">
      <c r="A624" t="s">
        <v>3</v>
      </c>
      <c r="B624" t="s">
        <v>37</v>
      </c>
      <c r="C624">
        <v>1981</v>
      </c>
      <c r="D624">
        <f t="shared" si="44"/>
        <v>143</v>
      </c>
      <c r="E624">
        <v>3</v>
      </c>
      <c r="G624">
        <v>243615.961266</v>
      </c>
      <c r="H624">
        <v>136806.190871</v>
      </c>
      <c r="I624">
        <v>69774.762279000002</v>
      </c>
      <c r="J624">
        <v>46335.722694999997</v>
      </c>
      <c r="K624">
        <v>96894.852599999998</v>
      </c>
      <c r="L624">
        <v>98879.678069000001</v>
      </c>
      <c r="O624">
        <f>VLOOKUP(C624,[1]pop_15p_a!$A$8:$AL$68,5,FALSE)</f>
        <v>7329861.2153322101</v>
      </c>
      <c r="Q624">
        <f t="shared" si="43"/>
        <v>-1984.8254690000031</v>
      </c>
      <c r="R624">
        <v>9858.982</v>
      </c>
      <c r="U624">
        <f t="shared" si="45"/>
        <v>89.2</v>
      </c>
      <c r="W624">
        <v>89.2</v>
      </c>
      <c r="Y624">
        <v>63.584000000000003</v>
      </c>
      <c r="AK624">
        <v>13</v>
      </c>
      <c r="AN624">
        <v>42.619840000000003</v>
      </c>
      <c r="AO624">
        <v>0.40082289999999998</v>
      </c>
      <c r="AQ624">
        <v>6.8290351457499998</v>
      </c>
      <c r="AT624">
        <v>2</v>
      </c>
      <c r="AV624">
        <v>0</v>
      </c>
      <c r="AW624">
        <v>1</v>
      </c>
      <c r="AX624">
        <v>1</v>
      </c>
      <c r="AZ624">
        <v>32.299999999999997</v>
      </c>
      <c r="BA624">
        <v>87.3</v>
      </c>
      <c r="BB624">
        <v>58.5</v>
      </c>
      <c r="BC624">
        <v>44.472127206302197</v>
      </c>
      <c r="BD624">
        <v>36.551636820692998</v>
      </c>
      <c r="BE624">
        <v>55.717127670000004</v>
      </c>
      <c r="BF624">
        <v>61.649871439999998</v>
      </c>
    </row>
    <row r="625" spans="1:58">
      <c r="A625" t="s">
        <v>3</v>
      </c>
      <c r="B625" t="s">
        <v>37</v>
      </c>
      <c r="C625">
        <v>1981</v>
      </c>
      <c r="D625">
        <f t="shared" si="44"/>
        <v>144</v>
      </c>
      <c r="E625">
        <v>4</v>
      </c>
      <c r="G625">
        <v>244268.31743600001</v>
      </c>
      <c r="H625">
        <v>137323.34663300001</v>
      </c>
      <c r="I625">
        <v>69679.208337000004</v>
      </c>
      <c r="J625">
        <v>45897.514844999998</v>
      </c>
      <c r="K625">
        <v>91460.107266999999</v>
      </c>
      <c r="L625">
        <v>92271.957691999996</v>
      </c>
      <c r="O625">
        <f>VLOOKUP(C625,[1]pop_15p_a!$A$8:$AL$68,5,FALSE)</f>
        <v>7329861.2153322101</v>
      </c>
      <c r="Q625">
        <f t="shared" si="43"/>
        <v>-811.8504249999969</v>
      </c>
      <c r="R625">
        <v>9858.982</v>
      </c>
      <c r="U625">
        <f t="shared" si="45"/>
        <v>89.2</v>
      </c>
      <c r="W625">
        <v>89.2</v>
      </c>
      <c r="Y625">
        <v>63.584000000000003</v>
      </c>
      <c r="AK625">
        <v>15</v>
      </c>
      <c r="AN625">
        <v>43.498069999999998</v>
      </c>
      <c r="AO625">
        <v>0.40878049999999999</v>
      </c>
      <c r="AQ625">
        <v>6.8290351457499998</v>
      </c>
      <c r="AT625">
        <v>2</v>
      </c>
      <c r="AV625">
        <v>0</v>
      </c>
      <c r="AW625">
        <v>1</v>
      </c>
      <c r="AX625">
        <v>1</v>
      </c>
      <c r="AZ625">
        <v>32.299999999999997</v>
      </c>
      <c r="BA625">
        <v>90.7</v>
      </c>
      <c r="BB625">
        <v>58.6</v>
      </c>
      <c r="BC625">
        <v>43.673765173818602</v>
      </c>
      <c r="BD625">
        <v>37.069544886491101</v>
      </c>
      <c r="BE625">
        <v>54.949717960000001</v>
      </c>
      <c r="BF625">
        <v>60.853713229999997</v>
      </c>
    </row>
    <row r="626" spans="1:58">
      <c r="A626" t="s">
        <v>3</v>
      </c>
      <c r="B626" t="s">
        <v>37</v>
      </c>
      <c r="C626">
        <v>1982</v>
      </c>
      <c r="D626">
        <f t="shared" si="44"/>
        <v>145</v>
      </c>
      <c r="E626">
        <v>1</v>
      </c>
      <c r="G626">
        <v>244594.473715</v>
      </c>
      <c r="H626">
        <v>139250.657702</v>
      </c>
      <c r="I626">
        <v>68862.828798999995</v>
      </c>
      <c r="J626">
        <v>46139.561844999997</v>
      </c>
      <c r="K626">
        <v>92292.168594999996</v>
      </c>
      <c r="L626">
        <v>95972.737964999993</v>
      </c>
      <c r="O626">
        <f>VLOOKUP(C626,[1]pop_15p_a!$A$8:$AL$68,5,FALSE)</f>
        <v>7328417.9815637004</v>
      </c>
      <c r="Q626">
        <f t="shared" si="43"/>
        <v>-3680.5693699999974</v>
      </c>
      <c r="R626">
        <v>9856.3029999999999</v>
      </c>
      <c r="U626">
        <f t="shared" si="45"/>
        <v>99.1</v>
      </c>
      <c r="W626">
        <v>99.1</v>
      </c>
      <c r="Y626">
        <v>74.319000000000003</v>
      </c>
      <c r="AK626">
        <v>13</v>
      </c>
      <c r="AN626">
        <v>44.341070000000002</v>
      </c>
      <c r="AO626">
        <v>0.4168618</v>
      </c>
      <c r="AQ626">
        <v>7.1973545735000002</v>
      </c>
      <c r="AT626">
        <v>2</v>
      </c>
      <c r="AV626">
        <v>0</v>
      </c>
      <c r="AW626">
        <v>1</v>
      </c>
      <c r="AX626">
        <v>1</v>
      </c>
      <c r="AZ626">
        <v>31.8</v>
      </c>
      <c r="BA626">
        <v>89.8</v>
      </c>
      <c r="BB626">
        <v>58</v>
      </c>
      <c r="BC626">
        <v>41.617673718645896</v>
      </c>
      <c r="BD626">
        <v>37.9029104403566</v>
      </c>
      <c r="BE626">
        <v>51.9748223</v>
      </c>
      <c r="BF626">
        <v>58.165567179999996</v>
      </c>
    </row>
    <row r="627" spans="1:58">
      <c r="A627" t="s">
        <v>3</v>
      </c>
      <c r="B627" t="s">
        <v>37</v>
      </c>
      <c r="C627">
        <v>1982</v>
      </c>
      <c r="D627">
        <f t="shared" si="44"/>
        <v>146</v>
      </c>
      <c r="E627">
        <v>2</v>
      </c>
      <c r="G627">
        <v>245253.41103799999</v>
      </c>
      <c r="H627">
        <v>139599.74284600001</v>
      </c>
      <c r="I627">
        <v>68586.627751000007</v>
      </c>
      <c r="J627">
        <v>46333.366279000002</v>
      </c>
      <c r="K627">
        <v>99019.273977999997</v>
      </c>
      <c r="L627">
        <v>99591.740355000002</v>
      </c>
      <c r="O627">
        <f>VLOOKUP(C627,[1]pop_15p_a!$A$8:$AL$68,5,FALSE)</f>
        <v>7328417.9815637004</v>
      </c>
      <c r="Q627">
        <f t="shared" si="43"/>
        <v>-572.46637700000429</v>
      </c>
      <c r="R627">
        <v>9856.3029999999999</v>
      </c>
      <c r="U627">
        <f t="shared" si="45"/>
        <v>99.1</v>
      </c>
      <c r="W627">
        <v>99.1</v>
      </c>
      <c r="Y627">
        <v>74.319000000000003</v>
      </c>
      <c r="AK627">
        <v>14</v>
      </c>
      <c r="AN627">
        <v>45.376629999999999</v>
      </c>
      <c r="AO627">
        <v>0.42420250000000004</v>
      </c>
      <c r="AQ627">
        <v>7.1973545735000002</v>
      </c>
      <c r="AT627">
        <v>2</v>
      </c>
      <c r="AV627">
        <v>0</v>
      </c>
      <c r="AW627">
        <v>1</v>
      </c>
      <c r="AX627">
        <v>1</v>
      </c>
      <c r="AZ627">
        <v>31.3</v>
      </c>
      <c r="BA627">
        <v>88.4</v>
      </c>
      <c r="BB627">
        <v>57.1</v>
      </c>
      <c r="BC627">
        <v>40.757600954369003</v>
      </c>
      <c r="BD627">
        <v>38.689581005592302</v>
      </c>
      <c r="BE627">
        <v>50.795787109999999</v>
      </c>
      <c r="BF627">
        <v>57.210874910000001</v>
      </c>
    </row>
    <row r="628" spans="1:58">
      <c r="A628" t="s">
        <v>3</v>
      </c>
      <c r="B628" t="s">
        <v>37</v>
      </c>
      <c r="C628">
        <v>1982</v>
      </c>
      <c r="D628">
        <f t="shared" si="44"/>
        <v>147</v>
      </c>
      <c r="E628">
        <v>3</v>
      </c>
      <c r="G628">
        <v>245529.74608400001</v>
      </c>
      <c r="H628">
        <v>139929.390526</v>
      </c>
      <c r="I628">
        <v>69069.153485000003</v>
      </c>
      <c r="J628">
        <v>46038.031064000003</v>
      </c>
      <c r="K628">
        <v>101792.082797</v>
      </c>
      <c r="L628">
        <v>98514.136165999997</v>
      </c>
      <c r="O628">
        <f>VLOOKUP(C628,[1]pop_15p_a!$A$8:$AL$68,5,FALSE)</f>
        <v>7328417.9815637004</v>
      </c>
      <c r="Q628">
        <f t="shared" si="43"/>
        <v>3277.9466309999989</v>
      </c>
      <c r="R628">
        <v>9856.3029999999999</v>
      </c>
      <c r="U628">
        <f t="shared" si="45"/>
        <v>99.1</v>
      </c>
      <c r="W628">
        <v>99.1</v>
      </c>
      <c r="Y628">
        <v>74.319000000000003</v>
      </c>
      <c r="AK628">
        <v>12.5</v>
      </c>
      <c r="AN628">
        <v>46.492019999999997</v>
      </c>
      <c r="AO628">
        <v>0.43179630000000002</v>
      </c>
      <c r="AQ628">
        <v>7.1973545735000002</v>
      </c>
      <c r="AT628">
        <v>2</v>
      </c>
      <c r="AV628">
        <v>0</v>
      </c>
      <c r="AW628">
        <v>1</v>
      </c>
      <c r="AX628">
        <v>1</v>
      </c>
      <c r="AZ628">
        <v>30.6</v>
      </c>
      <c r="BA628">
        <v>85.9</v>
      </c>
      <c r="BB628">
        <v>55</v>
      </c>
      <c r="BC628">
        <v>40.835607501240702</v>
      </c>
      <c r="BD628">
        <v>39.305811916189199</v>
      </c>
      <c r="BE628">
        <v>51.013372830000002</v>
      </c>
      <c r="BF628">
        <v>57.531192259999997</v>
      </c>
    </row>
    <row r="629" spans="1:58">
      <c r="A629" t="s">
        <v>3</v>
      </c>
      <c r="B629" t="s">
        <v>37</v>
      </c>
      <c r="C629">
        <v>1982</v>
      </c>
      <c r="D629">
        <f t="shared" si="44"/>
        <v>148</v>
      </c>
      <c r="E629">
        <v>4</v>
      </c>
      <c r="G629">
        <v>243974.80369900001</v>
      </c>
      <c r="H629">
        <v>140294.28417599999</v>
      </c>
      <c r="I629">
        <v>68913.057224999997</v>
      </c>
      <c r="J629">
        <v>45884.737447</v>
      </c>
      <c r="K629">
        <v>102524.163206</v>
      </c>
      <c r="L629">
        <v>101141.707543</v>
      </c>
      <c r="O629">
        <f>VLOOKUP(C629,[1]pop_15p_a!$A$8:$AL$68,5,FALSE)</f>
        <v>7328417.9815637004</v>
      </c>
      <c r="Q629">
        <f t="shared" si="43"/>
        <v>1382.4556630000006</v>
      </c>
      <c r="R629">
        <v>9856.3029999999999</v>
      </c>
      <c r="U629">
        <f t="shared" si="45"/>
        <v>99.1</v>
      </c>
      <c r="W629">
        <v>99.1</v>
      </c>
      <c r="Y629">
        <v>74.319000000000003</v>
      </c>
      <c r="AK629">
        <v>11.5</v>
      </c>
      <c r="AN629">
        <v>47.377290000000002</v>
      </c>
      <c r="AO629">
        <v>0.43925009999999998</v>
      </c>
      <c r="AQ629">
        <v>7.1973545735000002</v>
      </c>
      <c r="AT629">
        <v>2</v>
      </c>
      <c r="AV629">
        <v>0</v>
      </c>
      <c r="AW629">
        <v>1</v>
      </c>
      <c r="AX629">
        <v>1</v>
      </c>
      <c r="AZ629">
        <v>31.6</v>
      </c>
      <c r="BA629">
        <v>89.2</v>
      </c>
      <c r="BB629">
        <v>56</v>
      </c>
      <c r="BC629">
        <v>39.9855266808556</v>
      </c>
      <c r="BD629">
        <v>40.238225866126598</v>
      </c>
      <c r="BE629">
        <v>49.650009179999998</v>
      </c>
      <c r="BF629">
        <v>56.502849820000002</v>
      </c>
    </row>
    <row r="630" spans="1:58">
      <c r="A630" t="s">
        <v>3</v>
      </c>
      <c r="B630" t="s">
        <v>37</v>
      </c>
      <c r="C630">
        <v>1983</v>
      </c>
      <c r="D630">
        <f t="shared" si="44"/>
        <v>149</v>
      </c>
      <c r="E630">
        <v>1</v>
      </c>
      <c r="G630">
        <v>244018.83893900001</v>
      </c>
      <c r="H630">
        <v>139759.36053000001</v>
      </c>
      <c r="I630">
        <v>69526.937340000004</v>
      </c>
      <c r="J630">
        <v>44703.195870000003</v>
      </c>
      <c r="K630">
        <v>100483.818832</v>
      </c>
      <c r="L630">
        <v>98229.098970999999</v>
      </c>
      <c r="O630">
        <f>VLOOKUP(C630,[1]pop_15p_a!$A$8:$AL$68,5,FALSE)</f>
        <v>7343310.3909920901</v>
      </c>
      <c r="Q630">
        <f t="shared" si="43"/>
        <v>2254.719861000005</v>
      </c>
      <c r="R630">
        <v>9855.52</v>
      </c>
      <c r="U630">
        <f t="shared" si="45"/>
        <v>109.7</v>
      </c>
      <c r="W630">
        <v>109.7</v>
      </c>
      <c r="Y630">
        <v>84.498000000000005</v>
      </c>
      <c r="Z630">
        <f>AB630</f>
        <v>10.5</v>
      </c>
      <c r="AB630">
        <v>10.5</v>
      </c>
      <c r="AK630">
        <v>11</v>
      </c>
      <c r="AN630">
        <v>48.189770000000003</v>
      </c>
      <c r="AO630">
        <v>0.45319830000000005</v>
      </c>
      <c r="AQ630">
        <v>7.48945315875</v>
      </c>
      <c r="AT630">
        <v>2</v>
      </c>
      <c r="AV630">
        <v>0</v>
      </c>
      <c r="AW630">
        <v>1</v>
      </c>
      <c r="AX630">
        <v>1</v>
      </c>
      <c r="AZ630">
        <v>31.1</v>
      </c>
      <c r="BA630">
        <v>88.1</v>
      </c>
      <c r="BB630">
        <v>55</v>
      </c>
      <c r="BC630">
        <v>38.493693615787102</v>
      </c>
      <c r="BD630">
        <v>41.418070066988903</v>
      </c>
      <c r="BE630">
        <v>47.403759979999997</v>
      </c>
      <c r="BF630">
        <v>54.69417619</v>
      </c>
    </row>
    <row r="631" spans="1:58">
      <c r="A631" t="s">
        <v>3</v>
      </c>
      <c r="B631" t="s">
        <v>37</v>
      </c>
      <c r="C631">
        <v>1983</v>
      </c>
      <c r="D631">
        <f t="shared" si="44"/>
        <v>150</v>
      </c>
      <c r="E631">
        <v>2</v>
      </c>
      <c r="G631">
        <v>244133.97952699999</v>
      </c>
      <c r="H631">
        <v>139731.26621199999</v>
      </c>
      <c r="I631">
        <v>69800.361573000002</v>
      </c>
      <c r="J631">
        <v>43139.545932000001</v>
      </c>
      <c r="K631">
        <v>101169.321725</v>
      </c>
      <c r="L631">
        <v>93366.959036</v>
      </c>
      <c r="O631">
        <f>VLOOKUP(C631,[1]pop_15p_a!$A$8:$AL$68,5,FALSE)</f>
        <v>7343310.3909920901</v>
      </c>
      <c r="Q631">
        <f t="shared" si="43"/>
        <v>7802.3626890000014</v>
      </c>
      <c r="R631">
        <v>9855.52</v>
      </c>
      <c r="U631">
        <f t="shared" si="45"/>
        <v>109.7</v>
      </c>
      <c r="W631">
        <v>109.7</v>
      </c>
      <c r="Y631">
        <v>84.498000000000005</v>
      </c>
      <c r="Z631">
        <f t="shared" ref="Z631:Z694" si="46">AB631</f>
        <v>10.66667</v>
      </c>
      <c r="AB631">
        <v>10.66667</v>
      </c>
      <c r="AK631">
        <v>9</v>
      </c>
      <c r="AN631">
        <v>48.826129999999999</v>
      </c>
      <c r="AO631">
        <v>0.46097009999999999</v>
      </c>
      <c r="AQ631">
        <v>7.48945315875</v>
      </c>
      <c r="AT631">
        <v>2</v>
      </c>
      <c r="AV631">
        <v>0</v>
      </c>
      <c r="AW631">
        <v>1</v>
      </c>
      <c r="AX631">
        <v>1</v>
      </c>
      <c r="AZ631">
        <v>30.7</v>
      </c>
      <c r="BA631">
        <v>87</v>
      </c>
      <c r="BB631">
        <v>54.3</v>
      </c>
      <c r="BC631">
        <v>37.849200678672098</v>
      </c>
      <c r="BD631">
        <v>42.272581464366802</v>
      </c>
      <c r="BE631">
        <v>46.334384980000003</v>
      </c>
      <c r="BF631">
        <v>53.856258660000002</v>
      </c>
    </row>
    <row r="632" spans="1:58">
      <c r="A632" t="s">
        <v>3</v>
      </c>
      <c r="B632" t="s">
        <v>37</v>
      </c>
      <c r="C632">
        <v>1983</v>
      </c>
      <c r="D632">
        <f t="shared" si="44"/>
        <v>151</v>
      </c>
      <c r="E632">
        <v>3</v>
      </c>
      <c r="G632">
        <v>246171.61920799999</v>
      </c>
      <c r="H632">
        <v>139635.68906400001</v>
      </c>
      <c r="I632">
        <v>68903.825748999996</v>
      </c>
      <c r="J632">
        <v>43380.282404999998</v>
      </c>
      <c r="K632">
        <v>102670.73856699999</v>
      </c>
      <c r="L632">
        <v>99035.077462000001</v>
      </c>
      <c r="O632">
        <f>VLOOKUP(C632,[1]pop_15p_a!$A$8:$AL$68,5,FALSE)</f>
        <v>7343310.3909920901</v>
      </c>
      <c r="Q632">
        <f t="shared" si="43"/>
        <v>3635.6611049999919</v>
      </c>
      <c r="R632">
        <v>9855.52</v>
      </c>
      <c r="U632">
        <f t="shared" si="45"/>
        <v>109.7</v>
      </c>
      <c r="W632">
        <v>109.7</v>
      </c>
      <c r="Y632">
        <v>84.498000000000005</v>
      </c>
      <c r="Z632">
        <f t="shared" si="46"/>
        <v>10.83333</v>
      </c>
      <c r="AB632">
        <v>10.83333</v>
      </c>
      <c r="AK632">
        <v>9</v>
      </c>
      <c r="AN632">
        <v>50.019019999999998</v>
      </c>
      <c r="AO632">
        <v>0.46827849999999999</v>
      </c>
      <c r="AQ632">
        <v>7.48945315875</v>
      </c>
      <c r="AT632">
        <v>2</v>
      </c>
      <c r="AV632">
        <v>0</v>
      </c>
      <c r="AW632">
        <v>1</v>
      </c>
      <c r="AX632">
        <v>1</v>
      </c>
      <c r="AZ632">
        <v>30.4</v>
      </c>
      <c r="BA632">
        <v>86.4</v>
      </c>
      <c r="BB632">
        <v>54.1</v>
      </c>
      <c r="BC632">
        <v>36.953854734815501</v>
      </c>
      <c r="BD632">
        <v>43.001144475557197</v>
      </c>
      <c r="BE632">
        <v>45.079189169999999</v>
      </c>
      <c r="BF632">
        <v>52.64137968</v>
      </c>
    </row>
    <row r="633" spans="1:58">
      <c r="A633" t="s">
        <v>3</v>
      </c>
      <c r="B633" t="s">
        <v>37</v>
      </c>
      <c r="C633">
        <v>1983</v>
      </c>
      <c r="D633">
        <f t="shared" si="44"/>
        <v>152</v>
      </c>
      <c r="E633">
        <v>4</v>
      </c>
      <c r="G633">
        <v>248922.094809</v>
      </c>
      <c r="H633">
        <v>139348.05359600001</v>
      </c>
      <c r="I633">
        <v>68903.681446999995</v>
      </c>
      <c r="J633">
        <v>42682.697752</v>
      </c>
      <c r="K633">
        <v>106572.398422</v>
      </c>
      <c r="L633">
        <v>100764.07300999999</v>
      </c>
      <c r="O633">
        <f>VLOOKUP(C633,[1]pop_15p_a!$A$8:$AL$68,5,FALSE)</f>
        <v>7343310.3909920901</v>
      </c>
      <c r="Q633">
        <f t="shared" si="43"/>
        <v>5808.3254120000056</v>
      </c>
      <c r="R633">
        <v>9855.52</v>
      </c>
      <c r="U633">
        <f t="shared" si="45"/>
        <v>109.7</v>
      </c>
      <c r="W633">
        <v>109.7</v>
      </c>
      <c r="Y633">
        <v>84.498000000000005</v>
      </c>
      <c r="Z633">
        <f t="shared" si="46"/>
        <v>10.966670000000001</v>
      </c>
      <c r="AB633">
        <v>10.966670000000001</v>
      </c>
      <c r="AK633">
        <v>10</v>
      </c>
      <c r="AN633">
        <v>50.617809999999999</v>
      </c>
      <c r="AO633">
        <v>0.4729855</v>
      </c>
      <c r="AQ633">
        <v>7.48945315875</v>
      </c>
      <c r="AT633">
        <v>2</v>
      </c>
      <c r="AV633">
        <v>0</v>
      </c>
      <c r="AW633">
        <v>1</v>
      </c>
      <c r="AX633">
        <v>1</v>
      </c>
      <c r="AZ633">
        <v>30.6</v>
      </c>
      <c r="BA633">
        <v>87.2</v>
      </c>
      <c r="BB633">
        <v>54.3</v>
      </c>
      <c r="BC633">
        <v>36.655241649318299</v>
      </c>
      <c r="BD633">
        <v>43.515444815391703</v>
      </c>
      <c r="BE633">
        <v>44.784694119999997</v>
      </c>
      <c r="BF633">
        <v>52.283859630000002</v>
      </c>
    </row>
    <row r="634" spans="1:58">
      <c r="A634" t="s">
        <v>3</v>
      </c>
      <c r="B634" t="s">
        <v>37</v>
      </c>
      <c r="C634">
        <v>1984</v>
      </c>
      <c r="D634">
        <f t="shared" si="44"/>
        <v>153</v>
      </c>
      <c r="E634">
        <v>1</v>
      </c>
      <c r="G634">
        <v>249929.125164</v>
      </c>
      <c r="H634">
        <v>139710.547945</v>
      </c>
      <c r="I634">
        <v>68928.949347999995</v>
      </c>
      <c r="J634">
        <v>45289.423769000001</v>
      </c>
      <c r="K634">
        <v>107233.03690200001</v>
      </c>
      <c r="L634">
        <v>103170.690152</v>
      </c>
      <c r="O634">
        <f>VLOOKUP(C634,[1]pop_15p_a!$A$8:$AL$68,5,FALSE)</f>
        <v>7354828.5290619601</v>
      </c>
      <c r="Q634">
        <f t="shared" si="43"/>
        <v>4062.3467500000115</v>
      </c>
      <c r="R634">
        <v>9855.3719999999994</v>
      </c>
      <c r="U634">
        <f t="shared" si="45"/>
        <v>114</v>
      </c>
      <c r="W634">
        <v>114</v>
      </c>
      <c r="Y634">
        <v>89.763000000000005</v>
      </c>
      <c r="Z634">
        <f t="shared" si="46"/>
        <v>10.866669999999999</v>
      </c>
      <c r="AB634">
        <v>10.866669999999999</v>
      </c>
      <c r="AK634">
        <v>11</v>
      </c>
      <c r="AN634">
        <v>51.566479999999999</v>
      </c>
      <c r="AO634">
        <v>0.48283959999999998</v>
      </c>
      <c r="AQ634">
        <v>7.7041581665000001</v>
      </c>
      <c r="AT634">
        <v>2</v>
      </c>
      <c r="AV634">
        <v>0</v>
      </c>
      <c r="AW634">
        <v>1</v>
      </c>
      <c r="AX634">
        <v>1</v>
      </c>
      <c r="AZ634">
        <v>30.1</v>
      </c>
      <c r="BA634">
        <v>85.2</v>
      </c>
      <c r="BB634">
        <v>52.8</v>
      </c>
      <c r="BC634">
        <v>36.753804346249403</v>
      </c>
      <c r="BD634">
        <v>43.793604700798198</v>
      </c>
      <c r="BE634">
        <v>45.162682449999998</v>
      </c>
      <c r="BF634">
        <v>52.470752339999997</v>
      </c>
    </row>
    <row r="635" spans="1:58">
      <c r="A635" t="s">
        <v>3</v>
      </c>
      <c r="B635" t="s">
        <v>37</v>
      </c>
      <c r="C635">
        <v>1984</v>
      </c>
      <c r="D635">
        <f t="shared" si="44"/>
        <v>154</v>
      </c>
      <c r="E635">
        <v>2</v>
      </c>
      <c r="G635">
        <v>250311.192488</v>
      </c>
      <c r="H635">
        <v>138716.588812</v>
      </c>
      <c r="I635">
        <v>69144.449714999995</v>
      </c>
      <c r="J635">
        <v>43178.278063999998</v>
      </c>
      <c r="K635">
        <v>108532.395879</v>
      </c>
      <c r="L635">
        <v>101256.87474499999</v>
      </c>
      <c r="O635">
        <f>VLOOKUP(C635,[1]pop_15p_a!$A$8:$AL$68,5,FALSE)</f>
        <v>7354828.5290619601</v>
      </c>
      <c r="Q635">
        <f t="shared" si="43"/>
        <v>7275.5211340000096</v>
      </c>
      <c r="R635">
        <v>9855.3719999999994</v>
      </c>
      <c r="U635">
        <f t="shared" si="45"/>
        <v>114</v>
      </c>
      <c r="W635">
        <v>114</v>
      </c>
      <c r="Y635">
        <v>89.763000000000005</v>
      </c>
      <c r="Z635">
        <f t="shared" si="46"/>
        <v>10.8</v>
      </c>
      <c r="AB635">
        <v>10.8</v>
      </c>
      <c r="AK635">
        <v>11</v>
      </c>
      <c r="AN635">
        <v>52.308509999999998</v>
      </c>
      <c r="AO635">
        <v>0.49010440000000005</v>
      </c>
      <c r="AQ635">
        <v>7.7041581665000001</v>
      </c>
      <c r="AT635">
        <v>2</v>
      </c>
      <c r="AV635">
        <v>0</v>
      </c>
      <c r="AW635">
        <v>1</v>
      </c>
      <c r="AX635">
        <v>1</v>
      </c>
      <c r="AZ635">
        <v>29.9</v>
      </c>
      <c r="BA635">
        <v>84.4</v>
      </c>
      <c r="BB635">
        <v>52.7</v>
      </c>
      <c r="BC635">
        <v>36.587947671546203</v>
      </c>
      <c r="BD635">
        <v>44.446198739141003</v>
      </c>
      <c r="BE635">
        <v>44.974269870000001</v>
      </c>
      <c r="BF635">
        <v>52.375454609999998</v>
      </c>
    </row>
    <row r="636" spans="1:58">
      <c r="A636" t="s">
        <v>3</v>
      </c>
      <c r="B636" t="s">
        <v>37</v>
      </c>
      <c r="C636">
        <v>1984</v>
      </c>
      <c r="D636">
        <f t="shared" si="44"/>
        <v>155</v>
      </c>
      <c r="E636">
        <v>3</v>
      </c>
      <c r="G636">
        <v>251029.00409100001</v>
      </c>
      <c r="H636">
        <v>139959.88357000001</v>
      </c>
      <c r="I636">
        <v>69211.758094000004</v>
      </c>
      <c r="J636">
        <v>43591.128262999999</v>
      </c>
      <c r="K636">
        <v>107348.514763</v>
      </c>
      <c r="L636">
        <v>103307.87701700001</v>
      </c>
      <c r="O636">
        <f>VLOOKUP(C636,[1]pop_15p_a!$A$8:$AL$68,5,FALSE)</f>
        <v>7354828.5290619601</v>
      </c>
      <c r="Q636">
        <f t="shared" si="43"/>
        <v>4040.6377459999931</v>
      </c>
      <c r="R636">
        <v>9855.3719999999994</v>
      </c>
      <c r="U636">
        <f t="shared" si="45"/>
        <v>114</v>
      </c>
      <c r="W636">
        <v>114</v>
      </c>
      <c r="Y636">
        <v>89.763000000000005</v>
      </c>
      <c r="Z636">
        <f t="shared" si="46"/>
        <v>10.866669999999999</v>
      </c>
      <c r="AB636">
        <v>10.866669999999999</v>
      </c>
      <c r="AK636">
        <v>11</v>
      </c>
      <c r="AN636">
        <v>52.919040000000003</v>
      </c>
      <c r="AO636">
        <v>0.49581180000000002</v>
      </c>
      <c r="AQ636">
        <v>7.7041581665000001</v>
      </c>
      <c r="AT636">
        <v>2</v>
      </c>
      <c r="AV636">
        <v>0</v>
      </c>
      <c r="AW636">
        <v>1</v>
      </c>
      <c r="AX636">
        <v>1</v>
      </c>
      <c r="AZ636">
        <v>29.2</v>
      </c>
      <c r="BA636">
        <v>82.8</v>
      </c>
      <c r="BB636">
        <v>51.6</v>
      </c>
      <c r="BC636">
        <v>35.932607850176197</v>
      </c>
      <c r="BD636">
        <v>45.115486036711197</v>
      </c>
      <c r="BE636">
        <v>44.151827689999998</v>
      </c>
      <c r="BF636">
        <v>51.527118180000002</v>
      </c>
    </row>
    <row r="637" spans="1:58">
      <c r="A637" t="s">
        <v>3</v>
      </c>
      <c r="B637" t="s">
        <v>37</v>
      </c>
      <c r="C637">
        <v>1984</v>
      </c>
      <c r="D637">
        <f t="shared" si="44"/>
        <v>156</v>
      </c>
      <c r="E637">
        <v>4</v>
      </c>
      <c r="G637">
        <v>252646.47621200001</v>
      </c>
      <c r="H637">
        <v>141237.95052000001</v>
      </c>
      <c r="I637">
        <v>69843.767500999995</v>
      </c>
      <c r="J637">
        <v>44510.336667000003</v>
      </c>
      <c r="K637">
        <v>110768.550541</v>
      </c>
      <c r="L637">
        <v>107774.54958399999</v>
      </c>
      <c r="O637">
        <f>VLOOKUP(C637,[1]pop_15p_a!$A$8:$AL$68,5,FALSE)</f>
        <v>7354828.5290619601</v>
      </c>
      <c r="Q637">
        <f t="shared" si="43"/>
        <v>2994.0009570000111</v>
      </c>
      <c r="R637">
        <v>9855.3719999999994</v>
      </c>
      <c r="U637">
        <f t="shared" si="45"/>
        <v>114</v>
      </c>
      <c r="W637">
        <v>114</v>
      </c>
      <c r="Y637">
        <v>89.763000000000005</v>
      </c>
      <c r="Z637">
        <f t="shared" si="46"/>
        <v>10.76667</v>
      </c>
      <c r="AB637">
        <v>10.76667</v>
      </c>
      <c r="AK637">
        <v>11</v>
      </c>
      <c r="AN637">
        <v>53.393380000000001</v>
      </c>
      <c r="AO637">
        <v>0.499585</v>
      </c>
      <c r="AQ637">
        <v>7.7041581665000001</v>
      </c>
      <c r="AT637">
        <v>2</v>
      </c>
      <c r="AV637">
        <v>0</v>
      </c>
      <c r="AW637">
        <v>1</v>
      </c>
      <c r="AX637">
        <v>1</v>
      </c>
      <c r="AZ637">
        <v>29.4</v>
      </c>
      <c r="BA637">
        <v>83.6</v>
      </c>
      <c r="BB637">
        <v>51.9</v>
      </c>
      <c r="BC637">
        <v>35.616996196519899</v>
      </c>
      <c r="BD637">
        <v>45.610773945804397</v>
      </c>
      <c r="BE637">
        <v>43.823071720000002</v>
      </c>
      <c r="BF637">
        <v>51.021491779999998</v>
      </c>
    </row>
    <row r="638" spans="1:58">
      <c r="A638" t="s">
        <v>3</v>
      </c>
      <c r="B638" t="s">
        <v>37</v>
      </c>
      <c r="C638">
        <v>1985</v>
      </c>
      <c r="D638">
        <f t="shared" si="44"/>
        <v>157</v>
      </c>
      <c r="E638">
        <v>1</v>
      </c>
      <c r="G638">
        <v>253726.93468100001</v>
      </c>
      <c r="H638">
        <v>142005.66581499999</v>
      </c>
      <c r="I638">
        <v>70343.597848000005</v>
      </c>
      <c r="J638">
        <v>44506.788337999998</v>
      </c>
      <c r="K638">
        <v>111365.26532400001</v>
      </c>
      <c r="L638">
        <v>105364.39758200001</v>
      </c>
      <c r="O638">
        <f>VLOOKUP(C638,[1]pop_15p_a!$A$8:$AL$68,5,FALSE)</f>
        <v>7376204.3793008504</v>
      </c>
      <c r="Q638">
        <f t="shared" si="43"/>
        <v>6000.8677420000022</v>
      </c>
      <c r="R638">
        <v>9858.3080000000009</v>
      </c>
      <c r="U638">
        <f t="shared" si="45"/>
        <v>118.7</v>
      </c>
      <c r="W638">
        <v>118.7</v>
      </c>
      <c r="Y638">
        <v>97.256</v>
      </c>
      <c r="Z638">
        <f t="shared" si="46"/>
        <v>10.533329999999999</v>
      </c>
      <c r="AB638">
        <v>10.533329999999999</v>
      </c>
      <c r="AK638">
        <v>11</v>
      </c>
      <c r="AN638">
        <v>54.337359999999997</v>
      </c>
      <c r="AO638">
        <v>0.50714970000000004</v>
      </c>
      <c r="AP638">
        <v>-2.2594429862688998</v>
      </c>
      <c r="AQ638">
        <v>7.8418392087499997</v>
      </c>
      <c r="AR638">
        <v>7.8573009389999999</v>
      </c>
      <c r="AT638">
        <v>2</v>
      </c>
      <c r="AV638">
        <v>0</v>
      </c>
      <c r="AW638">
        <v>1</v>
      </c>
      <c r="AX638">
        <v>1</v>
      </c>
      <c r="AZ638">
        <v>29</v>
      </c>
      <c r="BA638">
        <v>82.2</v>
      </c>
      <c r="BB638">
        <v>50.9</v>
      </c>
      <c r="BC638">
        <v>34.827053883591198</v>
      </c>
      <c r="BD638">
        <v>46.359661130685303</v>
      </c>
      <c r="BE638">
        <v>43.251587370000003</v>
      </c>
      <c r="BF638">
        <v>51.078955569999998</v>
      </c>
    </row>
    <row r="639" spans="1:58">
      <c r="A639" t="s">
        <v>3</v>
      </c>
      <c r="B639" t="s">
        <v>37</v>
      </c>
      <c r="C639">
        <v>1985</v>
      </c>
      <c r="D639">
        <f t="shared" si="44"/>
        <v>158</v>
      </c>
      <c r="E639">
        <v>2</v>
      </c>
      <c r="G639">
        <v>254653.57482099999</v>
      </c>
      <c r="H639">
        <v>143320.71572599999</v>
      </c>
      <c r="I639">
        <v>70771.696198000005</v>
      </c>
      <c r="J639">
        <v>47136.180421999998</v>
      </c>
      <c r="K639">
        <v>106839.676786</v>
      </c>
      <c r="L639">
        <v>104187.13406900001</v>
      </c>
      <c r="O639">
        <f>VLOOKUP(C639,[1]pop_15p_a!$A$8:$AL$68,5,FALSE)</f>
        <v>7376204.3793008504</v>
      </c>
      <c r="Q639">
        <f t="shared" si="43"/>
        <v>2652.5427169999894</v>
      </c>
      <c r="R639">
        <v>9858.3080000000009</v>
      </c>
      <c r="U639">
        <f t="shared" si="45"/>
        <v>118.7</v>
      </c>
      <c r="W639">
        <v>118.7</v>
      </c>
      <c r="Y639">
        <v>97.256</v>
      </c>
      <c r="Z639">
        <f t="shared" si="46"/>
        <v>10.1</v>
      </c>
      <c r="AB639">
        <v>10.1</v>
      </c>
      <c r="AK639">
        <v>9.25</v>
      </c>
      <c r="AN639">
        <v>55.07235</v>
      </c>
      <c r="AO639">
        <v>0.51426059999999996</v>
      </c>
      <c r="AP639">
        <v>-2.2594429862688998</v>
      </c>
      <c r="AQ639">
        <v>7.8418392087499997</v>
      </c>
      <c r="AR639">
        <v>7.8573009389999999</v>
      </c>
      <c r="AT639">
        <v>2</v>
      </c>
      <c r="AV639">
        <v>0</v>
      </c>
      <c r="AW639">
        <v>1</v>
      </c>
      <c r="AX639">
        <v>1</v>
      </c>
      <c r="AZ639">
        <v>29</v>
      </c>
      <c r="BA639">
        <v>82.2</v>
      </c>
      <c r="BB639">
        <v>51.1</v>
      </c>
      <c r="BC639">
        <v>34.5523887814186</v>
      </c>
      <c r="BD639">
        <v>46.681496019401102</v>
      </c>
      <c r="BE639">
        <v>42.764153059999998</v>
      </c>
      <c r="BF639">
        <v>49.632890359999998</v>
      </c>
    </row>
    <row r="640" spans="1:58">
      <c r="A640" t="s">
        <v>3</v>
      </c>
      <c r="B640" t="s">
        <v>37</v>
      </c>
      <c r="C640">
        <v>1985</v>
      </c>
      <c r="D640">
        <f t="shared" si="44"/>
        <v>159</v>
      </c>
      <c r="E640">
        <v>3</v>
      </c>
      <c r="G640">
        <v>256377.96080999999</v>
      </c>
      <c r="H640">
        <v>144460.363629</v>
      </c>
      <c r="I640">
        <v>72171.864100999999</v>
      </c>
      <c r="J640">
        <v>46502.078130000002</v>
      </c>
      <c r="K640">
        <v>108553.091543</v>
      </c>
      <c r="L640">
        <v>103457.900624</v>
      </c>
      <c r="O640">
        <f>VLOOKUP(C640,[1]pop_15p_a!$A$8:$AL$68,5,FALSE)</f>
        <v>7376204.3793008504</v>
      </c>
      <c r="Q640">
        <f t="shared" si="43"/>
        <v>5095.1909190000006</v>
      </c>
      <c r="R640">
        <v>9858.3080000000009</v>
      </c>
      <c r="U640">
        <f t="shared" si="45"/>
        <v>118.7</v>
      </c>
      <c r="W640">
        <v>118.7</v>
      </c>
      <c r="Y640">
        <v>97.256</v>
      </c>
      <c r="Z640">
        <f t="shared" si="46"/>
        <v>9.9</v>
      </c>
      <c r="AB640">
        <v>9.9</v>
      </c>
      <c r="AK640">
        <v>9.5</v>
      </c>
      <c r="AN640">
        <v>55.436320000000002</v>
      </c>
      <c r="AO640">
        <v>0.52325630000000001</v>
      </c>
      <c r="AP640">
        <v>-2.2594429862688998</v>
      </c>
      <c r="AQ640">
        <v>7.8418392087499997</v>
      </c>
      <c r="AR640">
        <v>7.8573009389999999</v>
      </c>
      <c r="AT640">
        <v>2</v>
      </c>
      <c r="AV640">
        <v>0</v>
      </c>
      <c r="AW640">
        <v>1</v>
      </c>
      <c r="AX640">
        <v>1</v>
      </c>
      <c r="AZ640">
        <v>28.4</v>
      </c>
      <c r="BA640">
        <v>80.400000000000006</v>
      </c>
      <c r="BB640">
        <v>49.7</v>
      </c>
      <c r="BC640">
        <v>35.126733905381798</v>
      </c>
      <c r="BD640">
        <v>47.076624989491499</v>
      </c>
      <c r="BE640">
        <v>43.128914479999999</v>
      </c>
      <c r="BF640">
        <v>49.613134389999999</v>
      </c>
    </row>
    <row r="641" spans="1:58">
      <c r="A641" t="s">
        <v>3</v>
      </c>
      <c r="B641" t="s">
        <v>37</v>
      </c>
      <c r="C641">
        <v>1985</v>
      </c>
      <c r="D641">
        <f t="shared" si="44"/>
        <v>160</v>
      </c>
      <c r="E641">
        <v>4</v>
      </c>
      <c r="G641">
        <v>257705.917663</v>
      </c>
      <c r="H641">
        <v>145651.744343</v>
      </c>
      <c r="I641">
        <v>72006.035864000005</v>
      </c>
      <c r="J641">
        <v>47711.756473000001</v>
      </c>
      <c r="K641">
        <v>108113.958415</v>
      </c>
      <c r="L641">
        <v>104796.34183999999</v>
      </c>
      <c r="O641">
        <f>VLOOKUP(C641,[1]pop_15p_a!$A$8:$AL$68,5,FALSE)</f>
        <v>7376204.3793008504</v>
      </c>
      <c r="Q641">
        <f t="shared" si="43"/>
        <v>3317.6165750000073</v>
      </c>
      <c r="R641">
        <v>9858.3080000000009</v>
      </c>
      <c r="U641">
        <f t="shared" si="45"/>
        <v>118.7</v>
      </c>
      <c r="W641">
        <v>118.7</v>
      </c>
      <c r="Y641">
        <v>97.256</v>
      </c>
      <c r="Z641">
        <f t="shared" si="46"/>
        <v>9.9333329999999993</v>
      </c>
      <c r="AB641">
        <v>9.9333329999999993</v>
      </c>
      <c r="AK641">
        <v>9.75</v>
      </c>
      <c r="AN641">
        <v>55.574860000000001</v>
      </c>
      <c r="AO641">
        <v>0.52805800000000003</v>
      </c>
      <c r="AP641">
        <v>-2.2594429862688998</v>
      </c>
      <c r="AQ641">
        <v>7.8418392087499997</v>
      </c>
      <c r="AR641">
        <v>7.8573009389999999</v>
      </c>
      <c r="AT641">
        <v>2</v>
      </c>
      <c r="AV641">
        <v>0</v>
      </c>
      <c r="AW641">
        <v>1</v>
      </c>
      <c r="AX641">
        <v>1</v>
      </c>
      <c r="AZ641">
        <v>28.9</v>
      </c>
      <c r="BA641">
        <v>80.5</v>
      </c>
      <c r="BB641">
        <v>50.7</v>
      </c>
      <c r="BC641">
        <v>35.5358409345002</v>
      </c>
      <c r="BD641">
        <v>47.712211947671697</v>
      </c>
      <c r="BE641">
        <v>43.026496109999997</v>
      </c>
      <c r="BF641">
        <v>49.576680500000002</v>
      </c>
    </row>
    <row r="642" spans="1:58">
      <c r="A642" t="s">
        <v>3</v>
      </c>
      <c r="B642" t="s">
        <v>37</v>
      </c>
      <c r="C642">
        <v>1986</v>
      </c>
      <c r="D642">
        <f t="shared" si="44"/>
        <v>161</v>
      </c>
      <c r="E642">
        <v>1</v>
      </c>
      <c r="G642">
        <v>259117.861649</v>
      </c>
      <c r="H642">
        <v>146771.925506</v>
      </c>
      <c r="I642">
        <v>72081.052494000003</v>
      </c>
      <c r="J642">
        <v>47526.219663000003</v>
      </c>
      <c r="K642">
        <v>113061.516128</v>
      </c>
      <c r="L642">
        <v>110129.21176400001</v>
      </c>
      <c r="O642">
        <f>VLOOKUP(C642,[1]pop_15p_a!$A$8:$AL$68,5,FALSE)</f>
        <v>7395690.9790909896</v>
      </c>
      <c r="Q642">
        <f t="shared" si="43"/>
        <v>2932.304363999996</v>
      </c>
      <c r="R642">
        <v>9861.8230000000003</v>
      </c>
      <c r="U642">
        <f t="shared" si="45"/>
        <v>124</v>
      </c>
      <c r="W642">
        <v>124</v>
      </c>
      <c r="Y642">
        <v>102.44</v>
      </c>
      <c r="Z642">
        <f t="shared" si="46"/>
        <v>10.1</v>
      </c>
      <c r="AB642">
        <v>10.1</v>
      </c>
      <c r="AK642">
        <v>9.75</v>
      </c>
      <c r="AN642">
        <v>55.69462</v>
      </c>
      <c r="AO642">
        <v>0.53725619999999996</v>
      </c>
      <c r="AP642">
        <v>-2.0890826047969</v>
      </c>
      <c r="AQ642">
        <v>7.9468246990000004</v>
      </c>
      <c r="AR642">
        <v>7.9609499515</v>
      </c>
      <c r="AT642">
        <v>2</v>
      </c>
      <c r="AV642">
        <v>0</v>
      </c>
      <c r="AW642">
        <v>1</v>
      </c>
      <c r="AX642">
        <v>1</v>
      </c>
      <c r="AZ642">
        <v>28.8</v>
      </c>
      <c r="BA642">
        <v>79.8</v>
      </c>
      <c r="BB642">
        <v>50.5</v>
      </c>
      <c r="BC642">
        <v>35.663032604053001</v>
      </c>
      <c r="BD642">
        <v>48.074775718250201</v>
      </c>
      <c r="BE642">
        <v>42.73744791</v>
      </c>
      <c r="BF642">
        <v>48.131803990000002</v>
      </c>
    </row>
    <row r="643" spans="1:58">
      <c r="A643" t="s">
        <v>3</v>
      </c>
      <c r="B643" t="s">
        <v>37</v>
      </c>
      <c r="C643">
        <v>1986</v>
      </c>
      <c r="D643">
        <f t="shared" si="44"/>
        <v>162</v>
      </c>
      <c r="E643">
        <v>2</v>
      </c>
      <c r="G643">
        <v>259645.36374500001</v>
      </c>
      <c r="H643">
        <v>146939.17023799999</v>
      </c>
      <c r="I643">
        <v>72238.217694999999</v>
      </c>
      <c r="J643">
        <v>47431.365371</v>
      </c>
      <c r="K643">
        <v>108852.325249</v>
      </c>
      <c r="L643">
        <v>106352.173683</v>
      </c>
      <c r="O643">
        <f>VLOOKUP(C643,[1]pop_15p_a!$A$8:$AL$68,5,FALSE)</f>
        <v>7395690.9790909896</v>
      </c>
      <c r="Q643">
        <f t="shared" ref="Q643:Q706" si="47">K643-L643</f>
        <v>2500.1515660000005</v>
      </c>
      <c r="R643">
        <v>9861.8230000000003</v>
      </c>
      <c r="U643">
        <f t="shared" si="45"/>
        <v>124</v>
      </c>
      <c r="W643">
        <v>124</v>
      </c>
      <c r="Y643">
        <v>102.44</v>
      </c>
      <c r="Z643">
        <f t="shared" si="46"/>
        <v>10.1</v>
      </c>
      <c r="AA643">
        <v>10.1</v>
      </c>
      <c r="AB643">
        <v>10.1</v>
      </c>
      <c r="AK643">
        <v>8</v>
      </c>
      <c r="AN643">
        <v>55.767409999999998</v>
      </c>
      <c r="AO643">
        <v>0.54530610000000002</v>
      </c>
      <c r="AP643">
        <v>-2.0890826047969</v>
      </c>
      <c r="AQ643">
        <v>7.9468246990000004</v>
      </c>
      <c r="AR643">
        <v>7.9609499515</v>
      </c>
      <c r="AT643">
        <v>2</v>
      </c>
      <c r="AV643">
        <v>0</v>
      </c>
      <c r="AW643">
        <v>1</v>
      </c>
      <c r="AX643">
        <v>1</v>
      </c>
      <c r="AZ643">
        <v>29.1</v>
      </c>
      <c r="BA643">
        <v>80.2</v>
      </c>
      <c r="BB643">
        <v>50.9</v>
      </c>
      <c r="BC643">
        <v>36.186521935734497</v>
      </c>
      <c r="BD643">
        <v>48.479791694738203</v>
      </c>
      <c r="BE643">
        <v>43.129881660000002</v>
      </c>
      <c r="BF643">
        <v>48.771340899999998</v>
      </c>
    </row>
    <row r="644" spans="1:58">
      <c r="A644" t="s">
        <v>3</v>
      </c>
      <c r="B644" t="s">
        <v>37</v>
      </c>
      <c r="C644">
        <v>1986</v>
      </c>
      <c r="D644">
        <f t="shared" si="44"/>
        <v>163</v>
      </c>
      <c r="E644">
        <v>3</v>
      </c>
      <c r="G644">
        <v>262841.43337300001</v>
      </c>
      <c r="H644">
        <v>148692.022891</v>
      </c>
      <c r="I644">
        <v>72431.420457999993</v>
      </c>
      <c r="J644">
        <v>48371.045446999997</v>
      </c>
      <c r="K644">
        <v>110911.59641699999</v>
      </c>
      <c r="L644">
        <v>109082.769489</v>
      </c>
      <c r="O644">
        <f>VLOOKUP(C644,[1]pop_15p_a!$A$8:$AL$68,5,FALSE)</f>
        <v>7395690.9790909896</v>
      </c>
      <c r="Q644">
        <f t="shared" si="47"/>
        <v>1828.826927999995</v>
      </c>
      <c r="R644">
        <v>9861.8230000000003</v>
      </c>
      <c r="U644">
        <f t="shared" si="45"/>
        <v>124</v>
      </c>
      <c r="W644">
        <v>124</v>
      </c>
      <c r="Y644">
        <v>102.44</v>
      </c>
      <c r="Z644">
        <f t="shared" si="46"/>
        <v>9.9333329999999993</v>
      </c>
      <c r="AA644">
        <v>10</v>
      </c>
      <c r="AB644">
        <v>9.9333329999999993</v>
      </c>
      <c r="AK644">
        <v>8</v>
      </c>
      <c r="AN644">
        <v>55.870739999999998</v>
      </c>
      <c r="AO644">
        <v>0.55257770000000006</v>
      </c>
      <c r="AP644">
        <v>-2.0890826047969</v>
      </c>
      <c r="AQ644">
        <v>7.9468246990000004</v>
      </c>
      <c r="AR644">
        <v>7.9609499515</v>
      </c>
      <c r="AT644">
        <v>2</v>
      </c>
      <c r="AV644">
        <v>0</v>
      </c>
      <c r="AW644">
        <v>1</v>
      </c>
      <c r="AX644">
        <v>1</v>
      </c>
      <c r="AZ644">
        <v>28.9</v>
      </c>
      <c r="BA644">
        <v>78.900000000000006</v>
      </c>
      <c r="BB644">
        <v>50</v>
      </c>
      <c r="BC644">
        <v>37.130736014229903</v>
      </c>
      <c r="BD644">
        <v>48.935208042706897</v>
      </c>
      <c r="BE644">
        <v>44.047281470000001</v>
      </c>
      <c r="BF644">
        <v>50.135996939999998</v>
      </c>
    </row>
    <row r="645" spans="1:58">
      <c r="A645" t="s">
        <v>3</v>
      </c>
      <c r="B645" t="s">
        <v>37</v>
      </c>
      <c r="C645">
        <v>1986</v>
      </c>
      <c r="D645">
        <f t="shared" ref="D645:D708" si="48">D387</f>
        <v>164</v>
      </c>
      <c r="E645">
        <v>4</v>
      </c>
      <c r="G645">
        <v>259802.45699400001</v>
      </c>
      <c r="H645">
        <v>148283.54910199999</v>
      </c>
      <c r="I645">
        <v>72976.972223000004</v>
      </c>
      <c r="J645">
        <v>48110.455570999999</v>
      </c>
      <c r="K645">
        <v>111995.36097199999</v>
      </c>
      <c r="L645">
        <v>108533.223757</v>
      </c>
      <c r="O645">
        <f>VLOOKUP(C645,[1]pop_15p_a!$A$8:$AL$68,5,FALSE)</f>
        <v>7395690.9790909896</v>
      </c>
      <c r="Q645">
        <f t="shared" si="47"/>
        <v>3462.1372149999952</v>
      </c>
      <c r="R645">
        <v>9861.8230000000003</v>
      </c>
      <c r="U645">
        <f t="shared" si="45"/>
        <v>124</v>
      </c>
      <c r="W645">
        <v>124</v>
      </c>
      <c r="Y645">
        <v>102.44</v>
      </c>
      <c r="Z645">
        <f t="shared" si="46"/>
        <v>10.06667</v>
      </c>
      <c r="AA645">
        <v>10.1</v>
      </c>
      <c r="AB645">
        <v>10.06667</v>
      </c>
      <c r="AK645">
        <v>8</v>
      </c>
      <c r="AN645">
        <v>55.941180000000003</v>
      </c>
      <c r="AO645">
        <v>0.55605739999999992</v>
      </c>
      <c r="AP645">
        <v>-2.0890826047969</v>
      </c>
      <c r="AQ645">
        <v>7.9468246990000004</v>
      </c>
      <c r="AR645">
        <v>7.9609499515</v>
      </c>
      <c r="AT645">
        <v>2</v>
      </c>
      <c r="AV645">
        <v>0</v>
      </c>
      <c r="AW645">
        <v>1</v>
      </c>
      <c r="AX645">
        <v>1</v>
      </c>
      <c r="AZ645">
        <v>29.7</v>
      </c>
      <c r="BA645">
        <v>79.5</v>
      </c>
      <c r="BB645">
        <v>51.3</v>
      </c>
      <c r="BC645">
        <v>37.049166066942199</v>
      </c>
      <c r="BD645">
        <v>49.376199159252998</v>
      </c>
      <c r="BE645">
        <v>43.77743967</v>
      </c>
      <c r="BF645">
        <v>50.138970880000002</v>
      </c>
    </row>
    <row r="646" spans="1:58">
      <c r="A646" t="s">
        <v>3</v>
      </c>
      <c r="B646" t="s">
        <v>37</v>
      </c>
      <c r="C646">
        <v>1987</v>
      </c>
      <c r="D646">
        <f t="shared" si="48"/>
        <v>165</v>
      </c>
      <c r="E646">
        <v>1</v>
      </c>
      <c r="G646">
        <v>261637.59196699999</v>
      </c>
      <c r="H646">
        <v>148256.36888299999</v>
      </c>
      <c r="I646">
        <v>73288.743493000002</v>
      </c>
      <c r="J646">
        <v>48286.368966000002</v>
      </c>
      <c r="K646">
        <v>110892.12116</v>
      </c>
      <c r="L646">
        <v>109767.636633</v>
      </c>
      <c r="O646">
        <f>VLOOKUP(C646,[1]pop_15p_a!$A$8:$AL$68,5,FALSE)</f>
        <v>7419999.9945738502</v>
      </c>
      <c r="Q646">
        <f t="shared" si="47"/>
        <v>1124.4845269999932</v>
      </c>
      <c r="R646">
        <v>9870.2340000000004</v>
      </c>
      <c r="U646">
        <f t="shared" si="45"/>
        <v>128.5</v>
      </c>
      <c r="W646">
        <v>128.5</v>
      </c>
      <c r="Y646">
        <v>106.727</v>
      </c>
      <c r="Z646">
        <f t="shared" si="46"/>
        <v>10.033329999999999</v>
      </c>
      <c r="AA646">
        <v>10</v>
      </c>
      <c r="AB646">
        <v>10.033329999999999</v>
      </c>
      <c r="AK646">
        <v>8</v>
      </c>
      <c r="AN646">
        <v>56.281669999999998</v>
      </c>
      <c r="AO646">
        <v>0.56177969999999999</v>
      </c>
      <c r="AP646">
        <v>-1.79652682874703</v>
      </c>
      <c r="AQ646">
        <v>7.9988159175</v>
      </c>
      <c r="AR646">
        <v>8.0112592589999991</v>
      </c>
      <c r="AT646">
        <v>2</v>
      </c>
      <c r="AV646">
        <v>0</v>
      </c>
      <c r="AW646">
        <v>1</v>
      </c>
      <c r="AX646">
        <v>1</v>
      </c>
      <c r="AZ646">
        <v>30</v>
      </c>
      <c r="BA646">
        <v>80.099999999999994</v>
      </c>
      <c r="BB646">
        <v>52.2</v>
      </c>
      <c r="BC646">
        <v>37.707357082534799</v>
      </c>
      <c r="BD646">
        <v>50.009718690235403</v>
      </c>
      <c r="BE646">
        <v>44.264439809999999</v>
      </c>
      <c r="BF646">
        <v>51.516218049999999</v>
      </c>
    </row>
    <row r="647" spans="1:58">
      <c r="A647" t="s">
        <v>3</v>
      </c>
      <c r="B647" t="s">
        <v>37</v>
      </c>
      <c r="C647">
        <v>1987</v>
      </c>
      <c r="D647">
        <f t="shared" si="48"/>
        <v>166</v>
      </c>
      <c r="E647">
        <v>2</v>
      </c>
      <c r="G647">
        <v>264544.88057400001</v>
      </c>
      <c r="H647">
        <v>149634.73409700001</v>
      </c>
      <c r="I647">
        <v>74583.377110000001</v>
      </c>
      <c r="J647">
        <v>49423.565048999997</v>
      </c>
      <c r="K647">
        <v>117395.704872</v>
      </c>
      <c r="L647">
        <v>115872.54252800001</v>
      </c>
      <c r="O647">
        <f>VLOOKUP(C647,[1]pop_15p_a!$A$8:$AL$68,5,FALSE)</f>
        <v>7419999.9945738502</v>
      </c>
      <c r="Q647">
        <f t="shared" si="47"/>
        <v>1523.1623439999967</v>
      </c>
      <c r="R647">
        <v>9870.2340000000004</v>
      </c>
      <c r="U647">
        <f t="shared" si="45"/>
        <v>128.5</v>
      </c>
      <c r="W647">
        <v>128.5</v>
      </c>
      <c r="Y647">
        <v>106.727</v>
      </c>
      <c r="Z647">
        <f t="shared" si="46"/>
        <v>9.9333329999999993</v>
      </c>
      <c r="AA647">
        <v>9.9</v>
      </c>
      <c r="AB647">
        <v>9.9333329999999993</v>
      </c>
      <c r="AK647">
        <v>7.5</v>
      </c>
      <c r="AN647">
        <v>56.657380000000003</v>
      </c>
      <c r="AO647">
        <v>0.56793840000000007</v>
      </c>
      <c r="AP647">
        <v>-1.79652682874703</v>
      </c>
      <c r="AQ647">
        <v>7.9988159175</v>
      </c>
      <c r="AR647">
        <v>8.0112592589999991</v>
      </c>
      <c r="AT647">
        <v>2</v>
      </c>
      <c r="AV647">
        <v>0</v>
      </c>
      <c r="AW647">
        <v>1</v>
      </c>
      <c r="AX647">
        <v>1</v>
      </c>
      <c r="AZ647">
        <v>31.2</v>
      </c>
      <c r="BA647">
        <v>82.4</v>
      </c>
      <c r="BB647">
        <v>54.4</v>
      </c>
      <c r="BC647">
        <v>37.860794696382399</v>
      </c>
      <c r="BD647">
        <v>50.660031401630597</v>
      </c>
      <c r="BE647">
        <v>43.982864020000001</v>
      </c>
      <c r="BF647">
        <v>51.500107499999999</v>
      </c>
    </row>
    <row r="648" spans="1:58">
      <c r="A648" t="s">
        <v>3</v>
      </c>
      <c r="B648" t="s">
        <v>37</v>
      </c>
      <c r="C648">
        <v>1987</v>
      </c>
      <c r="D648">
        <f t="shared" si="48"/>
        <v>167</v>
      </c>
      <c r="E648">
        <v>3</v>
      </c>
      <c r="G648">
        <v>268241.929015</v>
      </c>
      <c r="H648">
        <v>150710.26154100001</v>
      </c>
      <c r="I648">
        <v>74699.374867999999</v>
      </c>
      <c r="J648">
        <v>50821.449417000003</v>
      </c>
      <c r="K648">
        <v>119200.383393</v>
      </c>
      <c r="L648">
        <v>117245.873693</v>
      </c>
      <c r="O648">
        <f>VLOOKUP(C648,[1]pop_15p_a!$A$8:$AL$68,5,FALSE)</f>
        <v>7419999.9945738502</v>
      </c>
      <c r="Q648">
        <f t="shared" si="47"/>
        <v>1954.5096999999951</v>
      </c>
      <c r="R648">
        <v>9870.2340000000004</v>
      </c>
      <c r="U648">
        <f t="shared" si="45"/>
        <v>128.5</v>
      </c>
      <c r="W648">
        <v>128.5</v>
      </c>
      <c r="Y648">
        <v>106.727</v>
      </c>
      <c r="Z648">
        <f t="shared" si="46"/>
        <v>9.6999999999999993</v>
      </c>
      <c r="AA648">
        <v>9.6999999999999993</v>
      </c>
      <c r="AB648">
        <v>9.6999999999999993</v>
      </c>
      <c r="AK648">
        <v>7.25</v>
      </c>
      <c r="AN648">
        <v>56.990830000000003</v>
      </c>
      <c r="AO648">
        <v>0.57207200000000002</v>
      </c>
      <c r="AP648">
        <v>-1.79652682874703</v>
      </c>
      <c r="AQ648">
        <v>7.9988159175</v>
      </c>
      <c r="AR648">
        <v>8.0112592589999991</v>
      </c>
      <c r="AT648">
        <v>2</v>
      </c>
      <c r="AV648">
        <v>0</v>
      </c>
      <c r="AW648">
        <v>1</v>
      </c>
      <c r="AX648">
        <v>1</v>
      </c>
      <c r="AZ648">
        <v>30.9</v>
      </c>
      <c r="BA648">
        <v>80.7</v>
      </c>
      <c r="BB648">
        <v>53.1</v>
      </c>
      <c r="BC648">
        <v>38.4485873555548</v>
      </c>
      <c r="BD648">
        <v>51.103321668764998</v>
      </c>
      <c r="BE648">
        <v>44.360154010000002</v>
      </c>
      <c r="BF648">
        <v>51.907879909999998</v>
      </c>
    </row>
    <row r="649" spans="1:58">
      <c r="A649" t="s">
        <v>3</v>
      </c>
      <c r="B649" t="s">
        <v>37</v>
      </c>
      <c r="C649">
        <v>1987</v>
      </c>
      <c r="D649">
        <f t="shared" si="48"/>
        <v>168</v>
      </c>
      <c r="E649">
        <v>4</v>
      </c>
      <c r="G649">
        <v>271703.94908300001</v>
      </c>
      <c r="H649">
        <v>152136.640186</v>
      </c>
      <c r="I649">
        <v>74786.459856999994</v>
      </c>
      <c r="J649">
        <v>52999.141240999998</v>
      </c>
      <c r="K649">
        <v>117619.33863100001</v>
      </c>
      <c r="L649">
        <v>120889.749563</v>
      </c>
      <c r="O649">
        <f>VLOOKUP(C649,[1]pop_15p_a!$A$8:$AL$68,5,FALSE)</f>
        <v>7419999.9945738502</v>
      </c>
      <c r="Q649">
        <f t="shared" si="47"/>
        <v>-3270.4109319999989</v>
      </c>
      <c r="R649">
        <v>9870.2340000000004</v>
      </c>
      <c r="U649">
        <f t="shared" si="45"/>
        <v>128.5</v>
      </c>
      <c r="W649">
        <v>128.5</v>
      </c>
      <c r="Y649">
        <v>106.727</v>
      </c>
      <c r="Z649">
        <f t="shared" si="46"/>
        <v>9.5666670000000007</v>
      </c>
      <c r="AA649">
        <v>9.6</v>
      </c>
      <c r="AB649">
        <v>9.5666670000000007</v>
      </c>
      <c r="AK649">
        <v>7</v>
      </c>
      <c r="AN649">
        <v>56.812359999999998</v>
      </c>
      <c r="AO649">
        <v>0.57131989999999999</v>
      </c>
      <c r="AP649">
        <v>-1.79652682874703</v>
      </c>
      <c r="AQ649">
        <v>7.9988159175</v>
      </c>
      <c r="AR649">
        <v>8.0112592589999991</v>
      </c>
      <c r="AT649">
        <v>2</v>
      </c>
      <c r="AV649">
        <v>0</v>
      </c>
      <c r="AW649">
        <v>1</v>
      </c>
      <c r="AX649">
        <v>1</v>
      </c>
      <c r="AZ649">
        <v>31.4</v>
      </c>
      <c r="BA649">
        <v>81.5</v>
      </c>
      <c r="BB649">
        <v>54</v>
      </c>
      <c r="BC649">
        <v>38.819555249948003</v>
      </c>
      <c r="BD649">
        <v>51.410103478107203</v>
      </c>
      <c r="BE649">
        <v>44.639981210000002</v>
      </c>
      <c r="BF649">
        <v>51.948958009999998</v>
      </c>
    </row>
    <row r="650" spans="1:58">
      <c r="A650" t="s">
        <v>3</v>
      </c>
      <c r="B650" t="s">
        <v>37</v>
      </c>
      <c r="C650">
        <v>1988</v>
      </c>
      <c r="D650">
        <f t="shared" si="48"/>
        <v>169</v>
      </c>
      <c r="E650">
        <v>1</v>
      </c>
      <c r="G650">
        <v>274394.79635100003</v>
      </c>
      <c r="H650">
        <v>153398.105342</v>
      </c>
      <c r="I650">
        <v>74521.458339000004</v>
      </c>
      <c r="J650">
        <v>53863.802260999997</v>
      </c>
      <c r="K650">
        <v>121714.631777</v>
      </c>
      <c r="L650">
        <v>119510.042288</v>
      </c>
      <c r="O650">
        <f>VLOOKUP(C650,[1]pop_15p_a!$A$8:$AL$68,5,FALSE)</f>
        <v>7452622.7043147003</v>
      </c>
      <c r="Q650">
        <f t="shared" si="47"/>
        <v>2204.5894890000054</v>
      </c>
      <c r="R650">
        <v>9901.6640000000007</v>
      </c>
      <c r="U650">
        <f t="shared" si="45"/>
        <v>129</v>
      </c>
      <c r="W650">
        <v>129</v>
      </c>
      <c r="Y650">
        <v>108.069</v>
      </c>
      <c r="Z650">
        <f t="shared" si="46"/>
        <v>9.4</v>
      </c>
      <c r="AA650">
        <v>9.4</v>
      </c>
      <c r="AB650">
        <v>9.4</v>
      </c>
      <c r="AK650">
        <v>6.5</v>
      </c>
      <c r="AN650">
        <v>56.833500000000001</v>
      </c>
      <c r="AO650">
        <v>0.57422339999999994</v>
      </c>
      <c r="AP650">
        <v>-0.83355129913508597</v>
      </c>
      <c r="AQ650">
        <v>7.9954058337499996</v>
      </c>
      <c r="AR650">
        <v>8.0006112784999992</v>
      </c>
      <c r="AT650">
        <v>2</v>
      </c>
      <c r="AV650">
        <v>0</v>
      </c>
      <c r="AW650">
        <v>1</v>
      </c>
      <c r="AX650">
        <v>1</v>
      </c>
      <c r="AZ650">
        <v>31.6</v>
      </c>
      <c r="BA650">
        <v>82.2</v>
      </c>
      <c r="BB650">
        <v>54.7</v>
      </c>
      <c r="BC650">
        <v>39.551304655596702</v>
      </c>
      <c r="BD650">
        <v>51.763090050229998</v>
      </c>
      <c r="BE650">
        <v>44.90376311</v>
      </c>
      <c r="BF650">
        <v>52.533936140000002</v>
      </c>
    </row>
    <row r="651" spans="1:58">
      <c r="A651" t="s">
        <v>3</v>
      </c>
      <c r="B651" t="s">
        <v>37</v>
      </c>
      <c r="C651">
        <v>1988</v>
      </c>
      <c r="D651">
        <f t="shared" si="48"/>
        <v>170</v>
      </c>
      <c r="E651">
        <v>2</v>
      </c>
      <c r="G651">
        <v>276952.37505600002</v>
      </c>
      <c r="H651">
        <v>154338.89133099999</v>
      </c>
      <c r="I651">
        <v>73659.432759999996</v>
      </c>
      <c r="J651">
        <v>56422.129610999997</v>
      </c>
      <c r="K651">
        <v>127022.166902</v>
      </c>
      <c r="L651">
        <v>129241.68154600001</v>
      </c>
      <c r="O651">
        <f>VLOOKUP(C651,[1]pop_15p_a!$A$8:$AL$68,5,FALSE)</f>
        <v>7452622.7043147003</v>
      </c>
      <c r="Q651">
        <f t="shared" si="47"/>
        <v>-2219.5146440000099</v>
      </c>
      <c r="R651">
        <v>9901.6640000000007</v>
      </c>
      <c r="U651">
        <f t="shared" si="45"/>
        <v>129</v>
      </c>
      <c r="W651">
        <v>129</v>
      </c>
      <c r="Y651">
        <v>108.069</v>
      </c>
      <c r="Z651">
        <f t="shared" si="46"/>
        <v>9.0666670000000007</v>
      </c>
      <c r="AA651">
        <v>9.1</v>
      </c>
      <c r="AB651">
        <v>9.0666670000000007</v>
      </c>
      <c r="AK651">
        <v>6.5</v>
      </c>
      <c r="AN651">
        <v>57.225639999999999</v>
      </c>
      <c r="AO651">
        <v>0.58006270000000004</v>
      </c>
      <c r="AP651">
        <v>-0.83355129913508597</v>
      </c>
      <c r="AQ651">
        <v>7.9954058337499996</v>
      </c>
      <c r="AR651">
        <v>8.0006112784999992</v>
      </c>
      <c r="AT651">
        <v>2</v>
      </c>
      <c r="AV651">
        <v>0</v>
      </c>
      <c r="AW651">
        <v>1</v>
      </c>
      <c r="AX651">
        <v>1</v>
      </c>
      <c r="AZ651">
        <v>32.299999999999997</v>
      </c>
      <c r="BA651">
        <v>83.8</v>
      </c>
      <c r="BB651">
        <v>56.1</v>
      </c>
      <c r="BC651">
        <v>40.808298823900799</v>
      </c>
      <c r="BD651">
        <v>52.370495111994401</v>
      </c>
      <c r="BE651">
        <v>46.167569270000001</v>
      </c>
      <c r="BF651">
        <v>53.843657749999998</v>
      </c>
    </row>
    <row r="652" spans="1:58">
      <c r="A652" t="s">
        <v>3</v>
      </c>
      <c r="B652" t="s">
        <v>37</v>
      </c>
      <c r="C652">
        <v>1988</v>
      </c>
      <c r="D652">
        <f t="shared" si="48"/>
        <v>171</v>
      </c>
      <c r="E652">
        <v>3</v>
      </c>
      <c r="G652">
        <v>280355.860697</v>
      </c>
      <c r="H652">
        <v>155370.254052</v>
      </c>
      <c r="I652">
        <v>73424.455451000002</v>
      </c>
      <c r="J652">
        <v>59081.257995</v>
      </c>
      <c r="K652">
        <v>130754.062468</v>
      </c>
      <c r="L652">
        <v>133613.51593600001</v>
      </c>
      <c r="O652">
        <f>VLOOKUP(C652,[1]pop_15p_a!$A$8:$AL$68,5,FALSE)</f>
        <v>7452622.7043147003</v>
      </c>
      <c r="Q652">
        <f t="shared" si="47"/>
        <v>-2859.453468000007</v>
      </c>
      <c r="R652">
        <v>9901.6640000000007</v>
      </c>
      <c r="U652">
        <f t="shared" si="45"/>
        <v>129</v>
      </c>
      <c r="W652">
        <v>129</v>
      </c>
      <c r="Y652">
        <v>108.069</v>
      </c>
      <c r="Z652">
        <f t="shared" si="46"/>
        <v>8.6666670000000003</v>
      </c>
      <c r="AA652">
        <v>8.6999999999999993</v>
      </c>
      <c r="AB652">
        <v>8.6666670000000003</v>
      </c>
      <c r="AK652">
        <v>7.5</v>
      </c>
      <c r="AN652">
        <v>57.584919999999997</v>
      </c>
      <c r="AO652">
        <v>0.58474709999999996</v>
      </c>
      <c r="AP652">
        <v>-0.83355129913508597</v>
      </c>
      <c r="AQ652">
        <v>7.9954058337499996</v>
      </c>
      <c r="AR652">
        <v>8.0006112784999992</v>
      </c>
      <c r="AT652">
        <v>2</v>
      </c>
      <c r="AV652">
        <v>0</v>
      </c>
      <c r="AW652">
        <v>1</v>
      </c>
      <c r="AX652">
        <v>1</v>
      </c>
      <c r="AZ652">
        <v>32.5</v>
      </c>
      <c r="BA652">
        <v>84.7</v>
      </c>
      <c r="BB652">
        <v>57</v>
      </c>
      <c r="BC652">
        <v>41.208942553774001</v>
      </c>
      <c r="BD652">
        <v>52.907063479062103</v>
      </c>
      <c r="BE652">
        <v>46.619147040000001</v>
      </c>
      <c r="BF652">
        <v>54.043411249999998</v>
      </c>
    </row>
    <row r="653" spans="1:58">
      <c r="A653" t="s">
        <v>3</v>
      </c>
      <c r="B653" t="s">
        <v>37</v>
      </c>
      <c r="C653">
        <v>1988</v>
      </c>
      <c r="D653">
        <f t="shared" si="48"/>
        <v>172</v>
      </c>
      <c r="E653">
        <v>4</v>
      </c>
      <c r="G653">
        <v>283103.025501</v>
      </c>
      <c r="H653">
        <v>156840.85595100001</v>
      </c>
      <c r="I653">
        <v>73695.560866</v>
      </c>
      <c r="J653">
        <v>63277.704955000001</v>
      </c>
      <c r="K653">
        <v>133502.61560600001</v>
      </c>
      <c r="L653">
        <v>131217.235705</v>
      </c>
      <c r="O653">
        <f>VLOOKUP(C653,[1]pop_15p_a!$A$8:$AL$68,5,FALSE)</f>
        <v>7452622.7043147003</v>
      </c>
      <c r="Q653">
        <f t="shared" si="47"/>
        <v>2285.3799010000075</v>
      </c>
      <c r="R653">
        <v>9901.6640000000007</v>
      </c>
      <c r="U653">
        <f t="shared" si="45"/>
        <v>129</v>
      </c>
      <c r="W653">
        <v>129</v>
      </c>
      <c r="Y653">
        <v>108.069</v>
      </c>
      <c r="Z653">
        <f t="shared" si="46"/>
        <v>8.1999999999999993</v>
      </c>
      <c r="AA653">
        <v>8.1999999999999993</v>
      </c>
      <c r="AB653">
        <v>8.1999999999999993</v>
      </c>
      <c r="AK653">
        <v>7.75</v>
      </c>
      <c r="AN653">
        <v>57.730510000000002</v>
      </c>
      <c r="AO653">
        <v>0.58604719999999999</v>
      </c>
      <c r="AP653">
        <v>-0.83355129913508597</v>
      </c>
      <c r="AQ653">
        <v>7.9954058337499996</v>
      </c>
      <c r="AR653">
        <v>8.0006112784999992</v>
      </c>
      <c r="AT653">
        <v>2</v>
      </c>
      <c r="AV653">
        <v>0</v>
      </c>
      <c r="AW653">
        <v>1</v>
      </c>
      <c r="AX653">
        <v>1</v>
      </c>
      <c r="AZ653">
        <v>33</v>
      </c>
      <c r="BA653">
        <v>85.6</v>
      </c>
      <c r="BB653">
        <v>57.9</v>
      </c>
      <c r="BC653">
        <v>41.655161362621698</v>
      </c>
      <c r="BD653">
        <v>53.539827152249401</v>
      </c>
      <c r="BE653">
        <v>47.068682940000002</v>
      </c>
      <c r="BF653">
        <v>54.247142150000002</v>
      </c>
    </row>
    <row r="654" spans="1:58">
      <c r="A654" t="s">
        <v>3</v>
      </c>
      <c r="B654" t="s">
        <v>37</v>
      </c>
      <c r="C654">
        <v>1989</v>
      </c>
      <c r="D654">
        <f t="shared" si="48"/>
        <v>173</v>
      </c>
      <c r="E654">
        <v>1</v>
      </c>
      <c r="G654">
        <v>285255.14749499998</v>
      </c>
      <c r="H654">
        <v>158379.71570900001</v>
      </c>
      <c r="I654">
        <v>74485.454771000004</v>
      </c>
      <c r="J654">
        <v>62630.257123000003</v>
      </c>
      <c r="K654">
        <v>136794.610545</v>
      </c>
      <c r="L654">
        <v>136210.16647500001</v>
      </c>
      <c r="O654">
        <f>VLOOKUP(C654,[1]pop_15p_a!$A$8:$AL$68,5,FALSE)</f>
        <v>7479631.4237105604</v>
      </c>
      <c r="Q654">
        <f t="shared" si="47"/>
        <v>584.44406999999774</v>
      </c>
      <c r="R654">
        <v>9937.6970000000001</v>
      </c>
      <c r="U654">
        <f t="shared" si="45"/>
        <v>125.7</v>
      </c>
      <c r="W654">
        <v>125.7</v>
      </c>
      <c r="Y654">
        <v>106.336</v>
      </c>
      <c r="Z654">
        <f t="shared" si="46"/>
        <v>7.8</v>
      </c>
      <c r="AA654">
        <v>7.8</v>
      </c>
      <c r="AB654">
        <v>7.8</v>
      </c>
      <c r="AK654">
        <v>8.25</v>
      </c>
      <c r="AN654">
        <v>58.294080000000001</v>
      </c>
      <c r="AO654">
        <v>0.59033599999999997</v>
      </c>
      <c r="AP654">
        <v>0.59265405616812195</v>
      </c>
      <c r="AQ654">
        <v>7.9637380307500001</v>
      </c>
      <c r="AR654">
        <v>7.9589119705</v>
      </c>
      <c r="AT654">
        <v>2</v>
      </c>
      <c r="AV654">
        <v>0</v>
      </c>
      <c r="AW654">
        <v>1</v>
      </c>
      <c r="AX654">
        <v>1</v>
      </c>
      <c r="AZ654">
        <v>32.9</v>
      </c>
      <c r="BA654">
        <v>85.7</v>
      </c>
      <c r="BB654">
        <v>58.2</v>
      </c>
      <c r="BC654">
        <v>43.059534465737102</v>
      </c>
      <c r="BD654">
        <v>53.927849972367198</v>
      </c>
      <c r="BE654">
        <v>48.852946379999999</v>
      </c>
      <c r="BF654">
        <v>56.181187979999997</v>
      </c>
    </row>
    <row r="655" spans="1:58">
      <c r="A655" t="s">
        <v>3</v>
      </c>
      <c r="B655" t="s">
        <v>37</v>
      </c>
      <c r="C655">
        <v>1989</v>
      </c>
      <c r="D655">
        <f t="shared" si="48"/>
        <v>174</v>
      </c>
      <c r="E655">
        <v>2</v>
      </c>
      <c r="G655">
        <v>287996.80226500001</v>
      </c>
      <c r="H655">
        <v>159385.14582899999</v>
      </c>
      <c r="I655">
        <v>74872.614814</v>
      </c>
      <c r="J655">
        <v>64718.156760999998</v>
      </c>
      <c r="K655">
        <v>139035.94490900001</v>
      </c>
      <c r="L655">
        <v>140547.240942</v>
      </c>
      <c r="O655">
        <f>VLOOKUP(C655,[1]pop_15p_a!$A$8:$AL$68,5,FALSE)</f>
        <v>7479631.4237105604</v>
      </c>
      <c r="Q655">
        <f t="shared" si="47"/>
        <v>-1511.2960329999914</v>
      </c>
      <c r="R655">
        <v>9937.6970000000001</v>
      </c>
      <c r="U655">
        <f t="shared" si="45"/>
        <v>125.7</v>
      </c>
      <c r="W655">
        <v>125.7</v>
      </c>
      <c r="Y655">
        <v>106.336</v>
      </c>
      <c r="Z655">
        <f t="shared" si="46"/>
        <v>7.5</v>
      </c>
      <c r="AA655">
        <v>7.5</v>
      </c>
      <c r="AB655">
        <v>7.5</v>
      </c>
      <c r="AK655">
        <v>9.25</v>
      </c>
      <c r="AN655">
        <v>58.939830000000001</v>
      </c>
      <c r="AO655">
        <v>0.59492409999999996</v>
      </c>
      <c r="AP655">
        <v>0.59265405616812195</v>
      </c>
      <c r="AQ655">
        <v>7.9637380307500001</v>
      </c>
      <c r="AR655">
        <v>7.9589119705</v>
      </c>
      <c r="AT655">
        <v>2</v>
      </c>
      <c r="AV655">
        <v>0</v>
      </c>
      <c r="AW655">
        <v>1</v>
      </c>
      <c r="AX655">
        <v>1</v>
      </c>
      <c r="AZ655">
        <v>34</v>
      </c>
      <c r="BA655">
        <v>88.5</v>
      </c>
      <c r="BB655">
        <v>60.9</v>
      </c>
      <c r="BC655">
        <v>44.2064206618927</v>
      </c>
      <c r="BD655">
        <v>54.296235553800997</v>
      </c>
      <c r="BE655">
        <v>50.220989269999997</v>
      </c>
      <c r="BF655">
        <v>56.946003449999999</v>
      </c>
    </row>
    <row r="656" spans="1:58">
      <c r="A656" t="s">
        <v>3</v>
      </c>
      <c r="B656" t="s">
        <v>37</v>
      </c>
      <c r="C656">
        <v>1989</v>
      </c>
      <c r="D656">
        <f t="shared" si="48"/>
        <v>175</v>
      </c>
      <c r="E656">
        <v>3</v>
      </c>
      <c r="G656">
        <v>289066.561865</v>
      </c>
      <c r="H656">
        <v>160335.76571199999</v>
      </c>
      <c r="I656">
        <v>74416.477582000007</v>
      </c>
      <c r="J656">
        <v>66140.346965999997</v>
      </c>
      <c r="K656">
        <v>139551.26410999999</v>
      </c>
      <c r="L656">
        <v>140336.067392</v>
      </c>
      <c r="O656">
        <f>VLOOKUP(C656,[1]pop_15p_a!$A$8:$AL$68,5,FALSE)</f>
        <v>7479631.4237105604</v>
      </c>
      <c r="Q656">
        <f t="shared" si="47"/>
        <v>-784.80328200000804</v>
      </c>
      <c r="R656">
        <v>9937.6970000000001</v>
      </c>
      <c r="U656">
        <f t="shared" si="45"/>
        <v>125.7</v>
      </c>
      <c r="W656">
        <v>125.7</v>
      </c>
      <c r="Y656">
        <v>106.336</v>
      </c>
      <c r="Z656">
        <f t="shared" si="46"/>
        <v>7.2</v>
      </c>
      <c r="AA656">
        <v>7.2</v>
      </c>
      <c r="AB656">
        <v>7.2</v>
      </c>
      <c r="AK656">
        <v>9.25</v>
      </c>
      <c r="AN656">
        <v>59.454090000000001</v>
      </c>
      <c r="AO656">
        <v>0.60046569999999999</v>
      </c>
      <c r="AP656">
        <v>0.59265405616812195</v>
      </c>
      <c r="AQ656">
        <v>7.9637380307500001</v>
      </c>
      <c r="AR656">
        <v>7.9589119705</v>
      </c>
      <c r="AT656">
        <v>2</v>
      </c>
      <c r="AV656">
        <v>0</v>
      </c>
      <c r="AW656">
        <v>1</v>
      </c>
      <c r="AX656">
        <v>1</v>
      </c>
      <c r="AZ656">
        <v>34.1</v>
      </c>
      <c r="BA656">
        <v>89</v>
      </c>
      <c r="BB656">
        <v>61.6</v>
      </c>
      <c r="BC656">
        <v>44.989693101936098</v>
      </c>
      <c r="BD656">
        <v>54.835699783802603</v>
      </c>
      <c r="BE656">
        <v>50.95695078</v>
      </c>
      <c r="BF656">
        <v>57.114592680000001</v>
      </c>
    </row>
    <row r="657" spans="1:58">
      <c r="A657" t="s">
        <v>3</v>
      </c>
      <c r="B657" t="s">
        <v>37</v>
      </c>
      <c r="C657">
        <v>1989</v>
      </c>
      <c r="D657">
        <f t="shared" si="48"/>
        <v>176</v>
      </c>
      <c r="E657">
        <v>4</v>
      </c>
      <c r="G657">
        <v>292820.490919</v>
      </c>
      <c r="H657">
        <v>162467.93018900001</v>
      </c>
      <c r="I657">
        <v>74688.314687000006</v>
      </c>
      <c r="J657">
        <v>67795.073417000007</v>
      </c>
      <c r="K657">
        <v>142629.32850999999</v>
      </c>
      <c r="L657">
        <v>148055.86581300001</v>
      </c>
      <c r="O657">
        <f>VLOOKUP(C657,[1]pop_15p_a!$A$8:$AL$68,5,FALSE)</f>
        <v>7479631.4237105604</v>
      </c>
      <c r="Q657">
        <f t="shared" si="47"/>
        <v>-5426.5373030000192</v>
      </c>
      <c r="R657">
        <v>9937.6970000000001</v>
      </c>
      <c r="U657">
        <f t="shared" si="45"/>
        <v>125.7</v>
      </c>
      <c r="W657">
        <v>125.7</v>
      </c>
      <c r="Y657">
        <v>106.336</v>
      </c>
      <c r="Z657">
        <f t="shared" si="46"/>
        <v>6.9666670000000002</v>
      </c>
      <c r="AA657">
        <v>7</v>
      </c>
      <c r="AB657">
        <v>6.9666670000000002</v>
      </c>
      <c r="AK657">
        <v>10.25</v>
      </c>
      <c r="AN657">
        <v>59.813360000000003</v>
      </c>
      <c r="AO657">
        <v>0.60026219999999997</v>
      </c>
      <c r="AP657">
        <v>0.59265405616812195</v>
      </c>
      <c r="AQ657">
        <v>7.9637380307500001</v>
      </c>
      <c r="AR657">
        <v>7.9589119705</v>
      </c>
      <c r="AT657">
        <v>2</v>
      </c>
      <c r="AV657">
        <v>0</v>
      </c>
      <c r="AW657">
        <v>1</v>
      </c>
      <c r="AX657">
        <v>1</v>
      </c>
      <c r="AZ657">
        <v>34.799999999999997</v>
      </c>
      <c r="BA657">
        <v>91.5</v>
      </c>
      <c r="BB657">
        <v>62.8</v>
      </c>
      <c r="BC657">
        <v>46.747637199043801</v>
      </c>
      <c r="BD657">
        <v>55.307821067599797</v>
      </c>
      <c r="BE657">
        <v>52.831821859999998</v>
      </c>
      <c r="BF657">
        <v>58.479751550000003</v>
      </c>
    </row>
    <row r="658" spans="1:58">
      <c r="A658" t="s">
        <v>3</v>
      </c>
      <c r="B658" t="s">
        <v>37</v>
      </c>
      <c r="C658">
        <v>1990</v>
      </c>
      <c r="D658">
        <f t="shared" si="48"/>
        <v>177</v>
      </c>
      <c r="E658">
        <v>1</v>
      </c>
      <c r="G658">
        <v>297397.99645899999</v>
      </c>
      <c r="H658">
        <v>164605.50402299999</v>
      </c>
      <c r="I658">
        <v>74371.174247000003</v>
      </c>
      <c r="J658">
        <v>69812.921365999995</v>
      </c>
      <c r="K658">
        <v>142994.504766</v>
      </c>
      <c r="L658">
        <v>146868.59379300001</v>
      </c>
      <c r="O658">
        <f>VLOOKUP(C658,[1]pop_15p_a!$A$8:$AL$68,5,FALSE)</f>
        <v>7496693.1162951495</v>
      </c>
      <c r="Q658">
        <f t="shared" si="47"/>
        <v>-3874.0890270000091</v>
      </c>
      <c r="R658">
        <v>9967.3790000000008</v>
      </c>
      <c r="U658">
        <f t="shared" si="45"/>
        <v>129.6</v>
      </c>
      <c r="W658">
        <v>129.6</v>
      </c>
      <c r="Y658">
        <v>106.729</v>
      </c>
      <c r="Z658">
        <f t="shared" si="46"/>
        <v>6.733333</v>
      </c>
      <c r="AA658">
        <v>6.8</v>
      </c>
      <c r="AB658">
        <v>6.733333</v>
      </c>
      <c r="AK658">
        <v>10.25</v>
      </c>
      <c r="AN658">
        <v>60.31118</v>
      </c>
      <c r="AO658">
        <v>0.60548800000000003</v>
      </c>
      <c r="AP658">
        <v>1.3851346806957101</v>
      </c>
      <c r="AQ658">
        <v>7.9538620402499998</v>
      </c>
      <c r="AR658">
        <v>7.9434018980000003</v>
      </c>
      <c r="AT658">
        <v>2</v>
      </c>
      <c r="AV658">
        <v>0</v>
      </c>
      <c r="AW658">
        <v>1</v>
      </c>
      <c r="AX658">
        <v>1</v>
      </c>
      <c r="AZ658">
        <v>34.6</v>
      </c>
      <c r="BA658">
        <v>89.8</v>
      </c>
      <c r="BB658">
        <v>61.3</v>
      </c>
      <c r="BC658">
        <v>47.897940057281801</v>
      </c>
      <c r="BD658">
        <v>55.690932273041497</v>
      </c>
      <c r="BE658">
        <v>54.0641386</v>
      </c>
      <c r="BF658">
        <v>58.845551819999997</v>
      </c>
    </row>
    <row r="659" spans="1:58">
      <c r="A659" t="s">
        <v>3</v>
      </c>
      <c r="B659" t="s">
        <v>37</v>
      </c>
      <c r="C659">
        <v>1990</v>
      </c>
      <c r="D659">
        <f t="shared" si="48"/>
        <v>178</v>
      </c>
      <c r="E659">
        <v>2</v>
      </c>
      <c r="G659">
        <v>296346.016848</v>
      </c>
      <c r="H659">
        <v>164884.57876900001</v>
      </c>
      <c r="I659">
        <v>73922.487833000007</v>
      </c>
      <c r="J659">
        <v>70881.738278000004</v>
      </c>
      <c r="K659">
        <v>144232.11768900001</v>
      </c>
      <c r="L659">
        <v>146249.297005</v>
      </c>
      <c r="O659">
        <f>VLOOKUP(C659,[1]pop_15p_a!$A$8:$AL$68,5,FALSE)</f>
        <v>7496693.1162951495</v>
      </c>
      <c r="Q659">
        <f t="shared" si="47"/>
        <v>-2017.1793159999943</v>
      </c>
      <c r="R659">
        <v>9967.3790000000008</v>
      </c>
      <c r="U659">
        <f t="shared" si="45"/>
        <v>129.6</v>
      </c>
      <c r="W659">
        <v>129.6</v>
      </c>
      <c r="Y659">
        <v>106.729</v>
      </c>
      <c r="Z659">
        <f t="shared" si="46"/>
        <v>6.6</v>
      </c>
      <c r="AA659">
        <v>6.6</v>
      </c>
      <c r="AB659">
        <v>6.6</v>
      </c>
      <c r="AK659">
        <v>10.25</v>
      </c>
      <c r="AN659">
        <v>60.757339999999999</v>
      </c>
      <c r="AO659">
        <v>0.61243360000000002</v>
      </c>
      <c r="AP659">
        <v>1.3851346806957101</v>
      </c>
      <c r="AQ659">
        <v>7.9538620402499998</v>
      </c>
      <c r="AR659">
        <v>7.9434018980000003</v>
      </c>
      <c r="AT659">
        <v>2</v>
      </c>
      <c r="AV659">
        <v>0</v>
      </c>
      <c r="AW659">
        <v>1</v>
      </c>
      <c r="AX659">
        <v>1</v>
      </c>
      <c r="AZ659">
        <v>35.4</v>
      </c>
      <c r="BA659">
        <v>91.6</v>
      </c>
      <c r="BB659">
        <v>63</v>
      </c>
      <c r="BC659">
        <v>47.815231753247403</v>
      </c>
      <c r="BD659">
        <v>56.1056292328621</v>
      </c>
      <c r="BE659">
        <v>53.96572484</v>
      </c>
      <c r="BF659">
        <v>58.130096989999998</v>
      </c>
    </row>
    <row r="660" spans="1:58">
      <c r="A660" t="s">
        <v>3</v>
      </c>
      <c r="B660" t="s">
        <v>37</v>
      </c>
      <c r="C660">
        <v>1990</v>
      </c>
      <c r="D660">
        <f t="shared" si="48"/>
        <v>179</v>
      </c>
      <c r="E660">
        <v>3</v>
      </c>
      <c r="G660">
        <v>296739.75695200003</v>
      </c>
      <c r="H660">
        <v>165464.38177099999</v>
      </c>
      <c r="I660">
        <v>74276.905004999993</v>
      </c>
      <c r="J660">
        <v>71574.806354</v>
      </c>
      <c r="K660">
        <v>146523.123704</v>
      </c>
      <c r="L660">
        <v>150855.64371</v>
      </c>
      <c r="O660">
        <f>VLOOKUP(C660,[1]pop_15p_a!$A$8:$AL$68,5,FALSE)</f>
        <v>7496693.1162951495</v>
      </c>
      <c r="Q660">
        <f t="shared" si="47"/>
        <v>-4332.5200060000061</v>
      </c>
      <c r="R660">
        <v>9967.3790000000008</v>
      </c>
      <c r="U660">
        <f t="shared" si="45"/>
        <v>129.6</v>
      </c>
      <c r="W660">
        <v>129.6</v>
      </c>
      <c r="Y660">
        <v>106.729</v>
      </c>
      <c r="Z660">
        <f t="shared" si="46"/>
        <v>6.5</v>
      </c>
      <c r="AA660">
        <v>6.5</v>
      </c>
      <c r="AB660">
        <v>6.5</v>
      </c>
      <c r="AK660">
        <v>10.25</v>
      </c>
      <c r="AN660">
        <v>61.426569999999998</v>
      </c>
      <c r="AO660">
        <v>0.61779660000000003</v>
      </c>
      <c r="AP660">
        <v>1.3851346806957101</v>
      </c>
      <c r="AQ660">
        <v>7.9538620402499998</v>
      </c>
      <c r="AR660">
        <v>7.9434018980000003</v>
      </c>
      <c r="AT660">
        <v>2</v>
      </c>
      <c r="AV660">
        <v>0</v>
      </c>
      <c r="AW660">
        <v>1</v>
      </c>
      <c r="AX660">
        <v>1</v>
      </c>
      <c r="AZ660">
        <v>35.200000000000003</v>
      </c>
      <c r="BA660">
        <v>92</v>
      </c>
      <c r="BB660">
        <v>63.3</v>
      </c>
      <c r="BC660">
        <v>48.293062564043503</v>
      </c>
      <c r="BD660">
        <v>56.501493159110801</v>
      </c>
      <c r="BE660">
        <v>54.536960839999999</v>
      </c>
      <c r="BF660">
        <v>58.210646859999997</v>
      </c>
    </row>
    <row r="661" spans="1:58">
      <c r="A661" t="s">
        <v>3</v>
      </c>
      <c r="B661" t="s">
        <v>37</v>
      </c>
      <c r="C661">
        <v>1990</v>
      </c>
      <c r="D661">
        <f t="shared" si="48"/>
        <v>180</v>
      </c>
      <c r="E661">
        <v>4</v>
      </c>
      <c r="G661">
        <v>300340.26049000002</v>
      </c>
      <c r="H661">
        <v>165790.78800599999</v>
      </c>
      <c r="I661">
        <v>74651.589777000001</v>
      </c>
      <c r="J661">
        <v>70031.259044000006</v>
      </c>
      <c r="K661">
        <v>149815.41008900001</v>
      </c>
      <c r="L661">
        <v>148506.69813599999</v>
      </c>
      <c r="O661">
        <f>VLOOKUP(C661,[1]pop_15p_a!$A$8:$AL$68,5,FALSE)</f>
        <v>7496693.1162951495</v>
      </c>
      <c r="Q661">
        <f t="shared" si="47"/>
        <v>1308.71195300002</v>
      </c>
      <c r="R661">
        <v>9967.3790000000008</v>
      </c>
      <c r="U661">
        <f t="shared" si="45"/>
        <v>129.6</v>
      </c>
      <c r="W661">
        <v>129.6</v>
      </c>
      <c r="Y661">
        <v>106.729</v>
      </c>
      <c r="Z661">
        <f t="shared" si="46"/>
        <v>6.4</v>
      </c>
      <c r="AA661">
        <v>6.4</v>
      </c>
      <c r="AB661">
        <v>6.4</v>
      </c>
      <c r="AK661">
        <v>10.5</v>
      </c>
      <c r="AN661">
        <v>62.161560000000001</v>
      </c>
      <c r="AO661">
        <v>0.61872199999999999</v>
      </c>
      <c r="AP661">
        <v>1.3851346806957101</v>
      </c>
      <c r="AQ661">
        <v>7.9538620402499998</v>
      </c>
      <c r="AR661">
        <v>7.9434018980000003</v>
      </c>
      <c r="AT661">
        <v>2</v>
      </c>
      <c r="AV661">
        <v>0</v>
      </c>
      <c r="AW661">
        <v>1</v>
      </c>
      <c r="AX661">
        <v>1</v>
      </c>
      <c r="AZ661">
        <v>35.799999999999997</v>
      </c>
      <c r="BA661">
        <v>92.7</v>
      </c>
      <c r="BB661">
        <v>64.099999999999994</v>
      </c>
      <c r="BC661">
        <v>48.707913078386099</v>
      </c>
      <c r="BD661">
        <v>57.069882237580899</v>
      </c>
      <c r="BE661">
        <v>54.857165219999999</v>
      </c>
      <c r="BF661">
        <v>58.264192370000004</v>
      </c>
    </row>
    <row r="662" spans="1:58">
      <c r="A662" t="s">
        <v>3</v>
      </c>
      <c r="B662" t="s">
        <v>37</v>
      </c>
      <c r="C662">
        <v>1991</v>
      </c>
      <c r="D662">
        <f t="shared" si="48"/>
        <v>181</v>
      </c>
      <c r="E662">
        <v>1</v>
      </c>
      <c r="G662">
        <v>299044.21594099997</v>
      </c>
      <c r="H662">
        <v>167481.61430099999</v>
      </c>
      <c r="I662">
        <v>75464.445800000001</v>
      </c>
      <c r="J662">
        <v>68896.286431999994</v>
      </c>
      <c r="K662">
        <v>150166.80879499999</v>
      </c>
      <c r="L662">
        <v>153059.16403300001</v>
      </c>
      <c r="O662">
        <f>VLOOKUP(C662,[1]pop_15p_a!$A$8:$AL$68,5,FALSE)</f>
        <v>7525809.5034767501</v>
      </c>
      <c r="Q662">
        <f t="shared" si="47"/>
        <v>-2892.3552380000183</v>
      </c>
      <c r="R662">
        <v>10004.486000000001</v>
      </c>
      <c r="U662">
        <f t="shared" si="45"/>
        <v>131.1</v>
      </c>
      <c r="W662">
        <v>131.1</v>
      </c>
      <c r="Y662">
        <v>109.298</v>
      </c>
      <c r="Z662">
        <f t="shared" si="46"/>
        <v>6.4</v>
      </c>
      <c r="AA662">
        <v>6.4</v>
      </c>
      <c r="AB662">
        <v>6.4</v>
      </c>
      <c r="AK662">
        <v>10.5</v>
      </c>
      <c r="AN662">
        <v>62.553710000000002</v>
      </c>
      <c r="AO662">
        <v>0.63102460000000005</v>
      </c>
      <c r="AP662">
        <v>1.5237605041968401</v>
      </c>
      <c r="AQ662">
        <v>7.9847565442499997</v>
      </c>
      <c r="AR662">
        <v>7.9738197289999997</v>
      </c>
      <c r="AT662">
        <v>2</v>
      </c>
      <c r="AV662">
        <v>0</v>
      </c>
      <c r="AW662">
        <v>1</v>
      </c>
      <c r="AX662">
        <v>1</v>
      </c>
      <c r="AZ662">
        <v>36</v>
      </c>
      <c r="BA662">
        <v>94</v>
      </c>
      <c r="BB662">
        <v>65.2</v>
      </c>
      <c r="BC662">
        <v>48.544520843726701</v>
      </c>
      <c r="BD662">
        <v>56.935123240646703</v>
      </c>
      <c r="BE662">
        <v>55.326652439999997</v>
      </c>
      <c r="BF662">
        <v>57.5569998</v>
      </c>
    </row>
    <row r="663" spans="1:58">
      <c r="A663" t="s">
        <v>3</v>
      </c>
      <c r="B663" t="s">
        <v>37</v>
      </c>
      <c r="C663">
        <v>1991</v>
      </c>
      <c r="D663">
        <f t="shared" si="48"/>
        <v>182</v>
      </c>
      <c r="E663">
        <v>2</v>
      </c>
      <c r="G663">
        <v>302535.65580499999</v>
      </c>
      <c r="H663">
        <v>169473.447881</v>
      </c>
      <c r="I663">
        <v>76695.863756000006</v>
      </c>
      <c r="J663">
        <v>66811.735300999993</v>
      </c>
      <c r="K663">
        <v>149338.10714899999</v>
      </c>
      <c r="L663">
        <v>150286.679519</v>
      </c>
      <c r="O663">
        <f>VLOOKUP(C663,[1]pop_15p_a!$A$8:$AL$68,5,FALSE)</f>
        <v>7525809.5034767501</v>
      </c>
      <c r="Q663">
        <f t="shared" si="47"/>
        <v>-948.57237000000896</v>
      </c>
      <c r="R663">
        <v>10004.486000000001</v>
      </c>
      <c r="U663">
        <f t="shared" si="45"/>
        <v>131.1</v>
      </c>
      <c r="W663">
        <v>131.1</v>
      </c>
      <c r="Y663">
        <v>109.298</v>
      </c>
      <c r="Z663">
        <f t="shared" si="46"/>
        <v>6.4</v>
      </c>
      <c r="AA663">
        <v>6.4</v>
      </c>
      <c r="AB663">
        <v>6.4</v>
      </c>
      <c r="AK663">
        <v>7.5</v>
      </c>
      <c r="AN663">
        <v>62.72983</v>
      </c>
      <c r="AO663">
        <v>0.63636939999999997</v>
      </c>
      <c r="AP663">
        <v>1.5237605041968401</v>
      </c>
      <c r="AQ663">
        <v>7.9847565442499997</v>
      </c>
      <c r="AR663">
        <v>7.9738197289999997</v>
      </c>
      <c r="AT663">
        <v>2</v>
      </c>
      <c r="AV663">
        <v>0</v>
      </c>
      <c r="AW663">
        <v>1</v>
      </c>
      <c r="AX663">
        <v>1</v>
      </c>
      <c r="AZ663">
        <v>36.5</v>
      </c>
      <c r="BA663">
        <v>95.3</v>
      </c>
      <c r="BB663">
        <v>66.3</v>
      </c>
      <c r="BC663">
        <v>47.870955619943999</v>
      </c>
      <c r="BD663">
        <v>57.707077142828098</v>
      </c>
      <c r="BE663">
        <v>54.108848680000001</v>
      </c>
      <c r="BF663">
        <v>56.290279409999997</v>
      </c>
    </row>
    <row r="664" spans="1:58">
      <c r="A664" t="s">
        <v>3</v>
      </c>
      <c r="B664" t="s">
        <v>37</v>
      </c>
      <c r="C664">
        <v>1991</v>
      </c>
      <c r="D664">
        <f t="shared" si="48"/>
        <v>183</v>
      </c>
      <c r="E664">
        <v>3</v>
      </c>
      <c r="G664">
        <v>304576.96070699999</v>
      </c>
      <c r="H664">
        <v>171333.97463300001</v>
      </c>
      <c r="I664">
        <v>77415.262916000007</v>
      </c>
      <c r="J664">
        <v>67274.192395999999</v>
      </c>
      <c r="K664">
        <v>151077.429622</v>
      </c>
      <c r="L664">
        <v>153227.343777</v>
      </c>
      <c r="O664">
        <f>VLOOKUP(C664,[1]pop_15p_a!$A$8:$AL$68,5,FALSE)</f>
        <v>7525809.5034767501</v>
      </c>
      <c r="Q664">
        <f t="shared" si="47"/>
        <v>-2149.9141550000058</v>
      </c>
      <c r="R664">
        <v>10004.486000000001</v>
      </c>
      <c r="U664">
        <f t="shared" si="45"/>
        <v>131.1</v>
      </c>
      <c r="W664">
        <v>131.1</v>
      </c>
      <c r="Y664">
        <v>109.298</v>
      </c>
      <c r="Z664">
        <f t="shared" si="46"/>
        <v>6.4</v>
      </c>
      <c r="AA664">
        <v>6.4</v>
      </c>
      <c r="AB664">
        <v>6.4</v>
      </c>
      <c r="AK664">
        <v>8</v>
      </c>
      <c r="AN664">
        <v>63.45073</v>
      </c>
      <c r="AO664">
        <v>0.64280979999999999</v>
      </c>
      <c r="AP664">
        <v>1.5237605041968401</v>
      </c>
      <c r="AQ664">
        <v>7.9847565442499997</v>
      </c>
      <c r="AR664">
        <v>7.9738197289999997</v>
      </c>
      <c r="AT664">
        <v>2</v>
      </c>
      <c r="AV664">
        <v>0</v>
      </c>
      <c r="AW664">
        <v>1</v>
      </c>
      <c r="AX664">
        <v>1</v>
      </c>
      <c r="AZ664">
        <v>36.299999999999997</v>
      </c>
      <c r="BA664">
        <v>95.2</v>
      </c>
      <c r="BB664">
        <v>66.2</v>
      </c>
      <c r="BC664">
        <v>49.2144169604721</v>
      </c>
      <c r="BD664">
        <v>58.350514196275803</v>
      </c>
      <c r="BE664">
        <v>55.257635090000001</v>
      </c>
      <c r="BF664">
        <v>57.395513200000003</v>
      </c>
    </row>
    <row r="665" spans="1:58">
      <c r="A665" t="s">
        <v>3</v>
      </c>
      <c r="B665" t="s">
        <v>37</v>
      </c>
      <c r="C665">
        <v>1991</v>
      </c>
      <c r="D665">
        <f t="shared" si="48"/>
        <v>184</v>
      </c>
      <c r="E665">
        <v>4</v>
      </c>
      <c r="G665">
        <v>306117.82881799998</v>
      </c>
      <c r="H665">
        <v>172300.56335899999</v>
      </c>
      <c r="I665">
        <v>78261.715431999997</v>
      </c>
      <c r="J665">
        <v>68309.263842999993</v>
      </c>
      <c r="K665">
        <v>149257.65524699999</v>
      </c>
      <c r="L665">
        <v>152536.188467</v>
      </c>
      <c r="O665">
        <f>VLOOKUP(C665,[1]pop_15p_a!$A$8:$AL$68,5,FALSE)</f>
        <v>7525809.5034767501</v>
      </c>
      <c r="Q665">
        <f t="shared" si="47"/>
        <v>-3278.5332200000121</v>
      </c>
      <c r="R665">
        <v>10004.486000000001</v>
      </c>
      <c r="U665">
        <f t="shared" si="45"/>
        <v>131.1</v>
      </c>
      <c r="W665">
        <v>131.1</v>
      </c>
      <c r="Y665">
        <v>109.298</v>
      </c>
      <c r="Z665">
        <f t="shared" si="46"/>
        <v>6.6</v>
      </c>
      <c r="AA665">
        <v>6.6</v>
      </c>
      <c r="AB665">
        <v>6.6</v>
      </c>
      <c r="AK665">
        <v>8.5</v>
      </c>
      <c r="AN665">
        <v>63.78886</v>
      </c>
      <c r="AO665">
        <v>0.64731669999999997</v>
      </c>
      <c r="AP665">
        <v>1.5237605041968401</v>
      </c>
      <c r="AQ665">
        <v>7.9847565442499997</v>
      </c>
      <c r="AR665">
        <v>7.9738197289999997</v>
      </c>
      <c r="AT665">
        <v>2</v>
      </c>
      <c r="AV665">
        <v>0</v>
      </c>
      <c r="AW665">
        <v>1</v>
      </c>
      <c r="AX665">
        <v>1</v>
      </c>
      <c r="AZ665">
        <v>36.6</v>
      </c>
      <c r="BA665">
        <v>95.9</v>
      </c>
      <c r="BB665">
        <v>66.5</v>
      </c>
      <c r="BC665">
        <v>49.780624326303297</v>
      </c>
      <c r="BD665">
        <v>59.1544828312893</v>
      </c>
      <c r="BE665">
        <v>55.369823349999997</v>
      </c>
      <c r="BF665">
        <v>57.637389640000002</v>
      </c>
    </row>
    <row r="666" spans="1:58">
      <c r="A666" t="s">
        <v>3</v>
      </c>
      <c r="B666" t="s">
        <v>37</v>
      </c>
      <c r="C666">
        <v>1992</v>
      </c>
      <c r="D666">
        <f t="shared" si="48"/>
        <v>185</v>
      </c>
      <c r="E666">
        <v>1</v>
      </c>
      <c r="G666">
        <v>310409.41508399998</v>
      </c>
      <c r="H666">
        <v>172584.28805100001</v>
      </c>
      <c r="I666">
        <v>78664.380963000003</v>
      </c>
      <c r="J666">
        <v>68781.472353000005</v>
      </c>
      <c r="K666">
        <v>149741.71093199999</v>
      </c>
      <c r="L666">
        <v>153296.307951</v>
      </c>
      <c r="O666">
        <f>VLOOKUP(C666,[1]pop_15p_a!$A$8:$AL$68,5,FALSE)</f>
        <v>7566195.2018727204</v>
      </c>
      <c r="Q666">
        <f t="shared" si="47"/>
        <v>-3554.597019000008</v>
      </c>
      <c r="R666">
        <v>10045.157999999999</v>
      </c>
      <c r="U666">
        <f t="shared" si="45"/>
        <v>133.9</v>
      </c>
      <c r="W666">
        <v>133.9</v>
      </c>
      <c r="Y666">
        <v>111.307</v>
      </c>
      <c r="Z666">
        <f t="shared" si="46"/>
        <v>6.733333</v>
      </c>
      <c r="AA666">
        <v>6.7</v>
      </c>
      <c r="AB666">
        <v>6.733333</v>
      </c>
      <c r="AK666">
        <v>8.5</v>
      </c>
      <c r="AN666">
        <v>64.063609999999997</v>
      </c>
      <c r="AO666">
        <v>0.654609</v>
      </c>
      <c r="AP666">
        <v>0.96356425710842797</v>
      </c>
      <c r="AQ666">
        <v>8.0612023359999991</v>
      </c>
      <c r="AR666">
        <v>8.0555845377999997</v>
      </c>
      <c r="AT666">
        <v>2</v>
      </c>
      <c r="AV666">
        <v>0</v>
      </c>
      <c r="AW666">
        <v>1</v>
      </c>
      <c r="AX666">
        <v>1</v>
      </c>
      <c r="AZ666">
        <v>36.299999999999997</v>
      </c>
      <c r="BA666">
        <v>95.2</v>
      </c>
      <c r="BB666">
        <v>66.2</v>
      </c>
      <c r="BC666">
        <v>50.533278540185698</v>
      </c>
      <c r="BD666">
        <v>60.219623708263903</v>
      </c>
      <c r="BE666">
        <v>55.349676279999997</v>
      </c>
      <c r="BF666">
        <v>57.683457769999997</v>
      </c>
    </row>
    <row r="667" spans="1:58">
      <c r="A667" t="s">
        <v>3</v>
      </c>
      <c r="B667" t="s">
        <v>37</v>
      </c>
      <c r="C667">
        <v>1992</v>
      </c>
      <c r="D667">
        <f t="shared" si="48"/>
        <v>186</v>
      </c>
      <c r="E667">
        <v>2</v>
      </c>
      <c r="G667">
        <v>306635.66224199999</v>
      </c>
      <c r="H667">
        <v>174100.48354300001</v>
      </c>
      <c r="I667">
        <v>78477.198248999994</v>
      </c>
      <c r="J667">
        <v>69837.722662</v>
      </c>
      <c r="K667">
        <v>154731.118693</v>
      </c>
      <c r="L667">
        <v>158516.99342399999</v>
      </c>
      <c r="O667">
        <f>VLOOKUP(C667,[1]pop_15p_a!$A$8:$AL$68,5,FALSE)</f>
        <v>7566195.2018727204</v>
      </c>
      <c r="Q667">
        <f t="shared" si="47"/>
        <v>-3785.874730999989</v>
      </c>
      <c r="R667">
        <v>10045.157999999999</v>
      </c>
      <c r="U667">
        <f t="shared" si="45"/>
        <v>133.9</v>
      </c>
      <c r="W667">
        <v>133.9</v>
      </c>
      <c r="Y667">
        <v>111.307</v>
      </c>
      <c r="Z667">
        <f t="shared" si="46"/>
        <v>7</v>
      </c>
      <c r="AA667">
        <v>7</v>
      </c>
      <c r="AB667">
        <v>7</v>
      </c>
      <c r="AK667">
        <v>8.5</v>
      </c>
      <c r="AN667">
        <v>64.439319999999995</v>
      </c>
      <c r="AO667">
        <v>0.65892619999999991</v>
      </c>
      <c r="AP667">
        <v>0.96356425710842797</v>
      </c>
      <c r="AQ667">
        <v>8.0612023359999991</v>
      </c>
      <c r="AR667">
        <v>8.0555845377999997</v>
      </c>
      <c r="AT667">
        <v>2</v>
      </c>
      <c r="AV667">
        <v>0</v>
      </c>
      <c r="AW667">
        <v>1</v>
      </c>
      <c r="AX667">
        <v>1</v>
      </c>
      <c r="AZ667">
        <v>37.200000000000003</v>
      </c>
      <c r="BA667">
        <v>96.6</v>
      </c>
      <c r="BB667">
        <v>67.599999999999994</v>
      </c>
      <c r="BC667">
        <v>51.692270486771001</v>
      </c>
      <c r="BD667">
        <v>61.094929093068998</v>
      </c>
      <c r="BE667">
        <v>56.120888790000002</v>
      </c>
      <c r="BF667">
        <v>58.842428820000002</v>
      </c>
    </row>
    <row r="668" spans="1:58">
      <c r="A668" t="s">
        <v>3</v>
      </c>
      <c r="B668" t="s">
        <v>37</v>
      </c>
      <c r="C668">
        <v>1992</v>
      </c>
      <c r="D668">
        <f t="shared" si="48"/>
        <v>187</v>
      </c>
      <c r="E668">
        <v>3</v>
      </c>
      <c r="G668">
        <v>307582.98623799998</v>
      </c>
      <c r="H668">
        <v>173125.11773699999</v>
      </c>
      <c r="I668">
        <v>77916.727081000005</v>
      </c>
      <c r="J668">
        <v>68474.379851999998</v>
      </c>
      <c r="K668">
        <v>150789.750038</v>
      </c>
      <c r="L668">
        <v>155266.63643399999</v>
      </c>
      <c r="O668">
        <f>VLOOKUP(C668,[1]pop_15p_a!$A$8:$AL$68,5,FALSE)</f>
        <v>7566195.2018727204</v>
      </c>
      <c r="Q668">
        <f t="shared" si="47"/>
        <v>-4476.8863959999871</v>
      </c>
      <c r="R668">
        <v>10045.157999999999</v>
      </c>
      <c r="U668">
        <f t="shared" si="45"/>
        <v>133.9</v>
      </c>
      <c r="W668">
        <v>133.9</v>
      </c>
      <c r="Y668">
        <v>111.307</v>
      </c>
      <c r="Z668">
        <f t="shared" si="46"/>
        <v>7.1333330000000004</v>
      </c>
      <c r="AA668">
        <v>7.2</v>
      </c>
      <c r="AB668">
        <v>7.1333330000000004</v>
      </c>
      <c r="AK668">
        <v>8</v>
      </c>
      <c r="AN668">
        <v>64.918350000000004</v>
      </c>
      <c r="AO668">
        <v>0.66563649999999996</v>
      </c>
      <c r="AP668">
        <v>0.96356425710842797</v>
      </c>
      <c r="AQ668">
        <v>8.0612023359999991</v>
      </c>
      <c r="AR668">
        <v>8.0555845377999997</v>
      </c>
      <c r="AT668">
        <v>2</v>
      </c>
      <c r="AV668">
        <v>0</v>
      </c>
      <c r="AW668">
        <v>1</v>
      </c>
      <c r="AX668">
        <v>1</v>
      </c>
      <c r="AZ668">
        <v>36.9</v>
      </c>
      <c r="BA668">
        <v>96.2</v>
      </c>
      <c r="BB668">
        <v>67.3</v>
      </c>
      <c r="BC668">
        <v>51.3122266051681</v>
      </c>
      <c r="BD668">
        <v>61.897834135344503</v>
      </c>
      <c r="BE668">
        <v>55.334243829999998</v>
      </c>
      <c r="BF668">
        <v>58.350924030000002</v>
      </c>
    </row>
    <row r="669" spans="1:58">
      <c r="A669" t="s">
        <v>3</v>
      </c>
      <c r="B669" t="s">
        <v>37</v>
      </c>
      <c r="C669">
        <v>1992</v>
      </c>
      <c r="D669">
        <f t="shared" si="48"/>
        <v>188</v>
      </c>
      <c r="E669">
        <v>4</v>
      </c>
      <c r="G669">
        <v>303791.79755399999</v>
      </c>
      <c r="H669">
        <v>172685.917048</v>
      </c>
      <c r="I669">
        <v>77609.913148000007</v>
      </c>
      <c r="J669">
        <v>65919.079446000003</v>
      </c>
      <c r="K669">
        <v>158849.54763399999</v>
      </c>
      <c r="L669">
        <v>161194.36927200001</v>
      </c>
      <c r="O669">
        <f>VLOOKUP(C669,[1]pop_15p_a!$A$8:$AL$68,5,FALSE)</f>
        <v>7566195.2018727204</v>
      </c>
      <c r="Q669">
        <f t="shared" si="47"/>
        <v>-2344.8216380000231</v>
      </c>
      <c r="R669">
        <v>10045.157999999999</v>
      </c>
      <c r="U669">
        <f t="shared" si="45"/>
        <v>133.9</v>
      </c>
      <c r="W669">
        <v>133.9</v>
      </c>
      <c r="Y669">
        <v>111.307</v>
      </c>
      <c r="Z669">
        <f t="shared" si="46"/>
        <v>7.5</v>
      </c>
      <c r="AA669">
        <v>7.5</v>
      </c>
      <c r="AB669">
        <v>7.5</v>
      </c>
      <c r="AK669">
        <v>7.75</v>
      </c>
      <c r="AN669">
        <v>65.233009999999993</v>
      </c>
      <c r="AO669">
        <v>0.66923169999999998</v>
      </c>
      <c r="AP669">
        <v>0.96356425710842797</v>
      </c>
      <c r="AQ669">
        <v>8.0612023359999991</v>
      </c>
      <c r="AR669">
        <v>8.0555845377999997</v>
      </c>
      <c r="AT669">
        <v>2</v>
      </c>
      <c r="AV669">
        <v>0</v>
      </c>
      <c r="AW669">
        <v>1</v>
      </c>
      <c r="AX669">
        <v>1</v>
      </c>
      <c r="AZ669">
        <v>38.9</v>
      </c>
      <c r="BA669">
        <v>105.9</v>
      </c>
      <c r="BB669">
        <v>70.2</v>
      </c>
      <c r="BC669">
        <v>51.135630124720599</v>
      </c>
      <c r="BD669">
        <v>62.5908214985635</v>
      </c>
      <c r="BE669">
        <v>54.899602569999999</v>
      </c>
      <c r="BF669">
        <v>58.133898049999999</v>
      </c>
    </row>
    <row r="670" spans="1:58">
      <c r="A670" t="s">
        <v>3</v>
      </c>
      <c r="B670" t="s">
        <v>37</v>
      </c>
      <c r="C670">
        <v>1993</v>
      </c>
      <c r="D670">
        <f t="shared" si="48"/>
        <v>189</v>
      </c>
      <c r="E670">
        <v>1</v>
      </c>
      <c r="G670">
        <v>301483.83272200002</v>
      </c>
      <c r="H670">
        <v>171568.262931</v>
      </c>
      <c r="I670">
        <v>78180.155031999995</v>
      </c>
      <c r="J670">
        <v>67863.172282</v>
      </c>
      <c r="K670">
        <v>155430.004613</v>
      </c>
      <c r="L670">
        <v>157696.412335</v>
      </c>
      <c r="O670">
        <f>VLOOKUP(C670,[1]pop_15p_a!$A$8:$AL$68,5,FALSE)</f>
        <v>7614349.7561390698</v>
      </c>
      <c r="Q670">
        <f t="shared" si="47"/>
        <v>-2266.4077220000036</v>
      </c>
      <c r="R670">
        <v>10084.475</v>
      </c>
      <c r="U670">
        <f t="shared" si="45"/>
        <v>138.1</v>
      </c>
      <c r="W670">
        <v>138.1</v>
      </c>
      <c r="Y670">
        <v>118.3</v>
      </c>
      <c r="Z670">
        <f t="shared" si="46"/>
        <v>7.9333330000000002</v>
      </c>
      <c r="AA670">
        <v>7.9</v>
      </c>
      <c r="AB670">
        <v>7.9333330000000002</v>
      </c>
      <c r="AK670">
        <v>7</v>
      </c>
      <c r="AN670">
        <v>65.890500000000003</v>
      </c>
      <c r="AO670">
        <v>0.67779330000000004</v>
      </c>
      <c r="AP670">
        <v>-0.47758784060066101</v>
      </c>
      <c r="AQ670">
        <v>8.1729082892499996</v>
      </c>
      <c r="AR670">
        <v>8.1496773069999993</v>
      </c>
      <c r="AT670">
        <v>2</v>
      </c>
      <c r="AV670">
        <v>0</v>
      </c>
      <c r="AW670">
        <v>1</v>
      </c>
      <c r="AX670">
        <v>1</v>
      </c>
      <c r="AZ670">
        <v>39.1</v>
      </c>
      <c r="BA670">
        <v>107.2</v>
      </c>
      <c r="BB670">
        <v>69.5</v>
      </c>
      <c r="BC670">
        <v>51.478260627467698</v>
      </c>
      <c r="BD670">
        <v>63.390558901845999</v>
      </c>
      <c r="BE670">
        <v>54.92103608</v>
      </c>
      <c r="BF670">
        <v>58.611663460000003</v>
      </c>
    </row>
    <row r="671" spans="1:58">
      <c r="A671" t="s">
        <v>3</v>
      </c>
      <c r="B671" t="s">
        <v>37</v>
      </c>
      <c r="C671">
        <v>1993</v>
      </c>
      <c r="D671">
        <f t="shared" si="48"/>
        <v>190</v>
      </c>
      <c r="E671">
        <v>2</v>
      </c>
      <c r="G671">
        <v>304529.59820000001</v>
      </c>
      <c r="H671">
        <v>172050.59704699999</v>
      </c>
      <c r="I671">
        <v>78148.542163000006</v>
      </c>
      <c r="J671">
        <v>66695.332078000007</v>
      </c>
      <c r="K671">
        <v>153604.565397</v>
      </c>
      <c r="L671">
        <v>158439.95870799999</v>
      </c>
      <c r="O671">
        <f>VLOOKUP(C671,[1]pop_15p_a!$A$8:$AL$68,5,FALSE)</f>
        <v>7614349.7561390698</v>
      </c>
      <c r="Q671">
        <f t="shared" si="47"/>
        <v>-4835.3933109999925</v>
      </c>
      <c r="R671">
        <v>10084.475</v>
      </c>
      <c r="U671">
        <f t="shared" si="45"/>
        <v>138.1</v>
      </c>
      <c r="W671">
        <v>138.1</v>
      </c>
      <c r="Y671">
        <v>118.3</v>
      </c>
      <c r="Z671">
        <f t="shared" si="46"/>
        <v>8.3666669999999996</v>
      </c>
      <c r="AA671">
        <v>8.4</v>
      </c>
      <c r="AB671">
        <v>8.3666669999999996</v>
      </c>
      <c r="AK671">
        <v>6.25</v>
      </c>
      <c r="AN671">
        <v>66.151150000000001</v>
      </c>
      <c r="AO671">
        <v>0.68314869999999994</v>
      </c>
      <c r="AP671">
        <v>-0.47758784060066101</v>
      </c>
      <c r="AQ671">
        <v>8.1729082892499996</v>
      </c>
      <c r="AR671">
        <v>8.1496773069999993</v>
      </c>
      <c r="AT671">
        <v>2</v>
      </c>
      <c r="AV671">
        <v>0</v>
      </c>
      <c r="AW671">
        <v>1</v>
      </c>
      <c r="AX671">
        <v>1</v>
      </c>
      <c r="AZ671">
        <v>39.4</v>
      </c>
      <c r="BA671">
        <v>108.5</v>
      </c>
      <c r="BB671">
        <v>71.900000000000006</v>
      </c>
      <c r="BC671">
        <v>52.629642132998796</v>
      </c>
      <c r="BD671">
        <v>64.342265012980505</v>
      </c>
      <c r="BE671">
        <v>55.672537300000002</v>
      </c>
      <c r="BF671">
        <v>59.812336549999998</v>
      </c>
    </row>
    <row r="672" spans="1:58">
      <c r="A672" t="s">
        <v>3</v>
      </c>
      <c r="B672" t="s">
        <v>37</v>
      </c>
      <c r="C672">
        <v>1993</v>
      </c>
      <c r="D672">
        <f t="shared" si="48"/>
        <v>191</v>
      </c>
      <c r="E672">
        <v>3</v>
      </c>
      <c r="G672">
        <v>305493.276144</v>
      </c>
      <c r="H672">
        <v>172667.70814999999</v>
      </c>
      <c r="I672">
        <v>77689.133426999993</v>
      </c>
      <c r="J672">
        <v>66895.354523000002</v>
      </c>
      <c r="K672">
        <v>155206.46522899999</v>
      </c>
      <c r="L672">
        <v>158869.74327000001</v>
      </c>
      <c r="O672">
        <f>VLOOKUP(C672,[1]pop_15p_a!$A$8:$AL$68,5,FALSE)</f>
        <v>7614349.7561390698</v>
      </c>
      <c r="Q672">
        <f t="shared" si="47"/>
        <v>-3663.2780410000123</v>
      </c>
      <c r="R672">
        <v>10084.475</v>
      </c>
      <c r="U672">
        <f t="shared" si="45"/>
        <v>138.1</v>
      </c>
      <c r="W672">
        <v>138.1</v>
      </c>
      <c r="Y672">
        <v>118.3</v>
      </c>
      <c r="Z672">
        <f t="shared" si="46"/>
        <v>8.8666669999999996</v>
      </c>
      <c r="AA672">
        <v>8.9</v>
      </c>
      <c r="AB672">
        <v>8.8666669999999996</v>
      </c>
      <c r="AK672">
        <v>6.5</v>
      </c>
      <c r="AN672">
        <v>66.775779999999997</v>
      </c>
      <c r="AO672">
        <v>0.68931759999999997</v>
      </c>
      <c r="AP672">
        <v>-0.47758784060066101</v>
      </c>
      <c r="AQ672">
        <v>8.1729082892499996</v>
      </c>
      <c r="AR672">
        <v>8.1496773069999993</v>
      </c>
      <c r="AT672">
        <v>2</v>
      </c>
      <c r="AV672">
        <v>0</v>
      </c>
      <c r="AW672">
        <v>1</v>
      </c>
      <c r="AX672">
        <v>1</v>
      </c>
      <c r="AZ672">
        <v>38.799999999999997</v>
      </c>
      <c r="BA672">
        <v>108.7</v>
      </c>
      <c r="BB672">
        <v>69.3</v>
      </c>
      <c r="BC672">
        <v>52.2411749121733</v>
      </c>
      <c r="BD672">
        <v>65.128002396048004</v>
      </c>
      <c r="BE672">
        <v>54.91903551</v>
      </c>
      <c r="BF672">
        <v>59.161454990000003</v>
      </c>
    </row>
    <row r="673" spans="1:58">
      <c r="A673" t="s">
        <v>3</v>
      </c>
      <c r="B673" t="s">
        <v>37</v>
      </c>
      <c r="C673">
        <v>1993</v>
      </c>
      <c r="D673">
        <f t="shared" si="48"/>
        <v>192</v>
      </c>
      <c r="E673">
        <v>4</v>
      </c>
      <c r="G673">
        <v>308402.78466499998</v>
      </c>
      <c r="H673">
        <v>173916.80744599999</v>
      </c>
      <c r="I673">
        <v>77819.697495</v>
      </c>
      <c r="J673">
        <v>66995.395319000003</v>
      </c>
      <c r="K673">
        <v>155321.329451</v>
      </c>
      <c r="L673">
        <v>156660.589996</v>
      </c>
      <c r="O673">
        <f>VLOOKUP(C673,[1]pop_15p_a!$A$8:$AL$68,5,FALSE)</f>
        <v>7614349.7561390698</v>
      </c>
      <c r="Q673">
        <f t="shared" si="47"/>
        <v>-1339.2605449999974</v>
      </c>
      <c r="R673">
        <v>10084.475</v>
      </c>
      <c r="U673">
        <f t="shared" si="45"/>
        <v>138.1</v>
      </c>
      <c r="W673">
        <v>138.1</v>
      </c>
      <c r="Y673">
        <v>118.3</v>
      </c>
      <c r="Z673">
        <f t="shared" si="46"/>
        <v>9.3333329999999997</v>
      </c>
      <c r="AA673">
        <v>9.3000000000000007</v>
      </c>
      <c r="AB673">
        <v>9.3333329999999997</v>
      </c>
      <c r="AK673">
        <v>5.25</v>
      </c>
      <c r="AN673">
        <v>66.961280000000002</v>
      </c>
      <c r="AO673">
        <v>0.69069500000000006</v>
      </c>
      <c r="AP673">
        <v>-0.47758784060066101</v>
      </c>
      <c r="AQ673">
        <v>8.1729082892499996</v>
      </c>
      <c r="AR673">
        <v>8.1496773069999993</v>
      </c>
      <c r="AT673">
        <v>2</v>
      </c>
      <c r="AV673">
        <v>0</v>
      </c>
      <c r="AW673">
        <v>1</v>
      </c>
      <c r="AX673">
        <v>1</v>
      </c>
      <c r="AZ673">
        <v>38.9</v>
      </c>
      <c r="BA673">
        <v>109.6</v>
      </c>
      <c r="BB673">
        <v>68.400000000000006</v>
      </c>
      <c r="BC673">
        <v>53.846904774170497</v>
      </c>
      <c r="BD673">
        <v>65.911413097043607</v>
      </c>
      <c r="BE673">
        <v>56.2426472</v>
      </c>
      <c r="BF673">
        <v>60.648521520000003</v>
      </c>
    </row>
    <row r="674" spans="1:58">
      <c r="A674" t="s">
        <v>3</v>
      </c>
      <c r="B674" t="s">
        <v>37</v>
      </c>
      <c r="C674">
        <v>1994</v>
      </c>
      <c r="D674">
        <f t="shared" si="48"/>
        <v>193</v>
      </c>
      <c r="E674">
        <v>1</v>
      </c>
      <c r="G674">
        <v>310572.69151600002</v>
      </c>
      <c r="H674">
        <v>175579.27032899999</v>
      </c>
      <c r="I674">
        <v>77427.209375999999</v>
      </c>
      <c r="J674">
        <v>67005.211830999993</v>
      </c>
      <c r="K674">
        <v>160275.80536100001</v>
      </c>
      <c r="L674">
        <v>162590.77724</v>
      </c>
      <c r="O674">
        <f>VLOOKUP(C674,[1]pop_15p_a!$A$8:$AL$68,5,FALSE)</f>
        <v>7660871.5252303202</v>
      </c>
      <c r="Q674">
        <f t="shared" si="47"/>
        <v>-2314.9718789999897</v>
      </c>
      <c r="R674">
        <v>10115.602999999999</v>
      </c>
      <c r="U674">
        <f t="shared" si="45"/>
        <v>136.30000000000001</v>
      </c>
      <c r="W674">
        <v>136.30000000000001</v>
      </c>
      <c r="Y674">
        <v>115.502</v>
      </c>
      <c r="Z674">
        <f t="shared" si="46"/>
        <v>9.6666670000000003</v>
      </c>
      <c r="AA674">
        <v>9.6999999999999993</v>
      </c>
      <c r="AB674">
        <v>9.6666670000000003</v>
      </c>
      <c r="AK674">
        <v>5</v>
      </c>
      <c r="AN674">
        <v>67.477890000000002</v>
      </c>
      <c r="AO674">
        <v>0.69766639999999991</v>
      </c>
      <c r="AP674">
        <v>-1.50720734812264</v>
      </c>
      <c r="AQ674">
        <v>8.2646800277499999</v>
      </c>
      <c r="AR674">
        <v>8.2428035645000008</v>
      </c>
      <c r="AT674">
        <v>2</v>
      </c>
      <c r="AV674">
        <v>0</v>
      </c>
      <c r="AW674">
        <v>1</v>
      </c>
      <c r="AX674">
        <v>1</v>
      </c>
      <c r="AZ674">
        <v>38.1</v>
      </c>
      <c r="BA674">
        <v>109.3</v>
      </c>
      <c r="BB674">
        <v>67.900000000000006</v>
      </c>
      <c r="BC674">
        <v>54.078564604738702</v>
      </c>
      <c r="BD674">
        <v>66.770615887158399</v>
      </c>
      <c r="BE674">
        <v>56.149547310000003</v>
      </c>
      <c r="BF674">
        <v>61.273833660000001</v>
      </c>
    </row>
    <row r="675" spans="1:58">
      <c r="A675" t="s">
        <v>3</v>
      </c>
      <c r="B675" t="s">
        <v>37</v>
      </c>
      <c r="C675">
        <v>1994</v>
      </c>
      <c r="D675">
        <f t="shared" si="48"/>
        <v>194</v>
      </c>
      <c r="E675">
        <v>2</v>
      </c>
      <c r="G675">
        <v>314143.64318399999</v>
      </c>
      <c r="H675">
        <v>176036.30648900001</v>
      </c>
      <c r="I675">
        <v>77762.268114999999</v>
      </c>
      <c r="J675">
        <v>66669.187097999995</v>
      </c>
      <c r="K675">
        <v>165104.48475999999</v>
      </c>
      <c r="L675">
        <v>165453.40029300001</v>
      </c>
      <c r="O675">
        <f>VLOOKUP(C675,[1]pop_15p_a!$A$8:$AL$68,5,FALSE)</f>
        <v>7660871.5252303202</v>
      </c>
      <c r="Q675">
        <f t="shared" si="47"/>
        <v>-348.91553300002124</v>
      </c>
      <c r="R675">
        <v>10115.602999999999</v>
      </c>
      <c r="U675">
        <f t="shared" si="45"/>
        <v>136.30000000000001</v>
      </c>
      <c r="W675">
        <v>136.30000000000001</v>
      </c>
      <c r="Y675">
        <v>115.502</v>
      </c>
      <c r="Z675">
        <f t="shared" si="46"/>
        <v>9.8000000000000007</v>
      </c>
      <c r="AA675">
        <v>9.8000000000000007</v>
      </c>
      <c r="AB675">
        <v>9.8000000000000007</v>
      </c>
      <c r="AK675">
        <v>4.5</v>
      </c>
      <c r="AN675">
        <v>67.8536</v>
      </c>
      <c r="AO675">
        <v>0.70246030000000004</v>
      </c>
      <c r="AP675">
        <v>-1.50720734812264</v>
      </c>
      <c r="AQ675">
        <v>8.2646800277499999</v>
      </c>
      <c r="AR675">
        <v>8.2428035645000008</v>
      </c>
      <c r="AT675">
        <v>2</v>
      </c>
      <c r="AV675">
        <v>0</v>
      </c>
      <c r="AW675">
        <v>1</v>
      </c>
      <c r="AX675">
        <v>1</v>
      </c>
      <c r="AZ675">
        <v>39.200000000000003</v>
      </c>
      <c r="BA675">
        <v>110.1</v>
      </c>
      <c r="BB675">
        <v>68.2</v>
      </c>
      <c r="BC675">
        <v>54.5498321166259</v>
      </c>
      <c r="BD675">
        <v>67.365403507813397</v>
      </c>
      <c r="BE675">
        <v>56.409259179999999</v>
      </c>
      <c r="BF675">
        <v>61.192461940000001</v>
      </c>
    </row>
    <row r="676" spans="1:58">
      <c r="A676" t="s">
        <v>3</v>
      </c>
      <c r="B676" t="s">
        <v>37</v>
      </c>
      <c r="C676">
        <v>1994</v>
      </c>
      <c r="D676">
        <f t="shared" si="48"/>
        <v>195</v>
      </c>
      <c r="E676">
        <v>3</v>
      </c>
      <c r="G676">
        <v>315022.40080499998</v>
      </c>
      <c r="H676">
        <v>176812.15409900001</v>
      </c>
      <c r="I676">
        <v>80768.011387000006</v>
      </c>
      <c r="J676">
        <v>67308.773356999998</v>
      </c>
      <c r="K676">
        <v>171262.42897400001</v>
      </c>
      <c r="L676">
        <v>170442.71323600001</v>
      </c>
      <c r="O676">
        <f>VLOOKUP(C676,[1]pop_15p_a!$A$8:$AL$68,5,FALSE)</f>
        <v>7660871.5252303202</v>
      </c>
      <c r="Q676">
        <f t="shared" si="47"/>
        <v>819.71573799999896</v>
      </c>
      <c r="R676">
        <v>10115.602999999999</v>
      </c>
      <c r="U676">
        <f t="shared" si="45"/>
        <v>136.30000000000001</v>
      </c>
      <c r="W676">
        <v>136.30000000000001</v>
      </c>
      <c r="Y676">
        <v>115.502</v>
      </c>
      <c r="Z676">
        <f t="shared" si="46"/>
        <v>9.8000000000000007</v>
      </c>
      <c r="AA676">
        <v>9.8000000000000007</v>
      </c>
      <c r="AB676">
        <v>9.8000000000000007</v>
      </c>
      <c r="AK676">
        <v>4.5</v>
      </c>
      <c r="AN676">
        <v>68.471180000000004</v>
      </c>
      <c r="AO676">
        <v>0.7071056</v>
      </c>
      <c r="AP676">
        <v>-1.50720734812264</v>
      </c>
      <c r="AQ676">
        <v>8.2646800277499999</v>
      </c>
      <c r="AR676">
        <v>8.2428035645000008</v>
      </c>
      <c r="AT676">
        <v>2</v>
      </c>
      <c r="AV676">
        <v>0</v>
      </c>
      <c r="AW676">
        <v>1</v>
      </c>
      <c r="AX676">
        <v>1</v>
      </c>
      <c r="AZ676">
        <v>39.1</v>
      </c>
      <c r="BA676">
        <v>110.5</v>
      </c>
      <c r="BB676">
        <v>65.900000000000006</v>
      </c>
      <c r="BC676">
        <v>55.089474101257601</v>
      </c>
      <c r="BD676">
        <v>67.950539920408801</v>
      </c>
      <c r="BE676">
        <v>56.722900920000001</v>
      </c>
      <c r="BF676">
        <v>61.018563880000002</v>
      </c>
    </row>
    <row r="677" spans="1:58">
      <c r="A677" t="s">
        <v>3</v>
      </c>
      <c r="B677" t="s">
        <v>37</v>
      </c>
      <c r="C677">
        <v>1994</v>
      </c>
      <c r="D677">
        <f t="shared" si="48"/>
        <v>196</v>
      </c>
      <c r="E677">
        <v>4</v>
      </c>
      <c r="G677">
        <v>320321.43048600003</v>
      </c>
      <c r="H677">
        <v>178283.21374100001</v>
      </c>
      <c r="I677">
        <v>80907.258350000004</v>
      </c>
      <c r="J677">
        <v>67387.156646999996</v>
      </c>
      <c r="K677">
        <v>178668.485885</v>
      </c>
      <c r="L677">
        <v>179625.410664</v>
      </c>
      <c r="O677">
        <f>VLOOKUP(C677,[1]pop_15p_a!$A$8:$AL$68,5,FALSE)</f>
        <v>7660871.5252303202</v>
      </c>
      <c r="Q677">
        <f t="shared" si="47"/>
        <v>-956.92477899999358</v>
      </c>
      <c r="R677">
        <v>10115.602999999999</v>
      </c>
      <c r="U677">
        <f>W677</f>
        <v>136.30000000000001</v>
      </c>
      <c r="W677">
        <v>136.30000000000001</v>
      </c>
      <c r="Y677">
        <v>115.502</v>
      </c>
      <c r="Z677">
        <f t="shared" si="46"/>
        <v>9.7333339999999993</v>
      </c>
      <c r="AA677">
        <v>9.6999999999999993</v>
      </c>
      <c r="AB677">
        <v>9.7333339999999993</v>
      </c>
      <c r="AK677">
        <v>4.5</v>
      </c>
      <c r="AN677">
        <v>68.295060000000007</v>
      </c>
      <c r="AO677">
        <v>0.70664860000000007</v>
      </c>
      <c r="AP677">
        <v>-1.50720734812264</v>
      </c>
      <c r="AQ677">
        <v>8.2646800277499999</v>
      </c>
      <c r="AR677">
        <v>8.2428035645000008</v>
      </c>
      <c r="AT677">
        <v>2</v>
      </c>
      <c r="AV677">
        <v>0</v>
      </c>
      <c r="AW677">
        <v>1</v>
      </c>
      <c r="AX677">
        <v>1</v>
      </c>
      <c r="AZ677">
        <v>38.5</v>
      </c>
      <c r="BA677">
        <v>110.2</v>
      </c>
      <c r="BB677">
        <v>66.599999999999994</v>
      </c>
      <c r="BC677">
        <v>55.008620259430501</v>
      </c>
      <c r="BD677">
        <v>68.475720976790598</v>
      </c>
      <c r="BE677">
        <v>56.412604469999998</v>
      </c>
      <c r="BF677">
        <v>59.973432449999997</v>
      </c>
    </row>
    <row r="678" spans="1:58">
      <c r="A678" t="s">
        <v>3</v>
      </c>
      <c r="B678" t="s">
        <v>37</v>
      </c>
      <c r="C678">
        <v>1995</v>
      </c>
      <c r="D678">
        <f t="shared" si="48"/>
        <v>197</v>
      </c>
      <c r="E678">
        <v>1</v>
      </c>
      <c r="F678">
        <v>31187.015017000002</v>
      </c>
      <c r="G678">
        <v>319620.211755</v>
      </c>
      <c r="H678">
        <v>176228.568115</v>
      </c>
      <c r="I678">
        <v>80025.395753000004</v>
      </c>
      <c r="J678">
        <v>68196.726863999997</v>
      </c>
      <c r="K678">
        <v>180516.58848199999</v>
      </c>
      <c r="L678">
        <v>177687.96693699999</v>
      </c>
      <c r="M678">
        <v>9.6666666666666696</v>
      </c>
      <c r="N678">
        <v>3920400</v>
      </c>
      <c r="O678">
        <f>VLOOKUP(C678,[1]pop_15p_a!$A$8:$AL$68,5,FALSE)</f>
        <v>7683367.5126563199</v>
      </c>
      <c r="Q678">
        <f t="shared" si="47"/>
        <v>2828.6215450000018</v>
      </c>
      <c r="R678">
        <f>T678</f>
        <v>10132</v>
      </c>
      <c r="S678">
        <v>10131</v>
      </c>
      <c r="T678">
        <v>10132</v>
      </c>
      <c r="U678">
        <f>V678</f>
        <v>135</v>
      </c>
      <c r="V678">
        <v>135</v>
      </c>
      <c r="W678">
        <v>130.5</v>
      </c>
      <c r="Y678">
        <v>113.76300000000001</v>
      </c>
      <c r="Z678">
        <f t="shared" si="46"/>
        <v>9.6666670000000003</v>
      </c>
      <c r="AA678">
        <v>9.6999999999999993</v>
      </c>
      <c r="AB678">
        <v>9.6666670000000003</v>
      </c>
      <c r="AK678">
        <v>4</v>
      </c>
      <c r="AN678">
        <v>68.701300000000003</v>
      </c>
      <c r="AO678">
        <v>0.71102379999999998</v>
      </c>
      <c r="AP678">
        <v>-1.4145414509763401</v>
      </c>
      <c r="AQ678">
        <v>8.3025623802500004</v>
      </c>
      <c r="AR678">
        <v>8.2688927092999993</v>
      </c>
      <c r="AT678">
        <v>2</v>
      </c>
      <c r="AV678">
        <v>0</v>
      </c>
      <c r="AW678">
        <v>1</v>
      </c>
      <c r="AX678">
        <v>1</v>
      </c>
      <c r="AZ678">
        <v>38.1</v>
      </c>
      <c r="BA678">
        <v>109.2</v>
      </c>
      <c r="BB678">
        <v>63.5</v>
      </c>
      <c r="BC678">
        <v>55.717089650500299</v>
      </c>
      <c r="BD678">
        <v>68.821438511050999</v>
      </c>
      <c r="BE678">
        <v>57.238539780000004</v>
      </c>
      <c r="BF678">
        <v>58.376670449999999</v>
      </c>
    </row>
    <row r="679" spans="1:58">
      <c r="A679" t="s">
        <v>3</v>
      </c>
      <c r="B679" t="s">
        <v>37</v>
      </c>
      <c r="C679">
        <v>1995</v>
      </c>
      <c r="D679">
        <f t="shared" si="48"/>
        <v>198</v>
      </c>
      <c r="E679">
        <v>2</v>
      </c>
      <c r="F679">
        <v>31311.56006</v>
      </c>
      <c r="G679">
        <v>321175.28473499999</v>
      </c>
      <c r="H679">
        <v>177727.602346</v>
      </c>
      <c r="I679">
        <v>80377.968418000004</v>
      </c>
      <c r="J679">
        <v>69378.143653000006</v>
      </c>
      <c r="K679">
        <v>176456.901289</v>
      </c>
      <c r="L679">
        <v>176468.606126</v>
      </c>
      <c r="M679">
        <v>9.6</v>
      </c>
      <c r="N679">
        <v>3932000</v>
      </c>
      <c r="O679">
        <f>VLOOKUP(C679,[1]pop_15p_a!$A$8:$AL$68,5,FALSE)</f>
        <v>7683367.5126563199</v>
      </c>
      <c r="Q679">
        <f t="shared" si="47"/>
        <v>-11.704836999997497</v>
      </c>
      <c r="R679">
        <f t="shared" ref="R679:R742" si="49">T679</f>
        <v>10135</v>
      </c>
      <c r="S679">
        <v>10133</v>
      </c>
      <c r="T679">
        <v>10135</v>
      </c>
      <c r="U679">
        <f t="shared" ref="U679:U742" si="50">V679</f>
        <v>135</v>
      </c>
      <c r="V679">
        <v>135</v>
      </c>
      <c r="W679">
        <v>130.5</v>
      </c>
      <c r="Y679">
        <v>113.76300000000001</v>
      </c>
      <c r="Z679">
        <f t="shared" si="46"/>
        <v>9.6</v>
      </c>
      <c r="AA679">
        <v>9.6</v>
      </c>
      <c r="AB679">
        <v>9.6</v>
      </c>
      <c r="AK679">
        <v>4</v>
      </c>
      <c r="AN679">
        <v>68.842190000000002</v>
      </c>
      <c r="AO679">
        <v>0.71413380000000004</v>
      </c>
      <c r="AP679">
        <v>-1.4145414509763401</v>
      </c>
      <c r="AQ679">
        <v>8.3025623802500004</v>
      </c>
      <c r="AR679">
        <v>8.2688927092999993</v>
      </c>
      <c r="AT679">
        <v>2</v>
      </c>
      <c r="AV679">
        <v>0</v>
      </c>
      <c r="AW679">
        <v>1</v>
      </c>
      <c r="AX679">
        <v>1</v>
      </c>
      <c r="AZ679">
        <v>38.5</v>
      </c>
      <c r="BA679">
        <v>108.6</v>
      </c>
      <c r="BB679">
        <v>64.5</v>
      </c>
      <c r="BC679">
        <v>55.785359332783997</v>
      </c>
      <c r="BD679">
        <v>69.334463230511801</v>
      </c>
      <c r="BE679">
        <v>57.014557199999999</v>
      </c>
      <c r="BF679">
        <v>58.705711049999998</v>
      </c>
    </row>
    <row r="680" spans="1:58">
      <c r="A680" t="s">
        <v>3</v>
      </c>
      <c r="B680" t="s">
        <v>37</v>
      </c>
      <c r="C680">
        <v>1995</v>
      </c>
      <c r="D680">
        <f t="shared" si="48"/>
        <v>199</v>
      </c>
      <c r="E680">
        <v>3</v>
      </c>
      <c r="F680">
        <v>31480.637202999998</v>
      </c>
      <c r="G680">
        <v>323565.00140499999</v>
      </c>
      <c r="H680">
        <v>179174.03888499999</v>
      </c>
      <c r="I680">
        <v>80700.443417000002</v>
      </c>
      <c r="J680">
        <v>70198.448141000001</v>
      </c>
      <c r="K680">
        <v>173796.940367</v>
      </c>
      <c r="L680">
        <v>175950.86165599999</v>
      </c>
      <c r="M680">
        <v>9.6666666666666696</v>
      </c>
      <c r="N680">
        <v>3933100</v>
      </c>
      <c r="O680">
        <f>VLOOKUP(C680,[1]pop_15p_a!$A$8:$AL$68,5,FALSE)</f>
        <v>7683367.5126563199</v>
      </c>
      <c r="Q680">
        <f t="shared" si="47"/>
        <v>-2153.9212889999908</v>
      </c>
      <c r="R680">
        <f t="shared" si="49"/>
        <v>10138</v>
      </c>
      <c r="S680">
        <v>10139</v>
      </c>
      <c r="T680">
        <v>10138</v>
      </c>
      <c r="U680">
        <f t="shared" si="50"/>
        <v>133.69999999999999</v>
      </c>
      <c r="V680">
        <v>133.69999999999999</v>
      </c>
      <c r="W680">
        <v>130.5</v>
      </c>
      <c r="Y680">
        <v>113.76300000000001</v>
      </c>
      <c r="Z680">
        <f t="shared" si="46"/>
        <v>9.6666670000000003</v>
      </c>
      <c r="AA680">
        <v>9.6999999999999993</v>
      </c>
      <c r="AB680">
        <v>9.6666670000000003</v>
      </c>
      <c r="AK680">
        <v>3.5</v>
      </c>
      <c r="AN680">
        <v>69.309489999999997</v>
      </c>
      <c r="AO680">
        <v>0.71956829999999994</v>
      </c>
      <c r="AP680">
        <v>-1.4145414509763401</v>
      </c>
      <c r="AQ680">
        <v>8.3025623802500004</v>
      </c>
      <c r="AR680">
        <v>8.2688927092999993</v>
      </c>
      <c r="AT680">
        <v>2</v>
      </c>
      <c r="AV680">
        <v>0</v>
      </c>
      <c r="AW680">
        <v>1</v>
      </c>
      <c r="AX680">
        <v>1</v>
      </c>
      <c r="AZ680">
        <v>37.6</v>
      </c>
      <c r="BA680">
        <v>106.5</v>
      </c>
      <c r="BB680">
        <v>62.7</v>
      </c>
      <c r="BC680">
        <v>56.338396580456198</v>
      </c>
      <c r="BD680">
        <v>69.844940142068694</v>
      </c>
      <c r="BE680">
        <v>57.374108790000001</v>
      </c>
      <c r="BF680">
        <v>59.538453339999997</v>
      </c>
    </row>
    <row r="681" spans="1:58">
      <c r="A681" t="s">
        <v>3</v>
      </c>
      <c r="B681" t="s">
        <v>37</v>
      </c>
      <c r="C681">
        <v>1995</v>
      </c>
      <c r="D681">
        <f t="shared" si="48"/>
        <v>200</v>
      </c>
      <c r="E681">
        <v>4</v>
      </c>
      <c r="F681">
        <v>31529.961633999999</v>
      </c>
      <c r="G681">
        <v>324777.431186</v>
      </c>
      <c r="H681">
        <v>180401.31837200001</v>
      </c>
      <c r="I681">
        <v>81053.016082999995</v>
      </c>
      <c r="J681">
        <v>70238.571729999996</v>
      </c>
      <c r="K681">
        <v>177106.258837</v>
      </c>
      <c r="L681">
        <v>180334.75409199999</v>
      </c>
      <c r="M681">
        <v>9.8000000000000007</v>
      </c>
      <c r="N681">
        <v>3936200</v>
      </c>
      <c r="O681">
        <f>VLOOKUP(C681,[1]pop_15p_a!$A$8:$AL$68,5,FALSE)</f>
        <v>7683367.5126563199</v>
      </c>
      <c r="Q681">
        <f t="shared" si="47"/>
        <v>-3228.4952549999871</v>
      </c>
      <c r="R681">
        <f t="shared" si="49"/>
        <v>10141</v>
      </c>
      <c r="S681">
        <v>10144</v>
      </c>
      <c r="T681">
        <v>10141</v>
      </c>
      <c r="U681">
        <f t="shared" si="50"/>
        <v>130.5</v>
      </c>
      <c r="V681">
        <v>130.5</v>
      </c>
      <c r="W681">
        <v>130.5</v>
      </c>
      <c r="Y681">
        <v>113.76300000000001</v>
      </c>
      <c r="Z681">
        <f t="shared" si="46"/>
        <v>9.8000000000000007</v>
      </c>
      <c r="AA681">
        <v>9.8000000000000007</v>
      </c>
      <c r="AB681">
        <v>9.8000000000000007</v>
      </c>
      <c r="AK681">
        <v>3</v>
      </c>
      <c r="AN681">
        <v>69.239040000000003</v>
      </c>
      <c r="AO681">
        <v>0.71874189999999993</v>
      </c>
      <c r="AP681">
        <v>-1.4145414509763401</v>
      </c>
      <c r="AQ681">
        <v>8.3025623802500004</v>
      </c>
      <c r="AR681">
        <v>8.2688927092999993</v>
      </c>
      <c r="AT681">
        <v>2</v>
      </c>
      <c r="AV681">
        <v>0</v>
      </c>
      <c r="AW681">
        <v>1</v>
      </c>
      <c r="AX681">
        <v>1</v>
      </c>
      <c r="AZ681">
        <v>37.6</v>
      </c>
      <c r="BA681">
        <v>105.8</v>
      </c>
      <c r="BB681">
        <v>62.2</v>
      </c>
      <c r="BC681">
        <v>57.294640713305299</v>
      </c>
      <c r="BD681">
        <v>70.3485689925744</v>
      </c>
      <c r="BE681">
        <v>57.664970109999999</v>
      </c>
      <c r="BF681">
        <v>60.21138474</v>
      </c>
    </row>
    <row r="682" spans="1:58">
      <c r="A682" t="s">
        <v>3</v>
      </c>
      <c r="B682" t="s">
        <v>37</v>
      </c>
      <c r="C682">
        <v>1996</v>
      </c>
      <c r="D682">
        <f t="shared" si="48"/>
        <v>201</v>
      </c>
      <c r="E682">
        <v>1</v>
      </c>
      <c r="F682">
        <v>31463.771083</v>
      </c>
      <c r="G682">
        <v>324061.39475799998</v>
      </c>
      <c r="H682">
        <v>180922.91215399999</v>
      </c>
      <c r="I682">
        <v>81289.497749000002</v>
      </c>
      <c r="J682">
        <v>69115.111235999997</v>
      </c>
      <c r="K682">
        <v>181218.856646</v>
      </c>
      <c r="L682">
        <v>184002.513989</v>
      </c>
      <c r="M682">
        <v>9.8666666666666707</v>
      </c>
      <c r="N682">
        <v>3937400</v>
      </c>
      <c r="O682">
        <f>VLOOKUP(C682,[1]pop_15p_a!$A$8:$AL$68,5,FALSE)</f>
        <v>7686941.4599229796</v>
      </c>
      <c r="Q682">
        <f t="shared" si="47"/>
        <v>-2783.6573429999989</v>
      </c>
      <c r="R682">
        <f t="shared" si="49"/>
        <v>10146</v>
      </c>
      <c r="S682">
        <v>10145</v>
      </c>
      <c r="T682">
        <v>10146</v>
      </c>
      <c r="U682">
        <f t="shared" si="50"/>
        <v>133.30000000000001</v>
      </c>
      <c r="V682">
        <v>133.30000000000001</v>
      </c>
      <c r="W682">
        <v>128</v>
      </c>
      <c r="Y682">
        <v>112.643</v>
      </c>
      <c r="Z682">
        <f t="shared" si="46"/>
        <v>9.8666669999999996</v>
      </c>
      <c r="AA682">
        <v>9.9</v>
      </c>
      <c r="AB682">
        <v>9.8666669999999996</v>
      </c>
      <c r="AK682">
        <v>3</v>
      </c>
      <c r="AN682">
        <v>70.047820000000002</v>
      </c>
      <c r="AO682">
        <v>0.72557500000000008</v>
      </c>
      <c r="AP682">
        <v>-1.29768621604117</v>
      </c>
      <c r="AQ682">
        <v>8.3114043935000002</v>
      </c>
      <c r="AR682">
        <v>8.2528445667000003</v>
      </c>
      <c r="AT682">
        <v>2</v>
      </c>
      <c r="AV682">
        <v>0</v>
      </c>
      <c r="AW682">
        <v>1</v>
      </c>
      <c r="AX682">
        <v>1</v>
      </c>
      <c r="AZ682">
        <v>37.4</v>
      </c>
      <c r="BA682">
        <v>106.2</v>
      </c>
      <c r="BB682">
        <v>62.3</v>
      </c>
      <c r="BC682">
        <v>56.374926470728397</v>
      </c>
      <c r="BD682">
        <v>70.7573104690196</v>
      </c>
      <c r="BE682">
        <v>56.72614969</v>
      </c>
      <c r="BF682">
        <v>59.904223770000002</v>
      </c>
    </row>
    <row r="683" spans="1:58">
      <c r="A683" t="s">
        <v>3</v>
      </c>
      <c r="B683" t="s">
        <v>37</v>
      </c>
      <c r="C683">
        <v>1996</v>
      </c>
      <c r="D683">
        <f t="shared" si="48"/>
        <v>202</v>
      </c>
      <c r="E683">
        <v>2</v>
      </c>
      <c r="F683">
        <v>31665.394494</v>
      </c>
      <c r="G683">
        <v>326547.75438100001</v>
      </c>
      <c r="H683">
        <v>182106.36023200001</v>
      </c>
      <c r="I683">
        <v>81581.875081000006</v>
      </c>
      <c r="J683">
        <v>69306.812827999995</v>
      </c>
      <c r="K683">
        <v>185033.23098699999</v>
      </c>
      <c r="L683">
        <v>186358.97714199999</v>
      </c>
      <c r="M683">
        <v>9.6666666666666696</v>
      </c>
      <c r="N683">
        <v>3939000</v>
      </c>
      <c r="O683">
        <f>VLOOKUP(C683,[1]pop_15p_a!$A$8:$AL$68,5,FALSE)</f>
        <v>7686941.4599229796</v>
      </c>
      <c r="Q683">
        <f t="shared" si="47"/>
        <v>-1325.7461550000007</v>
      </c>
      <c r="R683">
        <f t="shared" si="49"/>
        <v>10153</v>
      </c>
      <c r="S683">
        <v>10151</v>
      </c>
      <c r="T683">
        <v>10153</v>
      </c>
      <c r="U683">
        <f t="shared" si="50"/>
        <v>134.1</v>
      </c>
      <c r="V683">
        <v>134.1</v>
      </c>
      <c r="W683">
        <v>128</v>
      </c>
      <c r="Y683">
        <v>112.643</v>
      </c>
      <c r="Z683">
        <f t="shared" si="46"/>
        <v>9.6666670000000003</v>
      </c>
      <c r="AA683">
        <v>9.6999999999999993</v>
      </c>
      <c r="AB683">
        <v>9.6666670000000003</v>
      </c>
      <c r="AK683">
        <v>2.5</v>
      </c>
      <c r="AN683">
        <v>70.170050000000003</v>
      </c>
      <c r="AO683">
        <v>0.72463160000000004</v>
      </c>
      <c r="AP683">
        <v>-1.29768621604117</v>
      </c>
      <c r="AQ683">
        <v>8.3114043935000002</v>
      </c>
      <c r="AR683">
        <v>8.2528445667000003</v>
      </c>
      <c r="AT683">
        <v>2</v>
      </c>
      <c r="AV683">
        <v>0</v>
      </c>
      <c r="AW683">
        <v>1</v>
      </c>
      <c r="AX683">
        <v>1</v>
      </c>
      <c r="AZ683">
        <v>38.6</v>
      </c>
      <c r="BA683">
        <v>107.9</v>
      </c>
      <c r="BB683">
        <v>64</v>
      </c>
      <c r="BC683">
        <v>57.172328492089498</v>
      </c>
      <c r="BD683">
        <v>71.139355976908803</v>
      </c>
      <c r="BE683">
        <v>57.109481199999998</v>
      </c>
      <c r="BF683">
        <v>60.427750250000003</v>
      </c>
    </row>
    <row r="684" spans="1:58">
      <c r="A684" t="s">
        <v>3</v>
      </c>
      <c r="B684" t="s">
        <v>37</v>
      </c>
      <c r="C684">
        <v>1996</v>
      </c>
      <c r="D684">
        <f t="shared" si="48"/>
        <v>203</v>
      </c>
      <c r="E684">
        <v>3</v>
      </c>
      <c r="F684">
        <v>31779.879687000001</v>
      </c>
      <c r="G684">
        <v>328199.47031499998</v>
      </c>
      <c r="H684">
        <v>182961.072732</v>
      </c>
      <c r="I684">
        <v>81753.861747000003</v>
      </c>
      <c r="J684">
        <v>70207.364493999994</v>
      </c>
      <c r="K684">
        <v>186596.49916000001</v>
      </c>
      <c r="L684">
        <v>187060.59348099999</v>
      </c>
      <c r="M684">
        <v>9.43333333333333</v>
      </c>
      <c r="N684">
        <v>3940400</v>
      </c>
      <c r="O684">
        <f>VLOOKUP(C684,[1]pop_15p_a!$A$8:$AL$68,5,FALSE)</f>
        <v>7686941.4599229796</v>
      </c>
      <c r="Q684">
        <f t="shared" si="47"/>
        <v>-464.0943209999823</v>
      </c>
      <c r="R684">
        <f t="shared" si="49"/>
        <v>10160</v>
      </c>
      <c r="S684">
        <v>10161</v>
      </c>
      <c r="T684">
        <v>10160</v>
      </c>
      <c r="U684">
        <f t="shared" si="50"/>
        <v>133.9</v>
      </c>
      <c r="V684">
        <v>133.9</v>
      </c>
      <c r="W684">
        <v>128</v>
      </c>
      <c r="Y684">
        <v>112.643</v>
      </c>
      <c r="Z684">
        <f t="shared" si="46"/>
        <v>9.4333329999999993</v>
      </c>
      <c r="AA684">
        <v>9.4</v>
      </c>
      <c r="AB684">
        <v>9.4333329999999993</v>
      </c>
      <c r="AK684">
        <v>2.5</v>
      </c>
      <c r="AN684">
        <v>70.662270000000007</v>
      </c>
      <c r="AO684">
        <v>0.73300650000000001</v>
      </c>
      <c r="AP684">
        <v>-1.29768621604117</v>
      </c>
      <c r="AQ684">
        <v>8.3114043935000002</v>
      </c>
      <c r="AR684">
        <v>8.2528445667000003</v>
      </c>
      <c r="AT684">
        <v>2</v>
      </c>
      <c r="AV684">
        <v>0</v>
      </c>
      <c r="AW684">
        <v>1</v>
      </c>
      <c r="AX684">
        <v>1</v>
      </c>
      <c r="AZ684">
        <v>38.799999999999997</v>
      </c>
      <c r="BA684">
        <v>108.8</v>
      </c>
      <c r="BB684">
        <v>64</v>
      </c>
      <c r="BC684">
        <v>57.110163429139298</v>
      </c>
      <c r="BD684">
        <v>71.533930569518105</v>
      </c>
      <c r="BE684">
        <v>56.989219980000001</v>
      </c>
      <c r="BF684">
        <v>60.362857859999998</v>
      </c>
    </row>
    <row r="685" spans="1:58">
      <c r="A685" t="s">
        <v>3</v>
      </c>
      <c r="B685" t="s">
        <v>37</v>
      </c>
      <c r="C685">
        <v>1996</v>
      </c>
      <c r="D685">
        <f t="shared" si="48"/>
        <v>204</v>
      </c>
      <c r="E685">
        <v>4</v>
      </c>
      <c r="F685">
        <v>32002.592105</v>
      </c>
      <c r="G685">
        <v>330817.61578400002</v>
      </c>
      <c r="H685">
        <v>183158.314078</v>
      </c>
      <c r="I685">
        <v>81947.346747000003</v>
      </c>
      <c r="J685">
        <v>71700.853642000002</v>
      </c>
      <c r="K685">
        <v>190747.57741599999</v>
      </c>
      <c r="L685">
        <v>190505.77164299999</v>
      </c>
      <c r="M685">
        <v>9.2333333333333307</v>
      </c>
      <c r="N685">
        <v>3941800</v>
      </c>
      <c r="O685">
        <f>VLOOKUP(C685,[1]pop_15p_a!$A$8:$AL$68,5,FALSE)</f>
        <v>7686941.4599229796</v>
      </c>
      <c r="Q685">
        <f t="shared" si="47"/>
        <v>241.80577300000004</v>
      </c>
      <c r="R685">
        <f t="shared" si="49"/>
        <v>10167</v>
      </c>
      <c r="S685">
        <v>10170</v>
      </c>
      <c r="T685">
        <v>10167</v>
      </c>
      <c r="U685">
        <f t="shared" si="50"/>
        <v>128</v>
      </c>
      <c r="V685">
        <v>128</v>
      </c>
      <c r="W685">
        <v>128</v>
      </c>
      <c r="Y685">
        <v>112.643</v>
      </c>
      <c r="Z685">
        <f t="shared" si="46"/>
        <v>9.2333339999999993</v>
      </c>
      <c r="AA685">
        <v>9.1999999999999993</v>
      </c>
      <c r="AB685">
        <v>9.2333339999999993</v>
      </c>
      <c r="AK685">
        <v>2.5</v>
      </c>
      <c r="AN685">
        <v>70.946370000000002</v>
      </c>
      <c r="AO685">
        <v>0.73414310000000005</v>
      </c>
      <c r="AP685">
        <v>-1.29768621604117</v>
      </c>
      <c r="AQ685">
        <v>8.3114043935000002</v>
      </c>
      <c r="AR685">
        <v>8.2528445667000003</v>
      </c>
      <c r="AT685">
        <v>2</v>
      </c>
      <c r="AV685">
        <v>0</v>
      </c>
      <c r="AW685">
        <v>1</v>
      </c>
      <c r="AX685">
        <v>1</v>
      </c>
      <c r="AZ685">
        <v>39.1</v>
      </c>
      <c r="BA685">
        <v>109.6</v>
      </c>
      <c r="BB685">
        <v>64.5</v>
      </c>
      <c r="BC685">
        <v>57.937278651347</v>
      </c>
      <c r="BD685">
        <v>71.805334377248499</v>
      </c>
      <c r="BE685">
        <v>57.78747284</v>
      </c>
      <c r="BF685">
        <v>61.099588449999999</v>
      </c>
    </row>
    <row r="686" spans="1:58">
      <c r="A686" t="s">
        <v>3</v>
      </c>
      <c r="B686" t="s">
        <v>37</v>
      </c>
      <c r="C686">
        <v>1997</v>
      </c>
      <c r="D686">
        <f t="shared" si="48"/>
        <v>205</v>
      </c>
      <c r="E686">
        <v>1</v>
      </c>
      <c r="F686">
        <v>32320.169819999999</v>
      </c>
      <c r="G686">
        <v>333848.690237</v>
      </c>
      <c r="H686">
        <v>183754.42125799999</v>
      </c>
      <c r="I686">
        <v>81887.151413</v>
      </c>
      <c r="J686">
        <v>73145.302848000007</v>
      </c>
      <c r="K686">
        <v>197462.41547499999</v>
      </c>
      <c r="L686">
        <v>196438.058758</v>
      </c>
      <c r="M686">
        <v>9.1</v>
      </c>
      <c r="N686">
        <v>3952000</v>
      </c>
      <c r="O686">
        <f>VLOOKUP(C686,[1]pop_15p_a!$A$8:$AL$68,5,FALSE)</f>
        <v>7693792.6347631197</v>
      </c>
      <c r="Q686">
        <f t="shared" si="47"/>
        <v>1024.3567169999878</v>
      </c>
      <c r="R686">
        <f t="shared" si="49"/>
        <v>10172</v>
      </c>
      <c r="S686">
        <v>10171</v>
      </c>
      <c r="T686">
        <v>10172</v>
      </c>
      <c r="U686">
        <f t="shared" si="50"/>
        <v>130.4</v>
      </c>
      <c r="V686">
        <v>130.4</v>
      </c>
      <c r="W686">
        <v>123.2</v>
      </c>
      <c r="Y686">
        <v>109.89100000000001</v>
      </c>
      <c r="Z686">
        <f t="shared" si="46"/>
        <v>9.1</v>
      </c>
      <c r="AA686">
        <v>9.1</v>
      </c>
      <c r="AB686">
        <v>9.1</v>
      </c>
      <c r="AK686">
        <v>2.5</v>
      </c>
      <c r="AN686">
        <v>71.395650000000003</v>
      </c>
      <c r="AO686">
        <v>0.73852739999999995</v>
      </c>
      <c r="AP686">
        <v>-1.0632317914601199</v>
      </c>
      <c r="AQ686">
        <v>8.2861473612500003</v>
      </c>
      <c r="AR686">
        <v>8.1538411929999999</v>
      </c>
      <c r="AT686">
        <v>2</v>
      </c>
      <c r="AV686">
        <v>0</v>
      </c>
      <c r="AW686">
        <v>1</v>
      </c>
      <c r="AX686">
        <v>1</v>
      </c>
      <c r="AZ686">
        <v>39.1</v>
      </c>
      <c r="BA686">
        <v>112.2</v>
      </c>
      <c r="BB686">
        <v>64.8</v>
      </c>
      <c r="BC686">
        <v>55.777324258391701</v>
      </c>
      <c r="BD686">
        <v>72.056045355161402</v>
      </c>
      <c r="BE686">
        <v>55.789475549999999</v>
      </c>
      <c r="BF686">
        <v>59.131762299999998</v>
      </c>
    </row>
    <row r="687" spans="1:58">
      <c r="A687" t="s">
        <v>3</v>
      </c>
      <c r="B687" t="s">
        <v>37</v>
      </c>
      <c r="C687">
        <v>1997</v>
      </c>
      <c r="D687">
        <f t="shared" si="48"/>
        <v>206</v>
      </c>
      <c r="E687">
        <v>2</v>
      </c>
      <c r="F687">
        <v>32800.258856</v>
      </c>
      <c r="G687">
        <v>338821.409484</v>
      </c>
      <c r="H687">
        <v>185192.091514</v>
      </c>
      <c r="I687">
        <v>82020.441080000004</v>
      </c>
      <c r="J687">
        <v>74888.449884000001</v>
      </c>
      <c r="K687">
        <v>202200.32055199999</v>
      </c>
      <c r="L687">
        <v>202200.99020599999</v>
      </c>
      <c r="M687">
        <v>9.1333333333333293</v>
      </c>
      <c r="N687">
        <v>3959800</v>
      </c>
      <c r="O687">
        <f>VLOOKUP(C687,[1]pop_15p_a!$A$8:$AL$68,5,FALSE)</f>
        <v>7693792.6347631197</v>
      </c>
      <c r="Q687">
        <f t="shared" si="47"/>
        <v>-0.66965399999753572</v>
      </c>
      <c r="R687">
        <f t="shared" si="49"/>
        <v>10179</v>
      </c>
      <c r="S687">
        <v>10177</v>
      </c>
      <c r="T687">
        <v>10179</v>
      </c>
      <c r="U687">
        <f t="shared" si="50"/>
        <v>129.9</v>
      </c>
      <c r="V687">
        <v>129.9</v>
      </c>
      <c r="W687">
        <v>123.2</v>
      </c>
      <c r="Y687">
        <v>109.89100000000001</v>
      </c>
      <c r="Z687">
        <f t="shared" si="46"/>
        <v>9.1333330000000004</v>
      </c>
      <c r="AA687">
        <v>9.1999999999999993</v>
      </c>
      <c r="AB687">
        <v>9.1333330000000004</v>
      </c>
      <c r="AK687">
        <v>2.5</v>
      </c>
      <c r="AN687">
        <v>71.240390000000005</v>
      </c>
      <c r="AO687">
        <v>0.73446619999999996</v>
      </c>
      <c r="AP687">
        <v>-1.0632317914601199</v>
      </c>
      <c r="AQ687">
        <v>8.2861473612500003</v>
      </c>
      <c r="AR687">
        <v>8.1538411929999999</v>
      </c>
      <c r="AT687">
        <v>2</v>
      </c>
      <c r="AV687">
        <v>0</v>
      </c>
      <c r="AW687">
        <v>1</v>
      </c>
      <c r="AX687">
        <v>1</v>
      </c>
      <c r="AZ687">
        <v>39.799999999999997</v>
      </c>
      <c r="BA687">
        <v>114.3</v>
      </c>
      <c r="BB687">
        <v>66</v>
      </c>
      <c r="BC687">
        <v>57.8861393811531</v>
      </c>
      <c r="BD687">
        <v>72.3642480645821</v>
      </c>
      <c r="BE687">
        <v>57.59178979</v>
      </c>
      <c r="BF687">
        <v>60.839443529999997</v>
      </c>
    </row>
    <row r="688" spans="1:58">
      <c r="A688" t="s">
        <v>3</v>
      </c>
      <c r="B688" t="s">
        <v>37</v>
      </c>
      <c r="C688">
        <v>1997</v>
      </c>
      <c r="D688">
        <f t="shared" si="48"/>
        <v>207</v>
      </c>
      <c r="E688">
        <v>3</v>
      </c>
      <c r="F688">
        <v>33060.115188999996</v>
      </c>
      <c r="G688">
        <v>341782.19815299998</v>
      </c>
      <c r="H688">
        <v>186318.558758</v>
      </c>
      <c r="I688">
        <v>82235.424411999993</v>
      </c>
      <c r="J688">
        <v>74594.210231000005</v>
      </c>
      <c r="K688">
        <v>205620.27030900001</v>
      </c>
      <c r="L688">
        <v>204605.84069300001</v>
      </c>
      <c r="M688">
        <v>9.3000000000000007</v>
      </c>
      <c r="N688">
        <v>3968000</v>
      </c>
      <c r="O688">
        <f>VLOOKUP(C688,[1]pop_15p_a!$A$8:$AL$68,5,FALSE)</f>
        <v>7693792.6347631197</v>
      </c>
      <c r="Q688">
        <f t="shared" si="47"/>
        <v>1014.4296160000085</v>
      </c>
      <c r="R688">
        <f t="shared" si="49"/>
        <v>10185</v>
      </c>
      <c r="S688">
        <v>10186</v>
      </c>
      <c r="T688">
        <v>10185</v>
      </c>
      <c r="U688">
        <f t="shared" si="50"/>
        <v>128</v>
      </c>
      <c r="V688">
        <v>128</v>
      </c>
      <c r="W688">
        <v>123.2</v>
      </c>
      <c r="Y688">
        <v>109.89100000000001</v>
      </c>
      <c r="Z688">
        <f t="shared" si="46"/>
        <v>9.3000000000000007</v>
      </c>
      <c r="AA688">
        <v>9.3000000000000007</v>
      </c>
      <c r="AB688">
        <v>9.3000000000000007</v>
      </c>
      <c r="AK688">
        <v>2.5</v>
      </c>
      <c r="AN688">
        <v>71.920910000000006</v>
      </c>
      <c r="AO688">
        <v>0.74172290000000007</v>
      </c>
      <c r="AP688">
        <v>-1.0632317914601199</v>
      </c>
      <c r="AQ688">
        <v>8.2861473612500003</v>
      </c>
      <c r="AR688">
        <v>8.1538411929999999</v>
      </c>
      <c r="AT688">
        <v>2</v>
      </c>
      <c r="AV688">
        <v>0</v>
      </c>
      <c r="AW688">
        <v>1</v>
      </c>
      <c r="AX688">
        <v>1</v>
      </c>
      <c r="AZ688">
        <v>40.1</v>
      </c>
      <c r="BA688">
        <v>115.6</v>
      </c>
      <c r="BB688">
        <v>65.099999999999994</v>
      </c>
      <c r="BC688">
        <v>58.049701793130602</v>
      </c>
      <c r="BD688">
        <v>72.655499497064099</v>
      </c>
      <c r="BE688">
        <v>58.095090169999999</v>
      </c>
      <c r="BF688">
        <v>61.12895211</v>
      </c>
    </row>
    <row r="689" spans="1:58">
      <c r="A689" t="s">
        <v>3</v>
      </c>
      <c r="B689" t="s">
        <v>37</v>
      </c>
      <c r="C689">
        <v>1997</v>
      </c>
      <c r="D689">
        <f t="shared" si="48"/>
        <v>208</v>
      </c>
      <c r="E689">
        <v>4</v>
      </c>
      <c r="F689">
        <v>33225.103467000001</v>
      </c>
      <c r="G689">
        <v>343767.77156199998</v>
      </c>
      <c r="H689">
        <v>186940.96478400001</v>
      </c>
      <c r="I689">
        <v>82523.502078000005</v>
      </c>
      <c r="J689">
        <v>76315.066382999998</v>
      </c>
      <c r="K689">
        <v>208337.951902</v>
      </c>
      <c r="L689">
        <v>206420.365708</v>
      </c>
      <c r="M689">
        <v>9.3333333333333304</v>
      </c>
      <c r="N689">
        <v>3986000</v>
      </c>
      <c r="O689">
        <f>VLOOKUP(C689,[1]pop_15p_a!$A$8:$AL$68,5,FALSE)</f>
        <v>7693792.6347631197</v>
      </c>
      <c r="Q689">
        <f t="shared" si="47"/>
        <v>1917.5861940000032</v>
      </c>
      <c r="R689">
        <f t="shared" si="49"/>
        <v>10189</v>
      </c>
      <c r="S689">
        <v>10192</v>
      </c>
      <c r="T689">
        <v>10189</v>
      </c>
      <c r="U689">
        <f t="shared" si="50"/>
        <v>123.2</v>
      </c>
      <c r="V689">
        <v>123.2</v>
      </c>
      <c r="W689">
        <v>123.2</v>
      </c>
      <c r="Y689">
        <v>109.89100000000001</v>
      </c>
      <c r="Z689">
        <f t="shared" si="46"/>
        <v>9.3333329999999997</v>
      </c>
      <c r="AA689">
        <v>9.3000000000000007</v>
      </c>
      <c r="AB689">
        <v>9.3333329999999997</v>
      </c>
      <c r="AK689">
        <v>2.75</v>
      </c>
      <c r="AN689">
        <v>71.858149999999995</v>
      </c>
      <c r="AO689">
        <v>0.74084430000000001</v>
      </c>
      <c r="AP689">
        <v>-1.0632317914601199</v>
      </c>
      <c r="AQ689">
        <v>8.2861473612500003</v>
      </c>
      <c r="AR689">
        <v>8.1538411929999999</v>
      </c>
      <c r="AT689">
        <v>2</v>
      </c>
      <c r="AV689">
        <v>0</v>
      </c>
      <c r="AW689">
        <v>1</v>
      </c>
      <c r="AX689">
        <v>1</v>
      </c>
      <c r="AZ689">
        <v>39.9</v>
      </c>
      <c r="BA689">
        <v>116.6</v>
      </c>
      <c r="BB689">
        <v>65</v>
      </c>
      <c r="BC689">
        <v>58.885174017791897</v>
      </c>
      <c r="BD689">
        <v>72.967008836402698</v>
      </c>
      <c r="BE689">
        <v>58.748012989999999</v>
      </c>
      <c r="BF689">
        <v>61.604638960000003</v>
      </c>
    </row>
    <row r="690" spans="1:58">
      <c r="A690" t="s">
        <v>3</v>
      </c>
      <c r="B690" t="s">
        <v>37</v>
      </c>
      <c r="C690">
        <v>1998</v>
      </c>
      <c r="D690">
        <f t="shared" si="48"/>
        <v>209</v>
      </c>
      <c r="E690">
        <v>1</v>
      </c>
      <c r="F690">
        <v>33301.639791000001</v>
      </c>
      <c r="G690">
        <v>344619.98669799999</v>
      </c>
      <c r="H690">
        <v>188369.868759</v>
      </c>
      <c r="I690">
        <v>82987.866076999999</v>
      </c>
      <c r="J690">
        <v>75361.016598999995</v>
      </c>
      <c r="K690">
        <v>210247.5441</v>
      </c>
      <c r="L690">
        <v>207818.75965200001</v>
      </c>
      <c r="M690">
        <v>9.43333333333333</v>
      </c>
      <c r="N690">
        <v>4003300</v>
      </c>
      <c r="O690">
        <f>VLOOKUP(C690,[1]pop_15p_a!$A$8:$AL$68,5,FALSE)</f>
        <v>7698099.2875461802</v>
      </c>
      <c r="Q690">
        <f t="shared" si="47"/>
        <v>2428.7844479999912</v>
      </c>
      <c r="R690">
        <f t="shared" si="49"/>
        <v>10196</v>
      </c>
      <c r="S690">
        <v>10195</v>
      </c>
      <c r="T690">
        <v>10196</v>
      </c>
      <c r="U690">
        <f t="shared" si="50"/>
        <v>124.1</v>
      </c>
      <c r="V690">
        <v>124.1</v>
      </c>
      <c r="W690">
        <v>118.2</v>
      </c>
      <c r="Y690">
        <v>105.31699999999999</v>
      </c>
      <c r="Z690">
        <f t="shared" si="46"/>
        <v>9.4333329999999993</v>
      </c>
      <c r="AA690">
        <v>9.4</v>
      </c>
      <c r="AB690">
        <v>9.4333329999999993</v>
      </c>
      <c r="AK690">
        <v>2.75</v>
      </c>
      <c r="AN690">
        <v>71.911000000000001</v>
      </c>
      <c r="AO690">
        <v>0.74740440000000008</v>
      </c>
      <c r="AP690">
        <v>-1.2503735390284401</v>
      </c>
      <c r="AQ690">
        <v>8.2522539810000008</v>
      </c>
      <c r="AR690">
        <v>8.0908400147999995</v>
      </c>
      <c r="AT690">
        <v>2</v>
      </c>
      <c r="AV690">
        <v>0</v>
      </c>
      <c r="AW690">
        <v>1</v>
      </c>
      <c r="AX690">
        <v>1</v>
      </c>
      <c r="AZ690">
        <v>39.299999999999997</v>
      </c>
      <c r="BA690">
        <v>116.3</v>
      </c>
      <c r="BB690">
        <v>64.400000000000006</v>
      </c>
      <c r="BC690">
        <v>59.618430930179301</v>
      </c>
      <c r="BD690">
        <v>72.984522323582993</v>
      </c>
      <c r="BE690">
        <v>59.58085217</v>
      </c>
      <c r="BF690">
        <v>61.881406320000004</v>
      </c>
    </row>
    <row r="691" spans="1:58">
      <c r="A691" t="s">
        <v>3</v>
      </c>
      <c r="B691" t="s">
        <v>37</v>
      </c>
      <c r="C691">
        <v>1998</v>
      </c>
      <c r="D691">
        <f t="shared" si="48"/>
        <v>210</v>
      </c>
      <c r="E691">
        <v>2</v>
      </c>
      <c r="F691">
        <v>33399.260638</v>
      </c>
      <c r="G691">
        <v>345784.09500299999</v>
      </c>
      <c r="H691">
        <v>190320.366515</v>
      </c>
      <c r="I691">
        <v>83447.930408999993</v>
      </c>
      <c r="J691">
        <v>75570.550898000001</v>
      </c>
      <c r="K691">
        <v>212214.85696999999</v>
      </c>
      <c r="L691">
        <v>211776.84355200001</v>
      </c>
      <c r="M691">
        <v>9.43333333333333</v>
      </c>
      <c r="N691">
        <v>4023400</v>
      </c>
      <c r="O691">
        <f>VLOOKUP(C691,[1]pop_15p_a!$A$8:$AL$68,5,FALSE)</f>
        <v>7698099.2875461802</v>
      </c>
      <c r="Q691">
        <f t="shared" si="47"/>
        <v>438.01341799998772</v>
      </c>
      <c r="R691">
        <f t="shared" si="49"/>
        <v>10201</v>
      </c>
      <c r="S691">
        <v>10199</v>
      </c>
      <c r="T691">
        <v>10201</v>
      </c>
      <c r="U691">
        <f t="shared" si="50"/>
        <v>122.8</v>
      </c>
      <c r="V691">
        <v>122.8</v>
      </c>
      <c r="W691">
        <v>118.2</v>
      </c>
      <c r="Y691">
        <v>105.31699999999999</v>
      </c>
      <c r="Z691">
        <f t="shared" si="46"/>
        <v>9.4333329999999993</v>
      </c>
      <c r="AA691">
        <v>9.4</v>
      </c>
      <c r="AB691">
        <v>9.4333329999999993</v>
      </c>
      <c r="AK691">
        <v>2.75</v>
      </c>
      <c r="AN691">
        <v>72.413139999999999</v>
      </c>
      <c r="AO691">
        <v>0.75100210000000001</v>
      </c>
      <c r="AP691">
        <v>-1.2503735390284401</v>
      </c>
      <c r="AQ691">
        <v>8.2522539810000008</v>
      </c>
      <c r="AR691">
        <v>8.0908400147999995</v>
      </c>
      <c r="AT691">
        <v>2</v>
      </c>
      <c r="AV691">
        <v>0</v>
      </c>
      <c r="AW691">
        <v>1</v>
      </c>
      <c r="AX691">
        <v>1</v>
      </c>
      <c r="AZ691">
        <v>41.2</v>
      </c>
      <c r="BA691">
        <v>119.6</v>
      </c>
      <c r="BB691">
        <v>65.599999999999994</v>
      </c>
      <c r="BC691">
        <v>59.5221732192161</v>
      </c>
      <c r="BD691">
        <v>73.217459192880696</v>
      </c>
      <c r="BE691">
        <v>59.704963149999998</v>
      </c>
      <c r="BF691">
        <v>61.86249084</v>
      </c>
    </row>
    <row r="692" spans="1:58">
      <c r="A692" t="s">
        <v>3</v>
      </c>
      <c r="B692" t="s">
        <v>37</v>
      </c>
      <c r="C692">
        <v>1998</v>
      </c>
      <c r="D692">
        <f t="shared" si="48"/>
        <v>211</v>
      </c>
      <c r="E692">
        <v>3</v>
      </c>
      <c r="F692">
        <v>33470.615567000001</v>
      </c>
      <c r="G692">
        <v>346886.70324599999</v>
      </c>
      <c r="H692">
        <v>191709.82222100001</v>
      </c>
      <c r="I692">
        <v>83903.695074000003</v>
      </c>
      <c r="J692">
        <v>77055.123693000001</v>
      </c>
      <c r="K692">
        <v>214499.63352999999</v>
      </c>
      <c r="L692">
        <v>215836.54085200001</v>
      </c>
      <c r="M692">
        <v>9.3666666666666707</v>
      </c>
      <c r="N692">
        <v>4050100</v>
      </c>
      <c r="O692">
        <f>VLOOKUP(C692,[1]pop_15p_a!$A$8:$AL$68,5,FALSE)</f>
        <v>7698099.2875461802</v>
      </c>
      <c r="Q692">
        <f t="shared" si="47"/>
        <v>-1336.9073220000137</v>
      </c>
      <c r="R692">
        <f t="shared" si="49"/>
        <v>10206</v>
      </c>
      <c r="S692">
        <v>10207</v>
      </c>
      <c r="T692">
        <v>10206</v>
      </c>
      <c r="U692">
        <f t="shared" si="50"/>
        <v>120.8</v>
      </c>
      <c r="V692">
        <v>120.8</v>
      </c>
      <c r="W692">
        <v>118.2</v>
      </c>
      <c r="Y692">
        <v>105.31699999999999</v>
      </c>
      <c r="Z692">
        <f t="shared" si="46"/>
        <v>9.3666669999999996</v>
      </c>
      <c r="AA692">
        <v>9.4</v>
      </c>
      <c r="AB692">
        <v>9.3666669999999996</v>
      </c>
      <c r="AK692">
        <v>2.75</v>
      </c>
      <c r="AN692">
        <v>72.469300000000004</v>
      </c>
      <c r="AO692">
        <v>0.7545174</v>
      </c>
      <c r="AP692">
        <v>-1.2503735390284401</v>
      </c>
      <c r="AQ692">
        <v>8.2522539810000008</v>
      </c>
      <c r="AR692">
        <v>8.0908400147999995</v>
      </c>
      <c r="AT692">
        <v>2</v>
      </c>
      <c r="AV692">
        <v>0</v>
      </c>
      <c r="AW692">
        <v>1</v>
      </c>
      <c r="AX692">
        <v>1</v>
      </c>
      <c r="AZ692">
        <v>41.1</v>
      </c>
      <c r="BA692">
        <v>121.1</v>
      </c>
      <c r="BB692">
        <v>65.2</v>
      </c>
      <c r="BC692">
        <v>61.1278872885769</v>
      </c>
      <c r="BD692">
        <v>73.456829779136399</v>
      </c>
      <c r="BE692">
        <v>61.131644880000003</v>
      </c>
      <c r="BF692">
        <v>63.220805570000003</v>
      </c>
    </row>
    <row r="693" spans="1:58">
      <c r="A693" t="s">
        <v>3</v>
      </c>
      <c r="B693" t="s">
        <v>37</v>
      </c>
      <c r="C693">
        <v>1998</v>
      </c>
      <c r="D693">
        <f t="shared" si="48"/>
        <v>212</v>
      </c>
      <c r="E693">
        <v>4</v>
      </c>
      <c r="F693">
        <v>33528.646811999999</v>
      </c>
      <c r="G693">
        <v>347774.06127399998</v>
      </c>
      <c r="H693">
        <v>192003.49267000001</v>
      </c>
      <c r="I693">
        <v>84406.756072000004</v>
      </c>
      <c r="J693">
        <v>78294.496776999993</v>
      </c>
      <c r="K693">
        <v>211464.488247</v>
      </c>
      <c r="L693">
        <v>214626.85750899999</v>
      </c>
      <c r="M693">
        <v>9.1333333333333293</v>
      </c>
      <c r="N693">
        <v>4065900</v>
      </c>
      <c r="O693">
        <f>VLOOKUP(C693,[1]pop_15p_a!$A$8:$AL$68,5,FALSE)</f>
        <v>7698099.2875461802</v>
      </c>
      <c r="Q693">
        <f t="shared" si="47"/>
        <v>-3162.3692619999929</v>
      </c>
      <c r="R693">
        <f t="shared" si="49"/>
        <v>10209</v>
      </c>
      <c r="S693">
        <v>10212</v>
      </c>
      <c r="T693">
        <v>10209</v>
      </c>
      <c r="U693">
        <f t="shared" si="50"/>
        <v>118.2</v>
      </c>
      <c r="V693">
        <v>118.2</v>
      </c>
      <c r="W693">
        <v>118.2</v>
      </c>
      <c r="Y693">
        <v>105.31699999999999</v>
      </c>
      <c r="Z693">
        <f t="shared" si="46"/>
        <v>9.1333330000000004</v>
      </c>
      <c r="AA693">
        <v>9.1</v>
      </c>
      <c r="AB693">
        <v>9.1333330000000004</v>
      </c>
      <c r="AK693">
        <v>2.75</v>
      </c>
      <c r="AN693">
        <v>72.340459999999993</v>
      </c>
      <c r="AO693">
        <v>0.75473010000000007</v>
      </c>
      <c r="AP693">
        <v>-1.2503735390284401</v>
      </c>
      <c r="AQ693">
        <v>8.2522539810000008</v>
      </c>
      <c r="AR693">
        <v>8.0908400147999995</v>
      </c>
      <c r="AT693">
        <v>2</v>
      </c>
      <c r="AV693">
        <v>0</v>
      </c>
      <c r="AW693">
        <v>1</v>
      </c>
      <c r="AX693">
        <v>1</v>
      </c>
      <c r="AZ693">
        <v>41.4</v>
      </c>
      <c r="BA693">
        <v>122.8</v>
      </c>
      <c r="BB693">
        <v>65.400000000000006</v>
      </c>
      <c r="BC693">
        <v>62.065066378135299</v>
      </c>
      <c r="BD693">
        <v>73.7709007116284</v>
      </c>
      <c r="BE693">
        <v>61.600667690000002</v>
      </c>
      <c r="BF693">
        <v>63.607939129999998</v>
      </c>
    </row>
    <row r="694" spans="1:58">
      <c r="A694" t="s">
        <v>3</v>
      </c>
      <c r="B694" t="s">
        <v>37</v>
      </c>
      <c r="C694">
        <v>1999</v>
      </c>
      <c r="D694">
        <f t="shared" si="48"/>
        <v>213</v>
      </c>
      <c r="E694">
        <v>1</v>
      </c>
      <c r="F694">
        <v>33865.717414999999</v>
      </c>
      <c r="G694">
        <v>351393.779171</v>
      </c>
      <c r="H694">
        <v>192117.454336</v>
      </c>
      <c r="I694">
        <v>84957.113404000003</v>
      </c>
      <c r="J694">
        <v>78530.780134999994</v>
      </c>
      <c r="K694">
        <v>211493.34858300001</v>
      </c>
      <c r="L694">
        <v>211617.165351</v>
      </c>
      <c r="M694">
        <v>8.9666666666666703</v>
      </c>
      <c r="N694">
        <v>4071500</v>
      </c>
      <c r="O694">
        <f>VLOOKUP(C694,[1]pop_15p_a!$A$8:$AL$68,5,FALSE)</f>
        <v>7699984.4855945697</v>
      </c>
      <c r="Q694">
        <f t="shared" si="47"/>
        <v>-123.81676799998968</v>
      </c>
      <c r="R694">
        <f t="shared" si="49"/>
        <v>10216</v>
      </c>
      <c r="S694">
        <v>10216</v>
      </c>
      <c r="T694">
        <v>10216</v>
      </c>
      <c r="U694">
        <f t="shared" si="50"/>
        <v>120.7</v>
      </c>
      <c r="V694">
        <v>120.7</v>
      </c>
      <c r="W694">
        <v>114.4</v>
      </c>
      <c r="Y694">
        <v>103.431</v>
      </c>
      <c r="Z694">
        <f t="shared" si="46"/>
        <v>8.966666</v>
      </c>
      <c r="AA694">
        <v>9</v>
      </c>
      <c r="AB694">
        <v>8.966666</v>
      </c>
      <c r="AE694">
        <f>AF694</f>
        <v>3</v>
      </c>
      <c r="AF694">
        <v>3</v>
      </c>
      <c r="AH694">
        <v>2</v>
      </c>
      <c r="AI694">
        <v>3</v>
      </c>
      <c r="AJ694">
        <v>4.5</v>
      </c>
      <c r="AK694">
        <v>2</v>
      </c>
      <c r="AN694">
        <v>72.670810000000003</v>
      </c>
      <c r="AO694">
        <v>0.75809349999999998</v>
      </c>
      <c r="AP694">
        <v>-0.44989442324114998</v>
      </c>
      <c r="AQ694">
        <v>8.1755199525000002</v>
      </c>
      <c r="AR694">
        <v>7.9759607370000003</v>
      </c>
      <c r="AT694">
        <v>1</v>
      </c>
      <c r="AV694">
        <v>0</v>
      </c>
      <c r="AW694">
        <v>1</v>
      </c>
      <c r="AX694">
        <v>1</v>
      </c>
      <c r="AZ694">
        <v>42.9</v>
      </c>
      <c r="BA694">
        <v>127.7</v>
      </c>
      <c r="BB694">
        <v>67.900000000000006</v>
      </c>
      <c r="BC694">
        <v>63.2888430527412</v>
      </c>
      <c r="BD694">
        <v>74.054259601160396</v>
      </c>
      <c r="BE694">
        <v>62.644943869999999</v>
      </c>
      <c r="BF694">
        <v>65.031872829999998</v>
      </c>
    </row>
    <row r="695" spans="1:58">
      <c r="A695" t="s">
        <v>3</v>
      </c>
      <c r="B695" t="s">
        <v>37</v>
      </c>
      <c r="C695">
        <v>1999</v>
      </c>
      <c r="D695">
        <f t="shared" si="48"/>
        <v>214</v>
      </c>
      <c r="E695">
        <v>2</v>
      </c>
      <c r="F695">
        <v>34312.230125000002</v>
      </c>
      <c r="G695">
        <v>356142.462481</v>
      </c>
      <c r="H695">
        <v>193090.51164400001</v>
      </c>
      <c r="I695">
        <v>85541.868069000004</v>
      </c>
      <c r="J695">
        <v>79725.571452999997</v>
      </c>
      <c r="K695">
        <v>218395.778823</v>
      </c>
      <c r="L695">
        <v>215618.79785</v>
      </c>
      <c r="M695">
        <v>8.9</v>
      </c>
      <c r="N695">
        <v>4078000</v>
      </c>
      <c r="O695">
        <f>VLOOKUP(C695,[1]pop_15p_a!$A$8:$AL$68,5,FALSE)</f>
        <v>7699984.4855945697</v>
      </c>
      <c r="Q695">
        <f t="shared" si="47"/>
        <v>2776.9809729999979</v>
      </c>
      <c r="R695">
        <f t="shared" si="49"/>
        <v>10223</v>
      </c>
      <c r="S695">
        <v>10221</v>
      </c>
      <c r="T695">
        <v>10223</v>
      </c>
      <c r="U695">
        <f t="shared" si="50"/>
        <v>119.4</v>
      </c>
      <c r="V695">
        <v>119.4</v>
      </c>
      <c r="W695">
        <v>114.4</v>
      </c>
      <c r="Y695">
        <v>103.431</v>
      </c>
      <c r="Z695">
        <f t="shared" ref="Z695:Z758" si="51">AB695</f>
        <v>8.9</v>
      </c>
      <c r="AA695">
        <v>8.9</v>
      </c>
      <c r="AB695">
        <v>8.9</v>
      </c>
      <c r="AE695">
        <f t="shared" ref="AE695:AE758" si="52">AF695</f>
        <v>2.5</v>
      </c>
      <c r="AF695">
        <v>2.5</v>
      </c>
      <c r="AH695">
        <v>1.5</v>
      </c>
      <c r="AI695">
        <v>2.5</v>
      </c>
      <c r="AJ695">
        <v>3.5</v>
      </c>
      <c r="AK695">
        <v>1.5</v>
      </c>
      <c r="AN695">
        <v>73.080449999999999</v>
      </c>
      <c r="AO695">
        <v>0.76054529999999998</v>
      </c>
      <c r="AP695">
        <v>-0.44989442324114998</v>
      </c>
      <c r="AQ695">
        <v>8.1755199525000002</v>
      </c>
      <c r="AR695">
        <v>7.9759607370000003</v>
      </c>
      <c r="AT695">
        <v>1</v>
      </c>
      <c r="AV695">
        <v>0</v>
      </c>
      <c r="AW695">
        <v>1</v>
      </c>
      <c r="AX695">
        <v>1</v>
      </c>
      <c r="AZ695">
        <v>41.9</v>
      </c>
      <c r="BA695">
        <v>130</v>
      </c>
      <c r="BB695">
        <v>68</v>
      </c>
      <c r="BC695">
        <v>64.333299294025494</v>
      </c>
      <c r="BD695">
        <v>74.313741322428896</v>
      </c>
      <c r="BE695">
        <v>63.718485029999997</v>
      </c>
      <c r="BF695">
        <v>65.710334320000001</v>
      </c>
    </row>
    <row r="696" spans="1:58">
      <c r="A696" t="s">
        <v>3</v>
      </c>
      <c r="B696" t="s">
        <v>37</v>
      </c>
      <c r="C696">
        <v>1999</v>
      </c>
      <c r="D696">
        <f t="shared" si="48"/>
        <v>215</v>
      </c>
      <c r="E696">
        <v>3</v>
      </c>
      <c r="F696">
        <v>34780.339030000003</v>
      </c>
      <c r="G696">
        <v>361290.89618899999</v>
      </c>
      <c r="H696">
        <v>194510.64933700001</v>
      </c>
      <c r="I696">
        <v>86216.915733000002</v>
      </c>
      <c r="J696">
        <v>80091.141931000006</v>
      </c>
      <c r="K696">
        <v>226928.81801799999</v>
      </c>
      <c r="L696">
        <v>221967.216036</v>
      </c>
      <c r="M696">
        <v>8.1333333333333293</v>
      </c>
      <c r="N696">
        <v>4095500</v>
      </c>
      <c r="O696">
        <f>VLOOKUP(C696,[1]pop_15p_a!$A$8:$AL$68,5,FALSE)</f>
        <v>7699984.4855945697</v>
      </c>
      <c r="Q696">
        <f t="shared" si="47"/>
        <v>4961.6019819999929</v>
      </c>
      <c r="R696">
        <f t="shared" si="49"/>
        <v>10230</v>
      </c>
      <c r="S696">
        <v>10230</v>
      </c>
      <c r="T696">
        <v>10230</v>
      </c>
      <c r="U696">
        <f t="shared" si="50"/>
        <v>119.5</v>
      </c>
      <c r="V696">
        <v>119.5</v>
      </c>
      <c r="W696">
        <v>114.4</v>
      </c>
      <c r="Y696">
        <v>103.431</v>
      </c>
      <c r="Z696">
        <f t="shared" si="51"/>
        <v>8.1333330000000004</v>
      </c>
      <c r="AA696">
        <v>8.1</v>
      </c>
      <c r="AB696">
        <v>8.1333330000000004</v>
      </c>
      <c r="AE696">
        <f t="shared" si="52"/>
        <v>2.5</v>
      </c>
      <c r="AF696">
        <v>2.5</v>
      </c>
      <c r="AH696">
        <v>1.5</v>
      </c>
      <c r="AI696">
        <v>2.5</v>
      </c>
      <c r="AJ696">
        <v>3.5</v>
      </c>
      <c r="AK696">
        <v>1.5</v>
      </c>
      <c r="AN696">
        <v>73.133309999999994</v>
      </c>
      <c r="AO696">
        <v>0.76296120000000001</v>
      </c>
      <c r="AP696">
        <v>-0.44989442324114998</v>
      </c>
      <c r="AQ696">
        <v>8.1755199525000002</v>
      </c>
      <c r="AR696">
        <v>7.9759607370000003</v>
      </c>
      <c r="AT696">
        <v>1</v>
      </c>
      <c r="AV696">
        <v>0</v>
      </c>
      <c r="AW696">
        <v>1</v>
      </c>
      <c r="AX696">
        <v>1</v>
      </c>
      <c r="AZ696">
        <v>42.3</v>
      </c>
      <c r="BA696">
        <v>133.30000000000001</v>
      </c>
      <c r="BB696">
        <v>68.5</v>
      </c>
      <c r="BC696">
        <v>65.516101503621996</v>
      </c>
      <c r="BD696">
        <v>74.556672650469693</v>
      </c>
      <c r="BE696">
        <v>64.772473559999995</v>
      </c>
      <c r="BF696">
        <v>66.217548809999997</v>
      </c>
    </row>
    <row r="697" spans="1:58">
      <c r="A697" t="s">
        <v>3</v>
      </c>
      <c r="B697" t="s">
        <v>37</v>
      </c>
      <c r="C697">
        <v>1999</v>
      </c>
      <c r="D697">
        <f t="shared" si="48"/>
        <v>216</v>
      </c>
      <c r="E697">
        <v>4</v>
      </c>
      <c r="F697">
        <v>35161.248662999998</v>
      </c>
      <c r="G697">
        <v>365578.32903800003</v>
      </c>
      <c r="H697">
        <v>195457.40779900001</v>
      </c>
      <c r="I697">
        <v>86999.455063999994</v>
      </c>
      <c r="J697">
        <v>79489.288094999996</v>
      </c>
      <c r="K697">
        <v>234028.46054999999</v>
      </c>
      <c r="L697">
        <v>228538.21595700001</v>
      </c>
      <c r="M697">
        <v>7.7</v>
      </c>
      <c r="N697">
        <v>4116400</v>
      </c>
      <c r="O697">
        <f>VLOOKUP(C697,[1]pop_15p_a!$A$8:$AL$68,5,FALSE)</f>
        <v>7699984.4855945697</v>
      </c>
      <c r="Q697">
        <f t="shared" si="47"/>
        <v>5490.2445929999813</v>
      </c>
      <c r="R697">
        <f t="shared" si="49"/>
        <v>10236</v>
      </c>
      <c r="S697">
        <v>10239</v>
      </c>
      <c r="T697">
        <v>10236</v>
      </c>
      <c r="U697">
        <f t="shared" si="50"/>
        <v>114.4</v>
      </c>
      <c r="V697">
        <v>114.4</v>
      </c>
      <c r="W697">
        <v>114.4</v>
      </c>
      <c r="Y697">
        <v>103.431</v>
      </c>
      <c r="Z697">
        <f t="shared" si="51"/>
        <v>7.7</v>
      </c>
      <c r="AA697">
        <v>7.7</v>
      </c>
      <c r="AB697">
        <v>7.7</v>
      </c>
      <c r="AE697">
        <f t="shared" si="52"/>
        <v>2.8333333333333335</v>
      </c>
      <c r="AF697">
        <v>2.8333333333333335</v>
      </c>
      <c r="AH697">
        <v>2</v>
      </c>
      <c r="AI697">
        <v>3</v>
      </c>
      <c r="AJ697">
        <v>4</v>
      </c>
      <c r="AK697">
        <v>1.5</v>
      </c>
      <c r="AN697">
        <v>73.490080000000006</v>
      </c>
      <c r="AO697">
        <v>0.76559679999999997</v>
      </c>
      <c r="AP697">
        <v>-0.44989442324114998</v>
      </c>
      <c r="AQ697">
        <v>8.1755199525000002</v>
      </c>
      <c r="AR697">
        <v>7.9759607370000003</v>
      </c>
      <c r="AT697">
        <v>1</v>
      </c>
      <c r="AV697">
        <v>0</v>
      </c>
      <c r="AW697">
        <v>1</v>
      </c>
      <c r="AX697">
        <v>1</v>
      </c>
      <c r="AZ697">
        <v>41.8</v>
      </c>
      <c r="BA697">
        <v>135.19999999999999</v>
      </c>
      <c r="BB697">
        <v>68.5</v>
      </c>
      <c r="BC697">
        <v>64.808357424737096</v>
      </c>
      <c r="BD697">
        <v>74.804338755617096</v>
      </c>
      <c r="BE697">
        <v>64.342007929999994</v>
      </c>
      <c r="BF697">
        <v>65.128184950000005</v>
      </c>
    </row>
    <row r="698" spans="1:58">
      <c r="A698" t="s">
        <v>3</v>
      </c>
      <c r="B698" t="s">
        <v>37</v>
      </c>
      <c r="C698">
        <v>2000</v>
      </c>
      <c r="D698">
        <f t="shared" si="48"/>
        <v>217</v>
      </c>
      <c r="E698">
        <v>1</v>
      </c>
      <c r="F698">
        <v>35400.890234999999</v>
      </c>
      <c r="G698">
        <v>368249.188846</v>
      </c>
      <c r="H698">
        <v>197193.13164499999</v>
      </c>
      <c r="I698">
        <v>87807.792394999997</v>
      </c>
      <c r="J698">
        <v>81767.416318000003</v>
      </c>
      <c r="K698">
        <v>243980.46624099999</v>
      </c>
      <c r="L698">
        <v>240243.11198700001</v>
      </c>
      <c r="M698">
        <v>7.1</v>
      </c>
      <c r="N698">
        <v>4139700</v>
      </c>
      <c r="O698">
        <f>VLOOKUP(C698,[1]pop_15p_a!$A$8:$AL$68,5,FALSE)</f>
        <v>7703956.6362283099</v>
      </c>
      <c r="Q698">
        <f t="shared" si="47"/>
        <v>3737.3542539999762</v>
      </c>
      <c r="R698">
        <f t="shared" si="49"/>
        <v>10242</v>
      </c>
      <c r="S698">
        <v>10242</v>
      </c>
      <c r="T698">
        <v>10242</v>
      </c>
      <c r="U698">
        <f t="shared" si="50"/>
        <v>116.4</v>
      </c>
      <c r="V698">
        <v>116.4</v>
      </c>
      <c r="W698">
        <v>108.8</v>
      </c>
      <c r="Y698">
        <v>99.542000000000002</v>
      </c>
      <c r="Z698">
        <f t="shared" si="51"/>
        <v>7.1</v>
      </c>
      <c r="AA698">
        <v>7.1</v>
      </c>
      <c r="AB698">
        <v>7.1</v>
      </c>
      <c r="AE698">
        <f t="shared" si="52"/>
        <v>3.25</v>
      </c>
      <c r="AF698">
        <v>3.25</v>
      </c>
      <c r="AH698">
        <v>2.5</v>
      </c>
      <c r="AI698">
        <v>3.5</v>
      </c>
      <c r="AJ698">
        <v>4.5</v>
      </c>
      <c r="AK698">
        <v>2</v>
      </c>
      <c r="AN698">
        <v>74.114450000000005</v>
      </c>
      <c r="AO698">
        <v>0.77064130000000008</v>
      </c>
      <c r="AP698">
        <v>1.00807453226442</v>
      </c>
      <c r="AQ698">
        <v>8.0761731437499993</v>
      </c>
      <c r="AR698">
        <v>7.8658885636999996</v>
      </c>
      <c r="AT698">
        <v>1</v>
      </c>
      <c r="AV698">
        <v>0</v>
      </c>
      <c r="AW698">
        <v>1</v>
      </c>
      <c r="AX698">
        <v>1</v>
      </c>
      <c r="AZ698">
        <v>41.4</v>
      </c>
      <c r="BA698">
        <v>137.69999999999999</v>
      </c>
      <c r="BB698">
        <v>68.400000000000006</v>
      </c>
      <c r="BC698">
        <v>65.901327709337295</v>
      </c>
      <c r="BD698">
        <v>75.057835002417704</v>
      </c>
      <c r="BE698">
        <v>65.950686509999997</v>
      </c>
      <c r="BF698">
        <v>66.295808809999997</v>
      </c>
    </row>
    <row r="699" spans="1:58">
      <c r="A699" t="s">
        <v>3</v>
      </c>
      <c r="B699" t="s">
        <v>37</v>
      </c>
      <c r="C699">
        <v>2000</v>
      </c>
      <c r="D699">
        <f t="shared" si="48"/>
        <v>218</v>
      </c>
      <c r="E699">
        <v>2</v>
      </c>
      <c r="F699">
        <v>35645.163237000001</v>
      </c>
      <c r="G699">
        <v>370691.61985399999</v>
      </c>
      <c r="H699">
        <v>198503.69081199999</v>
      </c>
      <c r="I699">
        <v>88345.250727000006</v>
      </c>
      <c r="J699">
        <v>82498.557274000006</v>
      </c>
      <c r="K699">
        <v>248867.483052</v>
      </c>
      <c r="L699">
        <v>246707.659774</v>
      </c>
      <c r="M699">
        <v>6.8</v>
      </c>
      <c r="N699">
        <v>4160200</v>
      </c>
      <c r="O699">
        <f>VLOOKUP(C699,[1]pop_15p_a!$A$8:$AL$68,5,FALSE)</f>
        <v>7703956.6362283099</v>
      </c>
      <c r="Q699">
        <f t="shared" si="47"/>
        <v>2159.8232779999962</v>
      </c>
      <c r="R699">
        <f t="shared" si="49"/>
        <v>10247</v>
      </c>
      <c r="S699">
        <v>10245</v>
      </c>
      <c r="T699">
        <v>10247</v>
      </c>
      <c r="U699">
        <f t="shared" si="50"/>
        <v>113.9</v>
      </c>
      <c r="V699">
        <v>113.9</v>
      </c>
      <c r="W699">
        <v>108.8</v>
      </c>
      <c r="Y699">
        <v>99.542000000000002</v>
      </c>
      <c r="Z699">
        <f t="shared" si="51"/>
        <v>6.8</v>
      </c>
      <c r="AA699">
        <v>6.8</v>
      </c>
      <c r="AB699">
        <v>6.8</v>
      </c>
      <c r="AE699">
        <f t="shared" si="52"/>
        <v>3.9166666666666665</v>
      </c>
      <c r="AF699">
        <v>3.9166666666666665</v>
      </c>
      <c r="AH699">
        <v>3.25</v>
      </c>
      <c r="AI699">
        <v>4.25</v>
      </c>
      <c r="AJ699">
        <v>5.25</v>
      </c>
      <c r="AK699">
        <v>2.5</v>
      </c>
      <c r="AN699">
        <v>74.775149999999996</v>
      </c>
      <c r="AO699">
        <v>0.77383089999999999</v>
      </c>
      <c r="AP699">
        <v>1.00807453226442</v>
      </c>
      <c r="AQ699">
        <v>8.0761731437499993</v>
      </c>
      <c r="AR699">
        <v>7.8658885636999996</v>
      </c>
      <c r="AT699">
        <v>1</v>
      </c>
      <c r="AV699">
        <v>0</v>
      </c>
      <c r="AW699">
        <v>1</v>
      </c>
      <c r="AX699">
        <v>1</v>
      </c>
      <c r="AZ699">
        <v>40.9</v>
      </c>
      <c r="BA699">
        <v>139.80000000000001</v>
      </c>
      <c r="BB699">
        <v>69.2</v>
      </c>
      <c r="BC699">
        <v>65.679226820881297</v>
      </c>
      <c r="BD699">
        <v>75.3676602224362</v>
      </c>
      <c r="BE699">
        <v>66.149857460000007</v>
      </c>
      <c r="BF699">
        <v>65.845155800000001</v>
      </c>
    </row>
    <row r="700" spans="1:58">
      <c r="A700" t="s">
        <v>3</v>
      </c>
      <c r="B700" t="s">
        <v>37</v>
      </c>
      <c r="C700">
        <v>2000</v>
      </c>
      <c r="D700">
        <f t="shared" si="48"/>
        <v>219</v>
      </c>
      <c r="E700">
        <v>3</v>
      </c>
      <c r="F700">
        <v>35782.498756000001</v>
      </c>
      <c r="G700">
        <v>372176.40704999998</v>
      </c>
      <c r="H700">
        <v>200182.43382499999</v>
      </c>
      <c r="I700">
        <v>88762.318392000001</v>
      </c>
      <c r="J700">
        <v>83448.148881999994</v>
      </c>
      <c r="K700">
        <v>252826.159071</v>
      </c>
      <c r="L700">
        <v>253433.499163</v>
      </c>
      <c r="M700">
        <v>6.9</v>
      </c>
      <c r="N700">
        <v>4186000</v>
      </c>
      <c r="O700">
        <f>VLOOKUP(C700,[1]pop_15p_a!$A$8:$AL$68,5,FALSE)</f>
        <v>7703956.6362283099</v>
      </c>
      <c r="Q700">
        <f t="shared" si="47"/>
        <v>-607.34009199999855</v>
      </c>
      <c r="R700">
        <f t="shared" si="49"/>
        <v>10253</v>
      </c>
      <c r="S700">
        <v>10253</v>
      </c>
      <c r="T700">
        <v>10253</v>
      </c>
      <c r="U700">
        <f t="shared" si="50"/>
        <v>113.6</v>
      </c>
      <c r="V700">
        <v>113.6</v>
      </c>
      <c r="W700">
        <v>108.8</v>
      </c>
      <c r="Y700">
        <v>99.542000000000002</v>
      </c>
      <c r="Z700">
        <f t="shared" si="51"/>
        <v>6.9</v>
      </c>
      <c r="AA700">
        <v>6.9</v>
      </c>
      <c r="AB700">
        <v>6.9</v>
      </c>
      <c r="AE700">
        <f t="shared" si="52"/>
        <v>4.333333333333333</v>
      </c>
      <c r="AF700">
        <v>4.333333333333333</v>
      </c>
      <c r="AH700">
        <v>3.5</v>
      </c>
      <c r="AI700">
        <v>4.5</v>
      </c>
      <c r="AJ700">
        <v>5.5</v>
      </c>
      <c r="AK700">
        <v>3.25</v>
      </c>
      <c r="AN700">
        <v>75.336749999999995</v>
      </c>
      <c r="AO700">
        <v>0.7781865</v>
      </c>
      <c r="AP700">
        <v>1.00807453226442</v>
      </c>
      <c r="AQ700">
        <v>8.0761731437499993</v>
      </c>
      <c r="AR700">
        <v>7.8658885636999996</v>
      </c>
      <c r="AT700">
        <v>1</v>
      </c>
      <c r="AV700">
        <v>0</v>
      </c>
      <c r="AW700">
        <v>1</v>
      </c>
      <c r="AX700">
        <v>1</v>
      </c>
      <c r="AZ700">
        <v>40.5</v>
      </c>
      <c r="BA700">
        <v>142.30000000000001</v>
      </c>
      <c r="BB700">
        <v>69.3</v>
      </c>
      <c r="BC700">
        <v>65.288251258960699</v>
      </c>
      <c r="BD700">
        <v>75.712104845514702</v>
      </c>
      <c r="BE700">
        <v>65.987658370000005</v>
      </c>
      <c r="BF700">
        <v>65.13972527</v>
      </c>
    </row>
    <row r="701" spans="1:58">
      <c r="A701" t="s">
        <v>3</v>
      </c>
      <c r="B701" t="s">
        <v>37</v>
      </c>
      <c r="C701">
        <v>2000</v>
      </c>
      <c r="D701">
        <f t="shared" si="48"/>
        <v>220</v>
      </c>
      <c r="E701">
        <v>4</v>
      </c>
      <c r="F701">
        <v>36090.060996</v>
      </c>
      <c r="G701">
        <v>375510.58894799999</v>
      </c>
      <c r="H701">
        <v>202005.820492</v>
      </c>
      <c r="I701">
        <v>89054.695724999998</v>
      </c>
      <c r="J701">
        <v>83992.046423000007</v>
      </c>
      <c r="K701">
        <v>255514.98032800001</v>
      </c>
      <c r="L701">
        <v>255712.54258199999</v>
      </c>
      <c r="M701">
        <v>6.6333333333333302</v>
      </c>
      <c r="N701">
        <v>4204200</v>
      </c>
      <c r="O701">
        <f>VLOOKUP(C701,[1]pop_15p_a!$A$8:$AL$68,5,FALSE)</f>
        <v>7703956.6362283099</v>
      </c>
      <c r="Q701">
        <f t="shared" si="47"/>
        <v>-197.56225399998948</v>
      </c>
      <c r="R701">
        <f t="shared" si="49"/>
        <v>10262</v>
      </c>
      <c r="S701">
        <v>10265</v>
      </c>
      <c r="T701">
        <v>10262</v>
      </c>
      <c r="U701">
        <f t="shared" si="50"/>
        <v>108.8</v>
      </c>
      <c r="V701">
        <v>108.8</v>
      </c>
      <c r="W701">
        <v>108.8</v>
      </c>
      <c r="Y701">
        <v>99.542000000000002</v>
      </c>
      <c r="Z701">
        <f t="shared" si="51"/>
        <v>6.6333330000000004</v>
      </c>
      <c r="AA701">
        <v>6.6</v>
      </c>
      <c r="AB701">
        <v>6.6333330000000004</v>
      </c>
      <c r="AE701">
        <f t="shared" si="52"/>
        <v>4.75</v>
      </c>
      <c r="AF701">
        <v>4.75</v>
      </c>
      <c r="AH701">
        <v>3.75</v>
      </c>
      <c r="AI701">
        <v>4.75</v>
      </c>
      <c r="AJ701">
        <v>5.75</v>
      </c>
      <c r="AK701">
        <v>3.75</v>
      </c>
      <c r="AN701">
        <v>75.587819999999994</v>
      </c>
      <c r="AO701">
        <v>0.7801688</v>
      </c>
      <c r="AP701">
        <v>1.00807453226442</v>
      </c>
      <c r="AQ701">
        <v>8.0761731437499993</v>
      </c>
      <c r="AR701">
        <v>7.8658885636999996</v>
      </c>
      <c r="AT701">
        <v>1</v>
      </c>
      <c r="AV701">
        <v>0</v>
      </c>
      <c r="AW701">
        <v>1</v>
      </c>
      <c r="AX701">
        <v>1</v>
      </c>
      <c r="AZ701">
        <v>40.5</v>
      </c>
      <c r="BA701">
        <v>145.1</v>
      </c>
      <c r="BB701">
        <v>67.3</v>
      </c>
      <c r="BC701">
        <v>66.604470591287395</v>
      </c>
      <c r="BD701">
        <v>76.032442592384797</v>
      </c>
      <c r="BE701">
        <v>67.26667698</v>
      </c>
      <c r="BF701">
        <v>65.975494150000003</v>
      </c>
    </row>
    <row r="702" spans="1:58">
      <c r="A702" t="s">
        <v>3</v>
      </c>
      <c r="B702" t="s">
        <v>37</v>
      </c>
      <c r="C702">
        <v>2001</v>
      </c>
      <c r="D702">
        <f t="shared" si="48"/>
        <v>221</v>
      </c>
      <c r="E702">
        <v>1</v>
      </c>
      <c r="F702">
        <v>36089.315183999999</v>
      </c>
      <c r="G702">
        <v>375225.05294899998</v>
      </c>
      <c r="H702">
        <v>202360.854915</v>
      </c>
      <c r="I702">
        <v>88942.904391999997</v>
      </c>
      <c r="J702">
        <v>85454.328334999998</v>
      </c>
      <c r="K702">
        <v>255274.477533</v>
      </c>
      <c r="L702">
        <v>253385.111829</v>
      </c>
      <c r="M702">
        <v>6.06666666666667</v>
      </c>
      <c r="N702">
        <v>4221700</v>
      </c>
      <c r="O702">
        <f>VLOOKUP(C702,[1]pop_15p_a!$A$8:$AL$68,5,FALSE)</f>
        <v>7715200.7743992098</v>
      </c>
      <c r="Q702">
        <f t="shared" si="47"/>
        <v>1889.3657039999962</v>
      </c>
      <c r="R702">
        <f t="shared" si="49"/>
        <v>10271</v>
      </c>
      <c r="S702">
        <v>10271</v>
      </c>
      <c r="T702">
        <v>10271</v>
      </c>
      <c r="U702">
        <f t="shared" si="50"/>
        <v>110.6</v>
      </c>
      <c r="V702">
        <v>110.6</v>
      </c>
      <c r="W702">
        <v>107.6</v>
      </c>
      <c r="Y702">
        <v>99.125</v>
      </c>
      <c r="Z702">
        <f t="shared" si="51"/>
        <v>6.0666669999999998</v>
      </c>
      <c r="AA702">
        <v>6.1</v>
      </c>
      <c r="AB702">
        <v>6.0666669999999998</v>
      </c>
      <c r="AE702">
        <f t="shared" si="52"/>
        <v>4.75</v>
      </c>
      <c r="AF702">
        <v>4.75</v>
      </c>
      <c r="AH702">
        <v>3.75</v>
      </c>
      <c r="AI702">
        <v>4.75</v>
      </c>
      <c r="AJ702">
        <v>5.75</v>
      </c>
      <c r="AK702">
        <v>3.75</v>
      </c>
      <c r="AN702">
        <v>75.733180000000004</v>
      </c>
      <c r="AO702">
        <v>0.78406599999999993</v>
      </c>
      <c r="AP702">
        <v>1.21307852408719</v>
      </c>
      <c r="AQ702">
        <v>8.0278888132499997</v>
      </c>
      <c r="AR702">
        <v>7.7828291424999998</v>
      </c>
      <c r="AT702">
        <v>1</v>
      </c>
      <c r="AV702">
        <v>0</v>
      </c>
      <c r="AW702">
        <v>1</v>
      </c>
      <c r="AX702">
        <v>1</v>
      </c>
      <c r="AZ702">
        <v>40.1</v>
      </c>
      <c r="BA702">
        <v>146.1</v>
      </c>
      <c r="BB702">
        <v>66.8</v>
      </c>
      <c r="BC702">
        <v>67.384755859521505</v>
      </c>
      <c r="BD702">
        <v>76.402282544868797</v>
      </c>
      <c r="BE702">
        <v>67.69976527</v>
      </c>
      <c r="BF702">
        <v>65.183513020000007</v>
      </c>
    </row>
    <row r="703" spans="1:58">
      <c r="A703" t="s">
        <v>3</v>
      </c>
      <c r="B703" t="s">
        <v>37</v>
      </c>
      <c r="C703">
        <v>2001</v>
      </c>
      <c r="D703">
        <f t="shared" si="48"/>
        <v>222</v>
      </c>
      <c r="E703">
        <v>2</v>
      </c>
      <c r="F703">
        <v>36078.242518999999</v>
      </c>
      <c r="G703">
        <v>375022.98131800001</v>
      </c>
      <c r="H703">
        <v>202067.18446700001</v>
      </c>
      <c r="I703">
        <v>89106.291723999995</v>
      </c>
      <c r="J703">
        <v>84477.987668000002</v>
      </c>
      <c r="K703">
        <v>250637.583629</v>
      </c>
      <c r="L703">
        <v>247327.01764599999</v>
      </c>
      <c r="M703">
        <v>6.5</v>
      </c>
      <c r="N703">
        <v>4229000</v>
      </c>
      <c r="O703">
        <f>VLOOKUP(C703,[1]pop_15p_a!$A$8:$AL$68,5,FALSE)</f>
        <v>7715200.7743992098</v>
      </c>
      <c r="Q703">
        <f t="shared" si="47"/>
        <v>3310.5659830000077</v>
      </c>
      <c r="R703">
        <f t="shared" si="49"/>
        <v>10279</v>
      </c>
      <c r="S703">
        <v>10276</v>
      </c>
      <c r="T703">
        <v>10279</v>
      </c>
      <c r="U703">
        <f t="shared" si="50"/>
        <v>111.2</v>
      </c>
      <c r="V703">
        <v>111.2</v>
      </c>
      <c r="W703">
        <v>107.6</v>
      </c>
      <c r="Y703">
        <v>99.125</v>
      </c>
      <c r="Z703">
        <f t="shared" si="51"/>
        <v>6.5</v>
      </c>
      <c r="AA703">
        <v>6.5</v>
      </c>
      <c r="AB703">
        <v>6.5</v>
      </c>
      <c r="AE703">
        <f t="shared" si="52"/>
        <v>4.583333333333333</v>
      </c>
      <c r="AF703">
        <v>4.583333333333333</v>
      </c>
      <c r="AH703">
        <v>3.5</v>
      </c>
      <c r="AI703">
        <v>4.5</v>
      </c>
      <c r="AJ703">
        <v>5.5</v>
      </c>
      <c r="AK703">
        <v>3.75</v>
      </c>
      <c r="AN703">
        <v>76.9786</v>
      </c>
      <c r="AO703">
        <v>0.79085080000000008</v>
      </c>
      <c r="AP703">
        <v>1.21307852408719</v>
      </c>
      <c r="AQ703">
        <v>8.0278888132499997</v>
      </c>
      <c r="AR703">
        <v>7.7828291424999998</v>
      </c>
      <c r="AT703">
        <v>1</v>
      </c>
      <c r="AV703">
        <v>0</v>
      </c>
      <c r="AW703">
        <v>1</v>
      </c>
      <c r="AX703">
        <v>1</v>
      </c>
      <c r="AZ703">
        <v>40.299999999999997</v>
      </c>
      <c r="BA703">
        <v>148.30000000000001</v>
      </c>
      <c r="BB703">
        <v>67.099999999999994</v>
      </c>
      <c r="BC703">
        <v>67.327204882889703</v>
      </c>
      <c r="BD703">
        <v>76.788518719154297</v>
      </c>
      <c r="BE703">
        <v>68.214203830000002</v>
      </c>
      <c r="BF703">
        <v>65.786809559999995</v>
      </c>
    </row>
    <row r="704" spans="1:58">
      <c r="A704" t="s">
        <v>3</v>
      </c>
      <c r="B704" t="s">
        <v>37</v>
      </c>
      <c r="C704">
        <v>2001</v>
      </c>
      <c r="D704">
        <f t="shared" si="48"/>
        <v>223</v>
      </c>
      <c r="E704">
        <v>3</v>
      </c>
      <c r="F704">
        <v>35953.496218</v>
      </c>
      <c r="G704">
        <v>374271.80199800001</v>
      </c>
      <c r="H704">
        <v>201089.744018</v>
      </c>
      <c r="I704">
        <v>89467.463722999993</v>
      </c>
      <c r="J704">
        <v>85405.288392999995</v>
      </c>
      <c r="K704">
        <v>249598.61155100001</v>
      </c>
      <c r="L704">
        <v>243639.90281500001</v>
      </c>
      <c r="M704">
        <v>6.3</v>
      </c>
      <c r="N704">
        <v>4238500</v>
      </c>
      <c r="O704">
        <f>VLOOKUP(C704,[1]pop_15p_a!$A$8:$AL$68,5,FALSE)</f>
        <v>7715200.7743992098</v>
      </c>
      <c r="Q704">
        <f t="shared" si="47"/>
        <v>5958.7087360000005</v>
      </c>
      <c r="R704">
        <f t="shared" si="49"/>
        <v>10292</v>
      </c>
      <c r="S704">
        <v>10292</v>
      </c>
      <c r="T704">
        <v>10292</v>
      </c>
      <c r="U704">
        <f t="shared" si="50"/>
        <v>111</v>
      </c>
      <c r="V704">
        <v>111</v>
      </c>
      <c r="W704">
        <v>107.6</v>
      </c>
      <c r="Y704">
        <v>99.125</v>
      </c>
      <c r="Z704">
        <f t="shared" si="51"/>
        <v>6.3</v>
      </c>
      <c r="AA704">
        <v>6.3</v>
      </c>
      <c r="AB704">
        <v>6.3</v>
      </c>
      <c r="AE704">
        <f t="shared" si="52"/>
        <v>4.166666666666667</v>
      </c>
      <c r="AF704">
        <v>4.166666666666667</v>
      </c>
      <c r="AH704">
        <v>2.75</v>
      </c>
      <c r="AI704">
        <v>3.75</v>
      </c>
      <c r="AJ704">
        <v>4.75</v>
      </c>
      <c r="AK704">
        <v>3.5</v>
      </c>
      <c r="AN704">
        <v>77.239580000000004</v>
      </c>
      <c r="AO704">
        <v>0.79548509999999995</v>
      </c>
      <c r="AP704">
        <v>1.21307852408719</v>
      </c>
      <c r="AQ704">
        <v>8.0278888132499997</v>
      </c>
      <c r="AR704">
        <v>7.7828291424999998</v>
      </c>
      <c r="AT704">
        <v>1</v>
      </c>
      <c r="AV704">
        <v>0</v>
      </c>
      <c r="AW704">
        <v>1</v>
      </c>
      <c r="AX704">
        <v>1</v>
      </c>
      <c r="AZ704">
        <v>38.799999999999997</v>
      </c>
      <c r="BA704">
        <v>149.1</v>
      </c>
      <c r="BB704">
        <v>65.599999999999994</v>
      </c>
      <c r="BC704">
        <v>67.740911022705205</v>
      </c>
      <c r="BD704">
        <v>77.164737623634494</v>
      </c>
      <c r="BE704">
        <v>68.469123269999997</v>
      </c>
      <c r="BF704">
        <v>66.312167889999998</v>
      </c>
    </row>
    <row r="705" spans="1:58">
      <c r="A705" t="s">
        <v>3</v>
      </c>
      <c r="B705" t="s">
        <v>37</v>
      </c>
      <c r="C705">
        <v>2001</v>
      </c>
      <c r="D705">
        <f t="shared" si="48"/>
        <v>224</v>
      </c>
      <c r="E705">
        <v>4</v>
      </c>
      <c r="F705">
        <v>35865.383685000001</v>
      </c>
      <c r="G705">
        <v>374082.90895200003</v>
      </c>
      <c r="H705">
        <v>200256.947223</v>
      </c>
      <c r="I705">
        <v>90009.221722000002</v>
      </c>
      <c r="J705">
        <v>81776.332670999996</v>
      </c>
      <c r="K705">
        <v>249242.667414</v>
      </c>
      <c r="L705">
        <v>241815.70033399999</v>
      </c>
      <c r="M705">
        <v>7.4</v>
      </c>
      <c r="N705">
        <v>4234600</v>
      </c>
      <c r="O705">
        <f>VLOOKUP(C705,[1]pop_15p_a!$A$8:$AL$68,5,FALSE)</f>
        <v>7715200.7743992098</v>
      </c>
      <c r="Q705">
        <f t="shared" si="47"/>
        <v>7426.9670800000022</v>
      </c>
      <c r="R705">
        <f t="shared" si="49"/>
        <v>10305</v>
      </c>
      <c r="S705">
        <v>10307</v>
      </c>
      <c r="T705">
        <v>10305</v>
      </c>
      <c r="U705">
        <f t="shared" si="50"/>
        <v>107.6</v>
      </c>
      <c r="V705">
        <v>107.6</v>
      </c>
      <c r="W705">
        <v>107.6</v>
      </c>
      <c r="Y705">
        <v>99.125</v>
      </c>
      <c r="Z705">
        <f t="shared" si="51"/>
        <v>7.4</v>
      </c>
      <c r="AA705">
        <v>7.4</v>
      </c>
      <c r="AB705">
        <v>7.4</v>
      </c>
      <c r="AE705">
        <f t="shared" si="52"/>
        <v>3.4166666666666665</v>
      </c>
      <c r="AF705">
        <v>3.4166666666666665</v>
      </c>
      <c r="AH705">
        <v>2.25</v>
      </c>
      <c r="AI705">
        <v>3.25</v>
      </c>
      <c r="AJ705">
        <v>4.25</v>
      </c>
      <c r="AK705">
        <v>2.75</v>
      </c>
      <c r="AN705">
        <v>77.266009999999994</v>
      </c>
      <c r="AO705">
        <v>0.79922749999999998</v>
      </c>
      <c r="AP705">
        <v>1.21307852408719</v>
      </c>
      <c r="AQ705">
        <v>8.0278888132499997</v>
      </c>
      <c r="AR705">
        <v>7.7828291424999998</v>
      </c>
      <c r="AT705">
        <v>1</v>
      </c>
      <c r="AV705">
        <v>0</v>
      </c>
      <c r="AW705">
        <v>1</v>
      </c>
      <c r="AX705">
        <v>1</v>
      </c>
      <c r="AZ705">
        <v>38.9</v>
      </c>
      <c r="BA705">
        <v>151.30000000000001</v>
      </c>
      <c r="BB705">
        <v>65</v>
      </c>
      <c r="BC705">
        <v>68.2244937821783</v>
      </c>
      <c r="BD705">
        <v>77.652624212954905</v>
      </c>
      <c r="BE705">
        <v>68.553301480000002</v>
      </c>
      <c r="BF705">
        <v>66.850544040000003</v>
      </c>
    </row>
    <row r="706" spans="1:58">
      <c r="A706" t="s">
        <v>3</v>
      </c>
      <c r="B706" t="s">
        <v>37</v>
      </c>
      <c r="C706">
        <v>2002</v>
      </c>
      <c r="D706">
        <f t="shared" si="48"/>
        <v>225</v>
      </c>
      <c r="E706">
        <v>1</v>
      </c>
      <c r="F706">
        <v>36138.621136000002</v>
      </c>
      <c r="G706">
        <v>377500.55521899997</v>
      </c>
      <c r="H706">
        <v>201067.82831300001</v>
      </c>
      <c r="I706">
        <v>90869.155052000002</v>
      </c>
      <c r="J706">
        <v>81758.499964999995</v>
      </c>
      <c r="K706">
        <v>256236.48871599999</v>
      </c>
      <c r="L706">
        <v>244641.520624</v>
      </c>
      <c r="M706">
        <v>7.3333333333333304</v>
      </c>
      <c r="N706">
        <v>4227600</v>
      </c>
      <c r="O706">
        <f>VLOOKUP(C706,[1]pop_15p_a!$A$8:$AL$68,5,FALSE)</f>
        <v>7739869.6750239497</v>
      </c>
      <c r="Q706">
        <f t="shared" si="47"/>
        <v>11594.968091999996</v>
      </c>
      <c r="R706">
        <f t="shared" si="49"/>
        <v>10317</v>
      </c>
      <c r="S706">
        <v>10317</v>
      </c>
      <c r="T706">
        <v>10317</v>
      </c>
      <c r="U706">
        <f t="shared" si="50"/>
        <v>110.3</v>
      </c>
      <c r="V706">
        <v>110.3</v>
      </c>
      <c r="W706">
        <v>104.7</v>
      </c>
      <c r="Y706">
        <v>97.947999999999993</v>
      </c>
      <c r="Z706">
        <f t="shared" si="51"/>
        <v>7.3333329999999997</v>
      </c>
      <c r="AA706">
        <v>7.3</v>
      </c>
      <c r="AB706">
        <v>7.3333329999999997</v>
      </c>
      <c r="AE706">
        <f t="shared" si="52"/>
        <v>3.25</v>
      </c>
      <c r="AF706">
        <v>3.25</v>
      </c>
      <c r="AH706">
        <v>2.25</v>
      </c>
      <c r="AI706">
        <v>3.25</v>
      </c>
      <c r="AJ706">
        <v>4.25</v>
      </c>
      <c r="AK706">
        <v>2.75</v>
      </c>
      <c r="AN706">
        <v>77.804479999999998</v>
      </c>
      <c r="AO706">
        <v>0.80528690000000003</v>
      </c>
      <c r="AP706">
        <v>0.19518745607057</v>
      </c>
      <c r="AQ706">
        <v>8.0329279625000005</v>
      </c>
      <c r="AR706">
        <v>7.7207333729999998</v>
      </c>
      <c r="AT706">
        <v>1</v>
      </c>
      <c r="AV706">
        <v>0</v>
      </c>
      <c r="AW706">
        <v>1</v>
      </c>
      <c r="AX706">
        <v>1</v>
      </c>
      <c r="AZ706">
        <v>38.4</v>
      </c>
      <c r="BA706">
        <v>150.19999999999999</v>
      </c>
      <c r="BB706">
        <v>65.400000000000006</v>
      </c>
      <c r="BC706">
        <v>69.041333119861093</v>
      </c>
      <c r="BD706">
        <v>78.213419739792997</v>
      </c>
      <c r="BE706">
        <v>69.282196459999994</v>
      </c>
      <c r="BF706">
        <v>68.083797950000005</v>
      </c>
    </row>
    <row r="707" spans="1:58">
      <c r="A707" t="s">
        <v>3</v>
      </c>
      <c r="B707" t="s">
        <v>37</v>
      </c>
      <c r="C707">
        <v>2002</v>
      </c>
      <c r="D707">
        <f t="shared" si="48"/>
        <v>226</v>
      </c>
      <c r="E707">
        <v>2</v>
      </c>
      <c r="F707">
        <v>36419.673769000001</v>
      </c>
      <c r="G707">
        <v>380834.73711699998</v>
      </c>
      <c r="H707">
        <v>201791.04658200001</v>
      </c>
      <c r="I707">
        <v>91574.300382999994</v>
      </c>
      <c r="J707">
        <v>80581.541352999993</v>
      </c>
      <c r="K707">
        <v>260401.99713900001</v>
      </c>
      <c r="L707">
        <v>247685.083916</v>
      </c>
      <c r="M707">
        <v>7.3</v>
      </c>
      <c r="N707">
        <v>4229600</v>
      </c>
      <c r="O707">
        <f>VLOOKUP(C707,[1]pop_15p_a!$A$8:$AL$68,5,FALSE)</f>
        <v>7739869.6750239497</v>
      </c>
      <c r="Q707">
        <f t="shared" ref="Q707:Q770" si="53">K707-L707</f>
        <v>12716.91322300001</v>
      </c>
      <c r="R707">
        <f t="shared" si="49"/>
        <v>10328</v>
      </c>
      <c r="S707">
        <v>10325</v>
      </c>
      <c r="T707">
        <v>10328</v>
      </c>
      <c r="U707">
        <f t="shared" si="50"/>
        <v>108.9</v>
      </c>
      <c r="V707">
        <v>108.9</v>
      </c>
      <c r="W707">
        <v>104.7</v>
      </c>
      <c r="Y707">
        <v>97.947999999999993</v>
      </c>
      <c r="Z707">
        <f t="shared" si="51"/>
        <v>7.3</v>
      </c>
      <c r="AA707">
        <v>7.3</v>
      </c>
      <c r="AB707">
        <v>7.3</v>
      </c>
      <c r="AE707">
        <f t="shared" si="52"/>
        <v>3.25</v>
      </c>
      <c r="AF707">
        <v>3.25</v>
      </c>
      <c r="AH707">
        <v>2.25</v>
      </c>
      <c r="AI707">
        <v>3.25</v>
      </c>
      <c r="AJ707">
        <v>4.25</v>
      </c>
      <c r="AK707">
        <v>2.75</v>
      </c>
      <c r="AN707">
        <v>78.012600000000006</v>
      </c>
      <c r="AO707">
        <v>0.8061879999999999</v>
      </c>
      <c r="AP707">
        <v>0.19518745607057</v>
      </c>
      <c r="AQ707">
        <v>8.0329279625000005</v>
      </c>
      <c r="AR707">
        <v>7.7207333729999998</v>
      </c>
      <c r="AT707">
        <v>1</v>
      </c>
      <c r="AV707">
        <v>0</v>
      </c>
      <c r="AW707">
        <v>1</v>
      </c>
      <c r="AX707">
        <v>1</v>
      </c>
      <c r="AZ707">
        <v>38.799999999999997</v>
      </c>
      <c r="BA707">
        <v>149.80000000000001</v>
      </c>
      <c r="BB707">
        <v>64.3</v>
      </c>
      <c r="BC707">
        <v>70.457235890648406</v>
      </c>
      <c r="BD707">
        <v>78.714810307403695</v>
      </c>
      <c r="BE707">
        <v>70.410384870000001</v>
      </c>
      <c r="BF707">
        <v>69.553421169999993</v>
      </c>
    </row>
    <row r="708" spans="1:58">
      <c r="A708" t="s">
        <v>3</v>
      </c>
      <c r="B708" t="s">
        <v>37</v>
      </c>
      <c r="C708">
        <v>2002</v>
      </c>
      <c r="D708">
        <f t="shared" si="48"/>
        <v>227</v>
      </c>
      <c r="E708">
        <v>3</v>
      </c>
      <c r="F708">
        <v>36568.618749000001</v>
      </c>
      <c r="G708">
        <v>382859.84628</v>
      </c>
      <c r="H708">
        <v>202711.50619799999</v>
      </c>
      <c r="I708">
        <v>92163.354714999994</v>
      </c>
      <c r="J708">
        <v>79355.542797999995</v>
      </c>
      <c r="K708">
        <v>262383.740177</v>
      </c>
      <c r="L708">
        <v>250288.32247000001</v>
      </c>
      <c r="M708">
        <v>7.5</v>
      </c>
      <c r="N708">
        <v>4219400</v>
      </c>
      <c r="O708">
        <f>VLOOKUP(C708,[1]pop_15p_a!$A$8:$AL$68,5,FALSE)</f>
        <v>7739869.6750239497</v>
      </c>
      <c r="Q708">
        <f t="shared" si="53"/>
        <v>12095.417706999986</v>
      </c>
      <c r="R708">
        <f t="shared" si="49"/>
        <v>10338</v>
      </c>
      <c r="S708">
        <v>10338</v>
      </c>
      <c r="T708">
        <v>10338</v>
      </c>
      <c r="U708">
        <f t="shared" si="50"/>
        <v>107.6</v>
      </c>
      <c r="V708">
        <v>107.6</v>
      </c>
      <c r="W708">
        <v>104.7</v>
      </c>
      <c r="Y708">
        <v>97.947999999999993</v>
      </c>
      <c r="Z708">
        <f t="shared" si="51"/>
        <v>7.5</v>
      </c>
      <c r="AA708">
        <v>7.5</v>
      </c>
      <c r="AB708">
        <v>7.5</v>
      </c>
      <c r="AE708">
        <f t="shared" si="52"/>
        <v>3.25</v>
      </c>
      <c r="AF708">
        <v>3.25</v>
      </c>
      <c r="AH708">
        <v>2.25</v>
      </c>
      <c r="AI708">
        <v>3.25</v>
      </c>
      <c r="AJ708">
        <v>4.25</v>
      </c>
      <c r="AK708">
        <v>2.75</v>
      </c>
      <c r="AN708">
        <v>78.217420000000004</v>
      </c>
      <c r="AO708">
        <v>0.80989169999999999</v>
      </c>
      <c r="AP708">
        <v>0.19518745607057</v>
      </c>
      <c r="AQ708">
        <v>8.0329279625000005</v>
      </c>
      <c r="AR708">
        <v>7.7207333729999998</v>
      </c>
      <c r="AT708">
        <v>1</v>
      </c>
      <c r="AV708">
        <v>0</v>
      </c>
      <c r="AW708">
        <v>1</v>
      </c>
      <c r="AX708">
        <v>1</v>
      </c>
      <c r="AZ708">
        <v>38.6</v>
      </c>
      <c r="BA708">
        <v>149</v>
      </c>
      <c r="BB708">
        <v>63.4</v>
      </c>
      <c r="BC708">
        <v>71.619852543387594</v>
      </c>
      <c r="BD708">
        <v>79.212591122178793</v>
      </c>
      <c r="BE708">
        <v>71.288840930000006</v>
      </c>
      <c r="BF708">
        <v>70.690881309999995</v>
      </c>
    </row>
    <row r="709" spans="1:58">
      <c r="A709" t="s">
        <v>3</v>
      </c>
      <c r="B709" t="s">
        <v>37</v>
      </c>
      <c r="C709">
        <v>2002</v>
      </c>
      <c r="D709">
        <f t="shared" ref="D709:D772" si="54">D451</f>
        <v>228</v>
      </c>
      <c r="E709">
        <v>4</v>
      </c>
      <c r="F709">
        <v>36659.655975000001</v>
      </c>
      <c r="G709">
        <v>384076.66892299999</v>
      </c>
      <c r="H709">
        <v>203404.04248</v>
      </c>
      <c r="I709">
        <v>92447.132714000007</v>
      </c>
      <c r="J709">
        <v>80880.239182999998</v>
      </c>
      <c r="K709">
        <v>262407.79045600002</v>
      </c>
      <c r="L709">
        <v>252610.91449</v>
      </c>
      <c r="M709">
        <v>7.9666666666666703</v>
      </c>
      <c r="N709">
        <v>4219700</v>
      </c>
      <c r="O709">
        <f>VLOOKUP(C709,[1]pop_15p_a!$A$8:$AL$68,5,FALSE)</f>
        <v>7739869.6750239497</v>
      </c>
      <c r="Q709">
        <f t="shared" si="53"/>
        <v>9796.8759660000214</v>
      </c>
      <c r="R709">
        <f t="shared" si="49"/>
        <v>10348</v>
      </c>
      <c r="S709">
        <v>10351</v>
      </c>
      <c r="T709">
        <v>10348</v>
      </c>
      <c r="U709">
        <f t="shared" si="50"/>
        <v>104.7</v>
      </c>
      <c r="V709">
        <v>104.7</v>
      </c>
      <c r="W709">
        <v>104.7</v>
      </c>
      <c r="Y709">
        <v>97.947999999999993</v>
      </c>
      <c r="Z709">
        <f t="shared" si="51"/>
        <v>7.9666670000000002</v>
      </c>
      <c r="AA709">
        <v>8</v>
      </c>
      <c r="AB709">
        <v>7.9666670000000002</v>
      </c>
      <c r="AE709">
        <f t="shared" si="52"/>
        <v>3.0833333333333335</v>
      </c>
      <c r="AF709">
        <v>3.0833333333333335</v>
      </c>
      <c r="AH709">
        <v>1.75</v>
      </c>
      <c r="AI709">
        <v>2.75</v>
      </c>
      <c r="AJ709">
        <v>3.75</v>
      </c>
      <c r="AK709">
        <v>2.75</v>
      </c>
      <c r="AN709">
        <v>78.23724</v>
      </c>
      <c r="AO709">
        <v>0.8106989</v>
      </c>
      <c r="AP709">
        <v>0.19518745607057</v>
      </c>
      <c r="AQ709">
        <v>8.0329279625000005</v>
      </c>
      <c r="AR709">
        <v>7.7207333729999998</v>
      </c>
      <c r="AT709">
        <v>1</v>
      </c>
      <c r="AV709">
        <v>0</v>
      </c>
      <c r="AW709">
        <v>1</v>
      </c>
      <c r="AX709">
        <v>1</v>
      </c>
      <c r="AZ709">
        <v>39.1</v>
      </c>
      <c r="BA709">
        <v>148.19999999999999</v>
      </c>
      <c r="BB709">
        <v>62.4</v>
      </c>
      <c r="BC709">
        <v>72.954405096811797</v>
      </c>
      <c r="BD709">
        <v>79.666542516176904</v>
      </c>
      <c r="BE709">
        <v>72.230669759999998</v>
      </c>
      <c r="BF709">
        <v>71.799012540000007</v>
      </c>
    </row>
    <row r="710" spans="1:58">
      <c r="A710" t="s">
        <v>3</v>
      </c>
      <c r="B710" t="s">
        <v>37</v>
      </c>
      <c r="C710">
        <v>2003</v>
      </c>
      <c r="D710">
        <f t="shared" si="54"/>
        <v>229</v>
      </c>
      <c r="E710">
        <v>1</v>
      </c>
      <c r="F710">
        <v>36530.858748999999</v>
      </c>
      <c r="G710">
        <v>382499.631635</v>
      </c>
      <c r="H710">
        <v>202860.53299199999</v>
      </c>
      <c r="I710">
        <v>92391.237047999995</v>
      </c>
      <c r="J710">
        <v>80487.919645000002</v>
      </c>
      <c r="K710">
        <v>260652.120047</v>
      </c>
      <c r="L710">
        <v>251377.03747899999</v>
      </c>
      <c r="M710">
        <v>8.1</v>
      </c>
      <c r="N710">
        <v>4203900</v>
      </c>
      <c r="O710">
        <f>VLOOKUP(C710,[1]pop_15p_a!$A$8:$AL$68,5,FALSE)</f>
        <v>7768494.8123794096</v>
      </c>
      <c r="Q710">
        <f t="shared" si="53"/>
        <v>9275.0825680000125</v>
      </c>
      <c r="R710">
        <f t="shared" si="49"/>
        <v>10360</v>
      </c>
      <c r="S710">
        <v>10360</v>
      </c>
      <c r="T710">
        <v>10360</v>
      </c>
      <c r="U710">
        <f t="shared" si="50"/>
        <v>107.3</v>
      </c>
      <c r="V710">
        <v>107.3</v>
      </c>
      <c r="W710">
        <v>101.1</v>
      </c>
      <c r="Y710">
        <v>95.394999999999996</v>
      </c>
      <c r="Z710">
        <f t="shared" si="51"/>
        <v>8.1</v>
      </c>
      <c r="AA710">
        <v>8.1</v>
      </c>
      <c r="AB710">
        <v>8.1</v>
      </c>
      <c r="AE710">
        <f t="shared" si="52"/>
        <v>2.6666666666666665</v>
      </c>
      <c r="AF710">
        <v>2.6666666666666665</v>
      </c>
      <c r="AH710">
        <v>1.5</v>
      </c>
      <c r="AI710">
        <v>2.5</v>
      </c>
      <c r="AJ710">
        <v>3.5</v>
      </c>
      <c r="AK710">
        <v>1.75</v>
      </c>
      <c r="AN710">
        <v>79.026790000000005</v>
      </c>
      <c r="AO710">
        <v>0.81713999999999998</v>
      </c>
      <c r="AP710">
        <v>-0.50320437990179201</v>
      </c>
      <c r="AQ710">
        <v>8.0458340087500009</v>
      </c>
      <c r="AR710">
        <v>7.6722080425000003</v>
      </c>
      <c r="AT710">
        <v>1</v>
      </c>
      <c r="AV710">
        <v>0</v>
      </c>
      <c r="AW710">
        <v>1</v>
      </c>
      <c r="AX710">
        <v>1</v>
      </c>
      <c r="AZ710">
        <v>38.9</v>
      </c>
      <c r="BA710">
        <v>147.19999999999999</v>
      </c>
      <c r="BB710">
        <v>61.5</v>
      </c>
      <c r="BC710">
        <v>73.021433920461803</v>
      </c>
      <c r="BD710">
        <v>80.053285484407198</v>
      </c>
      <c r="BE710">
        <v>72.601744159999996</v>
      </c>
      <c r="BF710">
        <v>72.449867789999999</v>
      </c>
    </row>
    <row r="711" spans="1:58">
      <c r="A711" t="s">
        <v>3</v>
      </c>
      <c r="B711" t="s">
        <v>37</v>
      </c>
      <c r="C711">
        <v>2003</v>
      </c>
      <c r="D711">
        <f t="shared" si="54"/>
        <v>230</v>
      </c>
      <c r="E711">
        <v>2</v>
      </c>
      <c r="F711">
        <v>36580.685921999997</v>
      </c>
      <c r="G711">
        <v>382899.38203400001</v>
      </c>
      <c r="H711">
        <v>202505.49856899999</v>
      </c>
      <c r="I711">
        <v>92739.510047000003</v>
      </c>
      <c r="J711">
        <v>80670.704884000006</v>
      </c>
      <c r="K711">
        <v>262513.61168700003</v>
      </c>
      <c r="L711">
        <v>250152.837936</v>
      </c>
      <c r="M711">
        <v>8.1</v>
      </c>
      <c r="N711">
        <v>4220400</v>
      </c>
      <c r="O711">
        <f>VLOOKUP(C711,[1]pop_15p_a!$A$8:$AL$68,5,FALSE)</f>
        <v>7768494.8123794096</v>
      </c>
      <c r="Q711">
        <f t="shared" si="53"/>
        <v>12360.77375100003</v>
      </c>
      <c r="R711">
        <f t="shared" si="49"/>
        <v>10371</v>
      </c>
      <c r="S711">
        <v>10368</v>
      </c>
      <c r="T711">
        <v>10371</v>
      </c>
      <c r="U711">
        <f t="shared" si="50"/>
        <v>106.4</v>
      </c>
      <c r="V711">
        <v>106.4</v>
      </c>
      <c r="W711">
        <v>101.1</v>
      </c>
      <c r="Y711">
        <v>95.394999999999996</v>
      </c>
      <c r="Z711">
        <f t="shared" si="51"/>
        <v>8.1</v>
      </c>
      <c r="AA711">
        <v>8.1</v>
      </c>
      <c r="AB711">
        <v>8.1</v>
      </c>
      <c r="AE711">
        <f t="shared" si="52"/>
        <v>2.3333333333333335</v>
      </c>
      <c r="AF711">
        <v>2.3333333333333335</v>
      </c>
      <c r="AH711">
        <v>1</v>
      </c>
      <c r="AI711">
        <v>2</v>
      </c>
      <c r="AJ711">
        <v>3</v>
      </c>
      <c r="AK711">
        <v>1.5</v>
      </c>
      <c r="AN711">
        <v>79.086250000000007</v>
      </c>
      <c r="AO711">
        <v>0.81958550000000008</v>
      </c>
      <c r="AP711">
        <v>-0.50320437990179201</v>
      </c>
      <c r="AQ711">
        <v>8.0458340087500009</v>
      </c>
      <c r="AR711">
        <v>7.6722080425000003</v>
      </c>
      <c r="AT711">
        <v>1</v>
      </c>
      <c r="AV711">
        <v>0</v>
      </c>
      <c r="AW711">
        <v>1</v>
      </c>
      <c r="AX711">
        <v>1</v>
      </c>
      <c r="AZ711">
        <v>39.4</v>
      </c>
      <c r="BA711">
        <v>150.1</v>
      </c>
      <c r="BB711">
        <v>63</v>
      </c>
      <c r="BC711">
        <v>74.034567019156896</v>
      </c>
      <c r="BD711">
        <v>80.486414645288704</v>
      </c>
      <c r="BE711">
        <v>73.298752300000004</v>
      </c>
      <c r="BF711">
        <v>73.278343419999999</v>
      </c>
    </row>
    <row r="712" spans="1:58">
      <c r="A712" t="s">
        <v>3</v>
      </c>
      <c r="B712" t="s">
        <v>37</v>
      </c>
      <c r="C712">
        <v>2003</v>
      </c>
      <c r="D712">
        <f t="shared" si="54"/>
        <v>231</v>
      </c>
      <c r="E712">
        <v>3</v>
      </c>
      <c r="F712">
        <v>36684.288388000001</v>
      </c>
      <c r="G712">
        <v>384397.34781399998</v>
      </c>
      <c r="H712">
        <v>202983.26094099999</v>
      </c>
      <c r="I712">
        <v>93259.769711999994</v>
      </c>
      <c r="J712">
        <v>80626.123118999996</v>
      </c>
      <c r="K712">
        <v>264538.645227</v>
      </c>
      <c r="L712">
        <v>251294.77901200001</v>
      </c>
      <c r="M712">
        <v>8.1333333333333293</v>
      </c>
      <c r="N712">
        <v>4228600</v>
      </c>
      <c r="O712">
        <f>VLOOKUP(C712,[1]pop_15p_a!$A$8:$AL$68,5,FALSE)</f>
        <v>7768494.8123794096</v>
      </c>
      <c r="Q712">
        <f t="shared" si="53"/>
        <v>13243.866214999987</v>
      </c>
      <c r="R712">
        <f t="shared" si="49"/>
        <v>10382</v>
      </c>
      <c r="S712">
        <v>10381</v>
      </c>
      <c r="T712">
        <v>10382</v>
      </c>
      <c r="U712">
        <f t="shared" si="50"/>
        <v>105.4</v>
      </c>
      <c r="V712">
        <v>105.4</v>
      </c>
      <c r="W712">
        <v>101.1</v>
      </c>
      <c r="Y712">
        <v>95.394999999999996</v>
      </c>
      <c r="Z712">
        <f t="shared" si="51"/>
        <v>8.1333330000000004</v>
      </c>
      <c r="AA712">
        <v>8.1</v>
      </c>
      <c r="AB712">
        <v>8.1333330000000004</v>
      </c>
      <c r="AE712">
        <f t="shared" si="52"/>
        <v>2</v>
      </c>
      <c r="AF712">
        <v>2</v>
      </c>
      <c r="AH712">
        <v>1</v>
      </c>
      <c r="AI712">
        <v>2</v>
      </c>
      <c r="AJ712">
        <v>3</v>
      </c>
      <c r="AK712">
        <v>1</v>
      </c>
      <c r="AN712">
        <v>79.535520000000005</v>
      </c>
      <c r="AO712">
        <v>0.82307959999999991</v>
      </c>
      <c r="AP712">
        <v>-0.50320437990179201</v>
      </c>
      <c r="AQ712">
        <v>8.0458340087500009</v>
      </c>
      <c r="AR712">
        <v>7.6722080425000003</v>
      </c>
      <c r="AT712">
        <v>1</v>
      </c>
      <c r="AV712">
        <v>0</v>
      </c>
      <c r="AW712">
        <v>1</v>
      </c>
      <c r="AX712">
        <v>1</v>
      </c>
      <c r="AZ712">
        <v>39</v>
      </c>
      <c r="BA712">
        <v>152.19999999999999</v>
      </c>
      <c r="BB712">
        <v>62.4</v>
      </c>
      <c r="BC712">
        <v>75.145743046944006</v>
      </c>
      <c r="BD712">
        <v>80.931234994325905</v>
      </c>
      <c r="BE712">
        <v>74.444141279999997</v>
      </c>
      <c r="BF712">
        <v>74.559107850000004</v>
      </c>
    </row>
    <row r="713" spans="1:58">
      <c r="A713" t="s">
        <v>3</v>
      </c>
      <c r="B713" t="s">
        <v>37</v>
      </c>
      <c r="C713">
        <v>2003</v>
      </c>
      <c r="D713">
        <f t="shared" si="54"/>
        <v>232</v>
      </c>
      <c r="E713">
        <v>4</v>
      </c>
      <c r="F713">
        <v>36886.573672999999</v>
      </c>
      <c r="G713">
        <v>387287.85069799999</v>
      </c>
      <c r="H713">
        <v>204806.647608</v>
      </c>
      <c r="I713">
        <v>93788.628710000005</v>
      </c>
      <c r="J713">
        <v>79489.288094999996</v>
      </c>
      <c r="K713">
        <v>269969.19835700002</v>
      </c>
      <c r="L713">
        <v>257183.517528</v>
      </c>
      <c r="M713">
        <v>8.3666666666666707</v>
      </c>
      <c r="N713">
        <v>4240100</v>
      </c>
      <c r="O713">
        <f>VLOOKUP(C713,[1]pop_15p_a!$A$8:$AL$68,5,FALSE)</f>
        <v>7768494.8123794096</v>
      </c>
      <c r="Q713">
        <f t="shared" si="53"/>
        <v>12785.680829000019</v>
      </c>
      <c r="R713">
        <f t="shared" si="49"/>
        <v>10392</v>
      </c>
      <c r="S713">
        <v>10396</v>
      </c>
      <c r="T713">
        <v>10392</v>
      </c>
      <c r="U713">
        <f t="shared" si="50"/>
        <v>101.1</v>
      </c>
      <c r="V713">
        <v>101.1</v>
      </c>
      <c r="W713">
        <v>101.1</v>
      </c>
      <c r="Y713">
        <v>95.394999999999996</v>
      </c>
      <c r="Z713">
        <f t="shared" si="51"/>
        <v>8.3666669999999996</v>
      </c>
      <c r="AA713">
        <v>8.4</v>
      </c>
      <c r="AB713">
        <v>8.3666669999999996</v>
      </c>
      <c r="AE713">
        <f t="shared" si="52"/>
        <v>2</v>
      </c>
      <c r="AF713">
        <v>2</v>
      </c>
      <c r="AH713">
        <v>1</v>
      </c>
      <c r="AI713">
        <v>2</v>
      </c>
      <c r="AJ713">
        <v>3</v>
      </c>
      <c r="AK713">
        <v>1</v>
      </c>
      <c r="AN713">
        <v>79.585080000000005</v>
      </c>
      <c r="AO713">
        <v>0.82543899999999992</v>
      </c>
      <c r="AP713">
        <v>-0.50320437990179201</v>
      </c>
      <c r="AQ713">
        <v>8.0458340087500009</v>
      </c>
      <c r="AR713">
        <v>7.6722080425000003</v>
      </c>
      <c r="AT713">
        <v>1</v>
      </c>
      <c r="AV713">
        <v>0</v>
      </c>
      <c r="AW713">
        <v>1</v>
      </c>
      <c r="AX713">
        <v>1</v>
      </c>
      <c r="AZ713">
        <v>39.299999999999997</v>
      </c>
      <c r="BA713">
        <v>154.9</v>
      </c>
      <c r="BB713">
        <v>61.9</v>
      </c>
      <c r="BC713">
        <v>76.740634579449903</v>
      </c>
      <c r="BD713">
        <v>81.307519084362497</v>
      </c>
      <c r="BE713">
        <v>75.863842939999998</v>
      </c>
      <c r="BF713">
        <v>76.024669950000003</v>
      </c>
    </row>
    <row r="714" spans="1:58">
      <c r="A714" t="s">
        <v>3</v>
      </c>
      <c r="B714" t="s">
        <v>37</v>
      </c>
      <c r="C714">
        <v>2004</v>
      </c>
      <c r="D714">
        <f t="shared" si="54"/>
        <v>233</v>
      </c>
      <c r="E714">
        <v>1</v>
      </c>
      <c r="F714">
        <v>37414.134940000004</v>
      </c>
      <c r="G714">
        <v>393257.74951200001</v>
      </c>
      <c r="H714">
        <v>205924.34857</v>
      </c>
      <c r="I714">
        <v>94171.299041999999</v>
      </c>
      <c r="J714">
        <v>84647.398377000005</v>
      </c>
      <c r="K714">
        <v>274399.25985600002</v>
      </c>
      <c r="L714">
        <v>260870.632358</v>
      </c>
      <c r="M714">
        <v>8.5333333333333297</v>
      </c>
      <c r="N714">
        <v>4247100</v>
      </c>
      <c r="O714">
        <f>VLOOKUP(C714,[1]pop_15p_a!$A$8:$AL$68,5,FALSE)</f>
        <v>7800725.1473911498</v>
      </c>
      <c r="Q714">
        <f t="shared" si="53"/>
        <v>13528.627498000016</v>
      </c>
      <c r="R714">
        <f t="shared" si="49"/>
        <v>10403</v>
      </c>
      <c r="S714">
        <v>10403</v>
      </c>
      <c r="T714">
        <v>10403</v>
      </c>
      <c r="U714">
        <f t="shared" si="50"/>
        <v>105</v>
      </c>
      <c r="V714">
        <v>105</v>
      </c>
      <c r="W714">
        <v>96.5</v>
      </c>
      <c r="Y714">
        <v>92.763000000000005</v>
      </c>
      <c r="Z714">
        <f t="shared" si="51"/>
        <v>8.533334</v>
      </c>
      <c r="AA714">
        <v>8.6</v>
      </c>
      <c r="AB714">
        <v>8.533334</v>
      </c>
      <c r="AE714">
        <f t="shared" si="52"/>
        <v>2</v>
      </c>
      <c r="AF714">
        <v>2</v>
      </c>
      <c r="AH714">
        <v>1</v>
      </c>
      <c r="AI714">
        <v>2</v>
      </c>
      <c r="AJ714">
        <v>3</v>
      </c>
      <c r="AK714">
        <v>1</v>
      </c>
      <c r="AN714">
        <v>80.073999999999998</v>
      </c>
      <c r="AO714">
        <v>0.83025760000000004</v>
      </c>
      <c r="AP714">
        <v>-0.76242151219130305</v>
      </c>
      <c r="AQ714">
        <v>8.0415175277500008</v>
      </c>
      <c r="AR714">
        <v>7.6229604765000003</v>
      </c>
      <c r="AT714">
        <v>1</v>
      </c>
      <c r="AV714">
        <v>0</v>
      </c>
      <c r="AW714">
        <v>1</v>
      </c>
      <c r="AX714">
        <v>1</v>
      </c>
      <c r="AZ714">
        <v>39.4</v>
      </c>
      <c r="BA714">
        <v>155.6</v>
      </c>
      <c r="BB714">
        <v>61.8</v>
      </c>
      <c r="BC714">
        <v>77.705351352917106</v>
      </c>
      <c r="BD714">
        <v>81.678213800781094</v>
      </c>
      <c r="BE714">
        <v>77.022216959999994</v>
      </c>
      <c r="BF714">
        <v>77.496882790000001</v>
      </c>
    </row>
    <row r="715" spans="1:58">
      <c r="A715" t="s">
        <v>3</v>
      </c>
      <c r="B715" t="s">
        <v>37</v>
      </c>
      <c r="C715">
        <v>2004</v>
      </c>
      <c r="D715">
        <f t="shared" si="54"/>
        <v>234</v>
      </c>
      <c r="E715">
        <v>2</v>
      </c>
      <c r="F715">
        <v>37740.767089000001</v>
      </c>
      <c r="G715">
        <v>397132.25337799999</v>
      </c>
      <c r="H715">
        <v>206200.48645500001</v>
      </c>
      <c r="I715">
        <v>94407.780708000006</v>
      </c>
      <c r="J715">
        <v>87242.057136000003</v>
      </c>
      <c r="K715">
        <v>278915.90236100001</v>
      </c>
      <c r="L715">
        <v>265607.752331</v>
      </c>
      <c r="M715">
        <v>7.7666666666666702</v>
      </c>
      <c r="N715">
        <v>4256800</v>
      </c>
      <c r="O715">
        <f>VLOOKUP(C715,[1]pop_15p_a!$A$8:$AL$68,5,FALSE)</f>
        <v>7800725.1473911498</v>
      </c>
      <c r="Q715">
        <f t="shared" si="53"/>
        <v>13308.150030000019</v>
      </c>
      <c r="R715">
        <f t="shared" si="49"/>
        <v>10415</v>
      </c>
      <c r="S715">
        <v>10412</v>
      </c>
      <c r="T715">
        <v>10415</v>
      </c>
      <c r="U715">
        <f t="shared" si="50"/>
        <v>103.5</v>
      </c>
      <c r="V715">
        <v>103.5</v>
      </c>
      <c r="W715">
        <v>96.5</v>
      </c>
      <c r="Y715">
        <v>92.763000000000005</v>
      </c>
      <c r="Z715">
        <f t="shared" si="51"/>
        <v>7.766667</v>
      </c>
      <c r="AA715">
        <v>7.7</v>
      </c>
      <c r="AB715">
        <v>7.766667</v>
      </c>
      <c r="AE715">
        <f t="shared" si="52"/>
        <v>2</v>
      </c>
      <c r="AF715">
        <v>2</v>
      </c>
      <c r="AH715">
        <v>1</v>
      </c>
      <c r="AI715">
        <v>2</v>
      </c>
      <c r="AJ715">
        <v>3</v>
      </c>
      <c r="AK715">
        <v>1</v>
      </c>
      <c r="AN715">
        <v>80.873450000000005</v>
      </c>
      <c r="AO715">
        <v>0.83517520000000001</v>
      </c>
      <c r="AP715">
        <v>-0.76242151219130305</v>
      </c>
      <c r="AQ715">
        <v>8.0415175277500008</v>
      </c>
      <c r="AR715">
        <v>7.6229604765000003</v>
      </c>
      <c r="AT715">
        <v>1</v>
      </c>
      <c r="AV715">
        <v>0</v>
      </c>
      <c r="AW715">
        <v>1</v>
      </c>
      <c r="AX715">
        <v>1</v>
      </c>
      <c r="AZ715">
        <v>39.200000000000003</v>
      </c>
      <c r="BA715">
        <v>155.80000000000001</v>
      </c>
      <c r="BB715">
        <v>61.3</v>
      </c>
      <c r="BC715">
        <v>77.802959858825304</v>
      </c>
      <c r="BD715">
        <v>82.056129325621896</v>
      </c>
      <c r="BE715">
        <v>77.542787619999999</v>
      </c>
      <c r="BF715">
        <v>77.943464550000002</v>
      </c>
    </row>
    <row r="716" spans="1:58">
      <c r="A716" t="s">
        <v>3</v>
      </c>
      <c r="B716" t="s">
        <v>37</v>
      </c>
      <c r="C716">
        <v>2004</v>
      </c>
      <c r="D716">
        <f t="shared" si="54"/>
        <v>235</v>
      </c>
      <c r="E716">
        <v>3</v>
      </c>
      <c r="F716">
        <v>38015.520693999999</v>
      </c>
      <c r="G716">
        <v>400620.185429</v>
      </c>
      <c r="H716">
        <v>206353.89639099999</v>
      </c>
      <c r="I716">
        <v>94648.562040999997</v>
      </c>
      <c r="J716">
        <v>89885.755837000004</v>
      </c>
      <c r="K716">
        <v>282893.81860399997</v>
      </c>
      <c r="L716">
        <v>270112.61310100002</v>
      </c>
      <c r="M716">
        <v>8.8666666666666707</v>
      </c>
      <c r="N716">
        <v>4272100</v>
      </c>
      <c r="O716">
        <f>VLOOKUP(C716,[1]pop_15p_a!$A$8:$AL$68,5,FALSE)</f>
        <v>7800725.1473911498</v>
      </c>
      <c r="Q716">
        <f t="shared" si="53"/>
        <v>12781.205502999946</v>
      </c>
      <c r="R716">
        <f t="shared" si="49"/>
        <v>10427</v>
      </c>
      <c r="S716">
        <v>10427</v>
      </c>
      <c r="T716">
        <v>10427</v>
      </c>
      <c r="U716">
        <f t="shared" si="50"/>
        <v>102.2</v>
      </c>
      <c r="V716">
        <v>102.2</v>
      </c>
      <c r="W716">
        <v>96.5</v>
      </c>
      <c r="Y716">
        <v>92.763000000000005</v>
      </c>
      <c r="Z716">
        <f t="shared" si="51"/>
        <v>8.8666669999999996</v>
      </c>
      <c r="AA716">
        <v>8.9</v>
      </c>
      <c r="AB716">
        <v>8.8666669999999996</v>
      </c>
      <c r="AE716">
        <f t="shared" si="52"/>
        <v>2</v>
      </c>
      <c r="AF716">
        <v>2</v>
      </c>
      <c r="AH716">
        <v>1</v>
      </c>
      <c r="AI716">
        <v>2</v>
      </c>
      <c r="AJ716">
        <v>3</v>
      </c>
      <c r="AK716">
        <v>1</v>
      </c>
      <c r="AN716">
        <v>81.312820000000002</v>
      </c>
      <c r="AO716">
        <v>0.83940920000000008</v>
      </c>
      <c r="AP716">
        <v>-0.76242151219130305</v>
      </c>
      <c r="AQ716">
        <v>8.0415175277500008</v>
      </c>
      <c r="AR716">
        <v>7.6229604765000003</v>
      </c>
      <c r="AT716">
        <v>1</v>
      </c>
      <c r="AV716">
        <v>0</v>
      </c>
      <c r="AW716">
        <v>1</v>
      </c>
      <c r="AX716">
        <v>1</v>
      </c>
      <c r="AZ716">
        <v>39.5</v>
      </c>
      <c r="BA716">
        <v>156.4</v>
      </c>
      <c r="BB716">
        <v>61.1</v>
      </c>
      <c r="BC716">
        <v>79.864464862033103</v>
      </c>
      <c r="BD716">
        <v>82.421032458684195</v>
      </c>
      <c r="BE716">
        <v>79.690773809999996</v>
      </c>
      <c r="BF716">
        <v>79.921127400000003</v>
      </c>
    </row>
    <row r="717" spans="1:58">
      <c r="A717" t="s">
        <v>3</v>
      </c>
      <c r="B717" t="s">
        <v>37</v>
      </c>
      <c r="C717">
        <v>2004</v>
      </c>
      <c r="D717">
        <f t="shared" si="54"/>
        <v>236</v>
      </c>
      <c r="E717">
        <v>4</v>
      </c>
      <c r="F717">
        <v>38092.182717999996</v>
      </c>
      <c r="G717">
        <v>401933.65102500003</v>
      </c>
      <c r="H717">
        <v>207335.719981</v>
      </c>
      <c r="I717">
        <v>94880.744040000005</v>
      </c>
      <c r="J717">
        <v>88031.154387999995</v>
      </c>
      <c r="K717">
        <v>287102.617531</v>
      </c>
      <c r="L717">
        <v>276359.41788600001</v>
      </c>
      <c r="M717">
        <v>8.3666666666666707</v>
      </c>
      <c r="N717">
        <v>4289100</v>
      </c>
      <c r="O717">
        <f>VLOOKUP(C717,[1]pop_15p_a!$A$8:$AL$68,5,FALSE)</f>
        <v>7800725.1473911498</v>
      </c>
      <c r="Q717">
        <f t="shared" si="53"/>
        <v>10743.199644999986</v>
      </c>
      <c r="R717">
        <f t="shared" si="49"/>
        <v>10439</v>
      </c>
      <c r="S717">
        <v>10443</v>
      </c>
      <c r="T717">
        <v>10439</v>
      </c>
      <c r="U717">
        <f t="shared" si="50"/>
        <v>96.5</v>
      </c>
      <c r="V717">
        <v>96.5</v>
      </c>
      <c r="W717">
        <v>96.5</v>
      </c>
      <c r="Y717">
        <v>92.763000000000005</v>
      </c>
      <c r="Z717">
        <f t="shared" si="51"/>
        <v>8.3666669999999996</v>
      </c>
      <c r="AA717">
        <v>8.3000000000000007</v>
      </c>
      <c r="AB717">
        <v>8.3666669999999996</v>
      </c>
      <c r="AE717">
        <f t="shared" si="52"/>
        <v>2</v>
      </c>
      <c r="AF717">
        <v>2</v>
      </c>
      <c r="AH717">
        <v>1</v>
      </c>
      <c r="AI717">
        <v>2</v>
      </c>
      <c r="AJ717">
        <v>3</v>
      </c>
      <c r="AK717">
        <v>1</v>
      </c>
      <c r="AN717">
        <v>81.626660000000001</v>
      </c>
      <c r="AO717">
        <v>0.84180319999999997</v>
      </c>
      <c r="AP717">
        <v>-0.76242151219130305</v>
      </c>
      <c r="AQ717">
        <v>8.0415175277500008</v>
      </c>
      <c r="AR717">
        <v>7.6229604765000003</v>
      </c>
      <c r="AT717">
        <v>1</v>
      </c>
      <c r="AV717">
        <v>0</v>
      </c>
      <c r="AW717">
        <v>1</v>
      </c>
      <c r="AX717">
        <v>1</v>
      </c>
      <c r="AZ717">
        <v>40.299999999999997</v>
      </c>
      <c r="BA717">
        <v>157.5</v>
      </c>
      <c r="BB717">
        <v>61.1</v>
      </c>
      <c r="BC717">
        <v>81.864652926080296</v>
      </c>
      <c r="BD717">
        <v>82.780699085118599</v>
      </c>
      <c r="BE717">
        <v>81.654899189999995</v>
      </c>
      <c r="BF717">
        <v>81.592685169999996</v>
      </c>
    </row>
    <row r="718" spans="1:58">
      <c r="A718" t="s">
        <v>3</v>
      </c>
      <c r="B718" t="s">
        <v>37</v>
      </c>
      <c r="C718">
        <v>2005</v>
      </c>
      <c r="D718">
        <f t="shared" si="54"/>
        <v>237</v>
      </c>
      <c r="E718">
        <v>1</v>
      </c>
      <c r="F718">
        <v>38252.760091999997</v>
      </c>
      <c r="G718">
        <v>403453.58111299999</v>
      </c>
      <c r="H718">
        <v>207502.27934000001</v>
      </c>
      <c r="I718">
        <v>95044.131372999997</v>
      </c>
      <c r="J718">
        <v>91446.117633999995</v>
      </c>
      <c r="K718">
        <v>290113.71253399999</v>
      </c>
      <c r="L718">
        <v>279509.43331200001</v>
      </c>
      <c r="M718">
        <v>8.4666666666666703</v>
      </c>
      <c r="N718">
        <v>4314600</v>
      </c>
      <c r="O718">
        <f>VLOOKUP(C718,[1]pop_15p_a!$A$8:$AL$68,5,FALSE)</f>
        <v>7838288.7654649401</v>
      </c>
      <c r="Q718">
        <f t="shared" si="53"/>
        <v>10604.279221999983</v>
      </c>
      <c r="R718">
        <f t="shared" si="49"/>
        <v>10454</v>
      </c>
      <c r="S718">
        <v>10454</v>
      </c>
      <c r="T718">
        <v>10454</v>
      </c>
      <c r="U718">
        <f t="shared" si="50"/>
        <v>100.5</v>
      </c>
      <c r="V718">
        <v>100.5</v>
      </c>
      <c r="W718">
        <v>94.7</v>
      </c>
      <c r="Y718">
        <v>91.774000000000001</v>
      </c>
      <c r="Z718">
        <f t="shared" si="51"/>
        <v>8.466666</v>
      </c>
      <c r="AA718">
        <v>8.5</v>
      </c>
      <c r="AB718">
        <v>8.466666</v>
      </c>
      <c r="AE718">
        <f t="shared" si="52"/>
        <v>2</v>
      </c>
      <c r="AF718">
        <v>2</v>
      </c>
      <c r="AH718">
        <v>1</v>
      </c>
      <c r="AI718">
        <v>2</v>
      </c>
      <c r="AJ718">
        <v>3</v>
      </c>
      <c r="AK718">
        <v>1</v>
      </c>
      <c r="AN718">
        <v>82.181640000000002</v>
      </c>
      <c r="AO718">
        <v>0.84750709999999996</v>
      </c>
      <c r="AP718">
        <v>-0.91340851873833595</v>
      </c>
      <c r="AQ718">
        <v>8.0264909902500001</v>
      </c>
      <c r="AR718">
        <v>7.5615792388000003</v>
      </c>
      <c r="AT718">
        <v>1</v>
      </c>
      <c r="AV718">
        <v>0</v>
      </c>
      <c r="AW718">
        <v>1</v>
      </c>
      <c r="AX718">
        <v>1</v>
      </c>
      <c r="AZ718">
        <v>40.9</v>
      </c>
      <c r="BA718">
        <v>156.80000000000001</v>
      </c>
      <c r="BB718">
        <v>61.1</v>
      </c>
      <c r="BC718">
        <v>84.444874640238794</v>
      </c>
      <c r="BD718">
        <v>83.1427185262541</v>
      </c>
      <c r="BE718">
        <v>84.265951319999999</v>
      </c>
      <c r="BF718">
        <v>84.463758859999999</v>
      </c>
    </row>
    <row r="719" spans="1:58">
      <c r="A719" t="s">
        <v>3</v>
      </c>
      <c r="B719" t="s">
        <v>37</v>
      </c>
      <c r="C719">
        <v>2005</v>
      </c>
      <c r="D719">
        <f t="shared" si="54"/>
        <v>238</v>
      </c>
      <c r="E719">
        <v>2</v>
      </c>
      <c r="F719">
        <v>38434.108071000002</v>
      </c>
      <c r="G719">
        <v>405487.47600000002</v>
      </c>
      <c r="H719">
        <v>208050.17196800001</v>
      </c>
      <c r="I719">
        <v>95125.825039000003</v>
      </c>
      <c r="J719">
        <v>95048.324296000006</v>
      </c>
      <c r="K719">
        <v>294082.00866499997</v>
      </c>
      <c r="L719">
        <v>285461.07536100002</v>
      </c>
      <c r="M719">
        <v>8.5</v>
      </c>
      <c r="N719">
        <v>4324100</v>
      </c>
      <c r="O719">
        <f>VLOOKUP(C719,[1]pop_15p_a!$A$8:$AL$68,5,FALSE)</f>
        <v>7838288.7654649401</v>
      </c>
      <c r="Q719">
        <f t="shared" si="53"/>
        <v>8620.9333039999474</v>
      </c>
      <c r="R719">
        <f t="shared" si="49"/>
        <v>10470</v>
      </c>
      <c r="S719">
        <v>10467</v>
      </c>
      <c r="T719">
        <v>10470</v>
      </c>
      <c r="U719">
        <f t="shared" si="50"/>
        <v>99.1</v>
      </c>
      <c r="V719">
        <v>99.1</v>
      </c>
      <c r="W719">
        <v>94.7</v>
      </c>
      <c r="Y719">
        <v>91.774000000000001</v>
      </c>
      <c r="Z719">
        <f t="shared" si="51"/>
        <v>8.5</v>
      </c>
      <c r="AA719">
        <v>8.5</v>
      </c>
      <c r="AB719">
        <v>8.5</v>
      </c>
      <c r="AE719">
        <f t="shared" si="52"/>
        <v>2</v>
      </c>
      <c r="AF719">
        <v>2</v>
      </c>
      <c r="AH719">
        <v>1</v>
      </c>
      <c r="AI719">
        <v>2</v>
      </c>
      <c r="AJ719">
        <v>3</v>
      </c>
      <c r="AK719">
        <v>1</v>
      </c>
      <c r="AN719">
        <v>83.07029</v>
      </c>
      <c r="AO719">
        <v>0.85192199999999996</v>
      </c>
      <c r="AP719">
        <v>-0.91340851873833595</v>
      </c>
      <c r="AQ719">
        <v>8.0264909902500001</v>
      </c>
      <c r="AR719">
        <v>7.5615792388000003</v>
      </c>
      <c r="AT719">
        <v>1</v>
      </c>
      <c r="AV719">
        <v>0</v>
      </c>
      <c r="AW719">
        <v>1</v>
      </c>
      <c r="AX719">
        <v>1</v>
      </c>
      <c r="AZ719">
        <v>42</v>
      </c>
      <c r="BA719">
        <v>156.9</v>
      </c>
      <c r="BB719">
        <v>61.9</v>
      </c>
      <c r="BC719">
        <v>85.275147430384294</v>
      </c>
      <c r="BD719">
        <v>83.571248322196098</v>
      </c>
      <c r="BE719">
        <v>85.504755360000004</v>
      </c>
      <c r="BF719">
        <v>85.196780849999996</v>
      </c>
    </row>
    <row r="720" spans="1:58">
      <c r="A720" t="s">
        <v>3</v>
      </c>
      <c r="B720" t="s">
        <v>37</v>
      </c>
      <c r="C720">
        <v>2005</v>
      </c>
      <c r="D720">
        <f t="shared" si="54"/>
        <v>239</v>
      </c>
      <c r="E720">
        <v>3</v>
      </c>
      <c r="F720">
        <v>38516.198132999998</v>
      </c>
      <c r="G720">
        <v>407073.29901100002</v>
      </c>
      <c r="H720">
        <v>209514.14107099999</v>
      </c>
      <c r="I720">
        <v>95177.421038999993</v>
      </c>
      <c r="J720">
        <v>92997.563076999999</v>
      </c>
      <c r="K720">
        <v>296357.16511300002</v>
      </c>
      <c r="L720">
        <v>287411.08491099998</v>
      </c>
      <c r="M720">
        <v>8.5</v>
      </c>
      <c r="N720">
        <v>4334000</v>
      </c>
      <c r="O720">
        <f>VLOOKUP(C720,[1]pop_15p_a!$A$8:$AL$68,5,FALSE)</f>
        <v>7838288.7654649401</v>
      </c>
      <c r="Q720">
        <f t="shared" si="53"/>
        <v>8946.080202000041</v>
      </c>
      <c r="R720">
        <f t="shared" si="49"/>
        <v>10486</v>
      </c>
      <c r="S720">
        <v>10486</v>
      </c>
      <c r="T720">
        <v>10486</v>
      </c>
      <c r="U720">
        <f t="shared" si="50"/>
        <v>97.8</v>
      </c>
      <c r="V720">
        <v>97.8</v>
      </c>
      <c r="W720">
        <v>94.7</v>
      </c>
      <c r="Y720">
        <v>91.774000000000001</v>
      </c>
      <c r="Z720">
        <f t="shared" si="51"/>
        <v>8.5</v>
      </c>
      <c r="AA720">
        <v>8.5</v>
      </c>
      <c r="AB720">
        <v>8.5</v>
      </c>
      <c r="AE720">
        <f t="shared" si="52"/>
        <v>2</v>
      </c>
      <c r="AF720">
        <v>2</v>
      </c>
      <c r="AH720">
        <v>1</v>
      </c>
      <c r="AI720">
        <v>2</v>
      </c>
      <c r="AJ720">
        <v>3</v>
      </c>
      <c r="AK720">
        <v>1</v>
      </c>
      <c r="AN720">
        <v>83.863140000000001</v>
      </c>
      <c r="AO720">
        <v>0.85844489999999996</v>
      </c>
      <c r="AP720">
        <v>-0.91340851873833595</v>
      </c>
      <c r="AQ720">
        <v>8.0264909902500001</v>
      </c>
      <c r="AR720">
        <v>7.5615792388000003</v>
      </c>
      <c r="AT720">
        <v>1</v>
      </c>
      <c r="AV720">
        <v>0</v>
      </c>
      <c r="AW720">
        <v>1</v>
      </c>
      <c r="AX720">
        <v>1</v>
      </c>
      <c r="AZ720">
        <v>42.3</v>
      </c>
      <c r="BA720">
        <v>156.4</v>
      </c>
      <c r="BB720">
        <v>62</v>
      </c>
      <c r="BC720">
        <v>86.597075903438196</v>
      </c>
      <c r="BD720">
        <v>84.127727513526906</v>
      </c>
      <c r="BE720">
        <v>87.151868809999996</v>
      </c>
      <c r="BF720">
        <v>86.375810060000006</v>
      </c>
    </row>
    <row r="721" spans="1:58">
      <c r="A721" t="s">
        <v>3</v>
      </c>
      <c r="B721" t="s">
        <v>37</v>
      </c>
      <c r="C721">
        <v>2005</v>
      </c>
      <c r="D721">
        <f t="shared" si="54"/>
        <v>240</v>
      </c>
      <c r="E721">
        <v>4</v>
      </c>
      <c r="F721">
        <v>38730.348458</v>
      </c>
      <c r="G721">
        <v>410363.55229299999</v>
      </c>
      <c r="H721">
        <v>211052.623571</v>
      </c>
      <c r="I721">
        <v>95203.219039000003</v>
      </c>
      <c r="J721">
        <v>91517.448459000007</v>
      </c>
      <c r="K721">
        <v>299281.67911099998</v>
      </c>
      <c r="L721">
        <v>289588.514929</v>
      </c>
      <c r="M721">
        <v>8.43333333333333</v>
      </c>
      <c r="N721">
        <v>4340500</v>
      </c>
      <c r="O721">
        <f>VLOOKUP(C721,[1]pop_15p_a!$A$8:$AL$68,5,FALSE)</f>
        <v>7838288.7654649401</v>
      </c>
      <c r="Q721">
        <f t="shared" si="53"/>
        <v>9693.1641819999786</v>
      </c>
      <c r="R721">
        <f t="shared" si="49"/>
        <v>10504</v>
      </c>
      <c r="S721">
        <v>10508</v>
      </c>
      <c r="T721">
        <v>10504</v>
      </c>
      <c r="U721">
        <f t="shared" si="50"/>
        <v>94.7</v>
      </c>
      <c r="V721">
        <v>94.7</v>
      </c>
      <c r="W721">
        <v>94.7</v>
      </c>
      <c r="Y721">
        <v>91.774000000000001</v>
      </c>
      <c r="Z721">
        <f t="shared" si="51"/>
        <v>8.4333329999999993</v>
      </c>
      <c r="AA721">
        <v>8.4</v>
      </c>
      <c r="AB721">
        <v>8.4333329999999993</v>
      </c>
      <c r="AE721">
        <f t="shared" si="52"/>
        <v>2.0833333333333335</v>
      </c>
      <c r="AF721">
        <v>2.0833333333333335</v>
      </c>
      <c r="AH721">
        <v>1.25</v>
      </c>
      <c r="AI721">
        <v>2.25</v>
      </c>
      <c r="AJ721">
        <v>3.25</v>
      </c>
      <c r="AK721">
        <v>1</v>
      </c>
      <c r="AN721">
        <v>83.780550000000005</v>
      </c>
      <c r="AO721">
        <v>0.86035680000000003</v>
      </c>
      <c r="AP721">
        <v>-0.91340851873833595</v>
      </c>
      <c r="AQ721">
        <v>8.0264909902500001</v>
      </c>
      <c r="AR721">
        <v>7.5615792388000003</v>
      </c>
      <c r="AT721">
        <v>1</v>
      </c>
      <c r="AV721">
        <v>0</v>
      </c>
      <c r="AW721">
        <v>1</v>
      </c>
      <c r="AX721">
        <v>1</v>
      </c>
      <c r="AZ721">
        <v>43.1</v>
      </c>
      <c r="BA721">
        <v>156.1</v>
      </c>
      <c r="BB721">
        <v>63.2</v>
      </c>
      <c r="BC721">
        <v>88.649944978115101</v>
      </c>
      <c r="BD721">
        <v>84.638610799045907</v>
      </c>
      <c r="BE721">
        <v>88.982401670000002</v>
      </c>
      <c r="BF721">
        <v>87.659127479999995</v>
      </c>
    </row>
    <row r="722" spans="1:58">
      <c r="A722" t="s">
        <v>3</v>
      </c>
      <c r="B722" t="s">
        <v>37</v>
      </c>
      <c r="C722">
        <v>2006</v>
      </c>
      <c r="D722">
        <f t="shared" si="54"/>
        <v>241</v>
      </c>
      <c r="E722">
        <v>1</v>
      </c>
      <c r="F722">
        <v>38919.891143000001</v>
      </c>
      <c r="G722">
        <v>412871.87622500001</v>
      </c>
      <c r="H722">
        <v>211552.30164799999</v>
      </c>
      <c r="I722">
        <v>95461.199038000006</v>
      </c>
      <c r="J722">
        <v>94018.485509999999</v>
      </c>
      <c r="K722">
        <v>305549.18196900003</v>
      </c>
      <c r="L722">
        <v>295825.64224700001</v>
      </c>
      <c r="M722">
        <v>8.56666666666667</v>
      </c>
      <c r="N722">
        <v>4350500</v>
      </c>
      <c r="O722">
        <f>VLOOKUP(C722,[1]pop_15p_a!$A$8:$AL$68,5,FALSE)</f>
        <v>7880284.45551039</v>
      </c>
      <c r="Q722">
        <f t="shared" si="53"/>
        <v>9723.5397220000159</v>
      </c>
      <c r="R722">
        <f t="shared" si="49"/>
        <v>10522</v>
      </c>
      <c r="S722">
        <v>10521</v>
      </c>
      <c r="T722">
        <v>10522</v>
      </c>
      <c r="U722">
        <f t="shared" si="50"/>
        <v>97.7</v>
      </c>
      <c r="V722">
        <v>97.7</v>
      </c>
      <c r="W722">
        <v>91</v>
      </c>
      <c r="Y722">
        <v>87.555999999999997</v>
      </c>
      <c r="Z722">
        <f t="shared" si="51"/>
        <v>8.5666670000000007</v>
      </c>
      <c r="AA722">
        <v>8.6</v>
      </c>
      <c r="AB722">
        <v>8.5666670000000007</v>
      </c>
      <c r="AE722">
        <f t="shared" si="52"/>
        <v>2.3333333333333335</v>
      </c>
      <c r="AF722">
        <v>2.3333333333333335</v>
      </c>
      <c r="AH722">
        <v>1.5</v>
      </c>
      <c r="AI722">
        <v>2.5</v>
      </c>
      <c r="AJ722">
        <v>3.5</v>
      </c>
      <c r="AK722">
        <v>1.25</v>
      </c>
      <c r="AN722">
        <v>84.0184</v>
      </c>
      <c r="AO722">
        <v>0.85587100000000005</v>
      </c>
      <c r="AP722">
        <v>-0.77112570083490795</v>
      </c>
      <c r="AQ722">
        <v>8.0002224217499993</v>
      </c>
      <c r="AR722">
        <v>7.4955633444999998</v>
      </c>
      <c r="AT722">
        <v>1</v>
      </c>
      <c r="AV722">
        <v>0</v>
      </c>
      <c r="AW722">
        <v>1</v>
      </c>
      <c r="AX722">
        <v>1</v>
      </c>
      <c r="AZ722">
        <v>43.6</v>
      </c>
      <c r="BA722">
        <v>156.30000000000001</v>
      </c>
      <c r="BB722">
        <v>63.9</v>
      </c>
      <c r="BC722">
        <v>90.170499987763506</v>
      </c>
      <c r="BD722">
        <v>86.150396972990507</v>
      </c>
      <c r="BE722">
        <v>89.458353680000002</v>
      </c>
      <c r="BF722">
        <v>88.590199499999997</v>
      </c>
    </row>
    <row r="723" spans="1:58">
      <c r="A723" t="s">
        <v>3</v>
      </c>
      <c r="B723" t="s">
        <v>37</v>
      </c>
      <c r="C723">
        <v>2006</v>
      </c>
      <c r="D723">
        <f t="shared" si="54"/>
        <v>242</v>
      </c>
      <c r="E723">
        <v>2</v>
      </c>
      <c r="F723">
        <v>39002.837074000003</v>
      </c>
      <c r="G723">
        <v>414242.44902100001</v>
      </c>
      <c r="H723">
        <v>211806.523828</v>
      </c>
      <c r="I723">
        <v>95852.468703999999</v>
      </c>
      <c r="J723">
        <v>93639.540502000003</v>
      </c>
      <c r="K723">
        <v>308930.65127899998</v>
      </c>
      <c r="L723">
        <v>298496.62306900002</v>
      </c>
      <c r="M723">
        <v>8.6666666666666696</v>
      </c>
      <c r="N723">
        <v>4370700</v>
      </c>
      <c r="O723">
        <f>VLOOKUP(C723,[1]pop_15p_a!$A$8:$AL$68,5,FALSE)</f>
        <v>7880284.45551039</v>
      </c>
      <c r="Q723">
        <f t="shared" si="53"/>
        <v>10434.02820999996</v>
      </c>
      <c r="R723">
        <f t="shared" si="49"/>
        <v>10539</v>
      </c>
      <c r="S723">
        <v>10536</v>
      </c>
      <c r="T723">
        <v>10539</v>
      </c>
      <c r="U723">
        <f t="shared" si="50"/>
        <v>95.1</v>
      </c>
      <c r="V723">
        <v>95.1</v>
      </c>
      <c r="W723">
        <v>91</v>
      </c>
      <c r="Y723">
        <v>87.555999999999997</v>
      </c>
      <c r="Z723">
        <f t="shared" si="51"/>
        <v>8.6666670000000003</v>
      </c>
      <c r="AA723">
        <v>8.6999999999999993</v>
      </c>
      <c r="AB723">
        <v>8.6666670000000003</v>
      </c>
      <c r="AE723">
        <f t="shared" si="52"/>
        <v>2.5833333333333335</v>
      </c>
      <c r="AF723">
        <v>2.5833333333333335</v>
      </c>
      <c r="AH723">
        <v>1.75</v>
      </c>
      <c r="AI723">
        <v>2.75</v>
      </c>
      <c r="AJ723">
        <v>3.75</v>
      </c>
      <c r="AK723">
        <v>1.5</v>
      </c>
      <c r="AN723">
        <v>84.73527</v>
      </c>
      <c r="AO723">
        <v>0.85846090000000008</v>
      </c>
      <c r="AP723">
        <v>-0.77112570083490795</v>
      </c>
      <c r="AQ723">
        <v>8.0002224217499993</v>
      </c>
      <c r="AR723">
        <v>7.4955633444999998</v>
      </c>
      <c r="AT723">
        <v>1</v>
      </c>
      <c r="AV723">
        <v>0</v>
      </c>
      <c r="AW723">
        <v>1</v>
      </c>
      <c r="AX723">
        <v>1</v>
      </c>
      <c r="AZ723">
        <v>44.3</v>
      </c>
      <c r="BA723">
        <v>157.5</v>
      </c>
      <c r="BB723">
        <v>64.2</v>
      </c>
      <c r="BC723">
        <v>91.307825794138594</v>
      </c>
      <c r="BD723">
        <v>86.490271379124707</v>
      </c>
      <c r="BE723">
        <v>91.336090549999994</v>
      </c>
      <c r="BF723">
        <v>89.862880270000005</v>
      </c>
    </row>
    <row r="724" spans="1:58">
      <c r="A724" t="s">
        <v>3</v>
      </c>
      <c r="B724" t="s">
        <v>37</v>
      </c>
      <c r="C724">
        <v>2006</v>
      </c>
      <c r="D724">
        <f t="shared" si="54"/>
        <v>243</v>
      </c>
      <c r="E724">
        <v>3</v>
      </c>
      <c r="F724">
        <v>39271.648123999999</v>
      </c>
      <c r="G724">
        <v>417752.34538000001</v>
      </c>
      <c r="H724">
        <v>212030.06401999999</v>
      </c>
      <c r="I724">
        <v>96213.640702000004</v>
      </c>
      <c r="J724">
        <v>95240.025888000004</v>
      </c>
      <c r="K724">
        <v>312066.80773599999</v>
      </c>
      <c r="L724">
        <v>298796.62453799997</v>
      </c>
      <c r="M724">
        <v>7.9</v>
      </c>
      <c r="N724">
        <v>4387900</v>
      </c>
      <c r="O724">
        <f>VLOOKUP(C724,[1]pop_15p_a!$A$8:$AL$68,5,FALSE)</f>
        <v>7880284.45551039</v>
      </c>
      <c r="Q724">
        <f t="shared" si="53"/>
        <v>13270.183198000013</v>
      </c>
      <c r="R724">
        <f t="shared" si="49"/>
        <v>10556</v>
      </c>
      <c r="S724">
        <v>10556</v>
      </c>
      <c r="T724">
        <v>10556</v>
      </c>
      <c r="U724">
        <f t="shared" si="50"/>
        <v>94.6</v>
      </c>
      <c r="V724">
        <v>94.6</v>
      </c>
      <c r="W724">
        <v>91</v>
      </c>
      <c r="Y724">
        <v>87.555999999999997</v>
      </c>
      <c r="Z724">
        <f t="shared" si="51"/>
        <v>7.9</v>
      </c>
      <c r="AA724">
        <v>7.9</v>
      </c>
      <c r="AB724">
        <v>7.9</v>
      </c>
      <c r="AE724">
        <f t="shared" si="52"/>
        <v>2.9166666666666665</v>
      </c>
      <c r="AF724">
        <v>2.9166666666666665</v>
      </c>
      <c r="AH724">
        <v>2</v>
      </c>
      <c r="AI724">
        <v>3</v>
      </c>
      <c r="AJ724">
        <v>4</v>
      </c>
      <c r="AK724">
        <v>1.75</v>
      </c>
      <c r="AN724">
        <v>85.111859999999993</v>
      </c>
      <c r="AO724">
        <v>0.86169830000000003</v>
      </c>
      <c r="AP724">
        <v>-0.77112570083490795</v>
      </c>
      <c r="AQ724">
        <v>8.0002224217499993</v>
      </c>
      <c r="AR724">
        <v>7.4955633444999998</v>
      </c>
      <c r="AT724">
        <v>1</v>
      </c>
      <c r="AV724">
        <v>0</v>
      </c>
      <c r="AW724">
        <v>1</v>
      </c>
      <c r="AX724">
        <v>1</v>
      </c>
      <c r="AZ724">
        <v>44.7</v>
      </c>
      <c r="BA724">
        <v>158.30000000000001</v>
      </c>
      <c r="BB724">
        <v>64.3</v>
      </c>
      <c r="BC724">
        <v>92.365067311344504</v>
      </c>
      <c r="BD724">
        <v>87.072856950546594</v>
      </c>
      <c r="BE724">
        <v>92.548871640000002</v>
      </c>
      <c r="BF724">
        <v>90.761328079999998</v>
      </c>
    </row>
    <row r="725" spans="1:58">
      <c r="A725" t="s">
        <v>3</v>
      </c>
      <c r="B725" t="s">
        <v>37</v>
      </c>
      <c r="C725">
        <v>2006</v>
      </c>
      <c r="D725">
        <f t="shared" si="54"/>
        <v>244</v>
      </c>
      <c r="E725">
        <v>4</v>
      </c>
      <c r="F725">
        <v>39631.154839000003</v>
      </c>
      <c r="G725">
        <v>422285.77847399999</v>
      </c>
      <c r="H725">
        <v>213033.803315</v>
      </c>
      <c r="I725">
        <v>96647.907034000003</v>
      </c>
      <c r="J725">
        <v>95378.229361000005</v>
      </c>
      <c r="K725">
        <v>315525.23794000002</v>
      </c>
      <c r="L725">
        <v>301385.34689300001</v>
      </c>
      <c r="M725">
        <v>7.93333333333333</v>
      </c>
      <c r="N725">
        <v>4403400</v>
      </c>
      <c r="O725">
        <f>VLOOKUP(C725,[1]pop_15p_a!$A$8:$AL$68,5,FALSE)</f>
        <v>7880284.45551039</v>
      </c>
      <c r="Q725">
        <f t="shared" si="53"/>
        <v>14139.891047000012</v>
      </c>
      <c r="R725">
        <f t="shared" si="49"/>
        <v>10575</v>
      </c>
      <c r="S725">
        <v>10579</v>
      </c>
      <c r="T725">
        <v>10575</v>
      </c>
      <c r="U725">
        <f t="shared" si="50"/>
        <v>91</v>
      </c>
      <c r="V725">
        <v>91</v>
      </c>
      <c r="W725">
        <v>91</v>
      </c>
      <c r="Y725">
        <v>87.555999999999997</v>
      </c>
      <c r="Z725">
        <f t="shared" si="51"/>
        <v>7.9333330000000002</v>
      </c>
      <c r="AA725">
        <v>7.9</v>
      </c>
      <c r="AB725">
        <v>7.9333330000000002</v>
      </c>
      <c r="AE725">
        <f t="shared" si="52"/>
        <v>3.3333333333333335</v>
      </c>
      <c r="AF725">
        <v>3.3333333333333335</v>
      </c>
      <c r="AH725">
        <v>2.5</v>
      </c>
      <c r="AI725">
        <v>3.5</v>
      </c>
      <c r="AJ725">
        <v>4.5</v>
      </c>
      <c r="AK725">
        <v>2.25</v>
      </c>
      <c r="AN725">
        <v>84.992940000000004</v>
      </c>
      <c r="AO725">
        <v>0.8628962</v>
      </c>
      <c r="AP725">
        <v>-0.77112570083490795</v>
      </c>
      <c r="AQ725">
        <v>8.0002224217499993</v>
      </c>
      <c r="AR725">
        <v>7.4955633444999998</v>
      </c>
      <c r="AT725">
        <v>1</v>
      </c>
      <c r="AV725">
        <v>0</v>
      </c>
      <c r="AW725">
        <v>1</v>
      </c>
      <c r="AX725">
        <v>1</v>
      </c>
      <c r="AZ725">
        <v>45.3</v>
      </c>
      <c r="BA725">
        <v>158.30000000000001</v>
      </c>
      <c r="BB725">
        <v>64.599999999999994</v>
      </c>
      <c r="BC725">
        <v>93.384363437212897</v>
      </c>
      <c r="BD725">
        <v>87.463210735593407</v>
      </c>
      <c r="BE725">
        <v>93.545157509999996</v>
      </c>
      <c r="BF725">
        <v>91.212315599999997</v>
      </c>
    </row>
    <row r="726" spans="1:58">
      <c r="A726" t="s">
        <v>3</v>
      </c>
      <c r="B726" t="s">
        <v>37</v>
      </c>
      <c r="C726">
        <v>2007</v>
      </c>
      <c r="D726">
        <f t="shared" si="54"/>
        <v>245</v>
      </c>
      <c r="E726">
        <v>1</v>
      </c>
      <c r="F726">
        <v>40132.134051000001</v>
      </c>
      <c r="G726">
        <v>427640.67667399999</v>
      </c>
      <c r="H726">
        <v>214423.25902100001</v>
      </c>
      <c r="I726">
        <v>97009.079033000002</v>
      </c>
      <c r="J726">
        <v>98490.036601</v>
      </c>
      <c r="K726">
        <v>324601.81345399999</v>
      </c>
      <c r="L726">
        <v>309964.421164</v>
      </c>
      <c r="M726">
        <v>7.8333333333333304</v>
      </c>
      <c r="N726">
        <v>4418900</v>
      </c>
      <c r="O726">
        <f>VLOOKUP(C726,[1]pop_15p_a!$A$8:$AL$68,5,FALSE)</f>
        <v>7930731.4330216302</v>
      </c>
      <c r="Q726">
        <f t="shared" si="53"/>
        <v>14637.392289999989</v>
      </c>
      <c r="R726">
        <f t="shared" si="49"/>
        <v>10595</v>
      </c>
      <c r="S726">
        <v>10595</v>
      </c>
      <c r="T726">
        <v>10595</v>
      </c>
      <c r="U726">
        <f t="shared" si="50"/>
        <v>92.9</v>
      </c>
      <c r="V726">
        <v>92.9</v>
      </c>
      <c r="W726">
        <v>87</v>
      </c>
      <c r="Y726">
        <v>85.33</v>
      </c>
      <c r="Z726">
        <f t="shared" si="51"/>
        <v>7.8333329999999997</v>
      </c>
      <c r="AA726">
        <v>7.8</v>
      </c>
      <c r="AB726">
        <v>7.8333329999999997</v>
      </c>
      <c r="AE726">
        <f t="shared" si="52"/>
        <v>3.5833333333333335</v>
      </c>
      <c r="AF726">
        <v>3.5833333333333335</v>
      </c>
      <c r="AH726">
        <v>2.75</v>
      </c>
      <c r="AI726">
        <v>3.75</v>
      </c>
      <c r="AJ726">
        <v>4.75</v>
      </c>
      <c r="AK726">
        <v>2.5</v>
      </c>
      <c r="AN726">
        <v>85.488460000000003</v>
      </c>
      <c r="AO726">
        <v>0.86882059999999994</v>
      </c>
      <c r="AP726">
        <v>-4.2831483369496999E-2</v>
      </c>
      <c r="AQ726">
        <v>7.9586635192499999</v>
      </c>
      <c r="AR726">
        <v>7.4488437113000003</v>
      </c>
      <c r="AT726">
        <v>1</v>
      </c>
      <c r="AV726">
        <v>0</v>
      </c>
      <c r="AW726">
        <v>1</v>
      </c>
      <c r="AX726">
        <v>1</v>
      </c>
      <c r="AZ726">
        <v>45.6</v>
      </c>
      <c r="BA726">
        <v>161.30000000000001</v>
      </c>
      <c r="BB726">
        <v>65.2</v>
      </c>
      <c r="BC726">
        <v>95.044723534526</v>
      </c>
      <c r="BD726">
        <v>87.836610963375307</v>
      </c>
      <c r="BE726">
        <v>95.627404540000001</v>
      </c>
      <c r="BF726">
        <v>92.992335960000005</v>
      </c>
    </row>
    <row r="727" spans="1:58">
      <c r="A727" t="s">
        <v>3</v>
      </c>
      <c r="B727" t="s">
        <v>37</v>
      </c>
      <c r="C727">
        <v>2007</v>
      </c>
      <c r="D727">
        <f t="shared" si="54"/>
        <v>246</v>
      </c>
      <c r="E727">
        <v>2</v>
      </c>
      <c r="F727">
        <v>40247.065025000004</v>
      </c>
      <c r="G727">
        <v>429345.10694600001</v>
      </c>
      <c r="H727">
        <v>215448.914021</v>
      </c>
      <c r="I727">
        <v>97490.641699</v>
      </c>
      <c r="J727">
        <v>99921.111277999997</v>
      </c>
      <c r="K727">
        <v>328026.57326600002</v>
      </c>
      <c r="L727">
        <v>313917.66632999998</v>
      </c>
      <c r="M727">
        <v>8</v>
      </c>
      <c r="N727">
        <v>4439500</v>
      </c>
      <c r="O727">
        <f>VLOOKUP(C727,[1]pop_15p_a!$A$8:$AL$68,5,FALSE)</f>
        <v>7930731.4330216302</v>
      </c>
      <c r="Q727">
        <f t="shared" si="53"/>
        <v>14108.906936000043</v>
      </c>
      <c r="R727">
        <f t="shared" si="49"/>
        <v>10616</v>
      </c>
      <c r="S727">
        <v>10613</v>
      </c>
      <c r="T727">
        <v>10616</v>
      </c>
      <c r="U727">
        <f t="shared" si="50"/>
        <v>91.5</v>
      </c>
      <c r="V727">
        <v>91.5</v>
      </c>
      <c r="W727">
        <v>87</v>
      </c>
      <c r="Y727">
        <v>85.33</v>
      </c>
      <c r="Z727">
        <f t="shared" si="51"/>
        <v>8</v>
      </c>
      <c r="AA727">
        <v>8</v>
      </c>
      <c r="AB727">
        <v>8</v>
      </c>
      <c r="AE727">
        <f t="shared" si="52"/>
        <v>3.8333333333333335</v>
      </c>
      <c r="AF727">
        <v>3.8333333333333335</v>
      </c>
      <c r="AH727">
        <v>3</v>
      </c>
      <c r="AI727">
        <v>4</v>
      </c>
      <c r="AJ727">
        <v>5</v>
      </c>
      <c r="AK727">
        <v>2.75</v>
      </c>
      <c r="AN727">
        <v>85.964169999999996</v>
      </c>
      <c r="AO727">
        <v>0.87267309999999998</v>
      </c>
      <c r="AP727">
        <v>-4.2831483369496999E-2</v>
      </c>
      <c r="AQ727">
        <v>7.9586635192499999</v>
      </c>
      <c r="AR727">
        <v>7.4488437113000003</v>
      </c>
      <c r="AT727">
        <v>1</v>
      </c>
      <c r="AV727">
        <v>0</v>
      </c>
      <c r="AW727">
        <v>1</v>
      </c>
      <c r="AX727">
        <v>1</v>
      </c>
      <c r="AZ727">
        <v>45.9</v>
      </c>
      <c r="BA727">
        <v>164</v>
      </c>
      <c r="BB727">
        <v>66.099999999999994</v>
      </c>
      <c r="BC727">
        <v>96.042034294209898</v>
      </c>
      <c r="BD727">
        <v>88.235463591060295</v>
      </c>
      <c r="BE727">
        <v>96.878407859999996</v>
      </c>
      <c r="BF727">
        <v>93.45222425</v>
      </c>
    </row>
    <row r="728" spans="1:58">
      <c r="A728" t="s">
        <v>3</v>
      </c>
      <c r="B728" t="s">
        <v>37</v>
      </c>
      <c r="C728">
        <v>2007</v>
      </c>
      <c r="D728">
        <f t="shared" si="54"/>
        <v>247</v>
      </c>
      <c r="E728">
        <v>3</v>
      </c>
      <c r="F728">
        <v>40466.272511000003</v>
      </c>
      <c r="G728">
        <v>432683.681706</v>
      </c>
      <c r="H728">
        <v>216527.16671300001</v>
      </c>
      <c r="I728">
        <v>98165.689362999998</v>
      </c>
      <c r="J728">
        <v>101851.501729</v>
      </c>
      <c r="K728">
        <v>329916.92524100002</v>
      </c>
      <c r="L728">
        <v>317580.58749399998</v>
      </c>
      <c r="M728">
        <v>7.06666666666667</v>
      </c>
      <c r="N728">
        <v>4460800</v>
      </c>
      <c r="O728">
        <f>VLOOKUP(C728,[1]pop_15p_a!$A$8:$AL$68,5,FALSE)</f>
        <v>7930731.4330216302</v>
      </c>
      <c r="Q728">
        <f t="shared" si="53"/>
        <v>12336.337747000041</v>
      </c>
      <c r="R728">
        <f t="shared" si="49"/>
        <v>10637</v>
      </c>
      <c r="S728">
        <v>10637</v>
      </c>
      <c r="T728">
        <v>10637</v>
      </c>
      <c r="U728">
        <f t="shared" si="50"/>
        <v>92.4</v>
      </c>
      <c r="V728">
        <v>92.4</v>
      </c>
      <c r="W728">
        <v>87</v>
      </c>
      <c r="Y728">
        <v>85.33</v>
      </c>
      <c r="Z728">
        <f t="shared" si="51"/>
        <v>7.0666669999999998</v>
      </c>
      <c r="AA728">
        <v>7.1</v>
      </c>
      <c r="AB728">
        <v>7.0666669999999998</v>
      </c>
      <c r="AE728">
        <f t="shared" si="52"/>
        <v>4</v>
      </c>
      <c r="AF728">
        <v>4</v>
      </c>
      <c r="AH728">
        <v>3</v>
      </c>
      <c r="AI728">
        <v>4</v>
      </c>
      <c r="AJ728">
        <v>5</v>
      </c>
      <c r="AK728">
        <v>3</v>
      </c>
      <c r="AN728">
        <v>86.244969999999995</v>
      </c>
      <c r="AO728">
        <v>0.87561909999999998</v>
      </c>
      <c r="AP728">
        <v>-4.2831483369496999E-2</v>
      </c>
      <c r="AQ728">
        <v>7.9586635192499999</v>
      </c>
      <c r="AR728">
        <v>7.4488437113000003</v>
      </c>
      <c r="AT728">
        <v>1</v>
      </c>
      <c r="AV728">
        <v>0</v>
      </c>
      <c r="AW728">
        <v>1</v>
      </c>
      <c r="AX728">
        <v>1</v>
      </c>
      <c r="AZ728">
        <v>46.4</v>
      </c>
      <c r="BA728">
        <v>167.2</v>
      </c>
      <c r="BB728">
        <v>65.7</v>
      </c>
      <c r="BC728">
        <v>96.776337122927799</v>
      </c>
      <c r="BD728">
        <v>88.724086668009306</v>
      </c>
      <c r="BE728">
        <v>97.38884607</v>
      </c>
      <c r="BF728">
        <v>93.263090550000001</v>
      </c>
    </row>
    <row r="729" spans="1:58">
      <c r="A729" t="s">
        <v>3</v>
      </c>
      <c r="B729" t="s">
        <v>37</v>
      </c>
      <c r="C729">
        <v>2007</v>
      </c>
      <c r="D729">
        <f t="shared" si="54"/>
        <v>248</v>
      </c>
      <c r="E729">
        <v>4</v>
      </c>
      <c r="F729">
        <v>40546.611706999996</v>
      </c>
      <c r="G729">
        <v>434906.46963800001</v>
      </c>
      <c r="H729">
        <v>217644.86767499999</v>
      </c>
      <c r="I729">
        <v>98892.333027999994</v>
      </c>
      <c r="J729">
        <v>103554.525175</v>
      </c>
      <c r="K729">
        <v>330383.500665</v>
      </c>
      <c r="L729">
        <v>321006.410722</v>
      </c>
      <c r="M729">
        <v>7.06666666666667</v>
      </c>
      <c r="N729">
        <v>4484700</v>
      </c>
      <c r="O729">
        <f>VLOOKUP(C729,[1]pop_15p_a!$A$8:$AL$68,5,FALSE)</f>
        <v>7930731.4330216302</v>
      </c>
      <c r="Q729">
        <f t="shared" si="53"/>
        <v>9377.089942999999</v>
      </c>
      <c r="R729">
        <f t="shared" si="49"/>
        <v>10655</v>
      </c>
      <c r="S729">
        <v>10659</v>
      </c>
      <c r="T729">
        <v>10655</v>
      </c>
      <c r="U729">
        <f t="shared" si="50"/>
        <v>87</v>
      </c>
      <c r="V729">
        <v>87</v>
      </c>
      <c r="W729">
        <v>87</v>
      </c>
      <c r="Y729">
        <v>85.33</v>
      </c>
      <c r="Z729">
        <f t="shared" si="51"/>
        <v>7.0666669999999998</v>
      </c>
      <c r="AA729">
        <v>7.1</v>
      </c>
      <c r="AB729">
        <v>7.0666669999999998</v>
      </c>
      <c r="AE729">
        <f t="shared" si="52"/>
        <v>4</v>
      </c>
      <c r="AF729">
        <v>4</v>
      </c>
      <c r="AH729">
        <v>3</v>
      </c>
      <c r="AI729">
        <v>4</v>
      </c>
      <c r="AJ729">
        <v>5</v>
      </c>
      <c r="AK729">
        <v>3</v>
      </c>
      <c r="AN729">
        <v>87.338440000000006</v>
      </c>
      <c r="AO729">
        <v>0.87788539999999993</v>
      </c>
      <c r="AP729">
        <v>-4.2831483369496999E-2</v>
      </c>
      <c r="AQ729">
        <v>7.9586635192499999</v>
      </c>
      <c r="AR729">
        <v>7.4488437113000003</v>
      </c>
      <c r="AT729">
        <v>1</v>
      </c>
      <c r="AV729">
        <v>0</v>
      </c>
      <c r="AW729">
        <v>1</v>
      </c>
      <c r="AX729">
        <v>1</v>
      </c>
      <c r="AZ729">
        <v>46.9</v>
      </c>
      <c r="BA729">
        <v>169.5</v>
      </c>
      <c r="BB729">
        <v>66.3</v>
      </c>
      <c r="BC729">
        <v>96.883754215985505</v>
      </c>
      <c r="BD729">
        <v>89.149765323499807</v>
      </c>
      <c r="BE729">
        <v>98.033993089999996</v>
      </c>
      <c r="BF729">
        <v>93.242105749999993</v>
      </c>
    </row>
    <row r="730" spans="1:58">
      <c r="A730" t="s">
        <v>3</v>
      </c>
      <c r="B730" t="s">
        <v>37</v>
      </c>
      <c r="C730">
        <v>2008</v>
      </c>
      <c r="D730">
        <f t="shared" si="54"/>
        <v>249</v>
      </c>
      <c r="E730">
        <v>1</v>
      </c>
      <c r="F730">
        <v>40664.921012999999</v>
      </c>
      <c r="G730">
        <v>437340.11492299999</v>
      </c>
      <c r="H730">
        <v>219814.52248300001</v>
      </c>
      <c r="I730">
        <v>99614.677024999997</v>
      </c>
      <c r="J730">
        <v>104294.58248500001</v>
      </c>
      <c r="K730">
        <v>336501.89179099997</v>
      </c>
      <c r="L730">
        <v>327466.11977599998</v>
      </c>
      <c r="M730">
        <v>6.9</v>
      </c>
      <c r="N730">
        <v>4507000</v>
      </c>
      <c r="O730">
        <f>VLOOKUP(C730,[1]pop_15p_a!$A$8:$AL$68,5,FALSE)</f>
        <v>7987084.8924491201</v>
      </c>
      <c r="Q730">
        <f t="shared" si="53"/>
        <v>9035.772014999995</v>
      </c>
      <c r="R730">
        <f t="shared" si="49"/>
        <v>10674</v>
      </c>
      <c r="S730">
        <v>10674</v>
      </c>
      <c r="T730">
        <v>10674</v>
      </c>
      <c r="U730">
        <f t="shared" si="50"/>
        <v>90.3</v>
      </c>
      <c r="V730">
        <v>90.3</v>
      </c>
      <c r="W730">
        <v>92.5</v>
      </c>
      <c r="Y730">
        <v>90.18</v>
      </c>
      <c r="Z730">
        <f t="shared" si="51"/>
        <v>6.9</v>
      </c>
      <c r="AA730">
        <v>6.9</v>
      </c>
      <c r="AB730">
        <v>6.9</v>
      </c>
      <c r="AE730">
        <f t="shared" si="52"/>
        <v>4</v>
      </c>
      <c r="AF730">
        <v>4</v>
      </c>
      <c r="AH730">
        <v>3</v>
      </c>
      <c r="AI730">
        <v>4</v>
      </c>
      <c r="AJ730">
        <v>5</v>
      </c>
      <c r="AK730">
        <v>3</v>
      </c>
      <c r="AN730">
        <v>88.762249999999995</v>
      </c>
      <c r="AO730">
        <v>0.88371260000000007</v>
      </c>
      <c r="AP730">
        <v>0.44435004164606201</v>
      </c>
      <c r="AQ730">
        <v>7.9275925052499998</v>
      </c>
      <c r="AR730">
        <v>7.4125976368000002</v>
      </c>
      <c r="AT730">
        <v>1</v>
      </c>
      <c r="AV730">
        <v>0</v>
      </c>
      <c r="AW730">
        <v>1</v>
      </c>
      <c r="AZ730">
        <v>47.4</v>
      </c>
      <c r="BA730">
        <v>174</v>
      </c>
      <c r="BB730">
        <v>67.2</v>
      </c>
      <c r="BC730">
        <v>97.109177241083003</v>
      </c>
      <c r="BD730">
        <v>89.522548408432797</v>
      </c>
      <c r="BE730">
        <v>98.814952360000007</v>
      </c>
      <c r="BF730">
        <v>92.396580569999998</v>
      </c>
    </row>
    <row r="731" spans="1:58">
      <c r="A731" t="s">
        <v>3</v>
      </c>
      <c r="B731" t="s">
        <v>37</v>
      </c>
      <c r="C731">
        <v>2008</v>
      </c>
      <c r="D731">
        <f t="shared" si="54"/>
        <v>250</v>
      </c>
      <c r="E731">
        <v>2</v>
      </c>
      <c r="F731">
        <v>40614.635392999997</v>
      </c>
      <c r="G731">
        <v>438056.15135200002</v>
      </c>
      <c r="H731">
        <v>220524.59133</v>
      </c>
      <c r="I731">
        <v>100362.819023</v>
      </c>
      <c r="J731">
        <v>104414.95325200001</v>
      </c>
      <c r="K731">
        <v>346122.003623</v>
      </c>
      <c r="L731">
        <v>336785.52025300002</v>
      </c>
      <c r="M731">
        <v>6.6333333333333302</v>
      </c>
      <c r="N731">
        <v>4523600</v>
      </c>
      <c r="O731">
        <f>VLOOKUP(C731,[1]pop_15p_a!$A$8:$AL$68,5,FALSE)</f>
        <v>7987084.8924491201</v>
      </c>
      <c r="Q731">
        <f t="shared" si="53"/>
        <v>9336.4833699999726</v>
      </c>
      <c r="R731">
        <f t="shared" si="49"/>
        <v>10697</v>
      </c>
      <c r="S731">
        <v>10694</v>
      </c>
      <c r="T731">
        <v>10697</v>
      </c>
      <c r="U731">
        <f t="shared" si="50"/>
        <v>89.3</v>
      </c>
      <c r="V731">
        <v>89.3</v>
      </c>
      <c r="W731">
        <v>92.5</v>
      </c>
      <c r="Y731">
        <v>90.18</v>
      </c>
      <c r="Z731">
        <f t="shared" si="51"/>
        <v>6.6333330000000004</v>
      </c>
      <c r="AA731">
        <v>6.6</v>
      </c>
      <c r="AB731">
        <v>6.6333330000000004</v>
      </c>
      <c r="AE731">
        <f t="shared" si="52"/>
        <v>4</v>
      </c>
      <c r="AF731">
        <v>4</v>
      </c>
      <c r="AH731">
        <v>3</v>
      </c>
      <c r="AI731">
        <v>4</v>
      </c>
      <c r="AJ731">
        <v>5</v>
      </c>
      <c r="AK731">
        <v>3</v>
      </c>
      <c r="AN731">
        <v>90.311610000000002</v>
      </c>
      <c r="AO731">
        <v>0.88772709999999999</v>
      </c>
      <c r="AP731">
        <v>0.44435004164606201</v>
      </c>
      <c r="AQ731">
        <v>7.9275925052499998</v>
      </c>
      <c r="AR731">
        <v>7.4125976368000002</v>
      </c>
      <c r="AT731">
        <v>1</v>
      </c>
      <c r="AV731">
        <v>0</v>
      </c>
      <c r="AW731">
        <v>1</v>
      </c>
      <c r="AZ731">
        <v>48</v>
      </c>
      <c r="BA731">
        <v>178.7</v>
      </c>
      <c r="BB731">
        <v>64.599999999999994</v>
      </c>
      <c r="BC731">
        <v>97.097521302795201</v>
      </c>
      <c r="BD731">
        <v>89.996282117696595</v>
      </c>
      <c r="BE731">
        <v>99.51785606</v>
      </c>
      <c r="BF731">
        <v>93.026667979999999</v>
      </c>
    </row>
    <row r="732" spans="1:58">
      <c r="A732" t="s">
        <v>3</v>
      </c>
      <c r="B732" t="s">
        <v>37</v>
      </c>
      <c r="C732">
        <v>2008</v>
      </c>
      <c r="D732">
        <f t="shared" si="54"/>
        <v>251</v>
      </c>
      <c r="E732">
        <v>3</v>
      </c>
      <c r="F732">
        <v>40271.478754000003</v>
      </c>
      <c r="G732">
        <v>435872.89917400002</v>
      </c>
      <c r="H732">
        <v>220187.08947100001</v>
      </c>
      <c r="I732">
        <v>101063.664687</v>
      </c>
      <c r="J732">
        <v>102208.155854</v>
      </c>
      <c r="K732">
        <v>343842.03711899999</v>
      </c>
      <c r="L732">
        <v>335619.38550999999</v>
      </c>
      <c r="M732">
        <v>7.5</v>
      </c>
      <c r="N732">
        <v>4543100</v>
      </c>
      <c r="O732">
        <f>VLOOKUP(C732,[1]pop_15p_a!$A$8:$AL$68,5,FALSE)</f>
        <v>7987084.8924491201</v>
      </c>
      <c r="Q732">
        <f t="shared" si="53"/>
        <v>8222.6516089999932</v>
      </c>
      <c r="R732">
        <f t="shared" si="49"/>
        <v>10722</v>
      </c>
      <c r="S732">
        <v>10722</v>
      </c>
      <c r="T732">
        <v>10722</v>
      </c>
      <c r="U732">
        <f t="shared" si="50"/>
        <v>90.1</v>
      </c>
      <c r="V732">
        <v>90.1</v>
      </c>
      <c r="W732">
        <v>92.5</v>
      </c>
      <c r="Y732">
        <v>90.18</v>
      </c>
      <c r="Z732">
        <f t="shared" si="51"/>
        <v>7.5</v>
      </c>
      <c r="AA732">
        <v>7.5</v>
      </c>
      <c r="AB732">
        <v>7.5</v>
      </c>
      <c r="AE732">
        <f t="shared" si="52"/>
        <v>4.25</v>
      </c>
      <c r="AF732">
        <v>4.25</v>
      </c>
      <c r="AH732">
        <v>3.25</v>
      </c>
      <c r="AI732">
        <v>4.25</v>
      </c>
      <c r="AJ732">
        <v>5.25</v>
      </c>
      <c r="AK732">
        <v>3.25</v>
      </c>
      <c r="AN732">
        <v>91.064800000000005</v>
      </c>
      <c r="AO732">
        <v>0.89394279999999993</v>
      </c>
      <c r="AP732">
        <v>0.44435004164606201</v>
      </c>
      <c r="AQ732">
        <v>7.9275925052499998</v>
      </c>
      <c r="AR732">
        <v>7.4125976368000002</v>
      </c>
      <c r="AT732">
        <v>1</v>
      </c>
      <c r="AV732">
        <v>0</v>
      </c>
      <c r="AW732">
        <v>1</v>
      </c>
      <c r="AZ732">
        <v>48.6</v>
      </c>
      <c r="BA732">
        <v>183.3</v>
      </c>
      <c r="BB732">
        <v>65</v>
      </c>
      <c r="BC732">
        <v>97.1420162171692</v>
      </c>
      <c r="BD732">
        <v>90.452787871391607</v>
      </c>
      <c r="BE732">
        <v>99.626101000000006</v>
      </c>
      <c r="BF732">
        <v>93.352327579999994</v>
      </c>
    </row>
    <row r="733" spans="1:58">
      <c r="A733" t="s">
        <v>3</v>
      </c>
      <c r="B733" t="s">
        <v>37</v>
      </c>
      <c r="C733">
        <v>2008</v>
      </c>
      <c r="D733">
        <f t="shared" si="54"/>
        <v>252</v>
      </c>
      <c r="E733">
        <v>4</v>
      </c>
      <c r="F733">
        <v>39295.510990000002</v>
      </c>
      <c r="G733">
        <v>426779.67581500002</v>
      </c>
      <c r="H733">
        <v>218113.86376499999</v>
      </c>
      <c r="I733">
        <v>101721.513685</v>
      </c>
      <c r="J733">
        <v>100540.79782000001</v>
      </c>
      <c r="K733">
        <v>308978.75183800003</v>
      </c>
      <c r="L733">
        <v>306645.05007</v>
      </c>
      <c r="M733">
        <v>6.8333333333333304</v>
      </c>
      <c r="N733">
        <v>4548300</v>
      </c>
      <c r="O733">
        <f>VLOOKUP(C733,[1]pop_15p_a!$A$8:$AL$68,5,FALSE)</f>
        <v>7987084.8924491201</v>
      </c>
      <c r="Q733">
        <f t="shared" si="53"/>
        <v>2333.7017680000281</v>
      </c>
      <c r="R733">
        <f t="shared" si="49"/>
        <v>10746</v>
      </c>
      <c r="S733">
        <v>10750</v>
      </c>
      <c r="T733">
        <v>10746</v>
      </c>
      <c r="U733">
        <f t="shared" si="50"/>
        <v>92.5</v>
      </c>
      <c r="V733">
        <v>92.5</v>
      </c>
      <c r="W733">
        <v>92.5</v>
      </c>
      <c r="Y733">
        <v>90.18</v>
      </c>
      <c r="Z733">
        <f t="shared" si="51"/>
        <v>6.8333329999999997</v>
      </c>
      <c r="AA733">
        <v>6.8</v>
      </c>
      <c r="AB733">
        <v>6.8333329999999997</v>
      </c>
      <c r="AE733">
        <f t="shared" si="52"/>
        <v>3.1666666666666665</v>
      </c>
      <c r="AF733">
        <v>3.1666666666666665</v>
      </c>
      <c r="AH733">
        <v>2</v>
      </c>
      <c r="AI733">
        <v>2.5</v>
      </c>
      <c r="AJ733">
        <v>3</v>
      </c>
      <c r="AK733">
        <v>2.75</v>
      </c>
      <c r="AN733">
        <v>90.387590000000003</v>
      </c>
      <c r="AO733">
        <v>0.89730969999999999</v>
      </c>
      <c r="AP733">
        <v>0.44435004164606201</v>
      </c>
      <c r="AQ733">
        <v>7.9275925052499998</v>
      </c>
      <c r="AR733">
        <v>7.4125976368000002</v>
      </c>
      <c r="AT733">
        <v>1</v>
      </c>
      <c r="AV733">
        <v>1</v>
      </c>
      <c r="AW733">
        <v>1</v>
      </c>
      <c r="AZ733">
        <v>49.5</v>
      </c>
      <c r="BA733">
        <v>190.6</v>
      </c>
      <c r="BB733">
        <v>60.3</v>
      </c>
      <c r="BC733">
        <v>97.982440196607598</v>
      </c>
      <c r="BD733">
        <v>90.945768671283304</v>
      </c>
      <c r="BE733">
        <v>99.278598099999996</v>
      </c>
      <c r="BF733">
        <v>93.484764760000004</v>
      </c>
    </row>
    <row r="734" spans="1:58">
      <c r="A734" t="s">
        <v>3</v>
      </c>
      <c r="B734" t="s">
        <v>37</v>
      </c>
      <c r="C734">
        <v>2009</v>
      </c>
      <c r="D734">
        <f t="shared" si="54"/>
        <v>253</v>
      </c>
      <c r="E734">
        <v>1</v>
      </c>
      <c r="F734">
        <v>38873.320722999997</v>
      </c>
      <c r="G734">
        <v>421806.95656800002</v>
      </c>
      <c r="H734">
        <v>217653.63395700001</v>
      </c>
      <c r="I734">
        <v>101497.931019</v>
      </c>
      <c r="J734">
        <v>97442.365109000006</v>
      </c>
      <c r="K734">
        <v>292177.22652199998</v>
      </c>
      <c r="L734">
        <v>289622.38606300001</v>
      </c>
      <c r="M734">
        <v>7.7666666666666702</v>
      </c>
      <c r="N734">
        <v>4532500</v>
      </c>
      <c r="O734">
        <f>VLOOKUP(C734,[1]pop_15p_a!$A$8:$AL$68,5,FALSE)</f>
        <v>8042254.7635788498</v>
      </c>
      <c r="Q734">
        <f t="shared" si="53"/>
        <v>2554.84045899997</v>
      </c>
      <c r="R734">
        <f t="shared" si="49"/>
        <v>10761</v>
      </c>
      <c r="S734">
        <v>10761</v>
      </c>
      <c r="T734">
        <v>10761</v>
      </c>
      <c r="U734">
        <f t="shared" si="50"/>
        <v>98.2</v>
      </c>
      <c r="V734">
        <v>98.2</v>
      </c>
      <c r="W734">
        <v>99.5</v>
      </c>
      <c r="Y734">
        <v>95.287000000000006</v>
      </c>
      <c r="Z734">
        <f t="shared" si="51"/>
        <v>7.766667</v>
      </c>
      <c r="AA734">
        <v>7.8</v>
      </c>
      <c r="AB734">
        <v>7.766667</v>
      </c>
      <c r="AE734">
        <f t="shared" si="52"/>
        <v>1.8333333333333333</v>
      </c>
      <c r="AF734">
        <v>1.8333333333333333</v>
      </c>
      <c r="AH734">
        <v>0.5</v>
      </c>
      <c r="AI734">
        <v>1.5</v>
      </c>
      <c r="AJ734">
        <v>2.5</v>
      </c>
      <c r="AK734">
        <v>1</v>
      </c>
      <c r="AN734">
        <v>90.199290000000005</v>
      </c>
      <c r="AO734">
        <v>0.90268379999999993</v>
      </c>
      <c r="AP734">
        <v>-0.51618803564581295</v>
      </c>
      <c r="AQ734">
        <v>7.9507488835000002</v>
      </c>
      <c r="AR734">
        <v>7.3922132016999997</v>
      </c>
      <c r="AT734">
        <v>1</v>
      </c>
      <c r="AV734">
        <v>1</v>
      </c>
      <c r="AW734">
        <v>1</v>
      </c>
      <c r="AZ734">
        <v>50.4</v>
      </c>
      <c r="BA734">
        <v>196.4</v>
      </c>
      <c r="BB734">
        <v>59.2</v>
      </c>
      <c r="BC734">
        <v>97.256498951844307</v>
      </c>
      <c r="BD734">
        <v>91.473555365772299</v>
      </c>
      <c r="BE734">
        <v>97.617407560000004</v>
      </c>
      <c r="BF734">
        <v>91.820058560000007</v>
      </c>
    </row>
    <row r="735" spans="1:58">
      <c r="A735" t="s">
        <v>3</v>
      </c>
      <c r="B735" t="s">
        <v>37</v>
      </c>
      <c r="C735">
        <v>2009</v>
      </c>
      <c r="D735">
        <f t="shared" si="54"/>
        <v>254</v>
      </c>
      <c r="E735">
        <v>2</v>
      </c>
      <c r="F735">
        <v>38816.156178999998</v>
      </c>
      <c r="G735">
        <v>421372.06327699998</v>
      </c>
      <c r="H735">
        <v>219205.265881</v>
      </c>
      <c r="I735">
        <v>101648.419352</v>
      </c>
      <c r="J735">
        <v>96474.940795000002</v>
      </c>
      <c r="K735">
        <v>295058.45001600002</v>
      </c>
      <c r="L735">
        <v>291364.33007700002</v>
      </c>
      <c r="M735">
        <v>7.8333333333333304</v>
      </c>
      <c r="N735">
        <v>4522200</v>
      </c>
      <c r="O735">
        <f>VLOOKUP(C735,[1]pop_15p_a!$A$8:$AL$68,5,FALSE)</f>
        <v>8042254.7635788498</v>
      </c>
      <c r="Q735">
        <f t="shared" si="53"/>
        <v>3694.1199389999965</v>
      </c>
      <c r="R735">
        <f t="shared" si="49"/>
        <v>10785</v>
      </c>
      <c r="S735">
        <v>10782</v>
      </c>
      <c r="T735">
        <v>10785</v>
      </c>
      <c r="U735">
        <f t="shared" si="50"/>
        <v>99.7</v>
      </c>
      <c r="V735">
        <v>99.7</v>
      </c>
      <c r="W735">
        <v>99.5</v>
      </c>
      <c r="Y735">
        <v>95.287000000000006</v>
      </c>
      <c r="Z735">
        <f t="shared" si="51"/>
        <v>7.8333329999999997</v>
      </c>
      <c r="AA735">
        <v>7.8</v>
      </c>
      <c r="AB735">
        <v>7.8333329999999997</v>
      </c>
      <c r="AE735">
        <f t="shared" si="52"/>
        <v>1.0833333333333333</v>
      </c>
      <c r="AF735">
        <v>1.0833333333333333</v>
      </c>
      <c r="AH735">
        <v>0.25</v>
      </c>
      <c r="AI735">
        <v>1</v>
      </c>
      <c r="AJ735">
        <v>1.75</v>
      </c>
      <c r="AK735">
        <v>0.25</v>
      </c>
      <c r="AN735">
        <v>90.044020000000003</v>
      </c>
      <c r="AO735">
        <v>0.90711910000000007</v>
      </c>
      <c r="AP735">
        <v>-0.51618803564581295</v>
      </c>
      <c r="AQ735">
        <v>7.9507488835000002</v>
      </c>
      <c r="AR735">
        <v>7.3922132016999997</v>
      </c>
      <c r="AT735">
        <v>1</v>
      </c>
      <c r="AV735">
        <v>1</v>
      </c>
      <c r="AW735">
        <v>1</v>
      </c>
      <c r="AZ735">
        <v>51.6</v>
      </c>
      <c r="BA735">
        <v>199.8</v>
      </c>
      <c r="BB735">
        <v>59.3</v>
      </c>
      <c r="BC735">
        <v>96.377414898052393</v>
      </c>
      <c r="BD735">
        <v>91.948539799591202</v>
      </c>
      <c r="BE735">
        <v>96.074478769999999</v>
      </c>
      <c r="BF735">
        <v>90.973857929999994</v>
      </c>
    </row>
    <row r="736" spans="1:58">
      <c r="A736" t="s">
        <v>3</v>
      </c>
      <c r="B736" t="s">
        <v>37</v>
      </c>
      <c r="C736">
        <v>2009</v>
      </c>
      <c r="D736">
        <f t="shared" si="54"/>
        <v>255</v>
      </c>
      <c r="E736">
        <v>3</v>
      </c>
      <c r="F736">
        <v>39215.736391999999</v>
      </c>
      <c r="G736">
        <v>426081.21083300002</v>
      </c>
      <c r="H736">
        <v>221962.26158600001</v>
      </c>
      <c r="I736">
        <v>101897.80001799999</v>
      </c>
      <c r="J736">
        <v>94508.884932000001</v>
      </c>
      <c r="K736">
        <v>307665.60657300003</v>
      </c>
      <c r="L736">
        <v>301249.86235900002</v>
      </c>
      <c r="M736">
        <v>7.9666666666666899</v>
      </c>
      <c r="N736">
        <v>4517200</v>
      </c>
      <c r="O736">
        <f>VLOOKUP(C736,[1]pop_15p_a!$A$8:$AL$68,5,FALSE)</f>
        <v>8042254.7635788498</v>
      </c>
      <c r="Q736">
        <f t="shared" si="53"/>
        <v>6415.7442140000057</v>
      </c>
      <c r="R736">
        <f t="shared" si="49"/>
        <v>10807</v>
      </c>
      <c r="S736">
        <v>10807</v>
      </c>
      <c r="T736">
        <v>10807</v>
      </c>
      <c r="U736">
        <f t="shared" si="50"/>
        <v>101.6</v>
      </c>
      <c r="V736">
        <v>101.6</v>
      </c>
      <c r="W736">
        <v>99.5</v>
      </c>
      <c r="Y736">
        <v>95.287000000000006</v>
      </c>
      <c r="Z736">
        <f t="shared" si="51"/>
        <v>7.9666670000000002</v>
      </c>
      <c r="AA736">
        <v>8</v>
      </c>
      <c r="AB736">
        <v>7.9666670000000002</v>
      </c>
      <c r="AE736">
        <f t="shared" si="52"/>
        <v>1</v>
      </c>
      <c r="AF736">
        <v>1</v>
      </c>
      <c r="AH736">
        <v>0.25</v>
      </c>
      <c r="AI736">
        <v>1</v>
      </c>
      <c r="AJ736">
        <v>1.75</v>
      </c>
      <c r="AK736">
        <v>0.25</v>
      </c>
      <c r="AN736">
        <v>89.954830000000001</v>
      </c>
      <c r="AO736">
        <v>0.91029169999999993</v>
      </c>
      <c r="AP736">
        <v>-0.51618803564581295</v>
      </c>
      <c r="AQ736">
        <v>7.9507488835000002</v>
      </c>
      <c r="AR736">
        <v>7.3922132016999997</v>
      </c>
      <c r="AT736">
        <v>1</v>
      </c>
      <c r="AV736">
        <v>1</v>
      </c>
      <c r="AW736">
        <v>1</v>
      </c>
      <c r="AZ736">
        <v>52.5</v>
      </c>
      <c r="BA736">
        <v>202.4</v>
      </c>
      <c r="BB736">
        <v>58.9</v>
      </c>
      <c r="BC736">
        <v>97.890938138227497</v>
      </c>
      <c r="BD736">
        <v>92.379932658104394</v>
      </c>
      <c r="BE736">
        <v>97.036765439999996</v>
      </c>
      <c r="BF736">
        <v>92.46107198</v>
      </c>
    </row>
    <row r="737" spans="1:58">
      <c r="A737" t="s">
        <v>3</v>
      </c>
      <c r="B737" t="s">
        <v>37</v>
      </c>
      <c r="C737">
        <v>2009</v>
      </c>
      <c r="D737">
        <f t="shared" si="54"/>
        <v>256</v>
      </c>
      <c r="E737">
        <v>4</v>
      </c>
      <c r="F737">
        <v>39421.312631000001</v>
      </c>
      <c r="G737">
        <v>429674.57156100002</v>
      </c>
      <c r="H737">
        <v>224210.81293300001</v>
      </c>
      <c r="I737">
        <v>102215.975351</v>
      </c>
      <c r="J737">
        <v>95618.970895999999</v>
      </c>
      <c r="K737">
        <v>314568.03681199998</v>
      </c>
      <c r="L737">
        <v>306446.66200200003</v>
      </c>
      <c r="M737">
        <v>8.0666666666666504</v>
      </c>
      <c r="N737">
        <v>4524200</v>
      </c>
      <c r="O737">
        <f>VLOOKUP(C737,[1]pop_15p_a!$A$8:$AL$68,5,FALSE)</f>
        <v>8042254.7635788498</v>
      </c>
      <c r="Q737">
        <f t="shared" si="53"/>
        <v>8121.3748099999502</v>
      </c>
      <c r="R737">
        <f t="shared" si="49"/>
        <v>10832</v>
      </c>
      <c r="S737">
        <v>10837</v>
      </c>
      <c r="T737">
        <v>10832</v>
      </c>
      <c r="U737">
        <f t="shared" si="50"/>
        <v>99.5</v>
      </c>
      <c r="V737">
        <v>99.5</v>
      </c>
      <c r="W737">
        <v>99.5</v>
      </c>
      <c r="Y737">
        <v>95.287000000000006</v>
      </c>
      <c r="Z737">
        <f t="shared" si="51"/>
        <v>8.0666670000000007</v>
      </c>
      <c r="AA737">
        <v>8.1</v>
      </c>
      <c r="AB737">
        <v>8.0666670000000007</v>
      </c>
      <c r="AE737">
        <f t="shared" si="52"/>
        <v>1</v>
      </c>
      <c r="AF737">
        <v>1</v>
      </c>
      <c r="AH737">
        <v>0.25</v>
      </c>
      <c r="AI737">
        <v>1</v>
      </c>
      <c r="AJ737">
        <v>1.75</v>
      </c>
      <c r="AN737">
        <v>90.136520000000004</v>
      </c>
      <c r="AO737">
        <v>0.91171620000000009</v>
      </c>
      <c r="AP737">
        <v>-0.51618803564581295</v>
      </c>
      <c r="AQ737">
        <v>7.9507488835000002</v>
      </c>
      <c r="AR737">
        <v>7.3922132016999997</v>
      </c>
      <c r="AT737">
        <v>1</v>
      </c>
      <c r="AV737">
        <v>1</v>
      </c>
      <c r="AW737">
        <v>1</v>
      </c>
      <c r="AZ737">
        <v>51.9</v>
      </c>
      <c r="BA737">
        <v>205.9</v>
      </c>
      <c r="BB737">
        <v>56.5</v>
      </c>
      <c r="BC737">
        <v>97.553259790820803</v>
      </c>
      <c r="BD737">
        <v>92.628969808857093</v>
      </c>
      <c r="BE737">
        <v>96.583004880000004</v>
      </c>
      <c r="BF737">
        <v>92.379345779999994</v>
      </c>
    </row>
    <row r="738" spans="1:58">
      <c r="A738" t="s">
        <v>3</v>
      </c>
      <c r="B738" t="s">
        <v>37</v>
      </c>
      <c r="C738">
        <v>2010</v>
      </c>
      <c r="D738">
        <f t="shared" si="54"/>
        <v>257</v>
      </c>
      <c r="E738">
        <v>1</v>
      </c>
      <c r="F738">
        <v>39556.190639</v>
      </c>
      <c r="G738">
        <v>431625.00207799999</v>
      </c>
      <c r="H738">
        <v>226016.667036</v>
      </c>
      <c r="I738">
        <v>102633.043016</v>
      </c>
      <c r="J738">
        <v>94040.776392999993</v>
      </c>
      <c r="K738">
        <v>318276.58992400003</v>
      </c>
      <c r="L738">
        <v>312369.27165100002</v>
      </c>
      <c r="M738">
        <v>8.5333333333333297</v>
      </c>
      <c r="N738">
        <v>4529700</v>
      </c>
      <c r="O738">
        <f>VLOOKUP(C738,[1]pop_15p_a!$A$8:$AL$68,5,FALSE)</f>
        <v>8104574.1618530303</v>
      </c>
      <c r="Q738">
        <f t="shared" si="53"/>
        <v>5907.3182730000117</v>
      </c>
      <c r="R738">
        <f t="shared" si="49"/>
        <v>10856</v>
      </c>
      <c r="S738">
        <v>10856</v>
      </c>
      <c r="T738">
        <v>10856</v>
      </c>
      <c r="U738">
        <f t="shared" si="50"/>
        <v>103.5</v>
      </c>
      <c r="V738">
        <v>103.5</v>
      </c>
      <c r="W738">
        <v>99.7</v>
      </c>
      <c r="Z738">
        <f t="shared" si="51"/>
        <v>8.5666670000000007</v>
      </c>
      <c r="AA738">
        <v>8.6</v>
      </c>
      <c r="AB738">
        <v>8.5666670000000007</v>
      </c>
      <c r="AE738">
        <f t="shared" si="52"/>
        <v>1</v>
      </c>
      <c r="AF738">
        <v>1</v>
      </c>
      <c r="AH738">
        <v>0.25</v>
      </c>
      <c r="AI738">
        <v>1</v>
      </c>
      <c r="AJ738">
        <v>1.75</v>
      </c>
      <c r="AN738">
        <v>91.091229999999996</v>
      </c>
      <c r="AO738">
        <v>0.91550389999999993</v>
      </c>
      <c r="AP738">
        <v>-0.94739614554153995</v>
      </c>
      <c r="AQ738">
        <v>7.9610701439999998</v>
      </c>
      <c r="AR738">
        <v>7.3774385015000004</v>
      </c>
      <c r="AT738">
        <v>1</v>
      </c>
      <c r="AV738">
        <v>0</v>
      </c>
      <c r="AW738">
        <v>1</v>
      </c>
      <c r="AZ738">
        <v>52.1</v>
      </c>
      <c r="BA738">
        <v>204.5</v>
      </c>
      <c r="BB738">
        <v>56.8</v>
      </c>
      <c r="BC738">
        <v>98.004731047305597</v>
      </c>
      <c r="BD738">
        <v>92.835976443546897</v>
      </c>
      <c r="BE738">
        <v>97.602365739999996</v>
      </c>
      <c r="BF738">
        <v>94.046385090000001</v>
      </c>
    </row>
    <row r="739" spans="1:58">
      <c r="A739" t="s">
        <v>3</v>
      </c>
      <c r="B739" t="s">
        <v>37</v>
      </c>
      <c r="C739">
        <v>2010</v>
      </c>
      <c r="D739">
        <f t="shared" si="54"/>
        <v>258</v>
      </c>
      <c r="E739">
        <v>2</v>
      </c>
      <c r="F739">
        <v>39865.135079</v>
      </c>
      <c r="G739">
        <v>436022.25646599999</v>
      </c>
      <c r="H739">
        <v>226639.07306200001</v>
      </c>
      <c r="I739">
        <v>102757.733349</v>
      </c>
      <c r="J739">
        <v>94228.019807999997</v>
      </c>
      <c r="K739">
        <v>334847.232556</v>
      </c>
      <c r="L739">
        <v>327345.15144099999</v>
      </c>
      <c r="M739">
        <v>8.43333333333333</v>
      </c>
      <c r="N739">
        <v>4544700</v>
      </c>
      <c r="O739">
        <f>VLOOKUP(C739,[1]pop_15p_a!$A$8:$AL$68,5,FALSE)</f>
        <v>8104574.1618530303</v>
      </c>
      <c r="Q739">
        <f t="shared" si="53"/>
        <v>7502.0811150000081</v>
      </c>
      <c r="R739">
        <f t="shared" si="49"/>
        <v>10882</v>
      </c>
      <c r="S739">
        <v>10878</v>
      </c>
      <c r="T739">
        <v>10882</v>
      </c>
      <c r="U739">
        <f t="shared" si="50"/>
        <v>103.6</v>
      </c>
      <c r="V739">
        <v>103.6</v>
      </c>
      <c r="W739">
        <v>99.7</v>
      </c>
      <c r="Z739">
        <f t="shared" si="51"/>
        <v>8.4</v>
      </c>
      <c r="AA739">
        <v>8.4</v>
      </c>
      <c r="AB739">
        <v>8.4</v>
      </c>
      <c r="AE739">
        <f t="shared" si="52"/>
        <v>1</v>
      </c>
      <c r="AF739">
        <v>1</v>
      </c>
      <c r="AH739">
        <v>0.25</v>
      </c>
      <c r="AI739">
        <v>1</v>
      </c>
      <c r="AJ739">
        <v>1.75</v>
      </c>
      <c r="AN739">
        <v>92.003010000000003</v>
      </c>
      <c r="AO739">
        <v>0.91887079999999999</v>
      </c>
      <c r="AP739">
        <v>-0.94739614554153995</v>
      </c>
      <c r="AQ739">
        <v>7.9610701439999998</v>
      </c>
      <c r="AR739">
        <v>7.3774385015000004</v>
      </c>
      <c r="AT739">
        <v>1</v>
      </c>
      <c r="AV739">
        <v>0</v>
      </c>
      <c r="AW739">
        <v>1</v>
      </c>
      <c r="AZ739">
        <v>52.2</v>
      </c>
      <c r="BA739">
        <v>203.2</v>
      </c>
      <c r="BB739">
        <v>56.3</v>
      </c>
      <c r="BC739">
        <v>98.107635488030994</v>
      </c>
      <c r="BD739">
        <v>93.022430919839707</v>
      </c>
      <c r="BE739">
        <v>98.291336569999999</v>
      </c>
      <c r="BF739">
        <v>94.782208150000002</v>
      </c>
    </row>
    <row r="740" spans="1:58">
      <c r="A740" t="s">
        <v>3</v>
      </c>
      <c r="B740" t="s">
        <v>37</v>
      </c>
      <c r="C740">
        <v>2010</v>
      </c>
      <c r="D740">
        <f t="shared" si="54"/>
        <v>259</v>
      </c>
      <c r="E740">
        <v>3</v>
      </c>
      <c r="F740">
        <v>39920.912012000001</v>
      </c>
      <c r="G740">
        <v>438007.829875</v>
      </c>
      <c r="H740">
        <v>226494.429408</v>
      </c>
      <c r="I740">
        <v>102753.433682</v>
      </c>
      <c r="J740">
        <v>95913.210548999996</v>
      </c>
      <c r="K740">
        <v>339912.22143500001</v>
      </c>
      <c r="L740">
        <v>328966.12712100003</v>
      </c>
      <c r="M740">
        <v>8.4000000000000092</v>
      </c>
      <c r="N740">
        <v>4562200</v>
      </c>
      <c r="O740">
        <f>VLOOKUP(C740,[1]pop_15p_a!$A$8:$AL$68,5,FALSE)</f>
        <v>8104574.1618530303</v>
      </c>
      <c r="Q740">
        <f t="shared" si="53"/>
        <v>10946.094313999987</v>
      </c>
      <c r="R740">
        <f t="shared" si="49"/>
        <v>10909</v>
      </c>
      <c r="S740">
        <v>10908</v>
      </c>
      <c r="T740">
        <v>10909</v>
      </c>
      <c r="U740">
        <f t="shared" si="50"/>
        <v>102.3</v>
      </c>
      <c r="V740">
        <v>102.3</v>
      </c>
      <c r="W740">
        <v>99.7</v>
      </c>
      <c r="Z740">
        <f t="shared" si="51"/>
        <v>8.4</v>
      </c>
      <c r="AA740">
        <v>8.4</v>
      </c>
      <c r="AB740">
        <v>8.4</v>
      </c>
      <c r="AE740">
        <f t="shared" si="52"/>
        <v>1</v>
      </c>
      <c r="AF740">
        <v>1</v>
      </c>
      <c r="AH740">
        <v>0.25</v>
      </c>
      <c r="AI740">
        <v>1</v>
      </c>
      <c r="AJ740">
        <v>1.75</v>
      </c>
      <c r="AN740">
        <v>92.293719999999993</v>
      </c>
      <c r="AO740">
        <v>0.92288510000000001</v>
      </c>
      <c r="AP740">
        <v>-0.94739614554153995</v>
      </c>
      <c r="AQ740">
        <v>7.9610701439999998</v>
      </c>
      <c r="AR740">
        <v>7.3774385015000004</v>
      </c>
      <c r="AT740">
        <v>1</v>
      </c>
      <c r="AV740">
        <v>0</v>
      </c>
      <c r="AW740">
        <v>1</v>
      </c>
      <c r="AZ740">
        <v>52.4</v>
      </c>
      <c r="BA740">
        <v>198</v>
      </c>
      <c r="BB740">
        <v>55.4</v>
      </c>
      <c r="BC740">
        <v>98.751341762112403</v>
      </c>
      <c r="BD740">
        <v>93.308171891462905</v>
      </c>
      <c r="BE740">
        <v>98.927570790000004</v>
      </c>
      <c r="BF740">
        <v>95.465011290000007</v>
      </c>
    </row>
    <row r="741" spans="1:58">
      <c r="A741" t="s">
        <v>3</v>
      </c>
      <c r="B741" t="s">
        <v>37</v>
      </c>
      <c r="C741">
        <v>2010</v>
      </c>
      <c r="D741">
        <f t="shared" si="54"/>
        <v>260</v>
      </c>
      <c r="E741">
        <v>4</v>
      </c>
      <c r="F741">
        <v>40005.229984999998</v>
      </c>
      <c r="G741">
        <v>439901.15319300001</v>
      </c>
      <c r="H741">
        <v>227778.68972900001</v>
      </c>
      <c r="I741">
        <v>103024.312681</v>
      </c>
      <c r="J741">
        <v>96680.016917000001</v>
      </c>
      <c r="K741">
        <v>341408.14882499998</v>
      </c>
      <c r="L741">
        <v>334404.86343299999</v>
      </c>
      <c r="M741">
        <v>7.9000000000000101</v>
      </c>
      <c r="N741">
        <v>4576300</v>
      </c>
      <c r="O741">
        <f>VLOOKUP(C741,[1]pop_15p_a!$A$8:$AL$68,5,FALSE)</f>
        <v>8104574.1618530303</v>
      </c>
      <c r="Q741">
        <f t="shared" si="53"/>
        <v>7003.2853919999907</v>
      </c>
      <c r="R741">
        <f t="shared" si="49"/>
        <v>10935</v>
      </c>
      <c r="S741">
        <v>10940</v>
      </c>
      <c r="T741">
        <v>10935</v>
      </c>
      <c r="U741">
        <f t="shared" si="50"/>
        <v>99.7</v>
      </c>
      <c r="V741">
        <v>99.7</v>
      </c>
      <c r="W741">
        <v>99.7</v>
      </c>
      <c r="Z741">
        <f t="shared" si="51"/>
        <v>7.9</v>
      </c>
      <c r="AA741">
        <v>7.9</v>
      </c>
      <c r="AB741">
        <v>7.9</v>
      </c>
      <c r="AE741">
        <f t="shared" si="52"/>
        <v>1</v>
      </c>
      <c r="AF741">
        <v>1</v>
      </c>
      <c r="AH741">
        <v>0.25</v>
      </c>
      <c r="AI741">
        <v>1</v>
      </c>
      <c r="AJ741">
        <v>1.75</v>
      </c>
      <c r="AN741">
        <v>92.835489999999993</v>
      </c>
      <c r="AO741">
        <v>0.92534559999999999</v>
      </c>
      <c r="AP741">
        <v>-0.94739614554153995</v>
      </c>
      <c r="AQ741">
        <v>7.9610701439999998</v>
      </c>
      <c r="AR741">
        <v>7.3774385015000004</v>
      </c>
      <c r="AT741">
        <v>1</v>
      </c>
      <c r="AV741">
        <v>0</v>
      </c>
      <c r="AW741">
        <v>1</v>
      </c>
      <c r="AZ741">
        <v>52.7</v>
      </c>
      <c r="BA741">
        <v>194.5</v>
      </c>
      <c r="BB741">
        <v>54.9</v>
      </c>
      <c r="BC741">
        <v>99.557869016848699</v>
      </c>
      <c r="BD741">
        <v>93.609478703355194</v>
      </c>
      <c r="BE741">
        <v>99.955541420000003</v>
      </c>
      <c r="BF741">
        <v>96.477085360000004</v>
      </c>
    </row>
    <row r="742" spans="1:58">
      <c r="A742" t="s">
        <v>3</v>
      </c>
      <c r="B742" t="s">
        <v>37</v>
      </c>
      <c r="C742">
        <v>2011</v>
      </c>
      <c r="D742">
        <f t="shared" si="54"/>
        <v>261</v>
      </c>
      <c r="E742">
        <v>1</v>
      </c>
      <c r="F742">
        <v>40128.095120999998</v>
      </c>
      <c r="G742">
        <v>442703.79884599999</v>
      </c>
      <c r="H742">
        <v>227020.40633100001</v>
      </c>
      <c r="I742">
        <v>103385.48467999999</v>
      </c>
      <c r="J742">
        <v>97576.110406000007</v>
      </c>
      <c r="K742">
        <v>353991.25510200002</v>
      </c>
      <c r="L742">
        <v>345354.91705699998</v>
      </c>
      <c r="M742">
        <v>7.0999999999999899</v>
      </c>
      <c r="N742">
        <v>4596000</v>
      </c>
      <c r="O742">
        <f>VLOOKUP(C742,[1]pop_15p_a!$A$8:$AL$68,5,FALSE)</f>
        <v>8169606.3421349302</v>
      </c>
      <c r="Q742">
        <f t="shared" si="53"/>
        <v>8636.3380450000404</v>
      </c>
      <c r="R742">
        <f t="shared" si="49"/>
        <v>10959</v>
      </c>
      <c r="S742">
        <v>10959</v>
      </c>
      <c r="T742">
        <v>10959</v>
      </c>
      <c r="U742">
        <f t="shared" si="50"/>
        <v>103</v>
      </c>
      <c r="V742">
        <v>103</v>
      </c>
      <c r="W742">
        <v>102.6</v>
      </c>
      <c r="Z742">
        <f t="shared" si="51"/>
        <v>7.1</v>
      </c>
      <c r="AA742">
        <v>7.1</v>
      </c>
      <c r="AB742">
        <v>7.1</v>
      </c>
      <c r="AE742">
        <f t="shared" si="52"/>
        <v>1</v>
      </c>
      <c r="AF742">
        <v>1</v>
      </c>
      <c r="AH742">
        <v>0.25</v>
      </c>
      <c r="AI742">
        <v>1</v>
      </c>
      <c r="AJ742">
        <v>1.75</v>
      </c>
      <c r="AN742">
        <v>94.166809999999998</v>
      </c>
      <c r="AO742">
        <v>0.93227360000000004</v>
      </c>
      <c r="AP742">
        <v>0.196369585754018</v>
      </c>
      <c r="AQ742">
        <v>7.9424408279999996</v>
      </c>
      <c r="AR742">
        <v>7.3470665584999999</v>
      </c>
      <c r="AT742">
        <v>1</v>
      </c>
      <c r="AV742">
        <v>0</v>
      </c>
      <c r="AW742">
        <v>1</v>
      </c>
      <c r="AZ742">
        <v>52.7</v>
      </c>
      <c r="BA742">
        <v>195.6</v>
      </c>
      <c r="BB742">
        <v>55.2</v>
      </c>
      <c r="BC742">
        <v>99.253099331364893</v>
      </c>
      <c r="BD742">
        <v>93.840408457970597</v>
      </c>
      <c r="BE742">
        <v>100.6360225</v>
      </c>
      <c r="BF742">
        <v>97.221176170000007</v>
      </c>
    </row>
    <row r="743" spans="1:58">
      <c r="A743" t="s">
        <v>3</v>
      </c>
      <c r="B743" t="s">
        <v>37</v>
      </c>
      <c r="C743">
        <v>2011</v>
      </c>
      <c r="D743">
        <f t="shared" si="54"/>
        <v>262</v>
      </c>
      <c r="E743">
        <v>2</v>
      </c>
      <c r="F743">
        <v>40138.383425</v>
      </c>
      <c r="G743">
        <v>443999.692996</v>
      </c>
      <c r="H743">
        <v>226998.49062600001</v>
      </c>
      <c r="I743">
        <v>103643.464679</v>
      </c>
      <c r="J743">
        <v>99461.919091999996</v>
      </c>
      <c r="K743">
        <v>357762.33894099999</v>
      </c>
      <c r="L743">
        <v>350227.521564</v>
      </c>
      <c r="M743">
        <v>6.9000000000000101</v>
      </c>
      <c r="N743">
        <v>4611500</v>
      </c>
      <c r="O743">
        <f>VLOOKUP(C743,[1]pop_15p_a!$A$8:$AL$68,5,FALSE)</f>
        <v>8169606.3421349302</v>
      </c>
      <c r="Q743">
        <f t="shared" si="53"/>
        <v>7534.8173769999994</v>
      </c>
      <c r="R743">
        <f t="shared" ref="R743:R775" si="55">T743</f>
        <v>10983</v>
      </c>
      <c r="S743">
        <v>10979</v>
      </c>
      <c r="T743">
        <v>10983</v>
      </c>
      <c r="U743">
        <f t="shared" ref="U743:U774" si="56">V743</f>
        <v>101.8</v>
      </c>
      <c r="V743">
        <v>101.8</v>
      </c>
      <c r="W743">
        <v>102.6</v>
      </c>
      <c r="Z743">
        <f t="shared" si="51"/>
        <v>6.8666669999999996</v>
      </c>
      <c r="AA743">
        <v>6.9</v>
      </c>
      <c r="AB743">
        <v>6.8666669999999996</v>
      </c>
      <c r="AE743">
        <f t="shared" si="52"/>
        <v>1.25</v>
      </c>
      <c r="AF743">
        <v>1.25</v>
      </c>
      <c r="AH743">
        <v>0.5</v>
      </c>
      <c r="AI743">
        <v>1.25</v>
      </c>
      <c r="AJ743">
        <v>2</v>
      </c>
      <c r="AN743">
        <v>95.204120000000003</v>
      </c>
      <c r="AO743">
        <v>0.93521969999999999</v>
      </c>
      <c r="AP743">
        <v>0.196369585754018</v>
      </c>
      <c r="AQ743">
        <v>7.9424408279999996</v>
      </c>
      <c r="AR743">
        <v>7.3470665584999999</v>
      </c>
      <c r="AT743">
        <v>1</v>
      </c>
      <c r="AV743">
        <v>0</v>
      </c>
      <c r="AW743">
        <v>1</v>
      </c>
      <c r="AZ743">
        <v>53.5</v>
      </c>
      <c r="BA743">
        <v>199.3</v>
      </c>
      <c r="BB743">
        <v>56.7</v>
      </c>
      <c r="BC743">
        <v>99.244932130808095</v>
      </c>
      <c r="BD743">
        <v>94.144138234747203</v>
      </c>
      <c r="BE743">
        <v>101.23855090000001</v>
      </c>
      <c r="BF743">
        <v>97.807367420000006</v>
      </c>
    </row>
    <row r="744" spans="1:58">
      <c r="A744" t="s">
        <v>3</v>
      </c>
      <c r="B744" t="s">
        <v>37</v>
      </c>
      <c r="C744">
        <v>2011</v>
      </c>
      <c r="D744">
        <f t="shared" si="54"/>
        <v>263</v>
      </c>
      <c r="E744">
        <v>3</v>
      </c>
      <c r="F744">
        <v>40143.249768000001</v>
      </c>
      <c r="G744">
        <v>444988.08684</v>
      </c>
      <c r="H744">
        <v>227677.877485</v>
      </c>
      <c r="I744">
        <v>104464.70101</v>
      </c>
      <c r="J744">
        <v>99261.301145999998</v>
      </c>
      <c r="K744">
        <v>362067.33898599999</v>
      </c>
      <c r="L744">
        <v>357156.58775499999</v>
      </c>
      <c r="M744">
        <v>7.4999999999999902</v>
      </c>
      <c r="N744">
        <v>4621400</v>
      </c>
      <c r="O744">
        <f>VLOOKUP(C744,[1]pop_15p_a!$A$8:$AL$68,5,FALSE)</f>
        <v>8169606.3421349302</v>
      </c>
      <c r="Q744">
        <f t="shared" si="53"/>
        <v>4910.751231000002</v>
      </c>
      <c r="R744">
        <f t="shared" si="55"/>
        <v>11010</v>
      </c>
      <c r="S744">
        <v>11009</v>
      </c>
      <c r="T744">
        <v>11010</v>
      </c>
      <c r="U744">
        <f t="shared" si="56"/>
        <v>102.6</v>
      </c>
      <c r="V744">
        <v>102.6</v>
      </c>
      <c r="W744">
        <v>102.6</v>
      </c>
      <c r="Z744">
        <f t="shared" si="51"/>
        <v>7.5</v>
      </c>
      <c r="AA744">
        <v>7.5</v>
      </c>
      <c r="AB744">
        <v>7.5</v>
      </c>
      <c r="AE744">
        <f t="shared" si="52"/>
        <v>1.5</v>
      </c>
      <c r="AF744">
        <v>1.5</v>
      </c>
      <c r="AH744">
        <v>0.75</v>
      </c>
      <c r="AI744">
        <v>1.5</v>
      </c>
      <c r="AJ744">
        <v>2.25</v>
      </c>
      <c r="AN744">
        <v>95.650090000000006</v>
      </c>
      <c r="AO744">
        <v>0.93913690000000005</v>
      </c>
      <c r="AP744">
        <v>0.196369585754018</v>
      </c>
      <c r="AQ744">
        <v>7.9424408279999996</v>
      </c>
      <c r="AR744">
        <v>7.3470665584999999</v>
      </c>
      <c r="AT744">
        <v>1</v>
      </c>
      <c r="AV744">
        <v>0</v>
      </c>
      <c r="AW744">
        <v>1</v>
      </c>
      <c r="AZ744">
        <v>53.8</v>
      </c>
      <c r="BA744">
        <v>200.9</v>
      </c>
      <c r="BB744">
        <v>56.2</v>
      </c>
      <c r="BC744">
        <v>99.805803868984697</v>
      </c>
      <c r="BD744">
        <v>94.402810058917296</v>
      </c>
      <c r="BE744">
        <v>101.8997155</v>
      </c>
      <c r="BF744">
        <v>98.42876613</v>
      </c>
    </row>
    <row r="745" spans="1:58">
      <c r="A745" t="s">
        <v>3</v>
      </c>
      <c r="B745" t="s">
        <v>37</v>
      </c>
      <c r="C745">
        <v>2011</v>
      </c>
      <c r="D745">
        <f t="shared" si="54"/>
        <v>264</v>
      </c>
      <c r="E745">
        <v>4</v>
      </c>
      <c r="F745">
        <v>40194.601576000001</v>
      </c>
      <c r="G745">
        <v>445260.44425399997</v>
      </c>
      <c r="H745">
        <v>228348.498062</v>
      </c>
      <c r="I745">
        <v>104748.479009</v>
      </c>
      <c r="J745">
        <v>100634.41952700001</v>
      </c>
      <c r="K745">
        <v>350268.27182299999</v>
      </c>
      <c r="L745">
        <v>345616.208659</v>
      </c>
      <c r="M745">
        <v>7.1000000000000103</v>
      </c>
      <c r="N745">
        <v>4628300</v>
      </c>
      <c r="O745">
        <f>VLOOKUP(C745,[1]pop_15p_a!$A$8:$AL$68,5,FALSE)</f>
        <v>8169606.3421349302</v>
      </c>
      <c r="Q745">
        <f t="shared" si="53"/>
        <v>4652.063163999992</v>
      </c>
      <c r="R745">
        <f t="shared" si="55"/>
        <v>11023</v>
      </c>
      <c r="S745">
        <v>11027</v>
      </c>
      <c r="T745">
        <v>11023</v>
      </c>
      <c r="U745">
        <f t="shared" si="56"/>
        <v>102.6</v>
      </c>
      <c r="V745">
        <v>102.6</v>
      </c>
      <c r="W745">
        <v>102.6</v>
      </c>
      <c r="Z745">
        <f t="shared" si="51"/>
        <v>7.1</v>
      </c>
      <c r="AA745">
        <v>7.1</v>
      </c>
      <c r="AB745">
        <v>7.1</v>
      </c>
      <c r="AE745">
        <f t="shared" si="52"/>
        <v>1.25</v>
      </c>
      <c r="AF745">
        <v>1.25</v>
      </c>
      <c r="AH745">
        <v>0.25</v>
      </c>
      <c r="AI745">
        <v>1</v>
      </c>
      <c r="AJ745">
        <v>1.75</v>
      </c>
      <c r="AN745">
        <v>96.208389999999994</v>
      </c>
      <c r="AO745">
        <v>0.94253619999999994</v>
      </c>
      <c r="AP745">
        <v>0.196369585754018</v>
      </c>
      <c r="AQ745">
        <v>7.9424408279999996</v>
      </c>
      <c r="AR745">
        <v>7.3470665584999999</v>
      </c>
      <c r="AT745">
        <v>1</v>
      </c>
      <c r="AV745">
        <v>0</v>
      </c>
      <c r="AW745">
        <v>1</v>
      </c>
      <c r="AZ745">
        <v>54.9</v>
      </c>
      <c r="BA745">
        <v>204.1</v>
      </c>
      <c r="BB745">
        <v>53.6</v>
      </c>
      <c r="BC745">
        <v>100.00141523558101</v>
      </c>
      <c r="BD745">
        <v>94.740201532932105</v>
      </c>
      <c r="BE745">
        <v>102.1400143</v>
      </c>
      <c r="BF745">
        <v>98.763838660000005</v>
      </c>
    </row>
    <row r="746" spans="1:58">
      <c r="A746" t="s">
        <v>3</v>
      </c>
      <c r="B746" t="s">
        <v>37</v>
      </c>
      <c r="C746">
        <v>2012</v>
      </c>
      <c r="D746">
        <f t="shared" si="54"/>
        <v>265</v>
      </c>
      <c r="E746">
        <v>1</v>
      </c>
      <c r="F746">
        <v>40215.205327000003</v>
      </c>
      <c r="G746">
        <v>446046.76646700001</v>
      </c>
      <c r="H746">
        <v>228330.96549800001</v>
      </c>
      <c r="I746">
        <v>105070.954008</v>
      </c>
      <c r="J746">
        <v>99809.656864000004</v>
      </c>
      <c r="K746">
        <v>360499.26075700001</v>
      </c>
      <c r="L746">
        <v>353590.44125799998</v>
      </c>
      <c r="M746">
        <v>7.1666666666666696</v>
      </c>
      <c r="N746">
        <v>4633000</v>
      </c>
      <c r="O746">
        <f>VLOOKUP(C746,[1]pop_15p_a!$A$8:$AL$68,5,FALSE)</f>
        <v>8215418.90112809</v>
      </c>
      <c r="Q746">
        <f t="shared" si="53"/>
        <v>6908.8194990000338</v>
      </c>
      <c r="R746">
        <f t="shared" si="55"/>
        <v>11044</v>
      </c>
      <c r="S746">
        <v>11045</v>
      </c>
      <c r="T746">
        <v>11044</v>
      </c>
      <c r="U746">
        <f t="shared" si="56"/>
        <v>105.9</v>
      </c>
      <c r="V746">
        <v>105.9</v>
      </c>
      <c r="W746">
        <v>104.3</v>
      </c>
      <c r="Z746">
        <f t="shared" si="51"/>
        <v>7.1666670000000003</v>
      </c>
      <c r="AA746">
        <v>7.2</v>
      </c>
      <c r="AB746">
        <v>7.1666670000000003</v>
      </c>
      <c r="AE746">
        <f t="shared" si="52"/>
        <v>1</v>
      </c>
      <c r="AF746">
        <v>1</v>
      </c>
      <c r="AH746">
        <v>0.25</v>
      </c>
      <c r="AI746">
        <v>1</v>
      </c>
      <c r="AJ746">
        <v>1.75</v>
      </c>
      <c r="AN746">
        <v>97.516580000000005</v>
      </c>
      <c r="AO746">
        <v>0.95283109999999993</v>
      </c>
      <c r="AP746">
        <v>-0.21896285419046899</v>
      </c>
      <c r="AQ746">
        <v>7.9424408279999996</v>
      </c>
      <c r="AR746">
        <v>7.3329545854999996</v>
      </c>
      <c r="AT746">
        <v>1</v>
      </c>
      <c r="AV746">
        <v>0</v>
      </c>
      <c r="AW746">
        <v>1</v>
      </c>
      <c r="AZ746">
        <v>55</v>
      </c>
      <c r="BA746">
        <v>205.5</v>
      </c>
      <c r="BB746">
        <v>53.9</v>
      </c>
      <c r="BC746">
        <v>100.08305759786801</v>
      </c>
      <c r="BD746">
        <v>95.173760161432398</v>
      </c>
      <c r="BE746">
        <v>102.7596403</v>
      </c>
      <c r="BF746">
        <v>99.371411370000004</v>
      </c>
    </row>
    <row r="747" spans="1:58">
      <c r="A747" t="s">
        <v>3</v>
      </c>
      <c r="B747" t="s">
        <v>37</v>
      </c>
      <c r="C747">
        <v>2012</v>
      </c>
      <c r="D747">
        <f t="shared" si="54"/>
        <v>266</v>
      </c>
      <c r="E747">
        <v>2</v>
      </c>
      <c r="F747">
        <v>40178.425923000003</v>
      </c>
      <c r="G747">
        <v>445242.87280800001</v>
      </c>
      <c r="H747">
        <v>228405.47889500001</v>
      </c>
      <c r="I747">
        <v>105629.91067300001</v>
      </c>
      <c r="J747">
        <v>100068.23110400001</v>
      </c>
      <c r="K747">
        <v>357834.489779</v>
      </c>
      <c r="L747">
        <v>350343.65116499999</v>
      </c>
      <c r="M747">
        <v>7.2666666666666702</v>
      </c>
      <c r="N747">
        <v>4637000</v>
      </c>
      <c r="O747">
        <f>VLOOKUP(C747,[1]pop_15p_a!$A$8:$AL$68,5,FALSE)</f>
        <v>8215418.90112809</v>
      </c>
      <c r="Q747">
        <f t="shared" si="53"/>
        <v>7490.8386140000075</v>
      </c>
      <c r="R747">
        <f t="shared" si="55"/>
        <v>11059</v>
      </c>
      <c r="S747">
        <v>11055</v>
      </c>
      <c r="T747">
        <v>11059</v>
      </c>
      <c r="U747">
        <f t="shared" si="56"/>
        <v>106.9</v>
      </c>
      <c r="V747">
        <v>106.9</v>
      </c>
      <c r="W747">
        <v>104.3</v>
      </c>
      <c r="Z747">
        <f t="shared" si="51"/>
        <v>7.266667</v>
      </c>
      <c r="AA747">
        <v>7.3</v>
      </c>
      <c r="AB747">
        <v>7.266667</v>
      </c>
      <c r="AE747">
        <f t="shared" si="52"/>
        <v>1</v>
      </c>
      <c r="AF747">
        <v>1</v>
      </c>
      <c r="AH747">
        <v>0.25</v>
      </c>
      <c r="AI747">
        <v>1</v>
      </c>
      <c r="AJ747">
        <v>1.75</v>
      </c>
      <c r="AN747">
        <v>97.820499999999996</v>
      </c>
      <c r="AO747">
        <v>0.95642459999999996</v>
      </c>
      <c r="AP747">
        <v>-0.21896285419046899</v>
      </c>
      <c r="AQ747">
        <v>7.9424408279999996</v>
      </c>
      <c r="AR747">
        <v>7.3329545854999996</v>
      </c>
      <c r="AT747">
        <v>1</v>
      </c>
      <c r="AV747">
        <v>0</v>
      </c>
      <c r="AW747">
        <v>1</v>
      </c>
      <c r="AZ747">
        <v>55.6</v>
      </c>
      <c r="BA747">
        <v>208.2</v>
      </c>
      <c r="BB747">
        <v>54.4</v>
      </c>
      <c r="BC747">
        <v>99.963864276647996</v>
      </c>
      <c r="BD747">
        <v>95.571768469947997</v>
      </c>
      <c r="BE747">
        <v>102.37253990000001</v>
      </c>
      <c r="BF747">
        <v>99.269327520000004</v>
      </c>
    </row>
    <row r="748" spans="1:58">
      <c r="A748" t="s">
        <v>3</v>
      </c>
      <c r="B748" t="s">
        <v>37</v>
      </c>
      <c r="C748">
        <v>2012</v>
      </c>
      <c r="D748">
        <f t="shared" si="54"/>
        <v>267</v>
      </c>
      <c r="E748">
        <v>3</v>
      </c>
      <c r="F748">
        <v>40211.044666000002</v>
      </c>
      <c r="G748">
        <v>445159.40843900002</v>
      </c>
      <c r="H748">
        <v>228975.28722900001</v>
      </c>
      <c r="I748">
        <v>105586.914007</v>
      </c>
      <c r="J748">
        <v>99773.991450999994</v>
      </c>
      <c r="K748">
        <v>355386.17131800001</v>
      </c>
      <c r="L748">
        <v>347609.76680899999</v>
      </c>
      <c r="M748">
        <v>7.5</v>
      </c>
      <c r="N748">
        <v>4636100</v>
      </c>
      <c r="O748">
        <f>VLOOKUP(C748,[1]pop_15p_a!$A$8:$AL$68,5,FALSE)</f>
        <v>8215418.90112809</v>
      </c>
      <c r="Q748">
        <f t="shared" si="53"/>
        <v>7776.4045090000145</v>
      </c>
      <c r="R748">
        <f t="shared" si="55"/>
        <v>11075</v>
      </c>
      <c r="S748">
        <v>11073</v>
      </c>
      <c r="T748">
        <v>11075</v>
      </c>
      <c r="U748">
        <f t="shared" si="56"/>
        <v>106.1</v>
      </c>
      <c r="V748">
        <v>106.1</v>
      </c>
      <c r="W748">
        <v>104.3</v>
      </c>
      <c r="Z748">
        <f t="shared" si="51"/>
        <v>7.5</v>
      </c>
      <c r="AA748">
        <v>7.5</v>
      </c>
      <c r="AB748">
        <v>7.5</v>
      </c>
      <c r="AE748">
        <f t="shared" si="52"/>
        <v>0.75</v>
      </c>
      <c r="AF748">
        <v>0.75</v>
      </c>
      <c r="AH748">
        <v>0</v>
      </c>
      <c r="AI748">
        <v>0.75</v>
      </c>
      <c r="AJ748">
        <v>1.5</v>
      </c>
      <c r="AN748">
        <v>98.177279999999996</v>
      </c>
      <c r="AO748">
        <v>0.96060089999999998</v>
      </c>
      <c r="AP748">
        <v>-0.21896285419046899</v>
      </c>
      <c r="AQ748">
        <v>7.9424408279999996</v>
      </c>
      <c r="AR748">
        <v>7.3329545854999996</v>
      </c>
      <c r="AT748">
        <v>1</v>
      </c>
      <c r="AV748">
        <v>0</v>
      </c>
      <c r="AW748">
        <v>1</v>
      </c>
      <c r="AZ748">
        <v>55.2</v>
      </c>
      <c r="BA748">
        <v>207.9</v>
      </c>
      <c r="BB748">
        <v>52.8</v>
      </c>
      <c r="BC748">
        <v>99.718779451690295</v>
      </c>
      <c r="BD748">
        <v>95.976241459853796</v>
      </c>
      <c r="BE748">
        <v>101.9298587</v>
      </c>
      <c r="BF748">
        <v>99.147834770000003</v>
      </c>
    </row>
    <row r="749" spans="1:58">
      <c r="A749" t="s">
        <v>3</v>
      </c>
      <c r="B749" t="s">
        <v>37</v>
      </c>
      <c r="C749">
        <v>2012</v>
      </c>
      <c r="D749">
        <f t="shared" si="54"/>
        <v>268</v>
      </c>
      <c r="E749">
        <v>4</v>
      </c>
      <c r="F749">
        <v>40105.655736000001</v>
      </c>
      <c r="G749">
        <v>444671.80080999999</v>
      </c>
      <c r="H749">
        <v>229654.674088</v>
      </c>
      <c r="I749">
        <v>105823.39567300001</v>
      </c>
      <c r="J749">
        <v>98057.593475000001</v>
      </c>
      <c r="K749">
        <v>355188.95902499999</v>
      </c>
      <c r="L749">
        <v>348151.70494700002</v>
      </c>
      <c r="M749">
        <v>8.2666666666666604</v>
      </c>
      <c r="N749">
        <v>4632200</v>
      </c>
      <c r="O749">
        <f>VLOOKUP(C749,[1]pop_15p_a!$A$8:$AL$68,5,FALSE)</f>
        <v>8215418.90112809</v>
      </c>
      <c r="Q749">
        <f t="shared" si="53"/>
        <v>7037.254077999969</v>
      </c>
      <c r="R749">
        <f t="shared" si="55"/>
        <v>11093</v>
      </c>
      <c r="S749">
        <v>11097</v>
      </c>
      <c r="T749">
        <v>11093</v>
      </c>
      <c r="U749">
        <f t="shared" si="56"/>
        <v>104.3</v>
      </c>
      <c r="V749">
        <v>104.3</v>
      </c>
      <c r="W749">
        <v>104.3</v>
      </c>
      <c r="Z749">
        <f t="shared" si="51"/>
        <v>8.2666660000000007</v>
      </c>
      <c r="AA749">
        <v>8.3000000000000007</v>
      </c>
      <c r="AB749">
        <v>8.2666660000000007</v>
      </c>
      <c r="AE749">
        <f t="shared" si="52"/>
        <v>0.75</v>
      </c>
      <c r="AF749">
        <v>0.75</v>
      </c>
      <c r="AH749">
        <v>0</v>
      </c>
      <c r="AI749">
        <v>0.75</v>
      </c>
      <c r="AJ749">
        <v>1.5</v>
      </c>
      <c r="AN749">
        <v>98.540670000000006</v>
      </c>
      <c r="AO749">
        <v>0.96315839999999997</v>
      </c>
      <c r="AP749">
        <v>-0.21896285419046899</v>
      </c>
      <c r="AQ749">
        <v>7.9424408279999996</v>
      </c>
      <c r="AR749">
        <v>7.3329545854999996</v>
      </c>
      <c r="AT749">
        <v>1</v>
      </c>
      <c r="AV749">
        <v>0</v>
      </c>
      <c r="AW749">
        <v>1</v>
      </c>
      <c r="AZ749">
        <v>55.5</v>
      </c>
      <c r="BA749">
        <v>209.3</v>
      </c>
      <c r="BB749">
        <v>53</v>
      </c>
      <c r="BC749">
        <v>99.417208763977996</v>
      </c>
      <c r="BD749">
        <v>96.226668629898896</v>
      </c>
      <c r="BE749">
        <v>101.6290846</v>
      </c>
      <c r="BF749">
        <v>99.001438620000002</v>
      </c>
    </row>
    <row r="750" spans="1:58">
      <c r="A750" t="s">
        <v>3</v>
      </c>
      <c r="B750" t="s">
        <v>37</v>
      </c>
      <c r="C750">
        <v>2013</v>
      </c>
      <c r="D750">
        <f t="shared" si="54"/>
        <v>269</v>
      </c>
      <c r="E750">
        <v>1</v>
      </c>
      <c r="F750">
        <v>39951.917044000002</v>
      </c>
      <c r="G750">
        <v>443173.83503000002</v>
      </c>
      <c r="H750">
        <v>229742.33690900001</v>
      </c>
      <c r="I750">
        <v>106201.766338</v>
      </c>
      <c r="J750">
        <v>97326.452518999999</v>
      </c>
      <c r="K750">
        <v>354169.22717099998</v>
      </c>
      <c r="L750">
        <v>346627.50393399998</v>
      </c>
      <c r="M750">
        <v>8.4000000000000092</v>
      </c>
      <c r="N750">
        <v>4622600</v>
      </c>
      <c r="O750">
        <f>VLOOKUP(C750,[1]pop_15p_a!$A$8:$AL$68,5,FALSE)</f>
        <v>8251460.5080397697</v>
      </c>
      <c r="Q750">
        <f t="shared" si="53"/>
        <v>7541.7232369999983</v>
      </c>
      <c r="R750">
        <f t="shared" si="55"/>
        <v>11108</v>
      </c>
      <c r="S750">
        <v>11109</v>
      </c>
      <c r="T750">
        <v>11108</v>
      </c>
      <c r="U750">
        <f t="shared" si="56"/>
        <v>109.2</v>
      </c>
      <c r="V750">
        <v>109.2</v>
      </c>
      <c r="W750">
        <v>105.5</v>
      </c>
      <c r="Z750">
        <f t="shared" si="51"/>
        <v>8.4</v>
      </c>
      <c r="AA750">
        <v>8.4</v>
      </c>
      <c r="AB750">
        <v>8.4</v>
      </c>
      <c r="AE750">
        <f t="shared" si="52"/>
        <v>0.75</v>
      </c>
      <c r="AF750">
        <v>0.75</v>
      </c>
      <c r="AH750">
        <v>0</v>
      </c>
      <c r="AI750">
        <v>0.75</v>
      </c>
      <c r="AJ750">
        <v>1.5</v>
      </c>
      <c r="AN750">
        <v>98.738879999999995</v>
      </c>
      <c r="AO750">
        <v>0.96493899999999999</v>
      </c>
      <c r="AP750">
        <v>-1.11473027651612</v>
      </c>
      <c r="AQ750">
        <v>7.9424408279999996</v>
      </c>
      <c r="AR750">
        <v>7.326994344</v>
      </c>
      <c r="AT750">
        <v>1</v>
      </c>
      <c r="AV750">
        <v>0</v>
      </c>
      <c r="AW750">
        <v>1</v>
      </c>
      <c r="AZ750">
        <v>55.8</v>
      </c>
      <c r="BA750">
        <v>215.1</v>
      </c>
      <c r="BB750">
        <v>53.5</v>
      </c>
      <c r="BC750">
        <v>100.443871122578</v>
      </c>
      <c r="BD750">
        <v>96.422806755975301</v>
      </c>
      <c r="BE750">
        <v>102.6085727</v>
      </c>
      <c r="BF750">
        <v>100.1278523</v>
      </c>
    </row>
    <row r="751" spans="1:58">
      <c r="A751" t="s">
        <v>3</v>
      </c>
      <c r="B751" t="s">
        <v>37</v>
      </c>
      <c r="C751">
        <v>2013</v>
      </c>
      <c r="D751">
        <f t="shared" si="54"/>
        <v>270</v>
      </c>
      <c r="E751">
        <v>2</v>
      </c>
      <c r="F751">
        <v>40170.687390999999</v>
      </c>
      <c r="G751">
        <v>445642.62320700003</v>
      </c>
      <c r="H751">
        <v>230417.340627</v>
      </c>
      <c r="I751">
        <v>105780.39900600001</v>
      </c>
      <c r="J751">
        <v>97955.055414000002</v>
      </c>
      <c r="K751">
        <v>356338.56238900003</v>
      </c>
      <c r="L751">
        <v>347851.70347800001</v>
      </c>
      <c r="M751">
        <v>8.4000000000000092</v>
      </c>
      <c r="N751">
        <v>4612900</v>
      </c>
      <c r="O751">
        <f>VLOOKUP(C751,[1]pop_15p_a!$A$8:$AL$68,5,FALSE)</f>
        <v>8251460.5080397697</v>
      </c>
      <c r="Q751">
        <f t="shared" si="53"/>
        <v>8486.8589110000175</v>
      </c>
      <c r="R751">
        <f t="shared" si="55"/>
        <v>11117</v>
      </c>
      <c r="S751">
        <v>11113</v>
      </c>
      <c r="T751">
        <v>11117</v>
      </c>
      <c r="U751">
        <f t="shared" si="56"/>
        <v>109.9</v>
      </c>
      <c r="V751">
        <v>109.9</v>
      </c>
      <c r="W751">
        <v>105.5</v>
      </c>
      <c r="Z751">
        <f t="shared" si="51"/>
        <v>8.4</v>
      </c>
      <c r="AA751">
        <v>8.4</v>
      </c>
      <c r="AB751">
        <v>8.4</v>
      </c>
      <c r="AE751">
        <f t="shared" si="52"/>
        <v>0.58333333333333337</v>
      </c>
      <c r="AF751">
        <v>0.58333333333333337</v>
      </c>
      <c r="AH751">
        <v>0</v>
      </c>
      <c r="AI751">
        <v>0.5</v>
      </c>
      <c r="AJ751">
        <v>1</v>
      </c>
      <c r="AN751">
        <v>99.052719999999994</v>
      </c>
      <c r="AO751">
        <v>0.96872669999999994</v>
      </c>
      <c r="AP751">
        <v>-1.11473027651612</v>
      </c>
      <c r="AQ751">
        <v>7.9424408279999996</v>
      </c>
      <c r="AR751">
        <v>7.326994344</v>
      </c>
      <c r="AT751">
        <v>1</v>
      </c>
      <c r="AV751">
        <v>0</v>
      </c>
      <c r="AW751">
        <v>1</v>
      </c>
      <c r="AZ751">
        <v>56.3</v>
      </c>
      <c r="BA751">
        <v>215.2</v>
      </c>
      <c r="BB751">
        <v>54.5</v>
      </c>
      <c r="BC751">
        <v>100.271234317454</v>
      </c>
      <c r="BD751">
        <v>96.814876928234597</v>
      </c>
      <c r="BE751">
        <v>102.2998674</v>
      </c>
      <c r="BF751">
        <v>100.03315360000001</v>
      </c>
    </row>
    <row r="752" spans="1:58">
      <c r="A752" t="s">
        <v>3</v>
      </c>
      <c r="B752" t="s">
        <v>37</v>
      </c>
      <c r="C752">
        <v>2013</v>
      </c>
      <c r="D752">
        <f t="shared" si="54"/>
        <v>271</v>
      </c>
      <c r="E752">
        <v>3</v>
      </c>
      <c r="F752">
        <v>40233.913525999997</v>
      </c>
      <c r="G752">
        <v>447355.839202</v>
      </c>
      <c r="H752">
        <v>231166.85774199999</v>
      </c>
      <c r="I752">
        <v>105866.392339</v>
      </c>
      <c r="J752">
        <v>98209.171478000004</v>
      </c>
      <c r="K752">
        <v>362870.61832399998</v>
      </c>
      <c r="L752">
        <v>351379.14010700001</v>
      </c>
      <c r="M752">
        <v>8.4666666666666703</v>
      </c>
      <c r="N752">
        <v>4617200</v>
      </c>
      <c r="O752">
        <f>VLOOKUP(C752,[1]pop_15p_a!$A$8:$AL$68,5,FALSE)</f>
        <v>8251460.5080397697</v>
      </c>
      <c r="Q752">
        <f t="shared" si="53"/>
        <v>11491.478216999967</v>
      </c>
      <c r="R752">
        <f t="shared" si="55"/>
        <v>11132</v>
      </c>
      <c r="S752">
        <v>11130</v>
      </c>
      <c r="T752">
        <v>11132</v>
      </c>
      <c r="U752">
        <f t="shared" si="56"/>
        <v>108.8</v>
      </c>
      <c r="V752">
        <v>108.8</v>
      </c>
      <c r="W752">
        <v>105.5</v>
      </c>
      <c r="Z752">
        <f t="shared" si="51"/>
        <v>8.4333329999999993</v>
      </c>
      <c r="AA752">
        <v>8.5</v>
      </c>
      <c r="AB752">
        <v>8.4333329999999993</v>
      </c>
      <c r="AE752">
        <f t="shared" si="52"/>
        <v>0.5</v>
      </c>
      <c r="AF752">
        <v>0.5</v>
      </c>
      <c r="AH752">
        <v>0</v>
      </c>
      <c r="AI752">
        <v>0.5</v>
      </c>
      <c r="AJ752">
        <v>1</v>
      </c>
      <c r="AN752">
        <v>99.293869999999998</v>
      </c>
      <c r="AO752">
        <v>0.9740685</v>
      </c>
      <c r="AP752">
        <v>-1.11473027651612</v>
      </c>
      <c r="AQ752">
        <v>7.9424408279999996</v>
      </c>
      <c r="AR752">
        <v>7.326994344</v>
      </c>
      <c r="AT752">
        <v>1</v>
      </c>
      <c r="AV752">
        <v>0</v>
      </c>
      <c r="AW752">
        <v>1</v>
      </c>
      <c r="AZ752">
        <v>56.6</v>
      </c>
      <c r="BA752">
        <v>212.1</v>
      </c>
      <c r="BB752">
        <v>54.5</v>
      </c>
      <c r="BC752">
        <v>100.03316449274099</v>
      </c>
      <c r="BD752">
        <v>97.178171765408095</v>
      </c>
      <c r="BE752">
        <v>101.9058029</v>
      </c>
      <c r="BF752">
        <v>99.806431939999996</v>
      </c>
    </row>
    <row r="753" spans="1:58">
      <c r="A753" t="s">
        <v>3</v>
      </c>
      <c r="B753" t="s">
        <v>37</v>
      </c>
      <c r="C753">
        <v>2013</v>
      </c>
      <c r="D753">
        <f t="shared" si="54"/>
        <v>272</v>
      </c>
      <c r="E753">
        <v>4</v>
      </c>
      <c r="F753">
        <v>40256.655395000002</v>
      </c>
      <c r="G753">
        <v>448533.12609099998</v>
      </c>
      <c r="H753">
        <v>230873.187293</v>
      </c>
      <c r="I753">
        <v>105586.914007</v>
      </c>
      <c r="J753">
        <v>98293.876833000002</v>
      </c>
      <c r="K753">
        <v>368224.21055900003</v>
      </c>
      <c r="L753">
        <v>358622.72396700003</v>
      </c>
      <c r="M753">
        <v>8.5333333333333403</v>
      </c>
      <c r="N753">
        <v>4622800</v>
      </c>
      <c r="O753">
        <f>VLOOKUP(C753,[1]pop_15p_a!$A$8:$AL$68,5,FALSE)</f>
        <v>8251460.5080397697</v>
      </c>
      <c r="Q753">
        <f t="shared" si="53"/>
        <v>9601.4865920000011</v>
      </c>
      <c r="R753">
        <f t="shared" si="55"/>
        <v>11143</v>
      </c>
      <c r="S753">
        <v>11148</v>
      </c>
      <c r="T753">
        <v>11143</v>
      </c>
      <c r="U753">
        <f t="shared" si="56"/>
        <v>105.5</v>
      </c>
      <c r="V753">
        <v>105.5</v>
      </c>
      <c r="W753">
        <v>105.5</v>
      </c>
      <c r="Z753">
        <f t="shared" si="51"/>
        <v>8.533334</v>
      </c>
      <c r="AA753">
        <v>8.5</v>
      </c>
      <c r="AB753">
        <v>8.533334</v>
      </c>
      <c r="AE753">
        <f t="shared" si="52"/>
        <v>0.33333333333333331</v>
      </c>
      <c r="AF753">
        <v>0.33333333333333331</v>
      </c>
      <c r="AH753">
        <v>0</v>
      </c>
      <c r="AI753">
        <v>0.25</v>
      </c>
      <c r="AJ753">
        <v>0.75</v>
      </c>
      <c r="AN753">
        <v>99.333510000000004</v>
      </c>
      <c r="AO753">
        <v>0.97707920000000004</v>
      </c>
      <c r="AP753">
        <v>-1.11473027651612</v>
      </c>
      <c r="AQ753">
        <v>7.9424408279999996</v>
      </c>
      <c r="AR753">
        <v>7.326994344</v>
      </c>
      <c r="AT753">
        <v>1</v>
      </c>
      <c r="AV753">
        <v>0</v>
      </c>
      <c r="AW753">
        <v>1</v>
      </c>
      <c r="AZ753">
        <v>56.4</v>
      </c>
      <c r="BA753">
        <v>209.6</v>
      </c>
      <c r="BB753">
        <v>55.3</v>
      </c>
      <c r="BC753">
        <v>99.761272929032998</v>
      </c>
      <c r="BD753">
        <v>97.574663649671393</v>
      </c>
      <c r="BE753">
        <v>101.3031282</v>
      </c>
      <c r="BF753">
        <v>99.438792789999994</v>
      </c>
    </row>
    <row r="754" spans="1:58">
      <c r="A754" t="s">
        <v>3</v>
      </c>
      <c r="B754" t="s">
        <v>37</v>
      </c>
      <c r="C754">
        <v>2014</v>
      </c>
      <c r="D754">
        <f t="shared" si="54"/>
        <v>273</v>
      </c>
      <c r="E754">
        <v>1</v>
      </c>
      <c r="F754">
        <v>40393.838202999999</v>
      </c>
      <c r="G754">
        <v>449609.37716500001</v>
      </c>
      <c r="H754">
        <v>231710.367229</v>
      </c>
      <c r="I754">
        <v>105664.308007</v>
      </c>
      <c r="J754">
        <v>99956.776689999999</v>
      </c>
      <c r="K754">
        <v>371870.23294299998</v>
      </c>
      <c r="L754">
        <v>362648.55013300001</v>
      </c>
      <c r="M754">
        <v>8.63333333333334</v>
      </c>
      <c r="N754">
        <v>4625900</v>
      </c>
      <c r="O754">
        <f>VLOOKUP(C754,[1]pop_15p_a!$A$8:$AL$68,5,FALSE)</f>
        <v>8283120.7432888597</v>
      </c>
      <c r="Q754">
        <f t="shared" si="53"/>
        <v>9221.6828099999693</v>
      </c>
      <c r="R754">
        <f t="shared" si="55"/>
        <v>11157</v>
      </c>
      <c r="S754">
        <v>11158</v>
      </c>
      <c r="T754">
        <v>11157</v>
      </c>
      <c r="U754">
        <f t="shared" si="56"/>
        <v>110.1</v>
      </c>
      <c r="V754">
        <v>110.1</v>
      </c>
      <c r="W754">
        <v>107.5</v>
      </c>
      <c r="Z754">
        <f t="shared" si="51"/>
        <v>8.6333330000000004</v>
      </c>
      <c r="AA754">
        <v>8.6</v>
      </c>
      <c r="AB754">
        <v>8.6333330000000004</v>
      </c>
      <c r="AE754">
        <f t="shared" si="52"/>
        <v>0.25</v>
      </c>
      <c r="AF754">
        <v>0.25</v>
      </c>
      <c r="AH754">
        <v>0</v>
      </c>
      <c r="AI754">
        <v>0.25</v>
      </c>
      <c r="AJ754">
        <v>0.75</v>
      </c>
      <c r="AN754">
        <v>99.72663</v>
      </c>
      <c r="AO754">
        <v>0.98193529999999996</v>
      </c>
      <c r="AP754">
        <v>-1.23560041803216</v>
      </c>
      <c r="AQ754">
        <v>7.9424408279999996</v>
      </c>
      <c r="AR754">
        <v>7.3144417639999997</v>
      </c>
      <c r="AT754">
        <v>1</v>
      </c>
      <c r="AV754">
        <v>0</v>
      </c>
      <c r="AW754">
        <v>1</v>
      </c>
      <c r="AZ754">
        <v>56.5</v>
      </c>
      <c r="BA754">
        <v>207.1</v>
      </c>
      <c r="BB754">
        <v>55.2</v>
      </c>
      <c r="BC754">
        <v>98.221623000137498</v>
      </c>
      <c r="BD754">
        <v>98.492077410018297</v>
      </c>
      <c r="BE754">
        <v>99.204125169999998</v>
      </c>
      <c r="BF754">
        <v>97.891413990000004</v>
      </c>
    </row>
    <row r="755" spans="1:58">
      <c r="A755" t="s">
        <v>3</v>
      </c>
      <c r="B755" t="s">
        <v>37</v>
      </c>
      <c r="C755">
        <v>2014</v>
      </c>
      <c r="D755">
        <f t="shared" si="54"/>
        <v>274</v>
      </c>
      <c r="E755">
        <v>2</v>
      </c>
      <c r="F755">
        <v>40457.073219999998</v>
      </c>
      <c r="G755">
        <v>450316.62787099998</v>
      </c>
      <c r="H755">
        <v>231508.742742</v>
      </c>
      <c r="I755">
        <v>105973.88400599999</v>
      </c>
      <c r="J755">
        <v>101588.469312</v>
      </c>
      <c r="K755">
        <v>376766.86986600002</v>
      </c>
      <c r="L755">
        <v>368440.513981</v>
      </c>
      <c r="M755">
        <v>8.5</v>
      </c>
      <c r="N755">
        <v>4634300</v>
      </c>
      <c r="O755">
        <f>VLOOKUP(C755,[1]pop_15p_a!$A$8:$AL$68,5,FALSE)</f>
        <v>8283120.7432888597</v>
      </c>
      <c r="Q755">
        <f t="shared" si="53"/>
        <v>8326.3558850000263</v>
      </c>
      <c r="R755">
        <f t="shared" si="55"/>
        <v>11173</v>
      </c>
      <c r="S755">
        <v>11170</v>
      </c>
      <c r="T755">
        <v>11173</v>
      </c>
      <c r="U755">
        <f t="shared" si="56"/>
        <v>110.6</v>
      </c>
      <c r="V755">
        <v>110.6</v>
      </c>
      <c r="W755">
        <v>107.5</v>
      </c>
      <c r="Z755">
        <f t="shared" si="51"/>
        <v>8.466666</v>
      </c>
      <c r="AA755">
        <v>8.5</v>
      </c>
      <c r="AB755">
        <v>8.466666</v>
      </c>
      <c r="AE755">
        <f t="shared" si="52"/>
        <v>0.21666666666666667</v>
      </c>
      <c r="AF755">
        <v>0.21666666666666667</v>
      </c>
      <c r="AH755">
        <v>-0.1</v>
      </c>
      <c r="AI755">
        <v>0.15</v>
      </c>
      <c r="AJ755">
        <v>0.4</v>
      </c>
      <c r="AN755">
        <v>99.465649999999997</v>
      </c>
      <c r="AO755">
        <v>0.98569069999999992</v>
      </c>
      <c r="AP755">
        <v>-1.23560041803216</v>
      </c>
      <c r="AQ755">
        <v>7.9424408279999996</v>
      </c>
      <c r="AR755">
        <v>7.3144417639999997</v>
      </c>
      <c r="AT755">
        <v>1</v>
      </c>
      <c r="AV755">
        <v>0</v>
      </c>
      <c r="AW755">
        <v>1</v>
      </c>
      <c r="AZ755">
        <v>57</v>
      </c>
      <c r="BA755">
        <v>204.9</v>
      </c>
      <c r="BB755">
        <v>56.6</v>
      </c>
      <c r="BC755">
        <v>98.803288294393496</v>
      </c>
      <c r="BD755">
        <v>98.826555277052194</v>
      </c>
      <c r="BE755">
        <v>99.307445920000006</v>
      </c>
      <c r="BF755">
        <v>98.328474999999997</v>
      </c>
    </row>
    <row r="756" spans="1:58">
      <c r="A756" t="s">
        <v>3</v>
      </c>
      <c r="B756" t="s">
        <v>37</v>
      </c>
      <c r="C756">
        <v>2014</v>
      </c>
      <c r="D756">
        <f t="shared" si="54"/>
        <v>275</v>
      </c>
      <c r="E756">
        <v>3</v>
      </c>
      <c r="F756">
        <v>40681.352961999997</v>
      </c>
      <c r="G756">
        <v>452561.38011000003</v>
      </c>
      <c r="H756">
        <v>232113.61620399999</v>
      </c>
      <c r="I756">
        <v>106881.113669</v>
      </c>
      <c r="J756">
        <v>109162.91129</v>
      </c>
      <c r="K756">
        <v>382538.936965</v>
      </c>
      <c r="L756">
        <v>382477.679497</v>
      </c>
      <c r="M756">
        <v>8.5333333333333403</v>
      </c>
      <c r="N756">
        <v>4639400</v>
      </c>
      <c r="O756">
        <f>VLOOKUP(C756,[1]pop_15p_a!$A$8:$AL$68,5,FALSE)</f>
        <v>8283120.7432888597</v>
      </c>
      <c r="Q756">
        <f t="shared" si="53"/>
        <v>61.257467999996152</v>
      </c>
      <c r="R756">
        <f t="shared" si="55"/>
        <v>11187</v>
      </c>
      <c r="S756">
        <v>11185</v>
      </c>
      <c r="T756">
        <v>11187</v>
      </c>
      <c r="U756">
        <f t="shared" si="56"/>
        <v>110</v>
      </c>
      <c r="V756">
        <v>110</v>
      </c>
      <c r="W756">
        <v>107.5</v>
      </c>
      <c r="Z756">
        <f t="shared" si="51"/>
        <v>8.4333329999999993</v>
      </c>
      <c r="AA756">
        <v>8.5</v>
      </c>
      <c r="AB756">
        <v>8.4333329999999993</v>
      </c>
      <c r="AE756">
        <f t="shared" si="52"/>
        <v>0.11666666666666665</v>
      </c>
      <c r="AF756">
        <v>0.11666666666666665</v>
      </c>
      <c r="AH756">
        <v>-0.2</v>
      </c>
      <c r="AI756">
        <v>0.05</v>
      </c>
      <c r="AJ756">
        <v>0.3</v>
      </c>
      <c r="AN756">
        <v>99.373149999999995</v>
      </c>
      <c r="AO756">
        <v>0.98863670000000003</v>
      </c>
      <c r="AP756">
        <v>-1.23560041803216</v>
      </c>
      <c r="AQ756">
        <v>7.9424408279999996</v>
      </c>
      <c r="AR756">
        <v>7.3144417639999997</v>
      </c>
      <c r="AT756">
        <v>1</v>
      </c>
      <c r="AV756">
        <v>0</v>
      </c>
      <c r="AW756">
        <v>1</v>
      </c>
      <c r="AZ756">
        <v>57.3</v>
      </c>
      <c r="BA756">
        <v>207.2</v>
      </c>
      <c r="BB756">
        <v>57.1</v>
      </c>
      <c r="BC756">
        <v>98.747493842887195</v>
      </c>
      <c r="BD756">
        <v>99.226166408566101</v>
      </c>
      <c r="BE756">
        <v>98.834973969999993</v>
      </c>
      <c r="BF756">
        <v>98.288532660000001</v>
      </c>
    </row>
    <row r="757" spans="1:58">
      <c r="A757" t="s">
        <v>3</v>
      </c>
      <c r="B757" t="s">
        <v>37</v>
      </c>
      <c r="C757">
        <v>2014</v>
      </c>
      <c r="D757">
        <f t="shared" si="54"/>
        <v>276</v>
      </c>
      <c r="E757">
        <v>4</v>
      </c>
      <c r="F757">
        <v>40812.860043000001</v>
      </c>
      <c r="G757">
        <v>454604.06072000001</v>
      </c>
      <c r="H757">
        <v>232832.451332</v>
      </c>
      <c r="I757">
        <v>107280.982668</v>
      </c>
      <c r="J757">
        <v>103804.183063</v>
      </c>
      <c r="K757">
        <v>385165.22749600001</v>
      </c>
      <c r="L757">
        <v>378064.75466099998</v>
      </c>
      <c r="M757">
        <v>8.5</v>
      </c>
      <c r="N757">
        <v>4652200</v>
      </c>
      <c r="O757">
        <f>VLOOKUP(C757,[1]pop_15p_a!$A$8:$AL$68,5,FALSE)</f>
        <v>8283120.7432888597</v>
      </c>
      <c r="Q757">
        <f t="shared" si="53"/>
        <v>7100.4728350000223</v>
      </c>
      <c r="R757">
        <f t="shared" si="55"/>
        <v>11202</v>
      </c>
      <c r="S757">
        <v>11207</v>
      </c>
      <c r="T757">
        <v>11202</v>
      </c>
      <c r="U757">
        <f t="shared" si="56"/>
        <v>107.5</v>
      </c>
      <c r="V757">
        <v>107.5</v>
      </c>
      <c r="W757">
        <v>107.5</v>
      </c>
      <c r="Z757">
        <f t="shared" si="51"/>
        <v>8.6</v>
      </c>
      <c r="AA757">
        <v>8.6</v>
      </c>
      <c r="AB757">
        <v>8.6</v>
      </c>
      <c r="AE757">
        <f t="shared" si="52"/>
        <v>5.000000000000001E-2</v>
      </c>
      <c r="AF757">
        <v>5.000000000000001E-2</v>
      </c>
      <c r="AH757">
        <v>-0.2</v>
      </c>
      <c r="AI757">
        <v>0.05</v>
      </c>
      <c r="AJ757">
        <v>0.3</v>
      </c>
      <c r="AN757">
        <v>99.20138</v>
      </c>
      <c r="AO757">
        <v>0.98970500000000006</v>
      </c>
      <c r="AP757">
        <v>-1.23560041803216</v>
      </c>
      <c r="AQ757">
        <v>7.9424408279999996</v>
      </c>
      <c r="AR757">
        <v>7.3144417639999997</v>
      </c>
      <c r="AT757">
        <v>1</v>
      </c>
      <c r="AV757">
        <v>0</v>
      </c>
      <c r="AW757">
        <v>1</v>
      </c>
      <c r="AZ757">
        <v>58.6</v>
      </c>
      <c r="BA757">
        <v>208.3</v>
      </c>
      <c r="BB757">
        <v>58.9</v>
      </c>
      <c r="BC757">
        <v>100.52429793266499</v>
      </c>
      <c r="BD757">
        <v>99.567500612786205</v>
      </c>
      <c r="BE757">
        <v>100.18899279999999</v>
      </c>
      <c r="BF757">
        <v>99.943434969999998</v>
      </c>
    </row>
    <row r="758" spans="1:58">
      <c r="A758" t="s">
        <v>3</v>
      </c>
      <c r="B758" t="s">
        <v>37</v>
      </c>
      <c r="C758">
        <v>2015</v>
      </c>
      <c r="D758">
        <f t="shared" si="54"/>
        <v>277</v>
      </c>
      <c r="E758">
        <v>1</v>
      </c>
      <c r="F758">
        <v>40990.911900999999</v>
      </c>
      <c r="G758">
        <v>456677.49135999999</v>
      </c>
      <c r="H758">
        <v>232337.15639600001</v>
      </c>
      <c r="I758">
        <v>106846.716336</v>
      </c>
      <c r="J758">
        <v>113884.12026900001</v>
      </c>
      <c r="K758">
        <v>387579.875566</v>
      </c>
      <c r="L758">
        <v>388579.32228099997</v>
      </c>
      <c r="M758">
        <v>8.6999999999999993</v>
      </c>
      <c r="N758">
        <v>4658400</v>
      </c>
      <c r="O758">
        <f>VLOOKUP(C758,[1]pop_15p_a!$A$8:$AL$68,5,FALSE)</f>
        <v>8315414.53865676</v>
      </c>
      <c r="Q758">
        <f t="shared" si="53"/>
        <v>-999.44671499996912</v>
      </c>
      <c r="R758">
        <f t="shared" si="55"/>
        <v>11216</v>
      </c>
      <c r="S758">
        <v>11216</v>
      </c>
      <c r="T758">
        <v>11216</v>
      </c>
      <c r="U758">
        <f t="shared" si="56"/>
        <v>111.7</v>
      </c>
      <c r="V758">
        <v>111.7</v>
      </c>
      <c r="W758">
        <v>106.3</v>
      </c>
      <c r="Z758">
        <f t="shared" si="51"/>
        <v>8.6999999999999993</v>
      </c>
      <c r="AA758">
        <v>8.6999999999999993</v>
      </c>
      <c r="AB758">
        <v>8.6999999999999993</v>
      </c>
      <c r="AE758">
        <f t="shared" si="52"/>
        <v>5.000000000000001E-2</v>
      </c>
      <c r="AF758">
        <v>5.000000000000001E-2</v>
      </c>
      <c r="AH758">
        <v>-0.2</v>
      </c>
      <c r="AI758">
        <v>0.05</v>
      </c>
      <c r="AJ758">
        <v>0.3</v>
      </c>
      <c r="AN758">
        <v>99.247630000000001</v>
      </c>
      <c r="AO758">
        <v>0.99430220000000002</v>
      </c>
      <c r="AP758">
        <v>-1.21938352715968</v>
      </c>
      <c r="AR758">
        <v>7.3064083668000004</v>
      </c>
      <c r="AT758">
        <v>1</v>
      </c>
      <c r="AV758">
        <v>0</v>
      </c>
      <c r="AW758">
        <v>1</v>
      </c>
      <c r="AZ758">
        <v>58.9</v>
      </c>
      <c r="BA758">
        <v>218</v>
      </c>
      <c r="BB758">
        <v>60.5</v>
      </c>
      <c r="BC758">
        <v>98.955067475836998</v>
      </c>
      <c r="BD758">
        <v>99.697513111925502</v>
      </c>
      <c r="BE758">
        <v>98.592044909999998</v>
      </c>
      <c r="BF758">
        <v>99.109362739999995</v>
      </c>
    </row>
    <row r="759" spans="1:58">
      <c r="A759" t="s">
        <v>3</v>
      </c>
      <c r="B759" t="s">
        <v>37</v>
      </c>
      <c r="C759">
        <v>2015</v>
      </c>
      <c r="D759">
        <f t="shared" si="54"/>
        <v>278</v>
      </c>
      <c r="E759">
        <v>2</v>
      </c>
      <c r="F759">
        <v>41221.009490999997</v>
      </c>
      <c r="G759">
        <v>459374.70833699999</v>
      </c>
      <c r="H759">
        <v>234020.28255</v>
      </c>
      <c r="I759">
        <v>107040.201336</v>
      </c>
      <c r="J759">
        <v>101869.334435</v>
      </c>
      <c r="K759">
        <v>390884.38397999998</v>
      </c>
      <c r="L759">
        <v>379003.46893500001</v>
      </c>
      <c r="M759">
        <v>8.5999999999999908</v>
      </c>
      <c r="N759">
        <v>4671100</v>
      </c>
      <c r="O759">
        <f>VLOOKUP(C759,[1]pop_15p_a!$A$8:$AL$68,5,FALSE)</f>
        <v>8315414.53865676</v>
      </c>
      <c r="Q759">
        <f t="shared" si="53"/>
        <v>11880.915044999972</v>
      </c>
      <c r="R759">
        <f t="shared" si="55"/>
        <v>11231</v>
      </c>
      <c r="S759">
        <v>11228</v>
      </c>
      <c r="T759">
        <v>11231</v>
      </c>
      <c r="U759">
        <f t="shared" si="56"/>
        <v>110</v>
      </c>
      <c r="V759">
        <v>110</v>
      </c>
      <c r="W759">
        <v>106.3</v>
      </c>
      <c r="Z759">
        <f t="shared" ref="Z759:Z822" si="57">AB759</f>
        <v>8.5666670000000007</v>
      </c>
      <c r="AA759">
        <v>8.6</v>
      </c>
      <c r="AB759">
        <v>8.5666670000000007</v>
      </c>
      <c r="AE759">
        <f t="shared" ref="AE759:AE773" si="58">AF759</f>
        <v>5.000000000000001E-2</v>
      </c>
      <c r="AF759">
        <v>5.000000000000001E-2</v>
      </c>
      <c r="AH759">
        <v>-0.2</v>
      </c>
      <c r="AI759">
        <v>0.05</v>
      </c>
      <c r="AJ759">
        <v>0.3</v>
      </c>
      <c r="AN759">
        <v>99.954570000000004</v>
      </c>
      <c r="AO759">
        <v>0.99779849999999992</v>
      </c>
      <c r="AP759">
        <v>-1.21938352715968</v>
      </c>
      <c r="AR759">
        <v>7.3064083668000004</v>
      </c>
      <c r="AT759">
        <v>1</v>
      </c>
      <c r="AV759">
        <v>0</v>
      </c>
      <c r="AW759">
        <v>1</v>
      </c>
      <c r="AZ759">
        <v>58.8</v>
      </c>
      <c r="BA759">
        <v>208.9</v>
      </c>
      <c r="BB759">
        <v>61.2</v>
      </c>
      <c r="BC759">
        <v>99.780452328826698</v>
      </c>
      <c r="BD759">
        <v>99.844272039218197</v>
      </c>
      <c r="BE759">
        <v>99.879824839999998</v>
      </c>
      <c r="BF759">
        <v>100.1158394</v>
      </c>
    </row>
    <row r="760" spans="1:58">
      <c r="A760" t="s">
        <v>3</v>
      </c>
      <c r="B760" t="s">
        <v>37</v>
      </c>
      <c r="C760">
        <v>2015</v>
      </c>
      <c r="D760">
        <f t="shared" si="54"/>
        <v>279</v>
      </c>
      <c r="E760">
        <v>3</v>
      </c>
      <c r="F760">
        <v>41243.886277999998</v>
      </c>
      <c r="G760">
        <v>460218.13774999999</v>
      </c>
      <c r="H760">
        <v>234555.02575599999</v>
      </c>
      <c r="I760">
        <v>106451.147004</v>
      </c>
      <c r="J760">
        <v>104606.654844</v>
      </c>
      <c r="K760">
        <v>389210.48452100001</v>
      </c>
      <c r="L760">
        <v>379472.82607200003</v>
      </c>
      <c r="M760">
        <v>8</v>
      </c>
      <c r="N760">
        <v>4685000</v>
      </c>
      <c r="O760">
        <f>VLOOKUP(C760,[1]pop_15p_a!$A$8:$AL$68,5,FALSE)</f>
        <v>8315414.53865676</v>
      </c>
      <c r="Q760">
        <f t="shared" si="53"/>
        <v>9737.6584489999805</v>
      </c>
      <c r="R760">
        <f t="shared" si="55"/>
        <v>11245</v>
      </c>
      <c r="S760">
        <v>11243</v>
      </c>
      <c r="T760">
        <v>11245</v>
      </c>
      <c r="U760">
        <f t="shared" si="56"/>
        <v>109.4</v>
      </c>
      <c r="V760">
        <v>109.4</v>
      </c>
      <c r="W760">
        <v>106.3</v>
      </c>
      <c r="Z760">
        <f t="shared" si="57"/>
        <v>8</v>
      </c>
      <c r="AA760">
        <v>8</v>
      </c>
      <c r="AB760">
        <v>8</v>
      </c>
      <c r="AE760">
        <f t="shared" si="58"/>
        <v>5.000000000000001E-2</v>
      </c>
      <c r="AF760">
        <v>5.000000000000001E-2</v>
      </c>
      <c r="AH760">
        <v>-0.2</v>
      </c>
      <c r="AI760">
        <v>0.05</v>
      </c>
      <c r="AJ760">
        <v>0.3</v>
      </c>
      <c r="AN760">
        <v>100.1759</v>
      </c>
      <c r="AO760">
        <v>1.0015540000000001</v>
      </c>
      <c r="AP760">
        <v>-1.21938352715968</v>
      </c>
      <c r="AR760">
        <v>7.3064083668000004</v>
      </c>
      <c r="AT760">
        <v>1</v>
      </c>
      <c r="AV760">
        <v>0</v>
      </c>
      <c r="AW760">
        <v>1</v>
      </c>
      <c r="AZ760">
        <v>59</v>
      </c>
      <c r="BA760">
        <v>215.3</v>
      </c>
      <c r="BB760">
        <v>61.6</v>
      </c>
      <c r="BC760">
        <v>100.57410954608299</v>
      </c>
      <c r="BD760">
        <v>100.095222567649</v>
      </c>
      <c r="BE760">
        <v>100.63423760000001</v>
      </c>
      <c r="BF760">
        <v>100.4966146</v>
      </c>
    </row>
    <row r="761" spans="1:58">
      <c r="A761" t="s">
        <v>3</v>
      </c>
      <c r="B761" t="s">
        <v>37</v>
      </c>
      <c r="C761">
        <v>2015</v>
      </c>
      <c r="D761">
        <f t="shared" si="54"/>
        <v>280</v>
      </c>
      <c r="E761">
        <v>4</v>
      </c>
      <c r="F761">
        <v>41327.617445000003</v>
      </c>
      <c r="G761">
        <v>462243.24691300001</v>
      </c>
      <c r="H761">
        <v>235707.79184600001</v>
      </c>
      <c r="I761">
        <v>106640.332337</v>
      </c>
      <c r="J761">
        <v>105547.33009800001</v>
      </c>
      <c r="K761">
        <v>402072.57404099999</v>
      </c>
      <c r="L761">
        <v>394850.320733</v>
      </c>
      <c r="M761">
        <v>8.6333333333333293</v>
      </c>
      <c r="N761">
        <v>4697400</v>
      </c>
      <c r="O761">
        <f>VLOOKUP(C761,[1]pop_15p_a!$A$8:$AL$68,5,FALSE)</f>
        <v>8315414.53865676</v>
      </c>
      <c r="Q761">
        <f t="shared" si="53"/>
        <v>7222.2533079999848</v>
      </c>
      <c r="R761">
        <f t="shared" si="55"/>
        <v>11262</v>
      </c>
      <c r="S761">
        <v>11267</v>
      </c>
      <c r="T761">
        <v>11262</v>
      </c>
      <c r="U761">
        <f t="shared" si="56"/>
        <v>106.3</v>
      </c>
      <c r="V761">
        <v>106.3</v>
      </c>
      <c r="W761">
        <v>106.3</v>
      </c>
      <c r="Z761">
        <f t="shared" si="57"/>
        <v>8.7333339999999993</v>
      </c>
      <c r="AA761">
        <v>8.6999999999999993</v>
      </c>
      <c r="AB761">
        <v>8.7333339999999993</v>
      </c>
      <c r="AE761">
        <f t="shared" si="58"/>
        <v>5.000000000000001E-2</v>
      </c>
      <c r="AF761">
        <v>5.000000000000001E-2</v>
      </c>
      <c r="AH761">
        <v>-0.3</v>
      </c>
      <c r="AI761">
        <v>0.05</v>
      </c>
      <c r="AJ761">
        <v>0.3</v>
      </c>
      <c r="AN761">
        <v>100.6219</v>
      </c>
      <c r="AO761">
        <v>1.006345</v>
      </c>
      <c r="AP761">
        <v>-1.21938352715968</v>
      </c>
      <c r="AR761">
        <v>7.3064083668000004</v>
      </c>
      <c r="AT761">
        <v>1</v>
      </c>
      <c r="AV761">
        <v>0</v>
      </c>
      <c r="AW761">
        <v>1</v>
      </c>
      <c r="AZ761">
        <v>59.2</v>
      </c>
      <c r="BA761">
        <v>211.5</v>
      </c>
      <c r="BB761">
        <v>62</v>
      </c>
      <c r="BC761">
        <v>100.690370649253</v>
      </c>
      <c r="BD761">
        <v>100.362992281207</v>
      </c>
      <c r="BE761">
        <v>100.8938926</v>
      </c>
      <c r="BF761">
        <v>100.2781832</v>
      </c>
    </row>
    <row r="762" spans="1:58">
      <c r="A762" t="s">
        <v>3</v>
      </c>
      <c r="B762" t="s">
        <v>37</v>
      </c>
      <c r="C762">
        <v>2016</v>
      </c>
      <c r="D762">
        <f t="shared" si="54"/>
        <v>281</v>
      </c>
      <c r="E762">
        <v>1</v>
      </c>
      <c r="F762">
        <v>41368.334695999998</v>
      </c>
      <c r="G762">
        <v>463011.99767999997</v>
      </c>
      <c r="H762">
        <v>236900.00620500001</v>
      </c>
      <c r="I762">
        <v>106838.11700300001</v>
      </c>
      <c r="J762">
        <v>107446.513314</v>
      </c>
      <c r="K762">
        <v>400259.18296100001</v>
      </c>
      <c r="L762">
        <v>392774.50411600003</v>
      </c>
      <c r="M762">
        <v>8.2666666666666799</v>
      </c>
      <c r="N762">
        <v>4709200</v>
      </c>
      <c r="O762">
        <f>VLOOKUP(C762,[1]pop_15p_a!$A$8:$AL$68,5,FALSE)</f>
        <v>8363486.2066637697</v>
      </c>
      <c r="Q762">
        <f t="shared" si="53"/>
        <v>7484.6788449999876</v>
      </c>
      <c r="R762">
        <f t="shared" si="55"/>
        <v>11276</v>
      </c>
      <c r="S762">
        <v>11276</v>
      </c>
      <c r="T762">
        <v>11276</v>
      </c>
      <c r="U762">
        <f t="shared" si="56"/>
        <v>109.5</v>
      </c>
      <c r="V762">
        <v>109.5</v>
      </c>
      <c r="W762">
        <v>106.1</v>
      </c>
      <c r="Z762">
        <f t="shared" si="57"/>
        <v>8.2666660000000007</v>
      </c>
      <c r="AA762">
        <v>8.3000000000000007</v>
      </c>
      <c r="AB762">
        <v>8.2666660000000007</v>
      </c>
      <c r="AE762">
        <f t="shared" si="58"/>
        <v>3.3333333333333333E-2</v>
      </c>
      <c r="AF762">
        <v>3.3333333333333333E-2</v>
      </c>
      <c r="AH762">
        <v>-0.4</v>
      </c>
      <c r="AI762">
        <v>0</v>
      </c>
      <c r="AJ762">
        <v>0.25</v>
      </c>
      <c r="AN762">
        <v>101.0249</v>
      </c>
      <c r="AO762">
        <v>1.0136620000000001</v>
      </c>
      <c r="AP762">
        <v>-0.55953581687354603</v>
      </c>
      <c r="AT762">
        <v>1</v>
      </c>
      <c r="AV762">
        <v>0</v>
      </c>
      <c r="AW762">
        <v>1</v>
      </c>
      <c r="AZ762">
        <v>59.3</v>
      </c>
      <c r="BA762">
        <v>226.7</v>
      </c>
      <c r="BB762">
        <v>62.4</v>
      </c>
      <c r="BC762">
        <v>100.423174571007</v>
      </c>
      <c r="BD762">
        <v>100.582558196954</v>
      </c>
      <c r="BE762">
        <v>100.7808197</v>
      </c>
      <c r="BF762">
        <v>99.923007909999995</v>
      </c>
    </row>
    <row r="763" spans="1:58">
      <c r="A763" t="s">
        <v>3</v>
      </c>
      <c r="B763" t="s">
        <v>37</v>
      </c>
      <c r="C763">
        <v>2016</v>
      </c>
      <c r="D763">
        <f t="shared" si="54"/>
        <v>282</v>
      </c>
      <c r="E763">
        <v>2</v>
      </c>
      <c r="F763">
        <v>41612.591919999999</v>
      </c>
      <c r="G763">
        <v>466372.53674700001</v>
      </c>
      <c r="H763">
        <v>237763.484987</v>
      </c>
      <c r="I763">
        <v>106390.951671</v>
      </c>
      <c r="J763">
        <v>108306.94139000001</v>
      </c>
      <c r="K763">
        <v>423462.89270099998</v>
      </c>
      <c r="L763">
        <v>416479.458912</v>
      </c>
      <c r="M763">
        <v>8.1666666666666696</v>
      </c>
      <c r="N763">
        <v>4727400</v>
      </c>
      <c r="O763">
        <f>VLOOKUP(C763,[1]pop_15p_a!$A$8:$AL$68,5,FALSE)</f>
        <v>8363486.2066637697</v>
      </c>
      <c r="Q763">
        <f t="shared" si="53"/>
        <v>6983.4337889999733</v>
      </c>
      <c r="R763">
        <f t="shared" si="55"/>
        <v>11288</v>
      </c>
      <c r="S763">
        <v>11285</v>
      </c>
      <c r="T763">
        <v>11288</v>
      </c>
      <c r="U763">
        <f t="shared" si="56"/>
        <v>109.7</v>
      </c>
      <c r="V763">
        <v>109.7</v>
      </c>
      <c r="W763">
        <v>106.1</v>
      </c>
      <c r="Z763">
        <f t="shared" si="57"/>
        <v>8.1666670000000003</v>
      </c>
      <c r="AA763">
        <v>8.1999999999999993</v>
      </c>
      <c r="AB763">
        <v>8.1666670000000003</v>
      </c>
      <c r="AE763">
        <f t="shared" si="58"/>
        <v>0</v>
      </c>
      <c r="AF763">
        <v>0</v>
      </c>
      <c r="AH763">
        <v>-0.4</v>
      </c>
      <c r="AI763">
        <v>0</v>
      </c>
      <c r="AJ763">
        <v>0.25</v>
      </c>
      <c r="AN763">
        <v>102.08540000000001</v>
      </c>
      <c r="AO763">
        <v>1.0189709999999998</v>
      </c>
      <c r="AP763">
        <v>-0.55953581687354603</v>
      </c>
      <c r="AT763">
        <v>1</v>
      </c>
      <c r="AV763">
        <v>0</v>
      </c>
      <c r="AW763">
        <v>1</v>
      </c>
      <c r="AZ763">
        <v>59.4</v>
      </c>
      <c r="BA763">
        <v>231.3</v>
      </c>
      <c r="BB763">
        <v>62.4</v>
      </c>
      <c r="BC763">
        <v>100.385755721118</v>
      </c>
      <c r="BD763">
        <v>100.814843477496</v>
      </c>
      <c r="BE763">
        <v>101.39934839999999</v>
      </c>
      <c r="BF763">
        <v>99.983808929999995</v>
      </c>
    </row>
    <row r="764" spans="1:58">
      <c r="A764" t="s">
        <v>3</v>
      </c>
      <c r="B764" t="s">
        <v>37</v>
      </c>
      <c r="C764">
        <v>2016</v>
      </c>
      <c r="D764">
        <f t="shared" si="54"/>
        <v>283</v>
      </c>
      <c r="E764">
        <v>3</v>
      </c>
      <c r="F764">
        <v>41656.071559999997</v>
      </c>
      <c r="G764">
        <v>467237.93046800001</v>
      </c>
      <c r="H764">
        <v>238631.34690999999</v>
      </c>
      <c r="I764">
        <v>106537.140337</v>
      </c>
      <c r="J764">
        <v>116911.222154</v>
      </c>
      <c r="K764">
        <v>427320.557546</v>
      </c>
      <c r="L764">
        <v>428997.26214900002</v>
      </c>
      <c r="M764">
        <v>7.7333333333333396</v>
      </c>
      <c r="N764">
        <v>4748200</v>
      </c>
      <c r="O764">
        <f>VLOOKUP(C764,[1]pop_15p_a!$A$8:$AL$68,5,FALSE)</f>
        <v>8363486.2066637697</v>
      </c>
      <c r="Q764">
        <f t="shared" si="53"/>
        <v>-1676.7046030000201</v>
      </c>
      <c r="R764">
        <f t="shared" si="55"/>
        <v>11302</v>
      </c>
      <c r="S764">
        <v>11300</v>
      </c>
      <c r="T764">
        <v>11302</v>
      </c>
      <c r="U764">
        <f t="shared" si="56"/>
        <v>108.8</v>
      </c>
      <c r="V764">
        <v>108.8</v>
      </c>
      <c r="W764">
        <v>106.1</v>
      </c>
      <c r="Z764">
        <f t="shared" si="57"/>
        <v>7.7</v>
      </c>
      <c r="AA764">
        <v>7.7</v>
      </c>
      <c r="AB764">
        <v>7.7</v>
      </c>
      <c r="AE764">
        <f t="shared" si="58"/>
        <v>0</v>
      </c>
      <c r="AF764">
        <v>0</v>
      </c>
      <c r="AH764">
        <v>-0.4</v>
      </c>
      <c r="AI764">
        <v>0</v>
      </c>
      <c r="AJ764">
        <v>0.25</v>
      </c>
      <c r="AN764">
        <v>102.2803</v>
      </c>
      <c r="AO764">
        <v>1.022597</v>
      </c>
      <c r="AP764">
        <v>-0.55953581687354603</v>
      </c>
      <c r="AT764">
        <v>1</v>
      </c>
      <c r="AV764">
        <v>0</v>
      </c>
      <c r="AW764">
        <v>1</v>
      </c>
      <c r="AZ764">
        <v>59.4</v>
      </c>
      <c r="BA764">
        <v>230.5</v>
      </c>
      <c r="BB764">
        <v>62.6</v>
      </c>
      <c r="BC764">
        <v>101.107171637877</v>
      </c>
      <c r="BD764">
        <v>101.06572596927801</v>
      </c>
      <c r="BE764">
        <v>102.0462199</v>
      </c>
      <c r="BF764">
        <v>100.1301773</v>
      </c>
    </row>
    <row r="765" spans="1:58">
      <c r="A765" t="s">
        <v>3</v>
      </c>
      <c r="B765" t="s">
        <v>37</v>
      </c>
      <c r="C765">
        <v>2016</v>
      </c>
      <c r="D765">
        <f t="shared" si="54"/>
        <v>284</v>
      </c>
      <c r="E765">
        <v>4</v>
      </c>
      <c r="F765">
        <v>41799.349840000003</v>
      </c>
      <c r="G765">
        <v>468608.503264</v>
      </c>
      <c r="H765">
        <v>239621.936782</v>
      </c>
      <c r="I765">
        <v>107233.68633500001</v>
      </c>
      <c r="J765">
        <v>109394.736471</v>
      </c>
      <c r="K765">
        <v>438667.479452</v>
      </c>
      <c r="L765">
        <v>434242.44912599999</v>
      </c>
      <c r="M765">
        <v>7.2333333333333298</v>
      </c>
      <c r="N765">
        <v>4763200</v>
      </c>
      <c r="O765">
        <f>VLOOKUP(C765,[1]pop_15p_a!$A$8:$AL$68,5,FALSE)</f>
        <v>8363486.2066637697</v>
      </c>
      <c r="Q765">
        <f t="shared" si="53"/>
        <v>4425.0303260000073</v>
      </c>
      <c r="R765">
        <f t="shared" si="55"/>
        <v>11314</v>
      </c>
      <c r="S765">
        <v>11319</v>
      </c>
      <c r="T765">
        <v>11314</v>
      </c>
      <c r="U765">
        <f t="shared" si="56"/>
        <v>106.1</v>
      </c>
      <c r="V765">
        <v>106.1</v>
      </c>
      <c r="W765">
        <v>106.1</v>
      </c>
      <c r="Z765">
        <f t="shared" si="57"/>
        <v>7.233333</v>
      </c>
      <c r="AA765">
        <v>7.2</v>
      </c>
      <c r="AB765">
        <v>7.233333</v>
      </c>
      <c r="AE765">
        <f t="shared" si="58"/>
        <v>0</v>
      </c>
      <c r="AF765">
        <v>0</v>
      </c>
      <c r="AH765">
        <v>-0.4</v>
      </c>
      <c r="AI765">
        <v>0</v>
      </c>
      <c r="AJ765">
        <v>0.25</v>
      </c>
      <c r="AN765">
        <v>102.50490000000001</v>
      </c>
      <c r="AO765">
        <v>1.023147</v>
      </c>
      <c r="AP765">
        <v>-0.55953581687354603</v>
      </c>
      <c r="AT765">
        <v>1</v>
      </c>
      <c r="AV765">
        <v>0</v>
      </c>
      <c r="AW765">
        <v>1</v>
      </c>
      <c r="AZ765">
        <v>59.4</v>
      </c>
      <c r="BA765">
        <v>232.3</v>
      </c>
      <c r="BB765">
        <v>64</v>
      </c>
      <c r="BC765">
        <v>101.60603134791999</v>
      </c>
      <c r="BD765">
        <v>101.303682101456</v>
      </c>
      <c r="BE765">
        <v>102.50749740000001</v>
      </c>
      <c r="BF765">
        <v>100.14697649999999</v>
      </c>
    </row>
    <row r="766" spans="1:58">
      <c r="A766" t="s">
        <v>3</v>
      </c>
      <c r="B766" t="s">
        <v>37</v>
      </c>
      <c r="C766">
        <v>2017</v>
      </c>
      <c r="D766">
        <f t="shared" si="54"/>
        <v>285</v>
      </c>
      <c r="E766">
        <v>1</v>
      </c>
      <c r="F766">
        <v>42089.808779999999</v>
      </c>
      <c r="G766">
        <v>471766.97070100001</v>
      </c>
      <c r="H766">
        <v>240016.419475</v>
      </c>
      <c r="I766">
        <v>106734.925003</v>
      </c>
      <c r="J766">
        <v>111570.326633</v>
      </c>
      <c r="K766">
        <v>441553.51300199999</v>
      </c>
      <c r="L766">
        <v>434779.54853000003</v>
      </c>
      <c r="M766">
        <v>7.7</v>
      </c>
      <c r="N766">
        <v>4780800</v>
      </c>
      <c r="O766">
        <f>VLOOKUP(C766,[1]pop_15p_a!$A$8:$AL$68,5,FALSE)</f>
        <v>8411422.93819708</v>
      </c>
      <c r="Q766">
        <f t="shared" si="53"/>
        <v>6773.9644719999633</v>
      </c>
      <c r="R766">
        <f t="shared" si="55"/>
        <v>11328</v>
      </c>
      <c r="S766">
        <v>11328</v>
      </c>
      <c r="T766">
        <v>11328</v>
      </c>
      <c r="U766">
        <f t="shared" si="56"/>
        <v>107.5</v>
      </c>
      <c r="V766">
        <v>107.5</v>
      </c>
      <c r="W766">
        <v>103.4</v>
      </c>
      <c r="Z766">
        <f t="shared" si="57"/>
        <v>7.7</v>
      </c>
      <c r="AA766">
        <v>7.7</v>
      </c>
      <c r="AB766">
        <v>7.7</v>
      </c>
      <c r="AE766">
        <f t="shared" si="58"/>
        <v>0</v>
      </c>
      <c r="AF766">
        <v>0</v>
      </c>
      <c r="AH766">
        <v>-0.4</v>
      </c>
      <c r="AI766">
        <v>0</v>
      </c>
      <c r="AJ766">
        <v>0.25</v>
      </c>
      <c r="AN766">
        <v>103.6842</v>
      </c>
      <c r="AO766">
        <v>1.028942</v>
      </c>
      <c r="AP766">
        <v>8.2366180834227004E-2</v>
      </c>
      <c r="AT766">
        <v>1</v>
      </c>
      <c r="AV766">
        <v>0</v>
      </c>
      <c r="AW766">
        <v>1</v>
      </c>
      <c r="AZ766">
        <v>59.4</v>
      </c>
      <c r="BA766">
        <v>228.8</v>
      </c>
      <c r="BB766">
        <v>64.400000000000006</v>
      </c>
      <c r="BC766">
        <v>102.56013977106601</v>
      </c>
      <c r="BD766">
        <v>101.62372221205</v>
      </c>
      <c r="BE766">
        <v>104.1598206</v>
      </c>
      <c r="BF766">
        <v>101.41803059999999</v>
      </c>
    </row>
    <row r="767" spans="1:58">
      <c r="A767" t="s">
        <v>3</v>
      </c>
      <c r="B767" t="s">
        <v>37</v>
      </c>
      <c r="C767">
        <v>2017</v>
      </c>
      <c r="D767">
        <f t="shared" si="54"/>
        <v>286</v>
      </c>
      <c r="E767">
        <v>2</v>
      </c>
      <c r="F767">
        <v>42175.583296999997</v>
      </c>
      <c r="G767">
        <v>473673.472603</v>
      </c>
      <c r="H767">
        <v>241401.492039</v>
      </c>
      <c r="I767">
        <v>107104.696335</v>
      </c>
      <c r="J767">
        <v>112702.70348</v>
      </c>
      <c r="K767">
        <v>440577.07165100001</v>
      </c>
      <c r="L767">
        <v>433323.08978500002</v>
      </c>
      <c r="M767">
        <v>7.2333333333333298</v>
      </c>
      <c r="N767">
        <v>4798200</v>
      </c>
      <c r="O767">
        <f>VLOOKUP(C767,[1]pop_15p_a!$A$8:$AL$68,5,FALSE)</f>
        <v>8411422.93819708</v>
      </c>
      <c r="Q767">
        <f t="shared" si="53"/>
        <v>7253.9818659999873</v>
      </c>
      <c r="R767">
        <f t="shared" si="55"/>
        <v>11343</v>
      </c>
      <c r="S767">
        <v>11341</v>
      </c>
      <c r="T767">
        <v>11343</v>
      </c>
      <c r="U767">
        <f t="shared" si="56"/>
        <v>106.2</v>
      </c>
      <c r="V767">
        <v>106.2</v>
      </c>
      <c r="W767">
        <v>103.4</v>
      </c>
      <c r="Z767">
        <f t="shared" si="57"/>
        <v>7.266667</v>
      </c>
      <c r="AA767">
        <v>7.3</v>
      </c>
      <c r="AB767">
        <v>7.266667</v>
      </c>
      <c r="AE767">
        <f t="shared" si="58"/>
        <v>0</v>
      </c>
      <c r="AF767">
        <v>0</v>
      </c>
      <c r="AH767">
        <v>-0.4</v>
      </c>
      <c r="AI767">
        <v>0</v>
      </c>
      <c r="AJ767">
        <v>0.25</v>
      </c>
      <c r="AN767">
        <v>104.0377</v>
      </c>
      <c r="AO767">
        <v>1.03464</v>
      </c>
      <c r="AP767">
        <v>8.2366180834227004E-2</v>
      </c>
      <c r="AT767">
        <v>1</v>
      </c>
      <c r="AV767">
        <v>0</v>
      </c>
      <c r="AW767">
        <v>1</v>
      </c>
      <c r="AZ767">
        <v>59.8</v>
      </c>
      <c r="BA767">
        <v>226.3</v>
      </c>
      <c r="BB767">
        <v>63.9</v>
      </c>
      <c r="BC767">
        <v>101.593599052664</v>
      </c>
      <c r="BD767">
        <v>101.90447634204099</v>
      </c>
      <c r="BE767">
        <v>103.2152524</v>
      </c>
      <c r="BF767">
        <v>100.0978643</v>
      </c>
    </row>
    <row r="768" spans="1:58">
      <c r="A768" t="s">
        <v>3</v>
      </c>
      <c r="B768" t="s">
        <v>37</v>
      </c>
      <c r="C768">
        <v>2017</v>
      </c>
      <c r="D768">
        <f t="shared" si="54"/>
        <v>287</v>
      </c>
      <c r="E768">
        <v>3</v>
      </c>
      <c r="F768">
        <v>42180.527504999998</v>
      </c>
      <c r="G768">
        <v>474442.22337000002</v>
      </c>
      <c r="H768">
        <v>240985.09364199999</v>
      </c>
      <c r="I768">
        <v>107220.787335</v>
      </c>
      <c r="J768">
        <v>112542.209124</v>
      </c>
      <c r="K768">
        <v>439259.11632999999</v>
      </c>
      <c r="L768">
        <v>431813.40497199999</v>
      </c>
      <c r="M768">
        <v>7.06666666666667</v>
      </c>
      <c r="N768">
        <v>4806800</v>
      </c>
      <c r="O768">
        <f>VLOOKUP(C768,[1]pop_15p_a!$A$8:$AL$68,5,FALSE)</f>
        <v>8411422.93819708</v>
      </c>
      <c r="Q768">
        <f t="shared" si="53"/>
        <v>7445.7113580000005</v>
      </c>
      <c r="R768">
        <f t="shared" si="55"/>
        <v>11356</v>
      </c>
      <c r="S768">
        <v>11354</v>
      </c>
      <c r="T768">
        <v>11356</v>
      </c>
      <c r="U768">
        <f t="shared" si="56"/>
        <v>107.1</v>
      </c>
      <c r="V768">
        <v>107.1</v>
      </c>
      <c r="W768">
        <v>103.4</v>
      </c>
      <c r="Z768">
        <f t="shared" si="57"/>
        <v>7.0666669999999998</v>
      </c>
      <c r="AA768">
        <v>7.1</v>
      </c>
      <c r="AB768">
        <v>7.0666669999999998</v>
      </c>
      <c r="AE768">
        <f t="shared" si="58"/>
        <v>0</v>
      </c>
      <c r="AF768">
        <v>0</v>
      </c>
      <c r="AH768">
        <v>-0.4</v>
      </c>
      <c r="AI768">
        <v>0</v>
      </c>
      <c r="AJ768">
        <v>0.25</v>
      </c>
      <c r="AN768">
        <v>104.21939999999999</v>
      </c>
      <c r="AO768">
        <v>1.0382340000000001</v>
      </c>
      <c r="AP768">
        <v>8.2366180834227004E-2</v>
      </c>
      <c r="AT768">
        <v>1</v>
      </c>
      <c r="AV768">
        <v>0</v>
      </c>
      <c r="AW768">
        <v>1</v>
      </c>
      <c r="AZ768">
        <v>60</v>
      </c>
      <c r="BA768">
        <v>222.5</v>
      </c>
      <c r="BB768">
        <v>63.8</v>
      </c>
      <c r="BC768">
        <v>103.106538114795</v>
      </c>
      <c r="BD768">
        <v>102.158254285946</v>
      </c>
      <c r="BE768">
        <v>104.6558601</v>
      </c>
      <c r="BF768">
        <v>101.06951100000001</v>
      </c>
    </row>
    <row r="769" spans="1:58">
      <c r="A769" t="s">
        <v>3</v>
      </c>
      <c r="B769" t="s">
        <v>37</v>
      </c>
      <c r="C769">
        <v>2017</v>
      </c>
      <c r="D769">
        <f t="shared" si="54"/>
        <v>288</v>
      </c>
      <c r="E769">
        <v>4</v>
      </c>
      <c r="F769">
        <v>42452.376636000001</v>
      </c>
      <c r="G769">
        <v>477697.33376100002</v>
      </c>
      <c r="H769">
        <v>241068.37332099999</v>
      </c>
      <c r="I769">
        <v>107573.36000099999</v>
      </c>
      <c r="J769">
        <v>113108.397547</v>
      </c>
      <c r="K769">
        <v>452000.95445199998</v>
      </c>
      <c r="L769">
        <v>444026.368006</v>
      </c>
      <c r="M769">
        <v>6.4333333333333398</v>
      </c>
      <c r="N769">
        <v>4821300</v>
      </c>
      <c r="O769">
        <f>VLOOKUP(C769,[1]pop_15p_a!$A$8:$AL$68,5,FALSE)</f>
        <v>8411422.93819708</v>
      </c>
      <c r="Q769">
        <f t="shared" si="53"/>
        <v>7974.5864459999721</v>
      </c>
      <c r="R769">
        <f t="shared" si="55"/>
        <v>11369</v>
      </c>
      <c r="S769">
        <v>11374</v>
      </c>
      <c r="T769">
        <v>11369</v>
      </c>
      <c r="U769">
        <f t="shared" si="56"/>
        <v>103.4</v>
      </c>
      <c r="V769">
        <v>103.4</v>
      </c>
      <c r="W769">
        <v>103.4</v>
      </c>
      <c r="Z769">
        <f t="shared" si="57"/>
        <v>6.4</v>
      </c>
      <c r="AA769">
        <v>6.4</v>
      </c>
      <c r="AB769">
        <v>6.4</v>
      </c>
      <c r="AE769">
        <f t="shared" si="58"/>
        <v>0</v>
      </c>
      <c r="AF769">
        <v>0</v>
      </c>
      <c r="AH769">
        <v>-0.4</v>
      </c>
      <c r="AI769">
        <v>0</v>
      </c>
      <c r="AJ769">
        <v>0.25</v>
      </c>
      <c r="AN769">
        <v>104.6258</v>
      </c>
      <c r="AO769">
        <v>1.0383629999999999</v>
      </c>
      <c r="AP769">
        <v>8.2366180834227004E-2</v>
      </c>
      <c r="AT769">
        <v>1</v>
      </c>
      <c r="AV769">
        <v>0</v>
      </c>
      <c r="AW769">
        <v>1</v>
      </c>
      <c r="AZ769">
        <v>60.2</v>
      </c>
      <c r="BA769">
        <v>219.8</v>
      </c>
      <c r="BB769">
        <v>65.099999999999994</v>
      </c>
      <c r="BC769">
        <v>103.377315974655</v>
      </c>
      <c r="BD769">
        <v>102.441078115826</v>
      </c>
      <c r="BE769">
        <v>104.99130460000001</v>
      </c>
      <c r="BF769">
        <v>101.002014</v>
      </c>
    </row>
    <row r="770" spans="1:58">
      <c r="A770" t="s">
        <v>3</v>
      </c>
      <c r="B770" t="s">
        <v>37</v>
      </c>
      <c r="C770">
        <v>2018</v>
      </c>
      <c r="D770">
        <f t="shared" si="54"/>
        <v>289</v>
      </c>
      <c r="E770">
        <v>1</v>
      </c>
      <c r="F770">
        <v>42500.756730000001</v>
      </c>
      <c r="G770">
        <v>478984.44218800002</v>
      </c>
      <c r="H770">
        <v>243110.91704</v>
      </c>
      <c r="I770">
        <v>107943.131333</v>
      </c>
      <c r="J770">
        <v>114543.9304</v>
      </c>
      <c r="K770">
        <v>453011.06619500002</v>
      </c>
      <c r="L770">
        <v>445390.89081800001</v>
      </c>
      <c r="O770">
        <f>VLOOKUP(C770,[1]pop_15p_a!$A$8:$AL$68,5,FALSE)</f>
        <v>8466284.3740029298</v>
      </c>
      <c r="Q770">
        <f t="shared" si="53"/>
        <v>7620.1753770000068</v>
      </c>
      <c r="R770">
        <f t="shared" si="55"/>
        <v>11385</v>
      </c>
      <c r="S770">
        <v>11385</v>
      </c>
      <c r="T770">
        <v>11385</v>
      </c>
      <c r="U770">
        <f t="shared" si="56"/>
        <v>106.4</v>
      </c>
      <c r="V770">
        <v>106.4</v>
      </c>
      <c r="W770">
        <v>102</v>
      </c>
      <c r="Z770">
        <f t="shared" si="57"/>
        <v>6.1333330000000004</v>
      </c>
      <c r="AA770">
        <v>6.1</v>
      </c>
      <c r="AB770">
        <v>6.1333330000000004</v>
      </c>
      <c r="AE770">
        <f t="shared" si="58"/>
        <v>0</v>
      </c>
      <c r="AF770">
        <v>0</v>
      </c>
      <c r="AH770">
        <v>-0.4</v>
      </c>
      <c r="AI770">
        <v>0</v>
      </c>
      <c r="AJ770">
        <v>0.25</v>
      </c>
      <c r="AN770">
        <v>105.2666</v>
      </c>
      <c r="AO770">
        <v>1.0432189999999999</v>
      </c>
      <c r="AP770">
        <v>0.867685636151307</v>
      </c>
      <c r="AT770">
        <v>1</v>
      </c>
      <c r="AV770">
        <v>0</v>
      </c>
      <c r="AW770">
        <v>1</v>
      </c>
      <c r="AZ770">
        <v>60.4</v>
      </c>
      <c r="BA770">
        <v>221.5</v>
      </c>
      <c r="BB770">
        <v>66.2</v>
      </c>
      <c r="BC770">
        <v>103.75902735697299</v>
      </c>
      <c r="BD770">
        <v>102.697632320626</v>
      </c>
      <c r="BE770">
        <v>105.6555187</v>
      </c>
      <c r="BF770">
        <v>101.5989119</v>
      </c>
    </row>
    <row r="771" spans="1:58">
      <c r="A771" t="s">
        <v>3</v>
      </c>
      <c r="B771" t="s">
        <v>37</v>
      </c>
      <c r="C771">
        <v>2018</v>
      </c>
      <c r="D771">
        <f t="shared" si="54"/>
        <v>290</v>
      </c>
      <c r="E771">
        <v>2</v>
      </c>
      <c r="F771">
        <v>42581.251587999999</v>
      </c>
      <c r="G771">
        <v>480517.55086000002</v>
      </c>
      <c r="H771">
        <v>243650.043386</v>
      </c>
      <c r="I771">
        <v>108123.717332</v>
      </c>
      <c r="J771">
        <v>114481.51592799999</v>
      </c>
      <c r="K771">
        <v>455257.36230799998</v>
      </c>
      <c r="L771">
        <v>445400.56828499999</v>
      </c>
      <c r="O771">
        <f>VLOOKUP(C771,[1]pop_15p_a!$A$8:$AL$68,5,FALSE)</f>
        <v>8466284.3740029298</v>
      </c>
      <c r="Q771">
        <f t="shared" ref="Q771:Q834" si="59">K771-L771</f>
        <v>9856.7940229999949</v>
      </c>
      <c r="R771">
        <f t="shared" si="55"/>
        <v>11398</v>
      </c>
      <c r="S771">
        <v>11396</v>
      </c>
      <c r="T771">
        <v>11398</v>
      </c>
      <c r="U771">
        <f t="shared" si="56"/>
        <v>105.8</v>
      </c>
      <c r="V771">
        <v>105.8</v>
      </c>
      <c r="W771">
        <v>102</v>
      </c>
      <c r="Z771">
        <f t="shared" si="57"/>
        <v>6.3</v>
      </c>
      <c r="AA771">
        <v>6.3</v>
      </c>
      <c r="AB771">
        <v>6.3</v>
      </c>
      <c r="AE771">
        <f t="shared" si="58"/>
        <v>0</v>
      </c>
      <c r="AF771">
        <v>0</v>
      </c>
      <c r="AH771">
        <v>-0.4</v>
      </c>
      <c r="AI771">
        <v>0</v>
      </c>
      <c r="AJ771">
        <v>0.25</v>
      </c>
      <c r="AN771">
        <v>105.9174</v>
      </c>
      <c r="AO771">
        <v>1.046457</v>
      </c>
      <c r="AP771">
        <v>0.867685636151307</v>
      </c>
      <c r="AT771">
        <v>1</v>
      </c>
      <c r="AV771">
        <v>0</v>
      </c>
      <c r="AW771">
        <v>1</v>
      </c>
      <c r="AZ771">
        <v>60.6</v>
      </c>
      <c r="BA771">
        <v>222.1</v>
      </c>
      <c r="BB771">
        <v>68.3</v>
      </c>
      <c r="BC771">
        <v>103.972214913588</v>
      </c>
      <c r="BD771">
        <v>102.961272723603</v>
      </c>
      <c r="BE771">
        <v>106.13613669999999</v>
      </c>
      <c r="BF771">
        <v>101.31166760000001</v>
      </c>
    </row>
    <row r="772" spans="1:58">
      <c r="A772" t="s">
        <v>3</v>
      </c>
      <c r="B772" t="s">
        <v>37</v>
      </c>
      <c r="C772">
        <v>2018</v>
      </c>
      <c r="D772">
        <f t="shared" si="54"/>
        <v>291</v>
      </c>
      <c r="E772">
        <v>3</v>
      </c>
      <c r="F772">
        <v>42597.560488000003</v>
      </c>
      <c r="G772">
        <v>481791.48070299998</v>
      </c>
      <c r="H772">
        <v>243281.85954</v>
      </c>
      <c r="I772">
        <v>108080.72066599999</v>
      </c>
      <c r="J772">
        <v>115016.497116</v>
      </c>
      <c r="K772">
        <v>461649.92661999998</v>
      </c>
      <c r="L772">
        <v>451013.498998</v>
      </c>
      <c r="O772">
        <f>VLOOKUP(C772,[1]pop_15p_a!$A$8:$AL$68,5,FALSE)</f>
        <v>8466284.3740029298</v>
      </c>
      <c r="Q772">
        <f t="shared" si="59"/>
        <v>10636.427621999988</v>
      </c>
      <c r="R772">
        <f t="shared" si="55"/>
        <v>11412</v>
      </c>
      <c r="S772">
        <v>11410</v>
      </c>
      <c r="T772">
        <v>11412</v>
      </c>
      <c r="U772">
        <f t="shared" si="56"/>
        <v>105.3</v>
      </c>
      <c r="V772">
        <v>105.3</v>
      </c>
      <c r="W772">
        <v>102</v>
      </c>
      <c r="Z772">
        <f t="shared" si="57"/>
        <v>5.733333</v>
      </c>
      <c r="AA772">
        <v>5.7</v>
      </c>
      <c r="AB772">
        <v>5.733333</v>
      </c>
      <c r="AE772">
        <f t="shared" si="58"/>
        <v>0</v>
      </c>
      <c r="AF772">
        <v>0</v>
      </c>
      <c r="AH772">
        <v>-0.5</v>
      </c>
      <c r="AI772">
        <v>0</v>
      </c>
      <c r="AJ772">
        <v>0.25</v>
      </c>
      <c r="AN772">
        <v>106.5682</v>
      </c>
      <c r="AO772">
        <v>1.051183</v>
      </c>
      <c r="AP772">
        <v>0.867685636151307</v>
      </c>
      <c r="AT772">
        <v>1</v>
      </c>
      <c r="AV772">
        <v>0</v>
      </c>
      <c r="AW772">
        <v>1</v>
      </c>
      <c r="AZ772">
        <v>60.7</v>
      </c>
      <c r="BA772">
        <v>221.8</v>
      </c>
      <c r="BB772">
        <v>68.5</v>
      </c>
      <c r="BC772">
        <v>103.621250819601</v>
      </c>
      <c r="BD772">
        <v>103.22588342638601</v>
      </c>
      <c r="BE772">
        <v>106.2411171</v>
      </c>
      <c r="BF772">
        <v>100.48273020000001</v>
      </c>
    </row>
    <row r="773" spans="1:58">
      <c r="A773" t="s">
        <v>3</v>
      </c>
      <c r="B773" t="s">
        <v>37</v>
      </c>
      <c r="C773">
        <v>2018</v>
      </c>
      <c r="D773">
        <f t="shared" ref="D773:D836" si="60">D515</f>
        <v>292</v>
      </c>
      <c r="E773">
        <v>4</v>
      </c>
      <c r="F773">
        <v>42859.152306999997</v>
      </c>
      <c r="G773">
        <v>483570.58962099999</v>
      </c>
      <c r="H773">
        <v>243299.392104</v>
      </c>
      <c r="I773">
        <v>108175.31333200001</v>
      </c>
      <c r="J773">
        <v>118966.441549</v>
      </c>
      <c r="K773">
        <v>466825.54678600002</v>
      </c>
      <c r="L773">
        <v>458944.182997</v>
      </c>
      <c r="O773">
        <f>VLOOKUP(C773,[1]pop_15p_a!$A$8:$AL$68,5,FALSE)</f>
        <v>8466284.3740029298</v>
      </c>
      <c r="Q773">
        <f t="shared" si="59"/>
        <v>7881.3637890000246</v>
      </c>
      <c r="R773">
        <f t="shared" si="55"/>
        <v>11427</v>
      </c>
      <c r="S773">
        <v>11431</v>
      </c>
      <c r="T773">
        <v>11427</v>
      </c>
      <c r="U773">
        <f t="shared" si="56"/>
        <v>102</v>
      </c>
      <c r="V773">
        <v>102</v>
      </c>
      <c r="W773">
        <v>102</v>
      </c>
      <c r="AA773">
        <v>5.5</v>
      </c>
      <c r="AE773">
        <f t="shared" si="58"/>
        <v>0</v>
      </c>
      <c r="AF773">
        <v>0</v>
      </c>
      <c r="AO773">
        <v>1.0536760000000001</v>
      </c>
      <c r="AP773">
        <v>0.867685636151307</v>
      </c>
      <c r="AT773">
        <v>1</v>
      </c>
      <c r="AV773">
        <v>0</v>
      </c>
      <c r="AW773">
        <v>1</v>
      </c>
      <c r="BD773">
        <v>103.443599901346</v>
      </c>
    </row>
    <row r="774" spans="1:58">
      <c r="A774" t="s">
        <v>3</v>
      </c>
      <c r="B774" t="s">
        <v>37</v>
      </c>
      <c r="C774">
        <v>2019</v>
      </c>
      <c r="D774">
        <f t="shared" si="60"/>
        <v>293</v>
      </c>
      <c r="E774">
        <v>1</v>
      </c>
      <c r="F774">
        <v>42834.646400999998</v>
      </c>
      <c r="G774">
        <v>485231.09127799998</v>
      </c>
      <c r="H774">
        <v>244097.12377100001</v>
      </c>
      <c r="I774">
        <v>109104.041329</v>
      </c>
      <c r="J774">
        <v>118783.65631000001</v>
      </c>
      <c r="K774">
        <v>470505.23956199997</v>
      </c>
      <c r="L774">
        <v>461010.322147</v>
      </c>
      <c r="O774">
        <f>VLOOKUP(C774,[1]pop_15p_a!$A$8:$AL$68,5,FALSE)</f>
        <v>8512434.0623103492</v>
      </c>
      <c r="Q774">
        <f t="shared" si="59"/>
        <v>9494.9174149999744</v>
      </c>
      <c r="R774">
        <f t="shared" si="55"/>
        <v>11442</v>
      </c>
      <c r="S774">
        <v>11441</v>
      </c>
      <c r="T774">
        <v>11442</v>
      </c>
      <c r="U774">
        <f t="shared" si="56"/>
        <v>105.2</v>
      </c>
      <c r="V774">
        <v>105.2</v>
      </c>
      <c r="W774">
        <v>101</v>
      </c>
    </row>
    <row r="775" spans="1:58">
      <c r="A775" t="s">
        <v>3</v>
      </c>
      <c r="B775" t="s">
        <v>37</v>
      </c>
      <c r="C775">
        <v>2019</v>
      </c>
      <c r="D775">
        <f t="shared" si="60"/>
        <v>294</v>
      </c>
      <c r="E775">
        <v>2</v>
      </c>
      <c r="F775">
        <v>42923.270462</v>
      </c>
      <c r="G775">
        <v>486333.69952099997</v>
      </c>
      <c r="H775">
        <v>244811.57575799999</v>
      </c>
      <c r="I775">
        <v>109336.223329</v>
      </c>
      <c r="J775">
        <v>119336.470204</v>
      </c>
      <c r="K775">
        <v>471856.86527499999</v>
      </c>
      <c r="L775">
        <v>461440.96941700001</v>
      </c>
      <c r="O775">
        <f>VLOOKUP(C775,[1]pop_15p_a!$A$8:$AL$68,5,FALSE)</f>
        <v>8512434.0623103492</v>
      </c>
      <c r="Q775">
        <f t="shared" si="59"/>
        <v>10415.895857999974</v>
      </c>
      <c r="R775">
        <f t="shared" si="55"/>
        <v>11460</v>
      </c>
      <c r="S775">
        <v>11458</v>
      </c>
      <c r="T775">
        <v>11460</v>
      </c>
      <c r="W775">
        <v>101</v>
      </c>
    </row>
    <row r="776" spans="1:58">
      <c r="A776" t="s">
        <v>4</v>
      </c>
      <c r="B776" t="s">
        <v>38</v>
      </c>
      <c r="C776">
        <v>1955</v>
      </c>
      <c r="D776">
        <f t="shared" si="60"/>
        <v>37</v>
      </c>
      <c r="E776">
        <v>1</v>
      </c>
      <c r="Z776">
        <f t="shared" si="57"/>
        <v>4.8</v>
      </c>
      <c r="AB776">
        <v>4.8</v>
      </c>
      <c r="AE776">
        <f>AG776</f>
        <v>1.5</v>
      </c>
      <c r="AG776">
        <v>1.5</v>
      </c>
      <c r="AT776">
        <v>4</v>
      </c>
      <c r="AV776">
        <v>0</v>
      </c>
      <c r="AW776">
        <v>1</v>
      </c>
    </row>
    <row r="777" spans="1:58">
      <c r="A777" t="s">
        <v>4</v>
      </c>
      <c r="B777" t="s">
        <v>38</v>
      </c>
      <c r="C777">
        <v>1955</v>
      </c>
      <c r="D777">
        <f t="shared" si="60"/>
        <v>38</v>
      </c>
      <c r="E777">
        <v>2</v>
      </c>
      <c r="Z777">
        <f t="shared" si="57"/>
        <v>4.4333330000000002</v>
      </c>
      <c r="AB777">
        <v>4.4333330000000002</v>
      </c>
      <c r="AE777">
        <f t="shared" ref="AE777:AE797" si="61">AG777</f>
        <v>1.5</v>
      </c>
      <c r="AG777">
        <v>1.5</v>
      </c>
      <c r="AN777">
        <v>11.140370000000001</v>
      </c>
      <c r="AT777">
        <v>4</v>
      </c>
      <c r="AV777">
        <v>0</v>
      </c>
      <c r="AW777">
        <v>1</v>
      </c>
    </row>
    <row r="778" spans="1:58">
      <c r="A778" t="s">
        <v>4</v>
      </c>
      <c r="B778" t="s">
        <v>38</v>
      </c>
      <c r="C778">
        <v>1955</v>
      </c>
      <c r="D778">
        <f t="shared" si="60"/>
        <v>39</v>
      </c>
      <c r="E778">
        <v>3</v>
      </c>
      <c r="Z778">
        <f t="shared" si="57"/>
        <v>4.0666669999999998</v>
      </c>
      <c r="AB778">
        <v>4.0666669999999998</v>
      </c>
      <c r="AE778">
        <f t="shared" si="61"/>
        <v>2</v>
      </c>
      <c r="AG778">
        <v>2</v>
      </c>
      <c r="AN778">
        <v>11.16671</v>
      </c>
      <c r="AT778">
        <v>4</v>
      </c>
      <c r="AV778">
        <v>0</v>
      </c>
      <c r="AW778">
        <v>1</v>
      </c>
    </row>
    <row r="779" spans="1:58">
      <c r="A779" t="s">
        <v>4</v>
      </c>
      <c r="B779" t="s">
        <v>38</v>
      </c>
      <c r="C779">
        <v>1955</v>
      </c>
      <c r="D779">
        <f t="shared" si="60"/>
        <v>40</v>
      </c>
      <c r="E779">
        <v>4</v>
      </c>
      <c r="Z779">
        <f t="shared" si="57"/>
        <v>3.8333330000000001</v>
      </c>
      <c r="AB779">
        <v>3.8333330000000001</v>
      </c>
      <c r="AE779">
        <f t="shared" si="61"/>
        <v>2.75</v>
      </c>
      <c r="AG779">
        <v>2.75</v>
      </c>
      <c r="AN779">
        <v>11.219379999999999</v>
      </c>
      <c r="AT779">
        <v>4</v>
      </c>
      <c r="AV779">
        <v>0</v>
      </c>
      <c r="AW779">
        <v>1</v>
      </c>
      <c r="BA779">
        <v>77.900000000000006</v>
      </c>
      <c r="BB779">
        <v>16.8</v>
      </c>
    </row>
    <row r="780" spans="1:58">
      <c r="A780" t="s">
        <v>4</v>
      </c>
      <c r="B780" t="s">
        <v>38</v>
      </c>
      <c r="C780">
        <v>1956</v>
      </c>
      <c r="D780">
        <f t="shared" si="60"/>
        <v>41</v>
      </c>
      <c r="E780">
        <v>1</v>
      </c>
      <c r="Z780">
        <f t="shared" si="57"/>
        <v>3.7</v>
      </c>
      <c r="AB780">
        <v>3.7</v>
      </c>
      <c r="AE780">
        <f t="shared" si="61"/>
        <v>2.75</v>
      </c>
      <c r="AG780">
        <v>2.75</v>
      </c>
      <c r="AN780">
        <v>11.16671</v>
      </c>
      <c r="AT780">
        <v>4</v>
      </c>
      <c r="AV780">
        <v>0</v>
      </c>
      <c r="AW780">
        <v>1</v>
      </c>
      <c r="BA780">
        <v>77.900000000000006</v>
      </c>
      <c r="BB780">
        <v>16.8</v>
      </c>
    </row>
    <row r="781" spans="1:58">
      <c r="A781" t="s">
        <v>4</v>
      </c>
      <c r="B781" t="s">
        <v>38</v>
      </c>
      <c r="C781">
        <v>1956</v>
      </c>
      <c r="D781">
        <f t="shared" si="60"/>
        <v>42</v>
      </c>
      <c r="E781">
        <v>2</v>
      </c>
      <c r="Z781">
        <f t="shared" si="57"/>
        <v>3.3666670000000001</v>
      </c>
      <c r="AB781">
        <v>3.3666670000000001</v>
      </c>
      <c r="AE781">
        <f t="shared" si="61"/>
        <v>3</v>
      </c>
      <c r="AG781">
        <v>3</v>
      </c>
      <c r="AN781">
        <v>11.193049999999999</v>
      </c>
      <c r="AT781">
        <v>4</v>
      </c>
      <c r="AV781">
        <v>0</v>
      </c>
      <c r="AW781">
        <v>1</v>
      </c>
      <c r="BA781">
        <v>80.7</v>
      </c>
      <c r="BB781">
        <v>17.399999999999999</v>
      </c>
    </row>
    <row r="782" spans="1:58">
      <c r="A782" t="s">
        <v>4</v>
      </c>
      <c r="B782" t="s">
        <v>38</v>
      </c>
      <c r="C782">
        <v>1956</v>
      </c>
      <c r="D782">
        <f t="shared" si="60"/>
        <v>43</v>
      </c>
      <c r="E782">
        <v>3</v>
      </c>
      <c r="Z782">
        <f t="shared" si="57"/>
        <v>3.0333329999999998</v>
      </c>
      <c r="AB782">
        <v>3.0333329999999998</v>
      </c>
      <c r="AE782">
        <f t="shared" si="61"/>
        <v>3.25</v>
      </c>
      <c r="AG782">
        <v>3.25</v>
      </c>
      <c r="AN782">
        <v>11.403740000000001</v>
      </c>
      <c r="AT782">
        <v>4</v>
      </c>
      <c r="AV782">
        <v>0</v>
      </c>
      <c r="AW782">
        <v>1</v>
      </c>
      <c r="BA782">
        <v>79.099999999999994</v>
      </c>
      <c r="BB782">
        <v>17.100000000000001</v>
      </c>
    </row>
    <row r="783" spans="1:58">
      <c r="A783" t="s">
        <v>4</v>
      </c>
      <c r="B783" t="s">
        <v>38</v>
      </c>
      <c r="C783">
        <v>1956</v>
      </c>
      <c r="D783">
        <f t="shared" si="60"/>
        <v>44</v>
      </c>
      <c r="E783">
        <v>4</v>
      </c>
      <c r="Z783">
        <f t="shared" si="57"/>
        <v>3.1</v>
      </c>
      <c r="AB783">
        <v>3.1</v>
      </c>
      <c r="AE783">
        <f t="shared" si="61"/>
        <v>3.89</v>
      </c>
      <c r="AG783">
        <v>3.89</v>
      </c>
      <c r="AN783">
        <v>11.50909</v>
      </c>
      <c r="AT783">
        <v>4</v>
      </c>
      <c r="AV783">
        <v>0</v>
      </c>
      <c r="AW783">
        <v>1</v>
      </c>
      <c r="BA783">
        <v>78.3</v>
      </c>
      <c r="BB783">
        <v>16.899999999999999</v>
      </c>
    </row>
    <row r="784" spans="1:58">
      <c r="A784" t="s">
        <v>4</v>
      </c>
      <c r="B784" t="s">
        <v>38</v>
      </c>
      <c r="C784">
        <v>1957</v>
      </c>
      <c r="D784">
        <f t="shared" si="60"/>
        <v>45</v>
      </c>
      <c r="E784">
        <v>1</v>
      </c>
      <c r="Z784">
        <f t="shared" si="57"/>
        <v>3.9333330000000002</v>
      </c>
      <c r="AB784">
        <v>3.9333330000000002</v>
      </c>
      <c r="AE784">
        <f t="shared" si="61"/>
        <v>3.94</v>
      </c>
      <c r="AG784">
        <v>3.94</v>
      </c>
      <c r="AN784">
        <v>11.53542</v>
      </c>
      <c r="AT784">
        <v>4</v>
      </c>
      <c r="AV784">
        <v>0</v>
      </c>
      <c r="AW784">
        <v>1</v>
      </c>
      <c r="BA784">
        <v>75.400000000000006</v>
      </c>
      <c r="BB784">
        <v>16.3</v>
      </c>
    </row>
    <row r="785" spans="1:56">
      <c r="A785" t="s">
        <v>4</v>
      </c>
      <c r="B785" t="s">
        <v>38</v>
      </c>
      <c r="C785">
        <v>1957</v>
      </c>
      <c r="D785">
        <f t="shared" si="60"/>
        <v>46</v>
      </c>
      <c r="E785">
        <v>2</v>
      </c>
      <c r="Z785">
        <f t="shared" si="57"/>
        <v>4.1333330000000004</v>
      </c>
      <c r="AB785">
        <v>4.1333330000000004</v>
      </c>
      <c r="AE785">
        <f t="shared" si="61"/>
        <v>4.05</v>
      </c>
      <c r="AG785">
        <v>4.05</v>
      </c>
      <c r="AN785">
        <v>11.64077</v>
      </c>
      <c r="AT785">
        <v>4</v>
      </c>
      <c r="AV785">
        <v>0</v>
      </c>
      <c r="AW785">
        <v>1</v>
      </c>
      <c r="BA785">
        <v>75.900000000000006</v>
      </c>
      <c r="BB785">
        <v>16.399999999999999</v>
      </c>
    </row>
    <row r="786" spans="1:56">
      <c r="A786" t="s">
        <v>4</v>
      </c>
      <c r="B786" t="s">
        <v>38</v>
      </c>
      <c r="C786">
        <v>1957</v>
      </c>
      <c r="D786">
        <f t="shared" si="60"/>
        <v>47</v>
      </c>
      <c r="E786">
        <v>3</v>
      </c>
      <c r="Z786">
        <f t="shared" si="57"/>
        <v>4.9333330000000002</v>
      </c>
      <c r="AB786">
        <v>4.9333330000000002</v>
      </c>
      <c r="AE786">
        <f t="shared" si="61"/>
        <v>4.18</v>
      </c>
      <c r="AG786">
        <v>4.18</v>
      </c>
      <c r="AN786">
        <v>11.772449999999999</v>
      </c>
      <c r="AT786">
        <v>4</v>
      </c>
      <c r="AV786">
        <v>0</v>
      </c>
      <c r="AW786">
        <v>1</v>
      </c>
      <c r="BA786">
        <v>75.2</v>
      </c>
      <c r="BB786">
        <v>16.2</v>
      </c>
    </row>
    <row r="787" spans="1:56">
      <c r="A787" t="s">
        <v>4</v>
      </c>
      <c r="B787" t="s">
        <v>38</v>
      </c>
      <c r="C787">
        <v>1957</v>
      </c>
      <c r="D787">
        <f t="shared" si="60"/>
        <v>48</v>
      </c>
      <c r="E787">
        <v>4</v>
      </c>
      <c r="Z787">
        <f t="shared" si="57"/>
        <v>6</v>
      </c>
      <c r="AB787">
        <v>6</v>
      </c>
      <c r="AE787">
        <f t="shared" si="61"/>
        <v>3.87</v>
      </c>
      <c r="AG787">
        <v>3.87</v>
      </c>
      <c r="AN787">
        <v>11.82512</v>
      </c>
      <c r="AT787">
        <v>4</v>
      </c>
      <c r="AV787">
        <v>0</v>
      </c>
      <c r="AW787">
        <v>1</v>
      </c>
      <c r="BA787">
        <v>75.7</v>
      </c>
      <c r="BB787">
        <v>16.3</v>
      </c>
    </row>
    <row r="788" spans="1:56">
      <c r="A788" t="s">
        <v>4</v>
      </c>
      <c r="B788" t="s">
        <v>38</v>
      </c>
      <c r="C788">
        <v>1958</v>
      </c>
      <c r="D788">
        <f t="shared" si="60"/>
        <v>49</v>
      </c>
      <c r="E788">
        <v>1</v>
      </c>
      <c r="Z788">
        <f t="shared" si="57"/>
        <v>6.6666670000000003</v>
      </c>
      <c r="AB788">
        <v>6.6666670000000003</v>
      </c>
      <c r="AE788">
        <f t="shared" si="61"/>
        <v>2.64</v>
      </c>
      <c r="AG788">
        <v>2.64</v>
      </c>
      <c r="AN788">
        <v>11.877800000000001</v>
      </c>
      <c r="AT788">
        <v>4</v>
      </c>
      <c r="AV788">
        <v>0</v>
      </c>
      <c r="AW788">
        <v>1</v>
      </c>
      <c r="BA788">
        <v>74.2</v>
      </c>
      <c r="BB788">
        <v>16</v>
      </c>
    </row>
    <row r="789" spans="1:56">
      <c r="A789" t="s">
        <v>4</v>
      </c>
      <c r="B789" t="s">
        <v>38</v>
      </c>
      <c r="C789">
        <v>1958</v>
      </c>
      <c r="D789">
        <f t="shared" si="60"/>
        <v>50</v>
      </c>
      <c r="E789">
        <v>2</v>
      </c>
      <c r="Z789">
        <f t="shared" si="57"/>
        <v>7.266667</v>
      </c>
      <c r="AB789">
        <v>7.266667</v>
      </c>
      <c r="AE789">
        <f t="shared" si="61"/>
        <v>1.97</v>
      </c>
      <c r="AG789">
        <v>1.97</v>
      </c>
      <c r="AN789">
        <v>11.93047</v>
      </c>
      <c r="AT789">
        <v>4</v>
      </c>
      <c r="AV789">
        <v>0</v>
      </c>
      <c r="AW789">
        <v>1</v>
      </c>
      <c r="BA789">
        <v>73</v>
      </c>
      <c r="BB789">
        <v>15.8</v>
      </c>
    </row>
    <row r="790" spans="1:56">
      <c r="A790" t="s">
        <v>4</v>
      </c>
      <c r="B790" t="s">
        <v>38</v>
      </c>
      <c r="C790">
        <v>1958</v>
      </c>
      <c r="D790">
        <f t="shared" si="60"/>
        <v>51</v>
      </c>
      <c r="E790">
        <v>3</v>
      </c>
      <c r="Z790">
        <f t="shared" si="57"/>
        <v>7.3666669999999996</v>
      </c>
      <c r="AB790">
        <v>7.3666669999999996</v>
      </c>
      <c r="AE790">
        <f t="shared" si="61"/>
        <v>2.42</v>
      </c>
      <c r="AG790">
        <v>2.42</v>
      </c>
      <c r="AN790">
        <v>11.983140000000001</v>
      </c>
      <c r="AT790">
        <v>4</v>
      </c>
      <c r="AV790">
        <v>0</v>
      </c>
      <c r="AW790">
        <v>1</v>
      </c>
      <c r="BA790">
        <v>72.900000000000006</v>
      </c>
      <c r="BB790">
        <v>15.7</v>
      </c>
    </row>
    <row r="791" spans="1:56">
      <c r="A791" t="s">
        <v>4</v>
      </c>
      <c r="B791" t="s">
        <v>38</v>
      </c>
      <c r="C791">
        <v>1958</v>
      </c>
      <c r="D791">
        <f t="shared" si="60"/>
        <v>52</v>
      </c>
      <c r="E791">
        <v>4</v>
      </c>
      <c r="Z791">
        <f t="shared" si="57"/>
        <v>7.233333</v>
      </c>
      <c r="AB791">
        <v>7.233333</v>
      </c>
      <c r="AE791">
        <f t="shared" si="61"/>
        <v>3.74</v>
      </c>
      <c r="AG791">
        <v>3.74</v>
      </c>
      <c r="AN791">
        <v>12.08849</v>
      </c>
      <c r="AT791">
        <v>4</v>
      </c>
      <c r="AV791">
        <v>0</v>
      </c>
      <c r="AW791">
        <v>1</v>
      </c>
      <c r="BA791">
        <v>75</v>
      </c>
      <c r="BB791">
        <v>16.2</v>
      </c>
    </row>
    <row r="792" spans="1:56">
      <c r="A792" t="s">
        <v>4</v>
      </c>
      <c r="B792" t="s">
        <v>38</v>
      </c>
      <c r="C792">
        <v>1959</v>
      </c>
      <c r="D792">
        <f t="shared" si="60"/>
        <v>53</v>
      </c>
      <c r="E792">
        <v>1</v>
      </c>
      <c r="Z792">
        <f t="shared" si="57"/>
        <v>6.233333</v>
      </c>
      <c r="AB792">
        <v>6.233333</v>
      </c>
      <c r="AE792">
        <f t="shared" si="61"/>
        <v>4.55</v>
      </c>
      <c r="AG792">
        <v>4.55</v>
      </c>
      <c r="AN792">
        <v>12.062150000000001</v>
      </c>
      <c r="AT792">
        <v>4</v>
      </c>
      <c r="AV792">
        <v>0</v>
      </c>
      <c r="AW792">
        <v>1</v>
      </c>
      <c r="BA792">
        <v>76.2</v>
      </c>
      <c r="BB792">
        <v>16.5</v>
      </c>
      <c r="BD792">
        <v>22.4608352802843</v>
      </c>
    </row>
    <row r="793" spans="1:56">
      <c r="A793" t="s">
        <v>4</v>
      </c>
      <c r="B793" t="s">
        <v>38</v>
      </c>
      <c r="C793">
        <v>1959</v>
      </c>
      <c r="D793">
        <f t="shared" si="60"/>
        <v>54</v>
      </c>
      <c r="E793">
        <v>2</v>
      </c>
      <c r="Z793">
        <f t="shared" si="57"/>
        <v>5.9</v>
      </c>
      <c r="AB793">
        <v>5.9</v>
      </c>
      <c r="AE793">
        <f t="shared" si="61"/>
        <v>5.47</v>
      </c>
      <c r="AG793">
        <v>5.47</v>
      </c>
      <c r="AN793">
        <v>12.00948</v>
      </c>
      <c r="AT793">
        <v>4</v>
      </c>
      <c r="AV793">
        <v>0</v>
      </c>
      <c r="AW793">
        <v>1</v>
      </c>
      <c r="BA793">
        <v>80.2</v>
      </c>
      <c r="BB793">
        <v>17.3</v>
      </c>
      <c r="BD793">
        <v>22.5430964477301</v>
      </c>
    </row>
    <row r="794" spans="1:56">
      <c r="A794" t="s">
        <v>4</v>
      </c>
      <c r="B794" t="s">
        <v>38</v>
      </c>
      <c r="C794">
        <v>1959</v>
      </c>
      <c r="D794">
        <f t="shared" si="60"/>
        <v>55</v>
      </c>
      <c r="E794">
        <v>3</v>
      </c>
      <c r="Z794">
        <f t="shared" si="57"/>
        <v>5.6</v>
      </c>
      <c r="AB794">
        <v>5.6</v>
      </c>
      <c r="AE794">
        <f t="shared" si="61"/>
        <v>5.85</v>
      </c>
      <c r="AG794">
        <v>5.85</v>
      </c>
      <c r="AN794">
        <v>12.141159999999999</v>
      </c>
      <c r="AT794">
        <v>4</v>
      </c>
      <c r="AV794">
        <v>0</v>
      </c>
      <c r="AW794">
        <v>1</v>
      </c>
      <c r="BA794">
        <v>83.7</v>
      </c>
      <c r="BB794">
        <v>18.100000000000001</v>
      </c>
      <c r="BD794">
        <v>22.588530917877002</v>
      </c>
    </row>
    <row r="795" spans="1:56">
      <c r="A795" t="s">
        <v>4</v>
      </c>
      <c r="B795" t="s">
        <v>38</v>
      </c>
      <c r="C795">
        <v>1959</v>
      </c>
      <c r="D795">
        <f t="shared" si="60"/>
        <v>56</v>
      </c>
      <c r="E795">
        <v>4</v>
      </c>
      <c r="Z795">
        <f t="shared" si="57"/>
        <v>5.766667</v>
      </c>
      <c r="AB795">
        <v>5.766667</v>
      </c>
      <c r="AE795">
        <f t="shared" si="61"/>
        <v>5.37</v>
      </c>
      <c r="AG795">
        <v>5.37</v>
      </c>
      <c r="AN795">
        <v>12.246510000000001</v>
      </c>
      <c r="AT795">
        <v>4</v>
      </c>
      <c r="AV795">
        <v>0</v>
      </c>
      <c r="AW795">
        <v>1</v>
      </c>
      <c r="BA795">
        <v>82</v>
      </c>
      <c r="BB795">
        <v>17.7</v>
      </c>
      <c r="BD795">
        <v>22.609416374256998</v>
      </c>
    </row>
    <row r="796" spans="1:56">
      <c r="A796" t="s">
        <v>4</v>
      </c>
      <c r="B796" t="s">
        <v>38</v>
      </c>
      <c r="C796">
        <v>1960</v>
      </c>
      <c r="D796">
        <f t="shared" si="60"/>
        <v>57</v>
      </c>
      <c r="E796">
        <v>1</v>
      </c>
      <c r="H796">
        <v>149274.03582200001</v>
      </c>
      <c r="O796">
        <f>VLOOKUP(C796,[1]pop_15p_a!$A$8:$AL$68,6,FALSE)</f>
        <v>11495792.6089119</v>
      </c>
      <c r="R796">
        <v>17909.008999999998</v>
      </c>
      <c r="Z796">
        <f t="shared" si="57"/>
        <v>6.3333329999999997</v>
      </c>
      <c r="AB796">
        <v>6.3333329999999997</v>
      </c>
      <c r="AE796">
        <f t="shared" si="61"/>
        <v>3.66</v>
      </c>
      <c r="AG796">
        <v>3.66</v>
      </c>
      <c r="AK796">
        <v>3.66</v>
      </c>
      <c r="AN796">
        <v>12.22017</v>
      </c>
      <c r="AT796">
        <v>4</v>
      </c>
      <c r="AV796">
        <v>0</v>
      </c>
      <c r="AW796">
        <v>1</v>
      </c>
      <c r="AX796">
        <v>1</v>
      </c>
      <c r="BA796">
        <v>79</v>
      </c>
      <c r="BB796">
        <v>17</v>
      </c>
      <c r="BD796">
        <v>22.630108188102501</v>
      </c>
    </row>
    <row r="797" spans="1:56">
      <c r="A797" t="s">
        <v>4</v>
      </c>
      <c r="B797" t="s">
        <v>38</v>
      </c>
      <c r="C797">
        <v>1960</v>
      </c>
      <c r="D797">
        <f t="shared" si="60"/>
        <v>58</v>
      </c>
      <c r="E797">
        <v>2</v>
      </c>
      <c r="H797">
        <v>150745.36416600001</v>
      </c>
      <c r="O797">
        <f>VLOOKUP(C797,[1]pop_15p_a!$A$8:$AL$68,6,FALSE)</f>
        <v>11495792.6089119</v>
      </c>
      <c r="R797">
        <v>17909.008999999998</v>
      </c>
      <c r="Z797">
        <f t="shared" si="57"/>
        <v>6.9</v>
      </c>
      <c r="AB797">
        <v>6.9</v>
      </c>
      <c r="AE797">
        <f t="shared" si="61"/>
        <v>3.32</v>
      </c>
      <c r="AG797">
        <v>3.32</v>
      </c>
      <c r="AK797">
        <v>3.32</v>
      </c>
      <c r="AN797">
        <v>12.246510000000001</v>
      </c>
      <c r="AT797">
        <v>4</v>
      </c>
      <c r="AV797">
        <v>0</v>
      </c>
      <c r="AW797">
        <v>1</v>
      </c>
      <c r="AX797">
        <v>1</v>
      </c>
      <c r="BA797">
        <v>79.7</v>
      </c>
      <c r="BB797">
        <v>17.2</v>
      </c>
      <c r="BD797">
        <v>22.627952102890301</v>
      </c>
    </row>
    <row r="798" spans="1:56">
      <c r="A798" t="s">
        <v>4</v>
      </c>
      <c r="B798" t="s">
        <v>38</v>
      </c>
      <c r="C798">
        <v>1960</v>
      </c>
      <c r="D798">
        <f t="shared" si="60"/>
        <v>59</v>
      </c>
      <c r="E798">
        <v>3</v>
      </c>
      <c r="H798">
        <v>152653.30620600001</v>
      </c>
      <c r="O798">
        <f>VLOOKUP(C798,[1]pop_15p_a!$A$8:$AL$68,6,FALSE)</f>
        <v>11495792.6089119</v>
      </c>
      <c r="R798">
        <v>17909.008999999998</v>
      </c>
      <c r="Z798">
        <f t="shared" si="57"/>
        <v>7.4</v>
      </c>
      <c r="AB798">
        <v>7.4</v>
      </c>
      <c r="AE798">
        <f>AF798</f>
        <v>2.54</v>
      </c>
      <c r="AF798">
        <v>2.54</v>
      </c>
      <c r="AG798">
        <v>1.93</v>
      </c>
      <c r="AK798">
        <v>1.93</v>
      </c>
      <c r="AN798">
        <v>12.246510000000001</v>
      </c>
      <c r="AT798">
        <v>4</v>
      </c>
      <c r="AV798">
        <v>0</v>
      </c>
      <c r="AW798">
        <v>1</v>
      </c>
      <c r="AX798">
        <v>1</v>
      </c>
      <c r="BA798">
        <v>78.8</v>
      </c>
      <c r="BB798">
        <v>17</v>
      </c>
      <c r="BD798">
        <v>22.615980468966502</v>
      </c>
    </row>
    <row r="799" spans="1:56">
      <c r="A799" t="s">
        <v>4</v>
      </c>
      <c r="B799" t="s">
        <v>38</v>
      </c>
      <c r="C799">
        <v>1960</v>
      </c>
      <c r="D799">
        <f t="shared" si="60"/>
        <v>60</v>
      </c>
      <c r="E799">
        <v>4</v>
      </c>
      <c r="H799">
        <v>154130.615559</v>
      </c>
      <c r="O799">
        <f>VLOOKUP(C799,[1]pop_15p_a!$A$8:$AL$68,6,FALSE)</f>
        <v>11495792.6089119</v>
      </c>
      <c r="R799">
        <v>17909.008999999998</v>
      </c>
      <c r="Z799">
        <f t="shared" si="57"/>
        <v>7.5666669999999998</v>
      </c>
      <c r="AB799">
        <v>7.5666669999999998</v>
      </c>
      <c r="AE799">
        <f t="shared" ref="AE799:AE862" si="62">AF799</f>
        <v>3.5999999999999996</v>
      </c>
      <c r="AF799">
        <v>3.5999999999999996</v>
      </c>
      <c r="AG799">
        <v>3.71</v>
      </c>
      <c r="AK799">
        <v>3.71</v>
      </c>
      <c r="AN799">
        <v>12.404529999999999</v>
      </c>
      <c r="AT799">
        <v>4</v>
      </c>
      <c r="AV799">
        <v>0</v>
      </c>
      <c r="AW799">
        <v>1</v>
      </c>
      <c r="AX799">
        <v>1</v>
      </c>
      <c r="BA799">
        <v>80.8</v>
      </c>
      <c r="BB799">
        <v>17.399999999999999</v>
      </c>
      <c r="BD799">
        <v>22.6092082883657</v>
      </c>
    </row>
    <row r="800" spans="1:56">
      <c r="A800" t="s">
        <v>4</v>
      </c>
      <c r="B800" t="s">
        <v>38</v>
      </c>
      <c r="C800">
        <v>1961</v>
      </c>
      <c r="D800">
        <f t="shared" si="60"/>
        <v>61</v>
      </c>
      <c r="E800">
        <v>1</v>
      </c>
      <c r="G800">
        <v>269172.61617599998</v>
      </c>
      <c r="H800">
        <v>149404.58839799999</v>
      </c>
      <c r="I800">
        <v>70856.693532000005</v>
      </c>
      <c r="J800">
        <v>45480.041488000003</v>
      </c>
      <c r="K800">
        <v>34755.697390000001</v>
      </c>
      <c r="L800">
        <v>29305.518205</v>
      </c>
      <c r="O800">
        <f>VLOOKUP(C800,[1]pop_15p_a!$A$8:$AL$68,6,FALSE)</f>
        <v>11708371.837674599</v>
      </c>
      <c r="Q800">
        <f t="shared" si="59"/>
        <v>5450.1791850000009</v>
      </c>
      <c r="R800">
        <v>18271</v>
      </c>
      <c r="Z800">
        <f t="shared" si="57"/>
        <v>7.6333330000000004</v>
      </c>
      <c r="AB800">
        <v>7.6333330000000004</v>
      </c>
      <c r="AE800">
        <f t="shared" si="62"/>
        <v>3.3699999999999997</v>
      </c>
      <c r="AF800">
        <v>3.3699999999999997</v>
      </c>
      <c r="AG800">
        <v>3.46</v>
      </c>
      <c r="AK800">
        <v>3.46</v>
      </c>
      <c r="AN800">
        <v>12.404529999999999</v>
      </c>
      <c r="AO800">
        <v>0.1322672</v>
      </c>
      <c r="AT800">
        <v>4</v>
      </c>
      <c r="AV800">
        <v>0</v>
      </c>
      <c r="AW800">
        <v>1</v>
      </c>
      <c r="AX800">
        <v>1</v>
      </c>
      <c r="BA800">
        <v>78.599999999999994</v>
      </c>
      <c r="BB800">
        <v>17</v>
      </c>
      <c r="BD800">
        <v>22.6302082828702</v>
      </c>
    </row>
    <row r="801" spans="1:56">
      <c r="A801" t="s">
        <v>4</v>
      </c>
      <c r="B801" t="s">
        <v>38</v>
      </c>
      <c r="C801">
        <v>1961</v>
      </c>
      <c r="D801">
        <f t="shared" si="60"/>
        <v>62</v>
      </c>
      <c r="E801">
        <v>2</v>
      </c>
      <c r="G801">
        <v>275980.84514400002</v>
      </c>
      <c r="H801">
        <v>152250.85487800001</v>
      </c>
      <c r="I801">
        <v>71194.498338000005</v>
      </c>
      <c r="J801">
        <v>46650.702965999997</v>
      </c>
      <c r="K801">
        <v>34370.682657999998</v>
      </c>
      <c r="L801">
        <v>29214.243364999998</v>
      </c>
      <c r="O801">
        <f>VLOOKUP(C801,[1]pop_15p_a!$A$8:$AL$68,6,FALSE)</f>
        <v>11708371.837674599</v>
      </c>
      <c r="Q801">
        <f t="shared" si="59"/>
        <v>5156.4392929999995</v>
      </c>
      <c r="R801">
        <v>18271</v>
      </c>
      <c r="Z801">
        <f t="shared" si="57"/>
        <v>7.5333329999999998</v>
      </c>
      <c r="AB801">
        <v>7.5333329999999998</v>
      </c>
      <c r="AE801">
        <f t="shared" si="62"/>
        <v>3.2566666666666664</v>
      </c>
      <c r="AF801">
        <v>3.2566666666666664</v>
      </c>
      <c r="AG801">
        <v>2.8</v>
      </c>
      <c r="AK801">
        <v>2.8</v>
      </c>
      <c r="AN801">
        <v>12.404529999999999</v>
      </c>
      <c r="AO801">
        <v>0.13247350000000002</v>
      </c>
      <c r="AT801">
        <v>4</v>
      </c>
      <c r="AV801">
        <v>0</v>
      </c>
      <c r="AW801">
        <v>1</v>
      </c>
      <c r="AX801">
        <v>1</v>
      </c>
      <c r="BA801">
        <v>79.3</v>
      </c>
      <c r="BB801">
        <v>17.100000000000001</v>
      </c>
      <c r="BD801">
        <v>22.629802696740899</v>
      </c>
    </row>
    <row r="802" spans="1:56">
      <c r="A802" t="s">
        <v>4</v>
      </c>
      <c r="B802" t="s">
        <v>38</v>
      </c>
      <c r="C802">
        <v>1961</v>
      </c>
      <c r="D802">
        <f t="shared" si="60"/>
        <v>63</v>
      </c>
      <c r="E802">
        <v>3</v>
      </c>
      <c r="G802">
        <v>282630.03262900002</v>
      </c>
      <c r="H802">
        <v>155902.84221599999</v>
      </c>
      <c r="I802">
        <v>73994.007129999998</v>
      </c>
      <c r="J802">
        <v>48223.877404999999</v>
      </c>
      <c r="K802">
        <v>35446.868415999998</v>
      </c>
      <c r="L802">
        <v>29481.773066999998</v>
      </c>
      <c r="O802">
        <f>VLOOKUP(C802,[1]pop_15p_a!$A$8:$AL$68,6,FALSE)</f>
        <v>11708371.837674599</v>
      </c>
      <c r="Q802">
        <f t="shared" si="59"/>
        <v>5965.0953489999993</v>
      </c>
      <c r="R802">
        <v>18271</v>
      </c>
      <c r="Z802">
        <f t="shared" si="57"/>
        <v>6.9666670000000002</v>
      </c>
      <c r="AB802">
        <v>6.9666670000000002</v>
      </c>
      <c r="AE802">
        <f t="shared" si="62"/>
        <v>2.7166666666666663</v>
      </c>
      <c r="AF802">
        <v>2.7166666666666663</v>
      </c>
      <c r="AG802">
        <v>2.67</v>
      </c>
      <c r="AK802">
        <v>2.67</v>
      </c>
      <c r="AN802">
        <v>12.404529999999999</v>
      </c>
      <c r="AO802">
        <v>0.13229450000000001</v>
      </c>
      <c r="AT802">
        <v>4</v>
      </c>
      <c r="AV802">
        <v>0</v>
      </c>
      <c r="AW802">
        <v>1</v>
      </c>
      <c r="AX802">
        <v>1</v>
      </c>
      <c r="BA802">
        <v>79.8</v>
      </c>
      <c r="BB802">
        <v>17.2</v>
      </c>
      <c r="BD802">
        <v>22.6421589466038</v>
      </c>
    </row>
    <row r="803" spans="1:56">
      <c r="A803" t="s">
        <v>4</v>
      </c>
      <c r="B803" t="s">
        <v>38</v>
      </c>
      <c r="C803">
        <v>1961</v>
      </c>
      <c r="D803">
        <f t="shared" si="60"/>
        <v>64</v>
      </c>
      <c r="E803">
        <v>4</v>
      </c>
      <c r="G803">
        <v>286577.86528299999</v>
      </c>
      <c r="H803">
        <v>156505.981829</v>
      </c>
      <c r="I803">
        <v>73698.136713999993</v>
      </c>
      <c r="J803">
        <v>48280.370452000003</v>
      </c>
      <c r="K803">
        <v>36199.116075999998</v>
      </c>
      <c r="L803">
        <v>31614.929006999999</v>
      </c>
      <c r="O803">
        <f>VLOOKUP(C803,[1]pop_15p_a!$A$8:$AL$68,6,FALSE)</f>
        <v>11708371.837674599</v>
      </c>
      <c r="Q803">
        <f t="shared" si="59"/>
        <v>4584.1870689999996</v>
      </c>
      <c r="R803">
        <v>18271</v>
      </c>
      <c r="Z803">
        <f t="shared" si="57"/>
        <v>6.2</v>
      </c>
      <c r="AB803">
        <v>6.2</v>
      </c>
      <c r="AE803">
        <f t="shared" si="62"/>
        <v>2.9133333333333336</v>
      </c>
      <c r="AF803">
        <v>2.9133333333333336</v>
      </c>
      <c r="AG803">
        <v>3.18</v>
      </c>
      <c r="AK803">
        <v>3.18</v>
      </c>
      <c r="AN803">
        <v>12.404529999999999</v>
      </c>
      <c r="AO803">
        <v>0.13240470000000001</v>
      </c>
      <c r="AT803">
        <v>4</v>
      </c>
      <c r="AV803">
        <v>0</v>
      </c>
      <c r="AW803">
        <v>1</v>
      </c>
      <c r="AX803">
        <v>1</v>
      </c>
      <c r="BA803">
        <v>81.599999999999994</v>
      </c>
      <c r="BB803">
        <v>17.600000000000001</v>
      </c>
      <c r="BD803">
        <v>22.6936091333632</v>
      </c>
    </row>
    <row r="804" spans="1:56">
      <c r="A804" t="s">
        <v>4</v>
      </c>
      <c r="B804" t="s">
        <v>38</v>
      </c>
      <c r="C804">
        <v>1962</v>
      </c>
      <c r="D804">
        <f t="shared" si="60"/>
        <v>65</v>
      </c>
      <c r="E804">
        <v>1</v>
      </c>
      <c r="G804">
        <v>294172.68365000002</v>
      </c>
      <c r="H804">
        <v>160071.411727</v>
      </c>
      <c r="I804">
        <v>74295.313485000006</v>
      </c>
      <c r="J804">
        <v>49004.579932000001</v>
      </c>
      <c r="K804">
        <v>36543.155344999999</v>
      </c>
      <c r="L804">
        <v>31644.042533</v>
      </c>
      <c r="O804">
        <f>VLOOKUP(C804,[1]pop_15p_a!$A$8:$AL$68,6,FALSE)</f>
        <v>11930477.0057588</v>
      </c>
      <c r="Q804">
        <f t="shared" si="59"/>
        <v>4899.1128119999994</v>
      </c>
      <c r="R804">
        <v>18614</v>
      </c>
      <c r="Z804">
        <f t="shared" si="57"/>
        <v>6.0666669999999998</v>
      </c>
      <c r="AB804">
        <v>6.0666669999999998</v>
      </c>
      <c r="AE804">
        <f t="shared" si="62"/>
        <v>3.3800000000000003</v>
      </c>
      <c r="AF804">
        <v>3.3800000000000003</v>
      </c>
      <c r="AG804">
        <v>3.35</v>
      </c>
      <c r="AK804">
        <v>3.35</v>
      </c>
      <c r="AN804">
        <v>12.404529999999999</v>
      </c>
      <c r="AO804">
        <v>0.1321842</v>
      </c>
      <c r="AT804">
        <v>4</v>
      </c>
      <c r="AV804">
        <v>0</v>
      </c>
      <c r="AW804">
        <v>1</v>
      </c>
      <c r="AX804">
        <v>1</v>
      </c>
      <c r="BA804">
        <v>80.099999999999994</v>
      </c>
      <c r="BB804">
        <v>17.3</v>
      </c>
      <c r="BD804">
        <v>22.714912628874899</v>
      </c>
    </row>
    <row r="805" spans="1:56">
      <c r="A805" t="s">
        <v>4</v>
      </c>
      <c r="B805" t="s">
        <v>38</v>
      </c>
      <c r="C805">
        <v>1962</v>
      </c>
      <c r="D805">
        <f t="shared" si="60"/>
        <v>66</v>
      </c>
      <c r="E805">
        <v>2</v>
      </c>
      <c r="G805">
        <v>296337.37141099997</v>
      </c>
      <c r="H805">
        <v>161082.47630000001</v>
      </c>
      <c r="I805">
        <v>76714.306517999998</v>
      </c>
      <c r="J805">
        <v>48751.145844999999</v>
      </c>
      <c r="K805">
        <v>36669.947345</v>
      </c>
      <c r="L805">
        <v>30782.439525000002</v>
      </c>
      <c r="O805">
        <f>VLOOKUP(C805,[1]pop_15p_a!$A$8:$AL$68,6,FALSE)</f>
        <v>11930477.0057588</v>
      </c>
      <c r="Q805">
        <f t="shared" si="59"/>
        <v>5887.5078199999989</v>
      </c>
      <c r="R805">
        <v>18614</v>
      </c>
      <c r="Z805">
        <f t="shared" si="57"/>
        <v>5.733333</v>
      </c>
      <c r="AB805">
        <v>5.733333</v>
      </c>
      <c r="AE805">
        <f t="shared" si="62"/>
        <v>4.3633333333333333</v>
      </c>
      <c r="AF805">
        <v>4.3633333333333333</v>
      </c>
      <c r="AG805">
        <v>6</v>
      </c>
      <c r="AK805">
        <v>6</v>
      </c>
      <c r="AN805">
        <v>12.509880000000001</v>
      </c>
      <c r="AO805">
        <v>0.1335491</v>
      </c>
      <c r="AT805">
        <v>2</v>
      </c>
      <c r="AV805">
        <v>0</v>
      </c>
      <c r="AW805">
        <v>1</v>
      </c>
      <c r="AX805">
        <v>1</v>
      </c>
      <c r="BA805">
        <v>84.4</v>
      </c>
      <c r="BB805">
        <v>18.2</v>
      </c>
      <c r="BD805">
        <v>22.7440882430732</v>
      </c>
    </row>
    <row r="806" spans="1:56">
      <c r="A806" t="s">
        <v>4</v>
      </c>
      <c r="B806" t="s">
        <v>38</v>
      </c>
      <c r="C806">
        <v>1962</v>
      </c>
      <c r="D806">
        <f t="shared" si="60"/>
        <v>67</v>
      </c>
      <c r="E806">
        <v>3</v>
      </c>
      <c r="G806">
        <v>300239.76364199998</v>
      </c>
      <c r="H806">
        <v>160470.128448</v>
      </c>
      <c r="I806">
        <v>75936.190621000002</v>
      </c>
      <c r="J806">
        <v>50325.104910000002</v>
      </c>
      <c r="K806">
        <v>36073.870320000002</v>
      </c>
      <c r="L806">
        <v>30459.043328</v>
      </c>
      <c r="O806">
        <f>VLOOKUP(C806,[1]pop_15p_a!$A$8:$AL$68,6,FALSE)</f>
        <v>11930477.0057588</v>
      </c>
      <c r="Q806">
        <f t="shared" si="59"/>
        <v>5614.8269920000021</v>
      </c>
      <c r="R806">
        <v>18614</v>
      </c>
      <c r="Z806">
        <f t="shared" si="57"/>
        <v>5.8</v>
      </c>
      <c r="AB806">
        <v>5.8</v>
      </c>
      <c r="AE806">
        <f t="shared" si="62"/>
        <v>5.833333333333333</v>
      </c>
      <c r="AF806">
        <v>5.833333333333333</v>
      </c>
      <c r="AG806">
        <v>5.5</v>
      </c>
      <c r="AK806">
        <v>5.5</v>
      </c>
      <c r="AN806">
        <v>12.588889999999999</v>
      </c>
      <c r="AO806">
        <v>0.13424179999999999</v>
      </c>
      <c r="AT806">
        <v>2</v>
      </c>
      <c r="AV806">
        <v>0</v>
      </c>
      <c r="AW806">
        <v>1</v>
      </c>
      <c r="AX806">
        <v>1</v>
      </c>
      <c r="BA806">
        <v>85.2</v>
      </c>
      <c r="BB806">
        <v>18.399999999999999</v>
      </c>
      <c r="BD806">
        <v>22.864740759328399</v>
      </c>
    </row>
    <row r="807" spans="1:56">
      <c r="A807" t="s">
        <v>4</v>
      </c>
      <c r="B807" t="s">
        <v>38</v>
      </c>
      <c r="C807">
        <v>1962</v>
      </c>
      <c r="D807">
        <f t="shared" si="60"/>
        <v>68</v>
      </c>
      <c r="E807">
        <v>4</v>
      </c>
      <c r="G807">
        <v>306356.98479000002</v>
      </c>
      <c r="H807">
        <v>163585.27548899999</v>
      </c>
      <c r="I807">
        <v>77522.708364000006</v>
      </c>
      <c r="J807">
        <v>49917.884194999999</v>
      </c>
      <c r="K807">
        <v>38008.994568000002</v>
      </c>
      <c r="L807">
        <v>29423.546014</v>
      </c>
      <c r="O807">
        <f>VLOOKUP(C807,[1]pop_15p_a!$A$8:$AL$68,6,FALSE)</f>
        <v>11930477.0057588</v>
      </c>
      <c r="Q807">
        <f t="shared" si="59"/>
        <v>8585.4485540000023</v>
      </c>
      <c r="R807">
        <v>18614</v>
      </c>
      <c r="Z807">
        <f t="shared" si="57"/>
        <v>5.8666669999999996</v>
      </c>
      <c r="AB807">
        <v>5.8666669999999996</v>
      </c>
      <c r="AE807">
        <f t="shared" si="62"/>
        <v>4.333333333333333</v>
      </c>
      <c r="AF807">
        <v>4.333333333333333</v>
      </c>
      <c r="AG807">
        <v>4</v>
      </c>
      <c r="AK807">
        <v>4</v>
      </c>
      <c r="AN807">
        <v>12.64156</v>
      </c>
      <c r="AO807">
        <v>0.13500670000000001</v>
      </c>
      <c r="AT807">
        <v>2</v>
      </c>
      <c r="AV807">
        <v>0</v>
      </c>
      <c r="AW807">
        <v>1</v>
      </c>
      <c r="AX807">
        <v>1</v>
      </c>
      <c r="BA807">
        <v>82.5</v>
      </c>
      <c r="BB807">
        <v>17.8</v>
      </c>
      <c r="BD807">
        <v>22.8627769830909</v>
      </c>
    </row>
    <row r="808" spans="1:56">
      <c r="A808" t="s">
        <v>4</v>
      </c>
      <c r="B808" t="s">
        <v>38</v>
      </c>
      <c r="C808">
        <v>1963</v>
      </c>
      <c r="D808">
        <f t="shared" si="60"/>
        <v>69</v>
      </c>
      <c r="E808">
        <v>1</v>
      </c>
      <c r="G808">
        <v>308216.90833100001</v>
      </c>
      <c r="H808">
        <v>164825.62519799999</v>
      </c>
      <c r="I808">
        <v>78849.854139999996</v>
      </c>
      <c r="J808">
        <v>49525.571366999997</v>
      </c>
      <c r="K808">
        <v>38336.025154000003</v>
      </c>
      <c r="L808">
        <v>29554.163455999998</v>
      </c>
      <c r="O808">
        <f>VLOOKUP(C808,[1]pop_15p_a!$A$8:$AL$68,6,FALSE)</f>
        <v>12166518.382546701</v>
      </c>
      <c r="Q808">
        <f t="shared" si="59"/>
        <v>8781.8616980000043</v>
      </c>
      <c r="R808">
        <v>18964</v>
      </c>
      <c r="Z808">
        <f t="shared" si="57"/>
        <v>5.8666669999999996</v>
      </c>
      <c r="AB808">
        <v>5.8666669999999996</v>
      </c>
      <c r="AE808">
        <f t="shared" si="62"/>
        <v>4</v>
      </c>
      <c r="AF808">
        <v>4</v>
      </c>
      <c r="AG808">
        <v>4</v>
      </c>
      <c r="AK808">
        <v>4</v>
      </c>
      <c r="AN808">
        <v>12.64156</v>
      </c>
      <c r="AO808">
        <v>0.1347709</v>
      </c>
      <c r="AT808">
        <v>2</v>
      </c>
      <c r="AV808">
        <v>0</v>
      </c>
      <c r="AW808">
        <v>1</v>
      </c>
      <c r="AX808">
        <v>1</v>
      </c>
      <c r="BA808">
        <v>79.400000000000006</v>
      </c>
      <c r="BB808">
        <v>17.100000000000001</v>
      </c>
      <c r="BD808">
        <v>22.884596108464699</v>
      </c>
    </row>
    <row r="809" spans="1:56">
      <c r="A809" t="s">
        <v>4</v>
      </c>
      <c r="B809" t="s">
        <v>38</v>
      </c>
      <c r="C809">
        <v>1963</v>
      </c>
      <c r="D809">
        <f t="shared" si="60"/>
        <v>70</v>
      </c>
      <c r="E809">
        <v>2</v>
      </c>
      <c r="G809">
        <v>312724.12826700002</v>
      </c>
      <c r="H809">
        <v>167341.315921</v>
      </c>
      <c r="I809">
        <v>78825.780694000001</v>
      </c>
      <c r="J809">
        <v>50592.662257999997</v>
      </c>
      <c r="K809">
        <v>39201.148619</v>
      </c>
      <c r="L809">
        <v>30378.784416999999</v>
      </c>
      <c r="O809">
        <f>VLOOKUP(C809,[1]pop_15p_a!$A$8:$AL$68,6,FALSE)</f>
        <v>12166518.382546701</v>
      </c>
      <c r="Q809">
        <f t="shared" si="59"/>
        <v>8822.3642020000007</v>
      </c>
      <c r="R809">
        <v>18964</v>
      </c>
      <c r="Z809">
        <f t="shared" si="57"/>
        <v>5.6333330000000004</v>
      </c>
      <c r="AB809">
        <v>5.6333330000000004</v>
      </c>
      <c r="AE809">
        <f t="shared" si="62"/>
        <v>3.6666666666666665</v>
      </c>
      <c r="AF809">
        <v>3.6666666666666665</v>
      </c>
      <c r="AG809">
        <v>3.5</v>
      </c>
      <c r="AK809">
        <v>3.5</v>
      </c>
      <c r="AN809">
        <v>12.64156</v>
      </c>
      <c r="AO809">
        <v>0.13475780000000001</v>
      </c>
      <c r="AT809">
        <v>2</v>
      </c>
      <c r="AV809">
        <v>0</v>
      </c>
      <c r="AW809">
        <v>1</v>
      </c>
      <c r="AX809">
        <v>1</v>
      </c>
      <c r="BA809">
        <v>80.3</v>
      </c>
      <c r="BB809">
        <v>17.3</v>
      </c>
      <c r="BD809">
        <v>22.886320516864998</v>
      </c>
    </row>
    <row r="810" spans="1:56">
      <c r="A810" t="s">
        <v>4</v>
      </c>
      <c r="B810" t="s">
        <v>38</v>
      </c>
      <c r="C810">
        <v>1963</v>
      </c>
      <c r="D810">
        <f t="shared" si="60"/>
        <v>71</v>
      </c>
      <c r="E810">
        <v>3</v>
      </c>
      <c r="G810">
        <v>315156.757835</v>
      </c>
      <c r="H810">
        <v>168356.06378900001</v>
      </c>
      <c r="I810">
        <v>80599.450064999997</v>
      </c>
      <c r="J810">
        <v>51469.873741000003</v>
      </c>
      <c r="K810">
        <v>39470.195058999998</v>
      </c>
      <c r="L810">
        <v>31631.4529</v>
      </c>
      <c r="O810">
        <f>VLOOKUP(C810,[1]pop_15p_a!$A$8:$AL$68,6,FALSE)</f>
        <v>12166518.382546701</v>
      </c>
      <c r="Q810">
        <f t="shared" si="59"/>
        <v>7838.7421589999976</v>
      </c>
      <c r="R810">
        <v>18964</v>
      </c>
      <c r="Z810">
        <f t="shared" si="57"/>
        <v>5.3333329999999997</v>
      </c>
      <c r="AB810">
        <v>5.3333329999999997</v>
      </c>
      <c r="AE810">
        <f t="shared" si="62"/>
        <v>3.8333333333333335</v>
      </c>
      <c r="AF810">
        <v>3.8333333333333335</v>
      </c>
      <c r="AG810">
        <v>4</v>
      </c>
      <c r="AK810">
        <v>4</v>
      </c>
      <c r="AN810">
        <v>12.82592</v>
      </c>
      <c r="AO810">
        <v>0.13678699999999999</v>
      </c>
      <c r="AT810">
        <v>2</v>
      </c>
      <c r="AV810">
        <v>0</v>
      </c>
      <c r="AW810">
        <v>1</v>
      </c>
      <c r="AX810">
        <v>1</v>
      </c>
      <c r="BA810">
        <v>79.400000000000006</v>
      </c>
      <c r="BB810">
        <v>17.100000000000001</v>
      </c>
      <c r="BD810">
        <v>22.860465859896099</v>
      </c>
    </row>
    <row r="811" spans="1:56">
      <c r="A811" t="s">
        <v>4</v>
      </c>
      <c r="B811" t="s">
        <v>38</v>
      </c>
      <c r="C811">
        <v>1963</v>
      </c>
      <c r="D811">
        <f t="shared" si="60"/>
        <v>72</v>
      </c>
      <c r="E811">
        <v>4</v>
      </c>
      <c r="G811">
        <v>325048.66795500001</v>
      </c>
      <c r="H811">
        <v>171089.06893800001</v>
      </c>
      <c r="I811">
        <v>81058.398663</v>
      </c>
      <c r="J811">
        <v>53753.134398000002</v>
      </c>
      <c r="K811">
        <v>43261.585115000002</v>
      </c>
      <c r="L811">
        <v>32903.005833000003</v>
      </c>
      <c r="O811">
        <f>VLOOKUP(C811,[1]pop_15p_a!$A$8:$AL$68,6,FALSE)</f>
        <v>12166518.382546701</v>
      </c>
      <c r="Q811">
        <f t="shared" si="59"/>
        <v>10358.579281999999</v>
      </c>
      <c r="R811">
        <v>18964</v>
      </c>
      <c r="Z811">
        <f t="shared" si="57"/>
        <v>5.0999999999999996</v>
      </c>
      <c r="AB811">
        <v>5.0999999999999996</v>
      </c>
      <c r="AE811">
        <f t="shared" si="62"/>
        <v>4</v>
      </c>
      <c r="AF811">
        <v>4</v>
      </c>
      <c r="AG811">
        <v>4</v>
      </c>
      <c r="AK811">
        <v>4</v>
      </c>
      <c r="AN811">
        <v>12.85225</v>
      </c>
      <c r="AO811">
        <v>0.13736429999999999</v>
      </c>
      <c r="AT811">
        <v>2</v>
      </c>
      <c r="AV811">
        <v>0</v>
      </c>
      <c r="AW811">
        <v>1</v>
      </c>
      <c r="AX811">
        <v>1</v>
      </c>
      <c r="BA811">
        <v>80.5</v>
      </c>
      <c r="BB811">
        <v>17.399999999999999</v>
      </c>
      <c r="BD811">
        <v>22.864683227756899</v>
      </c>
    </row>
    <row r="812" spans="1:56">
      <c r="A812" t="s">
        <v>4</v>
      </c>
      <c r="B812" t="s">
        <v>38</v>
      </c>
      <c r="C812">
        <v>1964</v>
      </c>
      <c r="D812">
        <f t="shared" si="60"/>
        <v>73</v>
      </c>
      <c r="E812">
        <v>1</v>
      </c>
      <c r="G812">
        <v>333111.99275700003</v>
      </c>
      <c r="H812">
        <v>174485.98807299999</v>
      </c>
      <c r="I812">
        <v>85365.992356999996</v>
      </c>
      <c r="J812">
        <v>56143.104143999997</v>
      </c>
      <c r="K812">
        <v>43968.991701999999</v>
      </c>
      <c r="L812">
        <v>34175.345617999999</v>
      </c>
      <c r="O812">
        <f>VLOOKUP(C812,[1]pop_15p_a!$A$8:$AL$68,6,FALSE)</f>
        <v>12421031.552132901</v>
      </c>
      <c r="Q812">
        <f t="shared" si="59"/>
        <v>9793.646084</v>
      </c>
      <c r="R812">
        <v>19325</v>
      </c>
      <c r="Z812">
        <f t="shared" si="57"/>
        <v>4.8666669999999996</v>
      </c>
      <c r="AB812">
        <v>4.8666669999999996</v>
      </c>
      <c r="AE812">
        <f t="shared" si="62"/>
        <v>4</v>
      </c>
      <c r="AF812">
        <v>4</v>
      </c>
      <c r="AG812">
        <v>4</v>
      </c>
      <c r="AK812">
        <v>4</v>
      </c>
      <c r="AN812">
        <v>12.878590000000001</v>
      </c>
      <c r="AO812">
        <v>0.13763700000000001</v>
      </c>
      <c r="AT812">
        <v>2</v>
      </c>
      <c r="AV812">
        <v>0</v>
      </c>
      <c r="AW812">
        <v>1</v>
      </c>
      <c r="AX812">
        <v>1</v>
      </c>
      <c r="BA812">
        <v>79.099999999999994</v>
      </c>
      <c r="BB812">
        <v>17.100000000000001</v>
      </c>
      <c r="BD812">
        <v>22.886155416327899</v>
      </c>
    </row>
    <row r="813" spans="1:56">
      <c r="A813" t="s">
        <v>4</v>
      </c>
      <c r="B813" t="s">
        <v>38</v>
      </c>
      <c r="C813">
        <v>1964</v>
      </c>
      <c r="D813">
        <f t="shared" si="60"/>
        <v>74</v>
      </c>
      <c r="E813">
        <v>2</v>
      </c>
      <c r="G813">
        <v>334339.66764699999</v>
      </c>
      <c r="H813">
        <v>174798.14735399999</v>
      </c>
      <c r="I813">
        <v>83930.127791999999</v>
      </c>
      <c r="J813">
        <v>56856.328865000003</v>
      </c>
      <c r="K813">
        <v>46815.626732999997</v>
      </c>
      <c r="L813">
        <v>35424.079839999999</v>
      </c>
      <c r="O813">
        <f>VLOOKUP(C813,[1]pop_15p_a!$A$8:$AL$68,6,FALSE)</f>
        <v>12421031.552132901</v>
      </c>
      <c r="Q813">
        <f t="shared" si="59"/>
        <v>11391.546892999999</v>
      </c>
      <c r="R813">
        <v>19325</v>
      </c>
      <c r="Z813">
        <f t="shared" si="57"/>
        <v>4.766667</v>
      </c>
      <c r="AB813">
        <v>4.766667</v>
      </c>
      <c r="AE813">
        <f t="shared" si="62"/>
        <v>4</v>
      </c>
      <c r="AF813">
        <v>4</v>
      </c>
      <c r="AG813">
        <v>4</v>
      </c>
      <c r="AK813">
        <v>4</v>
      </c>
      <c r="AN813">
        <v>12.957599999999999</v>
      </c>
      <c r="AO813">
        <v>0.13852390000000001</v>
      </c>
      <c r="AT813">
        <v>2</v>
      </c>
      <c r="AV813">
        <v>0</v>
      </c>
      <c r="AW813">
        <v>1</v>
      </c>
      <c r="AX813">
        <v>1</v>
      </c>
      <c r="BA813">
        <v>81.400000000000006</v>
      </c>
      <c r="BB813">
        <v>17.600000000000001</v>
      </c>
      <c r="BD813">
        <v>22.945021029271299</v>
      </c>
    </row>
    <row r="814" spans="1:56">
      <c r="A814" t="s">
        <v>4</v>
      </c>
      <c r="B814" t="s">
        <v>38</v>
      </c>
      <c r="C814">
        <v>1964</v>
      </c>
      <c r="D814">
        <f t="shared" si="60"/>
        <v>75</v>
      </c>
      <c r="E814">
        <v>3</v>
      </c>
      <c r="G814">
        <v>337823.69459999999</v>
      </c>
      <c r="H814">
        <v>178137.97541099999</v>
      </c>
      <c r="I814">
        <v>83296.452571000002</v>
      </c>
      <c r="J814">
        <v>57755.509866</v>
      </c>
      <c r="K814">
        <v>46110.539512000003</v>
      </c>
      <c r="L814">
        <v>34852.825242999999</v>
      </c>
      <c r="O814">
        <f>VLOOKUP(C814,[1]pop_15p_a!$A$8:$AL$68,6,FALSE)</f>
        <v>12421031.552132901</v>
      </c>
      <c r="Q814">
        <f t="shared" si="59"/>
        <v>11257.714269000004</v>
      </c>
      <c r="R814">
        <v>19325</v>
      </c>
      <c r="Z814">
        <f t="shared" si="57"/>
        <v>4.5666669999999998</v>
      </c>
      <c r="AB814">
        <v>4.5666669999999998</v>
      </c>
      <c r="AE814">
        <f t="shared" si="62"/>
        <v>4</v>
      </c>
      <c r="AF814">
        <v>4</v>
      </c>
      <c r="AG814">
        <v>4</v>
      </c>
      <c r="AK814">
        <v>4</v>
      </c>
      <c r="AN814">
        <v>13.03661</v>
      </c>
      <c r="AO814">
        <v>0.1390922</v>
      </c>
      <c r="AT814">
        <v>2</v>
      </c>
      <c r="AV814">
        <v>0</v>
      </c>
      <c r="AW814">
        <v>1</v>
      </c>
      <c r="AX814">
        <v>1</v>
      </c>
      <c r="BA814">
        <v>81</v>
      </c>
      <c r="BB814">
        <v>17.5</v>
      </c>
      <c r="BD814">
        <v>23.052258397432301</v>
      </c>
    </row>
    <row r="815" spans="1:56">
      <c r="A815" t="s">
        <v>4</v>
      </c>
      <c r="B815" t="s">
        <v>38</v>
      </c>
      <c r="C815">
        <v>1964</v>
      </c>
      <c r="D815">
        <f t="shared" si="60"/>
        <v>76</v>
      </c>
      <c r="E815">
        <v>4</v>
      </c>
      <c r="G815">
        <v>339647.57918399997</v>
      </c>
      <c r="H815">
        <v>179413.316426</v>
      </c>
      <c r="I815">
        <v>85830.376894000001</v>
      </c>
      <c r="J815">
        <v>61497.389617000001</v>
      </c>
      <c r="K815">
        <v>45138.725216999999</v>
      </c>
      <c r="L815">
        <v>35714.428250999998</v>
      </c>
      <c r="O815">
        <f>VLOOKUP(C815,[1]pop_15p_a!$A$8:$AL$68,6,FALSE)</f>
        <v>12421031.552132901</v>
      </c>
      <c r="Q815">
        <f t="shared" si="59"/>
        <v>9424.2969660000017</v>
      </c>
      <c r="R815">
        <v>19325</v>
      </c>
      <c r="Z815">
        <f t="shared" si="57"/>
        <v>4.4333330000000002</v>
      </c>
      <c r="AB815">
        <v>4.4333330000000002</v>
      </c>
      <c r="AE815">
        <f t="shared" si="62"/>
        <v>4.166666666666667</v>
      </c>
      <c r="AF815">
        <v>4.166666666666667</v>
      </c>
      <c r="AG815">
        <v>4.25</v>
      </c>
      <c r="AK815">
        <v>4.25</v>
      </c>
      <c r="AN815">
        <v>13.062939999999999</v>
      </c>
      <c r="AO815">
        <v>0.14001330000000001</v>
      </c>
      <c r="AT815">
        <v>2</v>
      </c>
      <c r="AV815">
        <v>0</v>
      </c>
      <c r="AW815">
        <v>1</v>
      </c>
      <c r="AX815">
        <v>1</v>
      </c>
      <c r="BA815">
        <v>82.2</v>
      </c>
      <c r="BB815">
        <v>17.7</v>
      </c>
      <c r="BD815">
        <v>23.119444467567298</v>
      </c>
    </row>
    <row r="816" spans="1:56">
      <c r="A816" t="s">
        <v>4</v>
      </c>
      <c r="B816" t="s">
        <v>38</v>
      </c>
      <c r="C816">
        <v>1965</v>
      </c>
      <c r="D816">
        <f t="shared" si="60"/>
        <v>77</v>
      </c>
      <c r="E816">
        <v>1</v>
      </c>
      <c r="G816">
        <v>350339.39744799997</v>
      </c>
      <c r="H816">
        <v>181248.51833300001</v>
      </c>
      <c r="I816">
        <v>86934.649155999999</v>
      </c>
      <c r="J816">
        <v>61568.790550999998</v>
      </c>
      <c r="K816">
        <v>45514.462485999997</v>
      </c>
      <c r="L816">
        <v>37700.442856000001</v>
      </c>
      <c r="O816">
        <f>VLOOKUP(C816,[1]pop_15p_a!$A$8:$AL$68,6,FALSE)</f>
        <v>12698466.197397999</v>
      </c>
      <c r="Q816">
        <f t="shared" si="59"/>
        <v>7814.0196299999952</v>
      </c>
      <c r="R816">
        <v>19678</v>
      </c>
      <c r="Z816">
        <f t="shared" si="57"/>
        <v>4.1333330000000004</v>
      </c>
      <c r="AB816">
        <v>4.1333330000000004</v>
      </c>
      <c r="AE816">
        <f t="shared" si="62"/>
        <v>4.25</v>
      </c>
      <c r="AF816">
        <v>4.25</v>
      </c>
      <c r="AG816">
        <v>4.25</v>
      </c>
      <c r="AK816">
        <v>4.25</v>
      </c>
      <c r="AN816">
        <v>13.11562</v>
      </c>
      <c r="AO816">
        <v>0.14047580000000001</v>
      </c>
      <c r="AT816">
        <v>2</v>
      </c>
      <c r="AV816">
        <v>0</v>
      </c>
      <c r="AW816">
        <v>1</v>
      </c>
      <c r="AX816">
        <v>1</v>
      </c>
      <c r="BA816">
        <v>81.5</v>
      </c>
      <c r="BB816">
        <v>17.600000000000001</v>
      </c>
      <c r="BD816">
        <v>23.142096726041501</v>
      </c>
    </row>
    <row r="817" spans="1:56">
      <c r="A817" t="s">
        <v>4</v>
      </c>
      <c r="B817" t="s">
        <v>38</v>
      </c>
      <c r="C817">
        <v>1965</v>
      </c>
      <c r="D817">
        <f t="shared" si="60"/>
        <v>78</v>
      </c>
      <c r="E817">
        <v>2</v>
      </c>
      <c r="G817">
        <v>353695.72114199999</v>
      </c>
      <c r="H817">
        <v>185585.59860600001</v>
      </c>
      <c r="I817">
        <v>87549.686870999998</v>
      </c>
      <c r="J817">
        <v>62400.493746</v>
      </c>
      <c r="K817">
        <v>46142.237512</v>
      </c>
      <c r="L817">
        <v>38639.157365999999</v>
      </c>
      <c r="O817">
        <f>VLOOKUP(C817,[1]pop_15p_a!$A$8:$AL$68,6,FALSE)</f>
        <v>12698466.197397999</v>
      </c>
      <c r="Q817">
        <f t="shared" si="59"/>
        <v>7503.0801460000002</v>
      </c>
      <c r="R817">
        <v>19678</v>
      </c>
      <c r="Z817">
        <f t="shared" si="57"/>
        <v>4.1666670000000003</v>
      </c>
      <c r="AB817">
        <v>4.1666670000000003</v>
      </c>
      <c r="AE817">
        <f t="shared" si="62"/>
        <v>4.25</v>
      </c>
      <c r="AF817">
        <v>4.25</v>
      </c>
      <c r="AG817">
        <v>4.25</v>
      </c>
      <c r="AK817">
        <v>4.25</v>
      </c>
      <c r="AN817">
        <v>13.247299999999999</v>
      </c>
      <c r="AO817">
        <v>0.14180999999999999</v>
      </c>
      <c r="AT817">
        <v>2</v>
      </c>
      <c r="AV817">
        <v>0</v>
      </c>
      <c r="AW817">
        <v>1</v>
      </c>
      <c r="AX817">
        <v>1</v>
      </c>
      <c r="BA817">
        <v>85.1</v>
      </c>
      <c r="BB817">
        <v>18.399999999999999</v>
      </c>
      <c r="BD817">
        <v>23.145213451070099</v>
      </c>
    </row>
    <row r="818" spans="1:56">
      <c r="A818" t="s">
        <v>4</v>
      </c>
      <c r="B818" t="s">
        <v>38</v>
      </c>
      <c r="C818">
        <v>1965</v>
      </c>
      <c r="D818">
        <f t="shared" si="60"/>
        <v>79</v>
      </c>
      <c r="E818">
        <v>3</v>
      </c>
      <c r="G818">
        <v>358512.40603200003</v>
      </c>
      <c r="H818">
        <v>188366.48659399999</v>
      </c>
      <c r="I818">
        <v>88563.101288000005</v>
      </c>
      <c r="J818">
        <v>65678.659734000001</v>
      </c>
      <c r="K818">
        <v>47979.175272</v>
      </c>
      <c r="L818">
        <v>39863.499174999997</v>
      </c>
      <c r="O818">
        <f>VLOOKUP(C818,[1]pop_15p_a!$A$8:$AL$68,6,FALSE)</f>
        <v>12698466.197397999</v>
      </c>
      <c r="Q818">
        <f t="shared" si="59"/>
        <v>8115.6760970000032</v>
      </c>
      <c r="R818">
        <v>19678</v>
      </c>
      <c r="Z818">
        <f t="shared" si="57"/>
        <v>3.766667</v>
      </c>
      <c r="AB818">
        <v>3.766667</v>
      </c>
      <c r="AE818">
        <f t="shared" si="62"/>
        <v>4.25</v>
      </c>
      <c r="AF818">
        <v>4.25</v>
      </c>
      <c r="AG818">
        <v>4.25</v>
      </c>
      <c r="AK818">
        <v>4.25</v>
      </c>
      <c r="AN818">
        <v>13.352650000000001</v>
      </c>
      <c r="AO818">
        <v>0.14274699999999999</v>
      </c>
      <c r="AT818">
        <v>2</v>
      </c>
      <c r="AV818">
        <v>0</v>
      </c>
      <c r="AW818">
        <v>1</v>
      </c>
      <c r="AX818">
        <v>1</v>
      </c>
      <c r="BA818">
        <v>86.6</v>
      </c>
      <c r="BB818">
        <v>18.7</v>
      </c>
      <c r="BD818">
        <v>23.1017684791269</v>
      </c>
    </row>
    <row r="819" spans="1:56">
      <c r="A819" t="s">
        <v>4</v>
      </c>
      <c r="B819" t="s">
        <v>38</v>
      </c>
      <c r="C819">
        <v>1965</v>
      </c>
      <c r="D819">
        <f t="shared" si="60"/>
        <v>80</v>
      </c>
      <c r="E819">
        <v>4</v>
      </c>
      <c r="G819">
        <v>367330.19855500001</v>
      </c>
      <c r="H819">
        <v>192062.673476</v>
      </c>
      <c r="I819">
        <v>90554.208234000005</v>
      </c>
      <c r="J819">
        <v>67804.995259999996</v>
      </c>
      <c r="K819">
        <v>50596.193081999998</v>
      </c>
      <c r="L819">
        <v>42692.232339000002</v>
      </c>
      <c r="O819">
        <f>VLOOKUP(C819,[1]pop_15p_a!$A$8:$AL$68,6,FALSE)</f>
        <v>12698466.197397999</v>
      </c>
      <c r="Q819">
        <f t="shared" si="59"/>
        <v>7903.960742999996</v>
      </c>
      <c r="R819">
        <v>19678</v>
      </c>
      <c r="Z819">
        <f t="shared" si="57"/>
        <v>3.4</v>
      </c>
      <c r="AB819">
        <v>3.4</v>
      </c>
      <c r="AE819">
        <f t="shared" si="62"/>
        <v>4.416666666666667</v>
      </c>
      <c r="AF819">
        <v>4.416666666666667</v>
      </c>
      <c r="AG819">
        <v>4.75</v>
      </c>
      <c r="AK819">
        <v>4.75</v>
      </c>
      <c r="AN819">
        <v>13.431660000000001</v>
      </c>
      <c r="AO819">
        <v>0.14375840000000001</v>
      </c>
      <c r="AT819">
        <v>2</v>
      </c>
      <c r="AV819">
        <v>0</v>
      </c>
      <c r="AW819">
        <v>1</v>
      </c>
      <c r="AX819">
        <v>1</v>
      </c>
      <c r="BA819">
        <v>88.3</v>
      </c>
      <c r="BB819">
        <v>19.100000000000001</v>
      </c>
      <c r="BD819">
        <v>23.1480305974723</v>
      </c>
    </row>
    <row r="820" spans="1:56">
      <c r="A820" t="s">
        <v>4</v>
      </c>
      <c r="B820" t="s">
        <v>38</v>
      </c>
      <c r="C820">
        <v>1966</v>
      </c>
      <c r="D820">
        <f t="shared" si="60"/>
        <v>81</v>
      </c>
      <c r="E820">
        <v>1</v>
      </c>
      <c r="G820">
        <v>374361.71236200002</v>
      </c>
      <c r="H820">
        <v>193593.08269400001</v>
      </c>
      <c r="I820">
        <v>92212.946314000001</v>
      </c>
      <c r="J820">
        <v>69970.562069000007</v>
      </c>
      <c r="K820">
        <v>51403.332401</v>
      </c>
      <c r="L820">
        <v>43297.321575000002</v>
      </c>
      <c r="O820">
        <f>VLOOKUP(C820,[1]pop_15p_a!$A$8:$AL$68,6,FALSE)</f>
        <v>13001384.1957215</v>
      </c>
      <c r="Q820">
        <f t="shared" si="59"/>
        <v>8106.0108259999979</v>
      </c>
      <c r="R820">
        <v>20048</v>
      </c>
      <c r="Z820">
        <f t="shared" si="57"/>
        <v>3.3666670000000001</v>
      </c>
      <c r="AB820">
        <v>3.3666670000000001</v>
      </c>
      <c r="AE820">
        <f t="shared" si="62"/>
        <v>4.916666666666667</v>
      </c>
      <c r="AF820">
        <v>4.916666666666667</v>
      </c>
      <c r="AG820">
        <v>5.25</v>
      </c>
      <c r="AK820">
        <v>5.25</v>
      </c>
      <c r="AN820">
        <v>13.58968</v>
      </c>
      <c r="AO820">
        <v>0.14514369999999999</v>
      </c>
      <c r="AT820">
        <v>2</v>
      </c>
      <c r="AV820">
        <v>0</v>
      </c>
      <c r="AW820">
        <v>1</v>
      </c>
      <c r="AX820">
        <v>1</v>
      </c>
      <c r="BA820">
        <v>84.8</v>
      </c>
      <c r="BB820">
        <v>18.3</v>
      </c>
      <c r="BD820">
        <v>23.313942462275602</v>
      </c>
    </row>
    <row r="821" spans="1:56">
      <c r="A821" t="s">
        <v>4</v>
      </c>
      <c r="B821" t="s">
        <v>38</v>
      </c>
      <c r="C821">
        <v>1966</v>
      </c>
      <c r="D821">
        <f t="shared" si="60"/>
        <v>82</v>
      </c>
      <c r="E821">
        <v>2</v>
      </c>
      <c r="G821">
        <v>382298.11736099998</v>
      </c>
      <c r="H821">
        <v>194361.04977400001</v>
      </c>
      <c r="I821">
        <v>94602.429961999995</v>
      </c>
      <c r="J821">
        <v>72103.174599999998</v>
      </c>
      <c r="K821">
        <v>52322.574402999999</v>
      </c>
      <c r="L821">
        <v>44011.783246999999</v>
      </c>
      <c r="O821">
        <f>VLOOKUP(C821,[1]pop_15p_a!$A$8:$AL$68,6,FALSE)</f>
        <v>13001384.1957215</v>
      </c>
      <c r="Q821">
        <f t="shared" si="59"/>
        <v>8310.7911559999993</v>
      </c>
      <c r="R821">
        <v>20048</v>
      </c>
      <c r="Z821">
        <f t="shared" si="57"/>
        <v>3.1</v>
      </c>
      <c r="AB821">
        <v>3.1</v>
      </c>
      <c r="AE821">
        <f t="shared" si="62"/>
        <v>5.25</v>
      </c>
      <c r="AF821">
        <v>5.25</v>
      </c>
      <c r="AG821">
        <v>5.25</v>
      </c>
      <c r="AK821">
        <v>5.25</v>
      </c>
      <c r="AN821">
        <v>13.77403</v>
      </c>
      <c r="AO821">
        <v>0.14707900000000002</v>
      </c>
      <c r="AT821">
        <v>2</v>
      </c>
      <c r="AV821">
        <v>0</v>
      </c>
      <c r="AW821">
        <v>1</v>
      </c>
      <c r="AX821">
        <v>1</v>
      </c>
      <c r="BA821">
        <v>84.8</v>
      </c>
      <c r="BB821">
        <v>18.3</v>
      </c>
      <c r="BD821">
        <v>23.488383098711001</v>
      </c>
    </row>
    <row r="822" spans="1:56">
      <c r="A822" t="s">
        <v>4</v>
      </c>
      <c r="B822" t="s">
        <v>38</v>
      </c>
      <c r="C822">
        <v>1966</v>
      </c>
      <c r="D822">
        <f t="shared" si="60"/>
        <v>83</v>
      </c>
      <c r="E822">
        <v>3</v>
      </c>
      <c r="G822">
        <v>382206.45305800001</v>
      </c>
      <c r="H822">
        <v>198030.53276500001</v>
      </c>
      <c r="I822">
        <v>96991.137048000004</v>
      </c>
      <c r="J822">
        <v>71461.350814000005</v>
      </c>
      <c r="K822">
        <v>55504.744360999997</v>
      </c>
      <c r="L822">
        <v>45524.112910999997</v>
      </c>
      <c r="O822">
        <f>VLOOKUP(C822,[1]pop_15p_a!$A$8:$AL$68,6,FALSE)</f>
        <v>13001384.1957215</v>
      </c>
      <c r="Q822">
        <f t="shared" si="59"/>
        <v>9980.6314500000008</v>
      </c>
      <c r="R822">
        <v>20048</v>
      </c>
      <c r="Z822">
        <f t="shared" si="57"/>
        <v>3.4333330000000002</v>
      </c>
      <c r="AB822">
        <v>3.4333330000000002</v>
      </c>
      <c r="AE822">
        <f t="shared" si="62"/>
        <v>5.25</v>
      </c>
      <c r="AF822">
        <v>5.25</v>
      </c>
      <c r="AG822">
        <v>5.25</v>
      </c>
      <c r="AK822">
        <v>5.25</v>
      </c>
      <c r="AN822">
        <v>13.879379999999999</v>
      </c>
      <c r="AO822">
        <v>0.1480717</v>
      </c>
      <c r="AT822">
        <v>2</v>
      </c>
      <c r="AV822">
        <v>0</v>
      </c>
      <c r="AW822">
        <v>1</v>
      </c>
      <c r="AX822">
        <v>1</v>
      </c>
      <c r="BA822">
        <v>83.6</v>
      </c>
      <c r="BB822">
        <v>18</v>
      </c>
      <c r="BD822">
        <v>23.602234957877499</v>
      </c>
    </row>
    <row r="823" spans="1:56">
      <c r="A823" t="s">
        <v>4</v>
      </c>
      <c r="B823" t="s">
        <v>38</v>
      </c>
      <c r="C823">
        <v>1966</v>
      </c>
      <c r="D823">
        <f t="shared" si="60"/>
        <v>84</v>
      </c>
      <c r="E823">
        <v>4</v>
      </c>
      <c r="G823">
        <v>386882.11594400002</v>
      </c>
      <c r="H823">
        <v>197978.96663000001</v>
      </c>
      <c r="I823">
        <v>99875.291182000001</v>
      </c>
      <c r="J823">
        <v>72349.547055999996</v>
      </c>
      <c r="K823">
        <v>55978.668118000001</v>
      </c>
      <c r="L823">
        <v>47185.157614000003</v>
      </c>
      <c r="O823">
        <f>VLOOKUP(C823,[1]pop_15p_a!$A$8:$AL$68,6,FALSE)</f>
        <v>13001384.1957215</v>
      </c>
      <c r="Q823">
        <f t="shared" si="59"/>
        <v>8793.510503999998</v>
      </c>
      <c r="R823">
        <v>20048</v>
      </c>
      <c r="Z823">
        <f t="shared" ref="Z823:Z886" si="63">AB823</f>
        <v>3.4</v>
      </c>
      <c r="AB823">
        <v>3.4</v>
      </c>
      <c r="AE823">
        <f t="shared" si="62"/>
        <v>5.25</v>
      </c>
      <c r="AF823">
        <v>5.25</v>
      </c>
      <c r="AG823">
        <v>5.25</v>
      </c>
      <c r="AK823">
        <v>5.25</v>
      </c>
      <c r="AN823">
        <v>13.93205</v>
      </c>
      <c r="AO823">
        <v>0.14904609999999999</v>
      </c>
      <c r="AT823">
        <v>2</v>
      </c>
      <c r="AV823">
        <v>0</v>
      </c>
      <c r="AW823">
        <v>1</v>
      </c>
      <c r="AX823">
        <v>1</v>
      </c>
      <c r="BA823">
        <v>83.5</v>
      </c>
      <c r="BB823">
        <v>18</v>
      </c>
      <c r="BD823">
        <v>23.736268895218799</v>
      </c>
    </row>
    <row r="824" spans="1:56">
      <c r="A824" t="s">
        <v>4</v>
      </c>
      <c r="B824" t="s">
        <v>38</v>
      </c>
      <c r="C824">
        <v>1967</v>
      </c>
      <c r="D824">
        <f t="shared" si="60"/>
        <v>85</v>
      </c>
      <c r="E824">
        <v>1</v>
      </c>
      <c r="G824">
        <v>386031.28318700002</v>
      </c>
      <c r="H824">
        <v>199579.35845900001</v>
      </c>
      <c r="I824">
        <v>100043.805303</v>
      </c>
      <c r="J824">
        <v>72510.395315999995</v>
      </c>
      <c r="K824">
        <v>56954.348021999998</v>
      </c>
      <c r="L824">
        <v>47239.450406000004</v>
      </c>
      <c r="O824">
        <f>VLOOKUP(C824,[1]pop_15p_a!$A$8:$AL$68,6,FALSE)</f>
        <v>13338673.7962368</v>
      </c>
      <c r="Q824">
        <f t="shared" si="59"/>
        <v>9714.8976159999947</v>
      </c>
      <c r="R824">
        <v>20412</v>
      </c>
      <c r="Z824">
        <f t="shared" si="63"/>
        <v>3.7</v>
      </c>
      <c r="AB824">
        <v>3.7</v>
      </c>
      <c r="AE824">
        <f t="shared" si="62"/>
        <v>5</v>
      </c>
      <c r="AF824">
        <v>5</v>
      </c>
      <c r="AG824">
        <v>5</v>
      </c>
      <c r="AK824">
        <v>5</v>
      </c>
      <c r="AN824">
        <v>14.011060000000001</v>
      </c>
      <c r="AO824">
        <v>0.15029220000000001</v>
      </c>
      <c r="AT824">
        <v>2</v>
      </c>
      <c r="AV824">
        <v>0</v>
      </c>
      <c r="AW824">
        <v>1</v>
      </c>
      <c r="AX824">
        <v>1</v>
      </c>
      <c r="BA824">
        <v>83.3</v>
      </c>
      <c r="BB824">
        <v>18</v>
      </c>
      <c r="BD824">
        <v>23.937985400761299</v>
      </c>
    </row>
    <row r="825" spans="1:56">
      <c r="A825" t="s">
        <v>4</v>
      </c>
      <c r="B825" t="s">
        <v>38</v>
      </c>
      <c r="C825">
        <v>1967</v>
      </c>
      <c r="D825">
        <f t="shared" si="60"/>
        <v>86</v>
      </c>
      <c r="E825">
        <v>2</v>
      </c>
      <c r="G825">
        <v>394154.15061299998</v>
      </c>
      <c r="H825">
        <v>203214.770968</v>
      </c>
      <c r="I825">
        <v>104375.47244300001</v>
      </c>
      <c r="J825">
        <v>72220.868449000001</v>
      </c>
      <c r="K825">
        <v>60577.197493</v>
      </c>
      <c r="L825">
        <v>47744.609429999997</v>
      </c>
      <c r="O825">
        <f>VLOOKUP(C825,[1]pop_15p_a!$A$8:$AL$68,6,FALSE)</f>
        <v>13338673.7962368</v>
      </c>
      <c r="Q825">
        <f t="shared" si="59"/>
        <v>12832.588063000003</v>
      </c>
      <c r="R825">
        <v>20412</v>
      </c>
      <c r="Z825">
        <f t="shared" si="63"/>
        <v>3.733333</v>
      </c>
      <c r="AB825">
        <v>3.733333</v>
      </c>
      <c r="AE825">
        <f t="shared" si="62"/>
        <v>4.5</v>
      </c>
      <c r="AF825">
        <v>4.5</v>
      </c>
      <c r="AG825">
        <v>4.5</v>
      </c>
      <c r="AK825">
        <v>4.5</v>
      </c>
      <c r="AN825">
        <v>14.22175</v>
      </c>
      <c r="AO825">
        <v>0.15275240000000001</v>
      </c>
      <c r="AT825">
        <v>2</v>
      </c>
      <c r="AV825">
        <v>0</v>
      </c>
      <c r="AW825">
        <v>1</v>
      </c>
      <c r="AX825">
        <v>1</v>
      </c>
      <c r="BA825">
        <v>83.4</v>
      </c>
      <c r="BB825">
        <v>18</v>
      </c>
      <c r="BD825">
        <v>24.1680592205431</v>
      </c>
    </row>
    <row r="826" spans="1:56">
      <c r="A826" t="s">
        <v>4</v>
      </c>
      <c r="B826" t="s">
        <v>38</v>
      </c>
      <c r="C826">
        <v>1967</v>
      </c>
      <c r="D826">
        <f t="shared" si="60"/>
        <v>87</v>
      </c>
      <c r="E826">
        <v>3</v>
      </c>
      <c r="G826">
        <v>395564.37065300002</v>
      </c>
      <c r="H826">
        <v>202993.773247</v>
      </c>
      <c r="I826">
        <v>105244.446184</v>
      </c>
      <c r="J826">
        <v>71211.839856000006</v>
      </c>
      <c r="K826">
        <v>60303.512322000002</v>
      </c>
      <c r="L826">
        <v>47661.989964</v>
      </c>
      <c r="O826">
        <f>VLOOKUP(C826,[1]pop_15p_a!$A$8:$AL$68,6,FALSE)</f>
        <v>13338673.7962368</v>
      </c>
      <c r="Q826">
        <f t="shared" si="59"/>
        <v>12641.522358000002</v>
      </c>
      <c r="R826">
        <v>20412</v>
      </c>
      <c r="Z826">
        <f t="shared" si="63"/>
        <v>3.6666669999999999</v>
      </c>
      <c r="AB826">
        <v>3.6666669999999999</v>
      </c>
      <c r="AE826">
        <f t="shared" si="62"/>
        <v>4.666666666666667</v>
      </c>
      <c r="AF826">
        <v>4.666666666666667</v>
      </c>
      <c r="AG826">
        <v>5</v>
      </c>
      <c r="AK826">
        <v>5</v>
      </c>
      <c r="AN826">
        <v>14.432449999999999</v>
      </c>
      <c r="AO826">
        <v>0.15464059999999999</v>
      </c>
      <c r="AT826">
        <v>2</v>
      </c>
      <c r="AV826">
        <v>0</v>
      </c>
      <c r="AW826">
        <v>1</v>
      </c>
      <c r="AX826">
        <v>1</v>
      </c>
      <c r="BA826">
        <v>85.4</v>
      </c>
      <c r="BB826">
        <v>18.399999999999999</v>
      </c>
      <c r="BD826">
        <v>24.4680088223739</v>
      </c>
    </row>
    <row r="827" spans="1:56">
      <c r="A827" t="s">
        <v>4</v>
      </c>
      <c r="B827" t="s">
        <v>38</v>
      </c>
      <c r="C827">
        <v>1967</v>
      </c>
      <c r="D827">
        <f t="shared" si="60"/>
        <v>88</v>
      </c>
      <c r="E827">
        <v>4</v>
      </c>
      <c r="G827">
        <v>397164.97039700003</v>
      </c>
      <c r="H827">
        <v>206671.54365199999</v>
      </c>
      <c r="I827">
        <v>106083.133978</v>
      </c>
      <c r="J827">
        <v>70198.888135000001</v>
      </c>
      <c r="K827">
        <v>60472.826029999997</v>
      </c>
      <c r="L827">
        <v>47239.450406000004</v>
      </c>
      <c r="O827">
        <f>VLOOKUP(C827,[1]pop_15p_a!$A$8:$AL$68,6,FALSE)</f>
        <v>13338673.7962368</v>
      </c>
      <c r="Q827">
        <f t="shared" si="59"/>
        <v>13233.375623999993</v>
      </c>
      <c r="R827">
        <v>20412</v>
      </c>
      <c r="Z827">
        <f t="shared" si="63"/>
        <v>4.1666670000000003</v>
      </c>
      <c r="AB827">
        <v>4.1666670000000003</v>
      </c>
      <c r="AE827">
        <f t="shared" si="62"/>
        <v>5.666666666666667</v>
      </c>
      <c r="AF827">
        <v>5.666666666666667</v>
      </c>
      <c r="AG827">
        <v>6</v>
      </c>
      <c r="AK827">
        <v>6</v>
      </c>
      <c r="AN827">
        <v>14.48512</v>
      </c>
      <c r="AO827">
        <v>0.15568270000000001</v>
      </c>
      <c r="AT827">
        <v>2</v>
      </c>
      <c r="AV827">
        <v>0</v>
      </c>
      <c r="AW827">
        <v>1</v>
      </c>
      <c r="AX827">
        <v>1</v>
      </c>
      <c r="BA827">
        <v>88.3</v>
      </c>
      <c r="BB827">
        <v>19.100000000000001</v>
      </c>
      <c r="BD827">
        <v>24.717926285519699</v>
      </c>
    </row>
    <row r="828" spans="1:56">
      <c r="A828" t="s">
        <v>4</v>
      </c>
      <c r="B828" t="s">
        <v>38</v>
      </c>
      <c r="C828">
        <v>1968</v>
      </c>
      <c r="D828">
        <f t="shared" si="60"/>
        <v>89</v>
      </c>
      <c r="E828">
        <v>1</v>
      </c>
      <c r="G828">
        <v>400457.83418900002</v>
      </c>
      <c r="H828">
        <v>208758.13046700001</v>
      </c>
      <c r="I828">
        <v>106933.47021299999</v>
      </c>
      <c r="J828">
        <v>71654.368724999993</v>
      </c>
      <c r="K828">
        <v>63637.214182999996</v>
      </c>
      <c r="L828">
        <v>51360.981507999997</v>
      </c>
      <c r="O828">
        <f>VLOOKUP(C828,[1]pop_15p_a!$A$8:$AL$68,6,FALSE)</f>
        <v>13703820.655122001</v>
      </c>
      <c r="Q828">
        <f t="shared" si="59"/>
        <v>12276.232674999999</v>
      </c>
      <c r="R828">
        <v>20744</v>
      </c>
      <c r="Z828">
        <f t="shared" si="63"/>
        <v>4.4333330000000002</v>
      </c>
      <c r="AB828">
        <v>4.4333330000000002</v>
      </c>
      <c r="AE828">
        <f t="shared" si="62"/>
        <v>7.166666666666667</v>
      </c>
      <c r="AF828">
        <v>7.166666666666667</v>
      </c>
      <c r="AG828">
        <v>7.5</v>
      </c>
      <c r="AK828">
        <v>7.5</v>
      </c>
      <c r="AN828">
        <v>14.643140000000001</v>
      </c>
      <c r="AO828">
        <v>0.15729070000000001</v>
      </c>
      <c r="AT828">
        <v>2</v>
      </c>
      <c r="AV828">
        <v>0</v>
      </c>
      <c r="AW828">
        <v>1</v>
      </c>
      <c r="AX828">
        <v>1</v>
      </c>
      <c r="BA828">
        <v>88.6</v>
      </c>
      <c r="BB828">
        <v>19.100000000000001</v>
      </c>
      <c r="BD828">
        <v>24.953929970652698</v>
      </c>
    </row>
    <row r="829" spans="1:56">
      <c r="A829" t="s">
        <v>4</v>
      </c>
      <c r="B829" t="s">
        <v>38</v>
      </c>
      <c r="C829">
        <v>1968</v>
      </c>
      <c r="D829">
        <f t="shared" si="60"/>
        <v>90</v>
      </c>
      <c r="E829">
        <v>2</v>
      </c>
      <c r="G829">
        <v>411340.81561400002</v>
      </c>
      <c r="H829">
        <v>209274.71264000001</v>
      </c>
      <c r="I829">
        <v>109395.174199</v>
      </c>
      <c r="J829">
        <v>71707.723270000002</v>
      </c>
      <c r="K829">
        <v>65907.873357999997</v>
      </c>
      <c r="L829">
        <v>49607.088260999997</v>
      </c>
      <c r="O829">
        <f>VLOOKUP(C829,[1]pop_15p_a!$A$8:$AL$68,6,FALSE)</f>
        <v>13703820.655122001</v>
      </c>
      <c r="Q829">
        <f t="shared" si="59"/>
        <v>16300.785097</v>
      </c>
      <c r="R829">
        <v>20744</v>
      </c>
      <c r="Z829">
        <f t="shared" si="63"/>
        <v>4.5333329999999998</v>
      </c>
      <c r="AB829">
        <v>4.5333329999999998</v>
      </c>
      <c r="AE829">
        <f t="shared" si="62"/>
        <v>7.5</v>
      </c>
      <c r="AF829">
        <v>7.5</v>
      </c>
      <c r="AG829">
        <v>7.5</v>
      </c>
      <c r="AK829">
        <v>7.5</v>
      </c>
      <c r="AN829">
        <v>14.722149999999999</v>
      </c>
      <c r="AO829">
        <v>0.15820709999999999</v>
      </c>
      <c r="AT829">
        <v>2</v>
      </c>
      <c r="AV829">
        <v>0</v>
      </c>
      <c r="AW829">
        <v>1</v>
      </c>
      <c r="AX829">
        <v>1</v>
      </c>
      <c r="BA829">
        <v>89.7</v>
      </c>
      <c r="BB829">
        <v>19.399999999999999</v>
      </c>
      <c r="BD829">
        <v>25.241718062147999</v>
      </c>
    </row>
    <row r="830" spans="1:56">
      <c r="A830" t="s">
        <v>4</v>
      </c>
      <c r="B830" t="s">
        <v>38</v>
      </c>
      <c r="C830">
        <v>1968</v>
      </c>
      <c r="D830">
        <f t="shared" si="60"/>
        <v>91</v>
      </c>
      <c r="E830">
        <v>3</v>
      </c>
      <c r="G830">
        <v>416966.81011600001</v>
      </c>
      <c r="H830">
        <v>213217.68031</v>
      </c>
      <c r="I830">
        <v>112061.11419399999</v>
      </c>
      <c r="J830">
        <v>71750.093055000005</v>
      </c>
      <c r="K830">
        <v>67620.338484000007</v>
      </c>
      <c r="L830">
        <v>51549.826003000002</v>
      </c>
      <c r="O830">
        <f>VLOOKUP(C830,[1]pop_15p_a!$A$8:$AL$68,6,FALSE)</f>
        <v>13703820.655122001</v>
      </c>
      <c r="Q830">
        <f t="shared" si="59"/>
        <v>16070.512481000005</v>
      </c>
      <c r="R830">
        <v>20744</v>
      </c>
      <c r="Z830">
        <f t="shared" si="63"/>
        <v>4.5333329999999998</v>
      </c>
      <c r="AB830">
        <v>4.5333329999999998</v>
      </c>
      <c r="AE830">
        <f t="shared" si="62"/>
        <v>6.333333333333333</v>
      </c>
      <c r="AF830">
        <v>6.333333333333333</v>
      </c>
      <c r="AG830">
        <v>6</v>
      </c>
      <c r="AK830">
        <v>6</v>
      </c>
      <c r="AN830">
        <v>14.98551</v>
      </c>
      <c r="AO830">
        <v>0.16095949999999998</v>
      </c>
      <c r="AT830">
        <v>2</v>
      </c>
      <c r="AV830">
        <v>0</v>
      </c>
      <c r="AW830">
        <v>1</v>
      </c>
      <c r="AX830">
        <v>1</v>
      </c>
      <c r="BA830">
        <v>90.2</v>
      </c>
      <c r="BB830">
        <v>19.5</v>
      </c>
      <c r="BD830">
        <v>25.534343687246999</v>
      </c>
    </row>
    <row r="831" spans="1:56">
      <c r="A831" t="s">
        <v>4</v>
      </c>
      <c r="B831" t="s">
        <v>38</v>
      </c>
      <c r="C831">
        <v>1968</v>
      </c>
      <c r="D831">
        <f t="shared" si="60"/>
        <v>92</v>
      </c>
      <c r="E831">
        <v>4</v>
      </c>
      <c r="G831">
        <v>422724.425154</v>
      </c>
      <c r="H831">
        <v>216210.357781</v>
      </c>
      <c r="I831">
        <v>114004.074248</v>
      </c>
      <c r="J831">
        <v>73491.177385000003</v>
      </c>
      <c r="K831">
        <v>70440.687367999999</v>
      </c>
      <c r="L831">
        <v>56696.625341999999</v>
      </c>
      <c r="O831">
        <f>VLOOKUP(C831,[1]pop_15p_a!$A$8:$AL$68,6,FALSE)</f>
        <v>13703820.655122001</v>
      </c>
      <c r="Q831">
        <f t="shared" si="59"/>
        <v>13744.062026</v>
      </c>
      <c r="R831">
        <v>20744</v>
      </c>
      <c r="Z831">
        <f t="shared" si="63"/>
        <v>4.4666670000000002</v>
      </c>
      <c r="AB831">
        <v>4.4666670000000002</v>
      </c>
      <c r="AE831">
        <f t="shared" si="62"/>
        <v>6.166666666666667</v>
      </c>
      <c r="AF831">
        <v>6.166666666666667</v>
      </c>
      <c r="AG831">
        <v>6.5</v>
      </c>
      <c r="AK831">
        <v>6.5</v>
      </c>
      <c r="AN831">
        <v>15.1172</v>
      </c>
      <c r="AO831">
        <v>0.16259820000000003</v>
      </c>
      <c r="AT831">
        <v>2</v>
      </c>
      <c r="AV831">
        <v>0</v>
      </c>
      <c r="AW831">
        <v>1</v>
      </c>
      <c r="AX831">
        <v>1</v>
      </c>
      <c r="BA831">
        <v>92.4</v>
      </c>
      <c r="BB831">
        <v>19.899999999999999</v>
      </c>
      <c r="BD831">
        <v>25.810428433994101</v>
      </c>
    </row>
    <row r="832" spans="1:56">
      <c r="A832" t="s">
        <v>4</v>
      </c>
      <c r="B832" t="s">
        <v>38</v>
      </c>
      <c r="C832">
        <v>1969</v>
      </c>
      <c r="D832">
        <f t="shared" si="60"/>
        <v>93</v>
      </c>
      <c r="E832">
        <v>1</v>
      </c>
      <c r="G832">
        <v>428254.054619</v>
      </c>
      <c r="H832">
        <v>220855.914039</v>
      </c>
      <c r="I832">
        <v>113376.611529</v>
      </c>
      <c r="J832">
        <v>74240.494886</v>
      </c>
      <c r="K832">
        <v>71240.868589000005</v>
      </c>
      <c r="L832">
        <v>58900.597968000002</v>
      </c>
      <c r="O832">
        <f>VLOOKUP(C832,[1]pop_15p_a!$A$8:$AL$68,6,FALSE)</f>
        <v>14085977.975566501</v>
      </c>
      <c r="Q832">
        <f t="shared" si="59"/>
        <v>12340.270621000003</v>
      </c>
      <c r="R832">
        <v>21028</v>
      </c>
      <c r="Z832">
        <f t="shared" si="63"/>
        <v>4.266667</v>
      </c>
      <c r="AB832">
        <v>4.266667</v>
      </c>
      <c r="AE832">
        <f t="shared" si="62"/>
        <v>6.666666666666667</v>
      </c>
      <c r="AF832">
        <v>6.666666666666667</v>
      </c>
      <c r="AG832">
        <v>7</v>
      </c>
      <c r="AK832">
        <v>7</v>
      </c>
      <c r="AN832">
        <v>15.196210000000001</v>
      </c>
      <c r="AO832">
        <v>0.16345790000000002</v>
      </c>
      <c r="AT832">
        <v>2</v>
      </c>
      <c r="AV832">
        <v>0</v>
      </c>
      <c r="AW832">
        <v>1</v>
      </c>
      <c r="AX832">
        <v>1</v>
      </c>
      <c r="AZ832">
        <v>32.1</v>
      </c>
      <c r="BA832">
        <v>86.7</v>
      </c>
      <c r="BB832">
        <v>20.2</v>
      </c>
      <c r="BD832">
        <v>26.052759485581198</v>
      </c>
    </row>
    <row r="833" spans="1:58">
      <c r="A833" t="s">
        <v>4</v>
      </c>
      <c r="B833" t="s">
        <v>38</v>
      </c>
      <c r="C833">
        <v>1969</v>
      </c>
      <c r="D833">
        <f t="shared" si="60"/>
        <v>94</v>
      </c>
      <c r="E833">
        <v>2</v>
      </c>
      <c r="G833">
        <v>430364.68394399999</v>
      </c>
      <c r="H833">
        <v>219732.50895799999</v>
      </c>
      <c r="I833">
        <v>116187.76876200001</v>
      </c>
      <c r="J833">
        <v>75467.649411000006</v>
      </c>
      <c r="K833">
        <v>70502.537123999995</v>
      </c>
      <c r="L833">
        <v>59124.850806000002</v>
      </c>
      <c r="O833">
        <f>VLOOKUP(C833,[1]pop_15p_a!$A$8:$AL$68,6,FALSE)</f>
        <v>14085977.975566501</v>
      </c>
      <c r="Q833">
        <f t="shared" si="59"/>
        <v>11377.686317999993</v>
      </c>
      <c r="R833">
        <v>21028</v>
      </c>
      <c r="Z833">
        <f t="shared" si="63"/>
        <v>4.3666669999999996</v>
      </c>
      <c r="AB833">
        <v>4.3666669999999996</v>
      </c>
      <c r="AE833">
        <f t="shared" si="62"/>
        <v>7.166666666666667</v>
      </c>
      <c r="AF833">
        <v>7.166666666666667</v>
      </c>
      <c r="AG833">
        <v>7.5</v>
      </c>
      <c r="AK833">
        <v>7.5</v>
      </c>
      <c r="AN833">
        <v>15.51225</v>
      </c>
      <c r="AO833">
        <v>0.16718260000000001</v>
      </c>
      <c r="AT833">
        <v>2</v>
      </c>
      <c r="AV833">
        <v>0</v>
      </c>
      <c r="AW833">
        <v>1</v>
      </c>
      <c r="AX833">
        <v>1</v>
      </c>
      <c r="AZ833">
        <v>32.6</v>
      </c>
      <c r="BA833">
        <v>88.2</v>
      </c>
      <c r="BB833">
        <v>21.1</v>
      </c>
      <c r="BD833">
        <v>26.256698283536799</v>
      </c>
    </row>
    <row r="834" spans="1:58">
      <c r="A834" t="s">
        <v>4</v>
      </c>
      <c r="B834" t="s">
        <v>38</v>
      </c>
      <c r="C834">
        <v>1969</v>
      </c>
      <c r="D834">
        <f t="shared" si="60"/>
        <v>95</v>
      </c>
      <c r="E834">
        <v>3</v>
      </c>
      <c r="G834">
        <v>434985.50494000001</v>
      </c>
      <c r="H834">
        <v>221927.75298600001</v>
      </c>
      <c r="I834">
        <v>116043.32808599999</v>
      </c>
      <c r="J834">
        <v>76095.349935000006</v>
      </c>
      <c r="K834">
        <v>71434.922198999993</v>
      </c>
      <c r="L834">
        <v>58496.942860000003</v>
      </c>
      <c r="O834">
        <f>VLOOKUP(C834,[1]pop_15p_a!$A$8:$AL$68,6,FALSE)</f>
        <v>14085977.975566501</v>
      </c>
      <c r="Q834">
        <f t="shared" si="59"/>
        <v>12937.97933899999</v>
      </c>
      <c r="R834">
        <v>21028</v>
      </c>
      <c r="Z834">
        <f t="shared" si="63"/>
        <v>4.4000000000000004</v>
      </c>
      <c r="AB834">
        <v>4.4000000000000004</v>
      </c>
      <c r="AE834">
        <f t="shared" si="62"/>
        <v>8</v>
      </c>
      <c r="AF834">
        <v>8</v>
      </c>
      <c r="AG834">
        <v>8</v>
      </c>
      <c r="AK834">
        <v>8</v>
      </c>
      <c r="AN834">
        <v>15.6966</v>
      </c>
      <c r="AO834">
        <v>0.16891049999999999</v>
      </c>
      <c r="AT834">
        <v>2</v>
      </c>
      <c r="AV834">
        <v>0</v>
      </c>
      <c r="AW834">
        <v>1</v>
      </c>
      <c r="AX834">
        <v>1</v>
      </c>
      <c r="AZ834">
        <v>32.799999999999997</v>
      </c>
      <c r="BA834">
        <v>88.7</v>
      </c>
      <c r="BB834">
        <v>21.3</v>
      </c>
      <c r="BD834">
        <v>26.5748435852162</v>
      </c>
    </row>
    <row r="835" spans="1:58">
      <c r="A835" t="s">
        <v>4</v>
      </c>
      <c r="B835" t="s">
        <v>38</v>
      </c>
      <c r="C835">
        <v>1969</v>
      </c>
      <c r="D835">
        <f t="shared" si="60"/>
        <v>96</v>
      </c>
      <c r="E835">
        <v>4</v>
      </c>
      <c r="G835">
        <v>441211.62641299999</v>
      </c>
      <c r="H835">
        <v>224465.543481</v>
      </c>
      <c r="I835">
        <v>118142.37725799999</v>
      </c>
      <c r="J835">
        <v>76644.587893999997</v>
      </c>
      <c r="K835">
        <v>75806.926842000001</v>
      </c>
      <c r="L835">
        <v>60582.887676999999</v>
      </c>
      <c r="O835">
        <f>VLOOKUP(C835,[1]pop_15p_a!$A$8:$AL$68,6,FALSE)</f>
        <v>14085977.975566501</v>
      </c>
      <c r="Q835">
        <f t="shared" ref="Q835:Q898" si="64">K835-L835</f>
        <v>15224.039165000002</v>
      </c>
      <c r="R835">
        <v>21028</v>
      </c>
      <c r="Z835">
        <f t="shared" si="63"/>
        <v>4.5999999999999996</v>
      </c>
      <c r="AB835">
        <v>4.5999999999999996</v>
      </c>
      <c r="AE835">
        <f t="shared" si="62"/>
        <v>8</v>
      </c>
      <c r="AF835">
        <v>8</v>
      </c>
      <c r="AG835">
        <v>8</v>
      </c>
      <c r="AK835">
        <v>8</v>
      </c>
      <c r="AN835">
        <v>15.77561</v>
      </c>
      <c r="AO835">
        <v>0.17006049999999998</v>
      </c>
      <c r="AT835">
        <v>2</v>
      </c>
      <c r="AV835">
        <v>0</v>
      </c>
      <c r="AW835">
        <v>1</v>
      </c>
      <c r="AX835">
        <v>1</v>
      </c>
      <c r="AZ835">
        <v>33.200000000000003</v>
      </c>
      <c r="BA835">
        <v>89</v>
      </c>
      <c r="BB835">
        <v>21.6</v>
      </c>
      <c r="BD835">
        <v>26.8482792189237</v>
      </c>
    </row>
    <row r="836" spans="1:58">
      <c r="A836" t="s">
        <v>4</v>
      </c>
      <c r="B836" t="s">
        <v>38</v>
      </c>
      <c r="C836">
        <v>1970</v>
      </c>
      <c r="D836">
        <f t="shared" si="60"/>
        <v>97</v>
      </c>
      <c r="E836">
        <v>1</v>
      </c>
      <c r="G836">
        <v>444062.62125899998</v>
      </c>
      <c r="H836">
        <v>222217.81249400001</v>
      </c>
      <c r="I836">
        <v>122516.75535000001</v>
      </c>
      <c r="J836">
        <v>76766.204870000001</v>
      </c>
      <c r="K836">
        <v>78604.855190000002</v>
      </c>
      <c r="L836">
        <v>58706.245509</v>
      </c>
      <c r="O836">
        <f>VLOOKUP(C836,[1]pop_15p_a!$A$8:$AL$68,6,FALSE)</f>
        <v>14477396.457473001</v>
      </c>
      <c r="Q836">
        <f t="shared" si="64"/>
        <v>19898.609681000002</v>
      </c>
      <c r="R836">
        <v>21324</v>
      </c>
      <c r="Z836">
        <f t="shared" si="63"/>
        <v>4.8666669999999996</v>
      </c>
      <c r="AB836">
        <v>4.8666669999999996</v>
      </c>
      <c r="AE836">
        <f t="shared" si="62"/>
        <v>8</v>
      </c>
      <c r="AF836">
        <v>8</v>
      </c>
      <c r="AG836">
        <v>8</v>
      </c>
      <c r="AK836">
        <v>8</v>
      </c>
      <c r="AN836">
        <v>15.95997</v>
      </c>
      <c r="AO836">
        <v>0.1720373</v>
      </c>
      <c r="AQ836">
        <v>5.4925965362499998</v>
      </c>
      <c r="AT836">
        <v>2</v>
      </c>
      <c r="AV836">
        <v>0</v>
      </c>
      <c r="AW836">
        <v>1</v>
      </c>
      <c r="AX836">
        <v>1</v>
      </c>
      <c r="AZ836">
        <v>32.6</v>
      </c>
      <c r="BA836">
        <v>87.5</v>
      </c>
      <c r="BB836">
        <v>21.2</v>
      </c>
      <c r="BC836">
        <v>31.166576027401401</v>
      </c>
      <c r="BD836">
        <v>27.034902004025099</v>
      </c>
      <c r="BE836">
        <v>19.691700139999998</v>
      </c>
      <c r="BF836">
        <v>69.955654749999994</v>
      </c>
    </row>
    <row r="837" spans="1:58">
      <c r="A837" t="s">
        <v>4</v>
      </c>
      <c r="B837" t="s">
        <v>38</v>
      </c>
      <c r="C837">
        <v>1970</v>
      </c>
      <c r="D837">
        <f t="shared" ref="D837:D900" si="65">D579</f>
        <v>98</v>
      </c>
      <c r="E837">
        <v>2</v>
      </c>
      <c r="G837">
        <v>444044.60178099998</v>
      </c>
      <c r="H837">
        <v>223654.29767999999</v>
      </c>
      <c r="I837">
        <v>126835.99748599999</v>
      </c>
      <c r="J837">
        <v>74061.600235999998</v>
      </c>
      <c r="K837">
        <v>78577.795920999997</v>
      </c>
      <c r="L837">
        <v>59296.384554999997</v>
      </c>
      <c r="O837">
        <f>VLOOKUP(C837,[1]pop_15p_a!$A$8:$AL$68,6,FALSE)</f>
        <v>14477396.457473001</v>
      </c>
      <c r="Q837">
        <f t="shared" si="64"/>
        <v>19281.411366</v>
      </c>
      <c r="R837">
        <v>21324</v>
      </c>
      <c r="Z837">
        <f t="shared" si="63"/>
        <v>5.766667</v>
      </c>
      <c r="AB837">
        <v>5.766667</v>
      </c>
      <c r="AE837">
        <f t="shared" si="62"/>
        <v>7.5</v>
      </c>
      <c r="AF837">
        <v>7.5</v>
      </c>
      <c r="AG837">
        <v>7</v>
      </c>
      <c r="AK837">
        <v>7</v>
      </c>
      <c r="AN837">
        <v>16.038979999999999</v>
      </c>
      <c r="AO837">
        <v>0.1728151</v>
      </c>
      <c r="AQ837">
        <v>5.4925965362499998</v>
      </c>
      <c r="AT837">
        <v>2</v>
      </c>
      <c r="AV837">
        <v>0</v>
      </c>
      <c r="AW837">
        <v>1</v>
      </c>
      <c r="AX837">
        <v>1</v>
      </c>
      <c r="AZ837">
        <v>32.799999999999997</v>
      </c>
      <c r="BA837">
        <v>87.4</v>
      </c>
      <c r="BB837">
        <v>21.1</v>
      </c>
      <c r="BC837">
        <v>31.307302850368998</v>
      </c>
      <c r="BD837">
        <v>27.271007420071701</v>
      </c>
      <c r="BE837">
        <v>19.731916900000002</v>
      </c>
      <c r="BF837">
        <v>71.983730280000003</v>
      </c>
    </row>
    <row r="838" spans="1:58">
      <c r="A838" t="s">
        <v>4</v>
      </c>
      <c r="B838" t="s">
        <v>38</v>
      </c>
      <c r="C838">
        <v>1970</v>
      </c>
      <c r="D838">
        <f t="shared" si="65"/>
        <v>99</v>
      </c>
      <c r="E838">
        <v>3</v>
      </c>
      <c r="G838">
        <v>448629.38381999999</v>
      </c>
      <c r="H838">
        <v>227727.10151199999</v>
      </c>
      <c r="I838">
        <v>124205.779379</v>
      </c>
      <c r="J838">
        <v>76045.133893000006</v>
      </c>
      <c r="K838">
        <v>79333.909190999999</v>
      </c>
      <c r="L838">
        <v>59397.888470999998</v>
      </c>
      <c r="O838">
        <f>VLOOKUP(C838,[1]pop_15p_a!$A$8:$AL$68,6,FALSE)</f>
        <v>14477396.457473001</v>
      </c>
      <c r="Q838">
        <f t="shared" si="64"/>
        <v>19936.02072</v>
      </c>
      <c r="R838">
        <v>21324</v>
      </c>
      <c r="Z838">
        <f t="shared" si="63"/>
        <v>6.1666670000000003</v>
      </c>
      <c r="AB838">
        <v>6.1666670000000003</v>
      </c>
      <c r="AE838">
        <f t="shared" si="62"/>
        <v>6.833333333333333</v>
      </c>
      <c r="AF838">
        <v>6.833333333333333</v>
      </c>
      <c r="AG838">
        <v>6.5</v>
      </c>
      <c r="AK838">
        <v>6.5</v>
      </c>
      <c r="AN838">
        <v>16.170660000000002</v>
      </c>
      <c r="AO838">
        <v>0.1745226</v>
      </c>
      <c r="AQ838">
        <v>5.4925965362499998</v>
      </c>
      <c r="AT838">
        <v>8</v>
      </c>
      <c r="AV838">
        <v>0</v>
      </c>
      <c r="AW838">
        <v>1</v>
      </c>
      <c r="AX838">
        <v>1</v>
      </c>
      <c r="AZ838">
        <v>32.9</v>
      </c>
      <c r="BA838">
        <v>88</v>
      </c>
      <c r="BB838">
        <v>21.8</v>
      </c>
      <c r="BC838">
        <v>31.770151885154199</v>
      </c>
      <c r="BD838">
        <v>27.423968416067201</v>
      </c>
      <c r="BE838">
        <v>19.972508019999999</v>
      </c>
      <c r="BF838">
        <v>71.408681639999998</v>
      </c>
    </row>
    <row r="839" spans="1:58">
      <c r="A839" t="s">
        <v>4</v>
      </c>
      <c r="B839" t="s">
        <v>38</v>
      </c>
      <c r="C839">
        <v>1970</v>
      </c>
      <c r="D839">
        <f t="shared" si="65"/>
        <v>100</v>
      </c>
      <c r="E839">
        <v>4</v>
      </c>
      <c r="G839">
        <v>449429.29196399997</v>
      </c>
      <c r="H839">
        <v>229831.18398</v>
      </c>
      <c r="I839">
        <v>126920.642828</v>
      </c>
      <c r="J839">
        <v>77272.288417999996</v>
      </c>
      <c r="K839">
        <v>78975.953727</v>
      </c>
      <c r="L839">
        <v>56052.980355</v>
      </c>
      <c r="O839">
        <f>VLOOKUP(C839,[1]pop_15p_a!$A$8:$AL$68,6,FALSE)</f>
        <v>14477396.457473001</v>
      </c>
      <c r="Q839">
        <f t="shared" si="64"/>
        <v>22922.973372</v>
      </c>
      <c r="R839">
        <v>21324</v>
      </c>
      <c r="Z839">
        <f t="shared" si="63"/>
        <v>6.1</v>
      </c>
      <c r="AB839">
        <v>6.1</v>
      </c>
      <c r="AE839">
        <f t="shared" si="62"/>
        <v>6.166666666666667</v>
      </c>
      <c r="AF839">
        <v>6.166666666666667</v>
      </c>
      <c r="AG839">
        <v>6</v>
      </c>
      <c r="AK839">
        <v>6</v>
      </c>
      <c r="AN839">
        <v>16.091650000000001</v>
      </c>
      <c r="AO839">
        <v>0.17439750000000001</v>
      </c>
      <c r="AQ839">
        <v>5.4925965362499998</v>
      </c>
      <c r="AT839">
        <v>8</v>
      </c>
      <c r="AV839">
        <v>0</v>
      </c>
      <c r="AW839">
        <v>1</v>
      </c>
      <c r="AX839">
        <v>1</v>
      </c>
      <c r="AZ839">
        <v>33.5</v>
      </c>
      <c r="BA839">
        <v>88.7</v>
      </c>
      <c r="BB839">
        <v>21.9</v>
      </c>
      <c r="BC839">
        <v>32.031220490981397</v>
      </c>
      <c r="BD839">
        <v>27.519623084786001</v>
      </c>
      <c r="BE839">
        <v>20.146617039999999</v>
      </c>
      <c r="BF839">
        <v>70.848221899999999</v>
      </c>
    </row>
    <row r="840" spans="1:58">
      <c r="A840" t="s">
        <v>4</v>
      </c>
      <c r="B840" t="s">
        <v>38</v>
      </c>
      <c r="C840">
        <v>1971</v>
      </c>
      <c r="D840">
        <f t="shared" si="65"/>
        <v>101</v>
      </c>
      <c r="E840">
        <v>1</v>
      </c>
      <c r="G840">
        <v>446850.93965900003</v>
      </c>
      <c r="H840">
        <v>228013.477725</v>
      </c>
      <c r="I840">
        <v>124597.94357800001</v>
      </c>
      <c r="J840">
        <v>77811.326243000003</v>
      </c>
      <c r="K840">
        <v>80445.658559000003</v>
      </c>
      <c r="L840">
        <v>56957.860225999997</v>
      </c>
      <c r="O840">
        <f>VLOOKUP(C840,[1]pop_15p_a!$A$8:$AL$68,6,FALSE)</f>
        <v>14844632.5685078</v>
      </c>
      <c r="Q840">
        <f t="shared" si="64"/>
        <v>23487.798333000006</v>
      </c>
      <c r="R840">
        <v>21645.535</v>
      </c>
      <c r="Z840">
        <f t="shared" si="63"/>
        <v>6.233333</v>
      </c>
      <c r="AB840">
        <v>6.233333</v>
      </c>
      <c r="AE840">
        <f t="shared" si="62"/>
        <v>5.5</v>
      </c>
      <c r="AF840">
        <v>5.5</v>
      </c>
      <c r="AG840">
        <v>5.25</v>
      </c>
      <c r="AK840">
        <v>5.25</v>
      </c>
      <c r="AN840">
        <v>16.170660000000002</v>
      </c>
      <c r="AO840">
        <v>0.17529979999999998</v>
      </c>
      <c r="AQ840">
        <v>5.7765963617500002</v>
      </c>
      <c r="AT840">
        <v>8</v>
      </c>
      <c r="AV840">
        <v>0</v>
      </c>
      <c r="AW840">
        <v>1</v>
      </c>
      <c r="AX840">
        <v>1</v>
      </c>
      <c r="AZ840">
        <v>33.4</v>
      </c>
      <c r="BA840">
        <v>89.1</v>
      </c>
      <c r="BB840">
        <v>21.9</v>
      </c>
      <c r="BC840">
        <v>31.8314405183405</v>
      </c>
      <c r="BD840">
        <v>27.7067426081015</v>
      </c>
      <c r="BE840">
        <v>20.073426189999999</v>
      </c>
      <c r="BF840">
        <v>69.786977410000006</v>
      </c>
    </row>
    <row r="841" spans="1:58">
      <c r="A841" t="s">
        <v>4</v>
      </c>
      <c r="B841" t="s">
        <v>38</v>
      </c>
      <c r="C841">
        <v>1971</v>
      </c>
      <c r="D841">
        <f t="shared" si="65"/>
        <v>102</v>
      </c>
      <c r="E841">
        <v>2</v>
      </c>
      <c r="G841">
        <v>459812.42873099999</v>
      </c>
      <c r="H841">
        <v>236150.79797399999</v>
      </c>
      <c r="I841">
        <v>128820.89193</v>
      </c>
      <c r="J841">
        <v>81036.137686999995</v>
      </c>
      <c r="K841">
        <v>81644.770707999996</v>
      </c>
      <c r="L841">
        <v>61218.664143000002</v>
      </c>
      <c r="O841">
        <f>VLOOKUP(C841,[1]pop_15p_a!$A$8:$AL$68,6,FALSE)</f>
        <v>14844632.5685078</v>
      </c>
      <c r="Q841">
        <f t="shared" si="64"/>
        <v>20426.106564999995</v>
      </c>
      <c r="R841">
        <v>21645.535</v>
      </c>
      <c r="Z841">
        <f t="shared" si="63"/>
        <v>6.266667</v>
      </c>
      <c r="AB841">
        <v>6.266667</v>
      </c>
      <c r="AE841">
        <f t="shared" si="62"/>
        <v>5.25</v>
      </c>
      <c r="AF841">
        <v>5.25</v>
      </c>
      <c r="AG841">
        <v>5.25</v>
      </c>
      <c r="AK841">
        <v>5.25</v>
      </c>
      <c r="AN841">
        <v>16.381350000000001</v>
      </c>
      <c r="AO841">
        <v>0.17709630000000001</v>
      </c>
      <c r="AQ841">
        <v>5.7765963617500002</v>
      </c>
      <c r="AT841">
        <v>8</v>
      </c>
      <c r="AV841">
        <v>0</v>
      </c>
      <c r="AW841">
        <v>1</v>
      </c>
      <c r="AX841">
        <v>1</v>
      </c>
      <c r="AZ841">
        <v>34</v>
      </c>
      <c r="BA841">
        <v>90.4</v>
      </c>
      <c r="BB841">
        <v>22.4</v>
      </c>
      <c r="BC841">
        <v>32.190899052506097</v>
      </c>
      <c r="BD841">
        <v>27.806208668721599</v>
      </c>
      <c r="BE841">
        <v>20.458948289999999</v>
      </c>
      <c r="BF841">
        <v>69.701586460000001</v>
      </c>
    </row>
    <row r="842" spans="1:58">
      <c r="A842" t="s">
        <v>4</v>
      </c>
      <c r="B842" t="s">
        <v>38</v>
      </c>
      <c r="C842">
        <v>1971</v>
      </c>
      <c r="D842">
        <f t="shared" si="65"/>
        <v>103</v>
      </c>
      <c r="E842">
        <v>3</v>
      </c>
      <c r="G842">
        <v>472596.85684299999</v>
      </c>
      <c r="H842">
        <v>241473.15975300001</v>
      </c>
      <c r="I842">
        <v>131361.02875600001</v>
      </c>
      <c r="J842">
        <v>82923.162387999997</v>
      </c>
      <c r="K842">
        <v>85701.341595000005</v>
      </c>
      <c r="L842">
        <v>64686.321180999999</v>
      </c>
      <c r="O842">
        <f>VLOOKUP(C842,[1]pop_15p_a!$A$8:$AL$68,6,FALSE)</f>
        <v>14844632.5685078</v>
      </c>
      <c r="Q842">
        <f t="shared" si="64"/>
        <v>21015.020414000006</v>
      </c>
      <c r="R842">
        <v>21645.535</v>
      </c>
      <c r="Z842">
        <f t="shared" si="63"/>
        <v>6.1</v>
      </c>
      <c r="AB842">
        <v>6.1</v>
      </c>
      <c r="AE842">
        <f t="shared" si="62"/>
        <v>5.25</v>
      </c>
      <c r="AF842">
        <v>5.25</v>
      </c>
      <c r="AG842">
        <v>5.25</v>
      </c>
      <c r="AK842">
        <v>5.25</v>
      </c>
      <c r="AN842">
        <v>16.671060000000001</v>
      </c>
      <c r="AO842">
        <v>0.17994019999999999</v>
      </c>
      <c r="AQ842">
        <v>5.7765963617500002</v>
      </c>
      <c r="AT842">
        <v>8</v>
      </c>
      <c r="AV842">
        <v>0</v>
      </c>
      <c r="AW842">
        <v>1</v>
      </c>
      <c r="AX842">
        <v>1</v>
      </c>
      <c r="AZ842">
        <v>34.5</v>
      </c>
      <c r="BA842">
        <v>91.6</v>
      </c>
      <c r="BB842">
        <v>23.1</v>
      </c>
      <c r="BC842">
        <v>32.081275559060202</v>
      </c>
      <c r="BD842">
        <v>27.796090488186501</v>
      </c>
      <c r="BE842">
        <v>20.58603295</v>
      </c>
      <c r="BF842">
        <v>67.996849499999996</v>
      </c>
    </row>
    <row r="843" spans="1:58">
      <c r="A843" t="s">
        <v>4</v>
      </c>
      <c r="B843" t="s">
        <v>38</v>
      </c>
      <c r="C843">
        <v>1971</v>
      </c>
      <c r="D843">
        <f t="shared" si="65"/>
        <v>104</v>
      </c>
      <c r="E843">
        <v>4</v>
      </c>
      <c r="G843">
        <v>477822.50554400001</v>
      </c>
      <c r="H843">
        <v>246431.79611600001</v>
      </c>
      <c r="I843">
        <v>132754.18236800001</v>
      </c>
      <c r="J843">
        <v>84457.105544000005</v>
      </c>
      <c r="K843">
        <v>83054.94515</v>
      </c>
      <c r="L843">
        <v>66032.625060000006</v>
      </c>
      <c r="O843">
        <f>VLOOKUP(C843,[1]pop_15p_a!$A$8:$AL$68,6,FALSE)</f>
        <v>14844632.5685078</v>
      </c>
      <c r="Q843">
        <f t="shared" si="64"/>
        <v>17022.320089999994</v>
      </c>
      <c r="R843">
        <v>21645.535</v>
      </c>
      <c r="Z843">
        <f t="shared" si="63"/>
        <v>6.1333330000000004</v>
      </c>
      <c r="AB843">
        <v>6.1333330000000004</v>
      </c>
      <c r="AE843">
        <f t="shared" si="62"/>
        <v>4.75</v>
      </c>
      <c r="AF843">
        <v>4.75</v>
      </c>
      <c r="AG843">
        <v>4.75</v>
      </c>
      <c r="AK843">
        <v>4.75</v>
      </c>
      <c r="AN843">
        <v>16.776399999999999</v>
      </c>
      <c r="AO843">
        <v>0.18137599999999998</v>
      </c>
      <c r="AQ843">
        <v>5.7765963617500002</v>
      </c>
      <c r="AT843">
        <v>8</v>
      </c>
      <c r="AV843">
        <v>0</v>
      </c>
      <c r="AW843">
        <v>1</v>
      </c>
      <c r="AX843">
        <v>1</v>
      </c>
      <c r="AZ843">
        <v>35.299999999999997</v>
      </c>
      <c r="BA843">
        <v>92.5</v>
      </c>
      <c r="BB843">
        <v>23.7</v>
      </c>
      <c r="BC843">
        <v>32.826399303911401</v>
      </c>
      <c r="BD843">
        <v>27.966199362514299</v>
      </c>
      <c r="BE843">
        <v>21.18626901</v>
      </c>
      <c r="BF843">
        <v>68.249787780000005</v>
      </c>
    </row>
    <row r="844" spans="1:58">
      <c r="A844" t="s">
        <v>4</v>
      </c>
      <c r="B844" t="s">
        <v>38</v>
      </c>
      <c r="C844">
        <v>1972</v>
      </c>
      <c r="D844">
        <f t="shared" si="65"/>
        <v>105</v>
      </c>
      <c r="E844">
        <v>1</v>
      </c>
      <c r="G844">
        <v>476152.961709</v>
      </c>
      <c r="H844">
        <v>247333.28265199999</v>
      </c>
      <c r="I844">
        <v>130268.404937</v>
      </c>
      <c r="J844">
        <v>84678.369978999996</v>
      </c>
      <c r="K844">
        <v>84083.97047</v>
      </c>
      <c r="L844">
        <v>66260.025305999996</v>
      </c>
      <c r="O844">
        <f>VLOOKUP(C844,[1]pop_15p_a!$A$8:$AL$68,6,FALSE)</f>
        <v>15184491.169722499</v>
      </c>
      <c r="Q844">
        <f t="shared" si="64"/>
        <v>17823.945164000004</v>
      </c>
      <c r="R844">
        <v>21993.631000000001</v>
      </c>
      <c r="Z844">
        <f t="shared" si="63"/>
        <v>5.9666670000000002</v>
      </c>
      <c r="AB844">
        <v>5.9666670000000002</v>
      </c>
      <c r="AE844">
        <f t="shared" si="62"/>
        <v>4.75</v>
      </c>
      <c r="AF844">
        <v>4.75</v>
      </c>
      <c r="AG844">
        <v>4.75</v>
      </c>
      <c r="AK844">
        <v>4.75</v>
      </c>
      <c r="AN844">
        <v>16.987089999999998</v>
      </c>
      <c r="AO844">
        <v>0.1833909</v>
      </c>
      <c r="AQ844">
        <v>6.0129056995000001</v>
      </c>
      <c r="AT844">
        <v>8</v>
      </c>
      <c r="AV844">
        <v>0</v>
      </c>
      <c r="AW844">
        <v>1</v>
      </c>
      <c r="AX844">
        <v>1</v>
      </c>
      <c r="AZ844">
        <v>35.200000000000003</v>
      </c>
      <c r="BA844">
        <v>92.7</v>
      </c>
      <c r="BB844">
        <v>24.2</v>
      </c>
      <c r="BC844">
        <v>32.985651225774802</v>
      </c>
      <c r="BD844">
        <v>28.0399314889351</v>
      </c>
      <c r="BE844">
        <v>21.461255099999999</v>
      </c>
      <c r="BF844">
        <v>66.639144590000001</v>
      </c>
    </row>
    <row r="845" spans="1:58">
      <c r="A845" t="s">
        <v>4</v>
      </c>
      <c r="B845" t="s">
        <v>38</v>
      </c>
      <c r="C845">
        <v>1972</v>
      </c>
      <c r="D845">
        <f t="shared" si="65"/>
        <v>106</v>
      </c>
      <c r="E845">
        <v>2</v>
      </c>
      <c r="G845">
        <v>489628.39763999998</v>
      </c>
      <c r="H845">
        <v>253588.43897799999</v>
      </c>
      <c r="I845">
        <v>132145.35715600001</v>
      </c>
      <c r="J845">
        <v>85744.676244999995</v>
      </c>
      <c r="K845">
        <v>90871.981216</v>
      </c>
      <c r="L845">
        <v>70268.249710999997</v>
      </c>
      <c r="O845">
        <f>VLOOKUP(C845,[1]pop_15p_a!$A$8:$AL$68,6,FALSE)</f>
        <v>15184491.169722499</v>
      </c>
      <c r="Q845">
        <f t="shared" si="64"/>
        <v>20603.731505000003</v>
      </c>
      <c r="R845">
        <v>21993.631000000001</v>
      </c>
      <c r="Z845">
        <f t="shared" si="63"/>
        <v>6.0666669999999998</v>
      </c>
      <c r="AB845">
        <v>6.0666669999999998</v>
      </c>
      <c r="AE845">
        <f t="shared" si="62"/>
        <v>4.75</v>
      </c>
      <c r="AF845">
        <v>4.75</v>
      </c>
      <c r="AG845">
        <v>4.75</v>
      </c>
      <c r="AK845">
        <v>4.75</v>
      </c>
      <c r="AN845">
        <v>17.145109999999999</v>
      </c>
      <c r="AO845">
        <v>0.1853853</v>
      </c>
      <c r="AQ845">
        <v>6.0129056995000001</v>
      </c>
      <c r="AT845">
        <v>8</v>
      </c>
      <c r="AV845">
        <v>0</v>
      </c>
      <c r="AW845">
        <v>1</v>
      </c>
      <c r="AX845">
        <v>1</v>
      </c>
      <c r="AZ845">
        <v>36.1</v>
      </c>
      <c r="BA845">
        <v>93.8</v>
      </c>
      <c r="BB845">
        <v>25.2</v>
      </c>
      <c r="BC845">
        <v>33.021469325444301</v>
      </c>
      <c r="BD845">
        <v>28.1202620181813</v>
      </c>
      <c r="BE845">
        <v>21.627946860000002</v>
      </c>
      <c r="BF845">
        <v>65.540726190000001</v>
      </c>
    </row>
    <row r="846" spans="1:58">
      <c r="A846" t="s">
        <v>4</v>
      </c>
      <c r="B846" t="s">
        <v>38</v>
      </c>
      <c r="C846">
        <v>1972</v>
      </c>
      <c r="D846">
        <f t="shared" si="65"/>
        <v>107</v>
      </c>
      <c r="E846">
        <v>3</v>
      </c>
      <c r="G846">
        <v>490993.177256</v>
      </c>
      <c r="H846">
        <v>255367.470631</v>
      </c>
      <c r="I846">
        <v>135215.88635399999</v>
      </c>
      <c r="J846">
        <v>85070.682807000005</v>
      </c>
      <c r="K846">
        <v>88203.164233999996</v>
      </c>
      <c r="L846">
        <v>72403.766206999993</v>
      </c>
      <c r="O846">
        <f>VLOOKUP(C846,[1]pop_15p_a!$A$8:$AL$68,6,FALSE)</f>
        <v>15184491.169722499</v>
      </c>
      <c r="Q846">
        <f t="shared" si="64"/>
        <v>15799.398027000003</v>
      </c>
      <c r="R846">
        <v>21993.631000000001</v>
      </c>
      <c r="Z846">
        <f t="shared" si="63"/>
        <v>6.3666669999999996</v>
      </c>
      <c r="AB846">
        <v>6.3666669999999996</v>
      </c>
      <c r="AE846">
        <f t="shared" si="62"/>
        <v>4.75</v>
      </c>
      <c r="AF846">
        <v>4.75</v>
      </c>
      <c r="AG846">
        <v>4.75</v>
      </c>
      <c r="AK846">
        <v>4.75</v>
      </c>
      <c r="AN846">
        <v>17.513829999999999</v>
      </c>
      <c r="AO846">
        <v>0.18863150000000001</v>
      </c>
      <c r="AQ846">
        <v>6.0129056995000001</v>
      </c>
      <c r="AT846">
        <v>8</v>
      </c>
      <c r="AV846">
        <v>0</v>
      </c>
      <c r="AW846">
        <v>1</v>
      </c>
      <c r="AX846">
        <v>1</v>
      </c>
      <c r="AZ846">
        <v>36.799999999999997</v>
      </c>
      <c r="BA846">
        <v>94.8</v>
      </c>
      <c r="BB846">
        <v>25.6</v>
      </c>
      <c r="BC846">
        <v>33.245860199864303</v>
      </c>
      <c r="BD846">
        <v>28.255497512748299</v>
      </c>
      <c r="BE846">
        <v>22.062665379999999</v>
      </c>
      <c r="BF846">
        <v>65.68437419</v>
      </c>
    </row>
    <row r="847" spans="1:58">
      <c r="A847" t="s">
        <v>4</v>
      </c>
      <c r="B847" t="s">
        <v>38</v>
      </c>
      <c r="C847">
        <v>1972</v>
      </c>
      <c r="D847">
        <f t="shared" si="65"/>
        <v>108</v>
      </c>
      <c r="E847">
        <v>4</v>
      </c>
      <c r="G847">
        <v>502626.70912399999</v>
      </c>
      <c r="H847">
        <v>261075.65759700001</v>
      </c>
      <c r="I847">
        <v>137255.140193</v>
      </c>
      <c r="J847">
        <v>84200.532955000002</v>
      </c>
      <c r="K847">
        <v>96264.506836999994</v>
      </c>
      <c r="L847">
        <v>75599.959283999997</v>
      </c>
      <c r="O847">
        <f>VLOOKUP(C847,[1]pop_15p_a!$A$8:$AL$68,6,FALSE)</f>
        <v>15184491.169722499</v>
      </c>
      <c r="Q847">
        <f t="shared" si="64"/>
        <v>20664.547552999997</v>
      </c>
      <c r="R847">
        <v>21993.631000000001</v>
      </c>
      <c r="Z847">
        <f t="shared" si="63"/>
        <v>6.4666670000000002</v>
      </c>
      <c r="AB847">
        <v>6.4666670000000002</v>
      </c>
      <c r="AE847">
        <f t="shared" si="62"/>
        <v>4.75</v>
      </c>
      <c r="AF847">
        <v>4.75</v>
      </c>
      <c r="AG847">
        <v>4.75</v>
      </c>
      <c r="AK847">
        <v>4.75</v>
      </c>
      <c r="AN847">
        <v>17.645510000000002</v>
      </c>
      <c r="AO847">
        <v>0.19025610000000001</v>
      </c>
      <c r="AQ847">
        <v>6.0129056995000001</v>
      </c>
      <c r="AT847">
        <v>8</v>
      </c>
      <c r="AV847">
        <v>0</v>
      </c>
      <c r="AW847">
        <v>1</v>
      </c>
      <c r="AX847">
        <v>1</v>
      </c>
      <c r="AZ847">
        <v>37.9</v>
      </c>
      <c r="BA847">
        <v>96</v>
      </c>
      <c r="BB847">
        <v>26.2</v>
      </c>
      <c r="BC847">
        <v>33.945299589769299</v>
      </c>
      <c r="BD847">
        <v>28.3507302567774</v>
      </c>
      <c r="BE847">
        <v>22.725528560000001</v>
      </c>
      <c r="BF847">
        <v>64.859880899999993</v>
      </c>
    </row>
    <row r="848" spans="1:58">
      <c r="A848" t="s">
        <v>4</v>
      </c>
      <c r="B848" t="s">
        <v>38</v>
      </c>
      <c r="C848">
        <v>1973</v>
      </c>
      <c r="D848">
        <f t="shared" si="65"/>
        <v>109</v>
      </c>
      <c r="E848">
        <v>1</v>
      </c>
      <c r="G848">
        <v>515751.940412</v>
      </c>
      <c r="H848">
        <v>267876.86245800002</v>
      </c>
      <c r="I848">
        <v>137025.27761200001</v>
      </c>
      <c r="J848">
        <v>88730.961488999994</v>
      </c>
      <c r="K848">
        <v>100187.32762500001</v>
      </c>
      <c r="L848">
        <v>79274.558415000007</v>
      </c>
      <c r="O848">
        <f>VLOOKUP(C848,[1]pop_15p_a!$A$8:$AL$68,6,FALSE)</f>
        <v>15534560.693628</v>
      </c>
      <c r="Q848">
        <f t="shared" si="64"/>
        <v>20912.769209999999</v>
      </c>
      <c r="R848">
        <v>22369.407999999999</v>
      </c>
      <c r="Z848">
        <f t="shared" si="63"/>
        <v>5.8666669999999996</v>
      </c>
      <c r="AB848">
        <v>5.8666669999999996</v>
      </c>
      <c r="AE848">
        <f t="shared" si="62"/>
        <v>4.75</v>
      </c>
      <c r="AF848">
        <v>4.75</v>
      </c>
      <c r="AG848">
        <v>4.75</v>
      </c>
      <c r="AK848">
        <v>4.75</v>
      </c>
      <c r="AN848">
        <v>17.961549999999999</v>
      </c>
      <c r="AO848">
        <v>0.19279750000000001</v>
      </c>
      <c r="AQ848">
        <v>6.2022432319999998</v>
      </c>
      <c r="AT848">
        <v>8</v>
      </c>
      <c r="AV848">
        <v>0</v>
      </c>
      <c r="AW848">
        <v>1</v>
      </c>
      <c r="AX848">
        <v>1</v>
      </c>
      <c r="AZ848">
        <v>37.700000000000003</v>
      </c>
      <c r="BA848">
        <v>96.3</v>
      </c>
      <c r="BB848">
        <v>26.8</v>
      </c>
      <c r="BC848">
        <v>34.8276728292279</v>
      </c>
      <c r="BD848">
        <v>28.5157304930013</v>
      </c>
      <c r="BE848">
        <v>23.528480040000002</v>
      </c>
      <c r="BF848">
        <v>65.194302480000005</v>
      </c>
    </row>
    <row r="849" spans="1:58">
      <c r="A849" t="s">
        <v>4</v>
      </c>
      <c r="B849" t="s">
        <v>38</v>
      </c>
      <c r="C849">
        <v>1973</v>
      </c>
      <c r="D849">
        <f t="shared" si="65"/>
        <v>110</v>
      </c>
      <c r="E849">
        <v>2</v>
      </c>
      <c r="G849">
        <v>521345.813234</v>
      </c>
      <c r="H849">
        <v>269625.50692499999</v>
      </c>
      <c r="I849">
        <v>138684.79225500001</v>
      </c>
      <c r="J849">
        <v>90685.463996999999</v>
      </c>
      <c r="K849">
        <v>101006.063773</v>
      </c>
      <c r="L849">
        <v>79608.183688999998</v>
      </c>
      <c r="O849">
        <f>VLOOKUP(C849,[1]pop_15p_a!$A$8:$AL$68,6,FALSE)</f>
        <v>15534560.693628</v>
      </c>
      <c r="Q849">
        <f t="shared" si="64"/>
        <v>21397.880084000004</v>
      </c>
      <c r="R849">
        <v>22369.407999999999</v>
      </c>
      <c r="Z849">
        <f t="shared" si="63"/>
        <v>5.4</v>
      </c>
      <c r="AB849">
        <v>5.4</v>
      </c>
      <c r="AE849">
        <f t="shared" si="62"/>
        <v>5.75</v>
      </c>
      <c r="AF849">
        <v>5.75</v>
      </c>
      <c r="AG849">
        <v>6.25</v>
      </c>
      <c r="AK849">
        <v>6.25</v>
      </c>
      <c r="AN849">
        <v>18.3566</v>
      </c>
      <c r="AO849">
        <v>0.1964158</v>
      </c>
      <c r="AQ849">
        <v>6.2022432319999998</v>
      </c>
      <c r="AT849">
        <v>8</v>
      </c>
      <c r="AV849">
        <v>0</v>
      </c>
      <c r="AW849">
        <v>1</v>
      </c>
      <c r="AX849">
        <v>1</v>
      </c>
      <c r="AZ849">
        <v>38.5</v>
      </c>
      <c r="BA849">
        <v>97.6</v>
      </c>
      <c r="BB849">
        <v>27.6</v>
      </c>
      <c r="BC849">
        <v>36.242970646330399</v>
      </c>
      <c r="BD849">
        <v>28.6632978172386</v>
      </c>
      <c r="BE849">
        <v>24.895982740000001</v>
      </c>
      <c r="BF849">
        <v>65.465321349999996</v>
      </c>
    </row>
    <row r="850" spans="1:58">
      <c r="A850" t="s">
        <v>4</v>
      </c>
      <c r="B850" t="s">
        <v>38</v>
      </c>
      <c r="C850">
        <v>1973</v>
      </c>
      <c r="D850">
        <f t="shared" si="65"/>
        <v>111</v>
      </c>
      <c r="E850">
        <v>3</v>
      </c>
      <c r="G850">
        <v>523233.15772000002</v>
      </c>
      <c r="H850">
        <v>271651.31936700002</v>
      </c>
      <c r="I850">
        <v>139360.401866</v>
      </c>
      <c r="J850">
        <v>92433.609956999993</v>
      </c>
      <c r="K850">
        <v>95919.694445999994</v>
      </c>
      <c r="L850">
        <v>80778.232705000002</v>
      </c>
      <c r="O850">
        <f>VLOOKUP(C850,[1]pop_15p_a!$A$8:$AL$68,6,FALSE)</f>
        <v>15534560.693628</v>
      </c>
      <c r="Q850">
        <f t="shared" si="64"/>
        <v>15141.461740999992</v>
      </c>
      <c r="R850">
        <v>22369.407999999999</v>
      </c>
      <c r="Z850">
        <f t="shared" si="63"/>
        <v>5.4</v>
      </c>
      <c r="AB850">
        <v>5.4</v>
      </c>
      <c r="AE850">
        <f t="shared" si="62"/>
        <v>6.75</v>
      </c>
      <c r="AF850">
        <v>6.75</v>
      </c>
      <c r="AG850">
        <v>7.25</v>
      </c>
      <c r="AK850">
        <v>7.25</v>
      </c>
      <c r="AN850">
        <v>18.909669999999998</v>
      </c>
      <c r="AO850">
        <v>0.20118910000000001</v>
      </c>
      <c r="AQ850">
        <v>6.2022432319999998</v>
      </c>
      <c r="AT850">
        <v>8</v>
      </c>
      <c r="AV850">
        <v>0</v>
      </c>
      <c r="AW850">
        <v>1</v>
      </c>
      <c r="AX850">
        <v>1</v>
      </c>
      <c r="AZ850">
        <v>38.9</v>
      </c>
      <c r="BA850">
        <v>97.5</v>
      </c>
      <c r="BB850">
        <v>27.8</v>
      </c>
      <c r="BC850">
        <v>38.425237797173402</v>
      </c>
      <c r="BD850">
        <v>28.740216444113301</v>
      </c>
      <c r="BE850">
        <v>26.970282359999999</v>
      </c>
      <c r="BF850">
        <v>69.089067209999996</v>
      </c>
    </row>
    <row r="851" spans="1:58">
      <c r="A851" t="s">
        <v>4</v>
      </c>
      <c r="B851" t="s">
        <v>38</v>
      </c>
      <c r="C851">
        <v>1973</v>
      </c>
      <c r="D851">
        <f t="shared" si="65"/>
        <v>112</v>
      </c>
      <c r="E851">
        <v>4</v>
      </c>
      <c r="G851">
        <v>533011.46678200003</v>
      </c>
      <c r="H851">
        <v>276704.80058500002</v>
      </c>
      <c r="I851">
        <v>144699.27092099999</v>
      </c>
      <c r="J851">
        <v>95715.699072999996</v>
      </c>
      <c r="K851">
        <v>98568.410256000003</v>
      </c>
      <c r="L851">
        <v>85882.542033000005</v>
      </c>
      <c r="O851">
        <f>VLOOKUP(C851,[1]pop_15p_a!$A$8:$AL$68,6,FALSE)</f>
        <v>15534560.693628</v>
      </c>
      <c r="Q851">
        <f t="shared" si="64"/>
        <v>12685.868222999998</v>
      </c>
      <c r="R851">
        <v>22369.407999999999</v>
      </c>
      <c r="Z851">
        <f t="shared" si="63"/>
        <v>5.5333329999999998</v>
      </c>
      <c r="AB851">
        <v>5.5333329999999998</v>
      </c>
      <c r="AE851">
        <f t="shared" si="62"/>
        <v>7.25</v>
      </c>
      <c r="AF851">
        <v>7.25</v>
      </c>
      <c r="AG851">
        <v>7.25</v>
      </c>
      <c r="AK851">
        <v>7.25</v>
      </c>
      <c r="AN851">
        <v>19.252040000000001</v>
      </c>
      <c r="AO851">
        <v>0.20459920000000001</v>
      </c>
      <c r="AQ851">
        <v>6.2022432319999998</v>
      </c>
      <c r="AT851">
        <v>8</v>
      </c>
      <c r="AV851">
        <v>0</v>
      </c>
      <c r="AW851">
        <v>1</v>
      </c>
      <c r="AX851">
        <v>1</v>
      </c>
      <c r="AZ851">
        <v>39.1</v>
      </c>
      <c r="BA851">
        <v>98.1</v>
      </c>
      <c r="BB851">
        <v>28.5</v>
      </c>
      <c r="BC851">
        <v>40.7916232019817</v>
      </c>
      <c r="BD851">
        <v>28.872916724862701</v>
      </c>
      <c r="BE851">
        <v>29.07828542</v>
      </c>
      <c r="BF851">
        <v>71.014771260000003</v>
      </c>
    </row>
    <row r="852" spans="1:58">
      <c r="A852" t="s">
        <v>4</v>
      </c>
      <c r="B852" t="s">
        <v>38</v>
      </c>
      <c r="C852">
        <v>1974</v>
      </c>
      <c r="D852">
        <f t="shared" si="65"/>
        <v>113</v>
      </c>
      <c r="E852">
        <v>1</v>
      </c>
      <c r="G852">
        <v>536963.21671399998</v>
      </c>
      <c r="H852">
        <v>284235.29792500002</v>
      </c>
      <c r="I852">
        <v>143613.63616699999</v>
      </c>
      <c r="J852">
        <v>99436.393930999999</v>
      </c>
      <c r="K852">
        <v>95348.357323000004</v>
      </c>
      <c r="L852">
        <v>88533.446630999999</v>
      </c>
      <c r="O852">
        <f>VLOOKUP(C852,[1]pop_15p_a!$A$8:$AL$68,6,FALSE)</f>
        <v>15927321.990350099</v>
      </c>
      <c r="Q852">
        <f t="shared" si="64"/>
        <v>6814.9106920000049</v>
      </c>
      <c r="R852">
        <v>22774.087</v>
      </c>
      <c r="Z852">
        <f t="shared" si="63"/>
        <v>5.233333</v>
      </c>
      <c r="AB852">
        <v>5.233333</v>
      </c>
      <c r="AE852">
        <f t="shared" si="62"/>
        <v>7.25</v>
      </c>
      <c r="AF852">
        <v>7.25</v>
      </c>
      <c r="AG852">
        <v>7.25</v>
      </c>
      <c r="AK852">
        <v>7.25</v>
      </c>
      <c r="AN852">
        <v>19.699760000000001</v>
      </c>
      <c r="AO852">
        <v>0.20883279999999999</v>
      </c>
      <c r="AQ852">
        <v>6.4340575492500003</v>
      </c>
      <c r="AT852">
        <v>8</v>
      </c>
      <c r="AV852">
        <v>0</v>
      </c>
      <c r="AW852">
        <v>1</v>
      </c>
      <c r="AX852">
        <v>1</v>
      </c>
      <c r="AZ852">
        <v>38.700000000000003</v>
      </c>
      <c r="BA852">
        <v>97.9</v>
      </c>
      <c r="BB852">
        <v>28.2</v>
      </c>
      <c r="BC852">
        <v>43.526869067541199</v>
      </c>
      <c r="BD852">
        <v>29.076066612989401</v>
      </c>
      <c r="BE852">
        <v>31.57140948</v>
      </c>
      <c r="BF852">
        <v>74.462400860000002</v>
      </c>
    </row>
    <row r="853" spans="1:58">
      <c r="A853" t="s">
        <v>4</v>
      </c>
      <c r="B853" t="s">
        <v>38</v>
      </c>
      <c r="C853">
        <v>1974</v>
      </c>
      <c r="D853">
        <f t="shared" si="65"/>
        <v>114</v>
      </c>
      <c r="E853">
        <v>2</v>
      </c>
      <c r="G853">
        <v>542839.13354399998</v>
      </c>
      <c r="H853">
        <v>285792.41103299998</v>
      </c>
      <c r="I853">
        <v>147432.77187699999</v>
      </c>
      <c r="J853">
        <v>96086.827007999993</v>
      </c>
      <c r="K853">
        <v>94318.558881000004</v>
      </c>
      <c r="L853">
        <v>88968.575821000006</v>
      </c>
      <c r="O853">
        <f>VLOOKUP(C853,[1]pop_15p_a!$A$8:$AL$68,6,FALSE)</f>
        <v>15927321.990350099</v>
      </c>
      <c r="Q853">
        <f t="shared" si="64"/>
        <v>5349.9830599999987</v>
      </c>
      <c r="R853">
        <v>22774.087</v>
      </c>
      <c r="Z853">
        <f t="shared" si="63"/>
        <v>5.2</v>
      </c>
      <c r="AB853">
        <v>5.2</v>
      </c>
      <c r="AE853">
        <f t="shared" si="62"/>
        <v>8.5833333333333339</v>
      </c>
      <c r="AF853">
        <v>8.5833333333333339</v>
      </c>
      <c r="AG853">
        <v>8.75</v>
      </c>
      <c r="AK853">
        <v>8.75</v>
      </c>
      <c r="AN853">
        <v>20.384509999999999</v>
      </c>
      <c r="AO853">
        <v>0.21566070000000001</v>
      </c>
      <c r="AQ853">
        <v>6.4340575492500003</v>
      </c>
      <c r="AT853">
        <v>8</v>
      </c>
      <c r="AV853">
        <v>0</v>
      </c>
      <c r="AW853">
        <v>1</v>
      </c>
      <c r="AX853">
        <v>1</v>
      </c>
      <c r="AZ853">
        <v>39.200000000000003</v>
      </c>
      <c r="BA853">
        <v>99.1</v>
      </c>
      <c r="BB853">
        <v>28.9</v>
      </c>
      <c r="BC853">
        <v>44.481890702550601</v>
      </c>
      <c r="BD853">
        <v>29.3501131425508</v>
      </c>
      <c r="BE853">
        <v>33.030423919999997</v>
      </c>
      <c r="BF853">
        <v>77.783832759999996</v>
      </c>
    </row>
    <row r="854" spans="1:58">
      <c r="A854" t="s">
        <v>4</v>
      </c>
      <c r="B854" t="s">
        <v>38</v>
      </c>
      <c r="C854">
        <v>1974</v>
      </c>
      <c r="D854">
        <f t="shared" si="65"/>
        <v>115</v>
      </c>
      <c r="E854">
        <v>3</v>
      </c>
      <c r="G854">
        <v>542362.00909800001</v>
      </c>
      <c r="H854">
        <v>286863.32915599999</v>
      </c>
      <c r="I854">
        <v>149634.32733500001</v>
      </c>
      <c r="J854">
        <v>96154.304814000003</v>
      </c>
      <c r="K854">
        <v>95870.987762999997</v>
      </c>
      <c r="L854">
        <v>90897.150225000005</v>
      </c>
      <c r="O854">
        <f>VLOOKUP(C854,[1]pop_15p_a!$A$8:$AL$68,6,FALSE)</f>
        <v>15927321.990350099</v>
      </c>
      <c r="Q854">
        <f t="shared" si="64"/>
        <v>4973.8375379999925</v>
      </c>
      <c r="R854">
        <v>22774.087</v>
      </c>
      <c r="Z854">
        <f t="shared" si="63"/>
        <v>5.266667</v>
      </c>
      <c r="AB854">
        <v>5.266667</v>
      </c>
      <c r="AE854">
        <f t="shared" si="62"/>
        <v>9.25</v>
      </c>
      <c r="AF854">
        <v>9.25</v>
      </c>
      <c r="AG854">
        <v>9.25</v>
      </c>
      <c r="AK854">
        <v>9.25</v>
      </c>
      <c r="AN854">
        <v>20.990259999999999</v>
      </c>
      <c r="AO854">
        <v>0.22168350000000001</v>
      </c>
      <c r="AQ854">
        <v>6.4340575492500003</v>
      </c>
      <c r="AT854">
        <v>8</v>
      </c>
      <c r="AV854">
        <v>0</v>
      </c>
      <c r="AW854">
        <v>1</v>
      </c>
      <c r="AX854">
        <v>1</v>
      </c>
      <c r="AZ854">
        <v>38.799999999999997</v>
      </c>
      <c r="BA854">
        <v>99.1</v>
      </c>
      <c r="BB854">
        <v>29.3</v>
      </c>
      <c r="BC854">
        <v>43.257071843742999</v>
      </c>
      <c r="BD854">
        <v>29.703877662630099</v>
      </c>
      <c r="BE854">
        <v>32.725099380000003</v>
      </c>
      <c r="BF854">
        <v>73.517243460000003</v>
      </c>
    </row>
    <row r="855" spans="1:58">
      <c r="A855" t="s">
        <v>4</v>
      </c>
      <c r="B855" t="s">
        <v>38</v>
      </c>
      <c r="C855">
        <v>1974</v>
      </c>
      <c r="D855">
        <f t="shared" si="65"/>
        <v>116</v>
      </c>
      <c r="E855">
        <v>4</v>
      </c>
      <c r="G855">
        <v>539846.33323900006</v>
      </c>
      <c r="H855">
        <v>283224.23335200001</v>
      </c>
      <c r="I855">
        <v>151577.287389</v>
      </c>
      <c r="J855">
        <v>95666.267657000004</v>
      </c>
      <c r="K855">
        <v>92290.659998999996</v>
      </c>
      <c r="L855">
        <v>89964.730532000001</v>
      </c>
      <c r="O855">
        <f>VLOOKUP(C855,[1]pop_15p_a!$A$8:$AL$68,6,FALSE)</f>
        <v>15927321.990350099</v>
      </c>
      <c r="Q855">
        <f t="shared" si="64"/>
        <v>2325.9294669999945</v>
      </c>
      <c r="R855">
        <v>22774.087</v>
      </c>
      <c r="Z855">
        <f t="shared" si="63"/>
        <v>5.6666670000000003</v>
      </c>
      <c r="AB855">
        <v>5.6666670000000003</v>
      </c>
      <c r="AE855">
        <f t="shared" si="62"/>
        <v>8.9166666666666661</v>
      </c>
      <c r="AF855">
        <v>8.9166666666666661</v>
      </c>
      <c r="AG855">
        <v>8.75</v>
      </c>
      <c r="AK855">
        <v>8.75</v>
      </c>
      <c r="AN855">
        <v>21.596</v>
      </c>
      <c r="AO855">
        <v>0.2283907</v>
      </c>
      <c r="AQ855">
        <v>6.4340575492500003</v>
      </c>
      <c r="AT855">
        <v>8</v>
      </c>
      <c r="AV855">
        <v>0</v>
      </c>
      <c r="AW855">
        <v>1</v>
      </c>
      <c r="AX855">
        <v>1</v>
      </c>
      <c r="AZ855">
        <v>38.9</v>
      </c>
      <c r="BA855">
        <v>99.5</v>
      </c>
      <c r="BB855">
        <v>29.6</v>
      </c>
      <c r="BC855">
        <v>41.446958200043497</v>
      </c>
      <c r="BD855">
        <v>30.0383443986697</v>
      </c>
      <c r="BE855">
        <v>32.097709590000001</v>
      </c>
      <c r="BF855">
        <v>69.792440170000006</v>
      </c>
    </row>
    <row r="856" spans="1:58">
      <c r="A856" t="s">
        <v>4</v>
      </c>
      <c r="B856" t="s">
        <v>38</v>
      </c>
      <c r="C856">
        <v>1975</v>
      </c>
      <c r="D856">
        <f t="shared" si="65"/>
        <v>117</v>
      </c>
      <c r="E856">
        <v>1</v>
      </c>
      <c r="G856">
        <v>536453.97058900003</v>
      </c>
      <c r="H856">
        <v>289457.28990500001</v>
      </c>
      <c r="I856">
        <v>152789.50187599999</v>
      </c>
      <c r="J856">
        <v>96557.602400999996</v>
      </c>
      <c r="K856">
        <v>86065.482034999994</v>
      </c>
      <c r="L856">
        <v>88283.227675000002</v>
      </c>
      <c r="O856">
        <f>VLOOKUP(C856,[1]pop_15p_a!$A$8:$AL$68,6,FALSE)</f>
        <v>16350805.083566399</v>
      </c>
      <c r="Q856">
        <f t="shared" si="64"/>
        <v>-2217.7456400000083</v>
      </c>
      <c r="R856">
        <v>23209</v>
      </c>
      <c r="Z856">
        <f t="shared" si="63"/>
        <v>6.7</v>
      </c>
      <c r="AB856">
        <v>6.7</v>
      </c>
      <c r="AE856">
        <f t="shared" si="62"/>
        <v>8.25</v>
      </c>
      <c r="AF856">
        <v>8.25</v>
      </c>
      <c r="AG856">
        <v>8.25</v>
      </c>
      <c r="AK856">
        <v>8.25</v>
      </c>
      <c r="AN856">
        <v>21.991040000000002</v>
      </c>
      <c r="AO856">
        <v>0.23235720000000001</v>
      </c>
      <c r="AQ856">
        <v>6.8078410490000003</v>
      </c>
      <c r="AT856">
        <v>8</v>
      </c>
      <c r="AV856">
        <v>0</v>
      </c>
      <c r="AW856">
        <v>1</v>
      </c>
      <c r="AX856">
        <v>1</v>
      </c>
      <c r="AZ856">
        <v>38.700000000000003</v>
      </c>
      <c r="BA856">
        <v>100.1</v>
      </c>
      <c r="BB856">
        <v>30</v>
      </c>
      <c r="BC856">
        <v>42.111771508882804</v>
      </c>
      <c r="BD856">
        <v>30.340312002043198</v>
      </c>
      <c r="BE856">
        <v>33.079038609999998</v>
      </c>
      <c r="BF856">
        <v>70.799568960000002</v>
      </c>
    </row>
    <row r="857" spans="1:58">
      <c r="A857" t="s">
        <v>4</v>
      </c>
      <c r="B857" t="s">
        <v>38</v>
      </c>
      <c r="C857">
        <v>1975</v>
      </c>
      <c r="D857">
        <f t="shared" si="65"/>
        <v>118</v>
      </c>
      <c r="E857">
        <v>2</v>
      </c>
      <c r="G857">
        <v>543425.94177200005</v>
      </c>
      <c r="H857">
        <v>292836.71338700003</v>
      </c>
      <c r="I857">
        <v>157875.21146699999</v>
      </c>
      <c r="J857">
        <v>99222.191126999998</v>
      </c>
      <c r="K857">
        <v>87095.280476</v>
      </c>
      <c r="L857">
        <v>86083.189308999994</v>
      </c>
      <c r="O857">
        <f>VLOOKUP(C857,[1]pop_15p_a!$A$8:$AL$68,6,FALSE)</f>
        <v>16350805.083566399</v>
      </c>
      <c r="Q857">
        <f t="shared" si="64"/>
        <v>1012.091167000006</v>
      </c>
      <c r="R857">
        <v>23209</v>
      </c>
      <c r="Z857">
        <f t="shared" si="63"/>
        <v>6.8333329999999997</v>
      </c>
      <c r="AB857">
        <v>6.8333329999999997</v>
      </c>
      <c r="AE857">
        <f t="shared" si="62"/>
        <v>8.25</v>
      </c>
      <c r="AF857">
        <v>8.25</v>
      </c>
      <c r="AG857">
        <v>8.25</v>
      </c>
      <c r="AK857">
        <v>8.25</v>
      </c>
      <c r="AN857">
        <v>22.517779999999998</v>
      </c>
      <c r="AO857">
        <v>0.23791979999999999</v>
      </c>
      <c r="AQ857">
        <v>6.8078410490000003</v>
      </c>
      <c r="AT857">
        <v>8</v>
      </c>
      <c r="AV857">
        <v>0</v>
      </c>
      <c r="AW857">
        <v>1</v>
      </c>
      <c r="AX857">
        <v>1</v>
      </c>
      <c r="AZ857">
        <v>39.299999999999997</v>
      </c>
      <c r="BA857">
        <v>101.4</v>
      </c>
      <c r="BB857">
        <v>30.5</v>
      </c>
      <c r="BC857">
        <v>43.023186320287202</v>
      </c>
      <c r="BD857">
        <v>30.828187714312399</v>
      </c>
      <c r="BE857">
        <v>33.938512510000002</v>
      </c>
      <c r="BF857">
        <v>71.487217079999994</v>
      </c>
    </row>
    <row r="858" spans="1:58">
      <c r="A858" t="s">
        <v>4</v>
      </c>
      <c r="B858" t="s">
        <v>38</v>
      </c>
      <c r="C858">
        <v>1975</v>
      </c>
      <c r="D858">
        <f t="shared" si="65"/>
        <v>119</v>
      </c>
      <c r="E858">
        <v>3</v>
      </c>
      <c r="G858">
        <v>553631.23412299994</v>
      </c>
      <c r="H858">
        <v>298197.74976699997</v>
      </c>
      <c r="I858">
        <v>159703.240231</v>
      </c>
      <c r="J858">
        <v>103153.95028600001</v>
      </c>
      <c r="K858">
        <v>86803.813500000004</v>
      </c>
      <c r="L858">
        <v>86062.731155000001</v>
      </c>
      <c r="O858">
        <f>VLOOKUP(C858,[1]pop_15p_a!$A$8:$AL$68,6,FALSE)</f>
        <v>16350805.083566399</v>
      </c>
      <c r="Q858">
        <f t="shared" si="64"/>
        <v>741.08234500000253</v>
      </c>
      <c r="R858">
        <v>23209</v>
      </c>
      <c r="Z858">
        <f t="shared" si="63"/>
        <v>6.9666670000000002</v>
      </c>
      <c r="AB858">
        <v>6.9666670000000002</v>
      </c>
      <c r="AE858">
        <f t="shared" si="62"/>
        <v>8.5</v>
      </c>
      <c r="AF858">
        <v>8.5</v>
      </c>
      <c r="AG858">
        <v>9</v>
      </c>
      <c r="AK858">
        <v>9</v>
      </c>
      <c r="AN858">
        <v>23.255199999999999</v>
      </c>
      <c r="AO858">
        <v>0.24387740000000002</v>
      </c>
      <c r="AQ858">
        <v>6.8078410490000003</v>
      </c>
      <c r="AT858">
        <v>8</v>
      </c>
      <c r="AV858">
        <v>0</v>
      </c>
      <c r="AW858">
        <v>1</v>
      </c>
      <c r="AX858">
        <v>1</v>
      </c>
      <c r="AZ858">
        <v>40</v>
      </c>
      <c r="BA858">
        <v>101.9</v>
      </c>
      <c r="BB858">
        <v>31</v>
      </c>
      <c r="BC858">
        <v>43.750427056253002</v>
      </c>
      <c r="BD858">
        <v>31.365722282437101</v>
      </c>
      <c r="BE858">
        <v>34.857662730000001</v>
      </c>
      <c r="BF858">
        <v>71.032395149999999</v>
      </c>
    </row>
    <row r="859" spans="1:58">
      <c r="A859" t="s">
        <v>4</v>
      </c>
      <c r="B859" t="s">
        <v>38</v>
      </c>
      <c r="C859">
        <v>1975</v>
      </c>
      <c r="D859">
        <f t="shared" si="65"/>
        <v>120</v>
      </c>
      <c r="E859">
        <v>4</v>
      </c>
      <c r="G859">
        <v>560089.25844699994</v>
      </c>
      <c r="H859">
        <v>303164.67354500003</v>
      </c>
      <c r="I859">
        <v>159565.01205799999</v>
      </c>
      <c r="J859">
        <v>104862.864963</v>
      </c>
      <c r="K859">
        <v>86519.304621000003</v>
      </c>
      <c r="L859">
        <v>87508.178392999995</v>
      </c>
      <c r="O859">
        <f>VLOOKUP(C859,[1]pop_15p_a!$A$8:$AL$68,6,FALSE)</f>
        <v>16350805.083566399</v>
      </c>
      <c r="Q859">
        <f t="shared" si="64"/>
        <v>-988.87377199999173</v>
      </c>
      <c r="R859">
        <v>23209</v>
      </c>
      <c r="Z859">
        <f t="shared" si="63"/>
        <v>7.1333330000000004</v>
      </c>
      <c r="AB859">
        <v>7.1333330000000004</v>
      </c>
      <c r="AE859">
        <f t="shared" si="62"/>
        <v>9</v>
      </c>
      <c r="AF859">
        <v>9</v>
      </c>
      <c r="AG859">
        <v>9</v>
      </c>
      <c r="AK859">
        <v>9</v>
      </c>
      <c r="AN859">
        <v>23.72926</v>
      </c>
      <c r="AO859">
        <v>0.24938250000000001</v>
      </c>
      <c r="AQ859">
        <v>6.8078410490000003</v>
      </c>
      <c r="AT859">
        <v>8</v>
      </c>
      <c r="AV859">
        <v>0</v>
      </c>
      <c r="AW859">
        <v>1</v>
      </c>
      <c r="AX859">
        <v>1</v>
      </c>
      <c r="AZ859">
        <v>40.700000000000003</v>
      </c>
      <c r="BA859">
        <v>102.4</v>
      </c>
      <c r="BB859">
        <v>31.2</v>
      </c>
      <c r="BC859">
        <v>43.992194218810397</v>
      </c>
      <c r="BD859">
        <v>31.992770453906498</v>
      </c>
      <c r="BE859">
        <v>35.153768329999998</v>
      </c>
      <c r="BF859">
        <v>71.237533760000005</v>
      </c>
    </row>
    <row r="860" spans="1:58">
      <c r="A860" t="s">
        <v>4</v>
      </c>
      <c r="B860" t="s">
        <v>38</v>
      </c>
      <c r="C860">
        <v>1976</v>
      </c>
      <c r="D860">
        <f t="shared" si="65"/>
        <v>121</v>
      </c>
      <c r="E860">
        <v>1</v>
      </c>
      <c r="G860">
        <v>569794.70614000002</v>
      </c>
      <c r="H860">
        <v>302982.35042500001</v>
      </c>
      <c r="I860">
        <v>158526.74763200001</v>
      </c>
      <c r="J860">
        <v>105950.356122</v>
      </c>
      <c r="K860">
        <v>89221.365846000001</v>
      </c>
      <c r="L860">
        <v>90916.034675000003</v>
      </c>
      <c r="O860">
        <f>VLOOKUP(C860,[1]pop_15p_a!$A$8:$AL$68,6,FALSE)</f>
        <v>16705448.687972501</v>
      </c>
      <c r="Q860">
        <f t="shared" si="64"/>
        <v>-1694.668829000002</v>
      </c>
      <c r="R860">
        <v>23518</v>
      </c>
      <c r="Z860">
        <f t="shared" si="63"/>
        <v>6.9333330000000002</v>
      </c>
      <c r="AB860">
        <v>6.9333330000000002</v>
      </c>
      <c r="AE860">
        <f t="shared" si="62"/>
        <v>9.1666666666666661</v>
      </c>
      <c r="AF860">
        <v>9.1666666666666661</v>
      </c>
      <c r="AG860">
        <v>9.5</v>
      </c>
      <c r="AK860">
        <v>9.5</v>
      </c>
      <c r="AN860">
        <v>24.071639999999999</v>
      </c>
      <c r="AO860">
        <v>0.2536659</v>
      </c>
      <c r="AQ860">
        <v>7.1286292925000003</v>
      </c>
      <c r="AT860">
        <v>8</v>
      </c>
      <c r="AV860">
        <v>0</v>
      </c>
      <c r="AW860">
        <v>1</v>
      </c>
      <c r="AX860">
        <v>1</v>
      </c>
      <c r="AZ860">
        <v>40</v>
      </c>
      <c r="BA860">
        <v>102.3</v>
      </c>
      <c r="BB860">
        <v>32.700000000000003</v>
      </c>
      <c r="BC860">
        <v>44.6023422749997</v>
      </c>
      <c r="BD860">
        <v>32.616054945338902</v>
      </c>
      <c r="BE860">
        <v>35.658799950000002</v>
      </c>
      <c r="BF860">
        <v>72.587800529999996</v>
      </c>
    </row>
    <row r="861" spans="1:58">
      <c r="A861" t="s">
        <v>4</v>
      </c>
      <c r="B861" t="s">
        <v>38</v>
      </c>
      <c r="C861">
        <v>1976</v>
      </c>
      <c r="D861">
        <f t="shared" si="65"/>
        <v>122</v>
      </c>
      <c r="E861">
        <v>2</v>
      </c>
      <c r="G861">
        <v>582123.94656099996</v>
      </c>
      <c r="H861">
        <v>310946.55579200003</v>
      </c>
      <c r="I861">
        <v>160276.34355699999</v>
      </c>
      <c r="J861">
        <v>109525.110608</v>
      </c>
      <c r="K861">
        <v>94292.272735000006</v>
      </c>
      <c r="L861">
        <v>94290.056318000003</v>
      </c>
      <c r="O861">
        <f>VLOOKUP(C861,[1]pop_15p_a!$A$8:$AL$68,6,FALSE)</f>
        <v>16705448.687972501</v>
      </c>
      <c r="Q861">
        <f t="shared" si="64"/>
        <v>2.2164170000032755</v>
      </c>
      <c r="R861">
        <v>23518</v>
      </c>
      <c r="Z861">
        <f t="shared" si="63"/>
        <v>6.8666669999999996</v>
      </c>
      <c r="AB861">
        <v>6.8666669999999996</v>
      </c>
      <c r="AE861">
        <f t="shared" si="62"/>
        <v>9.5</v>
      </c>
      <c r="AF861">
        <v>9.5</v>
      </c>
      <c r="AG861">
        <v>9.5</v>
      </c>
      <c r="AK861">
        <v>9.5</v>
      </c>
      <c r="AN861">
        <v>24.414010000000001</v>
      </c>
      <c r="AO861">
        <v>0.2580115</v>
      </c>
      <c r="AQ861">
        <v>7.1286292925000003</v>
      </c>
      <c r="AT861">
        <v>8</v>
      </c>
      <c r="AV861">
        <v>0</v>
      </c>
      <c r="AW861">
        <v>1</v>
      </c>
      <c r="AX861">
        <v>1</v>
      </c>
      <c r="AZ861">
        <v>40.200000000000003</v>
      </c>
      <c r="BA861">
        <v>102.2</v>
      </c>
      <c r="BB861">
        <v>32.9</v>
      </c>
      <c r="BC861">
        <v>44.710105062312699</v>
      </c>
      <c r="BD861">
        <v>33.010775666274498</v>
      </c>
      <c r="BE861">
        <v>35.897066029999998</v>
      </c>
      <c r="BF861">
        <v>70.892099459999997</v>
      </c>
    </row>
    <row r="862" spans="1:58">
      <c r="A862" t="s">
        <v>4</v>
      </c>
      <c r="B862" t="s">
        <v>38</v>
      </c>
      <c r="C862">
        <v>1976</v>
      </c>
      <c r="D862">
        <f t="shared" si="65"/>
        <v>123</v>
      </c>
      <c r="E862">
        <v>3</v>
      </c>
      <c r="G862">
        <v>584716.40106599999</v>
      </c>
      <c r="H862">
        <v>312039.57368700003</v>
      </c>
      <c r="I862">
        <v>159401.933876</v>
      </c>
      <c r="J862">
        <v>106778.136188</v>
      </c>
      <c r="K862">
        <v>96484.846592999995</v>
      </c>
      <c r="L862">
        <v>92158.474080999993</v>
      </c>
      <c r="O862">
        <f>VLOOKUP(C862,[1]pop_15p_a!$A$8:$AL$68,6,FALSE)</f>
        <v>16705448.687972501</v>
      </c>
      <c r="Q862">
        <f t="shared" si="64"/>
        <v>4326.3725120000017</v>
      </c>
      <c r="R862">
        <v>23518</v>
      </c>
      <c r="Z862">
        <f t="shared" si="63"/>
        <v>7.1666670000000003</v>
      </c>
      <c r="AB862">
        <v>7.1666670000000003</v>
      </c>
      <c r="AE862">
        <f t="shared" si="62"/>
        <v>9.5</v>
      </c>
      <c r="AF862">
        <v>9.5</v>
      </c>
      <c r="AG862">
        <v>9.5</v>
      </c>
      <c r="AK862">
        <v>9.5</v>
      </c>
      <c r="AN862">
        <v>24.782720000000001</v>
      </c>
      <c r="AO862">
        <v>0.26230009999999998</v>
      </c>
      <c r="AQ862">
        <v>7.1286292925000003</v>
      </c>
      <c r="AT862">
        <v>8</v>
      </c>
      <c r="AV862">
        <v>0</v>
      </c>
      <c r="AW862">
        <v>1</v>
      </c>
      <c r="AX862">
        <v>1</v>
      </c>
      <c r="AZ862">
        <v>40.6</v>
      </c>
      <c r="BA862">
        <v>102.5</v>
      </c>
      <c r="BB862">
        <v>33.200000000000003</v>
      </c>
      <c r="BC862">
        <v>44.684472309051998</v>
      </c>
      <c r="BD862">
        <v>33.6175896073022</v>
      </c>
      <c r="BE862">
        <v>35.821459590000003</v>
      </c>
      <c r="BF862">
        <v>73.638012959999998</v>
      </c>
    </row>
    <row r="863" spans="1:58">
      <c r="A863" t="s">
        <v>4</v>
      </c>
      <c r="B863" t="s">
        <v>38</v>
      </c>
      <c r="C863">
        <v>1976</v>
      </c>
      <c r="D863">
        <f t="shared" si="65"/>
        <v>124</v>
      </c>
      <c r="E863">
        <v>4</v>
      </c>
      <c r="G863">
        <v>585921.35574399994</v>
      </c>
      <c r="H863">
        <v>318385.89157199999</v>
      </c>
      <c r="I863">
        <v>161127.456355</v>
      </c>
      <c r="J863">
        <v>107412.89834299999</v>
      </c>
      <c r="K863">
        <v>93402.409367</v>
      </c>
      <c r="L863">
        <v>91895.665492</v>
      </c>
      <c r="O863">
        <f>VLOOKUP(C863,[1]pop_15p_a!$A$8:$AL$68,6,FALSE)</f>
        <v>16705448.687972501</v>
      </c>
      <c r="Q863">
        <f t="shared" si="64"/>
        <v>1506.7438750000001</v>
      </c>
      <c r="R863">
        <v>23518</v>
      </c>
      <c r="Z863">
        <f t="shared" si="63"/>
        <v>7.3666669999999996</v>
      </c>
      <c r="AB863">
        <v>7.3666669999999996</v>
      </c>
      <c r="AE863">
        <f t="shared" ref="AE863:AE926" si="66">AF863</f>
        <v>9</v>
      </c>
      <c r="AF863">
        <v>9</v>
      </c>
      <c r="AG863">
        <v>8.5</v>
      </c>
      <c r="AK863">
        <v>8.5</v>
      </c>
      <c r="AN863">
        <v>25.1251</v>
      </c>
      <c r="AO863">
        <v>0.26650050000000003</v>
      </c>
      <c r="AQ863">
        <v>7.1286292925000003</v>
      </c>
      <c r="AT863">
        <v>8</v>
      </c>
      <c r="AV863">
        <v>0</v>
      </c>
      <c r="AW863">
        <v>1</v>
      </c>
      <c r="AX863">
        <v>1</v>
      </c>
      <c r="AZ863">
        <v>41.4</v>
      </c>
      <c r="BA863">
        <v>103.5</v>
      </c>
      <c r="BB863">
        <v>33.6</v>
      </c>
      <c r="BC863">
        <v>45.0012782105036</v>
      </c>
      <c r="BD863">
        <v>34.173333122859603</v>
      </c>
      <c r="BE863">
        <v>36.010510109999998</v>
      </c>
      <c r="BF863">
        <v>72.087318870000004</v>
      </c>
    </row>
    <row r="864" spans="1:58">
      <c r="A864" t="s">
        <v>4</v>
      </c>
      <c r="B864" t="s">
        <v>38</v>
      </c>
      <c r="C864">
        <v>1977</v>
      </c>
      <c r="D864">
        <f t="shared" si="65"/>
        <v>125</v>
      </c>
      <c r="E864">
        <v>1</v>
      </c>
      <c r="G864">
        <v>594253.40581000003</v>
      </c>
      <c r="H864">
        <v>317071.87595700001</v>
      </c>
      <c r="I864">
        <v>163739.03695499999</v>
      </c>
      <c r="J864">
        <v>109008.04230099999</v>
      </c>
      <c r="K864">
        <v>97271.884741000002</v>
      </c>
      <c r="L864">
        <v>92417.348410000006</v>
      </c>
      <c r="O864">
        <f>VLOOKUP(C864,[1]pop_15p_a!$A$8:$AL$68,6,FALSE)</f>
        <v>17061634.7984793</v>
      </c>
      <c r="Q864">
        <f t="shared" si="64"/>
        <v>4854.5363309999957</v>
      </c>
      <c r="R864">
        <v>23796</v>
      </c>
      <c r="Z864">
        <f t="shared" si="63"/>
        <v>7.733333</v>
      </c>
      <c r="AB864">
        <v>7.733333</v>
      </c>
      <c r="AE864">
        <f t="shared" si="66"/>
        <v>8.1666666666666661</v>
      </c>
      <c r="AF864">
        <v>8.1666666666666661</v>
      </c>
      <c r="AG864">
        <v>8</v>
      </c>
      <c r="AK864">
        <v>8</v>
      </c>
      <c r="AN864">
        <v>25.65183</v>
      </c>
      <c r="AO864">
        <v>0.27138970000000001</v>
      </c>
      <c r="AQ864">
        <v>7.4991339782499997</v>
      </c>
      <c r="AT864">
        <v>8</v>
      </c>
      <c r="AV864">
        <v>0</v>
      </c>
      <c r="AW864">
        <v>1</v>
      </c>
      <c r="AX864">
        <v>1</v>
      </c>
      <c r="AZ864">
        <v>41.6</v>
      </c>
      <c r="BA864">
        <v>104.9</v>
      </c>
      <c r="BB864">
        <v>34.200000000000003</v>
      </c>
      <c r="BC864">
        <v>43.992835665900103</v>
      </c>
      <c r="BD864">
        <v>34.721921071343402</v>
      </c>
      <c r="BE864">
        <v>35.579367840000003</v>
      </c>
      <c r="BF864">
        <v>71.374686980000007</v>
      </c>
    </row>
    <row r="865" spans="1:58">
      <c r="A865" t="s">
        <v>4</v>
      </c>
      <c r="B865" t="s">
        <v>38</v>
      </c>
      <c r="C865">
        <v>1977</v>
      </c>
      <c r="D865">
        <f t="shared" si="65"/>
        <v>126</v>
      </c>
      <c r="E865">
        <v>2</v>
      </c>
      <c r="G865">
        <v>597445.98728799995</v>
      </c>
      <c r="H865">
        <v>316430.06174199999</v>
      </c>
      <c r="I865">
        <v>166912.84900300001</v>
      </c>
      <c r="J865">
        <v>109827.976111</v>
      </c>
      <c r="K865">
        <v>99186.907818000007</v>
      </c>
      <c r="L865">
        <v>93631.461142</v>
      </c>
      <c r="O865">
        <f>VLOOKUP(C865,[1]pop_15p_a!$A$8:$AL$68,6,FALSE)</f>
        <v>17061634.7984793</v>
      </c>
      <c r="Q865">
        <f t="shared" si="64"/>
        <v>5555.4466760000068</v>
      </c>
      <c r="R865">
        <v>23796</v>
      </c>
      <c r="Z865">
        <f t="shared" si="63"/>
        <v>7.8666669999999996</v>
      </c>
      <c r="AB865">
        <v>7.8666669999999996</v>
      </c>
      <c r="AE865">
        <f t="shared" si="66"/>
        <v>7.666666666666667</v>
      </c>
      <c r="AF865">
        <v>7.666666666666667</v>
      </c>
      <c r="AG865">
        <v>7.5</v>
      </c>
      <c r="AK865">
        <v>7.5</v>
      </c>
      <c r="AN865">
        <v>26.31025</v>
      </c>
      <c r="AO865">
        <v>0.2773794</v>
      </c>
      <c r="AQ865">
        <v>7.4991339782499997</v>
      </c>
      <c r="AT865">
        <v>8</v>
      </c>
      <c r="AV865">
        <v>0</v>
      </c>
      <c r="AW865">
        <v>1</v>
      </c>
      <c r="AX865">
        <v>1</v>
      </c>
      <c r="AZ865">
        <v>42.8</v>
      </c>
      <c r="BA865">
        <v>107</v>
      </c>
      <c r="BB865">
        <v>35</v>
      </c>
      <c r="BC865">
        <v>43.518446926742101</v>
      </c>
      <c r="BD865">
        <v>35.252808853785901</v>
      </c>
      <c r="BE865">
        <v>35.371504510000001</v>
      </c>
      <c r="BF865">
        <v>69.237988209999997</v>
      </c>
    </row>
    <row r="866" spans="1:58">
      <c r="A866" t="s">
        <v>4</v>
      </c>
      <c r="B866" t="s">
        <v>38</v>
      </c>
      <c r="C866">
        <v>1977</v>
      </c>
      <c r="D866">
        <f t="shared" si="65"/>
        <v>127</v>
      </c>
      <c r="E866">
        <v>3</v>
      </c>
      <c r="G866">
        <v>600606.44708700001</v>
      </c>
      <c r="H866">
        <v>321187.95850900002</v>
      </c>
      <c r="I866">
        <v>165766.642352</v>
      </c>
      <c r="J866">
        <v>111051.99213300001</v>
      </c>
      <c r="K866">
        <v>99772.161137000003</v>
      </c>
      <c r="L866">
        <v>92181.292791</v>
      </c>
      <c r="O866">
        <f>VLOOKUP(C866,[1]pop_15p_a!$A$8:$AL$68,6,FALSE)</f>
        <v>17061634.7984793</v>
      </c>
      <c r="Q866">
        <f t="shared" si="64"/>
        <v>7590.8683460000029</v>
      </c>
      <c r="R866">
        <v>23796</v>
      </c>
      <c r="Z866">
        <f t="shared" si="63"/>
        <v>8.2333339999999993</v>
      </c>
      <c r="AB866">
        <v>8.2333339999999993</v>
      </c>
      <c r="AE866">
        <f t="shared" si="66"/>
        <v>7.5</v>
      </c>
      <c r="AF866">
        <v>7.5</v>
      </c>
      <c r="AG866">
        <v>7.5</v>
      </c>
      <c r="AK866">
        <v>7.5</v>
      </c>
      <c r="AN866">
        <v>26.863309999999998</v>
      </c>
      <c r="AO866">
        <v>0.28254889999999999</v>
      </c>
      <c r="AQ866">
        <v>7.4991339782499997</v>
      </c>
      <c r="AT866">
        <v>8</v>
      </c>
      <c r="AV866">
        <v>0</v>
      </c>
      <c r="AW866">
        <v>1</v>
      </c>
      <c r="AX866">
        <v>1</v>
      </c>
      <c r="AZ866">
        <v>43.8</v>
      </c>
      <c r="BA866">
        <v>108.3</v>
      </c>
      <c r="BB866">
        <v>37.5</v>
      </c>
      <c r="BC866">
        <v>42.980663438662198</v>
      </c>
      <c r="BD866">
        <v>35.750662509976003</v>
      </c>
      <c r="BE866">
        <v>35.27907664</v>
      </c>
      <c r="BF866">
        <v>69.578365000000005</v>
      </c>
    </row>
    <row r="867" spans="1:58">
      <c r="A867" t="s">
        <v>4</v>
      </c>
      <c r="B867" t="s">
        <v>38</v>
      </c>
      <c r="C867">
        <v>1977</v>
      </c>
      <c r="D867">
        <f t="shared" si="65"/>
        <v>128</v>
      </c>
      <c r="E867">
        <v>4</v>
      </c>
      <c r="G867">
        <v>610102.71213999996</v>
      </c>
      <c r="H867">
        <v>324246.01447200001</v>
      </c>
      <c r="I867">
        <v>167051.85373900001</v>
      </c>
      <c r="J867">
        <v>110235.196826</v>
      </c>
      <c r="K867">
        <v>101123.57831</v>
      </c>
      <c r="L867">
        <v>89683.037492999996</v>
      </c>
      <c r="O867">
        <f>VLOOKUP(C867,[1]pop_15p_a!$A$8:$AL$68,6,FALSE)</f>
        <v>17061634.7984793</v>
      </c>
      <c r="Q867">
        <f t="shared" si="64"/>
        <v>11440.540817000001</v>
      </c>
      <c r="R867">
        <v>23796</v>
      </c>
      <c r="Z867">
        <f t="shared" si="63"/>
        <v>8.4</v>
      </c>
      <c r="AB867">
        <v>8.4</v>
      </c>
      <c r="AE867">
        <f t="shared" si="66"/>
        <v>7.5</v>
      </c>
      <c r="AF867">
        <v>7.5</v>
      </c>
      <c r="AG867">
        <v>7.5</v>
      </c>
      <c r="AK867">
        <v>7.5</v>
      </c>
      <c r="AN867">
        <v>27.41638</v>
      </c>
      <c r="AO867">
        <v>0.28765400000000002</v>
      </c>
      <c r="AQ867">
        <v>7.4991339782499997</v>
      </c>
      <c r="AT867">
        <v>8</v>
      </c>
      <c r="AV867">
        <v>0</v>
      </c>
      <c r="AW867">
        <v>1</v>
      </c>
      <c r="AX867">
        <v>1</v>
      </c>
      <c r="AZ867">
        <v>44.6</v>
      </c>
      <c r="BA867">
        <v>109.1</v>
      </c>
      <c r="BB867">
        <v>37.799999999999997</v>
      </c>
      <c r="BC867">
        <v>42.661563545607798</v>
      </c>
      <c r="BD867">
        <v>36.245511761985</v>
      </c>
      <c r="BE867">
        <v>35.137356060000002</v>
      </c>
      <c r="BF867">
        <v>68.160275179999999</v>
      </c>
    </row>
    <row r="868" spans="1:58">
      <c r="A868" t="s">
        <v>4</v>
      </c>
      <c r="B868" t="s">
        <v>38</v>
      </c>
      <c r="C868">
        <v>1978</v>
      </c>
      <c r="D868">
        <f t="shared" si="65"/>
        <v>129</v>
      </c>
      <c r="E868">
        <v>1</v>
      </c>
      <c r="G868">
        <v>615232.77926099999</v>
      </c>
      <c r="H868">
        <v>326519.52852599998</v>
      </c>
      <c r="I868">
        <v>166484.186353</v>
      </c>
      <c r="J868">
        <v>109820.91448000001</v>
      </c>
      <c r="K868">
        <v>105347.143539</v>
      </c>
      <c r="L868">
        <v>89384.820561999994</v>
      </c>
      <c r="O868">
        <f>VLOOKUP(C868,[1]pop_15p_a!$A$8:$AL$68,6,FALSE)</f>
        <v>17398286.719937101</v>
      </c>
      <c r="Q868">
        <f t="shared" si="64"/>
        <v>15962.322977000003</v>
      </c>
      <c r="R868">
        <v>24036</v>
      </c>
      <c r="Z868">
        <f t="shared" si="63"/>
        <v>8.3666669999999996</v>
      </c>
      <c r="AB868">
        <v>8.3666669999999996</v>
      </c>
      <c r="AE868">
        <f t="shared" si="66"/>
        <v>7.666666666666667</v>
      </c>
      <c r="AF868">
        <v>7.666666666666667</v>
      </c>
      <c r="AG868">
        <v>8</v>
      </c>
      <c r="AK868">
        <v>8</v>
      </c>
      <c r="AN868">
        <v>27.969449999999998</v>
      </c>
      <c r="AO868">
        <v>0.29275810000000002</v>
      </c>
      <c r="AQ868">
        <v>7.7985717612499998</v>
      </c>
      <c r="AT868">
        <v>8</v>
      </c>
      <c r="AV868">
        <v>0</v>
      </c>
      <c r="AW868">
        <v>1</v>
      </c>
      <c r="AX868">
        <v>1</v>
      </c>
      <c r="AZ868">
        <v>44.8</v>
      </c>
      <c r="BA868">
        <v>110.3</v>
      </c>
      <c r="BB868">
        <v>39</v>
      </c>
      <c r="BC868">
        <v>41.573891410141101</v>
      </c>
      <c r="BD868">
        <v>36.717314329412602</v>
      </c>
      <c r="BE868">
        <v>34.529126300000001</v>
      </c>
      <c r="BF868">
        <v>64.118629209999995</v>
      </c>
    </row>
    <row r="869" spans="1:58">
      <c r="A869" t="s">
        <v>4</v>
      </c>
      <c r="B869" t="s">
        <v>38</v>
      </c>
      <c r="C869">
        <v>1978</v>
      </c>
      <c r="D869">
        <f t="shared" si="65"/>
        <v>130</v>
      </c>
      <c r="E869">
        <v>2</v>
      </c>
      <c r="G869">
        <v>619453.25445600005</v>
      </c>
      <c r="H869">
        <v>328779.23022199998</v>
      </c>
      <c r="I869">
        <v>167649.03051000001</v>
      </c>
      <c r="J869">
        <v>112432.148661</v>
      </c>
      <c r="K869">
        <v>108676.206668</v>
      </c>
      <c r="L869">
        <v>94376.610044000001</v>
      </c>
      <c r="O869">
        <f>VLOOKUP(C869,[1]pop_15p_a!$A$8:$AL$68,6,FALSE)</f>
        <v>17398286.719937101</v>
      </c>
      <c r="Q869">
        <f t="shared" si="64"/>
        <v>14299.596623999998</v>
      </c>
      <c r="R869">
        <v>24036</v>
      </c>
      <c r="Z869">
        <f t="shared" si="63"/>
        <v>8.466666</v>
      </c>
      <c r="AB869">
        <v>8.466666</v>
      </c>
      <c r="AE869">
        <f t="shared" si="66"/>
        <v>8.5</v>
      </c>
      <c r="AF869">
        <v>8.5</v>
      </c>
      <c r="AG869">
        <v>8.5</v>
      </c>
      <c r="AK869">
        <v>8.5</v>
      </c>
      <c r="AN869">
        <v>28.627859999999998</v>
      </c>
      <c r="AO869">
        <v>0.29754169999999996</v>
      </c>
      <c r="AQ869">
        <v>7.7985717612499998</v>
      </c>
      <c r="AT869">
        <v>8</v>
      </c>
      <c r="AV869">
        <v>0</v>
      </c>
      <c r="AW869">
        <v>1</v>
      </c>
      <c r="AX869">
        <v>1</v>
      </c>
      <c r="AZ869">
        <v>45.6</v>
      </c>
      <c r="BA869">
        <v>111.3</v>
      </c>
      <c r="BB869">
        <v>39.700000000000003</v>
      </c>
      <c r="BC869">
        <v>42.284302132022901</v>
      </c>
      <c r="BD869">
        <v>37.157162175201002</v>
      </c>
      <c r="BE869">
        <v>35.313313229999999</v>
      </c>
      <c r="BF869">
        <v>65.726514550000005</v>
      </c>
    </row>
    <row r="870" spans="1:58">
      <c r="A870" t="s">
        <v>4</v>
      </c>
      <c r="B870" t="s">
        <v>38</v>
      </c>
      <c r="C870">
        <v>1978</v>
      </c>
      <c r="D870">
        <f t="shared" si="65"/>
        <v>131</v>
      </c>
      <c r="E870">
        <v>3</v>
      </c>
      <c r="G870">
        <v>625365.99369899998</v>
      </c>
      <c r="H870">
        <v>330392.51358500001</v>
      </c>
      <c r="I870">
        <v>167998.48375799999</v>
      </c>
      <c r="J870">
        <v>112336.424331</v>
      </c>
      <c r="K870">
        <v>110377.848086</v>
      </c>
      <c r="L870">
        <v>95358.601418000006</v>
      </c>
      <c r="O870">
        <f>VLOOKUP(C870,[1]pop_15p_a!$A$8:$AL$68,6,FALSE)</f>
        <v>17398286.719937101</v>
      </c>
      <c r="Q870">
        <f t="shared" si="64"/>
        <v>15019.246667999992</v>
      </c>
      <c r="R870">
        <v>24036</v>
      </c>
      <c r="Z870">
        <f t="shared" si="63"/>
        <v>8.466666</v>
      </c>
      <c r="AB870">
        <v>8.466666</v>
      </c>
      <c r="AE870">
        <f t="shared" si="66"/>
        <v>9.1666666666666661</v>
      </c>
      <c r="AF870">
        <v>9.1666666666666661</v>
      </c>
      <c r="AG870">
        <v>9.5</v>
      </c>
      <c r="AK870">
        <v>9.5</v>
      </c>
      <c r="AN870">
        <v>29.338950000000001</v>
      </c>
      <c r="AO870">
        <v>0.30379519999999999</v>
      </c>
      <c r="AQ870">
        <v>7.7985717612499998</v>
      </c>
      <c r="AT870">
        <v>8</v>
      </c>
      <c r="AV870">
        <v>0</v>
      </c>
      <c r="AW870">
        <v>1</v>
      </c>
      <c r="AX870">
        <v>1</v>
      </c>
      <c r="AZ870">
        <v>46.3</v>
      </c>
      <c r="BA870">
        <v>112.4</v>
      </c>
      <c r="BB870">
        <v>40.5</v>
      </c>
      <c r="BC870">
        <v>41.805048651405599</v>
      </c>
      <c r="BD870">
        <v>37.600539135013001</v>
      </c>
      <c r="BE870">
        <v>35.330922860000001</v>
      </c>
      <c r="BF870">
        <v>65.48514763</v>
      </c>
    </row>
    <row r="871" spans="1:58">
      <c r="A871" t="s">
        <v>4</v>
      </c>
      <c r="B871" t="s">
        <v>38</v>
      </c>
      <c r="C871">
        <v>1978</v>
      </c>
      <c r="D871">
        <f t="shared" si="65"/>
        <v>132</v>
      </c>
      <c r="E871">
        <v>4</v>
      </c>
      <c r="G871">
        <v>630850.18273999996</v>
      </c>
      <c r="H871">
        <v>331398.97403899999</v>
      </c>
      <c r="I871">
        <v>167944.12436399999</v>
      </c>
      <c r="J871">
        <v>113780.92016199999</v>
      </c>
      <c r="K871">
        <v>112557.278871</v>
      </c>
      <c r="L871">
        <v>100359.046273</v>
      </c>
      <c r="O871">
        <f>VLOOKUP(C871,[1]pop_15p_a!$A$8:$AL$68,6,FALSE)</f>
        <v>17398286.719937101</v>
      </c>
      <c r="Q871">
        <f t="shared" si="64"/>
        <v>12198.232598000002</v>
      </c>
      <c r="R871">
        <v>24036</v>
      </c>
      <c r="Z871">
        <f t="shared" si="63"/>
        <v>8.1999999999999993</v>
      </c>
      <c r="AB871">
        <v>8.1999999999999993</v>
      </c>
      <c r="AE871">
        <f t="shared" si="66"/>
        <v>10.583333333333334</v>
      </c>
      <c r="AF871">
        <v>10.583333333333334</v>
      </c>
      <c r="AG871">
        <v>10.75</v>
      </c>
      <c r="AK871">
        <v>10.75</v>
      </c>
      <c r="AN871">
        <v>29.83935</v>
      </c>
      <c r="AO871">
        <v>0.3103186</v>
      </c>
      <c r="AQ871">
        <v>7.7985717612499998</v>
      </c>
      <c r="AT871">
        <v>8</v>
      </c>
      <c r="AV871">
        <v>0</v>
      </c>
      <c r="AW871">
        <v>1</v>
      </c>
      <c r="AX871">
        <v>1</v>
      </c>
      <c r="AZ871">
        <v>47.1</v>
      </c>
      <c r="BA871">
        <v>113.6</v>
      </c>
      <c r="BB871">
        <v>42.3</v>
      </c>
      <c r="BC871">
        <v>41.869583949869799</v>
      </c>
      <c r="BD871">
        <v>38.0080193086769</v>
      </c>
      <c r="BE871">
        <v>35.858287900000001</v>
      </c>
      <c r="BF871">
        <v>65.261731380000001</v>
      </c>
    </row>
    <row r="872" spans="1:58">
      <c r="A872" t="s">
        <v>4</v>
      </c>
      <c r="B872" t="s">
        <v>38</v>
      </c>
      <c r="C872">
        <v>1979</v>
      </c>
      <c r="D872">
        <f t="shared" si="65"/>
        <v>133</v>
      </c>
      <c r="E872">
        <v>1</v>
      </c>
      <c r="G872">
        <v>636098.55165299994</v>
      </c>
      <c r="H872">
        <v>336144.90009499999</v>
      </c>
      <c r="I872">
        <v>167479.739826</v>
      </c>
      <c r="J872">
        <v>115114.783777</v>
      </c>
      <c r="K872">
        <v>115154.968632</v>
      </c>
      <c r="L872">
        <v>101040.46015899999</v>
      </c>
      <c r="O872">
        <f>VLOOKUP(C872,[1]pop_15p_a!$A$8:$AL$68,6,FALSE)</f>
        <v>17721337.4468574</v>
      </c>
      <c r="Q872">
        <f t="shared" si="64"/>
        <v>14114.508473000009</v>
      </c>
      <c r="R872">
        <v>24277</v>
      </c>
      <c r="Z872">
        <f t="shared" si="63"/>
        <v>8</v>
      </c>
      <c r="AB872">
        <v>8</v>
      </c>
      <c r="AE872">
        <f t="shared" si="66"/>
        <v>11.25</v>
      </c>
      <c r="AF872">
        <v>11.25</v>
      </c>
      <c r="AG872">
        <v>11.25</v>
      </c>
      <c r="AK872">
        <v>11.25</v>
      </c>
      <c r="AN872">
        <v>30.471419999999998</v>
      </c>
      <c r="AO872">
        <v>0.31487310000000002</v>
      </c>
      <c r="AQ872">
        <v>8.0297493565</v>
      </c>
      <c r="AT872">
        <v>8</v>
      </c>
      <c r="AV872">
        <v>0</v>
      </c>
      <c r="AW872">
        <v>1</v>
      </c>
      <c r="AX872">
        <v>1</v>
      </c>
      <c r="AZ872">
        <v>46.8</v>
      </c>
      <c r="BA872">
        <v>115.3</v>
      </c>
      <c r="BB872">
        <v>43.1</v>
      </c>
      <c r="BC872">
        <v>42.536841223102499</v>
      </c>
      <c r="BD872">
        <v>38.490914050980699</v>
      </c>
      <c r="BE872">
        <v>36.663066309999998</v>
      </c>
      <c r="BF872">
        <v>66.878663110000005</v>
      </c>
    </row>
    <row r="873" spans="1:58">
      <c r="A873" t="s">
        <v>4</v>
      </c>
      <c r="B873" t="s">
        <v>38</v>
      </c>
      <c r="C873">
        <v>1979</v>
      </c>
      <c r="D873">
        <f t="shared" si="65"/>
        <v>134</v>
      </c>
      <c r="E873">
        <v>2</v>
      </c>
      <c r="G873">
        <v>644667.20530300005</v>
      </c>
      <c r="H873">
        <v>336296.83602799999</v>
      </c>
      <c r="I873">
        <v>169820.30002</v>
      </c>
      <c r="J873">
        <v>116228.167581</v>
      </c>
      <c r="K873">
        <v>110522.42189100001</v>
      </c>
      <c r="L873">
        <v>99949.096348999999</v>
      </c>
      <c r="O873">
        <f>VLOOKUP(C873,[1]pop_15p_a!$A$8:$AL$68,6,FALSE)</f>
        <v>17721337.4468574</v>
      </c>
      <c r="Q873">
        <f t="shared" si="64"/>
        <v>10573.325542000006</v>
      </c>
      <c r="R873">
        <v>24277</v>
      </c>
      <c r="Z873">
        <f t="shared" si="63"/>
        <v>7.6333330000000004</v>
      </c>
      <c r="AB873">
        <v>7.6333330000000004</v>
      </c>
      <c r="AE873">
        <f t="shared" si="66"/>
        <v>11.25</v>
      </c>
      <c r="AF873">
        <v>11.25</v>
      </c>
      <c r="AG873">
        <v>11.25</v>
      </c>
      <c r="AK873">
        <v>11.25</v>
      </c>
      <c r="AN873">
        <v>31.3142</v>
      </c>
      <c r="AO873">
        <v>0.32331560000000004</v>
      </c>
      <c r="AQ873">
        <v>8.0297493565</v>
      </c>
      <c r="AT873">
        <v>8</v>
      </c>
      <c r="AV873">
        <v>0</v>
      </c>
      <c r="AW873">
        <v>1</v>
      </c>
      <c r="AX873">
        <v>1</v>
      </c>
      <c r="AZ873">
        <v>47.2</v>
      </c>
      <c r="BA873">
        <v>116.7</v>
      </c>
      <c r="BB873">
        <v>43.8</v>
      </c>
      <c r="BC873">
        <v>42.654939952418196</v>
      </c>
      <c r="BD873">
        <v>38.951366698729601</v>
      </c>
      <c r="BE873">
        <v>37.243868900000002</v>
      </c>
      <c r="BF873">
        <v>65.794969289999997</v>
      </c>
    </row>
    <row r="874" spans="1:58">
      <c r="A874" t="s">
        <v>4</v>
      </c>
      <c r="B874" t="s">
        <v>38</v>
      </c>
      <c r="C874">
        <v>1979</v>
      </c>
      <c r="D874">
        <f t="shared" si="65"/>
        <v>135</v>
      </c>
      <c r="E874">
        <v>3</v>
      </c>
      <c r="G874">
        <v>649128.20136099996</v>
      </c>
      <c r="H874">
        <v>336973.64154899999</v>
      </c>
      <c r="I874">
        <v>168625.94647699999</v>
      </c>
      <c r="J874">
        <v>122317.647293</v>
      </c>
      <c r="K874">
        <v>114376.434826</v>
      </c>
      <c r="L874">
        <v>102419.811824</v>
      </c>
      <c r="O874">
        <f>VLOOKUP(C874,[1]pop_15p_a!$A$8:$AL$68,6,FALSE)</f>
        <v>17721337.4468574</v>
      </c>
      <c r="Q874">
        <f t="shared" si="64"/>
        <v>11956.623001999993</v>
      </c>
      <c r="R874">
        <v>24277</v>
      </c>
      <c r="Z874">
        <f t="shared" si="63"/>
        <v>7.0666669999999998</v>
      </c>
      <c r="AB874">
        <v>7.0666669999999998</v>
      </c>
      <c r="AE874">
        <f t="shared" si="66"/>
        <v>11.916666666666666</v>
      </c>
      <c r="AF874">
        <v>11.916666666666666</v>
      </c>
      <c r="AG874">
        <v>12.25</v>
      </c>
      <c r="AK874">
        <v>12.25</v>
      </c>
      <c r="AN874">
        <v>31.91994</v>
      </c>
      <c r="AO874">
        <v>0.32961669999999998</v>
      </c>
      <c r="AQ874">
        <v>8.0297493565</v>
      </c>
      <c r="AT874">
        <v>8</v>
      </c>
      <c r="AV874">
        <v>0</v>
      </c>
      <c r="AW874">
        <v>1</v>
      </c>
      <c r="AX874">
        <v>1</v>
      </c>
      <c r="AZ874">
        <v>47.6</v>
      </c>
      <c r="BA874">
        <v>117.7</v>
      </c>
      <c r="BB874">
        <v>44.7</v>
      </c>
      <c r="BC874">
        <v>42.080768997984499</v>
      </c>
      <c r="BD874">
        <v>39.334291736812901</v>
      </c>
      <c r="BE874">
        <v>37.166316889999997</v>
      </c>
      <c r="BF874">
        <v>65.368730560000003</v>
      </c>
    </row>
    <row r="875" spans="1:58">
      <c r="A875" t="s">
        <v>4</v>
      </c>
      <c r="B875" t="s">
        <v>38</v>
      </c>
      <c r="C875">
        <v>1979</v>
      </c>
      <c r="D875">
        <f t="shared" si="65"/>
        <v>136</v>
      </c>
      <c r="E875">
        <v>4</v>
      </c>
      <c r="G875">
        <v>653448.95886999997</v>
      </c>
      <c r="H875">
        <v>337818.95783099998</v>
      </c>
      <c r="I875">
        <v>169730.218738</v>
      </c>
      <c r="J875">
        <v>122945.347817</v>
      </c>
      <c r="K875">
        <v>113382.199995</v>
      </c>
      <c r="L875">
        <v>103263.31723499999</v>
      </c>
      <c r="O875">
        <f>VLOOKUP(C875,[1]pop_15p_a!$A$8:$AL$68,6,FALSE)</f>
        <v>17721337.4468574</v>
      </c>
      <c r="Q875">
        <f t="shared" si="64"/>
        <v>10118.882760000008</v>
      </c>
      <c r="R875">
        <v>24277</v>
      </c>
      <c r="Z875">
        <f t="shared" si="63"/>
        <v>7.233333</v>
      </c>
      <c r="AB875">
        <v>7.233333</v>
      </c>
      <c r="AE875">
        <f t="shared" si="66"/>
        <v>14</v>
      </c>
      <c r="AF875">
        <v>14</v>
      </c>
      <c r="AG875">
        <v>14</v>
      </c>
      <c r="AK875">
        <v>14</v>
      </c>
      <c r="AN875">
        <v>32.657359999999997</v>
      </c>
      <c r="AO875">
        <v>0.33734259999999999</v>
      </c>
      <c r="AQ875">
        <v>8.0297493565</v>
      </c>
      <c r="AT875">
        <v>8</v>
      </c>
      <c r="AV875">
        <v>0</v>
      </c>
      <c r="AW875">
        <v>1</v>
      </c>
      <c r="AX875">
        <v>1</v>
      </c>
      <c r="AZ875">
        <v>47.4</v>
      </c>
      <c r="BA875">
        <v>118</v>
      </c>
      <c r="BB875">
        <v>44.9</v>
      </c>
      <c r="BC875">
        <v>42.067881288378999</v>
      </c>
      <c r="BD875">
        <v>39.740283165162197</v>
      </c>
      <c r="BE875">
        <v>37.635552070000003</v>
      </c>
      <c r="BF875">
        <v>64.782358500000001</v>
      </c>
    </row>
    <row r="876" spans="1:58">
      <c r="A876" t="s">
        <v>4</v>
      </c>
      <c r="B876" t="s">
        <v>38</v>
      </c>
      <c r="C876">
        <v>1980</v>
      </c>
      <c r="D876">
        <f t="shared" si="65"/>
        <v>137</v>
      </c>
      <c r="E876">
        <v>1</v>
      </c>
      <c r="G876">
        <v>658024.33944200003</v>
      </c>
      <c r="H876">
        <v>340369.63986</v>
      </c>
      <c r="I876">
        <v>170804.205051</v>
      </c>
      <c r="J876">
        <v>124483.214102</v>
      </c>
      <c r="K876">
        <v>116657.917709</v>
      </c>
      <c r="L876">
        <v>101622.730685</v>
      </c>
      <c r="O876">
        <f>VLOOKUP(C876,[1]pop_15p_a!$A$8:$AL$68,6,FALSE)</f>
        <v>18074313.0042261</v>
      </c>
      <c r="Q876">
        <f t="shared" si="64"/>
        <v>15035.187023999999</v>
      </c>
      <c r="R876">
        <v>24593</v>
      </c>
      <c r="U876">
        <f t="shared" ref="U876:U890" si="67">U877*W876/W877</f>
        <v>47.015074024226116</v>
      </c>
      <c r="W876">
        <v>44.9</v>
      </c>
      <c r="Z876">
        <f t="shared" si="63"/>
        <v>7.5666669999999998</v>
      </c>
      <c r="AB876">
        <v>7.5666669999999998</v>
      </c>
      <c r="AE876">
        <f t="shared" si="66"/>
        <v>14.496666666666668</v>
      </c>
      <c r="AF876">
        <v>14.496666666666668</v>
      </c>
      <c r="AG876">
        <v>14.79</v>
      </c>
      <c r="AK876">
        <v>14.79</v>
      </c>
      <c r="AN876">
        <v>33.368450000000003</v>
      </c>
      <c r="AO876">
        <v>0.34389519999999996</v>
      </c>
      <c r="AQ876">
        <v>8.3302095447499998</v>
      </c>
      <c r="AT876">
        <v>8</v>
      </c>
      <c r="AV876">
        <v>0</v>
      </c>
      <c r="AW876">
        <v>1</v>
      </c>
      <c r="AX876">
        <v>1</v>
      </c>
      <c r="AZ876">
        <v>46.5</v>
      </c>
      <c r="BA876">
        <v>118.3</v>
      </c>
      <c r="BB876">
        <v>45.1</v>
      </c>
      <c r="BC876">
        <v>41.824163013901</v>
      </c>
      <c r="BD876">
        <v>40.210613480866598</v>
      </c>
      <c r="BE876">
        <v>37.805347359999999</v>
      </c>
      <c r="BF876">
        <v>64.604044049999999</v>
      </c>
    </row>
    <row r="877" spans="1:58">
      <c r="A877" t="s">
        <v>4</v>
      </c>
      <c r="B877" t="s">
        <v>38</v>
      </c>
      <c r="C877">
        <v>1980</v>
      </c>
      <c r="D877">
        <f t="shared" si="65"/>
        <v>138</v>
      </c>
      <c r="E877">
        <v>2</v>
      </c>
      <c r="G877">
        <v>657815.15680300002</v>
      </c>
      <c r="H877">
        <v>338756.35649699997</v>
      </c>
      <c r="I877">
        <v>173024.39801599999</v>
      </c>
      <c r="J877">
        <v>121401.20452699999</v>
      </c>
      <c r="K877">
        <v>111778.745064</v>
      </c>
      <c r="L877">
        <v>97679.028149000005</v>
      </c>
      <c r="O877">
        <f>VLOOKUP(C877,[1]pop_15p_a!$A$8:$AL$68,6,FALSE)</f>
        <v>18074313.0042261</v>
      </c>
      <c r="Q877">
        <f t="shared" si="64"/>
        <v>14099.716914999997</v>
      </c>
      <c r="R877">
        <v>24593</v>
      </c>
      <c r="U877">
        <f t="shared" si="67"/>
        <v>47.015074024226116</v>
      </c>
      <c r="W877">
        <v>44.9</v>
      </c>
      <c r="Z877">
        <f t="shared" si="63"/>
        <v>7.733333</v>
      </c>
      <c r="AB877">
        <v>7.733333</v>
      </c>
      <c r="AE877">
        <f t="shared" si="66"/>
        <v>12.71</v>
      </c>
      <c r="AF877">
        <v>12.71</v>
      </c>
      <c r="AG877">
        <v>10.67</v>
      </c>
      <c r="AK877">
        <v>10.67</v>
      </c>
      <c r="AN877">
        <v>34.290230000000001</v>
      </c>
      <c r="AO877">
        <v>0.35314929999999994</v>
      </c>
      <c r="AQ877">
        <v>8.3302095447499998</v>
      </c>
      <c r="AT877">
        <v>8</v>
      </c>
      <c r="AV877">
        <v>0</v>
      </c>
      <c r="AW877">
        <v>1</v>
      </c>
      <c r="AX877">
        <v>1</v>
      </c>
      <c r="AZ877">
        <v>46.2</v>
      </c>
      <c r="BA877">
        <v>119.6</v>
      </c>
      <c r="BB877">
        <v>46.3</v>
      </c>
      <c r="BC877">
        <v>42.682547863168899</v>
      </c>
      <c r="BD877">
        <v>40.716397122117698</v>
      </c>
      <c r="BE877">
        <v>39.157850680000003</v>
      </c>
      <c r="BF877">
        <v>66.037785080000006</v>
      </c>
    </row>
    <row r="878" spans="1:58">
      <c r="A878" t="s">
        <v>4</v>
      </c>
      <c r="B878" t="s">
        <v>38</v>
      </c>
      <c r="C878">
        <v>1980</v>
      </c>
      <c r="D878">
        <f t="shared" si="65"/>
        <v>139</v>
      </c>
      <c r="E878">
        <v>3</v>
      </c>
      <c r="G878">
        <v>657059.90562600002</v>
      </c>
      <c r="H878">
        <v>344455.33522499999</v>
      </c>
      <c r="I878">
        <v>175310.598815</v>
      </c>
      <c r="J878">
        <v>126487.932651</v>
      </c>
      <c r="K878">
        <v>112436.671846</v>
      </c>
      <c r="L878">
        <v>94438.771357000005</v>
      </c>
      <c r="O878">
        <f>VLOOKUP(C878,[1]pop_15p_a!$A$8:$AL$68,6,FALSE)</f>
        <v>18074313.0042261</v>
      </c>
      <c r="Q878">
        <f t="shared" si="64"/>
        <v>17997.900488999992</v>
      </c>
      <c r="R878">
        <v>24593</v>
      </c>
      <c r="U878">
        <f t="shared" si="67"/>
        <v>47.015074024226116</v>
      </c>
      <c r="W878">
        <v>44.9</v>
      </c>
      <c r="Z878">
        <f t="shared" si="63"/>
        <v>7.5333329999999998</v>
      </c>
      <c r="AB878">
        <v>7.5333329999999998</v>
      </c>
      <c r="AE878">
        <f t="shared" si="66"/>
        <v>10.75</v>
      </c>
      <c r="AF878">
        <v>10.75</v>
      </c>
      <c r="AG878">
        <v>11.02</v>
      </c>
      <c r="AK878">
        <v>11.02</v>
      </c>
      <c r="AN878">
        <v>35.264679999999998</v>
      </c>
      <c r="AO878">
        <v>0.36207450000000002</v>
      </c>
      <c r="AQ878">
        <v>8.3302095447499998</v>
      </c>
      <c r="AT878">
        <v>8</v>
      </c>
      <c r="AV878">
        <v>0</v>
      </c>
      <c r="AW878">
        <v>1</v>
      </c>
      <c r="AX878">
        <v>1</v>
      </c>
      <c r="AZ878">
        <v>46</v>
      </c>
      <c r="BA878">
        <v>119.8</v>
      </c>
      <c r="BB878">
        <v>46.4</v>
      </c>
      <c r="BC878">
        <v>43.893766945201897</v>
      </c>
      <c r="BD878">
        <v>41.352239379981199</v>
      </c>
      <c r="BE878">
        <v>40.750824450000003</v>
      </c>
      <c r="BF878">
        <v>67.825942530000006</v>
      </c>
    </row>
    <row r="879" spans="1:58">
      <c r="A879" t="s">
        <v>4</v>
      </c>
      <c r="B879" t="s">
        <v>38</v>
      </c>
      <c r="C879">
        <v>1980</v>
      </c>
      <c r="D879">
        <f t="shared" si="65"/>
        <v>140</v>
      </c>
      <c r="E879">
        <v>4</v>
      </c>
      <c r="G879">
        <v>666128.40393399994</v>
      </c>
      <c r="H879">
        <v>346655.183372</v>
      </c>
      <c r="I879">
        <v>174513.84541099999</v>
      </c>
      <c r="J879">
        <v>130051.702378</v>
      </c>
      <c r="K879">
        <v>117411.71161300001</v>
      </c>
      <c r="L879">
        <v>100435.37092299999</v>
      </c>
      <c r="O879">
        <f>VLOOKUP(C879,[1]pop_15p_a!$A$8:$AL$68,6,FALSE)</f>
        <v>18074313.0042261</v>
      </c>
      <c r="Q879">
        <f t="shared" si="64"/>
        <v>16976.340690000012</v>
      </c>
      <c r="R879">
        <v>24593</v>
      </c>
      <c r="U879">
        <f t="shared" si="67"/>
        <v>47.015074024226116</v>
      </c>
      <c r="W879">
        <v>44.9</v>
      </c>
      <c r="Z879">
        <f t="shared" si="63"/>
        <v>7.233333</v>
      </c>
      <c r="AB879">
        <v>7.233333</v>
      </c>
      <c r="AE879">
        <f t="shared" si="66"/>
        <v>14.456666666666669</v>
      </c>
      <c r="AF879">
        <v>14.456666666666669</v>
      </c>
      <c r="AG879">
        <v>17.260000000000002</v>
      </c>
      <c r="AK879">
        <v>17.260000000000002</v>
      </c>
      <c r="AN879">
        <v>36.239139999999999</v>
      </c>
      <c r="AO879">
        <v>0.36986330000000001</v>
      </c>
      <c r="AQ879">
        <v>8.3302095447499998</v>
      </c>
      <c r="AT879">
        <v>8</v>
      </c>
      <c r="AV879">
        <v>0</v>
      </c>
      <c r="AW879">
        <v>1</v>
      </c>
      <c r="AX879">
        <v>1</v>
      </c>
      <c r="AZ879">
        <v>46.2</v>
      </c>
      <c r="BA879">
        <v>120.8</v>
      </c>
      <c r="BB879">
        <v>47.8</v>
      </c>
      <c r="BC879">
        <v>44.576260674748099</v>
      </c>
      <c r="BD879">
        <v>41.918556436815003</v>
      </c>
      <c r="BE879">
        <v>42.101852129999997</v>
      </c>
      <c r="BF879">
        <v>68.278715300000002</v>
      </c>
    </row>
    <row r="880" spans="1:58">
      <c r="A880" t="s">
        <v>4</v>
      </c>
      <c r="B880" t="s">
        <v>38</v>
      </c>
      <c r="C880">
        <v>1981</v>
      </c>
      <c r="D880">
        <f t="shared" si="65"/>
        <v>141</v>
      </c>
      <c r="E880">
        <v>1</v>
      </c>
      <c r="G880">
        <v>680822.89674400003</v>
      </c>
      <c r="H880">
        <v>348181.90929400001</v>
      </c>
      <c r="I880">
        <v>175569.97078100001</v>
      </c>
      <c r="J880">
        <v>136298.10722000001</v>
      </c>
      <c r="K880">
        <v>115219.137755</v>
      </c>
      <c r="L880">
        <v>99203.160594000001</v>
      </c>
      <c r="O880">
        <f>VLOOKUP(C880,[1]pop_15p_a!$A$8:$AL$68,6,FALSE)</f>
        <v>18384573.9198584</v>
      </c>
      <c r="Q880">
        <f t="shared" si="64"/>
        <v>16015.977161000003</v>
      </c>
      <c r="R880">
        <v>24900</v>
      </c>
      <c r="S880">
        <v>24665.355</v>
      </c>
      <c r="U880">
        <f t="shared" si="67"/>
        <v>48.585733512786014</v>
      </c>
      <c r="W880">
        <v>46.4</v>
      </c>
      <c r="Y880">
        <v>26.117999999999999</v>
      </c>
      <c r="Z880">
        <f t="shared" si="63"/>
        <v>7.4</v>
      </c>
      <c r="AB880">
        <v>7.4</v>
      </c>
      <c r="AE880">
        <f t="shared" si="66"/>
        <v>16.959999999999997</v>
      </c>
      <c r="AF880">
        <v>16.959999999999997</v>
      </c>
      <c r="AG880">
        <v>16.59</v>
      </c>
      <c r="AK880">
        <v>16.59</v>
      </c>
      <c r="AN880">
        <v>37.476959999999998</v>
      </c>
      <c r="AO880">
        <v>0.38068609999999997</v>
      </c>
      <c r="AQ880">
        <v>8.6869684107499996</v>
      </c>
      <c r="AT880">
        <v>8</v>
      </c>
      <c r="AV880">
        <v>0</v>
      </c>
      <c r="AW880">
        <v>1</v>
      </c>
      <c r="AX880">
        <v>1</v>
      </c>
      <c r="AZ880">
        <v>45.1</v>
      </c>
      <c r="BA880">
        <v>121.5</v>
      </c>
      <c r="BB880">
        <v>49</v>
      </c>
      <c r="BC880">
        <v>44.955853081746099</v>
      </c>
      <c r="BD880">
        <v>42.577459289210701</v>
      </c>
      <c r="BE880">
        <v>43.111380779999998</v>
      </c>
      <c r="BF880">
        <v>68.571133290000006</v>
      </c>
    </row>
    <row r="881" spans="1:58">
      <c r="A881" t="s">
        <v>4</v>
      </c>
      <c r="B881" t="s">
        <v>38</v>
      </c>
      <c r="C881">
        <v>1981</v>
      </c>
      <c r="D881">
        <f t="shared" si="65"/>
        <v>142</v>
      </c>
      <c r="E881">
        <v>2</v>
      </c>
      <c r="G881">
        <v>688510.94632500003</v>
      </c>
      <c r="H881">
        <v>347343.95960200002</v>
      </c>
      <c r="I881">
        <v>175226.73003599999</v>
      </c>
      <c r="J881">
        <v>140105.1109</v>
      </c>
      <c r="K881">
        <v>118413.677664</v>
      </c>
      <c r="L881">
        <v>105411.423365</v>
      </c>
      <c r="O881">
        <f>VLOOKUP(C881,[1]pop_15p_a!$A$8:$AL$68,6,FALSE)</f>
        <v>18384573.9198584</v>
      </c>
      <c r="Q881">
        <f t="shared" si="64"/>
        <v>13002.254299000007</v>
      </c>
      <c r="R881">
        <v>24900</v>
      </c>
      <c r="S881">
        <v>24732.826000000001</v>
      </c>
      <c r="U881">
        <f t="shared" si="67"/>
        <v>48.585733512786014</v>
      </c>
      <c r="W881">
        <v>46.4</v>
      </c>
      <c r="Y881">
        <v>26.117999999999999</v>
      </c>
      <c r="Z881">
        <f t="shared" si="63"/>
        <v>7.2</v>
      </c>
      <c r="AB881">
        <v>7.2</v>
      </c>
      <c r="AE881">
        <f t="shared" si="66"/>
        <v>18.453333333333333</v>
      </c>
      <c r="AF881">
        <v>18.453333333333333</v>
      </c>
      <c r="AG881">
        <v>19.07</v>
      </c>
      <c r="AK881">
        <v>19.07</v>
      </c>
      <c r="AN881">
        <v>38.583089999999999</v>
      </c>
      <c r="AO881">
        <v>0.39120189999999999</v>
      </c>
      <c r="AQ881">
        <v>8.6869684107499996</v>
      </c>
      <c r="AT881">
        <v>8</v>
      </c>
      <c r="AV881">
        <v>0</v>
      </c>
      <c r="AW881">
        <v>1</v>
      </c>
      <c r="AX881">
        <v>1</v>
      </c>
      <c r="AZ881">
        <v>44.3</v>
      </c>
      <c r="BA881">
        <v>123.3</v>
      </c>
      <c r="BB881">
        <v>52.1</v>
      </c>
      <c r="BC881">
        <v>44.346511862533603</v>
      </c>
      <c r="BD881">
        <v>43.3236599656001</v>
      </c>
      <c r="BE881">
        <v>42.801411020000003</v>
      </c>
      <c r="BF881">
        <v>67.258073749999994</v>
      </c>
    </row>
    <row r="882" spans="1:58">
      <c r="A882" t="s">
        <v>4</v>
      </c>
      <c r="B882" t="s">
        <v>38</v>
      </c>
      <c r="C882">
        <v>1981</v>
      </c>
      <c r="D882">
        <f t="shared" si="65"/>
        <v>143</v>
      </c>
      <c r="E882">
        <v>3</v>
      </c>
      <c r="G882">
        <v>682284.04139499995</v>
      </c>
      <c r="H882">
        <v>345459.95403199998</v>
      </c>
      <c r="I882">
        <v>177366.937034</v>
      </c>
      <c r="J882">
        <v>136752.40547500001</v>
      </c>
      <c r="K882">
        <v>115598.74063299999</v>
      </c>
      <c r="L882">
        <v>100666.70543</v>
      </c>
      <c r="O882">
        <f>VLOOKUP(C882,[1]pop_15p_a!$A$8:$AL$68,6,FALSE)</f>
        <v>18384573.9198584</v>
      </c>
      <c r="Q882">
        <f t="shared" si="64"/>
        <v>14932.035202999992</v>
      </c>
      <c r="R882">
        <v>24900</v>
      </c>
      <c r="S882">
        <v>24819.915000000001</v>
      </c>
      <c r="U882">
        <f t="shared" si="67"/>
        <v>48.585733512786014</v>
      </c>
      <c r="W882">
        <v>46.4</v>
      </c>
      <c r="Y882">
        <v>26.117999999999999</v>
      </c>
      <c r="Z882">
        <f t="shared" si="63"/>
        <v>7.4666670000000002</v>
      </c>
      <c r="AB882">
        <v>7.4666670000000002</v>
      </c>
      <c r="AE882">
        <f t="shared" si="66"/>
        <v>20.41333333333333</v>
      </c>
      <c r="AF882">
        <v>20.41333333333333</v>
      </c>
      <c r="AG882">
        <v>19.63</v>
      </c>
      <c r="AK882">
        <v>19.63</v>
      </c>
      <c r="AN882">
        <v>39.741900000000001</v>
      </c>
      <c r="AO882">
        <v>0.40208419999999995</v>
      </c>
      <c r="AQ882">
        <v>8.6869684107499996</v>
      </c>
      <c r="AT882">
        <v>8</v>
      </c>
      <c r="AV882">
        <v>0</v>
      </c>
      <c r="AW882">
        <v>1</v>
      </c>
      <c r="AX882">
        <v>1</v>
      </c>
      <c r="AZ882">
        <v>43.5</v>
      </c>
      <c r="BA882">
        <v>124.5</v>
      </c>
      <c r="BB882">
        <v>55.9</v>
      </c>
      <c r="BC882">
        <v>44.581234679472701</v>
      </c>
      <c r="BD882">
        <v>44.188651028330298</v>
      </c>
      <c r="BE882">
        <v>43.258983899999997</v>
      </c>
      <c r="BF882">
        <v>67.843856189999997</v>
      </c>
    </row>
    <row r="883" spans="1:58">
      <c r="A883" t="s">
        <v>4</v>
      </c>
      <c r="B883" t="s">
        <v>38</v>
      </c>
      <c r="C883">
        <v>1981</v>
      </c>
      <c r="D883">
        <f t="shared" si="65"/>
        <v>144</v>
      </c>
      <c r="E883">
        <v>4</v>
      </c>
      <c r="G883">
        <v>679183.12422</v>
      </c>
      <c r="H883">
        <v>345657.93115700001</v>
      </c>
      <c r="I883">
        <v>177850.73564100001</v>
      </c>
      <c r="J883">
        <v>135334.58691499999</v>
      </c>
      <c r="K883">
        <v>116453.040391</v>
      </c>
      <c r="L883">
        <v>96830.014773999996</v>
      </c>
      <c r="O883">
        <f>VLOOKUP(C883,[1]pop_15p_a!$A$8:$AL$68,6,FALSE)</f>
        <v>18384573.9198584</v>
      </c>
      <c r="Q883">
        <f t="shared" si="64"/>
        <v>19623.025617000007</v>
      </c>
      <c r="R883">
        <v>24900</v>
      </c>
      <c r="S883">
        <v>24920.12</v>
      </c>
      <c r="U883">
        <f t="shared" si="67"/>
        <v>48.585733512786014</v>
      </c>
      <c r="W883">
        <v>46.4</v>
      </c>
      <c r="Y883">
        <v>26.117999999999999</v>
      </c>
      <c r="Z883">
        <f t="shared" si="63"/>
        <v>8.4333329999999993</v>
      </c>
      <c r="AB883">
        <v>8.4333329999999993</v>
      </c>
      <c r="AE883">
        <f t="shared" si="66"/>
        <v>16.063333333333333</v>
      </c>
      <c r="AF883">
        <v>16.063333333333333</v>
      </c>
      <c r="AG883">
        <v>14.66</v>
      </c>
      <c r="AK883">
        <v>14.66</v>
      </c>
      <c r="AN883">
        <v>40.716349999999998</v>
      </c>
      <c r="AO883">
        <v>0.41388449999999999</v>
      </c>
      <c r="AQ883">
        <v>8.6869684107499996</v>
      </c>
      <c r="AT883">
        <v>8</v>
      </c>
      <c r="AV883">
        <v>0</v>
      </c>
      <c r="AW883">
        <v>1</v>
      </c>
      <c r="AX883">
        <v>1</v>
      </c>
      <c r="AZ883">
        <v>42.1</v>
      </c>
      <c r="BA883">
        <v>123.4</v>
      </c>
      <c r="BB883">
        <v>57.5</v>
      </c>
      <c r="BC883">
        <v>43.948989987622497</v>
      </c>
      <c r="BD883">
        <v>45.0808172339176</v>
      </c>
      <c r="BE883">
        <v>42.598066170000003</v>
      </c>
      <c r="BF883">
        <v>66.54909653</v>
      </c>
    </row>
    <row r="884" spans="1:58">
      <c r="A884" t="s">
        <v>4</v>
      </c>
      <c r="B884" t="s">
        <v>38</v>
      </c>
      <c r="C884">
        <v>1982</v>
      </c>
      <c r="D884">
        <f t="shared" si="65"/>
        <v>145</v>
      </c>
      <c r="E884">
        <v>1</v>
      </c>
      <c r="G884">
        <v>671184.82623100001</v>
      </c>
      <c r="H884">
        <v>340909.315214</v>
      </c>
      <c r="I884">
        <v>176354.29918</v>
      </c>
      <c r="J884">
        <v>130928.129235</v>
      </c>
      <c r="K884">
        <v>113953.53711799999</v>
      </c>
      <c r="L884">
        <v>89358.854443999997</v>
      </c>
      <c r="O884">
        <f>VLOOKUP(C884,[1]pop_15p_a!$A$8:$AL$68,6,FALSE)</f>
        <v>18668864.6508894</v>
      </c>
      <c r="Q884">
        <f t="shared" si="64"/>
        <v>24594.682673999996</v>
      </c>
      <c r="R884">
        <v>25202</v>
      </c>
      <c r="S884">
        <v>24979.228999999999</v>
      </c>
      <c r="U884">
        <f t="shared" si="67"/>
        <v>54.554239569313609</v>
      </c>
      <c r="W884">
        <v>52.1</v>
      </c>
      <c r="Y884">
        <v>29.599</v>
      </c>
      <c r="Z884">
        <f t="shared" si="63"/>
        <v>8.9333329999999993</v>
      </c>
      <c r="AB884">
        <v>8.9333329999999993</v>
      </c>
      <c r="AE884">
        <f t="shared" si="66"/>
        <v>14.843333333333334</v>
      </c>
      <c r="AF884">
        <v>14.843333333333334</v>
      </c>
      <c r="AG884">
        <v>15.11</v>
      </c>
      <c r="AK884">
        <v>15.11</v>
      </c>
      <c r="AN884">
        <v>41.743479999999998</v>
      </c>
      <c r="AO884">
        <v>0.4238845</v>
      </c>
      <c r="AQ884">
        <v>9.1953298497499993</v>
      </c>
      <c r="AT884">
        <v>8</v>
      </c>
      <c r="AV884">
        <v>0</v>
      </c>
      <c r="AW884">
        <v>1</v>
      </c>
      <c r="AX884">
        <v>1</v>
      </c>
      <c r="AZ884">
        <v>41.2</v>
      </c>
      <c r="BA884">
        <v>123.4</v>
      </c>
      <c r="BB884">
        <v>59.3</v>
      </c>
      <c r="BC884">
        <v>40.968755782636499</v>
      </c>
      <c r="BD884">
        <v>45.983571055029302</v>
      </c>
      <c r="BE884">
        <v>39.823560229999998</v>
      </c>
      <c r="BF884">
        <v>60.901251889999998</v>
      </c>
    </row>
    <row r="885" spans="1:58">
      <c r="A885" t="s">
        <v>4</v>
      </c>
      <c r="B885" t="s">
        <v>38</v>
      </c>
      <c r="C885">
        <v>1982</v>
      </c>
      <c r="D885">
        <f t="shared" si="65"/>
        <v>146</v>
      </c>
      <c r="E885">
        <v>2</v>
      </c>
      <c r="G885">
        <v>663417.64763699996</v>
      </c>
      <c r="H885">
        <v>338138.711328</v>
      </c>
      <c r="I885">
        <v>178156.70137299999</v>
      </c>
      <c r="J885">
        <v>122038.32055999999</v>
      </c>
      <c r="K885">
        <v>116068.798781</v>
      </c>
      <c r="L885">
        <v>84566.925384999995</v>
      </c>
      <c r="O885">
        <f>VLOOKUP(C885,[1]pop_15p_a!$A$8:$AL$68,6,FALSE)</f>
        <v>18668864.6508894</v>
      </c>
      <c r="Q885">
        <f t="shared" si="64"/>
        <v>31501.87339600001</v>
      </c>
      <c r="R885">
        <v>25202</v>
      </c>
      <c r="S885">
        <v>25042.069</v>
      </c>
      <c r="U885">
        <f t="shared" si="67"/>
        <v>54.554239569313609</v>
      </c>
      <c r="W885">
        <v>52.1</v>
      </c>
      <c r="Y885">
        <v>29.599</v>
      </c>
      <c r="Z885">
        <f t="shared" si="63"/>
        <v>10.43333</v>
      </c>
      <c r="AB885">
        <v>10.43333</v>
      </c>
      <c r="AE885">
        <f t="shared" si="66"/>
        <v>15.746666666666664</v>
      </c>
      <c r="AF885">
        <v>15.746666666666664</v>
      </c>
      <c r="AG885">
        <v>16.579999999999998</v>
      </c>
      <c r="AK885">
        <v>16.579999999999998</v>
      </c>
      <c r="AN885">
        <v>43.033969999999997</v>
      </c>
      <c r="AO885">
        <v>0.4351294</v>
      </c>
      <c r="AQ885">
        <v>9.1953298497499993</v>
      </c>
      <c r="AT885">
        <v>8</v>
      </c>
      <c r="AV885">
        <v>0</v>
      </c>
      <c r="AW885">
        <v>1</v>
      </c>
      <c r="AX885">
        <v>1</v>
      </c>
      <c r="AZ885">
        <v>40.6</v>
      </c>
      <c r="BA885">
        <v>123.1</v>
      </c>
      <c r="BB885">
        <v>60.1</v>
      </c>
      <c r="BC885">
        <v>38.196171353848101</v>
      </c>
      <c r="BD885">
        <v>46.996394228398003</v>
      </c>
      <c r="BE885">
        <v>37.443986860000003</v>
      </c>
      <c r="BF885">
        <v>57.6969122</v>
      </c>
    </row>
    <row r="886" spans="1:58">
      <c r="A886" t="s">
        <v>4</v>
      </c>
      <c r="B886" t="s">
        <v>38</v>
      </c>
      <c r="C886">
        <v>1982</v>
      </c>
      <c r="D886">
        <f t="shared" si="65"/>
        <v>147</v>
      </c>
      <c r="E886">
        <v>3</v>
      </c>
      <c r="G886">
        <v>657594.22233000002</v>
      </c>
      <c r="H886">
        <v>336889.92157300003</v>
      </c>
      <c r="I886">
        <v>179674.88159199999</v>
      </c>
      <c r="J886">
        <v>116632.249794</v>
      </c>
      <c r="K886">
        <v>119605.83171499999</v>
      </c>
      <c r="L886">
        <v>84278.150678000005</v>
      </c>
      <c r="O886">
        <f>VLOOKUP(C886,[1]pop_15p_a!$A$8:$AL$68,6,FALSE)</f>
        <v>18668864.6508894</v>
      </c>
      <c r="Q886">
        <f t="shared" si="64"/>
        <v>35327.681036999988</v>
      </c>
      <c r="R886">
        <v>25202</v>
      </c>
      <c r="S886">
        <v>25116.941999999999</v>
      </c>
      <c r="U886">
        <f t="shared" si="67"/>
        <v>54.554239569313609</v>
      </c>
      <c r="W886">
        <v>52.1</v>
      </c>
      <c r="Y886">
        <v>29.599</v>
      </c>
      <c r="Z886">
        <f t="shared" si="63"/>
        <v>12.16667</v>
      </c>
      <c r="AB886">
        <v>12.16667</v>
      </c>
      <c r="AE886">
        <f t="shared" si="66"/>
        <v>14.143333333333333</v>
      </c>
      <c r="AF886">
        <v>14.143333333333333</v>
      </c>
      <c r="AG886">
        <v>13.18</v>
      </c>
      <c r="AK886">
        <v>13.18</v>
      </c>
      <c r="AN886">
        <v>43.955750000000002</v>
      </c>
      <c r="AO886">
        <v>0.44476120000000002</v>
      </c>
      <c r="AQ886">
        <v>9.1953298497499993</v>
      </c>
      <c r="AT886">
        <v>8</v>
      </c>
      <c r="AV886">
        <v>0</v>
      </c>
      <c r="AW886">
        <v>1</v>
      </c>
      <c r="AX886">
        <v>1</v>
      </c>
      <c r="AZ886">
        <v>39.799999999999997</v>
      </c>
      <c r="BA886">
        <v>122</v>
      </c>
      <c r="BB886">
        <v>59.2</v>
      </c>
      <c r="BC886">
        <v>36.957121974343103</v>
      </c>
      <c r="BD886">
        <v>48.295771655943902</v>
      </c>
      <c r="BE886">
        <v>36.10058635</v>
      </c>
      <c r="BF886">
        <v>56.81211425</v>
      </c>
    </row>
    <row r="887" spans="1:58">
      <c r="A887" t="s">
        <v>4</v>
      </c>
      <c r="B887" t="s">
        <v>38</v>
      </c>
      <c r="C887">
        <v>1982</v>
      </c>
      <c r="D887">
        <f t="shared" si="65"/>
        <v>148</v>
      </c>
      <c r="E887">
        <v>4</v>
      </c>
      <c r="G887">
        <v>651537.32726100006</v>
      </c>
      <c r="H887">
        <v>335727.39169299998</v>
      </c>
      <c r="I887">
        <v>180185.859895</v>
      </c>
      <c r="J887">
        <v>119385.501219</v>
      </c>
      <c r="K887">
        <v>109573.028133</v>
      </c>
      <c r="L887">
        <v>80054.328808000006</v>
      </c>
      <c r="O887">
        <f>VLOOKUP(C887,[1]pop_15p_a!$A$8:$AL$68,6,FALSE)</f>
        <v>18668864.6508894</v>
      </c>
      <c r="Q887">
        <f t="shared" si="64"/>
        <v>29518.699324999994</v>
      </c>
      <c r="R887">
        <v>25202</v>
      </c>
      <c r="S887">
        <v>25193.538</v>
      </c>
      <c r="U887">
        <f t="shared" si="67"/>
        <v>54.554239569313609</v>
      </c>
      <c r="W887">
        <v>52.1</v>
      </c>
      <c r="Y887">
        <v>29.599</v>
      </c>
      <c r="Z887">
        <f t="shared" ref="Z887:Z950" si="68">AB887</f>
        <v>12.93333</v>
      </c>
      <c r="AB887">
        <v>12.93333</v>
      </c>
      <c r="AE887">
        <f t="shared" si="66"/>
        <v>10.826666666666668</v>
      </c>
      <c r="AF887">
        <v>10.826666666666668</v>
      </c>
      <c r="AG887">
        <v>10.26</v>
      </c>
      <c r="AK887">
        <v>10.26</v>
      </c>
      <c r="AN887">
        <v>44.640509999999999</v>
      </c>
      <c r="AO887">
        <v>0.45390419999999998</v>
      </c>
      <c r="AQ887">
        <v>9.1953298497499993</v>
      </c>
      <c r="AT887">
        <v>8</v>
      </c>
      <c r="AV887">
        <v>0</v>
      </c>
      <c r="AW887">
        <v>1</v>
      </c>
      <c r="AX887">
        <v>1</v>
      </c>
      <c r="AZ887">
        <v>39.799999999999997</v>
      </c>
      <c r="BA887">
        <v>120</v>
      </c>
      <c r="BB887">
        <v>58</v>
      </c>
      <c r="BC887">
        <v>36.764782746805601</v>
      </c>
      <c r="BD887">
        <v>49.509952139197601</v>
      </c>
      <c r="BE887">
        <v>35.793947449999997</v>
      </c>
      <c r="BF887">
        <v>58.012475430000002</v>
      </c>
    </row>
    <row r="888" spans="1:58">
      <c r="A888" t="s">
        <v>4</v>
      </c>
      <c r="B888" t="s">
        <v>38</v>
      </c>
      <c r="C888">
        <v>1983</v>
      </c>
      <c r="D888">
        <f t="shared" si="65"/>
        <v>149</v>
      </c>
      <c r="E888">
        <v>1</v>
      </c>
      <c r="G888">
        <v>662433.627431</v>
      </c>
      <c r="H888">
        <v>340389.38183700002</v>
      </c>
      <c r="I888">
        <v>177062.524428</v>
      </c>
      <c r="J888">
        <v>118814.29374199999</v>
      </c>
      <c r="K888">
        <v>112648.50726100001</v>
      </c>
      <c r="L888">
        <v>84540.172414999994</v>
      </c>
      <c r="O888">
        <f>VLOOKUP(C888,[1]pop_15p_a!$A$8:$AL$68,6,FALSE)</f>
        <v>18899018.974834699</v>
      </c>
      <c r="Q888">
        <f t="shared" si="64"/>
        <v>28108.334846000012</v>
      </c>
      <c r="R888">
        <v>25456</v>
      </c>
      <c r="S888">
        <v>25242.83</v>
      </c>
      <c r="U888">
        <f t="shared" si="67"/>
        <v>60.31332436069988</v>
      </c>
      <c r="W888">
        <v>57.6</v>
      </c>
      <c r="Y888">
        <v>33.713999999999999</v>
      </c>
      <c r="Z888">
        <f t="shared" si="68"/>
        <v>12.6</v>
      </c>
      <c r="AB888">
        <v>12.6</v>
      </c>
      <c r="AE888">
        <f t="shared" si="66"/>
        <v>9.576666666666668</v>
      </c>
      <c r="AF888">
        <v>9.576666666666668</v>
      </c>
      <c r="AG888">
        <v>9.42</v>
      </c>
      <c r="AK888">
        <v>9.42</v>
      </c>
      <c r="AN888">
        <v>44.956539999999997</v>
      </c>
      <c r="AO888">
        <v>0.45790619999999999</v>
      </c>
      <c r="AQ888">
        <v>9.4985030222500004</v>
      </c>
      <c r="AT888">
        <v>8</v>
      </c>
      <c r="AV888">
        <v>1</v>
      </c>
      <c r="AW888">
        <v>1</v>
      </c>
      <c r="AX888">
        <v>1</v>
      </c>
      <c r="AZ888">
        <v>39.299999999999997</v>
      </c>
      <c r="BA888">
        <v>118.5</v>
      </c>
      <c r="BB888">
        <v>56.7</v>
      </c>
      <c r="BC888">
        <v>38.479664461736498</v>
      </c>
      <c r="BD888">
        <v>50.286545168109903</v>
      </c>
      <c r="BE888">
        <v>37.300472110000001</v>
      </c>
      <c r="BF888">
        <v>61.286588999999999</v>
      </c>
    </row>
    <row r="889" spans="1:58">
      <c r="A889" t="s">
        <v>4</v>
      </c>
      <c r="B889" t="s">
        <v>38</v>
      </c>
      <c r="C889">
        <v>1983</v>
      </c>
      <c r="D889">
        <f t="shared" si="65"/>
        <v>150</v>
      </c>
      <c r="E889">
        <v>2</v>
      </c>
      <c r="G889">
        <v>675446.04111600004</v>
      </c>
      <c r="H889">
        <v>344416.689227</v>
      </c>
      <c r="I889">
        <v>180354.37401699999</v>
      </c>
      <c r="J889">
        <v>121236.43313999999</v>
      </c>
      <c r="K889">
        <v>120302.41459499999</v>
      </c>
      <c r="L889">
        <v>88445.319199999998</v>
      </c>
      <c r="O889">
        <f>VLOOKUP(C889,[1]pop_15p_a!$A$8:$AL$68,6,FALSE)</f>
        <v>18899018.974834699</v>
      </c>
      <c r="Q889">
        <f t="shared" si="64"/>
        <v>31857.095394999997</v>
      </c>
      <c r="R889">
        <v>25456</v>
      </c>
      <c r="S889">
        <v>25300.371999999999</v>
      </c>
      <c r="U889">
        <f t="shared" si="67"/>
        <v>60.31332436069988</v>
      </c>
      <c r="W889">
        <v>57.6</v>
      </c>
      <c r="Y889">
        <v>33.713999999999999</v>
      </c>
      <c r="Z889">
        <f t="shared" si="68"/>
        <v>12.466670000000001</v>
      </c>
      <c r="AB889">
        <v>12.466670000000001</v>
      </c>
      <c r="AE889">
        <f t="shared" si="66"/>
        <v>9.43</v>
      </c>
      <c r="AF889">
        <v>9.43</v>
      </c>
      <c r="AG889">
        <v>9.42</v>
      </c>
      <c r="AK889">
        <v>9.42</v>
      </c>
      <c r="AN889">
        <v>45.562289999999997</v>
      </c>
      <c r="AO889">
        <v>0.46337229999999996</v>
      </c>
      <c r="AQ889">
        <v>9.4985030222500004</v>
      </c>
      <c r="AT889">
        <v>8</v>
      </c>
      <c r="AV889">
        <v>1</v>
      </c>
      <c r="AW889">
        <v>1</v>
      </c>
      <c r="AX889">
        <v>1</v>
      </c>
      <c r="AZ889">
        <v>39.5</v>
      </c>
      <c r="BA889">
        <v>116.5</v>
      </c>
      <c r="BB889">
        <v>54.7</v>
      </c>
      <c r="BC889">
        <v>38.133383847805703</v>
      </c>
      <c r="BD889">
        <v>50.939041221265803</v>
      </c>
      <c r="BE889">
        <v>36.903070620000001</v>
      </c>
      <c r="BF889">
        <v>61.311721749999997</v>
      </c>
    </row>
    <row r="890" spans="1:58">
      <c r="A890" t="s">
        <v>4</v>
      </c>
      <c r="B890" t="s">
        <v>38</v>
      </c>
      <c r="C890">
        <v>1983</v>
      </c>
      <c r="D890">
        <f t="shared" si="65"/>
        <v>151</v>
      </c>
      <c r="E890">
        <v>3</v>
      </c>
      <c r="G890">
        <v>683016.57235999999</v>
      </c>
      <c r="H890">
        <v>348478.02574299998</v>
      </c>
      <c r="I890">
        <v>182252.29342999999</v>
      </c>
      <c r="J890">
        <v>122481.634055</v>
      </c>
      <c r="K890">
        <v>121945.298744</v>
      </c>
      <c r="L890">
        <v>95743.372076</v>
      </c>
      <c r="O890">
        <f>VLOOKUP(C890,[1]pop_15p_a!$A$8:$AL$68,6,FALSE)</f>
        <v>18899018.974834699</v>
      </c>
      <c r="Q890">
        <f t="shared" si="64"/>
        <v>26201.926668</v>
      </c>
      <c r="R890">
        <v>25456</v>
      </c>
      <c r="S890">
        <v>25366.451000000001</v>
      </c>
      <c r="U890">
        <f t="shared" si="67"/>
        <v>60.31332436069988</v>
      </c>
      <c r="W890">
        <v>57.6</v>
      </c>
      <c r="Y890">
        <v>33.713999999999999</v>
      </c>
      <c r="Z890">
        <f t="shared" si="68"/>
        <v>11.76667</v>
      </c>
      <c r="AB890">
        <v>11.76667</v>
      </c>
      <c r="AE890">
        <f t="shared" si="66"/>
        <v>9.5166666666666675</v>
      </c>
      <c r="AF890">
        <v>9.5166666666666675</v>
      </c>
      <c r="AG890">
        <v>9.52</v>
      </c>
      <c r="AK890">
        <v>9.52</v>
      </c>
      <c r="AN890">
        <v>46.299709999999997</v>
      </c>
      <c r="AO890">
        <v>0.46941929999999998</v>
      </c>
      <c r="AQ890">
        <v>9.4985030222500004</v>
      </c>
      <c r="AT890">
        <v>8</v>
      </c>
      <c r="AV890">
        <v>1</v>
      </c>
      <c r="AW890">
        <v>1</v>
      </c>
      <c r="AX890">
        <v>1</v>
      </c>
      <c r="AZ890">
        <v>39.4</v>
      </c>
      <c r="BA890">
        <v>114.5</v>
      </c>
      <c r="BB890">
        <v>53.3</v>
      </c>
      <c r="BC890">
        <v>37.513952659166002</v>
      </c>
      <c r="BD890">
        <v>51.643414523310902</v>
      </c>
      <c r="BE890">
        <v>36.489260610000002</v>
      </c>
      <c r="BF890">
        <v>57.168404189999997</v>
      </c>
    </row>
    <row r="891" spans="1:58">
      <c r="A891" t="s">
        <v>4</v>
      </c>
      <c r="B891" t="s">
        <v>38</v>
      </c>
      <c r="C891">
        <v>1983</v>
      </c>
      <c r="D891">
        <f t="shared" si="65"/>
        <v>152</v>
      </c>
      <c r="E891">
        <v>4</v>
      </c>
      <c r="G891">
        <v>691611.86349999998</v>
      </c>
      <c r="H891">
        <v>352187.20038300002</v>
      </c>
      <c r="I891">
        <v>182454.19975100001</v>
      </c>
      <c r="J891">
        <v>123365.90716800001</v>
      </c>
      <c r="K891">
        <v>130809.141934</v>
      </c>
      <c r="L891">
        <v>103701.593834</v>
      </c>
      <c r="O891">
        <f>VLOOKUP(C891,[1]pop_15p_a!$A$8:$AL$68,6,FALSE)</f>
        <v>18899018.974834699</v>
      </c>
      <c r="Q891">
        <f t="shared" si="64"/>
        <v>27107.5481</v>
      </c>
      <c r="R891">
        <v>25456</v>
      </c>
      <c r="S891">
        <v>25434.15</v>
      </c>
      <c r="U891">
        <f t="shared" ref="U891:U914" si="69">U892*W891/W892</f>
        <v>60.31332436069988</v>
      </c>
      <c r="W891">
        <v>57.6</v>
      </c>
      <c r="Y891">
        <v>33.713999999999999</v>
      </c>
      <c r="Z891">
        <f t="shared" si="68"/>
        <v>11.2</v>
      </c>
      <c r="AB891">
        <v>11.2</v>
      </c>
      <c r="AE891">
        <f t="shared" si="66"/>
        <v>9.6933333333333334</v>
      </c>
      <c r="AF891">
        <v>9.6933333333333334</v>
      </c>
      <c r="AG891">
        <v>10.039999999999999</v>
      </c>
      <c r="AK891">
        <v>10.039999999999999</v>
      </c>
      <c r="AN891">
        <v>46.7211</v>
      </c>
      <c r="AO891">
        <v>0.47556769999999998</v>
      </c>
      <c r="AQ891">
        <v>9.4985030222500004</v>
      </c>
      <c r="AT891">
        <v>8</v>
      </c>
      <c r="AV891">
        <v>1</v>
      </c>
      <c r="AW891">
        <v>1</v>
      </c>
      <c r="AX891">
        <v>1</v>
      </c>
      <c r="AZ891">
        <v>39.299999999999997</v>
      </c>
      <c r="BA891">
        <v>112.4</v>
      </c>
      <c r="BB891">
        <v>52</v>
      </c>
      <c r="BC891">
        <v>36.793580521247101</v>
      </c>
      <c r="BD891">
        <v>52.350119609225302</v>
      </c>
      <c r="BE891">
        <v>35.724347880000003</v>
      </c>
      <c r="BF891">
        <v>57.450691569999996</v>
      </c>
    </row>
    <row r="892" spans="1:58">
      <c r="A892" t="s">
        <v>4</v>
      </c>
      <c r="B892" t="s">
        <v>38</v>
      </c>
      <c r="C892">
        <v>1984</v>
      </c>
      <c r="D892">
        <f t="shared" si="65"/>
        <v>153</v>
      </c>
      <c r="E892">
        <v>1</v>
      </c>
      <c r="G892">
        <v>703508.63644200005</v>
      </c>
      <c r="H892">
        <v>355117.66201899998</v>
      </c>
      <c r="I892">
        <v>182899.94678200001</v>
      </c>
      <c r="J892">
        <v>123652.295533</v>
      </c>
      <c r="K892">
        <v>137229.91975199999</v>
      </c>
      <c r="L892">
        <v>107674.409896</v>
      </c>
      <c r="O892">
        <f>VLOOKUP(C892,[1]pop_15p_a!$A$8:$AL$68,6,FALSE)</f>
        <v>19112252.454966001</v>
      </c>
      <c r="Q892">
        <f t="shared" si="64"/>
        <v>29555.50985599999</v>
      </c>
      <c r="R892">
        <v>25702</v>
      </c>
      <c r="S892">
        <v>25482.358</v>
      </c>
      <c r="U892">
        <f t="shared" si="69"/>
        <v>63.454643337819661</v>
      </c>
      <c r="W892">
        <v>60.6</v>
      </c>
      <c r="Y892">
        <v>36.725000000000001</v>
      </c>
      <c r="Z892">
        <f t="shared" si="68"/>
        <v>11.26667</v>
      </c>
      <c r="AB892">
        <v>11.26667</v>
      </c>
      <c r="AE892">
        <f t="shared" si="66"/>
        <v>10.266666666666666</v>
      </c>
      <c r="AF892">
        <v>10.266666666666666</v>
      </c>
      <c r="AG892">
        <v>10.76</v>
      </c>
      <c r="AK892">
        <v>10.76</v>
      </c>
      <c r="AN892">
        <v>47.274160000000002</v>
      </c>
      <c r="AO892">
        <v>0.47842959999999995</v>
      </c>
      <c r="AQ892">
        <v>9.60132055425</v>
      </c>
      <c r="AT892">
        <v>8</v>
      </c>
      <c r="AV892">
        <v>0</v>
      </c>
      <c r="AW892">
        <v>1</v>
      </c>
      <c r="AX892">
        <v>1</v>
      </c>
      <c r="AZ892">
        <v>38.700000000000003</v>
      </c>
      <c r="BA892">
        <v>111.7</v>
      </c>
      <c r="BB892">
        <v>51.7</v>
      </c>
      <c r="BC892">
        <v>35.878833941534801</v>
      </c>
      <c r="BD892">
        <v>53.011244904042897</v>
      </c>
      <c r="BE892">
        <v>34.840657180000001</v>
      </c>
      <c r="BF892">
        <v>56.407945089999998</v>
      </c>
    </row>
    <row r="893" spans="1:58">
      <c r="A893" t="s">
        <v>4</v>
      </c>
      <c r="B893" t="s">
        <v>38</v>
      </c>
      <c r="C893">
        <v>1984</v>
      </c>
      <c r="D893">
        <f t="shared" si="65"/>
        <v>154</v>
      </c>
      <c r="E893">
        <v>2</v>
      </c>
      <c r="G893">
        <v>717278.65167000005</v>
      </c>
      <c r="H893">
        <v>358814.96603399998</v>
      </c>
      <c r="I893">
        <v>182971.39055700001</v>
      </c>
      <c r="J893">
        <v>123509.493663</v>
      </c>
      <c r="K893">
        <v>141656.04293200001</v>
      </c>
      <c r="L893">
        <v>108985.305431</v>
      </c>
      <c r="O893">
        <f>VLOOKUP(C893,[1]pop_15p_a!$A$8:$AL$68,6,FALSE)</f>
        <v>19112252.454966001</v>
      </c>
      <c r="Q893">
        <f t="shared" si="64"/>
        <v>32670.737501000011</v>
      </c>
      <c r="R893">
        <v>25702</v>
      </c>
      <c r="S893">
        <v>25539.861000000001</v>
      </c>
      <c r="U893">
        <f t="shared" si="69"/>
        <v>63.454643337819661</v>
      </c>
      <c r="W893">
        <v>60.6</v>
      </c>
      <c r="Y893">
        <v>36.725000000000001</v>
      </c>
      <c r="Z893">
        <f t="shared" si="68"/>
        <v>11.5</v>
      </c>
      <c r="AB893">
        <v>11.5</v>
      </c>
      <c r="AE893">
        <f t="shared" si="66"/>
        <v>11.579999999999998</v>
      </c>
      <c r="AF893">
        <v>11.579999999999998</v>
      </c>
      <c r="AG893">
        <v>11.98</v>
      </c>
      <c r="AK893">
        <v>11.98</v>
      </c>
      <c r="AN893">
        <v>47.66921</v>
      </c>
      <c r="AO893">
        <v>0.48275629999999997</v>
      </c>
      <c r="AQ893">
        <v>9.60132055425</v>
      </c>
      <c r="AT893">
        <v>8</v>
      </c>
      <c r="AV893">
        <v>0</v>
      </c>
      <c r="AW893">
        <v>1</v>
      </c>
      <c r="AX893">
        <v>1</v>
      </c>
      <c r="AZ893">
        <v>38.6</v>
      </c>
      <c r="BA893">
        <v>110.9</v>
      </c>
      <c r="BB893">
        <v>51.2</v>
      </c>
      <c r="BC893">
        <v>36.053949425068197</v>
      </c>
      <c r="BD893">
        <v>53.6306948909114</v>
      </c>
      <c r="BE893">
        <v>34.842063899999999</v>
      </c>
      <c r="BF893">
        <v>54.787920530000001</v>
      </c>
    </row>
    <row r="894" spans="1:58">
      <c r="A894" t="s">
        <v>4</v>
      </c>
      <c r="B894" t="s">
        <v>38</v>
      </c>
      <c r="C894">
        <v>1984</v>
      </c>
      <c r="D894">
        <f t="shared" si="65"/>
        <v>155</v>
      </c>
      <c r="E894">
        <v>3</v>
      </c>
      <c r="G894">
        <v>720298.08946599998</v>
      </c>
      <c r="H894">
        <v>359235.18616099999</v>
      </c>
      <c r="I894">
        <v>185093.73661200001</v>
      </c>
      <c r="J894">
        <v>124575.01530299999</v>
      </c>
      <c r="K894">
        <v>149710.42743700001</v>
      </c>
      <c r="L894">
        <v>112575.711391</v>
      </c>
      <c r="O894">
        <f>VLOOKUP(C894,[1]pop_15p_a!$A$8:$AL$68,6,FALSE)</f>
        <v>19112252.454966001</v>
      </c>
      <c r="Q894">
        <f t="shared" si="64"/>
        <v>37134.716046000001</v>
      </c>
      <c r="R894">
        <v>25702</v>
      </c>
      <c r="S894">
        <v>25607.053</v>
      </c>
      <c r="U894">
        <f t="shared" si="69"/>
        <v>63.454643337819661</v>
      </c>
      <c r="W894">
        <v>60.6</v>
      </c>
      <c r="Y894">
        <v>36.725000000000001</v>
      </c>
      <c r="Z894">
        <f t="shared" si="68"/>
        <v>11.366669999999999</v>
      </c>
      <c r="AB894">
        <v>11.366669999999999</v>
      </c>
      <c r="AE894">
        <f t="shared" si="66"/>
        <v>12.543333333333331</v>
      </c>
      <c r="AF894">
        <v>12.543333333333331</v>
      </c>
      <c r="AG894">
        <v>12.28</v>
      </c>
      <c r="AK894">
        <v>12.28</v>
      </c>
      <c r="AN894">
        <v>48.064259999999997</v>
      </c>
      <c r="AO894">
        <v>0.4864096</v>
      </c>
      <c r="AQ894">
        <v>9.60132055425</v>
      </c>
      <c r="AT894">
        <v>8</v>
      </c>
      <c r="AV894">
        <v>0</v>
      </c>
      <c r="AW894">
        <v>1</v>
      </c>
      <c r="AX894">
        <v>1</v>
      </c>
      <c r="AZ894">
        <v>38.299999999999997</v>
      </c>
      <c r="BA894">
        <v>110</v>
      </c>
      <c r="BB894">
        <v>50.5</v>
      </c>
      <c r="BC894">
        <v>35.8337605033812</v>
      </c>
      <c r="BD894">
        <v>54.122795123597101</v>
      </c>
      <c r="BE894">
        <v>34.682562480000001</v>
      </c>
      <c r="BF894">
        <v>54.127986589999999</v>
      </c>
    </row>
    <row r="895" spans="1:58">
      <c r="A895" t="s">
        <v>4</v>
      </c>
      <c r="B895" t="s">
        <v>38</v>
      </c>
      <c r="C895">
        <v>1984</v>
      </c>
      <c r="D895">
        <f t="shared" si="65"/>
        <v>156</v>
      </c>
      <c r="E895">
        <v>4</v>
      </c>
      <c r="G895">
        <v>731713.037228</v>
      </c>
      <c r="H895">
        <v>365497.33656000003</v>
      </c>
      <c r="I895">
        <v>187463.02962799999</v>
      </c>
      <c r="J895">
        <v>124755.479204</v>
      </c>
      <c r="K895">
        <v>147562.69465200001</v>
      </c>
      <c r="L895">
        <v>107929.34996399999</v>
      </c>
      <c r="O895">
        <f>VLOOKUP(C895,[1]pop_15p_a!$A$8:$AL$68,6,FALSE)</f>
        <v>19112252.454966001</v>
      </c>
      <c r="Q895">
        <f t="shared" si="64"/>
        <v>39633.344688000012</v>
      </c>
      <c r="R895">
        <v>25702</v>
      </c>
      <c r="S895">
        <v>25677.668000000001</v>
      </c>
      <c r="U895">
        <f t="shared" si="69"/>
        <v>63.454643337819661</v>
      </c>
      <c r="W895">
        <v>60.6</v>
      </c>
      <c r="Y895">
        <v>36.725000000000001</v>
      </c>
      <c r="Z895">
        <f t="shared" si="68"/>
        <v>11.3</v>
      </c>
      <c r="AB895">
        <v>11.3</v>
      </c>
      <c r="AE895">
        <f t="shared" si="66"/>
        <v>10.85</v>
      </c>
      <c r="AF895">
        <v>10.85</v>
      </c>
      <c r="AG895">
        <v>10.16</v>
      </c>
      <c r="AK895">
        <v>10.16</v>
      </c>
      <c r="AN895">
        <v>48.432969999999997</v>
      </c>
      <c r="AO895">
        <v>0.49106709999999998</v>
      </c>
      <c r="AQ895">
        <v>9.60132055425</v>
      </c>
      <c r="AT895">
        <v>8</v>
      </c>
      <c r="AV895">
        <v>0</v>
      </c>
      <c r="AW895">
        <v>1</v>
      </c>
      <c r="AX895">
        <v>1</v>
      </c>
      <c r="AZ895">
        <v>38.299999999999997</v>
      </c>
      <c r="BA895">
        <v>109.1</v>
      </c>
      <c r="BB895">
        <v>49.6</v>
      </c>
      <c r="BC895">
        <v>35.566857472736601</v>
      </c>
      <c r="BD895">
        <v>54.695646627486397</v>
      </c>
      <c r="BE895">
        <v>34.289997759999999</v>
      </c>
      <c r="BF895">
        <v>53.281409609999997</v>
      </c>
    </row>
    <row r="896" spans="1:58">
      <c r="A896" t="s">
        <v>4</v>
      </c>
      <c r="B896" t="s">
        <v>38</v>
      </c>
      <c r="C896">
        <v>1985</v>
      </c>
      <c r="D896">
        <f t="shared" si="65"/>
        <v>157</v>
      </c>
      <c r="E896">
        <v>1</v>
      </c>
      <c r="G896">
        <v>742837.32297099999</v>
      </c>
      <c r="H896">
        <v>370234.50732899999</v>
      </c>
      <c r="I896">
        <v>190291.27124199999</v>
      </c>
      <c r="J896">
        <v>127710.379422</v>
      </c>
      <c r="K896">
        <v>148640.42665400001</v>
      </c>
      <c r="L896">
        <v>112486.01025599999</v>
      </c>
      <c r="O896">
        <f>VLOOKUP(C896,[1]pop_15p_a!$A$8:$AL$68,6,FALSE)</f>
        <v>19315483.677815601</v>
      </c>
      <c r="Q896">
        <f t="shared" si="64"/>
        <v>36154.416398000016</v>
      </c>
      <c r="R896">
        <v>25942</v>
      </c>
      <c r="S896">
        <v>25721.17</v>
      </c>
      <c r="U896">
        <f t="shared" si="69"/>
        <v>68.690174966352629</v>
      </c>
      <c r="W896">
        <v>65.599999999999994</v>
      </c>
      <c r="Y896">
        <v>41.01</v>
      </c>
      <c r="Z896">
        <f t="shared" si="68"/>
        <v>10.93333</v>
      </c>
      <c r="AB896">
        <v>10.93333</v>
      </c>
      <c r="AE896">
        <f t="shared" si="66"/>
        <v>10.64</v>
      </c>
      <c r="AF896">
        <v>10.64</v>
      </c>
      <c r="AG896">
        <v>11.18</v>
      </c>
      <c r="AK896">
        <v>11.18</v>
      </c>
      <c r="AN896">
        <v>48.986040000000003</v>
      </c>
      <c r="AO896">
        <v>0.49487319999999996</v>
      </c>
      <c r="AP896">
        <v>-1.07858376602212</v>
      </c>
      <c r="AQ896">
        <v>9.5557740889999998</v>
      </c>
      <c r="AR896">
        <v>9.5594074997000007</v>
      </c>
      <c r="AT896">
        <v>8</v>
      </c>
      <c r="AV896">
        <v>0</v>
      </c>
      <c r="AW896">
        <v>1</v>
      </c>
      <c r="AX896">
        <v>1</v>
      </c>
      <c r="AZ896">
        <v>38</v>
      </c>
      <c r="BA896">
        <v>109.5</v>
      </c>
      <c r="BB896">
        <v>51.3</v>
      </c>
      <c r="BC896">
        <v>35.319182655872297</v>
      </c>
      <c r="BD896">
        <v>55.315093483636304</v>
      </c>
      <c r="BE896">
        <v>34.057865739999997</v>
      </c>
      <c r="BF896">
        <v>53.107887570000003</v>
      </c>
    </row>
    <row r="897" spans="1:58">
      <c r="A897" t="s">
        <v>4</v>
      </c>
      <c r="B897" t="s">
        <v>38</v>
      </c>
      <c r="C897">
        <v>1985</v>
      </c>
      <c r="D897">
        <f t="shared" si="65"/>
        <v>158</v>
      </c>
      <c r="E897">
        <v>2</v>
      </c>
      <c r="G897">
        <v>745197.09117000003</v>
      </c>
      <c r="H897">
        <v>373614.46996700001</v>
      </c>
      <c r="I897">
        <v>191924.382751</v>
      </c>
      <c r="J897">
        <v>133726.88894800001</v>
      </c>
      <c r="K897">
        <v>149922.26285200001</v>
      </c>
      <c r="L897">
        <v>118103.34712799999</v>
      </c>
      <c r="O897">
        <f>VLOOKUP(C897,[1]pop_15p_a!$A$8:$AL$68,6,FALSE)</f>
        <v>19315483.677815601</v>
      </c>
      <c r="Q897">
        <f t="shared" si="64"/>
        <v>31818.91572400002</v>
      </c>
      <c r="R897">
        <v>25942</v>
      </c>
      <c r="S897">
        <v>25774.717000000001</v>
      </c>
      <c r="U897">
        <f t="shared" si="69"/>
        <v>68.690174966352629</v>
      </c>
      <c r="W897">
        <v>65.599999999999994</v>
      </c>
      <c r="Y897">
        <v>41.01</v>
      </c>
      <c r="Z897">
        <f t="shared" si="68"/>
        <v>10.76667</v>
      </c>
      <c r="AB897">
        <v>10.76667</v>
      </c>
      <c r="AE897">
        <f t="shared" si="66"/>
        <v>9.7866666666666671</v>
      </c>
      <c r="AF897">
        <v>9.7866666666666671</v>
      </c>
      <c r="AG897">
        <v>9.57</v>
      </c>
      <c r="AK897">
        <v>9.57</v>
      </c>
      <c r="AN897">
        <v>49.565440000000002</v>
      </c>
      <c r="AO897">
        <v>0.50145839999999997</v>
      </c>
      <c r="AP897">
        <v>-1.07858376602212</v>
      </c>
      <c r="AQ897">
        <v>9.5557740889999998</v>
      </c>
      <c r="AR897">
        <v>9.5594074997000007</v>
      </c>
      <c r="AT897">
        <v>8</v>
      </c>
      <c r="AV897">
        <v>0</v>
      </c>
      <c r="AW897">
        <v>1</v>
      </c>
      <c r="AX897">
        <v>1</v>
      </c>
      <c r="AZ897">
        <v>38.200000000000003</v>
      </c>
      <c r="BA897">
        <v>109.3</v>
      </c>
      <c r="BB897">
        <v>50.6</v>
      </c>
      <c r="BC897">
        <v>35.944684778470297</v>
      </c>
      <c r="BD897">
        <v>55.924256416440898</v>
      </c>
      <c r="BE897">
        <v>34.698286469999999</v>
      </c>
      <c r="BF897">
        <v>52.562146490000003</v>
      </c>
    </row>
    <row r="898" spans="1:58">
      <c r="A898" t="s">
        <v>4</v>
      </c>
      <c r="B898" t="s">
        <v>38</v>
      </c>
      <c r="C898">
        <v>1985</v>
      </c>
      <c r="D898">
        <f t="shared" si="65"/>
        <v>159</v>
      </c>
      <c r="E898">
        <v>3</v>
      </c>
      <c r="G898">
        <v>754649.48271100002</v>
      </c>
      <c r="H898">
        <v>380675.117745</v>
      </c>
      <c r="I898">
        <v>190431.829104</v>
      </c>
      <c r="J898">
        <v>137948.17497299999</v>
      </c>
      <c r="K898">
        <v>150659.821195</v>
      </c>
      <c r="L898">
        <v>121007.61809</v>
      </c>
      <c r="O898">
        <f>VLOOKUP(C898,[1]pop_15p_a!$A$8:$AL$68,6,FALSE)</f>
        <v>19315483.677815601</v>
      </c>
      <c r="Q898">
        <f t="shared" si="64"/>
        <v>29652.203104999993</v>
      </c>
      <c r="R898">
        <v>25942</v>
      </c>
      <c r="S898">
        <v>25842.116000000002</v>
      </c>
      <c r="U898">
        <f t="shared" si="69"/>
        <v>68.690174966352629</v>
      </c>
      <c r="W898">
        <v>65.599999999999994</v>
      </c>
      <c r="Y898">
        <v>41.01</v>
      </c>
      <c r="Z898">
        <f t="shared" si="68"/>
        <v>10.466670000000001</v>
      </c>
      <c r="AB898">
        <v>10.466670000000001</v>
      </c>
      <c r="AE898">
        <f t="shared" si="66"/>
        <v>9.17</v>
      </c>
      <c r="AF898">
        <v>9.17</v>
      </c>
      <c r="AG898">
        <v>9.31</v>
      </c>
      <c r="AK898">
        <v>9.31</v>
      </c>
      <c r="AN898">
        <v>50.03951</v>
      </c>
      <c r="AO898">
        <v>0.50822429999999996</v>
      </c>
      <c r="AP898">
        <v>-1.07858376602212</v>
      </c>
      <c r="AQ898">
        <v>9.5557740889999998</v>
      </c>
      <c r="AR898">
        <v>9.5594074997000007</v>
      </c>
      <c r="AT898">
        <v>8</v>
      </c>
      <c r="AV898">
        <v>0</v>
      </c>
      <c r="AW898">
        <v>1</v>
      </c>
      <c r="AX898">
        <v>1</v>
      </c>
      <c r="AZ898">
        <v>38.6</v>
      </c>
      <c r="BA898">
        <v>110.6</v>
      </c>
      <c r="BB898">
        <v>51.1</v>
      </c>
      <c r="BC898">
        <v>36.688684707980599</v>
      </c>
      <c r="BD898">
        <v>56.460950696515901</v>
      </c>
      <c r="BE898">
        <v>35.359851339999999</v>
      </c>
      <c r="BF898">
        <v>54.38032862</v>
      </c>
    </row>
    <row r="899" spans="1:58">
      <c r="A899" t="s">
        <v>4</v>
      </c>
      <c r="B899" t="s">
        <v>38</v>
      </c>
      <c r="C899">
        <v>1985</v>
      </c>
      <c r="D899">
        <f t="shared" si="65"/>
        <v>160</v>
      </c>
      <c r="E899">
        <v>4</v>
      </c>
      <c r="G899">
        <v>766217.20431099995</v>
      </c>
      <c r="H899">
        <v>384642.28063499997</v>
      </c>
      <c r="I899">
        <v>195158.766695</v>
      </c>
      <c r="J899">
        <v>139205.145273</v>
      </c>
      <c r="K899">
        <v>152753.43544299999</v>
      </c>
      <c r="L899">
        <v>121678.016047</v>
      </c>
      <c r="O899">
        <f>VLOOKUP(C899,[1]pop_15p_a!$A$8:$AL$68,6,FALSE)</f>
        <v>19315483.677815601</v>
      </c>
      <c r="Q899">
        <f t="shared" ref="Q899:Q962" si="70">K899-L899</f>
        <v>31075.419395999998</v>
      </c>
      <c r="R899">
        <v>25942</v>
      </c>
      <c r="S899">
        <v>25914.796999999999</v>
      </c>
      <c r="U899">
        <f t="shared" si="69"/>
        <v>68.690174966352629</v>
      </c>
      <c r="W899">
        <v>65.599999999999994</v>
      </c>
      <c r="Y899">
        <v>41.01</v>
      </c>
      <c r="Z899">
        <f t="shared" si="68"/>
        <v>10.366669999999999</v>
      </c>
      <c r="AB899">
        <v>10.366669999999999</v>
      </c>
      <c r="AE899">
        <f t="shared" si="66"/>
        <v>9.1233333333333331</v>
      </c>
      <c r="AF899">
        <v>9.1233333333333331</v>
      </c>
      <c r="AG899">
        <v>9.49</v>
      </c>
      <c r="AK899">
        <v>9.49</v>
      </c>
      <c r="AN899">
        <v>50.434559999999998</v>
      </c>
      <c r="AO899">
        <v>0.51259239999999995</v>
      </c>
      <c r="AP899">
        <v>-1.07858376602212</v>
      </c>
      <c r="AQ899">
        <v>9.5557740889999998</v>
      </c>
      <c r="AR899">
        <v>9.5594074997000007</v>
      </c>
      <c r="AT899">
        <v>8</v>
      </c>
      <c r="AV899">
        <v>0</v>
      </c>
      <c r="AW899">
        <v>1</v>
      </c>
      <c r="AX899">
        <v>1</v>
      </c>
      <c r="AZ899">
        <v>39.4</v>
      </c>
      <c r="BA899">
        <v>110.9</v>
      </c>
      <c r="BB899">
        <v>51.3</v>
      </c>
      <c r="BC899">
        <v>37.418820381561503</v>
      </c>
      <c r="BD899">
        <v>57.016601875096903</v>
      </c>
      <c r="BE899">
        <v>35.944049810000003</v>
      </c>
      <c r="BF899">
        <v>55.16878268</v>
      </c>
    </row>
    <row r="900" spans="1:58">
      <c r="A900" t="s">
        <v>4</v>
      </c>
      <c r="B900" t="s">
        <v>38</v>
      </c>
      <c r="C900">
        <v>1986</v>
      </c>
      <c r="D900">
        <f t="shared" si="65"/>
        <v>161</v>
      </c>
      <c r="E900">
        <v>1</v>
      </c>
      <c r="G900">
        <v>765991.569105</v>
      </c>
      <c r="H900">
        <v>384220.47775899997</v>
      </c>
      <c r="I900">
        <v>195265.15579399999</v>
      </c>
      <c r="J900">
        <v>140593.14805799999</v>
      </c>
      <c r="K900">
        <v>153671.904323</v>
      </c>
      <c r="L900">
        <v>124136.928741</v>
      </c>
      <c r="O900">
        <f>VLOOKUP(C900,[1]pop_15p_a!$A$8:$AL$68,6,FALSE)</f>
        <v>19514834.861290399</v>
      </c>
      <c r="Q900">
        <f t="shared" si="70"/>
        <v>29534.975581999999</v>
      </c>
      <c r="R900">
        <v>26204</v>
      </c>
      <c r="S900">
        <v>25962.414000000001</v>
      </c>
      <c r="U900">
        <f t="shared" si="69"/>
        <v>73.088021534320333</v>
      </c>
      <c r="W900">
        <v>69.8</v>
      </c>
      <c r="Y900">
        <v>42.996000000000002</v>
      </c>
      <c r="Z900">
        <f t="shared" si="68"/>
        <v>9.966666</v>
      </c>
      <c r="AB900">
        <v>9.966666</v>
      </c>
      <c r="AE900">
        <f t="shared" si="66"/>
        <v>11.013333333333334</v>
      </c>
      <c r="AF900">
        <v>11.013333333333334</v>
      </c>
      <c r="AG900">
        <v>10.44</v>
      </c>
      <c r="AK900">
        <v>10.44</v>
      </c>
      <c r="AN900">
        <v>51.092970000000001</v>
      </c>
      <c r="AO900">
        <v>0.51862909999999995</v>
      </c>
      <c r="AP900">
        <v>-0.27689518909140398</v>
      </c>
      <c r="AQ900">
        <v>9.4147077960000001</v>
      </c>
      <c r="AR900">
        <v>9.4157557497000006</v>
      </c>
      <c r="AT900">
        <v>8</v>
      </c>
      <c r="AV900">
        <v>0</v>
      </c>
      <c r="AW900">
        <v>1</v>
      </c>
      <c r="AX900">
        <v>1</v>
      </c>
      <c r="AZ900">
        <v>39.5</v>
      </c>
      <c r="BA900">
        <v>111.5</v>
      </c>
      <c r="BB900">
        <v>51.8</v>
      </c>
      <c r="BC900">
        <v>37.880359601488202</v>
      </c>
      <c r="BD900">
        <v>57.650569505164398</v>
      </c>
      <c r="BE900">
        <v>36.650833259999999</v>
      </c>
      <c r="BF900">
        <v>56.230411879999998</v>
      </c>
    </row>
    <row r="901" spans="1:58">
      <c r="A901" t="s">
        <v>4</v>
      </c>
      <c r="B901" t="s">
        <v>38</v>
      </c>
      <c r="C901">
        <v>1986</v>
      </c>
      <c r="D901">
        <f t="shared" ref="D901:D964" si="71">D643</f>
        <v>162</v>
      </c>
      <c r="E901">
        <v>2</v>
      </c>
      <c r="G901">
        <v>770346.79865999997</v>
      </c>
      <c r="H901">
        <v>388595.198776</v>
      </c>
      <c r="I901">
        <v>193989.26316</v>
      </c>
      <c r="J901">
        <v>140220.45087100001</v>
      </c>
      <c r="K901">
        <v>155103.72618</v>
      </c>
      <c r="L901">
        <v>123308.373519</v>
      </c>
      <c r="O901">
        <f>VLOOKUP(C901,[1]pop_15p_a!$A$8:$AL$68,6,FALSE)</f>
        <v>19514834.861290399</v>
      </c>
      <c r="Q901">
        <f t="shared" si="70"/>
        <v>31795.352660999997</v>
      </c>
      <c r="R901">
        <v>26204</v>
      </c>
      <c r="S901">
        <v>26019.615000000002</v>
      </c>
      <c r="U901">
        <f t="shared" si="69"/>
        <v>73.088021534320333</v>
      </c>
      <c r="W901">
        <v>69.8</v>
      </c>
      <c r="Y901">
        <v>42.996000000000002</v>
      </c>
      <c r="Z901">
        <f t="shared" si="68"/>
        <v>9.7333339999999993</v>
      </c>
      <c r="AB901">
        <v>9.7333339999999993</v>
      </c>
      <c r="AE901">
        <f t="shared" si="66"/>
        <v>8.8966666666666665</v>
      </c>
      <c r="AF901">
        <v>8.8966666666666665</v>
      </c>
      <c r="AG901">
        <v>8.84</v>
      </c>
      <c r="AK901">
        <v>8.84</v>
      </c>
      <c r="AN901">
        <v>51.51435</v>
      </c>
      <c r="AO901">
        <v>0.52846729999999997</v>
      </c>
      <c r="AP901">
        <v>-0.27689518909140398</v>
      </c>
      <c r="AQ901">
        <v>9.4147077960000001</v>
      </c>
      <c r="AR901">
        <v>9.4157557497000006</v>
      </c>
      <c r="AT901">
        <v>8</v>
      </c>
      <c r="AV901">
        <v>0</v>
      </c>
      <c r="AW901">
        <v>1</v>
      </c>
      <c r="AX901">
        <v>1</v>
      </c>
      <c r="AZ901">
        <v>40</v>
      </c>
      <c r="BA901">
        <v>113</v>
      </c>
      <c r="BB901">
        <v>51.4</v>
      </c>
      <c r="BC901">
        <v>40.1070774020207</v>
      </c>
      <c r="BD901">
        <v>58.132060876742699</v>
      </c>
      <c r="BE901">
        <v>38.669911470000002</v>
      </c>
      <c r="BF901">
        <v>58.988305029999999</v>
      </c>
    </row>
    <row r="902" spans="1:58">
      <c r="A902" t="s">
        <v>4</v>
      </c>
      <c r="B902" t="s">
        <v>38</v>
      </c>
      <c r="C902">
        <v>1986</v>
      </c>
      <c r="D902">
        <f t="shared" si="71"/>
        <v>163</v>
      </c>
      <c r="E902">
        <v>3</v>
      </c>
      <c r="G902">
        <v>771321.41739800002</v>
      </c>
      <c r="H902">
        <v>394009.786547</v>
      </c>
      <c r="I902">
        <v>195912.03258299999</v>
      </c>
      <c r="J902">
        <v>139300.869603</v>
      </c>
      <c r="K902">
        <v>160333.12306899999</v>
      </c>
      <c r="L902">
        <v>128504.744538</v>
      </c>
      <c r="O902">
        <f>VLOOKUP(C902,[1]pop_15p_a!$A$8:$AL$68,6,FALSE)</f>
        <v>19514834.861290399</v>
      </c>
      <c r="Q902">
        <f t="shared" si="70"/>
        <v>31828.378530999995</v>
      </c>
      <c r="R902">
        <v>26204</v>
      </c>
      <c r="S902">
        <v>26100.277999999998</v>
      </c>
      <c r="U902">
        <f t="shared" si="69"/>
        <v>73.088021534320333</v>
      </c>
      <c r="W902">
        <v>69.8</v>
      </c>
      <c r="Y902">
        <v>42.996000000000002</v>
      </c>
      <c r="Z902">
        <f t="shared" si="68"/>
        <v>9.6</v>
      </c>
      <c r="AB902">
        <v>9.6</v>
      </c>
      <c r="AE902">
        <f t="shared" si="66"/>
        <v>8.5633333333333326</v>
      </c>
      <c r="AF902">
        <v>8.5633333333333326</v>
      </c>
      <c r="AG902">
        <v>8.6300000000000008</v>
      </c>
      <c r="AK902">
        <v>8.6300000000000008</v>
      </c>
      <c r="AN902">
        <v>52.120089999999998</v>
      </c>
      <c r="AO902">
        <v>0.53528480000000001</v>
      </c>
      <c r="AP902">
        <v>-0.27689518909140398</v>
      </c>
      <c r="AQ902">
        <v>9.4147077960000001</v>
      </c>
      <c r="AR902">
        <v>9.4157557497000006</v>
      </c>
      <c r="AT902">
        <v>8</v>
      </c>
      <c r="AV902">
        <v>0</v>
      </c>
      <c r="AW902">
        <v>1</v>
      </c>
      <c r="AX902">
        <v>1</v>
      </c>
      <c r="AZ902">
        <v>41.1</v>
      </c>
      <c r="BA902">
        <v>113.8</v>
      </c>
      <c r="BB902">
        <v>51.4</v>
      </c>
      <c r="BC902">
        <v>41.273600436533499</v>
      </c>
      <c r="BD902">
        <v>58.712678520757898</v>
      </c>
      <c r="BE902">
        <v>39.847828589999999</v>
      </c>
      <c r="BF902">
        <v>61.397689669999998</v>
      </c>
    </row>
    <row r="903" spans="1:58">
      <c r="A903" t="s">
        <v>4</v>
      </c>
      <c r="B903" t="s">
        <v>38</v>
      </c>
      <c r="C903">
        <v>1986</v>
      </c>
      <c r="D903">
        <f t="shared" si="71"/>
        <v>164</v>
      </c>
      <c r="E903">
        <v>4</v>
      </c>
      <c r="G903">
        <v>765741.64677600004</v>
      </c>
      <c r="H903">
        <v>393975.757422</v>
      </c>
      <c r="I903">
        <v>195179.733889</v>
      </c>
      <c r="J903">
        <v>139761.44486300001</v>
      </c>
      <c r="K903">
        <v>159920.27594600001</v>
      </c>
      <c r="L903">
        <v>128414.256551</v>
      </c>
      <c r="O903">
        <f>VLOOKUP(C903,[1]pop_15p_a!$A$8:$AL$68,6,FALSE)</f>
        <v>19514834.861290399</v>
      </c>
      <c r="Q903">
        <f t="shared" si="70"/>
        <v>31506.01939500001</v>
      </c>
      <c r="R903">
        <v>26204</v>
      </c>
      <c r="S903">
        <v>26187.638999999999</v>
      </c>
      <c r="U903">
        <f t="shared" si="69"/>
        <v>73.088021534320333</v>
      </c>
      <c r="W903">
        <v>69.8</v>
      </c>
      <c r="Y903">
        <v>42.996000000000002</v>
      </c>
      <c r="Z903">
        <f t="shared" si="68"/>
        <v>9.466666</v>
      </c>
      <c r="AB903">
        <v>9.466666</v>
      </c>
      <c r="AE903">
        <f t="shared" si="66"/>
        <v>8.51</v>
      </c>
      <c r="AF903">
        <v>8.51</v>
      </c>
      <c r="AG903">
        <v>8.49</v>
      </c>
      <c r="AK903">
        <v>8.49</v>
      </c>
      <c r="AN903">
        <v>52.646830000000001</v>
      </c>
      <c r="AO903">
        <v>0.54147190000000001</v>
      </c>
      <c r="AP903">
        <v>-0.27689518909140398</v>
      </c>
      <c r="AQ903">
        <v>9.4147077960000001</v>
      </c>
      <c r="AR903">
        <v>9.4157557497000006</v>
      </c>
      <c r="AT903">
        <v>8</v>
      </c>
      <c r="AV903">
        <v>0</v>
      </c>
      <c r="AW903">
        <v>1</v>
      </c>
      <c r="AX903">
        <v>1</v>
      </c>
      <c r="AZ903">
        <v>42.1</v>
      </c>
      <c r="BA903">
        <v>115</v>
      </c>
      <c r="BB903">
        <v>51.4</v>
      </c>
      <c r="BC903">
        <v>42.7699193022138</v>
      </c>
      <c r="BD903">
        <v>59.224904469356098</v>
      </c>
      <c r="BE903">
        <v>41.412839830000003</v>
      </c>
      <c r="BF903">
        <v>63.656951460000002</v>
      </c>
    </row>
    <row r="904" spans="1:58">
      <c r="A904" t="s">
        <v>4</v>
      </c>
      <c r="B904" t="s">
        <v>38</v>
      </c>
      <c r="C904">
        <v>1987</v>
      </c>
      <c r="D904">
        <f t="shared" si="71"/>
        <v>165</v>
      </c>
      <c r="E904">
        <v>1</v>
      </c>
      <c r="G904">
        <v>783407.78659000003</v>
      </c>
      <c r="H904">
        <v>397632.70131099998</v>
      </c>
      <c r="I904">
        <v>196812.845398</v>
      </c>
      <c r="J904">
        <v>143318.93758500001</v>
      </c>
      <c r="K904">
        <v>161405.443218</v>
      </c>
      <c r="L904">
        <v>127114.376944</v>
      </c>
      <c r="O904">
        <f>VLOOKUP(C904,[1]pop_15p_a!$A$8:$AL$68,6,FALSE)</f>
        <v>19779332.271938201</v>
      </c>
      <c r="Q904">
        <f t="shared" si="70"/>
        <v>34291.066273999997</v>
      </c>
      <c r="R904">
        <v>26550</v>
      </c>
      <c r="S904">
        <v>26256.14</v>
      </c>
      <c r="U904">
        <f t="shared" si="69"/>
        <v>73.611574697173623</v>
      </c>
      <c r="W904">
        <v>70.3</v>
      </c>
      <c r="Y904">
        <v>43.868000000000002</v>
      </c>
      <c r="Z904">
        <f t="shared" si="68"/>
        <v>9.5</v>
      </c>
      <c r="AB904">
        <v>9.5</v>
      </c>
      <c r="AE904">
        <f t="shared" si="66"/>
        <v>7.3566666666666665</v>
      </c>
      <c r="AF904">
        <v>7.3566666666666665</v>
      </c>
      <c r="AG904">
        <v>7.14</v>
      </c>
      <c r="AK904">
        <v>7.14</v>
      </c>
      <c r="AN904">
        <v>53.147219999999997</v>
      </c>
      <c r="AO904">
        <v>0.54491699999999998</v>
      </c>
      <c r="AP904">
        <v>0.44267704045202699</v>
      </c>
      <c r="AQ904">
        <v>9.2538741992499993</v>
      </c>
      <c r="AR904">
        <v>9.2526197499999991</v>
      </c>
      <c r="AT904">
        <v>8</v>
      </c>
      <c r="AV904">
        <v>0</v>
      </c>
      <c r="AW904">
        <v>1</v>
      </c>
      <c r="AX904">
        <v>1</v>
      </c>
      <c r="AZ904">
        <v>42.5</v>
      </c>
      <c r="BA904">
        <v>115.4</v>
      </c>
      <c r="BB904">
        <v>50.9</v>
      </c>
      <c r="BC904">
        <v>44.656865999839198</v>
      </c>
      <c r="BD904">
        <v>59.735144857154197</v>
      </c>
      <c r="BE904">
        <v>43.352418520000001</v>
      </c>
      <c r="BF904">
        <v>65.922871090000001</v>
      </c>
    </row>
    <row r="905" spans="1:58">
      <c r="A905" t="s">
        <v>4</v>
      </c>
      <c r="B905" t="s">
        <v>38</v>
      </c>
      <c r="C905">
        <v>1987</v>
      </c>
      <c r="D905">
        <f t="shared" si="71"/>
        <v>166</v>
      </c>
      <c r="E905">
        <v>2</v>
      </c>
      <c r="G905">
        <v>793527.68228299997</v>
      </c>
      <c r="H905">
        <v>404041.25608600001</v>
      </c>
      <c r="I905">
        <v>198320.93030099999</v>
      </c>
      <c r="J905">
        <v>149814.85338499999</v>
      </c>
      <c r="K905">
        <v>159185.81009099999</v>
      </c>
      <c r="L905">
        <v>128962.692438</v>
      </c>
      <c r="O905">
        <f>VLOOKUP(C905,[1]pop_15p_a!$A$8:$AL$68,6,FALSE)</f>
        <v>19779332.271938201</v>
      </c>
      <c r="Q905">
        <f t="shared" si="70"/>
        <v>30223.117652999994</v>
      </c>
      <c r="R905">
        <v>26550</v>
      </c>
      <c r="S905">
        <v>26346.37</v>
      </c>
      <c r="U905">
        <f t="shared" si="69"/>
        <v>73.611574697173623</v>
      </c>
      <c r="W905">
        <v>70.3</v>
      </c>
      <c r="Y905">
        <v>43.868000000000002</v>
      </c>
      <c r="Z905">
        <f t="shared" si="68"/>
        <v>9</v>
      </c>
      <c r="AB905">
        <v>9</v>
      </c>
      <c r="AE905">
        <f t="shared" si="66"/>
        <v>8.4366666666666656</v>
      </c>
      <c r="AF905">
        <v>8.4366666666666656</v>
      </c>
      <c r="AG905">
        <v>8.59</v>
      </c>
      <c r="AK905">
        <v>8.59</v>
      </c>
      <c r="AN905">
        <v>53.910980000000002</v>
      </c>
      <c r="AO905">
        <v>0.55220059999999993</v>
      </c>
      <c r="AP905">
        <v>0.44267704045202699</v>
      </c>
      <c r="AQ905">
        <v>9.2538741992499993</v>
      </c>
      <c r="AR905">
        <v>9.2526197499999991</v>
      </c>
      <c r="AT905">
        <v>8</v>
      </c>
      <c r="AV905">
        <v>0</v>
      </c>
      <c r="AW905">
        <v>1</v>
      </c>
      <c r="AX905">
        <v>1</v>
      </c>
      <c r="AZ905">
        <v>43.7</v>
      </c>
      <c r="BA905">
        <v>117.4</v>
      </c>
      <c r="BB905">
        <v>51.2</v>
      </c>
      <c r="BC905">
        <v>44.609288008754298</v>
      </c>
      <c r="BD905">
        <v>60.284889122542701</v>
      </c>
      <c r="BE905">
        <v>43.288577869999997</v>
      </c>
      <c r="BF905">
        <v>66.085208719999997</v>
      </c>
    </row>
    <row r="906" spans="1:58">
      <c r="A906" t="s">
        <v>4</v>
      </c>
      <c r="B906" t="s">
        <v>38</v>
      </c>
      <c r="C906">
        <v>1987</v>
      </c>
      <c r="D906">
        <f t="shared" si="71"/>
        <v>167</v>
      </c>
      <c r="E906">
        <v>3</v>
      </c>
      <c r="G906">
        <v>805604.65000899998</v>
      </c>
      <c r="H906">
        <v>407392.72922500002</v>
      </c>
      <c r="I906">
        <v>196950.297009</v>
      </c>
      <c r="J906">
        <v>157566.95486</v>
      </c>
      <c r="K906">
        <v>161689.17897400001</v>
      </c>
      <c r="L906">
        <v>132420.12040000001</v>
      </c>
      <c r="O906">
        <f>VLOOKUP(C906,[1]pop_15p_a!$A$8:$AL$68,6,FALSE)</f>
        <v>19779332.271938201</v>
      </c>
      <c r="Q906">
        <f t="shared" si="70"/>
        <v>29269.058573999995</v>
      </c>
      <c r="R906">
        <v>26550</v>
      </c>
      <c r="S906">
        <v>26446.600999999999</v>
      </c>
      <c r="U906">
        <f t="shared" si="69"/>
        <v>73.611574697173623</v>
      </c>
      <c r="W906">
        <v>70.3</v>
      </c>
      <c r="Y906">
        <v>43.868000000000002</v>
      </c>
      <c r="Z906">
        <f t="shared" si="68"/>
        <v>8.6</v>
      </c>
      <c r="AB906">
        <v>8.6</v>
      </c>
      <c r="AE906">
        <f t="shared" si="66"/>
        <v>9.3433333333333337</v>
      </c>
      <c r="AF906">
        <v>9.3433333333333337</v>
      </c>
      <c r="AG906">
        <v>9.57</v>
      </c>
      <c r="AK906">
        <v>9.57</v>
      </c>
      <c r="AN906">
        <v>54.490389999999998</v>
      </c>
      <c r="AO906">
        <v>0.55846810000000002</v>
      </c>
      <c r="AP906">
        <v>0.44267704045202699</v>
      </c>
      <c r="AQ906">
        <v>9.2538741992499993</v>
      </c>
      <c r="AR906">
        <v>9.2526197499999991</v>
      </c>
      <c r="AT906">
        <v>8</v>
      </c>
      <c r="AV906">
        <v>0</v>
      </c>
      <c r="AW906">
        <v>1</v>
      </c>
      <c r="AX906">
        <v>1</v>
      </c>
      <c r="AZ906">
        <v>44.6</v>
      </c>
      <c r="BA906">
        <v>117.8</v>
      </c>
      <c r="BB906">
        <v>50.9</v>
      </c>
      <c r="BC906">
        <v>45.363145732389498</v>
      </c>
      <c r="BD906">
        <v>60.795164230563799</v>
      </c>
      <c r="BE906">
        <v>43.969400890000003</v>
      </c>
      <c r="BF906">
        <v>66.465353120000003</v>
      </c>
    </row>
    <row r="907" spans="1:58">
      <c r="A907" t="s">
        <v>4</v>
      </c>
      <c r="B907" t="s">
        <v>38</v>
      </c>
      <c r="C907">
        <v>1987</v>
      </c>
      <c r="D907">
        <f t="shared" si="71"/>
        <v>168</v>
      </c>
      <c r="E907">
        <v>4</v>
      </c>
      <c r="G907">
        <v>816019.12499899999</v>
      </c>
      <c r="H907">
        <v>412239.10974400002</v>
      </c>
      <c r="I907">
        <v>199413.55411999999</v>
      </c>
      <c r="J907">
        <v>160079.32620899999</v>
      </c>
      <c r="K907">
        <v>166788.69137499999</v>
      </c>
      <c r="L907">
        <v>143099.27658800001</v>
      </c>
      <c r="O907">
        <f>VLOOKUP(C907,[1]pop_15p_a!$A$8:$AL$68,6,FALSE)</f>
        <v>19779332.271938201</v>
      </c>
      <c r="Q907">
        <f t="shared" si="70"/>
        <v>23689.414786999987</v>
      </c>
      <c r="R907">
        <v>26550</v>
      </c>
      <c r="S907">
        <v>26542.37</v>
      </c>
      <c r="U907">
        <f t="shared" si="69"/>
        <v>73.611574697173623</v>
      </c>
      <c r="W907">
        <v>70.3</v>
      </c>
      <c r="Y907">
        <v>43.868000000000002</v>
      </c>
      <c r="Z907">
        <f t="shared" si="68"/>
        <v>8.1333330000000004</v>
      </c>
      <c r="AB907">
        <v>8.1333330000000004</v>
      </c>
      <c r="AE907">
        <f t="shared" si="66"/>
        <v>8.4366666666666656</v>
      </c>
      <c r="AF907">
        <v>8.4366666666666656</v>
      </c>
      <c r="AG907">
        <v>8.66</v>
      </c>
      <c r="AK907">
        <v>8.66</v>
      </c>
      <c r="AN907">
        <v>54.859099999999998</v>
      </c>
      <c r="AO907">
        <v>0.56369539999999996</v>
      </c>
      <c r="AP907">
        <v>0.44267704045202699</v>
      </c>
      <c r="AQ907">
        <v>9.2538741992499993</v>
      </c>
      <c r="AR907">
        <v>9.2526197499999991</v>
      </c>
      <c r="AT907">
        <v>8</v>
      </c>
      <c r="AV907">
        <v>0</v>
      </c>
      <c r="AW907">
        <v>1</v>
      </c>
      <c r="AX907">
        <v>1</v>
      </c>
      <c r="AZ907">
        <v>45.2</v>
      </c>
      <c r="BA907">
        <v>118.6</v>
      </c>
      <c r="BB907">
        <v>51.4</v>
      </c>
      <c r="BC907">
        <v>46.289480105173404</v>
      </c>
      <c r="BD907">
        <v>61.317486003007502</v>
      </c>
      <c r="BE907">
        <v>44.91454238</v>
      </c>
      <c r="BF907">
        <v>67.554805939999994</v>
      </c>
    </row>
    <row r="908" spans="1:58">
      <c r="A908" t="s">
        <v>4</v>
      </c>
      <c r="B908" t="s">
        <v>38</v>
      </c>
      <c r="C908">
        <v>1988</v>
      </c>
      <c r="D908">
        <f t="shared" si="71"/>
        <v>169</v>
      </c>
      <c r="E908">
        <v>1</v>
      </c>
      <c r="G908">
        <v>827911.197208</v>
      </c>
      <c r="H908">
        <v>414999.42575499997</v>
      </c>
      <c r="I908">
        <v>201771.97525799999</v>
      </c>
      <c r="J908">
        <v>163202.920943</v>
      </c>
      <c r="K908">
        <v>175813.34393100001</v>
      </c>
      <c r="L908">
        <v>148624.55176900001</v>
      </c>
      <c r="O908">
        <f>VLOOKUP(C908,[1]pop_15p_a!$A$8:$AL$68,6,FALSE)</f>
        <v>20042031.4255719</v>
      </c>
      <c r="Q908">
        <f t="shared" si="70"/>
        <v>27188.792161999998</v>
      </c>
      <c r="R908">
        <v>26895</v>
      </c>
      <c r="S908">
        <v>26602.328000000001</v>
      </c>
      <c r="U908">
        <f t="shared" si="69"/>
        <v>73.506864064602965</v>
      </c>
      <c r="W908">
        <v>70.2</v>
      </c>
      <c r="Y908">
        <v>44.667999999999999</v>
      </c>
      <c r="Z908">
        <f t="shared" si="68"/>
        <v>7.8666669999999996</v>
      </c>
      <c r="AB908">
        <v>7.8666669999999996</v>
      </c>
      <c r="AE908">
        <f t="shared" si="66"/>
        <v>8.6566666666666663</v>
      </c>
      <c r="AF908">
        <v>8.6566666666666663</v>
      </c>
      <c r="AG908">
        <v>8.7799999999999994</v>
      </c>
      <c r="AK908">
        <v>8.7799999999999994</v>
      </c>
      <c r="AN908">
        <v>55.333159999999999</v>
      </c>
      <c r="AO908">
        <v>0.56971040000000006</v>
      </c>
      <c r="AP908">
        <v>1.34776671564183</v>
      </c>
      <c r="AQ908">
        <v>9.1162786540000003</v>
      </c>
      <c r="AR908">
        <v>9.1130884999999999</v>
      </c>
      <c r="AT908">
        <v>8</v>
      </c>
      <c r="AV908">
        <v>0</v>
      </c>
      <c r="AW908">
        <v>1</v>
      </c>
      <c r="AX908">
        <v>1</v>
      </c>
      <c r="AZ908">
        <v>45.4</v>
      </c>
      <c r="BA908">
        <v>120</v>
      </c>
      <c r="BB908">
        <v>51.2</v>
      </c>
      <c r="BC908">
        <v>48.792685134907899</v>
      </c>
      <c r="BD908">
        <v>61.904361128627599</v>
      </c>
      <c r="BE908">
        <v>47.289427140000001</v>
      </c>
      <c r="BF908">
        <v>71.671592759999996</v>
      </c>
    </row>
    <row r="909" spans="1:58">
      <c r="A909" t="s">
        <v>4</v>
      </c>
      <c r="B909" t="s">
        <v>38</v>
      </c>
      <c r="C909">
        <v>1988</v>
      </c>
      <c r="D909">
        <f t="shared" si="71"/>
        <v>170</v>
      </c>
      <c r="E909">
        <v>2</v>
      </c>
      <c r="G909">
        <v>835241.99104500003</v>
      </c>
      <c r="H909">
        <v>420835.81640200003</v>
      </c>
      <c r="I909">
        <v>203648.150914</v>
      </c>
      <c r="J909">
        <v>164896.92773299999</v>
      </c>
      <c r="K909">
        <v>178725.694327</v>
      </c>
      <c r="L909">
        <v>148644.22307000001</v>
      </c>
      <c r="O909">
        <f>VLOOKUP(C909,[1]pop_15p_a!$A$8:$AL$68,6,FALSE)</f>
        <v>20042031.4255719</v>
      </c>
      <c r="Q909">
        <f t="shared" si="70"/>
        <v>30081.471256999997</v>
      </c>
      <c r="R909">
        <v>26895</v>
      </c>
      <c r="S909">
        <v>26679.165000000001</v>
      </c>
      <c r="U909">
        <f t="shared" si="69"/>
        <v>73.506864064602965</v>
      </c>
      <c r="W909">
        <v>70.2</v>
      </c>
      <c r="Y909">
        <v>44.667999999999999</v>
      </c>
      <c r="Z909">
        <f t="shared" si="68"/>
        <v>7.7</v>
      </c>
      <c r="AB909">
        <v>7.7</v>
      </c>
      <c r="AE909">
        <f t="shared" si="66"/>
        <v>9.2433333333333323</v>
      </c>
      <c r="AF909">
        <v>9.2433333333333323</v>
      </c>
      <c r="AG909">
        <v>9.44</v>
      </c>
      <c r="AK909">
        <v>9.44</v>
      </c>
      <c r="AN909">
        <v>56.044249999999998</v>
      </c>
      <c r="AO909">
        <v>0.57769080000000006</v>
      </c>
      <c r="AP909">
        <v>1.34776671564183</v>
      </c>
      <c r="AQ909">
        <v>9.1162786540000003</v>
      </c>
      <c r="AR909">
        <v>9.1130884999999999</v>
      </c>
      <c r="AT909">
        <v>8</v>
      </c>
      <c r="AV909">
        <v>0</v>
      </c>
      <c r="AW909">
        <v>1</v>
      </c>
      <c r="AX909">
        <v>1</v>
      </c>
      <c r="AZ909">
        <v>46.5</v>
      </c>
      <c r="BA909">
        <v>121.4</v>
      </c>
      <c r="BB909">
        <v>51.6</v>
      </c>
      <c r="BC909">
        <v>50.532405067254501</v>
      </c>
      <c r="BD909">
        <v>62.466316161838797</v>
      </c>
      <c r="BE909">
        <v>49.026741739999999</v>
      </c>
      <c r="BF909">
        <v>72.275882690000003</v>
      </c>
    </row>
    <row r="910" spans="1:58">
      <c r="A910" t="s">
        <v>4</v>
      </c>
      <c r="B910" t="s">
        <v>38</v>
      </c>
      <c r="C910">
        <v>1988</v>
      </c>
      <c r="D910">
        <f t="shared" si="71"/>
        <v>171</v>
      </c>
      <c r="E910">
        <v>3</v>
      </c>
      <c r="G910">
        <v>835316.41932500002</v>
      </c>
      <c r="H910">
        <v>423450.51941299997</v>
      </c>
      <c r="I910">
        <v>204569.15436099999</v>
      </c>
      <c r="J910">
        <v>170394.7997</v>
      </c>
      <c r="K910">
        <v>174531.50773300001</v>
      </c>
      <c r="L910">
        <v>152292.85608299999</v>
      </c>
      <c r="O910">
        <f>VLOOKUP(C910,[1]pop_15p_a!$A$8:$AL$68,6,FALSE)</f>
        <v>20042031.4255719</v>
      </c>
      <c r="Q910">
        <f t="shared" si="70"/>
        <v>22238.651650000014</v>
      </c>
      <c r="R910">
        <v>26895</v>
      </c>
      <c r="S910">
        <v>26791.746999999999</v>
      </c>
      <c r="U910">
        <f t="shared" si="69"/>
        <v>73.506864064602965</v>
      </c>
      <c r="W910">
        <v>70.2</v>
      </c>
      <c r="Y910">
        <v>44.667999999999999</v>
      </c>
      <c r="Z910">
        <f t="shared" si="68"/>
        <v>7.8666669999999996</v>
      </c>
      <c r="AB910">
        <v>7.8666669999999996</v>
      </c>
      <c r="AE910">
        <f t="shared" si="66"/>
        <v>10.049999999999999</v>
      </c>
      <c r="AF910">
        <v>10.049999999999999</v>
      </c>
      <c r="AG910">
        <v>10.54</v>
      </c>
      <c r="AK910">
        <v>10.54</v>
      </c>
      <c r="AN910">
        <v>56.649990000000003</v>
      </c>
      <c r="AO910">
        <v>0.58419829999999995</v>
      </c>
      <c r="AP910">
        <v>1.34776671564183</v>
      </c>
      <c r="AQ910">
        <v>9.1162786540000003</v>
      </c>
      <c r="AR910">
        <v>9.1130884999999999</v>
      </c>
      <c r="AT910">
        <v>8</v>
      </c>
      <c r="AV910">
        <v>0</v>
      </c>
      <c r="AW910">
        <v>1</v>
      </c>
      <c r="AX910">
        <v>1</v>
      </c>
      <c r="AZ910">
        <v>47.6</v>
      </c>
      <c r="BA910">
        <v>123.4</v>
      </c>
      <c r="BB910">
        <v>52.6</v>
      </c>
      <c r="BC910">
        <v>51.586089316544999</v>
      </c>
      <c r="BD910">
        <v>63.217212600954497</v>
      </c>
      <c r="BE910">
        <v>50.0444423</v>
      </c>
      <c r="BF910">
        <v>72.424654919999995</v>
      </c>
    </row>
    <row r="911" spans="1:58">
      <c r="A911" t="s">
        <v>4</v>
      </c>
      <c r="B911" t="s">
        <v>38</v>
      </c>
      <c r="C911">
        <v>1988</v>
      </c>
      <c r="D911">
        <f t="shared" si="71"/>
        <v>172</v>
      </c>
      <c r="E911">
        <v>4</v>
      </c>
      <c r="G911">
        <v>841154.73028799996</v>
      </c>
      <c r="H911">
        <v>428981.43930899998</v>
      </c>
      <c r="I911">
        <v>204629.726257</v>
      </c>
      <c r="J911">
        <v>168101.33890900001</v>
      </c>
      <c r="K911">
        <v>179034.94310800001</v>
      </c>
      <c r="L911">
        <v>153933.44263199999</v>
      </c>
      <c r="O911">
        <f>VLOOKUP(C911,[1]pop_15p_a!$A$8:$AL$68,6,FALSE)</f>
        <v>20042031.4255719</v>
      </c>
      <c r="Q911">
        <f t="shared" si="70"/>
        <v>25101.500476000016</v>
      </c>
      <c r="R911">
        <v>26895</v>
      </c>
      <c r="S911">
        <v>26932.654999999999</v>
      </c>
      <c r="U911">
        <f t="shared" si="69"/>
        <v>73.506864064602965</v>
      </c>
      <c r="W911">
        <v>70.2</v>
      </c>
      <c r="Y911">
        <v>44.667999999999999</v>
      </c>
      <c r="Z911">
        <f t="shared" si="68"/>
        <v>7.6333330000000004</v>
      </c>
      <c r="AB911">
        <v>7.6333330000000004</v>
      </c>
      <c r="AE911">
        <f t="shared" si="66"/>
        <v>10.856666666666667</v>
      </c>
      <c r="AF911">
        <v>10.856666666666667</v>
      </c>
      <c r="AG911">
        <v>11.17</v>
      </c>
      <c r="AK911">
        <v>11.17</v>
      </c>
      <c r="AN911">
        <v>57.097709999999999</v>
      </c>
      <c r="AO911">
        <v>0.59195439999999999</v>
      </c>
      <c r="AP911">
        <v>1.34776671564183</v>
      </c>
      <c r="AQ911">
        <v>9.1162786540000003</v>
      </c>
      <c r="AR911">
        <v>9.1130884999999999</v>
      </c>
      <c r="AT911">
        <v>8</v>
      </c>
      <c r="AV911">
        <v>0</v>
      </c>
      <c r="AW911">
        <v>1</v>
      </c>
      <c r="AX911">
        <v>1</v>
      </c>
      <c r="AZ911">
        <v>48.1</v>
      </c>
      <c r="BA911">
        <v>124.8</v>
      </c>
      <c r="BB911">
        <v>53.1</v>
      </c>
      <c r="BC911">
        <v>53.759828268158103</v>
      </c>
      <c r="BD911">
        <v>64.082675275635495</v>
      </c>
      <c r="BE911">
        <v>51.985009789999999</v>
      </c>
      <c r="BF911">
        <v>74.678841149999997</v>
      </c>
    </row>
    <row r="912" spans="1:58">
      <c r="A912" t="s">
        <v>4</v>
      </c>
      <c r="B912" t="s">
        <v>38</v>
      </c>
      <c r="C912">
        <v>1989</v>
      </c>
      <c r="D912">
        <f t="shared" si="71"/>
        <v>173</v>
      </c>
      <c r="E912">
        <v>1</v>
      </c>
      <c r="G912">
        <v>850736.39199899998</v>
      </c>
      <c r="H912">
        <v>432115.28432199999</v>
      </c>
      <c r="I912">
        <v>205399.29996400001</v>
      </c>
      <c r="J912">
        <v>175218.67822900001</v>
      </c>
      <c r="K912">
        <v>182163.767651</v>
      </c>
      <c r="L912">
        <v>157986.517605</v>
      </c>
      <c r="O912">
        <f>VLOOKUP(C912,[1]pop_15p_a!$A$8:$AL$68,6,FALSE)</f>
        <v>20407983.056382399</v>
      </c>
      <c r="Q912">
        <f t="shared" si="70"/>
        <v>24177.250046000001</v>
      </c>
      <c r="R912">
        <v>27379</v>
      </c>
      <c r="S912">
        <v>27032.356</v>
      </c>
      <c r="U912">
        <f t="shared" si="69"/>
        <v>74.868102288021532</v>
      </c>
      <c r="W912">
        <v>71.5</v>
      </c>
      <c r="Y912">
        <v>44.808999999999997</v>
      </c>
      <c r="Z912">
        <f t="shared" si="68"/>
        <v>7.5333329999999998</v>
      </c>
      <c r="AB912">
        <v>7.5333329999999998</v>
      </c>
      <c r="AE912">
        <f t="shared" si="66"/>
        <v>11.893333333333333</v>
      </c>
      <c r="AF912">
        <v>11.893333333333333</v>
      </c>
      <c r="AG912">
        <v>12.4</v>
      </c>
      <c r="AK912">
        <v>12.4</v>
      </c>
      <c r="AN912">
        <v>57.808799999999998</v>
      </c>
      <c r="AO912">
        <v>0.59934220000000005</v>
      </c>
      <c r="AP912">
        <v>1.56353687783144</v>
      </c>
      <c r="AQ912">
        <v>9.1017723055000008</v>
      </c>
      <c r="AR912">
        <v>9.0979945000000004</v>
      </c>
      <c r="AT912">
        <v>8</v>
      </c>
      <c r="AV912">
        <v>0</v>
      </c>
      <c r="AW912">
        <v>1</v>
      </c>
      <c r="AX912">
        <v>1</v>
      </c>
      <c r="AZ912">
        <v>48.5</v>
      </c>
      <c r="BA912">
        <v>126.1</v>
      </c>
      <c r="BB912">
        <v>53.7</v>
      </c>
      <c r="BC912">
        <v>57.294349832035401</v>
      </c>
      <c r="BD912">
        <v>64.914689272066695</v>
      </c>
      <c r="BE912">
        <v>55.043766140000002</v>
      </c>
      <c r="BF912">
        <v>79.177197059999997</v>
      </c>
    </row>
    <row r="913" spans="1:58">
      <c r="A913" t="s">
        <v>4</v>
      </c>
      <c r="B913" t="s">
        <v>38</v>
      </c>
      <c r="C913">
        <v>1989</v>
      </c>
      <c r="D913">
        <f t="shared" si="71"/>
        <v>174</v>
      </c>
      <c r="E913">
        <v>2</v>
      </c>
      <c r="G913">
        <v>853999.48447899998</v>
      </c>
      <c r="H913">
        <v>437802.89646900003</v>
      </c>
      <c r="I913">
        <v>208230.64782899999</v>
      </c>
      <c r="J913">
        <v>173793.01341300001</v>
      </c>
      <c r="K913">
        <v>175106.71046599999</v>
      </c>
      <c r="L913">
        <v>159047.98103699999</v>
      </c>
      <c r="O913">
        <f>VLOOKUP(C913,[1]pop_15p_a!$A$8:$AL$68,6,FALSE)</f>
        <v>20407983.056382399</v>
      </c>
      <c r="Q913">
        <f t="shared" si="70"/>
        <v>16058.729428999999</v>
      </c>
      <c r="R913">
        <v>27379</v>
      </c>
      <c r="S913">
        <v>27147.776000000002</v>
      </c>
      <c r="U913">
        <f t="shared" si="69"/>
        <v>74.868102288021532</v>
      </c>
      <c r="W913">
        <v>71.5</v>
      </c>
      <c r="Y913">
        <v>44.808999999999997</v>
      </c>
      <c r="Z913">
        <f t="shared" si="68"/>
        <v>7.6666670000000003</v>
      </c>
      <c r="AB913">
        <v>7.6666670000000003</v>
      </c>
      <c r="AE913">
        <f t="shared" si="66"/>
        <v>12.450000000000001</v>
      </c>
      <c r="AF913">
        <v>12.450000000000001</v>
      </c>
      <c r="AG913">
        <v>12.31</v>
      </c>
      <c r="AK913">
        <v>12.31</v>
      </c>
      <c r="AN913">
        <v>58.80959</v>
      </c>
      <c r="AO913">
        <v>0.60857490000000003</v>
      </c>
      <c r="AP913">
        <v>1.56353687783144</v>
      </c>
      <c r="AQ913">
        <v>9.1017723055000008</v>
      </c>
      <c r="AR913">
        <v>9.0979945000000004</v>
      </c>
      <c r="AT913">
        <v>8</v>
      </c>
      <c r="AV913">
        <v>0</v>
      </c>
      <c r="AW913">
        <v>1</v>
      </c>
      <c r="AX913">
        <v>1</v>
      </c>
      <c r="AZ913">
        <v>49.3</v>
      </c>
      <c r="BA913">
        <v>127.9</v>
      </c>
      <c r="BB913">
        <v>54.6</v>
      </c>
      <c r="BC913">
        <v>52.995546713632898</v>
      </c>
      <c r="BD913">
        <v>65.803437531207194</v>
      </c>
      <c r="BE913">
        <v>51.066284189999998</v>
      </c>
      <c r="BF913">
        <v>73.115534600000004</v>
      </c>
    </row>
    <row r="914" spans="1:58">
      <c r="A914" t="s">
        <v>4</v>
      </c>
      <c r="B914" t="s">
        <v>38</v>
      </c>
      <c r="C914">
        <v>1989</v>
      </c>
      <c r="D914">
        <f t="shared" si="71"/>
        <v>175</v>
      </c>
      <c r="E914">
        <v>3</v>
      </c>
      <c r="G914">
        <v>857050.26049699995</v>
      </c>
      <c r="H914">
        <v>436598.42371399998</v>
      </c>
      <c r="I914">
        <v>210665.17211799999</v>
      </c>
      <c r="J914">
        <v>173026.434148</v>
      </c>
      <c r="K914">
        <v>176094.76032199999</v>
      </c>
      <c r="L914">
        <v>158027.43391200001</v>
      </c>
      <c r="O914">
        <f>VLOOKUP(C914,[1]pop_15p_a!$A$8:$AL$68,6,FALSE)</f>
        <v>20407983.056382399</v>
      </c>
      <c r="Q914">
        <f t="shared" si="70"/>
        <v>18067.32640999998</v>
      </c>
      <c r="R914">
        <v>27379</v>
      </c>
      <c r="S914">
        <v>27276.780999999999</v>
      </c>
      <c r="U914">
        <f t="shared" si="69"/>
        <v>74.868102288021532</v>
      </c>
      <c r="W914">
        <v>71.5</v>
      </c>
      <c r="Y914">
        <v>44.808999999999997</v>
      </c>
      <c r="Z914">
        <f t="shared" si="68"/>
        <v>7.4333330000000002</v>
      </c>
      <c r="AB914">
        <v>7.4333330000000002</v>
      </c>
      <c r="AE914">
        <f t="shared" si="66"/>
        <v>12.416666666666666</v>
      </c>
      <c r="AF914">
        <v>12.416666666666666</v>
      </c>
      <c r="AG914">
        <v>12.47</v>
      </c>
      <c r="AK914">
        <v>12.47</v>
      </c>
      <c r="AN914">
        <v>59.652360000000002</v>
      </c>
      <c r="AO914">
        <v>0.6176777</v>
      </c>
      <c r="AP914">
        <v>1.56353687783144</v>
      </c>
      <c r="AQ914">
        <v>9.1017723055000008</v>
      </c>
      <c r="AR914">
        <v>9.0979945000000004</v>
      </c>
      <c r="AT914">
        <v>8</v>
      </c>
      <c r="AV914">
        <v>0</v>
      </c>
      <c r="AW914">
        <v>1</v>
      </c>
      <c r="AX914">
        <v>1</v>
      </c>
      <c r="AZ914">
        <v>50.2</v>
      </c>
      <c r="BA914">
        <v>129.9</v>
      </c>
      <c r="BB914">
        <v>54.9</v>
      </c>
      <c r="BC914">
        <v>54.901191818788298</v>
      </c>
      <c r="BD914">
        <v>66.571606931933005</v>
      </c>
      <c r="BE914">
        <v>52.916613349999999</v>
      </c>
      <c r="BF914">
        <v>76.995305090000002</v>
      </c>
    </row>
    <row r="915" spans="1:58">
      <c r="A915" t="s">
        <v>4</v>
      </c>
      <c r="B915" t="s">
        <v>38</v>
      </c>
      <c r="C915">
        <v>1989</v>
      </c>
      <c r="D915">
        <f t="shared" si="71"/>
        <v>176</v>
      </c>
      <c r="E915">
        <v>4</v>
      </c>
      <c r="G915">
        <v>855227.94282400003</v>
      </c>
      <c r="H915">
        <v>439448.95647600002</v>
      </c>
      <c r="I915">
        <v>210371.63139</v>
      </c>
      <c r="J915">
        <v>178841.29488</v>
      </c>
      <c r="K915">
        <v>180681.69286800001</v>
      </c>
      <c r="L915">
        <v>163480.318703</v>
      </c>
      <c r="O915">
        <f>VLOOKUP(C915,[1]pop_15p_a!$A$8:$AL$68,6,FALSE)</f>
        <v>20407983.056382399</v>
      </c>
      <c r="Q915">
        <f t="shared" si="70"/>
        <v>17201.374165000016</v>
      </c>
      <c r="R915">
        <v>27379</v>
      </c>
      <c r="S915">
        <v>27402.695</v>
      </c>
      <c r="U915">
        <f>U919*W915/W916</f>
        <v>74.868102288021532</v>
      </c>
      <c r="W915">
        <v>71.5</v>
      </c>
      <c r="Y915">
        <v>44.808999999999997</v>
      </c>
      <c r="Z915">
        <f t="shared" si="68"/>
        <v>7.5</v>
      </c>
      <c r="AB915">
        <v>7.5</v>
      </c>
      <c r="AE915">
        <f t="shared" si="66"/>
        <v>12.450000000000001</v>
      </c>
      <c r="AF915">
        <v>12.450000000000001</v>
      </c>
      <c r="AG915">
        <v>12.47</v>
      </c>
      <c r="AK915">
        <v>12.47</v>
      </c>
      <c r="AN915">
        <v>60.073740000000001</v>
      </c>
      <c r="AO915">
        <v>0.62419069999999999</v>
      </c>
      <c r="AP915">
        <v>1.56353687783144</v>
      </c>
      <c r="AQ915">
        <v>9.1017723055000008</v>
      </c>
      <c r="AR915">
        <v>9.0979945000000004</v>
      </c>
      <c r="AT915">
        <v>8</v>
      </c>
      <c r="AV915">
        <v>0</v>
      </c>
      <c r="AW915">
        <v>1</v>
      </c>
      <c r="AX915">
        <v>1</v>
      </c>
      <c r="AZ915">
        <v>51.5</v>
      </c>
      <c r="BA915">
        <v>132.4</v>
      </c>
      <c r="BB915">
        <v>55.6</v>
      </c>
      <c r="BC915">
        <v>56.468027037257301</v>
      </c>
      <c r="BD915">
        <v>67.126132706379494</v>
      </c>
      <c r="BE915">
        <v>54.351675520000001</v>
      </c>
      <c r="BF915">
        <v>78.931936320000005</v>
      </c>
    </row>
    <row r="916" spans="1:58">
      <c r="A916" t="s">
        <v>4</v>
      </c>
      <c r="B916" t="s">
        <v>38</v>
      </c>
      <c r="C916">
        <v>1990</v>
      </c>
      <c r="D916">
        <f t="shared" si="71"/>
        <v>177</v>
      </c>
      <c r="E916">
        <v>1</v>
      </c>
      <c r="G916">
        <v>863274.03160400002</v>
      </c>
      <c r="H916">
        <v>446391.68937799998</v>
      </c>
      <c r="I916">
        <v>214465.67032199999</v>
      </c>
      <c r="J916">
        <v>176204.952678</v>
      </c>
      <c r="K916">
        <v>183405.40150800001</v>
      </c>
      <c r="L916">
        <v>164529.19250199999</v>
      </c>
      <c r="O916">
        <f>VLOOKUP(C916,[1]pop_15p_a!$A$8:$AL$68,6,FALSE)</f>
        <v>20719993.192976799</v>
      </c>
      <c r="Q916">
        <f t="shared" si="70"/>
        <v>18876.209006000019</v>
      </c>
      <c r="R916">
        <v>27791</v>
      </c>
      <c r="S916">
        <v>27463.55</v>
      </c>
      <c r="U916">
        <f>V916</f>
        <v>74.3</v>
      </c>
      <c r="V916">
        <v>74.3</v>
      </c>
      <c r="W916">
        <v>74.3</v>
      </c>
      <c r="Y916">
        <v>46.636000000000003</v>
      </c>
      <c r="Z916">
        <f t="shared" si="68"/>
        <v>7.6333330000000004</v>
      </c>
      <c r="AB916">
        <v>7.6333330000000004</v>
      </c>
      <c r="AE916">
        <f t="shared" si="66"/>
        <v>13.016666666666666</v>
      </c>
      <c r="AF916">
        <v>13.016666666666666</v>
      </c>
      <c r="AG916">
        <v>13.38</v>
      </c>
      <c r="AK916">
        <v>13.38</v>
      </c>
      <c r="AN916">
        <v>60.94285</v>
      </c>
      <c r="AO916">
        <v>0.63018889999999994</v>
      </c>
      <c r="AP916">
        <v>1.0632991437678201</v>
      </c>
      <c r="AQ916">
        <v>9.2188168975</v>
      </c>
      <c r="AR916">
        <v>9.2160589999999996</v>
      </c>
      <c r="AT916">
        <v>8</v>
      </c>
      <c r="AV916">
        <v>0</v>
      </c>
      <c r="AW916">
        <v>1</v>
      </c>
      <c r="AX916">
        <v>1</v>
      </c>
      <c r="AZ916">
        <v>52.2</v>
      </c>
      <c r="BA916">
        <v>134.6</v>
      </c>
      <c r="BB916">
        <v>56.4</v>
      </c>
      <c r="BC916">
        <v>53.8535460567279</v>
      </c>
      <c r="BD916">
        <v>67.783852051292001</v>
      </c>
      <c r="BE916">
        <v>51.784998219999999</v>
      </c>
      <c r="BF916">
        <v>73.679097839999997</v>
      </c>
    </row>
    <row r="917" spans="1:58">
      <c r="A917" t="s">
        <v>4</v>
      </c>
      <c r="B917" t="s">
        <v>38</v>
      </c>
      <c r="C917">
        <v>1990</v>
      </c>
      <c r="D917">
        <f t="shared" si="71"/>
        <v>178</v>
      </c>
      <c r="E917">
        <v>2</v>
      </c>
      <c r="G917">
        <v>859706.17490500002</v>
      </c>
      <c r="H917">
        <v>441512.07110900001</v>
      </c>
      <c r="I917">
        <v>211922.427245</v>
      </c>
      <c r="J917">
        <v>171923.25047699999</v>
      </c>
      <c r="K917">
        <v>190059.66215600001</v>
      </c>
      <c r="L917">
        <v>164959.60058</v>
      </c>
      <c r="O917">
        <f>VLOOKUP(C917,[1]pop_15p_a!$A$8:$AL$68,6,FALSE)</f>
        <v>20719993.192976799</v>
      </c>
      <c r="Q917">
        <f t="shared" si="70"/>
        <v>25100.061576000007</v>
      </c>
      <c r="R917">
        <v>27791</v>
      </c>
      <c r="S917">
        <v>27567.161</v>
      </c>
      <c r="U917">
        <f t="shared" ref="U917:U980" si="72">V917</f>
        <v>74.7</v>
      </c>
      <c r="V917">
        <v>74.7</v>
      </c>
      <c r="W917">
        <v>74.3</v>
      </c>
      <c r="Y917">
        <v>46.636000000000003</v>
      </c>
      <c r="Z917">
        <f t="shared" si="68"/>
        <v>7.6666670000000003</v>
      </c>
      <c r="AB917">
        <v>7.6666670000000003</v>
      </c>
      <c r="AE917">
        <f t="shared" si="66"/>
        <v>13.85</v>
      </c>
      <c r="AF917">
        <v>13.85</v>
      </c>
      <c r="AG917">
        <v>13.9</v>
      </c>
      <c r="AK917">
        <v>13.9</v>
      </c>
      <c r="AN917">
        <v>61.52225</v>
      </c>
      <c r="AO917">
        <v>0.63607760000000002</v>
      </c>
      <c r="AP917">
        <v>1.0632991437678201</v>
      </c>
      <c r="AQ917">
        <v>9.2188168975</v>
      </c>
      <c r="AR917">
        <v>9.2160589999999996</v>
      </c>
      <c r="AT917">
        <v>8</v>
      </c>
      <c r="AV917">
        <v>0</v>
      </c>
      <c r="AW917">
        <v>1</v>
      </c>
      <c r="AX917">
        <v>1</v>
      </c>
      <c r="AZ917">
        <v>53.1</v>
      </c>
      <c r="BA917">
        <v>136.1</v>
      </c>
      <c r="BB917">
        <v>57.4</v>
      </c>
      <c r="BC917">
        <v>50.977153009031397</v>
      </c>
      <c r="BD917">
        <v>68.433781604660894</v>
      </c>
      <c r="BE917">
        <v>48.991236749999999</v>
      </c>
      <c r="BF917">
        <v>72.146289080000003</v>
      </c>
    </row>
    <row r="918" spans="1:58">
      <c r="A918" t="s">
        <v>4</v>
      </c>
      <c r="B918" t="s">
        <v>38</v>
      </c>
      <c r="C918">
        <v>1990</v>
      </c>
      <c r="D918">
        <f t="shared" si="71"/>
        <v>179</v>
      </c>
      <c r="E918">
        <v>3</v>
      </c>
      <c r="G918">
        <v>853608.54014599998</v>
      </c>
      <c r="H918">
        <v>441758.98011</v>
      </c>
      <c r="I918">
        <v>216606.65388299999</v>
      </c>
      <c r="J918">
        <v>167215.49654399999</v>
      </c>
      <c r="K918">
        <v>188946.36654399999</v>
      </c>
      <c r="L918">
        <v>161786.22621299999</v>
      </c>
      <c r="O918">
        <f>VLOOKUP(C918,[1]pop_15p_a!$A$8:$AL$68,6,FALSE)</f>
        <v>20719993.192976799</v>
      </c>
      <c r="Q918">
        <f t="shared" si="70"/>
        <v>27160.140331000002</v>
      </c>
      <c r="R918">
        <v>27791</v>
      </c>
      <c r="S918">
        <v>27691.137999999999</v>
      </c>
      <c r="U918">
        <f t="shared" si="72"/>
        <v>75.7</v>
      </c>
      <c r="V918">
        <v>75.7</v>
      </c>
      <c r="W918">
        <v>74.3</v>
      </c>
      <c r="Y918">
        <v>46.636000000000003</v>
      </c>
      <c r="Z918">
        <f t="shared" si="68"/>
        <v>8.1666670000000003</v>
      </c>
      <c r="AB918">
        <v>8.1666670000000003</v>
      </c>
      <c r="AE918">
        <f t="shared" si="66"/>
        <v>13.016666666666666</v>
      </c>
      <c r="AF918">
        <v>13.016666666666666</v>
      </c>
      <c r="AG918">
        <v>12.61</v>
      </c>
      <c r="AK918">
        <v>12.61</v>
      </c>
      <c r="AN918">
        <v>62.127989999999997</v>
      </c>
      <c r="AO918">
        <v>0.64246060000000005</v>
      </c>
      <c r="AP918">
        <v>1.0632991437678201</v>
      </c>
      <c r="AQ918">
        <v>9.2188168975</v>
      </c>
      <c r="AR918">
        <v>9.2160589999999996</v>
      </c>
      <c r="AT918">
        <v>8</v>
      </c>
      <c r="AV918">
        <v>0</v>
      </c>
      <c r="AW918">
        <v>1</v>
      </c>
      <c r="AX918">
        <v>1</v>
      </c>
      <c r="AZ918">
        <v>53.4</v>
      </c>
      <c r="BA918">
        <v>137.4</v>
      </c>
      <c r="BB918">
        <v>58.2</v>
      </c>
      <c r="BC918">
        <v>51.8405177630368</v>
      </c>
      <c r="BD918">
        <v>69.055515149548398</v>
      </c>
      <c r="BE918">
        <v>49.952127230000002</v>
      </c>
      <c r="BF918">
        <v>72.290534179999995</v>
      </c>
    </row>
    <row r="919" spans="1:58">
      <c r="A919" t="s">
        <v>4</v>
      </c>
      <c r="B919" t="s">
        <v>38</v>
      </c>
      <c r="C919">
        <v>1990</v>
      </c>
      <c r="D919">
        <f t="shared" si="71"/>
        <v>180</v>
      </c>
      <c r="E919">
        <v>4</v>
      </c>
      <c r="G919">
        <v>846013.72177900001</v>
      </c>
      <c r="H919">
        <v>440373.28247899999</v>
      </c>
      <c r="I919">
        <v>219017.88128900001</v>
      </c>
      <c r="J919">
        <v>161228.01816800001</v>
      </c>
      <c r="K919">
        <v>183924.16633800001</v>
      </c>
      <c r="L919">
        <v>159631.03841499999</v>
      </c>
      <c r="O919">
        <f>VLOOKUP(C919,[1]pop_15p_a!$A$8:$AL$68,6,FALSE)</f>
        <v>20719993.192976799</v>
      </c>
      <c r="Q919">
        <f t="shared" si="70"/>
        <v>24293.127923000022</v>
      </c>
      <c r="R919">
        <v>27791</v>
      </c>
      <c r="S919">
        <v>27807.591</v>
      </c>
      <c r="U919">
        <f t="shared" si="72"/>
        <v>77.8</v>
      </c>
      <c r="V919">
        <v>77.8</v>
      </c>
      <c r="W919">
        <v>74.3</v>
      </c>
      <c r="Y919">
        <v>46.636000000000003</v>
      </c>
      <c r="Z919">
        <f t="shared" si="68"/>
        <v>9.1333330000000004</v>
      </c>
      <c r="AB919">
        <v>9.1333330000000004</v>
      </c>
      <c r="AE919">
        <f t="shared" si="66"/>
        <v>12.213333333333333</v>
      </c>
      <c r="AF919">
        <v>12.213333333333333</v>
      </c>
      <c r="AG919">
        <v>11.78</v>
      </c>
      <c r="AK919">
        <v>11.78</v>
      </c>
      <c r="AN919">
        <v>63.049779999999998</v>
      </c>
      <c r="AO919">
        <v>0.65028450000000004</v>
      </c>
      <c r="AP919">
        <v>1.0632991437678201</v>
      </c>
      <c r="AQ919">
        <v>9.2188168975</v>
      </c>
      <c r="AR919">
        <v>9.2160589999999996</v>
      </c>
      <c r="AT919">
        <v>8</v>
      </c>
      <c r="AV919">
        <v>0</v>
      </c>
      <c r="AW919">
        <v>1</v>
      </c>
      <c r="AX919">
        <v>1</v>
      </c>
      <c r="AZ919">
        <v>53.8</v>
      </c>
      <c r="BA919">
        <v>138.19999999999999</v>
      </c>
      <c r="BB919">
        <v>58.1</v>
      </c>
      <c r="BC919">
        <v>50.382124585274603</v>
      </c>
      <c r="BD919">
        <v>69.721608693974105</v>
      </c>
      <c r="BE919">
        <v>48.714517530000002</v>
      </c>
      <c r="BF919">
        <v>70.098093669999997</v>
      </c>
    </row>
    <row r="920" spans="1:58">
      <c r="A920" t="s">
        <v>4</v>
      </c>
      <c r="B920" t="s">
        <v>38</v>
      </c>
      <c r="C920">
        <v>1991</v>
      </c>
      <c r="D920">
        <f t="shared" si="71"/>
        <v>181</v>
      </c>
      <c r="E920">
        <v>1</v>
      </c>
      <c r="G920">
        <v>833943.80515399994</v>
      </c>
      <c r="H920">
        <v>431629.38007000001</v>
      </c>
      <c r="I920">
        <v>217882.54651700001</v>
      </c>
      <c r="J920">
        <v>162551.68164900001</v>
      </c>
      <c r="K920">
        <v>180117.313842</v>
      </c>
      <c r="L920">
        <v>159891.486447</v>
      </c>
      <c r="O920">
        <f>VLOOKUP(C920,[1]pop_15p_a!$A$8:$AL$68,6,FALSE)</f>
        <v>20961187.640689299</v>
      </c>
      <c r="Q920">
        <f t="shared" si="70"/>
        <v>20225.827395</v>
      </c>
      <c r="R920">
        <v>28171.682000000001</v>
      </c>
      <c r="S920">
        <v>27854.861000000001</v>
      </c>
      <c r="U920">
        <f t="shared" si="72"/>
        <v>79.5</v>
      </c>
      <c r="V920">
        <v>79.5</v>
      </c>
      <c r="W920">
        <v>81.2</v>
      </c>
      <c r="Y920">
        <v>50.75</v>
      </c>
      <c r="Z920">
        <f t="shared" si="68"/>
        <v>10.16667</v>
      </c>
      <c r="AB920">
        <v>10.16667</v>
      </c>
      <c r="AE920">
        <f t="shared" si="66"/>
        <v>10.206666666666669</v>
      </c>
      <c r="AF920">
        <v>10.206666666666669</v>
      </c>
      <c r="AG920">
        <v>9.92</v>
      </c>
      <c r="AK920">
        <v>9.92</v>
      </c>
      <c r="AN920">
        <v>64.867000000000004</v>
      </c>
      <c r="AO920">
        <v>0.67120959999999996</v>
      </c>
      <c r="AP920">
        <v>-0.85496968468158396</v>
      </c>
      <c r="AQ920">
        <v>9.4577569599999993</v>
      </c>
      <c r="AR920">
        <v>9.4580047500000006</v>
      </c>
      <c r="AT920">
        <v>8</v>
      </c>
      <c r="AV920">
        <v>0</v>
      </c>
      <c r="AW920">
        <v>1</v>
      </c>
      <c r="AX920">
        <v>1</v>
      </c>
      <c r="AZ920">
        <v>54</v>
      </c>
      <c r="BA920">
        <v>140.19999999999999</v>
      </c>
      <c r="BB920">
        <v>59</v>
      </c>
      <c r="BC920">
        <v>50.974024505616498</v>
      </c>
      <c r="BD920">
        <v>70.342202195312296</v>
      </c>
      <c r="BE920">
        <v>49.887020450000001</v>
      </c>
      <c r="BF920">
        <v>71.871227009999998</v>
      </c>
    </row>
    <row r="921" spans="1:58">
      <c r="A921" t="s">
        <v>4</v>
      </c>
      <c r="B921" t="s">
        <v>38</v>
      </c>
      <c r="C921">
        <v>1991</v>
      </c>
      <c r="D921">
        <f t="shared" si="71"/>
        <v>182</v>
      </c>
      <c r="E921">
        <v>2</v>
      </c>
      <c r="G921">
        <v>837820.34335099999</v>
      </c>
      <c r="H921">
        <v>438878.37509799999</v>
      </c>
      <c r="I921">
        <v>221974.25576100001</v>
      </c>
      <c r="J921">
        <v>160708.59598499999</v>
      </c>
      <c r="K921">
        <v>188057.27629800001</v>
      </c>
      <c r="L921">
        <v>163044.402661</v>
      </c>
      <c r="O921">
        <f>VLOOKUP(C921,[1]pop_15p_a!$A$8:$AL$68,6,FALSE)</f>
        <v>20961187.640689299</v>
      </c>
      <c r="Q921">
        <f t="shared" si="70"/>
        <v>25012.873637000012</v>
      </c>
      <c r="R921">
        <v>28171.682000000001</v>
      </c>
      <c r="S921">
        <v>27928.837</v>
      </c>
      <c r="U921">
        <f t="shared" si="72"/>
        <v>81.599999999999994</v>
      </c>
      <c r="V921">
        <v>81.599999999999994</v>
      </c>
      <c r="W921">
        <v>81.2</v>
      </c>
      <c r="Y921">
        <v>50.75</v>
      </c>
      <c r="Z921">
        <f t="shared" si="68"/>
        <v>10.33333</v>
      </c>
      <c r="AB921">
        <v>10.33333</v>
      </c>
      <c r="AE921">
        <f t="shared" si="66"/>
        <v>9.15</v>
      </c>
      <c r="AF921">
        <v>9.15</v>
      </c>
      <c r="AG921">
        <v>8.91</v>
      </c>
      <c r="AK921">
        <v>8.91</v>
      </c>
      <c r="AN921">
        <v>65.341059999999999</v>
      </c>
      <c r="AO921">
        <v>0.67811200000000005</v>
      </c>
      <c r="AP921">
        <v>-0.85496968468158396</v>
      </c>
      <c r="AQ921">
        <v>9.4577569599999993</v>
      </c>
      <c r="AR921">
        <v>9.4580047500000006</v>
      </c>
      <c r="AT921">
        <v>8</v>
      </c>
      <c r="AV921">
        <v>0</v>
      </c>
      <c r="AW921">
        <v>1</v>
      </c>
      <c r="AX921">
        <v>1</v>
      </c>
      <c r="AZ921">
        <v>54.9</v>
      </c>
      <c r="BA921">
        <v>142.9</v>
      </c>
      <c r="BB921">
        <v>58.2</v>
      </c>
      <c r="BC921">
        <v>53.3873304338887</v>
      </c>
      <c r="BD921">
        <v>70.867697032417098</v>
      </c>
      <c r="BE921">
        <v>52.216087190000003</v>
      </c>
      <c r="BF921">
        <v>76.916788909999994</v>
      </c>
    </row>
    <row r="922" spans="1:58">
      <c r="A922" t="s">
        <v>4</v>
      </c>
      <c r="B922" t="s">
        <v>38</v>
      </c>
      <c r="C922">
        <v>1991</v>
      </c>
      <c r="D922">
        <f t="shared" si="71"/>
        <v>183</v>
      </c>
      <c r="E922">
        <v>3</v>
      </c>
      <c r="G922">
        <v>838948.51938199997</v>
      </c>
      <c r="H922">
        <v>438704.27259800001</v>
      </c>
      <c r="I922">
        <v>220367.54738599999</v>
      </c>
      <c r="J922">
        <v>161209.97177800001</v>
      </c>
      <c r="K922">
        <v>195227.20928899999</v>
      </c>
      <c r="L922">
        <v>170539.95540499999</v>
      </c>
      <c r="O922">
        <f>VLOOKUP(C922,[1]pop_15p_a!$A$8:$AL$68,6,FALSE)</f>
        <v>20961187.640689299</v>
      </c>
      <c r="Q922">
        <f t="shared" si="70"/>
        <v>24687.253884000005</v>
      </c>
      <c r="R922">
        <v>28171.682000000001</v>
      </c>
      <c r="S922">
        <v>28037.42</v>
      </c>
      <c r="U922">
        <f t="shared" si="72"/>
        <v>83.4</v>
      </c>
      <c r="V922">
        <v>83.4</v>
      </c>
      <c r="W922">
        <v>81.2</v>
      </c>
      <c r="Y922">
        <v>50.75</v>
      </c>
      <c r="Z922">
        <f t="shared" si="68"/>
        <v>10.43333</v>
      </c>
      <c r="AB922">
        <v>10.43333</v>
      </c>
      <c r="AE922">
        <f t="shared" si="66"/>
        <v>8.77</v>
      </c>
      <c r="AF922">
        <v>8.77</v>
      </c>
      <c r="AG922">
        <v>8.68</v>
      </c>
      <c r="AK922">
        <v>8.68</v>
      </c>
      <c r="AN922">
        <v>65.736109999999996</v>
      </c>
      <c r="AO922">
        <v>0.6827160000000001</v>
      </c>
      <c r="AP922">
        <v>-0.85496968468158396</v>
      </c>
      <c r="AQ922">
        <v>9.4577569599999993</v>
      </c>
      <c r="AR922">
        <v>9.4580047500000006</v>
      </c>
      <c r="AT922">
        <v>8</v>
      </c>
      <c r="AV922">
        <v>0</v>
      </c>
      <c r="AW922">
        <v>1</v>
      </c>
      <c r="AX922">
        <v>1</v>
      </c>
      <c r="AZ922">
        <v>55.8</v>
      </c>
      <c r="BA922">
        <v>142.5</v>
      </c>
      <c r="BB922">
        <v>58.6</v>
      </c>
      <c r="BC922">
        <v>50.947333424209098</v>
      </c>
      <c r="BD922">
        <v>71.398684798530596</v>
      </c>
      <c r="BE922">
        <v>49.823998369999998</v>
      </c>
      <c r="BF922">
        <v>72.793925759999993</v>
      </c>
    </row>
    <row r="923" spans="1:58">
      <c r="A923" t="s">
        <v>4</v>
      </c>
      <c r="B923" t="s">
        <v>38</v>
      </c>
      <c r="C923">
        <v>1991</v>
      </c>
      <c r="D923">
        <f t="shared" si="71"/>
        <v>184</v>
      </c>
      <c r="E923">
        <v>4</v>
      </c>
      <c r="G923">
        <v>840500.54488099995</v>
      </c>
      <c r="H923">
        <v>441253.29148299998</v>
      </c>
      <c r="I923">
        <v>222090.740177</v>
      </c>
      <c r="J923">
        <v>163468.90904</v>
      </c>
      <c r="K923">
        <v>194903.27119</v>
      </c>
      <c r="L923">
        <v>173750.311819</v>
      </c>
      <c r="O923">
        <f>VLOOKUP(C923,[1]pop_15p_a!$A$8:$AL$68,6,FALSE)</f>
        <v>20961187.640689299</v>
      </c>
      <c r="Q923">
        <f t="shared" si="70"/>
        <v>21152.959371000004</v>
      </c>
      <c r="R923">
        <v>28171.682000000001</v>
      </c>
      <c r="S923">
        <v>28127.327000000001</v>
      </c>
      <c r="U923">
        <f t="shared" si="72"/>
        <v>85.1</v>
      </c>
      <c r="V923">
        <v>85.1</v>
      </c>
      <c r="W923">
        <v>81.2</v>
      </c>
      <c r="Y923">
        <v>50.75</v>
      </c>
      <c r="Z923">
        <f t="shared" si="68"/>
        <v>10.33333</v>
      </c>
      <c r="AB923">
        <v>10.33333</v>
      </c>
      <c r="AE923">
        <f t="shared" si="66"/>
        <v>7.7899999999999991</v>
      </c>
      <c r="AF923">
        <v>7.7899999999999991</v>
      </c>
      <c r="AG923">
        <v>7.67</v>
      </c>
      <c r="AK923">
        <v>7.67</v>
      </c>
      <c r="AN923">
        <v>65.630759999999995</v>
      </c>
      <c r="AO923">
        <v>0.68637990000000004</v>
      </c>
      <c r="AP923">
        <v>-0.85496968468158396</v>
      </c>
      <c r="AQ923">
        <v>9.4577569599999993</v>
      </c>
      <c r="AR923">
        <v>9.4580047500000006</v>
      </c>
      <c r="AT923">
        <v>8</v>
      </c>
      <c r="AV923">
        <v>0</v>
      </c>
      <c r="AW923">
        <v>1</v>
      </c>
      <c r="AX923">
        <v>1</v>
      </c>
      <c r="AZ923">
        <v>56.1</v>
      </c>
      <c r="BA923">
        <v>143.80000000000001</v>
      </c>
      <c r="BB923">
        <v>58.3</v>
      </c>
      <c r="BC923">
        <v>50.971183526326101</v>
      </c>
      <c r="BD923">
        <v>71.924044427002599</v>
      </c>
      <c r="BE923">
        <v>49.268317189999998</v>
      </c>
      <c r="BF923">
        <v>72.272446040000005</v>
      </c>
    </row>
    <row r="924" spans="1:58">
      <c r="A924" t="s">
        <v>4</v>
      </c>
      <c r="B924" t="s">
        <v>38</v>
      </c>
      <c r="C924">
        <v>1992</v>
      </c>
      <c r="D924">
        <f t="shared" si="71"/>
        <v>185</v>
      </c>
      <c r="E924">
        <v>1</v>
      </c>
      <c r="G924">
        <v>841117.12442000001</v>
      </c>
      <c r="H924">
        <v>441428.97673300002</v>
      </c>
      <c r="I924">
        <v>222444.85279999999</v>
      </c>
      <c r="J924">
        <v>162333.55571700001</v>
      </c>
      <c r="K924">
        <v>196517.54982799999</v>
      </c>
      <c r="L924">
        <v>173446.586923</v>
      </c>
      <c r="O924">
        <f>VLOOKUP(C924,[1]pop_15p_a!$A$8:$AL$68,6,FALSE)</f>
        <v>21193548.659086298</v>
      </c>
      <c r="Q924">
        <f t="shared" si="70"/>
        <v>23070.962904999993</v>
      </c>
      <c r="R924">
        <v>28519.597000000002</v>
      </c>
      <c r="S924">
        <v>28181.476999999999</v>
      </c>
      <c r="U924">
        <f t="shared" si="72"/>
        <v>85.6</v>
      </c>
      <c r="V924">
        <v>85.6</v>
      </c>
      <c r="W924">
        <v>88.9</v>
      </c>
      <c r="Y924">
        <v>53.375999999999998</v>
      </c>
      <c r="Z924">
        <f t="shared" si="68"/>
        <v>10.6</v>
      </c>
      <c r="AB924">
        <v>10.6</v>
      </c>
      <c r="AE924">
        <f t="shared" si="66"/>
        <v>7.4266666666666667</v>
      </c>
      <c r="AF924">
        <v>7.4266666666666667</v>
      </c>
      <c r="AG924">
        <v>7.65</v>
      </c>
      <c r="AK924">
        <v>7.65</v>
      </c>
      <c r="AN924">
        <v>65.894130000000004</v>
      </c>
      <c r="AO924">
        <v>0.68900790000000001</v>
      </c>
      <c r="AP924">
        <v>-1.6081983455459801</v>
      </c>
      <c r="AQ924">
        <v>9.6065594397500007</v>
      </c>
      <c r="AR924">
        <v>9.6087104997000008</v>
      </c>
      <c r="AT924">
        <v>8</v>
      </c>
      <c r="AV924">
        <v>0</v>
      </c>
      <c r="AW924">
        <v>1</v>
      </c>
      <c r="AX924">
        <v>1</v>
      </c>
      <c r="AZ924">
        <v>56.1</v>
      </c>
      <c r="BA924">
        <v>144.1</v>
      </c>
      <c r="BB924">
        <v>58.2</v>
      </c>
      <c r="BC924">
        <v>51.154088466766801</v>
      </c>
      <c r="BD924">
        <v>72.423934099957407</v>
      </c>
      <c r="BE924">
        <v>49.411507530000002</v>
      </c>
      <c r="BF924">
        <v>73.671921440000006</v>
      </c>
    </row>
    <row r="925" spans="1:58">
      <c r="A925" t="s">
        <v>4</v>
      </c>
      <c r="B925" t="s">
        <v>38</v>
      </c>
      <c r="C925">
        <v>1992</v>
      </c>
      <c r="D925">
        <f t="shared" si="71"/>
        <v>186</v>
      </c>
      <c r="E925">
        <v>2</v>
      </c>
      <c r="G925">
        <v>842136.40012600005</v>
      </c>
      <c r="H925">
        <v>443270.50636599999</v>
      </c>
      <c r="I925">
        <v>221197.692989</v>
      </c>
      <c r="J925">
        <v>155628.14486599999</v>
      </c>
      <c r="K925">
        <v>202097.94408399999</v>
      </c>
      <c r="L925">
        <v>175290.968157</v>
      </c>
      <c r="O925">
        <f>VLOOKUP(C925,[1]pop_15p_a!$A$8:$AL$68,6,FALSE)</f>
        <v>21193548.659086298</v>
      </c>
      <c r="Q925">
        <f t="shared" si="70"/>
        <v>26806.975926999992</v>
      </c>
      <c r="R925">
        <v>28519.597000000002</v>
      </c>
      <c r="S925">
        <v>28269.699000000001</v>
      </c>
      <c r="U925">
        <f t="shared" si="72"/>
        <v>88.6</v>
      </c>
      <c r="V925">
        <v>88.6</v>
      </c>
      <c r="W925">
        <v>88.9</v>
      </c>
      <c r="Y925">
        <v>53.375999999999998</v>
      </c>
      <c r="Z925">
        <f t="shared" si="68"/>
        <v>11</v>
      </c>
      <c r="AB925">
        <v>11</v>
      </c>
      <c r="AE925">
        <f t="shared" si="66"/>
        <v>6.3833333333333329</v>
      </c>
      <c r="AF925">
        <v>6.3833333333333329</v>
      </c>
      <c r="AG925">
        <v>5.91</v>
      </c>
      <c r="AK925">
        <v>5.91</v>
      </c>
      <c r="AN925">
        <v>66.236500000000007</v>
      </c>
      <c r="AO925">
        <v>0.69209490000000007</v>
      </c>
      <c r="AP925">
        <v>-1.6081983455459801</v>
      </c>
      <c r="AQ925">
        <v>9.6065594397500007</v>
      </c>
      <c r="AR925">
        <v>9.6087104997000008</v>
      </c>
      <c r="AT925">
        <v>8</v>
      </c>
      <c r="AV925">
        <v>0</v>
      </c>
      <c r="AW925">
        <v>1</v>
      </c>
      <c r="AX925">
        <v>1</v>
      </c>
      <c r="AZ925">
        <v>56.8</v>
      </c>
      <c r="BA925">
        <v>145.5</v>
      </c>
      <c r="BB925">
        <v>58.1</v>
      </c>
      <c r="BC925">
        <v>51.840724206564403</v>
      </c>
      <c r="BD925">
        <v>72.877505293380295</v>
      </c>
      <c r="BE925">
        <v>49.963911510000003</v>
      </c>
      <c r="BF925">
        <v>73.747999059999998</v>
      </c>
    </row>
    <row r="926" spans="1:58">
      <c r="A926" t="s">
        <v>4</v>
      </c>
      <c r="B926" t="s">
        <v>38</v>
      </c>
      <c r="C926">
        <v>1992</v>
      </c>
      <c r="D926">
        <f t="shared" si="71"/>
        <v>187</v>
      </c>
      <c r="E926">
        <v>3</v>
      </c>
      <c r="G926">
        <v>846663.98990799999</v>
      </c>
      <c r="H926">
        <v>445621.68150000001</v>
      </c>
      <c r="I926">
        <v>221149.54609700001</v>
      </c>
      <c r="J926">
        <v>158758.80123099999</v>
      </c>
      <c r="K926">
        <v>205180.38131</v>
      </c>
      <c r="L926">
        <v>178195.239118</v>
      </c>
      <c r="O926">
        <f>VLOOKUP(C926,[1]pop_15p_a!$A$8:$AL$68,6,FALSE)</f>
        <v>21193548.659086298</v>
      </c>
      <c r="Q926">
        <f t="shared" si="70"/>
        <v>26985.142191999999</v>
      </c>
      <c r="R926">
        <v>28519.597000000002</v>
      </c>
      <c r="S926">
        <v>28371.263999999999</v>
      </c>
      <c r="U926">
        <f t="shared" si="72"/>
        <v>89.8</v>
      </c>
      <c r="V926">
        <v>89.8</v>
      </c>
      <c r="W926">
        <v>88.9</v>
      </c>
      <c r="Y926">
        <v>53.375999999999998</v>
      </c>
      <c r="Z926">
        <f t="shared" si="68"/>
        <v>11.533329999999999</v>
      </c>
      <c r="AB926">
        <v>11.533329999999999</v>
      </c>
      <c r="AE926">
        <f t="shared" si="66"/>
        <v>5.3933333333333335</v>
      </c>
      <c r="AF926">
        <v>5.3933333333333335</v>
      </c>
      <c r="AG926">
        <v>5.69</v>
      </c>
      <c r="AK926">
        <v>5.69</v>
      </c>
      <c r="AN926">
        <v>66.526210000000006</v>
      </c>
      <c r="AO926">
        <v>0.69433729999999994</v>
      </c>
      <c r="AP926">
        <v>-1.6081983455459801</v>
      </c>
      <c r="AQ926">
        <v>9.6065594397500007</v>
      </c>
      <c r="AR926">
        <v>9.6087104997000008</v>
      </c>
      <c r="AT926">
        <v>8</v>
      </c>
      <c r="AV926">
        <v>0</v>
      </c>
      <c r="AW926">
        <v>1</v>
      </c>
      <c r="AX926">
        <v>1</v>
      </c>
      <c r="AZ926">
        <v>57.1</v>
      </c>
      <c r="BA926">
        <v>146.80000000000001</v>
      </c>
      <c r="BB926">
        <v>58.5</v>
      </c>
      <c r="BC926">
        <v>52.542194430631703</v>
      </c>
      <c r="BD926">
        <v>73.287750121601405</v>
      </c>
      <c r="BE926">
        <v>50.72359204</v>
      </c>
      <c r="BF926">
        <v>73.290566510000005</v>
      </c>
    </row>
    <row r="927" spans="1:58">
      <c r="A927" t="s">
        <v>4</v>
      </c>
      <c r="B927" t="s">
        <v>38</v>
      </c>
      <c r="C927">
        <v>1992</v>
      </c>
      <c r="D927">
        <f t="shared" si="71"/>
        <v>188</v>
      </c>
      <c r="E927">
        <v>4</v>
      </c>
      <c r="G927">
        <v>851475.19060900004</v>
      </c>
      <c r="H927">
        <v>447251.91400599998</v>
      </c>
      <c r="I927">
        <v>224701.544215</v>
      </c>
      <c r="J927">
        <v>152176.576608</v>
      </c>
      <c r="K927">
        <v>210794.01980899999</v>
      </c>
      <c r="L927">
        <v>174466.34719500001</v>
      </c>
      <c r="O927">
        <f>VLOOKUP(C927,[1]pop_15p_a!$A$8:$AL$68,6,FALSE)</f>
        <v>21193548.659086298</v>
      </c>
      <c r="Q927">
        <f t="shared" si="70"/>
        <v>36327.672613999981</v>
      </c>
      <c r="R927">
        <v>28519.597000000002</v>
      </c>
      <c r="S927">
        <v>28474.177</v>
      </c>
      <c r="U927">
        <f t="shared" si="72"/>
        <v>90.8</v>
      </c>
      <c r="V927">
        <v>90.8</v>
      </c>
      <c r="W927">
        <v>88.9</v>
      </c>
      <c r="Y927">
        <v>53.375999999999998</v>
      </c>
      <c r="Z927">
        <f t="shared" si="68"/>
        <v>11.73333</v>
      </c>
      <c r="AB927">
        <v>11.73333</v>
      </c>
      <c r="AE927">
        <f t="shared" ref="AE927:AE990" si="73">AF927</f>
        <v>7.4933333333333332</v>
      </c>
      <c r="AF927">
        <v>7.4933333333333332</v>
      </c>
      <c r="AG927">
        <v>6.75</v>
      </c>
      <c r="AK927">
        <v>7.36</v>
      </c>
      <c r="AN927">
        <v>66.815910000000002</v>
      </c>
      <c r="AO927">
        <v>0.69882409999999995</v>
      </c>
      <c r="AP927">
        <v>-1.6081983455459801</v>
      </c>
      <c r="AQ927">
        <v>9.6065594397500007</v>
      </c>
      <c r="AR927">
        <v>9.6087104997000008</v>
      </c>
      <c r="AT927">
        <v>8</v>
      </c>
      <c r="AV927">
        <v>0</v>
      </c>
      <c r="AW927">
        <v>1</v>
      </c>
      <c r="AX927">
        <v>1</v>
      </c>
      <c r="AZ927">
        <v>57.8</v>
      </c>
      <c r="BA927">
        <v>147.6</v>
      </c>
      <c r="BB927">
        <v>58.7</v>
      </c>
      <c r="BC927">
        <v>52.746993950880203</v>
      </c>
      <c r="BD927">
        <v>73.708779714857599</v>
      </c>
      <c r="BE927">
        <v>50.865523019999998</v>
      </c>
      <c r="BF927">
        <v>75.42255145</v>
      </c>
    </row>
    <row r="928" spans="1:58">
      <c r="A928" t="s">
        <v>4</v>
      </c>
      <c r="B928" t="s">
        <v>38</v>
      </c>
      <c r="C928">
        <v>1993</v>
      </c>
      <c r="D928">
        <f t="shared" si="71"/>
        <v>189</v>
      </c>
      <c r="E928">
        <v>1</v>
      </c>
      <c r="G928">
        <v>856932.74216100003</v>
      </c>
      <c r="H928">
        <v>449622.08214000001</v>
      </c>
      <c r="I928">
        <v>222555.12471400001</v>
      </c>
      <c r="J928">
        <v>150510.031716</v>
      </c>
      <c r="K928">
        <v>218477.305777</v>
      </c>
      <c r="L928">
        <v>182394.66857400001</v>
      </c>
      <c r="O928">
        <f>VLOOKUP(C928,[1]pop_15p_a!$A$8:$AL$68,6,FALSE)</f>
        <v>21416590.477743901</v>
      </c>
      <c r="Q928">
        <f t="shared" si="70"/>
        <v>36082.637202999991</v>
      </c>
      <c r="R928">
        <v>28833.41</v>
      </c>
      <c r="S928">
        <v>28533.601999999999</v>
      </c>
      <c r="U928">
        <f t="shared" si="72"/>
        <v>92.7</v>
      </c>
      <c r="V928">
        <v>92.7</v>
      </c>
      <c r="W928">
        <v>94.7</v>
      </c>
      <c r="Y928">
        <v>56.140999999999998</v>
      </c>
      <c r="Z928">
        <f t="shared" si="68"/>
        <v>11.133330000000001</v>
      </c>
      <c r="AB928">
        <v>11.133330000000001</v>
      </c>
      <c r="AE928">
        <f t="shared" si="73"/>
        <v>6.086666666666666</v>
      </c>
      <c r="AF928">
        <v>6.086666666666666</v>
      </c>
      <c r="AG928">
        <v>4.63</v>
      </c>
      <c r="AK928">
        <v>5.36</v>
      </c>
      <c r="AN928">
        <v>67.289959999999994</v>
      </c>
      <c r="AO928">
        <v>0.70299529999999999</v>
      </c>
      <c r="AP928">
        <v>-1.7506462723377101</v>
      </c>
      <c r="AQ928">
        <v>9.6120081534999997</v>
      </c>
      <c r="AR928">
        <v>9.615062</v>
      </c>
      <c r="AT928">
        <v>8</v>
      </c>
      <c r="AV928">
        <v>0</v>
      </c>
      <c r="AW928">
        <v>1</v>
      </c>
      <c r="AX928">
        <v>1</v>
      </c>
      <c r="AZ928">
        <v>57.3</v>
      </c>
      <c r="BA928">
        <v>148.30000000000001</v>
      </c>
      <c r="BB928">
        <v>58.9</v>
      </c>
      <c r="BC928">
        <v>52.568151310812603</v>
      </c>
      <c r="BD928">
        <v>74.112544968746207</v>
      </c>
      <c r="BE928">
        <v>50.598938859999997</v>
      </c>
      <c r="BF928">
        <v>74.852797690000003</v>
      </c>
    </row>
    <row r="929" spans="1:58">
      <c r="A929" t="s">
        <v>4</v>
      </c>
      <c r="B929" t="s">
        <v>38</v>
      </c>
      <c r="C929">
        <v>1993</v>
      </c>
      <c r="D929">
        <f t="shared" si="71"/>
        <v>190</v>
      </c>
      <c r="E929">
        <v>2</v>
      </c>
      <c r="G929">
        <v>864724.20787799999</v>
      </c>
      <c r="H929">
        <v>451265.76802199997</v>
      </c>
      <c r="I929">
        <v>223501.75473300001</v>
      </c>
      <c r="J929">
        <v>154083.21695100001</v>
      </c>
      <c r="K929">
        <v>224732.63549700001</v>
      </c>
      <c r="L929">
        <v>188125.31214299999</v>
      </c>
      <c r="O929">
        <f>VLOOKUP(C929,[1]pop_15p_a!$A$8:$AL$68,6,FALSE)</f>
        <v>21416590.477743901</v>
      </c>
      <c r="Q929">
        <f t="shared" si="70"/>
        <v>36607.323354000022</v>
      </c>
      <c r="R929">
        <v>28833.41</v>
      </c>
      <c r="S929">
        <v>28600.864000000001</v>
      </c>
      <c r="U929">
        <f t="shared" si="72"/>
        <v>94.4</v>
      </c>
      <c r="V929">
        <v>94.4</v>
      </c>
      <c r="W929">
        <v>94.7</v>
      </c>
      <c r="Y929">
        <v>56.140999999999998</v>
      </c>
      <c r="Z929">
        <f t="shared" si="68"/>
        <v>11.633330000000001</v>
      </c>
      <c r="AB929">
        <v>11.633330000000001</v>
      </c>
      <c r="AE929">
        <f t="shared" si="73"/>
        <v>5.1633333333333331</v>
      </c>
      <c r="AF929">
        <v>5.1633333333333331</v>
      </c>
      <c r="AG929">
        <v>4.25</v>
      </c>
      <c r="AK929">
        <v>4.79</v>
      </c>
      <c r="AN929">
        <v>67.42165</v>
      </c>
      <c r="AO929">
        <v>0.70417879999999999</v>
      </c>
      <c r="AP929">
        <v>-1.7506462723377101</v>
      </c>
      <c r="AQ929">
        <v>9.6120081534999997</v>
      </c>
      <c r="AR929">
        <v>9.615062</v>
      </c>
      <c r="AT929">
        <v>8</v>
      </c>
      <c r="AV929">
        <v>0</v>
      </c>
      <c r="AW929">
        <v>1</v>
      </c>
      <c r="AX929">
        <v>1</v>
      </c>
      <c r="AZ929">
        <v>57.9</v>
      </c>
      <c r="BA929">
        <v>148</v>
      </c>
      <c r="BB929">
        <v>58</v>
      </c>
      <c r="BC929">
        <v>52.4745770154193</v>
      </c>
      <c r="BD929">
        <v>74.436828881494705</v>
      </c>
      <c r="BE929">
        <v>50.564204070000002</v>
      </c>
      <c r="BF929">
        <v>72.214794150000003</v>
      </c>
    </row>
    <row r="930" spans="1:58">
      <c r="A930" t="s">
        <v>4</v>
      </c>
      <c r="B930" t="s">
        <v>38</v>
      </c>
      <c r="C930">
        <v>1993</v>
      </c>
      <c r="D930">
        <f t="shared" si="71"/>
        <v>191</v>
      </c>
      <c r="E930">
        <v>3</v>
      </c>
      <c r="G930">
        <v>872972.42819600005</v>
      </c>
      <c r="H930">
        <v>454222.345034</v>
      </c>
      <c r="I930">
        <v>220918.90695400001</v>
      </c>
      <c r="J930">
        <v>157404.53735</v>
      </c>
      <c r="K930">
        <v>226452.05872</v>
      </c>
      <c r="L930">
        <v>189189.13613100001</v>
      </c>
      <c r="O930">
        <f>VLOOKUP(C930,[1]pop_15p_a!$A$8:$AL$68,6,FALSE)</f>
        <v>21416590.477743901</v>
      </c>
      <c r="Q930">
        <f t="shared" si="70"/>
        <v>37262.922588999994</v>
      </c>
      <c r="R930">
        <v>28833.41</v>
      </c>
      <c r="S930">
        <v>28684.763999999999</v>
      </c>
      <c r="U930">
        <f t="shared" si="72"/>
        <v>95.2</v>
      </c>
      <c r="V930">
        <v>95.2</v>
      </c>
      <c r="W930">
        <v>94.7</v>
      </c>
      <c r="Y930">
        <v>56.140999999999998</v>
      </c>
      <c r="Z930">
        <f t="shared" si="68"/>
        <v>11.43333</v>
      </c>
      <c r="AB930">
        <v>11.43333</v>
      </c>
      <c r="AE930">
        <f t="shared" si="73"/>
        <v>4.7666666666666666</v>
      </c>
      <c r="AF930">
        <v>4.7666666666666666</v>
      </c>
      <c r="AG930">
        <v>4.25</v>
      </c>
      <c r="AK930">
        <v>4.9000000000000004</v>
      </c>
      <c r="AN930">
        <v>67.685010000000005</v>
      </c>
      <c r="AO930">
        <v>0.70780240000000005</v>
      </c>
      <c r="AP930">
        <v>-1.7506462723377101</v>
      </c>
      <c r="AQ930">
        <v>9.6120081534999997</v>
      </c>
      <c r="AR930">
        <v>9.615062</v>
      </c>
      <c r="AT930">
        <v>8</v>
      </c>
      <c r="AV930">
        <v>0</v>
      </c>
      <c r="AW930">
        <v>1</v>
      </c>
      <c r="AX930">
        <v>1</v>
      </c>
      <c r="AZ930">
        <v>57.9</v>
      </c>
      <c r="BA930">
        <v>148.80000000000001</v>
      </c>
      <c r="BB930">
        <v>60.1</v>
      </c>
      <c r="BC930">
        <v>51.963125233446704</v>
      </c>
      <c r="BD930">
        <v>74.807800820345605</v>
      </c>
      <c r="BE930">
        <v>50.015981160000003</v>
      </c>
      <c r="BF930">
        <v>74.160968499999996</v>
      </c>
    </row>
    <row r="931" spans="1:58">
      <c r="A931" t="s">
        <v>4</v>
      </c>
      <c r="B931" t="s">
        <v>38</v>
      </c>
      <c r="C931">
        <v>1993</v>
      </c>
      <c r="D931">
        <f t="shared" si="71"/>
        <v>192</v>
      </c>
      <c r="E931">
        <v>4</v>
      </c>
      <c r="G931">
        <v>876736.14879000001</v>
      </c>
      <c r="H931">
        <v>455357.17678799998</v>
      </c>
      <c r="I931">
        <v>220740.297517</v>
      </c>
      <c r="J931">
        <v>159595.21218</v>
      </c>
      <c r="K931">
        <v>233063.79766099999</v>
      </c>
      <c r="L931">
        <v>194139.22245500001</v>
      </c>
      <c r="O931">
        <f>VLOOKUP(C931,[1]pop_15p_a!$A$8:$AL$68,6,FALSE)</f>
        <v>21416590.477743901</v>
      </c>
      <c r="Q931">
        <f t="shared" si="70"/>
        <v>38924.57520599998</v>
      </c>
      <c r="R931">
        <v>28833.41</v>
      </c>
      <c r="S931">
        <v>28786.618999999999</v>
      </c>
      <c r="U931">
        <f t="shared" si="72"/>
        <v>95.7</v>
      </c>
      <c r="V931">
        <v>95.7</v>
      </c>
      <c r="W931">
        <v>94.7</v>
      </c>
      <c r="Y931">
        <v>56.140999999999998</v>
      </c>
      <c r="Z931">
        <f t="shared" si="68"/>
        <v>11.3</v>
      </c>
      <c r="AB931">
        <v>11.3</v>
      </c>
      <c r="AE931">
        <f t="shared" si="73"/>
        <v>4.3599999999999994</v>
      </c>
      <c r="AF931">
        <v>4.3599999999999994</v>
      </c>
      <c r="AG931">
        <v>4</v>
      </c>
      <c r="AK931">
        <v>4.1100000000000003</v>
      </c>
      <c r="AN931">
        <v>68.027389999999997</v>
      </c>
      <c r="AO931">
        <v>0.71282909999999999</v>
      </c>
      <c r="AP931">
        <v>-1.7506462723377101</v>
      </c>
      <c r="AQ931">
        <v>9.6120081534999997</v>
      </c>
      <c r="AR931">
        <v>9.615062</v>
      </c>
      <c r="AT931">
        <v>8</v>
      </c>
      <c r="AV931">
        <v>0</v>
      </c>
      <c r="AW931">
        <v>1</v>
      </c>
      <c r="AX931">
        <v>1</v>
      </c>
      <c r="AZ931">
        <v>57.9</v>
      </c>
      <c r="BA931">
        <v>149.30000000000001</v>
      </c>
      <c r="BB931">
        <v>59.8</v>
      </c>
      <c r="BC931">
        <v>51.592359201072398</v>
      </c>
      <c r="BD931">
        <v>75.186845183814995</v>
      </c>
      <c r="BE931">
        <v>49.863931729999997</v>
      </c>
      <c r="BF931">
        <v>74.655553249999997</v>
      </c>
    </row>
    <row r="932" spans="1:58">
      <c r="A932" t="s">
        <v>4</v>
      </c>
      <c r="B932" t="s">
        <v>38</v>
      </c>
      <c r="C932">
        <v>1994</v>
      </c>
      <c r="D932">
        <f t="shared" si="71"/>
        <v>193</v>
      </c>
      <c r="E932">
        <v>1</v>
      </c>
      <c r="G932">
        <v>889648.28016099997</v>
      </c>
      <c r="H932">
        <v>462767.61231699999</v>
      </c>
      <c r="I932">
        <v>217523.77451700001</v>
      </c>
      <c r="J932">
        <v>161660.34690400001</v>
      </c>
      <c r="K932">
        <v>234578.343567</v>
      </c>
      <c r="L932">
        <v>194054.242432</v>
      </c>
      <c r="O932">
        <f>VLOOKUP(C932,[1]pop_15p_a!$A$8:$AL$68,6,FALSE)</f>
        <v>21653722.426582601</v>
      </c>
      <c r="Q932">
        <f t="shared" si="70"/>
        <v>40524.101135000004</v>
      </c>
      <c r="R932">
        <v>29111.905999999999</v>
      </c>
      <c r="S932">
        <v>28835.772000000001</v>
      </c>
      <c r="U932">
        <f t="shared" si="72"/>
        <v>96.8</v>
      </c>
      <c r="V932">
        <v>96.8</v>
      </c>
      <c r="W932">
        <v>97.5</v>
      </c>
      <c r="Y932">
        <v>56.478999999999999</v>
      </c>
      <c r="Z932">
        <f t="shared" si="68"/>
        <v>11.033329999999999</v>
      </c>
      <c r="AB932">
        <v>11.033329999999999</v>
      </c>
      <c r="AE932">
        <f t="shared" si="73"/>
        <v>4.54</v>
      </c>
      <c r="AF932">
        <v>4.54</v>
      </c>
      <c r="AG932">
        <v>4.25</v>
      </c>
      <c r="AK932">
        <v>5.64</v>
      </c>
      <c r="AN932">
        <v>67.658680000000004</v>
      </c>
      <c r="AO932">
        <v>0.70831770000000005</v>
      </c>
      <c r="AP932">
        <v>-0.91187136518232903</v>
      </c>
      <c r="AQ932">
        <v>9.4690839357499996</v>
      </c>
      <c r="AR932">
        <v>9.4705942497999995</v>
      </c>
      <c r="AT932">
        <v>8</v>
      </c>
      <c r="AV932">
        <v>0</v>
      </c>
      <c r="AW932">
        <v>1</v>
      </c>
      <c r="AX932">
        <v>1</v>
      </c>
      <c r="AZ932">
        <v>57.6</v>
      </c>
      <c r="BA932">
        <v>149.6</v>
      </c>
      <c r="BB932">
        <v>60.1</v>
      </c>
      <c r="BC932">
        <v>53.901477356420898</v>
      </c>
      <c r="BD932">
        <v>75.466441940637196</v>
      </c>
      <c r="BE932">
        <v>51.707366630000003</v>
      </c>
      <c r="BF932">
        <v>76.991530909999994</v>
      </c>
    </row>
    <row r="933" spans="1:58">
      <c r="A933" t="s">
        <v>4</v>
      </c>
      <c r="B933" t="s">
        <v>38</v>
      </c>
      <c r="C933">
        <v>1994</v>
      </c>
      <c r="D933">
        <f t="shared" si="71"/>
        <v>194</v>
      </c>
      <c r="E933">
        <v>2</v>
      </c>
      <c r="G933">
        <v>902651.29237899999</v>
      </c>
      <c r="H933">
        <v>463487.76357000001</v>
      </c>
      <c r="I933">
        <v>220279.01923000001</v>
      </c>
      <c r="J933">
        <v>166726.674761</v>
      </c>
      <c r="K933">
        <v>251270.81964999999</v>
      </c>
      <c r="L933">
        <v>202971.636853</v>
      </c>
      <c r="O933">
        <f>VLOOKUP(C933,[1]pop_15p_a!$A$8:$AL$68,6,FALSE)</f>
        <v>21653722.426582601</v>
      </c>
      <c r="Q933">
        <f t="shared" si="70"/>
        <v>48299.182796999987</v>
      </c>
      <c r="R933">
        <v>29111.905999999999</v>
      </c>
      <c r="S933">
        <v>28907.448</v>
      </c>
      <c r="U933">
        <f t="shared" si="72"/>
        <v>98.2</v>
      </c>
      <c r="V933">
        <v>98.2</v>
      </c>
      <c r="W933">
        <v>97.5</v>
      </c>
      <c r="Y933">
        <v>56.478999999999999</v>
      </c>
      <c r="Z933">
        <f t="shared" si="68"/>
        <v>10.633330000000001</v>
      </c>
      <c r="AB933">
        <v>10.633330000000001</v>
      </c>
      <c r="AE933">
        <f t="shared" si="73"/>
        <v>6.1166666666666671</v>
      </c>
      <c r="AF933">
        <v>6.1166666666666671</v>
      </c>
      <c r="AG933">
        <v>5.69</v>
      </c>
      <c r="AK933">
        <v>6.92</v>
      </c>
      <c r="AN933">
        <v>67.42165</v>
      </c>
      <c r="AO933">
        <v>0.70449650000000008</v>
      </c>
      <c r="AP933">
        <v>-0.91187136518232903</v>
      </c>
      <c r="AQ933">
        <v>9.4690839357499996</v>
      </c>
      <c r="AR933">
        <v>9.4705942497999995</v>
      </c>
      <c r="AT933">
        <v>8</v>
      </c>
      <c r="AV933">
        <v>0</v>
      </c>
      <c r="AW933">
        <v>1</v>
      </c>
      <c r="AX933">
        <v>1</v>
      </c>
      <c r="AZ933">
        <v>57.6</v>
      </c>
      <c r="BA933">
        <v>148.5</v>
      </c>
      <c r="BB933">
        <v>61.5</v>
      </c>
      <c r="BC933">
        <v>53.380342608184201</v>
      </c>
      <c r="BD933">
        <v>75.741085677044694</v>
      </c>
      <c r="BE933">
        <v>51.127054309999998</v>
      </c>
      <c r="BF933">
        <v>75.775409429999996</v>
      </c>
    </row>
    <row r="934" spans="1:58">
      <c r="A934" t="s">
        <v>4</v>
      </c>
      <c r="B934" t="s">
        <v>38</v>
      </c>
      <c r="C934">
        <v>1994</v>
      </c>
      <c r="D934">
        <f t="shared" si="71"/>
        <v>195</v>
      </c>
      <c r="E934">
        <v>3</v>
      </c>
      <c r="G934">
        <v>914218.23052300001</v>
      </c>
      <c r="H934">
        <v>465529.51107800001</v>
      </c>
      <c r="I934">
        <v>220486.36149000001</v>
      </c>
      <c r="J934">
        <v>166842.79935799999</v>
      </c>
      <c r="K934">
        <v>261145.90635400001</v>
      </c>
      <c r="L934">
        <v>204801.85474899999</v>
      </c>
      <c r="O934">
        <f>VLOOKUP(C934,[1]pop_15p_a!$A$8:$AL$68,6,FALSE)</f>
        <v>21653722.426582601</v>
      </c>
      <c r="Q934">
        <f t="shared" si="70"/>
        <v>56344.051605000015</v>
      </c>
      <c r="R934">
        <v>29111.905999999999</v>
      </c>
      <c r="S934">
        <v>29000.663</v>
      </c>
      <c r="U934">
        <f t="shared" si="72"/>
        <v>97.8</v>
      </c>
      <c r="V934">
        <v>97.8</v>
      </c>
      <c r="W934">
        <v>97.5</v>
      </c>
      <c r="Y934">
        <v>56.478999999999999</v>
      </c>
      <c r="Z934">
        <f t="shared" si="68"/>
        <v>10.133330000000001</v>
      </c>
      <c r="AB934">
        <v>10.133330000000001</v>
      </c>
      <c r="AE934">
        <f t="shared" si="73"/>
        <v>5.253333333333333</v>
      </c>
      <c r="AF934">
        <v>5.253333333333333</v>
      </c>
      <c r="AG934">
        <v>5</v>
      </c>
      <c r="AK934">
        <v>5.54</v>
      </c>
      <c r="AN934">
        <v>67.790360000000007</v>
      </c>
      <c r="AO934">
        <v>0.70741739999999997</v>
      </c>
      <c r="AP934">
        <v>-0.91187136518232903</v>
      </c>
      <c r="AQ934">
        <v>9.4690839357499996</v>
      </c>
      <c r="AR934">
        <v>9.4705942497999995</v>
      </c>
      <c r="AT934">
        <v>8</v>
      </c>
      <c r="AV934">
        <v>0</v>
      </c>
      <c r="AW934">
        <v>1</v>
      </c>
      <c r="AX934">
        <v>1</v>
      </c>
      <c r="AZ934">
        <v>57.5</v>
      </c>
      <c r="BA934">
        <v>147.19999999999999</v>
      </c>
      <c r="BB934">
        <v>61.1</v>
      </c>
      <c r="BC934">
        <v>53.077796471550499</v>
      </c>
      <c r="BD934">
        <v>75.985864493381001</v>
      </c>
      <c r="BE934">
        <v>50.954247819999999</v>
      </c>
      <c r="BF934">
        <v>76.014591449999998</v>
      </c>
    </row>
    <row r="935" spans="1:58">
      <c r="A935" t="s">
        <v>4</v>
      </c>
      <c r="B935" t="s">
        <v>38</v>
      </c>
      <c r="C935">
        <v>1994</v>
      </c>
      <c r="D935">
        <f t="shared" si="71"/>
        <v>196</v>
      </c>
      <c r="E935">
        <v>4</v>
      </c>
      <c r="G935">
        <v>920872.11874199996</v>
      </c>
      <c r="H935">
        <v>470952.80397399998</v>
      </c>
      <c r="I935">
        <v>219344.814216</v>
      </c>
      <c r="J935">
        <v>168005.61457899999</v>
      </c>
      <c r="K935">
        <v>271538.98476600001</v>
      </c>
      <c r="L935">
        <v>214530.493647</v>
      </c>
      <c r="O935">
        <f>VLOOKUP(C935,[1]pop_15p_a!$A$8:$AL$68,6,FALSE)</f>
        <v>21653722.426582601</v>
      </c>
      <c r="Q935">
        <f t="shared" si="70"/>
        <v>57008.491119000013</v>
      </c>
      <c r="R935">
        <v>29111.905999999999</v>
      </c>
      <c r="S935">
        <v>29096.371999999999</v>
      </c>
      <c r="U935">
        <f t="shared" si="72"/>
        <v>97.3</v>
      </c>
      <c r="V935">
        <v>97.3</v>
      </c>
      <c r="W935">
        <v>97.5</v>
      </c>
      <c r="Y935">
        <v>56.478999999999999</v>
      </c>
      <c r="Z935">
        <f t="shared" si="68"/>
        <v>9.7666660000000007</v>
      </c>
      <c r="AB935">
        <v>9.7666660000000007</v>
      </c>
      <c r="AE935">
        <f t="shared" si="73"/>
        <v>5.3566666666666665</v>
      </c>
      <c r="AF935">
        <v>5.3566666666666665</v>
      </c>
      <c r="AG935">
        <v>5.69</v>
      </c>
      <c r="AK935">
        <v>7.43</v>
      </c>
      <c r="AN935">
        <v>68.001050000000006</v>
      </c>
      <c r="AO935">
        <v>0.71151819999999999</v>
      </c>
      <c r="AP935">
        <v>-0.91187136518232903</v>
      </c>
      <c r="AQ935">
        <v>9.4690839357499996</v>
      </c>
      <c r="AR935">
        <v>9.4705942497999995</v>
      </c>
      <c r="AT935">
        <v>8</v>
      </c>
      <c r="AV935">
        <v>0</v>
      </c>
      <c r="AW935">
        <v>1</v>
      </c>
      <c r="AX935">
        <v>1</v>
      </c>
      <c r="AZ935">
        <v>57.6</v>
      </c>
      <c r="BA935">
        <v>145.80000000000001</v>
      </c>
      <c r="BB935">
        <v>60.5</v>
      </c>
      <c r="BC935">
        <v>52.8338669405274</v>
      </c>
      <c r="BD935">
        <v>76.274308235706698</v>
      </c>
      <c r="BE935">
        <v>50.6979872</v>
      </c>
      <c r="BF935">
        <v>75.314776879999997</v>
      </c>
    </row>
    <row r="936" spans="1:58">
      <c r="A936" t="s">
        <v>4</v>
      </c>
      <c r="B936" t="s">
        <v>38</v>
      </c>
      <c r="C936">
        <v>1995</v>
      </c>
      <c r="D936">
        <f t="shared" si="71"/>
        <v>197</v>
      </c>
      <c r="E936">
        <v>1</v>
      </c>
      <c r="F936">
        <v>31892.706760000001</v>
      </c>
      <c r="G936">
        <v>929414.13490199996</v>
      </c>
      <c r="H936">
        <v>470771.57909900002</v>
      </c>
      <c r="I936">
        <v>219090.87818999999</v>
      </c>
      <c r="J936">
        <v>163837.68309800001</v>
      </c>
      <c r="K936">
        <v>279059.91512399999</v>
      </c>
      <c r="L936">
        <v>214549.378096</v>
      </c>
      <c r="M936">
        <v>9.6063267376850803</v>
      </c>
      <c r="N936">
        <v>13274100</v>
      </c>
      <c r="O936">
        <f>VLOOKUP(C936,[1]pop_15p_a!$A$8:$AL$68,6,FALSE)</f>
        <v>21895205.7419172</v>
      </c>
      <c r="Q936">
        <f t="shared" si="70"/>
        <v>64510.537027999992</v>
      </c>
      <c r="R936">
        <v>29141.901999999998</v>
      </c>
      <c r="S936">
        <v>29141.901999999998</v>
      </c>
      <c r="U936">
        <f t="shared" si="72"/>
        <v>97.1</v>
      </c>
      <c r="V936">
        <v>97.1</v>
      </c>
      <c r="W936">
        <v>100.1</v>
      </c>
      <c r="Y936">
        <v>56.82</v>
      </c>
      <c r="Z936">
        <f t="shared" si="68"/>
        <v>9.6333330000000004</v>
      </c>
      <c r="AB936">
        <v>9.6333330000000004</v>
      </c>
      <c r="AE936">
        <f t="shared" si="73"/>
        <v>7.81</v>
      </c>
      <c r="AF936">
        <v>7.81</v>
      </c>
      <c r="AG936">
        <v>8.06</v>
      </c>
      <c r="AK936">
        <v>8.4700000000000006</v>
      </c>
      <c r="AN936">
        <v>68.685810000000004</v>
      </c>
      <c r="AO936">
        <v>0.71743799999999991</v>
      </c>
      <c r="AP936">
        <v>-0.22215847046797699</v>
      </c>
      <c r="AQ936">
        <v>9.2499585305000007</v>
      </c>
      <c r="AR936">
        <v>9.2494855000000005</v>
      </c>
      <c r="AT936">
        <v>8</v>
      </c>
      <c r="AV936">
        <v>0</v>
      </c>
      <c r="AW936">
        <v>1</v>
      </c>
      <c r="AX936">
        <v>1</v>
      </c>
      <c r="AZ936">
        <v>56.8</v>
      </c>
      <c r="BA936">
        <v>145.30000000000001</v>
      </c>
      <c r="BB936">
        <v>60.7</v>
      </c>
      <c r="BC936">
        <v>51.060126637097099</v>
      </c>
      <c r="BD936">
        <v>76.567764627125399</v>
      </c>
      <c r="BE936">
        <v>48.956888110000001</v>
      </c>
      <c r="BF936">
        <v>72.660657099999995</v>
      </c>
    </row>
    <row r="937" spans="1:58">
      <c r="A937" t="s">
        <v>4</v>
      </c>
      <c r="B937" t="s">
        <v>38</v>
      </c>
      <c r="C937">
        <v>1995</v>
      </c>
      <c r="D937">
        <f t="shared" si="71"/>
        <v>198</v>
      </c>
      <c r="E937">
        <v>2</v>
      </c>
      <c r="F937">
        <v>31828.905932999998</v>
      </c>
      <c r="G937">
        <v>929771.39064500004</v>
      </c>
      <c r="H937">
        <v>474364.42161299998</v>
      </c>
      <c r="I937">
        <v>218446.33108900001</v>
      </c>
      <c r="J937">
        <v>163449.29339899999</v>
      </c>
      <c r="K937">
        <v>273023.37891600002</v>
      </c>
      <c r="L937">
        <v>216282.81318900001</v>
      </c>
      <c r="M937">
        <v>9.4955671743578201</v>
      </c>
      <c r="N937">
        <v>13270966.6666667</v>
      </c>
      <c r="O937">
        <f>VLOOKUP(C937,[1]pop_15p_a!$A$8:$AL$68,6,FALSE)</f>
        <v>21895205.7419172</v>
      </c>
      <c r="Q937">
        <f t="shared" si="70"/>
        <v>56740.565727000008</v>
      </c>
      <c r="R937">
        <v>29211.541000000001</v>
      </c>
      <c r="S937">
        <v>29211.541000000001</v>
      </c>
      <c r="U937">
        <f t="shared" si="72"/>
        <v>97.5</v>
      </c>
      <c r="V937">
        <v>97.5</v>
      </c>
      <c r="W937">
        <v>100.1</v>
      </c>
      <c r="Y937">
        <v>56.82</v>
      </c>
      <c r="Z937">
        <f t="shared" si="68"/>
        <v>9.5</v>
      </c>
      <c r="AB937">
        <v>9.5</v>
      </c>
      <c r="AE937">
        <f t="shared" si="73"/>
        <v>7.583333333333333</v>
      </c>
      <c r="AF937">
        <v>7.583333333333333</v>
      </c>
      <c r="AG937">
        <v>7.19</v>
      </c>
      <c r="AK937">
        <v>6.97</v>
      </c>
      <c r="AN937">
        <v>69.238879999999995</v>
      </c>
      <c r="AO937">
        <v>0.7219198</v>
      </c>
      <c r="AP937">
        <v>-0.22215847046797699</v>
      </c>
      <c r="AQ937">
        <v>9.2499585305000007</v>
      </c>
      <c r="AR937">
        <v>9.2494855000000005</v>
      </c>
      <c r="AT937">
        <v>8</v>
      </c>
      <c r="AV937">
        <v>0</v>
      </c>
      <c r="AW937">
        <v>1</v>
      </c>
      <c r="AX937">
        <v>1</v>
      </c>
      <c r="AZ937">
        <v>56.5</v>
      </c>
      <c r="BA937">
        <v>143.9</v>
      </c>
      <c r="BB937">
        <v>60</v>
      </c>
      <c r="BC937">
        <v>49.211851833190103</v>
      </c>
      <c r="BD937">
        <v>76.903945905651199</v>
      </c>
      <c r="BE937">
        <v>47.186110759999998</v>
      </c>
      <c r="BF937">
        <v>69.844722219999994</v>
      </c>
    </row>
    <row r="938" spans="1:58">
      <c r="A938" t="s">
        <v>4</v>
      </c>
      <c r="B938" t="s">
        <v>38</v>
      </c>
      <c r="C938">
        <v>1995</v>
      </c>
      <c r="D938">
        <f t="shared" si="71"/>
        <v>199</v>
      </c>
      <c r="E938">
        <v>3</v>
      </c>
      <c r="F938">
        <v>31773.355833000001</v>
      </c>
      <c r="G938">
        <v>931032.75412499998</v>
      </c>
      <c r="H938">
        <v>479530.51763299998</v>
      </c>
      <c r="I938">
        <v>216678.87422100001</v>
      </c>
      <c r="J938">
        <v>163054.62669400001</v>
      </c>
      <c r="K938">
        <v>273232.121843</v>
      </c>
      <c r="L938">
        <v>215183.580858</v>
      </c>
      <c r="M938">
        <v>9.47864073706128</v>
      </c>
      <c r="N938">
        <v>13303200</v>
      </c>
      <c r="O938">
        <f>VLOOKUP(C938,[1]pop_15p_a!$A$8:$AL$68,6,FALSE)</f>
        <v>21895205.7419172</v>
      </c>
      <c r="Q938">
        <f t="shared" si="70"/>
        <v>58048.540985</v>
      </c>
      <c r="R938">
        <v>29302.311000000002</v>
      </c>
      <c r="S938">
        <v>29302.311000000002</v>
      </c>
      <c r="U938">
        <f t="shared" si="72"/>
        <v>97.6</v>
      </c>
      <c r="V938">
        <v>97.6</v>
      </c>
      <c r="W938">
        <v>100.1</v>
      </c>
      <c r="Y938">
        <v>56.82</v>
      </c>
      <c r="Z938">
        <f t="shared" si="68"/>
        <v>9.4333329999999993</v>
      </c>
      <c r="AB938">
        <v>9.4333329999999993</v>
      </c>
      <c r="AE938">
        <f t="shared" si="73"/>
        <v>6.333333333333333</v>
      </c>
      <c r="AF938">
        <v>6.333333333333333</v>
      </c>
      <c r="AG938">
        <v>6.19</v>
      </c>
      <c r="AK938">
        <v>6.71</v>
      </c>
      <c r="AN938">
        <v>69.370549999999994</v>
      </c>
      <c r="AO938">
        <v>0.7257209</v>
      </c>
      <c r="AP938">
        <v>-0.22215847046797699</v>
      </c>
      <c r="AQ938">
        <v>9.2499585305000007</v>
      </c>
      <c r="AR938">
        <v>9.2494855000000005</v>
      </c>
      <c r="AT938">
        <v>8</v>
      </c>
      <c r="AV938">
        <v>0</v>
      </c>
      <c r="AW938">
        <v>1</v>
      </c>
      <c r="AX938">
        <v>1</v>
      </c>
      <c r="AZ938">
        <v>57.1</v>
      </c>
      <c r="BA938">
        <v>143.80000000000001</v>
      </c>
      <c r="BB938">
        <v>60.2</v>
      </c>
      <c r="BC938">
        <v>50.329187325686497</v>
      </c>
      <c r="BD938">
        <v>77.079775512385297</v>
      </c>
      <c r="BE938">
        <v>48.209379740000003</v>
      </c>
      <c r="BF938">
        <v>71.692342010000004</v>
      </c>
    </row>
    <row r="939" spans="1:58">
      <c r="A939" t="s">
        <v>4</v>
      </c>
      <c r="B939" t="s">
        <v>38</v>
      </c>
      <c r="C939">
        <v>1995</v>
      </c>
      <c r="D939">
        <f t="shared" si="71"/>
        <v>200</v>
      </c>
      <c r="E939">
        <v>4</v>
      </c>
      <c r="F939">
        <v>31800.68145</v>
      </c>
      <c r="G939">
        <v>934821.54529699998</v>
      </c>
      <c r="H939">
        <v>479710.95113399997</v>
      </c>
      <c r="I939">
        <v>214699.41571599999</v>
      </c>
      <c r="J939">
        <v>163843.17547799999</v>
      </c>
      <c r="K939">
        <v>283569.53547399997</v>
      </c>
      <c r="L939">
        <v>217512.662962</v>
      </c>
      <c r="M939">
        <v>9.3060412327677398</v>
      </c>
      <c r="N939">
        <v>13339600</v>
      </c>
      <c r="O939">
        <f>VLOOKUP(C939,[1]pop_15p_a!$A$8:$AL$68,6,FALSE)</f>
        <v>21895205.7419172</v>
      </c>
      <c r="Q939">
        <f t="shared" si="70"/>
        <v>66056.872511999973</v>
      </c>
      <c r="R939">
        <v>29396.274000000001</v>
      </c>
      <c r="S939">
        <v>29396.274000000001</v>
      </c>
      <c r="U939">
        <f t="shared" si="72"/>
        <v>97.5</v>
      </c>
      <c r="V939">
        <v>97.5</v>
      </c>
      <c r="W939">
        <v>100.1</v>
      </c>
      <c r="Y939">
        <v>56.82</v>
      </c>
      <c r="Z939">
        <f t="shared" si="68"/>
        <v>9.3000000000000007</v>
      </c>
      <c r="AB939">
        <v>9.3000000000000007</v>
      </c>
      <c r="AE939">
        <f t="shared" si="73"/>
        <v>5.97</v>
      </c>
      <c r="AF939">
        <v>5.97</v>
      </c>
      <c r="AG939">
        <v>5.78</v>
      </c>
      <c r="AK939">
        <v>5.79</v>
      </c>
      <c r="AN939">
        <v>69.396889999999999</v>
      </c>
      <c r="AO939">
        <v>0.72750330000000007</v>
      </c>
      <c r="AP939">
        <v>-0.22215847046797699</v>
      </c>
      <c r="AQ939">
        <v>9.2499585305000007</v>
      </c>
      <c r="AR939">
        <v>9.2494855000000005</v>
      </c>
      <c r="AT939">
        <v>8</v>
      </c>
      <c r="AV939">
        <v>0</v>
      </c>
      <c r="AW939">
        <v>1</v>
      </c>
      <c r="AX939">
        <v>1</v>
      </c>
      <c r="AZ939">
        <v>57.1</v>
      </c>
      <c r="BA939">
        <v>142.9</v>
      </c>
      <c r="BB939">
        <v>60.5</v>
      </c>
      <c r="BC939">
        <v>49.990507115661202</v>
      </c>
      <c r="BD939">
        <v>77.277204737706896</v>
      </c>
      <c r="BE939">
        <v>47.853605780000002</v>
      </c>
      <c r="BF939">
        <v>71.202668650000007</v>
      </c>
    </row>
    <row r="940" spans="1:58">
      <c r="A940" t="s">
        <v>4</v>
      </c>
      <c r="B940" t="s">
        <v>38</v>
      </c>
      <c r="C940">
        <v>1996</v>
      </c>
      <c r="D940">
        <f t="shared" si="71"/>
        <v>201</v>
      </c>
      <c r="E940">
        <v>1</v>
      </c>
      <c r="F940">
        <v>31766.780991</v>
      </c>
      <c r="G940">
        <v>935431.85719200002</v>
      </c>
      <c r="H940">
        <v>486243.75178400002</v>
      </c>
      <c r="I940">
        <v>214855.50483300001</v>
      </c>
      <c r="J940">
        <v>167443.037985</v>
      </c>
      <c r="K940">
        <v>283717.974889</v>
      </c>
      <c r="L940">
        <v>222188.13791600001</v>
      </c>
      <c r="M940">
        <v>9.5086556036610297</v>
      </c>
      <c r="N940">
        <v>13383700</v>
      </c>
      <c r="O940">
        <f>VLOOKUP(C940,[1]pop_15p_a!$A$8:$AL$68,6,FALSE)</f>
        <v>22121174.29989</v>
      </c>
      <c r="Q940">
        <f t="shared" si="70"/>
        <v>61529.836972999998</v>
      </c>
      <c r="R940">
        <v>29446.857</v>
      </c>
      <c r="S940">
        <v>29446.857</v>
      </c>
      <c r="U940">
        <f t="shared" si="72"/>
        <v>98.4</v>
      </c>
      <c r="V940">
        <v>98.4</v>
      </c>
      <c r="W940">
        <v>100.2</v>
      </c>
      <c r="Y940">
        <v>56.344999999999999</v>
      </c>
      <c r="Z940">
        <f t="shared" si="68"/>
        <v>9.5</v>
      </c>
      <c r="AB940">
        <v>9.5</v>
      </c>
      <c r="AE940">
        <f t="shared" si="73"/>
        <v>5.25</v>
      </c>
      <c r="AF940">
        <v>5.25</v>
      </c>
      <c r="AG940">
        <v>5</v>
      </c>
      <c r="AK940">
        <v>5.25</v>
      </c>
      <c r="AN940">
        <v>69.686589999999995</v>
      </c>
      <c r="AO940">
        <v>0.72938879999999995</v>
      </c>
      <c r="AP940">
        <v>-0.59011153731545096</v>
      </c>
      <c r="AQ940">
        <v>9.0359235160000004</v>
      </c>
      <c r="AR940">
        <v>9.0348214997999996</v>
      </c>
      <c r="AT940">
        <v>8</v>
      </c>
      <c r="AV940">
        <v>0</v>
      </c>
      <c r="AW940">
        <v>1</v>
      </c>
      <c r="AX940">
        <v>1</v>
      </c>
      <c r="AZ940">
        <v>57.2</v>
      </c>
      <c r="BA940">
        <v>142.5</v>
      </c>
      <c r="BB940">
        <v>60.9</v>
      </c>
      <c r="BC940">
        <v>49.327712085378401</v>
      </c>
      <c r="BD940">
        <v>77.554874009056107</v>
      </c>
      <c r="BE940">
        <v>47.199232680000001</v>
      </c>
      <c r="BF940">
        <v>70.389095589999997</v>
      </c>
    </row>
    <row r="941" spans="1:58">
      <c r="A941" t="s">
        <v>4</v>
      </c>
      <c r="B941" t="s">
        <v>38</v>
      </c>
      <c r="C941">
        <v>1996</v>
      </c>
      <c r="D941">
        <f t="shared" si="71"/>
        <v>202</v>
      </c>
      <c r="E941">
        <v>2</v>
      </c>
      <c r="F941">
        <v>31915.320395999999</v>
      </c>
      <c r="G941">
        <v>941955.69178500003</v>
      </c>
      <c r="H941">
        <v>487207.64653799997</v>
      </c>
      <c r="I941">
        <v>214836.09076399999</v>
      </c>
      <c r="J941">
        <v>167502.66953399999</v>
      </c>
      <c r="K941">
        <v>294680.07105899998</v>
      </c>
      <c r="L941">
        <v>221931.624144</v>
      </c>
      <c r="M941">
        <v>9.44631710642971</v>
      </c>
      <c r="N941">
        <v>13414200</v>
      </c>
      <c r="O941">
        <f>VLOOKUP(C941,[1]pop_15p_a!$A$8:$AL$68,6,FALSE)</f>
        <v>22121174.29989</v>
      </c>
      <c r="Q941">
        <f t="shared" si="70"/>
        <v>72748.446914999979</v>
      </c>
      <c r="R941">
        <v>29514.217000000001</v>
      </c>
      <c r="S941">
        <v>29514.217000000001</v>
      </c>
      <c r="U941">
        <f t="shared" si="72"/>
        <v>98.1</v>
      </c>
      <c r="V941">
        <v>98.1</v>
      </c>
      <c r="W941">
        <v>100.2</v>
      </c>
      <c r="Y941">
        <v>56.344999999999999</v>
      </c>
      <c r="Z941">
        <f t="shared" si="68"/>
        <v>9.4333329999999993</v>
      </c>
      <c r="AB941">
        <v>9.4333329999999993</v>
      </c>
      <c r="AE941">
        <f t="shared" si="73"/>
        <v>4.75</v>
      </c>
      <c r="AF941">
        <v>4.75</v>
      </c>
      <c r="AG941">
        <v>4.75</v>
      </c>
      <c r="AK941">
        <v>5</v>
      </c>
      <c r="AN941">
        <v>70.239660000000001</v>
      </c>
      <c r="AO941">
        <v>0.73250280000000001</v>
      </c>
      <c r="AP941">
        <v>-0.59011153731545096</v>
      </c>
      <c r="AQ941">
        <v>9.0359235160000004</v>
      </c>
      <c r="AR941">
        <v>9.0348214997999996</v>
      </c>
      <c r="AT941">
        <v>8</v>
      </c>
      <c r="AV941">
        <v>0</v>
      </c>
      <c r="AW941">
        <v>1</v>
      </c>
      <c r="AX941">
        <v>1</v>
      </c>
      <c r="AZ941">
        <v>57.7</v>
      </c>
      <c r="BA941">
        <v>143</v>
      </c>
      <c r="BB941">
        <v>60.9</v>
      </c>
      <c r="BC941">
        <v>49.597149448396998</v>
      </c>
      <c r="BD941">
        <v>77.816601460032203</v>
      </c>
      <c r="BE941">
        <v>47.652605620000003</v>
      </c>
      <c r="BF941">
        <v>71.13675241</v>
      </c>
    </row>
    <row r="942" spans="1:58">
      <c r="A942" t="s">
        <v>4</v>
      </c>
      <c r="B942" t="s">
        <v>38</v>
      </c>
      <c r="C942">
        <v>1996</v>
      </c>
      <c r="D942">
        <f t="shared" si="71"/>
        <v>203</v>
      </c>
      <c r="E942">
        <v>3</v>
      </c>
      <c r="F942">
        <v>32090.352903999999</v>
      </c>
      <c r="G942">
        <v>950202.34519200004</v>
      </c>
      <c r="H942">
        <v>489252.55954599997</v>
      </c>
      <c r="I942">
        <v>211560.54899400001</v>
      </c>
      <c r="J942">
        <v>174338.328244</v>
      </c>
      <c r="K942">
        <v>301020.44419399998</v>
      </c>
      <c r="L942">
        <v>230340.71213199999</v>
      </c>
      <c r="M942">
        <v>9.6981006122215803</v>
      </c>
      <c r="N942">
        <v>13437133.3333333</v>
      </c>
      <c r="O942">
        <f>VLOOKUP(C942,[1]pop_15p_a!$A$8:$AL$68,6,FALSE)</f>
        <v>22121174.29989</v>
      </c>
      <c r="Q942">
        <f t="shared" si="70"/>
        <v>70679.732061999995</v>
      </c>
      <c r="R942">
        <v>29610.218000000001</v>
      </c>
      <c r="S942">
        <v>29610.218000000001</v>
      </c>
      <c r="U942">
        <f t="shared" si="72"/>
        <v>97.2</v>
      </c>
      <c r="V942">
        <v>97.2</v>
      </c>
      <c r="W942">
        <v>100.2</v>
      </c>
      <c r="Y942">
        <v>56.344999999999999</v>
      </c>
      <c r="Z942">
        <f t="shared" si="68"/>
        <v>9.6666670000000003</v>
      </c>
      <c r="AB942">
        <v>9.6666670000000003</v>
      </c>
      <c r="AE942">
        <f t="shared" si="73"/>
        <v>4.166666666666667</v>
      </c>
      <c r="AF942">
        <v>4.166666666666667</v>
      </c>
      <c r="AG942">
        <v>4</v>
      </c>
      <c r="AK942">
        <v>4.25</v>
      </c>
      <c r="AN942">
        <v>70.345010000000002</v>
      </c>
      <c r="AO942">
        <v>0.73585440000000002</v>
      </c>
      <c r="AP942">
        <v>-0.59011153731545096</v>
      </c>
      <c r="AQ942">
        <v>9.0359235160000004</v>
      </c>
      <c r="AR942">
        <v>9.0348214997999996</v>
      </c>
      <c r="AT942">
        <v>8</v>
      </c>
      <c r="AV942">
        <v>0</v>
      </c>
      <c r="AW942">
        <v>1</v>
      </c>
      <c r="AX942">
        <v>1</v>
      </c>
      <c r="AZ942">
        <v>57.9</v>
      </c>
      <c r="BA942">
        <v>142.9</v>
      </c>
      <c r="BB942">
        <v>60.8</v>
      </c>
      <c r="BC942">
        <v>49.436223221804198</v>
      </c>
      <c r="BD942">
        <v>78.091565627028103</v>
      </c>
      <c r="BE942">
        <v>47.503001320000003</v>
      </c>
      <c r="BF942">
        <v>71.051639059999999</v>
      </c>
    </row>
    <row r="943" spans="1:58">
      <c r="A943" t="s">
        <v>4</v>
      </c>
      <c r="B943" t="s">
        <v>38</v>
      </c>
      <c r="C943">
        <v>1996</v>
      </c>
      <c r="D943">
        <f t="shared" si="71"/>
        <v>204</v>
      </c>
      <c r="E943">
        <v>4</v>
      </c>
      <c r="F943">
        <v>32238.757211</v>
      </c>
      <c r="G943">
        <v>957755.64041400002</v>
      </c>
      <c r="H943">
        <v>498175.312706</v>
      </c>
      <c r="I943">
        <v>211085.29257699999</v>
      </c>
      <c r="J943">
        <v>182663.99107300001</v>
      </c>
      <c r="K943">
        <v>292957.55534800002</v>
      </c>
      <c r="L943">
        <v>235345.09124800001</v>
      </c>
      <c r="M943">
        <v>9.8466588259495005</v>
      </c>
      <c r="N943">
        <v>13440000</v>
      </c>
      <c r="O943">
        <f>VLOOKUP(C943,[1]pop_15p_a!$A$8:$AL$68,6,FALSE)</f>
        <v>22121174.29989</v>
      </c>
      <c r="Q943">
        <f t="shared" si="70"/>
        <v>57612.464100000012</v>
      </c>
      <c r="R943">
        <v>29708.205999999998</v>
      </c>
      <c r="S943">
        <v>29708.205999999998</v>
      </c>
      <c r="U943">
        <f t="shared" si="72"/>
        <v>96.5</v>
      </c>
      <c r="V943">
        <v>96.5</v>
      </c>
      <c r="W943">
        <v>100.2</v>
      </c>
      <c r="Y943">
        <v>56.344999999999999</v>
      </c>
      <c r="Z943">
        <f t="shared" si="68"/>
        <v>9.8333329999999997</v>
      </c>
      <c r="AB943">
        <v>9.8333329999999997</v>
      </c>
      <c r="AE943">
        <f t="shared" si="73"/>
        <v>3.0833333333333335</v>
      </c>
      <c r="AF943">
        <v>3.0833333333333335</v>
      </c>
      <c r="AG943">
        <v>3</v>
      </c>
      <c r="AK943">
        <v>3.25</v>
      </c>
      <c r="AN943">
        <v>70.766400000000004</v>
      </c>
      <c r="AO943">
        <v>0.73857740000000005</v>
      </c>
      <c r="AP943">
        <v>-0.59011153731545096</v>
      </c>
      <c r="AQ943">
        <v>9.0359235160000004</v>
      </c>
      <c r="AR943">
        <v>9.0348214997999996</v>
      </c>
      <c r="AT943">
        <v>8</v>
      </c>
      <c r="AV943">
        <v>0</v>
      </c>
      <c r="AW943">
        <v>1</v>
      </c>
      <c r="AX943">
        <v>1</v>
      </c>
      <c r="AZ943">
        <v>58.1</v>
      </c>
      <c r="BA943">
        <v>146</v>
      </c>
      <c r="BB943">
        <v>61.7</v>
      </c>
      <c r="BC943">
        <v>49.247719852025099</v>
      </c>
      <c r="BD943">
        <v>78.304590080646406</v>
      </c>
      <c r="BE943">
        <v>47.369236059999999</v>
      </c>
      <c r="BF943">
        <v>70.58257759</v>
      </c>
    </row>
    <row r="944" spans="1:58">
      <c r="A944" t="s">
        <v>4</v>
      </c>
      <c r="B944" t="s">
        <v>38</v>
      </c>
      <c r="C944">
        <v>1997</v>
      </c>
      <c r="D944">
        <f t="shared" si="71"/>
        <v>205</v>
      </c>
      <c r="E944">
        <v>1</v>
      </c>
      <c r="F944">
        <v>32615.823335000001</v>
      </c>
      <c r="G944">
        <v>970370.84212100005</v>
      </c>
      <c r="H944">
        <v>506723.74549</v>
      </c>
      <c r="I944">
        <v>212794.50723799999</v>
      </c>
      <c r="J944">
        <v>186046.512273</v>
      </c>
      <c r="K944">
        <v>309346.967626</v>
      </c>
      <c r="L944">
        <v>249643.76692200001</v>
      </c>
      <c r="M944">
        <v>9.4425802886693493</v>
      </c>
      <c r="N944">
        <v>13547933.3333333</v>
      </c>
      <c r="O944">
        <f>VLOOKUP(C944,[1]pop_15p_a!$A$8:$AL$68,6,FALSE)</f>
        <v>22365033.472161599</v>
      </c>
      <c r="Q944">
        <f t="shared" si="70"/>
        <v>59703.200703999988</v>
      </c>
      <c r="R944">
        <v>29751.536</v>
      </c>
      <c r="S944">
        <v>29751.536</v>
      </c>
      <c r="U944">
        <f t="shared" si="72"/>
        <v>95.1</v>
      </c>
      <c r="V944">
        <v>95.1</v>
      </c>
      <c r="W944">
        <v>95.3</v>
      </c>
      <c r="Y944">
        <v>52.683999999999997</v>
      </c>
      <c r="Z944">
        <f t="shared" si="68"/>
        <v>9.4333329999999993</v>
      </c>
      <c r="AB944">
        <v>9.4333329999999993</v>
      </c>
      <c r="AE944">
        <f t="shared" si="73"/>
        <v>3</v>
      </c>
      <c r="AF944">
        <v>3</v>
      </c>
      <c r="AG944">
        <v>3</v>
      </c>
      <c r="AK944">
        <v>3.25</v>
      </c>
      <c r="AN944">
        <v>71.161450000000002</v>
      </c>
      <c r="AO944">
        <v>0.74211269999999996</v>
      </c>
      <c r="AP944">
        <v>-0.34511080333761801</v>
      </c>
      <c r="AQ944">
        <v>8.7481949447500007</v>
      </c>
      <c r="AR944">
        <v>8.7460237500000009</v>
      </c>
      <c r="AT944">
        <v>8</v>
      </c>
      <c r="AV944">
        <v>0</v>
      </c>
      <c r="AW944">
        <v>1</v>
      </c>
      <c r="AX944">
        <v>1</v>
      </c>
      <c r="AZ944">
        <v>58.1</v>
      </c>
      <c r="BA944">
        <v>147.30000000000001</v>
      </c>
      <c r="BB944">
        <v>62.7</v>
      </c>
      <c r="BC944">
        <v>49.918573773484297</v>
      </c>
      <c r="BD944">
        <v>78.540686346679607</v>
      </c>
      <c r="BE944">
        <v>47.975322089999999</v>
      </c>
      <c r="BF944">
        <v>71.291098399999996</v>
      </c>
    </row>
    <row r="945" spans="1:58">
      <c r="A945" t="s">
        <v>4</v>
      </c>
      <c r="B945" t="s">
        <v>38</v>
      </c>
      <c r="C945">
        <v>1997</v>
      </c>
      <c r="D945">
        <f t="shared" si="71"/>
        <v>206</v>
      </c>
      <c r="E945">
        <v>2</v>
      </c>
      <c r="F945">
        <v>32910.349648000003</v>
      </c>
      <c r="G945">
        <v>981321.20072600001</v>
      </c>
      <c r="H945">
        <v>511073.93388199998</v>
      </c>
      <c r="I945">
        <v>211215.75512300001</v>
      </c>
      <c r="J945">
        <v>191084.59360699999</v>
      </c>
      <c r="K945">
        <v>313290.66270799999</v>
      </c>
      <c r="L945">
        <v>255236.71137999999</v>
      </c>
      <c r="M945">
        <v>9.3119635282352409</v>
      </c>
      <c r="N945">
        <v>13632800</v>
      </c>
      <c r="O945">
        <f>VLOOKUP(C945,[1]pop_15p_a!$A$8:$AL$68,6,FALSE)</f>
        <v>22365033.472161599</v>
      </c>
      <c r="Q945">
        <f t="shared" si="70"/>
        <v>58053.951327999996</v>
      </c>
      <c r="R945">
        <v>29818.011999999999</v>
      </c>
      <c r="S945">
        <v>29818.011999999999</v>
      </c>
      <c r="U945">
        <f t="shared" si="72"/>
        <v>93.8</v>
      </c>
      <c r="V945">
        <v>93.8</v>
      </c>
      <c r="W945">
        <v>95.3</v>
      </c>
      <c r="Y945">
        <v>52.683999999999997</v>
      </c>
      <c r="Z945">
        <f t="shared" si="68"/>
        <v>9.3000000000000007</v>
      </c>
      <c r="AB945">
        <v>9.3000000000000007</v>
      </c>
      <c r="AE945">
        <f t="shared" si="73"/>
        <v>3.0833333333333335</v>
      </c>
      <c r="AF945">
        <v>3.0833333333333335</v>
      </c>
      <c r="AG945">
        <v>3.25</v>
      </c>
      <c r="AK945">
        <v>3.25</v>
      </c>
      <c r="AN945">
        <v>71.372140000000002</v>
      </c>
      <c r="AO945">
        <v>0.74590670000000003</v>
      </c>
      <c r="AP945">
        <v>-0.34511080333761801</v>
      </c>
      <c r="AQ945">
        <v>8.7481949447500007</v>
      </c>
      <c r="AR945">
        <v>8.7460237500000009</v>
      </c>
      <c r="AT945">
        <v>8</v>
      </c>
      <c r="AV945">
        <v>0</v>
      </c>
      <c r="AW945">
        <v>1</v>
      </c>
      <c r="AX945">
        <v>1</v>
      </c>
      <c r="AZ945">
        <v>58.1</v>
      </c>
      <c r="BA945">
        <v>147.6</v>
      </c>
      <c r="BB945">
        <v>63.4</v>
      </c>
      <c r="BC945">
        <v>50.295848507745703</v>
      </c>
      <c r="BD945">
        <v>78.789514218038704</v>
      </c>
      <c r="BE945">
        <v>48.358339829999998</v>
      </c>
      <c r="BF945">
        <v>71.587123410000004</v>
      </c>
    </row>
    <row r="946" spans="1:58">
      <c r="A946" t="s">
        <v>4</v>
      </c>
      <c r="B946" t="s">
        <v>38</v>
      </c>
      <c r="C946">
        <v>1997</v>
      </c>
      <c r="D946">
        <f t="shared" si="71"/>
        <v>207</v>
      </c>
      <c r="E946">
        <v>3</v>
      </c>
      <c r="F946">
        <v>33205.386511999997</v>
      </c>
      <c r="G946">
        <v>993038.56234099995</v>
      </c>
      <c r="H946">
        <v>517746.80790800002</v>
      </c>
      <c r="I946">
        <v>211652.18340099999</v>
      </c>
      <c r="J946">
        <v>196861.00768099999</v>
      </c>
      <c r="K946">
        <v>322316.08838500001</v>
      </c>
      <c r="L946">
        <v>265832.46124999999</v>
      </c>
      <c r="M946">
        <v>8.8782760474977298</v>
      </c>
      <c r="N946">
        <v>13782100</v>
      </c>
      <c r="O946">
        <f>VLOOKUP(C946,[1]pop_15p_a!$A$8:$AL$68,6,FALSE)</f>
        <v>22365033.472161599</v>
      </c>
      <c r="Q946">
        <f t="shared" si="70"/>
        <v>56483.627135000017</v>
      </c>
      <c r="R946">
        <v>29905.948</v>
      </c>
      <c r="S946">
        <v>29905.948</v>
      </c>
      <c r="U946">
        <f t="shared" si="72"/>
        <v>91.7</v>
      </c>
      <c r="V946">
        <v>91.7</v>
      </c>
      <c r="W946">
        <v>95.3</v>
      </c>
      <c r="Y946">
        <v>52.683999999999997</v>
      </c>
      <c r="Z946">
        <f t="shared" si="68"/>
        <v>8.8666669999999996</v>
      </c>
      <c r="AB946">
        <v>8.8666669999999996</v>
      </c>
      <c r="AE946">
        <f t="shared" si="73"/>
        <v>3.25</v>
      </c>
      <c r="AF946">
        <v>3.25</v>
      </c>
      <c r="AG946">
        <v>3.25</v>
      </c>
      <c r="AK946">
        <v>3.5</v>
      </c>
      <c r="AN946">
        <v>71.5565</v>
      </c>
      <c r="AO946">
        <v>0.74768319999999999</v>
      </c>
      <c r="AP946">
        <v>-0.34511080333761801</v>
      </c>
      <c r="AQ946">
        <v>8.7481949447500007</v>
      </c>
      <c r="AR946">
        <v>8.7460237500000009</v>
      </c>
      <c r="AT946">
        <v>8</v>
      </c>
      <c r="AV946">
        <v>0</v>
      </c>
      <c r="AW946">
        <v>1</v>
      </c>
      <c r="AX946">
        <v>1</v>
      </c>
      <c r="AZ946">
        <v>59</v>
      </c>
      <c r="BA946">
        <v>147.80000000000001</v>
      </c>
      <c r="BB946">
        <v>65.2</v>
      </c>
      <c r="BC946">
        <v>50.096613773692901</v>
      </c>
      <c r="BD946">
        <v>78.993771220792397</v>
      </c>
      <c r="BE946">
        <v>48.102277409999999</v>
      </c>
      <c r="BF946">
        <v>70.049403260000005</v>
      </c>
    </row>
    <row r="947" spans="1:58">
      <c r="A947" t="s">
        <v>4</v>
      </c>
      <c r="B947" t="s">
        <v>38</v>
      </c>
      <c r="C947">
        <v>1997</v>
      </c>
      <c r="D947">
        <f t="shared" si="71"/>
        <v>208</v>
      </c>
      <c r="E947">
        <v>4</v>
      </c>
      <c r="F947">
        <v>33426.218003000002</v>
      </c>
      <c r="G947">
        <v>1002612.389497</v>
      </c>
      <c r="H947">
        <v>521311.16092200001</v>
      </c>
      <c r="I947">
        <v>211605.589634</v>
      </c>
      <c r="J947">
        <v>198773.14040400001</v>
      </c>
      <c r="K947">
        <v>328134.60420200002</v>
      </c>
      <c r="L947">
        <v>269783.24545400002</v>
      </c>
      <c r="M947">
        <v>8.7317183489481707</v>
      </c>
      <c r="N947">
        <v>13855833.3333333</v>
      </c>
      <c r="O947">
        <f>VLOOKUP(C947,[1]pop_15p_a!$A$8:$AL$68,6,FALSE)</f>
        <v>22365033.472161599</v>
      </c>
      <c r="Q947">
        <f t="shared" si="70"/>
        <v>58351.358747999999</v>
      </c>
      <c r="R947">
        <v>29994.79</v>
      </c>
      <c r="S947">
        <v>29994.79</v>
      </c>
      <c r="U947">
        <f t="shared" si="72"/>
        <v>91.2</v>
      </c>
      <c r="V947">
        <v>91.2</v>
      </c>
      <c r="W947">
        <v>95.3</v>
      </c>
      <c r="Y947">
        <v>52.683999999999997</v>
      </c>
      <c r="Z947">
        <f t="shared" si="68"/>
        <v>8.7666660000000007</v>
      </c>
      <c r="AB947">
        <v>8.7666660000000007</v>
      </c>
      <c r="AE947">
        <f t="shared" si="73"/>
        <v>3.8333333333333335</v>
      </c>
      <c r="AF947">
        <v>3.8333333333333335</v>
      </c>
      <c r="AG947">
        <v>4.25</v>
      </c>
      <c r="AK947">
        <v>4.5</v>
      </c>
      <c r="AN947">
        <v>71.503820000000005</v>
      </c>
      <c r="AO947">
        <v>0.74781409999999993</v>
      </c>
      <c r="AP947">
        <v>-0.34511080333761801</v>
      </c>
      <c r="AQ947">
        <v>8.7481949447500007</v>
      </c>
      <c r="AR947">
        <v>8.7460237500000009</v>
      </c>
      <c r="AT947">
        <v>8</v>
      </c>
      <c r="AV947">
        <v>0</v>
      </c>
      <c r="AW947">
        <v>1</v>
      </c>
      <c r="AX947">
        <v>1</v>
      </c>
      <c r="AZ947">
        <v>59.3</v>
      </c>
      <c r="BA947">
        <v>148.9</v>
      </c>
      <c r="BB947">
        <v>65.3</v>
      </c>
      <c r="BC947">
        <v>49.5009672101909</v>
      </c>
      <c r="BD947">
        <v>79.185659765452101</v>
      </c>
      <c r="BE947">
        <v>47.692313310000003</v>
      </c>
      <c r="BF947">
        <v>69.697464440000005</v>
      </c>
    </row>
    <row r="948" spans="1:58">
      <c r="A948" t="s">
        <v>4</v>
      </c>
      <c r="B948" t="s">
        <v>38</v>
      </c>
      <c r="C948">
        <v>1998</v>
      </c>
      <c r="D948">
        <f t="shared" si="71"/>
        <v>209</v>
      </c>
      <c r="E948">
        <v>1</v>
      </c>
      <c r="F948">
        <v>33858.157616999997</v>
      </c>
      <c r="G948">
        <v>1016709.889156</v>
      </c>
      <c r="H948">
        <v>521653.826298</v>
      </c>
      <c r="I948">
        <v>217296.241625</v>
      </c>
      <c r="J948">
        <v>198356.504181</v>
      </c>
      <c r="K948">
        <v>338809.09900500003</v>
      </c>
      <c r="L948">
        <v>273252.476196</v>
      </c>
      <c r="M948">
        <v>8.5755036939013394</v>
      </c>
      <c r="N948">
        <v>13909566.6666667</v>
      </c>
      <c r="O948">
        <f>VLOOKUP(C948,[1]pop_15p_a!$A$8:$AL$68,6,FALSE)</f>
        <v>22594928.583523698</v>
      </c>
      <c r="Q948">
        <f t="shared" si="70"/>
        <v>65556.622809000022</v>
      </c>
      <c r="R948">
        <v>30028.506000000001</v>
      </c>
      <c r="S948">
        <v>30028.506000000001</v>
      </c>
      <c r="U948">
        <f t="shared" si="72"/>
        <v>90.3</v>
      </c>
      <c r="V948">
        <v>90.3</v>
      </c>
      <c r="W948">
        <v>93.3</v>
      </c>
      <c r="Y948">
        <v>50.082000000000001</v>
      </c>
      <c r="Z948">
        <f t="shared" si="68"/>
        <v>8.6</v>
      </c>
      <c r="AB948">
        <v>8.6</v>
      </c>
      <c r="AE948">
        <f t="shared" si="73"/>
        <v>4.75</v>
      </c>
      <c r="AF948">
        <v>4.75</v>
      </c>
      <c r="AG948">
        <v>4.75</v>
      </c>
      <c r="AK948">
        <v>5</v>
      </c>
      <c r="AN948">
        <v>71.898859999999999</v>
      </c>
      <c r="AO948">
        <v>0.75289669999999997</v>
      </c>
      <c r="AP948">
        <v>0.14973318704331101</v>
      </c>
      <c r="AQ948">
        <v>8.4378711762500007</v>
      </c>
      <c r="AR948">
        <v>8.4338605002999998</v>
      </c>
      <c r="AT948">
        <v>8</v>
      </c>
      <c r="AV948">
        <v>0</v>
      </c>
      <c r="AW948">
        <v>1</v>
      </c>
      <c r="AX948">
        <v>1</v>
      </c>
      <c r="AZ948">
        <v>59.7</v>
      </c>
      <c r="BA948">
        <v>149.4</v>
      </c>
      <c r="BB948">
        <v>65.5</v>
      </c>
      <c r="BC948">
        <v>49.182962277031201</v>
      </c>
      <c r="BD948">
        <v>79.412016185995</v>
      </c>
      <c r="BE948">
        <v>47.361459750000002</v>
      </c>
      <c r="BF948">
        <v>68.648082450000004</v>
      </c>
    </row>
    <row r="949" spans="1:58">
      <c r="A949" t="s">
        <v>4</v>
      </c>
      <c r="B949" t="s">
        <v>38</v>
      </c>
      <c r="C949">
        <v>1998</v>
      </c>
      <c r="D949">
        <f t="shared" si="71"/>
        <v>210</v>
      </c>
      <c r="E949">
        <v>2</v>
      </c>
      <c r="F949">
        <v>33817.574285000002</v>
      </c>
      <c r="G949">
        <v>1017238.721671</v>
      </c>
      <c r="H949">
        <v>528025.97782300005</v>
      </c>
      <c r="I949">
        <v>215069.83615799999</v>
      </c>
      <c r="J949">
        <v>198796.67917300001</v>
      </c>
      <c r="K949">
        <v>342606.674038</v>
      </c>
      <c r="L949">
        <v>274747.495115</v>
      </c>
      <c r="M949">
        <v>8.3081768974360006</v>
      </c>
      <c r="N949">
        <v>13992233.3333333</v>
      </c>
      <c r="O949">
        <f>VLOOKUP(C949,[1]pop_15p_a!$A$8:$AL$68,6,FALSE)</f>
        <v>22594928.583523698</v>
      </c>
      <c r="Q949">
        <f t="shared" si="70"/>
        <v>67859.178922999999</v>
      </c>
      <c r="R949">
        <v>30080.18</v>
      </c>
      <c r="S949">
        <v>30080.18</v>
      </c>
      <c r="U949">
        <f t="shared" si="72"/>
        <v>88.9</v>
      </c>
      <c r="V949">
        <v>88.9</v>
      </c>
      <c r="W949">
        <v>93.3</v>
      </c>
      <c r="Y949">
        <v>50.082000000000001</v>
      </c>
      <c r="Z949">
        <f t="shared" si="68"/>
        <v>8.3333329999999997</v>
      </c>
      <c r="AB949">
        <v>8.3333329999999997</v>
      </c>
      <c r="AE949">
        <f t="shared" si="73"/>
        <v>4.75</v>
      </c>
      <c r="AF949">
        <v>4.75</v>
      </c>
      <c r="AG949">
        <v>4.75</v>
      </c>
      <c r="AK949">
        <v>5</v>
      </c>
      <c r="AN949">
        <v>72.083219999999997</v>
      </c>
      <c r="AO949">
        <v>0.75525220000000004</v>
      </c>
      <c r="AP949">
        <v>0.14973318704331101</v>
      </c>
      <c r="AQ949">
        <v>8.4378711762500007</v>
      </c>
      <c r="AR949">
        <v>8.4338605002999998</v>
      </c>
      <c r="AT949">
        <v>8</v>
      </c>
      <c r="AV949">
        <v>0</v>
      </c>
      <c r="AW949">
        <v>1</v>
      </c>
      <c r="AX949">
        <v>1</v>
      </c>
      <c r="AZ949">
        <v>60</v>
      </c>
      <c r="BA949">
        <v>152</v>
      </c>
      <c r="BB949">
        <v>66.3</v>
      </c>
      <c r="BC949">
        <v>48.627283797378603</v>
      </c>
      <c r="BD949">
        <v>79.628023980799398</v>
      </c>
      <c r="BE949">
        <v>46.823711109999998</v>
      </c>
      <c r="BF949">
        <v>68.007909679999997</v>
      </c>
    </row>
    <row r="950" spans="1:58">
      <c r="A950" t="s">
        <v>4</v>
      </c>
      <c r="B950" t="s">
        <v>38</v>
      </c>
      <c r="C950">
        <v>1998</v>
      </c>
      <c r="D950">
        <f t="shared" si="71"/>
        <v>211</v>
      </c>
      <c r="E950">
        <v>3</v>
      </c>
      <c r="F950">
        <v>34047.16545</v>
      </c>
      <c r="G950">
        <v>1026698.164312</v>
      </c>
      <c r="H950">
        <v>531049.82171000005</v>
      </c>
      <c r="I950">
        <v>215887.55675700001</v>
      </c>
      <c r="J950">
        <v>199195.26900599999</v>
      </c>
      <c r="K950">
        <v>349536.16610099998</v>
      </c>
      <c r="L950">
        <v>268306.32413299999</v>
      </c>
      <c r="M950">
        <v>8.1900686194938395</v>
      </c>
      <c r="N950">
        <v>14102066.6666667</v>
      </c>
      <c r="O950">
        <f>VLOOKUP(C950,[1]pop_15p_a!$A$8:$AL$68,6,FALSE)</f>
        <v>22594928.583523698</v>
      </c>
      <c r="Q950">
        <f t="shared" si="70"/>
        <v>81229.841967999993</v>
      </c>
      <c r="R950">
        <v>30155.172999999999</v>
      </c>
      <c r="S950">
        <v>30155.172999999999</v>
      </c>
      <c r="U950">
        <f t="shared" si="72"/>
        <v>88.2</v>
      </c>
      <c r="V950">
        <v>88.2</v>
      </c>
      <c r="W950">
        <v>93.3</v>
      </c>
      <c r="Y950">
        <v>50.082000000000001</v>
      </c>
      <c r="Z950">
        <f t="shared" si="68"/>
        <v>8.1999999999999993</v>
      </c>
      <c r="AB950">
        <v>8.1999999999999993</v>
      </c>
      <c r="AE950">
        <f t="shared" si="73"/>
        <v>5.333333333333333</v>
      </c>
      <c r="AF950">
        <v>5.333333333333333</v>
      </c>
      <c r="AG950">
        <v>5.5</v>
      </c>
      <c r="AK950">
        <v>5.75</v>
      </c>
      <c r="AN950">
        <v>72.162229999999994</v>
      </c>
      <c r="AO950">
        <v>0.7578216000000001</v>
      </c>
      <c r="AP950">
        <v>0.14973318704331101</v>
      </c>
      <c r="AQ950">
        <v>8.4378711762500007</v>
      </c>
      <c r="AR950">
        <v>8.4338605002999998</v>
      </c>
      <c r="AT950">
        <v>8</v>
      </c>
      <c r="AV950">
        <v>0</v>
      </c>
      <c r="AW950">
        <v>1</v>
      </c>
      <c r="AX950">
        <v>1</v>
      </c>
      <c r="AZ950">
        <v>61.2</v>
      </c>
      <c r="BA950">
        <v>153.6</v>
      </c>
      <c r="BB950">
        <v>66.099999999999994</v>
      </c>
      <c r="BC950">
        <v>48.2542322194479</v>
      </c>
      <c r="BD950">
        <v>79.842395901249404</v>
      </c>
      <c r="BE950">
        <v>46.525198670000002</v>
      </c>
      <c r="BF950">
        <v>66.5589789</v>
      </c>
    </row>
    <row r="951" spans="1:58">
      <c r="A951" t="s">
        <v>4</v>
      </c>
      <c r="B951" t="s">
        <v>38</v>
      </c>
      <c r="C951">
        <v>1998</v>
      </c>
      <c r="D951">
        <f t="shared" si="71"/>
        <v>212</v>
      </c>
      <c r="E951">
        <v>4</v>
      </c>
      <c r="F951">
        <v>34419.927156999998</v>
      </c>
      <c r="G951">
        <v>1040570.812221</v>
      </c>
      <c r="H951">
        <v>532630.98896600003</v>
      </c>
      <c r="I951">
        <v>215309.79405500001</v>
      </c>
      <c r="J951">
        <v>201410.26723100001</v>
      </c>
      <c r="K951">
        <v>363293.87125199998</v>
      </c>
      <c r="L951">
        <v>279304.94225899997</v>
      </c>
      <c r="M951">
        <v>8.0627600419955705</v>
      </c>
      <c r="N951">
        <v>14186100</v>
      </c>
      <c r="O951">
        <f>VLOOKUP(C951,[1]pop_15p_a!$A$8:$AL$68,6,FALSE)</f>
        <v>22594928.583523698</v>
      </c>
      <c r="Q951">
        <f t="shared" si="70"/>
        <v>83988.928993000009</v>
      </c>
      <c r="R951">
        <v>30231.638999999999</v>
      </c>
      <c r="S951">
        <v>30231.638999999999</v>
      </c>
      <c r="U951">
        <f t="shared" si="72"/>
        <v>88.6</v>
      </c>
      <c r="V951">
        <v>88.6</v>
      </c>
      <c r="W951">
        <v>93.3</v>
      </c>
      <c r="Y951">
        <v>50.082000000000001</v>
      </c>
      <c r="Z951">
        <f t="shared" ref="Z951:Z1014" si="74">AB951</f>
        <v>8.033334</v>
      </c>
      <c r="AB951">
        <v>8.033334</v>
      </c>
      <c r="AE951">
        <f t="shared" si="73"/>
        <v>5.083333333333333</v>
      </c>
      <c r="AF951">
        <v>5.083333333333333</v>
      </c>
      <c r="AG951">
        <v>5</v>
      </c>
      <c r="AK951">
        <v>5.25</v>
      </c>
      <c r="AN951">
        <v>72.293909999999997</v>
      </c>
      <c r="AO951">
        <v>0.75925640000000005</v>
      </c>
      <c r="AP951">
        <v>0.14973318704331101</v>
      </c>
      <c r="AQ951">
        <v>8.4378711762500007</v>
      </c>
      <c r="AR951">
        <v>8.4338605002999998</v>
      </c>
      <c r="AT951">
        <v>8</v>
      </c>
      <c r="AV951">
        <v>0</v>
      </c>
      <c r="AW951">
        <v>1</v>
      </c>
      <c r="AX951">
        <v>1</v>
      </c>
      <c r="AZ951">
        <v>61.4</v>
      </c>
      <c r="BA951">
        <v>154.19999999999999</v>
      </c>
      <c r="BB951">
        <v>66.3</v>
      </c>
      <c r="BC951">
        <v>48.5826829648569</v>
      </c>
      <c r="BD951">
        <v>80.059705826170003</v>
      </c>
      <c r="BE951">
        <v>46.889209780000002</v>
      </c>
      <c r="BF951">
        <v>66.431050540000001</v>
      </c>
    </row>
    <row r="952" spans="1:58">
      <c r="A952" t="s">
        <v>4</v>
      </c>
      <c r="B952" t="s">
        <v>38</v>
      </c>
      <c r="C952">
        <v>1999</v>
      </c>
      <c r="D952">
        <f t="shared" si="71"/>
        <v>213</v>
      </c>
      <c r="E952">
        <v>1</v>
      </c>
      <c r="F952">
        <v>35009.221792999997</v>
      </c>
      <c r="G952">
        <v>1059383.1475450001</v>
      </c>
      <c r="H952">
        <v>540420.49312200001</v>
      </c>
      <c r="I952">
        <v>217704.713643</v>
      </c>
      <c r="J952">
        <v>203642.527221</v>
      </c>
      <c r="K952">
        <v>376581.51825600001</v>
      </c>
      <c r="L952">
        <v>284697.23944099998</v>
      </c>
      <c r="M952">
        <v>7.8917986304876804</v>
      </c>
      <c r="N952">
        <v>14271766.6666667</v>
      </c>
      <c r="O952">
        <f>VLOOKUP(C952,[1]pop_15p_a!$A$8:$AL$68,6,FALSE)</f>
        <v>22831569.549463902</v>
      </c>
      <c r="Q952">
        <f t="shared" si="70"/>
        <v>91884.278815000027</v>
      </c>
      <c r="R952">
        <v>30260.116999999998</v>
      </c>
      <c r="S952">
        <v>30260.116999999998</v>
      </c>
      <c r="U952">
        <f t="shared" si="72"/>
        <v>89.5</v>
      </c>
      <c r="V952">
        <v>89.5</v>
      </c>
      <c r="W952">
        <v>89</v>
      </c>
      <c r="Y952">
        <v>46.652000000000001</v>
      </c>
      <c r="Z952">
        <f t="shared" si="74"/>
        <v>7.9</v>
      </c>
      <c r="AB952">
        <v>7.9</v>
      </c>
      <c r="AE952">
        <f t="shared" si="73"/>
        <v>4.916666666666667</v>
      </c>
      <c r="AF952">
        <v>4.916666666666667</v>
      </c>
      <c r="AG952">
        <v>4.75</v>
      </c>
      <c r="AK952">
        <v>5</v>
      </c>
      <c r="AN952">
        <v>72.451930000000004</v>
      </c>
      <c r="AO952">
        <v>0.75999729999999999</v>
      </c>
      <c r="AP952">
        <v>0.56923016860740305</v>
      </c>
      <c r="AQ952">
        <v>8.1382763864999994</v>
      </c>
      <c r="AR952">
        <v>8.1318009999999994</v>
      </c>
      <c r="AT952">
        <v>8</v>
      </c>
      <c r="AV952">
        <v>0</v>
      </c>
      <c r="AW952">
        <v>1</v>
      </c>
      <c r="AX952">
        <v>1</v>
      </c>
      <c r="AZ952">
        <v>61.4</v>
      </c>
      <c r="BA952">
        <v>154.5</v>
      </c>
      <c r="BB952">
        <v>65.900000000000006</v>
      </c>
      <c r="BC952">
        <v>48.960945094773599</v>
      </c>
      <c r="BD952">
        <v>80.283259716304201</v>
      </c>
      <c r="BE952">
        <v>47.227069720000003</v>
      </c>
      <c r="BF952">
        <v>66.805529179999994</v>
      </c>
    </row>
    <row r="953" spans="1:58">
      <c r="A953" t="s">
        <v>4</v>
      </c>
      <c r="B953" t="s">
        <v>38</v>
      </c>
      <c r="C953">
        <v>1999</v>
      </c>
      <c r="D953">
        <f t="shared" si="71"/>
        <v>214</v>
      </c>
      <c r="E953">
        <v>2</v>
      </c>
      <c r="F953">
        <v>35239.753664000003</v>
      </c>
      <c r="G953">
        <v>1068282.4194479999</v>
      </c>
      <c r="H953">
        <v>545854.86526800005</v>
      </c>
      <c r="I953">
        <v>219098.64381800001</v>
      </c>
      <c r="J953">
        <v>208847.73381899999</v>
      </c>
      <c r="K953">
        <v>377156.72098799999</v>
      </c>
      <c r="L953">
        <v>289930.59250700002</v>
      </c>
      <c r="M953">
        <v>7.9058910121038197</v>
      </c>
      <c r="N953">
        <v>14347433.3333333</v>
      </c>
      <c r="O953">
        <f>VLOOKUP(C953,[1]pop_15p_a!$A$8:$AL$68,6,FALSE)</f>
        <v>22831569.549463902</v>
      </c>
      <c r="Q953">
        <f t="shared" si="70"/>
        <v>87226.128480999963</v>
      </c>
      <c r="R953">
        <v>30314.696</v>
      </c>
      <c r="S953">
        <v>30314.696</v>
      </c>
      <c r="U953">
        <f t="shared" si="72"/>
        <v>86.7</v>
      </c>
      <c r="V953">
        <v>86.7</v>
      </c>
      <c r="W953">
        <v>89</v>
      </c>
      <c r="Y953">
        <v>46.652000000000001</v>
      </c>
      <c r="Z953">
        <f t="shared" si="74"/>
        <v>7.9</v>
      </c>
      <c r="AB953">
        <v>7.9</v>
      </c>
      <c r="AE953">
        <f t="shared" si="73"/>
        <v>4.583333333333333</v>
      </c>
      <c r="AF953">
        <v>4.583333333333333</v>
      </c>
      <c r="AG953">
        <v>4.5</v>
      </c>
      <c r="AK953">
        <v>4.75</v>
      </c>
      <c r="AN953">
        <v>73.24203</v>
      </c>
      <c r="AO953">
        <v>0.76671679999999998</v>
      </c>
      <c r="AP953">
        <v>0.56923016860740305</v>
      </c>
      <c r="AQ953">
        <v>8.1382763864999994</v>
      </c>
      <c r="AR953">
        <v>8.1318009999999994</v>
      </c>
      <c r="AT953">
        <v>8</v>
      </c>
      <c r="AV953">
        <v>0</v>
      </c>
      <c r="AW953">
        <v>1</v>
      </c>
      <c r="AX953">
        <v>1</v>
      </c>
      <c r="AZ953">
        <v>61.6</v>
      </c>
      <c r="BA953">
        <v>155.1</v>
      </c>
      <c r="BB953">
        <v>65.3</v>
      </c>
      <c r="BC953">
        <v>49.200152509470101</v>
      </c>
      <c r="BD953">
        <v>80.470805954991107</v>
      </c>
      <c r="BE953">
        <v>47.586879750000001</v>
      </c>
      <c r="BF953">
        <v>66.306485469999998</v>
      </c>
    </row>
    <row r="954" spans="1:58">
      <c r="A954" t="s">
        <v>4</v>
      </c>
      <c r="B954" t="s">
        <v>38</v>
      </c>
      <c r="C954">
        <v>1999</v>
      </c>
      <c r="D954">
        <f t="shared" si="71"/>
        <v>215</v>
      </c>
      <c r="E954">
        <v>3</v>
      </c>
      <c r="F954">
        <v>35685.871263000001</v>
      </c>
      <c r="G954">
        <v>1084896.378422</v>
      </c>
      <c r="H954">
        <v>552586.30104499997</v>
      </c>
      <c r="I954">
        <v>222579.19816</v>
      </c>
      <c r="J954">
        <v>210529.97122400001</v>
      </c>
      <c r="K954">
        <v>390325.30721100001</v>
      </c>
      <c r="L954">
        <v>297136.58369200001</v>
      </c>
      <c r="M954">
        <v>7.4880458833244097</v>
      </c>
      <c r="N954">
        <v>14452433.3333333</v>
      </c>
      <c r="O954">
        <f>VLOOKUP(C954,[1]pop_15p_a!$A$8:$AL$68,6,FALSE)</f>
        <v>22831569.549463902</v>
      </c>
      <c r="Q954">
        <f t="shared" si="70"/>
        <v>93188.723518999992</v>
      </c>
      <c r="R954">
        <v>30401.286</v>
      </c>
      <c r="S954">
        <v>30401.286</v>
      </c>
      <c r="U954">
        <f t="shared" si="72"/>
        <v>85.2</v>
      </c>
      <c r="V954">
        <v>85.2</v>
      </c>
      <c r="W954">
        <v>89</v>
      </c>
      <c r="Y954">
        <v>46.652000000000001</v>
      </c>
      <c r="Z954">
        <f t="shared" si="74"/>
        <v>7.5</v>
      </c>
      <c r="AB954">
        <v>7.5</v>
      </c>
      <c r="AE954">
        <f t="shared" si="73"/>
        <v>4.5</v>
      </c>
      <c r="AF954">
        <v>4.5</v>
      </c>
      <c r="AG954">
        <v>4.5</v>
      </c>
      <c r="AK954">
        <v>4.75</v>
      </c>
      <c r="AN954">
        <v>73.742429999999999</v>
      </c>
      <c r="AO954">
        <v>0.77104720000000004</v>
      </c>
      <c r="AP954">
        <v>0.56923016860740305</v>
      </c>
      <c r="AQ954">
        <v>8.1382763864999994</v>
      </c>
      <c r="AR954">
        <v>8.1318009999999994</v>
      </c>
      <c r="AT954">
        <v>8</v>
      </c>
      <c r="AV954">
        <v>0</v>
      </c>
      <c r="AW954">
        <v>1</v>
      </c>
      <c r="AX954">
        <v>1</v>
      </c>
      <c r="AZ954">
        <v>61.4</v>
      </c>
      <c r="BA954">
        <v>152.9</v>
      </c>
      <c r="BB954">
        <v>65.2</v>
      </c>
      <c r="BC954">
        <v>49.240123792745102</v>
      </c>
      <c r="BD954">
        <v>80.634816077310305</v>
      </c>
      <c r="BE954">
        <v>47.808103189999997</v>
      </c>
      <c r="BF954">
        <v>65.973290390000003</v>
      </c>
    </row>
    <row r="955" spans="1:58">
      <c r="A955" t="s">
        <v>4</v>
      </c>
      <c r="B955" t="s">
        <v>38</v>
      </c>
      <c r="C955">
        <v>1999</v>
      </c>
      <c r="D955">
        <f t="shared" si="71"/>
        <v>216</v>
      </c>
      <c r="E955">
        <v>4</v>
      </c>
      <c r="F955">
        <v>36085.311213000001</v>
      </c>
      <c r="G955">
        <v>1100317.1345520001</v>
      </c>
      <c r="H955">
        <v>557888.51356600004</v>
      </c>
      <c r="I955">
        <v>222870.40919899999</v>
      </c>
      <c r="J955">
        <v>215672.40776900001</v>
      </c>
      <c r="K955">
        <v>401060.87864800001</v>
      </c>
      <c r="L955">
        <v>312167.031785</v>
      </c>
      <c r="M955">
        <v>6.9645477996544898</v>
      </c>
      <c r="N955">
        <v>14558466.6666667</v>
      </c>
      <c r="O955">
        <f>VLOOKUP(C955,[1]pop_15p_a!$A$8:$AL$68,6,FALSE)</f>
        <v>22831569.549463902</v>
      </c>
      <c r="Q955">
        <f t="shared" si="70"/>
        <v>88893.846863000013</v>
      </c>
      <c r="R955">
        <v>30492.106</v>
      </c>
      <c r="S955">
        <v>30492.106</v>
      </c>
      <c r="U955">
        <f t="shared" si="72"/>
        <v>84.3</v>
      </c>
      <c r="V955">
        <v>84.3</v>
      </c>
      <c r="W955">
        <v>89</v>
      </c>
      <c r="Y955">
        <v>46.652000000000001</v>
      </c>
      <c r="Z955">
        <f t="shared" si="74"/>
        <v>6.9666670000000002</v>
      </c>
      <c r="AB955">
        <v>6.9666670000000002</v>
      </c>
      <c r="AE955">
        <f t="shared" si="73"/>
        <v>4.666666666666667</v>
      </c>
      <c r="AF955">
        <v>4.666666666666667</v>
      </c>
      <c r="AG955">
        <v>4.75</v>
      </c>
      <c r="AK955">
        <v>5</v>
      </c>
      <c r="AN955">
        <v>74.005790000000005</v>
      </c>
      <c r="AO955">
        <v>0.77221220000000002</v>
      </c>
      <c r="AP955">
        <v>0.56923016860740305</v>
      </c>
      <c r="AQ955">
        <v>8.1382763864999994</v>
      </c>
      <c r="AR955">
        <v>8.1318009999999994</v>
      </c>
      <c r="AT955">
        <v>8</v>
      </c>
      <c r="AV955">
        <v>0</v>
      </c>
      <c r="AW955">
        <v>1</v>
      </c>
      <c r="AX955">
        <v>1</v>
      </c>
      <c r="AZ955">
        <v>61.2</v>
      </c>
      <c r="BA955">
        <v>149.6</v>
      </c>
      <c r="BB955">
        <v>63.9</v>
      </c>
      <c r="BC955">
        <v>49.467555239295699</v>
      </c>
      <c r="BD955">
        <v>80.845100474792304</v>
      </c>
      <c r="BE955">
        <v>48.173499390000003</v>
      </c>
      <c r="BF955">
        <v>66.012085069999998</v>
      </c>
    </row>
    <row r="956" spans="1:58">
      <c r="A956" t="s">
        <v>4</v>
      </c>
      <c r="B956" t="s">
        <v>38</v>
      </c>
      <c r="C956">
        <v>2000</v>
      </c>
      <c r="D956">
        <f t="shared" si="71"/>
        <v>217</v>
      </c>
      <c r="E956">
        <v>1</v>
      </c>
      <c r="F956">
        <v>36619.297384999998</v>
      </c>
      <c r="G956">
        <v>1117835.9847180001</v>
      </c>
      <c r="H956">
        <v>563837.27946400002</v>
      </c>
      <c r="I956">
        <v>225399.674146</v>
      </c>
      <c r="J956">
        <v>217613.57164000001</v>
      </c>
      <c r="K956">
        <v>414800.80199399998</v>
      </c>
      <c r="L956">
        <v>319001.62879699998</v>
      </c>
      <c r="M956">
        <v>6.8385889841896601</v>
      </c>
      <c r="N956">
        <v>14674133.3333333</v>
      </c>
      <c r="O956">
        <f>VLOOKUP(C956,[1]pop_15p_a!$A$8:$AL$68,6,FALSE)</f>
        <v>23098843.869819701</v>
      </c>
      <c r="Q956">
        <f t="shared" si="70"/>
        <v>95799.173196999996</v>
      </c>
      <c r="R956">
        <v>30525.871999999999</v>
      </c>
      <c r="S956">
        <v>30525.871999999999</v>
      </c>
      <c r="U956">
        <f t="shared" si="72"/>
        <v>82.3</v>
      </c>
      <c r="V956">
        <v>82.3</v>
      </c>
      <c r="W956">
        <v>80.400000000000006</v>
      </c>
      <c r="Y956">
        <v>40.863</v>
      </c>
      <c r="Z956">
        <f t="shared" si="74"/>
        <v>6.8666669999999996</v>
      </c>
      <c r="AB956">
        <v>6.8666669999999996</v>
      </c>
      <c r="AE956">
        <f t="shared" si="73"/>
        <v>5</v>
      </c>
      <c r="AF956">
        <v>5</v>
      </c>
      <c r="AG956">
        <v>5.25</v>
      </c>
      <c r="AK956">
        <v>5.5</v>
      </c>
      <c r="AN956">
        <v>74.374499999999998</v>
      </c>
      <c r="AO956">
        <v>0.77301599999999993</v>
      </c>
      <c r="AP956">
        <v>0.98646953420866801</v>
      </c>
      <c r="AQ956">
        <v>7.8823084117500004</v>
      </c>
      <c r="AR956">
        <v>7.8235204444999997</v>
      </c>
      <c r="AT956">
        <v>8</v>
      </c>
      <c r="AV956">
        <v>0</v>
      </c>
      <c r="AW956">
        <v>1</v>
      </c>
      <c r="AX956">
        <v>1</v>
      </c>
      <c r="AZ956">
        <v>60.8</v>
      </c>
      <c r="BA956">
        <v>151</v>
      </c>
      <c r="BB956">
        <v>67.8</v>
      </c>
      <c r="BC956">
        <v>49.869116132598002</v>
      </c>
      <c r="BD956">
        <v>81.040762994782398</v>
      </c>
      <c r="BE956">
        <v>48.644540739999997</v>
      </c>
      <c r="BF956">
        <v>65.760826410000007</v>
      </c>
    </row>
    <row r="957" spans="1:58">
      <c r="A957" t="s">
        <v>4</v>
      </c>
      <c r="B957" t="s">
        <v>38</v>
      </c>
      <c r="C957">
        <v>2000</v>
      </c>
      <c r="D957">
        <f t="shared" si="71"/>
        <v>218</v>
      </c>
      <c r="E957">
        <v>2</v>
      </c>
      <c r="F957">
        <v>36972.285961000001</v>
      </c>
      <c r="G957">
        <v>1131131.2258659999</v>
      </c>
      <c r="H957">
        <v>568706.60985799995</v>
      </c>
      <c r="I957">
        <v>227883.12189000001</v>
      </c>
      <c r="J957">
        <v>219101.22188299999</v>
      </c>
      <c r="K957">
        <v>421034.48430000001</v>
      </c>
      <c r="L957">
        <v>320768.898529</v>
      </c>
      <c r="M957">
        <v>6.6968770842655401</v>
      </c>
      <c r="N957">
        <v>14735300</v>
      </c>
      <c r="O957">
        <f>VLOOKUP(C957,[1]pop_15p_a!$A$8:$AL$68,6,FALSE)</f>
        <v>23098843.869819701</v>
      </c>
      <c r="Q957">
        <f t="shared" si="70"/>
        <v>100265.58577100001</v>
      </c>
      <c r="R957">
        <v>30594.03</v>
      </c>
      <c r="S957">
        <v>30594.03</v>
      </c>
      <c r="U957">
        <f t="shared" si="72"/>
        <v>80.099999999999994</v>
      </c>
      <c r="V957">
        <v>80.099999999999994</v>
      </c>
      <c r="W957">
        <v>80.400000000000006</v>
      </c>
      <c r="Y957">
        <v>40.863</v>
      </c>
      <c r="Z957">
        <f t="shared" si="74"/>
        <v>6.6666670000000003</v>
      </c>
      <c r="AB957">
        <v>6.6666670000000003</v>
      </c>
      <c r="AE957">
        <f t="shared" si="73"/>
        <v>5.583333333333333</v>
      </c>
      <c r="AF957">
        <v>5.583333333333333</v>
      </c>
      <c r="AG957">
        <v>5.75</v>
      </c>
      <c r="AK957">
        <v>6</v>
      </c>
      <c r="AN957">
        <v>75.032920000000004</v>
      </c>
      <c r="AO957">
        <v>0.7784551999999999</v>
      </c>
      <c r="AP957">
        <v>0.98646953420866801</v>
      </c>
      <c r="AQ957">
        <v>7.8823084117500004</v>
      </c>
      <c r="AR957">
        <v>7.8235204444999997</v>
      </c>
      <c r="AT957">
        <v>8</v>
      </c>
      <c r="AV957">
        <v>0</v>
      </c>
      <c r="AW957">
        <v>1</v>
      </c>
      <c r="AX957">
        <v>1</v>
      </c>
      <c r="AZ957">
        <v>60.2</v>
      </c>
      <c r="BA957">
        <v>149.69999999999999</v>
      </c>
      <c r="BB957">
        <v>67.3</v>
      </c>
      <c r="BC957">
        <v>50.163338138117801</v>
      </c>
      <c r="BD957">
        <v>81.317841897754803</v>
      </c>
      <c r="BE957">
        <v>49.021489729999999</v>
      </c>
      <c r="BF957">
        <v>65.689248770000006</v>
      </c>
    </row>
    <row r="958" spans="1:58">
      <c r="A958" t="s">
        <v>4</v>
      </c>
      <c r="B958" t="s">
        <v>38</v>
      </c>
      <c r="C958">
        <v>2000</v>
      </c>
      <c r="D958">
        <f t="shared" si="71"/>
        <v>219</v>
      </c>
      <c r="E958">
        <v>3</v>
      </c>
      <c r="F958">
        <v>37234.892642999999</v>
      </c>
      <c r="G958">
        <v>1142579.862218</v>
      </c>
      <c r="H958">
        <v>576017.33213700005</v>
      </c>
      <c r="I958">
        <v>228947.01288699999</v>
      </c>
      <c r="J958">
        <v>221732.07170500001</v>
      </c>
      <c r="K958">
        <v>424256.8566</v>
      </c>
      <c r="L958">
        <v>323862.80083700002</v>
      </c>
      <c r="M958">
        <v>6.8994483213386397</v>
      </c>
      <c r="N958">
        <v>14777633.3333333</v>
      </c>
      <c r="O958">
        <f>VLOOKUP(C958,[1]pop_15p_a!$A$8:$AL$68,6,FALSE)</f>
        <v>23098843.869819701</v>
      </c>
      <c r="Q958">
        <f t="shared" si="70"/>
        <v>100394.05576299998</v>
      </c>
      <c r="R958">
        <v>30685.73</v>
      </c>
      <c r="S958">
        <v>30685.73</v>
      </c>
      <c r="U958">
        <f t="shared" si="72"/>
        <v>76.7</v>
      </c>
      <c r="V958">
        <v>76.7</v>
      </c>
      <c r="W958">
        <v>80.400000000000006</v>
      </c>
      <c r="Y958">
        <v>40.863</v>
      </c>
      <c r="Z958">
        <f t="shared" si="74"/>
        <v>6.9</v>
      </c>
      <c r="AB958">
        <v>6.9</v>
      </c>
      <c r="AE958">
        <f t="shared" si="73"/>
        <v>5.75</v>
      </c>
      <c r="AF958">
        <v>5.75</v>
      </c>
      <c r="AG958">
        <v>5.75</v>
      </c>
      <c r="AK958">
        <v>6</v>
      </c>
      <c r="AN958">
        <v>75.744010000000003</v>
      </c>
      <c r="AO958">
        <v>0.78341040000000006</v>
      </c>
      <c r="AP958">
        <v>0.98646953420866801</v>
      </c>
      <c r="AQ958">
        <v>7.8823084117500004</v>
      </c>
      <c r="AR958">
        <v>7.8235204444999997</v>
      </c>
      <c r="AT958">
        <v>8</v>
      </c>
      <c r="AV958">
        <v>0</v>
      </c>
      <c r="AW958">
        <v>1</v>
      </c>
      <c r="AX958">
        <v>1</v>
      </c>
      <c r="AZ958">
        <v>59.9</v>
      </c>
      <c r="BA958">
        <v>149.30000000000001</v>
      </c>
      <c r="BB958">
        <v>66.5</v>
      </c>
      <c r="BC958">
        <v>50.291401877821201</v>
      </c>
      <c r="BD958">
        <v>81.566862449674602</v>
      </c>
      <c r="BE958">
        <v>49.388122379999999</v>
      </c>
      <c r="BF958">
        <v>65.139075450000007</v>
      </c>
    </row>
    <row r="959" spans="1:58">
      <c r="A959" t="s">
        <v>4</v>
      </c>
      <c r="B959" t="s">
        <v>38</v>
      </c>
      <c r="C959">
        <v>2000</v>
      </c>
      <c r="D959">
        <f t="shared" si="71"/>
        <v>220</v>
      </c>
      <c r="E959">
        <v>4</v>
      </c>
      <c r="F959">
        <v>37184.528015999997</v>
      </c>
      <c r="G959">
        <v>1144687.357721</v>
      </c>
      <c r="H959">
        <v>577369.000642</v>
      </c>
      <c r="I959">
        <v>230344.82587599999</v>
      </c>
      <c r="J959">
        <v>222732.46941600001</v>
      </c>
      <c r="K959">
        <v>424805.77318600001</v>
      </c>
      <c r="L959">
        <v>320881.41837299999</v>
      </c>
      <c r="M959">
        <v>6.9132892513714896</v>
      </c>
      <c r="N959">
        <v>14875566.6666667</v>
      </c>
      <c r="O959">
        <f>VLOOKUP(C959,[1]pop_15p_a!$A$8:$AL$68,6,FALSE)</f>
        <v>23098843.869819701</v>
      </c>
      <c r="Q959">
        <f t="shared" si="70"/>
        <v>103924.35481300001</v>
      </c>
      <c r="R959">
        <v>30783.969000000001</v>
      </c>
      <c r="S959">
        <v>30783.969000000001</v>
      </c>
      <c r="U959">
        <f t="shared" si="72"/>
        <v>76.099999999999994</v>
      </c>
      <c r="V959">
        <v>76.099999999999994</v>
      </c>
      <c r="W959">
        <v>80.400000000000006</v>
      </c>
      <c r="Y959">
        <v>40.863</v>
      </c>
      <c r="Z959">
        <f t="shared" si="74"/>
        <v>6.9</v>
      </c>
      <c r="AB959">
        <v>6.9</v>
      </c>
      <c r="AE959">
        <f t="shared" si="73"/>
        <v>5.75</v>
      </c>
      <c r="AF959">
        <v>5.75</v>
      </c>
      <c r="AG959">
        <v>5.75</v>
      </c>
      <c r="AK959">
        <v>6</v>
      </c>
      <c r="AN959">
        <v>76.270740000000004</v>
      </c>
      <c r="AO959">
        <v>0.78666849999999999</v>
      </c>
      <c r="AP959">
        <v>0.98646953420866801</v>
      </c>
      <c r="AQ959">
        <v>7.8823084117500004</v>
      </c>
      <c r="AR959">
        <v>7.8235204444999997</v>
      </c>
      <c r="AT959">
        <v>8</v>
      </c>
      <c r="AV959">
        <v>0</v>
      </c>
      <c r="AW959">
        <v>1</v>
      </c>
      <c r="AX959">
        <v>1</v>
      </c>
      <c r="AZ959">
        <v>59.4</v>
      </c>
      <c r="BA959">
        <v>147.5</v>
      </c>
      <c r="BB959">
        <v>65.900000000000006</v>
      </c>
      <c r="BC959">
        <v>50.4597378684687</v>
      </c>
      <c r="BD959">
        <v>81.853545235689097</v>
      </c>
      <c r="BE959">
        <v>49.72972395</v>
      </c>
      <c r="BF959">
        <v>64.679881260000002</v>
      </c>
    </row>
    <row r="960" spans="1:58">
      <c r="A960" t="s">
        <v>4</v>
      </c>
      <c r="B960" t="s">
        <v>38</v>
      </c>
      <c r="C960">
        <v>2001</v>
      </c>
      <c r="D960">
        <f t="shared" si="71"/>
        <v>221</v>
      </c>
      <c r="E960">
        <v>1</v>
      </c>
      <c r="F960">
        <v>37328.618078</v>
      </c>
      <c r="G960">
        <v>1150633.7855539999</v>
      </c>
      <c r="H960">
        <v>581970.84628499998</v>
      </c>
      <c r="I960">
        <v>233293.43471999999</v>
      </c>
      <c r="J960">
        <v>228797.62573199999</v>
      </c>
      <c r="K960">
        <v>416902.14746200002</v>
      </c>
      <c r="L960">
        <v>312152.86844699999</v>
      </c>
      <c r="M960">
        <v>7.0059397777736097</v>
      </c>
      <c r="N960">
        <v>14889000</v>
      </c>
      <c r="O960">
        <f>VLOOKUP(C960,[1]pop_15p_a!$A$8:$AL$68,6,FALSE)</f>
        <v>23406681.1691393</v>
      </c>
      <c r="Q960">
        <f t="shared" si="70"/>
        <v>104749.27901500004</v>
      </c>
      <c r="R960">
        <v>30824.440999999999</v>
      </c>
      <c r="S960">
        <v>30824.440999999999</v>
      </c>
      <c r="U960">
        <f t="shared" si="72"/>
        <v>75.2</v>
      </c>
      <c r="V960">
        <v>75.2</v>
      </c>
      <c r="W960">
        <v>81.5</v>
      </c>
      <c r="Y960">
        <v>39.713000000000001</v>
      </c>
      <c r="Z960">
        <f t="shared" si="74"/>
        <v>7</v>
      </c>
      <c r="AB960">
        <v>7</v>
      </c>
      <c r="AE960">
        <f t="shared" si="73"/>
        <v>5.333333333333333</v>
      </c>
      <c r="AF960">
        <v>5.333333333333333</v>
      </c>
      <c r="AG960">
        <v>5</v>
      </c>
      <c r="AK960">
        <v>5.25</v>
      </c>
      <c r="AN960">
        <v>76.428759999999997</v>
      </c>
      <c r="AO960">
        <v>0.78841399999999995</v>
      </c>
      <c r="AP960">
        <v>0.30562732505985002</v>
      </c>
      <c r="AQ960">
        <v>7.7300910270000003</v>
      </c>
      <c r="AR960">
        <v>7.5324887538</v>
      </c>
      <c r="AT960">
        <v>8</v>
      </c>
      <c r="AV960">
        <v>0</v>
      </c>
      <c r="AW960">
        <v>1</v>
      </c>
      <c r="AX960">
        <v>1</v>
      </c>
      <c r="AZ960">
        <v>58.6</v>
      </c>
      <c r="BA960">
        <v>149.4</v>
      </c>
      <c r="BB960">
        <v>65.099999999999994</v>
      </c>
      <c r="BC960">
        <v>51.010354963633901</v>
      </c>
      <c r="BD960">
        <v>82.192588283777994</v>
      </c>
      <c r="BE960">
        <v>50.116014059999998</v>
      </c>
      <c r="BF960">
        <v>64.560224939999998</v>
      </c>
    </row>
    <row r="961" spans="1:58">
      <c r="A961" t="s">
        <v>4</v>
      </c>
      <c r="B961" t="s">
        <v>38</v>
      </c>
      <c r="C961">
        <v>2001</v>
      </c>
      <c r="D961">
        <f t="shared" si="71"/>
        <v>222</v>
      </c>
      <c r="E961">
        <v>2</v>
      </c>
      <c r="F961">
        <v>37325.221527000002</v>
      </c>
      <c r="G961">
        <v>1153759.7733070001</v>
      </c>
      <c r="H961">
        <v>583095.39016499999</v>
      </c>
      <c r="I961">
        <v>236229.618559</v>
      </c>
      <c r="J961">
        <v>231832.55776699999</v>
      </c>
      <c r="K961">
        <v>411206.558036</v>
      </c>
      <c r="L961">
        <v>310093.67660100001</v>
      </c>
      <c r="M961">
        <v>7.1282985927524702</v>
      </c>
      <c r="N961">
        <v>14930333.3333333</v>
      </c>
      <c r="O961">
        <f>VLOOKUP(C961,[1]pop_15p_a!$A$8:$AL$68,6,FALSE)</f>
        <v>23406681.1691393</v>
      </c>
      <c r="Q961">
        <f t="shared" si="70"/>
        <v>101112.88143499999</v>
      </c>
      <c r="R961">
        <v>30910.995999999999</v>
      </c>
      <c r="S961">
        <v>30910.995999999999</v>
      </c>
      <c r="U961">
        <f t="shared" si="72"/>
        <v>73.599999999999994</v>
      </c>
      <c r="V961">
        <v>73.599999999999994</v>
      </c>
      <c r="W961">
        <v>81.5</v>
      </c>
      <c r="Y961">
        <v>39.713000000000001</v>
      </c>
      <c r="Z961">
        <f t="shared" si="74"/>
        <v>7.1</v>
      </c>
      <c r="AB961">
        <v>7.1</v>
      </c>
      <c r="AE961">
        <f t="shared" si="73"/>
        <v>4.583333333333333</v>
      </c>
      <c r="AF961">
        <v>4.583333333333333</v>
      </c>
      <c r="AG961">
        <v>4.5</v>
      </c>
      <c r="AK961">
        <v>4.75</v>
      </c>
      <c r="AN961">
        <v>77.719250000000002</v>
      </c>
      <c r="AO961">
        <v>0.79610389999999998</v>
      </c>
      <c r="AP961">
        <v>0.30562732505985002</v>
      </c>
      <c r="AQ961">
        <v>7.7300910270000003</v>
      </c>
      <c r="AR961">
        <v>7.5324887538</v>
      </c>
      <c r="AT961">
        <v>8</v>
      </c>
      <c r="AV961">
        <v>0</v>
      </c>
      <c r="AW961">
        <v>1</v>
      </c>
      <c r="AX961">
        <v>1</v>
      </c>
      <c r="AZ961">
        <v>59</v>
      </c>
      <c r="BA961">
        <v>149.9</v>
      </c>
      <c r="BB961">
        <v>63.9</v>
      </c>
      <c r="BC961">
        <v>50.847716673796398</v>
      </c>
      <c r="BD961">
        <v>82.532356284872506</v>
      </c>
      <c r="BE961">
        <v>50.347450340000002</v>
      </c>
      <c r="BF961">
        <v>66.852493670000001</v>
      </c>
    </row>
    <row r="962" spans="1:58">
      <c r="A962" t="s">
        <v>4</v>
      </c>
      <c r="B962" t="s">
        <v>38</v>
      </c>
      <c r="C962">
        <v>2001</v>
      </c>
      <c r="D962">
        <f t="shared" si="71"/>
        <v>223</v>
      </c>
      <c r="E962">
        <v>3</v>
      </c>
      <c r="F962">
        <v>37167.092411999998</v>
      </c>
      <c r="G962">
        <v>1152956.7313399999</v>
      </c>
      <c r="H962">
        <v>584663.89542099996</v>
      </c>
      <c r="I962">
        <v>236902.121919</v>
      </c>
      <c r="J962">
        <v>234673.68726499999</v>
      </c>
      <c r="K962">
        <v>402688.30035899999</v>
      </c>
      <c r="L962">
        <v>303137.11751900002</v>
      </c>
      <c r="M962">
        <v>7.1598541626144803</v>
      </c>
      <c r="N962">
        <v>14955866.6666667</v>
      </c>
      <c r="O962">
        <f>VLOOKUP(C962,[1]pop_15p_a!$A$8:$AL$68,6,FALSE)</f>
        <v>23406681.1691393</v>
      </c>
      <c r="Q962">
        <f t="shared" si="70"/>
        <v>99551.182839999965</v>
      </c>
      <c r="R962">
        <v>31020.596000000001</v>
      </c>
      <c r="S962">
        <v>31020.901999999998</v>
      </c>
      <c r="U962">
        <f t="shared" si="72"/>
        <v>74</v>
      </c>
      <c r="V962">
        <v>74</v>
      </c>
      <c r="W962">
        <v>81.5</v>
      </c>
      <c r="Y962">
        <v>39.713000000000001</v>
      </c>
      <c r="Z962">
        <f t="shared" si="74"/>
        <v>7.1666670000000003</v>
      </c>
      <c r="AB962">
        <v>7.1666670000000003</v>
      </c>
      <c r="AE962">
        <f t="shared" si="73"/>
        <v>3.9166666666666665</v>
      </c>
      <c r="AF962">
        <v>3.9166666666666665</v>
      </c>
      <c r="AG962">
        <v>3.5</v>
      </c>
      <c r="AK962">
        <v>3.75</v>
      </c>
      <c r="AN962">
        <v>77.798259999999999</v>
      </c>
      <c r="AO962">
        <v>0.80170169999999996</v>
      </c>
      <c r="AP962">
        <v>0.30562732505985002</v>
      </c>
      <c r="AQ962">
        <v>7.7300910270000003</v>
      </c>
      <c r="AR962">
        <v>7.5324887538</v>
      </c>
      <c r="AT962">
        <v>8</v>
      </c>
      <c r="AV962">
        <v>0</v>
      </c>
      <c r="AW962">
        <v>1</v>
      </c>
      <c r="AX962">
        <v>1</v>
      </c>
      <c r="AZ962">
        <v>59.8</v>
      </c>
      <c r="BA962">
        <v>153.5</v>
      </c>
      <c r="BB962">
        <v>65</v>
      </c>
      <c r="BC962">
        <v>51.575722270181103</v>
      </c>
      <c r="BD962">
        <v>82.946193668363406</v>
      </c>
      <c r="BE962">
        <v>50.860257079999997</v>
      </c>
      <c r="BF962">
        <v>66.534800200000006</v>
      </c>
    </row>
    <row r="963" spans="1:58">
      <c r="A963" t="s">
        <v>4</v>
      </c>
      <c r="B963" t="s">
        <v>38</v>
      </c>
      <c r="C963">
        <v>2001</v>
      </c>
      <c r="D963">
        <f t="shared" si="71"/>
        <v>224</v>
      </c>
      <c r="E963">
        <v>4</v>
      </c>
      <c r="F963">
        <v>37265.453502999997</v>
      </c>
      <c r="G963">
        <v>1160040.736671</v>
      </c>
      <c r="H963">
        <v>591908.93357400002</v>
      </c>
      <c r="I963">
        <v>237227.50172100001</v>
      </c>
      <c r="J963">
        <v>228344.11210299999</v>
      </c>
      <c r="K963">
        <v>404079.91987400001</v>
      </c>
      <c r="L963">
        <v>295716.31572000001</v>
      </c>
      <c r="M963">
        <v>7.6133531816200399</v>
      </c>
      <c r="N963">
        <v>14977600</v>
      </c>
      <c r="O963">
        <f>VLOOKUP(C963,[1]pop_15p_a!$A$8:$AL$68,6,FALSE)</f>
        <v>23406681.1691393</v>
      </c>
      <c r="Q963">
        <f t="shared" ref="Q963:Q1026" si="75">K963-L963</f>
        <v>108363.604154</v>
      </c>
      <c r="R963">
        <v>31130.03</v>
      </c>
      <c r="S963">
        <v>31129.118999999999</v>
      </c>
      <c r="U963">
        <f t="shared" si="72"/>
        <v>74.400000000000006</v>
      </c>
      <c r="V963">
        <v>74.400000000000006</v>
      </c>
      <c r="W963">
        <v>81.5</v>
      </c>
      <c r="Y963">
        <v>39.713000000000001</v>
      </c>
      <c r="Z963">
        <f t="shared" si="74"/>
        <v>7.6333330000000004</v>
      </c>
      <c r="AB963">
        <v>7.6333330000000004</v>
      </c>
      <c r="AE963">
        <f t="shared" si="73"/>
        <v>2.4166666666666665</v>
      </c>
      <c r="AF963">
        <v>2.4166666666666665</v>
      </c>
      <c r="AG963">
        <v>2.25</v>
      </c>
      <c r="AK963">
        <v>2.5</v>
      </c>
      <c r="AN963">
        <v>77.08717</v>
      </c>
      <c r="AO963">
        <v>0.8005968</v>
      </c>
      <c r="AP963">
        <v>0.30562732505985002</v>
      </c>
      <c r="AQ963">
        <v>7.7300910270000003</v>
      </c>
      <c r="AR963">
        <v>7.5324887538</v>
      </c>
      <c r="AT963">
        <v>8</v>
      </c>
      <c r="AV963">
        <v>0</v>
      </c>
      <c r="AW963">
        <v>1</v>
      </c>
      <c r="AX963">
        <v>1</v>
      </c>
      <c r="AZ963">
        <v>60.8</v>
      </c>
      <c r="BA963">
        <v>153.69999999999999</v>
      </c>
      <c r="BB963">
        <v>65.099999999999994</v>
      </c>
      <c r="BC963">
        <v>52.542176711256701</v>
      </c>
      <c r="BD963">
        <v>83.369204867020102</v>
      </c>
      <c r="BE963">
        <v>51.48306092</v>
      </c>
      <c r="BF963">
        <v>66.998477390000005</v>
      </c>
    </row>
    <row r="964" spans="1:58">
      <c r="A964" t="s">
        <v>4</v>
      </c>
      <c r="B964" t="s">
        <v>38</v>
      </c>
      <c r="C964">
        <v>2002</v>
      </c>
      <c r="D964">
        <f t="shared" si="71"/>
        <v>225</v>
      </c>
      <c r="E964">
        <v>1</v>
      </c>
      <c r="F964">
        <v>37769.955111000003</v>
      </c>
      <c r="G964">
        <v>1177266.574451</v>
      </c>
      <c r="H964">
        <v>600894.20535900001</v>
      </c>
      <c r="I964">
        <v>238873.81479599999</v>
      </c>
      <c r="J964">
        <v>228923.16583700001</v>
      </c>
      <c r="K964">
        <v>411072.03481600003</v>
      </c>
      <c r="L964">
        <v>297431.65321600001</v>
      </c>
      <c r="M964">
        <v>7.9222894132369701</v>
      </c>
      <c r="N964">
        <v>15059033.3333333</v>
      </c>
      <c r="O964">
        <f>VLOOKUP(C964,[1]pop_15p_a!$A$8:$AL$68,6,FALSE)</f>
        <v>23712187.174960501</v>
      </c>
      <c r="Q964">
        <f t="shared" si="75"/>
        <v>113640.38160000002</v>
      </c>
      <c r="R964">
        <v>31171.136999999999</v>
      </c>
      <c r="S964">
        <v>31169.393</v>
      </c>
      <c r="U964">
        <f t="shared" si="72"/>
        <v>74.5</v>
      </c>
      <c r="V964">
        <v>74.5</v>
      </c>
      <c r="W964">
        <v>79.599999999999994</v>
      </c>
      <c r="Y964">
        <v>38.091000000000001</v>
      </c>
      <c r="Z964">
        <f t="shared" si="74"/>
        <v>7.9333330000000002</v>
      </c>
      <c r="AB964">
        <v>7.9333330000000002</v>
      </c>
      <c r="AE964">
        <f t="shared" si="73"/>
        <v>2</v>
      </c>
      <c r="AF964">
        <v>2</v>
      </c>
      <c r="AG964">
        <v>2</v>
      </c>
      <c r="AK964">
        <v>2.25</v>
      </c>
      <c r="AN964">
        <v>77.613910000000004</v>
      </c>
      <c r="AO964">
        <v>0.80356039999999995</v>
      </c>
      <c r="AP964">
        <v>-0.38880474226546002</v>
      </c>
      <c r="AQ964">
        <v>7.6206861537500004</v>
      </c>
      <c r="AR964">
        <v>7.2830303228000002</v>
      </c>
      <c r="AT964">
        <v>8</v>
      </c>
      <c r="AV964">
        <v>0</v>
      </c>
      <c r="AW964">
        <v>1</v>
      </c>
      <c r="AX964">
        <v>1</v>
      </c>
      <c r="AZ964">
        <v>61.5</v>
      </c>
      <c r="BA964">
        <v>157.19999999999999</v>
      </c>
      <c r="BB964">
        <v>65.3</v>
      </c>
      <c r="BC964">
        <v>53.369110411865798</v>
      </c>
      <c r="BD964">
        <v>83.738309521198801</v>
      </c>
      <c r="BE964">
        <v>52.243149969999997</v>
      </c>
      <c r="BF964">
        <v>67.199947559999998</v>
      </c>
    </row>
    <row r="965" spans="1:58">
      <c r="A965" t="s">
        <v>4</v>
      </c>
      <c r="B965" t="s">
        <v>38</v>
      </c>
      <c r="C965">
        <v>2002</v>
      </c>
      <c r="D965">
        <f t="shared" ref="D965:D1028" si="76">D707</f>
        <v>226</v>
      </c>
      <c r="E965">
        <v>2</v>
      </c>
      <c r="F965">
        <v>37884.338210000002</v>
      </c>
      <c r="G965">
        <v>1184013.6938829999</v>
      </c>
      <c r="H965">
        <v>608500.11051400006</v>
      </c>
      <c r="I965">
        <v>239850.730763</v>
      </c>
      <c r="J965">
        <v>232009.88316500001</v>
      </c>
      <c r="K965">
        <v>410100.99364300002</v>
      </c>
      <c r="L965">
        <v>311686.26517500001</v>
      </c>
      <c r="M965">
        <v>7.7029374924239402</v>
      </c>
      <c r="N965">
        <v>15228400</v>
      </c>
      <c r="O965">
        <f>VLOOKUP(C965,[1]pop_15p_a!$A$8:$AL$68,6,FALSE)</f>
        <v>23712187.174960501</v>
      </c>
      <c r="Q965">
        <f t="shared" si="75"/>
        <v>98414.728468000016</v>
      </c>
      <c r="R965">
        <v>31254.241000000002</v>
      </c>
      <c r="S965">
        <v>31253.382000000001</v>
      </c>
      <c r="U965">
        <f t="shared" si="72"/>
        <v>74.900000000000006</v>
      </c>
      <c r="V965">
        <v>74.900000000000006</v>
      </c>
      <c r="W965">
        <v>79.599999999999994</v>
      </c>
      <c r="Y965">
        <v>38.091000000000001</v>
      </c>
      <c r="Z965">
        <f t="shared" si="74"/>
        <v>7.7</v>
      </c>
      <c r="AB965">
        <v>7.7</v>
      </c>
      <c r="AE965">
        <f t="shared" si="73"/>
        <v>2.3333333333333335</v>
      </c>
      <c r="AF965">
        <v>2.3333333333333335</v>
      </c>
      <c r="AG965">
        <v>2.5</v>
      </c>
      <c r="AK965">
        <v>2.75</v>
      </c>
      <c r="AN965">
        <v>78.772710000000004</v>
      </c>
      <c r="AO965">
        <v>0.81524209999999997</v>
      </c>
      <c r="AP965">
        <v>-0.38880474226546002</v>
      </c>
      <c r="AQ965">
        <v>7.6206861537500004</v>
      </c>
      <c r="AR965">
        <v>7.2830303228000002</v>
      </c>
      <c r="AT965">
        <v>8</v>
      </c>
      <c r="AV965">
        <v>0</v>
      </c>
      <c r="AW965">
        <v>1</v>
      </c>
      <c r="AX965">
        <v>1</v>
      </c>
      <c r="AZ965">
        <v>62.7</v>
      </c>
      <c r="BA965">
        <v>157.5</v>
      </c>
      <c r="BB965">
        <v>65.5</v>
      </c>
      <c r="BC965">
        <v>54.279074753333497</v>
      </c>
      <c r="BD965">
        <v>84.226784772156606</v>
      </c>
      <c r="BE965">
        <v>53.300360240000003</v>
      </c>
      <c r="BF965">
        <v>69.495447100000007</v>
      </c>
    </row>
    <row r="966" spans="1:58">
      <c r="A966" t="s">
        <v>4</v>
      </c>
      <c r="B966" t="s">
        <v>38</v>
      </c>
      <c r="C966">
        <v>2002</v>
      </c>
      <c r="D966">
        <f t="shared" si="76"/>
        <v>227</v>
      </c>
      <c r="E966">
        <v>3</v>
      </c>
      <c r="F966">
        <v>38087.661900999999</v>
      </c>
      <c r="G966">
        <v>1194432.0861510001</v>
      </c>
      <c r="H966">
        <v>609835.16014499997</v>
      </c>
      <c r="I966">
        <v>242216.140965</v>
      </c>
      <c r="J966">
        <v>235641.13069799999</v>
      </c>
      <c r="K966">
        <v>419577.14941900002</v>
      </c>
      <c r="L966">
        <v>317470.41468400002</v>
      </c>
      <c r="M966">
        <v>7.5185228954805901</v>
      </c>
      <c r="N966">
        <v>15390366.6666667</v>
      </c>
      <c r="O966">
        <f>VLOOKUP(C966,[1]pop_15p_a!$A$8:$AL$68,6,FALSE)</f>
        <v>23712187.174960501</v>
      </c>
      <c r="Q966">
        <f t="shared" si="75"/>
        <v>102106.73473500001</v>
      </c>
      <c r="R966">
        <v>31358.418000000001</v>
      </c>
      <c r="S966">
        <v>31360.079000000002</v>
      </c>
      <c r="U966">
        <f t="shared" si="72"/>
        <v>74.099999999999994</v>
      </c>
      <c r="V966">
        <v>74.099999999999994</v>
      </c>
      <c r="W966">
        <v>79.599999999999994</v>
      </c>
      <c r="Y966">
        <v>38.091000000000001</v>
      </c>
      <c r="Z966">
        <f t="shared" si="74"/>
        <v>7.5</v>
      </c>
      <c r="AB966">
        <v>7.5</v>
      </c>
      <c r="AE966">
        <f t="shared" si="73"/>
        <v>2.75</v>
      </c>
      <c r="AF966">
        <v>2.75</v>
      </c>
      <c r="AG966">
        <v>2.75</v>
      </c>
      <c r="AK966">
        <v>3</v>
      </c>
      <c r="AN966">
        <v>79.615489999999994</v>
      </c>
      <c r="AO966">
        <v>0.82472669999999992</v>
      </c>
      <c r="AP966">
        <v>-0.38880474226546002</v>
      </c>
      <c r="AQ966">
        <v>7.6206861537500004</v>
      </c>
      <c r="AR966">
        <v>7.2830303228000002</v>
      </c>
      <c r="AT966">
        <v>12</v>
      </c>
      <c r="AV966">
        <v>0</v>
      </c>
      <c r="AW966">
        <v>1</v>
      </c>
      <c r="AY966">
        <v>1</v>
      </c>
      <c r="AZ966">
        <v>63.2</v>
      </c>
      <c r="BA966">
        <v>157.5</v>
      </c>
      <c r="BB966">
        <v>65.3</v>
      </c>
      <c r="BC966">
        <v>54.916872727145403</v>
      </c>
      <c r="BD966">
        <v>84.632139062453305</v>
      </c>
      <c r="BE966">
        <v>54.25657854</v>
      </c>
      <c r="BF966">
        <v>70.201052959999998</v>
      </c>
    </row>
    <row r="967" spans="1:58">
      <c r="A967" t="s">
        <v>4</v>
      </c>
      <c r="B967" t="s">
        <v>38</v>
      </c>
      <c r="C967">
        <v>2002</v>
      </c>
      <c r="D967">
        <f t="shared" si="76"/>
        <v>228</v>
      </c>
      <c r="E967">
        <v>4</v>
      </c>
      <c r="F967">
        <v>38184.778473999999</v>
      </c>
      <c r="G967">
        <v>1200978.640956</v>
      </c>
      <c r="H967">
        <v>615991.26629399997</v>
      </c>
      <c r="I967">
        <v>244055.81817099999</v>
      </c>
      <c r="J967">
        <v>236279.03135599999</v>
      </c>
      <c r="K967">
        <v>413583.90804100002</v>
      </c>
      <c r="L967">
        <v>316745.72393500002</v>
      </c>
      <c r="M967">
        <v>7.5435904589203497</v>
      </c>
      <c r="N967">
        <v>15465800</v>
      </c>
      <c r="O967">
        <f>VLOOKUP(C967,[1]pop_15p_a!$A$8:$AL$68,6,FALSE)</f>
        <v>23712187.174960501</v>
      </c>
      <c r="Q967">
        <f t="shared" si="75"/>
        <v>96838.184106000001</v>
      </c>
      <c r="R967">
        <v>31450.442999999999</v>
      </c>
      <c r="S967">
        <v>31451.763999999999</v>
      </c>
      <c r="U967">
        <f t="shared" si="72"/>
        <v>73.2</v>
      </c>
      <c r="V967">
        <v>73.2</v>
      </c>
      <c r="W967">
        <v>79.599999999999994</v>
      </c>
      <c r="Y967">
        <v>38.091000000000001</v>
      </c>
      <c r="Z967">
        <f t="shared" si="74"/>
        <v>7.5333329999999998</v>
      </c>
      <c r="AB967">
        <v>7.5333329999999998</v>
      </c>
      <c r="AE967">
        <f t="shared" si="73"/>
        <v>2.75</v>
      </c>
      <c r="AF967">
        <v>2.75</v>
      </c>
      <c r="AG967">
        <v>2.75</v>
      </c>
      <c r="AK967">
        <v>3</v>
      </c>
      <c r="AN967">
        <v>80.010540000000006</v>
      </c>
      <c r="AO967">
        <v>0.82885030000000004</v>
      </c>
      <c r="AP967">
        <v>-0.38880474226546002</v>
      </c>
      <c r="AQ967">
        <v>7.6206861537500004</v>
      </c>
      <c r="AR967">
        <v>7.2830303228000002</v>
      </c>
      <c r="AT967">
        <v>12</v>
      </c>
      <c r="AV967">
        <v>0</v>
      </c>
      <c r="AW967">
        <v>1</v>
      </c>
      <c r="AY967">
        <v>1</v>
      </c>
      <c r="AZ967">
        <v>63</v>
      </c>
      <c r="BA967">
        <v>156.1</v>
      </c>
      <c r="BB967">
        <v>64.400000000000006</v>
      </c>
      <c r="BC967">
        <v>55.706730308189599</v>
      </c>
      <c r="BD967">
        <v>84.998630403777398</v>
      </c>
      <c r="BE967">
        <v>55.086457920000001</v>
      </c>
      <c r="BF967">
        <v>70.829747819999994</v>
      </c>
    </row>
    <row r="968" spans="1:58">
      <c r="A968" t="s">
        <v>4</v>
      </c>
      <c r="B968" t="s">
        <v>38</v>
      </c>
      <c r="C968">
        <v>2003</v>
      </c>
      <c r="D968">
        <f t="shared" si="76"/>
        <v>229</v>
      </c>
      <c r="E968">
        <v>1</v>
      </c>
      <c r="F968">
        <v>38358.664451999997</v>
      </c>
      <c r="G968">
        <v>1207556.5339840001</v>
      </c>
      <c r="H968">
        <v>618789.56830499996</v>
      </c>
      <c r="I968">
        <v>246732.630045</v>
      </c>
      <c r="J968">
        <v>238403.79763099999</v>
      </c>
      <c r="K968">
        <v>406875.52885599999</v>
      </c>
      <c r="L968">
        <v>319591.76784400002</v>
      </c>
      <c r="M968">
        <v>7.4222920310336598</v>
      </c>
      <c r="N968">
        <v>15579933.3333333</v>
      </c>
      <c r="O968">
        <f>VLOOKUP(C968,[1]pop_15p_a!$A$8:$AL$68,6,FALSE)</f>
        <v>23977683.677111201</v>
      </c>
      <c r="Q968">
        <f t="shared" si="75"/>
        <v>87283.761011999974</v>
      </c>
      <c r="R968">
        <v>31480.026000000002</v>
      </c>
      <c r="S968">
        <v>31480.671999999999</v>
      </c>
      <c r="U968">
        <f t="shared" si="72"/>
        <v>70.900000000000006</v>
      </c>
      <c r="V968">
        <v>70.900000000000006</v>
      </c>
      <c r="W968">
        <v>75.900000000000006</v>
      </c>
      <c r="Y968">
        <v>35.853000000000002</v>
      </c>
      <c r="Z968">
        <f t="shared" si="74"/>
        <v>7.4</v>
      </c>
      <c r="AB968">
        <v>7.4</v>
      </c>
      <c r="AE968">
        <f t="shared" si="73"/>
        <v>2.8333333333333335</v>
      </c>
      <c r="AF968">
        <v>2.8333333333333335</v>
      </c>
      <c r="AG968">
        <v>3</v>
      </c>
      <c r="AK968">
        <v>3.25</v>
      </c>
      <c r="AN968">
        <v>81.090329999999994</v>
      </c>
      <c r="AO968">
        <v>0.83284069999999999</v>
      </c>
      <c r="AP968">
        <v>-0.41279511803811197</v>
      </c>
      <c r="AQ968">
        <v>7.4901397715</v>
      </c>
      <c r="AR968">
        <v>7.1672158335000002</v>
      </c>
      <c r="AT968">
        <v>12</v>
      </c>
      <c r="AV968">
        <v>0</v>
      </c>
      <c r="AW968">
        <v>1</v>
      </c>
      <c r="AY968">
        <v>1</v>
      </c>
      <c r="AZ968">
        <v>62.4</v>
      </c>
      <c r="BA968">
        <v>153.9</v>
      </c>
      <c r="BB968">
        <v>63.9</v>
      </c>
      <c r="BC968">
        <v>56.6898181898788</v>
      </c>
      <c r="BD968">
        <v>85.314523135376405</v>
      </c>
      <c r="BE968">
        <v>56.106131050000002</v>
      </c>
      <c r="BF968">
        <v>71.872060730000001</v>
      </c>
    </row>
    <row r="969" spans="1:58">
      <c r="A969" t="s">
        <v>4</v>
      </c>
      <c r="B969" t="s">
        <v>38</v>
      </c>
      <c r="C969">
        <v>2003</v>
      </c>
      <c r="D969">
        <f t="shared" si="76"/>
        <v>230</v>
      </c>
      <c r="E969">
        <v>2</v>
      </c>
      <c r="F969">
        <v>38217.32404</v>
      </c>
      <c r="G969">
        <v>1205785.924379</v>
      </c>
      <c r="H969">
        <v>623869.40445000003</v>
      </c>
      <c r="I969">
        <v>247607.81628900001</v>
      </c>
      <c r="J969">
        <v>240775.72098700001</v>
      </c>
      <c r="K969">
        <v>398813.41313200002</v>
      </c>
      <c r="L969">
        <v>320170.10410900001</v>
      </c>
      <c r="M969">
        <v>7.6743736513433998</v>
      </c>
      <c r="N969">
        <v>15602600</v>
      </c>
      <c r="O969">
        <f>VLOOKUP(C969,[1]pop_15p_a!$A$8:$AL$68,6,FALSE)</f>
        <v>23977683.677111201</v>
      </c>
      <c r="Q969">
        <f t="shared" si="75"/>
        <v>78643.309023000009</v>
      </c>
      <c r="R969">
        <v>31549.866999999998</v>
      </c>
      <c r="S969">
        <v>31550.768</v>
      </c>
      <c r="U969">
        <f t="shared" si="72"/>
        <v>70.400000000000006</v>
      </c>
      <c r="V969">
        <v>70.400000000000006</v>
      </c>
      <c r="W969">
        <v>75.900000000000006</v>
      </c>
      <c r="Y969">
        <v>35.853000000000002</v>
      </c>
      <c r="Z969">
        <f t="shared" si="74"/>
        <v>7.6666670000000003</v>
      </c>
      <c r="AB969">
        <v>7.6666670000000003</v>
      </c>
      <c r="AE969">
        <f t="shared" si="73"/>
        <v>3.25</v>
      </c>
      <c r="AF969">
        <v>3.25</v>
      </c>
      <c r="AG969">
        <v>3.25</v>
      </c>
      <c r="AK969">
        <v>3.5</v>
      </c>
      <c r="AN969">
        <v>80.958650000000006</v>
      </c>
      <c r="AO969">
        <v>0.8365980999999999</v>
      </c>
      <c r="AP969">
        <v>-0.41279511803811197</v>
      </c>
      <c r="AQ969">
        <v>7.4901397715</v>
      </c>
      <c r="AR969">
        <v>7.1672158335000002</v>
      </c>
      <c r="AT969">
        <v>12</v>
      </c>
      <c r="AV969">
        <v>0</v>
      </c>
      <c r="AW969">
        <v>1</v>
      </c>
      <c r="AY969">
        <v>1</v>
      </c>
      <c r="AZ969">
        <v>63</v>
      </c>
      <c r="BA969">
        <v>153.6</v>
      </c>
      <c r="BB969">
        <v>63.8</v>
      </c>
      <c r="BC969">
        <v>57.655858879808001</v>
      </c>
      <c r="BD969">
        <v>85.525076778616807</v>
      </c>
      <c r="BE969">
        <v>56.804849840000003</v>
      </c>
      <c r="BF969">
        <v>72.239509089999999</v>
      </c>
    </row>
    <row r="970" spans="1:58">
      <c r="A970" t="s">
        <v>4</v>
      </c>
      <c r="B970" t="s">
        <v>38</v>
      </c>
      <c r="C970">
        <v>2003</v>
      </c>
      <c r="D970">
        <f t="shared" si="76"/>
        <v>231</v>
      </c>
      <c r="E970">
        <v>3</v>
      </c>
      <c r="F970">
        <v>38249.503383000003</v>
      </c>
      <c r="G970">
        <v>1210368.3560510001</v>
      </c>
      <c r="H970">
        <v>629340.17984600004</v>
      </c>
      <c r="I970">
        <v>248249.25713799999</v>
      </c>
      <c r="J970">
        <v>248348.14318700001</v>
      </c>
      <c r="K970">
        <v>403616.04670299997</v>
      </c>
      <c r="L970">
        <v>320490.35289899999</v>
      </c>
      <c r="M970">
        <v>7.77231259617494</v>
      </c>
      <c r="N970">
        <v>15662966.6666667</v>
      </c>
      <c r="O970">
        <f>VLOOKUP(C970,[1]pop_15p_a!$A$8:$AL$68,6,FALSE)</f>
        <v>23977683.677111201</v>
      </c>
      <c r="Q970">
        <f t="shared" si="75"/>
        <v>83125.69380399998</v>
      </c>
      <c r="R970">
        <v>31641.63</v>
      </c>
      <c r="S970">
        <v>31644.027999999998</v>
      </c>
      <c r="U970">
        <f t="shared" si="72"/>
        <v>69.7</v>
      </c>
      <c r="V970">
        <v>69.7</v>
      </c>
      <c r="W970">
        <v>75.900000000000006</v>
      </c>
      <c r="Y970">
        <v>35.853000000000002</v>
      </c>
      <c r="Z970">
        <f t="shared" si="74"/>
        <v>7.766667</v>
      </c>
      <c r="AB970">
        <v>7.766667</v>
      </c>
      <c r="AE970">
        <f t="shared" si="73"/>
        <v>2.9166666666666665</v>
      </c>
      <c r="AF970">
        <v>2.9166666666666665</v>
      </c>
      <c r="AG970">
        <v>2.75</v>
      </c>
      <c r="AK970">
        <v>3</v>
      </c>
      <c r="AN970">
        <v>81.274690000000007</v>
      </c>
      <c r="AO970">
        <v>0.83840549999999991</v>
      </c>
      <c r="AP970">
        <v>-0.41279511803811197</v>
      </c>
      <c r="AQ970">
        <v>7.4901397715</v>
      </c>
      <c r="AR970">
        <v>7.1672158335000002</v>
      </c>
      <c r="AT970">
        <v>12</v>
      </c>
      <c r="AV970">
        <v>0</v>
      </c>
      <c r="AW970">
        <v>1</v>
      </c>
      <c r="AY970">
        <v>1</v>
      </c>
      <c r="AZ970">
        <v>64.099999999999994</v>
      </c>
      <c r="BA970">
        <v>152.9</v>
      </c>
      <c r="BB970">
        <v>64.3</v>
      </c>
      <c r="BC970">
        <v>58.412017038437</v>
      </c>
      <c r="BD970">
        <v>85.809482895521398</v>
      </c>
      <c r="BE970">
        <v>57.64711784</v>
      </c>
      <c r="BF970">
        <v>74.003796829999999</v>
      </c>
    </row>
    <row r="971" spans="1:58">
      <c r="A971" t="s">
        <v>4</v>
      </c>
      <c r="B971" t="s">
        <v>38</v>
      </c>
      <c r="C971">
        <v>2003</v>
      </c>
      <c r="D971">
        <f t="shared" si="76"/>
        <v>232</v>
      </c>
      <c r="E971">
        <v>4</v>
      </c>
      <c r="F971">
        <v>38397.134157</v>
      </c>
      <c r="G971">
        <v>1218643.213859</v>
      </c>
      <c r="H971">
        <v>630080.11547399999</v>
      </c>
      <c r="I971">
        <v>250200.759383</v>
      </c>
      <c r="J971">
        <v>253996.66328000001</v>
      </c>
      <c r="K971">
        <v>416454.50985199999</v>
      </c>
      <c r="L971">
        <v>335645.91046899999</v>
      </c>
      <c r="M971">
        <v>7.4510655276004503</v>
      </c>
      <c r="N971">
        <v>15773300</v>
      </c>
      <c r="O971">
        <f>VLOOKUP(C971,[1]pop_15p_a!$A$8:$AL$68,6,FALSE)</f>
        <v>23977683.677111201</v>
      </c>
      <c r="Q971">
        <f t="shared" si="75"/>
        <v>80808.599382999993</v>
      </c>
      <c r="R971">
        <v>31734.850999999999</v>
      </c>
      <c r="S971">
        <v>31737.868999999999</v>
      </c>
      <c r="U971">
        <f t="shared" si="72"/>
        <v>69.099999999999994</v>
      </c>
      <c r="V971">
        <v>69.099999999999994</v>
      </c>
      <c r="W971">
        <v>75.900000000000006</v>
      </c>
      <c r="Y971">
        <v>35.853000000000002</v>
      </c>
      <c r="Z971">
        <f t="shared" si="74"/>
        <v>7.4666670000000002</v>
      </c>
      <c r="AB971">
        <v>7.4666670000000002</v>
      </c>
      <c r="AE971">
        <f t="shared" si="73"/>
        <v>2.75</v>
      </c>
      <c r="AF971">
        <v>2.75</v>
      </c>
      <c r="AG971">
        <v>2.75</v>
      </c>
      <c r="AK971">
        <v>3</v>
      </c>
      <c r="AN971">
        <v>81.406369999999995</v>
      </c>
      <c r="AO971">
        <v>0.84372380000000002</v>
      </c>
      <c r="AP971">
        <v>-0.41279511803811197</v>
      </c>
      <c r="AQ971">
        <v>7.4901397715</v>
      </c>
      <c r="AR971">
        <v>7.1672158335000002</v>
      </c>
      <c r="AT971">
        <v>12</v>
      </c>
      <c r="AV971">
        <v>0</v>
      </c>
      <c r="AW971">
        <v>1</v>
      </c>
      <c r="AY971">
        <v>1</v>
      </c>
      <c r="AZ971">
        <v>65</v>
      </c>
      <c r="BA971">
        <v>152.69999999999999</v>
      </c>
      <c r="BB971">
        <v>64.599999999999994</v>
      </c>
      <c r="BC971">
        <v>59.794575784967698</v>
      </c>
      <c r="BD971">
        <v>86.067421462135499</v>
      </c>
      <c r="BE971">
        <v>58.781704929999997</v>
      </c>
      <c r="BF971">
        <v>75.222569770000007</v>
      </c>
    </row>
    <row r="972" spans="1:58">
      <c r="A972" t="s">
        <v>4</v>
      </c>
      <c r="B972" t="s">
        <v>38</v>
      </c>
      <c r="C972">
        <v>2004</v>
      </c>
      <c r="D972">
        <f t="shared" si="76"/>
        <v>233</v>
      </c>
      <c r="E972">
        <v>1</v>
      </c>
      <c r="F972">
        <v>38625.843973000003</v>
      </c>
      <c r="G972">
        <v>1227440.6365380001</v>
      </c>
      <c r="H972">
        <v>638042.13937999995</v>
      </c>
      <c r="I972">
        <v>251816.78651100001</v>
      </c>
      <c r="J972">
        <v>259935.49486499999</v>
      </c>
      <c r="K972">
        <v>415971.30863099999</v>
      </c>
      <c r="L972">
        <v>338568.27902800002</v>
      </c>
      <c r="M972">
        <v>7.3377630770131397</v>
      </c>
      <c r="N972">
        <v>15828100</v>
      </c>
      <c r="O972">
        <f>VLOOKUP(C972,[1]pop_15p_a!$A$8:$AL$68,6,FALSE)</f>
        <v>24262207.934733599</v>
      </c>
      <c r="Q972">
        <f t="shared" si="75"/>
        <v>77403.029602999974</v>
      </c>
      <c r="R972">
        <v>31775.441999999999</v>
      </c>
      <c r="S972">
        <v>31777.704000000002</v>
      </c>
      <c r="U972">
        <f t="shared" si="72"/>
        <v>69.5</v>
      </c>
      <c r="V972">
        <v>69.5</v>
      </c>
      <c r="W972">
        <v>71.900000000000006</v>
      </c>
      <c r="Y972">
        <v>32.109000000000002</v>
      </c>
      <c r="Z972">
        <f t="shared" si="74"/>
        <v>7.3333329999999997</v>
      </c>
      <c r="AB972">
        <v>7.3333329999999997</v>
      </c>
      <c r="AE972">
        <f t="shared" si="73"/>
        <v>2.4166666666666665</v>
      </c>
      <c r="AF972">
        <v>2.4166666666666665</v>
      </c>
      <c r="AG972">
        <v>2.25</v>
      </c>
      <c r="AK972">
        <v>2.5</v>
      </c>
      <c r="AN972">
        <v>81.827759999999998</v>
      </c>
      <c r="AO972">
        <v>0.84449489999999994</v>
      </c>
      <c r="AP972">
        <v>-0.12817257488811101</v>
      </c>
      <c r="AQ972">
        <v>7.3493199352499996</v>
      </c>
      <c r="AR972">
        <v>7.0283333810000004</v>
      </c>
      <c r="AT972">
        <v>12</v>
      </c>
      <c r="AV972">
        <v>0</v>
      </c>
      <c r="AW972">
        <v>1</v>
      </c>
      <c r="AY972">
        <v>1</v>
      </c>
      <c r="AZ972">
        <v>65.3</v>
      </c>
      <c r="BA972">
        <v>155.19999999999999</v>
      </c>
      <c r="BB972">
        <v>64.8</v>
      </c>
      <c r="BC972">
        <v>60.776900461927298</v>
      </c>
      <c r="BD972">
        <v>86.300678416577398</v>
      </c>
      <c r="BE972">
        <v>59.961734870000001</v>
      </c>
      <c r="BF972">
        <v>75.810509749999994</v>
      </c>
    </row>
    <row r="973" spans="1:58">
      <c r="A973" t="s">
        <v>4</v>
      </c>
      <c r="B973" t="s">
        <v>38</v>
      </c>
      <c r="C973">
        <v>2004</v>
      </c>
      <c r="D973">
        <f t="shared" si="76"/>
        <v>234</v>
      </c>
      <c r="E973">
        <v>2</v>
      </c>
      <c r="F973">
        <v>38998.470675999997</v>
      </c>
      <c r="G973">
        <v>1241971.3871309999</v>
      </c>
      <c r="H973">
        <v>640861.01714100002</v>
      </c>
      <c r="I973">
        <v>251361.72072700001</v>
      </c>
      <c r="J973">
        <v>264039.87166900001</v>
      </c>
      <c r="K973">
        <v>435692.87652599998</v>
      </c>
      <c r="L973">
        <v>347853.13336199999</v>
      </c>
      <c r="M973">
        <v>7.1656435034974102</v>
      </c>
      <c r="N973">
        <v>15908466.6666667</v>
      </c>
      <c r="O973">
        <f>VLOOKUP(C973,[1]pop_15p_a!$A$8:$AL$68,6,FALSE)</f>
        <v>24262207.934733599</v>
      </c>
      <c r="Q973">
        <f t="shared" si="75"/>
        <v>87839.743163999985</v>
      </c>
      <c r="R973">
        <v>31844.886999999999</v>
      </c>
      <c r="S973">
        <v>31846.669000000002</v>
      </c>
      <c r="U973">
        <f t="shared" si="72"/>
        <v>68.5</v>
      </c>
      <c r="V973">
        <v>68.5</v>
      </c>
      <c r="W973">
        <v>71.900000000000006</v>
      </c>
      <c r="Y973">
        <v>32.109000000000002</v>
      </c>
      <c r="Z973">
        <f t="shared" si="74"/>
        <v>7.1666670000000003</v>
      </c>
      <c r="AB973">
        <v>7.1666670000000003</v>
      </c>
      <c r="AE973">
        <f t="shared" si="73"/>
        <v>2</v>
      </c>
      <c r="AF973">
        <v>2</v>
      </c>
      <c r="AG973">
        <v>2</v>
      </c>
      <c r="AK973">
        <v>2.25</v>
      </c>
      <c r="AN973">
        <v>82.749539999999996</v>
      </c>
      <c r="AO973">
        <v>0.84828789999999998</v>
      </c>
      <c r="AP973">
        <v>-0.12817257488811101</v>
      </c>
      <c r="AQ973">
        <v>7.3493199352499996</v>
      </c>
      <c r="AR973">
        <v>7.0283333810000004</v>
      </c>
      <c r="AT973">
        <v>12</v>
      </c>
      <c r="AV973">
        <v>0</v>
      </c>
      <c r="AW973">
        <v>1</v>
      </c>
      <c r="AY973">
        <v>1</v>
      </c>
      <c r="AZ973">
        <v>66.599999999999994</v>
      </c>
      <c r="BA973">
        <v>155.30000000000001</v>
      </c>
      <c r="BB973">
        <v>65.599999999999994</v>
      </c>
      <c r="BC973">
        <v>61.479251700380601</v>
      </c>
      <c r="BD973">
        <v>86.484973676259997</v>
      </c>
      <c r="BE973">
        <v>61.014050240000003</v>
      </c>
      <c r="BF973">
        <v>75.712111730000004</v>
      </c>
    </row>
    <row r="974" spans="1:58">
      <c r="A974" t="s">
        <v>4</v>
      </c>
      <c r="B974" t="s">
        <v>38</v>
      </c>
      <c r="C974">
        <v>2004</v>
      </c>
      <c r="D974">
        <f t="shared" si="76"/>
        <v>235</v>
      </c>
      <c r="E974">
        <v>3</v>
      </c>
      <c r="F974">
        <v>39345.293769999997</v>
      </c>
      <c r="G974">
        <v>1256714.4541859999</v>
      </c>
      <c r="H974">
        <v>646934.82028999995</v>
      </c>
      <c r="I974">
        <v>253428.154262</v>
      </c>
      <c r="J974">
        <v>267882.18350300001</v>
      </c>
      <c r="K974">
        <v>434209.25549900002</v>
      </c>
      <c r="L974">
        <v>357660.45746499998</v>
      </c>
      <c r="M974">
        <v>6.9937412140761399</v>
      </c>
      <c r="N974">
        <v>15944900</v>
      </c>
      <c r="O974">
        <f>VLOOKUP(C974,[1]pop_15p_a!$A$8:$AL$68,6,FALSE)</f>
        <v>24262207.934733599</v>
      </c>
      <c r="Q974">
        <f t="shared" si="75"/>
        <v>76548.798034000036</v>
      </c>
      <c r="R974">
        <v>31938.004000000001</v>
      </c>
      <c r="S974">
        <v>31940.654999999999</v>
      </c>
      <c r="U974">
        <f t="shared" si="72"/>
        <v>66.400000000000006</v>
      </c>
      <c r="V974">
        <v>66.400000000000006</v>
      </c>
      <c r="W974">
        <v>71.900000000000006</v>
      </c>
      <c r="Y974">
        <v>32.109000000000002</v>
      </c>
      <c r="Z974">
        <f t="shared" si="74"/>
        <v>7</v>
      </c>
      <c r="AB974">
        <v>7</v>
      </c>
      <c r="AE974">
        <f t="shared" si="73"/>
        <v>2.0833333333333335</v>
      </c>
      <c r="AF974">
        <v>2.0833333333333335</v>
      </c>
      <c r="AG974">
        <v>2.25</v>
      </c>
      <c r="AK974">
        <v>2.5</v>
      </c>
      <c r="AN974">
        <v>82.907560000000004</v>
      </c>
      <c r="AO974">
        <v>0.8498363000000001</v>
      </c>
      <c r="AP974">
        <v>-0.12817257488811101</v>
      </c>
      <c r="AQ974">
        <v>7.3493199352499996</v>
      </c>
      <c r="AR974">
        <v>7.0283333810000004</v>
      </c>
      <c r="AT974">
        <v>12</v>
      </c>
      <c r="AV974">
        <v>0</v>
      </c>
      <c r="AW974">
        <v>1</v>
      </c>
      <c r="AY974">
        <v>1</v>
      </c>
      <c r="AZ974">
        <v>67.2</v>
      </c>
      <c r="BA974">
        <v>154</v>
      </c>
      <c r="BB974">
        <v>65.8</v>
      </c>
      <c r="BC974">
        <v>62.359658597029103</v>
      </c>
      <c r="BD974">
        <v>86.649284629508998</v>
      </c>
      <c r="BE974">
        <v>61.877823960000001</v>
      </c>
      <c r="BF974">
        <v>76.48608179</v>
      </c>
    </row>
    <row r="975" spans="1:58">
      <c r="A975" t="s">
        <v>4</v>
      </c>
      <c r="B975" t="s">
        <v>38</v>
      </c>
      <c r="C975">
        <v>2004</v>
      </c>
      <c r="D975">
        <f t="shared" si="76"/>
        <v>236</v>
      </c>
      <c r="E975">
        <v>4</v>
      </c>
      <c r="F975">
        <v>39504.575420000001</v>
      </c>
      <c r="G975">
        <v>1265724.9767819999</v>
      </c>
      <c r="H975">
        <v>652339.12018600001</v>
      </c>
      <c r="I975">
        <v>254799.56411599999</v>
      </c>
      <c r="J975">
        <v>272460.47420200001</v>
      </c>
      <c r="K975">
        <v>429820.242172</v>
      </c>
      <c r="L975">
        <v>361626.19185800001</v>
      </c>
      <c r="M975">
        <v>7.1288760289657596</v>
      </c>
      <c r="N975">
        <v>16005533.3333333</v>
      </c>
      <c r="O975">
        <f>VLOOKUP(C975,[1]pop_15p_a!$A$8:$AL$68,6,FALSE)</f>
        <v>24262207.934733599</v>
      </c>
      <c r="Q975">
        <f t="shared" si="75"/>
        <v>68194.050313999993</v>
      </c>
      <c r="R975">
        <v>32037.434000000001</v>
      </c>
      <c r="S975">
        <v>32039.958999999999</v>
      </c>
      <c r="U975">
        <f t="shared" si="72"/>
        <v>65.099999999999994</v>
      </c>
      <c r="V975">
        <v>65.099999999999994</v>
      </c>
      <c r="W975">
        <v>71.900000000000006</v>
      </c>
      <c r="Y975">
        <v>32.109000000000002</v>
      </c>
      <c r="Z975">
        <f t="shared" si="74"/>
        <v>7.1333330000000004</v>
      </c>
      <c r="AB975">
        <v>7.1333330000000004</v>
      </c>
      <c r="AE975">
        <f t="shared" si="73"/>
        <v>2.5</v>
      </c>
      <c r="AF975">
        <v>2.5</v>
      </c>
      <c r="AG975">
        <v>2.5</v>
      </c>
      <c r="AK975">
        <v>2.75</v>
      </c>
      <c r="AN975">
        <v>83.276269999999997</v>
      </c>
      <c r="AO975">
        <v>0.85388350000000002</v>
      </c>
      <c r="AP975">
        <v>-0.12817257488811101</v>
      </c>
      <c r="AQ975">
        <v>7.3493199352499996</v>
      </c>
      <c r="AR975">
        <v>7.0283333810000004</v>
      </c>
      <c r="AT975">
        <v>12</v>
      </c>
      <c r="AV975">
        <v>0</v>
      </c>
      <c r="AW975">
        <v>1</v>
      </c>
      <c r="AY975">
        <v>1</v>
      </c>
      <c r="AZ975">
        <v>67.8</v>
      </c>
      <c r="BA975">
        <v>154</v>
      </c>
      <c r="BB975">
        <v>66.900000000000006</v>
      </c>
      <c r="BC975">
        <v>63.224910563369903</v>
      </c>
      <c r="BD975">
        <v>86.826617903808796</v>
      </c>
      <c r="BE975">
        <v>62.780670829999998</v>
      </c>
      <c r="BF975">
        <v>77.061347789999999</v>
      </c>
    </row>
    <row r="976" spans="1:58">
      <c r="A976" t="s">
        <v>4</v>
      </c>
      <c r="B976" t="s">
        <v>38</v>
      </c>
      <c r="C976">
        <v>2005</v>
      </c>
      <c r="D976">
        <f t="shared" si="76"/>
        <v>237</v>
      </c>
      <c r="E976">
        <v>1</v>
      </c>
      <c r="F976">
        <v>39594.515487999997</v>
      </c>
      <c r="G976">
        <v>1270062.186858</v>
      </c>
      <c r="H976">
        <v>661606.91284799995</v>
      </c>
      <c r="I976">
        <v>253436.696452</v>
      </c>
      <c r="J976">
        <v>279855.57100400003</v>
      </c>
      <c r="K976">
        <v>434078.59788900003</v>
      </c>
      <c r="L976">
        <v>373861.74142600002</v>
      </c>
      <c r="M976">
        <v>6.9592862032557097</v>
      </c>
      <c r="N976">
        <v>16037800</v>
      </c>
      <c r="O976">
        <f>VLOOKUP(C976,[1]pop_15p_a!$A$8:$AL$68,6,FALSE)</f>
        <v>24561577.6582192</v>
      </c>
      <c r="Q976">
        <f t="shared" si="75"/>
        <v>60216.856463000004</v>
      </c>
      <c r="R976">
        <v>32075.266</v>
      </c>
      <c r="S976">
        <v>32076.720000000001</v>
      </c>
      <c r="U976">
        <f t="shared" si="72"/>
        <v>65.5</v>
      </c>
      <c r="V976">
        <v>65.5</v>
      </c>
      <c r="W976">
        <v>70.599999999999994</v>
      </c>
      <c r="Y976">
        <v>30.262</v>
      </c>
      <c r="Z976">
        <f t="shared" si="74"/>
        <v>6.9333330000000002</v>
      </c>
      <c r="AB976">
        <v>6.9333330000000002</v>
      </c>
      <c r="AE976">
        <f t="shared" si="73"/>
        <v>2.5</v>
      </c>
      <c r="AF976">
        <v>2.5</v>
      </c>
      <c r="AG976">
        <v>2.5</v>
      </c>
      <c r="AK976">
        <v>2.75</v>
      </c>
      <c r="AN976">
        <v>83.565969999999993</v>
      </c>
      <c r="AO976">
        <v>0.8564619</v>
      </c>
      <c r="AP976">
        <v>0.16142769067524099</v>
      </c>
      <c r="AQ976">
        <v>7.2182666227499999</v>
      </c>
      <c r="AR976">
        <v>6.9135523694999996</v>
      </c>
      <c r="AT976">
        <v>12</v>
      </c>
      <c r="AV976">
        <v>0</v>
      </c>
      <c r="AW976">
        <v>1</v>
      </c>
      <c r="AY976">
        <v>1</v>
      </c>
      <c r="AZ976">
        <v>68.2</v>
      </c>
      <c r="BA976">
        <v>151.30000000000001</v>
      </c>
      <c r="BB976">
        <v>67.2</v>
      </c>
      <c r="BC976">
        <v>64.301337394555304</v>
      </c>
      <c r="BD976">
        <v>87.006814645807793</v>
      </c>
      <c r="BE976">
        <v>64.024469229999994</v>
      </c>
      <c r="BF976">
        <v>79.251941279999997</v>
      </c>
    </row>
    <row r="977" spans="1:58">
      <c r="A977" t="s">
        <v>4</v>
      </c>
      <c r="B977" t="s">
        <v>38</v>
      </c>
      <c r="C977">
        <v>2005</v>
      </c>
      <c r="D977">
        <f t="shared" si="76"/>
        <v>238</v>
      </c>
      <c r="E977">
        <v>2</v>
      </c>
      <c r="F977">
        <v>39796.552428000003</v>
      </c>
      <c r="G977">
        <v>1279138.519722</v>
      </c>
      <c r="H977">
        <v>667416.39674600004</v>
      </c>
      <c r="I977">
        <v>254333.62645400001</v>
      </c>
      <c r="J977">
        <v>286600.99776300002</v>
      </c>
      <c r="K977">
        <v>432257.12256799999</v>
      </c>
      <c r="L977">
        <v>371112.48031999997</v>
      </c>
      <c r="M977">
        <v>6.8360012279201703</v>
      </c>
      <c r="N977">
        <v>16084733.3333333</v>
      </c>
      <c r="O977">
        <f>VLOOKUP(C977,[1]pop_15p_a!$A$8:$AL$68,6,FALSE)</f>
        <v>24561577.6582192</v>
      </c>
      <c r="Q977">
        <f t="shared" si="75"/>
        <v>61144.642248000018</v>
      </c>
      <c r="R977">
        <v>32141.200000000001</v>
      </c>
      <c r="S977">
        <v>32141.942999999999</v>
      </c>
      <c r="U977">
        <f t="shared" si="72"/>
        <v>64.400000000000006</v>
      </c>
      <c r="V977">
        <v>64.400000000000006</v>
      </c>
      <c r="W977">
        <v>70.599999999999994</v>
      </c>
      <c r="Y977">
        <v>30.262</v>
      </c>
      <c r="Z977">
        <f t="shared" si="74"/>
        <v>6.8666669999999996</v>
      </c>
      <c r="AB977">
        <v>6.8666669999999996</v>
      </c>
      <c r="AE977">
        <f t="shared" si="73"/>
        <v>2.5</v>
      </c>
      <c r="AF977">
        <v>2.5</v>
      </c>
      <c r="AG977">
        <v>2.5</v>
      </c>
      <c r="AK977">
        <v>2.75</v>
      </c>
      <c r="AN977">
        <v>84.329729999999998</v>
      </c>
      <c r="AO977">
        <v>0.85931369999999996</v>
      </c>
      <c r="AP977">
        <v>0.16142769067524099</v>
      </c>
      <c r="AQ977">
        <v>7.2182666227499999</v>
      </c>
      <c r="AR977">
        <v>6.9135523694999996</v>
      </c>
      <c r="AT977">
        <v>12</v>
      </c>
      <c r="AV977">
        <v>0</v>
      </c>
      <c r="AW977">
        <v>1</v>
      </c>
      <c r="AY977">
        <v>1</v>
      </c>
      <c r="AZ977">
        <v>69.3</v>
      </c>
      <c r="BA977">
        <v>152.80000000000001</v>
      </c>
      <c r="BB977">
        <v>68</v>
      </c>
      <c r="BC977">
        <v>65.400736939354303</v>
      </c>
      <c r="BD977">
        <v>87.190064443123106</v>
      </c>
      <c r="BE977">
        <v>65.321734609999993</v>
      </c>
      <c r="BF977">
        <v>79.371641859999997</v>
      </c>
    </row>
    <row r="978" spans="1:58">
      <c r="A978" t="s">
        <v>4</v>
      </c>
      <c r="B978" t="s">
        <v>38</v>
      </c>
      <c r="C978">
        <v>2005</v>
      </c>
      <c r="D978">
        <f t="shared" si="76"/>
        <v>239</v>
      </c>
      <c r="E978">
        <v>3</v>
      </c>
      <c r="F978">
        <v>40158.286013999998</v>
      </c>
      <c r="G978">
        <v>1294853.855149</v>
      </c>
      <c r="H978">
        <v>672004.78901399998</v>
      </c>
      <c r="I978">
        <v>255774.150395</v>
      </c>
      <c r="J978">
        <v>294346.82223300001</v>
      </c>
      <c r="K978">
        <v>438652.38736200001</v>
      </c>
      <c r="L978">
        <v>377423.03385900002</v>
      </c>
      <c r="M978">
        <v>6.6867135882706199</v>
      </c>
      <c r="N978">
        <v>16157133.3333333</v>
      </c>
      <c r="O978">
        <f>VLOOKUP(C978,[1]pop_15p_a!$A$8:$AL$68,6,FALSE)</f>
        <v>24561577.6582192</v>
      </c>
      <c r="Q978">
        <f t="shared" si="75"/>
        <v>61229.353502999991</v>
      </c>
      <c r="R978">
        <v>32242.364000000001</v>
      </c>
      <c r="S978">
        <v>32243.753000000001</v>
      </c>
      <c r="U978">
        <f t="shared" si="72"/>
        <v>62.7</v>
      </c>
      <c r="V978">
        <v>62.7</v>
      </c>
      <c r="W978">
        <v>70.599999999999994</v>
      </c>
      <c r="Y978">
        <v>30.262</v>
      </c>
      <c r="Z978">
        <f t="shared" si="74"/>
        <v>6.7</v>
      </c>
      <c r="AB978">
        <v>6.7</v>
      </c>
      <c r="AE978">
        <f t="shared" si="73"/>
        <v>2.5833333333333335</v>
      </c>
      <c r="AF978">
        <v>2.5833333333333335</v>
      </c>
      <c r="AG978">
        <v>2.75</v>
      </c>
      <c r="AK978">
        <v>3</v>
      </c>
      <c r="AN978">
        <v>85.067160000000001</v>
      </c>
      <c r="AO978">
        <v>0.86109229999999992</v>
      </c>
      <c r="AP978">
        <v>0.16142769067524099</v>
      </c>
      <c r="AQ978">
        <v>7.2182666227499999</v>
      </c>
      <c r="AR978">
        <v>6.9135523694999996</v>
      </c>
      <c r="AT978">
        <v>12</v>
      </c>
      <c r="AV978">
        <v>0</v>
      </c>
      <c r="AW978">
        <v>1</v>
      </c>
      <c r="AY978">
        <v>1</v>
      </c>
      <c r="AZ978">
        <v>70.3</v>
      </c>
      <c r="BA978">
        <v>151.80000000000001</v>
      </c>
      <c r="BB978">
        <v>68.599999999999994</v>
      </c>
      <c r="BC978">
        <v>66.035223187043798</v>
      </c>
      <c r="BD978">
        <v>87.378065032938096</v>
      </c>
      <c r="BE978">
        <v>66.173917630000005</v>
      </c>
      <c r="BF978">
        <v>79.208584029999997</v>
      </c>
    </row>
    <row r="979" spans="1:58">
      <c r="A979" t="s">
        <v>4</v>
      </c>
      <c r="B979" t="s">
        <v>38</v>
      </c>
      <c r="C979">
        <v>2005</v>
      </c>
      <c r="D979">
        <f t="shared" si="76"/>
        <v>240</v>
      </c>
      <c r="E979">
        <v>4</v>
      </c>
      <c r="F979">
        <v>40417.959654999999</v>
      </c>
      <c r="G979">
        <v>1307681.373317</v>
      </c>
      <c r="H979">
        <v>678451.32978899998</v>
      </c>
      <c r="I979">
        <v>258619.47639</v>
      </c>
      <c r="J979">
        <v>300623.82747600001</v>
      </c>
      <c r="K979">
        <v>448801.15923699999</v>
      </c>
      <c r="L979">
        <v>386077.61969100003</v>
      </c>
      <c r="M979">
        <v>6.5264976958525303</v>
      </c>
      <c r="N979">
        <v>16227000</v>
      </c>
      <c r="O979">
        <f>VLOOKUP(C979,[1]pop_15p_a!$A$8:$AL$68,6,FALSE)</f>
        <v>24561577.6582192</v>
      </c>
      <c r="Q979">
        <f t="shared" si="75"/>
        <v>62723.539545999956</v>
      </c>
      <c r="R979">
        <v>32352.233</v>
      </c>
      <c r="S979">
        <v>32353.968000000001</v>
      </c>
      <c r="U979">
        <f t="shared" si="72"/>
        <v>61.8</v>
      </c>
      <c r="V979">
        <v>61.8</v>
      </c>
      <c r="W979">
        <v>70.599999999999994</v>
      </c>
      <c r="Y979">
        <v>30.262</v>
      </c>
      <c r="Z979">
        <f t="shared" si="74"/>
        <v>6.5333329999999998</v>
      </c>
      <c r="AB979">
        <v>6.5333329999999998</v>
      </c>
      <c r="AE979">
        <f t="shared" si="73"/>
        <v>3.0833333333333335</v>
      </c>
      <c r="AF979">
        <v>3.0833333333333335</v>
      </c>
      <c r="AG979">
        <v>3.25</v>
      </c>
      <c r="AK979">
        <v>3.5</v>
      </c>
      <c r="AN979">
        <v>85.119829999999993</v>
      </c>
      <c r="AO979">
        <v>0.86571039999999999</v>
      </c>
      <c r="AP979">
        <v>0.16142769067524099</v>
      </c>
      <c r="AQ979">
        <v>7.2182666227499999</v>
      </c>
      <c r="AR979">
        <v>6.9135523694999996</v>
      </c>
      <c r="AT979">
        <v>12</v>
      </c>
      <c r="AV979">
        <v>0</v>
      </c>
      <c r="AW979">
        <v>1</v>
      </c>
      <c r="AY979">
        <v>1</v>
      </c>
      <c r="AZ979">
        <v>70.599999999999994</v>
      </c>
      <c r="BA979">
        <v>149.5</v>
      </c>
      <c r="BB979">
        <v>68.900000000000006</v>
      </c>
      <c r="BC979">
        <v>67.507848180266706</v>
      </c>
      <c r="BD979">
        <v>87.528280788453202</v>
      </c>
      <c r="BE979">
        <v>67.584234620000004</v>
      </c>
      <c r="BF979">
        <v>80.436334049999999</v>
      </c>
    </row>
    <row r="980" spans="1:58">
      <c r="A980" t="s">
        <v>4</v>
      </c>
      <c r="B980" t="s">
        <v>38</v>
      </c>
      <c r="C980">
        <v>2006</v>
      </c>
      <c r="D980">
        <f t="shared" si="76"/>
        <v>241</v>
      </c>
      <c r="E980">
        <v>1</v>
      </c>
      <c r="F980">
        <v>40691.465025999998</v>
      </c>
      <c r="G980">
        <v>1318212.5831889999</v>
      </c>
      <c r="H980">
        <v>687901.93007600005</v>
      </c>
      <c r="I980">
        <v>259657.740816</v>
      </c>
      <c r="J980">
        <v>306156.22297200002</v>
      </c>
      <c r="K980">
        <v>442724.42068699998</v>
      </c>
      <c r="L980">
        <v>389630.25675200002</v>
      </c>
      <c r="M980">
        <v>6.4563070498846802</v>
      </c>
      <c r="N980">
        <v>16263600</v>
      </c>
      <c r="O980">
        <f>VLOOKUP(C980,[1]pop_15p_a!$A$8:$AL$68,6,FALSE)</f>
        <v>24862723.478123799</v>
      </c>
      <c r="Q980">
        <f t="shared" si="75"/>
        <v>53094.16393499996</v>
      </c>
      <c r="R980">
        <v>32394.55</v>
      </c>
      <c r="S980">
        <v>32395.309000000001</v>
      </c>
      <c r="U980">
        <f t="shared" si="72"/>
        <v>61.4</v>
      </c>
      <c r="V980">
        <v>61.4</v>
      </c>
      <c r="W980">
        <v>69.900000000000006</v>
      </c>
      <c r="Y980">
        <v>27.931999999999999</v>
      </c>
      <c r="Z980">
        <f t="shared" si="74"/>
        <v>6.4666670000000002</v>
      </c>
      <c r="AB980">
        <v>6.4666670000000002</v>
      </c>
      <c r="AE980">
        <f t="shared" si="73"/>
        <v>3.5833333333333335</v>
      </c>
      <c r="AF980">
        <v>3.5833333333333335</v>
      </c>
      <c r="AG980">
        <v>3.75</v>
      </c>
      <c r="AK980">
        <v>4</v>
      </c>
      <c r="AN980">
        <v>85.541210000000007</v>
      </c>
      <c r="AO980">
        <v>0.86623410000000012</v>
      </c>
      <c r="AP980">
        <v>0.49786718741040797</v>
      </c>
      <c r="AQ980">
        <v>7.1256167827499999</v>
      </c>
      <c r="AR980">
        <v>6.8064070276999997</v>
      </c>
      <c r="AT980">
        <v>12</v>
      </c>
      <c r="AV980">
        <v>0</v>
      </c>
      <c r="AW980">
        <v>1</v>
      </c>
      <c r="AY980">
        <v>1</v>
      </c>
      <c r="AZ980">
        <v>70.8</v>
      </c>
      <c r="BA980">
        <v>149.9</v>
      </c>
      <c r="BB980">
        <v>69.3</v>
      </c>
      <c r="BC980">
        <v>69.194114237946195</v>
      </c>
      <c r="BD980">
        <v>87.711215663494301</v>
      </c>
      <c r="BE980">
        <v>69.42406355</v>
      </c>
      <c r="BF980">
        <v>80.758623229999998</v>
      </c>
    </row>
    <row r="981" spans="1:58">
      <c r="A981" t="s">
        <v>4</v>
      </c>
      <c r="B981" t="s">
        <v>38</v>
      </c>
      <c r="C981">
        <v>2006</v>
      </c>
      <c r="D981">
        <f t="shared" si="76"/>
        <v>242</v>
      </c>
      <c r="E981">
        <v>2</v>
      </c>
      <c r="F981">
        <v>40619.222945000001</v>
      </c>
      <c r="G981">
        <v>1318918.476664</v>
      </c>
      <c r="H981">
        <v>694028.75534999999</v>
      </c>
      <c r="I981">
        <v>262425.41053400002</v>
      </c>
      <c r="J981">
        <v>308874.16624200001</v>
      </c>
      <c r="K981">
        <v>441209.87478200003</v>
      </c>
      <c r="L981">
        <v>400063.12824500003</v>
      </c>
      <c r="M981">
        <v>6.1901609823375603</v>
      </c>
      <c r="N981">
        <v>16392300</v>
      </c>
      <c r="O981">
        <f>VLOOKUP(C981,[1]pop_15p_a!$A$8:$AL$68,6,FALSE)</f>
        <v>24862723.478123799</v>
      </c>
      <c r="Q981">
        <f t="shared" si="75"/>
        <v>41146.746536999999</v>
      </c>
      <c r="R981">
        <v>32470.462</v>
      </c>
      <c r="S981">
        <v>32470.303</v>
      </c>
      <c r="U981">
        <f t="shared" ref="U981:U1032" si="77">V981</f>
        <v>59.8</v>
      </c>
      <c r="V981">
        <v>59.8</v>
      </c>
      <c r="W981">
        <v>69.900000000000006</v>
      </c>
      <c r="Y981">
        <v>27.931999999999999</v>
      </c>
      <c r="Z981">
        <f t="shared" si="74"/>
        <v>6.1666670000000003</v>
      </c>
      <c r="AB981">
        <v>6.1666670000000003</v>
      </c>
      <c r="AE981">
        <f t="shared" si="73"/>
        <v>4.166666666666667</v>
      </c>
      <c r="AF981">
        <v>4.166666666666667</v>
      </c>
      <c r="AG981">
        <v>4.25</v>
      </c>
      <c r="AK981">
        <v>4.5</v>
      </c>
      <c r="AN981">
        <v>86.489329999999995</v>
      </c>
      <c r="AO981">
        <v>0.86981549999999996</v>
      </c>
      <c r="AP981">
        <v>0.49786718741040797</v>
      </c>
      <c r="AQ981">
        <v>7.1256167827499999</v>
      </c>
      <c r="AR981">
        <v>6.8064070276999997</v>
      </c>
      <c r="AT981">
        <v>12</v>
      </c>
      <c r="AV981">
        <v>0</v>
      </c>
      <c r="AW981">
        <v>1</v>
      </c>
      <c r="AY981">
        <v>1</v>
      </c>
      <c r="AZ981">
        <v>71.5</v>
      </c>
      <c r="BA981">
        <v>149.69999999999999</v>
      </c>
      <c r="BB981">
        <v>70.2</v>
      </c>
      <c r="BC981">
        <v>71.226309179740298</v>
      </c>
      <c r="BD981">
        <v>87.982117110808105</v>
      </c>
      <c r="BE981">
        <v>71.533865469999995</v>
      </c>
      <c r="BF981">
        <v>84.023922110000001</v>
      </c>
    </row>
    <row r="982" spans="1:58">
      <c r="A982" t="s">
        <v>4</v>
      </c>
      <c r="B982" t="s">
        <v>38</v>
      </c>
      <c r="C982">
        <v>2006</v>
      </c>
      <c r="D982">
        <f t="shared" si="76"/>
        <v>243</v>
      </c>
      <c r="E982">
        <v>3</v>
      </c>
      <c r="F982">
        <v>40608.283786</v>
      </c>
      <c r="G982">
        <v>1322659.4770460001</v>
      </c>
      <c r="H982">
        <v>701334.72937900003</v>
      </c>
      <c r="I982">
        <v>263274.97020600003</v>
      </c>
      <c r="J982">
        <v>308809.04231300001</v>
      </c>
      <c r="K982">
        <v>440910.67658600002</v>
      </c>
      <c r="L982">
        <v>399278.63673899998</v>
      </c>
      <c r="M982">
        <v>6.4225372428963299</v>
      </c>
      <c r="N982">
        <v>16434666.6666667</v>
      </c>
      <c r="O982">
        <f>VLOOKUP(C982,[1]pop_15p_a!$A$8:$AL$68,6,FALSE)</f>
        <v>24862723.478123799</v>
      </c>
      <c r="Q982">
        <f t="shared" si="75"/>
        <v>41632.039847000036</v>
      </c>
      <c r="R982">
        <v>32570.505000000001</v>
      </c>
      <c r="S982">
        <v>32571.173999999999</v>
      </c>
      <c r="U982">
        <f t="shared" si="77"/>
        <v>59.4</v>
      </c>
      <c r="V982">
        <v>59.4</v>
      </c>
      <c r="W982">
        <v>69.900000000000006</v>
      </c>
      <c r="Y982">
        <v>27.931999999999999</v>
      </c>
      <c r="Z982">
        <f t="shared" si="74"/>
        <v>6.4</v>
      </c>
      <c r="AB982">
        <v>6.4</v>
      </c>
      <c r="AE982">
        <f t="shared" si="73"/>
        <v>4.25</v>
      </c>
      <c r="AF982">
        <v>4.25</v>
      </c>
      <c r="AG982">
        <v>4.25</v>
      </c>
      <c r="AK982">
        <v>4.5</v>
      </c>
      <c r="AN982">
        <v>86.542010000000005</v>
      </c>
      <c r="AO982">
        <v>0.87121440000000006</v>
      </c>
      <c r="AP982">
        <v>0.49786718741040797</v>
      </c>
      <c r="AQ982">
        <v>7.1256167827499999</v>
      </c>
      <c r="AR982">
        <v>6.8064070276999997</v>
      </c>
      <c r="AT982">
        <v>12</v>
      </c>
      <c r="AV982">
        <v>0</v>
      </c>
      <c r="AW982">
        <v>1</v>
      </c>
      <c r="AY982">
        <v>1</v>
      </c>
      <c r="AZ982">
        <v>72.8</v>
      </c>
      <c r="BA982">
        <v>151.4</v>
      </c>
      <c r="BB982">
        <v>71.099999999999994</v>
      </c>
      <c r="BC982">
        <v>74.010219274715993</v>
      </c>
      <c r="BD982">
        <v>88.249455566610393</v>
      </c>
      <c r="BE982">
        <v>74.303300539999995</v>
      </c>
      <c r="BF982">
        <v>85.319157160000003</v>
      </c>
    </row>
    <row r="983" spans="1:58">
      <c r="A983" t="s">
        <v>4</v>
      </c>
      <c r="B983" t="s">
        <v>38</v>
      </c>
      <c r="C983">
        <v>2006</v>
      </c>
      <c r="D983">
        <f t="shared" si="76"/>
        <v>244</v>
      </c>
      <c r="E983">
        <v>4</v>
      </c>
      <c r="F983">
        <v>40625.553869000003</v>
      </c>
      <c r="G983">
        <v>1327672.0258299999</v>
      </c>
      <c r="H983">
        <v>708375.59278099996</v>
      </c>
      <c r="I983">
        <v>264930.60203499999</v>
      </c>
      <c r="J983">
        <v>310522.66474400001</v>
      </c>
      <c r="K983">
        <v>444158.56190999999</v>
      </c>
      <c r="L983">
        <v>399475.34975400002</v>
      </c>
      <c r="M983">
        <v>6.1651540862398004</v>
      </c>
      <c r="N983">
        <v>16515433.3333333</v>
      </c>
      <c r="O983">
        <f>VLOOKUP(C983,[1]pop_15p_a!$A$8:$AL$68,6,FALSE)</f>
        <v>24862723.478123799</v>
      </c>
      <c r="Q983">
        <f t="shared" si="75"/>
        <v>44683.212155999965</v>
      </c>
      <c r="R983">
        <v>32678.986000000001</v>
      </c>
      <c r="S983">
        <v>32680.712</v>
      </c>
      <c r="U983">
        <f t="shared" si="77"/>
        <v>59.8</v>
      </c>
      <c r="V983">
        <v>59.8</v>
      </c>
      <c r="W983">
        <v>69.900000000000006</v>
      </c>
      <c r="Y983">
        <v>27.931999999999999</v>
      </c>
      <c r="Z983">
        <f t="shared" si="74"/>
        <v>6.1333330000000004</v>
      </c>
      <c r="AB983">
        <v>6.1333330000000004</v>
      </c>
      <c r="AE983">
        <f t="shared" si="73"/>
        <v>4.25</v>
      </c>
      <c r="AF983">
        <v>4.25</v>
      </c>
      <c r="AG983">
        <v>4.25</v>
      </c>
      <c r="AK983">
        <v>4.5</v>
      </c>
      <c r="AN983">
        <v>86.278639999999996</v>
      </c>
      <c r="AO983">
        <v>0.87913300000000005</v>
      </c>
      <c r="AP983">
        <v>0.49786718741040797</v>
      </c>
      <c r="AQ983">
        <v>7.1256167827499999</v>
      </c>
      <c r="AR983">
        <v>6.8064070276999997</v>
      </c>
      <c r="AT983">
        <v>12</v>
      </c>
      <c r="AV983">
        <v>0</v>
      </c>
      <c r="AW983">
        <v>1</v>
      </c>
      <c r="AY983">
        <v>1</v>
      </c>
      <c r="AZ983">
        <v>74.3</v>
      </c>
      <c r="BA983">
        <v>154.30000000000001</v>
      </c>
      <c r="BB983">
        <v>72.7</v>
      </c>
      <c r="BC983">
        <v>75.789165406403598</v>
      </c>
      <c r="BD983">
        <v>88.508546904220495</v>
      </c>
      <c r="BE983">
        <v>75.80778832</v>
      </c>
      <c r="BF983">
        <v>86.152700289999999</v>
      </c>
    </row>
    <row r="984" spans="1:58">
      <c r="A984" t="s">
        <v>4</v>
      </c>
      <c r="B984" t="s">
        <v>38</v>
      </c>
      <c r="C984">
        <v>2007</v>
      </c>
      <c r="D984">
        <f t="shared" si="76"/>
        <v>245</v>
      </c>
      <c r="E984">
        <v>1</v>
      </c>
      <c r="F984">
        <v>40843.149536999998</v>
      </c>
      <c r="G984">
        <v>1336293.9544589999</v>
      </c>
      <c r="H984">
        <v>713969.82267799997</v>
      </c>
      <c r="I984">
        <v>265989.05709299998</v>
      </c>
      <c r="J984">
        <v>315006.80036499997</v>
      </c>
      <c r="K984">
        <v>448738.53635800001</v>
      </c>
      <c r="L984">
        <v>408074.06909</v>
      </c>
      <c r="M984">
        <v>6.1834121166707003</v>
      </c>
      <c r="N984">
        <v>16651600</v>
      </c>
      <c r="O984">
        <f>VLOOKUP(C984,[1]pop_15p_a!$A$8:$AL$68,6,FALSE)</f>
        <v>25158319.733743601</v>
      </c>
      <c r="Q984">
        <f t="shared" si="75"/>
        <v>40664.467268000008</v>
      </c>
      <c r="R984">
        <v>32716.557000000001</v>
      </c>
      <c r="S984">
        <v>32717.701000000001</v>
      </c>
      <c r="U984">
        <f t="shared" si="77"/>
        <v>59.7</v>
      </c>
      <c r="V984">
        <v>59.7</v>
      </c>
      <c r="W984">
        <v>66.900000000000006</v>
      </c>
      <c r="Y984">
        <v>25.084</v>
      </c>
      <c r="Z984">
        <f t="shared" si="74"/>
        <v>6.1666670000000003</v>
      </c>
      <c r="AB984">
        <v>6.1666670000000003</v>
      </c>
      <c r="AE984">
        <f t="shared" si="73"/>
        <v>4.25</v>
      </c>
      <c r="AF984">
        <v>4.25</v>
      </c>
      <c r="AG984">
        <v>4.25</v>
      </c>
      <c r="AK984">
        <v>4.5</v>
      </c>
      <c r="AN984">
        <v>87.095079999999996</v>
      </c>
      <c r="AO984">
        <v>0.88223879999999999</v>
      </c>
      <c r="AP984">
        <v>0.69268733048438103</v>
      </c>
      <c r="AQ984">
        <v>7.10389877225</v>
      </c>
      <c r="AR984">
        <v>6.7257300346999997</v>
      </c>
      <c r="AT984">
        <v>12</v>
      </c>
      <c r="AV984">
        <v>0</v>
      </c>
      <c r="AW984">
        <v>1</v>
      </c>
      <c r="AY984">
        <v>1</v>
      </c>
      <c r="AZ984">
        <v>75</v>
      </c>
      <c r="BA984">
        <v>158.9</v>
      </c>
      <c r="BB984">
        <v>73.8</v>
      </c>
      <c r="BC984">
        <v>76.460734989620704</v>
      </c>
      <c r="BD984">
        <v>88.864898070793402</v>
      </c>
      <c r="BE984">
        <v>76.890877610000004</v>
      </c>
      <c r="BF984">
        <v>85.506558209999994</v>
      </c>
    </row>
    <row r="985" spans="1:58">
      <c r="A985" t="s">
        <v>4</v>
      </c>
      <c r="B985" t="s">
        <v>38</v>
      </c>
      <c r="C985">
        <v>2007</v>
      </c>
      <c r="D985">
        <f t="shared" si="76"/>
        <v>246</v>
      </c>
      <c r="E985">
        <v>2</v>
      </c>
      <c r="F985">
        <v>41151.305641999999</v>
      </c>
      <c r="G985">
        <v>1349187.282896</v>
      </c>
      <c r="H985">
        <v>724583.74421999999</v>
      </c>
      <c r="I985">
        <v>267233.11065300001</v>
      </c>
      <c r="J985">
        <v>317336.35393500002</v>
      </c>
      <c r="K985">
        <v>455719.82759300002</v>
      </c>
      <c r="L985">
        <v>414663.95511099999</v>
      </c>
      <c r="M985">
        <v>6.0783252052931003</v>
      </c>
      <c r="N985">
        <v>16710200</v>
      </c>
      <c r="O985">
        <f>VLOOKUP(C985,[1]pop_15p_a!$A$8:$AL$68,6,FALSE)</f>
        <v>25158319.733743601</v>
      </c>
      <c r="Q985">
        <f t="shared" si="75"/>
        <v>41055.872482000035</v>
      </c>
      <c r="R985">
        <v>32785.139000000003</v>
      </c>
      <c r="S985">
        <v>32786.014000000003</v>
      </c>
      <c r="U985">
        <f t="shared" si="77"/>
        <v>57.6</v>
      </c>
      <c r="V985">
        <v>57.6</v>
      </c>
      <c r="W985">
        <v>66.900000000000006</v>
      </c>
      <c r="Y985">
        <v>25.084</v>
      </c>
      <c r="Z985">
        <f t="shared" si="74"/>
        <v>6.1</v>
      </c>
      <c r="AB985">
        <v>6.1</v>
      </c>
      <c r="AE985">
        <f t="shared" si="73"/>
        <v>4.25</v>
      </c>
      <c r="AF985">
        <v>4.25</v>
      </c>
      <c r="AG985">
        <v>4.25</v>
      </c>
      <c r="AK985">
        <v>4.5</v>
      </c>
      <c r="AN985">
        <v>88.385570000000001</v>
      </c>
      <c r="AO985">
        <v>0.88824910000000001</v>
      </c>
      <c r="AP985">
        <v>0.69268733048438103</v>
      </c>
      <c r="AQ985">
        <v>7.10389877225</v>
      </c>
      <c r="AR985">
        <v>6.7257300346999997</v>
      </c>
      <c r="AT985">
        <v>12</v>
      </c>
      <c r="AV985">
        <v>0</v>
      </c>
      <c r="AW985">
        <v>1</v>
      </c>
      <c r="AY985">
        <v>1</v>
      </c>
      <c r="AZ985">
        <v>76.599999999999994</v>
      </c>
      <c r="BA985">
        <v>159.9</v>
      </c>
      <c r="BB985">
        <v>75.5</v>
      </c>
      <c r="BC985">
        <v>78.869509783937104</v>
      </c>
      <c r="BD985">
        <v>89.282091483393202</v>
      </c>
      <c r="BE985">
        <v>79.296114650000007</v>
      </c>
      <c r="BF985">
        <v>89.495361329999994</v>
      </c>
    </row>
    <row r="986" spans="1:58">
      <c r="A986" t="s">
        <v>4</v>
      </c>
      <c r="B986" t="s">
        <v>38</v>
      </c>
      <c r="C986">
        <v>2007</v>
      </c>
      <c r="D986">
        <f t="shared" si="76"/>
        <v>247</v>
      </c>
      <c r="E986">
        <v>3</v>
      </c>
      <c r="F986">
        <v>41193.667038</v>
      </c>
      <c r="G986">
        <v>1354819.545042</v>
      </c>
      <c r="H986">
        <v>731221.797746</v>
      </c>
      <c r="I986">
        <v>270958.28226800001</v>
      </c>
      <c r="J986">
        <v>318652.955785</v>
      </c>
      <c r="K986">
        <v>447782.184503</v>
      </c>
      <c r="L986">
        <v>424609.76517700002</v>
      </c>
      <c r="M986">
        <v>5.9445473830197404</v>
      </c>
      <c r="N986">
        <v>16818933.333333299</v>
      </c>
      <c r="O986">
        <f>VLOOKUP(C986,[1]pop_15p_a!$A$8:$AL$68,6,FALSE)</f>
        <v>25158319.733743601</v>
      </c>
      <c r="Q986">
        <f t="shared" si="75"/>
        <v>23172.419325999974</v>
      </c>
      <c r="R986">
        <v>32887.928</v>
      </c>
      <c r="S986">
        <v>32889.025000000001</v>
      </c>
      <c r="U986">
        <f t="shared" si="77"/>
        <v>56.8</v>
      </c>
      <c r="V986">
        <v>56.8</v>
      </c>
      <c r="W986">
        <v>66.900000000000006</v>
      </c>
      <c r="Y986">
        <v>25.084</v>
      </c>
      <c r="Z986">
        <f t="shared" si="74"/>
        <v>5.9333330000000002</v>
      </c>
      <c r="AB986">
        <v>5.9333330000000002</v>
      </c>
      <c r="AE986">
        <f t="shared" si="73"/>
        <v>4.5</v>
      </c>
      <c r="AF986">
        <v>4.5</v>
      </c>
      <c r="AG986">
        <v>4.5</v>
      </c>
      <c r="AK986">
        <v>4.75</v>
      </c>
      <c r="AN986">
        <v>88.385570000000001</v>
      </c>
      <c r="AO986">
        <v>0.89267889999999994</v>
      </c>
      <c r="AP986">
        <v>0.69268733048438103</v>
      </c>
      <c r="AQ986">
        <v>7.10389877225</v>
      </c>
      <c r="AR986">
        <v>6.7257300346999997</v>
      </c>
      <c r="AT986">
        <v>12</v>
      </c>
      <c r="AV986">
        <v>0</v>
      </c>
      <c r="AW986">
        <v>1</v>
      </c>
      <c r="AY986">
        <v>1</v>
      </c>
      <c r="AZ986">
        <v>78</v>
      </c>
      <c r="BA986">
        <v>161.4</v>
      </c>
      <c r="BB986">
        <v>77.5</v>
      </c>
      <c r="BC986">
        <v>80.9991325241364</v>
      </c>
      <c r="BD986">
        <v>89.686025476069602</v>
      </c>
      <c r="BE986">
        <v>81.239661249999997</v>
      </c>
      <c r="BF986">
        <v>91.699598679999994</v>
      </c>
    </row>
    <row r="987" spans="1:58">
      <c r="A987" t="s">
        <v>4</v>
      </c>
      <c r="B987" t="s">
        <v>38</v>
      </c>
      <c r="C987">
        <v>2007</v>
      </c>
      <c r="D987">
        <f t="shared" si="76"/>
        <v>248</v>
      </c>
      <c r="E987">
        <v>4</v>
      </c>
      <c r="F987">
        <v>41111.257126999997</v>
      </c>
      <c r="G987">
        <v>1356759.381051</v>
      </c>
      <c r="H987">
        <v>744537.47354799998</v>
      </c>
      <c r="I987">
        <v>271052.24636300001</v>
      </c>
      <c r="J987">
        <v>322466.23647</v>
      </c>
      <c r="K987">
        <v>436973.939602</v>
      </c>
      <c r="L987">
        <v>432408.25596600003</v>
      </c>
      <c r="M987">
        <v>5.9258861120789401</v>
      </c>
      <c r="N987">
        <v>16919166.666666701</v>
      </c>
      <c r="O987">
        <f>VLOOKUP(C987,[1]pop_15p_a!$A$8:$AL$68,6,FALSE)</f>
        <v>25158319.733743601</v>
      </c>
      <c r="Q987">
        <f t="shared" si="75"/>
        <v>4565.6836359999725</v>
      </c>
      <c r="R987">
        <v>33001.076000000001</v>
      </c>
      <c r="S987">
        <v>33002.137999999999</v>
      </c>
      <c r="U987">
        <f t="shared" si="77"/>
        <v>56.4</v>
      </c>
      <c r="V987">
        <v>56.4</v>
      </c>
      <c r="W987">
        <v>66.900000000000006</v>
      </c>
      <c r="Y987">
        <v>25.084</v>
      </c>
      <c r="Z987">
        <f t="shared" si="74"/>
        <v>5.9333330000000002</v>
      </c>
      <c r="AB987">
        <v>5.9333330000000002</v>
      </c>
      <c r="AE987">
        <f t="shared" si="73"/>
        <v>4.416666666666667</v>
      </c>
      <c r="AF987">
        <v>4.416666666666667</v>
      </c>
      <c r="AG987">
        <v>4.25</v>
      </c>
      <c r="AK987">
        <v>4.5</v>
      </c>
      <c r="AN987">
        <v>88.359229999999997</v>
      </c>
      <c r="AO987">
        <v>0.89434430000000009</v>
      </c>
      <c r="AP987">
        <v>0.69268733048438103</v>
      </c>
      <c r="AQ987">
        <v>7.10389877225</v>
      </c>
      <c r="AR987">
        <v>6.7257300346999997</v>
      </c>
      <c r="AT987">
        <v>12</v>
      </c>
      <c r="AV987">
        <v>0</v>
      </c>
      <c r="AW987">
        <v>1</v>
      </c>
      <c r="AY987">
        <v>1</v>
      </c>
      <c r="AZ987">
        <v>78.7</v>
      </c>
      <c r="BA987">
        <v>162.1</v>
      </c>
      <c r="BB987">
        <v>78.599999999999994</v>
      </c>
      <c r="BC987">
        <v>82.337198196768895</v>
      </c>
      <c r="BD987">
        <v>90.076550760700101</v>
      </c>
      <c r="BE987">
        <v>82.319946119999997</v>
      </c>
      <c r="BF987">
        <v>91.958635979999997</v>
      </c>
    </row>
    <row r="988" spans="1:58">
      <c r="A988" t="s">
        <v>4</v>
      </c>
      <c r="B988" t="s">
        <v>38</v>
      </c>
      <c r="C988">
        <v>2008</v>
      </c>
      <c r="D988">
        <f t="shared" si="76"/>
        <v>249</v>
      </c>
      <c r="E988">
        <v>1</v>
      </c>
      <c r="F988">
        <v>41075.541458</v>
      </c>
      <c r="G988">
        <v>1357571.824485</v>
      </c>
      <c r="H988">
        <v>750870.056323</v>
      </c>
      <c r="I988">
        <v>273479.00502500002</v>
      </c>
      <c r="J988">
        <v>329845.64075899997</v>
      </c>
      <c r="K988">
        <v>430866.27617500001</v>
      </c>
      <c r="L988">
        <v>433749.83873199997</v>
      </c>
      <c r="M988">
        <v>5.9724196496150999</v>
      </c>
      <c r="N988">
        <v>16977933.333333299</v>
      </c>
      <c r="O988">
        <f>VLOOKUP(C988,[1]pop_15p_a!$A$8:$AL$68,6,FALSE)</f>
        <v>25483558.7448541</v>
      </c>
      <c r="Q988">
        <f t="shared" si="75"/>
        <v>-2883.5625569999684</v>
      </c>
      <c r="R988">
        <v>33049.760999999999</v>
      </c>
      <c r="S988">
        <v>33050.612999999998</v>
      </c>
      <c r="U988">
        <f t="shared" si="77"/>
        <v>56</v>
      </c>
      <c r="V988">
        <v>56</v>
      </c>
      <c r="W988">
        <v>68</v>
      </c>
      <c r="Y988">
        <v>28.591999999999999</v>
      </c>
      <c r="Z988">
        <f t="shared" si="74"/>
        <v>5.9666670000000002</v>
      </c>
      <c r="AB988">
        <v>5.9666670000000002</v>
      </c>
      <c r="AE988">
        <f t="shared" si="73"/>
        <v>3.8333333333333335</v>
      </c>
      <c r="AF988">
        <v>3.8333333333333335</v>
      </c>
      <c r="AG988">
        <v>3.5</v>
      </c>
      <c r="AK988">
        <v>3.75</v>
      </c>
      <c r="AN988">
        <v>88.648929999999993</v>
      </c>
      <c r="AO988">
        <v>0.89186710000000002</v>
      </c>
      <c r="AP988">
        <v>0.61149607379729298</v>
      </c>
      <c r="AQ988">
        <v>7.1577578505000004</v>
      </c>
      <c r="AR988">
        <v>6.7581244713000004</v>
      </c>
      <c r="AT988">
        <v>12</v>
      </c>
      <c r="AV988">
        <v>0</v>
      </c>
      <c r="AW988">
        <v>1</v>
      </c>
      <c r="AZ988">
        <v>79.099999999999994</v>
      </c>
      <c r="BA988">
        <v>164.5</v>
      </c>
      <c r="BB988">
        <v>78</v>
      </c>
      <c r="BC988">
        <v>83.374915799123698</v>
      </c>
      <c r="BD988">
        <v>90.467833295544494</v>
      </c>
      <c r="BE988">
        <v>83.36142984</v>
      </c>
      <c r="BF988">
        <v>91.495614599999996</v>
      </c>
    </row>
    <row r="989" spans="1:58">
      <c r="A989" t="s">
        <v>4</v>
      </c>
      <c r="B989" t="s">
        <v>38</v>
      </c>
      <c r="C989">
        <v>2008</v>
      </c>
      <c r="D989">
        <f t="shared" si="76"/>
        <v>250</v>
      </c>
      <c r="E989">
        <v>2</v>
      </c>
      <c r="F989">
        <v>41123.263399000003</v>
      </c>
      <c r="G989">
        <v>1362311.7307279999</v>
      </c>
      <c r="H989">
        <v>752398.992829</v>
      </c>
      <c r="I989">
        <v>279449.21961299999</v>
      </c>
      <c r="J989">
        <v>327795.41392199998</v>
      </c>
      <c r="K989">
        <v>434538.60545099998</v>
      </c>
      <c r="L989">
        <v>436976.71903899999</v>
      </c>
      <c r="M989">
        <v>6.0064270999554301</v>
      </c>
      <c r="N989">
        <v>17003500</v>
      </c>
      <c r="O989">
        <f>VLOOKUP(C989,[1]pop_15p_a!$A$8:$AL$68,6,FALSE)</f>
        <v>25483558.7448541</v>
      </c>
      <c r="Q989">
        <f t="shared" si="75"/>
        <v>-2438.1135880000074</v>
      </c>
      <c r="R989">
        <v>33126.855000000003</v>
      </c>
      <c r="S989">
        <v>33127.519999999997</v>
      </c>
      <c r="U989">
        <f t="shared" si="77"/>
        <v>56</v>
      </c>
      <c r="V989">
        <v>56</v>
      </c>
      <c r="W989">
        <v>68</v>
      </c>
      <c r="Y989">
        <v>28.591999999999999</v>
      </c>
      <c r="Z989">
        <f t="shared" si="74"/>
        <v>6</v>
      </c>
      <c r="AB989">
        <v>6</v>
      </c>
      <c r="AE989">
        <f t="shared" si="73"/>
        <v>3</v>
      </c>
      <c r="AF989">
        <v>3</v>
      </c>
      <c r="AG989">
        <v>3</v>
      </c>
      <c r="AK989">
        <v>3.25</v>
      </c>
      <c r="AN989">
        <v>90.466160000000002</v>
      </c>
      <c r="AO989">
        <v>0.89619420000000005</v>
      </c>
      <c r="AP989">
        <v>0.61149607379729298</v>
      </c>
      <c r="AQ989">
        <v>7.1577578505000004</v>
      </c>
      <c r="AR989">
        <v>6.7581244713000004</v>
      </c>
      <c r="AT989">
        <v>12</v>
      </c>
      <c r="AV989">
        <v>0</v>
      </c>
      <c r="AW989">
        <v>1</v>
      </c>
      <c r="AZ989">
        <v>80.2</v>
      </c>
      <c r="BA989">
        <v>163.69999999999999</v>
      </c>
      <c r="BB989">
        <v>77.900000000000006</v>
      </c>
      <c r="BC989">
        <v>83.564557378193598</v>
      </c>
      <c r="BD989">
        <v>90.834726552219493</v>
      </c>
      <c r="BE989">
        <v>83.797918760000002</v>
      </c>
      <c r="BF989">
        <v>91.318445130000001</v>
      </c>
    </row>
    <row r="990" spans="1:58">
      <c r="A990" t="s">
        <v>4</v>
      </c>
      <c r="B990" t="s">
        <v>38</v>
      </c>
      <c r="C990">
        <v>2008</v>
      </c>
      <c r="D990">
        <f t="shared" si="76"/>
        <v>251</v>
      </c>
      <c r="E990">
        <v>3</v>
      </c>
      <c r="F990">
        <v>41317.844679000002</v>
      </c>
      <c r="G990">
        <v>1373699.2575449999</v>
      </c>
      <c r="H990">
        <v>753070.87020700006</v>
      </c>
      <c r="I990">
        <v>279349.043015</v>
      </c>
      <c r="J990">
        <v>324970.76156200003</v>
      </c>
      <c r="K990">
        <v>431143.826956</v>
      </c>
      <c r="L990">
        <v>424920.571742</v>
      </c>
      <c r="M990">
        <v>6.0641729720185298</v>
      </c>
      <c r="N990">
        <v>17024866.666666701</v>
      </c>
      <c r="O990">
        <f>VLOOKUP(C990,[1]pop_15p_a!$A$8:$AL$68,6,FALSE)</f>
        <v>25483558.7448541</v>
      </c>
      <c r="Q990">
        <f t="shared" si="75"/>
        <v>6223.2552140000043</v>
      </c>
      <c r="R990">
        <v>33245.773000000001</v>
      </c>
      <c r="S990">
        <v>33247.118000000002</v>
      </c>
      <c r="U990">
        <f t="shared" si="77"/>
        <v>56</v>
      </c>
      <c r="V990">
        <v>56</v>
      </c>
      <c r="W990">
        <v>68</v>
      </c>
      <c r="Y990">
        <v>28.591999999999999</v>
      </c>
      <c r="Z990">
        <f t="shared" si="74"/>
        <v>6.1</v>
      </c>
      <c r="AB990">
        <v>6.1</v>
      </c>
      <c r="AE990">
        <f t="shared" si="73"/>
        <v>3</v>
      </c>
      <c r="AF990">
        <v>3</v>
      </c>
      <c r="AG990">
        <v>3</v>
      </c>
      <c r="AK990">
        <v>3.25</v>
      </c>
      <c r="AN990">
        <v>91.414280000000005</v>
      </c>
      <c r="AO990">
        <v>0.89928830000000004</v>
      </c>
      <c r="AP990">
        <v>0.61149607379729298</v>
      </c>
      <c r="AQ990">
        <v>7.1577578505000004</v>
      </c>
      <c r="AR990">
        <v>6.7581244713000004</v>
      </c>
      <c r="AT990">
        <v>12</v>
      </c>
      <c r="AV990">
        <v>0</v>
      </c>
      <c r="AW990">
        <v>1</v>
      </c>
      <c r="AZ990">
        <v>80.8</v>
      </c>
      <c r="BA990">
        <v>164.2</v>
      </c>
      <c r="BB990">
        <v>77.599999999999994</v>
      </c>
      <c r="BC990">
        <v>82.537097099485095</v>
      </c>
      <c r="BD990">
        <v>91.208209182065204</v>
      </c>
      <c r="BE990">
        <v>83.095511400000007</v>
      </c>
      <c r="BF990">
        <v>90.249608629999997</v>
      </c>
    </row>
    <row r="991" spans="1:58">
      <c r="A991" t="s">
        <v>4</v>
      </c>
      <c r="B991" t="s">
        <v>38</v>
      </c>
      <c r="C991">
        <v>2008</v>
      </c>
      <c r="D991">
        <f t="shared" si="76"/>
        <v>252</v>
      </c>
      <c r="E991">
        <v>4</v>
      </c>
      <c r="F991">
        <v>40688.072187999998</v>
      </c>
      <c r="G991">
        <v>1357859.352682</v>
      </c>
      <c r="H991">
        <v>744288.19042300002</v>
      </c>
      <c r="I991">
        <v>283396.48818099999</v>
      </c>
      <c r="J991">
        <v>311563.86298899999</v>
      </c>
      <c r="K991">
        <v>411365.82115799998</v>
      </c>
      <c r="L991">
        <v>398545.29061700002</v>
      </c>
      <c r="M991">
        <v>6.54349386822176</v>
      </c>
      <c r="N991">
        <v>17009333.333333299</v>
      </c>
      <c r="O991">
        <f>VLOOKUP(C991,[1]pop_15p_a!$A$8:$AL$68,6,FALSE)</f>
        <v>25483558.7448541</v>
      </c>
      <c r="Q991">
        <f t="shared" si="75"/>
        <v>12820.530540999956</v>
      </c>
      <c r="R991">
        <v>33371.81</v>
      </c>
      <c r="S991">
        <v>33372.417999999998</v>
      </c>
      <c r="U991">
        <f t="shared" si="77"/>
        <v>60.4</v>
      </c>
      <c r="V991">
        <v>60.4</v>
      </c>
      <c r="W991">
        <v>68</v>
      </c>
      <c r="Y991">
        <v>28.591999999999999</v>
      </c>
      <c r="Z991">
        <f t="shared" si="74"/>
        <v>6.5666669999999998</v>
      </c>
      <c r="AB991">
        <v>6.5666669999999998</v>
      </c>
      <c r="AE991">
        <f t="shared" ref="AE991:AE1033" si="78">AF991</f>
        <v>2</v>
      </c>
      <c r="AF991">
        <v>2</v>
      </c>
      <c r="AG991">
        <v>1.5</v>
      </c>
      <c r="AK991">
        <v>1.75</v>
      </c>
      <c r="AN991">
        <v>90.04477</v>
      </c>
      <c r="AO991">
        <v>0.90804739999999995</v>
      </c>
      <c r="AP991">
        <v>0.61149607379729298</v>
      </c>
      <c r="AQ991">
        <v>7.1577578505000004</v>
      </c>
      <c r="AR991">
        <v>6.7581244713000004</v>
      </c>
      <c r="AT991">
        <v>12</v>
      </c>
      <c r="AV991">
        <v>0</v>
      </c>
      <c r="AW991">
        <v>1</v>
      </c>
      <c r="AZ991">
        <v>81.7</v>
      </c>
      <c r="BA991">
        <v>166.8</v>
      </c>
      <c r="BB991">
        <v>75.900000000000006</v>
      </c>
      <c r="BC991">
        <v>81.624727848356699</v>
      </c>
      <c r="BD991">
        <v>91.588577380105093</v>
      </c>
      <c r="BE991">
        <v>81.271744940000005</v>
      </c>
      <c r="BF991">
        <v>88.97100417</v>
      </c>
    </row>
    <row r="992" spans="1:58">
      <c r="A992" t="s">
        <v>4</v>
      </c>
      <c r="B992" t="s">
        <v>38</v>
      </c>
      <c r="C992">
        <v>2009</v>
      </c>
      <c r="D992">
        <f t="shared" si="76"/>
        <v>253</v>
      </c>
      <c r="E992">
        <v>1</v>
      </c>
      <c r="F992">
        <v>39698.687317000004</v>
      </c>
      <c r="G992">
        <v>1327010.005867</v>
      </c>
      <c r="H992">
        <v>741709.09928700002</v>
      </c>
      <c r="I992">
        <v>283429.103817</v>
      </c>
      <c r="J992">
        <v>280179.6214</v>
      </c>
      <c r="K992">
        <v>375945.23888800002</v>
      </c>
      <c r="L992">
        <v>360241.33222899999</v>
      </c>
      <c r="M992">
        <v>7.8351651570291496</v>
      </c>
      <c r="N992">
        <v>16782233.333333299</v>
      </c>
      <c r="O992">
        <f>VLOOKUP(C992,[1]pop_15p_a!$A$8:$AL$68,6,FALSE)</f>
        <v>25823376.4613906</v>
      </c>
      <c r="Q992">
        <f t="shared" si="75"/>
        <v>15703.906659000029</v>
      </c>
      <c r="R992">
        <v>33427.285000000003</v>
      </c>
      <c r="S992">
        <v>33427.050000000003</v>
      </c>
      <c r="U992">
        <f t="shared" si="77"/>
        <v>64.7</v>
      </c>
      <c r="V992">
        <v>64.7</v>
      </c>
      <c r="W992">
        <v>79.400000000000006</v>
      </c>
      <c r="Z992">
        <f t="shared" si="74"/>
        <v>7.8333329999999997</v>
      </c>
      <c r="AB992">
        <v>7.8333329999999997</v>
      </c>
      <c r="AE992">
        <f t="shared" si="78"/>
        <v>0.83333333333333337</v>
      </c>
      <c r="AF992">
        <v>0.83333333333333337</v>
      </c>
      <c r="AG992">
        <v>0.5</v>
      </c>
      <c r="AK992">
        <v>0.75</v>
      </c>
      <c r="AN992">
        <v>89.755070000000003</v>
      </c>
      <c r="AO992">
        <v>0.90825389999999995</v>
      </c>
      <c r="AP992">
        <v>-1.3810299625539699</v>
      </c>
      <c r="AQ992">
        <v>7.3624080655000004</v>
      </c>
      <c r="AR992">
        <v>6.9653851345</v>
      </c>
      <c r="AT992">
        <v>12</v>
      </c>
      <c r="AV992">
        <v>0</v>
      </c>
      <c r="AW992">
        <v>1</v>
      </c>
      <c r="AZ992">
        <v>83.2</v>
      </c>
      <c r="BA992">
        <v>170.7</v>
      </c>
      <c r="BB992">
        <v>75.099999999999994</v>
      </c>
      <c r="BC992">
        <v>79.607233927057294</v>
      </c>
      <c r="BD992">
        <v>91.929378375155594</v>
      </c>
      <c r="BE992">
        <v>78.734077819999996</v>
      </c>
      <c r="BF992">
        <v>87.592183879999993</v>
      </c>
    </row>
    <row r="993" spans="1:58">
      <c r="A993" t="s">
        <v>4</v>
      </c>
      <c r="B993" t="s">
        <v>38</v>
      </c>
      <c r="C993">
        <v>2009</v>
      </c>
      <c r="D993">
        <f t="shared" si="76"/>
        <v>254</v>
      </c>
      <c r="E993">
        <v>2</v>
      </c>
      <c r="F993">
        <v>39163.970882000001</v>
      </c>
      <c r="G993">
        <v>1312434.598305</v>
      </c>
      <c r="H993">
        <v>747231.314059</v>
      </c>
      <c r="I993">
        <v>285646.19053000002</v>
      </c>
      <c r="J993">
        <v>278844.97315999999</v>
      </c>
      <c r="K993">
        <v>360743.34193</v>
      </c>
      <c r="L993">
        <v>354746.74427899998</v>
      </c>
      <c r="M993">
        <v>8.5196574450163602</v>
      </c>
      <c r="N993">
        <v>16689033.3333333</v>
      </c>
      <c r="O993">
        <f>VLOOKUP(C993,[1]pop_15p_a!$A$8:$AL$68,6,FALSE)</f>
        <v>25823376.4613906</v>
      </c>
      <c r="Q993">
        <f t="shared" si="75"/>
        <v>5996.5976510000182</v>
      </c>
      <c r="R993">
        <v>33511.75</v>
      </c>
      <c r="S993">
        <v>33511.275000000001</v>
      </c>
      <c r="U993">
        <f t="shared" si="77"/>
        <v>68</v>
      </c>
      <c r="V993">
        <v>68</v>
      </c>
      <c r="W993">
        <v>79.400000000000006</v>
      </c>
      <c r="Z993">
        <f t="shared" si="74"/>
        <v>8.533334</v>
      </c>
      <c r="AB993">
        <v>8.533334</v>
      </c>
      <c r="AE993">
        <f t="shared" si="78"/>
        <v>0.25</v>
      </c>
      <c r="AF993">
        <v>0.25</v>
      </c>
      <c r="AG993">
        <v>0.25</v>
      </c>
      <c r="AK993">
        <v>0.5</v>
      </c>
      <c r="AN993">
        <v>90.518829999999994</v>
      </c>
      <c r="AO993">
        <v>0.91443920000000001</v>
      </c>
      <c r="AP993">
        <v>-1.3810299625539699</v>
      </c>
      <c r="AQ993">
        <v>7.3624080655000004</v>
      </c>
      <c r="AR993">
        <v>6.9653851345</v>
      </c>
      <c r="AT993">
        <v>12</v>
      </c>
      <c r="AV993">
        <v>0</v>
      </c>
      <c r="AW993">
        <v>1</v>
      </c>
      <c r="AZ993">
        <v>86.9</v>
      </c>
      <c r="BA993">
        <v>175.9</v>
      </c>
      <c r="BB993">
        <v>77.2</v>
      </c>
      <c r="BC993">
        <v>78.481325130393401</v>
      </c>
      <c r="BD993">
        <v>92.216077635778404</v>
      </c>
      <c r="BE993">
        <v>77.366405900000004</v>
      </c>
      <c r="BF993">
        <v>85.656908689999995</v>
      </c>
    </row>
    <row r="994" spans="1:58">
      <c r="A994" t="s">
        <v>4</v>
      </c>
      <c r="B994" t="s">
        <v>38</v>
      </c>
      <c r="C994">
        <v>2009</v>
      </c>
      <c r="D994">
        <f t="shared" si="76"/>
        <v>255</v>
      </c>
      <c r="E994">
        <v>3</v>
      </c>
      <c r="F994">
        <v>39204.771605000002</v>
      </c>
      <c r="G994">
        <v>1318413.147816</v>
      </c>
      <c r="H994">
        <v>754295.12733699998</v>
      </c>
      <c r="I994">
        <v>287165.14731099998</v>
      </c>
      <c r="J994">
        <v>287588.05683800002</v>
      </c>
      <c r="K994">
        <v>370370.25648600003</v>
      </c>
      <c r="L994">
        <v>376992.62578100001</v>
      </c>
      <c r="M994">
        <v>8.5692685278520404</v>
      </c>
      <c r="N994">
        <v>16689400</v>
      </c>
      <c r="O994">
        <f>VLOOKUP(C994,[1]pop_15p_a!$A$8:$AL$68,6,FALSE)</f>
        <v>25823376.4613906</v>
      </c>
      <c r="Q994">
        <f t="shared" si="75"/>
        <v>-6622.3692949999822</v>
      </c>
      <c r="R994">
        <v>33628.571000000004</v>
      </c>
      <c r="S994">
        <v>33628.894999999997</v>
      </c>
      <c r="U994">
        <f t="shared" si="77"/>
        <v>70.900000000000006</v>
      </c>
      <c r="V994">
        <v>70.900000000000006</v>
      </c>
      <c r="W994">
        <v>79.400000000000006</v>
      </c>
      <c r="Z994">
        <f t="shared" si="74"/>
        <v>8.6</v>
      </c>
      <c r="AB994">
        <v>8.6</v>
      </c>
      <c r="AE994">
        <f t="shared" si="78"/>
        <v>0.25</v>
      </c>
      <c r="AF994">
        <v>0.25</v>
      </c>
      <c r="AG994">
        <v>0.25</v>
      </c>
      <c r="AK994">
        <v>0.5</v>
      </c>
      <c r="AN994">
        <v>90.624179999999996</v>
      </c>
      <c r="AO994">
        <v>0.91514759999999995</v>
      </c>
      <c r="AP994">
        <v>-1.3810299625539699</v>
      </c>
      <c r="AQ994">
        <v>7.3624080655000004</v>
      </c>
      <c r="AR994">
        <v>6.9653851345</v>
      </c>
      <c r="AT994">
        <v>12</v>
      </c>
      <c r="AV994">
        <v>0</v>
      </c>
      <c r="AW994">
        <v>1</v>
      </c>
      <c r="AZ994">
        <v>90.6</v>
      </c>
      <c r="BA994">
        <v>182</v>
      </c>
      <c r="BB994">
        <v>79.5</v>
      </c>
      <c r="BC994">
        <v>80.237515785503007</v>
      </c>
      <c r="BD994">
        <v>92.534466396030695</v>
      </c>
      <c r="BE994">
        <v>79.164299810000003</v>
      </c>
      <c r="BF994">
        <v>86.915721959999999</v>
      </c>
    </row>
    <row r="995" spans="1:58">
      <c r="A995" t="s">
        <v>4</v>
      </c>
      <c r="B995" t="s">
        <v>38</v>
      </c>
      <c r="C995">
        <v>2009</v>
      </c>
      <c r="D995">
        <f t="shared" si="76"/>
        <v>256</v>
      </c>
      <c r="E995">
        <v>4</v>
      </c>
      <c r="F995">
        <v>39515.991600000001</v>
      </c>
      <c r="G995">
        <v>1333944.371182</v>
      </c>
      <c r="H995">
        <v>758999.06035499997</v>
      </c>
      <c r="I995">
        <v>289518.90907200001</v>
      </c>
      <c r="J995">
        <v>301140.11115700001</v>
      </c>
      <c r="K995">
        <v>379393.36279799999</v>
      </c>
      <c r="L995">
        <v>391447.88501600001</v>
      </c>
      <c r="M995">
        <v>8.4615692583183399</v>
      </c>
      <c r="N995">
        <v>16767033.3333333</v>
      </c>
      <c r="O995">
        <f>VLOOKUP(C995,[1]pop_15p_a!$A$8:$AL$68,6,FALSE)</f>
        <v>25823376.4613906</v>
      </c>
      <c r="Q995">
        <f t="shared" si="75"/>
        <v>-12054.522218000027</v>
      </c>
      <c r="R995">
        <v>33756.714</v>
      </c>
      <c r="S995">
        <v>33757.076999999997</v>
      </c>
      <c r="U995">
        <f t="shared" si="77"/>
        <v>72.7</v>
      </c>
      <c r="V995">
        <v>72.7</v>
      </c>
      <c r="W995">
        <v>79.400000000000006</v>
      </c>
      <c r="Z995">
        <f t="shared" si="74"/>
        <v>8.466666</v>
      </c>
      <c r="AB995">
        <v>8.466666</v>
      </c>
      <c r="AE995">
        <f t="shared" si="78"/>
        <v>0.25</v>
      </c>
      <c r="AF995">
        <v>0.25</v>
      </c>
      <c r="AG995">
        <v>0.25</v>
      </c>
      <c r="AN995">
        <v>90.755859999999998</v>
      </c>
      <c r="AO995">
        <v>0.91823560000000004</v>
      </c>
      <c r="AP995">
        <v>-1.3810299625539699</v>
      </c>
      <c r="AQ995">
        <v>7.3624080655000004</v>
      </c>
      <c r="AR995">
        <v>6.9653851345</v>
      </c>
      <c r="AT995">
        <v>12</v>
      </c>
      <c r="AV995">
        <v>0</v>
      </c>
      <c r="AW995">
        <v>1</v>
      </c>
      <c r="AZ995">
        <v>92.5</v>
      </c>
      <c r="BA995">
        <v>183.3</v>
      </c>
      <c r="BB995">
        <v>80.5</v>
      </c>
      <c r="BC995">
        <v>82.885076416931696</v>
      </c>
      <c r="BD995">
        <v>92.877684548795798</v>
      </c>
      <c r="BE995">
        <v>82.222720629999998</v>
      </c>
      <c r="BF995">
        <v>89.891575700000004</v>
      </c>
    </row>
    <row r="996" spans="1:58">
      <c r="A996" t="s">
        <v>4</v>
      </c>
      <c r="B996" t="s">
        <v>38</v>
      </c>
      <c r="C996">
        <v>2010</v>
      </c>
      <c r="D996">
        <f t="shared" si="76"/>
        <v>257</v>
      </c>
      <c r="E996">
        <v>1</v>
      </c>
      <c r="F996">
        <v>39927.058871000001</v>
      </c>
      <c r="G996">
        <v>1349835.2006580001</v>
      </c>
      <c r="H996">
        <v>767489.72276399995</v>
      </c>
      <c r="I996">
        <v>292112.62872899999</v>
      </c>
      <c r="J996">
        <v>311760.01940300001</v>
      </c>
      <c r="K996">
        <v>384486.69022300001</v>
      </c>
      <c r="L996">
        <v>409077.30546900001</v>
      </c>
      <c r="M996">
        <v>8.2524615582939695</v>
      </c>
      <c r="N996">
        <v>16843900</v>
      </c>
      <c r="O996">
        <f>VLOOKUP(C996,[1]pop_15p_a!$A$8:$AL$68,6,FALSE)</f>
        <v>26152260.420434099</v>
      </c>
      <c r="Q996">
        <f t="shared" si="75"/>
        <v>-24590.615246000001</v>
      </c>
      <c r="R996">
        <v>33807.667999999998</v>
      </c>
      <c r="S996">
        <v>33807.529000000002</v>
      </c>
      <c r="U996">
        <f t="shared" si="77"/>
        <v>72.8</v>
      </c>
      <c r="V996">
        <v>72.8</v>
      </c>
      <c r="W996">
        <v>81.3</v>
      </c>
      <c r="Z996">
        <f t="shared" si="74"/>
        <v>8.2333339999999993</v>
      </c>
      <c r="AB996">
        <v>8.2333339999999993</v>
      </c>
      <c r="AE996">
        <f t="shared" si="78"/>
        <v>0.25</v>
      </c>
      <c r="AF996">
        <v>0.25</v>
      </c>
      <c r="AG996">
        <v>0.25</v>
      </c>
      <c r="AN996">
        <v>91.203580000000002</v>
      </c>
      <c r="AO996">
        <v>0.91962280000000007</v>
      </c>
      <c r="AP996">
        <v>-1.07820382956095</v>
      </c>
      <c r="AQ996">
        <v>7.4247927157499998</v>
      </c>
      <c r="AR996">
        <v>6.9445484866999996</v>
      </c>
      <c r="AT996">
        <v>12</v>
      </c>
      <c r="AV996">
        <v>0</v>
      </c>
      <c r="AW996">
        <v>1</v>
      </c>
      <c r="AZ996">
        <v>92</v>
      </c>
      <c r="BA996">
        <v>181</v>
      </c>
      <c r="BB996">
        <v>79.8</v>
      </c>
      <c r="BC996">
        <v>85.643825929549294</v>
      </c>
      <c r="BD996">
        <v>93.110089537881706</v>
      </c>
      <c r="BE996">
        <v>84.809774910000002</v>
      </c>
      <c r="BF996">
        <v>91.071468039999999</v>
      </c>
    </row>
    <row r="997" spans="1:58">
      <c r="A997" t="s">
        <v>4</v>
      </c>
      <c r="B997" t="s">
        <v>38</v>
      </c>
      <c r="C997">
        <v>2010</v>
      </c>
      <c r="D997">
        <f t="shared" si="76"/>
        <v>258</v>
      </c>
      <c r="E997">
        <v>2</v>
      </c>
      <c r="F997">
        <v>40037.216403999999</v>
      </c>
      <c r="G997">
        <v>1356830.675509</v>
      </c>
      <c r="H997">
        <v>774036.76816400001</v>
      </c>
      <c r="I997">
        <v>291780.25986300001</v>
      </c>
      <c r="J997">
        <v>318402.66020099999</v>
      </c>
      <c r="K997">
        <v>396978.02161499998</v>
      </c>
      <c r="L997">
        <v>420555.11650100001</v>
      </c>
      <c r="M997">
        <v>8.0273982007960996</v>
      </c>
      <c r="N997">
        <v>16967933.333333299</v>
      </c>
      <c r="O997">
        <f>VLOOKUP(C997,[1]pop_15p_a!$A$8:$AL$68,6,FALSE)</f>
        <v>26152260.420434099</v>
      </c>
      <c r="Q997">
        <f t="shared" si="75"/>
        <v>-23577.094886000035</v>
      </c>
      <c r="R997">
        <v>33889.957000000002</v>
      </c>
      <c r="S997">
        <v>33889.235999999997</v>
      </c>
      <c r="U997">
        <f t="shared" si="77"/>
        <v>73.5</v>
      </c>
      <c r="V997">
        <v>73.5</v>
      </c>
      <c r="W997">
        <v>81.3</v>
      </c>
      <c r="Z997">
        <f t="shared" si="74"/>
        <v>8</v>
      </c>
      <c r="AB997">
        <v>8</v>
      </c>
      <c r="AE997">
        <f t="shared" si="78"/>
        <v>0.33333333333333331</v>
      </c>
      <c r="AF997">
        <v>0.33333333333333331</v>
      </c>
      <c r="AG997">
        <v>0.5</v>
      </c>
      <c r="AN997">
        <v>91.782989999999998</v>
      </c>
      <c r="AO997">
        <v>0.92436890000000005</v>
      </c>
      <c r="AP997">
        <v>-1.07820382956095</v>
      </c>
      <c r="AQ997">
        <v>7.4247927157499998</v>
      </c>
      <c r="AR997">
        <v>6.9445484866999996</v>
      </c>
      <c r="AT997">
        <v>12</v>
      </c>
      <c r="AV997">
        <v>0</v>
      </c>
      <c r="AW997">
        <v>1</v>
      </c>
      <c r="AZ997">
        <v>92.4</v>
      </c>
      <c r="BA997">
        <v>180.8</v>
      </c>
      <c r="BB997">
        <v>79.8</v>
      </c>
      <c r="BC997">
        <v>86.908061100865595</v>
      </c>
      <c r="BD997">
        <v>93.341209590802407</v>
      </c>
      <c r="BE997">
        <v>85.888787109999996</v>
      </c>
      <c r="BF997">
        <v>93.573045870000001</v>
      </c>
    </row>
    <row r="998" spans="1:58">
      <c r="A998" t="s">
        <v>4</v>
      </c>
      <c r="B998" t="s">
        <v>38</v>
      </c>
      <c r="C998">
        <v>2010</v>
      </c>
      <c r="D998">
        <f t="shared" si="76"/>
        <v>259</v>
      </c>
      <c r="E998">
        <v>3</v>
      </c>
      <c r="F998">
        <v>40188.326540000002</v>
      </c>
      <c r="G998">
        <v>1366599.583103</v>
      </c>
      <c r="H998">
        <v>780391.50943900004</v>
      </c>
      <c r="I998">
        <v>292813.86491200002</v>
      </c>
      <c r="J998">
        <v>322021.35372399999</v>
      </c>
      <c r="K998">
        <v>396966.42478599999</v>
      </c>
      <c r="L998">
        <v>428263.90615400003</v>
      </c>
      <c r="M998">
        <v>8.1173987733596995</v>
      </c>
      <c r="N998">
        <v>17008633.333333299</v>
      </c>
      <c r="O998">
        <f>VLOOKUP(C998,[1]pop_15p_a!$A$8:$AL$68,6,FALSE)</f>
        <v>26152260.420434099</v>
      </c>
      <c r="Q998">
        <f t="shared" si="75"/>
        <v>-31297.481368000037</v>
      </c>
      <c r="R998">
        <v>34005.273999999998</v>
      </c>
      <c r="S998">
        <v>34004.889000000003</v>
      </c>
      <c r="U998">
        <f t="shared" si="77"/>
        <v>74</v>
      </c>
      <c r="V998">
        <v>74</v>
      </c>
      <c r="W998">
        <v>81.3</v>
      </c>
      <c r="Z998">
        <f t="shared" si="74"/>
        <v>8.1</v>
      </c>
      <c r="AB998">
        <v>8.1</v>
      </c>
      <c r="AE998">
        <f t="shared" si="78"/>
        <v>0.83333333333333337</v>
      </c>
      <c r="AF998">
        <v>0.83333333333333337</v>
      </c>
      <c r="AG998">
        <v>1</v>
      </c>
      <c r="AN998">
        <v>92.283379999999994</v>
      </c>
      <c r="AO998">
        <v>0.9280292</v>
      </c>
      <c r="AP998">
        <v>-1.07820382956095</v>
      </c>
      <c r="AQ998">
        <v>7.4247927157499998</v>
      </c>
      <c r="AR998">
        <v>6.9445484866999996</v>
      </c>
      <c r="AT998">
        <v>12</v>
      </c>
      <c r="AV998">
        <v>0</v>
      </c>
      <c r="AW998">
        <v>1</v>
      </c>
      <c r="AZ998">
        <v>92.4</v>
      </c>
      <c r="BA998">
        <v>179.6</v>
      </c>
      <c r="BB998">
        <v>80</v>
      </c>
      <c r="BC998">
        <v>86.689695565407703</v>
      </c>
      <c r="BD998">
        <v>93.663264463486598</v>
      </c>
      <c r="BE998">
        <v>85.763273119999994</v>
      </c>
      <c r="BF998">
        <v>92.734641229999994</v>
      </c>
    </row>
    <row r="999" spans="1:58">
      <c r="A999" t="s">
        <v>4</v>
      </c>
      <c r="B999" t="s">
        <v>38</v>
      </c>
      <c r="C999">
        <v>2010</v>
      </c>
      <c r="D999">
        <f t="shared" si="76"/>
        <v>260</v>
      </c>
      <c r="E999">
        <v>4</v>
      </c>
      <c r="F999">
        <v>40491.018472999996</v>
      </c>
      <c r="G999">
        <v>1382026.6068770001</v>
      </c>
      <c r="H999">
        <v>787827.26896799996</v>
      </c>
      <c r="I999">
        <v>294841.470309</v>
      </c>
      <c r="J999">
        <v>327694.19721200003</v>
      </c>
      <c r="K999">
        <v>406702.34953800001</v>
      </c>
      <c r="L999">
        <v>429751.84340399998</v>
      </c>
      <c r="M999">
        <v>7.6937507327940198</v>
      </c>
      <c r="N999">
        <v>17057733.333333299</v>
      </c>
      <c r="O999">
        <f>VLOOKUP(C999,[1]pop_15p_a!$A$8:$AL$68,6,FALSE)</f>
        <v>26152260.420434099</v>
      </c>
      <c r="Q999">
        <f t="shared" si="75"/>
        <v>-23049.493865999975</v>
      </c>
      <c r="R999">
        <v>34131.451000000001</v>
      </c>
      <c r="S999">
        <v>34131.682999999997</v>
      </c>
      <c r="U999">
        <f t="shared" si="77"/>
        <v>74.099999999999994</v>
      </c>
      <c r="V999">
        <v>74.099999999999994</v>
      </c>
      <c r="W999">
        <v>81.3</v>
      </c>
      <c r="Z999">
        <f t="shared" si="74"/>
        <v>7.6666670000000003</v>
      </c>
      <c r="AB999">
        <v>7.6666670000000003</v>
      </c>
      <c r="AE999">
        <f t="shared" si="78"/>
        <v>1</v>
      </c>
      <c r="AF999">
        <v>1</v>
      </c>
      <c r="AG999">
        <v>1</v>
      </c>
      <c r="AN999">
        <v>92.810109999999995</v>
      </c>
      <c r="AO999">
        <v>0.93287000000000009</v>
      </c>
      <c r="AP999">
        <v>-1.07820382956095</v>
      </c>
      <c r="AQ999">
        <v>7.4247927157499998</v>
      </c>
      <c r="AR999">
        <v>6.9445484866999996</v>
      </c>
      <c r="AT999">
        <v>12</v>
      </c>
      <c r="AV999">
        <v>0</v>
      </c>
      <c r="AW999">
        <v>1</v>
      </c>
      <c r="AZ999">
        <v>92.4</v>
      </c>
      <c r="BA999">
        <v>179</v>
      </c>
      <c r="BB999">
        <v>80.7</v>
      </c>
      <c r="BC999">
        <v>85.801920970065098</v>
      </c>
      <c r="BD999">
        <v>93.972823816567796</v>
      </c>
      <c r="BE999">
        <v>85.128414750000005</v>
      </c>
      <c r="BF999">
        <v>90.810109920000002</v>
      </c>
    </row>
    <row r="1000" spans="1:58">
      <c r="A1000" t="s">
        <v>4</v>
      </c>
      <c r="B1000" t="s">
        <v>38</v>
      </c>
      <c r="C1000">
        <v>2011</v>
      </c>
      <c r="D1000">
        <f t="shared" si="76"/>
        <v>261</v>
      </c>
      <c r="E1000">
        <v>1</v>
      </c>
      <c r="F1000">
        <v>40749.340492000003</v>
      </c>
      <c r="G1000">
        <v>1392246.0014289999</v>
      </c>
      <c r="H1000">
        <v>789540.59585000004</v>
      </c>
      <c r="I1000">
        <v>295082.98133099999</v>
      </c>
      <c r="J1000">
        <v>331173.22736800002</v>
      </c>
      <c r="K1000">
        <v>407187.87012500002</v>
      </c>
      <c r="L1000">
        <v>439586.707329</v>
      </c>
      <c r="M1000">
        <v>7.7082320524250898</v>
      </c>
      <c r="N1000">
        <v>17149133.333333299</v>
      </c>
      <c r="O1000">
        <f>VLOOKUP(C1000,[1]pop_15p_a!$A$8:$AL$68,6,FALSE)</f>
        <v>26416656.250826102</v>
      </c>
      <c r="Q1000">
        <f t="shared" si="75"/>
        <v>-32398.837203999981</v>
      </c>
      <c r="R1000">
        <v>34165.913</v>
      </c>
      <c r="S1000">
        <v>34166.099000000002</v>
      </c>
      <c r="U1000">
        <f t="shared" si="77"/>
        <v>74</v>
      </c>
      <c r="V1000">
        <v>74</v>
      </c>
      <c r="W1000">
        <v>81.900000000000006</v>
      </c>
      <c r="Z1000">
        <f t="shared" si="74"/>
        <v>7.7</v>
      </c>
      <c r="AB1000">
        <v>7.7</v>
      </c>
      <c r="AE1000">
        <f t="shared" si="78"/>
        <v>1</v>
      </c>
      <c r="AF1000">
        <v>1</v>
      </c>
      <c r="AG1000">
        <v>1</v>
      </c>
      <c r="AN1000">
        <v>93.573880000000003</v>
      </c>
      <c r="AO1000">
        <v>0.93357219999999996</v>
      </c>
      <c r="AP1000">
        <v>-0.63779395934722505</v>
      </c>
      <c r="AQ1000">
        <v>7.446240746</v>
      </c>
      <c r="AR1000">
        <v>6.8694712429999996</v>
      </c>
      <c r="AT1000">
        <v>12</v>
      </c>
      <c r="AV1000">
        <v>0</v>
      </c>
      <c r="AW1000">
        <v>1</v>
      </c>
      <c r="AZ1000">
        <v>91.3</v>
      </c>
      <c r="BA1000">
        <v>178.6</v>
      </c>
      <c r="BB1000">
        <v>82.3</v>
      </c>
      <c r="BC1000">
        <v>87.093204955897605</v>
      </c>
      <c r="BD1000">
        <v>94.208225480061202</v>
      </c>
      <c r="BE1000">
        <v>86.687938650000007</v>
      </c>
      <c r="BF1000">
        <v>91.882630660000004</v>
      </c>
    </row>
    <row r="1001" spans="1:58">
      <c r="A1001" t="s">
        <v>4</v>
      </c>
      <c r="B1001" t="s">
        <v>38</v>
      </c>
      <c r="C1001">
        <v>2011</v>
      </c>
      <c r="D1001">
        <f t="shared" si="76"/>
        <v>262</v>
      </c>
      <c r="E1001">
        <v>2</v>
      </c>
      <c r="F1001">
        <v>40751.279087000003</v>
      </c>
      <c r="G1001">
        <v>1394931.6871480001</v>
      </c>
      <c r="H1001">
        <v>793278.25999000005</v>
      </c>
      <c r="I1001">
        <v>296196.57234499999</v>
      </c>
      <c r="J1001">
        <v>334031.61862999998</v>
      </c>
      <c r="K1001">
        <v>401119.63591700001</v>
      </c>
      <c r="L1001">
        <v>443683.84601699997</v>
      </c>
      <c r="M1001">
        <v>7.5431679227267798</v>
      </c>
      <c r="N1001">
        <v>17203966.666666701</v>
      </c>
      <c r="O1001">
        <f>VLOOKUP(C1001,[1]pop_15p_a!$A$8:$AL$68,6,FALSE)</f>
        <v>26416656.250826102</v>
      </c>
      <c r="Q1001">
        <f t="shared" si="75"/>
        <v>-42564.210099999967</v>
      </c>
      <c r="R1001">
        <v>34230.654000000002</v>
      </c>
      <c r="S1001">
        <v>34230.377999999997</v>
      </c>
      <c r="U1001">
        <f t="shared" si="77"/>
        <v>75.099999999999994</v>
      </c>
      <c r="V1001">
        <v>75.099999999999994</v>
      </c>
      <c r="W1001">
        <v>81.900000000000006</v>
      </c>
      <c r="Z1001">
        <f t="shared" si="74"/>
        <v>7.5333329999999998</v>
      </c>
      <c r="AB1001">
        <v>7.5333329999999998</v>
      </c>
      <c r="AE1001">
        <f t="shared" si="78"/>
        <v>1</v>
      </c>
      <c r="AF1001">
        <v>1</v>
      </c>
      <c r="AG1001">
        <v>1</v>
      </c>
      <c r="AN1001">
        <v>94.864360000000005</v>
      </c>
      <c r="AO1001">
        <v>0.93773970000000006</v>
      </c>
      <c r="AP1001">
        <v>-0.63779395934722505</v>
      </c>
      <c r="AQ1001">
        <v>7.446240746</v>
      </c>
      <c r="AR1001">
        <v>6.8694712429999996</v>
      </c>
      <c r="AT1001">
        <v>12</v>
      </c>
      <c r="AV1001">
        <v>0</v>
      </c>
      <c r="AW1001">
        <v>1</v>
      </c>
      <c r="AZ1001">
        <v>91.7</v>
      </c>
      <c r="BA1001">
        <v>179.3</v>
      </c>
      <c r="BB1001">
        <v>82.6</v>
      </c>
      <c r="BC1001">
        <v>88.103110385652002</v>
      </c>
      <c r="BD1001">
        <v>94.463474984705101</v>
      </c>
      <c r="BE1001">
        <v>88.050795660000006</v>
      </c>
      <c r="BF1001">
        <v>93.002420760000007</v>
      </c>
    </row>
    <row r="1002" spans="1:58">
      <c r="A1002" t="s">
        <v>4</v>
      </c>
      <c r="B1002" t="s">
        <v>38</v>
      </c>
      <c r="C1002">
        <v>2011</v>
      </c>
      <c r="D1002">
        <f t="shared" si="76"/>
        <v>263</v>
      </c>
      <c r="E1002">
        <v>3</v>
      </c>
      <c r="F1002">
        <v>41185.564459000001</v>
      </c>
      <c r="G1002">
        <v>1414284.6068200001</v>
      </c>
      <c r="H1002">
        <v>796771.38925400004</v>
      </c>
      <c r="I1002">
        <v>297490.325923</v>
      </c>
      <c r="J1002">
        <v>335368.62074699998</v>
      </c>
      <c r="K1002">
        <v>423533.98757400003</v>
      </c>
      <c r="L1002">
        <v>447057.080808</v>
      </c>
      <c r="M1002">
        <v>7.3184475467431902</v>
      </c>
      <c r="N1002">
        <v>17270033.333333299</v>
      </c>
      <c r="O1002">
        <f>VLOOKUP(C1002,[1]pop_15p_a!$A$8:$AL$68,6,FALSE)</f>
        <v>26416656.250826102</v>
      </c>
      <c r="Q1002">
        <f t="shared" si="75"/>
        <v>-23523.093233999971</v>
      </c>
      <c r="R1002">
        <v>34342.78</v>
      </c>
      <c r="S1002">
        <v>34339.328000000001</v>
      </c>
      <c r="U1002">
        <f t="shared" si="77"/>
        <v>75.400000000000006</v>
      </c>
      <c r="V1002">
        <v>75.400000000000006</v>
      </c>
      <c r="W1002">
        <v>81.900000000000006</v>
      </c>
      <c r="Z1002">
        <f t="shared" si="74"/>
        <v>7.3333329999999997</v>
      </c>
      <c r="AB1002">
        <v>7.3333329999999997</v>
      </c>
      <c r="AE1002">
        <f t="shared" si="78"/>
        <v>1</v>
      </c>
      <c r="AF1002">
        <v>1</v>
      </c>
      <c r="AG1002">
        <v>1</v>
      </c>
      <c r="AN1002">
        <v>95.048720000000003</v>
      </c>
      <c r="AO1002">
        <v>0.9402838</v>
      </c>
      <c r="AP1002">
        <v>-0.63779395934722505</v>
      </c>
      <c r="AQ1002">
        <v>7.446240746</v>
      </c>
      <c r="AR1002">
        <v>6.8694712429999996</v>
      </c>
      <c r="AT1002">
        <v>12</v>
      </c>
      <c r="AV1002">
        <v>0</v>
      </c>
      <c r="AW1002">
        <v>1</v>
      </c>
      <c r="AZ1002">
        <v>91.6</v>
      </c>
      <c r="BA1002">
        <v>180.1</v>
      </c>
      <c r="BB1002">
        <v>82.4</v>
      </c>
      <c r="BC1002">
        <v>89.456804518471102</v>
      </c>
      <c r="BD1002">
        <v>94.678644021733206</v>
      </c>
      <c r="BE1002">
        <v>89.524862119999995</v>
      </c>
      <c r="BF1002">
        <v>94.304893089999993</v>
      </c>
    </row>
    <row r="1003" spans="1:58">
      <c r="A1003" t="s">
        <v>4</v>
      </c>
      <c r="B1003" t="s">
        <v>38</v>
      </c>
      <c r="C1003">
        <v>2011</v>
      </c>
      <c r="D1003">
        <f t="shared" si="76"/>
        <v>264</v>
      </c>
      <c r="E1003">
        <v>4</v>
      </c>
      <c r="F1003">
        <v>41369.244385999998</v>
      </c>
      <c r="G1003">
        <v>1425501.340322</v>
      </c>
      <c r="H1003">
        <v>801640.71964799997</v>
      </c>
      <c r="I1003">
        <v>298141.86208799999</v>
      </c>
      <c r="J1003">
        <v>338655.41761800001</v>
      </c>
      <c r="K1003">
        <v>428846.10851200001</v>
      </c>
      <c r="L1003">
        <v>451376.898629</v>
      </c>
      <c r="M1003">
        <v>7.4592132874938599</v>
      </c>
      <c r="N1003">
        <v>17271966.666666701</v>
      </c>
      <c r="O1003">
        <f>VLOOKUP(C1003,[1]pop_15p_a!$A$8:$AL$68,6,FALSE)</f>
        <v>26416656.250826102</v>
      </c>
      <c r="Q1003">
        <f t="shared" si="75"/>
        <v>-22530.790116999997</v>
      </c>
      <c r="R1003">
        <v>34469.326999999997</v>
      </c>
      <c r="S1003">
        <v>34457.998</v>
      </c>
      <c r="U1003">
        <f t="shared" si="77"/>
        <v>74.8</v>
      </c>
      <c r="V1003">
        <v>74.8</v>
      </c>
      <c r="W1003">
        <v>81.900000000000006</v>
      </c>
      <c r="Z1003">
        <f t="shared" si="74"/>
        <v>7.4333330000000002</v>
      </c>
      <c r="AB1003">
        <v>7.4333330000000002</v>
      </c>
      <c r="AE1003">
        <f t="shared" si="78"/>
        <v>1</v>
      </c>
      <c r="AF1003">
        <v>1</v>
      </c>
      <c r="AG1003">
        <v>1</v>
      </c>
      <c r="AN1003">
        <v>95.312089999999998</v>
      </c>
      <c r="AO1003">
        <v>0.94637349999999998</v>
      </c>
      <c r="AP1003">
        <v>-0.63779395934722505</v>
      </c>
      <c r="AQ1003">
        <v>7.446240746</v>
      </c>
      <c r="AR1003">
        <v>6.8694712429999996</v>
      </c>
      <c r="AT1003">
        <v>12</v>
      </c>
      <c r="AV1003">
        <v>0</v>
      </c>
      <c r="AW1003">
        <v>1</v>
      </c>
      <c r="AZ1003">
        <v>91.3</v>
      </c>
      <c r="BA1003">
        <v>178.4</v>
      </c>
      <c r="BB1003">
        <v>96.8</v>
      </c>
      <c r="BC1003">
        <v>89.971670048114802</v>
      </c>
      <c r="BD1003">
        <v>94.901083338642806</v>
      </c>
      <c r="BE1003">
        <v>90.330458609999994</v>
      </c>
      <c r="BF1003">
        <v>94.491139230000002</v>
      </c>
    </row>
    <row r="1004" spans="1:58">
      <c r="A1004" t="s">
        <v>4</v>
      </c>
      <c r="B1004" t="s">
        <v>38</v>
      </c>
      <c r="C1004">
        <v>2012</v>
      </c>
      <c r="D1004">
        <f t="shared" si="76"/>
        <v>265</v>
      </c>
      <c r="E1004">
        <v>1</v>
      </c>
      <c r="F1004">
        <v>41319.392573999998</v>
      </c>
      <c r="G1004">
        <v>1426194.698508</v>
      </c>
      <c r="H1004">
        <v>806182.42079100001</v>
      </c>
      <c r="I1004">
        <v>298534.80284999998</v>
      </c>
      <c r="J1004">
        <v>348045.03283500002</v>
      </c>
      <c r="K1004">
        <v>428045.15416899999</v>
      </c>
      <c r="L1004">
        <v>459901.65387099999</v>
      </c>
      <c r="M1004">
        <v>7.4675203081669803</v>
      </c>
      <c r="N1004">
        <v>17295400</v>
      </c>
      <c r="O1004">
        <f>VLOOKUP(C1004,[1]pop_15p_a!$A$8:$AL$68,6,FALSE)</f>
        <v>26751152.043391999</v>
      </c>
      <c r="Q1004">
        <f t="shared" si="75"/>
        <v>-31856.499702000001</v>
      </c>
      <c r="R1004">
        <v>34536.389000000003</v>
      </c>
      <c r="S1004">
        <v>34516.351999999999</v>
      </c>
      <c r="U1004">
        <f t="shared" si="77"/>
        <v>74.5</v>
      </c>
      <c r="V1004">
        <v>74.5</v>
      </c>
      <c r="W1004">
        <v>85.5</v>
      </c>
      <c r="Z1004">
        <f t="shared" si="74"/>
        <v>7.4666670000000002</v>
      </c>
      <c r="AB1004">
        <v>7.4666670000000002</v>
      </c>
      <c r="AE1004">
        <f t="shared" si="78"/>
        <v>1</v>
      </c>
      <c r="AF1004">
        <v>1</v>
      </c>
      <c r="AG1004">
        <v>1</v>
      </c>
      <c r="AN1004">
        <v>95.759810000000002</v>
      </c>
      <c r="AO1004">
        <v>0.94779849999999999</v>
      </c>
      <c r="AP1004">
        <v>-0.51400196650968599</v>
      </c>
      <c r="AQ1004">
        <v>7.446240746</v>
      </c>
      <c r="AR1004">
        <v>6.7983548423000002</v>
      </c>
      <c r="AT1004">
        <v>12</v>
      </c>
      <c r="AV1004">
        <v>0</v>
      </c>
      <c r="AW1004">
        <v>1</v>
      </c>
      <c r="AZ1004">
        <v>90.6</v>
      </c>
      <c r="BA1004">
        <v>179.2</v>
      </c>
      <c r="BB1004">
        <v>97.4</v>
      </c>
      <c r="BC1004">
        <v>90.799505102252496</v>
      </c>
      <c r="BD1004">
        <v>95.280227858825995</v>
      </c>
      <c r="BE1004">
        <v>91.003166010000001</v>
      </c>
      <c r="BF1004">
        <v>94.771703900000006</v>
      </c>
    </row>
    <row r="1005" spans="1:58">
      <c r="A1005" t="s">
        <v>4</v>
      </c>
      <c r="B1005" t="s">
        <v>38</v>
      </c>
      <c r="C1005">
        <v>2012</v>
      </c>
      <c r="D1005">
        <f t="shared" si="76"/>
        <v>266</v>
      </c>
      <c r="E1005">
        <v>2</v>
      </c>
      <c r="F1005">
        <v>41367.072068000001</v>
      </c>
      <c r="G1005">
        <v>1431001.981931</v>
      </c>
      <c r="H1005">
        <v>807310.13017000002</v>
      </c>
      <c r="I1005">
        <v>297724.07131700002</v>
      </c>
      <c r="J1005">
        <v>351691.18825599999</v>
      </c>
      <c r="K1005">
        <v>428485.06056000001</v>
      </c>
      <c r="L1005">
        <v>459880.408865</v>
      </c>
      <c r="M1005">
        <v>7.2645725606665801</v>
      </c>
      <c r="N1005">
        <v>17443966.666666701</v>
      </c>
      <c r="O1005">
        <f>VLOOKUP(C1005,[1]pop_15p_a!$A$8:$AL$68,6,FALSE)</f>
        <v>26751152.043391999</v>
      </c>
      <c r="Q1005">
        <f t="shared" si="75"/>
        <v>-31395.348304999992</v>
      </c>
      <c r="R1005">
        <v>34621.053999999996</v>
      </c>
      <c r="S1005">
        <v>34592.779000000002</v>
      </c>
      <c r="U1005">
        <f t="shared" si="77"/>
        <v>76.099999999999994</v>
      </c>
      <c r="V1005">
        <v>76.099999999999994</v>
      </c>
      <c r="W1005">
        <v>85.5</v>
      </c>
      <c r="Z1005">
        <f t="shared" si="74"/>
        <v>7.3</v>
      </c>
      <c r="AB1005">
        <v>7.3</v>
      </c>
      <c r="AE1005">
        <f t="shared" si="78"/>
        <v>1</v>
      </c>
      <c r="AF1005">
        <v>1</v>
      </c>
      <c r="AG1005">
        <v>1</v>
      </c>
      <c r="AN1005">
        <v>96.365549999999999</v>
      </c>
      <c r="AO1005">
        <v>0.95454149999999993</v>
      </c>
      <c r="AP1005">
        <v>-0.51400196650968599</v>
      </c>
      <c r="AQ1005">
        <v>7.446240746</v>
      </c>
      <c r="AR1005">
        <v>6.7983548423000002</v>
      </c>
      <c r="AT1005">
        <v>12</v>
      </c>
      <c r="AV1005">
        <v>0</v>
      </c>
      <c r="AW1005">
        <v>1</v>
      </c>
      <c r="AZ1005">
        <v>91.3</v>
      </c>
      <c r="BA1005">
        <v>180.9</v>
      </c>
      <c r="BB1005">
        <v>98.2</v>
      </c>
      <c r="BC1005">
        <v>91.798968792662805</v>
      </c>
      <c r="BD1005">
        <v>95.695053249870298</v>
      </c>
      <c r="BE1005">
        <v>91.802211450000001</v>
      </c>
      <c r="BF1005">
        <v>95.819868679999999</v>
      </c>
    </row>
    <row r="1006" spans="1:58">
      <c r="A1006" t="s">
        <v>4</v>
      </c>
      <c r="B1006" t="s">
        <v>38</v>
      </c>
      <c r="C1006">
        <v>2012</v>
      </c>
      <c r="D1006">
        <f t="shared" si="76"/>
        <v>267</v>
      </c>
      <c r="E1006">
        <v>3</v>
      </c>
      <c r="F1006">
        <v>41279.160444000001</v>
      </c>
      <c r="G1006">
        <v>1432973.9396190001</v>
      </c>
      <c r="H1006">
        <v>812168.381314</v>
      </c>
      <c r="I1006">
        <v>299568.40789899998</v>
      </c>
      <c r="J1006">
        <v>351193.73559</v>
      </c>
      <c r="K1006">
        <v>425547.197139</v>
      </c>
      <c r="L1006">
        <v>464664.46940300002</v>
      </c>
      <c r="M1006">
        <v>7.2296427920377901</v>
      </c>
      <c r="N1006">
        <v>17472400</v>
      </c>
      <c r="O1006">
        <f>VLOOKUP(C1006,[1]pop_15p_a!$A$8:$AL$68,6,FALSE)</f>
        <v>26751152.043391999</v>
      </c>
      <c r="Q1006">
        <f t="shared" si="75"/>
        <v>-39117.272264000028</v>
      </c>
      <c r="R1006">
        <v>34750.544999999998</v>
      </c>
      <c r="S1006">
        <v>34714.222000000002</v>
      </c>
      <c r="U1006">
        <f t="shared" si="77"/>
        <v>77.2</v>
      </c>
      <c r="V1006">
        <v>77.2</v>
      </c>
      <c r="W1006">
        <v>85.5</v>
      </c>
      <c r="Z1006">
        <f t="shared" si="74"/>
        <v>7.266667</v>
      </c>
      <c r="AB1006">
        <v>7.266667</v>
      </c>
      <c r="AE1006">
        <f t="shared" si="78"/>
        <v>1</v>
      </c>
      <c r="AF1006">
        <v>1</v>
      </c>
      <c r="AG1006">
        <v>1</v>
      </c>
      <c r="AN1006">
        <v>96.207530000000006</v>
      </c>
      <c r="AO1006">
        <v>0.95130300000000001</v>
      </c>
      <c r="AP1006">
        <v>-0.51400196650968599</v>
      </c>
      <c r="AQ1006">
        <v>7.446240746</v>
      </c>
      <c r="AR1006">
        <v>6.7983548423000002</v>
      </c>
      <c r="AT1006">
        <v>12</v>
      </c>
      <c r="AV1006">
        <v>0</v>
      </c>
      <c r="AW1006">
        <v>1</v>
      </c>
      <c r="AZ1006">
        <v>92.2</v>
      </c>
      <c r="BA1006">
        <v>183.1</v>
      </c>
      <c r="BB1006">
        <v>100.1</v>
      </c>
      <c r="BC1006">
        <v>92.165026871421802</v>
      </c>
      <c r="BD1006">
        <v>96.086560203307997</v>
      </c>
      <c r="BE1006">
        <v>91.916941480000006</v>
      </c>
      <c r="BF1006">
        <v>95.433062620000001</v>
      </c>
    </row>
    <row r="1007" spans="1:58">
      <c r="A1007" t="s">
        <v>4</v>
      </c>
      <c r="B1007" t="s">
        <v>38</v>
      </c>
      <c r="C1007">
        <v>2012</v>
      </c>
      <c r="D1007">
        <f t="shared" si="76"/>
        <v>268</v>
      </c>
      <c r="E1007">
        <v>4</v>
      </c>
      <c r="F1007">
        <v>41220.445567000002</v>
      </c>
      <c r="G1007">
        <v>1435955.7715459999</v>
      </c>
      <c r="H1007">
        <v>816555.76433100004</v>
      </c>
      <c r="I1007">
        <v>299364.94845299999</v>
      </c>
      <c r="J1007">
        <v>353735.13808800001</v>
      </c>
      <c r="K1007">
        <v>424552.18918599997</v>
      </c>
      <c r="L1007">
        <v>463129.32102999999</v>
      </c>
      <c r="M1007">
        <v>7.2876915741673898</v>
      </c>
      <c r="N1007">
        <v>17565366.666666701</v>
      </c>
      <c r="O1007">
        <f>VLOOKUP(C1007,[1]pop_15p_a!$A$8:$AL$68,6,FALSE)</f>
        <v>26751152.043391999</v>
      </c>
      <c r="Q1007">
        <f t="shared" si="75"/>
        <v>-38577.131844000018</v>
      </c>
      <c r="R1007">
        <v>34881.368999999999</v>
      </c>
      <c r="S1007">
        <v>34836.008000000002</v>
      </c>
      <c r="U1007">
        <f t="shared" si="77"/>
        <v>77.599999999999994</v>
      </c>
      <c r="V1007">
        <v>77.599999999999994</v>
      </c>
      <c r="W1007">
        <v>85.5</v>
      </c>
      <c r="Z1007">
        <f t="shared" si="74"/>
        <v>7.266667</v>
      </c>
      <c r="AB1007">
        <v>7.266667</v>
      </c>
      <c r="AE1007">
        <f t="shared" si="78"/>
        <v>1</v>
      </c>
      <c r="AF1007">
        <v>1</v>
      </c>
      <c r="AG1007">
        <v>1</v>
      </c>
      <c r="AN1007">
        <v>96.207530000000006</v>
      </c>
      <c r="AO1007">
        <v>0.95524450000000005</v>
      </c>
      <c r="AP1007">
        <v>-0.51400196650968599</v>
      </c>
      <c r="AQ1007">
        <v>7.446240746</v>
      </c>
      <c r="AR1007">
        <v>6.7983548423000002</v>
      </c>
      <c r="AT1007">
        <v>12</v>
      </c>
      <c r="AV1007">
        <v>0</v>
      </c>
      <c r="AW1007">
        <v>1</v>
      </c>
      <c r="AZ1007">
        <v>92.5</v>
      </c>
      <c r="BA1007">
        <v>185.1</v>
      </c>
      <c r="BB1007">
        <v>101.7</v>
      </c>
      <c r="BC1007">
        <v>92.175425953081003</v>
      </c>
      <c r="BD1007">
        <v>96.479027042082095</v>
      </c>
      <c r="BE1007">
        <v>91.824082180000005</v>
      </c>
      <c r="BF1007">
        <v>95.362289169999997</v>
      </c>
    </row>
    <row r="1008" spans="1:58">
      <c r="A1008" t="s">
        <v>4</v>
      </c>
      <c r="B1008" t="s">
        <v>38</v>
      </c>
      <c r="C1008">
        <v>2013</v>
      </c>
      <c r="D1008">
        <f t="shared" si="76"/>
        <v>269</v>
      </c>
      <c r="E1008">
        <v>1</v>
      </c>
      <c r="F1008">
        <v>41530.909675000003</v>
      </c>
      <c r="G1008">
        <v>1448727.6643689999</v>
      </c>
      <c r="H1008">
        <v>822002.79847799998</v>
      </c>
      <c r="I1008">
        <v>296229.96454399999</v>
      </c>
      <c r="J1008">
        <v>355683.36359000002</v>
      </c>
      <c r="K1008">
        <v>430902.61290599999</v>
      </c>
      <c r="L1008">
        <v>468349.29761100002</v>
      </c>
      <c r="M1008">
        <v>7.1379891800744799</v>
      </c>
      <c r="N1008">
        <v>17622733.333333299</v>
      </c>
      <c r="O1008">
        <f>VLOOKUP(C1008,[1]pop_15p_a!$A$8:$AL$68,6,FALSE)</f>
        <v>27082986.803346001</v>
      </c>
      <c r="Q1008">
        <f t="shared" si="75"/>
        <v>-37446.684705000021</v>
      </c>
      <c r="R1008">
        <v>34936.495000000003</v>
      </c>
      <c r="S1008">
        <v>34883.118999999999</v>
      </c>
      <c r="U1008">
        <f t="shared" si="77"/>
        <v>78.5</v>
      </c>
      <c r="V1008">
        <v>78.5</v>
      </c>
      <c r="W1008">
        <v>86.2</v>
      </c>
      <c r="Z1008">
        <f t="shared" si="74"/>
        <v>7.1666670000000003</v>
      </c>
      <c r="AB1008">
        <v>7.1666670000000003</v>
      </c>
      <c r="AE1008">
        <f t="shared" si="78"/>
        <v>1</v>
      </c>
      <c r="AF1008">
        <v>1</v>
      </c>
      <c r="AG1008">
        <v>1</v>
      </c>
      <c r="AN1008">
        <v>96.628910000000005</v>
      </c>
      <c r="AO1008">
        <v>0.95677670000000004</v>
      </c>
      <c r="AP1008">
        <v>-0.33614914988178002</v>
      </c>
      <c r="AQ1008">
        <v>7.446240746</v>
      </c>
      <c r="AR1008">
        <v>6.7559132330000002</v>
      </c>
      <c r="AT1008">
        <v>12</v>
      </c>
      <c r="AV1008">
        <v>0</v>
      </c>
      <c r="AW1008">
        <v>1</v>
      </c>
      <c r="AZ1008">
        <v>92.3</v>
      </c>
      <c r="BA1008">
        <v>187.2</v>
      </c>
      <c r="BB1008">
        <v>102.8</v>
      </c>
      <c r="BC1008">
        <v>91.992829957932599</v>
      </c>
      <c r="BD1008">
        <v>96.885320352470401</v>
      </c>
      <c r="BE1008">
        <v>91.79603548</v>
      </c>
      <c r="BF1008">
        <v>94.332720379999998</v>
      </c>
    </row>
    <row r="1009" spans="1:58">
      <c r="A1009" t="s">
        <v>4</v>
      </c>
      <c r="B1009" t="s">
        <v>38</v>
      </c>
      <c r="C1009">
        <v>2013</v>
      </c>
      <c r="D1009">
        <f t="shared" si="76"/>
        <v>270</v>
      </c>
      <c r="E1009">
        <v>2</v>
      </c>
      <c r="F1009">
        <v>41685.034071000002</v>
      </c>
      <c r="G1009">
        <v>1457234.425028</v>
      </c>
      <c r="H1009">
        <v>829470.21300700004</v>
      </c>
      <c r="I1009">
        <v>294912.91408399999</v>
      </c>
      <c r="J1009">
        <v>355761.82615600002</v>
      </c>
      <c r="K1009">
        <v>438897.46702099999</v>
      </c>
      <c r="L1009">
        <v>473035.00164099998</v>
      </c>
      <c r="M1009">
        <v>7.0920220885258196</v>
      </c>
      <c r="N1009">
        <v>17671500</v>
      </c>
      <c r="O1009">
        <f>VLOOKUP(C1009,[1]pop_15p_a!$A$8:$AL$68,6,FALSE)</f>
        <v>27082986.803346001</v>
      </c>
      <c r="Q1009">
        <f t="shared" si="75"/>
        <v>-34137.534619999991</v>
      </c>
      <c r="R1009">
        <v>35019.5</v>
      </c>
      <c r="S1009">
        <v>34958.216</v>
      </c>
      <c r="U1009">
        <f t="shared" si="77"/>
        <v>79.400000000000006</v>
      </c>
      <c r="V1009">
        <v>79.400000000000006</v>
      </c>
      <c r="W1009">
        <v>86.2</v>
      </c>
      <c r="Z1009">
        <f t="shared" si="74"/>
        <v>7.0666669999999998</v>
      </c>
      <c r="AB1009">
        <v>7.0666669999999998</v>
      </c>
      <c r="AE1009">
        <f t="shared" si="78"/>
        <v>1</v>
      </c>
      <c r="AF1009">
        <v>1</v>
      </c>
      <c r="AG1009">
        <v>1</v>
      </c>
      <c r="AN1009">
        <v>97.102969999999999</v>
      </c>
      <c r="AO1009">
        <v>0.96043840000000003</v>
      </c>
      <c r="AP1009">
        <v>-0.33614914988178002</v>
      </c>
      <c r="AQ1009">
        <v>7.446240746</v>
      </c>
      <c r="AR1009">
        <v>6.7559132330000002</v>
      </c>
      <c r="AT1009">
        <v>12</v>
      </c>
      <c r="AV1009">
        <v>0</v>
      </c>
      <c r="AW1009">
        <v>1</v>
      </c>
      <c r="AZ1009">
        <v>92.8</v>
      </c>
      <c r="BA1009">
        <v>188.5</v>
      </c>
      <c r="BB1009">
        <v>102.5</v>
      </c>
      <c r="BC1009">
        <v>92.552162932404897</v>
      </c>
      <c r="BD1009">
        <v>97.236556451713994</v>
      </c>
      <c r="BE1009">
        <v>92.146326459999997</v>
      </c>
      <c r="BF1009">
        <v>94.945080020000006</v>
      </c>
    </row>
    <row r="1010" spans="1:58">
      <c r="A1010" t="s">
        <v>4</v>
      </c>
      <c r="B1010" t="s">
        <v>38</v>
      </c>
      <c r="C1010">
        <v>2013</v>
      </c>
      <c r="D1010">
        <f t="shared" si="76"/>
        <v>271</v>
      </c>
      <c r="E1010">
        <v>3</v>
      </c>
      <c r="F1010">
        <v>41874.139832000001</v>
      </c>
      <c r="G1010">
        <v>1469068.521524</v>
      </c>
      <c r="H1010">
        <v>835306.60365499998</v>
      </c>
      <c r="I1010">
        <v>296390.71303799999</v>
      </c>
      <c r="J1010">
        <v>356147.86197799997</v>
      </c>
      <c r="K1010">
        <v>435702.927112</v>
      </c>
      <c r="L1010">
        <v>470986.82572299999</v>
      </c>
      <c r="M1010">
        <v>7.0656280169579002</v>
      </c>
      <c r="N1010">
        <v>17712300</v>
      </c>
      <c r="O1010">
        <f>VLOOKUP(C1010,[1]pop_15p_a!$A$8:$AL$68,6,FALSE)</f>
        <v>27082986.803346001</v>
      </c>
      <c r="Q1010">
        <f t="shared" si="75"/>
        <v>-35283.898610999982</v>
      </c>
      <c r="R1010">
        <v>35152.370000000003</v>
      </c>
      <c r="S1010">
        <v>35082.953999999998</v>
      </c>
      <c r="U1010">
        <f t="shared" si="77"/>
        <v>79.5</v>
      </c>
      <c r="V1010">
        <v>79.5</v>
      </c>
      <c r="W1010">
        <v>86.2</v>
      </c>
      <c r="Z1010">
        <f t="shared" si="74"/>
        <v>7.1</v>
      </c>
      <c r="AB1010">
        <v>7.1</v>
      </c>
      <c r="AE1010">
        <f t="shared" si="78"/>
        <v>1</v>
      </c>
      <c r="AF1010">
        <v>1</v>
      </c>
      <c r="AG1010">
        <v>1</v>
      </c>
      <c r="AN1010">
        <v>97.313670000000002</v>
      </c>
      <c r="AO1010">
        <v>0.96011629999999992</v>
      </c>
      <c r="AP1010">
        <v>-0.33614914988178002</v>
      </c>
      <c r="AQ1010">
        <v>7.446240746</v>
      </c>
      <c r="AR1010">
        <v>6.7559132330000002</v>
      </c>
      <c r="AT1010">
        <v>12</v>
      </c>
      <c r="AV1010">
        <v>0</v>
      </c>
      <c r="AW1010">
        <v>1</v>
      </c>
      <c r="AZ1010">
        <v>93.2</v>
      </c>
      <c r="BA1010">
        <v>190</v>
      </c>
      <c r="BB1010">
        <v>104</v>
      </c>
      <c r="BC1010">
        <v>92.923792342971794</v>
      </c>
      <c r="BD1010">
        <v>97.606916332022493</v>
      </c>
      <c r="BE1010">
        <v>92.594555220000004</v>
      </c>
      <c r="BF1010">
        <v>95.149598190000006</v>
      </c>
    </row>
    <row r="1011" spans="1:58">
      <c r="A1011" t="s">
        <v>4</v>
      </c>
      <c r="B1011" t="s">
        <v>38</v>
      </c>
      <c r="C1011">
        <v>2013</v>
      </c>
      <c r="D1011">
        <f t="shared" si="76"/>
        <v>272</v>
      </c>
      <c r="E1011">
        <v>4</v>
      </c>
      <c r="F1011">
        <v>42159.780261</v>
      </c>
      <c r="G1011">
        <v>1484524.5331550001</v>
      </c>
      <c r="H1011">
        <v>840348.45380000002</v>
      </c>
      <c r="I1011">
        <v>298214.08242599998</v>
      </c>
      <c r="J1011">
        <v>357424.44792000001</v>
      </c>
      <c r="K1011">
        <v>441842.28853899997</v>
      </c>
      <c r="L1011">
        <v>471905.08208000002</v>
      </c>
      <c r="M1011">
        <v>7.0726102459689102</v>
      </c>
      <c r="N1011">
        <v>17739033.333333299</v>
      </c>
      <c r="O1011">
        <f>VLOOKUP(C1011,[1]pop_15p_a!$A$8:$AL$68,6,FALSE)</f>
        <v>27082986.803346001</v>
      </c>
      <c r="Q1011">
        <f t="shared" si="75"/>
        <v>-30062.79354100005</v>
      </c>
      <c r="R1011">
        <v>35289.108999999997</v>
      </c>
      <c r="S1011">
        <v>35211.866000000002</v>
      </c>
      <c r="U1011">
        <f t="shared" si="77"/>
        <v>78.3</v>
      </c>
      <c r="V1011">
        <v>78.3</v>
      </c>
      <c r="W1011">
        <v>86.2</v>
      </c>
      <c r="Z1011">
        <f t="shared" si="74"/>
        <v>7.0666669999999998</v>
      </c>
      <c r="AB1011">
        <v>7.0666669999999998</v>
      </c>
      <c r="AE1011">
        <f t="shared" si="78"/>
        <v>1</v>
      </c>
      <c r="AF1011">
        <v>1</v>
      </c>
      <c r="AG1011">
        <v>1</v>
      </c>
      <c r="AN1011">
        <v>97.102969999999999</v>
      </c>
      <c r="AO1011">
        <v>0.96311069999999999</v>
      </c>
      <c r="AP1011">
        <v>-0.33614914988178002</v>
      </c>
      <c r="AQ1011">
        <v>7.446240746</v>
      </c>
      <c r="AR1011">
        <v>6.7559132330000002</v>
      </c>
      <c r="AT1011">
        <v>12</v>
      </c>
      <c r="AV1011">
        <v>0</v>
      </c>
      <c r="AW1011">
        <v>1</v>
      </c>
      <c r="AZ1011">
        <v>92.8</v>
      </c>
      <c r="BA1011">
        <v>190.6</v>
      </c>
      <c r="BB1011">
        <v>104.3</v>
      </c>
      <c r="BC1011">
        <v>93.958542546779199</v>
      </c>
      <c r="BD1011">
        <v>98.001845836856603</v>
      </c>
      <c r="BE1011">
        <v>93.46388906</v>
      </c>
      <c r="BF1011">
        <v>95.760004960000003</v>
      </c>
    </row>
    <row r="1012" spans="1:58">
      <c r="A1012" t="s">
        <v>4</v>
      </c>
      <c r="B1012" t="s">
        <v>38</v>
      </c>
      <c r="C1012">
        <v>2014</v>
      </c>
      <c r="D1012">
        <f t="shared" si="76"/>
        <v>273</v>
      </c>
      <c r="E1012">
        <v>1</v>
      </c>
      <c r="F1012">
        <v>42175.145855000002</v>
      </c>
      <c r="G1012">
        <v>1486658.6661479999</v>
      </c>
      <c r="H1012">
        <v>842643.44130900002</v>
      </c>
      <c r="I1012">
        <v>299070.63116300001</v>
      </c>
      <c r="J1012">
        <v>358249.08948299999</v>
      </c>
      <c r="K1012">
        <v>439952.77848600002</v>
      </c>
      <c r="L1012">
        <v>468926.06017200003</v>
      </c>
      <c r="M1012">
        <v>7.0145398055541301</v>
      </c>
      <c r="N1012">
        <v>17757433.333333299</v>
      </c>
      <c r="O1012">
        <f>VLOOKUP(C1012,[1]pop_15p_a!$A$8:$AL$68,6,FALSE)</f>
        <v>27387912.2339308</v>
      </c>
      <c r="Q1012">
        <f t="shared" si="75"/>
        <v>-28973.281686000002</v>
      </c>
      <c r="R1012">
        <v>35334.385000000002</v>
      </c>
      <c r="S1012">
        <v>35249.639000000003</v>
      </c>
      <c r="U1012">
        <f t="shared" si="77"/>
        <v>76.3</v>
      </c>
      <c r="V1012">
        <v>76.3</v>
      </c>
      <c r="W1012">
        <v>85.7</v>
      </c>
      <c r="Z1012">
        <f t="shared" si="74"/>
        <v>7</v>
      </c>
      <c r="AB1012">
        <v>7</v>
      </c>
      <c r="AE1012">
        <f t="shared" si="78"/>
        <v>1</v>
      </c>
      <c r="AF1012">
        <v>1</v>
      </c>
      <c r="AG1012">
        <v>1</v>
      </c>
      <c r="AN1012">
        <v>97.972080000000005</v>
      </c>
      <c r="AO1012">
        <v>0.96704279999999998</v>
      </c>
      <c r="AP1012">
        <v>-0.206355461908035</v>
      </c>
      <c r="AQ1012">
        <v>7.4384753701724202</v>
      </c>
      <c r="AR1012">
        <v>6.7102818603000003</v>
      </c>
      <c r="AT1012">
        <v>12</v>
      </c>
      <c r="AV1012">
        <v>0</v>
      </c>
      <c r="AW1012">
        <v>1</v>
      </c>
      <c r="AZ1012">
        <v>92.1</v>
      </c>
      <c r="BA1012">
        <v>190.6</v>
      </c>
      <c r="BB1012">
        <v>104.2</v>
      </c>
      <c r="BC1012">
        <v>95.060293117971497</v>
      </c>
      <c r="BD1012">
        <v>98.319724062276094</v>
      </c>
      <c r="BE1012">
        <v>95.024891330000003</v>
      </c>
      <c r="BF1012">
        <v>97.475199680000003</v>
      </c>
    </row>
    <row r="1013" spans="1:58">
      <c r="A1013" t="s">
        <v>4</v>
      </c>
      <c r="B1013" t="s">
        <v>38</v>
      </c>
      <c r="C1013">
        <v>2014</v>
      </c>
      <c r="D1013">
        <f t="shared" si="76"/>
        <v>274</v>
      </c>
      <c r="E1013">
        <v>2</v>
      </c>
      <c r="F1013">
        <v>42479.206283</v>
      </c>
      <c r="G1013">
        <v>1500515.6449450001</v>
      </c>
      <c r="H1013">
        <v>850766.11434099998</v>
      </c>
      <c r="I1013">
        <v>297953.93389699998</v>
      </c>
      <c r="J1013">
        <v>361353.06857599999</v>
      </c>
      <c r="K1013">
        <v>466599.97283500002</v>
      </c>
      <c r="L1013">
        <v>484843.29053900001</v>
      </c>
      <c r="M1013">
        <v>7.0048009884695803</v>
      </c>
      <c r="N1013">
        <v>17762300</v>
      </c>
      <c r="O1013">
        <f>VLOOKUP(C1013,[1]pop_15p_a!$A$8:$AL$68,6,FALSE)</f>
        <v>27387912.2339308</v>
      </c>
      <c r="Q1013">
        <f t="shared" si="75"/>
        <v>-18243.317703999986</v>
      </c>
      <c r="R1013">
        <v>35414.072999999997</v>
      </c>
      <c r="S1013">
        <v>35323.533000000003</v>
      </c>
      <c r="U1013">
        <f t="shared" si="77"/>
        <v>76.900000000000006</v>
      </c>
      <c r="V1013">
        <v>76.900000000000006</v>
      </c>
      <c r="W1013">
        <v>85.7</v>
      </c>
      <c r="Z1013">
        <f t="shared" si="74"/>
        <v>7</v>
      </c>
      <c r="AB1013">
        <v>7</v>
      </c>
      <c r="AE1013">
        <f t="shared" si="78"/>
        <v>1</v>
      </c>
      <c r="AF1013">
        <v>1</v>
      </c>
      <c r="AG1013">
        <v>1</v>
      </c>
      <c r="AN1013">
        <v>99.262569999999997</v>
      </c>
      <c r="AO1013">
        <v>0.97315110000000005</v>
      </c>
      <c r="AP1013">
        <v>-0.206355461908035</v>
      </c>
      <c r="AQ1013">
        <v>7.4384753701724202</v>
      </c>
      <c r="AR1013">
        <v>6.7102818603000003</v>
      </c>
      <c r="AT1013">
        <v>12</v>
      </c>
      <c r="AV1013">
        <v>0</v>
      </c>
      <c r="AW1013">
        <v>1</v>
      </c>
      <c r="AZ1013">
        <v>92.2</v>
      </c>
      <c r="BA1013">
        <v>190</v>
      </c>
      <c r="BB1013">
        <v>104.3</v>
      </c>
      <c r="BC1013">
        <v>95.346370942648804</v>
      </c>
      <c r="BD1013">
        <v>98.667375054280896</v>
      </c>
      <c r="BE1013">
        <v>95.566841289999999</v>
      </c>
      <c r="BF1013">
        <v>97.551626220000003</v>
      </c>
    </row>
    <row r="1014" spans="1:58">
      <c r="A1014" t="s">
        <v>4</v>
      </c>
      <c r="B1014" t="s">
        <v>38</v>
      </c>
      <c r="C1014">
        <v>2014</v>
      </c>
      <c r="D1014">
        <f t="shared" si="76"/>
        <v>275</v>
      </c>
      <c r="E1014">
        <v>3</v>
      </c>
      <c r="F1014">
        <v>42747.713951999998</v>
      </c>
      <c r="G1014">
        <v>1514869.334578</v>
      </c>
      <c r="H1014">
        <v>857022.72511500004</v>
      </c>
      <c r="I1014">
        <v>298091.38550799998</v>
      </c>
      <c r="J1014">
        <v>366312.68734399998</v>
      </c>
      <c r="K1014">
        <v>473555.75104499998</v>
      </c>
      <c r="L1014">
        <v>486564.13599899999</v>
      </c>
      <c r="M1014">
        <v>6.9738647682866501</v>
      </c>
      <c r="N1014">
        <v>17806566.666666701</v>
      </c>
      <c r="O1014">
        <f>VLOOKUP(C1014,[1]pop_15p_a!$A$8:$AL$68,6,FALSE)</f>
        <v>27387912.2339308</v>
      </c>
      <c r="Q1014">
        <f t="shared" si="75"/>
        <v>-13008.384954000008</v>
      </c>
      <c r="R1014">
        <v>35535.347999999998</v>
      </c>
      <c r="S1014">
        <v>35437.434999999998</v>
      </c>
      <c r="U1014">
        <f t="shared" si="77"/>
        <v>76.400000000000006</v>
      </c>
      <c r="V1014">
        <v>76.400000000000006</v>
      </c>
      <c r="W1014">
        <v>85.7</v>
      </c>
      <c r="Z1014">
        <f t="shared" si="74"/>
        <v>7</v>
      </c>
      <c r="AB1014">
        <v>7</v>
      </c>
      <c r="AE1014">
        <f t="shared" si="78"/>
        <v>1</v>
      </c>
      <c r="AF1014">
        <v>1</v>
      </c>
      <c r="AG1014">
        <v>1</v>
      </c>
      <c r="AN1014">
        <v>99.341579999999993</v>
      </c>
      <c r="AO1014">
        <v>0.97684389999999999</v>
      </c>
      <c r="AP1014">
        <v>-0.206355461908035</v>
      </c>
      <c r="AQ1014">
        <v>7.4384753701724202</v>
      </c>
      <c r="AR1014">
        <v>6.7102818603000003</v>
      </c>
      <c r="AT1014">
        <v>12</v>
      </c>
      <c r="AV1014">
        <v>0</v>
      </c>
      <c r="AW1014">
        <v>1</v>
      </c>
      <c r="AZ1014">
        <v>92.5</v>
      </c>
      <c r="BA1014">
        <v>191.5</v>
      </c>
      <c r="BB1014">
        <v>104.9</v>
      </c>
      <c r="BC1014">
        <v>95.968732958489895</v>
      </c>
      <c r="BD1014">
        <v>99.014473994689695</v>
      </c>
      <c r="BE1014">
        <v>96.140851260000005</v>
      </c>
      <c r="BF1014">
        <v>97.742500410000005</v>
      </c>
    </row>
    <row r="1015" spans="1:58">
      <c r="A1015" t="s">
        <v>4</v>
      </c>
      <c r="B1015" t="s">
        <v>38</v>
      </c>
      <c r="C1015">
        <v>2014</v>
      </c>
      <c r="D1015">
        <f t="shared" si="76"/>
        <v>276</v>
      </c>
      <c r="E1015">
        <v>4</v>
      </c>
      <c r="F1015">
        <v>42903.009766000003</v>
      </c>
      <c r="G1015">
        <v>1525590.1406990001</v>
      </c>
      <c r="H1015">
        <v>863002.35463900003</v>
      </c>
      <c r="I1015">
        <v>297187.466442</v>
      </c>
      <c r="J1015">
        <v>371168.73552500003</v>
      </c>
      <c r="K1015">
        <v>476127.92778199998</v>
      </c>
      <c r="L1015">
        <v>490176.57381600002</v>
      </c>
      <c r="M1015">
        <v>6.6733437263217903</v>
      </c>
      <c r="N1015">
        <v>17859766.666666701</v>
      </c>
      <c r="O1015">
        <f>VLOOKUP(C1015,[1]pop_15p_a!$A$8:$AL$68,6,FALSE)</f>
        <v>27387912.2339308</v>
      </c>
      <c r="Q1015">
        <f t="shared" si="75"/>
        <v>-14048.646034000034</v>
      </c>
      <c r="R1015">
        <v>35664.652000000002</v>
      </c>
      <c r="S1015">
        <v>35559.046999999999</v>
      </c>
      <c r="U1015">
        <f t="shared" si="77"/>
        <v>75.5</v>
      </c>
      <c r="V1015">
        <v>75.5</v>
      </c>
      <c r="W1015">
        <v>85.7</v>
      </c>
      <c r="Z1015">
        <f t="shared" ref="Z1015:Z1030" si="79">AB1015</f>
        <v>6.7</v>
      </c>
      <c r="AB1015">
        <v>6.7</v>
      </c>
      <c r="AE1015">
        <f t="shared" si="78"/>
        <v>1</v>
      </c>
      <c r="AF1015">
        <v>1</v>
      </c>
      <c r="AG1015">
        <v>1</v>
      </c>
      <c r="AN1015">
        <v>98.97287</v>
      </c>
      <c r="AO1015">
        <v>0.98341939999999994</v>
      </c>
      <c r="AP1015">
        <v>-0.206355461908035</v>
      </c>
      <c r="AQ1015">
        <v>7.4384753701724202</v>
      </c>
      <c r="AR1015">
        <v>6.7102818603000003</v>
      </c>
      <c r="AT1015">
        <v>12</v>
      </c>
      <c r="AV1015">
        <v>0</v>
      </c>
      <c r="AW1015">
        <v>1</v>
      </c>
      <c r="AZ1015">
        <v>92.4</v>
      </c>
      <c r="BA1015">
        <v>191.9</v>
      </c>
      <c r="BB1015">
        <v>104.9</v>
      </c>
      <c r="BC1015">
        <v>97.1622950367626</v>
      </c>
      <c r="BD1015">
        <v>99.357147559446105</v>
      </c>
      <c r="BE1015">
        <v>97.259276180000001</v>
      </c>
      <c r="BF1015">
        <v>98.732367240000002</v>
      </c>
    </row>
    <row r="1016" spans="1:58">
      <c r="A1016" t="s">
        <v>4</v>
      </c>
      <c r="B1016" t="s">
        <v>38</v>
      </c>
      <c r="C1016">
        <v>2015</v>
      </c>
      <c r="D1016">
        <f t="shared" si="76"/>
        <v>277</v>
      </c>
      <c r="E1016">
        <v>1</v>
      </c>
      <c r="F1016">
        <v>42652.683059000003</v>
      </c>
      <c r="G1016">
        <v>1517377.175881</v>
      </c>
      <c r="H1016">
        <v>864684.02651999996</v>
      </c>
      <c r="I1016">
        <v>301238.01785800001</v>
      </c>
      <c r="J1016">
        <v>355526.43845900003</v>
      </c>
      <c r="K1016">
        <v>470948.78382000001</v>
      </c>
      <c r="L1016">
        <v>487651.56554899999</v>
      </c>
      <c r="M1016">
        <v>6.7367993035391303</v>
      </c>
      <c r="N1016">
        <v>17890400</v>
      </c>
      <c r="O1016">
        <f>VLOOKUP(C1016,[1]pop_15p_a!$A$8:$AL$68,6,FALSE)</f>
        <v>27607744.4291557</v>
      </c>
      <c r="Q1016">
        <f t="shared" si="75"/>
        <v>-16702.78172899998</v>
      </c>
      <c r="R1016">
        <v>35575.186999999998</v>
      </c>
      <c r="S1016">
        <v>35575.186999999998</v>
      </c>
      <c r="U1016">
        <f t="shared" si="77"/>
        <v>75.599999999999994</v>
      </c>
      <c r="V1016">
        <v>75.599999999999994</v>
      </c>
      <c r="W1016">
        <v>91.3</v>
      </c>
      <c r="Z1016">
        <f t="shared" si="79"/>
        <v>6.733333</v>
      </c>
      <c r="AB1016">
        <v>6.733333</v>
      </c>
      <c r="AE1016">
        <f t="shared" si="78"/>
        <v>0.75</v>
      </c>
      <c r="AF1016">
        <v>0.75</v>
      </c>
      <c r="AG1016">
        <v>0.75</v>
      </c>
      <c r="AN1016">
        <v>99.025540000000007</v>
      </c>
      <c r="AO1016">
        <v>0.99255570000000004</v>
      </c>
      <c r="AP1016">
        <v>-0.26685078518791699</v>
      </c>
      <c r="AR1016">
        <v>6.6369171343</v>
      </c>
      <c r="AT1016">
        <v>12</v>
      </c>
      <c r="AV1016">
        <v>0</v>
      </c>
      <c r="AW1016">
        <v>1</v>
      </c>
      <c r="AZ1016">
        <v>92.7</v>
      </c>
      <c r="BA1016">
        <v>197.4</v>
      </c>
      <c r="BB1016">
        <v>105.6</v>
      </c>
      <c r="BC1016">
        <v>98.803258541979602</v>
      </c>
      <c r="BD1016">
        <v>99.639857378712307</v>
      </c>
      <c r="BE1016">
        <v>98.528808580000003</v>
      </c>
      <c r="BF1016">
        <v>98.305889899999997</v>
      </c>
    </row>
    <row r="1017" spans="1:58">
      <c r="A1017" t="s">
        <v>4</v>
      </c>
      <c r="B1017" t="s">
        <v>38</v>
      </c>
      <c r="C1017">
        <v>2015</v>
      </c>
      <c r="D1017">
        <f t="shared" si="76"/>
        <v>278</v>
      </c>
      <c r="E1017">
        <v>2</v>
      </c>
      <c r="F1017">
        <v>42496.867080000004</v>
      </c>
      <c r="G1017">
        <v>1513367.4502359999</v>
      </c>
      <c r="H1017">
        <v>869113.35241299996</v>
      </c>
      <c r="I1017">
        <v>301553.30234400003</v>
      </c>
      <c r="J1017">
        <v>345729.602526</v>
      </c>
      <c r="K1017">
        <v>477468.52124799998</v>
      </c>
      <c r="L1017">
        <v>488557.23227199999</v>
      </c>
      <c r="M1017">
        <v>6.8448051318286698</v>
      </c>
      <c r="N1017">
        <v>17929766.666666701</v>
      </c>
      <c r="O1017">
        <f>VLOOKUP(C1017,[1]pop_15p_a!$A$8:$AL$68,6,FALSE)</f>
        <v>27607744.4291557</v>
      </c>
      <c r="Q1017">
        <f t="shared" si="75"/>
        <v>-11088.711024000018</v>
      </c>
      <c r="R1017">
        <v>35611.271000000001</v>
      </c>
      <c r="S1017">
        <v>35611.271000000001</v>
      </c>
      <c r="U1017">
        <f t="shared" si="77"/>
        <v>77.3</v>
      </c>
      <c r="V1017">
        <v>77.3</v>
      </c>
      <c r="W1017">
        <v>91.3</v>
      </c>
      <c r="Z1017">
        <f t="shared" si="79"/>
        <v>6.8333329999999997</v>
      </c>
      <c r="AB1017">
        <v>6.8333329999999997</v>
      </c>
      <c r="AE1017">
        <f t="shared" si="78"/>
        <v>0.75</v>
      </c>
      <c r="AF1017">
        <v>0.75</v>
      </c>
      <c r="AG1017">
        <v>0.75</v>
      </c>
      <c r="AN1017">
        <v>100.158</v>
      </c>
      <c r="AO1017">
        <v>0.99942089999999995</v>
      </c>
      <c r="AP1017">
        <v>-0.26685078518791699</v>
      </c>
      <c r="AR1017">
        <v>6.6369171343</v>
      </c>
      <c r="AT1017">
        <v>12</v>
      </c>
      <c r="AV1017">
        <v>0</v>
      </c>
      <c r="AW1017">
        <v>1</v>
      </c>
      <c r="AZ1017">
        <v>94.7</v>
      </c>
      <c r="BA1017">
        <v>199.8</v>
      </c>
      <c r="BB1017">
        <v>106.5</v>
      </c>
      <c r="BC1017">
        <v>99.100205925807401</v>
      </c>
      <c r="BD1017">
        <v>99.931715694897804</v>
      </c>
      <c r="BE1017">
        <v>98.88934218</v>
      </c>
      <c r="BF1017">
        <v>98.597078800000006</v>
      </c>
    </row>
    <row r="1018" spans="1:58">
      <c r="A1018" t="s">
        <v>4</v>
      </c>
      <c r="B1018" t="s">
        <v>38</v>
      </c>
      <c r="C1018">
        <v>2015</v>
      </c>
      <c r="D1018">
        <f t="shared" si="76"/>
        <v>279</v>
      </c>
      <c r="E1018">
        <v>3</v>
      </c>
      <c r="F1018">
        <v>42537.646187999999</v>
      </c>
      <c r="G1018">
        <v>1518717.6683739999</v>
      </c>
      <c r="H1018">
        <v>875857.450189</v>
      </c>
      <c r="I1018">
        <v>303301.34514300001</v>
      </c>
      <c r="J1018">
        <v>341323.14484600001</v>
      </c>
      <c r="K1018">
        <v>487037.45165900001</v>
      </c>
      <c r="L1018">
        <v>482899.76594499999</v>
      </c>
      <c r="M1018">
        <v>6.9620907999834403</v>
      </c>
      <c r="N1018">
        <v>17984600</v>
      </c>
      <c r="O1018">
        <f>VLOOKUP(C1018,[1]pop_15p_a!$A$8:$AL$68,6,FALSE)</f>
        <v>27607744.4291557</v>
      </c>
      <c r="Q1018">
        <f t="shared" si="75"/>
        <v>4137.6857140000211</v>
      </c>
      <c r="R1018">
        <v>35702.908000000003</v>
      </c>
      <c r="S1018">
        <v>35702.908000000003</v>
      </c>
      <c r="U1018">
        <f t="shared" si="77"/>
        <v>78.900000000000006</v>
      </c>
      <c r="V1018">
        <v>78.900000000000006</v>
      </c>
      <c r="W1018">
        <v>91.3</v>
      </c>
      <c r="Z1018">
        <f t="shared" si="79"/>
        <v>6.9666670000000002</v>
      </c>
      <c r="AB1018">
        <v>6.9666670000000002</v>
      </c>
      <c r="AE1018">
        <f t="shared" si="78"/>
        <v>0.5</v>
      </c>
      <c r="AF1018">
        <v>0.5</v>
      </c>
      <c r="AG1018">
        <v>0.5</v>
      </c>
      <c r="AN1018">
        <v>100.52670000000001</v>
      </c>
      <c r="AO1018">
        <v>1.0023659999999999</v>
      </c>
      <c r="AP1018">
        <v>-0.26685078518791699</v>
      </c>
      <c r="AR1018">
        <v>6.6369171343</v>
      </c>
      <c r="AT1018">
        <v>12</v>
      </c>
      <c r="AV1018">
        <v>0</v>
      </c>
      <c r="AW1018">
        <v>1</v>
      </c>
      <c r="AZ1018">
        <v>96.4</v>
      </c>
      <c r="BA1018">
        <v>203.7</v>
      </c>
      <c r="BB1018">
        <v>108.1</v>
      </c>
      <c r="BC1018">
        <v>100.05022260846999</v>
      </c>
      <c r="BD1018">
        <v>100.138220344564</v>
      </c>
      <c r="BE1018">
        <v>100.27027940000001</v>
      </c>
      <c r="BF1018">
        <v>100.2152643</v>
      </c>
    </row>
    <row r="1019" spans="1:58">
      <c r="A1019" t="s">
        <v>4</v>
      </c>
      <c r="B1019" t="s">
        <v>38</v>
      </c>
      <c r="C1019">
        <v>2015</v>
      </c>
      <c r="D1019">
        <f t="shared" si="76"/>
        <v>280</v>
      </c>
      <c r="E1019">
        <v>4</v>
      </c>
      <c r="F1019">
        <v>42424.169596</v>
      </c>
      <c r="G1019">
        <v>1519756.5304700001</v>
      </c>
      <c r="H1019">
        <v>882105.35583899997</v>
      </c>
      <c r="I1019">
        <v>302461.88078599999</v>
      </c>
      <c r="J1019">
        <v>338591.86293900001</v>
      </c>
      <c r="K1019">
        <v>483300.95325999998</v>
      </c>
      <c r="L1019">
        <v>483036.678204</v>
      </c>
      <c r="M1019">
        <v>7.0713764424004202</v>
      </c>
      <c r="N1019">
        <v>17996433.333333299</v>
      </c>
      <c r="O1019">
        <f>VLOOKUP(C1019,[1]pop_15p_a!$A$8:$AL$68,6,FALSE)</f>
        <v>27607744.4291557</v>
      </c>
      <c r="Q1019">
        <f t="shared" si="75"/>
        <v>264.27505599998403</v>
      </c>
      <c r="R1019">
        <v>35822.894</v>
      </c>
      <c r="S1019">
        <v>35822.894</v>
      </c>
      <c r="U1019">
        <f t="shared" si="77"/>
        <v>79.8</v>
      </c>
      <c r="V1019">
        <v>79.8</v>
      </c>
      <c r="W1019">
        <v>91.3</v>
      </c>
      <c r="Z1019">
        <f t="shared" si="79"/>
        <v>7.0666669999999998</v>
      </c>
      <c r="AB1019">
        <v>7.0666669999999998</v>
      </c>
      <c r="AE1019">
        <f t="shared" si="78"/>
        <v>0.5</v>
      </c>
      <c r="AF1019">
        <v>0.5</v>
      </c>
      <c r="AG1019">
        <v>0.5</v>
      </c>
      <c r="AN1019">
        <v>100.2897</v>
      </c>
      <c r="AO1019">
        <v>1.005657</v>
      </c>
      <c r="AP1019">
        <v>-0.26685078518791699</v>
      </c>
      <c r="AR1019">
        <v>6.6369171343</v>
      </c>
      <c r="AT1019">
        <v>12</v>
      </c>
      <c r="AV1019">
        <v>0</v>
      </c>
      <c r="AW1019">
        <v>1</v>
      </c>
      <c r="AZ1019">
        <v>97.8</v>
      </c>
      <c r="BA1019">
        <v>208.1</v>
      </c>
      <c r="BB1019">
        <v>109.6</v>
      </c>
      <c r="BC1019">
        <v>102.046312923743</v>
      </c>
      <c r="BD1019">
        <v>100.290206581826</v>
      </c>
      <c r="BE1019">
        <v>102.3115698</v>
      </c>
      <c r="BF1019">
        <v>102.8809201</v>
      </c>
    </row>
    <row r="1020" spans="1:58">
      <c r="A1020" t="s">
        <v>4</v>
      </c>
      <c r="B1020" t="s">
        <v>38</v>
      </c>
      <c r="C1020">
        <v>2016</v>
      </c>
      <c r="D1020">
        <f t="shared" si="76"/>
        <v>281</v>
      </c>
      <c r="E1020">
        <v>1</v>
      </c>
      <c r="F1020">
        <v>42619.550995999998</v>
      </c>
      <c r="G1020">
        <v>1528811.710033</v>
      </c>
      <c r="H1020">
        <v>884745.38284900005</v>
      </c>
      <c r="I1020">
        <v>304806.32379400003</v>
      </c>
      <c r="J1020">
        <v>333070.45220300002</v>
      </c>
      <c r="K1020">
        <v>493679.34235499997</v>
      </c>
      <c r="L1020">
        <v>484879.48573299998</v>
      </c>
      <c r="M1020">
        <v>7.1738484193957701</v>
      </c>
      <c r="N1020">
        <v>18007066.666666701</v>
      </c>
      <c r="O1020">
        <f>VLOOKUP(C1020,[1]pop_15p_a!$A$8:$AL$68,6,FALSE)</f>
        <v>27897200.5987354</v>
      </c>
      <c r="Q1020">
        <f t="shared" si="75"/>
        <v>8799.8566219999921</v>
      </c>
      <c r="R1020">
        <v>35871.135999999999</v>
      </c>
      <c r="S1020">
        <v>35871.135999999999</v>
      </c>
      <c r="U1020">
        <f t="shared" si="77"/>
        <v>79.900000000000006</v>
      </c>
      <c r="V1020">
        <v>79.900000000000006</v>
      </c>
      <c r="W1020">
        <v>91.8</v>
      </c>
      <c r="Z1020">
        <f t="shared" si="79"/>
        <v>7.2</v>
      </c>
      <c r="AB1020">
        <v>7.2</v>
      </c>
      <c r="AE1020">
        <f t="shared" si="78"/>
        <v>0.5</v>
      </c>
      <c r="AF1020">
        <v>0.5</v>
      </c>
      <c r="AG1020">
        <v>0.5</v>
      </c>
      <c r="AN1020">
        <v>100.5531</v>
      </c>
      <c r="AO1020">
        <v>1.01108</v>
      </c>
      <c r="AP1020">
        <v>-0.436664913824717</v>
      </c>
      <c r="AT1020">
        <v>12</v>
      </c>
      <c r="AV1020">
        <v>0</v>
      </c>
      <c r="AW1020">
        <v>1</v>
      </c>
      <c r="AZ1020">
        <v>98.3</v>
      </c>
      <c r="BA1020">
        <v>208.2</v>
      </c>
      <c r="BB1020">
        <v>110.2</v>
      </c>
      <c r="BC1020">
        <v>104.09139386949001</v>
      </c>
      <c r="BD1020">
        <v>100.453594737616</v>
      </c>
      <c r="BE1020">
        <v>104.34812479999999</v>
      </c>
      <c r="BF1020">
        <v>107.10465670000001</v>
      </c>
    </row>
    <row r="1021" spans="1:58">
      <c r="A1021" t="s">
        <v>4</v>
      </c>
      <c r="B1021" t="s">
        <v>38</v>
      </c>
      <c r="C1021">
        <v>2016</v>
      </c>
      <c r="D1021">
        <f t="shared" si="76"/>
        <v>282</v>
      </c>
      <c r="E1021">
        <v>2</v>
      </c>
      <c r="F1021">
        <v>42309.882167999996</v>
      </c>
      <c r="G1021">
        <v>1521899.2814740001</v>
      </c>
      <c r="H1021">
        <v>888377.79411300004</v>
      </c>
      <c r="I1021">
        <v>308721.75328800001</v>
      </c>
      <c r="J1021">
        <v>330647.52817900002</v>
      </c>
      <c r="K1021">
        <v>473599.81899599999</v>
      </c>
      <c r="L1021">
        <v>485511.32793899998</v>
      </c>
      <c r="M1021">
        <v>6.9626527074597204</v>
      </c>
      <c r="N1021">
        <v>18051633.333333299</v>
      </c>
      <c r="O1021">
        <f>VLOOKUP(C1021,[1]pop_15p_a!$A$8:$AL$68,6,FALSE)</f>
        <v>27897200.5987354</v>
      </c>
      <c r="Q1021">
        <f t="shared" si="75"/>
        <v>-11911.508942999993</v>
      </c>
      <c r="R1021">
        <v>35970.303</v>
      </c>
      <c r="S1021">
        <v>35970.303</v>
      </c>
      <c r="U1021">
        <f t="shared" si="77"/>
        <v>80.900000000000006</v>
      </c>
      <c r="V1021">
        <v>80.900000000000006</v>
      </c>
      <c r="W1021">
        <v>91.8</v>
      </c>
      <c r="Z1021">
        <f t="shared" si="79"/>
        <v>6.9333330000000002</v>
      </c>
      <c r="AB1021">
        <v>6.9333330000000002</v>
      </c>
      <c r="AE1021">
        <f t="shared" si="78"/>
        <v>0.5</v>
      </c>
      <c r="AF1021">
        <v>0.5</v>
      </c>
      <c r="AG1021">
        <v>0.5</v>
      </c>
      <c r="AN1021">
        <v>101.7119</v>
      </c>
      <c r="AO1021">
        <v>1.0208870000000001</v>
      </c>
      <c r="AP1021">
        <v>-0.436664913824717</v>
      </c>
      <c r="AT1021">
        <v>12</v>
      </c>
      <c r="AV1021">
        <v>0</v>
      </c>
      <c r="AW1021">
        <v>1</v>
      </c>
      <c r="AZ1021">
        <v>100</v>
      </c>
      <c r="BA1021">
        <v>211</v>
      </c>
      <c r="BB1021">
        <v>111.7</v>
      </c>
      <c r="BC1021">
        <v>107.226903409204</v>
      </c>
      <c r="BD1021">
        <v>100.576617806429</v>
      </c>
      <c r="BE1021">
        <v>107.3793065</v>
      </c>
      <c r="BF1021">
        <v>109.4105519</v>
      </c>
    </row>
    <row r="1022" spans="1:58">
      <c r="A1022" t="s">
        <v>4</v>
      </c>
      <c r="B1022" t="s">
        <v>38</v>
      </c>
      <c r="C1022">
        <v>2016</v>
      </c>
      <c r="D1022">
        <f t="shared" si="76"/>
        <v>283</v>
      </c>
      <c r="E1022">
        <v>3</v>
      </c>
      <c r="F1022">
        <v>42603.773985</v>
      </c>
      <c r="G1022">
        <v>1538400.4228449999</v>
      </c>
      <c r="H1022">
        <v>895125.05738999997</v>
      </c>
      <c r="I1022">
        <v>308008.09210100002</v>
      </c>
      <c r="J1022">
        <v>331817.40503099997</v>
      </c>
      <c r="K1022">
        <v>486803.96882900002</v>
      </c>
      <c r="L1022">
        <v>491293.11689200002</v>
      </c>
      <c r="M1022">
        <v>6.9463492237643596</v>
      </c>
      <c r="N1022">
        <v>18093600</v>
      </c>
      <c r="O1022">
        <f>VLOOKUP(C1022,[1]pop_15p_a!$A$8:$AL$68,6,FALSE)</f>
        <v>27897200.5987354</v>
      </c>
      <c r="Q1022">
        <f t="shared" si="75"/>
        <v>-4489.1480630000005</v>
      </c>
      <c r="R1022">
        <v>36109.487000000001</v>
      </c>
      <c r="S1022">
        <v>36109.487000000001</v>
      </c>
      <c r="U1022">
        <f t="shared" si="77"/>
        <v>81.400000000000006</v>
      </c>
      <c r="V1022">
        <v>81.400000000000006</v>
      </c>
      <c r="W1022">
        <v>91.8</v>
      </c>
      <c r="Z1022">
        <f t="shared" si="79"/>
        <v>6.9333330000000002</v>
      </c>
      <c r="AB1022">
        <v>6.9333330000000002</v>
      </c>
      <c r="AE1022">
        <f t="shared" si="78"/>
        <v>0.5</v>
      </c>
      <c r="AF1022">
        <v>0.5</v>
      </c>
      <c r="AG1022">
        <v>0.5</v>
      </c>
      <c r="AN1022">
        <v>101.7645</v>
      </c>
      <c r="AO1022">
        <v>1.0240279999999999</v>
      </c>
      <c r="AP1022">
        <v>-0.436664913824717</v>
      </c>
      <c r="AT1022">
        <v>12</v>
      </c>
      <c r="AV1022">
        <v>0</v>
      </c>
      <c r="AW1022">
        <v>1</v>
      </c>
      <c r="AZ1022">
        <v>101</v>
      </c>
      <c r="BA1022">
        <v>214</v>
      </c>
      <c r="BB1022">
        <v>113.6</v>
      </c>
      <c r="BC1022">
        <v>110.814883886703</v>
      </c>
      <c r="BD1022">
        <v>100.727316285816</v>
      </c>
      <c r="BE1022">
        <v>111.098009</v>
      </c>
      <c r="BF1022">
        <v>112.45550110000001</v>
      </c>
    </row>
    <row r="1023" spans="1:58">
      <c r="A1023" t="s">
        <v>4</v>
      </c>
      <c r="B1023" t="s">
        <v>38</v>
      </c>
      <c r="C1023">
        <v>2016</v>
      </c>
      <c r="D1023">
        <f t="shared" si="76"/>
        <v>284</v>
      </c>
      <c r="E1023">
        <v>4</v>
      </c>
      <c r="F1023">
        <v>42676.939769999997</v>
      </c>
      <c r="G1023">
        <v>1547299.694748</v>
      </c>
      <c r="H1023">
        <v>901822.464041</v>
      </c>
      <c r="I1023">
        <v>309266.90035399998</v>
      </c>
      <c r="J1023">
        <v>326764.41580999998</v>
      </c>
      <c r="K1023">
        <v>490087.417763</v>
      </c>
      <c r="L1023">
        <v>480399.93694300001</v>
      </c>
      <c r="M1023">
        <v>6.9013077150236404</v>
      </c>
      <c r="N1023">
        <v>18180033.333333299</v>
      </c>
      <c r="O1023">
        <f>VLOOKUP(C1023,[1]pop_15p_a!$A$8:$AL$68,6,FALSE)</f>
        <v>27897200.5987354</v>
      </c>
      <c r="Q1023">
        <f t="shared" si="75"/>
        <v>9687.480819999997</v>
      </c>
      <c r="R1023">
        <v>36256.107000000004</v>
      </c>
      <c r="S1023">
        <v>36256.107000000004</v>
      </c>
      <c r="U1023">
        <f t="shared" si="77"/>
        <v>81.400000000000006</v>
      </c>
      <c r="V1023">
        <v>81.400000000000006</v>
      </c>
      <c r="W1023">
        <v>91.8</v>
      </c>
      <c r="Z1023">
        <f t="shared" si="79"/>
        <v>6.9</v>
      </c>
      <c r="AB1023">
        <v>6.9</v>
      </c>
      <c r="AE1023">
        <f t="shared" si="78"/>
        <v>0.5</v>
      </c>
      <c r="AF1023">
        <v>0.5</v>
      </c>
      <c r="AG1023">
        <v>0.5</v>
      </c>
      <c r="AN1023">
        <v>101.6855</v>
      </c>
      <c r="AO1023">
        <v>1.0248710000000001</v>
      </c>
      <c r="AP1023">
        <v>-0.436664913824717</v>
      </c>
      <c r="AT1023">
        <v>12</v>
      </c>
      <c r="AV1023">
        <v>0</v>
      </c>
      <c r="AW1023">
        <v>1</v>
      </c>
      <c r="AZ1023">
        <v>101.2</v>
      </c>
      <c r="BA1023">
        <v>213.2</v>
      </c>
      <c r="BB1023">
        <v>113.9</v>
      </c>
      <c r="BC1023">
        <v>113.348683059612</v>
      </c>
      <c r="BD1023">
        <v>100.887211434614</v>
      </c>
      <c r="BE1023">
        <v>114.06814079999999</v>
      </c>
      <c r="BF1023">
        <v>114.92745309999999</v>
      </c>
    </row>
    <row r="1024" spans="1:58">
      <c r="A1024" t="s">
        <v>4</v>
      </c>
      <c r="B1024" t="s">
        <v>38</v>
      </c>
      <c r="C1024">
        <v>2017</v>
      </c>
      <c r="D1024">
        <f t="shared" si="76"/>
        <v>285</v>
      </c>
      <c r="E1024">
        <v>1</v>
      </c>
      <c r="F1024">
        <v>43044.177657</v>
      </c>
      <c r="G1024">
        <v>1562896.728383</v>
      </c>
      <c r="H1024">
        <v>910746.00857599999</v>
      </c>
      <c r="I1024">
        <v>311232.38072900003</v>
      </c>
      <c r="J1024">
        <v>334775.44375199999</v>
      </c>
      <c r="K1024">
        <v>491140.40986199997</v>
      </c>
      <c r="L1024">
        <v>497398.302043</v>
      </c>
      <c r="M1024">
        <v>6.6732669561948104</v>
      </c>
      <c r="N1024">
        <v>18287466.666666701</v>
      </c>
      <c r="O1024">
        <f>VLOOKUP(C1024,[1]pop_15p_a!$A$8:$AL$68,6,FALSE)</f>
        <v>28170915.169034</v>
      </c>
      <c r="Q1024">
        <f t="shared" si="75"/>
        <v>-6257.892181000032</v>
      </c>
      <c r="R1024">
        <v>36309.131999999998</v>
      </c>
      <c r="S1024">
        <v>36309.131999999998</v>
      </c>
      <c r="U1024">
        <f t="shared" si="77"/>
        <v>80.900000000000006</v>
      </c>
      <c r="V1024">
        <v>80.900000000000006</v>
      </c>
      <c r="W1024">
        <v>90.1</v>
      </c>
      <c r="Z1024">
        <f t="shared" si="79"/>
        <v>6.7</v>
      </c>
      <c r="AB1024">
        <v>6.7</v>
      </c>
      <c r="AE1024">
        <f t="shared" si="78"/>
        <v>0.5</v>
      </c>
      <c r="AF1024">
        <v>0.5</v>
      </c>
      <c r="AG1024">
        <v>0.5</v>
      </c>
      <c r="AN1024">
        <v>102.4756</v>
      </c>
      <c r="AO1024">
        <v>1.0322799999999999</v>
      </c>
      <c r="AP1024">
        <v>0.185528303842557</v>
      </c>
      <c r="AV1024">
        <v>0</v>
      </c>
      <c r="AW1024">
        <v>1</v>
      </c>
      <c r="AZ1024">
        <v>100.4</v>
      </c>
      <c r="BA1024">
        <v>214.1</v>
      </c>
      <c r="BB1024">
        <v>112.9</v>
      </c>
      <c r="BC1024">
        <v>116.383643009666</v>
      </c>
      <c r="BD1024">
        <v>101.041698710931</v>
      </c>
      <c r="BE1024">
        <v>117.4318019</v>
      </c>
      <c r="BF1024">
        <v>118.30560989999999</v>
      </c>
    </row>
    <row r="1025" spans="1:58">
      <c r="A1025" t="s">
        <v>4</v>
      </c>
      <c r="B1025" t="s">
        <v>38</v>
      </c>
      <c r="C1025">
        <v>2017</v>
      </c>
      <c r="D1025">
        <f t="shared" si="76"/>
        <v>286</v>
      </c>
      <c r="E1025">
        <v>2</v>
      </c>
      <c r="F1025">
        <v>43406.253475999998</v>
      </c>
      <c r="G1025">
        <v>1579761.3931410001</v>
      </c>
      <c r="H1025">
        <v>921013.30786599999</v>
      </c>
      <c r="I1025">
        <v>313269.304879</v>
      </c>
      <c r="J1025">
        <v>336692.28422799997</v>
      </c>
      <c r="K1025">
        <v>498281.737341</v>
      </c>
      <c r="L1025">
        <v>504579.11396300001</v>
      </c>
      <c r="M1025">
        <v>6.4662975776198603</v>
      </c>
      <c r="N1025">
        <v>18375600</v>
      </c>
      <c r="O1025">
        <f>VLOOKUP(C1025,[1]pop_15p_a!$A$8:$AL$68,6,FALSE)</f>
        <v>28170915.169034</v>
      </c>
      <c r="Q1025">
        <f t="shared" si="75"/>
        <v>-6297.3766220000107</v>
      </c>
      <c r="R1025">
        <v>36394.788</v>
      </c>
      <c r="S1025">
        <v>36394.788</v>
      </c>
      <c r="U1025">
        <f t="shared" si="77"/>
        <v>81.7</v>
      </c>
      <c r="V1025">
        <v>81.7</v>
      </c>
      <c r="W1025">
        <v>90.1</v>
      </c>
      <c r="Z1025">
        <f t="shared" si="79"/>
        <v>6.4666670000000002</v>
      </c>
      <c r="AB1025">
        <v>6.4666670000000002</v>
      </c>
      <c r="AE1025">
        <f t="shared" si="78"/>
        <v>0.5</v>
      </c>
      <c r="AF1025">
        <v>0.5</v>
      </c>
      <c r="AG1025">
        <v>0.5</v>
      </c>
      <c r="AN1025">
        <v>103.05500000000001</v>
      </c>
      <c r="AO1025">
        <v>1.037758</v>
      </c>
      <c r="AP1025">
        <v>0.185528303842557</v>
      </c>
      <c r="AV1025">
        <v>0</v>
      </c>
      <c r="AW1025">
        <v>1</v>
      </c>
      <c r="AZ1025">
        <v>100.7</v>
      </c>
      <c r="BA1025">
        <v>214.8</v>
      </c>
      <c r="BB1025">
        <v>111.2</v>
      </c>
      <c r="BC1025">
        <v>120.150792658789</v>
      </c>
      <c r="BD1025">
        <v>101.19438010513601</v>
      </c>
      <c r="BE1025">
        <v>121.2605125</v>
      </c>
      <c r="BF1025">
        <v>120.8366992</v>
      </c>
    </row>
    <row r="1026" spans="1:58">
      <c r="A1026" t="s">
        <v>4</v>
      </c>
      <c r="B1026" t="s">
        <v>38</v>
      </c>
      <c r="C1026">
        <v>2017</v>
      </c>
      <c r="D1026">
        <f t="shared" si="76"/>
        <v>287</v>
      </c>
      <c r="E1026">
        <v>3</v>
      </c>
      <c r="F1026">
        <v>43374.475631000001</v>
      </c>
      <c r="G1026">
        <v>1584914.9639290001</v>
      </c>
      <c r="H1026">
        <v>929056.843398</v>
      </c>
      <c r="I1026">
        <v>314706.72256899998</v>
      </c>
      <c r="J1026">
        <v>340758.21437399997</v>
      </c>
      <c r="K1026">
        <v>484843.33155599999</v>
      </c>
      <c r="L1026">
        <v>506237.79810999997</v>
      </c>
      <c r="M1026">
        <v>6.1727872163076096</v>
      </c>
      <c r="N1026">
        <v>18460566.666666701</v>
      </c>
      <c r="O1026">
        <f>VLOOKUP(C1026,[1]pop_15p_a!$A$8:$AL$68,6,FALSE)</f>
        <v>28170915.169034</v>
      </c>
      <c r="Q1026">
        <f t="shared" si="75"/>
        <v>-21394.466553999984</v>
      </c>
      <c r="R1026">
        <v>36540.267999999996</v>
      </c>
      <c r="S1026">
        <v>36540.267999999996</v>
      </c>
      <c r="U1026">
        <f t="shared" si="77"/>
        <v>81</v>
      </c>
      <c r="V1026">
        <v>81</v>
      </c>
      <c r="W1026">
        <v>90.1</v>
      </c>
      <c r="Z1026">
        <f t="shared" si="79"/>
        <v>6.1666670000000003</v>
      </c>
      <c r="AB1026">
        <v>6.1666670000000003</v>
      </c>
      <c r="AE1026">
        <f t="shared" si="78"/>
        <v>0.83333333333333337</v>
      </c>
      <c r="AF1026">
        <v>0.83333333333333337</v>
      </c>
      <c r="AG1026">
        <v>0.75</v>
      </c>
      <c r="AN1026">
        <v>103.1604</v>
      </c>
      <c r="AO1026">
        <v>1.0401229999999999</v>
      </c>
      <c r="AP1026">
        <v>0.185528303842557</v>
      </c>
      <c r="AV1026">
        <v>0</v>
      </c>
      <c r="AW1026">
        <v>1</v>
      </c>
      <c r="AZ1026">
        <v>100.8</v>
      </c>
      <c r="BA1026">
        <v>213.3</v>
      </c>
      <c r="BB1026">
        <v>111.3</v>
      </c>
      <c r="BC1026">
        <v>123.455569132329</v>
      </c>
      <c r="BD1026">
        <v>101.37305004648201</v>
      </c>
      <c r="BE1026">
        <v>124.3247969</v>
      </c>
      <c r="BF1026">
        <v>121.9685747</v>
      </c>
    </row>
    <row r="1027" spans="1:58">
      <c r="A1027" t="s">
        <v>4</v>
      </c>
      <c r="B1027" t="s">
        <v>38</v>
      </c>
      <c r="C1027">
        <v>2017</v>
      </c>
      <c r="D1027">
        <f t="shared" si="76"/>
        <v>288</v>
      </c>
      <c r="E1027">
        <v>4</v>
      </c>
      <c r="F1027">
        <v>43353.305446999999</v>
      </c>
      <c r="G1027">
        <v>1591615.0760270001</v>
      </c>
      <c r="H1027">
        <v>934223.73079299997</v>
      </c>
      <c r="I1027">
        <v>317786.57052100002</v>
      </c>
      <c r="J1027">
        <v>349144.29337899998</v>
      </c>
      <c r="K1027">
        <v>491618.972351</v>
      </c>
      <c r="L1027">
        <v>515687.10452499997</v>
      </c>
      <c r="M1027">
        <v>5.9811085548652603</v>
      </c>
      <c r="N1027">
        <v>18553500</v>
      </c>
      <c r="O1027">
        <f>VLOOKUP(C1027,[1]pop_15p_a!$A$8:$AL$68,6,FALSE)</f>
        <v>28170915.169034</v>
      </c>
      <c r="Q1027">
        <f t="shared" ref="Q1027:Q1033" si="80">K1027-L1027</f>
        <v>-24068.132173999969</v>
      </c>
      <c r="R1027">
        <v>36712.658000000003</v>
      </c>
      <c r="S1027">
        <v>36712.658000000003</v>
      </c>
      <c r="U1027">
        <f t="shared" si="77"/>
        <v>80.2</v>
      </c>
      <c r="V1027">
        <v>80.2</v>
      </c>
      <c r="W1027">
        <v>90.1</v>
      </c>
      <c r="Z1027">
        <f t="shared" si="79"/>
        <v>6</v>
      </c>
      <c r="AB1027">
        <v>6</v>
      </c>
      <c r="AE1027">
        <f t="shared" si="78"/>
        <v>1</v>
      </c>
      <c r="AF1027">
        <v>1</v>
      </c>
      <c r="AN1027">
        <v>103.50279999999999</v>
      </c>
      <c r="AO1027">
        <v>1.043299</v>
      </c>
      <c r="AP1027">
        <v>0.185528303842557</v>
      </c>
      <c r="AV1027">
        <v>0</v>
      </c>
      <c r="AW1027">
        <v>1</v>
      </c>
      <c r="AZ1027">
        <v>100.6</v>
      </c>
      <c r="BA1027">
        <v>214.6</v>
      </c>
      <c r="BB1027">
        <v>111.9</v>
      </c>
      <c r="BC1027">
        <v>122.29060414150599</v>
      </c>
      <c r="BD1027">
        <v>101.59601165796499</v>
      </c>
      <c r="BE1027">
        <v>123.6823405</v>
      </c>
      <c r="BF1027">
        <v>120.04871420000001</v>
      </c>
    </row>
    <row r="1028" spans="1:58">
      <c r="A1028" t="s">
        <v>4</v>
      </c>
      <c r="B1028" t="s">
        <v>38</v>
      </c>
      <c r="C1028">
        <v>2018</v>
      </c>
      <c r="D1028">
        <f t="shared" si="76"/>
        <v>289</v>
      </c>
      <c r="E1028">
        <v>1</v>
      </c>
      <c r="F1028">
        <v>43426.64142</v>
      </c>
      <c r="G1028">
        <v>1597493.343224</v>
      </c>
      <c r="H1028">
        <v>937212.75418000005</v>
      </c>
      <c r="I1028">
        <v>319397.938272</v>
      </c>
      <c r="J1028">
        <v>350052.88988700003</v>
      </c>
      <c r="K1028">
        <v>496004.12006799999</v>
      </c>
      <c r="L1028">
        <v>521025.10891499999</v>
      </c>
      <c r="Q1028">
        <f t="shared" si="80"/>
        <v>-25020.988847000001</v>
      </c>
      <c r="R1028">
        <v>36786.021000000001</v>
      </c>
      <c r="S1028">
        <v>36786.021000000001</v>
      </c>
      <c r="U1028">
        <f t="shared" si="77"/>
        <v>79.400000000000006</v>
      </c>
      <c r="V1028">
        <v>79.400000000000006</v>
      </c>
      <c r="W1028">
        <v>89.9</v>
      </c>
      <c r="Z1028">
        <f t="shared" si="79"/>
        <v>5.8333329999999997</v>
      </c>
      <c r="AB1028">
        <v>5.8333329999999997</v>
      </c>
      <c r="AE1028">
        <f t="shared" si="78"/>
        <v>1.25</v>
      </c>
      <c r="AF1028">
        <v>1.25</v>
      </c>
      <c r="AN1028">
        <v>104.5826</v>
      </c>
      <c r="AO1028">
        <v>1.051677</v>
      </c>
      <c r="AP1028">
        <v>0.60260738858116203</v>
      </c>
      <c r="AV1028">
        <v>0</v>
      </c>
      <c r="AW1028">
        <v>1</v>
      </c>
      <c r="AZ1028">
        <v>99.9</v>
      </c>
      <c r="BA1028">
        <v>213.6</v>
      </c>
      <c r="BB1028">
        <v>111.4</v>
      </c>
      <c r="BC1028">
        <v>123.597330611131</v>
      </c>
      <c r="BD1028">
        <v>101.93957154292799</v>
      </c>
      <c r="BE1028">
        <v>125.31986740000001</v>
      </c>
      <c r="BF1028">
        <v>122.2327612</v>
      </c>
    </row>
    <row r="1029" spans="1:58">
      <c r="A1029" t="s">
        <v>4</v>
      </c>
      <c r="B1029" t="s">
        <v>38</v>
      </c>
      <c r="C1029">
        <v>2018</v>
      </c>
      <c r="D1029">
        <f t="shared" ref="D1029:D1092" si="81">D771</f>
        <v>290</v>
      </c>
      <c r="E1029">
        <v>2</v>
      </c>
      <c r="F1029">
        <v>43575.816208999997</v>
      </c>
      <c r="G1029">
        <v>1607519.224248</v>
      </c>
      <c r="H1029">
        <v>941703.80732300004</v>
      </c>
      <c r="I1029">
        <v>322749.58319500001</v>
      </c>
      <c r="J1029">
        <v>348661.74859999999</v>
      </c>
      <c r="K1029">
        <v>510292.18687799998</v>
      </c>
      <c r="L1029">
        <v>528905.43231800001</v>
      </c>
      <c r="Q1029">
        <f t="shared" si="80"/>
        <v>-18613.245440000028</v>
      </c>
      <c r="R1029">
        <v>36890.169000000002</v>
      </c>
      <c r="S1029">
        <v>36890.169000000002</v>
      </c>
      <c r="U1029">
        <f t="shared" si="77"/>
        <v>79.900000000000006</v>
      </c>
      <c r="V1029">
        <v>79.900000000000006</v>
      </c>
      <c r="W1029">
        <v>89.9</v>
      </c>
      <c r="Z1029">
        <f t="shared" si="79"/>
        <v>5.9333330000000002</v>
      </c>
      <c r="AB1029">
        <v>5.9333330000000002</v>
      </c>
      <c r="AE1029">
        <f t="shared" si="78"/>
        <v>1.25</v>
      </c>
      <c r="AF1029">
        <v>1.25</v>
      </c>
      <c r="AN1029">
        <v>105.42529999999999</v>
      </c>
      <c r="AO1029">
        <v>1.0566409999999999</v>
      </c>
      <c r="AP1029">
        <v>0.60260738858116203</v>
      </c>
      <c r="AV1029">
        <v>0</v>
      </c>
      <c r="AW1029">
        <v>1</v>
      </c>
      <c r="AZ1029">
        <v>100.4</v>
      </c>
      <c r="BA1029">
        <v>214.6</v>
      </c>
      <c r="BB1029">
        <v>112.5</v>
      </c>
      <c r="BC1029">
        <v>123.198599474259</v>
      </c>
      <c r="BD1029">
        <v>102.291705187895</v>
      </c>
      <c r="BE1029">
        <v>125.0158873</v>
      </c>
      <c r="BF1029">
        <v>121.71264239999999</v>
      </c>
    </row>
    <row r="1030" spans="1:58">
      <c r="A1030" t="s">
        <v>4</v>
      </c>
      <c r="B1030" t="s">
        <v>38</v>
      </c>
      <c r="C1030">
        <v>2018</v>
      </c>
      <c r="D1030">
        <f t="shared" si="81"/>
        <v>291</v>
      </c>
      <c r="E1030">
        <v>3</v>
      </c>
      <c r="F1030">
        <v>43604.200446000003</v>
      </c>
      <c r="G1030">
        <v>1615921.785315</v>
      </c>
      <c r="H1030">
        <v>944808.37146000005</v>
      </c>
      <c r="I1030">
        <v>324872.70581199997</v>
      </c>
      <c r="J1030">
        <v>343244.69307600003</v>
      </c>
      <c r="K1030">
        <v>511344.40585600003</v>
      </c>
      <c r="L1030">
        <v>516761.15759000002</v>
      </c>
      <c r="Q1030">
        <f t="shared" si="80"/>
        <v>-5416.7517339999904</v>
      </c>
      <c r="R1030">
        <v>37058.856</v>
      </c>
      <c r="S1030">
        <v>37058.856</v>
      </c>
      <c r="U1030">
        <f t="shared" si="77"/>
        <v>79.3</v>
      </c>
      <c r="V1030">
        <v>79.3</v>
      </c>
      <c r="W1030">
        <v>89.9</v>
      </c>
      <c r="Z1030">
        <f t="shared" si="79"/>
        <v>5.9</v>
      </c>
      <c r="AB1030">
        <v>5.9</v>
      </c>
      <c r="AE1030">
        <f t="shared" si="78"/>
        <v>1.5</v>
      </c>
      <c r="AF1030">
        <v>1.5</v>
      </c>
      <c r="AN1030">
        <v>105.92570000000001</v>
      </c>
      <c r="AO1030">
        <v>1.0627800000000001</v>
      </c>
      <c r="AP1030">
        <v>0.60260738858116203</v>
      </c>
      <c r="AV1030">
        <v>0</v>
      </c>
      <c r="AW1030">
        <v>1</v>
      </c>
      <c r="AZ1030">
        <v>100.2</v>
      </c>
      <c r="BA1030">
        <v>213.5</v>
      </c>
      <c r="BB1030">
        <v>113</v>
      </c>
      <c r="BC1030">
        <v>122.95699555277101</v>
      </c>
      <c r="BD1030">
        <v>102.639255915349</v>
      </c>
      <c r="BE1030">
        <v>124.9131584</v>
      </c>
      <c r="BF1030">
        <v>121.5922925</v>
      </c>
    </row>
    <row r="1031" spans="1:58">
      <c r="A1031" t="s">
        <v>4</v>
      </c>
      <c r="B1031" t="s">
        <v>38</v>
      </c>
      <c r="C1031">
        <v>2018</v>
      </c>
      <c r="D1031">
        <f t="shared" si="81"/>
        <v>292</v>
      </c>
      <c r="E1031">
        <v>4</v>
      </c>
      <c r="F1031">
        <v>43417.082597000001</v>
      </c>
      <c r="G1031">
        <v>1616963.7812330001</v>
      </c>
      <c r="H1031">
        <v>947264.00809500006</v>
      </c>
      <c r="I1031">
        <v>326601.33454200003</v>
      </c>
      <c r="J1031">
        <v>335356.06673700002</v>
      </c>
      <c r="K1031">
        <v>511665.25146599999</v>
      </c>
      <c r="L1031">
        <v>515901.12828599999</v>
      </c>
      <c r="Q1031">
        <f t="shared" si="80"/>
        <v>-4235.876820000005</v>
      </c>
      <c r="R1031">
        <v>37267.629999999997</v>
      </c>
      <c r="S1031">
        <v>37242.571000000004</v>
      </c>
      <c r="U1031">
        <f t="shared" si="77"/>
        <v>79.599999999999994</v>
      </c>
      <c r="V1031">
        <v>79.599999999999994</v>
      </c>
      <c r="W1031">
        <v>89.9</v>
      </c>
      <c r="AE1031">
        <f t="shared" si="78"/>
        <v>1.75</v>
      </c>
      <c r="AF1031">
        <v>1.75</v>
      </c>
      <c r="AO1031">
        <v>1.0664290000000001</v>
      </c>
      <c r="AP1031">
        <v>0.60260738858116203</v>
      </c>
      <c r="AV1031">
        <v>0</v>
      </c>
      <c r="AW1031">
        <v>1</v>
      </c>
      <c r="BC1031">
        <v>123.263735038443</v>
      </c>
      <c r="BD1031">
        <v>102.94870833626599</v>
      </c>
      <c r="BE1031">
        <v>125.4483907</v>
      </c>
      <c r="BF1031">
        <v>121.268148</v>
      </c>
    </row>
    <row r="1032" spans="1:58">
      <c r="A1032" t="s">
        <v>4</v>
      </c>
      <c r="B1032" t="s">
        <v>38</v>
      </c>
      <c r="C1032">
        <v>2019</v>
      </c>
      <c r="D1032">
        <f t="shared" si="81"/>
        <v>293</v>
      </c>
      <c r="E1032">
        <v>1</v>
      </c>
      <c r="F1032">
        <v>43389.810732999998</v>
      </c>
      <c r="G1032">
        <v>1619066.5760029999</v>
      </c>
      <c r="H1032">
        <v>953935.29937100003</v>
      </c>
      <c r="I1032">
        <v>327669.884915</v>
      </c>
      <c r="J1032">
        <v>340108.54433100001</v>
      </c>
      <c r="K1032">
        <v>507447.098092</v>
      </c>
      <c r="L1032">
        <v>526819.48750100005</v>
      </c>
      <c r="Q1032">
        <f t="shared" si="80"/>
        <v>-19372.389409000054</v>
      </c>
      <c r="S1032">
        <v>37314.442000000003</v>
      </c>
      <c r="U1032">
        <f t="shared" si="77"/>
        <v>79.400000000000006</v>
      </c>
      <c r="V1032">
        <v>79.400000000000006</v>
      </c>
      <c r="W1032">
        <v>87.5</v>
      </c>
      <c r="AE1032">
        <f t="shared" si="78"/>
        <v>1.75</v>
      </c>
      <c r="AF1032">
        <v>1.75</v>
      </c>
    </row>
    <row r="1033" spans="1:58">
      <c r="A1033" t="s">
        <v>4</v>
      </c>
      <c r="B1033" t="s">
        <v>38</v>
      </c>
      <c r="C1033">
        <v>2019</v>
      </c>
      <c r="D1033">
        <f t="shared" si="81"/>
        <v>294</v>
      </c>
      <c r="E1033">
        <v>2</v>
      </c>
      <c r="F1033">
        <v>43671.439509000003</v>
      </c>
      <c r="G1033">
        <v>1633873.10296</v>
      </c>
      <c r="H1033">
        <v>955238.69400100003</v>
      </c>
      <c r="I1033">
        <v>329677.29968</v>
      </c>
      <c r="J1033">
        <v>334329.77637899999</v>
      </c>
      <c r="K1033">
        <v>523709.71837000002</v>
      </c>
      <c r="L1033">
        <v>521410.666425</v>
      </c>
      <c r="Q1033">
        <f t="shared" si="80"/>
        <v>2299.0519450000138</v>
      </c>
      <c r="S1033">
        <v>37412.851999999999</v>
      </c>
      <c r="W1033">
        <v>87.5</v>
      </c>
      <c r="AE1033">
        <f t="shared" si="78"/>
        <v>1.75</v>
      </c>
      <c r="AF1033">
        <v>1.75</v>
      </c>
    </row>
    <row r="1034" spans="1:58">
      <c r="A1034" t="s">
        <v>5</v>
      </c>
      <c r="B1034" t="s">
        <v>39</v>
      </c>
      <c r="C1034">
        <v>1955</v>
      </c>
      <c r="D1034">
        <f t="shared" si="81"/>
        <v>37</v>
      </c>
      <c r="E1034">
        <v>1</v>
      </c>
      <c r="AT1034">
        <v>14</v>
      </c>
      <c r="AV1034">
        <v>0</v>
      </c>
      <c r="AW1034">
        <v>1</v>
      </c>
    </row>
    <row r="1035" spans="1:58">
      <c r="A1035" t="s">
        <v>5</v>
      </c>
      <c r="B1035" t="s">
        <v>39</v>
      </c>
      <c r="C1035">
        <v>1955</v>
      </c>
      <c r="D1035">
        <f t="shared" si="81"/>
        <v>38</v>
      </c>
      <c r="E1035">
        <v>2</v>
      </c>
      <c r="AT1035">
        <v>14</v>
      </c>
      <c r="AV1035">
        <v>0</v>
      </c>
      <c r="AW1035">
        <v>1</v>
      </c>
    </row>
    <row r="1036" spans="1:58">
      <c r="A1036" t="s">
        <v>5</v>
      </c>
      <c r="B1036" t="s">
        <v>39</v>
      </c>
      <c r="C1036">
        <v>1955</v>
      </c>
      <c r="D1036">
        <f t="shared" si="81"/>
        <v>39</v>
      </c>
      <c r="E1036">
        <v>3</v>
      </c>
      <c r="AT1036">
        <v>14</v>
      </c>
      <c r="AV1036">
        <v>0</v>
      </c>
      <c r="AW1036">
        <v>1</v>
      </c>
    </row>
    <row r="1037" spans="1:58">
      <c r="A1037" t="s">
        <v>5</v>
      </c>
      <c r="B1037" t="s">
        <v>39</v>
      </c>
      <c r="C1037">
        <v>1955</v>
      </c>
      <c r="D1037">
        <f t="shared" si="81"/>
        <v>40</v>
      </c>
      <c r="E1037">
        <v>4</v>
      </c>
      <c r="AT1037">
        <v>14</v>
      </c>
      <c r="AV1037">
        <v>0</v>
      </c>
      <c r="AW1037">
        <v>1</v>
      </c>
    </row>
    <row r="1038" spans="1:58">
      <c r="A1038" t="s">
        <v>5</v>
      </c>
      <c r="B1038" t="s">
        <v>39</v>
      </c>
      <c r="C1038">
        <v>1956</v>
      </c>
      <c r="D1038">
        <f t="shared" si="81"/>
        <v>41</v>
      </c>
      <c r="E1038">
        <v>1</v>
      </c>
      <c r="AT1038">
        <v>14</v>
      </c>
      <c r="AV1038">
        <v>0</v>
      </c>
      <c r="AW1038">
        <v>1</v>
      </c>
    </row>
    <row r="1039" spans="1:58">
      <c r="A1039" t="s">
        <v>5</v>
      </c>
      <c r="B1039" t="s">
        <v>39</v>
      </c>
      <c r="C1039">
        <v>1956</v>
      </c>
      <c r="D1039">
        <f t="shared" si="81"/>
        <v>42</v>
      </c>
      <c r="E1039">
        <v>2</v>
      </c>
      <c r="AT1039">
        <v>14</v>
      </c>
      <c r="AV1039">
        <v>0</v>
      </c>
      <c r="AW1039">
        <v>1</v>
      </c>
    </row>
    <row r="1040" spans="1:58">
      <c r="A1040" t="s">
        <v>5</v>
      </c>
      <c r="B1040" t="s">
        <v>39</v>
      </c>
      <c r="C1040">
        <v>1956</v>
      </c>
      <c r="D1040">
        <f t="shared" si="81"/>
        <v>43</v>
      </c>
      <c r="E1040">
        <v>3</v>
      </c>
      <c r="AT1040">
        <v>14</v>
      </c>
      <c r="AV1040">
        <v>0</v>
      </c>
      <c r="AW1040">
        <v>1</v>
      </c>
    </row>
    <row r="1041" spans="1:50">
      <c r="A1041" t="s">
        <v>5</v>
      </c>
      <c r="B1041" t="s">
        <v>39</v>
      </c>
      <c r="C1041">
        <v>1956</v>
      </c>
      <c r="D1041">
        <f t="shared" si="81"/>
        <v>44</v>
      </c>
      <c r="E1041">
        <v>4</v>
      </c>
      <c r="AT1041">
        <v>14</v>
      </c>
      <c r="AV1041">
        <v>0</v>
      </c>
      <c r="AW1041">
        <v>1</v>
      </c>
    </row>
    <row r="1042" spans="1:50">
      <c r="A1042" t="s">
        <v>5</v>
      </c>
      <c r="B1042" t="s">
        <v>39</v>
      </c>
      <c r="C1042">
        <v>1957</v>
      </c>
      <c r="D1042">
        <f t="shared" si="81"/>
        <v>45</v>
      </c>
      <c r="E1042">
        <v>1</v>
      </c>
      <c r="AT1042">
        <v>14</v>
      </c>
      <c r="AV1042">
        <v>0</v>
      </c>
      <c r="AW1042">
        <v>1</v>
      </c>
    </row>
    <row r="1043" spans="1:50">
      <c r="A1043" t="s">
        <v>5</v>
      </c>
      <c r="B1043" t="s">
        <v>39</v>
      </c>
      <c r="C1043">
        <v>1957</v>
      </c>
      <c r="D1043">
        <f t="shared" si="81"/>
        <v>46</v>
      </c>
      <c r="E1043">
        <v>2</v>
      </c>
      <c r="AT1043">
        <v>14</v>
      </c>
      <c r="AV1043">
        <v>0</v>
      </c>
      <c r="AW1043">
        <v>1</v>
      </c>
    </row>
    <row r="1044" spans="1:50">
      <c r="A1044" t="s">
        <v>5</v>
      </c>
      <c r="B1044" t="s">
        <v>39</v>
      </c>
      <c r="C1044">
        <v>1957</v>
      </c>
      <c r="D1044">
        <f t="shared" si="81"/>
        <v>47</v>
      </c>
      <c r="E1044">
        <v>3</v>
      </c>
      <c r="AT1044">
        <v>14</v>
      </c>
      <c r="AV1044">
        <v>0</v>
      </c>
      <c r="AW1044">
        <v>1</v>
      </c>
    </row>
    <row r="1045" spans="1:50">
      <c r="A1045" t="s">
        <v>5</v>
      </c>
      <c r="B1045" t="s">
        <v>39</v>
      </c>
      <c r="C1045">
        <v>1957</v>
      </c>
      <c r="D1045">
        <f t="shared" si="81"/>
        <v>48</v>
      </c>
      <c r="E1045">
        <v>4</v>
      </c>
      <c r="AT1045">
        <v>12</v>
      </c>
      <c r="AV1045">
        <v>0</v>
      </c>
      <c r="AW1045">
        <v>1</v>
      </c>
    </row>
    <row r="1046" spans="1:50">
      <c r="A1046" t="s">
        <v>5</v>
      </c>
      <c r="B1046" t="s">
        <v>39</v>
      </c>
      <c r="C1046">
        <v>1958</v>
      </c>
      <c r="D1046">
        <f t="shared" si="81"/>
        <v>49</v>
      </c>
      <c r="E1046">
        <v>1</v>
      </c>
      <c r="AT1046">
        <v>12</v>
      </c>
      <c r="AV1046">
        <v>0</v>
      </c>
      <c r="AW1046">
        <v>1</v>
      </c>
    </row>
    <row r="1047" spans="1:50">
      <c r="A1047" t="s">
        <v>5</v>
      </c>
      <c r="B1047" t="s">
        <v>39</v>
      </c>
      <c r="C1047">
        <v>1958</v>
      </c>
      <c r="D1047">
        <f t="shared" si="81"/>
        <v>50</v>
      </c>
      <c r="E1047">
        <v>2</v>
      </c>
      <c r="AT1047">
        <v>12</v>
      </c>
      <c r="AV1047">
        <v>0</v>
      </c>
      <c r="AW1047">
        <v>1</v>
      </c>
    </row>
    <row r="1048" spans="1:50">
      <c r="A1048" t="s">
        <v>5</v>
      </c>
      <c r="B1048" t="s">
        <v>39</v>
      </c>
      <c r="C1048">
        <v>1958</v>
      </c>
      <c r="D1048">
        <f t="shared" si="81"/>
        <v>51</v>
      </c>
      <c r="E1048">
        <v>3</v>
      </c>
      <c r="AT1048">
        <v>14</v>
      </c>
      <c r="AV1048">
        <v>0</v>
      </c>
      <c r="AW1048">
        <v>1</v>
      </c>
    </row>
    <row r="1049" spans="1:50">
      <c r="A1049" t="s">
        <v>5</v>
      </c>
      <c r="B1049" t="s">
        <v>39</v>
      </c>
      <c r="C1049">
        <v>1958</v>
      </c>
      <c r="D1049">
        <f t="shared" si="81"/>
        <v>52</v>
      </c>
      <c r="E1049">
        <v>4</v>
      </c>
      <c r="AT1049">
        <v>14</v>
      </c>
      <c r="AV1049">
        <v>0</v>
      </c>
      <c r="AW1049">
        <v>1</v>
      </c>
    </row>
    <row r="1050" spans="1:50">
      <c r="A1050" t="s">
        <v>5</v>
      </c>
      <c r="B1050" t="s">
        <v>39</v>
      </c>
      <c r="C1050">
        <v>1959</v>
      </c>
      <c r="D1050">
        <f t="shared" si="81"/>
        <v>53</v>
      </c>
      <c r="E1050">
        <v>1</v>
      </c>
      <c r="AT1050">
        <v>14</v>
      </c>
      <c r="AV1050">
        <v>0</v>
      </c>
      <c r="AW1050">
        <v>1</v>
      </c>
    </row>
    <row r="1051" spans="1:50">
      <c r="A1051" t="s">
        <v>5</v>
      </c>
      <c r="B1051" t="s">
        <v>39</v>
      </c>
      <c r="C1051">
        <v>1959</v>
      </c>
      <c r="D1051">
        <f t="shared" si="81"/>
        <v>54</v>
      </c>
      <c r="E1051">
        <v>2</v>
      </c>
      <c r="AT1051">
        <v>14</v>
      </c>
      <c r="AV1051">
        <v>0</v>
      </c>
      <c r="AW1051">
        <v>1</v>
      </c>
    </row>
    <row r="1052" spans="1:50">
      <c r="A1052" t="s">
        <v>5</v>
      </c>
      <c r="B1052" t="s">
        <v>39</v>
      </c>
      <c r="C1052">
        <v>1959</v>
      </c>
      <c r="D1052">
        <f t="shared" si="81"/>
        <v>55</v>
      </c>
      <c r="E1052">
        <v>3</v>
      </c>
      <c r="AT1052">
        <v>14</v>
      </c>
      <c r="AV1052">
        <v>0</v>
      </c>
      <c r="AW1052">
        <v>1</v>
      </c>
    </row>
    <row r="1053" spans="1:50">
      <c r="A1053" t="s">
        <v>5</v>
      </c>
      <c r="B1053" t="s">
        <v>39</v>
      </c>
      <c r="C1053">
        <v>1959</v>
      </c>
      <c r="D1053">
        <f t="shared" si="81"/>
        <v>56</v>
      </c>
      <c r="E1053">
        <v>4</v>
      </c>
      <c r="AT1053">
        <v>14</v>
      </c>
      <c r="AV1053">
        <v>0</v>
      </c>
      <c r="AW1053">
        <v>1</v>
      </c>
    </row>
    <row r="1054" spans="1:50">
      <c r="A1054" t="s">
        <v>5</v>
      </c>
      <c r="B1054" t="s">
        <v>39</v>
      </c>
      <c r="C1054">
        <v>1960</v>
      </c>
      <c r="D1054">
        <f t="shared" si="81"/>
        <v>57</v>
      </c>
      <c r="E1054">
        <v>1</v>
      </c>
      <c r="O1054">
        <f>VLOOKUP(C1054,[1]pop_15p_a!$A$8:$AL$68,7,FALSE)</f>
        <v>4551520.0130433301</v>
      </c>
      <c r="R1054">
        <v>7716.625</v>
      </c>
      <c r="AT1054">
        <v>2</v>
      </c>
      <c r="AV1054">
        <v>0</v>
      </c>
      <c r="AW1054">
        <v>1</v>
      </c>
      <c r="AX1054">
        <v>1</v>
      </c>
    </row>
    <row r="1055" spans="1:50">
      <c r="A1055" t="s">
        <v>5</v>
      </c>
      <c r="B1055" t="s">
        <v>39</v>
      </c>
      <c r="C1055">
        <v>1960</v>
      </c>
      <c r="D1055">
        <f t="shared" si="81"/>
        <v>58</v>
      </c>
      <c r="E1055">
        <v>2</v>
      </c>
      <c r="O1055">
        <f>VLOOKUP(C1055,[1]pop_15p_a!$A$8:$AL$68,7,FALSE)</f>
        <v>4551520.0130433301</v>
      </c>
      <c r="R1055">
        <v>7716.625</v>
      </c>
      <c r="AT1055">
        <v>2</v>
      </c>
      <c r="AV1055">
        <v>0</v>
      </c>
      <c r="AW1055">
        <v>1</v>
      </c>
      <c r="AX1055">
        <v>1</v>
      </c>
    </row>
    <row r="1056" spans="1:50">
      <c r="A1056" t="s">
        <v>5</v>
      </c>
      <c r="B1056" t="s">
        <v>39</v>
      </c>
      <c r="C1056">
        <v>1960</v>
      </c>
      <c r="D1056">
        <f t="shared" si="81"/>
        <v>59</v>
      </c>
      <c r="E1056">
        <v>3</v>
      </c>
      <c r="O1056">
        <f>VLOOKUP(C1056,[1]pop_15p_a!$A$8:$AL$68,7,FALSE)</f>
        <v>4551520.0130433301</v>
      </c>
      <c r="R1056">
        <v>7716.625</v>
      </c>
      <c r="AT1056">
        <v>2</v>
      </c>
      <c r="AV1056">
        <v>0</v>
      </c>
      <c r="AW1056">
        <v>1</v>
      </c>
      <c r="AX1056">
        <v>1</v>
      </c>
    </row>
    <row r="1057" spans="1:51">
      <c r="A1057" t="s">
        <v>5</v>
      </c>
      <c r="B1057" t="s">
        <v>39</v>
      </c>
      <c r="C1057">
        <v>1960</v>
      </c>
      <c r="D1057">
        <f t="shared" si="81"/>
        <v>60</v>
      </c>
      <c r="E1057">
        <v>4</v>
      </c>
      <c r="O1057">
        <f>VLOOKUP(C1057,[1]pop_15p_a!$A$8:$AL$68,7,FALSE)</f>
        <v>4551520.0130433301</v>
      </c>
      <c r="R1057">
        <v>7716.625</v>
      </c>
      <c r="AT1057">
        <v>2</v>
      </c>
      <c r="AV1057">
        <v>0</v>
      </c>
      <c r="AW1057">
        <v>1</v>
      </c>
      <c r="AX1057">
        <v>1</v>
      </c>
    </row>
    <row r="1058" spans="1:51">
      <c r="A1058" t="s">
        <v>5</v>
      </c>
      <c r="B1058" t="s">
        <v>39</v>
      </c>
      <c r="C1058">
        <v>1961</v>
      </c>
      <c r="D1058">
        <f t="shared" si="81"/>
        <v>61</v>
      </c>
      <c r="E1058">
        <v>1</v>
      </c>
      <c r="O1058">
        <f>VLOOKUP(C1058,[1]pop_15p_a!$A$8:$AL$68,7,FALSE)</f>
        <v>4643290.7097215196</v>
      </c>
      <c r="R1058">
        <v>7890.1559999999999</v>
      </c>
      <c r="AT1058">
        <v>2</v>
      </c>
      <c r="AV1058">
        <v>0</v>
      </c>
      <c r="AW1058">
        <v>1</v>
      </c>
      <c r="AX1058">
        <v>1</v>
      </c>
    </row>
    <row r="1059" spans="1:51">
      <c r="A1059" t="s">
        <v>5</v>
      </c>
      <c r="B1059" t="s">
        <v>39</v>
      </c>
      <c r="C1059">
        <v>1961</v>
      </c>
      <c r="D1059">
        <f t="shared" si="81"/>
        <v>62</v>
      </c>
      <c r="E1059">
        <v>2</v>
      </c>
      <c r="O1059">
        <f>VLOOKUP(C1059,[1]pop_15p_a!$A$8:$AL$68,7,FALSE)</f>
        <v>4643290.7097215196</v>
      </c>
      <c r="R1059">
        <v>7890.1559999999999</v>
      </c>
      <c r="AT1059">
        <v>2</v>
      </c>
      <c r="AV1059">
        <v>0</v>
      </c>
      <c r="AW1059">
        <v>1</v>
      </c>
      <c r="AX1059">
        <v>1</v>
      </c>
    </row>
    <row r="1060" spans="1:51">
      <c r="A1060" t="s">
        <v>5</v>
      </c>
      <c r="B1060" t="s">
        <v>39</v>
      </c>
      <c r="C1060">
        <v>1961</v>
      </c>
      <c r="D1060">
        <f t="shared" si="81"/>
        <v>63</v>
      </c>
      <c r="E1060">
        <v>3</v>
      </c>
      <c r="O1060">
        <f>VLOOKUP(C1060,[1]pop_15p_a!$A$8:$AL$68,7,FALSE)</f>
        <v>4643290.7097215196</v>
      </c>
      <c r="R1060">
        <v>7890.1559999999999</v>
      </c>
      <c r="AT1060">
        <v>2</v>
      </c>
      <c r="AV1060">
        <v>0</v>
      </c>
      <c r="AW1060">
        <v>1</v>
      </c>
      <c r="AX1060">
        <v>1</v>
      </c>
    </row>
    <row r="1061" spans="1:51">
      <c r="A1061" t="s">
        <v>5</v>
      </c>
      <c r="B1061" t="s">
        <v>39</v>
      </c>
      <c r="C1061">
        <v>1961</v>
      </c>
      <c r="D1061">
        <f t="shared" si="81"/>
        <v>64</v>
      </c>
      <c r="E1061">
        <v>4</v>
      </c>
      <c r="O1061">
        <f>VLOOKUP(C1061,[1]pop_15p_a!$A$8:$AL$68,7,FALSE)</f>
        <v>4643290.7097215196</v>
      </c>
      <c r="R1061">
        <v>7890.1559999999999</v>
      </c>
      <c r="AT1061">
        <v>2</v>
      </c>
      <c r="AV1061">
        <v>0</v>
      </c>
      <c r="AW1061">
        <v>1</v>
      </c>
      <c r="AX1061">
        <v>1</v>
      </c>
    </row>
    <row r="1062" spans="1:51">
      <c r="A1062" t="s">
        <v>5</v>
      </c>
      <c r="B1062" t="s">
        <v>39</v>
      </c>
      <c r="C1062">
        <v>1962</v>
      </c>
      <c r="D1062">
        <f t="shared" si="81"/>
        <v>65</v>
      </c>
      <c r="E1062">
        <v>1</v>
      </c>
      <c r="O1062">
        <f>VLOOKUP(C1062,[1]pop_15p_a!$A$8:$AL$68,7,FALSE)</f>
        <v>4733007.5140152201</v>
      </c>
      <c r="R1062">
        <v>8067.1360000000004</v>
      </c>
      <c r="AT1062">
        <v>14</v>
      </c>
      <c r="AV1062">
        <v>0</v>
      </c>
      <c r="AW1062">
        <v>1</v>
      </c>
      <c r="AY1062">
        <v>1</v>
      </c>
    </row>
    <row r="1063" spans="1:51">
      <c r="A1063" t="s">
        <v>5</v>
      </c>
      <c r="B1063" t="s">
        <v>39</v>
      </c>
      <c r="C1063">
        <v>1962</v>
      </c>
      <c r="D1063">
        <f t="shared" si="81"/>
        <v>66</v>
      </c>
      <c r="E1063">
        <v>2</v>
      </c>
      <c r="O1063">
        <f>VLOOKUP(C1063,[1]pop_15p_a!$A$8:$AL$68,7,FALSE)</f>
        <v>4733007.5140152201</v>
      </c>
      <c r="R1063">
        <v>8067.1360000000004</v>
      </c>
      <c r="AT1063">
        <v>14</v>
      </c>
      <c r="AV1063">
        <v>0</v>
      </c>
      <c r="AW1063">
        <v>1</v>
      </c>
      <c r="AY1063">
        <v>1</v>
      </c>
    </row>
    <row r="1064" spans="1:51">
      <c r="A1064" t="s">
        <v>5</v>
      </c>
      <c r="B1064" t="s">
        <v>39</v>
      </c>
      <c r="C1064">
        <v>1962</v>
      </c>
      <c r="D1064">
        <f t="shared" si="81"/>
        <v>67</v>
      </c>
      <c r="E1064">
        <v>3</v>
      </c>
      <c r="O1064">
        <f>VLOOKUP(C1064,[1]pop_15p_a!$A$8:$AL$68,7,FALSE)</f>
        <v>4733007.5140152201</v>
      </c>
      <c r="R1064">
        <v>8067.1360000000004</v>
      </c>
      <c r="AT1064">
        <v>14</v>
      </c>
      <c r="AV1064">
        <v>0</v>
      </c>
      <c r="AW1064">
        <v>1</v>
      </c>
      <c r="AY1064">
        <v>1</v>
      </c>
    </row>
    <row r="1065" spans="1:51">
      <c r="A1065" t="s">
        <v>5</v>
      </c>
      <c r="B1065" t="s">
        <v>39</v>
      </c>
      <c r="C1065">
        <v>1962</v>
      </c>
      <c r="D1065">
        <f t="shared" si="81"/>
        <v>68</v>
      </c>
      <c r="E1065">
        <v>4</v>
      </c>
      <c r="O1065">
        <f>VLOOKUP(C1065,[1]pop_15p_a!$A$8:$AL$68,7,FALSE)</f>
        <v>4733007.5140152201</v>
      </c>
      <c r="R1065">
        <v>8067.1360000000004</v>
      </c>
      <c r="AT1065">
        <v>14</v>
      </c>
      <c r="AV1065">
        <v>0</v>
      </c>
      <c r="AW1065">
        <v>1</v>
      </c>
      <c r="AY1065">
        <v>1</v>
      </c>
    </row>
    <row r="1066" spans="1:51">
      <c r="A1066" t="s">
        <v>5</v>
      </c>
      <c r="B1066" t="s">
        <v>39</v>
      </c>
      <c r="C1066">
        <v>1963</v>
      </c>
      <c r="D1066">
        <f t="shared" si="81"/>
        <v>69</v>
      </c>
      <c r="E1066">
        <v>1</v>
      </c>
      <c r="O1066">
        <f>VLOOKUP(C1066,[1]pop_15p_a!$A$8:$AL$68,7,FALSE)</f>
        <v>4824740.4150950601</v>
      </c>
      <c r="R1066">
        <v>8247.4150000000009</v>
      </c>
      <c r="AT1066">
        <v>14</v>
      </c>
      <c r="AV1066">
        <v>0</v>
      </c>
      <c r="AW1066">
        <v>1</v>
      </c>
      <c r="AY1066">
        <v>1</v>
      </c>
    </row>
    <row r="1067" spans="1:51">
      <c r="A1067" t="s">
        <v>5</v>
      </c>
      <c r="B1067" t="s">
        <v>39</v>
      </c>
      <c r="C1067">
        <v>1963</v>
      </c>
      <c r="D1067">
        <f t="shared" si="81"/>
        <v>70</v>
      </c>
      <c r="E1067">
        <v>2</v>
      </c>
      <c r="O1067">
        <f>VLOOKUP(C1067,[1]pop_15p_a!$A$8:$AL$68,7,FALSE)</f>
        <v>4824740.4150950601</v>
      </c>
      <c r="R1067">
        <v>8247.4150000000009</v>
      </c>
      <c r="AT1067">
        <v>14</v>
      </c>
      <c r="AV1067">
        <v>0</v>
      </c>
      <c r="AW1067">
        <v>1</v>
      </c>
      <c r="AY1067">
        <v>1</v>
      </c>
    </row>
    <row r="1068" spans="1:51">
      <c r="A1068" t="s">
        <v>5</v>
      </c>
      <c r="B1068" t="s">
        <v>39</v>
      </c>
      <c r="C1068">
        <v>1963</v>
      </c>
      <c r="D1068">
        <f t="shared" si="81"/>
        <v>71</v>
      </c>
      <c r="E1068">
        <v>3</v>
      </c>
      <c r="O1068">
        <f>VLOOKUP(C1068,[1]pop_15p_a!$A$8:$AL$68,7,FALSE)</f>
        <v>4824740.4150950601</v>
      </c>
      <c r="R1068">
        <v>8247.4150000000009</v>
      </c>
      <c r="AT1068">
        <v>14</v>
      </c>
      <c r="AV1068">
        <v>0</v>
      </c>
      <c r="AW1068">
        <v>1</v>
      </c>
      <c r="AY1068">
        <v>1</v>
      </c>
    </row>
    <row r="1069" spans="1:51">
      <c r="A1069" t="s">
        <v>5</v>
      </c>
      <c r="B1069" t="s">
        <v>39</v>
      </c>
      <c r="C1069">
        <v>1963</v>
      </c>
      <c r="D1069">
        <f t="shared" si="81"/>
        <v>72</v>
      </c>
      <c r="E1069">
        <v>4</v>
      </c>
      <c r="O1069">
        <f>VLOOKUP(C1069,[1]pop_15p_a!$A$8:$AL$68,7,FALSE)</f>
        <v>4824740.4150950601</v>
      </c>
      <c r="R1069">
        <v>8247.4150000000009</v>
      </c>
      <c r="AT1069">
        <v>14</v>
      </c>
      <c r="AV1069">
        <v>0</v>
      </c>
      <c r="AW1069">
        <v>1</v>
      </c>
      <c r="AY1069">
        <v>1</v>
      </c>
    </row>
    <row r="1070" spans="1:51">
      <c r="A1070" t="s">
        <v>5</v>
      </c>
      <c r="B1070" t="s">
        <v>39</v>
      </c>
      <c r="C1070">
        <v>1964</v>
      </c>
      <c r="D1070">
        <f t="shared" si="81"/>
        <v>73</v>
      </c>
      <c r="E1070">
        <v>1</v>
      </c>
      <c r="O1070">
        <f>VLOOKUP(C1070,[1]pop_15p_a!$A$8:$AL$68,7,FALSE)</f>
        <v>4925288.64218158</v>
      </c>
      <c r="R1070">
        <v>8430.8379999999997</v>
      </c>
      <c r="AT1070">
        <v>14</v>
      </c>
      <c r="AV1070">
        <v>0</v>
      </c>
      <c r="AW1070">
        <v>1</v>
      </c>
      <c r="AY1070">
        <v>1</v>
      </c>
    </row>
    <row r="1071" spans="1:51">
      <c r="A1071" t="s">
        <v>5</v>
      </c>
      <c r="B1071" t="s">
        <v>39</v>
      </c>
      <c r="C1071">
        <v>1964</v>
      </c>
      <c r="D1071">
        <f t="shared" si="81"/>
        <v>74</v>
      </c>
      <c r="E1071">
        <v>2</v>
      </c>
      <c r="O1071">
        <f>VLOOKUP(C1071,[1]pop_15p_a!$A$8:$AL$68,7,FALSE)</f>
        <v>4925288.64218158</v>
      </c>
      <c r="R1071">
        <v>8430.8379999999997</v>
      </c>
      <c r="AT1071">
        <v>14</v>
      </c>
      <c r="AV1071">
        <v>0</v>
      </c>
      <c r="AW1071">
        <v>1</v>
      </c>
      <c r="AY1071">
        <v>1</v>
      </c>
    </row>
    <row r="1072" spans="1:51">
      <c r="A1072" t="s">
        <v>5</v>
      </c>
      <c r="B1072" t="s">
        <v>39</v>
      </c>
      <c r="C1072">
        <v>1964</v>
      </c>
      <c r="D1072">
        <f t="shared" si="81"/>
        <v>75</v>
      </c>
      <c r="E1072">
        <v>3</v>
      </c>
      <c r="O1072">
        <f>VLOOKUP(C1072,[1]pop_15p_a!$A$8:$AL$68,7,FALSE)</f>
        <v>4925288.64218158</v>
      </c>
      <c r="R1072">
        <v>8430.8379999999997</v>
      </c>
      <c r="AT1072">
        <v>14</v>
      </c>
      <c r="AV1072">
        <v>0</v>
      </c>
      <c r="AW1072">
        <v>1</v>
      </c>
      <c r="AY1072">
        <v>1</v>
      </c>
    </row>
    <row r="1073" spans="1:51">
      <c r="A1073" t="s">
        <v>5</v>
      </c>
      <c r="B1073" t="s">
        <v>39</v>
      </c>
      <c r="C1073">
        <v>1964</v>
      </c>
      <c r="D1073">
        <f t="shared" si="81"/>
        <v>76</v>
      </c>
      <c r="E1073">
        <v>4</v>
      </c>
      <c r="O1073">
        <f>VLOOKUP(C1073,[1]pop_15p_a!$A$8:$AL$68,7,FALSE)</f>
        <v>4925288.64218158</v>
      </c>
      <c r="R1073">
        <v>8430.8379999999997</v>
      </c>
      <c r="AT1073">
        <v>14</v>
      </c>
      <c r="AV1073">
        <v>0</v>
      </c>
      <c r="AW1073">
        <v>1</v>
      </c>
      <c r="AY1073">
        <v>1</v>
      </c>
    </row>
    <row r="1074" spans="1:51">
      <c r="A1074" t="s">
        <v>5</v>
      </c>
      <c r="B1074" t="s">
        <v>39</v>
      </c>
      <c r="C1074">
        <v>1965</v>
      </c>
      <c r="D1074">
        <f t="shared" si="81"/>
        <v>77</v>
      </c>
      <c r="E1074">
        <v>1</v>
      </c>
      <c r="O1074">
        <f>VLOOKUP(C1074,[1]pop_15p_a!$A$8:$AL$68,7,FALSE)</f>
        <v>5037773.3160024099</v>
      </c>
      <c r="R1074">
        <v>8617.0769999999993</v>
      </c>
      <c r="AT1074">
        <v>12</v>
      </c>
      <c r="AV1074">
        <v>0</v>
      </c>
      <c r="AW1074">
        <v>1</v>
      </c>
      <c r="AY1074">
        <v>1</v>
      </c>
    </row>
    <row r="1075" spans="1:51">
      <c r="A1075" t="s">
        <v>5</v>
      </c>
      <c r="B1075" t="s">
        <v>39</v>
      </c>
      <c r="C1075">
        <v>1965</v>
      </c>
      <c r="D1075">
        <f t="shared" si="81"/>
        <v>78</v>
      </c>
      <c r="E1075">
        <v>2</v>
      </c>
      <c r="O1075">
        <f>VLOOKUP(C1075,[1]pop_15p_a!$A$8:$AL$68,7,FALSE)</f>
        <v>5037773.3160024099</v>
      </c>
      <c r="R1075">
        <v>8617.0769999999993</v>
      </c>
      <c r="AT1075">
        <v>12</v>
      </c>
      <c r="AV1075">
        <v>0</v>
      </c>
      <c r="AW1075">
        <v>1</v>
      </c>
      <c r="AY1075">
        <v>1</v>
      </c>
    </row>
    <row r="1076" spans="1:51">
      <c r="A1076" t="s">
        <v>5</v>
      </c>
      <c r="B1076" t="s">
        <v>39</v>
      </c>
      <c r="C1076">
        <v>1965</v>
      </c>
      <c r="D1076">
        <f t="shared" si="81"/>
        <v>79</v>
      </c>
      <c r="E1076">
        <v>3</v>
      </c>
      <c r="O1076">
        <f>VLOOKUP(C1076,[1]pop_15p_a!$A$8:$AL$68,7,FALSE)</f>
        <v>5037773.3160024099</v>
      </c>
      <c r="R1076">
        <v>8617.0769999999993</v>
      </c>
      <c r="AT1076">
        <v>12</v>
      </c>
      <c r="AV1076">
        <v>0</v>
      </c>
      <c r="AW1076">
        <v>1</v>
      </c>
      <c r="AY1076">
        <v>1</v>
      </c>
    </row>
    <row r="1077" spans="1:51">
      <c r="A1077" t="s">
        <v>5</v>
      </c>
      <c r="B1077" t="s">
        <v>39</v>
      </c>
      <c r="C1077">
        <v>1965</v>
      </c>
      <c r="D1077">
        <f t="shared" si="81"/>
        <v>80</v>
      </c>
      <c r="E1077">
        <v>4</v>
      </c>
      <c r="O1077">
        <f>VLOOKUP(C1077,[1]pop_15p_a!$A$8:$AL$68,7,FALSE)</f>
        <v>5037773.3160024099</v>
      </c>
      <c r="R1077">
        <v>8617.0769999999993</v>
      </c>
      <c r="AT1077">
        <v>12</v>
      </c>
      <c r="AV1077">
        <v>0</v>
      </c>
      <c r="AW1077">
        <v>1</v>
      </c>
      <c r="AY1077">
        <v>1</v>
      </c>
    </row>
    <row r="1078" spans="1:51">
      <c r="A1078" t="s">
        <v>5</v>
      </c>
      <c r="B1078" t="s">
        <v>39</v>
      </c>
      <c r="C1078">
        <v>1966</v>
      </c>
      <c r="D1078">
        <f t="shared" si="81"/>
        <v>81</v>
      </c>
      <c r="E1078">
        <v>1</v>
      </c>
      <c r="O1078">
        <f>VLOOKUP(C1078,[1]pop_15p_a!$A$8:$AL$68,7,FALSE)</f>
        <v>5149447.3737005498</v>
      </c>
      <c r="R1078">
        <v>8806.1370000000006</v>
      </c>
      <c r="AT1078">
        <v>12</v>
      </c>
      <c r="AV1078">
        <v>0</v>
      </c>
      <c r="AW1078">
        <v>1</v>
      </c>
      <c r="AY1078">
        <v>1</v>
      </c>
    </row>
    <row r="1079" spans="1:51">
      <c r="A1079" t="s">
        <v>5</v>
      </c>
      <c r="B1079" t="s">
        <v>39</v>
      </c>
      <c r="C1079">
        <v>1966</v>
      </c>
      <c r="D1079">
        <f t="shared" si="81"/>
        <v>82</v>
      </c>
      <c r="E1079">
        <v>2</v>
      </c>
      <c r="O1079">
        <f>VLOOKUP(C1079,[1]pop_15p_a!$A$8:$AL$68,7,FALSE)</f>
        <v>5149447.3737005498</v>
      </c>
      <c r="R1079">
        <v>8806.1370000000006</v>
      </c>
      <c r="AT1079">
        <v>12</v>
      </c>
      <c r="AV1079">
        <v>0</v>
      </c>
      <c r="AW1079">
        <v>1</v>
      </c>
      <c r="AY1079">
        <v>1</v>
      </c>
    </row>
    <row r="1080" spans="1:51">
      <c r="A1080" t="s">
        <v>5</v>
      </c>
      <c r="B1080" t="s">
        <v>39</v>
      </c>
      <c r="C1080">
        <v>1966</v>
      </c>
      <c r="D1080">
        <f t="shared" si="81"/>
        <v>83</v>
      </c>
      <c r="E1080">
        <v>3</v>
      </c>
      <c r="O1080">
        <f>VLOOKUP(C1080,[1]pop_15p_a!$A$8:$AL$68,7,FALSE)</f>
        <v>5149447.3737005498</v>
      </c>
      <c r="R1080">
        <v>8806.1370000000006</v>
      </c>
      <c r="AT1080">
        <v>12</v>
      </c>
      <c r="AV1080">
        <v>0</v>
      </c>
      <c r="AW1080">
        <v>1</v>
      </c>
      <c r="AY1080">
        <v>1</v>
      </c>
    </row>
    <row r="1081" spans="1:51">
      <c r="A1081" t="s">
        <v>5</v>
      </c>
      <c r="B1081" t="s">
        <v>39</v>
      </c>
      <c r="C1081">
        <v>1966</v>
      </c>
      <c r="D1081">
        <f t="shared" si="81"/>
        <v>84</v>
      </c>
      <c r="E1081">
        <v>4</v>
      </c>
      <c r="O1081">
        <f>VLOOKUP(C1081,[1]pop_15p_a!$A$8:$AL$68,7,FALSE)</f>
        <v>5149447.3737005498</v>
      </c>
      <c r="R1081">
        <v>8806.1370000000006</v>
      </c>
      <c r="AT1081">
        <v>12</v>
      </c>
      <c r="AV1081">
        <v>0</v>
      </c>
      <c r="AW1081">
        <v>1</v>
      </c>
      <c r="AY1081">
        <v>1</v>
      </c>
    </row>
    <row r="1082" spans="1:51">
      <c r="A1082" t="s">
        <v>5</v>
      </c>
      <c r="B1082" t="s">
        <v>39</v>
      </c>
      <c r="C1082">
        <v>1967</v>
      </c>
      <c r="D1082">
        <f t="shared" si="81"/>
        <v>85</v>
      </c>
      <c r="E1082">
        <v>1</v>
      </c>
      <c r="O1082">
        <f>VLOOKUP(C1082,[1]pop_15p_a!$A$8:$AL$68,7,FALSE)</f>
        <v>5272562.5568703096</v>
      </c>
      <c r="R1082">
        <v>8997.3250000000007</v>
      </c>
      <c r="AT1082">
        <v>12</v>
      </c>
      <c r="AV1082">
        <v>0</v>
      </c>
      <c r="AW1082">
        <v>1</v>
      </c>
      <c r="AY1082">
        <v>1</v>
      </c>
    </row>
    <row r="1083" spans="1:51">
      <c r="A1083" t="s">
        <v>5</v>
      </c>
      <c r="B1083" t="s">
        <v>39</v>
      </c>
      <c r="C1083">
        <v>1967</v>
      </c>
      <c r="D1083">
        <f t="shared" si="81"/>
        <v>86</v>
      </c>
      <c r="E1083">
        <v>2</v>
      </c>
      <c r="O1083">
        <f>VLOOKUP(C1083,[1]pop_15p_a!$A$8:$AL$68,7,FALSE)</f>
        <v>5272562.5568703096</v>
      </c>
      <c r="R1083">
        <v>8997.3250000000007</v>
      </c>
      <c r="AT1083">
        <v>12</v>
      </c>
      <c r="AV1083">
        <v>0</v>
      </c>
      <c r="AW1083">
        <v>1</v>
      </c>
      <c r="AY1083">
        <v>1</v>
      </c>
    </row>
    <row r="1084" spans="1:51">
      <c r="A1084" t="s">
        <v>5</v>
      </c>
      <c r="B1084" t="s">
        <v>39</v>
      </c>
      <c r="C1084">
        <v>1967</v>
      </c>
      <c r="D1084">
        <f t="shared" si="81"/>
        <v>87</v>
      </c>
      <c r="E1084">
        <v>3</v>
      </c>
      <c r="O1084">
        <f>VLOOKUP(C1084,[1]pop_15p_a!$A$8:$AL$68,7,FALSE)</f>
        <v>5272562.5568703096</v>
      </c>
      <c r="R1084">
        <v>8997.3250000000007</v>
      </c>
      <c r="AT1084">
        <v>12</v>
      </c>
      <c r="AV1084">
        <v>0</v>
      </c>
      <c r="AW1084">
        <v>1</v>
      </c>
      <c r="AY1084">
        <v>1</v>
      </c>
    </row>
    <row r="1085" spans="1:51">
      <c r="A1085" t="s">
        <v>5</v>
      </c>
      <c r="B1085" t="s">
        <v>39</v>
      </c>
      <c r="C1085">
        <v>1967</v>
      </c>
      <c r="D1085">
        <f t="shared" si="81"/>
        <v>88</v>
      </c>
      <c r="E1085">
        <v>4</v>
      </c>
      <c r="O1085">
        <f>VLOOKUP(C1085,[1]pop_15p_a!$A$8:$AL$68,7,FALSE)</f>
        <v>5272562.5568703096</v>
      </c>
      <c r="R1085">
        <v>8997.3250000000007</v>
      </c>
      <c r="AT1085">
        <v>12</v>
      </c>
      <c r="AV1085">
        <v>0</v>
      </c>
      <c r="AW1085">
        <v>1</v>
      </c>
      <c r="AY1085">
        <v>1</v>
      </c>
    </row>
    <row r="1086" spans="1:51">
      <c r="A1086" t="s">
        <v>5</v>
      </c>
      <c r="B1086" t="s">
        <v>39</v>
      </c>
      <c r="C1086">
        <v>1968</v>
      </c>
      <c r="D1086">
        <f t="shared" si="81"/>
        <v>89</v>
      </c>
      <c r="E1086">
        <v>1</v>
      </c>
      <c r="O1086">
        <f>VLOOKUP(C1086,[1]pop_15p_a!$A$8:$AL$68,7,FALSE)</f>
        <v>5405081.8816843303</v>
      </c>
      <c r="R1086">
        <v>9188.8220000000001</v>
      </c>
      <c r="AT1086">
        <v>12</v>
      </c>
      <c r="AV1086">
        <v>0</v>
      </c>
      <c r="AW1086">
        <v>1</v>
      </c>
      <c r="AY1086">
        <v>1</v>
      </c>
    </row>
    <row r="1087" spans="1:51">
      <c r="A1087" t="s">
        <v>5</v>
      </c>
      <c r="B1087" t="s">
        <v>39</v>
      </c>
      <c r="C1087">
        <v>1968</v>
      </c>
      <c r="D1087">
        <f t="shared" si="81"/>
        <v>90</v>
      </c>
      <c r="E1087">
        <v>2</v>
      </c>
      <c r="O1087">
        <f>VLOOKUP(C1087,[1]pop_15p_a!$A$8:$AL$68,7,FALSE)</f>
        <v>5405081.8816843303</v>
      </c>
      <c r="R1087">
        <v>9188.8220000000001</v>
      </c>
      <c r="AT1087">
        <v>12</v>
      </c>
      <c r="AV1087">
        <v>0</v>
      </c>
      <c r="AW1087">
        <v>1</v>
      </c>
      <c r="AY1087">
        <v>1</v>
      </c>
    </row>
    <row r="1088" spans="1:51">
      <c r="A1088" t="s">
        <v>5</v>
      </c>
      <c r="B1088" t="s">
        <v>39</v>
      </c>
      <c r="C1088">
        <v>1968</v>
      </c>
      <c r="D1088">
        <f t="shared" si="81"/>
        <v>91</v>
      </c>
      <c r="E1088">
        <v>3</v>
      </c>
      <c r="O1088">
        <f>VLOOKUP(C1088,[1]pop_15p_a!$A$8:$AL$68,7,FALSE)</f>
        <v>5405081.8816843303</v>
      </c>
      <c r="R1088">
        <v>9188.8220000000001</v>
      </c>
      <c r="AT1088">
        <v>12</v>
      </c>
      <c r="AV1088">
        <v>0</v>
      </c>
      <c r="AW1088">
        <v>1</v>
      </c>
      <c r="AY1088">
        <v>1</v>
      </c>
    </row>
    <row r="1089" spans="1:51">
      <c r="A1089" t="s">
        <v>5</v>
      </c>
      <c r="B1089" t="s">
        <v>39</v>
      </c>
      <c r="C1089">
        <v>1968</v>
      </c>
      <c r="D1089">
        <f t="shared" si="81"/>
        <v>92</v>
      </c>
      <c r="E1089">
        <v>4</v>
      </c>
      <c r="O1089">
        <f>VLOOKUP(C1089,[1]pop_15p_a!$A$8:$AL$68,7,FALSE)</f>
        <v>5405081.8816843303</v>
      </c>
      <c r="R1089">
        <v>9188.8220000000001</v>
      </c>
      <c r="AT1089">
        <v>12</v>
      </c>
      <c r="AV1089">
        <v>0</v>
      </c>
      <c r="AW1089">
        <v>1</v>
      </c>
      <c r="AY1089">
        <v>1</v>
      </c>
    </row>
    <row r="1090" spans="1:51">
      <c r="A1090" t="s">
        <v>5</v>
      </c>
      <c r="B1090" t="s">
        <v>39</v>
      </c>
      <c r="C1090">
        <v>1969</v>
      </c>
      <c r="D1090">
        <f t="shared" si="81"/>
        <v>93</v>
      </c>
      <c r="E1090">
        <v>1</v>
      </c>
      <c r="O1090">
        <f>VLOOKUP(C1090,[1]pop_15p_a!$A$8:$AL$68,7,FALSE)</f>
        <v>5543439.6318237903</v>
      </c>
      <c r="R1090">
        <v>9378.2430000000004</v>
      </c>
      <c r="AT1090">
        <v>12</v>
      </c>
      <c r="AV1090">
        <v>0</v>
      </c>
      <c r="AW1090">
        <v>1</v>
      </c>
      <c r="AY1090">
        <v>1</v>
      </c>
    </row>
    <row r="1091" spans="1:51">
      <c r="A1091" t="s">
        <v>5</v>
      </c>
      <c r="B1091" t="s">
        <v>39</v>
      </c>
      <c r="C1091">
        <v>1969</v>
      </c>
      <c r="D1091">
        <f t="shared" si="81"/>
        <v>94</v>
      </c>
      <c r="E1091">
        <v>2</v>
      </c>
      <c r="O1091">
        <f>VLOOKUP(C1091,[1]pop_15p_a!$A$8:$AL$68,7,FALSE)</f>
        <v>5543439.6318237903</v>
      </c>
      <c r="R1091">
        <v>9378.2430000000004</v>
      </c>
      <c r="AT1091">
        <v>12</v>
      </c>
      <c r="AV1091">
        <v>0</v>
      </c>
      <c r="AW1091">
        <v>1</v>
      </c>
      <c r="AY1091">
        <v>1</v>
      </c>
    </row>
    <row r="1092" spans="1:51">
      <c r="A1092" t="s">
        <v>5</v>
      </c>
      <c r="B1092" t="s">
        <v>39</v>
      </c>
      <c r="C1092">
        <v>1969</v>
      </c>
      <c r="D1092">
        <f t="shared" si="81"/>
        <v>95</v>
      </c>
      <c r="E1092">
        <v>3</v>
      </c>
      <c r="O1092">
        <f>VLOOKUP(C1092,[1]pop_15p_a!$A$8:$AL$68,7,FALSE)</f>
        <v>5543439.6318237903</v>
      </c>
      <c r="R1092">
        <v>9378.2430000000004</v>
      </c>
      <c r="AT1092">
        <v>12</v>
      </c>
      <c r="AV1092">
        <v>0</v>
      </c>
      <c r="AW1092">
        <v>1</v>
      </c>
      <c r="AY1092">
        <v>1</v>
      </c>
    </row>
    <row r="1093" spans="1:51">
      <c r="A1093" t="s">
        <v>5</v>
      </c>
      <c r="B1093" t="s">
        <v>39</v>
      </c>
      <c r="C1093">
        <v>1969</v>
      </c>
      <c r="D1093">
        <f t="shared" ref="D1093:D1156" si="82">D835</f>
        <v>96</v>
      </c>
      <c r="E1093">
        <v>4</v>
      </c>
      <c r="O1093">
        <f>VLOOKUP(C1093,[1]pop_15p_a!$A$8:$AL$68,7,FALSE)</f>
        <v>5543439.6318237903</v>
      </c>
      <c r="R1093">
        <v>9378.2430000000004</v>
      </c>
      <c r="AT1093">
        <v>12</v>
      </c>
      <c r="AV1093">
        <v>0</v>
      </c>
      <c r="AW1093">
        <v>1</v>
      </c>
      <c r="AY1093">
        <v>1</v>
      </c>
    </row>
    <row r="1094" spans="1:51">
      <c r="A1094" t="s">
        <v>5</v>
      </c>
      <c r="B1094" t="s">
        <v>39</v>
      </c>
      <c r="C1094">
        <v>1970</v>
      </c>
      <c r="D1094">
        <f t="shared" si="82"/>
        <v>97</v>
      </c>
      <c r="E1094">
        <v>1</v>
      </c>
      <c r="O1094">
        <f>VLOOKUP(C1094,[1]pop_15p_a!$A$8:$AL$68,7,FALSE)</f>
        <v>5685707.2371513499</v>
      </c>
      <c r="R1094">
        <v>9563.8649999999998</v>
      </c>
      <c r="AN1094">
        <v>8.5353230000000005E-4</v>
      </c>
      <c r="AT1094">
        <v>12</v>
      </c>
      <c r="AV1094">
        <v>0</v>
      </c>
      <c r="AW1094">
        <v>1</v>
      </c>
      <c r="AY1094">
        <v>1</v>
      </c>
    </row>
    <row r="1095" spans="1:51">
      <c r="A1095" t="s">
        <v>5</v>
      </c>
      <c r="B1095" t="s">
        <v>39</v>
      </c>
      <c r="C1095">
        <v>1970</v>
      </c>
      <c r="D1095">
        <f t="shared" si="82"/>
        <v>98</v>
      </c>
      <c r="E1095">
        <v>2</v>
      </c>
      <c r="O1095">
        <f>VLOOKUP(C1095,[1]pop_15p_a!$A$8:$AL$68,7,FALSE)</f>
        <v>5685707.2371513499</v>
      </c>
      <c r="R1095">
        <v>9563.8649999999998</v>
      </c>
      <c r="AN1095">
        <v>9.2754290000000004E-4</v>
      </c>
      <c r="AT1095">
        <v>12</v>
      </c>
      <c r="AV1095">
        <v>0</v>
      </c>
      <c r="AW1095">
        <v>1</v>
      </c>
      <c r="AY1095">
        <v>1</v>
      </c>
    </row>
    <row r="1096" spans="1:51">
      <c r="A1096" t="s">
        <v>5</v>
      </c>
      <c r="B1096" t="s">
        <v>39</v>
      </c>
      <c r="C1096">
        <v>1970</v>
      </c>
      <c r="D1096">
        <f t="shared" si="82"/>
        <v>99</v>
      </c>
      <c r="E1096">
        <v>3</v>
      </c>
      <c r="O1096">
        <f>VLOOKUP(C1096,[1]pop_15p_a!$A$8:$AL$68,7,FALSE)</f>
        <v>5685707.2371513499</v>
      </c>
      <c r="R1096">
        <v>9563.8649999999998</v>
      </c>
      <c r="AN1096">
        <v>9.8992729999999992E-4</v>
      </c>
      <c r="AT1096">
        <v>12</v>
      </c>
      <c r="AV1096">
        <v>0</v>
      </c>
      <c r="AW1096">
        <v>1</v>
      </c>
      <c r="AY1096">
        <v>1</v>
      </c>
    </row>
    <row r="1097" spans="1:51">
      <c r="A1097" t="s">
        <v>5</v>
      </c>
      <c r="B1097" t="s">
        <v>39</v>
      </c>
      <c r="C1097">
        <v>1970</v>
      </c>
      <c r="D1097">
        <f t="shared" si="82"/>
        <v>100</v>
      </c>
      <c r="E1097">
        <v>4</v>
      </c>
      <c r="O1097">
        <f>VLOOKUP(C1097,[1]pop_15p_a!$A$8:$AL$68,7,FALSE)</f>
        <v>5685707.2371513499</v>
      </c>
      <c r="R1097">
        <v>9563.8649999999998</v>
      </c>
      <c r="AN1097">
        <v>1.0287759999999999E-3</v>
      </c>
      <c r="AT1097">
        <v>12</v>
      </c>
      <c r="AV1097">
        <v>0</v>
      </c>
      <c r="AW1097">
        <v>1</v>
      </c>
      <c r="AY1097">
        <v>1</v>
      </c>
    </row>
    <row r="1098" spans="1:51">
      <c r="A1098" t="s">
        <v>5</v>
      </c>
      <c r="B1098" t="s">
        <v>39</v>
      </c>
      <c r="C1098">
        <v>1971</v>
      </c>
      <c r="D1098">
        <f t="shared" si="82"/>
        <v>101</v>
      </c>
      <c r="E1098">
        <v>1</v>
      </c>
      <c r="O1098">
        <f>VLOOKUP(C1098,[1]pop_15p_a!$A$8:$AL$68,7,FALSE)</f>
        <v>5820040.7506866101</v>
      </c>
      <c r="R1098">
        <v>9745.1890000000003</v>
      </c>
      <c r="AN1098">
        <v>1.054864E-3</v>
      </c>
      <c r="AT1098">
        <v>12</v>
      </c>
      <c r="AV1098">
        <v>0</v>
      </c>
      <c r="AW1098">
        <v>1</v>
      </c>
      <c r="AY1098">
        <v>1</v>
      </c>
    </row>
    <row r="1099" spans="1:51">
      <c r="A1099" t="s">
        <v>5</v>
      </c>
      <c r="B1099" t="s">
        <v>39</v>
      </c>
      <c r="C1099">
        <v>1971</v>
      </c>
      <c r="D1099">
        <f t="shared" si="82"/>
        <v>102</v>
      </c>
      <c r="E1099">
        <v>2</v>
      </c>
      <c r="O1099">
        <f>VLOOKUP(C1099,[1]pop_15p_a!$A$8:$AL$68,7,FALSE)</f>
        <v>5820040.7506866101</v>
      </c>
      <c r="R1099">
        <v>9745.1890000000003</v>
      </c>
      <c r="AN1099">
        <v>1.1200839999999999E-3</v>
      </c>
      <c r="AT1099">
        <v>12</v>
      </c>
      <c r="AV1099">
        <v>0</v>
      </c>
      <c r="AW1099">
        <v>1</v>
      </c>
      <c r="AY1099">
        <v>1</v>
      </c>
    </row>
    <row r="1100" spans="1:51">
      <c r="A1100" t="s">
        <v>5</v>
      </c>
      <c r="B1100" t="s">
        <v>39</v>
      </c>
      <c r="C1100">
        <v>1971</v>
      </c>
      <c r="D1100">
        <f t="shared" si="82"/>
        <v>103</v>
      </c>
      <c r="E1100">
        <v>3</v>
      </c>
      <c r="O1100">
        <f>VLOOKUP(C1100,[1]pop_15p_a!$A$8:$AL$68,7,FALSE)</f>
        <v>5820040.7506866101</v>
      </c>
      <c r="R1100">
        <v>9745.1890000000003</v>
      </c>
      <c r="AN1100">
        <v>1.160917E-3</v>
      </c>
      <c r="AT1100">
        <v>14</v>
      </c>
      <c r="AV1100">
        <v>0</v>
      </c>
      <c r="AW1100">
        <v>1</v>
      </c>
      <c r="AY1100">
        <v>1</v>
      </c>
    </row>
    <row r="1101" spans="1:51">
      <c r="A1101" t="s">
        <v>5</v>
      </c>
      <c r="B1101" t="s">
        <v>39</v>
      </c>
      <c r="C1101">
        <v>1971</v>
      </c>
      <c r="D1101">
        <f t="shared" si="82"/>
        <v>104</v>
      </c>
      <c r="E1101">
        <v>4</v>
      </c>
      <c r="O1101">
        <f>VLOOKUP(C1101,[1]pop_15p_a!$A$8:$AL$68,7,FALSE)</f>
        <v>5820040.7506866101</v>
      </c>
      <c r="R1101">
        <v>9745.1890000000003</v>
      </c>
      <c r="AN1101">
        <v>1.225854E-3</v>
      </c>
      <c r="AT1101">
        <v>14</v>
      </c>
      <c r="AV1101">
        <v>0</v>
      </c>
      <c r="AW1101">
        <v>1</v>
      </c>
      <c r="AY1101">
        <v>1</v>
      </c>
    </row>
    <row r="1102" spans="1:51">
      <c r="A1102" t="s">
        <v>5</v>
      </c>
      <c r="B1102" t="s">
        <v>39</v>
      </c>
      <c r="C1102">
        <v>1972</v>
      </c>
      <c r="D1102">
        <f t="shared" si="82"/>
        <v>105</v>
      </c>
      <c r="E1102">
        <v>1</v>
      </c>
      <c r="O1102">
        <f>VLOOKUP(C1102,[1]pop_15p_a!$A$8:$AL$68,7,FALSE)</f>
        <v>5961542.4978368999</v>
      </c>
      <c r="R1102">
        <v>9922.5580000000009</v>
      </c>
      <c r="AN1102">
        <v>1.3738750000000001E-3</v>
      </c>
      <c r="AT1102">
        <v>14</v>
      </c>
      <c r="AV1102">
        <v>0</v>
      </c>
      <c r="AW1102">
        <v>1</v>
      </c>
      <c r="AY1102">
        <v>1</v>
      </c>
    </row>
    <row r="1103" spans="1:51">
      <c r="A1103" t="s">
        <v>5</v>
      </c>
      <c r="B1103" t="s">
        <v>39</v>
      </c>
      <c r="C1103">
        <v>1972</v>
      </c>
      <c r="D1103">
        <f t="shared" si="82"/>
        <v>106</v>
      </c>
      <c r="E1103">
        <v>2</v>
      </c>
      <c r="O1103">
        <f>VLOOKUP(C1103,[1]pop_15p_a!$A$8:$AL$68,7,FALSE)</f>
        <v>5961542.4978368999</v>
      </c>
      <c r="R1103">
        <v>9922.5580000000009</v>
      </c>
      <c r="AN1103">
        <v>1.561879E-3</v>
      </c>
      <c r="AT1103">
        <v>14</v>
      </c>
      <c r="AV1103">
        <v>0</v>
      </c>
      <c r="AW1103">
        <v>1</v>
      </c>
      <c r="AY1103">
        <v>1</v>
      </c>
    </row>
    <row r="1104" spans="1:51">
      <c r="A1104" t="s">
        <v>5</v>
      </c>
      <c r="B1104" t="s">
        <v>39</v>
      </c>
      <c r="C1104">
        <v>1972</v>
      </c>
      <c r="D1104">
        <f t="shared" si="82"/>
        <v>107</v>
      </c>
      <c r="E1104">
        <v>3</v>
      </c>
      <c r="O1104">
        <f>VLOOKUP(C1104,[1]pop_15p_a!$A$8:$AL$68,7,FALSE)</f>
        <v>5961542.4978368999</v>
      </c>
      <c r="R1104">
        <v>9922.5580000000009</v>
      </c>
      <c r="AN1104">
        <v>2.083072E-3</v>
      </c>
      <c r="AT1104">
        <v>14</v>
      </c>
      <c r="AV1104">
        <v>0</v>
      </c>
      <c r="AW1104">
        <v>1</v>
      </c>
      <c r="AY1104">
        <v>1</v>
      </c>
    </row>
    <row r="1105" spans="1:51">
      <c r="A1105" t="s">
        <v>5</v>
      </c>
      <c r="B1105" t="s">
        <v>39</v>
      </c>
      <c r="C1105">
        <v>1972</v>
      </c>
      <c r="D1105">
        <f t="shared" si="82"/>
        <v>108</v>
      </c>
      <c r="E1105">
        <v>4</v>
      </c>
      <c r="O1105">
        <f>VLOOKUP(C1105,[1]pop_15p_a!$A$8:$AL$68,7,FALSE)</f>
        <v>5961542.4978368999</v>
      </c>
      <c r="R1105">
        <v>9922.5580000000009</v>
      </c>
      <c r="AN1105">
        <v>3.0917150000000001E-3</v>
      </c>
      <c r="AT1105">
        <v>14</v>
      </c>
      <c r="AV1105">
        <v>0</v>
      </c>
      <c r="AW1105">
        <v>1</v>
      </c>
      <c r="AY1105">
        <v>1</v>
      </c>
    </row>
    <row r="1106" spans="1:51">
      <c r="A1106" t="s">
        <v>5</v>
      </c>
      <c r="B1106" t="s">
        <v>39</v>
      </c>
      <c r="C1106">
        <v>1973</v>
      </c>
      <c r="D1106">
        <f t="shared" si="82"/>
        <v>109</v>
      </c>
      <c r="E1106">
        <v>1</v>
      </c>
      <c r="O1106">
        <f>VLOOKUP(C1106,[1]pop_15p_a!$A$8:$AL$68,7,FALSE)</f>
        <v>6108585.2786307996</v>
      </c>
      <c r="R1106">
        <v>10096.295</v>
      </c>
      <c r="AN1106">
        <v>3.8366419999999999E-3</v>
      </c>
      <c r="AT1106">
        <v>14</v>
      </c>
      <c r="AV1106">
        <v>0</v>
      </c>
      <c r="AW1106">
        <v>1</v>
      </c>
      <c r="AY1106">
        <v>1</v>
      </c>
    </row>
    <row r="1107" spans="1:51">
      <c r="A1107" t="s">
        <v>5</v>
      </c>
      <c r="B1107" t="s">
        <v>39</v>
      </c>
      <c r="C1107">
        <v>1973</v>
      </c>
      <c r="D1107">
        <f t="shared" si="82"/>
        <v>110</v>
      </c>
      <c r="E1107">
        <v>2</v>
      </c>
      <c r="O1107">
        <f>VLOOKUP(C1107,[1]pop_15p_a!$A$8:$AL$68,7,FALSE)</f>
        <v>6108585.2786307996</v>
      </c>
      <c r="R1107">
        <v>10096.295</v>
      </c>
      <c r="AN1107">
        <v>5.3111829999999997E-3</v>
      </c>
      <c r="AT1107">
        <v>14</v>
      </c>
      <c r="AV1107">
        <v>0</v>
      </c>
      <c r="AW1107">
        <v>1</v>
      </c>
      <c r="AY1107">
        <v>1</v>
      </c>
    </row>
    <row r="1108" spans="1:51">
      <c r="A1108" t="s">
        <v>5</v>
      </c>
      <c r="B1108" t="s">
        <v>39</v>
      </c>
      <c r="C1108">
        <v>1973</v>
      </c>
      <c r="D1108">
        <f t="shared" si="82"/>
        <v>111</v>
      </c>
      <c r="E1108">
        <v>3</v>
      </c>
      <c r="O1108">
        <f>VLOOKUP(C1108,[1]pop_15p_a!$A$8:$AL$68,7,FALSE)</f>
        <v>6108585.2786307996</v>
      </c>
      <c r="R1108">
        <v>10096.295</v>
      </c>
      <c r="AN1108">
        <v>8.370288E-3</v>
      </c>
      <c r="AT1108">
        <v>14</v>
      </c>
      <c r="AV1108">
        <v>0</v>
      </c>
      <c r="AW1108">
        <v>1</v>
      </c>
      <c r="AY1108">
        <v>1</v>
      </c>
    </row>
    <row r="1109" spans="1:51">
      <c r="A1109" t="s">
        <v>5</v>
      </c>
      <c r="B1109" t="s">
        <v>39</v>
      </c>
      <c r="C1109">
        <v>1973</v>
      </c>
      <c r="D1109">
        <f t="shared" si="82"/>
        <v>112</v>
      </c>
      <c r="E1109">
        <v>4</v>
      </c>
      <c r="O1109">
        <f>VLOOKUP(C1109,[1]pop_15p_a!$A$8:$AL$68,7,FALSE)</f>
        <v>6108585.2786307996</v>
      </c>
      <c r="R1109">
        <v>10096.295</v>
      </c>
      <c r="AN1109">
        <v>1.9207309999999998E-2</v>
      </c>
      <c r="AT1109">
        <v>14</v>
      </c>
      <c r="AV1109">
        <v>0</v>
      </c>
      <c r="AW1109">
        <v>1</v>
      </c>
      <c r="AY1109">
        <v>1</v>
      </c>
    </row>
    <row r="1110" spans="1:51">
      <c r="A1110" t="s">
        <v>5</v>
      </c>
      <c r="B1110" t="s">
        <v>39</v>
      </c>
      <c r="C1110">
        <v>1974</v>
      </c>
      <c r="D1110">
        <f t="shared" si="82"/>
        <v>113</v>
      </c>
      <c r="E1110">
        <v>1</v>
      </c>
      <c r="O1110">
        <f>VLOOKUP(C1110,[1]pop_15p_a!$A$8:$AL$68,7,FALSE)</f>
        <v>6259361.8666941496</v>
      </c>
      <c r="R1110">
        <v>10267.056</v>
      </c>
      <c r="AN1110">
        <v>2.811949E-2</v>
      </c>
      <c r="AT1110">
        <v>14</v>
      </c>
      <c r="AV1110">
        <v>0</v>
      </c>
      <c r="AW1110">
        <v>1</v>
      </c>
      <c r="AY1110">
        <v>1</v>
      </c>
    </row>
    <row r="1111" spans="1:51">
      <c r="A1111" t="s">
        <v>5</v>
      </c>
      <c r="B1111" t="s">
        <v>39</v>
      </c>
      <c r="C1111">
        <v>1974</v>
      </c>
      <c r="D1111">
        <f t="shared" si="82"/>
        <v>114</v>
      </c>
      <c r="E1111">
        <v>2</v>
      </c>
      <c r="O1111">
        <f>VLOOKUP(C1111,[1]pop_15p_a!$A$8:$AL$68,7,FALSE)</f>
        <v>6259361.8666941496</v>
      </c>
      <c r="R1111">
        <v>10267.056</v>
      </c>
      <c r="AN1111">
        <v>4.2741840000000003E-2</v>
      </c>
      <c r="AT1111">
        <v>14</v>
      </c>
      <c r="AV1111">
        <v>0</v>
      </c>
      <c r="AW1111">
        <v>1</v>
      </c>
      <c r="AY1111">
        <v>1</v>
      </c>
    </row>
    <row r="1112" spans="1:51">
      <c r="A1112" t="s">
        <v>5</v>
      </c>
      <c r="B1112" t="s">
        <v>39</v>
      </c>
      <c r="C1112">
        <v>1974</v>
      </c>
      <c r="D1112">
        <f t="shared" si="82"/>
        <v>115</v>
      </c>
      <c r="E1112">
        <v>3</v>
      </c>
      <c r="O1112">
        <f>VLOOKUP(C1112,[1]pop_15p_a!$A$8:$AL$68,7,FALSE)</f>
        <v>6259361.8666941496</v>
      </c>
      <c r="R1112">
        <v>10267.056</v>
      </c>
      <c r="AN1112">
        <v>6.184224E-2</v>
      </c>
      <c r="AT1112">
        <v>14</v>
      </c>
      <c r="AV1112">
        <v>0</v>
      </c>
      <c r="AW1112">
        <v>1</v>
      </c>
      <c r="AY1112">
        <v>1</v>
      </c>
    </row>
    <row r="1113" spans="1:51">
      <c r="A1113" t="s">
        <v>5</v>
      </c>
      <c r="B1113" t="s">
        <v>39</v>
      </c>
      <c r="C1113">
        <v>1974</v>
      </c>
      <c r="D1113">
        <f t="shared" si="82"/>
        <v>116</v>
      </c>
      <c r="E1113">
        <v>4</v>
      </c>
      <c r="O1113">
        <f>VLOOKUP(C1113,[1]pop_15p_a!$A$8:$AL$68,7,FALSE)</f>
        <v>6259361.8666941496</v>
      </c>
      <c r="R1113">
        <v>10267.056</v>
      </c>
      <c r="AN1113">
        <v>8.9389220000000005E-2</v>
      </c>
      <c r="AT1113">
        <v>14</v>
      </c>
      <c r="AV1113">
        <v>0</v>
      </c>
      <c r="AW1113">
        <v>1</v>
      </c>
      <c r="AY1113">
        <v>1</v>
      </c>
    </row>
    <row r="1114" spans="1:51">
      <c r="A1114" t="s">
        <v>5</v>
      </c>
      <c r="B1114" t="s">
        <v>39</v>
      </c>
      <c r="C1114">
        <v>1975</v>
      </c>
      <c r="D1114">
        <f t="shared" si="82"/>
        <v>117</v>
      </c>
      <c r="E1114">
        <v>1</v>
      </c>
      <c r="O1114">
        <f>VLOOKUP(C1114,[1]pop_15p_a!$A$8:$AL$68,7,FALSE)</f>
        <v>6413156.1349001499</v>
      </c>
      <c r="R1114">
        <v>10435.534</v>
      </c>
      <c r="AN1114">
        <v>0.13035279999999999</v>
      </c>
      <c r="AT1114">
        <v>14</v>
      </c>
      <c r="AV1114">
        <v>0</v>
      </c>
      <c r="AW1114">
        <v>1</v>
      </c>
      <c r="AY1114">
        <v>1</v>
      </c>
    </row>
    <row r="1115" spans="1:51">
      <c r="A1115" t="s">
        <v>5</v>
      </c>
      <c r="B1115" t="s">
        <v>39</v>
      </c>
      <c r="C1115">
        <v>1975</v>
      </c>
      <c r="D1115">
        <f t="shared" si="82"/>
        <v>118</v>
      </c>
      <c r="E1115">
        <v>2</v>
      </c>
      <c r="O1115">
        <f>VLOOKUP(C1115,[1]pop_15p_a!$A$8:$AL$68,7,FALSE)</f>
        <v>6413156.1349001499</v>
      </c>
      <c r="R1115">
        <v>10435.534</v>
      </c>
      <c r="AN1115">
        <v>0.22050649999999999</v>
      </c>
      <c r="AT1115">
        <v>14</v>
      </c>
      <c r="AV1115">
        <v>0</v>
      </c>
      <c r="AW1115">
        <v>1</v>
      </c>
      <c r="AY1115">
        <v>1</v>
      </c>
    </row>
    <row r="1116" spans="1:51">
      <c r="A1116" t="s">
        <v>5</v>
      </c>
      <c r="B1116" t="s">
        <v>39</v>
      </c>
      <c r="C1116">
        <v>1975</v>
      </c>
      <c r="D1116">
        <f t="shared" si="82"/>
        <v>119</v>
      </c>
      <c r="E1116">
        <v>3</v>
      </c>
      <c r="O1116">
        <f>VLOOKUP(C1116,[1]pop_15p_a!$A$8:$AL$68,7,FALSE)</f>
        <v>6413156.1349001499</v>
      </c>
      <c r="R1116">
        <v>10435.534</v>
      </c>
      <c r="AN1116">
        <v>0.30928470000000002</v>
      </c>
      <c r="AT1116">
        <v>14</v>
      </c>
      <c r="AV1116">
        <v>0</v>
      </c>
      <c r="AW1116">
        <v>1</v>
      </c>
      <c r="AY1116">
        <v>1</v>
      </c>
    </row>
    <row r="1117" spans="1:51">
      <c r="A1117" t="s">
        <v>5</v>
      </c>
      <c r="B1117" t="s">
        <v>39</v>
      </c>
      <c r="C1117">
        <v>1975</v>
      </c>
      <c r="D1117">
        <f t="shared" si="82"/>
        <v>120</v>
      </c>
      <c r="E1117">
        <v>4</v>
      </c>
      <c r="O1117">
        <f>VLOOKUP(C1117,[1]pop_15p_a!$A$8:$AL$68,7,FALSE)</f>
        <v>6413156.1349001499</v>
      </c>
      <c r="R1117">
        <v>10435.534</v>
      </c>
      <c r="AN1117">
        <v>0.39420880000000003</v>
      </c>
      <c r="AT1117">
        <v>14</v>
      </c>
      <c r="AV1117">
        <v>0</v>
      </c>
      <c r="AW1117">
        <v>1</v>
      </c>
      <c r="AY1117">
        <v>1</v>
      </c>
    </row>
    <row r="1118" spans="1:51">
      <c r="A1118" t="s">
        <v>5</v>
      </c>
      <c r="B1118" t="s">
        <v>39</v>
      </c>
      <c r="C1118">
        <v>1976</v>
      </c>
      <c r="D1118">
        <f t="shared" si="82"/>
        <v>121</v>
      </c>
      <c r="E1118">
        <v>1</v>
      </c>
      <c r="O1118">
        <f>VLOOKUP(C1118,[1]pop_15p_a!$A$8:$AL$68,7,FALSE)</f>
        <v>6569172.3864412401</v>
      </c>
      <c r="R1118">
        <v>10601.835999999999</v>
      </c>
      <c r="AN1118">
        <v>0.52163530000000002</v>
      </c>
      <c r="AT1118">
        <v>14</v>
      </c>
      <c r="AV1118">
        <v>1</v>
      </c>
      <c r="AW1118">
        <v>1</v>
      </c>
      <c r="AY1118">
        <v>1</v>
      </c>
    </row>
    <row r="1119" spans="1:51">
      <c r="A1119" t="s">
        <v>5</v>
      </c>
      <c r="B1119" t="s">
        <v>39</v>
      </c>
      <c r="C1119">
        <v>1976</v>
      </c>
      <c r="D1119">
        <f t="shared" si="82"/>
        <v>122</v>
      </c>
      <c r="E1119">
        <v>2</v>
      </c>
      <c r="O1119">
        <f>VLOOKUP(C1119,[1]pop_15p_a!$A$8:$AL$68,7,FALSE)</f>
        <v>6569172.3864412401</v>
      </c>
      <c r="R1119">
        <v>10601.835999999999</v>
      </c>
      <c r="AN1119">
        <v>0.72552629999999996</v>
      </c>
      <c r="AT1119">
        <v>14</v>
      </c>
      <c r="AV1119">
        <v>1</v>
      </c>
      <c r="AW1119">
        <v>1</v>
      </c>
      <c r="AY1119">
        <v>1</v>
      </c>
    </row>
    <row r="1120" spans="1:51">
      <c r="A1120" t="s">
        <v>5</v>
      </c>
      <c r="B1120" t="s">
        <v>39</v>
      </c>
      <c r="C1120">
        <v>1976</v>
      </c>
      <c r="D1120">
        <f t="shared" si="82"/>
        <v>123</v>
      </c>
      <c r="E1120">
        <v>3</v>
      </c>
      <c r="O1120">
        <f>VLOOKUP(C1120,[1]pop_15p_a!$A$8:$AL$68,7,FALSE)</f>
        <v>6569172.3864412401</v>
      </c>
      <c r="R1120">
        <v>10601.835999999999</v>
      </c>
      <c r="AN1120">
        <v>0.93292299999999995</v>
      </c>
      <c r="AT1120">
        <v>14</v>
      </c>
      <c r="AV1120">
        <v>1</v>
      </c>
      <c r="AW1120">
        <v>1</v>
      </c>
      <c r="AY1120">
        <v>1</v>
      </c>
    </row>
    <row r="1121" spans="1:51">
      <c r="A1121" t="s">
        <v>5</v>
      </c>
      <c r="B1121" t="s">
        <v>39</v>
      </c>
      <c r="C1121">
        <v>1976</v>
      </c>
      <c r="D1121">
        <f t="shared" si="82"/>
        <v>124</v>
      </c>
      <c r="E1121">
        <v>4</v>
      </c>
      <c r="O1121">
        <f>VLOOKUP(C1121,[1]pop_15p_a!$A$8:$AL$68,7,FALSE)</f>
        <v>6569172.3864412401</v>
      </c>
      <c r="R1121">
        <v>10601.835999999999</v>
      </c>
      <c r="AN1121">
        <v>1.108698</v>
      </c>
      <c r="AT1121">
        <v>14</v>
      </c>
      <c r="AV1121">
        <v>1</v>
      </c>
      <c r="AW1121">
        <v>1</v>
      </c>
      <c r="AY1121">
        <v>1</v>
      </c>
    </row>
    <row r="1122" spans="1:51">
      <c r="A1122" t="s">
        <v>5</v>
      </c>
      <c r="B1122" t="s">
        <v>39</v>
      </c>
      <c r="C1122">
        <v>1977</v>
      </c>
      <c r="D1122">
        <f t="shared" si="82"/>
        <v>125</v>
      </c>
      <c r="E1122">
        <v>1</v>
      </c>
      <c r="O1122">
        <f>VLOOKUP(C1122,[1]pop_15p_a!$A$8:$AL$68,7,FALSE)</f>
        <v>6724751.9993591802</v>
      </c>
      <c r="R1122">
        <v>10766.419</v>
      </c>
      <c r="AN1122">
        <v>1.3028150000000001</v>
      </c>
      <c r="AT1122">
        <v>14</v>
      </c>
      <c r="AV1122">
        <v>0</v>
      </c>
      <c r="AW1122">
        <v>1</v>
      </c>
      <c r="AY1122">
        <v>1</v>
      </c>
    </row>
    <row r="1123" spans="1:51">
      <c r="A1123" t="s">
        <v>5</v>
      </c>
      <c r="B1123" t="s">
        <v>39</v>
      </c>
      <c r="C1123">
        <v>1977</v>
      </c>
      <c r="D1123">
        <f t="shared" si="82"/>
        <v>126</v>
      </c>
      <c r="E1123">
        <v>2</v>
      </c>
      <c r="O1123">
        <f>VLOOKUP(C1123,[1]pop_15p_a!$A$8:$AL$68,7,FALSE)</f>
        <v>6724751.9993591802</v>
      </c>
      <c r="R1123">
        <v>10766.419</v>
      </c>
      <c r="AN1123">
        <v>1.4978880000000001</v>
      </c>
      <c r="AT1123">
        <v>14</v>
      </c>
      <c r="AV1123">
        <v>0</v>
      </c>
      <c r="AW1123">
        <v>1</v>
      </c>
      <c r="AY1123">
        <v>1</v>
      </c>
    </row>
    <row r="1124" spans="1:51">
      <c r="A1124" t="s">
        <v>5</v>
      </c>
      <c r="B1124" t="s">
        <v>39</v>
      </c>
      <c r="C1124">
        <v>1977</v>
      </c>
      <c r="D1124">
        <f t="shared" si="82"/>
        <v>127</v>
      </c>
      <c r="E1124">
        <v>3</v>
      </c>
      <c r="O1124">
        <f>VLOOKUP(C1124,[1]pop_15p_a!$A$8:$AL$68,7,FALSE)</f>
        <v>6724751.9993591802</v>
      </c>
      <c r="R1124">
        <v>10766.419</v>
      </c>
      <c r="AN1124">
        <v>1.6672830000000001</v>
      </c>
      <c r="AT1124">
        <v>14</v>
      </c>
      <c r="AV1124">
        <v>0</v>
      </c>
      <c r="AW1124">
        <v>1</v>
      </c>
      <c r="AY1124">
        <v>1</v>
      </c>
    </row>
    <row r="1125" spans="1:51">
      <c r="A1125" t="s">
        <v>5</v>
      </c>
      <c r="B1125" t="s">
        <v>39</v>
      </c>
      <c r="C1125">
        <v>1977</v>
      </c>
      <c r="D1125">
        <f t="shared" si="82"/>
        <v>128</v>
      </c>
      <c r="E1125">
        <v>4</v>
      </c>
      <c r="O1125">
        <f>VLOOKUP(C1125,[1]pop_15p_a!$A$8:$AL$68,7,FALSE)</f>
        <v>6724751.9993591802</v>
      </c>
      <c r="R1125">
        <v>10766.419</v>
      </c>
      <c r="AN1125">
        <v>1.844967</v>
      </c>
      <c r="AT1125">
        <v>14</v>
      </c>
      <c r="AV1125">
        <v>0</v>
      </c>
      <c r="AW1125">
        <v>1</v>
      </c>
      <c r="AY1125">
        <v>1</v>
      </c>
    </row>
    <row r="1126" spans="1:51">
      <c r="A1126" t="s">
        <v>5</v>
      </c>
      <c r="B1126" t="s">
        <v>39</v>
      </c>
      <c r="C1126">
        <v>1978</v>
      </c>
      <c r="D1126">
        <f t="shared" si="82"/>
        <v>129</v>
      </c>
      <c r="E1126">
        <v>1</v>
      </c>
      <c r="O1126">
        <f>VLOOKUP(C1126,[1]pop_15p_a!$A$8:$AL$68,7,FALSE)</f>
        <v>6882262.1716564503</v>
      </c>
      <c r="R1126">
        <v>10930.782999999999</v>
      </c>
      <c r="AN1126">
        <v>1.9812080000000001</v>
      </c>
      <c r="AT1126">
        <v>5</v>
      </c>
      <c r="AV1126">
        <v>0</v>
      </c>
      <c r="AW1126">
        <v>1</v>
      </c>
      <c r="AY1126">
        <v>1</v>
      </c>
    </row>
    <row r="1127" spans="1:51">
      <c r="A1127" t="s">
        <v>5</v>
      </c>
      <c r="B1127" t="s">
        <v>39</v>
      </c>
      <c r="C1127">
        <v>1978</v>
      </c>
      <c r="D1127">
        <f t="shared" si="82"/>
        <v>130</v>
      </c>
      <c r="E1127">
        <v>2</v>
      </c>
      <c r="O1127">
        <f>VLOOKUP(C1127,[1]pop_15p_a!$A$8:$AL$68,7,FALSE)</f>
        <v>6882262.1716564503</v>
      </c>
      <c r="R1127">
        <v>10930.782999999999</v>
      </c>
      <c r="AN1127">
        <v>2.1322190000000001</v>
      </c>
      <c r="AT1127">
        <v>5</v>
      </c>
      <c r="AV1127">
        <v>0</v>
      </c>
      <c r="AW1127">
        <v>1</v>
      </c>
      <c r="AX1127">
        <v>1</v>
      </c>
    </row>
    <row r="1128" spans="1:51">
      <c r="A1128" t="s">
        <v>5</v>
      </c>
      <c r="B1128" t="s">
        <v>39</v>
      </c>
      <c r="C1128">
        <v>1978</v>
      </c>
      <c r="D1128">
        <f t="shared" si="82"/>
        <v>131</v>
      </c>
      <c r="E1128">
        <v>3</v>
      </c>
      <c r="O1128">
        <f>VLOOKUP(C1128,[1]pop_15p_a!$A$8:$AL$68,7,FALSE)</f>
        <v>6882262.1716564503</v>
      </c>
      <c r="R1128">
        <v>10930.782999999999</v>
      </c>
      <c r="AN1128">
        <v>2.2940459999999998</v>
      </c>
      <c r="AT1128">
        <v>5</v>
      </c>
      <c r="AV1128">
        <v>0</v>
      </c>
      <c r="AW1128">
        <v>1</v>
      </c>
      <c r="AX1128">
        <v>1</v>
      </c>
    </row>
    <row r="1129" spans="1:51">
      <c r="A1129" t="s">
        <v>5</v>
      </c>
      <c r="B1129" t="s">
        <v>39</v>
      </c>
      <c r="C1129">
        <v>1978</v>
      </c>
      <c r="D1129">
        <f t="shared" si="82"/>
        <v>132</v>
      </c>
      <c r="E1129">
        <v>4</v>
      </c>
      <c r="O1129">
        <f>VLOOKUP(C1129,[1]pop_15p_a!$A$8:$AL$68,7,FALSE)</f>
        <v>6882262.1716564503</v>
      </c>
      <c r="R1129">
        <v>10930.782999999999</v>
      </c>
      <c r="AN1129">
        <v>2.436169</v>
      </c>
      <c r="AT1129">
        <v>5</v>
      </c>
      <c r="AV1129">
        <v>0</v>
      </c>
      <c r="AW1129">
        <v>1</v>
      </c>
      <c r="AX1129">
        <v>1</v>
      </c>
    </row>
    <row r="1130" spans="1:51">
      <c r="A1130" t="s">
        <v>5</v>
      </c>
      <c r="B1130" t="s">
        <v>39</v>
      </c>
      <c r="C1130">
        <v>1979</v>
      </c>
      <c r="D1130">
        <f t="shared" si="82"/>
        <v>133</v>
      </c>
      <c r="E1130">
        <v>1</v>
      </c>
      <c r="O1130">
        <f>VLOOKUP(C1130,[1]pop_15p_a!$A$8:$AL$68,7,FALSE)</f>
        <v>7044643.00303696</v>
      </c>
      <c r="R1130">
        <v>11096.868</v>
      </c>
      <c r="AN1130">
        <v>2.5779489999999998</v>
      </c>
      <c r="AT1130">
        <v>5</v>
      </c>
      <c r="AV1130">
        <v>0</v>
      </c>
      <c r="AW1130">
        <v>1</v>
      </c>
      <c r="AX1130">
        <v>1</v>
      </c>
    </row>
    <row r="1131" spans="1:51">
      <c r="A1131" t="s">
        <v>5</v>
      </c>
      <c r="B1131" t="s">
        <v>39</v>
      </c>
      <c r="C1131">
        <v>1979</v>
      </c>
      <c r="D1131">
        <f t="shared" si="82"/>
        <v>134</v>
      </c>
      <c r="E1131">
        <v>2</v>
      </c>
      <c r="O1131">
        <f>VLOOKUP(C1131,[1]pop_15p_a!$A$8:$AL$68,7,FALSE)</f>
        <v>7044643.00303696</v>
      </c>
      <c r="R1131">
        <v>11096.868</v>
      </c>
      <c r="AN1131">
        <v>2.7768989999999998</v>
      </c>
      <c r="AT1131">
        <v>5</v>
      </c>
      <c r="AV1131">
        <v>0</v>
      </c>
      <c r="AW1131">
        <v>1</v>
      </c>
      <c r="AX1131">
        <v>1</v>
      </c>
    </row>
    <row r="1132" spans="1:51">
      <c r="A1132" t="s">
        <v>5</v>
      </c>
      <c r="B1132" t="s">
        <v>39</v>
      </c>
      <c r="C1132">
        <v>1979</v>
      </c>
      <c r="D1132">
        <f t="shared" si="82"/>
        <v>135</v>
      </c>
      <c r="E1132">
        <v>3</v>
      </c>
      <c r="O1132">
        <f>VLOOKUP(C1132,[1]pop_15p_a!$A$8:$AL$68,7,FALSE)</f>
        <v>7044643.00303696</v>
      </c>
      <c r="R1132">
        <v>11096.868</v>
      </c>
      <c r="AN1132">
        <v>3.0822029999999998</v>
      </c>
      <c r="AT1132">
        <v>2</v>
      </c>
      <c r="AV1132">
        <v>0</v>
      </c>
      <c r="AW1132">
        <v>1</v>
      </c>
      <c r="AX1132">
        <v>1</v>
      </c>
    </row>
    <row r="1133" spans="1:51">
      <c r="A1133" t="s">
        <v>5</v>
      </c>
      <c r="B1133" t="s">
        <v>39</v>
      </c>
      <c r="C1133">
        <v>1979</v>
      </c>
      <c r="D1133">
        <f t="shared" si="82"/>
        <v>136</v>
      </c>
      <c r="E1133">
        <v>4</v>
      </c>
      <c r="O1133">
        <f>VLOOKUP(C1133,[1]pop_15p_a!$A$8:$AL$68,7,FALSE)</f>
        <v>7044643.00303696</v>
      </c>
      <c r="R1133">
        <v>11096.868</v>
      </c>
      <c r="AN1133">
        <v>3.3594149999999998</v>
      </c>
      <c r="AT1133">
        <v>2</v>
      </c>
      <c r="AV1133">
        <v>0</v>
      </c>
      <c r="AW1133">
        <v>1</v>
      </c>
      <c r="AX1133">
        <v>1</v>
      </c>
    </row>
    <row r="1134" spans="1:51">
      <c r="A1134" t="s">
        <v>5</v>
      </c>
      <c r="B1134" t="s">
        <v>39</v>
      </c>
      <c r="C1134">
        <v>1980</v>
      </c>
      <c r="D1134">
        <f t="shared" si="82"/>
        <v>137</v>
      </c>
      <c r="E1134">
        <v>1</v>
      </c>
      <c r="O1134">
        <f>VLOOKUP(C1134,[1]pop_15p_a!$A$8:$AL$68,7,FALSE)</f>
        <v>7212743.8998427596</v>
      </c>
      <c r="R1134">
        <v>11266.226000000001</v>
      </c>
      <c r="AN1134">
        <v>3.583656</v>
      </c>
      <c r="AT1134">
        <v>2</v>
      </c>
      <c r="AV1134">
        <v>0</v>
      </c>
      <c r="AW1134">
        <v>1</v>
      </c>
      <c r="AX1134">
        <v>1</v>
      </c>
    </row>
    <row r="1135" spans="1:51">
      <c r="A1135" t="s">
        <v>5</v>
      </c>
      <c r="B1135" t="s">
        <v>39</v>
      </c>
      <c r="C1135">
        <v>1980</v>
      </c>
      <c r="D1135">
        <f t="shared" si="82"/>
        <v>138</v>
      </c>
      <c r="E1135">
        <v>2</v>
      </c>
      <c r="O1135">
        <f>VLOOKUP(C1135,[1]pop_15p_a!$A$8:$AL$68,7,FALSE)</f>
        <v>7212743.8998427596</v>
      </c>
      <c r="R1135">
        <v>11266.226000000001</v>
      </c>
      <c r="AN1135">
        <v>3.8509000000000002</v>
      </c>
      <c r="AT1135">
        <v>2</v>
      </c>
      <c r="AV1135">
        <v>0</v>
      </c>
      <c r="AW1135">
        <v>1</v>
      </c>
      <c r="AX1135">
        <v>1</v>
      </c>
    </row>
    <row r="1136" spans="1:51">
      <c r="A1136" t="s">
        <v>5</v>
      </c>
      <c r="B1136" t="s">
        <v>39</v>
      </c>
      <c r="C1136">
        <v>1980</v>
      </c>
      <c r="D1136">
        <f t="shared" si="82"/>
        <v>139</v>
      </c>
      <c r="E1136">
        <v>3</v>
      </c>
      <c r="O1136">
        <f>VLOOKUP(C1136,[1]pop_15p_a!$A$8:$AL$68,7,FALSE)</f>
        <v>7212743.8998427596</v>
      </c>
      <c r="R1136">
        <v>11266.226000000001</v>
      </c>
      <c r="AN1136">
        <v>4.0965600000000002</v>
      </c>
      <c r="AT1136">
        <v>2</v>
      </c>
      <c r="AV1136">
        <v>0</v>
      </c>
      <c r="AW1136">
        <v>1</v>
      </c>
      <c r="AX1136">
        <v>1</v>
      </c>
    </row>
    <row r="1137" spans="1:54">
      <c r="A1137" t="s">
        <v>5</v>
      </c>
      <c r="B1137" t="s">
        <v>39</v>
      </c>
      <c r="C1137">
        <v>1980</v>
      </c>
      <c r="D1137">
        <f t="shared" si="82"/>
        <v>140</v>
      </c>
      <c r="E1137">
        <v>4</v>
      </c>
      <c r="O1137">
        <f>VLOOKUP(C1137,[1]pop_15p_a!$A$8:$AL$68,7,FALSE)</f>
        <v>7212743.8998427596</v>
      </c>
      <c r="R1137">
        <v>11266.226000000001</v>
      </c>
      <c r="AN1137">
        <v>4.4104320000000001</v>
      </c>
      <c r="AT1137">
        <v>2</v>
      </c>
      <c r="AV1137">
        <v>0</v>
      </c>
      <c r="AW1137">
        <v>1</v>
      </c>
      <c r="AX1137">
        <v>1</v>
      </c>
    </row>
    <row r="1138" spans="1:54">
      <c r="A1138" t="s">
        <v>5</v>
      </c>
      <c r="B1138" t="s">
        <v>39</v>
      </c>
      <c r="C1138">
        <v>1981</v>
      </c>
      <c r="D1138">
        <f t="shared" si="82"/>
        <v>141</v>
      </c>
      <c r="E1138">
        <v>1</v>
      </c>
      <c r="O1138">
        <f>VLOOKUP(C1138,[1]pop_15p_a!$A$8:$AL$68,7,FALSE)</f>
        <v>7378761.0656337896</v>
      </c>
      <c r="R1138">
        <v>11439.144</v>
      </c>
      <c r="AN1138">
        <v>4.6002369999999999</v>
      </c>
      <c r="AT1138">
        <v>2</v>
      </c>
      <c r="AV1138">
        <v>1</v>
      </c>
      <c r="AW1138">
        <v>1</v>
      </c>
      <c r="AX1138">
        <v>1</v>
      </c>
    </row>
    <row r="1139" spans="1:54">
      <c r="A1139" t="s">
        <v>5</v>
      </c>
      <c r="B1139" t="s">
        <v>39</v>
      </c>
      <c r="C1139">
        <v>1981</v>
      </c>
      <c r="D1139">
        <f t="shared" si="82"/>
        <v>142</v>
      </c>
      <c r="E1139">
        <v>2</v>
      </c>
      <c r="O1139">
        <f>VLOOKUP(C1139,[1]pop_15p_a!$A$8:$AL$68,7,FALSE)</f>
        <v>7378761.0656337896</v>
      </c>
      <c r="R1139">
        <v>11439.144</v>
      </c>
      <c r="AN1139">
        <v>4.728917</v>
      </c>
      <c r="AT1139">
        <v>2</v>
      </c>
      <c r="AV1139">
        <v>1</v>
      </c>
      <c r="AW1139">
        <v>1</v>
      </c>
      <c r="AX1139">
        <v>1</v>
      </c>
    </row>
    <row r="1140" spans="1:54">
      <c r="A1140" t="s">
        <v>5</v>
      </c>
      <c r="B1140" t="s">
        <v>39</v>
      </c>
      <c r="C1140">
        <v>1981</v>
      </c>
      <c r="D1140">
        <f t="shared" si="82"/>
        <v>143</v>
      </c>
      <c r="E1140">
        <v>3</v>
      </c>
      <c r="O1140">
        <f>VLOOKUP(C1140,[1]pop_15p_a!$A$8:$AL$68,7,FALSE)</f>
        <v>7378761.0656337896</v>
      </c>
      <c r="R1140">
        <v>11439.144</v>
      </c>
      <c r="AN1140">
        <v>4.8357650000000003</v>
      </c>
      <c r="AT1140">
        <v>2</v>
      </c>
      <c r="AV1140">
        <v>1</v>
      </c>
      <c r="AW1140">
        <v>1</v>
      </c>
      <c r="AX1140">
        <v>1</v>
      </c>
    </row>
    <row r="1141" spans="1:54">
      <c r="A1141" t="s">
        <v>5</v>
      </c>
      <c r="B1141" t="s">
        <v>39</v>
      </c>
      <c r="C1141">
        <v>1981</v>
      </c>
      <c r="D1141">
        <f t="shared" si="82"/>
        <v>144</v>
      </c>
      <c r="E1141">
        <v>4</v>
      </c>
      <c r="O1141">
        <f>VLOOKUP(C1141,[1]pop_15p_a!$A$8:$AL$68,7,FALSE)</f>
        <v>7378761.0656337896</v>
      </c>
      <c r="R1141">
        <v>11439.144</v>
      </c>
      <c r="AN1141">
        <v>4.9150150000000004</v>
      </c>
      <c r="AT1141">
        <v>2</v>
      </c>
      <c r="AV1141">
        <v>1</v>
      </c>
      <c r="AW1141">
        <v>1</v>
      </c>
      <c r="AX1141">
        <v>1</v>
      </c>
    </row>
    <row r="1142" spans="1:54">
      <c r="A1142" t="s">
        <v>5</v>
      </c>
      <c r="B1142" t="s">
        <v>39</v>
      </c>
      <c r="C1142">
        <v>1982</v>
      </c>
      <c r="D1142">
        <f t="shared" si="82"/>
        <v>145</v>
      </c>
      <c r="E1142">
        <v>1</v>
      </c>
      <c r="O1142">
        <f>VLOOKUP(C1142,[1]pop_15p_a!$A$8:$AL$68,7,FALSE)</f>
        <v>7548559.7805027198</v>
      </c>
      <c r="R1142">
        <v>11615.835999999999</v>
      </c>
      <c r="AN1142">
        <v>4.9503560000000002</v>
      </c>
      <c r="AT1142">
        <v>2</v>
      </c>
      <c r="AV1142">
        <v>0</v>
      </c>
      <c r="AW1142">
        <v>1</v>
      </c>
      <c r="AX1142">
        <v>1</v>
      </c>
    </row>
    <row r="1143" spans="1:54">
      <c r="A1143" t="s">
        <v>5</v>
      </c>
      <c r="B1143" t="s">
        <v>39</v>
      </c>
      <c r="C1143">
        <v>1982</v>
      </c>
      <c r="D1143">
        <f t="shared" si="82"/>
        <v>146</v>
      </c>
      <c r="E1143">
        <v>2</v>
      </c>
      <c r="O1143">
        <f>VLOOKUP(C1143,[1]pop_15p_a!$A$8:$AL$68,7,FALSE)</f>
        <v>7548559.7805027198</v>
      </c>
      <c r="R1143">
        <v>11615.835999999999</v>
      </c>
      <c r="AN1143">
        <v>4.9410480000000003</v>
      </c>
      <c r="AT1143">
        <v>2</v>
      </c>
      <c r="AV1143">
        <v>0</v>
      </c>
      <c r="AW1143">
        <v>1</v>
      </c>
      <c r="AX1143">
        <v>1</v>
      </c>
    </row>
    <row r="1144" spans="1:54">
      <c r="A1144" t="s">
        <v>5</v>
      </c>
      <c r="B1144" t="s">
        <v>39</v>
      </c>
      <c r="C1144">
        <v>1982</v>
      </c>
      <c r="D1144">
        <f t="shared" si="82"/>
        <v>147</v>
      </c>
      <c r="E1144">
        <v>3</v>
      </c>
      <c r="O1144">
        <f>VLOOKUP(C1144,[1]pop_15p_a!$A$8:$AL$68,7,FALSE)</f>
        <v>7548559.7805027198</v>
      </c>
      <c r="R1144">
        <v>11615.835999999999</v>
      </c>
      <c r="AN1144">
        <v>5.2358890000000002</v>
      </c>
      <c r="AT1144">
        <v>14</v>
      </c>
      <c r="AV1144">
        <v>0</v>
      </c>
      <c r="AW1144">
        <v>1</v>
      </c>
      <c r="AY1144">
        <v>1</v>
      </c>
    </row>
    <row r="1145" spans="1:54">
      <c r="A1145" t="s">
        <v>5</v>
      </c>
      <c r="B1145" t="s">
        <v>39</v>
      </c>
      <c r="C1145">
        <v>1982</v>
      </c>
      <c r="D1145">
        <f t="shared" si="82"/>
        <v>148</v>
      </c>
      <c r="E1145">
        <v>4</v>
      </c>
      <c r="O1145">
        <f>VLOOKUP(C1145,[1]pop_15p_a!$A$8:$AL$68,7,FALSE)</f>
        <v>7548559.7805027198</v>
      </c>
      <c r="R1145">
        <v>11615.835999999999</v>
      </c>
      <c r="AN1145">
        <v>5.84938</v>
      </c>
      <c r="AT1145">
        <v>14</v>
      </c>
      <c r="AV1145">
        <v>0</v>
      </c>
      <c r="AW1145">
        <v>1</v>
      </c>
      <c r="AY1145">
        <v>1</v>
      </c>
    </row>
    <row r="1146" spans="1:54">
      <c r="A1146" t="s">
        <v>5</v>
      </c>
      <c r="B1146" t="s">
        <v>39</v>
      </c>
      <c r="C1146">
        <v>1983</v>
      </c>
      <c r="D1146">
        <f t="shared" si="82"/>
        <v>149</v>
      </c>
      <c r="E1146">
        <v>1</v>
      </c>
      <c r="O1146">
        <f>VLOOKUP(C1146,[1]pop_15p_a!$A$8:$AL$68,7,FALSE)</f>
        <v>7721710.3681734698</v>
      </c>
      <c r="R1146">
        <v>11797.534</v>
      </c>
      <c r="AN1146">
        <v>6.1059979999999996</v>
      </c>
      <c r="AT1146">
        <v>12</v>
      </c>
      <c r="AV1146">
        <v>0</v>
      </c>
      <c r="AW1146">
        <v>1</v>
      </c>
      <c r="AY1146">
        <v>1</v>
      </c>
      <c r="BA1146">
        <v>79.400000000000006</v>
      </c>
      <c r="BB1146">
        <v>51.9</v>
      </c>
    </row>
    <row r="1147" spans="1:54">
      <c r="A1147" t="s">
        <v>5</v>
      </c>
      <c r="B1147" t="s">
        <v>39</v>
      </c>
      <c r="C1147">
        <v>1983</v>
      </c>
      <c r="D1147">
        <f t="shared" si="82"/>
        <v>150</v>
      </c>
      <c r="E1147">
        <v>2</v>
      </c>
      <c r="O1147">
        <f>VLOOKUP(C1147,[1]pop_15p_a!$A$8:$AL$68,7,FALSE)</f>
        <v>7721710.3681734698</v>
      </c>
      <c r="R1147">
        <v>11797.534</v>
      </c>
      <c r="AN1147">
        <v>6.4608949999999998</v>
      </c>
      <c r="AT1147">
        <v>12</v>
      </c>
      <c r="AV1147">
        <v>0</v>
      </c>
      <c r="AW1147">
        <v>1</v>
      </c>
      <c r="AY1147">
        <v>1</v>
      </c>
      <c r="BA1147">
        <v>76.8</v>
      </c>
      <c r="BB1147">
        <v>50.2</v>
      </c>
    </row>
    <row r="1148" spans="1:54">
      <c r="A1148" t="s">
        <v>5</v>
      </c>
      <c r="B1148" t="s">
        <v>39</v>
      </c>
      <c r="C1148">
        <v>1983</v>
      </c>
      <c r="D1148">
        <f t="shared" si="82"/>
        <v>151</v>
      </c>
      <c r="E1148">
        <v>3</v>
      </c>
      <c r="O1148">
        <f>VLOOKUP(C1148,[1]pop_15p_a!$A$8:$AL$68,7,FALSE)</f>
        <v>7721710.3681734698</v>
      </c>
      <c r="R1148">
        <v>11797.534</v>
      </c>
      <c r="AN1148">
        <v>6.855912</v>
      </c>
      <c r="AT1148">
        <v>12</v>
      </c>
      <c r="AV1148">
        <v>0</v>
      </c>
      <c r="AW1148">
        <v>1</v>
      </c>
      <c r="AY1148">
        <v>1</v>
      </c>
      <c r="BA1148">
        <v>72.900000000000006</v>
      </c>
      <c r="BB1148">
        <v>47.6</v>
      </c>
    </row>
    <row r="1149" spans="1:54">
      <c r="A1149" t="s">
        <v>5</v>
      </c>
      <c r="B1149" t="s">
        <v>39</v>
      </c>
      <c r="C1149">
        <v>1983</v>
      </c>
      <c r="D1149">
        <f t="shared" si="82"/>
        <v>152</v>
      </c>
      <c r="E1149">
        <v>4</v>
      </c>
      <c r="O1149">
        <f>VLOOKUP(C1149,[1]pop_15p_a!$A$8:$AL$68,7,FALSE)</f>
        <v>7721710.3681734698</v>
      </c>
      <c r="R1149">
        <v>11797.534</v>
      </c>
      <c r="AN1149">
        <v>7.2715240000000003</v>
      </c>
      <c r="AT1149">
        <v>12</v>
      </c>
      <c r="AV1149">
        <v>0</v>
      </c>
      <c r="AW1149">
        <v>1</v>
      </c>
      <c r="AY1149">
        <v>1</v>
      </c>
      <c r="BA1149">
        <v>73.900000000000006</v>
      </c>
      <c r="BB1149">
        <v>48.3</v>
      </c>
    </row>
    <row r="1150" spans="1:54">
      <c r="A1150" t="s">
        <v>5</v>
      </c>
      <c r="B1150" t="s">
        <v>39</v>
      </c>
      <c r="C1150">
        <v>1984</v>
      </c>
      <c r="D1150">
        <f t="shared" si="82"/>
        <v>153</v>
      </c>
      <c r="E1150">
        <v>1</v>
      </c>
      <c r="O1150">
        <f>VLOOKUP(C1150,[1]pop_15p_a!$A$8:$AL$68,7,FALSE)</f>
        <v>7896507.0536148399</v>
      </c>
      <c r="R1150">
        <v>11985.657999999999</v>
      </c>
      <c r="AN1150">
        <v>7.3933679999999997</v>
      </c>
      <c r="AT1150">
        <v>12</v>
      </c>
      <c r="AV1150">
        <v>0</v>
      </c>
      <c r="AW1150">
        <v>1</v>
      </c>
      <c r="AY1150">
        <v>1</v>
      </c>
      <c r="BA1150">
        <v>73.2</v>
      </c>
      <c r="BB1150">
        <v>47.8</v>
      </c>
    </row>
    <row r="1151" spans="1:54">
      <c r="A1151" t="s">
        <v>5</v>
      </c>
      <c r="B1151" t="s">
        <v>39</v>
      </c>
      <c r="C1151">
        <v>1984</v>
      </c>
      <c r="D1151">
        <f t="shared" si="82"/>
        <v>154</v>
      </c>
      <c r="E1151">
        <v>2</v>
      </c>
      <c r="O1151">
        <f>VLOOKUP(C1151,[1]pop_15p_a!$A$8:$AL$68,7,FALSE)</f>
        <v>7896507.0536148399</v>
      </c>
      <c r="R1151">
        <v>11985.657999999999</v>
      </c>
      <c r="AN1151">
        <v>7.7192639999999999</v>
      </c>
      <c r="AT1151">
        <v>12</v>
      </c>
      <c r="AV1151">
        <v>0</v>
      </c>
      <c r="AW1151">
        <v>1</v>
      </c>
      <c r="AY1151">
        <v>1</v>
      </c>
      <c r="BA1151">
        <v>71.8</v>
      </c>
      <c r="BB1151">
        <v>46.9</v>
      </c>
    </row>
    <row r="1152" spans="1:54">
      <c r="A1152" t="s">
        <v>5</v>
      </c>
      <c r="B1152" t="s">
        <v>39</v>
      </c>
      <c r="C1152">
        <v>1984</v>
      </c>
      <c r="D1152">
        <f t="shared" si="82"/>
        <v>155</v>
      </c>
      <c r="E1152">
        <v>3</v>
      </c>
      <c r="O1152">
        <f>VLOOKUP(C1152,[1]pop_15p_a!$A$8:$AL$68,7,FALSE)</f>
        <v>7896507.0536148399</v>
      </c>
      <c r="R1152">
        <v>11985.657999999999</v>
      </c>
      <c r="AN1152">
        <v>7.9742350000000002</v>
      </c>
      <c r="AT1152">
        <v>12</v>
      </c>
      <c r="AV1152">
        <v>0</v>
      </c>
      <c r="AW1152">
        <v>1</v>
      </c>
      <c r="AY1152">
        <v>1</v>
      </c>
      <c r="BA1152">
        <v>78.3</v>
      </c>
      <c r="BB1152">
        <v>51.2</v>
      </c>
    </row>
    <row r="1153" spans="1:54">
      <c r="A1153" t="s">
        <v>5</v>
      </c>
      <c r="B1153" t="s">
        <v>39</v>
      </c>
      <c r="C1153">
        <v>1984</v>
      </c>
      <c r="D1153">
        <f t="shared" si="82"/>
        <v>156</v>
      </c>
      <c r="E1153">
        <v>4</v>
      </c>
      <c r="O1153">
        <f>VLOOKUP(C1153,[1]pop_15p_a!$A$8:$AL$68,7,FALSE)</f>
        <v>7896507.0536148399</v>
      </c>
      <c r="R1153">
        <v>11985.657999999999</v>
      </c>
      <c r="AN1153">
        <v>8.9090100000000003</v>
      </c>
      <c r="AT1153">
        <v>12</v>
      </c>
      <c r="AV1153">
        <v>0</v>
      </c>
      <c r="AW1153">
        <v>1</v>
      </c>
      <c r="AY1153">
        <v>1</v>
      </c>
      <c r="BA1153">
        <v>86.1</v>
      </c>
      <c r="BB1153">
        <v>56.3</v>
      </c>
    </row>
    <row r="1154" spans="1:54">
      <c r="A1154" t="s">
        <v>5</v>
      </c>
      <c r="B1154" t="s">
        <v>39</v>
      </c>
      <c r="C1154">
        <v>1985</v>
      </c>
      <c r="D1154">
        <f t="shared" si="82"/>
        <v>157</v>
      </c>
      <c r="E1154">
        <v>1</v>
      </c>
      <c r="O1154">
        <f>VLOOKUP(C1154,[1]pop_15p_a!$A$8:$AL$68,7,FALSE)</f>
        <v>8071495.7009110404</v>
      </c>
      <c r="R1154">
        <v>12181.028</v>
      </c>
      <c r="AN1154">
        <v>9.5206130000000009</v>
      </c>
      <c r="AT1154">
        <v>12</v>
      </c>
      <c r="AV1154">
        <v>0</v>
      </c>
      <c r="AW1154">
        <v>1</v>
      </c>
      <c r="AY1154">
        <v>1</v>
      </c>
      <c r="BA1154">
        <v>88</v>
      </c>
      <c r="BB1154">
        <v>57.5</v>
      </c>
    </row>
    <row r="1155" spans="1:54">
      <c r="A1155" t="s">
        <v>5</v>
      </c>
      <c r="B1155" t="s">
        <v>39</v>
      </c>
      <c r="C1155">
        <v>1985</v>
      </c>
      <c r="D1155">
        <f t="shared" si="82"/>
        <v>158</v>
      </c>
      <c r="E1155">
        <v>2</v>
      </c>
      <c r="O1155">
        <f>VLOOKUP(C1155,[1]pop_15p_a!$A$8:$AL$68,7,FALSE)</f>
        <v>8071495.7009110404</v>
      </c>
      <c r="R1155">
        <v>12181.028</v>
      </c>
      <c r="AN1155">
        <v>10.242760000000001</v>
      </c>
      <c r="AT1155">
        <v>12</v>
      </c>
      <c r="AV1155">
        <v>0</v>
      </c>
      <c r="AW1155">
        <v>1</v>
      </c>
      <c r="AY1155">
        <v>1</v>
      </c>
      <c r="BA1155">
        <v>79.2</v>
      </c>
      <c r="BB1155">
        <v>51.8</v>
      </c>
    </row>
    <row r="1156" spans="1:54">
      <c r="A1156" t="s">
        <v>5</v>
      </c>
      <c r="B1156" t="s">
        <v>39</v>
      </c>
      <c r="C1156">
        <v>1985</v>
      </c>
      <c r="D1156">
        <f t="shared" si="82"/>
        <v>159</v>
      </c>
      <c r="E1156">
        <v>3</v>
      </c>
      <c r="O1156">
        <f>VLOOKUP(C1156,[1]pop_15p_a!$A$8:$AL$68,7,FALSE)</f>
        <v>8071495.7009110404</v>
      </c>
      <c r="R1156">
        <v>12181.028</v>
      </c>
      <c r="AN1156">
        <v>10.80336</v>
      </c>
      <c r="AT1156">
        <v>12</v>
      </c>
      <c r="AV1156">
        <v>0</v>
      </c>
      <c r="AW1156">
        <v>1</v>
      </c>
      <c r="AY1156">
        <v>1</v>
      </c>
      <c r="BA1156">
        <v>78.599999999999994</v>
      </c>
      <c r="BB1156">
        <v>53.6</v>
      </c>
    </row>
    <row r="1157" spans="1:54">
      <c r="A1157" t="s">
        <v>5</v>
      </c>
      <c r="B1157" t="s">
        <v>39</v>
      </c>
      <c r="C1157">
        <v>1985</v>
      </c>
      <c r="D1157">
        <f t="shared" ref="D1157:D1220" si="83">D899</f>
        <v>160</v>
      </c>
      <c r="E1157">
        <v>4</v>
      </c>
      <c r="O1157">
        <f>VLOOKUP(C1157,[1]pop_15p_a!$A$8:$AL$68,7,FALSE)</f>
        <v>8071495.7009110404</v>
      </c>
      <c r="R1157">
        <v>12181.028</v>
      </c>
      <c r="AN1157">
        <v>11.253</v>
      </c>
      <c r="AT1157">
        <v>12</v>
      </c>
      <c r="AV1157">
        <v>0</v>
      </c>
      <c r="AW1157">
        <v>1</v>
      </c>
      <c r="AY1157">
        <v>1</v>
      </c>
      <c r="BA1157">
        <v>73.8</v>
      </c>
      <c r="BB1157">
        <v>50.6</v>
      </c>
    </row>
    <row r="1158" spans="1:54">
      <c r="A1158" t="s">
        <v>5</v>
      </c>
      <c r="B1158" t="s">
        <v>39</v>
      </c>
      <c r="C1158">
        <v>1986</v>
      </c>
      <c r="D1158">
        <f t="shared" si="83"/>
        <v>161</v>
      </c>
      <c r="E1158">
        <v>1</v>
      </c>
      <c r="N1158">
        <v>3670042.1794862901</v>
      </c>
      <c r="O1158">
        <f>VLOOKUP(C1158,[1]pop_15p_a!$A$8:$AL$68,7,FALSE)</f>
        <v>8238843.6696127001</v>
      </c>
      <c r="R1158">
        <v>12384.108</v>
      </c>
      <c r="Z1158">
        <f t="shared" ref="Z1158:Z1221" si="84">AB1158</f>
        <v>13.88284</v>
      </c>
      <c r="AB1158">
        <v>13.88284</v>
      </c>
      <c r="AN1158">
        <v>11.842930000000001</v>
      </c>
      <c r="AP1158">
        <v>-1.6270248227997901</v>
      </c>
      <c r="AQ1158">
        <v>10.470552885</v>
      </c>
      <c r="AR1158">
        <v>10.469266192499999</v>
      </c>
      <c r="AT1158">
        <v>12</v>
      </c>
      <c r="AV1158">
        <v>0</v>
      </c>
      <c r="AW1158">
        <v>1</v>
      </c>
      <c r="AY1158">
        <v>1</v>
      </c>
      <c r="BA1158">
        <v>70.900000000000006</v>
      </c>
      <c r="BB1158">
        <v>49.7</v>
      </c>
    </row>
    <row r="1159" spans="1:54">
      <c r="A1159" t="s">
        <v>5</v>
      </c>
      <c r="B1159" t="s">
        <v>39</v>
      </c>
      <c r="C1159">
        <v>1986</v>
      </c>
      <c r="D1159">
        <f t="shared" si="83"/>
        <v>162</v>
      </c>
      <c r="E1159">
        <v>2</v>
      </c>
      <c r="N1159">
        <v>3740703.1807156401</v>
      </c>
      <c r="O1159">
        <f>VLOOKUP(C1159,[1]pop_15p_a!$A$8:$AL$68,7,FALSE)</f>
        <v>8238843.6696127001</v>
      </c>
      <c r="R1159">
        <v>12384.108</v>
      </c>
      <c r="Z1159">
        <f t="shared" si="84"/>
        <v>12.01179</v>
      </c>
      <c r="AB1159">
        <v>12.01179</v>
      </c>
      <c r="AN1159">
        <v>12.275510000000001</v>
      </c>
      <c r="AP1159">
        <v>-1.6270248227997901</v>
      </c>
      <c r="AQ1159">
        <v>10.470552885</v>
      </c>
      <c r="AR1159">
        <v>10.469266192499999</v>
      </c>
      <c r="AT1159">
        <v>12</v>
      </c>
      <c r="AV1159">
        <v>0</v>
      </c>
      <c r="AW1159">
        <v>1</v>
      </c>
      <c r="AY1159">
        <v>1</v>
      </c>
      <c r="BA1159">
        <v>65.5</v>
      </c>
      <c r="BB1159">
        <v>46.8</v>
      </c>
    </row>
    <row r="1160" spans="1:54">
      <c r="A1160" t="s">
        <v>5</v>
      </c>
      <c r="B1160" t="s">
        <v>39</v>
      </c>
      <c r="C1160">
        <v>1986</v>
      </c>
      <c r="D1160">
        <f t="shared" si="83"/>
        <v>163</v>
      </c>
      <c r="E1160">
        <v>3</v>
      </c>
      <c r="N1160">
        <v>3783234.6589185097</v>
      </c>
      <c r="O1160">
        <f>VLOOKUP(C1160,[1]pop_15p_a!$A$8:$AL$68,7,FALSE)</f>
        <v>8238843.6696127001</v>
      </c>
      <c r="R1160">
        <v>12384.108</v>
      </c>
      <c r="Z1160">
        <f t="shared" si="84"/>
        <v>11.30531</v>
      </c>
      <c r="AB1160">
        <v>11.30531</v>
      </c>
      <c r="AN1160">
        <v>12.653969999999999</v>
      </c>
      <c r="AP1160">
        <v>-1.6270248227997901</v>
      </c>
      <c r="AQ1160">
        <v>10.470552885</v>
      </c>
      <c r="AR1160">
        <v>10.469266192499999</v>
      </c>
      <c r="AT1160">
        <v>12</v>
      </c>
      <c r="AV1160">
        <v>0</v>
      </c>
      <c r="AW1160">
        <v>1</v>
      </c>
      <c r="AY1160">
        <v>1</v>
      </c>
      <c r="BA1160">
        <v>62</v>
      </c>
      <c r="BB1160">
        <v>46.1</v>
      </c>
    </row>
    <row r="1161" spans="1:54">
      <c r="A1161" t="s">
        <v>5</v>
      </c>
      <c r="B1161" t="s">
        <v>39</v>
      </c>
      <c r="C1161">
        <v>1986</v>
      </c>
      <c r="D1161">
        <f t="shared" si="83"/>
        <v>164</v>
      </c>
      <c r="E1161">
        <v>4</v>
      </c>
      <c r="N1161">
        <v>3814777.1744165402</v>
      </c>
      <c r="O1161">
        <f>VLOOKUP(C1161,[1]pop_15p_a!$A$8:$AL$68,7,FALSE)</f>
        <v>8238843.6696127001</v>
      </c>
      <c r="R1161">
        <v>12384.108</v>
      </c>
      <c r="Z1161">
        <f t="shared" si="84"/>
        <v>11.23373</v>
      </c>
      <c r="AB1161">
        <v>11.23373</v>
      </c>
      <c r="AN1161">
        <v>13.192489999999999</v>
      </c>
      <c r="AP1161">
        <v>-1.6270248227997901</v>
      </c>
      <c r="AQ1161">
        <v>10.470552885</v>
      </c>
      <c r="AR1161">
        <v>10.469266192499999</v>
      </c>
      <c r="AT1161">
        <v>12</v>
      </c>
      <c r="AV1161">
        <v>0</v>
      </c>
      <c r="AW1161">
        <v>1</v>
      </c>
      <c r="AY1161">
        <v>1</v>
      </c>
      <c r="BA1161">
        <v>61</v>
      </c>
      <c r="BB1161">
        <v>45.7</v>
      </c>
    </row>
    <row r="1162" spans="1:54">
      <c r="A1162" t="s">
        <v>5</v>
      </c>
      <c r="B1162" t="s">
        <v>39</v>
      </c>
      <c r="C1162">
        <v>1987</v>
      </c>
      <c r="D1162">
        <f t="shared" si="83"/>
        <v>165</v>
      </c>
      <c r="E1162">
        <v>1</v>
      </c>
      <c r="N1162">
        <v>3845925.1664408199</v>
      </c>
      <c r="O1162">
        <f>VLOOKUP(C1162,[1]pop_15p_a!$A$8:$AL$68,7,FALSE)</f>
        <v>8412096.95398378</v>
      </c>
      <c r="R1162">
        <v>12594.145</v>
      </c>
      <c r="Z1162">
        <f t="shared" si="84"/>
        <v>11.059430000000001</v>
      </c>
      <c r="AB1162">
        <v>11.059430000000001</v>
      </c>
      <c r="AN1162">
        <v>13.886889999999999</v>
      </c>
      <c r="AP1162">
        <v>-0.95616500771976598</v>
      </c>
      <c r="AQ1162">
        <v>9.9792953270000009</v>
      </c>
      <c r="AR1162">
        <v>9.9614893794999997</v>
      </c>
      <c r="AT1162">
        <v>12</v>
      </c>
      <c r="AV1162">
        <v>0</v>
      </c>
      <c r="AW1162">
        <v>1</v>
      </c>
      <c r="AY1162">
        <v>1</v>
      </c>
      <c r="BA1162">
        <v>59.8</v>
      </c>
      <c r="BB1162">
        <v>44.8</v>
      </c>
    </row>
    <row r="1163" spans="1:54">
      <c r="A1163" t="s">
        <v>5</v>
      </c>
      <c r="B1163" t="s">
        <v>39</v>
      </c>
      <c r="C1163">
        <v>1987</v>
      </c>
      <c r="D1163">
        <f t="shared" si="83"/>
        <v>166</v>
      </c>
      <c r="E1163">
        <v>2</v>
      </c>
      <c r="N1163">
        <v>3901047.3233932396</v>
      </c>
      <c r="O1163">
        <f>VLOOKUP(C1163,[1]pop_15p_a!$A$8:$AL$68,7,FALSE)</f>
        <v>8412096.95398378</v>
      </c>
      <c r="R1163">
        <v>12594.145</v>
      </c>
      <c r="Z1163">
        <f t="shared" si="84"/>
        <v>11.396789999999999</v>
      </c>
      <c r="AB1163">
        <v>11.396789999999999</v>
      </c>
      <c r="AN1163">
        <v>14.63045</v>
      </c>
      <c r="AP1163">
        <v>-0.95616500771976598</v>
      </c>
      <c r="AQ1163">
        <v>9.9792953270000009</v>
      </c>
      <c r="AR1163">
        <v>9.9614893794999997</v>
      </c>
      <c r="AT1163">
        <v>12</v>
      </c>
      <c r="AV1163">
        <v>0</v>
      </c>
      <c r="AW1163">
        <v>1</v>
      </c>
      <c r="AY1163">
        <v>1</v>
      </c>
      <c r="BA1163">
        <v>59</v>
      </c>
      <c r="BB1163">
        <v>44.2</v>
      </c>
    </row>
    <row r="1164" spans="1:54">
      <c r="A1164" t="s">
        <v>5</v>
      </c>
      <c r="B1164" t="s">
        <v>39</v>
      </c>
      <c r="C1164">
        <v>1987</v>
      </c>
      <c r="D1164">
        <f t="shared" si="83"/>
        <v>167</v>
      </c>
      <c r="E1164">
        <v>3</v>
      </c>
      <c r="N1164">
        <v>3883519.9593184604</v>
      </c>
      <c r="O1164">
        <f>VLOOKUP(C1164,[1]pop_15p_a!$A$8:$AL$68,7,FALSE)</f>
        <v>8412096.95398378</v>
      </c>
      <c r="R1164">
        <v>12594.145</v>
      </c>
      <c r="Z1164">
        <f t="shared" si="84"/>
        <v>10.8871</v>
      </c>
      <c r="AB1164">
        <v>10.8871</v>
      </c>
      <c r="AN1164">
        <v>15.259679999999999</v>
      </c>
      <c r="AP1164">
        <v>-0.95616500771976598</v>
      </c>
      <c r="AQ1164">
        <v>9.9792953270000009</v>
      </c>
      <c r="AR1164">
        <v>9.9614893794999997</v>
      </c>
      <c r="AT1164">
        <v>12</v>
      </c>
      <c r="AV1164">
        <v>0</v>
      </c>
      <c r="AW1164">
        <v>1</v>
      </c>
      <c r="AY1164">
        <v>1</v>
      </c>
      <c r="BA1164">
        <v>57.1</v>
      </c>
      <c r="BB1164">
        <v>42.8</v>
      </c>
    </row>
    <row r="1165" spans="1:54">
      <c r="A1165" t="s">
        <v>5</v>
      </c>
      <c r="B1165" t="s">
        <v>39</v>
      </c>
      <c r="C1165">
        <v>1987</v>
      </c>
      <c r="D1165">
        <f t="shared" si="83"/>
        <v>168</v>
      </c>
      <c r="E1165">
        <v>4</v>
      </c>
      <c r="N1165">
        <v>3951515.8617225601</v>
      </c>
      <c r="O1165">
        <f>VLOOKUP(C1165,[1]pop_15p_a!$A$8:$AL$68,7,FALSE)</f>
        <v>8412096.95398378</v>
      </c>
      <c r="R1165">
        <v>12594.145</v>
      </c>
      <c r="Z1165">
        <f t="shared" si="84"/>
        <v>10.36421</v>
      </c>
      <c r="AB1165">
        <v>10.36421</v>
      </c>
      <c r="AN1165">
        <v>16.121310000000001</v>
      </c>
      <c r="AP1165">
        <v>-0.95616500771976598</v>
      </c>
      <c r="AQ1165">
        <v>9.9792953270000009</v>
      </c>
      <c r="AR1165">
        <v>9.9614893794999997</v>
      </c>
      <c r="AT1165">
        <v>12</v>
      </c>
      <c r="AV1165">
        <v>0</v>
      </c>
      <c r="AW1165">
        <v>1</v>
      </c>
      <c r="AY1165">
        <v>1</v>
      </c>
      <c r="BA1165">
        <v>57.3</v>
      </c>
      <c r="BB1165">
        <v>42.9</v>
      </c>
    </row>
    <row r="1166" spans="1:54">
      <c r="A1166" t="s">
        <v>5</v>
      </c>
      <c r="B1166" t="s">
        <v>39</v>
      </c>
      <c r="C1166">
        <v>1988</v>
      </c>
      <c r="D1166">
        <f t="shared" si="83"/>
        <v>169</v>
      </c>
      <c r="E1166">
        <v>1</v>
      </c>
      <c r="N1166">
        <v>4002588.6292536901</v>
      </c>
      <c r="O1166">
        <f>VLOOKUP(C1166,[1]pop_15p_a!$A$8:$AL$68,7,FALSE)</f>
        <v>8582330.4859351106</v>
      </c>
      <c r="R1166">
        <v>12809.025</v>
      </c>
      <c r="Z1166">
        <f t="shared" si="84"/>
        <v>10.46405</v>
      </c>
      <c r="AB1166">
        <v>10.46405</v>
      </c>
      <c r="AN1166">
        <v>16.520810000000001</v>
      </c>
      <c r="AP1166">
        <v>-0.36456566641976901</v>
      </c>
      <c r="AQ1166">
        <v>9.4062220545000006</v>
      </c>
      <c r="AR1166">
        <v>9.3714232042999992</v>
      </c>
      <c r="AT1166">
        <v>10</v>
      </c>
      <c r="AV1166">
        <v>0</v>
      </c>
      <c r="AW1166">
        <v>1</v>
      </c>
      <c r="AY1166">
        <v>1</v>
      </c>
      <c r="BA1166">
        <v>55</v>
      </c>
      <c r="BB1166">
        <v>41.2</v>
      </c>
    </row>
    <row r="1167" spans="1:54">
      <c r="A1167" t="s">
        <v>5</v>
      </c>
      <c r="B1167" t="s">
        <v>39</v>
      </c>
      <c r="C1167">
        <v>1988</v>
      </c>
      <c r="D1167">
        <f t="shared" si="83"/>
        <v>170</v>
      </c>
      <c r="E1167">
        <v>2</v>
      </c>
      <c r="N1167">
        <v>4096165.3589467797</v>
      </c>
      <c r="O1167">
        <f>VLOOKUP(C1167,[1]pop_15p_a!$A$8:$AL$68,7,FALSE)</f>
        <v>8582330.4859351106</v>
      </c>
      <c r="R1167">
        <v>12809.025</v>
      </c>
      <c r="Z1167">
        <f t="shared" si="84"/>
        <v>10.277659999999999</v>
      </c>
      <c r="AB1167">
        <v>10.277659999999999</v>
      </c>
      <c r="AN1167">
        <v>16.963899999999999</v>
      </c>
      <c r="AP1167">
        <v>-0.36456566641976901</v>
      </c>
      <c r="AQ1167">
        <v>9.4062220545000006</v>
      </c>
      <c r="AR1167">
        <v>9.3714232042999992</v>
      </c>
      <c r="AT1167">
        <v>10</v>
      </c>
      <c r="AV1167">
        <v>0</v>
      </c>
      <c r="AW1167">
        <v>1</v>
      </c>
      <c r="AY1167">
        <v>1</v>
      </c>
      <c r="BA1167">
        <v>54.3</v>
      </c>
      <c r="BB1167">
        <v>40.700000000000003</v>
      </c>
    </row>
    <row r="1168" spans="1:54">
      <c r="A1168" t="s">
        <v>5</v>
      </c>
      <c r="B1168" t="s">
        <v>39</v>
      </c>
      <c r="C1168">
        <v>1988</v>
      </c>
      <c r="D1168">
        <f t="shared" si="83"/>
        <v>171</v>
      </c>
      <c r="E1168">
        <v>3</v>
      </c>
      <c r="N1168">
        <v>4162997.3895384101</v>
      </c>
      <c r="O1168">
        <f>VLOOKUP(C1168,[1]pop_15p_a!$A$8:$AL$68,7,FALSE)</f>
        <v>8582330.4859351106</v>
      </c>
      <c r="R1168">
        <v>12809.025</v>
      </c>
      <c r="Z1168">
        <f t="shared" si="84"/>
        <v>9.6458999999999993</v>
      </c>
      <c r="AB1168">
        <v>9.6458999999999993</v>
      </c>
      <c r="AN1168">
        <v>17.227460000000001</v>
      </c>
      <c r="AP1168">
        <v>-0.36456566641976901</v>
      </c>
      <c r="AQ1168">
        <v>9.4062220545000006</v>
      </c>
      <c r="AR1168">
        <v>9.3714232042999992</v>
      </c>
      <c r="AT1168">
        <v>10</v>
      </c>
      <c r="AV1168">
        <v>0</v>
      </c>
      <c r="AW1168">
        <v>1</v>
      </c>
      <c r="AY1168">
        <v>1</v>
      </c>
      <c r="BA1168">
        <v>54.6</v>
      </c>
      <c r="BB1168">
        <v>40.9</v>
      </c>
    </row>
    <row r="1169" spans="1:56">
      <c r="A1169" t="s">
        <v>5</v>
      </c>
      <c r="B1169" t="s">
        <v>39</v>
      </c>
      <c r="C1169">
        <v>1988</v>
      </c>
      <c r="D1169">
        <f t="shared" si="83"/>
        <v>172</v>
      </c>
      <c r="E1169">
        <v>4</v>
      </c>
      <c r="N1169">
        <v>4230990.3075215202</v>
      </c>
      <c r="O1169">
        <f>VLOOKUP(C1169,[1]pop_15p_a!$A$8:$AL$68,7,FALSE)</f>
        <v>8582330.4859351106</v>
      </c>
      <c r="R1169">
        <v>12809.025</v>
      </c>
      <c r="Z1169">
        <f t="shared" si="84"/>
        <v>8.6059950000000001</v>
      </c>
      <c r="AB1169">
        <v>8.6059950000000001</v>
      </c>
      <c r="AN1169">
        <v>17.981850000000001</v>
      </c>
      <c r="AP1169">
        <v>-0.36456566641976901</v>
      </c>
      <c r="AQ1169">
        <v>9.4062220545000006</v>
      </c>
      <c r="AR1169">
        <v>9.3714232042999992</v>
      </c>
      <c r="AT1169">
        <v>10</v>
      </c>
      <c r="AV1169">
        <v>0</v>
      </c>
      <c r="AW1169">
        <v>1</v>
      </c>
      <c r="AY1169">
        <v>1</v>
      </c>
      <c r="BA1169">
        <v>55.2</v>
      </c>
      <c r="BB1169">
        <v>41.4</v>
      </c>
    </row>
    <row r="1170" spans="1:56">
      <c r="A1170" t="s">
        <v>5</v>
      </c>
      <c r="B1170" t="s">
        <v>39</v>
      </c>
      <c r="C1170">
        <v>1989</v>
      </c>
      <c r="D1170">
        <f t="shared" si="83"/>
        <v>173</v>
      </c>
      <c r="E1170">
        <v>1</v>
      </c>
      <c r="N1170">
        <v>4282364.1524664201</v>
      </c>
      <c r="O1170">
        <f>VLOOKUP(C1170,[1]pop_15p_a!$A$8:$AL$68,7,FALSE)</f>
        <v>8751246.1112214494</v>
      </c>
      <c r="R1170">
        <v>13025.797</v>
      </c>
      <c r="Z1170">
        <f t="shared" si="84"/>
        <v>8.2040019999999991</v>
      </c>
      <c r="AB1170">
        <v>8.2040019999999991</v>
      </c>
      <c r="AN1170">
        <v>18.658570000000001</v>
      </c>
      <c r="AP1170">
        <v>1.17294272402236</v>
      </c>
      <c r="AQ1170">
        <v>9.0500826799999992</v>
      </c>
      <c r="AR1170">
        <v>9.0831335514999996</v>
      </c>
      <c r="AT1170">
        <v>10</v>
      </c>
      <c r="AV1170">
        <v>0</v>
      </c>
      <c r="AW1170">
        <v>1</v>
      </c>
      <c r="AY1170">
        <v>1</v>
      </c>
      <c r="BA1170">
        <v>57.3</v>
      </c>
      <c r="BB1170">
        <v>41.3</v>
      </c>
    </row>
    <row r="1171" spans="1:56">
      <c r="A1171" t="s">
        <v>5</v>
      </c>
      <c r="B1171" t="s">
        <v>39</v>
      </c>
      <c r="C1171">
        <v>1989</v>
      </c>
      <c r="D1171">
        <f t="shared" si="83"/>
        <v>174</v>
      </c>
      <c r="E1171">
        <v>2</v>
      </c>
      <c r="N1171">
        <v>4334223.7955243299</v>
      </c>
      <c r="O1171">
        <f>VLOOKUP(C1171,[1]pop_15p_a!$A$8:$AL$68,7,FALSE)</f>
        <v>8751246.1112214494</v>
      </c>
      <c r="R1171">
        <v>13025.797</v>
      </c>
      <c r="Z1171">
        <f t="shared" si="84"/>
        <v>8.2153320000000001</v>
      </c>
      <c r="AB1171">
        <v>8.2153320000000001</v>
      </c>
      <c r="AN1171">
        <v>19.462610000000002</v>
      </c>
      <c r="AP1171">
        <v>1.17294272402236</v>
      </c>
      <c r="AQ1171">
        <v>9.0500826799999992</v>
      </c>
      <c r="AR1171">
        <v>9.0831335514999996</v>
      </c>
      <c r="AT1171">
        <v>10</v>
      </c>
      <c r="AV1171">
        <v>0</v>
      </c>
      <c r="AW1171">
        <v>1</v>
      </c>
      <c r="AY1171">
        <v>1</v>
      </c>
      <c r="BA1171">
        <v>55.7</v>
      </c>
      <c r="BB1171">
        <v>40.6</v>
      </c>
      <c r="BD1171">
        <v>18.574073304208301</v>
      </c>
    </row>
    <row r="1172" spans="1:56">
      <c r="A1172" t="s">
        <v>5</v>
      </c>
      <c r="B1172" t="s">
        <v>39</v>
      </c>
      <c r="C1172">
        <v>1989</v>
      </c>
      <c r="D1172">
        <f t="shared" si="83"/>
        <v>175</v>
      </c>
      <c r="E1172">
        <v>3</v>
      </c>
      <c r="N1172">
        <v>4385352.2503993697</v>
      </c>
      <c r="O1172">
        <f>VLOOKUP(C1172,[1]pop_15p_a!$A$8:$AL$68,7,FALSE)</f>
        <v>8751246.1112214494</v>
      </c>
      <c r="R1172">
        <v>13025.797</v>
      </c>
      <c r="Z1172">
        <f t="shared" si="84"/>
        <v>7.5184309999999996</v>
      </c>
      <c r="AB1172">
        <v>7.5184309999999996</v>
      </c>
      <c r="AN1172">
        <v>20.45701</v>
      </c>
      <c r="AP1172">
        <v>1.17294272402236</v>
      </c>
      <c r="AQ1172">
        <v>9.0500826799999992</v>
      </c>
      <c r="AR1172">
        <v>9.0831335514999996</v>
      </c>
      <c r="AT1172">
        <v>9</v>
      </c>
      <c r="AV1172">
        <v>0</v>
      </c>
      <c r="AW1172">
        <v>1</v>
      </c>
      <c r="AX1172">
        <v>1</v>
      </c>
      <c r="BA1172">
        <v>59.4</v>
      </c>
      <c r="BB1172">
        <v>42.6</v>
      </c>
      <c r="BD1172">
        <v>19.439932658042402</v>
      </c>
    </row>
    <row r="1173" spans="1:56">
      <c r="A1173" t="s">
        <v>5</v>
      </c>
      <c r="B1173" t="s">
        <v>39</v>
      </c>
      <c r="C1173">
        <v>1989</v>
      </c>
      <c r="D1173">
        <f t="shared" si="83"/>
        <v>176</v>
      </c>
      <c r="E1173">
        <v>4</v>
      </c>
      <c r="N1173">
        <v>4406222.7838090705</v>
      </c>
      <c r="O1173">
        <f>VLOOKUP(C1173,[1]pop_15p_a!$A$8:$AL$68,7,FALSE)</f>
        <v>8751246.1112214494</v>
      </c>
      <c r="R1173">
        <v>13025.797</v>
      </c>
      <c r="Z1173">
        <f t="shared" si="84"/>
        <v>7.6911849999999999</v>
      </c>
      <c r="AB1173">
        <v>7.6911849999999999</v>
      </c>
      <c r="AN1173">
        <v>21.812999999999999</v>
      </c>
      <c r="AP1173">
        <v>1.17294272402236</v>
      </c>
      <c r="AQ1173">
        <v>9.0500826799999992</v>
      </c>
      <c r="AR1173">
        <v>9.0831335514999996</v>
      </c>
      <c r="AT1173">
        <v>9</v>
      </c>
      <c r="AV1173">
        <v>0</v>
      </c>
      <c r="AW1173">
        <v>1</v>
      </c>
      <c r="AX1173">
        <v>1</v>
      </c>
      <c r="BA1173">
        <v>63.5</v>
      </c>
      <c r="BB1173">
        <v>44.4</v>
      </c>
      <c r="BD1173">
        <v>20.399233258839701</v>
      </c>
    </row>
    <row r="1174" spans="1:56">
      <c r="A1174" t="s">
        <v>5</v>
      </c>
      <c r="B1174" t="s">
        <v>39</v>
      </c>
      <c r="C1174">
        <v>1990</v>
      </c>
      <c r="D1174">
        <f t="shared" si="83"/>
        <v>177</v>
      </c>
      <c r="E1174">
        <v>1</v>
      </c>
      <c r="N1174">
        <v>4444601.8061191095</v>
      </c>
      <c r="O1174">
        <f>VLOOKUP(C1174,[1]pop_15p_a!$A$8:$AL$68,7,FALSE)</f>
        <v>8920729.3283137493</v>
      </c>
      <c r="R1174">
        <v>13242.132</v>
      </c>
      <c r="Z1174">
        <f t="shared" si="84"/>
        <v>7.4042640000000004</v>
      </c>
      <c r="AB1174">
        <v>7.4042640000000004</v>
      </c>
      <c r="AN1174">
        <v>23.028359999999999</v>
      </c>
      <c r="AP1174">
        <v>0.460530772881801</v>
      </c>
      <c r="AQ1174">
        <v>8.3309106702500006</v>
      </c>
      <c r="AR1174">
        <v>8.2530110954999998</v>
      </c>
      <c r="AT1174">
        <v>9</v>
      </c>
      <c r="AV1174">
        <v>0</v>
      </c>
      <c r="AW1174">
        <v>1</v>
      </c>
      <c r="AX1174">
        <v>1</v>
      </c>
      <c r="BA1174">
        <v>63.7</v>
      </c>
      <c r="BB1174">
        <v>44.2</v>
      </c>
      <c r="BD1174">
        <v>22.0226525816067</v>
      </c>
    </row>
    <row r="1175" spans="1:56">
      <c r="A1175" t="s">
        <v>5</v>
      </c>
      <c r="B1175" t="s">
        <v>39</v>
      </c>
      <c r="C1175">
        <v>1990</v>
      </c>
      <c r="D1175">
        <f t="shared" si="83"/>
        <v>178</v>
      </c>
      <c r="E1175">
        <v>2</v>
      </c>
      <c r="N1175">
        <v>4442452.3814175697</v>
      </c>
      <c r="O1175">
        <f>VLOOKUP(C1175,[1]pop_15p_a!$A$8:$AL$68,7,FALSE)</f>
        <v>8920729.3283137493</v>
      </c>
      <c r="R1175">
        <v>13242.132</v>
      </c>
      <c r="Z1175">
        <f t="shared" si="84"/>
        <v>7.8943469999999998</v>
      </c>
      <c r="AB1175">
        <v>7.8943469999999998</v>
      </c>
      <c r="AN1175">
        <v>24.25393</v>
      </c>
      <c r="AP1175">
        <v>0.460530772881801</v>
      </c>
      <c r="AQ1175">
        <v>8.3309106702500006</v>
      </c>
      <c r="AR1175">
        <v>8.2530110954999998</v>
      </c>
      <c r="AT1175">
        <v>9</v>
      </c>
      <c r="AV1175">
        <v>0</v>
      </c>
      <c r="AW1175">
        <v>1</v>
      </c>
      <c r="AX1175">
        <v>1</v>
      </c>
      <c r="BA1175">
        <v>61.3</v>
      </c>
      <c r="BB1175">
        <v>42.3</v>
      </c>
      <c r="BD1175">
        <v>23.4925457880375</v>
      </c>
    </row>
    <row r="1176" spans="1:56">
      <c r="A1176" t="s">
        <v>5</v>
      </c>
      <c r="B1176" t="s">
        <v>39</v>
      </c>
      <c r="C1176">
        <v>1990</v>
      </c>
      <c r="D1176">
        <f t="shared" si="83"/>
        <v>179</v>
      </c>
      <c r="E1176">
        <v>3</v>
      </c>
      <c r="N1176">
        <v>4444873.72267849</v>
      </c>
      <c r="O1176">
        <f>VLOOKUP(C1176,[1]pop_15p_a!$A$8:$AL$68,7,FALSE)</f>
        <v>8920729.3283137493</v>
      </c>
      <c r="R1176">
        <v>13242.132</v>
      </c>
      <c r="Z1176">
        <f t="shared" si="84"/>
        <v>7.7117300000000002</v>
      </c>
      <c r="AB1176">
        <v>7.7117300000000002</v>
      </c>
      <c r="AN1176">
        <v>25.897189999999998</v>
      </c>
      <c r="AP1176">
        <v>0.460530772881801</v>
      </c>
      <c r="AQ1176">
        <v>8.3309106702500006</v>
      </c>
      <c r="AR1176">
        <v>8.2530110954999998</v>
      </c>
      <c r="AT1176">
        <v>9</v>
      </c>
      <c r="AV1176">
        <v>0</v>
      </c>
      <c r="AW1176">
        <v>1</v>
      </c>
      <c r="AX1176">
        <v>1</v>
      </c>
      <c r="BA1176">
        <v>59.9</v>
      </c>
      <c r="BB1176">
        <v>41.3</v>
      </c>
      <c r="BD1176">
        <v>25.042088525844701</v>
      </c>
    </row>
    <row r="1177" spans="1:56">
      <c r="A1177" t="s">
        <v>5</v>
      </c>
      <c r="B1177" t="s">
        <v>39</v>
      </c>
      <c r="C1177">
        <v>1990</v>
      </c>
      <c r="D1177">
        <f t="shared" si="83"/>
        <v>180</v>
      </c>
      <c r="E1177">
        <v>4</v>
      </c>
      <c r="N1177">
        <v>4466946.3614152204</v>
      </c>
      <c r="O1177">
        <f>VLOOKUP(C1177,[1]pop_15p_a!$A$8:$AL$68,7,FALSE)</f>
        <v>8920729.3283137493</v>
      </c>
      <c r="R1177">
        <v>13242.132</v>
      </c>
      <c r="Z1177">
        <f t="shared" si="84"/>
        <v>8.0424539999999993</v>
      </c>
      <c r="AB1177">
        <v>8.0424539999999993</v>
      </c>
      <c r="AN1177">
        <v>28.142749999999999</v>
      </c>
      <c r="AP1177">
        <v>0.460530772881801</v>
      </c>
      <c r="AQ1177">
        <v>8.3309106702500006</v>
      </c>
      <c r="AR1177">
        <v>8.2530110954999998</v>
      </c>
      <c r="AT1177">
        <v>9</v>
      </c>
      <c r="AV1177">
        <v>0</v>
      </c>
      <c r="AW1177">
        <v>1</v>
      </c>
      <c r="AX1177">
        <v>1</v>
      </c>
      <c r="BA1177">
        <v>64.900000000000006</v>
      </c>
      <c r="BB1177">
        <v>42.7</v>
      </c>
      <c r="BD1177">
        <v>27.175854345115301</v>
      </c>
    </row>
    <row r="1178" spans="1:56">
      <c r="A1178" t="s">
        <v>5</v>
      </c>
      <c r="B1178" t="s">
        <v>39</v>
      </c>
      <c r="C1178">
        <v>1991</v>
      </c>
      <c r="D1178">
        <f t="shared" si="83"/>
        <v>181</v>
      </c>
      <c r="E1178">
        <v>1</v>
      </c>
      <c r="N1178">
        <v>4503779.6707331399</v>
      </c>
      <c r="O1178">
        <f>VLOOKUP(C1178,[1]pop_15p_a!$A$8:$AL$68,7,FALSE)</f>
        <v>9099765.2864531502</v>
      </c>
      <c r="R1178">
        <v>13457.244000000001</v>
      </c>
      <c r="U1178">
        <f t="shared" ref="U1178:U1204" si="85">U1179*W1178/W1179</f>
        <v>33.414754098360667</v>
      </c>
      <c r="W1178">
        <v>37.4</v>
      </c>
      <c r="Z1178">
        <f t="shared" si="84"/>
        <v>8.2976259999999993</v>
      </c>
      <c r="AB1178">
        <v>8.2976259999999993</v>
      </c>
      <c r="AN1178">
        <v>28.577449999999999</v>
      </c>
      <c r="AP1178">
        <v>-0.90312298462148599</v>
      </c>
      <c r="AQ1178">
        <v>7.5054058047499996</v>
      </c>
      <c r="AR1178">
        <v>7.2546469223000001</v>
      </c>
      <c r="AT1178">
        <v>9</v>
      </c>
      <c r="AV1178">
        <v>0</v>
      </c>
      <c r="AW1178">
        <v>1</v>
      </c>
      <c r="AX1178">
        <v>1</v>
      </c>
      <c r="BA1178">
        <v>61.8</v>
      </c>
      <c r="BB1178">
        <v>40.4</v>
      </c>
      <c r="BD1178">
        <v>28.33984128186</v>
      </c>
    </row>
    <row r="1179" spans="1:56">
      <c r="A1179" t="s">
        <v>5</v>
      </c>
      <c r="B1179" t="s">
        <v>39</v>
      </c>
      <c r="C1179">
        <v>1991</v>
      </c>
      <c r="D1179">
        <f t="shared" si="83"/>
        <v>182</v>
      </c>
      <c r="E1179">
        <v>2</v>
      </c>
      <c r="N1179">
        <v>4466966.1807787698</v>
      </c>
      <c r="O1179">
        <f>VLOOKUP(C1179,[1]pop_15p_a!$A$8:$AL$68,7,FALSE)</f>
        <v>9099765.2864531502</v>
      </c>
      <c r="R1179">
        <v>13457.244000000001</v>
      </c>
      <c r="U1179">
        <f t="shared" si="85"/>
        <v>33.414754098360667</v>
      </c>
      <c r="W1179">
        <v>37.4</v>
      </c>
      <c r="Z1179">
        <f t="shared" si="84"/>
        <v>8.0330890000000004</v>
      </c>
      <c r="AB1179">
        <v>8.0330890000000004</v>
      </c>
      <c r="AN1179">
        <v>30.01315</v>
      </c>
      <c r="AP1179">
        <v>-0.90312298462148599</v>
      </c>
      <c r="AQ1179">
        <v>7.5054058047499996</v>
      </c>
      <c r="AR1179">
        <v>7.2546469223000001</v>
      </c>
      <c r="AT1179">
        <v>9</v>
      </c>
      <c r="AV1179">
        <v>0</v>
      </c>
      <c r="AW1179">
        <v>1</v>
      </c>
      <c r="AX1179">
        <v>1</v>
      </c>
      <c r="BA1179">
        <v>59.4</v>
      </c>
      <c r="BB1179">
        <v>39.1</v>
      </c>
      <c r="BD1179">
        <v>29.410359196507301</v>
      </c>
    </row>
    <row r="1180" spans="1:56">
      <c r="A1180" t="s">
        <v>5</v>
      </c>
      <c r="B1180" t="s">
        <v>39</v>
      </c>
      <c r="C1180">
        <v>1991</v>
      </c>
      <c r="D1180">
        <f t="shared" si="83"/>
        <v>183</v>
      </c>
      <c r="E1180">
        <v>3</v>
      </c>
      <c r="N1180">
        <v>4528630.2114042705</v>
      </c>
      <c r="O1180">
        <f>VLOOKUP(C1180,[1]pop_15p_a!$A$8:$AL$68,7,FALSE)</f>
        <v>9099765.2864531502</v>
      </c>
      <c r="R1180">
        <v>13457.244000000001</v>
      </c>
      <c r="U1180">
        <f t="shared" si="85"/>
        <v>33.414754098360667</v>
      </c>
      <c r="W1180">
        <v>37.4</v>
      </c>
      <c r="Z1180">
        <f t="shared" si="84"/>
        <v>8.6383790000000005</v>
      </c>
      <c r="AB1180">
        <v>8.6383790000000005</v>
      </c>
      <c r="AN1180">
        <v>31.56992</v>
      </c>
      <c r="AP1180">
        <v>-0.90312298462148599</v>
      </c>
      <c r="AQ1180">
        <v>7.5054058047499996</v>
      </c>
      <c r="AR1180">
        <v>7.2546469223000001</v>
      </c>
      <c r="AT1180">
        <v>9</v>
      </c>
      <c r="AV1180">
        <v>0</v>
      </c>
      <c r="AW1180">
        <v>1</v>
      </c>
      <c r="AX1180">
        <v>1</v>
      </c>
      <c r="BA1180">
        <v>58.9</v>
      </c>
      <c r="BB1180">
        <v>39.299999999999997</v>
      </c>
      <c r="BD1180">
        <v>30.462562926331199</v>
      </c>
    </row>
    <row r="1181" spans="1:56">
      <c r="A1181" t="s">
        <v>5</v>
      </c>
      <c r="B1181" t="s">
        <v>39</v>
      </c>
      <c r="C1181">
        <v>1991</v>
      </c>
      <c r="D1181">
        <f t="shared" si="83"/>
        <v>184</v>
      </c>
      <c r="E1181">
        <v>4</v>
      </c>
      <c r="N1181">
        <v>4571203.6872520102</v>
      </c>
      <c r="O1181">
        <f>VLOOKUP(C1181,[1]pop_15p_a!$A$8:$AL$68,7,FALSE)</f>
        <v>9099765.2864531502</v>
      </c>
      <c r="R1181">
        <v>13457.244000000001</v>
      </c>
      <c r="U1181">
        <f t="shared" si="85"/>
        <v>33.414754098360667</v>
      </c>
      <c r="W1181">
        <v>37.4</v>
      </c>
      <c r="Z1181">
        <f t="shared" si="84"/>
        <v>7.6575839999999999</v>
      </c>
      <c r="AB1181">
        <v>7.6575839999999999</v>
      </c>
      <c r="AN1181">
        <v>33.234169999999999</v>
      </c>
      <c r="AP1181">
        <v>-0.90312298462148599</v>
      </c>
      <c r="AQ1181">
        <v>7.5054058047499996</v>
      </c>
      <c r="AR1181">
        <v>7.2546469223000001</v>
      </c>
      <c r="AT1181">
        <v>9</v>
      </c>
      <c r="AV1181">
        <v>0</v>
      </c>
      <c r="AW1181">
        <v>1</v>
      </c>
      <c r="AX1181">
        <v>1</v>
      </c>
      <c r="BA1181">
        <v>59.4</v>
      </c>
      <c r="BB1181">
        <v>40.1</v>
      </c>
      <c r="BD1181">
        <v>31.702933483763999</v>
      </c>
    </row>
    <row r="1182" spans="1:56">
      <c r="A1182" t="s">
        <v>5</v>
      </c>
      <c r="B1182" t="s">
        <v>39</v>
      </c>
      <c r="C1182">
        <v>1992</v>
      </c>
      <c r="D1182">
        <f t="shared" si="83"/>
        <v>185</v>
      </c>
      <c r="E1182">
        <v>1</v>
      </c>
      <c r="N1182">
        <v>4649939.5261465302</v>
      </c>
      <c r="O1182">
        <f>VLOOKUP(C1182,[1]pop_15p_a!$A$8:$AL$68,7,FALSE)</f>
        <v>9285120.5100957695</v>
      </c>
      <c r="R1182">
        <v>13671.032999999999</v>
      </c>
      <c r="U1182">
        <f t="shared" si="85"/>
        <v>27.428688524590179</v>
      </c>
      <c r="W1182">
        <v>30.7</v>
      </c>
      <c r="Z1182">
        <f t="shared" si="84"/>
        <v>7.0679299999999996</v>
      </c>
      <c r="AB1182">
        <v>7.0679299999999996</v>
      </c>
      <c r="AN1182">
        <v>33.914149999999999</v>
      </c>
      <c r="AP1182">
        <v>3.0694529470562001E-2</v>
      </c>
      <c r="AQ1182">
        <v>6.97568231225</v>
      </c>
      <c r="AR1182">
        <v>6.6695650195000002</v>
      </c>
      <c r="AT1182">
        <v>10</v>
      </c>
      <c r="AV1182">
        <v>0</v>
      </c>
      <c r="AW1182">
        <v>1</v>
      </c>
      <c r="AX1182">
        <v>1</v>
      </c>
      <c r="BA1182">
        <v>57.4</v>
      </c>
      <c r="BB1182">
        <v>39.299999999999997</v>
      </c>
      <c r="BD1182">
        <v>32.9483224669207</v>
      </c>
    </row>
    <row r="1183" spans="1:56">
      <c r="A1183" t="s">
        <v>5</v>
      </c>
      <c r="B1183" t="s">
        <v>39</v>
      </c>
      <c r="C1183">
        <v>1992</v>
      </c>
      <c r="D1183">
        <f t="shared" si="83"/>
        <v>186</v>
      </c>
      <c r="E1183">
        <v>2</v>
      </c>
      <c r="N1183">
        <v>4692120.5952072097</v>
      </c>
      <c r="O1183">
        <f>VLOOKUP(C1183,[1]pop_15p_a!$A$8:$AL$68,7,FALSE)</f>
        <v>9285120.5100957695</v>
      </c>
      <c r="R1183">
        <v>13671.032999999999</v>
      </c>
      <c r="U1183">
        <f t="shared" si="85"/>
        <v>27.428688524590179</v>
      </c>
      <c r="W1183">
        <v>30.7</v>
      </c>
      <c r="Z1183">
        <f t="shared" si="84"/>
        <v>6.380979</v>
      </c>
      <c r="AB1183">
        <v>6.380979</v>
      </c>
      <c r="AN1183">
        <v>34.773359999999997</v>
      </c>
      <c r="AP1183">
        <v>3.0694529470562001E-2</v>
      </c>
      <c r="AQ1183">
        <v>6.97568231225</v>
      </c>
      <c r="AR1183">
        <v>6.6695650195000002</v>
      </c>
      <c r="AT1183">
        <v>10</v>
      </c>
      <c r="AV1183">
        <v>0</v>
      </c>
      <c r="AW1183">
        <v>1</v>
      </c>
      <c r="AY1183">
        <v>1</v>
      </c>
      <c r="BA1183">
        <v>58.3</v>
      </c>
      <c r="BB1183">
        <v>39.6</v>
      </c>
      <c r="BD1183">
        <v>34.055043882725997</v>
      </c>
    </row>
    <row r="1184" spans="1:56">
      <c r="A1184" t="s">
        <v>5</v>
      </c>
      <c r="B1184" t="s">
        <v>39</v>
      </c>
      <c r="C1184">
        <v>1992</v>
      </c>
      <c r="D1184">
        <f t="shared" si="83"/>
        <v>187</v>
      </c>
      <c r="E1184">
        <v>3</v>
      </c>
      <c r="N1184">
        <v>4737704.1118365293</v>
      </c>
      <c r="O1184">
        <f>VLOOKUP(C1184,[1]pop_15p_a!$A$8:$AL$68,7,FALSE)</f>
        <v>9285120.5100957695</v>
      </c>
      <c r="R1184">
        <v>13671.032999999999</v>
      </c>
      <c r="U1184">
        <f t="shared" si="85"/>
        <v>27.428688524590179</v>
      </c>
      <c r="W1184">
        <v>30.7</v>
      </c>
      <c r="Z1184">
        <f t="shared" si="84"/>
        <v>6.5651070000000002</v>
      </c>
      <c r="AB1184">
        <v>6.5651070000000002</v>
      </c>
      <c r="AN1184">
        <v>36.063009999999998</v>
      </c>
      <c r="AP1184">
        <v>3.0694529470562001E-2</v>
      </c>
      <c r="AQ1184">
        <v>6.97568231225</v>
      </c>
      <c r="AR1184">
        <v>6.6695650195000002</v>
      </c>
      <c r="AT1184">
        <v>10</v>
      </c>
      <c r="AV1184">
        <v>0</v>
      </c>
      <c r="AW1184">
        <v>1</v>
      </c>
      <c r="AY1184">
        <v>1</v>
      </c>
      <c r="BA1184">
        <v>59.8</v>
      </c>
      <c r="BB1184">
        <v>40.5</v>
      </c>
      <c r="BD1184">
        <v>35.199973592351199</v>
      </c>
    </row>
    <row r="1185" spans="1:56">
      <c r="A1185" t="s">
        <v>5</v>
      </c>
      <c r="B1185" t="s">
        <v>39</v>
      </c>
      <c r="C1185">
        <v>1992</v>
      </c>
      <c r="D1185">
        <f t="shared" si="83"/>
        <v>188</v>
      </c>
      <c r="E1185">
        <v>4</v>
      </c>
      <c r="N1185">
        <v>4813367.31268996</v>
      </c>
      <c r="O1185">
        <f>VLOOKUP(C1185,[1]pop_15p_a!$A$8:$AL$68,7,FALSE)</f>
        <v>9285120.5100957695</v>
      </c>
      <c r="R1185">
        <v>13671.032999999999</v>
      </c>
      <c r="U1185">
        <f t="shared" si="85"/>
        <v>27.428688524590179</v>
      </c>
      <c r="W1185">
        <v>30.7</v>
      </c>
      <c r="Z1185">
        <f t="shared" si="84"/>
        <v>6.6643980000000003</v>
      </c>
      <c r="AB1185">
        <v>6.6643980000000003</v>
      </c>
      <c r="AN1185">
        <v>37.67877</v>
      </c>
      <c r="AP1185">
        <v>3.0694529470562001E-2</v>
      </c>
      <c r="AQ1185">
        <v>6.97568231225</v>
      </c>
      <c r="AR1185">
        <v>6.6695650195000002</v>
      </c>
      <c r="AT1185">
        <v>10</v>
      </c>
      <c r="AV1185">
        <v>0</v>
      </c>
      <c r="AW1185">
        <v>1</v>
      </c>
      <c r="AY1185">
        <v>1</v>
      </c>
      <c r="BA1185">
        <v>62.7</v>
      </c>
      <c r="BB1185">
        <v>42.8</v>
      </c>
      <c r="BD1185">
        <v>36.316425145765699</v>
      </c>
    </row>
    <row r="1186" spans="1:56">
      <c r="A1186" t="s">
        <v>5</v>
      </c>
      <c r="B1186" t="s">
        <v>39</v>
      </c>
      <c r="C1186">
        <v>1993</v>
      </c>
      <c r="D1186">
        <f t="shared" si="83"/>
        <v>189</v>
      </c>
      <c r="E1186">
        <v>1</v>
      </c>
      <c r="N1186">
        <v>4902946.3739335993</v>
      </c>
      <c r="O1186">
        <f>VLOOKUP(C1186,[1]pop_15p_a!$A$8:$AL$68,7,FALSE)</f>
        <v>9475371.0715507306</v>
      </c>
      <c r="R1186">
        <v>13882.668</v>
      </c>
      <c r="U1186">
        <f t="shared" si="85"/>
        <v>25.28442622950821</v>
      </c>
      <c r="W1186">
        <v>28.3</v>
      </c>
      <c r="Z1186">
        <f t="shared" si="84"/>
        <v>6.5808689999999999</v>
      </c>
      <c r="AB1186">
        <v>6.5808689999999999</v>
      </c>
      <c r="AN1186">
        <v>38.110930000000003</v>
      </c>
      <c r="AP1186">
        <v>-1.8335877382024999E-2</v>
      </c>
      <c r="AQ1186">
        <v>6.81131907375</v>
      </c>
      <c r="AR1186">
        <v>6.5270712624999998</v>
      </c>
      <c r="AT1186">
        <v>10</v>
      </c>
      <c r="AV1186">
        <v>0</v>
      </c>
      <c r="AW1186">
        <v>1</v>
      </c>
      <c r="AY1186">
        <v>1</v>
      </c>
      <c r="BA1186">
        <v>63.9</v>
      </c>
      <c r="BB1186">
        <v>43.5</v>
      </c>
      <c r="BD1186">
        <v>37.537877194457401</v>
      </c>
    </row>
    <row r="1187" spans="1:56">
      <c r="A1187" t="s">
        <v>5</v>
      </c>
      <c r="B1187" t="s">
        <v>39</v>
      </c>
      <c r="C1187">
        <v>1993</v>
      </c>
      <c r="D1187">
        <f t="shared" si="83"/>
        <v>190</v>
      </c>
      <c r="E1187">
        <v>2</v>
      </c>
      <c r="N1187">
        <v>4947244.62142058</v>
      </c>
      <c r="O1187">
        <f>VLOOKUP(C1187,[1]pop_15p_a!$A$8:$AL$68,7,FALSE)</f>
        <v>9475371.0715507306</v>
      </c>
      <c r="R1187">
        <v>13882.668</v>
      </c>
      <c r="U1187">
        <f t="shared" si="85"/>
        <v>25.28442622950821</v>
      </c>
      <c r="W1187">
        <v>28.3</v>
      </c>
      <c r="Z1187">
        <f t="shared" si="84"/>
        <v>6.2401559999999998</v>
      </c>
      <c r="AB1187">
        <v>6.2401559999999998</v>
      </c>
      <c r="AK1187">
        <v>27.571999999999999</v>
      </c>
      <c r="AN1187">
        <v>39.285449999999997</v>
      </c>
      <c r="AP1187">
        <v>-1.8335877382024999E-2</v>
      </c>
      <c r="AQ1187">
        <v>6.81131907375</v>
      </c>
      <c r="AR1187">
        <v>6.5270712624999998</v>
      </c>
      <c r="AT1187">
        <v>10</v>
      </c>
      <c r="AV1187">
        <v>0</v>
      </c>
      <c r="AW1187">
        <v>1</v>
      </c>
      <c r="AY1187">
        <v>1</v>
      </c>
      <c r="BA1187">
        <v>65.3</v>
      </c>
      <c r="BB1187">
        <v>44.1</v>
      </c>
      <c r="BD1187">
        <v>39.101547225230298</v>
      </c>
    </row>
    <row r="1188" spans="1:56">
      <c r="A1188" t="s">
        <v>5</v>
      </c>
      <c r="B1188" t="s">
        <v>39</v>
      </c>
      <c r="C1188">
        <v>1993</v>
      </c>
      <c r="D1188">
        <f t="shared" si="83"/>
        <v>191</v>
      </c>
      <c r="E1188">
        <v>3</v>
      </c>
      <c r="N1188">
        <v>5075624.5914369104</v>
      </c>
      <c r="O1188">
        <f>VLOOKUP(C1188,[1]pop_15p_a!$A$8:$AL$68,7,FALSE)</f>
        <v>9475371.0715507306</v>
      </c>
      <c r="R1188">
        <v>13882.668</v>
      </c>
      <c r="U1188">
        <f t="shared" si="85"/>
        <v>25.28442622950821</v>
      </c>
      <c r="W1188">
        <v>28.3</v>
      </c>
      <c r="Z1188">
        <f t="shared" si="84"/>
        <v>6.4766349999999999</v>
      </c>
      <c r="AB1188">
        <v>6.4766349999999999</v>
      </c>
      <c r="AK1188">
        <v>36.869999999999997</v>
      </c>
      <c r="AN1188">
        <v>40.721710000000002</v>
      </c>
      <c r="AP1188">
        <v>-1.8335877382024999E-2</v>
      </c>
      <c r="AQ1188">
        <v>6.81131907375</v>
      </c>
      <c r="AR1188">
        <v>6.5270712624999998</v>
      </c>
      <c r="AT1188">
        <v>10</v>
      </c>
      <c r="AV1188">
        <v>0</v>
      </c>
      <c r="AW1188">
        <v>1</v>
      </c>
      <c r="AY1188">
        <v>1</v>
      </c>
      <c r="BA1188">
        <v>67.099999999999994</v>
      </c>
      <c r="BB1188">
        <v>45</v>
      </c>
      <c r="BD1188">
        <v>40.783931631337303</v>
      </c>
    </row>
    <row r="1189" spans="1:56">
      <c r="A1189" t="s">
        <v>5</v>
      </c>
      <c r="B1189" t="s">
        <v>39</v>
      </c>
      <c r="C1189">
        <v>1993</v>
      </c>
      <c r="D1189">
        <f t="shared" si="83"/>
        <v>192</v>
      </c>
      <c r="E1189">
        <v>4</v>
      </c>
      <c r="N1189">
        <v>5040970.6186720692</v>
      </c>
      <c r="O1189">
        <f>VLOOKUP(C1189,[1]pop_15p_a!$A$8:$AL$68,7,FALSE)</f>
        <v>9475371.0715507306</v>
      </c>
      <c r="R1189">
        <v>13882.668</v>
      </c>
      <c r="U1189">
        <f t="shared" si="85"/>
        <v>25.28442622950821</v>
      </c>
      <c r="W1189">
        <v>28.3</v>
      </c>
      <c r="Z1189">
        <f t="shared" si="84"/>
        <v>6.9071550000000004</v>
      </c>
      <c r="AB1189">
        <v>6.9071550000000004</v>
      </c>
      <c r="AK1189">
        <v>7.9560000000000004</v>
      </c>
      <c r="AN1189">
        <v>42.43927</v>
      </c>
      <c r="AP1189">
        <v>-1.8335877382024999E-2</v>
      </c>
      <c r="AQ1189">
        <v>6.81131907375</v>
      </c>
      <c r="AR1189">
        <v>6.5270712624999998</v>
      </c>
      <c r="AT1189">
        <v>10</v>
      </c>
      <c r="AV1189">
        <v>0</v>
      </c>
      <c r="AW1189">
        <v>1</v>
      </c>
      <c r="AY1189">
        <v>1</v>
      </c>
      <c r="BA1189">
        <v>70.400000000000006</v>
      </c>
      <c r="BB1189">
        <v>46.5</v>
      </c>
      <c r="BD1189">
        <v>42.171826592712897</v>
      </c>
    </row>
    <row r="1190" spans="1:56">
      <c r="A1190" t="s">
        <v>5</v>
      </c>
      <c r="B1190" t="s">
        <v>39</v>
      </c>
      <c r="C1190">
        <v>1994</v>
      </c>
      <c r="D1190">
        <f t="shared" si="83"/>
        <v>193</v>
      </c>
      <c r="E1190">
        <v>1</v>
      </c>
      <c r="N1190">
        <v>5067003.5559516996</v>
      </c>
      <c r="O1190">
        <f>VLOOKUP(C1190,[1]pop_15p_a!$A$8:$AL$68,7,FALSE)</f>
        <v>9668843.6317708697</v>
      </c>
      <c r="R1190">
        <v>14091.388999999999</v>
      </c>
      <c r="U1190">
        <f t="shared" si="85"/>
        <v>20.370491803278696</v>
      </c>
      <c r="W1190">
        <v>22.8</v>
      </c>
      <c r="Z1190">
        <f t="shared" si="84"/>
        <v>7.3406779999999996</v>
      </c>
      <c r="AB1190">
        <v>7.3406779999999996</v>
      </c>
      <c r="AK1190">
        <v>10.428000000000001</v>
      </c>
      <c r="AN1190">
        <v>43.201500000000003</v>
      </c>
      <c r="AP1190">
        <v>-1.4295663423051399</v>
      </c>
      <c r="AQ1190">
        <v>6.7126305930000001</v>
      </c>
      <c r="AR1190">
        <v>6.4160016498000001</v>
      </c>
      <c r="AT1190">
        <v>10</v>
      </c>
      <c r="AV1190">
        <v>0</v>
      </c>
      <c r="AW1190">
        <v>1</v>
      </c>
      <c r="AY1190">
        <v>1</v>
      </c>
      <c r="BA1190">
        <v>69.3</v>
      </c>
      <c r="BB1190">
        <v>45.6</v>
      </c>
      <c r="BD1190">
        <v>43.4208807123875</v>
      </c>
    </row>
    <row r="1191" spans="1:56">
      <c r="A1191" t="s">
        <v>5</v>
      </c>
      <c r="B1191" t="s">
        <v>39</v>
      </c>
      <c r="C1191">
        <v>1994</v>
      </c>
      <c r="D1191">
        <f t="shared" si="83"/>
        <v>194</v>
      </c>
      <c r="E1191">
        <v>2</v>
      </c>
      <c r="N1191">
        <v>5023539.9898111103</v>
      </c>
      <c r="O1191">
        <f>VLOOKUP(C1191,[1]pop_15p_a!$A$8:$AL$68,7,FALSE)</f>
        <v>9668843.6317708697</v>
      </c>
      <c r="R1191">
        <v>14091.388999999999</v>
      </c>
      <c r="U1191">
        <f t="shared" si="85"/>
        <v>20.370491803278696</v>
      </c>
      <c r="W1191">
        <v>22.8</v>
      </c>
      <c r="Z1191">
        <f t="shared" si="84"/>
        <v>7.6727790000000002</v>
      </c>
      <c r="AB1191">
        <v>7.6727790000000002</v>
      </c>
      <c r="AK1191">
        <v>26.08</v>
      </c>
      <c r="AN1191">
        <v>44.278759999999998</v>
      </c>
      <c r="AP1191">
        <v>-1.4295663423051399</v>
      </c>
      <c r="AQ1191">
        <v>6.7126305930000001</v>
      </c>
      <c r="AR1191">
        <v>6.4160016498000001</v>
      </c>
      <c r="AT1191">
        <v>10</v>
      </c>
      <c r="AV1191">
        <v>0</v>
      </c>
      <c r="AW1191">
        <v>1</v>
      </c>
      <c r="AY1191">
        <v>1</v>
      </c>
      <c r="BA1191">
        <v>68.099999999999994</v>
      </c>
      <c r="BB1191">
        <v>44.5</v>
      </c>
      <c r="BD1191">
        <v>44.898861190417101</v>
      </c>
    </row>
    <row r="1192" spans="1:56">
      <c r="A1192" t="s">
        <v>5</v>
      </c>
      <c r="B1192" t="s">
        <v>39</v>
      </c>
      <c r="C1192">
        <v>1994</v>
      </c>
      <c r="D1192">
        <f t="shared" si="83"/>
        <v>195</v>
      </c>
      <c r="E1192">
        <v>3</v>
      </c>
      <c r="N1192">
        <v>4997998.2739000395</v>
      </c>
      <c r="O1192">
        <f>VLOOKUP(C1192,[1]pop_15p_a!$A$8:$AL$68,7,FALSE)</f>
        <v>9668843.6317708697</v>
      </c>
      <c r="R1192">
        <v>14091.388999999999</v>
      </c>
      <c r="U1192">
        <f t="shared" si="85"/>
        <v>20.370491803278696</v>
      </c>
      <c r="W1192">
        <v>22.8</v>
      </c>
      <c r="Z1192">
        <f t="shared" si="84"/>
        <v>7.888897</v>
      </c>
      <c r="AB1192">
        <v>7.888897</v>
      </c>
      <c r="AK1192">
        <v>21.699000000000002</v>
      </c>
      <c r="AN1192">
        <v>45.318600000000004</v>
      </c>
      <c r="AP1192">
        <v>-1.4295663423051399</v>
      </c>
      <c r="AQ1192">
        <v>6.7126305930000001</v>
      </c>
      <c r="AR1192">
        <v>6.4160016498000001</v>
      </c>
      <c r="AT1192">
        <v>10</v>
      </c>
      <c r="AV1192">
        <v>0</v>
      </c>
      <c r="AW1192">
        <v>1</v>
      </c>
      <c r="AY1192">
        <v>1</v>
      </c>
      <c r="BA1192">
        <v>68.7</v>
      </c>
      <c r="BB1192">
        <v>44.9</v>
      </c>
      <c r="BD1192">
        <v>45.959447021013297</v>
      </c>
    </row>
    <row r="1193" spans="1:56">
      <c r="A1193" t="s">
        <v>5</v>
      </c>
      <c r="B1193" t="s">
        <v>39</v>
      </c>
      <c r="C1193">
        <v>1994</v>
      </c>
      <c r="D1193">
        <f t="shared" si="83"/>
        <v>196</v>
      </c>
      <c r="E1193">
        <v>4</v>
      </c>
      <c r="N1193">
        <v>5054027.7675473895</v>
      </c>
      <c r="O1193">
        <f>VLOOKUP(C1193,[1]pop_15p_a!$A$8:$AL$68,7,FALSE)</f>
        <v>9668843.6317708697</v>
      </c>
      <c r="R1193">
        <v>14091.388999999999</v>
      </c>
      <c r="U1193">
        <f t="shared" si="85"/>
        <v>20.370491803278696</v>
      </c>
      <c r="W1193">
        <v>22.8</v>
      </c>
      <c r="Z1193">
        <f t="shared" si="84"/>
        <v>8.3770229999999994</v>
      </c>
      <c r="AB1193">
        <v>8.3770229999999994</v>
      </c>
      <c r="AK1193">
        <v>13.893000000000001</v>
      </c>
      <c r="AN1193">
        <v>46.13129</v>
      </c>
      <c r="AP1193">
        <v>-1.4295663423051399</v>
      </c>
      <c r="AQ1193">
        <v>6.7126305930000001</v>
      </c>
      <c r="AR1193">
        <v>6.4160016498000001</v>
      </c>
      <c r="AT1193">
        <v>10</v>
      </c>
      <c r="AV1193">
        <v>0</v>
      </c>
      <c r="AW1193">
        <v>1</v>
      </c>
      <c r="AY1193">
        <v>1</v>
      </c>
      <c r="BA1193">
        <v>69.2</v>
      </c>
      <c r="BB1193">
        <v>45</v>
      </c>
      <c r="BD1193">
        <v>46.882729151932701</v>
      </c>
    </row>
    <row r="1194" spans="1:56">
      <c r="A1194" t="s">
        <v>5</v>
      </c>
      <c r="B1194" t="s">
        <v>39</v>
      </c>
      <c r="C1194">
        <v>1995</v>
      </c>
      <c r="D1194">
        <f t="shared" si="83"/>
        <v>197</v>
      </c>
      <c r="E1194">
        <v>1</v>
      </c>
      <c r="F1194">
        <f>G1194/R1194*1000</f>
        <v>11407.56682396731</v>
      </c>
      <c r="G1194">
        <v>164211.23997699999</v>
      </c>
      <c r="H1194">
        <v>82524.103531000001</v>
      </c>
      <c r="I1194">
        <v>19720.964575999998</v>
      </c>
      <c r="J1194">
        <v>27393.567499000001</v>
      </c>
      <c r="K1194">
        <v>53390.862037999999</v>
      </c>
      <c r="L1194">
        <v>26484.198268</v>
      </c>
      <c r="N1194">
        <v>5093425.32516931</v>
      </c>
      <c r="O1194">
        <f>VLOOKUP(C1194,[1]pop_15p_a!$A$8:$AL$68,7,FALSE)</f>
        <v>9865469.7098592501</v>
      </c>
      <c r="Q1194">
        <f t="shared" ref="Q1194:Q1218" si="86">K1194-L1194</f>
        <v>26906.663769999999</v>
      </c>
      <c r="R1194">
        <v>14394.94</v>
      </c>
      <c r="U1194">
        <f t="shared" si="85"/>
        <v>15.545901639344265</v>
      </c>
      <c r="W1194">
        <v>17.399999999999999</v>
      </c>
      <c r="Z1194">
        <f t="shared" si="84"/>
        <v>7.6736680000000002</v>
      </c>
      <c r="AB1194">
        <v>7.6736680000000002</v>
      </c>
      <c r="AK1194">
        <v>12.683</v>
      </c>
      <c r="AN1194">
        <v>46.856090000000002</v>
      </c>
      <c r="AP1194">
        <v>-0.90369696538309696</v>
      </c>
      <c r="AQ1194">
        <v>6.6910541590000001</v>
      </c>
      <c r="AR1194">
        <v>6.4194404893000003</v>
      </c>
      <c r="AT1194">
        <v>10</v>
      </c>
      <c r="AV1194">
        <v>0</v>
      </c>
      <c r="AW1194">
        <v>1</v>
      </c>
      <c r="AY1194">
        <v>1</v>
      </c>
      <c r="BA1194">
        <v>69.900000000000006</v>
      </c>
      <c r="BB1194">
        <v>45.2</v>
      </c>
      <c r="BD1194">
        <v>47.808033939692002</v>
      </c>
    </row>
    <row r="1195" spans="1:56">
      <c r="A1195" t="s">
        <v>5</v>
      </c>
      <c r="B1195" t="s">
        <v>39</v>
      </c>
      <c r="C1195">
        <v>1995</v>
      </c>
      <c r="D1195">
        <f t="shared" si="83"/>
        <v>198</v>
      </c>
      <c r="E1195">
        <v>2</v>
      </c>
      <c r="F1195">
        <f t="shared" ref="F1195:F1197" si="87">G1195/R1195*1000</f>
        <v>11722.166396525445</v>
      </c>
      <c r="G1195">
        <v>168739.88194799999</v>
      </c>
      <c r="H1195">
        <v>84644.859882000004</v>
      </c>
      <c r="I1195">
        <v>19699.471926999999</v>
      </c>
      <c r="J1195">
        <v>27542.587054</v>
      </c>
      <c r="K1195">
        <v>49420.765199000001</v>
      </c>
      <c r="L1195">
        <v>28363.101381</v>
      </c>
      <c r="N1195">
        <v>5071198.3966643102</v>
      </c>
      <c r="O1195">
        <f>VLOOKUP(C1195,[1]pop_15p_a!$A$8:$AL$68,7,FALSE)</f>
        <v>9865469.7098592501</v>
      </c>
      <c r="Q1195">
        <f t="shared" si="86"/>
        <v>21057.663818000001</v>
      </c>
      <c r="R1195">
        <v>14394.94</v>
      </c>
      <c r="U1195">
        <f t="shared" si="85"/>
        <v>15.545901639344265</v>
      </c>
      <c r="W1195">
        <v>17.399999999999999</v>
      </c>
      <c r="Z1195">
        <f t="shared" si="84"/>
        <v>7.4138729999999997</v>
      </c>
      <c r="AB1195">
        <v>7.4138729999999997</v>
      </c>
      <c r="AK1195">
        <v>13.622999999999999</v>
      </c>
      <c r="AN1195">
        <v>47.722380000000001</v>
      </c>
      <c r="AP1195">
        <v>-0.90369696538309696</v>
      </c>
      <c r="AQ1195">
        <v>6.6910541590000001</v>
      </c>
      <c r="AR1195">
        <v>6.4194404893000003</v>
      </c>
      <c r="AT1195">
        <v>10</v>
      </c>
      <c r="AV1195">
        <v>0</v>
      </c>
      <c r="AW1195">
        <v>1</v>
      </c>
      <c r="AY1195">
        <v>1</v>
      </c>
      <c r="BA1195">
        <v>67.599999999999994</v>
      </c>
      <c r="BB1195">
        <v>44.3</v>
      </c>
      <c r="BD1195">
        <v>48.679206816911801</v>
      </c>
    </row>
    <row r="1196" spans="1:56">
      <c r="A1196" t="s">
        <v>5</v>
      </c>
      <c r="B1196" t="s">
        <v>39</v>
      </c>
      <c r="C1196">
        <v>1995</v>
      </c>
      <c r="D1196">
        <f t="shared" si="83"/>
        <v>199</v>
      </c>
      <c r="E1196">
        <v>3</v>
      </c>
      <c r="F1196">
        <f t="shared" si="87"/>
        <v>11779.518346516208</v>
      </c>
      <c r="G1196">
        <v>169565.45982700001</v>
      </c>
      <c r="H1196">
        <v>86139.951253000007</v>
      </c>
      <c r="I1196">
        <v>19828.010403</v>
      </c>
      <c r="J1196">
        <v>29801.691738000001</v>
      </c>
      <c r="K1196">
        <v>51667.657111</v>
      </c>
      <c r="L1196">
        <v>30979.929362999999</v>
      </c>
      <c r="N1196">
        <v>5109856.4079545708</v>
      </c>
      <c r="O1196">
        <f>VLOOKUP(C1196,[1]pop_15p_a!$A$8:$AL$68,7,FALSE)</f>
        <v>9865469.7098592501</v>
      </c>
      <c r="Q1196">
        <f t="shared" si="86"/>
        <v>20687.727748000001</v>
      </c>
      <c r="R1196">
        <v>14394.94</v>
      </c>
      <c r="U1196">
        <f t="shared" si="85"/>
        <v>15.545901639344265</v>
      </c>
      <c r="W1196">
        <v>17.399999999999999</v>
      </c>
      <c r="Z1196">
        <f t="shared" si="84"/>
        <v>7.0442609999999997</v>
      </c>
      <c r="AB1196">
        <v>7.0442609999999997</v>
      </c>
      <c r="AE1196">
        <f>AG1196</f>
        <v>5.9</v>
      </c>
      <c r="AG1196">
        <v>5.9</v>
      </c>
      <c r="AK1196">
        <v>27.873000000000001</v>
      </c>
      <c r="AN1196">
        <v>49.083210000000001</v>
      </c>
      <c r="AP1196">
        <v>-0.90369696538309696</v>
      </c>
      <c r="AQ1196">
        <v>6.6910541590000001</v>
      </c>
      <c r="AR1196">
        <v>6.4194404893000003</v>
      </c>
      <c r="AT1196">
        <v>10</v>
      </c>
      <c r="AV1196">
        <v>0</v>
      </c>
      <c r="AW1196">
        <v>1</v>
      </c>
      <c r="AY1196">
        <v>1</v>
      </c>
      <c r="BA1196">
        <v>70</v>
      </c>
      <c r="BB1196">
        <v>45.7</v>
      </c>
      <c r="BD1196">
        <v>49.464205288590698</v>
      </c>
    </row>
    <row r="1197" spans="1:56">
      <c r="A1197" t="s">
        <v>5</v>
      </c>
      <c r="B1197" t="s">
        <v>39</v>
      </c>
      <c r="C1197">
        <v>1995</v>
      </c>
      <c r="D1197">
        <f t="shared" si="83"/>
        <v>200</v>
      </c>
      <c r="E1197">
        <v>4</v>
      </c>
      <c r="F1197">
        <f t="shared" si="87"/>
        <v>11996.23103660036</v>
      </c>
      <c r="G1197">
        <v>172685.025998</v>
      </c>
      <c r="H1197">
        <v>89160.707286000004</v>
      </c>
      <c r="I1197">
        <v>20153.29479</v>
      </c>
      <c r="J1197">
        <v>30447.382522</v>
      </c>
      <c r="K1197">
        <v>57692.236830000002</v>
      </c>
      <c r="L1197">
        <v>31555.682063</v>
      </c>
      <c r="N1197">
        <v>5104553.7125288006</v>
      </c>
      <c r="O1197">
        <f>VLOOKUP(C1197,[1]pop_15p_a!$A$8:$AL$68,7,FALSE)</f>
        <v>9865469.7098592501</v>
      </c>
      <c r="Q1197">
        <f t="shared" si="86"/>
        <v>26136.554767000001</v>
      </c>
      <c r="R1197">
        <v>14394.94</v>
      </c>
      <c r="U1197">
        <f t="shared" si="85"/>
        <v>15.545901639344265</v>
      </c>
      <c r="W1197">
        <v>17.399999999999999</v>
      </c>
      <c r="Z1197">
        <f t="shared" si="84"/>
        <v>7.1014220000000003</v>
      </c>
      <c r="AB1197">
        <v>7.1014220000000003</v>
      </c>
      <c r="AE1197">
        <f t="shared" ref="AE1197:AE1201" si="88">AG1197</f>
        <v>6.68</v>
      </c>
      <c r="AG1197">
        <v>6.68</v>
      </c>
      <c r="AK1197">
        <v>7.9560000000000004</v>
      </c>
      <c r="AN1197">
        <v>49.999130000000001</v>
      </c>
      <c r="AP1197">
        <v>-0.90369696538309696</v>
      </c>
      <c r="AQ1197">
        <v>6.6910541590000001</v>
      </c>
      <c r="AR1197">
        <v>6.4194404893000003</v>
      </c>
      <c r="AT1197">
        <v>10</v>
      </c>
      <c r="AV1197">
        <v>0</v>
      </c>
      <c r="AW1197">
        <v>1</v>
      </c>
      <c r="AY1197">
        <v>1</v>
      </c>
      <c r="BA1197">
        <v>74.2</v>
      </c>
      <c r="BB1197">
        <v>47.2</v>
      </c>
      <c r="BD1197">
        <v>50.348291000707199</v>
      </c>
    </row>
    <row r="1198" spans="1:56">
      <c r="A1198" t="s">
        <v>5</v>
      </c>
      <c r="B1198" t="s">
        <v>39</v>
      </c>
      <c r="C1198">
        <v>1996</v>
      </c>
      <c r="D1198">
        <f t="shared" si="83"/>
        <v>201</v>
      </c>
      <c r="E1198">
        <v>1</v>
      </c>
      <c r="F1198">
        <v>12412.258244000001</v>
      </c>
      <c r="G1198">
        <v>178002.432933</v>
      </c>
      <c r="H1198">
        <v>92005.516822000005</v>
      </c>
      <c r="I1198">
        <v>20508.290008</v>
      </c>
      <c r="J1198">
        <v>31327.032968</v>
      </c>
      <c r="K1198">
        <v>53689.881711000002</v>
      </c>
      <c r="L1198">
        <v>31974.396187999999</v>
      </c>
      <c r="N1198">
        <v>5152573.4721837295</v>
      </c>
      <c r="O1198">
        <f>VLOOKUP(C1198,[1]pop_15p_a!$A$8:$AL$68,7,FALSE)</f>
        <v>10040381.5956097</v>
      </c>
      <c r="Q1198">
        <f t="shared" si="86"/>
        <v>21715.485523000003</v>
      </c>
      <c r="R1198">
        <f>S1198</f>
        <v>14340.858</v>
      </c>
      <c r="S1198">
        <v>14340.858</v>
      </c>
      <c r="U1198">
        <f t="shared" si="85"/>
        <v>13.133606557377052</v>
      </c>
      <c r="W1198">
        <v>14.7</v>
      </c>
      <c r="Z1198">
        <f t="shared" si="84"/>
        <v>6.8650659999999997</v>
      </c>
      <c r="AB1198">
        <v>6.8650659999999997</v>
      </c>
      <c r="AE1198">
        <f t="shared" si="88"/>
        <v>6.7</v>
      </c>
      <c r="AG1198">
        <v>6.7</v>
      </c>
      <c r="AK1198">
        <v>13.085000000000001</v>
      </c>
      <c r="AN1198">
        <v>50.5396</v>
      </c>
      <c r="AP1198">
        <v>5.7274495226553E-2</v>
      </c>
      <c r="AQ1198">
        <v>6.6748460434999997</v>
      </c>
      <c r="AR1198">
        <v>6.4091439471999996</v>
      </c>
      <c r="AT1198">
        <v>10</v>
      </c>
      <c r="AV1198">
        <v>0</v>
      </c>
      <c r="AW1198">
        <v>1</v>
      </c>
      <c r="AY1198">
        <v>1</v>
      </c>
      <c r="BA1198">
        <v>75.8</v>
      </c>
      <c r="BB1198">
        <v>47.7</v>
      </c>
      <c r="BD1198">
        <v>51.3857895797304</v>
      </c>
    </row>
    <row r="1199" spans="1:56">
      <c r="A1199" t="s">
        <v>5</v>
      </c>
      <c r="B1199" t="s">
        <v>39</v>
      </c>
      <c r="C1199">
        <v>1996</v>
      </c>
      <c r="D1199">
        <f t="shared" si="83"/>
        <v>202</v>
      </c>
      <c r="E1199">
        <v>2</v>
      </c>
      <c r="F1199">
        <v>12513.814700000001</v>
      </c>
      <c r="G1199">
        <v>180111.309954</v>
      </c>
      <c r="H1199">
        <v>93415.977788000004</v>
      </c>
      <c r="I1199">
        <v>20776.605521000001</v>
      </c>
      <c r="J1199">
        <v>31274.48314</v>
      </c>
      <c r="K1199">
        <v>61708.004630000003</v>
      </c>
      <c r="L1199">
        <v>32062.000924</v>
      </c>
      <c r="N1199">
        <v>5195262.9688321203</v>
      </c>
      <c r="O1199">
        <f>VLOOKUP(C1199,[1]pop_15p_a!$A$8:$AL$68,7,FALSE)</f>
        <v>10040381.5956097</v>
      </c>
      <c r="Q1199">
        <f t="shared" si="86"/>
        <v>29646.003706000003</v>
      </c>
      <c r="R1199">
        <f t="shared" ref="R1199:R1262" si="89">S1199</f>
        <v>14392.998</v>
      </c>
      <c r="S1199">
        <v>14392.998</v>
      </c>
      <c r="U1199">
        <f t="shared" si="85"/>
        <v>13.133606557377052</v>
      </c>
      <c r="W1199">
        <v>14.7</v>
      </c>
      <c r="Z1199">
        <f t="shared" si="84"/>
        <v>6.2946780000000002</v>
      </c>
      <c r="AB1199">
        <v>6.2946780000000002</v>
      </c>
      <c r="AE1199">
        <f t="shared" si="88"/>
        <v>7.5</v>
      </c>
      <c r="AG1199">
        <v>7.5</v>
      </c>
      <c r="AK1199">
        <v>17.459</v>
      </c>
      <c r="AN1199">
        <v>51.736249999999998</v>
      </c>
      <c r="AP1199">
        <v>5.7274495226553E-2</v>
      </c>
      <c r="AQ1199">
        <v>6.6748460434999997</v>
      </c>
      <c r="AR1199">
        <v>6.4091439471999996</v>
      </c>
      <c r="AT1199">
        <v>10</v>
      </c>
      <c r="AV1199">
        <v>0</v>
      </c>
      <c r="AW1199">
        <v>1</v>
      </c>
      <c r="AY1199">
        <v>1</v>
      </c>
      <c r="BA1199">
        <v>76.099999999999994</v>
      </c>
      <c r="BB1199">
        <v>48.1</v>
      </c>
      <c r="BD1199">
        <v>52.660872918110996</v>
      </c>
    </row>
    <row r="1200" spans="1:56">
      <c r="A1200" t="s">
        <v>5</v>
      </c>
      <c r="B1200" t="s">
        <v>39</v>
      </c>
      <c r="C1200">
        <v>1996</v>
      </c>
      <c r="D1200">
        <f t="shared" si="83"/>
        <v>203</v>
      </c>
      <c r="E1200">
        <v>3</v>
      </c>
      <c r="F1200">
        <v>12615.323216000001</v>
      </c>
      <c r="G1200">
        <v>182221.54418900001</v>
      </c>
      <c r="H1200">
        <v>94135.600546000001</v>
      </c>
      <c r="I1200">
        <v>21032.250616000001</v>
      </c>
      <c r="J1200">
        <v>30896.635225000002</v>
      </c>
      <c r="K1200">
        <v>61725.045030000001</v>
      </c>
      <c r="L1200">
        <v>31846.501213</v>
      </c>
      <c r="N1200">
        <v>5151312.6651341803</v>
      </c>
      <c r="O1200">
        <f>VLOOKUP(C1200,[1]pop_15p_a!$A$8:$AL$68,7,FALSE)</f>
        <v>10040381.5956097</v>
      </c>
      <c r="Q1200">
        <f t="shared" si="86"/>
        <v>29878.543817000002</v>
      </c>
      <c r="R1200">
        <f t="shared" si="89"/>
        <v>14444.460999999999</v>
      </c>
      <c r="S1200">
        <v>14444.460999999999</v>
      </c>
      <c r="U1200">
        <f t="shared" si="85"/>
        <v>13.133606557377052</v>
      </c>
      <c r="W1200">
        <v>14.7</v>
      </c>
      <c r="Z1200">
        <f t="shared" si="84"/>
        <v>6.2635839999999998</v>
      </c>
      <c r="AB1200">
        <v>6.2635839999999998</v>
      </c>
      <c r="AE1200">
        <f t="shared" si="88"/>
        <v>7.5</v>
      </c>
      <c r="AG1200">
        <v>7.5</v>
      </c>
      <c r="AK1200">
        <v>11.882</v>
      </c>
      <c r="AN1200">
        <v>52.405459999999998</v>
      </c>
      <c r="AP1200">
        <v>5.7274495226553E-2</v>
      </c>
      <c r="AQ1200">
        <v>6.6748460434999997</v>
      </c>
      <c r="AR1200">
        <v>6.4091439471999996</v>
      </c>
      <c r="AT1200">
        <v>10</v>
      </c>
      <c r="AV1200">
        <v>0</v>
      </c>
      <c r="AW1200">
        <v>1</v>
      </c>
      <c r="AY1200">
        <v>1</v>
      </c>
      <c r="BA1200">
        <v>78.400000000000006</v>
      </c>
      <c r="BB1200">
        <v>49.2</v>
      </c>
      <c r="BD1200">
        <v>53.777808310344099</v>
      </c>
    </row>
    <row r="1201" spans="1:56">
      <c r="A1201" t="s">
        <v>5</v>
      </c>
      <c r="B1201" t="s">
        <v>39</v>
      </c>
      <c r="C1201">
        <v>1996</v>
      </c>
      <c r="D1201">
        <f t="shared" si="83"/>
        <v>204</v>
      </c>
      <c r="E1201">
        <v>4</v>
      </c>
      <c r="F1201">
        <v>12737.462196</v>
      </c>
      <c r="G1201">
        <v>184633.97263900001</v>
      </c>
      <c r="H1201">
        <v>95212.893047000005</v>
      </c>
      <c r="I1201">
        <v>21256.757773000001</v>
      </c>
      <c r="J1201">
        <v>31960.157304</v>
      </c>
      <c r="K1201">
        <v>60052.929635</v>
      </c>
      <c r="L1201">
        <v>35389.870338000001</v>
      </c>
      <c r="N1201">
        <v>5225928.43894237</v>
      </c>
      <c r="O1201">
        <f>VLOOKUP(C1201,[1]pop_15p_a!$A$8:$AL$68,7,FALSE)</f>
        <v>10040381.5956097</v>
      </c>
      <c r="Q1201">
        <f t="shared" si="86"/>
        <v>24663.059297</v>
      </c>
      <c r="R1201">
        <f t="shared" si="89"/>
        <v>14495.35</v>
      </c>
      <c r="S1201">
        <v>14495.35</v>
      </c>
      <c r="U1201">
        <f t="shared" si="85"/>
        <v>13.133606557377052</v>
      </c>
      <c r="W1201">
        <v>14.7</v>
      </c>
      <c r="Z1201">
        <f t="shared" si="84"/>
        <v>5.8736899999999999</v>
      </c>
      <c r="AB1201">
        <v>5.8736899999999999</v>
      </c>
      <c r="AE1201">
        <f t="shared" si="88"/>
        <v>7.5</v>
      </c>
      <c r="AG1201">
        <v>7.5</v>
      </c>
      <c r="AK1201">
        <v>11.749000000000001</v>
      </c>
      <c r="AN1201">
        <v>53.231209999999997</v>
      </c>
      <c r="AP1201">
        <v>5.7274495226553E-2</v>
      </c>
      <c r="AQ1201">
        <v>6.6748460434999997</v>
      </c>
      <c r="AR1201">
        <v>6.4091439471999996</v>
      </c>
      <c r="AT1201">
        <v>10</v>
      </c>
      <c r="AV1201">
        <v>0</v>
      </c>
      <c r="AW1201">
        <v>1</v>
      </c>
      <c r="AY1201">
        <v>1</v>
      </c>
      <c r="BA1201">
        <v>82.5</v>
      </c>
      <c r="BB1201">
        <v>51.8</v>
      </c>
      <c r="BD1201">
        <v>54.831697697646398</v>
      </c>
    </row>
    <row r="1202" spans="1:56">
      <c r="A1202" t="s">
        <v>5</v>
      </c>
      <c r="B1202" t="s">
        <v>39</v>
      </c>
      <c r="C1202">
        <v>1997</v>
      </c>
      <c r="D1202">
        <f t="shared" si="83"/>
        <v>205</v>
      </c>
      <c r="E1202">
        <v>1</v>
      </c>
      <c r="F1202">
        <v>12831.858738999999</v>
      </c>
      <c r="G1202">
        <v>186654.70659700001</v>
      </c>
      <c r="H1202">
        <v>95946.240357000002</v>
      </c>
      <c r="I1202">
        <v>21706.098425</v>
      </c>
      <c r="J1202">
        <v>32700.894345000001</v>
      </c>
      <c r="K1202">
        <v>65132.079249000002</v>
      </c>
      <c r="L1202">
        <v>34438.343633999997</v>
      </c>
      <c r="N1202">
        <v>5208143.4274543896</v>
      </c>
      <c r="O1202">
        <f>VLOOKUP(C1202,[1]pop_15p_a!$A$8:$AL$68,7,FALSE)</f>
        <v>10215638.713885801</v>
      </c>
      <c r="Q1202">
        <f t="shared" si="86"/>
        <v>30693.735615000005</v>
      </c>
      <c r="R1202">
        <f t="shared" si="89"/>
        <v>14546.194</v>
      </c>
      <c r="S1202">
        <v>14546.194</v>
      </c>
      <c r="U1202">
        <f t="shared" si="85"/>
        <v>11.525409836065576</v>
      </c>
      <c r="W1202">
        <v>12.9</v>
      </c>
      <c r="Y1202">
        <v>13.22</v>
      </c>
      <c r="Z1202">
        <f t="shared" si="84"/>
        <v>6.1258850000000002</v>
      </c>
      <c r="AB1202">
        <v>6.1258850000000002</v>
      </c>
      <c r="AE1202">
        <f>AF1202</f>
        <v>7.25</v>
      </c>
      <c r="AF1202">
        <v>7.25</v>
      </c>
      <c r="AG1202">
        <v>7.25</v>
      </c>
      <c r="AK1202">
        <v>17.042000000000002</v>
      </c>
      <c r="AN1202">
        <v>54.054969999999997</v>
      </c>
      <c r="AP1202">
        <v>0.52926797034556705</v>
      </c>
      <c r="AQ1202">
        <v>6.8591653355000002</v>
      </c>
      <c r="AR1202">
        <v>6.6315313465000001</v>
      </c>
      <c r="AT1202">
        <v>10</v>
      </c>
      <c r="AV1202">
        <v>0</v>
      </c>
      <c r="AW1202">
        <v>1</v>
      </c>
      <c r="AY1202">
        <v>1</v>
      </c>
      <c r="BA1202">
        <v>84</v>
      </c>
      <c r="BB1202">
        <v>52.3</v>
      </c>
      <c r="BD1202">
        <v>55.647013360388598</v>
      </c>
    </row>
    <row r="1203" spans="1:56">
      <c r="A1203" t="s">
        <v>5</v>
      </c>
      <c r="B1203" t="s">
        <v>39</v>
      </c>
      <c r="C1203">
        <v>1997</v>
      </c>
      <c r="D1203">
        <f t="shared" si="83"/>
        <v>206</v>
      </c>
      <c r="E1203">
        <v>2</v>
      </c>
      <c r="F1203">
        <v>13087.352150000001</v>
      </c>
      <c r="G1203">
        <v>191037.16558599999</v>
      </c>
      <c r="H1203">
        <v>98185.303132999994</v>
      </c>
      <c r="I1203">
        <v>22074.035339999999</v>
      </c>
      <c r="J1203">
        <v>33490.547315000003</v>
      </c>
      <c r="K1203">
        <v>64034.350358000003</v>
      </c>
      <c r="L1203">
        <v>35347.507387999998</v>
      </c>
      <c r="N1203">
        <v>5248816.5239731697</v>
      </c>
      <c r="O1203">
        <f>VLOOKUP(C1203,[1]pop_15p_a!$A$8:$AL$68,7,FALSE)</f>
        <v>10215638.713885801</v>
      </c>
      <c r="Q1203">
        <f t="shared" si="86"/>
        <v>28686.842970000005</v>
      </c>
      <c r="R1203">
        <f t="shared" si="89"/>
        <v>14597.083000000001</v>
      </c>
      <c r="S1203">
        <v>14597.083000000001</v>
      </c>
      <c r="U1203">
        <f t="shared" si="85"/>
        <v>11.525409836065576</v>
      </c>
      <c r="W1203">
        <v>12.9</v>
      </c>
      <c r="Y1203">
        <v>13.22</v>
      </c>
      <c r="Z1203">
        <f t="shared" si="84"/>
        <v>6.3173599999999999</v>
      </c>
      <c r="AB1203">
        <v>6.3173599999999999</v>
      </c>
      <c r="AE1203">
        <f t="shared" ref="AE1203:AE1266" si="90">AF1203</f>
        <v>6.916666666666667</v>
      </c>
      <c r="AF1203">
        <v>6.916666666666667</v>
      </c>
      <c r="AG1203">
        <v>6.8</v>
      </c>
      <c r="AK1203">
        <v>9.25</v>
      </c>
      <c r="AN1203">
        <v>54.624650000000003</v>
      </c>
      <c r="AP1203">
        <v>0.52926797034556705</v>
      </c>
      <c r="AQ1203">
        <v>6.8591653355000002</v>
      </c>
      <c r="AR1203">
        <v>6.6315313465000001</v>
      </c>
      <c r="AT1203">
        <v>10</v>
      </c>
      <c r="AV1203">
        <v>0</v>
      </c>
      <c r="AW1203">
        <v>1</v>
      </c>
      <c r="AY1203">
        <v>1</v>
      </c>
      <c r="BA1203">
        <v>83.8</v>
      </c>
      <c r="BB1203">
        <v>52.6</v>
      </c>
      <c r="BD1203">
        <v>56.158956417083701</v>
      </c>
    </row>
    <row r="1204" spans="1:56">
      <c r="A1204" t="s">
        <v>5</v>
      </c>
      <c r="B1204" t="s">
        <v>39</v>
      </c>
      <c r="C1204">
        <v>1997</v>
      </c>
      <c r="D1204">
        <f t="shared" si="83"/>
        <v>207</v>
      </c>
      <c r="E1204">
        <v>3</v>
      </c>
      <c r="F1204">
        <v>13351.297972</v>
      </c>
      <c r="G1204">
        <v>195563.15040000001</v>
      </c>
      <c r="H1204">
        <v>101430.944116</v>
      </c>
      <c r="I1204">
        <v>22250.911652999999</v>
      </c>
      <c r="J1204">
        <v>35239.033028999998</v>
      </c>
      <c r="K1204">
        <v>66409.824987</v>
      </c>
      <c r="L1204">
        <v>36886.749763</v>
      </c>
      <c r="N1204">
        <v>5360255.4342911597</v>
      </c>
      <c r="O1204">
        <f>VLOOKUP(C1204,[1]pop_15p_a!$A$8:$AL$68,7,FALSE)</f>
        <v>10215638.713885801</v>
      </c>
      <c r="Q1204">
        <f t="shared" si="86"/>
        <v>29523.075224</v>
      </c>
      <c r="R1204">
        <f t="shared" si="89"/>
        <v>14647.501</v>
      </c>
      <c r="S1204">
        <v>14647.501</v>
      </c>
      <c r="U1204">
        <f t="shared" si="85"/>
        <v>11.525409836065576</v>
      </c>
      <c r="W1204">
        <v>12.9</v>
      </c>
      <c r="Y1204">
        <v>13.22</v>
      </c>
      <c r="Z1204">
        <f t="shared" si="84"/>
        <v>6.2048259999999997</v>
      </c>
      <c r="AB1204">
        <v>6.2048259999999997</v>
      </c>
      <c r="AE1204">
        <f t="shared" si="90"/>
        <v>6.666666666666667</v>
      </c>
      <c r="AF1204">
        <v>6.666666666666667</v>
      </c>
      <c r="AG1204">
        <v>6.53</v>
      </c>
      <c r="AK1204">
        <v>11.882</v>
      </c>
      <c r="AN1204">
        <v>55.403889999999997</v>
      </c>
      <c r="AP1204">
        <v>0.52926797034556705</v>
      </c>
      <c r="AQ1204">
        <v>6.8591653355000002</v>
      </c>
      <c r="AR1204">
        <v>6.6315313465000001</v>
      </c>
      <c r="AT1204">
        <v>10</v>
      </c>
      <c r="AV1204">
        <v>0</v>
      </c>
      <c r="AW1204">
        <v>1</v>
      </c>
      <c r="AY1204">
        <v>1</v>
      </c>
      <c r="BA1204">
        <v>85.8</v>
      </c>
      <c r="BB1204">
        <v>53.5</v>
      </c>
      <c r="BD1204">
        <v>56.510255637899597</v>
      </c>
    </row>
    <row r="1205" spans="1:56">
      <c r="A1205" t="s">
        <v>5</v>
      </c>
      <c r="B1205" t="s">
        <v>39</v>
      </c>
      <c r="C1205">
        <v>1997</v>
      </c>
      <c r="D1205">
        <f t="shared" si="83"/>
        <v>208</v>
      </c>
      <c r="E1205">
        <v>4</v>
      </c>
      <c r="F1205">
        <v>13578.260526</v>
      </c>
      <c r="G1205">
        <v>199563.36107700001</v>
      </c>
      <c r="H1205">
        <v>103909.06084200001</v>
      </c>
      <c r="I1205">
        <v>22365.698410000001</v>
      </c>
      <c r="J1205">
        <v>37260.385534000001</v>
      </c>
      <c r="K1205">
        <v>68163.144923999993</v>
      </c>
      <c r="L1205">
        <v>41907.928625</v>
      </c>
      <c r="N1205">
        <v>5304768.2127505206</v>
      </c>
      <c r="O1205">
        <f>VLOOKUP(C1205,[1]pop_15p_a!$A$8:$AL$68,7,FALSE)</f>
        <v>10215638.713885801</v>
      </c>
      <c r="Q1205">
        <f t="shared" si="86"/>
        <v>26255.216298999992</v>
      </c>
      <c r="R1205">
        <f t="shared" si="89"/>
        <v>14697.27</v>
      </c>
      <c r="S1205">
        <v>14697.27</v>
      </c>
      <c r="U1205">
        <f>V1209*W1205/W1206</f>
        <v>11.525409836065576</v>
      </c>
      <c r="W1205">
        <v>12.9</v>
      </c>
      <c r="Y1205">
        <v>13.22</v>
      </c>
      <c r="Z1205">
        <f t="shared" si="84"/>
        <v>5.8243530000000003</v>
      </c>
      <c r="AB1205">
        <v>5.8243530000000003</v>
      </c>
      <c r="AE1205">
        <f t="shared" si="90"/>
        <v>6.5</v>
      </c>
      <c r="AF1205">
        <v>6.5</v>
      </c>
      <c r="AG1205">
        <v>6.5</v>
      </c>
      <c r="AK1205">
        <v>7.9560000000000004</v>
      </c>
      <c r="AN1205">
        <v>56.582099999999997</v>
      </c>
      <c r="AP1205">
        <v>0.52926797034556705</v>
      </c>
      <c r="AQ1205">
        <v>6.8591653355000002</v>
      </c>
      <c r="AR1205">
        <v>6.6315313465000001</v>
      </c>
      <c r="AT1205">
        <v>10</v>
      </c>
      <c r="AV1205">
        <v>0</v>
      </c>
      <c r="AW1205">
        <v>1</v>
      </c>
      <c r="AY1205">
        <v>1</v>
      </c>
      <c r="BA1205">
        <v>90</v>
      </c>
      <c r="BB1205">
        <v>55.7</v>
      </c>
      <c r="BD1205">
        <v>57.327528256419598</v>
      </c>
    </row>
    <row r="1206" spans="1:56">
      <c r="A1206" t="s">
        <v>5</v>
      </c>
      <c r="B1206" t="s">
        <v>39</v>
      </c>
      <c r="C1206">
        <v>1998</v>
      </c>
      <c r="D1206">
        <f t="shared" si="83"/>
        <v>209</v>
      </c>
      <c r="E1206">
        <v>1</v>
      </c>
      <c r="F1206">
        <v>13476.642578000001</v>
      </c>
      <c r="G1206">
        <v>198753.23445600001</v>
      </c>
      <c r="H1206">
        <v>104950.997302</v>
      </c>
      <c r="I1206">
        <v>22357.617964000001</v>
      </c>
      <c r="J1206">
        <v>36459.782975000002</v>
      </c>
      <c r="K1206">
        <v>66611.785829999993</v>
      </c>
      <c r="L1206">
        <v>40946.905448999998</v>
      </c>
      <c r="N1206">
        <v>5342385.3350872798</v>
      </c>
      <c r="O1206">
        <f>VLOOKUP(C1206,[1]pop_15p_a!$A$8:$AL$68,7,FALSE)</f>
        <v>10394642.740856901</v>
      </c>
      <c r="Q1206">
        <f t="shared" si="86"/>
        <v>25664.880380999995</v>
      </c>
      <c r="R1206">
        <f t="shared" si="89"/>
        <v>14747.97846</v>
      </c>
      <c r="S1206">
        <v>14747.97846</v>
      </c>
      <c r="U1206">
        <f>V1206</f>
        <v>10</v>
      </c>
      <c r="V1206">
        <v>10</v>
      </c>
      <c r="W1206">
        <v>12.2</v>
      </c>
      <c r="Y1206">
        <v>12.496</v>
      </c>
      <c r="Z1206">
        <f t="shared" si="84"/>
        <v>5.5451949999999997</v>
      </c>
      <c r="AB1206">
        <v>5.5451949999999997</v>
      </c>
      <c r="AE1206">
        <f t="shared" si="90"/>
        <v>8</v>
      </c>
      <c r="AF1206">
        <v>8</v>
      </c>
      <c r="AG1206">
        <v>8.5</v>
      </c>
      <c r="AK1206">
        <v>7.1859999999999999</v>
      </c>
      <c r="AN1206">
        <v>57.080329999999996</v>
      </c>
      <c r="AP1206">
        <v>0.64429581380224299</v>
      </c>
      <c r="AQ1206">
        <v>7.1390867312499999</v>
      </c>
      <c r="AR1206">
        <v>7.0561366225000004</v>
      </c>
      <c r="AT1206">
        <v>10</v>
      </c>
      <c r="AV1206">
        <v>0</v>
      </c>
      <c r="AW1206">
        <v>1</v>
      </c>
      <c r="AY1206">
        <v>1</v>
      </c>
      <c r="BA1206">
        <v>92.4</v>
      </c>
      <c r="BB1206">
        <v>56.9</v>
      </c>
      <c r="BD1206">
        <v>57.980783227184403</v>
      </c>
    </row>
    <row r="1207" spans="1:56">
      <c r="A1207" t="s">
        <v>5</v>
      </c>
      <c r="B1207" t="s">
        <v>39</v>
      </c>
      <c r="C1207">
        <v>1998</v>
      </c>
      <c r="D1207">
        <f t="shared" si="83"/>
        <v>210</v>
      </c>
      <c r="E1207">
        <v>2</v>
      </c>
      <c r="F1207">
        <v>13697.0303</v>
      </c>
      <c r="G1207">
        <v>202732.87962699999</v>
      </c>
      <c r="H1207">
        <v>106282.98965800001</v>
      </c>
      <c r="I1207">
        <v>22542.471914999998</v>
      </c>
      <c r="J1207">
        <v>38170.751234000003</v>
      </c>
      <c r="K1207">
        <v>70059.447826999996</v>
      </c>
      <c r="L1207">
        <v>40768.179670999998</v>
      </c>
      <c r="N1207">
        <v>5406813.0558269704</v>
      </c>
      <c r="O1207">
        <f>VLOOKUP(C1207,[1]pop_15p_a!$A$8:$AL$68,7,FALSE)</f>
        <v>10394642.740856901</v>
      </c>
      <c r="Q1207">
        <f t="shared" si="86"/>
        <v>29291.268155999998</v>
      </c>
      <c r="R1207">
        <f t="shared" si="89"/>
        <v>14801.22882</v>
      </c>
      <c r="S1207">
        <v>14801.22882</v>
      </c>
      <c r="U1207">
        <f t="shared" ref="U1207:U1270" si="91">V1207</f>
        <v>10</v>
      </c>
      <c r="V1207">
        <v>10</v>
      </c>
      <c r="W1207">
        <v>12.2</v>
      </c>
      <c r="Y1207">
        <v>12.496</v>
      </c>
      <c r="Z1207">
        <f t="shared" si="84"/>
        <v>5.8338520000000003</v>
      </c>
      <c r="AB1207">
        <v>5.8338520000000003</v>
      </c>
      <c r="AE1207">
        <f t="shared" si="90"/>
        <v>8.5</v>
      </c>
      <c r="AF1207">
        <v>8.5</v>
      </c>
      <c r="AG1207">
        <v>8.5</v>
      </c>
      <c r="AK1207">
        <v>11.086</v>
      </c>
      <c r="AN1207">
        <v>57.56664</v>
      </c>
      <c r="AP1207">
        <v>0.64429581380224299</v>
      </c>
      <c r="AQ1207">
        <v>7.1390867312499999</v>
      </c>
      <c r="AR1207">
        <v>7.0561366225000004</v>
      </c>
      <c r="AT1207">
        <v>10</v>
      </c>
      <c r="AV1207">
        <v>0</v>
      </c>
      <c r="AW1207">
        <v>1</v>
      </c>
      <c r="AY1207">
        <v>1</v>
      </c>
      <c r="BA1207">
        <v>95.4</v>
      </c>
      <c r="BB1207">
        <v>58.4</v>
      </c>
      <c r="BD1207">
        <v>58.639886574734497</v>
      </c>
    </row>
    <row r="1208" spans="1:56">
      <c r="A1208" t="s">
        <v>5</v>
      </c>
      <c r="B1208" t="s">
        <v>39</v>
      </c>
      <c r="C1208">
        <v>1998</v>
      </c>
      <c r="D1208">
        <f t="shared" si="83"/>
        <v>211</v>
      </c>
      <c r="E1208">
        <v>3</v>
      </c>
      <c r="F1208">
        <v>13584.103997</v>
      </c>
      <c r="G1208">
        <v>201792.40510999999</v>
      </c>
      <c r="H1208">
        <v>104730.238939</v>
      </c>
      <c r="I1208">
        <v>22678.939839999999</v>
      </c>
      <c r="J1208">
        <v>35842.959525999999</v>
      </c>
      <c r="K1208">
        <v>69747.738977999994</v>
      </c>
      <c r="L1208">
        <v>40128.861642999997</v>
      </c>
      <c r="N1208">
        <v>5434583.3384402106</v>
      </c>
      <c r="O1208">
        <f>VLOOKUP(C1208,[1]pop_15p_a!$A$8:$AL$68,7,FALSE)</f>
        <v>10394642.740856901</v>
      </c>
      <c r="Q1208">
        <f t="shared" si="86"/>
        <v>29618.877334999997</v>
      </c>
      <c r="R1208">
        <f t="shared" si="89"/>
        <v>14855.039769999999</v>
      </c>
      <c r="S1208">
        <v>14855.039769999999</v>
      </c>
      <c r="U1208">
        <f t="shared" si="91"/>
        <v>10.1</v>
      </c>
      <c r="V1208">
        <v>10.1</v>
      </c>
      <c r="W1208">
        <v>12.2</v>
      </c>
      <c r="Y1208">
        <v>12.496</v>
      </c>
      <c r="Z1208">
        <f t="shared" si="84"/>
        <v>6.3132229999999998</v>
      </c>
      <c r="AB1208">
        <v>6.3132229999999998</v>
      </c>
      <c r="AE1208">
        <f t="shared" si="90"/>
        <v>10.333333333333334</v>
      </c>
      <c r="AF1208">
        <v>10.333333333333334</v>
      </c>
      <c r="AG1208">
        <v>10.98</v>
      </c>
      <c r="AK1208">
        <v>18.155999999999999</v>
      </c>
      <c r="AN1208">
        <v>58.211469999999998</v>
      </c>
      <c r="AP1208">
        <v>0.64429581380224299</v>
      </c>
      <c r="AQ1208">
        <v>7.1390867312499999</v>
      </c>
      <c r="AR1208">
        <v>7.0561366225000004</v>
      </c>
      <c r="AT1208">
        <v>9</v>
      </c>
      <c r="AV1208">
        <v>0</v>
      </c>
      <c r="AW1208">
        <v>1</v>
      </c>
      <c r="AY1208">
        <v>1</v>
      </c>
      <c r="BA1208">
        <v>95.9</v>
      </c>
      <c r="BB1208">
        <v>58.3</v>
      </c>
      <c r="BD1208">
        <v>59.434369421121303</v>
      </c>
    </row>
    <row r="1209" spans="1:56">
      <c r="A1209" t="s">
        <v>5</v>
      </c>
      <c r="B1209" t="s">
        <v>39</v>
      </c>
      <c r="C1209">
        <v>1998</v>
      </c>
      <c r="D1209">
        <f t="shared" si="83"/>
        <v>212</v>
      </c>
      <c r="E1209">
        <v>4</v>
      </c>
      <c r="F1209">
        <v>13058.215674999999</v>
      </c>
      <c r="G1209">
        <v>194712.94776499999</v>
      </c>
      <c r="H1209">
        <v>102167.98104300001</v>
      </c>
      <c r="I1209">
        <v>22806.404826000002</v>
      </c>
      <c r="J1209">
        <v>30817.660286999999</v>
      </c>
      <c r="K1209">
        <v>71116.294544999997</v>
      </c>
      <c r="L1209">
        <v>36720.927642000002</v>
      </c>
      <c r="N1209">
        <v>5388933.0050633298</v>
      </c>
      <c r="O1209">
        <f>VLOOKUP(C1209,[1]pop_15p_a!$A$8:$AL$68,7,FALSE)</f>
        <v>10394642.740856901</v>
      </c>
      <c r="Q1209">
        <f t="shared" si="86"/>
        <v>34395.366902999995</v>
      </c>
      <c r="R1209">
        <f t="shared" si="89"/>
        <v>14911.14503</v>
      </c>
      <c r="S1209">
        <v>14911.14503</v>
      </c>
      <c r="U1209">
        <f t="shared" si="91"/>
        <v>10.9</v>
      </c>
      <c r="V1209">
        <v>10.9</v>
      </c>
      <c r="W1209">
        <v>12.2</v>
      </c>
      <c r="Y1209">
        <v>12.496</v>
      </c>
      <c r="Z1209">
        <f t="shared" si="84"/>
        <v>7.9615340000000003</v>
      </c>
      <c r="AB1209">
        <v>7.9615340000000003</v>
      </c>
      <c r="AE1209">
        <f t="shared" si="90"/>
        <v>9.4333333333333336</v>
      </c>
      <c r="AF1209">
        <v>9.4333333333333336</v>
      </c>
      <c r="AG1209">
        <v>8.33</v>
      </c>
      <c r="AK1209">
        <v>9.1199999999999992</v>
      </c>
      <c r="AN1209">
        <v>59.08372</v>
      </c>
      <c r="AP1209">
        <v>0.64429581380224299</v>
      </c>
      <c r="AQ1209">
        <v>7.1390867312499999</v>
      </c>
      <c r="AR1209">
        <v>7.0561366225000004</v>
      </c>
      <c r="AT1209">
        <v>9</v>
      </c>
      <c r="AV1209">
        <v>0</v>
      </c>
      <c r="AW1209">
        <v>1</v>
      </c>
      <c r="AY1209">
        <v>1</v>
      </c>
      <c r="BA1209">
        <v>97.2</v>
      </c>
      <c r="BB1209">
        <v>58.2</v>
      </c>
      <c r="BD1209">
        <v>59.911177155712103</v>
      </c>
    </row>
    <row r="1210" spans="1:56">
      <c r="A1210" t="s">
        <v>5</v>
      </c>
      <c r="B1210" t="s">
        <v>39</v>
      </c>
      <c r="C1210">
        <v>1999</v>
      </c>
      <c r="D1210">
        <f t="shared" si="83"/>
        <v>213</v>
      </c>
      <c r="E1210">
        <v>1</v>
      </c>
      <c r="F1210">
        <v>12968.135835999999</v>
      </c>
      <c r="G1210">
        <v>194092.279228</v>
      </c>
      <c r="H1210">
        <v>101987.85114699999</v>
      </c>
      <c r="I1210">
        <v>22898.618620000001</v>
      </c>
      <c r="J1210">
        <v>29202.357268</v>
      </c>
      <c r="K1210">
        <v>71764.512449999995</v>
      </c>
      <c r="L1210">
        <v>35472.891538999997</v>
      </c>
      <c r="N1210">
        <v>5322109.1847740598</v>
      </c>
      <c r="O1210">
        <f>VLOOKUP(C1210,[1]pop_15p_a!$A$8:$AL$68,7,FALSE)</f>
        <v>10581765.306141701</v>
      </c>
      <c r="Q1210">
        <f t="shared" si="86"/>
        <v>36291.620910999998</v>
      </c>
      <c r="R1210">
        <f t="shared" si="89"/>
        <v>14966.86044</v>
      </c>
      <c r="S1210">
        <v>14966.86044</v>
      </c>
      <c r="U1210">
        <f t="shared" si="91"/>
        <v>11.2</v>
      </c>
      <c r="V1210">
        <v>11.2</v>
      </c>
      <c r="W1210">
        <v>13.4</v>
      </c>
      <c r="Y1210">
        <v>13.717000000000001</v>
      </c>
      <c r="Z1210">
        <f t="shared" si="84"/>
        <v>8.8397199999999998</v>
      </c>
      <c r="AB1210">
        <v>8.8397199999999998</v>
      </c>
      <c r="AE1210">
        <f t="shared" si="90"/>
        <v>7.166666666666667</v>
      </c>
      <c r="AF1210">
        <v>7.166666666666667</v>
      </c>
      <c r="AG1210">
        <v>7.22</v>
      </c>
      <c r="AK1210">
        <v>8.2140000000000004</v>
      </c>
      <c r="AN1210">
        <v>59.259239999999998</v>
      </c>
      <c r="AO1210">
        <v>0.66950909999999997</v>
      </c>
      <c r="AP1210">
        <v>-2.5646801720992798</v>
      </c>
      <c r="AQ1210">
        <v>7.5955664487499996</v>
      </c>
      <c r="AR1210">
        <v>7.5341347804999996</v>
      </c>
      <c r="AT1210">
        <v>9</v>
      </c>
      <c r="AV1210">
        <v>0</v>
      </c>
      <c r="AW1210">
        <v>1</v>
      </c>
      <c r="AY1210">
        <v>1</v>
      </c>
      <c r="BA1210">
        <v>100.6</v>
      </c>
      <c r="BB1210">
        <v>58.9</v>
      </c>
      <c r="BD1210">
        <v>60.161736121729298</v>
      </c>
    </row>
    <row r="1211" spans="1:56">
      <c r="A1211" t="s">
        <v>5</v>
      </c>
      <c r="B1211" t="s">
        <v>39</v>
      </c>
      <c r="C1211">
        <v>1999</v>
      </c>
      <c r="D1211">
        <f t="shared" si="83"/>
        <v>214</v>
      </c>
      <c r="E1211">
        <v>2</v>
      </c>
      <c r="F1211">
        <v>12952.027883999999</v>
      </c>
      <c r="G1211">
        <v>194624.08515999999</v>
      </c>
      <c r="H1211">
        <v>101147.18070700001</v>
      </c>
      <c r="I1211">
        <v>23108.894927000001</v>
      </c>
      <c r="J1211">
        <v>28478.993661</v>
      </c>
      <c r="K1211">
        <v>74743.932247000004</v>
      </c>
      <c r="L1211">
        <v>35066.858209999999</v>
      </c>
      <c r="N1211">
        <v>5246921.6096618501</v>
      </c>
      <c r="O1211">
        <f>VLOOKUP(C1211,[1]pop_15p_a!$A$8:$AL$68,7,FALSE)</f>
        <v>10581765.306141701</v>
      </c>
      <c r="Q1211">
        <f t="shared" si="86"/>
        <v>39677.074037000006</v>
      </c>
      <c r="R1211">
        <f t="shared" si="89"/>
        <v>15026.53383</v>
      </c>
      <c r="S1211">
        <v>15026.53383</v>
      </c>
      <c r="U1211">
        <f t="shared" si="91"/>
        <v>13.2</v>
      </c>
      <c r="V1211">
        <v>13.2</v>
      </c>
      <c r="W1211">
        <v>13.4</v>
      </c>
      <c r="Y1211">
        <v>13.717000000000001</v>
      </c>
      <c r="Z1211">
        <f t="shared" si="84"/>
        <v>10.63672</v>
      </c>
      <c r="AB1211">
        <v>10.63672</v>
      </c>
      <c r="AE1211">
        <f t="shared" si="90"/>
        <v>5.833333333333333</v>
      </c>
      <c r="AF1211">
        <v>5.833333333333333</v>
      </c>
      <c r="AG1211">
        <v>5.54</v>
      </c>
      <c r="AK1211">
        <v>6.2949999999999999</v>
      </c>
      <c r="AN1211">
        <v>59.822690000000001</v>
      </c>
      <c r="AO1211">
        <v>0.67717669999999996</v>
      </c>
      <c r="AP1211">
        <v>-2.5646801720992798</v>
      </c>
      <c r="AQ1211">
        <v>7.5955664487499996</v>
      </c>
      <c r="AR1211">
        <v>7.5341347804999996</v>
      </c>
      <c r="AT1211">
        <v>9</v>
      </c>
      <c r="AV1211">
        <v>0</v>
      </c>
      <c r="AW1211">
        <v>1</v>
      </c>
      <c r="AY1211">
        <v>1</v>
      </c>
      <c r="BA1211">
        <v>106</v>
      </c>
      <c r="BB1211">
        <v>59.6</v>
      </c>
      <c r="BD1211">
        <v>60.458099780771001</v>
      </c>
    </row>
    <row r="1212" spans="1:56">
      <c r="A1212" t="s">
        <v>5</v>
      </c>
      <c r="B1212" t="s">
        <v>39</v>
      </c>
      <c r="C1212">
        <v>1999</v>
      </c>
      <c r="D1212">
        <f t="shared" si="83"/>
        <v>215</v>
      </c>
      <c r="E1212">
        <v>3</v>
      </c>
      <c r="F1212">
        <v>13228.57496</v>
      </c>
      <c r="G1212">
        <v>199496.060341</v>
      </c>
      <c r="H1212">
        <v>104043.16071700001</v>
      </c>
      <c r="I1212">
        <v>23326.75894</v>
      </c>
      <c r="J1212">
        <v>28325.958288000002</v>
      </c>
      <c r="K1212">
        <v>74751.921495999995</v>
      </c>
      <c r="L1212">
        <v>35839.509365999998</v>
      </c>
      <c r="N1212">
        <v>5286516.6783543397</v>
      </c>
      <c r="O1212">
        <f>VLOOKUP(C1212,[1]pop_15p_a!$A$8:$AL$68,7,FALSE)</f>
        <v>10581765.306141701</v>
      </c>
      <c r="Q1212">
        <f t="shared" si="86"/>
        <v>38912.412129999997</v>
      </c>
      <c r="R1212">
        <f t="shared" si="89"/>
        <v>15080.69168</v>
      </c>
      <c r="S1212">
        <v>15080.69168</v>
      </c>
      <c r="U1212">
        <f t="shared" si="91"/>
        <v>14.4</v>
      </c>
      <c r="V1212">
        <v>14.4</v>
      </c>
      <c r="W1212">
        <v>13.4</v>
      </c>
      <c r="Y1212">
        <v>13.717000000000001</v>
      </c>
      <c r="Z1212">
        <f t="shared" si="84"/>
        <v>10.93507</v>
      </c>
      <c r="AB1212">
        <v>10.93507</v>
      </c>
      <c r="AE1212">
        <f t="shared" si="90"/>
        <v>5</v>
      </c>
      <c r="AF1212">
        <v>5</v>
      </c>
      <c r="AG1212">
        <v>5</v>
      </c>
      <c r="AK1212">
        <v>7.5709999999999997</v>
      </c>
      <c r="AN1212">
        <v>60.067689999999999</v>
      </c>
      <c r="AO1212">
        <v>0.67741439999999997</v>
      </c>
      <c r="AP1212">
        <v>-2.5646801720992798</v>
      </c>
      <c r="AQ1212">
        <v>7.5955664487499996</v>
      </c>
      <c r="AR1212">
        <v>7.5341347804999996</v>
      </c>
      <c r="AT1212">
        <v>9</v>
      </c>
      <c r="AV1212">
        <v>0</v>
      </c>
      <c r="AW1212">
        <v>1</v>
      </c>
      <c r="AY1212">
        <v>1</v>
      </c>
      <c r="BA1212">
        <v>108.3</v>
      </c>
      <c r="BB1212">
        <v>61.2</v>
      </c>
      <c r="BD1212">
        <v>60.350713846139797</v>
      </c>
    </row>
    <row r="1213" spans="1:56">
      <c r="A1213" t="s">
        <v>5</v>
      </c>
      <c r="B1213" t="s">
        <v>39</v>
      </c>
      <c r="C1213">
        <v>1999</v>
      </c>
      <c r="D1213">
        <f t="shared" si="83"/>
        <v>216</v>
      </c>
      <c r="E1213">
        <v>4</v>
      </c>
      <c r="F1213">
        <v>13478.797424</v>
      </c>
      <c r="G1213">
        <v>203955.52713199999</v>
      </c>
      <c r="H1213">
        <v>106971.695819</v>
      </c>
      <c r="I1213">
        <v>23497.963667</v>
      </c>
      <c r="J1213">
        <v>29516.552026000001</v>
      </c>
      <c r="K1213">
        <v>76594.222787000006</v>
      </c>
      <c r="L1213">
        <v>37073.981869000003</v>
      </c>
      <c r="N1213">
        <v>5403756.4664658904</v>
      </c>
      <c r="O1213">
        <f>VLOOKUP(C1213,[1]pop_15p_a!$A$8:$AL$68,7,FALSE)</f>
        <v>10581765.306141701</v>
      </c>
      <c r="Q1213">
        <f t="shared" si="86"/>
        <v>39520.240918000003</v>
      </c>
      <c r="R1213">
        <f t="shared" si="89"/>
        <v>15131.581899999999</v>
      </c>
      <c r="S1213">
        <v>15131.581899999999</v>
      </c>
      <c r="U1213">
        <f t="shared" si="91"/>
        <v>15.1</v>
      </c>
      <c r="V1213">
        <v>15.1</v>
      </c>
      <c r="W1213">
        <v>13.4</v>
      </c>
      <c r="Y1213">
        <v>13.717000000000001</v>
      </c>
      <c r="Z1213">
        <f t="shared" si="84"/>
        <v>10.170109999999999</v>
      </c>
      <c r="AB1213">
        <v>10.170109999999999</v>
      </c>
      <c r="AE1213">
        <f t="shared" si="90"/>
        <v>5</v>
      </c>
      <c r="AF1213">
        <v>5</v>
      </c>
      <c r="AG1213">
        <v>5</v>
      </c>
      <c r="AK1213">
        <v>7.4420000000000002</v>
      </c>
      <c r="AN1213">
        <v>60.532170000000001</v>
      </c>
      <c r="AO1213">
        <v>0.67952449999999998</v>
      </c>
      <c r="AP1213">
        <v>-2.5646801720992798</v>
      </c>
      <c r="AQ1213">
        <v>7.5955664487499996</v>
      </c>
      <c r="AR1213">
        <v>7.5341347804999996</v>
      </c>
      <c r="AT1213">
        <v>12</v>
      </c>
      <c r="AV1213">
        <v>0</v>
      </c>
      <c r="AW1213">
        <v>1</v>
      </c>
      <c r="AY1213">
        <v>1</v>
      </c>
      <c r="BA1213">
        <v>107.2</v>
      </c>
      <c r="BB1213">
        <v>60.8</v>
      </c>
      <c r="BD1213">
        <v>60.385715272061901</v>
      </c>
    </row>
    <row r="1214" spans="1:56">
      <c r="A1214" t="s">
        <v>5</v>
      </c>
      <c r="B1214" t="s">
        <v>39</v>
      </c>
      <c r="C1214">
        <v>2000</v>
      </c>
      <c r="D1214">
        <f t="shared" si="83"/>
        <v>217</v>
      </c>
      <c r="E1214">
        <v>1</v>
      </c>
      <c r="F1214">
        <v>13484.053577999999</v>
      </c>
      <c r="G1214">
        <v>204710.522065</v>
      </c>
      <c r="H1214">
        <v>106541.26022500001</v>
      </c>
      <c r="I1214">
        <v>23660.314742999999</v>
      </c>
      <c r="J1214">
        <v>30235.864410999999</v>
      </c>
      <c r="K1214">
        <v>77134.183558999997</v>
      </c>
      <c r="L1214">
        <v>38515.987663</v>
      </c>
      <c r="N1214">
        <v>5426186.1954985596</v>
      </c>
      <c r="O1214">
        <f>VLOOKUP(C1214,[1]pop_15p_a!$A$8:$AL$68,7,FALSE)</f>
        <v>10778445.9752283</v>
      </c>
      <c r="Q1214">
        <f t="shared" si="86"/>
        <v>38618.195895999997</v>
      </c>
      <c r="R1214">
        <f t="shared" si="89"/>
        <v>15181.675219999999</v>
      </c>
      <c r="S1214">
        <v>15181.675219999999</v>
      </c>
      <c r="U1214">
        <f t="shared" si="91"/>
        <v>13.2</v>
      </c>
      <c r="V1214">
        <v>13.2</v>
      </c>
      <c r="W1214">
        <v>13.2</v>
      </c>
      <c r="Y1214">
        <v>13.641999999999999</v>
      </c>
      <c r="Z1214">
        <f t="shared" si="84"/>
        <v>9.0388590000000004</v>
      </c>
      <c r="AB1214">
        <v>9.0388590000000004</v>
      </c>
      <c r="AE1214">
        <f t="shared" si="90"/>
        <v>5.333333333333333</v>
      </c>
      <c r="AF1214">
        <v>5.333333333333333</v>
      </c>
      <c r="AG1214">
        <v>5.37</v>
      </c>
      <c r="AK1214">
        <v>13.085000000000001</v>
      </c>
      <c r="AN1214">
        <v>61.152900000000002</v>
      </c>
      <c r="AO1214">
        <v>0.687608</v>
      </c>
      <c r="AP1214">
        <v>-1.8143857000897901</v>
      </c>
      <c r="AQ1214">
        <v>7.9315121287499997</v>
      </c>
      <c r="AR1214">
        <v>7.9100689426999997</v>
      </c>
      <c r="AT1214">
        <v>12</v>
      </c>
      <c r="AV1214">
        <v>0</v>
      </c>
      <c r="AW1214">
        <v>1</v>
      </c>
      <c r="AY1214">
        <v>1</v>
      </c>
      <c r="BA1214">
        <v>105.6</v>
      </c>
      <c r="BB1214">
        <v>60.8</v>
      </c>
      <c r="BD1214">
        <v>60.848031689935397</v>
      </c>
    </row>
    <row r="1215" spans="1:56">
      <c r="A1215" t="s">
        <v>5</v>
      </c>
      <c r="B1215" t="s">
        <v>39</v>
      </c>
      <c r="C1215">
        <v>2000</v>
      </c>
      <c r="D1215">
        <f t="shared" si="83"/>
        <v>218</v>
      </c>
      <c r="E1215">
        <v>2</v>
      </c>
      <c r="F1215">
        <v>13433.457807999999</v>
      </c>
      <c r="G1215">
        <v>204673.33402000001</v>
      </c>
      <c r="H1215">
        <v>106347.837528</v>
      </c>
      <c r="I1215">
        <v>23799.850403</v>
      </c>
      <c r="J1215">
        <v>30650.310183000001</v>
      </c>
      <c r="K1215">
        <v>75149.706785999995</v>
      </c>
      <c r="L1215">
        <v>39623.430893999997</v>
      </c>
      <c r="N1215">
        <v>5428241.47380271</v>
      </c>
      <c r="O1215">
        <f>VLOOKUP(C1215,[1]pop_15p_a!$A$8:$AL$68,7,FALSE)</f>
        <v>10778445.9752283</v>
      </c>
      <c r="Q1215">
        <f t="shared" si="86"/>
        <v>35526.275891999998</v>
      </c>
      <c r="R1215">
        <f t="shared" si="89"/>
        <v>15236.087159999999</v>
      </c>
      <c r="S1215">
        <v>15236.087159999999</v>
      </c>
      <c r="U1215">
        <f t="shared" si="91"/>
        <v>14.1</v>
      </c>
      <c r="V1215">
        <v>14.1</v>
      </c>
      <c r="W1215">
        <v>13.2</v>
      </c>
      <c r="Y1215">
        <v>13.641999999999999</v>
      </c>
      <c r="Z1215">
        <f t="shared" si="84"/>
        <v>9.3902590000000004</v>
      </c>
      <c r="AB1215">
        <v>9.3902590000000004</v>
      </c>
      <c r="AE1215">
        <f t="shared" si="90"/>
        <v>5.5</v>
      </c>
      <c r="AF1215">
        <v>5.5</v>
      </c>
      <c r="AG1215">
        <v>5.5</v>
      </c>
      <c r="AK1215">
        <v>8.0850000000000009</v>
      </c>
      <c r="AN1215">
        <v>61.993099999999998</v>
      </c>
      <c r="AO1215">
        <v>0.69637510000000002</v>
      </c>
      <c r="AP1215">
        <v>-1.8143857000897901</v>
      </c>
      <c r="AQ1215">
        <v>7.9315121287499997</v>
      </c>
      <c r="AR1215">
        <v>7.9100689426999997</v>
      </c>
      <c r="AT1215">
        <v>12</v>
      </c>
      <c r="AV1215">
        <v>0</v>
      </c>
      <c r="AW1215">
        <v>1</v>
      </c>
      <c r="AY1215">
        <v>1</v>
      </c>
      <c r="BA1215">
        <v>107.8</v>
      </c>
      <c r="BB1215">
        <v>60.5</v>
      </c>
      <c r="BD1215">
        <v>61.350310472228102</v>
      </c>
    </row>
    <row r="1216" spans="1:56">
      <c r="A1216" t="s">
        <v>5</v>
      </c>
      <c r="B1216" t="s">
        <v>39</v>
      </c>
      <c r="C1216">
        <v>2000</v>
      </c>
      <c r="D1216">
        <f t="shared" si="83"/>
        <v>219</v>
      </c>
      <c r="E1216">
        <v>3</v>
      </c>
      <c r="F1216">
        <v>13584.974297999999</v>
      </c>
      <c r="G1216">
        <v>207749.99745</v>
      </c>
      <c r="H1216">
        <v>107764.970556</v>
      </c>
      <c r="I1216">
        <v>23968.150512</v>
      </c>
      <c r="J1216">
        <v>31728.81625</v>
      </c>
      <c r="K1216">
        <v>81477.510179000004</v>
      </c>
      <c r="L1216">
        <v>39243.716777000001</v>
      </c>
      <c r="N1216">
        <v>5377529.9641287606</v>
      </c>
      <c r="O1216">
        <f>VLOOKUP(C1216,[1]pop_15p_a!$A$8:$AL$68,7,FALSE)</f>
        <v>10778445.9752283</v>
      </c>
      <c r="Q1216">
        <f t="shared" si="86"/>
        <v>42233.793402000003</v>
      </c>
      <c r="R1216">
        <f t="shared" si="89"/>
        <v>15292.630880000001</v>
      </c>
      <c r="S1216">
        <v>15292.630880000001</v>
      </c>
      <c r="U1216">
        <f t="shared" si="91"/>
        <v>15.6</v>
      </c>
      <c r="V1216">
        <v>15.6</v>
      </c>
      <c r="W1216">
        <v>13.2</v>
      </c>
      <c r="Y1216">
        <v>13.641999999999999</v>
      </c>
      <c r="Z1216">
        <f t="shared" si="84"/>
        <v>10.49672</v>
      </c>
      <c r="AB1216">
        <v>10.49672</v>
      </c>
      <c r="AE1216">
        <f t="shared" si="90"/>
        <v>5.166666666666667</v>
      </c>
      <c r="AF1216">
        <v>5.166666666666667</v>
      </c>
      <c r="AG1216">
        <v>5</v>
      </c>
      <c r="AK1216">
        <v>8.8610000000000007</v>
      </c>
      <c r="AN1216">
        <v>62.447650000000003</v>
      </c>
      <c r="AO1216">
        <v>0.69866349999999999</v>
      </c>
      <c r="AP1216">
        <v>-1.8143857000897901</v>
      </c>
      <c r="AQ1216">
        <v>7.9315121287499997</v>
      </c>
      <c r="AR1216">
        <v>7.9100689426999997</v>
      </c>
      <c r="AT1216">
        <v>12</v>
      </c>
      <c r="AV1216">
        <v>0</v>
      </c>
      <c r="AW1216">
        <v>1</v>
      </c>
      <c r="AY1216">
        <v>1</v>
      </c>
      <c r="BA1216">
        <v>108.9</v>
      </c>
      <c r="BB1216">
        <v>60</v>
      </c>
      <c r="BD1216">
        <v>61.936191362814</v>
      </c>
    </row>
    <row r="1217" spans="1:58">
      <c r="A1217" t="s">
        <v>5</v>
      </c>
      <c r="B1217" t="s">
        <v>39</v>
      </c>
      <c r="C1217">
        <v>2000</v>
      </c>
      <c r="D1217">
        <f t="shared" si="83"/>
        <v>220</v>
      </c>
      <c r="E1217">
        <v>4</v>
      </c>
      <c r="F1217">
        <v>13713.267296</v>
      </c>
      <c r="G1217">
        <v>210346.34165399999</v>
      </c>
      <c r="H1217">
        <v>108739.511344</v>
      </c>
      <c r="I1217">
        <v>24146.146677000001</v>
      </c>
      <c r="J1217">
        <v>33138.632483000001</v>
      </c>
      <c r="K1217">
        <v>79212.441787000003</v>
      </c>
      <c r="L1217">
        <v>40492.976428000002</v>
      </c>
      <c r="N1217">
        <v>5422372.3956230199</v>
      </c>
      <c r="O1217">
        <f>VLOOKUP(C1217,[1]pop_15p_a!$A$8:$AL$68,7,FALSE)</f>
        <v>10778445.9752283</v>
      </c>
      <c r="Q1217">
        <f t="shared" si="86"/>
        <v>38719.465359000002</v>
      </c>
      <c r="R1217">
        <f t="shared" si="89"/>
        <v>15338.89314</v>
      </c>
      <c r="S1217">
        <v>15338.89314</v>
      </c>
      <c r="U1217">
        <f t="shared" si="91"/>
        <v>16.100000000000001</v>
      </c>
      <c r="V1217">
        <v>16.100000000000001</v>
      </c>
      <c r="W1217">
        <v>13.2</v>
      </c>
      <c r="Y1217">
        <v>13.641999999999999</v>
      </c>
      <c r="Z1217">
        <f t="shared" si="84"/>
        <v>9.736478</v>
      </c>
      <c r="AB1217">
        <v>9.736478</v>
      </c>
      <c r="AE1217">
        <f t="shared" si="90"/>
        <v>5</v>
      </c>
      <c r="AF1217">
        <v>5</v>
      </c>
      <c r="AG1217">
        <v>5</v>
      </c>
      <c r="AK1217">
        <v>8.7309999999999999</v>
      </c>
      <c r="AN1217">
        <v>63.299770000000002</v>
      </c>
      <c r="AO1217">
        <v>0.70532050000000002</v>
      </c>
      <c r="AP1217">
        <v>-1.8143857000897901</v>
      </c>
      <c r="AQ1217">
        <v>7.9315121287499997</v>
      </c>
      <c r="AR1217">
        <v>7.9100689426999997</v>
      </c>
      <c r="AT1217">
        <v>12</v>
      </c>
      <c r="AV1217">
        <v>0</v>
      </c>
      <c r="AW1217">
        <v>1</v>
      </c>
      <c r="AY1217">
        <v>1</v>
      </c>
      <c r="BA1217">
        <v>111.8</v>
      </c>
      <c r="BB1217">
        <v>61.8</v>
      </c>
      <c r="BD1217">
        <v>62.427603171662099</v>
      </c>
    </row>
    <row r="1218" spans="1:58">
      <c r="A1218" t="s">
        <v>5</v>
      </c>
      <c r="B1218" t="s">
        <v>39</v>
      </c>
      <c r="C1218">
        <v>2001</v>
      </c>
      <c r="D1218">
        <f t="shared" si="83"/>
        <v>221</v>
      </c>
      <c r="E1218">
        <v>1</v>
      </c>
      <c r="F1218">
        <v>13821.913832</v>
      </c>
      <c r="G1218">
        <v>212714.55013300001</v>
      </c>
      <c r="H1218">
        <v>109497.915329</v>
      </c>
      <c r="I1218">
        <v>24375.702857</v>
      </c>
      <c r="J1218">
        <v>34005.414108999998</v>
      </c>
      <c r="K1218">
        <v>82679.616305999996</v>
      </c>
      <c r="L1218">
        <v>42778.375369000001</v>
      </c>
      <c r="N1218">
        <v>5364088.8611895693</v>
      </c>
      <c r="O1218">
        <f>VLOOKUP(C1218,[1]pop_15p_a!$A$8:$AL$68,7,FALSE)</f>
        <v>10956375.3112136</v>
      </c>
      <c r="Q1218">
        <f t="shared" si="86"/>
        <v>39901.240936999995</v>
      </c>
      <c r="R1218">
        <f t="shared" si="89"/>
        <v>15389.65969</v>
      </c>
      <c r="S1218">
        <v>15389.65969</v>
      </c>
      <c r="U1218">
        <f t="shared" si="91"/>
        <v>16.2</v>
      </c>
      <c r="V1218">
        <v>16.2</v>
      </c>
      <c r="W1218">
        <v>14.5</v>
      </c>
      <c r="Y1218">
        <v>14.923999999999999</v>
      </c>
      <c r="Z1218">
        <f t="shared" si="84"/>
        <v>9.9627389999999991</v>
      </c>
      <c r="AB1218">
        <v>9.9627389999999991</v>
      </c>
      <c r="AE1218">
        <f t="shared" si="90"/>
        <v>4.416666666666667</v>
      </c>
      <c r="AF1218">
        <v>4.416666666666667</v>
      </c>
      <c r="AG1218">
        <v>4.05</v>
      </c>
      <c r="AK1218">
        <v>0.48099999999999998</v>
      </c>
      <c r="AN1218">
        <v>63.602330000000002</v>
      </c>
      <c r="AO1218">
        <v>0.71126429999999996</v>
      </c>
      <c r="AP1218">
        <v>-1.72835512930179</v>
      </c>
      <c r="AQ1218">
        <v>8.2072371625000002</v>
      </c>
      <c r="AR1218">
        <v>8.1258309632000003</v>
      </c>
      <c r="AT1218">
        <v>12</v>
      </c>
      <c r="AV1218">
        <v>0</v>
      </c>
      <c r="AW1218">
        <v>1</v>
      </c>
      <c r="AY1218">
        <v>1</v>
      </c>
      <c r="BA1218">
        <v>114</v>
      </c>
      <c r="BB1218">
        <v>61.5</v>
      </c>
      <c r="BD1218">
        <v>62.752898892926503</v>
      </c>
    </row>
    <row r="1219" spans="1:58">
      <c r="A1219" t="s">
        <v>5</v>
      </c>
      <c r="B1219" t="s">
        <v>39</v>
      </c>
      <c r="C1219">
        <v>2001</v>
      </c>
      <c r="D1219">
        <f t="shared" si="83"/>
        <v>222</v>
      </c>
      <c r="E1219">
        <v>2</v>
      </c>
      <c r="F1219">
        <v>13884.152695000001</v>
      </c>
      <c r="G1219">
        <v>214393.91198999999</v>
      </c>
      <c r="H1219">
        <v>110603.920975</v>
      </c>
      <c r="I1219">
        <v>24477.231833999998</v>
      </c>
      <c r="J1219">
        <v>32615.722332000001</v>
      </c>
      <c r="K1219">
        <v>84457.823824999999</v>
      </c>
      <c r="L1219">
        <v>40999.408753999996</v>
      </c>
      <c r="N1219">
        <v>5442499.6845523203</v>
      </c>
      <c r="O1219">
        <f>VLOOKUP(C1219,[1]pop_15p_a!$A$8:$AL$68,7,FALSE)</f>
        <v>10956375.3112136</v>
      </c>
      <c r="Q1219">
        <f t="shared" ref="Q1219:Q1282" si="92">K1219-L1219</f>
        <v>43458.415071000003</v>
      </c>
      <c r="R1219">
        <f t="shared" si="89"/>
        <v>15441.627350000001</v>
      </c>
      <c r="S1219">
        <v>15441.627350000001</v>
      </c>
      <c r="U1219">
        <f t="shared" si="91"/>
        <v>17.3</v>
      </c>
      <c r="V1219">
        <v>17.3</v>
      </c>
      <c r="W1219">
        <v>14.5</v>
      </c>
      <c r="Y1219">
        <v>14.923999999999999</v>
      </c>
      <c r="Z1219">
        <f t="shared" si="84"/>
        <v>9.8778199999999998</v>
      </c>
      <c r="AB1219">
        <v>9.8778199999999998</v>
      </c>
      <c r="AE1219">
        <f t="shared" si="90"/>
        <v>3.6666666666666665</v>
      </c>
      <c r="AF1219">
        <v>3.6666666666666665</v>
      </c>
      <c r="AG1219">
        <v>3.5</v>
      </c>
      <c r="AK1219">
        <v>8.6020000000000003</v>
      </c>
      <c r="AN1219">
        <v>64.226749999999996</v>
      </c>
      <c r="AO1219">
        <v>0.71682170000000001</v>
      </c>
      <c r="AP1219">
        <v>-1.72835512930179</v>
      </c>
      <c r="AQ1219">
        <v>8.2072371625000002</v>
      </c>
      <c r="AR1219">
        <v>8.1258309632000003</v>
      </c>
      <c r="AT1219">
        <v>12</v>
      </c>
      <c r="AV1219">
        <v>0</v>
      </c>
      <c r="AW1219">
        <v>1</v>
      </c>
      <c r="AY1219">
        <v>1</v>
      </c>
      <c r="BA1219">
        <v>115.5</v>
      </c>
      <c r="BB1219">
        <v>61.9</v>
      </c>
      <c r="BD1219">
        <v>62.958386392352899</v>
      </c>
    </row>
    <row r="1220" spans="1:58">
      <c r="A1220" t="s">
        <v>5</v>
      </c>
      <c r="B1220" t="s">
        <v>39</v>
      </c>
      <c r="C1220">
        <v>2001</v>
      </c>
      <c r="D1220">
        <f t="shared" si="83"/>
        <v>223</v>
      </c>
      <c r="E1220">
        <v>3</v>
      </c>
      <c r="F1220">
        <v>13750.771908999999</v>
      </c>
      <c r="G1220">
        <v>213043.52906100001</v>
      </c>
      <c r="H1220">
        <v>110223.454287</v>
      </c>
      <c r="I1220">
        <v>24662.873443</v>
      </c>
      <c r="J1220">
        <v>32629.843560000001</v>
      </c>
      <c r="K1220">
        <v>84316.641732999997</v>
      </c>
      <c r="L1220">
        <v>40478.402780999997</v>
      </c>
      <c r="N1220">
        <v>5502319.8325592102</v>
      </c>
      <c r="O1220">
        <f>VLOOKUP(C1220,[1]pop_15p_a!$A$8:$AL$68,7,FALSE)</f>
        <v>10956375.3112136</v>
      </c>
      <c r="Q1220">
        <f t="shared" si="92"/>
        <v>43838.238952</v>
      </c>
      <c r="R1220">
        <f t="shared" si="89"/>
        <v>15493.20507</v>
      </c>
      <c r="S1220">
        <v>15493.20507</v>
      </c>
      <c r="U1220">
        <f t="shared" si="91"/>
        <v>19.600000000000001</v>
      </c>
      <c r="V1220">
        <v>19.600000000000001</v>
      </c>
      <c r="W1220">
        <v>14.5</v>
      </c>
      <c r="Y1220">
        <v>14.923999999999999</v>
      </c>
      <c r="Z1220">
        <f t="shared" si="84"/>
        <v>10.083589999999999</v>
      </c>
      <c r="AB1220">
        <v>10.083589999999999</v>
      </c>
      <c r="AE1220">
        <f t="shared" si="90"/>
        <v>5.5</v>
      </c>
      <c r="AF1220">
        <v>5.5</v>
      </c>
      <c r="AG1220">
        <v>6.5</v>
      </c>
      <c r="AK1220">
        <v>6.5</v>
      </c>
      <c r="AN1220">
        <v>64.721000000000004</v>
      </c>
      <c r="AO1220">
        <v>0.7226764</v>
      </c>
      <c r="AP1220">
        <v>-1.72835512930179</v>
      </c>
      <c r="AQ1220">
        <v>8.2072371625000002</v>
      </c>
      <c r="AR1220">
        <v>8.1258309632000003</v>
      </c>
      <c r="AT1220">
        <v>12</v>
      </c>
      <c r="AV1220">
        <v>0</v>
      </c>
      <c r="AW1220">
        <v>1</v>
      </c>
      <c r="AY1220">
        <v>1</v>
      </c>
      <c r="BA1220">
        <v>120.6</v>
      </c>
      <c r="BB1220">
        <v>62.9</v>
      </c>
      <c r="BD1220">
        <v>63.178445924132802</v>
      </c>
    </row>
    <row r="1221" spans="1:58">
      <c r="A1221" t="s">
        <v>5</v>
      </c>
      <c r="B1221" t="s">
        <v>39</v>
      </c>
      <c r="C1221">
        <v>2001</v>
      </c>
      <c r="D1221">
        <f t="shared" ref="D1221:D1284" si="93">D963</f>
        <v>224</v>
      </c>
      <c r="E1221">
        <v>4</v>
      </c>
      <c r="F1221">
        <v>13835.169039</v>
      </c>
      <c r="G1221">
        <v>215033.73363599999</v>
      </c>
      <c r="H1221">
        <v>111352.063496</v>
      </c>
      <c r="I1221">
        <v>24862.500402999998</v>
      </c>
      <c r="J1221">
        <v>31942.154692</v>
      </c>
      <c r="K1221">
        <v>84153.457683000001</v>
      </c>
      <c r="L1221">
        <v>40069.348879999998</v>
      </c>
      <c r="N1221">
        <v>5561519.4343210794</v>
      </c>
      <c r="O1221">
        <f>VLOOKUP(C1221,[1]pop_15p_a!$A$8:$AL$68,7,FALSE)</f>
        <v>10956375.3112136</v>
      </c>
      <c r="Q1221">
        <f t="shared" si="92"/>
        <v>44084.108803000003</v>
      </c>
      <c r="R1221">
        <f t="shared" si="89"/>
        <v>15542.54473</v>
      </c>
      <c r="S1221">
        <v>15542.54473</v>
      </c>
      <c r="U1221">
        <f t="shared" si="91"/>
        <v>19.100000000000001</v>
      </c>
      <c r="V1221">
        <v>19.100000000000001</v>
      </c>
      <c r="W1221">
        <v>14.5</v>
      </c>
      <c r="Y1221">
        <v>14.923999999999999</v>
      </c>
      <c r="Z1221">
        <f t="shared" si="84"/>
        <v>9.4775170000000006</v>
      </c>
      <c r="AB1221">
        <v>9.4775170000000006</v>
      </c>
      <c r="AE1221">
        <f t="shared" si="90"/>
        <v>6.5</v>
      </c>
      <c r="AF1221">
        <v>6.5</v>
      </c>
      <c r="AG1221">
        <v>6.5</v>
      </c>
      <c r="AK1221">
        <v>6.5</v>
      </c>
      <c r="AN1221">
        <v>65.226600000000005</v>
      </c>
      <c r="AO1221">
        <v>0.72963069999999997</v>
      </c>
      <c r="AP1221">
        <v>-1.72835512930179</v>
      </c>
      <c r="AQ1221">
        <v>8.2072371625000002</v>
      </c>
      <c r="AR1221">
        <v>8.1258309632000003</v>
      </c>
      <c r="AT1221">
        <v>12</v>
      </c>
      <c r="AV1221">
        <v>0</v>
      </c>
      <c r="AW1221">
        <v>1</v>
      </c>
      <c r="AY1221">
        <v>1</v>
      </c>
      <c r="BA1221">
        <v>115.1</v>
      </c>
      <c r="BB1221">
        <v>61.9</v>
      </c>
      <c r="BD1221">
        <v>63.4207923628747</v>
      </c>
    </row>
    <row r="1222" spans="1:58">
      <c r="A1222" t="s">
        <v>5</v>
      </c>
      <c r="B1222" t="s">
        <v>39</v>
      </c>
      <c r="C1222">
        <v>2002</v>
      </c>
      <c r="D1222">
        <f t="shared" si="93"/>
        <v>225</v>
      </c>
      <c r="E1222">
        <v>1</v>
      </c>
      <c r="F1222">
        <v>13914.694174</v>
      </c>
      <c r="G1222">
        <v>217003.35821000001</v>
      </c>
      <c r="H1222">
        <v>111961.64413299999</v>
      </c>
      <c r="I1222">
        <v>25252.888433</v>
      </c>
      <c r="J1222">
        <v>33274.949883000001</v>
      </c>
      <c r="K1222">
        <v>83131.209176000004</v>
      </c>
      <c r="L1222">
        <v>40847.190399999999</v>
      </c>
      <c r="N1222">
        <v>5524496.1248854501</v>
      </c>
      <c r="O1222">
        <f>VLOOKUP(C1222,[1]pop_15p_a!$A$8:$AL$68,7,FALSE)</f>
        <v>11143158.6738328</v>
      </c>
      <c r="Q1222">
        <f t="shared" si="92"/>
        <v>42284.018776000004</v>
      </c>
      <c r="R1222">
        <f t="shared" si="89"/>
        <v>15595.266089999999</v>
      </c>
      <c r="S1222">
        <v>15595.266089999999</v>
      </c>
      <c r="U1222">
        <f t="shared" si="91"/>
        <v>19.600000000000001</v>
      </c>
      <c r="V1222">
        <v>19.600000000000001</v>
      </c>
      <c r="W1222">
        <v>15.2</v>
      </c>
      <c r="Y1222">
        <v>15.675000000000001</v>
      </c>
      <c r="Z1222">
        <f t="shared" ref="Z1222:Z1285" si="94">AB1222</f>
        <v>10.027810000000001</v>
      </c>
      <c r="AB1222">
        <v>10.027810000000001</v>
      </c>
      <c r="AE1222">
        <f t="shared" si="90"/>
        <v>5.416666666666667</v>
      </c>
      <c r="AF1222">
        <v>5.416666666666667</v>
      </c>
      <c r="AG1222">
        <v>5.3</v>
      </c>
      <c r="AK1222">
        <v>5.3</v>
      </c>
      <c r="AN1222">
        <v>65.155990000000003</v>
      </c>
      <c r="AO1222">
        <v>0.73399930000000002</v>
      </c>
      <c r="AP1222">
        <v>-1.6091313558427001</v>
      </c>
      <c r="AQ1222">
        <v>8.4041606385000005</v>
      </c>
      <c r="AR1222">
        <v>8.1767168909999999</v>
      </c>
      <c r="AT1222">
        <v>12</v>
      </c>
      <c r="AV1222">
        <v>0</v>
      </c>
      <c r="AW1222">
        <v>1</v>
      </c>
      <c r="AY1222">
        <v>1</v>
      </c>
      <c r="BA1222">
        <v>114.6</v>
      </c>
      <c r="BB1222">
        <v>62</v>
      </c>
      <c r="BC1222">
        <v>88.887568818078506</v>
      </c>
      <c r="BD1222">
        <v>63.537254602929998</v>
      </c>
      <c r="BE1222">
        <v>83.681283300000004</v>
      </c>
      <c r="BF1222">
        <v>119.10134840000001</v>
      </c>
    </row>
    <row r="1223" spans="1:58">
      <c r="A1223" t="s">
        <v>5</v>
      </c>
      <c r="B1223" t="s">
        <v>39</v>
      </c>
      <c r="C1223">
        <v>2002</v>
      </c>
      <c r="D1223">
        <f t="shared" si="93"/>
        <v>226</v>
      </c>
      <c r="E1223">
        <v>2</v>
      </c>
      <c r="F1223">
        <v>13842.765717</v>
      </c>
      <c r="G1223">
        <v>216471.247389</v>
      </c>
      <c r="H1223">
        <v>112195.945087</v>
      </c>
      <c r="I1223">
        <v>25177.725225999999</v>
      </c>
      <c r="J1223">
        <v>32954.606632000003</v>
      </c>
      <c r="K1223">
        <v>86596.291876000003</v>
      </c>
      <c r="L1223">
        <v>42018.449595999999</v>
      </c>
      <c r="N1223">
        <v>5536822.81106144</v>
      </c>
      <c r="O1223">
        <f>VLOOKUP(C1223,[1]pop_15p_a!$A$8:$AL$68,7,FALSE)</f>
        <v>11143158.6738328</v>
      </c>
      <c r="Q1223">
        <f t="shared" si="92"/>
        <v>44577.842280000004</v>
      </c>
      <c r="R1223">
        <f t="shared" si="89"/>
        <v>15637.86109</v>
      </c>
      <c r="S1223">
        <v>15637.86109</v>
      </c>
      <c r="U1223">
        <f t="shared" si="91"/>
        <v>21.8</v>
      </c>
      <c r="V1223">
        <v>21.8</v>
      </c>
      <c r="W1223">
        <v>15.2</v>
      </c>
      <c r="Y1223">
        <v>15.675000000000001</v>
      </c>
      <c r="Z1223">
        <f t="shared" si="94"/>
        <v>9.7765710000000006</v>
      </c>
      <c r="AB1223">
        <v>9.7765710000000006</v>
      </c>
      <c r="AE1223">
        <f t="shared" si="90"/>
        <v>4.25</v>
      </c>
      <c r="AF1223">
        <v>4.25</v>
      </c>
      <c r="AG1223">
        <v>4</v>
      </c>
      <c r="AK1223">
        <v>4</v>
      </c>
      <c r="AN1223">
        <v>65.642300000000006</v>
      </c>
      <c r="AO1223">
        <v>0.73842740000000007</v>
      </c>
      <c r="AP1223">
        <v>-1.6091313558427001</v>
      </c>
      <c r="AQ1223">
        <v>8.4041606385000005</v>
      </c>
      <c r="AR1223">
        <v>8.1767168909999999</v>
      </c>
      <c r="AT1223">
        <v>12</v>
      </c>
      <c r="AV1223">
        <v>0</v>
      </c>
      <c r="AW1223">
        <v>1</v>
      </c>
      <c r="AY1223">
        <v>1</v>
      </c>
      <c r="BA1223">
        <v>116.8</v>
      </c>
      <c r="BB1223">
        <v>61.3</v>
      </c>
      <c r="BC1223">
        <v>91.560681879186404</v>
      </c>
      <c r="BD1223">
        <v>63.664889171554201</v>
      </c>
      <c r="BE1223">
        <v>86.686232720000007</v>
      </c>
      <c r="BF1223">
        <v>122.3760202</v>
      </c>
    </row>
    <row r="1224" spans="1:58">
      <c r="A1224" t="s">
        <v>5</v>
      </c>
      <c r="B1224" t="s">
        <v>39</v>
      </c>
      <c r="C1224">
        <v>2002</v>
      </c>
      <c r="D1224">
        <f t="shared" si="93"/>
        <v>227</v>
      </c>
      <c r="E1224">
        <v>3</v>
      </c>
      <c r="F1224">
        <v>13883.336912999999</v>
      </c>
      <c r="G1224">
        <v>217871.75137300001</v>
      </c>
      <c r="H1224">
        <v>113652.65981300001</v>
      </c>
      <c r="I1224">
        <v>25452.314200000001</v>
      </c>
      <c r="J1224">
        <v>33506.245080000001</v>
      </c>
      <c r="K1224">
        <v>82281.254109000001</v>
      </c>
      <c r="L1224">
        <v>42948.916188000003</v>
      </c>
      <c r="N1224">
        <v>5562963.6846378995</v>
      </c>
      <c r="O1224">
        <f>VLOOKUP(C1224,[1]pop_15p_a!$A$8:$AL$68,7,FALSE)</f>
        <v>11143158.6738328</v>
      </c>
      <c r="Q1224">
        <f t="shared" si="92"/>
        <v>39332.337920999998</v>
      </c>
      <c r="R1224">
        <f t="shared" si="89"/>
        <v>15693.039269999999</v>
      </c>
      <c r="S1224">
        <v>15693.039269999999</v>
      </c>
      <c r="U1224">
        <f t="shared" si="91"/>
        <v>23.4</v>
      </c>
      <c r="V1224">
        <v>23.4</v>
      </c>
      <c r="W1224">
        <v>15.2</v>
      </c>
      <c r="Y1224">
        <v>15.675000000000001</v>
      </c>
      <c r="Z1224">
        <f t="shared" si="94"/>
        <v>9.8584790000000009</v>
      </c>
      <c r="AB1224">
        <v>9.8584790000000009</v>
      </c>
      <c r="AE1224">
        <f t="shared" si="90"/>
        <v>3.0833333333333335</v>
      </c>
      <c r="AF1224">
        <v>3.0833333333333335</v>
      </c>
      <c r="AG1224">
        <v>3</v>
      </c>
      <c r="AK1224">
        <v>3</v>
      </c>
      <c r="AN1224">
        <v>66.249139999999997</v>
      </c>
      <c r="AO1224">
        <v>0.74113190000000007</v>
      </c>
      <c r="AP1224">
        <v>-1.6091313558427001</v>
      </c>
      <c r="AQ1224">
        <v>8.4041606385000005</v>
      </c>
      <c r="AR1224">
        <v>8.1767168909999999</v>
      </c>
      <c r="AT1224">
        <v>12</v>
      </c>
      <c r="AV1224">
        <v>0</v>
      </c>
      <c r="AW1224">
        <v>1</v>
      </c>
      <c r="AY1224">
        <v>1</v>
      </c>
      <c r="BA1224">
        <v>120</v>
      </c>
      <c r="BB1224">
        <v>62.6</v>
      </c>
      <c r="BC1224">
        <v>90.946547029465904</v>
      </c>
      <c r="BD1224">
        <v>63.924111833594701</v>
      </c>
      <c r="BE1224">
        <v>86.519229890000005</v>
      </c>
      <c r="BF1224">
        <v>121.2191169</v>
      </c>
    </row>
    <row r="1225" spans="1:58">
      <c r="A1225" t="s">
        <v>5</v>
      </c>
      <c r="B1225" t="s">
        <v>39</v>
      </c>
      <c r="C1225">
        <v>2002</v>
      </c>
      <c r="D1225">
        <f t="shared" si="93"/>
        <v>228</v>
      </c>
      <c r="E1225">
        <v>4</v>
      </c>
      <c r="F1225">
        <v>14128.157139000001</v>
      </c>
      <c r="G1225">
        <v>222370.461155</v>
      </c>
      <c r="H1225">
        <v>114291.875212</v>
      </c>
      <c r="I1225">
        <v>25522.874094999999</v>
      </c>
      <c r="J1225">
        <v>33482.679877000002</v>
      </c>
      <c r="K1225">
        <v>88981.60454</v>
      </c>
      <c r="L1225">
        <v>42210.701865000003</v>
      </c>
      <c r="N1225">
        <v>5656145.1719776094</v>
      </c>
      <c r="O1225">
        <f>VLOOKUP(C1225,[1]pop_15p_a!$A$8:$AL$68,7,FALSE)</f>
        <v>11143158.6738328</v>
      </c>
      <c r="Q1225">
        <f t="shared" si="92"/>
        <v>46770.902674999998</v>
      </c>
      <c r="R1225">
        <f t="shared" si="89"/>
        <v>15739.52349</v>
      </c>
      <c r="S1225">
        <v>15739.52349</v>
      </c>
      <c r="U1225">
        <f t="shared" si="91"/>
        <v>22.1</v>
      </c>
      <c r="V1225">
        <v>22.1</v>
      </c>
      <c r="W1225">
        <v>15.2</v>
      </c>
      <c r="Y1225">
        <v>15.675000000000001</v>
      </c>
      <c r="Z1225">
        <f t="shared" si="94"/>
        <v>9.5427979999999994</v>
      </c>
      <c r="AB1225">
        <v>9.5427979999999994</v>
      </c>
      <c r="AE1225">
        <f t="shared" si="90"/>
        <v>3</v>
      </c>
      <c r="AF1225">
        <v>3</v>
      </c>
      <c r="AG1225">
        <v>3</v>
      </c>
      <c r="AK1225">
        <v>3</v>
      </c>
      <c r="AN1225">
        <v>67.146339999999995</v>
      </c>
      <c r="AO1225">
        <v>0.74389570000000005</v>
      </c>
      <c r="AP1225">
        <v>-1.6091313558427001</v>
      </c>
      <c r="AQ1225">
        <v>8.4041606385000005</v>
      </c>
      <c r="AR1225">
        <v>8.1767168909999999</v>
      </c>
      <c r="AT1225">
        <v>12</v>
      </c>
      <c r="AV1225">
        <v>0</v>
      </c>
      <c r="AW1225">
        <v>1</v>
      </c>
      <c r="AY1225">
        <v>1</v>
      </c>
      <c r="AZ1225">
        <v>22.7</v>
      </c>
      <c r="BA1225">
        <v>116</v>
      </c>
      <c r="BB1225">
        <v>61.9</v>
      </c>
      <c r="BC1225">
        <v>89.550471533521005</v>
      </c>
      <c r="BD1225">
        <v>64.235807037820805</v>
      </c>
      <c r="BE1225">
        <v>85.489305630000004</v>
      </c>
      <c r="BF1225">
        <v>118.8620798</v>
      </c>
    </row>
    <row r="1226" spans="1:58">
      <c r="A1226" t="s">
        <v>5</v>
      </c>
      <c r="B1226" t="s">
        <v>39</v>
      </c>
      <c r="C1226">
        <v>2003</v>
      </c>
      <c r="D1226">
        <f t="shared" si="93"/>
        <v>229</v>
      </c>
      <c r="E1226">
        <v>1</v>
      </c>
      <c r="F1226">
        <v>14200.580592</v>
      </c>
      <c r="G1226">
        <v>224476.644207</v>
      </c>
      <c r="H1226">
        <v>115117.832148</v>
      </c>
      <c r="I1226">
        <v>25761.584524000002</v>
      </c>
      <c r="J1226">
        <v>35045.053119999997</v>
      </c>
      <c r="K1226">
        <v>90031.844140000001</v>
      </c>
      <c r="L1226">
        <v>44332.981859</v>
      </c>
      <c r="N1226">
        <v>5741172.49614246</v>
      </c>
      <c r="O1226">
        <f>VLOOKUP(C1226,[1]pop_15p_a!$A$8:$AL$68,7,FALSE)</f>
        <v>11336531.173209799</v>
      </c>
      <c r="Q1226">
        <f t="shared" si="92"/>
        <v>45698.862281000002</v>
      </c>
      <c r="R1226">
        <f t="shared" si="89"/>
        <v>15807.56806</v>
      </c>
      <c r="S1226">
        <v>15807.56806</v>
      </c>
      <c r="U1226">
        <f t="shared" si="91"/>
        <v>23.4</v>
      </c>
      <c r="V1226">
        <v>23.4</v>
      </c>
      <c r="W1226">
        <v>12.7</v>
      </c>
      <c r="Y1226">
        <v>13.000999999999999</v>
      </c>
      <c r="Z1226">
        <f t="shared" si="94"/>
        <v>9.583615</v>
      </c>
      <c r="AB1226">
        <v>9.583615</v>
      </c>
      <c r="AE1226">
        <f t="shared" si="90"/>
        <v>2.75</v>
      </c>
      <c r="AF1226">
        <v>2.75</v>
      </c>
      <c r="AG1226">
        <v>2.75</v>
      </c>
      <c r="AK1226">
        <v>2.75</v>
      </c>
      <c r="AN1226">
        <v>67.617059999999995</v>
      </c>
      <c r="AO1226">
        <v>0.74615440000000011</v>
      </c>
      <c r="AP1226">
        <v>-1.3034946683411699</v>
      </c>
      <c r="AQ1226">
        <v>8.4737292054999998</v>
      </c>
      <c r="AR1226">
        <v>8.2215568109999992</v>
      </c>
      <c r="AT1226">
        <v>12</v>
      </c>
      <c r="AV1226">
        <v>0</v>
      </c>
      <c r="AW1226">
        <v>1</v>
      </c>
      <c r="AY1226">
        <v>1</v>
      </c>
      <c r="AZ1226">
        <v>22.9</v>
      </c>
      <c r="BA1226">
        <v>114.2</v>
      </c>
      <c r="BB1226">
        <v>61.5</v>
      </c>
      <c r="BC1226">
        <v>89.354521426733697</v>
      </c>
      <c r="BD1226">
        <v>64.506700275021402</v>
      </c>
      <c r="BE1226">
        <v>86.17899955</v>
      </c>
      <c r="BF1226">
        <v>118.7232577</v>
      </c>
    </row>
    <row r="1227" spans="1:58">
      <c r="A1227" t="s">
        <v>5</v>
      </c>
      <c r="B1227" t="s">
        <v>39</v>
      </c>
      <c r="C1227">
        <v>2003</v>
      </c>
      <c r="D1227">
        <f t="shared" si="93"/>
        <v>230</v>
      </c>
      <c r="E1227">
        <v>2</v>
      </c>
      <c r="F1227">
        <v>14279.434047000001</v>
      </c>
      <c r="G1227">
        <v>226356.94579900001</v>
      </c>
      <c r="H1227">
        <v>116685.21021200001</v>
      </c>
      <c r="I1227">
        <v>25793.484062</v>
      </c>
      <c r="J1227">
        <v>35688.641216999997</v>
      </c>
      <c r="K1227">
        <v>89582.250472999993</v>
      </c>
      <c r="L1227">
        <v>46236.126299000003</v>
      </c>
      <c r="N1227">
        <v>5796559.1732449103</v>
      </c>
      <c r="O1227">
        <f>VLOOKUP(C1227,[1]pop_15p_a!$A$8:$AL$68,7,FALSE)</f>
        <v>11336531.173209799</v>
      </c>
      <c r="Q1227">
        <f t="shared" si="92"/>
        <v>43346.12417399999</v>
      </c>
      <c r="R1227">
        <f t="shared" si="89"/>
        <v>15851.95499</v>
      </c>
      <c r="S1227">
        <v>15851.95499</v>
      </c>
      <c r="U1227">
        <f t="shared" si="91"/>
        <v>21.7</v>
      </c>
      <c r="V1227">
        <v>21.7</v>
      </c>
      <c r="W1227">
        <v>12.7</v>
      </c>
      <c r="Y1227">
        <v>13.000999999999999</v>
      </c>
      <c r="Z1227">
        <f t="shared" si="94"/>
        <v>9.5702789999999993</v>
      </c>
      <c r="AB1227">
        <v>9.5702789999999993</v>
      </c>
      <c r="AE1227">
        <f t="shared" si="90"/>
        <v>2.75</v>
      </c>
      <c r="AF1227">
        <v>2.75</v>
      </c>
      <c r="AG1227">
        <v>2.75</v>
      </c>
      <c r="AK1227">
        <v>2.75</v>
      </c>
      <c r="AN1227">
        <v>68.083240000000004</v>
      </c>
      <c r="AO1227">
        <v>0.7542677000000001</v>
      </c>
      <c r="AP1227">
        <v>-1.3034946683411699</v>
      </c>
      <c r="AQ1227">
        <v>8.4737292054999998</v>
      </c>
      <c r="AR1227">
        <v>8.2215568109999992</v>
      </c>
      <c r="AT1227">
        <v>12</v>
      </c>
      <c r="AV1227">
        <v>0</v>
      </c>
      <c r="AW1227">
        <v>1</v>
      </c>
      <c r="AY1227">
        <v>1</v>
      </c>
      <c r="AZ1227">
        <v>23</v>
      </c>
      <c r="BA1227">
        <v>110.6</v>
      </c>
      <c r="BB1227">
        <v>60.2</v>
      </c>
      <c r="BC1227">
        <v>88.7726911995601</v>
      </c>
      <c r="BD1227">
        <v>64.909188311482396</v>
      </c>
      <c r="BE1227">
        <v>85.315068030000006</v>
      </c>
      <c r="BF1227">
        <v>116.5765775</v>
      </c>
    </row>
    <row r="1228" spans="1:58">
      <c r="A1228" t="s">
        <v>5</v>
      </c>
      <c r="B1228" t="s">
        <v>39</v>
      </c>
      <c r="C1228">
        <v>2003</v>
      </c>
      <c r="D1228">
        <f t="shared" si="93"/>
        <v>231</v>
      </c>
      <c r="E1228">
        <v>3</v>
      </c>
      <c r="F1228">
        <v>14333.641156</v>
      </c>
      <c r="G1228">
        <v>227838.41853600001</v>
      </c>
      <c r="H1228">
        <v>118519.133852</v>
      </c>
      <c r="I1228">
        <v>25979.768760999999</v>
      </c>
      <c r="J1228">
        <v>34614.133105000001</v>
      </c>
      <c r="K1228">
        <v>90742.140352000002</v>
      </c>
      <c r="L1228">
        <v>45773.314076000002</v>
      </c>
      <c r="N1228">
        <v>5758185.0778060798</v>
      </c>
      <c r="O1228">
        <f>VLOOKUP(C1228,[1]pop_15p_a!$A$8:$AL$68,7,FALSE)</f>
        <v>11336531.173209799</v>
      </c>
      <c r="Q1228">
        <f t="shared" si="92"/>
        <v>44968.826276</v>
      </c>
      <c r="R1228">
        <f t="shared" si="89"/>
        <v>15895.36225</v>
      </c>
      <c r="S1228">
        <v>15895.36225</v>
      </c>
      <c r="U1228">
        <f t="shared" si="91"/>
        <v>20.6</v>
      </c>
      <c r="V1228">
        <v>20.6</v>
      </c>
      <c r="W1228">
        <v>12.7</v>
      </c>
      <c r="Y1228">
        <v>13.000999999999999</v>
      </c>
      <c r="Z1228">
        <f t="shared" si="94"/>
        <v>9.7077430000000007</v>
      </c>
      <c r="AB1228">
        <v>9.7077430000000007</v>
      </c>
      <c r="AE1228">
        <f t="shared" si="90"/>
        <v>2.75</v>
      </c>
      <c r="AF1228">
        <v>2.75</v>
      </c>
      <c r="AG1228">
        <v>2.75</v>
      </c>
      <c r="AK1228">
        <v>2.75</v>
      </c>
      <c r="AN1228">
        <v>68.055729999999997</v>
      </c>
      <c r="AO1228">
        <v>0.75079059999999997</v>
      </c>
      <c r="AP1228">
        <v>-1.3034946683411699</v>
      </c>
      <c r="AQ1228">
        <v>8.4737292054999998</v>
      </c>
      <c r="AR1228">
        <v>8.2215568109999992</v>
      </c>
      <c r="AT1228">
        <v>12</v>
      </c>
      <c r="AV1228">
        <v>0</v>
      </c>
      <c r="AW1228">
        <v>1</v>
      </c>
      <c r="AY1228">
        <v>1</v>
      </c>
      <c r="AZ1228">
        <v>23</v>
      </c>
      <c r="BA1228">
        <v>108.5</v>
      </c>
      <c r="BB1228">
        <v>59.4</v>
      </c>
      <c r="BC1228">
        <v>90.858037946424403</v>
      </c>
      <c r="BD1228">
        <v>65.237367637821805</v>
      </c>
      <c r="BE1228">
        <v>86.130465770000001</v>
      </c>
      <c r="BF1228">
        <v>116.4964176</v>
      </c>
    </row>
    <row r="1229" spans="1:58">
      <c r="A1229" t="s">
        <v>5</v>
      </c>
      <c r="B1229" t="s">
        <v>39</v>
      </c>
      <c r="C1229">
        <v>2003</v>
      </c>
      <c r="D1229">
        <f t="shared" si="93"/>
        <v>232</v>
      </c>
      <c r="E1229">
        <v>4</v>
      </c>
      <c r="F1229">
        <v>14394.647326</v>
      </c>
      <c r="G1229">
        <v>229615.617425</v>
      </c>
      <c r="H1229">
        <v>120877.816439</v>
      </c>
      <c r="I1229">
        <v>26340.649792</v>
      </c>
      <c r="J1229">
        <v>35451.914083999996</v>
      </c>
      <c r="K1229">
        <v>92670.041712999999</v>
      </c>
      <c r="L1229">
        <v>48041.076463999998</v>
      </c>
      <c r="N1229">
        <v>5856096.8241942097</v>
      </c>
      <c r="O1229">
        <f>VLOOKUP(C1229,[1]pop_15p_a!$A$8:$AL$68,7,FALSE)</f>
        <v>11336531.173209799</v>
      </c>
      <c r="Q1229">
        <f t="shared" si="92"/>
        <v>44628.965249000001</v>
      </c>
      <c r="R1229">
        <f t="shared" si="89"/>
        <v>15951.458360000001</v>
      </c>
      <c r="S1229">
        <v>15951.458360000001</v>
      </c>
      <c r="U1229">
        <f t="shared" si="91"/>
        <v>18.7</v>
      </c>
      <c r="V1229">
        <v>18.7</v>
      </c>
      <c r="W1229">
        <v>12.7</v>
      </c>
      <c r="Y1229">
        <v>13.000999999999999</v>
      </c>
      <c r="Z1229">
        <f t="shared" si="94"/>
        <v>9.2911830000000002</v>
      </c>
      <c r="AB1229">
        <v>9.2911830000000002</v>
      </c>
      <c r="AE1229">
        <f t="shared" si="90"/>
        <v>2.5833333333333335</v>
      </c>
      <c r="AF1229">
        <v>2.5833333333333335</v>
      </c>
      <c r="AG1229">
        <v>2.4500000000000002</v>
      </c>
      <c r="AK1229">
        <v>2.4500000000000002</v>
      </c>
      <c r="AN1229">
        <v>67.862049999999996</v>
      </c>
      <c r="AO1229">
        <v>0.75444599999999995</v>
      </c>
      <c r="AP1229">
        <v>-1.3034946683411699</v>
      </c>
      <c r="AQ1229">
        <v>8.4737292054999998</v>
      </c>
      <c r="AR1229">
        <v>8.2215568109999992</v>
      </c>
      <c r="AT1229">
        <v>12</v>
      </c>
      <c r="AV1229">
        <v>0</v>
      </c>
      <c r="AW1229">
        <v>1</v>
      </c>
      <c r="AY1229">
        <v>1</v>
      </c>
      <c r="AZ1229">
        <v>23.4</v>
      </c>
      <c r="BA1229">
        <v>105.3</v>
      </c>
      <c r="BB1229">
        <v>58.9</v>
      </c>
      <c r="BC1229">
        <v>91.109526057592106</v>
      </c>
      <c r="BD1229">
        <v>65.518245784570595</v>
      </c>
      <c r="BE1229">
        <v>86.130387529999993</v>
      </c>
      <c r="BF1229">
        <v>115.2159238</v>
      </c>
    </row>
    <row r="1230" spans="1:58">
      <c r="A1230" t="s">
        <v>5</v>
      </c>
      <c r="B1230" t="s">
        <v>39</v>
      </c>
      <c r="C1230">
        <v>2004</v>
      </c>
      <c r="D1230">
        <f t="shared" si="93"/>
        <v>233</v>
      </c>
      <c r="E1230">
        <v>1</v>
      </c>
      <c r="F1230">
        <v>14703.905632</v>
      </c>
      <c r="G1230">
        <v>235265.24665300001</v>
      </c>
      <c r="H1230">
        <v>123152.535493</v>
      </c>
      <c r="I1230">
        <v>26829.676421</v>
      </c>
      <c r="J1230">
        <v>36557.865990999999</v>
      </c>
      <c r="K1230">
        <v>100441.558064</v>
      </c>
      <c r="L1230">
        <v>50335.764332999999</v>
      </c>
      <c r="N1230">
        <v>5870224.1556112003</v>
      </c>
      <c r="O1230">
        <f>VLOOKUP(C1230,[1]pop_15p_a!$A$8:$AL$68,7,FALSE)</f>
        <v>11529178.8226995</v>
      </c>
      <c r="Q1230">
        <f t="shared" si="92"/>
        <v>50105.793730999998</v>
      </c>
      <c r="R1230">
        <f t="shared" si="89"/>
        <v>16000.187470000001</v>
      </c>
      <c r="S1230">
        <v>16000.187470000001</v>
      </c>
      <c r="U1230">
        <f t="shared" si="91"/>
        <v>19.8</v>
      </c>
      <c r="V1230">
        <v>19.8</v>
      </c>
      <c r="W1230">
        <v>10.3</v>
      </c>
      <c r="Y1230">
        <v>10.683999999999999</v>
      </c>
      <c r="Z1230">
        <f t="shared" si="94"/>
        <v>9.5330469999999998</v>
      </c>
      <c r="AB1230">
        <v>9.5330469999999998</v>
      </c>
      <c r="AE1230">
        <f t="shared" si="90"/>
        <v>1.75</v>
      </c>
      <c r="AF1230">
        <v>1.75</v>
      </c>
      <c r="AG1230">
        <v>1.75</v>
      </c>
      <c r="AK1230">
        <v>1.75</v>
      </c>
      <c r="AN1230">
        <v>67.621030000000005</v>
      </c>
      <c r="AO1230">
        <v>0.75313839999999999</v>
      </c>
      <c r="AP1230">
        <v>-1.8409001408479799</v>
      </c>
      <c r="AQ1230">
        <v>8.6315924072500003</v>
      </c>
      <c r="AR1230">
        <v>8.1927097342999993</v>
      </c>
      <c r="AT1230">
        <v>12</v>
      </c>
      <c r="AV1230">
        <v>0</v>
      </c>
      <c r="AW1230">
        <v>1</v>
      </c>
      <c r="AY1230">
        <v>1</v>
      </c>
      <c r="AZ1230">
        <v>24.3</v>
      </c>
      <c r="BA1230">
        <v>105.9</v>
      </c>
      <c r="BB1230">
        <v>58.8</v>
      </c>
      <c r="BC1230">
        <v>92.475298226670404</v>
      </c>
      <c r="BD1230">
        <v>65.991804139992496</v>
      </c>
      <c r="BE1230">
        <v>87.553439229999995</v>
      </c>
      <c r="BF1230">
        <v>116.15658620000001</v>
      </c>
    </row>
    <row r="1231" spans="1:58">
      <c r="A1231" t="s">
        <v>5</v>
      </c>
      <c r="B1231" t="s">
        <v>39</v>
      </c>
      <c r="C1231">
        <v>2004</v>
      </c>
      <c r="D1231">
        <f t="shared" si="93"/>
        <v>234</v>
      </c>
      <c r="E1231">
        <v>2</v>
      </c>
      <c r="F1231">
        <v>14958.28585</v>
      </c>
      <c r="G1231">
        <v>240397.074624</v>
      </c>
      <c r="H1231">
        <v>126326.127368</v>
      </c>
      <c r="I1231">
        <v>27362.70204</v>
      </c>
      <c r="J1231">
        <v>38205.666191999997</v>
      </c>
      <c r="K1231">
        <v>101308.596213</v>
      </c>
      <c r="L1231">
        <v>52973.873194</v>
      </c>
      <c r="N1231">
        <v>5883491.7037426606</v>
      </c>
      <c r="O1231">
        <f>VLOOKUP(C1231,[1]pop_15p_a!$A$8:$AL$68,7,FALSE)</f>
        <v>11529178.8226995</v>
      </c>
      <c r="Q1231">
        <f t="shared" si="92"/>
        <v>48334.723018999997</v>
      </c>
      <c r="R1231">
        <f t="shared" si="89"/>
        <v>16071.164640000001</v>
      </c>
      <c r="S1231">
        <v>16071.164640000001</v>
      </c>
      <c r="U1231">
        <f t="shared" si="91"/>
        <v>19</v>
      </c>
      <c r="V1231">
        <v>19</v>
      </c>
      <c r="W1231">
        <v>10.3</v>
      </c>
      <c r="Y1231">
        <v>10.683999999999999</v>
      </c>
      <c r="Z1231">
        <f t="shared" si="94"/>
        <v>10.36871</v>
      </c>
      <c r="AB1231">
        <v>10.36871</v>
      </c>
      <c r="AE1231">
        <f t="shared" si="90"/>
        <v>1.75</v>
      </c>
      <c r="AF1231">
        <v>1.75</v>
      </c>
      <c r="AG1231">
        <v>1.75</v>
      </c>
      <c r="AK1231">
        <v>1.75</v>
      </c>
      <c r="AN1231">
        <v>68.397710000000004</v>
      </c>
      <c r="AO1231">
        <v>0.75934960000000007</v>
      </c>
      <c r="AP1231">
        <v>-1.8409001408479799</v>
      </c>
      <c r="AQ1231">
        <v>8.6315924072500003</v>
      </c>
      <c r="AR1231">
        <v>8.1927097342999993</v>
      </c>
      <c r="AT1231">
        <v>12</v>
      </c>
      <c r="AV1231">
        <v>0</v>
      </c>
      <c r="AW1231">
        <v>1</v>
      </c>
      <c r="AY1231">
        <v>1</v>
      </c>
      <c r="AZ1231">
        <v>24.5</v>
      </c>
      <c r="BA1231">
        <v>105</v>
      </c>
      <c r="BB1231">
        <v>58.9</v>
      </c>
      <c r="BC1231">
        <v>92.058606863667194</v>
      </c>
      <c r="BD1231">
        <v>66.142101877266697</v>
      </c>
      <c r="BE1231">
        <v>87.822460649999996</v>
      </c>
      <c r="BF1231">
        <v>114.62299609999999</v>
      </c>
    </row>
    <row r="1232" spans="1:58">
      <c r="A1232" t="s">
        <v>5</v>
      </c>
      <c r="B1232" t="s">
        <v>39</v>
      </c>
      <c r="C1232">
        <v>2004</v>
      </c>
      <c r="D1232">
        <f t="shared" si="93"/>
        <v>235</v>
      </c>
      <c r="E1232">
        <v>3</v>
      </c>
      <c r="F1232">
        <v>15332.193667</v>
      </c>
      <c r="G1232">
        <v>247179.91337699999</v>
      </c>
      <c r="H1232">
        <v>128898.515935</v>
      </c>
      <c r="I1232">
        <v>27791.214533999999</v>
      </c>
      <c r="J1232">
        <v>40412.974096999998</v>
      </c>
      <c r="K1232">
        <v>106106.467599</v>
      </c>
      <c r="L1232">
        <v>57236.373358999997</v>
      </c>
      <c r="N1232">
        <v>5924465.8578217607</v>
      </c>
      <c r="O1232">
        <f>VLOOKUP(C1232,[1]pop_15p_a!$A$8:$AL$68,7,FALSE)</f>
        <v>11529178.8226995</v>
      </c>
      <c r="Q1232">
        <f t="shared" si="92"/>
        <v>48870.094239999999</v>
      </c>
      <c r="R1232">
        <f t="shared" si="89"/>
        <v>16121.62739</v>
      </c>
      <c r="S1232">
        <v>16121.62739</v>
      </c>
      <c r="U1232">
        <f t="shared" si="91"/>
        <v>18.100000000000001</v>
      </c>
      <c r="V1232">
        <v>18.100000000000001</v>
      </c>
      <c r="W1232">
        <v>10.3</v>
      </c>
      <c r="Y1232">
        <v>10.683999999999999</v>
      </c>
      <c r="Z1232">
        <f t="shared" si="94"/>
        <v>10.391220000000001</v>
      </c>
      <c r="AB1232">
        <v>10.391220000000001</v>
      </c>
      <c r="AE1232">
        <f t="shared" si="90"/>
        <v>1.8333333333333333</v>
      </c>
      <c r="AF1232">
        <v>1.8333333333333333</v>
      </c>
      <c r="AG1232">
        <v>1.94</v>
      </c>
      <c r="AK1232">
        <v>1.94</v>
      </c>
      <c r="AN1232">
        <v>69.060119999999998</v>
      </c>
      <c r="AO1232">
        <v>0.76345090000000004</v>
      </c>
      <c r="AP1232">
        <v>-1.8409001408479799</v>
      </c>
      <c r="AQ1232">
        <v>8.6315924072500003</v>
      </c>
      <c r="AR1232">
        <v>8.1927097342999993</v>
      </c>
      <c r="AT1232">
        <v>12</v>
      </c>
      <c r="AV1232">
        <v>0</v>
      </c>
      <c r="AW1232">
        <v>1</v>
      </c>
      <c r="AY1232">
        <v>1</v>
      </c>
      <c r="AZ1232">
        <v>24.8</v>
      </c>
      <c r="BA1232">
        <v>102.8</v>
      </c>
      <c r="BB1232">
        <v>58.6</v>
      </c>
      <c r="BC1232">
        <v>92.713887687699199</v>
      </c>
      <c r="BD1232">
        <v>66.197698874182294</v>
      </c>
      <c r="BE1232">
        <v>88.80409788</v>
      </c>
      <c r="BF1232">
        <v>113.5091422</v>
      </c>
    </row>
    <row r="1233" spans="1:58">
      <c r="A1233" t="s">
        <v>5</v>
      </c>
      <c r="B1233" t="s">
        <v>39</v>
      </c>
      <c r="C1233">
        <v>2004</v>
      </c>
      <c r="D1233">
        <f t="shared" si="93"/>
        <v>236</v>
      </c>
      <c r="E1233">
        <v>4</v>
      </c>
      <c r="F1233">
        <v>15504.1018</v>
      </c>
      <c r="G1233">
        <v>250658.50951999999</v>
      </c>
      <c r="H1233">
        <v>131641.20467899999</v>
      </c>
      <c r="I1233">
        <v>28057.926624</v>
      </c>
      <c r="J1233">
        <v>43141.429439</v>
      </c>
      <c r="K1233">
        <v>107413.325344</v>
      </c>
      <c r="L1233">
        <v>59683.865585</v>
      </c>
      <c r="N1233">
        <v>6105180.9259348698</v>
      </c>
      <c r="O1233">
        <f>VLOOKUP(C1233,[1]pop_15p_a!$A$8:$AL$68,7,FALSE)</f>
        <v>11529178.8226995</v>
      </c>
      <c r="Q1233">
        <f t="shared" si="92"/>
        <v>47729.459758999998</v>
      </c>
      <c r="R1233">
        <f t="shared" si="89"/>
        <v>16167.238369999999</v>
      </c>
      <c r="S1233">
        <v>16167.238369999999</v>
      </c>
      <c r="U1233">
        <f t="shared" si="91"/>
        <v>16.2</v>
      </c>
      <c r="V1233">
        <v>16.2</v>
      </c>
      <c r="W1233">
        <v>10.3</v>
      </c>
      <c r="Y1233">
        <v>10.683999999999999</v>
      </c>
      <c r="Z1233">
        <f t="shared" si="94"/>
        <v>9.7512950000000007</v>
      </c>
      <c r="AB1233">
        <v>9.7512950000000007</v>
      </c>
      <c r="AE1233">
        <f t="shared" si="90"/>
        <v>2.1666666666666665</v>
      </c>
      <c r="AF1233">
        <v>2.1666666666666665</v>
      </c>
      <c r="AG1233">
        <v>2.25</v>
      </c>
      <c r="AK1233">
        <v>2.25</v>
      </c>
      <c r="AN1233">
        <v>69.404079999999993</v>
      </c>
      <c r="AO1233">
        <v>0.76645240000000003</v>
      </c>
      <c r="AP1233">
        <v>-1.8409001408479799</v>
      </c>
      <c r="AQ1233">
        <v>8.6315924072500003</v>
      </c>
      <c r="AR1233">
        <v>8.1927097342999993</v>
      </c>
      <c r="AT1233">
        <v>12</v>
      </c>
      <c r="AV1233">
        <v>0</v>
      </c>
      <c r="AW1233">
        <v>1</v>
      </c>
      <c r="AY1233">
        <v>1</v>
      </c>
      <c r="AZ1233">
        <v>24.9</v>
      </c>
      <c r="BA1233">
        <v>97.6</v>
      </c>
      <c r="BB1233">
        <v>58.1</v>
      </c>
      <c r="BC1233">
        <v>94.242199954940801</v>
      </c>
      <c r="BD1233">
        <v>66.245083101255204</v>
      </c>
      <c r="BE1233">
        <v>91.228386139999998</v>
      </c>
      <c r="BF1233">
        <v>113.78668450000001</v>
      </c>
    </row>
    <row r="1234" spans="1:58">
      <c r="A1234" t="s">
        <v>5</v>
      </c>
      <c r="B1234" t="s">
        <v>39</v>
      </c>
      <c r="C1234">
        <v>2005</v>
      </c>
      <c r="D1234">
        <f t="shared" si="93"/>
        <v>237</v>
      </c>
      <c r="E1234">
        <v>1</v>
      </c>
      <c r="F1234">
        <v>15456.512148</v>
      </c>
      <c r="G1234">
        <v>250553.52216299999</v>
      </c>
      <c r="H1234">
        <v>133632.066636</v>
      </c>
      <c r="I1234">
        <v>28524.007411999999</v>
      </c>
      <c r="J1234">
        <v>46056.556198999999</v>
      </c>
      <c r="K1234">
        <v>103791.835106</v>
      </c>
      <c r="L1234">
        <v>61386.073584999998</v>
      </c>
      <c r="N1234">
        <v>6119409.06162412</v>
      </c>
      <c r="O1234">
        <f>VLOOKUP(C1234,[1]pop_15p_a!$A$8:$AL$68,7,FALSE)</f>
        <v>11736210.025321299</v>
      </c>
      <c r="Q1234">
        <f t="shared" si="92"/>
        <v>42405.761521</v>
      </c>
      <c r="R1234">
        <f t="shared" si="89"/>
        <v>16210.22387</v>
      </c>
      <c r="S1234">
        <v>16210.22387</v>
      </c>
      <c r="U1234">
        <f t="shared" si="91"/>
        <v>15.9</v>
      </c>
      <c r="V1234">
        <v>15.9</v>
      </c>
      <c r="W1234">
        <v>7</v>
      </c>
      <c r="Y1234">
        <v>7.282</v>
      </c>
      <c r="Z1234">
        <f t="shared" si="94"/>
        <v>9.3662679999999998</v>
      </c>
      <c r="AB1234">
        <v>9.3662679999999998</v>
      </c>
      <c r="AE1234">
        <f t="shared" si="90"/>
        <v>2.6666666666666665</v>
      </c>
      <c r="AF1234">
        <v>2.6666666666666665</v>
      </c>
      <c r="AG1234">
        <v>2.75</v>
      </c>
      <c r="AK1234">
        <v>2.75</v>
      </c>
      <c r="AN1234">
        <v>69.172409999999999</v>
      </c>
      <c r="AO1234">
        <v>0.76835449999999994</v>
      </c>
      <c r="AP1234">
        <v>-1.17864104407625</v>
      </c>
      <c r="AQ1234">
        <v>8.6110771552499994</v>
      </c>
      <c r="AR1234">
        <v>8.0502731404999999</v>
      </c>
      <c r="AT1234">
        <v>12</v>
      </c>
      <c r="AV1234">
        <v>0</v>
      </c>
      <c r="AW1234">
        <v>1</v>
      </c>
      <c r="AY1234">
        <v>1</v>
      </c>
      <c r="AZ1234">
        <v>24.8</v>
      </c>
      <c r="BA1234">
        <v>98.4</v>
      </c>
      <c r="BB1234">
        <v>58.4</v>
      </c>
      <c r="BC1234">
        <v>92.811933932770003</v>
      </c>
      <c r="BD1234">
        <v>66.331962972054598</v>
      </c>
      <c r="BE1234">
        <v>91.168425080000006</v>
      </c>
      <c r="BF1234">
        <v>110.6900309</v>
      </c>
    </row>
    <row r="1235" spans="1:58">
      <c r="A1235" t="s">
        <v>5</v>
      </c>
      <c r="B1235" t="s">
        <v>39</v>
      </c>
      <c r="C1235">
        <v>2005</v>
      </c>
      <c r="D1235">
        <f t="shared" si="93"/>
        <v>238</v>
      </c>
      <c r="E1235">
        <v>2</v>
      </c>
      <c r="F1235">
        <v>15646.486862</v>
      </c>
      <c r="G1235">
        <v>254617.29111699999</v>
      </c>
      <c r="H1235">
        <v>135561.36017100001</v>
      </c>
      <c r="I1235">
        <v>28986.070874000001</v>
      </c>
      <c r="J1235">
        <v>48277.745816000002</v>
      </c>
      <c r="K1235">
        <v>106583.889236</v>
      </c>
      <c r="L1235">
        <v>63986.553456000001</v>
      </c>
      <c r="N1235">
        <v>6167223.3222098304</v>
      </c>
      <c r="O1235">
        <f>VLOOKUP(C1235,[1]pop_15p_a!$A$8:$AL$68,7,FALSE)</f>
        <v>11736210.025321299</v>
      </c>
      <c r="Q1235">
        <f t="shared" si="92"/>
        <v>42597.335780000001</v>
      </c>
      <c r="R1235">
        <f t="shared" si="89"/>
        <v>16273.128489999999</v>
      </c>
      <c r="S1235">
        <v>16273.128489999999</v>
      </c>
      <c r="U1235">
        <f t="shared" si="91"/>
        <v>14.9</v>
      </c>
      <c r="V1235">
        <v>14.9</v>
      </c>
      <c r="W1235">
        <v>7</v>
      </c>
      <c r="Y1235">
        <v>7.282</v>
      </c>
      <c r="Z1235">
        <f t="shared" si="94"/>
        <v>9.5870189999999997</v>
      </c>
      <c r="AB1235">
        <v>9.5870189999999997</v>
      </c>
      <c r="AE1235">
        <f t="shared" si="90"/>
        <v>3.1666666666666665</v>
      </c>
      <c r="AF1235">
        <v>3.1666666666666665</v>
      </c>
      <c r="AG1235">
        <v>3.25</v>
      </c>
      <c r="AK1235">
        <v>3.25</v>
      </c>
      <c r="AN1235">
        <v>70.289379999999994</v>
      </c>
      <c r="AO1235">
        <v>0.77724040000000005</v>
      </c>
      <c r="AP1235">
        <v>-1.17864104407625</v>
      </c>
      <c r="AQ1235">
        <v>8.6110771552499994</v>
      </c>
      <c r="AR1235">
        <v>8.0502731404999999</v>
      </c>
      <c r="AT1235">
        <v>12</v>
      </c>
      <c r="AV1235">
        <v>0</v>
      </c>
      <c r="AW1235">
        <v>1</v>
      </c>
      <c r="AY1235">
        <v>1</v>
      </c>
      <c r="AZ1235">
        <v>24.9</v>
      </c>
      <c r="BA1235">
        <v>98.4</v>
      </c>
      <c r="BB1235">
        <v>58.3</v>
      </c>
      <c r="BC1235">
        <v>91.896430296660895</v>
      </c>
      <c r="BD1235">
        <v>66.600112274356505</v>
      </c>
      <c r="BE1235">
        <v>91.352234629999998</v>
      </c>
      <c r="BF1235">
        <v>108.55335959999999</v>
      </c>
    </row>
    <row r="1236" spans="1:58">
      <c r="A1236" t="s">
        <v>5</v>
      </c>
      <c r="B1236" t="s">
        <v>39</v>
      </c>
      <c r="C1236">
        <v>2005</v>
      </c>
      <c r="D1236">
        <f t="shared" si="93"/>
        <v>239</v>
      </c>
      <c r="E1236">
        <v>3</v>
      </c>
      <c r="F1236">
        <v>15972.08936</v>
      </c>
      <c r="G1236">
        <v>260542.40851000001</v>
      </c>
      <c r="H1236">
        <v>138668.945037</v>
      </c>
      <c r="I1236">
        <v>29310.272337999999</v>
      </c>
      <c r="J1236">
        <v>49920.328497000002</v>
      </c>
      <c r="K1236">
        <v>106683.05273</v>
      </c>
      <c r="L1236">
        <v>66747.411399999997</v>
      </c>
      <c r="N1236">
        <v>6198499.1878518099</v>
      </c>
      <c r="O1236">
        <f>VLOOKUP(C1236,[1]pop_15p_a!$A$8:$AL$68,7,FALSE)</f>
        <v>11736210.025321299</v>
      </c>
      <c r="Q1236">
        <f t="shared" si="92"/>
        <v>39935.641329999999</v>
      </c>
      <c r="R1236">
        <f t="shared" si="89"/>
        <v>16312.35605</v>
      </c>
      <c r="S1236">
        <v>16312.35605</v>
      </c>
      <c r="U1236">
        <f t="shared" si="91"/>
        <v>13.3</v>
      </c>
      <c r="V1236">
        <v>13.3</v>
      </c>
      <c r="W1236">
        <v>7</v>
      </c>
      <c r="Y1236">
        <v>7.282</v>
      </c>
      <c r="Z1236">
        <f t="shared" si="94"/>
        <v>9.253819</v>
      </c>
      <c r="AB1236">
        <v>9.253819</v>
      </c>
      <c r="AE1236">
        <f t="shared" si="90"/>
        <v>3.75</v>
      </c>
      <c r="AF1236">
        <v>3.75</v>
      </c>
      <c r="AG1236">
        <v>3.93</v>
      </c>
      <c r="AK1236">
        <v>3.93</v>
      </c>
      <c r="AN1236">
        <v>71.353030000000004</v>
      </c>
      <c r="AO1236">
        <v>0.78226299999999993</v>
      </c>
      <c r="AP1236">
        <v>-1.17864104407625</v>
      </c>
      <c r="AQ1236">
        <v>8.6110771552499994</v>
      </c>
      <c r="AR1236">
        <v>8.0502731404999999</v>
      </c>
      <c r="AT1236">
        <v>12</v>
      </c>
      <c r="AV1236">
        <v>0</v>
      </c>
      <c r="AW1236">
        <v>1</v>
      </c>
      <c r="AY1236">
        <v>1</v>
      </c>
      <c r="AZ1236">
        <v>25.5</v>
      </c>
      <c r="BA1236">
        <v>96</v>
      </c>
      <c r="BB1236">
        <v>58.9</v>
      </c>
      <c r="BC1236">
        <v>91.742281000933801</v>
      </c>
      <c r="BD1236">
        <v>66.860505508180097</v>
      </c>
      <c r="BE1236">
        <v>91.45659757</v>
      </c>
      <c r="BF1236">
        <v>106.6347378</v>
      </c>
    </row>
    <row r="1237" spans="1:58">
      <c r="A1237" t="s">
        <v>5</v>
      </c>
      <c r="B1237" t="s">
        <v>39</v>
      </c>
      <c r="C1237">
        <v>2005</v>
      </c>
      <c r="D1237">
        <f t="shared" si="93"/>
        <v>240</v>
      </c>
      <c r="E1237">
        <v>4</v>
      </c>
      <c r="F1237">
        <v>16169.481634</v>
      </c>
      <c r="G1237">
        <v>264168.47609000001</v>
      </c>
      <c r="H1237">
        <v>141460.26549200001</v>
      </c>
      <c r="I1237">
        <v>29687.258473000002</v>
      </c>
      <c r="J1237">
        <v>51543.849856000001</v>
      </c>
      <c r="K1237">
        <v>109773.425093</v>
      </c>
      <c r="L1237">
        <v>68667.263586999994</v>
      </c>
      <c r="N1237">
        <v>6194792.8794590095</v>
      </c>
      <c r="O1237">
        <f>VLOOKUP(C1237,[1]pop_15p_a!$A$8:$AL$68,7,FALSE)</f>
        <v>11736210.025321299</v>
      </c>
      <c r="Q1237">
        <f t="shared" si="92"/>
        <v>41106.161506000004</v>
      </c>
      <c r="R1237">
        <f t="shared" si="89"/>
        <v>16337.473400000001</v>
      </c>
      <c r="S1237">
        <v>16337.473400000001</v>
      </c>
      <c r="U1237">
        <f t="shared" si="91"/>
        <v>12.1</v>
      </c>
      <c r="V1237">
        <v>12.1</v>
      </c>
      <c r="W1237">
        <v>7</v>
      </c>
      <c r="Y1237">
        <v>7.282</v>
      </c>
      <c r="Z1237">
        <f t="shared" si="94"/>
        <v>8.7267290000000006</v>
      </c>
      <c r="AB1237">
        <v>8.7267290000000006</v>
      </c>
      <c r="AE1237">
        <f t="shared" si="90"/>
        <v>4.416666666666667</v>
      </c>
      <c r="AF1237">
        <v>4.416666666666667</v>
      </c>
      <c r="AG1237">
        <v>4.5</v>
      </c>
      <c r="AK1237">
        <v>4.5</v>
      </c>
      <c r="AN1237">
        <v>72.046909999999997</v>
      </c>
      <c r="AO1237">
        <v>0.78698820000000003</v>
      </c>
      <c r="AP1237">
        <v>-1.17864104407625</v>
      </c>
      <c r="AQ1237">
        <v>8.6110771552499994</v>
      </c>
      <c r="AR1237">
        <v>8.0502731404999999</v>
      </c>
      <c r="AT1237">
        <v>12</v>
      </c>
      <c r="AV1237">
        <v>0</v>
      </c>
      <c r="AW1237">
        <v>1</v>
      </c>
      <c r="AY1237">
        <v>1</v>
      </c>
      <c r="AZ1237">
        <v>26</v>
      </c>
      <c r="BA1237">
        <v>94.7</v>
      </c>
      <c r="BB1237">
        <v>60.2</v>
      </c>
      <c r="BC1237">
        <v>91.138152028793897</v>
      </c>
      <c r="BD1237">
        <v>67.233166018051193</v>
      </c>
      <c r="BE1237">
        <v>91.071792939999995</v>
      </c>
      <c r="BF1237">
        <v>104.58223599999999</v>
      </c>
    </row>
    <row r="1238" spans="1:58">
      <c r="A1238" t="s">
        <v>5</v>
      </c>
      <c r="B1238" t="s">
        <v>39</v>
      </c>
      <c r="C1238">
        <v>2006</v>
      </c>
      <c r="D1238">
        <f t="shared" si="93"/>
        <v>241</v>
      </c>
      <c r="E1238">
        <v>1</v>
      </c>
      <c r="F1238">
        <v>16293.008312</v>
      </c>
      <c r="G1238">
        <v>266410.596616</v>
      </c>
      <c r="H1238">
        <v>144278.53002199999</v>
      </c>
      <c r="I1238">
        <v>30224.932577</v>
      </c>
      <c r="J1238">
        <v>51232.40236</v>
      </c>
      <c r="K1238">
        <v>110232.98897200001</v>
      </c>
      <c r="L1238">
        <v>70758.824296999999</v>
      </c>
      <c r="N1238">
        <v>6238418.5955209006</v>
      </c>
      <c r="O1238">
        <f>VLOOKUP(C1238,[1]pop_15p_a!$A$8:$AL$68,7,FALSE)</f>
        <v>11898385.6225552</v>
      </c>
      <c r="Q1238">
        <f t="shared" si="92"/>
        <v>39474.164675000007</v>
      </c>
      <c r="R1238">
        <f t="shared" si="89"/>
        <v>16351.222040000001</v>
      </c>
      <c r="S1238">
        <v>16351.222040000001</v>
      </c>
      <c r="U1238">
        <f t="shared" si="91"/>
        <v>11.3</v>
      </c>
      <c r="V1238">
        <v>11.3</v>
      </c>
      <c r="W1238">
        <v>5</v>
      </c>
      <c r="Y1238">
        <v>5.2640000000000002</v>
      </c>
      <c r="Z1238">
        <f t="shared" si="94"/>
        <v>8.5862060000000007</v>
      </c>
      <c r="AB1238">
        <v>8.5862060000000007</v>
      </c>
      <c r="AE1238">
        <f t="shared" si="90"/>
        <v>4.666666666666667</v>
      </c>
      <c r="AF1238">
        <v>4.666666666666667</v>
      </c>
      <c r="AG1238">
        <v>4.75</v>
      </c>
      <c r="AK1238">
        <v>4.75</v>
      </c>
      <c r="AN1238">
        <v>71.983680000000007</v>
      </c>
      <c r="AO1238">
        <v>0.79144610000000004</v>
      </c>
      <c r="AP1238">
        <v>-1.36791935796E-4</v>
      </c>
      <c r="AQ1238">
        <v>8.4614342684999997</v>
      </c>
      <c r="AR1238">
        <v>7.8113277346999999</v>
      </c>
      <c r="AT1238">
        <v>12</v>
      </c>
      <c r="AV1238">
        <v>0</v>
      </c>
      <c r="AW1238">
        <v>1</v>
      </c>
      <c r="AY1238">
        <v>1</v>
      </c>
      <c r="AZ1238">
        <v>26</v>
      </c>
      <c r="BA1238">
        <v>93.1</v>
      </c>
      <c r="BB1238">
        <v>59.7</v>
      </c>
      <c r="BC1238">
        <v>90.188673626664595</v>
      </c>
      <c r="BD1238">
        <v>67.6595304865006</v>
      </c>
      <c r="BE1238">
        <v>89.557780750000006</v>
      </c>
      <c r="BF1238">
        <v>101.5456008</v>
      </c>
    </row>
    <row r="1239" spans="1:58">
      <c r="A1239" t="s">
        <v>5</v>
      </c>
      <c r="B1239" t="s">
        <v>39</v>
      </c>
      <c r="C1239">
        <v>2006</v>
      </c>
      <c r="D1239">
        <f t="shared" si="93"/>
        <v>242</v>
      </c>
      <c r="E1239">
        <v>2</v>
      </c>
      <c r="F1239">
        <v>16576.391262000001</v>
      </c>
      <c r="G1239">
        <v>271940.57543099998</v>
      </c>
      <c r="H1239">
        <v>146104.501208</v>
      </c>
      <c r="I1239">
        <v>30700.776824</v>
      </c>
      <c r="J1239">
        <v>50754.8747</v>
      </c>
      <c r="K1239">
        <v>109298.611819</v>
      </c>
      <c r="L1239">
        <v>71367.233196999994</v>
      </c>
      <c r="N1239">
        <v>6231078.6674498403</v>
      </c>
      <c r="O1239">
        <f>VLOOKUP(C1239,[1]pop_15p_a!$A$8:$AL$68,7,FALSE)</f>
        <v>11898385.6225552</v>
      </c>
      <c r="Q1239">
        <f t="shared" si="92"/>
        <v>37931.378622000004</v>
      </c>
      <c r="R1239">
        <f t="shared" si="89"/>
        <v>16405.2942</v>
      </c>
      <c r="S1239">
        <v>16405.2942</v>
      </c>
      <c r="U1239">
        <f t="shared" si="91"/>
        <v>10.4</v>
      </c>
      <c r="V1239">
        <v>10.4</v>
      </c>
      <c r="W1239">
        <v>5</v>
      </c>
      <c r="Y1239">
        <v>5.2640000000000002</v>
      </c>
      <c r="Z1239">
        <f t="shared" si="94"/>
        <v>8.4991830000000004</v>
      </c>
      <c r="AB1239">
        <v>8.4991830000000004</v>
      </c>
      <c r="AE1239">
        <f t="shared" si="90"/>
        <v>5</v>
      </c>
      <c r="AF1239">
        <v>5</v>
      </c>
      <c r="AG1239">
        <v>5</v>
      </c>
      <c r="AK1239">
        <v>5</v>
      </c>
      <c r="AN1239">
        <v>72.965670000000003</v>
      </c>
      <c r="AO1239">
        <v>0.80024289999999998</v>
      </c>
      <c r="AP1239">
        <v>-1.36791935796E-4</v>
      </c>
      <c r="AQ1239">
        <v>8.4614342684999997</v>
      </c>
      <c r="AR1239">
        <v>7.8113277346999999</v>
      </c>
      <c r="AT1239">
        <v>12</v>
      </c>
      <c r="AV1239">
        <v>0</v>
      </c>
      <c r="AW1239">
        <v>1</v>
      </c>
      <c r="AY1239">
        <v>1</v>
      </c>
      <c r="AZ1239">
        <v>25.7</v>
      </c>
      <c r="BA1239">
        <v>92.2</v>
      </c>
      <c r="BB1239">
        <v>59.2</v>
      </c>
      <c r="BC1239">
        <v>88.481364676204606</v>
      </c>
      <c r="BD1239">
        <v>68.281665136432395</v>
      </c>
      <c r="BE1239">
        <v>88.143726630000003</v>
      </c>
      <c r="BF1239">
        <v>98.855047760000005</v>
      </c>
    </row>
    <row r="1240" spans="1:58">
      <c r="A1240" t="s">
        <v>5</v>
      </c>
      <c r="B1240" t="s">
        <v>39</v>
      </c>
      <c r="C1240">
        <v>2006</v>
      </c>
      <c r="D1240">
        <f t="shared" si="93"/>
        <v>243</v>
      </c>
      <c r="E1240">
        <v>3</v>
      </c>
      <c r="F1240">
        <v>16743.690243000001</v>
      </c>
      <c r="G1240">
        <v>275491.58743999997</v>
      </c>
      <c r="H1240">
        <v>148435.96532700001</v>
      </c>
      <c r="I1240">
        <v>31235.063445</v>
      </c>
      <c r="J1240">
        <v>52914.310712999999</v>
      </c>
      <c r="K1240">
        <v>115794.430729</v>
      </c>
      <c r="L1240">
        <v>73014.83034</v>
      </c>
      <c r="N1240">
        <v>6280986.8605791796</v>
      </c>
      <c r="O1240">
        <f>VLOOKUP(C1240,[1]pop_15p_a!$A$8:$AL$68,7,FALSE)</f>
        <v>11898385.6225552</v>
      </c>
      <c r="Q1240">
        <f t="shared" si="92"/>
        <v>42779.600388999999</v>
      </c>
      <c r="R1240">
        <f t="shared" si="89"/>
        <v>16453.456999999999</v>
      </c>
      <c r="S1240">
        <v>16453.456999999999</v>
      </c>
      <c r="U1240">
        <f t="shared" si="91"/>
        <v>9.9</v>
      </c>
      <c r="V1240">
        <v>9.9</v>
      </c>
      <c r="W1240">
        <v>5</v>
      </c>
      <c r="Y1240">
        <v>5.2640000000000002</v>
      </c>
      <c r="Z1240">
        <f t="shared" si="94"/>
        <v>7.4980159999999998</v>
      </c>
      <c r="AB1240">
        <v>7.4980159999999998</v>
      </c>
      <c r="AE1240">
        <f t="shared" si="90"/>
        <v>5.25</v>
      </c>
      <c r="AF1240">
        <v>5.25</v>
      </c>
      <c r="AG1240">
        <v>5.25</v>
      </c>
      <c r="AK1240">
        <v>5.25</v>
      </c>
      <c r="AN1240">
        <v>73.841319999999996</v>
      </c>
      <c r="AO1240">
        <v>0.80746459999999998</v>
      </c>
      <c r="AP1240">
        <v>-1.36791935796E-4</v>
      </c>
      <c r="AQ1240">
        <v>8.4614342684999997</v>
      </c>
      <c r="AR1240">
        <v>7.8113277346999999</v>
      </c>
      <c r="AT1240">
        <v>12</v>
      </c>
      <c r="AV1240">
        <v>0</v>
      </c>
      <c r="AW1240">
        <v>1</v>
      </c>
      <c r="AY1240">
        <v>1</v>
      </c>
      <c r="AZ1240">
        <v>25.9</v>
      </c>
      <c r="BA1240">
        <v>91.1</v>
      </c>
      <c r="BB1240">
        <v>58.7</v>
      </c>
      <c r="BC1240">
        <v>88.241607549463296</v>
      </c>
      <c r="BD1240">
        <v>69.203758630572594</v>
      </c>
      <c r="BE1240">
        <v>88.405895580000006</v>
      </c>
      <c r="BF1240">
        <v>98.378450979999997</v>
      </c>
    </row>
    <row r="1241" spans="1:58">
      <c r="A1241" t="s">
        <v>5</v>
      </c>
      <c r="B1241" t="s">
        <v>39</v>
      </c>
      <c r="C1241">
        <v>2006</v>
      </c>
      <c r="D1241">
        <f t="shared" si="93"/>
        <v>244</v>
      </c>
      <c r="E1241">
        <v>4</v>
      </c>
      <c r="F1241">
        <v>17042.246188000001</v>
      </c>
      <c r="G1241">
        <v>281107.62439800001</v>
      </c>
      <c r="H1241">
        <v>151646.686433</v>
      </c>
      <c r="I1241">
        <v>31757.615626999999</v>
      </c>
      <c r="J1241">
        <v>52925.132237999998</v>
      </c>
      <c r="K1241">
        <v>113220.836117</v>
      </c>
      <c r="L1241">
        <v>76369.322486000005</v>
      </c>
      <c r="N1241">
        <v>6335469.6841781493</v>
      </c>
      <c r="O1241">
        <f>VLOOKUP(C1241,[1]pop_15p_a!$A$8:$AL$68,7,FALSE)</f>
        <v>11898385.6225552</v>
      </c>
      <c r="Q1241">
        <f t="shared" si="92"/>
        <v>36851.513630999994</v>
      </c>
      <c r="R1241">
        <f t="shared" si="89"/>
        <v>16494.752</v>
      </c>
      <c r="S1241">
        <v>16494.752</v>
      </c>
      <c r="U1241">
        <f t="shared" si="91"/>
        <v>9.5</v>
      </c>
      <c r="V1241">
        <v>9.5</v>
      </c>
      <c r="W1241">
        <v>5</v>
      </c>
      <c r="Y1241">
        <v>5.2640000000000002</v>
      </c>
      <c r="Z1241">
        <f t="shared" si="94"/>
        <v>6.601826</v>
      </c>
      <c r="AB1241">
        <v>6.601826</v>
      </c>
      <c r="AE1241">
        <f t="shared" si="90"/>
        <v>5.25</v>
      </c>
      <c r="AF1241">
        <v>5.25</v>
      </c>
      <c r="AG1241">
        <v>5.25</v>
      </c>
      <c r="AK1241">
        <v>5.25</v>
      </c>
      <c r="AN1241">
        <v>73.665790000000001</v>
      </c>
      <c r="AO1241">
        <v>0.80880200000000002</v>
      </c>
      <c r="AP1241">
        <v>-1.36791935796E-4</v>
      </c>
      <c r="AQ1241">
        <v>8.4614342684999997</v>
      </c>
      <c r="AR1241">
        <v>7.8113277346999999</v>
      </c>
      <c r="AT1241">
        <v>12</v>
      </c>
      <c r="AV1241">
        <v>0</v>
      </c>
      <c r="AW1241">
        <v>1</v>
      </c>
      <c r="AY1241">
        <v>1</v>
      </c>
      <c r="AZ1241">
        <v>26.1</v>
      </c>
      <c r="BA1241">
        <v>90.7</v>
      </c>
      <c r="BB1241">
        <v>59</v>
      </c>
      <c r="BC1241">
        <v>87.447877178952496</v>
      </c>
      <c r="BD1241">
        <v>69.546168993361107</v>
      </c>
      <c r="BE1241">
        <v>86.917921469999996</v>
      </c>
      <c r="BF1241">
        <v>95.197652450000007</v>
      </c>
    </row>
    <row r="1242" spans="1:58">
      <c r="A1242" t="s">
        <v>5</v>
      </c>
      <c r="B1242" t="s">
        <v>39</v>
      </c>
      <c r="C1242">
        <v>2007</v>
      </c>
      <c r="D1242">
        <f t="shared" si="93"/>
        <v>245</v>
      </c>
      <c r="E1242">
        <v>1</v>
      </c>
      <c r="F1242">
        <v>17161.442318000001</v>
      </c>
      <c r="G1242">
        <v>283794.08653799997</v>
      </c>
      <c r="H1242">
        <v>155311.98142299999</v>
      </c>
      <c r="I1242">
        <v>32760.334792000001</v>
      </c>
      <c r="J1242">
        <v>56576.544765999999</v>
      </c>
      <c r="K1242">
        <v>119543.213288</v>
      </c>
      <c r="L1242">
        <v>78577.671025999996</v>
      </c>
      <c r="N1242">
        <v>6418964.67283036</v>
      </c>
      <c r="O1242">
        <f>VLOOKUP(C1242,[1]pop_15p_a!$A$8:$AL$68,7,FALSE)</f>
        <v>12079570.040093699</v>
      </c>
      <c r="Q1242">
        <f t="shared" si="92"/>
        <v>40965.542262000003</v>
      </c>
      <c r="R1242">
        <f t="shared" si="89"/>
        <v>16536.726999999999</v>
      </c>
      <c r="S1242">
        <v>16536.726999999999</v>
      </c>
      <c r="U1242">
        <f t="shared" si="91"/>
        <v>9.3000000000000007</v>
      </c>
      <c r="V1242">
        <v>9.3000000000000007</v>
      </c>
      <c r="W1242">
        <v>3.9</v>
      </c>
      <c r="Y1242">
        <v>4.1079999999999997</v>
      </c>
      <c r="Z1242">
        <f t="shared" si="94"/>
        <v>6.8742470000000004</v>
      </c>
      <c r="AB1242">
        <v>6.8742470000000004</v>
      </c>
      <c r="AE1242">
        <f t="shared" si="90"/>
        <v>5</v>
      </c>
      <c r="AF1242">
        <v>5</v>
      </c>
      <c r="AG1242">
        <v>5</v>
      </c>
      <c r="AK1242">
        <v>5</v>
      </c>
      <c r="AN1242">
        <v>73.91901</v>
      </c>
      <c r="AO1242">
        <v>0.81153609999999998</v>
      </c>
      <c r="AP1242">
        <v>0.53126460907078699</v>
      </c>
      <c r="AQ1242">
        <v>8.4540079825000003</v>
      </c>
      <c r="AR1242">
        <v>7.6464508904999997</v>
      </c>
      <c r="AT1242">
        <v>12</v>
      </c>
      <c r="AV1242">
        <v>0</v>
      </c>
      <c r="AW1242">
        <v>1</v>
      </c>
      <c r="AY1242">
        <v>1</v>
      </c>
      <c r="AZ1242">
        <v>26.4</v>
      </c>
      <c r="BA1242">
        <v>90.7</v>
      </c>
      <c r="BB1242">
        <v>59.3</v>
      </c>
      <c r="BC1242">
        <v>94.553768406479193</v>
      </c>
      <c r="BD1242">
        <v>70.1488518629628</v>
      </c>
      <c r="BE1242">
        <v>93.408997240000005</v>
      </c>
      <c r="BF1242">
        <v>101.12124590000001</v>
      </c>
    </row>
    <row r="1243" spans="1:58">
      <c r="A1243" t="s">
        <v>5</v>
      </c>
      <c r="B1243" t="s">
        <v>39</v>
      </c>
      <c r="C1243">
        <v>2007</v>
      </c>
      <c r="D1243">
        <f t="shared" si="93"/>
        <v>246</v>
      </c>
      <c r="E1243">
        <v>2</v>
      </c>
      <c r="F1243">
        <v>17279.371411</v>
      </c>
      <c r="G1243">
        <v>286449.43617599999</v>
      </c>
      <c r="H1243">
        <v>156981.18914999999</v>
      </c>
      <c r="I1243">
        <v>33144.018098</v>
      </c>
      <c r="J1243">
        <v>56012.888721000003</v>
      </c>
      <c r="K1243">
        <v>122703.92731699999</v>
      </c>
      <c r="L1243">
        <v>82292.985772</v>
      </c>
      <c r="N1243">
        <v>6442744.9704517303</v>
      </c>
      <c r="O1243">
        <f>VLOOKUP(C1243,[1]pop_15p_a!$A$8:$AL$68,7,FALSE)</f>
        <v>12079570.040093699</v>
      </c>
      <c r="Q1243">
        <f t="shared" si="92"/>
        <v>40410.941544999994</v>
      </c>
      <c r="R1243">
        <f t="shared" si="89"/>
        <v>16577.538</v>
      </c>
      <c r="S1243">
        <v>16577.538</v>
      </c>
      <c r="U1243">
        <f t="shared" si="91"/>
        <v>8.6999999999999993</v>
      </c>
      <c r="V1243">
        <v>8.6999999999999993</v>
      </c>
      <c r="W1243">
        <v>3.9</v>
      </c>
      <c r="Y1243">
        <v>4.1079999999999997</v>
      </c>
      <c r="Z1243">
        <f t="shared" si="94"/>
        <v>6.511374</v>
      </c>
      <c r="AB1243">
        <v>6.511374</v>
      </c>
      <c r="AE1243">
        <f t="shared" si="90"/>
        <v>5</v>
      </c>
      <c r="AF1243">
        <v>5</v>
      </c>
      <c r="AG1243">
        <v>5</v>
      </c>
      <c r="AK1243">
        <v>5</v>
      </c>
      <c r="AN1243">
        <v>75.055260000000004</v>
      </c>
      <c r="AO1243">
        <v>0.81534019999999996</v>
      </c>
      <c r="AP1243">
        <v>0.53126460907078699</v>
      </c>
      <c r="AQ1243">
        <v>8.4540079825000003</v>
      </c>
      <c r="AR1243">
        <v>7.6464508904999997</v>
      </c>
      <c r="AT1243">
        <v>12</v>
      </c>
      <c r="AV1243">
        <v>0</v>
      </c>
      <c r="AW1243">
        <v>1</v>
      </c>
      <c r="AY1243">
        <v>1</v>
      </c>
      <c r="AZ1243">
        <v>26.9</v>
      </c>
      <c r="BA1243">
        <v>90.3</v>
      </c>
      <c r="BB1243">
        <v>60.2</v>
      </c>
      <c r="BC1243">
        <v>92.335967862296698</v>
      </c>
      <c r="BD1243">
        <v>70.917239569121705</v>
      </c>
      <c r="BE1243">
        <v>91.694430429999997</v>
      </c>
      <c r="BF1243">
        <v>97.908036409999994</v>
      </c>
    </row>
    <row r="1244" spans="1:58">
      <c r="A1244" t="s">
        <v>5</v>
      </c>
      <c r="B1244" t="s">
        <v>39</v>
      </c>
      <c r="C1244">
        <v>2007</v>
      </c>
      <c r="D1244">
        <f t="shared" si="93"/>
        <v>247</v>
      </c>
      <c r="E1244">
        <v>3</v>
      </c>
      <c r="F1244">
        <v>17261.238420999998</v>
      </c>
      <c r="G1244">
        <v>286863.95169000002</v>
      </c>
      <c r="H1244">
        <v>157972.72138800001</v>
      </c>
      <c r="I1244">
        <v>33424.271741999997</v>
      </c>
      <c r="J1244">
        <v>56009.805364</v>
      </c>
      <c r="K1244">
        <v>118646.890048</v>
      </c>
      <c r="L1244">
        <v>82217.165796999994</v>
      </c>
      <c r="N1244">
        <v>6438836.0886867605</v>
      </c>
      <c r="O1244">
        <f>VLOOKUP(C1244,[1]pop_15p_a!$A$8:$AL$68,7,FALSE)</f>
        <v>12079570.040093699</v>
      </c>
      <c r="Q1244">
        <f t="shared" si="92"/>
        <v>36429.724251000007</v>
      </c>
      <c r="R1244">
        <f t="shared" si="89"/>
        <v>16618.967000000001</v>
      </c>
      <c r="S1244">
        <v>16618.967000000001</v>
      </c>
      <c r="U1244">
        <f t="shared" si="91"/>
        <v>8.6</v>
      </c>
      <c r="V1244">
        <v>8.6</v>
      </c>
      <c r="W1244">
        <v>3.9</v>
      </c>
      <c r="Y1244">
        <v>4.1079999999999997</v>
      </c>
      <c r="Z1244">
        <f t="shared" si="94"/>
        <v>7.2996740000000004</v>
      </c>
      <c r="AB1244">
        <v>7.2996740000000004</v>
      </c>
      <c r="AE1244">
        <f t="shared" si="90"/>
        <v>5.5</v>
      </c>
      <c r="AF1244">
        <v>5.5</v>
      </c>
      <c r="AG1244">
        <v>5.75</v>
      </c>
      <c r="AK1244">
        <v>5.75</v>
      </c>
      <c r="AN1244">
        <v>77.376249999999999</v>
      </c>
      <c r="AO1244">
        <v>0.82428560000000006</v>
      </c>
      <c r="AP1244">
        <v>0.53126460907078699</v>
      </c>
      <c r="AQ1244">
        <v>8.4540079825000003</v>
      </c>
      <c r="AR1244">
        <v>7.6464508904999997</v>
      </c>
      <c r="AT1244">
        <v>12</v>
      </c>
      <c r="AV1244">
        <v>0</v>
      </c>
      <c r="AW1244">
        <v>1</v>
      </c>
      <c r="AY1244">
        <v>1</v>
      </c>
      <c r="AZ1244">
        <v>28</v>
      </c>
      <c r="BA1244">
        <v>92.8</v>
      </c>
      <c r="BB1244">
        <v>62.6</v>
      </c>
      <c r="BC1244">
        <v>90.141062043971303</v>
      </c>
      <c r="BD1244">
        <v>71.433560793633703</v>
      </c>
      <c r="BE1244">
        <v>90.959093719999998</v>
      </c>
      <c r="BF1244">
        <v>95.068456900000001</v>
      </c>
    </row>
    <row r="1245" spans="1:58">
      <c r="A1245" t="s">
        <v>5</v>
      </c>
      <c r="B1245" t="s">
        <v>39</v>
      </c>
      <c r="C1245">
        <v>2007</v>
      </c>
      <c r="D1245">
        <f t="shared" si="93"/>
        <v>248</v>
      </c>
      <c r="E1245">
        <v>4</v>
      </c>
      <c r="F1245">
        <v>17507.459263000001</v>
      </c>
      <c r="G1245">
        <v>291677.33512800001</v>
      </c>
      <c r="H1245">
        <v>161901.94819600001</v>
      </c>
      <c r="I1245">
        <v>33504.653206000003</v>
      </c>
      <c r="J1245">
        <v>60623.108808999998</v>
      </c>
      <c r="K1245">
        <v>119906.596374</v>
      </c>
      <c r="L1245">
        <v>88778.340574999995</v>
      </c>
      <c r="N1245">
        <v>6493634.6673730006</v>
      </c>
      <c r="O1245">
        <f>VLOOKUP(C1245,[1]pop_15p_a!$A$8:$AL$68,7,FALSE)</f>
        <v>12079570.040093699</v>
      </c>
      <c r="Q1245">
        <f t="shared" si="92"/>
        <v>31128.255799000006</v>
      </c>
      <c r="R1245">
        <f t="shared" si="89"/>
        <v>16660.174999999999</v>
      </c>
      <c r="S1245">
        <v>16660.174999999999</v>
      </c>
      <c r="U1245">
        <f t="shared" si="91"/>
        <v>7.8</v>
      </c>
      <c r="V1245">
        <v>7.8</v>
      </c>
      <c r="W1245">
        <v>3.9</v>
      </c>
      <c r="Y1245">
        <v>4.1079999999999997</v>
      </c>
      <c r="Z1245">
        <f t="shared" si="94"/>
        <v>7.8604269999999996</v>
      </c>
      <c r="AB1245">
        <v>7.8604269999999996</v>
      </c>
      <c r="AE1245">
        <f t="shared" si="90"/>
        <v>5.833333333333333</v>
      </c>
      <c r="AF1245">
        <v>5.833333333333333</v>
      </c>
      <c r="AG1245">
        <v>6</v>
      </c>
      <c r="AK1245">
        <v>6</v>
      </c>
      <c r="AN1245">
        <v>78.996830000000003</v>
      </c>
      <c r="AO1245">
        <v>0.83233940000000006</v>
      </c>
      <c r="AP1245">
        <v>0.53126460907078699</v>
      </c>
      <c r="AQ1245">
        <v>8.4540079825000003</v>
      </c>
      <c r="AR1245">
        <v>7.6464508904999997</v>
      </c>
      <c r="AT1245">
        <v>12</v>
      </c>
      <c r="AV1245">
        <v>0</v>
      </c>
      <c r="AW1245">
        <v>1</v>
      </c>
      <c r="AY1245">
        <v>1</v>
      </c>
      <c r="AZ1245">
        <v>28.8</v>
      </c>
      <c r="BA1245">
        <v>94.8</v>
      </c>
      <c r="BB1245">
        <v>64.8</v>
      </c>
      <c r="BC1245">
        <v>88.044462157426295</v>
      </c>
      <c r="BD1245">
        <v>73.409160727332704</v>
      </c>
      <c r="BE1245">
        <v>87.224245379999999</v>
      </c>
      <c r="BF1245">
        <v>90.442740319999999</v>
      </c>
    </row>
    <row r="1246" spans="1:58">
      <c r="A1246" t="s">
        <v>5</v>
      </c>
      <c r="B1246" t="s">
        <v>39</v>
      </c>
      <c r="C1246">
        <v>2008</v>
      </c>
      <c r="D1246">
        <f t="shared" si="93"/>
        <v>249</v>
      </c>
      <c r="E1246">
        <v>1</v>
      </c>
      <c r="F1246">
        <v>17884.106957</v>
      </c>
      <c r="G1246">
        <v>298692.34231699997</v>
      </c>
      <c r="H1246">
        <v>165491.60613299999</v>
      </c>
      <c r="I1246">
        <v>32788.560547000001</v>
      </c>
      <c r="J1246">
        <v>66177.832737999997</v>
      </c>
      <c r="K1246">
        <v>124371.02899599999</v>
      </c>
      <c r="L1246">
        <v>92909.709000000003</v>
      </c>
      <c r="N1246">
        <v>6600265.2193394098</v>
      </c>
      <c r="O1246">
        <f>VLOOKUP(C1246,[1]pop_15p_a!$A$8:$AL$68,7,FALSE)</f>
        <v>12253899.7772128</v>
      </c>
      <c r="Q1246">
        <f t="shared" si="92"/>
        <v>31461.319995999991</v>
      </c>
      <c r="R1246">
        <f t="shared" si="89"/>
        <v>16701.552</v>
      </c>
      <c r="S1246">
        <v>16701.552</v>
      </c>
      <c r="U1246">
        <f t="shared" si="91"/>
        <v>7.2</v>
      </c>
      <c r="V1246">
        <v>7.2</v>
      </c>
      <c r="W1246">
        <v>4.9000000000000004</v>
      </c>
      <c r="Z1246">
        <f t="shared" si="94"/>
        <v>7.6577390000000003</v>
      </c>
      <c r="AB1246">
        <v>7.6577390000000003</v>
      </c>
      <c r="AE1246">
        <f t="shared" si="90"/>
        <v>6.25</v>
      </c>
      <c r="AF1246">
        <v>6.25</v>
      </c>
      <c r="AG1246">
        <v>6.25</v>
      </c>
      <c r="AK1246">
        <v>6.25</v>
      </c>
      <c r="AN1246">
        <v>79.841290000000001</v>
      </c>
      <c r="AO1246">
        <v>0.84199809999999997</v>
      </c>
      <c r="AP1246">
        <v>-0.35095307489368799</v>
      </c>
      <c r="AQ1246">
        <v>8.2972160977500007</v>
      </c>
      <c r="AR1246">
        <v>7.4581792140000003</v>
      </c>
      <c r="AT1246">
        <v>12</v>
      </c>
      <c r="AV1246">
        <v>0</v>
      </c>
      <c r="AW1246">
        <v>1</v>
      </c>
      <c r="AZ1246">
        <v>29.4</v>
      </c>
      <c r="BA1246">
        <v>93.1</v>
      </c>
      <c r="BB1246">
        <v>65.400000000000006</v>
      </c>
      <c r="BC1246">
        <v>88.703074991844204</v>
      </c>
      <c r="BD1246">
        <v>74.556451860466794</v>
      </c>
      <c r="BE1246">
        <v>87.528775640000006</v>
      </c>
      <c r="BF1246">
        <v>91.364237810000006</v>
      </c>
    </row>
    <row r="1247" spans="1:58">
      <c r="A1247" t="s">
        <v>5</v>
      </c>
      <c r="B1247" t="s">
        <v>39</v>
      </c>
      <c r="C1247">
        <v>2008</v>
      </c>
      <c r="D1247">
        <f t="shared" si="93"/>
        <v>250</v>
      </c>
      <c r="E1247">
        <v>2</v>
      </c>
      <c r="F1247">
        <v>17876.682640999999</v>
      </c>
      <c r="G1247">
        <v>299309.76224700001</v>
      </c>
      <c r="H1247">
        <v>166435.81444300001</v>
      </c>
      <c r="I1247">
        <v>33429.064797999999</v>
      </c>
      <c r="J1247">
        <v>69554.482162999993</v>
      </c>
      <c r="K1247">
        <v>118517.880129</v>
      </c>
      <c r="L1247">
        <v>96381.439887999994</v>
      </c>
      <c r="N1247">
        <v>6626652.6750168195</v>
      </c>
      <c r="O1247">
        <f>VLOOKUP(C1247,[1]pop_15p_a!$A$8:$AL$68,7,FALSE)</f>
        <v>12253899.7772128</v>
      </c>
      <c r="Q1247">
        <f t="shared" si="92"/>
        <v>22136.440241000004</v>
      </c>
      <c r="R1247">
        <f t="shared" si="89"/>
        <v>16743.026000000002</v>
      </c>
      <c r="S1247">
        <v>16743.026000000002</v>
      </c>
      <c r="U1247">
        <f t="shared" si="91"/>
        <v>7.1</v>
      </c>
      <c r="V1247">
        <v>7.1</v>
      </c>
      <c r="W1247">
        <v>4.9000000000000004</v>
      </c>
      <c r="Z1247">
        <f t="shared" si="94"/>
        <v>7.9668489999999998</v>
      </c>
      <c r="AB1247">
        <v>7.9668489999999998</v>
      </c>
      <c r="AE1247">
        <f t="shared" si="90"/>
        <v>6.416666666666667</v>
      </c>
      <c r="AF1247">
        <v>6.416666666666667</v>
      </c>
      <c r="AG1247">
        <v>6.75</v>
      </c>
      <c r="AK1247">
        <v>6.75</v>
      </c>
      <c r="AN1247">
        <v>81.725009999999997</v>
      </c>
      <c r="AO1247">
        <v>0.85326160000000006</v>
      </c>
      <c r="AP1247">
        <v>-0.35095307489368799</v>
      </c>
      <c r="AQ1247">
        <v>8.2972160977500007</v>
      </c>
      <c r="AR1247">
        <v>7.4581792140000003</v>
      </c>
      <c r="AT1247">
        <v>12</v>
      </c>
      <c r="AV1247">
        <v>0</v>
      </c>
      <c r="AW1247">
        <v>1</v>
      </c>
      <c r="AZ1247">
        <v>30.3</v>
      </c>
      <c r="BA1247">
        <v>99.3</v>
      </c>
      <c r="BB1247">
        <v>67.900000000000006</v>
      </c>
      <c r="BC1247">
        <v>86.4395247275461</v>
      </c>
      <c r="BD1247">
        <v>75.6328385928242</v>
      </c>
      <c r="BE1247">
        <v>86.440438349999994</v>
      </c>
      <c r="BF1247">
        <v>89.297731990000003</v>
      </c>
    </row>
    <row r="1248" spans="1:58">
      <c r="A1248" t="s">
        <v>5</v>
      </c>
      <c r="B1248" t="s">
        <v>39</v>
      </c>
      <c r="C1248">
        <v>2008</v>
      </c>
      <c r="D1248">
        <f t="shared" si="93"/>
        <v>251</v>
      </c>
      <c r="E1248">
        <v>3</v>
      </c>
      <c r="F1248">
        <v>17677.935798999999</v>
      </c>
      <c r="G1248">
        <v>296710.94696500001</v>
      </c>
      <c r="H1248">
        <v>164073.73690399999</v>
      </c>
      <c r="I1248">
        <v>33761.032050000002</v>
      </c>
      <c r="J1248">
        <v>69672.710967000006</v>
      </c>
      <c r="K1248">
        <v>119961.692962</v>
      </c>
      <c r="L1248">
        <v>95038.903252999997</v>
      </c>
      <c r="N1248">
        <v>6668646.1647488605</v>
      </c>
      <c r="O1248">
        <f>VLOOKUP(C1248,[1]pop_15p_a!$A$8:$AL$68,7,FALSE)</f>
        <v>12253899.7772128</v>
      </c>
      <c r="Q1248">
        <f t="shared" si="92"/>
        <v>24922.789709000004</v>
      </c>
      <c r="R1248">
        <f t="shared" si="89"/>
        <v>16784.253000000001</v>
      </c>
      <c r="S1248">
        <v>16784.253000000001</v>
      </c>
      <c r="U1248">
        <f t="shared" si="91"/>
        <v>7.6</v>
      </c>
      <c r="V1248">
        <v>7.6</v>
      </c>
      <c r="W1248">
        <v>4.9000000000000004</v>
      </c>
      <c r="Z1248">
        <f t="shared" si="94"/>
        <v>7.4069140000000004</v>
      </c>
      <c r="AB1248">
        <v>7.4069140000000004</v>
      </c>
      <c r="AE1248">
        <f t="shared" si="90"/>
        <v>7.75</v>
      </c>
      <c r="AF1248">
        <v>7.75</v>
      </c>
      <c r="AG1248">
        <v>8.25</v>
      </c>
      <c r="AK1248">
        <v>8.25</v>
      </c>
      <c r="AN1248">
        <v>84.600930000000005</v>
      </c>
      <c r="AO1248">
        <v>0.87082550000000003</v>
      </c>
      <c r="AP1248">
        <v>-0.35095307489368799</v>
      </c>
      <c r="AQ1248">
        <v>8.2972160977500007</v>
      </c>
      <c r="AR1248">
        <v>7.4581792140000003</v>
      </c>
      <c r="AT1248">
        <v>12</v>
      </c>
      <c r="AV1248">
        <v>0</v>
      </c>
      <c r="AW1248">
        <v>1</v>
      </c>
      <c r="AZ1248">
        <v>31.5</v>
      </c>
      <c r="BA1248">
        <v>105.1</v>
      </c>
      <c r="BB1248">
        <v>70.3</v>
      </c>
      <c r="BC1248">
        <v>80.853706884489</v>
      </c>
      <c r="BD1248">
        <v>76.919121219011402</v>
      </c>
      <c r="BE1248">
        <v>82.342733210000006</v>
      </c>
      <c r="BF1248">
        <v>84.713374049999999</v>
      </c>
    </row>
    <row r="1249" spans="1:58">
      <c r="A1249" t="s">
        <v>5</v>
      </c>
      <c r="B1249" t="s">
        <v>39</v>
      </c>
      <c r="C1249">
        <v>2008</v>
      </c>
      <c r="D1249">
        <f t="shared" si="93"/>
        <v>252</v>
      </c>
      <c r="E1249">
        <v>4</v>
      </c>
      <c r="F1249">
        <v>17480.762468000001</v>
      </c>
      <c r="G1249">
        <v>294123.44294400001</v>
      </c>
      <c r="H1249">
        <v>163158.516351</v>
      </c>
      <c r="I1249">
        <v>33282.718852999998</v>
      </c>
      <c r="J1249">
        <v>66939.817290000006</v>
      </c>
      <c r="K1249">
        <v>115105.36737399999</v>
      </c>
      <c r="L1249">
        <v>86229.906317999994</v>
      </c>
      <c r="N1249">
        <v>6667838.7247994095</v>
      </c>
      <c r="O1249">
        <f>VLOOKUP(C1249,[1]pop_15p_a!$A$8:$AL$68,7,FALSE)</f>
        <v>12253899.7772128</v>
      </c>
      <c r="Q1249">
        <f t="shared" si="92"/>
        <v>28875.461056</v>
      </c>
      <c r="R1249">
        <f t="shared" si="89"/>
        <v>16825.55</v>
      </c>
      <c r="S1249">
        <v>16825.55</v>
      </c>
      <c r="U1249">
        <f t="shared" si="91"/>
        <v>8.4</v>
      </c>
      <c r="V1249">
        <v>8.4</v>
      </c>
      <c r="W1249">
        <v>4.9000000000000004</v>
      </c>
      <c r="Z1249">
        <f t="shared" si="94"/>
        <v>8.144679</v>
      </c>
      <c r="AB1249">
        <v>8.144679</v>
      </c>
      <c r="AE1249">
        <f t="shared" si="90"/>
        <v>8.25</v>
      </c>
      <c r="AF1249">
        <v>8.25</v>
      </c>
      <c r="AG1249">
        <v>8.25</v>
      </c>
      <c r="AK1249">
        <v>8.25</v>
      </c>
      <c r="AN1249">
        <v>85.795029999999997</v>
      </c>
      <c r="AO1249">
        <v>0.88761669999999993</v>
      </c>
      <c r="AP1249">
        <v>-0.35095307489368799</v>
      </c>
      <c r="AQ1249">
        <v>8.2972160977500007</v>
      </c>
      <c r="AR1249">
        <v>7.4581792140000003</v>
      </c>
      <c r="AT1249">
        <v>12</v>
      </c>
      <c r="AV1249">
        <v>0</v>
      </c>
      <c r="AW1249">
        <v>1</v>
      </c>
      <c r="AZ1249">
        <v>32.5</v>
      </c>
      <c r="BA1249">
        <v>112.7</v>
      </c>
      <c r="BB1249">
        <v>74.2</v>
      </c>
      <c r="BC1249">
        <v>78.650201884100497</v>
      </c>
      <c r="BD1249">
        <v>78.072067949842506</v>
      </c>
      <c r="BE1249">
        <v>80.715347960000003</v>
      </c>
      <c r="BF1249">
        <v>82.976147929999996</v>
      </c>
    </row>
    <row r="1250" spans="1:58">
      <c r="A1250" t="s">
        <v>5</v>
      </c>
      <c r="B1250" t="s">
        <v>39</v>
      </c>
      <c r="C1250">
        <v>2009</v>
      </c>
      <c r="D1250">
        <f t="shared" si="93"/>
        <v>253</v>
      </c>
      <c r="E1250">
        <v>1</v>
      </c>
      <c r="F1250">
        <v>17250.220846</v>
      </c>
      <c r="G1250">
        <v>290957.50848399999</v>
      </c>
      <c r="H1250">
        <v>161559.24942499999</v>
      </c>
      <c r="I1250">
        <v>35365.230031999999</v>
      </c>
      <c r="J1250">
        <v>61616.701967000001</v>
      </c>
      <c r="K1250">
        <v>114016.937106</v>
      </c>
      <c r="L1250">
        <v>75606.619523000001</v>
      </c>
      <c r="N1250">
        <v>6574309.6463642893</v>
      </c>
      <c r="O1250">
        <f>VLOOKUP(C1250,[1]pop_15p_a!$A$8:$AL$68,7,FALSE)</f>
        <v>12427696.461008299</v>
      </c>
      <c r="Q1250">
        <f t="shared" si="92"/>
        <v>38410.317582999996</v>
      </c>
      <c r="R1250">
        <f t="shared" si="89"/>
        <v>16866.885999999999</v>
      </c>
      <c r="S1250">
        <v>16866.885999999999</v>
      </c>
      <c r="U1250">
        <f t="shared" si="91"/>
        <v>8.5</v>
      </c>
      <c r="V1250">
        <v>8.5</v>
      </c>
      <c r="W1250">
        <v>5.8</v>
      </c>
      <c r="Z1250">
        <f t="shared" si="94"/>
        <v>9.3423409999999993</v>
      </c>
      <c r="AB1250">
        <v>9.3423409999999993</v>
      </c>
      <c r="AE1250">
        <f t="shared" si="90"/>
        <v>4.75</v>
      </c>
      <c r="AF1250">
        <v>4.75</v>
      </c>
      <c r="AG1250">
        <v>2.25</v>
      </c>
      <c r="AK1250">
        <v>2.25</v>
      </c>
      <c r="AN1250">
        <v>83.701350000000005</v>
      </c>
      <c r="AO1250">
        <v>0.88027500000000003</v>
      </c>
      <c r="AP1250">
        <v>-2.3986539290570601</v>
      </c>
      <c r="AQ1250">
        <v>8.4251611327500004</v>
      </c>
      <c r="AR1250">
        <v>7.2928434236999999</v>
      </c>
      <c r="AT1250">
        <v>12</v>
      </c>
      <c r="AV1250">
        <v>0</v>
      </c>
      <c r="AW1250">
        <v>1</v>
      </c>
      <c r="AZ1250">
        <v>32.9</v>
      </c>
      <c r="BA1250">
        <v>113.2</v>
      </c>
      <c r="BB1250">
        <v>72.8</v>
      </c>
      <c r="BC1250">
        <v>79.438316164428201</v>
      </c>
      <c r="BD1250">
        <v>78.658215363199105</v>
      </c>
      <c r="BE1250">
        <v>79.333866560000004</v>
      </c>
      <c r="BF1250">
        <v>81.270721030000004</v>
      </c>
    </row>
    <row r="1251" spans="1:58">
      <c r="A1251" t="s">
        <v>5</v>
      </c>
      <c r="B1251" t="s">
        <v>39</v>
      </c>
      <c r="C1251">
        <v>2009</v>
      </c>
      <c r="D1251">
        <f t="shared" si="93"/>
        <v>254</v>
      </c>
      <c r="E1251">
        <v>2</v>
      </c>
      <c r="F1251">
        <v>17125.873501999999</v>
      </c>
      <c r="G1251">
        <v>289570.43448900001</v>
      </c>
      <c r="H1251">
        <v>159244.95541299999</v>
      </c>
      <c r="I1251">
        <v>36174.39258</v>
      </c>
      <c r="J1251">
        <v>58172.319329999998</v>
      </c>
      <c r="K1251">
        <v>111998.59117</v>
      </c>
      <c r="L1251">
        <v>73279.448625000005</v>
      </c>
      <c r="N1251">
        <v>6555097.6965730693</v>
      </c>
      <c r="O1251">
        <f>VLOOKUP(C1251,[1]pop_15p_a!$A$8:$AL$68,7,FALSE)</f>
        <v>12427696.461008299</v>
      </c>
      <c r="Q1251">
        <f t="shared" si="92"/>
        <v>38719.142544999995</v>
      </c>
      <c r="R1251">
        <f t="shared" si="89"/>
        <v>16908.36</v>
      </c>
      <c r="S1251">
        <v>16908.36</v>
      </c>
      <c r="U1251">
        <f t="shared" si="91"/>
        <v>8.1</v>
      </c>
      <c r="V1251">
        <v>8.1</v>
      </c>
      <c r="W1251">
        <v>5.8</v>
      </c>
      <c r="Z1251">
        <f t="shared" si="94"/>
        <v>10.232379999999999</v>
      </c>
      <c r="AB1251">
        <v>10.232379999999999</v>
      </c>
      <c r="AE1251">
        <f t="shared" si="90"/>
        <v>1.25</v>
      </c>
      <c r="AF1251">
        <v>1.25</v>
      </c>
      <c r="AG1251">
        <v>0.75</v>
      </c>
      <c r="AK1251">
        <v>0.75</v>
      </c>
      <c r="AN1251">
        <v>83.204440000000005</v>
      </c>
      <c r="AO1251">
        <v>0.8748305999999999</v>
      </c>
      <c r="AP1251">
        <v>-2.3986539290570601</v>
      </c>
      <c r="AQ1251">
        <v>8.4251611327500004</v>
      </c>
      <c r="AR1251">
        <v>7.2928434236999999</v>
      </c>
      <c r="AT1251">
        <v>12</v>
      </c>
      <c r="AV1251">
        <v>0</v>
      </c>
      <c r="AW1251">
        <v>1</v>
      </c>
      <c r="AZ1251">
        <v>33.4</v>
      </c>
      <c r="BA1251">
        <v>110.4</v>
      </c>
      <c r="BB1251">
        <v>72</v>
      </c>
      <c r="BC1251">
        <v>82.633526284119895</v>
      </c>
      <c r="BD1251">
        <v>79.176192194508701</v>
      </c>
      <c r="BE1251">
        <v>81.643345729999993</v>
      </c>
      <c r="BF1251">
        <v>83.325864670000001</v>
      </c>
    </row>
    <row r="1252" spans="1:58">
      <c r="A1252" t="s">
        <v>5</v>
      </c>
      <c r="B1252" t="s">
        <v>39</v>
      </c>
      <c r="C1252">
        <v>2009</v>
      </c>
      <c r="D1252">
        <f t="shared" si="93"/>
        <v>255</v>
      </c>
      <c r="E1252">
        <v>3</v>
      </c>
      <c r="F1252">
        <v>17294.680672999999</v>
      </c>
      <c r="G1252">
        <v>293056.84207800002</v>
      </c>
      <c r="H1252">
        <v>164832.62818699999</v>
      </c>
      <c r="I1252">
        <v>36564.444098</v>
      </c>
      <c r="J1252">
        <v>57360.915135000003</v>
      </c>
      <c r="K1252">
        <v>114692.15167000001</v>
      </c>
      <c r="L1252">
        <v>75003.549815999999</v>
      </c>
      <c r="N1252">
        <v>6596459.8869525194</v>
      </c>
      <c r="O1252">
        <f>VLOOKUP(C1252,[1]pop_15p_a!$A$8:$AL$68,7,FALSE)</f>
        <v>12427696.461008299</v>
      </c>
      <c r="Q1252">
        <f t="shared" si="92"/>
        <v>39688.601854000008</v>
      </c>
      <c r="R1252">
        <f t="shared" si="89"/>
        <v>16944.912</v>
      </c>
      <c r="S1252">
        <v>16944.912</v>
      </c>
      <c r="U1252">
        <f t="shared" si="91"/>
        <v>8.9</v>
      </c>
      <c r="V1252">
        <v>8.9</v>
      </c>
      <c r="W1252">
        <v>5.8</v>
      </c>
      <c r="Z1252">
        <f t="shared" si="94"/>
        <v>9.8032570000000003</v>
      </c>
      <c r="AB1252">
        <v>9.8032570000000003</v>
      </c>
      <c r="AE1252">
        <f t="shared" si="90"/>
        <v>0.5</v>
      </c>
      <c r="AF1252">
        <v>0.5</v>
      </c>
      <c r="AG1252">
        <v>0.5</v>
      </c>
      <c r="AK1252">
        <v>0.5</v>
      </c>
      <c r="AN1252">
        <v>83.032330000000002</v>
      </c>
      <c r="AO1252">
        <v>0.87028870000000003</v>
      </c>
      <c r="AP1252">
        <v>-2.3986539290570601</v>
      </c>
      <c r="AQ1252">
        <v>8.4251611327500004</v>
      </c>
      <c r="AR1252">
        <v>7.2928434236999999</v>
      </c>
      <c r="AT1252">
        <v>12</v>
      </c>
      <c r="AV1252">
        <v>0</v>
      </c>
      <c r="AW1252">
        <v>1</v>
      </c>
      <c r="AZ1252">
        <v>33.6</v>
      </c>
      <c r="BA1252">
        <v>111.9</v>
      </c>
      <c r="BB1252">
        <v>72.099999999999994</v>
      </c>
      <c r="BC1252">
        <v>87.307494973961795</v>
      </c>
      <c r="BD1252">
        <v>79.590697580154597</v>
      </c>
      <c r="BE1252">
        <v>85.549405969999995</v>
      </c>
      <c r="BF1252">
        <v>86.772287539999994</v>
      </c>
    </row>
    <row r="1253" spans="1:58">
      <c r="A1253" t="s">
        <v>5</v>
      </c>
      <c r="B1253" t="s">
        <v>39</v>
      </c>
      <c r="C1253">
        <v>2009</v>
      </c>
      <c r="D1253">
        <f t="shared" si="93"/>
        <v>256</v>
      </c>
      <c r="E1253">
        <v>4</v>
      </c>
      <c r="F1253">
        <v>17460.924685999998</v>
      </c>
      <c r="G1253">
        <v>296678.25703600002</v>
      </c>
      <c r="H1253">
        <v>167069.00423600001</v>
      </c>
      <c r="I1253">
        <v>36306.702889</v>
      </c>
      <c r="J1253">
        <v>59087.073128999997</v>
      </c>
      <c r="K1253">
        <v>116930.81591400001</v>
      </c>
      <c r="L1253">
        <v>84881.966881</v>
      </c>
      <c r="N1253">
        <v>6642628.8451767005</v>
      </c>
      <c r="O1253">
        <f>VLOOKUP(C1253,[1]pop_15p_a!$A$8:$AL$68,7,FALSE)</f>
        <v>12427696.461008299</v>
      </c>
      <c r="Q1253">
        <f t="shared" si="92"/>
        <v>32048.849033000006</v>
      </c>
      <c r="R1253">
        <f t="shared" si="89"/>
        <v>16990.982</v>
      </c>
      <c r="S1253">
        <v>16990.982</v>
      </c>
      <c r="U1253">
        <f t="shared" si="91"/>
        <v>8.6999999999999993</v>
      </c>
      <c r="V1253">
        <v>8.6999999999999993</v>
      </c>
      <c r="W1253">
        <v>5.8</v>
      </c>
      <c r="Z1253">
        <f t="shared" si="94"/>
        <v>9.3612730000000006</v>
      </c>
      <c r="AB1253">
        <v>9.3612730000000006</v>
      </c>
      <c r="AE1253">
        <f t="shared" si="90"/>
        <v>0.5</v>
      </c>
      <c r="AF1253">
        <v>0.5</v>
      </c>
      <c r="AG1253">
        <v>0.5</v>
      </c>
      <c r="AN1253">
        <v>83.196110000000004</v>
      </c>
      <c r="AO1253">
        <v>0.86836720000000001</v>
      </c>
      <c r="AP1253">
        <v>-2.3986539290570601</v>
      </c>
      <c r="AQ1253">
        <v>8.4251611327500004</v>
      </c>
      <c r="AR1253">
        <v>7.2928434236999999</v>
      </c>
      <c r="AT1253">
        <v>12</v>
      </c>
      <c r="AV1253">
        <v>0</v>
      </c>
      <c r="AW1253">
        <v>1</v>
      </c>
      <c r="AZ1253">
        <v>33.6</v>
      </c>
      <c r="BA1253">
        <v>109.4</v>
      </c>
      <c r="BB1253">
        <v>71.2</v>
      </c>
      <c r="BC1253">
        <v>89.261693793120301</v>
      </c>
      <c r="BD1253">
        <v>79.7326827910818</v>
      </c>
      <c r="BE1253">
        <v>87.567306200000004</v>
      </c>
      <c r="BF1253">
        <v>87.891965290000002</v>
      </c>
    </row>
    <row r="1254" spans="1:58">
      <c r="A1254" t="s">
        <v>5</v>
      </c>
      <c r="B1254" t="s">
        <v>39</v>
      </c>
      <c r="C1254">
        <v>2010</v>
      </c>
      <c r="D1254">
        <f t="shared" si="93"/>
        <v>257</v>
      </c>
      <c r="E1254">
        <v>1</v>
      </c>
      <c r="F1254">
        <v>17447.588631999999</v>
      </c>
      <c r="G1254">
        <v>297157.48913499998</v>
      </c>
      <c r="H1254">
        <v>170491.28409299999</v>
      </c>
      <c r="I1254">
        <v>37141.245364000002</v>
      </c>
      <c r="J1254">
        <v>62449.826372000003</v>
      </c>
      <c r="K1254">
        <v>112991.838154</v>
      </c>
      <c r="L1254">
        <v>89281.952743999995</v>
      </c>
      <c r="N1254">
        <v>6895059.4540350903</v>
      </c>
      <c r="O1254">
        <f>VLOOKUP(C1254,[1]pop_15p_a!$A$8:$AL$68,7,FALSE)</f>
        <v>12603684.8077597</v>
      </c>
      <c r="Q1254">
        <f t="shared" si="92"/>
        <v>23709.885410000003</v>
      </c>
      <c r="R1254">
        <f t="shared" si="89"/>
        <v>17031.436000000002</v>
      </c>
      <c r="S1254">
        <v>17031.436000000002</v>
      </c>
      <c r="U1254">
        <f t="shared" si="91"/>
        <v>9.1999999999999993</v>
      </c>
      <c r="V1254">
        <v>9.1999999999999993</v>
      </c>
      <c r="W1254">
        <v>8.6</v>
      </c>
      <c r="Z1254">
        <f t="shared" si="94"/>
        <v>9.1348610000000008</v>
      </c>
      <c r="AB1254">
        <v>9.1348610000000008</v>
      </c>
      <c r="AE1254">
        <f t="shared" si="90"/>
        <v>0.5</v>
      </c>
      <c r="AF1254">
        <v>0.5</v>
      </c>
      <c r="AG1254">
        <v>0.5</v>
      </c>
      <c r="AN1254">
        <v>83.485119999999995</v>
      </c>
      <c r="AO1254">
        <v>0.87420759999999997</v>
      </c>
      <c r="AP1254">
        <v>-1.0239549886502199</v>
      </c>
      <c r="AQ1254">
        <v>8.5395401134999993</v>
      </c>
      <c r="AR1254">
        <v>7.0770245586999998</v>
      </c>
      <c r="AT1254">
        <v>12</v>
      </c>
      <c r="AV1254">
        <v>0</v>
      </c>
      <c r="AW1254">
        <v>1</v>
      </c>
      <c r="AZ1254">
        <v>33.200000000000003</v>
      </c>
      <c r="BA1254">
        <v>108.9</v>
      </c>
      <c r="BB1254">
        <v>68.8</v>
      </c>
      <c r="BC1254">
        <v>86.545106837338594</v>
      </c>
      <c r="BD1254">
        <v>80.3671957791164</v>
      </c>
      <c r="BE1254">
        <v>85.768142659999995</v>
      </c>
      <c r="BF1254">
        <v>86.546033480000006</v>
      </c>
    </row>
    <row r="1255" spans="1:58">
      <c r="A1255" t="s">
        <v>5</v>
      </c>
      <c r="B1255" t="s">
        <v>39</v>
      </c>
      <c r="C1255">
        <v>2010</v>
      </c>
      <c r="D1255">
        <f t="shared" si="93"/>
        <v>258</v>
      </c>
      <c r="E1255">
        <v>2</v>
      </c>
      <c r="F1255">
        <v>18027.195357000001</v>
      </c>
      <c r="G1255">
        <v>307776.08898399997</v>
      </c>
      <c r="H1255">
        <v>180043.540706</v>
      </c>
      <c r="I1255">
        <v>37126.481017999999</v>
      </c>
      <c r="J1255">
        <v>64923.211749000002</v>
      </c>
      <c r="K1255">
        <v>113812.331941</v>
      </c>
      <c r="L1255">
        <v>94179.355205999993</v>
      </c>
      <c r="N1255">
        <v>7071233.4767595502</v>
      </c>
      <c r="O1255">
        <f>VLOOKUP(C1255,[1]pop_15p_a!$A$8:$AL$68,7,FALSE)</f>
        <v>12603684.8077597</v>
      </c>
      <c r="Q1255">
        <f t="shared" si="92"/>
        <v>19632.976735000004</v>
      </c>
      <c r="R1255">
        <f t="shared" si="89"/>
        <v>17072.877</v>
      </c>
      <c r="S1255">
        <v>17072.877</v>
      </c>
      <c r="U1255">
        <f t="shared" si="91"/>
        <v>9.6</v>
      </c>
      <c r="V1255">
        <v>9.6</v>
      </c>
      <c r="W1255">
        <v>8.6</v>
      </c>
      <c r="Z1255">
        <f t="shared" si="94"/>
        <v>8.1070720000000005</v>
      </c>
      <c r="AB1255">
        <v>8.1070720000000005</v>
      </c>
      <c r="AE1255">
        <f t="shared" si="90"/>
        <v>0.66666666666666663</v>
      </c>
      <c r="AF1255">
        <v>0.66666666666666663</v>
      </c>
      <c r="AG1255">
        <v>1</v>
      </c>
      <c r="AN1255">
        <v>84.196950000000001</v>
      </c>
      <c r="AO1255">
        <v>0.87728210000000006</v>
      </c>
      <c r="AP1255">
        <v>-1.0239549886502199</v>
      </c>
      <c r="AQ1255">
        <v>8.5395401134999993</v>
      </c>
      <c r="AR1255">
        <v>7.0770245586999998</v>
      </c>
      <c r="AT1255">
        <v>12</v>
      </c>
      <c r="AV1255">
        <v>0</v>
      </c>
      <c r="AW1255">
        <v>1</v>
      </c>
      <c r="AZ1255">
        <v>32.9</v>
      </c>
      <c r="BA1255">
        <v>109.3</v>
      </c>
      <c r="BB1255">
        <v>68.7</v>
      </c>
      <c r="BC1255">
        <v>88.393419112901</v>
      </c>
      <c r="BD1255">
        <v>80.700198171878199</v>
      </c>
      <c r="BE1255">
        <v>88.641381199999998</v>
      </c>
      <c r="BF1255">
        <v>88.822258680000004</v>
      </c>
    </row>
    <row r="1256" spans="1:58">
      <c r="A1256" t="s">
        <v>5</v>
      </c>
      <c r="B1256" t="s">
        <v>39</v>
      </c>
      <c r="C1256">
        <v>2010</v>
      </c>
      <c r="D1256">
        <f t="shared" si="93"/>
        <v>259</v>
      </c>
      <c r="E1256">
        <v>3</v>
      </c>
      <c r="F1256">
        <v>18420.526084000001</v>
      </c>
      <c r="G1256">
        <v>315221.54734599998</v>
      </c>
      <c r="H1256">
        <v>183567.53241399999</v>
      </c>
      <c r="I1256">
        <v>37732.775038</v>
      </c>
      <c r="J1256">
        <v>67098.987827999998</v>
      </c>
      <c r="K1256">
        <v>123624.50200199999</v>
      </c>
      <c r="L1256">
        <v>101340.877566</v>
      </c>
      <c r="N1256">
        <v>7271075.2498835996</v>
      </c>
      <c r="O1256">
        <f>VLOOKUP(C1256,[1]pop_15p_a!$A$8:$AL$68,7,FALSE)</f>
        <v>12603684.8077597</v>
      </c>
      <c r="Q1256">
        <f t="shared" si="92"/>
        <v>22283.624435999998</v>
      </c>
      <c r="R1256">
        <f t="shared" si="89"/>
        <v>17112.516</v>
      </c>
      <c r="S1256">
        <v>17112.516</v>
      </c>
      <c r="U1256">
        <f t="shared" si="91"/>
        <v>10.5</v>
      </c>
      <c r="V1256">
        <v>10.5</v>
      </c>
      <c r="W1256">
        <v>8.6</v>
      </c>
      <c r="Z1256">
        <f t="shared" si="94"/>
        <v>7.6477709999999997</v>
      </c>
      <c r="AB1256">
        <v>7.6477709999999997</v>
      </c>
      <c r="AE1256">
        <f t="shared" si="90"/>
        <v>2</v>
      </c>
      <c r="AF1256">
        <v>2</v>
      </c>
      <c r="AG1256">
        <v>2.2000000000000002</v>
      </c>
      <c r="AN1256">
        <v>84.897900000000007</v>
      </c>
      <c r="AO1256">
        <v>0.88151409999999997</v>
      </c>
      <c r="AP1256">
        <v>-1.0239549886502199</v>
      </c>
      <c r="AQ1256">
        <v>8.5395401134999993</v>
      </c>
      <c r="AR1256">
        <v>7.0770245586999998</v>
      </c>
      <c r="AT1256">
        <v>12</v>
      </c>
      <c r="AV1256">
        <v>0</v>
      </c>
      <c r="AW1256">
        <v>1</v>
      </c>
      <c r="AZ1256">
        <v>32.4</v>
      </c>
      <c r="BA1256">
        <v>103.7</v>
      </c>
      <c r="BB1256">
        <v>66.8</v>
      </c>
      <c r="BC1256">
        <v>88.532589438082795</v>
      </c>
      <c r="BD1256">
        <v>80.946254137717304</v>
      </c>
      <c r="BE1256">
        <v>89.021539250000004</v>
      </c>
      <c r="BF1256">
        <v>88.108951410000003</v>
      </c>
    </row>
    <row r="1257" spans="1:58">
      <c r="A1257" t="s">
        <v>5</v>
      </c>
      <c r="B1257" t="s">
        <v>39</v>
      </c>
      <c r="C1257">
        <v>2010</v>
      </c>
      <c r="D1257">
        <f t="shared" si="93"/>
        <v>260</v>
      </c>
      <c r="E1257">
        <v>4</v>
      </c>
      <c r="F1257">
        <v>18594.367407999998</v>
      </c>
      <c r="G1257">
        <v>319013.89253999997</v>
      </c>
      <c r="H1257">
        <v>187920.748914</v>
      </c>
      <c r="I1257">
        <v>37924.280310000002</v>
      </c>
      <c r="J1257">
        <v>71794.599533999994</v>
      </c>
      <c r="K1257">
        <v>117966.553984</v>
      </c>
      <c r="L1257">
        <v>102874.727986</v>
      </c>
      <c r="N1257">
        <v>7282162.6672752304</v>
      </c>
      <c r="O1257">
        <f>VLOOKUP(C1257,[1]pop_15p_a!$A$8:$AL$68,7,FALSE)</f>
        <v>12603684.8077597</v>
      </c>
      <c r="Q1257">
        <f t="shared" si="92"/>
        <v>15091.825998</v>
      </c>
      <c r="R1257">
        <f t="shared" si="89"/>
        <v>17156.48</v>
      </c>
      <c r="S1257">
        <v>17156.48</v>
      </c>
      <c r="U1257">
        <f t="shared" si="91"/>
        <v>10.9</v>
      </c>
      <c r="V1257">
        <v>10.9</v>
      </c>
      <c r="W1257">
        <v>8.6</v>
      </c>
      <c r="Z1257">
        <f t="shared" si="94"/>
        <v>7.7006899999999998</v>
      </c>
      <c r="AB1257">
        <v>7.7006899999999998</v>
      </c>
      <c r="AE1257">
        <f t="shared" si="90"/>
        <v>3</v>
      </c>
      <c r="AF1257">
        <v>3</v>
      </c>
      <c r="AG1257">
        <v>3.12</v>
      </c>
      <c r="AN1257">
        <v>85.253820000000005</v>
      </c>
      <c r="AO1257">
        <v>0.87901830000000003</v>
      </c>
      <c r="AP1257">
        <v>-1.0239549886502199</v>
      </c>
      <c r="AQ1257">
        <v>8.5395401134999993</v>
      </c>
      <c r="AR1257">
        <v>7.0770245586999998</v>
      </c>
      <c r="AT1257">
        <v>12</v>
      </c>
      <c r="AV1257">
        <v>0</v>
      </c>
      <c r="AW1257">
        <v>1</v>
      </c>
      <c r="AZ1257">
        <v>32.4</v>
      </c>
      <c r="BA1257">
        <v>101.9</v>
      </c>
      <c r="BB1257">
        <v>66.3</v>
      </c>
      <c r="BC1257">
        <v>88.763836929043805</v>
      </c>
      <c r="BD1257">
        <v>81.566540000792301</v>
      </c>
      <c r="BE1257">
        <v>88.927861640000003</v>
      </c>
      <c r="BF1257">
        <v>87.749211160000002</v>
      </c>
    </row>
    <row r="1258" spans="1:58">
      <c r="A1258" t="s">
        <v>5</v>
      </c>
      <c r="B1258" t="s">
        <v>39</v>
      </c>
      <c r="C1258">
        <v>2011</v>
      </c>
      <c r="D1258">
        <f t="shared" si="93"/>
        <v>261</v>
      </c>
      <c r="E1258">
        <v>1</v>
      </c>
      <c r="F1258">
        <v>18756.714148999999</v>
      </c>
      <c r="G1258">
        <v>322623.492485</v>
      </c>
      <c r="H1258">
        <v>191429.756414</v>
      </c>
      <c r="I1258">
        <v>37437.443514999999</v>
      </c>
      <c r="J1258">
        <v>76288.232587000006</v>
      </c>
      <c r="K1258">
        <v>121683.58072100001</v>
      </c>
      <c r="L1258">
        <v>110294.985189</v>
      </c>
      <c r="N1258">
        <v>7383153.7593530705</v>
      </c>
      <c r="O1258">
        <f>VLOOKUP(C1258,[1]pop_15p_a!$A$8:$AL$68,7,FALSE)</f>
        <v>12773014.7466527</v>
      </c>
      <c r="Q1258">
        <f t="shared" si="92"/>
        <v>11388.595532000007</v>
      </c>
      <c r="R1258">
        <f t="shared" si="89"/>
        <v>17200.427</v>
      </c>
      <c r="S1258">
        <v>17200.427</v>
      </c>
      <c r="U1258">
        <f t="shared" si="91"/>
        <v>11.1</v>
      </c>
      <c r="V1258">
        <v>11.1</v>
      </c>
      <c r="W1258">
        <v>11.1</v>
      </c>
      <c r="Z1258">
        <f t="shared" si="94"/>
        <v>7.345942</v>
      </c>
      <c r="AB1258">
        <v>7.345942</v>
      </c>
      <c r="AE1258">
        <f t="shared" si="90"/>
        <v>3.5833333333333335</v>
      </c>
      <c r="AF1258">
        <v>3.5833333333333335</v>
      </c>
      <c r="AG1258">
        <v>3.72</v>
      </c>
      <c r="AN1258">
        <v>85.922079999999994</v>
      </c>
      <c r="AO1258">
        <v>0.88346729999999996</v>
      </c>
      <c r="AP1258">
        <v>-0.24976022409801499</v>
      </c>
      <c r="AQ1258">
        <v>8.5920488530551395</v>
      </c>
      <c r="AR1258">
        <v>6.8946923583000004</v>
      </c>
      <c r="AT1258">
        <v>12</v>
      </c>
      <c r="AV1258">
        <v>0</v>
      </c>
      <c r="AW1258">
        <v>1</v>
      </c>
      <c r="AZ1258">
        <v>32.1</v>
      </c>
      <c r="BA1258">
        <v>101.6</v>
      </c>
      <c r="BB1258">
        <v>66.2</v>
      </c>
      <c r="BC1258">
        <v>89.630130361468801</v>
      </c>
      <c r="BD1258">
        <v>82.096766838029396</v>
      </c>
      <c r="BE1258">
        <v>89.965272679999998</v>
      </c>
      <c r="BF1258">
        <v>88.426190869999999</v>
      </c>
    </row>
    <row r="1259" spans="1:58">
      <c r="A1259" t="s">
        <v>5</v>
      </c>
      <c r="B1259" t="s">
        <v>39</v>
      </c>
      <c r="C1259">
        <v>2011</v>
      </c>
      <c r="D1259">
        <f t="shared" si="93"/>
        <v>262</v>
      </c>
      <c r="E1259">
        <v>2</v>
      </c>
      <c r="F1259">
        <v>18982.442429999999</v>
      </c>
      <c r="G1259">
        <v>327341.66547100001</v>
      </c>
      <c r="H1259">
        <v>194559.383355</v>
      </c>
      <c r="I1259">
        <v>37825.221680000002</v>
      </c>
      <c r="J1259">
        <v>75509.151410999999</v>
      </c>
      <c r="K1259">
        <v>123463.214525</v>
      </c>
      <c r="L1259">
        <v>112459.733012</v>
      </c>
      <c r="N1259">
        <v>7522780.3932628203</v>
      </c>
      <c r="O1259">
        <f>VLOOKUP(C1259,[1]pop_15p_a!$A$8:$AL$68,7,FALSE)</f>
        <v>12773014.7466527</v>
      </c>
      <c r="Q1259">
        <f t="shared" si="92"/>
        <v>11003.481513000006</v>
      </c>
      <c r="R1259">
        <f t="shared" si="89"/>
        <v>17244.444</v>
      </c>
      <c r="S1259">
        <v>17244.444</v>
      </c>
      <c r="U1259">
        <f t="shared" si="91"/>
        <v>11.2</v>
      </c>
      <c r="V1259">
        <v>11.2</v>
      </c>
      <c r="W1259">
        <v>11.1</v>
      </c>
      <c r="Z1259">
        <f t="shared" si="94"/>
        <v>6.8518179999999997</v>
      </c>
      <c r="AB1259">
        <v>6.8518179999999997</v>
      </c>
      <c r="AE1259">
        <f t="shared" si="90"/>
        <v>4.916666666666667</v>
      </c>
      <c r="AF1259">
        <v>4.916666666666667</v>
      </c>
      <c r="AG1259">
        <v>5.13</v>
      </c>
      <c r="AN1259">
        <v>86.978939999999994</v>
      </c>
      <c r="AO1259">
        <v>0.8870844</v>
      </c>
      <c r="AP1259">
        <v>-0.24976022409801499</v>
      </c>
      <c r="AQ1259">
        <v>8.5920488530551395</v>
      </c>
      <c r="AR1259">
        <v>6.8946923583000004</v>
      </c>
      <c r="AT1259">
        <v>12</v>
      </c>
      <c r="AV1259">
        <v>0</v>
      </c>
      <c r="AW1259">
        <v>1</v>
      </c>
      <c r="AZ1259">
        <v>32.4</v>
      </c>
      <c r="BA1259">
        <v>102.2</v>
      </c>
      <c r="BB1259">
        <v>67.2</v>
      </c>
      <c r="BC1259">
        <v>89.547624439405993</v>
      </c>
      <c r="BD1259">
        <v>82.773576571166004</v>
      </c>
      <c r="BE1259">
        <v>90.706592369999996</v>
      </c>
      <c r="BF1259">
        <v>88.980163079999997</v>
      </c>
    </row>
    <row r="1260" spans="1:58">
      <c r="A1260" t="s">
        <v>5</v>
      </c>
      <c r="B1260" t="s">
        <v>39</v>
      </c>
      <c r="C1260">
        <v>2011</v>
      </c>
      <c r="D1260">
        <f t="shared" si="93"/>
        <v>263</v>
      </c>
      <c r="E1260">
        <v>3</v>
      </c>
      <c r="F1260">
        <v>19018.506082</v>
      </c>
      <c r="G1260">
        <v>328820.25169599999</v>
      </c>
      <c r="H1260">
        <v>196964.27542799999</v>
      </c>
      <c r="I1260">
        <v>38945.393541999998</v>
      </c>
      <c r="J1260">
        <v>76186.931775999998</v>
      </c>
      <c r="K1260">
        <v>122779.078534</v>
      </c>
      <c r="L1260">
        <v>114728.249152</v>
      </c>
      <c r="N1260">
        <v>7545625.2430512905</v>
      </c>
      <c r="O1260">
        <f>VLOOKUP(C1260,[1]pop_15p_a!$A$8:$AL$68,7,FALSE)</f>
        <v>12773014.7466527</v>
      </c>
      <c r="Q1260">
        <f t="shared" si="92"/>
        <v>8050.8293819999963</v>
      </c>
      <c r="R1260">
        <f t="shared" si="89"/>
        <v>17289.489000000001</v>
      </c>
      <c r="S1260">
        <v>17289.489000000001</v>
      </c>
      <c r="U1260">
        <f t="shared" si="91"/>
        <v>12.8</v>
      </c>
      <c r="V1260">
        <v>12.8</v>
      </c>
      <c r="W1260">
        <v>11.1</v>
      </c>
      <c r="Z1260">
        <f t="shared" si="94"/>
        <v>7.1533730000000002</v>
      </c>
      <c r="AB1260">
        <v>7.1533730000000002</v>
      </c>
      <c r="AE1260">
        <f t="shared" si="90"/>
        <v>5.25</v>
      </c>
      <c r="AF1260">
        <v>5.25</v>
      </c>
      <c r="AG1260">
        <v>5.25</v>
      </c>
      <c r="AN1260">
        <v>87.545509999999993</v>
      </c>
      <c r="AO1260">
        <v>0.88961630000000003</v>
      </c>
      <c r="AP1260">
        <v>-0.24976022409801499</v>
      </c>
      <c r="AQ1260">
        <v>8.5920488530551395</v>
      </c>
      <c r="AR1260">
        <v>6.8946923583000004</v>
      </c>
      <c r="AT1260">
        <v>12</v>
      </c>
      <c r="AV1260">
        <v>0</v>
      </c>
      <c r="AW1260">
        <v>1</v>
      </c>
      <c r="AZ1260">
        <v>32.9</v>
      </c>
      <c r="BA1260">
        <v>106.3</v>
      </c>
      <c r="BB1260">
        <v>69.5</v>
      </c>
      <c r="BC1260">
        <v>88.731921181221693</v>
      </c>
      <c r="BD1260">
        <v>83.4405693246769</v>
      </c>
      <c r="BE1260">
        <v>90.326175219999996</v>
      </c>
      <c r="BF1260">
        <v>88.328145620000001</v>
      </c>
    </row>
    <row r="1261" spans="1:58">
      <c r="A1261" t="s">
        <v>5</v>
      </c>
      <c r="B1261" t="s">
        <v>39</v>
      </c>
      <c r="C1261">
        <v>2011</v>
      </c>
      <c r="D1261">
        <f t="shared" si="93"/>
        <v>264</v>
      </c>
      <c r="E1261">
        <v>4</v>
      </c>
      <c r="F1261">
        <v>19334.099397999998</v>
      </c>
      <c r="G1261">
        <v>335156.94174699998</v>
      </c>
      <c r="H1261">
        <v>198983.24632199999</v>
      </c>
      <c r="I1261">
        <v>39257.811428000001</v>
      </c>
      <c r="J1261">
        <v>81586.303402000005</v>
      </c>
      <c r="K1261">
        <v>125664.839422</v>
      </c>
      <c r="L1261">
        <v>109546.12781200001</v>
      </c>
      <c r="N1261">
        <v>7494701.6585941203</v>
      </c>
      <c r="O1261">
        <f>VLOOKUP(C1261,[1]pop_15p_a!$A$8:$AL$68,7,FALSE)</f>
        <v>12773014.7466527</v>
      </c>
      <c r="Q1261">
        <f t="shared" si="92"/>
        <v>16118.711609999998</v>
      </c>
      <c r="R1261">
        <f t="shared" si="89"/>
        <v>17335.017</v>
      </c>
      <c r="S1261">
        <v>17335.017</v>
      </c>
      <c r="U1261">
        <f t="shared" si="91"/>
        <v>13.3</v>
      </c>
      <c r="V1261">
        <v>13.3</v>
      </c>
      <c r="W1261">
        <v>11.1</v>
      </c>
      <c r="Z1261">
        <f t="shared" si="94"/>
        <v>7.116384</v>
      </c>
      <c r="AB1261">
        <v>7.116384</v>
      </c>
      <c r="AE1261">
        <f t="shared" si="90"/>
        <v>5.25</v>
      </c>
      <c r="AF1261">
        <v>5.25</v>
      </c>
      <c r="AG1261">
        <v>5.25</v>
      </c>
      <c r="AN1261">
        <v>88.67501</v>
      </c>
      <c r="AO1261">
        <v>0.89590999999999998</v>
      </c>
      <c r="AP1261">
        <v>-0.24976022409801499</v>
      </c>
      <c r="AQ1261">
        <v>8.5920488530551395</v>
      </c>
      <c r="AR1261">
        <v>6.8946923583000004</v>
      </c>
      <c r="AT1261">
        <v>12</v>
      </c>
      <c r="AV1261">
        <v>0</v>
      </c>
      <c r="AW1261">
        <v>1</v>
      </c>
      <c r="AZ1261">
        <v>33.799999999999997</v>
      </c>
      <c r="BA1261">
        <v>109.4</v>
      </c>
      <c r="BB1261">
        <v>70.8</v>
      </c>
      <c r="BC1261">
        <v>88.699976112968599</v>
      </c>
      <c r="BD1261">
        <v>83.977815573345296</v>
      </c>
      <c r="BE1261">
        <v>90.773477630000002</v>
      </c>
      <c r="BF1261">
        <v>88.040006860000005</v>
      </c>
    </row>
    <row r="1262" spans="1:58">
      <c r="A1262" t="s">
        <v>5</v>
      </c>
      <c r="B1262" t="s">
        <v>39</v>
      </c>
      <c r="C1262">
        <v>2012</v>
      </c>
      <c r="D1262">
        <f t="shared" si="93"/>
        <v>265</v>
      </c>
      <c r="E1262">
        <v>1</v>
      </c>
      <c r="F1262">
        <v>19603.706202000001</v>
      </c>
      <c r="G1262">
        <v>340723.744726</v>
      </c>
      <c r="H1262">
        <v>201956.13149999999</v>
      </c>
      <c r="I1262">
        <v>38982.838366000004</v>
      </c>
      <c r="J1262">
        <v>80301.924379999997</v>
      </c>
      <c r="K1262">
        <v>124112.653618</v>
      </c>
      <c r="L1262">
        <v>111440.392513</v>
      </c>
      <c r="N1262">
        <v>7585766.6884365603</v>
      </c>
      <c r="O1262">
        <f>VLOOKUP(C1262,[1]pop_15p_a!$A$8:$AL$68,7,FALSE)</f>
        <v>12953836.6951614</v>
      </c>
      <c r="Q1262">
        <f t="shared" si="92"/>
        <v>12672.261104999998</v>
      </c>
      <c r="R1262">
        <f t="shared" si="89"/>
        <v>17380.578000000001</v>
      </c>
      <c r="S1262">
        <v>17380.578000000001</v>
      </c>
      <c r="U1262">
        <f t="shared" si="91"/>
        <v>13.1</v>
      </c>
      <c r="V1262">
        <v>13.1</v>
      </c>
      <c r="W1262">
        <v>11.9</v>
      </c>
      <c r="Z1262">
        <f t="shared" si="94"/>
        <v>6.611415</v>
      </c>
      <c r="AB1262">
        <v>6.611415</v>
      </c>
      <c r="AE1262">
        <f t="shared" si="90"/>
        <v>5</v>
      </c>
      <c r="AF1262">
        <v>5</v>
      </c>
      <c r="AG1262">
        <v>5</v>
      </c>
      <c r="AN1262">
        <v>89.484920000000002</v>
      </c>
      <c r="AO1262">
        <v>0.9057483999999999</v>
      </c>
      <c r="AP1262">
        <v>0.336793637619765</v>
      </c>
      <c r="AQ1262">
        <v>8.6415113765820699</v>
      </c>
      <c r="AR1262">
        <v>6.7777767459999998</v>
      </c>
      <c r="AT1262">
        <v>12</v>
      </c>
      <c r="AV1262">
        <v>0</v>
      </c>
      <c r="AW1262">
        <v>1</v>
      </c>
      <c r="AZ1262">
        <v>34.299999999999997</v>
      </c>
      <c r="BA1262">
        <v>109.7</v>
      </c>
      <c r="BB1262">
        <v>71.900000000000006</v>
      </c>
      <c r="BC1262">
        <v>88.613717914188697</v>
      </c>
      <c r="BD1262">
        <v>84.649607579939499</v>
      </c>
      <c r="BE1262">
        <v>90.512105730000002</v>
      </c>
      <c r="BF1262">
        <v>87.269749849999997</v>
      </c>
    </row>
    <row r="1263" spans="1:58">
      <c r="A1263" t="s">
        <v>5</v>
      </c>
      <c r="B1263" t="s">
        <v>39</v>
      </c>
      <c r="C1263">
        <v>2012</v>
      </c>
      <c r="D1263">
        <f t="shared" si="93"/>
        <v>266</v>
      </c>
      <c r="E1263">
        <v>2</v>
      </c>
      <c r="F1263">
        <v>19841.595890000001</v>
      </c>
      <c r="G1263">
        <v>345762.90400099999</v>
      </c>
      <c r="H1263">
        <v>206265.14372600001</v>
      </c>
      <c r="I1263">
        <v>39794.161687</v>
      </c>
      <c r="J1263">
        <v>80883.546623000002</v>
      </c>
      <c r="K1263">
        <v>123492.816368</v>
      </c>
      <c r="L1263">
        <v>114998.62401499999</v>
      </c>
      <c r="N1263">
        <v>7621843.2189399404</v>
      </c>
      <c r="O1263">
        <f>VLOOKUP(C1263,[1]pop_15p_a!$A$8:$AL$68,7,FALSE)</f>
        <v>12953836.6951614</v>
      </c>
      <c r="Q1263">
        <f t="shared" si="92"/>
        <v>8494.1923530000058</v>
      </c>
      <c r="R1263">
        <f t="shared" ref="R1263:R1288" si="95">S1263</f>
        <v>17426.164000000001</v>
      </c>
      <c r="S1263">
        <v>17426.164000000001</v>
      </c>
      <c r="U1263">
        <f t="shared" si="91"/>
        <v>13.5</v>
      </c>
      <c r="V1263">
        <v>13.5</v>
      </c>
      <c r="W1263">
        <v>11.9</v>
      </c>
      <c r="Z1263">
        <f t="shared" si="94"/>
        <v>6.2950150000000002</v>
      </c>
      <c r="AB1263">
        <v>6.2950150000000002</v>
      </c>
      <c r="AE1263">
        <f t="shared" si="90"/>
        <v>5</v>
      </c>
      <c r="AF1263">
        <v>5</v>
      </c>
      <c r="AG1263">
        <v>5</v>
      </c>
      <c r="AN1263">
        <v>89.673770000000005</v>
      </c>
      <c r="AO1263">
        <v>0.90878680000000001</v>
      </c>
      <c r="AP1263">
        <v>0.336793637619765</v>
      </c>
      <c r="AQ1263">
        <v>8.6415113765820699</v>
      </c>
      <c r="AR1263">
        <v>6.7777767459999998</v>
      </c>
      <c r="AT1263">
        <v>12</v>
      </c>
      <c r="AV1263">
        <v>0</v>
      </c>
      <c r="AW1263">
        <v>1</v>
      </c>
      <c r="AZ1263">
        <v>34.700000000000003</v>
      </c>
      <c r="BA1263">
        <v>112.9</v>
      </c>
      <c r="BB1263">
        <v>73.8</v>
      </c>
      <c r="BC1263">
        <v>90.493923842287501</v>
      </c>
      <c r="BD1263">
        <v>85.556730375792796</v>
      </c>
      <c r="BE1263">
        <v>91.527360430000002</v>
      </c>
      <c r="BF1263">
        <v>88.118747690000006</v>
      </c>
    </row>
    <row r="1264" spans="1:58">
      <c r="A1264" t="s">
        <v>5</v>
      </c>
      <c r="B1264" t="s">
        <v>39</v>
      </c>
      <c r="C1264">
        <v>2012</v>
      </c>
      <c r="D1264">
        <f t="shared" si="93"/>
        <v>267</v>
      </c>
      <c r="E1264">
        <v>3</v>
      </c>
      <c r="F1264">
        <v>19912.604610999999</v>
      </c>
      <c r="G1264">
        <v>347931.506658</v>
      </c>
      <c r="H1264">
        <v>209154.053721</v>
      </c>
      <c r="I1264">
        <v>39538.759217999999</v>
      </c>
      <c r="J1264">
        <v>89610.670952</v>
      </c>
      <c r="K1264">
        <v>117484.156909</v>
      </c>
      <c r="L1264">
        <v>118514.24029</v>
      </c>
      <c r="N1264">
        <v>7662486.4793907199</v>
      </c>
      <c r="O1264">
        <f>VLOOKUP(C1264,[1]pop_15p_a!$A$8:$AL$68,7,FALSE)</f>
        <v>12953836.6951614</v>
      </c>
      <c r="Q1264">
        <f t="shared" si="92"/>
        <v>-1030.083381000004</v>
      </c>
      <c r="R1264">
        <f t="shared" si="95"/>
        <v>17472.928</v>
      </c>
      <c r="S1264">
        <v>17472.928</v>
      </c>
      <c r="U1264">
        <f t="shared" si="91"/>
        <v>13.3</v>
      </c>
      <c r="V1264">
        <v>13.3</v>
      </c>
      <c r="W1264">
        <v>11.9</v>
      </c>
      <c r="Z1264">
        <f t="shared" si="94"/>
        <v>6.2935780000000001</v>
      </c>
      <c r="AB1264">
        <v>6.2935780000000001</v>
      </c>
      <c r="AE1264">
        <f t="shared" si="90"/>
        <v>5</v>
      </c>
      <c r="AF1264">
        <v>5</v>
      </c>
      <c r="AG1264">
        <v>5</v>
      </c>
      <c r="AN1264">
        <v>89.855360000000005</v>
      </c>
      <c r="AO1264">
        <v>0.90875060000000007</v>
      </c>
      <c r="AP1264">
        <v>0.336793637619765</v>
      </c>
      <c r="AQ1264">
        <v>8.6415113765820699</v>
      </c>
      <c r="AR1264">
        <v>6.7777767459999998</v>
      </c>
      <c r="AT1264">
        <v>12</v>
      </c>
      <c r="AV1264">
        <v>0</v>
      </c>
      <c r="AW1264">
        <v>1</v>
      </c>
      <c r="AZ1264">
        <v>34.799999999999997</v>
      </c>
      <c r="BA1264">
        <v>113</v>
      </c>
      <c r="BB1264">
        <v>73.400000000000006</v>
      </c>
      <c r="BC1264">
        <v>91.407745824551498</v>
      </c>
      <c r="BD1264">
        <v>86.312643447686796</v>
      </c>
      <c r="BE1264">
        <v>92.319998440000006</v>
      </c>
      <c r="BF1264">
        <v>88.629315430000005</v>
      </c>
    </row>
    <row r="1265" spans="1:58">
      <c r="A1265" t="s">
        <v>5</v>
      </c>
      <c r="B1265" t="s">
        <v>39</v>
      </c>
      <c r="C1265">
        <v>2012</v>
      </c>
      <c r="D1265">
        <f t="shared" si="93"/>
        <v>268</v>
      </c>
      <c r="E1265">
        <v>4</v>
      </c>
      <c r="F1265">
        <v>20017.099952</v>
      </c>
      <c r="G1265">
        <v>350704.29517699999</v>
      </c>
      <c r="H1265">
        <v>211923.92567900001</v>
      </c>
      <c r="I1265">
        <v>40929.569839999996</v>
      </c>
      <c r="J1265">
        <v>92687.991194000002</v>
      </c>
      <c r="K1265">
        <v>129374.18936800001</v>
      </c>
      <c r="L1265">
        <v>125003.97103099999</v>
      </c>
      <c r="N1265">
        <v>7631431.0684970301</v>
      </c>
      <c r="O1265">
        <f>VLOOKUP(C1265,[1]pop_15p_a!$A$8:$AL$68,7,FALSE)</f>
        <v>12953836.6951614</v>
      </c>
      <c r="Q1265">
        <f t="shared" si="92"/>
        <v>4370.218337000013</v>
      </c>
      <c r="R1265">
        <f t="shared" si="95"/>
        <v>17520.235000000001</v>
      </c>
      <c r="S1265">
        <v>17520.235000000001</v>
      </c>
      <c r="U1265">
        <f t="shared" si="91"/>
        <v>13.9</v>
      </c>
      <c r="V1265">
        <v>13.9</v>
      </c>
      <c r="W1265">
        <v>11.9</v>
      </c>
      <c r="Z1265">
        <f t="shared" si="94"/>
        <v>6.515549</v>
      </c>
      <c r="AB1265">
        <v>6.515549</v>
      </c>
      <c r="AE1265">
        <f t="shared" si="90"/>
        <v>5</v>
      </c>
      <c r="AF1265">
        <v>5</v>
      </c>
      <c r="AG1265">
        <v>5</v>
      </c>
      <c r="AN1265">
        <v>90.607150000000004</v>
      </c>
      <c r="AO1265">
        <v>0.91139110000000001</v>
      </c>
      <c r="AP1265">
        <v>0.336793637619765</v>
      </c>
      <c r="AQ1265">
        <v>8.6415113765820699</v>
      </c>
      <c r="AR1265">
        <v>6.7777767459999998</v>
      </c>
      <c r="AT1265">
        <v>12</v>
      </c>
      <c r="AV1265">
        <v>0</v>
      </c>
      <c r="AW1265">
        <v>1</v>
      </c>
      <c r="AZ1265">
        <v>35.5</v>
      </c>
      <c r="BA1265">
        <v>116.5</v>
      </c>
      <c r="BB1265">
        <v>74.599999999999994</v>
      </c>
      <c r="BC1265">
        <v>93.379462204955701</v>
      </c>
      <c r="BD1265">
        <v>87.208487189766799</v>
      </c>
      <c r="BE1265">
        <v>93.512888509999996</v>
      </c>
      <c r="BF1265">
        <v>89.459294869999994</v>
      </c>
    </row>
    <row r="1266" spans="1:58">
      <c r="A1266" t="s">
        <v>5</v>
      </c>
      <c r="B1266" t="s">
        <v>39</v>
      </c>
      <c r="C1266">
        <v>2013</v>
      </c>
      <c r="D1266">
        <f t="shared" si="93"/>
        <v>269</v>
      </c>
      <c r="E1266">
        <v>1</v>
      </c>
      <c r="F1266">
        <v>20176.632571999999</v>
      </c>
      <c r="G1266">
        <v>354454.58665900002</v>
      </c>
      <c r="H1266">
        <v>212445.01678899999</v>
      </c>
      <c r="I1266">
        <v>41006.796331999998</v>
      </c>
      <c r="J1266">
        <v>90330.987842999995</v>
      </c>
      <c r="K1266">
        <v>122245.33274</v>
      </c>
      <c r="L1266">
        <v>119410.11431800001</v>
      </c>
      <c r="N1266">
        <v>7705197.9045613501</v>
      </c>
      <c r="O1266">
        <f>VLOOKUP(C1266,[1]pop_15p_a!$A$8:$AL$68,7,FALSE)</f>
        <v>13141104.1781868</v>
      </c>
      <c r="Q1266">
        <f t="shared" si="92"/>
        <v>2835.2184219999908</v>
      </c>
      <c r="R1266">
        <f t="shared" si="95"/>
        <v>17567.579000000002</v>
      </c>
      <c r="S1266">
        <v>17567.579000000002</v>
      </c>
      <c r="U1266">
        <f t="shared" si="91"/>
        <v>13.2</v>
      </c>
      <c r="V1266">
        <v>13.2</v>
      </c>
      <c r="W1266">
        <v>12.7</v>
      </c>
      <c r="Z1266">
        <f t="shared" si="94"/>
        <v>6.2179060000000002</v>
      </c>
      <c r="AB1266">
        <v>6.2179060000000002</v>
      </c>
      <c r="AE1266">
        <f t="shared" si="90"/>
        <v>5</v>
      </c>
      <c r="AF1266">
        <v>5</v>
      </c>
      <c r="AG1266">
        <v>5</v>
      </c>
      <c r="AN1266">
        <v>90.799639999999997</v>
      </c>
      <c r="AO1266">
        <v>0.91493579999999997</v>
      </c>
      <c r="AP1266">
        <v>0.79175858290919898</v>
      </c>
      <c r="AQ1266">
        <v>8.6696925555944198</v>
      </c>
      <c r="AR1266">
        <v>6.7722970130000002</v>
      </c>
      <c r="AT1266">
        <v>12</v>
      </c>
      <c r="AV1266">
        <v>0</v>
      </c>
      <c r="AW1266">
        <v>1</v>
      </c>
      <c r="AZ1266">
        <v>35.700000000000003</v>
      </c>
      <c r="BA1266">
        <v>116.7</v>
      </c>
      <c r="BB1266">
        <v>74.8</v>
      </c>
      <c r="BC1266">
        <v>94.528992322670405</v>
      </c>
      <c r="BD1266">
        <v>88.0557899509745</v>
      </c>
      <c r="BE1266">
        <v>95.060486819999994</v>
      </c>
      <c r="BF1266">
        <v>90.960643189999999</v>
      </c>
    </row>
    <row r="1267" spans="1:58">
      <c r="A1267" t="s">
        <v>5</v>
      </c>
      <c r="B1267" t="s">
        <v>39</v>
      </c>
      <c r="C1267">
        <v>2013</v>
      </c>
      <c r="D1267">
        <f t="shared" si="93"/>
        <v>270</v>
      </c>
      <c r="E1267">
        <v>2</v>
      </c>
      <c r="F1267">
        <v>20431.357834999999</v>
      </c>
      <c r="G1267">
        <v>359896.57030700002</v>
      </c>
      <c r="H1267">
        <v>215778.747588</v>
      </c>
      <c r="I1267">
        <v>40773.720450000001</v>
      </c>
      <c r="J1267">
        <v>91805.790512000007</v>
      </c>
      <c r="K1267">
        <v>131138.67010700001</v>
      </c>
      <c r="L1267">
        <v>122795.745195</v>
      </c>
      <c r="N1267">
        <v>7790749.9710385799</v>
      </c>
      <c r="O1267">
        <f>VLOOKUP(C1267,[1]pop_15p_a!$A$8:$AL$68,7,FALSE)</f>
        <v>13141104.1781868</v>
      </c>
      <c r="Q1267">
        <f t="shared" si="92"/>
        <v>8342.9249120000168</v>
      </c>
      <c r="R1267">
        <f t="shared" si="95"/>
        <v>17614.912</v>
      </c>
      <c r="S1267">
        <v>17614.912</v>
      </c>
      <c r="U1267">
        <f t="shared" si="91"/>
        <v>13.9</v>
      </c>
      <c r="V1267">
        <v>13.9</v>
      </c>
      <c r="W1267">
        <v>12.7</v>
      </c>
      <c r="Z1267">
        <f t="shared" si="94"/>
        <v>5.9030040000000001</v>
      </c>
      <c r="AB1267">
        <v>5.9030040000000001</v>
      </c>
      <c r="AE1267">
        <f t="shared" ref="AE1267:AE1291" si="96">AF1267</f>
        <v>5</v>
      </c>
      <c r="AF1267">
        <v>5</v>
      </c>
      <c r="AG1267">
        <v>5</v>
      </c>
      <c r="AN1267">
        <v>90.814170000000004</v>
      </c>
      <c r="AO1267">
        <v>0.91616550000000008</v>
      </c>
      <c r="AP1267">
        <v>0.79175858290919898</v>
      </c>
      <c r="AQ1267">
        <v>8.6696925555944198</v>
      </c>
      <c r="AR1267">
        <v>6.7722970130000002</v>
      </c>
      <c r="AT1267">
        <v>12</v>
      </c>
      <c r="AV1267">
        <v>0</v>
      </c>
      <c r="AW1267">
        <v>1</v>
      </c>
      <c r="AZ1267">
        <v>36.1</v>
      </c>
      <c r="BA1267">
        <v>119.5</v>
      </c>
      <c r="BB1267">
        <v>76.099999999999994</v>
      </c>
      <c r="BC1267">
        <v>95.119272654976399</v>
      </c>
      <c r="BD1267">
        <v>88.778282086887401</v>
      </c>
      <c r="BE1267">
        <v>95.325327160000001</v>
      </c>
      <c r="BF1267">
        <v>90.859195740000004</v>
      </c>
    </row>
    <row r="1268" spans="1:58">
      <c r="A1268" t="s">
        <v>5</v>
      </c>
      <c r="B1268" t="s">
        <v>39</v>
      </c>
      <c r="C1268">
        <v>2013</v>
      </c>
      <c r="D1268">
        <f t="shared" si="93"/>
        <v>271</v>
      </c>
      <c r="E1268">
        <v>3</v>
      </c>
      <c r="F1268">
        <v>20547.863339</v>
      </c>
      <c r="G1268">
        <v>362948.232028</v>
      </c>
      <c r="H1268">
        <v>218515.54051399999</v>
      </c>
      <c r="I1268">
        <v>41180.900525999998</v>
      </c>
      <c r="J1268">
        <v>89954.781973999998</v>
      </c>
      <c r="K1268">
        <v>131490.79553500001</v>
      </c>
      <c r="L1268">
        <v>120389.92498900001</v>
      </c>
      <c r="N1268">
        <v>7812027.1815723497</v>
      </c>
      <c r="O1268">
        <f>VLOOKUP(C1268,[1]pop_15p_a!$A$8:$AL$68,7,FALSE)</f>
        <v>13141104.1781868</v>
      </c>
      <c r="Q1268">
        <f t="shared" si="92"/>
        <v>11100.870546000006</v>
      </c>
      <c r="R1268">
        <f t="shared" si="95"/>
        <v>17663.550999999999</v>
      </c>
      <c r="S1268">
        <v>17663.550999999999</v>
      </c>
      <c r="U1268">
        <f t="shared" si="91"/>
        <v>14.3</v>
      </c>
      <c r="V1268">
        <v>14.3</v>
      </c>
      <c r="W1268">
        <v>12.7</v>
      </c>
      <c r="Z1268">
        <f t="shared" si="94"/>
        <v>5.5038320000000001</v>
      </c>
      <c r="AB1268">
        <v>5.5038320000000001</v>
      </c>
      <c r="AE1268">
        <f t="shared" si="96"/>
        <v>5</v>
      </c>
      <c r="AF1268">
        <v>5</v>
      </c>
      <c r="AG1268">
        <v>5</v>
      </c>
      <c r="AN1268">
        <v>91.747550000000004</v>
      </c>
      <c r="AO1268">
        <v>0.9193848</v>
      </c>
      <c r="AP1268">
        <v>0.79175858290919898</v>
      </c>
      <c r="AQ1268">
        <v>8.6696925555944198</v>
      </c>
      <c r="AR1268">
        <v>6.7722970130000002</v>
      </c>
      <c r="AT1268">
        <v>12</v>
      </c>
      <c r="AV1268">
        <v>0</v>
      </c>
      <c r="AW1268">
        <v>1</v>
      </c>
      <c r="AZ1268">
        <v>36.5</v>
      </c>
      <c r="BA1268">
        <v>120.4</v>
      </c>
      <c r="BB1268">
        <v>76.599999999999994</v>
      </c>
      <c r="BC1268">
        <v>96.570092278304998</v>
      </c>
      <c r="BD1268">
        <v>89.8051045803861</v>
      </c>
      <c r="BE1268">
        <v>96.346730129999997</v>
      </c>
      <c r="BF1268">
        <v>92.052968980000003</v>
      </c>
    </row>
    <row r="1269" spans="1:58">
      <c r="A1269" t="s">
        <v>5</v>
      </c>
      <c r="B1269" t="s">
        <v>39</v>
      </c>
      <c r="C1269">
        <v>2013</v>
      </c>
      <c r="D1269">
        <f t="shared" si="93"/>
        <v>272</v>
      </c>
      <c r="E1269">
        <v>4</v>
      </c>
      <c r="F1269">
        <v>20565.023088999998</v>
      </c>
      <c r="G1269">
        <v>364263.27724800003</v>
      </c>
      <c r="H1269">
        <v>220633.90699600001</v>
      </c>
      <c r="I1269">
        <v>41150.701644000001</v>
      </c>
      <c r="J1269">
        <v>85464.791503999993</v>
      </c>
      <c r="K1269">
        <v>126756.31202700001</v>
      </c>
      <c r="L1269">
        <v>117293.98471600001</v>
      </c>
      <c r="N1269">
        <v>7835553.7342058392</v>
      </c>
      <c r="O1269">
        <f>VLOOKUP(C1269,[1]pop_15p_a!$A$8:$AL$68,7,FALSE)</f>
        <v>13141104.1781868</v>
      </c>
      <c r="Q1269">
        <f t="shared" si="92"/>
        <v>9462.3273110000009</v>
      </c>
      <c r="R1269">
        <f t="shared" si="95"/>
        <v>17712.758000000002</v>
      </c>
      <c r="S1269">
        <v>17712.758000000002</v>
      </c>
      <c r="U1269">
        <f t="shared" si="91"/>
        <v>14.5</v>
      </c>
      <c r="V1269">
        <v>14.5</v>
      </c>
      <c r="W1269">
        <v>12.7</v>
      </c>
      <c r="Z1269">
        <f t="shared" si="94"/>
        <v>6.0896340000000002</v>
      </c>
      <c r="AB1269">
        <v>6.0896340000000002</v>
      </c>
      <c r="AE1269">
        <f t="shared" si="96"/>
        <v>4.583333333333333</v>
      </c>
      <c r="AF1269">
        <v>4.583333333333333</v>
      </c>
      <c r="AG1269">
        <v>4.5</v>
      </c>
      <c r="AN1269">
        <v>92.695459999999997</v>
      </c>
      <c r="AO1269">
        <v>0.92821039999999999</v>
      </c>
      <c r="AP1269">
        <v>0.79175858290919898</v>
      </c>
      <c r="AQ1269">
        <v>8.6696925555944198</v>
      </c>
      <c r="AR1269">
        <v>6.7722970130000002</v>
      </c>
      <c r="AT1269">
        <v>12</v>
      </c>
      <c r="AV1269">
        <v>0</v>
      </c>
      <c r="AW1269">
        <v>1</v>
      </c>
      <c r="AZ1269">
        <v>37.200000000000003</v>
      </c>
      <c r="BA1269">
        <v>123.9</v>
      </c>
      <c r="BB1269">
        <v>77.3</v>
      </c>
      <c r="BC1269">
        <v>96.757659110153298</v>
      </c>
      <c r="BD1269">
        <v>90.966982321905405</v>
      </c>
      <c r="BE1269">
        <v>96.476542019999997</v>
      </c>
      <c r="BF1269">
        <v>92.860302340000004</v>
      </c>
    </row>
    <row r="1270" spans="1:58">
      <c r="A1270" t="s">
        <v>5</v>
      </c>
      <c r="B1270" t="s">
        <v>39</v>
      </c>
      <c r="C1270">
        <v>2014</v>
      </c>
      <c r="D1270">
        <f t="shared" si="93"/>
        <v>273</v>
      </c>
      <c r="E1270">
        <v>1</v>
      </c>
      <c r="F1270">
        <v>20511.035220000002</v>
      </c>
      <c r="G1270">
        <v>364249.792923</v>
      </c>
      <c r="H1270">
        <v>221283.405753</v>
      </c>
      <c r="I1270">
        <v>42865.569476999997</v>
      </c>
      <c r="J1270">
        <v>86089.881104999993</v>
      </c>
      <c r="K1270">
        <v>127487.468278</v>
      </c>
      <c r="L1270">
        <v>114195.581538</v>
      </c>
      <c r="N1270">
        <v>7873364.4003296802</v>
      </c>
      <c r="O1270">
        <f>VLOOKUP(C1270,[1]pop_15p_a!$A$8:$AL$68,7,FALSE)</f>
        <v>13329297.917797901</v>
      </c>
      <c r="Q1270">
        <f t="shared" si="92"/>
        <v>13291.886740000002</v>
      </c>
      <c r="R1270">
        <f t="shared" si="95"/>
        <v>17758.723000000002</v>
      </c>
      <c r="S1270">
        <v>17758.723000000002</v>
      </c>
      <c r="U1270">
        <f t="shared" si="91"/>
        <v>14.5</v>
      </c>
      <c r="V1270">
        <v>14.5</v>
      </c>
      <c r="W1270">
        <v>15</v>
      </c>
      <c r="Z1270">
        <f t="shared" si="94"/>
        <v>6.4764790000000003</v>
      </c>
      <c r="AB1270">
        <v>6.4764790000000003</v>
      </c>
      <c r="AE1270">
        <f t="shared" si="96"/>
        <v>4.25</v>
      </c>
      <c r="AF1270">
        <v>4.25</v>
      </c>
      <c r="AG1270">
        <v>4</v>
      </c>
      <c r="AN1270">
        <v>93.90849</v>
      </c>
      <c r="AO1270">
        <v>0.93967640000000008</v>
      </c>
      <c r="AP1270">
        <v>0.514512863146385</v>
      </c>
      <c r="AQ1270">
        <v>8.6822337993280101</v>
      </c>
      <c r="AR1270">
        <v>6.8359220384999997</v>
      </c>
      <c r="AT1270">
        <v>12</v>
      </c>
      <c r="AV1270">
        <v>0</v>
      </c>
      <c r="AW1270">
        <v>1</v>
      </c>
      <c r="AZ1270">
        <v>37.6</v>
      </c>
      <c r="BA1270">
        <v>125.9</v>
      </c>
      <c r="BB1270">
        <v>77.3</v>
      </c>
      <c r="BC1270">
        <v>95.747193857821102</v>
      </c>
      <c r="BD1270">
        <v>92.5237450812064</v>
      </c>
      <c r="BE1270">
        <v>95.535605829999994</v>
      </c>
      <c r="BF1270">
        <v>93.316371989999993</v>
      </c>
    </row>
    <row r="1271" spans="1:58">
      <c r="A1271" t="s">
        <v>5</v>
      </c>
      <c r="B1271" t="s">
        <v>39</v>
      </c>
      <c r="C1271">
        <v>2014</v>
      </c>
      <c r="D1271">
        <f t="shared" si="93"/>
        <v>274</v>
      </c>
      <c r="E1271">
        <v>2</v>
      </c>
      <c r="F1271">
        <v>20547.788705999999</v>
      </c>
      <c r="G1271">
        <v>365981.82213500002</v>
      </c>
      <c r="H1271">
        <v>221648.42722000001</v>
      </c>
      <c r="I1271">
        <v>42095.479761000002</v>
      </c>
      <c r="J1271">
        <v>86881.012508999993</v>
      </c>
      <c r="K1271">
        <v>130496.178525</v>
      </c>
      <c r="L1271">
        <v>112538.481155</v>
      </c>
      <c r="N1271">
        <v>7891550.48736759</v>
      </c>
      <c r="O1271">
        <f>VLOOKUP(C1271,[1]pop_15p_a!$A$8:$AL$68,7,FALSE)</f>
        <v>13329297.917797901</v>
      </c>
      <c r="Q1271">
        <f t="shared" si="92"/>
        <v>17957.697369999994</v>
      </c>
      <c r="R1271">
        <f t="shared" si="95"/>
        <v>17811.251</v>
      </c>
      <c r="S1271">
        <v>17811.251</v>
      </c>
      <c r="U1271">
        <f t="shared" ref="U1271:U1290" si="97">V1271</f>
        <v>15.4</v>
      </c>
      <c r="V1271">
        <v>15.4</v>
      </c>
      <c r="W1271">
        <v>15</v>
      </c>
      <c r="Z1271">
        <f t="shared" si="94"/>
        <v>6.1686990000000002</v>
      </c>
      <c r="AB1271">
        <v>6.1686990000000002</v>
      </c>
      <c r="AE1271">
        <f t="shared" si="96"/>
        <v>4</v>
      </c>
      <c r="AF1271">
        <v>4</v>
      </c>
      <c r="AG1271">
        <v>4</v>
      </c>
      <c r="AN1271">
        <v>95.404820000000001</v>
      </c>
      <c r="AO1271">
        <v>0.95385540000000002</v>
      </c>
      <c r="AP1271">
        <v>0.514512863146385</v>
      </c>
      <c r="AQ1271">
        <v>8.6822337993280101</v>
      </c>
      <c r="AR1271">
        <v>6.8359220384999997</v>
      </c>
      <c r="AT1271">
        <v>12</v>
      </c>
      <c r="AV1271">
        <v>0</v>
      </c>
      <c r="AW1271">
        <v>1</v>
      </c>
      <c r="AZ1271">
        <v>38.1</v>
      </c>
      <c r="BA1271">
        <v>126.7</v>
      </c>
      <c r="BB1271">
        <v>77.400000000000006</v>
      </c>
      <c r="BC1271">
        <v>95.164434405648194</v>
      </c>
      <c r="BD1271">
        <v>93.641722185528494</v>
      </c>
      <c r="BE1271">
        <v>95.543105850000003</v>
      </c>
      <c r="BF1271">
        <v>93.932396620000006</v>
      </c>
    </row>
    <row r="1272" spans="1:58">
      <c r="A1272" t="s">
        <v>5</v>
      </c>
      <c r="B1272" t="s">
        <v>39</v>
      </c>
      <c r="C1272">
        <v>2014</v>
      </c>
      <c r="D1272">
        <f t="shared" si="93"/>
        <v>275</v>
      </c>
      <c r="E1272">
        <v>3</v>
      </c>
      <c r="F1272">
        <v>20491.215778999998</v>
      </c>
      <c r="G1272">
        <v>366011.26846200001</v>
      </c>
      <c r="H1272">
        <v>222824.96844600001</v>
      </c>
      <c r="I1272">
        <v>42200.714574999998</v>
      </c>
      <c r="J1272">
        <v>82885.196901000003</v>
      </c>
      <c r="K1272">
        <v>126008.85408400001</v>
      </c>
      <c r="L1272">
        <v>108521.387175</v>
      </c>
      <c r="N1272">
        <v>7901980.2178905206</v>
      </c>
      <c r="O1272">
        <f>VLOOKUP(C1272,[1]pop_15p_a!$A$8:$AL$68,7,FALSE)</f>
        <v>13329297.917797901</v>
      </c>
      <c r="Q1272">
        <f t="shared" si="92"/>
        <v>17487.46690900001</v>
      </c>
      <c r="R1272">
        <f t="shared" si="95"/>
        <v>17861.862000000001</v>
      </c>
      <c r="S1272">
        <v>17861.862000000001</v>
      </c>
      <c r="U1272">
        <f t="shared" si="97"/>
        <v>15.7</v>
      </c>
      <c r="V1272">
        <v>15.7</v>
      </c>
      <c r="W1272">
        <v>15</v>
      </c>
      <c r="Z1272">
        <f t="shared" si="94"/>
        <v>6.4264799999999997</v>
      </c>
      <c r="AB1272">
        <v>6.4264799999999997</v>
      </c>
      <c r="AE1272">
        <f t="shared" si="96"/>
        <v>3.5</v>
      </c>
      <c r="AF1272">
        <v>3.5</v>
      </c>
      <c r="AG1272">
        <v>3.36</v>
      </c>
      <c r="AN1272">
        <v>96.243769999999998</v>
      </c>
      <c r="AO1272">
        <v>0.95794259999999998</v>
      </c>
      <c r="AP1272">
        <v>0.514512863146385</v>
      </c>
      <c r="AQ1272">
        <v>8.6822337993280101</v>
      </c>
      <c r="AR1272">
        <v>6.8359220384999997</v>
      </c>
      <c r="AT1272">
        <v>12</v>
      </c>
      <c r="AV1272">
        <v>0</v>
      </c>
      <c r="AW1272">
        <v>1</v>
      </c>
      <c r="AZ1272">
        <v>38.4</v>
      </c>
      <c r="BA1272">
        <v>131.4</v>
      </c>
      <c r="BB1272">
        <v>78.099999999999994</v>
      </c>
      <c r="BC1272">
        <v>96.872101798561204</v>
      </c>
      <c r="BD1272">
        <v>95.364239629535305</v>
      </c>
      <c r="BE1272">
        <v>96.608230820000003</v>
      </c>
      <c r="BF1272">
        <v>96.192445090000007</v>
      </c>
    </row>
    <row r="1273" spans="1:58">
      <c r="A1273" t="s">
        <v>5</v>
      </c>
      <c r="B1273" t="s">
        <v>39</v>
      </c>
      <c r="C1273">
        <v>2014</v>
      </c>
      <c r="D1273">
        <f t="shared" si="93"/>
        <v>276</v>
      </c>
      <c r="E1273">
        <v>4</v>
      </c>
      <c r="F1273">
        <v>20680.917979999998</v>
      </c>
      <c r="G1273">
        <v>370459.35186200001</v>
      </c>
      <c r="H1273">
        <v>225113.962929</v>
      </c>
      <c r="I1273">
        <v>43219.143609999999</v>
      </c>
      <c r="J1273">
        <v>83881.874085000003</v>
      </c>
      <c r="K1273">
        <v>129079.66578700001</v>
      </c>
      <c r="L1273">
        <v>113345.15924399999</v>
      </c>
      <c r="N1273">
        <v>7944989.2377005797</v>
      </c>
      <c r="O1273">
        <f>VLOOKUP(C1273,[1]pop_15p_a!$A$8:$AL$68,7,FALSE)</f>
        <v>13329297.917797901</v>
      </c>
      <c r="Q1273">
        <f t="shared" si="92"/>
        <v>15734.50654300001</v>
      </c>
      <c r="R1273">
        <f t="shared" si="95"/>
        <v>17913.099999999999</v>
      </c>
      <c r="S1273">
        <v>17913.099999999999</v>
      </c>
      <c r="U1273">
        <f t="shared" si="97"/>
        <v>17.8</v>
      </c>
      <c r="V1273">
        <v>17.8</v>
      </c>
      <c r="W1273">
        <v>15</v>
      </c>
      <c r="Z1273">
        <f t="shared" si="94"/>
        <v>6.4811839999999998</v>
      </c>
      <c r="AB1273">
        <v>6.4811839999999998</v>
      </c>
      <c r="AE1273">
        <f t="shared" si="96"/>
        <v>3</v>
      </c>
      <c r="AF1273">
        <v>3</v>
      </c>
      <c r="AG1273">
        <v>3</v>
      </c>
      <c r="AN1273">
        <v>97.772769999999994</v>
      </c>
      <c r="AO1273">
        <v>0.96995120000000001</v>
      </c>
      <c r="AP1273">
        <v>0.514512863146385</v>
      </c>
      <c r="AQ1273">
        <v>8.6822337993280101</v>
      </c>
      <c r="AR1273">
        <v>6.8359220384999997</v>
      </c>
      <c r="AT1273">
        <v>12</v>
      </c>
      <c r="AV1273">
        <v>0</v>
      </c>
      <c r="AW1273">
        <v>1</v>
      </c>
      <c r="AZ1273">
        <v>39.200000000000003</v>
      </c>
      <c r="BA1273">
        <v>134.9</v>
      </c>
      <c r="BB1273">
        <v>79.2</v>
      </c>
      <c r="BC1273">
        <v>97.771357419633901</v>
      </c>
      <c r="BD1273">
        <v>96.867650132709898</v>
      </c>
      <c r="BE1273">
        <v>97.801361979999996</v>
      </c>
      <c r="BF1273">
        <v>97.990111979999995</v>
      </c>
    </row>
    <row r="1274" spans="1:58">
      <c r="A1274" t="s">
        <v>5</v>
      </c>
      <c r="B1274" t="s">
        <v>39</v>
      </c>
      <c r="C1274">
        <v>2015</v>
      </c>
      <c r="D1274">
        <f t="shared" si="93"/>
        <v>277</v>
      </c>
      <c r="E1274">
        <v>1</v>
      </c>
      <c r="F1274">
        <v>20653.171870999999</v>
      </c>
      <c r="G1274">
        <v>371020.66352</v>
      </c>
      <c r="H1274">
        <v>225136.02921000001</v>
      </c>
      <c r="I1274">
        <v>43935.285165000001</v>
      </c>
      <c r="J1274">
        <v>83696.233485000004</v>
      </c>
      <c r="K1274">
        <v>127046.02410900001</v>
      </c>
      <c r="L1274">
        <v>110509.016552</v>
      </c>
      <c r="N1274">
        <v>7955025.7428352693</v>
      </c>
      <c r="O1274">
        <f>VLOOKUP(C1274,[1]pop_15p_a!$A$8:$AL$68,7,FALSE)</f>
        <v>13519612.738408901</v>
      </c>
      <c r="Q1274">
        <f t="shared" si="92"/>
        <v>16537.007557000004</v>
      </c>
      <c r="R1274">
        <f t="shared" si="95"/>
        <v>17964.343000000001</v>
      </c>
      <c r="S1274">
        <v>17964.343000000001</v>
      </c>
      <c r="U1274">
        <f t="shared" si="97"/>
        <v>17</v>
      </c>
      <c r="V1274">
        <v>17</v>
      </c>
      <c r="W1274">
        <v>17.3</v>
      </c>
      <c r="Z1274">
        <f t="shared" si="94"/>
        <v>6.1488810000000003</v>
      </c>
      <c r="AB1274">
        <v>6.1488810000000003</v>
      </c>
      <c r="AE1274">
        <f t="shared" si="96"/>
        <v>3</v>
      </c>
      <c r="AF1274">
        <v>3</v>
      </c>
      <c r="AG1274">
        <v>3</v>
      </c>
      <c r="AN1274">
        <v>98.016109999999998</v>
      </c>
      <c r="AO1274">
        <v>0.98380460000000003</v>
      </c>
      <c r="AP1274">
        <v>0.56481808235100595</v>
      </c>
      <c r="AR1274">
        <v>6.8076246009999997</v>
      </c>
      <c r="AT1274">
        <v>12</v>
      </c>
      <c r="AV1274">
        <v>0</v>
      </c>
      <c r="AW1274">
        <v>1</v>
      </c>
      <c r="AZ1274">
        <v>39.1</v>
      </c>
      <c r="BA1274">
        <v>135.9</v>
      </c>
      <c r="BB1274">
        <v>78.3</v>
      </c>
      <c r="BC1274">
        <v>98.0967323929369</v>
      </c>
      <c r="BD1274">
        <v>98.263387178777293</v>
      </c>
      <c r="BE1274">
        <v>98.302046779999998</v>
      </c>
      <c r="BF1274">
        <v>98.584029839999999</v>
      </c>
    </row>
    <row r="1275" spans="1:58">
      <c r="A1275" t="s">
        <v>5</v>
      </c>
      <c r="B1275" t="s">
        <v>39</v>
      </c>
      <c r="C1275">
        <v>2015</v>
      </c>
      <c r="D1275">
        <f t="shared" si="93"/>
        <v>278</v>
      </c>
      <c r="E1275">
        <v>2</v>
      </c>
      <c r="F1275">
        <v>20842.373371000001</v>
      </c>
      <c r="G1275">
        <v>375488.07012500003</v>
      </c>
      <c r="H1275">
        <v>226986.92348900001</v>
      </c>
      <c r="I1275">
        <v>43848.596049</v>
      </c>
      <c r="J1275">
        <v>83255.166700000002</v>
      </c>
      <c r="K1275">
        <v>124341.472417</v>
      </c>
      <c r="L1275">
        <v>106161.10032300001</v>
      </c>
      <c r="N1275">
        <v>8010393.4750500899</v>
      </c>
      <c r="O1275">
        <f>VLOOKUP(C1275,[1]pop_15p_a!$A$8:$AL$68,7,FALSE)</f>
        <v>13519612.738408901</v>
      </c>
      <c r="Q1275">
        <f t="shared" si="92"/>
        <v>18180.372093999991</v>
      </c>
      <c r="R1275">
        <f t="shared" si="95"/>
        <v>18015.61</v>
      </c>
      <c r="S1275">
        <v>18015.61</v>
      </c>
      <c r="U1275">
        <f t="shared" si="97"/>
        <v>18.3</v>
      </c>
      <c r="V1275">
        <v>18.3</v>
      </c>
      <c r="W1275">
        <v>17.3</v>
      </c>
      <c r="Z1275">
        <f t="shared" si="94"/>
        <v>6.236993</v>
      </c>
      <c r="AB1275">
        <v>6.236993</v>
      </c>
      <c r="AE1275">
        <f t="shared" si="96"/>
        <v>3</v>
      </c>
      <c r="AF1275">
        <v>3</v>
      </c>
      <c r="AG1275">
        <v>3</v>
      </c>
      <c r="AN1275">
        <v>99.392579999999995</v>
      </c>
      <c r="AO1275">
        <v>0.99588560000000004</v>
      </c>
      <c r="AP1275">
        <v>0.56481808235100595</v>
      </c>
      <c r="AR1275">
        <v>6.8076246009999997</v>
      </c>
      <c r="AT1275">
        <v>12</v>
      </c>
      <c r="AV1275">
        <v>0</v>
      </c>
      <c r="AW1275">
        <v>1</v>
      </c>
      <c r="AZ1275">
        <v>39.6</v>
      </c>
      <c r="BA1275">
        <v>136.30000000000001</v>
      </c>
      <c r="BB1275">
        <v>79</v>
      </c>
      <c r="BC1275">
        <v>99.718569718473702</v>
      </c>
      <c r="BD1275">
        <v>99.527548741689998</v>
      </c>
      <c r="BE1275">
        <v>99.568556279999996</v>
      </c>
      <c r="BF1275">
        <v>99.783030319999995</v>
      </c>
    </row>
    <row r="1276" spans="1:58">
      <c r="A1276" t="s">
        <v>5</v>
      </c>
      <c r="B1276" t="s">
        <v>39</v>
      </c>
      <c r="C1276">
        <v>2015</v>
      </c>
      <c r="D1276">
        <f t="shared" si="93"/>
        <v>279</v>
      </c>
      <c r="E1276">
        <v>3</v>
      </c>
      <c r="F1276">
        <v>20740.899055999998</v>
      </c>
      <c r="G1276">
        <v>374800.20010100002</v>
      </c>
      <c r="H1276">
        <v>228668.648205</v>
      </c>
      <c r="I1276">
        <v>44841.588679</v>
      </c>
      <c r="J1276">
        <v>87343.204620000004</v>
      </c>
      <c r="K1276">
        <v>125058.32765799999</v>
      </c>
      <c r="L1276">
        <v>113564.30194600001</v>
      </c>
      <c r="N1276">
        <v>8078067.8488139203</v>
      </c>
      <c r="O1276">
        <f>VLOOKUP(C1276,[1]pop_15p_a!$A$8:$AL$68,7,FALSE)</f>
        <v>13519612.738408901</v>
      </c>
      <c r="Q1276">
        <f t="shared" si="92"/>
        <v>11494.025711999988</v>
      </c>
      <c r="R1276">
        <f t="shared" si="95"/>
        <v>18070.585999999999</v>
      </c>
      <c r="S1276">
        <v>18070.585999999999</v>
      </c>
      <c r="U1276">
        <f t="shared" si="97"/>
        <v>19.100000000000001</v>
      </c>
      <c r="V1276">
        <v>19.100000000000001</v>
      </c>
      <c r="W1276">
        <v>17.3</v>
      </c>
      <c r="Z1276">
        <f t="shared" si="94"/>
        <v>6.2350120000000002</v>
      </c>
      <c r="AB1276">
        <v>6.2350120000000002</v>
      </c>
      <c r="AE1276">
        <f t="shared" si="96"/>
        <v>3</v>
      </c>
      <c r="AF1276">
        <v>3</v>
      </c>
      <c r="AG1276">
        <v>3</v>
      </c>
      <c r="AN1276">
        <v>100.8126</v>
      </c>
      <c r="AO1276">
        <v>1.0046390000000001</v>
      </c>
      <c r="AP1276">
        <v>0.56481808235100595</v>
      </c>
      <c r="AR1276">
        <v>6.8076246009999997</v>
      </c>
      <c r="AT1276">
        <v>12</v>
      </c>
      <c r="AV1276">
        <v>0</v>
      </c>
      <c r="AW1276">
        <v>1</v>
      </c>
      <c r="AZ1276">
        <v>40</v>
      </c>
      <c r="BA1276">
        <v>145.6</v>
      </c>
      <c r="BB1276">
        <v>80.599999999999994</v>
      </c>
      <c r="BC1276">
        <v>101.63913075921199</v>
      </c>
      <c r="BD1276">
        <v>100.564073282983</v>
      </c>
      <c r="BE1276">
        <v>101.5704898</v>
      </c>
      <c r="BF1276">
        <v>101.5039944</v>
      </c>
    </row>
    <row r="1277" spans="1:58">
      <c r="A1277" t="s">
        <v>5</v>
      </c>
      <c r="B1277" t="s">
        <v>39</v>
      </c>
      <c r="C1277">
        <v>2015</v>
      </c>
      <c r="D1277">
        <f t="shared" si="93"/>
        <v>280</v>
      </c>
      <c r="E1277">
        <v>4</v>
      </c>
      <c r="F1277">
        <v>20884.165398000001</v>
      </c>
      <c r="G1277">
        <v>378593.70552399999</v>
      </c>
      <c r="H1277">
        <v>228964.39054399999</v>
      </c>
      <c r="I1277">
        <v>45731.007809000002</v>
      </c>
      <c r="J1277">
        <v>84237.529032000006</v>
      </c>
      <c r="K1277">
        <v>127378.421195</v>
      </c>
      <c r="L1277">
        <v>112839.98351999999</v>
      </c>
      <c r="N1277">
        <v>8066810.3762694402</v>
      </c>
      <c r="O1277">
        <f>VLOOKUP(C1277,[1]pop_15p_a!$A$8:$AL$68,7,FALSE)</f>
        <v>13519612.738408901</v>
      </c>
      <c r="Q1277">
        <f t="shared" si="92"/>
        <v>14538.437675000008</v>
      </c>
      <c r="R1277">
        <f t="shared" si="95"/>
        <v>18128.266</v>
      </c>
      <c r="S1277">
        <v>18128.266</v>
      </c>
      <c r="U1277">
        <f t="shared" si="97"/>
        <v>19.7</v>
      </c>
      <c r="V1277">
        <v>19.7</v>
      </c>
      <c r="W1277">
        <v>17.3</v>
      </c>
      <c r="Z1277">
        <f t="shared" si="94"/>
        <v>6.2241239999999998</v>
      </c>
      <c r="AB1277">
        <v>6.2241239999999998</v>
      </c>
      <c r="AE1277">
        <f t="shared" si="96"/>
        <v>3.3333333333333335</v>
      </c>
      <c r="AF1277">
        <v>3.3333333333333335</v>
      </c>
      <c r="AG1277">
        <v>3.35</v>
      </c>
      <c r="AN1277">
        <v>101.7787</v>
      </c>
      <c r="AO1277">
        <v>1.015671</v>
      </c>
      <c r="AP1277">
        <v>0.56481808235100595</v>
      </c>
      <c r="AR1277">
        <v>6.8076246009999997</v>
      </c>
      <c r="AT1277">
        <v>12</v>
      </c>
      <c r="AV1277">
        <v>0</v>
      </c>
      <c r="AW1277">
        <v>1</v>
      </c>
      <c r="AZ1277">
        <v>41</v>
      </c>
      <c r="BA1277">
        <v>145.6</v>
      </c>
      <c r="BB1277">
        <v>81.7</v>
      </c>
      <c r="BC1277">
        <v>100.54556712937701</v>
      </c>
      <c r="BD1277">
        <v>101.64448124934501</v>
      </c>
      <c r="BE1277">
        <v>100.55938329999999</v>
      </c>
      <c r="BF1277">
        <v>100.12894540000001</v>
      </c>
    </row>
    <row r="1278" spans="1:58">
      <c r="A1278" t="s">
        <v>5</v>
      </c>
      <c r="B1278" t="s">
        <v>39</v>
      </c>
      <c r="C1278">
        <v>2016</v>
      </c>
      <c r="D1278">
        <f t="shared" si="93"/>
        <v>281</v>
      </c>
      <c r="E1278">
        <v>1</v>
      </c>
      <c r="F1278">
        <v>20936.121468000001</v>
      </c>
      <c r="G1278">
        <v>380764.696795</v>
      </c>
      <c r="H1278">
        <v>232449.153498</v>
      </c>
      <c r="I1278">
        <v>46664.551012999997</v>
      </c>
      <c r="J1278">
        <v>84279.439616000003</v>
      </c>
      <c r="K1278">
        <v>127602.049919</v>
      </c>
      <c r="L1278">
        <v>111200.337663</v>
      </c>
      <c r="N1278">
        <v>8060950.5528351404</v>
      </c>
      <c r="O1278">
        <f>VLOOKUP(C1278,[1]pop_15p_a!$A$8:$AL$68,7,FALSE)</f>
        <v>13720731.423614999</v>
      </c>
      <c r="Q1278">
        <f t="shared" si="92"/>
        <v>16401.712255999999</v>
      </c>
      <c r="R1278">
        <f t="shared" si="95"/>
        <v>18186.973999999998</v>
      </c>
      <c r="S1278">
        <v>18186.973999999998</v>
      </c>
      <c r="U1278">
        <f t="shared" si="97"/>
        <v>20.399999999999999</v>
      </c>
      <c r="V1278">
        <v>20.399999999999999</v>
      </c>
      <c r="W1278">
        <v>21</v>
      </c>
      <c r="Z1278">
        <f t="shared" si="94"/>
        <v>6.2881650000000002</v>
      </c>
      <c r="AB1278">
        <v>6.2881650000000002</v>
      </c>
      <c r="AE1278">
        <f t="shared" si="96"/>
        <v>3.5</v>
      </c>
      <c r="AF1278">
        <v>3.5</v>
      </c>
      <c r="AG1278">
        <v>3.5</v>
      </c>
      <c r="AN1278">
        <v>102.5741</v>
      </c>
      <c r="AO1278">
        <v>1.031514</v>
      </c>
      <c r="AP1278">
        <v>0.19931085042191399</v>
      </c>
      <c r="AT1278">
        <v>12</v>
      </c>
      <c r="AV1278">
        <v>0</v>
      </c>
      <c r="AW1278">
        <v>1</v>
      </c>
      <c r="AZ1278">
        <v>41.2</v>
      </c>
      <c r="BA1278">
        <v>143.4</v>
      </c>
      <c r="BB1278">
        <v>81.099999999999994</v>
      </c>
      <c r="BC1278">
        <v>99.245247764409896</v>
      </c>
      <c r="BD1278">
        <v>102.680294309852</v>
      </c>
      <c r="BE1278">
        <v>99.675577079999996</v>
      </c>
      <c r="BF1278">
        <v>98.438547869999994</v>
      </c>
    </row>
    <row r="1279" spans="1:58">
      <c r="A1279" t="s">
        <v>5</v>
      </c>
      <c r="B1279" t="s">
        <v>39</v>
      </c>
      <c r="C1279">
        <v>2016</v>
      </c>
      <c r="D1279">
        <f t="shared" si="93"/>
        <v>282</v>
      </c>
      <c r="E1279">
        <v>2</v>
      </c>
      <c r="F1279">
        <v>20811.678941999999</v>
      </c>
      <c r="G1279">
        <v>379744.83675999998</v>
      </c>
      <c r="H1279">
        <v>232089.99490699999</v>
      </c>
      <c r="I1279">
        <v>47853.321042000003</v>
      </c>
      <c r="J1279">
        <v>84933.479009000002</v>
      </c>
      <c r="K1279">
        <v>125947.48029599999</v>
      </c>
      <c r="L1279">
        <v>108851.296755</v>
      </c>
      <c r="N1279">
        <v>8097024.4977452699</v>
      </c>
      <c r="O1279">
        <f>VLOOKUP(C1279,[1]pop_15p_a!$A$8:$AL$68,7,FALSE)</f>
        <v>13720731.423614999</v>
      </c>
      <c r="Q1279">
        <f t="shared" si="92"/>
        <v>17096.183540999991</v>
      </c>
      <c r="R1279">
        <f t="shared" si="95"/>
        <v>18246.718000000001</v>
      </c>
      <c r="S1279">
        <v>18246.718000000001</v>
      </c>
      <c r="U1279">
        <f t="shared" si="97"/>
        <v>21.8</v>
      </c>
      <c r="V1279">
        <v>21.8</v>
      </c>
      <c r="W1279">
        <v>21</v>
      </c>
      <c r="Z1279">
        <f t="shared" si="94"/>
        <v>6.576473</v>
      </c>
      <c r="AB1279">
        <v>6.576473</v>
      </c>
      <c r="AE1279">
        <f t="shared" si="96"/>
        <v>3.5</v>
      </c>
      <c r="AF1279">
        <v>3.5</v>
      </c>
      <c r="AG1279">
        <v>3.5</v>
      </c>
      <c r="AN1279">
        <v>103.5765</v>
      </c>
      <c r="AO1279">
        <v>1.039471</v>
      </c>
      <c r="AP1279">
        <v>0.19931085042191399</v>
      </c>
      <c r="AT1279">
        <v>12</v>
      </c>
      <c r="AV1279">
        <v>0</v>
      </c>
      <c r="AW1279">
        <v>1</v>
      </c>
      <c r="AZ1279">
        <v>41.7</v>
      </c>
      <c r="BA1279">
        <v>142.80000000000001</v>
      </c>
      <c r="BB1279">
        <v>81.400000000000006</v>
      </c>
      <c r="BC1279">
        <v>99.700949944824004</v>
      </c>
      <c r="BD1279">
        <v>103.664110009448</v>
      </c>
      <c r="BE1279">
        <v>99.314149139999998</v>
      </c>
      <c r="BF1279">
        <v>98.316406270000002</v>
      </c>
    </row>
    <row r="1280" spans="1:58">
      <c r="A1280" t="s">
        <v>5</v>
      </c>
      <c r="B1280" t="s">
        <v>39</v>
      </c>
      <c r="C1280">
        <v>2016</v>
      </c>
      <c r="D1280">
        <f t="shared" si="93"/>
        <v>283</v>
      </c>
      <c r="E1280">
        <v>3</v>
      </c>
      <c r="F1280">
        <v>20841.391704999998</v>
      </c>
      <c r="G1280">
        <v>381553.59106399998</v>
      </c>
      <c r="H1280">
        <v>233816.96230799999</v>
      </c>
      <c r="I1280">
        <v>48611.236791000003</v>
      </c>
      <c r="J1280">
        <v>83546.077911</v>
      </c>
      <c r="K1280">
        <v>125817.555092</v>
      </c>
      <c r="L1280">
        <v>113913.078203</v>
      </c>
      <c r="N1280">
        <v>8153729.5494113695</v>
      </c>
      <c r="O1280">
        <f>VLOOKUP(C1280,[1]pop_15p_a!$A$8:$AL$68,7,FALSE)</f>
        <v>13720731.423614999</v>
      </c>
      <c r="Q1280">
        <f t="shared" si="92"/>
        <v>11904.476888999998</v>
      </c>
      <c r="R1280">
        <f t="shared" si="95"/>
        <v>18307.491000000002</v>
      </c>
      <c r="S1280">
        <v>18307.491000000002</v>
      </c>
      <c r="U1280">
        <f t="shared" si="97"/>
        <v>23.2</v>
      </c>
      <c r="V1280">
        <v>23.2</v>
      </c>
      <c r="W1280">
        <v>21</v>
      </c>
      <c r="Z1280">
        <f t="shared" si="94"/>
        <v>6.5607009999999999</v>
      </c>
      <c r="AB1280">
        <v>6.5607009999999999</v>
      </c>
      <c r="AE1280">
        <f t="shared" si="96"/>
        <v>3.5</v>
      </c>
      <c r="AF1280">
        <v>3.5</v>
      </c>
      <c r="AG1280">
        <v>3.5</v>
      </c>
      <c r="AN1280">
        <v>104.3355</v>
      </c>
      <c r="AO1280">
        <v>1.043088</v>
      </c>
      <c r="AP1280">
        <v>0.19931085042191399</v>
      </c>
      <c r="AT1280">
        <v>12</v>
      </c>
      <c r="AV1280">
        <v>0</v>
      </c>
      <c r="AW1280">
        <v>1</v>
      </c>
      <c r="AZ1280">
        <v>41.9</v>
      </c>
      <c r="BA1280">
        <v>142.9</v>
      </c>
      <c r="BB1280">
        <v>81.2</v>
      </c>
      <c r="BC1280">
        <v>99.606736050300896</v>
      </c>
      <c r="BD1280">
        <v>104.69238186205401</v>
      </c>
      <c r="BE1280">
        <v>98.157645310000007</v>
      </c>
      <c r="BF1280">
        <v>97.471872989999994</v>
      </c>
    </row>
    <row r="1281" spans="1:58">
      <c r="A1281" t="s">
        <v>5</v>
      </c>
      <c r="B1281" t="s">
        <v>39</v>
      </c>
      <c r="C1281">
        <v>2016</v>
      </c>
      <c r="D1281">
        <f t="shared" si="93"/>
        <v>284</v>
      </c>
      <c r="E1281">
        <v>4</v>
      </c>
      <c r="F1281">
        <v>20791.519387</v>
      </c>
      <c r="G1281">
        <v>381926.61348399997</v>
      </c>
      <c r="H1281">
        <v>235496.77873200001</v>
      </c>
      <c r="I1281">
        <v>47999.796452000002</v>
      </c>
      <c r="J1281">
        <v>81239.836859999996</v>
      </c>
      <c r="K1281">
        <v>126764.185535</v>
      </c>
      <c r="L1281">
        <v>113156.75186800001</v>
      </c>
      <c r="N1281">
        <v>8147956.7908670399</v>
      </c>
      <c r="O1281">
        <f>VLOOKUP(C1281,[1]pop_15p_a!$A$8:$AL$68,7,FALSE)</f>
        <v>13720731.423614999</v>
      </c>
      <c r="Q1281">
        <f t="shared" si="92"/>
        <v>13607.43366699999</v>
      </c>
      <c r="R1281">
        <f t="shared" si="95"/>
        <v>18369.346000000001</v>
      </c>
      <c r="S1281">
        <v>18369.346000000001</v>
      </c>
      <c r="U1281">
        <f t="shared" si="97"/>
        <v>23.3</v>
      </c>
      <c r="V1281">
        <v>23.3</v>
      </c>
      <c r="W1281">
        <v>21</v>
      </c>
      <c r="Z1281">
        <f t="shared" si="94"/>
        <v>6.5230480000000002</v>
      </c>
      <c r="AB1281">
        <v>6.5230480000000002</v>
      </c>
      <c r="AE1281">
        <f t="shared" si="96"/>
        <v>3.5</v>
      </c>
      <c r="AF1281">
        <v>3.5</v>
      </c>
      <c r="AG1281">
        <v>3.5</v>
      </c>
      <c r="AN1281">
        <v>104.6587</v>
      </c>
      <c r="AO1281">
        <v>1.04609</v>
      </c>
      <c r="AP1281">
        <v>0.19931085042191399</v>
      </c>
      <c r="AT1281">
        <v>12</v>
      </c>
      <c r="AV1281">
        <v>0</v>
      </c>
      <c r="AW1281">
        <v>1</v>
      </c>
      <c r="AZ1281">
        <v>42.3</v>
      </c>
      <c r="BA1281">
        <v>143.80000000000001</v>
      </c>
      <c r="BB1281">
        <v>81.2</v>
      </c>
      <c r="BC1281">
        <v>102.04011480591601</v>
      </c>
      <c r="BD1281">
        <v>105.72882423778501</v>
      </c>
      <c r="BE1281">
        <v>100.40060269999999</v>
      </c>
      <c r="BF1281">
        <v>100.2880881</v>
      </c>
    </row>
    <row r="1282" spans="1:58">
      <c r="A1282" t="s">
        <v>5</v>
      </c>
      <c r="B1282" t="s">
        <v>39</v>
      </c>
      <c r="C1282">
        <v>2017</v>
      </c>
      <c r="D1282">
        <f t="shared" si="93"/>
        <v>285</v>
      </c>
      <c r="E1282">
        <v>1</v>
      </c>
      <c r="F1282">
        <v>20564.933733999998</v>
      </c>
      <c r="G1282">
        <v>379057.89698800002</v>
      </c>
      <c r="H1282">
        <v>238767.086751</v>
      </c>
      <c r="I1282">
        <v>49323.491298000001</v>
      </c>
      <c r="J1282">
        <v>81856.775727</v>
      </c>
      <c r="K1282">
        <v>120699.97985</v>
      </c>
      <c r="L1282">
        <v>117382.580026</v>
      </c>
      <c r="N1282">
        <v>8178840.0775872096</v>
      </c>
      <c r="O1282">
        <f>VLOOKUP(C1282,[1]pop_15p_a!$A$8:$AL$68,7,FALSE)</f>
        <v>13922466.906035401</v>
      </c>
      <c r="Q1282">
        <f t="shared" si="92"/>
        <v>3317.3998240000074</v>
      </c>
      <c r="R1282">
        <f t="shared" si="95"/>
        <v>18432.244999999999</v>
      </c>
      <c r="S1282">
        <v>18432.244999999999</v>
      </c>
      <c r="U1282">
        <f t="shared" si="97"/>
        <v>23.5</v>
      </c>
      <c r="V1282">
        <v>23.5</v>
      </c>
      <c r="W1282">
        <v>23.5</v>
      </c>
      <c r="Z1282">
        <f t="shared" si="94"/>
        <v>6.6304290000000004</v>
      </c>
      <c r="AB1282">
        <v>6.6304290000000004</v>
      </c>
      <c r="AE1282">
        <f t="shared" si="96"/>
        <v>3.1666666666666665</v>
      </c>
      <c r="AF1282">
        <v>3.1666666666666665</v>
      </c>
      <c r="AG1282">
        <v>3.13</v>
      </c>
      <c r="AN1282">
        <v>105.39960000000001</v>
      </c>
      <c r="AO1282">
        <v>1.055061</v>
      </c>
      <c r="AP1282">
        <v>-6.3464172541019999E-3</v>
      </c>
      <c r="AV1282">
        <v>0</v>
      </c>
      <c r="AW1282">
        <v>1</v>
      </c>
      <c r="AZ1282">
        <v>42.8</v>
      </c>
      <c r="BA1282">
        <v>143.4</v>
      </c>
      <c r="BB1282">
        <v>81.2</v>
      </c>
      <c r="BC1282">
        <v>104.29188444127701</v>
      </c>
      <c r="BD1282">
        <v>106.735105484888</v>
      </c>
      <c r="BE1282">
        <v>102.8507448</v>
      </c>
      <c r="BF1282">
        <v>103.18854039999999</v>
      </c>
    </row>
    <row r="1283" spans="1:58">
      <c r="A1283" t="s">
        <v>5</v>
      </c>
      <c r="B1283" t="s">
        <v>39</v>
      </c>
      <c r="C1283">
        <v>2017</v>
      </c>
      <c r="D1283">
        <f t="shared" si="93"/>
        <v>286</v>
      </c>
      <c r="E1283">
        <v>2</v>
      </c>
      <c r="F1283">
        <v>20693.043461000001</v>
      </c>
      <c r="G1283">
        <v>382716.22475499997</v>
      </c>
      <c r="H1283">
        <v>238438.50793299999</v>
      </c>
      <c r="I1283">
        <v>49739.064868000001</v>
      </c>
      <c r="J1283">
        <v>79982.485935999997</v>
      </c>
      <c r="K1283">
        <v>122037.48328</v>
      </c>
      <c r="L1283">
        <v>116018.45635199999</v>
      </c>
      <c r="N1283">
        <v>8249142.5726252403</v>
      </c>
      <c r="O1283">
        <f>VLOOKUP(C1283,[1]pop_15p_a!$A$8:$AL$68,7,FALSE)</f>
        <v>13922466.906035401</v>
      </c>
      <c r="Q1283">
        <f t="shared" ref="Q1283:Q1291" si="98">K1283-L1283</f>
        <v>6019.0269280000066</v>
      </c>
      <c r="R1283">
        <f t="shared" si="95"/>
        <v>18494.921999999999</v>
      </c>
      <c r="S1283">
        <v>18494.921999999999</v>
      </c>
      <c r="U1283">
        <f t="shared" si="97"/>
        <v>25.6</v>
      </c>
      <c r="V1283">
        <v>25.6</v>
      </c>
      <c r="W1283">
        <v>23.5</v>
      </c>
      <c r="Z1283">
        <f t="shared" si="94"/>
        <v>6.7066739999999996</v>
      </c>
      <c r="AB1283">
        <v>6.7066739999999996</v>
      </c>
      <c r="AE1283">
        <f t="shared" si="96"/>
        <v>2.5833333333333335</v>
      </c>
      <c r="AF1283">
        <v>2.5833333333333335</v>
      </c>
      <c r="AG1283">
        <v>2.5</v>
      </c>
      <c r="AN1283">
        <v>105.96259999999999</v>
      </c>
      <c r="AO1283">
        <v>1.061644</v>
      </c>
      <c r="AP1283">
        <v>-6.3464172541019999E-3</v>
      </c>
      <c r="AV1283">
        <v>0</v>
      </c>
      <c r="AW1283">
        <v>1</v>
      </c>
      <c r="AZ1283">
        <v>43.1</v>
      </c>
      <c r="BA1283">
        <v>143</v>
      </c>
      <c r="BB1283">
        <v>80.8</v>
      </c>
      <c r="BC1283">
        <v>104.467842907411</v>
      </c>
      <c r="BD1283">
        <v>107.77010384536899</v>
      </c>
      <c r="BE1283">
        <v>102.3617538</v>
      </c>
      <c r="BF1283">
        <v>102.7910801</v>
      </c>
    </row>
    <row r="1284" spans="1:58">
      <c r="A1284" t="s">
        <v>5</v>
      </c>
      <c r="B1284" t="s">
        <v>39</v>
      </c>
      <c r="C1284">
        <v>2017</v>
      </c>
      <c r="D1284">
        <f t="shared" si="93"/>
        <v>287</v>
      </c>
      <c r="E1284">
        <v>3</v>
      </c>
      <c r="F1284">
        <v>21063.868922000001</v>
      </c>
      <c r="G1284">
        <v>390780.07689099998</v>
      </c>
      <c r="H1284">
        <v>241034.14752900001</v>
      </c>
      <c r="I1284">
        <v>50149.850981000003</v>
      </c>
      <c r="J1284">
        <v>81003.246257999999</v>
      </c>
      <c r="K1284">
        <v>128851.24825400001</v>
      </c>
      <c r="L1284">
        <v>115388.26519400001</v>
      </c>
      <c r="N1284">
        <v>8339341.2851883201</v>
      </c>
      <c r="O1284">
        <f>VLOOKUP(C1284,[1]pop_15p_a!$A$8:$AL$68,7,FALSE)</f>
        <v>13922466.906035401</v>
      </c>
      <c r="Q1284">
        <f t="shared" si="98"/>
        <v>13462.983059999999</v>
      </c>
      <c r="R1284">
        <f t="shared" si="95"/>
        <v>18552.151000000002</v>
      </c>
      <c r="S1284">
        <v>18552.151000000002</v>
      </c>
      <c r="U1284">
        <f t="shared" si="97"/>
        <v>24.8</v>
      </c>
      <c r="V1284">
        <v>24.8</v>
      </c>
      <c r="W1284">
        <v>23.5</v>
      </c>
      <c r="Z1284">
        <f t="shared" si="94"/>
        <v>6.5149150000000002</v>
      </c>
      <c r="AB1284">
        <v>6.5149150000000002</v>
      </c>
      <c r="AE1284">
        <f t="shared" si="96"/>
        <v>2.5</v>
      </c>
      <c r="AF1284">
        <v>2.5</v>
      </c>
      <c r="AG1284">
        <v>2.5</v>
      </c>
      <c r="AN1284">
        <v>106.0715</v>
      </c>
      <c r="AO1284">
        <v>1.0623670000000001</v>
      </c>
      <c r="AP1284">
        <v>-6.3464172541019999E-3</v>
      </c>
      <c r="AV1284">
        <v>0</v>
      </c>
      <c r="AW1284">
        <v>1</v>
      </c>
      <c r="AZ1284">
        <v>43.1</v>
      </c>
      <c r="BA1284">
        <v>140.5</v>
      </c>
      <c r="BB1284">
        <v>80.2</v>
      </c>
      <c r="BC1284">
        <v>105.377373886748</v>
      </c>
      <c r="BD1284">
        <v>108.74043662962001</v>
      </c>
      <c r="BE1284">
        <v>102.359965</v>
      </c>
      <c r="BF1284">
        <v>102.5218311</v>
      </c>
    </row>
    <row r="1285" spans="1:58">
      <c r="A1285" t="s">
        <v>5</v>
      </c>
      <c r="B1285" t="s">
        <v>39</v>
      </c>
      <c r="C1285">
        <v>2017</v>
      </c>
      <c r="D1285">
        <f t="shared" ref="D1285:D1348" si="99">D1027</f>
        <v>288</v>
      </c>
      <c r="E1285">
        <v>4</v>
      </c>
      <c r="F1285">
        <v>21164.519452</v>
      </c>
      <c r="G1285">
        <v>393880.57494000002</v>
      </c>
      <c r="H1285">
        <v>243283.22777900001</v>
      </c>
      <c r="I1285">
        <v>50416.017201000002</v>
      </c>
      <c r="J1285">
        <v>82171.284253999998</v>
      </c>
      <c r="K1285">
        <v>128614.017049</v>
      </c>
      <c r="L1285">
        <v>119573.70763600001</v>
      </c>
      <c r="N1285">
        <v>8336799.7094161799</v>
      </c>
      <c r="O1285">
        <f>VLOOKUP(C1285,[1]pop_15p_a!$A$8:$AL$68,7,FALSE)</f>
        <v>13922466.906035401</v>
      </c>
      <c r="Q1285">
        <f t="shared" si="98"/>
        <v>9040.3094129999954</v>
      </c>
      <c r="R1285">
        <f t="shared" si="95"/>
        <v>18610.419000000002</v>
      </c>
      <c r="S1285">
        <v>18610.419000000002</v>
      </c>
      <c r="U1285">
        <f t="shared" si="97"/>
        <v>24.8</v>
      </c>
      <c r="V1285">
        <v>24.8</v>
      </c>
      <c r="W1285">
        <v>23.5</v>
      </c>
      <c r="Z1285">
        <f t="shared" si="94"/>
        <v>6.8256410000000001</v>
      </c>
      <c r="AB1285">
        <v>6.8256410000000001</v>
      </c>
      <c r="AE1285">
        <f t="shared" si="96"/>
        <v>2.5</v>
      </c>
      <c r="AF1285">
        <v>2.5</v>
      </c>
      <c r="AG1285">
        <v>2.5</v>
      </c>
      <c r="AN1285">
        <v>106.77249999999999</v>
      </c>
      <c r="AO1285">
        <v>1.06555</v>
      </c>
      <c r="AP1285">
        <v>-6.3464172541019999E-3</v>
      </c>
      <c r="AV1285">
        <v>0</v>
      </c>
      <c r="AW1285">
        <v>1</v>
      </c>
      <c r="AZ1285">
        <v>43.7</v>
      </c>
      <c r="BA1285">
        <v>138.5</v>
      </c>
      <c r="BB1285">
        <v>80.099999999999994</v>
      </c>
      <c r="BC1285">
        <v>104.518003633609</v>
      </c>
      <c r="BD1285">
        <v>109.78496486588701</v>
      </c>
      <c r="BE1285">
        <v>100.7997465</v>
      </c>
      <c r="BF1285">
        <v>100.939391</v>
      </c>
    </row>
    <row r="1286" spans="1:58">
      <c r="A1286" t="s">
        <v>5</v>
      </c>
      <c r="B1286" t="s">
        <v>39</v>
      </c>
      <c r="C1286">
        <v>2018</v>
      </c>
      <c r="D1286">
        <f t="shared" si="99"/>
        <v>289</v>
      </c>
      <c r="E1286">
        <v>1</v>
      </c>
      <c r="F1286">
        <v>21358.008026</v>
      </c>
      <c r="G1286">
        <v>398813.64140600001</v>
      </c>
      <c r="H1286">
        <v>247114.11960800001</v>
      </c>
      <c r="I1286">
        <v>50601.053499000001</v>
      </c>
      <c r="J1286">
        <v>83725.306110000005</v>
      </c>
      <c r="K1286">
        <v>131721.89661699999</v>
      </c>
      <c r="L1286">
        <v>123719.87084</v>
      </c>
      <c r="N1286">
        <v>8363136.1545750601</v>
      </c>
      <c r="O1286">
        <f>VLOOKUP(C1286,[1]pop_15p_a!$A$8:$AL$68,7,FALSE)</f>
        <v>14045320.059490699</v>
      </c>
      <c r="Q1286">
        <f t="shared" si="98"/>
        <v>8002.025776999988</v>
      </c>
      <c r="R1286">
        <f t="shared" si="95"/>
        <v>18672.792000000001</v>
      </c>
      <c r="S1286">
        <v>18672.792000000001</v>
      </c>
      <c r="U1286">
        <f t="shared" si="97"/>
        <v>24.6</v>
      </c>
      <c r="V1286">
        <v>24.6</v>
      </c>
      <c r="W1286">
        <v>25.6</v>
      </c>
      <c r="Z1286">
        <f t="shared" ref="Z1286:Z1288" si="100">AB1286</f>
        <v>6.9135970000000002</v>
      </c>
      <c r="AB1286">
        <v>6.9135970000000002</v>
      </c>
      <c r="AE1286">
        <f t="shared" si="96"/>
        <v>2.5</v>
      </c>
      <c r="AF1286">
        <v>2.5</v>
      </c>
      <c r="AG1286">
        <v>2.5</v>
      </c>
      <c r="AN1286">
        <v>107.5061</v>
      </c>
      <c r="AO1286">
        <v>1.072133</v>
      </c>
      <c r="AP1286">
        <v>-0.13499694186075201</v>
      </c>
      <c r="AV1286">
        <v>0</v>
      </c>
      <c r="AW1286">
        <v>1</v>
      </c>
      <c r="AZ1286">
        <v>43.7</v>
      </c>
      <c r="BA1286">
        <v>136.6</v>
      </c>
      <c r="BB1286">
        <v>80.099999999999994</v>
      </c>
      <c r="BC1286">
        <v>109.149657490626</v>
      </c>
      <c r="BD1286">
        <v>110.999981256675</v>
      </c>
      <c r="BE1286">
        <v>105.1278279</v>
      </c>
      <c r="BF1286">
        <v>105.2770482</v>
      </c>
    </row>
    <row r="1287" spans="1:58">
      <c r="A1287" t="s">
        <v>5</v>
      </c>
      <c r="B1287" t="s">
        <v>39</v>
      </c>
      <c r="C1287">
        <v>2018</v>
      </c>
      <c r="D1287">
        <f t="shared" si="99"/>
        <v>290</v>
      </c>
      <c r="E1287">
        <v>2</v>
      </c>
      <c r="F1287">
        <v>21449.505110999999</v>
      </c>
      <c r="G1287">
        <v>401883.54753500002</v>
      </c>
      <c r="H1287">
        <v>249930.61947100001</v>
      </c>
      <c r="I1287">
        <v>51166.258554</v>
      </c>
      <c r="J1287">
        <v>84410.782714999994</v>
      </c>
      <c r="K1287">
        <v>131345.312661</v>
      </c>
      <c r="L1287">
        <v>128190.295338</v>
      </c>
      <c r="N1287">
        <v>8418549.4369470105</v>
      </c>
      <c r="O1287">
        <f>VLOOKUP(C1287,[1]pop_15p_a!$A$8:$AL$68,7,FALSE)</f>
        <v>14045320.059490699</v>
      </c>
      <c r="Q1287">
        <f t="shared" si="98"/>
        <v>3155.0173230000073</v>
      </c>
      <c r="R1287">
        <f t="shared" si="95"/>
        <v>18736.261999999999</v>
      </c>
      <c r="S1287">
        <v>18736.261999999999</v>
      </c>
      <c r="U1287">
        <f t="shared" si="97"/>
        <v>25</v>
      </c>
      <c r="V1287">
        <v>25</v>
      </c>
      <c r="W1287">
        <v>25.6</v>
      </c>
      <c r="Z1287">
        <f t="shared" si="100"/>
        <v>6.8366769999999999</v>
      </c>
      <c r="AB1287">
        <v>6.8366769999999999</v>
      </c>
      <c r="AE1287">
        <f t="shared" si="96"/>
        <v>2.5</v>
      </c>
      <c r="AF1287">
        <v>2.5</v>
      </c>
      <c r="AG1287">
        <v>2.5</v>
      </c>
      <c r="AN1287">
        <v>108.247</v>
      </c>
      <c r="AO1287">
        <v>1.079693</v>
      </c>
      <c r="AP1287">
        <v>-0.13499694186075201</v>
      </c>
      <c r="AV1287">
        <v>0</v>
      </c>
      <c r="AW1287">
        <v>1</v>
      </c>
      <c r="AZ1287">
        <v>44.1</v>
      </c>
      <c r="BA1287">
        <v>138.6</v>
      </c>
      <c r="BB1287">
        <v>81.3</v>
      </c>
      <c r="BC1287">
        <v>106.003940809616</v>
      </c>
      <c r="BD1287">
        <v>112.67941511605299</v>
      </c>
      <c r="BE1287">
        <v>101.474892</v>
      </c>
      <c r="BF1287">
        <v>102.03948219999999</v>
      </c>
    </row>
    <row r="1288" spans="1:58">
      <c r="A1288" t="s">
        <v>5</v>
      </c>
      <c r="B1288" t="s">
        <v>39</v>
      </c>
      <c r="C1288">
        <v>2018</v>
      </c>
      <c r="D1288">
        <f t="shared" si="99"/>
        <v>291</v>
      </c>
      <c r="E1288">
        <v>3</v>
      </c>
      <c r="F1288">
        <v>21358.320065</v>
      </c>
      <c r="G1288">
        <v>401597.16028800001</v>
      </c>
      <c r="H1288">
        <v>250901.60041099999</v>
      </c>
      <c r="I1288">
        <v>51082.497305999997</v>
      </c>
      <c r="J1288">
        <v>85142.775378000006</v>
      </c>
      <c r="K1288">
        <v>130424.069277</v>
      </c>
      <c r="L1288">
        <v>124596.25219499999</v>
      </c>
      <c r="N1288">
        <v>8382670.8426093897</v>
      </c>
      <c r="O1288">
        <f>VLOOKUP(C1288,[1]pop_15p_a!$A$8:$AL$68,7,FALSE)</f>
        <v>14045320.059490699</v>
      </c>
      <c r="Q1288">
        <f t="shared" si="98"/>
        <v>5827.8170820000087</v>
      </c>
      <c r="R1288">
        <f t="shared" si="95"/>
        <v>18802.844000000001</v>
      </c>
      <c r="S1288">
        <v>18802.844000000001</v>
      </c>
      <c r="U1288">
        <f t="shared" si="97"/>
        <v>26.3</v>
      </c>
      <c r="V1288">
        <v>26.3</v>
      </c>
      <c r="W1288">
        <v>25.6</v>
      </c>
      <c r="Z1288">
        <f t="shared" si="100"/>
        <v>6.8931420000000001</v>
      </c>
      <c r="AB1288">
        <v>6.8931420000000001</v>
      </c>
      <c r="AE1288">
        <f t="shared" si="96"/>
        <v>2.5</v>
      </c>
      <c r="AF1288">
        <v>2.5</v>
      </c>
      <c r="AG1288">
        <v>2.5</v>
      </c>
      <c r="AN1288">
        <v>109.0569</v>
      </c>
      <c r="AO1288">
        <v>1.0833820000000001</v>
      </c>
      <c r="AP1288">
        <v>-0.13499694186075201</v>
      </c>
      <c r="AV1288">
        <v>0</v>
      </c>
      <c r="AW1288">
        <v>1</v>
      </c>
      <c r="AZ1288">
        <v>44.7</v>
      </c>
      <c r="BA1288">
        <v>141</v>
      </c>
      <c r="BB1288">
        <v>82.3</v>
      </c>
      <c r="BD1288">
        <v>113.938778829581</v>
      </c>
    </row>
    <row r="1289" spans="1:58">
      <c r="A1289" t="s">
        <v>5</v>
      </c>
      <c r="B1289" t="s">
        <v>39</v>
      </c>
      <c r="C1289">
        <v>2018</v>
      </c>
      <c r="D1289">
        <f t="shared" si="99"/>
        <v>292</v>
      </c>
      <c r="E1289">
        <v>4</v>
      </c>
      <c r="F1289">
        <v>21553.182042</v>
      </c>
      <c r="G1289">
        <v>406702.44558599999</v>
      </c>
      <c r="H1289">
        <v>252374.14089400001</v>
      </c>
      <c r="I1289">
        <v>51252.324518000001</v>
      </c>
      <c r="J1289">
        <v>86705.568589000002</v>
      </c>
      <c r="K1289">
        <v>132293.86696700001</v>
      </c>
      <c r="L1289">
        <v>127557.97210299999</v>
      </c>
      <c r="N1289">
        <v>8396266.6045199595</v>
      </c>
      <c r="O1289">
        <f>VLOOKUP(C1289,[1]pop_15p_a!$A$8:$AL$68,7,FALSE)</f>
        <v>14045320.059490699</v>
      </c>
      <c r="Q1289">
        <f t="shared" si="98"/>
        <v>4735.8948640000162</v>
      </c>
      <c r="R1289">
        <f>S1289</f>
        <v>18869.717000000001</v>
      </c>
      <c r="S1289">
        <v>18869.717000000001</v>
      </c>
      <c r="U1289">
        <f t="shared" si="97"/>
        <v>27.5</v>
      </c>
      <c r="V1289">
        <v>27.5</v>
      </c>
      <c r="W1289">
        <v>25.6</v>
      </c>
      <c r="AE1289">
        <f t="shared" si="96"/>
        <v>2.75</v>
      </c>
      <c r="AF1289">
        <v>2.75</v>
      </c>
      <c r="AG1289">
        <v>2.75</v>
      </c>
      <c r="AO1289">
        <v>1.089278</v>
      </c>
      <c r="AP1289">
        <v>-0.13499694186075201</v>
      </c>
      <c r="AV1289">
        <v>0</v>
      </c>
      <c r="AW1289">
        <v>1</v>
      </c>
      <c r="BD1289">
        <v>115.178793428346</v>
      </c>
    </row>
    <row r="1290" spans="1:58">
      <c r="A1290" t="s">
        <v>5</v>
      </c>
      <c r="B1290" t="s">
        <v>39</v>
      </c>
      <c r="C1290">
        <v>2019</v>
      </c>
      <c r="D1290">
        <f t="shared" si="99"/>
        <v>293</v>
      </c>
      <c r="E1290">
        <v>1</v>
      </c>
      <c r="F1290">
        <v>21476.911778000002</v>
      </c>
      <c r="G1290">
        <v>406692.51407600002</v>
      </c>
      <c r="H1290">
        <v>254648.28705899999</v>
      </c>
      <c r="I1290">
        <v>51862.605623000003</v>
      </c>
      <c r="J1290">
        <v>86259.405864</v>
      </c>
      <c r="K1290">
        <v>129818.786418</v>
      </c>
      <c r="L1290">
        <v>125259.899498</v>
      </c>
      <c r="N1290">
        <v>8460437.92453219</v>
      </c>
      <c r="O1290">
        <f>VLOOKUP(C1290,[1]pop_15p_a!$A$8:$AL$68,7,FALSE)</f>
        <v>14167031.3806457</v>
      </c>
      <c r="Q1290">
        <f t="shared" si="98"/>
        <v>4558.8869200000045</v>
      </c>
      <c r="R1290">
        <f t="shared" ref="R1290:R1291" si="101">S1290</f>
        <v>18936.26599</v>
      </c>
      <c r="S1290">
        <v>18936.26599</v>
      </c>
      <c r="U1290">
        <f t="shared" si="97"/>
        <v>28.2</v>
      </c>
      <c r="V1290">
        <v>28.2</v>
      </c>
      <c r="W1290">
        <v>27.5</v>
      </c>
      <c r="AE1290">
        <f t="shared" si="96"/>
        <v>3</v>
      </c>
      <c r="AF1290">
        <v>3</v>
      </c>
    </row>
    <row r="1291" spans="1:58">
      <c r="A1291" t="s">
        <v>5</v>
      </c>
      <c r="B1291" t="s">
        <v>39</v>
      </c>
      <c r="C1291">
        <v>2019</v>
      </c>
      <c r="D1291">
        <f t="shared" si="99"/>
        <v>294</v>
      </c>
      <c r="E1291">
        <v>2</v>
      </c>
      <c r="F1291">
        <v>21576.651722999999</v>
      </c>
      <c r="G1291">
        <v>410073.28504500003</v>
      </c>
      <c r="H1291">
        <v>255501.278318</v>
      </c>
      <c r="I1291">
        <v>52170.741430000002</v>
      </c>
      <c r="J1291">
        <v>88543.073824000006</v>
      </c>
      <c r="K1291">
        <v>127638.579923</v>
      </c>
      <c r="L1291">
        <v>123539.361534</v>
      </c>
      <c r="N1291">
        <v>8505911.3145961203</v>
      </c>
      <c r="O1291">
        <f>VLOOKUP(C1291,[1]pop_15p_a!$A$8:$AL$68,7,FALSE)</f>
        <v>14167031.3806457</v>
      </c>
      <c r="Q1291">
        <f t="shared" si="98"/>
        <v>4099.2183890000015</v>
      </c>
      <c r="R1291">
        <f t="shared" si="101"/>
        <v>19005.418000000001</v>
      </c>
      <c r="S1291">
        <v>19005.418000000001</v>
      </c>
      <c r="W1291">
        <v>27.5</v>
      </c>
      <c r="AE1291">
        <f t="shared" si="96"/>
        <v>2.8333333333333335</v>
      </c>
      <c r="AF1291">
        <v>2.8333333333333335</v>
      </c>
    </row>
    <row r="1292" spans="1:58">
      <c r="A1292" t="s">
        <v>6</v>
      </c>
      <c r="B1292" t="s">
        <v>40</v>
      </c>
      <c r="C1292">
        <v>1955</v>
      </c>
      <c r="D1292">
        <f t="shared" si="99"/>
        <v>37</v>
      </c>
      <c r="E1292">
        <v>1</v>
      </c>
      <c r="AT1292">
        <v>15</v>
      </c>
      <c r="AV1292">
        <v>0</v>
      </c>
      <c r="AW1292">
        <v>0</v>
      </c>
    </row>
    <row r="1293" spans="1:58">
      <c r="A1293" t="s">
        <v>6</v>
      </c>
      <c r="B1293" t="s">
        <v>40</v>
      </c>
      <c r="C1293">
        <v>1955</v>
      </c>
      <c r="D1293">
        <f t="shared" si="99"/>
        <v>38</v>
      </c>
      <c r="E1293">
        <v>2</v>
      </c>
      <c r="AT1293">
        <v>15</v>
      </c>
      <c r="AV1293">
        <v>0</v>
      </c>
      <c r="AW1293">
        <v>0</v>
      </c>
    </row>
    <row r="1294" spans="1:58">
      <c r="A1294" t="s">
        <v>6</v>
      </c>
      <c r="B1294" t="s">
        <v>40</v>
      </c>
      <c r="C1294">
        <v>1955</v>
      </c>
      <c r="D1294">
        <f t="shared" si="99"/>
        <v>39</v>
      </c>
      <c r="E1294">
        <v>3</v>
      </c>
      <c r="AT1294">
        <v>15</v>
      </c>
      <c r="AV1294">
        <v>0</v>
      </c>
      <c r="AW1294">
        <v>0</v>
      </c>
    </row>
    <row r="1295" spans="1:58">
      <c r="A1295" t="s">
        <v>6</v>
      </c>
      <c r="B1295" t="s">
        <v>40</v>
      </c>
      <c r="C1295">
        <v>1955</v>
      </c>
      <c r="D1295">
        <f t="shared" si="99"/>
        <v>40</v>
      </c>
      <c r="E1295">
        <v>4</v>
      </c>
      <c r="AT1295">
        <v>15</v>
      </c>
      <c r="AV1295">
        <v>0</v>
      </c>
      <c r="AW1295">
        <v>0</v>
      </c>
    </row>
    <row r="1296" spans="1:58">
      <c r="A1296" t="s">
        <v>6</v>
      </c>
      <c r="B1296" t="s">
        <v>40</v>
      </c>
      <c r="C1296">
        <v>1956</v>
      </c>
      <c r="D1296">
        <f t="shared" si="99"/>
        <v>41</v>
      </c>
      <c r="E1296">
        <v>1</v>
      </c>
      <c r="AT1296">
        <v>15</v>
      </c>
      <c r="AV1296">
        <v>0</v>
      </c>
      <c r="AW1296">
        <v>0</v>
      </c>
    </row>
    <row r="1297" spans="1:49">
      <c r="A1297" t="s">
        <v>6</v>
      </c>
      <c r="B1297" t="s">
        <v>40</v>
      </c>
      <c r="C1297">
        <v>1956</v>
      </c>
      <c r="D1297">
        <f t="shared" si="99"/>
        <v>42</v>
      </c>
      <c r="E1297">
        <v>2</v>
      </c>
      <c r="AT1297">
        <v>15</v>
      </c>
      <c r="AV1297">
        <v>0</v>
      </c>
      <c r="AW1297">
        <v>0</v>
      </c>
    </row>
    <row r="1298" spans="1:49">
      <c r="A1298" t="s">
        <v>6</v>
      </c>
      <c r="B1298" t="s">
        <v>40</v>
      </c>
      <c r="C1298">
        <v>1956</v>
      </c>
      <c r="D1298">
        <f t="shared" si="99"/>
        <v>43</v>
      </c>
      <c r="E1298">
        <v>3</v>
      </c>
      <c r="AT1298">
        <v>15</v>
      </c>
      <c r="AV1298">
        <v>0</v>
      </c>
      <c r="AW1298">
        <v>0</v>
      </c>
    </row>
    <row r="1299" spans="1:49">
      <c r="A1299" t="s">
        <v>6</v>
      </c>
      <c r="B1299" t="s">
        <v>40</v>
      </c>
      <c r="C1299">
        <v>1956</v>
      </c>
      <c r="D1299">
        <f t="shared" si="99"/>
        <v>44</v>
      </c>
      <c r="E1299">
        <v>4</v>
      </c>
      <c r="AT1299">
        <v>15</v>
      </c>
      <c r="AV1299">
        <v>0</v>
      </c>
      <c r="AW1299">
        <v>0</v>
      </c>
    </row>
    <row r="1300" spans="1:49">
      <c r="A1300" t="s">
        <v>6</v>
      </c>
      <c r="B1300" t="s">
        <v>40</v>
      </c>
      <c r="C1300">
        <v>1957</v>
      </c>
      <c r="D1300">
        <f t="shared" si="99"/>
        <v>45</v>
      </c>
      <c r="E1300">
        <v>1</v>
      </c>
      <c r="AT1300">
        <v>15</v>
      </c>
      <c r="AV1300">
        <v>0</v>
      </c>
      <c r="AW1300">
        <v>0</v>
      </c>
    </row>
    <row r="1301" spans="1:49">
      <c r="A1301" t="s">
        <v>6</v>
      </c>
      <c r="B1301" t="s">
        <v>40</v>
      </c>
      <c r="C1301">
        <v>1957</v>
      </c>
      <c r="D1301">
        <f t="shared" si="99"/>
        <v>46</v>
      </c>
      <c r="E1301">
        <v>2</v>
      </c>
      <c r="AT1301">
        <v>15</v>
      </c>
      <c r="AV1301">
        <v>0</v>
      </c>
      <c r="AW1301">
        <v>0</v>
      </c>
    </row>
    <row r="1302" spans="1:49">
      <c r="A1302" t="s">
        <v>6</v>
      </c>
      <c r="B1302" t="s">
        <v>40</v>
      </c>
      <c r="C1302">
        <v>1957</v>
      </c>
      <c r="D1302">
        <f t="shared" si="99"/>
        <v>47</v>
      </c>
      <c r="E1302">
        <v>3</v>
      </c>
      <c r="AT1302">
        <v>15</v>
      </c>
      <c r="AV1302">
        <v>0</v>
      </c>
      <c r="AW1302">
        <v>0</v>
      </c>
    </row>
    <row r="1303" spans="1:49">
      <c r="A1303" t="s">
        <v>6</v>
      </c>
      <c r="B1303" t="s">
        <v>40</v>
      </c>
      <c r="C1303">
        <v>1957</v>
      </c>
      <c r="D1303">
        <f t="shared" si="99"/>
        <v>48</v>
      </c>
      <c r="E1303">
        <v>4</v>
      </c>
      <c r="AT1303">
        <v>15</v>
      </c>
      <c r="AV1303">
        <v>0</v>
      </c>
      <c r="AW1303">
        <v>0</v>
      </c>
    </row>
    <row r="1304" spans="1:49">
      <c r="A1304" t="s">
        <v>6</v>
      </c>
      <c r="B1304" t="s">
        <v>40</v>
      </c>
      <c r="C1304">
        <v>1958</v>
      </c>
      <c r="D1304">
        <f t="shared" si="99"/>
        <v>49</v>
      </c>
      <c r="E1304">
        <v>1</v>
      </c>
      <c r="AT1304">
        <v>15</v>
      </c>
      <c r="AV1304">
        <v>0</v>
      </c>
      <c r="AW1304">
        <v>0</v>
      </c>
    </row>
    <row r="1305" spans="1:49">
      <c r="A1305" t="s">
        <v>6</v>
      </c>
      <c r="B1305" t="s">
        <v>40</v>
      </c>
      <c r="C1305">
        <v>1958</v>
      </c>
      <c r="D1305">
        <f t="shared" si="99"/>
        <v>50</v>
      </c>
      <c r="E1305">
        <v>2</v>
      </c>
      <c r="AT1305">
        <v>15</v>
      </c>
      <c r="AV1305">
        <v>0</v>
      </c>
      <c r="AW1305">
        <v>0</v>
      </c>
    </row>
    <row r="1306" spans="1:49">
      <c r="A1306" t="s">
        <v>6</v>
      </c>
      <c r="B1306" t="s">
        <v>40</v>
      </c>
      <c r="C1306">
        <v>1958</v>
      </c>
      <c r="D1306">
        <f t="shared" si="99"/>
        <v>51</v>
      </c>
      <c r="E1306">
        <v>3</v>
      </c>
      <c r="AT1306">
        <v>15</v>
      </c>
      <c r="AV1306">
        <v>0</v>
      </c>
      <c r="AW1306">
        <v>0</v>
      </c>
    </row>
    <row r="1307" spans="1:49">
      <c r="A1307" t="s">
        <v>6</v>
      </c>
      <c r="B1307" t="s">
        <v>40</v>
      </c>
      <c r="C1307">
        <v>1958</v>
      </c>
      <c r="D1307">
        <f t="shared" si="99"/>
        <v>52</v>
      </c>
      <c r="E1307">
        <v>4</v>
      </c>
      <c r="AT1307">
        <v>15</v>
      </c>
      <c r="AV1307">
        <v>0</v>
      </c>
      <c r="AW1307">
        <v>0</v>
      </c>
    </row>
    <row r="1308" spans="1:49">
      <c r="A1308" t="s">
        <v>6</v>
      </c>
      <c r="B1308" t="s">
        <v>40</v>
      </c>
      <c r="C1308">
        <v>1959</v>
      </c>
      <c r="D1308">
        <f t="shared" si="99"/>
        <v>53</v>
      </c>
      <c r="E1308">
        <v>1</v>
      </c>
      <c r="AT1308">
        <v>15</v>
      </c>
      <c r="AV1308">
        <v>0</v>
      </c>
      <c r="AW1308">
        <v>0</v>
      </c>
    </row>
    <row r="1309" spans="1:49">
      <c r="A1309" t="s">
        <v>6</v>
      </c>
      <c r="B1309" t="s">
        <v>40</v>
      </c>
      <c r="C1309">
        <v>1959</v>
      </c>
      <c r="D1309">
        <f t="shared" si="99"/>
        <v>54</v>
      </c>
      <c r="E1309">
        <v>2</v>
      </c>
      <c r="AT1309">
        <v>15</v>
      </c>
      <c r="AV1309">
        <v>0</v>
      </c>
      <c r="AW1309">
        <v>0</v>
      </c>
    </row>
    <row r="1310" spans="1:49">
      <c r="A1310" t="s">
        <v>6</v>
      </c>
      <c r="B1310" t="s">
        <v>40</v>
      </c>
      <c r="C1310">
        <v>1959</v>
      </c>
      <c r="D1310">
        <f t="shared" si="99"/>
        <v>55</v>
      </c>
      <c r="E1310">
        <v>3</v>
      </c>
      <c r="AT1310">
        <v>15</v>
      </c>
      <c r="AV1310">
        <v>0</v>
      </c>
      <c r="AW1310">
        <v>0</v>
      </c>
    </row>
    <row r="1311" spans="1:49">
      <c r="A1311" t="s">
        <v>6</v>
      </c>
      <c r="B1311" t="s">
        <v>40</v>
      </c>
      <c r="C1311">
        <v>1959</v>
      </c>
      <c r="D1311">
        <f t="shared" si="99"/>
        <v>56</v>
      </c>
      <c r="E1311">
        <v>4</v>
      </c>
      <c r="AT1311">
        <v>15</v>
      </c>
      <c r="AV1311">
        <v>0</v>
      </c>
      <c r="AW1311">
        <v>0</v>
      </c>
    </row>
    <row r="1312" spans="1:49">
      <c r="A1312" t="s">
        <v>6</v>
      </c>
      <c r="B1312" t="s">
        <v>40</v>
      </c>
      <c r="C1312">
        <v>1960</v>
      </c>
      <c r="D1312">
        <f t="shared" si="99"/>
        <v>57</v>
      </c>
      <c r="E1312">
        <v>1</v>
      </c>
      <c r="O1312">
        <f>VLOOKUP(C1312,[1]pop_15p_a!$A$8:$AL$68,8,FALSE)</f>
        <v>6891446.2188731199</v>
      </c>
      <c r="R1312">
        <v>9602.0059999999994</v>
      </c>
      <c r="AT1312">
        <v>15</v>
      </c>
      <c r="AV1312">
        <v>0</v>
      </c>
      <c r="AW1312">
        <v>0</v>
      </c>
    </row>
    <row r="1313" spans="1:49">
      <c r="A1313" t="s">
        <v>6</v>
      </c>
      <c r="B1313" t="s">
        <v>40</v>
      </c>
      <c r="C1313">
        <v>1960</v>
      </c>
      <c r="D1313">
        <f t="shared" si="99"/>
        <v>58</v>
      </c>
      <c r="E1313">
        <v>2</v>
      </c>
      <c r="O1313">
        <f>VLOOKUP(C1313,[1]pop_15p_a!$A$8:$AL$68,8,FALSE)</f>
        <v>6891446.2188731199</v>
      </c>
      <c r="R1313">
        <v>9602.0059999999994</v>
      </c>
      <c r="AT1313">
        <v>15</v>
      </c>
      <c r="AV1313">
        <v>0</v>
      </c>
      <c r="AW1313">
        <v>0</v>
      </c>
    </row>
    <row r="1314" spans="1:49">
      <c r="A1314" t="s">
        <v>6</v>
      </c>
      <c r="B1314" t="s">
        <v>40</v>
      </c>
      <c r="C1314">
        <v>1960</v>
      </c>
      <c r="D1314">
        <f t="shared" si="99"/>
        <v>59</v>
      </c>
      <c r="E1314">
        <v>3</v>
      </c>
      <c r="O1314">
        <f>VLOOKUP(C1314,[1]pop_15p_a!$A$8:$AL$68,8,FALSE)</f>
        <v>6891446.2188731199</v>
      </c>
      <c r="R1314">
        <v>9602.0059999999994</v>
      </c>
      <c r="AT1314">
        <v>15</v>
      </c>
      <c r="AV1314">
        <v>0</v>
      </c>
      <c r="AW1314">
        <v>0</v>
      </c>
    </row>
    <row r="1315" spans="1:49">
      <c r="A1315" t="s">
        <v>6</v>
      </c>
      <c r="B1315" t="s">
        <v>40</v>
      </c>
      <c r="C1315">
        <v>1960</v>
      </c>
      <c r="D1315">
        <f t="shared" si="99"/>
        <v>60</v>
      </c>
      <c r="E1315">
        <v>4</v>
      </c>
      <c r="O1315">
        <f>VLOOKUP(C1315,[1]pop_15p_a!$A$8:$AL$68,8,FALSE)</f>
        <v>6891446.2188731199</v>
      </c>
      <c r="R1315">
        <v>9602.0059999999994</v>
      </c>
      <c r="AT1315">
        <v>15</v>
      </c>
      <c r="AV1315">
        <v>0</v>
      </c>
      <c r="AW1315">
        <v>0</v>
      </c>
    </row>
    <row r="1316" spans="1:49">
      <c r="A1316" t="s">
        <v>6</v>
      </c>
      <c r="B1316" t="s">
        <v>40</v>
      </c>
      <c r="C1316">
        <v>1961</v>
      </c>
      <c r="D1316">
        <f t="shared" si="99"/>
        <v>61</v>
      </c>
      <c r="E1316">
        <v>1</v>
      </c>
      <c r="O1316">
        <f>VLOOKUP(C1316,[1]pop_15p_a!$A$8:$AL$68,8,FALSE)</f>
        <v>6861523.9263321497</v>
      </c>
      <c r="R1316">
        <v>9586.6509999999998</v>
      </c>
      <c r="AT1316">
        <v>15</v>
      </c>
      <c r="AV1316">
        <v>0</v>
      </c>
      <c r="AW1316">
        <v>0</v>
      </c>
    </row>
    <row r="1317" spans="1:49">
      <c r="A1317" t="s">
        <v>6</v>
      </c>
      <c r="B1317" t="s">
        <v>40</v>
      </c>
      <c r="C1317">
        <v>1961</v>
      </c>
      <c r="D1317">
        <f t="shared" si="99"/>
        <v>62</v>
      </c>
      <c r="E1317">
        <v>2</v>
      </c>
      <c r="O1317">
        <f>VLOOKUP(C1317,[1]pop_15p_a!$A$8:$AL$68,8,FALSE)</f>
        <v>6861523.9263321497</v>
      </c>
      <c r="R1317">
        <v>9586.6509999999998</v>
      </c>
      <c r="AT1317">
        <v>15</v>
      </c>
      <c r="AV1317">
        <v>0</v>
      </c>
      <c r="AW1317">
        <v>0</v>
      </c>
    </row>
    <row r="1318" spans="1:49">
      <c r="A1318" t="s">
        <v>6</v>
      </c>
      <c r="B1318" t="s">
        <v>40</v>
      </c>
      <c r="C1318">
        <v>1961</v>
      </c>
      <c r="D1318">
        <f t="shared" si="99"/>
        <v>63</v>
      </c>
      <c r="E1318">
        <v>3</v>
      </c>
      <c r="O1318">
        <f>VLOOKUP(C1318,[1]pop_15p_a!$A$8:$AL$68,8,FALSE)</f>
        <v>6861523.9263321497</v>
      </c>
      <c r="R1318">
        <v>9586.6509999999998</v>
      </c>
      <c r="AT1318">
        <v>15</v>
      </c>
      <c r="AV1318">
        <v>0</v>
      </c>
      <c r="AW1318">
        <v>0</v>
      </c>
    </row>
    <row r="1319" spans="1:49">
      <c r="A1319" t="s">
        <v>6</v>
      </c>
      <c r="B1319" t="s">
        <v>40</v>
      </c>
      <c r="C1319">
        <v>1961</v>
      </c>
      <c r="D1319">
        <f t="shared" si="99"/>
        <v>64</v>
      </c>
      <c r="E1319">
        <v>4</v>
      </c>
      <c r="O1319">
        <f>VLOOKUP(C1319,[1]pop_15p_a!$A$8:$AL$68,8,FALSE)</f>
        <v>6861523.9263321497</v>
      </c>
      <c r="R1319">
        <v>9586.6509999999998</v>
      </c>
      <c r="AT1319">
        <v>15</v>
      </c>
      <c r="AV1319">
        <v>0</v>
      </c>
      <c r="AW1319">
        <v>0</v>
      </c>
    </row>
    <row r="1320" spans="1:49">
      <c r="A1320" t="s">
        <v>6</v>
      </c>
      <c r="B1320" t="s">
        <v>40</v>
      </c>
      <c r="C1320">
        <v>1962</v>
      </c>
      <c r="D1320">
        <f t="shared" si="99"/>
        <v>65</v>
      </c>
      <c r="E1320">
        <v>1</v>
      </c>
      <c r="O1320">
        <f>VLOOKUP(C1320,[1]pop_15p_a!$A$8:$AL$68,8,FALSE)</f>
        <v>6944562.7759004496</v>
      </c>
      <c r="R1320">
        <v>9624.66</v>
      </c>
      <c r="AT1320">
        <v>15</v>
      </c>
      <c r="AV1320">
        <v>0</v>
      </c>
      <c r="AW1320">
        <v>0</v>
      </c>
    </row>
    <row r="1321" spans="1:49">
      <c r="A1321" t="s">
        <v>6</v>
      </c>
      <c r="B1321" t="s">
        <v>40</v>
      </c>
      <c r="C1321">
        <v>1962</v>
      </c>
      <c r="D1321">
        <f t="shared" si="99"/>
        <v>66</v>
      </c>
      <c r="E1321">
        <v>2</v>
      </c>
      <c r="O1321">
        <f>VLOOKUP(C1321,[1]pop_15p_a!$A$8:$AL$68,8,FALSE)</f>
        <v>6944562.7759004496</v>
      </c>
      <c r="R1321">
        <v>9624.66</v>
      </c>
      <c r="AT1321">
        <v>15</v>
      </c>
      <c r="AV1321">
        <v>0</v>
      </c>
      <c r="AW1321">
        <v>0</v>
      </c>
    </row>
    <row r="1322" spans="1:49">
      <c r="A1322" t="s">
        <v>6</v>
      </c>
      <c r="B1322" t="s">
        <v>40</v>
      </c>
      <c r="C1322">
        <v>1962</v>
      </c>
      <c r="D1322">
        <f t="shared" si="99"/>
        <v>67</v>
      </c>
      <c r="E1322">
        <v>3</v>
      </c>
      <c r="O1322">
        <f>VLOOKUP(C1322,[1]pop_15p_a!$A$8:$AL$68,8,FALSE)</f>
        <v>6944562.7759004496</v>
      </c>
      <c r="R1322">
        <v>9624.66</v>
      </c>
      <c r="AT1322">
        <v>15</v>
      </c>
      <c r="AV1322">
        <v>0</v>
      </c>
      <c r="AW1322">
        <v>0</v>
      </c>
    </row>
    <row r="1323" spans="1:49">
      <c r="A1323" t="s">
        <v>6</v>
      </c>
      <c r="B1323" t="s">
        <v>40</v>
      </c>
      <c r="C1323">
        <v>1962</v>
      </c>
      <c r="D1323">
        <f t="shared" si="99"/>
        <v>68</v>
      </c>
      <c r="E1323">
        <v>4</v>
      </c>
      <c r="O1323">
        <f>VLOOKUP(C1323,[1]pop_15p_a!$A$8:$AL$68,8,FALSE)</f>
        <v>6944562.7759004496</v>
      </c>
      <c r="R1323">
        <v>9624.66</v>
      </c>
      <c r="AT1323">
        <v>15</v>
      </c>
      <c r="AV1323">
        <v>0</v>
      </c>
      <c r="AW1323">
        <v>0</v>
      </c>
    </row>
    <row r="1324" spans="1:49">
      <c r="A1324" t="s">
        <v>6</v>
      </c>
      <c r="B1324" t="s">
        <v>40</v>
      </c>
      <c r="C1324">
        <v>1963</v>
      </c>
      <c r="D1324">
        <f t="shared" si="99"/>
        <v>69</v>
      </c>
      <c r="E1324">
        <v>1</v>
      </c>
      <c r="O1324">
        <f>VLOOKUP(C1324,[1]pop_15p_a!$A$8:$AL$68,8,FALSE)</f>
        <v>7040038.8564786902</v>
      </c>
      <c r="R1324">
        <v>9670.6849999999995</v>
      </c>
      <c r="AT1324">
        <v>15</v>
      </c>
      <c r="AV1324">
        <v>0</v>
      </c>
      <c r="AW1324">
        <v>0</v>
      </c>
    </row>
    <row r="1325" spans="1:49">
      <c r="A1325" t="s">
        <v>6</v>
      </c>
      <c r="B1325" t="s">
        <v>40</v>
      </c>
      <c r="C1325">
        <v>1963</v>
      </c>
      <c r="D1325">
        <f t="shared" si="99"/>
        <v>70</v>
      </c>
      <c r="E1325">
        <v>2</v>
      </c>
      <c r="O1325">
        <f>VLOOKUP(C1325,[1]pop_15p_a!$A$8:$AL$68,8,FALSE)</f>
        <v>7040038.8564786902</v>
      </c>
      <c r="R1325">
        <v>9670.6849999999995</v>
      </c>
      <c r="AT1325">
        <v>15</v>
      </c>
      <c r="AV1325">
        <v>0</v>
      </c>
      <c r="AW1325">
        <v>0</v>
      </c>
    </row>
    <row r="1326" spans="1:49">
      <c r="A1326" t="s">
        <v>6</v>
      </c>
      <c r="B1326" t="s">
        <v>40</v>
      </c>
      <c r="C1326">
        <v>1963</v>
      </c>
      <c r="D1326">
        <f t="shared" si="99"/>
        <v>71</v>
      </c>
      <c r="E1326">
        <v>3</v>
      </c>
      <c r="O1326">
        <f>VLOOKUP(C1326,[1]pop_15p_a!$A$8:$AL$68,8,FALSE)</f>
        <v>7040038.8564786902</v>
      </c>
      <c r="R1326">
        <v>9670.6849999999995</v>
      </c>
      <c r="AT1326">
        <v>15</v>
      </c>
      <c r="AV1326">
        <v>0</v>
      </c>
      <c r="AW1326">
        <v>0</v>
      </c>
    </row>
    <row r="1327" spans="1:49">
      <c r="A1327" t="s">
        <v>6</v>
      </c>
      <c r="B1327" t="s">
        <v>40</v>
      </c>
      <c r="C1327">
        <v>1963</v>
      </c>
      <c r="D1327">
        <f t="shared" si="99"/>
        <v>72</v>
      </c>
      <c r="E1327">
        <v>4</v>
      </c>
      <c r="O1327">
        <f>VLOOKUP(C1327,[1]pop_15p_a!$A$8:$AL$68,8,FALSE)</f>
        <v>7040038.8564786902</v>
      </c>
      <c r="R1327">
        <v>9670.6849999999995</v>
      </c>
      <c r="AT1327">
        <v>15</v>
      </c>
      <c r="AV1327">
        <v>0</v>
      </c>
      <c r="AW1327">
        <v>0</v>
      </c>
    </row>
    <row r="1328" spans="1:49">
      <c r="A1328" t="s">
        <v>6</v>
      </c>
      <c r="B1328" t="s">
        <v>40</v>
      </c>
      <c r="C1328">
        <v>1964</v>
      </c>
      <c r="D1328">
        <f t="shared" si="99"/>
        <v>73</v>
      </c>
      <c r="E1328">
        <v>1</v>
      </c>
      <c r="O1328">
        <f>VLOOKUP(C1328,[1]pop_15p_a!$A$8:$AL$68,8,FALSE)</f>
        <v>7123120.7073122701</v>
      </c>
      <c r="R1328">
        <v>9727.8040000000001</v>
      </c>
      <c r="AT1328">
        <v>15</v>
      </c>
      <c r="AV1328">
        <v>0</v>
      </c>
      <c r="AW1328">
        <v>0</v>
      </c>
    </row>
    <row r="1329" spans="1:49">
      <c r="A1329" t="s">
        <v>6</v>
      </c>
      <c r="B1329" t="s">
        <v>40</v>
      </c>
      <c r="C1329">
        <v>1964</v>
      </c>
      <c r="D1329">
        <f t="shared" si="99"/>
        <v>74</v>
      </c>
      <c r="E1329">
        <v>2</v>
      </c>
      <c r="O1329">
        <f>VLOOKUP(C1329,[1]pop_15p_a!$A$8:$AL$68,8,FALSE)</f>
        <v>7123120.7073122701</v>
      </c>
      <c r="R1329">
        <v>9727.8040000000001</v>
      </c>
      <c r="AT1329">
        <v>15</v>
      </c>
      <c r="AV1329">
        <v>0</v>
      </c>
      <c r="AW1329">
        <v>0</v>
      </c>
    </row>
    <row r="1330" spans="1:49">
      <c r="A1330" t="s">
        <v>6</v>
      </c>
      <c r="B1330" t="s">
        <v>40</v>
      </c>
      <c r="C1330">
        <v>1964</v>
      </c>
      <c r="D1330">
        <f t="shared" si="99"/>
        <v>75</v>
      </c>
      <c r="E1330">
        <v>3</v>
      </c>
      <c r="O1330">
        <f>VLOOKUP(C1330,[1]pop_15p_a!$A$8:$AL$68,8,FALSE)</f>
        <v>7123120.7073122701</v>
      </c>
      <c r="R1330">
        <v>9727.8040000000001</v>
      </c>
      <c r="AT1330">
        <v>15</v>
      </c>
      <c r="AV1330">
        <v>0</v>
      </c>
      <c r="AW1330">
        <v>0</v>
      </c>
    </row>
    <row r="1331" spans="1:49">
      <c r="A1331" t="s">
        <v>6</v>
      </c>
      <c r="B1331" t="s">
        <v>40</v>
      </c>
      <c r="C1331">
        <v>1964</v>
      </c>
      <c r="D1331">
        <f t="shared" si="99"/>
        <v>76</v>
      </c>
      <c r="E1331">
        <v>4</v>
      </c>
      <c r="O1331">
        <f>VLOOKUP(C1331,[1]pop_15p_a!$A$8:$AL$68,8,FALSE)</f>
        <v>7123120.7073122701</v>
      </c>
      <c r="R1331">
        <v>9727.8040000000001</v>
      </c>
      <c r="AT1331">
        <v>15</v>
      </c>
      <c r="AV1331">
        <v>0</v>
      </c>
      <c r="AW1331">
        <v>0</v>
      </c>
    </row>
    <row r="1332" spans="1:49">
      <c r="A1332" t="s">
        <v>6</v>
      </c>
      <c r="B1332" t="s">
        <v>40</v>
      </c>
      <c r="C1332">
        <v>1965</v>
      </c>
      <c r="D1332">
        <f t="shared" si="99"/>
        <v>77</v>
      </c>
      <c r="E1332">
        <v>1</v>
      </c>
      <c r="O1332">
        <f>VLOOKUP(C1332,[1]pop_15p_a!$A$8:$AL$68,8,FALSE)</f>
        <v>7188444.9717034996</v>
      </c>
      <c r="R1332">
        <v>9779.3580000000002</v>
      </c>
      <c r="AT1332">
        <v>15</v>
      </c>
      <c r="AV1332">
        <v>0</v>
      </c>
      <c r="AW1332">
        <v>0</v>
      </c>
    </row>
    <row r="1333" spans="1:49">
      <c r="A1333" t="s">
        <v>6</v>
      </c>
      <c r="B1333" t="s">
        <v>40</v>
      </c>
      <c r="C1333">
        <v>1965</v>
      </c>
      <c r="D1333">
        <f t="shared" si="99"/>
        <v>78</v>
      </c>
      <c r="E1333">
        <v>2</v>
      </c>
      <c r="O1333">
        <f>VLOOKUP(C1333,[1]pop_15p_a!$A$8:$AL$68,8,FALSE)</f>
        <v>7188444.9717034996</v>
      </c>
      <c r="R1333">
        <v>9779.3580000000002</v>
      </c>
      <c r="AT1333">
        <v>15</v>
      </c>
      <c r="AV1333">
        <v>0</v>
      </c>
      <c r="AW1333">
        <v>0</v>
      </c>
    </row>
    <row r="1334" spans="1:49">
      <c r="A1334" t="s">
        <v>6</v>
      </c>
      <c r="B1334" t="s">
        <v>40</v>
      </c>
      <c r="C1334">
        <v>1965</v>
      </c>
      <c r="D1334">
        <f t="shared" si="99"/>
        <v>79</v>
      </c>
      <c r="E1334">
        <v>3</v>
      </c>
      <c r="O1334">
        <f>VLOOKUP(C1334,[1]pop_15p_a!$A$8:$AL$68,8,FALSE)</f>
        <v>7188444.9717034996</v>
      </c>
      <c r="R1334">
        <v>9779.3580000000002</v>
      </c>
      <c r="AT1334">
        <v>15</v>
      </c>
      <c r="AV1334">
        <v>0</v>
      </c>
      <c r="AW1334">
        <v>0</v>
      </c>
    </row>
    <row r="1335" spans="1:49">
      <c r="A1335" t="s">
        <v>6</v>
      </c>
      <c r="B1335" t="s">
        <v>40</v>
      </c>
      <c r="C1335">
        <v>1965</v>
      </c>
      <c r="D1335">
        <f t="shared" si="99"/>
        <v>80</v>
      </c>
      <c r="E1335">
        <v>4</v>
      </c>
      <c r="O1335">
        <f>VLOOKUP(C1335,[1]pop_15p_a!$A$8:$AL$68,8,FALSE)</f>
        <v>7188444.9717034996</v>
      </c>
      <c r="R1335">
        <v>9779.3580000000002</v>
      </c>
      <c r="AT1335">
        <v>15</v>
      </c>
      <c r="AV1335">
        <v>0</v>
      </c>
      <c r="AW1335">
        <v>0</v>
      </c>
    </row>
    <row r="1336" spans="1:49">
      <c r="A1336" t="s">
        <v>6</v>
      </c>
      <c r="B1336" t="s">
        <v>40</v>
      </c>
      <c r="C1336">
        <v>1966</v>
      </c>
      <c r="D1336">
        <f t="shared" si="99"/>
        <v>81</v>
      </c>
      <c r="E1336">
        <v>1</v>
      </c>
      <c r="O1336">
        <f>VLOOKUP(C1336,[1]pop_15p_a!$A$8:$AL$68,8,FALSE)</f>
        <v>7254465.8851505602</v>
      </c>
      <c r="R1336">
        <v>9821.0400000000009</v>
      </c>
      <c r="AT1336">
        <v>15</v>
      </c>
      <c r="AV1336">
        <v>0</v>
      </c>
      <c r="AW1336">
        <v>0</v>
      </c>
    </row>
    <row r="1337" spans="1:49">
      <c r="A1337" t="s">
        <v>6</v>
      </c>
      <c r="B1337" t="s">
        <v>40</v>
      </c>
      <c r="C1337">
        <v>1966</v>
      </c>
      <c r="D1337">
        <f t="shared" si="99"/>
        <v>82</v>
      </c>
      <c r="E1337">
        <v>2</v>
      </c>
      <c r="O1337">
        <f>VLOOKUP(C1337,[1]pop_15p_a!$A$8:$AL$68,8,FALSE)</f>
        <v>7254465.8851505602</v>
      </c>
      <c r="R1337">
        <v>9821.0400000000009</v>
      </c>
      <c r="AT1337">
        <v>15</v>
      </c>
      <c r="AV1337">
        <v>0</v>
      </c>
      <c r="AW1337">
        <v>0</v>
      </c>
    </row>
    <row r="1338" spans="1:49">
      <c r="A1338" t="s">
        <v>6</v>
      </c>
      <c r="B1338" t="s">
        <v>40</v>
      </c>
      <c r="C1338">
        <v>1966</v>
      </c>
      <c r="D1338">
        <f t="shared" si="99"/>
        <v>83</v>
      </c>
      <c r="E1338">
        <v>3</v>
      </c>
      <c r="O1338">
        <f>VLOOKUP(C1338,[1]pop_15p_a!$A$8:$AL$68,8,FALSE)</f>
        <v>7254465.8851505602</v>
      </c>
      <c r="R1338">
        <v>9821.0400000000009</v>
      </c>
      <c r="AT1338">
        <v>15</v>
      </c>
      <c r="AV1338">
        <v>0</v>
      </c>
      <c r="AW1338">
        <v>0</v>
      </c>
    </row>
    <row r="1339" spans="1:49">
      <c r="A1339" t="s">
        <v>6</v>
      </c>
      <c r="B1339" t="s">
        <v>40</v>
      </c>
      <c r="C1339">
        <v>1966</v>
      </c>
      <c r="D1339">
        <f t="shared" si="99"/>
        <v>84</v>
      </c>
      <c r="E1339">
        <v>4</v>
      </c>
      <c r="O1339">
        <f>VLOOKUP(C1339,[1]pop_15p_a!$A$8:$AL$68,8,FALSE)</f>
        <v>7254465.8851505602</v>
      </c>
      <c r="R1339">
        <v>9821.0400000000009</v>
      </c>
      <c r="AT1339">
        <v>15</v>
      </c>
      <c r="AV1339">
        <v>0</v>
      </c>
      <c r="AW1339">
        <v>0</v>
      </c>
    </row>
    <row r="1340" spans="1:49">
      <c r="A1340" t="s">
        <v>6</v>
      </c>
      <c r="B1340" t="s">
        <v>40</v>
      </c>
      <c r="C1340">
        <v>1967</v>
      </c>
      <c r="D1340">
        <f t="shared" si="99"/>
        <v>85</v>
      </c>
      <c r="E1340">
        <v>1</v>
      </c>
      <c r="O1340">
        <f>VLOOKUP(C1340,[1]pop_15p_a!$A$8:$AL$68,8,FALSE)</f>
        <v>7311336.48520636</v>
      </c>
      <c r="R1340">
        <v>9852.8989999999994</v>
      </c>
      <c r="AT1340">
        <v>15</v>
      </c>
      <c r="AV1340">
        <v>0</v>
      </c>
      <c r="AW1340">
        <v>0</v>
      </c>
    </row>
    <row r="1341" spans="1:49">
      <c r="A1341" t="s">
        <v>6</v>
      </c>
      <c r="B1341" t="s">
        <v>40</v>
      </c>
      <c r="C1341">
        <v>1967</v>
      </c>
      <c r="D1341">
        <f t="shared" si="99"/>
        <v>86</v>
      </c>
      <c r="E1341">
        <v>2</v>
      </c>
      <c r="O1341">
        <f>VLOOKUP(C1341,[1]pop_15p_a!$A$8:$AL$68,8,FALSE)</f>
        <v>7311336.48520636</v>
      </c>
      <c r="R1341">
        <v>9852.8989999999994</v>
      </c>
      <c r="AT1341">
        <v>15</v>
      </c>
      <c r="AV1341">
        <v>0</v>
      </c>
      <c r="AW1341">
        <v>0</v>
      </c>
    </row>
    <row r="1342" spans="1:49">
      <c r="A1342" t="s">
        <v>6</v>
      </c>
      <c r="B1342" t="s">
        <v>40</v>
      </c>
      <c r="C1342">
        <v>1967</v>
      </c>
      <c r="D1342">
        <f t="shared" si="99"/>
        <v>87</v>
      </c>
      <c r="E1342">
        <v>3</v>
      </c>
      <c r="O1342">
        <f>VLOOKUP(C1342,[1]pop_15p_a!$A$8:$AL$68,8,FALSE)</f>
        <v>7311336.48520636</v>
      </c>
      <c r="R1342">
        <v>9852.8989999999994</v>
      </c>
      <c r="AT1342">
        <v>15</v>
      </c>
      <c r="AV1342">
        <v>0</v>
      </c>
      <c r="AW1342">
        <v>0</v>
      </c>
    </row>
    <row r="1343" spans="1:49">
      <c r="A1343" t="s">
        <v>6</v>
      </c>
      <c r="B1343" t="s">
        <v>40</v>
      </c>
      <c r="C1343">
        <v>1967</v>
      </c>
      <c r="D1343">
        <f t="shared" si="99"/>
        <v>88</v>
      </c>
      <c r="E1343">
        <v>4</v>
      </c>
      <c r="O1343">
        <f>VLOOKUP(C1343,[1]pop_15p_a!$A$8:$AL$68,8,FALSE)</f>
        <v>7311336.48520636</v>
      </c>
      <c r="R1343">
        <v>9852.8989999999994</v>
      </c>
      <c r="AT1343">
        <v>15</v>
      </c>
      <c r="AV1343">
        <v>0</v>
      </c>
      <c r="AW1343">
        <v>0</v>
      </c>
    </row>
    <row r="1344" spans="1:49">
      <c r="A1344" t="s">
        <v>6</v>
      </c>
      <c r="B1344" t="s">
        <v>40</v>
      </c>
      <c r="C1344">
        <v>1968</v>
      </c>
      <c r="D1344">
        <f t="shared" si="99"/>
        <v>89</v>
      </c>
      <c r="E1344">
        <v>1</v>
      </c>
      <c r="O1344">
        <f>VLOOKUP(C1344,[1]pop_15p_a!$A$8:$AL$68,8,FALSE)</f>
        <v>7365252.1602539504</v>
      </c>
      <c r="R1344">
        <v>9876.3459999999995</v>
      </c>
      <c r="AT1344">
        <v>15</v>
      </c>
      <c r="AV1344">
        <v>0</v>
      </c>
      <c r="AW1344">
        <v>0</v>
      </c>
    </row>
    <row r="1345" spans="1:49">
      <c r="A1345" t="s">
        <v>6</v>
      </c>
      <c r="B1345" t="s">
        <v>40</v>
      </c>
      <c r="C1345">
        <v>1968</v>
      </c>
      <c r="D1345">
        <f t="shared" si="99"/>
        <v>90</v>
      </c>
      <c r="E1345">
        <v>2</v>
      </c>
      <c r="O1345">
        <f>VLOOKUP(C1345,[1]pop_15p_a!$A$8:$AL$68,8,FALSE)</f>
        <v>7365252.1602539504</v>
      </c>
      <c r="R1345">
        <v>9876.3459999999995</v>
      </c>
      <c r="AT1345">
        <v>15</v>
      </c>
      <c r="AV1345">
        <v>0</v>
      </c>
      <c r="AW1345">
        <v>0</v>
      </c>
    </row>
    <row r="1346" spans="1:49">
      <c r="A1346" t="s">
        <v>6</v>
      </c>
      <c r="B1346" t="s">
        <v>40</v>
      </c>
      <c r="C1346">
        <v>1968</v>
      </c>
      <c r="D1346">
        <f t="shared" si="99"/>
        <v>91</v>
      </c>
      <c r="E1346">
        <v>3</v>
      </c>
      <c r="O1346">
        <f>VLOOKUP(C1346,[1]pop_15p_a!$A$8:$AL$68,8,FALSE)</f>
        <v>7365252.1602539504</v>
      </c>
      <c r="R1346">
        <v>9876.3459999999995</v>
      </c>
      <c r="AT1346">
        <v>15</v>
      </c>
      <c r="AV1346">
        <v>0</v>
      </c>
      <c r="AW1346">
        <v>0</v>
      </c>
    </row>
    <row r="1347" spans="1:49">
      <c r="A1347" t="s">
        <v>6</v>
      </c>
      <c r="B1347" t="s">
        <v>40</v>
      </c>
      <c r="C1347">
        <v>1968</v>
      </c>
      <c r="D1347">
        <f t="shared" si="99"/>
        <v>92</v>
      </c>
      <c r="E1347">
        <v>4</v>
      </c>
      <c r="O1347">
        <f>VLOOKUP(C1347,[1]pop_15p_a!$A$8:$AL$68,8,FALSE)</f>
        <v>7365252.1602539504</v>
      </c>
      <c r="R1347">
        <v>9876.3459999999995</v>
      </c>
      <c r="AT1347">
        <v>15</v>
      </c>
      <c r="AV1347">
        <v>0</v>
      </c>
      <c r="AW1347">
        <v>0</v>
      </c>
    </row>
    <row r="1348" spans="1:49">
      <c r="A1348" t="s">
        <v>6</v>
      </c>
      <c r="B1348" t="s">
        <v>40</v>
      </c>
      <c r="C1348">
        <v>1969</v>
      </c>
      <c r="D1348">
        <f t="shared" si="99"/>
        <v>93</v>
      </c>
      <c r="E1348">
        <v>1</v>
      </c>
      <c r="O1348">
        <f>VLOOKUP(C1348,[1]pop_15p_a!$A$8:$AL$68,8,FALSE)</f>
        <v>7411042.4084891602</v>
      </c>
      <c r="R1348">
        <v>9896.58</v>
      </c>
      <c r="AT1348">
        <v>15</v>
      </c>
      <c r="AV1348">
        <v>0</v>
      </c>
      <c r="AW1348">
        <v>0</v>
      </c>
    </row>
    <row r="1349" spans="1:49">
      <c r="A1349" t="s">
        <v>6</v>
      </c>
      <c r="B1349" t="s">
        <v>40</v>
      </c>
      <c r="C1349">
        <v>1969</v>
      </c>
      <c r="D1349">
        <f t="shared" ref="D1349:D1412" si="102">D1091</f>
        <v>94</v>
      </c>
      <c r="E1349">
        <v>2</v>
      </c>
      <c r="O1349">
        <f>VLOOKUP(C1349,[1]pop_15p_a!$A$8:$AL$68,8,FALSE)</f>
        <v>7411042.4084891602</v>
      </c>
      <c r="R1349">
        <v>9896.58</v>
      </c>
      <c r="AT1349">
        <v>15</v>
      </c>
      <c r="AV1349">
        <v>0</v>
      </c>
      <c r="AW1349">
        <v>0</v>
      </c>
    </row>
    <row r="1350" spans="1:49">
      <c r="A1350" t="s">
        <v>6</v>
      </c>
      <c r="B1350" t="s">
        <v>40</v>
      </c>
      <c r="C1350">
        <v>1969</v>
      </c>
      <c r="D1350">
        <f t="shared" si="102"/>
        <v>95</v>
      </c>
      <c r="E1350">
        <v>3</v>
      </c>
      <c r="O1350">
        <f>VLOOKUP(C1350,[1]pop_15p_a!$A$8:$AL$68,8,FALSE)</f>
        <v>7411042.4084891602</v>
      </c>
      <c r="R1350">
        <v>9896.58</v>
      </c>
      <c r="AT1350">
        <v>15</v>
      </c>
      <c r="AV1350">
        <v>0</v>
      </c>
      <c r="AW1350">
        <v>0</v>
      </c>
    </row>
    <row r="1351" spans="1:49">
      <c r="A1351" t="s">
        <v>6</v>
      </c>
      <c r="B1351" t="s">
        <v>40</v>
      </c>
      <c r="C1351">
        <v>1969</v>
      </c>
      <c r="D1351">
        <f t="shared" si="102"/>
        <v>96</v>
      </c>
      <c r="E1351">
        <v>4</v>
      </c>
      <c r="O1351">
        <f>VLOOKUP(C1351,[1]pop_15p_a!$A$8:$AL$68,8,FALSE)</f>
        <v>7411042.4084891602</v>
      </c>
      <c r="R1351">
        <v>9896.58</v>
      </c>
      <c r="AT1351">
        <v>15</v>
      </c>
      <c r="AV1351">
        <v>0</v>
      </c>
      <c r="AW1351">
        <v>0</v>
      </c>
    </row>
    <row r="1352" spans="1:49">
      <c r="A1352" t="s">
        <v>6</v>
      </c>
      <c r="B1352" t="s">
        <v>40</v>
      </c>
      <c r="C1352">
        <v>1970</v>
      </c>
      <c r="D1352">
        <f t="shared" si="102"/>
        <v>97</v>
      </c>
      <c r="E1352">
        <v>1</v>
      </c>
      <c r="O1352">
        <f>VLOOKUP(C1352,[1]pop_15p_a!$A$8:$AL$68,8,FALSE)</f>
        <v>7363147.2082755603</v>
      </c>
      <c r="R1352">
        <v>9858.0709999999999</v>
      </c>
      <c r="AT1352">
        <v>15</v>
      </c>
      <c r="AV1352">
        <v>0</v>
      </c>
      <c r="AW1352">
        <v>0</v>
      </c>
    </row>
    <row r="1353" spans="1:49">
      <c r="A1353" t="s">
        <v>6</v>
      </c>
      <c r="B1353" t="s">
        <v>40</v>
      </c>
      <c r="C1353">
        <v>1970</v>
      </c>
      <c r="D1353">
        <f t="shared" si="102"/>
        <v>98</v>
      </c>
      <c r="E1353">
        <v>2</v>
      </c>
      <c r="O1353">
        <f>VLOOKUP(C1353,[1]pop_15p_a!$A$8:$AL$68,8,FALSE)</f>
        <v>7363147.2082755603</v>
      </c>
      <c r="R1353">
        <v>9858.0709999999999</v>
      </c>
      <c r="AT1353">
        <v>15</v>
      </c>
      <c r="AV1353">
        <v>0</v>
      </c>
      <c r="AW1353">
        <v>0</v>
      </c>
    </row>
    <row r="1354" spans="1:49">
      <c r="A1354" t="s">
        <v>6</v>
      </c>
      <c r="B1354" t="s">
        <v>40</v>
      </c>
      <c r="C1354">
        <v>1970</v>
      </c>
      <c r="D1354">
        <f t="shared" si="102"/>
        <v>99</v>
      </c>
      <c r="E1354">
        <v>3</v>
      </c>
      <c r="O1354">
        <f>VLOOKUP(C1354,[1]pop_15p_a!$A$8:$AL$68,8,FALSE)</f>
        <v>7363147.2082755603</v>
      </c>
      <c r="R1354">
        <v>9858.0709999999999</v>
      </c>
      <c r="AT1354">
        <v>15</v>
      </c>
      <c r="AV1354">
        <v>0</v>
      </c>
      <c r="AW1354">
        <v>0</v>
      </c>
    </row>
    <row r="1355" spans="1:49">
      <c r="A1355" t="s">
        <v>6</v>
      </c>
      <c r="B1355" t="s">
        <v>40</v>
      </c>
      <c r="C1355">
        <v>1970</v>
      </c>
      <c r="D1355">
        <f t="shared" si="102"/>
        <v>100</v>
      </c>
      <c r="E1355">
        <v>4</v>
      </c>
      <c r="O1355">
        <f>VLOOKUP(C1355,[1]pop_15p_a!$A$8:$AL$68,8,FALSE)</f>
        <v>7363147.2082755603</v>
      </c>
      <c r="R1355">
        <v>9858.0709999999999</v>
      </c>
      <c r="AT1355">
        <v>15</v>
      </c>
      <c r="AV1355">
        <v>0</v>
      </c>
      <c r="AW1355">
        <v>0</v>
      </c>
    </row>
    <row r="1356" spans="1:49">
      <c r="A1356" t="s">
        <v>6</v>
      </c>
      <c r="B1356" t="s">
        <v>40</v>
      </c>
      <c r="C1356">
        <v>1971</v>
      </c>
      <c r="D1356">
        <f t="shared" si="102"/>
        <v>101</v>
      </c>
      <c r="E1356">
        <v>1</v>
      </c>
      <c r="O1356">
        <f>VLOOKUP(C1356,[1]pop_15p_a!$A$8:$AL$68,8,FALSE)</f>
        <v>7389610.1825382998</v>
      </c>
      <c r="R1356">
        <v>9826.8150000000005</v>
      </c>
      <c r="AT1356">
        <v>15</v>
      </c>
      <c r="AV1356">
        <v>0</v>
      </c>
      <c r="AW1356">
        <v>0</v>
      </c>
    </row>
    <row r="1357" spans="1:49">
      <c r="A1357" t="s">
        <v>6</v>
      </c>
      <c r="B1357" t="s">
        <v>40</v>
      </c>
      <c r="C1357">
        <v>1971</v>
      </c>
      <c r="D1357">
        <f t="shared" si="102"/>
        <v>102</v>
      </c>
      <c r="E1357">
        <v>2</v>
      </c>
      <c r="O1357">
        <f>VLOOKUP(C1357,[1]pop_15p_a!$A$8:$AL$68,8,FALSE)</f>
        <v>7389610.1825382998</v>
      </c>
      <c r="R1357">
        <v>9826.8150000000005</v>
      </c>
      <c r="AT1357">
        <v>15</v>
      </c>
      <c r="AV1357">
        <v>0</v>
      </c>
      <c r="AW1357">
        <v>0</v>
      </c>
    </row>
    <row r="1358" spans="1:49">
      <c r="A1358" t="s">
        <v>6</v>
      </c>
      <c r="B1358" t="s">
        <v>40</v>
      </c>
      <c r="C1358">
        <v>1971</v>
      </c>
      <c r="D1358">
        <f t="shared" si="102"/>
        <v>103</v>
      </c>
      <c r="E1358">
        <v>3</v>
      </c>
      <c r="O1358">
        <f>VLOOKUP(C1358,[1]pop_15p_a!$A$8:$AL$68,8,FALSE)</f>
        <v>7389610.1825382998</v>
      </c>
      <c r="R1358">
        <v>9826.8150000000005</v>
      </c>
      <c r="AT1358">
        <v>15</v>
      </c>
      <c r="AV1358">
        <v>0</v>
      </c>
      <c r="AW1358">
        <v>0</v>
      </c>
    </row>
    <row r="1359" spans="1:49">
      <c r="A1359" t="s">
        <v>6</v>
      </c>
      <c r="B1359" t="s">
        <v>40</v>
      </c>
      <c r="C1359">
        <v>1971</v>
      </c>
      <c r="D1359">
        <f t="shared" si="102"/>
        <v>104</v>
      </c>
      <c r="E1359">
        <v>4</v>
      </c>
      <c r="O1359">
        <f>VLOOKUP(C1359,[1]pop_15p_a!$A$8:$AL$68,8,FALSE)</f>
        <v>7389610.1825382998</v>
      </c>
      <c r="R1359">
        <v>9826.8150000000005</v>
      </c>
      <c r="AT1359">
        <v>15</v>
      </c>
      <c r="AV1359">
        <v>0</v>
      </c>
      <c r="AW1359">
        <v>0</v>
      </c>
    </row>
    <row r="1360" spans="1:49">
      <c r="A1360" t="s">
        <v>6</v>
      </c>
      <c r="B1360" t="s">
        <v>40</v>
      </c>
      <c r="C1360">
        <v>1972</v>
      </c>
      <c r="D1360">
        <f t="shared" si="102"/>
        <v>105</v>
      </c>
      <c r="E1360">
        <v>1</v>
      </c>
      <c r="O1360">
        <f>VLOOKUP(C1360,[1]pop_15p_a!$A$8:$AL$68,8,FALSE)</f>
        <v>7421941.0138906101</v>
      </c>
      <c r="R1360">
        <v>9867.6319999999996</v>
      </c>
      <c r="AT1360">
        <v>15</v>
      </c>
      <c r="AV1360">
        <v>0</v>
      </c>
      <c r="AW1360">
        <v>0</v>
      </c>
    </row>
    <row r="1361" spans="1:49">
      <c r="A1361" t="s">
        <v>6</v>
      </c>
      <c r="B1361" t="s">
        <v>40</v>
      </c>
      <c r="C1361">
        <v>1972</v>
      </c>
      <c r="D1361">
        <f t="shared" si="102"/>
        <v>106</v>
      </c>
      <c r="E1361">
        <v>2</v>
      </c>
      <c r="O1361">
        <f>VLOOKUP(C1361,[1]pop_15p_a!$A$8:$AL$68,8,FALSE)</f>
        <v>7421941.0138906101</v>
      </c>
      <c r="R1361">
        <v>9867.6319999999996</v>
      </c>
      <c r="AT1361">
        <v>15</v>
      </c>
      <c r="AV1361">
        <v>0</v>
      </c>
      <c r="AW1361">
        <v>0</v>
      </c>
    </row>
    <row r="1362" spans="1:49">
      <c r="A1362" t="s">
        <v>6</v>
      </c>
      <c r="B1362" t="s">
        <v>40</v>
      </c>
      <c r="C1362">
        <v>1972</v>
      </c>
      <c r="D1362">
        <f t="shared" si="102"/>
        <v>107</v>
      </c>
      <c r="E1362">
        <v>3</v>
      </c>
      <c r="O1362">
        <f>VLOOKUP(C1362,[1]pop_15p_a!$A$8:$AL$68,8,FALSE)</f>
        <v>7421941.0138906101</v>
      </c>
      <c r="R1362">
        <v>9867.6319999999996</v>
      </c>
      <c r="AT1362">
        <v>15</v>
      </c>
      <c r="AV1362">
        <v>0</v>
      </c>
      <c r="AW1362">
        <v>0</v>
      </c>
    </row>
    <row r="1363" spans="1:49">
      <c r="A1363" t="s">
        <v>6</v>
      </c>
      <c r="B1363" t="s">
        <v>40</v>
      </c>
      <c r="C1363">
        <v>1972</v>
      </c>
      <c r="D1363">
        <f t="shared" si="102"/>
        <v>108</v>
      </c>
      <c r="E1363">
        <v>4</v>
      </c>
      <c r="O1363">
        <f>VLOOKUP(C1363,[1]pop_15p_a!$A$8:$AL$68,8,FALSE)</f>
        <v>7421941.0138906101</v>
      </c>
      <c r="R1363">
        <v>9867.6319999999996</v>
      </c>
      <c r="AT1363">
        <v>15</v>
      </c>
      <c r="AV1363">
        <v>0</v>
      </c>
      <c r="AW1363">
        <v>0</v>
      </c>
    </row>
    <row r="1364" spans="1:49">
      <c r="A1364" t="s">
        <v>6</v>
      </c>
      <c r="B1364" t="s">
        <v>40</v>
      </c>
      <c r="C1364">
        <v>1973</v>
      </c>
      <c r="D1364">
        <f t="shared" si="102"/>
        <v>109</v>
      </c>
      <c r="E1364">
        <v>1</v>
      </c>
      <c r="O1364">
        <f>VLOOKUP(C1364,[1]pop_15p_a!$A$8:$AL$68,8,FALSE)</f>
        <v>7451544.7234792896</v>
      </c>
      <c r="R1364">
        <v>9922.2659999999996</v>
      </c>
      <c r="AT1364">
        <v>15</v>
      </c>
      <c r="AV1364">
        <v>0</v>
      </c>
      <c r="AW1364">
        <v>0</v>
      </c>
    </row>
    <row r="1365" spans="1:49">
      <c r="A1365" t="s">
        <v>6</v>
      </c>
      <c r="B1365" t="s">
        <v>40</v>
      </c>
      <c r="C1365">
        <v>1973</v>
      </c>
      <c r="D1365">
        <f t="shared" si="102"/>
        <v>110</v>
      </c>
      <c r="E1365">
        <v>2</v>
      </c>
      <c r="O1365">
        <f>VLOOKUP(C1365,[1]pop_15p_a!$A$8:$AL$68,8,FALSE)</f>
        <v>7451544.7234792896</v>
      </c>
      <c r="R1365">
        <v>9922.2659999999996</v>
      </c>
      <c r="AT1365">
        <v>15</v>
      </c>
      <c r="AV1365">
        <v>0</v>
      </c>
      <c r="AW1365">
        <v>0</v>
      </c>
    </row>
    <row r="1366" spans="1:49">
      <c r="A1366" t="s">
        <v>6</v>
      </c>
      <c r="B1366" t="s">
        <v>40</v>
      </c>
      <c r="C1366">
        <v>1973</v>
      </c>
      <c r="D1366">
        <f t="shared" si="102"/>
        <v>111</v>
      </c>
      <c r="E1366">
        <v>3</v>
      </c>
      <c r="O1366">
        <f>VLOOKUP(C1366,[1]pop_15p_a!$A$8:$AL$68,8,FALSE)</f>
        <v>7451544.7234792896</v>
      </c>
      <c r="R1366">
        <v>9922.2659999999996</v>
      </c>
      <c r="AT1366">
        <v>15</v>
      </c>
      <c r="AV1366">
        <v>0</v>
      </c>
      <c r="AW1366">
        <v>0</v>
      </c>
    </row>
    <row r="1367" spans="1:49">
      <c r="A1367" t="s">
        <v>6</v>
      </c>
      <c r="B1367" t="s">
        <v>40</v>
      </c>
      <c r="C1367">
        <v>1973</v>
      </c>
      <c r="D1367">
        <f t="shared" si="102"/>
        <v>112</v>
      </c>
      <c r="E1367">
        <v>4</v>
      </c>
      <c r="O1367">
        <f>VLOOKUP(C1367,[1]pop_15p_a!$A$8:$AL$68,8,FALSE)</f>
        <v>7451544.7234792896</v>
      </c>
      <c r="R1367">
        <v>9922.2659999999996</v>
      </c>
      <c r="AT1367">
        <v>15</v>
      </c>
      <c r="AV1367">
        <v>0</v>
      </c>
      <c r="AW1367">
        <v>0</v>
      </c>
    </row>
    <row r="1368" spans="1:49">
      <c r="A1368" t="s">
        <v>6</v>
      </c>
      <c r="B1368" t="s">
        <v>40</v>
      </c>
      <c r="C1368">
        <v>1974</v>
      </c>
      <c r="D1368">
        <f t="shared" si="102"/>
        <v>113</v>
      </c>
      <c r="E1368">
        <v>1</v>
      </c>
      <c r="O1368">
        <f>VLOOKUP(C1368,[1]pop_15p_a!$A$8:$AL$68,8,FALSE)</f>
        <v>7466670.5327111697</v>
      </c>
      <c r="R1368">
        <v>9988.4590000000007</v>
      </c>
      <c r="AT1368">
        <v>15</v>
      </c>
      <c r="AV1368">
        <v>0</v>
      </c>
      <c r="AW1368">
        <v>0</v>
      </c>
    </row>
    <row r="1369" spans="1:49">
      <c r="A1369" t="s">
        <v>6</v>
      </c>
      <c r="B1369" t="s">
        <v>40</v>
      </c>
      <c r="C1369">
        <v>1974</v>
      </c>
      <c r="D1369">
        <f t="shared" si="102"/>
        <v>114</v>
      </c>
      <c r="E1369">
        <v>2</v>
      </c>
      <c r="O1369">
        <f>VLOOKUP(C1369,[1]pop_15p_a!$A$8:$AL$68,8,FALSE)</f>
        <v>7466670.5327111697</v>
      </c>
      <c r="R1369">
        <v>9988.4590000000007</v>
      </c>
      <c r="AT1369">
        <v>15</v>
      </c>
      <c r="AV1369">
        <v>0</v>
      </c>
      <c r="AW1369">
        <v>0</v>
      </c>
    </row>
    <row r="1370" spans="1:49">
      <c r="A1370" t="s">
        <v>6</v>
      </c>
      <c r="B1370" t="s">
        <v>40</v>
      </c>
      <c r="C1370">
        <v>1974</v>
      </c>
      <c r="D1370">
        <f t="shared" si="102"/>
        <v>115</v>
      </c>
      <c r="E1370">
        <v>3</v>
      </c>
      <c r="O1370">
        <f>VLOOKUP(C1370,[1]pop_15p_a!$A$8:$AL$68,8,FALSE)</f>
        <v>7466670.5327111697</v>
      </c>
      <c r="R1370">
        <v>9988.4590000000007</v>
      </c>
      <c r="AT1370">
        <v>15</v>
      </c>
      <c r="AV1370">
        <v>0</v>
      </c>
      <c r="AW1370">
        <v>0</v>
      </c>
    </row>
    <row r="1371" spans="1:49">
      <c r="A1371" t="s">
        <v>6</v>
      </c>
      <c r="B1371" t="s">
        <v>40</v>
      </c>
      <c r="C1371">
        <v>1974</v>
      </c>
      <c r="D1371">
        <f t="shared" si="102"/>
        <v>116</v>
      </c>
      <c r="E1371">
        <v>4</v>
      </c>
      <c r="O1371">
        <f>VLOOKUP(C1371,[1]pop_15p_a!$A$8:$AL$68,8,FALSE)</f>
        <v>7466670.5327111697</v>
      </c>
      <c r="R1371">
        <v>9988.4590000000007</v>
      </c>
      <c r="AT1371">
        <v>15</v>
      </c>
      <c r="AV1371">
        <v>0</v>
      </c>
      <c r="AW1371">
        <v>0</v>
      </c>
    </row>
    <row r="1372" spans="1:49">
      <c r="A1372" t="s">
        <v>6</v>
      </c>
      <c r="B1372" t="s">
        <v>40</v>
      </c>
      <c r="C1372">
        <v>1975</v>
      </c>
      <c r="D1372">
        <f t="shared" si="102"/>
        <v>117</v>
      </c>
      <c r="E1372">
        <v>1</v>
      </c>
      <c r="O1372">
        <f>VLOOKUP(C1372,[1]pop_15p_a!$A$8:$AL$68,8,FALSE)</f>
        <v>7463729.42847599</v>
      </c>
      <c r="R1372">
        <v>10058.620000000001</v>
      </c>
      <c r="AT1372">
        <v>15</v>
      </c>
      <c r="AV1372">
        <v>0</v>
      </c>
      <c r="AW1372">
        <v>0</v>
      </c>
    </row>
    <row r="1373" spans="1:49">
      <c r="A1373" t="s">
        <v>6</v>
      </c>
      <c r="B1373" t="s">
        <v>40</v>
      </c>
      <c r="C1373">
        <v>1975</v>
      </c>
      <c r="D1373">
        <f t="shared" si="102"/>
        <v>118</v>
      </c>
      <c r="E1373">
        <v>2</v>
      </c>
      <c r="O1373">
        <f>VLOOKUP(C1373,[1]pop_15p_a!$A$8:$AL$68,8,FALSE)</f>
        <v>7463729.42847599</v>
      </c>
      <c r="R1373">
        <v>10058.620000000001</v>
      </c>
      <c r="AT1373">
        <v>15</v>
      </c>
      <c r="AV1373">
        <v>0</v>
      </c>
      <c r="AW1373">
        <v>0</v>
      </c>
    </row>
    <row r="1374" spans="1:49">
      <c r="A1374" t="s">
        <v>6</v>
      </c>
      <c r="B1374" t="s">
        <v>40</v>
      </c>
      <c r="C1374">
        <v>1975</v>
      </c>
      <c r="D1374">
        <f t="shared" si="102"/>
        <v>119</v>
      </c>
      <c r="E1374">
        <v>3</v>
      </c>
      <c r="O1374">
        <f>VLOOKUP(C1374,[1]pop_15p_a!$A$8:$AL$68,8,FALSE)</f>
        <v>7463729.42847599</v>
      </c>
      <c r="R1374">
        <v>10058.620000000001</v>
      </c>
      <c r="AT1374">
        <v>15</v>
      </c>
      <c r="AV1374">
        <v>0</v>
      </c>
      <c r="AW1374">
        <v>0</v>
      </c>
    </row>
    <row r="1375" spans="1:49">
      <c r="A1375" t="s">
        <v>6</v>
      </c>
      <c r="B1375" t="s">
        <v>40</v>
      </c>
      <c r="C1375">
        <v>1975</v>
      </c>
      <c r="D1375">
        <f t="shared" si="102"/>
        <v>120</v>
      </c>
      <c r="E1375">
        <v>4</v>
      </c>
      <c r="O1375">
        <f>VLOOKUP(C1375,[1]pop_15p_a!$A$8:$AL$68,8,FALSE)</f>
        <v>7463729.42847599</v>
      </c>
      <c r="R1375">
        <v>10058.620000000001</v>
      </c>
      <c r="AT1375">
        <v>15</v>
      </c>
      <c r="AV1375">
        <v>0</v>
      </c>
      <c r="AW1375">
        <v>0</v>
      </c>
    </row>
    <row r="1376" spans="1:49">
      <c r="A1376" t="s">
        <v>6</v>
      </c>
      <c r="B1376" t="s">
        <v>40</v>
      </c>
      <c r="C1376">
        <v>1976</v>
      </c>
      <c r="D1376">
        <f t="shared" si="102"/>
        <v>121</v>
      </c>
      <c r="E1376">
        <v>1</v>
      </c>
      <c r="O1376">
        <f>VLOOKUP(C1376,[1]pop_15p_a!$A$8:$AL$68,8,FALSE)</f>
        <v>7452268.4061600901</v>
      </c>
      <c r="R1376">
        <v>10125.939</v>
      </c>
      <c r="AT1376">
        <v>15</v>
      </c>
      <c r="AV1376">
        <v>0</v>
      </c>
      <c r="AW1376">
        <v>0</v>
      </c>
    </row>
    <row r="1377" spans="1:49">
      <c r="A1377" t="s">
        <v>6</v>
      </c>
      <c r="B1377" t="s">
        <v>40</v>
      </c>
      <c r="C1377">
        <v>1976</v>
      </c>
      <c r="D1377">
        <f t="shared" si="102"/>
        <v>122</v>
      </c>
      <c r="E1377">
        <v>2</v>
      </c>
      <c r="O1377">
        <f>VLOOKUP(C1377,[1]pop_15p_a!$A$8:$AL$68,8,FALSE)</f>
        <v>7452268.4061600901</v>
      </c>
      <c r="R1377">
        <v>10125.939</v>
      </c>
      <c r="AT1377">
        <v>15</v>
      </c>
      <c r="AV1377">
        <v>0</v>
      </c>
      <c r="AW1377">
        <v>0</v>
      </c>
    </row>
    <row r="1378" spans="1:49">
      <c r="A1378" t="s">
        <v>6</v>
      </c>
      <c r="B1378" t="s">
        <v>40</v>
      </c>
      <c r="C1378">
        <v>1976</v>
      </c>
      <c r="D1378">
        <f t="shared" si="102"/>
        <v>123</v>
      </c>
      <c r="E1378">
        <v>3</v>
      </c>
      <c r="O1378">
        <f>VLOOKUP(C1378,[1]pop_15p_a!$A$8:$AL$68,8,FALSE)</f>
        <v>7452268.4061600901</v>
      </c>
      <c r="R1378">
        <v>10125.939</v>
      </c>
      <c r="AT1378">
        <v>15</v>
      </c>
      <c r="AV1378">
        <v>0</v>
      </c>
      <c r="AW1378">
        <v>0</v>
      </c>
    </row>
    <row r="1379" spans="1:49">
      <c r="A1379" t="s">
        <v>6</v>
      </c>
      <c r="B1379" t="s">
        <v>40</v>
      </c>
      <c r="C1379">
        <v>1976</v>
      </c>
      <c r="D1379">
        <f t="shared" si="102"/>
        <v>124</v>
      </c>
      <c r="E1379">
        <v>4</v>
      </c>
      <c r="O1379">
        <f>VLOOKUP(C1379,[1]pop_15p_a!$A$8:$AL$68,8,FALSE)</f>
        <v>7452268.4061600901</v>
      </c>
      <c r="R1379">
        <v>10125.939</v>
      </c>
      <c r="AT1379">
        <v>15</v>
      </c>
      <c r="AV1379">
        <v>0</v>
      </c>
      <c r="AW1379">
        <v>0</v>
      </c>
    </row>
    <row r="1380" spans="1:49">
      <c r="A1380" t="s">
        <v>6</v>
      </c>
      <c r="B1380" t="s">
        <v>40</v>
      </c>
      <c r="C1380">
        <v>1977</v>
      </c>
      <c r="D1380">
        <f t="shared" si="102"/>
        <v>125</v>
      </c>
      <c r="E1380">
        <v>1</v>
      </c>
      <c r="O1380">
        <f>VLOOKUP(C1380,[1]pop_15p_a!$A$8:$AL$68,8,FALSE)</f>
        <v>7445516.8873116104</v>
      </c>
      <c r="R1380">
        <v>10186.754999999999</v>
      </c>
      <c r="AT1380">
        <v>15</v>
      </c>
      <c r="AV1380">
        <v>0</v>
      </c>
      <c r="AW1380">
        <v>0</v>
      </c>
    </row>
    <row r="1381" spans="1:49">
      <c r="A1381" t="s">
        <v>6</v>
      </c>
      <c r="B1381" t="s">
        <v>40</v>
      </c>
      <c r="C1381">
        <v>1977</v>
      </c>
      <c r="D1381">
        <f t="shared" si="102"/>
        <v>126</v>
      </c>
      <c r="E1381">
        <v>2</v>
      </c>
      <c r="O1381">
        <f>VLOOKUP(C1381,[1]pop_15p_a!$A$8:$AL$68,8,FALSE)</f>
        <v>7445516.8873116104</v>
      </c>
      <c r="R1381">
        <v>10186.754999999999</v>
      </c>
      <c r="AT1381">
        <v>15</v>
      </c>
      <c r="AV1381">
        <v>0</v>
      </c>
      <c r="AW1381">
        <v>0</v>
      </c>
    </row>
    <row r="1382" spans="1:49">
      <c r="A1382" t="s">
        <v>6</v>
      </c>
      <c r="B1382" t="s">
        <v>40</v>
      </c>
      <c r="C1382">
        <v>1977</v>
      </c>
      <c r="D1382">
        <f t="shared" si="102"/>
        <v>127</v>
      </c>
      <c r="E1382">
        <v>3</v>
      </c>
      <c r="O1382">
        <f>VLOOKUP(C1382,[1]pop_15p_a!$A$8:$AL$68,8,FALSE)</f>
        <v>7445516.8873116104</v>
      </c>
      <c r="R1382">
        <v>10186.754999999999</v>
      </c>
      <c r="AT1382">
        <v>15</v>
      </c>
      <c r="AV1382">
        <v>0</v>
      </c>
      <c r="AW1382">
        <v>0</v>
      </c>
    </row>
    <row r="1383" spans="1:49">
      <c r="A1383" t="s">
        <v>6</v>
      </c>
      <c r="B1383" t="s">
        <v>40</v>
      </c>
      <c r="C1383">
        <v>1977</v>
      </c>
      <c r="D1383">
        <f t="shared" si="102"/>
        <v>128</v>
      </c>
      <c r="E1383">
        <v>4</v>
      </c>
      <c r="O1383">
        <f>VLOOKUP(C1383,[1]pop_15p_a!$A$8:$AL$68,8,FALSE)</f>
        <v>7445516.8873116104</v>
      </c>
      <c r="R1383">
        <v>10186.754999999999</v>
      </c>
      <c r="AT1383">
        <v>15</v>
      </c>
      <c r="AV1383">
        <v>0</v>
      </c>
      <c r="AW1383">
        <v>0</v>
      </c>
    </row>
    <row r="1384" spans="1:49">
      <c r="A1384" t="s">
        <v>6</v>
      </c>
      <c r="B1384" t="s">
        <v>40</v>
      </c>
      <c r="C1384">
        <v>1978</v>
      </c>
      <c r="D1384">
        <f t="shared" si="102"/>
        <v>129</v>
      </c>
      <c r="E1384">
        <v>1</v>
      </c>
      <c r="O1384">
        <f>VLOOKUP(C1384,[1]pop_15p_a!$A$8:$AL$68,8,FALSE)</f>
        <v>7439306.8533977401</v>
      </c>
      <c r="R1384">
        <v>10242.098</v>
      </c>
      <c r="AT1384">
        <v>15</v>
      </c>
      <c r="AV1384">
        <v>0</v>
      </c>
      <c r="AW1384">
        <v>0</v>
      </c>
    </row>
    <row r="1385" spans="1:49">
      <c r="A1385" t="s">
        <v>6</v>
      </c>
      <c r="B1385" t="s">
        <v>40</v>
      </c>
      <c r="C1385">
        <v>1978</v>
      </c>
      <c r="D1385">
        <f t="shared" si="102"/>
        <v>130</v>
      </c>
      <c r="E1385">
        <v>2</v>
      </c>
      <c r="O1385">
        <f>VLOOKUP(C1385,[1]pop_15p_a!$A$8:$AL$68,8,FALSE)</f>
        <v>7439306.8533977401</v>
      </c>
      <c r="R1385">
        <v>10242.098</v>
      </c>
      <c r="AT1385">
        <v>15</v>
      </c>
      <c r="AV1385">
        <v>0</v>
      </c>
      <c r="AW1385">
        <v>0</v>
      </c>
    </row>
    <row r="1386" spans="1:49">
      <c r="A1386" t="s">
        <v>6</v>
      </c>
      <c r="B1386" t="s">
        <v>40</v>
      </c>
      <c r="C1386">
        <v>1978</v>
      </c>
      <c r="D1386">
        <f t="shared" si="102"/>
        <v>131</v>
      </c>
      <c r="E1386">
        <v>3</v>
      </c>
      <c r="O1386">
        <f>VLOOKUP(C1386,[1]pop_15p_a!$A$8:$AL$68,8,FALSE)</f>
        <v>7439306.8533977401</v>
      </c>
      <c r="R1386">
        <v>10242.098</v>
      </c>
      <c r="AT1386">
        <v>15</v>
      </c>
      <c r="AV1386">
        <v>0</v>
      </c>
      <c r="AW1386">
        <v>0</v>
      </c>
    </row>
    <row r="1387" spans="1:49">
      <c r="A1387" t="s">
        <v>6</v>
      </c>
      <c r="B1387" t="s">
        <v>40</v>
      </c>
      <c r="C1387">
        <v>1978</v>
      </c>
      <c r="D1387">
        <f t="shared" si="102"/>
        <v>132</v>
      </c>
      <c r="E1387">
        <v>4</v>
      </c>
      <c r="O1387">
        <f>VLOOKUP(C1387,[1]pop_15p_a!$A$8:$AL$68,8,FALSE)</f>
        <v>7439306.8533977401</v>
      </c>
      <c r="R1387">
        <v>10242.098</v>
      </c>
      <c r="AT1387">
        <v>15</v>
      </c>
      <c r="AV1387">
        <v>0</v>
      </c>
      <c r="AW1387">
        <v>0</v>
      </c>
    </row>
    <row r="1388" spans="1:49">
      <c r="A1388" t="s">
        <v>6</v>
      </c>
      <c r="B1388" t="s">
        <v>40</v>
      </c>
      <c r="C1388">
        <v>1979</v>
      </c>
      <c r="D1388">
        <f t="shared" si="102"/>
        <v>133</v>
      </c>
      <c r="E1388">
        <v>1</v>
      </c>
      <c r="O1388">
        <f>VLOOKUP(C1388,[1]pop_15p_a!$A$8:$AL$68,8,FALSE)</f>
        <v>7446559.2810601899</v>
      </c>
      <c r="R1388">
        <v>10292.341</v>
      </c>
      <c r="AT1388">
        <v>15</v>
      </c>
      <c r="AV1388">
        <v>0</v>
      </c>
      <c r="AW1388">
        <v>0</v>
      </c>
    </row>
    <row r="1389" spans="1:49">
      <c r="A1389" t="s">
        <v>6</v>
      </c>
      <c r="B1389" t="s">
        <v>40</v>
      </c>
      <c r="C1389">
        <v>1979</v>
      </c>
      <c r="D1389">
        <f t="shared" si="102"/>
        <v>134</v>
      </c>
      <c r="E1389">
        <v>2</v>
      </c>
      <c r="O1389">
        <f>VLOOKUP(C1389,[1]pop_15p_a!$A$8:$AL$68,8,FALSE)</f>
        <v>7446559.2810601899</v>
      </c>
      <c r="R1389">
        <v>10292.341</v>
      </c>
      <c r="AT1389">
        <v>15</v>
      </c>
      <c r="AV1389">
        <v>0</v>
      </c>
      <c r="AW1389">
        <v>0</v>
      </c>
    </row>
    <row r="1390" spans="1:49">
      <c r="A1390" t="s">
        <v>6</v>
      </c>
      <c r="B1390" t="s">
        <v>40</v>
      </c>
      <c r="C1390">
        <v>1979</v>
      </c>
      <c r="D1390">
        <f t="shared" si="102"/>
        <v>135</v>
      </c>
      <c r="E1390">
        <v>3</v>
      </c>
      <c r="O1390">
        <f>VLOOKUP(C1390,[1]pop_15p_a!$A$8:$AL$68,8,FALSE)</f>
        <v>7446559.2810601899</v>
      </c>
      <c r="R1390">
        <v>10292.341</v>
      </c>
      <c r="AT1390">
        <v>15</v>
      </c>
      <c r="AV1390">
        <v>0</v>
      </c>
      <c r="AW1390">
        <v>0</v>
      </c>
    </row>
    <row r="1391" spans="1:49">
      <c r="A1391" t="s">
        <v>6</v>
      </c>
      <c r="B1391" t="s">
        <v>40</v>
      </c>
      <c r="C1391">
        <v>1979</v>
      </c>
      <c r="D1391">
        <f t="shared" si="102"/>
        <v>136</v>
      </c>
      <c r="E1391">
        <v>4</v>
      </c>
      <c r="O1391">
        <f>VLOOKUP(C1391,[1]pop_15p_a!$A$8:$AL$68,8,FALSE)</f>
        <v>7446559.2810601899</v>
      </c>
      <c r="R1391">
        <v>10292.341</v>
      </c>
      <c r="AT1391">
        <v>15</v>
      </c>
      <c r="AV1391">
        <v>0</v>
      </c>
      <c r="AW1391">
        <v>0</v>
      </c>
    </row>
    <row r="1392" spans="1:49">
      <c r="A1392" t="s">
        <v>6</v>
      </c>
      <c r="B1392" t="s">
        <v>40</v>
      </c>
      <c r="C1392">
        <v>1980</v>
      </c>
      <c r="D1392">
        <f t="shared" si="102"/>
        <v>137</v>
      </c>
      <c r="E1392">
        <v>1</v>
      </c>
      <c r="O1392">
        <f>VLOOKUP(C1392,[1]pop_15p_a!$A$8:$AL$68,8,FALSE)</f>
        <v>7449268.9302852899</v>
      </c>
      <c r="R1392">
        <v>10304.192999999999</v>
      </c>
      <c r="AT1392">
        <v>15</v>
      </c>
      <c r="AV1392">
        <v>0</v>
      </c>
      <c r="AW1392">
        <v>0</v>
      </c>
    </row>
    <row r="1393" spans="1:49">
      <c r="A1393" t="s">
        <v>6</v>
      </c>
      <c r="B1393" t="s">
        <v>40</v>
      </c>
      <c r="C1393">
        <v>1980</v>
      </c>
      <c r="D1393">
        <f t="shared" si="102"/>
        <v>138</v>
      </c>
      <c r="E1393">
        <v>2</v>
      </c>
      <c r="O1393">
        <f>VLOOKUP(C1393,[1]pop_15p_a!$A$8:$AL$68,8,FALSE)</f>
        <v>7449268.9302852899</v>
      </c>
      <c r="R1393">
        <v>10304.192999999999</v>
      </c>
      <c r="AT1393">
        <v>15</v>
      </c>
      <c r="AV1393">
        <v>0</v>
      </c>
      <c r="AW1393">
        <v>0</v>
      </c>
    </row>
    <row r="1394" spans="1:49">
      <c r="A1394" t="s">
        <v>6</v>
      </c>
      <c r="B1394" t="s">
        <v>40</v>
      </c>
      <c r="C1394">
        <v>1980</v>
      </c>
      <c r="D1394">
        <f t="shared" si="102"/>
        <v>139</v>
      </c>
      <c r="E1394">
        <v>3</v>
      </c>
      <c r="O1394">
        <f>VLOOKUP(C1394,[1]pop_15p_a!$A$8:$AL$68,8,FALSE)</f>
        <v>7449268.9302852899</v>
      </c>
      <c r="R1394">
        <v>10304.192999999999</v>
      </c>
      <c r="AT1394">
        <v>15</v>
      </c>
      <c r="AV1394">
        <v>0</v>
      </c>
      <c r="AW1394">
        <v>0</v>
      </c>
    </row>
    <row r="1395" spans="1:49">
      <c r="A1395" t="s">
        <v>6</v>
      </c>
      <c r="B1395" t="s">
        <v>40</v>
      </c>
      <c r="C1395">
        <v>1980</v>
      </c>
      <c r="D1395">
        <f t="shared" si="102"/>
        <v>140</v>
      </c>
      <c r="E1395">
        <v>4</v>
      </c>
      <c r="O1395">
        <f>VLOOKUP(C1395,[1]pop_15p_a!$A$8:$AL$68,8,FALSE)</f>
        <v>7449268.9302852899</v>
      </c>
      <c r="R1395">
        <v>10304.192999999999</v>
      </c>
      <c r="AT1395">
        <v>15</v>
      </c>
      <c r="AV1395">
        <v>0</v>
      </c>
      <c r="AW1395">
        <v>0</v>
      </c>
    </row>
    <row r="1396" spans="1:49">
      <c r="A1396" t="s">
        <v>6</v>
      </c>
      <c r="B1396" t="s">
        <v>40</v>
      </c>
      <c r="C1396">
        <v>1981</v>
      </c>
      <c r="D1396">
        <f t="shared" si="102"/>
        <v>141</v>
      </c>
      <c r="E1396">
        <v>1</v>
      </c>
      <c r="O1396">
        <f>VLOOKUP(C1396,[1]pop_15p_a!$A$8:$AL$68,8,FALSE)</f>
        <v>7420639.8190285303</v>
      </c>
      <c r="R1396">
        <v>10300.591</v>
      </c>
      <c r="AT1396">
        <v>15</v>
      </c>
      <c r="AV1396">
        <v>0</v>
      </c>
      <c r="AW1396">
        <v>0</v>
      </c>
    </row>
    <row r="1397" spans="1:49">
      <c r="A1397" t="s">
        <v>6</v>
      </c>
      <c r="B1397" t="s">
        <v>40</v>
      </c>
      <c r="C1397">
        <v>1981</v>
      </c>
      <c r="D1397">
        <f t="shared" si="102"/>
        <v>142</v>
      </c>
      <c r="E1397">
        <v>2</v>
      </c>
      <c r="O1397">
        <f>VLOOKUP(C1397,[1]pop_15p_a!$A$8:$AL$68,8,FALSE)</f>
        <v>7420639.8190285303</v>
      </c>
      <c r="R1397">
        <v>10300.591</v>
      </c>
      <c r="AT1397">
        <v>15</v>
      </c>
      <c r="AV1397">
        <v>0</v>
      </c>
      <c r="AW1397">
        <v>0</v>
      </c>
    </row>
    <row r="1398" spans="1:49">
      <c r="A1398" t="s">
        <v>6</v>
      </c>
      <c r="B1398" t="s">
        <v>40</v>
      </c>
      <c r="C1398">
        <v>1981</v>
      </c>
      <c r="D1398">
        <f t="shared" si="102"/>
        <v>143</v>
      </c>
      <c r="E1398">
        <v>3</v>
      </c>
      <c r="O1398">
        <f>VLOOKUP(C1398,[1]pop_15p_a!$A$8:$AL$68,8,FALSE)</f>
        <v>7420639.8190285303</v>
      </c>
      <c r="R1398">
        <v>10300.591</v>
      </c>
      <c r="AT1398">
        <v>15</v>
      </c>
      <c r="AV1398">
        <v>0</v>
      </c>
      <c r="AW1398">
        <v>0</v>
      </c>
    </row>
    <row r="1399" spans="1:49">
      <c r="A1399" t="s">
        <v>6</v>
      </c>
      <c r="B1399" t="s">
        <v>40</v>
      </c>
      <c r="C1399">
        <v>1981</v>
      </c>
      <c r="D1399">
        <f t="shared" si="102"/>
        <v>144</v>
      </c>
      <c r="E1399">
        <v>4</v>
      </c>
      <c r="O1399">
        <f>VLOOKUP(C1399,[1]pop_15p_a!$A$8:$AL$68,8,FALSE)</f>
        <v>7420639.8190285303</v>
      </c>
      <c r="R1399">
        <v>10300.591</v>
      </c>
      <c r="AT1399">
        <v>15</v>
      </c>
      <c r="AV1399">
        <v>0</v>
      </c>
      <c r="AW1399">
        <v>0</v>
      </c>
    </row>
    <row r="1400" spans="1:49">
      <c r="A1400" t="s">
        <v>6</v>
      </c>
      <c r="B1400" t="s">
        <v>40</v>
      </c>
      <c r="C1400">
        <v>1982</v>
      </c>
      <c r="D1400">
        <f t="shared" si="102"/>
        <v>145</v>
      </c>
      <c r="E1400">
        <v>1</v>
      </c>
      <c r="O1400">
        <f>VLOOKUP(C1400,[1]pop_15p_a!$A$8:$AL$68,8,FALSE)</f>
        <v>7414992.7976707499</v>
      </c>
      <c r="R1400">
        <v>10314.825999999999</v>
      </c>
      <c r="AT1400">
        <v>15</v>
      </c>
      <c r="AV1400">
        <v>0</v>
      </c>
      <c r="AW1400">
        <v>0</v>
      </c>
    </row>
    <row r="1401" spans="1:49">
      <c r="A1401" t="s">
        <v>6</v>
      </c>
      <c r="B1401" t="s">
        <v>40</v>
      </c>
      <c r="C1401">
        <v>1982</v>
      </c>
      <c r="D1401">
        <f t="shared" si="102"/>
        <v>146</v>
      </c>
      <c r="E1401">
        <v>2</v>
      </c>
      <c r="O1401">
        <f>VLOOKUP(C1401,[1]pop_15p_a!$A$8:$AL$68,8,FALSE)</f>
        <v>7414992.7976707499</v>
      </c>
      <c r="R1401">
        <v>10314.825999999999</v>
      </c>
      <c r="AT1401">
        <v>15</v>
      </c>
      <c r="AV1401">
        <v>0</v>
      </c>
      <c r="AW1401">
        <v>0</v>
      </c>
    </row>
    <row r="1402" spans="1:49">
      <c r="A1402" t="s">
        <v>6</v>
      </c>
      <c r="B1402" t="s">
        <v>40</v>
      </c>
      <c r="C1402">
        <v>1982</v>
      </c>
      <c r="D1402">
        <f t="shared" si="102"/>
        <v>147</v>
      </c>
      <c r="E1402">
        <v>3</v>
      </c>
      <c r="O1402">
        <f>VLOOKUP(C1402,[1]pop_15p_a!$A$8:$AL$68,8,FALSE)</f>
        <v>7414992.7976707499</v>
      </c>
      <c r="R1402">
        <v>10314.825999999999</v>
      </c>
      <c r="AT1402">
        <v>15</v>
      </c>
      <c r="AV1402">
        <v>0</v>
      </c>
      <c r="AW1402">
        <v>0</v>
      </c>
    </row>
    <row r="1403" spans="1:49">
      <c r="A1403" t="s">
        <v>6</v>
      </c>
      <c r="B1403" t="s">
        <v>40</v>
      </c>
      <c r="C1403">
        <v>1982</v>
      </c>
      <c r="D1403">
        <f t="shared" si="102"/>
        <v>148</v>
      </c>
      <c r="E1403">
        <v>4</v>
      </c>
      <c r="O1403">
        <f>VLOOKUP(C1403,[1]pop_15p_a!$A$8:$AL$68,8,FALSE)</f>
        <v>7414992.7976707499</v>
      </c>
      <c r="R1403">
        <v>10314.825999999999</v>
      </c>
      <c r="AT1403">
        <v>15</v>
      </c>
      <c r="AV1403">
        <v>0</v>
      </c>
      <c r="AW1403">
        <v>0</v>
      </c>
    </row>
    <row r="1404" spans="1:49">
      <c r="A1404" t="s">
        <v>6</v>
      </c>
      <c r="B1404" t="s">
        <v>40</v>
      </c>
      <c r="C1404">
        <v>1983</v>
      </c>
      <c r="D1404">
        <f t="shared" si="102"/>
        <v>149</v>
      </c>
      <c r="E1404">
        <v>1</v>
      </c>
      <c r="O1404">
        <f>VLOOKUP(C1404,[1]pop_15p_a!$A$8:$AL$68,8,FALSE)</f>
        <v>7409392.6983147301</v>
      </c>
      <c r="R1404">
        <v>10323.856</v>
      </c>
      <c r="AT1404">
        <v>15</v>
      </c>
      <c r="AV1404">
        <v>0</v>
      </c>
      <c r="AW1404">
        <v>0</v>
      </c>
    </row>
    <row r="1405" spans="1:49">
      <c r="A1405" t="s">
        <v>6</v>
      </c>
      <c r="B1405" t="s">
        <v>40</v>
      </c>
      <c r="C1405">
        <v>1983</v>
      </c>
      <c r="D1405">
        <f t="shared" si="102"/>
        <v>150</v>
      </c>
      <c r="E1405">
        <v>2</v>
      </c>
      <c r="O1405">
        <f>VLOOKUP(C1405,[1]pop_15p_a!$A$8:$AL$68,8,FALSE)</f>
        <v>7409392.6983147301</v>
      </c>
      <c r="R1405">
        <v>10323.856</v>
      </c>
      <c r="AT1405">
        <v>15</v>
      </c>
      <c r="AV1405">
        <v>0</v>
      </c>
      <c r="AW1405">
        <v>0</v>
      </c>
    </row>
    <row r="1406" spans="1:49">
      <c r="A1406" t="s">
        <v>6</v>
      </c>
      <c r="B1406" t="s">
        <v>40</v>
      </c>
      <c r="C1406">
        <v>1983</v>
      </c>
      <c r="D1406">
        <f t="shared" si="102"/>
        <v>151</v>
      </c>
      <c r="E1406">
        <v>3</v>
      </c>
      <c r="O1406">
        <f>VLOOKUP(C1406,[1]pop_15p_a!$A$8:$AL$68,8,FALSE)</f>
        <v>7409392.6983147301</v>
      </c>
      <c r="R1406">
        <v>10323.856</v>
      </c>
      <c r="AT1406">
        <v>15</v>
      </c>
      <c r="AV1406">
        <v>0</v>
      </c>
      <c r="AW1406">
        <v>0</v>
      </c>
    </row>
    <row r="1407" spans="1:49">
      <c r="A1407" t="s">
        <v>6</v>
      </c>
      <c r="B1407" t="s">
        <v>40</v>
      </c>
      <c r="C1407">
        <v>1983</v>
      </c>
      <c r="D1407">
        <f t="shared" si="102"/>
        <v>152</v>
      </c>
      <c r="E1407">
        <v>4</v>
      </c>
      <c r="O1407">
        <f>VLOOKUP(C1407,[1]pop_15p_a!$A$8:$AL$68,8,FALSE)</f>
        <v>7409392.6983147301</v>
      </c>
      <c r="R1407">
        <v>10323.856</v>
      </c>
      <c r="AT1407">
        <v>15</v>
      </c>
      <c r="AV1407">
        <v>0</v>
      </c>
      <c r="AW1407">
        <v>0</v>
      </c>
    </row>
    <row r="1408" spans="1:49">
      <c r="A1408" t="s">
        <v>6</v>
      </c>
      <c r="B1408" t="s">
        <v>40</v>
      </c>
      <c r="C1408">
        <v>1984</v>
      </c>
      <c r="D1408">
        <f t="shared" si="102"/>
        <v>153</v>
      </c>
      <c r="E1408">
        <v>1</v>
      </c>
      <c r="O1408">
        <f>VLOOKUP(C1408,[1]pop_15p_a!$A$8:$AL$68,8,FALSE)</f>
        <v>7405031.0299112098</v>
      </c>
      <c r="R1408">
        <v>10330.213</v>
      </c>
      <c r="AT1408">
        <v>15</v>
      </c>
      <c r="AV1408">
        <v>0</v>
      </c>
      <c r="AW1408">
        <v>0</v>
      </c>
    </row>
    <row r="1409" spans="1:49">
      <c r="A1409" t="s">
        <v>6</v>
      </c>
      <c r="B1409" t="s">
        <v>40</v>
      </c>
      <c r="C1409">
        <v>1984</v>
      </c>
      <c r="D1409">
        <f t="shared" si="102"/>
        <v>154</v>
      </c>
      <c r="E1409">
        <v>2</v>
      </c>
      <c r="O1409">
        <f>VLOOKUP(C1409,[1]pop_15p_a!$A$8:$AL$68,8,FALSE)</f>
        <v>7405031.0299112098</v>
      </c>
      <c r="R1409">
        <v>10330.213</v>
      </c>
      <c r="AT1409">
        <v>15</v>
      </c>
      <c r="AV1409">
        <v>0</v>
      </c>
      <c r="AW1409">
        <v>0</v>
      </c>
    </row>
    <row r="1410" spans="1:49">
      <c r="A1410" t="s">
        <v>6</v>
      </c>
      <c r="B1410" t="s">
        <v>40</v>
      </c>
      <c r="C1410">
        <v>1984</v>
      </c>
      <c r="D1410">
        <f t="shared" si="102"/>
        <v>155</v>
      </c>
      <c r="E1410">
        <v>3</v>
      </c>
      <c r="O1410">
        <f>VLOOKUP(C1410,[1]pop_15p_a!$A$8:$AL$68,8,FALSE)</f>
        <v>7405031.0299112098</v>
      </c>
      <c r="R1410">
        <v>10330.213</v>
      </c>
      <c r="AT1410">
        <v>15</v>
      </c>
      <c r="AV1410">
        <v>0</v>
      </c>
      <c r="AW1410">
        <v>0</v>
      </c>
    </row>
    <row r="1411" spans="1:49">
      <c r="A1411" t="s">
        <v>6</v>
      </c>
      <c r="B1411" t="s">
        <v>40</v>
      </c>
      <c r="C1411">
        <v>1984</v>
      </c>
      <c r="D1411">
        <f t="shared" si="102"/>
        <v>156</v>
      </c>
      <c r="E1411">
        <v>4</v>
      </c>
      <c r="O1411">
        <f>VLOOKUP(C1411,[1]pop_15p_a!$A$8:$AL$68,8,FALSE)</f>
        <v>7405031.0299112098</v>
      </c>
      <c r="R1411">
        <v>10330.213</v>
      </c>
      <c r="AT1411">
        <v>15</v>
      </c>
      <c r="AV1411">
        <v>0</v>
      </c>
      <c r="AW1411">
        <v>0</v>
      </c>
    </row>
    <row r="1412" spans="1:49">
      <c r="A1412" t="s">
        <v>6</v>
      </c>
      <c r="B1412" t="s">
        <v>40</v>
      </c>
      <c r="C1412">
        <v>1985</v>
      </c>
      <c r="D1412">
        <f t="shared" si="102"/>
        <v>157</v>
      </c>
      <c r="E1412">
        <v>1</v>
      </c>
      <c r="O1412">
        <f>VLOOKUP(C1412,[1]pop_15p_a!$A$8:$AL$68,8,FALSE)</f>
        <v>7404041.08979245</v>
      </c>
      <c r="R1412">
        <v>10337.118</v>
      </c>
      <c r="AT1412">
        <v>15</v>
      </c>
      <c r="AV1412">
        <v>0</v>
      </c>
      <c r="AW1412">
        <v>0</v>
      </c>
    </row>
    <row r="1413" spans="1:49">
      <c r="A1413" t="s">
        <v>6</v>
      </c>
      <c r="B1413" t="s">
        <v>40</v>
      </c>
      <c r="C1413">
        <v>1985</v>
      </c>
      <c r="D1413">
        <f t="shared" ref="D1413:D1476" si="103">D1155</f>
        <v>158</v>
      </c>
      <c r="E1413">
        <v>2</v>
      </c>
      <c r="O1413">
        <f>VLOOKUP(C1413,[1]pop_15p_a!$A$8:$AL$68,8,FALSE)</f>
        <v>7404041.08979245</v>
      </c>
      <c r="R1413">
        <v>10337.118</v>
      </c>
      <c r="AT1413">
        <v>15</v>
      </c>
      <c r="AV1413">
        <v>0</v>
      </c>
      <c r="AW1413">
        <v>0</v>
      </c>
    </row>
    <row r="1414" spans="1:49">
      <c r="A1414" t="s">
        <v>6</v>
      </c>
      <c r="B1414" t="s">
        <v>40</v>
      </c>
      <c r="C1414">
        <v>1985</v>
      </c>
      <c r="D1414">
        <f t="shared" si="103"/>
        <v>159</v>
      </c>
      <c r="E1414">
        <v>3</v>
      </c>
      <c r="O1414">
        <f>VLOOKUP(C1414,[1]pop_15p_a!$A$8:$AL$68,8,FALSE)</f>
        <v>7404041.08979245</v>
      </c>
      <c r="R1414">
        <v>10337.118</v>
      </c>
      <c r="AT1414">
        <v>15</v>
      </c>
      <c r="AV1414">
        <v>0</v>
      </c>
      <c r="AW1414">
        <v>0</v>
      </c>
    </row>
    <row r="1415" spans="1:49">
      <c r="A1415" t="s">
        <v>6</v>
      </c>
      <c r="B1415" t="s">
        <v>40</v>
      </c>
      <c r="C1415">
        <v>1985</v>
      </c>
      <c r="D1415">
        <f t="shared" si="103"/>
        <v>160</v>
      </c>
      <c r="E1415">
        <v>4</v>
      </c>
      <c r="O1415">
        <f>VLOOKUP(C1415,[1]pop_15p_a!$A$8:$AL$68,8,FALSE)</f>
        <v>7404041.08979245</v>
      </c>
      <c r="R1415">
        <v>10337.118</v>
      </c>
      <c r="AT1415">
        <v>15</v>
      </c>
      <c r="AV1415">
        <v>0</v>
      </c>
      <c r="AW1415">
        <v>0</v>
      </c>
    </row>
    <row r="1416" spans="1:49">
      <c r="A1416" t="s">
        <v>6</v>
      </c>
      <c r="B1416" t="s">
        <v>40</v>
      </c>
      <c r="C1416">
        <v>1986</v>
      </c>
      <c r="D1416">
        <f t="shared" si="103"/>
        <v>161</v>
      </c>
      <c r="E1416">
        <v>1</v>
      </c>
      <c r="O1416">
        <f>VLOOKUP(C1416,[1]pop_15p_a!$A$8:$AL$68,8,FALSE)</f>
        <v>7409154.4108260302</v>
      </c>
      <c r="R1416">
        <v>10342.227000000001</v>
      </c>
      <c r="AT1416">
        <v>15</v>
      </c>
      <c r="AV1416">
        <v>0</v>
      </c>
      <c r="AW1416">
        <v>0</v>
      </c>
    </row>
    <row r="1417" spans="1:49">
      <c r="A1417" t="s">
        <v>6</v>
      </c>
      <c r="B1417" t="s">
        <v>40</v>
      </c>
      <c r="C1417">
        <v>1986</v>
      </c>
      <c r="D1417">
        <f t="shared" si="103"/>
        <v>162</v>
      </c>
      <c r="E1417">
        <v>2</v>
      </c>
      <c r="O1417">
        <f>VLOOKUP(C1417,[1]pop_15p_a!$A$8:$AL$68,8,FALSE)</f>
        <v>7409154.4108260302</v>
      </c>
      <c r="R1417">
        <v>10342.227000000001</v>
      </c>
      <c r="AT1417">
        <v>15</v>
      </c>
      <c r="AV1417">
        <v>0</v>
      </c>
      <c r="AW1417">
        <v>0</v>
      </c>
    </row>
    <row r="1418" spans="1:49">
      <c r="A1418" t="s">
        <v>6</v>
      </c>
      <c r="B1418" t="s">
        <v>40</v>
      </c>
      <c r="C1418">
        <v>1986</v>
      </c>
      <c r="D1418">
        <f t="shared" si="103"/>
        <v>163</v>
      </c>
      <c r="E1418">
        <v>3</v>
      </c>
      <c r="O1418">
        <f>VLOOKUP(C1418,[1]pop_15p_a!$A$8:$AL$68,8,FALSE)</f>
        <v>7409154.4108260302</v>
      </c>
      <c r="R1418">
        <v>10342.227000000001</v>
      </c>
      <c r="AT1418">
        <v>15</v>
      </c>
      <c r="AV1418">
        <v>0</v>
      </c>
      <c r="AW1418">
        <v>0</v>
      </c>
    </row>
    <row r="1419" spans="1:49">
      <c r="A1419" t="s">
        <v>6</v>
      </c>
      <c r="B1419" t="s">
        <v>40</v>
      </c>
      <c r="C1419">
        <v>1986</v>
      </c>
      <c r="D1419">
        <f t="shared" si="103"/>
        <v>164</v>
      </c>
      <c r="E1419">
        <v>4</v>
      </c>
      <c r="O1419">
        <f>VLOOKUP(C1419,[1]pop_15p_a!$A$8:$AL$68,8,FALSE)</f>
        <v>7409154.4108260302</v>
      </c>
      <c r="R1419">
        <v>10342.227000000001</v>
      </c>
      <c r="AT1419">
        <v>15</v>
      </c>
      <c r="AV1419">
        <v>0</v>
      </c>
      <c r="AW1419">
        <v>0</v>
      </c>
    </row>
    <row r="1420" spans="1:49">
      <c r="A1420" t="s">
        <v>6</v>
      </c>
      <c r="B1420" t="s">
        <v>40</v>
      </c>
      <c r="C1420">
        <v>1987</v>
      </c>
      <c r="D1420">
        <f t="shared" si="103"/>
        <v>165</v>
      </c>
      <c r="E1420">
        <v>1</v>
      </c>
      <c r="O1420">
        <f>VLOOKUP(C1420,[1]pop_15p_a!$A$8:$AL$68,8,FALSE)</f>
        <v>7427621.6347853597</v>
      </c>
      <c r="R1420">
        <v>10347.317999999999</v>
      </c>
      <c r="AT1420">
        <v>15</v>
      </c>
      <c r="AV1420">
        <v>0</v>
      </c>
      <c r="AW1420">
        <v>0</v>
      </c>
    </row>
    <row r="1421" spans="1:49">
      <c r="A1421" t="s">
        <v>6</v>
      </c>
      <c r="B1421" t="s">
        <v>40</v>
      </c>
      <c r="C1421">
        <v>1987</v>
      </c>
      <c r="D1421">
        <f t="shared" si="103"/>
        <v>166</v>
      </c>
      <c r="E1421">
        <v>2</v>
      </c>
      <c r="O1421">
        <f>VLOOKUP(C1421,[1]pop_15p_a!$A$8:$AL$68,8,FALSE)</f>
        <v>7427621.6347853597</v>
      </c>
      <c r="R1421">
        <v>10347.317999999999</v>
      </c>
      <c r="AT1421">
        <v>15</v>
      </c>
      <c r="AV1421">
        <v>0</v>
      </c>
      <c r="AW1421">
        <v>0</v>
      </c>
    </row>
    <row r="1422" spans="1:49">
      <c r="A1422" t="s">
        <v>6</v>
      </c>
      <c r="B1422" t="s">
        <v>40</v>
      </c>
      <c r="C1422">
        <v>1987</v>
      </c>
      <c r="D1422">
        <f t="shared" si="103"/>
        <v>167</v>
      </c>
      <c r="E1422">
        <v>3</v>
      </c>
      <c r="O1422">
        <f>VLOOKUP(C1422,[1]pop_15p_a!$A$8:$AL$68,8,FALSE)</f>
        <v>7427621.6347853597</v>
      </c>
      <c r="R1422">
        <v>10347.317999999999</v>
      </c>
      <c r="AT1422">
        <v>15</v>
      </c>
      <c r="AV1422">
        <v>0</v>
      </c>
      <c r="AW1422">
        <v>0</v>
      </c>
    </row>
    <row r="1423" spans="1:49">
      <c r="A1423" t="s">
        <v>6</v>
      </c>
      <c r="B1423" t="s">
        <v>40</v>
      </c>
      <c r="C1423">
        <v>1987</v>
      </c>
      <c r="D1423">
        <f t="shared" si="103"/>
        <v>168</v>
      </c>
      <c r="E1423">
        <v>4</v>
      </c>
      <c r="O1423">
        <f>VLOOKUP(C1423,[1]pop_15p_a!$A$8:$AL$68,8,FALSE)</f>
        <v>7427621.6347853597</v>
      </c>
      <c r="R1423">
        <v>10347.317999999999</v>
      </c>
      <c r="AT1423">
        <v>15</v>
      </c>
      <c r="AV1423">
        <v>0</v>
      </c>
      <c r="AW1423">
        <v>0</v>
      </c>
    </row>
    <row r="1424" spans="1:49">
      <c r="A1424" t="s">
        <v>6</v>
      </c>
      <c r="B1424" t="s">
        <v>40</v>
      </c>
      <c r="C1424">
        <v>1988</v>
      </c>
      <c r="D1424">
        <f t="shared" si="103"/>
        <v>169</v>
      </c>
      <c r="E1424">
        <v>1</v>
      </c>
      <c r="O1424">
        <f>VLOOKUP(C1424,[1]pop_15p_a!$A$8:$AL$68,8,FALSE)</f>
        <v>7455798.5430676397</v>
      </c>
      <c r="R1424">
        <v>10355.276</v>
      </c>
      <c r="AT1424">
        <v>15</v>
      </c>
      <c r="AV1424">
        <v>0</v>
      </c>
      <c r="AW1424">
        <v>0</v>
      </c>
    </row>
    <row r="1425" spans="1:50">
      <c r="A1425" t="s">
        <v>6</v>
      </c>
      <c r="B1425" t="s">
        <v>40</v>
      </c>
      <c r="C1425">
        <v>1988</v>
      </c>
      <c r="D1425">
        <f t="shared" si="103"/>
        <v>170</v>
      </c>
      <c r="E1425">
        <v>2</v>
      </c>
      <c r="O1425">
        <f>VLOOKUP(C1425,[1]pop_15p_a!$A$8:$AL$68,8,FALSE)</f>
        <v>7455798.5430676397</v>
      </c>
      <c r="R1425">
        <v>10355.276</v>
      </c>
      <c r="AT1425">
        <v>15</v>
      </c>
      <c r="AV1425">
        <v>0</v>
      </c>
      <c r="AW1425">
        <v>0</v>
      </c>
    </row>
    <row r="1426" spans="1:50">
      <c r="A1426" t="s">
        <v>6</v>
      </c>
      <c r="B1426" t="s">
        <v>40</v>
      </c>
      <c r="C1426">
        <v>1988</v>
      </c>
      <c r="D1426">
        <f t="shared" si="103"/>
        <v>171</v>
      </c>
      <c r="E1426">
        <v>3</v>
      </c>
      <c r="O1426">
        <f>VLOOKUP(C1426,[1]pop_15p_a!$A$8:$AL$68,8,FALSE)</f>
        <v>7455798.5430676397</v>
      </c>
      <c r="R1426">
        <v>10355.276</v>
      </c>
      <c r="AT1426">
        <v>15</v>
      </c>
      <c r="AV1426">
        <v>0</v>
      </c>
      <c r="AW1426">
        <v>0</v>
      </c>
    </row>
    <row r="1427" spans="1:50">
      <c r="A1427" t="s">
        <v>6</v>
      </c>
      <c r="B1427" t="s">
        <v>40</v>
      </c>
      <c r="C1427">
        <v>1988</v>
      </c>
      <c r="D1427">
        <f t="shared" si="103"/>
        <v>172</v>
      </c>
      <c r="E1427">
        <v>4</v>
      </c>
      <c r="O1427">
        <f>VLOOKUP(C1427,[1]pop_15p_a!$A$8:$AL$68,8,FALSE)</f>
        <v>7455798.5430676397</v>
      </c>
      <c r="R1427">
        <v>10355.276</v>
      </c>
      <c r="AT1427">
        <v>15</v>
      </c>
      <c r="AV1427">
        <v>0</v>
      </c>
      <c r="AW1427">
        <v>0</v>
      </c>
    </row>
    <row r="1428" spans="1:50">
      <c r="A1428" t="s">
        <v>6</v>
      </c>
      <c r="B1428" t="s">
        <v>40</v>
      </c>
      <c r="C1428">
        <v>1989</v>
      </c>
      <c r="D1428">
        <f t="shared" si="103"/>
        <v>173</v>
      </c>
      <c r="E1428">
        <v>1</v>
      </c>
      <c r="O1428">
        <f>VLOOKUP(C1428,[1]pop_15p_a!$A$8:$AL$68,8,FALSE)</f>
        <v>7499163.9644057397</v>
      </c>
      <c r="R1428">
        <v>10361.067999999999</v>
      </c>
      <c r="AT1428">
        <v>15</v>
      </c>
      <c r="AV1428">
        <v>0</v>
      </c>
      <c r="AW1428">
        <v>0</v>
      </c>
    </row>
    <row r="1429" spans="1:50">
      <c r="A1429" t="s">
        <v>6</v>
      </c>
      <c r="B1429" t="s">
        <v>40</v>
      </c>
      <c r="C1429">
        <v>1989</v>
      </c>
      <c r="D1429">
        <f t="shared" si="103"/>
        <v>174</v>
      </c>
      <c r="E1429">
        <v>2</v>
      </c>
      <c r="O1429">
        <f>VLOOKUP(C1429,[1]pop_15p_a!$A$8:$AL$68,8,FALSE)</f>
        <v>7499163.9644057397</v>
      </c>
      <c r="R1429">
        <v>10361.067999999999</v>
      </c>
      <c r="AT1429">
        <v>15</v>
      </c>
      <c r="AV1429">
        <v>0</v>
      </c>
      <c r="AW1429">
        <v>0</v>
      </c>
    </row>
    <row r="1430" spans="1:50">
      <c r="A1430" t="s">
        <v>6</v>
      </c>
      <c r="B1430" t="s">
        <v>40</v>
      </c>
      <c r="C1430">
        <v>1989</v>
      </c>
      <c r="D1430">
        <f t="shared" si="103"/>
        <v>175</v>
      </c>
      <c r="E1430">
        <v>3</v>
      </c>
      <c r="O1430">
        <f>VLOOKUP(C1430,[1]pop_15p_a!$A$8:$AL$68,8,FALSE)</f>
        <v>7499163.9644057397</v>
      </c>
      <c r="R1430">
        <v>10361.067999999999</v>
      </c>
      <c r="AT1430">
        <v>15</v>
      </c>
      <c r="AV1430">
        <v>0</v>
      </c>
      <c r="AW1430">
        <v>0</v>
      </c>
    </row>
    <row r="1431" spans="1:50">
      <c r="A1431" t="s">
        <v>6</v>
      </c>
      <c r="B1431" t="s">
        <v>40</v>
      </c>
      <c r="C1431">
        <v>1989</v>
      </c>
      <c r="D1431">
        <f t="shared" si="103"/>
        <v>176</v>
      </c>
      <c r="E1431">
        <v>4</v>
      </c>
      <c r="O1431">
        <f>VLOOKUP(C1431,[1]pop_15p_a!$A$8:$AL$68,8,FALSE)</f>
        <v>7499163.9644057397</v>
      </c>
      <c r="R1431">
        <v>10361.067999999999</v>
      </c>
      <c r="AT1431">
        <v>15</v>
      </c>
      <c r="AV1431">
        <v>0</v>
      </c>
      <c r="AW1431">
        <v>0</v>
      </c>
    </row>
    <row r="1432" spans="1:50">
      <c r="A1432" t="s">
        <v>6</v>
      </c>
      <c r="B1432" t="s">
        <v>40</v>
      </c>
      <c r="C1432">
        <v>1990</v>
      </c>
      <c r="D1432">
        <f t="shared" si="103"/>
        <v>177</v>
      </c>
      <c r="E1432">
        <v>1</v>
      </c>
      <c r="O1432">
        <f>VLOOKUP(C1432,[1]pop_15p_a!$A$8:$AL$68,8,FALSE)</f>
        <v>7558246.8418752104</v>
      </c>
      <c r="R1432">
        <v>10333.355</v>
      </c>
      <c r="AT1432">
        <v>15</v>
      </c>
      <c r="AV1432">
        <v>0</v>
      </c>
      <c r="AW1432">
        <v>0</v>
      </c>
    </row>
    <row r="1433" spans="1:50">
      <c r="A1433" t="s">
        <v>6</v>
      </c>
      <c r="B1433" t="s">
        <v>40</v>
      </c>
      <c r="C1433">
        <v>1990</v>
      </c>
      <c r="D1433">
        <f t="shared" si="103"/>
        <v>178</v>
      </c>
      <c r="E1433">
        <v>2</v>
      </c>
      <c r="O1433">
        <f>VLOOKUP(C1433,[1]pop_15p_a!$A$8:$AL$68,8,FALSE)</f>
        <v>7558246.8418752104</v>
      </c>
      <c r="R1433">
        <v>10333.355</v>
      </c>
      <c r="AT1433">
        <v>15</v>
      </c>
      <c r="AV1433">
        <v>0</v>
      </c>
      <c r="AW1433">
        <v>0</v>
      </c>
    </row>
    <row r="1434" spans="1:50">
      <c r="A1434" t="s">
        <v>6</v>
      </c>
      <c r="B1434" t="s">
        <v>40</v>
      </c>
      <c r="C1434">
        <v>1990</v>
      </c>
      <c r="D1434">
        <f t="shared" si="103"/>
        <v>179</v>
      </c>
      <c r="E1434">
        <v>3</v>
      </c>
      <c r="O1434">
        <f>VLOOKUP(C1434,[1]pop_15p_a!$A$8:$AL$68,8,FALSE)</f>
        <v>7558246.8418752104</v>
      </c>
      <c r="R1434">
        <v>10333.355</v>
      </c>
      <c r="AT1434">
        <v>15</v>
      </c>
      <c r="AV1434">
        <v>0</v>
      </c>
      <c r="AW1434">
        <v>0</v>
      </c>
    </row>
    <row r="1435" spans="1:50">
      <c r="A1435" t="s">
        <v>6</v>
      </c>
      <c r="B1435" t="s">
        <v>40</v>
      </c>
      <c r="C1435">
        <v>1990</v>
      </c>
      <c r="D1435">
        <f t="shared" si="103"/>
        <v>180</v>
      </c>
      <c r="E1435">
        <v>4</v>
      </c>
      <c r="O1435">
        <f>VLOOKUP(C1435,[1]pop_15p_a!$A$8:$AL$68,8,FALSE)</f>
        <v>7558246.8418752104</v>
      </c>
      <c r="R1435">
        <v>10333.355</v>
      </c>
      <c r="AT1435">
        <v>8</v>
      </c>
      <c r="AV1435">
        <v>0</v>
      </c>
      <c r="AW1435">
        <v>0</v>
      </c>
      <c r="AX1435">
        <v>1</v>
      </c>
    </row>
    <row r="1436" spans="1:50">
      <c r="A1436" t="s">
        <v>6</v>
      </c>
      <c r="B1436" t="s">
        <v>40</v>
      </c>
      <c r="C1436">
        <v>1991</v>
      </c>
      <c r="D1436">
        <f t="shared" si="103"/>
        <v>181</v>
      </c>
      <c r="E1436">
        <v>1</v>
      </c>
      <c r="O1436">
        <f>VLOOKUP(C1436,[1]pop_15p_a!$A$8:$AL$68,8,FALSE)</f>
        <v>7596514.0512398202</v>
      </c>
      <c r="R1436">
        <v>10308.578</v>
      </c>
      <c r="AN1436">
        <v>30.059719999999999</v>
      </c>
      <c r="AT1436">
        <v>8</v>
      </c>
      <c r="AV1436">
        <v>0</v>
      </c>
      <c r="AW1436">
        <v>0</v>
      </c>
      <c r="AX1436">
        <v>1</v>
      </c>
    </row>
    <row r="1437" spans="1:50">
      <c r="A1437" t="s">
        <v>6</v>
      </c>
      <c r="B1437" t="s">
        <v>40</v>
      </c>
      <c r="C1437">
        <v>1991</v>
      </c>
      <c r="D1437">
        <f t="shared" si="103"/>
        <v>182</v>
      </c>
      <c r="E1437">
        <v>2</v>
      </c>
      <c r="O1437">
        <f>VLOOKUP(C1437,[1]pop_15p_a!$A$8:$AL$68,8,FALSE)</f>
        <v>7596514.0512398202</v>
      </c>
      <c r="R1437">
        <v>10308.578</v>
      </c>
      <c r="AN1437">
        <v>32.90278</v>
      </c>
      <c r="AT1437">
        <v>8</v>
      </c>
      <c r="AV1437">
        <v>0</v>
      </c>
      <c r="AW1437">
        <v>0</v>
      </c>
      <c r="AX1437">
        <v>1</v>
      </c>
    </row>
    <row r="1438" spans="1:50">
      <c r="A1438" t="s">
        <v>6</v>
      </c>
      <c r="B1438" t="s">
        <v>40</v>
      </c>
      <c r="C1438">
        <v>1991</v>
      </c>
      <c r="D1438">
        <f t="shared" si="103"/>
        <v>183</v>
      </c>
      <c r="E1438">
        <v>3</v>
      </c>
      <c r="O1438">
        <f>VLOOKUP(C1438,[1]pop_15p_a!$A$8:$AL$68,8,FALSE)</f>
        <v>7596514.0512398202</v>
      </c>
      <c r="R1438">
        <v>10308.578</v>
      </c>
      <c r="AN1438">
        <v>33.238190000000003</v>
      </c>
      <c r="AT1438">
        <v>8</v>
      </c>
      <c r="AV1438">
        <v>0</v>
      </c>
      <c r="AW1438">
        <v>0</v>
      </c>
      <c r="AX1438">
        <v>1</v>
      </c>
    </row>
    <row r="1439" spans="1:50">
      <c r="A1439" t="s">
        <v>6</v>
      </c>
      <c r="B1439" t="s">
        <v>40</v>
      </c>
      <c r="C1439">
        <v>1991</v>
      </c>
      <c r="D1439">
        <f t="shared" si="103"/>
        <v>184</v>
      </c>
      <c r="E1439">
        <v>4</v>
      </c>
      <c r="O1439">
        <f>VLOOKUP(C1439,[1]pop_15p_a!$A$8:$AL$68,8,FALSE)</f>
        <v>7596514.0512398202</v>
      </c>
      <c r="R1439">
        <v>10308.578</v>
      </c>
      <c r="AN1439">
        <v>33.605559999999997</v>
      </c>
      <c r="AT1439">
        <v>8</v>
      </c>
      <c r="AV1439">
        <v>0</v>
      </c>
      <c r="AW1439">
        <v>0</v>
      </c>
      <c r="AX1439">
        <v>1</v>
      </c>
    </row>
    <row r="1440" spans="1:50">
      <c r="A1440" t="s">
        <v>6</v>
      </c>
      <c r="B1440" t="s">
        <v>40</v>
      </c>
      <c r="C1440">
        <v>1992</v>
      </c>
      <c r="D1440">
        <f t="shared" si="103"/>
        <v>185</v>
      </c>
      <c r="E1440">
        <v>1</v>
      </c>
      <c r="O1440">
        <f>VLOOKUP(C1440,[1]pop_15p_a!$A$8:$AL$68,8,FALSE)</f>
        <v>7684868.3113818802</v>
      </c>
      <c r="R1440">
        <v>10319.123</v>
      </c>
      <c r="AN1440">
        <v>34.803469999999997</v>
      </c>
      <c r="AT1440">
        <v>8</v>
      </c>
      <c r="AV1440">
        <v>0</v>
      </c>
      <c r="AW1440">
        <v>0</v>
      </c>
      <c r="AX1440">
        <v>1</v>
      </c>
    </row>
    <row r="1441" spans="1:56">
      <c r="A1441" t="s">
        <v>6</v>
      </c>
      <c r="B1441" t="s">
        <v>40</v>
      </c>
      <c r="C1441">
        <v>1992</v>
      </c>
      <c r="D1441">
        <f t="shared" si="103"/>
        <v>186</v>
      </c>
      <c r="E1441">
        <v>2</v>
      </c>
      <c r="O1441">
        <f>VLOOKUP(C1441,[1]pop_15p_a!$A$8:$AL$68,8,FALSE)</f>
        <v>7684868.3113818802</v>
      </c>
      <c r="R1441">
        <v>10319.123</v>
      </c>
      <c r="AN1441">
        <v>35.426389999999998</v>
      </c>
      <c r="AT1441">
        <v>8</v>
      </c>
      <c r="AV1441">
        <v>0</v>
      </c>
      <c r="AW1441">
        <v>0</v>
      </c>
      <c r="AX1441">
        <v>1</v>
      </c>
    </row>
    <row r="1442" spans="1:56">
      <c r="A1442" t="s">
        <v>6</v>
      </c>
      <c r="B1442" t="s">
        <v>40</v>
      </c>
      <c r="C1442">
        <v>1992</v>
      </c>
      <c r="D1442">
        <f t="shared" si="103"/>
        <v>187</v>
      </c>
      <c r="E1442">
        <v>3</v>
      </c>
      <c r="O1442">
        <f>VLOOKUP(C1442,[1]pop_15p_a!$A$8:$AL$68,8,FALSE)</f>
        <v>7684868.3113818802</v>
      </c>
      <c r="R1442">
        <v>10319.123</v>
      </c>
      <c r="AN1442">
        <v>36.129170000000002</v>
      </c>
      <c r="AT1442">
        <v>8</v>
      </c>
      <c r="AV1442">
        <v>0</v>
      </c>
      <c r="AW1442">
        <v>0</v>
      </c>
      <c r="AX1442">
        <v>1</v>
      </c>
    </row>
    <row r="1443" spans="1:56">
      <c r="A1443" t="s">
        <v>6</v>
      </c>
      <c r="B1443" t="s">
        <v>40</v>
      </c>
      <c r="C1443">
        <v>1992</v>
      </c>
      <c r="D1443">
        <f t="shared" si="103"/>
        <v>188</v>
      </c>
      <c r="E1443">
        <v>4</v>
      </c>
      <c r="O1443">
        <f>VLOOKUP(C1443,[1]pop_15p_a!$A$8:$AL$68,8,FALSE)</f>
        <v>7684868.3113818802</v>
      </c>
      <c r="R1443">
        <v>10319.123</v>
      </c>
      <c r="AN1443">
        <v>37.838200000000001</v>
      </c>
      <c r="AT1443">
        <v>8</v>
      </c>
      <c r="AV1443">
        <v>0</v>
      </c>
      <c r="AW1443">
        <v>0</v>
      </c>
      <c r="AX1443">
        <v>1</v>
      </c>
    </row>
    <row r="1444" spans="1:56">
      <c r="A1444" t="s">
        <v>6</v>
      </c>
      <c r="B1444" t="s">
        <v>40</v>
      </c>
      <c r="C1444">
        <v>1993</v>
      </c>
      <c r="D1444">
        <f t="shared" si="103"/>
        <v>189</v>
      </c>
      <c r="E1444">
        <v>1</v>
      </c>
      <c r="O1444">
        <f>VLOOKUP(C1444,[1]pop_15p_a!$A$8:$AL$68,8,FALSE)</f>
        <v>7779018.7516170004</v>
      </c>
      <c r="R1444">
        <v>10329.855</v>
      </c>
      <c r="Y1444">
        <v>14.661</v>
      </c>
      <c r="Z1444">
        <f>AB1444</f>
        <v>4.4000000000000004</v>
      </c>
      <c r="AA1444">
        <v>4.4000000000000004</v>
      </c>
      <c r="AB1444">
        <v>4.4000000000000004</v>
      </c>
      <c r="AK1444">
        <v>9.5</v>
      </c>
      <c r="AN1444">
        <v>42.326390000000004</v>
      </c>
      <c r="AT1444">
        <v>8</v>
      </c>
      <c r="AV1444">
        <v>0</v>
      </c>
      <c r="AW1444">
        <v>1</v>
      </c>
      <c r="AX1444">
        <v>1</v>
      </c>
      <c r="BA1444">
        <v>93.4</v>
      </c>
      <c r="BB1444">
        <v>59.1</v>
      </c>
    </row>
    <row r="1445" spans="1:56">
      <c r="A1445" t="s">
        <v>6</v>
      </c>
      <c r="B1445" t="s">
        <v>40</v>
      </c>
      <c r="C1445">
        <v>1993</v>
      </c>
      <c r="D1445">
        <f t="shared" si="103"/>
        <v>190</v>
      </c>
      <c r="E1445">
        <v>2</v>
      </c>
      <c r="O1445">
        <f>VLOOKUP(C1445,[1]pop_15p_a!$A$8:$AL$68,8,FALSE)</f>
        <v>7779018.7516170004</v>
      </c>
      <c r="R1445">
        <v>10329.855</v>
      </c>
      <c r="Y1445">
        <v>14.661</v>
      </c>
      <c r="Z1445">
        <f t="shared" ref="Z1445:Z1508" si="104">AB1445</f>
        <v>4.4666670000000002</v>
      </c>
      <c r="AA1445">
        <v>4.4000000000000004</v>
      </c>
      <c r="AB1445">
        <v>4.4666670000000002</v>
      </c>
      <c r="AK1445">
        <v>8</v>
      </c>
      <c r="AN1445">
        <v>43.172919999999998</v>
      </c>
      <c r="AT1445">
        <v>8</v>
      </c>
      <c r="AV1445">
        <v>0</v>
      </c>
      <c r="AW1445">
        <v>1</v>
      </c>
      <c r="AX1445">
        <v>1</v>
      </c>
      <c r="BA1445">
        <v>93.7</v>
      </c>
      <c r="BB1445">
        <v>59.3</v>
      </c>
    </row>
    <row r="1446" spans="1:56">
      <c r="A1446" t="s">
        <v>6</v>
      </c>
      <c r="B1446" t="s">
        <v>40</v>
      </c>
      <c r="C1446">
        <v>1993</v>
      </c>
      <c r="D1446">
        <f t="shared" si="103"/>
        <v>191</v>
      </c>
      <c r="E1446">
        <v>3</v>
      </c>
      <c r="O1446">
        <f>VLOOKUP(C1446,[1]pop_15p_a!$A$8:$AL$68,8,FALSE)</f>
        <v>7779018.7516170004</v>
      </c>
      <c r="R1446">
        <v>10329.855</v>
      </c>
      <c r="Y1446">
        <v>14.661</v>
      </c>
      <c r="Z1446">
        <f t="shared" si="104"/>
        <v>4.266667</v>
      </c>
      <c r="AA1446">
        <v>4.3</v>
      </c>
      <c r="AB1446">
        <v>4.266667</v>
      </c>
      <c r="AK1446">
        <v>8</v>
      </c>
      <c r="AN1446">
        <v>43.811810000000001</v>
      </c>
      <c r="AT1446">
        <v>8</v>
      </c>
      <c r="AV1446">
        <v>0</v>
      </c>
      <c r="AW1446">
        <v>1</v>
      </c>
      <c r="AX1446">
        <v>1</v>
      </c>
      <c r="BA1446">
        <v>92.5</v>
      </c>
      <c r="BB1446">
        <v>58.5</v>
      </c>
    </row>
    <row r="1447" spans="1:56">
      <c r="A1447" t="s">
        <v>6</v>
      </c>
      <c r="B1447" t="s">
        <v>40</v>
      </c>
      <c r="C1447">
        <v>1993</v>
      </c>
      <c r="D1447">
        <f t="shared" si="103"/>
        <v>192</v>
      </c>
      <c r="E1447">
        <v>4</v>
      </c>
      <c r="O1447">
        <f>VLOOKUP(C1447,[1]pop_15p_a!$A$8:$AL$68,8,FALSE)</f>
        <v>7779018.7516170004</v>
      </c>
      <c r="R1447">
        <v>10329.855</v>
      </c>
      <c r="Y1447">
        <v>14.661</v>
      </c>
      <c r="Z1447">
        <f t="shared" si="104"/>
        <v>4.1666670000000003</v>
      </c>
      <c r="AA1447">
        <v>4.2</v>
      </c>
      <c r="AB1447">
        <v>4.1666670000000003</v>
      </c>
      <c r="AK1447">
        <v>8</v>
      </c>
      <c r="AN1447">
        <v>44.897910000000003</v>
      </c>
      <c r="AT1447">
        <v>8</v>
      </c>
      <c r="AV1447">
        <v>0</v>
      </c>
      <c r="AW1447">
        <v>1</v>
      </c>
      <c r="AX1447">
        <v>1</v>
      </c>
      <c r="BA1447">
        <v>91.2</v>
      </c>
      <c r="BB1447">
        <v>57.7</v>
      </c>
    </row>
    <row r="1448" spans="1:56">
      <c r="A1448" t="s">
        <v>6</v>
      </c>
      <c r="B1448" t="s">
        <v>40</v>
      </c>
      <c r="C1448">
        <v>1994</v>
      </c>
      <c r="D1448">
        <f t="shared" si="103"/>
        <v>193</v>
      </c>
      <c r="E1448">
        <v>1</v>
      </c>
      <c r="O1448">
        <f>VLOOKUP(C1448,[1]pop_15p_a!$A$8:$AL$68,8,FALSE)</f>
        <v>7864547.0820028</v>
      </c>
      <c r="R1448">
        <v>10333.587</v>
      </c>
      <c r="Y1448">
        <v>12.52</v>
      </c>
      <c r="Z1448">
        <f t="shared" si="104"/>
        <v>4.1333330000000004</v>
      </c>
      <c r="AA1448">
        <v>4.0999999999999996</v>
      </c>
      <c r="AB1448">
        <v>4.1333330000000004</v>
      </c>
      <c r="AK1448">
        <v>8</v>
      </c>
      <c r="AN1448">
        <v>46.590969999999999</v>
      </c>
      <c r="AT1448">
        <v>8</v>
      </c>
      <c r="AV1448">
        <v>0</v>
      </c>
      <c r="AW1448">
        <v>1</v>
      </c>
      <c r="AX1448">
        <v>1</v>
      </c>
      <c r="BA1448">
        <v>89.8</v>
      </c>
      <c r="BB1448">
        <v>56.8</v>
      </c>
      <c r="BD1448">
        <v>16.742085027872498</v>
      </c>
    </row>
    <row r="1449" spans="1:56">
      <c r="A1449" t="s">
        <v>6</v>
      </c>
      <c r="B1449" t="s">
        <v>40</v>
      </c>
      <c r="C1449">
        <v>1994</v>
      </c>
      <c r="D1449">
        <f t="shared" si="103"/>
        <v>194</v>
      </c>
      <c r="E1449">
        <v>2</v>
      </c>
      <c r="O1449">
        <f>VLOOKUP(C1449,[1]pop_15p_a!$A$8:$AL$68,8,FALSE)</f>
        <v>7864547.0820028</v>
      </c>
      <c r="R1449">
        <v>10333.587</v>
      </c>
      <c r="Y1449">
        <v>12.52</v>
      </c>
      <c r="Z1449">
        <f t="shared" si="104"/>
        <v>4.3</v>
      </c>
      <c r="AA1449">
        <v>4.3</v>
      </c>
      <c r="AB1449">
        <v>4.3</v>
      </c>
      <c r="AK1449">
        <v>8</v>
      </c>
      <c r="AN1449">
        <v>47.229860000000002</v>
      </c>
      <c r="AT1449">
        <v>8</v>
      </c>
      <c r="AV1449">
        <v>0</v>
      </c>
      <c r="AW1449">
        <v>1</v>
      </c>
      <c r="AX1449">
        <v>1</v>
      </c>
      <c r="BA1449">
        <v>90.1</v>
      </c>
      <c r="BB1449">
        <v>57</v>
      </c>
      <c r="BD1449">
        <v>17.544199236044498</v>
      </c>
    </row>
    <row r="1450" spans="1:56">
      <c r="A1450" t="s">
        <v>6</v>
      </c>
      <c r="B1450" t="s">
        <v>40</v>
      </c>
      <c r="C1450">
        <v>1994</v>
      </c>
      <c r="D1450">
        <f t="shared" si="103"/>
        <v>195</v>
      </c>
      <c r="E1450">
        <v>3</v>
      </c>
      <c r="O1450">
        <f>VLOOKUP(C1450,[1]pop_15p_a!$A$8:$AL$68,8,FALSE)</f>
        <v>7864547.0820028</v>
      </c>
      <c r="R1450">
        <v>10333.587</v>
      </c>
      <c r="Y1450">
        <v>12.52</v>
      </c>
      <c r="Z1450">
        <f t="shared" si="104"/>
        <v>4.3666669999999996</v>
      </c>
      <c r="AA1450">
        <v>4.4000000000000004</v>
      </c>
      <c r="AB1450">
        <v>4.3666669999999996</v>
      </c>
      <c r="AK1450">
        <v>8</v>
      </c>
      <c r="AN1450">
        <v>48.252079999999999</v>
      </c>
      <c r="AT1450">
        <v>8</v>
      </c>
      <c r="AV1450">
        <v>0</v>
      </c>
      <c r="AW1450">
        <v>1</v>
      </c>
      <c r="AX1450">
        <v>1</v>
      </c>
      <c r="BA1450">
        <v>89.3</v>
      </c>
      <c r="BB1450">
        <v>56.5</v>
      </c>
      <c r="BD1450">
        <v>15.872127282440699</v>
      </c>
    </row>
    <row r="1451" spans="1:56">
      <c r="A1451" t="s">
        <v>6</v>
      </c>
      <c r="B1451" t="s">
        <v>40</v>
      </c>
      <c r="C1451">
        <v>1994</v>
      </c>
      <c r="D1451">
        <f t="shared" si="103"/>
        <v>196</v>
      </c>
      <c r="E1451">
        <v>4</v>
      </c>
      <c r="O1451">
        <f>VLOOKUP(C1451,[1]pop_15p_a!$A$8:$AL$68,8,FALSE)</f>
        <v>7864547.0820028</v>
      </c>
      <c r="R1451">
        <v>10333.587</v>
      </c>
      <c r="Y1451">
        <v>12.52</v>
      </c>
      <c r="Z1451">
        <f t="shared" si="104"/>
        <v>4.3333329999999997</v>
      </c>
      <c r="AA1451">
        <v>4.3</v>
      </c>
      <c r="AB1451">
        <v>4.3333329999999997</v>
      </c>
      <c r="AK1451">
        <v>8.5</v>
      </c>
      <c r="AN1451">
        <v>49.625689999999999</v>
      </c>
      <c r="AT1451">
        <v>8</v>
      </c>
      <c r="AV1451">
        <v>0</v>
      </c>
      <c r="AW1451">
        <v>1</v>
      </c>
      <c r="AX1451">
        <v>1</v>
      </c>
      <c r="BA1451">
        <v>89.7</v>
      </c>
      <c r="BB1451">
        <v>56.7</v>
      </c>
      <c r="BD1451">
        <v>16.450741936241698</v>
      </c>
    </row>
    <row r="1452" spans="1:56">
      <c r="A1452" t="s">
        <v>6</v>
      </c>
      <c r="B1452" t="s">
        <v>40</v>
      </c>
      <c r="C1452">
        <v>1995</v>
      </c>
      <c r="D1452">
        <f t="shared" si="103"/>
        <v>197</v>
      </c>
      <c r="E1452">
        <v>1</v>
      </c>
      <c r="F1452">
        <v>18504.281072999998</v>
      </c>
      <c r="G1452">
        <v>191186.23204900001</v>
      </c>
      <c r="H1452">
        <v>89048.165022999994</v>
      </c>
      <c r="I1452">
        <v>42333.731167999998</v>
      </c>
      <c r="J1452">
        <v>51484.242565</v>
      </c>
      <c r="K1452">
        <v>47384.285609999999</v>
      </c>
      <c r="L1452">
        <v>50725.720537000001</v>
      </c>
      <c r="M1452">
        <v>4.2897412490312501</v>
      </c>
      <c r="N1452">
        <v>4892848.3256240804</v>
      </c>
      <c r="O1452">
        <f>VLOOKUP(C1452,[1]pop_15p_a!$A$8:$AL$68,8,FALSE)</f>
        <v>7922471.3197656898</v>
      </c>
      <c r="Q1452">
        <f t="shared" ref="Q1452:Q1474" si="105">K1452-L1452</f>
        <v>-3341.4349270000021</v>
      </c>
      <c r="R1452">
        <f>T1452</f>
        <v>10332</v>
      </c>
      <c r="S1452">
        <v>10332</v>
      </c>
      <c r="T1452">
        <v>10332</v>
      </c>
      <c r="U1452">
        <f t="shared" ref="U1452:U1470" si="106">W1452</f>
        <v>13.7</v>
      </c>
      <c r="W1452">
        <v>13.7</v>
      </c>
      <c r="Y1452">
        <v>10.526999999999999</v>
      </c>
      <c r="Z1452">
        <f t="shared" si="104"/>
        <v>4.2</v>
      </c>
      <c r="AA1452">
        <v>4.2</v>
      </c>
      <c r="AB1452">
        <v>4.2</v>
      </c>
      <c r="AK1452">
        <v>8.5</v>
      </c>
      <c r="AN1452">
        <v>50.933329999999998</v>
      </c>
      <c r="AO1452">
        <v>0.64833340000000006</v>
      </c>
      <c r="AP1452">
        <v>2.0279174322722699</v>
      </c>
      <c r="AQ1452">
        <v>4.8593836509999999</v>
      </c>
      <c r="AR1452">
        <v>6.0657674410000002</v>
      </c>
      <c r="AT1452">
        <v>8</v>
      </c>
      <c r="AV1452">
        <v>0</v>
      </c>
      <c r="AW1452">
        <v>1</v>
      </c>
      <c r="AX1452">
        <v>1</v>
      </c>
      <c r="BA1452">
        <v>86.1</v>
      </c>
      <c r="BB1452">
        <v>54.4</v>
      </c>
      <c r="BD1452">
        <v>17.345981607901301</v>
      </c>
    </row>
    <row r="1453" spans="1:56">
      <c r="A1453" t="s">
        <v>6</v>
      </c>
      <c r="B1453" t="s">
        <v>40</v>
      </c>
      <c r="C1453">
        <v>1995</v>
      </c>
      <c r="D1453">
        <f t="shared" si="103"/>
        <v>198</v>
      </c>
      <c r="E1453">
        <v>2</v>
      </c>
      <c r="F1453">
        <v>18579.286835999999</v>
      </c>
      <c r="G1453">
        <v>191942.61230099999</v>
      </c>
      <c r="H1453">
        <v>90778.765402999998</v>
      </c>
      <c r="I1453">
        <v>43156.463126000002</v>
      </c>
      <c r="J1453">
        <v>52484.809501999996</v>
      </c>
      <c r="K1453">
        <v>48305.172219</v>
      </c>
      <c r="L1453">
        <v>51711.546030999998</v>
      </c>
      <c r="M1453">
        <v>4.1131841344209796</v>
      </c>
      <c r="N1453">
        <v>4910549.9362497404</v>
      </c>
      <c r="O1453">
        <f>VLOOKUP(C1453,[1]pop_15p_a!$A$8:$AL$68,8,FALSE)</f>
        <v>7922471.3197656898</v>
      </c>
      <c r="Q1453">
        <f t="shared" si="105"/>
        <v>-3406.373811999998</v>
      </c>
      <c r="R1453">
        <f t="shared" ref="R1453:R1516" si="107">T1453</f>
        <v>10331</v>
      </c>
      <c r="S1453">
        <v>10331</v>
      </c>
      <c r="T1453">
        <v>10331</v>
      </c>
      <c r="U1453">
        <f t="shared" si="106"/>
        <v>13.7</v>
      </c>
      <c r="W1453">
        <v>13.7</v>
      </c>
      <c r="Y1453">
        <v>10.526999999999999</v>
      </c>
      <c r="Z1453">
        <f t="shared" si="104"/>
        <v>4.2</v>
      </c>
      <c r="AA1453">
        <v>4.2</v>
      </c>
      <c r="AB1453">
        <v>4.2</v>
      </c>
      <c r="AK1453">
        <v>9.5</v>
      </c>
      <c r="AN1453">
        <v>51.933329999999998</v>
      </c>
      <c r="AO1453">
        <v>0.66500000000000004</v>
      </c>
      <c r="AP1453">
        <v>2.0279174322722699</v>
      </c>
      <c r="AQ1453">
        <v>4.8593836509999999</v>
      </c>
      <c r="AR1453">
        <v>6.0657674410000002</v>
      </c>
      <c r="AT1453">
        <v>8</v>
      </c>
      <c r="AV1453">
        <v>0</v>
      </c>
      <c r="AW1453">
        <v>1</v>
      </c>
      <c r="AX1453">
        <v>1</v>
      </c>
      <c r="BA1453">
        <v>84.5</v>
      </c>
      <c r="BB1453">
        <v>53.5</v>
      </c>
      <c r="BD1453">
        <v>18.1173110192073</v>
      </c>
    </row>
    <row r="1454" spans="1:56">
      <c r="A1454" t="s">
        <v>6</v>
      </c>
      <c r="B1454" t="s">
        <v>40</v>
      </c>
      <c r="C1454">
        <v>1995</v>
      </c>
      <c r="D1454">
        <f t="shared" si="103"/>
        <v>199</v>
      </c>
      <c r="E1454">
        <v>3</v>
      </c>
      <c r="F1454">
        <v>19121.628756999999</v>
      </c>
      <c r="G1454">
        <v>197545.546692</v>
      </c>
      <c r="H1454">
        <v>91810.825265000007</v>
      </c>
      <c r="I1454">
        <v>43647.107090999998</v>
      </c>
      <c r="J1454">
        <v>53081.507034000002</v>
      </c>
      <c r="K1454">
        <v>48854.351634999999</v>
      </c>
      <c r="L1454">
        <v>52299.452362999997</v>
      </c>
      <c r="M1454">
        <v>3.9822094977283702</v>
      </c>
      <c r="N1454">
        <v>4922091.4879902396</v>
      </c>
      <c r="O1454">
        <f>VLOOKUP(C1454,[1]pop_15p_a!$A$8:$AL$68,8,FALSE)</f>
        <v>7922471.3197656898</v>
      </c>
      <c r="Q1454">
        <f t="shared" si="105"/>
        <v>-3445.1007279999976</v>
      </c>
      <c r="R1454">
        <f t="shared" si="107"/>
        <v>10331</v>
      </c>
      <c r="S1454">
        <v>10331</v>
      </c>
      <c r="T1454">
        <v>10331</v>
      </c>
      <c r="U1454">
        <f t="shared" si="106"/>
        <v>13.7</v>
      </c>
      <c r="W1454">
        <v>13.7</v>
      </c>
      <c r="Y1454">
        <v>10.526999999999999</v>
      </c>
      <c r="Z1454">
        <f t="shared" si="104"/>
        <v>4</v>
      </c>
      <c r="AA1454">
        <v>4</v>
      </c>
      <c r="AB1454">
        <v>4</v>
      </c>
      <c r="AK1454">
        <v>9.5</v>
      </c>
      <c r="AN1454">
        <v>52.533329999999999</v>
      </c>
      <c r="AO1454">
        <v>0.6766665999999999</v>
      </c>
      <c r="AP1454">
        <v>2.0279174322722699</v>
      </c>
      <c r="AQ1454">
        <v>4.8593836509999999</v>
      </c>
      <c r="AR1454">
        <v>6.0657674410000002</v>
      </c>
      <c r="AT1454">
        <v>8</v>
      </c>
      <c r="AV1454">
        <v>0</v>
      </c>
      <c r="AW1454">
        <v>1</v>
      </c>
      <c r="AX1454">
        <v>1</v>
      </c>
      <c r="BA1454">
        <v>83</v>
      </c>
      <c r="BB1454">
        <v>52.5</v>
      </c>
      <c r="BD1454">
        <v>18.901085615317399</v>
      </c>
    </row>
    <row r="1455" spans="1:56">
      <c r="A1455" t="s">
        <v>6</v>
      </c>
      <c r="B1455" t="s">
        <v>40</v>
      </c>
      <c r="C1455">
        <v>1995</v>
      </c>
      <c r="D1455">
        <f t="shared" si="103"/>
        <v>200</v>
      </c>
      <c r="E1455">
        <v>4</v>
      </c>
      <c r="F1455">
        <v>18977.950623000001</v>
      </c>
      <c r="G1455">
        <v>196023.25198199999</v>
      </c>
      <c r="H1455">
        <v>95428.535101000001</v>
      </c>
      <c r="I1455">
        <v>45366.975834999997</v>
      </c>
      <c r="J1455">
        <v>55173.128470000003</v>
      </c>
      <c r="K1455">
        <v>50779.406418999999</v>
      </c>
      <c r="L1455">
        <v>54360.257749999997</v>
      </c>
      <c r="M1455">
        <v>3.7687443755210799</v>
      </c>
      <c r="N1455">
        <v>4924818.1551635796</v>
      </c>
      <c r="O1455">
        <f>VLOOKUP(C1455,[1]pop_15p_a!$A$8:$AL$68,8,FALSE)</f>
        <v>7922471.3197656898</v>
      </c>
      <c r="Q1455">
        <f t="shared" si="105"/>
        <v>-3580.851330999998</v>
      </c>
      <c r="R1455">
        <f t="shared" si="107"/>
        <v>10329</v>
      </c>
      <c r="S1455">
        <v>10329</v>
      </c>
      <c r="T1455">
        <v>10329</v>
      </c>
      <c r="U1455">
        <f t="shared" si="106"/>
        <v>13.7</v>
      </c>
      <c r="W1455">
        <v>13.7</v>
      </c>
      <c r="Y1455">
        <v>10.526999999999999</v>
      </c>
      <c r="Z1455">
        <f t="shared" si="104"/>
        <v>3.733333</v>
      </c>
      <c r="AA1455">
        <v>3.7</v>
      </c>
      <c r="AB1455">
        <v>3.733333</v>
      </c>
      <c r="AE1455">
        <f>AF1455</f>
        <v>11.3</v>
      </c>
      <c r="AF1455">
        <v>11.3</v>
      </c>
      <c r="AG1455">
        <v>11.3</v>
      </c>
      <c r="AK1455">
        <v>11.3</v>
      </c>
      <c r="AN1455">
        <v>53.533329999999999</v>
      </c>
      <c r="AO1455">
        <v>0.6883334000000001</v>
      </c>
      <c r="AP1455">
        <v>2.0279174322722699</v>
      </c>
      <c r="AQ1455">
        <v>4.8593836509999999</v>
      </c>
      <c r="AR1455">
        <v>6.0657674410000002</v>
      </c>
      <c r="AT1455">
        <v>8</v>
      </c>
      <c r="AV1455">
        <v>0</v>
      </c>
      <c r="AW1455">
        <v>1</v>
      </c>
      <c r="AX1455">
        <v>1</v>
      </c>
      <c r="AZ1455">
        <v>10.6</v>
      </c>
      <c r="BA1455">
        <v>81.099999999999994</v>
      </c>
      <c r="BB1455">
        <v>51.3</v>
      </c>
      <c r="BD1455">
        <v>19.735625462574401</v>
      </c>
    </row>
    <row r="1456" spans="1:56">
      <c r="A1456" t="s">
        <v>6</v>
      </c>
      <c r="B1456" t="s">
        <v>40</v>
      </c>
      <c r="C1456">
        <v>1996</v>
      </c>
      <c r="D1456">
        <f t="shared" si="103"/>
        <v>201</v>
      </c>
      <c r="E1456">
        <v>1</v>
      </c>
      <c r="F1456">
        <v>19497.329286</v>
      </c>
      <c r="G1456">
        <v>201173.44357599999</v>
      </c>
      <c r="H1456">
        <v>98127.001061000003</v>
      </c>
      <c r="I1456">
        <v>47000.617478</v>
      </c>
      <c r="J1456">
        <v>58157.709425000001</v>
      </c>
      <c r="K1456">
        <v>52133.031897000001</v>
      </c>
      <c r="L1456">
        <v>54934.152968000002</v>
      </c>
      <c r="M1456">
        <v>3.71196447632911</v>
      </c>
      <c r="N1456">
        <v>4928174.9057010897</v>
      </c>
      <c r="O1456">
        <f>VLOOKUP(C1456,[1]pop_15p_a!$A$8:$AL$68,8,FALSE)</f>
        <v>7950478.3827221496</v>
      </c>
      <c r="Q1456">
        <f t="shared" si="105"/>
        <v>-2801.1210710000014</v>
      </c>
      <c r="R1456">
        <f t="shared" si="107"/>
        <v>10318</v>
      </c>
      <c r="S1456">
        <v>10318</v>
      </c>
      <c r="T1456">
        <v>10318</v>
      </c>
      <c r="U1456">
        <f t="shared" si="106"/>
        <v>11.6</v>
      </c>
      <c r="W1456">
        <v>11.6</v>
      </c>
      <c r="Y1456">
        <v>9.2219999999999995</v>
      </c>
      <c r="Z1456">
        <f t="shared" si="104"/>
        <v>3.6333329999999999</v>
      </c>
      <c r="AA1456">
        <v>3.6</v>
      </c>
      <c r="AB1456">
        <v>3.6333329999999999</v>
      </c>
      <c r="AE1456">
        <f t="shared" ref="AE1456:AE1519" si="108">AF1456</f>
        <v>11.366666666666667</v>
      </c>
      <c r="AF1456">
        <v>11.366666666666667</v>
      </c>
      <c r="AG1456">
        <v>11.5</v>
      </c>
      <c r="AK1456">
        <v>11.5</v>
      </c>
      <c r="AN1456">
        <v>55.4</v>
      </c>
      <c r="AO1456">
        <v>0.70633330000000005</v>
      </c>
      <c r="AP1456">
        <v>2.5401418073343698</v>
      </c>
      <c r="AQ1456">
        <v>5.2238346587500004</v>
      </c>
      <c r="AR1456">
        <v>6.4482674409999996</v>
      </c>
      <c r="AT1456">
        <v>8</v>
      </c>
      <c r="AV1456">
        <v>0</v>
      </c>
      <c r="AW1456">
        <v>1</v>
      </c>
      <c r="AX1456">
        <v>1</v>
      </c>
      <c r="AZ1456">
        <v>10.4</v>
      </c>
      <c r="BA1456">
        <v>81.8</v>
      </c>
      <c r="BB1456">
        <v>50.7</v>
      </c>
      <c r="BD1456">
        <v>20.740194863074301</v>
      </c>
    </row>
    <row r="1457" spans="1:56">
      <c r="A1457" t="s">
        <v>6</v>
      </c>
      <c r="B1457" t="s">
        <v>40</v>
      </c>
      <c r="C1457">
        <v>1996</v>
      </c>
      <c r="D1457">
        <f t="shared" si="103"/>
        <v>202</v>
      </c>
      <c r="E1457">
        <v>2</v>
      </c>
      <c r="F1457">
        <v>19579.348083000001</v>
      </c>
      <c r="G1457">
        <v>201960.97547400001</v>
      </c>
      <c r="H1457">
        <v>99219.365141999995</v>
      </c>
      <c r="I1457">
        <v>46830.063579000001</v>
      </c>
      <c r="J1457">
        <v>57757.50748</v>
      </c>
      <c r="K1457">
        <v>53694.931154999998</v>
      </c>
      <c r="L1457">
        <v>56550.758194000002</v>
      </c>
      <c r="M1457">
        <v>3.8637828121063098</v>
      </c>
      <c r="N1457">
        <v>4917234.8442011001</v>
      </c>
      <c r="O1457">
        <f>VLOOKUP(C1457,[1]pop_15p_a!$A$8:$AL$68,8,FALSE)</f>
        <v>7950478.3827221496</v>
      </c>
      <c r="Q1457">
        <f t="shared" si="105"/>
        <v>-2855.8270390000034</v>
      </c>
      <c r="R1457">
        <f t="shared" si="107"/>
        <v>10315</v>
      </c>
      <c r="S1457">
        <v>10315</v>
      </c>
      <c r="T1457">
        <v>10315</v>
      </c>
      <c r="U1457">
        <f t="shared" si="106"/>
        <v>11.6</v>
      </c>
      <c r="W1457">
        <v>11.6</v>
      </c>
      <c r="Y1457">
        <v>9.2219999999999995</v>
      </c>
      <c r="Z1457">
        <f t="shared" si="104"/>
        <v>3.8666670000000001</v>
      </c>
      <c r="AA1457">
        <v>3.9</v>
      </c>
      <c r="AB1457">
        <v>3.8666670000000001</v>
      </c>
      <c r="AE1457">
        <f t="shared" si="108"/>
        <v>11.933333333333332</v>
      </c>
      <c r="AF1457">
        <v>11.933333333333332</v>
      </c>
      <c r="AG1457">
        <v>12.4</v>
      </c>
      <c r="AK1457">
        <v>12.4</v>
      </c>
      <c r="AN1457">
        <v>56.3</v>
      </c>
      <c r="AO1457">
        <v>0.71799999999999997</v>
      </c>
      <c r="AP1457">
        <v>2.5401418073343698</v>
      </c>
      <c r="AQ1457">
        <v>5.2238346587500004</v>
      </c>
      <c r="AR1457">
        <v>6.4482674409999996</v>
      </c>
      <c r="AT1457">
        <v>10</v>
      </c>
      <c r="AV1457">
        <v>0</v>
      </c>
      <c r="AW1457">
        <v>1</v>
      </c>
      <c r="AY1457">
        <v>1</v>
      </c>
      <c r="AZ1457">
        <v>10.199999999999999</v>
      </c>
      <c r="BA1457">
        <v>82.7</v>
      </c>
      <c r="BB1457">
        <v>50.3</v>
      </c>
      <c r="BD1457">
        <v>21.5388451055329</v>
      </c>
    </row>
    <row r="1458" spans="1:56">
      <c r="A1458" t="s">
        <v>6</v>
      </c>
      <c r="B1458" t="s">
        <v>40</v>
      </c>
      <c r="C1458">
        <v>1996</v>
      </c>
      <c r="D1458">
        <f t="shared" si="103"/>
        <v>203</v>
      </c>
      <c r="E1458">
        <v>3</v>
      </c>
      <c r="F1458">
        <v>19672.514467000001</v>
      </c>
      <c r="G1458">
        <v>202921.98672399999</v>
      </c>
      <c r="H1458">
        <v>100703.15481000001</v>
      </c>
      <c r="I1458">
        <v>48001.707431000003</v>
      </c>
      <c r="J1458">
        <v>58665.860579</v>
      </c>
      <c r="K1458">
        <v>53281.272126999997</v>
      </c>
      <c r="L1458">
        <v>58214.170663999997</v>
      </c>
      <c r="M1458">
        <v>3.96125241536655</v>
      </c>
      <c r="N1458">
        <v>4918223.3031583801</v>
      </c>
      <c r="O1458">
        <f>VLOOKUP(C1458,[1]pop_15p_a!$A$8:$AL$68,8,FALSE)</f>
        <v>7950478.3827221496</v>
      </c>
      <c r="Q1458">
        <f t="shared" si="105"/>
        <v>-4932.8985370000009</v>
      </c>
      <c r="R1458">
        <f t="shared" si="107"/>
        <v>10315</v>
      </c>
      <c r="S1458">
        <v>10315</v>
      </c>
      <c r="T1458">
        <v>10315</v>
      </c>
      <c r="U1458">
        <f t="shared" si="106"/>
        <v>11.6</v>
      </c>
      <c r="W1458">
        <v>11.6</v>
      </c>
      <c r="Y1458">
        <v>9.2219999999999995</v>
      </c>
      <c r="Z1458">
        <f t="shared" si="104"/>
        <v>3.9666670000000002</v>
      </c>
      <c r="AA1458">
        <v>3.9</v>
      </c>
      <c r="AB1458">
        <v>3.9666670000000002</v>
      </c>
      <c r="AE1458">
        <f t="shared" si="108"/>
        <v>12.4</v>
      </c>
      <c r="AF1458">
        <v>12.4</v>
      </c>
      <c r="AG1458">
        <v>12.4</v>
      </c>
      <c r="AK1458">
        <v>12.4</v>
      </c>
      <c r="AN1458">
        <v>57.4</v>
      </c>
      <c r="AO1458">
        <v>0.73</v>
      </c>
      <c r="AP1458">
        <v>2.5401418073343698</v>
      </c>
      <c r="AQ1458">
        <v>5.2238346587500004</v>
      </c>
      <c r="AR1458">
        <v>6.4482674409999996</v>
      </c>
      <c r="AT1458">
        <v>10</v>
      </c>
      <c r="AV1458">
        <v>0</v>
      </c>
      <c r="AW1458">
        <v>1</v>
      </c>
      <c r="AY1458">
        <v>1</v>
      </c>
      <c r="AZ1458">
        <v>9</v>
      </c>
      <c r="BA1458">
        <v>81.7</v>
      </c>
      <c r="BB1458">
        <v>48.8</v>
      </c>
      <c r="BD1458">
        <v>23.008720103398801</v>
      </c>
    </row>
    <row r="1459" spans="1:56">
      <c r="A1459" t="s">
        <v>6</v>
      </c>
      <c r="B1459" t="s">
        <v>40</v>
      </c>
      <c r="C1459">
        <v>1996</v>
      </c>
      <c r="D1459">
        <f t="shared" si="103"/>
        <v>204</v>
      </c>
      <c r="E1459">
        <v>4</v>
      </c>
      <c r="F1459">
        <v>19681.982419</v>
      </c>
      <c r="G1459">
        <v>202960.602701</v>
      </c>
      <c r="H1459">
        <v>101507.65433400001</v>
      </c>
      <c r="I1459">
        <v>48118.140453</v>
      </c>
      <c r="J1459">
        <v>56427.59663</v>
      </c>
      <c r="K1459">
        <v>53503.02145</v>
      </c>
      <c r="L1459">
        <v>57906.120482999999</v>
      </c>
      <c r="M1459">
        <v>4.0979057441778899</v>
      </c>
      <c r="N1459">
        <v>4913253.2225865005</v>
      </c>
      <c r="O1459">
        <f>VLOOKUP(C1459,[1]pop_15p_a!$A$8:$AL$68,8,FALSE)</f>
        <v>7950478.3827221496</v>
      </c>
      <c r="Q1459">
        <f t="shared" si="105"/>
        <v>-4403.0990329999986</v>
      </c>
      <c r="R1459">
        <f t="shared" si="107"/>
        <v>10312</v>
      </c>
      <c r="S1459">
        <v>10312</v>
      </c>
      <c r="T1459">
        <v>10312</v>
      </c>
      <c r="U1459">
        <f t="shared" si="106"/>
        <v>11.6</v>
      </c>
      <c r="W1459">
        <v>11.6</v>
      </c>
      <c r="Y1459">
        <v>9.2219999999999995</v>
      </c>
      <c r="Z1459">
        <f t="shared" si="104"/>
        <v>4.0999999999999996</v>
      </c>
      <c r="AA1459">
        <v>4.0999999999999996</v>
      </c>
      <c r="AB1459">
        <v>4.0999999999999996</v>
      </c>
      <c r="AE1459">
        <f t="shared" si="108"/>
        <v>12.4</v>
      </c>
      <c r="AF1459">
        <v>12.4</v>
      </c>
      <c r="AG1459">
        <v>12.4</v>
      </c>
      <c r="AK1459">
        <v>12.4</v>
      </c>
      <c r="AN1459">
        <v>58.133339999999997</v>
      </c>
      <c r="AO1459">
        <v>0.73799999999999999</v>
      </c>
      <c r="AP1459">
        <v>2.5401418073343698</v>
      </c>
      <c r="AQ1459">
        <v>5.2238346587500004</v>
      </c>
      <c r="AR1459">
        <v>6.4482674409999996</v>
      </c>
      <c r="AT1459">
        <v>10</v>
      </c>
      <c r="AV1459">
        <v>0</v>
      </c>
      <c r="AW1459">
        <v>1</v>
      </c>
      <c r="AY1459">
        <v>1</v>
      </c>
      <c r="AZ1459">
        <v>8.1</v>
      </c>
      <c r="BA1459">
        <v>81.3</v>
      </c>
      <c r="BB1459">
        <v>47.7</v>
      </c>
      <c r="BD1459">
        <v>23.912244387994399</v>
      </c>
    </row>
    <row r="1460" spans="1:56">
      <c r="A1460" t="s">
        <v>6</v>
      </c>
      <c r="B1460" t="s">
        <v>40</v>
      </c>
      <c r="C1460">
        <v>1997</v>
      </c>
      <c r="D1460">
        <f t="shared" si="103"/>
        <v>205</v>
      </c>
      <c r="E1460">
        <v>1</v>
      </c>
      <c r="F1460">
        <v>19663.692533000001</v>
      </c>
      <c r="G1460">
        <v>202654.015246</v>
      </c>
      <c r="H1460">
        <v>103025.08671</v>
      </c>
      <c r="I1460">
        <v>50016.466784999997</v>
      </c>
      <c r="J1460">
        <v>54281.776989999998</v>
      </c>
      <c r="K1460">
        <v>52267.895272000002</v>
      </c>
      <c r="L1460">
        <v>58282.041169999997</v>
      </c>
      <c r="M1460">
        <v>4.2165677293194204</v>
      </c>
      <c r="N1460">
        <v>4915369.7812560601</v>
      </c>
      <c r="O1460">
        <f>VLOOKUP(C1460,[1]pop_15p_a!$A$8:$AL$68,8,FALSE)</f>
        <v>7968085.40605067</v>
      </c>
      <c r="Q1460">
        <f t="shared" si="105"/>
        <v>-6014.1458979999952</v>
      </c>
      <c r="R1460">
        <f t="shared" si="107"/>
        <v>10306</v>
      </c>
      <c r="S1460">
        <v>10306</v>
      </c>
      <c r="T1460">
        <v>10306</v>
      </c>
      <c r="U1460">
        <f t="shared" si="106"/>
        <v>12.3</v>
      </c>
      <c r="W1460">
        <v>12.3</v>
      </c>
      <c r="Y1460">
        <v>9.56</v>
      </c>
      <c r="Z1460">
        <f t="shared" si="104"/>
        <v>4.1666670000000003</v>
      </c>
      <c r="AA1460">
        <v>4.2</v>
      </c>
      <c r="AB1460">
        <v>4.1666670000000003</v>
      </c>
      <c r="AE1460">
        <f t="shared" si="108"/>
        <v>12.4</v>
      </c>
      <c r="AF1460">
        <v>12.4</v>
      </c>
      <c r="AG1460">
        <v>12.4</v>
      </c>
      <c r="AK1460">
        <v>12.4</v>
      </c>
      <c r="AN1460">
        <v>59.366660000000003</v>
      </c>
      <c r="AO1460">
        <v>0.75233329999999998</v>
      </c>
      <c r="AP1460">
        <v>2.23754225449628</v>
      </c>
      <c r="AQ1460">
        <v>5.8242295080000002</v>
      </c>
      <c r="AR1460">
        <v>7.0382674410000003</v>
      </c>
      <c r="AT1460">
        <v>10</v>
      </c>
      <c r="AV1460">
        <v>0</v>
      </c>
      <c r="AW1460">
        <v>1</v>
      </c>
      <c r="AY1460">
        <v>1</v>
      </c>
      <c r="AZ1460">
        <v>11.6</v>
      </c>
      <c r="BA1460">
        <v>90.3</v>
      </c>
      <c r="BB1460">
        <v>53.5</v>
      </c>
      <c r="BD1460">
        <v>25.000759142980399</v>
      </c>
    </row>
    <row r="1461" spans="1:56">
      <c r="A1461" t="s">
        <v>6</v>
      </c>
      <c r="B1461" t="s">
        <v>40</v>
      </c>
      <c r="C1461">
        <v>1997</v>
      </c>
      <c r="D1461">
        <f t="shared" si="103"/>
        <v>206</v>
      </c>
      <c r="E1461">
        <v>2</v>
      </c>
      <c r="F1461">
        <v>19550.735296999999</v>
      </c>
      <c r="G1461">
        <v>201450.776503</v>
      </c>
      <c r="H1461">
        <v>102909.238778</v>
      </c>
      <c r="I1461">
        <v>49727.139501999998</v>
      </c>
      <c r="J1461">
        <v>54840.538478000002</v>
      </c>
      <c r="K1461">
        <v>56475.866602000002</v>
      </c>
      <c r="L1461">
        <v>60027.951410000001</v>
      </c>
      <c r="M1461">
        <v>4.5683600572554504</v>
      </c>
      <c r="N1461">
        <v>4896552.1530284602</v>
      </c>
      <c r="O1461">
        <f>VLOOKUP(C1461,[1]pop_15p_a!$A$8:$AL$68,8,FALSE)</f>
        <v>7968085.40605067</v>
      </c>
      <c r="Q1461">
        <f t="shared" si="105"/>
        <v>-3552.0848079999996</v>
      </c>
      <c r="R1461">
        <f t="shared" si="107"/>
        <v>10304</v>
      </c>
      <c r="S1461">
        <v>10304</v>
      </c>
      <c r="T1461">
        <v>10304</v>
      </c>
      <c r="U1461">
        <f t="shared" si="106"/>
        <v>12.3</v>
      </c>
      <c r="W1461">
        <v>12.3</v>
      </c>
      <c r="Y1461">
        <v>9.56</v>
      </c>
      <c r="Z1461">
        <f t="shared" si="104"/>
        <v>4.5999999999999996</v>
      </c>
      <c r="AA1461">
        <v>4.5999999999999996</v>
      </c>
      <c r="AB1461">
        <v>4.5999999999999996</v>
      </c>
      <c r="AE1461">
        <f t="shared" si="108"/>
        <v>14.333333333333334</v>
      </c>
      <c r="AF1461">
        <v>14.333333333333334</v>
      </c>
      <c r="AG1461">
        <v>18.2</v>
      </c>
      <c r="AK1461">
        <v>18.2</v>
      </c>
      <c r="AN1461">
        <v>60.166670000000003</v>
      </c>
      <c r="AO1461">
        <v>0.7659999999999999</v>
      </c>
      <c r="AP1461">
        <v>2.23754225449628</v>
      </c>
      <c r="AQ1461">
        <v>5.8242295080000002</v>
      </c>
      <c r="AR1461">
        <v>7.0382674410000003</v>
      </c>
      <c r="AT1461">
        <v>10</v>
      </c>
      <c r="AV1461">
        <v>0</v>
      </c>
      <c r="AW1461">
        <v>1</v>
      </c>
      <c r="AY1461">
        <v>1</v>
      </c>
      <c r="AZ1461">
        <v>11.1</v>
      </c>
      <c r="BA1461">
        <v>91.6</v>
      </c>
      <c r="BB1461">
        <v>54.3</v>
      </c>
      <c r="BD1461">
        <v>26.057341742298899</v>
      </c>
    </row>
    <row r="1462" spans="1:56">
      <c r="A1462" t="s">
        <v>6</v>
      </c>
      <c r="B1462" t="s">
        <v>40</v>
      </c>
      <c r="C1462">
        <v>1997</v>
      </c>
      <c r="D1462">
        <f t="shared" si="103"/>
        <v>207</v>
      </c>
      <c r="E1462">
        <v>3</v>
      </c>
      <c r="F1462">
        <v>19429.503896999999</v>
      </c>
      <c r="G1462">
        <v>200201.60815099999</v>
      </c>
      <c r="H1462">
        <v>102435.315422</v>
      </c>
      <c r="I1462">
        <v>48891.630177999999</v>
      </c>
      <c r="J1462">
        <v>53639.640097000003</v>
      </c>
      <c r="K1462">
        <v>58937.342600000004</v>
      </c>
      <c r="L1462">
        <v>60965.851583000003</v>
      </c>
      <c r="M1462">
        <v>4.95884119924676</v>
      </c>
      <c r="N1462">
        <v>4880999.6931123603</v>
      </c>
      <c r="O1462">
        <f>VLOOKUP(C1462,[1]pop_15p_a!$A$8:$AL$68,8,FALSE)</f>
        <v>7968085.40605067</v>
      </c>
      <c r="Q1462">
        <f t="shared" si="105"/>
        <v>-2028.5089829999997</v>
      </c>
      <c r="R1462">
        <f t="shared" si="107"/>
        <v>10304</v>
      </c>
      <c r="S1462">
        <v>10304</v>
      </c>
      <c r="T1462">
        <v>10304</v>
      </c>
      <c r="U1462">
        <f t="shared" si="106"/>
        <v>12.3</v>
      </c>
      <c r="W1462">
        <v>12.3</v>
      </c>
      <c r="Y1462">
        <v>9.56</v>
      </c>
      <c r="Z1462">
        <f t="shared" si="104"/>
        <v>4.9333330000000002</v>
      </c>
      <c r="AA1462">
        <v>4.9000000000000004</v>
      </c>
      <c r="AB1462">
        <v>4.9333330000000002</v>
      </c>
      <c r="AE1462">
        <f t="shared" si="108"/>
        <v>14.633333333333333</v>
      </c>
      <c r="AF1462">
        <v>14.633333333333333</v>
      </c>
      <c r="AG1462">
        <v>14.5</v>
      </c>
      <c r="AK1462">
        <v>14.5</v>
      </c>
      <c r="AN1462">
        <v>63.1</v>
      </c>
      <c r="AO1462">
        <v>0.79</v>
      </c>
      <c r="AP1462">
        <v>2.23754225449628</v>
      </c>
      <c r="AQ1462">
        <v>5.8242295080000002</v>
      </c>
      <c r="AR1462">
        <v>7.0382674410000003</v>
      </c>
      <c r="AT1462">
        <v>8</v>
      </c>
      <c r="AV1462">
        <v>0</v>
      </c>
      <c r="AW1462">
        <v>1</v>
      </c>
      <c r="AY1462">
        <v>1</v>
      </c>
      <c r="AZ1462">
        <v>9.1</v>
      </c>
      <c r="BA1462">
        <v>90</v>
      </c>
      <c r="BB1462">
        <v>53.4</v>
      </c>
      <c r="BD1462">
        <v>32.2826872627329</v>
      </c>
    </row>
    <row r="1463" spans="1:56">
      <c r="A1463" t="s">
        <v>6</v>
      </c>
      <c r="B1463" t="s">
        <v>40</v>
      </c>
      <c r="C1463">
        <v>1997</v>
      </c>
      <c r="D1463">
        <f t="shared" si="103"/>
        <v>208</v>
      </c>
      <c r="E1463">
        <v>4</v>
      </c>
      <c r="F1463">
        <v>19386.080168</v>
      </c>
      <c r="G1463">
        <v>199715.39789299999</v>
      </c>
      <c r="H1463">
        <v>102707.382534</v>
      </c>
      <c r="I1463">
        <v>47604.430938999998</v>
      </c>
      <c r="J1463">
        <v>56180.103322000003</v>
      </c>
      <c r="K1463">
        <v>61026.115911000001</v>
      </c>
      <c r="L1463">
        <v>61517.006892999998</v>
      </c>
      <c r="M1463">
        <v>5.4620548486363196</v>
      </c>
      <c r="N1463">
        <v>4862893.9195593903</v>
      </c>
      <c r="O1463">
        <f>VLOOKUP(C1463,[1]pop_15p_a!$A$8:$AL$68,8,FALSE)</f>
        <v>7968085.40605067</v>
      </c>
      <c r="Q1463">
        <f t="shared" si="105"/>
        <v>-490.89098199999717</v>
      </c>
      <c r="R1463">
        <f t="shared" si="107"/>
        <v>10302</v>
      </c>
      <c r="S1463">
        <v>10302</v>
      </c>
      <c r="T1463">
        <v>10302</v>
      </c>
      <c r="U1463">
        <f t="shared" si="106"/>
        <v>12.3</v>
      </c>
      <c r="W1463">
        <v>12.3</v>
      </c>
      <c r="Y1463">
        <v>9.56</v>
      </c>
      <c r="Z1463">
        <f t="shared" si="104"/>
        <v>5.4</v>
      </c>
      <c r="AA1463">
        <v>5.4</v>
      </c>
      <c r="AB1463">
        <v>5.4</v>
      </c>
      <c r="AE1463">
        <f t="shared" si="108"/>
        <v>14.783333333333333</v>
      </c>
      <c r="AF1463">
        <v>14.783333333333333</v>
      </c>
      <c r="AG1463">
        <v>14.75</v>
      </c>
      <c r="AK1463">
        <v>14.75</v>
      </c>
      <c r="AN1463">
        <v>64.133330000000001</v>
      </c>
      <c r="AO1463">
        <v>0.80299999999999994</v>
      </c>
      <c r="AP1463">
        <v>2.23754225449628</v>
      </c>
      <c r="AQ1463">
        <v>5.8242295080000002</v>
      </c>
      <c r="AR1463">
        <v>7.0382674410000003</v>
      </c>
      <c r="AT1463">
        <v>8</v>
      </c>
      <c r="AV1463">
        <v>0</v>
      </c>
      <c r="AW1463">
        <v>1</v>
      </c>
      <c r="AY1463">
        <v>1</v>
      </c>
      <c r="AZ1463">
        <v>8.1</v>
      </c>
      <c r="BA1463">
        <v>89.9</v>
      </c>
      <c r="BB1463">
        <v>53.4</v>
      </c>
      <c r="BD1463">
        <v>33.559227696988799</v>
      </c>
    </row>
    <row r="1464" spans="1:56">
      <c r="A1464" t="s">
        <v>6</v>
      </c>
      <c r="B1464" t="s">
        <v>40</v>
      </c>
      <c r="C1464">
        <v>1998</v>
      </c>
      <c r="D1464">
        <f t="shared" si="103"/>
        <v>209</v>
      </c>
      <c r="E1464">
        <v>1</v>
      </c>
      <c r="F1464">
        <v>19437.115346999999</v>
      </c>
      <c r="G1464">
        <v>200143.976731</v>
      </c>
      <c r="H1464">
        <v>101424.86401999999</v>
      </c>
      <c r="I1464">
        <v>46823.335036999997</v>
      </c>
      <c r="J1464">
        <v>55880.536954000003</v>
      </c>
      <c r="K1464">
        <v>64515.888573999997</v>
      </c>
      <c r="L1464">
        <v>63890.134216999999</v>
      </c>
      <c r="M1464">
        <v>5.7450397297782896</v>
      </c>
      <c r="N1464">
        <v>4870498.4519320903</v>
      </c>
      <c r="O1464">
        <f>VLOOKUP(C1464,[1]pop_15p_a!$A$8:$AL$68,8,FALSE)</f>
        <v>7985049.6896355404</v>
      </c>
      <c r="Q1464">
        <f t="shared" si="105"/>
        <v>625.75435699999798</v>
      </c>
      <c r="R1464">
        <f t="shared" si="107"/>
        <v>10297</v>
      </c>
      <c r="S1464">
        <v>10297</v>
      </c>
      <c r="T1464">
        <v>10297</v>
      </c>
      <c r="U1464">
        <f t="shared" si="106"/>
        <v>14</v>
      </c>
      <c r="W1464">
        <v>14</v>
      </c>
      <c r="Y1464">
        <v>9.7509999999999994</v>
      </c>
      <c r="Z1464">
        <f t="shared" si="104"/>
        <v>5.733333</v>
      </c>
      <c r="AA1464">
        <v>5.7</v>
      </c>
      <c r="AB1464">
        <v>5.733333</v>
      </c>
      <c r="AE1464">
        <f t="shared" si="108"/>
        <v>14.833333333333334</v>
      </c>
      <c r="AF1464">
        <v>14.833333333333334</v>
      </c>
      <c r="AG1464">
        <v>15</v>
      </c>
      <c r="AK1464">
        <v>15</v>
      </c>
      <c r="AN1464">
        <v>67.233329999999995</v>
      </c>
      <c r="AO1464">
        <v>0.82533330000000005</v>
      </c>
      <c r="AP1464">
        <v>0.90904108975588005</v>
      </c>
      <c r="AQ1464">
        <v>6.3049793742500002</v>
      </c>
      <c r="AR1464">
        <v>7.3799085473000003</v>
      </c>
      <c r="AT1464">
        <v>8</v>
      </c>
      <c r="AV1464">
        <v>0</v>
      </c>
      <c r="AW1464">
        <v>1</v>
      </c>
      <c r="AY1464">
        <v>1</v>
      </c>
      <c r="AZ1464">
        <v>8.4</v>
      </c>
      <c r="BA1464">
        <v>87.7</v>
      </c>
      <c r="BB1464">
        <v>52</v>
      </c>
      <c r="BD1464">
        <v>35.803202502161099</v>
      </c>
    </row>
    <row r="1465" spans="1:56">
      <c r="A1465" t="s">
        <v>6</v>
      </c>
      <c r="B1465" t="s">
        <v>40</v>
      </c>
      <c r="C1465">
        <v>1998</v>
      </c>
      <c r="D1465">
        <f t="shared" si="103"/>
        <v>210</v>
      </c>
      <c r="E1465">
        <v>2</v>
      </c>
      <c r="F1465">
        <v>19464.192701</v>
      </c>
      <c r="G1465">
        <v>200383.86386099999</v>
      </c>
      <c r="H1465">
        <v>101397.072218</v>
      </c>
      <c r="I1465">
        <v>48165.825334000001</v>
      </c>
      <c r="J1465">
        <v>54462.277429000002</v>
      </c>
      <c r="K1465">
        <v>62521.899935000001</v>
      </c>
      <c r="L1465">
        <v>63429.960488999997</v>
      </c>
      <c r="M1465">
        <v>6.0707438194750099</v>
      </c>
      <c r="N1465">
        <v>4836140.3291462902</v>
      </c>
      <c r="O1465">
        <f>VLOOKUP(C1465,[1]pop_15p_a!$A$8:$AL$68,8,FALSE)</f>
        <v>7985049.6896355404</v>
      </c>
      <c r="Q1465">
        <f t="shared" si="105"/>
        <v>-908.06055399999605</v>
      </c>
      <c r="R1465">
        <f t="shared" si="107"/>
        <v>10295</v>
      </c>
      <c r="S1465">
        <v>10295</v>
      </c>
      <c r="T1465">
        <v>10295</v>
      </c>
      <c r="U1465">
        <f t="shared" si="106"/>
        <v>14</v>
      </c>
      <c r="W1465">
        <v>14</v>
      </c>
      <c r="Y1465">
        <v>9.7509999999999994</v>
      </c>
      <c r="Z1465">
        <f t="shared" si="104"/>
        <v>6.1</v>
      </c>
      <c r="AA1465">
        <v>6.1</v>
      </c>
      <c r="AB1465">
        <v>6.1</v>
      </c>
      <c r="AE1465">
        <f t="shared" si="108"/>
        <v>15</v>
      </c>
      <c r="AF1465">
        <v>15</v>
      </c>
      <c r="AG1465">
        <v>15</v>
      </c>
      <c r="AK1465">
        <v>15</v>
      </c>
      <c r="AN1465">
        <v>67.8</v>
      </c>
      <c r="AO1465">
        <v>0.83533330000000006</v>
      </c>
      <c r="AP1465">
        <v>0.90904108975588005</v>
      </c>
      <c r="AQ1465">
        <v>6.3049793742500002</v>
      </c>
      <c r="AR1465">
        <v>7.3799085473000003</v>
      </c>
      <c r="AT1465">
        <v>8</v>
      </c>
      <c r="AV1465">
        <v>0</v>
      </c>
      <c r="AW1465">
        <v>1</v>
      </c>
      <c r="AY1465">
        <v>1</v>
      </c>
      <c r="AZ1465">
        <v>8.3000000000000007</v>
      </c>
      <c r="BA1465">
        <v>84.4</v>
      </c>
      <c r="BB1465">
        <v>49.9</v>
      </c>
      <c r="BD1465">
        <v>36.830436248271901</v>
      </c>
    </row>
    <row r="1466" spans="1:56">
      <c r="A1466" t="s">
        <v>6</v>
      </c>
      <c r="B1466" t="s">
        <v>40</v>
      </c>
      <c r="C1466">
        <v>1998</v>
      </c>
      <c r="D1466">
        <f t="shared" si="103"/>
        <v>211</v>
      </c>
      <c r="E1466">
        <v>3</v>
      </c>
      <c r="F1466">
        <v>19466.011341000001</v>
      </c>
      <c r="G1466">
        <v>200402.586759</v>
      </c>
      <c r="H1466">
        <v>101561.482666</v>
      </c>
      <c r="I1466">
        <v>47634.270557999997</v>
      </c>
      <c r="J1466">
        <v>53755.780573999997</v>
      </c>
      <c r="K1466">
        <v>62559.345731000001</v>
      </c>
      <c r="L1466">
        <v>64118.612082</v>
      </c>
      <c r="M1466">
        <v>6.7164432767386497</v>
      </c>
      <c r="N1466">
        <v>4800075.79732503</v>
      </c>
      <c r="O1466">
        <f>VLOOKUP(C1466,[1]pop_15p_a!$A$8:$AL$68,8,FALSE)</f>
        <v>7985049.6896355404</v>
      </c>
      <c r="Q1466">
        <f t="shared" si="105"/>
        <v>-1559.2663509999984</v>
      </c>
      <c r="R1466">
        <f t="shared" si="107"/>
        <v>10295</v>
      </c>
      <c r="S1466">
        <v>10295</v>
      </c>
      <c r="T1466">
        <v>10295</v>
      </c>
      <c r="U1466">
        <f t="shared" si="106"/>
        <v>14</v>
      </c>
      <c r="W1466">
        <v>14</v>
      </c>
      <c r="Y1466">
        <v>9.7509999999999994</v>
      </c>
      <c r="Z1466">
        <f t="shared" si="104"/>
        <v>6.766667</v>
      </c>
      <c r="AA1466">
        <v>6.8</v>
      </c>
      <c r="AB1466">
        <v>6.766667</v>
      </c>
      <c r="AE1466">
        <f t="shared" si="108"/>
        <v>14</v>
      </c>
      <c r="AF1466">
        <v>14</v>
      </c>
      <c r="AG1466">
        <v>13.5</v>
      </c>
      <c r="AK1466">
        <v>13.5</v>
      </c>
      <c r="AN1466">
        <v>69.2</v>
      </c>
      <c r="AO1466">
        <v>0.84699999999999998</v>
      </c>
      <c r="AP1466">
        <v>0.90904108975588005</v>
      </c>
      <c r="AQ1466">
        <v>6.3049793742500002</v>
      </c>
      <c r="AR1466">
        <v>7.3799085473000003</v>
      </c>
      <c r="AT1466">
        <v>8</v>
      </c>
      <c r="AV1466">
        <v>0</v>
      </c>
      <c r="AW1466">
        <v>1</v>
      </c>
      <c r="AY1466">
        <v>1</v>
      </c>
      <c r="AZ1466">
        <v>8.1999999999999993</v>
      </c>
      <c r="BA1466">
        <v>81.400000000000006</v>
      </c>
      <c r="BB1466">
        <v>48.1</v>
      </c>
      <c r="BD1466">
        <v>40.210620598103901</v>
      </c>
    </row>
    <row r="1467" spans="1:56">
      <c r="A1467" t="s">
        <v>6</v>
      </c>
      <c r="B1467" t="s">
        <v>40</v>
      </c>
      <c r="C1467">
        <v>1998</v>
      </c>
      <c r="D1467">
        <f t="shared" si="103"/>
        <v>212</v>
      </c>
      <c r="E1467">
        <v>4</v>
      </c>
      <c r="F1467">
        <v>19481.588755000001</v>
      </c>
      <c r="G1467">
        <v>200523.993051</v>
      </c>
      <c r="H1467">
        <v>104190.294566</v>
      </c>
      <c r="I1467">
        <v>48612.249433999998</v>
      </c>
      <c r="J1467">
        <v>52380.817751000002</v>
      </c>
      <c r="K1467">
        <v>61250.790687000001</v>
      </c>
      <c r="L1467">
        <v>62623.413148</v>
      </c>
      <c r="M1467">
        <v>7.3550433111921203</v>
      </c>
      <c r="N1467">
        <v>4782881.2891021101</v>
      </c>
      <c r="O1467">
        <f>VLOOKUP(C1467,[1]pop_15p_a!$A$8:$AL$68,8,FALSE)</f>
        <v>7985049.6896355404</v>
      </c>
      <c r="Q1467">
        <f t="shared" si="105"/>
        <v>-1372.622460999999</v>
      </c>
      <c r="R1467">
        <f t="shared" si="107"/>
        <v>10293</v>
      </c>
      <c r="S1467">
        <v>10293</v>
      </c>
      <c r="T1467">
        <v>10293</v>
      </c>
      <c r="U1467">
        <f t="shared" si="106"/>
        <v>14</v>
      </c>
      <c r="W1467">
        <v>14</v>
      </c>
      <c r="Y1467">
        <v>9.7509999999999994</v>
      </c>
      <c r="Z1467">
        <f t="shared" si="104"/>
        <v>7.3</v>
      </c>
      <c r="AA1467">
        <v>7.3</v>
      </c>
      <c r="AB1467">
        <v>7.3</v>
      </c>
      <c r="AE1467">
        <f t="shared" si="108"/>
        <v>11.166666666666666</v>
      </c>
      <c r="AF1467">
        <v>11.166666666666666</v>
      </c>
      <c r="AG1467">
        <v>9.5</v>
      </c>
      <c r="AK1467">
        <v>9.5</v>
      </c>
      <c r="AN1467">
        <v>68.933329999999998</v>
      </c>
      <c r="AO1467">
        <v>0.84833340000000002</v>
      </c>
      <c r="AP1467">
        <v>0.90904108975588005</v>
      </c>
      <c r="AQ1467">
        <v>6.3049793742500002</v>
      </c>
      <c r="AR1467">
        <v>7.3799085473000003</v>
      </c>
      <c r="AT1467">
        <v>8</v>
      </c>
      <c r="AV1467">
        <v>0</v>
      </c>
      <c r="AW1467">
        <v>1</v>
      </c>
      <c r="AY1467">
        <v>1</v>
      </c>
      <c r="AZ1467">
        <v>7.2</v>
      </c>
      <c r="BA1467">
        <v>77.5</v>
      </c>
      <c r="BB1467">
        <v>45.6</v>
      </c>
      <c r="BD1467">
        <v>41.689088378130798</v>
      </c>
    </row>
    <row r="1468" spans="1:56">
      <c r="A1468" t="s">
        <v>6</v>
      </c>
      <c r="B1468" t="s">
        <v>40</v>
      </c>
      <c r="C1468">
        <v>1999</v>
      </c>
      <c r="D1468">
        <f t="shared" si="103"/>
        <v>213</v>
      </c>
      <c r="E1468">
        <v>1</v>
      </c>
      <c r="F1468">
        <v>19481.098021000002</v>
      </c>
      <c r="G1468">
        <v>200363.093146</v>
      </c>
      <c r="H1468">
        <v>104668.31355599999</v>
      </c>
      <c r="I1468">
        <v>48870.274372</v>
      </c>
      <c r="J1468">
        <v>52754.690620000001</v>
      </c>
      <c r="K1468">
        <v>61628.759190999997</v>
      </c>
      <c r="L1468">
        <v>63286.905846000001</v>
      </c>
      <c r="M1468">
        <v>8.1879873789188906</v>
      </c>
      <c r="N1468">
        <v>4747229.0368907005</v>
      </c>
      <c r="O1468">
        <f>VLOOKUP(C1468,[1]pop_15p_a!$A$8:$AL$68,8,FALSE)</f>
        <v>7994663.2245279104</v>
      </c>
      <c r="Q1468">
        <f t="shared" si="105"/>
        <v>-1658.1466550000041</v>
      </c>
      <c r="R1468">
        <f t="shared" si="107"/>
        <v>10285</v>
      </c>
      <c r="S1468">
        <v>10285</v>
      </c>
      <c r="T1468">
        <v>10285</v>
      </c>
      <c r="U1468">
        <f t="shared" si="106"/>
        <v>15.3</v>
      </c>
      <c r="W1468">
        <v>15.3</v>
      </c>
      <c r="Y1468">
        <v>10.974</v>
      </c>
      <c r="Z1468">
        <f t="shared" si="104"/>
        <v>8.1333330000000004</v>
      </c>
      <c r="AA1468">
        <v>8.1999999999999993</v>
      </c>
      <c r="AB1468">
        <v>8.1333330000000004</v>
      </c>
      <c r="AE1468">
        <f t="shared" si="108"/>
        <v>7.833333333333333</v>
      </c>
      <c r="AF1468">
        <v>7.833333333333333</v>
      </c>
      <c r="AG1468">
        <v>7.5</v>
      </c>
      <c r="AK1468">
        <v>7.5</v>
      </c>
      <c r="AN1468">
        <v>69.3</v>
      </c>
      <c r="AO1468">
        <v>0.85466669999999989</v>
      </c>
      <c r="AP1468">
        <v>-1.1380812010424199</v>
      </c>
      <c r="AQ1468">
        <v>6.88401966125</v>
      </c>
      <c r="AR1468">
        <v>7.6079721918000001</v>
      </c>
      <c r="AT1468">
        <v>8</v>
      </c>
      <c r="AV1468">
        <v>0</v>
      </c>
      <c r="AW1468">
        <v>1</v>
      </c>
      <c r="AY1468">
        <v>1</v>
      </c>
      <c r="AZ1468">
        <v>8.5</v>
      </c>
      <c r="BA1468">
        <v>79.400000000000006</v>
      </c>
      <c r="BB1468">
        <v>45.8</v>
      </c>
      <c r="BD1468">
        <v>43.025569752633203</v>
      </c>
    </row>
    <row r="1469" spans="1:56">
      <c r="A1469" t="s">
        <v>6</v>
      </c>
      <c r="B1469" t="s">
        <v>40</v>
      </c>
      <c r="C1469">
        <v>1999</v>
      </c>
      <c r="D1469">
        <f t="shared" si="103"/>
        <v>214</v>
      </c>
      <c r="E1469">
        <v>2</v>
      </c>
      <c r="F1469">
        <v>19621.986805</v>
      </c>
      <c r="G1469">
        <v>201753.268324</v>
      </c>
      <c r="H1469">
        <v>104718.631345</v>
      </c>
      <c r="I1469">
        <v>49129.176946</v>
      </c>
      <c r="J1469">
        <v>52414.460458000001</v>
      </c>
      <c r="K1469">
        <v>65640.432635999998</v>
      </c>
      <c r="L1469">
        <v>66751.227069999994</v>
      </c>
      <c r="M1469">
        <v>8.7139613352158793</v>
      </c>
      <c r="N1469">
        <v>4717881.4456684701</v>
      </c>
      <c r="O1469">
        <f>VLOOKUP(C1469,[1]pop_15p_a!$A$8:$AL$68,8,FALSE)</f>
        <v>7994663.2245279104</v>
      </c>
      <c r="Q1469">
        <f t="shared" si="105"/>
        <v>-1110.7944339999958</v>
      </c>
      <c r="R1469">
        <f t="shared" si="107"/>
        <v>10282</v>
      </c>
      <c r="S1469">
        <v>10282</v>
      </c>
      <c r="T1469">
        <v>10282</v>
      </c>
      <c r="U1469">
        <f t="shared" si="106"/>
        <v>15.3</v>
      </c>
      <c r="W1469">
        <v>15.3</v>
      </c>
      <c r="Y1469">
        <v>10.974</v>
      </c>
      <c r="Z1469">
        <f t="shared" si="104"/>
        <v>8.6</v>
      </c>
      <c r="AA1469">
        <v>8.6</v>
      </c>
      <c r="AB1469">
        <v>8.6</v>
      </c>
      <c r="AE1469">
        <f t="shared" si="108"/>
        <v>6.8666666666666671</v>
      </c>
      <c r="AF1469">
        <v>6.8666666666666671</v>
      </c>
      <c r="AG1469">
        <v>6.5</v>
      </c>
      <c r="AK1469">
        <v>6.5</v>
      </c>
      <c r="AN1469">
        <v>69.400000000000006</v>
      </c>
      <c r="AO1469">
        <v>0.85733329999999996</v>
      </c>
      <c r="AP1469">
        <v>-1.1380812010424199</v>
      </c>
      <c r="AQ1469">
        <v>6.88401966125</v>
      </c>
      <c r="AR1469">
        <v>7.6079721918000001</v>
      </c>
      <c r="AT1469">
        <v>8</v>
      </c>
      <c r="AV1469">
        <v>0</v>
      </c>
      <c r="AW1469">
        <v>1</v>
      </c>
      <c r="AY1469">
        <v>1</v>
      </c>
      <c r="AZ1469">
        <v>8.3000000000000007</v>
      </c>
      <c r="BA1469">
        <v>78.599999999999994</v>
      </c>
      <c r="BB1469">
        <v>44.4</v>
      </c>
      <c r="BD1469">
        <v>43.8615671864804</v>
      </c>
    </row>
    <row r="1470" spans="1:56">
      <c r="A1470" t="s">
        <v>6</v>
      </c>
      <c r="B1470" t="s">
        <v>40</v>
      </c>
      <c r="C1470">
        <v>1999</v>
      </c>
      <c r="D1470">
        <f t="shared" si="103"/>
        <v>215</v>
      </c>
      <c r="E1470">
        <v>3</v>
      </c>
      <c r="F1470">
        <v>19817.631310000001</v>
      </c>
      <c r="G1470">
        <v>203784.70275900001</v>
      </c>
      <c r="H1470">
        <v>105138.141278</v>
      </c>
      <c r="I1470">
        <v>49355.899538999998</v>
      </c>
      <c r="J1470">
        <v>52228.694203999999</v>
      </c>
      <c r="K1470">
        <v>67921.993287000005</v>
      </c>
      <c r="L1470">
        <v>66315.042056000006</v>
      </c>
      <c r="M1470">
        <v>8.9679367107371704</v>
      </c>
      <c r="N1470">
        <v>4696539.3326811604</v>
      </c>
      <c r="O1470">
        <f>VLOOKUP(C1470,[1]pop_15p_a!$A$8:$AL$68,8,FALSE)</f>
        <v>7994663.2245279104</v>
      </c>
      <c r="Q1470">
        <f t="shared" si="105"/>
        <v>1606.9512309999991</v>
      </c>
      <c r="R1470">
        <f t="shared" si="107"/>
        <v>10283</v>
      </c>
      <c r="S1470">
        <v>10283</v>
      </c>
      <c r="T1470">
        <v>10283</v>
      </c>
      <c r="U1470">
        <f t="shared" si="106"/>
        <v>15.3</v>
      </c>
      <c r="W1470">
        <v>15.3</v>
      </c>
      <c r="Y1470">
        <v>10.974</v>
      </c>
      <c r="Z1470">
        <f t="shared" si="104"/>
        <v>8.966666</v>
      </c>
      <c r="AA1470">
        <v>9</v>
      </c>
      <c r="AB1470">
        <v>8.966666</v>
      </c>
      <c r="AE1470">
        <f t="shared" si="108"/>
        <v>6.166666666666667</v>
      </c>
      <c r="AF1470">
        <v>6.166666666666667</v>
      </c>
      <c r="AG1470">
        <v>6</v>
      </c>
      <c r="AK1470">
        <v>6</v>
      </c>
      <c r="AN1470">
        <v>70.033330000000007</v>
      </c>
      <c r="AO1470">
        <v>0.86433329999999997</v>
      </c>
      <c r="AP1470">
        <v>-1.1380812010424199</v>
      </c>
      <c r="AQ1470">
        <v>6.88401966125</v>
      </c>
      <c r="AR1470">
        <v>7.6079721918000001</v>
      </c>
      <c r="AT1470">
        <v>8</v>
      </c>
      <c r="AV1470">
        <v>0</v>
      </c>
      <c r="AW1470">
        <v>1</v>
      </c>
      <c r="AY1470">
        <v>1</v>
      </c>
      <c r="AZ1470">
        <v>8.6999999999999993</v>
      </c>
      <c r="BA1470">
        <v>79.099999999999994</v>
      </c>
      <c r="BB1470">
        <v>43.8</v>
      </c>
      <c r="BD1470">
        <v>44.290043357425297</v>
      </c>
    </row>
    <row r="1471" spans="1:56">
      <c r="A1471" t="s">
        <v>6</v>
      </c>
      <c r="B1471" t="s">
        <v>40</v>
      </c>
      <c r="C1471">
        <v>1999</v>
      </c>
      <c r="D1471">
        <f t="shared" si="103"/>
        <v>216</v>
      </c>
      <c r="E1471">
        <v>4</v>
      </c>
      <c r="F1471">
        <v>20020.528839999999</v>
      </c>
      <c r="G1471">
        <v>205831.057004</v>
      </c>
      <c r="H1471">
        <v>106194.52228999999</v>
      </c>
      <c r="I1471">
        <v>49740.011493999998</v>
      </c>
      <c r="J1471">
        <v>52772.535881999996</v>
      </c>
      <c r="K1471">
        <v>67810.826079999999</v>
      </c>
      <c r="L1471">
        <v>69295.200838999997</v>
      </c>
      <c r="M1471">
        <v>9.1194467278783193</v>
      </c>
      <c r="N1471">
        <v>4696123.7584963804</v>
      </c>
      <c r="O1471">
        <f>VLOOKUP(C1471,[1]pop_15p_a!$A$8:$AL$68,8,FALSE)</f>
        <v>7994663.2245279104</v>
      </c>
      <c r="Q1471">
        <f t="shared" si="105"/>
        <v>-1484.3747589999984</v>
      </c>
      <c r="R1471">
        <f t="shared" si="107"/>
        <v>10281</v>
      </c>
      <c r="S1471">
        <v>10281</v>
      </c>
      <c r="T1471">
        <v>10281</v>
      </c>
      <c r="U1471">
        <f>W1471</f>
        <v>15.3</v>
      </c>
      <c r="W1471">
        <v>15.3</v>
      </c>
      <c r="Y1471">
        <v>10.974</v>
      </c>
      <c r="Z1471">
        <f t="shared" si="104"/>
        <v>9.1</v>
      </c>
      <c r="AA1471">
        <v>9.1</v>
      </c>
      <c r="AB1471">
        <v>9.1</v>
      </c>
      <c r="AE1471">
        <f t="shared" si="108"/>
        <v>5.333333333333333</v>
      </c>
      <c r="AF1471">
        <v>5.333333333333333</v>
      </c>
      <c r="AG1471">
        <v>5.25</v>
      </c>
      <c r="AK1471">
        <v>5.25</v>
      </c>
      <c r="AN1471">
        <v>70.266670000000005</v>
      </c>
      <c r="AO1471">
        <v>0.86433329999999997</v>
      </c>
      <c r="AP1471">
        <v>-1.1380812010424199</v>
      </c>
      <c r="AQ1471">
        <v>6.88401966125</v>
      </c>
      <c r="AR1471">
        <v>7.6079721918000001</v>
      </c>
      <c r="AT1471">
        <v>8</v>
      </c>
      <c r="AV1471">
        <v>0</v>
      </c>
      <c r="AW1471">
        <v>1</v>
      </c>
      <c r="AY1471">
        <v>1</v>
      </c>
      <c r="AZ1471">
        <v>7.7</v>
      </c>
      <c r="BA1471">
        <v>76.3</v>
      </c>
      <c r="BB1471">
        <v>41.2</v>
      </c>
      <c r="BD1471">
        <v>45.5894885417948</v>
      </c>
    </row>
    <row r="1472" spans="1:56">
      <c r="A1472" t="s">
        <v>6</v>
      </c>
      <c r="B1472" t="s">
        <v>40</v>
      </c>
      <c r="C1472">
        <v>2000</v>
      </c>
      <c r="D1472">
        <f t="shared" si="103"/>
        <v>217</v>
      </c>
      <c r="E1472">
        <v>1</v>
      </c>
      <c r="F1472">
        <v>20281.668345999999</v>
      </c>
      <c r="G1472">
        <v>208373.860591</v>
      </c>
      <c r="H1472">
        <v>106126.65178499999</v>
      </c>
      <c r="I1472">
        <v>48726.927184</v>
      </c>
      <c r="J1472">
        <v>54948.780231999997</v>
      </c>
      <c r="K1472">
        <v>71562.134225000002</v>
      </c>
      <c r="L1472">
        <v>71886.566942999998</v>
      </c>
      <c r="M1472">
        <v>9.2453310203647003</v>
      </c>
      <c r="N1472">
        <v>4681679.3177632997</v>
      </c>
      <c r="O1472">
        <f>VLOOKUP(C1472,[1]pop_15p_a!$A$8:$AL$68,8,FALSE)</f>
        <v>8009031.6964887101</v>
      </c>
      <c r="Q1472">
        <f t="shared" si="105"/>
        <v>-324.43271799999638</v>
      </c>
      <c r="R1472">
        <f t="shared" si="107"/>
        <v>10274</v>
      </c>
      <c r="S1472">
        <v>10274</v>
      </c>
      <c r="T1472">
        <v>10274</v>
      </c>
      <c r="U1472">
        <f>V1472</f>
        <v>15.4</v>
      </c>
      <c r="V1472">
        <v>15.4</v>
      </c>
      <c r="W1472">
        <v>17</v>
      </c>
      <c r="Y1472">
        <v>13.215999999999999</v>
      </c>
      <c r="Z1472">
        <f t="shared" si="104"/>
        <v>9.2333339999999993</v>
      </c>
      <c r="AA1472">
        <v>9.1999999999999993</v>
      </c>
      <c r="AB1472">
        <v>9.2333339999999993</v>
      </c>
      <c r="AE1472">
        <f t="shared" si="108"/>
        <v>5.25</v>
      </c>
      <c r="AF1472">
        <v>5.25</v>
      </c>
      <c r="AG1472">
        <v>5.25</v>
      </c>
      <c r="AK1472">
        <v>5.25</v>
      </c>
      <c r="AN1472">
        <v>71.733329999999995</v>
      </c>
      <c r="AO1472">
        <v>0.871</v>
      </c>
      <c r="AP1472">
        <v>-1.2247372564014301</v>
      </c>
      <c r="AQ1472">
        <v>7.3355047122499997</v>
      </c>
      <c r="AR1472">
        <v>7.5876757973000002</v>
      </c>
      <c r="AT1472">
        <v>8</v>
      </c>
      <c r="AV1472">
        <v>0</v>
      </c>
      <c r="AW1472">
        <v>1</v>
      </c>
      <c r="AY1472">
        <v>1</v>
      </c>
      <c r="AZ1472">
        <v>6.7</v>
      </c>
      <c r="BA1472">
        <v>73</v>
      </c>
      <c r="BB1472">
        <v>38.6</v>
      </c>
      <c r="BD1472">
        <v>46.666148341097397</v>
      </c>
    </row>
    <row r="1473" spans="1:56">
      <c r="A1473" t="s">
        <v>6</v>
      </c>
      <c r="B1473" t="s">
        <v>40</v>
      </c>
      <c r="C1473">
        <v>2000</v>
      </c>
      <c r="D1473">
        <f t="shared" si="103"/>
        <v>218</v>
      </c>
      <c r="E1473">
        <v>2</v>
      </c>
      <c r="F1473">
        <v>20569.020510999999</v>
      </c>
      <c r="G1473">
        <v>211284.978687</v>
      </c>
      <c r="H1473">
        <v>106619.88312899999</v>
      </c>
      <c r="I1473">
        <v>49601.345030999997</v>
      </c>
      <c r="J1473">
        <v>56416.187363999998</v>
      </c>
      <c r="K1473">
        <v>73803.031082000001</v>
      </c>
      <c r="L1473">
        <v>74876.964810000005</v>
      </c>
      <c r="M1473">
        <v>9.0031289738678808</v>
      </c>
      <c r="N1473">
        <v>4676873.1308981003</v>
      </c>
      <c r="O1473">
        <f>VLOOKUP(C1473,[1]pop_15p_a!$A$8:$AL$68,8,FALSE)</f>
        <v>8009031.6964887101</v>
      </c>
      <c r="Q1473">
        <f t="shared" si="105"/>
        <v>-1073.9337280000036</v>
      </c>
      <c r="R1473">
        <f t="shared" si="107"/>
        <v>10272</v>
      </c>
      <c r="S1473">
        <v>10272</v>
      </c>
      <c r="T1473">
        <v>10272</v>
      </c>
      <c r="U1473">
        <f t="shared" ref="U1473:U1536" si="109">V1473</f>
        <v>15.6</v>
      </c>
      <c r="V1473">
        <v>15.6</v>
      </c>
      <c r="W1473">
        <v>17</v>
      </c>
      <c r="Y1473">
        <v>13.215999999999999</v>
      </c>
      <c r="Z1473">
        <f t="shared" si="104"/>
        <v>8.9</v>
      </c>
      <c r="AA1473">
        <v>8.9</v>
      </c>
      <c r="AB1473">
        <v>8.9</v>
      </c>
      <c r="AE1473">
        <f t="shared" si="108"/>
        <v>5.25</v>
      </c>
      <c r="AF1473">
        <v>5.25</v>
      </c>
      <c r="AG1473">
        <v>5.25</v>
      </c>
      <c r="AK1473">
        <v>5.25</v>
      </c>
      <c r="AN1473">
        <v>71.933329999999998</v>
      </c>
      <c r="AO1473">
        <v>0.871</v>
      </c>
      <c r="AP1473">
        <v>-1.2247372564014301</v>
      </c>
      <c r="AQ1473">
        <v>7.3355047122499997</v>
      </c>
      <c r="AR1473">
        <v>7.5876757973000002</v>
      </c>
      <c r="AT1473">
        <v>8</v>
      </c>
      <c r="AV1473">
        <v>0</v>
      </c>
      <c r="AW1473">
        <v>1</v>
      </c>
      <c r="AY1473">
        <v>1</v>
      </c>
      <c r="AZ1473">
        <v>7</v>
      </c>
      <c r="BA1473">
        <v>72.400000000000006</v>
      </c>
      <c r="BB1473">
        <v>37.700000000000003</v>
      </c>
      <c r="BD1473">
        <v>47.485679258080097</v>
      </c>
    </row>
    <row r="1474" spans="1:56">
      <c r="A1474" t="s">
        <v>6</v>
      </c>
      <c r="B1474" t="s">
        <v>40</v>
      </c>
      <c r="C1474">
        <v>2000</v>
      </c>
      <c r="D1474">
        <f t="shared" si="103"/>
        <v>219</v>
      </c>
      <c r="E1474">
        <v>3</v>
      </c>
      <c r="F1474">
        <v>20840.832442999999</v>
      </c>
      <c r="G1474">
        <v>214077.03085499999</v>
      </c>
      <c r="H1474">
        <v>107984.606868</v>
      </c>
      <c r="I1474">
        <v>49270.476317000001</v>
      </c>
      <c r="J1474">
        <v>58062.924754</v>
      </c>
      <c r="K1474">
        <v>76917.760693999997</v>
      </c>
      <c r="L1474">
        <v>77528.595241999996</v>
      </c>
      <c r="M1474">
        <v>8.5733090420941291</v>
      </c>
      <c r="N1474">
        <v>4684324.9540443402</v>
      </c>
      <c r="O1474">
        <f>VLOOKUP(C1474,[1]pop_15p_a!$A$8:$AL$68,8,FALSE)</f>
        <v>8009031.6964887101</v>
      </c>
      <c r="Q1474">
        <f t="shared" si="105"/>
        <v>-610.8345479999989</v>
      </c>
      <c r="R1474">
        <f t="shared" si="107"/>
        <v>10272</v>
      </c>
      <c r="S1474">
        <v>10272</v>
      </c>
      <c r="T1474">
        <v>10272</v>
      </c>
      <c r="U1474">
        <f t="shared" si="109"/>
        <v>16</v>
      </c>
      <c r="V1474">
        <v>16</v>
      </c>
      <c r="W1474">
        <v>17</v>
      </c>
      <c r="Y1474">
        <v>13.215999999999999</v>
      </c>
      <c r="Z1474">
        <f t="shared" si="104"/>
        <v>8.533334</v>
      </c>
      <c r="AA1474">
        <v>8.6</v>
      </c>
      <c r="AB1474">
        <v>8.533334</v>
      </c>
      <c r="AE1474">
        <f t="shared" si="108"/>
        <v>5.25</v>
      </c>
      <c r="AF1474">
        <v>5.25</v>
      </c>
      <c r="AG1474">
        <v>5.25</v>
      </c>
      <c r="AK1474">
        <v>5.25</v>
      </c>
      <c r="AN1474">
        <v>72.766670000000005</v>
      </c>
      <c r="AO1474">
        <v>0.87733329999999998</v>
      </c>
      <c r="AP1474">
        <v>-1.2247372564014301</v>
      </c>
      <c r="AQ1474">
        <v>7.3355047122499997</v>
      </c>
      <c r="AR1474">
        <v>7.5876757973000002</v>
      </c>
      <c r="AT1474">
        <v>8</v>
      </c>
      <c r="AV1474">
        <v>0</v>
      </c>
      <c r="AW1474">
        <v>1</v>
      </c>
      <c r="AY1474">
        <v>1</v>
      </c>
      <c r="AZ1474">
        <v>8.5</v>
      </c>
      <c r="BA1474">
        <v>74.099999999999994</v>
      </c>
      <c r="BB1474">
        <v>38.299999999999997</v>
      </c>
      <c r="BD1474">
        <v>47.3205873503371</v>
      </c>
    </row>
    <row r="1475" spans="1:56">
      <c r="A1475" t="s">
        <v>6</v>
      </c>
      <c r="B1475" t="s">
        <v>40</v>
      </c>
      <c r="C1475">
        <v>2000</v>
      </c>
      <c r="D1475">
        <f t="shared" si="103"/>
        <v>220</v>
      </c>
      <c r="E1475">
        <v>4</v>
      </c>
      <c r="F1475">
        <v>20965.830642000001</v>
      </c>
      <c r="G1475">
        <v>215298.11486</v>
      </c>
      <c r="H1475">
        <v>107725.704294</v>
      </c>
      <c r="I1475">
        <v>48317.363790000003</v>
      </c>
      <c r="J1475">
        <v>59649.982905999997</v>
      </c>
      <c r="K1475">
        <v>81680.105333</v>
      </c>
      <c r="L1475">
        <v>81394.581137999994</v>
      </c>
      <c r="M1475">
        <v>8.4328784183084693</v>
      </c>
      <c r="N1475">
        <v>4683389.3817058299</v>
      </c>
      <c r="O1475">
        <f>VLOOKUP(C1475,[1]pop_15p_a!$A$8:$AL$68,8,FALSE)</f>
        <v>8009031.6964887101</v>
      </c>
      <c r="Q1475">
        <f t="shared" ref="Q1475:Q1538" si="110">K1475-L1475</f>
        <v>285.52419500000542</v>
      </c>
      <c r="R1475">
        <f t="shared" si="107"/>
        <v>10269</v>
      </c>
      <c r="S1475">
        <v>10269</v>
      </c>
      <c r="T1475">
        <v>10269</v>
      </c>
      <c r="U1475">
        <f t="shared" si="109"/>
        <v>17</v>
      </c>
      <c r="V1475">
        <v>17</v>
      </c>
      <c r="W1475">
        <v>17</v>
      </c>
      <c r="Y1475">
        <v>13.215999999999999</v>
      </c>
      <c r="Z1475">
        <f t="shared" si="104"/>
        <v>8.3666669999999996</v>
      </c>
      <c r="AA1475">
        <v>8.4</v>
      </c>
      <c r="AB1475">
        <v>8.3666669999999996</v>
      </c>
      <c r="AE1475">
        <f t="shared" si="108"/>
        <v>5.25</v>
      </c>
      <c r="AF1475">
        <v>5.25</v>
      </c>
      <c r="AG1475">
        <v>5.25</v>
      </c>
      <c r="AK1475">
        <v>5.25</v>
      </c>
      <c r="AN1475">
        <v>73.099999999999994</v>
      </c>
      <c r="AO1475">
        <v>0.87599999999999989</v>
      </c>
      <c r="AP1475">
        <v>-1.2247372564014301</v>
      </c>
      <c r="AQ1475">
        <v>7.3355047122499997</v>
      </c>
      <c r="AR1475">
        <v>7.5876757973000002</v>
      </c>
      <c r="AT1475">
        <v>8</v>
      </c>
      <c r="AV1475">
        <v>0</v>
      </c>
      <c r="AW1475">
        <v>1</v>
      </c>
      <c r="AY1475">
        <v>1</v>
      </c>
      <c r="AZ1475">
        <v>8.1</v>
      </c>
      <c r="BA1475">
        <v>72</v>
      </c>
      <c r="BB1475">
        <v>36.5</v>
      </c>
      <c r="BD1475">
        <v>48.327594540486203</v>
      </c>
    </row>
    <row r="1476" spans="1:56">
      <c r="A1476" t="s">
        <v>6</v>
      </c>
      <c r="B1476" t="s">
        <v>40</v>
      </c>
      <c r="C1476">
        <v>2001</v>
      </c>
      <c r="D1476">
        <f t="shared" si="103"/>
        <v>221</v>
      </c>
      <c r="E1476">
        <v>1</v>
      </c>
      <c r="F1476">
        <v>21212.721142999999</v>
      </c>
      <c r="G1476">
        <v>217027.350019</v>
      </c>
      <c r="H1476">
        <v>108647.514476</v>
      </c>
      <c r="I1476">
        <v>49611.876661000002</v>
      </c>
      <c r="J1476">
        <v>60034.094860999998</v>
      </c>
      <c r="K1476">
        <v>82968.182207000005</v>
      </c>
      <c r="L1476">
        <v>86025.280398999996</v>
      </c>
      <c r="M1476">
        <v>8.2491333310378998</v>
      </c>
      <c r="N1476">
        <v>4697295.6480532195</v>
      </c>
      <c r="O1476">
        <f>VLOOKUP(C1476,[1]pop_15p_a!$A$8:$AL$68,8,FALSE)</f>
        <v>7996628.2839762904</v>
      </c>
      <c r="Q1476">
        <f t="shared" si="110"/>
        <v>-3057.0981919999904</v>
      </c>
      <c r="R1476">
        <f t="shared" si="107"/>
        <v>10231</v>
      </c>
      <c r="S1476">
        <v>10231</v>
      </c>
      <c r="T1476">
        <v>10231</v>
      </c>
      <c r="U1476">
        <f t="shared" si="109"/>
        <v>18</v>
      </c>
      <c r="V1476">
        <v>18</v>
      </c>
      <c r="W1476">
        <v>22.8</v>
      </c>
      <c r="Y1476">
        <v>14.669</v>
      </c>
      <c r="Z1476">
        <f t="shared" si="104"/>
        <v>8.2333339999999993</v>
      </c>
      <c r="AA1476">
        <v>8.1999999999999993</v>
      </c>
      <c r="AB1476">
        <v>8.2333339999999993</v>
      </c>
      <c r="AE1476">
        <f t="shared" si="108"/>
        <v>5.083333333333333</v>
      </c>
      <c r="AF1476">
        <v>5.083333333333333</v>
      </c>
      <c r="AG1476">
        <v>5</v>
      </c>
      <c r="AK1476">
        <v>5</v>
      </c>
      <c r="AN1476">
        <v>74.633330000000001</v>
      </c>
      <c r="AO1476">
        <v>0.84666659999999994</v>
      </c>
      <c r="AP1476">
        <v>-0.67701964177406304</v>
      </c>
      <c r="AQ1476">
        <v>7.5140770200000002</v>
      </c>
      <c r="AR1476">
        <v>7.4792170254999997</v>
      </c>
      <c r="AT1476">
        <v>8</v>
      </c>
      <c r="AV1476">
        <v>0</v>
      </c>
      <c r="AW1476">
        <v>1</v>
      </c>
      <c r="AY1476">
        <v>1</v>
      </c>
      <c r="AZ1476">
        <v>9.6999999999999993</v>
      </c>
      <c r="BA1476">
        <v>73.099999999999994</v>
      </c>
      <c r="BB1476">
        <v>35.799999999999997</v>
      </c>
      <c r="BD1476">
        <v>49.453757339253897</v>
      </c>
    </row>
    <row r="1477" spans="1:56">
      <c r="A1477" t="s">
        <v>6</v>
      </c>
      <c r="B1477" t="s">
        <v>40</v>
      </c>
      <c r="C1477">
        <v>2001</v>
      </c>
      <c r="D1477">
        <f t="shared" ref="D1477:D1540" si="111">D1219</f>
        <v>222</v>
      </c>
      <c r="E1477">
        <v>2</v>
      </c>
      <c r="F1477">
        <v>21311.839375</v>
      </c>
      <c r="G1477">
        <v>217956.18128799999</v>
      </c>
      <c r="H1477">
        <v>109937.05407699999</v>
      </c>
      <c r="I1477">
        <v>49816.658358000001</v>
      </c>
      <c r="J1477">
        <v>60087.045556999998</v>
      </c>
      <c r="K1477">
        <v>81938.422816000006</v>
      </c>
      <c r="L1477">
        <v>83372.187241000007</v>
      </c>
      <c r="M1477">
        <v>8.2167758783495906</v>
      </c>
      <c r="N1477">
        <v>4681144.4033488696</v>
      </c>
      <c r="O1477">
        <f>VLOOKUP(C1477,[1]pop_15p_a!$A$8:$AL$68,8,FALSE)</f>
        <v>7996628.2839762904</v>
      </c>
      <c r="Q1477">
        <f t="shared" si="110"/>
        <v>-1433.7644250000012</v>
      </c>
      <c r="R1477">
        <f t="shared" si="107"/>
        <v>10227</v>
      </c>
      <c r="S1477">
        <v>10227</v>
      </c>
      <c r="T1477">
        <v>10227</v>
      </c>
      <c r="U1477">
        <f t="shared" si="109"/>
        <v>20.100000000000001</v>
      </c>
      <c r="V1477">
        <v>20.100000000000001</v>
      </c>
      <c r="W1477">
        <v>22.8</v>
      </c>
      <c r="Y1477">
        <v>14.669</v>
      </c>
      <c r="Z1477">
        <f t="shared" si="104"/>
        <v>8.1333330000000004</v>
      </c>
      <c r="AA1477">
        <v>8.1</v>
      </c>
      <c r="AB1477">
        <v>8.1333330000000004</v>
      </c>
      <c r="AE1477">
        <f t="shared" si="108"/>
        <v>5</v>
      </c>
      <c r="AF1477">
        <v>5</v>
      </c>
      <c r="AG1477">
        <v>5</v>
      </c>
      <c r="AK1477">
        <v>5</v>
      </c>
      <c r="AN1477">
        <v>75.5</v>
      </c>
      <c r="AO1477">
        <v>0.85133329999999996</v>
      </c>
      <c r="AP1477">
        <v>-0.67701964177406304</v>
      </c>
      <c r="AQ1477">
        <v>7.5140770200000002</v>
      </c>
      <c r="AR1477">
        <v>7.4792170254999997</v>
      </c>
      <c r="AT1477">
        <v>8</v>
      </c>
      <c r="AV1477">
        <v>0</v>
      </c>
      <c r="AW1477">
        <v>1</v>
      </c>
      <c r="AY1477">
        <v>1</v>
      </c>
      <c r="AZ1477">
        <v>11.2</v>
      </c>
      <c r="BA1477">
        <v>74.2</v>
      </c>
      <c r="BB1477">
        <v>35.1</v>
      </c>
      <c r="BD1477">
        <v>50.194265987785599</v>
      </c>
    </row>
    <row r="1478" spans="1:56">
      <c r="A1478" t="s">
        <v>6</v>
      </c>
      <c r="B1478" t="s">
        <v>40</v>
      </c>
      <c r="C1478">
        <v>2001</v>
      </c>
      <c r="D1478">
        <f t="shared" si="111"/>
        <v>223</v>
      </c>
      <c r="E1478">
        <v>3</v>
      </c>
      <c r="F1478">
        <v>21407.182011000001</v>
      </c>
      <c r="G1478">
        <v>218802.807333</v>
      </c>
      <c r="H1478">
        <v>111108.990475</v>
      </c>
      <c r="I1478">
        <v>50682.299846000002</v>
      </c>
      <c r="J1478">
        <v>60860.242736</v>
      </c>
      <c r="K1478">
        <v>83205.436430999995</v>
      </c>
      <c r="L1478">
        <v>83997.941598000005</v>
      </c>
      <c r="M1478">
        <v>8.2358249120056506</v>
      </c>
      <c r="N1478">
        <v>4677171.18506411</v>
      </c>
      <c r="O1478">
        <f>VLOOKUP(C1478,[1]pop_15p_a!$A$8:$AL$68,8,FALSE)</f>
        <v>7996628.2839762904</v>
      </c>
      <c r="Q1478">
        <f t="shared" si="110"/>
        <v>-792.50516700001026</v>
      </c>
      <c r="R1478">
        <f t="shared" si="107"/>
        <v>10221</v>
      </c>
      <c r="S1478">
        <v>10221</v>
      </c>
      <c r="T1478">
        <v>10221</v>
      </c>
      <c r="U1478">
        <f t="shared" si="109"/>
        <v>22.2</v>
      </c>
      <c r="V1478">
        <v>22.2</v>
      </c>
      <c r="W1478">
        <v>22.8</v>
      </c>
      <c r="Y1478">
        <v>14.669</v>
      </c>
      <c r="Z1478">
        <f t="shared" si="104"/>
        <v>8.1999999999999993</v>
      </c>
      <c r="AA1478">
        <v>8.1999999999999993</v>
      </c>
      <c r="AB1478">
        <v>8.1999999999999993</v>
      </c>
      <c r="AE1478">
        <f t="shared" si="108"/>
        <v>5.25</v>
      </c>
      <c r="AF1478">
        <v>5.25</v>
      </c>
      <c r="AG1478">
        <v>5.25</v>
      </c>
      <c r="AK1478">
        <v>5.25</v>
      </c>
      <c r="AN1478">
        <v>76.7</v>
      </c>
      <c r="AO1478">
        <v>0.86499999999999999</v>
      </c>
      <c r="AP1478">
        <v>-0.67701964177406304</v>
      </c>
      <c r="AQ1478">
        <v>7.5140770200000002</v>
      </c>
      <c r="AR1478">
        <v>7.4792170254999997</v>
      </c>
      <c r="AT1478">
        <v>8</v>
      </c>
      <c r="AV1478">
        <v>0</v>
      </c>
      <c r="AW1478">
        <v>1</v>
      </c>
      <c r="AY1478">
        <v>1</v>
      </c>
      <c r="AZ1478">
        <v>8</v>
      </c>
      <c r="BA1478">
        <v>66.099999999999994</v>
      </c>
      <c r="BB1478">
        <v>28.8</v>
      </c>
      <c r="BD1478">
        <v>50.551377166376099</v>
      </c>
    </row>
    <row r="1479" spans="1:56">
      <c r="A1479" t="s">
        <v>6</v>
      </c>
      <c r="B1479" t="s">
        <v>40</v>
      </c>
      <c r="C1479">
        <v>2001</v>
      </c>
      <c r="D1479">
        <f t="shared" si="111"/>
        <v>224</v>
      </c>
      <c r="E1479">
        <v>4</v>
      </c>
      <c r="F1479">
        <v>21525.695502999999</v>
      </c>
      <c r="G1479">
        <v>219841.92817299999</v>
      </c>
      <c r="H1479">
        <v>110941.947119</v>
      </c>
      <c r="I1479">
        <v>50808.386861999999</v>
      </c>
      <c r="J1479">
        <v>60797.638046</v>
      </c>
      <c r="K1479">
        <v>84475.082953000005</v>
      </c>
      <c r="L1479">
        <v>86546.888636000003</v>
      </c>
      <c r="M1479">
        <v>7.9279468702832103</v>
      </c>
      <c r="N1479">
        <v>4681656.1158737196</v>
      </c>
      <c r="O1479">
        <f>VLOOKUP(C1479,[1]pop_15p_a!$A$8:$AL$68,8,FALSE)</f>
        <v>7996628.2839762904</v>
      </c>
      <c r="Q1479">
        <f t="shared" si="110"/>
        <v>-2071.8056829999987</v>
      </c>
      <c r="R1479">
        <f t="shared" si="107"/>
        <v>10213</v>
      </c>
      <c r="S1479">
        <v>10213</v>
      </c>
      <c r="T1479">
        <v>10213</v>
      </c>
      <c r="U1479">
        <f t="shared" si="109"/>
        <v>22.8</v>
      </c>
      <c r="V1479">
        <v>22.8</v>
      </c>
      <c r="W1479">
        <v>22.8</v>
      </c>
      <c r="Y1479">
        <v>14.669</v>
      </c>
      <c r="Z1479">
        <f t="shared" si="104"/>
        <v>7.9</v>
      </c>
      <c r="AA1479">
        <v>7.9</v>
      </c>
      <c r="AB1479">
        <v>7.9</v>
      </c>
      <c r="AE1479">
        <f t="shared" si="108"/>
        <v>4.916666666666667</v>
      </c>
      <c r="AF1479">
        <v>4.916666666666667</v>
      </c>
      <c r="AG1479">
        <v>4.5</v>
      </c>
      <c r="AK1479">
        <v>4.5</v>
      </c>
      <c r="AN1479">
        <v>76.2</v>
      </c>
      <c r="AO1479">
        <v>0.86066670000000001</v>
      </c>
      <c r="AP1479">
        <v>-0.67701964177406304</v>
      </c>
      <c r="AQ1479">
        <v>7.5140770200000002</v>
      </c>
      <c r="AR1479">
        <v>7.4792170254999997</v>
      </c>
      <c r="AT1479">
        <v>8</v>
      </c>
      <c r="AV1479">
        <v>0</v>
      </c>
      <c r="AW1479">
        <v>1</v>
      </c>
      <c r="AY1479">
        <v>1</v>
      </c>
      <c r="AZ1479">
        <v>8.5</v>
      </c>
      <c r="BA1479">
        <v>65.099999999999994</v>
      </c>
      <c r="BB1479">
        <v>26.9</v>
      </c>
      <c r="BD1479">
        <v>51.400609586585297</v>
      </c>
    </row>
    <row r="1480" spans="1:56">
      <c r="A1480" t="s">
        <v>6</v>
      </c>
      <c r="B1480" t="s">
        <v>40</v>
      </c>
      <c r="C1480">
        <v>2002</v>
      </c>
      <c r="D1480">
        <f t="shared" si="111"/>
        <v>225</v>
      </c>
      <c r="E1480">
        <v>1</v>
      </c>
      <c r="F1480">
        <v>21571.680630999999</v>
      </c>
      <c r="G1480">
        <v>220095.85747700001</v>
      </c>
      <c r="H1480">
        <v>111991.014498</v>
      </c>
      <c r="I1480">
        <v>53895.324673000003</v>
      </c>
      <c r="J1480">
        <v>62142.468704999999</v>
      </c>
      <c r="K1480">
        <v>85271.098664000005</v>
      </c>
      <c r="L1480">
        <v>88509.282384999999</v>
      </c>
      <c r="M1480">
        <v>7.4475200253317198</v>
      </c>
      <c r="N1480">
        <v>4708103.4338986902</v>
      </c>
      <c r="O1480">
        <f>VLOOKUP(C1480,[1]pop_15p_a!$A$8:$AL$68,8,FALSE)</f>
        <v>7996531.6493304204</v>
      </c>
      <c r="Q1480">
        <f t="shared" si="110"/>
        <v>-3238.183720999994</v>
      </c>
      <c r="R1480">
        <f t="shared" si="107"/>
        <v>10203</v>
      </c>
      <c r="S1480">
        <v>10203</v>
      </c>
      <c r="T1480">
        <v>10203</v>
      </c>
      <c r="U1480">
        <f t="shared" si="109"/>
        <v>23.9</v>
      </c>
      <c r="V1480">
        <v>23.9</v>
      </c>
      <c r="W1480">
        <v>25.9</v>
      </c>
      <c r="Y1480">
        <v>16.064</v>
      </c>
      <c r="Z1480">
        <f t="shared" si="104"/>
        <v>7.4666670000000002</v>
      </c>
      <c r="AA1480">
        <v>7.5</v>
      </c>
      <c r="AB1480">
        <v>7.4666670000000002</v>
      </c>
      <c r="AE1480">
        <f t="shared" si="108"/>
        <v>4.333333333333333</v>
      </c>
      <c r="AF1480">
        <v>4.333333333333333</v>
      </c>
      <c r="AG1480">
        <v>4.25</v>
      </c>
      <c r="AK1480">
        <v>4.25</v>
      </c>
      <c r="AN1480">
        <v>77.5</v>
      </c>
      <c r="AO1480">
        <v>0.86833340000000003</v>
      </c>
      <c r="AP1480">
        <v>-1.7989212220384E-2</v>
      </c>
      <c r="AQ1480">
        <v>7.4937369342500002</v>
      </c>
      <c r="AR1480">
        <v>7.2860411653000003</v>
      </c>
      <c r="AT1480">
        <v>8</v>
      </c>
      <c r="AV1480">
        <v>0</v>
      </c>
      <c r="AW1480">
        <v>1</v>
      </c>
      <c r="AX1480">
        <v>1</v>
      </c>
      <c r="AZ1480">
        <v>8.9</v>
      </c>
      <c r="BA1480">
        <v>64.8</v>
      </c>
      <c r="BB1480">
        <v>25.6</v>
      </c>
      <c r="BD1480">
        <v>52.303821378693698</v>
      </c>
    </row>
    <row r="1481" spans="1:56">
      <c r="A1481" t="s">
        <v>6</v>
      </c>
      <c r="B1481" t="s">
        <v>40</v>
      </c>
      <c r="C1481">
        <v>2002</v>
      </c>
      <c r="D1481">
        <f t="shared" si="111"/>
        <v>226</v>
      </c>
      <c r="E1481">
        <v>2</v>
      </c>
      <c r="F1481">
        <v>21634.556669000001</v>
      </c>
      <c r="G1481">
        <v>220694.112578</v>
      </c>
      <c r="H1481">
        <v>113263.293928</v>
      </c>
      <c r="I1481">
        <v>54035.746407999999</v>
      </c>
      <c r="J1481">
        <v>61385.946606999998</v>
      </c>
      <c r="K1481">
        <v>83642.206535999998</v>
      </c>
      <c r="L1481">
        <v>87901.373290000003</v>
      </c>
      <c r="M1481">
        <v>7.2182998930167903</v>
      </c>
      <c r="N1481">
        <v>4734652.5322744604</v>
      </c>
      <c r="O1481">
        <f>VLOOKUP(C1481,[1]pop_15p_a!$A$8:$AL$68,8,FALSE)</f>
        <v>7996531.6493304204</v>
      </c>
      <c r="Q1481">
        <f t="shared" si="110"/>
        <v>-4259.1667540000053</v>
      </c>
      <c r="R1481">
        <f t="shared" si="107"/>
        <v>10201</v>
      </c>
      <c r="S1481">
        <v>10201</v>
      </c>
      <c r="T1481">
        <v>10201</v>
      </c>
      <c r="U1481">
        <f t="shared" si="109"/>
        <v>24.5</v>
      </c>
      <c r="V1481">
        <v>24.5</v>
      </c>
      <c r="W1481">
        <v>25.9</v>
      </c>
      <c r="Y1481">
        <v>16.064</v>
      </c>
      <c r="Z1481">
        <f t="shared" si="104"/>
        <v>7.2</v>
      </c>
      <c r="AA1481">
        <v>7.2</v>
      </c>
      <c r="AB1481">
        <v>7.2</v>
      </c>
      <c r="AE1481">
        <f t="shared" si="108"/>
        <v>3.75</v>
      </c>
      <c r="AF1481">
        <v>3.75</v>
      </c>
      <c r="AG1481">
        <v>3.75</v>
      </c>
      <c r="AK1481">
        <v>3.75</v>
      </c>
      <c r="AN1481">
        <v>77.333340000000007</v>
      </c>
      <c r="AO1481">
        <v>0.87</v>
      </c>
      <c r="AP1481">
        <v>-1.7989212220384E-2</v>
      </c>
      <c r="AQ1481">
        <v>7.4937369342500002</v>
      </c>
      <c r="AR1481">
        <v>7.2860411653000003</v>
      </c>
      <c r="AT1481">
        <v>8</v>
      </c>
      <c r="AV1481">
        <v>0</v>
      </c>
      <c r="AW1481">
        <v>1</v>
      </c>
      <c r="AX1481">
        <v>1</v>
      </c>
      <c r="AZ1481">
        <v>9</v>
      </c>
      <c r="BA1481">
        <v>64.2</v>
      </c>
      <c r="BB1481">
        <v>24.1</v>
      </c>
      <c r="BD1481">
        <v>52.754427442085401</v>
      </c>
    </row>
    <row r="1482" spans="1:56">
      <c r="A1482" t="s">
        <v>6</v>
      </c>
      <c r="B1482" t="s">
        <v>40</v>
      </c>
      <c r="C1482">
        <v>2002</v>
      </c>
      <c r="D1482">
        <f t="shared" si="111"/>
        <v>227</v>
      </c>
      <c r="E1482">
        <v>3</v>
      </c>
      <c r="F1482">
        <v>21808.345945000001</v>
      </c>
      <c r="G1482">
        <v>222466.936984</v>
      </c>
      <c r="H1482">
        <v>113447.30491000001</v>
      </c>
      <c r="I1482">
        <v>55044.735084</v>
      </c>
      <c r="J1482">
        <v>61270.391220999998</v>
      </c>
      <c r="K1482">
        <v>82027.064037000004</v>
      </c>
      <c r="L1482">
        <v>88642.097943000001</v>
      </c>
      <c r="M1482">
        <v>7.2226185518331203</v>
      </c>
      <c r="N1482">
        <v>4741796.5993950404</v>
      </c>
      <c r="O1482">
        <f>VLOOKUP(C1482,[1]pop_15p_a!$A$8:$AL$68,8,FALSE)</f>
        <v>7996531.6493304204</v>
      </c>
      <c r="Q1482">
        <f t="shared" si="110"/>
        <v>-6615.0339059999969</v>
      </c>
      <c r="R1482">
        <f t="shared" si="107"/>
        <v>10201</v>
      </c>
      <c r="S1482">
        <v>10201</v>
      </c>
      <c r="T1482">
        <v>10201</v>
      </c>
      <c r="U1482">
        <f t="shared" si="109"/>
        <v>26.4</v>
      </c>
      <c r="V1482">
        <v>26.4</v>
      </c>
      <c r="W1482">
        <v>25.9</v>
      </c>
      <c r="Y1482">
        <v>16.064</v>
      </c>
      <c r="Z1482">
        <f t="shared" si="104"/>
        <v>7.2</v>
      </c>
      <c r="AA1482">
        <v>7.2</v>
      </c>
      <c r="AB1482">
        <v>7.2</v>
      </c>
      <c r="AE1482">
        <f t="shared" si="108"/>
        <v>3</v>
      </c>
      <c r="AF1482">
        <v>3</v>
      </c>
      <c r="AG1482">
        <v>3</v>
      </c>
      <c r="AK1482">
        <v>3</v>
      </c>
      <c r="AN1482">
        <v>77.3</v>
      </c>
      <c r="AO1482">
        <v>0.87866670000000002</v>
      </c>
      <c r="AP1482">
        <v>-1.7989212220384E-2</v>
      </c>
      <c r="AQ1482">
        <v>7.4937369342500002</v>
      </c>
      <c r="AR1482">
        <v>7.2860411653000003</v>
      </c>
      <c r="AT1482">
        <v>8</v>
      </c>
      <c r="AV1482">
        <v>0</v>
      </c>
      <c r="AW1482">
        <v>1</v>
      </c>
      <c r="AX1482">
        <v>1</v>
      </c>
      <c r="AZ1482">
        <v>10</v>
      </c>
      <c r="BA1482">
        <v>65.3</v>
      </c>
      <c r="BB1482">
        <v>23.6</v>
      </c>
      <c r="BD1482">
        <v>54.7895890195541</v>
      </c>
    </row>
    <row r="1483" spans="1:56">
      <c r="A1483" t="s">
        <v>6</v>
      </c>
      <c r="B1483" t="s">
        <v>40</v>
      </c>
      <c r="C1483">
        <v>2002</v>
      </c>
      <c r="D1483">
        <f t="shared" si="111"/>
        <v>228</v>
      </c>
      <c r="E1483">
        <v>4</v>
      </c>
      <c r="F1483">
        <v>21962.314456</v>
      </c>
      <c r="G1483">
        <v>224081.494393</v>
      </c>
      <c r="H1483">
        <v>114746.498505</v>
      </c>
      <c r="I1483">
        <v>54210.103395999999</v>
      </c>
      <c r="J1483">
        <v>61981.861344999998</v>
      </c>
      <c r="K1483">
        <v>84285.221065000005</v>
      </c>
      <c r="L1483">
        <v>90973.976381999993</v>
      </c>
      <c r="M1483">
        <v>7.3320428422393897</v>
      </c>
      <c r="N1483">
        <v>4741224.5189982597</v>
      </c>
      <c r="O1483">
        <f>VLOOKUP(C1483,[1]pop_15p_a!$A$8:$AL$68,8,FALSE)</f>
        <v>7996531.6493304204</v>
      </c>
      <c r="Q1483">
        <f t="shared" si="110"/>
        <v>-6688.7553169999883</v>
      </c>
      <c r="R1483">
        <f t="shared" si="107"/>
        <v>10203</v>
      </c>
      <c r="S1483">
        <v>10203</v>
      </c>
      <c r="T1483">
        <v>10203</v>
      </c>
      <c r="U1483">
        <f t="shared" si="109"/>
        <v>25.9</v>
      </c>
      <c r="V1483">
        <v>25.9</v>
      </c>
      <c r="W1483">
        <v>25.9</v>
      </c>
      <c r="Y1483">
        <v>16.064</v>
      </c>
      <c r="Z1483">
        <f t="shared" si="104"/>
        <v>7.3333329999999997</v>
      </c>
      <c r="AA1483">
        <v>7.3</v>
      </c>
      <c r="AB1483">
        <v>7.3333329999999997</v>
      </c>
      <c r="AE1483">
        <f t="shared" si="108"/>
        <v>2.8333333333333335</v>
      </c>
      <c r="AF1483">
        <v>2.8333333333333335</v>
      </c>
      <c r="AG1483">
        <v>2.75</v>
      </c>
      <c r="AK1483">
        <v>2.75</v>
      </c>
      <c r="AN1483">
        <v>76.666659999999993</v>
      </c>
      <c r="AO1483">
        <v>0.87133329999999998</v>
      </c>
      <c r="AP1483">
        <v>-1.7989212220384E-2</v>
      </c>
      <c r="AQ1483">
        <v>7.4937369342500002</v>
      </c>
      <c r="AR1483">
        <v>7.2860411653000003</v>
      </c>
      <c r="AT1483">
        <v>8</v>
      </c>
      <c r="AV1483">
        <v>0</v>
      </c>
      <c r="AW1483">
        <v>1</v>
      </c>
      <c r="AX1483">
        <v>1</v>
      </c>
      <c r="AZ1483">
        <v>11.2</v>
      </c>
      <c r="BA1483">
        <v>67.099999999999994</v>
      </c>
      <c r="BB1483">
        <v>23.6</v>
      </c>
      <c r="BD1483">
        <v>55.518842928001298</v>
      </c>
    </row>
    <row r="1484" spans="1:56">
      <c r="A1484" t="s">
        <v>6</v>
      </c>
      <c r="B1484" t="s">
        <v>40</v>
      </c>
      <c r="C1484">
        <v>2003</v>
      </c>
      <c r="D1484">
        <f t="shared" si="111"/>
        <v>229</v>
      </c>
      <c r="E1484">
        <v>1</v>
      </c>
      <c r="F1484">
        <v>22216.602401</v>
      </c>
      <c r="G1484">
        <v>226564.911288</v>
      </c>
      <c r="H1484">
        <v>117173.74670600001</v>
      </c>
      <c r="I1484">
        <v>57304.354839</v>
      </c>
      <c r="J1484">
        <v>61298.475568000002</v>
      </c>
      <c r="K1484">
        <v>87196.339160999996</v>
      </c>
      <c r="L1484">
        <v>91730.205935000005</v>
      </c>
      <c r="M1484">
        <v>7.3617501318591003</v>
      </c>
      <c r="N1484">
        <v>4729668.3749579899</v>
      </c>
      <c r="O1484">
        <f>VLOOKUP(C1484,[1]pop_15p_a!$A$8:$AL$68,8,FALSE)</f>
        <v>8014010.57586395</v>
      </c>
      <c r="Q1484">
        <f t="shared" si="110"/>
        <v>-4533.8667740000092</v>
      </c>
      <c r="R1484">
        <f t="shared" si="107"/>
        <v>10198</v>
      </c>
      <c r="S1484">
        <v>10198</v>
      </c>
      <c r="T1484">
        <v>10198</v>
      </c>
      <c r="U1484">
        <f t="shared" si="109"/>
        <v>28.7</v>
      </c>
      <c r="V1484">
        <v>28.7</v>
      </c>
      <c r="W1484">
        <v>28.3</v>
      </c>
      <c r="Y1484">
        <v>19.137</v>
      </c>
      <c r="Z1484">
        <f t="shared" si="104"/>
        <v>7.3666669999999996</v>
      </c>
      <c r="AA1484">
        <v>7.4</v>
      </c>
      <c r="AB1484">
        <v>7.3666669999999996</v>
      </c>
      <c r="AE1484">
        <f t="shared" si="108"/>
        <v>2.5</v>
      </c>
      <c r="AF1484">
        <v>2.5</v>
      </c>
      <c r="AG1484">
        <v>2.5</v>
      </c>
      <c r="AK1484">
        <v>2.5</v>
      </c>
      <c r="AN1484">
        <v>77.2</v>
      </c>
      <c r="AO1484">
        <v>0.87433329999999998</v>
      </c>
      <c r="AP1484">
        <v>-0.61927357102898295</v>
      </c>
      <c r="AQ1484">
        <v>7.5817397594999996</v>
      </c>
      <c r="AR1484">
        <v>7.1840847178000002</v>
      </c>
      <c r="AT1484">
        <v>8</v>
      </c>
      <c r="AV1484">
        <v>0</v>
      </c>
      <c r="AW1484">
        <v>1</v>
      </c>
      <c r="AX1484">
        <v>1</v>
      </c>
      <c r="AZ1484">
        <v>11.4</v>
      </c>
      <c r="BA1484">
        <v>65.5</v>
      </c>
      <c r="BB1484">
        <v>23.8</v>
      </c>
      <c r="BD1484">
        <v>55.856057104695701</v>
      </c>
    </row>
    <row r="1485" spans="1:56">
      <c r="A1485" t="s">
        <v>6</v>
      </c>
      <c r="B1485" t="s">
        <v>40</v>
      </c>
      <c r="C1485">
        <v>2003</v>
      </c>
      <c r="D1485">
        <f t="shared" si="111"/>
        <v>230</v>
      </c>
      <c r="E1485">
        <v>2</v>
      </c>
      <c r="F1485">
        <v>22389.624263999998</v>
      </c>
      <c r="G1485">
        <v>228351.777867</v>
      </c>
      <c r="H1485">
        <v>118397.75616400001</v>
      </c>
      <c r="I1485">
        <v>56559.827097000001</v>
      </c>
      <c r="J1485">
        <v>62100.634729999998</v>
      </c>
      <c r="K1485">
        <v>87953.153804999994</v>
      </c>
      <c r="L1485">
        <v>93522.923420000006</v>
      </c>
      <c r="M1485">
        <v>7.7444798960707004</v>
      </c>
      <c r="N1485">
        <v>4706776.3747853599</v>
      </c>
      <c r="O1485">
        <f>VLOOKUP(C1485,[1]pop_15p_a!$A$8:$AL$68,8,FALSE)</f>
        <v>8014010.57586395</v>
      </c>
      <c r="Q1485">
        <f t="shared" si="110"/>
        <v>-5569.769615000012</v>
      </c>
      <c r="R1485">
        <f t="shared" si="107"/>
        <v>10199</v>
      </c>
      <c r="S1485">
        <v>10199</v>
      </c>
      <c r="T1485">
        <v>10199</v>
      </c>
      <c r="U1485">
        <f t="shared" si="109"/>
        <v>28.8</v>
      </c>
      <c r="V1485">
        <v>28.8</v>
      </c>
      <c r="W1485">
        <v>28.3</v>
      </c>
      <c r="Y1485">
        <v>19.137</v>
      </c>
      <c r="Z1485">
        <f t="shared" si="104"/>
        <v>7.7</v>
      </c>
      <c r="AA1485">
        <v>7.7</v>
      </c>
      <c r="AB1485">
        <v>7.7</v>
      </c>
      <c r="AE1485">
        <f t="shared" si="108"/>
        <v>2.4166666666666665</v>
      </c>
      <c r="AF1485">
        <v>2.4166666666666665</v>
      </c>
      <c r="AG1485">
        <v>2.25</v>
      </c>
      <c r="AK1485">
        <v>2.25</v>
      </c>
      <c r="AN1485">
        <v>77.400000000000006</v>
      </c>
      <c r="AO1485">
        <v>0.872</v>
      </c>
      <c r="AP1485">
        <v>-0.61927357102898295</v>
      </c>
      <c r="AQ1485">
        <v>7.5817397594999996</v>
      </c>
      <c r="AR1485">
        <v>7.1840847178000002</v>
      </c>
      <c r="AT1485">
        <v>8</v>
      </c>
      <c r="AV1485">
        <v>0</v>
      </c>
      <c r="AW1485">
        <v>1</v>
      </c>
      <c r="AX1485">
        <v>1</v>
      </c>
      <c r="AZ1485">
        <v>11.2</v>
      </c>
      <c r="BA1485">
        <v>63.2</v>
      </c>
      <c r="BB1485">
        <v>23.5</v>
      </c>
      <c r="BD1485">
        <v>56.258844594203701</v>
      </c>
    </row>
    <row r="1486" spans="1:56">
      <c r="A1486" t="s">
        <v>6</v>
      </c>
      <c r="B1486" t="s">
        <v>40</v>
      </c>
      <c r="C1486">
        <v>2003</v>
      </c>
      <c r="D1486">
        <f t="shared" si="111"/>
        <v>231</v>
      </c>
      <c r="E1486">
        <v>3</v>
      </c>
      <c r="F1486">
        <v>22628.002027999999</v>
      </c>
      <c r="G1486">
        <v>230941.38870000001</v>
      </c>
      <c r="H1486">
        <v>119618.255079</v>
      </c>
      <c r="I1486">
        <v>56949.497411999997</v>
      </c>
      <c r="J1486">
        <v>63343.659631000002</v>
      </c>
      <c r="K1486">
        <v>91396.704314000002</v>
      </c>
      <c r="L1486">
        <v>97050.434424999999</v>
      </c>
      <c r="M1486">
        <v>7.96834420789963</v>
      </c>
      <c r="N1486">
        <v>4688804.53623439</v>
      </c>
      <c r="O1486">
        <f>VLOOKUP(C1486,[1]pop_15p_a!$A$8:$AL$68,8,FALSE)</f>
        <v>8014010.57586395</v>
      </c>
      <c r="Q1486">
        <f t="shared" si="110"/>
        <v>-5653.7301109999971</v>
      </c>
      <c r="R1486">
        <f t="shared" si="107"/>
        <v>10206</v>
      </c>
      <c r="S1486">
        <v>10206</v>
      </c>
      <c r="T1486">
        <v>10206</v>
      </c>
      <c r="U1486">
        <f t="shared" si="109"/>
        <v>28.9</v>
      </c>
      <c r="V1486">
        <v>28.9</v>
      </c>
      <c r="W1486">
        <v>28.3</v>
      </c>
      <c r="Y1486">
        <v>19.137</v>
      </c>
      <c r="Z1486">
        <f t="shared" si="104"/>
        <v>7.9666670000000002</v>
      </c>
      <c r="AA1486">
        <v>8</v>
      </c>
      <c r="AB1486">
        <v>7.9666670000000002</v>
      </c>
      <c r="AE1486">
        <f t="shared" si="108"/>
        <v>2.0833333333333335</v>
      </c>
      <c r="AF1486">
        <v>2.0833333333333335</v>
      </c>
      <c r="AG1486">
        <v>2</v>
      </c>
      <c r="AK1486">
        <v>2</v>
      </c>
      <c r="AN1486">
        <v>77.266670000000005</v>
      </c>
      <c r="AO1486">
        <v>0.87433329999999998</v>
      </c>
      <c r="AP1486">
        <v>-0.61927357102898295</v>
      </c>
      <c r="AQ1486">
        <v>7.5817397594999996</v>
      </c>
      <c r="AR1486">
        <v>7.1840847178000002</v>
      </c>
      <c r="AT1486">
        <v>8</v>
      </c>
      <c r="AV1486">
        <v>0</v>
      </c>
      <c r="AW1486">
        <v>1</v>
      </c>
      <c r="AX1486">
        <v>1</v>
      </c>
      <c r="AZ1486">
        <v>11.4</v>
      </c>
      <c r="BA1486">
        <v>61.6</v>
      </c>
      <c r="BB1486">
        <v>23.7</v>
      </c>
      <c r="BD1486">
        <v>55.806953706621599</v>
      </c>
    </row>
    <row r="1487" spans="1:56">
      <c r="A1487" t="s">
        <v>6</v>
      </c>
      <c r="B1487" t="s">
        <v>40</v>
      </c>
      <c r="C1487">
        <v>2003</v>
      </c>
      <c r="D1487">
        <f t="shared" si="111"/>
        <v>232</v>
      </c>
      <c r="E1487">
        <v>4</v>
      </c>
      <c r="F1487">
        <v>22858.326828000001</v>
      </c>
      <c r="G1487">
        <v>233406.37524200001</v>
      </c>
      <c r="H1487">
        <v>119944.150522</v>
      </c>
      <c r="I1487">
        <v>59490.253183000001</v>
      </c>
      <c r="J1487">
        <v>64452.406247999999</v>
      </c>
      <c r="K1487">
        <v>98353.723654000001</v>
      </c>
      <c r="L1487">
        <v>104463.824404</v>
      </c>
      <c r="M1487">
        <v>8.1434692614763708</v>
      </c>
      <c r="N1487">
        <v>4680321.5926808696</v>
      </c>
      <c r="O1487">
        <f>VLOOKUP(C1487,[1]pop_15p_a!$A$8:$AL$68,8,FALSE)</f>
        <v>8014010.57586395</v>
      </c>
      <c r="Q1487">
        <f t="shared" si="110"/>
        <v>-6110.1007499999978</v>
      </c>
      <c r="R1487">
        <f t="shared" si="107"/>
        <v>10211</v>
      </c>
      <c r="S1487">
        <v>10211</v>
      </c>
      <c r="T1487">
        <v>10211</v>
      </c>
      <c r="U1487">
        <f t="shared" si="109"/>
        <v>28.3</v>
      </c>
      <c r="V1487">
        <v>28.3</v>
      </c>
      <c r="W1487">
        <v>28.3</v>
      </c>
      <c r="Y1487">
        <v>19.137</v>
      </c>
      <c r="Z1487">
        <f t="shared" si="104"/>
        <v>8.1666670000000003</v>
      </c>
      <c r="AA1487">
        <v>8.1999999999999993</v>
      </c>
      <c r="AB1487">
        <v>8.1666670000000003</v>
      </c>
      <c r="AE1487">
        <f t="shared" si="108"/>
        <v>2</v>
      </c>
      <c r="AF1487">
        <v>2</v>
      </c>
      <c r="AG1487">
        <v>2</v>
      </c>
      <c r="AK1487">
        <v>2</v>
      </c>
      <c r="AN1487">
        <v>77.3</v>
      </c>
      <c r="AO1487">
        <v>0.86900000000000011</v>
      </c>
      <c r="AP1487">
        <v>-0.61927357102898295</v>
      </c>
      <c r="AQ1487">
        <v>7.5817397594999996</v>
      </c>
      <c r="AR1487">
        <v>7.1840847178000002</v>
      </c>
      <c r="AT1487">
        <v>8</v>
      </c>
      <c r="AV1487">
        <v>0</v>
      </c>
      <c r="AW1487">
        <v>1</v>
      </c>
      <c r="AX1487">
        <v>1</v>
      </c>
      <c r="AZ1487">
        <v>12</v>
      </c>
      <c r="BA1487">
        <v>60.7</v>
      </c>
      <c r="BB1487">
        <v>24.3</v>
      </c>
      <c r="BD1487">
        <v>56.278155804480001</v>
      </c>
    </row>
    <row r="1488" spans="1:56">
      <c r="A1488" t="s">
        <v>6</v>
      </c>
      <c r="B1488" t="s">
        <v>40</v>
      </c>
      <c r="C1488">
        <v>2004</v>
      </c>
      <c r="D1488">
        <f t="shared" si="111"/>
        <v>233</v>
      </c>
      <c r="E1488">
        <v>1</v>
      </c>
      <c r="F1488">
        <v>23123.200946000001</v>
      </c>
      <c r="G1488">
        <v>236018.51206099999</v>
      </c>
      <c r="H1488">
        <v>120576.340876</v>
      </c>
      <c r="I1488">
        <v>56411.799185000003</v>
      </c>
      <c r="J1488">
        <v>63497.538449</v>
      </c>
      <c r="K1488">
        <v>100495.740206</v>
      </c>
      <c r="L1488">
        <v>105309.57281300001</v>
      </c>
      <c r="M1488">
        <v>8.4127334900826902</v>
      </c>
      <c r="N1488">
        <v>4676507.1349742003</v>
      </c>
      <c r="O1488">
        <f>VLOOKUP(C1488,[1]pop_15p_a!$A$8:$AL$68,8,FALSE)</f>
        <v>8041250.2800322799</v>
      </c>
      <c r="Q1488">
        <f t="shared" si="110"/>
        <v>-4813.8326070000039</v>
      </c>
      <c r="R1488">
        <f t="shared" si="107"/>
        <v>10207</v>
      </c>
      <c r="S1488">
        <v>10207</v>
      </c>
      <c r="T1488">
        <v>10207</v>
      </c>
      <c r="U1488">
        <f t="shared" si="109"/>
        <v>30.1</v>
      </c>
      <c r="V1488">
        <v>30.1</v>
      </c>
      <c r="W1488">
        <v>28.5</v>
      </c>
      <c r="Y1488">
        <v>21.064</v>
      </c>
      <c r="Z1488">
        <f t="shared" si="104"/>
        <v>8.4333329999999993</v>
      </c>
      <c r="AA1488">
        <v>8.4</v>
      </c>
      <c r="AB1488">
        <v>8.4333329999999993</v>
      </c>
      <c r="AE1488">
        <f t="shared" si="108"/>
        <v>2</v>
      </c>
      <c r="AF1488">
        <v>2</v>
      </c>
      <c r="AG1488">
        <v>2</v>
      </c>
      <c r="AK1488">
        <v>2</v>
      </c>
      <c r="AN1488">
        <v>79.033330000000007</v>
      </c>
      <c r="AO1488">
        <v>0.88166659999999997</v>
      </c>
      <c r="AP1488">
        <v>-1.19036206788439</v>
      </c>
      <c r="AQ1488">
        <v>7.5986050137500003</v>
      </c>
      <c r="AR1488">
        <v>7.1217371605000004</v>
      </c>
      <c r="AT1488">
        <v>8</v>
      </c>
      <c r="AV1488">
        <v>0</v>
      </c>
      <c r="AW1488">
        <v>1</v>
      </c>
      <c r="AX1488">
        <v>1</v>
      </c>
      <c r="AZ1488">
        <v>12.3</v>
      </c>
      <c r="BA1488">
        <v>60.5</v>
      </c>
      <c r="BB1488">
        <v>24.5</v>
      </c>
      <c r="BD1488">
        <v>56.9355490029278</v>
      </c>
    </row>
    <row r="1489" spans="1:58">
      <c r="A1489" t="s">
        <v>6</v>
      </c>
      <c r="B1489" t="s">
        <v>40</v>
      </c>
      <c r="C1489">
        <v>2004</v>
      </c>
      <c r="D1489">
        <f t="shared" si="111"/>
        <v>234</v>
      </c>
      <c r="E1489">
        <v>2</v>
      </c>
      <c r="F1489">
        <v>23335.287431000001</v>
      </c>
      <c r="G1489">
        <v>238159.94352199999</v>
      </c>
      <c r="H1489">
        <v>122000.451306</v>
      </c>
      <c r="I1489">
        <v>57255.207232000001</v>
      </c>
      <c r="J1489">
        <v>65824.736164000002</v>
      </c>
      <c r="K1489">
        <v>120804.818741</v>
      </c>
      <c r="L1489">
        <v>126269.5646</v>
      </c>
      <c r="M1489">
        <v>8.4281924578641494</v>
      </c>
      <c r="N1489">
        <v>4684446.5881235199</v>
      </c>
      <c r="O1489">
        <f>VLOOKUP(C1489,[1]pop_15p_a!$A$8:$AL$68,8,FALSE)</f>
        <v>8041250.2800322799</v>
      </c>
      <c r="Q1489">
        <f t="shared" si="110"/>
        <v>-5464.7458590000024</v>
      </c>
      <c r="R1489">
        <f t="shared" si="107"/>
        <v>10206</v>
      </c>
      <c r="S1489">
        <v>10206</v>
      </c>
      <c r="T1489">
        <v>10206</v>
      </c>
      <c r="U1489">
        <f t="shared" si="109"/>
        <v>31.1</v>
      </c>
      <c r="V1489">
        <v>31.1</v>
      </c>
      <c r="W1489">
        <v>28.5</v>
      </c>
      <c r="Y1489">
        <v>21.064</v>
      </c>
      <c r="Z1489">
        <f t="shared" si="104"/>
        <v>8.3666669999999996</v>
      </c>
      <c r="AA1489">
        <v>8.3000000000000007</v>
      </c>
      <c r="AB1489">
        <v>8.3666669999999996</v>
      </c>
      <c r="AE1489">
        <f t="shared" si="108"/>
        <v>2.0833333333333335</v>
      </c>
      <c r="AF1489">
        <v>2.0833333333333335</v>
      </c>
      <c r="AG1489">
        <v>2.25</v>
      </c>
      <c r="AK1489">
        <v>2.25</v>
      </c>
      <c r="AN1489">
        <v>79.400000000000006</v>
      </c>
      <c r="AO1489">
        <v>0.88466669999999992</v>
      </c>
      <c r="AP1489">
        <v>-1.19036206788439</v>
      </c>
      <c r="AQ1489">
        <v>7.5986050137500003</v>
      </c>
      <c r="AR1489">
        <v>7.1217371605000004</v>
      </c>
      <c r="AT1489">
        <v>8</v>
      </c>
      <c r="AV1489">
        <v>0</v>
      </c>
      <c r="AW1489">
        <v>1</v>
      </c>
      <c r="AX1489">
        <v>1</v>
      </c>
      <c r="AZ1489">
        <v>12.8</v>
      </c>
      <c r="BA1489">
        <v>59.8</v>
      </c>
      <c r="BB1489">
        <v>25</v>
      </c>
      <c r="BD1489">
        <v>57.217499189635603</v>
      </c>
    </row>
    <row r="1490" spans="1:58">
      <c r="A1490" t="s">
        <v>6</v>
      </c>
      <c r="B1490" t="s">
        <v>40</v>
      </c>
      <c r="C1490">
        <v>2004</v>
      </c>
      <c r="D1490">
        <f t="shared" si="111"/>
        <v>235</v>
      </c>
      <c r="E1490">
        <v>3</v>
      </c>
      <c r="F1490">
        <v>23716.425348000001</v>
      </c>
      <c r="G1490">
        <v>242144.70280100001</v>
      </c>
      <c r="H1490">
        <v>123880.05474000001</v>
      </c>
      <c r="I1490">
        <v>56302.38725</v>
      </c>
      <c r="J1490">
        <v>65796.944361999995</v>
      </c>
      <c r="K1490">
        <v>124220.869993</v>
      </c>
      <c r="L1490">
        <v>126656.016917</v>
      </c>
      <c r="M1490">
        <v>8.2012056663550208</v>
      </c>
      <c r="N1490">
        <v>4693601.5095431497</v>
      </c>
      <c r="O1490">
        <f>VLOOKUP(C1490,[1]pop_15p_a!$A$8:$AL$68,8,FALSE)</f>
        <v>8041250.2800322799</v>
      </c>
      <c r="Q1490">
        <f t="shared" si="110"/>
        <v>-2435.1469240000006</v>
      </c>
      <c r="R1490">
        <f t="shared" si="107"/>
        <v>10210</v>
      </c>
      <c r="S1490">
        <v>10210</v>
      </c>
      <c r="T1490">
        <v>10210</v>
      </c>
      <c r="U1490">
        <f t="shared" si="109"/>
        <v>30.3</v>
      </c>
      <c r="V1490">
        <v>30.3</v>
      </c>
      <c r="W1490">
        <v>28.5</v>
      </c>
      <c r="Y1490">
        <v>21.064</v>
      </c>
      <c r="Z1490">
        <f t="shared" si="104"/>
        <v>8.2333339999999993</v>
      </c>
      <c r="AA1490">
        <v>8.1999999999999993</v>
      </c>
      <c r="AB1490">
        <v>8.2333339999999993</v>
      </c>
      <c r="AE1490">
        <f t="shared" si="108"/>
        <v>2.4166666666666665</v>
      </c>
      <c r="AF1490">
        <v>2.4166666666666665</v>
      </c>
      <c r="AG1490">
        <v>2.5</v>
      </c>
      <c r="AK1490">
        <v>2.5</v>
      </c>
      <c r="AN1490">
        <v>79.666659999999993</v>
      </c>
      <c r="AO1490">
        <v>0.8913333</v>
      </c>
      <c r="AP1490">
        <v>-1.19036206788439</v>
      </c>
      <c r="AQ1490">
        <v>7.5986050137500003</v>
      </c>
      <c r="AR1490">
        <v>7.1217371605000004</v>
      </c>
      <c r="AT1490">
        <v>8</v>
      </c>
      <c r="AV1490">
        <v>0</v>
      </c>
      <c r="AW1490">
        <v>1</v>
      </c>
      <c r="AX1490">
        <v>1</v>
      </c>
      <c r="AZ1490">
        <v>13.1</v>
      </c>
      <c r="BA1490">
        <v>59.8</v>
      </c>
      <c r="BB1490">
        <v>25.9</v>
      </c>
      <c r="BD1490">
        <v>57.2707073413304</v>
      </c>
    </row>
    <row r="1491" spans="1:58">
      <c r="A1491" t="s">
        <v>6</v>
      </c>
      <c r="B1491" t="s">
        <v>40</v>
      </c>
      <c r="C1491">
        <v>2004</v>
      </c>
      <c r="D1491">
        <f t="shared" si="111"/>
        <v>236</v>
      </c>
      <c r="E1491">
        <v>4</v>
      </c>
      <c r="F1491">
        <v>24147.025983</v>
      </c>
      <c r="G1491">
        <v>246710.16446500001</v>
      </c>
      <c r="H1491">
        <v>124742.770776</v>
      </c>
      <c r="I1491">
        <v>56248.558918000002</v>
      </c>
      <c r="J1491">
        <v>65176.455820000003</v>
      </c>
      <c r="K1491">
        <v>126252.304428</v>
      </c>
      <c r="L1491">
        <v>128047.362276</v>
      </c>
      <c r="M1491">
        <v>8.2111424184034298</v>
      </c>
      <c r="N1491">
        <v>4708613.4569121301</v>
      </c>
      <c r="O1491">
        <f>VLOOKUP(C1491,[1]pop_15p_a!$A$8:$AL$68,8,FALSE)</f>
        <v>8041250.2800322799</v>
      </c>
      <c r="Q1491">
        <f t="shared" si="110"/>
        <v>-1795.0578479999967</v>
      </c>
      <c r="R1491">
        <f t="shared" si="107"/>
        <v>10217</v>
      </c>
      <c r="S1491">
        <v>10217</v>
      </c>
      <c r="T1491">
        <v>10217</v>
      </c>
      <c r="U1491">
        <f t="shared" si="109"/>
        <v>28.6</v>
      </c>
      <c r="V1491">
        <v>28.6</v>
      </c>
      <c r="W1491">
        <v>28.5</v>
      </c>
      <c r="Y1491">
        <v>21.064</v>
      </c>
      <c r="Z1491">
        <f t="shared" si="104"/>
        <v>8.2666660000000007</v>
      </c>
      <c r="AA1491">
        <v>8.3000000000000007</v>
      </c>
      <c r="AB1491">
        <v>8.2666660000000007</v>
      </c>
      <c r="AE1491">
        <f t="shared" si="108"/>
        <v>2.5</v>
      </c>
      <c r="AF1491">
        <v>2.5</v>
      </c>
      <c r="AG1491">
        <v>2.5</v>
      </c>
      <c r="AK1491">
        <v>2.5</v>
      </c>
      <c r="AN1491">
        <v>79.599999999999994</v>
      </c>
      <c r="AO1491">
        <v>0.8853333000000001</v>
      </c>
      <c r="AP1491">
        <v>-1.19036206788439</v>
      </c>
      <c r="AQ1491">
        <v>7.5986050137500003</v>
      </c>
      <c r="AR1491">
        <v>7.1217371605000004</v>
      </c>
      <c r="AT1491">
        <v>8</v>
      </c>
      <c r="AV1491">
        <v>0</v>
      </c>
      <c r="AW1491">
        <v>1</v>
      </c>
      <c r="AX1491">
        <v>1</v>
      </c>
      <c r="AZ1491">
        <v>13.6</v>
      </c>
      <c r="BA1491">
        <v>58.7</v>
      </c>
      <c r="BB1491">
        <v>25.8</v>
      </c>
      <c r="BD1491">
        <v>57.676255921107298</v>
      </c>
    </row>
    <row r="1492" spans="1:58">
      <c r="A1492" t="s">
        <v>6</v>
      </c>
      <c r="B1492" t="s">
        <v>40</v>
      </c>
      <c r="C1492">
        <v>2005</v>
      </c>
      <c r="D1492">
        <f t="shared" si="111"/>
        <v>237</v>
      </c>
      <c r="E1492">
        <v>1</v>
      </c>
      <c r="F1492">
        <v>24539.346153999999</v>
      </c>
      <c r="G1492">
        <v>250841.196386</v>
      </c>
      <c r="H1492">
        <v>125156.722349</v>
      </c>
      <c r="I1492">
        <v>56857.638193999999</v>
      </c>
      <c r="J1492">
        <v>66149.753972000006</v>
      </c>
      <c r="K1492">
        <v>127147.49299</v>
      </c>
      <c r="L1492">
        <v>126670.644181</v>
      </c>
      <c r="M1492">
        <v>8.0748912447966408</v>
      </c>
      <c r="N1492">
        <v>4728910.6139167799</v>
      </c>
      <c r="O1492">
        <f>VLOOKUP(C1492,[1]pop_15p_a!$A$8:$AL$68,8,FALSE)</f>
        <v>8076347.2008875804</v>
      </c>
      <c r="Q1492">
        <f t="shared" si="110"/>
        <v>476.8488090000028</v>
      </c>
      <c r="R1492">
        <f t="shared" si="107"/>
        <v>10222</v>
      </c>
      <c r="S1492">
        <v>10222</v>
      </c>
      <c r="T1492">
        <v>10222</v>
      </c>
      <c r="U1492">
        <f t="shared" si="109"/>
        <v>28.6</v>
      </c>
      <c r="V1492">
        <v>28.6</v>
      </c>
      <c r="W1492">
        <v>27.9</v>
      </c>
      <c r="Y1492">
        <v>23.164000000000001</v>
      </c>
      <c r="Z1492">
        <f t="shared" si="104"/>
        <v>8.0666670000000007</v>
      </c>
      <c r="AA1492">
        <v>8.1</v>
      </c>
      <c r="AB1492">
        <v>8.0666670000000007</v>
      </c>
      <c r="AE1492">
        <f t="shared" si="108"/>
        <v>2.25</v>
      </c>
      <c r="AF1492">
        <v>2.25</v>
      </c>
      <c r="AG1492">
        <v>2.25</v>
      </c>
      <c r="AK1492">
        <v>2.25</v>
      </c>
      <c r="AN1492">
        <v>80.3</v>
      </c>
      <c r="AO1492">
        <v>0.88800000000000001</v>
      </c>
      <c r="AP1492">
        <v>-1.0425896999662001</v>
      </c>
      <c r="AQ1492">
        <v>7.4282740985000002</v>
      </c>
      <c r="AR1492">
        <v>6.8748942734999998</v>
      </c>
      <c r="AT1492">
        <v>8</v>
      </c>
      <c r="AV1492">
        <v>0</v>
      </c>
      <c r="AW1492">
        <v>1</v>
      </c>
      <c r="AX1492">
        <v>1</v>
      </c>
      <c r="AZ1492">
        <v>14.3</v>
      </c>
      <c r="BA1492">
        <v>59.2</v>
      </c>
      <c r="BB1492">
        <v>26.4</v>
      </c>
      <c r="BD1492">
        <v>57.6342732864222</v>
      </c>
    </row>
    <row r="1493" spans="1:58">
      <c r="A1493" t="s">
        <v>6</v>
      </c>
      <c r="B1493" t="s">
        <v>40</v>
      </c>
      <c r="C1493">
        <v>2005</v>
      </c>
      <c r="D1493">
        <f t="shared" si="111"/>
        <v>238</v>
      </c>
      <c r="E1493">
        <v>2</v>
      </c>
      <c r="F1493">
        <v>24909.767363999999</v>
      </c>
      <c r="G1493">
        <v>254777.10060400001</v>
      </c>
      <c r="H1493">
        <v>126272.490053</v>
      </c>
      <c r="I1493">
        <v>57522.008527999998</v>
      </c>
      <c r="J1493">
        <v>69952.550086000003</v>
      </c>
      <c r="K1493">
        <v>137436.603087</v>
      </c>
      <c r="L1493">
        <v>136168.12674599999</v>
      </c>
      <c r="M1493">
        <v>8.0235693785529598</v>
      </c>
      <c r="N1493">
        <v>4750681.1165796304</v>
      </c>
      <c r="O1493">
        <f>VLOOKUP(C1493,[1]pop_15p_a!$A$8:$AL$68,8,FALSE)</f>
        <v>8076347.2008875804</v>
      </c>
      <c r="Q1493">
        <f t="shared" si="110"/>
        <v>1268.4763410000014</v>
      </c>
      <c r="R1493">
        <f t="shared" si="107"/>
        <v>10228</v>
      </c>
      <c r="S1493">
        <v>10228</v>
      </c>
      <c r="T1493">
        <v>10228</v>
      </c>
      <c r="U1493">
        <f t="shared" si="109"/>
        <v>28.5</v>
      </c>
      <c r="V1493">
        <v>28.5</v>
      </c>
      <c r="W1493">
        <v>27.9</v>
      </c>
      <c r="Y1493">
        <v>23.164000000000001</v>
      </c>
      <c r="Z1493">
        <f t="shared" si="104"/>
        <v>7.9333330000000002</v>
      </c>
      <c r="AA1493">
        <v>8</v>
      </c>
      <c r="AB1493">
        <v>7.9333330000000002</v>
      </c>
      <c r="AE1493">
        <f t="shared" si="108"/>
        <v>1.75</v>
      </c>
      <c r="AF1493">
        <v>1.75</v>
      </c>
      <c r="AG1493">
        <v>1.75</v>
      </c>
      <c r="AK1493">
        <v>1.75</v>
      </c>
      <c r="AN1493">
        <v>80.633330000000001</v>
      </c>
      <c r="AO1493">
        <v>0.89033330000000011</v>
      </c>
      <c r="AP1493">
        <v>-1.0425896999662001</v>
      </c>
      <c r="AQ1493">
        <v>7.4282740985000002</v>
      </c>
      <c r="AR1493">
        <v>6.8748942734999998</v>
      </c>
      <c r="AT1493">
        <v>8</v>
      </c>
      <c r="AV1493">
        <v>0</v>
      </c>
      <c r="AW1493">
        <v>1</v>
      </c>
      <c r="AX1493">
        <v>1</v>
      </c>
      <c r="AZ1493">
        <v>14.9</v>
      </c>
      <c r="BA1493">
        <v>60.1</v>
      </c>
      <c r="BB1493">
        <v>27.4</v>
      </c>
      <c r="BD1493">
        <v>57.728053718146597</v>
      </c>
    </row>
    <row r="1494" spans="1:58">
      <c r="A1494" t="s">
        <v>6</v>
      </c>
      <c r="B1494" t="s">
        <v>40</v>
      </c>
      <c r="C1494">
        <v>2005</v>
      </c>
      <c r="D1494">
        <f t="shared" si="111"/>
        <v>239</v>
      </c>
      <c r="E1494">
        <v>3</v>
      </c>
      <c r="F1494">
        <v>25244.523494000001</v>
      </c>
      <c r="G1494">
        <v>258478.67605099999</v>
      </c>
      <c r="H1494">
        <v>127592.746908</v>
      </c>
      <c r="I1494">
        <v>57641.367002999999</v>
      </c>
      <c r="J1494">
        <v>70763.778151999999</v>
      </c>
      <c r="K1494">
        <v>145444.737624</v>
      </c>
      <c r="L1494">
        <v>142827.33499</v>
      </c>
      <c r="M1494">
        <v>7.77309871952452</v>
      </c>
      <c r="N1494">
        <v>4786842.8543365598</v>
      </c>
      <c r="O1494">
        <f>VLOOKUP(C1494,[1]pop_15p_a!$A$8:$AL$68,8,FALSE)</f>
        <v>8076347.2008875804</v>
      </c>
      <c r="Q1494">
        <f t="shared" si="110"/>
        <v>2617.4026339999982</v>
      </c>
      <c r="R1494">
        <f t="shared" si="107"/>
        <v>10239</v>
      </c>
      <c r="S1494">
        <v>10239</v>
      </c>
      <c r="T1494">
        <v>10239</v>
      </c>
      <c r="U1494">
        <f t="shared" si="109"/>
        <v>28.2</v>
      </c>
      <c r="V1494">
        <v>28.2</v>
      </c>
      <c r="W1494">
        <v>27.9</v>
      </c>
      <c r="Y1494">
        <v>23.164000000000001</v>
      </c>
      <c r="Z1494">
        <f t="shared" si="104"/>
        <v>7.8</v>
      </c>
      <c r="AA1494">
        <v>7.8</v>
      </c>
      <c r="AB1494">
        <v>7.8</v>
      </c>
      <c r="AE1494">
        <f t="shared" si="108"/>
        <v>1.75</v>
      </c>
      <c r="AF1494">
        <v>1.75</v>
      </c>
      <c r="AG1494">
        <v>1.75</v>
      </c>
      <c r="AK1494">
        <v>1.75</v>
      </c>
      <c r="AN1494">
        <v>81.133330000000001</v>
      </c>
      <c r="AO1494">
        <v>0.89866670000000004</v>
      </c>
      <c r="AP1494">
        <v>-1.0425896999662001</v>
      </c>
      <c r="AQ1494">
        <v>7.4282740985000002</v>
      </c>
      <c r="AR1494">
        <v>6.8748942734999998</v>
      </c>
      <c r="AT1494">
        <v>8</v>
      </c>
      <c r="AV1494">
        <v>0</v>
      </c>
      <c r="AW1494">
        <v>1</v>
      </c>
      <c r="AX1494">
        <v>1</v>
      </c>
      <c r="AZ1494">
        <v>15.2</v>
      </c>
      <c r="BA1494">
        <v>60.1</v>
      </c>
      <c r="BB1494">
        <v>28.4</v>
      </c>
      <c r="BD1494">
        <v>57.9464702719389</v>
      </c>
    </row>
    <row r="1495" spans="1:58">
      <c r="A1495" t="s">
        <v>6</v>
      </c>
      <c r="B1495" t="s">
        <v>40</v>
      </c>
      <c r="C1495">
        <v>2005</v>
      </c>
      <c r="D1495">
        <f t="shared" si="111"/>
        <v>240</v>
      </c>
      <c r="E1495">
        <v>4</v>
      </c>
      <c r="F1495">
        <v>25613.923425000001</v>
      </c>
      <c r="G1495">
        <v>262542.71510199999</v>
      </c>
      <c r="H1495">
        <v>128618.11812</v>
      </c>
      <c r="I1495">
        <v>56443.10153</v>
      </c>
      <c r="J1495">
        <v>70413.893995000006</v>
      </c>
      <c r="K1495">
        <v>148470.82601600001</v>
      </c>
      <c r="L1495">
        <v>143654.36050099999</v>
      </c>
      <c r="M1495">
        <v>7.8031160028746198</v>
      </c>
      <c r="N1495">
        <v>4790549.2735696696</v>
      </c>
      <c r="O1495">
        <f>VLOOKUP(C1495,[1]pop_15p_a!$A$8:$AL$68,8,FALSE)</f>
        <v>8076347.2008875804</v>
      </c>
      <c r="Q1495">
        <f t="shared" si="110"/>
        <v>4816.4655150000181</v>
      </c>
      <c r="R1495">
        <f t="shared" si="107"/>
        <v>10250</v>
      </c>
      <c r="S1495">
        <v>10250</v>
      </c>
      <c r="T1495">
        <v>10250</v>
      </c>
      <c r="U1495">
        <f t="shared" si="109"/>
        <v>27.9</v>
      </c>
      <c r="V1495">
        <v>27.9</v>
      </c>
      <c r="W1495">
        <v>27.9</v>
      </c>
      <c r="Y1495">
        <v>23.164000000000001</v>
      </c>
      <c r="Z1495">
        <f t="shared" si="104"/>
        <v>7.8666669999999996</v>
      </c>
      <c r="AA1495">
        <v>7.9</v>
      </c>
      <c r="AB1495">
        <v>7.8666669999999996</v>
      </c>
      <c r="AE1495">
        <f t="shared" si="108"/>
        <v>2</v>
      </c>
      <c r="AF1495">
        <v>2</v>
      </c>
      <c r="AG1495">
        <v>2</v>
      </c>
      <c r="AK1495">
        <v>2</v>
      </c>
      <c r="AN1495">
        <v>81.533330000000007</v>
      </c>
      <c r="AO1495">
        <v>0.89533330000000011</v>
      </c>
      <c r="AP1495">
        <v>-1.0425896999662001</v>
      </c>
      <c r="AQ1495">
        <v>7.4282740985000002</v>
      </c>
      <c r="AR1495">
        <v>6.8748942734999998</v>
      </c>
      <c r="AT1495">
        <v>8</v>
      </c>
      <c r="AV1495">
        <v>0</v>
      </c>
      <c r="AW1495">
        <v>1</v>
      </c>
      <c r="AX1495">
        <v>1</v>
      </c>
      <c r="AZ1495">
        <v>16.3</v>
      </c>
      <c r="BA1495">
        <v>60.1</v>
      </c>
      <c r="BB1495">
        <v>29.2</v>
      </c>
      <c r="BD1495">
        <v>58.424544310159803</v>
      </c>
    </row>
    <row r="1496" spans="1:58">
      <c r="A1496" t="s">
        <v>6</v>
      </c>
      <c r="B1496" t="s">
        <v>40</v>
      </c>
      <c r="C1496">
        <v>2006</v>
      </c>
      <c r="D1496">
        <f t="shared" si="111"/>
        <v>241</v>
      </c>
      <c r="E1496">
        <v>1</v>
      </c>
      <c r="F1496">
        <v>26181.090906000001</v>
      </c>
      <c r="G1496">
        <v>268460.90614799998</v>
      </c>
      <c r="H1496">
        <v>129273.419551</v>
      </c>
      <c r="I1496">
        <v>57172.124371999998</v>
      </c>
      <c r="J1496">
        <v>70001.405148000005</v>
      </c>
      <c r="K1496">
        <v>156608.55811300001</v>
      </c>
      <c r="L1496">
        <v>147788.317874</v>
      </c>
      <c r="M1496">
        <v>7.70052587166969</v>
      </c>
      <c r="N1496">
        <v>4808854.9558088696</v>
      </c>
      <c r="O1496">
        <f>VLOOKUP(C1496,[1]pop_15p_a!$A$8:$AL$68,8,FALSE)</f>
        <v>8117153.6068388103</v>
      </c>
      <c r="Q1496">
        <f t="shared" si="110"/>
        <v>8820.2402390000061</v>
      </c>
      <c r="R1496">
        <f t="shared" si="107"/>
        <v>10254</v>
      </c>
      <c r="S1496">
        <v>10254</v>
      </c>
      <c r="T1496">
        <v>10254</v>
      </c>
      <c r="U1496">
        <f t="shared" si="109"/>
        <v>28</v>
      </c>
      <c r="V1496">
        <v>28</v>
      </c>
      <c r="W1496">
        <v>27.7</v>
      </c>
      <c r="Y1496">
        <v>24.904</v>
      </c>
      <c r="Z1496">
        <f t="shared" si="104"/>
        <v>7.6666670000000003</v>
      </c>
      <c r="AA1496">
        <v>7.7</v>
      </c>
      <c r="AB1496">
        <v>7.6666670000000003</v>
      </c>
      <c r="AE1496">
        <f t="shared" si="108"/>
        <v>2</v>
      </c>
      <c r="AF1496">
        <v>2</v>
      </c>
      <c r="AG1496">
        <v>2</v>
      </c>
      <c r="AK1496">
        <v>2</v>
      </c>
      <c r="AN1496">
        <v>82.6</v>
      </c>
      <c r="AO1496">
        <v>0.89766670000000004</v>
      </c>
      <c r="AP1496">
        <v>-0.59555440160329398</v>
      </c>
      <c r="AQ1496">
        <v>7.1693216637499999</v>
      </c>
      <c r="AR1496">
        <v>6.5349355339999997</v>
      </c>
      <c r="AT1496">
        <v>8</v>
      </c>
      <c r="AV1496">
        <v>0</v>
      </c>
      <c r="AW1496">
        <v>1</v>
      </c>
      <c r="AX1496">
        <v>1</v>
      </c>
      <c r="AZ1496">
        <v>16.5</v>
      </c>
      <c r="BA1496">
        <v>62</v>
      </c>
      <c r="BB1496">
        <v>30.1</v>
      </c>
      <c r="BD1496">
        <v>57.968117340941198</v>
      </c>
    </row>
    <row r="1497" spans="1:58">
      <c r="A1497" t="s">
        <v>6</v>
      </c>
      <c r="B1497" t="s">
        <v>40</v>
      </c>
      <c r="C1497">
        <v>2006</v>
      </c>
      <c r="D1497">
        <f t="shared" si="111"/>
        <v>242</v>
      </c>
      <c r="E1497">
        <v>2</v>
      </c>
      <c r="F1497">
        <v>26628.947080999998</v>
      </c>
      <c r="G1497">
        <v>273266.25494200003</v>
      </c>
      <c r="H1497">
        <v>131169.112975</v>
      </c>
      <c r="I1497">
        <v>57201.378900000003</v>
      </c>
      <c r="J1497">
        <v>72728.804808000001</v>
      </c>
      <c r="K1497">
        <v>156539.80997199999</v>
      </c>
      <c r="L1497">
        <v>151257.02727699999</v>
      </c>
      <c r="M1497">
        <v>7.2755084404632804</v>
      </c>
      <c r="N1497">
        <v>4825775.9748503501</v>
      </c>
      <c r="O1497">
        <f>VLOOKUP(C1497,[1]pop_15p_a!$A$8:$AL$68,8,FALSE)</f>
        <v>8117153.6068388103</v>
      </c>
      <c r="Q1497">
        <f t="shared" si="110"/>
        <v>5282.7826950000017</v>
      </c>
      <c r="R1497">
        <f t="shared" si="107"/>
        <v>10262</v>
      </c>
      <c r="S1497">
        <v>10262</v>
      </c>
      <c r="T1497">
        <v>10262</v>
      </c>
      <c r="U1497">
        <f t="shared" si="109"/>
        <v>28.2</v>
      </c>
      <c r="V1497">
        <v>28.2</v>
      </c>
      <c r="W1497">
        <v>27.7</v>
      </c>
      <c r="Y1497">
        <v>24.904</v>
      </c>
      <c r="Z1497">
        <f t="shared" si="104"/>
        <v>7.266667</v>
      </c>
      <c r="AA1497">
        <v>7.3</v>
      </c>
      <c r="AB1497">
        <v>7.266667</v>
      </c>
      <c r="AE1497">
        <f t="shared" si="108"/>
        <v>2</v>
      </c>
      <c r="AF1497">
        <v>2</v>
      </c>
      <c r="AG1497">
        <v>2</v>
      </c>
      <c r="AK1497">
        <v>2</v>
      </c>
      <c r="AN1497">
        <v>82.933329999999998</v>
      </c>
      <c r="AO1497">
        <v>0.89766670000000004</v>
      </c>
      <c r="AP1497">
        <v>-0.59555440160329398</v>
      </c>
      <c r="AQ1497">
        <v>7.1693216637499999</v>
      </c>
      <c r="AR1497">
        <v>6.5349355339999997</v>
      </c>
      <c r="AT1497">
        <v>8</v>
      </c>
      <c r="AV1497">
        <v>0</v>
      </c>
      <c r="AW1497">
        <v>1</v>
      </c>
      <c r="AX1497">
        <v>1</v>
      </c>
      <c r="AZ1497">
        <v>17.3</v>
      </c>
      <c r="BA1497">
        <v>62.4</v>
      </c>
      <c r="BB1497">
        <v>31.6</v>
      </c>
      <c r="BD1497">
        <v>58.249252890220198</v>
      </c>
    </row>
    <row r="1498" spans="1:58">
      <c r="A1498" t="s">
        <v>6</v>
      </c>
      <c r="B1498" t="s">
        <v>40</v>
      </c>
      <c r="C1498">
        <v>2006</v>
      </c>
      <c r="D1498">
        <f t="shared" si="111"/>
        <v>243</v>
      </c>
      <c r="E1498">
        <v>3</v>
      </c>
      <c r="F1498">
        <v>26931.225347</v>
      </c>
      <c r="G1498">
        <v>276637.54676699999</v>
      </c>
      <c r="H1498">
        <v>133049.3015</v>
      </c>
      <c r="I1498">
        <v>57788.51728</v>
      </c>
      <c r="J1498">
        <v>74131.851978000006</v>
      </c>
      <c r="K1498">
        <v>159999.45047099999</v>
      </c>
      <c r="L1498">
        <v>153102.69545900001</v>
      </c>
      <c r="M1498">
        <v>7.0160625726679298</v>
      </c>
      <c r="N1498">
        <v>4831389.9913328802</v>
      </c>
      <c r="O1498">
        <f>VLOOKUP(C1498,[1]pop_15p_a!$A$8:$AL$68,8,FALSE)</f>
        <v>8117153.6068388103</v>
      </c>
      <c r="Q1498">
        <f t="shared" si="110"/>
        <v>6896.7550119999796</v>
      </c>
      <c r="R1498">
        <f t="shared" si="107"/>
        <v>10272</v>
      </c>
      <c r="S1498">
        <v>10272</v>
      </c>
      <c r="T1498">
        <v>10272</v>
      </c>
      <c r="U1498">
        <f t="shared" si="109"/>
        <v>28.1</v>
      </c>
      <c r="V1498">
        <v>28.1</v>
      </c>
      <c r="W1498">
        <v>27.7</v>
      </c>
      <c r="Y1498">
        <v>24.904</v>
      </c>
      <c r="Z1498">
        <f t="shared" si="104"/>
        <v>7.0333329999999998</v>
      </c>
      <c r="AA1498">
        <v>7</v>
      </c>
      <c r="AB1498">
        <v>7.0333329999999998</v>
      </c>
      <c r="AE1498">
        <f t="shared" si="108"/>
        <v>2.3333333333333335</v>
      </c>
      <c r="AF1498">
        <v>2.3333333333333335</v>
      </c>
      <c r="AG1498">
        <v>2.5</v>
      </c>
      <c r="AK1498">
        <v>2.5</v>
      </c>
      <c r="AN1498">
        <v>83.533330000000007</v>
      </c>
      <c r="AO1498">
        <v>0.90433330000000001</v>
      </c>
      <c r="AP1498">
        <v>-0.59555440160329398</v>
      </c>
      <c r="AQ1498">
        <v>7.1693216637499999</v>
      </c>
      <c r="AR1498">
        <v>6.5349355339999997</v>
      </c>
      <c r="AT1498">
        <v>8</v>
      </c>
      <c r="AV1498">
        <v>0</v>
      </c>
      <c r="AW1498">
        <v>1</v>
      </c>
      <c r="AX1498">
        <v>1</v>
      </c>
      <c r="AZ1498">
        <v>17.899999999999999</v>
      </c>
      <c r="BA1498">
        <v>61.8</v>
      </c>
      <c r="BB1498">
        <v>32.6</v>
      </c>
      <c r="BD1498">
        <v>58.653779107505898</v>
      </c>
    </row>
    <row r="1499" spans="1:58">
      <c r="A1499" t="s">
        <v>6</v>
      </c>
      <c r="B1499" t="s">
        <v>40</v>
      </c>
      <c r="C1499">
        <v>2006</v>
      </c>
      <c r="D1499">
        <f t="shared" si="111"/>
        <v>244</v>
      </c>
      <c r="E1499">
        <v>4</v>
      </c>
      <c r="F1499">
        <v>27272.252250000001</v>
      </c>
      <c r="G1499">
        <v>280467.84213800001</v>
      </c>
      <c r="H1499">
        <v>133943.31988</v>
      </c>
      <c r="I1499">
        <v>57565.890320999999</v>
      </c>
      <c r="J1499">
        <v>77524.499607999998</v>
      </c>
      <c r="K1499">
        <v>167003.569602</v>
      </c>
      <c r="L1499">
        <v>161937.56296099999</v>
      </c>
      <c r="M1499">
        <v>6.5455172175098202</v>
      </c>
      <c r="N1499">
        <v>4854627.9526656698</v>
      </c>
      <c r="O1499">
        <f>VLOOKUP(C1499,[1]pop_15p_a!$A$8:$AL$68,8,FALSE)</f>
        <v>8117153.6068388103</v>
      </c>
      <c r="Q1499">
        <f t="shared" si="110"/>
        <v>5066.0066410000145</v>
      </c>
      <c r="R1499">
        <f t="shared" si="107"/>
        <v>10284</v>
      </c>
      <c r="S1499">
        <v>10284</v>
      </c>
      <c r="T1499">
        <v>10284</v>
      </c>
      <c r="U1499">
        <f t="shared" si="109"/>
        <v>27.7</v>
      </c>
      <c r="V1499">
        <v>27.7</v>
      </c>
      <c r="W1499">
        <v>27.7</v>
      </c>
      <c r="Y1499">
        <v>24.904</v>
      </c>
      <c r="Z1499">
        <f t="shared" si="104"/>
        <v>6.6</v>
      </c>
      <c r="AA1499">
        <v>6.6</v>
      </c>
      <c r="AB1499">
        <v>6.6</v>
      </c>
      <c r="AE1499">
        <f t="shared" si="108"/>
        <v>2.5</v>
      </c>
      <c r="AF1499">
        <v>2.5</v>
      </c>
      <c r="AG1499">
        <v>2.5</v>
      </c>
      <c r="AK1499">
        <v>2.5</v>
      </c>
      <c r="AN1499">
        <v>82.733329999999995</v>
      </c>
      <c r="AO1499">
        <v>0.8993333</v>
      </c>
      <c r="AP1499">
        <v>-0.59555440160329398</v>
      </c>
      <c r="AQ1499">
        <v>7.1693216637499999</v>
      </c>
      <c r="AR1499">
        <v>6.5349355339999997</v>
      </c>
      <c r="AT1499">
        <v>8</v>
      </c>
      <c r="AV1499">
        <v>0</v>
      </c>
      <c r="AW1499">
        <v>1</v>
      </c>
      <c r="AX1499">
        <v>1</v>
      </c>
      <c r="AZ1499">
        <v>18.8</v>
      </c>
      <c r="BA1499">
        <v>64.3</v>
      </c>
      <c r="BB1499">
        <v>33.799999999999997</v>
      </c>
      <c r="BD1499">
        <v>59.295522369666799</v>
      </c>
    </row>
    <row r="1500" spans="1:58">
      <c r="A1500" t="s">
        <v>6</v>
      </c>
      <c r="B1500" t="s">
        <v>40</v>
      </c>
      <c r="C1500">
        <v>2007</v>
      </c>
      <c r="D1500">
        <f t="shared" si="111"/>
        <v>245</v>
      </c>
      <c r="E1500">
        <v>1</v>
      </c>
      <c r="F1500">
        <v>27698.994277999998</v>
      </c>
      <c r="G1500">
        <v>285161.14608999999</v>
      </c>
      <c r="H1500">
        <v>135999.035573</v>
      </c>
      <c r="I1500">
        <v>57701.338786</v>
      </c>
      <c r="J1500">
        <v>81983.767334999997</v>
      </c>
      <c r="K1500">
        <v>172543.79214400001</v>
      </c>
      <c r="L1500">
        <v>169283.96007100001</v>
      </c>
      <c r="M1500">
        <v>5.8489475598317497</v>
      </c>
      <c r="N1500">
        <v>4884833.0996858701</v>
      </c>
      <c r="O1500">
        <f>VLOOKUP(C1500,[1]pop_15p_a!$A$8:$AL$68,8,FALSE)</f>
        <v>8174082.7849646797</v>
      </c>
      <c r="Q1500">
        <f t="shared" si="110"/>
        <v>3259.8320729999978</v>
      </c>
      <c r="R1500">
        <f t="shared" si="107"/>
        <v>10295</v>
      </c>
      <c r="S1500">
        <v>10295</v>
      </c>
      <c r="T1500">
        <v>10295</v>
      </c>
      <c r="U1500">
        <f t="shared" si="109"/>
        <v>27.3</v>
      </c>
      <c r="V1500">
        <v>27.3</v>
      </c>
      <c r="W1500">
        <v>27.5</v>
      </c>
      <c r="Y1500">
        <v>25.24</v>
      </c>
      <c r="Z1500">
        <f t="shared" si="104"/>
        <v>5.8333329999999997</v>
      </c>
      <c r="AA1500">
        <v>5.9</v>
      </c>
      <c r="AB1500">
        <v>5.8333329999999997</v>
      </c>
      <c r="AE1500">
        <f t="shared" si="108"/>
        <v>2.5</v>
      </c>
      <c r="AF1500">
        <v>2.5</v>
      </c>
      <c r="AG1500">
        <v>2.5</v>
      </c>
      <c r="AK1500">
        <v>2.5</v>
      </c>
      <c r="AN1500">
        <v>83.833340000000007</v>
      </c>
      <c r="AO1500">
        <v>0.91299999999999992</v>
      </c>
      <c r="AP1500">
        <v>0.83389795916621201</v>
      </c>
      <c r="AQ1500">
        <v>6.8470417240000003</v>
      </c>
      <c r="AR1500">
        <v>6.1407372489999998</v>
      </c>
      <c r="AT1500">
        <v>8</v>
      </c>
      <c r="AV1500">
        <v>0</v>
      </c>
      <c r="AW1500">
        <v>1</v>
      </c>
      <c r="AX1500">
        <v>1</v>
      </c>
      <c r="AZ1500">
        <v>19.3</v>
      </c>
      <c r="BA1500">
        <v>63.9</v>
      </c>
      <c r="BB1500">
        <v>34.299999999999997</v>
      </c>
      <c r="BD1500">
        <v>60.190299207770401</v>
      </c>
    </row>
    <row r="1501" spans="1:58">
      <c r="A1501" t="s">
        <v>6</v>
      </c>
      <c r="B1501" t="s">
        <v>40</v>
      </c>
      <c r="C1501">
        <v>2007</v>
      </c>
      <c r="D1501">
        <f t="shared" si="111"/>
        <v>246</v>
      </c>
      <c r="E1501">
        <v>2</v>
      </c>
      <c r="F1501">
        <v>27890.432919999999</v>
      </c>
      <c r="G1501">
        <v>287550.363404</v>
      </c>
      <c r="H1501">
        <v>136581.20068400001</v>
      </c>
      <c r="I1501">
        <v>57301.429386000003</v>
      </c>
      <c r="J1501">
        <v>82361.443293000004</v>
      </c>
      <c r="K1501">
        <v>173096.99527099999</v>
      </c>
      <c r="L1501">
        <v>169168.11214000001</v>
      </c>
      <c r="M1501">
        <v>5.4378685944053702</v>
      </c>
      <c r="N1501">
        <v>4911634.7514024004</v>
      </c>
      <c r="O1501">
        <f>VLOOKUP(C1501,[1]pop_15p_a!$A$8:$AL$68,8,FALSE)</f>
        <v>8174082.7849646797</v>
      </c>
      <c r="Q1501">
        <f t="shared" si="110"/>
        <v>3928.8831309999805</v>
      </c>
      <c r="R1501">
        <f t="shared" si="107"/>
        <v>10310</v>
      </c>
      <c r="S1501">
        <v>10310</v>
      </c>
      <c r="T1501">
        <v>10310</v>
      </c>
      <c r="U1501">
        <f t="shared" si="109"/>
        <v>27.9</v>
      </c>
      <c r="V1501">
        <v>27.9</v>
      </c>
      <c r="W1501">
        <v>27.5</v>
      </c>
      <c r="Y1501">
        <v>25.24</v>
      </c>
      <c r="Z1501">
        <f t="shared" si="104"/>
        <v>5.4666670000000002</v>
      </c>
      <c r="AA1501">
        <v>5.5</v>
      </c>
      <c r="AB1501">
        <v>5.4666670000000002</v>
      </c>
      <c r="AE1501">
        <f t="shared" si="108"/>
        <v>2.5833333333333335</v>
      </c>
      <c r="AF1501">
        <v>2.5833333333333335</v>
      </c>
      <c r="AG1501">
        <v>2.75</v>
      </c>
      <c r="AK1501">
        <v>2.75</v>
      </c>
      <c r="AN1501">
        <v>84.966669999999993</v>
      </c>
      <c r="AO1501">
        <v>0.91900000000000004</v>
      </c>
      <c r="AP1501">
        <v>0.83389795916621201</v>
      </c>
      <c r="AQ1501">
        <v>6.8470417240000003</v>
      </c>
      <c r="AR1501">
        <v>6.1407372489999998</v>
      </c>
      <c r="AT1501">
        <v>8</v>
      </c>
      <c r="AV1501">
        <v>0</v>
      </c>
      <c r="AW1501">
        <v>1</v>
      </c>
      <c r="AX1501">
        <v>1</v>
      </c>
      <c r="AZ1501">
        <v>20.2</v>
      </c>
      <c r="BA1501">
        <v>64.400000000000006</v>
      </c>
      <c r="BB1501">
        <v>36</v>
      </c>
      <c r="BD1501">
        <v>61.371043367340498</v>
      </c>
    </row>
    <row r="1502" spans="1:58">
      <c r="A1502" t="s">
        <v>6</v>
      </c>
      <c r="B1502" t="s">
        <v>40</v>
      </c>
      <c r="C1502">
        <v>2007</v>
      </c>
      <c r="D1502">
        <f t="shared" si="111"/>
        <v>247</v>
      </c>
      <c r="E1502">
        <v>3</v>
      </c>
      <c r="F1502">
        <v>28248.158796</v>
      </c>
      <c r="G1502">
        <v>291888.22483899997</v>
      </c>
      <c r="H1502">
        <v>138531.600076</v>
      </c>
      <c r="I1502">
        <v>57514.694896000001</v>
      </c>
      <c r="J1502">
        <v>83570.240397000001</v>
      </c>
      <c r="K1502">
        <v>178373.341969</v>
      </c>
      <c r="L1502">
        <v>175480.06913399999</v>
      </c>
      <c r="M1502">
        <v>5.0876948670072704</v>
      </c>
      <c r="N1502">
        <v>4938038.2346685603</v>
      </c>
      <c r="O1502">
        <f>VLOOKUP(C1502,[1]pop_15p_a!$A$8:$AL$68,8,FALSE)</f>
        <v>8174082.7849646797</v>
      </c>
      <c r="Q1502">
        <f t="shared" si="110"/>
        <v>2893.2728350000107</v>
      </c>
      <c r="R1502">
        <f t="shared" si="107"/>
        <v>10333</v>
      </c>
      <c r="S1502">
        <v>10333</v>
      </c>
      <c r="T1502">
        <v>10333</v>
      </c>
      <c r="U1502">
        <f t="shared" si="109"/>
        <v>27</v>
      </c>
      <c r="V1502">
        <v>27</v>
      </c>
      <c r="W1502">
        <v>27.5</v>
      </c>
      <c r="Y1502">
        <v>25.24</v>
      </c>
      <c r="Z1502">
        <f t="shared" si="104"/>
        <v>5.0999999999999996</v>
      </c>
      <c r="AA1502">
        <v>5.0999999999999996</v>
      </c>
      <c r="AB1502">
        <v>5.0999999999999996</v>
      </c>
      <c r="AE1502">
        <f t="shared" si="108"/>
        <v>3.1666666666666665</v>
      </c>
      <c r="AF1502">
        <v>3.1666666666666665</v>
      </c>
      <c r="AG1502">
        <v>3.25</v>
      </c>
      <c r="AK1502">
        <v>3.25</v>
      </c>
      <c r="AN1502">
        <v>85.7</v>
      </c>
      <c r="AO1502">
        <v>0.92633330000000003</v>
      </c>
      <c r="AP1502">
        <v>0.83389795916621201</v>
      </c>
      <c r="AQ1502">
        <v>6.8470417240000003</v>
      </c>
      <c r="AR1502">
        <v>6.1407372489999998</v>
      </c>
      <c r="AT1502">
        <v>8</v>
      </c>
      <c r="AV1502">
        <v>0</v>
      </c>
      <c r="AW1502">
        <v>1</v>
      </c>
      <c r="AX1502">
        <v>1</v>
      </c>
      <c r="AZ1502">
        <v>21.2</v>
      </c>
      <c r="BA1502">
        <v>65.5</v>
      </c>
      <c r="BB1502">
        <v>37.6</v>
      </c>
      <c r="BD1502">
        <v>63.281889154709297</v>
      </c>
    </row>
    <row r="1503" spans="1:58">
      <c r="A1503" t="s">
        <v>6</v>
      </c>
      <c r="B1503" t="s">
        <v>40</v>
      </c>
      <c r="C1503">
        <v>2007</v>
      </c>
      <c r="D1503">
        <f t="shared" si="111"/>
        <v>248</v>
      </c>
      <c r="E1503">
        <v>4</v>
      </c>
      <c r="F1503">
        <v>28544.448417</v>
      </c>
      <c r="G1503">
        <v>295634.85226000001</v>
      </c>
      <c r="H1503">
        <v>138301.366939</v>
      </c>
      <c r="I1503">
        <v>58648.307862000001</v>
      </c>
      <c r="J1503">
        <v>86169.505223</v>
      </c>
      <c r="K1503">
        <v>186743.35501900001</v>
      </c>
      <c r="L1503">
        <v>179027.180673</v>
      </c>
      <c r="M1503">
        <v>4.8528461380907801</v>
      </c>
      <c r="N1503">
        <v>4955843.8849859498</v>
      </c>
      <c r="O1503">
        <f>VLOOKUP(C1503,[1]pop_15p_a!$A$8:$AL$68,8,FALSE)</f>
        <v>8174082.7849646797</v>
      </c>
      <c r="Q1503">
        <f t="shared" si="110"/>
        <v>7716.1743460000143</v>
      </c>
      <c r="R1503">
        <f t="shared" si="107"/>
        <v>10357</v>
      </c>
      <c r="S1503">
        <v>10357</v>
      </c>
      <c r="T1503">
        <v>10357</v>
      </c>
      <c r="U1503">
        <f t="shared" si="109"/>
        <v>27.5</v>
      </c>
      <c r="V1503">
        <v>27.5</v>
      </c>
      <c r="W1503">
        <v>27.5</v>
      </c>
      <c r="Y1503">
        <v>25.24</v>
      </c>
      <c r="Z1503">
        <f t="shared" si="104"/>
        <v>4.8666669999999996</v>
      </c>
      <c r="AA1503">
        <v>4.9000000000000004</v>
      </c>
      <c r="AB1503">
        <v>4.8666669999999996</v>
      </c>
      <c r="AE1503">
        <f t="shared" si="108"/>
        <v>3.4166666666666665</v>
      </c>
      <c r="AF1503">
        <v>3.4166666666666665</v>
      </c>
      <c r="AG1503">
        <v>3.5</v>
      </c>
      <c r="AK1503">
        <v>3.5</v>
      </c>
      <c r="AN1503">
        <v>86.766670000000005</v>
      </c>
      <c r="AO1503">
        <v>0.92599999999999993</v>
      </c>
      <c r="AP1503">
        <v>0.83389795916621201</v>
      </c>
      <c r="AQ1503">
        <v>6.8470417240000003</v>
      </c>
      <c r="AR1503">
        <v>6.1407372489999998</v>
      </c>
      <c r="AT1503">
        <v>8</v>
      </c>
      <c r="AV1503">
        <v>0</v>
      </c>
      <c r="AW1503">
        <v>1</v>
      </c>
      <c r="AX1503">
        <v>1</v>
      </c>
      <c r="AZ1503">
        <v>22.9</v>
      </c>
      <c r="BA1503">
        <v>69.099999999999994</v>
      </c>
      <c r="BB1503">
        <v>38.700000000000003</v>
      </c>
      <c r="BD1503">
        <v>64.756790750181494</v>
      </c>
    </row>
    <row r="1504" spans="1:58">
      <c r="A1504" t="s">
        <v>6</v>
      </c>
      <c r="B1504" t="s">
        <v>40</v>
      </c>
      <c r="C1504">
        <v>2008</v>
      </c>
      <c r="D1504">
        <f t="shared" si="111"/>
        <v>249</v>
      </c>
      <c r="E1504">
        <v>1</v>
      </c>
      <c r="F1504">
        <v>28514.734533999999</v>
      </c>
      <c r="G1504">
        <v>296353.636016</v>
      </c>
      <c r="H1504">
        <v>138318.62711100001</v>
      </c>
      <c r="I1504">
        <v>57555.943781000002</v>
      </c>
      <c r="J1504">
        <v>89201.737066000002</v>
      </c>
      <c r="K1504">
        <v>191218.42019100001</v>
      </c>
      <c r="L1504">
        <v>186690.696868</v>
      </c>
      <c r="M1504">
        <v>4.5458889742808299</v>
      </c>
      <c r="N1504">
        <v>4988651.9958403101</v>
      </c>
      <c r="O1504">
        <f>VLOOKUP(C1504,[1]pop_15p_a!$A$8:$AL$68,8,FALSE)</f>
        <v>8264546.2610283801</v>
      </c>
      <c r="Q1504">
        <f t="shared" si="110"/>
        <v>4527.7233230000129</v>
      </c>
      <c r="R1504">
        <f t="shared" si="107"/>
        <v>10393</v>
      </c>
      <c r="S1504">
        <v>10393</v>
      </c>
      <c r="T1504">
        <v>10393</v>
      </c>
      <c r="U1504">
        <f t="shared" si="109"/>
        <v>26.8</v>
      </c>
      <c r="V1504">
        <v>26.8</v>
      </c>
      <c r="W1504">
        <v>28.3</v>
      </c>
      <c r="Y1504">
        <v>27.102</v>
      </c>
      <c r="Z1504">
        <f t="shared" si="104"/>
        <v>4.5666669999999998</v>
      </c>
      <c r="AA1504">
        <v>4.5</v>
      </c>
      <c r="AB1504">
        <v>4.5666669999999998</v>
      </c>
      <c r="AE1504">
        <f t="shared" si="108"/>
        <v>3.6666666666666665</v>
      </c>
      <c r="AF1504">
        <v>3.6666666666666665</v>
      </c>
      <c r="AG1504">
        <v>3.75</v>
      </c>
      <c r="AK1504">
        <v>3.75</v>
      </c>
      <c r="AN1504">
        <v>90.066670000000002</v>
      </c>
      <c r="AO1504">
        <v>0.94966669999999997</v>
      </c>
      <c r="AP1504">
        <v>1.48783073719545</v>
      </c>
      <c r="AQ1504">
        <v>6.5398045035000001</v>
      </c>
      <c r="AR1504">
        <v>5.8645331691999996</v>
      </c>
      <c r="AT1504">
        <v>8</v>
      </c>
      <c r="AV1504">
        <v>0</v>
      </c>
      <c r="AW1504">
        <v>1</v>
      </c>
      <c r="AZ1504">
        <v>23.1</v>
      </c>
      <c r="BA1504">
        <v>69.599999999999994</v>
      </c>
      <c r="BB1504">
        <v>39.4</v>
      </c>
      <c r="BC1504">
        <v>104.972052770758</v>
      </c>
      <c r="BD1504">
        <v>68.949908332363094</v>
      </c>
      <c r="BE1504">
        <v>141.35881749999999</v>
      </c>
      <c r="BF1504">
        <v>110.53826119999999</v>
      </c>
    </row>
    <row r="1505" spans="1:58">
      <c r="A1505" t="s">
        <v>6</v>
      </c>
      <c r="B1505" t="s">
        <v>40</v>
      </c>
      <c r="C1505">
        <v>2008</v>
      </c>
      <c r="D1505">
        <f t="shared" si="111"/>
        <v>250</v>
      </c>
      <c r="E1505">
        <v>2</v>
      </c>
      <c r="F1505">
        <v>28677.69254</v>
      </c>
      <c r="G1505">
        <v>298792.87857399997</v>
      </c>
      <c r="H1505">
        <v>141619.12297699999</v>
      </c>
      <c r="I1505">
        <v>58490.040865000003</v>
      </c>
      <c r="J1505">
        <v>87450.853556000002</v>
      </c>
      <c r="K1505">
        <v>192667.68951500001</v>
      </c>
      <c r="L1505">
        <v>186079.86231999999</v>
      </c>
      <c r="M1505">
        <v>4.3281260799866503</v>
      </c>
      <c r="N1505">
        <v>5001442.7365938704</v>
      </c>
      <c r="O1505">
        <f>VLOOKUP(C1505,[1]pop_15p_a!$A$8:$AL$68,8,FALSE)</f>
        <v>8264546.2610283801</v>
      </c>
      <c r="Q1505">
        <f t="shared" si="110"/>
        <v>6587.8271950000199</v>
      </c>
      <c r="R1505">
        <f t="shared" si="107"/>
        <v>10419</v>
      </c>
      <c r="S1505">
        <v>10419</v>
      </c>
      <c r="T1505">
        <v>10419</v>
      </c>
      <c r="U1505">
        <f t="shared" si="109"/>
        <v>27.9</v>
      </c>
      <c r="V1505">
        <v>27.9</v>
      </c>
      <c r="W1505">
        <v>28.3</v>
      </c>
      <c r="Y1505">
        <v>27.102</v>
      </c>
      <c r="Z1505">
        <f t="shared" si="104"/>
        <v>4.3666669999999996</v>
      </c>
      <c r="AA1505">
        <v>4.4000000000000004</v>
      </c>
      <c r="AB1505">
        <v>4.3666669999999996</v>
      </c>
      <c r="AE1505">
        <f t="shared" si="108"/>
        <v>3.75</v>
      </c>
      <c r="AF1505">
        <v>3.75</v>
      </c>
      <c r="AG1505">
        <v>3.75</v>
      </c>
      <c r="AK1505">
        <v>3.75</v>
      </c>
      <c r="AN1505">
        <v>90.733329999999995</v>
      </c>
      <c r="AO1505">
        <v>0.95466669999999998</v>
      </c>
      <c r="AP1505">
        <v>1.48783073719545</v>
      </c>
      <c r="AQ1505">
        <v>6.5398045035000001</v>
      </c>
      <c r="AR1505">
        <v>5.8645331691999996</v>
      </c>
      <c r="AT1505">
        <v>8</v>
      </c>
      <c r="AV1505">
        <v>0</v>
      </c>
      <c r="AW1505">
        <v>1</v>
      </c>
      <c r="AZ1505">
        <v>24</v>
      </c>
      <c r="BA1505">
        <v>71.400000000000006</v>
      </c>
      <c r="BB1505">
        <v>41.1</v>
      </c>
      <c r="BC1505">
        <v>108.05189296425399</v>
      </c>
      <c r="BD1505">
        <v>70.382412722588498</v>
      </c>
      <c r="BE1505">
        <v>143.5688682</v>
      </c>
      <c r="BF1505">
        <v>113.49692349999999</v>
      </c>
    </row>
    <row r="1506" spans="1:58">
      <c r="A1506" t="s">
        <v>6</v>
      </c>
      <c r="B1506" t="s">
        <v>40</v>
      </c>
      <c r="C1506">
        <v>2008</v>
      </c>
      <c r="D1506">
        <f t="shared" si="111"/>
        <v>251</v>
      </c>
      <c r="E1506">
        <v>3</v>
      </c>
      <c r="F1506">
        <v>28696.671956999999</v>
      </c>
      <c r="G1506">
        <v>299621.951902</v>
      </c>
      <c r="H1506">
        <v>142532.156801</v>
      </c>
      <c r="I1506">
        <v>58838.169750000001</v>
      </c>
      <c r="J1506">
        <v>84956.027394999997</v>
      </c>
      <c r="K1506">
        <v>184924.01591300001</v>
      </c>
      <c r="L1506">
        <v>177945.640767</v>
      </c>
      <c r="M1506">
        <v>4.2365731074273896</v>
      </c>
      <c r="N1506">
        <v>5006894.97433272</v>
      </c>
      <c r="O1506">
        <f>VLOOKUP(C1506,[1]pop_15p_a!$A$8:$AL$68,8,FALSE)</f>
        <v>8264546.2610283801</v>
      </c>
      <c r="Q1506">
        <f t="shared" si="110"/>
        <v>6978.3751460000058</v>
      </c>
      <c r="R1506">
        <f t="shared" si="107"/>
        <v>10441</v>
      </c>
      <c r="S1506">
        <v>10441</v>
      </c>
      <c r="T1506">
        <v>10441</v>
      </c>
      <c r="U1506">
        <f t="shared" si="109"/>
        <v>27.6</v>
      </c>
      <c r="V1506">
        <v>27.6</v>
      </c>
      <c r="W1506">
        <v>28.3</v>
      </c>
      <c r="Y1506">
        <v>27.102</v>
      </c>
      <c r="Z1506">
        <f t="shared" si="104"/>
        <v>4.233333</v>
      </c>
      <c r="AA1506">
        <v>4.2</v>
      </c>
      <c r="AB1506">
        <v>4.233333</v>
      </c>
      <c r="AE1506">
        <f t="shared" si="108"/>
        <v>3.5833333333333335</v>
      </c>
      <c r="AF1506">
        <v>3.5833333333333335</v>
      </c>
      <c r="AG1506">
        <v>3.5</v>
      </c>
      <c r="AK1506">
        <v>3.5</v>
      </c>
      <c r="AN1506">
        <v>91.366669999999999</v>
      </c>
      <c r="AO1506">
        <v>0.96033330000000006</v>
      </c>
      <c r="AP1506">
        <v>1.48783073719545</v>
      </c>
      <c r="AQ1506">
        <v>6.5398045035000001</v>
      </c>
      <c r="AR1506">
        <v>5.8645331691999996</v>
      </c>
      <c r="AT1506">
        <v>8</v>
      </c>
      <c r="AV1506">
        <v>0</v>
      </c>
      <c r="AW1506">
        <v>1</v>
      </c>
      <c r="AZ1506">
        <v>24.8</v>
      </c>
      <c r="BA1506">
        <v>73.8</v>
      </c>
      <c r="BB1506">
        <v>42.6</v>
      </c>
      <c r="BC1506">
        <v>109.423926669184</v>
      </c>
      <c r="BD1506">
        <v>72.090683019162995</v>
      </c>
      <c r="BE1506">
        <v>142.31912629999999</v>
      </c>
      <c r="BF1506">
        <v>114.4492104</v>
      </c>
    </row>
    <row r="1507" spans="1:58">
      <c r="A1507" t="s">
        <v>6</v>
      </c>
      <c r="B1507" t="s">
        <v>40</v>
      </c>
      <c r="C1507">
        <v>2008</v>
      </c>
      <c r="D1507">
        <f t="shared" si="111"/>
        <v>252</v>
      </c>
      <c r="E1507">
        <v>4</v>
      </c>
      <c r="F1507">
        <v>28161.16778</v>
      </c>
      <c r="G1507">
        <v>294593.97614799999</v>
      </c>
      <c r="H1507">
        <v>142254.82387399999</v>
      </c>
      <c r="I1507">
        <v>58906.040255</v>
      </c>
      <c r="J1507">
        <v>80124.349524999998</v>
      </c>
      <c r="K1507">
        <v>169907.37406599999</v>
      </c>
      <c r="L1507">
        <v>162716.90359100001</v>
      </c>
      <c r="M1507">
        <v>4.39622156652334</v>
      </c>
      <c r="N1507">
        <v>5015191.22417673</v>
      </c>
      <c r="O1507">
        <f>VLOOKUP(C1507,[1]pop_15p_a!$A$8:$AL$68,8,FALSE)</f>
        <v>8264546.2610283801</v>
      </c>
      <c r="Q1507">
        <f t="shared" si="110"/>
        <v>7190.4704749999801</v>
      </c>
      <c r="R1507">
        <f t="shared" si="107"/>
        <v>10461</v>
      </c>
      <c r="S1507">
        <v>10461</v>
      </c>
      <c r="T1507">
        <v>10461</v>
      </c>
      <c r="U1507">
        <f t="shared" si="109"/>
        <v>28.3</v>
      </c>
      <c r="V1507">
        <v>28.3</v>
      </c>
      <c r="W1507">
        <v>28.3</v>
      </c>
      <c r="Y1507">
        <v>27.102</v>
      </c>
      <c r="Z1507">
        <f t="shared" si="104"/>
        <v>4.4333330000000002</v>
      </c>
      <c r="AA1507">
        <v>4.4000000000000004</v>
      </c>
      <c r="AB1507">
        <v>4.4333330000000002</v>
      </c>
      <c r="AE1507">
        <f t="shared" si="108"/>
        <v>2.8333333333333335</v>
      </c>
      <c r="AF1507">
        <v>2.8333333333333335</v>
      </c>
      <c r="AG1507">
        <v>2.25</v>
      </c>
      <c r="AK1507">
        <v>2.25</v>
      </c>
      <c r="AN1507">
        <v>90.8</v>
      </c>
      <c r="AO1507">
        <v>0.95566669999999998</v>
      </c>
      <c r="AP1507">
        <v>1.48783073719545</v>
      </c>
      <c r="AQ1507">
        <v>6.5398045035000001</v>
      </c>
      <c r="AR1507">
        <v>5.8645331691999996</v>
      </c>
      <c r="AT1507">
        <v>8</v>
      </c>
      <c r="AV1507">
        <v>1</v>
      </c>
      <c r="AW1507">
        <v>1</v>
      </c>
      <c r="AZ1507">
        <v>25.8</v>
      </c>
      <c r="BA1507">
        <v>76.2</v>
      </c>
      <c r="BB1507">
        <v>43.3</v>
      </c>
      <c r="BC1507">
        <v>108.92806939386401</v>
      </c>
      <c r="BD1507">
        <v>73.410340167553201</v>
      </c>
      <c r="BE1507">
        <v>139.0750147</v>
      </c>
      <c r="BF1507">
        <v>113.34372279999999</v>
      </c>
    </row>
    <row r="1508" spans="1:58">
      <c r="A1508" t="s">
        <v>6</v>
      </c>
      <c r="B1508" t="s">
        <v>40</v>
      </c>
      <c r="C1508">
        <v>2009</v>
      </c>
      <c r="D1508">
        <f t="shared" si="111"/>
        <v>253</v>
      </c>
      <c r="E1508">
        <v>1</v>
      </c>
      <c r="F1508">
        <v>27145.375549</v>
      </c>
      <c r="G1508">
        <v>284320.66349599999</v>
      </c>
      <c r="H1508">
        <v>140492.53109800001</v>
      </c>
      <c r="I1508">
        <v>59299.513658999997</v>
      </c>
      <c r="J1508">
        <v>78416.762717000005</v>
      </c>
      <c r="K1508">
        <v>158934.878192</v>
      </c>
      <c r="L1508">
        <v>155835.653479</v>
      </c>
      <c r="M1508">
        <v>5.6133661418910998</v>
      </c>
      <c r="N1508">
        <v>4978838.3956364002</v>
      </c>
      <c r="O1508">
        <f>VLOOKUP(C1508,[1]pop_15p_a!$A$8:$AL$68,8,FALSE)</f>
        <v>8315630.0725761103</v>
      </c>
      <c r="Q1508">
        <f t="shared" si="110"/>
        <v>3099.2247130000032</v>
      </c>
      <c r="R1508">
        <f t="shared" si="107"/>
        <v>10474</v>
      </c>
      <c r="S1508">
        <v>10474</v>
      </c>
      <c r="T1508">
        <v>10474</v>
      </c>
      <c r="U1508">
        <f t="shared" si="109"/>
        <v>28.4</v>
      </c>
      <c r="V1508">
        <v>28.4</v>
      </c>
      <c r="W1508">
        <v>33.6</v>
      </c>
      <c r="Y1508">
        <v>32.484000000000002</v>
      </c>
      <c r="Z1508">
        <f t="shared" si="104"/>
        <v>5.6</v>
      </c>
      <c r="AA1508">
        <v>5.6</v>
      </c>
      <c r="AB1508">
        <v>5.6</v>
      </c>
      <c r="AE1508">
        <f t="shared" si="108"/>
        <v>1.9166666666666667</v>
      </c>
      <c r="AF1508">
        <v>1.9166666666666667</v>
      </c>
      <c r="AG1508">
        <v>1.75</v>
      </c>
      <c r="AK1508">
        <v>1.75</v>
      </c>
      <c r="AN1508">
        <v>91.966669999999993</v>
      </c>
      <c r="AO1508">
        <v>0.96233329999999995</v>
      </c>
      <c r="AP1508">
        <v>-0.69884062751864395</v>
      </c>
      <c r="AQ1508">
        <v>6.4651293980000002</v>
      </c>
      <c r="AR1508">
        <v>6.0029382054999996</v>
      </c>
      <c r="AT1508">
        <v>8</v>
      </c>
      <c r="AV1508">
        <v>1</v>
      </c>
      <c r="AW1508">
        <v>1</v>
      </c>
      <c r="AZ1508">
        <v>26.3</v>
      </c>
      <c r="BA1508">
        <v>75.5</v>
      </c>
      <c r="BB1508">
        <v>43.5</v>
      </c>
      <c r="BC1508">
        <v>105.700650276627</v>
      </c>
      <c r="BD1508">
        <v>80.181367906237497</v>
      </c>
      <c r="BE1508">
        <v>124.9133113</v>
      </c>
      <c r="BF1508">
        <v>109.87183779999999</v>
      </c>
    </row>
    <row r="1509" spans="1:58">
      <c r="A1509" t="s">
        <v>6</v>
      </c>
      <c r="B1509" t="s">
        <v>40</v>
      </c>
      <c r="C1509">
        <v>2009</v>
      </c>
      <c r="D1509">
        <f t="shared" si="111"/>
        <v>254</v>
      </c>
      <c r="E1509">
        <v>2</v>
      </c>
      <c r="F1509">
        <v>26899.770197000002</v>
      </c>
      <c r="G1509">
        <v>282070.99028099998</v>
      </c>
      <c r="H1509">
        <v>140951.82719000001</v>
      </c>
      <c r="I1509">
        <v>59777.825193999997</v>
      </c>
      <c r="J1509">
        <v>76464.022962999996</v>
      </c>
      <c r="K1509">
        <v>162023.86381899999</v>
      </c>
      <c r="L1509">
        <v>154482.63155200001</v>
      </c>
      <c r="M1509">
        <v>6.4986788680866203</v>
      </c>
      <c r="N1509">
        <v>4939233.5606699996</v>
      </c>
      <c r="O1509">
        <f>VLOOKUP(C1509,[1]pop_15p_a!$A$8:$AL$68,8,FALSE)</f>
        <v>8315630.0725761103</v>
      </c>
      <c r="Q1509">
        <f t="shared" si="110"/>
        <v>7541.2322669999849</v>
      </c>
      <c r="R1509">
        <f t="shared" si="107"/>
        <v>10486</v>
      </c>
      <c r="S1509">
        <v>10486</v>
      </c>
      <c r="T1509">
        <v>10486</v>
      </c>
      <c r="U1509">
        <f t="shared" si="109"/>
        <v>31.6</v>
      </c>
      <c r="V1509">
        <v>31.6</v>
      </c>
      <c r="W1509">
        <v>33.6</v>
      </c>
      <c r="Y1509">
        <v>32.484000000000002</v>
      </c>
      <c r="Z1509">
        <f t="shared" ref="Z1509:Z1546" si="112">AB1509</f>
        <v>6.5</v>
      </c>
      <c r="AA1509">
        <v>6.5</v>
      </c>
      <c r="AB1509">
        <v>6.5</v>
      </c>
      <c r="AE1509">
        <f t="shared" si="108"/>
        <v>1.5833333333333333</v>
      </c>
      <c r="AF1509">
        <v>1.5833333333333333</v>
      </c>
      <c r="AG1509">
        <v>1.5</v>
      </c>
      <c r="AK1509">
        <v>1.5</v>
      </c>
      <c r="AN1509">
        <v>92</v>
      </c>
      <c r="AO1509">
        <v>0.96333340000000012</v>
      </c>
      <c r="AP1509">
        <v>-0.69884062751864395</v>
      </c>
      <c r="AQ1509">
        <v>6.4651293980000002</v>
      </c>
      <c r="AR1509">
        <v>6.0029382054999996</v>
      </c>
      <c r="AT1509">
        <v>8</v>
      </c>
      <c r="AV1509">
        <v>1</v>
      </c>
      <c r="AW1509">
        <v>1</v>
      </c>
      <c r="AZ1509">
        <v>27</v>
      </c>
      <c r="BA1509">
        <v>77</v>
      </c>
      <c r="BB1509">
        <v>44.1</v>
      </c>
      <c r="BC1509">
        <v>102.05601967795999</v>
      </c>
      <c r="BD1509">
        <v>82.0068348645881</v>
      </c>
      <c r="BE1509">
        <v>117.7140321</v>
      </c>
      <c r="BF1509">
        <v>105.6436152</v>
      </c>
    </row>
    <row r="1510" spans="1:58">
      <c r="A1510" t="s">
        <v>6</v>
      </c>
      <c r="B1510" t="s">
        <v>40</v>
      </c>
      <c r="C1510">
        <v>2009</v>
      </c>
      <c r="D1510">
        <f t="shared" si="111"/>
        <v>255</v>
      </c>
      <c r="E1510">
        <v>3</v>
      </c>
      <c r="F1510">
        <v>27002.818521000001</v>
      </c>
      <c r="G1510">
        <v>283448.58601199999</v>
      </c>
      <c r="H1510">
        <v>140122.168771</v>
      </c>
      <c r="I1510">
        <v>60467.354422999997</v>
      </c>
      <c r="J1510">
        <v>76327.111770999996</v>
      </c>
      <c r="K1510">
        <v>170951.17563099999</v>
      </c>
      <c r="L1510">
        <v>160923.30846999999</v>
      </c>
      <c r="M1510">
        <v>7.2305278815643304</v>
      </c>
      <c r="N1510">
        <v>4908405.8305392601</v>
      </c>
      <c r="O1510">
        <f>VLOOKUP(C1510,[1]pop_15p_a!$A$8:$AL$68,8,FALSE)</f>
        <v>8315630.0725761103</v>
      </c>
      <c r="Q1510">
        <f t="shared" si="110"/>
        <v>10027.867161000002</v>
      </c>
      <c r="R1510">
        <f t="shared" si="107"/>
        <v>10497</v>
      </c>
      <c r="S1510">
        <v>10497</v>
      </c>
      <c r="T1510">
        <v>10497</v>
      </c>
      <c r="U1510">
        <f t="shared" si="109"/>
        <v>32.799999999999997</v>
      </c>
      <c r="V1510">
        <v>32.799999999999997</v>
      </c>
      <c r="W1510">
        <v>33.6</v>
      </c>
      <c r="Y1510">
        <v>32.484000000000002</v>
      </c>
      <c r="Z1510">
        <f t="shared" si="112"/>
        <v>7.233333</v>
      </c>
      <c r="AA1510">
        <v>7.3</v>
      </c>
      <c r="AB1510">
        <v>7.233333</v>
      </c>
      <c r="AE1510">
        <f t="shared" si="108"/>
        <v>1.3333333333333333</v>
      </c>
      <c r="AF1510">
        <v>1.3333333333333333</v>
      </c>
      <c r="AG1510">
        <v>1.25</v>
      </c>
      <c r="AK1510">
        <v>1.25</v>
      </c>
      <c r="AN1510">
        <v>91.466669999999993</v>
      </c>
      <c r="AO1510">
        <v>0.96299999999999997</v>
      </c>
      <c r="AP1510">
        <v>-0.69884062751864395</v>
      </c>
      <c r="AQ1510">
        <v>6.4651293980000002</v>
      </c>
      <c r="AR1510">
        <v>6.0029382054999996</v>
      </c>
      <c r="AT1510">
        <v>8</v>
      </c>
      <c r="AV1510">
        <v>1</v>
      </c>
      <c r="AW1510">
        <v>1</v>
      </c>
      <c r="AZ1510">
        <v>27.7</v>
      </c>
      <c r="BA1510">
        <v>78.400000000000006</v>
      </c>
      <c r="BB1510">
        <v>45</v>
      </c>
      <c r="BC1510">
        <v>102.297788815923</v>
      </c>
      <c r="BD1510">
        <v>84.096477041060297</v>
      </c>
      <c r="BE1510">
        <v>113.9234841</v>
      </c>
      <c r="BF1510">
        <v>104.6709415</v>
      </c>
    </row>
    <row r="1511" spans="1:58">
      <c r="A1511" t="s">
        <v>6</v>
      </c>
      <c r="B1511" t="s">
        <v>40</v>
      </c>
      <c r="C1511">
        <v>2009</v>
      </c>
      <c r="D1511">
        <f t="shared" si="111"/>
        <v>256</v>
      </c>
      <c r="E1511">
        <v>4</v>
      </c>
      <c r="F1511">
        <v>27039.136702</v>
      </c>
      <c r="G1511">
        <v>284073.17018800002</v>
      </c>
      <c r="H1511">
        <v>140175.704558</v>
      </c>
      <c r="I1511">
        <v>60806.414404000003</v>
      </c>
      <c r="J1511">
        <v>76776.753868999993</v>
      </c>
      <c r="K1511">
        <v>176080.664597</v>
      </c>
      <c r="L1511">
        <v>165164.337417</v>
      </c>
      <c r="M1511">
        <v>7.4645424405325196</v>
      </c>
      <c r="N1511">
        <v>4899385.0077824201</v>
      </c>
      <c r="O1511">
        <f>VLOOKUP(C1511,[1]pop_15p_a!$A$8:$AL$68,8,FALSE)</f>
        <v>8315630.0725761103</v>
      </c>
      <c r="Q1511">
        <f t="shared" si="110"/>
        <v>10916.327179999993</v>
      </c>
      <c r="R1511">
        <f t="shared" si="107"/>
        <v>10506</v>
      </c>
      <c r="S1511">
        <v>10506</v>
      </c>
      <c r="T1511">
        <v>10506</v>
      </c>
      <c r="U1511">
        <f t="shared" si="109"/>
        <v>33.5</v>
      </c>
      <c r="V1511">
        <v>33.5</v>
      </c>
      <c r="W1511">
        <v>33.6</v>
      </c>
      <c r="Y1511">
        <v>32.484000000000002</v>
      </c>
      <c r="Z1511">
        <f t="shared" si="112"/>
        <v>7.4</v>
      </c>
      <c r="AA1511">
        <v>7.4</v>
      </c>
      <c r="AB1511">
        <v>7.4</v>
      </c>
      <c r="AE1511">
        <f t="shared" si="108"/>
        <v>1.1666666666666667</v>
      </c>
      <c r="AF1511">
        <v>1.1666666666666667</v>
      </c>
      <c r="AG1511">
        <v>1</v>
      </c>
      <c r="AN1511">
        <v>91.233329999999995</v>
      </c>
      <c r="AO1511">
        <v>0.95966669999999998</v>
      </c>
      <c r="AP1511">
        <v>-0.69884062751864395</v>
      </c>
      <c r="AQ1511">
        <v>6.4651293980000002</v>
      </c>
      <c r="AR1511">
        <v>6.0029382054999996</v>
      </c>
      <c r="AT1511">
        <v>8</v>
      </c>
      <c r="AV1511">
        <v>1</v>
      </c>
      <c r="AW1511">
        <v>1</v>
      </c>
      <c r="AZ1511">
        <v>28.3</v>
      </c>
      <c r="BA1511">
        <v>80.599999999999994</v>
      </c>
      <c r="BB1511">
        <v>45.2</v>
      </c>
      <c r="BC1511">
        <v>101.153697762833</v>
      </c>
      <c r="BD1511">
        <v>85.481996776448497</v>
      </c>
      <c r="BE1511">
        <v>111.3820162</v>
      </c>
      <c r="BF1511">
        <v>103.9104226</v>
      </c>
    </row>
    <row r="1512" spans="1:58">
      <c r="A1512" t="s">
        <v>6</v>
      </c>
      <c r="B1512" t="s">
        <v>40</v>
      </c>
      <c r="C1512">
        <v>2010</v>
      </c>
      <c r="D1512">
        <f t="shared" si="111"/>
        <v>257</v>
      </c>
      <c r="E1512">
        <v>1</v>
      </c>
      <c r="F1512">
        <v>27236.026959999999</v>
      </c>
      <c r="G1512">
        <v>286196.17129600001</v>
      </c>
      <c r="H1512">
        <v>141745.50253900001</v>
      </c>
      <c r="I1512">
        <v>60117.762811000001</v>
      </c>
      <c r="J1512">
        <v>75408.227041999999</v>
      </c>
      <c r="K1512">
        <v>178771.20355199999</v>
      </c>
      <c r="L1512">
        <v>168662.30134800001</v>
      </c>
      <c r="M1512">
        <v>7.6220748343123601</v>
      </c>
      <c r="N1512">
        <v>4873361.5802544598</v>
      </c>
      <c r="O1512">
        <f>VLOOKUP(C1512,[1]pop_15p_a!$A$8:$AL$68,8,FALSE)</f>
        <v>8319742.6097587198</v>
      </c>
      <c r="Q1512">
        <f t="shared" si="110"/>
        <v>10108.902203999984</v>
      </c>
      <c r="R1512">
        <f t="shared" si="107"/>
        <v>10508</v>
      </c>
      <c r="S1512">
        <v>10508</v>
      </c>
      <c r="T1512">
        <v>10508</v>
      </c>
      <c r="U1512">
        <f t="shared" si="109"/>
        <v>34.6</v>
      </c>
      <c r="V1512">
        <v>34.6</v>
      </c>
      <c r="W1512">
        <v>37.4</v>
      </c>
      <c r="Z1512">
        <f t="shared" si="112"/>
        <v>7.766667</v>
      </c>
      <c r="AA1512">
        <v>7.7</v>
      </c>
      <c r="AB1512">
        <v>7.766667</v>
      </c>
      <c r="AE1512">
        <f t="shared" si="108"/>
        <v>1</v>
      </c>
      <c r="AF1512">
        <v>1</v>
      </c>
      <c r="AG1512">
        <v>1</v>
      </c>
      <c r="AN1512">
        <v>92.566670000000002</v>
      </c>
      <c r="AO1512">
        <v>0.96366669999999999</v>
      </c>
      <c r="AP1512">
        <v>-1.1477267347889499</v>
      </c>
      <c r="AQ1512">
        <v>6.3451293980000001</v>
      </c>
      <c r="AR1512">
        <v>6.1360799008000004</v>
      </c>
      <c r="AT1512">
        <v>8</v>
      </c>
      <c r="AV1512">
        <v>0</v>
      </c>
      <c r="AW1512">
        <v>1</v>
      </c>
      <c r="AZ1512">
        <v>28.5</v>
      </c>
      <c r="BA1512">
        <v>81.099999999999994</v>
      </c>
      <c r="BB1512">
        <v>45.4</v>
      </c>
      <c r="BC1512">
        <v>101.301606316549</v>
      </c>
      <c r="BD1512">
        <v>88.383817224900994</v>
      </c>
      <c r="BE1512">
        <v>107.9529775</v>
      </c>
      <c r="BF1512">
        <v>103.8152528</v>
      </c>
    </row>
    <row r="1513" spans="1:58">
      <c r="A1513" t="s">
        <v>6</v>
      </c>
      <c r="B1513" t="s">
        <v>40</v>
      </c>
      <c r="C1513">
        <v>2010</v>
      </c>
      <c r="D1513">
        <f t="shared" si="111"/>
        <v>258</v>
      </c>
      <c r="E1513">
        <v>2</v>
      </c>
      <c r="F1513">
        <v>27495.583299999998</v>
      </c>
      <c r="G1513">
        <v>289061.06723799999</v>
      </c>
      <c r="H1513">
        <v>141761.88507399999</v>
      </c>
      <c r="I1513">
        <v>60723.916635000001</v>
      </c>
      <c r="J1513">
        <v>76953.451218999995</v>
      </c>
      <c r="K1513">
        <v>188001.00718399999</v>
      </c>
      <c r="L1513">
        <v>179379.112647</v>
      </c>
      <c r="M1513">
        <v>7.3193511605785</v>
      </c>
      <c r="N1513">
        <v>4877719.5256359205</v>
      </c>
      <c r="O1513">
        <f>VLOOKUP(C1513,[1]pop_15p_a!$A$8:$AL$68,8,FALSE)</f>
        <v>8319742.6097587198</v>
      </c>
      <c r="Q1513">
        <f t="shared" si="110"/>
        <v>8621.8945369999856</v>
      </c>
      <c r="R1513">
        <f t="shared" si="107"/>
        <v>10513</v>
      </c>
      <c r="S1513">
        <v>10513</v>
      </c>
      <c r="T1513">
        <v>10513</v>
      </c>
      <c r="U1513">
        <f t="shared" si="109"/>
        <v>35.200000000000003</v>
      </c>
      <c r="V1513">
        <v>35.200000000000003</v>
      </c>
      <c r="W1513">
        <v>37.4</v>
      </c>
      <c r="Z1513">
        <f t="shared" si="112"/>
        <v>7.3</v>
      </c>
      <c r="AA1513">
        <v>7.3</v>
      </c>
      <c r="AB1513">
        <v>7.3</v>
      </c>
      <c r="AE1513">
        <f t="shared" si="108"/>
        <v>0.83333333333333337</v>
      </c>
      <c r="AF1513">
        <v>0.83333333333333337</v>
      </c>
      <c r="AG1513">
        <v>0.75</v>
      </c>
      <c r="AN1513">
        <v>93.166659999999993</v>
      </c>
      <c r="AO1513">
        <v>0.96599999999999997</v>
      </c>
      <c r="AP1513">
        <v>-1.1477267347889499</v>
      </c>
      <c r="AQ1513">
        <v>6.3451293980000001</v>
      </c>
      <c r="AR1513">
        <v>6.1360799008000004</v>
      </c>
      <c r="AT1513">
        <v>8</v>
      </c>
      <c r="AV1513">
        <v>0</v>
      </c>
      <c r="AW1513">
        <v>1</v>
      </c>
      <c r="AZ1513">
        <v>28.2</v>
      </c>
      <c r="BA1513">
        <v>82</v>
      </c>
      <c r="BB1513">
        <v>45.6</v>
      </c>
      <c r="BC1513">
        <v>100.590473348644</v>
      </c>
      <c r="BD1513">
        <v>89.455108640536196</v>
      </c>
      <c r="BE1513">
        <v>106.44200720000001</v>
      </c>
      <c r="BF1513">
        <v>103.5812462</v>
      </c>
    </row>
    <row r="1514" spans="1:58">
      <c r="A1514" t="s">
        <v>6</v>
      </c>
      <c r="B1514" t="s">
        <v>40</v>
      </c>
      <c r="C1514">
        <v>2010</v>
      </c>
      <c r="D1514">
        <f t="shared" si="111"/>
        <v>259</v>
      </c>
      <c r="E1514">
        <v>3</v>
      </c>
      <c r="F1514">
        <v>27618.754623000001</v>
      </c>
      <c r="G1514">
        <v>290604.536143</v>
      </c>
      <c r="H1514">
        <v>141679.38730500001</v>
      </c>
      <c r="I1514">
        <v>60664.529943000001</v>
      </c>
      <c r="J1514">
        <v>79949.114902000001</v>
      </c>
      <c r="K1514">
        <v>196179.40307500001</v>
      </c>
      <c r="L1514">
        <v>191118.66224999999</v>
      </c>
      <c r="M1514">
        <v>7.2118494814179002</v>
      </c>
      <c r="N1514">
        <v>4886818.8359527402</v>
      </c>
      <c r="O1514">
        <f>VLOOKUP(C1514,[1]pop_15p_a!$A$8:$AL$68,8,FALSE)</f>
        <v>8319742.6097587198</v>
      </c>
      <c r="Q1514">
        <f t="shared" si="110"/>
        <v>5060.7408250000153</v>
      </c>
      <c r="R1514">
        <f t="shared" si="107"/>
        <v>10522</v>
      </c>
      <c r="S1514">
        <v>10522</v>
      </c>
      <c r="T1514">
        <v>10522</v>
      </c>
      <c r="U1514">
        <f t="shared" si="109"/>
        <v>38.299999999999997</v>
      </c>
      <c r="V1514">
        <v>38.299999999999997</v>
      </c>
      <c r="W1514">
        <v>37.4</v>
      </c>
      <c r="Z1514">
        <f t="shared" si="112"/>
        <v>7.1</v>
      </c>
      <c r="AA1514">
        <v>7.1</v>
      </c>
      <c r="AB1514">
        <v>7.1</v>
      </c>
      <c r="AE1514">
        <f t="shared" si="108"/>
        <v>0.75</v>
      </c>
      <c r="AF1514">
        <v>0.75</v>
      </c>
      <c r="AG1514">
        <v>0.75</v>
      </c>
      <c r="AN1514">
        <v>93.233329999999995</v>
      </c>
      <c r="AO1514">
        <v>0.96733329999999995</v>
      </c>
      <c r="AP1514">
        <v>-1.1477267347889499</v>
      </c>
      <c r="AQ1514">
        <v>6.3451293980000001</v>
      </c>
      <c r="AR1514">
        <v>6.1360799008000004</v>
      </c>
      <c r="AT1514">
        <v>8</v>
      </c>
      <c r="AV1514">
        <v>0</v>
      </c>
      <c r="AW1514">
        <v>1</v>
      </c>
      <c r="AZ1514">
        <v>28.4</v>
      </c>
      <c r="BA1514">
        <v>82.2</v>
      </c>
      <c r="BB1514">
        <v>46.1</v>
      </c>
      <c r="BC1514">
        <v>100.165170932972</v>
      </c>
      <c r="BD1514">
        <v>90.557403340508301</v>
      </c>
      <c r="BE1514">
        <v>104.9343672</v>
      </c>
      <c r="BF1514">
        <v>103.35100060000001</v>
      </c>
    </row>
    <row r="1515" spans="1:58">
      <c r="A1515" t="s">
        <v>6</v>
      </c>
      <c r="B1515" t="s">
        <v>40</v>
      </c>
      <c r="C1515">
        <v>2010</v>
      </c>
      <c r="D1515">
        <f t="shared" si="111"/>
        <v>260</v>
      </c>
      <c r="E1515">
        <v>4</v>
      </c>
      <c r="F1515">
        <v>27739.548620000001</v>
      </c>
      <c r="G1515">
        <v>292125.18651700002</v>
      </c>
      <c r="H1515">
        <v>141890.31245299999</v>
      </c>
      <c r="I1515">
        <v>59935.214555999999</v>
      </c>
      <c r="J1515">
        <v>79040.761803000001</v>
      </c>
      <c r="K1515">
        <v>200817.708514</v>
      </c>
      <c r="L1515">
        <v>189152.17286699999</v>
      </c>
      <c r="M1515">
        <v>6.9819510658470598</v>
      </c>
      <c r="N1515">
        <v>4896326.2288613403</v>
      </c>
      <c r="O1515">
        <f>VLOOKUP(C1515,[1]pop_15p_a!$A$8:$AL$68,8,FALSE)</f>
        <v>8319742.6097587198</v>
      </c>
      <c r="Q1515">
        <f t="shared" si="110"/>
        <v>11665.535647000012</v>
      </c>
      <c r="R1515">
        <f t="shared" si="107"/>
        <v>10531</v>
      </c>
      <c r="S1515">
        <v>10531</v>
      </c>
      <c r="T1515">
        <v>10531</v>
      </c>
      <c r="U1515">
        <f t="shared" si="109"/>
        <v>37.4</v>
      </c>
      <c r="V1515">
        <v>37.4</v>
      </c>
      <c r="W1515">
        <v>37.4</v>
      </c>
      <c r="Z1515">
        <f t="shared" si="112"/>
        <v>6.9333330000000002</v>
      </c>
      <c r="AA1515">
        <v>7</v>
      </c>
      <c r="AB1515">
        <v>6.9333330000000002</v>
      </c>
      <c r="AE1515">
        <f t="shared" si="108"/>
        <v>0.75</v>
      </c>
      <c r="AF1515">
        <v>0.75</v>
      </c>
      <c r="AG1515">
        <v>0.75</v>
      </c>
      <c r="AN1515">
        <v>93.1</v>
      </c>
      <c r="AO1515">
        <v>0.96233329999999995</v>
      </c>
      <c r="AP1515">
        <v>-1.1477267347889499</v>
      </c>
      <c r="AQ1515">
        <v>6.3451293980000001</v>
      </c>
      <c r="AR1515">
        <v>6.1360799008000004</v>
      </c>
      <c r="AT1515">
        <v>8</v>
      </c>
      <c r="AV1515">
        <v>0</v>
      </c>
      <c r="AW1515">
        <v>1</v>
      </c>
      <c r="AZ1515">
        <v>28.8</v>
      </c>
      <c r="BA1515">
        <v>82.2</v>
      </c>
      <c r="BB1515">
        <v>46.7</v>
      </c>
      <c r="BC1515">
        <v>100.083337358075</v>
      </c>
      <c r="BD1515">
        <v>91.237008775722003</v>
      </c>
      <c r="BE1515">
        <v>104.3997494</v>
      </c>
      <c r="BF1515">
        <v>103.5332459</v>
      </c>
    </row>
    <row r="1516" spans="1:58">
      <c r="A1516" t="s">
        <v>6</v>
      </c>
      <c r="B1516" t="s">
        <v>40</v>
      </c>
      <c r="C1516">
        <v>2011</v>
      </c>
      <c r="D1516">
        <f t="shared" si="111"/>
        <v>261</v>
      </c>
      <c r="E1516">
        <v>1</v>
      </c>
      <c r="F1516">
        <v>28057.460417999999</v>
      </c>
      <c r="G1516">
        <v>294294.70232500002</v>
      </c>
      <c r="H1516">
        <v>142084.56252000001</v>
      </c>
      <c r="I1516">
        <v>59471.530285000001</v>
      </c>
      <c r="J1516">
        <v>78046.985480999996</v>
      </c>
      <c r="K1516">
        <v>206389.52594600001</v>
      </c>
      <c r="L1516">
        <v>194365.62233000001</v>
      </c>
      <c r="M1516">
        <v>6.8958304685831804</v>
      </c>
      <c r="N1516">
        <v>4868277.3835526397</v>
      </c>
      <c r="O1516">
        <f>VLOOKUP(C1516,[1]pop_15p_a!$A$8:$AL$68,8,FALSE)</f>
        <v>8274921.2597319596</v>
      </c>
      <c r="Q1516">
        <f t="shared" si="110"/>
        <v>12023.903615999996</v>
      </c>
      <c r="R1516">
        <f t="shared" si="107"/>
        <v>10489</v>
      </c>
      <c r="S1516">
        <v>10489</v>
      </c>
      <c r="T1516">
        <v>10489</v>
      </c>
      <c r="U1516">
        <f t="shared" si="109"/>
        <v>38.1</v>
      </c>
      <c r="V1516">
        <v>38.1</v>
      </c>
      <c r="W1516">
        <v>39.799999999999997</v>
      </c>
      <c r="Z1516">
        <f t="shared" si="112"/>
        <v>6.9333330000000002</v>
      </c>
      <c r="AA1516">
        <v>6.9</v>
      </c>
      <c r="AB1516">
        <v>6.9333330000000002</v>
      </c>
      <c r="AE1516">
        <f t="shared" si="108"/>
        <v>0.75</v>
      </c>
      <c r="AF1516">
        <v>0.75</v>
      </c>
      <c r="AG1516">
        <v>0.75</v>
      </c>
      <c r="AN1516">
        <v>94.2</v>
      </c>
      <c r="AO1516">
        <v>0.96366669999999999</v>
      </c>
      <c r="AP1516">
        <v>-0.58196003783971295</v>
      </c>
      <c r="AQ1516">
        <v>6.1451293979999999</v>
      </c>
      <c r="AR1516">
        <v>6.1246863595000001</v>
      </c>
      <c r="AT1516">
        <v>8</v>
      </c>
      <c r="AV1516">
        <v>0</v>
      </c>
      <c r="AW1516">
        <v>1</v>
      </c>
      <c r="AZ1516">
        <v>28.8</v>
      </c>
      <c r="BA1516">
        <v>81.599999999999994</v>
      </c>
      <c r="BB1516">
        <v>47</v>
      </c>
      <c r="BC1516">
        <v>99.764131582311506</v>
      </c>
      <c r="BD1516">
        <v>90.5569793734104</v>
      </c>
      <c r="BE1516">
        <v>105.5424568</v>
      </c>
      <c r="BF1516">
        <v>104.092646</v>
      </c>
    </row>
    <row r="1517" spans="1:58">
      <c r="A1517" t="s">
        <v>6</v>
      </c>
      <c r="B1517" t="s">
        <v>40</v>
      </c>
      <c r="C1517">
        <v>2011</v>
      </c>
      <c r="D1517">
        <f t="shared" si="111"/>
        <v>262</v>
      </c>
      <c r="E1517">
        <v>2</v>
      </c>
      <c r="F1517">
        <v>28099.987732000001</v>
      </c>
      <c r="G1517">
        <v>294853.17126700003</v>
      </c>
      <c r="H1517">
        <v>142111.76923100001</v>
      </c>
      <c r="I1517">
        <v>59173.134097000002</v>
      </c>
      <c r="J1517">
        <v>78910.871698000003</v>
      </c>
      <c r="K1517">
        <v>207749.86150500001</v>
      </c>
      <c r="L1517">
        <v>193906.32623800001</v>
      </c>
      <c r="M1517">
        <v>6.90559509727587</v>
      </c>
      <c r="N1517">
        <v>4872984.4067048496</v>
      </c>
      <c r="O1517">
        <f>VLOOKUP(C1517,[1]pop_15p_a!$A$8:$AL$68,8,FALSE)</f>
        <v>8274921.2597319596</v>
      </c>
      <c r="Q1517">
        <f t="shared" si="110"/>
        <v>13843.535266999999</v>
      </c>
      <c r="R1517">
        <f t="shared" ref="R1517:R1549" si="113">T1517</f>
        <v>10493</v>
      </c>
      <c r="S1517">
        <v>10493</v>
      </c>
      <c r="T1517">
        <v>10493</v>
      </c>
      <c r="U1517">
        <f t="shared" si="109"/>
        <v>38.200000000000003</v>
      </c>
      <c r="V1517">
        <v>38.200000000000003</v>
      </c>
      <c r="W1517">
        <v>39.799999999999997</v>
      </c>
      <c r="Z1517">
        <f t="shared" si="112"/>
        <v>6.8666669999999996</v>
      </c>
      <c r="AA1517">
        <v>6.9</v>
      </c>
      <c r="AB1517">
        <v>6.8666669999999996</v>
      </c>
      <c r="AE1517">
        <f t="shared" si="108"/>
        <v>0.75</v>
      </c>
      <c r="AF1517">
        <v>0.75</v>
      </c>
      <c r="AG1517">
        <v>0.75</v>
      </c>
      <c r="AN1517">
        <v>94.8</v>
      </c>
      <c r="AO1517">
        <v>0.96499999999999997</v>
      </c>
      <c r="AP1517">
        <v>-0.58196003783971295</v>
      </c>
      <c r="AQ1517">
        <v>6.1451293979999999</v>
      </c>
      <c r="AR1517">
        <v>6.1246863595000001</v>
      </c>
      <c r="AT1517">
        <v>8</v>
      </c>
      <c r="AV1517">
        <v>0</v>
      </c>
      <c r="AW1517">
        <v>1</v>
      </c>
      <c r="AZ1517">
        <v>29.1</v>
      </c>
      <c r="BA1517">
        <v>83.5</v>
      </c>
      <c r="BB1517">
        <v>47.7</v>
      </c>
      <c r="BC1517">
        <v>99.530426858238101</v>
      </c>
      <c r="BD1517">
        <v>91.660299975722396</v>
      </c>
      <c r="BE1517">
        <v>104.4098079</v>
      </c>
      <c r="BF1517">
        <v>103.9788319</v>
      </c>
    </row>
    <row r="1518" spans="1:58">
      <c r="A1518" t="s">
        <v>6</v>
      </c>
      <c r="B1518" t="s">
        <v>40</v>
      </c>
      <c r="C1518">
        <v>2011</v>
      </c>
      <c r="D1518">
        <f t="shared" si="111"/>
        <v>263</v>
      </c>
      <c r="E1518">
        <v>3</v>
      </c>
      <c r="F1518">
        <v>28042.136922999998</v>
      </c>
      <c r="G1518">
        <v>294442.43769200001</v>
      </c>
      <c r="H1518">
        <v>142172.32610400001</v>
      </c>
      <c r="I1518">
        <v>57623.814286000001</v>
      </c>
      <c r="J1518">
        <v>78368.492746000004</v>
      </c>
      <c r="K1518">
        <v>210644.30452100001</v>
      </c>
      <c r="L1518">
        <v>196651.27861400001</v>
      </c>
      <c r="M1518">
        <v>6.5620391348937899</v>
      </c>
      <c r="N1518">
        <v>4879074.4326675497</v>
      </c>
      <c r="O1518">
        <f>VLOOKUP(C1518,[1]pop_15p_a!$A$8:$AL$68,8,FALSE)</f>
        <v>8274921.2597319596</v>
      </c>
      <c r="Q1518">
        <f t="shared" si="110"/>
        <v>13993.025907000003</v>
      </c>
      <c r="R1518">
        <f t="shared" si="113"/>
        <v>10500</v>
      </c>
      <c r="S1518">
        <v>10500</v>
      </c>
      <c r="T1518">
        <v>10500</v>
      </c>
      <c r="U1518">
        <f t="shared" si="109"/>
        <v>39.200000000000003</v>
      </c>
      <c r="V1518">
        <v>39.200000000000003</v>
      </c>
      <c r="W1518">
        <v>39.799999999999997</v>
      </c>
      <c r="Z1518">
        <f t="shared" si="112"/>
        <v>6.5666669999999998</v>
      </c>
      <c r="AA1518">
        <v>6.6</v>
      </c>
      <c r="AB1518">
        <v>6.5666669999999998</v>
      </c>
      <c r="AE1518">
        <f t="shared" si="108"/>
        <v>0.75</v>
      </c>
      <c r="AF1518">
        <v>0.75</v>
      </c>
      <c r="AG1518">
        <v>0.75</v>
      </c>
      <c r="AN1518">
        <v>94.9</v>
      </c>
      <c r="AO1518">
        <v>0.9676667000000001</v>
      </c>
      <c r="AP1518">
        <v>-0.58196003783971295</v>
      </c>
      <c r="AQ1518">
        <v>6.1451293979999999</v>
      </c>
      <c r="AR1518">
        <v>6.1246863595000001</v>
      </c>
      <c r="AT1518">
        <v>8</v>
      </c>
      <c r="AV1518">
        <v>0</v>
      </c>
      <c r="AW1518">
        <v>1</v>
      </c>
      <c r="AZ1518">
        <v>29.4</v>
      </c>
      <c r="BA1518">
        <v>83.5</v>
      </c>
      <c r="BB1518">
        <v>48.3</v>
      </c>
      <c r="BC1518">
        <v>98.691184841268395</v>
      </c>
      <c r="BD1518">
        <v>93.063098892158393</v>
      </c>
      <c r="BE1518">
        <v>102.3447532</v>
      </c>
      <c r="BF1518">
        <v>103.1931369</v>
      </c>
    </row>
    <row r="1519" spans="1:58">
      <c r="A1519" t="s">
        <v>6</v>
      </c>
      <c r="B1519" t="s">
        <v>40</v>
      </c>
      <c r="C1519">
        <v>2011</v>
      </c>
      <c r="D1519">
        <f t="shared" si="111"/>
        <v>264</v>
      </c>
      <c r="E1519">
        <v>4</v>
      </c>
      <c r="F1519">
        <v>28080.058814</v>
      </c>
      <c r="G1519">
        <v>295009.09790200001</v>
      </c>
      <c r="H1519">
        <v>142212.98989900001</v>
      </c>
      <c r="I1519">
        <v>57481.637279000002</v>
      </c>
      <c r="J1519">
        <v>78783.614499999996</v>
      </c>
      <c r="K1519">
        <v>208992.00877099999</v>
      </c>
      <c r="L1519">
        <v>192237.06286100001</v>
      </c>
      <c r="M1519">
        <v>6.4631208886060003</v>
      </c>
      <c r="N1519">
        <v>4869781.4922231399</v>
      </c>
      <c r="O1519">
        <f>VLOOKUP(C1519,[1]pop_15p_a!$A$8:$AL$68,8,FALSE)</f>
        <v>8274921.2597319596</v>
      </c>
      <c r="Q1519">
        <f t="shared" si="110"/>
        <v>16754.94590999998</v>
      </c>
      <c r="R1519">
        <f t="shared" si="113"/>
        <v>10506</v>
      </c>
      <c r="S1519">
        <v>10506</v>
      </c>
      <c r="T1519">
        <v>10506</v>
      </c>
      <c r="U1519">
        <f t="shared" si="109"/>
        <v>39.9</v>
      </c>
      <c r="V1519">
        <v>39.9</v>
      </c>
      <c r="W1519">
        <v>39.799999999999997</v>
      </c>
      <c r="Z1519">
        <f t="shared" si="112"/>
        <v>6.5</v>
      </c>
      <c r="AA1519">
        <v>6.5</v>
      </c>
      <c r="AB1519">
        <v>6.5</v>
      </c>
      <c r="AE1519">
        <f t="shared" si="108"/>
        <v>0.75</v>
      </c>
      <c r="AF1519">
        <v>0.75</v>
      </c>
      <c r="AG1519">
        <v>0.75</v>
      </c>
      <c r="AN1519">
        <v>95.3</v>
      </c>
      <c r="AO1519">
        <v>0.96599999999999997</v>
      </c>
      <c r="AP1519">
        <v>-0.58196003783971295</v>
      </c>
      <c r="AQ1519">
        <v>6.1451293979999999</v>
      </c>
      <c r="AR1519">
        <v>6.1246863595000001</v>
      </c>
      <c r="AT1519">
        <v>8</v>
      </c>
      <c r="AV1519">
        <v>0</v>
      </c>
      <c r="AW1519">
        <v>1</v>
      </c>
      <c r="AZ1519">
        <v>29.7</v>
      </c>
      <c r="BA1519">
        <v>85.3</v>
      </c>
      <c r="BB1519">
        <v>48.6</v>
      </c>
      <c r="BC1519">
        <v>97.391064778117098</v>
      </c>
      <c r="BD1519">
        <v>94.086320227044396</v>
      </c>
      <c r="BE1519">
        <v>100.4229107</v>
      </c>
      <c r="BF1519">
        <v>102.1267643</v>
      </c>
    </row>
    <row r="1520" spans="1:58">
      <c r="A1520" t="s">
        <v>6</v>
      </c>
      <c r="B1520" t="s">
        <v>40</v>
      </c>
      <c r="C1520">
        <v>2012</v>
      </c>
      <c r="D1520">
        <f t="shared" si="111"/>
        <v>265</v>
      </c>
      <c r="E1520">
        <v>1</v>
      </c>
      <c r="F1520">
        <v>28044.639283</v>
      </c>
      <c r="G1520">
        <v>294636.98030400003</v>
      </c>
      <c r="H1520">
        <v>140974.93826699999</v>
      </c>
      <c r="I1520">
        <v>57604.506298</v>
      </c>
      <c r="J1520">
        <v>77529.765423000004</v>
      </c>
      <c r="K1520">
        <v>221814.85355100001</v>
      </c>
      <c r="L1520">
        <v>203272.16342600001</v>
      </c>
      <c r="M1520">
        <v>6.8218051363732499</v>
      </c>
      <c r="N1520">
        <v>4870799.9240601296</v>
      </c>
      <c r="O1520">
        <f>VLOOKUP(C1520,[1]pop_15p_a!$A$8:$AL$68,8,FALSE)</f>
        <v>8264136.2567411102</v>
      </c>
      <c r="Q1520">
        <f t="shared" si="110"/>
        <v>18542.690124999994</v>
      </c>
      <c r="R1520">
        <f t="shared" si="113"/>
        <v>10506</v>
      </c>
      <c r="S1520">
        <v>10506</v>
      </c>
      <c r="T1520">
        <v>10506</v>
      </c>
      <c r="U1520">
        <f t="shared" si="109"/>
        <v>42.4</v>
      </c>
      <c r="V1520">
        <v>42.4</v>
      </c>
      <c r="W1520">
        <v>44.5</v>
      </c>
      <c r="Z1520">
        <f t="shared" si="112"/>
        <v>6.8333329999999997</v>
      </c>
      <c r="AA1520">
        <v>6.8</v>
      </c>
      <c r="AB1520">
        <v>6.8333329999999997</v>
      </c>
      <c r="AE1520">
        <f t="shared" ref="AE1520:AE1583" si="114">AF1520</f>
        <v>0.75</v>
      </c>
      <c r="AF1520">
        <v>0.75</v>
      </c>
      <c r="AG1520">
        <v>0.75</v>
      </c>
      <c r="AN1520">
        <v>97.633330000000001</v>
      </c>
      <c r="AO1520">
        <v>0.97299999999999998</v>
      </c>
      <c r="AP1520">
        <v>-0.88542728742772403</v>
      </c>
      <c r="AQ1520">
        <v>6.1451293979999999</v>
      </c>
      <c r="AR1520">
        <v>6.0891637178</v>
      </c>
      <c r="AT1520">
        <v>8</v>
      </c>
      <c r="AV1520">
        <v>0</v>
      </c>
      <c r="AW1520">
        <v>1</v>
      </c>
      <c r="AZ1520">
        <v>29.7</v>
      </c>
      <c r="BA1520">
        <v>85.3</v>
      </c>
      <c r="BB1520">
        <v>48.6</v>
      </c>
      <c r="BC1520">
        <v>95.743787828839302</v>
      </c>
      <c r="BD1520">
        <v>95.1053710558229</v>
      </c>
      <c r="BE1520">
        <v>98.87966188</v>
      </c>
      <c r="BF1520">
        <v>101.0452561</v>
      </c>
    </row>
    <row r="1521" spans="1:58">
      <c r="A1521" t="s">
        <v>6</v>
      </c>
      <c r="B1521" t="s">
        <v>40</v>
      </c>
      <c r="C1521">
        <v>2012</v>
      </c>
      <c r="D1521">
        <f t="shared" si="111"/>
        <v>266</v>
      </c>
      <c r="E1521">
        <v>2</v>
      </c>
      <c r="F1521">
        <v>27894.086802000002</v>
      </c>
      <c r="G1521">
        <v>293111.06411600002</v>
      </c>
      <c r="H1521">
        <v>140343.918095</v>
      </c>
      <c r="I1521">
        <v>57257.255048999999</v>
      </c>
      <c r="J1521">
        <v>77394.316957999996</v>
      </c>
      <c r="K1521">
        <v>215872.966338</v>
      </c>
      <c r="L1521">
        <v>199251.12853099999</v>
      </c>
      <c r="M1521">
        <v>6.8812978359552801</v>
      </c>
      <c r="N1521">
        <v>4883446.2319014501</v>
      </c>
      <c r="O1521">
        <f>VLOOKUP(C1521,[1]pop_15p_a!$A$8:$AL$68,8,FALSE)</f>
        <v>8264136.2567411102</v>
      </c>
      <c r="Q1521">
        <f t="shared" si="110"/>
        <v>16621.837807000004</v>
      </c>
      <c r="R1521">
        <f t="shared" si="113"/>
        <v>10508</v>
      </c>
      <c r="S1521">
        <v>10508</v>
      </c>
      <c r="T1521">
        <v>10508</v>
      </c>
      <c r="U1521">
        <f t="shared" si="109"/>
        <v>42.9</v>
      </c>
      <c r="V1521">
        <v>42.9</v>
      </c>
      <c r="W1521">
        <v>44.5</v>
      </c>
      <c r="Z1521">
        <f t="shared" si="112"/>
        <v>6.9</v>
      </c>
      <c r="AA1521">
        <v>6.9</v>
      </c>
      <c r="AB1521">
        <v>6.9</v>
      </c>
      <c r="AE1521">
        <f t="shared" si="114"/>
        <v>0.66666666666666663</v>
      </c>
      <c r="AF1521">
        <v>0.66666666666666663</v>
      </c>
      <c r="AG1521">
        <v>0.5</v>
      </c>
      <c r="AN1521">
        <v>98</v>
      </c>
      <c r="AO1521">
        <v>0.97499999999999998</v>
      </c>
      <c r="AP1521">
        <v>-0.88542728742772403</v>
      </c>
      <c r="AQ1521">
        <v>6.1451293979999999</v>
      </c>
      <c r="AR1521">
        <v>6.0891637178</v>
      </c>
      <c r="AT1521">
        <v>8</v>
      </c>
      <c r="AV1521">
        <v>0</v>
      </c>
      <c r="AW1521">
        <v>1</v>
      </c>
      <c r="AZ1521">
        <v>29.9</v>
      </c>
      <c r="BA1521">
        <v>86.1</v>
      </c>
      <c r="BB1521">
        <v>49</v>
      </c>
      <c r="BC1521">
        <v>95.369568140688003</v>
      </c>
      <c r="BD1521">
        <v>96.140127120843303</v>
      </c>
      <c r="BE1521">
        <v>97.571662070000002</v>
      </c>
      <c r="BF1521">
        <v>100.84670939999999</v>
      </c>
    </row>
    <row r="1522" spans="1:58">
      <c r="A1522" t="s">
        <v>6</v>
      </c>
      <c r="B1522" t="s">
        <v>40</v>
      </c>
      <c r="C1522">
        <v>2012</v>
      </c>
      <c r="D1522">
        <f t="shared" si="111"/>
        <v>267</v>
      </c>
      <c r="E1522">
        <v>3</v>
      </c>
      <c r="F1522">
        <v>27733.760139000002</v>
      </c>
      <c r="G1522">
        <v>291592.75410399999</v>
      </c>
      <c r="H1522">
        <v>140501.01491100001</v>
      </c>
      <c r="I1522">
        <v>57165.980921000002</v>
      </c>
      <c r="J1522">
        <v>75562.398405</v>
      </c>
      <c r="K1522">
        <v>218533.95821899999</v>
      </c>
      <c r="L1522">
        <v>198502.797701</v>
      </c>
      <c r="M1522">
        <v>6.9804783272512898</v>
      </c>
      <c r="N1522">
        <v>4904288.5699244002</v>
      </c>
      <c r="O1522">
        <f>VLOOKUP(C1522,[1]pop_15p_a!$A$8:$AL$68,8,FALSE)</f>
        <v>8264136.2567411102</v>
      </c>
      <c r="Q1522">
        <f t="shared" si="110"/>
        <v>20031.16051799999</v>
      </c>
      <c r="R1522">
        <f t="shared" si="113"/>
        <v>10514</v>
      </c>
      <c r="S1522">
        <v>10514</v>
      </c>
      <c r="T1522">
        <v>10514</v>
      </c>
      <c r="U1522">
        <f t="shared" si="109"/>
        <v>44.3</v>
      </c>
      <c r="V1522">
        <v>44.3</v>
      </c>
      <c r="W1522">
        <v>44.5</v>
      </c>
      <c r="Z1522">
        <f t="shared" si="112"/>
        <v>6.9666670000000002</v>
      </c>
      <c r="AA1522">
        <v>7</v>
      </c>
      <c r="AB1522">
        <v>6.9666670000000002</v>
      </c>
      <c r="AE1522">
        <f t="shared" si="114"/>
        <v>0.5</v>
      </c>
      <c r="AF1522">
        <v>0.5</v>
      </c>
      <c r="AG1522">
        <v>0.5</v>
      </c>
      <c r="AN1522">
        <v>98</v>
      </c>
      <c r="AO1522">
        <v>0.97699999999999998</v>
      </c>
      <c r="AP1522">
        <v>-0.88542728742772403</v>
      </c>
      <c r="AQ1522">
        <v>6.1451293979999999</v>
      </c>
      <c r="AR1522">
        <v>6.0891637178</v>
      </c>
      <c r="AT1522">
        <v>8</v>
      </c>
      <c r="AV1522">
        <v>0</v>
      </c>
      <c r="AW1522">
        <v>1</v>
      </c>
      <c r="AZ1522">
        <v>30.2</v>
      </c>
      <c r="BA1522">
        <v>87.5</v>
      </c>
      <c r="BB1522">
        <v>49.4</v>
      </c>
      <c r="BC1522">
        <v>95.276547410669494</v>
      </c>
      <c r="BD1522">
        <v>96.789213817850197</v>
      </c>
      <c r="BE1522">
        <v>96.865695329999994</v>
      </c>
      <c r="BF1522">
        <v>100.90670969999999</v>
      </c>
    </row>
    <row r="1523" spans="1:58">
      <c r="A1523" t="s">
        <v>6</v>
      </c>
      <c r="B1523" t="s">
        <v>40</v>
      </c>
      <c r="C1523">
        <v>2012</v>
      </c>
      <c r="D1523">
        <f t="shared" si="111"/>
        <v>268</v>
      </c>
      <c r="E1523">
        <v>4</v>
      </c>
      <c r="F1523">
        <v>27642.038144999999</v>
      </c>
      <c r="G1523">
        <v>290711.31517100002</v>
      </c>
      <c r="H1523">
        <v>140131.53021999999</v>
      </c>
      <c r="I1523">
        <v>57128.535125000002</v>
      </c>
      <c r="J1523">
        <v>74256.476267999999</v>
      </c>
      <c r="K1523">
        <v>214453.82917700001</v>
      </c>
      <c r="L1523">
        <v>197739.839607</v>
      </c>
      <c r="M1523">
        <v>7.2147827211310904</v>
      </c>
      <c r="N1523">
        <v>4902677.8537708996</v>
      </c>
      <c r="O1523">
        <f>VLOOKUP(C1523,[1]pop_15p_a!$A$8:$AL$68,8,FALSE)</f>
        <v>8264136.2567411102</v>
      </c>
      <c r="Q1523">
        <f t="shared" si="110"/>
        <v>16713.989570000005</v>
      </c>
      <c r="R1523">
        <f t="shared" si="113"/>
        <v>10517</v>
      </c>
      <c r="S1523">
        <v>10517</v>
      </c>
      <c r="T1523">
        <v>10517</v>
      </c>
      <c r="U1523">
        <f t="shared" si="109"/>
        <v>44.5</v>
      </c>
      <c r="V1523">
        <v>44.5</v>
      </c>
      <c r="W1523">
        <v>44.5</v>
      </c>
      <c r="Z1523">
        <f t="shared" si="112"/>
        <v>7.2</v>
      </c>
      <c r="AA1523">
        <v>7.2</v>
      </c>
      <c r="AB1523">
        <v>7.2</v>
      </c>
      <c r="AE1523">
        <f t="shared" si="114"/>
        <v>0.11666666666666665</v>
      </c>
      <c r="AF1523">
        <v>0.11666666666666665</v>
      </c>
      <c r="AG1523">
        <v>0.05</v>
      </c>
      <c r="AN1523">
        <v>98.033330000000007</v>
      </c>
      <c r="AO1523">
        <v>0.97499999999999998</v>
      </c>
      <c r="AP1523">
        <v>-0.88542728742772403</v>
      </c>
      <c r="AQ1523">
        <v>6.1451293979999999</v>
      </c>
      <c r="AR1523">
        <v>6.0891637178</v>
      </c>
      <c r="AT1523">
        <v>8</v>
      </c>
      <c r="AV1523">
        <v>0</v>
      </c>
      <c r="AW1523">
        <v>1</v>
      </c>
      <c r="AZ1523">
        <v>30.6</v>
      </c>
      <c r="BA1523">
        <v>90.2</v>
      </c>
      <c r="BB1523">
        <v>49.7</v>
      </c>
      <c r="BC1523">
        <v>94.782942495317897</v>
      </c>
      <c r="BD1523">
        <v>97.198627267151195</v>
      </c>
      <c r="BE1523">
        <v>96.510390689999994</v>
      </c>
      <c r="BF1523">
        <v>100.9923228</v>
      </c>
    </row>
    <row r="1524" spans="1:58">
      <c r="A1524" t="s">
        <v>6</v>
      </c>
      <c r="B1524" t="s">
        <v>40</v>
      </c>
      <c r="C1524">
        <v>2013</v>
      </c>
      <c r="D1524">
        <f t="shared" si="111"/>
        <v>269</v>
      </c>
      <c r="E1524">
        <v>1</v>
      </c>
      <c r="F1524">
        <v>27524.270561000001</v>
      </c>
      <c r="G1524">
        <v>289390.18067999999</v>
      </c>
      <c r="H1524">
        <v>141084.93529299999</v>
      </c>
      <c r="I1524">
        <v>58446.744163000003</v>
      </c>
      <c r="J1524">
        <v>74147.356878000006</v>
      </c>
      <c r="K1524">
        <v>209897.14387199999</v>
      </c>
      <c r="L1524">
        <v>191678.88646400001</v>
      </c>
      <c r="M1524">
        <v>7.1025004600863202</v>
      </c>
      <c r="N1524">
        <v>4921298.1083122604</v>
      </c>
      <c r="O1524">
        <f>VLOOKUP(C1524,[1]pop_15p_a!$A$8:$AL$68,8,FALSE)</f>
        <v>8244015.1936635002</v>
      </c>
      <c r="Q1524">
        <f t="shared" si="110"/>
        <v>18218.257407999976</v>
      </c>
      <c r="R1524">
        <f t="shared" si="113"/>
        <v>10514</v>
      </c>
      <c r="S1524">
        <v>10514</v>
      </c>
      <c r="T1524">
        <v>10514</v>
      </c>
      <c r="U1524">
        <f t="shared" si="109"/>
        <v>45.5</v>
      </c>
      <c r="V1524">
        <v>45.5</v>
      </c>
      <c r="W1524">
        <v>44.9</v>
      </c>
      <c r="Z1524">
        <f t="shared" si="112"/>
        <v>7.2</v>
      </c>
      <c r="AA1524">
        <v>7.2</v>
      </c>
      <c r="AB1524">
        <v>7.2</v>
      </c>
      <c r="AE1524">
        <f t="shared" si="114"/>
        <v>5.000000000000001E-2</v>
      </c>
      <c r="AF1524">
        <v>5.000000000000001E-2</v>
      </c>
      <c r="AG1524">
        <v>0.05</v>
      </c>
      <c r="AN1524">
        <v>99.4</v>
      </c>
      <c r="AO1524">
        <v>0.98133329999999996</v>
      </c>
      <c r="AP1524">
        <v>-1.06100555403949</v>
      </c>
      <c r="AQ1524">
        <v>6.1451293979999999</v>
      </c>
      <c r="AR1524">
        <v>5.8882825133000001</v>
      </c>
      <c r="AT1524">
        <v>8</v>
      </c>
      <c r="AV1524">
        <v>0</v>
      </c>
      <c r="AW1524">
        <v>1</v>
      </c>
      <c r="AZ1524">
        <v>30.8</v>
      </c>
      <c r="BA1524">
        <v>91.9</v>
      </c>
      <c r="BB1524">
        <v>50.3</v>
      </c>
      <c r="BC1524">
        <v>94.537443768962603</v>
      </c>
      <c r="BD1524">
        <v>97.637097895080004</v>
      </c>
      <c r="BE1524">
        <v>95.984442650000005</v>
      </c>
      <c r="BF1524">
        <v>101.8581059</v>
      </c>
    </row>
    <row r="1525" spans="1:58">
      <c r="A1525" t="s">
        <v>6</v>
      </c>
      <c r="B1525" t="s">
        <v>40</v>
      </c>
      <c r="C1525">
        <v>2013</v>
      </c>
      <c r="D1525">
        <f t="shared" si="111"/>
        <v>270</v>
      </c>
      <c r="E1525">
        <v>2</v>
      </c>
      <c r="F1525">
        <v>27573.401706000001</v>
      </c>
      <c r="G1525">
        <v>289824.02533199999</v>
      </c>
      <c r="H1525">
        <v>141195.809955</v>
      </c>
      <c r="I1525">
        <v>58368.049483000003</v>
      </c>
      <c r="J1525">
        <v>73330.862997999997</v>
      </c>
      <c r="K1525">
        <v>216369.70822599999</v>
      </c>
      <c r="L1525">
        <v>195439.84860299999</v>
      </c>
      <c r="M1525">
        <v>6.9947251604771399</v>
      </c>
      <c r="N1525">
        <v>4940379.8424510499</v>
      </c>
      <c r="O1525">
        <f>VLOOKUP(C1525,[1]pop_15p_a!$A$8:$AL$68,8,FALSE)</f>
        <v>8244015.1936635002</v>
      </c>
      <c r="Q1525">
        <f t="shared" si="110"/>
        <v>20929.859622999997</v>
      </c>
      <c r="R1525">
        <f t="shared" si="113"/>
        <v>10511</v>
      </c>
      <c r="S1525">
        <v>10511</v>
      </c>
      <c r="T1525">
        <v>10511</v>
      </c>
      <c r="U1525">
        <f t="shared" si="109"/>
        <v>44.7</v>
      </c>
      <c r="V1525">
        <v>44.7</v>
      </c>
      <c r="W1525">
        <v>44.9</v>
      </c>
      <c r="Z1525">
        <f t="shared" si="112"/>
        <v>6.9666670000000002</v>
      </c>
      <c r="AA1525">
        <v>7</v>
      </c>
      <c r="AB1525">
        <v>6.9666670000000002</v>
      </c>
      <c r="AE1525">
        <f t="shared" si="114"/>
        <v>5.000000000000001E-2</v>
      </c>
      <c r="AF1525">
        <v>5.000000000000001E-2</v>
      </c>
      <c r="AG1525">
        <v>0.05</v>
      </c>
      <c r="AN1525">
        <v>99.5</v>
      </c>
      <c r="AO1525">
        <v>0.98166659999999994</v>
      </c>
      <c r="AP1525">
        <v>-1.06100555403949</v>
      </c>
      <c r="AQ1525">
        <v>6.1451293979999999</v>
      </c>
      <c r="AR1525">
        <v>5.8882825133000001</v>
      </c>
      <c r="AT1525">
        <v>8</v>
      </c>
      <c r="AV1525">
        <v>0</v>
      </c>
      <c r="AW1525">
        <v>1</v>
      </c>
      <c r="AZ1525">
        <v>31.2</v>
      </c>
      <c r="BA1525">
        <v>94.8</v>
      </c>
      <c r="BB1525">
        <v>50.3</v>
      </c>
      <c r="BC1525">
        <v>94.591502344800205</v>
      </c>
      <c r="BD1525">
        <v>98.056333368583907</v>
      </c>
      <c r="BE1525">
        <v>95.790674159999995</v>
      </c>
      <c r="BF1525">
        <v>101.5517207</v>
      </c>
    </row>
    <row r="1526" spans="1:58">
      <c r="A1526" t="s">
        <v>6</v>
      </c>
      <c r="B1526" t="s">
        <v>40</v>
      </c>
      <c r="C1526">
        <v>2013</v>
      </c>
      <c r="D1526">
        <f t="shared" si="111"/>
        <v>271</v>
      </c>
      <c r="E1526">
        <v>3</v>
      </c>
      <c r="F1526">
        <v>27654.685061</v>
      </c>
      <c r="G1526">
        <v>290706.04935599997</v>
      </c>
      <c r="H1526">
        <v>141307.562252</v>
      </c>
      <c r="I1526">
        <v>59193.904812000001</v>
      </c>
      <c r="J1526">
        <v>74140.043246000001</v>
      </c>
      <c r="K1526">
        <v>220823.12504700001</v>
      </c>
      <c r="L1526">
        <v>203527.26291200001</v>
      </c>
      <c r="M1526">
        <v>6.9499407949845802</v>
      </c>
      <c r="N1526">
        <v>4943117.73630255</v>
      </c>
      <c r="O1526">
        <f>VLOOKUP(C1526,[1]pop_15p_a!$A$8:$AL$68,8,FALSE)</f>
        <v>8244015.1936635002</v>
      </c>
      <c r="Q1526">
        <f t="shared" si="110"/>
        <v>17295.862135000003</v>
      </c>
      <c r="R1526">
        <f t="shared" si="113"/>
        <v>10512</v>
      </c>
      <c r="S1526">
        <v>10512</v>
      </c>
      <c r="T1526">
        <v>10512</v>
      </c>
      <c r="U1526">
        <f t="shared" si="109"/>
        <v>44.1</v>
      </c>
      <c r="V1526">
        <v>44.1</v>
      </c>
      <c r="W1526">
        <v>44.9</v>
      </c>
      <c r="Z1526">
        <f t="shared" si="112"/>
        <v>6.9</v>
      </c>
      <c r="AA1526">
        <v>6.9</v>
      </c>
      <c r="AB1526">
        <v>6.9</v>
      </c>
      <c r="AE1526">
        <f t="shared" si="114"/>
        <v>5.000000000000001E-2</v>
      </c>
      <c r="AF1526">
        <v>5.000000000000001E-2</v>
      </c>
      <c r="AG1526">
        <v>0.05</v>
      </c>
      <c r="AN1526">
        <v>99.233329999999995</v>
      </c>
      <c r="AO1526">
        <v>0.9806667</v>
      </c>
      <c r="AP1526">
        <v>-1.06100555403949</v>
      </c>
      <c r="AQ1526">
        <v>6.1451293979999999</v>
      </c>
      <c r="AR1526">
        <v>5.8882825133000001</v>
      </c>
      <c r="AT1526">
        <v>8</v>
      </c>
      <c r="AV1526">
        <v>0</v>
      </c>
      <c r="AW1526">
        <v>1</v>
      </c>
      <c r="AZ1526">
        <v>31.4</v>
      </c>
      <c r="BA1526">
        <v>96.3</v>
      </c>
      <c r="BB1526">
        <v>50.7</v>
      </c>
      <c r="BC1526">
        <v>94.645313296761202</v>
      </c>
      <c r="BD1526">
        <v>98.521817730523196</v>
      </c>
      <c r="BE1526">
        <v>95.368306070000003</v>
      </c>
      <c r="BF1526">
        <v>100.77608909999999</v>
      </c>
    </row>
    <row r="1527" spans="1:58">
      <c r="A1527" t="s">
        <v>6</v>
      </c>
      <c r="B1527" t="s">
        <v>40</v>
      </c>
      <c r="C1527">
        <v>2013</v>
      </c>
      <c r="D1527">
        <f t="shared" si="111"/>
        <v>272</v>
      </c>
      <c r="E1527">
        <v>4</v>
      </c>
      <c r="F1527">
        <v>28006.077114</v>
      </c>
      <c r="G1527">
        <v>294455.89477499999</v>
      </c>
      <c r="H1527">
        <v>141283.573539</v>
      </c>
      <c r="I1527">
        <v>58950.799682999997</v>
      </c>
      <c r="J1527">
        <v>75493.357719000007</v>
      </c>
      <c r="K1527">
        <v>225289.41386</v>
      </c>
      <c r="L1527">
        <v>208733.10619699999</v>
      </c>
      <c r="M1527">
        <v>6.7499858536099104</v>
      </c>
      <c r="N1527">
        <v>4946225.2692670096</v>
      </c>
      <c r="O1527">
        <f>VLOOKUP(C1527,[1]pop_15p_a!$A$8:$AL$68,8,FALSE)</f>
        <v>8244015.1936635002</v>
      </c>
      <c r="Q1527">
        <f t="shared" si="110"/>
        <v>16556.307663000014</v>
      </c>
      <c r="R1527">
        <f t="shared" si="113"/>
        <v>10514</v>
      </c>
      <c r="S1527">
        <v>10514</v>
      </c>
      <c r="T1527">
        <v>10514</v>
      </c>
      <c r="U1527">
        <f t="shared" si="109"/>
        <v>44.9</v>
      </c>
      <c r="V1527">
        <v>44.9</v>
      </c>
      <c r="W1527">
        <v>44.9</v>
      </c>
      <c r="Z1527">
        <f t="shared" si="112"/>
        <v>6.766667</v>
      </c>
      <c r="AA1527">
        <v>6.8</v>
      </c>
      <c r="AB1527">
        <v>6.766667</v>
      </c>
      <c r="AE1527">
        <f t="shared" si="114"/>
        <v>5.000000000000001E-2</v>
      </c>
      <c r="AF1527">
        <v>5.000000000000001E-2</v>
      </c>
      <c r="AG1527">
        <v>0.05</v>
      </c>
      <c r="AN1527">
        <v>99.166659999999993</v>
      </c>
      <c r="AO1527">
        <v>0.9806667</v>
      </c>
      <c r="AP1527">
        <v>-1.06100555403949</v>
      </c>
      <c r="AQ1527">
        <v>6.1451293979999999</v>
      </c>
      <c r="AR1527">
        <v>5.8882825133000001</v>
      </c>
      <c r="AT1527">
        <v>8</v>
      </c>
      <c r="AV1527">
        <v>0</v>
      </c>
      <c r="AW1527">
        <v>1</v>
      </c>
      <c r="AZ1527">
        <v>31.5</v>
      </c>
      <c r="BA1527">
        <v>97.5</v>
      </c>
      <c r="BB1527">
        <v>51.1</v>
      </c>
      <c r="BC1527">
        <v>94.299573973719106</v>
      </c>
      <c r="BD1527">
        <v>98.8195175071222</v>
      </c>
      <c r="BE1527">
        <v>95.025663109999996</v>
      </c>
      <c r="BF1527">
        <v>99.745300490000005</v>
      </c>
    </row>
    <row r="1528" spans="1:58">
      <c r="A1528" t="s">
        <v>6</v>
      </c>
      <c r="B1528" t="s">
        <v>40</v>
      </c>
      <c r="C1528">
        <v>2014</v>
      </c>
      <c r="D1528">
        <f t="shared" si="111"/>
        <v>273</v>
      </c>
      <c r="E1528">
        <v>1</v>
      </c>
      <c r="F1528">
        <v>27959.979816999999</v>
      </c>
      <c r="G1528">
        <v>294055.107739</v>
      </c>
      <c r="H1528">
        <v>141975.44313</v>
      </c>
      <c r="I1528">
        <v>59009.30874</v>
      </c>
      <c r="J1528">
        <v>76471.629140000005</v>
      </c>
      <c r="K1528">
        <v>232682.32566999999</v>
      </c>
      <c r="L1528">
        <v>214829.74986400001</v>
      </c>
      <c r="M1528">
        <v>6.4618761954467896</v>
      </c>
      <c r="N1528">
        <v>4952404.5442322697</v>
      </c>
      <c r="O1528">
        <f>VLOOKUP(C1528,[1]pop_15p_a!$A$8:$AL$68,8,FALSE)</f>
        <v>8229706.2177580995</v>
      </c>
      <c r="Q1528">
        <f t="shared" si="110"/>
        <v>17852.575805999979</v>
      </c>
      <c r="R1528">
        <f t="shared" si="113"/>
        <v>10517</v>
      </c>
      <c r="S1528">
        <v>10517</v>
      </c>
      <c r="T1528">
        <v>10517</v>
      </c>
      <c r="U1528">
        <f t="shared" si="109"/>
        <v>44.4</v>
      </c>
      <c r="V1528">
        <v>44.4</v>
      </c>
      <c r="W1528">
        <v>42.2</v>
      </c>
      <c r="Z1528">
        <f t="shared" si="112"/>
        <v>6.5333329999999998</v>
      </c>
      <c r="AA1528">
        <v>6.6</v>
      </c>
      <c r="AB1528">
        <v>6.5333329999999998</v>
      </c>
      <c r="AE1528">
        <f t="shared" si="114"/>
        <v>5.000000000000001E-2</v>
      </c>
      <c r="AF1528">
        <v>5.000000000000001E-2</v>
      </c>
      <c r="AG1528">
        <v>0.05</v>
      </c>
      <c r="AN1528">
        <v>99.566670000000002</v>
      </c>
      <c r="AO1528">
        <v>0.98333340000000002</v>
      </c>
      <c r="AP1528">
        <v>-0.58970104052823302</v>
      </c>
      <c r="AQ1528">
        <v>6.1451293979999999</v>
      </c>
      <c r="AR1528">
        <v>5.5210133726999997</v>
      </c>
      <c r="AT1528">
        <v>8</v>
      </c>
      <c r="AV1528">
        <v>0</v>
      </c>
      <c r="AW1528">
        <v>1</v>
      </c>
      <c r="AZ1528">
        <v>31.3</v>
      </c>
      <c r="BA1528">
        <v>96</v>
      </c>
      <c r="BB1528">
        <v>50.3</v>
      </c>
      <c r="BC1528">
        <v>95.265851184203697</v>
      </c>
      <c r="BD1528">
        <v>98.672378687855101</v>
      </c>
      <c r="BE1528">
        <v>96.372620220000002</v>
      </c>
      <c r="BF1528">
        <v>100.5119024</v>
      </c>
    </row>
    <row r="1529" spans="1:58">
      <c r="A1529" t="s">
        <v>6</v>
      </c>
      <c r="B1529" t="s">
        <v>40</v>
      </c>
      <c r="C1529">
        <v>2014</v>
      </c>
      <c r="D1529">
        <f t="shared" si="111"/>
        <v>274</v>
      </c>
      <c r="E1529">
        <v>2</v>
      </c>
      <c r="F1529">
        <v>28206.681112999999</v>
      </c>
      <c r="G1529">
        <v>296790.69866699999</v>
      </c>
      <c r="H1529">
        <v>143082.14193000001</v>
      </c>
      <c r="I1529">
        <v>59304.194383000002</v>
      </c>
      <c r="J1529">
        <v>76462.852782000002</v>
      </c>
      <c r="K1529">
        <v>234509.85604399999</v>
      </c>
      <c r="L1529">
        <v>218078.465215</v>
      </c>
      <c r="M1529">
        <v>6.2047743947287204</v>
      </c>
      <c r="N1529">
        <v>4960649.8914413098</v>
      </c>
      <c r="O1529">
        <f>VLOOKUP(C1529,[1]pop_15p_a!$A$8:$AL$68,8,FALSE)</f>
        <v>8229706.2177580995</v>
      </c>
      <c r="Q1529">
        <f t="shared" si="110"/>
        <v>16431.390828999982</v>
      </c>
      <c r="R1529">
        <f t="shared" si="113"/>
        <v>10522</v>
      </c>
      <c r="S1529">
        <v>10522</v>
      </c>
      <c r="T1529">
        <v>10522</v>
      </c>
      <c r="U1529">
        <f t="shared" si="109"/>
        <v>43.3</v>
      </c>
      <c r="V1529">
        <v>43.3</v>
      </c>
      <c r="W1529">
        <v>42.2</v>
      </c>
      <c r="Z1529">
        <f t="shared" si="112"/>
        <v>6.233333</v>
      </c>
      <c r="AA1529">
        <v>6.2</v>
      </c>
      <c r="AB1529">
        <v>6.233333</v>
      </c>
      <c r="AE1529">
        <f t="shared" si="114"/>
        <v>5.000000000000001E-2</v>
      </c>
      <c r="AF1529">
        <v>5.000000000000001E-2</v>
      </c>
      <c r="AG1529">
        <v>0.05</v>
      </c>
      <c r="AN1529">
        <v>99.666659999999993</v>
      </c>
      <c r="AO1529">
        <v>0.98733329999999997</v>
      </c>
      <c r="AP1529">
        <v>-0.58970104052823302</v>
      </c>
      <c r="AQ1529">
        <v>6.1451293979999999</v>
      </c>
      <c r="AR1529">
        <v>5.5210133726999997</v>
      </c>
      <c r="AT1529">
        <v>8</v>
      </c>
      <c r="AV1529">
        <v>0</v>
      </c>
      <c r="AW1529">
        <v>1</v>
      </c>
      <c r="AZ1529">
        <v>31</v>
      </c>
      <c r="BA1529">
        <v>95.3</v>
      </c>
      <c r="BB1529">
        <v>50.1</v>
      </c>
      <c r="BC1529">
        <v>95.814556928872605</v>
      </c>
      <c r="BD1529">
        <v>98.867275677695204</v>
      </c>
      <c r="BE1529">
        <v>96.760017910000002</v>
      </c>
      <c r="BF1529">
        <v>100.0612673</v>
      </c>
    </row>
    <row r="1530" spans="1:58">
      <c r="A1530" t="s">
        <v>6</v>
      </c>
      <c r="B1530" t="s">
        <v>40</v>
      </c>
      <c r="C1530">
        <v>2014</v>
      </c>
      <c r="D1530">
        <f t="shared" si="111"/>
        <v>275</v>
      </c>
      <c r="E1530">
        <v>3</v>
      </c>
      <c r="F1530">
        <v>28552.202737</v>
      </c>
      <c r="G1530">
        <v>300597.59041599999</v>
      </c>
      <c r="H1530">
        <v>144331.31028199999</v>
      </c>
      <c r="I1530">
        <v>59132.762847999998</v>
      </c>
      <c r="J1530">
        <v>77265.597034000006</v>
      </c>
      <c r="K1530">
        <v>238534.10893700001</v>
      </c>
      <c r="L1530">
        <v>221152.82357899999</v>
      </c>
      <c r="M1530">
        <v>5.9600771063003997</v>
      </c>
      <c r="N1530">
        <v>4979617.6303016702</v>
      </c>
      <c r="O1530">
        <f>VLOOKUP(C1530,[1]pop_15p_a!$A$8:$AL$68,8,FALSE)</f>
        <v>8229706.2177580995</v>
      </c>
      <c r="Q1530">
        <f t="shared" si="110"/>
        <v>17381.285358000023</v>
      </c>
      <c r="R1530">
        <f t="shared" si="113"/>
        <v>10528</v>
      </c>
      <c r="S1530">
        <v>10528</v>
      </c>
      <c r="T1530">
        <v>10528</v>
      </c>
      <c r="U1530">
        <f t="shared" si="109"/>
        <v>42.9</v>
      </c>
      <c r="V1530">
        <v>42.9</v>
      </c>
      <c r="W1530">
        <v>42.2</v>
      </c>
      <c r="Z1530">
        <f t="shared" si="112"/>
        <v>5.9</v>
      </c>
      <c r="AA1530">
        <v>5.9</v>
      </c>
      <c r="AB1530">
        <v>5.9</v>
      </c>
      <c r="AE1530">
        <f t="shared" si="114"/>
        <v>5.000000000000001E-2</v>
      </c>
      <c r="AF1530">
        <v>5.000000000000001E-2</v>
      </c>
      <c r="AG1530">
        <v>0.05</v>
      </c>
      <c r="AN1530">
        <v>99.833340000000007</v>
      </c>
      <c r="AO1530">
        <v>0.99066670000000001</v>
      </c>
      <c r="AP1530">
        <v>-0.58970104052823302</v>
      </c>
      <c r="AQ1530">
        <v>6.1451293979999999</v>
      </c>
      <c r="AR1530">
        <v>5.5210133726999997</v>
      </c>
      <c r="AT1530">
        <v>8</v>
      </c>
      <c r="AV1530">
        <v>0</v>
      </c>
      <c r="AW1530">
        <v>1</v>
      </c>
      <c r="AZ1530">
        <v>30.5</v>
      </c>
      <c r="BA1530">
        <v>94.1</v>
      </c>
      <c r="BB1530">
        <v>49.6</v>
      </c>
      <c r="BC1530">
        <v>96.615706079867905</v>
      </c>
      <c r="BD1530">
        <v>99.435304658983199</v>
      </c>
      <c r="BE1530">
        <v>97.09786192</v>
      </c>
      <c r="BF1530">
        <v>99.95615325</v>
      </c>
    </row>
    <row r="1531" spans="1:58">
      <c r="A1531" t="s">
        <v>6</v>
      </c>
      <c r="B1531" t="s">
        <v>40</v>
      </c>
      <c r="C1531">
        <v>2014</v>
      </c>
      <c r="D1531">
        <f t="shared" si="111"/>
        <v>276</v>
      </c>
      <c r="E1531">
        <v>4</v>
      </c>
      <c r="F1531">
        <v>28905.228643999999</v>
      </c>
      <c r="G1531">
        <v>304545.48898999998</v>
      </c>
      <c r="H1531">
        <v>145663.56149399999</v>
      </c>
      <c r="I1531">
        <v>60019.467597000003</v>
      </c>
      <c r="J1531">
        <v>78627.687865</v>
      </c>
      <c r="K1531">
        <v>242168.69151400001</v>
      </c>
      <c r="L1531">
        <v>225767.14030500001</v>
      </c>
      <c r="M1531">
        <v>5.8161299566370204</v>
      </c>
      <c r="N1531">
        <v>5003628.8433598597</v>
      </c>
      <c r="O1531">
        <f>VLOOKUP(C1531,[1]pop_15p_a!$A$8:$AL$68,8,FALSE)</f>
        <v>8229706.2177580995</v>
      </c>
      <c r="Q1531">
        <f t="shared" si="110"/>
        <v>16401.551208999997</v>
      </c>
      <c r="R1531">
        <f t="shared" si="113"/>
        <v>10536</v>
      </c>
      <c r="S1531">
        <v>10536</v>
      </c>
      <c r="T1531">
        <v>10536</v>
      </c>
      <c r="U1531">
        <f t="shared" si="109"/>
        <v>42.2</v>
      </c>
      <c r="V1531">
        <v>42.2</v>
      </c>
      <c r="W1531">
        <v>42.2</v>
      </c>
      <c r="Z1531">
        <f t="shared" si="112"/>
        <v>5.8333329999999997</v>
      </c>
      <c r="AA1531">
        <v>5.8</v>
      </c>
      <c r="AB1531">
        <v>5.8333329999999997</v>
      </c>
      <c r="AE1531">
        <f t="shared" si="114"/>
        <v>5.000000000000001E-2</v>
      </c>
      <c r="AF1531">
        <v>5.000000000000001E-2</v>
      </c>
      <c r="AG1531">
        <v>0.05</v>
      </c>
      <c r="AN1531">
        <v>99.6</v>
      </c>
      <c r="AO1531">
        <v>0.98933329999999997</v>
      </c>
      <c r="AP1531">
        <v>-0.58970104052823302</v>
      </c>
      <c r="AQ1531">
        <v>6.1451293979999999</v>
      </c>
      <c r="AR1531">
        <v>5.5210133726999997</v>
      </c>
      <c r="AT1531">
        <v>8</v>
      </c>
      <c r="AV1531">
        <v>0</v>
      </c>
      <c r="AW1531">
        <v>1</v>
      </c>
      <c r="AZ1531">
        <v>30.4</v>
      </c>
      <c r="BA1531">
        <v>93.4</v>
      </c>
      <c r="BB1531">
        <v>49.6</v>
      </c>
      <c r="BC1531">
        <v>97.350941769617805</v>
      </c>
      <c r="BD1531">
        <v>99.625916700952999</v>
      </c>
      <c r="BE1531">
        <v>97.767005269999999</v>
      </c>
      <c r="BF1531">
        <v>99.832367340000005</v>
      </c>
    </row>
    <row r="1532" spans="1:58">
      <c r="A1532" t="s">
        <v>6</v>
      </c>
      <c r="B1532" t="s">
        <v>40</v>
      </c>
      <c r="C1532">
        <v>2015</v>
      </c>
      <c r="D1532">
        <f t="shared" si="111"/>
        <v>277</v>
      </c>
      <c r="E1532">
        <v>1</v>
      </c>
      <c r="F1532">
        <v>29363.406745</v>
      </c>
      <c r="G1532">
        <v>309431.58028200001</v>
      </c>
      <c r="H1532">
        <v>146987.91398400001</v>
      </c>
      <c r="I1532">
        <v>59869.099322000002</v>
      </c>
      <c r="J1532">
        <v>82470.855228999993</v>
      </c>
      <c r="K1532">
        <v>245284.88385300001</v>
      </c>
      <c r="L1532">
        <v>229000.64330200001</v>
      </c>
      <c r="M1532">
        <v>5.6021912208129701</v>
      </c>
      <c r="N1532">
        <v>5023827.1550724301</v>
      </c>
      <c r="O1532">
        <f>VLOOKUP(C1532,[1]pop_15p_a!$A$8:$AL$68,8,FALSE)</f>
        <v>8213553.85950319</v>
      </c>
      <c r="Q1532">
        <f t="shared" si="110"/>
        <v>16284.240550999995</v>
      </c>
      <c r="R1532">
        <f t="shared" si="113"/>
        <v>10538</v>
      </c>
      <c r="S1532">
        <v>10538</v>
      </c>
      <c r="T1532">
        <v>10538</v>
      </c>
      <c r="U1532">
        <f t="shared" si="109"/>
        <v>41.9</v>
      </c>
      <c r="V1532">
        <v>41.9</v>
      </c>
      <c r="W1532">
        <v>40</v>
      </c>
      <c r="Z1532">
        <f t="shared" si="112"/>
        <v>5.8</v>
      </c>
      <c r="AA1532">
        <v>5.8</v>
      </c>
      <c r="AB1532">
        <v>5.8</v>
      </c>
      <c r="AE1532">
        <f t="shared" si="114"/>
        <v>5.000000000000001E-2</v>
      </c>
      <c r="AF1532">
        <v>5.000000000000001E-2</v>
      </c>
      <c r="AG1532">
        <v>0.05</v>
      </c>
      <c r="AN1532">
        <v>99.666659999999993</v>
      </c>
      <c r="AO1532">
        <v>0.99400000000000011</v>
      </c>
      <c r="AP1532">
        <v>4.6061779451898002E-2</v>
      </c>
      <c r="AR1532">
        <v>5.0670695913000001</v>
      </c>
      <c r="AT1532">
        <v>8</v>
      </c>
      <c r="AV1532">
        <v>0</v>
      </c>
      <c r="AW1532">
        <v>1</v>
      </c>
      <c r="AZ1532">
        <v>30</v>
      </c>
      <c r="BA1532">
        <v>93.1</v>
      </c>
      <c r="BB1532">
        <v>49.1</v>
      </c>
      <c r="BC1532">
        <v>98.476690035233005</v>
      </c>
      <c r="BD1532">
        <v>99.701316235347903</v>
      </c>
      <c r="BE1532">
        <v>98.65843735</v>
      </c>
      <c r="BF1532">
        <v>99.767781350000007</v>
      </c>
    </row>
    <row r="1533" spans="1:58">
      <c r="A1533" t="s">
        <v>6</v>
      </c>
      <c r="B1533" t="s">
        <v>40</v>
      </c>
      <c r="C1533">
        <v>2015</v>
      </c>
      <c r="D1533">
        <f t="shared" si="111"/>
        <v>278</v>
      </c>
      <c r="E1533">
        <v>2</v>
      </c>
      <c r="F1533">
        <v>29792.628283999999</v>
      </c>
      <c r="G1533">
        <v>314014.30211799999</v>
      </c>
      <c r="H1533">
        <v>148237.95997200001</v>
      </c>
      <c r="I1533">
        <v>60217.813298000001</v>
      </c>
      <c r="J1533">
        <v>85403.621675999995</v>
      </c>
      <c r="K1533">
        <v>248405.17182600001</v>
      </c>
      <c r="L1533">
        <v>234934.63179300001</v>
      </c>
      <c r="M1533">
        <v>5.1241327409129296</v>
      </c>
      <c r="N1533">
        <v>5038983.7424388202</v>
      </c>
      <c r="O1533">
        <f>VLOOKUP(C1533,[1]pop_15p_a!$A$8:$AL$68,8,FALSE)</f>
        <v>8213553.85950319</v>
      </c>
      <c r="Q1533">
        <f t="shared" si="110"/>
        <v>13470.540032999997</v>
      </c>
      <c r="R1533">
        <f t="shared" si="113"/>
        <v>10540</v>
      </c>
      <c r="S1533">
        <v>10540</v>
      </c>
      <c r="T1533">
        <v>10540</v>
      </c>
      <c r="U1533">
        <f t="shared" si="109"/>
        <v>41</v>
      </c>
      <c r="V1533">
        <v>41</v>
      </c>
      <c r="W1533">
        <v>40</v>
      </c>
      <c r="Z1533">
        <f t="shared" si="112"/>
        <v>5.1333330000000004</v>
      </c>
      <c r="AA1533">
        <v>5.0999999999999996</v>
      </c>
      <c r="AB1533">
        <v>5.1333330000000004</v>
      </c>
      <c r="AE1533">
        <f t="shared" si="114"/>
        <v>5.000000000000001E-2</v>
      </c>
      <c r="AF1533">
        <v>5.000000000000001E-2</v>
      </c>
      <c r="AG1533">
        <v>0.05</v>
      </c>
      <c r="AN1533">
        <v>100.33329999999999</v>
      </c>
      <c r="AO1533">
        <v>1.0003329999999999</v>
      </c>
      <c r="AP1533">
        <v>4.6061779451898002E-2</v>
      </c>
      <c r="AR1533">
        <v>5.0670695913000001</v>
      </c>
      <c r="AT1533">
        <v>8</v>
      </c>
      <c r="AV1533">
        <v>0</v>
      </c>
      <c r="AW1533">
        <v>1</v>
      </c>
      <c r="AZ1533">
        <v>30</v>
      </c>
      <c r="BA1533">
        <v>91.8</v>
      </c>
      <c r="BB1533">
        <v>49.8</v>
      </c>
      <c r="BC1533">
        <v>99.118567837353694</v>
      </c>
      <c r="BD1533">
        <v>100.03274205448599</v>
      </c>
      <c r="BE1533">
        <v>99.261918359999996</v>
      </c>
      <c r="BF1533">
        <v>99.760485599999996</v>
      </c>
    </row>
    <row r="1534" spans="1:58">
      <c r="A1534" t="s">
        <v>6</v>
      </c>
      <c r="B1534" t="s">
        <v>40</v>
      </c>
      <c r="C1534">
        <v>2015</v>
      </c>
      <c r="D1534">
        <f t="shared" si="111"/>
        <v>279</v>
      </c>
      <c r="E1534">
        <v>3</v>
      </c>
      <c r="F1534">
        <v>30106.252449</v>
      </c>
      <c r="G1534">
        <v>317470.43207400001</v>
      </c>
      <c r="H1534">
        <v>149648.61332</v>
      </c>
      <c r="I1534">
        <v>60807.584584999997</v>
      </c>
      <c r="J1534">
        <v>86196.419389000002</v>
      </c>
      <c r="K1534">
        <v>254045.152309</v>
      </c>
      <c r="L1534">
        <v>236788.78378699999</v>
      </c>
      <c r="M1534">
        <v>4.8496279917071599</v>
      </c>
      <c r="N1534">
        <v>5045647.0613479204</v>
      </c>
      <c r="O1534">
        <f>VLOOKUP(C1534,[1]pop_15p_a!$A$8:$AL$68,8,FALSE)</f>
        <v>8213553.85950319</v>
      </c>
      <c r="Q1534">
        <f t="shared" si="110"/>
        <v>17256.368522000004</v>
      </c>
      <c r="R1534">
        <f t="shared" si="113"/>
        <v>10545</v>
      </c>
      <c r="S1534">
        <v>10545</v>
      </c>
      <c r="T1534">
        <v>10545</v>
      </c>
      <c r="U1534">
        <f t="shared" si="109"/>
        <v>40.299999999999997</v>
      </c>
      <c r="V1534">
        <v>40.299999999999997</v>
      </c>
      <c r="W1534">
        <v>40</v>
      </c>
      <c r="Z1534">
        <f t="shared" si="112"/>
        <v>4.8</v>
      </c>
      <c r="AA1534">
        <v>4.8</v>
      </c>
      <c r="AB1534">
        <v>4.8</v>
      </c>
      <c r="AE1534">
        <f t="shared" si="114"/>
        <v>5.000000000000001E-2</v>
      </c>
      <c r="AF1534">
        <v>5.000000000000001E-2</v>
      </c>
      <c r="AG1534">
        <v>0.05</v>
      </c>
      <c r="AN1534">
        <v>100.2</v>
      </c>
      <c r="AO1534">
        <v>1.003333</v>
      </c>
      <c r="AP1534">
        <v>4.6061779451898002E-2</v>
      </c>
      <c r="AR1534">
        <v>5.0670695913000001</v>
      </c>
      <c r="AT1534">
        <v>8</v>
      </c>
      <c r="AV1534">
        <v>0</v>
      </c>
      <c r="AW1534">
        <v>1</v>
      </c>
      <c r="AZ1534">
        <v>30</v>
      </c>
      <c r="BA1534">
        <v>90.7</v>
      </c>
      <c r="BB1534">
        <v>50.4</v>
      </c>
      <c r="BC1534">
        <v>100.519623593554</v>
      </c>
      <c r="BD1534">
        <v>99.903623769829196</v>
      </c>
      <c r="BE1534">
        <v>100.64838330000001</v>
      </c>
      <c r="BF1534">
        <v>100.0848732</v>
      </c>
    </row>
    <row r="1535" spans="1:58">
      <c r="A1535" t="s">
        <v>6</v>
      </c>
      <c r="B1535" t="s">
        <v>40</v>
      </c>
      <c r="C1535">
        <v>2015</v>
      </c>
      <c r="D1535">
        <f t="shared" si="111"/>
        <v>280</v>
      </c>
      <c r="E1535">
        <v>4</v>
      </c>
      <c r="F1535">
        <v>30279.060492000001</v>
      </c>
      <c r="G1535">
        <v>319474.36725200003</v>
      </c>
      <c r="H1535">
        <v>151651.378317</v>
      </c>
      <c r="I1535">
        <v>61132.894937999998</v>
      </c>
      <c r="J1535">
        <v>86572.047531000004</v>
      </c>
      <c r="K1535">
        <v>258709.20173299999</v>
      </c>
      <c r="L1535">
        <v>239900.880492</v>
      </c>
      <c r="M1535">
        <v>4.5080792937593603</v>
      </c>
      <c r="N1535">
        <v>5063084.5156773403</v>
      </c>
      <c r="O1535">
        <f>VLOOKUP(C1535,[1]pop_15p_a!$A$8:$AL$68,8,FALSE)</f>
        <v>8213553.85950319</v>
      </c>
      <c r="Q1535">
        <f t="shared" si="110"/>
        <v>18808.321240999998</v>
      </c>
      <c r="R1535">
        <f t="shared" si="113"/>
        <v>10551</v>
      </c>
      <c r="S1535">
        <v>10551</v>
      </c>
      <c r="T1535">
        <v>10551</v>
      </c>
      <c r="U1535">
        <f t="shared" si="109"/>
        <v>39.9</v>
      </c>
      <c r="V1535">
        <v>39.9</v>
      </c>
      <c r="W1535">
        <v>40</v>
      </c>
      <c r="Z1535">
        <f t="shared" si="112"/>
        <v>4.5333329999999998</v>
      </c>
      <c r="AA1535">
        <v>4.5</v>
      </c>
      <c r="AB1535">
        <v>4.5333329999999998</v>
      </c>
      <c r="AE1535">
        <f t="shared" si="114"/>
        <v>5.000000000000001E-2</v>
      </c>
      <c r="AF1535">
        <v>5.000000000000001E-2</v>
      </c>
      <c r="AG1535">
        <v>0.05</v>
      </c>
      <c r="AN1535">
        <v>99.7</v>
      </c>
      <c r="AO1535">
        <v>1.002667</v>
      </c>
      <c r="AP1535">
        <v>4.6061779451898002E-2</v>
      </c>
      <c r="AR1535">
        <v>5.0670695913000001</v>
      </c>
      <c r="AT1535">
        <v>8</v>
      </c>
      <c r="AV1535">
        <v>0</v>
      </c>
      <c r="AW1535">
        <v>1</v>
      </c>
      <c r="AZ1535">
        <v>30.2</v>
      </c>
      <c r="BA1535">
        <v>89.3</v>
      </c>
      <c r="BB1535">
        <v>49.7</v>
      </c>
      <c r="BC1535">
        <v>101.885118533859</v>
      </c>
      <c r="BD1535">
        <v>100.36231794033699</v>
      </c>
      <c r="BE1535">
        <v>101.43126100000001</v>
      </c>
      <c r="BF1535">
        <v>100.38757080000001</v>
      </c>
    </row>
    <row r="1536" spans="1:58">
      <c r="A1536" t="s">
        <v>6</v>
      </c>
      <c r="B1536" t="s">
        <v>40</v>
      </c>
      <c r="C1536">
        <v>2016</v>
      </c>
      <c r="D1536">
        <f t="shared" si="111"/>
        <v>281</v>
      </c>
      <c r="E1536">
        <v>1</v>
      </c>
      <c r="F1536">
        <v>30350.96326</v>
      </c>
      <c r="G1536">
        <v>320384.76816799998</v>
      </c>
      <c r="H1536">
        <v>152652.17572500001</v>
      </c>
      <c r="I1536">
        <v>61437.142031000003</v>
      </c>
      <c r="J1536">
        <v>83744.889930000005</v>
      </c>
      <c r="K1536">
        <v>260807.043947</v>
      </c>
      <c r="L1536">
        <v>241869.71023699999</v>
      </c>
      <c r="M1536">
        <v>4.1803603943156702</v>
      </c>
      <c r="N1536">
        <v>5114697.7872849395</v>
      </c>
      <c r="O1536">
        <f>VLOOKUP(C1536,[1]pop_15p_a!$A$8:$AL$68,8,FALSE)</f>
        <v>8193882.3685964597</v>
      </c>
      <c r="Q1536">
        <f t="shared" si="110"/>
        <v>18937.333710000006</v>
      </c>
      <c r="R1536">
        <f t="shared" si="113"/>
        <v>10556</v>
      </c>
      <c r="S1536">
        <v>10556</v>
      </c>
      <c r="T1536">
        <v>10556</v>
      </c>
      <c r="U1536">
        <f t="shared" si="109"/>
        <v>39.9</v>
      </c>
      <c r="V1536">
        <v>39.9</v>
      </c>
      <c r="W1536">
        <v>36.799999999999997</v>
      </c>
      <c r="Z1536">
        <f t="shared" si="112"/>
        <v>4.1666670000000003</v>
      </c>
      <c r="AA1536">
        <v>4.2</v>
      </c>
      <c r="AB1536">
        <v>4.1666670000000003</v>
      </c>
      <c r="AE1536">
        <f t="shared" si="114"/>
        <v>5.000000000000001E-2</v>
      </c>
      <c r="AF1536">
        <v>5.000000000000001E-2</v>
      </c>
      <c r="AG1536">
        <v>0.05</v>
      </c>
      <c r="AN1536">
        <v>100.13330000000001</v>
      </c>
      <c r="AO1536">
        <v>1.009333</v>
      </c>
      <c r="AP1536">
        <v>0.64258230101317604</v>
      </c>
      <c r="AT1536">
        <v>8</v>
      </c>
      <c r="AV1536">
        <v>0</v>
      </c>
      <c r="AW1536">
        <v>1</v>
      </c>
      <c r="AZ1536">
        <v>30</v>
      </c>
      <c r="BA1536">
        <v>88.2</v>
      </c>
      <c r="BB1536">
        <v>50.1</v>
      </c>
      <c r="BC1536">
        <v>103.119022266583</v>
      </c>
      <c r="BD1536">
        <v>100.603926217862</v>
      </c>
      <c r="BE1536">
        <v>102.4178132</v>
      </c>
      <c r="BF1536">
        <v>100.78673740000001</v>
      </c>
    </row>
    <row r="1537" spans="1:58">
      <c r="A1537" t="s">
        <v>6</v>
      </c>
      <c r="B1537" t="s">
        <v>40</v>
      </c>
      <c r="C1537">
        <v>2016</v>
      </c>
      <c r="D1537">
        <f t="shared" si="111"/>
        <v>282</v>
      </c>
      <c r="E1537">
        <v>2</v>
      </c>
      <c r="F1537">
        <v>30443.434838000001</v>
      </c>
      <c r="G1537">
        <v>321513.11531899997</v>
      </c>
      <c r="H1537">
        <v>153432.39399099999</v>
      </c>
      <c r="I1537">
        <v>62124.915988000001</v>
      </c>
      <c r="J1537">
        <v>81323.200089000005</v>
      </c>
      <c r="K1537">
        <v>262550.32127900003</v>
      </c>
      <c r="L1537">
        <v>242049.625585</v>
      </c>
      <c r="M1537">
        <v>4.0332264159815701</v>
      </c>
      <c r="N1537">
        <v>5121602.3888511704</v>
      </c>
      <c r="O1537">
        <f>VLOOKUP(C1537,[1]pop_15p_a!$A$8:$AL$68,8,FALSE)</f>
        <v>8193882.3685964597</v>
      </c>
      <c r="Q1537">
        <f t="shared" si="110"/>
        <v>20500.695694000024</v>
      </c>
      <c r="R1537">
        <f t="shared" si="113"/>
        <v>10561</v>
      </c>
      <c r="S1537">
        <v>10561</v>
      </c>
      <c r="T1537">
        <v>10561</v>
      </c>
      <c r="U1537">
        <f t="shared" ref="U1537:U1548" si="115">V1537</f>
        <v>39.4</v>
      </c>
      <c r="V1537">
        <v>39.4</v>
      </c>
      <c r="W1537">
        <v>36.799999999999997</v>
      </c>
      <c r="Z1537">
        <f t="shared" si="112"/>
        <v>4.0666669999999998</v>
      </c>
      <c r="AA1537">
        <v>4.0999999999999996</v>
      </c>
      <c r="AB1537">
        <v>4.0666669999999998</v>
      </c>
      <c r="AE1537">
        <f t="shared" si="114"/>
        <v>5.000000000000001E-2</v>
      </c>
      <c r="AF1537">
        <v>5.000000000000001E-2</v>
      </c>
      <c r="AG1537">
        <v>0.05</v>
      </c>
      <c r="AN1537">
        <v>100.6</v>
      </c>
      <c r="AO1537">
        <v>1.016</v>
      </c>
      <c r="AP1537">
        <v>0.64258230101317604</v>
      </c>
      <c r="AT1537">
        <v>8</v>
      </c>
      <c r="AV1537">
        <v>0</v>
      </c>
      <c r="AW1537">
        <v>1</v>
      </c>
      <c r="AZ1537">
        <v>30.4</v>
      </c>
      <c r="BA1537">
        <v>89</v>
      </c>
      <c r="BB1537">
        <v>50.5</v>
      </c>
      <c r="BC1537">
        <v>104.72267818021101</v>
      </c>
      <c r="BD1537">
        <v>100.885856388729</v>
      </c>
      <c r="BE1537">
        <v>104.08794330000001</v>
      </c>
      <c r="BF1537">
        <v>101.72901899999999</v>
      </c>
    </row>
    <row r="1538" spans="1:58">
      <c r="A1538" t="s">
        <v>6</v>
      </c>
      <c r="B1538" t="s">
        <v>40</v>
      </c>
      <c r="C1538">
        <v>2016</v>
      </c>
      <c r="D1538">
        <f t="shared" si="111"/>
        <v>283</v>
      </c>
      <c r="E1538">
        <v>3</v>
      </c>
      <c r="F1538">
        <v>30562.22134</v>
      </c>
      <c r="G1538">
        <v>323012.11734200001</v>
      </c>
      <c r="H1538">
        <v>155039.052677</v>
      </c>
      <c r="I1538">
        <v>62362.462757000001</v>
      </c>
      <c r="J1538">
        <v>82187.671396000005</v>
      </c>
      <c r="K1538">
        <v>260600.50697799999</v>
      </c>
      <c r="L1538">
        <v>239491.90218800001</v>
      </c>
      <c r="M1538">
        <v>3.97379917977737</v>
      </c>
      <c r="N1538">
        <v>5140967.48830269</v>
      </c>
      <c r="O1538">
        <f>VLOOKUP(C1538,[1]pop_15p_a!$A$8:$AL$68,8,FALSE)</f>
        <v>8193882.3685964597</v>
      </c>
      <c r="Q1538">
        <f t="shared" si="110"/>
        <v>21108.604789999983</v>
      </c>
      <c r="R1538">
        <f t="shared" si="113"/>
        <v>10569</v>
      </c>
      <c r="S1538">
        <v>10569</v>
      </c>
      <c r="T1538">
        <v>10569</v>
      </c>
      <c r="U1538">
        <f t="shared" si="115"/>
        <v>38.299999999999997</v>
      </c>
      <c r="V1538">
        <v>38.299999999999997</v>
      </c>
      <c r="W1538">
        <v>36.799999999999997</v>
      </c>
      <c r="Z1538">
        <f t="shared" si="112"/>
        <v>3.9333330000000002</v>
      </c>
      <c r="AA1538">
        <v>3.9</v>
      </c>
      <c r="AB1538">
        <v>3.9333330000000002</v>
      </c>
      <c r="AE1538">
        <f t="shared" si="114"/>
        <v>5.000000000000001E-2</v>
      </c>
      <c r="AF1538">
        <v>5.000000000000001E-2</v>
      </c>
      <c r="AG1538">
        <v>0.05</v>
      </c>
      <c r="AN1538">
        <v>100.7333</v>
      </c>
      <c r="AO1538">
        <v>1.0190000000000001</v>
      </c>
      <c r="AP1538">
        <v>0.64258230101317604</v>
      </c>
      <c r="AT1538">
        <v>8</v>
      </c>
      <c r="AV1538">
        <v>0</v>
      </c>
      <c r="AW1538">
        <v>1</v>
      </c>
      <c r="AZ1538">
        <v>30.8</v>
      </c>
      <c r="BA1538">
        <v>89.7</v>
      </c>
      <c r="BB1538">
        <v>51.4</v>
      </c>
      <c r="BC1538">
        <v>106.942052662441</v>
      </c>
      <c r="BD1538">
        <v>101.40099660707899</v>
      </c>
      <c r="BE1538">
        <v>106.1635903</v>
      </c>
      <c r="BF1538">
        <v>103.2490462</v>
      </c>
    </row>
    <row r="1539" spans="1:58">
      <c r="A1539" t="s">
        <v>6</v>
      </c>
      <c r="B1539" t="s">
        <v>40</v>
      </c>
      <c r="C1539">
        <v>2016</v>
      </c>
      <c r="D1539">
        <f t="shared" si="111"/>
        <v>284</v>
      </c>
      <c r="E1539">
        <v>4</v>
      </c>
      <c r="F1539">
        <v>30745.576993999999</v>
      </c>
      <c r="G1539">
        <v>325195.96786899999</v>
      </c>
      <c r="H1539">
        <v>156774.13874200001</v>
      </c>
      <c r="I1539">
        <v>62584.504625000001</v>
      </c>
      <c r="J1539">
        <v>82426.388346000007</v>
      </c>
      <c r="K1539">
        <v>264176.87304500001</v>
      </c>
      <c r="L1539">
        <v>241984.680532</v>
      </c>
      <c r="M1539">
        <v>3.6032811188726899</v>
      </c>
      <c r="N1539">
        <v>5177350.0307011604</v>
      </c>
      <c r="O1539">
        <f>VLOOKUP(C1539,[1]pop_15p_a!$A$8:$AL$68,8,FALSE)</f>
        <v>8193882.3685964597</v>
      </c>
      <c r="Q1539">
        <f t="shared" ref="Q1539:Q1602" si="116">K1539-L1539</f>
        <v>22192.192513000016</v>
      </c>
      <c r="R1539">
        <f t="shared" si="113"/>
        <v>10577</v>
      </c>
      <c r="S1539">
        <v>10577</v>
      </c>
      <c r="T1539">
        <v>10577</v>
      </c>
      <c r="U1539">
        <f t="shared" si="115"/>
        <v>36.799999999999997</v>
      </c>
      <c r="V1539">
        <v>36.799999999999997</v>
      </c>
      <c r="W1539">
        <v>36.799999999999997</v>
      </c>
      <c r="Z1539">
        <f t="shared" si="112"/>
        <v>3.6</v>
      </c>
      <c r="AA1539">
        <v>3.6</v>
      </c>
      <c r="AB1539">
        <v>3.6</v>
      </c>
      <c r="AE1539">
        <f t="shared" si="114"/>
        <v>5.000000000000001E-2</v>
      </c>
      <c r="AF1539">
        <v>5.000000000000001E-2</v>
      </c>
      <c r="AG1539">
        <v>0.05</v>
      </c>
      <c r="AN1539">
        <v>101.16670000000001</v>
      </c>
      <c r="AO1539">
        <v>1.020667</v>
      </c>
      <c r="AP1539">
        <v>0.64258230101317604</v>
      </c>
      <c r="AT1539">
        <v>8</v>
      </c>
      <c r="AV1539">
        <v>0</v>
      </c>
      <c r="AW1539">
        <v>1</v>
      </c>
      <c r="AZ1539">
        <v>31.2</v>
      </c>
      <c r="BA1539">
        <v>89.7</v>
      </c>
      <c r="BB1539">
        <v>51.2</v>
      </c>
      <c r="BC1539">
        <v>111.445556931401</v>
      </c>
      <c r="BD1539">
        <v>101.80917495898601</v>
      </c>
      <c r="BE1539">
        <v>110.9051314</v>
      </c>
      <c r="BF1539">
        <v>107.1750024</v>
      </c>
    </row>
    <row r="1540" spans="1:58">
      <c r="A1540" t="s">
        <v>6</v>
      </c>
      <c r="B1540" t="s">
        <v>40</v>
      </c>
      <c r="C1540">
        <v>2017</v>
      </c>
      <c r="D1540">
        <f t="shared" si="111"/>
        <v>285</v>
      </c>
      <c r="E1540">
        <v>1</v>
      </c>
      <c r="F1540">
        <v>31175.735907999999</v>
      </c>
      <c r="G1540">
        <v>329776.93443199998</v>
      </c>
      <c r="H1540">
        <v>158273.43330999999</v>
      </c>
      <c r="I1540">
        <v>62505.517398999997</v>
      </c>
      <c r="J1540">
        <v>83200.463161000007</v>
      </c>
      <c r="K1540">
        <v>275815.49452599999</v>
      </c>
      <c r="L1540">
        <v>250645.483592</v>
      </c>
      <c r="M1540">
        <v>3.3317879487878699</v>
      </c>
      <c r="N1540">
        <v>5192940.9867174895</v>
      </c>
      <c r="O1540">
        <f>VLOOKUP(C1540,[1]pop_15p_a!$A$8:$AL$68,8,FALSE)</f>
        <v>8172911.7819243297</v>
      </c>
      <c r="Q1540">
        <f t="shared" si="116"/>
        <v>25170.010933999991</v>
      </c>
      <c r="R1540">
        <f t="shared" si="113"/>
        <v>10578</v>
      </c>
      <c r="S1540">
        <v>10578</v>
      </c>
      <c r="T1540">
        <v>10578</v>
      </c>
      <c r="U1540">
        <f t="shared" si="115"/>
        <v>40</v>
      </c>
      <c r="V1540">
        <v>40</v>
      </c>
      <c r="W1540">
        <v>34.700000000000003</v>
      </c>
      <c r="Z1540">
        <f t="shared" si="112"/>
        <v>3.3333330000000001</v>
      </c>
      <c r="AA1540">
        <v>3.3</v>
      </c>
      <c r="AB1540">
        <v>3.3333330000000001</v>
      </c>
      <c r="AE1540">
        <f t="shared" si="114"/>
        <v>5.000000000000001E-2</v>
      </c>
      <c r="AF1540">
        <v>5.000000000000001E-2</v>
      </c>
      <c r="AG1540">
        <v>0.05</v>
      </c>
      <c r="AN1540">
        <v>102.5667</v>
      </c>
      <c r="AO1540">
        <v>1.0293330000000001</v>
      </c>
      <c r="AP1540">
        <v>1.3927543981811701</v>
      </c>
      <c r="AV1540">
        <v>0</v>
      </c>
      <c r="AW1540">
        <v>1</v>
      </c>
      <c r="AZ1540">
        <v>31.3</v>
      </c>
      <c r="BA1540">
        <v>89.7</v>
      </c>
      <c r="BB1540">
        <v>51.8</v>
      </c>
      <c r="BC1540">
        <v>113.825214374075</v>
      </c>
      <c r="BD1540">
        <v>102.51365944262101</v>
      </c>
      <c r="BE1540">
        <v>113.37429880000001</v>
      </c>
      <c r="BF1540">
        <v>109.19584380000001</v>
      </c>
    </row>
    <row r="1541" spans="1:58">
      <c r="A1541" t="s">
        <v>6</v>
      </c>
      <c r="B1541" t="s">
        <v>40</v>
      </c>
      <c r="C1541">
        <v>2017</v>
      </c>
      <c r="D1541">
        <f t="shared" ref="D1541:D1604" si="117">D1283</f>
        <v>286</v>
      </c>
      <c r="E1541">
        <v>2</v>
      </c>
      <c r="F1541">
        <v>31919.415552999999</v>
      </c>
      <c r="G1541">
        <v>337835.09421200003</v>
      </c>
      <c r="H1541">
        <v>160758.02038599999</v>
      </c>
      <c r="I1541">
        <v>62845.747561999997</v>
      </c>
      <c r="J1541">
        <v>85833.955784999998</v>
      </c>
      <c r="K1541">
        <v>281728.41975599999</v>
      </c>
      <c r="L1541">
        <v>256335.48931800001</v>
      </c>
      <c r="M1541">
        <v>3.05003758789546</v>
      </c>
      <c r="N1541">
        <v>5194554.9803697802</v>
      </c>
      <c r="O1541">
        <f>VLOOKUP(C1541,[1]pop_15p_a!$A$8:$AL$68,8,FALSE)</f>
        <v>8172911.7819243297</v>
      </c>
      <c r="Q1541">
        <f t="shared" si="116"/>
        <v>25392.930437999981</v>
      </c>
      <c r="R1541">
        <f t="shared" si="113"/>
        <v>10584</v>
      </c>
      <c r="S1541">
        <v>10584</v>
      </c>
      <c r="T1541">
        <v>10584</v>
      </c>
      <c r="U1541">
        <f t="shared" si="115"/>
        <v>39.4</v>
      </c>
      <c r="V1541">
        <v>39.4</v>
      </c>
      <c r="W1541">
        <v>34.700000000000003</v>
      </c>
      <c r="Z1541">
        <f t="shared" si="112"/>
        <v>3.1</v>
      </c>
      <c r="AA1541">
        <v>3.1</v>
      </c>
      <c r="AB1541">
        <v>3.1</v>
      </c>
      <c r="AE1541">
        <f t="shared" si="114"/>
        <v>5.000000000000001E-2</v>
      </c>
      <c r="AF1541">
        <v>5.000000000000001E-2</v>
      </c>
      <c r="AG1541">
        <v>0.05</v>
      </c>
      <c r="AN1541">
        <v>102.83329999999999</v>
      </c>
      <c r="AO1541">
        <v>1.034667</v>
      </c>
      <c r="AP1541">
        <v>1.3927543981811701</v>
      </c>
      <c r="AV1541">
        <v>0</v>
      </c>
      <c r="AW1541">
        <v>1</v>
      </c>
      <c r="AZ1541">
        <v>31.6</v>
      </c>
      <c r="BA1541">
        <v>89.1</v>
      </c>
      <c r="BB1541">
        <v>52.1</v>
      </c>
      <c r="BC1541">
        <v>116.123876447181</v>
      </c>
      <c r="BD1541">
        <v>103.043301491549</v>
      </c>
      <c r="BE1541">
        <v>115.49277379999999</v>
      </c>
      <c r="BF1541">
        <v>110.7035867</v>
      </c>
    </row>
    <row r="1542" spans="1:58">
      <c r="A1542" t="s">
        <v>6</v>
      </c>
      <c r="B1542" t="s">
        <v>40</v>
      </c>
      <c r="C1542">
        <v>2017</v>
      </c>
      <c r="D1542">
        <f t="shared" si="117"/>
        <v>287</v>
      </c>
      <c r="E1542">
        <v>3</v>
      </c>
      <c r="F1542">
        <v>32043.386207</v>
      </c>
      <c r="G1542">
        <v>339499.67686399998</v>
      </c>
      <c r="H1542">
        <v>162119.23358100001</v>
      </c>
      <c r="I1542">
        <v>62837.848838999998</v>
      </c>
      <c r="J1542">
        <v>86318.118226000006</v>
      </c>
      <c r="K1542">
        <v>280348.48366299999</v>
      </c>
      <c r="L1542">
        <v>256585.030444</v>
      </c>
      <c r="M1542">
        <v>2.7671579147960799</v>
      </c>
      <c r="N1542">
        <v>5246726.0384364696</v>
      </c>
      <c r="O1542">
        <f>VLOOKUP(C1542,[1]pop_15p_a!$A$8:$AL$68,8,FALSE)</f>
        <v>8172911.7819243297</v>
      </c>
      <c r="Q1542">
        <f t="shared" si="116"/>
        <v>23763.453218999988</v>
      </c>
      <c r="R1542">
        <f t="shared" si="113"/>
        <v>10595</v>
      </c>
      <c r="S1542">
        <v>10595</v>
      </c>
      <c r="T1542">
        <v>10595</v>
      </c>
      <c r="U1542">
        <f t="shared" si="115"/>
        <v>35</v>
      </c>
      <c r="V1542">
        <v>35</v>
      </c>
      <c r="W1542">
        <v>34.700000000000003</v>
      </c>
      <c r="Z1542">
        <f t="shared" si="112"/>
        <v>2.733333</v>
      </c>
      <c r="AA1542">
        <v>2.7</v>
      </c>
      <c r="AB1542">
        <v>2.733333</v>
      </c>
      <c r="AE1542">
        <f t="shared" si="114"/>
        <v>0.18333333333333335</v>
      </c>
      <c r="AF1542">
        <v>0.18333333333333335</v>
      </c>
      <c r="AG1542">
        <v>0.25</v>
      </c>
      <c r="AN1542">
        <v>103.3</v>
      </c>
      <c r="AO1542">
        <v>1.040333</v>
      </c>
      <c r="AP1542">
        <v>1.3927543981811701</v>
      </c>
      <c r="AV1542">
        <v>0</v>
      </c>
      <c r="AW1542">
        <v>1</v>
      </c>
      <c r="AZ1542">
        <v>31.6</v>
      </c>
      <c r="BA1542">
        <v>88.3</v>
      </c>
      <c r="BB1542">
        <v>52.1</v>
      </c>
      <c r="BC1542">
        <v>117.399849238391</v>
      </c>
      <c r="BD1542">
        <v>103.58494600500801</v>
      </c>
      <c r="BE1542">
        <v>116.9677928</v>
      </c>
      <c r="BF1542">
        <v>111.6026852</v>
      </c>
    </row>
    <row r="1543" spans="1:58">
      <c r="A1543" t="s">
        <v>6</v>
      </c>
      <c r="B1543" t="s">
        <v>40</v>
      </c>
      <c r="C1543">
        <v>2017</v>
      </c>
      <c r="D1543">
        <f t="shared" si="117"/>
        <v>288</v>
      </c>
      <c r="E1543">
        <v>4</v>
      </c>
      <c r="F1543">
        <v>32213.714977</v>
      </c>
      <c r="G1543">
        <v>341658.66104199999</v>
      </c>
      <c r="H1543">
        <v>163706.584279</v>
      </c>
      <c r="I1543">
        <v>63500.756447</v>
      </c>
      <c r="J1543">
        <v>87476.012451000002</v>
      </c>
      <c r="K1543">
        <v>284520.471923</v>
      </c>
      <c r="L1543">
        <v>262256.60581699997</v>
      </c>
      <c r="M1543">
        <v>2.4139548384625602</v>
      </c>
      <c r="N1543">
        <v>5250236.6516746301</v>
      </c>
      <c r="O1543">
        <f>VLOOKUP(C1543,[1]pop_15p_a!$A$8:$AL$68,8,FALSE)</f>
        <v>8172911.7819243297</v>
      </c>
      <c r="Q1543">
        <f t="shared" si="116"/>
        <v>22263.86610600003</v>
      </c>
      <c r="R1543">
        <f t="shared" si="113"/>
        <v>10606</v>
      </c>
      <c r="S1543">
        <v>10606</v>
      </c>
      <c r="T1543">
        <v>10606</v>
      </c>
      <c r="U1543">
        <f t="shared" si="115"/>
        <v>34.6</v>
      </c>
      <c r="V1543">
        <v>34.6</v>
      </c>
      <c r="W1543">
        <v>34.700000000000003</v>
      </c>
      <c r="Z1543">
        <f t="shared" si="112"/>
        <v>2.4333330000000002</v>
      </c>
      <c r="AA1543">
        <v>2.4</v>
      </c>
      <c r="AB1543">
        <v>2.4333330000000002</v>
      </c>
      <c r="AE1543">
        <f t="shared" si="114"/>
        <v>0.41666666666666669</v>
      </c>
      <c r="AF1543">
        <v>0.41666666666666669</v>
      </c>
      <c r="AG1543">
        <v>0.5</v>
      </c>
      <c r="AN1543">
        <v>103.8</v>
      </c>
      <c r="AO1543">
        <v>1.0416670000000001</v>
      </c>
      <c r="AP1543">
        <v>1.3927543981811701</v>
      </c>
      <c r="AV1543">
        <v>0</v>
      </c>
      <c r="AW1543">
        <v>1</v>
      </c>
      <c r="AZ1543">
        <v>31.6</v>
      </c>
      <c r="BA1543">
        <v>88.2</v>
      </c>
      <c r="BB1543">
        <v>51.3</v>
      </c>
      <c r="BC1543">
        <v>117.824467780411</v>
      </c>
      <c r="BD1543">
        <v>104.290794758049</v>
      </c>
      <c r="BE1543">
        <v>117.38063630000001</v>
      </c>
      <c r="BF1543">
        <v>111.6671288</v>
      </c>
    </row>
    <row r="1544" spans="1:58">
      <c r="A1544" t="s">
        <v>6</v>
      </c>
      <c r="B1544" t="s">
        <v>40</v>
      </c>
      <c r="C1544">
        <v>2018</v>
      </c>
      <c r="D1544">
        <f t="shared" si="117"/>
        <v>289</v>
      </c>
      <c r="E1544">
        <v>1</v>
      </c>
      <c r="F1544">
        <v>32388.748912999999</v>
      </c>
      <c r="G1544">
        <v>343709.40346599999</v>
      </c>
      <c r="H1544">
        <v>165124.843804</v>
      </c>
      <c r="I1544">
        <v>64539.584741999999</v>
      </c>
      <c r="J1544">
        <v>89914.962463000003</v>
      </c>
      <c r="K1544">
        <v>289434.94010800001</v>
      </c>
      <c r="L1544">
        <v>269042.77871300001</v>
      </c>
      <c r="Q1544">
        <f t="shared" si="116"/>
        <v>20392.161395000003</v>
      </c>
      <c r="R1544">
        <f t="shared" si="113"/>
        <v>10612</v>
      </c>
      <c r="S1544">
        <v>10612</v>
      </c>
      <c r="T1544">
        <v>10612</v>
      </c>
      <c r="U1544">
        <f t="shared" si="115"/>
        <v>35.700000000000003</v>
      </c>
      <c r="V1544">
        <v>35.700000000000003</v>
      </c>
      <c r="W1544">
        <v>32.6</v>
      </c>
      <c r="Z1544">
        <f t="shared" si="112"/>
        <v>2.2999999999999998</v>
      </c>
      <c r="AA1544">
        <v>2.2999999999999998</v>
      </c>
      <c r="AB1544">
        <v>2.2999999999999998</v>
      </c>
      <c r="AE1544">
        <f t="shared" si="114"/>
        <v>0.66666666666666663</v>
      </c>
      <c r="AF1544">
        <v>0.66666666666666663</v>
      </c>
      <c r="AG1544">
        <v>0.75</v>
      </c>
      <c r="AN1544">
        <v>104.4667</v>
      </c>
      <c r="AO1544">
        <v>1.05</v>
      </c>
      <c r="AP1544">
        <v>1.82770110571927</v>
      </c>
      <c r="AV1544">
        <v>0</v>
      </c>
      <c r="AW1544">
        <v>1</v>
      </c>
      <c r="AZ1544">
        <v>31.5</v>
      </c>
      <c r="BA1544">
        <v>87.7</v>
      </c>
      <c r="BB1544">
        <v>51.1</v>
      </c>
      <c r="BC1544">
        <v>119.501669118403</v>
      </c>
      <c r="BD1544">
        <v>104.885022645691</v>
      </c>
      <c r="BE1544">
        <v>119.1970673</v>
      </c>
      <c r="BF1544">
        <v>111.9664034</v>
      </c>
    </row>
    <row r="1545" spans="1:58">
      <c r="A1545" t="s">
        <v>6</v>
      </c>
      <c r="B1545" t="s">
        <v>40</v>
      </c>
      <c r="C1545">
        <v>2018</v>
      </c>
      <c r="D1545">
        <f t="shared" si="117"/>
        <v>290</v>
      </c>
      <c r="E1545">
        <v>2</v>
      </c>
      <c r="F1545">
        <v>32572.282016000001</v>
      </c>
      <c r="G1545">
        <v>345885.06272500003</v>
      </c>
      <c r="H1545">
        <v>166247.925139</v>
      </c>
      <c r="I1545">
        <v>65087.229508999997</v>
      </c>
      <c r="J1545">
        <v>91462.234456999999</v>
      </c>
      <c r="K1545">
        <v>291711.82003399997</v>
      </c>
      <c r="L1545">
        <v>269397.92868399998</v>
      </c>
      <c r="Q1545">
        <f t="shared" si="116"/>
        <v>22313.891349999991</v>
      </c>
      <c r="R1545">
        <f t="shared" si="113"/>
        <v>10619</v>
      </c>
      <c r="S1545">
        <v>10619</v>
      </c>
      <c r="T1545">
        <v>10619</v>
      </c>
      <c r="U1545">
        <f t="shared" si="115"/>
        <v>35.200000000000003</v>
      </c>
      <c r="V1545">
        <v>35.200000000000003</v>
      </c>
      <c r="W1545">
        <v>32.6</v>
      </c>
      <c r="Z1545">
        <f t="shared" si="112"/>
        <v>2.2999999999999998</v>
      </c>
      <c r="AA1545">
        <v>2.2999999999999998</v>
      </c>
      <c r="AB1545">
        <v>2.2999999999999998</v>
      </c>
      <c r="AE1545">
        <f t="shared" si="114"/>
        <v>0.83333333333333337</v>
      </c>
      <c r="AF1545">
        <v>0.83333333333333337</v>
      </c>
      <c r="AG1545">
        <v>1</v>
      </c>
      <c r="AN1545">
        <v>105.16670000000001</v>
      </c>
      <c r="AO1545">
        <v>1.058667</v>
      </c>
      <c r="AP1545">
        <v>1.82770110571927</v>
      </c>
      <c r="AV1545">
        <v>0</v>
      </c>
      <c r="AW1545">
        <v>1</v>
      </c>
      <c r="AZ1545">
        <v>31.8</v>
      </c>
      <c r="BA1545">
        <v>88.9</v>
      </c>
      <c r="BB1545">
        <v>51.9</v>
      </c>
      <c r="BC1545">
        <v>122.27878461076899</v>
      </c>
      <c r="BD1545">
        <v>106.01176384335101</v>
      </c>
      <c r="BE1545">
        <v>121.3102122</v>
      </c>
      <c r="BF1545">
        <v>113.3765314</v>
      </c>
    </row>
    <row r="1546" spans="1:58">
      <c r="A1546" t="s">
        <v>6</v>
      </c>
      <c r="B1546" t="s">
        <v>40</v>
      </c>
      <c r="C1546">
        <v>2018</v>
      </c>
      <c r="D1546">
        <f t="shared" si="117"/>
        <v>291</v>
      </c>
      <c r="E1546">
        <v>3</v>
      </c>
      <c r="F1546">
        <v>32713.539762</v>
      </c>
      <c r="G1546">
        <v>347843.068294</v>
      </c>
      <c r="H1546">
        <v>167163.00678</v>
      </c>
      <c r="I1546">
        <v>65868.617956000002</v>
      </c>
      <c r="J1546">
        <v>92684.196098</v>
      </c>
      <c r="K1546">
        <v>292456.93286599999</v>
      </c>
      <c r="L1546">
        <v>272822.75629500003</v>
      </c>
      <c r="Q1546">
        <f t="shared" si="116"/>
        <v>19634.17657099996</v>
      </c>
      <c r="R1546">
        <f t="shared" si="113"/>
        <v>10633</v>
      </c>
      <c r="S1546">
        <v>10633</v>
      </c>
      <c r="T1546">
        <v>10633</v>
      </c>
      <c r="U1546">
        <f t="shared" si="115"/>
        <v>33.799999999999997</v>
      </c>
      <c r="V1546">
        <v>33.799999999999997</v>
      </c>
      <c r="W1546">
        <v>32.6</v>
      </c>
      <c r="Z1546">
        <f t="shared" si="112"/>
        <v>2.266667</v>
      </c>
      <c r="AA1546">
        <v>2.2999999999999998</v>
      </c>
      <c r="AB1546">
        <v>2.266667</v>
      </c>
      <c r="AE1546">
        <f t="shared" si="114"/>
        <v>1.25</v>
      </c>
      <c r="AF1546">
        <v>1.25</v>
      </c>
      <c r="AG1546">
        <v>1.5</v>
      </c>
      <c r="AN1546">
        <v>105.7667</v>
      </c>
      <c r="AO1546">
        <v>1.066667</v>
      </c>
      <c r="AP1546">
        <v>1.82770110571927</v>
      </c>
      <c r="AV1546">
        <v>0</v>
      </c>
      <c r="AW1546">
        <v>1</v>
      </c>
      <c r="AZ1546">
        <v>32</v>
      </c>
      <c r="BA1546">
        <v>90.2</v>
      </c>
      <c r="BB1546">
        <v>52.5</v>
      </c>
      <c r="BC1546">
        <v>124.081759142571</v>
      </c>
      <c r="BD1546">
        <v>107.05521064452</v>
      </c>
      <c r="BE1546">
        <v>123.0819025</v>
      </c>
      <c r="BF1546">
        <v>114.784612</v>
      </c>
    </row>
    <row r="1547" spans="1:58">
      <c r="A1547" t="s">
        <v>6</v>
      </c>
      <c r="B1547" t="s">
        <v>40</v>
      </c>
      <c r="C1547">
        <v>2018</v>
      </c>
      <c r="D1547">
        <f t="shared" si="117"/>
        <v>292</v>
      </c>
      <c r="E1547">
        <v>4</v>
      </c>
      <c r="F1547">
        <v>32966.165499000002</v>
      </c>
      <c r="G1547">
        <v>350957.79790599999</v>
      </c>
      <c r="H1547">
        <v>167901.09852500001</v>
      </c>
      <c r="I1547">
        <v>66113.478357</v>
      </c>
      <c r="J1547">
        <v>93164.262904999996</v>
      </c>
      <c r="K1547">
        <v>298128.80078500003</v>
      </c>
      <c r="L1547">
        <v>275186.52217000001</v>
      </c>
      <c r="Q1547">
        <f t="shared" si="116"/>
        <v>22942.278615000017</v>
      </c>
      <c r="R1547">
        <f t="shared" si="113"/>
        <v>10646</v>
      </c>
      <c r="S1547">
        <v>10646</v>
      </c>
      <c r="T1547">
        <v>10646</v>
      </c>
      <c r="U1547">
        <f t="shared" si="115"/>
        <v>32.5</v>
      </c>
      <c r="V1547">
        <v>32.5</v>
      </c>
      <c r="W1547">
        <v>32.6</v>
      </c>
      <c r="AA1547">
        <v>2.1</v>
      </c>
      <c r="AE1547">
        <f t="shared" si="114"/>
        <v>1.6666666666666667</v>
      </c>
      <c r="AF1547">
        <v>1.6666666666666667</v>
      </c>
      <c r="AG1547">
        <v>1.75</v>
      </c>
      <c r="AO1547">
        <v>1.068333</v>
      </c>
      <c r="AP1547">
        <v>1.82770110571927</v>
      </c>
      <c r="AV1547">
        <v>0</v>
      </c>
      <c r="AW1547">
        <v>1</v>
      </c>
      <c r="BD1547">
        <v>107.748042907534</v>
      </c>
    </row>
    <row r="1548" spans="1:58">
      <c r="A1548" t="s">
        <v>6</v>
      </c>
      <c r="B1548" t="s">
        <v>40</v>
      </c>
      <c r="C1548">
        <v>2019</v>
      </c>
      <c r="D1548">
        <f t="shared" si="117"/>
        <v>293</v>
      </c>
      <c r="E1548">
        <v>1</v>
      </c>
      <c r="F1548">
        <v>33145.061818000002</v>
      </c>
      <c r="G1548">
        <v>353061.19848100003</v>
      </c>
      <c r="H1548">
        <v>169681.821654</v>
      </c>
      <c r="I1548">
        <v>66478.574867999996</v>
      </c>
      <c r="J1548">
        <v>92894.536154999994</v>
      </c>
      <c r="K1548">
        <v>293374.64741400001</v>
      </c>
      <c r="L1548">
        <v>274510.45002500003</v>
      </c>
      <c r="Q1548">
        <f t="shared" si="116"/>
        <v>18864.197388999979</v>
      </c>
      <c r="R1548">
        <f t="shared" si="113"/>
        <v>10652</v>
      </c>
      <c r="S1548">
        <v>10652</v>
      </c>
      <c r="T1548">
        <v>10652</v>
      </c>
      <c r="U1548">
        <f t="shared" si="115"/>
        <v>33.9</v>
      </c>
      <c r="V1548">
        <v>33.9</v>
      </c>
      <c r="W1548">
        <v>31.6</v>
      </c>
      <c r="AE1548">
        <f t="shared" si="114"/>
        <v>1.75</v>
      </c>
      <c r="AF1548">
        <v>1.75</v>
      </c>
    </row>
    <row r="1549" spans="1:58">
      <c r="A1549" t="s">
        <v>6</v>
      </c>
      <c r="B1549" t="s">
        <v>40</v>
      </c>
      <c r="C1549">
        <v>2019</v>
      </c>
      <c r="D1549">
        <f t="shared" si="117"/>
        <v>294</v>
      </c>
      <c r="E1549">
        <v>2</v>
      </c>
      <c r="F1549">
        <v>33371.873797</v>
      </c>
      <c r="G1549">
        <v>355677.430934</v>
      </c>
      <c r="H1549">
        <v>170824.503524</v>
      </c>
      <c r="I1549">
        <v>67320.520187999995</v>
      </c>
      <c r="J1549">
        <v>92311.493409000002</v>
      </c>
      <c r="K1549">
        <v>298234.40963100002</v>
      </c>
      <c r="L1549">
        <v>273280.004571</v>
      </c>
      <c r="Q1549">
        <f t="shared" si="116"/>
        <v>24954.405060000019</v>
      </c>
      <c r="R1549">
        <f t="shared" si="113"/>
        <v>10658</v>
      </c>
      <c r="S1549">
        <v>10658</v>
      </c>
      <c r="T1549">
        <v>10658</v>
      </c>
      <c r="W1549">
        <v>31.6</v>
      </c>
      <c r="AE1549">
        <f t="shared" si="114"/>
        <v>1.9166666666666667</v>
      </c>
      <c r="AF1549">
        <v>1.9166666666666667</v>
      </c>
    </row>
    <row r="1550" spans="1:58">
      <c r="A1550" t="s">
        <v>7</v>
      </c>
      <c r="B1550" t="s">
        <v>41</v>
      </c>
      <c r="C1550">
        <v>1955</v>
      </c>
      <c r="D1550">
        <f t="shared" si="117"/>
        <v>37</v>
      </c>
      <c r="E1550">
        <v>1</v>
      </c>
      <c r="AE1550">
        <f t="shared" si="114"/>
        <v>5.5</v>
      </c>
      <c r="AF1550">
        <v>5.5</v>
      </c>
      <c r="AT1550">
        <v>2</v>
      </c>
      <c r="AV1550">
        <v>0</v>
      </c>
      <c r="AW1550">
        <v>1</v>
      </c>
    </row>
    <row r="1551" spans="1:58">
      <c r="A1551" t="s">
        <v>7</v>
      </c>
      <c r="B1551" t="s">
        <v>41</v>
      </c>
      <c r="C1551">
        <v>1955</v>
      </c>
      <c r="D1551">
        <f t="shared" si="117"/>
        <v>38</v>
      </c>
      <c r="E1551">
        <v>2</v>
      </c>
      <c r="AE1551">
        <f t="shared" si="114"/>
        <v>5.5</v>
      </c>
      <c r="AF1551">
        <v>5.5</v>
      </c>
      <c r="AT1551">
        <v>2</v>
      </c>
      <c r="AV1551">
        <v>0</v>
      </c>
      <c r="AW1551">
        <v>1</v>
      </c>
    </row>
    <row r="1552" spans="1:58">
      <c r="A1552" t="s">
        <v>7</v>
      </c>
      <c r="B1552" t="s">
        <v>41</v>
      </c>
      <c r="C1552">
        <v>1955</v>
      </c>
      <c r="D1552">
        <f t="shared" si="117"/>
        <v>39</v>
      </c>
      <c r="E1552">
        <v>3</v>
      </c>
      <c r="AE1552">
        <f t="shared" si="114"/>
        <v>5.5</v>
      </c>
      <c r="AF1552">
        <v>5.5</v>
      </c>
      <c r="AT1552">
        <v>2</v>
      </c>
      <c r="AV1552">
        <v>0</v>
      </c>
      <c r="AW1552">
        <v>1</v>
      </c>
    </row>
    <row r="1553" spans="1:49">
      <c r="A1553" t="s">
        <v>7</v>
      </c>
      <c r="B1553" t="s">
        <v>41</v>
      </c>
      <c r="C1553">
        <v>1955</v>
      </c>
      <c r="D1553">
        <f t="shared" si="117"/>
        <v>40</v>
      </c>
      <c r="E1553">
        <v>4</v>
      </c>
      <c r="AE1553">
        <f t="shared" si="114"/>
        <v>5.5</v>
      </c>
      <c r="AF1553">
        <v>5.5</v>
      </c>
      <c r="AT1553">
        <v>2</v>
      </c>
      <c r="AV1553">
        <v>0</v>
      </c>
      <c r="AW1553">
        <v>1</v>
      </c>
    </row>
    <row r="1554" spans="1:49">
      <c r="A1554" t="s">
        <v>7</v>
      </c>
      <c r="B1554" t="s">
        <v>41</v>
      </c>
      <c r="C1554">
        <v>1956</v>
      </c>
      <c r="D1554">
        <f t="shared" si="117"/>
        <v>41</v>
      </c>
      <c r="E1554">
        <v>1</v>
      </c>
      <c r="AE1554">
        <f t="shared" si="114"/>
        <v>5.5</v>
      </c>
      <c r="AF1554">
        <v>5.5</v>
      </c>
      <c r="AT1554">
        <v>2</v>
      </c>
      <c r="AV1554">
        <v>0</v>
      </c>
      <c r="AW1554">
        <v>1</v>
      </c>
    </row>
    <row r="1555" spans="1:49">
      <c r="A1555" t="s">
        <v>7</v>
      </c>
      <c r="B1555" t="s">
        <v>41</v>
      </c>
      <c r="C1555">
        <v>1956</v>
      </c>
      <c r="D1555">
        <f t="shared" si="117"/>
        <v>42</v>
      </c>
      <c r="E1555">
        <v>2</v>
      </c>
      <c r="AE1555">
        <f t="shared" si="114"/>
        <v>5.5</v>
      </c>
      <c r="AF1555">
        <v>5.5</v>
      </c>
      <c r="AT1555">
        <v>2</v>
      </c>
      <c r="AV1555">
        <v>0</v>
      </c>
      <c r="AW1555">
        <v>1</v>
      </c>
    </row>
    <row r="1556" spans="1:49">
      <c r="A1556" t="s">
        <v>7</v>
      </c>
      <c r="B1556" t="s">
        <v>41</v>
      </c>
      <c r="C1556">
        <v>1956</v>
      </c>
      <c r="D1556">
        <f t="shared" si="117"/>
        <v>43</v>
      </c>
      <c r="E1556">
        <v>3</v>
      </c>
      <c r="AE1556">
        <f t="shared" si="114"/>
        <v>5.5</v>
      </c>
      <c r="AF1556">
        <v>5.5</v>
      </c>
      <c r="AT1556">
        <v>2</v>
      </c>
      <c r="AV1556">
        <v>0</v>
      </c>
      <c r="AW1556">
        <v>1</v>
      </c>
    </row>
    <row r="1557" spans="1:49">
      <c r="A1557" t="s">
        <v>7</v>
      </c>
      <c r="B1557" t="s">
        <v>41</v>
      </c>
      <c r="C1557">
        <v>1956</v>
      </c>
      <c r="D1557">
        <f t="shared" si="117"/>
        <v>44</v>
      </c>
      <c r="E1557">
        <v>4</v>
      </c>
      <c r="AE1557">
        <f t="shared" si="114"/>
        <v>5.5</v>
      </c>
      <c r="AF1557">
        <v>5.5</v>
      </c>
      <c r="AT1557">
        <v>2</v>
      </c>
      <c r="AV1557">
        <v>0</v>
      </c>
      <c r="AW1557">
        <v>1</v>
      </c>
    </row>
    <row r="1558" spans="1:49">
      <c r="A1558" t="s">
        <v>7</v>
      </c>
      <c r="B1558" t="s">
        <v>41</v>
      </c>
      <c r="C1558">
        <v>1957</v>
      </c>
      <c r="D1558">
        <f t="shared" si="117"/>
        <v>45</v>
      </c>
      <c r="E1558">
        <v>1</v>
      </c>
      <c r="AE1558">
        <f t="shared" si="114"/>
        <v>5.5</v>
      </c>
      <c r="AF1558">
        <v>5.5</v>
      </c>
      <c r="AG1558">
        <v>5.5</v>
      </c>
      <c r="AT1558">
        <v>2</v>
      </c>
      <c r="AV1558">
        <v>0</v>
      </c>
      <c r="AW1558">
        <v>1</v>
      </c>
    </row>
    <row r="1559" spans="1:49">
      <c r="A1559" t="s">
        <v>7</v>
      </c>
      <c r="B1559" t="s">
        <v>41</v>
      </c>
      <c r="C1559">
        <v>1957</v>
      </c>
      <c r="D1559">
        <f t="shared" si="117"/>
        <v>46</v>
      </c>
      <c r="E1559">
        <v>2</v>
      </c>
      <c r="AE1559">
        <f t="shared" si="114"/>
        <v>5.5</v>
      </c>
      <c r="AF1559">
        <v>5.5</v>
      </c>
      <c r="AG1559">
        <v>5.5</v>
      </c>
      <c r="AT1559">
        <v>2</v>
      </c>
      <c r="AV1559">
        <v>0</v>
      </c>
      <c r="AW1559">
        <v>1</v>
      </c>
    </row>
    <row r="1560" spans="1:49">
      <c r="A1560" t="s">
        <v>7</v>
      </c>
      <c r="B1560" t="s">
        <v>41</v>
      </c>
      <c r="C1560">
        <v>1957</v>
      </c>
      <c r="D1560">
        <f t="shared" si="117"/>
        <v>47</v>
      </c>
      <c r="E1560">
        <v>3</v>
      </c>
      <c r="AE1560">
        <f t="shared" si="114"/>
        <v>5.5</v>
      </c>
      <c r="AF1560">
        <v>5.5</v>
      </c>
      <c r="AG1560">
        <v>5.5</v>
      </c>
      <c r="AT1560">
        <v>2</v>
      </c>
      <c r="AV1560">
        <v>0</v>
      </c>
      <c r="AW1560">
        <v>1</v>
      </c>
    </row>
    <row r="1561" spans="1:49">
      <c r="A1561" t="s">
        <v>7</v>
      </c>
      <c r="B1561" t="s">
        <v>41</v>
      </c>
      <c r="C1561">
        <v>1957</v>
      </c>
      <c r="D1561">
        <f t="shared" si="117"/>
        <v>48</v>
      </c>
      <c r="E1561">
        <v>4</v>
      </c>
      <c r="AE1561">
        <f t="shared" si="114"/>
        <v>5.5</v>
      </c>
      <c r="AF1561">
        <v>5.5</v>
      </c>
      <c r="AG1561">
        <v>5.5</v>
      </c>
      <c r="AT1561">
        <v>2</v>
      </c>
      <c r="AV1561">
        <v>0</v>
      </c>
      <c r="AW1561">
        <v>1</v>
      </c>
    </row>
    <row r="1562" spans="1:49">
      <c r="A1562" t="s">
        <v>7</v>
      </c>
      <c r="B1562" t="s">
        <v>41</v>
      </c>
      <c r="C1562">
        <v>1958</v>
      </c>
      <c r="D1562">
        <f t="shared" si="117"/>
        <v>49</v>
      </c>
      <c r="E1562">
        <v>1</v>
      </c>
      <c r="AE1562">
        <f t="shared" si="114"/>
        <v>5.5</v>
      </c>
      <c r="AF1562">
        <v>5.5</v>
      </c>
      <c r="AG1562">
        <v>5</v>
      </c>
      <c r="AT1562">
        <v>2</v>
      </c>
      <c r="AV1562">
        <v>0</v>
      </c>
      <c r="AW1562">
        <v>1</v>
      </c>
    </row>
    <row r="1563" spans="1:49">
      <c r="A1563" t="s">
        <v>7</v>
      </c>
      <c r="B1563" t="s">
        <v>41</v>
      </c>
      <c r="C1563">
        <v>1958</v>
      </c>
      <c r="D1563">
        <f t="shared" si="117"/>
        <v>50</v>
      </c>
      <c r="E1563">
        <v>2</v>
      </c>
      <c r="AE1563">
        <f t="shared" si="114"/>
        <v>5</v>
      </c>
      <c r="AF1563">
        <v>5</v>
      </c>
      <c r="AG1563">
        <v>5</v>
      </c>
      <c r="AT1563">
        <v>2</v>
      </c>
      <c r="AV1563">
        <v>0</v>
      </c>
      <c r="AW1563">
        <v>1</v>
      </c>
    </row>
    <row r="1564" spans="1:49">
      <c r="A1564" t="s">
        <v>7</v>
      </c>
      <c r="B1564" t="s">
        <v>41</v>
      </c>
      <c r="C1564">
        <v>1958</v>
      </c>
      <c r="D1564">
        <f t="shared" si="117"/>
        <v>51</v>
      </c>
      <c r="E1564">
        <v>3</v>
      </c>
      <c r="AE1564">
        <f t="shared" si="114"/>
        <v>4.666666666666667</v>
      </c>
      <c r="AF1564">
        <v>4.666666666666667</v>
      </c>
      <c r="AG1564">
        <v>4.5</v>
      </c>
      <c r="AT1564">
        <v>2</v>
      </c>
      <c r="AV1564">
        <v>0</v>
      </c>
      <c r="AW1564">
        <v>1</v>
      </c>
    </row>
    <row r="1565" spans="1:49">
      <c r="A1565" t="s">
        <v>7</v>
      </c>
      <c r="B1565" t="s">
        <v>41</v>
      </c>
      <c r="C1565">
        <v>1958</v>
      </c>
      <c r="D1565">
        <f t="shared" si="117"/>
        <v>52</v>
      </c>
      <c r="E1565">
        <v>4</v>
      </c>
      <c r="AE1565">
        <f t="shared" si="114"/>
        <v>4.5</v>
      </c>
      <c r="AF1565">
        <v>4.5</v>
      </c>
      <c r="AG1565">
        <v>4.5</v>
      </c>
      <c r="AT1565">
        <v>2</v>
      </c>
      <c r="AV1565">
        <v>0</v>
      </c>
      <c r="AW1565">
        <v>1</v>
      </c>
    </row>
    <row r="1566" spans="1:49">
      <c r="A1566" t="s">
        <v>7</v>
      </c>
      <c r="B1566" t="s">
        <v>41</v>
      </c>
      <c r="C1566">
        <v>1959</v>
      </c>
      <c r="D1566">
        <f t="shared" si="117"/>
        <v>53</v>
      </c>
      <c r="E1566">
        <v>1</v>
      </c>
      <c r="AE1566">
        <f t="shared" si="114"/>
        <v>4.5</v>
      </c>
      <c r="AF1566">
        <v>4.5</v>
      </c>
      <c r="AG1566">
        <v>4.5</v>
      </c>
      <c r="AT1566">
        <v>2</v>
      </c>
      <c r="AV1566">
        <v>0</v>
      </c>
      <c r="AW1566">
        <v>1</v>
      </c>
    </row>
    <row r="1567" spans="1:49">
      <c r="A1567" t="s">
        <v>7</v>
      </c>
      <c r="B1567" t="s">
        <v>41</v>
      </c>
      <c r="C1567">
        <v>1959</v>
      </c>
      <c r="D1567">
        <f t="shared" si="117"/>
        <v>54</v>
      </c>
      <c r="E1567">
        <v>2</v>
      </c>
      <c r="AE1567">
        <f t="shared" si="114"/>
        <v>4.5</v>
      </c>
      <c r="AF1567">
        <v>4.5</v>
      </c>
      <c r="AG1567">
        <v>4.5</v>
      </c>
      <c r="AT1567">
        <v>2</v>
      </c>
      <c r="AV1567">
        <v>0</v>
      </c>
      <c r="AW1567">
        <v>1</v>
      </c>
    </row>
    <row r="1568" spans="1:49">
      <c r="A1568" t="s">
        <v>7</v>
      </c>
      <c r="B1568" t="s">
        <v>41</v>
      </c>
      <c r="C1568">
        <v>1959</v>
      </c>
      <c r="D1568">
        <f t="shared" si="117"/>
        <v>55</v>
      </c>
      <c r="E1568">
        <v>3</v>
      </c>
      <c r="AE1568">
        <f t="shared" si="114"/>
        <v>4.666666666666667</v>
      </c>
      <c r="AF1568">
        <v>4.666666666666667</v>
      </c>
      <c r="AG1568">
        <v>5</v>
      </c>
      <c r="AT1568">
        <v>2</v>
      </c>
      <c r="AV1568">
        <v>0</v>
      </c>
      <c r="AW1568">
        <v>1</v>
      </c>
    </row>
    <row r="1569" spans="1:50">
      <c r="A1569" t="s">
        <v>7</v>
      </c>
      <c r="B1569" t="s">
        <v>41</v>
      </c>
      <c r="C1569">
        <v>1959</v>
      </c>
      <c r="D1569">
        <f t="shared" si="117"/>
        <v>56</v>
      </c>
      <c r="E1569">
        <v>4</v>
      </c>
      <c r="AE1569">
        <f t="shared" si="114"/>
        <v>5</v>
      </c>
      <c r="AF1569">
        <v>5</v>
      </c>
      <c r="AG1569">
        <v>5</v>
      </c>
      <c r="AT1569">
        <v>2</v>
      </c>
      <c r="AV1569">
        <v>0</v>
      </c>
      <c r="AW1569">
        <v>1</v>
      </c>
    </row>
    <row r="1570" spans="1:50">
      <c r="A1570" t="s">
        <v>7</v>
      </c>
      <c r="B1570" t="s">
        <v>41</v>
      </c>
      <c r="C1570">
        <v>1960</v>
      </c>
      <c r="D1570">
        <f t="shared" si="117"/>
        <v>57</v>
      </c>
      <c r="E1570">
        <v>1</v>
      </c>
      <c r="G1570">
        <v>71632.450672999999</v>
      </c>
      <c r="H1570">
        <v>40055.203036999999</v>
      </c>
      <c r="I1570">
        <v>13987.156118999999</v>
      </c>
      <c r="J1570">
        <v>13545.567899</v>
      </c>
      <c r="K1570">
        <v>11565.242994</v>
      </c>
      <c r="L1570">
        <v>12713.956678</v>
      </c>
      <c r="O1570">
        <f>VLOOKUP(C1570,[1]pop_15p_a!$A$8:$AL$68,9,FALSE)</f>
        <v>3238347.0761552998</v>
      </c>
      <c r="Q1570">
        <f t="shared" si="116"/>
        <v>-1148.7136840000003</v>
      </c>
      <c r="R1570">
        <v>4579.6030000000001</v>
      </c>
      <c r="AE1570">
        <f t="shared" si="114"/>
        <v>5.5</v>
      </c>
      <c r="AF1570">
        <v>5.5</v>
      </c>
      <c r="AG1570">
        <v>5.5</v>
      </c>
      <c r="AK1570">
        <v>5.5</v>
      </c>
      <c r="AT1570">
        <v>2</v>
      </c>
      <c r="AV1570">
        <v>0</v>
      </c>
      <c r="AW1570">
        <v>1</v>
      </c>
      <c r="AX1570">
        <v>1</v>
      </c>
    </row>
    <row r="1571" spans="1:50">
      <c r="A1571" t="s">
        <v>7</v>
      </c>
      <c r="B1571" t="s">
        <v>41</v>
      </c>
      <c r="C1571">
        <v>1960</v>
      </c>
      <c r="D1571">
        <f t="shared" si="117"/>
        <v>58</v>
      </c>
      <c r="E1571">
        <v>2</v>
      </c>
      <c r="G1571">
        <v>72078.579385000005</v>
      </c>
      <c r="H1571">
        <v>40868.582205999999</v>
      </c>
      <c r="I1571">
        <v>14052.795647000001</v>
      </c>
      <c r="J1571">
        <v>13715.857198</v>
      </c>
      <c r="K1571">
        <v>12128.816618000001</v>
      </c>
      <c r="L1571">
        <v>12217.600895</v>
      </c>
      <c r="O1571">
        <f>VLOOKUP(C1571,[1]pop_15p_a!$A$8:$AL$68,9,FALSE)</f>
        <v>3238347.0761552998</v>
      </c>
      <c r="Q1571">
        <f t="shared" si="116"/>
        <v>-88.784276999998838</v>
      </c>
      <c r="R1571">
        <v>4579.6030000000001</v>
      </c>
      <c r="AE1571">
        <f t="shared" si="114"/>
        <v>5.5</v>
      </c>
      <c r="AF1571">
        <v>5.5</v>
      </c>
      <c r="AG1571">
        <v>5.5</v>
      </c>
      <c r="AK1571">
        <v>5.5</v>
      </c>
      <c r="AT1571">
        <v>2</v>
      </c>
      <c r="AV1571">
        <v>0</v>
      </c>
      <c r="AW1571">
        <v>1</v>
      </c>
      <c r="AX1571">
        <v>1</v>
      </c>
    </row>
    <row r="1572" spans="1:50">
      <c r="A1572" t="s">
        <v>7</v>
      </c>
      <c r="B1572" t="s">
        <v>41</v>
      </c>
      <c r="C1572">
        <v>1960</v>
      </c>
      <c r="D1572">
        <f t="shared" si="117"/>
        <v>59</v>
      </c>
      <c r="E1572">
        <v>3</v>
      </c>
      <c r="G1572">
        <v>72814.100613000002</v>
      </c>
      <c r="H1572">
        <v>41539.473801</v>
      </c>
      <c r="I1572">
        <v>14144.434517</v>
      </c>
      <c r="J1572">
        <v>14034.171130999999</v>
      </c>
      <c r="K1572">
        <v>11836.349708</v>
      </c>
      <c r="L1572">
        <v>11965.387604</v>
      </c>
      <c r="O1572">
        <f>VLOOKUP(C1572,[1]pop_15p_a!$A$8:$AL$68,9,FALSE)</f>
        <v>3238347.0761552998</v>
      </c>
      <c r="Q1572">
        <f t="shared" si="116"/>
        <v>-129.03789599999982</v>
      </c>
      <c r="R1572">
        <v>4579.6030000000001</v>
      </c>
      <c r="AE1572">
        <f t="shared" si="114"/>
        <v>5.5</v>
      </c>
      <c r="AF1572">
        <v>5.5</v>
      </c>
      <c r="AG1572">
        <v>5.5</v>
      </c>
      <c r="AK1572">
        <v>5.5</v>
      </c>
      <c r="AT1572">
        <v>2</v>
      </c>
      <c r="AV1572">
        <v>0</v>
      </c>
      <c r="AW1572">
        <v>1</v>
      </c>
      <c r="AX1572">
        <v>1</v>
      </c>
    </row>
    <row r="1573" spans="1:50">
      <c r="A1573" t="s">
        <v>7</v>
      </c>
      <c r="B1573" t="s">
        <v>41</v>
      </c>
      <c r="C1573">
        <v>1960</v>
      </c>
      <c r="D1573">
        <f t="shared" si="117"/>
        <v>60</v>
      </c>
      <c r="E1573">
        <v>4</v>
      </c>
      <c r="G1573">
        <v>73839.035027999998</v>
      </c>
      <c r="H1573">
        <v>42363.481553999998</v>
      </c>
      <c r="I1573">
        <v>14262.074778</v>
      </c>
      <c r="J1573">
        <v>14500.507916</v>
      </c>
      <c r="K1573">
        <v>11927.793191000001</v>
      </c>
      <c r="L1573">
        <v>12777.176844</v>
      </c>
      <c r="O1573">
        <f>VLOOKUP(C1573,[1]pop_15p_a!$A$8:$AL$68,9,FALSE)</f>
        <v>3238347.0761552998</v>
      </c>
      <c r="Q1573">
        <f t="shared" si="116"/>
        <v>-849.38365299999896</v>
      </c>
      <c r="R1573">
        <v>4579.6030000000001</v>
      </c>
      <c r="AE1573">
        <f t="shared" si="114"/>
        <v>5.5</v>
      </c>
      <c r="AF1573">
        <v>5.5</v>
      </c>
      <c r="AG1573">
        <v>5.5</v>
      </c>
      <c r="AK1573">
        <v>5.5</v>
      </c>
      <c r="AT1573">
        <v>2</v>
      </c>
      <c r="AV1573">
        <v>0</v>
      </c>
      <c r="AW1573">
        <v>1</v>
      </c>
      <c r="AX1573">
        <v>1</v>
      </c>
    </row>
    <row r="1574" spans="1:50">
      <c r="A1574" t="s">
        <v>7</v>
      </c>
      <c r="B1574" t="s">
        <v>41</v>
      </c>
      <c r="C1574">
        <v>1961</v>
      </c>
      <c r="D1574">
        <f t="shared" si="117"/>
        <v>61</v>
      </c>
      <c r="E1574">
        <v>1</v>
      </c>
      <c r="G1574">
        <v>75153.341291000004</v>
      </c>
      <c r="H1574">
        <v>43250.716277</v>
      </c>
      <c r="I1574">
        <v>14405.714378999999</v>
      </c>
      <c r="J1574">
        <v>15114.867550999999</v>
      </c>
      <c r="K1574">
        <v>11984.954409</v>
      </c>
      <c r="L1574">
        <v>12988.386802999999</v>
      </c>
      <c r="O1574">
        <f>VLOOKUP(C1574,[1]pop_15p_a!$A$8:$AL$68,9,FALSE)</f>
        <v>3278347.6907650498</v>
      </c>
      <c r="Q1574">
        <f t="shared" si="116"/>
        <v>-1003.4323939999995</v>
      </c>
      <c r="R1574">
        <v>4611.6869999999999</v>
      </c>
      <c r="AE1574">
        <f t="shared" si="114"/>
        <v>5.5</v>
      </c>
      <c r="AF1574">
        <v>5.5</v>
      </c>
      <c r="AG1574">
        <v>5.5</v>
      </c>
      <c r="AK1574">
        <v>5.5</v>
      </c>
      <c r="AT1574">
        <v>2</v>
      </c>
      <c r="AV1574">
        <v>0</v>
      </c>
      <c r="AW1574">
        <v>1</v>
      </c>
      <c r="AX1574">
        <v>1</v>
      </c>
    </row>
    <row r="1575" spans="1:50">
      <c r="A1575" t="s">
        <v>7</v>
      </c>
      <c r="B1575" t="s">
        <v>41</v>
      </c>
      <c r="C1575">
        <v>1961</v>
      </c>
      <c r="D1575">
        <f t="shared" si="117"/>
        <v>62</v>
      </c>
      <c r="E1575">
        <v>2</v>
      </c>
      <c r="G1575">
        <v>76506.320034000004</v>
      </c>
      <c r="H1575">
        <v>43857.352330000002</v>
      </c>
      <c r="I1575">
        <v>14642.004800999999</v>
      </c>
      <c r="J1575">
        <v>15670.439487</v>
      </c>
      <c r="K1575">
        <v>11892.691881999999</v>
      </c>
      <c r="L1575">
        <v>12491.348888</v>
      </c>
      <c r="O1575">
        <f>VLOOKUP(C1575,[1]pop_15p_a!$A$8:$AL$68,9,FALSE)</f>
        <v>3278347.6907650498</v>
      </c>
      <c r="Q1575">
        <f t="shared" si="116"/>
        <v>-598.65700600000127</v>
      </c>
      <c r="R1575">
        <v>4611.6869999999999</v>
      </c>
      <c r="AE1575">
        <f t="shared" si="114"/>
        <v>6.166666666666667</v>
      </c>
      <c r="AF1575">
        <v>6.166666666666667</v>
      </c>
      <c r="AG1575">
        <v>6.5</v>
      </c>
      <c r="AK1575">
        <v>6.5</v>
      </c>
      <c r="AT1575">
        <v>2</v>
      </c>
      <c r="AV1575">
        <v>0</v>
      </c>
      <c r="AW1575">
        <v>1</v>
      </c>
      <c r="AX1575">
        <v>1</v>
      </c>
    </row>
    <row r="1576" spans="1:50">
      <c r="A1576" t="s">
        <v>7</v>
      </c>
      <c r="B1576" t="s">
        <v>41</v>
      </c>
      <c r="C1576">
        <v>1961</v>
      </c>
      <c r="D1576">
        <f t="shared" si="117"/>
        <v>63</v>
      </c>
      <c r="E1576">
        <v>3</v>
      </c>
      <c r="G1576">
        <v>77898.012596</v>
      </c>
      <c r="H1576">
        <v>44344.452099000002</v>
      </c>
      <c r="I1576">
        <v>14970.948093000001</v>
      </c>
      <c r="J1576">
        <v>16167.221938999999</v>
      </c>
      <c r="K1576">
        <v>12606.041818</v>
      </c>
      <c r="L1576">
        <v>12787.292399</v>
      </c>
      <c r="O1576">
        <f>VLOOKUP(C1576,[1]pop_15p_a!$A$8:$AL$68,9,FALSE)</f>
        <v>3278347.6907650498</v>
      </c>
      <c r="Q1576">
        <f t="shared" si="116"/>
        <v>-181.25058100000024</v>
      </c>
      <c r="R1576">
        <v>4611.6869999999999</v>
      </c>
      <c r="AE1576">
        <f t="shared" si="114"/>
        <v>6.5</v>
      </c>
      <c r="AF1576">
        <v>6.5</v>
      </c>
      <c r="AG1576">
        <v>6.5</v>
      </c>
      <c r="AK1576">
        <v>6.5</v>
      </c>
      <c r="AT1576">
        <v>2</v>
      </c>
      <c r="AV1576">
        <v>0</v>
      </c>
      <c r="AW1576">
        <v>1</v>
      </c>
      <c r="AX1576">
        <v>1</v>
      </c>
    </row>
    <row r="1577" spans="1:50">
      <c r="A1577" t="s">
        <v>7</v>
      </c>
      <c r="B1577" t="s">
        <v>41</v>
      </c>
      <c r="C1577">
        <v>1961</v>
      </c>
      <c r="D1577">
        <f t="shared" si="117"/>
        <v>64</v>
      </c>
      <c r="E1577">
        <v>4</v>
      </c>
      <c r="G1577">
        <v>79328.356969</v>
      </c>
      <c r="H1577">
        <v>45473.421578000001</v>
      </c>
      <c r="I1577">
        <v>15392.544253</v>
      </c>
      <c r="J1577">
        <v>16605.213125999999</v>
      </c>
      <c r="K1577">
        <v>13004.664242999999</v>
      </c>
      <c r="L1577">
        <v>13617.217161</v>
      </c>
      <c r="O1577">
        <f>VLOOKUP(C1577,[1]pop_15p_a!$A$8:$AL$68,9,FALSE)</f>
        <v>3278347.6907650498</v>
      </c>
      <c r="Q1577">
        <f t="shared" si="116"/>
        <v>-612.55291800000123</v>
      </c>
      <c r="R1577">
        <v>4611.6869999999999</v>
      </c>
      <c r="AE1577">
        <f t="shared" si="114"/>
        <v>6.5</v>
      </c>
      <c r="AF1577">
        <v>6.5</v>
      </c>
      <c r="AG1577">
        <v>6.5</v>
      </c>
      <c r="AK1577">
        <v>6.5</v>
      </c>
      <c r="AT1577">
        <v>2</v>
      </c>
      <c r="AV1577">
        <v>0</v>
      </c>
      <c r="AW1577">
        <v>1</v>
      </c>
      <c r="AX1577">
        <v>1</v>
      </c>
    </row>
    <row r="1578" spans="1:50">
      <c r="A1578" t="s">
        <v>7</v>
      </c>
      <c r="B1578" t="s">
        <v>41</v>
      </c>
      <c r="C1578">
        <v>1962</v>
      </c>
      <c r="D1578">
        <f t="shared" si="117"/>
        <v>65</v>
      </c>
      <c r="E1578">
        <v>1</v>
      </c>
      <c r="G1578">
        <v>80797.415162000005</v>
      </c>
      <c r="H1578">
        <v>46455.728689000003</v>
      </c>
      <c r="I1578">
        <v>15906.791234</v>
      </c>
      <c r="J1578">
        <v>16984.416612000001</v>
      </c>
      <c r="K1578">
        <v>12907.156589</v>
      </c>
      <c r="L1578">
        <v>14093.253288</v>
      </c>
      <c r="O1578">
        <f>VLOOKUP(C1578,[1]pop_15p_a!$A$8:$AL$68,9,FALSE)</f>
        <v>3324182.7287542499</v>
      </c>
      <c r="Q1578">
        <f t="shared" si="116"/>
        <v>-1186.0966989999997</v>
      </c>
      <c r="R1578">
        <v>4647.7269999999999</v>
      </c>
      <c r="AE1578">
        <f t="shared" si="114"/>
        <v>6.5</v>
      </c>
      <c r="AF1578">
        <v>6.5</v>
      </c>
      <c r="AG1578">
        <v>6.5</v>
      </c>
      <c r="AK1578">
        <v>6.5</v>
      </c>
      <c r="AT1578">
        <v>2</v>
      </c>
      <c r="AV1578">
        <v>0</v>
      </c>
      <c r="AW1578">
        <v>1</v>
      </c>
      <c r="AX1578">
        <v>1</v>
      </c>
    </row>
    <row r="1579" spans="1:50">
      <c r="A1579" t="s">
        <v>7</v>
      </c>
      <c r="B1579" t="s">
        <v>41</v>
      </c>
      <c r="C1579">
        <v>1962</v>
      </c>
      <c r="D1579">
        <f t="shared" si="117"/>
        <v>66</v>
      </c>
      <c r="E1579">
        <v>2</v>
      </c>
      <c r="G1579">
        <v>81705.050631000006</v>
      </c>
      <c r="H1579">
        <v>47072.973158000001</v>
      </c>
      <c r="I1579">
        <v>16281.112512</v>
      </c>
      <c r="J1579">
        <v>17121.466686</v>
      </c>
      <c r="K1579">
        <v>12683.75323</v>
      </c>
      <c r="L1579">
        <v>14148.445288999999</v>
      </c>
      <c r="O1579">
        <f>VLOOKUP(C1579,[1]pop_15p_a!$A$8:$AL$68,9,FALSE)</f>
        <v>3324182.7287542499</v>
      </c>
      <c r="Q1579">
        <f t="shared" si="116"/>
        <v>-1464.6920589999991</v>
      </c>
      <c r="R1579">
        <v>4647.7269999999999</v>
      </c>
      <c r="AE1579">
        <f t="shared" si="114"/>
        <v>6.5</v>
      </c>
      <c r="AF1579">
        <v>6.5</v>
      </c>
      <c r="AG1579">
        <v>6.5</v>
      </c>
      <c r="AK1579">
        <v>6.5</v>
      </c>
      <c r="AT1579">
        <v>2</v>
      </c>
      <c r="AV1579">
        <v>0</v>
      </c>
      <c r="AW1579">
        <v>1</v>
      </c>
      <c r="AX1579">
        <v>1</v>
      </c>
    </row>
    <row r="1580" spans="1:50">
      <c r="A1580" t="s">
        <v>7</v>
      </c>
      <c r="B1580" t="s">
        <v>41</v>
      </c>
      <c r="C1580">
        <v>1962</v>
      </c>
      <c r="D1580">
        <f t="shared" si="117"/>
        <v>67</v>
      </c>
      <c r="E1580">
        <v>3</v>
      </c>
      <c r="G1580">
        <v>82051.325385999997</v>
      </c>
      <c r="H1580">
        <v>47601.639366000003</v>
      </c>
      <c r="I1580">
        <v>16515.510136000001</v>
      </c>
      <c r="J1580">
        <v>17016.366913999998</v>
      </c>
      <c r="K1580">
        <v>13087.062097</v>
      </c>
      <c r="L1580">
        <v>15937.930998</v>
      </c>
      <c r="O1580">
        <f>VLOOKUP(C1580,[1]pop_15p_a!$A$8:$AL$68,9,FALSE)</f>
        <v>3324182.7287542499</v>
      </c>
      <c r="Q1580">
        <f t="shared" si="116"/>
        <v>-2850.8689009999998</v>
      </c>
      <c r="R1580">
        <v>4647.7269999999999</v>
      </c>
      <c r="AE1580">
        <f t="shared" si="114"/>
        <v>6.5</v>
      </c>
      <c r="AF1580">
        <v>6.5</v>
      </c>
      <c r="AG1580">
        <v>6.5</v>
      </c>
      <c r="AK1580">
        <v>6.5</v>
      </c>
      <c r="AT1580">
        <v>2</v>
      </c>
      <c r="AV1580">
        <v>0</v>
      </c>
      <c r="AW1580">
        <v>1</v>
      </c>
      <c r="AX1580">
        <v>1</v>
      </c>
    </row>
    <row r="1581" spans="1:50">
      <c r="A1581" t="s">
        <v>7</v>
      </c>
      <c r="B1581" t="s">
        <v>41</v>
      </c>
      <c r="C1581">
        <v>1962</v>
      </c>
      <c r="D1581">
        <f t="shared" si="117"/>
        <v>68</v>
      </c>
      <c r="E1581">
        <v>4</v>
      </c>
      <c r="G1581">
        <v>81836.198086999997</v>
      </c>
      <c r="H1581">
        <v>46237.772113999999</v>
      </c>
      <c r="I1581">
        <v>16609.982058000001</v>
      </c>
      <c r="J1581">
        <v>16669.113730000001</v>
      </c>
      <c r="K1581">
        <v>13240.342392</v>
      </c>
      <c r="L1581">
        <v>14640.035988</v>
      </c>
      <c r="O1581">
        <f>VLOOKUP(C1581,[1]pop_15p_a!$A$8:$AL$68,9,FALSE)</f>
        <v>3324182.7287542499</v>
      </c>
      <c r="Q1581">
        <f t="shared" si="116"/>
        <v>-1399.6935959999992</v>
      </c>
      <c r="R1581">
        <v>4647.7269999999999</v>
      </c>
      <c r="AE1581">
        <f t="shared" si="114"/>
        <v>6.5</v>
      </c>
      <c r="AF1581">
        <v>6.5</v>
      </c>
      <c r="AG1581">
        <v>6.5</v>
      </c>
      <c r="AK1581">
        <v>6.5</v>
      </c>
      <c r="AT1581">
        <v>2</v>
      </c>
      <c r="AV1581">
        <v>0</v>
      </c>
      <c r="AW1581">
        <v>1</v>
      </c>
      <c r="AX1581">
        <v>1</v>
      </c>
    </row>
    <row r="1582" spans="1:50">
      <c r="A1582" t="s">
        <v>7</v>
      </c>
      <c r="B1582" t="s">
        <v>41</v>
      </c>
      <c r="C1582">
        <v>1963</v>
      </c>
      <c r="D1582">
        <f t="shared" si="117"/>
        <v>69</v>
      </c>
      <c r="E1582">
        <v>1</v>
      </c>
      <c r="G1582">
        <v>81059.668734000006</v>
      </c>
      <c r="H1582">
        <v>44560.956571000002</v>
      </c>
      <c r="I1582">
        <v>16564.528277000001</v>
      </c>
      <c r="J1582">
        <v>16079.708917</v>
      </c>
      <c r="K1582">
        <v>13650.23072</v>
      </c>
      <c r="L1582">
        <v>13559.773797</v>
      </c>
      <c r="O1582">
        <f>VLOOKUP(C1582,[1]pop_15p_a!$A$8:$AL$68,9,FALSE)</f>
        <v>3365914.0622334201</v>
      </c>
      <c r="Q1582">
        <f t="shared" si="116"/>
        <v>90.456922999999733</v>
      </c>
      <c r="R1582">
        <v>4684.4830000000002</v>
      </c>
      <c r="AE1582">
        <f t="shared" si="114"/>
        <v>6.5</v>
      </c>
      <c r="AF1582">
        <v>6.5</v>
      </c>
      <c r="AG1582">
        <v>6.5</v>
      </c>
      <c r="AK1582">
        <v>6.5</v>
      </c>
      <c r="AT1582">
        <v>2</v>
      </c>
      <c r="AV1582">
        <v>0</v>
      </c>
      <c r="AW1582">
        <v>1</v>
      </c>
      <c r="AX1582">
        <v>1</v>
      </c>
    </row>
    <row r="1583" spans="1:50">
      <c r="A1583" t="s">
        <v>7</v>
      </c>
      <c r="B1583" t="s">
        <v>41</v>
      </c>
      <c r="C1583">
        <v>1963</v>
      </c>
      <c r="D1583">
        <f t="shared" si="117"/>
        <v>70</v>
      </c>
      <c r="E1583">
        <v>2</v>
      </c>
      <c r="G1583">
        <v>81172.151704999997</v>
      </c>
      <c r="H1583">
        <v>46540.172491999998</v>
      </c>
      <c r="I1583">
        <v>16640.588436999999</v>
      </c>
      <c r="J1583">
        <v>16027.604716</v>
      </c>
      <c r="K1583">
        <v>14631.760151</v>
      </c>
      <c r="L1583">
        <v>14869.189619000001</v>
      </c>
      <c r="O1583">
        <f>VLOOKUP(C1583,[1]pop_15p_a!$A$8:$AL$68,9,FALSE)</f>
        <v>3365914.0622334201</v>
      </c>
      <c r="Q1583">
        <f t="shared" si="116"/>
        <v>-237.42946800000027</v>
      </c>
      <c r="R1583">
        <v>4684.4830000000002</v>
      </c>
      <c r="AE1583">
        <f t="shared" si="114"/>
        <v>6.5</v>
      </c>
      <c r="AF1583">
        <v>6.5</v>
      </c>
      <c r="AG1583">
        <v>6.5</v>
      </c>
      <c r="AK1583">
        <v>6.5</v>
      </c>
      <c r="AT1583">
        <v>2</v>
      </c>
      <c r="AV1583">
        <v>0</v>
      </c>
      <c r="AW1583">
        <v>1</v>
      </c>
      <c r="AX1583">
        <v>1</v>
      </c>
    </row>
    <row r="1584" spans="1:50">
      <c r="A1584" t="s">
        <v>7</v>
      </c>
      <c r="B1584" t="s">
        <v>41</v>
      </c>
      <c r="C1584">
        <v>1963</v>
      </c>
      <c r="D1584">
        <f t="shared" si="117"/>
        <v>71</v>
      </c>
      <c r="E1584">
        <v>3</v>
      </c>
      <c r="G1584">
        <v>82173.646999999997</v>
      </c>
      <c r="H1584">
        <v>47693.605866999998</v>
      </c>
      <c r="I1584">
        <v>16838.160489000002</v>
      </c>
      <c r="J1584">
        <v>16512.801127999999</v>
      </c>
      <c r="K1584">
        <v>14411.896937</v>
      </c>
      <c r="L1584">
        <v>14840.369553</v>
      </c>
      <c r="O1584">
        <f>VLOOKUP(C1584,[1]pop_15p_a!$A$8:$AL$68,9,FALSE)</f>
        <v>3365914.0622334201</v>
      </c>
      <c r="Q1584">
        <f t="shared" si="116"/>
        <v>-428.47261600000093</v>
      </c>
      <c r="R1584">
        <v>4684.4830000000002</v>
      </c>
      <c r="AE1584">
        <f t="shared" ref="AE1584:AE1647" si="118">AF1584</f>
        <v>6.166666666666667</v>
      </c>
      <c r="AF1584">
        <v>6.166666666666667</v>
      </c>
      <c r="AG1584">
        <v>6</v>
      </c>
      <c r="AK1584">
        <v>6</v>
      </c>
      <c r="AT1584">
        <v>2</v>
      </c>
      <c r="AV1584">
        <v>0</v>
      </c>
      <c r="AW1584">
        <v>1</v>
      </c>
      <c r="AX1584">
        <v>1</v>
      </c>
    </row>
    <row r="1585" spans="1:56">
      <c r="A1585" t="s">
        <v>7</v>
      </c>
      <c r="B1585" t="s">
        <v>41</v>
      </c>
      <c r="C1585">
        <v>1963</v>
      </c>
      <c r="D1585">
        <f t="shared" si="117"/>
        <v>72</v>
      </c>
      <c r="E1585">
        <v>4</v>
      </c>
      <c r="G1585">
        <v>84064.133950000003</v>
      </c>
      <c r="H1585">
        <v>48624.423838000002</v>
      </c>
      <c r="I1585">
        <v>17157.246481999999</v>
      </c>
      <c r="J1585">
        <v>17535.299935999999</v>
      </c>
      <c r="K1585">
        <v>14404.498433000001</v>
      </c>
      <c r="L1585">
        <v>14908.395796999999</v>
      </c>
      <c r="O1585">
        <f>VLOOKUP(C1585,[1]pop_15p_a!$A$8:$AL$68,9,FALSE)</f>
        <v>3365914.0622334201</v>
      </c>
      <c r="Q1585">
        <f t="shared" si="116"/>
        <v>-503.89736399999856</v>
      </c>
      <c r="R1585">
        <v>4684.4830000000002</v>
      </c>
      <c r="AE1585">
        <f t="shared" si="118"/>
        <v>5.666666666666667</v>
      </c>
      <c r="AF1585">
        <v>5.666666666666667</v>
      </c>
      <c r="AG1585">
        <v>5.5</v>
      </c>
      <c r="AK1585">
        <v>5.5</v>
      </c>
      <c r="AT1585">
        <v>2</v>
      </c>
      <c r="AV1585">
        <v>0</v>
      </c>
      <c r="AW1585">
        <v>1</v>
      </c>
      <c r="AX1585">
        <v>1</v>
      </c>
    </row>
    <row r="1586" spans="1:56">
      <c r="A1586" t="s">
        <v>7</v>
      </c>
      <c r="B1586" t="s">
        <v>41</v>
      </c>
      <c r="C1586">
        <v>1964</v>
      </c>
      <c r="D1586">
        <f t="shared" si="117"/>
        <v>73</v>
      </c>
      <c r="E1586">
        <v>1</v>
      </c>
      <c r="G1586">
        <v>86843.633224000005</v>
      </c>
      <c r="H1586">
        <v>50334.173876000001</v>
      </c>
      <c r="I1586">
        <v>17597.846415</v>
      </c>
      <c r="J1586">
        <v>19095.092225</v>
      </c>
      <c r="K1586">
        <v>14890.371493000001</v>
      </c>
      <c r="L1586">
        <v>16344.471675999999</v>
      </c>
      <c r="O1586">
        <f>VLOOKUP(C1586,[1]pop_15p_a!$A$8:$AL$68,9,FALSE)</f>
        <v>3399019.8130003801</v>
      </c>
      <c r="Q1586">
        <f t="shared" si="116"/>
        <v>-1454.1001829999987</v>
      </c>
      <c r="R1586">
        <v>4722.0720000000001</v>
      </c>
      <c r="AE1586">
        <f t="shared" si="118"/>
        <v>5.5</v>
      </c>
      <c r="AF1586">
        <v>5.5</v>
      </c>
      <c r="AG1586">
        <v>5.5</v>
      </c>
      <c r="AK1586">
        <v>5.5</v>
      </c>
      <c r="AT1586">
        <v>2</v>
      </c>
      <c r="AV1586">
        <v>0</v>
      </c>
      <c r="AW1586">
        <v>1</v>
      </c>
      <c r="AX1586">
        <v>1</v>
      </c>
    </row>
    <row r="1587" spans="1:56">
      <c r="A1587" t="s">
        <v>7</v>
      </c>
      <c r="B1587" t="s">
        <v>41</v>
      </c>
      <c r="C1587">
        <v>1964</v>
      </c>
      <c r="D1587">
        <f t="shared" si="117"/>
        <v>74</v>
      </c>
      <c r="E1587">
        <v>2</v>
      </c>
      <c r="G1587">
        <v>89109.807509999999</v>
      </c>
      <c r="H1587">
        <v>49801.010183999999</v>
      </c>
      <c r="I1587">
        <v>17942.921506999999</v>
      </c>
      <c r="J1587">
        <v>20249.096779</v>
      </c>
      <c r="K1587">
        <v>15118.511920000001</v>
      </c>
      <c r="L1587">
        <v>17777.369739000002</v>
      </c>
      <c r="O1587">
        <f>VLOOKUP(C1587,[1]pop_15p_a!$A$8:$AL$68,9,FALSE)</f>
        <v>3399019.8130003801</v>
      </c>
      <c r="Q1587">
        <f t="shared" si="116"/>
        <v>-2658.8578190000007</v>
      </c>
      <c r="R1587">
        <v>4722.0720000000001</v>
      </c>
      <c r="AE1587">
        <f t="shared" si="118"/>
        <v>5.833333333333333</v>
      </c>
      <c r="AF1587">
        <v>5.833333333333333</v>
      </c>
      <c r="AG1587">
        <v>6.5</v>
      </c>
      <c r="AK1587">
        <v>6.5</v>
      </c>
      <c r="AT1587">
        <v>2</v>
      </c>
      <c r="AV1587">
        <v>0</v>
      </c>
      <c r="AW1587">
        <v>1</v>
      </c>
      <c r="AX1587">
        <v>1</v>
      </c>
    </row>
    <row r="1588" spans="1:56">
      <c r="A1588" t="s">
        <v>7</v>
      </c>
      <c r="B1588" t="s">
        <v>41</v>
      </c>
      <c r="C1588">
        <v>1964</v>
      </c>
      <c r="D1588">
        <f t="shared" si="117"/>
        <v>75</v>
      </c>
      <c r="E1588">
        <v>3</v>
      </c>
      <c r="G1588">
        <v>90862.656807000007</v>
      </c>
      <c r="H1588">
        <v>50884.843472</v>
      </c>
      <c r="I1588">
        <v>18192.469709000001</v>
      </c>
      <c r="J1588">
        <v>20997.313598000001</v>
      </c>
      <c r="K1588">
        <v>15771.274401000001</v>
      </c>
      <c r="L1588">
        <v>17399.114572999999</v>
      </c>
      <c r="O1588">
        <f>VLOOKUP(C1588,[1]pop_15p_a!$A$8:$AL$68,9,FALSE)</f>
        <v>3399019.8130003801</v>
      </c>
      <c r="Q1588">
        <f t="shared" si="116"/>
        <v>-1627.8401719999983</v>
      </c>
      <c r="R1588">
        <v>4722.0720000000001</v>
      </c>
      <c r="AE1588">
        <f t="shared" si="118"/>
        <v>6.5</v>
      </c>
      <c r="AF1588">
        <v>6.5</v>
      </c>
      <c r="AG1588">
        <v>6.5</v>
      </c>
      <c r="AK1588">
        <v>6.5</v>
      </c>
      <c r="AT1588">
        <v>2</v>
      </c>
      <c r="AV1588">
        <v>0</v>
      </c>
      <c r="AW1588">
        <v>1</v>
      </c>
      <c r="AX1588">
        <v>1</v>
      </c>
    </row>
    <row r="1589" spans="1:56">
      <c r="A1589" t="s">
        <v>7</v>
      </c>
      <c r="B1589" t="s">
        <v>41</v>
      </c>
      <c r="C1589">
        <v>1964</v>
      </c>
      <c r="D1589">
        <f t="shared" si="117"/>
        <v>76</v>
      </c>
      <c r="E1589">
        <v>4</v>
      </c>
      <c r="G1589">
        <v>92102.181117</v>
      </c>
      <c r="H1589">
        <v>51101.186600000001</v>
      </c>
      <c r="I1589">
        <v>18346.493069</v>
      </c>
      <c r="J1589">
        <v>21339.724855</v>
      </c>
      <c r="K1589">
        <v>16195.599936000001</v>
      </c>
      <c r="L1589">
        <v>18032.496847999999</v>
      </c>
      <c r="O1589">
        <f>VLOOKUP(C1589,[1]pop_15p_a!$A$8:$AL$68,9,FALSE)</f>
        <v>3399019.8130003801</v>
      </c>
      <c r="Q1589">
        <f t="shared" si="116"/>
        <v>-1836.8969119999983</v>
      </c>
      <c r="R1589">
        <v>4722.0720000000001</v>
      </c>
      <c r="AE1589">
        <f t="shared" si="118"/>
        <v>6.5</v>
      </c>
      <c r="AF1589">
        <v>6.5</v>
      </c>
      <c r="AG1589">
        <v>6.5</v>
      </c>
      <c r="AK1589">
        <v>6.5</v>
      </c>
      <c r="AT1589">
        <v>2</v>
      </c>
      <c r="AV1589">
        <v>0</v>
      </c>
      <c r="AW1589">
        <v>1</v>
      </c>
      <c r="AX1589">
        <v>1</v>
      </c>
    </row>
    <row r="1590" spans="1:56">
      <c r="A1590" t="s">
        <v>7</v>
      </c>
      <c r="B1590" t="s">
        <v>41</v>
      </c>
      <c r="C1590">
        <v>1965</v>
      </c>
      <c r="D1590">
        <f t="shared" si="117"/>
        <v>77</v>
      </c>
      <c r="E1590">
        <v>1</v>
      </c>
      <c r="G1590">
        <v>92828.380437999993</v>
      </c>
      <c r="H1590">
        <v>51419.378594000002</v>
      </c>
      <c r="I1590">
        <v>18404.991587</v>
      </c>
      <c r="J1590">
        <v>21276.330548999998</v>
      </c>
      <c r="K1590">
        <v>16281.630144999999</v>
      </c>
      <c r="L1590">
        <v>18706.725041000002</v>
      </c>
      <c r="O1590">
        <f>VLOOKUP(C1590,[1]pop_15p_a!$A$8:$AL$68,9,FALSE)</f>
        <v>3426916.40009504</v>
      </c>
      <c r="Q1590">
        <f t="shared" si="116"/>
        <v>-2425.0948960000023</v>
      </c>
      <c r="R1590">
        <v>4759.0119999999997</v>
      </c>
      <c r="AE1590">
        <f t="shared" si="118"/>
        <v>6.5</v>
      </c>
      <c r="AF1590">
        <v>6.5</v>
      </c>
      <c r="AG1590">
        <v>6.5</v>
      </c>
      <c r="AK1590">
        <v>6.5</v>
      </c>
      <c r="AT1590">
        <v>2</v>
      </c>
      <c r="AV1590">
        <v>0</v>
      </c>
      <c r="AW1590">
        <v>1</v>
      </c>
      <c r="AX1590">
        <v>1</v>
      </c>
    </row>
    <row r="1591" spans="1:56">
      <c r="A1591" t="s">
        <v>7</v>
      </c>
      <c r="B1591" t="s">
        <v>41</v>
      </c>
      <c r="C1591">
        <v>1965</v>
      </c>
      <c r="D1591">
        <f t="shared" si="117"/>
        <v>78</v>
      </c>
      <c r="E1591">
        <v>2</v>
      </c>
      <c r="G1591">
        <v>93514.295064000005</v>
      </c>
      <c r="H1591">
        <v>52518.660642000003</v>
      </c>
      <c r="I1591">
        <v>18519.010129999999</v>
      </c>
      <c r="J1591">
        <v>21291.394719</v>
      </c>
      <c r="K1591">
        <v>16600.03702</v>
      </c>
      <c r="L1591">
        <v>18425.804826</v>
      </c>
      <c r="O1591">
        <f>VLOOKUP(C1591,[1]pop_15p_a!$A$8:$AL$68,9,FALSE)</f>
        <v>3426916.40009504</v>
      </c>
      <c r="Q1591">
        <f t="shared" si="116"/>
        <v>-1825.7678059999998</v>
      </c>
      <c r="R1591">
        <v>4759.0119999999997</v>
      </c>
      <c r="AE1591">
        <f t="shared" si="118"/>
        <v>6.5</v>
      </c>
      <c r="AF1591">
        <v>6.5</v>
      </c>
      <c r="AG1591">
        <v>6.5</v>
      </c>
      <c r="AK1591">
        <v>6.5</v>
      </c>
      <c r="AT1591">
        <v>2</v>
      </c>
      <c r="AV1591">
        <v>0</v>
      </c>
      <c r="AW1591">
        <v>1</v>
      </c>
      <c r="AX1591">
        <v>1</v>
      </c>
    </row>
    <row r="1592" spans="1:56">
      <c r="A1592" t="s">
        <v>7</v>
      </c>
      <c r="B1592" t="s">
        <v>41</v>
      </c>
      <c r="C1592">
        <v>1965</v>
      </c>
      <c r="D1592">
        <f t="shared" si="117"/>
        <v>79</v>
      </c>
      <c r="E1592">
        <v>3</v>
      </c>
      <c r="G1592">
        <v>94159.904324999996</v>
      </c>
      <c r="H1592">
        <v>51504.346768000003</v>
      </c>
      <c r="I1592">
        <v>18688.550746000001</v>
      </c>
      <c r="J1592">
        <v>21384.899537000001</v>
      </c>
      <c r="K1592">
        <v>16648.713101000001</v>
      </c>
      <c r="L1592">
        <v>18650.317993000001</v>
      </c>
      <c r="O1592">
        <f>VLOOKUP(C1592,[1]pop_15p_a!$A$8:$AL$68,9,FALSE)</f>
        <v>3426916.40009504</v>
      </c>
      <c r="Q1592">
        <f t="shared" si="116"/>
        <v>-2001.6048919999994</v>
      </c>
      <c r="R1592">
        <v>4759.0119999999997</v>
      </c>
      <c r="AE1592">
        <f t="shared" si="118"/>
        <v>6.5</v>
      </c>
      <c r="AF1592">
        <v>6.5</v>
      </c>
      <c r="AG1592">
        <v>6.5</v>
      </c>
      <c r="AK1592">
        <v>6.5</v>
      </c>
      <c r="AT1592">
        <v>2</v>
      </c>
      <c r="AV1592">
        <v>0</v>
      </c>
      <c r="AW1592">
        <v>1</v>
      </c>
      <c r="AX1592">
        <v>1</v>
      </c>
    </row>
    <row r="1593" spans="1:56">
      <c r="A1593" t="s">
        <v>7</v>
      </c>
      <c r="B1593" t="s">
        <v>41</v>
      </c>
      <c r="C1593">
        <v>1965</v>
      </c>
      <c r="D1593">
        <f t="shared" si="117"/>
        <v>80</v>
      </c>
      <c r="E1593">
        <v>4</v>
      </c>
      <c r="G1593">
        <v>94765.228891000006</v>
      </c>
      <c r="H1593">
        <v>53620.141011</v>
      </c>
      <c r="I1593">
        <v>18913.611386</v>
      </c>
      <c r="J1593">
        <v>21556.845002999999</v>
      </c>
      <c r="K1593">
        <v>17330.331917</v>
      </c>
      <c r="L1593">
        <v>18558.164618999999</v>
      </c>
      <c r="O1593">
        <f>VLOOKUP(C1593,[1]pop_15p_a!$A$8:$AL$68,9,FALSE)</f>
        <v>3426916.40009504</v>
      </c>
      <c r="Q1593">
        <f t="shared" si="116"/>
        <v>-1227.8327019999997</v>
      </c>
      <c r="R1593">
        <v>4759.0119999999997</v>
      </c>
      <c r="AE1593">
        <f t="shared" si="118"/>
        <v>6.5</v>
      </c>
      <c r="AF1593">
        <v>6.5</v>
      </c>
      <c r="AG1593">
        <v>6.5</v>
      </c>
      <c r="AK1593">
        <v>6.5</v>
      </c>
      <c r="AT1593">
        <v>2</v>
      </c>
      <c r="AV1593">
        <v>0</v>
      </c>
      <c r="AW1593">
        <v>1</v>
      </c>
      <c r="AX1593">
        <v>1</v>
      </c>
    </row>
    <row r="1594" spans="1:56">
      <c r="A1594" t="s">
        <v>7</v>
      </c>
      <c r="B1594" t="s">
        <v>41</v>
      </c>
      <c r="C1594">
        <v>1966</v>
      </c>
      <c r="D1594">
        <f t="shared" si="117"/>
        <v>81</v>
      </c>
      <c r="E1594">
        <v>1</v>
      </c>
      <c r="G1594">
        <v>95330.248093000002</v>
      </c>
      <c r="H1594">
        <v>53197.216112000002</v>
      </c>
      <c r="I1594">
        <v>19194.194100000001</v>
      </c>
      <c r="J1594">
        <v>21807.231118</v>
      </c>
      <c r="K1594">
        <v>17526.733991000001</v>
      </c>
      <c r="L1594">
        <v>19134.697117</v>
      </c>
      <c r="O1594">
        <f>VLOOKUP(C1594,[1]pop_15p_a!$A$8:$AL$68,9,FALSE)</f>
        <v>3451235.50124921</v>
      </c>
      <c r="Q1594">
        <f t="shared" si="116"/>
        <v>-1607.9631259999987</v>
      </c>
      <c r="R1594">
        <v>4797.3810000000003</v>
      </c>
      <c r="AE1594">
        <f t="shared" si="118"/>
        <v>6.5</v>
      </c>
      <c r="AF1594">
        <v>6.5</v>
      </c>
      <c r="AG1594">
        <v>6.5</v>
      </c>
      <c r="AK1594">
        <v>6.5</v>
      </c>
      <c r="AT1594">
        <v>2</v>
      </c>
      <c r="AV1594">
        <v>0</v>
      </c>
      <c r="AW1594">
        <v>1</v>
      </c>
      <c r="AX1594">
        <v>1</v>
      </c>
    </row>
    <row r="1595" spans="1:56">
      <c r="A1595" t="s">
        <v>7</v>
      </c>
      <c r="B1595" t="s">
        <v>41</v>
      </c>
      <c r="C1595">
        <v>1966</v>
      </c>
      <c r="D1595">
        <f t="shared" si="117"/>
        <v>82</v>
      </c>
      <c r="E1595">
        <v>2</v>
      </c>
      <c r="G1595">
        <v>95979.598519000006</v>
      </c>
      <c r="H1595">
        <v>53581.599785999999</v>
      </c>
      <c r="I1595">
        <v>19514.638236999999</v>
      </c>
      <c r="J1595">
        <v>22100.028665000002</v>
      </c>
      <c r="K1595">
        <v>17168.825035000002</v>
      </c>
      <c r="L1595">
        <v>19216.044605999999</v>
      </c>
      <c r="O1595">
        <f>VLOOKUP(C1595,[1]pop_15p_a!$A$8:$AL$68,9,FALSE)</f>
        <v>3451235.50124921</v>
      </c>
      <c r="Q1595">
        <f t="shared" si="116"/>
        <v>-2047.2195709999978</v>
      </c>
      <c r="R1595">
        <v>4797.3810000000003</v>
      </c>
      <c r="AE1595">
        <f t="shared" si="118"/>
        <v>6.5</v>
      </c>
      <c r="AF1595">
        <v>6.5</v>
      </c>
      <c r="AG1595">
        <v>6.5</v>
      </c>
      <c r="AK1595">
        <v>6.5</v>
      </c>
      <c r="AT1595">
        <v>2</v>
      </c>
      <c r="AV1595">
        <v>0</v>
      </c>
      <c r="AW1595">
        <v>1</v>
      </c>
      <c r="AX1595">
        <v>1</v>
      </c>
    </row>
    <row r="1596" spans="1:56">
      <c r="A1596" t="s">
        <v>7</v>
      </c>
      <c r="B1596" t="s">
        <v>41</v>
      </c>
      <c r="C1596">
        <v>1966</v>
      </c>
      <c r="D1596">
        <f t="shared" si="117"/>
        <v>83</v>
      </c>
      <c r="E1596">
        <v>3</v>
      </c>
      <c r="G1596">
        <v>96713.2595</v>
      </c>
      <c r="H1596">
        <v>55784.984054</v>
      </c>
      <c r="I1596">
        <v>19874.939699999999</v>
      </c>
      <c r="J1596">
        <v>22435.237644000001</v>
      </c>
      <c r="K1596">
        <v>17306.454926999999</v>
      </c>
      <c r="L1596">
        <v>19529.316886000001</v>
      </c>
      <c r="O1596">
        <f>VLOOKUP(C1596,[1]pop_15p_a!$A$8:$AL$68,9,FALSE)</f>
        <v>3451235.50124921</v>
      </c>
      <c r="Q1596">
        <f t="shared" si="116"/>
        <v>-2222.8619590000017</v>
      </c>
      <c r="R1596">
        <v>4797.3810000000003</v>
      </c>
      <c r="AE1596">
        <f t="shared" si="118"/>
        <v>6.5</v>
      </c>
      <c r="AF1596">
        <v>6.5</v>
      </c>
      <c r="AG1596">
        <v>6.5</v>
      </c>
      <c r="AK1596">
        <v>6.5</v>
      </c>
      <c r="AT1596">
        <v>2</v>
      </c>
      <c r="AV1596">
        <v>0</v>
      </c>
      <c r="AW1596">
        <v>1</v>
      </c>
      <c r="AX1596">
        <v>1</v>
      </c>
    </row>
    <row r="1597" spans="1:56">
      <c r="A1597" t="s">
        <v>7</v>
      </c>
      <c r="B1597" t="s">
        <v>41</v>
      </c>
      <c r="C1597">
        <v>1966</v>
      </c>
      <c r="D1597">
        <f t="shared" si="117"/>
        <v>84</v>
      </c>
      <c r="E1597">
        <v>4</v>
      </c>
      <c r="G1597">
        <v>97531.272375</v>
      </c>
      <c r="H1597">
        <v>55436.197063</v>
      </c>
      <c r="I1597">
        <v>20275.100537999999</v>
      </c>
      <c r="J1597">
        <v>22812.858055000001</v>
      </c>
      <c r="K1597">
        <v>17463.148804</v>
      </c>
      <c r="L1597">
        <v>20506.273832999999</v>
      </c>
      <c r="O1597">
        <f>VLOOKUP(C1597,[1]pop_15p_a!$A$8:$AL$68,9,FALSE)</f>
        <v>3451235.50124921</v>
      </c>
      <c r="Q1597">
        <f t="shared" si="116"/>
        <v>-3043.1250289999989</v>
      </c>
      <c r="R1597">
        <v>4797.3810000000003</v>
      </c>
      <c r="AE1597">
        <f t="shared" si="118"/>
        <v>6.5</v>
      </c>
      <c r="AF1597">
        <v>6.5</v>
      </c>
      <c r="AG1597">
        <v>6.5</v>
      </c>
      <c r="AK1597">
        <v>6.5</v>
      </c>
      <c r="AT1597">
        <v>2</v>
      </c>
      <c r="AV1597">
        <v>0</v>
      </c>
      <c r="AW1597">
        <v>1</v>
      </c>
      <c r="AX1597">
        <v>1</v>
      </c>
      <c r="BA1597">
        <v>103.7</v>
      </c>
      <c r="BB1597">
        <v>83.3</v>
      </c>
    </row>
    <row r="1598" spans="1:56">
      <c r="A1598" t="s">
        <v>7</v>
      </c>
      <c r="B1598" t="s">
        <v>41</v>
      </c>
      <c r="C1598">
        <v>1967</v>
      </c>
      <c r="D1598">
        <f t="shared" si="117"/>
        <v>85</v>
      </c>
      <c r="E1598">
        <v>1</v>
      </c>
      <c r="G1598">
        <v>98433.575133999999</v>
      </c>
      <c r="H1598">
        <v>56275.552734999997</v>
      </c>
      <c r="I1598">
        <v>20715.116654000001</v>
      </c>
      <c r="J1598">
        <v>23232.872071000002</v>
      </c>
      <c r="K1598">
        <v>17348.323733000001</v>
      </c>
      <c r="L1598">
        <v>20404.560775999998</v>
      </c>
      <c r="O1598">
        <f>VLOOKUP(C1598,[1]pop_15p_a!$A$8:$AL$68,9,FALSE)</f>
        <v>3474745.9123000698</v>
      </c>
      <c r="Q1598">
        <f t="shared" si="116"/>
        <v>-3056.2370429999974</v>
      </c>
      <c r="R1598">
        <v>4835.3540000000003</v>
      </c>
      <c r="AE1598">
        <f t="shared" si="118"/>
        <v>6.5</v>
      </c>
      <c r="AF1598">
        <v>6.5</v>
      </c>
      <c r="AG1598">
        <v>6.5</v>
      </c>
      <c r="AK1598">
        <v>6.5</v>
      </c>
      <c r="AN1598">
        <v>10.913130000000001</v>
      </c>
      <c r="AT1598">
        <v>2</v>
      </c>
      <c r="AV1598">
        <v>0</v>
      </c>
      <c r="AW1598">
        <v>1</v>
      </c>
      <c r="AX1598">
        <v>1</v>
      </c>
      <c r="BA1598">
        <v>104.9</v>
      </c>
      <c r="BB1598">
        <v>84.4</v>
      </c>
      <c r="BD1598">
        <v>8.9397726230619803</v>
      </c>
    </row>
    <row r="1599" spans="1:56">
      <c r="A1599" t="s">
        <v>7</v>
      </c>
      <c r="B1599" t="s">
        <v>41</v>
      </c>
      <c r="C1599">
        <v>1967</v>
      </c>
      <c r="D1599">
        <f t="shared" si="117"/>
        <v>86</v>
      </c>
      <c r="E1599">
        <v>2</v>
      </c>
      <c r="G1599">
        <v>99295.613868999993</v>
      </c>
      <c r="H1599">
        <v>62373.234311</v>
      </c>
      <c r="I1599">
        <v>21087.592250000002</v>
      </c>
      <c r="J1599">
        <v>23502.600935999999</v>
      </c>
      <c r="K1599">
        <v>17980.852427000002</v>
      </c>
      <c r="L1599">
        <v>20502.535226</v>
      </c>
      <c r="O1599">
        <f>VLOOKUP(C1599,[1]pop_15p_a!$A$8:$AL$68,9,FALSE)</f>
        <v>3474745.9123000698</v>
      </c>
      <c r="Q1599">
        <f t="shared" si="116"/>
        <v>-2521.6827989999983</v>
      </c>
      <c r="R1599">
        <v>4835.3540000000003</v>
      </c>
      <c r="AE1599">
        <f t="shared" si="118"/>
        <v>6.5</v>
      </c>
      <c r="AF1599">
        <v>6.5</v>
      </c>
      <c r="AG1599">
        <v>6.5</v>
      </c>
      <c r="AK1599">
        <v>6.5</v>
      </c>
      <c r="AN1599">
        <v>11.056609999999999</v>
      </c>
      <c r="AT1599">
        <v>2</v>
      </c>
      <c r="AV1599">
        <v>0</v>
      </c>
      <c r="AW1599">
        <v>1</v>
      </c>
      <c r="AX1599">
        <v>1</v>
      </c>
      <c r="BA1599">
        <v>105.6</v>
      </c>
      <c r="BB1599">
        <v>84.9</v>
      </c>
      <c r="BD1599">
        <v>8.9176698598454607</v>
      </c>
    </row>
    <row r="1600" spans="1:56">
      <c r="A1600" t="s">
        <v>7</v>
      </c>
      <c r="B1600" t="s">
        <v>41</v>
      </c>
      <c r="C1600">
        <v>1967</v>
      </c>
      <c r="D1600">
        <f t="shared" si="117"/>
        <v>87</v>
      </c>
      <c r="E1600">
        <v>3</v>
      </c>
      <c r="G1600">
        <v>100117.367908</v>
      </c>
      <c r="H1600">
        <v>51734.222686000001</v>
      </c>
      <c r="I1600">
        <v>21392.508888</v>
      </c>
      <c r="J1600">
        <v>23622.04465</v>
      </c>
      <c r="K1600">
        <v>17989.18388</v>
      </c>
      <c r="L1600">
        <v>20357.631423999999</v>
      </c>
      <c r="O1600">
        <f>VLOOKUP(C1600,[1]pop_15p_a!$A$8:$AL$68,9,FALSE)</f>
        <v>3474745.9123000698</v>
      </c>
      <c r="Q1600">
        <f t="shared" si="116"/>
        <v>-2368.4475439999987</v>
      </c>
      <c r="R1600">
        <v>4835.3540000000003</v>
      </c>
      <c r="AE1600">
        <f t="shared" si="118"/>
        <v>6.5</v>
      </c>
      <c r="AF1600">
        <v>6.5</v>
      </c>
      <c r="AG1600">
        <v>6.5</v>
      </c>
      <c r="AK1600">
        <v>6.5</v>
      </c>
      <c r="AN1600">
        <v>11.79579</v>
      </c>
      <c r="AT1600">
        <v>2</v>
      </c>
      <c r="AV1600">
        <v>0</v>
      </c>
      <c r="AW1600">
        <v>1</v>
      </c>
      <c r="AX1600">
        <v>1</v>
      </c>
      <c r="BA1600">
        <v>105.9</v>
      </c>
      <c r="BB1600">
        <v>85.2</v>
      </c>
      <c r="BD1600">
        <v>8.9682835244080508</v>
      </c>
    </row>
    <row r="1601" spans="1:57">
      <c r="A1601" t="s">
        <v>7</v>
      </c>
      <c r="B1601" t="s">
        <v>41</v>
      </c>
      <c r="C1601">
        <v>1967</v>
      </c>
      <c r="D1601">
        <f t="shared" si="117"/>
        <v>88</v>
      </c>
      <c r="E1601">
        <v>4</v>
      </c>
      <c r="G1601">
        <v>100898.837251</v>
      </c>
      <c r="H1601">
        <v>53970.339767999998</v>
      </c>
      <c r="I1601">
        <v>21629.866569999998</v>
      </c>
      <c r="J1601">
        <v>23591.203214000001</v>
      </c>
      <c r="K1601">
        <v>18891.606091000001</v>
      </c>
      <c r="L1601">
        <v>20645.356559</v>
      </c>
      <c r="O1601">
        <f>VLOOKUP(C1601,[1]pop_15p_a!$A$8:$AL$68,9,FALSE)</f>
        <v>3474745.9123000698</v>
      </c>
      <c r="Q1601">
        <f t="shared" si="116"/>
        <v>-1753.7504679999984</v>
      </c>
      <c r="R1601">
        <v>4835.3540000000003</v>
      </c>
      <c r="AE1601">
        <f t="shared" si="118"/>
        <v>6.833333333333333</v>
      </c>
      <c r="AF1601">
        <v>6.833333333333333</v>
      </c>
      <c r="AG1601">
        <v>7.5</v>
      </c>
      <c r="AK1601">
        <v>7.5</v>
      </c>
      <c r="AN1601">
        <v>11.93614</v>
      </c>
      <c r="AT1601">
        <v>2</v>
      </c>
      <c r="AV1601">
        <v>0</v>
      </c>
      <c r="AW1601">
        <v>1</v>
      </c>
      <c r="AX1601">
        <v>1</v>
      </c>
      <c r="BA1601">
        <v>106.1</v>
      </c>
      <c r="BB1601">
        <v>85.3</v>
      </c>
      <c r="BD1601">
        <v>9.4166710943963601</v>
      </c>
    </row>
    <row r="1602" spans="1:57">
      <c r="A1602" t="s">
        <v>7</v>
      </c>
      <c r="B1602" t="s">
        <v>41</v>
      </c>
      <c r="C1602">
        <v>1968</v>
      </c>
      <c r="D1602">
        <f t="shared" si="117"/>
        <v>89</v>
      </c>
      <c r="E1602">
        <v>1</v>
      </c>
      <c r="G1602">
        <v>101640.02190000001</v>
      </c>
      <c r="H1602">
        <v>58351.535163</v>
      </c>
      <c r="I1602">
        <v>21799.685778999999</v>
      </c>
      <c r="J1602">
        <v>23410.058798999999</v>
      </c>
      <c r="K1602">
        <v>19644.112772</v>
      </c>
      <c r="L1602">
        <v>20605.379703999999</v>
      </c>
      <c r="O1602">
        <f>VLOOKUP(C1602,[1]pop_15p_a!$A$8:$AL$68,9,FALSE)</f>
        <v>3499578.0298712398</v>
      </c>
      <c r="Q1602">
        <f t="shared" si="116"/>
        <v>-961.26693199999863</v>
      </c>
      <c r="R1602">
        <v>4864.8829999999998</v>
      </c>
      <c r="AE1602">
        <f t="shared" si="118"/>
        <v>7.333333333333333</v>
      </c>
      <c r="AF1602">
        <v>7.333333333333333</v>
      </c>
      <c r="AG1602">
        <v>7</v>
      </c>
      <c r="AK1602">
        <v>7</v>
      </c>
      <c r="AN1602">
        <v>12.045310000000001</v>
      </c>
      <c r="AT1602">
        <v>2</v>
      </c>
      <c r="AV1602">
        <v>0</v>
      </c>
      <c r="AW1602">
        <v>1</v>
      </c>
      <c r="AX1602">
        <v>1</v>
      </c>
      <c r="BA1602">
        <v>106.9</v>
      </c>
      <c r="BB1602">
        <v>85.9</v>
      </c>
      <c r="BD1602">
        <v>9.6936910821132596</v>
      </c>
    </row>
    <row r="1603" spans="1:57">
      <c r="A1603" t="s">
        <v>7</v>
      </c>
      <c r="B1603" t="s">
        <v>41</v>
      </c>
      <c r="C1603">
        <v>1968</v>
      </c>
      <c r="D1603">
        <f t="shared" si="117"/>
        <v>90</v>
      </c>
      <c r="E1603">
        <v>2</v>
      </c>
      <c r="G1603">
        <v>102739.944963</v>
      </c>
      <c r="H1603">
        <v>54895.712354000003</v>
      </c>
      <c r="I1603">
        <v>22030.222013999999</v>
      </c>
      <c r="J1603">
        <v>23542.641321999999</v>
      </c>
      <c r="K1603">
        <v>19136.414848</v>
      </c>
      <c r="L1603">
        <v>20822.038518000001</v>
      </c>
      <c r="O1603">
        <f>VLOOKUP(C1603,[1]pop_15p_a!$A$8:$AL$68,9,FALSE)</f>
        <v>3499578.0298712398</v>
      </c>
      <c r="Q1603">
        <f t="shared" ref="Q1603:Q1666" si="119">K1603-L1603</f>
        <v>-1685.6236700000009</v>
      </c>
      <c r="R1603">
        <v>4864.8829999999998</v>
      </c>
      <c r="AE1603">
        <f t="shared" si="118"/>
        <v>6.833333333333333</v>
      </c>
      <c r="AF1603">
        <v>6.833333333333333</v>
      </c>
      <c r="AG1603">
        <v>6.5</v>
      </c>
      <c r="AK1603">
        <v>6.5</v>
      </c>
      <c r="AN1603">
        <v>12.39775</v>
      </c>
      <c r="AT1603">
        <v>2</v>
      </c>
      <c r="AV1603">
        <v>0</v>
      </c>
      <c r="AW1603">
        <v>1</v>
      </c>
      <c r="AX1603">
        <v>1</v>
      </c>
      <c r="BA1603">
        <v>107.6</v>
      </c>
      <c r="BB1603">
        <v>86.5</v>
      </c>
      <c r="BD1603">
        <v>10.0031784946539</v>
      </c>
    </row>
    <row r="1604" spans="1:57">
      <c r="A1604" t="s">
        <v>7</v>
      </c>
      <c r="B1604" t="s">
        <v>41</v>
      </c>
      <c r="C1604">
        <v>1968</v>
      </c>
      <c r="D1604">
        <f t="shared" si="117"/>
        <v>91</v>
      </c>
      <c r="E1604">
        <v>3</v>
      </c>
      <c r="G1604">
        <v>104198.606438</v>
      </c>
      <c r="H1604">
        <v>56611.875845000002</v>
      </c>
      <c r="I1604">
        <v>22321.454787999999</v>
      </c>
      <c r="J1604">
        <v>23988.96861</v>
      </c>
      <c r="K1604">
        <v>20335.091816</v>
      </c>
      <c r="L1604">
        <v>21910.415779999999</v>
      </c>
      <c r="O1604">
        <f>VLOOKUP(C1604,[1]pop_15p_a!$A$8:$AL$68,9,FALSE)</f>
        <v>3499578.0298712398</v>
      </c>
      <c r="Q1604">
        <f t="shared" si="119"/>
        <v>-1575.3239639999993</v>
      </c>
      <c r="R1604">
        <v>4864.8829999999998</v>
      </c>
      <c r="AE1604">
        <f t="shared" si="118"/>
        <v>6.166666666666667</v>
      </c>
      <c r="AF1604">
        <v>6.166666666666667</v>
      </c>
      <c r="AG1604">
        <v>6</v>
      </c>
      <c r="AK1604">
        <v>6</v>
      </c>
      <c r="AN1604">
        <v>12.43829</v>
      </c>
      <c r="AT1604">
        <v>2</v>
      </c>
      <c r="AV1604">
        <v>0</v>
      </c>
      <c r="AW1604">
        <v>1</v>
      </c>
      <c r="AX1604">
        <v>1</v>
      </c>
      <c r="BA1604">
        <v>108.1</v>
      </c>
      <c r="BB1604">
        <v>86.9</v>
      </c>
      <c r="BD1604">
        <v>10.2365422281413</v>
      </c>
    </row>
    <row r="1605" spans="1:57">
      <c r="A1605" t="s">
        <v>7</v>
      </c>
      <c r="B1605" t="s">
        <v>41</v>
      </c>
      <c r="C1605">
        <v>1968</v>
      </c>
      <c r="D1605">
        <f t="shared" ref="D1605:D1668" si="120">D1347</f>
        <v>92</v>
      </c>
      <c r="E1605">
        <v>4</v>
      </c>
      <c r="G1605">
        <v>106016.006327</v>
      </c>
      <c r="H1605">
        <v>58813.021455000002</v>
      </c>
      <c r="I1605">
        <v>22673.425072999999</v>
      </c>
      <c r="J1605">
        <v>24749.022836</v>
      </c>
      <c r="K1605">
        <v>19777.311156</v>
      </c>
      <c r="L1605">
        <v>22550.455398999999</v>
      </c>
      <c r="O1605">
        <f>VLOOKUP(C1605,[1]pop_15p_a!$A$8:$AL$68,9,FALSE)</f>
        <v>3499578.0298712398</v>
      </c>
      <c r="Q1605">
        <f t="shared" si="119"/>
        <v>-2773.1442429999988</v>
      </c>
      <c r="R1605">
        <v>4864.8829999999998</v>
      </c>
      <c r="AE1605">
        <f t="shared" si="118"/>
        <v>6</v>
      </c>
      <c r="AF1605">
        <v>6</v>
      </c>
      <c r="AG1605">
        <v>6</v>
      </c>
      <c r="AK1605">
        <v>6</v>
      </c>
      <c r="AN1605">
        <v>12.47884</v>
      </c>
      <c r="AT1605">
        <v>2</v>
      </c>
      <c r="AV1605">
        <v>0</v>
      </c>
      <c r="AW1605">
        <v>1</v>
      </c>
      <c r="AX1605">
        <v>1</v>
      </c>
      <c r="BA1605">
        <v>108.2</v>
      </c>
      <c r="BB1605">
        <v>87</v>
      </c>
      <c r="BD1605">
        <v>10.3800440763802</v>
      </c>
    </row>
    <row r="1606" spans="1:57">
      <c r="A1606" t="s">
        <v>7</v>
      </c>
      <c r="B1606" t="s">
        <v>41</v>
      </c>
      <c r="C1606">
        <v>1969</v>
      </c>
      <c r="D1606">
        <f t="shared" si="120"/>
        <v>93</v>
      </c>
      <c r="E1606">
        <v>1</v>
      </c>
      <c r="G1606">
        <v>108192.165299</v>
      </c>
      <c r="H1606">
        <v>59615.711534000002</v>
      </c>
      <c r="I1606">
        <v>23086.091896999998</v>
      </c>
      <c r="J1606">
        <v>25822.821827</v>
      </c>
      <c r="K1606">
        <v>20505.445443000001</v>
      </c>
      <c r="L1606">
        <v>23269.382898</v>
      </c>
      <c r="O1606">
        <f>VLOOKUP(C1606,[1]pop_15p_a!$A$8:$AL$68,9,FALSE)</f>
        <v>3520241.1547073</v>
      </c>
      <c r="Q1606">
        <f t="shared" si="119"/>
        <v>-2763.9374549999993</v>
      </c>
      <c r="R1606">
        <v>4891.8599999999997</v>
      </c>
      <c r="AE1606">
        <f t="shared" si="118"/>
        <v>6.333333333333333</v>
      </c>
      <c r="AF1606">
        <v>6.333333333333333</v>
      </c>
      <c r="AG1606">
        <v>7</v>
      </c>
      <c r="AK1606">
        <v>7</v>
      </c>
      <c r="AN1606">
        <v>12.54434</v>
      </c>
      <c r="AT1606">
        <v>2</v>
      </c>
      <c r="AV1606">
        <v>0</v>
      </c>
      <c r="AW1606">
        <v>1</v>
      </c>
      <c r="AX1606">
        <v>1</v>
      </c>
      <c r="BA1606">
        <v>109.2</v>
      </c>
      <c r="BB1606">
        <v>87.8</v>
      </c>
      <c r="BD1606">
        <v>10.525532876679801</v>
      </c>
    </row>
    <row r="1607" spans="1:57">
      <c r="A1607" t="s">
        <v>7</v>
      </c>
      <c r="B1607" t="s">
        <v>41</v>
      </c>
      <c r="C1607">
        <v>1969</v>
      </c>
      <c r="D1607">
        <f t="shared" si="120"/>
        <v>94</v>
      </c>
      <c r="E1607">
        <v>2</v>
      </c>
      <c r="G1607">
        <v>109866.698173</v>
      </c>
      <c r="H1607">
        <v>59913.654763999999</v>
      </c>
      <c r="I1607">
        <v>23503.162960000001</v>
      </c>
      <c r="J1607">
        <v>26620.064051000001</v>
      </c>
      <c r="K1607">
        <v>20945.757678000002</v>
      </c>
      <c r="L1607">
        <v>24097.894204</v>
      </c>
      <c r="O1607">
        <f>VLOOKUP(C1607,[1]pop_15p_a!$A$8:$AL$68,9,FALSE)</f>
        <v>3520241.1547073</v>
      </c>
      <c r="Q1607">
        <f t="shared" si="119"/>
        <v>-3152.1365259999984</v>
      </c>
      <c r="R1607">
        <v>4891.8599999999997</v>
      </c>
      <c r="AE1607">
        <f t="shared" si="118"/>
        <v>8.3333333333333339</v>
      </c>
      <c r="AF1607">
        <v>8.3333333333333339</v>
      </c>
      <c r="AG1607">
        <v>9</v>
      </c>
      <c r="AK1607">
        <v>9</v>
      </c>
      <c r="AN1607">
        <v>12.68469</v>
      </c>
      <c r="AT1607">
        <v>2</v>
      </c>
      <c r="AV1607">
        <v>0</v>
      </c>
      <c r="AW1607">
        <v>1</v>
      </c>
      <c r="AX1607">
        <v>1</v>
      </c>
      <c r="BA1607">
        <v>110</v>
      </c>
      <c r="BB1607">
        <v>88.4</v>
      </c>
      <c r="BD1607">
        <v>10.764998957588601</v>
      </c>
    </row>
    <row r="1608" spans="1:57">
      <c r="A1608" t="s">
        <v>7</v>
      </c>
      <c r="B1608" t="s">
        <v>41</v>
      </c>
      <c r="C1608">
        <v>1969</v>
      </c>
      <c r="D1608">
        <f t="shared" si="120"/>
        <v>95</v>
      </c>
      <c r="E1608">
        <v>3</v>
      </c>
      <c r="G1608">
        <v>111039.58428</v>
      </c>
      <c r="H1608">
        <v>61217.602613000003</v>
      </c>
      <c r="I1608">
        <v>23924.658744</v>
      </c>
      <c r="J1608">
        <v>27140.731681000001</v>
      </c>
      <c r="K1608">
        <v>21189.373126999999</v>
      </c>
      <c r="L1608">
        <v>25020.838123000001</v>
      </c>
      <c r="O1608">
        <f>VLOOKUP(C1608,[1]pop_15p_a!$A$8:$AL$68,9,FALSE)</f>
        <v>3520241.1547073</v>
      </c>
      <c r="Q1608">
        <f t="shared" si="119"/>
        <v>-3831.4649960000024</v>
      </c>
      <c r="R1608">
        <v>4891.8599999999997</v>
      </c>
      <c r="AE1608">
        <f t="shared" si="118"/>
        <v>9</v>
      </c>
      <c r="AF1608">
        <v>9</v>
      </c>
      <c r="AG1608">
        <v>9</v>
      </c>
      <c r="AK1608">
        <v>9</v>
      </c>
      <c r="AN1608">
        <v>12.82192</v>
      </c>
      <c r="AT1608">
        <v>2</v>
      </c>
      <c r="AV1608">
        <v>0</v>
      </c>
      <c r="AW1608">
        <v>1</v>
      </c>
      <c r="AX1608">
        <v>1</v>
      </c>
      <c r="BA1608">
        <v>110.6</v>
      </c>
      <c r="BB1608">
        <v>89</v>
      </c>
      <c r="BD1608">
        <v>10.981226986948601</v>
      </c>
    </row>
    <row r="1609" spans="1:57">
      <c r="A1609" t="s">
        <v>7</v>
      </c>
      <c r="B1609" t="s">
        <v>41</v>
      </c>
      <c r="C1609">
        <v>1969</v>
      </c>
      <c r="D1609">
        <f t="shared" si="120"/>
        <v>96</v>
      </c>
      <c r="E1609">
        <v>4</v>
      </c>
      <c r="G1609">
        <v>111710.823619</v>
      </c>
      <c r="H1609">
        <v>62314.867851000003</v>
      </c>
      <c r="I1609">
        <v>24350.538282000001</v>
      </c>
      <c r="J1609">
        <v>27384.860370999999</v>
      </c>
      <c r="K1609">
        <v>21118.353275000001</v>
      </c>
      <c r="L1609">
        <v>24783.207037</v>
      </c>
      <c r="O1609">
        <f>VLOOKUP(C1609,[1]pop_15p_a!$A$8:$AL$68,9,FALSE)</f>
        <v>3520241.1547073</v>
      </c>
      <c r="Q1609">
        <f t="shared" si="119"/>
        <v>-3664.8537619999988</v>
      </c>
      <c r="R1609">
        <v>4891.8599999999997</v>
      </c>
      <c r="AE1609">
        <f t="shared" si="118"/>
        <v>9</v>
      </c>
      <c r="AF1609">
        <v>9</v>
      </c>
      <c r="AG1609">
        <v>9</v>
      </c>
      <c r="AK1609">
        <v>9</v>
      </c>
      <c r="AN1609">
        <v>13.030889999999999</v>
      </c>
      <c r="AT1609">
        <v>2</v>
      </c>
      <c r="AV1609">
        <v>0</v>
      </c>
      <c r="AW1609">
        <v>1</v>
      </c>
      <c r="AX1609">
        <v>1</v>
      </c>
      <c r="BA1609">
        <v>111.4</v>
      </c>
      <c r="BB1609">
        <v>89.6</v>
      </c>
      <c r="BD1609">
        <v>11.169471438271501</v>
      </c>
    </row>
    <row r="1610" spans="1:57">
      <c r="A1610" t="s">
        <v>7</v>
      </c>
      <c r="B1610" t="s">
        <v>41</v>
      </c>
      <c r="C1610">
        <v>1970</v>
      </c>
      <c r="D1610">
        <f t="shared" si="120"/>
        <v>97</v>
      </c>
      <c r="E1610">
        <v>1</v>
      </c>
      <c r="G1610">
        <v>111880.45753</v>
      </c>
      <c r="H1610">
        <v>63164.831939999996</v>
      </c>
      <c r="I1610">
        <v>24780.842541999999</v>
      </c>
      <c r="J1610">
        <v>27352.432293999998</v>
      </c>
      <c r="K1610">
        <v>21480.757021000001</v>
      </c>
      <c r="L1610">
        <v>25122.600372000001</v>
      </c>
      <c r="O1610">
        <f>VLOOKUP(C1610,[1]pop_15p_a!$A$8:$AL$68,9,FALSE)</f>
        <v>3566877.9840535298</v>
      </c>
      <c r="Q1610">
        <f t="shared" si="119"/>
        <v>-3641.8433509999995</v>
      </c>
      <c r="R1610">
        <v>4928.7569999999996</v>
      </c>
      <c r="AE1610">
        <f t="shared" si="118"/>
        <v>9</v>
      </c>
      <c r="AF1610">
        <v>9</v>
      </c>
      <c r="AG1610">
        <v>9</v>
      </c>
      <c r="AK1610">
        <v>9</v>
      </c>
      <c r="AN1610">
        <v>13.2149</v>
      </c>
      <c r="AO1610">
        <v>0.13894039999999999</v>
      </c>
      <c r="AT1610">
        <v>2</v>
      </c>
      <c r="AV1610">
        <v>0</v>
      </c>
      <c r="AW1610">
        <v>1</v>
      </c>
      <c r="AX1610">
        <v>1</v>
      </c>
      <c r="BA1610">
        <v>111.7</v>
      </c>
      <c r="BB1610">
        <v>89.8</v>
      </c>
      <c r="BC1610">
        <v>49.449986596150303</v>
      </c>
      <c r="BD1610">
        <v>11.3549908035166</v>
      </c>
      <c r="BE1610">
        <v>62.854972670000002</v>
      </c>
    </row>
    <row r="1611" spans="1:57">
      <c r="A1611" t="s">
        <v>7</v>
      </c>
      <c r="B1611" t="s">
        <v>41</v>
      </c>
      <c r="C1611">
        <v>1970</v>
      </c>
      <c r="D1611">
        <f t="shared" si="120"/>
        <v>98</v>
      </c>
      <c r="E1611">
        <v>2</v>
      </c>
      <c r="G1611">
        <v>112170.09808</v>
      </c>
      <c r="H1611">
        <v>63878.883253</v>
      </c>
      <c r="I1611">
        <v>25180.296653000001</v>
      </c>
      <c r="J1611">
        <v>27329.488404</v>
      </c>
      <c r="K1611">
        <v>21952.077160000001</v>
      </c>
      <c r="L1611">
        <v>27450.440519</v>
      </c>
      <c r="O1611">
        <f>VLOOKUP(C1611,[1]pop_15p_a!$A$8:$AL$68,9,FALSE)</f>
        <v>3566877.9840535298</v>
      </c>
      <c r="Q1611">
        <f t="shared" si="119"/>
        <v>-5498.363358999999</v>
      </c>
      <c r="R1611">
        <v>4928.7569999999996</v>
      </c>
      <c r="AE1611">
        <f t="shared" si="118"/>
        <v>9</v>
      </c>
      <c r="AF1611">
        <v>9</v>
      </c>
      <c r="AG1611">
        <v>9</v>
      </c>
      <c r="AK1611">
        <v>9</v>
      </c>
      <c r="AN1611">
        <v>13.41764</v>
      </c>
      <c r="AO1611">
        <v>0.14128090000000001</v>
      </c>
      <c r="AT1611">
        <v>2</v>
      </c>
      <c r="AV1611">
        <v>0</v>
      </c>
      <c r="AW1611">
        <v>1</v>
      </c>
      <c r="AX1611">
        <v>1</v>
      </c>
      <c r="BA1611">
        <v>112.2</v>
      </c>
      <c r="BB1611">
        <v>90.2</v>
      </c>
      <c r="BC1611">
        <v>49.080466984582998</v>
      </c>
      <c r="BD1611">
        <v>11.5296972277789</v>
      </c>
      <c r="BE1611">
        <v>62.559693979999999</v>
      </c>
    </row>
    <row r="1612" spans="1:57">
      <c r="A1612" t="s">
        <v>7</v>
      </c>
      <c r="B1612" t="s">
        <v>41</v>
      </c>
      <c r="C1612">
        <v>1970</v>
      </c>
      <c r="D1612">
        <f t="shared" si="120"/>
        <v>99</v>
      </c>
      <c r="E1612">
        <v>3</v>
      </c>
      <c r="G1612">
        <v>112579.765939</v>
      </c>
      <c r="H1612">
        <v>62340.077966999997</v>
      </c>
      <c r="I1612">
        <v>25548.941586000001</v>
      </c>
      <c r="J1612">
        <v>27316.028702</v>
      </c>
      <c r="K1612">
        <v>22613.187365999998</v>
      </c>
      <c r="L1612">
        <v>26134.319801000001</v>
      </c>
      <c r="O1612">
        <f>VLOOKUP(C1612,[1]pop_15p_a!$A$8:$AL$68,9,FALSE)</f>
        <v>3566877.9840535298</v>
      </c>
      <c r="Q1612">
        <f t="shared" si="119"/>
        <v>-3521.1324350000032</v>
      </c>
      <c r="R1612">
        <v>4928.7569999999996</v>
      </c>
      <c r="AE1612">
        <f t="shared" si="118"/>
        <v>9</v>
      </c>
      <c r="AF1612">
        <v>9</v>
      </c>
      <c r="AG1612">
        <v>9</v>
      </c>
      <c r="AK1612">
        <v>9</v>
      </c>
      <c r="AN1612">
        <v>13.795030000000001</v>
      </c>
      <c r="AO1612">
        <v>0.144899</v>
      </c>
      <c r="AT1612">
        <v>2</v>
      </c>
      <c r="AV1612">
        <v>0</v>
      </c>
      <c r="AW1612">
        <v>1</v>
      </c>
      <c r="AX1612">
        <v>1</v>
      </c>
      <c r="BA1612">
        <v>112.8</v>
      </c>
      <c r="BB1612">
        <v>90.7</v>
      </c>
      <c r="BC1612">
        <v>48.667468977747802</v>
      </c>
      <c r="BD1612">
        <v>11.727646522291501</v>
      </c>
      <c r="BE1612">
        <v>62.0335465</v>
      </c>
    </row>
    <row r="1613" spans="1:57">
      <c r="A1613" t="s">
        <v>7</v>
      </c>
      <c r="B1613" t="s">
        <v>41</v>
      </c>
      <c r="C1613">
        <v>1970</v>
      </c>
      <c r="D1613">
        <f t="shared" si="120"/>
        <v>100</v>
      </c>
      <c r="E1613">
        <v>4</v>
      </c>
      <c r="G1613">
        <v>113109.461106</v>
      </c>
      <c r="H1613">
        <v>62202.592081000003</v>
      </c>
      <c r="I1613">
        <v>25886.736370999999</v>
      </c>
      <c r="J1613">
        <v>27312.071015000001</v>
      </c>
      <c r="K1613">
        <v>22405.154164</v>
      </c>
      <c r="L1613">
        <v>27521.654416000001</v>
      </c>
      <c r="O1613">
        <f>VLOOKUP(C1613,[1]pop_15p_a!$A$8:$AL$68,9,FALSE)</f>
        <v>3566877.9840535298</v>
      </c>
      <c r="Q1613">
        <f t="shared" si="119"/>
        <v>-5116.5002520000016</v>
      </c>
      <c r="R1613">
        <v>4928.7569999999996</v>
      </c>
      <c r="AE1613">
        <f t="shared" si="118"/>
        <v>9</v>
      </c>
      <c r="AF1613">
        <v>9</v>
      </c>
      <c r="AG1613">
        <v>9</v>
      </c>
      <c r="AK1613">
        <v>9</v>
      </c>
      <c r="AN1613">
        <v>13.98216</v>
      </c>
      <c r="AO1613">
        <v>0.1466114</v>
      </c>
      <c r="AT1613">
        <v>8</v>
      </c>
      <c r="AV1613">
        <v>0</v>
      </c>
      <c r="AW1613">
        <v>1</v>
      </c>
      <c r="AX1613">
        <v>1</v>
      </c>
      <c r="BA1613">
        <v>113.4</v>
      </c>
      <c r="BB1613">
        <v>91.2</v>
      </c>
      <c r="BC1613">
        <v>47.384761995353301</v>
      </c>
      <c r="BD1613">
        <v>12.105602674293401</v>
      </c>
      <c r="BE1613">
        <v>59.515970899999999</v>
      </c>
    </row>
    <row r="1614" spans="1:57">
      <c r="A1614" t="s">
        <v>7</v>
      </c>
      <c r="B1614" t="s">
        <v>41</v>
      </c>
      <c r="C1614">
        <v>1971</v>
      </c>
      <c r="D1614">
        <f t="shared" si="120"/>
        <v>101</v>
      </c>
      <c r="E1614">
        <v>1</v>
      </c>
      <c r="G1614">
        <v>113759.183581</v>
      </c>
      <c r="H1614">
        <v>61226.416069999999</v>
      </c>
      <c r="I1614">
        <v>26193.721977000001</v>
      </c>
      <c r="J1614">
        <v>27317.615343000001</v>
      </c>
      <c r="K1614">
        <v>22188.840133999998</v>
      </c>
      <c r="L1614">
        <v>26425.947517000001</v>
      </c>
      <c r="O1614">
        <f>VLOOKUP(C1614,[1]pop_15p_a!$A$8:$AL$68,9,FALSE)</f>
        <v>3592708.7905339901</v>
      </c>
      <c r="Q1614">
        <f t="shared" si="119"/>
        <v>-4237.1073830000023</v>
      </c>
      <c r="R1614">
        <v>4963.1260000000002</v>
      </c>
      <c r="AE1614">
        <f t="shared" si="118"/>
        <v>8</v>
      </c>
      <c r="AF1614">
        <v>8</v>
      </c>
      <c r="AG1614">
        <v>8</v>
      </c>
      <c r="AK1614">
        <v>8</v>
      </c>
      <c r="AN1614">
        <v>14.01023</v>
      </c>
      <c r="AO1614">
        <v>0.14688789999999999</v>
      </c>
      <c r="AT1614">
        <v>8</v>
      </c>
      <c r="AV1614">
        <v>0</v>
      </c>
      <c r="AW1614">
        <v>1</v>
      </c>
      <c r="AX1614">
        <v>1</v>
      </c>
      <c r="BA1614">
        <v>113.5</v>
      </c>
      <c r="BB1614">
        <v>91.3</v>
      </c>
      <c r="BC1614">
        <v>50.563761816771901</v>
      </c>
      <c r="BD1614">
        <v>12.402992560736701</v>
      </c>
      <c r="BE1614">
        <v>62.684185769999999</v>
      </c>
    </row>
    <row r="1615" spans="1:57">
      <c r="A1615" t="s">
        <v>7</v>
      </c>
      <c r="B1615" t="s">
        <v>41</v>
      </c>
      <c r="C1615">
        <v>1971</v>
      </c>
      <c r="D1615">
        <f t="shared" si="120"/>
        <v>102</v>
      </c>
      <c r="E1615">
        <v>2</v>
      </c>
      <c r="G1615">
        <v>114688.06721199999</v>
      </c>
      <c r="H1615">
        <v>62693.281770000001</v>
      </c>
      <c r="I1615">
        <v>26532.459063999999</v>
      </c>
      <c r="J1615">
        <v>27535.715999</v>
      </c>
      <c r="K1615">
        <v>23569.948443000001</v>
      </c>
      <c r="L1615">
        <v>26530.726887000001</v>
      </c>
      <c r="O1615">
        <f>VLOOKUP(C1615,[1]pop_15p_a!$A$8:$AL$68,9,FALSE)</f>
        <v>3592708.7905339901</v>
      </c>
      <c r="Q1615">
        <f t="shared" si="119"/>
        <v>-2960.7784439999996</v>
      </c>
      <c r="R1615">
        <v>4963.1260000000002</v>
      </c>
      <c r="AE1615">
        <f t="shared" si="118"/>
        <v>7.5</v>
      </c>
      <c r="AF1615">
        <v>7.5</v>
      </c>
      <c r="AG1615">
        <v>7.5</v>
      </c>
      <c r="AK1615">
        <v>7.5</v>
      </c>
      <c r="AN1615">
        <v>14.32213</v>
      </c>
      <c r="AO1615">
        <v>0.1501844</v>
      </c>
      <c r="AT1615">
        <v>8</v>
      </c>
      <c r="AV1615">
        <v>0</v>
      </c>
      <c r="AW1615">
        <v>1</v>
      </c>
      <c r="AX1615">
        <v>1</v>
      </c>
      <c r="BA1615">
        <v>113.5</v>
      </c>
      <c r="BB1615">
        <v>91.2</v>
      </c>
      <c r="BC1615">
        <v>50.915750982987198</v>
      </c>
      <c r="BD1615">
        <v>12.7189766450836</v>
      </c>
      <c r="BE1615">
        <v>62.772840080000002</v>
      </c>
    </row>
    <row r="1616" spans="1:57">
      <c r="A1616" t="s">
        <v>7</v>
      </c>
      <c r="B1616" t="s">
        <v>41</v>
      </c>
      <c r="C1616">
        <v>1971</v>
      </c>
      <c r="D1616">
        <f t="shared" si="120"/>
        <v>103</v>
      </c>
      <c r="E1616">
        <v>3</v>
      </c>
      <c r="G1616">
        <v>115896.091329</v>
      </c>
      <c r="H1616">
        <v>62692.817904000003</v>
      </c>
      <c r="I1616">
        <v>26902.968116</v>
      </c>
      <c r="J1616">
        <v>27966.390813000002</v>
      </c>
      <c r="K1616">
        <v>24095.907580999999</v>
      </c>
      <c r="L1616">
        <v>26158.669936999999</v>
      </c>
      <c r="O1616">
        <f>VLOOKUP(C1616,[1]pop_15p_a!$A$8:$AL$68,9,FALSE)</f>
        <v>3592708.7905339901</v>
      </c>
      <c r="Q1616">
        <f t="shared" si="119"/>
        <v>-2062.7623559999993</v>
      </c>
      <c r="R1616">
        <v>4963.1260000000002</v>
      </c>
      <c r="AE1616">
        <f t="shared" si="118"/>
        <v>7.5</v>
      </c>
      <c r="AF1616">
        <v>7.5</v>
      </c>
      <c r="AG1616">
        <v>7.5</v>
      </c>
      <c r="AK1616">
        <v>7.5</v>
      </c>
      <c r="AN1616">
        <v>14.51862</v>
      </c>
      <c r="AO1616">
        <v>0.15197920000000001</v>
      </c>
      <c r="AT1616">
        <v>8</v>
      </c>
      <c r="AV1616">
        <v>0</v>
      </c>
      <c r="AW1616">
        <v>1</v>
      </c>
      <c r="AX1616">
        <v>1</v>
      </c>
      <c r="BA1616">
        <v>113.3</v>
      </c>
      <c r="BB1616">
        <v>91.1</v>
      </c>
      <c r="BC1616">
        <v>51.327996316639599</v>
      </c>
      <c r="BD1616">
        <v>12.996833649141999</v>
      </c>
      <c r="BE1616">
        <v>63.25251918</v>
      </c>
    </row>
    <row r="1617" spans="1:57">
      <c r="A1617" t="s">
        <v>7</v>
      </c>
      <c r="B1617" t="s">
        <v>41</v>
      </c>
      <c r="C1617">
        <v>1971</v>
      </c>
      <c r="D1617">
        <f t="shared" si="120"/>
        <v>104</v>
      </c>
      <c r="E1617">
        <v>4</v>
      </c>
      <c r="G1617">
        <v>117383.27660100001</v>
      </c>
      <c r="H1617">
        <v>63075.850315999996</v>
      </c>
      <c r="I1617">
        <v>27305.249133000001</v>
      </c>
      <c r="J1617">
        <v>28609.639782999999</v>
      </c>
      <c r="K1617">
        <v>23514.061893999999</v>
      </c>
      <c r="L1617">
        <v>26349.994771000001</v>
      </c>
      <c r="O1617">
        <f>VLOOKUP(C1617,[1]pop_15p_a!$A$8:$AL$68,9,FALSE)</f>
        <v>3592708.7905339901</v>
      </c>
      <c r="Q1617">
        <f t="shared" si="119"/>
        <v>-2835.9328770000029</v>
      </c>
      <c r="R1617">
        <v>4963.1260000000002</v>
      </c>
      <c r="AE1617">
        <f t="shared" si="118"/>
        <v>7.5</v>
      </c>
      <c r="AF1617">
        <v>7.5</v>
      </c>
      <c r="AG1617">
        <v>7.5</v>
      </c>
      <c r="AK1617">
        <v>7.5</v>
      </c>
      <c r="AN1617">
        <v>14.75254</v>
      </c>
      <c r="AO1617">
        <v>0.15444269999999999</v>
      </c>
      <c r="AT1617">
        <v>8</v>
      </c>
      <c r="AV1617">
        <v>0</v>
      </c>
      <c r="AW1617">
        <v>1</v>
      </c>
      <c r="AX1617">
        <v>1</v>
      </c>
      <c r="BA1617">
        <v>112.7</v>
      </c>
      <c r="BB1617">
        <v>90.6</v>
      </c>
      <c r="BC1617">
        <v>52.171846490060901</v>
      </c>
      <c r="BD1617">
        <v>13.16666378353</v>
      </c>
      <c r="BE1617">
        <v>64.874605790000004</v>
      </c>
    </row>
    <row r="1618" spans="1:57">
      <c r="A1618" t="s">
        <v>7</v>
      </c>
      <c r="B1618" t="s">
        <v>41</v>
      </c>
      <c r="C1618">
        <v>1972</v>
      </c>
      <c r="D1618">
        <f t="shared" si="120"/>
        <v>105</v>
      </c>
      <c r="E1618">
        <v>1</v>
      </c>
      <c r="G1618">
        <v>119149.602359</v>
      </c>
      <c r="H1618">
        <v>62591.755593000002</v>
      </c>
      <c r="I1618">
        <v>27739.281631999998</v>
      </c>
      <c r="J1618">
        <v>29465.445081999998</v>
      </c>
      <c r="K1618">
        <v>24112.758524000001</v>
      </c>
      <c r="L1618">
        <v>26520.773667000001</v>
      </c>
      <c r="O1618">
        <f>VLOOKUP(C1618,[1]pop_15p_a!$A$8:$AL$68,9,FALSE)</f>
        <v>3611685.9692587098</v>
      </c>
      <c r="Q1618">
        <f t="shared" si="119"/>
        <v>-2408.0151430000005</v>
      </c>
      <c r="R1618">
        <v>4991.5959999999995</v>
      </c>
      <c r="AE1618">
        <f t="shared" si="118"/>
        <v>7</v>
      </c>
      <c r="AF1618">
        <v>7</v>
      </c>
      <c r="AG1618">
        <v>7</v>
      </c>
      <c r="AK1618">
        <v>7</v>
      </c>
      <c r="AN1618">
        <v>14.908480000000001</v>
      </c>
      <c r="AO1618">
        <v>0.15611649999999999</v>
      </c>
      <c r="AQ1618">
        <v>2.3118685989999999</v>
      </c>
      <c r="AT1618">
        <v>8</v>
      </c>
      <c r="AV1618">
        <v>0</v>
      </c>
      <c r="AW1618">
        <v>1</v>
      </c>
      <c r="AX1618">
        <v>1</v>
      </c>
      <c r="BA1618">
        <v>114.1</v>
      </c>
      <c r="BB1618">
        <v>91.7</v>
      </c>
      <c r="BC1618">
        <v>53.898914267191003</v>
      </c>
      <c r="BD1618">
        <v>13.371944292721199</v>
      </c>
      <c r="BE1618">
        <v>67.062330639999999</v>
      </c>
    </row>
    <row r="1619" spans="1:57">
      <c r="A1619" t="s">
        <v>7</v>
      </c>
      <c r="B1619" t="s">
        <v>41</v>
      </c>
      <c r="C1619">
        <v>1972</v>
      </c>
      <c r="D1619">
        <f t="shared" si="120"/>
        <v>106</v>
      </c>
      <c r="E1619">
        <v>2</v>
      </c>
      <c r="G1619">
        <v>120805.11936899999</v>
      </c>
      <c r="H1619">
        <v>63218.257215999998</v>
      </c>
      <c r="I1619">
        <v>28125.010910000001</v>
      </c>
      <c r="J1619">
        <v>30196.137546999998</v>
      </c>
      <c r="K1619">
        <v>24706.736165999999</v>
      </c>
      <c r="L1619">
        <v>25711.791660999999</v>
      </c>
      <c r="O1619">
        <f>VLOOKUP(C1619,[1]pop_15p_a!$A$8:$AL$68,9,FALSE)</f>
        <v>3611685.9692587098</v>
      </c>
      <c r="Q1619">
        <f t="shared" si="119"/>
        <v>-1005.0554950000005</v>
      </c>
      <c r="R1619">
        <v>4991.5959999999995</v>
      </c>
      <c r="AE1619">
        <f t="shared" si="118"/>
        <v>7.333333333333333</v>
      </c>
      <c r="AF1619">
        <v>7.333333333333333</v>
      </c>
      <c r="AG1619">
        <v>8</v>
      </c>
      <c r="AK1619">
        <v>8</v>
      </c>
      <c r="AN1619">
        <v>15.23597</v>
      </c>
      <c r="AO1619">
        <v>0.15948100000000001</v>
      </c>
      <c r="AQ1619">
        <v>2.3118685989999999</v>
      </c>
      <c r="AT1619">
        <v>8</v>
      </c>
      <c r="AV1619">
        <v>0</v>
      </c>
      <c r="AW1619">
        <v>1</v>
      </c>
      <c r="AX1619">
        <v>1</v>
      </c>
      <c r="BA1619">
        <v>115</v>
      </c>
      <c r="BB1619">
        <v>92.5</v>
      </c>
      <c r="BC1619">
        <v>56.224266160431597</v>
      </c>
      <c r="BD1619">
        <v>13.5880301267406</v>
      </c>
      <c r="BE1619">
        <v>70.371315940000002</v>
      </c>
    </row>
    <row r="1620" spans="1:57">
      <c r="A1620" t="s">
        <v>7</v>
      </c>
      <c r="B1620" t="s">
        <v>41</v>
      </c>
      <c r="C1620">
        <v>1972</v>
      </c>
      <c r="D1620">
        <f t="shared" si="120"/>
        <v>107</v>
      </c>
      <c r="E1620">
        <v>3</v>
      </c>
      <c r="G1620">
        <v>122349.82763</v>
      </c>
      <c r="H1620">
        <v>65193.984057000001</v>
      </c>
      <c r="I1620">
        <v>28462.416483000001</v>
      </c>
      <c r="J1620">
        <v>30801.699350999999</v>
      </c>
      <c r="K1620">
        <v>24067.828704</v>
      </c>
      <c r="L1620">
        <v>27171.520786000001</v>
      </c>
      <c r="O1620">
        <f>VLOOKUP(C1620,[1]pop_15p_a!$A$8:$AL$68,9,FALSE)</f>
        <v>3611685.9692587098</v>
      </c>
      <c r="Q1620">
        <f t="shared" si="119"/>
        <v>-3103.6920820000014</v>
      </c>
      <c r="R1620">
        <v>4991.5959999999995</v>
      </c>
      <c r="AE1620">
        <f t="shared" si="118"/>
        <v>8</v>
      </c>
      <c r="AF1620">
        <v>8</v>
      </c>
      <c r="AG1620">
        <v>8</v>
      </c>
      <c r="AK1620">
        <v>8</v>
      </c>
      <c r="AN1620">
        <v>15.46053</v>
      </c>
      <c r="AO1620">
        <v>0.1613928</v>
      </c>
      <c r="AQ1620">
        <v>2.3118685989999999</v>
      </c>
      <c r="AT1620">
        <v>8</v>
      </c>
      <c r="AV1620">
        <v>0</v>
      </c>
      <c r="AW1620">
        <v>1</v>
      </c>
      <c r="AX1620">
        <v>1</v>
      </c>
      <c r="BA1620">
        <v>115.7</v>
      </c>
      <c r="BB1620">
        <v>93</v>
      </c>
      <c r="BC1620">
        <v>55.3987851034938</v>
      </c>
      <c r="BD1620">
        <v>13.823813831204699</v>
      </c>
      <c r="BE1620">
        <v>69.691785640000006</v>
      </c>
    </row>
    <row r="1621" spans="1:57">
      <c r="A1621" t="s">
        <v>7</v>
      </c>
      <c r="B1621" t="s">
        <v>41</v>
      </c>
      <c r="C1621">
        <v>1972</v>
      </c>
      <c r="D1621">
        <f t="shared" si="120"/>
        <v>108</v>
      </c>
      <c r="E1621">
        <v>4</v>
      </c>
      <c r="G1621">
        <v>123783.74781299999</v>
      </c>
      <c r="H1621">
        <v>62808.481914000004</v>
      </c>
      <c r="I1621">
        <v>28751.498350999998</v>
      </c>
      <c r="J1621">
        <v>31282.148321000001</v>
      </c>
      <c r="K1621">
        <v>25694.884836000001</v>
      </c>
      <c r="L1621">
        <v>27622.514809</v>
      </c>
      <c r="O1621">
        <f>VLOOKUP(C1621,[1]pop_15p_a!$A$8:$AL$68,9,FALSE)</f>
        <v>3611685.9692587098</v>
      </c>
      <c r="Q1621">
        <f t="shared" si="119"/>
        <v>-1927.6299729999992</v>
      </c>
      <c r="R1621">
        <v>4991.5959999999995</v>
      </c>
      <c r="AE1621">
        <f t="shared" si="118"/>
        <v>7</v>
      </c>
      <c r="AF1621">
        <v>7</v>
      </c>
      <c r="AG1621">
        <v>7</v>
      </c>
      <c r="AK1621">
        <v>7</v>
      </c>
      <c r="AN1621">
        <v>15.77867</v>
      </c>
      <c r="AO1621">
        <v>0.16486689999999998</v>
      </c>
      <c r="AQ1621">
        <v>2.3118685989999999</v>
      </c>
      <c r="AT1621">
        <v>8</v>
      </c>
      <c r="AV1621">
        <v>0</v>
      </c>
      <c r="AW1621">
        <v>1</v>
      </c>
      <c r="AX1621">
        <v>1</v>
      </c>
      <c r="BA1621">
        <v>116</v>
      </c>
      <c r="BB1621">
        <v>93.2</v>
      </c>
      <c r="BC1621">
        <v>55.786154756456199</v>
      </c>
      <c r="BD1621">
        <v>14.076270534935199</v>
      </c>
      <c r="BE1621">
        <v>70.633318380000006</v>
      </c>
    </row>
    <row r="1622" spans="1:57">
      <c r="A1622" t="s">
        <v>7</v>
      </c>
      <c r="B1622" t="s">
        <v>41</v>
      </c>
      <c r="C1622">
        <v>1973</v>
      </c>
      <c r="D1622">
        <f t="shared" si="120"/>
        <v>109</v>
      </c>
      <c r="E1622">
        <v>1</v>
      </c>
      <c r="G1622">
        <v>125106.859247</v>
      </c>
      <c r="H1622">
        <v>65410.750715000002</v>
      </c>
      <c r="I1622">
        <v>28992.256513</v>
      </c>
      <c r="J1622">
        <v>31637.448801999999</v>
      </c>
      <c r="K1622">
        <v>26275.356412000001</v>
      </c>
      <c r="L1622">
        <v>29302.378995999999</v>
      </c>
      <c r="O1622">
        <f>VLOOKUP(C1622,[1]pop_15p_a!$A$8:$AL$68,9,FALSE)</f>
        <v>3633058.2238217699</v>
      </c>
      <c r="Q1622">
        <f t="shared" si="119"/>
        <v>-3027.0225839999985</v>
      </c>
      <c r="R1622">
        <v>5021.8609999999999</v>
      </c>
      <c r="AE1622">
        <f t="shared" si="118"/>
        <v>7</v>
      </c>
      <c r="AF1622">
        <v>7</v>
      </c>
      <c r="AG1622">
        <v>7</v>
      </c>
      <c r="AK1622">
        <v>7</v>
      </c>
      <c r="AN1622">
        <v>16.031300000000002</v>
      </c>
      <c r="AO1622">
        <v>0.1670248</v>
      </c>
      <c r="AQ1622">
        <v>2.5906352539999999</v>
      </c>
      <c r="AT1622">
        <v>8</v>
      </c>
      <c r="AV1622">
        <v>0</v>
      </c>
      <c r="AW1622">
        <v>1</v>
      </c>
      <c r="AX1622">
        <v>1</v>
      </c>
      <c r="BA1622">
        <v>117.7</v>
      </c>
      <c r="BB1622">
        <v>94.6</v>
      </c>
      <c r="BC1622">
        <v>57.979537718470802</v>
      </c>
      <c r="BD1622">
        <v>14.339916018840601</v>
      </c>
      <c r="BE1622">
        <v>72.055010769999996</v>
      </c>
    </row>
    <row r="1623" spans="1:57">
      <c r="A1623" t="s">
        <v>7</v>
      </c>
      <c r="B1623" t="s">
        <v>41</v>
      </c>
      <c r="C1623">
        <v>1973</v>
      </c>
      <c r="D1623">
        <f t="shared" si="120"/>
        <v>110</v>
      </c>
      <c r="E1623">
        <v>2</v>
      </c>
      <c r="G1623">
        <v>125967.781833</v>
      </c>
      <c r="H1623">
        <v>65022.172078000003</v>
      </c>
      <c r="I1623">
        <v>29250.672596</v>
      </c>
      <c r="J1623">
        <v>31721.576397000001</v>
      </c>
      <c r="K1623">
        <v>25152.092834999999</v>
      </c>
      <c r="L1623">
        <v>30527.887695000001</v>
      </c>
      <c r="O1623">
        <f>VLOOKUP(C1623,[1]pop_15p_a!$A$8:$AL$68,9,FALSE)</f>
        <v>3633058.2238217699</v>
      </c>
      <c r="Q1623">
        <f t="shared" si="119"/>
        <v>-5375.7948600000018</v>
      </c>
      <c r="R1623">
        <v>5021.8609999999999</v>
      </c>
      <c r="AE1623">
        <f t="shared" si="118"/>
        <v>7</v>
      </c>
      <c r="AF1623">
        <v>7</v>
      </c>
      <c r="AG1623">
        <v>7</v>
      </c>
      <c r="AK1623">
        <v>7</v>
      </c>
      <c r="AN1623">
        <v>16.545919999999999</v>
      </c>
      <c r="AO1623">
        <v>0.17181399999999999</v>
      </c>
      <c r="AQ1623">
        <v>2.5906352539999999</v>
      </c>
      <c r="AT1623">
        <v>8</v>
      </c>
      <c r="AV1623">
        <v>0</v>
      </c>
      <c r="AW1623">
        <v>1</v>
      </c>
      <c r="AX1623">
        <v>1</v>
      </c>
      <c r="BA1623">
        <v>119.3</v>
      </c>
      <c r="BB1623">
        <v>95.9</v>
      </c>
      <c r="BC1623">
        <v>58.6238054122271</v>
      </c>
      <c r="BD1623">
        <v>14.6043448544873</v>
      </c>
      <c r="BE1623">
        <v>74.072852220000001</v>
      </c>
    </row>
    <row r="1624" spans="1:57">
      <c r="A1624" t="s">
        <v>7</v>
      </c>
      <c r="B1624" t="s">
        <v>41</v>
      </c>
      <c r="C1624">
        <v>1973</v>
      </c>
      <c r="D1624">
        <f t="shared" si="120"/>
        <v>111</v>
      </c>
      <c r="E1624">
        <v>3</v>
      </c>
      <c r="G1624">
        <v>126366.49490000001</v>
      </c>
      <c r="H1624">
        <v>67659.573694999999</v>
      </c>
      <c r="I1624">
        <v>29526.767083999999</v>
      </c>
      <c r="J1624">
        <v>31534.495451999999</v>
      </c>
      <c r="K1624">
        <v>26797.988754999998</v>
      </c>
      <c r="L1624">
        <v>30234.423470000002</v>
      </c>
      <c r="O1624">
        <f>VLOOKUP(C1624,[1]pop_15p_a!$A$8:$AL$68,9,FALSE)</f>
        <v>3633058.2238217699</v>
      </c>
      <c r="Q1624">
        <f t="shared" si="119"/>
        <v>-3436.4347150000031</v>
      </c>
      <c r="R1624">
        <v>5021.8609999999999</v>
      </c>
      <c r="AE1624">
        <f t="shared" si="118"/>
        <v>8</v>
      </c>
      <c r="AF1624">
        <v>8</v>
      </c>
      <c r="AG1624">
        <v>8</v>
      </c>
      <c r="AK1624">
        <v>8</v>
      </c>
      <c r="AN1624">
        <v>16.942029999999999</v>
      </c>
      <c r="AO1624">
        <v>0.17509699999999997</v>
      </c>
      <c r="AQ1624">
        <v>2.5906352539999999</v>
      </c>
      <c r="AT1624">
        <v>8</v>
      </c>
      <c r="AV1624">
        <v>0</v>
      </c>
      <c r="AW1624">
        <v>1</v>
      </c>
      <c r="AX1624">
        <v>1</v>
      </c>
      <c r="BA1624">
        <v>120.7</v>
      </c>
      <c r="BB1624">
        <v>97.1</v>
      </c>
      <c r="BC1624">
        <v>59.1240207345326</v>
      </c>
      <c r="BD1624">
        <v>14.877933407845999</v>
      </c>
      <c r="BE1624">
        <v>76.211012460000006</v>
      </c>
    </row>
    <row r="1625" spans="1:57">
      <c r="A1625" t="s">
        <v>7</v>
      </c>
      <c r="B1625" t="s">
        <v>41</v>
      </c>
      <c r="C1625">
        <v>1973</v>
      </c>
      <c r="D1625">
        <f t="shared" si="120"/>
        <v>112</v>
      </c>
      <c r="E1625">
        <v>4</v>
      </c>
      <c r="G1625">
        <v>126303.019118</v>
      </c>
      <c r="H1625">
        <v>68023.264907000004</v>
      </c>
      <c r="I1625">
        <v>29820.539977</v>
      </c>
      <c r="J1625">
        <v>31076.205965000001</v>
      </c>
      <c r="K1625">
        <v>28060.127962999999</v>
      </c>
      <c r="L1625">
        <v>30629.387585</v>
      </c>
      <c r="O1625">
        <f>VLOOKUP(C1625,[1]pop_15p_a!$A$8:$AL$68,9,FALSE)</f>
        <v>3633058.2238217699</v>
      </c>
      <c r="Q1625">
        <f t="shared" si="119"/>
        <v>-2569.2596220000014</v>
      </c>
      <c r="R1625">
        <v>5021.8609999999999</v>
      </c>
      <c r="AE1625">
        <f t="shared" si="118"/>
        <v>8.3333333333333339</v>
      </c>
      <c r="AF1625">
        <v>8.3333333333333339</v>
      </c>
      <c r="AG1625">
        <v>9</v>
      </c>
      <c r="AK1625">
        <v>9</v>
      </c>
      <c r="AN1625">
        <v>17.57517</v>
      </c>
      <c r="AO1625">
        <v>0.18112380000000003</v>
      </c>
      <c r="AQ1625">
        <v>2.5906352539999999</v>
      </c>
      <c r="AT1625">
        <v>8</v>
      </c>
      <c r="AV1625">
        <v>0</v>
      </c>
      <c r="AW1625">
        <v>1</v>
      </c>
      <c r="AX1625">
        <v>1</v>
      </c>
      <c r="BA1625">
        <v>122.1</v>
      </c>
      <c r="BB1625">
        <v>98.2</v>
      </c>
      <c r="BC1625">
        <v>57.716081170673903</v>
      </c>
      <c r="BD1625">
        <v>15.158581145713599</v>
      </c>
      <c r="BE1625">
        <v>75.937538309999994</v>
      </c>
    </row>
    <row r="1626" spans="1:57">
      <c r="A1626" t="s">
        <v>7</v>
      </c>
      <c r="B1626" t="s">
        <v>41</v>
      </c>
      <c r="C1626">
        <v>1974</v>
      </c>
      <c r="D1626">
        <f t="shared" si="120"/>
        <v>113</v>
      </c>
      <c r="E1626">
        <v>1</v>
      </c>
      <c r="G1626">
        <v>125777.354487</v>
      </c>
      <c r="H1626">
        <v>65327.557332999997</v>
      </c>
      <c r="I1626">
        <v>30131.950305999999</v>
      </c>
      <c r="J1626">
        <v>30346.725763999999</v>
      </c>
      <c r="K1626">
        <v>27840.378655</v>
      </c>
      <c r="L1626">
        <v>31264.901522</v>
      </c>
      <c r="O1626">
        <f>VLOOKUP(C1626,[1]pop_15p_a!$A$8:$AL$68,9,FALSE)</f>
        <v>3651057.1228136201</v>
      </c>
      <c r="Q1626">
        <f t="shared" si="119"/>
        <v>-3424.5228669999997</v>
      </c>
      <c r="R1626">
        <v>5045.2969999999996</v>
      </c>
      <c r="AE1626">
        <f t="shared" si="118"/>
        <v>10</v>
      </c>
      <c r="AF1626">
        <v>10</v>
      </c>
      <c r="AG1626">
        <v>10</v>
      </c>
      <c r="AK1626">
        <v>10</v>
      </c>
      <c r="AN1626">
        <v>18.261330000000001</v>
      </c>
      <c r="AO1626">
        <v>0.1865417</v>
      </c>
      <c r="AQ1626">
        <v>2.9447964527499999</v>
      </c>
      <c r="AT1626">
        <v>8</v>
      </c>
      <c r="AV1626">
        <v>0</v>
      </c>
      <c r="AW1626">
        <v>1</v>
      </c>
      <c r="AX1626">
        <v>1</v>
      </c>
      <c r="BA1626">
        <v>123</v>
      </c>
      <c r="BB1626">
        <v>98.9</v>
      </c>
      <c r="BC1626">
        <v>55.039609486015699</v>
      </c>
      <c r="BD1626">
        <v>15.4547385554134</v>
      </c>
      <c r="BE1626">
        <v>74.141684830000003</v>
      </c>
    </row>
    <row r="1627" spans="1:57">
      <c r="A1627" t="s">
        <v>7</v>
      </c>
      <c r="B1627" t="s">
        <v>41</v>
      </c>
      <c r="C1627">
        <v>1974</v>
      </c>
      <c r="D1627">
        <f t="shared" si="120"/>
        <v>114</v>
      </c>
      <c r="E1627">
        <v>2</v>
      </c>
      <c r="G1627">
        <v>125160.806427</v>
      </c>
      <c r="H1627">
        <v>66589.898407999994</v>
      </c>
      <c r="I1627">
        <v>30375.883617</v>
      </c>
      <c r="J1627">
        <v>29397.736540000002</v>
      </c>
      <c r="K1627">
        <v>27191.997058000001</v>
      </c>
      <c r="L1627">
        <v>29917.674942000001</v>
      </c>
      <c r="O1627">
        <f>VLOOKUP(C1627,[1]pop_15p_a!$A$8:$AL$68,9,FALSE)</f>
        <v>3651057.1228136201</v>
      </c>
      <c r="Q1627">
        <f t="shared" si="119"/>
        <v>-2725.6778840000006</v>
      </c>
      <c r="R1627">
        <v>5045.2969999999996</v>
      </c>
      <c r="AE1627">
        <f t="shared" si="118"/>
        <v>10</v>
      </c>
      <c r="AF1627">
        <v>10</v>
      </c>
      <c r="AG1627">
        <v>10</v>
      </c>
      <c r="AK1627">
        <v>10</v>
      </c>
      <c r="AN1627">
        <v>18.96621</v>
      </c>
      <c r="AO1627">
        <v>0.19418839999999998</v>
      </c>
      <c r="AQ1627">
        <v>2.9447964527499999</v>
      </c>
      <c r="AT1627">
        <v>8</v>
      </c>
      <c r="AV1627">
        <v>0</v>
      </c>
      <c r="AW1627">
        <v>1</v>
      </c>
      <c r="AX1627">
        <v>1</v>
      </c>
      <c r="BA1627">
        <v>124.1</v>
      </c>
      <c r="BB1627">
        <v>99.8</v>
      </c>
      <c r="BC1627">
        <v>52.3651760625009</v>
      </c>
      <c r="BD1627">
        <v>15.819447471970999</v>
      </c>
      <c r="BE1627">
        <v>71.097577380000004</v>
      </c>
    </row>
    <row r="1628" spans="1:57">
      <c r="A1628" t="s">
        <v>7</v>
      </c>
      <c r="B1628" t="s">
        <v>41</v>
      </c>
      <c r="C1628">
        <v>1974</v>
      </c>
      <c r="D1628">
        <f t="shared" si="120"/>
        <v>115</v>
      </c>
      <c r="E1628">
        <v>3</v>
      </c>
      <c r="G1628">
        <v>124453.416276</v>
      </c>
      <c r="H1628">
        <v>64157.545786000002</v>
      </c>
      <c r="I1628">
        <v>30552.319425000002</v>
      </c>
      <c r="J1628">
        <v>28229.238293999999</v>
      </c>
      <c r="K1628">
        <v>27988.348733999999</v>
      </c>
      <c r="L1628">
        <v>28387.945326000001</v>
      </c>
      <c r="O1628">
        <f>VLOOKUP(C1628,[1]pop_15p_a!$A$8:$AL$68,9,FALSE)</f>
        <v>3651057.1228136201</v>
      </c>
      <c r="Q1628">
        <f t="shared" si="119"/>
        <v>-399.59659200000169</v>
      </c>
      <c r="R1628">
        <v>5045.2969999999996</v>
      </c>
      <c r="AE1628">
        <f t="shared" si="118"/>
        <v>10</v>
      </c>
      <c r="AF1628">
        <v>10</v>
      </c>
      <c r="AG1628">
        <v>10</v>
      </c>
      <c r="AK1628">
        <v>10</v>
      </c>
      <c r="AN1628">
        <v>19.68357</v>
      </c>
      <c r="AO1628">
        <v>0.20216509999999999</v>
      </c>
      <c r="AQ1628">
        <v>2.9447964527499999</v>
      </c>
      <c r="AT1628">
        <v>8</v>
      </c>
      <c r="AV1628">
        <v>0</v>
      </c>
      <c r="AW1628">
        <v>1</v>
      </c>
      <c r="AX1628">
        <v>1</v>
      </c>
      <c r="BA1628">
        <v>125.1</v>
      </c>
      <c r="BB1628">
        <v>100.6</v>
      </c>
      <c r="BC1628">
        <v>51.531658876566098</v>
      </c>
      <c r="BD1628">
        <v>16.209282069471801</v>
      </c>
      <c r="BE1628">
        <v>70.142510099999996</v>
      </c>
    </row>
    <row r="1629" spans="1:57">
      <c r="A1629" t="s">
        <v>7</v>
      </c>
      <c r="B1629" t="s">
        <v>41</v>
      </c>
      <c r="C1629">
        <v>1974</v>
      </c>
      <c r="D1629">
        <f t="shared" si="120"/>
        <v>116</v>
      </c>
      <c r="E1629">
        <v>4</v>
      </c>
      <c r="G1629">
        <v>123655.142696</v>
      </c>
      <c r="H1629">
        <v>62423.614205999998</v>
      </c>
      <c r="I1629">
        <v>30661.257731000002</v>
      </c>
      <c r="J1629">
        <v>26841.231024000001</v>
      </c>
      <c r="K1629">
        <v>26986.025022999998</v>
      </c>
      <c r="L1629">
        <v>26531.054834999999</v>
      </c>
      <c r="O1629">
        <f>VLOOKUP(C1629,[1]pop_15p_a!$A$8:$AL$68,9,FALSE)</f>
        <v>3651057.1228136201</v>
      </c>
      <c r="Q1629">
        <f t="shared" si="119"/>
        <v>454.97018799999933</v>
      </c>
      <c r="R1629">
        <v>5045.2969999999996</v>
      </c>
      <c r="AE1629">
        <f t="shared" si="118"/>
        <v>10</v>
      </c>
      <c r="AF1629">
        <v>10</v>
      </c>
      <c r="AG1629">
        <v>10</v>
      </c>
      <c r="AK1629">
        <v>10</v>
      </c>
      <c r="AN1629">
        <v>20.432110000000002</v>
      </c>
      <c r="AO1629">
        <v>0.20979910000000002</v>
      </c>
      <c r="AQ1629">
        <v>2.9447964527499999</v>
      </c>
      <c r="AT1629">
        <v>8</v>
      </c>
      <c r="AV1629">
        <v>0</v>
      </c>
      <c r="AW1629">
        <v>1</v>
      </c>
      <c r="AX1629">
        <v>1</v>
      </c>
      <c r="BA1629">
        <v>126.2</v>
      </c>
      <c r="BB1629">
        <v>101.5</v>
      </c>
      <c r="BC1629">
        <v>53.374890900823999</v>
      </c>
      <c r="BD1629">
        <v>16.6035218547059</v>
      </c>
      <c r="BE1629">
        <v>72.689850370000002</v>
      </c>
    </row>
    <row r="1630" spans="1:57">
      <c r="A1630" t="s">
        <v>7</v>
      </c>
      <c r="B1630" t="s">
        <v>41</v>
      </c>
      <c r="C1630">
        <v>1975</v>
      </c>
      <c r="D1630">
        <f t="shared" si="120"/>
        <v>117</v>
      </c>
      <c r="E1630">
        <v>1</v>
      </c>
      <c r="G1630">
        <v>122766.006355</v>
      </c>
      <c r="H1630">
        <v>64740.040631999997</v>
      </c>
      <c r="I1630">
        <v>30702.698535</v>
      </c>
      <c r="J1630">
        <v>25233.714732</v>
      </c>
      <c r="K1630">
        <v>26637.723997000001</v>
      </c>
      <c r="L1630">
        <v>25295.658506</v>
      </c>
      <c r="O1630">
        <f>VLOOKUP(C1630,[1]pop_15p_a!$A$8:$AL$68,9,FALSE)</f>
        <v>3663557.2895748499</v>
      </c>
      <c r="Q1630">
        <f t="shared" si="119"/>
        <v>1342.0654910000012</v>
      </c>
      <c r="R1630">
        <v>5059.8620000000001</v>
      </c>
      <c r="AE1630">
        <f t="shared" si="118"/>
        <v>9</v>
      </c>
      <c r="AF1630">
        <v>9</v>
      </c>
      <c r="AG1630">
        <v>9</v>
      </c>
      <c r="AK1630">
        <v>9</v>
      </c>
      <c r="AN1630">
        <v>20.722169999999998</v>
      </c>
      <c r="AO1630">
        <v>0.21264209999999997</v>
      </c>
      <c r="AQ1630">
        <v>3.3832549252500002</v>
      </c>
      <c r="AT1630">
        <v>8</v>
      </c>
      <c r="AV1630">
        <v>0</v>
      </c>
      <c r="AW1630">
        <v>1</v>
      </c>
      <c r="AX1630">
        <v>1</v>
      </c>
      <c r="BA1630">
        <v>127</v>
      </c>
      <c r="BB1630">
        <v>102.1</v>
      </c>
      <c r="BC1630">
        <v>55.611195968162001</v>
      </c>
      <c r="BD1630">
        <v>16.982836034059002</v>
      </c>
      <c r="BE1630">
        <v>75.679111809999995</v>
      </c>
    </row>
    <row r="1631" spans="1:57">
      <c r="A1631" t="s">
        <v>7</v>
      </c>
      <c r="B1631" t="s">
        <v>41</v>
      </c>
      <c r="C1631">
        <v>1975</v>
      </c>
      <c r="D1631">
        <f t="shared" si="120"/>
        <v>118</v>
      </c>
      <c r="E1631">
        <v>2</v>
      </c>
      <c r="G1631">
        <v>122879.130078</v>
      </c>
      <c r="H1631">
        <v>65701.433430999998</v>
      </c>
      <c r="I1631">
        <v>30855.658732</v>
      </c>
      <c r="J1631">
        <v>24556.647145999999</v>
      </c>
      <c r="K1631">
        <v>27071.617686000001</v>
      </c>
      <c r="L1631">
        <v>27201.298460000002</v>
      </c>
      <c r="O1631">
        <f>VLOOKUP(C1631,[1]pop_15p_a!$A$8:$AL$68,9,FALSE)</f>
        <v>3663557.2895748499</v>
      </c>
      <c r="Q1631">
        <f t="shared" si="119"/>
        <v>-129.68077400000038</v>
      </c>
      <c r="R1631">
        <v>5059.8620000000001</v>
      </c>
      <c r="AE1631">
        <f t="shared" si="118"/>
        <v>8</v>
      </c>
      <c r="AF1631">
        <v>8</v>
      </c>
      <c r="AG1631">
        <v>8</v>
      </c>
      <c r="AK1631">
        <v>8</v>
      </c>
      <c r="AN1631">
        <v>21.14011</v>
      </c>
      <c r="AO1631">
        <v>0.21705050000000001</v>
      </c>
      <c r="AQ1631">
        <v>3.3832549252500002</v>
      </c>
      <c r="AT1631">
        <v>8</v>
      </c>
      <c r="AV1631">
        <v>0</v>
      </c>
      <c r="AW1631">
        <v>1</v>
      </c>
      <c r="AX1631">
        <v>1</v>
      </c>
      <c r="BA1631">
        <v>127.6</v>
      </c>
      <c r="BB1631">
        <v>102.6</v>
      </c>
      <c r="BC1631">
        <v>56.773006297813197</v>
      </c>
      <c r="BD1631">
        <v>17.365300290238402</v>
      </c>
      <c r="BE1631">
        <v>77.532637170000001</v>
      </c>
    </row>
    <row r="1632" spans="1:57">
      <c r="A1632" t="s">
        <v>7</v>
      </c>
      <c r="B1632" t="s">
        <v>41</v>
      </c>
      <c r="C1632">
        <v>1975</v>
      </c>
      <c r="D1632">
        <f t="shared" si="120"/>
        <v>119</v>
      </c>
      <c r="E1632">
        <v>3</v>
      </c>
      <c r="G1632">
        <v>123994.493195</v>
      </c>
      <c r="H1632">
        <v>65347.140550999997</v>
      </c>
      <c r="I1632">
        <v>31120.158808</v>
      </c>
      <c r="J1632">
        <v>24810.046095000002</v>
      </c>
      <c r="K1632">
        <v>26677.880588</v>
      </c>
      <c r="L1632">
        <v>27838.993251</v>
      </c>
      <c r="O1632">
        <f>VLOOKUP(C1632,[1]pop_15p_a!$A$8:$AL$68,9,FALSE)</f>
        <v>3663557.2895748499</v>
      </c>
      <c r="Q1632">
        <f t="shared" si="119"/>
        <v>-1161.1126629999999</v>
      </c>
      <c r="R1632">
        <v>5059.8620000000001</v>
      </c>
      <c r="AE1632">
        <f t="shared" si="118"/>
        <v>7.666666666666667</v>
      </c>
      <c r="AF1632">
        <v>7.666666666666667</v>
      </c>
      <c r="AG1632">
        <v>7.5</v>
      </c>
      <c r="AK1632">
        <v>7.5</v>
      </c>
      <c r="AN1632">
        <v>21.536210000000001</v>
      </c>
      <c r="AO1632">
        <v>0.2204267</v>
      </c>
      <c r="AQ1632">
        <v>3.3832549252500002</v>
      </c>
      <c r="AT1632">
        <v>8</v>
      </c>
      <c r="AV1632">
        <v>0</v>
      </c>
      <c r="AW1632">
        <v>1</v>
      </c>
      <c r="AX1632">
        <v>1</v>
      </c>
      <c r="BA1632">
        <v>128</v>
      </c>
      <c r="BB1632">
        <v>102.9</v>
      </c>
      <c r="BC1632">
        <v>57.835880851451201</v>
      </c>
      <c r="BD1632">
        <v>17.710164521737202</v>
      </c>
      <c r="BE1632">
        <v>79.500419320000006</v>
      </c>
    </row>
    <row r="1633" spans="1:57">
      <c r="A1633" t="s">
        <v>7</v>
      </c>
      <c r="B1633" t="s">
        <v>41</v>
      </c>
      <c r="C1633">
        <v>1975</v>
      </c>
      <c r="D1633">
        <f t="shared" si="120"/>
        <v>120</v>
      </c>
      <c r="E1633">
        <v>4</v>
      </c>
      <c r="G1633">
        <v>126112.11637600001</v>
      </c>
      <c r="H1633">
        <v>72213.387793999995</v>
      </c>
      <c r="I1633">
        <v>31496.178279</v>
      </c>
      <c r="J1633">
        <v>25993.893749999999</v>
      </c>
      <c r="K1633">
        <v>27660.677456000001</v>
      </c>
      <c r="L1633">
        <v>30181.181121000001</v>
      </c>
      <c r="O1633">
        <f>VLOOKUP(C1633,[1]pop_15p_a!$A$8:$AL$68,9,FALSE)</f>
        <v>3663557.2895748499</v>
      </c>
      <c r="Q1633">
        <f t="shared" si="119"/>
        <v>-2520.5036650000002</v>
      </c>
      <c r="R1633">
        <v>5059.8620000000001</v>
      </c>
      <c r="AE1633">
        <f t="shared" si="118"/>
        <v>7.5</v>
      </c>
      <c r="AF1633">
        <v>7.5</v>
      </c>
      <c r="AG1633">
        <v>7.5</v>
      </c>
      <c r="AK1633">
        <v>7.5</v>
      </c>
      <c r="AN1633">
        <v>21.374030000000001</v>
      </c>
      <c r="AO1633">
        <v>0.21893550000000001</v>
      </c>
      <c r="AQ1633">
        <v>3.3832549252500002</v>
      </c>
      <c r="AT1633">
        <v>8</v>
      </c>
      <c r="AV1633">
        <v>0</v>
      </c>
      <c r="AW1633">
        <v>1</v>
      </c>
      <c r="AX1633">
        <v>1</v>
      </c>
      <c r="BA1633">
        <v>127.7</v>
      </c>
      <c r="BB1633">
        <v>102.7</v>
      </c>
      <c r="BC1633">
        <v>56.0170591125434</v>
      </c>
      <c r="BD1633">
        <v>18.502669661097801</v>
      </c>
      <c r="BE1633">
        <v>75.642959590000004</v>
      </c>
    </row>
    <row r="1634" spans="1:57">
      <c r="A1634" t="s">
        <v>7</v>
      </c>
      <c r="B1634" t="s">
        <v>41</v>
      </c>
      <c r="C1634">
        <v>1976</v>
      </c>
      <c r="D1634">
        <f t="shared" si="120"/>
        <v>121</v>
      </c>
      <c r="E1634">
        <v>1</v>
      </c>
      <c r="G1634">
        <v>129231.999621</v>
      </c>
      <c r="H1634">
        <v>73383.580854</v>
      </c>
      <c r="I1634">
        <v>31983.717143000002</v>
      </c>
      <c r="J1634">
        <v>28108.207939</v>
      </c>
      <c r="K1634">
        <v>27339.858654</v>
      </c>
      <c r="L1634">
        <v>31156.613109000002</v>
      </c>
      <c r="O1634">
        <f>VLOOKUP(C1634,[1]pop_15p_a!$A$8:$AL$68,9,FALSE)</f>
        <v>3673383.1929043699</v>
      </c>
      <c r="Q1634">
        <f t="shared" si="119"/>
        <v>-3816.7544550000021</v>
      </c>
      <c r="R1634">
        <v>5072.5959999999995</v>
      </c>
      <c r="AE1634">
        <f t="shared" si="118"/>
        <v>7.833333333333333</v>
      </c>
      <c r="AF1634">
        <v>7.833333333333333</v>
      </c>
      <c r="AG1634">
        <v>8.5</v>
      </c>
      <c r="AK1634">
        <v>8.5</v>
      </c>
      <c r="AN1634">
        <v>22.038360000000001</v>
      </c>
      <c r="AO1634">
        <v>0.2250692</v>
      </c>
      <c r="AQ1634">
        <v>3.82937297475</v>
      </c>
      <c r="AT1634">
        <v>8</v>
      </c>
      <c r="AV1634">
        <v>0</v>
      </c>
      <c r="AW1634">
        <v>1</v>
      </c>
      <c r="AX1634">
        <v>1</v>
      </c>
      <c r="BA1634">
        <v>126.7</v>
      </c>
      <c r="BB1634">
        <v>101.9</v>
      </c>
      <c r="BC1634">
        <v>56.632695836625501</v>
      </c>
      <c r="BD1634">
        <v>19.1859386673976</v>
      </c>
      <c r="BE1634">
        <v>75.183986070000003</v>
      </c>
    </row>
    <row r="1635" spans="1:57">
      <c r="A1635" t="s">
        <v>7</v>
      </c>
      <c r="B1635" t="s">
        <v>41</v>
      </c>
      <c r="C1635">
        <v>1976</v>
      </c>
      <c r="D1635">
        <f t="shared" si="120"/>
        <v>122</v>
      </c>
      <c r="E1635">
        <v>2</v>
      </c>
      <c r="G1635">
        <v>131571.46766200001</v>
      </c>
      <c r="H1635">
        <v>71236.324387000001</v>
      </c>
      <c r="I1635">
        <v>32356.991646999999</v>
      </c>
      <c r="J1635">
        <v>29492.703206999999</v>
      </c>
      <c r="K1635">
        <v>28418.752903000001</v>
      </c>
      <c r="L1635">
        <v>31348.544646999999</v>
      </c>
      <c r="O1635">
        <f>VLOOKUP(C1635,[1]pop_15p_a!$A$8:$AL$68,9,FALSE)</f>
        <v>3673383.1929043699</v>
      </c>
      <c r="Q1635">
        <f t="shared" si="119"/>
        <v>-2929.7917439999983</v>
      </c>
      <c r="R1635">
        <v>5072.5959999999995</v>
      </c>
      <c r="AE1635">
        <f t="shared" si="118"/>
        <v>8.5</v>
      </c>
      <c r="AF1635">
        <v>8.5</v>
      </c>
      <c r="AG1635">
        <v>8.5</v>
      </c>
      <c r="AK1635">
        <v>8.5</v>
      </c>
      <c r="AN1635">
        <v>22.921009999999999</v>
      </c>
      <c r="AO1635">
        <v>0.23431529999999998</v>
      </c>
      <c r="AQ1635">
        <v>3.82937297475</v>
      </c>
      <c r="AT1635">
        <v>8</v>
      </c>
      <c r="AV1635">
        <v>0</v>
      </c>
      <c r="AW1635">
        <v>1</v>
      </c>
      <c r="AX1635">
        <v>1</v>
      </c>
      <c r="BA1635">
        <v>125.4</v>
      </c>
      <c r="BB1635">
        <v>100.8</v>
      </c>
      <c r="BC1635">
        <v>56.239381822009499</v>
      </c>
      <c r="BD1635">
        <v>19.7385241372513</v>
      </c>
      <c r="BE1635">
        <v>74.404100740000004</v>
      </c>
    </row>
    <row r="1636" spans="1:57">
      <c r="A1636" t="s">
        <v>7</v>
      </c>
      <c r="B1636" t="s">
        <v>41</v>
      </c>
      <c r="C1636">
        <v>1976</v>
      </c>
      <c r="D1636">
        <f t="shared" si="120"/>
        <v>123</v>
      </c>
      <c r="E1636">
        <v>3</v>
      </c>
      <c r="G1636">
        <v>133130.52049900001</v>
      </c>
      <c r="H1636">
        <v>72649.704306</v>
      </c>
      <c r="I1636">
        <v>32615.981305000001</v>
      </c>
      <c r="J1636">
        <v>30147.379552999999</v>
      </c>
      <c r="K1636">
        <v>28172.226508</v>
      </c>
      <c r="L1636">
        <v>32367.495329000001</v>
      </c>
      <c r="O1636">
        <f>VLOOKUP(C1636,[1]pop_15p_a!$A$8:$AL$68,9,FALSE)</f>
        <v>3673383.1929043699</v>
      </c>
      <c r="Q1636">
        <f t="shared" si="119"/>
        <v>-4195.2688210000015</v>
      </c>
      <c r="R1636">
        <v>5072.5959999999995</v>
      </c>
      <c r="AE1636">
        <f t="shared" si="118"/>
        <v>8.5</v>
      </c>
      <c r="AF1636">
        <v>8.5</v>
      </c>
      <c r="AG1636">
        <v>8.5</v>
      </c>
      <c r="AK1636">
        <v>8.5</v>
      </c>
      <c r="AN1636">
        <v>23.27657</v>
      </c>
      <c r="AO1636">
        <v>0.23787549999999999</v>
      </c>
      <c r="AQ1636">
        <v>3.82937297475</v>
      </c>
      <c r="AT1636">
        <v>8</v>
      </c>
      <c r="AV1636">
        <v>0</v>
      </c>
      <c r="AW1636">
        <v>1</v>
      </c>
      <c r="AX1636">
        <v>1</v>
      </c>
      <c r="BA1636">
        <v>124.1</v>
      </c>
      <c r="BB1636">
        <v>99.8</v>
      </c>
      <c r="BC1636">
        <v>55.9678974685783</v>
      </c>
      <c r="BD1636">
        <v>20.1801839050318</v>
      </c>
      <c r="BE1636">
        <v>74.210408439999995</v>
      </c>
    </row>
    <row r="1637" spans="1:57">
      <c r="A1637" t="s">
        <v>7</v>
      </c>
      <c r="B1637" t="s">
        <v>41</v>
      </c>
      <c r="C1637">
        <v>1976</v>
      </c>
      <c r="D1637">
        <f t="shared" si="120"/>
        <v>124</v>
      </c>
      <c r="E1637">
        <v>4</v>
      </c>
      <c r="G1637">
        <v>133909.17880200001</v>
      </c>
      <c r="H1637">
        <v>71823.982264999999</v>
      </c>
      <c r="I1637">
        <v>32760.686118000001</v>
      </c>
      <c r="J1637">
        <v>30072.236978000001</v>
      </c>
      <c r="K1637">
        <v>28531.665066000001</v>
      </c>
      <c r="L1637">
        <v>32870.305128</v>
      </c>
      <c r="O1637">
        <f>VLOOKUP(C1637,[1]pop_15p_a!$A$8:$AL$68,9,FALSE)</f>
        <v>3673383.1929043699</v>
      </c>
      <c r="Q1637">
        <f t="shared" si="119"/>
        <v>-4338.6400619999986</v>
      </c>
      <c r="R1637">
        <v>5072.5959999999995</v>
      </c>
      <c r="AE1637">
        <f t="shared" si="118"/>
        <v>11</v>
      </c>
      <c r="AF1637">
        <v>11</v>
      </c>
      <c r="AG1637">
        <v>10</v>
      </c>
      <c r="AK1637">
        <v>10</v>
      </c>
      <c r="AN1637">
        <v>24.17482</v>
      </c>
      <c r="AO1637">
        <v>0.24641060000000001</v>
      </c>
      <c r="AQ1637">
        <v>3.82937297475</v>
      </c>
      <c r="AT1637">
        <v>8</v>
      </c>
      <c r="AV1637">
        <v>0</v>
      </c>
      <c r="AW1637">
        <v>1</v>
      </c>
      <c r="AX1637">
        <v>1</v>
      </c>
      <c r="BA1637">
        <v>123.2</v>
      </c>
      <c r="BB1637">
        <v>99</v>
      </c>
      <c r="BC1637">
        <v>56.623003668559598</v>
      </c>
      <c r="BD1637">
        <v>20.8594902786045</v>
      </c>
      <c r="BE1637">
        <v>74.35875016</v>
      </c>
    </row>
    <row r="1638" spans="1:57">
      <c r="A1638" t="s">
        <v>7</v>
      </c>
      <c r="B1638" t="s">
        <v>41</v>
      </c>
      <c r="C1638">
        <v>1977</v>
      </c>
      <c r="D1638">
        <f t="shared" si="120"/>
        <v>125</v>
      </c>
      <c r="E1638">
        <v>1</v>
      </c>
      <c r="G1638">
        <v>132304.777263</v>
      </c>
      <c r="H1638">
        <v>73081.402325000003</v>
      </c>
      <c r="I1638">
        <v>32419.367943000001</v>
      </c>
      <c r="J1638">
        <v>28128.566853</v>
      </c>
      <c r="K1638">
        <v>29600.343884000002</v>
      </c>
      <c r="L1638">
        <v>31774.893381000002</v>
      </c>
      <c r="O1638">
        <f>VLOOKUP(C1638,[1]pop_15p_a!$A$8:$AL$68,9,FALSE)</f>
        <v>3691299.9061591802</v>
      </c>
      <c r="Q1638">
        <f t="shared" si="119"/>
        <v>-2174.549497</v>
      </c>
      <c r="R1638">
        <v>5088.4189999999999</v>
      </c>
      <c r="AE1638">
        <f t="shared" si="118"/>
        <v>9.6666666666666661</v>
      </c>
      <c r="AF1638">
        <v>9.6666666666666661</v>
      </c>
      <c r="AG1638">
        <v>9</v>
      </c>
      <c r="AK1638">
        <v>9</v>
      </c>
      <c r="AN1638">
        <v>24.442740000000001</v>
      </c>
      <c r="AO1638">
        <v>0.24915870000000001</v>
      </c>
      <c r="AQ1638">
        <v>4.2488501682499997</v>
      </c>
      <c r="AT1638">
        <v>8</v>
      </c>
      <c r="AV1638">
        <v>0</v>
      </c>
      <c r="AW1638">
        <v>1</v>
      </c>
      <c r="AX1638">
        <v>1</v>
      </c>
      <c r="BA1638">
        <v>123.4</v>
      </c>
      <c r="BB1638">
        <v>99.2</v>
      </c>
      <c r="BC1638">
        <v>55.630353946135799</v>
      </c>
      <c r="BD1638">
        <v>21.447166205464502</v>
      </c>
      <c r="BE1638">
        <v>72.798254830000005</v>
      </c>
    </row>
    <row r="1639" spans="1:57">
      <c r="A1639" t="s">
        <v>7</v>
      </c>
      <c r="B1639" t="s">
        <v>41</v>
      </c>
      <c r="C1639">
        <v>1977</v>
      </c>
      <c r="D1639">
        <f t="shared" si="120"/>
        <v>126</v>
      </c>
      <c r="E1639">
        <v>2</v>
      </c>
      <c r="G1639">
        <v>132212.322957</v>
      </c>
      <c r="H1639">
        <v>72281.959308000005</v>
      </c>
      <c r="I1639">
        <v>32702.898422999999</v>
      </c>
      <c r="J1639">
        <v>28681.519939999998</v>
      </c>
      <c r="K1639">
        <v>28615.395446999999</v>
      </c>
      <c r="L1639">
        <v>31817.247858999999</v>
      </c>
      <c r="O1639">
        <f>VLOOKUP(C1639,[1]pop_15p_a!$A$8:$AL$68,9,FALSE)</f>
        <v>3691299.9061591802</v>
      </c>
      <c r="Q1639">
        <f t="shared" si="119"/>
        <v>-3201.8524120000002</v>
      </c>
      <c r="R1639">
        <v>5088.4189999999999</v>
      </c>
      <c r="AE1639">
        <f t="shared" si="118"/>
        <v>9</v>
      </c>
      <c r="AF1639">
        <v>9</v>
      </c>
      <c r="AG1639">
        <v>9</v>
      </c>
      <c r="AK1639">
        <v>9</v>
      </c>
      <c r="AN1639">
        <v>25.226880000000001</v>
      </c>
      <c r="AO1639">
        <v>0.25729479999999999</v>
      </c>
      <c r="AQ1639">
        <v>4.2488501682499997</v>
      </c>
      <c r="AT1639">
        <v>8</v>
      </c>
      <c r="AV1639">
        <v>0</v>
      </c>
      <c r="AW1639">
        <v>1</v>
      </c>
      <c r="AX1639">
        <v>1</v>
      </c>
      <c r="BA1639">
        <v>123.6</v>
      </c>
      <c r="BB1639">
        <v>99.4</v>
      </c>
      <c r="BC1639">
        <v>58.007574289543797</v>
      </c>
      <c r="BD1639">
        <v>22.078410162833599</v>
      </c>
      <c r="BE1639">
        <v>75.254727029999998</v>
      </c>
    </row>
    <row r="1640" spans="1:57">
      <c r="A1640" t="s">
        <v>7</v>
      </c>
      <c r="B1640" t="s">
        <v>41</v>
      </c>
      <c r="C1640">
        <v>1977</v>
      </c>
      <c r="D1640">
        <f t="shared" si="120"/>
        <v>127</v>
      </c>
      <c r="E1640">
        <v>3</v>
      </c>
      <c r="G1640">
        <v>136562.16057099999</v>
      </c>
      <c r="H1640">
        <v>76304.989549999998</v>
      </c>
      <c r="I1640">
        <v>33620.803002000001</v>
      </c>
      <c r="J1640">
        <v>30021.731897000001</v>
      </c>
      <c r="K1640">
        <v>29224.253267</v>
      </c>
      <c r="L1640">
        <v>32386.745874</v>
      </c>
      <c r="O1640">
        <f>VLOOKUP(C1640,[1]pop_15p_a!$A$8:$AL$68,9,FALSE)</f>
        <v>3691299.9061591802</v>
      </c>
      <c r="Q1640">
        <f t="shared" si="119"/>
        <v>-3162.4926070000001</v>
      </c>
      <c r="R1640">
        <v>5088.4189999999999</v>
      </c>
      <c r="AE1640">
        <f t="shared" si="118"/>
        <v>9</v>
      </c>
      <c r="AF1640">
        <v>9</v>
      </c>
      <c r="AG1640">
        <v>9</v>
      </c>
      <c r="AK1640">
        <v>9</v>
      </c>
      <c r="AN1640">
        <v>25.848549999999999</v>
      </c>
      <c r="AO1640">
        <v>0.26256459999999998</v>
      </c>
      <c r="AQ1640">
        <v>4.2488501682499997</v>
      </c>
      <c r="AT1640">
        <v>8</v>
      </c>
      <c r="AV1640">
        <v>0</v>
      </c>
      <c r="AW1640">
        <v>1</v>
      </c>
      <c r="AX1640">
        <v>1</v>
      </c>
      <c r="BA1640">
        <v>123</v>
      </c>
      <c r="BB1640">
        <v>98.9</v>
      </c>
      <c r="BC1640">
        <v>59.077408171290202</v>
      </c>
      <c r="BD1640">
        <v>22.6130751669033</v>
      </c>
      <c r="BE1640">
        <v>76.305348499999994</v>
      </c>
    </row>
    <row r="1641" spans="1:57">
      <c r="A1641" t="s">
        <v>7</v>
      </c>
      <c r="B1641" t="s">
        <v>41</v>
      </c>
      <c r="C1641">
        <v>1977</v>
      </c>
      <c r="D1641">
        <f t="shared" si="120"/>
        <v>128</v>
      </c>
      <c r="E1641">
        <v>4</v>
      </c>
      <c r="G1641">
        <v>135325.033914</v>
      </c>
      <c r="H1641">
        <v>70558.515136000002</v>
      </c>
      <c r="I1641">
        <v>34089.045160000001</v>
      </c>
      <c r="J1641">
        <v>28106.692608000001</v>
      </c>
      <c r="K1641">
        <v>29649.703404</v>
      </c>
      <c r="L1641">
        <v>31796.209997999998</v>
      </c>
      <c r="O1641">
        <f>VLOOKUP(C1641,[1]pop_15p_a!$A$8:$AL$68,9,FALSE)</f>
        <v>3691299.9061591802</v>
      </c>
      <c r="Q1641">
        <f t="shared" si="119"/>
        <v>-2146.5065939999986</v>
      </c>
      <c r="R1641">
        <v>5088.4189999999999</v>
      </c>
      <c r="AE1641">
        <f t="shared" si="118"/>
        <v>9</v>
      </c>
      <c r="AF1641">
        <v>9</v>
      </c>
      <c r="AG1641">
        <v>9</v>
      </c>
      <c r="AK1641">
        <v>9</v>
      </c>
      <c r="AN1641">
        <v>26.98592</v>
      </c>
      <c r="AO1641">
        <v>0.27363300000000002</v>
      </c>
      <c r="AQ1641">
        <v>4.2488501682499997</v>
      </c>
      <c r="AT1641">
        <v>8</v>
      </c>
      <c r="AV1641">
        <v>0</v>
      </c>
      <c r="AW1641">
        <v>1</v>
      </c>
      <c r="AX1641">
        <v>1</v>
      </c>
      <c r="BA1641">
        <v>122.6</v>
      </c>
      <c r="BB1641">
        <v>98.5</v>
      </c>
      <c r="BC1641">
        <v>60.6710369400231</v>
      </c>
      <c r="BD1641">
        <v>23.0077203433619</v>
      </c>
      <c r="BE1641">
        <v>78.55105322</v>
      </c>
    </row>
    <row r="1642" spans="1:57">
      <c r="A1642" t="s">
        <v>7</v>
      </c>
      <c r="B1642" t="s">
        <v>41</v>
      </c>
      <c r="C1642">
        <v>1978</v>
      </c>
      <c r="D1642">
        <f t="shared" si="120"/>
        <v>129</v>
      </c>
      <c r="E1642">
        <v>1</v>
      </c>
      <c r="G1642">
        <v>132743.27895899999</v>
      </c>
      <c r="H1642">
        <v>72391.411546000003</v>
      </c>
      <c r="I1642">
        <v>34294.507966999998</v>
      </c>
      <c r="J1642">
        <v>29587.848148000001</v>
      </c>
      <c r="K1642">
        <v>29050.771729</v>
      </c>
      <c r="L1642">
        <v>30972.273566</v>
      </c>
      <c r="O1642">
        <f>VLOOKUP(C1642,[1]pop_15p_a!$A$8:$AL$68,9,FALSE)</f>
        <v>3710886.09992743</v>
      </c>
      <c r="Q1642">
        <f t="shared" si="119"/>
        <v>-1921.5018369999998</v>
      </c>
      <c r="R1642">
        <v>5104.2479999999996</v>
      </c>
      <c r="AE1642">
        <f t="shared" si="118"/>
        <v>9</v>
      </c>
      <c r="AF1642">
        <v>9</v>
      </c>
      <c r="AG1642">
        <v>9</v>
      </c>
      <c r="AK1642">
        <v>9</v>
      </c>
      <c r="AN1642">
        <v>27.529869999999999</v>
      </c>
      <c r="AO1642">
        <v>0.28040169999999998</v>
      </c>
      <c r="AQ1642">
        <v>4.6274331252499996</v>
      </c>
      <c r="AT1642">
        <v>8</v>
      </c>
      <c r="AV1642">
        <v>0</v>
      </c>
      <c r="AW1642">
        <v>1</v>
      </c>
      <c r="AX1642">
        <v>1</v>
      </c>
      <c r="BA1642">
        <v>122</v>
      </c>
      <c r="BB1642">
        <v>98.1</v>
      </c>
      <c r="BC1642">
        <v>62.180630193309703</v>
      </c>
      <c r="BD1642">
        <v>23.430348237572801</v>
      </c>
      <c r="BE1642">
        <v>80.037581149999994</v>
      </c>
    </row>
    <row r="1643" spans="1:57">
      <c r="A1643" t="s">
        <v>7</v>
      </c>
      <c r="B1643" t="s">
        <v>41</v>
      </c>
      <c r="C1643">
        <v>1978</v>
      </c>
      <c r="D1643">
        <f t="shared" si="120"/>
        <v>130</v>
      </c>
      <c r="E1643">
        <v>2</v>
      </c>
      <c r="G1643">
        <v>135634.723799</v>
      </c>
      <c r="H1643">
        <v>74056.489258999994</v>
      </c>
      <c r="I1643">
        <v>34892.644408</v>
      </c>
      <c r="J1643">
        <v>29656.448059999999</v>
      </c>
      <c r="K1643">
        <v>29158.982985999999</v>
      </c>
      <c r="L1643">
        <v>31474.017533999999</v>
      </c>
      <c r="O1643">
        <f>VLOOKUP(C1643,[1]pop_15p_a!$A$8:$AL$68,9,FALSE)</f>
        <v>3710886.09992743</v>
      </c>
      <c r="Q1643">
        <f t="shared" si="119"/>
        <v>-2315.0345479999996</v>
      </c>
      <c r="R1643">
        <v>5104.2479999999996</v>
      </c>
      <c r="AE1643">
        <f t="shared" si="118"/>
        <v>9</v>
      </c>
      <c r="AF1643">
        <v>9</v>
      </c>
      <c r="AG1643">
        <v>9</v>
      </c>
      <c r="AK1643">
        <v>9</v>
      </c>
      <c r="AN1643">
        <v>27.98199</v>
      </c>
      <c r="AO1643">
        <v>0.28560669999999999</v>
      </c>
      <c r="AQ1643">
        <v>4.6274331252499996</v>
      </c>
      <c r="AT1643">
        <v>8</v>
      </c>
      <c r="AV1643">
        <v>0</v>
      </c>
      <c r="AW1643">
        <v>1</v>
      </c>
      <c r="AX1643">
        <v>1</v>
      </c>
      <c r="BA1643">
        <v>121.3</v>
      </c>
      <c r="BB1643">
        <v>97.5</v>
      </c>
      <c r="BC1643">
        <v>63.071166847461903</v>
      </c>
      <c r="BD1643">
        <v>23.937114252072298</v>
      </c>
      <c r="BE1643">
        <v>81.291588840000003</v>
      </c>
    </row>
    <row r="1644" spans="1:57">
      <c r="A1644" t="s">
        <v>7</v>
      </c>
      <c r="B1644" t="s">
        <v>41</v>
      </c>
      <c r="C1644">
        <v>1978</v>
      </c>
      <c r="D1644">
        <f t="shared" si="120"/>
        <v>131</v>
      </c>
      <c r="E1644">
        <v>3</v>
      </c>
      <c r="G1644">
        <v>137835.02465100001</v>
      </c>
      <c r="H1644">
        <v>75424.611978000001</v>
      </c>
      <c r="I1644">
        <v>35684.239548999998</v>
      </c>
      <c r="J1644">
        <v>29244.278108999999</v>
      </c>
      <c r="K1644">
        <v>29637.336404000001</v>
      </c>
      <c r="L1644">
        <v>31945.508302999999</v>
      </c>
      <c r="O1644">
        <f>VLOOKUP(C1644,[1]pop_15p_a!$A$8:$AL$68,9,FALSE)</f>
        <v>3710886.09992743</v>
      </c>
      <c r="Q1644">
        <f t="shared" si="119"/>
        <v>-2308.1718989999972</v>
      </c>
      <c r="R1644">
        <v>5104.2479999999996</v>
      </c>
      <c r="AE1644">
        <f t="shared" si="118"/>
        <v>8</v>
      </c>
      <c r="AF1644">
        <v>8</v>
      </c>
      <c r="AG1644">
        <v>8</v>
      </c>
      <c r="AK1644">
        <v>8</v>
      </c>
      <c r="AN1644">
        <v>28.314019999999999</v>
      </c>
      <c r="AO1644">
        <v>0.28923860000000001</v>
      </c>
      <c r="AQ1644">
        <v>4.6274331252499996</v>
      </c>
      <c r="AT1644">
        <v>8</v>
      </c>
      <c r="AV1644">
        <v>0</v>
      </c>
      <c r="AW1644">
        <v>1</v>
      </c>
      <c r="AX1644">
        <v>1</v>
      </c>
      <c r="BA1644">
        <v>121.1</v>
      </c>
      <c r="BB1644">
        <v>97.4</v>
      </c>
      <c r="BC1644">
        <v>63.323433757598401</v>
      </c>
      <c r="BD1644">
        <v>24.463208224589099</v>
      </c>
      <c r="BE1644">
        <v>81.790825859999998</v>
      </c>
    </row>
    <row r="1645" spans="1:57">
      <c r="A1645" t="s">
        <v>7</v>
      </c>
      <c r="B1645" t="s">
        <v>41</v>
      </c>
      <c r="C1645">
        <v>1978</v>
      </c>
      <c r="D1645">
        <f t="shared" si="120"/>
        <v>132</v>
      </c>
      <c r="E1645">
        <v>4</v>
      </c>
      <c r="G1645">
        <v>138108.85309600001</v>
      </c>
      <c r="H1645">
        <v>72541.199968999994</v>
      </c>
      <c r="I1645">
        <v>36190.870271</v>
      </c>
      <c r="J1645">
        <v>27725.025373</v>
      </c>
      <c r="K1645">
        <v>30629.553165000001</v>
      </c>
      <c r="L1645">
        <v>33535.842700000001</v>
      </c>
      <c r="O1645">
        <f>VLOOKUP(C1645,[1]pop_15p_a!$A$8:$AL$68,9,FALSE)</f>
        <v>3710886.09992743</v>
      </c>
      <c r="Q1645">
        <f t="shared" si="119"/>
        <v>-2906.2895349999999</v>
      </c>
      <c r="R1645">
        <v>5104.2479999999996</v>
      </c>
      <c r="AE1645">
        <f t="shared" si="118"/>
        <v>8</v>
      </c>
      <c r="AF1645">
        <v>8</v>
      </c>
      <c r="AG1645">
        <v>8</v>
      </c>
      <c r="AK1645">
        <v>8</v>
      </c>
      <c r="AN1645">
        <v>29.14761</v>
      </c>
      <c r="AO1645">
        <v>0.29802240000000002</v>
      </c>
      <c r="AQ1645">
        <v>4.6274331252499996</v>
      </c>
      <c r="AT1645">
        <v>8</v>
      </c>
      <c r="AV1645">
        <v>0</v>
      </c>
      <c r="AW1645">
        <v>1</v>
      </c>
      <c r="AX1645">
        <v>1</v>
      </c>
      <c r="BA1645">
        <v>121</v>
      </c>
      <c r="BB1645">
        <v>97.3</v>
      </c>
      <c r="BC1645">
        <v>62.225822628788301</v>
      </c>
      <c r="BD1645">
        <v>24.9315765715106</v>
      </c>
      <c r="BE1645">
        <v>80.804974139999999</v>
      </c>
    </row>
    <row r="1646" spans="1:57">
      <c r="A1646" t="s">
        <v>7</v>
      </c>
      <c r="B1646" t="s">
        <v>41</v>
      </c>
      <c r="C1646">
        <v>1979</v>
      </c>
      <c r="D1646">
        <f t="shared" si="120"/>
        <v>133</v>
      </c>
      <c r="E1646">
        <v>1</v>
      </c>
      <c r="G1646">
        <v>139383.37073</v>
      </c>
      <c r="H1646">
        <v>75145.142720999997</v>
      </c>
      <c r="I1646">
        <v>36774.954122000003</v>
      </c>
      <c r="J1646">
        <v>29774.233823999999</v>
      </c>
      <c r="K1646">
        <v>30397.780384000002</v>
      </c>
      <c r="L1646">
        <v>31643.648611000001</v>
      </c>
      <c r="O1646">
        <f>VLOOKUP(C1646,[1]pop_15p_a!$A$8:$AL$68,9,FALSE)</f>
        <v>3734260.6167186098</v>
      </c>
      <c r="Q1646">
        <f t="shared" si="119"/>
        <v>-1245.868226999999</v>
      </c>
      <c r="R1646">
        <v>5116.8010000000004</v>
      </c>
      <c r="AE1646">
        <f t="shared" si="118"/>
        <v>8</v>
      </c>
      <c r="AF1646">
        <v>8</v>
      </c>
      <c r="AG1646">
        <v>8</v>
      </c>
      <c r="AK1646">
        <v>8</v>
      </c>
      <c r="AN1646">
        <v>29.423120000000001</v>
      </c>
      <c r="AO1646">
        <v>0.30043579999999998</v>
      </c>
      <c r="AQ1646">
        <v>4.9624639054999999</v>
      </c>
      <c r="AT1646">
        <v>7</v>
      </c>
      <c r="AV1646">
        <v>0</v>
      </c>
      <c r="AW1646">
        <v>1</v>
      </c>
      <c r="AX1646">
        <v>1</v>
      </c>
      <c r="BA1646">
        <v>120.5</v>
      </c>
      <c r="BB1646">
        <v>96.9</v>
      </c>
      <c r="BC1646">
        <v>62.672865396750502</v>
      </c>
      <c r="BD1646">
        <v>25.377183153015199</v>
      </c>
      <c r="BE1646">
        <v>81.534361509999997</v>
      </c>
    </row>
    <row r="1647" spans="1:57">
      <c r="A1647" t="s">
        <v>7</v>
      </c>
      <c r="B1647" t="s">
        <v>41</v>
      </c>
      <c r="C1647">
        <v>1979</v>
      </c>
      <c r="D1647">
        <f t="shared" si="120"/>
        <v>134</v>
      </c>
      <c r="E1647">
        <v>2</v>
      </c>
      <c r="G1647">
        <v>141804.79301200001</v>
      </c>
      <c r="H1647">
        <v>75560.887778999997</v>
      </c>
      <c r="I1647">
        <v>37085.667966000001</v>
      </c>
      <c r="J1647">
        <v>29363.632686000001</v>
      </c>
      <c r="K1647">
        <v>32250.624681000001</v>
      </c>
      <c r="L1647">
        <v>34046.720018</v>
      </c>
      <c r="O1647">
        <f>VLOOKUP(C1647,[1]pop_15p_a!$A$8:$AL$68,9,FALSE)</f>
        <v>3734260.6167186098</v>
      </c>
      <c r="Q1647">
        <f t="shared" si="119"/>
        <v>-1796.0953369999988</v>
      </c>
      <c r="R1647">
        <v>5116.8010000000004</v>
      </c>
      <c r="AE1647">
        <f t="shared" si="118"/>
        <v>8.3333333333333339</v>
      </c>
      <c r="AF1647">
        <v>8.3333333333333339</v>
      </c>
      <c r="AG1647">
        <v>9</v>
      </c>
      <c r="AK1647">
        <v>9</v>
      </c>
      <c r="AN1647">
        <v>30.171949999999999</v>
      </c>
      <c r="AO1647">
        <v>0.30793189999999998</v>
      </c>
      <c r="AQ1647">
        <v>4.9624639054999999</v>
      </c>
      <c r="AT1647">
        <v>7</v>
      </c>
      <c r="AV1647">
        <v>0</v>
      </c>
      <c r="AW1647">
        <v>1</v>
      </c>
      <c r="AX1647">
        <v>1</v>
      </c>
      <c r="BA1647">
        <v>120.5</v>
      </c>
      <c r="BB1647">
        <v>96.9</v>
      </c>
      <c r="BC1647">
        <v>63.704547061338097</v>
      </c>
      <c r="BD1647">
        <v>25.8555564117442</v>
      </c>
      <c r="BE1647">
        <v>83.295143679999995</v>
      </c>
    </row>
    <row r="1648" spans="1:57">
      <c r="A1648" t="s">
        <v>7</v>
      </c>
      <c r="B1648" t="s">
        <v>41</v>
      </c>
      <c r="C1648">
        <v>1979</v>
      </c>
      <c r="D1648">
        <f t="shared" si="120"/>
        <v>135</v>
      </c>
      <c r="E1648">
        <v>3</v>
      </c>
      <c r="G1648">
        <v>140858.278368</v>
      </c>
      <c r="H1648">
        <v>73328.642970000001</v>
      </c>
      <c r="I1648">
        <v>37388.720484999998</v>
      </c>
      <c r="J1648">
        <v>28127.55069</v>
      </c>
      <c r="K1648">
        <v>32334.101935999999</v>
      </c>
      <c r="L1648">
        <v>34218.925487</v>
      </c>
      <c r="O1648">
        <f>VLOOKUP(C1648,[1]pop_15p_a!$A$8:$AL$68,9,FALSE)</f>
        <v>3734260.6167186098</v>
      </c>
      <c r="Q1648">
        <f t="shared" si="119"/>
        <v>-1884.8235510000013</v>
      </c>
      <c r="R1648">
        <v>5116.8010000000004</v>
      </c>
      <c r="AE1648">
        <f t="shared" ref="AE1648:AE1711" si="121">AF1648</f>
        <v>9.6666666666666661</v>
      </c>
      <c r="AF1648">
        <v>9.6666666666666661</v>
      </c>
      <c r="AG1648">
        <v>11</v>
      </c>
      <c r="AK1648">
        <v>11</v>
      </c>
      <c r="AN1648">
        <v>31.704920000000001</v>
      </c>
      <c r="AO1648">
        <v>0.31945080000000003</v>
      </c>
      <c r="AQ1648">
        <v>4.9624639054999999</v>
      </c>
      <c r="AT1648">
        <v>7</v>
      </c>
      <c r="AV1648">
        <v>0</v>
      </c>
      <c r="AW1648">
        <v>1</v>
      </c>
      <c r="AX1648">
        <v>1</v>
      </c>
      <c r="BA1648">
        <v>120.7</v>
      </c>
      <c r="BB1648">
        <v>97.1</v>
      </c>
      <c r="BC1648">
        <v>63.520769506299203</v>
      </c>
      <c r="BD1648">
        <v>26.3336649473157</v>
      </c>
      <c r="BE1648">
        <v>83.524894140000001</v>
      </c>
    </row>
    <row r="1649" spans="1:58">
      <c r="A1649" t="s">
        <v>7</v>
      </c>
      <c r="B1649" t="s">
        <v>41</v>
      </c>
      <c r="C1649">
        <v>1979</v>
      </c>
      <c r="D1649">
        <f t="shared" si="120"/>
        <v>136</v>
      </c>
      <c r="E1649">
        <v>4</v>
      </c>
      <c r="G1649">
        <v>141571.497294</v>
      </c>
      <c r="H1649">
        <v>74430.385525000005</v>
      </c>
      <c r="I1649">
        <v>38082.725913000002</v>
      </c>
      <c r="J1649">
        <v>28437.908244999999</v>
      </c>
      <c r="K1649">
        <v>33397.013102999997</v>
      </c>
      <c r="L1649">
        <v>34372.191961999997</v>
      </c>
      <c r="O1649">
        <f>VLOOKUP(C1649,[1]pop_15p_a!$A$8:$AL$68,9,FALSE)</f>
        <v>3734260.6167186098</v>
      </c>
      <c r="Q1649">
        <f t="shared" si="119"/>
        <v>-975.17885899999965</v>
      </c>
      <c r="R1649">
        <v>5116.8010000000004</v>
      </c>
      <c r="AE1649">
        <f t="shared" si="121"/>
        <v>11</v>
      </c>
      <c r="AF1649">
        <v>11</v>
      </c>
      <c r="AG1649">
        <v>11</v>
      </c>
      <c r="AK1649">
        <v>11</v>
      </c>
      <c r="AN1649">
        <v>32.53145</v>
      </c>
      <c r="AO1649">
        <v>0.32754449999999996</v>
      </c>
      <c r="AQ1649">
        <v>4.9624639054999999</v>
      </c>
      <c r="AT1649">
        <v>7</v>
      </c>
      <c r="AV1649">
        <v>0</v>
      </c>
      <c r="AW1649">
        <v>1</v>
      </c>
      <c r="AX1649">
        <v>1</v>
      </c>
      <c r="BA1649">
        <v>120.3</v>
      </c>
      <c r="BB1649">
        <v>96.7</v>
      </c>
      <c r="BC1649">
        <v>61.701476861886803</v>
      </c>
      <c r="BD1649">
        <v>26.828996741115201</v>
      </c>
      <c r="BE1649">
        <v>81.638212440000004</v>
      </c>
    </row>
    <row r="1650" spans="1:58">
      <c r="A1650" t="s">
        <v>7</v>
      </c>
      <c r="B1650" t="s">
        <v>41</v>
      </c>
      <c r="C1650">
        <v>1980</v>
      </c>
      <c r="D1650">
        <f t="shared" si="120"/>
        <v>137</v>
      </c>
      <c r="E1650">
        <v>1</v>
      </c>
      <c r="G1650">
        <v>143738.93377199999</v>
      </c>
      <c r="H1650">
        <v>73665.369441999996</v>
      </c>
      <c r="I1650">
        <v>38612.934671000003</v>
      </c>
      <c r="J1650">
        <v>27268.269044000001</v>
      </c>
      <c r="K1650">
        <v>34771.739027000003</v>
      </c>
      <c r="L1650">
        <v>34458.491464999999</v>
      </c>
      <c r="O1650">
        <f>VLOOKUP(C1650,[1]pop_15p_a!$A$8:$AL$68,9,FALSE)</f>
        <v>3755511.2112009502</v>
      </c>
      <c r="Q1650">
        <f t="shared" si="119"/>
        <v>313.24756200000411</v>
      </c>
      <c r="R1650">
        <v>5123.027</v>
      </c>
      <c r="Y1650">
        <v>34.643000000000001</v>
      </c>
      <c r="AE1650">
        <f t="shared" si="121"/>
        <v>12.333333333333334</v>
      </c>
      <c r="AF1650">
        <v>12.333333333333334</v>
      </c>
      <c r="AG1650">
        <v>13</v>
      </c>
      <c r="AK1650">
        <v>13</v>
      </c>
      <c r="AN1650">
        <v>33.336790000000001</v>
      </c>
      <c r="AO1650">
        <v>0.33364319999999997</v>
      </c>
      <c r="AQ1650">
        <v>5.3111142459999998</v>
      </c>
      <c r="AT1650">
        <v>7</v>
      </c>
      <c r="AV1650">
        <v>0</v>
      </c>
      <c r="AW1650">
        <v>1</v>
      </c>
      <c r="AX1650">
        <v>1</v>
      </c>
      <c r="BA1650">
        <v>119.3</v>
      </c>
      <c r="BB1650">
        <v>95.9</v>
      </c>
      <c r="BC1650">
        <v>59.569830135803102</v>
      </c>
      <c r="BD1650">
        <v>27.320245688424698</v>
      </c>
      <c r="BE1650">
        <v>78.746925360000006</v>
      </c>
    </row>
    <row r="1651" spans="1:58">
      <c r="A1651" t="s">
        <v>7</v>
      </c>
      <c r="B1651" t="s">
        <v>41</v>
      </c>
      <c r="C1651">
        <v>1980</v>
      </c>
      <c r="D1651">
        <f t="shared" si="120"/>
        <v>138</v>
      </c>
      <c r="E1651">
        <v>2</v>
      </c>
      <c r="G1651">
        <v>140075.11413199999</v>
      </c>
      <c r="H1651">
        <v>71245.763055000003</v>
      </c>
      <c r="I1651">
        <v>38964.536227999997</v>
      </c>
      <c r="J1651">
        <v>25952.213242000002</v>
      </c>
      <c r="K1651">
        <v>32335.222922000001</v>
      </c>
      <c r="L1651">
        <v>31297.056819000001</v>
      </c>
      <c r="O1651">
        <f>VLOOKUP(C1651,[1]pop_15p_a!$A$8:$AL$68,9,FALSE)</f>
        <v>3755511.2112009502</v>
      </c>
      <c r="Q1651">
        <f t="shared" si="119"/>
        <v>1038.1661029999996</v>
      </c>
      <c r="R1651">
        <v>5123.027</v>
      </c>
      <c r="Y1651">
        <v>34.643000000000001</v>
      </c>
      <c r="AE1651">
        <f t="shared" si="121"/>
        <v>13</v>
      </c>
      <c r="AF1651">
        <v>13</v>
      </c>
      <c r="AG1651">
        <v>13</v>
      </c>
      <c r="AK1651">
        <v>13</v>
      </c>
      <c r="AN1651">
        <v>34.354059999999997</v>
      </c>
      <c r="AO1651">
        <v>0.34250059999999999</v>
      </c>
      <c r="AQ1651">
        <v>5.3111142459999998</v>
      </c>
      <c r="AT1651">
        <v>7</v>
      </c>
      <c r="AV1651">
        <v>0</v>
      </c>
      <c r="AW1651">
        <v>1</v>
      </c>
      <c r="AX1651">
        <v>1</v>
      </c>
      <c r="BA1651">
        <v>119.1</v>
      </c>
      <c r="BB1651">
        <v>95.8</v>
      </c>
      <c r="BC1651">
        <v>55.829716653701396</v>
      </c>
      <c r="BD1651">
        <v>27.7828793093481</v>
      </c>
      <c r="BE1651">
        <v>74.631194620000002</v>
      </c>
    </row>
    <row r="1652" spans="1:58">
      <c r="A1652" t="s">
        <v>7</v>
      </c>
      <c r="B1652" t="s">
        <v>41</v>
      </c>
      <c r="C1652">
        <v>1980</v>
      </c>
      <c r="D1652">
        <f t="shared" si="120"/>
        <v>139</v>
      </c>
      <c r="E1652">
        <v>3</v>
      </c>
      <c r="G1652">
        <v>138215.42461399999</v>
      </c>
      <c r="H1652">
        <v>71190.966346999994</v>
      </c>
      <c r="I1652">
        <v>39009.971573000003</v>
      </c>
      <c r="J1652">
        <v>24207.604089</v>
      </c>
      <c r="K1652">
        <v>34205.840261999998</v>
      </c>
      <c r="L1652">
        <v>30102.309637999999</v>
      </c>
      <c r="O1652">
        <f>VLOOKUP(C1652,[1]pop_15p_a!$A$8:$AL$68,9,FALSE)</f>
        <v>3755511.2112009502</v>
      </c>
      <c r="Q1652">
        <f t="shared" si="119"/>
        <v>4103.5306239999991</v>
      </c>
      <c r="R1652">
        <v>5123.027</v>
      </c>
      <c r="Y1652">
        <v>34.643000000000001</v>
      </c>
      <c r="AE1652">
        <f t="shared" si="121"/>
        <v>12.666666666666666</v>
      </c>
      <c r="AF1652">
        <v>12.666666666666666</v>
      </c>
      <c r="AG1652">
        <v>12</v>
      </c>
      <c r="AK1652">
        <v>12</v>
      </c>
      <c r="AN1652">
        <v>35.350140000000003</v>
      </c>
      <c r="AO1652">
        <v>0.35117150000000003</v>
      </c>
      <c r="AQ1652">
        <v>5.3111142459999998</v>
      </c>
      <c r="AT1652">
        <v>7</v>
      </c>
      <c r="AV1652">
        <v>0</v>
      </c>
      <c r="AW1652">
        <v>1</v>
      </c>
      <c r="AX1652">
        <v>1</v>
      </c>
      <c r="BA1652">
        <v>119.7</v>
      </c>
      <c r="BB1652">
        <v>96.2</v>
      </c>
      <c r="BC1652">
        <v>55.723517257403003</v>
      </c>
      <c r="BD1652">
        <v>28.2824095922916</v>
      </c>
      <c r="BE1652">
        <v>75.327499529999997</v>
      </c>
    </row>
    <row r="1653" spans="1:58">
      <c r="A1653" t="s">
        <v>7</v>
      </c>
      <c r="B1653" t="s">
        <v>41</v>
      </c>
      <c r="C1653">
        <v>1980</v>
      </c>
      <c r="D1653">
        <f t="shared" si="120"/>
        <v>140</v>
      </c>
      <c r="E1653">
        <v>4</v>
      </c>
      <c r="G1653">
        <v>139094.22624600001</v>
      </c>
      <c r="H1653">
        <v>71363.867404000004</v>
      </c>
      <c r="I1653">
        <v>39128.476293</v>
      </c>
      <c r="J1653">
        <v>23690.145395</v>
      </c>
      <c r="K1653">
        <v>33681.996530999997</v>
      </c>
      <c r="L1653">
        <v>29335.206586</v>
      </c>
      <c r="O1653">
        <f>VLOOKUP(C1653,[1]pop_15p_a!$A$8:$AL$68,9,FALSE)</f>
        <v>3755511.2112009502</v>
      </c>
      <c r="Q1653">
        <f t="shared" si="119"/>
        <v>4346.7899449999968</v>
      </c>
      <c r="R1653">
        <v>5123.027</v>
      </c>
      <c r="Y1653">
        <v>34.643000000000001</v>
      </c>
      <c r="AE1653">
        <f t="shared" si="121"/>
        <v>11</v>
      </c>
      <c r="AF1653">
        <v>11</v>
      </c>
      <c r="AG1653">
        <v>11</v>
      </c>
      <c r="AK1653">
        <v>11</v>
      </c>
      <c r="AN1653">
        <v>36.028320000000001</v>
      </c>
      <c r="AO1653">
        <v>0.3582495</v>
      </c>
      <c r="AQ1653">
        <v>5.3111142459999998</v>
      </c>
      <c r="AT1653">
        <v>7</v>
      </c>
      <c r="AV1653">
        <v>0</v>
      </c>
      <c r="AW1653">
        <v>1</v>
      </c>
      <c r="AX1653">
        <v>1</v>
      </c>
      <c r="BA1653">
        <v>120.4</v>
      </c>
      <c r="BB1653">
        <v>96.8</v>
      </c>
      <c r="BC1653">
        <v>54.061555616773397</v>
      </c>
      <c r="BD1653">
        <v>28.777729405963001</v>
      </c>
      <c r="BE1653">
        <v>73.966746000000001</v>
      </c>
    </row>
    <row r="1654" spans="1:58">
      <c r="A1654" t="s">
        <v>7</v>
      </c>
      <c r="B1654" t="s">
        <v>41</v>
      </c>
      <c r="C1654">
        <v>1981</v>
      </c>
      <c r="D1654">
        <f t="shared" si="120"/>
        <v>141</v>
      </c>
      <c r="E1654">
        <v>1</v>
      </c>
      <c r="G1654">
        <v>139311.75119800001</v>
      </c>
      <c r="H1654">
        <v>70157.371776999993</v>
      </c>
      <c r="I1654">
        <v>39750.047375000002</v>
      </c>
      <c r="J1654">
        <v>19491.770148</v>
      </c>
      <c r="K1654">
        <v>35971.663543000002</v>
      </c>
      <c r="L1654">
        <v>30156.765395999999</v>
      </c>
      <c r="O1654">
        <f>VLOOKUP(C1654,[1]pop_15p_a!$A$8:$AL$68,9,FALSE)</f>
        <v>3774578.2373849801</v>
      </c>
      <c r="Q1654">
        <f t="shared" si="119"/>
        <v>5814.8981470000035</v>
      </c>
      <c r="R1654">
        <v>5121.5720000000001</v>
      </c>
      <c r="Y1654">
        <v>44.853000000000002</v>
      </c>
      <c r="AE1654">
        <f t="shared" si="121"/>
        <v>11</v>
      </c>
      <c r="AF1654">
        <v>11</v>
      </c>
      <c r="AG1654">
        <v>11</v>
      </c>
      <c r="AK1654">
        <v>11</v>
      </c>
      <c r="AN1654">
        <v>36.980519999999999</v>
      </c>
      <c r="AO1654">
        <v>0.36528190000000005</v>
      </c>
      <c r="AQ1654">
        <v>5.6759198005</v>
      </c>
      <c r="AT1654">
        <v>7</v>
      </c>
      <c r="AV1654">
        <v>0</v>
      </c>
      <c r="AW1654">
        <v>1</v>
      </c>
      <c r="AX1654">
        <v>1</v>
      </c>
      <c r="BA1654">
        <v>121.4</v>
      </c>
      <c r="BB1654">
        <v>97.6</v>
      </c>
      <c r="BC1654">
        <v>52.114123984292597</v>
      </c>
      <c r="BD1654">
        <v>29.264702751347698</v>
      </c>
      <c r="BE1654">
        <v>72.057777060000006</v>
      </c>
      <c r="BF1654">
        <v>77.360458230000006</v>
      </c>
    </row>
    <row r="1655" spans="1:58">
      <c r="A1655" t="s">
        <v>7</v>
      </c>
      <c r="B1655" t="s">
        <v>41</v>
      </c>
      <c r="C1655">
        <v>1981</v>
      </c>
      <c r="D1655">
        <f t="shared" si="120"/>
        <v>142</v>
      </c>
      <c r="E1655">
        <v>2</v>
      </c>
      <c r="G1655">
        <v>138288.53234400001</v>
      </c>
      <c r="H1655">
        <v>69912.591639000006</v>
      </c>
      <c r="I1655">
        <v>39823.116751000001</v>
      </c>
      <c r="J1655">
        <v>20260.755912000001</v>
      </c>
      <c r="K1655">
        <v>36219.99798</v>
      </c>
      <c r="L1655">
        <v>30711.292586</v>
      </c>
      <c r="O1655">
        <f>VLOOKUP(C1655,[1]pop_15p_a!$A$8:$AL$68,9,FALSE)</f>
        <v>3774578.2373849801</v>
      </c>
      <c r="Q1655">
        <f t="shared" si="119"/>
        <v>5508.7053940000005</v>
      </c>
      <c r="R1655">
        <v>5121.5720000000001</v>
      </c>
      <c r="Y1655">
        <v>44.853000000000002</v>
      </c>
      <c r="AE1655">
        <f t="shared" si="121"/>
        <v>11</v>
      </c>
      <c r="AF1655">
        <v>11</v>
      </c>
      <c r="AG1655">
        <v>11</v>
      </c>
      <c r="AK1655">
        <v>11</v>
      </c>
      <c r="AN1655">
        <v>38.557119999999998</v>
      </c>
      <c r="AO1655">
        <v>0.37910480000000002</v>
      </c>
      <c r="AQ1655">
        <v>5.6759198005</v>
      </c>
      <c r="AT1655">
        <v>7</v>
      </c>
      <c r="AV1655">
        <v>0</v>
      </c>
      <c r="AW1655">
        <v>1</v>
      </c>
      <c r="AX1655">
        <v>1</v>
      </c>
      <c r="BA1655">
        <v>122.6</v>
      </c>
      <c r="BB1655">
        <v>98.6</v>
      </c>
      <c r="BC1655">
        <v>48.304771526387498</v>
      </c>
      <c r="BD1655">
        <v>29.749037986510299</v>
      </c>
      <c r="BE1655">
        <v>67.612721269999994</v>
      </c>
      <c r="BF1655">
        <v>69.780533000000005</v>
      </c>
    </row>
    <row r="1656" spans="1:58">
      <c r="A1656" t="s">
        <v>7</v>
      </c>
      <c r="B1656" t="s">
        <v>41</v>
      </c>
      <c r="C1656">
        <v>1981</v>
      </c>
      <c r="D1656">
        <f t="shared" si="120"/>
        <v>143</v>
      </c>
      <c r="E1656">
        <v>3</v>
      </c>
      <c r="G1656">
        <v>139135.668428</v>
      </c>
      <c r="H1656">
        <v>69852.289042999997</v>
      </c>
      <c r="I1656">
        <v>39991.112810999999</v>
      </c>
      <c r="J1656">
        <v>20334.383156</v>
      </c>
      <c r="K1656">
        <v>36900.291502</v>
      </c>
      <c r="L1656">
        <v>30698.387834000001</v>
      </c>
      <c r="O1656">
        <f>VLOOKUP(C1656,[1]pop_15p_a!$A$8:$AL$68,9,FALSE)</f>
        <v>3774578.2373849801</v>
      </c>
      <c r="Q1656">
        <f t="shared" si="119"/>
        <v>6201.903667999999</v>
      </c>
      <c r="R1656">
        <v>5121.5720000000001</v>
      </c>
      <c r="Y1656">
        <v>44.853000000000002</v>
      </c>
      <c r="AE1656">
        <f t="shared" si="121"/>
        <v>11</v>
      </c>
      <c r="AF1656">
        <v>11</v>
      </c>
      <c r="AG1656">
        <v>11</v>
      </c>
      <c r="AK1656">
        <v>11</v>
      </c>
      <c r="AN1656">
        <v>39.507719999999999</v>
      </c>
      <c r="AO1656">
        <v>0.38658479999999995</v>
      </c>
      <c r="AQ1656">
        <v>5.6759198005</v>
      </c>
      <c r="AT1656">
        <v>7</v>
      </c>
      <c r="AV1656">
        <v>0</v>
      </c>
      <c r="AW1656">
        <v>1</v>
      </c>
      <c r="AX1656">
        <v>1</v>
      </c>
      <c r="BA1656">
        <v>120.8</v>
      </c>
      <c r="BB1656">
        <v>97.1</v>
      </c>
      <c r="BC1656">
        <v>45.957734886360697</v>
      </c>
      <c r="BD1656">
        <v>30.2949531301904</v>
      </c>
      <c r="BE1656">
        <v>64.893068240000005</v>
      </c>
      <c r="BF1656">
        <v>65.112243169999999</v>
      </c>
    </row>
    <row r="1657" spans="1:58">
      <c r="A1657" t="s">
        <v>7</v>
      </c>
      <c r="B1657" t="s">
        <v>41</v>
      </c>
      <c r="C1657">
        <v>1981</v>
      </c>
      <c r="D1657">
        <f t="shared" si="120"/>
        <v>144</v>
      </c>
      <c r="E1657">
        <v>4</v>
      </c>
      <c r="G1657">
        <v>139395.37966100001</v>
      </c>
      <c r="H1657">
        <v>70905.708847999995</v>
      </c>
      <c r="I1657">
        <v>40249.651803000001</v>
      </c>
      <c r="J1657">
        <v>21597.651967999998</v>
      </c>
      <c r="K1657">
        <v>36973.734128999997</v>
      </c>
      <c r="L1657">
        <v>31523.029354999999</v>
      </c>
      <c r="O1657">
        <f>VLOOKUP(C1657,[1]pop_15p_a!$A$8:$AL$68,9,FALSE)</f>
        <v>3774578.2373849801</v>
      </c>
      <c r="Q1657">
        <f t="shared" si="119"/>
        <v>5450.704773999998</v>
      </c>
      <c r="R1657">
        <v>5121.5720000000001</v>
      </c>
      <c r="Y1657">
        <v>44.853000000000002</v>
      </c>
      <c r="AE1657">
        <f t="shared" si="121"/>
        <v>11</v>
      </c>
      <c r="AF1657">
        <v>11</v>
      </c>
      <c r="AG1657">
        <v>11</v>
      </c>
      <c r="AK1657">
        <v>11</v>
      </c>
      <c r="AN1657">
        <v>40.388759999999998</v>
      </c>
      <c r="AO1657">
        <v>0.3957831</v>
      </c>
      <c r="AQ1657">
        <v>5.6759198005</v>
      </c>
      <c r="AT1657">
        <v>7</v>
      </c>
      <c r="AV1657">
        <v>0</v>
      </c>
      <c r="AW1657">
        <v>1</v>
      </c>
      <c r="AX1657">
        <v>1</v>
      </c>
      <c r="BA1657">
        <v>119</v>
      </c>
      <c r="BB1657">
        <v>95.7</v>
      </c>
      <c r="BC1657">
        <v>45.572365134051701</v>
      </c>
      <c r="BD1657">
        <v>30.9438260907258</v>
      </c>
      <c r="BE1657">
        <v>64.56496104</v>
      </c>
      <c r="BF1657">
        <v>63.849840380000003</v>
      </c>
    </row>
    <row r="1658" spans="1:58">
      <c r="A1658" t="s">
        <v>7</v>
      </c>
      <c r="B1658" t="s">
        <v>41</v>
      </c>
      <c r="C1658">
        <v>1982</v>
      </c>
      <c r="D1658">
        <f t="shared" si="120"/>
        <v>145</v>
      </c>
      <c r="E1658">
        <v>1</v>
      </c>
      <c r="G1658">
        <v>141232.22947300001</v>
      </c>
      <c r="H1658">
        <v>70883.281929000004</v>
      </c>
      <c r="I1658">
        <v>40711.809967000001</v>
      </c>
      <c r="J1658">
        <v>21532.653193999999</v>
      </c>
      <c r="K1658">
        <v>36945.799894999996</v>
      </c>
      <c r="L1658">
        <v>32170.283829</v>
      </c>
      <c r="O1658">
        <f>VLOOKUP(C1658,[1]pop_15p_a!$A$8:$AL$68,9,FALSE)</f>
        <v>3798305.8207848798</v>
      </c>
      <c r="Q1658">
        <f t="shared" si="119"/>
        <v>4775.5160659999965</v>
      </c>
      <c r="R1658">
        <v>5117.8100000000004</v>
      </c>
      <c r="Y1658">
        <v>57.652999999999999</v>
      </c>
      <c r="AE1658">
        <f t="shared" si="121"/>
        <v>11</v>
      </c>
      <c r="AF1658">
        <v>11</v>
      </c>
      <c r="AG1658">
        <v>11</v>
      </c>
      <c r="AK1658">
        <v>11</v>
      </c>
      <c r="AN1658">
        <v>41.24662</v>
      </c>
      <c r="AO1658">
        <v>0.40386539999999999</v>
      </c>
      <c r="AQ1658">
        <v>5.9460394137500003</v>
      </c>
      <c r="AT1658">
        <v>7</v>
      </c>
      <c r="AV1658">
        <v>0</v>
      </c>
      <c r="AW1658">
        <v>1</v>
      </c>
      <c r="AX1658">
        <v>1</v>
      </c>
      <c r="BA1658">
        <v>117.6</v>
      </c>
      <c r="BB1658">
        <v>94.6</v>
      </c>
      <c r="BC1658">
        <v>43.470014816194798</v>
      </c>
      <c r="BD1658">
        <v>31.795543369106198</v>
      </c>
      <c r="BE1658">
        <v>61.890869180000003</v>
      </c>
      <c r="BF1658">
        <v>58.297579489999997</v>
      </c>
    </row>
    <row r="1659" spans="1:58">
      <c r="A1659" t="s">
        <v>7</v>
      </c>
      <c r="B1659" t="s">
        <v>41</v>
      </c>
      <c r="C1659">
        <v>1982</v>
      </c>
      <c r="D1659">
        <f t="shared" si="120"/>
        <v>146</v>
      </c>
      <c r="E1659">
        <v>2</v>
      </c>
      <c r="G1659">
        <v>142902.75247899999</v>
      </c>
      <c r="H1659">
        <v>71415.638896999997</v>
      </c>
      <c r="I1659">
        <v>41050.915781000003</v>
      </c>
      <c r="J1659">
        <v>21472.396515</v>
      </c>
      <c r="K1659">
        <v>37691.454100000003</v>
      </c>
      <c r="L1659">
        <v>32007.113324999998</v>
      </c>
      <c r="O1659">
        <f>VLOOKUP(C1659,[1]pop_15p_a!$A$8:$AL$68,9,FALSE)</f>
        <v>3798305.8207848798</v>
      </c>
      <c r="Q1659">
        <f t="shared" si="119"/>
        <v>5684.3407750000042</v>
      </c>
      <c r="R1659">
        <v>5117.8100000000004</v>
      </c>
      <c r="Y1659">
        <v>57.652999999999999</v>
      </c>
      <c r="AE1659">
        <f t="shared" si="121"/>
        <v>11</v>
      </c>
      <c r="AF1659">
        <v>11</v>
      </c>
      <c r="AG1659">
        <v>11</v>
      </c>
      <c r="AK1659">
        <v>11</v>
      </c>
      <c r="AN1659">
        <v>42.231990000000003</v>
      </c>
      <c r="AO1659">
        <v>0.41520670000000004</v>
      </c>
      <c r="AQ1659">
        <v>5.9460394137500003</v>
      </c>
      <c r="AT1659">
        <v>7</v>
      </c>
      <c r="AV1659">
        <v>0</v>
      </c>
      <c r="AW1659">
        <v>1</v>
      </c>
      <c r="AX1659">
        <v>1</v>
      </c>
      <c r="BA1659">
        <v>116.4</v>
      </c>
      <c r="BB1659">
        <v>93.6</v>
      </c>
      <c r="BC1659">
        <v>42.815639697391902</v>
      </c>
      <c r="BD1659">
        <v>32.631564642925198</v>
      </c>
      <c r="BE1659">
        <v>60.499995499999997</v>
      </c>
      <c r="BF1659">
        <v>57.82609832</v>
      </c>
    </row>
    <row r="1660" spans="1:58">
      <c r="A1660" t="s">
        <v>7</v>
      </c>
      <c r="B1660" t="s">
        <v>41</v>
      </c>
      <c r="C1660">
        <v>1982</v>
      </c>
      <c r="D1660">
        <f t="shared" si="120"/>
        <v>147</v>
      </c>
      <c r="E1660">
        <v>3</v>
      </c>
      <c r="G1660">
        <v>144380.53316600001</v>
      </c>
      <c r="H1660">
        <v>71551.370158999998</v>
      </c>
      <c r="I1660">
        <v>41480.605495999996</v>
      </c>
      <c r="J1660">
        <v>22669.50777</v>
      </c>
      <c r="K1660">
        <v>37405.801696000002</v>
      </c>
      <c r="L1660">
        <v>32171.775991999999</v>
      </c>
      <c r="O1660">
        <f>VLOOKUP(C1660,[1]pop_15p_a!$A$8:$AL$68,9,FALSE)</f>
        <v>3798305.8207848798</v>
      </c>
      <c r="Q1660">
        <f t="shared" si="119"/>
        <v>5234.0257040000033</v>
      </c>
      <c r="R1660">
        <v>5117.8100000000004</v>
      </c>
      <c r="Y1660">
        <v>57.652999999999999</v>
      </c>
      <c r="AE1660">
        <f t="shared" si="121"/>
        <v>11</v>
      </c>
      <c r="AF1660">
        <v>11</v>
      </c>
      <c r="AG1660">
        <v>11</v>
      </c>
      <c r="AK1660">
        <v>11</v>
      </c>
      <c r="AN1660">
        <v>43.29851</v>
      </c>
      <c r="AO1660">
        <v>0.42337380000000002</v>
      </c>
      <c r="AQ1660">
        <v>5.9460394137500003</v>
      </c>
      <c r="AT1660">
        <v>7</v>
      </c>
      <c r="AV1660">
        <v>0</v>
      </c>
      <c r="AW1660">
        <v>1</v>
      </c>
      <c r="AX1660">
        <v>1</v>
      </c>
      <c r="BA1660">
        <v>114</v>
      </c>
      <c r="BB1660">
        <v>91.6</v>
      </c>
      <c r="BC1660">
        <v>41.750374516566197</v>
      </c>
      <c r="BD1660">
        <v>33.381218775073897</v>
      </c>
      <c r="BE1660">
        <v>58.631334080000002</v>
      </c>
      <c r="BF1660">
        <v>57.02764844</v>
      </c>
    </row>
    <row r="1661" spans="1:58">
      <c r="A1661" t="s">
        <v>7</v>
      </c>
      <c r="B1661" t="s">
        <v>41</v>
      </c>
      <c r="C1661">
        <v>1982</v>
      </c>
      <c r="D1661">
        <f t="shared" si="120"/>
        <v>148</v>
      </c>
      <c r="E1661">
        <v>4</v>
      </c>
      <c r="G1661">
        <v>144409.34633500001</v>
      </c>
      <c r="H1661">
        <v>71045.030029999994</v>
      </c>
      <c r="I1661">
        <v>41487.939063999998</v>
      </c>
      <c r="J1661">
        <v>21795.251090999998</v>
      </c>
      <c r="K1661">
        <v>37677.441782000002</v>
      </c>
      <c r="L1661">
        <v>31391.981354</v>
      </c>
      <c r="O1661">
        <f>VLOOKUP(C1661,[1]pop_15p_a!$A$8:$AL$68,9,FALSE)</f>
        <v>3798305.8207848798</v>
      </c>
      <c r="Q1661">
        <f t="shared" si="119"/>
        <v>6285.4604280000021</v>
      </c>
      <c r="R1661">
        <v>5117.8100000000004</v>
      </c>
      <c r="Y1661">
        <v>57.652999999999999</v>
      </c>
      <c r="AE1661">
        <f t="shared" si="121"/>
        <v>10.333333333333334</v>
      </c>
      <c r="AF1661">
        <v>10.333333333333334</v>
      </c>
      <c r="AG1661">
        <v>10</v>
      </c>
      <c r="AK1661">
        <v>10</v>
      </c>
      <c r="AN1661">
        <v>44.388219999999997</v>
      </c>
      <c r="AO1661">
        <v>0.43457299999999999</v>
      </c>
      <c r="AQ1661">
        <v>5.9460394137500003</v>
      </c>
      <c r="AT1661">
        <v>7</v>
      </c>
      <c r="AV1661">
        <v>0</v>
      </c>
      <c r="AW1661">
        <v>1</v>
      </c>
      <c r="AX1661">
        <v>1</v>
      </c>
      <c r="BA1661">
        <v>111.9</v>
      </c>
      <c r="BB1661">
        <v>90</v>
      </c>
      <c r="BC1661">
        <v>42.013110389954001</v>
      </c>
      <c r="BD1661">
        <v>34.208032949719303</v>
      </c>
      <c r="BE1661">
        <v>58.501852390000003</v>
      </c>
      <c r="BF1661">
        <v>57.998959210000002</v>
      </c>
    </row>
    <row r="1662" spans="1:58">
      <c r="A1662" t="s">
        <v>7</v>
      </c>
      <c r="B1662" t="s">
        <v>41</v>
      </c>
      <c r="C1662">
        <v>1983</v>
      </c>
      <c r="D1662">
        <f t="shared" si="120"/>
        <v>149</v>
      </c>
      <c r="E1662">
        <v>1</v>
      </c>
      <c r="G1662">
        <v>145151.399099</v>
      </c>
      <c r="H1662">
        <v>71523.981889999995</v>
      </c>
      <c r="I1662">
        <v>41267.174091000001</v>
      </c>
      <c r="J1662">
        <v>21457.867167</v>
      </c>
      <c r="K1662">
        <v>38477.536102999999</v>
      </c>
      <c r="L1662">
        <v>30742.824782</v>
      </c>
      <c r="O1662">
        <f>VLOOKUP(C1662,[1]pop_15p_a!$A$8:$AL$68,9,FALSE)</f>
        <v>3815155.8021320999</v>
      </c>
      <c r="Q1662">
        <f t="shared" si="119"/>
        <v>7734.7113209999989</v>
      </c>
      <c r="R1662">
        <v>5114.2969999999996</v>
      </c>
      <c r="Y1662">
        <v>69.262</v>
      </c>
      <c r="Z1662">
        <f>AB1662</f>
        <v>8.1999999999999993</v>
      </c>
      <c r="AA1662">
        <v>8.1999999999999993</v>
      </c>
      <c r="AB1662">
        <v>8.1999999999999993</v>
      </c>
      <c r="AE1662">
        <f t="shared" si="121"/>
        <v>9.5</v>
      </c>
      <c r="AF1662">
        <v>9.5</v>
      </c>
      <c r="AG1662">
        <v>8.5</v>
      </c>
      <c r="AK1662">
        <v>8.5</v>
      </c>
      <c r="AN1662">
        <v>44.759189999999997</v>
      </c>
      <c r="AO1662">
        <v>0.44114600000000004</v>
      </c>
      <c r="AQ1662">
        <v>6.1394977707500002</v>
      </c>
      <c r="AT1662">
        <v>7</v>
      </c>
      <c r="AV1662">
        <v>0</v>
      </c>
      <c r="AW1662">
        <v>1</v>
      </c>
      <c r="AX1662">
        <v>1</v>
      </c>
      <c r="BA1662">
        <v>110.5</v>
      </c>
      <c r="BB1662">
        <v>88.9</v>
      </c>
      <c r="BC1662">
        <v>44.5723094382273</v>
      </c>
      <c r="BD1662">
        <v>34.893747853196999</v>
      </c>
      <c r="BE1662">
        <v>61.625968309999998</v>
      </c>
      <c r="BF1662">
        <v>63.16948927</v>
      </c>
    </row>
    <row r="1663" spans="1:58">
      <c r="A1663" t="s">
        <v>7</v>
      </c>
      <c r="B1663" t="s">
        <v>41</v>
      </c>
      <c r="C1663">
        <v>1983</v>
      </c>
      <c r="D1663">
        <f t="shared" si="120"/>
        <v>150</v>
      </c>
      <c r="E1663">
        <v>2</v>
      </c>
      <c r="G1663">
        <v>147534.08689199999</v>
      </c>
      <c r="H1663">
        <v>72369.387988999995</v>
      </c>
      <c r="I1663">
        <v>41170.833954000002</v>
      </c>
      <c r="J1663">
        <v>22175.777372</v>
      </c>
      <c r="K1663">
        <v>39181.894651000002</v>
      </c>
      <c r="L1663">
        <v>32831.640063999999</v>
      </c>
      <c r="O1663">
        <f>VLOOKUP(C1663,[1]pop_15p_a!$A$8:$AL$68,9,FALSE)</f>
        <v>3815155.8021320999</v>
      </c>
      <c r="Q1663">
        <f t="shared" si="119"/>
        <v>6350.2545870000031</v>
      </c>
      <c r="R1663">
        <v>5114.2969999999996</v>
      </c>
      <c r="Y1663">
        <v>69.262</v>
      </c>
      <c r="Z1663">
        <f t="shared" ref="Z1663:Z1726" si="122">AB1663</f>
        <v>8.4333329999999993</v>
      </c>
      <c r="AA1663">
        <v>8.4</v>
      </c>
      <c r="AB1663">
        <v>8.4333329999999993</v>
      </c>
      <c r="AE1663">
        <f t="shared" si="121"/>
        <v>7.5</v>
      </c>
      <c r="AF1663">
        <v>7.5</v>
      </c>
      <c r="AG1663">
        <v>7.5</v>
      </c>
      <c r="AK1663">
        <v>7.5</v>
      </c>
      <c r="AN1663">
        <v>45.39678</v>
      </c>
      <c r="AO1663">
        <v>0.4506812</v>
      </c>
      <c r="AQ1663">
        <v>6.1394977707500002</v>
      </c>
      <c r="AT1663">
        <v>7</v>
      </c>
      <c r="AV1663">
        <v>0</v>
      </c>
      <c r="AW1663">
        <v>1</v>
      </c>
      <c r="AX1663">
        <v>1</v>
      </c>
      <c r="BA1663">
        <v>110.9</v>
      </c>
      <c r="BB1663">
        <v>89.2</v>
      </c>
      <c r="BC1663">
        <v>49.118785555154403</v>
      </c>
      <c r="BD1663">
        <v>35.8972240692475</v>
      </c>
      <c r="BE1663">
        <v>67.217007649999999</v>
      </c>
      <c r="BF1663">
        <v>69.340541880000004</v>
      </c>
    </row>
    <row r="1664" spans="1:58">
      <c r="A1664" t="s">
        <v>7</v>
      </c>
      <c r="B1664" t="s">
        <v>41</v>
      </c>
      <c r="C1664">
        <v>1983</v>
      </c>
      <c r="D1664">
        <f t="shared" si="120"/>
        <v>151</v>
      </c>
      <c r="E1664">
        <v>3</v>
      </c>
      <c r="G1664">
        <v>145630.43352300001</v>
      </c>
      <c r="H1664">
        <v>73637.557642999993</v>
      </c>
      <c r="I1664">
        <v>41121.813763999999</v>
      </c>
      <c r="J1664">
        <v>22705.162609999999</v>
      </c>
      <c r="K1664">
        <v>38855.055072000003</v>
      </c>
      <c r="L1664">
        <v>32616.588195</v>
      </c>
      <c r="O1664">
        <f>VLOOKUP(C1664,[1]pop_15p_a!$A$8:$AL$68,9,FALSE)</f>
        <v>3815155.8021320999</v>
      </c>
      <c r="Q1664">
        <f t="shared" si="119"/>
        <v>6238.4668770000026</v>
      </c>
      <c r="R1664">
        <v>5114.2969999999996</v>
      </c>
      <c r="Y1664">
        <v>69.262</v>
      </c>
      <c r="Z1664">
        <f t="shared" si="122"/>
        <v>8.466666</v>
      </c>
      <c r="AA1664">
        <v>8.5</v>
      </c>
      <c r="AB1664">
        <v>8.466666</v>
      </c>
      <c r="AE1664">
        <f t="shared" si="121"/>
        <v>7.5</v>
      </c>
      <c r="AF1664">
        <v>7.5</v>
      </c>
      <c r="AG1664">
        <v>7.5</v>
      </c>
      <c r="AK1664">
        <v>7.5</v>
      </c>
      <c r="AN1664">
        <v>45.953229999999998</v>
      </c>
      <c r="AO1664">
        <v>0.45562309999999995</v>
      </c>
      <c r="AQ1664">
        <v>6.1394977707500002</v>
      </c>
      <c r="AT1664">
        <v>7</v>
      </c>
      <c r="AV1664">
        <v>0</v>
      </c>
      <c r="AW1664">
        <v>1</v>
      </c>
      <c r="AX1664">
        <v>1</v>
      </c>
      <c r="BA1664">
        <v>110.7</v>
      </c>
      <c r="BB1664">
        <v>89</v>
      </c>
      <c r="BC1664">
        <v>49.561902859161798</v>
      </c>
      <c r="BD1664">
        <v>36.7281415885844</v>
      </c>
      <c r="BE1664">
        <v>67.524739249999996</v>
      </c>
      <c r="BF1664">
        <v>69.34490366</v>
      </c>
    </row>
    <row r="1665" spans="1:58">
      <c r="A1665" t="s">
        <v>7</v>
      </c>
      <c r="B1665" t="s">
        <v>41</v>
      </c>
      <c r="C1665">
        <v>1983</v>
      </c>
      <c r="D1665">
        <f t="shared" si="120"/>
        <v>152</v>
      </c>
      <c r="E1665">
        <v>4</v>
      </c>
      <c r="G1665">
        <v>149037.228955</v>
      </c>
      <c r="H1665">
        <v>74723.064882000006</v>
      </c>
      <c r="I1665">
        <v>41103.705177999997</v>
      </c>
      <c r="J1665">
        <v>22749.748987999999</v>
      </c>
      <c r="K1665">
        <v>40475.909623</v>
      </c>
      <c r="L1665">
        <v>33797.627152000001</v>
      </c>
      <c r="O1665">
        <f>VLOOKUP(C1665,[1]pop_15p_a!$A$8:$AL$68,9,FALSE)</f>
        <v>3815155.8021320999</v>
      </c>
      <c r="Q1665">
        <f t="shared" si="119"/>
        <v>6678.2824709999986</v>
      </c>
      <c r="R1665">
        <v>5114.2969999999996</v>
      </c>
      <c r="Y1665">
        <v>69.262</v>
      </c>
      <c r="Z1665">
        <f t="shared" si="122"/>
        <v>8.4</v>
      </c>
      <c r="AA1665">
        <v>8.4</v>
      </c>
      <c r="AB1665">
        <v>8.4</v>
      </c>
      <c r="AE1665">
        <f t="shared" si="121"/>
        <v>7</v>
      </c>
      <c r="AF1665">
        <v>7</v>
      </c>
      <c r="AG1665">
        <v>7</v>
      </c>
      <c r="AK1665">
        <v>7</v>
      </c>
      <c r="AN1665">
        <v>46.88064</v>
      </c>
      <c r="AO1665">
        <v>0.4647829</v>
      </c>
      <c r="AQ1665">
        <v>6.1394977707500002</v>
      </c>
      <c r="AT1665">
        <v>7</v>
      </c>
      <c r="AV1665">
        <v>0</v>
      </c>
      <c r="AW1665">
        <v>1</v>
      </c>
      <c r="AX1665">
        <v>1</v>
      </c>
      <c r="BA1665">
        <v>112</v>
      </c>
      <c r="BB1665">
        <v>90.1</v>
      </c>
      <c r="BC1665">
        <v>50.1509432582315</v>
      </c>
      <c r="BD1665">
        <v>37.568167091314798</v>
      </c>
      <c r="BE1665">
        <v>67.997350330000003</v>
      </c>
      <c r="BF1665">
        <v>69.564982999999998</v>
      </c>
    </row>
    <row r="1666" spans="1:58">
      <c r="A1666" t="s">
        <v>7</v>
      </c>
      <c r="B1666" t="s">
        <v>41</v>
      </c>
      <c r="C1666">
        <v>1984</v>
      </c>
      <c r="D1666">
        <f t="shared" si="120"/>
        <v>153</v>
      </c>
      <c r="E1666">
        <v>1</v>
      </c>
      <c r="G1666">
        <v>150971.969128</v>
      </c>
      <c r="H1666">
        <v>75230.494089</v>
      </c>
      <c r="I1666">
        <v>40877.470757000003</v>
      </c>
      <c r="J1666">
        <v>24719.286699</v>
      </c>
      <c r="K1666">
        <v>39852.478991999997</v>
      </c>
      <c r="L1666">
        <v>34015.860116000003</v>
      </c>
      <c r="O1666">
        <f>VLOOKUP(C1666,[1]pop_15p_a!$A$8:$AL$68,9,FALSE)</f>
        <v>3827243.8279151702</v>
      </c>
      <c r="Q1666">
        <f t="shared" si="119"/>
        <v>5836.6188759999932</v>
      </c>
      <c r="R1666">
        <v>5111.6189999999997</v>
      </c>
      <c r="Y1666">
        <v>71.858000000000004</v>
      </c>
      <c r="Z1666">
        <f t="shared" si="122"/>
        <v>8.2666660000000007</v>
      </c>
      <c r="AA1666">
        <v>8.3000000000000007</v>
      </c>
      <c r="AB1666">
        <v>8.2666660000000007</v>
      </c>
      <c r="AE1666">
        <f t="shared" si="121"/>
        <v>7</v>
      </c>
      <c r="AF1666">
        <v>7</v>
      </c>
      <c r="AG1666">
        <v>7</v>
      </c>
      <c r="AK1666">
        <v>7</v>
      </c>
      <c r="AN1666">
        <v>47.564610000000002</v>
      </c>
      <c r="AO1666">
        <v>0.47095799999999999</v>
      </c>
      <c r="AQ1666">
        <v>6.2251258762499999</v>
      </c>
      <c r="AT1666">
        <v>7</v>
      </c>
      <c r="AV1666">
        <v>0</v>
      </c>
      <c r="AW1666">
        <v>1</v>
      </c>
      <c r="AX1666">
        <v>1</v>
      </c>
      <c r="BA1666">
        <v>112.7</v>
      </c>
      <c r="BB1666">
        <v>90.6</v>
      </c>
      <c r="BC1666">
        <v>51.213796147681201</v>
      </c>
      <c r="BD1666">
        <v>38.267153428014197</v>
      </c>
      <c r="BE1666">
        <v>69.697588109999998</v>
      </c>
      <c r="BF1666">
        <v>69.466134220000001</v>
      </c>
    </row>
    <row r="1667" spans="1:58">
      <c r="A1667" t="s">
        <v>7</v>
      </c>
      <c r="B1667" t="s">
        <v>41</v>
      </c>
      <c r="C1667">
        <v>1984</v>
      </c>
      <c r="D1667">
        <f t="shared" si="120"/>
        <v>154</v>
      </c>
      <c r="E1667">
        <v>2</v>
      </c>
      <c r="G1667">
        <v>152885.99854500001</v>
      </c>
      <c r="H1667">
        <v>75697.466100999998</v>
      </c>
      <c r="I1667">
        <v>40927.105491000002</v>
      </c>
      <c r="J1667">
        <v>25170.730457000001</v>
      </c>
      <c r="K1667">
        <v>40189.479762000003</v>
      </c>
      <c r="L1667">
        <v>34141.447784000004</v>
      </c>
      <c r="O1667">
        <f>VLOOKUP(C1667,[1]pop_15p_a!$A$8:$AL$68,9,FALSE)</f>
        <v>3827243.8279151702</v>
      </c>
      <c r="Q1667">
        <f t="shared" ref="Q1667:Q1730" si="123">K1667-L1667</f>
        <v>6048.0319779999991</v>
      </c>
      <c r="R1667">
        <v>5111.6189999999997</v>
      </c>
      <c r="Y1667">
        <v>71.858000000000004</v>
      </c>
      <c r="Z1667">
        <f t="shared" si="122"/>
        <v>8.033334</v>
      </c>
      <c r="AA1667">
        <v>8</v>
      </c>
      <c r="AB1667">
        <v>8.033334</v>
      </c>
      <c r="AE1667">
        <f t="shared" si="121"/>
        <v>7</v>
      </c>
      <c r="AF1667">
        <v>7</v>
      </c>
      <c r="AG1667">
        <v>7</v>
      </c>
      <c r="AK1667">
        <v>7</v>
      </c>
      <c r="AN1667">
        <v>48.410870000000003</v>
      </c>
      <c r="AO1667">
        <v>0.47988970000000003</v>
      </c>
      <c r="AQ1667">
        <v>6.2251258762499999</v>
      </c>
      <c r="AT1667">
        <v>7</v>
      </c>
      <c r="AV1667">
        <v>0</v>
      </c>
      <c r="AW1667">
        <v>1</v>
      </c>
      <c r="AX1667">
        <v>1</v>
      </c>
      <c r="BA1667">
        <v>115.1</v>
      </c>
      <c r="BB1667">
        <v>92.6</v>
      </c>
      <c r="BC1667">
        <v>51.4898571842309</v>
      </c>
      <c r="BD1667">
        <v>38.8945557770638</v>
      </c>
      <c r="BE1667">
        <v>69.89300867</v>
      </c>
      <c r="BF1667">
        <v>70.152665310000003</v>
      </c>
    </row>
    <row r="1668" spans="1:58">
      <c r="A1668" t="s">
        <v>7</v>
      </c>
      <c r="B1668" t="s">
        <v>41</v>
      </c>
      <c r="C1668">
        <v>1984</v>
      </c>
      <c r="D1668">
        <f t="shared" si="120"/>
        <v>155</v>
      </c>
      <c r="E1668">
        <v>3</v>
      </c>
      <c r="G1668">
        <v>154280.605495</v>
      </c>
      <c r="H1668">
        <v>74740.812804000001</v>
      </c>
      <c r="I1668">
        <v>40923.213373999999</v>
      </c>
      <c r="J1668">
        <v>24939.758403</v>
      </c>
      <c r="K1668">
        <v>41059.472949000003</v>
      </c>
      <c r="L1668">
        <v>34232.715698</v>
      </c>
      <c r="O1668">
        <f>VLOOKUP(C1668,[1]pop_15p_a!$A$8:$AL$68,9,FALSE)</f>
        <v>3827243.8279151702</v>
      </c>
      <c r="Q1668">
        <f t="shared" si="123"/>
        <v>6826.7572510000027</v>
      </c>
      <c r="R1668">
        <v>5111.6189999999997</v>
      </c>
      <c r="Y1668">
        <v>71.858000000000004</v>
      </c>
      <c r="Z1668">
        <f t="shared" si="122"/>
        <v>7.8333329999999997</v>
      </c>
      <c r="AA1668">
        <v>7.8</v>
      </c>
      <c r="AB1668">
        <v>7.8333329999999997</v>
      </c>
      <c r="AE1668">
        <f t="shared" si="121"/>
        <v>7</v>
      </c>
      <c r="AF1668">
        <v>7</v>
      </c>
      <c r="AG1668">
        <v>7</v>
      </c>
      <c r="AK1668">
        <v>7</v>
      </c>
      <c r="AN1668">
        <v>48.909350000000003</v>
      </c>
      <c r="AO1668">
        <v>0.48548530000000001</v>
      </c>
      <c r="AQ1668">
        <v>6.2251258762499999</v>
      </c>
      <c r="AT1668">
        <v>7</v>
      </c>
      <c r="AV1668">
        <v>0</v>
      </c>
      <c r="AW1668">
        <v>1</v>
      </c>
      <c r="AX1668">
        <v>1</v>
      </c>
      <c r="BA1668">
        <v>114.4</v>
      </c>
      <c r="BB1668">
        <v>92</v>
      </c>
      <c r="BC1668">
        <v>52.055653897877598</v>
      </c>
      <c r="BD1668">
        <v>39.502733144651401</v>
      </c>
      <c r="BE1668">
        <v>70.348828839999996</v>
      </c>
      <c r="BF1668">
        <v>71.4954307</v>
      </c>
    </row>
    <row r="1669" spans="1:58">
      <c r="A1669" t="s">
        <v>7</v>
      </c>
      <c r="B1669" t="s">
        <v>41</v>
      </c>
      <c r="C1669">
        <v>1984</v>
      </c>
      <c r="D1669">
        <f t="shared" ref="D1669:D1732" si="124">D1411</f>
        <v>156</v>
      </c>
      <c r="E1669">
        <v>4</v>
      </c>
      <c r="G1669">
        <v>154998.16500000001</v>
      </c>
      <c r="H1669">
        <v>76466.051936000003</v>
      </c>
      <c r="I1669">
        <v>41257.341375000004</v>
      </c>
      <c r="J1669">
        <v>25739.371674000002</v>
      </c>
      <c r="K1669">
        <v>41334.421750000001</v>
      </c>
      <c r="L1669">
        <v>34685.742998000002</v>
      </c>
      <c r="O1669">
        <f>VLOOKUP(C1669,[1]pop_15p_a!$A$8:$AL$68,9,FALSE)</f>
        <v>3827243.8279151702</v>
      </c>
      <c r="Q1669">
        <f t="shared" si="123"/>
        <v>6648.6787519999998</v>
      </c>
      <c r="R1669">
        <v>5111.6189999999997</v>
      </c>
      <c r="Y1669">
        <v>71.858000000000004</v>
      </c>
      <c r="Z1669">
        <f t="shared" si="122"/>
        <v>7.5666669999999998</v>
      </c>
      <c r="AA1669">
        <v>7.6</v>
      </c>
      <c r="AB1669">
        <v>7.5666669999999998</v>
      </c>
      <c r="AE1669">
        <f t="shared" si="121"/>
        <v>7</v>
      </c>
      <c r="AF1669">
        <v>7</v>
      </c>
      <c r="AG1669">
        <v>7</v>
      </c>
      <c r="AK1669">
        <v>7</v>
      </c>
      <c r="AN1669">
        <v>49.616500000000002</v>
      </c>
      <c r="AO1669">
        <v>0.49330199999999996</v>
      </c>
      <c r="AQ1669">
        <v>6.2251258762499999</v>
      </c>
      <c r="AT1669">
        <v>7</v>
      </c>
      <c r="AV1669">
        <v>0</v>
      </c>
      <c r="AW1669">
        <v>1</v>
      </c>
      <c r="AX1669">
        <v>1</v>
      </c>
      <c r="BA1669">
        <v>115.5</v>
      </c>
      <c r="BB1669">
        <v>92.9</v>
      </c>
      <c r="BC1669">
        <v>54.103854059487098</v>
      </c>
      <c r="BD1669">
        <v>39.999943590312</v>
      </c>
      <c r="BE1669">
        <v>72.806952199999998</v>
      </c>
      <c r="BF1669">
        <v>74.752055060000004</v>
      </c>
    </row>
    <row r="1670" spans="1:58">
      <c r="A1670" t="s">
        <v>7</v>
      </c>
      <c r="B1670" t="s">
        <v>41</v>
      </c>
      <c r="C1670">
        <v>1985</v>
      </c>
      <c r="D1670">
        <f t="shared" si="124"/>
        <v>157</v>
      </c>
      <c r="E1670">
        <v>1</v>
      </c>
      <c r="G1670">
        <v>155490.572537</v>
      </c>
      <c r="H1670">
        <v>77643.787863000005</v>
      </c>
      <c r="I1670">
        <v>41712.616638</v>
      </c>
      <c r="J1670">
        <v>25520.914468999999</v>
      </c>
      <c r="K1670">
        <v>41545.221254999997</v>
      </c>
      <c r="L1670">
        <v>36459.416697000001</v>
      </c>
      <c r="O1670">
        <f>VLOOKUP(C1670,[1]pop_15p_a!$A$8:$AL$68,9,FALSE)</f>
        <v>3838453.3703846601</v>
      </c>
      <c r="Q1670">
        <f t="shared" si="123"/>
        <v>5085.8045579999962</v>
      </c>
      <c r="R1670">
        <v>5113.6909999999998</v>
      </c>
      <c r="Y1670">
        <v>69.938999999999993</v>
      </c>
      <c r="Z1670">
        <f t="shared" si="122"/>
        <v>7.3</v>
      </c>
      <c r="AA1670">
        <v>7.3</v>
      </c>
      <c r="AB1670">
        <v>7.3</v>
      </c>
      <c r="AE1670">
        <f t="shared" si="121"/>
        <v>7</v>
      </c>
      <c r="AF1670">
        <v>7</v>
      </c>
      <c r="AG1670">
        <v>7</v>
      </c>
      <c r="AK1670">
        <v>7</v>
      </c>
      <c r="AN1670">
        <v>50.2425</v>
      </c>
      <c r="AO1670">
        <v>0.49829980000000001</v>
      </c>
      <c r="AP1670">
        <v>-0.26952091394251398</v>
      </c>
      <c r="AQ1670">
        <v>6.2324120942499999</v>
      </c>
      <c r="AR1670">
        <v>6.3390529559999997</v>
      </c>
      <c r="AT1670">
        <v>7</v>
      </c>
      <c r="AV1670">
        <v>0</v>
      </c>
      <c r="AW1670">
        <v>1</v>
      </c>
      <c r="AX1670">
        <v>1</v>
      </c>
      <c r="BA1670">
        <v>116.3</v>
      </c>
      <c r="BB1670">
        <v>93.5</v>
      </c>
      <c r="BC1670">
        <v>54.465905600446398</v>
      </c>
      <c r="BD1670">
        <v>40.514815321723503</v>
      </c>
      <c r="BE1670">
        <v>73.750980490000003</v>
      </c>
      <c r="BF1670">
        <v>77.545130420000007</v>
      </c>
    </row>
    <row r="1671" spans="1:58">
      <c r="A1671" t="s">
        <v>7</v>
      </c>
      <c r="B1671" t="s">
        <v>41</v>
      </c>
      <c r="C1671">
        <v>1985</v>
      </c>
      <c r="D1671">
        <f t="shared" si="124"/>
        <v>158</v>
      </c>
      <c r="E1671">
        <v>2</v>
      </c>
      <c r="G1671">
        <v>157994.548473</v>
      </c>
      <c r="H1671">
        <v>78427.237582000002</v>
      </c>
      <c r="I1671">
        <v>42019.561274</v>
      </c>
      <c r="J1671">
        <v>28447.980737999998</v>
      </c>
      <c r="K1671">
        <v>42334.051480000002</v>
      </c>
      <c r="L1671">
        <v>35905.692978999999</v>
      </c>
      <c r="O1671">
        <f>VLOOKUP(C1671,[1]pop_15p_a!$A$8:$AL$68,9,FALSE)</f>
        <v>3838453.3703846601</v>
      </c>
      <c r="Q1671">
        <f t="shared" si="123"/>
        <v>6428.3585010000024</v>
      </c>
      <c r="R1671">
        <v>5113.6909999999998</v>
      </c>
      <c r="Y1671">
        <v>69.938999999999993</v>
      </c>
      <c r="Z1671">
        <f t="shared" si="122"/>
        <v>6.9666670000000002</v>
      </c>
      <c r="AA1671">
        <v>7</v>
      </c>
      <c r="AB1671">
        <v>6.9666670000000002</v>
      </c>
      <c r="AE1671">
        <f t="shared" si="121"/>
        <v>7</v>
      </c>
      <c r="AF1671">
        <v>7</v>
      </c>
      <c r="AG1671">
        <v>7</v>
      </c>
      <c r="AK1671">
        <v>7</v>
      </c>
      <c r="AN1671">
        <v>51.007620000000003</v>
      </c>
      <c r="AO1671">
        <v>0.50636249999999994</v>
      </c>
      <c r="AP1671">
        <v>-0.26952091394251398</v>
      </c>
      <c r="AQ1671">
        <v>6.2324120942499999</v>
      </c>
      <c r="AR1671">
        <v>6.3390529559999997</v>
      </c>
      <c r="AT1671">
        <v>7</v>
      </c>
      <c r="AV1671">
        <v>0</v>
      </c>
      <c r="AW1671">
        <v>1</v>
      </c>
      <c r="AX1671">
        <v>1</v>
      </c>
      <c r="BA1671">
        <v>119.4</v>
      </c>
      <c r="BB1671">
        <v>96</v>
      </c>
      <c r="BC1671">
        <v>56.926283945596403</v>
      </c>
      <c r="BD1671">
        <v>40.957423414779498</v>
      </c>
      <c r="BE1671">
        <v>76.402905029999999</v>
      </c>
      <c r="BF1671">
        <v>79.981010089999998</v>
      </c>
    </row>
    <row r="1672" spans="1:58">
      <c r="A1672" t="s">
        <v>7</v>
      </c>
      <c r="B1672" t="s">
        <v>41</v>
      </c>
      <c r="C1672">
        <v>1985</v>
      </c>
      <c r="D1672">
        <f t="shared" si="124"/>
        <v>159</v>
      </c>
      <c r="E1672">
        <v>3</v>
      </c>
      <c r="G1672">
        <v>161438.28015400001</v>
      </c>
      <c r="H1672">
        <v>80154.130497999999</v>
      </c>
      <c r="I1672">
        <v>42230.657408999999</v>
      </c>
      <c r="J1672">
        <v>28147.249989</v>
      </c>
      <c r="K1672">
        <v>43443.989794000001</v>
      </c>
      <c r="L1672">
        <v>37388.001320000003</v>
      </c>
      <c r="O1672">
        <f>VLOOKUP(C1672,[1]pop_15p_a!$A$8:$AL$68,9,FALSE)</f>
        <v>3838453.3703846601</v>
      </c>
      <c r="Q1672">
        <f t="shared" si="123"/>
        <v>6055.988473999998</v>
      </c>
      <c r="R1672">
        <v>5113.6909999999998</v>
      </c>
      <c r="Y1672">
        <v>69.938999999999993</v>
      </c>
      <c r="Z1672">
        <f t="shared" si="122"/>
        <v>6.4</v>
      </c>
      <c r="AA1672">
        <v>6.4</v>
      </c>
      <c r="AB1672">
        <v>6.4</v>
      </c>
      <c r="AE1672">
        <f t="shared" si="121"/>
        <v>7</v>
      </c>
      <c r="AF1672">
        <v>7</v>
      </c>
      <c r="AG1672">
        <v>7</v>
      </c>
      <c r="AK1672">
        <v>7</v>
      </c>
      <c r="AN1672">
        <v>50.96125</v>
      </c>
      <c r="AO1672">
        <v>0.50782879999999997</v>
      </c>
      <c r="AP1672">
        <v>-0.26952091394251398</v>
      </c>
      <c r="AQ1672">
        <v>6.2324120942499999</v>
      </c>
      <c r="AR1672">
        <v>6.3390529559999997</v>
      </c>
      <c r="AT1672">
        <v>7</v>
      </c>
      <c r="AV1672">
        <v>0</v>
      </c>
      <c r="AW1672">
        <v>1</v>
      </c>
      <c r="AX1672">
        <v>1</v>
      </c>
      <c r="BA1672">
        <v>119.7</v>
      </c>
      <c r="BB1672">
        <v>96.2</v>
      </c>
      <c r="BC1672">
        <v>61.374022745093903</v>
      </c>
      <c r="BD1672">
        <v>41.443178673899297</v>
      </c>
      <c r="BE1672">
        <v>81.472901449999995</v>
      </c>
      <c r="BF1672">
        <v>84.581724870000002</v>
      </c>
    </row>
    <row r="1673" spans="1:58">
      <c r="A1673" t="s">
        <v>7</v>
      </c>
      <c r="B1673" t="s">
        <v>41</v>
      </c>
      <c r="C1673">
        <v>1985</v>
      </c>
      <c r="D1673">
        <f t="shared" si="124"/>
        <v>160</v>
      </c>
      <c r="E1673">
        <v>4</v>
      </c>
      <c r="G1673">
        <v>164508.22608600001</v>
      </c>
      <c r="H1673">
        <v>80908.679340999995</v>
      </c>
      <c r="I1673">
        <v>42162.893602999997</v>
      </c>
      <c r="J1673">
        <v>31085.672325</v>
      </c>
      <c r="K1673">
        <v>43171.481849000003</v>
      </c>
      <c r="L1673">
        <v>38421.644070000002</v>
      </c>
      <c r="O1673">
        <f>VLOOKUP(C1673,[1]pop_15p_a!$A$8:$AL$68,9,FALSE)</f>
        <v>3838453.3703846601</v>
      </c>
      <c r="Q1673">
        <f t="shared" si="123"/>
        <v>4749.8377790000013</v>
      </c>
      <c r="R1673">
        <v>5113.6909999999998</v>
      </c>
      <c r="Y1673">
        <v>69.938999999999993</v>
      </c>
      <c r="Z1673">
        <f t="shared" si="122"/>
        <v>5.8</v>
      </c>
      <c r="AA1673">
        <v>5.8</v>
      </c>
      <c r="AB1673">
        <v>5.8</v>
      </c>
      <c r="AE1673">
        <f t="shared" si="121"/>
        <v>7</v>
      </c>
      <c r="AF1673">
        <v>7</v>
      </c>
      <c r="AG1673">
        <v>7</v>
      </c>
      <c r="AK1673">
        <v>7</v>
      </c>
      <c r="AN1673">
        <v>51.390169999999998</v>
      </c>
      <c r="AO1673">
        <v>0.51355949999999995</v>
      </c>
      <c r="AP1673">
        <v>-0.26952091394251398</v>
      </c>
      <c r="AQ1673">
        <v>6.2324120942499999</v>
      </c>
      <c r="AR1673">
        <v>6.3390529559999997</v>
      </c>
      <c r="AT1673">
        <v>7</v>
      </c>
      <c r="AV1673">
        <v>0</v>
      </c>
      <c r="AW1673">
        <v>1</v>
      </c>
      <c r="AX1673">
        <v>1</v>
      </c>
      <c r="BA1673">
        <v>125.4</v>
      </c>
      <c r="BB1673">
        <v>100.8</v>
      </c>
      <c r="BC1673">
        <v>62.949460330818702</v>
      </c>
      <c r="BD1673">
        <v>41.778259488969901</v>
      </c>
      <c r="BE1673">
        <v>83.031820060000001</v>
      </c>
      <c r="BF1673">
        <v>85.166856469999999</v>
      </c>
    </row>
    <row r="1674" spans="1:58">
      <c r="A1674" t="s">
        <v>7</v>
      </c>
      <c r="B1674" t="s">
        <v>41</v>
      </c>
      <c r="C1674">
        <v>1986</v>
      </c>
      <c r="D1674">
        <f t="shared" si="124"/>
        <v>161</v>
      </c>
      <c r="E1674">
        <v>1</v>
      </c>
      <c r="G1674">
        <v>165931.35683199999</v>
      </c>
      <c r="H1674">
        <v>84258.639834000001</v>
      </c>
      <c r="I1674">
        <v>42064.525468</v>
      </c>
      <c r="J1674">
        <v>32041.329002999999</v>
      </c>
      <c r="K1674">
        <v>43334.675632999999</v>
      </c>
      <c r="L1674">
        <v>38935.882855000003</v>
      </c>
      <c r="O1674">
        <f>VLOOKUP(C1674,[1]pop_15p_a!$A$8:$AL$68,9,FALSE)</f>
        <v>3853632.1732636201</v>
      </c>
      <c r="Q1674">
        <f t="shared" si="123"/>
        <v>4398.7927779999955</v>
      </c>
      <c r="R1674">
        <v>5120.5339999999997</v>
      </c>
      <c r="Y1674">
        <v>67.260000000000005</v>
      </c>
      <c r="Z1674">
        <f t="shared" si="122"/>
        <v>5.233333</v>
      </c>
      <c r="AA1674">
        <v>5.2</v>
      </c>
      <c r="AB1674">
        <v>5.233333</v>
      </c>
      <c r="AE1674">
        <f t="shared" si="121"/>
        <v>7</v>
      </c>
      <c r="AF1674">
        <v>7</v>
      </c>
      <c r="AG1674">
        <v>7</v>
      </c>
      <c r="AK1674">
        <v>7</v>
      </c>
      <c r="AN1674">
        <v>51.343800000000002</v>
      </c>
      <c r="AO1674">
        <v>0.51443150000000004</v>
      </c>
      <c r="AP1674">
        <v>1.2786739423437301</v>
      </c>
      <c r="AQ1674">
        <v>6.2259620797500004</v>
      </c>
      <c r="AR1674">
        <v>6.2229507225000003</v>
      </c>
      <c r="AT1674">
        <v>7</v>
      </c>
      <c r="AV1674">
        <v>0</v>
      </c>
      <c r="AW1674">
        <v>1</v>
      </c>
      <c r="AX1674">
        <v>1</v>
      </c>
      <c r="BA1674">
        <v>126</v>
      </c>
      <c r="BB1674">
        <v>101.3</v>
      </c>
      <c r="BC1674">
        <v>66.364878888961996</v>
      </c>
      <c r="BD1674">
        <v>42.204578020806302</v>
      </c>
      <c r="BE1674">
        <v>85.900274690000003</v>
      </c>
      <c r="BF1674">
        <v>86.124652639999994</v>
      </c>
    </row>
    <row r="1675" spans="1:58">
      <c r="A1675" t="s">
        <v>7</v>
      </c>
      <c r="B1675" t="s">
        <v>41</v>
      </c>
      <c r="C1675">
        <v>1986</v>
      </c>
      <c r="D1675">
        <f t="shared" si="124"/>
        <v>162</v>
      </c>
      <c r="E1675">
        <v>2</v>
      </c>
      <c r="G1675">
        <v>165438.96996399999</v>
      </c>
      <c r="H1675">
        <v>83540.433892999994</v>
      </c>
      <c r="I1675">
        <v>42055.471174999999</v>
      </c>
      <c r="J1675">
        <v>33445.380950999999</v>
      </c>
      <c r="K1675">
        <v>42655.268050999999</v>
      </c>
      <c r="L1675">
        <v>40569.080048999997</v>
      </c>
      <c r="O1675">
        <f>VLOOKUP(C1675,[1]pop_15p_a!$A$8:$AL$68,9,FALSE)</f>
        <v>3853632.1732636201</v>
      </c>
      <c r="Q1675">
        <f t="shared" si="123"/>
        <v>2086.1880020000026</v>
      </c>
      <c r="R1675">
        <v>5120.5339999999997</v>
      </c>
      <c r="Y1675">
        <v>67.260000000000005</v>
      </c>
      <c r="Z1675">
        <f t="shared" si="122"/>
        <v>4.9333330000000002</v>
      </c>
      <c r="AA1675">
        <v>4.9000000000000004</v>
      </c>
      <c r="AB1675">
        <v>4.9333330000000002</v>
      </c>
      <c r="AE1675">
        <f t="shared" si="121"/>
        <v>7</v>
      </c>
      <c r="AF1675">
        <v>7</v>
      </c>
      <c r="AG1675">
        <v>7</v>
      </c>
      <c r="AK1675">
        <v>7</v>
      </c>
      <c r="AN1675">
        <v>53.024740000000001</v>
      </c>
      <c r="AO1675">
        <v>0.52788730000000006</v>
      </c>
      <c r="AP1675">
        <v>1.2786739423437301</v>
      </c>
      <c r="AQ1675">
        <v>6.2259620797500004</v>
      </c>
      <c r="AR1675">
        <v>6.2229507225000003</v>
      </c>
      <c r="AT1675">
        <v>7</v>
      </c>
      <c r="AV1675">
        <v>0</v>
      </c>
      <c r="AW1675">
        <v>1</v>
      </c>
      <c r="AX1675">
        <v>1</v>
      </c>
      <c r="BA1675">
        <v>129.9</v>
      </c>
      <c r="BB1675">
        <v>104.4</v>
      </c>
      <c r="BC1675">
        <v>66.291138235356897</v>
      </c>
      <c r="BD1675">
        <v>42.636209013021301</v>
      </c>
      <c r="BE1675">
        <v>85.65259709</v>
      </c>
      <c r="BF1675">
        <v>86.060742869999999</v>
      </c>
    </row>
    <row r="1676" spans="1:58">
      <c r="A1676" t="s">
        <v>7</v>
      </c>
      <c r="B1676" t="s">
        <v>41</v>
      </c>
      <c r="C1676">
        <v>1986</v>
      </c>
      <c r="D1676">
        <f t="shared" si="124"/>
        <v>163</v>
      </c>
      <c r="E1676">
        <v>3</v>
      </c>
      <c r="G1676">
        <v>165374.41937300001</v>
      </c>
      <c r="H1676">
        <v>84983.581917000003</v>
      </c>
      <c r="I1676">
        <v>42172.111774999998</v>
      </c>
      <c r="J1676">
        <v>33663.980775000004</v>
      </c>
      <c r="K1676">
        <v>42299.825262999999</v>
      </c>
      <c r="L1676">
        <v>39975.674629000001</v>
      </c>
      <c r="O1676">
        <f>VLOOKUP(C1676,[1]pop_15p_a!$A$8:$AL$68,9,FALSE)</f>
        <v>3853632.1732636201</v>
      </c>
      <c r="Q1676">
        <f t="shared" si="123"/>
        <v>2324.1506339999978</v>
      </c>
      <c r="R1676">
        <v>5120.5339999999997</v>
      </c>
      <c r="Y1676">
        <v>67.260000000000005</v>
      </c>
      <c r="Z1676">
        <f t="shared" si="122"/>
        <v>4.9000000000000004</v>
      </c>
      <c r="AA1676">
        <v>4.9000000000000004</v>
      </c>
      <c r="AB1676">
        <v>4.9000000000000004</v>
      </c>
      <c r="AE1676">
        <f t="shared" si="121"/>
        <v>7</v>
      </c>
      <c r="AF1676">
        <v>7</v>
      </c>
      <c r="AG1676">
        <v>7</v>
      </c>
      <c r="AK1676">
        <v>7</v>
      </c>
      <c r="AN1676">
        <v>53.082700000000003</v>
      </c>
      <c r="AO1676">
        <v>0.53021030000000002</v>
      </c>
      <c r="AP1676">
        <v>1.2786739423437301</v>
      </c>
      <c r="AQ1676">
        <v>6.2259620797500004</v>
      </c>
      <c r="AR1676">
        <v>6.2229507225000003</v>
      </c>
      <c r="AT1676">
        <v>7</v>
      </c>
      <c r="AV1676">
        <v>0</v>
      </c>
      <c r="AW1676">
        <v>1</v>
      </c>
      <c r="AX1676">
        <v>1</v>
      </c>
      <c r="BA1676">
        <v>133.5</v>
      </c>
      <c r="BB1676">
        <v>107.4</v>
      </c>
      <c r="BC1676">
        <v>64.0630332518855</v>
      </c>
      <c r="BD1676">
        <v>43.120485021185701</v>
      </c>
      <c r="BE1676">
        <v>82.771580510000007</v>
      </c>
      <c r="BF1676">
        <v>83.879140230000004</v>
      </c>
    </row>
    <row r="1677" spans="1:58">
      <c r="A1677" t="s">
        <v>7</v>
      </c>
      <c r="B1677" t="s">
        <v>41</v>
      </c>
      <c r="C1677">
        <v>1986</v>
      </c>
      <c r="D1677">
        <f t="shared" si="124"/>
        <v>164</v>
      </c>
      <c r="E1677">
        <v>4</v>
      </c>
      <c r="G1677">
        <v>165982.38962500001</v>
      </c>
      <c r="H1677">
        <v>82549.091476999994</v>
      </c>
      <c r="I1677">
        <v>42649.858892999997</v>
      </c>
      <c r="J1677">
        <v>33412.168467000003</v>
      </c>
      <c r="K1677">
        <v>42257.535183</v>
      </c>
      <c r="L1677">
        <v>38697.218733000002</v>
      </c>
      <c r="O1677">
        <f>VLOOKUP(C1677,[1]pop_15p_a!$A$8:$AL$68,9,FALSE)</f>
        <v>3853632.1732636201</v>
      </c>
      <c r="Q1677">
        <f t="shared" si="123"/>
        <v>3560.3164499999984</v>
      </c>
      <c r="R1677">
        <v>5120.5339999999997</v>
      </c>
      <c r="Y1677">
        <v>67.260000000000005</v>
      </c>
      <c r="Z1677">
        <f t="shared" si="122"/>
        <v>4.8666669999999996</v>
      </c>
      <c r="AA1677">
        <v>4.9000000000000004</v>
      </c>
      <c r="AB1677">
        <v>4.8666669999999996</v>
      </c>
      <c r="AE1677">
        <f t="shared" si="121"/>
        <v>7</v>
      </c>
      <c r="AF1677">
        <v>7</v>
      </c>
      <c r="AG1677">
        <v>7</v>
      </c>
      <c r="AK1677">
        <v>7</v>
      </c>
      <c r="AN1677">
        <v>53.639150000000001</v>
      </c>
      <c r="AO1677">
        <v>0.5363253</v>
      </c>
      <c r="AP1677">
        <v>1.2786739423437301</v>
      </c>
      <c r="AQ1677">
        <v>6.2259620797500004</v>
      </c>
      <c r="AR1677">
        <v>6.2229507225000003</v>
      </c>
      <c r="AT1677">
        <v>7</v>
      </c>
      <c r="AV1677">
        <v>0</v>
      </c>
      <c r="AW1677">
        <v>1</v>
      </c>
      <c r="AX1677">
        <v>1</v>
      </c>
      <c r="BA1677">
        <v>141.1</v>
      </c>
      <c r="BB1677">
        <v>113.5</v>
      </c>
      <c r="BC1677">
        <v>64.380085685511006</v>
      </c>
      <c r="BD1677">
        <v>43.641309159906797</v>
      </c>
      <c r="BE1677">
        <v>83.22683816</v>
      </c>
      <c r="BF1677">
        <v>85.304535169999994</v>
      </c>
    </row>
    <row r="1678" spans="1:58">
      <c r="A1678" t="s">
        <v>7</v>
      </c>
      <c r="B1678" t="s">
        <v>41</v>
      </c>
      <c r="C1678">
        <v>1987</v>
      </c>
      <c r="D1678">
        <f t="shared" si="124"/>
        <v>165</v>
      </c>
      <c r="E1678">
        <v>1</v>
      </c>
      <c r="G1678">
        <v>163377.83630200001</v>
      </c>
      <c r="H1678">
        <v>81470.078362999993</v>
      </c>
      <c r="I1678">
        <v>43132.460914000003</v>
      </c>
      <c r="J1678">
        <v>32705.453882000002</v>
      </c>
      <c r="K1678">
        <v>42687.179975999999</v>
      </c>
      <c r="L1678">
        <v>38042.405058999997</v>
      </c>
      <c r="O1678">
        <f>VLOOKUP(C1678,[1]pop_15p_a!$A$8:$AL$68,9,FALSE)</f>
        <v>3871184.6589345802</v>
      </c>
      <c r="Q1678">
        <f t="shared" si="123"/>
        <v>4644.7749170000025</v>
      </c>
      <c r="R1678">
        <v>5127.0240000000003</v>
      </c>
      <c r="Y1678">
        <v>64.347999999999999</v>
      </c>
      <c r="Z1678">
        <f t="shared" si="122"/>
        <v>5</v>
      </c>
      <c r="AA1678">
        <v>5</v>
      </c>
      <c r="AB1678">
        <v>5</v>
      </c>
      <c r="AE1678">
        <f t="shared" si="121"/>
        <v>7</v>
      </c>
      <c r="AF1678">
        <v>7</v>
      </c>
      <c r="AG1678">
        <v>7</v>
      </c>
      <c r="AK1678">
        <v>7</v>
      </c>
      <c r="AN1678">
        <v>53.90578</v>
      </c>
      <c r="AO1678">
        <v>0.53910720000000001</v>
      </c>
      <c r="AP1678">
        <v>1.2659893818763399</v>
      </c>
      <c r="AQ1678">
        <v>6.2832947775000001</v>
      </c>
      <c r="AR1678">
        <v>6.2588996259999998</v>
      </c>
      <c r="AT1678">
        <v>7</v>
      </c>
      <c r="AV1678">
        <v>1</v>
      </c>
      <c r="AW1678">
        <v>1</v>
      </c>
      <c r="AX1678">
        <v>1</v>
      </c>
      <c r="BA1678">
        <v>142.9</v>
      </c>
      <c r="BB1678">
        <v>114.9</v>
      </c>
      <c r="BC1678">
        <v>58.901596655716602</v>
      </c>
      <c r="BD1678">
        <v>44.183726385749303</v>
      </c>
      <c r="BE1678">
        <v>76.121864869999996</v>
      </c>
      <c r="BF1678">
        <v>79.170015280000001</v>
      </c>
    </row>
    <row r="1679" spans="1:58">
      <c r="A1679" t="s">
        <v>7</v>
      </c>
      <c r="B1679" t="s">
        <v>41</v>
      </c>
      <c r="C1679">
        <v>1987</v>
      </c>
      <c r="D1679">
        <f t="shared" si="124"/>
        <v>166</v>
      </c>
      <c r="E1679">
        <v>2</v>
      </c>
      <c r="G1679">
        <v>168319.749385</v>
      </c>
      <c r="H1679">
        <v>83045.387896</v>
      </c>
      <c r="I1679">
        <v>43126.213042000003</v>
      </c>
      <c r="J1679">
        <v>31381.928391000001</v>
      </c>
      <c r="K1679">
        <v>44383.230952999998</v>
      </c>
      <c r="L1679">
        <v>37865.542729000001</v>
      </c>
      <c r="O1679">
        <f>VLOOKUP(C1679,[1]pop_15p_a!$A$8:$AL$68,9,FALSE)</f>
        <v>3871184.6589345802</v>
      </c>
      <c r="Q1679">
        <f t="shared" si="123"/>
        <v>6517.6882239999977</v>
      </c>
      <c r="R1679">
        <v>5127.0240000000003</v>
      </c>
      <c r="Y1679">
        <v>64.347999999999999</v>
      </c>
      <c r="Z1679">
        <f t="shared" si="122"/>
        <v>5</v>
      </c>
      <c r="AA1679">
        <v>5</v>
      </c>
      <c r="AB1679">
        <v>5</v>
      </c>
      <c r="AE1679">
        <f t="shared" si="121"/>
        <v>7</v>
      </c>
      <c r="AF1679">
        <v>7</v>
      </c>
      <c r="AG1679">
        <v>7</v>
      </c>
      <c r="AK1679">
        <v>7</v>
      </c>
      <c r="AN1679">
        <v>54.763629999999999</v>
      </c>
      <c r="AO1679">
        <v>0.55020899999999995</v>
      </c>
      <c r="AP1679">
        <v>1.2659893818763399</v>
      </c>
      <c r="AQ1679">
        <v>6.2832947775000001</v>
      </c>
      <c r="AR1679">
        <v>6.2588996259999998</v>
      </c>
      <c r="AT1679">
        <v>7</v>
      </c>
      <c r="AV1679">
        <v>1</v>
      </c>
      <c r="AW1679">
        <v>1</v>
      </c>
      <c r="AX1679">
        <v>1</v>
      </c>
      <c r="BA1679">
        <v>144.5</v>
      </c>
      <c r="BB1679">
        <v>116.2</v>
      </c>
      <c r="BC1679">
        <v>58.380839637524602</v>
      </c>
      <c r="BD1679">
        <v>44.770889817839098</v>
      </c>
      <c r="BE1679">
        <v>75.24260228</v>
      </c>
      <c r="BF1679">
        <v>78.887831509999998</v>
      </c>
    </row>
    <row r="1680" spans="1:58">
      <c r="A1680" t="s">
        <v>7</v>
      </c>
      <c r="B1680" t="s">
        <v>41</v>
      </c>
      <c r="C1680">
        <v>1987</v>
      </c>
      <c r="D1680">
        <f t="shared" si="124"/>
        <v>167</v>
      </c>
      <c r="E1680">
        <v>3</v>
      </c>
      <c r="G1680">
        <v>165994.419226</v>
      </c>
      <c r="H1680">
        <v>82755.189213999998</v>
      </c>
      <c r="I1680">
        <v>43301.399275999996</v>
      </c>
      <c r="J1680">
        <v>31877.370221000001</v>
      </c>
      <c r="K1680">
        <v>45382.191707999998</v>
      </c>
      <c r="L1680">
        <v>38729.456016999997</v>
      </c>
      <c r="O1680">
        <f>VLOOKUP(C1680,[1]pop_15p_a!$A$8:$AL$68,9,FALSE)</f>
        <v>3871184.6589345802</v>
      </c>
      <c r="Q1680">
        <f t="shared" si="123"/>
        <v>6652.7356910000017</v>
      </c>
      <c r="R1680">
        <v>5127.0240000000003</v>
      </c>
      <c r="Y1680">
        <v>64.347999999999999</v>
      </c>
      <c r="Z1680">
        <f t="shared" si="122"/>
        <v>5</v>
      </c>
      <c r="AA1680">
        <v>5</v>
      </c>
      <c r="AB1680">
        <v>5</v>
      </c>
      <c r="AE1680">
        <f t="shared" si="121"/>
        <v>7</v>
      </c>
      <c r="AF1680">
        <v>7</v>
      </c>
      <c r="AG1680">
        <v>7</v>
      </c>
      <c r="AK1680">
        <v>7</v>
      </c>
      <c r="AN1680">
        <v>55.134599999999999</v>
      </c>
      <c r="AO1680">
        <v>0.55376399999999992</v>
      </c>
      <c r="AP1680">
        <v>1.2659893818763399</v>
      </c>
      <c r="AQ1680">
        <v>6.2832947775000001</v>
      </c>
      <c r="AR1680">
        <v>6.2588996259999998</v>
      </c>
      <c r="AT1680">
        <v>7</v>
      </c>
      <c r="AV1680">
        <v>1</v>
      </c>
      <c r="AW1680">
        <v>1</v>
      </c>
      <c r="AX1680">
        <v>1</v>
      </c>
      <c r="BA1680">
        <v>145.4</v>
      </c>
      <c r="BB1680">
        <v>116.9</v>
      </c>
      <c r="BC1680">
        <v>57.542672383452597</v>
      </c>
      <c r="BD1680">
        <v>45.365886472295401</v>
      </c>
      <c r="BE1680">
        <v>73.884839830000004</v>
      </c>
      <c r="BF1680">
        <v>77.803905279999995</v>
      </c>
    </row>
    <row r="1681" spans="1:58">
      <c r="A1681" t="s">
        <v>7</v>
      </c>
      <c r="B1681" t="s">
        <v>41</v>
      </c>
      <c r="C1681">
        <v>1987</v>
      </c>
      <c r="D1681">
        <f t="shared" si="124"/>
        <v>168</v>
      </c>
      <c r="E1681">
        <v>4</v>
      </c>
      <c r="G1681">
        <v>166983.69889500001</v>
      </c>
      <c r="H1681">
        <v>83032.298804000005</v>
      </c>
      <c r="I1681">
        <v>43546.991858000001</v>
      </c>
      <c r="J1681">
        <v>31603.558876999999</v>
      </c>
      <c r="K1681">
        <v>46752.722976999998</v>
      </c>
      <c r="L1681">
        <v>40374.360953000003</v>
      </c>
      <c r="O1681">
        <f>VLOOKUP(C1681,[1]pop_15p_a!$A$8:$AL$68,9,FALSE)</f>
        <v>3871184.6589345802</v>
      </c>
      <c r="Q1681">
        <f t="shared" si="123"/>
        <v>6378.3620239999946</v>
      </c>
      <c r="R1681">
        <v>5127.0240000000003</v>
      </c>
      <c r="Y1681">
        <v>64.347999999999999</v>
      </c>
      <c r="Z1681">
        <f t="shared" si="122"/>
        <v>5</v>
      </c>
      <c r="AA1681">
        <v>5</v>
      </c>
      <c r="AB1681">
        <v>5</v>
      </c>
      <c r="AE1681">
        <f t="shared" si="121"/>
        <v>7</v>
      </c>
      <c r="AF1681">
        <v>7</v>
      </c>
      <c r="AG1681">
        <v>7</v>
      </c>
      <c r="AK1681">
        <v>7</v>
      </c>
      <c r="AN1681">
        <v>55.772190000000002</v>
      </c>
      <c r="AO1681">
        <v>0.5617472</v>
      </c>
      <c r="AP1681">
        <v>1.2659893818763399</v>
      </c>
      <c r="AQ1681">
        <v>6.2832947775000001</v>
      </c>
      <c r="AR1681">
        <v>6.2588996259999998</v>
      </c>
      <c r="AT1681">
        <v>7</v>
      </c>
      <c r="AV1681">
        <v>1</v>
      </c>
      <c r="AW1681">
        <v>1</v>
      </c>
      <c r="AX1681">
        <v>1</v>
      </c>
      <c r="BA1681">
        <v>150.5</v>
      </c>
      <c r="BB1681">
        <v>121</v>
      </c>
      <c r="BC1681">
        <v>56.498293393748398</v>
      </c>
      <c r="BD1681">
        <v>46.058287261444498</v>
      </c>
      <c r="BE1681">
        <v>72.139211750000001</v>
      </c>
      <c r="BF1681">
        <v>76.201007669999996</v>
      </c>
    </row>
    <row r="1682" spans="1:58">
      <c r="A1682" t="s">
        <v>7</v>
      </c>
      <c r="B1682" t="s">
        <v>41</v>
      </c>
      <c r="C1682">
        <v>1988</v>
      </c>
      <c r="D1682">
        <f t="shared" si="124"/>
        <v>169</v>
      </c>
      <c r="E1682">
        <v>1</v>
      </c>
      <c r="G1682">
        <v>168620.260274</v>
      </c>
      <c r="H1682">
        <v>83481.368864999997</v>
      </c>
      <c r="I1682">
        <v>42668.515629000001</v>
      </c>
      <c r="J1682">
        <v>29284.654402</v>
      </c>
      <c r="K1682">
        <v>48770.305495000001</v>
      </c>
      <c r="L1682">
        <v>38652.296518000003</v>
      </c>
      <c r="O1682">
        <f>VLOOKUP(C1682,[1]pop_15p_a!$A$8:$AL$68,9,FALSE)</f>
        <v>3883764.77359086</v>
      </c>
      <c r="Q1682">
        <f t="shared" si="123"/>
        <v>10118.008976999998</v>
      </c>
      <c r="R1682">
        <v>5129.5159999999996</v>
      </c>
      <c r="Y1682">
        <v>62.677</v>
      </c>
      <c r="Z1682">
        <f t="shared" si="122"/>
        <v>5.1666670000000003</v>
      </c>
      <c r="AA1682">
        <v>5.2</v>
      </c>
      <c r="AB1682">
        <v>5.1666670000000003</v>
      </c>
      <c r="AE1682">
        <f t="shared" si="121"/>
        <v>7</v>
      </c>
      <c r="AF1682">
        <v>7</v>
      </c>
      <c r="AG1682">
        <v>7</v>
      </c>
      <c r="AK1682">
        <v>7</v>
      </c>
      <c r="AN1682">
        <v>56.467750000000002</v>
      </c>
      <c r="AO1682">
        <v>0.56917309999999999</v>
      </c>
      <c r="AP1682">
        <v>0.782232299485625</v>
      </c>
      <c r="AQ1682">
        <v>6.4028683820000003</v>
      </c>
      <c r="AR1682">
        <v>6.3873180996999999</v>
      </c>
      <c r="AT1682">
        <v>7</v>
      </c>
      <c r="AV1682">
        <v>0</v>
      </c>
      <c r="AW1682">
        <v>1</v>
      </c>
      <c r="AX1682">
        <v>1</v>
      </c>
      <c r="BA1682">
        <v>147.80000000000001</v>
      </c>
      <c r="BB1682">
        <v>118.9</v>
      </c>
      <c r="BC1682">
        <v>56.659990151530899</v>
      </c>
      <c r="BD1682">
        <v>46.723996875915397</v>
      </c>
      <c r="BE1682">
        <v>71.773288489999999</v>
      </c>
      <c r="BF1682">
        <v>76.87978683</v>
      </c>
    </row>
    <row r="1683" spans="1:58">
      <c r="A1683" t="s">
        <v>7</v>
      </c>
      <c r="B1683" t="s">
        <v>41</v>
      </c>
      <c r="C1683">
        <v>1988</v>
      </c>
      <c r="D1683">
        <f t="shared" si="124"/>
        <v>170</v>
      </c>
      <c r="E1683">
        <v>2</v>
      </c>
      <c r="G1683">
        <v>168713.053158</v>
      </c>
      <c r="H1683">
        <v>81041.583549000003</v>
      </c>
      <c r="I1683">
        <v>43946.564000999999</v>
      </c>
      <c r="J1683">
        <v>29966.539043000001</v>
      </c>
      <c r="K1683">
        <v>46406.800477999997</v>
      </c>
      <c r="L1683">
        <v>38739.389618000001</v>
      </c>
      <c r="O1683">
        <f>VLOOKUP(C1683,[1]pop_15p_a!$A$8:$AL$68,9,FALSE)</f>
        <v>3883764.77359086</v>
      </c>
      <c r="Q1683">
        <f t="shared" si="123"/>
        <v>7667.4108599999963</v>
      </c>
      <c r="R1683">
        <v>5129.5159999999996</v>
      </c>
      <c r="Y1683">
        <v>62.677</v>
      </c>
      <c r="Z1683">
        <f t="shared" si="122"/>
        <v>5.4333330000000002</v>
      </c>
      <c r="AA1683">
        <v>5.4</v>
      </c>
      <c r="AB1683">
        <v>5.4333330000000002</v>
      </c>
      <c r="AE1683">
        <f t="shared" si="121"/>
        <v>7</v>
      </c>
      <c r="AF1683">
        <v>7</v>
      </c>
      <c r="AG1683">
        <v>7</v>
      </c>
      <c r="AK1683">
        <v>7</v>
      </c>
      <c r="AN1683">
        <v>57.279240000000001</v>
      </c>
      <c r="AO1683">
        <v>0.57912190000000008</v>
      </c>
      <c r="AP1683">
        <v>0.782232299485625</v>
      </c>
      <c r="AQ1683">
        <v>6.4028683820000003</v>
      </c>
      <c r="AR1683">
        <v>6.3873180996999999</v>
      </c>
      <c r="AT1683">
        <v>7</v>
      </c>
      <c r="AV1683">
        <v>0</v>
      </c>
      <c r="AW1683">
        <v>1</v>
      </c>
      <c r="AX1683">
        <v>1</v>
      </c>
      <c r="BA1683">
        <v>150</v>
      </c>
      <c r="BB1683">
        <v>120.6</v>
      </c>
      <c r="BC1683">
        <v>55.829066563627798</v>
      </c>
      <c r="BD1683">
        <v>47.465553086691898</v>
      </c>
      <c r="BE1683">
        <v>70.506523619999996</v>
      </c>
      <c r="BF1683">
        <v>75.423680439999998</v>
      </c>
    </row>
    <row r="1684" spans="1:58">
      <c r="A1684" t="s">
        <v>7</v>
      </c>
      <c r="B1684" t="s">
        <v>41</v>
      </c>
      <c r="C1684">
        <v>1988</v>
      </c>
      <c r="D1684">
        <f t="shared" si="124"/>
        <v>171</v>
      </c>
      <c r="E1684">
        <v>3</v>
      </c>
      <c r="G1684">
        <v>165505.38872799999</v>
      </c>
      <c r="H1684">
        <v>80990.514928999997</v>
      </c>
      <c r="I1684">
        <v>43965.011580999999</v>
      </c>
      <c r="J1684">
        <v>30011.00978</v>
      </c>
      <c r="K1684">
        <v>48472.3102</v>
      </c>
      <c r="L1684">
        <v>39484.098736</v>
      </c>
      <c r="O1684">
        <f>VLOOKUP(C1684,[1]pop_15p_a!$A$8:$AL$68,9,FALSE)</f>
        <v>3883764.77359086</v>
      </c>
      <c r="Q1684">
        <f t="shared" si="123"/>
        <v>8988.211464</v>
      </c>
      <c r="R1684">
        <v>5129.5159999999996</v>
      </c>
      <c r="Y1684">
        <v>62.677</v>
      </c>
      <c r="Z1684">
        <f t="shared" si="122"/>
        <v>5.8</v>
      </c>
      <c r="AA1684">
        <v>5.8</v>
      </c>
      <c r="AB1684">
        <v>5.8</v>
      </c>
      <c r="AE1684">
        <f t="shared" si="121"/>
        <v>7</v>
      </c>
      <c r="AF1684">
        <v>7</v>
      </c>
      <c r="AG1684">
        <v>7</v>
      </c>
      <c r="AK1684">
        <v>7</v>
      </c>
      <c r="AN1684">
        <v>57.534280000000003</v>
      </c>
      <c r="AO1684">
        <v>0.58131379999999999</v>
      </c>
      <c r="AP1684">
        <v>0.782232299485625</v>
      </c>
      <c r="AQ1684">
        <v>6.4028683820000003</v>
      </c>
      <c r="AR1684">
        <v>6.3873180996999999</v>
      </c>
      <c r="AT1684">
        <v>7</v>
      </c>
      <c r="AV1684">
        <v>0</v>
      </c>
      <c r="AW1684">
        <v>1</v>
      </c>
      <c r="AX1684">
        <v>1</v>
      </c>
      <c r="BA1684">
        <v>149.30000000000001</v>
      </c>
      <c r="BB1684">
        <v>120</v>
      </c>
      <c r="BC1684">
        <v>56.227676423852699</v>
      </c>
      <c r="BD1684">
        <v>48.164025725646397</v>
      </c>
      <c r="BE1684">
        <v>70.915838890000003</v>
      </c>
      <c r="BF1684">
        <v>75.670525080000004</v>
      </c>
    </row>
    <row r="1685" spans="1:58">
      <c r="A1685" t="s">
        <v>7</v>
      </c>
      <c r="B1685" t="s">
        <v>41</v>
      </c>
      <c r="C1685">
        <v>1988</v>
      </c>
      <c r="D1685">
        <f t="shared" si="124"/>
        <v>172</v>
      </c>
      <c r="E1685">
        <v>4</v>
      </c>
      <c r="G1685">
        <v>169577.14049799999</v>
      </c>
      <c r="H1685">
        <v>81417.765069999994</v>
      </c>
      <c r="I1685">
        <v>44162.031739999999</v>
      </c>
      <c r="J1685">
        <v>29826.38884</v>
      </c>
      <c r="K1685">
        <v>49499.268814000003</v>
      </c>
      <c r="L1685">
        <v>40457.900572999999</v>
      </c>
      <c r="O1685">
        <f>VLOOKUP(C1685,[1]pop_15p_a!$A$8:$AL$68,9,FALSE)</f>
        <v>3883764.77359086</v>
      </c>
      <c r="Q1685">
        <f t="shared" si="123"/>
        <v>9041.3682410000038</v>
      </c>
      <c r="R1685">
        <v>5129.5159999999996</v>
      </c>
      <c r="Y1685">
        <v>62.677</v>
      </c>
      <c r="Z1685">
        <f t="shared" si="122"/>
        <v>6.233333</v>
      </c>
      <c r="AA1685">
        <v>6.2</v>
      </c>
      <c r="AB1685">
        <v>6.233333</v>
      </c>
      <c r="AE1685">
        <f t="shared" si="121"/>
        <v>7</v>
      </c>
      <c r="AF1685">
        <v>7</v>
      </c>
      <c r="AG1685">
        <v>7</v>
      </c>
      <c r="AK1685">
        <v>7</v>
      </c>
      <c r="AN1685">
        <v>58.253019999999999</v>
      </c>
      <c r="AO1685">
        <v>0.58923369999999997</v>
      </c>
      <c r="AP1685">
        <v>0.782232299485625</v>
      </c>
      <c r="AQ1685">
        <v>6.4028683820000003</v>
      </c>
      <c r="AR1685">
        <v>6.3873180996999999</v>
      </c>
      <c r="AT1685">
        <v>7</v>
      </c>
      <c r="AV1685">
        <v>0</v>
      </c>
      <c r="AW1685">
        <v>1</v>
      </c>
      <c r="AX1685">
        <v>1</v>
      </c>
      <c r="BA1685">
        <v>151.4</v>
      </c>
      <c r="BB1685">
        <v>121.7</v>
      </c>
      <c r="BC1685">
        <v>55.995395637810198</v>
      </c>
      <c r="BD1685">
        <v>48.855411822861797</v>
      </c>
      <c r="BE1685">
        <v>70.479638820000005</v>
      </c>
      <c r="BF1685">
        <v>75.143883630000005</v>
      </c>
    </row>
    <row r="1686" spans="1:58">
      <c r="A1686" t="s">
        <v>7</v>
      </c>
      <c r="B1686" t="s">
        <v>41</v>
      </c>
      <c r="C1686">
        <v>1989</v>
      </c>
      <c r="D1686">
        <f t="shared" si="124"/>
        <v>173</v>
      </c>
      <c r="E1686">
        <v>1</v>
      </c>
      <c r="G1686">
        <v>171493.87031999999</v>
      </c>
      <c r="H1686">
        <v>81564.497442000007</v>
      </c>
      <c r="I1686">
        <v>43668.374488000001</v>
      </c>
      <c r="J1686">
        <v>29887.704553</v>
      </c>
      <c r="K1686">
        <v>49338.337717000002</v>
      </c>
      <c r="L1686">
        <v>40163.172472999999</v>
      </c>
      <c r="O1686">
        <f>VLOOKUP(C1686,[1]pop_15p_a!$A$8:$AL$68,9,FALSE)</f>
        <v>3891328.8270954401</v>
      </c>
      <c r="Q1686">
        <f t="shared" si="123"/>
        <v>9175.1652440000034</v>
      </c>
      <c r="R1686">
        <v>5132.5940000000001</v>
      </c>
      <c r="Y1686">
        <v>61.098999999999997</v>
      </c>
      <c r="Z1686">
        <f t="shared" si="122"/>
        <v>6.6</v>
      </c>
      <c r="AA1686">
        <v>6.6</v>
      </c>
      <c r="AB1686">
        <v>6.6</v>
      </c>
      <c r="AE1686">
        <f t="shared" si="121"/>
        <v>7</v>
      </c>
      <c r="AF1686">
        <v>7</v>
      </c>
      <c r="AG1686">
        <v>7</v>
      </c>
      <c r="AK1686">
        <v>7</v>
      </c>
      <c r="AN1686">
        <v>59.041319999999999</v>
      </c>
      <c r="AO1686">
        <v>0.59616000000000002</v>
      </c>
      <c r="AP1686">
        <v>-0.19737563795890201</v>
      </c>
      <c r="AQ1686">
        <v>6.5696151447500002</v>
      </c>
      <c r="AR1686">
        <v>6.5942327993000003</v>
      </c>
      <c r="AT1686">
        <v>7</v>
      </c>
      <c r="AV1686">
        <v>0</v>
      </c>
      <c r="AW1686">
        <v>1</v>
      </c>
      <c r="AX1686">
        <v>1</v>
      </c>
      <c r="BA1686">
        <v>148.69999999999999</v>
      </c>
      <c r="BB1686">
        <v>119.6</v>
      </c>
      <c r="BC1686">
        <v>54.214974604582899</v>
      </c>
      <c r="BD1686">
        <v>49.531567702563699</v>
      </c>
      <c r="BE1686">
        <v>68.721649240000005</v>
      </c>
      <c r="BF1686">
        <v>72.162034070000004</v>
      </c>
    </row>
    <row r="1687" spans="1:58">
      <c r="A1687" t="s">
        <v>7</v>
      </c>
      <c r="B1687" t="s">
        <v>41</v>
      </c>
      <c r="C1687">
        <v>1989</v>
      </c>
      <c r="D1687">
        <f t="shared" si="124"/>
        <v>174</v>
      </c>
      <c r="E1687">
        <v>2</v>
      </c>
      <c r="G1687">
        <v>168061.27593800001</v>
      </c>
      <c r="H1687">
        <v>81873.786263999995</v>
      </c>
      <c r="I1687">
        <v>43220.467234999996</v>
      </c>
      <c r="J1687">
        <v>29560.912013000001</v>
      </c>
      <c r="K1687">
        <v>50318.926354000003</v>
      </c>
      <c r="L1687">
        <v>41198.823034000001</v>
      </c>
      <c r="O1687">
        <f>VLOOKUP(C1687,[1]pop_15p_a!$A$8:$AL$68,9,FALSE)</f>
        <v>3891328.8270954401</v>
      </c>
      <c r="Q1687">
        <f t="shared" si="123"/>
        <v>9120.103320000002</v>
      </c>
      <c r="R1687">
        <v>5132.5940000000001</v>
      </c>
      <c r="Y1687">
        <v>61.098999999999997</v>
      </c>
      <c r="Z1687">
        <f t="shared" si="122"/>
        <v>6.8</v>
      </c>
      <c r="AA1687">
        <v>6.8</v>
      </c>
      <c r="AB1687">
        <v>6.8</v>
      </c>
      <c r="AE1687">
        <f t="shared" si="121"/>
        <v>7</v>
      </c>
      <c r="AF1687">
        <v>7</v>
      </c>
      <c r="AG1687">
        <v>7</v>
      </c>
      <c r="AK1687">
        <v>7</v>
      </c>
      <c r="AN1687">
        <v>60.003509999999999</v>
      </c>
      <c r="AO1687">
        <v>0.60605750000000003</v>
      </c>
      <c r="AP1687">
        <v>-0.19737563795890201</v>
      </c>
      <c r="AQ1687">
        <v>6.5696151447500002</v>
      </c>
      <c r="AR1687">
        <v>6.5942327993000003</v>
      </c>
      <c r="AT1687">
        <v>7</v>
      </c>
      <c r="AV1687">
        <v>0</v>
      </c>
      <c r="AW1687">
        <v>1</v>
      </c>
      <c r="AX1687">
        <v>1</v>
      </c>
      <c r="BA1687">
        <v>149.69999999999999</v>
      </c>
      <c r="BB1687">
        <v>120.4</v>
      </c>
      <c r="BC1687">
        <v>53.905573106161803</v>
      </c>
      <c r="BD1687">
        <v>50.2628167076669</v>
      </c>
      <c r="BE1687">
        <v>67.744257529999999</v>
      </c>
      <c r="BF1687">
        <v>71.779969690000001</v>
      </c>
    </row>
    <row r="1688" spans="1:58">
      <c r="A1688" t="s">
        <v>7</v>
      </c>
      <c r="B1688" t="s">
        <v>41</v>
      </c>
      <c r="C1688">
        <v>1989</v>
      </c>
      <c r="D1688">
        <f t="shared" si="124"/>
        <v>175</v>
      </c>
      <c r="E1688">
        <v>3</v>
      </c>
      <c r="G1688">
        <v>165563.29148799999</v>
      </c>
      <c r="H1688">
        <v>81352.310924000005</v>
      </c>
      <c r="I1688">
        <v>43302.374492000003</v>
      </c>
      <c r="J1688">
        <v>30065.587502999999</v>
      </c>
      <c r="K1688">
        <v>50270.510642000001</v>
      </c>
      <c r="L1688">
        <v>41034.734583999998</v>
      </c>
      <c r="O1688">
        <f>VLOOKUP(C1688,[1]pop_15p_a!$A$8:$AL$68,9,FALSE)</f>
        <v>3891328.8270954401</v>
      </c>
      <c r="Q1688">
        <f t="shared" si="123"/>
        <v>9235.7760580000031</v>
      </c>
      <c r="R1688">
        <v>5132.5940000000001</v>
      </c>
      <c r="Y1688">
        <v>61.098999999999997</v>
      </c>
      <c r="Z1688">
        <f t="shared" si="122"/>
        <v>6.9</v>
      </c>
      <c r="AA1688">
        <v>6.9</v>
      </c>
      <c r="AB1688">
        <v>6.9</v>
      </c>
      <c r="AE1688">
        <f t="shared" si="121"/>
        <v>7</v>
      </c>
      <c r="AF1688">
        <v>7</v>
      </c>
      <c r="AG1688">
        <v>7</v>
      </c>
      <c r="AK1688">
        <v>7</v>
      </c>
      <c r="AN1688">
        <v>60.328099999999999</v>
      </c>
      <c r="AO1688">
        <v>0.60887420000000003</v>
      </c>
      <c r="AP1688">
        <v>-0.19737563795890201</v>
      </c>
      <c r="AQ1688">
        <v>6.5696151447500002</v>
      </c>
      <c r="AR1688">
        <v>6.5942327993000003</v>
      </c>
      <c r="AT1688">
        <v>7</v>
      </c>
      <c r="AV1688">
        <v>0</v>
      </c>
      <c r="AW1688">
        <v>1</v>
      </c>
      <c r="AX1688">
        <v>1</v>
      </c>
      <c r="BA1688">
        <v>148.1</v>
      </c>
      <c r="BB1688">
        <v>119</v>
      </c>
      <c r="BC1688">
        <v>52.8761563421453</v>
      </c>
      <c r="BD1688">
        <v>50.958786983859802</v>
      </c>
      <c r="BE1688">
        <v>65.78950365</v>
      </c>
      <c r="BF1688">
        <v>70.50708727</v>
      </c>
    </row>
    <row r="1689" spans="1:58">
      <c r="A1689" t="s">
        <v>7</v>
      </c>
      <c r="B1689" t="s">
        <v>41</v>
      </c>
      <c r="C1689">
        <v>1989</v>
      </c>
      <c r="D1689">
        <f t="shared" si="124"/>
        <v>176</v>
      </c>
      <c r="E1689">
        <v>4</v>
      </c>
      <c r="G1689">
        <v>168307.73383899999</v>
      </c>
      <c r="H1689">
        <v>81787.473104000004</v>
      </c>
      <c r="I1689">
        <v>43105.354333000003</v>
      </c>
      <c r="J1689">
        <v>28804.909477000001</v>
      </c>
      <c r="K1689">
        <v>51390.209211000001</v>
      </c>
      <c r="L1689">
        <v>41338.929324999997</v>
      </c>
      <c r="O1689">
        <f>VLOOKUP(C1689,[1]pop_15p_a!$A$8:$AL$68,9,FALSE)</f>
        <v>3891328.8270954401</v>
      </c>
      <c r="Q1689">
        <f t="shared" si="123"/>
        <v>10051.279886000004</v>
      </c>
      <c r="R1689">
        <v>5132.5940000000001</v>
      </c>
      <c r="Y1689">
        <v>61.098999999999997</v>
      </c>
      <c r="Z1689">
        <f t="shared" si="122"/>
        <v>7</v>
      </c>
      <c r="AA1689">
        <v>7</v>
      </c>
      <c r="AB1689">
        <v>7</v>
      </c>
      <c r="AE1689">
        <f t="shared" si="121"/>
        <v>7</v>
      </c>
      <c r="AF1689">
        <v>7</v>
      </c>
      <c r="AG1689">
        <v>7</v>
      </c>
      <c r="AK1689">
        <v>7</v>
      </c>
      <c r="AN1689">
        <v>61.116399999999999</v>
      </c>
      <c r="AO1689">
        <v>0.61695339999999999</v>
      </c>
      <c r="AP1689">
        <v>-0.19737563795890201</v>
      </c>
      <c r="AQ1689">
        <v>6.5696151447500002</v>
      </c>
      <c r="AR1689">
        <v>6.5942327993000003</v>
      </c>
      <c r="AT1689">
        <v>7</v>
      </c>
      <c r="AV1689">
        <v>0</v>
      </c>
      <c r="AW1689">
        <v>1</v>
      </c>
      <c r="AX1689">
        <v>1</v>
      </c>
      <c r="BA1689">
        <v>151.19999999999999</v>
      </c>
      <c r="BB1689">
        <v>121.6</v>
      </c>
      <c r="BC1689">
        <v>51.884011645132503</v>
      </c>
      <c r="BD1689">
        <v>51.659452574017202</v>
      </c>
      <c r="BE1689">
        <v>63.877463229999996</v>
      </c>
      <c r="BF1689">
        <v>69.28323177</v>
      </c>
    </row>
    <row r="1690" spans="1:58">
      <c r="A1690" t="s">
        <v>7</v>
      </c>
      <c r="B1690" t="s">
        <v>41</v>
      </c>
      <c r="C1690">
        <v>1990</v>
      </c>
      <c r="D1690">
        <f t="shared" si="124"/>
        <v>177</v>
      </c>
      <c r="E1690">
        <v>1</v>
      </c>
      <c r="G1690">
        <v>167372.381563</v>
      </c>
      <c r="H1690">
        <v>81483.219215999998</v>
      </c>
      <c r="I1690">
        <v>43394.612394000003</v>
      </c>
      <c r="J1690">
        <v>28889.808156999999</v>
      </c>
      <c r="K1690">
        <v>52521.500273999998</v>
      </c>
      <c r="L1690">
        <v>41047.987882000001</v>
      </c>
      <c r="O1690">
        <f>VLOOKUP(C1690,[1]pop_15p_a!$A$8:$AL$68,9,FALSE)</f>
        <v>3901962.2359651499</v>
      </c>
      <c r="Q1690">
        <f t="shared" si="123"/>
        <v>11473.512391999997</v>
      </c>
      <c r="R1690">
        <v>5140.9390000000003</v>
      </c>
      <c r="Y1690">
        <v>62.387999999999998</v>
      </c>
      <c r="Z1690">
        <f t="shared" si="122"/>
        <v>7</v>
      </c>
      <c r="AA1690">
        <v>7</v>
      </c>
      <c r="AB1690">
        <v>7</v>
      </c>
      <c r="AE1690">
        <f t="shared" si="121"/>
        <v>7.333333333333333</v>
      </c>
      <c r="AF1690">
        <v>7.333333333333333</v>
      </c>
      <c r="AG1690">
        <v>8</v>
      </c>
      <c r="AK1690">
        <v>8</v>
      </c>
      <c r="AN1690">
        <v>60.988880000000002</v>
      </c>
      <c r="AO1690">
        <v>0.61876969999999998</v>
      </c>
      <c r="AP1690">
        <v>-0.36604041905417101</v>
      </c>
      <c r="AQ1690">
        <v>6.7242845229999997</v>
      </c>
      <c r="AR1690">
        <v>6.7461871555000004</v>
      </c>
      <c r="AT1690">
        <v>7</v>
      </c>
      <c r="AV1690">
        <v>0</v>
      </c>
      <c r="AW1690">
        <v>1</v>
      </c>
      <c r="AX1690">
        <v>1</v>
      </c>
      <c r="BA1690">
        <v>149.19999999999999</v>
      </c>
      <c r="BB1690">
        <v>120</v>
      </c>
      <c r="BC1690">
        <v>49.462180886219301</v>
      </c>
      <c r="BD1690">
        <v>52.322213856522403</v>
      </c>
      <c r="BE1690">
        <v>60.163664519999998</v>
      </c>
      <c r="BF1690">
        <v>66.404806690000001</v>
      </c>
    </row>
    <row r="1691" spans="1:58">
      <c r="A1691" t="s">
        <v>7</v>
      </c>
      <c r="B1691" t="s">
        <v>41</v>
      </c>
      <c r="C1691">
        <v>1990</v>
      </c>
      <c r="D1691">
        <f t="shared" si="124"/>
        <v>178</v>
      </c>
      <c r="E1691">
        <v>2</v>
      </c>
      <c r="G1691">
        <v>171136.06095700001</v>
      </c>
      <c r="H1691">
        <v>82026.992123000004</v>
      </c>
      <c r="I1691">
        <v>43354.027716999997</v>
      </c>
      <c r="J1691">
        <v>28788.0645</v>
      </c>
      <c r="K1691">
        <v>53893.506071000003</v>
      </c>
      <c r="L1691">
        <v>41930.909962999998</v>
      </c>
      <c r="O1691">
        <f>VLOOKUP(C1691,[1]pop_15p_a!$A$8:$AL$68,9,FALSE)</f>
        <v>3901962.2359651499</v>
      </c>
      <c r="Q1691">
        <f t="shared" si="123"/>
        <v>11962.596108000005</v>
      </c>
      <c r="R1691">
        <v>5140.9390000000003</v>
      </c>
      <c r="Y1691">
        <v>62.387999999999998</v>
      </c>
      <c r="Z1691">
        <f t="shared" si="122"/>
        <v>7.0666669999999998</v>
      </c>
      <c r="AA1691">
        <v>7.1</v>
      </c>
      <c r="AB1691">
        <v>7.0666669999999998</v>
      </c>
      <c r="AE1691">
        <f t="shared" si="121"/>
        <v>8.1666666666666661</v>
      </c>
      <c r="AF1691">
        <v>8.1666666666666661</v>
      </c>
      <c r="AG1691">
        <v>8.5</v>
      </c>
      <c r="AK1691">
        <v>8.5</v>
      </c>
      <c r="AN1691">
        <v>61.464179999999999</v>
      </c>
      <c r="AO1691">
        <v>0.62638890000000003</v>
      </c>
      <c r="AP1691">
        <v>-0.36604041905417101</v>
      </c>
      <c r="AQ1691">
        <v>6.7242845229999997</v>
      </c>
      <c r="AR1691">
        <v>6.7461871555000004</v>
      </c>
      <c r="AT1691">
        <v>7</v>
      </c>
      <c r="AV1691">
        <v>0</v>
      </c>
      <c r="AW1691">
        <v>1</v>
      </c>
      <c r="AX1691">
        <v>1</v>
      </c>
      <c r="BA1691">
        <v>148.1</v>
      </c>
      <c r="BB1691">
        <v>119.1</v>
      </c>
      <c r="BC1691">
        <v>49.1950771191024</v>
      </c>
      <c r="BD1691">
        <v>53.072509891943298</v>
      </c>
      <c r="BE1691">
        <v>59.358775340000001</v>
      </c>
      <c r="BF1691">
        <v>65.968956739999996</v>
      </c>
    </row>
    <row r="1692" spans="1:58">
      <c r="A1692" t="s">
        <v>7</v>
      </c>
      <c r="B1692" t="s">
        <v>41</v>
      </c>
      <c r="C1692">
        <v>1990</v>
      </c>
      <c r="D1692">
        <f t="shared" si="124"/>
        <v>179</v>
      </c>
      <c r="E1692">
        <v>3</v>
      </c>
      <c r="G1692">
        <v>171629.719102</v>
      </c>
      <c r="H1692">
        <v>81606.934745000006</v>
      </c>
      <c r="I1692">
        <v>43096.499494999996</v>
      </c>
      <c r="J1692">
        <v>28854.096807999998</v>
      </c>
      <c r="K1692">
        <v>52404.893419</v>
      </c>
      <c r="L1692">
        <v>40705.926575999998</v>
      </c>
      <c r="O1692">
        <f>VLOOKUP(C1692,[1]pop_15p_a!$A$8:$AL$68,9,FALSE)</f>
        <v>3901962.2359651499</v>
      </c>
      <c r="Q1692">
        <f t="shared" si="123"/>
        <v>11698.966843000002</v>
      </c>
      <c r="R1692">
        <v>5140.9390000000003</v>
      </c>
      <c r="Y1692">
        <v>62.387999999999998</v>
      </c>
      <c r="Z1692">
        <f t="shared" si="122"/>
        <v>7.233333</v>
      </c>
      <c r="AA1692">
        <v>7.2</v>
      </c>
      <c r="AB1692">
        <v>7.233333</v>
      </c>
      <c r="AE1692">
        <f t="shared" si="121"/>
        <v>8.5</v>
      </c>
      <c r="AF1692">
        <v>8.5</v>
      </c>
      <c r="AG1692">
        <v>8.5</v>
      </c>
      <c r="AK1692">
        <v>8.5</v>
      </c>
      <c r="AN1692">
        <v>61.904699999999998</v>
      </c>
      <c r="AO1692">
        <v>0.62932670000000002</v>
      </c>
      <c r="AP1692">
        <v>-0.36604041905417101</v>
      </c>
      <c r="AQ1692">
        <v>6.7242845229999997</v>
      </c>
      <c r="AR1692">
        <v>6.7461871555000004</v>
      </c>
      <c r="AT1692">
        <v>7</v>
      </c>
      <c r="AV1692">
        <v>0</v>
      </c>
      <c r="AW1692">
        <v>1</v>
      </c>
      <c r="AX1692">
        <v>1</v>
      </c>
      <c r="BA1692">
        <v>146.30000000000001</v>
      </c>
      <c r="BB1692">
        <v>117.6</v>
      </c>
      <c r="BC1692">
        <v>47.847743266584402</v>
      </c>
      <c r="BD1692">
        <v>53.750118715207101</v>
      </c>
      <c r="BE1692">
        <v>57.436934110000003</v>
      </c>
      <c r="BF1692">
        <v>63.969998840000002</v>
      </c>
    </row>
    <row r="1693" spans="1:58">
      <c r="A1693" t="s">
        <v>7</v>
      </c>
      <c r="B1693" t="s">
        <v>41</v>
      </c>
      <c r="C1693">
        <v>1990</v>
      </c>
      <c r="D1693">
        <f t="shared" si="124"/>
        <v>180</v>
      </c>
      <c r="E1693">
        <v>4</v>
      </c>
      <c r="G1693">
        <v>169786.481245</v>
      </c>
      <c r="H1693">
        <v>81658.003364999997</v>
      </c>
      <c r="I1693">
        <v>43103.140624</v>
      </c>
      <c r="J1693">
        <v>29151.242190000001</v>
      </c>
      <c r="K1693">
        <v>54915.691305</v>
      </c>
      <c r="L1693">
        <v>42055.238518999999</v>
      </c>
      <c r="O1693">
        <f>VLOOKUP(C1693,[1]pop_15p_a!$A$8:$AL$68,9,FALSE)</f>
        <v>3901962.2359651499</v>
      </c>
      <c r="Q1693">
        <f t="shared" si="123"/>
        <v>12860.452786000002</v>
      </c>
      <c r="R1693">
        <v>5140.9390000000003</v>
      </c>
      <c r="Y1693">
        <v>62.387999999999998</v>
      </c>
      <c r="Z1693">
        <f t="shared" si="122"/>
        <v>7.3666669999999996</v>
      </c>
      <c r="AA1693">
        <v>7.4</v>
      </c>
      <c r="AB1693">
        <v>7.3666669999999996</v>
      </c>
      <c r="AE1693">
        <f t="shared" si="121"/>
        <v>8.5</v>
      </c>
      <c r="AF1693">
        <v>8.5</v>
      </c>
      <c r="AG1693">
        <v>8.5</v>
      </c>
      <c r="AK1693">
        <v>8.5</v>
      </c>
      <c r="AN1693">
        <v>62.48433</v>
      </c>
      <c r="AO1693">
        <v>0.63554920000000004</v>
      </c>
      <c r="AP1693">
        <v>-0.36604041905417101</v>
      </c>
      <c r="AQ1693">
        <v>6.7242845229999997</v>
      </c>
      <c r="AR1693">
        <v>6.7461871555000004</v>
      </c>
      <c r="AT1693">
        <v>7</v>
      </c>
      <c r="AV1693">
        <v>0</v>
      </c>
      <c r="AW1693">
        <v>1</v>
      </c>
      <c r="AX1693">
        <v>1</v>
      </c>
      <c r="BA1693">
        <v>148.69999999999999</v>
      </c>
      <c r="BB1693">
        <v>119.5</v>
      </c>
      <c r="BC1693">
        <v>47.116290761278101</v>
      </c>
      <c r="BD1693">
        <v>54.284723517741597</v>
      </c>
      <c r="BE1693">
        <v>56.436428929999998</v>
      </c>
      <c r="BF1693">
        <v>62.690455200000002</v>
      </c>
    </row>
    <row r="1694" spans="1:58">
      <c r="A1694" t="s">
        <v>7</v>
      </c>
      <c r="B1694" t="s">
        <v>41</v>
      </c>
      <c r="C1694">
        <v>1991</v>
      </c>
      <c r="D1694">
        <f t="shared" si="124"/>
        <v>181</v>
      </c>
      <c r="E1694">
        <v>1</v>
      </c>
      <c r="G1694">
        <v>170288.35519999999</v>
      </c>
      <c r="H1694">
        <v>82593.551560000007</v>
      </c>
      <c r="I1694">
        <v>43449.1656</v>
      </c>
      <c r="J1694">
        <v>27484.251011</v>
      </c>
      <c r="K1694">
        <v>54520.145341000003</v>
      </c>
      <c r="L1694">
        <v>40962.491756000003</v>
      </c>
      <c r="O1694">
        <f>VLOOKUP(C1694,[1]pop_15p_a!$A$8:$AL$68,9,FALSE)</f>
        <v>3920233.0938517102</v>
      </c>
      <c r="Q1694">
        <f t="shared" si="123"/>
        <v>13557.653585</v>
      </c>
      <c r="R1694">
        <v>5154.2979999999998</v>
      </c>
      <c r="Y1694">
        <v>63.286000000000001</v>
      </c>
      <c r="Z1694">
        <f t="shared" si="122"/>
        <v>7.5</v>
      </c>
      <c r="AA1694">
        <v>7.5</v>
      </c>
      <c r="AB1694">
        <v>7.5</v>
      </c>
      <c r="AE1694">
        <f t="shared" si="121"/>
        <v>9.5</v>
      </c>
      <c r="AF1694">
        <v>9.5</v>
      </c>
      <c r="AG1694">
        <v>9.5</v>
      </c>
      <c r="AK1694">
        <v>9.5</v>
      </c>
      <c r="AN1694">
        <v>62.50752</v>
      </c>
      <c r="AO1694">
        <v>0.63868609999999992</v>
      </c>
      <c r="AP1694">
        <v>-0.93182118670686498</v>
      </c>
      <c r="AQ1694">
        <v>6.8605539202500001</v>
      </c>
      <c r="AR1694">
        <v>6.9051602765000002</v>
      </c>
      <c r="AT1694">
        <v>7</v>
      </c>
      <c r="AV1694">
        <v>0</v>
      </c>
      <c r="AW1694">
        <v>1</v>
      </c>
      <c r="AX1694">
        <v>1</v>
      </c>
      <c r="BA1694">
        <v>147.4</v>
      </c>
      <c r="BB1694">
        <v>118.5</v>
      </c>
      <c r="BC1694">
        <v>47.547736964499997</v>
      </c>
      <c r="BD1694">
        <v>54.820828374890901</v>
      </c>
      <c r="BE1694">
        <v>56.997091419999997</v>
      </c>
      <c r="BF1694">
        <v>63.352390030000002</v>
      </c>
    </row>
    <row r="1695" spans="1:58">
      <c r="A1695" t="s">
        <v>7</v>
      </c>
      <c r="B1695" t="s">
        <v>41</v>
      </c>
      <c r="C1695">
        <v>1991</v>
      </c>
      <c r="D1695">
        <f t="shared" si="124"/>
        <v>182</v>
      </c>
      <c r="E1695">
        <v>2</v>
      </c>
      <c r="G1695">
        <v>172125.264903</v>
      </c>
      <c r="H1695">
        <v>82870.715085999997</v>
      </c>
      <c r="I1695">
        <v>43396.793371</v>
      </c>
      <c r="J1695">
        <v>27125.842796000001</v>
      </c>
      <c r="K1695">
        <v>57915.523971000002</v>
      </c>
      <c r="L1695">
        <v>43324.324100999998</v>
      </c>
      <c r="O1695">
        <f>VLOOKUP(C1695,[1]pop_15p_a!$A$8:$AL$68,9,FALSE)</f>
        <v>3920233.0938517102</v>
      </c>
      <c r="Q1695">
        <f t="shared" si="123"/>
        <v>14591.199870000004</v>
      </c>
      <c r="R1695">
        <v>5154.2979999999998</v>
      </c>
      <c r="Y1695">
        <v>63.286000000000001</v>
      </c>
      <c r="Z1695">
        <f t="shared" si="122"/>
        <v>7.8</v>
      </c>
      <c r="AA1695">
        <v>7.8</v>
      </c>
      <c r="AB1695">
        <v>7.8</v>
      </c>
      <c r="AE1695">
        <f t="shared" si="121"/>
        <v>9.1666666666666661</v>
      </c>
      <c r="AF1695">
        <v>9.1666666666666661</v>
      </c>
      <c r="AG1695">
        <v>9</v>
      </c>
      <c r="AK1695">
        <v>9</v>
      </c>
      <c r="AN1695">
        <v>63.098739999999999</v>
      </c>
      <c r="AO1695">
        <v>0.64577269999999998</v>
      </c>
      <c r="AP1695">
        <v>-0.93182118670686498</v>
      </c>
      <c r="AQ1695">
        <v>6.8605539202500001</v>
      </c>
      <c r="AR1695">
        <v>6.9051602765000002</v>
      </c>
      <c r="AT1695">
        <v>7</v>
      </c>
      <c r="AV1695">
        <v>0</v>
      </c>
      <c r="AW1695">
        <v>1</v>
      </c>
      <c r="AX1695">
        <v>1</v>
      </c>
      <c r="BA1695">
        <v>148.69999999999999</v>
      </c>
      <c r="BB1695">
        <v>119.6</v>
      </c>
      <c r="BC1695">
        <v>47.728234732970797</v>
      </c>
      <c r="BD1695">
        <v>55.236607548321203</v>
      </c>
      <c r="BE1695">
        <v>57.06520295</v>
      </c>
      <c r="BF1695">
        <v>63.080703329999999</v>
      </c>
    </row>
    <row r="1696" spans="1:58">
      <c r="A1696" t="s">
        <v>7</v>
      </c>
      <c r="B1696" t="s">
        <v>41</v>
      </c>
      <c r="C1696">
        <v>1991</v>
      </c>
      <c r="D1696">
        <f t="shared" si="124"/>
        <v>183</v>
      </c>
      <c r="E1696">
        <v>3</v>
      </c>
      <c r="G1696">
        <v>173400.41004700001</v>
      </c>
      <c r="H1696">
        <v>83358.994661000004</v>
      </c>
      <c r="I1696">
        <v>43639.451368000002</v>
      </c>
      <c r="J1696">
        <v>28555.702937999999</v>
      </c>
      <c r="K1696">
        <v>57774.265195</v>
      </c>
      <c r="L1696">
        <v>43560.896069000002</v>
      </c>
      <c r="O1696">
        <f>VLOOKUP(C1696,[1]pop_15p_a!$A$8:$AL$68,9,FALSE)</f>
        <v>3920233.0938517102</v>
      </c>
      <c r="Q1696">
        <f t="shared" si="123"/>
        <v>14213.369125999998</v>
      </c>
      <c r="R1696">
        <v>5154.2979999999998</v>
      </c>
      <c r="Y1696">
        <v>63.286000000000001</v>
      </c>
      <c r="Z1696">
        <f t="shared" si="122"/>
        <v>8</v>
      </c>
      <c r="AA1696">
        <v>8</v>
      </c>
      <c r="AB1696">
        <v>8</v>
      </c>
      <c r="AE1696">
        <f t="shared" si="121"/>
        <v>9.3333333333333339</v>
      </c>
      <c r="AF1696">
        <v>9.3333333333333339</v>
      </c>
      <c r="AG1696">
        <v>9.5</v>
      </c>
      <c r="AK1696">
        <v>9.5</v>
      </c>
      <c r="AN1696">
        <v>63.307409999999997</v>
      </c>
      <c r="AO1696">
        <v>0.64656170000000002</v>
      </c>
      <c r="AP1696">
        <v>-0.93182118670686498</v>
      </c>
      <c r="AQ1696">
        <v>6.8605539202500001</v>
      </c>
      <c r="AR1696">
        <v>6.9051602765000002</v>
      </c>
      <c r="AT1696">
        <v>7</v>
      </c>
      <c r="AV1696">
        <v>0</v>
      </c>
      <c r="AW1696">
        <v>1</v>
      </c>
      <c r="AX1696">
        <v>1</v>
      </c>
      <c r="BA1696">
        <v>145.80000000000001</v>
      </c>
      <c r="BB1696">
        <v>117.2</v>
      </c>
      <c r="BC1696">
        <v>47.658919726325898</v>
      </c>
      <c r="BD1696">
        <v>55.707375097089901</v>
      </c>
      <c r="BE1696">
        <v>56.691297579999997</v>
      </c>
      <c r="BF1696">
        <v>62.495985810000001</v>
      </c>
    </row>
    <row r="1697" spans="1:58">
      <c r="A1697" t="s">
        <v>7</v>
      </c>
      <c r="B1697" t="s">
        <v>41</v>
      </c>
      <c r="C1697">
        <v>1991</v>
      </c>
      <c r="D1697">
        <f t="shared" si="124"/>
        <v>184</v>
      </c>
      <c r="E1697">
        <v>4</v>
      </c>
      <c r="G1697">
        <v>171692.16255000001</v>
      </c>
      <c r="H1697">
        <v>83209.798125000001</v>
      </c>
      <c r="I1697">
        <v>43511.430361999999</v>
      </c>
      <c r="J1697">
        <v>28568.278665000002</v>
      </c>
      <c r="K1697">
        <v>56585.624275000002</v>
      </c>
      <c r="L1697">
        <v>42857.288830999998</v>
      </c>
      <c r="O1697">
        <f>VLOOKUP(C1697,[1]pop_15p_a!$A$8:$AL$68,9,FALSE)</f>
        <v>3920233.0938517102</v>
      </c>
      <c r="Q1697">
        <f t="shared" si="123"/>
        <v>13728.335444000004</v>
      </c>
      <c r="R1697">
        <v>5154.2979999999998</v>
      </c>
      <c r="Y1697">
        <v>63.286000000000001</v>
      </c>
      <c r="Z1697">
        <f t="shared" si="122"/>
        <v>8.1666670000000003</v>
      </c>
      <c r="AA1697">
        <v>8.1999999999999993</v>
      </c>
      <c r="AB1697">
        <v>8.1666670000000003</v>
      </c>
      <c r="AE1697">
        <f t="shared" si="121"/>
        <v>9.1666666666666661</v>
      </c>
      <c r="AF1697">
        <v>9.1666666666666661</v>
      </c>
      <c r="AG1697">
        <v>9.5</v>
      </c>
      <c r="AK1697">
        <v>9.5</v>
      </c>
      <c r="AN1697">
        <v>63.840670000000003</v>
      </c>
      <c r="AO1697">
        <v>0.65318659999999995</v>
      </c>
      <c r="AP1697">
        <v>-0.93182118670686498</v>
      </c>
      <c r="AQ1697">
        <v>6.8605539202500001</v>
      </c>
      <c r="AR1697">
        <v>6.9051602765000002</v>
      </c>
      <c r="AT1697">
        <v>7</v>
      </c>
      <c r="AV1697">
        <v>0</v>
      </c>
      <c r="AW1697">
        <v>1</v>
      </c>
      <c r="AX1697">
        <v>1</v>
      </c>
      <c r="BA1697">
        <v>147.69999999999999</v>
      </c>
      <c r="BB1697">
        <v>118.8</v>
      </c>
      <c r="BC1697">
        <v>47.817767471231697</v>
      </c>
      <c r="BD1697">
        <v>56.2542092448342</v>
      </c>
      <c r="BE1697">
        <v>56.454688969999999</v>
      </c>
      <c r="BF1697">
        <v>62.349667949999997</v>
      </c>
    </row>
    <row r="1698" spans="1:58">
      <c r="A1698" t="s">
        <v>7</v>
      </c>
      <c r="B1698" t="s">
        <v>41</v>
      </c>
      <c r="C1698">
        <v>1992</v>
      </c>
      <c r="D1698">
        <f t="shared" si="124"/>
        <v>185</v>
      </c>
      <c r="E1698">
        <v>1</v>
      </c>
      <c r="G1698">
        <v>174166.34280099999</v>
      </c>
      <c r="H1698">
        <v>85593.404454999996</v>
      </c>
      <c r="I1698">
        <v>43846.030719000002</v>
      </c>
      <c r="J1698">
        <v>27758.401856</v>
      </c>
      <c r="K1698">
        <v>57691.002909000003</v>
      </c>
      <c r="L1698">
        <v>43364.308096000001</v>
      </c>
      <c r="O1698">
        <f>VLOOKUP(C1698,[1]pop_15p_a!$A$8:$AL$68,9,FALSE)</f>
        <v>3932864.0976365502</v>
      </c>
      <c r="Q1698">
        <f t="shared" si="123"/>
        <v>14326.694813000002</v>
      </c>
      <c r="R1698">
        <v>5171.37</v>
      </c>
      <c r="U1698">
        <f t="shared" ref="U1698:U1728" si="125">W1698</f>
        <v>66.8</v>
      </c>
      <c r="W1698">
        <v>66.8</v>
      </c>
      <c r="Y1698">
        <v>67.834000000000003</v>
      </c>
      <c r="Z1698">
        <f t="shared" si="122"/>
        <v>8.2666660000000007</v>
      </c>
      <c r="AA1698">
        <v>8.3000000000000007</v>
      </c>
      <c r="AB1698">
        <v>8.2666660000000007</v>
      </c>
      <c r="AE1698">
        <f t="shared" si="121"/>
        <v>9.5</v>
      </c>
      <c r="AF1698">
        <v>9.5</v>
      </c>
      <c r="AG1698">
        <v>9.5</v>
      </c>
      <c r="AK1698">
        <v>9.5</v>
      </c>
      <c r="AN1698">
        <v>63.96819</v>
      </c>
      <c r="AO1698">
        <v>0.65537069999999997</v>
      </c>
      <c r="AP1698">
        <v>-1.52491341523315</v>
      </c>
      <c r="AQ1698">
        <v>6.9323943315000003</v>
      </c>
      <c r="AR1698">
        <v>7.0123976255000002</v>
      </c>
      <c r="AT1698">
        <v>7</v>
      </c>
      <c r="AV1698">
        <v>0</v>
      </c>
      <c r="AW1698">
        <v>1</v>
      </c>
      <c r="AX1698">
        <v>1</v>
      </c>
      <c r="BA1698">
        <v>146.4</v>
      </c>
      <c r="BB1698">
        <v>117.7</v>
      </c>
      <c r="BC1698">
        <v>47.223477315161901</v>
      </c>
      <c r="BD1698">
        <v>56.759353569484297</v>
      </c>
      <c r="BE1698">
        <v>55.507393020000002</v>
      </c>
      <c r="BF1698">
        <v>60.291290930000002</v>
      </c>
    </row>
    <row r="1699" spans="1:58">
      <c r="A1699" t="s">
        <v>7</v>
      </c>
      <c r="B1699" t="s">
        <v>41</v>
      </c>
      <c r="C1699">
        <v>1992</v>
      </c>
      <c r="D1699">
        <f t="shared" si="124"/>
        <v>186</v>
      </c>
      <c r="E1699">
        <v>2</v>
      </c>
      <c r="G1699">
        <v>172776.42855300001</v>
      </c>
      <c r="H1699">
        <v>85181.787131999998</v>
      </c>
      <c r="I1699">
        <v>43468.368751000002</v>
      </c>
      <c r="J1699">
        <v>28832.997715000001</v>
      </c>
      <c r="K1699">
        <v>57151.233602</v>
      </c>
      <c r="L1699">
        <v>43138.842793000003</v>
      </c>
      <c r="O1699">
        <f>VLOOKUP(C1699,[1]pop_15p_a!$A$8:$AL$68,9,FALSE)</f>
        <v>3932864.0976365502</v>
      </c>
      <c r="Q1699">
        <f t="shared" si="123"/>
        <v>14012.390808999997</v>
      </c>
      <c r="R1699">
        <v>5171.37</v>
      </c>
      <c r="U1699">
        <f t="shared" si="125"/>
        <v>66.8</v>
      </c>
      <c r="W1699">
        <v>66.8</v>
      </c>
      <c r="Y1699">
        <v>67.834000000000003</v>
      </c>
      <c r="Z1699">
        <f t="shared" si="122"/>
        <v>8.3666669999999996</v>
      </c>
      <c r="AA1699">
        <v>8.4</v>
      </c>
      <c r="AB1699">
        <v>8.3666669999999996</v>
      </c>
      <c r="AE1699">
        <f t="shared" si="121"/>
        <v>10</v>
      </c>
      <c r="AF1699">
        <v>10</v>
      </c>
      <c r="AG1699">
        <v>9.5</v>
      </c>
      <c r="AK1699">
        <v>9.5</v>
      </c>
      <c r="AN1699">
        <v>64.640559999999994</v>
      </c>
      <c r="AO1699">
        <v>0.66345180000000004</v>
      </c>
      <c r="AP1699">
        <v>-1.52491341523315</v>
      </c>
      <c r="AQ1699">
        <v>6.9323943315000003</v>
      </c>
      <c r="AR1699">
        <v>7.0123976255000002</v>
      </c>
      <c r="AT1699">
        <v>7</v>
      </c>
      <c r="AV1699">
        <v>0</v>
      </c>
      <c r="AW1699">
        <v>1</v>
      </c>
      <c r="AX1699">
        <v>1</v>
      </c>
      <c r="BA1699">
        <v>145.6</v>
      </c>
      <c r="BB1699">
        <v>117.1</v>
      </c>
      <c r="BC1699">
        <v>47.003585369831697</v>
      </c>
      <c r="BD1699">
        <v>57.025952856119297</v>
      </c>
      <c r="BE1699">
        <v>55.071370330000001</v>
      </c>
      <c r="BF1699">
        <v>60.232429490000001</v>
      </c>
    </row>
    <row r="1700" spans="1:58">
      <c r="A1700" t="s">
        <v>7</v>
      </c>
      <c r="B1700" t="s">
        <v>41</v>
      </c>
      <c r="C1700">
        <v>1992</v>
      </c>
      <c r="D1700">
        <f t="shared" si="124"/>
        <v>187</v>
      </c>
      <c r="E1700">
        <v>3</v>
      </c>
      <c r="G1700">
        <v>177463.236309</v>
      </c>
      <c r="H1700">
        <v>84973.619632000002</v>
      </c>
      <c r="I1700">
        <v>43737.794777000003</v>
      </c>
      <c r="J1700">
        <v>28659.452685</v>
      </c>
      <c r="K1700">
        <v>56459.869509999997</v>
      </c>
      <c r="L1700">
        <v>42562.406872</v>
      </c>
      <c r="O1700">
        <f>VLOOKUP(C1700,[1]pop_15p_a!$A$8:$AL$68,9,FALSE)</f>
        <v>3932864.0976365502</v>
      </c>
      <c r="Q1700">
        <f t="shared" si="123"/>
        <v>13897.462637999997</v>
      </c>
      <c r="R1700">
        <v>5171.37</v>
      </c>
      <c r="U1700">
        <f t="shared" si="125"/>
        <v>66.8</v>
      </c>
      <c r="W1700">
        <v>66.8</v>
      </c>
      <c r="Y1700">
        <v>67.834000000000003</v>
      </c>
      <c r="Z1700">
        <f t="shared" si="122"/>
        <v>8.6666670000000003</v>
      </c>
      <c r="AA1700">
        <v>8.6999999999999993</v>
      </c>
      <c r="AB1700">
        <v>8.6666670000000003</v>
      </c>
      <c r="AE1700">
        <f t="shared" si="121"/>
        <v>10.25</v>
      </c>
      <c r="AF1700">
        <v>10.25</v>
      </c>
      <c r="AG1700">
        <v>9.5</v>
      </c>
      <c r="AK1700">
        <v>9.5</v>
      </c>
      <c r="AN1700">
        <v>64.640559999999994</v>
      </c>
      <c r="AO1700">
        <v>0.66424519999999998</v>
      </c>
      <c r="AP1700">
        <v>-1.52491341523315</v>
      </c>
      <c r="AQ1700">
        <v>6.9323943315000003</v>
      </c>
      <c r="AR1700">
        <v>7.0123976255000002</v>
      </c>
      <c r="AT1700">
        <v>7</v>
      </c>
      <c r="AV1700">
        <v>0</v>
      </c>
      <c r="AW1700">
        <v>1</v>
      </c>
      <c r="AX1700">
        <v>1</v>
      </c>
      <c r="BA1700">
        <v>143.19999999999999</v>
      </c>
      <c r="BB1700">
        <v>115.1</v>
      </c>
      <c r="BC1700">
        <v>46.331886893811401</v>
      </c>
      <c r="BD1700">
        <v>57.383784242407899</v>
      </c>
      <c r="BE1700">
        <v>54.047974629999999</v>
      </c>
      <c r="BF1700">
        <v>59.799073319999998</v>
      </c>
    </row>
    <row r="1701" spans="1:58">
      <c r="A1701" t="s">
        <v>7</v>
      </c>
      <c r="B1701" t="s">
        <v>41</v>
      </c>
      <c r="C1701">
        <v>1992</v>
      </c>
      <c r="D1701">
        <f t="shared" si="124"/>
        <v>188</v>
      </c>
      <c r="E1701">
        <v>4</v>
      </c>
      <c r="G1701">
        <v>176681.59831</v>
      </c>
      <c r="H1701">
        <v>85047.333335999996</v>
      </c>
      <c r="I1701">
        <v>44432.599692000003</v>
      </c>
      <c r="J1701">
        <v>26271.950944</v>
      </c>
      <c r="K1701">
        <v>56616.058076000001</v>
      </c>
      <c r="L1701">
        <v>41769.946313</v>
      </c>
      <c r="O1701">
        <f>VLOOKUP(C1701,[1]pop_15p_a!$A$8:$AL$68,9,FALSE)</f>
        <v>3932864.0976365502</v>
      </c>
      <c r="Q1701">
        <f t="shared" si="123"/>
        <v>14846.111763000001</v>
      </c>
      <c r="R1701">
        <v>5171.37</v>
      </c>
      <c r="U1701">
        <f t="shared" si="125"/>
        <v>66.8</v>
      </c>
      <c r="W1701">
        <v>66.8</v>
      </c>
      <c r="Y1701">
        <v>67.834000000000003</v>
      </c>
      <c r="Z1701">
        <f t="shared" si="122"/>
        <v>9.1333330000000004</v>
      </c>
      <c r="AA1701">
        <v>9.1</v>
      </c>
      <c r="AB1701">
        <v>9.1333330000000004</v>
      </c>
      <c r="AE1701">
        <f t="shared" si="121"/>
        <v>12.966666666666667</v>
      </c>
      <c r="AF1701">
        <v>12.966666666666667</v>
      </c>
      <c r="AG1701">
        <v>9.5</v>
      </c>
      <c r="AK1701">
        <v>9.5</v>
      </c>
      <c r="AN1701">
        <v>64.802859999999995</v>
      </c>
      <c r="AO1701">
        <v>0.66691199999999995</v>
      </c>
      <c r="AP1701">
        <v>-1.52491341523315</v>
      </c>
      <c r="AQ1701">
        <v>6.9323943315000003</v>
      </c>
      <c r="AR1701">
        <v>7.0123976255000002</v>
      </c>
      <c r="AT1701">
        <v>7</v>
      </c>
      <c r="AV1701">
        <v>0</v>
      </c>
      <c r="AW1701">
        <v>1</v>
      </c>
      <c r="AX1701">
        <v>1</v>
      </c>
      <c r="BA1701">
        <v>141.30000000000001</v>
      </c>
      <c r="BB1701">
        <v>113.6</v>
      </c>
      <c r="BC1701">
        <v>44.891688550597301</v>
      </c>
      <c r="BD1701">
        <v>57.758853911006099</v>
      </c>
      <c r="BE1701">
        <v>52.176791010000002</v>
      </c>
      <c r="BF1701">
        <v>58.416097350000001</v>
      </c>
    </row>
    <row r="1702" spans="1:58">
      <c r="A1702" t="s">
        <v>7</v>
      </c>
      <c r="B1702" t="s">
        <v>41</v>
      </c>
      <c r="C1702">
        <v>1993</v>
      </c>
      <c r="D1702">
        <f t="shared" si="124"/>
        <v>189</v>
      </c>
      <c r="E1702">
        <v>1</v>
      </c>
      <c r="G1702">
        <v>174559.57799200001</v>
      </c>
      <c r="H1702">
        <v>83897.399554999996</v>
      </c>
      <c r="I1702">
        <v>44384.300858000002</v>
      </c>
      <c r="J1702">
        <v>28639.960308000002</v>
      </c>
      <c r="K1702">
        <v>55591.644838</v>
      </c>
      <c r="L1702">
        <v>41833.809636999998</v>
      </c>
      <c r="O1702">
        <f>VLOOKUP(C1702,[1]pop_15p_a!$A$8:$AL$68,9,FALSE)</f>
        <v>3941933.9277366502</v>
      </c>
      <c r="Q1702">
        <f t="shared" si="123"/>
        <v>13757.835201000002</v>
      </c>
      <c r="R1702">
        <v>5188.6279999999997</v>
      </c>
      <c r="U1702">
        <f t="shared" si="125"/>
        <v>78.599999999999994</v>
      </c>
      <c r="W1702">
        <v>78.599999999999994</v>
      </c>
      <c r="Y1702">
        <v>79.668000000000006</v>
      </c>
      <c r="Z1702">
        <f t="shared" si="122"/>
        <v>9.6</v>
      </c>
      <c r="AA1702">
        <v>9.6</v>
      </c>
      <c r="AB1702">
        <v>9.6</v>
      </c>
      <c r="AE1702">
        <f t="shared" si="121"/>
        <v>11.5</v>
      </c>
      <c r="AF1702">
        <v>11.5</v>
      </c>
      <c r="AG1702">
        <v>9.5</v>
      </c>
      <c r="AK1702">
        <v>9.5</v>
      </c>
      <c r="AN1702">
        <v>64.814449999999994</v>
      </c>
      <c r="AO1702">
        <v>0.66777109999999995</v>
      </c>
      <c r="AP1702">
        <v>-2.4108322444791099</v>
      </c>
      <c r="AQ1702">
        <v>6.9124408092499996</v>
      </c>
      <c r="AR1702">
        <v>7.0433922748000004</v>
      </c>
      <c r="AT1702">
        <v>7</v>
      </c>
      <c r="AV1702">
        <v>0</v>
      </c>
      <c r="AW1702">
        <v>1</v>
      </c>
      <c r="AX1702">
        <v>1</v>
      </c>
      <c r="BA1702">
        <v>140.1</v>
      </c>
      <c r="BB1702">
        <v>112.6</v>
      </c>
      <c r="BC1702">
        <v>44.367349212726701</v>
      </c>
      <c r="BD1702">
        <v>58.1383164470273</v>
      </c>
      <c r="BE1702">
        <v>51.071092120000003</v>
      </c>
      <c r="BF1702">
        <v>58.624688290000002</v>
      </c>
    </row>
    <row r="1703" spans="1:58">
      <c r="A1703" t="s">
        <v>7</v>
      </c>
      <c r="B1703" t="s">
        <v>41</v>
      </c>
      <c r="C1703">
        <v>1993</v>
      </c>
      <c r="D1703">
        <f t="shared" si="124"/>
        <v>190</v>
      </c>
      <c r="E1703">
        <v>2</v>
      </c>
      <c r="G1703">
        <v>173837.74073600001</v>
      </c>
      <c r="H1703">
        <v>83389.659562000001</v>
      </c>
      <c r="I1703">
        <v>45662.183262999999</v>
      </c>
      <c r="J1703">
        <v>27255.372782999999</v>
      </c>
      <c r="K1703">
        <v>55767.356974000002</v>
      </c>
      <c r="L1703">
        <v>40993.035085000003</v>
      </c>
      <c r="O1703">
        <f>VLOOKUP(C1703,[1]pop_15p_a!$A$8:$AL$68,9,FALSE)</f>
        <v>3941933.9277366502</v>
      </c>
      <c r="Q1703">
        <f t="shared" si="123"/>
        <v>14774.321888999999</v>
      </c>
      <c r="R1703">
        <v>5188.6279999999997</v>
      </c>
      <c r="U1703">
        <f t="shared" si="125"/>
        <v>78.599999999999994</v>
      </c>
      <c r="W1703">
        <v>78.599999999999994</v>
      </c>
      <c r="Y1703">
        <v>79.668000000000006</v>
      </c>
      <c r="Z1703">
        <f t="shared" si="122"/>
        <v>9.9</v>
      </c>
      <c r="AA1703">
        <v>9.9</v>
      </c>
      <c r="AB1703">
        <v>9.9</v>
      </c>
      <c r="AE1703">
        <f t="shared" si="121"/>
        <v>8.8166666666666664</v>
      </c>
      <c r="AF1703">
        <v>8.8166666666666664</v>
      </c>
      <c r="AG1703">
        <v>7.75</v>
      </c>
      <c r="AK1703">
        <v>7.75</v>
      </c>
      <c r="AN1703">
        <v>65.27816</v>
      </c>
      <c r="AO1703">
        <v>0.67381069999999998</v>
      </c>
      <c r="AP1703">
        <v>-2.4108322444791099</v>
      </c>
      <c r="AQ1703">
        <v>6.9124408092499996</v>
      </c>
      <c r="AR1703">
        <v>7.0433922748000004</v>
      </c>
      <c r="AT1703">
        <v>7</v>
      </c>
      <c r="AV1703">
        <v>0</v>
      </c>
      <c r="AW1703">
        <v>1</v>
      </c>
      <c r="AX1703">
        <v>1</v>
      </c>
      <c r="BA1703">
        <v>140.4</v>
      </c>
      <c r="BB1703">
        <v>112.9</v>
      </c>
      <c r="BC1703">
        <v>43.710331457891101</v>
      </c>
      <c r="BD1703">
        <v>58.811732662987502</v>
      </c>
      <c r="BE1703">
        <v>50.049861239999998</v>
      </c>
      <c r="BF1703">
        <v>57.92798406</v>
      </c>
    </row>
    <row r="1704" spans="1:58">
      <c r="A1704" t="s">
        <v>7</v>
      </c>
      <c r="B1704" t="s">
        <v>41</v>
      </c>
      <c r="C1704">
        <v>1993</v>
      </c>
      <c r="D1704">
        <f t="shared" si="124"/>
        <v>191</v>
      </c>
      <c r="E1704">
        <v>3</v>
      </c>
      <c r="G1704">
        <v>174125.87159</v>
      </c>
      <c r="H1704">
        <v>85004.284532999998</v>
      </c>
      <c r="I1704">
        <v>46187.069387000003</v>
      </c>
      <c r="J1704">
        <v>24589.947478999999</v>
      </c>
      <c r="K1704">
        <v>58676.943227999996</v>
      </c>
      <c r="L1704">
        <v>42286.406241999997</v>
      </c>
      <c r="O1704">
        <f>VLOOKUP(C1704,[1]pop_15p_a!$A$8:$AL$68,9,FALSE)</f>
        <v>3941933.9277366502</v>
      </c>
      <c r="Q1704">
        <f t="shared" si="123"/>
        <v>16390.536985999999</v>
      </c>
      <c r="R1704">
        <v>5188.6279999999997</v>
      </c>
      <c r="U1704">
        <f t="shared" si="125"/>
        <v>78.599999999999994</v>
      </c>
      <c r="W1704">
        <v>78.599999999999994</v>
      </c>
      <c r="Y1704">
        <v>79.668000000000006</v>
      </c>
      <c r="Z1704">
        <f t="shared" si="122"/>
        <v>9.5666670000000007</v>
      </c>
      <c r="AA1704">
        <v>9.6</v>
      </c>
      <c r="AB1704">
        <v>9.5666670000000007</v>
      </c>
      <c r="AE1704">
        <f t="shared" si="121"/>
        <v>10.166666666666666</v>
      </c>
      <c r="AF1704">
        <v>10.166666666666666</v>
      </c>
      <c r="AG1704">
        <v>8.25</v>
      </c>
      <c r="AK1704">
        <v>8.25</v>
      </c>
      <c r="AN1704">
        <v>65.417270000000002</v>
      </c>
      <c r="AO1704">
        <v>0.67518619999999996</v>
      </c>
      <c r="AP1704">
        <v>-2.4108322444791099</v>
      </c>
      <c r="AQ1704">
        <v>6.9124408092499996</v>
      </c>
      <c r="AR1704">
        <v>7.0433922748000004</v>
      </c>
      <c r="AT1704">
        <v>7</v>
      </c>
      <c r="AV1704">
        <v>0</v>
      </c>
      <c r="AW1704">
        <v>1</v>
      </c>
      <c r="AX1704">
        <v>1</v>
      </c>
      <c r="BA1704">
        <v>141.1</v>
      </c>
      <c r="BB1704">
        <v>113.4</v>
      </c>
      <c r="BC1704">
        <v>45.734400123719098</v>
      </c>
      <c r="BD1704">
        <v>59.344429983980298</v>
      </c>
      <c r="BE1704">
        <v>52.270906089999997</v>
      </c>
      <c r="BF1704">
        <v>60.504430890000002</v>
      </c>
    </row>
    <row r="1705" spans="1:58">
      <c r="A1705" t="s">
        <v>7</v>
      </c>
      <c r="B1705" t="s">
        <v>41</v>
      </c>
      <c r="C1705">
        <v>1993</v>
      </c>
      <c r="D1705">
        <f t="shared" si="124"/>
        <v>192</v>
      </c>
      <c r="E1705">
        <v>4</v>
      </c>
      <c r="G1705">
        <v>177936.20582500001</v>
      </c>
      <c r="H1705">
        <v>86674.342208999995</v>
      </c>
      <c r="I1705">
        <v>46667.730072999999</v>
      </c>
      <c r="J1705">
        <v>26866.154037</v>
      </c>
      <c r="K1705">
        <v>60110.777226999999</v>
      </c>
      <c r="L1705">
        <v>43844.671364000002</v>
      </c>
      <c r="O1705">
        <f>VLOOKUP(C1705,[1]pop_15p_a!$A$8:$AL$68,9,FALSE)</f>
        <v>3941933.9277366502</v>
      </c>
      <c r="Q1705">
        <f t="shared" si="123"/>
        <v>16266.105862999997</v>
      </c>
      <c r="R1705">
        <v>5188.6279999999997</v>
      </c>
      <c r="U1705">
        <f t="shared" si="125"/>
        <v>78.599999999999994</v>
      </c>
      <c r="W1705">
        <v>78.599999999999994</v>
      </c>
      <c r="Y1705">
        <v>79.668000000000006</v>
      </c>
      <c r="Z1705">
        <f t="shared" si="122"/>
        <v>9.0666670000000007</v>
      </c>
      <c r="AA1705">
        <v>9</v>
      </c>
      <c r="AB1705">
        <v>9.0666670000000007</v>
      </c>
      <c r="AE1705">
        <f t="shared" si="121"/>
        <v>7.416666666666667</v>
      </c>
      <c r="AF1705">
        <v>7.416666666666667</v>
      </c>
      <c r="AG1705">
        <v>6.25</v>
      </c>
      <c r="AK1705">
        <v>6.25</v>
      </c>
      <c r="AN1705">
        <v>65.788240000000002</v>
      </c>
      <c r="AO1705">
        <v>0.67979479999999992</v>
      </c>
      <c r="AP1705">
        <v>-2.4108322444791099</v>
      </c>
      <c r="AQ1705">
        <v>6.9124408092499996</v>
      </c>
      <c r="AR1705">
        <v>7.0433922748000004</v>
      </c>
      <c r="AT1705">
        <v>7</v>
      </c>
      <c r="AV1705">
        <v>0</v>
      </c>
      <c r="AW1705">
        <v>1</v>
      </c>
      <c r="AX1705">
        <v>1</v>
      </c>
      <c r="BA1705">
        <v>142.6</v>
      </c>
      <c r="BB1705">
        <v>114.7</v>
      </c>
      <c r="BC1705">
        <v>47.891567078755301</v>
      </c>
      <c r="BD1705">
        <v>59.729114240090098</v>
      </c>
      <c r="BE1705">
        <v>54.778018520000003</v>
      </c>
      <c r="BF1705">
        <v>62.933489289999997</v>
      </c>
    </row>
    <row r="1706" spans="1:58">
      <c r="A1706" t="s">
        <v>7</v>
      </c>
      <c r="B1706" t="s">
        <v>41</v>
      </c>
      <c r="C1706">
        <v>1994</v>
      </c>
      <c r="D1706">
        <f t="shared" si="124"/>
        <v>193</v>
      </c>
      <c r="E1706">
        <v>1</v>
      </c>
      <c r="G1706">
        <v>180111.38235900001</v>
      </c>
      <c r="H1706">
        <v>88434.035749000002</v>
      </c>
      <c r="I1706">
        <v>46938.901839999999</v>
      </c>
      <c r="J1706">
        <v>27320.766562000001</v>
      </c>
      <c r="K1706">
        <v>58546.02046</v>
      </c>
      <c r="L1706">
        <v>45381.833821</v>
      </c>
      <c r="O1706">
        <f>VLOOKUP(C1706,[1]pop_15p_a!$A$8:$AL$68,9,FALSE)</f>
        <v>3951481.3411167399</v>
      </c>
      <c r="Q1706">
        <f t="shared" si="123"/>
        <v>13164.186639</v>
      </c>
      <c r="R1706">
        <v>5206.18</v>
      </c>
      <c r="U1706">
        <f t="shared" si="125"/>
        <v>75.2</v>
      </c>
      <c r="W1706">
        <v>75.2</v>
      </c>
      <c r="Y1706">
        <v>76.52</v>
      </c>
      <c r="Z1706">
        <f t="shared" si="122"/>
        <v>8.4</v>
      </c>
      <c r="AA1706">
        <v>8.4</v>
      </c>
      <c r="AB1706">
        <v>8.4</v>
      </c>
      <c r="AE1706">
        <f t="shared" si="121"/>
        <v>6.083333333333333</v>
      </c>
      <c r="AF1706">
        <v>6.083333333333333</v>
      </c>
      <c r="AG1706">
        <v>5.5</v>
      </c>
      <c r="AK1706">
        <v>5.5</v>
      </c>
      <c r="AN1706">
        <v>65.962130000000002</v>
      </c>
      <c r="AO1706">
        <v>0.68151470000000003</v>
      </c>
      <c r="AP1706">
        <v>-0.92950272510167098</v>
      </c>
      <c r="AQ1706">
        <v>6.7000117557500003</v>
      </c>
      <c r="AR1706">
        <v>6.7738469881999999</v>
      </c>
      <c r="AT1706">
        <v>7</v>
      </c>
      <c r="AV1706">
        <v>0</v>
      </c>
      <c r="AW1706">
        <v>1</v>
      </c>
      <c r="AX1706">
        <v>1</v>
      </c>
      <c r="BA1706">
        <v>142.80000000000001</v>
      </c>
      <c r="BB1706">
        <v>114.8</v>
      </c>
      <c r="BC1706">
        <v>50.221225027661603</v>
      </c>
      <c r="BD1706">
        <v>60.076487812857003</v>
      </c>
      <c r="BE1706">
        <v>57.552899230000001</v>
      </c>
      <c r="BF1706">
        <v>66.88571632</v>
      </c>
    </row>
    <row r="1707" spans="1:58">
      <c r="A1707" t="s">
        <v>7</v>
      </c>
      <c r="B1707" t="s">
        <v>41</v>
      </c>
      <c r="C1707">
        <v>1994</v>
      </c>
      <c r="D1707">
        <f t="shared" si="124"/>
        <v>194</v>
      </c>
      <c r="E1707">
        <v>2</v>
      </c>
      <c r="G1707">
        <v>185386.53278099999</v>
      </c>
      <c r="H1707">
        <v>90133.578907000003</v>
      </c>
      <c r="I1707">
        <v>46572.878146000003</v>
      </c>
      <c r="J1707">
        <v>29214.042238000002</v>
      </c>
      <c r="K1707">
        <v>62723.490361999997</v>
      </c>
      <c r="L1707">
        <v>47459.890871000003</v>
      </c>
      <c r="O1707">
        <f>VLOOKUP(C1707,[1]pop_15p_a!$A$8:$AL$68,9,FALSE)</f>
        <v>3951481.3411167399</v>
      </c>
      <c r="Q1707">
        <f t="shared" si="123"/>
        <v>15263.599490999994</v>
      </c>
      <c r="R1707">
        <v>5206.18</v>
      </c>
      <c r="U1707">
        <f t="shared" si="125"/>
        <v>75.2</v>
      </c>
      <c r="W1707">
        <v>75.2</v>
      </c>
      <c r="Y1707">
        <v>76.52</v>
      </c>
      <c r="Z1707">
        <f t="shared" si="122"/>
        <v>7.8333329999999997</v>
      </c>
      <c r="AA1707">
        <v>7.8</v>
      </c>
      <c r="AB1707">
        <v>7.8333329999999997</v>
      </c>
      <c r="AE1707">
        <f t="shared" si="121"/>
        <v>5.7</v>
      </c>
      <c r="AF1707">
        <v>5.7</v>
      </c>
      <c r="AG1707">
        <v>5</v>
      </c>
      <c r="AK1707">
        <v>5</v>
      </c>
      <c r="AN1707">
        <v>66.588130000000007</v>
      </c>
      <c r="AO1707">
        <v>0.68745199999999995</v>
      </c>
      <c r="AP1707">
        <v>-0.92950272510167098</v>
      </c>
      <c r="AQ1707">
        <v>6.7000117557500003</v>
      </c>
      <c r="AR1707">
        <v>6.7738469881999999</v>
      </c>
      <c r="AT1707">
        <v>7</v>
      </c>
      <c r="AV1707">
        <v>0</v>
      </c>
      <c r="AW1707">
        <v>1</v>
      </c>
      <c r="AX1707">
        <v>1</v>
      </c>
      <c r="BA1707">
        <v>140.30000000000001</v>
      </c>
      <c r="BB1707">
        <v>112.8</v>
      </c>
      <c r="BC1707">
        <v>49.8885457273418</v>
      </c>
      <c r="BD1707">
        <v>60.4067987006636</v>
      </c>
      <c r="BE1707">
        <v>57.173294290000001</v>
      </c>
      <c r="BF1707">
        <v>65.345093730000002</v>
      </c>
    </row>
    <row r="1708" spans="1:58">
      <c r="A1708" t="s">
        <v>7</v>
      </c>
      <c r="B1708" t="s">
        <v>41</v>
      </c>
      <c r="C1708">
        <v>1994</v>
      </c>
      <c r="D1708">
        <f t="shared" si="124"/>
        <v>195</v>
      </c>
      <c r="E1708">
        <v>3</v>
      </c>
      <c r="G1708">
        <v>184517.30783500001</v>
      </c>
      <c r="H1708">
        <v>90896.66317</v>
      </c>
      <c r="I1708">
        <v>46390.739169</v>
      </c>
      <c r="J1708">
        <v>28677.687488</v>
      </c>
      <c r="K1708">
        <v>63805.325867</v>
      </c>
      <c r="L1708">
        <v>48345.092084000004</v>
      </c>
      <c r="O1708">
        <f>VLOOKUP(C1708,[1]pop_15p_a!$A$8:$AL$68,9,FALSE)</f>
        <v>3951481.3411167399</v>
      </c>
      <c r="Q1708">
        <f t="shared" si="123"/>
        <v>15460.233782999996</v>
      </c>
      <c r="R1708">
        <v>5206.18</v>
      </c>
      <c r="U1708">
        <f t="shared" si="125"/>
        <v>75.2</v>
      </c>
      <c r="W1708">
        <v>75.2</v>
      </c>
      <c r="Y1708">
        <v>76.52</v>
      </c>
      <c r="Z1708">
        <f t="shared" si="122"/>
        <v>7.5</v>
      </c>
      <c r="AA1708">
        <v>7.5</v>
      </c>
      <c r="AB1708">
        <v>7.5</v>
      </c>
      <c r="AE1708">
        <f t="shared" si="121"/>
        <v>5.5</v>
      </c>
      <c r="AF1708">
        <v>5.5</v>
      </c>
      <c r="AG1708">
        <v>5</v>
      </c>
      <c r="AK1708">
        <v>5</v>
      </c>
      <c r="AN1708">
        <v>66.785200000000003</v>
      </c>
      <c r="AO1708">
        <v>0.68835869999999999</v>
      </c>
      <c r="AP1708">
        <v>-0.92950272510167098</v>
      </c>
      <c r="AQ1708">
        <v>6.7000117557500003</v>
      </c>
      <c r="AR1708">
        <v>6.7738469881999999</v>
      </c>
      <c r="AT1708">
        <v>7</v>
      </c>
      <c r="AV1708">
        <v>0</v>
      </c>
      <c r="AW1708">
        <v>1</v>
      </c>
      <c r="AX1708">
        <v>1</v>
      </c>
      <c r="BA1708">
        <v>136.5</v>
      </c>
      <c r="BB1708">
        <v>109.7</v>
      </c>
      <c r="BC1708">
        <v>49.189908036787998</v>
      </c>
      <c r="BD1708">
        <v>60.749319425550198</v>
      </c>
      <c r="BE1708">
        <v>56.322991420000001</v>
      </c>
      <c r="BF1708">
        <v>63.257778270000003</v>
      </c>
    </row>
    <row r="1709" spans="1:58">
      <c r="A1709" t="s">
        <v>7</v>
      </c>
      <c r="B1709" t="s">
        <v>41</v>
      </c>
      <c r="C1709">
        <v>1994</v>
      </c>
      <c r="D1709">
        <f t="shared" si="124"/>
        <v>196</v>
      </c>
      <c r="E1709">
        <v>4</v>
      </c>
      <c r="G1709">
        <v>189146.73103900001</v>
      </c>
      <c r="H1709">
        <v>91008.118291000006</v>
      </c>
      <c r="I1709">
        <v>46956.359250000001</v>
      </c>
      <c r="J1709">
        <v>31303.499253000002</v>
      </c>
      <c r="K1709">
        <v>64417.447229999998</v>
      </c>
      <c r="L1709">
        <v>49418.551270999997</v>
      </c>
      <c r="O1709">
        <f>VLOOKUP(C1709,[1]pop_15p_a!$A$8:$AL$68,9,FALSE)</f>
        <v>3951481.3411167399</v>
      </c>
      <c r="Q1709">
        <f t="shared" si="123"/>
        <v>14998.895959000001</v>
      </c>
      <c r="R1709">
        <v>5206.18</v>
      </c>
      <c r="U1709">
        <f t="shared" si="125"/>
        <v>75.2</v>
      </c>
      <c r="W1709">
        <v>75.2</v>
      </c>
      <c r="Y1709">
        <v>76.52</v>
      </c>
      <c r="Z1709">
        <f t="shared" si="122"/>
        <v>7.2</v>
      </c>
      <c r="AA1709">
        <v>7.2</v>
      </c>
      <c r="AB1709">
        <v>7.2</v>
      </c>
      <c r="AE1709">
        <f t="shared" si="121"/>
        <v>5.5</v>
      </c>
      <c r="AF1709">
        <v>5.5</v>
      </c>
      <c r="AG1709">
        <v>5</v>
      </c>
      <c r="AK1709">
        <v>5</v>
      </c>
      <c r="AN1709">
        <v>67.167760000000001</v>
      </c>
      <c r="AO1709">
        <v>0.69324240000000004</v>
      </c>
      <c r="AP1709">
        <v>-0.92950272510167098</v>
      </c>
      <c r="AQ1709">
        <v>6.7000117557500003</v>
      </c>
      <c r="AR1709">
        <v>6.7738469881999999</v>
      </c>
      <c r="AT1709">
        <v>7</v>
      </c>
      <c r="AV1709">
        <v>0</v>
      </c>
      <c r="AW1709">
        <v>1</v>
      </c>
      <c r="AX1709">
        <v>1</v>
      </c>
      <c r="AZ1709">
        <v>69.099999999999994</v>
      </c>
      <c r="BA1709">
        <v>133.80000000000001</v>
      </c>
      <c r="BB1709">
        <v>107.6</v>
      </c>
      <c r="BC1709">
        <v>49.521657883257298</v>
      </c>
      <c r="BD1709">
        <v>61.1397183870044</v>
      </c>
      <c r="BE1709">
        <v>56.585464960000003</v>
      </c>
      <c r="BF1709">
        <v>62.597727489999997</v>
      </c>
    </row>
    <row r="1710" spans="1:58">
      <c r="A1710" t="s">
        <v>7</v>
      </c>
      <c r="B1710" t="s">
        <v>41</v>
      </c>
      <c r="C1710">
        <v>1995</v>
      </c>
      <c r="D1710">
        <f t="shared" si="124"/>
        <v>197</v>
      </c>
      <c r="E1710">
        <v>1</v>
      </c>
      <c r="F1710">
        <v>36435.283015000001</v>
      </c>
      <c r="G1710">
        <v>190119.30677</v>
      </c>
      <c r="H1710">
        <v>90507.159591999996</v>
      </c>
      <c r="I1710">
        <v>47448.682706</v>
      </c>
      <c r="J1710">
        <v>31104.492315</v>
      </c>
      <c r="K1710">
        <v>65189.708866000001</v>
      </c>
      <c r="L1710">
        <v>50030.009916000003</v>
      </c>
      <c r="M1710">
        <v>6.9117899700380399</v>
      </c>
      <c r="N1710">
        <v>2581372.84259973</v>
      </c>
      <c r="O1710">
        <f>VLOOKUP(C1710,[1]pop_15p_a!$A$8:$AL$68,9,FALSE)</f>
        <v>3962287.2890173099</v>
      </c>
      <c r="Q1710">
        <f t="shared" si="123"/>
        <v>15159.698949999998</v>
      </c>
      <c r="R1710">
        <f>T1710</f>
        <v>5218</v>
      </c>
      <c r="S1710">
        <v>5218</v>
      </c>
      <c r="T1710">
        <v>5218</v>
      </c>
      <c r="U1710">
        <f t="shared" si="125"/>
        <v>71.400000000000006</v>
      </c>
      <c r="W1710">
        <v>71.400000000000006</v>
      </c>
      <c r="Y1710">
        <v>74.873000000000005</v>
      </c>
      <c r="Z1710">
        <f t="shared" si="122"/>
        <v>6.9</v>
      </c>
      <c r="AA1710">
        <v>6.9</v>
      </c>
      <c r="AB1710">
        <v>6.9</v>
      </c>
      <c r="AE1710">
        <f t="shared" si="121"/>
        <v>6</v>
      </c>
      <c r="AF1710">
        <v>6</v>
      </c>
      <c r="AG1710">
        <v>6</v>
      </c>
      <c r="AK1710">
        <v>6</v>
      </c>
      <c r="AN1710">
        <v>67.515540000000001</v>
      </c>
      <c r="AO1710">
        <v>0.69540789999999997</v>
      </c>
      <c r="AP1710">
        <v>-0.263413992640602</v>
      </c>
      <c r="AQ1710">
        <v>6.4483318462500003</v>
      </c>
      <c r="AR1710">
        <v>6.4959764978000001</v>
      </c>
      <c r="AT1710">
        <v>7</v>
      </c>
      <c r="AV1710">
        <v>0</v>
      </c>
      <c r="AW1710">
        <v>1</v>
      </c>
      <c r="AX1710">
        <v>1</v>
      </c>
      <c r="AZ1710">
        <v>69.900000000000006</v>
      </c>
      <c r="BA1710">
        <v>133.19999999999999</v>
      </c>
      <c r="BB1710">
        <v>106.8</v>
      </c>
      <c r="BC1710">
        <v>50.144305299522401</v>
      </c>
      <c r="BD1710">
        <v>61.454406551619797</v>
      </c>
      <c r="BE1710">
        <v>57.595746830000003</v>
      </c>
      <c r="BF1710">
        <v>61.472935990000003</v>
      </c>
    </row>
    <row r="1711" spans="1:58">
      <c r="A1711" t="s">
        <v>7</v>
      </c>
      <c r="B1711" t="s">
        <v>41</v>
      </c>
      <c r="C1711">
        <v>1995</v>
      </c>
      <c r="D1711">
        <f t="shared" si="124"/>
        <v>198</v>
      </c>
      <c r="E1711">
        <v>2</v>
      </c>
      <c r="F1711">
        <v>36289.344692999999</v>
      </c>
      <c r="G1711">
        <v>189575.536678</v>
      </c>
      <c r="H1711">
        <v>91561.504509000006</v>
      </c>
      <c r="I1711">
        <v>47683.157212999999</v>
      </c>
      <c r="J1711">
        <v>31491.243524000001</v>
      </c>
      <c r="K1711">
        <v>63943.569071999998</v>
      </c>
      <c r="L1711">
        <v>50752.402159999998</v>
      </c>
      <c r="M1711">
        <v>6.7314892246288203</v>
      </c>
      <c r="N1711">
        <v>2609462.6230839901</v>
      </c>
      <c r="O1711">
        <f>VLOOKUP(C1711,[1]pop_15p_a!$A$8:$AL$68,9,FALSE)</f>
        <v>3962287.2890173099</v>
      </c>
      <c r="Q1711">
        <f t="shared" si="123"/>
        <v>13191.166912000001</v>
      </c>
      <c r="R1711">
        <f t="shared" ref="R1711:R1774" si="126">T1711</f>
        <v>5225</v>
      </c>
      <c r="S1711">
        <v>5224</v>
      </c>
      <c r="T1711">
        <v>5225</v>
      </c>
      <c r="U1711">
        <f t="shared" si="125"/>
        <v>71.400000000000006</v>
      </c>
      <c r="W1711">
        <v>71.400000000000006</v>
      </c>
      <c r="Y1711">
        <v>74.873000000000005</v>
      </c>
      <c r="Z1711">
        <f t="shared" si="122"/>
        <v>6.8</v>
      </c>
      <c r="AA1711">
        <v>6.8</v>
      </c>
      <c r="AB1711">
        <v>6.8</v>
      </c>
      <c r="AE1711">
        <f t="shared" si="121"/>
        <v>6.3999999999999995</v>
      </c>
      <c r="AF1711">
        <v>6.3999999999999995</v>
      </c>
      <c r="AG1711">
        <v>6</v>
      </c>
      <c r="AK1711">
        <v>6</v>
      </c>
      <c r="AN1711">
        <v>68.106769999999997</v>
      </c>
      <c r="AO1711">
        <v>0.70171319999999993</v>
      </c>
      <c r="AP1711">
        <v>-0.263413992640602</v>
      </c>
      <c r="AQ1711">
        <v>6.4483318462500003</v>
      </c>
      <c r="AR1711">
        <v>6.4959764978000001</v>
      </c>
      <c r="AT1711">
        <v>7</v>
      </c>
      <c r="AV1711">
        <v>0</v>
      </c>
      <c r="AW1711">
        <v>1</v>
      </c>
      <c r="AX1711">
        <v>1</v>
      </c>
      <c r="AZ1711">
        <v>71.3</v>
      </c>
      <c r="BA1711">
        <v>133.5</v>
      </c>
      <c r="BB1711">
        <v>106.8</v>
      </c>
      <c r="BC1711">
        <v>51.854254214796299</v>
      </c>
      <c r="BD1711">
        <v>61.625871797304399</v>
      </c>
      <c r="BE1711">
        <v>59.448369380000003</v>
      </c>
      <c r="BF1711">
        <v>63.210868400000003</v>
      </c>
    </row>
    <row r="1712" spans="1:58">
      <c r="A1712" t="s">
        <v>7</v>
      </c>
      <c r="B1712" t="s">
        <v>41</v>
      </c>
      <c r="C1712">
        <v>1995</v>
      </c>
      <c r="D1712">
        <f t="shared" si="124"/>
        <v>199</v>
      </c>
      <c r="E1712">
        <v>3</v>
      </c>
      <c r="F1712">
        <v>36371.016466000001</v>
      </c>
      <c r="G1712">
        <v>190365.900184</v>
      </c>
      <c r="H1712">
        <v>92026.765159000002</v>
      </c>
      <c r="I1712">
        <v>47969.268801999999</v>
      </c>
      <c r="J1712">
        <v>33017.698907999998</v>
      </c>
      <c r="K1712">
        <v>63642.177121000001</v>
      </c>
      <c r="L1712">
        <v>50997.941756</v>
      </c>
      <c r="M1712">
        <v>6.7086858301949102</v>
      </c>
      <c r="N1712">
        <v>2605066.52075091</v>
      </c>
      <c r="O1712">
        <f>VLOOKUP(C1712,[1]pop_15p_a!$A$8:$AL$68,9,FALSE)</f>
        <v>3962287.2890173099</v>
      </c>
      <c r="Q1712">
        <f t="shared" si="123"/>
        <v>12644.235365</v>
      </c>
      <c r="R1712">
        <f t="shared" si="126"/>
        <v>5234</v>
      </c>
      <c r="S1712">
        <v>5234</v>
      </c>
      <c r="T1712">
        <v>5234</v>
      </c>
      <c r="U1712">
        <f t="shared" si="125"/>
        <v>71.400000000000006</v>
      </c>
      <c r="W1712">
        <v>71.400000000000006</v>
      </c>
      <c r="Y1712">
        <v>74.873000000000005</v>
      </c>
      <c r="Z1712">
        <f t="shared" si="122"/>
        <v>6.7</v>
      </c>
      <c r="AA1712">
        <v>6.7</v>
      </c>
      <c r="AB1712">
        <v>6.7</v>
      </c>
      <c r="AE1712">
        <f t="shared" ref="AE1712:AE1775" si="127">AF1712</f>
        <v>5.7</v>
      </c>
      <c r="AF1712">
        <v>5.7</v>
      </c>
      <c r="AG1712">
        <v>5</v>
      </c>
      <c r="AK1712">
        <v>5</v>
      </c>
      <c r="AN1712">
        <v>68.014020000000002</v>
      </c>
      <c r="AO1712">
        <v>0.70057400000000003</v>
      </c>
      <c r="AP1712">
        <v>-0.263413992640602</v>
      </c>
      <c r="AQ1712">
        <v>6.4483318462500003</v>
      </c>
      <c r="AR1712">
        <v>6.4959764978000001</v>
      </c>
      <c r="AT1712">
        <v>7</v>
      </c>
      <c r="AV1712">
        <v>0</v>
      </c>
      <c r="AW1712">
        <v>1</v>
      </c>
      <c r="AX1712">
        <v>1</v>
      </c>
      <c r="AZ1712">
        <v>71.900000000000006</v>
      </c>
      <c r="BA1712">
        <v>133</v>
      </c>
      <c r="BB1712">
        <v>106.1</v>
      </c>
      <c r="BC1712">
        <v>53.314448634205498</v>
      </c>
      <c r="BD1712">
        <v>61.874628865864601</v>
      </c>
      <c r="BE1712">
        <v>60.899640699999999</v>
      </c>
      <c r="BF1712">
        <v>64.744234989999995</v>
      </c>
    </row>
    <row r="1713" spans="1:58">
      <c r="A1713" t="s">
        <v>7</v>
      </c>
      <c r="B1713" t="s">
        <v>41</v>
      </c>
      <c r="C1713">
        <v>1995</v>
      </c>
      <c r="D1713">
        <f t="shared" si="124"/>
        <v>200</v>
      </c>
      <c r="E1713">
        <v>4</v>
      </c>
      <c r="F1713">
        <v>36553.383070999997</v>
      </c>
      <c r="G1713">
        <v>191759.04759</v>
      </c>
      <c r="H1713">
        <v>92257.551303</v>
      </c>
      <c r="I1713">
        <v>48255.380390999999</v>
      </c>
      <c r="J1713">
        <v>34814.458612000002</v>
      </c>
      <c r="K1713">
        <v>64360.881003000002</v>
      </c>
      <c r="L1713">
        <v>52573.399678000002</v>
      </c>
      <c r="M1713">
        <v>6.68560198429648</v>
      </c>
      <c r="N1713">
        <v>2596098.0135653801</v>
      </c>
      <c r="O1713">
        <f>VLOOKUP(C1713,[1]pop_15p_a!$A$8:$AL$68,9,FALSE)</f>
        <v>3962287.2890173099</v>
      </c>
      <c r="Q1713">
        <f t="shared" si="123"/>
        <v>11787.481325000001</v>
      </c>
      <c r="R1713">
        <f t="shared" si="126"/>
        <v>5244</v>
      </c>
      <c r="S1713">
        <v>5246</v>
      </c>
      <c r="T1713">
        <v>5244</v>
      </c>
      <c r="U1713">
        <f t="shared" si="125"/>
        <v>71.400000000000006</v>
      </c>
      <c r="W1713">
        <v>71.400000000000006</v>
      </c>
      <c r="Y1713">
        <v>74.873000000000005</v>
      </c>
      <c r="Z1713">
        <f t="shared" si="122"/>
        <v>6.6333330000000004</v>
      </c>
      <c r="AA1713">
        <v>6.7</v>
      </c>
      <c r="AB1713">
        <v>6.6333330000000004</v>
      </c>
      <c r="AE1713">
        <f t="shared" si="127"/>
        <v>4.9666666666666668</v>
      </c>
      <c r="AF1713">
        <v>4.9666666666666668</v>
      </c>
      <c r="AG1713">
        <v>4.25</v>
      </c>
      <c r="AK1713">
        <v>4.25</v>
      </c>
      <c r="AN1713">
        <v>68.419759999999997</v>
      </c>
      <c r="AO1713">
        <v>0.70584849999999999</v>
      </c>
      <c r="AP1713">
        <v>-0.263413992640602</v>
      </c>
      <c r="AQ1713">
        <v>6.4483318462500003</v>
      </c>
      <c r="AR1713">
        <v>6.4959764978000001</v>
      </c>
      <c r="AT1713">
        <v>7</v>
      </c>
      <c r="AV1713">
        <v>0</v>
      </c>
      <c r="AW1713">
        <v>1</v>
      </c>
      <c r="AX1713">
        <v>1</v>
      </c>
      <c r="AZ1713">
        <v>74.099999999999994</v>
      </c>
      <c r="BA1713">
        <v>134.5</v>
      </c>
      <c r="BB1713">
        <v>107.1</v>
      </c>
      <c r="BC1713">
        <v>54.7035916115425</v>
      </c>
      <c r="BD1713">
        <v>62.0856081342694</v>
      </c>
      <c r="BE1713">
        <v>62.307028840000001</v>
      </c>
      <c r="BF1713">
        <v>66.313578800000002</v>
      </c>
    </row>
    <row r="1714" spans="1:58">
      <c r="A1714" t="s">
        <v>7</v>
      </c>
      <c r="B1714" t="s">
        <v>41</v>
      </c>
      <c r="C1714">
        <v>1996</v>
      </c>
      <c r="D1714">
        <f t="shared" si="124"/>
        <v>201</v>
      </c>
      <c r="E1714">
        <v>1</v>
      </c>
      <c r="F1714">
        <v>36510.089601</v>
      </c>
      <c r="G1714">
        <v>191787.500677</v>
      </c>
      <c r="H1714">
        <v>93487.883826999998</v>
      </c>
      <c r="I1714">
        <v>48832.34575</v>
      </c>
      <c r="J1714">
        <v>31538.665335000002</v>
      </c>
      <c r="K1714">
        <v>66340.478130000003</v>
      </c>
      <c r="L1714">
        <v>51949.539417</v>
      </c>
      <c r="M1714">
        <v>6.7010367766585803</v>
      </c>
      <c r="N1714">
        <v>2608253.9701995002</v>
      </c>
      <c r="O1714">
        <f>VLOOKUP(C1714,[1]pop_15p_a!$A$8:$AL$68,9,FALSE)</f>
        <v>3972568.8984049</v>
      </c>
      <c r="Q1714">
        <f t="shared" si="123"/>
        <v>14390.938713000003</v>
      </c>
      <c r="R1714">
        <f t="shared" si="126"/>
        <v>5253</v>
      </c>
      <c r="S1714">
        <v>5253</v>
      </c>
      <c r="T1714">
        <v>5253</v>
      </c>
      <c r="U1714">
        <f t="shared" si="125"/>
        <v>68.3</v>
      </c>
      <c r="W1714">
        <v>68.3</v>
      </c>
      <c r="Y1714">
        <v>72.86</v>
      </c>
      <c r="Z1714">
        <f t="shared" si="122"/>
        <v>6.6666670000000003</v>
      </c>
      <c r="AA1714">
        <v>6.7</v>
      </c>
      <c r="AB1714">
        <v>6.6666670000000003</v>
      </c>
      <c r="AE1714">
        <f t="shared" si="127"/>
        <v>4.2</v>
      </c>
      <c r="AF1714">
        <v>4.2</v>
      </c>
      <c r="AG1714">
        <v>3.75</v>
      </c>
      <c r="AK1714">
        <v>3.75</v>
      </c>
      <c r="AN1714">
        <v>68.755949999999999</v>
      </c>
      <c r="AO1714">
        <v>0.7069392000000001</v>
      </c>
      <c r="AP1714">
        <v>-9.9393296528569E-2</v>
      </c>
      <c r="AQ1714">
        <v>6.1826951267499997</v>
      </c>
      <c r="AR1714">
        <v>6.2321736337999996</v>
      </c>
      <c r="AT1714">
        <v>7</v>
      </c>
      <c r="AV1714">
        <v>0</v>
      </c>
      <c r="AW1714">
        <v>1</v>
      </c>
      <c r="AX1714">
        <v>1</v>
      </c>
      <c r="AZ1714">
        <v>76</v>
      </c>
      <c r="BA1714">
        <v>136.5</v>
      </c>
      <c r="BB1714">
        <v>108.5</v>
      </c>
      <c r="BC1714">
        <v>55.2133559279754</v>
      </c>
      <c r="BD1714">
        <v>62.278675165165197</v>
      </c>
      <c r="BE1714">
        <v>63.126960179999998</v>
      </c>
      <c r="BF1714">
        <v>66.912480099999996</v>
      </c>
    </row>
    <row r="1715" spans="1:58">
      <c r="A1715" t="s">
        <v>7</v>
      </c>
      <c r="B1715" t="s">
        <v>41</v>
      </c>
      <c r="C1715">
        <v>1996</v>
      </c>
      <c r="D1715">
        <f t="shared" si="124"/>
        <v>202</v>
      </c>
      <c r="E1715">
        <v>2</v>
      </c>
      <c r="F1715">
        <v>37463.150005000003</v>
      </c>
      <c r="G1715">
        <v>196981.24272800001</v>
      </c>
      <c r="H1715">
        <v>93760.295782000001</v>
      </c>
      <c r="I1715">
        <v>49272.841676999997</v>
      </c>
      <c r="J1715">
        <v>34147.391813000002</v>
      </c>
      <c r="K1715">
        <v>67895.386601000006</v>
      </c>
      <c r="L1715">
        <v>52583.410948999997</v>
      </c>
      <c r="M1715">
        <v>6.5359607589268096</v>
      </c>
      <c r="N1715">
        <v>2631194.3805460101</v>
      </c>
      <c r="O1715">
        <f>VLOOKUP(C1715,[1]pop_15p_a!$A$8:$AL$68,9,FALSE)</f>
        <v>3972568.8984049</v>
      </c>
      <c r="Q1715">
        <f t="shared" si="123"/>
        <v>15311.975652000008</v>
      </c>
      <c r="R1715">
        <f t="shared" si="126"/>
        <v>5260</v>
      </c>
      <c r="S1715">
        <v>5258</v>
      </c>
      <c r="T1715">
        <v>5260</v>
      </c>
      <c r="U1715">
        <f t="shared" si="125"/>
        <v>68.3</v>
      </c>
      <c r="W1715">
        <v>68.3</v>
      </c>
      <c r="Y1715">
        <v>72.86</v>
      </c>
      <c r="Z1715">
        <f t="shared" si="122"/>
        <v>6.5333329999999998</v>
      </c>
      <c r="AA1715">
        <v>6.6</v>
      </c>
      <c r="AB1715">
        <v>6.5333329999999998</v>
      </c>
      <c r="AE1715">
        <f t="shared" si="127"/>
        <v>3.7666666666666671</v>
      </c>
      <c r="AF1715">
        <v>3.7666666666666671</v>
      </c>
      <c r="AG1715">
        <v>3.25</v>
      </c>
      <c r="AK1715">
        <v>3.25</v>
      </c>
      <c r="AN1715">
        <v>69.451509999999999</v>
      </c>
      <c r="AO1715">
        <v>0.71400059999999999</v>
      </c>
      <c r="AP1715">
        <v>-9.9393296528569E-2</v>
      </c>
      <c r="AQ1715">
        <v>6.1826951267499997</v>
      </c>
      <c r="AR1715">
        <v>6.2321736337999996</v>
      </c>
      <c r="AT1715">
        <v>7</v>
      </c>
      <c r="AV1715">
        <v>0</v>
      </c>
      <c r="AW1715">
        <v>1</v>
      </c>
      <c r="AX1715">
        <v>1</v>
      </c>
      <c r="AZ1715">
        <v>76.400000000000006</v>
      </c>
      <c r="BA1715">
        <v>136.6</v>
      </c>
      <c r="BB1715">
        <v>108.2</v>
      </c>
      <c r="BC1715">
        <v>56.197978418394101</v>
      </c>
      <c r="BD1715">
        <v>62.4546287934376</v>
      </c>
      <c r="BE1715">
        <v>64.415608550000002</v>
      </c>
      <c r="BF1715">
        <v>68.460415280000007</v>
      </c>
    </row>
    <row r="1716" spans="1:58">
      <c r="A1716" t="s">
        <v>7</v>
      </c>
      <c r="B1716" t="s">
        <v>41</v>
      </c>
      <c r="C1716">
        <v>1996</v>
      </c>
      <c r="D1716">
        <f t="shared" si="124"/>
        <v>203</v>
      </c>
      <c r="E1716">
        <v>3</v>
      </c>
      <c r="F1716">
        <v>37512.098832999996</v>
      </c>
      <c r="G1716">
        <v>197538.71245399999</v>
      </c>
      <c r="H1716">
        <v>94166.542623999994</v>
      </c>
      <c r="I1716">
        <v>49605.848167999997</v>
      </c>
      <c r="J1716">
        <v>35211.221092</v>
      </c>
      <c r="K1716">
        <v>67085.000553000005</v>
      </c>
      <c r="L1716">
        <v>52706.180745999998</v>
      </c>
      <c r="M1716">
        <v>6.2955952600981204</v>
      </c>
      <c r="N1716">
        <v>2624566.7570988601</v>
      </c>
      <c r="O1716">
        <f>VLOOKUP(C1716,[1]pop_15p_a!$A$8:$AL$68,9,FALSE)</f>
        <v>3972568.8984049</v>
      </c>
      <c r="Q1716">
        <f t="shared" si="123"/>
        <v>14378.819807000007</v>
      </c>
      <c r="R1716">
        <f t="shared" si="126"/>
        <v>5266</v>
      </c>
      <c r="S1716">
        <v>5266</v>
      </c>
      <c r="T1716">
        <v>5266</v>
      </c>
      <c r="U1716">
        <f t="shared" si="125"/>
        <v>68.3</v>
      </c>
      <c r="W1716">
        <v>68.3</v>
      </c>
      <c r="Y1716">
        <v>72.86</v>
      </c>
      <c r="Z1716">
        <f t="shared" si="122"/>
        <v>6.266667</v>
      </c>
      <c r="AA1716">
        <v>6.3</v>
      </c>
      <c r="AB1716">
        <v>6.266667</v>
      </c>
      <c r="AE1716">
        <f t="shared" si="127"/>
        <v>3.5666666666666664</v>
      </c>
      <c r="AF1716">
        <v>3.5666666666666664</v>
      </c>
      <c r="AG1716">
        <v>3.25</v>
      </c>
      <c r="AK1716">
        <v>3.25</v>
      </c>
      <c r="AN1716">
        <v>69.590620000000001</v>
      </c>
      <c r="AO1716">
        <v>0.71410560000000001</v>
      </c>
      <c r="AP1716">
        <v>-9.9393296528569E-2</v>
      </c>
      <c r="AQ1716">
        <v>6.1826951267499997</v>
      </c>
      <c r="AR1716">
        <v>6.2321736337999996</v>
      </c>
      <c r="AT1716">
        <v>7</v>
      </c>
      <c r="AV1716">
        <v>0</v>
      </c>
      <c r="AW1716">
        <v>1</v>
      </c>
      <c r="AX1716">
        <v>1</v>
      </c>
      <c r="AZ1716">
        <v>77</v>
      </c>
      <c r="BA1716">
        <v>136.9</v>
      </c>
      <c r="BB1716">
        <v>108.1</v>
      </c>
      <c r="BC1716">
        <v>57.658128520217197</v>
      </c>
      <c r="BD1716">
        <v>62.720203300494099</v>
      </c>
      <c r="BE1716">
        <v>66.196397439999998</v>
      </c>
      <c r="BF1716">
        <v>70.602014639999993</v>
      </c>
    </row>
    <row r="1717" spans="1:58">
      <c r="A1717" t="s">
        <v>7</v>
      </c>
      <c r="B1717" t="s">
        <v>41</v>
      </c>
      <c r="C1717">
        <v>1996</v>
      </c>
      <c r="D1717">
        <f t="shared" si="124"/>
        <v>204</v>
      </c>
      <c r="E1717">
        <v>4</v>
      </c>
      <c r="F1717">
        <v>37474.991446</v>
      </c>
      <c r="G1717">
        <v>197605.62989700001</v>
      </c>
      <c r="H1717">
        <v>93932.068117000003</v>
      </c>
      <c r="I1717">
        <v>49480.443825000002</v>
      </c>
      <c r="J1717">
        <v>36466.845247999998</v>
      </c>
      <c r="K1717">
        <v>67801.596797999999</v>
      </c>
      <c r="L1717">
        <v>53513.932248999998</v>
      </c>
      <c r="M1717">
        <v>5.7936913914951802</v>
      </c>
      <c r="N1717">
        <v>2644984.8921556198</v>
      </c>
      <c r="O1717">
        <f>VLOOKUP(C1717,[1]pop_15p_a!$A$8:$AL$68,9,FALSE)</f>
        <v>3972568.8984049</v>
      </c>
      <c r="Q1717">
        <f t="shared" si="123"/>
        <v>14287.664549000001</v>
      </c>
      <c r="R1717">
        <f t="shared" si="126"/>
        <v>5271</v>
      </c>
      <c r="S1717">
        <v>5273</v>
      </c>
      <c r="T1717">
        <v>5271</v>
      </c>
      <c r="U1717">
        <f t="shared" si="125"/>
        <v>68.3</v>
      </c>
      <c r="W1717">
        <v>68.3</v>
      </c>
      <c r="Y1717">
        <v>72.86</v>
      </c>
      <c r="Z1717">
        <f t="shared" si="122"/>
        <v>5.8</v>
      </c>
      <c r="AA1717">
        <v>5.8</v>
      </c>
      <c r="AB1717">
        <v>5.8</v>
      </c>
      <c r="AE1717">
        <f t="shared" si="127"/>
        <v>3.5</v>
      </c>
      <c r="AF1717">
        <v>3.5</v>
      </c>
      <c r="AG1717">
        <v>3.25</v>
      </c>
      <c r="AK1717">
        <v>3.25</v>
      </c>
      <c r="AN1717">
        <v>70.042730000000006</v>
      </c>
      <c r="AO1717">
        <v>0.71903909999999993</v>
      </c>
      <c r="AP1717">
        <v>-9.9393296528569E-2</v>
      </c>
      <c r="AQ1717">
        <v>6.1826951267499997</v>
      </c>
      <c r="AR1717">
        <v>6.2321736337999996</v>
      </c>
      <c r="AT1717">
        <v>7</v>
      </c>
      <c r="AV1717">
        <v>0</v>
      </c>
      <c r="AW1717">
        <v>1</v>
      </c>
      <c r="AX1717">
        <v>1</v>
      </c>
      <c r="AZ1717">
        <v>77.3</v>
      </c>
      <c r="BA1717">
        <v>136.80000000000001</v>
      </c>
      <c r="BB1717">
        <v>107.7</v>
      </c>
      <c r="BC1717">
        <v>59.514213387377403</v>
      </c>
      <c r="BD1717">
        <v>63.321546909514197</v>
      </c>
      <c r="BE1717">
        <v>68.20578467</v>
      </c>
      <c r="BF1717">
        <v>73.244259159999999</v>
      </c>
    </row>
    <row r="1718" spans="1:58">
      <c r="A1718" t="s">
        <v>7</v>
      </c>
      <c r="B1718" t="s">
        <v>41</v>
      </c>
      <c r="C1718">
        <v>1997</v>
      </c>
      <c r="D1718">
        <f t="shared" si="124"/>
        <v>205</v>
      </c>
      <c r="E1718">
        <v>1</v>
      </c>
      <c r="F1718">
        <v>37916.579605999999</v>
      </c>
      <c r="G1718">
        <v>200085.79057799999</v>
      </c>
      <c r="H1718">
        <v>95367.368243000004</v>
      </c>
      <c r="I1718">
        <v>49215.935505000001</v>
      </c>
      <c r="J1718">
        <v>35691.235194000001</v>
      </c>
      <c r="K1718">
        <v>68365.389431999996</v>
      </c>
      <c r="L1718">
        <v>55078.325082000003</v>
      </c>
      <c r="M1718">
        <v>5.4706404834584896</v>
      </c>
      <c r="N1718">
        <v>2655267.0794149302</v>
      </c>
      <c r="O1718">
        <f>VLOOKUP(C1718,[1]pop_15p_a!$A$8:$AL$68,9,FALSE)</f>
        <v>3974549.5543310801</v>
      </c>
      <c r="Q1718">
        <f t="shared" si="123"/>
        <v>13287.064349999993</v>
      </c>
      <c r="R1718">
        <f t="shared" si="126"/>
        <v>5277</v>
      </c>
      <c r="S1718">
        <v>5277</v>
      </c>
      <c r="T1718">
        <v>5277</v>
      </c>
      <c r="U1718">
        <f t="shared" si="125"/>
        <v>64.3</v>
      </c>
      <c r="W1718">
        <v>64.3</v>
      </c>
      <c r="Y1718">
        <v>69.055000000000007</v>
      </c>
      <c r="Z1718">
        <f t="shared" si="122"/>
        <v>5.4666670000000002</v>
      </c>
      <c r="AA1718">
        <v>5.5</v>
      </c>
      <c r="AB1718">
        <v>5.4666670000000002</v>
      </c>
      <c r="AE1718">
        <f t="shared" si="127"/>
        <v>3.5</v>
      </c>
      <c r="AF1718">
        <v>3.5</v>
      </c>
      <c r="AG1718">
        <v>3.25</v>
      </c>
      <c r="AK1718">
        <v>3.25</v>
      </c>
      <c r="AN1718">
        <v>70.251400000000004</v>
      </c>
      <c r="AO1718">
        <v>0.7205994</v>
      </c>
      <c r="AP1718">
        <v>0.69066116406605504</v>
      </c>
      <c r="AQ1718">
        <v>5.9000410562500001</v>
      </c>
      <c r="AR1718">
        <v>5.9213463319999997</v>
      </c>
      <c r="AT1718">
        <v>7</v>
      </c>
      <c r="AV1718">
        <v>0</v>
      </c>
      <c r="AW1718">
        <v>1</v>
      </c>
      <c r="AX1718">
        <v>1</v>
      </c>
      <c r="AZ1718">
        <v>77.8</v>
      </c>
      <c r="BA1718">
        <v>137.5</v>
      </c>
      <c r="BB1718">
        <v>107.9</v>
      </c>
      <c r="BC1718">
        <v>61.108630515523203</v>
      </c>
      <c r="BD1718">
        <v>63.6528522349196</v>
      </c>
      <c r="BE1718">
        <v>69.678329910000002</v>
      </c>
      <c r="BF1718">
        <v>75.924355719999994</v>
      </c>
    </row>
    <row r="1719" spans="1:58">
      <c r="A1719" t="s">
        <v>7</v>
      </c>
      <c r="B1719" t="s">
        <v>41</v>
      </c>
      <c r="C1719">
        <v>1997</v>
      </c>
      <c r="D1719">
        <f t="shared" si="124"/>
        <v>206</v>
      </c>
      <c r="E1719">
        <v>2</v>
      </c>
      <c r="F1719">
        <v>38538.589490999999</v>
      </c>
      <c r="G1719">
        <v>203522.29110100001</v>
      </c>
      <c r="H1719">
        <v>97217.872665000003</v>
      </c>
      <c r="I1719">
        <v>49582.664171999997</v>
      </c>
      <c r="J1719">
        <v>37160.784405999999</v>
      </c>
      <c r="K1719">
        <v>70517.285803999999</v>
      </c>
      <c r="L1719">
        <v>56934.098593000002</v>
      </c>
      <c r="M1719">
        <v>5.21826843919093</v>
      </c>
      <c r="N1719">
        <v>2682135.3718341002</v>
      </c>
      <c r="O1719">
        <f>VLOOKUP(C1719,[1]pop_15p_a!$A$8:$AL$68,9,FALSE)</f>
        <v>3974549.5543310801</v>
      </c>
      <c r="Q1719">
        <f t="shared" si="123"/>
        <v>13583.187210999997</v>
      </c>
      <c r="R1719">
        <f t="shared" si="126"/>
        <v>5283</v>
      </c>
      <c r="S1719">
        <v>5281</v>
      </c>
      <c r="T1719">
        <v>5283</v>
      </c>
      <c r="U1719">
        <f t="shared" si="125"/>
        <v>64.3</v>
      </c>
      <c r="W1719">
        <v>64.3</v>
      </c>
      <c r="Y1719">
        <v>69.055000000000007</v>
      </c>
      <c r="Z1719">
        <f t="shared" si="122"/>
        <v>5.233333</v>
      </c>
      <c r="AA1719">
        <v>5.2</v>
      </c>
      <c r="AB1719">
        <v>5.233333</v>
      </c>
      <c r="AE1719">
        <f t="shared" si="127"/>
        <v>3.5</v>
      </c>
      <c r="AF1719">
        <v>3.5</v>
      </c>
      <c r="AG1719">
        <v>3.25</v>
      </c>
      <c r="AK1719">
        <v>3.25</v>
      </c>
      <c r="AN1719">
        <v>70.877399999999994</v>
      </c>
      <c r="AO1719">
        <v>0.72640569999999993</v>
      </c>
      <c r="AP1719">
        <v>0.69066116406605504</v>
      </c>
      <c r="AQ1719">
        <v>5.9000410562500001</v>
      </c>
      <c r="AR1719">
        <v>5.9213463319999997</v>
      </c>
      <c r="AT1719">
        <v>7</v>
      </c>
      <c r="AV1719">
        <v>0</v>
      </c>
      <c r="AW1719">
        <v>1</v>
      </c>
      <c r="AX1719">
        <v>1</v>
      </c>
      <c r="AZ1719">
        <v>78.7</v>
      </c>
      <c r="BA1719">
        <v>138.80000000000001</v>
      </c>
      <c r="BB1719">
        <v>108.6</v>
      </c>
      <c r="BC1719">
        <v>62.208272940835897</v>
      </c>
      <c r="BD1719">
        <v>64.214014722541194</v>
      </c>
      <c r="BE1719">
        <v>70.710784110000006</v>
      </c>
      <c r="BF1719">
        <v>76.931188410000004</v>
      </c>
    </row>
    <row r="1720" spans="1:58">
      <c r="A1720" t="s">
        <v>7</v>
      </c>
      <c r="B1720" t="s">
        <v>41</v>
      </c>
      <c r="C1720">
        <v>1997</v>
      </c>
      <c r="D1720">
        <f t="shared" si="124"/>
        <v>207</v>
      </c>
      <c r="E1720">
        <v>3</v>
      </c>
      <c r="F1720">
        <v>38378.963746000001</v>
      </c>
      <c r="G1720">
        <v>202947.96028699999</v>
      </c>
      <c r="H1720">
        <v>95505.418401999996</v>
      </c>
      <c r="I1720">
        <v>49762.867051000001</v>
      </c>
      <c r="J1720">
        <v>39218.364066000002</v>
      </c>
      <c r="K1720">
        <v>70731.737768000006</v>
      </c>
      <c r="L1720">
        <v>58827.282643999999</v>
      </c>
      <c r="M1720">
        <v>5.1554294978974697</v>
      </c>
      <c r="N1720">
        <v>2679833.4536642199</v>
      </c>
      <c r="O1720">
        <f>VLOOKUP(C1720,[1]pop_15p_a!$A$8:$AL$68,9,FALSE)</f>
        <v>3974549.5543310801</v>
      </c>
      <c r="Q1720">
        <f t="shared" si="123"/>
        <v>11904.455124000007</v>
      </c>
      <c r="R1720">
        <f t="shared" si="126"/>
        <v>5288</v>
      </c>
      <c r="S1720">
        <v>5288</v>
      </c>
      <c r="T1720">
        <v>5288</v>
      </c>
      <c r="U1720">
        <f t="shared" si="125"/>
        <v>64.3</v>
      </c>
      <c r="W1720">
        <v>64.3</v>
      </c>
      <c r="Y1720">
        <v>69.055000000000007</v>
      </c>
      <c r="Z1720">
        <f t="shared" si="122"/>
        <v>5.1666670000000003</v>
      </c>
      <c r="AA1720">
        <v>5.2</v>
      </c>
      <c r="AB1720">
        <v>5.1666670000000003</v>
      </c>
      <c r="AE1720">
        <f t="shared" si="127"/>
        <v>3.5</v>
      </c>
      <c r="AF1720">
        <v>3.5</v>
      </c>
      <c r="AG1720">
        <v>3.25</v>
      </c>
      <c r="AK1720">
        <v>3.25</v>
      </c>
      <c r="AN1720">
        <v>71.236779999999996</v>
      </c>
      <c r="AO1720">
        <v>0.72785739999999999</v>
      </c>
      <c r="AP1720">
        <v>0.69066116406605504</v>
      </c>
      <c r="AQ1720">
        <v>5.9000410562500001</v>
      </c>
      <c r="AR1720">
        <v>5.9213463319999997</v>
      </c>
      <c r="AT1720">
        <v>7</v>
      </c>
      <c r="AV1720">
        <v>0</v>
      </c>
      <c r="AW1720">
        <v>1</v>
      </c>
      <c r="AX1720">
        <v>1</v>
      </c>
      <c r="AZ1720">
        <v>79.8</v>
      </c>
      <c r="BA1720">
        <v>140.30000000000001</v>
      </c>
      <c r="BB1720">
        <v>109.6</v>
      </c>
      <c r="BC1720">
        <v>63.187920957493503</v>
      </c>
      <c r="BD1720">
        <v>64.675844265213996</v>
      </c>
      <c r="BE1720">
        <v>71.776933830000004</v>
      </c>
      <c r="BF1720">
        <v>77.708291380000006</v>
      </c>
    </row>
    <row r="1721" spans="1:58">
      <c r="A1721" t="s">
        <v>7</v>
      </c>
      <c r="B1721" t="s">
        <v>41</v>
      </c>
      <c r="C1721">
        <v>1997</v>
      </c>
      <c r="D1721">
        <f t="shared" si="124"/>
        <v>208</v>
      </c>
      <c r="E1721">
        <v>4</v>
      </c>
      <c r="F1721">
        <v>38330.191557999999</v>
      </c>
      <c r="G1721">
        <v>202920.03411000001</v>
      </c>
      <c r="H1721">
        <v>98312.789575000003</v>
      </c>
      <c r="I1721">
        <v>49636.408889999999</v>
      </c>
      <c r="J1721">
        <v>39314.788414000002</v>
      </c>
      <c r="K1721">
        <v>71645.924889999995</v>
      </c>
      <c r="L1721">
        <v>59391.075277999997</v>
      </c>
      <c r="M1721">
        <v>5.0784090612110901</v>
      </c>
      <c r="N1721">
        <v>2697764.0950867501</v>
      </c>
      <c r="O1721">
        <f>VLOOKUP(C1721,[1]pop_15p_a!$A$8:$AL$68,9,FALSE)</f>
        <v>3974549.5543310801</v>
      </c>
      <c r="Q1721">
        <f t="shared" si="123"/>
        <v>12254.849611999998</v>
      </c>
      <c r="R1721">
        <f t="shared" si="126"/>
        <v>5292</v>
      </c>
      <c r="S1721">
        <v>5294</v>
      </c>
      <c r="T1721">
        <v>5292</v>
      </c>
      <c r="U1721">
        <f t="shared" si="125"/>
        <v>64.3</v>
      </c>
      <c r="W1721">
        <v>64.3</v>
      </c>
      <c r="Y1721">
        <v>69.055000000000007</v>
      </c>
      <c r="Z1721">
        <f t="shared" si="122"/>
        <v>5.0999999999999996</v>
      </c>
      <c r="AA1721">
        <v>5.0999999999999996</v>
      </c>
      <c r="AB1721">
        <v>5.0999999999999996</v>
      </c>
      <c r="AE1721">
        <f t="shared" si="127"/>
        <v>3.75</v>
      </c>
      <c r="AF1721">
        <v>3.75</v>
      </c>
      <c r="AG1721">
        <v>3.5</v>
      </c>
      <c r="AK1721">
        <v>3.5</v>
      </c>
      <c r="AN1721">
        <v>71.53819</v>
      </c>
      <c r="AO1721">
        <v>0.73202330000000004</v>
      </c>
      <c r="AP1721">
        <v>0.69066116406605504</v>
      </c>
      <c r="AQ1721">
        <v>5.9000410562500001</v>
      </c>
      <c r="AR1721">
        <v>5.9213463319999997</v>
      </c>
      <c r="AT1721">
        <v>7</v>
      </c>
      <c r="AV1721">
        <v>0</v>
      </c>
      <c r="AW1721">
        <v>1</v>
      </c>
      <c r="AX1721">
        <v>1</v>
      </c>
      <c r="AZ1721">
        <v>80.3</v>
      </c>
      <c r="BA1721">
        <v>141</v>
      </c>
      <c r="BB1721">
        <v>109.8</v>
      </c>
      <c r="BC1721">
        <v>63.811758354413598</v>
      </c>
      <c r="BD1721">
        <v>64.954532819465101</v>
      </c>
      <c r="BE1721">
        <v>72.389424689999998</v>
      </c>
      <c r="BF1721">
        <v>77.855514459999995</v>
      </c>
    </row>
    <row r="1722" spans="1:58">
      <c r="A1722" t="s">
        <v>7</v>
      </c>
      <c r="B1722" t="s">
        <v>41</v>
      </c>
      <c r="C1722">
        <v>1998</v>
      </c>
      <c r="D1722">
        <f t="shared" si="124"/>
        <v>209</v>
      </c>
      <c r="E1722">
        <v>1</v>
      </c>
      <c r="F1722">
        <v>38893.465766000001</v>
      </c>
      <c r="G1722">
        <v>205979.79469499999</v>
      </c>
      <c r="H1722">
        <v>97493.446074000007</v>
      </c>
      <c r="I1722">
        <v>50428.880032000001</v>
      </c>
      <c r="J1722">
        <v>40737.442724</v>
      </c>
      <c r="K1722">
        <v>72015.815010999999</v>
      </c>
      <c r="L1722">
        <v>61517.153108999999</v>
      </c>
      <c r="M1722">
        <v>4.9392443930962502</v>
      </c>
      <c r="N1722">
        <v>2688026.3072198601</v>
      </c>
      <c r="O1722">
        <f>VLOOKUP(C1722,[1]pop_15p_a!$A$8:$AL$68,9,FALSE)</f>
        <v>3976180.2004751698</v>
      </c>
      <c r="Q1722">
        <f t="shared" si="123"/>
        <v>10498.661902</v>
      </c>
      <c r="R1722">
        <f t="shared" si="126"/>
        <v>5296</v>
      </c>
      <c r="S1722">
        <v>5296</v>
      </c>
      <c r="T1722">
        <v>5296</v>
      </c>
      <c r="U1722">
        <f t="shared" si="125"/>
        <v>60.3</v>
      </c>
      <c r="W1722">
        <v>60.3</v>
      </c>
      <c r="Y1722">
        <v>64.004000000000005</v>
      </c>
      <c r="Z1722">
        <f t="shared" si="122"/>
        <v>4.9666670000000002</v>
      </c>
      <c r="AA1722">
        <v>5</v>
      </c>
      <c r="AB1722">
        <v>4.9666670000000002</v>
      </c>
      <c r="AE1722">
        <f t="shared" si="127"/>
        <v>3.75</v>
      </c>
      <c r="AF1722">
        <v>3.75</v>
      </c>
      <c r="AG1722">
        <v>3.5</v>
      </c>
      <c r="AK1722">
        <v>3.5</v>
      </c>
      <c r="AN1722">
        <v>71.688890000000001</v>
      </c>
      <c r="AO1722">
        <v>0.73139529999999997</v>
      </c>
      <c r="AP1722">
        <v>0.84347631318820204</v>
      </c>
      <c r="AQ1722">
        <v>5.6637393882499998</v>
      </c>
      <c r="AR1722">
        <v>5.7103938000000003</v>
      </c>
      <c r="AT1722">
        <v>7</v>
      </c>
      <c r="AV1722">
        <v>0</v>
      </c>
      <c r="AW1722">
        <v>1</v>
      </c>
      <c r="AX1722">
        <v>1</v>
      </c>
      <c r="AZ1722">
        <v>81.599999999999994</v>
      </c>
      <c r="BA1722">
        <v>141.1</v>
      </c>
      <c r="BB1722">
        <v>111.5</v>
      </c>
      <c r="BC1722">
        <v>64.792863304838505</v>
      </c>
      <c r="BD1722">
        <v>65.001210895474998</v>
      </c>
      <c r="BE1722">
        <v>73.818389260000004</v>
      </c>
      <c r="BF1722">
        <v>77.542296070000006</v>
      </c>
    </row>
    <row r="1723" spans="1:58">
      <c r="A1723" t="s">
        <v>7</v>
      </c>
      <c r="B1723" t="s">
        <v>41</v>
      </c>
      <c r="C1723">
        <v>1998</v>
      </c>
      <c r="D1723">
        <f t="shared" si="124"/>
        <v>210</v>
      </c>
      <c r="E1723">
        <v>2</v>
      </c>
      <c r="F1723">
        <v>38577.813248999999</v>
      </c>
      <c r="G1723">
        <v>204423.83240700001</v>
      </c>
      <c r="H1723">
        <v>98260.098675000001</v>
      </c>
      <c r="I1723">
        <v>50986.876666999997</v>
      </c>
      <c r="J1723">
        <v>39953.402126000001</v>
      </c>
      <c r="K1723">
        <v>69585.183776000005</v>
      </c>
      <c r="L1723">
        <v>60605.073622999997</v>
      </c>
      <c r="M1723">
        <v>4.8432142768854796</v>
      </c>
      <c r="N1723">
        <v>2685150.8052324499</v>
      </c>
      <c r="O1723">
        <f>VLOOKUP(C1723,[1]pop_15p_a!$A$8:$AL$68,9,FALSE)</f>
        <v>3976180.2004751698</v>
      </c>
      <c r="Q1723">
        <f t="shared" si="123"/>
        <v>8980.1101530000087</v>
      </c>
      <c r="R1723">
        <f t="shared" si="126"/>
        <v>5301</v>
      </c>
      <c r="S1723">
        <v>5299</v>
      </c>
      <c r="T1723">
        <v>5301</v>
      </c>
      <c r="U1723">
        <f t="shared" si="125"/>
        <v>60.3</v>
      </c>
      <c r="W1723">
        <v>60.3</v>
      </c>
      <c r="Y1723">
        <v>64.004000000000005</v>
      </c>
      <c r="Z1723">
        <f t="shared" si="122"/>
        <v>4.8666669999999996</v>
      </c>
      <c r="AA1723">
        <v>4.8</v>
      </c>
      <c r="AB1723">
        <v>4.8666669999999996</v>
      </c>
      <c r="AE1723">
        <f t="shared" si="127"/>
        <v>3.9166666666666665</v>
      </c>
      <c r="AF1723">
        <v>3.9166666666666665</v>
      </c>
      <c r="AG1723">
        <v>3.75</v>
      </c>
      <c r="AK1723">
        <v>3.75</v>
      </c>
      <c r="AN1723">
        <v>72.280109999999993</v>
      </c>
      <c r="AO1723">
        <v>0.73816149999999991</v>
      </c>
      <c r="AP1723">
        <v>0.84347631318820204</v>
      </c>
      <c r="AQ1723">
        <v>5.6637393882499998</v>
      </c>
      <c r="AR1723">
        <v>5.7103938000000003</v>
      </c>
      <c r="AT1723">
        <v>7</v>
      </c>
      <c r="AV1723">
        <v>0</v>
      </c>
      <c r="AW1723">
        <v>1</v>
      </c>
      <c r="AX1723">
        <v>1</v>
      </c>
      <c r="AZ1723">
        <v>83.5</v>
      </c>
      <c r="BA1723">
        <v>142.19999999999999</v>
      </c>
      <c r="BB1723">
        <v>114</v>
      </c>
      <c r="BC1723">
        <v>67.065397695779893</v>
      </c>
      <c r="BD1723">
        <v>65.412062728447395</v>
      </c>
      <c r="BE1723">
        <v>76.113040400000003</v>
      </c>
      <c r="BF1723">
        <v>80.372079929999998</v>
      </c>
    </row>
    <row r="1724" spans="1:58">
      <c r="A1724" t="s">
        <v>7</v>
      </c>
      <c r="B1724" t="s">
        <v>41</v>
      </c>
      <c r="C1724">
        <v>1998</v>
      </c>
      <c r="D1724">
        <f t="shared" si="124"/>
        <v>211</v>
      </c>
      <c r="E1724">
        <v>3</v>
      </c>
      <c r="F1724">
        <v>39234.859912</v>
      </c>
      <c r="G1724">
        <v>208180.166696</v>
      </c>
      <c r="H1724">
        <v>99375.038127000007</v>
      </c>
      <c r="I1724">
        <v>51446.868226999999</v>
      </c>
      <c r="J1724">
        <v>40630.480195999997</v>
      </c>
      <c r="K1724">
        <v>76417.612829000005</v>
      </c>
      <c r="L1724">
        <v>63114.741209</v>
      </c>
      <c r="M1724">
        <v>4.87882271783905</v>
      </c>
      <c r="N1724">
        <v>2684052.31408865</v>
      </c>
      <c r="O1724">
        <f>VLOOKUP(C1724,[1]pop_15p_a!$A$8:$AL$68,9,FALSE)</f>
        <v>3976180.2004751698</v>
      </c>
      <c r="Q1724">
        <f t="shared" si="123"/>
        <v>13302.871620000005</v>
      </c>
      <c r="R1724">
        <f t="shared" si="126"/>
        <v>5305</v>
      </c>
      <c r="S1724">
        <v>5306</v>
      </c>
      <c r="T1724">
        <v>5305</v>
      </c>
      <c r="U1724">
        <f t="shared" si="125"/>
        <v>60.3</v>
      </c>
      <c r="W1724">
        <v>60.3</v>
      </c>
      <c r="Y1724">
        <v>64.004000000000005</v>
      </c>
      <c r="Z1724">
        <f t="shared" si="122"/>
        <v>4.8666669999999996</v>
      </c>
      <c r="AA1724">
        <v>4.9000000000000004</v>
      </c>
      <c r="AB1724">
        <v>4.8666669999999996</v>
      </c>
      <c r="AE1724">
        <f t="shared" si="127"/>
        <v>4.333333333333333</v>
      </c>
      <c r="AF1724">
        <v>4.333333333333333</v>
      </c>
      <c r="AG1724">
        <v>4.25</v>
      </c>
      <c r="AK1724">
        <v>4.25</v>
      </c>
      <c r="AN1724">
        <v>72.430819999999997</v>
      </c>
      <c r="AO1724">
        <v>0.7398595</v>
      </c>
      <c r="AP1724">
        <v>0.84347631318820204</v>
      </c>
      <c r="AQ1724">
        <v>5.6637393882499998</v>
      </c>
      <c r="AR1724">
        <v>5.7103938000000003</v>
      </c>
      <c r="AT1724">
        <v>7</v>
      </c>
      <c r="AV1724">
        <v>0</v>
      </c>
      <c r="AW1724">
        <v>1</v>
      </c>
      <c r="AX1724">
        <v>1</v>
      </c>
      <c r="AZ1724">
        <v>84.7</v>
      </c>
      <c r="BA1724">
        <v>142.19999999999999</v>
      </c>
      <c r="BB1724">
        <v>115.7</v>
      </c>
      <c r="BC1724">
        <v>67.661980911648101</v>
      </c>
      <c r="BD1724">
        <v>65.792786905665196</v>
      </c>
      <c r="BE1724">
        <v>76.600167409999997</v>
      </c>
      <c r="BF1724">
        <v>81.582980469999995</v>
      </c>
    </row>
    <row r="1725" spans="1:58">
      <c r="A1725" t="s">
        <v>7</v>
      </c>
      <c r="B1725" t="s">
        <v>41</v>
      </c>
      <c r="C1725">
        <v>1998</v>
      </c>
      <c r="D1725">
        <f t="shared" si="124"/>
        <v>212</v>
      </c>
      <c r="E1725">
        <v>4</v>
      </c>
      <c r="F1725">
        <v>39316.219955</v>
      </c>
      <c r="G1725">
        <v>208847.76040299999</v>
      </c>
      <c r="H1725">
        <v>100364.046327</v>
      </c>
      <c r="I1725">
        <v>51453.718044000001</v>
      </c>
      <c r="J1725">
        <v>40125.701370000002</v>
      </c>
      <c r="K1725">
        <v>74779.452736000007</v>
      </c>
      <c r="L1725">
        <v>62447.67441</v>
      </c>
      <c r="M1725">
        <v>4.8063894197511798</v>
      </c>
      <c r="N1725">
        <v>2706770.5734590399</v>
      </c>
      <c r="O1725">
        <f>VLOOKUP(C1725,[1]pop_15p_a!$A$8:$AL$68,9,FALSE)</f>
        <v>3976180.2004751698</v>
      </c>
      <c r="Q1725">
        <f t="shared" si="123"/>
        <v>12331.778326000007</v>
      </c>
      <c r="R1725">
        <f t="shared" si="126"/>
        <v>5310</v>
      </c>
      <c r="S1725">
        <v>5312</v>
      </c>
      <c r="T1725">
        <v>5310</v>
      </c>
      <c r="U1725">
        <f t="shared" si="125"/>
        <v>60.3</v>
      </c>
      <c r="W1725">
        <v>60.3</v>
      </c>
      <c r="Y1725">
        <v>64.004000000000005</v>
      </c>
      <c r="Z1725">
        <f t="shared" si="122"/>
        <v>4.8333329999999997</v>
      </c>
      <c r="AA1725">
        <v>4.8</v>
      </c>
      <c r="AB1725">
        <v>4.8333329999999997</v>
      </c>
      <c r="AE1725">
        <f t="shared" si="127"/>
        <v>4.2833333333333341</v>
      </c>
      <c r="AF1725">
        <v>4.2833333333333341</v>
      </c>
      <c r="AG1725">
        <v>3.5</v>
      </c>
      <c r="AK1725">
        <v>3.5</v>
      </c>
      <c r="AN1725">
        <v>72.743819999999999</v>
      </c>
      <c r="AO1725">
        <v>0.74496610000000008</v>
      </c>
      <c r="AP1725">
        <v>0.84347631318820204</v>
      </c>
      <c r="AQ1725">
        <v>5.6637393882499998</v>
      </c>
      <c r="AR1725">
        <v>5.7103938000000003</v>
      </c>
      <c r="AT1725">
        <v>7</v>
      </c>
      <c r="AV1725">
        <v>0</v>
      </c>
      <c r="AW1725">
        <v>1</v>
      </c>
      <c r="AX1725">
        <v>1</v>
      </c>
      <c r="AZ1725">
        <v>84.4</v>
      </c>
      <c r="BA1725">
        <v>140.6</v>
      </c>
      <c r="BB1725">
        <v>115.8</v>
      </c>
      <c r="BC1725">
        <v>69.245023867856304</v>
      </c>
      <c r="BD1725">
        <v>66.3328334170739</v>
      </c>
      <c r="BE1725">
        <v>77.621995409999997</v>
      </c>
      <c r="BF1725">
        <v>83.672006670000002</v>
      </c>
    </row>
    <row r="1726" spans="1:58">
      <c r="A1726" t="s">
        <v>7</v>
      </c>
      <c r="B1726" t="s">
        <v>41</v>
      </c>
      <c r="C1726">
        <v>1999</v>
      </c>
      <c r="D1726">
        <f t="shared" si="124"/>
        <v>213</v>
      </c>
      <c r="E1726">
        <v>1</v>
      </c>
      <c r="F1726">
        <v>39657.487888000003</v>
      </c>
      <c r="G1726">
        <v>210739.890636</v>
      </c>
      <c r="H1726">
        <v>99202.211974000005</v>
      </c>
      <c r="I1726">
        <v>52421.122974999998</v>
      </c>
      <c r="J1726">
        <v>40761.680538000001</v>
      </c>
      <c r="K1726">
        <v>79266.082903999995</v>
      </c>
      <c r="L1726">
        <v>62839.694709000003</v>
      </c>
      <c r="M1726">
        <v>4.9730861307227601</v>
      </c>
      <c r="N1726">
        <v>2707000.3972612601</v>
      </c>
      <c r="O1726">
        <f>VLOOKUP(C1726,[1]pop_15p_a!$A$8:$AL$68,9,FALSE)</f>
        <v>3975789.04879526</v>
      </c>
      <c r="Q1726">
        <f t="shared" si="123"/>
        <v>16426.388194999992</v>
      </c>
      <c r="R1726">
        <f t="shared" si="126"/>
        <v>5314</v>
      </c>
      <c r="S1726">
        <v>5314</v>
      </c>
      <c r="T1726">
        <v>5314</v>
      </c>
      <c r="U1726">
        <f t="shared" si="125"/>
        <v>56.8</v>
      </c>
      <c r="W1726">
        <v>56.8</v>
      </c>
      <c r="Y1726">
        <v>60.866999999999997</v>
      </c>
      <c r="Z1726">
        <f t="shared" si="122"/>
        <v>5</v>
      </c>
      <c r="AA1726">
        <v>5</v>
      </c>
      <c r="AB1726">
        <v>5</v>
      </c>
      <c r="AE1726">
        <f t="shared" si="127"/>
        <v>3.5500000000000003</v>
      </c>
      <c r="AF1726">
        <v>3.5500000000000003</v>
      </c>
      <c r="AG1726">
        <v>3.25</v>
      </c>
      <c r="AK1726">
        <v>3.25</v>
      </c>
      <c r="AN1726">
        <v>73.137969999999996</v>
      </c>
      <c r="AO1726">
        <v>0.74874110000000005</v>
      </c>
      <c r="AP1726">
        <v>0.48487269884918999</v>
      </c>
      <c r="AQ1726">
        <v>5.4761278845000003</v>
      </c>
      <c r="AR1726">
        <v>5.5740220308000001</v>
      </c>
      <c r="AT1726">
        <v>2</v>
      </c>
      <c r="AV1726">
        <v>0</v>
      </c>
      <c r="AW1726">
        <v>1</v>
      </c>
      <c r="AX1726">
        <v>1</v>
      </c>
      <c r="AZ1726">
        <v>86</v>
      </c>
      <c r="BA1726">
        <v>145.9</v>
      </c>
      <c r="BB1726">
        <v>117.2</v>
      </c>
      <c r="BC1726">
        <v>69.869991004562905</v>
      </c>
      <c r="BD1726">
        <v>66.881082384529506</v>
      </c>
      <c r="BE1726">
        <v>78.202708549999997</v>
      </c>
      <c r="BF1726">
        <v>85.859682539999994</v>
      </c>
    </row>
    <row r="1727" spans="1:58">
      <c r="A1727" t="s">
        <v>7</v>
      </c>
      <c r="B1727" t="s">
        <v>41</v>
      </c>
      <c r="C1727">
        <v>1999</v>
      </c>
      <c r="D1727">
        <f t="shared" si="124"/>
        <v>214</v>
      </c>
      <c r="E1727">
        <v>2</v>
      </c>
      <c r="F1727">
        <v>39847.245623000003</v>
      </c>
      <c r="G1727">
        <v>211827.95772899999</v>
      </c>
      <c r="H1727">
        <v>98041.431438</v>
      </c>
      <c r="I1727">
        <v>52716.192018000002</v>
      </c>
      <c r="J1727">
        <v>39682.043988999998</v>
      </c>
      <c r="K1727">
        <v>79580.647578999997</v>
      </c>
      <c r="L1727">
        <v>61408.609854000002</v>
      </c>
      <c r="M1727">
        <v>4.9616221717073401</v>
      </c>
      <c r="N1727">
        <v>2707197.4181466601</v>
      </c>
      <c r="O1727">
        <f>VLOOKUP(C1727,[1]pop_15p_a!$A$8:$AL$68,9,FALSE)</f>
        <v>3975789.04879526</v>
      </c>
      <c r="Q1727">
        <f t="shared" si="123"/>
        <v>18172.037724999995</v>
      </c>
      <c r="R1727">
        <f t="shared" si="126"/>
        <v>5318</v>
      </c>
      <c r="S1727">
        <v>5316</v>
      </c>
      <c r="T1727">
        <v>5318</v>
      </c>
      <c r="U1727">
        <f t="shared" si="125"/>
        <v>56.8</v>
      </c>
      <c r="W1727">
        <v>56.8</v>
      </c>
      <c r="Y1727">
        <v>60.866999999999997</v>
      </c>
      <c r="Z1727">
        <f t="shared" ref="Z1727:Z1790" si="128">AB1727</f>
        <v>4.9666670000000002</v>
      </c>
      <c r="AA1727">
        <v>5</v>
      </c>
      <c r="AB1727">
        <v>4.9666670000000002</v>
      </c>
      <c r="AE1727">
        <f t="shared" si="127"/>
        <v>2.8833333333333333</v>
      </c>
      <c r="AF1727">
        <v>2.8833333333333333</v>
      </c>
      <c r="AG1727">
        <v>2.75</v>
      </c>
      <c r="AK1727">
        <v>2.75</v>
      </c>
      <c r="AN1727">
        <v>73.926270000000002</v>
      </c>
      <c r="AO1727">
        <v>0.75662560000000001</v>
      </c>
      <c r="AP1727">
        <v>0.48487269884918999</v>
      </c>
      <c r="AQ1727">
        <v>5.4761278845000003</v>
      </c>
      <c r="AR1727">
        <v>5.5740220308000001</v>
      </c>
      <c r="AT1727">
        <v>2</v>
      </c>
      <c r="AV1727">
        <v>0</v>
      </c>
      <c r="AW1727">
        <v>1</v>
      </c>
      <c r="AX1727">
        <v>1</v>
      </c>
      <c r="AZ1727">
        <v>85.9</v>
      </c>
      <c r="BA1727">
        <v>147.5</v>
      </c>
      <c r="BB1727">
        <v>117.9</v>
      </c>
      <c r="BC1727">
        <v>70.357588553121502</v>
      </c>
      <c r="BD1727">
        <v>67.090532362419296</v>
      </c>
      <c r="BE1727">
        <v>78.770446820000004</v>
      </c>
      <c r="BF1727">
        <v>86.602084300000001</v>
      </c>
    </row>
    <row r="1728" spans="1:58">
      <c r="A1728" t="s">
        <v>7</v>
      </c>
      <c r="B1728" t="s">
        <v>41</v>
      </c>
      <c r="C1728">
        <v>1999</v>
      </c>
      <c r="D1728">
        <f t="shared" si="124"/>
        <v>215</v>
      </c>
      <c r="E1728">
        <v>3</v>
      </c>
      <c r="F1728">
        <v>40040.827841999999</v>
      </c>
      <c r="G1728">
        <v>213137.326604</v>
      </c>
      <c r="H1728">
        <v>98864.990210999997</v>
      </c>
      <c r="I1728">
        <v>52602.906582000003</v>
      </c>
      <c r="J1728">
        <v>39605.115274999996</v>
      </c>
      <c r="K1728">
        <v>81712.521408999994</v>
      </c>
      <c r="L1728">
        <v>64005.217425000003</v>
      </c>
      <c r="M1728">
        <v>5.1438589974225399</v>
      </c>
      <c r="N1728">
        <v>2710776.6240026802</v>
      </c>
      <c r="O1728">
        <f>VLOOKUP(C1728,[1]pop_15p_a!$A$8:$AL$68,9,FALSE)</f>
        <v>3975789.04879526</v>
      </c>
      <c r="Q1728">
        <f t="shared" si="123"/>
        <v>17707.303983999991</v>
      </c>
      <c r="R1728">
        <f t="shared" si="126"/>
        <v>5323</v>
      </c>
      <c r="S1728">
        <v>5323</v>
      </c>
      <c r="T1728">
        <v>5323</v>
      </c>
      <c r="U1728">
        <f t="shared" si="125"/>
        <v>56.8</v>
      </c>
      <c r="W1728">
        <v>56.8</v>
      </c>
      <c r="Y1728">
        <v>60.866999999999997</v>
      </c>
      <c r="Z1728">
        <f t="shared" si="128"/>
        <v>5.1666670000000003</v>
      </c>
      <c r="AA1728">
        <v>5.2</v>
      </c>
      <c r="AB1728">
        <v>5.1666670000000003</v>
      </c>
      <c r="AE1728">
        <f t="shared" si="127"/>
        <v>2.85</v>
      </c>
      <c r="AF1728">
        <v>2.85</v>
      </c>
      <c r="AG1728">
        <v>2.75</v>
      </c>
      <c r="AK1728">
        <v>2.75</v>
      </c>
      <c r="AN1728">
        <v>74.343609999999998</v>
      </c>
      <c r="AO1728">
        <v>0.75821329999999998</v>
      </c>
      <c r="AP1728">
        <v>0.48487269884918999</v>
      </c>
      <c r="AQ1728">
        <v>5.4761278845000003</v>
      </c>
      <c r="AR1728">
        <v>5.5740220308000001</v>
      </c>
      <c r="AT1728">
        <v>2</v>
      </c>
      <c r="AV1728">
        <v>0</v>
      </c>
      <c r="AW1728">
        <v>1</v>
      </c>
      <c r="AX1728">
        <v>1</v>
      </c>
      <c r="AZ1728">
        <v>84.1</v>
      </c>
      <c r="BA1728">
        <v>146.6</v>
      </c>
      <c r="BB1728">
        <v>117.9</v>
      </c>
      <c r="BC1728">
        <v>70.677450463691301</v>
      </c>
      <c r="BD1728">
        <v>67.565000409905807</v>
      </c>
      <c r="BE1728">
        <v>79.483931290000001</v>
      </c>
      <c r="BF1728">
        <v>87.507775690000003</v>
      </c>
    </row>
    <row r="1729" spans="1:58">
      <c r="A1729" t="s">
        <v>7</v>
      </c>
      <c r="B1729" t="s">
        <v>41</v>
      </c>
      <c r="C1729">
        <v>1999</v>
      </c>
      <c r="D1729">
        <f t="shared" si="124"/>
        <v>216</v>
      </c>
      <c r="E1729">
        <v>4</v>
      </c>
      <c r="F1729">
        <v>40555.184415000003</v>
      </c>
      <c r="G1729">
        <v>216118.57774800001</v>
      </c>
      <c r="H1729">
        <v>98910.831294000003</v>
      </c>
      <c r="I1729">
        <v>53258.908292</v>
      </c>
      <c r="J1729">
        <v>40975.605594000001</v>
      </c>
      <c r="K1729">
        <v>85253.349914999999</v>
      </c>
      <c r="L1729">
        <v>65741.382593000002</v>
      </c>
      <c r="M1729">
        <v>5.2780251826303504</v>
      </c>
      <c r="N1729">
        <v>2674025.5605894001</v>
      </c>
      <c r="O1729">
        <f>VLOOKUP(C1729,[1]pop_15p_a!$A$8:$AL$68,9,FALSE)</f>
        <v>3975789.04879526</v>
      </c>
      <c r="Q1729">
        <f t="shared" si="123"/>
        <v>19511.967321999997</v>
      </c>
      <c r="R1729">
        <f t="shared" si="126"/>
        <v>5327</v>
      </c>
      <c r="S1729">
        <v>5329</v>
      </c>
      <c r="T1729">
        <v>5327</v>
      </c>
      <c r="U1729">
        <f>W1729</f>
        <v>56.8</v>
      </c>
      <c r="W1729">
        <v>56.8</v>
      </c>
      <c r="Y1729">
        <v>60.866999999999997</v>
      </c>
      <c r="Z1729">
        <f t="shared" si="128"/>
        <v>5.3</v>
      </c>
      <c r="AA1729">
        <v>5.3</v>
      </c>
      <c r="AB1729">
        <v>5.3</v>
      </c>
      <c r="AE1729">
        <f t="shared" si="127"/>
        <v>3.15</v>
      </c>
      <c r="AF1729">
        <v>3.15</v>
      </c>
      <c r="AG1729">
        <v>3</v>
      </c>
      <c r="AK1729">
        <v>3</v>
      </c>
      <c r="AN1729">
        <v>74.958020000000005</v>
      </c>
      <c r="AO1729">
        <v>0.76398600000000005</v>
      </c>
      <c r="AP1729">
        <v>0.48487269884918999</v>
      </c>
      <c r="AQ1729">
        <v>5.4761278845000003</v>
      </c>
      <c r="AR1729">
        <v>5.5740220308000001</v>
      </c>
      <c r="AT1729">
        <v>2</v>
      </c>
      <c r="AV1729">
        <v>0</v>
      </c>
      <c r="AW1729">
        <v>1</v>
      </c>
      <c r="AX1729">
        <v>1</v>
      </c>
      <c r="AZ1729">
        <v>84.9</v>
      </c>
      <c r="BA1729">
        <v>148.5</v>
      </c>
      <c r="BB1729">
        <v>116.8</v>
      </c>
      <c r="BC1729">
        <v>70.654983608962795</v>
      </c>
      <c r="BD1729">
        <v>68.004565324281501</v>
      </c>
      <c r="BE1729">
        <v>79.797426090000002</v>
      </c>
      <c r="BF1729">
        <v>87.636669519999998</v>
      </c>
    </row>
    <row r="1730" spans="1:58">
      <c r="A1730" t="s">
        <v>7</v>
      </c>
      <c r="B1730" t="s">
        <v>41</v>
      </c>
      <c r="C1730">
        <v>2000</v>
      </c>
      <c r="D1730">
        <f t="shared" si="124"/>
        <v>217</v>
      </c>
      <c r="E1730">
        <v>1</v>
      </c>
      <c r="F1730">
        <v>40935.324285000002</v>
      </c>
      <c r="G1730">
        <v>218226.21376300001</v>
      </c>
      <c r="H1730">
        <v>99183.243249000006</v>
      </c>
      <c r="I1730">
        <v>53869.068917999997</v>
      </c>
      <c r="J1730">
        <v>44293.024682000003</v>
      </c>
      <c r="K1730">
        <v>85229.639009000006</v>
      </c>
      <c r="L1730">
        <v>69147.322394000003</v>
      </c>
      <c r="M1730">
        <v>4.6867157761809803</v>
      </c>
      <c r="N1730">
        <v>2711587.0693709501</v>
      </c>
      <c r="O1730">
        <f>VLOOKUP(C1730,[1]pop_15p_a!$A$8:$AL$68,9,FALSE)</f>
        <v>3977355.7766229101</v>
      </c>
      <c r="Q1730">
        <f t="shared" si="123"/>
        <v>16082.316615000003</v>
      </c>
      <c r="R1730">
        <f t="shared" si="126"/>
        <v>5331</v>
      </c>
      <c r="S1730">
        <v>5331</v>
      </c>
      <c r="T1730">
        <v>5331</v>
      </c>
      <c r="U1730">
        <f>V1730</f>
        <v>57.1</v>
      </c>
      <c r="V1730">
        <v>57.1</v>
      </c>
      <c r="W1730">
        <v>52.4</v>
      </c>
      <c r="Y1730">
        <v>54.808999999999997</v>
      </c>
      <c r="Z1730">
        <f t="shared" si="128"/>
        <v>4.6666670000000003</v>
      </c>
      <c r="AA1730">
        <v>4.7</v>
      </c>
      <c r="AB1730">
        <v>4.6666670000000003</v>
      </c>
      <c r="AE1730">
        <f t="shared" si="127"/>
        <v>3.5833333333333335</v>
      </c>
      <c r="AF1730">
        <v>3.5833333333333335</v>
      </c>
      <c r="AG1730">
        <v>3.5</v>
      </c>
      <c r="AK1730">
        <v>3.5</v>
      </c>
      <c r="AN1730">
        <v>75.429289999999995</v>
      </c>
      <c r="AO1730">
        <v>0.7656541</v>
      </c>
      <c r="AP1730">
        <v>1.1427831750831401</v>
      </c>
      <c r="AQ1730">
        <v>5.2944497159999999</v>
      </c>
      <c r="AR1730">
        <v>5.4592657175000001</v>
      </c>
      <c r="AT1730">
        <v>2</v>
      </c>
      <c r="AV1730">
        <v>0</v>
      </c>
      <c r="AW1730">
        <v>1</v>
      </c>
      <c r="AX1730">
        <v>1</v>
      </c>
      <c r="AZ1730">
        <v>86.3</v>
      </c>
      <c r="BA1730">
        <v>154.19999999999999</v>
      </c>
      <c r="BB1730">
        <v>119.6</v>
      </c>
      <c r="BC1730">
        <v>71.282604211351995</v>
      </c>
      <c r="BD1730">
        <v>68.578370063009004</v>
      </c>
      <c r="BE1730">
        <v>80.232611460000001</v>
      </c>
      <c r="BF1730">
        <v>89.20213425</v>
      </c>
    </row>
    <row r="1731" spans="1:58">
      <c r="A1731" t="s">
        <v>7</v>
      </c>
      <c r="B1731" t="s">
        <v>41</v>
      </c>
      <c r="C1731">
        <v>2000</v>
      </c>
      <c r="D1731">
        <f t="shared" si="124"/>
        <v>218</v>
      </c>
      <c r="E1731">
        <v>2</v>
      </c>
      <c r="F1731">
        <v>41370.307351000003</v>
      </c>
      <c r="G1731">
        <v>220710.58971599999</v>
      </c>
      <c r="H1731">
        <v>99411.921757000004</v>
      </c>
      <c r="I1731">
        <v>53841.142741000003</v>
      </c>
      <c r="J1731">
        <v>44371.534123999998</v>
      </c>
      <c r="K1731">
        <v>89392.220140000005</v>
      </c>
      <c r="L1731">
        <v>71528.424182000002</v>
      </c>
      <c r="M1731">
        <v>4.41214960208747</v>
      </c>
      <c r="N1731">
        <v>2715307.7291101399</v>
      </c>
      <c r="O1731">
        <f>VLOOKUP(C1731,[1]pop_15p_a!$A$8:$AL$68,9,FALSE)</f>
        <v>3977355.7766229101</v>
      </c>
      <c r="Q1731">
        <f t="shared" ref="Q1731:Q1794" si="129">K1731-L1731</f>
        <v>17863.795958000002</v>
      </c>
      <c r="R1731">
        <f t="shared" si="126"/>
        <v>5336</v>
      </c>
      <c r="S1731">
        <v>5335</v>
      </c>
      <c r="T1731">
        <v>5336</v>
      </c>
      <c r="U1731">
        <f t="shared" ref="U1731:U1794" si="130">V1731</f>
        <v>56.1</v>
      </c>
      <c r="V1731">
        <v>56.1</v>
      </c>
      <c r="W1731">
        <v>52.4</v>
      </c>
      <c r="Y1731">
        <v>54.808999999999997</v>
      </c>
      <c r="Z1731">
        <f t="shared" si="128"/>
        <v>4.4333330000000002</v>
      </c>
      <c r="AA1731">
        <v>4.4000000000000004</v>
      </c>
      <c r="AB1731">
        <v>4.4333330000000002</v>
      </c>
      <c r="AE1731">
        <f t="shared" si="127"/>
        <v>4.3</v>
      </c>
      <c r="AF1731">
        <v>4.3</v>
      </c>
      <c r="AG1731">
        <v>4.25</v>
      </c>
      <c r="AK1731">
        <v>4.25</v>
      </c>
      <c r="AN1731">
        <v>76.293369999999996</v>
      </c>
      <c r="AO1731">
        <v>0.77367490000000005</v>
      </c>
      <c r="AP1731">
        <v>1.1427831750831401</v>
      </c>
      <c r="AQ1731">
        <v>5.2944497159999999</v>
      </c>
      <c r="AR1731">
        <v>5.4592657175000001</v>
      </c>
      <c r="AT1731">
        <v>2</v>
      </c>
      <c r="AV1731">
        <v>0</v>
      </c>
      <c r="AW1731">
        <v>1</v>
      </c>
      <c r="AX1731">
        <v>1</v>
      </c>
      <c r="AZ1731">
        <v>84.4</v>
      </c>
      <c r="BA1731">
        <v>151.69999999999999</v>
      </c>
      <c r="BB1731">
        <v>120.2</v>
      </c>
      <c r="BC1731">
        <v>72.547358458454994</v>
      </c>
      <c r="BD1731">
        <v>68.938683326505597</v>
      </c>
      <c r="BE1731">
        <v>81.511112839999996</v>
      </c>
      <c r="BF1731">
        <v>89.852290850000003</v>
      </c>
    </row>
    <row r="1732" spans="1:58">
      <c r="A1732" t="s">
        <v>7</v>
      </c>
      <c r="B1732" t="s">
        <v>41</v>
      </c>
      <c r="C1732">
        <v>2000</v>
      </c>
      <c r="D1732">
        <f t="shared" si="124"/>
        <v>219</v>
      </c>
      <c r="E1732">
        <v>3</v>
      </c>
      <c r="F1732">
        <v>41437.974804999998</v>
      </c>
      <c r="G1732">
        <v>221320.22343400001</v>
      </c>
      <c r="H1732">
        <v>99170.070523999995</v>
      </c>
      <c r="I1732">
        <v>54561.954257999998</v>
      </c>
      <c r="J1732">
        <v>43342.480839000003</v>
      </c>
      <c r="K1732">
        <v>94932.668315000003</v>
      </c>
      <c r="L1732">
        <v>73424.242778</v>
      </c>
      <c r="M1732">
        <v>4.0923010089457899</v>
      </c>
      <c r="N1732">
        <v>2702967.0087288399</v>
      </c>
      <c r="O1732">
        <f>VLOOKUP(C1732,[1]pop_15p_a!$A$8:$AL$68,9,FALSE)</f>
        <v>3977355.7766229101</v>
      </c>
      <c r="Q1732">
        <f t="shared" si="129"/>
        <v>21508.425537000003</v>
      </c>
      <c r="R1732">
        <f t="shared" si="126"/>
        <v>5341</v>
      </c>
      <c r="S1732">
        <v>5341</v>
      </c>
      <c r="T1732">
        <v>5341</v>
      </c>
      <c r="U1732">
        <f t="shared" si="130"/>
        <v>55.7</v>
      </c>
      <c r="V1732">
        <v>55.7</v>
      </c>
      <c r="W1732">
        <v>52.4</v>
      </c>
      <c r="Y1732">
        <v>54.808999999999997</v>
      </c>
      <c r="Z1732">
        <f t="shared" si="128"/>
        <v>4.0999999999999996</v>
      </c>
      <c r="AA1732">
        <v>4.0999999999999996</v>
      </c>
      <c r="AB1732">
        <v>4.0999999999999996</v>
      </c>
      <c r="AE1732">
        <f t="shared" si="127"/>
        <v>5.1333333333333337</v>
      </c>
      <c r="AF1732">
        <v>5.1333333333333337</v>
      </c>
      <c r="AG1732">
        <v>4.5</v>
      </c>
      <c r="AK1732">
        <v>4.5</v>
      </c>
      <c r="AN1732">
        <v>76.369609999999994</v>
      </c>
      <c r="AO1732">
        <v>0.77365600000000001</v>
      </c>
      <c r="AP1732">
        <v>1.1427831750831401</v>
      </c>
      <c r="AQ1732">
        <v>5.2944497159999999</v>
      </c>
      <c r="AR1732">
        <v>5.4592657175000001</v>
      </c>
      <c r="AT1732">
        <v>2</v>
      </c>
      <c r="AV1732">
        <v>0</v>
      </c>
      <c r="AW1732">
        <v>1</v>
      </c>
      <c r="AX1732">
        <v>1</v>
      </c>
      <c r="AZ1732">
        <v>85</v>
      </c>
      <c r="BA1732">
        <v>156.4</v>
      </c>
      <c r="BB1732">
        <v>121.1</v>
      </c>
      <c r="BC1732">
        <v>73.4892160882642</v>
      </c>
      <c r="BD1732">
        <v>69.4486294848613</v>
      </c>
      <c r="BE1732">
        <v>82.527734150000001</v>
      </c>
      <c r="BF1732">
        <v>90.295881170000001</v>
      </c>
    </row>
    <row r="1733" spans="1:58">
      <c r="A1733" t="s">
        <v>7</v>
      </c>
      <c r="B1733" t="s">
        <v>41</v>
      </c>
      <c r="C1733">
        <v>2000</v>
      </c>
      <c r="D1733">
        <f t="shared" ref="D1733:D1796" si="131">D1475</f>
        <v>220</v>
      </c>
      <c r="E1733">
        <v>4</v>
      </c>
      <c r="F1733">
        <v>41796.192017000001</v>
      </c>
      <c r="G1733">
        <v>223484.23871199999</v>
      </c>
      <c r="H1733">
        <v>98781.211679</v>
      </c>
      <c r="I1733">
        <v>54913.402564000004</v>
      </c>
      <c r="J1733">
        <v>42166.946851000001</v>
      </c>
      <c r="K1733">
        <v>97352.234461</v>
      </c>
      <c r="L1733">
        <v>74716.750564000002</v>
      </c>
      <c r="M1733">
        <v>4.0747716710667303</v>
      </c>
      <c r="N1733">
        <v>2722938.1927900799</v>
      </c>
      <c r="O1733">
        <f>VLOOKUP(C1733,[1]pop_15p_a!$A$8:$AL$68,9,FALSE)</f>
        <v>3977355.7766229101</v>
      </c>
      <c r="Q1733">
        <f t="shared" si="129"/>
        <v>22635.483896999998</v>
      </c>
      <c r="R1733">
        <f t="shared" si="126"/>
        <v>5346</v>
      </c>
      <c r="S1733">
        <v>5347</v>
      </c>
      <c r="T1733">
        <v>5346</v>
      </c>
      <c r="U1733">
        <f t="shared" si="130"/>
        <v>52.4</v>
      </c>
      <c r="V1733">
        <v>52.4</v>
      </c>
      <c r="W1733">
        <v>52.4</v>
      </c>
      <c r="Y1733">
        <v>54.808999999999997</v>
      </c>
      <c r="Z1733">
        <f t="shared" si="128"/>
        <v>4.0666669999999998</v>
      </c>
      <c r="AA1733">
        <v>4.0999999999999996</v>
      </c>
      <c r="AB1733">
        <v>4.0666669999999998</v>
      </c>
      <c r="AE1733">
        <f t="shared" si="127"/>
        <v>5.4000000000000012</v>
      </c>
      <c r="AF1733">
        <v>5.4000000000000012</v>
      </c>
      <c r="AG1733">
        <v>4.75</v>
      </c>
      <c r="AK1733">
        <v>4.75</v>
      </c>
      <c r="AN1733">
        <v>76.877899999999997</v>
      </c>
      <c r="AO1733">
        <v>0.77997669999999997</v>
      </c>
      <c r="AP1733">
        <v>1.1427831750831401</v>
      </c>
      <c r="AQ1733">
        <v>5.2944497159999999</v>
      </c>
      <c r="AR1733">
        <v>5.4592657175000001</v>
      </c>
      <c r="AT1733">
        <v>2</v>
      </c>
      <c r="AV1733">
        <v>0</v>
      </c>
      <c r="AW1733">
        <v>1</v>
      </c>
      <c r="AX1733">
        <v>1</v>
      </c>
      <c r="AZ1733">
        <v>85.6</v>
      </c>
      <c r="BA1733">
        <v>155.30000000000001</v>
      </c>
      <c r="BB1733">
        <v>120.8</v>
      </c>
      <c r="BC1733">
        <v>74.385237973920297</v>
      </c>
      <c r="BD1733">
        <v>69.961842139601899</v>
      </c>
      <c r="BE1733">
        <v>83.549115400000005</v>
      </c>
      <c r="BF1733">
        <v>90.722873430000007</v>
      </c>
    </row>
    <row r="1734" spans="1:58">
      <c r="A1734" t="s">
        <v>7</v>
      </c>
      <c r="B1734" t="s">
        <v>41</v>
      </c>
      <c r="C1734">
        <v>2001</v>
      </c>
      <c r="D1734">
        <f t="shared" si="131"/>
        <v>221</v>
      </c>
      <c r="E1734">
        <v>1</v>
      </c>
      <c r="F1734">
        <v>41319.219206000002</v>
      </c>
      <c r="G1734">
        <v>221057.82274999999</v>
      </c>
      <c r="H1734">
        <v>99140.563620000001</v>
      </c>
      <c r="I1734">
        <v>54565.642620999999</v>
      </c>
      <c r="J1734">
        <v>41811.810183000001</v>
      </c>
      <c r="K1734">
        <v>96262.059731999994</v>
      </c>
      <c r="L1734">
        <v>74056.533582999997</v>
      </c>
      <c r="M1734">
        <v>4.3449810703668597</v>
      </c>
      <c r="N1734">
        <v>2729867.4390480202</v>
      </c>
      <c r="O1734">
        <f>VLOOKUP(C1734,[1]pop_15p_a!$A$8:$AL$68,9,FALSE)</f>
        <v>3981374.91798602</v>
      </c>
      <c r="Q1734">
        <f t="shared" si="129"/>
        <v>22205.526148999998</v>
      </c>
      <c r="R1734">
        <f t="shared" si="126"/>
        <v>5351</v>
      </c>
      <c r="S1734">
        <v>5350</v>
      </c>
      <c r="T1734">
        <v>5351</v>
      </c>
      <c r="U1734">
        <f t="shared" si="130"/>
        <v>50.7</v>
      </c>
      <c r="V1734">
        <v>50.7</v>
      </c>
      <c r="W1734">
        <v>48.5</v>
      </c>
      <c r="Y1734">
        <v>52.02</v>
      </c>
      <c r="Z1734">
        <f t="shared" si="128"/>
        <v>4.3666669999999996</v>
      </c>
      <c r="AA1734">
        <v>4.3</v>
      </c>
      <c r="AB1734">
        <v>4.3666669999999996</v>
      </c>
      <c r="AE1734">
        <f t="shared" si="127"/>
        <v>5.333333333333333</v>
      </c>
      <c r="AF1734">
        <v>5.333333333333333</v>
      </c>
      <c r="AG1734">
        <v>4.75</v>
      </c>
      <c r="AK1734">
        <v>4.75</v>
      </c>
      <c r="AN1734">
        <v>77.233329999999995</v>
      </c>
      <c r="AO1734">
        <v>0.782219</v>
      </c>
      <c r="AP1734">
        <v>0.90048980637866705</v>
      </c>
      <c r="AQ1734">
        <v>5.2096559367499999</v>
      </c>
      <c r="AR1734">
        <v>5.4136722610000003</v>
      </c>
      <c r="AT1734">
        <v>2</v>
      </c>
      <c r="AV1734">
        <v>0</v>
      </c>
      <c r="AW1734">
        <v>1</v>
      </c>
      <c r="AX1734">
        <v>1</v>
      </c>
      <c r="AZ1734">
        <v>85.8</v>
      </c>
      <c r="BA1734">
        <v>155.6</v>
      </c>
      <c r="BB1734">
        <v>123.8</v>
      </c>
      <c r="BC1734">
        <v>75.3631349449835</v>
      </c>
      <c r="BD1734">
        <v>70.452402310803194</v>
      </c>
      <c r="BE1734">
        <v>84.386135539999998</v>
      </c>
      <c r="BF1734">
        <v>90.759156399999995</v>
      </c>
    </row>
    <row r="1735" spans="1:58">
      <c r="A1735" t="s">
        <v>7</v>
      </c>
      <c r="B1735" t="s">
        <v>41</v>
      </c>
      <c r="C1735">
        <v>2001</v>
      </c>
      <c r="D1735">
        <f t="shared" si="131"/>
        <v>222</v>
      </c>
      <c r="E1735">
        <v>2</v>
      </c>
      <c r="F1735">
        <v>41497.65223</v>
      </c>
      <c r="G1735">
        <v>222136.93239</v>
      </c>
      <c r="H1735">
        <v>100120.08745799999</v>
      </c>
      <c r="I1735">
        <v>54986.642914999997</v>
      </c>
      <c r="J1735">
        <v>43637.022971999999</v>
      </c>
      <c r="K1735">
        <v>94744.561801000003</v>
      </c>
      <c r="L1735">
        <v>74745.203651000003</v>
      </c>
      <c r="M1735">
        <v>4.3430110299106399</v>
      </c>
      <c r="N1735">
        <v>2716478.3200087198</v>
      </c>
      <c r="O1735">
        <f>VLOOKUP(C1735,[1]pop_15p_a!$A$8:$AL$68,9,FALSE)</f>
        <v>3981374.91798602</v>
      </c>
      <c r="Q1735">
        <f t="shared" si="129"/>
        <v>19999.35815</v>
      </c>
      <c r="R1735">
        <f t="shared" si="126"/>
        <v>5355</v>
      </c>
      <c r="S1735">
        <v>5353</v>
      </c>
      <c r="T1735">
        <v>5355</v>
      </c>
      <c r="U1735">
        <f t="shared" si="130"/>
        <v>50.9</v>
      </c>
      <c r="V1735">
        <v>50.9</v>
      </c>
      <c r="W1735">
        <v>48.5</v>
      </c>
      <c r="Y1735">
        <v>52.02</v>
      </c>
      <c r="Z1735">
        <f t="shared" si="128"/>
        <v>4.3333329999999997</v>
      </c>
      <c r="AA1735">
        <v>4.3</v>
      </c>
      <c r="AB1735">
        <v>4.3333329999999997</v>
      </c>
      <c r="AE1735">
        <f t="shared" si="127"/>
        <v>5.1000000000000005</v>
      </c>
      <c r="AF1735">
        <v>5.1000000000000005</v>
      </c>
      <c r="AG1735">
        <v>4.5</v>
      </c>
      <c r="AK1735">
        <v>4.5</v>
      </c>
      <c r="AN1735">
        <v>78.233329999999995</v>
      </c>
      <c r="AO1735">
        <v>0.7903346</v>
      </c>
      <c r="AP1735">
        <v>0.90048980637866705</v>
      </c>
      <c r="AQ1735">
        <v>5.2096559367499999</v>
      </c>
      <c r="AR1735">
        <v>5.4136722610000003</v>
      </c>
      <c r="AT1735">
        <v>2</v>
      </c>
      <c r="AV1735">
        <v>0</v>
      </c>
      <c r="AW1735">
        <v>1</v>
      </c>
      <c r="AX1735">
        <v>1</v>
      </c>
      <c r="AZ1735">
        <v>86.1</v>
      </c>
      <c r="BA1735">
        <v>157.69999999999999</v>
      </c>
      <c r="BB1735">
        <v>125</v>
      </c>
      <c r="BC1735">
        <v>75.224389344605896</v>
      </c>
      <c r="BD1735">
        <v>70.8787370980708</v>
      </c>
      <c r="BE1735">
        <v>84.393365970000005</v>
      </c>
      <c r="BF1735">
        <v>90.164428330000007</v>
      </c>
    </row>
    <row r="1736" spans="1:58">
      <c r="A1736" t="s">
        <v>7</v>
      </c>
      <c r="B1736" t="s">
        <v>41</v>
      </c>
      <c r="C1736">
        <v>2001</v>
      </c>
      <c r="D1736">
        <f t="shared" si="131"/>
        <v>223</v>
      </c>
      <c r="E1736">
        <v>3</v>
      </c>
      <c r="F1736">
        <v>41823.340729000003</v>
      </c>
      <c r="G1736">
        <v>224131.28296899999</v>
      </c>
      <c r="H1736">
        <v>99548.918097999995</v>
      </c>
      <c r="I1736">
        <v>55735.907519</v>
      </c>
      <c r="J1736">
        <v>43383.579741000001</v>
      </c>
      <c r="K1736">
        <v>93515.810003999999</v>
      </c>
      <c r="L1736">
        <v>73279.342801999999</v>
      </c>
      <c r="M1736">
        <v>4.6293660856049499</v>
      </c>
      <c r="N1736">
        <v>2746830.62146674</v>
      </c>
      <c r="O1736">
        <f>VLOOKUP(C1736,[1]pop_15p_a!$A$8:$AL$68,9,FALSE)</f>
        <v>3981374.91798602</v>
      </c>
      <c r="Q1736">
        <f t="shared" si="129"/>
        <v>20236.467202</v>
      </c>
      <c r="R1736">
        <f t="shared" si="126"/>
        <v>5359</v>
      </c>
      <c r="S1736">
        <v>5359</v>
      </c>
      <c r="T1736">
        <v>5359</v>
      </c>
      <c r="U1736">
        <f t="shared" si="130"/>
        <v>51.7</v>
      </c>
      <c r="V1736">
        <v>51.7</v>
      </c>
      <c r="W1736">
        <v>48.5</v>
      </c>
      <c r="Y1736">
        <v>52.02</v>
      </c>
      <c r="Z1736">
        <f t="shared" si="128"/>
        <v>4.6333330000000004</v>
      </c>
      <c r="AA1736">
        <v>4.5999999999999996</v>
      </c>
      <c r="AB1736">
        <v>4.6333330000000004</v>
      </c>
      <c r="AE1736">
        <f t="shared" si="127"/>
        <v>4.5833333333333339</v>
      </c>
      <c r="AF1736">
        <v>4.5833333333333339</v>
      </c>
      <c r="AG1736">
        <v>3.75</v>
      </c>
      <c r="AK1736">
        <v>3.75</v>
      </c>
      <c r="AN1736">
        <v>78.2</v>
      </c>
      <c r="AO1736">
        <v>0.79121260000000004</v>
      </c>
      <c r="AP1736">
        <v>0.90048980637866705</v>
      </c>
      <c r="AQ1736">
        <v>5.2096559367499999</v>
      </c>
      <c r="AR1736">
        <v>5.4136722610000003</v>
      </c>
      <c r="AT1736">
        <v>2</v>
      </c>
      <c r="AV1736">
        <v>0</v>
      </c>
      <c r="AW1736">
        <v>1</v>
      </c>
      <c r="AX1736">
        <v>1</v>
      </c>
      <c r="AZ1736">
        <v>87.3</v>
      </c>
      <c r="BA1736">
        <v>160.4</v>
      </c>
      <c r="BB1736">
        <v>125.5</v>
      </c>
      <c r="BC1736">
        <v>75.526440668004895</v>
      </c>
      <c r="BD1736">
        <v>71.427106535449397</v>
      </c>
      <c r="BE1736">
        <v>84.520586809999998</v>
      </c>
      <c r="BF1736">
        <v>89.968623550000004</v>
      </c>
    </row>
    <row r="1737" spans="1:58">
      <c r="A1737" t="s">
        <v>7</v>
      </c>
      <c r="B1737" t="s">
        <v>41</v>
      </c>
      <c r="C1737">
        <v>2001</v>
      </c>
      <c r="D1737">
        <f t="shared" si="131"/>
        <v>224</v>
      </c>
      <c r="E1737">
        <v>4</v>
      </c>
      <c r="F1737">
        <v>41686.397001999998</v>
      </c>
      <c r="G1737">
        <v>223689.20631499999</v>
      </c>
      <c r="H1737">
        <v>98642.634611000001</v>
      </c>
      <c r="I1737">
        <v>56030.976561000003</v>
      </c>
      <c r="J1737">
        <v>44528.553007000002</v>
      </c>
      <c r="K1737">
        <v>94705.570535000006</v>
      </c>
      <c r="L1737">
        <v>73667.674738000002</v>
      </c>
      <c r="M1737">
        <v>4.7353662690980602</v>
      </c>
      <c r="N1737">
        <v>2756123.61947652</v>
      </c>
      <c r="O1737">
        <f>VLOOKUP(C1737,[1]pop_15p_a!$A$8:$AL$68,9,FALSE)</f>
        <v>3981374.91798602</v>
      </c>
      <c r="Q1737">
        <f t="shared" si="129"/>
        <v>21037.895797000005</v>
      </c>
      <c r="R1737">
        <f t="shared" si="126"/>
        <v>5364</v>
      </c>
      <c r="S1737">
        <v>5366</v>
      </c>
      <c r="T1737">
        <v>5364</v>
      </c>
      <c r="U1737">
        <f t="shared" si="130"/>
        <v>48.5</v>
      </c>
      <c r="V1737">
        <v>48.5</v>
      </c>
      <c r="W1737">
        <v>48.5</v>
      </c>
      <c r="Y1737">
        <v>52.02</v>
      </c>
      <c r="Z1737">
        <f t="shared" si="128"/>
        <v>4.7</v>
      </c>
      <c r="AA1737">
        <v>4.7</v>
      </c>
      <c r="AB1737">
        <v>4.7</v>
      </c>
      <c r="AE1737">
        <f t="shared" si="127"/>
        <v>3.7666666666666662</v>
      </c>
      <c r="AF1737">
        <v>3.7666666666666662</v>
      </c>
      <c r="AG1737">
        <v>3.25</v>
      </c>
      <c r="AK1737">
        <v>3.25</v>
      </c>
      <c r="AN1737">
        <v>78.433329999999998</v>
      </c>
      <c r="AO1737">
        <v>0.79724109999999992</v>
      </c>
      <c r="AP1737">
        <v>0.90048980637866705</v>
      </c>
      <c r="AQ1737">
        <v>5.2096559367499999</v>
      </c>
      <c r="AR1737">
        <v>5.4136722610000003</v>
      </c>
      <c r="AT1737">
        <v>2</v>
      </c>
      <c r="AV1737">
        <v>0</v>
      </c>
      <c r="AW1737">
        <v>1</v>
      </c>
      <c r="AX1737">
        <v>1</v>
      </c>
      <c r="AZ1737">
        <v>89.8</v>
      </c>
      <c r="BA1737">
        <v>164.7</v>
      </c>
      <c r="BB1737">
        <v>128.69999999999999</v>
      </c>
      <c r="BC1737">
        <v>75.579304146230101</v>
      </c>
      <c r="BD1737">
        <v>71.984687850717705</v>
      </c>
      <c r="BE1737">
        <v>84.192958709999999</v>
      </c>
      <c r="BF1737">
        <v>89.386704480000006</v>
      </c>
    </row>
    <row r="1738" spans="1:58">
      <c r="A1738" t="s">
        <v>7</v>
      </c>
      <c r="B1738" t="s">
        <v>41</v>
      </c>
      <c r="C1738">
        <v>2002</v>
      </c>
      <c r="D1738">
        <f t="shared" si="131"/>
        <v>225</v>
      </c>
      <c r="E1738">
        <v>1</v>
      </c>
      <c r="F1738">
        <v>41649.168418000001</v>
      </c>
      <c r="G1738">
        <v>223614.385236</v>
      </c>
      <c r="H1738">
        <v>100772.400805</v>
      </c>
      <c r="I1738">
        <v>55869.215496999997</v>
      </c>
      <c r="J1738">
        <v>43749.254589999997</v>
      </c>
      <c r="K1738">
        <v>98455.581915000002</v>
      </c>
      <c r="L1738">
        <v>79058.480756000004</v>
      </c>
      <c r="M1738">
        <v>4.4157930287343703</v>
      </c>
      <c r="N1738">
        <v>2720179.27423072</v>
      </c>
      <c r="O1738">
        <f>VLOOKUP(C1738,[1]pop_15p_a!$A$8:$AL$68,9,FALSE)</f>
        <v>3989081.8665851098</v>
      </c>
      <c r="Q1738">
        <f t="shared" si="129"/>
        <v>19397.101158999998</v>
      </c>
      <c r="R1738">
        <f t="shared" si="126"/>
        <v>5370</v>
      </c>
      <c r="S1738">
        <v>5369</v>
      </c>
      <c r="T1738">
        <v>5370</v>
      </c>
      <c r="U1738">
        <f t="shared" si="130"/>
        <v>48.6</v>
      </c>
      <c r="V1738">
        <v>48.6</v>
      </c>
      <c r="W1738">
        <v>49.1</v>
      </c>
      <c r="Y1738">
        <v>51.622999999999998</v>
      </c>
      <c r="Z1738">
        <f t="shared" si="128"/>
        <v>4.4333330000000002</v>
      </c>
      <c r="AA1738">
        <v>4.4000000000000004</v>
      </c>
      <c r="AB1738">
        <v>4.4333330000000002</v>
      </c>
      <c r="AE1738">
        <f t="shared" si="127"/>
        <v>3.5666666666666664</v>
      </c>
      <c r="AF1738">
        <v>3.5666666666666664</v>
      </c>
      <c r="AG1738">
        <v>3.25</v>
      </c>
      <c r="AK1738">
        <v>3.25</v>
      </c>
      <c r="AN1738">
        <v>79.166659999999993</v>
      </c>
      <c r="AO1738">
        <v>0.8019655</v>
      </c>
      <c r="AP1738">
        <v>0.77094032677136903</v>
      </c>
      <c r="AQ1738">
        <v>5.1483960545</v>
      </c>
      <c r="AR1738">
        <v>5.3907742836999999</v>
      </c>
      <c r="AT1738">
        <v>2</v>
      </c>
      <c r="AV1738">
        <v>0</v>
      </c>
      <c r="AW1738">
        <v>1</v>
      </c>
      <c r="AX1738">
        <v>1</v>
      </c>
      <c r="AZ1738">
        <v>89.2</v>
      </c>
      <c r="BA1738">
        <v>163.5</v>
      </c>
      <c r="BB1738">
        <v>129</v>
      </c>
      <c r="BC1738">
        <v>76.311010139441706</v>
      </c>
      <c r="BD1738">
        <v>72.397748144677493</v>
      </c>
      <c r="BE1738">
        <v>84.780962549999998</v>
      </c>
      <c r="BF1738">
        <v>89.334818929999997</v>
      </c>
    </row>
    <row r="1739" spans="1:58">
      <c r="A1739" t="s">
        <v>7</v>
      </c>
      <c r="B1739" t="s">
        <v>41</v>
      </c>
      <c r="C1739">
        <v>2002</v>
      </c>
      <c r="D1739">
        <f t="shared" si="131"/>
        <v>226</v>
      </c>
      <c r="E1739">
        <v>2</v>
      </c>
      <c r="F1739">
        <v>41621.789847</v>
      </c>
      <c r="G1739">
        <v>223592.25505800001</v>
      </c>
      <c r="H1739">
        <v>99928.292581000002</v>
      </c>
      <c r="I1739">
        <v>56397.178317999998</v>
      </c>
      <c r="J1739">
        <v>42210.153389999999</v>
      </c>
      <c r="K1739">
        <v>98340.715752000004</v>
      </c>
      <c r="L1739">
        <v>78129.540181999997</v>
      </c>
      <c r="M1739">
        <v>4.3974873425886001</v>
      </c>
      <c r="N1739">
        <v>2739272.6019179299</v>
      </c>
      <c r="O1739">
        <f>VLOOKUP(C1739,[1]pop_15p_a!$A$8:$AL$68,9,FALSE)</f>
        <v>3989081.8665851098</v>
      </c>
      <c r="Q1739">
        <f t="shared" si="129"/>
        <v>20211.175570000007</v>
      </c>
      <c r="R1739">
        <f t="shared" si="126"/>
        <v>5374</v>
      </c>
      <c r="S1739">
        <v>5372</v>
      </c>
      <c r="T1739">
        <v>5374</v>
      </c>
      <c r="U1739">
        <f t="shared" si="130"/>
        <v>49.3</v>
      </c>
      <c r="V1739">
        <v>49.3</v>
      </c>
      <c r="W1739">
        <v>49.1</v>
      </c>
      <c r="Y1739">
        <v>51.622999999999998</v>
      </c>
      <c r="Z1739">
        <f t="shared" si="128"/>
        <v>4.4000000000000004</v>
      </c>
      <c r="AA1739">
        <v>4.4000000000000004</v>
      </c>
      <c r="AB1739">
        <v>4.4000000000000004</v>
      </c>
      <c r="AE1739">
        <f t="shared" si="127"/>
        <v>3.5499999999999994</v>
      </c>
      <c r="AF1739">
        <v>3.5499999999999994</v>
      </c>
      <c r="AG1739">
        <v>3.25</v>
      </c>
      <c r="AK1739">
        <v>3.25</v>
      </c>
      <c r="AN1739">
        <v>80</v>
      </c>
      <c r="AO1739">
        <v>0.8099712</v>
      </c>
      <c r="AP1739">
        <v>0.77094032677136903</v>
      </c>
      <c r="AQ1739">
        <v>5.1483960545</v>
      </c>
      <c r="AR1739">
        <v>5.3907742836999999</v>
      </c>
      <c r="AT1739">
        <v>2</v>
      </c>
      <c r="AV1739">
        <v>0</v>
      </c>
      <c r="AW1739">
        <v>1</v>
      </c>
      <c r="AX1739">
        <v>1</v>
      </c>
      <c r="AZ1739">
        <v>90.6</v>
      </c>
      <c r="BA1739">
        <v>163</v>
      </c>
      <c r="BB1739">
        <v>129.6</v>
      </c>
      <c r="BC1739">
        <v>76.549148440378005</v>
      </c>
      <c r="BD1739">
        <v>72.8022876918034</v>
      </c>
      <c r="BE1739">
        <v>85.23485719</v>
      </c>
      <c r="BF1739">
        <v>89.493134150000003</v>
      </c>
    </row>
    <row r="1740" spans="1:58">
      <c r="A1740" t="s">
        <v>7</v>
      </c>
      <c r="B1740" t="s">
        <v>41</v>
      </c>
      <c r="C1740">
        <v>2002</v>
      </c>
      <c r="D1740">
        <f t="shared" si="131"/>
        <v>227</v>
      </c>
      <c r="E1740">
        <v>3</v>
      </c>
      <c r="F1740">
        <v>41716.73201</v>
      </c>
      <c r="G1740">
        <v>224352.58475099999</v>
      </c>
      <c r="H1740">
        <v>101197.616371</v>
      </c>
      <c r="I1740">
        <v>56996.273856</v>
      </c>
      <c r="J1740">
        <v>41617.38076</v>
      </c>
      <c r="K1740">
        <v>98741.693503999995</v>
      </c>
      <c r="L1740">
        <v>78489.945940999998</v>
      </c>
      <c r="M1740">
        <v>4.8915305748436904</v>
      </c>
      <c r="N1740">
        <v>2722089.8481141301</v>
      </c>
      <c r="O1740">
        <f>VLOOKUP(C1740,[1]pop_15p_a!$A$8:$AL$68,9,FALSE)</f>
        <v>3989081.8665851098</v>
      </c>
      <c r="Q1740">
        <f t="shared" si="129"/>
        <v>20251.747562999997</v>
      </c>
      <c r="R1740">
        <f t="shared" si="126"/>
        <v>5378</v>
      </c>
      <c r="S1740">
        <v>5378</v>
      </c>
      <c r="T1740">
        <v>5378</v>
      </c>
      <c r="U1740">
        <f t="shared" si="130"/>
        <v>51.2</v>
      </c>
      <c r="V1740">
        <v>51.2</v>
      </c>
      <c r="W1740">
        <v>49.1</v>
      </c>
      <c r="Y1740">
        <v>51.622999999999998</v>
      </c>
      <c r="Z1740">
        <f t="shared" si="128"/>
        <v>4.9333330000000002</v>
      </c>
      <c r="AA1740">
        <v>4.9000000000000004</v>
      </c>
      <c r="AB1740">
        <v>4.9333330000000002</v>
      </c>
      <c r="AE1740">
        <f t="shared" si="127"/>
        <v>3.4833333333333329</v>
      </c>
      <c r="AF1740">
        <v>3.4833333333333329</v>
      </c>
      <c r="AG1740">
        <v>3.25</v>
      </c>
      <c r="AK1740">
        <v>3.25</v>
      </c>
      <c r="AN1740">
        <v>80</v>
      </c>
      <c r="AO1740">
        <v>0.81102390000000002</v>
      </c>
      <c r="AP1740">
        <v>0.77094032677136903</v>
      </c>
      <c r="AQ1740">
        <v>5.1483960545</v>
      </c>
      <c r="AR1740">
        <v>5.3907742836999999</v>
      </c>
      <c r="AT1740">
        <v>2</v>
      </c>
      <c r="AV1740">
        <v>0</v>
      </c>
      <c r="AW1740">
        <v>1</v>
      </c>
      <c r="AX1740">
        <v>1</v>
      </c>
      <c r="AZ1740">
        <v>93.7</v>
      </c>
      <c r="BA1740">
        <v>165.3</v>
      </c>
      <c r="BB1740">
        <v>130.9</v>
      </c>
      <c r="BC1740">
        <v>76.811006058758196</v>
      </c>
      <c r="BD1740">
        <v>73.1203113308285</v>
      </c>
      <c r="BE1740">
        <v>85.24945185</v>
      </c>
      <c r="BF1740">
        <v>89.114251760000002</v>
      </c>
    </row>
    <row r="1741" spans="1:58">
      <c r="A1741" t="s">
        <v>7</v>
      </c>
      <c r="B1741" t="s">
        <v>41</v>
      </c>
      <c r="C1741">
        <v>2002</v>
      </c>
      <c r="D1741">
        <f t="shared" si="131"/>
        <v>228</v>
      </c>
      <c r="E1741">
        <v>4</v>
      </c>
      <c r="F1741">
        <v>41540.358665</v>
      </c>
      <c r="G1741">
        <v>223611.75069099999</v>
      </c>
      <c r="H1741">
        <v>101300.89053600001</v>
      </c>
      <c r="I1741">
        <v>56772.864437999997</v>
      </c>
      <c r="J1741">
        <v>41808.12182</v>
      </c>
      <c r="K1741">
        <v>100194.381628</v>
      </c>
      <c r="L1741">
        <v>78916.215324999997</v>
      </c>
      <c r="M1741">
        <v>4.7745126252481702</v>
      </c>
      <c r="N1741">
        <v>2712458.27573722</v>
      </c>
      <c r="O1741">
        <f>VLOOKUP(C1741,[1]pop_15p_a!$A$8:$AL$68,9,FALSE)</f>
        <v>3989081.8665851098</v>
      </c>
      <c r="Q1741">
        <f t="shared" si="129"/>
        <v>21278.166303000005</v>
      </c>
      <c r="R1741">
        <f t="shared" si="126"/>
        <v>5381</v>
      </c>
      <c r="S1741">
        <v>5383</v>
      </c>
      <c r="T1741">
        <v>5381</v>
      </c>
      <c r="U1741">
        <f t="shared" si="130"/>
        <v>49.1</v>
      </c>
      <c r="V1741">
        <v>49.1</v>
      </c>
      <c r="W1741">
        <v>49.1</v>
      </c>
      <c r="Y1741">
        <v>51.622999999999998</v>
      </c>
      <c r="Z1741">
        <f t="shared" si="128"/>
        <v>4.8</v>
      </c>
      <c r="AA1741">
        <v>4.8</v>
      </c>
      <c r="AB1741">
        <v>4.8</v>
      </c>
      <c r="AE1741">
        <f t="shared" si="127"/>
        <v>3.2833333333333337</v>
      </c>
      <c r="AF1741">
        <v>3.2833333333333337</v>
      </c>
      <c r="AG1741">
        <v>2.86</v>
      </c>
      <c r="AK1741">
        <v>2.86</v>
      </c>
      <c r="AN1741">
        <v>80.5</v>
      </c>
      <c r="AO1741">
        <v>0.81758660000000005</v>
      </c>
      <c r="AP1741">
        <v>0.77094032677136903</v>
      </c>
      <c r="AQ1741">
        <v>5.1483960545</v>
      </c>
      <c r="AR1741">
        <v>5.3907742836999999</v>
      </c>
      <c r="AT1741">
        <v>2</v>
      </c>
      <c r="AV1741">
        <v>0</v>
      </c>
      <c r="AW1741">
        <v>1</v>
      </c>
      <c r="AX1741">
        <v>1</v>
      </c>
      <c r="AZ1741">
        <v>94.5</v>
      </c>
      <c r="BA1741">
        <v>164.2</v>
      </c>
      <c r="BB1741">
        <v>131.1</v>
      </c>
      <c r="BC1741">
        <v>77.238607941103993</v>
      </c>
      <c r="BD1741">
        <v>73.555332291699401</v>
      </c>
      <c r="BE1741">
        <v>85.860437779999998</v>
      </c>
      <c r="BF1741">
        <v>89.524673750000005</v>
      </c>
    </row>
    <row r="1742" spans="1:58">
      <c r="A1742" t="s">
        <v>7</v>
      </c>
      <c r="B1742" t="s">
        <v>41</v>
      </c>
      <c r="C1742">
        <v>2003</v>
      </c>
      <c r="D1742">
        <f t="shared" si="131"/>
        <v>229</v>
      </c>
      <c r="E1742">
        <v>1</v>
      </c>
      <c r="F1742">
        <v>41755.287643999996</v>
      </c>
      <c r="G1742">
        <v>224810.46867500001</v>
      </c>
      <c r="H1742">
        <v>100859.340791</v>
      </c>
      <c r="I1742">
        <v>56336.583783000002</v>
      </c>
      <c r="J1742">
        <v>43923.661469999999</v>
      </c>
      <c r="K1742">
        <v>98545.156445999994</v>
      </c>
      <c r="L1742">
        <v>78666.460456999994</v>
      </c>
      <c r="M1742">
        <v>4.9973282720055403</v>
      </c>
      <c r="N1742">
        <v>2705855.2503678398</v>
      </c>
      <c r="O1742">
        <f>VLOOKUP(C1742,[1]pop_15p_a!$A$8:$AL$68,9,FALSE)</f>
        <v>3996398.3651803099</v>
      </c>
      <c r="Q1742">
        <f t="shared" si="129"/>
        <v>19878.695989</v>
      </c>
      <c r="R1742">
        <f t="shared" si="126"/>
        <v>5384</v>
      </c>
      <c r="S1742">
        <v>5384</v>
      </c>
      <c r="T1742">
        <v>5384</v>
      </c>
      <c r="U1742">
        <f t="shared" si="130"/>
        <v>51.1</v>
      </c>
      <c r="V1742">
        <v>51.1</v>
      </c>
      <c r="W1742">
        <v>46.2</v>
      </c>
      <c r="Y1742">
        <v>49.607999999999997</v>
      </c>
      <c r="Z1742">
        <f t="shared" si="128"/>
        <v>5</v>
      </c>
      <c r="AA1742">
        <v>5</v>
      </c>
      <c r="AB1742">
        <v>5</v>
      </c>
      <c r="AE1742">
        <f t="shared" si="127"/>
        <v>2.8666666666666671</v>
      </c>
      <c r="AF1742">
        <v>2.8666666666666671</v>
      </c>
      <c r="AG1742">
        <v>2.5499999999999998</v>
      </c>
      <c r="AK1742">
        <v>2.5499999999999998</v>
      </c>
      <c r="AN1742">
        <v>81.333340000000007</v>
      </c>
      <c r="AO1742">
        <v>0.82315320000000003</v>
      </c>
      <c r="AP1742">
        <v>-2.0980285096462999E-2</v>
      </c>
      <c r="AQ1742">
        <v>5.1292227224999998</v>
      </c>
      <c r="AR1742">
        <v>5.4098642364999998</v>
      </c>
      <c r="AT1742">
        <v>2</v>
      </c>
      <c r="AV1742">
        <v>0</v>
      </c>
      <c r="AW1742">
        <v>1</v>
      </c>
      <c r="AX1742">
        <v>1</v>
      </c>
      <c r="AZ1742">
        <v>95.4</v>
      </c>
      <c r="BA1742">
        <v>169.1</v>
      </c>
      <c r="BB1742">
        <v>133.69999999999999</v>
      </c>
      <c r="BC1742">
        <v>76.841448761100807</v>
      </c>
      <c r="BD1742">
        <v>74.213740830505301</v>
      </c>
      <c r="BE1742">
        <v>85.04038448</v>
      </c>
      <c r="BF1742">
        <v>88.670966530000001</v>
      </c>
    </row>
    <row r="1743" spans="1:58">
      <c r="A1743" t="s">
        <v>7</v>
      </c>
      <c r="B1743" t="s">
        <v>41</v>
      </c>
      <c r="C1743">
        <v>2003</v>
      </c>
      <c r="D1743">
        <f t="shared" si="131"/>
        <v>230</v>
      </c>
      <c r="E1743">
        <v>2</v>
      </c>
      <c r="F1743">
        <v>41351.595570999998</v>
      </c>
      <c r="G1743">
        <v>222719.69374799999</v>
      </c>
      <c r="H1743">
        <v>101356.215981</v>
      </c>
      <c r="I1743">
        <v>56640.610278</v>
      </c>
      <c r="J1743">
        <v>40981.928502000002</v>
      </c>
      <c r="K1743">
        <v>96196.196106999996</v>
      </c>
      <c r="L1743">
        <v>75848.551105000006</v>
      </c>
      <c r="M1743">
        <v>5.5227635305926501</v>
      </c>
      <c r="N1743">
        <v>2702886.5674725901</v>
      </c>
      <c r="O1743">
        <f>VLOOKUP(C1743,[1]pop_15p_a!$A$8:$AL$68,9,FALSE)</f>
        <v>3996398.3651803099</v>
      </c>
      <c r="Q1743">
        <f t="shared" si="129"/>
        <v>20347.64500199999</v>
      </c>
      <c r="R1743">
        <f t="shared" si="126"/>
        <v>5387</v>
      </c>
      <c r="S1743">
        <v>5386</v>
      </c>
      <c r="T1743">
        <v>5387</v>
      </c>
      <c r="U1743">
        <f t="shared" si="130"/>
        <v>50.7</v>
      </c>
      <c r="V1743">
        <v>50.7</v>
      </c>
      <c r="W1743">
        <v>46.2</v>
      </c>
      <c r="Y1743">
        <v>49.607999999999997</v>
      </c>
      <c r="Z1743">
        <f t="shared" si="128"/>
        <v>5.5333329999999998</v>
      </c>
      <c r="AA1743">
        <v>5.5</v>
      </c>
      <c r="AB1743">
        <v>5.5333329999999998</v>
      </c>
      <c r="AE1743">
        <f t="shared" si="127"/>
        <v>2.5</v>
      </c>
      <c r="AF1743">
        <v>2.5</v>
      </c>
      <c r="AG1743">
        <v>2.08</v>
      </c>
      <c r="AK1743">
        <v>2.08</v>
      </c>
      <c r="AN1743">
        <v>81.833340000000007</v>
      </c>
      <c r="AO1743">
        <v>0.8317682999999999</v>
      </c>
      <c r="AP1743">
        <v>-2.0980285096462999E-2</v>
      </c>
      <c r="AQ1743">
        <v>5.1292227224999998</v>
      </c>
      <c r="AR1743">
        <v>5.4098642364999998</v>
      </c>
      <c r="AT1743">
        <v>2</v>
      </c>
      <c r="AV1743">
        <v>0</v>
      </c>
      <c r="AW1743">
        <v>1</v>
      </c>
      <c r="AX1743">
        <v>1</v>
      </c>
      <c r="AZ1743">
        <v>96.8</v>
      </c>
      <c r="BA1743">
        <v>171</v>
      </c>
      <c r="BB1743">
        <v>135.4</v>
      </c>
      <c r="BC1743">
        <v>77.929311825193906</v>
      </c>
      <c r="BD1743">
        <v>74.813332165636695</v>
      </c>
      <c r="BE1743">
        <v>85.254551840000005</v>
      </c>
      <c r="BF1743">
        <v>88.888908889999996</v>
      </c>
    </row>
    <row r="1744" spans="1:58">
      <c r="A1744" t="s">
        <v>7</v>
      </c>
      <c r="B1744" t="s">
        <v>41</v>
      </c>
      <c r="C1744">
        <v>2003</v>
      </c>
      <c r="D1744">
        <f t="shared" si="131"/>
        <v>231</v>
      </c>
      <c r="E1744">
        <v>3</v>
      </c>
      <c r="F1744">
        <v>41447.373648000001</v>
      </c>
      <c r="G1744">
        <v>223484.23871199999</v>
      </c>
      <c r="H1744">
        <v>102360.504543</v>
      </c>
      <c r="I1744">
        <v>56712.269903</v>
      </c>
      <c r="J1744">
        <v>42489.942070999998</v>
      </c>
      <c r="K1744">
        <v>97590.924239999993</v>
      </c>
      <c r="L1744">
        <v>77023.558183000001</v>
      </c>
      <c r="M1744">
        <v>5.4282879981546204</v>
      </c>
      <c r="N1744">
        <v>2717834.2559022899</v>
      </c>
      <c r="O1744">
        <f>VLOOKUP(C1744,[1]pop_15p_a!$A$8:$AL$68,9,FALSE)</f>
        <v>3996398.3651803099</v>
      </c>
      <c r="Q1744">
        <f t="shared" si="129"/>
        <v>20567.366056999992</v>
      </c>
      <c r="R1744">
        <f t="shared" si="126"/>
        <v>5391</v>
      </c>
      <c r="S1744">
        <v>5392</v>
      </c>
      <c r="T1744">
        <v>5391</v>
      </c>
      <c r="U1744">
        <f t="shared" si="130"/>
        <v>49.9</v>
      </c>
      <c r="V1744">
        <v>49.9</v>
      </c>
      <c r="W1744">
        <v>46.2</v>
      </c>
      <c r="Y1744">
        <v>49.607999999999997</v>
      </c>
      <c r="Z1744">
        <f t="shared" si="128"/>
        <v>5.4333330000000002</v>
      </c>
      <c r="AA1744">
        <v>5.4</v>
      </c>
      <c r="AB1744">
        <v>5.4333330000000002</v>
      </c>
      <c r="AE1744">
        <f t="shared" si="127"/>
        <v>2.15</v>
      </c>
      <c r="AF1744">
        <v>2.15</v>
      </c>
      <c r="AG1744">
        <v>2</v>
      </c>
      <c r="AK1744">
        <v>2</v>
      </c>
      <c r="AN1744">
        <v>81.466669999999993</v>
      </c>
      <c r="AO1744">
        <v>0.82871939999999999</v>
      </c>
      <c r="AP1744">
        <v>-2.0980285096462999E-2</v>
      </c>
      <c r="AQ1744">
        <v>5.1292227224999998</v>
      </c>
      <c r="AR1744">
        <v>5.4098642364999998</v>
      </c>
      <c r="AT1744">
        <v>2</v>
      </c>
      <c r="AV1744">
        <v>0</v>
      </c>
      <c r="AW1744">
        <v>1</v>
      </c>
      <c r="AX1744">
        <v>1</v>
      </c>
      <c r="AZ1744">
        <v>97.8</v>
      </c>
      <c r="BA1744">
        <v>172.9</v>
      </c>
      <c r="BB1744">
        <v>136.5</v>
      </c>
      <c r="BC1744">
        <v>78.649505582054402</v>
      </c>
      <c r="BD1744">
        <v>75.244924714269601</v>
      </c>
      <c r="BE1744">
        <v>85.751831780000003</v>
      </c>
      <c r="BF1744">
        <v>89.196586170000003</v>
      </c>
    </row>
    <row r="1745" spans="1:58">
      <c r="A1745" t="s">
        <v>7</v>
      </c>
      <c r="B1745" t="s">
        <v>41</v>
      </c>
      <c r="C1745">
        <v>2003</v>
      </c>
      <c r="D1745">
        <f t="shared" si="131"/>
        <v>232</v>
      </c>
      <c r="E1745">
        <v>4</v>
      </c>
      <c r="F1745">
        <v>42180.447223000003</v>
      </c>
      <c r="G1745">
        <v>227647.87366099999</v>
      </c>
      <c r="H1745">
        <v>104002.352999</v>
      </c>
      <c r="I1745">
        <v>56894.580417999998</v>
      </c>
      <c r="J1745">
        <v>44764.608240000001</v>
      </c>
      <c r="K1745">
        <v>98616.816070000001</v>
      </c>
      <c r="L1745">
        <v>79807.745360000001</v>
      </c>
      <c r="M1745">
        <v>5.7749925026877396</v>
      </c>
      <c r="N1745">
        <v>2703023.9262572899</v>
      </c>
      <c r="O1745">
        <f>VLOOKUP(C1745,[1]pop_15p_a!$A$8:$AL$68,9,FALSE)</f>
        <v>3996398.3651803099</v>
      </c>
      <c r="Q1745">
        <f t="shared" si="129"/>
        <v>18809.07071</v>
      </c>
      <c r="R1745">
        <f t="shared" si="126"/>
        <v>5395</v>
      </c>
      <c r="S1745">
        <v>5397</v>
      </c>
      <c r="T1745">
        <v>5395</v>
      </c>
      <c r="U1745">
        <f t="shared" si="130"/>
        <v>46.2</v>
      </c>
      <c r="V1745">
        <v>46.2</v>
      </c>
      <c r="W1745">
        <v>46.2</v>
      </c>
      <c r="Y1745">
        <v>49.607999999999997</v>
      </c>
      <c r="Z1745">
        <f t="shared" si="128"/>
        <v>5.766667</v>
      </c>
      <c r="AA1745">
        <v>5.8</v>
      </c>
      <c r="AB1745">
        <v>5.766667</v>
      </c>
      <c r="AE1745">
        <f t="shared" si="127"/>
        <v>2.15</v>
      </c>
      <c r="AF1745">
        <v>2.15</v>
      </c>
      <c r="AG1745">
        <v>2</v>
      </c>
      <c r="AK1745">
        <v>2</v>
      </c>
      <c r="AN1745">
        <v>81.666659999999993</v>
      </c>
      <c r="AO1745">
        <v>0.83222149999999995</v>
      </c>
      <c r="AP1745">
        <v>-2.0980285096462999E-2</v>
      </c>
      <c r="AQ1745">
        <v>5.1292227224999998</v>
      </c>
      <c r="AR1745">
        <v>5.4098642364999998</v>
      </c>
      <c r="AT1745">
        <v>2</v>
      </c>
      <c r="AV1745">
        <v>0</v>
      </c>
      <c r="AW1745">
        <v>1</v>
      </c>
      <c r="AX1745">
        <v>1</v>
      </c>
      <c r="AZ1745">
        <v>98.1</v>
      </c>
      <c r="BA1745">
        <v>172</v>
      </c>
      <c r="BB1745">
        <v>137.69999999999999</v>
      </c>
      <c r="BC1745">
        <v>79.457951000653097</v>
      </c>
      <c r="BD1745">
        <v>75.702996873164295</v>
      </c>
      <c r="BE1745">
        <v>86.368109869999998</v>
      </c>
      <c r="BF1745">
        <v>89.639671030000002</v>
      </c>
    </row>
    <row r="1746" spans="1:58">
      <c r="A1746" t="s">
        <v>7</v>
      </c>
      <c r="B1746" t="s">
        <v>41</v>
      </c>
      <c r="C1746">
        <v>2004</v>
      </c>
      <c r="D1746">
        <f t="shared" si="131"/>
        <v>233</v>
      </c>
      <c r="E1746">
        <v>1</v>
      </c>
      <c r="F1746">
        <v>42375.763486000003</v>
      </c>
      <c r="G1746">
        <v>228744.37129800001</v>
      </c>
      <c r="H1746">
        <v>104601.975445</v>
      </c>
      <c r="I1746">
        <v>57444.146508999998</v>
      </c>
      <c r="J1746">
        <v>42770.257661000003</v>
      </c>
      <c r="K1746">
        <v>99577.898092999996</v>
      </c>
      <c r="L1746">
        <v>80096.491494000002</v>
      </c>
      <c r="M1746">
        <v>5.6502961355525398</v>
      </c>
      <c r="N1746">
        <v>2716238.48740381</v>
      </c>
      <c r="O1746">
        <f>VLOOKUP(C1746,[1]pop_15p_a!$A$8:$AL$68,9,FALSE)</f>
        <v>4004668.5282631302</v>
      </c>
      <c r="Q1746">
        <f t="shared" si="129"/>
        <v>19481.406598999994</v>
      </c>
      <c r="R1746">
        <f t="shared" si="126"/>
        <v>5398</v>
      </c>
      <c r="S1746">
        <v>5398</v>
      </c>
      <c r="T1746">
        <v>5398</v>
      </c>
      <c r="U1746">
        <f t="shared" si="130"/>
        <v>48.6</v>
      </c>
      <c r="V1746">
        <v>48.6</v>
      </c>
      <c r="W1746">
        <v>44.2</v>
      </c>
      <c r="Y1746">
        <v>46.957999999999998</v>
      </c>
      <c r="Z1746">
        <f t="shared" si="128"/>
        <v>5.6666670000000003</v>
      </c>
      <c r="AA1746">
        <v>5.6</v>
      </c>
      <c r="AB1746">
        <v>5.6666670000000003</v>
      </c>
      <c r="AE1746">
        <f t="shared" si="127"/>
        <v>2.15</v>
      </c>
      <c r="AF1746">
        <v>2.15</v>
      </c>
      <c r="AG1746">
        <v>2</v>
      </c>
      <c r="AK1746">
        <v>2</v>
      </c>
      <c r="AN1746">
        <v>82.1</v>
      </c>
      <c r="AO1746">
        <v>0.83600989999999997</v>
      </c>
      <c r="AP1746">
        <v>-0.101965994145952</v>
      </c>
      <c r="AQ1746">
        <v>5.0877341767499997</v>
      </c>
      <c r="AR1746">
        <v>5.4051369065000001</v>
      </c>
      <c r="AT1746">
        <v>2</v>
      </c>
      <c r="AV1746">
        <v>0</v>
      </c>
      <c r="AW1746">
        <v>1</v>
      </c>
      <c r="AX1746">
        <v>1</v>
      </c>
      <c r="AZ1746">
        <v>100.5</v>
      </c>
      <c r="BA1746">
        <v>177.3</v>
      </c>
      <c r="BB1746">
        <v>139.80000000000001</v>
      </c>
      <c r="BC1746">
        <v>81.075580971539594</v>
      </c>
      <c r="BD1746">
        <v>76.310945833187105</v>
      </c>
      <c r="BE1746">
        <v>87.873577800000007</v>
      </c>
      <c r="BF1746">
        <v>91.378912690000007</v>
      </c>
    </row>
    <row r="1747" spans="1:58">
      <c r="A1747" t="s">
        <v>7</v>
      </c>
      <c r="B1747" t="s">
        <v>41</v>
      </c>
      <c r="C1747">
        <v>2004</v>
      </c>
      <c r="D1747">
        <f t="shared" si="131"/>
        <v>234</v>
      </c>
      <c r="E1747">
        <v>2</v>
      </c>
      <c r="F1747">
        <v>42620.194679</v>
      </c>
      <c r="G1747">
        <v>230106.43107300001</v>
      </c>
      <c r="H1747">
        <v>105048.26737099999</v>
      </c>
      <c r="I1747">
        <v>57797.702450999997</v>
      </c>
      <c r="J1747">
        <v>43945.791647999999</v>
      </c>
      <c r="K1747">
        <v>102159.75221200001</v>
      </c>
      <c r="L1747">
        <v>82961.295748000004</v>
      </c>
      <c r="M1747">
        <v>5.4294865472878104</v>
      </c>
      <c r="N1747">
        <v>2740423.7927419799</v>
      </c>
      <c r="O1747">
        <f>VLOOKUP(C1747,[1]pop_15p_a!$A$8:$AL$68,9,FALSE)</f>
        <v>4004668.5282631302</v>
      </c>
      <c r="Q1747">
        <f t="shared" si="129"/>
        <v>19198.456464000003</v>
      </c>
      <c r="R1747">
        <f t="shared" si="126"/>
        <v>5401</v>
      </c>
      <c r="S1747">
        <v>5399</v>
      </c>
      <c r="T1747">
        <v>5401</v>
      </c>
      <c r="U1747">
        <f t="shared" si="130"/>
        <v>48.8</v>
      </c>
      <c r="V1747">
        <v>48.8</v>
      </c>
      <c r="W1747">
        <v>44.2</v>
      </c>
      <c r="Y1747">
        <v>46.957999999999998</v>
      </c>
      <c r="Z1747">
        <f t="shared" si="128"/>
        <v>5.4666670000000002</v>
      </c>
      <c r="AA1747">
        <v>5.4</v>
      </c>
      <c r="AB1747">
        <v>5.4666670000000002</v>
      </c>
      <c r="AE1747">
        <f t="shared" si="127"/>
        <v>2.15</v>
      </c>
      <c r="AF1747">
        <v>2.15</v>
      </c>
      <c r="AG1747">
        <v>2</v>
      </c>
      <c r="AK1747">
        <v>2</v>
      </c>
      <c r="AN1747">
        <v>82.733329999999995</v>
      </c>
      <c r="AO1747">
        <v>0.84210960000000001</v>
      </c>
      <c r="AP1747">
        <v>-0.101965994145952</v>
      </c>
      <c r="AQ1747">
        <v>5.0877341767499997</v>
      </c>
      <c r="AR1747">
        <v>5.4051369065000001</v>
      </c>
      <c r="AT1747">
        <v>2</v>
      </c>
      <c r="AV1747">
        <v>0</v>
      </c>
      <c r="AW1747">
        <v>1</v>
      </c>
      <c r="AX1747">
        <v>1</v>
      </c>
      <c r="AZ1747">
        <v>101.1</v>
      </c>
      <c r="BA1747">
        <v>178.4</v>
      </c>
      <c r="BB1747">
        <v>141.4</v>
      </c>
      <c r="BC1747">
        <v>82.971081283399599</v>
      </c>
      <c r="BD1747">
        <v>76.822452872021401</v>
      </c>
      <c r="BE1747">
        <v>89.557224390000002</v>
      </c>
      <c r="BF1747">
        <v>92.907143899999994</v>
      </c>
    </row>
    <row r="1748" spans="1:58">
      <c r="A1748" t="s">
        <v>7</v>
      </c>
      <c r="B1748" t="s">
        <v>41</v>
      </c>
      <c r="C1748">
        <v>2004</v>
      </c>
      <c r="D1748">
        <f t="shared" si="131"/>
        <v>235</v>
      </c>
      <c r="E1748">
        <v>3</v>
      </c>
      <c r="F1748">
        <v>42673.195270999997</v>
      </c>
      <c r="G1748">
        <v>230648.62043800001</v>
      </c>
      <c r="H1748">
        <v>107344.009901</v>
      </c>
      <c r="I1748">
        <v>57440.458145999997</v>
      </c>
      <c r="J1748">
        <v>45423.771403999999</v>
      </c>
      <c r="K1748">
        <v>100315.04379</v>
      </c>
      <c r="L1748">
        <v>85463.059697999997</v>
      </c>
      <c r="M1748">
        <v>5.5781827175139602</v>
      </c>
      <c r="N1748">
        <v>2759098.6162433298</v>
      </c>
      <c r="O1748">
        <f>VLOOKUP(C1748,[1]pop_15p_a!$A$8:$AL$68,9,FALSE)</f>
        <v>4004668.5282631302</v>
      </c>
      <c r="Q1748">
        <f t="shared" si="129"/>
        <v>14851.984091999999</v>
      </c>
      <c r="R1748">
        <f t="shared" si="126"/>
        <v>5405</v>
      </c>
      <c r="S1748">
        <v>5405</v>
      </c>
      <c r="T1748">
        <v>5405</v>
      </c>
      <c r="U1748">
        <f t="shared" si="130"/>
        <v>49.2</v>
      </c>
      <c r="V1748">
        <v>49.2</v>
      </c>
      <c r="W1748">
        <v>44.2</v>
      </c>
      <c r="Y1748">
        <v>46.957999999999998</v>
      </c>
      <c r="Z1748">
        <f t="shared" si="128"/>
        <v>5.6</v>
      </c>
      <c r="AA1748">
        <v>5.6</v>
      </c>
      <c r="AB1748">
        <v>5.6</v>
      </c>
      <c r="AE1748">
        <f t="shared" si="127"/>
        <v>2.15</v>
      </c>
      <c r="AF1748">
        <v>2.15</v>
      </c>
      <c r="AG1748">
        <v>2</v>
      </c>
      <c r="AK1748">
        <v>2</v>
      </c>
      <c r="AN1748">
        <v>82.433329999999998</v>
      </c>
      <c r="AO1748">
        <v>0.83804069999999997</v>
      </c>
      <c r="AP1748">
        <v>-0.101965994145952</v>
      </c>
      <c r="AQ1748">
        <v>5.0877341767499997</v>
      </c>
      <c r="AR1748">
        <v>5.4051369065000001</v>
      </c>
      <c r="AT1748">
        <v>2</v>
      </c>
      <c r="AV1748">
        <v>0</v>
      </c>
      <c r="AW1748">
        <v>1</v>
      </c>
      <c r="AX1748">
        <v>1</v>
      </c>
      <c r="AZ1748">
        <v>102.1</v>
      </c>
      <c r="BA1748">
        <v>180.6</v>
      </c>
      <c r="BB1748">
        <v>141.6</v>
      </c>
      <c r="BC1748">
        <v>85.2312804418181</v>
      </c>
      <c r="BD1748">
        <v>77.254558044130107</v>
      </c>
      <c r="BE1748">
        <v>91.578625049999999</v>
      </c>
      <c r="BF1748">
        <v>94.617759129999996</v>
      </c>
    </row>
    <row r="1749" spans="1:58">
      <c r="A1749" t="s">
        <v>7</v>
      </c>
      <c r="B1749" t="s">
        <v>41</v>
      </c>
      <c r="C1749">
        <v>2004</v>
      </c>
      <c r="D1749">
        <f t="shared" si="131"/>
        <v>236</v>
      </c>
      <c r="E1749">
        <v>4</v>
      </c>
      <c r="F1749">
        <v>43094.533628999998</v>
      </c>
      <c r="G1749">
        <v>233141.426935</v>
      </c>
      <c r="H1749">
        <v>110572.381368</v>
      </c>
      <c r="I1749">
        <v>57356.679614000001</v>
      </c>
      <c r="J1749">
        <v>46076.084751000002</v>
      </c>
      <c r="K1749">
        <v>100723.925177</v>
      </c>
      <c r="L1749">
        <v>85096.857940000002</v>
      </c>
      <c r="M1749">
        <v>5.3704471578163204</v>
      </c>
      <c r="N1749">
        <v>2737039.1036108802</v>
      </c>
      <c r="O1749">
        <f>VLOOKUP(C1749,[1]pop_15p_a!$A$8:$AL$68,9,FALSE)</f>
        <v>4004668.5282631302</v>
      </c>
      <c r="Q1749">
        <f t="shared" si="129"/>
        <v>15627.067236999996</v>
      </c>
      <c r="R1749">
        <f t="shared" si="126"/>
        <v>5408</v>
      </c>
      <c r="S1749">
        <v>5410</v>
      </c>
      <c r="T1749">
        <v>5408</v>
      </c>
      <c r="U1749">
        <f t="shared" si="130"/>
        <v>44.2</v>
      </c>
      <c r="V1749">
        <v>44.2</v>
      </c>
      <c r="W1749">
        <v>44.2</v>
      </c>
      <c r="Y1749">
        <v>46.957999999999998</v>
      </c>
      <c r="Z1749">
        <f t="shared" si="128"/>
        <v>5.3333329999999997</v>
      </c>
      <c r="AA1749">
        <v>5.4</v>
      </c>
      <c r="AB1749">
        <v>5.3333329999999997</v>
      </c>
      <c r="AE1749">
        <f t="shared" si="127"/>
        <v>2.15</v>
      </c>
      <c r="AF1749">
        <v>2.15</v>
      </c>
      <c r="AG1749">
        <v>2</v>
      </c>
      <c r="AK1749">
        <v>2</v>
      </c>
      <c r="AN1749">
        <v>82.8</v>
      </c>
      <c r="AO1749">
        <v>0.84275670000000003</v>
      </c>
      <c r="AP1749">
        <v>-0.101965994145952</v>
      </c>
      <c r="AQ1749">
        <v>5.0877341767499997</v>
      </c>
      <c r="AR1749">
        <v>5.4051369065000001</v>
      </c>
      <c r="AT1749">
        <v>2</v>
      </c>
      <c r="AV1749">
        <v>0</v>
      </c>
      <c r="AW1749">
        <v>1</v>
      </c>
      <c r="AX1749">
        <v>1</v>
      </c>
      <c r="AZ1749">
        <v>103.4</v>
      </c>
      <c r="BA1749">
        <v>182.9</v>
      </c>
      <c r="BB1749">
        <v>143</v>
      </c>
      <c r="BC1749">
        <v>87.551067379517207</v>
      </c>
      <c r="BD1749">
        <v>77.719700180147498</v>
      </c>
      <c r="BE1749">
        <v>94.097403830000005</v>
      </c>
      <c r="BF1749">
        <v>96.789583109999995</v>
      </c>
    </row>
    <row r="1750" spans="1:58">
      <c r="A1750" t="s">
        <v>7</v>
      </c>
      <c r="B1750" t="s">
        <v>41</v>
      </c>
      <c r="C1750">
        <v>2005</v>
      </c>
      <c r="D1750">
        <f t="shared" si="131"/>
        <v>237</v>
      </c>
      <c r="E1750">
        <v>1</v>
      </c>
      <c r="F1750">
        <v>42922.248905</v>
      </c>
      <c r="G1750">
        <v>232295.211075</v>
      </c>
      <c r="H1750">
        <v>108284.54247299999</v>
      </c>
      <c r="I1750">
        <v>57914.149340999997</v>
      </c>
      <c r="J1750">
        <v>44346.242490999997</v>
      </c>
      <c r="K1750">
        <v>104089.292984</v>
      </c>
      <c r="L1750">
        <v>87074.347431999995</v>
      </c>
      <c r="M1750">
        <v>5.2417168495588298</v>
      </c>
      <c r="N1750">
        <v>2741787.3488708599</v>
      </c>
      <c r="O1750">
        <f>VLOOKUP(C1750,[1]pop_15p_a!$A$8:$AL$68,9,FALSE)</f>
        <v>4018983.0520250001</v>
      </c>
      <c r="Q1750">
        <f t="shared" si="129"/>
        <v>17014.945552000005</v>
      </c>
      <c r="R1750">
        <f t="shared" si="126"/>
        <v>5413</v>
      </c>
      <c r="S1750">
        <v>5412</v>
      </c>
      <c r="T1750">
        <v>5413</v>
      </c>
      <c r="U1750">
        <f t="shared" si="130"/>
        <v>44.5</v>
      </c>
      <c r="V1750">
        <v>44.5</v>
      </c>
      <c r="W1750">
        <v>37.4</v>
      </c>
      <c r="Y1750">
        <v>39.292000000000002</v>
      </c>
      <c r="Z1750">
        <f t="shared" si="128"/>
        <v>5.233333</v>
      </c>
      <c r="AA1750">
        <v>5.3</v>
      </c>
      <c r="AB1750">
        <v>5.233333</v>
      </c>
      <c r="AE1750">
        <f t="shared" si="127"/>
        <v>2.15</v>
      </c>
      <c r="AF1750">
        <v>2.15</v>
      </c>
      <c r="AG1750">
        <v>2</v>
      </c>
      <c r="AK1750">
        <v>2</v>
      </c>
      <c r="AN1750">
        <v>83.1</v>
      </c>
      <c r="AO1750">
        <v>0.84523459999999995</v>
      </c>
      <c r="AP1750">
        <v>0.56788482239960603</v>
      </c>
      <c r="AQ1750">
        <v>5.0236414972499999</v>
      </c>
      <c r="AR1750">
        <v>5.3734164714999997</v>
      </c>
      <c r="AT1750">
        <v>2</v>
      </c>
      <c r="AV1750">
        <v>0</v>
      </c>
      <c r="AW1750">
        <v>1</v>
      </c>
      <c r="AX1750">
        <v>1</v>
      </c>
      <c r="AZ1750">
        <v>106.2</v>
      </c>
      <c r="BA1750">
        <v>189.1</v>
      </c>
      <c r="BB1750">
        <v>146.6</v>
      </c>
      <c r="BC1750">
        <v>90.6205335349362</v>
      </c>
      <c r="BD1750">
        <v>78.202964418706998</v>
      </c>
      <c r="BE1750">
        <v>97.110258639999998</v>
      </c>
      <c r="BF1750">
        <v>99.776221870000001</v>
      </c>
    </row>
    <row r="1751" spans="1:58">
      <c r="A1751" t="s">
        <v>7</v>
      </c>
      <c r="B1751" t="s">
        <v>41</v>
      </c>
      <c r="C1751">
        <v>2005</v>
      </c>
      <c r="D1751">
        <f t="shared" si="131"/>
        <v>238</v>
      </c>
      <c r="E1751">
        <v>2</v>
      </c>
      <c r="F1751">
        <v>43743.080559000002</v>
      </c>
      <c r="G1751">
        <v>236868.78122800001</v>
      </c>
      <c r="H1751">
        <v>110992.85475300001</v>
      </c>
      <c r="I1751">
        <v>57909.934069000003</v>
      </c>
      <c r="J1751">
        <v>47238.446013000001</v>
      </c>
      <c r="K1751">
        <v>108473.70280499999</v>
      </c>
      <c r="L1751">
        <v>92045.733882999994</v>
      </c>
      <c r="M1751">
        <v>5.06600043575349</v>
      </c>
      <c r="N1751">
        <v>2735957.9044960099</v>
      </c>
      <c r="O1751">
        <f>VLOOKUP(C1751,[1]pop_15p_a!$A$8:$AL$68,9,FALSE)</f>
        <v>4018983.0520250001</v>
      </c>
      <c r="Q1751">
        <f t="shared" si="129"/>
        <v>16427.968922</v>
      </c>
      <c r="R1751">
        <f t="shared" si="126"/>
        <v>5417</v>
      </c>
      <c r="S1751">
        <v>5415</v>
      </c>
      <c r="T1751">
        <v>5417</v>
      </c>
      <c r="U1751">
        <f t="shared" si="130"/>
        <v>44.1</v>
      </c>
      <c r="V1751">
        <v>44.1</v>
      </c>
      <c r="W1751">
        <v>37.4</v>
      </c>
      <c r="Y1751">
        <v>39.292000000000002</v>
      </c>
      <c r="Z1751">
        <f t="shared" si="128"/>
        <v>5.0666669999999998</v>
      </c>
      <c r="AA1751">
        <v>5.0999999999999996</v>
      </c>
      <c r="AB1751">
        <v>5.0666669999999998</v>
      </c>
      <c r="AE1751">
        <f t="shared" si="127"/>
        <v>2.15</v>
      </c>
      <c r="AF1751">
        <v>2.15</v>
      </c>
      <c r="AG1751">
        <v>2</v>
      </c>
      <c r="AK1751">
        <v>2</v>
      </c>
      <c r="AN1751">
        <v>84.133330000000001</v>
      </c>
      <c r="AO1751">
        <v>0.8540276</v>
      </c>
      <c r="AP1751">
        <v>0.56788482239960603</v>
      </c>
      <c r="AQ1751">
        <v>5.0236414972499999</v>
      </c>
      <c r="AR1751">
        <v>5.3734164714999997</v>
      </c>
      <c r="AT1751">
        <v>2</v>
      </c>
      <c r="AV1751">
        <v>0</v>
      </c>
      <c r="AW1751">
        <v>1</v>
      </c>
      <c r="AX1751">
        <v>1</v>
      </c>
      <c r="AZ1751">
        <v>108.7</v>
      </c>
      <c r="BA1751">
        <v>193.2</v>
      </c>
      <c r="BB1751">
        <v>149.6</v>
      </c>
      <c r="BC1751">
        <v>93.892962286387899</v>
      </c>
      <c r="BD1751">
        <v>78.617342783610198</v>
      </c>
      <c r="BE1751">
        <v>100.40400820000001</v>
      </c>
      <c r="BF1751">
        <v>102.4532425</v>
      </c>
    </row>
    <row r="1752" spans="1:58">
      <c r="A1752" t="s">
        <v>7</v>
      </c>
      <c r="B1752" t="s">
        <v>41</v>
      </c>
      <c r="C1752">
        <v>2005</v>
      </c>
      <c r="D1752">
        <f t="shared" si="131"/>
        <v>239</v>
      </c>
      <c r="E1752">
        <v>3</v>
      </c>
      <c r="F1752">
        <v>43743.361490000003</v>
      </c>
      <c r="G1752">
        <v>237132.76263899999</v>
      </c>
      <c r="H1752">
        <v>112039.296034</v>
      </c>
      <c r="I1752">
        <v>58266.124555000002</v>
      </c>
      <c r="J1752">
        <v>47873.371362999998</v>
      </c>
      <c r="K1752">
        <v>110562.37009700001</v>
      </c>
      <c r="L1752">
        <v>94714.001078999994</v>
      </c>
      <c r="M1752">
        <v>4.7377893723047704</v>
      </c>
      <c r="N1752">
        <v>2747941.6585908001</v>
      </c>
      <c r="O1752">
        <f>VLOOKUP(C1752,[1]pop_15p_a!$A$8:$AL$68,9,FALSE)</f>
        <v>4018983.0520250001</v>
      </c>
      <c r="Q1752">
        <f t="shared" si="129"/>
        <v>15848.369018000012</v>
      </c>
      <c r="R1752">
        <f t="shared" si="126"/>
        <v>5420</v>
      </c>
      <c r="S1752">
        <v>5421</v>
      </c>
      <c r="T1752">
        <v>5420</v>
      </c>
      <c r="U1752">
        <f t="shared" si="130"/>
        <v>40.299999999999997</v>
      </c>
      <c r="V1752">
        <v>40.299999999999997</v>
      </c>
      <c r="W1752">
        <v>37.4</v>
      </c>
      <c r="Y1752">
        <v>39.292000000000002</v>
      </c>
      <c r="Z1752">
        <f t="shared" si="128"/>
        <v>4.733333</v>
      </c>
      <c r="AA1752">
        <v>4.7</v>
      </c>
      <c r="AB1752">
        <v>4.733333</v>
      </c>
      <c r="AE1752">
        <f t="shared" si="127"/>
        <v>2.15</v>
      </c>
      <c r="AF1752">
        <v>2.15</v>
      </c>
      <c r="AG1752">
        <v>2</v>
      </c>
      <c r="AK1752">
        <v>2</v>
      </c>
      <c r="AN1752">
        <v>84.3</v>
      </c>
      <c r="AO1752">
        <v>0.85100719999999996</v>
      </c>
      <c r="AP1752">
        <v>0.56788482239960603</v>
      </c>
      <c r="AQ1752">
        <v>5.0236414972499999</v>
      </c>
      <c r="AR1752">
        <v>5.3734164714999997</v>
      </c>
      <c r="AT1752">
        <v>2</v>
      </c>
      <c r="AV1752">
        <v>0</v>
      </c>
      <c r="AW1752">
        <v>1</v>
      </c>
      <c r="AX1752">
        <v>1</v>
      </c>
      <c r="AZ1752">
        <v>111</v>
      </c>
      <c r="BA1752">
        <v>197.2</v>
      </c>
      <c r="BB1752">
        <v>151.80000000000001</v>
      </c>
      <c r="BC1752">
        <v>100.697349860364</v>
      </c>
      <c r="BD1752">
        <v>79.029157638083205</v>
      </c>
      <c r="BE1752">
        <v>107.5154045</v>
      </c>
      <c r="BF1752">
        <v>108.9867172</v>
      </c>
    </row>
    <row r="1753" spans="1:58">
      <c r="A1753" t="s">
        <v>7</v>
      </c>
      <c r="B1753" t="s">
        <v>41</v>
      </c>
      <c r="C1753">
        <v>2005</v>
      </c>
      <c r="D1753">
        <f t="shared" si="131"/>
        <v>240</v>
      </c>
      <c r="E1753">
        <v>4</v>
      </c>
      <c r="F1753">
        <v>43844.927515000003</v>
      </c>
      <c r="G1753">
        <v>237902.57669399999</v>
      </c>
      <c r="H1753">
        <v>112062.480031</v>
      </c>
      <c r="I1753">
        <v>58722.954661000003</v>
      </c>
      <c r="J1753">
        <v>49348.189664999998</v>
      </c>
      <c r="K1753">
        <v>111149.346727</v>
      </c>
      <c r="L1753">
        <v>97821.183474000005</v>
      </c>
      <c r="M1753">
        <v>4.1766400853545198</v>
      </c>
      <c r="N1753">
        <v>2783713.08804233</v>
      </c>
      <c r="O1753">
        <f>VLOOKUP(C1753,[1]pop_15p_a!$A$8:$AL$68,9,FALSE)</f>
        <v>4018983.0520250001</v>
      </c>
      <c r="Q1753">
        <f t="shared" si="129"/>
        <v>13328.163252999992</v>
      </c>
      <c r="R1753">
        <f t="shared" si="126"/>
        <v>5425</v>
      </c>
      <c r="S1753">
        <v>5426</v>
      </c>
      <c r="T1753">
        <v>5425</v>
      </c>
      <c r="U1753">
        <f t="shared" si="130"/>
        <v>37.4</v>
      </c>
      <c r="V1753">
        <v>37.4</v>
      </c>
      <c r="W1753">
        <v>37.4</v>
      </c>
      <c r="Y1753">
        <v>39.292000000000002</v>
      </c>
      <c r="Z1753">
        <f t="shared" si="128"/>
        <v>4.1666670000000003</v>
      </c>
      <c r="AA1753">
        <v>4.2</v>
      </c>
      <c r="AB1753">
        <v>4.1666670000000003</v>
      </c>
      <c r="AE1753">
        <f t="shared" si="127"/>
        <v>2.2333333333333329</v>
      </c>
      <c r="AF1753">
        <v>2.2333333333333329</v>
      </c>
      <c r="AG1753">
        <v>2.25</v>
      </c>
      <c r="AK1753">
        <v>2.25</v>
      </c>
      <c r="AN1753">
        <v>84.533330000000007</v>
      </c>
      <c r="AO1753">
        <v>0.85512469999999996</v>
      </c>
      <c r="AP1753">
        <v>0.56788482239960603</v>
      </c>
      <c r="AQ1753">
        <v>5.0236414972499999</v>
      </c>
      <c r="AR1753">
        <v>5.3734164714999997</v>
      </c>
      <c r="AT1753">
        <v>2</v>
      </c>
      <c r="AV1753">
        <v>0</v>
      </c>
      <c r="AW1753">
        <v>1</v>
      </c>
      <c r="AX1753">
        <v>1</v>
      </c>
      <c r="AZ1753">
        <v>111.8</v>
      </c>
      <c r="BA1753">
        <v>201.7</v>
      </c>
      <c r="BB1753">
        <v>155.5</v>
      </c>
      <c r="BC1753">
        <v>107.402953278289</v>
      </c>
      <c r="BD1753">
        <v>79.524256644256397</v>
      </c>
      <c r="BE1753">
        <v>115.5278555</v>
      </c>
      <c r="BF1753">
        <v>116.6445313</v>
      </c>
    </row>
    <row r="1754" spans="1:58">
      <c r="A1754" t="s">
        <v>7</v>
      </c>
      <c r="B1754" t="s">
        <v>41</v>
      </c>
      <c r="C1754">
        <v>2006</v>
      </c>
      <c r="D1754">
        <f t="shared" si="131"/>
        <v>241</v>
      </c>
      <c r="E1754">
        <v>1</v>
      </c>
      <c r="F1754">
        <v>44371.386698000002</v>
      </c>
      <c r="G1754">
        <v>240892.258382</v>
      </c>
      <c r="H1754">
        <v>114338.200018</v>
      </c>
      <c r="I1754">
        <v>59296.231657999997</v>
      </c>
      <c r="J1754">
        <v>50446.268028999999</v>
      </c>
      <c r="K1754">
        <v>114468.87345100001</v>
      </c>
      <c r="L1754">
        <v>99923.023491</v>
      </c>
      <c r="M1754">
        <v>4.1467800095240799</v>
      </c>
      <c r="N1754">
        <v>2789221.6415996701</v>
      </c>
      <c r="O1754">
        <f>VLOOKUP(C1754,[1]pop_15p_a!$A$8:$AL$68,9,FALSE)</f>
        <v>4037527.1965216799</v>
      </c>
      <c r="Q1754">
        <f t="shared" si="129"/>
        <v>14545.849960000007</v>
      </c>
      <c r="R1754">
        <f t="shared" si="126"/>
        <v>5429</v>
      </c>
      <c r="S1754">
        <v>5429</v>
      </c>
      <c r="T1754">
        <v>5429</v>
      </c>
      <c r="U1754">
        <f t="shared" si="130"/>
        <v>34.5</v>
      </c>
      <c r="V1754">
        <v>34.5</v>
      </c>
      <c r="W1754">
        <v>31.5</v>
      </c>
      <c r="Y1754">
        <v>32.715000000000003</v>
      </c>
      <c r="Z1754">
        <f t="shared" si="128"/>
        <v>4.1666670000000003</v>
      </c>
      <c r="AA1754">
        <v>4.2</v>
      </c>
      <c r="AB1754">
        <v>4.1666670000000003</v>
      </c>
      <c r="AE1754">
        <f t="shared" si="127"/>
        <v>2.5500000000000003</v>
      </c>
      <c r="AF1754">
        <v>2.5500000000000003</v>
      </c>
      <c r="AG1754">
        <v>2.5</v>
      </c>
      <c r="AK1754">
        <v>2.5</v>
      </c>
      <c r="AN1754">
        <v>84.833340000000007</v>
      </c>
      <c r="AO1754">
        <v>0.85772580000000009</v>
      </c>
      <c r="AP1754">
        <v>1.4509170737067401</v>
      </c>
      <c r="AQ1754">
        <v>4.9769817867499997</v>
      </c>
      <c r="AR1754">
        <v>5.3538011438000002</v>
      </c>
      <c r="AT1754">
        <v>2</v>
      </c>
      <c r="AV1754">
        <v>0</v>
      </c>
      <c r="AW1754">
        <v>1</v>
      </c>
      <c r="AX1754">
        <v>1</v>
      </c>
      <c r="AZ1754">
        <v>112</v>
      </c>
      <c r="BA1754">
        <v>205.2</v>
      </c>
      <c r="BB1754">
        <v>158.1</v>
      </c>
      <c r="BC1754">
        <v>115.227289411288</v>
      </c>
      <c r="BD1754">
        <v>79.922125454283801</v>
      </c>
      <c r="BE1754">
        <v>123.1306539</v>
      </c>
      <c r="BF1754">
        <v>122.3481302</v>
      </c>
    </row>
    <row r="1755" spans="1:58">
      <c r="A1755" t="s">
        <v>7</v>
      </c>
      <c r="B1755" t="s">
        <v>41</v>
      </c>
      <c r="C1755">
        <v>2006</v>
      </c>
      <c r="D1755">
        <f t="shared" si="131"/>
        <v>242</v>
      </c>
      <c r="E1755">
        <v>2</v>
      </c>
      <c r="F1755">
        <v>45661.082762999999</v>
      </c>
      <c r="G1755">
        <v>248076.66264900001</v>
      </c>
      <c r="H1755">
        <v>115265.559865</v>
      </c>
      <c r="I1755">
        <v>59641.883964000001</v>
      </c>
      <c r="J1755">
        <v>55655.817349999998</v>
      </c>
      <c r="K1755">
        <v>119750.08239700001</v>
      </c>
      <c r="L1755">
        <v>106142.13046299999</v>
      </c>
      <c r="M1755">
        <v>4.07970977603118</v>
      </c>
      <c r="N1755">
        <v>2790036.97112269</v>
      </c>
      <c r="O1755">
        <f>VLOOKUP(C1755,[1]pop_15p_a!$A$8:$AL$68,9,FALSE)</f>
        <v>4037527.1965216799</v>
      </c>
      <c r="Q1755">
        <f t="shared" si="129"/>
        <v>13607.951934000012</v>
      </c>
      <c r="R1755">
        <f t="shared" si="126"/>
        <v>5435</v>
      </c>
      <c r="S1755">
        <v>5433</v>
      </c>
      <c r="T1755">
        <v>5435</v>
      </c>
      <c r="U1755">
        <f t="shared" si="130"/>
        <v>34.5</v>
      </c>
      <c r="V1755">
        <v>34.5</v>
      </c>
      <c r="W1755">
        <v>31.5</v>
      </c>
      <c r="Y1755">
        <v>32.715000000000003</v>
      </c>
      <c r="Z1755">
        <f t="shared" si="128"/>
        <v>4.0999999999999996</v>
      </c>
      <c r="AA1755">
        <v>4.0999999999999996</v>
      </c>
      <c r="AB1755">
        <v>4.0999999999999996</v>
      </c>
      <c r="AE1755">
        <f t="shared" si="127"/>
        <v>2.8333333333333335</v>
      </c>
      <c r="AF1755">
        <v>2.8333333333333335</v>
      </c>
      <c r="AG1755">
        <v>2.75</v>
      </c>
      <c r="AK1755">
        <v>2.75</v>
      </c>
      <c r="AN1755">
        <v>85.833340000000007</v>
      </c>
      <c r="AO1755">
        <v>0.86461310000000002</v>
      </c>
      <c r="AP1755">
        <v>1.4509170737067401</v>
      </c>
      <c r="AQ1755">
        <v>4.9769817867499997</v>
      </c>
      <c r="AR1755">
        <v>5.3538011438000002</v>
      </c>
      <c r="AT1755">
        <v>2</v>
      </c>
      <c r="AV1755">
        <v>0</v>
      </c>
      <c r="AW1755">
        <v>1</v>
      </c>
      <c r="AX1755">
        <v>1</v>
      </c>
      <c r="AZ1755">
        <v>112.8</v>
      </c>
      <c r="BA1755">
        <v>207</v>
      </c>
      <c r="BB1755">
        <v>161</v>
      </c>
      <c r="BC1755">
        <v>119.698056473813</v>
      </c>
      <c r="BD1755">
        <v>80.229695786953798</v>
      </c>
      <c r="BE1755">
        <v>128.31159930000001</v>
      </c>
      <c r="BF1755">
        <v>127.5188253</v>
      </c>
    </row>
    <row r="1756" spans="1:58">
      <c r="A1756" t="s">
        <v>7</v>
      </c>
      <c r="B1756" t="s">
        <v>41</v>
      </c>
      <c r="C1756">
        <v>2006</v>
      </c>
      <c r="D1756">
        <f t="shared" si="131"/>
        <v>243</v>
      </c>
      <c r="E1756">
        <v>3</v>
      </c>
      <c r="F1756">
        <v>45306.521120999998</v>
      </c>
      <c r="G1756">
        <v>246422.16837699999</v>
      </c>
      <c r="H1756">
        <v>112646.822116</v>
      </c>
      <c r="I1756">
        <v>59903.23083</v>
      </c>
      <c r="J1756">
        <v>55660.559530999999</v>
      </c>
      <c r="K1756">
        <v>119716.88713</v>
      </c>
      <c r="L1756">
        <v>106844.500165</v>
      </c>
      <c r="M1756">
        <v>3.72146416664466</v>
      </c>
      <c r="N1756">
        <v>2819954.7102713701</v>
      </c>
      <c r="O1756">
        <f>VLOOKUP(C1756,[1]pop_15p_a!$A$8:$AL$68,9,FALSE)</f>
        <v>4037527.1965216799</v>
      </c>
      <c r="Q1756">
        <f t="shared" si="129"/>
        <v>12872.386964999998</v>
      </c>
      <c r="R1756">
        <f t="shared" si="126"/>
        <v>5439</v>
      </c>
      <c r="S1756">
        <v>5439</v>
      </c>
      <c r="T1756">
        <v>5439</v>
      </c>
      <c r="U1756">
        <f t="shared" si="130"/>
        <v>34.200000000000003</v>
      </c>
      <c r="V1756">
        <v>34.200000000000003</v>
      </c>
      <c r="W1756">
        <v>31.5</v>
      </c>
      <c r="Y1756">
        <v>32.715000000000003</v>
      </c>
      <c r="Z1756">
        <f t="shared" si="128"/>
        <v>3.7</v>
      </c>
      <c r="AA1756">
        <v>3.7</v>
      </c>
      <c r="AB1756">
        <v>3.7</v>
      </c>
      <c r="AE1756">
        <f t="shared" si="127"/>
        <v>3.1666666666666665</v>
      </c>
      <c r="AF1756">
        <v>3.1666666666666665</v>
      </c>
      <c r="AG1756">
        <v>3</v>
      </c>
      <c r="AK1756">
        <v>3</v>
      </c>
      <c r="AN1756">
        <v>85.9</v>
      </c>
      <c r="AO1756">
        <v>0.86310199999999992</v>
      </c>
      <c r="AP1756">
        <v>1.4509170737067401</v>
      </c>
      <c r="AQ1756">
        <v>4.9769817867499997</v>
      </c>
      <c r="AR1756">
        <v>5.3538011438000002</v>
      </c>
      <c r="AT1756">
        <v>2</v>
      </c>
      <c r="AV1756">
        <v>0</v>
      </c>
      <c r="AW1756">
        <v>1</v>
      </c>
      <c r="AX1756">
        <v>1</v>
      </c>
      <c r="AZ1756">
        <v>115.7</v>
      </c>
      <c r="BA1756">
        <v>213.1</v>
      </c>
      <c r="BB1756">
        <v>163.30000000000001</v>
      </c>
      <c r="BC1756">
        <v>120.474828389271</v>
      </c>
      <c r="BD1756">
        <v>80.507618552231307</v>
      </c>
      <c r="BE1756">
        <v>130.24977129999999</v>
      </c>
      <c r="BF1756">
        <v>129.7558133</v>
      </c>
    </row>
    <row r="1757" spans="1:58">
      <c r="A1757" t="s">
        <v>7</v>
      </c>
      <c r="B1757" t="s">
        <v>41</v>
      </c>
      <c r="C1757">
        <v>2006</v>
      </c>
      <c r="D1757">
        <f t="shared" si="131"/>
        <v>244</v>
      </c>
      <c r="E1757">
        <v>4</v>
      </c>
      <c r="F1757">
        <v>45125.702290000001</v>
      </c>
      <c r="G1757">
        <v>245754.57466899999</v>
      </c>
      <c r="H1757">
        <v>114198.569132</v>
      </c>
      <c r="I1757">
        <v>59883.208288000002</v>
      </c>
      <c r="J1757">
        <v>52850.553813999999</v>
      </c>
      <c r="K1757">
        <v>125232.04367299999</v>
      </c>
      <c r="L1757">
        <v>110647.729355</v>
      </c>
      <c r="M1757">
        <v>3.6636037899365999</v>
      </c>
      <c r="N1757">
        <v>2822386.67700628</v>
      </c>
      <c r="O1757">
        <f>VLOOKUP(C1757,[1]pop_15p_a!$A$8:$AL$68,9,FALSE)</f>
        <v>4037527.1965216799</v>
      </c>
      <c r="Q1757">
        <f t="shared" si="129"/>
        <v>14584.31431799999</v>
      </c>
      <c r="R1757">
        <f t="shared" si="126"/>
        <v>5444</v>
      </c>
      <c r="S1757">
        <v>5446</v>
      </c>
      <c r="T1757">
        <v>5444</v>
      </c>
      <c r="U1757">
        <f t="shared" si="130"/>
        <v>31.5</v>
      </c>
      <c r="V1757">
        <v>31.5</v>
      </c>
      <c r="W1757">
        <v>31.5</v>
      </c>
      <c r="Y1757">
        <v>32.715000000000003</v>
      </c>
      <c r="Z1757">
        <f t="shared" si="128"/>
        <v>3.6333329999999999</v>
      </c>
      <c r="AA1757">
        <v>3.7</v>
      </c>
      <c r="AB1757">
        <v>3.6333329999999999</v>
      </c>
      <c r="AE1757">
        <f t="shared" si="127"/>
        <v>3.5833333333333335</v>
      </c>
      <c r="AF1757">
        <v>3.5833333333333335</v>
      </c>
      <c r="AG1757">
        <v>3.5</v>
      </c>
      <c r="AK1757">
        <v>3.5</v>
      </c>
      <c r="AN1757">
        <v>85.966669999999993</v>
      </c>
      <c r="AO1757">
        <v>0.86776039999999999</v>
      </c>
      <c r="AP1757">
        <v>1.4509170737067401</v>
      </c>
      <c r="AQ1757">
        <v>4.9769817867499997</v>
      </c>
      <c r="AR1757">
        <v>5.3538011438000002</v>
      </c>
      <c r="AT1757">
        <v>2</v>
      </c>
      <c r="AV1757">
        <v>0</v>
      </c>
      <c r="AW1757">
        <v>1</v>
      </c>
      <c r="AX1757">
        <v>1</v>
      </c>
      <c r="AZ1757">
        <v>118</v>
      </c>
      <c r="BA1757">
        <v>217.8</v>
      </c>
      <c r="BB1757">
        <v>167.1</v>
      </c>
      <c r="BC1757">
        <v>121.371760901706</v>
      </c>
      <c r="BD1757">
        <v>81.180412900804797</v>
      </c>
      <c r="BE1757">
        <v>129.8099532</v>
      </c>
      <c r="BF1757">
        <v>130.4187144</v>
      </c>
    </row>
    <row r="1758" spans="1:58">
      <c r="A1758" t="s">
        <v>7</v>
      </c>
      <c r="B1758" t="s">
        <v>41</v>
      </c>
      <c r="C1758">
        <v>2007</v>
      </c>
      <c r="D1758">
        <f t="shared" si="131"/>
        <v>245</v>
      </c>
      <c r="E1758">
        <v>1</v>
      </c>
      <c r="F1758">
        <v>45250.256759000004</v>
      </c>
      <c r="G1758">
        <v>246568.64908</v>
      </c>
      <c r="H1758">
        <v>115308.766403</v>
      </c>
      <c r="I1758">
        <v>60193.557691000002</v>
      </c>
      <c r="J1758">
        <v>55934.552213000003</v>
      </c>
      <c r="K1758">
        <v>123750.375554</v>
      </c>
      <c r="L1758">
        <v>112813.85227</v>
      </c>
      <c r="M1758">
        <v>3.9038795282791301</v>
      </c>
      <c r="N1758">
        <v>2822582.4424833101</v>
      </c>
      <c r="O1758">
        <f>VLOOKUP(C1758,[1]pop_15p_a!$A$8:$AL$68,9,FALSE)</f>
        <v>4060578.3181715501</v>
      </c>
      <c r="Q1758">
        <f t="shared" si="129"/>
        <v>10936.523283999995</v>
      </c>
      <c r="R1758">
        <f t="shared" si="126"/>
        <v>5450</v>
      </c>
      <c r="S1758">
        <v>5449</v>
      </c>
      <c r="T1758">
        <v>5450</v>
      </c>
      <c r="U1758">
        <f t="shared" si="130"/>
        <v>30.4</v>
      </c>
      <c r="V1758">
        <v>30.4</v>
      </c>
      <c r="W1758">
        <v>27.3</v>
      </c>
      <c r="Y1758">
        <v>27.827000000000002</v>
      </c>
      <c r="Z1758">
        <f t="shared" si="128"/>
        <v>3.9</v>
      </c>
      <c r="AA1758">
        <v>3.9</v>
      </c>
      <c r="AB1758">
        <v>3.9</v>
      </c>
      <c r="AE1758">
        <f t="shared" si="127"/>
        <v>3.8333333333333335</v>
      </c>
      <c r="AF1758">
        <v>3.8333333333333335</v>
      </c>
      <c r="AG1758">
        <v>3.75</v>
      </c>
      <c r="AK1758">
        <v>3.75</v>
      </c>
      <c r="AN1758">
        <v>86.433329999999998</v>
      </c>
      <c r="AO1758">
        <v>0.87054559999999992</v>
      </c>
      <c r="AP1758">
        <v>1.64258230133584</v>
      </c>
      <c r="AQ1758">
        <v>5.0085700652499998</v>
      </c>
      <c r="AR1758">
        <v>5.4062974703000002</v>
      </c>
      <c r="AT1758">
        <v>2</v>
      </c>
      <c r="AV1758">
        <v>0</v>
      </c>
      <c r="AW1758">
        <v>1</v>
      </c>
      <c r="AX1758">
        <v>1</v>
      </c>
      <c r="AZ1758">
        <v>118.6</v>
      </c>
      <c r="BA1758">
        <v>220.2</v>
      </c>
      <c r="BB1758">
        <v>170.3</v>
      </c>
      <c r="BC1758">
        <v>121.933222706664</v>
      </c>
      <c r="BD1758">
        <v>81.593942635253697</v>
      </c>
      <c r="BE1758">
        <v>129.83139249999999</v>
      </c>
      <c r="BF1758">
        <v>131.10148799999999</v>
      </c>
    </row>
    <row r="1759" spans="1:58">
      <c r="A1759" t="s">
        <v>7</v>
      </c>
      <c r="B1759" t="s">
        <v>41</v>
      </c>
      <c r="C1759">
        <v>2007</v>
      </c>
      <c r="D1759">
        <f t="shared" si="131"/>
        <v>246</v>
      </c>
      <c r="E1759">
        <v>2</v>
      </c>
      <c r="F1759">
        <v>44998.028929</v>
      </c>
      <c r="G1759">
        <v>245464.24780799999</v>
      </c>
      <c r="H1759">
        <v>115014.751179</v>
      </c>
      <c r="I1759">
        <v>60106.090796999997</v>
      </c>
      <c r="J1759">
        <v>53975.504537000001</v>
      </c>
      <c r="K1759">
        <v>122145.410728</v>
      </c>
      <c r="L1759">
        <v>110637.71808399999</v>
      </c>
      <c r="M1759">
        <v>3.58878237156036</v>
      </c>
      <c r="N1759">
        <v>2811828.5629161499</v>
      </c>
      <c r="O1759">
        <f>VLOOKUP(C1759,[1]pop_15p_a!$A$8:$AL$68,9,FALSE)</f>
        <v>4060578.3181715501</v>
      </c>
      <c r="Q1759">
        <f t="shared" si="129"/>
        <v>11507.69264400001</v>
      </c>
      <c r="R1759">
        <f t="shared" si="126"/>
        <v>5457</v>
      </c>
      <c r="S1759">
        <v>5455</v>
      </c>
      <c r="T1759">
        <v>5457</v>
      </c>
      <c r="U1759">
        <f t="shared" si="130"/>
        <v>29.3</v>
      </c>
      <c r="V1759">
        <v>29.3</v>
      </c>
      <c r="W1759">
        <v>27.3</v>
      </c>
      <c r="Y1759">
        <v>27.827000000000002</v>
      </c>
      <c r="Z1759">
        <f t="shared" si="128"/>
        <v>3.6</v>
      </c>
      <c r="AA1759">
        <v>3.6</v>
      </c>
      <c r="AB1759">
        <v>3.6</v>
      </c>
      <c r="AE1759">
        <f t="shared" si="127"/>
        <v>4.083333333333333</v>
      </c>
      <c r="AF1759">
        <v>4.083333333333333</v>
      </c>
      <c r="AG1759">
        <v>4</v>
      </c>
      <c r="AK1759">
        <v>4</v>
      </c>
      <c r="AN1759">
        <v>87.2</v>
      </c>
      <c r="AO1759">
        <v>0.87828119999999998</v>
      </c>
      <c r="AP1759">
        <v>1.64258230133584</v>
      </c>
      <c r="AQ1759">
        <v>5.0085700652499998</v>
      </c>
      <c r="AR1759">
        <v>5.4062974703000002</v>
      </c>
      <c r="AT1759">
        <v>2</v>
      </c>
      <c r="AV1759">
        <v>0</v>
      </c>
      <c r="AW1759">
        <v>1</v>
      </c>
      <c r="AX1759">
        <v>1</v>
      </c>
      <c r="AZ1759">
        <v>119.3</v>
      </c>
      <c r="BA1759">
        <v>222.2</v>
      </c>
      <c r="BB1759">
        <v>175.2</v>
      </c>
      <c r="BC1759">
        <v>120.4116676817</v>
      </c>
      <c r="BD1759">
        <v>81.973347932208895</v>
      </c>
      <c r="BE1759">
        <v>128.88549130000001</v>
      </c>
      <c r="BF1759">
        <v>130.5861725</v>
      </c>
    </row>
    <row r="1760" spans="1:58">
      <c r="A1760" t="s">
        <v>7</v>
      </c>
      <c r="B1760" t="s">
        <v>41</v>
      </c>
      <c r="C1760">
        <v>2007</v>
      </c>
      <c r="D1760">
        <f t="shared" si="131"/>
        <v>247</v>
      </c>
      <c r="E1760">
        <v>3</v>
      </c>
      <c r="F1760">
        <v>45345.997167000001</v>
      </c>
      <c r="G1760">
        <v>247770.52851800001</v>
      </c>
      <c r="H1760">
        <v>116178.69316900001</v>
      </c>
      <c r="I1760">
        <v>60119.790431000001</v>
      </c>
      <c r="J1760">
        <v>52941.709070999997</v>
      </c>
      <c r="K1760">
        <v>123796.743546</v>
      </c>
      <c r="L1760">
        <v>111454.953949</v>
      </c>
      <c r="M1760">
        <v>3.9988156305006402</v>
      </c>
      <c r="N1760">
        <v>2792861.3903746102</v>
      </c>
      <c r="O1760">
        <f>VLOOKUP(C1760,[1]pop_15p_a!$A$8:$AL$68,9,FALSE)</f>
        <v>4060578.3181715501</v>
      </c>
      <c r="Q1760">
        <f t="shared" si="129"/>
        <v>12341.789596999995</v>
      </c>
      <c r="R1760">
        <f t="shared" si="126"/>
        <v>5464</v>
      </c>
      <c r="S1760">
        <v>5464</v>
      </c>
      <c r="T1760">
        <v>5464</v>
      </c>
      <c r="U1760">
        <f t="shared" si="130"/>
        <v>29.1</v>
      </c>
      <c r="V1760">
        <v>29.1</v>
      </c>
      <c r="W1760">
        <v>27.3</v>
      </c>
      <c r="Y1760">
        <v>27.827000000000002</v>
      </c>
      <c r="Z1760">
        <f t="shared" si="128"/>
        <v>4.0333329999999998</v>
      </c>
      <c r="AA1760">
        <v>4</v>
      </c>
      <c r="AB1760">
        <v>4.0333329999999998</v>
      </c>
      <c r="AE1760">
        <f t="shared" si="127"/>
        <v>4.25</v>
      </c>
      <c r="AF1760">
        <v>4.25</v>
      </c>
      <c r="AG1760">
        <v>4</v>
      </c>
      <c r="AK1760">
        <v>4</v>
      </c>
      <c r="AN1760">
        <v>86.866669999999999</v>
      </c>
      <c r="AO1760">
        <v>0.87379679999999993</v>
      </c>
      <c r="AP1760">
        <v>1.64258230133584</v>
      </c>
      <c r="AQ1760">
        <v>5.0085700652499998</v>
      </c>
      <c r="AR1760">
        <v>5.4062974703000002</v>
      </c>
      <c r="AT1760">
        <v>2</v>
      </c>
      <c r="AV1760">
        <v>0</v>
      </c>
      <c r="AW1760">
        <v>1</v>
      </c>
      <c r="AX1760">
        <v>1</v>
      </c>
      <c r="AZ1760">
        <v>122.1</v>
      </c>
      <c r="BA1760">
        <v>225.7</v>
      </c>
      <c r="BB1760">
        <v>178.4</v>
      </c>
      <c r="BC1760">
        <v>120.24530151470201</v>
      </c>
      <c r="BD1760">
        <v>82.094461310615301</v>
      </c>
      <c r="BE1760">
        <v>128.70614330000001</v>
      </c>
      <c r="BF1760">
        <v>130.25907169999999</v>
      </c>
    </row>
    <row r="1761" spans="1:58">
      <c r="A1761" t="s">
        <v>7</v>
      </c>
      <c r="B1761" t="s">
        <v>41</v>
      </c>
      <c r="C1761">
        <v>2007</v>
      </c>
      <c r="D1761">
        <f t="shared" si="131"/>
        <v>248</v>
      </c>
      <c r="E1761">
        <v>4</v>
      </c>
      <c r="F1761">
        <v>45726.902067000003</v>
      </c>
      <c r="G1761">
        <v>250263.33501499999</v>
      </c>
      <c r="H1761">
        <v>118021.293955</v>
      </c>
      <c r="I1761">
        <v>61170.446984000002</v>
      </c>
      <c r="J1761">
        <v>53243.627930000002</v>
      </c>
      <c r="K1761">
        <v>126982.435384</v>
      </c>
      <c r="L1761">
        <v>113377.644904</v>
      </c>
      <c r="M1761">
        <v>3.5633633060419401</v>
      </c>
      <c r="N1761">
        <v>2787527.6042259298</v>
      </c>
      <c r="O1761">
        <f>VLOOKUP(C1761,[1]pop_15p_a!$A$8:$AL$68,9,FALSE)</f>
        <v>4060578.3181715501</v>
      </c>
      <c r="Q1761">
        <f t="shared" si="129"/>
        <v>13604.790479999996</v>
      </c>
      <c r="R1761">
        <f t="shared" si="126"/>
        <v>5471</v>
      </c>
      <c r="S1761">
        <v>5473</v>
      </c>
      <c r="T1761">
        <v>5471</v>
      </c>
      <c r="U1761">
        <f t="shared" si="130"/>
        <v>27.3</v>
      </c>
      <c r="V1761">
        <v>27.3</v>
      </c>
      <c r="W1761">
        <v>27.3</v>
      </c>
      <c r="Y1761">
        <v>27.827000000000002</v>
      </c>
      <c r="Z1761">
        <f t="shared" si="128"/>
        <v>3.5666669999999998</v>
      </c>
      <c r="AA1761">
        <v>3.6</v>
      </c>
      <c r="AB1761">
        <v>3.5666669999999998</v>
      </c>
      <c r="AE1761">
        <f t="shared" si="127"/>
        <v>4.25</v>
      </c>
      <c r="AF1761">
        <v>4.25</v>
      </c>
      <c r="AG1761">
        <v>4</v>
      </c>
      <c r="AK1761">
        <v>4</v>
      </c>
      <c r="AN1761">
        <v>87.833340000000007</v>
      </c>
      <c r="AO1761">
        <v>0.87939160000000005</v>
      </c>
      <c r="AP1761">
        <v>1.64258230133584</v>
      </c>
      <c r="AQ1761">
        <v>5.0085700652499998</v>
      </c>
      <c r="AR1761">
        <v>5.4062974703000002</v>
      </c>
      <c r="AT1761">
        <v>2</v>
      </c>
      <c r="AV1761">
        <v>0</v>
      </c>
      <c r="AW1761">
        <v>1</v>
      </c>
      <c r="AX1761">
        <v>1</v>
      </c>
      <c r="AZ1761">
        <v>124.2</v>
      </c>
      <c r="BA1761">
        <v>230.7</v>
      </c>
      <c r="BB1761">
        <v>182.5</v>
      </c>
      <c r="BC1761">
        <v>118.699600648315</v>
      </c>
      <c r="BD1761">
        <v>82.9108698082198</v>
      </c>
      <c r="BE1761">
        <v>127.07333389999999</v>
      </c>
      <c r="BF1761">
        <v>129.40350720000001</v>
      </c>
    </row>
    <row r="1762" spans="1:58">
      <c r="A1762" t="s">
        <v>7</v>
      </c>
      <c r="B1762" t="s">
        <v>41</v>
      </c>
      <c r="C1762">
        <v>2008</v>
      </c>
      <c r="D1762">
        <f t="shared" si="131"/>
        <v>249</v>
      </c>
      <c r="E1762">
        <v>1</v>
      </c>
      <c r="F1762">
        <v>45657.785551000001</v>
      </c>
      <c r="G1762">
        <v>250159.007033</v>
      </c>
      <c r="H1762">
        <v>118363.784808</v>
      </c>
      <c r="I1762">
        <v>61515.572381999998</v>
      </c>
      <c r="J1762">
        <v>54678.928056999997</v>
      </c>
      <c r="K1762">
        <v>130042.722878</v>
      </c>
      <c r="L1762">
        <v>117654.03837900001</v>
      </c>
      <c r="M1762">
        <v>3.2268666092684302</v>
      </c>
      <c r="N1762">
        <v>2829039.2368987999</v>
      </c>
      <c r="O1762">
        <f>VLOOKUP(C1762,[1]pop_15p_a!$A$8:$AL$68,9,FALSE)</f>
        <v>4095624.1267724298</v>
      </c>
      <c r="Q1762">
        <f t="shared" si="129"/>
        <v>12388.684498999995</v>
      </c>
      <c r="R1762">
        <f t="shared" si="126"/>
        <v>5479</v>
      </c>
      <c r="S1762">
        <v>5479</v>
      </c>
      <c r="T1762">
        <v>5479</v>
      </c>
      <c r="U1762">
        <f t="shared" si="130"/>
        <v>27.6</v>
      </c>
      <c r="V1762">
        <v>27.6</v>
      </c>
      <c r="W1762">
        <v>33.299999999999997</v>
      </c>
      <c r="Y1762">
        <v>32.381</v>
      </c>
      <c r="Z1762">
        <f t="shared" si="128"/>
        <v>3.2</v>
      </c>
      <c r="AA1762">
        <v>3.2</v>
      </c>
      <c r="AB1762">
        <v>3.2</v>
      </c>
      <c r="AE1762">
        <f t="shared" si="127"/>
        <v>4.25</v>
      </c>
      <c r="AF1762">
        <v>4.25</v>
      </c>
      <c r="AG1762">
        <v>4</v>
      </c>
      <c r="AK1762">
        <v>4</v>
      </c>
      <c r="AN1762">
        <v>89.066670000000002</v>
      </c>
      <c r="AO1762">
        <v>0.88698430000000006</v>
      </c>
      <c r="AP1762">
        <v>2.0320839681290201</v>
      </c>
      <c r="AQ1762">
        <v>5.1045356445000003</v>
      </c>
      <c r="AR1762">
        <v>5.5068648690000002</v>
      </c>
      <c r="AT1762">
        <v>2</v>
      </c>
      <c r="AV1762">
        <v>0</v>
      </c>
      <c r="AW1762">
        <v>1</v>
      </c>
      <c r="AZ1762">
        <v>125.4</v>
      </c>
      <c r="BA1762">
        <v>231.8</v>
      </c>
      <c r="BB1762">
        <v>183.9</v>
      </c>
      <c r="BC1762">
        <v>116.77133913809099</v>
      </c>
      <c r="BD1762">
        <v>83.533723856090901</v>
      </c>
      <c r="BE1762">
        <v>124.83874900000001</v>
      </c>
      <c r="BF1762">
        <v>128.34526740000001</v>
      </c>
    </row>
    <row r="1763" spans="1:58">
      <c r="A1763" t="s">
        <v>7</v>
      </c>
      <c r="B1763" t="s">
        <v>41</v>
      </c>
      <c r="C1763">
        <v>2008</v>
      </c>
      <c r="D1763">
        <f t="shared" si="131"/>
        <v>250</v>
      </c>
      <c r="E1763">
        <v>2</v>
      </c>
      <c r="F1763">
        <v>45178.845351000004</v>
      </c>
      <c r="G1763">
        <v>247851.14559599999</v>
      </c>
      <c r="H1763">
        <v>118699.425843</v>
      </c>
      <c r="I1763">
        <v>61921.819223999999</v>
      </c>
      <c r="J1763">
        <v>52748.860375999997</v>
      </c>
      <c r="K1763">
        <v>130994.32053899999</v>
      </c>
      <c r="L1763">
        <v>118306.878635</v>
      </c>
      <c r="M1763">
        <v>3.2274761584190599</v>
      </c>
      <c r="N1763">
        <v>2858471.0839247298</v>
      </c>
      <c r="O1763">
        <f>VLOOKUP(C1763,[1]pop_15p_a!$A$8:$AL$68,9,FALSE)</f>
        <v>4095624.1267724298</v>
      </c>
      <c r="Q1763">
        <f t="shared" si="129"/>
        <v>12687.441903999992</v>
      </c>
      <c r="R1763">
        <f t="shared" si="126"/>
        <v>5488</v>
      </c>
      <c r="S1763">
        <v>5486</v>
      </c>
      <c r="T1763">
        <v>5488</v>
      </c>
      <c r="U1763">
        <f t="shared" si="130"/>
        <v>26.7</v>
      </c>
      <c r="V1763">
        <v>26.7</v>
      </c>
      <c r="W1763">
        <v>33.299999999999997</v>
      </c>
      <c r="Y1763">
        <v>32.381</v>
      </c>
      <c r="Z1763">
        <f t="shared" si="128"/>
        <v>3.2</v>
      </c>
      <c r="AA1763">
        <v>3.2</v>
      </c>
      <c r="AB1763">
        <v>3.2</v>
      </c>
      <c r="AE1763">
        <f t="shared" si="127"/>
        <v>4.3166666666666664</v>
      </c>
      <c r="AF1763">
        <v>4.3166666666666664</v>
      </c>
      <c r="AG1763">
        <v>4</v>
      </c>
      <c r="AK1763">
        <v>4</v>
      </c>
      <c r="AN1763">
        <v>90.266670000000005</v>
      </c>
      <c r="AO1763">
        <v>0.8962036000000001</v>
      </c>
      <c r="AP1763">
        <v>2.0320839681290201</v>
      </c>
      <c r="AQ1763">
        <v>5.1045356445000003</v>
      </c>
      <c r="AR1763">
        <v>5.5068648690000002</v>
      </c>
      <c r="AT1763">
        <v>2</v>
      </c>
      <c r="AV1763">
        <v>0</v>
      </c>
      <c r="AW1763">
        <v>1</v>
      </c>
      <c r="AZ1763">
        <v>124.9</v>
      </c>
      <c r="BA1763">
        <v>232.6</v>
      </c>
      <c r="BB1763">
        <v>186.2</v>
      </c>
      <c r="BC1763">
        <v>114.327822555944</v>
      </c>
      <c r="BD1763">
        <v>84.094553404833206</v>
      </c>
      <c r="BE1763">
        <v>122.20588189999999</v>
      </c>
      <c r="BF1763">
        <v>125.7825747</v>
      </c>
    </row>
    <row r="1764" spans="1:58">
      <c r="A1764" t="s">
        <v>7</v>
      </c>
      <c r="B1764" t="s">
        <v>41</v>
      </c>
      <c r="C1764">
        <v>2008</v>
      </c>
      <c r="D1764">
        <f t="shared" si="131"/>
        <v>251</v>
      </c>
      <c r="E1764">
        <v>3</v>
      </c>
      <c r="F1764">
        <v>44816.878801999999</v>
      </c>
      <c r="G1764">
        <v>246403.19965299999</v>
      </c>
      <c r="H1764">
        <v>117029.124301</v>
      </c>
      <c r="I1764">
        <v>62699.536913999997</v>
      </c>
      <c r="J1764">
        <v>52709.86911</v>
      </c>
      <c r="K1764">
        <v>128931.471789</v>
      </c>
      <c r="L1764">
        <v>117624.531475</v>
      </c>
      <c r="M1764">
        <v>3.4531353797308699</v>
      </c>
      <c r="N1764">
        <v>2861157.0045783101</v>
      </c>
      <c r="O1764">
        <f>VLOOKUP(C1764,[1]pop_15p_a!$A$8:$AL$68,9,FALSE)</f>
        <v>4095624.1267724298</v>
      </c>
      <c r="Q1764">
        <f t="shared" si="129"/>
        <v>11306.940314000007</v>
      </c>
      <c r="R1764">
        <f t="shared" si="126"/>
        <v>5497</v>
      </c>
      <c r="S1764">
        <v>5498</v>
      </c>
      <c r="T1764">
        <v>5497</v>
      </c>
      <c r="U1764">
        <f t="shared" si="130"/>
        <v>24.2</v>
      </c>
      <c r="V1764">
        <v>24.2</v>
      </c>
      <c r="W1764">
        <v>33.299999999999997</v>
      </c>
      <c r="Y1764">
        <v>32.381</v>
      </c>
      <c r="Z1764">
        <f t="shared" si="128"/>
        <v>3.4666670000000002</v>
      </c>
      <c r="AA1764">
        <v>3.4</v>
      </c>
      <c r="AB1764">
        <v>3.4666670000000002</v>
      </c>
      <c r="AE1764">
        <f t="shared" si="127"/>
        <v>4.5999999999999996</v>
      </c>
      <c r="AF1764">
        <v>4.5999999999999996</v>
      </c>
      <c r="AG1764">
        <v>4.25</v>
      </c>
      <c r="AK1764">
        <v>4.25</v>
      </c>
      <c r="AN1764">
        <v>90.5</v>
      </c>
      <c r="AO1764">
        <v>0.89650319999999994</v>
      </c>
      <c r="AP1764">
        <v>2.0320839681290201</v>
      </c>
      <c r="AQ1764">
        <v>5.1045356445000003</v>
      </c>
      <c r="AR1764">
        <v>5.5068648690000002</v>
      </c>
      <c r="AT1764">
        <v>2</v>
      </c>
      <c r="AV1764">
        <v>0</v>
      </c>
      <c r="AW1764">
        <v>1</v>
      </c>
      <c r="AZ1764">
        <v>126</v>
      </c>
      <c r="BA1764">
        <v>233.9</v>
      </c>
      <c r="BB1764">
        <v>186.7</v>
      </c>
      <c r="BC1764">
        <v>109.92297137647</v>
      </c>
      <c r="BD1764">
        <v>84.938769376666002</v>
      </c>
      <c r="BE1764">
        <v>117.7042749</v>
      </c>
      <c r="BF1764">
        <v>121.531536</v>
      </c>
    </row>
    <row r="1765" spans="1:58">
      <c r="A1765" t="s">
        <v>7</v>
      </c>
      <c r="B1765" t="s">
        <v>41</v>
      </c>
      <c r="C1765">
        <v>2008</v>
      </c>
      <c r="D1765">
        <f t="shared" si="131"/>
        <v>252</v>
      </c>
      <c r="E1765">
        <v>4</v>
      </c>
      <c r="F1765">
        <v>43671.182342</v>
      </c>
      <c r="G1765">
        <v>240584.54352400001</v>
      </c>
      <c r="H1765">
        <v>112708.997378</v>
      </c>
      <c r="I1765">
        <v>63312.858994000002</v>
      </c>
      <c r="J1765">
        <v>50562.714918999998</v>
      </c>
      <c r="K1765">
        <v>125937.574829</v>
      </c>
      <c r="L1765">
        <v>116083.32263900001</v>
      </c>
      <c r="M1765">
        <v>3.9916374529888001</v>
      </c>
      <c r="N1765">
        <v>2862232.6745981602</v>
      </c>
      <c r="O1765">
        <f>VLOOKUP(C1765,[1]pop_15p_a!$A$8:$AL$68,9,FALSE)</f>
        <v>4095624.1267724298</v>
      </c>
      <c r="Q1765">
        <f t="shared" si="129"/>
        <v>9854.2521899999992</v>
      </c>
      <c r="R1765">
        <f t="shared" si="126"/>
        <v>5507</v>
      </c>
      <c r="S1765">
        <v>5509</v>
      </c>
      <c r="T1765">
        <v>5507</v>
      </c>
      <c r="U1765">
        <f t="shared" si="130"/>
        <v>33.299999999999997</v>
      </c>
      <c r="V1765">
        <v>33.299999999999997</v>
      </c>
      <c r="W1765">
        <v>33.299999999999997</v>
      </c>
      <c r="Y1765">
        <v>32.381</v>
      </c>
      <c r="Z1765">
        <f t="shared" si="128"/>
        <v>3.9666670000000002</v>
      </c>
      <c r="AA1765">
        <v>4</v>
      </c>
      <c r="AB1765">
        <v>3.9666670000000002</v>
      </c>
      <c r="AE1765">
        <f t="shared" si="127"/>
        <v>4.75</v>
      </c>
      <c r="AF1765">
        <v>4.75</v>
      </c>
      <c r="AG1765">
        <v>3.5</v>
      </c>
      <c r="AK1765">
        <v>3.5</v>
      </c>
      <c r="AN1765">
        <v>90.4</v>
      </c>
      <c r="AO1765">
        <v>0.90206590000000009</v>
      </c>
      <c r="AP1765">
        <v>2.0320839681290201</v>
      </c>
      <c r="AQ1765">
        <v>5.1045356445000003</v>
      </c>
      <c r="AR1765">
        <v>5.5068648690000002</v>
      </c>
      <c r="AT1765">
        <v>2</v>
      </c>
      <c r="AV1765">
        <v>1</v>
      </c>
      <c r="AW1765">
        <v>1</v>
      </c>
      <c r="AZ1765">
        <v>128.6</v>
      </c>
      <c r="BA1765">
        <v>237.2</v>
      </c>
      <c r="BB1765">
        <v>189.3</v>
      </c>
      <c r="BC1765">
        <v>102.642748342277</v>
      </c>
      <c r="BD1765">
        <v>85.104806855217305</v>
      </c>
      <c r="BE1765">
        <v>110.1532957</v>
      </c>
      <c r="BF1765">
        <v>112.9734065</v>
      </c>
    </row>
    <row r="1766" spans="1:58">
      <c r="A1766" t="s">
        <v>7</v>
      </c>
      <c r="B1766" t="s">
        <v>41</v>
      </c>
      <c r="C1766">
        <v>2009</v>
      </c>
      <c r="D1766">
        <f t="shared" si="131"/>
        <v>253</v>
      </c>
      <c r="E1766">
        <v>1</v>
      </c>
      <c r="F1766">
        <v>43018.254126</v>
      </c>
      <c r="G1766">
        <v>237159.63499799999</v>
      </c>
      <c r="H1766">
        <v>111833.801523</v>
      </c>
      <c r="I1766">
        <v>63755.989465999999</v>
      </c>
      <c r="J1766">
        <v>49817.138678000003</v>
      </c>
      <c r="K1766">
        <v>120048.31289299999</v>
      </c>
      <c r="L1766">
        <v>105878.675961</v>
      </c>
      <c r="M1766">
        <v>4.9257416869025201</v>
      </c>
      <c r="N1766">
        <v>2818020.6344602299</v>
      </c>
      <c r="O1766">
        <f>VLOOKUP(C1766,[1]pop_15p_a!$A$8:$AL$68,9,FALSE)</f>
        <v>4127050.6962569398</v>
      </c>
      <c r="Q1766">
        <f t="shared" si="129"/>
        <v>14169.636931999994</v>
      </c>
      <c r="R1766">
        <f t="shared" si="126"/>
        <v>5514</v>
      </c>
      <c r="S1766">
        <v>5513</v>
      </c>
      <c r="T1766">
        <v>5514</v>
      </c>
      <c r="U1766">
        <f t="shared" si="130"/>
        <v>34.9</v>
      </c>
      <c r="V1766">
        <v>34.9</v>
      </c>
      <c r="W1766">
        <v>40.200000000000003</v>
      </c>
      <c r="Y1766">
        <v>37.808</v>
      </c>
      <c r="Z1766">
        <f t="shared" si="128"/>
        <v>4.9333330000000002</v>
      </c>
      <c r="AA1766">
        <v>4.9000000000000004</v>
      </c>
      <c r="AB1766">
        <v>4.9333330000000002</v>
      </c>
      <c r="AE1766">
        <f t="shared" si="127"/>
        <v>2.75</v>
      </c>
      <c r="AF1766">
        <v>2.75</v>
      </c>
      <c r="AG1766">
        <v>2</v>
      </c>
      <c r="AK1766">
        <v>2</v>
      </c>
      <c r="AN1766">
        <v>90.633330000000001</v>
      </c>
      <c r="AO1766">
        <v>0.90803470000000008</v>
      </c>
      <c r="AP1766">
        <v>-0.24385596815685001</v>
      </c>
      <c r="AQ1766">
        <v>5.3398190442500004</v>
      </c>
      <c r="AR1766">
        <v>5.7574082556999997</v>
      </c>
      <c r="AT1766">
        <v>2</v>
      </c>
      <c r="AV1766">
        <v>1</v>
      </c>
      <c r="AW1766">
        <v>1</v>
      </c>
      <c r="AZ1766">
        <v>131</v>
      </c>
      <c r="BA1766">
        <v>241.4</v>
      </c>
      <c r="BB1766">
        <v>191.2</v>
      </c>
      <c r="BC1766">
        <v>96.905359833465894</v>
      </c>
      <c r="BD1766">
        <v>85.870431674503806</v>
      </c>
      <c r="BE1766">
        <v>102.5493744</v>
      </c>
      <c r="BF1766">
        <v>106.25088409999999</v>
      </c>
    </row>
    <row r="1767" spans="1:58">
      <c r="A1767" t="s">
        <v>7</v>
      </c>
      <c r="B1767" t="s">
        <v>41</v>
      </c>
      <c r="C1767">
        <v>2009</v>
      </c>
      <c r="D1767">
        <f t="shared" si="131"/>
        <v>254</v>
      </c>
      <c r="E1767">
        <v>2</v>
      </c>
      <c r="F1767">
        <v>42153.866386000002</v>
      </c>
      <c r="G1767">
        <v>232562.88084900001</v>
      </c>
      <c r="H1767">
        <v>113091.006406</v>
      </c>
      <c r="I1767">
        <v>63891.931988999997</v>
      </c>
      <c r="J1767">
        <v>44622.342809000002</v>
      </c>
      <c r="K1767">
        <v>116172.89717</v>
      </c>
      <c r="L1767">
        <v>101310.37489799999</v>
      </c>
      <c r="M1767">
        <v>5.7732604446304201</v>
      </c>
      <c r="N1767">
        <v>2780050.3357726801</v>
      </c>
      <c r="O1767">
        <f>VLOOKUP(C1767,[1]pop_15p_a!$A$8:$AL$68,9,FALSE)</f>
        <v>4127050.6962569398</v>
      </c>
      <c r="Q1767">
        <f t="shared" si="129"/>
        <v>14862.522272000002</v>
      </c>
      <c r="R1767">
        <f t="shared" si="126"/>
        <v>5519</v>
      </c>
      <c r="S1767">
        <v>5517</v>
      </c>
      <c r="T1767">
        <v>5519</v>
      </c>
      <c r="U1767">
        <f t="shared" si="130"/>
        <v>37.700000000000003</v>
      </c>
      <c r="V1767">
        <v>37.700000000000003</v>
      </c>
      <c r="W1767">
        <v>40.200000000000003</v>
      </c>
      <c r="Y1767">
        <v>37.808</v>
      </c>
      <c r="Z1767">
        <f t="shared" si="128"/>
        <v>5.733333</v>
      </c>
      <c r="AA1767">
        <v>5.8</v>
      </c>
      <c r="AB1767">
        <v>5.733333</v>
      </c>
      <c r="AE1767">
        <f t="shared" si="127"/>
        <v>1.7</v>
      </c>
      <c r="AF1767">
        <v>1.7</v>
      </c>
      <c r="AG1767">
        <v>1.2</v>
      </c>
      <c r="AK1767">
        <v>1.2</v>
      </c>
      <c r="AN1767">
        <v>91.366669999999999</v>
      </c>
      <c r="AO1767">
        <v>0.91699079999999999</v>
      </c>
      <c r="AP1767">
        <v>-0.24385596815685001</v>
      </c>
      <c r="AQ1767">
        <v>5.3398190442500004</v>
      </c>
      <c r="AR1767">
        <v>5.7574082556999997</v>
      </c>
      <c r="AT1767">
        <v>2</v>
      </c>
      <c r="AV1767">
        <v>1</v>
      </c>
      <c r="AW1767">
        <v>1</v>
      </c>
      <c r="AZ1767">
        <v>134</v>
      </c>
      <c r="BA1767">
        <v>245.3</v>
      </c>
      <c r="BB1767">
        <v>194.3</v>
      </c>
      <c r="BC1767">
        <v>95.9304828476468</v>
      </c>
      <c r="BD1767">
        <v>86.727695208460204</v>
      </c>
      <c r="BE1767">
        <v>100.811206</v>
      </c>
      <c r="BF1767">
        <v>104.05986830000001</v>
      </c>
    </row>
    <row r="1768" spans="1:58">
      <c r="A1768" t="s">
        <v>7</v>
      </c>
      <c r="B1768" t="s">
        <v>41</v>
      </c>
      <c r="C1768">
        <v>2009</v>
      </c>
      <c r="D1768">
        <f t="shared" si="131"/>
        <v>255</v>
      </c>
      <c r="E1768">
        <v>3</v>
      </c>
      <c r="F1768">
        <v>42230.717334000001</v>
      </c>
      <c r="G1768">
        <v>233366.94398899999</v>
      </c>
      <c r="H1768">
        <v>113288.597283</v>
      </c>
      <c r="I1768">
        <v>64482.596983000003</v>
      </c>
      <c r="J1768">
        <v>46746.313004000003</v>
      </c>
      <c r="K1768">
        <v>116525.926202</v>
      </c>
      <c r="L1768">
        <v>105381.80077099999</v>
      </c>
      <c r="M1768">
        <v>6.2765883815122896</v>
      </c>
      <c r="N1768">
        <v>2772415.8995495401</v>
      </c>
      <c r="O1768">
        <f>VLOOKUP(C1768,[1]pop_15p_a!$A$8:$AL$68,9,FALSE)</f>
        <v>4127050.6962569398</v>
      </c>
      <c r="Q1768">
        <f t="shared" si="129"/>
        <v>11144.125431000008</v>
      </c>
      <c r="R1768">
        <f t="shared" si="126"/>
        <v>5526</v>
      </c>
      <c r="S1768">
        <v>5526</v>
      </c>
      <c r="T1768">
        <v>5526</v>
      </c>
      <c r="U1768">
        <f t="shared" si="130"/>
        <v>39.6</v>
      </c>
      <c r="V1768">
        <v>39.6</v>
      </c>
      <c r="W1768">
        <v>40.200000000000003</v>
      </c>
      <c r="Y1768">
        <v>37.808</v>
      </c>
      <c r="Z1768">
        <f t="shared" si="128"/>
        <v>6.3</v>
      </c>
      <c r="AA1768">
        <v>6.3</v>
      </c>
      <c r="AB1768">
        <v>6.3</v>
      </c>
      <c r="AE1768">
        <f t="shared" si="127"/>
        <v>1.2333333333333334</v>
      </c>
      <c r="AF1768">
        <v>1.2333333333333334</v>
      </c>
      <c r="AG1768">
        <v>1</v>
      </c>
      <c r="AK1768">
        <v>1</v>
      </c>
      <c r="AN1768">
        <v>91.4</v>
      </c>
      <c r="AO1768">
        <v>0.91735640000000007</v>
      </c>
      <c r="AP1768">
        <v>-0.24385596815685001</v>
      </c>
      <c r="AQ1768">
        <v>5.3398190442500004</v>
      </c>
      <c r="AR1768">
        <v>5.7574082556999997</v>
      </c>
      <c r="AT1768">
        <v>2</v>
      </c>
      <c r="AV1768">
        <v>1</v>
      </c>
      <c r="AW1768">
        <v>1</v>
      </c>
      <c r="AZ1768">
        <v>137.6</v>
      </c>
      <c r="BA1768">
        <v>250.1</v>
      </c>
      <c r="BB1768">
        <v>196.5</v>
      </c>
      <c r="BC1768">
        <v>95.873357789237701</v>
      </c>
      <c r="BD1768">
        <v>87.642332210852302</v>
      </c>
      <c r="BE1768">
        <v>100.45225979999999</v>
      </c>
      <c r="BF1768">
        <v>103.22485450000001</v>
      </c>
    </row>
    <row r="1769" spans="1:58">
      <c r="A1769" t="s">
        <v>7</v>
      </c>
      <c r="B1769" t="s">
        <v>41</v>
      </c>
      <c r="C1769">
        <v>2009</v>
      </c>
      <c r="D1769">
        <f t="shared" si="131"/>
        <v>256</v>
      </c>
      <c r="E1769">
        <v>4</v>
      </c>
      <c r="F1769">
        <v>42207.943875999998</v>
      </c>
      <c r="G1769">
        <v>233578.76140799999</v>
      </c>
      <c r="H1769">
        <v>112566.73194699999</v>
      </c>
      <c r="I1769">
        <v>64870.402008999998</v>
      </c>
      <c r="J1769">
        <v>42192.238484000001</v>
      </c>
      <c r="K1769">
        <v>115569.58636</v>
      </c>
      <c r="L1769">
        <v>101002.66004</v>
      </c>
      <c r="M1769">
        <v>7.0294234825430904</v>
      </c>
      <c r="N1769">
        <v>2711313.1302175499</v>
      </c>
      <c r="O1769">
        <f>VLOOKUP(C1769,[1]pop_15p_a!$A$8:$AL$68,9,FALSE)</f>
        <v>4127050.6962569398</v>
      </c>
      <c r="Q1769">
        <f t="shared" si="129"/>
        <v>14566.926319999999</v>
      </c>
      <c r="R1769">
        <f t="shared" si="126"/>
        <v>5532</v>
      </c>
      <c r="S1769">
        <v>5534</v>
      </c>
      <c r="T1769">
        <v>5532</v>
      </c>
      <c r="U1769">
        <f t="shared" si="130"/>
        <v>40.200000000000003</v>
      </c>
      <c r="V1769">
        <v>40.200000000000003</v>
      </c>
      <c r="W1769">
        <v>40.200000000000003</v>
      </c>
      <c r="Y1769">
        <v>37.808</v>
      </c>
      <c r="Z1769">
        <f t="shared" si="128"/>
        <v>7</v>
      </c>
      <c r="AA1769">
        <v>7</v>
      </c>
      <c r="AB1769">
        <v>7</v>
      </c>
      <c r="AE1769">
        <f t="shared" si="127"/>
        <v>0.98333333333333339</v>
      </c>
      <c r="AF1769">
        <v>0.98333333333333339</v>
      </c>
      <c r="AG1769">
        <v>1</v>
      </c>
      <c r="AN1769">
        <v>91.533330000000007</v>
      </c>
      <c r="AO1769">
        <v>0.92028530000000008</v>
      </c>
      <c r="AP1769">
        <v>-0.24385596815685001</v>
      </c>
      <c r="AQ1769">
        <v>5.3398190442500004</v>
      </c>
      <c r="AR1769">
        <v>5.7574082556999997</v>
      </c>
      <c r="AT1769">
        <v>2</v>
      </c>
      <c r="AV1769">
        <v>1</v>
      </c>
      <c r="AW1769">
        <v>1</v>
      </c>
      <c r="AZ1769">
        <v>139.4</v>
      </c>
      <c r="BA1769">
        <v>252.7</v>
      </c>
      <c r="BB1769">
        <v>199.5</v>
      </c>
      <c r="BC1769">
        <v>96.836972355131095</v>
      </c>
      <c r="BD1769">
        <v>87.697218999155993</v>
      </c>
      <c r="BE1769">
        <v>101.76028909999999</v>
      </c>
      <c r="BF1769">
        <v>103.09550280000001</v>
      </c>
    </row>
    <row r="1770" spans="1:58">
      <c r="A1770" t="s">
        <v>7</v>
      </c>
      <c r="B1770" t="s">
        <v>41</v>
      </c>
      <c r="C1770">
        <v>2010</v>
      </c>
      <c r="D1770">
        <f t="shared" si="131"/>
        <v>257</v>
      </c>
      <c r="E1770">
        <v>1</v>
      </c>
      <c r="F1770">
        <v>42549.353273000001</v>
      </c>
      <c r="G1770">
        <v>235595.76907499999</v>
      </c>
      <c r="H1770">
        <v>113960.933171</v>
      </c>
      <c r="I1770">
        <v>65339.351023000003</v>
      </c>
      <c r="J1770">
        <v>42600.592962000002</v>
      </c>
      <c r="K1770">
        <v>117552.871851</v>
      </c>
      <c r="L1770">
        <v>101733.48282799999</v>
      </c>
      <c r="M1770">
        <v>7.32061859831947</v>
      </c>
      <c r="N1770">
        <v>2713470.2457595002</v>
      </c>
      <c r="O1770">
        <f>VLOOKUP(C1770,[1]pop_15p_a!$A$8:$AL$68,9,FALSE)</f>
        <v>4154788.5524078901</v>
      </c>
      <c r="Q1770">
        <f t="shared" si="129"/>
        <v>15819.389023000011</v>
      </c>
      <c r="R1770">
        <f t="shared" si="126"/>
        <v>5538</v>
      </c>
      <c r="S1770">
        <v>5537</v>
      </c>
      <c r="T1770">
        <v>5538</v>
      </c>
      <c r="U1770">
        <f t="shared" si="130"/>
        <v>42.5</v>
      </c>
      <c r="V1770">
        <v>42.5</v>
      </c>
      <c r="W1770">
        <v>42.6</v>
      </c>
      <c r="Z1770">
        <f t="shared" si="128"/>
        <v>7.3333329999999997</v>
      </c>
      <c r="AA1770">
        <v>7.3</v>
      </c>
      <c r="AB1770">
        <v>7.3333329999999997</v>
      </c>
      <c r="AE1770">
        <f t="shared" si="127"/>
        <v>0.76666666666666661</v>
      </c>
      <c r="AF1770">
        <v>0.76666666666666661</v>
      </c>
      <c r="AG1770">
        <v>0.75</v>
      </c>
      <c r="AN1770">
        <v>92.533330000000007</v>
      </c>
      <c r="AO1770">
        <v>0.92607099999999998</v>
      </c>
      <c r="AP1770">
        <v>-1.51378048684054</v>
      </c>
      <c r="AQ1770">
        <v>5.5073962109999997</v>
      </c>
      <c r="AR1770">
        <v>5.9652152346999996</v>
      </c>
      <c r="AT1770">
        <v>2</v>
      </c>
      <c r="AV1770">
        <v>0</v>
      </c>
      <c r="AW1770">
        <v>1</v>
      </c>
      <c r="AZ1770">
        <v>139.1</v>
      </c>
      <c r="BA1770">
        <v>254.6</v>
      </c>
      <c r="BB1770">
        <v>199</v>
      </c>
      <c r="BC1770">
        <v>96.834801382602905</v>
      </c>
      <c r="BD1770">
        <v>88.354208682159907</v>
      </c>
      <c r="BE1770">
        <v>101.9222862</v>
      </c>
      <c r="BF1770">
        <v>102.0130771</v>
      </c>
    </row>
    <row r="1771" spans="1:58">
      <c r="A1771" t="s">
        <v>7</v>
      </c>
      <c r="B1771" t="s">
        <v>41</v>
      </c>
      <c r="C1771">
        <v>2010</v>
      </c>
      <c r="D1771">
        <f t="shared" si="131"/>
        <v>258</v>
      </c>
      <c r="E1771">
        <v>2</v>
      </c>
      <c r="F1771">
        <v>42801.516237999997</v>
      </c>
      <c r="G1771">
        <v>237206.00299099999</v>
      </c>
      <c r="H1771">
        <v>112899.738438</v>
      </c>
      <c r="I1771">
        <v>65490.573906999998</v>
      </c>
      <c r="J1771">
        <v>43171.235413000002</v>
      </c>
      <c r="K1771">
        <v>118611.43203900001</v>
      </c>
      <c r="L1771">
        <v>104120.907525</v>
      </c>
      <c r="M1771">
        <v>7.5602024040448503</v>
      </c>
      <c r="N1771">
        <v>2710353.5997229102</v>
      </c>
      <c r="O1771">
        <f>VLOOKUP(C1771,[1]pop_15p_a!$A$8:$AL$68,9,FALSE)</f>
        <v>4154788.5524078901</v>
      </c>
      <c r="Q1771">
        <f t="shared" si="129"/>
        <v>14490.524514000004</v>
      </c>
      <c r="R1771">
        <f t="shared" si="126"/>
        <v>5544</v>
      </c>
      <c r="S1771">
        <v>5542</v>
      </c>
      <c r="T1771">
        <v>5544</v>
      </c>
      <c r="U1771">
        <f t="shared" si="130"/>
        <v>44.5</v>
      </c>
      <c r="V1771">
        <v>44.5</v>
      </c>
      <c r="W1771">
        <v>42.6</v>
      </c>
      <c r="Z1771">
        <f t="shared" si="128"/>
        <v>7.5333329999999998</v>
      </c>
      <c r="AA1771">
        <v>7.6</v>
      </c>
      <c r="AB1771">
        <v>7.5333329999999998</v>
      </c>
      <c r="AE1771">
        <f t="shared" si="127"/>
        <v>0.56666666666666665</v>
      </c>
      <c r="AF1771">
        <v>0.56666666666666665</v>
      </c>
      <c r="AG1771">
        <v>0.75</v>
      </c>
      <c r="AN1771">
        <v>93.366669999999999</v>
      </c>
      <c r="AO1771">
        <v>0.93285589999999996</v>
      </c>
      <c r="AP1771">
        <v>-1.51378048684054</v>
      </c>
      <c r="AQ1771">
        <v>5.5073962109999997</v>
      </c>
      <c r="AR1771">
        <v>5.9652152346999996</v>
      </c>
      <c r="AT1771">
        <v>2</v>
      </c>
      <c r="AV1771">
        <v>0</v>
      </c>
      <c r="AW1771">
        <v>1</v>
      </c>
      <c r="AZ1771">
        <v>138</v>
      </c>
      <c r="BA1771">
        <v>251</v>
      </c>
      <c r="BB1771">
        <v>197.2</v>
      </c>
      <c r="BC1771">
        <v>96.441255441575507</v>
      </c>
      <c r="BD1771">
        <v>89.165647066166002</v>
      </c>
      <c r="BE1771">
        <v>101.0758525</v>
      </c>
      <c r="BF1771">
        <v>101.0128629</v>
      </c>
    </row>
    <row r="1772" spans="1:58">
      <c r="A1772" t="s">
        <v>7</v>
      </c>
      <c r="B1772" t="s">
        <v>41</v>
      </c>
      <c r="C1772">
        <v>2010</v>
      </c>
      <c r="D1772">
        <f t="shared" si="131"/>
        <v>259</v>
      </c>
      <c r="E1772">
        <v>3</v>
      </c>
      <c r="F1772">
        <v>43409.575311000001</v>
      </c>
      <c r="G1772">
        <v>240966.552551</v>
      </c>
      <c r="H1772">
        <v>113458.261982</v>
      </c>
      <c r="I1772">
        <v>65266.110671000002</v>
      </c>
      <c r="J1772">
        <v>43775.073130999997</v>
      </c>
      <c r="K1772">
        <v>122038.97511</v>
      </c>
      <c r="L1772">
        <v>103619.29015299999</v>
      </c>
      <c r="M1772">
        <v>7.4283043171047796</v>
      </c>
      <c r="N1772">
        <v>2704258.8867734601</v>
      </c>
      <c r="O1772">
        <f>VLOOKUP(C1772,[1]pop_15p_a!$A$8:$AL$68,9,FALSE)</f>
        <v>4154788.5524078901</v>
      </c>
      <c r="Q1772">
        <f t="shared" si="129"/>
        <v>18419.684957000005</v>
      </c>
      <c r="R1772">
        <f t="shared" si="126"/>
        <v>5551</v>
      </c>
      <c r="S1772">
        <v>5551</v>
      </c>
      <c r="T1772">
        <v>5551</v>
      </c>
      <c r="U1772">
        <f t="shared" si="130"/>
        <v>44.1</v>
      </c>
      <c r="V1772">
        <v>44.1</v>
      </c>
      <c r="W1772">
        <v>42.6</v>
      </c>
      <c r="Z1772">
        <f t="shared" si="128"/>
        <v>7.4333330000000002</v>
      </c>
      <c r="AA1772">
        <v>7.4</v>
      </c>
      <c r="AB1772">
        <v>7.4333330000000002</v>
      </c>
      <c r="AE1772">
        <f t="shared" si="127"/>
        <v>0.5</v>
      </c>
      <c r="AF1772">
        <v>0.5</v>
      </c>
      <c r="AG1772">
        <v>0.75</v>
      </c>
      <c r="AN1772">
        <v>93.566670000000002</v>
      </c>
      <c r="AO1772">
        <v>0.93398660000000011</v>
      </c>
      <c r="AP1772">
        <v>-1.51378048684054</v>
      </c>
      <c r="AQ1772">
        <v>5.5073962109999997</v>
      </c>
      <c r="AR1772">
        <v>5.9652152346999996</v>
      </c>
      <c r="AT1772">
        <v>2</v>
      </c>
      <c r="AV1772">
        <v>0</v>
      </c>
      <c r="AW1772">
        <v>1</v>
      </c>
      <c r="AZ1772">
        <v>137.1</v>
      </c>
      <c r="BA1772">
        <v>246.6</v>
      </c>
      <c r="BB1772">
        <v>193.9</v>
      </c>
      <c r="BC1772">
        <v>96.467180513359096</v>
      </c>
      <c r="BD1772">
        <v>89.809051481396097</v>
      </c>
      <c r="BE1772">
        <v>101.2199091</v>
      </c>
      <c r="BF1772">
        <v>101.03544429999999</v>
      </c>
    </row>
    <row r="1773" spans="1:58">
      <c r="A1773" t="s">
        <v>7</v>
      </c>
      <c r="B1773" t="s">
        <v>41</v>
      </c>
      <c r="C1773">
        <v>2010</v>
      </c>
      <c r="D1773">
        <f t="shared" si="131"/>
        <v>260</v>
      </c>
      <c r="E1773">
        <v>4</v>
      </c>
      <c r="F1773">
        <v>43249.570639999998</v>
      </c>
      <c r="G1773">
        <v>240424.363186</v>
      </c>
      <c r="H1773">
        <v>113993.60153</v>
      </c>
      <c r="I1773">
        <v>65027.420893000002</v>
      </c>
      <c r="J1773">
        <v>43292.951393000003</v>
      </c>
      <c r="K1773">
        <v>123882.629714</v>
      </c>
      <c r="L1773">
        <v>106335.506068</v>
      </c>
      <c r="M1773">
        <v>7.6068628860464802</v>
      </c>
      <c r="N1773">
        <v>2696417.26774413</v>
      </c>
      <c r="O1773">
        <f>VLOOKUP(C1773,[1]pop_15p_a!$A$8:$AL$68,9,FALSE)</f>
        <v>4154788.5524078901</v>
      </c>
      <c r="Q1773">
        <f t="shared" si="129"/>
        <v>17547.123645999993</v>
      </c>
      <c r="R1773">
        <f t="shared" si="126"/>
        <v>5557</v>
      </c>
      <c r="S1773">
        <v>5559</v>
      </c>
      <c r="T1773">
        <v>5557</v>
      </c>
      <c r="U1773">
        <f t="shared" si="130"/>
        <v>42.6</v>
      </c>
      <c r="V1773">
        <v>42.6</v>
      </c>
      <c r="W1773">
        <v>42.6</v>
      </c>
      <c r="Z1773">
        <f t="shared" si="128"/>
        <v>7.6333330000000004</v>
      </c>
      <c r="AA1773">
        <v>7.6</v>
      </c>
      <c r="AB1773">
        <v>7.6333330000000004</v>
      </c>
      <c r="AE1773">
        <f t="shared" si="127"/>
        <v>0.69999999999999984</v>
      </c>
      <c r="AF1773">
        <v>0.69999999999999984</v>
      </c>
      <c r="AG1773">
        <v>0.75</v>
      </c>
      <c r="AN1773">
        <v>93.9</v>
      </c>
      <c r="AO1773">
        <v>0.93704130000000008</v>
      </c>
      <c r="AP1773">
        <v>-1.51378048684054</v>
      </c>
      <c r="AQ1773">
        <v>5.5073962109999997</v>
      </c>
      <c r="AR1773">
        <v>5.9652152346999996</v>
      </c>
      <c r="AT1773">
        <v>2</v>
      </c>
      <c r="AV1773">
        <v>0</v>
      </c>
      <c r="AW1773">
        <v>1</v>
      </c>
      <c r="AZ1773">
        <v>135.30000000000001</v>
      </c>
      <c r="BA1773">
        <v>242.4</v>
      </c>
      <c r="BB1773">
        <v>191.1</v>
      </c>
      <c r="BC1773">
        <v>97.037758300336904</v>
      </c>
      <c r="BD1773">
        <v>90.273695765522206</v>
      </c>
      <c r="BE1773">
        <v>101.43469260000001</v>
      </c>
      <c r="BF1773">
        <v>101.0977668</v>
      </c>
    </row>
    <row r="1774" spans="1:58">
      <c r="A1774" t="s">
        <v>7</v>
      </c>
      <c r="B1774" t="s">
        <v>41</v>
      </c>
      <c r="C1774">
        <v>2011</v>
      </c>
      <c r="D1774">
        <f t="shared" si="131"/>
        <v>261</v>
      </c>
      <c r="E1774">
        <v>1</v>
      </c>
      <c r="F1774">
        <v>43320.408259000003</v>
      </c>
      <c r="G1774">
        <v>240948.110736</v>
      </c>
      <c r="H1774">
        <v>112436.585423</v>
      </c>
      <c r="I1774">
        <v>64662.272953</v>
      </c>
      <c r="J1774">
        <v>42640.111137</v>
      </c>
      <c r="K1774">
        <v>128064.70647799999</v>
      </c>
      <c r="L1774">
        <v>107924.13671399999</v>
      </c>
      <c r="M1774">
        <v>7.5321359304964304</v>
      </c>
      <c r="N1774">
        <v>2700818.23841302</v>
      </c>
      <c r="O1774">
        <f>VLOOKUP(C1774,[1]pop_15p_a!$A$8:$AL$68,9,FALSE)</f>
        <v>4180761.9614609499</v>
      </c>
      <c r="Q1774">
        <f t="shared" si="129"/>
        <v>20140.569764</v>
      </c>
      <c r="R1774">
        <f t="shared" si="126"/>
        <v>5563</v>
      </c>
      <c r="S1774">
        <v>5562</v>
      </c>
      <c r="T1774">
        <v>5563</v>
      </c>
      <c r="U1774">
        <f t="shared" si="130"/>
        <v>44.7</v>
      </c>
      <c r="V1774">
        <v>44.7</v>
      </c>
      <c r="W1774">
        <v>46.1</v>
      </c>
      <c r="Z1774">
        <f t="shared" si="128"/>
        <v>7.5333329999999998</v>
      </c>
      <c r="AA1774">
        <v>7.5</v>
      </c>
      <c r="AB1774">
        <v>7.5333329999999998</v>
      </c>
      <c r="AE1774">
        <f t="shared" si="127"/>
        <v>0.69999999999999984</v>
      </c>
      <c r="AF1774">
        <v>0.69999999999999984</v>
      </c>
      <c r="AG1774">
        <v>0.75</v>
      </c>
      <c r="AN1774">
        <v>95.033330000000007</v>
      </c>
      <c r="AO1774">
        <v>0.94337649999999995</v>
      </c>
      <c r="AP1774">
        <v>-1.4934201443766999</v>
      </c>
      <c r="AQ1774">
        <v>5.6087263861756904</v>
      </c>
      <c r="AR1774">
        <v>6.0786994649999997</v>
      </c>
      <c r="AT1774">
        <v>2</v>
      </c>
      <c r="AV1774">
        <v>0</v>
      </c>
      <c r="AW1774">
        <v>1</v>
      </c>
      <c r="AZ1774">
        <v>132</v>
      </c>
      <c r="BA1774">
        <v>241.4</v>
      </c>
      <c r="BB1774">
        <v>188.6</v>
      </c>
      <c r="BC1774">
        <v>94.535804168842802</v>
      </c>
      <c r="BD1774">
        <v>90.985245618017899</v>
      </c>
      <c r="BE1774">
        <v>99.772724179999997</v>
      </c>
      <c r="BF1774">
        <v>99.016593290000003</v>
      </c>
    </row>
    <row r="1775" spans="1:58">
      <c r="A1775" t="s">
        <v>7</v>
      </c>
      <c r="B1775" t="s">
        <v>41</v>
      </c>
      <c r="C1775">
        <v>2011</v>
      </c>
      <c r="D1775">
        <f t="shared" si="131"/>
        <v>262</v>
      </c>
      <c r="E1775">
        <v>2</v>
      </c>
      <c r="F1775">
        <v>43723.223429999998</v>
      </c>
      <c r="G1775">
        <v>243363.46161</v>
      </c>
      <c r="H1775">
        <v>114061.572791</v>
      </c>
      <c r="I1775">
        <v>65687.110965</v>
      </c>
      <c r="J1775">
        <v>44111.767984999999</v>
      </c>
      <c r="K1775">
        <v>128665.382742</v>
      </c>
      <c r="L1775">
        <v>110975.46675599999</v>
      </c>
      <c r="M1775">
        <v>7.4482356507504104</v>
      </c>
      <c r="N1775">
        <v>2708867.6532547199</v>
      </c>
      <c r="O1775">
        <f>VLOOKUP(C1775,[1]pop_15p_a!$A$8:$AL$68,9,FALSE)</f>
        <v>4180761.9614609499</v>
      </c>
      <c r="Q1775">
        <f t="shared" si="129"/>
        <v>17689.915986000007</v>
      </c>
      <c r="R1775">
        <f t="shared" ref="R1775:R1807" si="132">T1775</f>
        <v>5568</v>
      </c>
      <c r="S1775">
        <v>5566</v>
      </c>
      <c r="T1775">
        <v>5568</v>
      </c>
      <c r="U1775">
        <f t="shared" si="130"/>
        <v>45.9</v>
      </c>
      <c r="V1775">
        <v>45.9</v>
      </c>
      <c r="W1775">
        <v>46.1</v>
      </c>
      <c r="Z1775">
        <f t="shared" si="128"/>
        <v>7.4</v>
      </c>
      <c r="AA1775">
        <v>7.4</v>
      </c>
      <c r="AB1775">
        <v>7.4</v>
      </c>
      <c r="AE1775">
        <f t="shared" si="127"/>
        <v>0.94999999999999984</v>
      </c>
      <c r="AF1775">
        <v>0.94999999999999984</v>
      </c>
      <c r="AG1775">
        <v>1</v>
      </c>
      <c r="AN1775">
        <v>96.2</v>
      </c>
      <c r="AO1775">
        <v>0.95204939999999993</v>
      </c>
      <c r="AP1775">
        <v>-1.4934201443766999</v>
      </c>
      <c r="AQ1775">
        <v>5.6087263861756904</v>
      </c>
      <c r="AR1775">
        <v>6.0786994649999997</v>
      </c>
      <c r="AT1775">
        <v>2</v>
      </c>
      <c r="AV1775">
        <v>0</v>
      </c>
      <c r="AW1775">
        <v>1</v>
      </c>
      <c r="AZ1775">
        <v>131.30000000000001</v>
      </c>
      <c r="BA1775">
        <v>241.5</v>
      </c>
      <c r="BB1775">
        <v>186.5</v>
      </c>
      <c r="BC1775">
        <v>94.808991066931299</v>
      </c>
      <c r="BD1775">
        <v>91.704349723359897</v>
      </c>
      <c r="BE1775">
        <v>99.177236219999998</v>
      </c>
      <c r="BF1775">
        <v>98.742010350000001</v>
      </c>
    </row>
    <row r="1776" spans="1:58">
      <c r="A1776" t="s">
        <v>7</v>
      </c>
      <c r="B1776" t="s">
        <v>41</v>
      </c>
      <c r="C1776">
        <v>2011</v>
      </c>
      <c r="D1776">
        <f t="shared" si="131"/>
        <v>263</v>
      </c>
      <c r="E1776">
        <v>3</v>
      </c>
      <c r="F1776">
        <v>43125.133568999998</v>
      </c>
      <c r="G1776">
        <v>240336.36938300001</v>
      </c>
      <c r="H1776">
        <v>114398.267645</v>
      </c>
      <c r="I1776">
        <v>64791.892568000003</v>
      </c>
      <c r="J1776">
        <v>43255.540852999999</v>
      </c>
      <c r="K1776">
        <v>128571.06603</v>
      </c>
      <c r="L1776">
        <v>113663.75649299999</v>
      </c>
      <c r="M1776">
        <v>7.6015621455372004</v>
      </c>
      <c r="N1776">
        <v>2710607.5365893198</v>
      </c>
      <c r="O1776">
        <f>VLOOKUP(C1776,[1]pop_15p_a!$A$8:$AL$68,9,FALSE)</f>
        <v>4180761.9614609499</v>
      </c>
      <c r="Q1776">
        <f t="shared" si="129"/>
        <v>14907.309537000008</v>
      </c>
      <c r="R1776">
        <f t="shared" si="132"/>
        <v>5573</v>
      </c>
      <c r="S1776">
        <v>5573</v>
      </c>
      <c r="T1776">
        <v>5573</v>
      </c>
      <c r="U1776">
        <f t="shared" si="130"/>
        <v>48.7</v>
      </c>
      <c r="V1776">
        <v>48.7</v>
      </c>
      <c r="W1776">
        <v>46.1</v>
      </c>
      <c r="Z1776">
        <f t="shared" si="128"/>
        <v>7.6333330000000004</v>
      </c>
      <c r="AA1776">
        <v>7.6</v>
      </c>
      <c r="AB1776">
        <v>7.6333330000000004</v>
      </c>
      <c r="AE1776">
        <f t="shared" ref="AE1776:AE1807" si="133">AF1776</f>
        <v>1.0999999999999999</v>
      </c>
      <c r="AF1776">
        <v>1.0999999999999999</v>
      </c>
      <c r="AG1776">
        <v>1.25</v>
      </c>
      <c r="AN1776">
        <v>96.1</v>
      </c>
      <c r="AO1776">
        <v>0.95051060000000009</v>
      </c>
      <c r="AP1776">
        <v>-1.4934201443766999</v>
      </c>
      <c r="AQ1776">
        <v>5.6087263861756904</v>
      </c>
      <c r="AR1776">
        <v>6.0786994649999997</v>
      </c>
      <c r="AT1776">
        <v>2</v>
      </c>
      <c r="AV1776">
        <v>0</v>
      </c>
      <c r="AW1776">
        <v>1</v>
      </c>
      <c r="AZ1776">
        <v>132.1</v>
      </c>
      <c r="BA1776">
        <v>247</v>
      </c>
      <c r="BB1776">
        <v>186.5</v>
      </c>
      <c r="BC1776">
        <v>92.105133834483397</v>
      </c>
      <c r="BD1776">
        <v>92.694900839769502</v>
      </c>
      <c r="BE1776">
        <v>95.133931820000001</v>
      </c>
      <c r="BF1776">
        <v>95.331340280000006</v>
      </c>
    </row>
    <row r="1777" spans="1:58">
      <c r="A1777" t="s">
        <v>7</v>
      </c>
      <c r="B1777" t="s">
        <v>41</v>
      </c>
      <c r="C1777">
        <v>2011</v>
      </c>
      <c r="D1777">
        <f t="shared" si="131"/>
        <v>264</v>
      </c>
      <c r="E1777">
        <v>4</v>
      </c>
      <c r="F1777">
        <v>43423.062034000002</v>
      </c>
      <c r="G1777">
        <v>242300.68614899999</v>
      </c>
      <c r="H1777">
        <v>114669.625782</v>
      </c>
      <c r="I1777">
        <v>64342.439187999997</v>
      </c>
      <c r="J1777">
        <v>43504.241903000002</v>
      </c>
      <c r="K1777">
        <v>131470.64627900001</v>
      </c>
      <c r="L1777">
        <v>114197.515314</v>
      </c>
      <c r="M1777">
        <v>7.7065389174028898</v>
      </c>
      <c r="N1777">
        <v>2690606.57174293</v>
      </c>
      <c r="O1777">
        <f>VLOOKUP(C1777,[1]pop_15p_a!$A$8:$AL$68,9,FALSE)</f>
        <v>4180761.9614609499</v>
      </c>
      <c r="Q1777">
        <f t="shared" si="129"/>
        <v>17273.130965000004</v>
      </c>
      <c r="R1777">
        <f t="shared" si="132"/>
        <v>5578</v>
      </c>
      <c r="S1777">
        <v>5580</v>
      </c>
      <c r="T1777">
        <v>5578</v>
      </c>
      <c r="U1777">
        <f t="shared" si="130"/>
        <v>46.1</v>
      </c>
      <c r="V1777">
        <v>46.1</v>
      </c>
      <c r="W1777">
        <v>46.1</v>
      </c>
      <c r="Z1777">
        <f t="shared" si="128"/>
        <v>7.6666670000000003</v>
      </c>
      <c r="AA1777">
        <v>7.7</v>
      </c>
      <c r="AB1777">
        <v>7.6666670000000003</v>
      </c>
      <c r="AE1777">
        <f t="shared" si="133"/>
        <v>0.65</v>
      </c>
      <c r="AF1777">
        <v>0.65</v>
      </c>
      <c r="AG1777">
        <v>0.75</v>
      </c>
      <c r="AN1777">
        <v>96.333340000000007</v>
      </c>
      <c r="AO1777">
        <v>0.95143770000000005</v>
      </c>
      <c r="AP1777">
        <v>-1.4934201443766999</v>
      </c>
      <c r="AQ1777">
        <v>5.6087263861756904</v>
      </c>
      <c r="AR1777">
        <v>6.0786994649999997</v>
      </c>
      <c r="AT1777">
        <v>2</v>
      </c>
      <c r="AV1777">
        <v>0</v>
      </c>
      <c r="AW1777">
        <v>1</v>
      </c>
      <c r="AZ1777">
        <v>132.9</v>
      </c>
      <c r="BA1777">
        <v>248.9</v>
      </c>
      <c r="BB1777">
        <v>185.8</v>
      </c>
      <c r="BC1777">
        <v>90.062944169160701</v>
      </c>
      <c r="BD1777">
        <v>92.950005923530895</v>
      </c>
      <c r="BE1777">
        <v>93.166315049999994</v>
      </c>
      <c r="BF1777">
        <v>93.224225250000003</v>
      </c>
    </row>
    <row r="1778" spans="1:58">
      <c r="A1778" t="s">
        <v>7</v>
      </c>
      <c r="B1778" t="s">
        <v>41</v>
      </c>
      <c r="C1778">
        <v>2012</v>
      </c>
      <c r="D1778">
        <f t="shared" si="131"/>
        <v>265</v>
      </c>
      <c r="E1778">
        <v>1</v>
      </c>
      <c r="F1778">
        <v>43369.528079999996</v>
      </c>
      <c r="G1778">
        <v>242132.07526799999</v>
      </c>
      <c r="H1778">
        <v>114196.461496</v>
      </c>
      <c r="I1778">
        <v>65127.006694000003</v>
      </c>
      <c r="J1778">
        <v>44826.783502999999</v>
      </c>
      <c r="K1778">
        <v>129412.0128</v>
      </c>
      <c r="L1778">
        <v>114239.668035</v>
      </c>
      <c r="M1778">
        <v>7.5777180850386703</v>
      </c>
      <c r="N1778">
        <v>2695445.2612236799</v>
      </c>
      <c r="O1778">
        <f>VLOOKUP(C1778,[1]pop_15p_a!$A$8:$AL$68,9,FALSE)</f>
        <v>4203616.7259703614</v>
      </c>
      <c r="Q1778">
        <f t="shared" si="129"/>
        <v>15172.344765000002</v>
      </c>
      <c r="R1778">
        <f t="shared" si="132"/>
        <v>5583</v>
      </c>
      <c r="S1778">
        <v>5583</v>
      </c>
      <c r="T1778">
        <v>5583</v>
      </c>
      <c r="U1778">
        <f t="shared" si="130"/>
        <v>44.6</v>
      </c>
      <c r="V1778">
        <v>44.6</v>
      </c>
      <c r="W1778">
        <v>44.9</v>
      </c>
      <c r="Z1778">
        <f t="shared" si="128"/>
        <v>7.6</v>
      </c>
      <c r="AA1778">
        <v>7.6</v>
      </c>
      <c r="AB1778">
        <v>7.6</v>
      </c>
      <c r="AE1778">
        <f t="shared" si="133"/>
        <v>0.3</v>
      </c>
      <c r="AF1778">
        <v>0.3</v>
      </c>
      <c r="AG1778">
        <v>0.75</v>
      </c>
      <c r="AN1778">
        <v>97.6</v>
      </c>
      <c r="AO1778">
        <v>0.96037639999999991</v>
      </c>
      <c r="AP1778">
        <v>-1.3873403972512699</v>
      </c>
      <c r="AQ1778">
        <v>5.66247388404304</v>
      </c>
      <c r="AR1778">
        <v>6.1388431480000003</v>
      </c>
      <c r="AT1778">
        <v>2</v>
      </c>
      <c r="AV1778">
        <v>0</v>
      </c>
      <c r="AW1778">
        <v>1</v>
      </c>
      <c r="AZ1778">
        <v>132.4</v>
      </c>
      <c r="BA1778">
        <v>251.1</v>
      </c>
      <c r="BB1778">
        <v>185.7</v>
      </c>
      <c r="BC1778">
        <v>88.442107310833194</v>
      </c>
      <c r="BD1778">
        <v>93.528688365258304</v>
      </c>
      <c r="BE1778">
        <v>92.445344230000003</v>
      </c>
      <c r="BF1778">
        <v>92.718830490000002</v>
      </c>
    </row>
    <row r="1779" spans="1:58">
      <c r="A1779" t="s">
        <v>7</v>
      </c>
      <c r="B1779" t="s">
        <v>41</v>
      </c>
      <c r="C1779">
        <v>2012</v>
      </c>
      <c r="D1779">
        <f t="shared" si="131"/>
        <v>266</v>
      </c>
      <c r="E1779">
        <v>2</v>
      </c>
      <c r="F1779">
        <v>43378.873216</v>
      </c>
      <c r="G1779">
        <v>242314.38578300001</v>
      </c>
      <c r="H1779">
        <v>114715.993774</v>
      </c>
      <c r="I1779">
        <v>65206.043044999999</v>
      </c>
      <c r="J1779">
        <v>44700.325341999996</v>
      </c>
      <c r="K1779">
        <v>132342.15377100001</v>
      </c>
      <c r="L1779">
        <v>115701.31361100001</v>
      </c>
      <c r="M1779">
        <v>7.7602069949317496</v>
      </c>
      <c r="N1779">
        <v>2690255.53447848</v>
      </c>
      <c r="O1779">
        <f>VLOOKUP(C1779,[1]pop_15p_a!$A$8:$AL$68,9,FALSE)</f>
        <v>4203616.7259703614</v>
      </c>
      <c r="Q1779">
        <f t="shared" si="129"/>
        <v>16640.840160000007</v>
      </c>
      <c r="R1779">
        <f t="shared" si="132"/>
        <v>5588</v>
      </c>
      <c r="S1779">
        <v>5586</v>
      </c>
      <c r="T1779">
        <v>5588</v>
      </c>
      <c r="U1779">
        <f t="shared" si="130"/>
        <v>46</v>
      </c>
      <c r="V1779">
        <v>46</v>
      </c>
      <c r="W1779">
        <v>44.9</v>
      </c>
      <c r="Z1779">
        <f t="shared" si="128"/>
        <v>7.766667</v>
      </c>
      <c r="AA1779">
        <v>7.8</v>
      </c>
      <c r="AB1779">
        <v>7.766667</v>
      </c>
      <c r="AE1779">
        <f t="shared" si="133"/>
        <v>0.18333333333333335</v>
      </c>
      <c r="AF1779">
        <v>0.18333333333333335</v>
      </c>
      <c r="AG1779">
        <v>0.25</v>
      </c>
      <c r="AN1779">
        <v>98.3</v>
      </c>
      <c r="AO1779">
        <v>0.96929450000000006</v>
      </c>
      <c r="AP1779">
        <v>-1.3873403972512699</v>
      </c>
      <c r="AQ1779">
        <v>5.66247388404304</v>
      </c>
      <c r="AR1779">
        <v>6.1388431480000003</v>
      </c>
      <c r="AT1779">
        <v>2</v>
      </c>
      <c r="AV1779">
        <v>0</v>
      </c>
      <c r="AW1779">
        <v>1</v>
      </c>
      <c r="AZ1779">
        <v>132.30000000000001</v>
      </c>
      <c r="BA1779">
        <v>251</v>
      </c>
      <c r="BB1779">
        <v>185.5</v>
      </c>
      <c r="BC1779">
        <v>87.615161283290107</v>
      </c>
      <c r="BD1779">
        <v>94.150852711463699</v>
      </c>
      <c r="BE1779">
        <v>91.257493929999995</v>
      </c>
      <c r="BF1779">
        <v>91.691732389999999</v>
      </c>
    </row>
    <row r="1780" spans="1:58">
      <c r="A1780" t="s">
        <v>7</v>
      </c>
      <c r="B1780" t="s">
        <v>41</v>
      </c>
      <c r="C1780">
        <v>2012</v>
      </c>
      <c r="D1780">
        <f t="shared" si="131"/>
        <v>267</v>
      </c>
      <c r="E1780">
        <v>3</v>
      </c>
      <c r="F1780">
        <v>43365.279899000001</v>
      </c>
      <c r="G1780">
        <v>242542.010473</v>
      </c>
      <c r="H1780">
        <v>114317.650567</v>
      </c>
      <c r="I1780">
        <v>65296.671393999997</v>
      </c>
      <c r="J1780">
        <v>44909.508216000002</v>
      </c>
      <c r="K1780">
        <v>131122.35942699999</v>
      </c>
      <c r="L1780">
        <v>114420.39782300001</v>
      </c>
      <c r="M1780">
        <v>7.4887024667620503</v>
      </c>
      <c r="N1780">
        <v>2680698.2456324799</v>
      </c>
      <c r="O1780">
        <f>VLOOKUP(C1780,[1]pop_15p_a!$A$8:$AL$68,9,FALSE)</f>
        <v>4203616.7259703614</v>
      </c>
      <c r="Q1780">
        <f t="shared" si="129"/>
        <v>16701.961603999982</v>
      </c>
      <c r="R1780">
        <f t="shared" si="132"/>
        <v>5593</v>
      </c>
      <c r="S1780">
        <v>5593</v>
      </c>
      <c r="T1780">
        <v>5593</v>
      </c>
      <c r="U1780">
        <f t="shared" si="130"/>
        <v>46.7</v>
      </c>
      <c r="V1780">
        <v>46.7</v>
      </c>
      <c r="W1780">
        <v>44.9</v>
      </c>
      <c r="Z1780">
        <f t="shared" si="128"/>
        <v>7.5</v>
      </c>
      <c r="AA1780">
        <v>7.5</v>
      </c>
      <c r="AB1780">
        <v>7.5</v>
      </c>
      <c r="AE1780">
        <f t="shared" si="133"/>
        <v>-0.20000000000000004</v>
      </c>
      <c r="AF1780">
        <v>-0.20000000000000004</v>
      </c>
      <c r="AG1780">
        <v>0</v>
      </c>
      <c r="AN1780">
        <v>98.466669999999993</v>
      </c>
      <c r="AO1780">
        <v>0.96859470000000003</v>
      </c>
      <c r="AP1780">
        <v>-1.3873403972512699</v>
      </c>
      <c r="AQ1780">
        <v>5.66247388404304</v>
      </c>
      <c r="AR1780">
        <v>6.1388431480000003</v>
      </c>
      <c r="AT1780">
        <v>2</v>
      </c>
      <c r="AV1780">
        <v>0</v>
      </c>
      <c r="AW1780">
        <v>1</v>
      </c>
      <c r="AZ1780">
        <v>130.80000000000001</v>
      </c>
      <c r="BA1780">
        <v>248.1</v>
      </c>
      <c r="BB1780">
        <v>182.6</v>
      </c>
      <c r="BC1780">
        <v>87.9644882879996</v>
      </c>
      <c r="BD1780">
        <v>94.859565152795597</v>
      </c>
      <c r="BE1780">
        <v>91.338261239999994</v>
      </c>
      <c r="BF1780">
        <v>92.020630370000006</v>
      </c>
    </row>
    <row r="1781" spans="1:58">
      <c r="A1781" t="s">
        <v>7</v>
      </c>
      <c r="B1781" t="s">
        <v>41</v>
      </c>
      <c r="C1781">
        <v>2012</v>
      </c>
      <c r="D1781">
        <f t="shared" si="131"/>
        <v>268</v>
      </c>
      <c r="E1781">
        <v>4</v>
      </c>
      <c r="F1781">
        <v>43233.349433000003</v>
      </c>
      <c r="G1781">
        <v>242149.99017400001</v>
      </c>
      <c r="H1781">
        <v>114669.625782</v>
      </c>
      <c r="I1781">
        <v>65819.892034000004</v>
      </c>
      <c r="J1781">
        <v>45552.337201000002</v>
      </c>
      <c r="K1781">
        <v>129901.51126499999</v>
      </c>
      <c r="L1781">
        <v>114501.01489999999</v>
      </c>
      <c r="M1781">
        <v>7.2781183894036099</v>
      </c>
      <c r="N1781">
        <v>2688100.9586653602</v>
      </c>
      <c r="O1781">
        <f>VLOOKUP(C1781,[1]pop_15p_a!$A$8:$AL$68,9,FALSE)</f>
        <v>4203616.7259703614</v>
      </c>
      <c r="Q1781">
        <f t="shared" si="129"/>
        <v>15400.496364999999</v>
      </c>
      <c r="R1781">
        <f t="shared" si="132"/>
        <v>5599</v>
      </c>
      <c r="S1781">
        <v>5601</v>
      </c>
      <c r="T1781">
        <v>5599</v>
      </c>
      <c r="U1781">
        <f t="shared" si="130"/>
        <v>44.9</v>
      </c>
      <c r="V1781">
        <v>44.9</v>
      </c>
      <c r="W1781">
        <v>44.9</v>
      </c>
      <c r="Z1781">
        <f t="shared" si="128"/>
        <v>7.3</v>
      </c>
      <c r="AA1781">
        <v>7.3</v>
      </c>
      <c r="AB1781">
        <v>7.3</v>
      </c>
      <c r="AE1781">
        <f t="shared" si="133"/>
        <v>-0.20000000000000004</v>
      </c>
      <c r="AF1781">
        <v>-0.20000000000000004</v>
      </c>
      <c r="AG1781">
        <v>0</v>
      </c>
      <c r="AN1781">
        <v>98.5</v>
      </c>
      <c r="AO1781">
        <v>0.97107180000000004</v>
      </c>
      <c r="AP1781">
        <v>-1.3873403972512699</v>
      </c>
      <c r="AQ1781">
        <v>5.66247388404304</v>
      </c>
      <c r="AR1781">
        <v>6.1388431480000003</v>
      </c>
      <c r="AT1781">
        <v>2</v>
      </c>
      <c r="AV1781">
        <v>0</v>
      </c>
      <c r="AW1781">
        <v>1</v>
      </c>
      <c r="AZ1781">
        <v>130.5</v>
      </c>
      <c r="BA1781">
        <v>249.9</v>
      </c>
      <c r="BB1781">
        <v>180.7</v>
      </c>
      <c r="BC1781">
        <v>89.116248671623595</v>
      </c>
      <c r="BD1781">
        <v>95.2949692078666</v>
      </c>
      <c r="BE1781">
        <v>92.181606130000006</v>
      </c>
      <c r="BF1781">
        <v>92.905175709999995</v>
      </c>
    </row>
    <row r="1782" spans="1:58">
      <c r="A1782" t="s">
        <v>7</v>
      </c>
      <c r="B1782" t="s">
        <v>41</v>
      </c>
      <c r="C1782">
        <v>2013</v>
      </c>
      <c r="D1782">
        <f t="shared" si="131"/>
        <v>269</v>
      </c>
      <c r="E1782">
        <v>1</v>
      </c>
      <c r="F1782">
        <v>43453.820736000001</v>
      </c>
      <c r="G1782">
        <v>243515.21140299999</v>
      </c>
      <c r="H1782">
        <v>114726.53195400001</v>
      </c>
      <c r="I1782">
        <v>64518.426794999999</v>
      </c>
      <c r="J1782">
        <v>45269.913975000003</v>
      </c>
      <c r="K1782">
        <v>130297.219927</v>
      </c>
      <c r="L1782">
        <v>115854.64413099999</v>
      </c>
      <c r="M1782">
        <v>7.2219142640743401</v>
      </c>
      <c r="N1782">
        <v>2684969.5537466798</v>
      </c>
      <c r="O1782">
        <f>VLOOKUP(C1782,[1]pop_15p_a!$A$8:$AL$68,9,FALSE)</f>
        <v>4226309.8733911598</v>
      </c>
      <c r="Q1782">
        <f t="shared" si="129"/>
        <v>14442.575796000005</v>
      </c>
      <c r="R1782">
        <f t="shared" si="132"/>
        <v>5604</v>
      </c>
      <c r="S1782">
        <v>5604</v>
      </c>
      <c r="T1782">
        <v>5604</v>
      </c>
      <c r="U1782">
        <f t="shared" si="130"/>
        <v>44</v>
      </c>
      <c r="V1782">
        <v>44</v>
      </c>
      <c r="W1782">
        <v>44</v>
      </c>
      <c r="Z1782">
        <f t="shared" si="128"/>
        <v>7.2</v>
      </c>
      <c r="AA1782">
        <v>7.2</v>
      </c>
      <c r="AB1782">
        <v>7.2</v>
      </c>
      <c r="AE1782">
        <f t="shared" si="133"/>
        <v>-0.10000000000000002</v>
      </c>
      <c r="AF1782">
        <v>-0.10000000000000002</v>
      </c>
      <c r="AG1782">
        <v>0</v>
      </c>
      <c r="AN1782">
        <v>98.733329999999995</v>
      </c>
      <c r="AO1782">
        <v>0.97382140000000006</v>
      </c>
      <c r="AP1782">
        <v>-0.86715008359981305</v>
      </c>
      <c r="AQ1782">
        <v>5.6803854991135196</v>
      </c>
      <c r="AR1782">
        <v>6.1394445065000003</v>
      </c>
      <c r="AT1782">
        <v>2</v>
      </c>
      <c r="AV1782">
        <v>0</v>
      </c>
      <c r="AW1782">
        <v>1</v>
      </c>
      <c r="AZ1782">
        <v>129.69999999999999</v>
      </c>
      <c r="BA1782">
        <v>247.9</v>
      </c>
      <c r="BB1782">
        <v>179.9</v>
      </c>
      <c r="BC1782">
        <v>89.642614606493694</v>
      </c>
      <c r="BD1782">
        <v>95.6876463960281</v>
      </c>
      <c r="BE1782">
        <v>92.626920130000002</v>
      </c>
      <c r="BF1782">
        <v>93.021689039999998</v>
      </c>
    </row>
    <row r="1783" spans="1:58">
      <c r="A1783" t="s">
        <v>7</v>
      </c>
      <c r="B1783" t="s">
        <v>41</v>
      </c>
      <c r="C1783">
        <v>2013</v>
      </c>
      <c r="D1783">
        <f t="shared" si="131"/>
        <v>270</v>
      </c>
      <c r="E1783">
        <v>2</v>
      </c>
      <c r="F1783">
        <v>43462.803850999997</v>
      </c>
      <c r="G1783">
        <v>243695.94119099999</v>
      </c>
      <c r="H1783">
        <v>114785.018853</v>
      </c>
      <c r="I1783">
        <v>65085.907791999998</v>
      </c>
      <c r="J1783">
        <v>45261.483431000001</v>
      </c>
      <c r="K1783">
        <v>131602.90043800001</v>
      </c>
      <c r="L1783">
        <v>114272.33639300001</v>
      </c>
      <c r="M1783">
        <v>6.8600584522330399</v>
      </c>
      <c r="N1783">
        <v>2692798.4946873598</v>
      </c>
      <c r="O1783">
        <f>VLOOKUP(C1783,[1]pop_15p_a!$A$8:$AL$68,9,FALSE)</f>
        <v>4226309.8733911598</v>
      </c>
      <c r="Q1783">
        <f t="shared" si="129"/>
        <v>17330.564045000006</v>
      </c>
      <c r="R1783">
        <f t="shared" si="132"/>
        <v>5610</v>
      </c>
      <c r="S1783">
        <v>5607</v>
      </c>
      <c r="T1783">
        <v>5610</v>
      </c>
      <c r="U1783">
        <f t="shared" si="130"/>
        <v>45.4</v>
      </c>
      <c r="V1783">
        <v>45.4</v>
      </c>
      <c r="W1783">
        <v>44</v>
      </c>
      <c r="Z1783">
        <f t="shared" si="128"/>
        <v>6.8666669999999996</v>
      </c>
      <c r="AA1783">
        <v>6.9</v>
      </c>
      <c r="AB1783">
        <v>6.8666669999999996</v>
      </c>
      <c r="AE1783">
        <f t="shared" si="133"/>
        <v>-0.10000000000000002</v>
      </c>
      <c r="AF1783">
        <v>-0.10000000000000002</v>
      </c>
      <c r="AG1783">
        <v>0</v>
      </c>
      <c r="AN1783">
        <v>99.133330000000001</v>
      </c>
      <c r="AO1783">
        <v>0.9811301</v>
      </c>
      <c r="AP1783">
        <v>-0.86715008359981305</v>
      </c>
      <c r="AQ1783">
        <v>5.6803854991135196</v>
      </c>
      <c r="AR1783">
        <v>6.1394445065000003</v>
      </c>
      <c r="AT1783">
        <v>2</v>
      </c>
      <c r="AV1783">
        <v>0</v>
      </c>
      <c r="AW1783">
        <v>1</v>
      </c>
      <c r="AZ1783">
        <v>129.19999999999999</v>
      </c>
      <c r="BA1783">
        <v>246.1</v>
      </c>
      <c r="BB1783">
        <v>179.4</v>
      </c>
      <c r="BC1783">
        <v>91.085860231459904</v>
      </c>
      <c r="BD1783">
        <v>96.186239477257004</v>
      </c>
      <c r="BE1783">
        <v>93.570404600000003</v>
      </c>
      <c r="BF1783">
        <v>94.304659200000003</v>
      </c>
    </row>
    <row r="1784" spans="1:58">
      <c r="A1784" t="s">
        <v>7</v>
      </c>
      <c r="B1784" t="s">
        <v>41</v>
      </c>
      <c r="C1784">
        <v>2013</v>
      </c>
      <c r="D1784">
        <f t="shared" si="131"/>
        <v>271</v>
      </c>
      <c r="E1784">
        <v>3</v>
      </c>
      <c r="F1784">
        <v>43668.052809000001</v>
      </c>
      <c r="G1784">
        <v>245239.78457300001</v>
      </c>
      <c r="H1784">
        <v>114781.857399</v>
      </c>
      <c r="I1784">
        <v>65458.432458000003</v>
      </c>
      <c r="J1784">
        <v>47703.706663999998</v>
      </c>
      <c r="K1784">
        <v>134724.83628600001</v>
      </c>
      <c r="L1784">
        <v>118787.419647</v>
      </c>
      <c r="M1784">
        <v>6.9816784528382598</v>
      </c>
      <c r="N1784">
        <v>2691287.07078856</v>
      </c>
      <c r="O1784">
        <f>VLOOKUP(C1784,[1]pop_15p_a!$A$8:$AL$68,9,FALSE)</f>
        <v>4226309.8733911598</v>
      </c>
      <c r="Q1784">
        <f t="shared" si="129"/>
        <v>15937.416639000003</v>
      </c>
      <c r="R1784">
        <f t="shared" si="132"/>
        <v>5616</v>
      </c>
      <c r="S1784">
        <v>5616</v>
      </c>
      <c r="T1784">
        <v>5616</v>
      </c>
      <c r="U1784">
        <f t="shared" si="130"/>
        <v>45.9</v>
      </c>
      <c r="V1784">
        <v>45.9</v>
      </c>
      <c r="W1784">
        <v>44</v>
      </c>
      <c r="Z1784">
        <f t="shared" si="128"/>
        <v>6.9666670000000002</v>
      </c>
      <c r="AA1784">
        <v>7</v>
      </c>
      <c r="AB1784">
        <v>6.9666670000000002</v>
      </c>
      <c r="AE1784">
        <f t="shared" si="133"/>
        <v>-0.10000000000000002</v>
      </c>
      <c r="AF1784">
        <v>-0.10000000000000002</v>
      </c>
      <c r="AG1784">
        <v>0</v>
      </c>
      <c r="AN1784">
        <v>98.966669999999993</v>
      </c>
      <c r="AO1784">
        <v>0.97880750000000005</v>
      </c>
      <c r="AP1784">
        <v>-0.86715008359981305</v>
      </c>
      <c r="AQ1784">
        <v>5.6803854991135196</v>
      </c>
      <c r="AR1784">
        <v>6.1394445065000003</v>
      </c>
      <c r="AT1784">
        <v>2</v>
      </c>
      <c r="AV1784">
        <v>0</v>
      </c>
      <c r="AW1784">
        <v>1</v>
      </c>
      <c r="AZ1784">
        <v>128.69999999999999</v>
      </c>
      <c r="BA1784">
        <v>245.1</v>
      </c>
      <c r="BB1784">
        <v>177</v>
      </c>
      <c r="BC1784">
        <v>91.488539388943295</v>
      </c>
      <c r="BD1784">
        <v>96.709375107765595</v>
      </c>
      <c r="BE1784">
        <v>93.722148259999997</v>
      </c>
      <c r="BF1784">
        <v>94.859832609999998</v>
      </c>
    </row>
    <row r="1785" spans="1:58">
      <c r="A1785" t="s">
        <v>7</v>
      </c>
      <c r="B1785" t="s">
        <v>41</v>
      </c>
      <c r="C1785">
        <v>2013</v>
      </c>
      <c r="D1785">
        <f t="shared" si="131"/>
        <v>272</v>
      </c>
      <c r="E1785">
        <v>4</v>
      </c>
      <c r="F1785">
        <v>43685.861581999998</v>
      </c>
      <c r="G1785">
        <v>245732.97140000001</v>
      </c>
      <c r="H1785">
        <v>114885.658473</v>
      </c>
      <c r="I1785">
        <v>66127.079983999996</v>
      </c>
      <c r="J1785">
        <v>46672.018834000002</v>
      </c>
      <c r="K1785">
        <v>134576.774856</v>
      </c>
      <c r="L1785">
        <v>116696.644719</v>
      </c>
      <c r="M1785">
        <v>6.96272944654332</v>
      </c>
      <c r="N1785">
        <v>2681344.8807774</v>
      </c>
      <c r="O1785">
        <f>VLOOKUP(C1785,[1]pop_15p_a!$A$8:$AL$68,9,FALSE)</f>
        <v>4226309.8733911598</v>
      </c>
      <c r="Q1785">
        <f t="shared" si="129"/>
        <v>17880.130137</v>
      </c>
      <c r="R1785">
        <f t="shared" si="132"/>
        <v>5623</v>
      </c>
      <c r="S1785">
        <v>5625</v>
      </c>
      <c r="T1785">
        <v>5623</v>
      </c>
      <c r="U1785">
        <f t="shared" si="130"/>
        <v>44</v>
      </c>
      <c r="V1785">
        <v>44</v>
      </c>
      <c r="W1785">
        <v>44</v>
      </c>
      <c r="Z1785">
        <f t="shared" si="128"/>
        <v>6.9666670000000002</v>
      </c>
      <c r="AA1785">
        <v>7</v>
      </c>
      <c r="AB1785">
        <v>6.9666670000000002</v>
      </c>
      <c r="AE1785">
        <f t="shared" si="133"/>
        <v>-0.10000000000000002</v>
      </c>
      <c r="AF1785">
        <v>-0.10000000000000002</v>
      </c>
      <c r="AG1785">
        <v>0</v>
      </c>
      <c r="AN1785">
        <v>99.133330000000001</v>
      </c>
      <c r="AO1785">
        <v>0.98240430000000001</v>
      </c>
      <c r="AP1785">
        <v>-0.86715008359981305</v>
      </c>
      <c r="AQ1785">
        <v>5.6803854991135196</v>
      </c>
      <c r="AR1785">
        <v>6.1394445065000003</v>
      </c>
      <c r="AT1785">
        <v>2</v>
      </c>
      <c r="AV1785">
        <v>0</v>
      </c>
      <c r="AW1785">
        <v>1</v>
      </c>
      <c r="AZ1785">
        <v>127.7</v>
      </c>
      <c r="BA1785">
        <v>239.4</v>
      </c>
      <c r="BB1785">
        <v>178.1</v>
      </c>
      <c r="BC1785">
        <v>91.722875850061101</v>
      </c>
      <c r="BD1785">
        <v>97.217922135365598</v>
      </c>
      <c r="BE1785">
        <v>93.715680520000006</v>
      </c>
      <c r="BF1785">
        <v>95.167212070000005</v>
      </c>
    </row>
    <row r="1786" spans="1:58">
      <c r="A1786" t="s">
        <v>7</v>
      </c>
      <c r="B1786" t="s">
        <v>41</v>
      </c>
      <c r="C1786">
        <v>2014</v>
      </c>
      <c r="D1786">
        <f t="shared" si="131"/>
        <v>273</v>
      </c>
      <c r="E1786">
        <v>1</v>
      </c>
      <c r="F1786">
        <v>43749.822576999999</v>
      </c>
      <c r="G1786">
        <v>246355.25093400001</v>
      </c>
      <c r="H1786">
        <v>114410.913461</v>
      </c>
      <c r="I1786">
        <v>66024.859637000001</v>
      </c>
      <c r="J1786">
        <v>47273.748916999997</v>
      </c>
      <c r="K1786">
        <v>136697.58359699999</v>
      </c>
      <c r="L1786">
        <v>120825.50367400001</v>
      </c>
      <c r="M1786">
        <v>6.8619787662092104</v>
      </c>
      <c r="N1786">
        <v>2673892.00814927</v>
      </c>
      <c r="O1786">
        <f>VLOOKUP(C1786,[1]pop_15p_a!$A$8:$AL$68,9,FALSE)</f>
        <v>4255398.4203609796</v>
      </c>
      <c r="Q1786">
        <f t="shared" si="129"/>
        <v>15872.079922999983</v>
      </c>
      <c r="R1786">
        <f t="shared" si="132"/>
        <v>5631</v>
      </c>
      <c r="S1786">
        <v>5631</v>
      </c>
      <c r="T1786">
        <v>5631</v>
      </c>
      <c r="U1786">
        <f t="shared" si="130"/>
        <v>44.4</v>
      </c>
      <c r="V1786">
        <v>44.4</v>
      </c>
      <c r="W1786">
        <v>44.3</v>
      </c>
      <c r="Z1786">
        <f t="shared" si="128"/>
        <v>6.8333329999999997</v>
      </c>
      <c r="AA1786">
        <v>6.8</v>
      </c>
      <c r="AB1786">
        <v>6.8333329999999997</v>
      </c>
      <c r="AE1786">
        <f t="shared" si="133"/>
        <v>-0.10000000000000002</v>
      </c>
      <c r="AF1786">
        <v>-0.10000000000000002</v>
      </c>
      <c r="AG1786">
        <v>0</v>
      </c>
      <c r="AN1786">
        <v>99.333340000000007</v>
      </c>
      <c r="AO1786">
        <v>0.98431299999999988</v>
      </c>
      <c r="AP1786">
        <v>-0.41846472449143901</v>
      </c>
      <c r="AQ1786">
        <v>5.6727737559367801</v>
      </c>
      <c r="AR1786">
        <v>6.1173758153</v>
      </c>
      <c r="AT1786">
        <v>2</v>
      </c>
      <c r="AV1786">
        <v>0</v>
      </c>
      <c r="AW1786">
        <v>1</v>
      </c>
      <c r="AZ1786">
        <v>126.8</v>
      </c>
      <c r="BA1786">
        <v>239.3</v>
      </c>
      <c r="BB1786">
        <v>178.2</v>
      </c>
      <c r="BC1786">
        <v>91.961048383861396</v>
      </c>
      <c r="BD1786">
        <v>97.521510554282202</v>
      </c>
      <c r="BE1786">
        <v>94.073119860000006</v>
      </c>
      <c r="BF1786">
        <v>96.431414880000005</v>
      </c>
    </row>
    <row r="1787" spans="1:58">
      <c r="A1787" t="s">
        <v>7</v>
      </c>
      <c r="B1787" t="s">
        <v>41</v>
      </c>
      <c r="C1787">
        <v>2014</v>
      </c>
      <c r="D1787">
        <f t="shared" si="131"/>
        <v>274</v>
      </c>
      <c r="E1787">
        <v>2</v>
      </c>
      <c r="F1787">
        <v>43671.567993999997</v>
      </c>
      <c r="G1787">
        <v>246176.62878100001</v>
      </c>
      <c r="H1787">
        <v>115725.551425</v>
      </c>
      <c r="I1787">
        <v>66032.763271999997</v>
      </c>
      <c r="J1787">
        <v>46956.022787000002</v>
      </c>
      <c r="K1787">
        <v>135302.85546399999</v>
      </c>
      <c r="L1787">
        <v>120709.056784</v>
      </c>
      <c r="M1787">
        <v>6.4479586941729403</v>
      </c>
      <c r="N1787">
        <v>2698633.86355265</v>
      </c>
      <c r="O1787">
        <f>VLOOKUP(C1787,[1]pop_15p_a!$A$8:$AL$68,9,FALSE)</f>
        <v>4255398.4203609796</v>
      </c>
      <c r="Q1787">
        <f t="shared" si="129"/>
        <v>14593.798679999993</v>
      </c>
      <c r="R1787">
        <f t="shared" si="132"/>
        <v>5639</v>
      </c>
      <c r="S1787">
        <v>5637</v>
      </c>
      <c r="T1787">
        <v>5639</v>
      </c>
      <c r="U1787">
        <f t="shared" si="130"/>
        <v>44.4</v>
      </c>
      <c r="V1787">
        <v>44.4</v>
      </c>
      <c r="W1787">
        <v>44.3</v>
      </c>
      <c r="Z1787">
        <f t="shared" si="128"/>
        <v>6.4666670000000002</v>
      </c>
      <c r="AA1787">
        <v>6.4</v>
      </c>
      <c r="AB1787">
        <v>6.4666670000000002</v>
      </c>
      <c r="AE1787">
        <f t="shared" si="133"/>
        <v>5.000000000000001E-2</v>
      </c>
      <c r="AF1787">
        <v>5.000000000000001E-2</v>
      </c>
      <c r="AG1787">
        <v>0</v>
      </c>
      <c r="AN1787">
        <v>99.733329999999995</v>
      </c>
      <c r="AO1787">
        <v>0.98855870000000001</v>
      </c>
      <c r="AP1787">
        <v>-0.41846472449143901</v>
      </c>
      <c r="AQ1787">
        <v>5.6727737559367801</v>
      </c>
      <c r="AR1787">
        <v>6.1173758153</v>
      </c>
      <c r="AT1787">
        <v>2</v>
      </c>
      <c r="AV1787">
        <v>0</v>
      </c>
      <c r="AW1787">
        <v>1</v>
      </c>
      <c r="AZ1787">
        <v>126.6</v>
      </c>
      <c r="BA1787">
        <v>236.9</v>
      </c>
      <c r="BB1787">
        <v>177.2</v>
      </c>
      <c r="BC1787">
        <v>93.973894124041095</v>
      </c>
      <c r="BD1787">
        <v>97.850049088571794</v>
      </c>
      <c r="BE1787">
        <v>95.525438210000004</v>
      </c>
      <c r="BF1787">
        <v>97.582218690000005</v>
      </c>
    </row>
    <row r="1788" spans="1:58">
      <c r="A1788" t="s">
        <v>7</v>
      </c>
      <c r="B1788" t="s">
        <v>41</v>
      </c>
      <c r="C1788">
        <v>2014</v>
      </c>
      <c r="D1788">
        <f t="shared" si="131"/>
        <v>275</v>
      </c>
      <c r="E1788">
        <v>3</v>
      </c>
      <c r="F1788">
        <v>44316.144494</v>
      </c>
      <c r="G1788">
        <v>250297.58410099999</v>
      </c>
      <c r="H1788">
        <v>116466.38548500001</v>
      </c>
      <c r="I1788">
        <v>66716.164250000002</v>
      </c>
      <c r="J1788">
        <v>47417.068165999997</v>
      </c>
      <c r="K1788">
        <v>137543.27254800001</v>
      </c>
      <c r="L1788">
        <v>120944.0582</v>
      </c>
      <c r="M1788">
        <v>6.5006791146771397</v>
      </c>
      <c r="N1788">
        <v>2732771.5542983902</v>
      </c>
      <c r="O1788">
        <f>VLOOKUP(C1788,[1]pop_15p_a!$A$8:$AL$68,9,FALSE)</f>
        <v>4255398.4203609796</v>
      </c>
      <c r="Q1788">
        <f t="shared" si="129"/>
        <v>16599.214348000009</v>
      </c>
      <c r="R1788">
        <f t="shared" si="132"/>
        <v>5647</v>
      </c>
      <c r="S1788">
        <v>5648</v>
      </c>
      <c r="T1788">
        <v>5647</v>
      </c>
      <c r="U1788">
        <f t="shared" si="130"/>
        <v>45.8</v>
      </c>
      <c r="V1788">
        <v>45.8</v>
      </c>
      <c r="W1788">
        <v>44.3</v>
      </c>
      <c r="Z1788">
        <f t="shared" si="128"/>
        <v>6.5</v>
      </c>
      <c r="AA1788">
        <v>6.5</v>
      </c>
      <c r="AB1788">
        <v>6.5</v>
      </c>
      <c r="AE1788">
        <f t="shared" si="133"/>
        <v>1.6666666666666666E-2</v>
      </c>
      <c r="AF1788">
        <v>1.6666666666666666E-2</v>
      </c>
      <c r="AG1788">
        <v>0</v>
      </c>
      <c r="AN1788">
        <v>99.533330000000007</v>
      </c>
      <c r="AO1788">
        <v>0.98655809999999999</v>
      </c>
      <c r="AP1788">
        <v>-0.41846472449143901</v>
      </c>
      <c r="AQ1788">
        <v>5.6727737559367801</v>
      </c>
      <c r="AR1788">
        <v>6.1173758153</v>
      </c>
      <c r="AT1788">
        <v>2</v>
      </c>
      <c r="AV1788">
        <v>0</v>
      </c>
      <c r="AW1788">
        <v>1</v>
      </c>
      <c r="AZ1788">
        <v>125.9</v>
      </c>
      <c r="BA1788">
        <v>241.2</v>
      </c>
      <c r="BB1788">
        <v>176.7</v>
      </c>
      <c r="BC1788">
        <v>94.219640160444598</v>
      </c>
      <c r="BD1788">
        <v>98.287749141639694</v>
      </c>
      <c r="BE1788">
        <v>95.253359590000002</v>
      </c>
      <c r="BF1788">
        <v>96.847698600000001</v>
      </c>
    </row>
    <row r="1789" spans="1:58">
      <c r="A1789" t="s">
        <v>7</v>
      </c>
      <c r="B1789" t="s">
        <v>41</v>
      </c>
      <c r="C1789">
        <v>2014</v>
      </c>
      <c r="D1789">
        <f t="shared" si="131"/>
        <v>276</v>
      </c>
      <c r="E1789">
        <v>4</v>
      </c>
      <c r="F1789">
        <v>44396.507077000002</v>
      </c>
      <c r="G1789">
        <v>251195.43704300001</v>
      </c>
      <c r="H1789">
        <v>116761.45452699999</v>
      </c>
      <c r="I1789">
        <v>67472.27867</v>
      </c>
      <c r="J1789">
        <v>49013.602446999997</v>
      </c>
      <c r="K1789">
        <v>138278.83751700001</v>
      </c>
      <c r="L1789">
        <v>121276.010872</v>
      </c>
      <c r="M1789">
        <v>6.3327716793597704</v>
      </c>
      <c r="N1789">
        <v>2751102.5739997001</v>
      </c>
      <c r="O1789">
        <f>VLOOKUP(C1789,[1]pop_15p_a!$A$8:$AL$68,9,FALSE)</f>
        <v>4255398.4203609796</v>
      </c>
      <c r="Q1789">
        <f t="shared" si="129"/>
        <v>17002.826645000008</v>
      </c>
      <c r="R1789">
        <f t="shared" si="132"/>
        <v>5655</v>
      </c>
      <c r="S1789">
        <v>5658</v>
      </c>
      <c r="T1789">
        <v>5655</v>
      </c>
      <c r="U1789">
        <f t="shared" si="130"/>
        <v>44.3</v>
      </c>
      <c r="V1789">
        <v>44.3</v>
      </c>
      <c r="W1789">
        <v>44.3</v>
      </c>
      <c r="Z1789">
        <f t="shared" si="128"/>
        <v>6.3333329999999997</v>
      </c>
      <c r="AA1789">
        <v>6.3</v>
      </c>
      <c r="AB1789">
        <v>6.3333329999999997</v>
      </c>
      <c r="AE1789">
        <f t="shared" si="133"/>
        <v>-5.000000000000001E-2</v>
      </c>
      <c r="AF1789">
        <v>-5.000000000000001E-2</v>
      </c>
      <c r="AG1789">
        <v>0</v>
      </c>
      <c r="AN1789">
        <v>99.6</v>
      </c>
      <c r="AO1789">
        <v>0.99092250000000004</v>
      </c>
      <c r="AP1789">
        <v>-0.41846472449143901</v>
      </c>
      <c r="AQ1789">
        <v>5.6727737559367801</v>
      </c>
      <c r="AR1789">
        <v>6.1173758153</v>
      </c>
      <c r="AT1789">
        <v>2</v>
      </c>
      <c r="AV1789">
        <v>0</v>
      </c>
      <c r="AW1789">
        <v>1</v>
      </c>
      <c r="AZ1789">
        <v>125.1</v>
      </c>
      <c r="BA1789">
        <v>240</v>
      </c>
      <c r="BB1789">
        <v>175.6</v>
      </c>
      <c r="BC1789">
        <v>95.248429771387507</v>
      </c>
      <c r="BD1789">
        <v>98.841306101771096</v>
      </c>
      <c r="BE1789">
        <v>96.251392899999999</v>
      </c>
      <c r="BF1789">
        <v>97.367451079999995</v>
      </c>
    </row>
    <row r="1790" spans="1:58">
      <c r="A1790" t="s">
        <v>7</v>
      </c>
      <c r="B1790" t="s">
        <v>41</v>
      </c>
      <c r="C1790">
        <v>2015</v>
      </c>
      <c r="D1790">
        <f t="shared" si="131"/>
        <v>277</v>
      </c>
      <c r="E1790">
        <v>1</v>
      </c>
      <c r="F1790">
        <v>44645.237074999997</v>
      </c>
      <c r="G1790">
        <v>252915.26803199999</v>
      </c>
      <c r="H1790">
        <v>116640.26545599999</v>
      </c>
      <c r="I1790">
        <v>68011.833490000005</v>
      </c>
      <c r="J1790">
        <v>48751.201763999998</v>
      </c>
      <c r="K1790">
        <v>141464.002446</v>
      </c>
      <c r="L1790">
        <v>124493.317249</v>
      </c>
      <c r="M1790">
        <v>6.3049530424892204</v>
      </c>
      <c r="N1790">
        <v>2749201.0757777402</v>
      </c>
      <c r="O1790">
        <f>VLOOKUP(C1790,[1]pop_15p_a!$A$8:$AL$68,9,FALSE)</f>
        <v>4288083.0094801597</v>
      </c>
      <c r="Q1790">
        <f t="shared" si="129"/>
        <v>16970.685196999999</v>
      </c>
      <c r="R1790">
        <f t="shared" si="132"/>
        <v>5665</v>
      </c>
      <c r="S1790">
        <v>5665</v>
      </c>
      <c r="T1790">
        <v>5665</v>
      </c>
      <c r="U1790">
        <f t="shared" si="130"/>
        <v>43.6</v>
      </c>
      <c r="V1790">
        <v>43.6</v>
      </c>
      <c r="W1790">
        <v>39.799999999999997</v>
      </c>
      <c r="Z1790">
        <f t="shared" si="128"/>
        <v>6.3333329999999997</v>
      </c>
      <c r="AA1790">
        <v>6.3</v>
      </c>
      <c r="AB1790">
        <v>6.3333329999999997</v>
      </c>
      <c r="AE1790">
        <f t="shared" si="133"/>
        <v>-0.66666666666666663</v>
      </c>
      <c r="AF1790">
        <v>-0.66666666666666663</v>
      </c>
      <c r="AG1790">
        <v>0</v>
      </c>
      <c r="AN1790">
        <v>99.6</v>
      </c>
      <c r="AO1790">
        <v>0.99490300000000009</v>
      </c>
      <c r="AP1790">
        <v>-8.8450046838741997E-2</v>
      </c>
      <c r="AR1790">
        <v>6.0883213461999999</v>
      </c>
      <c r="AT1790">
        <v>2</v>
      </c>
      <c r="AV1790">
        <v>0</v>
      </c>
      <c r="AW1790">
        <v>1</v>
      </c>
      <c r="AZ1790">
        <v>123.9</v>
      </c>
      <c r="BA1790">
        <v>241</v>
      </c>
      <c r="BB1790">
        <v>174.8</v>
      </c>
      <c r="BC1790">
        <v>97.746924154588299</v>
      </c>
      <c r="BD1790">
        <v>99.238096526796795</v>
      </c>
      <c r="BE1790">
        <v>98.525607100000002</v>
      </c>
      <c r="BF1790">
        <v>99.459840060000005</v>
      </c>
    </row>
    <row r="1791" spans="1:58">
      <c r="A1791" t="s">
        <v>7</v>
      </c>
      <c r="B1791" t="s">
        <v>41</v>
      </c>
      <c r="C1791">
        <v>2015</v>
      </c>
      <c r="D1791">
        <f t="shared" si="131"/>
        <v>278</v>
      </c>
      <c r="E1791">
        <v>2</v>
      </c>
      <c r="F1791">
        <v>44790.794773000001</v>
      </c>
      <c r="G1791">
        <v>254098.17874500001</v>
      </c>
      <c r="H1791">
        <v>117711.99837</v>
      </c>
      <c r="I1791">
        <v>67836.899701000002</v>
      </c>
      <c r="J1791">
        <v>50190.717162000001</v>
      </c>
      <c r="K1791">
        <v>142380.29720299999</v>
      </c>
      <c r="L1791">
        <v>125390.116374</v>
      </c>
      <c r="M1791">
        <v>6.27278409446573</v>
      </c>
      <c r="N1791">
        <v>2739345.5054789502</v>
      </c>
      <c r="O1791">
        <f>VLOOKUP(C1791,[1]pop_15p_a!$A$8:$AL$68,9,FALSE)</f>
        <v>4288083.0094801597</v>
      </c>
      <c r="Q1791">
        <f t="shared" si="129"/>
        <v>16990.18082899999</v>
      </c>
      <c r="R1791">
        <f t="shared" si="132"/>
        <v>5675</v>
      </c>
      <c r="S1791">
        <v>5673</v>
      </c>
      <c r="T1791">
        <v>5675</v>
      </c>
      <c r="U1791">
        <f t="shared" si="130"/>
        <v>42</v>
      </c>
      <c r="V1791">
        <v>42</v>
      </c>
      <c r="W1791">
        <v>39.799999999999997</v>
      </c>
      <c r="Z1791">
        <f t="shared" ref="Z1791:Z1804" si="134">AB1791</f>
        <v>6.266667</v>
      </c>
      <c r="AA1791">
        <v>6.3</v>
      </c>
      <c r="AB1791">
        <v>6.266667</v>
      </c>
      <c r="AE1791">
        <f t="shared" si="133"/>
        <v>-0.75</v>
      </c>
      <c r="AF1791">
        <v>-0.75</v>
      </c>
      <c r="AG1791">
        <v>0</v>
      </c>
      <c r="AN1791">
        <v>100.33329999999999</v>
      </c>
      <c r="AO1791">
        <v>1.0013939999999999</v>
      </c>
      <c r="AP1791">
        <v>-8.8450046838741997E-2</v>
      </c>
      <c r="AR1791">
        <v>6.0883213461999999</v>
      </c>
      <c r="AT1791">
        <v>2</v>
      </c>
      <c r="AV1791">
        <v>0</v>
      </c>
      <c r="AW1791">
        <v>1</v>
      </c>
      <c r="AZ1791">
        <v>121.7</v>
      </c>
      <c r="BA1791">
        <v>238.3</v>
      </c>
      <c r="BB1791">
        <v>171.7</v>
      </c>
      <c r="BC1791">
        <v>99.2647041479335</v>
      </c>
      <c r="BD1791">
        <v>99.817131522984994</v>
      </c>
      <c r="BE1791">
        <v>99.552291890000006</v>
      </c>
      <c r="BF1791">
        <v>99.921399120000004</v>
      </c>
    </row>
    <row r="1792" spans="1:58">
      <c r="A1792" t="s">
        <v>7</v>
      </c>
      <c r="B1792" t="s">
        <v>41</v>
      </c>
      <c r="C1792">
        <v>2015</v>
      </c>
      <c r="D1792">
        <f t="shared" si="131"/>
        <v>279</v>
      </c>
      <c r="E1792">
        <v>3</v>
      </c>
      <c r="F1792">
        <v>44775.971774999998</v>
      </c>
      <c r="G1792">
        <v>254864.83134599999</v>
      </c>
      <c r="H1792">
        <v>119608.870784</v>
      </c>
      <c r="I1792">
        <v>67779.993528999999</v>
      </c>
      <c r="J1792">
        <v>50409.911308000002</v>
      </c>
      <c r="K1792">
        <v>141643.151507</v>
      </c>
      <c r="L1792">
        <v>127628.952731</v>
      </c>
      <c r="M1792">
        <v>6.1173823767779796</v>
      </c>
      <c r="N1792">
        <v>2741972.5162769798</v>
      </c>
      <c r="O1792">
        <f>VLOOKUP(C1792,[1]pop_15p_a!$A$8:$AL$68,9,FALSE)</f>
        <v>4288083.0094801597</v>
      </c>
      <c r="Q1792">
        <f t="shared" si="129"/>
        <v>14014.198776000005</v>
      </c>
      <c r="R1792">
        <f t="shared" si="132"/>
        <v>5692</v>
      </c>
      <c r="S1792">
        <v>5692</v>
      </c>
      <c r="T1792">
        <v>5692</v>
      </c>
      <c r="U1792">
        <f t="shared" si="130"/>
        <v>41.1</v>
      </c>
      <c r="V1792">
        <v>41.1</v>
      </c>
      <c r="W1792">
        <v>39.799999999999997</v>
      </c>
      <c r="Z1792">
        <f t="shared" si="134"/>
        <v>6.1333330000000004</v>
      </c>
      <c r="AA1792">
        <v>6.1</v>
      </c>
      <c r="AB1792">
        <v>6.1333330000000004</v>
      </c>
      <c r="AE1792">
        <f t="shared" si="133"/>
        <v>-0.75</v>
      </c>
      <c r="AF1792">
        <v>-0.75</v>
      </c>
      <c r="AG1792">
        <v>0</v>
      </c>
      <c r="AN1792">
        <v>100.13330000000001</v>
      </c>
      <c r="AO1792">
        <v>1.0008969999999999</v>
      </c>
      <c r="AP1792">
        <v>-8.8450046838741997E-2</v>
      </c>
      <c r="AR1792">
        <v>6.0883213461999999</v>
      </c>
      <c r="AT1792">
        <v>2</v>
      </c>
      <c r="AV1792">
        <v>0</v>
      </c>
      <c r="AW1792">
        <v>1</v>
      </c>
      <c r="AZ1792">
        <v>121.2</v>
      </c>
      <c r="BA1792">
        <v>240.2</v>
      </c>
      <c r="BB1792">
        <v>170.5</v>
      </c>
      <c r="BC1792">
        <v>100.524925550359</v>
      </c>
      <c r="BD1792">
        <v>100.36392681422799</v>
      </c>
      <c r="BE1792">
        <v>99.986156260000001</v>
      </c>
      <c r="BF1792">
        <v>99.774327009999993</v>
      </c>
    </row>
    <row r="1793" spans="1:58">
      <c r="A1793" t="s">
        <v>7</v>
      </c>
      <c r="B1793" t="s">
        <v>41</v>
      </c>
      <c r="C1793">
        <v>2015</v>
      </c>
      <c r="D1793">
        <f t="shared" si="131"/>
        <v>280</v>
      </c>
      <c r="E1793">
        <v>4</v>
      </c>
      <c r="F1793">
        <v>44812.778815999998</v>
      </c>
      <c r="G1793">
        <v>255432.83925200001</v>
      </c>
      <c r="H1793">
        <v>119970.857269</v>
      </c>
      <c r="I1793">
        <v>67097.646368999995</v>
      </c>
      <c r="J1793">
        <v>51829.404164</v>
      </c>
      <c r="K1793">
        <v>141932.951459</v>
      </c>
      <c r="L1793">
        <v>128304.976983</v>
      </c>
      <c r="M1793">
        <v>6.0333065310204299</v>
      </c>
      <c r="N1793">
        <v>2777480.9024663302</v>
      </c>
      <c r="O1793">
        <f>VLOOKUP(C1793,[1]pop_15p_a!$A$8:$AL$68,9,FALSE)</f>
        <v>4288083.0094801597</v>
      </c>
      <c r="Q1793">
        <f t="shared" si="129"/>
        <v>13627.974476000003</v>
      </c>
      <c r="R1793">
        <f t="shared" si="132"/>
        <v>5697</v>
      </c>
      <c r="S1793">
        <v>5700</v>
      </c>
      <c r="T1793">
        <v>5697</v>
      </c>
      <c r="U1793">
        <f t="shared" si="130"/>
        <v>39.799999999999997</v>
      </c>
      <c r="V1793">
        <v>39.799999999999997</v>
      </c>
      <c r="W1793">
        <v>39.799999999999997</v>
      </c>
      <c r="Z1793">
        <f t="shared" si="134"/>
        <v>6.0333329999999998</v>
      </c>
      <c r="AA1793">
        <v>6</v>
      </c>
      <c r="AB1793">
        <v>6.0333329999999998</v>
      </c>
      <c r="AE1793">
        <f t="shared" si="133"/>
        <v>-0.75</v>
      </c>
      <c r="AF1793">
        <v>-0.75</v>
      </c>
      <c r="AG1793">
        <v>0</v>
      </c>
      <c r="AN1793">
        <v>99.933329999999998</v>
      </c>
      <c r="AO1793">
        <v>1.002769</v>
      </c>
      <c r="AP1793">
        <v>-8.8450046838741997E-2</v>
      </c>
      <c r="AR1793">
        <v>6.0883213461999999</v>
      </c>
      <c r="AT1793">
        <v>2</v>
      </c>
      <c r="AV1793">
        <v>0</v>
      </c>
      <c r="AW1793">
        <v>1</v>
      </c>
      <c r="AZ1793">
        <v>120.5</v>
      </c>
      <c r="BA1793">
        <v>239.1</v>
      </c>
      <c r="BB1793">
        <v>169.9</v>
      </c>
      <c r="BC1793">
        <v>102.463446147119</v>
      </c>
      <c r="BD1793">
        <v>100.58084513599</v>
      </c>
      <c r="BE1793">
        <v>101.9359448</v>
      </c>
      <c r="BF1793">
        <v>100.8441085</v>
      </c>
    </row>
    <row r="1794" spans="1:58">
      <c r="A1794" t="s">
        <v>7</v>
      </c>
      <c r="B1794" t="s">
        <v>41</v>
      </c>
      <c r="C1794">
        <v>2016</v>
      </c>
      <c r="D1794">
        <f t="shared" si="131"/>
        <v>281</v>
      </c>
      <c r="E1794">
        <v>1</v>
      </c>
      <c r="F1794">
        <v>44969.238103999996</v>
      </c>
      <c r="G1794">
        <v>256774.34957600001</v>
      </c>
      <c r="H1794">
        <v>120310.18666799999</v>
      </c>
      <c r="I1794">
        <v>67464.901943999997</v>
      </c>
      <c r="J1794">
        <v>52033.844857999997</v>
      </c>
      <c r="K1794">
        <v>142397.158291</v>
      </c>
      <c r="L1794">
        <v>126953.455388</v>
      </c>
      <c r="M1794">
        <v>5.9843456669122803</v>
      </c>
      <c r="N1794">
        <v>2838321.1512593799</v>
      </c>
      <c r="O1794">
        <f>VLOOKUP(C1794,[1]pop_15p_a!$A$8:$AL$68,9,FALSE)</f>
        <v>4326544.7344907904</v>
      </c>
      <c r="Q1794">
        <f t="shared" si="129"/>
        <v>15443.702902999998</v>
      </c>
      <c r="R1794">
        <f t="shared" si="132"/>
        <v>5710</v>
      </c>
      <c r="S1794">
        <v>5710</v>
      </c>
      <c r="T1794">
        <v>5710</v>
      </c>
      <c r="U1794">
        <f t="shared" si="130"/>
        <v>39</v>
      </c>
      <c r="V1794">
        <v>39</v>
      </c>
      <c r="W1794">
        <v>37.200000000000003</v>
      </c>
      <c r="Z1794">
        <f t="shared" si="134"/>
        <v>6.0333329999999998</v>
      </c>
      <c r="AA1794">
        <v>6</v>
      </c>
      <c r="AB1794">
        <v>6.0333329999999998</v>
      </c>
      <c r="AE1794">
        <f t="shared" si="133"/>
        <v>-0.65</v>
      </c>
      <c r="AF1794">
        <v>-0.65</v>
      </c>
      <c r="AG1794">
        <v>0</v>
      </c>
      <c r="AN1794">
        <v>99.9</v>
      </c>
      <c r="AO1794">
        <v>1.004537</v>
      </c>
      <c r="AP1794">
        <v>-0.112317792972983</v>
      </c>
      <c r="AT1794">
        <v>2</v>
      </c>
      <c r="AV1794">
        <v>0</v>
      </c>
      <c r="AW1794">
        <v>1</v>
      </c>
      <c r="AZ1794">
        <v>120.6</v>
      </c>
      <c r="BA1794">
        <v>239</v>
      </c>
      <c r="BB1794">
        <v>170.8</v>
      </c>
      <c r="BC1794">
        <v>103.288658294269</v>
      </c>
      <c r="BD1794">
        <v>100.94719199992301</v>
      </c>
      <c r="BE1794">
        <v>102.3909374</v>
      </c>
      <c r="BF1794">
        <v>100.2833108</v>
      </c>
    </row>
    <row r="1795" spans="1:58">
      <c r="A1795" t="s">
        <v>7</v>
      </c>
      <c r="B1795" t="s">
        <v>41</v>
      </c>
      <c r="C1795">
        <v>2016</v>
      </c>
      <c r="D1795">
        <f t="shared" si="131"/>
        <v>282</v>
      </c>
      <c r="E1795">
        <v>2</v>
      </c>
      <c r="F1795">
        <v>45532.107139</v>
      </c>
      <c r="G1795">
        <v>260352.588621</v>
      </c>
      <c r="H1795">
        <v>120710.63751099999</v>
      </c>
      <c r="I1795">
        <v>68084.546933000005</v>
      </c>
      <c r="J1795">
        <v>53353.225003</v>
      </c>
      <c r="K1795">
        <v>147822.213395</v>
      </c>
      <c r="L1795">
        <v>131306.77757800001</v>
      </c>
      <c r="M1795">
        <v>6.1765601397649998</v>
      </c>
      <c r="N1795">
        <v>2850701.9789887001</v>
      </c>
      <c r="O1795">
        <f>VLOOKUP(C1795,[1]pop_15p_a!$A$8:$AL$68,9,FALSE)</f>
        <v>4326544.7344907904</v>
      </c>
      <c r="Q1795">
        <f t="shared" ref="Q1795:Q1807" si="135">K1795-L1795</f>
        <v>16515.43581699999</v>
      </c>
      <c r="R1795">
        <f t="shared" si="132"/>
        <v>5721</v>
      </c>
      <c r="S1795">
        <v>5718</v>
      </c>
      <c r="T1795">
        <v>5721</v>
      </c>
      <c r="U1795">
        <f t="shared" ref="U1795:U1806" si="136">V1795</f>
        <v>39.200000000000003</v>
      </c>
      <c r="V1795">
        <v>39.200000000000003</v>
      </c>
      <c r="W1795">
        <v>37.200000000000003</v>
      </c>
      <c r="Z1795">
        <f t="shared" si="134"/>
        <v>6.1666670000000003</v>
      </c>
      <c r="AA1795">
        <v>6.2</v>
      </c>
      <c r="AB1795">
        <v>6.1666670000000003</v>
      </c>
      <c r="AE1795">
        <f t="shared" si="133"/>
        <v>-0.65</v>
      </c>
      <c r="AF1795">
        <v>-0.65</v>
      </c>
      <c r="AG1795">
        <v>0</v>
      </c>
      <c r="AN1795">
        <v>100.4667</v>
      </c>
      <c r="AO1795">
        <v>1.008921</v>
      </c>
      <c r="AP1795">
        <v>-0.112317792972983</v>
      </c>
      <c r="AT1795">
        <v>2</v>
      </c>
      <c r="AV1795">
        <v>0</v>
      </c>
      <c r="AW1795">
        <v>1</v>
      </c>
      <c r="AZ1795">
        <v>120.4</v>
      </c>
      <c r="BA1795">
        <v>239.7</v>
      </c>
      <c r="BB1795">
        <v>170.8</v>
      </c>
      <c r="BC1795">
        <v>103.75350125045</v>
      </c>
      <c r="BD1795">
        <v>101.19279988325</v>
      </c>
      <c r="BE1795">
        <v>103.15626140000001</v>
      </c>
      <c r="BF1795">
        <v>100.3530106</v>
      </c>
    </row>
    <row r="1796" spans="1:58">
      <c r="A1796" t="s">
        <v>7</v>
      </c>
      <c r="B1796" t="s">
        <v>41</v>
      </c>
      <c r="C1796">
        <v>2016</v>
      </c>
      <c r="D1796">
        <f t="shared" si="131"/>
        <v>283</v>
      </c>
      <c r="E1796">
        <v>3</v>
      </c>
      <c r="F1796">
        <v>45486.353619000001</v>
      </c>
      <c r="G1796">
        <v>261137.156128</v>
      </c>
      <c r="H1796">
        <v>120416.095378</v>
      </c>
      <c r="I1796">
        <v>68254.211632000006</v>
      </c>
      <c r="J1796">
        <v>54616.225885</v>
      </c>
      <c r="K1796">
        <v>144919.471693</v>
      </c>
      <c r="L1796">
        <v>132315.80832099999</v>
      </c>
      <c r="M1796">
        <v>6.3223933882206804</v>
      </c>
      <c r="N1796">
        <v>2834946.7727070199</v>
      </c>
      <c r="O1796">
        <f>VLOOKUP(C1796,[1]pop_15p_a!$A$8:$AL$68,9,FALSE)</f>
        <v>4326544.7344907904</v>
      </c>
      <c r="Q1796">
        <f t="shared" si="135"/>
        <v>12603.66337200001</v>
      </c>
      <c r="R1796">
        <f t="shared" si="132"/>
        <v>5741</v>
      </c>
      <c r="S1796">
        <v>5741</v>
      </c>
      <c r="T1796">
        <v>5741</v>
      </c>
      <c r="U1796">
        <f t="shared" si="136"/>
        <v>38.299999999999997</v>
      </c>
      <c r="V1796">
        <v>38.299999999999997</v>
      </c>
      <c r="W1796">
        <v>37.200000000000003</v>
      </c>
      <c r="Z1796">
        <f t="shared" si="134"/>
        <v>6.3</v>
      </c>
      <c r="AA1796">
        <v>6.3</v>
      </c>
      <c r="AB1796">
        <v>6.3</v>
      </c>
      <c r="AE1796">
        <f t="shared" si="133"/>
        <v>-0.65</v>
      </c>
      <c r="AF1796">
        <v>-0.65</v>
      </c>
      <c r="AG1796">
        <v>0</v>
      </c>
      <c r="AN1796">
        <v>100.3</v>
      </c>
      <c r="AO1796">
        <v>1.007884</v>
      </c>
      <c r="AP1796">
        <v>-0.112317792972983</v>
      </c>
      <c r="AT1796">
        <v>2</v>
      </c>
      <c r="AV1796">
        <v>0</v>
      </c>
      <c r="AW1796">
        <v>1</v>
      </c>
      <c r="AZ1796">
        <v>120.5</v>
      </c>
      <c r="BA1796">
        <v>241.5</v>
      </c>
      <c r="BB1796">
        <v>170.7</v>
      </c>
      <c r="BC1796">
        <v>105.679693615213</v>
      </c>
      <c r="BD1796">
        <v>101.145636691755</v>
      </c>
      <c r="BE1796">
        <v>105.03175160000001</v>
      </c>
      <c r="BF1796">
        <v>101.31527730000001</v>
      </c>
    </row>
    <row r="1797" spans="1:58">
      <c r="A1797" t="s">
        <v>7</v>
      </c>
      <c r="B1797" t="s">
        <v>41</v>
      </c>
      <c r="C1797">
        <v>2016</v>
      </c>
      <c r="D1797">
        <f t="shared" ref="D1797:D1860" si="137">D1539</f>
        <v>284</v>
      </c>
      <c r="E1797">
        <v>4</v>
      </c>
      <c r="F1797">
        <v>45850.895250000001</v>
      </c>
      <c r="G1797">
        <v>263459.24410800001</v>
      </c>
      <c r="H1797">
        <v>122449.964133</v>
      </c>
      <c r="I1797">
        <v>67335.809238000002</v>
      </c>
      <c r="J1797">
        <v>56399.812862999999</v>
      </c>
      <c r="K1797">
        <v>154235.74979</v>
      </c>
      <c r="L1797">
        <v>136648.58105899999</v>
      </c>
      <c r="M1797">
        <v>6.2712230399924902</v>
      </c>
      <c r="N1797">
        <v>2834730.0970449001</v>
      </c>
      <c r="O1797">
        <f>VLOOKUP(C1797,[1]pop_15p_a!$A$8:$AL$68,9,FALSE)</f>
        <v>4326544.7344907904</v>
      </c>
      <c r="Q1797">
        <f t="shared" si="135"/>
        <v>17587.168731000012</v>
      </c>
      <c r="R1797">
        <f t="shared" si="132"/>
        <v>5743</v>
      </c>
      <c r="S1797">
        <v>5746</v>
      </c>
      <c r="T1797">
        <v>5743</v>
      </c>
      <c r="U1797">
        <f t="shared" si="136"/>
        <v>37.200000000000003</v>
      </c>
      <c r="V1797">
        <v>37.200000000000003</v>
      </c>
      <c r="W1797">
        <v>37.200000000000003</v>
      </c>
      <c r="Z1797">
        <f t="shared" si="134"/>
        <v>6.266667</v>
      </c>
      <c r="AA1797">
        <v>6.3</v>
      </c>
      <c r="AB1797">
        <v>6.266667</v>
      </c>
      <c r="AE1797">
        <f t="shared" si="133"/>
        <v>-0.65</v>
      </c>
      <c r="AF1797">
        <v>-0.65</v>
      </c>
      <c r="AG1797">
        <v>0</v>
      </c>
      <c r="AN1797">
        <v>100.33329999999999</v>
      </c>
      <c r="AO1797">
        <v>1.0059690000000001</v>
      </c>
      <c r="AP1797">
        <v>-0.112317792972983</v>
      </c>
      <c r="AT1797">
        <v>2</v>
      </c>
      <c r="AV1797">
        <v>0</v>
      </c>
      <c r="AW1797">
        <v>1</v>
      </c>
      <c r="AZ1797">
        <v>118.7</v>
      </c>
      <c r="BA1797">
        <v>237.4</v>
      </c>
      <c r="BB1797">
        <v>168.7</v>
      </c>
      <c r="BC1797">
        <v>106.140508525101</v>
      </c>
      <c r="BD1797">
        <v>102.113891510062</v>
      </c>
      <c r="BE1797">
        <v>104.6889293</v>
      </c>
      <c r="BF1797">
        <v>101.2863497</v>
      </c>
    </row>
    <row r="1798" spans="1:58">
      <c r="A1798" t="s">
        <v>7</v>
      </c>
      <c r="B1798" t="s">
        <v>41</v>
      </c>
      <c r="C1798">
        <v>2017</v>
      </c>
      <c r="D1798">
        <f t="shared" si="137"/>
        <v>285</v>
      </c>
      <c r="E1798">
        <v>1</v>
      </c>
      <c r="F1798">
        <v>46850.404770000001</v>
      </c>
      <c r="G1798">
        <v>269624.07945299998</v>
      </c>
      <c r="H1798">
        <v>123188.690556</v>
      </c>
      <c r="I1798">
        <v>68153.045102999997</v>
      </c>
      <c r="J1798">
        <v>55538.843550999998</v>
      </c>
      <c r="K1798">
        <v>155537.741939</v>
      </c>
      <c r="L1798">
        <v>134835.487177</v>
      </c>
      <c r="M1798">
        <v>6.0818985499103499</v>
      </c>
      <c r="N1798">
        <v>2800191.7915145</v>
      </c>
      <c r="O1798">
        <f>VLOOKUP(C1798,[1]pop_15p_a!$A$8:$AL$68,9,FALSE)</f>
        <v>4351722.4292643899</v>
      </c>
      <c r="Q1798">
        <f t="shared" si="135"/>
        <v>20702.254761999997</v>
      </c>
      <c r="R1798">
        <f t="shared" si="132"/>
        <v>5755</v>
      </c>
      <c r="S1798">
        <v>5755</v>
      </c>
      <c r="T1798">
        <v>5755</v>
      </c>
      <c r="U1798">
        <f t="shared" si="136"/>
        <v>36.1</v>
      </c>
      <c r="V1798">
        <v>36.1</v>
      </c>
      <c r="W1798">
        <v>35.5</v>
      </c>
      <c r="Z1798">
        <f t="shared" si="134"/>
        <v>6.1</v>
      </c>
      <c r="AA1798">
        <v>6.1</v>
      </c>
      <c r="AB1798">
        <v>6.1</v>
      </c>
      <c r="AE1798">
        <f t="shared" si="133"/>
        <v>-0.65</v>
      </c>
      <c r="AF1798">
        <v>-0.65</v>
      </c>
      <c r="AG1798">
        <v>0</v>
      </c>
      <c r="AN1798">
        <v>100.86669999999999</v>
      </c>
      <c r="AO1798">
        <v>1.0093399999999999</v>
      </c>
      <c r="AP1798">
        <v>0.31612544201099901</v>
      </c>
      <c r="AV1798">
        <v>0</v>
      </c>
      <c r="AW1798">
        <v>1</v>
      </c>
      <c r="AZ1798">
        <v>117.3</v>
      </c>
      <c r="BA1798">
        <v>234.1</v>
      </c>
      <c r="BB1798">
        <v>167.5</v>
      </c>
      <c r="BC1798">
        <v>106.56734663915201</v>
      </c>
      <c r="BD1798">
        <v>102.546159239848</v>
      </c>
      <c r="BE1798">
        <v>105.2365159</v>
      </c>
      <c r="BF1798">
        <v>101.5851072</v>
      </c>
    </row>
    <row r="1799" spans="1:58">
      <c r="A1799" t="s">
        <v>7</v>
      </c>
      <c r="B1799" t="s">
        <v>41</v>
      </c>
      <c r="C1799">
        <v>2017</v>
      </c>
      <c r="D1799">
        <f t="shared" si="137"/>
        <v>286</v>
      </c>
      <c r="E1799">
        <v>2</v>
      </c>
      <c r="F1799">
        <v>46157.082398999999</v>
      </c>
      <c r="G1799">
        <v>265910.951703</v>
      </c>
      <c r="H1799">
        <v>123756.698462</v>
      </c>
      <c r="I1799">
        <v>68278.976355000006</v>
      </c>
      <c r="J1799">
        <v>56229.621254999998</v>
      </c>
      <c r="K1799">
        <v>151435.228435</v>
      </c>
      <c r="L1799">
        <v>135064.69259399999</v>
      </c>
      <c r="M1799">
        <v>5.7079132264616703</v>
      </c>
      <c r="N1799">
        <v>2808321.3804282499</v>
      </c>
      <c r="O1799">
        <f>VLOOKUP(C1799,[1]pop_15p_a!$A$8:$AL$68,9,FALSE)</f>
        <v>4351722.4292643899</v>
      </c>
      <c r="Q1799">
        <f t="shared" si="135"/>
        <v>16370.535841000004</v>
      </c>
      <c r="R1799">
        <f t="shared" si="132"/>
        <v>5763</v>
      </c>
      <c r="S1799">
        <v>5761</v>
      </c>
      <c r="T1799">
        <v>5763</v>
      </c>
      <c r="U1799">
        <f t="shared" si="136"/>
        <v>36.200000000000003</v>
      </c>
      <c r="V1799">
        <v>36.200000000000003</v>
      </c>
      <c r="W1799">
        <v>35.5</v>
      </c>
      <c r="Z1799">
        <f t="shared" si="134"/>
        <v>5.7</v>
      </c>
      <c r="AA1799">
        <v>5.7</v>
      </c>
      <c r="AB1799">
        <v>5.7</v>
      </c>
      <c r="AE1799">
        <f t="shared" si="133"/>
        <v>-0.65</v>
      </c>
      <c r="AF1799">
        <v>-0.65</v>
      </c>
      <c r="AG1799">
        <v>0</v>
      </c>
      <c r="AN1799">
        <v>101.3</v>
      </c>
      <c r="AO1799">
        <v>1.0163679999999999</v>
      </c>
      <c r="AP1799">
        <v>0.31612544201099901</v>
      </c>
      <c r="AV1799">
        <v>0</v>
      </c>
      <c r="AW1799">
        <v>1</v>
      </c>
      <c r="AZ1799">
        <v>116.6</v>
      </c>
      <c r="BA1799">
        <v>231.6</v>
      </c>
      <c r="BB1799">
        <v>166.6</v>
      </c>
      <c r="BC1799">
        <v>107.886941756479</v>
      </c>
      <c r="BD1799">
        <v>102.802336028944</v>
      </c>
      <c r="BE1799">
        <v>106.40440359999999</v>
      </c>
      <c r="BF1799">
        <v>102.2577314</v>
      </c>
    </row>
    <row r="1800" spans="1:58">
      <c r="A1800" t="s">
        <v>7</v>
      </c>
      <c r="B1800" t="s">
        <v>41</v>
      </c>
      <c r="C1800">
        <v>2017</v>
      </c>
      <c r="D1800">
        <f t="shared" si="137"/>
        <v>287</v>
      </c>
      <c r="E1800">
        <v>3</v>
      </c>
      <c r="F1800">
        <v>45702.552839999997</v>
      </c>
      <c r="G1800">
        <v>263703.72988599999</v>
      </c>
      <c r="H1800">
        <v>122485.793945</v>
      </c>
      <c r="I1800">
        <v>68312.698531999995</v>
      </c>
      <c r="J1800">
        <v>56406.135772000001</v>
      </c>
      <c r="K1800">
        <v>150777.11908900001</v>
      </c>
      <c r="L1800">
        <v>136201.235315</v>
      </c>
      <c r="M1800">
        <v>5.7524274387039904</v>
      </c>
      <c r="N1800">
        <v>2823503.38376847</v>
      </c>
      <c r="O1800">
        <f>VLOOKUP(C1800,[1]pop_15p_a!$A$8:$AL$68,9,FALSE)</f>
        <v>4351722.4292643899</v>
      </c>
      <c r="Q1800">
        <f t="shared" si="135"/>
        <v>14575.883774000016</v>
      </c>
      <c r="R1800">
        <f t="shared" si="132"/>
        <v>5771</v>
      </c>
      <c r="S1800">
        <v>5770</v>
      </c>
      <c r="T1800">
        <v>5771</v>
      </c>
      <c r="U1800">
        <f t="shared" si="136"/>
        <v>36.1</v>
      </c>
      <c r="V1800">
        <v>36.1</v>
      </c>
      <c r="W1800">
        <v>35.5</v>
      </c>
      <c r="Z1800">
        <f t="shared" si="134"/>
        <v>5.733333</v>
      </c>
      <c r="AA1800">
        <v>5.7</v>
      </c>
      <c r="AB1800">
        <v>5.733333</v>
      </c>
      <c r="AE1800">
        <f t="shared" si="133"/>
        <v>-0.65</v>
      </c>
      <c r="AF1800">
        <v>-0.65</v>
      </c>
      <c r="AG1800">
        <v>0</v>
      </c>
      <c r="AN1800">
        <v>101.83329999999999</v>
      </c>
      <c r="AO1800">
        <v>1.0214989999999999</v>
      </c>
      <c r="AP1800">
        <v>0.31612544201099901</v>
      </c>
      <c r="AV1800">
        <v>0</v>
      </c>
      <c r="AW1800">
        <v>1</v>
      </c>
      <c r="AZ1800">
        <v>116.8</v>
      </c>
      <c r="BA1800">
        <v>231.1</v>
      </c>
      <c r="BB1800">
        <v>166.3</v>
      </c>
      <c r="BC1800">
        <v>108.93080854850901</v>
      </c>
      <c r="BD1800">
        <v>102.841316691668</v>
      </c>
      <c r="BE1800">
        <v>108.053967</v>
      </c>
      <c r="BF1800">
        <v>103.1719961</v>
      </c>
    </row>
    <row r="1801" spans="1:58">
      <c r="A1801" t="s">
        <v>7</v>
      </c>
      <c r="B1801" t="s">
        <v>41</v>
      </c>
      <c r="C1801">
        <v>2017</v>
      </c>
      <c r="D1801">
        <f t="shared" si="137"/>
        <v>288</v>
      </c>
      <c r="E1801">
        <v>4</v>
      </c>
      <c r="F1801">
        <v>46021.823788000002</v>
      </c>
      <c r="G1801">
        <v>266052.16331600002</v>
      </c>
      <c r="H1801">
        <v>124592.37614199999</v>
      </c>
      <c r="I1801">
        <v>68360.647251000002</v>
      </c>
      <c r="J1801">
        <v>58227.133288999998</v>
      </c>
      <c r="K1801">
        <v>152682.94895600001</v>
      </c>
      <c r="L1801">
        <v>139891.70597800001</v>
      </c>
      <c r="M1801">
        <v>5.3676325302258796</v>
      </c>
      <c r="N1801">
        <v>2832583.44428878</v>
      </c>
      <c r="O1801">
        <f>VLOOKUP(C1801,[1]pop_15p_a!$A$8:$AL$68,9,FALSE)</f>
        <v>4351722.4292643899</v>
      </c>
      <c r="Q1801">
        <f t="shared" si="135"/>
        <v>12791.242977999995</v>
      </c>
      <c r="R1801">
        <f t="shared" si="132"/>
        <v>5778</v>
      </c>
      <c r="S1801">
        <v>5781</v>
      </c>
      <c r="T1801">
        <v>5778</v>
      </c>
      <c r="U1801">
        <f t="shared" si="136"/>
        <v>35.5</v>
      </c>
      <c r="V1801">
        <v>35.5</v>
      </c>
      <c r="W1801">
        <v>35.5</v>
      </c>
      <c r="Z1801">
        <f t="shared" si="134"/>
        <v>5.3666669999999996</v>
      </c>
      <c r="AA1801">
        <v>5.4</v>
      </c>
      <c r="AB1801">
        <v>5.3666669999999996</v>
      </c>
      <c r="AE1801">
        <f t="shared" si="133"/>
        <v>-0.65</v>
      </c>
      <c r="AF1801">
        <v>-0.65</v>
      </c>
      <c r="AG1801">
        <v>0</v>
      </c>
      <c r="AN1801">
        <v>101.6</v>
      </c>
      <c r="AO1801">
        <v>1.0170600000000001</v>
      </c>
      <c r="AP1801">
        <v>0.31612544201099901</v>
      </c>
      <c r="AV1801">
        <v>0</v>
      </c>
      <c r="AW1801">
        <v>1</v>
      </c>
      <c r="AZ1801">
        <v>116.4</v>
      </c>
      <c r="BA1801">
        <v>229.5</v>
      </c>
      <c r="BB1801">
        <v>165.5</v>
      </c>
      <c r="BC1801">
        <v>109.180589840146</v>
      </c>
      <c r="BD1801">
        <v>103.642572106138</v>
      </c>
      <c r="BE1801">
        <v>107.66736899999999</v>
      </c>
      <c r="BF1801">
        <v>102.90244559999999</v>
      </c>
    </row>
    <row r="1802" spans="1:58">
      <c r="A1802" t="s">
        <v>7</v>
      </c>
      <c r="B1802" t="s">
        <v>41</v>
      </c>
      <c r="C1802">
        <v>2018</v>
      </c>
      <c r="D1802">
        <f t="shared" si="137"/>
        <v>289</v>
      </c>
      <c r="E1802">
        <v>1</v>
      </c>
      <c r="F1802">
        <v>46382.021381999999</v>
      </c>
      <c r="G1802">
        <v>268273.611676</v>
      </c>
      <c r="H1802">
        <v>125982.889003</v>
      </c>
      <c r="I1802">
        <v>69018.229688000007</v>
      </c>
      <c r="J1802">
        <v>58875.231363999999</v>
      </c>
      <c r="K1802">
        <v>152706.13295200001</v>
      </c>
      <c r="L1802">
        <v>141187.90212799999</v>
      </c>
      <c r="Q1802">
        <f t="shared" si="135"/>
        <v>11518.230824000027</v>
      </c>
      <c r="R1802">
        <f t="shared" si="132"/>
        <v>5783</v>
      </c>
      <c r="S1802">
        <v>5784</v>
      </c>
      <c r="T1802">
        <v>5783</v>
      </c>
      <c r="U1802">
        <f t="shared" si="136"/>
        <v>35.5</v>
      </c>
      <c r="V1802">
        <v>35.5</v>
      </c>
      <c r="W1802">
        <v>34.299999999999997</v>
      </c>
      <c r="Z1802">
        <f t="shared" si="134"/>
        <v>4.9666670000000002</v>
      </c>
      <c r="AA1802">
        <v>5</v>
      </c>
      <c r="AB1802">
        <v>4.9666670000000002</v>
      </c>
      <c r="AE1802">
        <f t="shared" si="133"/>
        <v>-0.65</v>
      </c>
      <c r="AF1802">
        <v>-0.65</v>
      </c>
      <c r="AG1802">
        <v>0</v>
      </c>
      <c r="AN1802">
        <v>101.4667</v>
      </c>
      <c r="AO1802">
        <v>1.0154730000000001</v>
      </c>
      <c r="AP1802">
        <v>0.84829171636359102</v>
      </c>
      <c r="AV1802">
        <v>0</v>
      </c>
      <c r="AW1802">
        <v>1</v>
      </c>
      <c r="AZ1802">
        <v>116.7</v>
      </c>
      <c r="BA1802">
        <v>229</v>
      </c>
      <c r="BB1802">
        <v>166.8</v>
      </c>
      <c r="BC1802">
        <v>112.12335627421599</v>
      </c>
      <c r="BD1802">
        <v>103.867526007365</v>
      </c>
      <c r="BE1802">
        <v>110.0636566</v>
      </c>
      <c r="BF1802">
        <v>105.0586223</v>
      </c>
    </row>
    <row r="1803" spans="1:58">
      <c r="A1803" t="s">
        <v>7</v>
      </c>
      <c r="B1803" t="s">
        <v>41</v>
      </c>
      <c r="C1803">
        <v>2018</v>
      </c>
      <c r="D1803">
        <f t="shared" si="137"/>
        <v>290</v>
      </c>
      <c r="E1803">
        <v>2</v>
      </c>
      <c r="F1803">
        <v>46524.754139999997</v>
      </c>
      <c r="G1803">
        <v>269285.27696300001</v>
      </c>
      <c r="H1803">
        <v>126243.182051</v>
      </c>
      <c r="I1803">
        <v>68899.148253000007</v>
      </c>
      <c r="J1803">
        <v>66153.952342999997</v>
      </c>
      <c r="K1803">
        <v>151230.260832</v>
      </c>
      <c r="L1803">
        <v>145778.333369</v>
      </c>
      <c r="Q1803">
        <f t="shared" si="135"/>
        <v>5451.927463</v>
      </c>
      <c r="R1803">
        <f t="shared" si="132"/>
        <v>5790</v>
      </c>
      <c r="S1803">
        <v>5788</v>
      </c>
      <c r="T1803">
        <v>5790</v>
      </c>
      <c r="U1803">
        <f t="shared" si="136"/>
        <v>35.1</v>
      </c>
      <c r="V1803">
        <v>35.1</v>
      </c>
      <c r="W1803">
        <v>34.299999999999997</v>
      </c>
      <c r="Z1803">
        <f t="shared" si="134"/>
        <v>5.0333329999999998</v>
      </c>
      <c r="AA1803">
        <v>5</v>
      </c>
      <c r="AB1803">
        <v>5.0333329999999998</v>
      </c>
      <c r="AE1803">
        <f t="shared" si="133"/>
        <v>-0.65</v>
      </c>
      <c r="AF1803">
        <v>-0.65</v>
      </c>
      <c r="AG1803">
        <v>0</v>
      </c>
      <c r="AN1803">
        <v>102.3</v>
      </c>
      <c r="AO1803">
        <v>1.023085</v>
      </c>
      <c r="AP1803">
        <v>0.84829171636359102</v>
      </c>
      <c r="AV1803">
        <v>0</v>
      </c>
      <c r="AW1803">
        <v>1</v>
      </c>
      <c r="AZ1803">
        <v>117</v>
      </c>
      <c r="BA1803">
        <v>229.4</v>
      </c>
      <c r="BB1803">
        <v>167.8</v>
      </c>
      <c r="BC1803">
        <v>111.66813054261399</v>
      </c>
      <c r="BD1803">
        <v>104.01065512862201</v>
      </c>
      <c r="BE1803">
        <v>110.0765741</v>
      </c>
      <c r="BF1803">
        <v>103.7805623</v>
      </c>
    </row>
    <row r="1804" spans="1:58">
      <c r="A1804" t="s">
        <v>7</v>
      </c>
      <c r="B1804" t="s">
        <v>41</v>
      </c>
      <c r="C1804">
        <v>2018</v>
      </c>
      <c r="D1804">
        <f t="shared" si="137"/>
        <v>291</v>
      </c>
      <c r="E1804">
        <v>3</v>
      </c>
      <c r="F1804">
        <v>46695.333875999997</v>
      </c>
      <c r="G1804">
        <v>270739.54581400001</v>
      </c>
      <c r="H1804">
        <v>126012.922817</v>
      </c>
      <c r="I1804">
        <v>68570.357034000001</v>
      </c>
      <c r="J1804">
        <v>58164.431117</v>
      </c>
      <c r="K1804">
        <v>153743.61678000001</v>
      </c>
      <c r="L1804">
        <v>138527.53856700001</v>
      </c>
      <c r="Q1804">
        <f t="shared" si="135"/>
        <v>15216.078213000001</v>
      </c>
      <c r="R1804">
        <f t="shared" si="132"/>
        <v>5798</v>
      </c>
      <c r="S1804">
        <v>5798</v>
      </c>
      <c r="T1804">
        <v>5798</v>
      </c>
      <c r="U1804">
        <f t="shared" si="136"/>
        <v>35</v>
      </c>
      <c r="V1804">
        <v>35</v>
      </c>
      <c r="W1804">
        <v>34.299999999999997</v>
      </c>
      <c r="Z1804">
        <f t="shared" si="134"/>
        <v>4.9000000000000004</v>
      </c>
      <c r="AA1804">
        <v>4.9000000000000004</v>
      </c>
      <c r="AB1804">
        <v>4.9000000000000004</v>
      </c>
      <c r="AE1804">
        <f t="shared" si="133"/>
        <v>-0.65</v>
      </c>
      <c r="AF1804">
        <v>-0.65</v>
      </c>
      <c r="AG1804">
        <v>0</v>
      </c>
      <c r="AN1804">
        <v>102.7333</v>
      </c>
      <c r="AO1804">
        <v>1.0282340000000001</v>
      </c>
      <c r="AP1804">
        <v>0.84829171636359102</v>
      </c>
      <c r="AV1804">
        <v>0</v>
      </c>
      <c r="AW1804">
        <v>1</v>
      </c>
      <c r="AZ1804">
        <v>116.7</v>
      </c>
      <c r="BA1804">
        <v>228.5</v>
      </c>
      <c r="BB1804">
        <v>167.3</v>
      </c>
      <c r="BC1804">
        <v>111.59910041197899</v>
      </c>
      <c r="BD1804">
        <v>104.089028929745</v>
      </c>
      <c r="BE1804">
        <v>110.4892775</v>
      </c>
      <c r="BF1804">
        <v>104.0992323</v>
      </c>
    </row>
    <row r="1805" spans="1:58">
      <c r="A1805" t="s">
        <v>7</v>
      </c>
      <c r="B1805" t="s">
        <v>41</v>
      </c>
      <c r="C1805">
        <v>2018</v>
      </c>
      <c r="D1805">
        <f t="shared" si="137"/>
        <v>292</v>
      </c>
      <c r="E1805">
        <v>4</v>
      </c>
      <c r="F1805">
        <v>46996.362635999998</v>
      </c>
      <c r="G1805">
        <v>272860.88146399998</v>
      </c>
      <c r="H1805">
        <v>126516.12091500001</v>
      </c>
      <c r="I1805">
        <v>68967.646422999998</v>
      </c>
      <c r="J1805">
        <v>57900.976615</v>
      </c>
      <c r="K1805">
        <v>155200.52017599999</v>
      </c>
      <c r="L1805">
        <v>138508.042934</v>
      </c>
      <c r="Q1805">
        <f t="shared" si="135"/>
        <v>16692.477241999994</v>
      </c>
      <c r="R1805">
        <f t="shared" si="132"/>
        <v>5803</v>
      </c>
      <c r="S1805">
        <v>5806</v>
      </c>
      <c r="T1805">
        <v>5803</v>
      </c>
      <c r="U1805">
        <f t="shared" si="136"/>
        <v>34.200000000000003</v>
      </c>
      <c r="V1805">
        <v>34.200000000000003</v>
      </c>
      <c r="W1805">
        <v>34.299999999999997</v>
      </c>
      <c r="AA1805">
        <v>4.9000000000000004</v>
      </c>
      <c r="AE1805">
        <f t="shared" si="133"/>
        <v>-0.65</v>
      </c>
      <c r="AF1805">
        <v>-0.65</v>
      </c>
      <c r="AG1805">
        <v>0</v>
      </c>
      <c r="AO1805">
        <v>1.0238849999999999</v>
      </c>
      <c r="AP1805">
        <v>0.84829171636359102</v>
      </c>
      <c r="AV1805">
        <v>0</v>
      </c>
      <c r="AW1805">
        <v>1</v>
      </c>
      <c r="BD1805">
        <v>104.798062965517</v>
      </c>
    </row>
    <row r="1806" spans="1:58">
      <c r="A1806" t="s">
        <v>7</v>
      </c>
      <c r="B1806" t="s">
        <v>41</v>
      </c>
      <c r="C1806">
        <v>2019</v>
      </c>
      <c r="D1806">
        <f t="shared" si="137"/>
        <v>293</v>
      </c>
      <c r="E1806">
        <v>1</v>
      </c>
      <c r="F1806">
        <v>47129.012574</v>
      </c>
      <c r="G1806">
        <v>273772.43404000002</v>
      </c>
      <c r="H1806">
        <v>126721.088518</v>
      </c>
      <c r="I1806">
        <v>68840.134443999996</v>
      </c>
      <c r="J1806">
        <v>59054.907334000003</v>
      </c>
      <c r="K1806">
        <v>155609.40156299999</v>
      </c>
      <c r="L1806">
        <v>140389.10807799999</v>
      </c>
      <c r="Q1806">
        <f t="shared" si="135"/>
        <v>15220.293485000002</v>
      </c>
      <c r="R1806">
        <f t="shared" si="132"/>
        <v>5809</v>
      </c>
      <c r="S1806">
        <v>5809</v>
      </c>
      <c r="T1806">
        <v>5809</v>
      </c>
      <c r="U1806">
        <f t="shared" si="136"/>
        <v>33.6</v>
      </c>
      <c r="V1806">
        <v>33.6</v>
      </c>
      <c r="W1806">
        <v>33</v>
      </c>
      <c r="AE1806">
        <f t="shared" si="133"/>
        <v>-0.65</v>
      </c>
      <c r="AF1806">
        <v>-0.65</v>
      </c>
    </row>
    <row r="1807" spans="1:58">
      <c r="A1807" t="s">
        <v>7</v>
      </c>
      <c r="B1807" t="s">
        <v>41</v>
      </c>
      <c r="C1807">
        <v>2019</v>
      </c>
      <c r="D1807">
        <f t="shared" si="137"/>
        <v>294</v>
      </c>
      <c r="E1807">
        <v>2</v>
      </c>
      <c r="F1807">
        <v>47510.368767</v>
      </c>
      <c r="G1807">
        <v>276177.77364299999</v>
      </c>
      <c r="H1807">
        <v>127279.612062</v>
      </c>
      <c r="I1807">
        <v>68940.774063999997</v>
      </c>
      <c r="J1807">
        <v>58896.834632999999</v>
      </c>
      <c r="K1807">
        <v>161468.10277699999</v>
      </c>
      <c r="L1807">
        <v>140539.27714399999</v>
      </c>
      <c r="Q1807">
        <f t="shared" si="135"/>
        <v>20928.825633</v>
      </c>
      <c r="R1807">
        <f t="shared" si="132"/>
        <v>5816</v>
      </c>
      <c r="S1807">
        <v>5813</v>
      </c>
      <c r="T1807">
        <v>5816</v>
      </c>
      <c r="W1807">
        <v>33</v>
      </c>
      <c r="AE1807">
        <f t="shared" si="133"/>
        <v>-0.65</v>
      </c>
      <c r="AF1807">
        <v>-0.65</v>
      </c>
    </row>
    <row r="1808" spans="1:58">
      <c r="A1808" t="s">
        <v>8</v>
      </c>
      <c r="B1808" t="s">
        <v>42</v>
      </c>
      <c r="C1808">
        <v>1955</v>
      </c>
      <c r="D1808">
        <f t="shared" si="137"/>
        <v>37</v>
      </c>
      <c r="E1808">
        <v>1</v>
      </c>
      <c r="AT1808">
        <v>1</v>
      </c>
      <c r="AV1808">
        <v>0</v>
      </c>
      <c r="AW1808">
        <v>0</v>
      </c>
    </row>
    <row r="1809" spans="1:49">
      <c r="A1809" t="s">
        <v>8</v>
      </c>
      <c r="B1809" t="s">
        <v>42</v>
      </c>
      <c r="C1809">
        <v>1955</v>
      </c>
      <c r="D1809">
        <f t="shared" si="137"/>
        <v>38</v>
      </c>
      <c r="E1809">
        <v>2</v>
      </c>
      <c r="AT1809">
        <v>1</v>
      </c>
      <c r="AV1809">
        <v>0</v>
      </c>
      <c r="AW1809">
        <v>0</v>
      </c>
    </row>
    <row r="1810" spans="1:49">
      <c r="A1810" t="s">
        <v>8</v>
      </c>
      <c r="B1810" t="s">
        <v>42</v>
      </c>
      <c r="C1810">
        <v>1955</v>
      </c>
      <c r="D1810">
        <f t="shared" si="137"/>
        <v>39</v>
      </c>
      <c r="E1810">
        <v>3</v>
      </c>
      <c r="AT1810">
        <v>1</v>
      </c>
      <c r="AV1810">
        <v>0</v>
      </c>
      <c r="AW1810">
        <v>0</v>
      </c>
    </row>
    <row r="1811" spans="1:49">
      <c r="A1811" t="s">
        <v>8</v>
      </c>
      <c r="B1811" t="s">
        <v>42</v>
      </c>
      <c r="C1811">
        <v>1955</v>
      </c>
      <c r="D1811">
        <f t="shared" si="137"/>
        <v>40</v>
      </c>
      <c r="E1811">
        <v>4</v>
      </c>
      <c r="AT1811">
        <v>1</v>
      </c>
      <c r="AV1811">
        <v>0</v>
      </c>
      <c r="AW1811">
        <v>0</v>
      </c>
    </row>
    <row r="1812" spans="1:49">
      <c r="A1812" t="s">
        <v>8</v>
      </c>
      <c r="B1812" t="s">
        <v>42</v>
      </c>
      <c r="C1812">
        <v>1956</v>
      </c>
      <c r="D1812">
        <f t="shared" si="137"/>
        <v>41</v>
      </c>
      <c r="E1812">
        <v>1</v>
      </c>
      <c r="AT1812">
        <v>1</v>
      </c>
      <c r="AV1812">
        <v>0</v>
      </c>
      <c r="AW1812">
        <v>0</v>
      </c>
    </row>
    <row r="1813" spans="1:49">
      <c r="A1813" t="s">
        <v>8</v>
      </c>
      <c r="B1813" t="s">
        <v>42</v>
      </c>
      <c r="C1813">
        <v>1956</v>
      </c>
      <c r="D1813">
        <f t="shared" si="137"/>
        <v>42</v>
      </c>
      <c r="E1813">
        <v>2</v>
      </c>
      <c r="AT1813">
        <v>1</v>
      </c>
      <c r="AV1813">
        <v>0</v>
      </c>
      <c r="AW1813">
        <v>0</v>
      </c>
    </row>
    <row r="1814" spans="1:49">
      <c r="A1814" t="s">
        <v>8</v>
      </c>
      <c r="B1814" t="s">
        <v>42</v>
      </c>
      <c r="C1814">
        <v>1956</v>
      </c>
      <c r="D1814">
        <f t="shared" si="137"/>
        <v>43</v>
      </c>
      <c r="E1814">
        <v>3</v>
      </c>
      <c r="AT1814">
        <v>1</v>
      </c>
      <c r="AV1814">
        <v>0</v>
      </c>
      <c r="AW1814">
        <v>0</v>
      </c>
    </row>
    <row r="1815" spans="1:49">
      <c r="A1815" t="s">
        <v>8</v>
      </c>
      <c r="B1815" t="s">
        <v>42</v>
      </c>
      <c r="C1815">
        <v>1956</v>
      </c>
      <c r="D1815">
        <f t="shared" si="137"/>
        <v>44</v>
      </c>
      <c r="E1815">
        <v>4</v>
      </c>
      <c r="AT1815">
        <v>1</v>
      </c>
      <c r="AV1815">
        <v>0</v>
      </c>
      <c r="AW1815">
        <v>0</v>
      </c>
    </row>
    <row r="1816" spans="1:49">
      <c r="A1816" t="s">
        <v>8</v>
      </c>
      <c r="B1816" t="s">
        <v>42</v>
      </c>
      <c r="C1816">
        <v>1957</v>
      </c>
      <c r="D1816">
        <f t="shared" si="137"/>
        <v>45</v>
      </c>
      <c r="E1816">
        <v>1</v>
      </c>
      <c r="AT1816">
        <v>1</v>
      </c>
      <c r="AV1816">
        <v>0</v>
      </c>
      <c r="AW1816">
        <v>0</v>
      </c>
    </row>
    <row r="1817" spans="1:49">
      <c r="A1817" t="s">
        <v>8</v>
      </c>
      <c r="B1817" t="s">
        <v>42</v>
      </c>
      <c r="C1817">
        <v>1957</v>
      </c>
      <c r="D1817">
        <f t="shared" si="137"/>
        <v>46</v>
      </c>
      <c r="E1817">
        <v>2</v>
      </c>
      <c r="AT1817">
        <v>1</v>
      </c>
      <c r="AV1817">
        <v>0</v>
      </c>
      <c r="AW1817">
        <v>0</v>
      </c>
    </row>
    <row r="1818" spans="1:49">
      <c r="A1818" t="s">
        <v>8</v>
      </c>
      <c r="B1818" t="s">
        <v>42</v>
      </c>
      <c r="C1818">
        <v>1957</v>
      </c>
      <c r="D1818">
        <f t="shared" si="137"/>
        <v>47</v>
      </c>
      <c r="E1818">
        <v>3</v>
      </c>
      <c r="AT1818">
        <v>1</v>
      </c>
      <c r="AV1818">
        <v>0</v>
      </c>
      <c r="AW1818">
        <v>0</v>
      </c>
    </row>
    <row r="1819" spans="1:49">
      <c r="A1819" t="s">
        <v>8</v>
      </c>
      <c r="B1819" t="s">
        <v>42</v>
      </c>
      <c r="C1819">
        <v>1957</v>
      </c>
      <c r="D1819">
        <f t="shared" si="137"/>
        <v>48</v>
      </c>
      <c r="E1819">
        <v>4</v>
      </c>
      <c r="AT1819">
        <v>1</v>
      </c>
      <c r="AV1819">
        <v>0</v>
      </c>
      <c r="AW1819">
        <v>0</v>
      </c>
    </row>
    <row r="1820" spans="1:49">
      <c r="A1820" t="s">
        <v>8</v>
      </c>
      <c r="B1820" t="s">
        <v>42</v>
      </c>
      <c r="C1820">
        <v>1958</v>
      </c>
      <c r="D1820">
        <f t="shared" si="137"/>
        <v>49</v>
      </c>
      <c r="E1820">
        <v>1</v>
      </c>
      <c r="AT1820">
        <v>1</v>
      </c>
      <c r="AV1820">
        <v>0</v>
      </c>
      <c r="AW1820">
        <v>0</v>
      </c>
    </row>
    <row r="1821" spans="1:49">
      <c r="A1821" t="s">
        <v>8</v>
      </c>
      <c r="B1821" t="s">
        <v>42</v>
      </c>
      <c r="C1821">
        <v>1958</v>
      </c>
      <c r="D1821">
        <f t="shared" si="137"/>
        <v>50</v>
      </c>
      <c r="E1821">
        <v>2</v>
      </c>
      <c r="AT1821">
        <v>1</v>
      </c>
      <c r="AV1821">
        <v>0</v>
      </c>
      <c r="AW1821">
        <v>0</v>
      </c>
    </row>
    <row r="1822" spans="1:49">
      <c r="A1822" t="s">
        <v>8</v>
      </c>
      <c r="B1822" t="s">
        <v>42</v>
      </c>
      <c r="C1822">
        <v>1958</v>
      </c>
      <c r="D1822">
        <f t="shared" si="137"/>
        <v>51</v>
      </c>
      <c r="E1822">
        <v>3</v>
      </c>
      <c r="AT1822">
        <v>1</v>
      </c>
      <c r="AV1822">
        <v>0</v>
      </c>
      <c r="AW1822">
        <v>0</v>
      </c>
    </row>
    <row r="1823" spans="1:49">
      <c r="A1823" t="s">
        <v>8</v>
      </c>
      <c r="B1823" t="s">
        <v>42</v>
      </c>
      <c r="C1823">
        <v>1958</v>
      </c>
      <c r="D1823">
        <f t="shared" si="137"/>
        <v>52</v>
      </c>
      <c r="E1823">
        <v>4</v>
      </c>
      <c r="AT1823">
        <v>1</v>
      </c>
      <c r="AV1823">
        <v>0</v>
      </c>
      <c r="AW1823">
        <v>0</v>
      </c>
    </row>
    <row r="1824" spans="1:49">
      <c r="A1824" t="s">
        <v>8</v>
      </c>
      <c r="B1824" t="s">
        <v>42</v>
      </c>
      <c r="C1824">
        <v>1959</v>
      </c>
      <c r="D1824">
        <f t="shared" si="137"/>
        <v>53</v>
      </c>
      <c r="E1824">
        <v>1</v>
      </c>
      <c r="AT1824">
        <v>1</v>
      </c>
      <c r="AV1824">
        <v>0</v>
      </c>
      <c r="AW1824">
        <v>0</v>
      </c>
    </row>
    <row r="1825" spans="1:49">
      <c r="A1825" t="s">
        <v>8</v>
      </c>
      <c r="B1825" t="s">
        <v>42</v>
      </c>
      <c r="C1825">
        <v>1959</v>
      </c>
      <c r="D1825">
        <f t="shared" si="137"/>
        <v>54</v>
      </c>
      <c r="E1825">
        <v>2</v>
      </c>
      <c r="AT1825">
        <v>1</v>
      </c>
      <c r="AV1825">
        <v>0</v>
      </c>
      <c r="AW1825">
        <v>0</v>
      </c>
    </row>
    <row r="1826" spans="1:49">
      <c r="A1826" t="s">
        <v>8</v>
      </c>
      <c r="B1826" t="s">
        <v>42</v>
      </c>
      <c r="C1826">
        <v>1959</v>
      </c>
      <c r="D1826">
        <f t="shared" si="137"/>
        <v>55</v>
      </c>
      <c r="E1826">
        <v>3</v>
      </c>
      <c r="AT1826">
        <v>1</v>
      </c>
      <c r="AV1826">
        <v>0</v>
      </c>
      <c r="AW1826">
        <v>0</v>
      </c>
    </row>
    <row r="1827" spans="1:49">
      <c r="A1827" t="s">
        <v>8</v>
      </c>
      <c r="B1827" t="s">
        <v>42</v>
      </c>
      <c r="C1827">
        <v>1959</v>
      </c>
      <c r="D1827">
        <f t="shared" si="137"/>
        <v>56</v>
      </c>
      <c r="E1827">
        <v>4</v>
      </c>
      <c r="AT1827">
        <v>1</v>
      </c>
      <c r="AV1827">
        <v>0</v>
      </c>
      <c r="AW1827">
        <v>0</v>
      </c>
    </row>
    <row r="1828" spans="1:49">
      <c r="A1828" t="s">
        <v>8</v>
      </c>
      <c r="B1828" t="s">
        <v>42</v>
      </c>
      <c r="C1828">
        <v>1960</v>
      </c>
      <c r="D1828">
        <f t="shared" si="137"/>
        <v>57</v>
      </c>
      <c r="E1828">
        <v>1</v>
      </c>
      <c r="O1828">
        <f>VLOOKUP(C1828,[1]pop_15p_a!$A$8:$AL$68,10,FALSE)</f>
        <v>885922.13507471303</v>
      </c>
      <c r="R1828">
        <v>1211.537</v>
      </c>
      <c r="AT1828">
        <v>1</v>
      </c>
      <c r="AV1828">
        <v>0</v>
      </c>
      <c r="AW1828">
        <v>0</v>
      </c>
    </row>
    <row r="1829" spans="1:49">
      <c r="A1829" t="s">
        <v>8</v>
      </c>
      <c r="B1829" t="s">
        <v>42</v>
      </c>
      <c r="C1829">
        <v>1960</v>
      </c>
      <c r="D1829">
        <f t="shared" si="137"/>
        <v>58</v>
      </c>
      <c r="E1829">
        <v>2</v>
      </c>
      <c r="O1829">
        <f>VLOOKUP(C1829,[1]pop_15p_a!$A$8:$AL$68,10,FALSE)</f>
        <v>885922.13507471303</v>
      </c>
      <c r="R1829">
        <v>1211.537</v>
      </c>
      <c r="AT1829">
        <v>1</v>
      </c>
      <c r="AV1829">
        <v>0</v>
      </c>
      <c r="AW1829">
        <v>0</v>
      </c>
    </row>
    <row r="1830" spans="1:49">
      <c r="A1830" t="s">
        <v>8</v>
      </c>
      <c r="B1830" t="s">
        <v>42</v>
      </c>
      <c r="C1830">
        <v>1960</v>
      </c>
      <c r="D1830">
        <f t="shared" si="137"/>
        <v>59</v>
      </c>
      <c r="E1830">
        <v>3</v>
      </c>
      <c r="O1830">
        <f>VLOOKUP(C1830,[1]pop_15p_a!$A$8:$AL$68,10,FALSE)</f>
        <v>885922.13507471303</v>
      </c>
      <c r="R1830">
        <v>1211.537</v>
      </c>
      <c r="AT1830">
        <v>1</v>
      </c>
      <c r="AV1830">
        <v>0</v>
      </c>
      <c r="AW1830">
        <v>0</v>
      </c>
    </row>
    <row r="1831" spans="1:49">
      <c r="A1831" t="s">
        <v>8</v>
      </c>
      <c r="B1831" t="s">
        <v>42</v>
      </c>
      <c r="C1831">
        <v>1960</v>
      </c>
      <c r="D1831">
        <f t="shared" si="137"/>
        <v>60</v>
      </c>
      <c r="E1831">
        <v>4</v>
      </c>
      <c r="O1831">
        <f>VLOOKUP(C1831,[1]pop_15p_a!$A$8:$AL$68,10,FALSE)</f>
        <v>885922.13507471303</v>
      </c>
      <c r="R1831">
        <v>1211.537</v>
      </c>
      <c r="AT1831">
        <v>1</v>
      </c>
      <c r="AV1831">
        <v>0</v>
      </c>
      <c r="AW1831">
        <v>0</v>
      </c>
    </row>
    <row r="1832" spans="1:49">
      <c r="A1832" t="s">
        <v>8</v>
      </c>
      <c r="B1832" t="s">
        <v>42</v>
      </c>
      <c r="C1832">
        <v>1961</v>
      </c>
      <c r="D1832">
        <f t="shared" si="137"/>
        <v>61</v>
      </c>
      <c r="E1832">
        <v>1</v>
      </c>
      <c r="O1832">
        <f>VLOOKUP(C1832,[1]pop_15p_a!$A$8:$AL$68,10,FALSE)</f>
        <v>890514.78085997899</v>
      </c>
      <c r="R1832">
        <v>1225.077</v>
      </c>
      <c r="AT1832">
        <v>1</v>
      </c>
      <c r="AV1832">
        <v>0</v>
      </c>
      <c r="AW1832">
        <v>0</v>
      </c>
    </row>
    <row r="1833" spans="1:49">
      <c r="A1833" t="s">
        <v>8</v>
      </c>
      <c r="B1833" t="s">
        <v>42</v>
      </c>
      <c r="C1833">
        <v>1961</v>
      </c>
      <c r="D1833">
        <f t="shared" si="137"/>
        <v>62</v>
      </c>
      <c r="E1833">
        <v>2</v>
      </c>
      <c r="O1833">
        <f>VLOOKUP(C1833,[1]pop_15p_a!$A$8:$AL$68,10,FALSE)</f>
        <v>890514.78085997899</v>
      </c>
      <c r="R1833">
        <v>1225.077</v>
      </c>
      <c r="AT1833">
        <v>1</v>
      </c>
      <c r="AV1833">
        <v>0</v>
      </c>
      <c r="AW1833">
        <v>0</v>
      </c>
    </row>
    <row r="1834" spans="1:49">
      <c r="A1834" t="s">
        <v>8</v>
      </c>
      <c r="B1834" t="s">
        <v>42</v>
      </c>
      <c r="C1834">
        <v>1961</v>
      </c>
      <c r="D1834">
        <f t="shared" si="137"/>
        <v>63</v>
      </c>
      <c r="E1834">
        <v>3</v>
      </c>
      <c r="O1834">
        <f>VLOOKUP(C1834,[1]pop_15p_a!$A$8:$AL$68,10,FALSE)</f>
        <v>890514.78085997899</v>
      </c>
      <c r="R1834">
        <v>1225.077</v>
      </c>
      <c r="AT1834">
        <v>1</v>
      </c>
      <c r="AV1834">
        <v>0</v>
      </c>
      <c r="AW1834">
        <v>0</v>
      </c>
    </row>
    <row r="1835" spans="1:49">
      <c r="A1835" t="s">
        <v>8</v>
      </c>
      <c r="B1835" t="s">
        <v>42</v>
      </c>
      <c r="C1835">
        <v>1961</v>
      </c>
      <c r="D1835">
        <f t="shared" si="137"/>
        <v>64</v>
      </c>
      <c r="E1835">
        <v>4</v>
      </c>
      <c r="O1835">
        <f>VLOOKUP(C1835,[1]pop_15p_a!$A$8:$AL$68,10,FALSE)</f>
        <v>890514.78085997899</v>
      </c>
      <c r="R1835">
        <v>1225.077</v>
      </c>
      <c r="AT1835">
        <v>1</v>
      </c>
      <c r="AV1835">
        <v>0</v>
      </c>
      <c r="AW1835">
        <v>0</v>
      </c>
    </row>
    <row r="1836" spans="1:49">
      <c r="A1836" t="s">
        <v>8</v>
      </c>
      <c r="B1836" t="s">
        <v>42</v>
      </c>
      <c r="C1836">
        <v>1962</v>
      </c>
      <c r="D1836">
        <f t="shared" si="137"/>
        <v>65</v>
      </c>
      <c r="E1836">
        <v>1</v>
      </c>
      <c r="O1836">
        <f>VLOOKUP(C1836,[1]pop_15p_a!$A$8:$AL$68,10,FALSE)</f>
        <v>901909.90499429195</v>
      </c>
      <c r="R1836">
        <v>1241.623</v>
      </c>
      <c r="AT1836">
        <v>1</v>
      </c>
      <c r="AV1836">
        <v>0</v>
      </c>
      <c r="AW1836">
        <v>0</v>
      </c>
    </row>
    <row r="1837" spans="1:49">
      <c r="A1837" t="s">
        <v>8</v>
      </c>
      <c r="B1837" t="s">
        <v>42</v>
      </c>
      <c r="C1837">
        <v>1962</v>
      </c>
      <c r="D1837">
        <f t="shared" si="137"/>
        <v>66</v>
      </c>
      <c r="E1837">
        <v>2</v>
      </c>
      <c r="O1837">
        <f>VLOOKUP(C1837,[1]pop_15p_a!$A$8:$AL$68,10,FALSE)</f>
        <v>901909.90499429195</v>
      </c>
      <c r="R1837">
        <v>1241.623</v>
      </c>
      <c r="AT1837">
        <v>1</v>
      </c>
      <c r="AV1837">
        <v>0</v>
      </c>
      <c r="AW1837">
        <v>0</v>
      </c>
    </row>
    <row r="1838" spans="1:49">
      <c r="A1838" t="s">
        <v>8</v>
      </c>
      <c r="B1838" t="s">
        <v>42</v>
      </c>
      <c r="C1838">
        <v>1962</v>
      </c>
      <c r="D1838">
        <f t="shared" si="137"/>
        <v>67</v>
      </c>
      <c r="E1838">
        <v>3</v>
      </c>
      <c r="O1838">
        <f>VLOOKUP(C1838,[1]pop_15p_a!$A$8:$AL$68,10,FALSE)</f>
        <v>901909.90499429195</v>
      </c>
      <c r="R1838">
        <v>1241.623</v>
      </c>
      <c r="AT1838">
        <v>1</v>
      </c>
      <c r="AV1838">
        <v>0</v>
      </c>
      <c r="AW1838">
        <v>0</v>
      </c>
    </row>
    <row r="1839" spans="1:49">
      <c r="A1839" t="s">
        <v>8</v>
      </c>
      <c r="B1839" t="s">
        <v>42</v>
      </c>
      <c r="C1839">
        <v>1962</v>
      </c>
      <c r="D1839">
        <f t="shared" si="137"/>
        <v>68</v>
      </c>
      <c r="E1839">
        <v>4</v>
      </c>
      <c r="O1839">
        <f>VLOOKUP(C1839,[1]pop_15p_a!$A$8:$AL$68,10,FALSE)</f>
        <v>901909.90499429195</v>
      </c>
      <c r="R1839">
        <v>1241.623</v>
      </c>
      <c r="AT1839">
        <v>1</v>
      </c>
      <c r="AV1839">
        <v>0</v>
      </c>
      <c r="AW1839">
        <v>0</v>
      </c>
    </row>
    <row r="1840" spans="1:49">
      <c r="A1840" t="s">
        <v>8</v>
      </c>
      <c r="B1840" t="s">
        <v>42</v>
      </c>
      <c r="C1840">
        <v>1963</v>
      </c>
      <c r="D1840">
        <f t="shared" si="137"/>
        <v>69</v>
      </c>
      <c r="E1840">
        <v>1</v>
      </c>
      <c r="O1840">
        <f>VLOOKUP(C1840,[1]pop_15p_a!$A$8:$AL$68,10,FALSE)</f>
        <v>913653.57981873699</v>
      </c>
      <c r="R1840">
        <v>1258.857</v>
      </c>
      <c r="AT1840">
        <v>1</v>
      </c>
      <c r="AV1840">
        <v>0</v>
      </c>
      <c r="AW1840">
        <v>0</v>
      </c>
    </row>
    <row r="1841" spans="1:49">
      <c r="A1841" t="s">
        <v>8</v>
      </c>
      <c r="B1841" t="s">
        <v>42</v>
      </c>
      <c r="C1841">
        <v>1963</v>
      </c>
      <c r="D1841">
        <f t="shared" si="137"/>
        <v>70</v>
      </c>
      <c r="E1841">
        <v>2</v>
      </c>
      <c r="O1841">
        <f>VLOOKUP(C1841,[1]pop_15p_a!$A$8:$AL$68,10,FALSE)</f>
        <v>913653.57981873699</v>
      </c>
      <c r="R1841">
        <v>1258.857</v>
      </c>
      <c r="AT1841">
        <v>1</v>
      </c>
      <c r="AV1841">
        <v>0</v>
      </c>
      <c r="AW1841">
        <v>0</v>
      </c>
    </row>
    <row r="1842" spans="1:49">
      <c r="A1842" t="s">
        <v>8</v>
      </c>
      <c r="B1842" t="s">
        <v>42</v>
      </c>
      <c r="C1842">
        <v>1963</v>
      </c>
      <c r="D1842">
        <f t="shared" si="137"/>
        <v>71</v>
      </c>
      <c r="E1842">
        <v>3</v>
      </c>
      <c r="O1842">
        <f>VLOOKUP(C1842,[1]pop_15p_a!$A$8:$AL$68,10,FALSE)</f>
        <v>913653.57981873699</v>
      </c>
      <c r="R1842">
        <v>1258.857</v>
      </c>
      <c r="AT1842">
        <v>1</v>
      </c>
      <c r="AV1842">
        <v>0</v>
      </c>
      <c r="AW1842">
        <v>0</v>
      </c>
    </row>
    <row r="1843" spans="1:49">
      <c r="A1843" t="s">
        <v>8</v>
      </c>
      <c r="B1843" t="s">
        <v>42</v>
      </c>
      <c r="C1843">
        <v>1963</v>
      </c>
      <c r="D1843">
        <f t="shared" si="137"/>
        <v>72</v>
      </c>
      <c r="E1843">
        <v>4</v>
      </c>
      <c r="O1843">
        <f>VLOOKUP(C1843,[1]pop_15p_a!$A$8:$AL$68,10,FALSE)</f>
        <v>913653.57981873699</v>
      </c>
      <c r="R1843">
        <v>1258.857</v>
      </c>
      <c r="AT1843">
        <v>1</v>
      </c>
      <c r="AV1843">
        <v>0</v>
      </c>
      <c r="AW1843">
        <v>0</v>
      </c>
    </row>
    <row r="1844" spans="1:49">
      <c r="A1844" t="s">
        <v>8</v>
      </c>
      <c r="B1844" t="s">
        <v>42</v>
      </c>
      <c r="C1844">
        <v>1964</v>
      </c>
      <c r="D1844">
        <f t="shared" si="137"/>
        <v>73</v>
      </c>
      <c r="E1844">
        <v>1</v>
      </c>
      <c r="O1844">
        <f>VLOOKUP(C1844,[1]pop_15p_a!$A$8:$AL$68,10,FALSE)</f>
        <v>927642.74529085495</v>
      </c>
      <c r="R1844">
        <v>1277.086</v>
      </c>
      <c r="AT1844">
        <v>1</v>
      </c>
      <c r="AV1844">
        <v>0</v>
      </c>
      <c r="AW1844">
        <v>0</v>
      </c>
    </row>
    <row r="1845" spans="1:49">
      <c r="A1845" t="s">
        <v>8</v>
      </c>
      <c r="B1845" t="s">
        <v>42</v>
      </c>
      <c r="C1845">
        <v>1964</v>
      </c>
      <c r="D1845">
        <f t="shared" si="137"/>
        <v>74</v>
      </c>
      <c r="E1845">
        <v>2</v>
      </c>
      <c r="O1845">
        <f>VLOOKUP(C1845,[1]pop_15p_a!$A$8:$AL$68,10,FALSE)</f>
        <v>927642.74529085495</v>
      </c>
      <c r="R1845">
        <v>1277.086</v>
      </c>
      <c r="AT1845">
        <v>1</v>
      </c>
      <c r="AV1845">
        <v>0</v>
      </c>
      <c r="AW1845">
        <v>0</v>
      </c>
    </row>
    <row r="1846" spans="1:49">
      <c r="A1846" t="s">
        <v>8</v>
      </c>
      <c r="B1846" t="s">
        <v>42</v>
      </c>
      <c r="C1846">
        <v>1964</v>
      </c>
      <c r="D1846">
        <f t="shared" si="137"/>
        <v>75</v>
      </c>
      <c r="E1846">
        <v>3</v>
      </c>
      <c r="O1846">
        <f>VLOOKUP(C1846,[1]pop_15p_a!$A$8:$AL$68,10,FALSE)</f>
        <v>927642.74529085495</v>
      </c>
      <c r="R1846">
        <v>1277.086</v>
      </c>
      <c r="AT1846">
        <v>1</v>
      </c>
      <c r="AV1846">
        <v>0</v>
      </c>
      <c r="AW1846">
        <v>0</v>
      </c>
    </row>
    <row r="1847" spans="1:49">
      <c r="A1847" t="s">
        <v>8</v>
      </c>
      <c r="B1847" t="s">
        <v>42</v>
      </c>
      <c r="C1847">
        <v>1964</v>
      </c>
      <c r="D1847">
        <f t="shared" si="137"/>
        <v>76</v>
      </c>
      <c r="E1847">
        <v>4</v>
      </c>
      <c r="O1847">
        <f>VLOOKUP(C1847,[1]pop_15p_a!$A$8:$AL$68,10,FALSE)</f>
        <v>927642.74529085495</v>
      </c>
      <c r="R1847">
        <v>1277.086</v>
      </c>
      <c r="AT1847">
        <v>1</v>
      </c>
      <c r="AV1847">
        <v>0</v>
      </c>
      <c r="AW1847">
        <v>0</v>
      </c>
    </row>
    <row r="1848" spans="1:49">
      <c r="A1848" t="s">
        <v>8</v>
      </c>
      <c r="B1848" t="s">
        <v>42</v>
      </c>
      <c r="C1848">
        <v>1965</v>
      </c>
      <c r="D1848">
        <f t="shared" si="137"/>
        <v>77</v>
      </c>
      <c r="E1848">
        <v>1</v>
      </c>
      <c r="O1848">
        <f>VLOOKUP(C1848,[1]pop_15p_a!$A$8:$AL$68,10,FALSE)</f>
        <v>941746.00852559402</v>
      </c>
      <c r="R1848">
        <v>1294.566</v>
      </c>
      <c r="AT1848">
        <v>1</v>
      </c>
      <c r="AV1848">
        <v>0</v>
      </c>
      <c r="AW1848">
        <v>0</v>
      </c>
    </row>
    <row r="1849" spans="1:49">
      <c r="A1849" t="s">
        <v>8</v>
      </c>
      <c r="B1849" t="s">
        <v>42</v>
      </c>
      <c r="C1849">
        <v>1965</v>
      </c>
      <c r="D1849">
        <f t="shared" si="137"/>
        <v>78</v>
      </c>
      <c r="E1849">
        <v>2</v>
      </c>
      <c r="O1849">
        <f>VLOOKUP(C1849,[1]pop_15p_a!$A$8:$AL$68,10,FALSE)</f>
        <v>941746.00852559402</v>
      </c>
      <c r="R1849">
        <v>1294.566</v>
      </c>
      <c r="AT1849">
        <v>1</v>
      </c>
      <c r="AV1849">
        <v>0</v>
      </c>
      <c r="AW1849">
        <v>0</v>
      </c>
    </row>
    <row r="1850" spans="1:49">
      <c r="A1850" t="s">
        <v>8</v>
      </c>
      <c r="B1850" t="s">
        <v>42</v>
      </c>
      <c r="C1850">
        <v>1965</v>
      </c>
      <c r="D1850">
        <f t="shared" si="137"/>
        <v>79</v>
      </c>
      <c r="E1850">
        <v>3</v>
      </c>
      <c r="O1850">
        <f>VLOOKUP(C1850,[1]pop_15p_a!$A$8:$AL$68,10,FALSE)</f>
        <v>941746.00852559402</v>
      </c>
      <c r="R1850">
        <v>1294.566</v>
      </c>
      <c r="AT1850">
        <v>1</v>
      </c>
      <c r="AV1850">
        <v>0</v>
      </c>
      <c r="AW1850">
        <v>0</v>
      </c>
    </row>
    <row r="1851" spans="1:49">
      <c r="A1851" t="s">
        <v>8</v>
      </c>
      <c r="B1851" t="s">
        <v>42</v>
      </c>
      <c r="C1851">
        <v>1965</v>
      </c>
      <c r="D1851">
        <f t="shared" si="137"/>
        <v>80</v>
      </c>
      <c r="E1851">
        <v>4</v>
      </c>
      <c r="O1851">
        <f>VLOOKUP(C1851,[1]pop_15p_a!$A$8:$AL$68,10,FALSE)</f>
        <v>941746.00852559402</v>
      </c>
      <c r="R1851">
        <v>1294.566</v>
      </c>
      <c r="AT1851">
        <v>1</v>
      </c>
      <c r="AV1851">
        <v>0</v>
      </c>
      <c r="AW1851">
        <v>0</v>
      </c>
    </row>
    <row r="1852" spans="1:49">
      <c r="A1852" t="s">
        <v>8</v>
      </c>
      <c r="B1852" t="s">
        <v>42</v>
      </c>
      <c r="C1852">
        <v>1966</v>
      </c>
      <c r="D1852">
        <f t="shared" si="137"/>
        <v>81</v>
      </c>
      <c r="E1852">
        <v>1</v>
      </c>
      <c r="O1852">
        <f>VLOOKUP(C1852,[1]pop_15p_a!$A$8:$AL$68,10,FALSE)</f>
        <v>955080.13118901697</v>
      </c>
      <c r="R1852">
        <v>1308.597</v>
      </c>
      <c r="AT1852">
        <v>1</v>
      </c>
      <c r="AV1852">
        <v>0</v>
      </c>
      <c r="AW1852">
        <v>0</v>
      </c>
    </row>
    <row r="1853" spans="1:49">
      <c r="A1853" t="s">
        <v>8</v>
      </c>
      <c r="B1853" t="s">
        <v>42</v>
      </c>
      <c r="C1853">
        <v>1966</v>
      </c>
      <c r="D1853">
        <f t="shared" si="137"/>
        <v>82</v>
      </c>
      <c r="E1853">
        <v>2</v>
      </c>
      <c r="O1853">
        <f>VLOOKUP(C1853,[1]pop_15p_a!$A$8:$AL$68,10,FALSE)</f>
        <v>955080.13118901697</v>
      </c>
      <c r="R1853">
        <v>1308.597</v>
      </c>
      <c r="AT1853">
        <v>1</v>
      </c>
      <c r="AV1853">
        <v>0</v>
      </c>
      <c r="AW1853">
        <v>0</v>
      </c>
    </row>
    <row r="1854" spans="1:49">
      <c r="A1854" t="s">
        <v>8</v>
      </c>
      <c r="B1854" t="s">
        <v>42</v>
      </c>
      <c r="C1854">
        <v>1966</v>
      </c>
      <c r="D1854">
        <f t="shared" si="137"/>
        <v>83</v>
      </c>
      <c r="E1854">
        <v>3</v>
      </c>
      <c r="O1854">
        <f>VLOOKUP(C1854,[1]pop_15p_a!$A$8:$AL$68,10,FALSE)</f>
        <v>955080.13118901697</v>
      </c>
      <c r="R1854">
        <v>1308.597</v>
      </c>
      <c r="AT1854">
        <v>1</v>
      </c>
      <c r="AV1854">
        <v>0</v>
      </c>
      <c r="AW1854">
        <v>0</v>
      </c>
    </row>
    <row r="1855" spans="1:49">
      <c r="A1855" t="s">
        <v>8</v>
      </c>
      <c r="B1855" t="s">
        <v>42</v>
      </c>
      <c r="C1855">
        <v>1966</v>
      </c>
      <c r="D1855">
        <f t="shared" si="137"/>
        <v>84</v>
      </c>
      <c r="E1855">
        <v>4</v>
      </c>
      <c r="O1855">
        <f>VLOOKUP(C1855,[1]pop_15p_a!$A$8:$AL$68,10,FALSE)</f>
        <v>955080.13118901697</v>
      </c>
      <c r="R1855">
        <v>1308.597</v>
      </c>
      <c r="AT1855">
        <v>1</v>
      </c>
      <c r="AV1855">
        <v>0</v>
      </c>
      <c r="AW1855">
        <v>0</v>
      </c>
    </row>
    <row r="1856" spans="1:49">
      <c r="A1856" t="s">
        <v>8</v>
      </c>
      <c r="B1856" t="s">
        <v>42</v>
      </c>
      <c r="C1856">
        <v>1967</v>
      </c>
      <c r="D1856">
        <f t="shared" si="137"/>
        <v>85</v>
      </c>
      <c r="E1856">
        <v>1</v>
      </c>
      <c r="O1856">
        <f>VLOOKUP(C1856,[1]pop_15p_a!$A$8:$AL$68,10,FALSE)</f>
        <v>965055.41137452004</v>
      </c>
      <c r="R1856">
        <v>1318.9459999999999</v>
      </c>
      <c r="AT1856">
        <v>1</v>
      </c>
      <c r="AV1856">
        <v>0</v>
      </c>
      <c r="AW1856">
        <v>0</v>
      </c>
    </row>
    <row r="1857" spans="1:49">
      <c r="A1857" t="s">
        <v>8</v>
      </c>
      <c r="B1857" t="s">
        <v>42</v>
      </c>
      <c r="C1857">
        <v>1967</v>
      </c>
      <c r="D1857">
        <f t="shared" si="137"/>
        <v>86</v>
      </c>
      <c r="E1857">
        <v>2</v>
      </c>
      <c r="O1857">
        <f>VLOOKUP(C1857,[1]pop_15p_a!$A$8:$AL$68,10,FALSE)</f>
        <v>965055.41137452004</v>
      </c>
      <c r="R1857">
        <v>1318.9459999999999</v>
      </c>
      <c r="AT1857">
        <v>1</v>
      </c>
      <c r="AV1857">
        <v>0</v>
      </c>
      <c r="AW1857">
        <v>0</v>
      </c>
    </row>
    <row r="1858" spans="1:49">
      <c r="A1858" t="s">
        <v>8</v>
      </c>
      <c r="B1858" t="s">
        <v>42</v>
      </c>
      <c r="C1858">
        <v>1967</v>
      </c>
      <c r="D1858">
        <f t="shared" si="137"/>
        <v>87</v>
      </c>
      <c r="E1858">
        <v>3</v>
      </c>
      <c r="O1858">
        <f>VLOOKUP(C1858,[1]pop_15p_a!$A$8:$AL$68,10,FALSE)</f>
        <v>965055.41137452004</v>
      </c>
      <c r="R1858">
        <v>1318.9459999999999</v>
      </c>
      <c r="AT1858">
        <v>1</v>
      </c>
      <c r="AV1858">
        <v>0</v>
      </c>
      <c r="AW1858">
        <v>0</v>
      </c>
    </row>
    <row r="1859" spans="1:49">
      <c r="A1859" t="s">
        <v>8</v>
      </c>
      <c r="B1859" t="s">
        <v>42</v>
      </c>
      <c r="C1859">
        <v>1967</v>
      </c>
      <c r="D1859">
        <f t="shared" si="137"/>
        <v>88</v>
      </c>
      <c r="E1859">
        <v>4</v>
      </c>
      <c r="O1859">
        <f>VLOOKUP(C1859,[1]pop_15p_a!$A$8:$AL$68,10,FALSE)</f>
        <v>965055.41137452004</v>
      </c>
      <c r="R1859">
        <v>1318.9459999999999</v>
      </c>
      <c r="AT1859">
        <v>1</v>
      </c>
      <c r="AV1859">
        <v>0</v>
      </c>
      <c r="AW1859">
        <v>0</v>
      </c>
    </row>
    <row r="1860" spans="1:49">
      <c r="A1860" t="s">
        <v>8</v>
      </c>
      <c r="B1860" t="s">
        <v>42</v>
      </c>
      <c r="C1860">
        <v>1968</v>
      </c>
      <c r="D1860">
        <f t="shared" si="137"/>
        <v>89</v>
      </c>
      <c r="E1860">
        <v>1</v>
      </c>
      <c r="O1860">
        <f>VLOOKUP(C1860,[1]pop_15p_a!$A$8:$AL$68,10,FALSE)</f>
        <v>973116.63373308105</v>
      </c>
      <c r="R1860">
        <v>1331.2139999999999</v>
      </c>
      <c r="AT1860">
        <v>1</v>
      </c>
      <c r="AV1860">
        <v>0</v>
      </c>
      <c r="AW1860">
        <v>0</v>
      </c>
    </row>
    <row r="1861" spans="1:49">
      <c r="A1861" t="s">
        <v>8</v>
      </c>
      <c r="B1861" t="s">
        <v>42</v>
      </c>
      <c r="C1861">
        <v>1968</v>
      </c>
      <c r="D1861">
        <f t="shared" ref="D1861:D1924" si="138">D1603</f>
        <v>90</v>
      </c>
      <c r="E1861">
        <v>2</v>
      </c>
      <c r="O1861">
        <f>VLOOKUP(C1861,[1]pop_15p_a!$A$8:$AL$68,10,FALSE)</f>
        <v>973116.63373308105</v>
      </c>
      <c r="R1861">
        <v>1331.2139999999999</v>
      </c>
      <c r="AT1861">
        <v>1</v>
      </c>
      <c r="AV1861">
        <v>0</v>
      </c>
      <c r="AW1861">
        <v>0</v>
      </c>
    </row>
    <row r="1862" spans="1:49">
      <c r="A1862" t="s">
        <v>8</v>
      </c>
      <c r="B1862" t="s">
        <v>42</v>
      </c>
      <c r="C1862">
        <v>1968</v>
      </c>
      <c r="D1862">
        <f t="shared" si="138"/>
        <v>91</v>
      </c>
      <c r="E1862">
        <v>3</v>
      </c>
      <c r="O1862">
        <f>VLOOKUP(C1862,[1]pop_15p_a!$A$8:$AL$68,10,FALSE)</f>
        <v>973116.63373308105</v>
      </c>
      <c r="R1862">
        <v>1331.2139999999999</v>
      </c>
      <c r="AT1862">
        <v>1</v>
      </c>
      <c r="AV1862">
        <v>0</v>
      </c>
      <c r="AW1862">
        <v>0</v>
      </c>
    </row>
    <row r="1863" spans="1:49">
      <c r="A1863" t="s">
        <v>8</v>
      </c>
      <c r="B1863" t="s">
        <v>42</v>
      </c>
      <c r="C1863">
        <v>1968</v>
      </c>
      <c r="D1863">
        <f t="shared" si="138"/>
        <v>92</v>
      </c>
      <c r="E1863">
        <v>4</v>
      </c>
      <c r="O1863">
        <f>VLOOKUP(C1863,[1]pop_15p_a!$A$8:$AL$68,10,FALSE)</f>
        <v>973116.63373308105</v>
      </c>
      <c r="R1863">
        <v>1331.2139999999999</v>
      </c>
      <c r="AT1863">
        <v>1</v>
      </c>
      <c r="AV1863">
        <v>0</v>
      </c>
      <c r="AW1863">
        <v>0</v>
      </c>
    </row>
    <row r="1864" spans="1:49">
      <c r="A1864" t="s">
        <v>8</v>
      </c>
      <c r="B1864" t="s">
        <v>42</v>
      </c>
      <c r="C1864">
        <v>1969</v>
      </c>
      <c r="D1864">
        <f t="shared" si="138"/>
        <v>93</v>
      </c>
      <c r="E1864">
        <v>1</v>
      </c>
      <c r="O1864">
        <f>VLOOKUP(C1864,[1]pop_15p_a!$A$8:$AL$68,10,FALSE)</f>
        <v>985065.23268986703</v>
      </c>
      <c r="R1864">
        <v>1345.249</v>
      </c>
      <c r="AT1864">
        <v>1</v>
      </c>
      <c r="AV1864">
        <v>0</v>
      </c>
      <c r="AW1864">
        <v>0</v>
      </c>
    </row>
    <row r="1865" spans="1:49">
      <c r="A1865" t="s">
        <v>8</v>
      </c>
      <c r="B1865" t="s">
        <v>42</v>
      </c>
      <c r="C1865">
        <v>1969</v>
      </c>
      <c r="D1865">
        <f t="shared" si="138"/>
        <v>94</v>
      </c>
      <c r="E1865">
        <v>2</v>
      </c>
      <c r="O1865">
        <f>VLOOKUP(C1865,[1]pop_15p_a!$A$8:$AL$68,10,FALSE)</f>
        <v>985065.23268986703</v>
      </c>
      <c r="R1865">
        <v>1345.249</v>
      </c>
      <c r="AT1865">
        <v>1</v>
      </c>
      <c r="AV1865">
        <v>0</v>
      </c>
      <c r="AW1865">
        <v>0</v>
      </c>
    </row>
    <row r="1866" spans="1:49">
      <c r="A1866" t="s">
        <v>8</v>
      </c>
      <c r="B1866" t="s">
        <v>42</v>
      </c>
      <c r="C1866">
        <v>1969</v>
      </c>
      <c r="D1866">
        <f t="shared" si="138"/>
        <v>95</v>
      </c>
      <c r="E1866">
        <v>3</v>
      </c>
      <c r="O1866">
        <f>VLOOKUP(C1866,[1]pop_15p_a!$A$8:$AL$68,10,FALSE)</f>
        <v>985065.23268986703</v>
      </c>
      <c r="R1866">
        <v>1345.249</v>
      </c>
      <c r="AT1866">
        <v>1</v>
      </c>
      <c r="AV1866">
        <v>0</v>
      </c>
      <c r="AW1866">
        <v>0</v>
      </c>
    </row>
    <row r="1867" spans="1:49">
      <c r="A1867" t="s">
        <v>8</v>
      </c>
      <c r="B1867" t="s">
        <v>42</v>
      </c>
      <c r="C1867">
        <v>1969</v>
      </c>
      <c r="D1867">
        <f t="shared" si="138"/>
        <v>96</v>
      </c>
      <c r="E1867">
        <v>4</v>
      </c>
      <c r="O1867">
        <f>VLOOKUP(C1867,[1]pop_15p_a!$A$8:$AL$68,10,FALSE)</f>
        <v>985065.23268986703</v>
      </c>
      <c r="R1867">
        <v>1345.249</v>
      </c>
      <c r="AT1867">
        <v>1</v>
      </c>
      <c r="AV1867">
        <v>0</v>
      </c>
      <c r="AW1867">
        <v>0</v>
      </c>
    </row>
    <row r="1868" spans="1:49">
      <c r="A1868" t="s">
        <v>8</v>
      </c>
      <c r="B1868" t="s">
        <v>42</v>
      </c>
      <c r="C1868">
        <v>1970</v>
      </c>
      <c r="D1868">
        <f t="shared" si="138"/>
        <v>97</v>
      </c>
      <c r="E1868">
        <v>1</v>
      </c>
      <c r="O1868">
        <f>VLOOKUP(C1868,[1]pop_15p_a!$A$8:$AL$68,10,FALSE)</f>
        <v>997428.90006121399</v>
      </c>
      <c r="R1868">
        <v>1360.076</v>
      </c>
      <c r="AT1868">
        <v>1</v>
      </c>
      <c r="AV1868">
        <v>0</v>
      </c>
      <c r="AW1868">
        <v>0</v>
      </c>
    </row>
    <row r="1869" spans="1:49">
      <c r="A1869" t="s">
        <v>8</v>
      </c>
      <c r="B1869" t="s">
        <v>42</v>
      </c>
      <c r="C1869">
        <v>1970</v>
      </c>
      <c r="D1869">
        <f t="shared" si="138"/>
        <v>98</v>
      </c>
      <c r="E1869">
        <v>2</v>
      </c>
      <c r="O1869">
        <f>VLOOKUP(C1869,[1]pop_15p_a!$A$8:$AL$68,10,FALSE)</f>
        <v>997428.90006121399</v>
      </c>
      <c r="R1869">
        <v>1360.076</v>
      </c>
      <c r="AT1869">
        <v>1</v>
      </c>
      <c r="AV1869">
        <v>0</v>
      </c>
      <c r="AW1869">
        <v>0</v>
      </c>
    </row>
    <row r="1870" spans="1:49">
      <c r="A1870" t="s">
        <v>8</v>
      </c>
      <c r="B1870" t="s">
        <v>42</v>
      </c>
      <c r="C1870">
        <v>1970</v>
      </c>
      <c r="D1870">
        <f t="shared" si="138"/>
        <v>99</v>
      </c>
      <c r="E1870">
        <v>3</v>
      </c>
      <c r="O1870">
        <f>VLOOKUP(C1870,[1]pop_15p_a!$A$8:$AL$68,10,FALSE)</f>
        <v>997428.90006121399</v>
      </c>
      <c r="R1870">
        <v>1360.076</v>
      </c>
      <c r="AT1870">
        <v>1</v>
      </c>
      <c r="AV1870">
        <v>0</v>
      </c>
      <c r="AW1870">
        <v>0</v>
      </c>
    </row>
    <row r="1871" spans="1:49">
      <c r="A1871" t="s">
        <v>8</v>
      </c>
      <c r="B1871" t="s">
        <v>42</v>
      </c>
      <c r="C1871">
        <v>1970</v>
      </c>
      <c r="D1871">
        <f t="shared" si="138"/>
        <v>100</v>
      </c>
      <c r="E1871">
        <v>4</v>
      </c>
      <c r="O1871">
        <f>VLOOKUP(C1871,[1]pop_15p_a!$A$8:$AL$68,10,FALSE)</f>
        <v>997428.90006121399</v>
      </c>
      <c r="R1871">
        <v>1360.076</v>
      </c>
      <c r="AT1871">
        <v>1</v>
      </c>
      <c r="AV1871">
        <v>0</v>
      </c>
      <c r="AW1871">
        <v>0</v>
      </c>
    </row>
    <row r="1872" spans="1:49">
      <c r="A1872" t="s">
        <v>8</v>
      </c>
      <c r="B1872" t="s">
        <v>42</v>
      </c>
      <c r="C1872">
        <v>1971</v>
      </c>
      <c r="D1872">
        <f t="shared" si="138"/>
        <v>101</v>
      </c>
      <c r="E1872">
        <v>1</v>
      </c>
      <c r="O1872">
        <f>VLOOKUP(C1872,[1]pop_15p_a!$A$8:$AL$68,10,FALSE)</f>
        <v>1010532.86510483</v>
      </c>
      <c r="R1872">
        <v>1376.9549999999999</v>
      </c>
      <c r="AT1872">
        <v>1</v>
      </c>
      <c r="AV1872">
        <v>0</v>
      </c>
      <c r="AW1872">
        <v>0</v>
      </c>
    </row>
    <row r="1873" spans="1:49">
      <c r="A1873" t="s">
        <v>8</v>
      </c>
      <c r="B1873" t="s">
        <v>42</v>
      </c>
      <c r="C1873">
        <v>1971</v>
      </c>
      <c r="D1873">
        <f t="shared" si="138"/>
        <v>102</v>
      </c>
      <c r="E1873">
        <v>2</v>
      </c>
      <c r="O1873">
        <f>VLOOKUP(C1873,[1]pop_15p_a!$A$8:$AL$68,10,FALSE)</f>
        <v>1010532.86510483</v>
      </c>
      <c r="R1873">
        <v>1376.9549999999999</v>
      </c>
      <c r="AT1873">
        <v>1</v>
      </c>
      <c r="AV1873">
        <v>0</v>
      </c>
      <c r="AW1873">
        <v>0</v>
      </c>
    </row>
    <row r="1874" spans="1:49">
      <c r="A1874" t="s">
        <v>8</v>
      </c>
      <c r="B1874" t="s">
        <v>42</v>
      </c>
      <c r="C1874">
        <v>1971</v>
      </c>
      <c r="D1874">
        <f t="shared" si="138"/>
        <v>103</v>
      </c>
      <c r="E1874">
        <v>3</v>
      </c>
      <c r="O1874">
        <f>VLOOKUP(C1874,[1]pop_15p_a!$A$8:$AL$68,10,FALSE)</f>
        <v>1010532.86510483</v>
      </c>
      <c r="R1874">
        <v>1376.9549999999999</v>
      </c>
      <c r="AT1874">
        <v>1</v>
      </c>
      <c r="AV1874">
        <v>0</v>
      </c>
      <c r="AW1874">
        <v>0</v>
      </c>
    </row>
    <row r="1875" spans="1:49">
      <c r="A1875" t="s">
        <v>8</v>
      </c>
      <c r="B1875" t="s">
        <v>42</v>
      </c>
      <c r="C1875">
        <v>1971</v>
      </c>
      <c r="D1875">
        <f t="shared" si="138"/>
        <v>104</v>
      </c>
      <c r="E1875">
        <v>4</v>
      </c>
      <c r="O1875">
        <f>VLOOKUP(C1875,[1]pop_15p_a!$A$8:$AL$68,10,FALSE)</f>
        <v>1010532.86510483</v>
      </c>
      <c r="R1875">
        <v>1376.9549999999999</v>
      </c>
      <c r="AT1875">
        <v>1</v>
      </c>
      <c r="AV1875">
        <v>0</v>
      </c>
      <c r="AW1875">
        <v>0</v>
      </c>
    </row>
    <row r="1876" spans="1:49">
      <c r="A1876" t="s">
        <v>8</v>
      </c>
      <c r="B1876" t="s">
        <v>42</v>
      </c>
      <c r="C1876">
        <v>1972</v>
      </c>
      <c r="D1876">
        <f t="shared" si="138"/>
        <v>105</v>
      </c>
      <c r="E1876">
        <v>1</v>
      </c>
      <c r="O1876">
        <f>VLOOKUP(C1876,[1]pop_15p_a!$A$8:$AL$68,10,FALSE)</f>
        <v>1021597.81327837</v>
      </c>
      <c r="R1876">
        <v>1392.518</v>
      </c>
      <c r="AT1876">
        <v>1</v>
      </c>
      <c r="AV1876">
        <v>0</v>
      </c>
      <c r="AW1876">
        <v>0</v>
      </c>
    </row>
    <row r="1877" spans="1:49">
      <c r="A1877" t="s">
        <v>8</v>
      </c>
      <c r="B1877" t="s">
        <v>42</v>
      </c>
      <c r="C1877">
        <v>1972</v>
      </c>
      <c r="D1877">
        <f t="shared" si="138"/>
        <v>106</v>
      </c>
      <c r="E1877">
        <v>2</v>
      </c>
      <c r="O1877">
        <f>VLOOKUP(C1877,[1]pop_15p_a!$A$8:$AL$68,10,FALSE)</f>
        <v>1021597.81327837</v>
      </c>
      <c r="R1877">
        <v>1392.518</v>
      </c>
      <c r="AT1877">
        <v>1</v>
      </c>
      <c r="AV1877">
        <v>0</v>
      </c>
      <c r="AW1877">
        <v>0</v>
      </c>
    </row>
    <row r="1878" spans="1:49">
      <c r="A1878" t="s">
        <v>8</v>
      </c>
      <c r="B1878" t="s">
        <v>42</v>
      </c>
      <c r="C1878">
        <v>1972</v>
      </c>
      <c r="D1878">
        <f t="shared" si="138"/>
        <v>107</v>
      </c>
      <c r="E1878">
        <v>3</v>
      </c>
      <c r="O1878">
        <f>VLOOKUP(C1878,[1]pop_15p_a!$A$8:$AL$68,10,FALSE)</f>
        <v>1021597.81327837</v>
      </c>
      <c r="R1878">
        <v>1392.518</v>
      </c>
      <c r="AT1878">
        <v>1</v>
      </c>
      <c r="AV1878">
        <v>0</v>
      </c>
      <c r="AW1878">
        <v>0</v>
      </c>
    </row>
    <row r="1879" spans="1:49">
      <c r="A1879" t="s">
        <v>8</v>
      </c>
      <c r="B1879" t="s">
        <v>42</v>
      </c>
      <c r="C1879">
        <v>1972</v>
      </c>
      <c r="D1879">
        <f t="shared" si="138"/>
        <v>108</v>
      </c>
      <c r="E1879">
        <v>4</v>
      </c>
      <c r="O1879">
        <f>VLOOKUP(C1879,[1]pop_15p_a!$A$8:$AL$68,10,FALSE)</f>
        <v>1021597.81327837</v>
      </c>
      <c r="R1879">
        <v>1392.518</v>
      </c>
      <c r="AT1879">
        <v>1</v>
      </c>
      <c r="AV1879">
        <v>0</v>
      </c>
      <c r="AW1879">
        <v>0</v>
      </c>
    </row>
    <row r="1880" spans="1:49">
      <c r="A1880" t="s">
        <v>8</v>
      </c>
      <c r="B1880" t="s">
        <v>42</v>
      </c>
      <c r="C1880">
        <v>1973</v>
      </c>
      <c r="D1880">
        <f t="shared" si="138"/>
        <v>109</v>
      </c>
      <c r="E1880">
        <v>1</v>
      </c>
      <c r="O1880">
        <f>VLOOKUP(C1880,[1]pop_15p_a!$A$8:$AL$68,10,FALSE)</f>
        <v>1031841.54108327</v>
      </c>
      <c r="R1880">
        <v>1405.951</v>
      </c>
      <c r="AT1880">
        <v>1</v>
      </c>
      <c r="AV1880">
        <v>0</v>
      </c>
      <c r="AW1880">
        <v>0</v>
      </c>
    </row>
    <row r="1881" spans="1:49">
      <c r="A1881" t="s">
        <v>8</v>
      </c>
      <c r="B1881" t="s">
        <v>42</v>
      </c>
      <c r="C1881">
        <v>1973</v>
      </c>
      <c r="D1881">
        <f t="shared" si="138"/>
        <v>110</v>
      </c>
      <c r="E1881">
        <v>2</v>
      </c>
      <c r="O1881">
        <f>VLOOKUP(C1881,[1]pop_15p_a!$A$8:$AL$68,10,FALSE)</f>
        <v>1031841.54108327</v>
      </c>
      <c r="R1881">
        <v>1405.951</v>
      </c>
      <c r="AT1881">
        <v>1</v>
      </c>
      <c r="AV1881">
        <v>0</v>
      </c>
      <c r="AW1881">
        <v>0</v>
      </c>
    </row>
    <row r="1882" spans="1:49">
      <c r="A1882" t="s">
        <v>8</v>
      </c>
      <c r="B1882" t="s">
        <v>42</v>
      </c>
      <c r="C1882">
        <v>1973</v>
      </c>
      <c r="D1882">
        <f t="shared" si="138"/>
        <v>111</v>
      </c>
      <c r="E1882">
        <v>3</v>
      </c>
      <c r="O1882">
        <f>VLOOKUP(C1882,[1]pop_15p_a!$A$8:$AL$68,10,FALSE)</f>
        <v>1031841.54108327</v>
      </c>
      <c r="R1882">
        <v>1405.951</v>
      </c>
      <c r="AT1882">
        <v>1</v>
      </c>
      <c r="AV1882">
        <v>0</v>
      </c>
      <c r="AW1882">
        <v>0</v>
      </c>
    </row>
    <row r="1883" spans="1:49">
      <c r="A1883" t="s">
        <v>8</v>
      </c>
      <c r="B1883" t="s">
        <v>42</v>
      </c>
      <c r="C1883">
        <v>1973</v>
      </c>
      <c r="D1883">
        <f t="shared" si="138"/>
        <v>112</v>
      </c>
      <c r="E1883">
        <v>4</v>
      </c>
      <c r="O1883">
        <f>VLOOKUP(C1883,[1]pop_15p_a!$A$8:$AL$68,10,FALSE)</f>
        <v>1031841.54108327</v>
      </c>
      <c r="R1883">
        <v>1405.951</v>
      </c>
      <c r="AT1883">
        <v>1</v>
      </c>
      <c r="AV1883">
        <v>0</v>
      </c>
      <c r="AW1883">
        <v>0</v>
      </c>
    </row>
    <row r="1884" spans="1:49">
      <c r="A1884" t="s">
        <v>8</v>
      </c>
      <c r="B1884" t="s">
        <v>42</v>
      </c>
      <c r="C1884">
        <v>1974</v>
      </c>
      <c r="D1884">
        <f t="shared" si="138"/>
        <v>113</v>
      </c>
      <c r="E1884">
        <v>1</v>
      </c>
      <c r="O1884">
        <f>VLOOKUP(C1884,[1]pop_15p_a!$A$8:$AL$68,10,FALSE)</f>
        <v>1041564.85659087</v>
      </c>
      <c r="R1884">
        <v>1418.1690000000001</v>
      </c>
      <c r="AT1884">
        <v>1</v>
      </c>
      <c r="AV1884">
        <v>0</v>
      </c>
      <c r="AW1884">
        <v>0</v>
      </c>
    </row>
    <row r="1885" spans="1:49">
      <c r="A1885" t="s">
        <v>8</v>
      </c>
      <c r="B1885" t="s">
        <v>42</v>
      </c>
      <c r="C1885">
        <v>1974</v>
      </c>
      <c r="D1885">
        <f t="shared" si="138"/>
        <v>114</v>
      </c>
      <c r="E1885">
        <v>2</v>
      </c>
      <c r="O1885">
        <f>VLOOKUP(C1885,[1]pop_15p_a!$A$8:$AL$68,10,FALSE)</f>
        <v>1041564.85659087</v>
      </c>
      <c r="R1885">
        <v>1418.1690000000001</v>
      </c>
      <c r="AT1885">
        <v>1</v>
      </c>
      <c r="AV1885">
        <v>0</v>
      </c>
      <c r="AW1885">
        <v>0</v>
      </c>
    </row>
    <row r="1886" spans="1:49">
      <c r="A1886" t="s">
        <v>8</v>
      </c>
      <c r="B1886" t="s">
        <v>42</v>
      </c>
      <c r="C1886">
        <v>1974</v>
      </c>
      <c r="D1886">
        <f t="shared" si="138"/>
        <v>115</v>
      </c>
      <c r="E1886">
        <v>3</v>
      </c>
      <c r="O1886">
        <f>VLOOKUP(C1886,[1]pop_15p_a!$A$8:$AL$68,10,FALSE)</f>
        <v>1041564.85659087</v>
      </c>
      <c r="R1886">
        <v>1418.1690000000001</v>
      </c>
      <c r="AT1886">
        <v>1</v>
      </c>
      <c r="AV1886">
        <v>0</v>
      </c>
      <c r="AW1886">
        <v>0</v>
      </c>
    </row>
    <row r="1887" spans="1:49">
      <c r="A1887" t="s">
        <v>8</v>
      </c>
      <c r="B1887" t="s">
        <v>42</v>
      </c>
      <c r="C1887">
        <v>1974</v>
      </c>
      <c r="D1887">
        <f t="shared" si="138"/>
        <v>116</v>
      </c>
      <c r="E1887">
        <v>4</v>
      </c>
      <c r="O1887">
        <f>VLOOKUP(C1887,[1]pop_15p_a!$A$8:$AL$68,10,FALSE)</f>
        <v>1041564.85659087</v>
      </c>
      <c r="R1887">
        <v>1418.1690000000001</v>
      </c>
      <c r="AT1887">
        <v>1</v>
      </c>
      <c r="AV1887">
        <v>0</v>
      </c>
      <c r="AW1887">
        <v>0</v>
      </c>
    </row>
    <row r="1888" spans="1:49">
      <c r="A1888" t="s">
        <v>8</v>
      </c>
      <c r="B1888" t="s">
        <v>42</v>
      </c>
      <c r="C1888">
        <v>1975</v>
      </c>
      <c r="D1888">
        <f t="shared" si="138"/>
        <v>117</v>
      </c>
      <c r="E1888">
        <v>1</v>
      </c>
      <c r="O1888">
        <f>VLOOKUP(C1888,[1]pop_15p_a!$A$8:$AL$68,10,FALSE)</f>
        <v>1050644.7629728001</v>
      </c>
      <c r="R1888">
        <v>1429.3520000000001</v>
      </c>
      <c r="AT1888">
        <v>1</v>
      </c>
      <c r="AV1888">
        <v>0</v>
      </c>
      <c r="AW1888">
        <v>0</v>
      </c>
    </row>
    <row r="1889" spans="1:49">
      <c r="A1889" t="s">
        <v>8</v>
      </c>
      <c r="B1889" t="s">
        <v>42</v>
      </c>
      <c r="C1889">
        <v>1975</v>
      </c>
      <c r="D1889">
        <f t="shared" si="138"/>
        <v>118</v>
      </c>
      <c r="E1889">
        <v>2</v>
      </c>
      <c r="O1889">
        <f>VLOOKUP(C1889,[1]pop_15p_a!$A$8:$AL$68,10,FALSE)</f>
        <v>1050644.7629728001</v>
      </c>
      <c r="R1889">
        <v>1429.3520000000001</v>
      </c>
      <c r="AT1889">
        <v>1</v>
      </c>
      <c r="AV1889">
        <v>0</v>
      </c>
      <c r="AW1889">
        <v>0</v>
      </c>
    </row>
    <row r="1890" spans="1:49">
      <c r="A1890" t="s">
        <v>8</v>
      </c>
      <c r="B1890" t="s">
        <v>42</v>
      </c>
      <c r="C1890">
        <v>1975</v>
      </c>
      <c r="D1890">
        <f t="shared" si="138"/>
        <v>119</v>
      </c>
      <c r="E1890">
        <v>3</v>
      </c>
      <c r="O1890">
        <f>VLOOKUP(C1890,[1]pop_15p_a!$A$8:$AL$68,10,FALSE)</f>
        <v>1050644.7629728001</v>
      </c>
      <c r="R1890">
        <v>1429.3520000000001</v>
      </c>
      <c r="AT1890">
        <v>1</v>
      </c>
      <c r="AV1890">
        <v>0</v>
      </c>
      <c r="AW1890">
        <v>0</v>
      </c>
    </row>
    <row r="1891" spans="1:49">
      <c r="A1891" t="s">
        <v>8</v>
      </c>
      <c r="B1891" t="s">
        <v>42</v>
      </c>
      <c r="C1891">
        <v>1975</v>
      </c>
      <c r="D1891">
        <f t="shared" si="138"/>
        <v>120</v>
      </c>
      <c r="E1891">
        <v>4</v>
      </c>
      <c r="O1891">
        <f>VLOOKUP(C1891,[1]pop_15p_a!$A$8:$AL$68,10,FALSE)</f>
        <v>1050644.7629728001</v>
      </c>
      <c r="R1891">
        <v>1429.3520000000001</v>
      </c>
      <c r="AT1891">
        <v>1</v>
      </c>
      <c r="AV1891">
        <v>0</v>
      </c>
      <c r="AW1891">
        <v>0</v>
      </c>
    </row>
    <row r="1892" spans="1:49">
      <c r="A1892" t="s">
        <v>8</v>
      </c>
      <c r="B1892" t="s">
        <v>42</v>
      </c>
      <c r="C1892">
        <v>1976</v>
      </c>
      <c r="D1892">
        <f t="shared" si="138"/>
        <v>121</v>
      </c>
      <c r="E1892">
        <v>1</v>
      </c>
      <c r="O1892">
        <f>VLOOKUP(C1892,[1]pop_15p_a!$A$8:$AL$68,10,FALSE)</f>
        <v>1058734.54718182</v>
      </c>
      <c r="R1892">
        <v>1439.576</v>
      </c>
      <c r="AT1892">
        <v>1</v>
      </c>
      <c r="AV1892">
        <v>0</v>
      </c>
      <c r="AW1892">
        <v>0</v>
      </c>
    </row>
    <row r="1893" spans="1:49">
      <c r="A1893" t="s">
        <v>8</v>
      </c>
      <c r="B1893" t="s">
        <v>42</v>
      </c>
      <c r="C1893">
        <v>1976</v>
      </c>
      <c r="D1893">
        <f t="shared" si="138"/>
        <v>122</v>
      </c>
      <c r="E1893">
        <v>2</v>
      </c>
      <c r="O1893">
        <f>VLOOKUP(C1893,[1]pop_15p_a!$A$8:$AL$68,10,FALSE)</f>
        <v>1058734.54718182</v>
      </c>
      <c r="R1893">
        <v>1439.576</v>
      </c>
      <c r="AT1893">
        <v>1</v>
      </c>
      <c r="AV1893">
        <v>0</v>
      </c>
      <c r="AW1893">
        <v>0</v>
      </c>
    </row>
    <row r="1894" spans="1:49">
      <c r="A1894" t="s">
        <v>8</v>
      </c>
      <c r="B1894" t="s">
        <v>42</v>
      </c>
      <c r="C1894">
        <v>1976</v>
      </c>
      <c r="D1894">
        <f t="shared" si="138"/>
        <v>123</v>
      </c>
      <c r="E1894">
        <v>3</v>
      </c>
      <c r="O1894">
        <f>VLOOKUP(C1894,[1]pop_15p_a!$A$8:$AL$68,10,FALSE)</f>
        <v>1058734.54718182</v>
      </c>
      <c r="R1894">
        <v>1439.576</v>
      </c>
      <c r="AT1894">
        <v>1</v>
      </c>
      <c r="AV1894">
        <v>0</v>
      </c>
      <c r="AW1894">
        <v>0</v>
      </c>
    </row>
    <row r="1895" spans="1:49">
      <c r="A1895" t="s">
        <v>8</v>
      </c>
      <c r="B1895" t="s">
        <v>42</v>
      </c>
      <c r="C1895">
        <v>1976</v>
      </c>
      <c r="D1895">
        <f t="shared" si="138"/>
        <v>124</v>
      </c>
      <c r="E1895">
        <v>4</v>
      </c>
      <c r="O1895">
        <f>VLOOKUP(C1895,[1]pop_15p_a!$A$8:$AL$68,10,FALSE)</f>
        <v>1058734.54718182</v>
      </c>
      <c r="R1895">
        <v>1439.576</v>
      </c>
      <c r="AT1895">
        <v>1</v>
      </c>
      <c r="AV1895">
        <v>0</v>
      </c>
      <c r="AW1895">
        <v>0</v>
      </c>
    </row>
    <row r="1896" spans="1:49">
      <c r="A1896" t="s">
        <v>8</v>
      </c>
      <c r="B1896" t="s">
        <v>42</v>
      </c>
      <c r="C1896">
        <v>1977</v>
      </c>
      <c r="D1896">
        <f t="shared" si="138"/>
        <v>125</v>
      </c>
      <c r="E1896">
        <v>1</v>
      </c>
      <c r="O1896">
        <f>VLOOKUP(C1896,[1]pop_15p_a!$A$8:$AL$68,10,FALSE)</f>
        <v>1066594.70414553</v>
      </c>
      <c r="R1896">
        <v>1450.211</v>
      </c>
      <c r="AT1896">
        <v>1</v>
      </c>
      <c r="AV1896">
        <v>0</v>
      </c>
      <c r="AW1896">
        <v>0</v>
      </c>
    </row>
    <row r="1897" spans="1:49">
      <c r="A1897" t="s">
        <v>8</v>
      </c>
      <c r="B1897" t="s">
        <v>42</v>
      </c>
      <c r="C1897">
        <v>1977</v>
      </c>
      <c r="D1897">
        <f t="shared" si="138"/>
        <v>126</v>
      </c>
      <c r="E1897">
        <v>2</v>
      </c>
      <c r="O1897">
        <f>VLOOKUP(C1897,[1]pop_15p_a!$A$8:$AL$68,10,FALSE)</f>
        <v>1066594.70414553</v>
      </c>
      <c r="R1897">
        <v>1450.211</v>
      </c>
      <c r="AT1897">
        <v>1</v>
      </c>
      <c r="AV1897">
        <v>0</v>
      </c>
      <c r="AW1897">
        <v>0</v>
      </c>
    </row>
    <row r="1898" spans="1:49">
      <c r="A1898" t="s">
        <v>8</v>
      </c>
      <c r="B1898" t="s">
        <v>42</v>
      </c>
      <c r="C1898">
        <v>1977</v>
      </c>
      <c r="D1898">
        <f t="shared" si="138"/>
        <v>127</v>
      </c>
      <c r="E1898">
        <v>3</v>
      </c>
      <c r="O1898">
        <f>VLOOKUP(C1898,[1]pop_15p_a!$A$8:$AL$68,10,FALSE)</f>
        <v>1066594.70414553</v>
      </c>
      <c r="R1898">
        <v>1450.211</v>
      </c>
      <c r="AT1898">
        <v>1</v>
      </c>
      <c r="AV1898">
        <v>0</v>
      </c>
      <c r="AW1898">
        <v>0</v>
      </c>
    </row>
    <row r="1899" spans="1:49">
      <c r="A1899" t="s">
        <v>8</v>
      </c>
      <c r="B1899" t="s">
        <v>42</v>
      </c>
      <c r="C1899">
        <v>1977</v>
      </c>
      <c r="D1899">
        <f t="shared" si="138"/>
        <v>128</v>
      </c>
      <c r="E1899">
        <v>4</v>
      </c>
      <c r="O1899">
        <f>VLOOKUP(C1899,[1]pop_15p_a!$A$8:$AL$68,10,FALSE)</f>
        <v>1066594.70414553</v>
      </c>
      <c r="R1899">
        <v>1450.211</v>
      </c>
      <c r="AT1899">
        <v>1</v>
      </c>
      <c r="AV1899">
        <v>0</v>
      </c>
      <c r="AW1899">
        <v>0</v>
      </c>
    </row>
    <row r="1900" spans="1:49">
      <c r="A1900" t="s">
        <v>8</v>
      </c>
      <c r="B1900" t="s">
        <v>42</v>
      </c>
      <c r="C1900">
        <v>1978</v>
      </c>
      <c r="D1900">
        <f t="shared" si="138"/>
        <v>129</v>
      </c>
      <c r="E1900">
        <v>1</v>
      </c>
      <c r="O1900">
        <f>VLOOKUP(C1900,[1]pop_15p_a!$A$8:$AL$68,10,FALSE)</f>
        <v>1074547.85664283</v>
      </c>
      <c r="R1900">
        <v>1460.1880000000001</v>
      </c>
      <c r="AT1900">
        <v>1</v>
      </c>
      <c r="AV1900">
        <v>0</v>
      </c>
      <c r="AW1900">
        <v>0</v>
      </c>
    </row>
    <row r="1901" spans="1:49">
      <c r="A1901" t="s">
        <v>8</v>
      </c>
      <c r="B1901" t="s">
        <v>42</v>
      </c>
      <c r="C1901">
        <v>1978</v>
      </c>
      <c r="D1901">
        <f t="shared" si="138"/>
        <v>130</v>
      </c>
      <c r="E1901">
        <v>2</v>
      </c>
      <c r="O1901">
        <f>VLOOKUP(C1901,[1]pop_15p_a!$A$8:$AL$68,10,FALSE)</f>
        <v>1074547.85664283</v>
      </c>
      <c r="R1901">
        <v>1460.1880000000001</v>
      </c>
      <c r="AT1901">
        <v>1</v>
      </c>
      <c r="AV1901">
        <v>0</v>
      </c>
      <c r="AW1901">
        <v>0</v>
      </c>
    </row>
    <row r="1902" spans="1:49">
      <c r="A1902" t="s">
        <v>8</v>
      </c>
      <c r="B1902" t="s">
        <v>42</v>
      </c>
      <c r="C1902">
        <v>1978</v>
      </c>
      <c r="D1902">
        <f t="shared" si="138"/>
        <v>131</v>
      </c>
      <c r="E1902">
        <v>3</v>
      </c>
      <c r="O1902">
        <f>VLOOKUP(C1902,[1]pop_15p_a!$A$8:$AL$68,10,FALSE)</f>
        <v>1074547.85664283</v>
      </c>
      <c r="R1902">
        <v>1460.1880000000001</v>
      </c>
      <c r="AT1902">
        <v>1</v>
      </c>
      <c r="AV1902">
        <v>0</v>
      </c>
      <c r="AW1902">
        <v>0</v>
      </c>
    </row>
    <row r="1903" spans="1:49">
      <c r="A1903" t="s">
        <v>8</v>
      </c>
      <c r="B1903" t="s">
        <v>42</v>
      </c>
      <c r="C1903">
        <v>1978</v>
      </c>
      <c r="D1903">
        <f t="shared" si="138"/>
        <v>132</v>
      </c>
      <c r="E1903">
        <v>4</v>
      </c>
      <c r="O1903">
        <f>VLOOKUP(C1903,[1]pop_15p_a!$A$8:$AL$68,10,FALSE)</f>
        <v>1074547.85664283</v>
      </c>
      <c r="R1903">
        <v>1460.1880000000001</v>
      </c>
      <c r="AT1903">
        <v>1</v>
      </c>
      <c r="AV1903">
        <v>0</v>
      </c>
      <c r="AW1903">
        <v>0</v>
      </c>
    </row>
    <row r="1904" spans="1:49">
      <c r="A1904" t="s">
        <v>8</v>
      </c>
      <c r="B1904" t="s">
        <v>42</v>
      </c>
      <c r="C1904">
        <v>1979</v>
      </c>
      <c r="D1904">
        <f t="shared" si="138"/>
        <v>133</v>
      </c>
      <c r="E1904">
        <v>1</v>
      </c>
      <c r="O1904">
        <f>VLOOKUP(C1904,[1]pop_15p_a!$A$8:$AL$68,10,FALSE)</f>
        <v>1088658.29850555</v>
      </c>
      <c r="R1904">
        <v>1468.3330000000001</v>
      </c>
      <c r="AT1904">
        <v>1</v>
      </c>
      <c r="AV1904">
        <v>0</v>
      </c>
      <c r="AW1904">
        <v>0</v>
      </c>
    </row>
    <row r="1905" spans="1:49">
      <c r="A1905" t="s">
        <v>8</v>
      </c>
      <c r="B1905" t="s">
        <v>42</v>
      </c>
      <c r="C1905">
        <v>1979</v>
      </c>
      <c r="D1905">
        <f t="shared" si="138"/>
        <v>134</v>
      </c>
      <c r="E1905">
        <v>2</v>
      </c>
      <c r="O1905">
        <f>VLOOKUP(C1905,[1]pop_15p_a!$A$8:$AL$68,10,FALSE)</f>
        <v>1088658.29850555</v>
      </c>
      <c r="R1905">
        <v>1468.3330000000001</v>
      </c>
      <c r="AT1905">
        <v>1</v>
      </c>
      <c r="AV1905">
        <v>0</v>
      </c>
      <c r="AW1905">
        <v>0</v>
      </c>
    </row>
    <row r="1906" spans="1:49">
      <c r="A1906" t="s">
        <v>8</v>
      </c>
      <c r="B1906" t="s">
        <v>42</v>
      </c>
      <c r="C1906">
        <v>1979</v>
      </c>
      <c r="D1906">
        <f t="shared" si="138"/>
        <v>135</v>
      </c>
      <c r="E1906">
        <v>3</v>
      </c>
      <c r="O1906">
        <f>VLOOKUP(C1906,[1]pop_15p_a!$A$8:$AL$68,10,FALSE)</f>
        <v>1088658.29850555</v>
      </c>
      <c r="R1906">
        <v>1468.3330000000001</v>
      </c>
      <c r="AT1906">
        <v>1</v>
      </c>
      <c r="AV1906">
        <v>0</v>
      </c>
      <c r="AW1906">
        <v>0</v>
      </c>
    </row>
    <row r="1907" spans="1:49">
      <c r="A1907" t="s">
        <v>8</v>
      </c>
      <c r="B1907" t="s">
        <v>42</v>
      </c>
      <c r="C1907">
        <v>1979</v>
      </c>
      <c r="D1907">
        <f t="shared" si="138"/>
        <v>136</v>
      </c>
      <c r="E1907">
        <v>4</v>
      </c>
      <c r="O1907">
        <f>VLOOKUP(C1907,[1]pop_15p_a!$A$8:$AL$68,10,FALSE)</f>
        <v>1088658.29850555</v>
      </c>
      <c r="R1907">
        <v>1468.3330000000001</v>
      </c>
      <c r="AT1907">
        <v>1</v>
      </c>
      <c r="AV1907">
        <v>0</v>
      </c>
      <c r="AW1907">
        <v>0</v>
      </c>
    </row>
    <row r="1908" spans="1:49">
      <c r="A1908" t="s">
        <v>8</v>
      </c>
      <c r="B1908" t="s">
        <v>42</v>
      </c>
      <c r="C1908">
        <v>1980</v>
      </c>
      <c r="D1908">
        <f t="shared" si="138"/>
        <v>137</v>
      </c>
      <c r="E1908">
        <v>1</v>
      </c>
      <c r="O1908">
        <f>VLOOKUP(C1908,[1]pop_15p_a!$A$8:$AL$68,10,FALSE)</f>
        <v>1084507.98506942</v>
      </c>
      <c r="R1908">
        <v>1477.2190000000001</v>
      </c>
      <c r="AT1908">
        <v>1</v>
      </c>
      <c r="AV1908">
        <v>0</v>
      </c>
      <c r="AW1908">
        <v>0</v>
      </c>
    </row>
    <row r="1909" spans="1:49">
      <c r="A1909" t="s">
        <v>8</v>
      </c>
      <c r="B1909" t="s">
        <v>42</v>
      </c>
      <c r="C1909">
        <v>1980</v>
      </c>
      <c r="D1909">
        <f t="shared" si="138"/>
        <v>138</v>
      </c>
      <c r="E1909">
        <v>2</v>
      </c>
      <c r="O1909">
        <f>VLOOKUP(C1909,[1]pop_15p_a!$A$8:$AL$68,10,FALSE)</f>
        <v>1084507.98506942</v>
      </c>
      <c r="R1909">
        <v>1477.2190000000001</v>
      </c>
      <c r="AT1909">
        <v>1</v>
      </c>
      <c r="AV1909">
        <v>0</v>
      </c>
      <c r="AW1909">
        <v>0</v>
      </c>
    </row>
    <row r="1910" spans="1:49">
      <c r="A1910" t="s">
        <v>8</v>
      </c>
      <c r="B1910" t="s">
        <v>42</v>
      </c>
      <c r="C1910">
        <v>1980</v>
      </c>
      <c r="D1910">
        <f t="shared" si="138"/>
        <v>139</v>
      </c>
      <c r="E1910">
        <v>3</v>
      </c>
      <c r="O1910">
        <f>VLOOKUP(C1910,[1]pop_15p_a!$A$8:$AL$68,10,FALSE)</f>
        <v>1084507.98506942</v>
      </c>
      <c r="R1910">
        <v>1477.2190000000001</v>
      </c>
      <c r="AT1910">
        <v>1</v>
      </c>
      <c r="AV1910">
        <v>0</v>
      </c>
      <c r="AW1910">
        <v>0</v>
      </c>
    </row>
    <row r="1911" spans="1:49">
      <c r="A1911" t="s">
        <v>8</v>
      </c>
      <c r="B1911" t="s">
        <v>42</v>
      </c>
      <c r="C1911">
        <v>1980</v>
      </c>
      <c r="D1911">
        <f t="shared" si="138"/>
        <v>140</v>
      </c>
      <c r="E1911">
        <v>4</v>
      </c>
      <c r="O1911">
        <f>VLOOKUP(C1911,[1]pop_15p_a!$A$8:$AL$68,10,FALSE)</f>
        <v>1084507.98506942</v>
      </c>
      <c r="R1911">
        <v>1477.2190000000001</v>
      </c>
      <c r="AT1911">
        <v>1</v>
      </c>
      <c r="AV1911">
        <v>0</v>
      </c>
      <c r="AW1911">
        <v>0</v>
      </c>
    </row>
    <row r="1912" spans="1:49">
      <c r="A1912" t="s">
        <v>8</v>
      </c>
      <c r="B1912" t="s">
        <v>42</v>
      </c>
      <c r="C1912">
        <v>1981</v>
      </c>
      <c r="D1912">
        <f t="shared" si="138"/>
        <v>141</v>
      </c>
      <c r="E1912">
        <v>1</v>
      </c>
      <c r="O1912">
        <f>VLOOKUP(C1912,[1]pop_15p_a!$A$8:$AL$68,10,FALSE)</f>
        <v>1089390.7700762299</v>
      </c>
      <c r="R1912">
        <v>1487.6659999999999</v>
      </c>
      <c r="AT1912">
        <v>1</v>
      </c>
      <c r="AV1912">
        <v>0</v>
      </c>
      <c r="AW1912">
        <v>0</v>
      </c>
    </row>
    <row r="1913" spans="1:49">
      <c r="A1913" t="s">
        <v>8</v>
      </c>
      <c r="B1913" t="s">
        <v>42</v>
      </c>
      <c r="C1913">
        <v>1981</v>
      </c>
      <c r="D1913">
        <f t="shared" si="138"/>
        <v>142</v>
      </c>
      <c r="E1913">
        <v>2</v>
      </c>
      <c r="O1913">
        <f>VLOOKUP(C1913,[1]pop_15p_a!$A$8:$AL$68,10,FALSE)</f>
        <v>1089390.7700762299</v>
      </c>
      <c r="R1913">
        <v>1487.6659999999999</v>
      </c>
      <c r="AT1913">
        <v>1</v>
      </c>
      <c r="AV1913">
        <v>0</v>
      </c>
      <c r="AW1913">
        <v>0</v>
      </c>
    </row>
    <row r="1914" spans="1:49">
      <c r="A1914" t="s">
        <v>8</v>
      </c>
      <c r="B1914" t="s">
        <v>42</v>
      </c>
      <c r="C1914">
        <v>1981</v>
      </c>
      <c r="D1914">
        <f t="shared" si="138"/>
        <v>143</v>
      </c>
      <c r="E1914">
        <v>3</v>
      </c>
      <c r="O1914">
        <f>VLOOKUP(C1914,[1]pop_15p_a!$A$8:$AL$68,10,FALSE)</f>
        <v>1089390.7700762299</v>
      </c>
      <c r="R1914">
        <v>1487.6659999999999</v>
      </c>
      <c r="AT1914">
        <v>1</v>
      </c>
      <c r="AV1914">
        <v>0</v>
      </c>
      <c r="AW1914">
        <v>0</v>
      </c>
    </row>
    <row r="1915" spans="1:49">
      <c r="A1915" t="s">
        <v>8</v>
      </c>
      <c r="B1915" t="s">
        <v>42</v>
      </c>
      <c r="C1915">
        <v>1981</v>
      </c>
      <c r="D1915">
        <f t="shared" si="138"/>
        <v>144</v>
      </c>
      <c r="E1915">
        <v>4</v>
      </c>
      <c r="O1915">
        <f>VLOOKUP(C1915,[1]pop_15p_a!$A$8:$AL$68,10,FALSE)</f>
        <v>1089390.7700762299</v>
      </c>
      <c r="R1915">
        <v>1487.6659999999999</v>
      </c>
      <c r="AT1915">
        <v>1</v>
      </c>
      <c r="AV1915">
        <v>0</v>
      </c>
      <c r="AW1915">
        <v>0</v>
      </c>
    </row>
    <row r="1916" spans="1:49">
      <c r="A1916" t="s">
        <v>8</v>
      </c>
      <c r="B1916" t="s">
        <v>42</v>
      </c>
      <c r="C1916">
        <v>1982</v>
      </c>
      <c r="D1916">
        <f t="shared" si="138"/>
        <v>145</v>
      </c>
      <c r="E1916">
        <v>1</v>
      </c>
      <c r="O1916">
        <f>VLOOKUP(C1916,[1]pop_15p_a!$A$8:$AL$68,10,FALSE)</f>
        <v>1094344.1743645901</v>
      </c>
      <c r="R1916">
        <v>1498.414</v>
      </c>
      <c r="AT1916">
        <v>1</v>
      </c>
      <c r="AV1916">
        <v>0</v>
      </c>
      <c r="AW1916">
        <v>0</v>
      </c>
    </row>
    <row r="1917" spans="1:49">
      <c r="A1917" t="s">
        <v>8</v>
      </c>
      <c r="B1917" t="s">
        <v>42</v>
      </c>
      <c r="C1917">
        <v>1982</v>
      </c>
      <c r="D1917">
        <f t="shared" si="138"/>
        <v>146</v>
      </c>
      <c r="E1917">
        <v>2</v>
      </c>
      <c r="O1917">
        <f>VLOOKUP(C1917,[1]pop_15p_a!$A$8:$AL$68,10,FALSE)</f>
        <v>1094344.1743645901</v>
      </c>
      <c r="R1917">
        <v>1498.414</v>
      </c>
      <c r="AT1917">
        <v>1</v>
      </c>
      <c r="AV1917">
        <v>0</v>
      </c>
      <c r="AW1917">
        <v>0</v>
      </c>
    </row>
    <row r="1918" spans="1:49">
      <c r="A1918" t="s">
        <v>8</v>
      </c>
      <c r="B1918" t="s">
        <v>42</v>
      </c>
      <c r="C1918">
        <v>1982</v>
      </c>
      <c r="D1918">
        <f t="shared" si="138"/>
        <v>147</v>
      </c>
      <c r="E1918">
        <v>3</v>
      </c>
      <c r="O1918">
        <f>VLOOKUP(C1918,[1]pop_15p_a!$A$8:$AL$68,10,FALSE)</f>
        <v>1094344.1743645901</v>
      </c>
      <c r="R1918">
        <v>1498.414</v>
      </c>
      <c r="AT1918">
        <v>1</v>
      </c>
      <c r="AV1918">
        <v>0</v>
      </c>
      <c r="AW1918">
        <v>0</v>
      </c>
    </row>
    <row r="1919" spans="1:49">
      <c r="A1919" t="s">
        <v>8</v>
      </c>
      <c r="B1919" t="s">
        <v>42</v>
      </c>
      <c r="C1919">
        <v>1982</v>
      </c>
      <c r="D1919">
        <f t="shared" si="138"/>
        <v>148</v>
      </c>
      <c r="E1919">
        <v>4</v>
      </c>
      <c r="O1919">
        <f>VLOOKUP(C1919,[1]pop_15p_a!$A$8:$AL$68,10,FALSE)</f>
        <v>1094344.1743645901</v>
      </c>
      <c r="R1919">
        <v>1498.414</v>
      </c>
      <c r="AT1919">
        <v>1</v>
      </c>
      <c r="AV1919">
        <v>0</v>
      </c>
      <c r="AW1919">
        <v>0</v>
      </c>
    </row>
    <row r="1920" spans="1:49">
      <c r="A1920" t="s">
        <v>8</v>
      </c>
      <c r="B1920" t="s">
        <v>42</v>
      </c>
      <c r="C1920">
        <v>1983</v>
      </c>
      <c r="D1920">
        <f t="shared" si="138"/>
        <v>149</v>
      </c>
      <c r="E1920">
        <v>1</v>
      </c>
      <c r="O1920">
        <f>VLOOKUP(C1920,[1]pop_15p_a!$A$8:$AL$68,10,FALSE)</f>
        <v>1098542.73531583</v>
      </c>
      <c r="R1920">
        <v>1508.7449999999999</v>
      </c>
      <c r="AT1920">
        <v>1</v>
      </c>
      <c r="AV1920">
        <v>0</v>
      </c>
      <c r="AW1920">
        <v>0</v>
      </c>
    </row>
    <row r="1921" spans="1:49">
      <c r="A1921" t="s">
        <v>8</v>
      </c>
      <c r="B1921" t="s">
        <v>42</v>
      </c>
      <c r="C1921">
        <v>1983</v>
      </c>
      <c r="D1921">
        <f t="shared" si="138"/>
        <v>150</v>
      </c>
      <c r="E1921">
        <v>2</v>
      </c>
      <c r="O1921">
        <f>VLOOKUP(C1921,[1]pop_15p_a!$A$8:$AL$68,10,FALSE)</f>
        <v>1098542.73531583</v>
      </c>
      <c r="R1921">
        <v>1508.7449999999999</v>
      </c>
      <c r="AT1921">
        <v>1</v>
      </c>
      <c r="AV1921">
        <v>0</v>
      </c>
      <c r="AW1921">
        <v>0</v>
      </c>
    </row>
    <row r="1922" spans="1:49">
      <c r="A1922" t="s">
        <v>8</v>
      </c>
      <c r="B1922" t="s">
        <v>42</v>
      </c>
      <c r="C1922">
        <v>1983</v>
      </c>
      <c r="D1922">
        <f t="shared" si="138"/>
        <v>151</v>
      </c>
      <c r="E1922">
        <v>3</v>
      </c>
      <c r="O1922">
        <f>VLOOKUP(C1922,[1]pop_15p_a!$A$8:$AL$68,10,FALSE)</f>
        <v>1098542.73531583</v>
      </c>
      <c r="R1922">
        <v>1508.7449999999999</v>
      </c>
      <c r="AT1922">
        <v>1</v>
      </c>
      <c r="AV1922">
        <v>0</v>
      </c>
      <c r="AW1922">
        <v>0</v>
      </c>
    </row>
    <row r="1923" spans="1:49">
      <c r="A1923" t="s">
        <v>8</v>
      </c>
      <c r="B1923" t="s">
        <v>42</v>
      </c>
      <c r="C1923">
        <v>1983</v>
      </c>
      <c r="D1923">
        <f t="shared" si="138"/>
        <v>152</v>
      </c>
      <c r="E1923">
        <v>4</v>
      </c>
      <c r="O1923">
        <f>VLOOKUP(C1923,[1]pop_15p_a!$A$8:$AL$68,10,FALSE)</f>
        <v>1098542.73531583</v>
      </c>
      <c r="R1923">
        <v>1508.7449999999999</v>
      </c>
      <c r="AT1923">
        <v>1</v>
      </c>
      <c r="AV1923">
        <v>0</v>
      </c>
      <c r="AW1923">
        <v>0</v>
      </c>
    </row>
    <row r="1924" spans="1:49">
      <c r="A1924" t="s">
        <v>8</v>
      </c>
      <c r="B1924" t="s">
        <v>42</v>
      </c>
      <c r="C1924">
        <v>1984</v>
      </c>
      <c r="D1924">
        <f t="shared" si="138"/>
        <v>153</v>
      </c>
      <c r="E1924">
        <v>1</v>
      </c>
      <c r="O1924">
        <f>VLOOKUP(C1924,[1]pop_15p_a!$A$8:$AL$68,10,FALSE)</f>
        <v>1103431.5110395299</v>
      </c>
      <c r="R1924">
        <v>1518.617</v>
      </c>
      <c r="AT1924">
        <v>1</v>
      </c>
      <c r="AV1924">
        <v>0</v>
      </c>
      <c r="AW1924">
        <v>0</v>
      </c>
    </row>
    <row r="1925" spans="1:49">
      <c r="A1925" t="s">
        <v>8</v>
      </c>
      <c r="B1925" t="s">
        <v>42</v>
      </c>
      <c r="C1925">
        <v>1984</v>
      </c>
      <c r="D1925">
        <f t="shared" ref="D1925:D1988" si="139">D1667</f>
        <v>154</v>
      </c>
      <c r="E1925">
        <v>2</v>
      </c>
      <c r="O1925">
        <f>VLOOKUP(C1925,[1]pop_15p_a!$A$8:$AL$68,10,FALSE)</f>
        <v>1103431.5110395299</v>
      </c>
      <c r="R1925">
        <v>1518.617</v>
      </c>
      <c r="AT1925">
        <v>1</v>
      </c>
      <c r="AV1925">
        <v>0</v>
      </c>
      <c r="AW1925">
        <v>0</v>
      </c>
    </row>
    <row r="1926" spans="1:49">
      <c r="A1926" t="s">
        <v>8</v>
      </c>
      <c r="B1926" t="s">
        <v>42</v>
      </c>
      <c r="C1926">
        <v>1984</v>
      </c>
      <c r="D1926">
        <f t="shared" si="139"/>
        <v>155</v>
      </c>
      <c r="E1926">
        <v>3</v>
      </c>
      <c r="O1926">
        <f>VLOOKUP(C1926,[1]pop_15p_a!$A$8:$AL$68,10,FALSE)</f>
        <v>1103431.5110395299</v>
      </c>
      <c r="R1926">
        <v>1518.617</v>
      </c>
      <c r="AT1926">
        <v>1</v>
      </c>
      <c r="AV1926">
        <v>0</v>
      </c>
      <c r="AW1926">
        <v>0</v>
      </c>
    </row>
    <row r="1927" spans="1:49">
      <c r="A1927" t="s">
        <v>8</v>
      </c>
      <c r="B1927" t="s">
        <v>42</v>
      </c>
      <c r="C1927">
        <v>1984</v>
      </c>
      <c r="D1927">
        <f t="shared" si="139"/>
        <v>156</v>
      </c>
      <c r="E1927">
        <v>4</v>
      </c>
      <c r="O1927">
        <f>VLOOKUP(C1927,[1]pop_15p_a!$A$8:$AL$68,10,FALSE)</f>
        <v>1103431.5110395299</v>
      </c>
      <c r="R1927">
        <v>1518.617</v>
      </c>
      <c r="AT1927">
        <v>1</v>
      </c>
      <c r="AV1927">
        <v>0</v>
      </c>
      <c r="AW1927">
        <v>0</v>
      </c>
    </row>
    <row r="1928" spans="1:49">
      <c r="A1928" t="s">
        <v>8</v>
      </c>
      <c r="B1928" t="s">
        <v>42</v>
      </c>
      <c r="C1928">
        <v>1985</v>
      </c>
      <c r="D1928">
        <f t="shared" si="139"/>
        <v>157</v>
      </c>
      <c r="E1928">
        <v>1</v>
      </c>
      <c r="O1928">
        <f>VLOOKUP(C1928,[1]pop_15p_a!$A$8:$AL$68,10,FALSE)</f>
        <v>1108852.0233026601</v>
      </c>
      <c r="R1928">
        <v>1528.7809999999999</v>
      </c>
      <c r="AT1928">
        <v>1</v>
      </c>
      <c r="AV1928">
        <v>0</v>
      </c>
      <c r="AW1928">
        <v>0</v>
      </c>
    </row>
    <row r="1929" spans="1:49">
      <c r="A1929" t="s">
        <v>8</v>
      </c>
      <c r="B1929" t="s">
        <v>42</v>
      </c>
      <c r="C1929">
        <v>1985</v>
      </c>
      <c r="D1929">
        <f t="shared" si="139"/>
        <v>158</v>
      </c>
      <c r="E1929">
        <v>2</v>
      </c>
      <c r="O1929">
        <f>VLOOKUP(C1929,[1]pop_15p_a!$A$8:$AL$68,10,FALSE)</f>
        <v>1108852.0233026601</v>
      </c>
      <c r="R1929">
        <v>1528.7809999999999</v>
      </c>
      <c r="AT1929">
        <v>1</v>
      </c>
      <c r="AV1929">
        <v>0</v>
      </c>
      <c r="AW1929">
        <v>0</v>
      </c>
    </row>
    <row r="1930" spans="1:49">
      <c r="A1930" t="s">
        <v>8</v>
      </c>
      <c r="B1930" t="s">
        <v>42</v>
      </c>
      <c r="C1930">
        <v>1985</v>
      </c>
      <c r="D1930">
        <f t="shared" si="139"/>
        <v>159</v>
      </c>
      <c r="E1930">
        <v>3</v>
      </c>
      <c r="O1930">
        <f>VLOOKUP(C1930,[1]pop_15p_a!$A$8:$AL$68,10,FALSE)</f>
        <v>1108852.0233026601</v>
      </c>
      <c r="R1930">
        <v>1528.7809999999999</v>
      </c>
      <c r="AT1930">
        <v>1</v>
      </c>
      <c r="AV1930">
        <v>0</v>
      </c>
      <c r="AW1930">
        <v>0</v>
      </c>
    </row>
    <row r="1931" spans="1:49">
      <c r="A1931" t="s">
        <v>8</v>
      </c>
      <c r="B1931" t="s">
        <v>42</v>
      </c>
      <c r="C1931">
        <v>1985</v>
      </c>
      <c r="D1931">
        <f t="shared" si="139"/>
        <v>160</v>
      </c>
      <c r="E1931">
        <v>4</v>
      </c>
      <c r="O1931">
        <f>VLOOKUP(C1931,[1]pop_15p_a!$A$8:$AL$68,10,FALSE)</f>
        <v>1108852.0233026601</v>
      </c>
      <c r="R1931">
        <v>1528.7809999999999</v>
      </c>
      <c r="AT1931">
        <v>1</v>
      </c>
      <c r="AV1931">
        <v>0</v>
      </c>
      <c r="AW1931">
        <v>0</v>
      </c>
    </row>
    <row r="1932" spans="1:49">
      <c r="A1932" t="s">
        <v>8</v>
      </c>
      <c r="B1932" t="s">
        <v>42</v>
      </c>
      <c r="C1932">
        <v>1986</v>
      </c>
      <c r="D1932">
        <f t="shared" si="139"/>
        <v>161</v>
      </c>
      <c r="E1932">
        <v>1</v>
      </c>
      <c r="O1932">
        <f>VLOOKUP(C1932,[1]pop_15p_a!$A$8:$AL$68,10,FALSE)</f>
        <v>1115958.0898096999</v>
      </c>
      <c r="R1932">
        <v>1540.19</v>
      </c>
      <c r="AT1932">
        <v>1</v>
      </c>
      <c r="AV1932">
        <v>0</v>
      </c>
      <c r="AW1932">
        <v>0</v>
      </c>
    </row>
    <row r="1933" spans="1:49">
      <c r="A1933" t="s">
        <v>8</v>
      </c>
      <c r="B1933" t="s">
        <v>42</v>
      </c>
      <c r="C1933">
        <v>1986</v>
      </c>
      <c r="D1933">
        <f t="shared" si="139"/>
        <v>162</v>
      </c>
      <c r="E1933">
        <v>2</v>
      </c>
      <c r="O1933">
        <f>VLOOKUP(C1933,[1]pop_15p_a!$A$8:$AL$68,10,FALSE)</f>
        <v>1115958.0898096999</v>
      </c>
      <c r="R1933">
        <v>1540.19</v>
      </c>
      <c r="AT1933">
        <v>1</v>
      </c>
      <c r="AV1933">
        <v>0</v>
      </c>
      <c r="AW1933">
        <v>0</v>
      </c>
    </row>
    <row r="1934" spans="1:49">
      <c r="A1934" t="s">
        <v>8</v>
      </c>
      <c r="B1934" t="s">
        <v>42</v>
      </c>
      <c r="C1934">
        <v>1986</v>
      </c>
      <c r="D1934">
        <f t="shared" si="139"/>
        <v>163</v>
      </c>
      <c r="E1934">
        <v>3</v>
      </c>
      <c r="O1934">
        <f>VLOOKUP(C1934,[1]pop_15p_a!$A$8:$AL$68,10,FALSE)</f>
        <v>1115958.0898096999</v>
      </c>
      <c r="R1934">
        <v>1540.19</v>
      </c>
      <c r="AT1934">
        <v>1</v>
      </c>
      <c r="AV1934">
        <v>0</v>
      </c>
      <c r="AW1934">
        <v>0</v>
      </c>
    </row>
    <row r="1935" spans="1:49">
      <c r="A1935" t="s">
        <v>8</v>
      </c>
      <c r="B1935" t="s">
        <v>42</v>
      </c>
      <c r="C1935">
        <v>1986</v>
      </c>
      <c r="D1935">
        <f t="shared" si="139"/>
        <v>164</v>
      </c>
      <c r="E1935">
        <v>4</v>
      </c>
      <c r="O1935">
        <f>VLOOKUP(C1935,[1]pop_15p_a!$A$8:$AL$68,10,FALSE)</f>
        <v>1115958.0898096999</v>
      </c>
      <c r="R1935">
        <v>1540.19</v>
      </c>
      <c r="AT1935">
        <v>1</v>
      </c>
      <c r="AV1935">
        <v>0</v>
      </c>
      <c r="AW1935">
        <v>0</v>
      </c>
    </row>
    <row r="1936" spans="1:49">
      <c r="A1936" t="s">
        <v>8</v>
      </c>
      <c r="B1936" t="s">
        <v>42</v>
      </c>
      <c r="C1936">
        <v>1987</v>
      </c>
      <c r="D1936">
        <f t="shared" si="139"/>
        <v>165</v>
      </c>
      <c r="E1936">
        <v>1</v>
      </c>
      <c r="O1936">
        <f>VLOOKUP(C1936,[1]pop_15p_a!$A$8:$AL$68,10,FALSE)</f>
        <v>1124215.8497283401</v>
      </c>
      <c r="R1936">
        <v>1552.221</v>
      </c>
      <c r="AT1936">
        <v>1</v>
      </c>
      <c r="AV1936">
        <v>0</v>
      </c>
      <c r="AW1936">
        <v>0</v>
      </c>
    </row>
    <row r="1937" spans="1:51">
      <c r="A1937" t="s">
        <v>8</v>
      </c>
      <c r="B1937" t="s">
        <v>42</v>
      </c>
      <c r="C1937">
        <v>1987</v>
      </c>
      <c r="D1937">
        <f t="shared" si="139"/>
        <v>166</v>
      </c>
      <c r="E1937">
        <v>2</v>
      </c>
      <c r="O1937">
        <f>VLOOKUP(C1937,[1]pop_15p_a!$A$8:$AL$68,10,FALSE)</f>
        <v>1124215.8497283401</v>
      </c>
      <c r="R1937">
        <v>1552.221</v>
      </c>
      <c r="AT1937">
        <v>1</v>
      </c>
      <c r="AV1937">
        <v>0</v>
      </c>
      <c r="AW1937">
        <v>0</v>
      </c>
    </row>
    <row r="1938" spans="1:51">
      <c r="A1938" t="s">
        <v>8</v>
      </c>
      <c r="B1938" t="s">
        <v>42</v>
      </c>
      <c r="C1938">
        <v>1987</v>
      </c>
      <c r="D1938">
        <f t="shared" si="139"/>
        <v>167</v>
      </c>
      <c r="E1938">
        <v>3</v>
      </c>
      <c r="O1938">
        <f>VLOOKUP(C1938,[1]pop_15p_a!$A$8:$AL$68,10,FALSE)</f>
        <v>1124215.8497283401</v>
      </c>
      <c r="R1938">
        <v>1552.221</v>
      </c>
      <c r="AT1938">
        <v>1</v>
      </c>
      <c r="AV1938">
        <v>0</v>
      </c>
      <c r="AW1938">
        <v>0</v>
      </c>
    </row>
    <row r="1939" spans="1:51">
      <c r="A1939" t="s">
        <v>8</v>
      </c>
      <c r="B1939" t="s">
        <v>42</v>
      </c>
      <c r="C1939">
        <v>1987</v>
      </c>
      <c r="D1939">
        <f t="shared" si="139"/>
        <v>168</v>
      </c>
      <c r="E1939">
        <v>4</v>
      </c>
      <c r="O1939">
        <f>VLOOKUP(C1939,[1]pop_15p_a!$A$8:$AL$68,10,FALSE)</f>
        <v>1124215.8497283401</v>
      </c>
      <c r="R1939">
        <v>1552.221</v>
      </c>
      <c r="AT1939">
        <v>1</v>
      </c>
      <c r="AV1939">
        <v>0</v>
      </c>
      <c r="AW1939">
        <v>0</v>
      </c>
    </row>
    <row r="1940" spans="1:51">
      <c r="A1940" t="s">
        <v>8</v>
      </c>
      <c r="B1940" t="s">
        <v>42</v>
      </c>
      <c r="C1940">
        <v>1988</v>
      </c>
      <c r="D1940">
        <f t="shared" si="139"/>
        <v>169</v>
      </c>
      <c r="E1940">
        <v>1</v>
      </c>
      <c r="O1940">
        <f>VLOOKUP(C1940,[1]pop_15p_a!$A$8:$AL$68,10,FALSE)</f>
        <v>1132137.0676732601</v>
      </c>
      <c r="R1940">
        <v>1561.9</v>
      </c>
      <c r="AT1940">
        <v>1</v>
      </c>
      <c r="AV1940">
        <v>0</v>
      </c>
      <c r="AW1940">
        <v>0</v>
      </c>
    </row>
    <row r="1941" spans="1:51">
      <c r="A1941" t="s">
        <v>8</v>
      </c>
      <c r="B1941" t="s">
        <v>42</v>
      </c>
      <c r="C1941">
        <v>1988</v>
      </c>
      <c r="D1941">
        <f t="shared" si="139"/>
        <v>170</v>
      </c>
      <c r="E1941">
        <v>2</v>
      </c>
      <c r="O1941">
        <f>VLOOKUP(C1941,[1]pop_15p_a!$A$8:$AL$68,10,FALSE)</f>
        <v>1132137.0676732601</v>
      </c>
      <c r="R1941">
        <v>1561.9</v>
      </c>
      <c r="AT1941">
        <v>1</v>
      </c>
      <c r="AV1941">
        <v>0</v>
      </c>
      <c r="AW1941">
        <v>0</v>
      </c>
    </row>
    <row r="1942" spans="1:51">
      <c r="A1942" t="s">
        <v>8</v>
      </c>
      <c r="B1942" t="s">
        <v>42</v>
      </c>
      <c r="C1942">
        <v>1988</v>
      </c>
      <c r="D1942">
        <f t="shared" si="139"/>
        <v>171</v>
      </c>
      <c r="E1942">
        <v>3</v>
      </c>
      <c r="O1942">
        <f>VLOOKUP(C1942,[1]pop_15p_a!$A$8:$AL$68,10,FALSE)</f>
        <v>1132137.0676732601</v>
      </c>
      <c r="R1942">
        <v>1561.9</v>
      </c>
      <c r="AT1942">
        <v>1</v>
      </c>
      <c r="AV1942">
        <v>0</v>
      </c>
      <c r="AW1942">
        <v>0</v>
      </c>
    </row>
    <row r="1943" spans="1:51">
      <c r="A1943" t="s">
        <v>8</v>
      </c>
      <c r="B1943" t="s">
        <v>42</v>
      </c>
      <c r="C1943">
        <v>1988</v>
      </c>
      <c r="D1943">
        <f t="shared" si="139"/>
        <v>172</v>
      </c>
      <c r="E1943">
        <v>4</v>
      </c>
      <c r="O1943">
        <f>VLOOKUP(C1943,[1]pop_15p_a!$A$8:$AL$68,10,FALSE)</f>
        <v>1132137.0676732601</v>
      </c>
      <c r="R1943">
        <v>1561.9</v>
      </c>
      <c r="AT1943">
        <v>1</v>
      </c>
      <c r="AV1943">
        <v>0</v>
      </c>
      <c r="AW1943">
        <v>0</v>
      </c>
    </row>
    <row r="1944" spans="1:51">
      <c r="A1944" t="s">
        <v>8</v>
      </c>
      <c r="B1944" t="s">
        <v>42</v>
      </c>
      <c r="C1944">
        <v>1989</v>
      </c>
      <c r="D1944">
        <f t="shared" si="139"/>
        <v>173</v>
      </c>
      <c r="E1944">
        <v>1</v>
      </c>
      <c r="O1944">
        <f>VLOOKUP(C1944,[1]pop_15p_a!$A$8:$AL$68,10,FALSE)</f>
        <v>1147370.49558767</v>
      </c>
      <c r="R1944">
        <v>1568.1310000000001</v>
      </c>
      <c r="AT1944">
        <v>1</v>
      </c>
      <c r="AV1944">
        <v>0</v>
      </c>
      <c r="AW1944">
        <v>0</v>
      </c>
    </row>
    <row r="1945" spans="1:51">
      <c r="A1945" t="s">
        <v>8</v>
      </c>
      <c r="B1945" t="s">
        <v>42</v>
      </c>
      <c r="C1945">
        <v>1989</v>
      </c>
      <c r="D1945">
        <f t="shared" si="139"/>
        <v>174</v>
      </c>
      <c r="E1945">
        <v>2</v>
      </c>
      <c r="O1945">
        <f>VLOOKUP(C1945,[1]pop_15p_a!$A$8:$AL$68,10,FALSE)</f>
        <v>1147370.49558767</v>
      </c>
      <c r="R1945">
        <v>1568.1310000000001</v>
      </c>
      <c r="AT1945">
        <v>1</v>
      </c>
      <c r="AV1945">
        <v>0</v>
      </c>
      <c r="AW1945">
        <v>0</v>
      </c>
    </row>
    <row r="1946" spans="1:51">
      <c r="A1946" t="s">
        <v>8</v>
      </c>
      <c r="B1946" t="s">
        <v>42</v>
      </c>
      <c r="C1946">
        <v>1989</v>
      </c>
      <c r="D1946">
        <f t="shared" si="139"/>
        <v>175</v>
      </c>
      <c r="E1946">
        <v>3</v>
      </c>
      <c r="O1946">
        <f>VLOOKUP(C1946,[1]pop_15p_a!$A$8:$AL$68,10,FALSE)</f>
        <v>1147370.49558767</v>
      </c>
      <c r="R1946">
        <v>1568.1310000000001</v>
      </c>
      <c r="AT1946">
        <v>1</v>
      </c>
      <c r="AV1946">
        <v>0</v>
      </c>
      <c r="AW1946">
        <v>0</v>
      </c>
    </row>
    <row r="1947" spans="1:51">
      <c r="A1947" t="s">
        <v>8</v>
      </c>
      <c r="B1947" t="s">
        <v>42</v>
      </c>
      <c r="C1947">
        <v>1989</v>
      </c>
      <c r="D1947">
        <f t="shared" si="139"/>
        <v>176</v>
      </c>
      <c r="E1947">
        <v>4</v>
      </c>
      <c r="O1947">
        <f>VLOOKUP(C1947,[1]pop_15p_a!$A$8:$AL$68,10,FALSE)</f>
        <v>1147370.49558767</v>
      </c>
      <c r="R1947">
        <v>1568.1310000000001</v>
      </c>
      <c r="AT1947">
        <v>1</v>
      </c>
      <c r="AV1947">
        <v>0</v>
      </c>
      <c r="AW1947">
        <v>0</v>
      </c>
    </row>
    <row r="1948" spans="1:51">
      <c r="A1948" t="s">
        <v>8</v>
      </c>
      <c r="B1948" t="s">
        <v>42</v>
      </c>
      <c r="C1948">
        <v>1990</v>
      </c>
      <c r="D1948">
        <f t="shared" si="139"/>
        <v>177</v>
      </c>
      <c r="E1948">
        <v>1</v>
      </c>
      <c r="O1948">
        <f>VLOOKUP(C1948,[1]pop_15p_a!$A$8:$AL$68,10,FALSE)</f>
        <v>1139795.42870655</v>
      </c>
      <c r="R1948">
        <v>1569.174</v>
      </c>
      <c r="AT1948">
        <v>1</v>
      </c>
      <c r="AV1948">
        <v>0</v>
      </c>
      <c r="AW1948">
        <v>0</v>
      </c>
    </row>
    <row r="1949" spans="1:51">
      <c r="A1949" t="s">
        <v>8</v>
      </c>
      <c r="B1949" t="s">
        <v>42</v>
      </c>
      <c r="C1949">
        <v>1990</v>
      </c>
      <c r="D1949">
        <f t="shared" si="139"/>
        <v>178</v>
      </c>
      <c r="E1949">
        <v>2</v>
      </c>
      <c r="O1949">
        <f>VLOOKUP(C1949,[1]pop_15p_a!$A$8:$AL$68,10,FALSE)</f>
        <v>1139795.42870655</v>
      </c>
      <c r="R1949">
        <v>1569.174</v>
      </c>
      <c r="AT1949">
        <v>1</v>
      </c>
      <c r="AV1949">
        <v>0</v>
      </c>
      <c r="AW1949">
        <v>0</v>
      </c>
    </row>
    <row r="1950" spans="1:51">
      <c r="A1950" t="s">
        <v>8</v>
      </c>
      <c r="B1950" t="s">
        <v>42</v>
      </c>
      <c r="C1950">
        <v>1990</v>
      </c>
      <c r="D1950">
        <f t="shared" si="139"/>
        <v>179</v>
      </c>
      <c r="E1950">
        <v>3</v>
      </c>
      <c r="O1950">
        <f>VLOOKUP(C1950,[1]pop_15p_a!$A$8:$AL$68,10,FALSE)</f>
        <v>1139795.42870655</v>
      </c>
      <c r="R1950">
        <v>1569.174</v>
      </c>
      <c r="AT1950">
        <v>1</v>
      </c>
      <c r="AV1950">
        <v>0</v>
      </c>
      <c r="AW1950">
        <v>0</v>
      </c>
    </row>
    <row r="1951" spans="1:51">
      <c r="A1951" t="s">
        <v>8</v>
      </c>
      <c r="B1951" t="s">
        <v>42</v>
      </c>
      <c r="C1951">
        <v>1990</v>
      </c>
      <c r="D1951">
        <f t="shared" si="139"/>
        <v>180</v>
      </c>
      <c r="E1951">
        <v>4</v>
      </c>
      <c r="O1951">
        <f>VLOOKUP(C1951,[1]pop_15p_a!$A$8:$AL$68,10,FALSE)</f>
        <v>1139795.42870655</v>
      </c>
      <c r="R1951">
        <v>1569.174</v>
      </c>
      <c r="AT1951">
        <v>1</v>
      </c>
      <c r="AV1951">
        <v>0</v>
      </c>
      <c r="AW1951">
        <v>0</v>
      </c>
    </row>
    <row r="1952" spans="1:51">
      <c r="A1952" t="s">
        <v>8</v>
      </c>
      <c r="B1952" t="s">
        <v>42</v>
      </c>
      <c r="C1952">
        <v>1991</v>
      </c>
      <c r="D1952">
        <f t="shared" si="139"/>
        <v>181</v>
      </c>
      <c r="E1952">
        <v>1</v>
      </c>
      <c r="O1952">
        <f>VLOOKUP(C1952,[1]pop_15p_a!$A$8:$AL$68,10,FALSE)</f>
        <v>1139883.17726732</v>
      </c>
      <c r="R1952">
        <v>1561.3140000000001</v>
      </c>
      <c r="AT1952">
        <v>14</v>
      </c>
      <c r="AV1952">
        <v>0</v>
      </c>
      <c r="AW1952">
        <v>1</v>
      </c>
      <c r="AY1952">
        <v>1</v>
      </c>
    </row>
    <row r="1953" spans="1:51">
      <c r="A1953" t="s">
        <v>8</v>
      </c>
      <c r="B1953" t="s">
        <v>42</v>
      </c>
      <c r="C1953">
        <v>1991</v>
      </c>
      <c r="D1953">
        <f t="shared" si="139"/>
        <v>182</v>
      </c>
      <c r="E1953">
        <v>2</v>
      </c>
      <c r="O1953">
        <f>VLOOKUP(C1953,[1]pop_15p_a!$A$8:$AL$68,10,FALSE)</f>
        <v>1139883.17726732</v>
      </c>
      <c r="R1953">
        <v>1561.3140000000001</v>
      </c>
      <c r="AT1953">
        <v>14</v>
      </c>
      <c r="AV1953">
        <v>0</v>
      </c>
      <c r="AW1953">
        <v>1</v>
      </c>
      <c r="AY1953">
        <v>1</v>
      </c>
    </row>
    <row r="1954" spans="1:51">
      <c r="A1954" t="s">
        <v>8</v>
      </c>
      <c r="B1954" t="s">
        <v>42</v>
      </c>
      <c r="C1954">
        <v>1991</v>
      </c>
      <c r="D1954">
        <f t="shared" si="139"/>
        <v>183</v>
      </c>
      <c r="E1954">
        <v>3</v>
      </c>
      <c r="O1954">
        <f>VLOOKUP(C1954,[1]pop_15p_a!$A$8:$AL$68,10,FALSE)</f>
        <v>1139883.17726732</v>
      </c>
      <c r="R1954">
        <v>1561.3140000000001</v>
      </c>
      <c r="AT1954">
        <v>14</v>
      </c>
      <c r="AV1954">
        <v>0</v>
      </c>
      <c r="AW1954">
        <v>1</v>
      </c>
      <c r="AY1954">
        <v>1</v>
      </c>
    </row>
    <row r="1955" spans="1:51">
      <c r="A1955" t="s">
        <v>8</v>
      </c>
      <c r="B1955" t="s">
        <v>42</v>
      </c>
      <c r="C1955">
        <v>1991</v>
      </c>
      <c r="D1955">
        <f t="shared" si="139"/>
        <v>184</v>
      </c>
      <c r="E1955">
        <v>4</v>
      </c>
      <c r="O1955">
        <f>VLOOKUP(C1955,[1]pop_15p_a!$A$8:$AL$68,10,FALSE)</f>
        <v>1139883.17726732</v>
      </c>
      <c r="R1955">
        <v>1561.3140000000001</v>
      </c>
      <c r="AT1955">
        <v>14</v>
      </c>
      <c r="AV1955">
        <v>0</v>
      </c>
      <c r="AW1955">
        <v>1</v>
      </c>
      <c r="AY1955">
        <v>1</v>
      </c>
    </row>
    <row r="1956" spans="1:51">
      <c r="A1956" t="s">
        <v>8</v>
      </c>
      <c r="B1956" t="s">
        <v>42</v>
      </c>
      <c r="C1956">
        <v>1992</v>
      </c>
      <c r="D1956">
        <f t="shared" si="139"/>
        <v>185</v>
      </c>
      <c r="E1956">
        <v>1</v>
      </c>
      <c r="O1956">
        <f>VLOOKUP(C1956,[1]pop_15p_a!$A$8:$AL$68,10,FALSE)</f>
        <v>1136030.1728342699</v>
      </c>
      <c r="R1956">
        <v>1533.0909999999999</v>
      </c>
      <c r="AT1956">
        <v>14</v>
      </c>
      <c r="AV1956">
        <v>0</v>
      </c>
      <c r="AW1956">
        <v>1</v>
      </c>
      <c r="AY1956">
        <v>1</v>
      </c>
    </row>
    <row r="1957" spans="1:51">
      <c r="A1957" t="s">
        <v>8</v>
      </c>
      <c r="B1957" t="s">
        <v>42</v>
      </c>
      <c r="C1957">
        <v>1992</v>
      </c>
      <c r="D1957">
        <f t="shared" si="139"/>
        <v>186</v>
      </c>
      <c r="E1957">
        <v>2</v>
      </c>
      <c r="O1957">
        <f>VLOOKUP(C1957,[1]pop_15p_a!$A$8:$AL$68,10,FALSE)</f>
        <v>1136030.1728342699</v>
      </c>
      <c r="R1957">
        <v>1533.0909999999999</v>
      </c>
      <c r="AT1957">
        <v>14</v>
      </c>
      <c r="AV1957">
        <v>0</v>
      </c>
      <c r="AW1957">
        <v>1</v>
      </c>
      <c r="AY1957">
        <v>1</v>
      </c>
    </row>
    <row r="1958" spans="1:51">
      <c r="A1958" t="s">
        <v>8</v>
      </c>
      <c r="B1958" t="s">
        <v>42</v>
      </c>
      <c r="C1958">
        <v>1992</v>
      </c>
      <c r="D1958">
        <f t="shared" si="139"/>
        <v>187</v>
      </c>
      <c r="E1958">
        <v>3</v>
      </c>
      <c r="O1958">
        <f>VLOOKUP(C1958,[1]pop_15p_a!$A$8:$AL$68,10,FALSE)</f>
        <v>1136030.1728342699</v>
      </c>
      <c r="R1958">
        <v>1533.0909999999999</v>
      </c>
      <c r="AT1958">
        <v>2</v>
      </c>
      <c r="AV1958">
        <v>0</v>
      </c>
      <c r="AW1958">
        <v>1</v>
      </c>
      <c r="AX1958">
        <v>1</v>
      </c>
    </row>
    <row r="1959" spans="1:51">
      <c r="A1959" t="s">
        <v>8</v>
      </c>
      <c r="B1959" t="s">
        <v>42</v>
      </c>
      <c r="C1959">
        <v>1992</v>
      </c>
      <c r="D1959">
        <f t="shared" si="139"/>
        <v>188</v>
      </c>
      <c r="E1959">
        <v>4</v>
      </c>
      <c r="O1959">
        <f>VLOOKUP(C1959,[1]pop_15p_a!$A$8:$AL$68,10,FALSE)</f>
        <v>1136030.1728342699</v>
      </c>
      <c r="R1959">
        <v>1533.0909999999999</v>
      </c>
      <c r="AT1959">
        <v>2</v>
      </c>
      <c r="AV1959">
        <v>0</v>
      </c>
      <c r="AW1959">
        <v>1</v>
      </c>
      <c r="AX1959">
        <v>1</v>
      </c>
    </row>
    <row r="1960" spans="1:51">
      <c r="A1960" t="s">
        <v>8</v>
      </c>
      <c r="B1960" t="s">
        <v>42</v>
      </c>
      <c r="C1960">
        <v>1993</v>
      </c>
      <c r="D1960">
        <f t="shared" si="139"/>
        <v>189</v>
      </c>
      <c r="E1960">
        <v>1</v>
      </c>
      <c r="O1960">
        <f>VLOOKUP(C1960,[1]pop_15p_a!$A$8:$AL$68,10,FALSE)</f>
        <v>1111286.6537981399</v>
      </c>
      <c r="R1960">
        <v>1494.1279999999999</v>
      </c>
      <c r="AT1960">
        <v>2</v>
      </c>
      <c r="AV1960">
        <v>0</v>
      </c>
      <c r="AW1960">
        <v>1</v>
      </c>
      <c r="AX1960">
        <v>1</v>
      </c>
    </row>
    <row r="1961" spans="1:51">
      <c r="A1961" t="s">
        <v>8</v>
      </c>
      <c r="B1961" t="s">
        <v>42</v>
      </c>
      <c r="C1961">
        <v>1993</v>
      </c>
      <c r="D1961">
        <f t="shared" si="139"/>
        <v>190</v>
      </c>
      <c r="E1961">
        <v>2</v>
      </c>
      <c r="O1961">
        <f>VLOOKUP(C1961,[1]pop_15p_a!$A$8:$AL$68,10,FALSE)</f>
        <v>1111286.6537981399</v>
      </c>
      <c r="R1961">
        <v>1494.1279999999999</v>
      </c>
      <c r="AT1961">
        <v>2</v>
      </c>
      <c r="AV1961">
        <v>0</v>
      </c>
      <c r="AW1961">
        <v>1</v>
      </c>
      <c r="AX1961">
        <v>1</v>
      </c>
    </row>
    <row r="1962" spans="1:51">
      <c r="A1962" t="s">
        <v>8</v>
      </c>
      <c r="B1962" t="s">
        <v>42</v>
      </c>
      <c r="C1962">
        <v>1993</v>
      </c>
      <c r="D1962">
        <f t="shared" si="139"/>
        <v>191</v>
      </c>
      <c r="E1962">
        <v>3</v>
      </c>
      <c r="O1962">
        <f>VLOOKUP(C1962,[1]pop_15p_a!$A$8:$AL$68,10,FALSE)</f>
        <v>1111286.6537981399</v>
      </c>
      <c r="R1962">
        <v>1494.1279999999999</v>
      </c>
      <c r="AT1962">
        <v>2</v>
      </c>
      <c r="AV1962">
        <v>0</v>
      </c>
      <c r="AW1962">
        <v>1</v>
      </c>
      <c r="AX1962">
        <v>1</v>
      </c>
    </row>
    <row r="1963" spans="1:51">
      <c r="A1963" t="s">
        <v>8</v>
      </c>
      <c r="B1963" t="s">
        <v>42</v>
      </c>
      <c r="C1963">
        <v>1993</v>
      </c>
      <c r="D1963">
        <f t="shared" si="139"/>
        <v>192</v>
      </c>
      <c r="E1963">
        <v>4</v>
      </c>
      <c r="O1963">
        <f>VLOOKUP(C1963,[1]pop_15p_a!$A$8:$AL$68,10,FALSE)</f>
        <v>1111286.6537981399</v>
      </c>
      <c r="R1963">
        <v>1494.1279999999999</v>
      </c>
      <c r="AT1963">
        <v>2</v>
      </c>
      <c r="AV1963">
        <v>0</v>
      </c>
      <c r="AW1963">
        <v>1</v>
      </c>
      <c r="AX1963">
        <v>1</v>
      </c>
    </row>
    <row r="1964" spans="1:51">
      <c r="A1964" t="s">
        <v>8</v>
      </c>
      <c r="B1964" t="s">
        <v>42</v>
      </c>
      <c r="C1964">
        <v>1994</v>
      </c>
      <c r="D1964">
        <f t="shared" si="139"/>
        <v>193</v>
      </c>
      <c r="E1964">
        <v>1</v>
      </c>
      <c r="O1964">
        <f>VLOOKUP(C1964,[1]pop_15p_a!$A$8:$AL$68,10,FALSE)</f>
        <v>1091672.9199274301</v>
      </c>
      <c r="R1964">
        <v>1462.5139999999999</v>
      </c>
      <c r="AT1964">
        <v>2</v>
      </c>
      <c r="AV1964">
        <v>0</v>
      </c>
      <c r="AW1964">
        <v>1</v>
      </c>
      <c r="AX1964">
        <v>1</v>
      </c>
    </row>
    <row r="1965" spans="1:51">
      <c r="A1965" t="s">
        <v>8</v>
      </c>
      <c r="B1965" t="s">
        <v>42</v>
      </c>
      <c r="C1965">
        <v>1994</v>
      </c>
      <c r="D1965">
        <f t="shared" si="139"/>
        <v>194</v>
      </c>
      <c r="E1965">
        <v>2</v>
      </c>
      <c r="O1965">
        <f>VLOOKUP(C1965,[1]pop_15p_a!$A$8:$AL$68,10,FALSE)</f>
        <v>1091672.9199274301</v>
      </c>
      <c r="R1965">
        <v>1462.5139999999999</v>
      </c>
      <c r="AT1965">
        <v>2</v>
      </c>
      <c r="AV1965">
        <v>0</v>
      </c>
      <c r="AW1965">
        <v>1</v>
      </c>
      <c r="AX1965">
        <v>1</v>
      </c>
    </row>
    <row r="1966" spans="1:51">
      <c r="A1966" t="s">
        <v>8</v>
      </c>
      <c r="B1966" t="s">
        <v>42</v>
      </c>
      <c r="C1966">
        <v>1994</v>
      </c>
      <c r="D1966">
        <f t="shared" si="139"/>
        <v>195</v>
      </c>
      <c r="E1966">
        <v>3</v>
      </c>
      <c r="O1966">
        <f>VLOOKUP(C1966,[1]pop_15p_a!$A$8:$AL$68,10,FALSE)</f>
        <v>1091672.9199274301</v>
      </c>
      <c r="R1966">
        <v>1462.5139999999999</v>
      </c>
      <c r="AT1966">
        <v>2</v>
      </c>
      <c r="AV1966">
        <v>0</v>
      </c>
      <c r="AW1966">
        <v>1</v>
      </c>
      <c r="AX1966">
        <v>1</v>
      </c>
    </row>
    <row r="1967" spans="1:51">
      <c r="A1967" t="s">
        <v>8</v>
      </c>
      <c r="B1967" t="s">
        <v>42</v>
      </c>
      <c r="C1967">
        <v>1994</v>
      </c>
      <c r="D1967">
        <f t="shared" si="139"/>
        <v>196</v>
      </c>
      <c r="E1967">
        <v>4</v>
      </c>
      <c r="O1967">
        <f>VLOOKUP(C1967,[1]pop_15p_a!$A$8:$AL$68,10,FALSE)</f>
        <v>1091672.9199274301</v>
      </c>
      <c r="R1967">
        <v>1462.5139999999999</v>
      </c>
      <c r="AT1967">
        <v>2</v>
      </c>
      <c r="AV1967">
        <v>0</v>
      </c>
      <c r="AW1967">
        <v>1</v>
      </c>
      <c r="AX1967">
        <v>1</v>
      </c>
    </row>
    <row r="1968" spans="1:51">
      <c r="A1968" t="s">
        <v>8</v>
      </c>
      <c r="B1968" t="s">
        <v>42</v>
      </c>
      <c r="C1968">
        <v>1995</v>
      </c>
      <c r="D1968">
        <f t="shared" si="139"/>
        <v>197</v>
      </c>
      <c r="E1968">
        <v>1</v>
      </c>
      <c r="F1968">
        <v>10609.338441</v>
      </c>
      <c r="G1968">
        <v>15363.382996</v>
      </c>
      <c r="H1968">
        <v>6957.527666</v>
      </c>
      <c r="I1968">
        <v>4615.3505759999998</v>
      </c>
      <c r="J1968">
        <v>2355.6322989999999</v>
      </c>
      <c r="K1968">
        <v>8045.991145</v>
      </c>
      <c r="L1968">
        <v>6669.8953659999997</v>
      </c>
      <c r="M1968">
        <v>8.8079595393029297</v>
      </c>
      <c r="N1968">
        <v>645434.884003176</v>
      </c>
      <c r="O1968">
        <f>VLOOKUP(C1968,[1]pop_15p_a!$A$8:$AL$68,10,FALSE)</f>
        <v>1075753.4415807701</v>
      </c>
      <c r="Q1968">
        <f t="shared" ref="Q1968:Q1986" si="140">K1968-L1968</f>
        <v>1376.0957790000002</v>
      </c>
      <c r="R1968">
        <f>T1968</f>
        <v>1453</v>
      </c>
      <c r="S1968">
        <v>1448.1</v>
      </c>
      <c r="T1968">
        <v>1453</v>
      </c>
      <c r="U1968">
        <f>W1968</f>
        <v>8.6999999999999993</v>
      </c>
      <c r="W1968">
        <v>8.6999999999999993</v>
      </c>
      <c r="Z1968">
        <f>AB1968</f>
        <v>9.9</v>
      </c>
      <c r="AB1968">
        <v>9.9</v>
      </c>
      <c r="AT1968">
        <v>2</v>
      </c>
      <c r="AV1968">
        <v>0</v>
      </c>
      <c r="AW1968">
        <v>1</v>
      </c>
      <c r="AX1968">
        <v>1</v>
      </c>
    </row>
    <row r="1969" spans="1:56">
      <c r="A1969" t="s">
        <v>8</v>
      </c>
      <c r="B1969" t="s">
        <v>42</v>
      </c>
      <c r="C1969">
        <v>1995</v>
      </c>
      <c r="D1969">
        <f t="shared" si="139"/>
        <v>198</v>
      </c>
      <c r="E1969">
        <v>2</v>
      </c>
      <c r="F1969">
        <v>10502.536604999999</v>
      </c>
      <c r="G1969">
        <v>15208.723258</v>
      </c>
      <c r="H1969">
        <v>7094.3118059999997</v>
      </c>
      <c r="I1969">
        <v>4566.9387740000002</v>
      </c>
      <c r="J1969">
        <v>2327.5704040000001</v>
      </c>
      <c r="K1969">
        <v>7233.4105170000003</v>
      </c>
      <c r="L1969">
        <v>6545.8881609999999</v>
      </c>
      <c r="M1969">
        <v>9.3722251769132008</v>
      </c>
      <c r="N1969">
        <v>634198.256230328</v>
      </c>
      <c r="O1969">
        <f>VLOOKUP(C1969,[1]pop_15p_a!$A$8:$AL$68,10,FALSE)</f>
        <v>1075753.4415807701</v>
      </c>
      <c r="Q1969">
        <f t="shared" si="140"/>
        <v>687.5223560000004</v>
      </c>
      <c r="R1969">
        <f t="shared" ref="R1969:R2032" si="141">T1969</f>
        <v>1449.7</v>
      </c>
      <c r="S1969">
        <v>1448.1</v>
      </c>
      <c r="T1969">
        <v>1449.7</v>
      </c>
      <c r="U1969">
        <f t="shared" ref="U1969:U2032" si="142">W1969</f>
        <v>8.6999999999999993</v>
      </c>
      <c r="W1969">
        <v>8.6999999999999993</v>
      </c>
      <c r="Z1969">
        <f t="shared" ref="Z1969:Z2032" si="143">AB1969</f>
        <v>9.9</v>
      </c>
      <c r="AB1969">
        <v>9.9</v>
      </c>
      <c r="AT1969">
        <v>2</v>
      </c>
      <c r="AV1969">
        <v>0</v>
      </c>
      <c r="AW1969">
        <v>1</v>
      </c>
      <c r="AX1969">
        <v>1</v>
      </c>
    </row>
    <row r="1970" spans="1:56">
      <c r="A1970" t="s">
        <v>8</v>
      </c>
      <c r="B1970" t="s">
        <v>42</v>
      </c>
      <c r="C1970">
        <v>1995</v>
      </c>
      <c r="D1970">
        <f t="shared" si="139"/>
        <v>199</v>
      </c>
      <c r="E1970">
        <v>3</v>
      </c>
      <c r="F1970">
        <v>10468.407768999999</v>
      </c>
      <c r="G1970">
        <v>15159.301289999999</v>
      </c>
      <c r="H1970">
        <v>7157.5863650000001</v>
      </c>
      <c r="I1970">
        <v>4558.5211479999998</v>
      </c>
      <c r="J1970">
        <v>2343.2796410000001</v>
      </c>
      <c r="K1970">
        <v>7571.3059949999997</v>
      </c>
      <c r="L1970">
        <v>6304.6718540000002</v>
      </c>
      <c r="M1970">
        <v>9.8048652003541505</v>
      </c>
      <c r="N1970">
        <v>625154.27809419902</v>
      </c>
      <c r="O1970">
        <f>VLOOKUP(C1970,[1]pop_15p_a!$A$8:$AL$68,10,FALSE)</f>
        <v>1075753.4415807701</v>
      </c>
      <c r="Q1970">
        <f t="shared" si="140"/>
        <v>1266.6341409999995</v>
      </c>
      <c r="R1970">
        <f t="shared" si="141"/>
        <v>1446.4</v>
      </c>
      <c r="S1970">
        <v>1448.1</v>
      </c>
      <c r="T1970">
        <v>1446.4</v>
      </c>
      <c r="U1970">
        <f t="shared" si="142"/>
        <v>8.6999999999999993</v>
      </c>
      <c r="W1970">
        <v>8.6999999999999993</v>
      </c>
      <c r="Z1970">
        <f t="shared" si="143"/>
        <v>9.9</v>
      </c>
      <c r="AB1970">
        <v>9.9</v>
      </c>
      <c r="AT1970">
        <v>2</v>
      </c>
      <c r="AV1970">
        <v>0</v>
      </c>
      <c r="AW1970">
        <v>1</v>
      </c>
      <c r="AX1970">
        <v>1</v>
      </c>
    </row>
    <row r="1971" spans="1:56">
      <c r="A1971" t="s">
        <v>8</v>
      </c>
      <c r="B1971" t="s">
        <v>42</v>
      </c>
      <c r="C1971">
        <v>1995</v>
      </c>
      <c r="D1971">
        <f t="shared" si="139"/>
        <v>200</v>
      </c>
      <c r="E1971">
        <v>4</v>
      </c>
      <c r="F1971">
        <v>10588.874857000001</v>
      </c>
      <c r="G1971">
        <v>15333.749680999999</v>
      </c>
      <c r="H1971">
        <v>7370.7698769999997</v>
      </c>
      <c r="I1971">
        <v>4531.4037449999996</v>
      </c>
      <c r="J1971">
        <v>2482.7410150000001</v>
      </c>
      <c r="K1971">
        <v>7565.6384669999998</v>
      </c>
      <c r="L1971">
        <v>6926.2957839999999</v>
      </c>
      <c r="M1971">
        <v>10.0342936434223</v>
      </c>
      <c r="N1971">
        <v>619212.58178187197</v>
      </c>
      <c r="O1971">
        <f>VLOOKUP(C1971,[1]pop_15p_a!$A$8:$AL$68,10,FALSE)</f>
        <v>1075753.4415807701</v>
      </c>
      <c r="Q1971">
        <f t="shared" si="140"/>
        <v>639.34268299999985</v>
      </c>
      <c r="R1971">
        <f t="shared" si="141"/>
        <v>1443.2</v>
      </c>
      <c r="S1971">
        <v>1448.1</v>
      </c>
      <c r="T1971">
        <v>1443.2</v>
      </c>
      <c r="U1971">
        <f t="shared" si="142"/>
        <v>8.6999999999999993</v>
      </c>
      <c r="W1971">
        <v>8.6999999999999993</v>
      </c>
      <c r="Z1971">
        <f t="shared" si="143"/>
        <v>9.9</v>
      </c>
      <c r="AB1971">
        <v>9.9</v>
      </c>
      <c r="AT1971">
        <v>2</v>
      </c>
      <c r="AV1971">
        <v>0</v>
      </c>
      <c r="AW1971">
        <v>1</v>
      </c>
      <c r="AX1971">
        <v>1</v>
      </c>
    </row>
    <row r="1972" spans="1:56">
      <c r="A1972" t="s">
        <v>8</v>
      </c>
      <c r="B1972" t="s">
        <v>42</v>
      </c>
      <c r="C1972">
        <v>1996</v>
      </c>
      <c r="D1972">
        <f t="shared" si="139"/>
        <v>201</v>
      </c>
      <c r="E1972">
        <v>1</v>
      </c>
      <c r="F1972">
        <v>10856.484914999999</v>
      </c>
      <c r="G1972">
        <v>15472.6623</v>
      </c>
      <c r="H1972">
        <v>7481.0497740000001</v>
      </c>
      <c r="I1972">
        <v>4482.6547819999996</v>
      </c>
      <c r="J1972">
        <v>2535.3388869999999</v>
      </c>
      <c r="K1972">
        <v>8037.9456840000003</v>
      </c>
      <c r="L1972">
        <v>6764.6546939999998</v>
      </c>
      <c r="M1972">
        <v>9.9500784512132991</v>
      </c>
      <c r="N1972">
        <v>617685.65681406704</v>
      </c>
      <c r="O1972">
        <f>VLOOKUP(C1972,[1]pop_15p_a!$A$8:$AL$68,10,FALSE)</f>
        <v>1064529.2511843699</v>
      </c>
      <c r="Q1972">
        <f t="shared" si="140"/>
        <v>1273.2909900000004</v>
      </c>
      <c r="R1972">
        <f t="shared" si="141"/>
        <v>1429.9</v>
      </c>
      <c r="S1972">
        <v>1425.2</v>
      </c>
      <c r="T1972">
        <v>1429.9</v>
      </c>
      <c r="U1972">
        <f t="shared" si="142"/>
        <v>7.3</v>
      </c>
      <c r="W1972">
        <v>7.3</v>
      </c>
      <c r="Z1972">
        <f t="shared" si="143"/>
        <v>9.6999999999999993</v>
      </c>
      <c r="AB1972">
        <v>9.6999999999999993</v>
      </c>
      <c r="AK1972">
        <v>5.5449999999999999</v>
      </c>
      <c r="AT1972">
        <v>2</v>
      </c>
      <c r="AV1972">
        <v>0</v>
      </c>
      <c r="AW1972">
        <v>1</v>
      </c>
      <c r="AX1972">
        <v>1</v>
      </c>
    </row>
    <row r="1973" spans="1:56">
      <c r="A1973" t="s">
        <v>8</v>
      </c>
      <c r="B1973" t="s">
        <v>42</v>
      </c>
      <c r="C1973">
        <v>1996</v>
      </c>
      <c r="D1973">
        <f t="shared" si="139"/>
        <v>202</v>
      </c>
      <c r="E1973">
        <v>2</v>
      </c>
      <c r="F1973">
        <v>11042.816563</v>
      </c>
      <c r="G1973">
        <v>15738.222166</v>
      </c>
      <c r="H1973">
        <v>7711.3463979999997</v>
      </c>
      <c r="I1973">
        <v>4445.2685350000002</v>
      </c>
      <c r="J1973">
        <v>2970.805934</v>
      </c>
      <c r="K1973">
        <v>7399.3829139999998</v>
      </c>
      <c r="L1973">
        <v>6743.582007</v>
      </c>
      <c r="M1973">
        <v>9.8268509200749605</v>
      </c>
      <c r="N1973">
        <v>616796.96228469396</v>
      </c>
      <c r="O1973">
        <f>VLOOKUP(C1973,[1]pop_15p_a!$A$8:$AL$68,10,FALSE)</f>
        <v>1064529.2511843699</v>
      </c>
      <c r="Q1973">
        <f t="shared" si="140"/>
        <v>655.80090699999982</v>
      </c>
      <c r="R1973">
        <f t="shared" si="141"/>
        <v>1426.7</v>
      </c>
      <c r="S1973">
        <v>1425.2</v>
      </c>
      <c r="T1973">
        <v>1426.7</v>
      </c>
      <c r="U1973">
        <f t="shared" si="142"/>
        <v>7.3</v>
      </c>
      <c r="W1973">
        <v>7.3</v>
      </c>
      <c r="Z1973">
        <f t="shared" si="143"/>
        <v>9.6999999999999993</v>
      </c>
      <c r="AB1973">
        <v>9.6999999999999993</v>
      </c>
      <c r="AK1973">
        <v>5.1749999999999998</v>
      </c>
      <c r="AT1973">
        <v>2</v>
      </c>
      <c r="AV1973">
        <v>0</v>
      </c>
      <c r="AW1973">
        <v>1</v>
      </c>
      <c r="AX1973">
        <v>1</v>
      </c>
    </row>
    <row r="1974" spans="1:56">
      <c r="A1974" t="s">
        <v>8</v>
      </c>
      <c r="B1974" t="s">
        <v>42</v>
      </c>
      <c r="C1974">
        <v>1996</v>
      </c>
      <c r="D1974">
        <f t="shared" si="139"/>
        <v>203</v>
      </c>
      <c r="E1974">
        <v>3</v>
      </c>
      <c r="F1974">
        <v>11389.973193</v>
      </c>
      <c r="G1974">
        <v>16232.989793999999</v>
      </c>
      <c r="H1974">
        <v>7991.1655419999997</v>
      </c>
      <c r="I1974">
        <v>4447.4518449999996</v>
      </c>
      <c r="J1974">
        <v>2894.562347</v>
      </c>
      <c r="K1974">
        <v>7636.6340300000002</v>
      </c>
      <c r="L1974">
        <v>7291.5064970000003</v>
      </c>
      <c r="M1974">
        <v>9.6504793899760006</v>
      </c>
      <c r="N1974">
        <v>616787.8475416</v>
      </c>
      <c r="O1974">
        <f>VLOOKUP(C1974,[1]pop_15p_a!$A$8:$AL$68,10,FALSE)</f>
        <v>1064529.2511843699</v>
      </c>
      <c r="Q1974">
        <f t="shared" si="140"/>
        <v>345.12753299999986</v>
      </c>
      <c r="R1974">
        <f t="shared" si="141"/>
        <v>1423.6</v>
      </c>
      <c r="S1974">
        <v>1425.2</v>
      </c>
      <c r="T1974">
        <v>1423.6</v>
      </c>
      <c r="U1974">
        <f t="shared" si="142"/>
        <v>7.3</v>
      </c>
      <c r="W1974">
        <v>7.3</v>
      </c>
      <c r="Z1974">
        <f t="shared" si="143"/>
        <v>9.6999999999999993</v>
      </c>
      <c r="AB1974">
        <v>9.6999999999999993</v>
      </c>
      <c r="AK1974">
        <v>5.2649999999999997</v>
      </c>
      <c r="AT1974">
        <v>2</v>
      </c>
      <c r="AV1974">
        <v>0</v>
      </c>
      <c r="AW1974">
        <v>1</v>
      </c>
      <c r="AX1974">
        <v>1</v>
      </c>
    </row>
    <row r="1975" spans="1:56">
      <c r="A1975" t="s">
        <v>8</v>
      </c>
      <c r="B1975" t="s">
        <v>42</v>
      </c>
      <c r="C1975">
        <v>1996</v>
      </c>
      <c r="D1975">
        <f t="shared" si="139"/>
        <v>204</v>
      </c>
      <c r="E1975">
        <v>4</v>
      </c>
      <c r="F1975">
        <v>11624.556259000001</v>
      </c>
      <c r="G1975">
        <v>16567.317579999999</v>
      </c>
      <c r="H1975">
        <v>8242.6236079999999</v>
      </c>
      <c r="I1975">
        <v>4413.0924450000002</v>
      </c>
      <c r="J1975">
        <v>2939.878616</v>
      </c>
      <c r="K1975">
        <v>8119.5307309999998</v>
      </c>
      <c r="L1975">
        <v>7667.246024</v>
      </c>
      <c r="M1975">
        <v>9.5035646467148691</v>
      </c>
      <c r="N1975">
        <v>616729.53346678196</v>
      </c>
      <c r="O1975">
        <f>VLOOKUP(C1975,[1]pop_15p_a!$A$8:$AL$68,10,FALSE)</f>
        <v>1064529.2511843699</v>
      </c>
      <c r="Q1975">
        <f t="shared" si="140"/>
        <v>452.2847069999998</v>
      </c>
      <c r="R1975">
        <f t="shared" si="141"/>
        <v>1420.6</v>
      </c>
      <c r="S1975">
        <v>1425.2</v>
      </c>
      <c r="T1975">
        <v>1420.6</v>
      </c>
      <c r="U1975">
        <f t="shared" si="142"/>
        <v>7.3</v>
      </c>
      <c r="W1975">
        <v>7.3</v>
      </c>
      <c r="Z1975">
        <f t="shared" si="143"/>
        <v>9.6999999999999993</v>
      </c>
      <c r="AB1975">
        <v>9.6999999999999993</v>
      </c>
      <c r="AK1975">
        <v>5.3150000000000004</v>
      </c>
      <c r="AT1975">
        <v>2</v>
      </c>
      <c r="AV1975">
        <v>0</v>
      </c>
      <c r="AW1975">
        <v>1</v>
      </c>
      <c r="AX1975">
        <v>1</v>
      </c>
    </row>
    <row r="1976" spans="1:56">
      <c r="A1976" t="s">
        <v>8</v>
      </c>
      <c r="B1976" t="s">
        <v>42</v>
      </c>
      <c r="C1976">
        <v>1997</v>
      </c>
      <c r="D1976">
        <f t="shared" si="139"/>
        <v>205</v>
      </c>
      <c r="E1976">
        <v>1</v>
      </c>
      <c r="F1976">
        <v>12208.896212</v>
      </c>
      <c r="G1976">
        <v>17165.708074999999</v>
      </c>
      <c r="H1976">
        <v>8559.9106749999992</v>
      </c>
      <c r="I1976">
        <v>4399.2041870000003</v>
      </c>
      <c r="J1976">
        <v>3195.3249879999998</v>
      </c>
      <c r="K1976">
        <v>9125.4409570000007</v>
      </c>
      <c r="L1976">
        <v>7927.5736649999999</v>
      </c>
      <c r="M1976">
        <v>9.8794937801317992</v>
      </c>
      <c r="N1976">
        <v>616659.70289419603</v>
      </c>
      <c r="O1976">
        <f>VLOOKUP(C1976,[1]pop_15p_a!$A$8:$AL$68,10,FALSE)</f>
        <v>1055106.869806</v>
      </c>
      <c r="Q1976">
        <f t="shared" si="140"/>
        <v>1197.8672920000008</v>
      </c>
      <c r="R1976">
        <f t="shared" si="141"/>
        <v>1410.3</v>
      </c>
      <c r="S1976">
        <v>1406</v>
      </c>
      <c r="T1976">
        <v>1410.3</v>
      </c>
      <c r="U1976">
        <f t="shared" si="142"/>
        <v>6</v>
      </c>
      <c r="W1976">
        <v>6</v>
      </c>
      <c r="Z1976">
        <f t="shared" si="143"/>
        <v>10.199999999999999</v>
      </c>
      <c r="AB1976">
        <v>10.199999999999999</v>
      </c>
      <c r="AK1976">
        <v>5.32</v>
      </c>
      <c r="AT1976">
        <v>2</v>
      </c>
      <c r="AV1976">
        <v>0</v>
      </c>
      <c r="AW1976">
        <v>1</v>
      </c>
      <c r="AX1976">
        <v>1</v>
      </c>
    </row>
    <row r="1977" spans="1:56">
      <c r="A1977" t="s">
        <v>8</v>
      </c>
      <c r="B1977" t="s">
        <v>42</v>
      </c>
      <c r="C1977">
        <v>1997</v>
      </c>
      <c r="D1977">
        <f t="shared" si="139"/>
        <v>206</v>
      </c>
      <c r="E1977">
        <v>2</v>
      </c>
      <c r="F1977">
        <v>12720.96781</v>
      </c>
      <c r="G1977">
        <v>17885.680741</v>
      </c>
      <c r="H1977">
        <v>8804.0455899999997</v>
      </c>
      <c r="I1977">
        <v>4442.7670770000004</v>
      </c>
      <c r="J1977">
        <v>3272.8101649999999</v>
      </c>
      <c r="K1977">
        <v>9445.3043870000001</v>
      </c>
      <c r="L1977">
        <v>8716.3380030000008</v>
      </c>
      <c r="M1977">
        <v>9.5369191053607292</v>
      </c>
      <c r="N1977">
        <v>615746.260580434</v>
      </c>
      <c r="O1977">
        <f>VLOOKUP(C1977,[1]pop_15p_a!$A$8:$AL$68,10,FALSE)</f>
        <v>1055106.869806</v>
      </c>
      <c r="Q1977">
        <f t="shared" si="140"/>
        <v>728.96638399999938</v>
      </c>
      <c r="R1977">
        <f t="shared" si="141"/>
        <v>1407.4</v>
      </c>
      <c r="S1977">
        <v>1406</v>
      </c>
      <c r="T1977">
        <v>1407.4</v>
      </c>
      <c r="U1977">
        <f t="shared" si="142"/>
        <v>6</v>
      </c>
      <c r="W1977">
        <v>6</v>
      </c>
      <c r="Z1977">
        <f t="shared" si="143"/>
        <v>9.6999999999999993</v>
      </c>
      <c r="AB1977">
        <v>9.6999999999999993</v>
      </c>
      <c r="AK1977">
        <v>5.72</v>
      </c>
      <c r="AT1977">
        <v>2</v>
      </c>
      <c r="AV1977">
        <v>0</v>
      </c>
      <c r="AW1977">
        <v>1</v>
      </c>
      <c r="AX1977">
        <v>1</v>
      </c>
    </row>
    <row r="1978" spans="1:56">
      <c r="A1978" t="s">
        <v>8</v>
      </c>
      <c r="B1978" t="s">
        <v>42</v>
      </c>
      <c r="C1978">
        <v>1997</v>
      </c>
      <c r="D1978">
        <f t="shared" si="139"/>
        <v>207</v>
      </c>
      <c r="E1978">
        <v>3</v>
      </c>
      <c r="F1978">
        <v>13067.26118</v>
      </c>
      <c r="G1978">
        <v>18372.569219000001</v>
      </c>
      <c r="H1978">
        <v>9045.0878479999992</v>
      </c>
      <c r="I1978">
        <v>4393.9610750000002</v>
      </c>
      <c r="J1978">
        <v>3611.7929720000002</v>
      </c>
      <c r="K1978">
        <v>9709.9697770000002</v>
      </c>
      <c r="L1978">
        <v>9729.9562210000004</v>
      </c>
      <c r="M1978">
        <v>9.2446828077834091</v>
      </c>
      <c r="N1978">
        <v>614569.04789060506</v>
      </c>
      <c r="O1978">
        <f>VLOOKUP(C1978,[1]pop_15p_a!$A$8:$AL$68,10,FALSE)</f>
        <v>1055106.869806</v>
      </c>
      <c r="Q1978">
        <f t="shared" si="140"/>
        <v>-19.98644400000012</v>
      </c>
      <c r="R1978">
        <f t="shared" si="141"/>
        <v>1404.6</v>
      </c>
      <c r="S1978">
        <v>1406</v>
      </c>
      <c r="T1978">
        <v>1404.6</v>
      </c>
      <c r="U1978">
        <f t="shared" si="142"/>
        <v>6</v>
      </c>
      <c r="W1978">
        <v>6</v>
      </c>
      <c r="Z1978">
        <f t="shared" si="143"/>
        <v>9.5</v>
      </c>
      <c r="AB1978">
        <v>9.5</v>
      </c>
      <c r="AK1978">
        <v>4.95</v>
      </c>
      <c r="AT1978">
        <v>2</v>
      </c>
      <c r="AV1978">
        <v>0</v>
      </c>
      <c r="AW1978">
        <v>1</v>
      </c>
      <c r="AX1978">
        <v>1</v>
      </c>
    </row>
    <row r="1979" spans="1:56">
      <c r="A1979" t="s">
        <v>8</v>
      </c>
      <c r="B1979" t="s">
        <v>42</v>
      </c>
      <c r="C1979">
        <v>1997</v>
      </c>
      <c r="D1979">
        <f t="shared" si="139"/>
        <v>208</v>
      </c>
      <c r="E1979">
        <v>4</v>
      </c>
      <c r="F1979">
        <v>13473.41826</v>
      </c>
      <c r="G1979">
        <v>18943.626074</v>
      </c>
      <c r="H1979">
        <v>9170.6454119999999</v>
      </c>
      <c r="I1979">
        <v>4441.6028560000004</v>
      </c>
      <c r="J1979">
        <v>3916.4967999999999</v>
      </c>
      <c r="K1979">
        <v>10833.199893999999</v>
      </c>
      <c r="L1979">
        <v>10348.499961</v>
      </c>
      <c r="M1979">
        <v>9.0341957757122699</v>
      </c>
      <c r="N1979">
        <v>613024.98874156096</v>
      </c>
      <c r="O1979">
        <f>VLOOKUP(C1979,[1]pop_15p_a!$A$8:$AL$68,10,FALSE)</f>
        <v>1055106.869806</v>
      </c>
      <c r="Q1979">
        <f t="shared" si="140"/>
        <v>484.69993299999987</v>
      </c>
      <c r="R1979">
        <f t="shared" si="141"/>
        <v>1401.9</v>
      </c>
      <c r="S1979">
        <v>1406</v>
      </c>
      <c r="T1979">
        <v>1401.9</v>
      </c>
      <c r="U1979">
        <f t="shared" si="142"/>
        <v>6</v>
      </c>
      <c r="W1979">
        <v>6</v>
      </c>
      <c r="Z1979">
        <f t="shared" si="143"/>
        <v>9.1999999999999993</v>
      </c>
      <c r="AB1979">
        <v>9.1999999999999993</v>
      </c>
      <c r="AK1979">
        <v>5.72</v>
      </c>
      <c r="AT1979">
        <v>2</v>
      </c>
      <c r="AV1979">
        <v>0</v>
      </c>
      <c r="AW1979">
        <v>1</v>
      </c>
      <c r="AX1979">
        <v>1</v>
      </c>
    </row>
    <row r="1980" spans="1:56">
      <c r="A1980" t="s">
        <v>8</v>
      </c>
      <c r="B1980" t="s">
        <v>42</v>
      </c>
      <c r="C1980">
        <v>1998</v>
      </c>
      <c r="D1980">
        <f t="shared" si="139"/>
        <v>209</v>
      </c>
      <c r="E1980">
        <v>1</v>
      </c>
      <c r="F1980">
        <v>13710.619354</v>
      </c>
      <c r="G1980">
        <v>19100.263822000001</v>
      </c>
      <c r="H1980">
        <v>9232.9663670000009</v>
      </c>
      <c r="I1980">
        <v>4543.02567</v>
      </c>
      <c r="J1980">
        <v>4314.4020680000003</v>
      </c>
      <c r="K1980">
        <v>11526.695839</v>
      </c>
      <c r="L1980">
        <v>10975.695489</v>
      </c>
      <c r="M1980">
        <v>9.0686610572681303</v>
      </c>
      <c r="N1980">
        <v>611529.56890332897</v>
      </c>
      <c r="O1980">
        <f>VLOOKUP(C1980,[1]pop_15p_a!$A$8:$AL$68,10,FALSE)</f>
        <v>1050442.2910982401</v>
      </c>
      <c r="Q1980">
        <f t="shared" si="140"/>
        <v>551.00035000000025</v>
      </c>
      <c r="R1980">
        <f t="shared" si="141"/>
        <v>1396.8</v>
      </c>
      <c r="S1980">
        <v>1393.1</v>
      </c>
      <c r="T1980">
        <v>1396.8</v>
      </c>
      <c r="U1980">
        <f t="shared" si="142"/>
        <v>5.4</v>
      </c>
      <c r="W1980">
        <v>5.4</v>
      </c>
      <c r="Z1980">
        <f t="shared" si="143"/>
        <v>9.1999999999999993</v>
      </c>
      <c r="AB1980">
        <v>9.1999999999999993</v>
      </c>
      <c r="AK1980">
        <v>14.17</v>
      </c>
      <c r="AN1980">
        <v>54.620339999999999</v>
      </c>
      <c r="AO1980">
        <v>0.60690620000000006</v>
      </c>
      <c r="AT1980">
        <v>2</v>
      </c>
      <c r="AV1980">
        <v>0</v>
      </c>
      <c r="AW1980">
        <v>1</v>
      </c>
      <c r="AX1980">
        <v>1</v>
      </c>
      <c r="BD1980">
        <v>38.664266067277403</v>
      </c>
    </row>
    <row r="1981" spans="1:56">
      <c r="A1981" t="s">
        <v>8</v>
      </c>
      <c r="B1981" t="s">
        <v>42</v>
      </c>
      <c r="C1981">
        <v>1998</v>
      </c>
      <c r="D1981">
        <f t="shared" si="139"/>
        <v>210</v>
      </c>
      <c r="E1981">
        <v>2</v>
      </c>
      <c r="F1981">
        <v>13633.411332</v>
      </c>
      <c r="G1981">
        <v>18992.705327</v>
      </c>
      <c r="H1981">
        <v>9213.8715269999993</v>
      </c>
      <c r="I1981">
        <v>4583.3956680000001</v>
      </c>
      <c r="J1981">
        <v>4508.1104439999999</v>
      </c>
      <c r="K1981">
        <v>11230.637346</v>
      </c>
      <c r="L1981">
        <v>10671.854421</v>
      </c>
      <c r="M1981">
        <v>9.3096243657791309</v>
      </c>
      <c r="N1981">
        <v>607683.33423424198</v>
      </c>
      <c r="O1981">
        <f>VLOOKUP(C1981,[1]pop_15p_a!$A$8:$AL$68,10,FALSE)</f>
        <v>1050442.2910982401</v>
      </c>
      <c r="Q1981">
        <f t="shared" si="140"/>
        <v>558.78292499999952</v>
      </c>
      <c r="R1981">
        <f t="shared" si="141"/>
        <v>1394.3</v>
      </c>
      <c r="S1981">
        <v>1393.1</v>
      </c>
      <c r="T1981">
        <v>1394.3</v>
      </c>
      <c r="U1981">
        <f t="shared" si="142"/>
        <v>5.4</v>
      </c>
      <c r="W1981">
        <v>5.4</v>
      </c>
      <c r="Z1981">
        <f t="shared" si="143"/>
        <v>9.1</v>
      </c>
      <c r="AB1981">
        <v>9.1</v>
      </c>
      <c r="AK1981">
        <v>8.83</v>
      </c>
      <c r="AN1981">
        <v>55.49194</v>
      </c>
      <c r="AO1981">
        <v>0.61939239999999995</v>
      </c>
      <c r="AT1981">
        <v>2</v>
      </c>
      <c r="AV1981">
        <v>0</v>
      </c>
      <c r="AW1981">
        <v>1</v>
      </c>
      <c r="AX1981">
        <v>1</v>
      </c>
      <c r="BD1981">
        <v>39.495903323523201</v>
      </c>
    </row>
    <row r="1982" spans="1:56">
      <c r="A1982" t="s">
        <v>8</v>
      </c>
      <c r="B1982" t="s">
        <v>42</v>
      </c>
      <c r="C1982">
        <v>1998</v>
      </c>
      <c r="D1982">
        <f t="shared" si="139"/>
        <v>211</v>
      </c>
      <c r="E1982">
        <v>3</v>
      </c>
      <c r="F1982">
        <v>13615.226046</v>
      </c>
      <c r="G1982">
        <v>18967.371405000002</v>
      </c>
      <c r="H1982">
        <v>9309.1228530000008</v>
      </c>
      <c r="I1982">
        <v>4655.3396819999998</v>
      </c>
      <c r="J1982">
        <v>4310.3484570000001</v>
      </c>
      <c r="K1982">
        <v>10650.02297</v>
      </c>
      <c r="L1982">
        <v>10513.413988</v>
      </c>
      <c r="M1982">
        <v>9.0969422009357999</v>
      </c>
      <c r="N1982">
        <v>602002.51060144894</v>
      </c>
      <c r="O1982">
        <f>VLOOKUP(C1982,[1]pop_15p_a!$A$8:$AL$68,10,FALSE)</f>
        <v>1050442.2910982401</v>
      </c>
      <c r="Q1982">
        <f t="shared" si="140"/>
        <v>136.60898199999974</v>
      </c>
      <c r="R1982">
        <f t="shared" si="141"/>
        <v>1391.9</v>
      </c>
      <c r="S1982">
        <v>1393.1</v>
      </c>
      <c r="T1982">
        <v>1391.9</v>
      </c>
      <c r="U1982">
        <f t="shared" si="142"/>
        <v>5.4</v>
      </c>
      <c r="W1982">
        <v>5.4</v>
      </c>
      <c r="Z1982">
        <f t="shared" si="143"/>
        <v>9.1</v>
      </c>
      <c r="AB1982">
        <v>9.1</v>
      </c>
      <c r="AK1982">
        <v>7.42</v>
      </c>
      <c r="AN1982">
        <v>55.867930000000001</v>
      </c>
      <c r="AO1982">
        <v>0.62620310000000001</v>
      </c>
      <c r="AT1982">
        <v>2</v>
      </c>
      <c r="AV1982">
        <v>0</v>
      </c>
      <c r="AW1982">
        <v>1</v>
      </c>
      <c r="AX1982">
        <v>1</v>
      </c>
      <c r="BD1982">
        <v>40.370292196098397</v>
      </c>
    </row>
    <row r="1983" spans="1:56">
      <c r="A1983" t="s">
        <v>8</v>
      </c>
      <c r="B1983" t="s">
        <v>42</v>
      </c>
      <c r="C1983">
        <v>1998</v>
      </c>
      <c r="D1983">
        <f t="shared" si="139"/>
        <v>212</v>
      </c>
      <c r="E1983">
        <v>4</v>
      </c>
      <c r="F1983">
        <v>13369.721611999999</v>
      </c>
      <c r="G1983">
        <v>18625.359177999999</v>
      </c>
      <c r="H1983">
        <v>9117.598285</v>
      </c>
      <c r="I1983">
        <v>4632.2973679999996</v>
      </c>
      <c r="J1983">
        <v>4152.6876400000001</v>
      </c>
      <c r="K1983">
        <v>10844.721527</v>
      </c>
      <c r="L1983">
        <v>9717.6136260000003</v>
      </c>
      <c r="M1983">
        <v>9.2169759634180792</v>
      </c>
      <c r="N1983">
        <v>594784.58636586496</v>
      </c>
      <c r="O1983">
        <f>VLOOKUP(C1983,[1]pop_15p_a!$A$8:$AL$68,10,FALSE)</f>
        <v>1050442.2910982401</v>
      </c>
      <c r="Q1983">
        <f t="shared" si="140"/>
        <v>1127.1079009999994</v>
      </c>
      <c r="R1983">
        <f t="shared" si="141"/>
        <v>1389.7</v>
      </c>
      <c r="S1983">
        <v>1393.1</v>
      </c>
      <c r="T1983">
        <v>1389.7</v>
      </c>
      <c r="U1983">
        <f t="shared" si="142"/>
        <v>5.4</v>
      </c>
      <c r="W1983">
        <v>5.4</v>
      </c>
      <c r="Z1983">
        <f t="shared" si="143"/>
        <v>9.3000000000000007</v>
      </c>
      <c r="AB1983">
        <v>9.3000000000000007</v>
      </c>
      <c r="AK1983">
        <v>14</v>
      </c>
      <c r="AN1983">
        <v>55.93629</v>
      </c>
      <c r="AO1983">
        <v>0.63604070000000001</v>
      </c>
      <c r="AT1983">
        <v>2</v>
      </c>
      <c r="AV1983">
        <v>0</v>
      </c>
      <c r="AW1983">
        <v>1</v>
      </c>
      <c r="AX1983">
        <v>1</v>
      </c>
      <c r="BD1983">
        <v>41.145038391473697</v>
      </c>
    </row>
    <row r="1984" spans="1:56">
      <c r="A1984" t="s">
        <v>8</v>
      </c>
      <c r="B1984" t="s">
        <v>42</v>
      </c>
      <c r="C1984">
        <v>1999</v>
      </c>
      <c r="D1984">
        <f t="shared" si="139"/>
        <v>213</v>
      </c>
      <c r="E1984">
        <v>1</v>
      </c>
      <c r="F1984">
        <v>13400.034949000001</v>
      </c>
      <c r="G1984">
        <v>18481.328202000001</v>
      </c>
      <c r="H1984">
        <v>9242.5493229999993</v>
      </c>
      <c r="I1984">
        <v>4677.3610060000001</v>
      </c>
      <c r="J1984">
        <v>3772.8202040000001</v>
      </c>
      <c r="K1984">
        <v>10855.657823</v>
      </c>
      <c r="L1984">
        <v>9674.9389499999997</v>
      </c>
      <c r="M1984">
        <v>10.246866446851101</v>
      </c>
      <c r="N1984">
        <v>584097.82659677102</v>
      </c>
      <c r="O1984">
        <f>VLOOKUP(C1984,[1]pop_15p_a!$A$8:$AL$68,10,FALSE)</f>
        <v>1046098.38226663</v>
      </c>
      <c r="Q1984">
        <f t="shared" si="140"/>
        <v>1180.7188729999998</v>
      </c>
      <c r="R1984">
        <f t="shared" si="141"/>
        <v>1382.2</v>
      </c>
      <c r="S1984">
        <v>1379.2</v>
      </c>
      <c r="T1984">
        <v>1382.2</v>
      </c>
      <c r="U1984">
        <f t="shared" si="142"/>
        <v>5.9</v>
      </c>
      <c r="W1984">
        <v>5.9</v>
      </c>
      <c r="Y1984">
        <v>3.3370000000000002</v>
      </c>
      <c r="Z1984">
        <f t="shared" si="143"/>
        <v>10.1</v>
      </c>
      <c r="AB1984">
        <v>10.1</v>
      </c>
      <c r="AK1984">
        <v>16.670000000000002</v>
      </c>
      <c r="AN1984">
        <v>56.80789</v>
      </c>
      <c r="AO1984">
        <v>0.64871610000000002</v>
      </c>
      <c r="AT1984">
        <v>2</v>
      </c>
      <c r="AV1984">
        <v>0</v>
      </c>
      <c r="AW1984">
        <v>1</v>
      </c>
      <c r="AX1984">
        <v>1</v>
      </c>
      <c r="BD1984">
        <v>42.534901524158499</v>
      </c>
    </row>
    <row r="1985" spans="1:56">
      <c r="A1985" t="s">
        <v>8</v>
      </c>
      <c r="B1985" t="s">
        <v>42</v>
      </c>
      <c r="C1985">
        <v>1999</v>
      </c>
      <c r="D1985">
        <f t="shared" si="139"/>
        <v>214</v>
      </c>
      <c r="E1985">
        <v>2</v>
      </c>
      <c r="F1985">
        <v>13528.021096</v>
      </c>
      <c r="G1985">
        <v>18657.846695</v>
      </c>
      <c r="H1985">
        <v>9169.1687750000001</v>
      </c>
      <c r="I1985">
        <v>4662.665336</v>
      </c>
      <c r="J1985">
        <v>3692.1646519999999</v>
      </c>
      <c r="K1985">
        <v>10639.996874</v>
      </c>
      <c r="L1985">
        <v>9523.7107250000008</v>
      </c>
      <c r="M1985">
        <v>11.4621580117607</v>
      </c>
      <c r="N1985">
        <v>577581.72795235203</v>
      </c>
      <c r="O1985">
        <f>VLOOKUP(C1985,[1]pop_15p_a!$A$8:$AL$68,10,FALSE)</f>
        <v>1046098.38226663</v>
      </c>
      <c r="Q1985">
        <f t="shared" si="140"/>
        <v>1116.2861489999996</v>
      </c>
      <c r="R1985">
        <f t="shared" si="141"/>
        <v>1380.2</v>
      </c>
      <c r="S1985">
        <v>1379.2</v>
      </c>
      <c r="T1985">
        <v>1380.2</v>
      </c>
      <c r="U1985">
        <f t="shared" si="142"/>
        <v>5.9</v>
      </c>
      <c r="W1985">
        <v>5.9</v>
      </c>
      <c r="Y1985">
        <v>3.3370000000000002</v>
      </c>
      <c r="Z1985">
        <f t="shared" si="143"/>
        <v>11.1</v>
      </c>
      <c r="AB1985">
        <v>11.1</v>
      </c>
      <c r="AK1985">
        <v>5.5</v>
      </c>
      <c r="AN1985">
        <v>57.3035</v>
      </c>
      <c r="AO1985">
        <v>0.65722950000000002</v>
      </c>
      <c r="AT1985">
        <v>2</v>
      </c>
      <c r="AV1985">
        <v>0</v>
      </c>
      <c r="AW1985">
        <v>1</v>
      </c>
      <c r="AX1985">
        <v>1</v>
      </c>
      <c r="BD1985">
        <v>43.3819350187404</v>
      </c>
    </row>
    <row r="1986" spans="1:56">
      <c r="A1986" t="s">
        <v>8</v>
      </c>
      <c r="B1986" t="s">
        <v>42</v>
      </c>
      <c r="C1986">
        <v>1999</v>
      </c>
      <c r="D1986">
        <f t="shared" si="139"/>
        <v>215</v>
      </c>
      <c r="E1986">
        <v>3</v>
      </c>
      <c r="F1986">
        <v>13643.078231</v>
      </c>
      <c r="G1986">
        <v>18816.533496</v>
      </c>
      <c r="H1986">
        <v>9056.9851209999997</v>
      </c>
      <c r="I1986">
        <v>4615.9646910000001</v>
      </c>
      <c r="J1986">
        <v>3663.1267699999999</v>
      </c>
      <c r="K1986">
        <v>11379.741053</v>
      </c>
      <c r="L1986">
        <v>9672.4678710000007</v>
      </c>
      <c r="M1986">
        <v>11.7810312011962</v>
      </c>
      <c r="N1986">
        <v>573741.02493380697</v>
      </c>
      <c r="O1986">
        <f>VLOOKUP(C1986,[1]pop_15p_a!$A$8:$AL$68,10,FALSE)</f>
        <v>1046098.38226663</v>
      </c>
      <c r="Q1986">
        <f t="shared" si="140"/>
        <v>1707.273181999999</v>
      </c>
      <c r="R1986">
        <f t="shared" si="141"/>
        <v>1378.3</v>
      </c>
      <c r="S1986">
        <v>1379.2</v>
      </c>
      <c r="T1986">
        <v>1378.3</v>
      </c>
      <c r="U1986">
        <f t="shared" si="142"/>
        <v>5.9</v>
      </c>
      <c r="W1986">
        <v>5.9</v>
      </c>
      <c r="Y1986">
        <v>3.3370000000000002</v>
      </c>
      <c r="Z1986">
        <f t="shared" si="143"/>
        <v>11.8</v>
      </c>
      <c r="AB1986">
        <v>11.8</v>
      </c>
      <c r="AK1986">
        <v>4.75</v>
      </c>
      <c r="AN1986">
        <v>57.337679999999999</v>
      </c>
      <c r="AO1986">
        <v>0.66214830000000002</v>
      </c>
      <c r="AT1986">
        <v>2</v>
      </c>
      <c r="AV1986">
        <v>0</v>
      </c>
      <c r="AW1986">
        <v>1</v>
      </c>
      <c r="AX1986">
        <v>1</v>
      </c>
      <c r="BD1986">
        <v>43.599221043154799</v>
      </c>
    </row>
    <row r="1987" spans="1:56">
      <c r="A1987" t="s">
        <v>8</v>
      </c>
      <c r="B1987" t="s">
        <v>42</v>
      </c>
      <c r="C1987">
        <v>1999</v>
      </c>
      <c r="D1987">
        <f t="shared" si="139"/>
        <v>216</v>
      </c>
      <c r="E1987">
        <v>4</v>
      </c>
      <c r="F1987">
        <v>14023.926514000001</v>
      </c>
      <c r="G1987">
        <v>19341.799448999998</v>
      </c>
      <c r="H1987">
        <v>9523.2813600000009</v>
      </c>
      <c r="I1987">
        <v>4631.3125019999998</v>
      </c>
      <c r="J1987">
        <v>3695.1305550000002</v>
      </c>
      <c r="K1987">
        <v>11588.244058</v>
      </c>
      <c r="L1987">
        <v>10449.045468</v>
      </c>
      <c r="M1987">
        <v>12.0855285190987</v>
      </c>
      <c r="N1987">
        <v>573379.42061730195</v>
      </c>
      <c r="O1987">
        <f>VLOOKUP(C1987,[1]pop_15p_a!$A$8:$AL$68,10,FALSE)</f>
        <v>1046098.38226663</v>
      </c>
      <c r="Q1987">
        <f t="shared" ref="Q1987:Q2050" si="144">K1987-L1987</f>
        <v>1139.19859</v>
      </c>
      <c r="R1987">
        <f t="shared" si="141"/>
        <v>1376.5</v>
      </c>
      <c r="S1987">
        <v>1379.2</v>
      </c>
      <c r="T1987">
        <v>1376.5</v>
      </c>
      <c r="U1987">
        <f t="shared" si="142"/>
        <v>5.9</v>
      </c>
      <c r="W1987">
        <v>5.9</v>
      </c>
      <c r="Y1987">
        <v>3.3370000000000002</v>
      </c>
      <c r="Z1987">
        <f t="shared" si="143"/>
        <v>12.4</v>
      </c>
      <c r="AB1987">
        <v>12.4</v>
      </c>
      <c r="AK1987">
        <v>4.45</v>
      </c>
      <c r="AN1987">
        <v>57.782029999999999</v>
      </c>
      <c r="AO1987">
        <v>0.66536450000000003</v>
      </c>
      <c r="AT1987">
        <v>2</v>
      </c>
      <c r="AV1987">
        <v>0</v>
      </c>
      <c r="AW1987">
        <v>1</v>
      </c>
      <c r="AX1987">
        <v>1</v>
      </c>
      <c r="BD1987">
        <v>43.548502413946601</v>
      </c>
    </row>
    <row r="1988" spans="1:56">
      <c r="A1988" t="s">
        <v>8</v>
      </c>
      <c r="B1988" t="s">
        <v>42</v>
      </c>
      <c r="C1988">
        <v>2000</v>
      </c>
      <c r="D1988">
        <f t="shared" si="139"/>
        <v>217</v>
      </c>
      <c r="E1988">
        <v>1</v>
      </c>
      <c r="F1988">
        <v>14389.171882000001</v>
      </c>
      <c r="G1988">
        <v>20163.546557999998</v>
      </c>
      <c r="H1988">
        <v>9527.1668449999997</v>
      </c>
      <c r="I1988">
        <v>4516.5920960000003</v>
      </c>
      <c r="J1988">
        <v>4023.0887189999999</v>
      </c>
      <c r="K1988">
        <v>10366.132909</v>
      </c>
      <c r="L1988">
        <v>8802.4244610000005</v>
      </c>
      <c r="M1988">
        <v>15.325539418621601</v>
      </c>
      <c r="N1988">
        <v>578930.57849633903</v>
      </c>
      <c r="O1988">
        <f>VLOOKUP(C1988,[1]pop_15p_a!$A$8:$AL$68,10,FALSE)</f>
        <v>1074418.52075687</v>
      </c>
      <c r="Q1988">
        <f t="shared" si="144"/>
        <v>1563.7084479999994</v>
      </c>
      <c r="R1988">
        <f t="shared" si="141"/>
        <v>1403.9</v>
      </c>
      <c r="S1988">
        <v>1401.3</v>
      </c>
      <c r="T1988">
        <v>1403.9</v>
      </c>
      <c r="U1988">
        <f t="shared" si="142"/>
        <v>5.0999999999999996</v>
      </c>
      <c r="W1988">
        <v>5.0999999999999996</v>
      </c>
      <c r="Y1988">
        <v>2.9249999999999998</v>
      </c>
      <c r="Z1988">
        <f t="shared" si="143"/>
        <v>14.366669999999999</v>
      </c>
      <c r="AB1988">
        <v>14.366669999999999</v>
      </c>
      <c r="AK1988">
        <v>3.92</v>
      </c>
      <c r="AN1988">
        <v>58.602359999999997</v>
      </c>
      <c r="AO1988">
        <v>0.67368859999999997</v>
      </c>
      <c r="AP1988">
        <v>-2.91994200175413</v>
      </c>
      <c r="AQ1988">
        <v>11.822365753908899</v>
      </c>
      <c r="AR1988">
        <v>11.699895532499999</v>
      </c>
      <c r="AT1988">
        <v>2</v>
      </c>
      <c r="AV1988">
        <v>0</v>
      </c>
      <c r="AW1988">
        <v>1</v>
      </c>
      <c r="AX1988">
        <v>1</v>
      </c>
      <c r="BD1988">
        <v>43.392487922050897</v>
      </c>
    </row>
    <row r="1989" spans="1:56">
      <c r="A1989" t="s">
        <v>8</v>
      </c>
      <c r="B1989" t="s">
        <v>42</v>
      </c>
      <c r="C1989">
        <v>2000</v>
      </c>
      <c r="D1989">
        <f t="shared" ref="D1989:D2052" si="145">D1731</f>
        <v>218</v>
      </c>
      <c r="E1989">
        <v>2</v>
      </c>
      <c r="F1989">
        <v>14631.183155000001</v>
      </c>
      <c r="G1989">
        <v>20502.676955999999</v>
      </c>
      <c r="H1989">
        <v>9844.75821</v>
      </c>
      <c r="I1989">
        <v>4535.0865350000004</v>
      </c>
      <c r="J1989">
        <v>4039.774645</v>
      </c>
      <c r="K1989">
        <v>10310.594641</v>
      </c>
      <c r="L1989">
        <v>9089.6260270000002</v>
      </c>
      <c r="M1989">
        <v>13.327902082977699</v>
      </c>
      <c r="N1989">
        <v>587721.68390768406</v>
      </c>
      <c r="O1989">
        <f>VLOOKUP(C1989,[1]pop_15p_a!$A$8:$AL$68,10,FALSE)</f>
        <v>1074418.52075687</v>
      </c>
      <c r="Q1989">
        <f t="shared" si="144"/>
        <v>1220.9686139999994</v>
      </c>
      <c r="R1989">
        <f t="shared" si="141"/>
        <v>1402.1</v>
      </c>
      <c r="S1989">
        <v>1401.3</v>
      </c>
      <c r="T1989">
        <v>1402.1</v>
      </c>
      <c r="U1989">
        <f t="shared" si="142"/>
        <v>5.0999999999999996</v>
      </c>
      <c r="W1989">
        <v>5.0999999999999996</v>
      </c>
      <c r="Y1989">
        <v>2.9249999999999998</v>
      </c>
      <c r="Z1989">
        <f t="shared" si="143"/>
        <v>14.133330000000001</v>
      </c>
      <c r="AB1989">
        <v>14.133330000000001</v>
      </c>
      <c r="AK1989">
        <v>4.0999999999999996</v>
      </c>
      <c r="AN1989">
        <v>59.063800000000001</v>
      </c>
      <c r="AO1989">
        <v>0.68049930000000003</v>
      </c>
      <c r="AP1989">
        <v>-2.91994200175413</v>
      </c>
      <c r="AQ1989">
        <v>11.822365753908899</v>
      </c>
      <c r="AR1989">
        <v>11.699895532499999</v>
      </c>
      <c r="AT1989">
        <v>2</v>
      </c>
      <c r="AV1989">
        <v>0</v>
      </c>
      <c r="AW1989">
        <v>1</v>
      </c>
      <c r="AX1989">
        <v>1</v>
      </c>
      <c r="BD1989">
        <v>44.075246542645402</v>
      </c>
    </row>
    <row r="1990" spans="1:56">
      <c r="A1990" t="s">
        <v>8</v>
      </c>
      <c r="B1990" t="s">
        <v>42</v>
      </c>
      <c r="C1990">
        <v>2000</v>
      </c>
      <c r="D1990">
        <f t="shared" si="145"/>
        <v>219</v>
      </c>
      <c r="E1990">
        <v>3</v>
      </c>
      <c r="F1990">
        <v>14826.024971000001</v>
      </c>
      <c r="G1990">
        <v>20775.708792000001</v>
      </c>
      <c r="H1990">
        <v>10047.789502</v>
      </c>
      <c r="I1990">
        <v>4486.559389</v>
      </c>
      <c r="J1990">
        <v>4209.3320979999999</v>
      </c>
      <c r="K1990">
        <v>10682.678938999999</v>
      </c>
      <c r="L1990">
        <v>9665.1058329999996</v>
      </c>
      <c r="M1990">
        <v>14.886466660140201</v>
      </c>
      <c r="N1990">
        <v>588713.23707097</v>
      </c>
      <c r="O1990">
        <f>VLOOKUP(C1990,[1]pop_15p_a!$A$8:$AL$68,10,FALSE)</f>
        <v>1074418.52075687</v>
      </c>
      <c r="Q1990">
        <f t="shared" si="144"/>
        <v>1017.5731059999998</v>
      </c>
      <c r="R1990">
        <f t="shared" si="141"/>
        <v>1400.4</v>
      </c>
      <c r="S1990">
        <v>1401.3</v>
      </c>
      <c r="T1990">
        <v>1400.4</v>
      </c>
      <c r="U1990">
        <f t="shared" si="142"/>
        <v>5.0999999999999996</v>
      </c>
      <c r="W1990">
        <v>5.0999999999999996</v>
      </c>
      <c r="Y1990">
        <v>2.9249999999999998</v>
      </c>
      <c r="Z1990">
        <f t="shared" si="143"/>
        <v>14.133330000000001</v>
      </c>
      <c r="AB1990">
        <v>14.133330000000001</v>
      </c>
      <c r="AK1990">
        <v>4.76</v>
      </c>
      <c r="AN1990">
        <v>59.884129999999999</v>
      </c>
      <c r="AO1990">
        <v>0.68541810000000003</v>
      </c>
      <c r="AP1990">
        <v>-2.91994200175413</v>
      </c>
      <c r="AQ1990">
        <v>11.822365753908899</v>
      </c>
      <c r="AR1990">
        <v>11.699895532499999</v>
      </c>
      <c r="AT1990">
        <v>2</v>
      </c>
      <c r="AV1990">
        <v>0</v>
      </c>
      <c r="AW1990">
        <v>1</v>
      </c>
      <c r="AX1990">
        <v>1</v>
      </c>
      <c r="BD1990">
        <v>44.884254495652101</v>
      </c>
    </row>
    <row r="1991" spans="1:56">
      <c r="A1991" t="s">
        <v>8</v>
      </c>
      <c r="B1991" t="s">
        <v>42</v>
      </c>
      <c r="C1991">
        <v>2000</v>
      </c>
      <c r="D1991">
        <f t="shared" si="145"/>
        <v>220</v>
      </c>
      <c r="E1991">
        <v>4</v>
      </c>
      <c r="F1991">
        <v>15130.757670999999</v>
      </c>
      <c r="G1991">
        <v>21202.730725000001</v>
      </c>
      <c r="H1991">
        <v>10054.900818</v>
      </c>
      <c r="I1991">
        <v>4465.6902440000003</v>
      </c>
      <c r="J1991">
        <v>4583.0337449999997</v>
      </c>
      <c r="K1991">
        <v>10027.839400999999</v>
      </c>
      <c r="L1991">
        <v>9673.0009379999992</v>
      </c>
      <c r="M1991">
        <v>14.939441949011</v>
      </c>
      <c r="N1991">
        <v>585734.50062664098</v>
      </c>
      <c r="O1991">
        <f>VLOOKUP(C1991,[1]pop_15p_a!$A$8:$AL$68,10,FALSE)</f>
        <v>1074418.52075687</v>
      </c>
      <c r="Q1991">
        <f t="shared" si="144"/>
        <v>354.83846300000005</v>
      </c>
      <c r="R1991">
        <f t="shared" si="141"/>
        <v>1398.7</v>
      </c>
      <c r="S1991">
        <v>1401.3</v>
      </c>
      <c r="T1991">
        <v>1398.7</v>
      </c>
      <c r="U1991">
        <f t="shared" si="142"/>
        <v>5.0999999999999996</v>
      </c>
      <c r="W1991">
        <v>5.0999999999999996</v>
      </c>
      <c r="Y1991">
        <v>2.9249999999999998</v>
      </c>
      <c r="Z1991">
        <f t="shared" si="143"/>
        <v>14.26667</v>
      </c>
      <c r="AB1991">
        <v>14.26667</v>
      </c>
      <c r="AK1991">
        <v>4.9800000000000004</v>
      </c>
      <c r="AN1991">
        <v>60.892449999999997</v>
      </c>
      <c r="AO1991">
        <v>0.69620159999999998</v>
      </c>
      <c r="AP1991">
        <v>-2.91994200175413</v>
      </c>
      <c r="AQ1991">
        <v>11.822365753908899</v>
      </c>
      <c r="AR1991">
        <v>11.699895532499999</v>
      </c>
      <c r="AT1991">
        <v>2</v>
      </c>
      <c r="AV1991">
        <v>0</v>
      </c>
      <c r="AW1991">
        <v>1</v>
      </c>
      <c r="AX1991">
        <v>1</v>
      </c>
      <c r="BD1991">
        <v>45.343091039652101</v>
      </c>
    </row>
    <row r="1992" spans="1:56">
      <c r="A1992" t="s">
        <v>8</v>
      </c>
      <c r="B1992" t="s">
        <v>42</v>
      </c>
      <c r="C1992">
        <v>2001</v>
      </c>
      <c r="D1992">
        <f t="shared" si="145"/>
        <v>221</v>
      </c>
      <c r="E1992">
        <v>1</v>
      </c>
      <c r="F1992">
        <v>15317.639706</v>
      </c>
      <c r="G1992">
        <v>21332.876819000001</v>
      </c>
      <c r="H1992">
        <v>10286.378060999999</v>
      </c>
      <c r="I1992">
        <v>4586.3686449999996</v>
      </c>
      <c r="J1992">
        <v>4543.8312690000002</v>
      </c>
      <c r="K1992">
        <v>11051.508030999999</v>
      </c>
      <c r="L1992">
        <v>9994.9978859999992</v>
      </c>
      <c r="M1992">
        <v>13.4556515996671</v>
      </c>
      <c r="N1992">
        <v>588834.29049212998</v>
      </c>
      <c r="O1992">
        <f>VLOOKUP(C1992,[1]pop_15p_a!$A$8:$AL$68,10,FALSE)</f>
        <v>1071631.89237736</v>
      </c>
      <c r="Q1992">
        <f t="shared" si="144"/>
        <v>1056.5101450000002</v>
      </c>
      <c r="R1992">
        <f t="shared" si="141"/>
        <v>1395.3</v>
      </c>
      <c r="S1992">
        <v>1392.7</v>
      </c>
      <c r="T1992">
        <v>1395.3</v>
      </c>
      <c r="U1992">
        <f t="shared" si="142"/>
        <v>4.8</v>
      </c>
      <c r="W1992">
        <v>4.8</v>
      </c>
      <c r="Y1992">
        <v>3.5550000000000002</v>
      </c>
      <c r="Z1992">
        <f t="shared" si="143"/>
        <v>14.1</v>
      </c>
      <c r="AB1992">
        <v>14.1</v>
      </c>
      <c r="AK1992">
        <v>5.28</v>
      </c>
      <c r="AN1992">
        <v>62.054580000000001</v>
      </c>
      <c r="AO1992">
        <v>0.70509330000000003</v>
      </c>
      <c r="AP1992">
        <v>-1.5647099935033</v>
      </c>
      <c r="AQ1992">
        <v>11.1861477121947</v>
      </c>
      <c r="AR1992">
        <v>11.44439494</v>
      </c>
      <c r="AT1992">
        <v>2</v>
      </c>
      <c r="AV1992">
        <v>0</v>
      </c>
      <c r="AW1992">
        <v>1</v>
      </c>
      <c r="AX1992">
        <v>1</v>
      </c>
      <c r="BD1992">
        <v>47.631568411939497</v>
      </c>
    </row>
    <row r="1993" spans="1:56">
      <c r="A1993" t="s">
        <v>8</v>
      </c>
      <c r="B1993" t="s">
        <v>42</v>
      </c>
      <c r="C1993">
        <v>2001</v>
      </c>
      <c r="D1993">
        <f t="shared" si="145"/>
        <v>222</v>
      </c>
      <c r="E1993">
        <v>2</v>
      </c>
      <c r="F1993">
        <v>15552.415026000001</v>
      </c>
      <c r="G1993">
        <v>21659.848407000001</v>
      </c>
      <c r="H1993">
        <v>10428.711316999999</v>
      </c>
      <c r="I1993">
        <v>4543.1708019999996</v>
      </c>
      <c r="J1993">
        <v>4504.2514680000004</v>
      </c>
      <c r="K1993">
        <v>11168.95889</v>
      </c>
      <c r="L1993">
        <v>10653.334881000001</v>
      </c>
      <c r="M1993">
        <v>13.2434118626876</v>
      </c>
      <c r="N1993">
        <v>583619.51143666799</v>
      </c>
      <c r="O1993">
        <f>VLOOKUP(C1993,[1]pop_15p_a!$A$8:$AL$68,10,FALSE)</f>
        <v>1071631.89237736</v>
      </c>
      <c r="Q1993">
        <f t="shared" si="144"/>
        <v>515.62400899999921</v>
      </c>
      <c r="R1993">
        <f t="shared" si="141"/>
        <v>1393.5</v>
      </c>
      <c r="S1993">
        <v>1392.7</v>
      </c>
      <c r="T1993">
        <v>1393.5</v>
      </c>
      <c r="U1993">
        <f t="shared" si="142"/>
        <v>4.8</v>
      </c>
      <c r="W1993">
        <v>4.8</v>
      </c>
      <c r="Y1993">
        <v>3.5550000000000002</v>
      </c>
      <c r="Z1993">
        <f t="shared" si="143"/>
        <v>13.56667</v>
      </c>
      <c r="AB1993">
        <v>13.56667</v>
      </c>
      <c r="AK1993">
        <v>5.05</v>
      </c>
      <c r="AN1993">
        <v>63.028730000000003</v>
      </c>
      <c r="AO1993">
        <v>0.71095810000000004</v>
      </c>
      <c r="AP1993">
        <v>-1.5647099935033</v>
      </c>
      <c r="AQ1993">
        <v>11.1861477121947</v>
      </c>
      <c r="AR1993">
        <v>11.44439494</v>
      </c>
      <c r="AT1993">
        <v>2</v>
      </c>
      <c r="AV1993">
        <v>0</v>
      </c>
      <c r="AW1993">
        <v>1</v>
      </c>
      <c r="AX1993">
        <v>1</v>
      </c>
      <c r="BD1993">
        <v>49.188590525525697</v>
      </c>
    </row>
    <row r="1994" spans="1:56">
      <c r="A1994" t="s">
        <v>8</v>
      </c>
      <c r="B1994" t="s">
        <v>42</v>
      </c>
      <c r="C1994">
        <v>2001</v>
      </c>
      <c r="D1994">
        <f t="shared" si="145"/>
        <v>223</v>
      </c>
      <c r="E1994">
        <v>3</v>
      </c>
      <c r="F1994">
        <v>15930.631955999999</v>
      </c>
      <c r="G1994">
        <v>22186.591124999999</v>
      </c>
      <c r="H1994">
        <v>10592.231546000001</v>
      </c>
      <c r="I1994">
        <v>4608.396307</v>
      </c>
      <c r="J1994">
        <v>4935.052189</v>
      </c>
      <c r="K1994">
        <v>10945.586122000001</v>
      </c>
      <c r="L1994">
        <v>10687.505341</v>
      </c>
      <c r="M1994">
        <v>13.0199012709315</v>
      </c>
      <c r="N1994">
        <v>591392.36387379805</v>
      </c>
      <c r="O1994">
        <f>VLOOKUP(C1994,[1]pop_15p_a!$A$8:$AL$68,10,FALSE)</f>
        <v>1071631.89237736</v>
      </c>
      <c r="Q1994">
        <f t="shared" si="144"/>
        <v>258.08078100000057</v>
      </c>
      <c r="R1994">
        <f t="shared" si="141"/>
        <v>1391.8</v>
      </c>
      <c r="S1994">
        <v>1392.7</v>
      </c>
      <c r="T1994">
        <v>1391.8</v>
      </c>
      <c r="U1994">
        <f t="shared" si="142"/>
        <v>4.8</v>
      </c>
      <c r="W1994">
        <v>4.8</v>
      </c>
      <c r="Y1994">
        <v>3.5550000000000002</v>
      </c>
      <c r="Z1994">
        <f t="shared" si="143"/>
        <v>12.8</v>
      </c>
      <c r="AB1994">
        <v>12.8</v>
      </c>
      <c r="AK1994">
        <v>4.7549999999999999</v>
      </c>
      <c r="AN1994">
        <v>63.507260000000002</v>
      </c>
      <c r="AO1994">
        <v>0.71266079999999998</v>
      </c>
      <c r="AP1994">
        <v>-1.5647099935033</v>
      </c>
      <c r="AQ1994">
        <v>11.1861477121947</v>
      </c>
      <c r="AR1994">
        <v>11.44439494</v>
      </c>
      <c r="AT1994">
        <v>2</v>
      </c>
      <c r="AV1994">
        <v>0</v>
      </c>
      <c r="AW1994">
        <v>1</v>
      </c>
      <c r="AX1994">
        <v>1</v>
      </c>
      <c r="BD1994">
        <v>49.255385310303403</v>
      </c>
    </row>
    <row r="1995" spans="1:56">
      <c r="A1995" t="s">
        <v>8</v>
      </c>
      <c r="B1995" t="s">
        <v>42</v>
      </c>
      <c r="C1995">
        <v>2001</v>
      </c>
      <c r="D1995">
        <f t="shared" si="145"/>
        <v>224</v>
      </c>
      <c r="E1995">
        <v>4</v>
      </c>
      <c r="F1995">
        <v>16130.263266</v>
      </c>
      <c r="G1995">
        <v>22464.617651</v>
      </c>
      <c r="H1995">
        <v>11017.103304</v>
      </c>
      <c r="I1995">
        <v>4653.7736569999997</v>
      </c>
      <c r="J1995">
        <v>5070.7297710000003</v>
      </c>
      <c r="K1995">
        <v>10831.598996000001</v>
      </c>
      <c r="L1995">
        <v>10537.094784999999</v>
      </c>
      <c r="M1995">
        <v>12.3174550090183</v>
      </c>
      <c r="N1995">
        <v>594653.83419740398</v>
      </c>
      <c r="O1995">
        <f>VLOOKUP(C1995,[1]pop_15p_a!$A$8:$AL$68,10,FALSE)</f>
        <v>1071631.89237736</v>
      </c>
      <c r="Q1995">
        <f t="shared" si="144"/>
        <v>294.50421100000131</v>
      </c>
      <c r="R1995">
        <f t="shared" si="141"/>
        <v>1390</v>
      </c>
      <c r="S1995">
        <v>1392.7</v>
      </c>
      <c r="T1995">
        <v>1390</v>
      </c>
      <c r="U1995">
        <f t="shared" si="142"/>
        <v>4.8</v>
      </c>
      <c r="W1995">
        <v>4.8</v>
      </c>
      <c r="Y1995">
        <v>3.5550000000000002</v>
      </c>
      <c r="Z1995">
        <f t="shared" si="143"/>
        <v>11.66667</v>
      </c>
      <c r="AB1995">
        <v>11.66667</v>
      </c>
      <c r="AK1995">
        <v>4.0449999999999999</v>
      </c>
      <c r="AN1995">
        <v>63.558529999999998</v>
      </c>
      <c r="AO1995">
        <v>0.71890389999999993</v>
      </c>
      <c r="AP1995">
        <v>-1.5647099935033</v>
      </c>
      <c r="AQ1995">
        <v>11.1861477121947</v>
      </c>
      <c r="AR1995">
        <v>11.44439494</v>
      </c>
      <c r="AT1995">
        <v>2</v>
      </c>
      <c r="AV1995">
        <v>0</v>
      </c>
      <c r="AW1995">
        <v>1</v>
      </c>
      <c r="AX1995">
        <v>1</v>
      </c>
      <c r="BD1995">
        <v>49.1006957522318</v>
      </c>
    </row>
    <row r="1996" spans="1:56">
      <c r="A1996" t="s">
        <v>8</v>
      </c>
      <c r="B1996" t="s">
        <v>42</v>
      </c>
      <c r="C1996">
        <v>2002</v>
      </c>
      <c r="D1996">
        <f t="shared" si="145"/>
        <v>225</v>
      </c>
      <c r="E1996">
        <v>1</v>
      </c>
      <c r="F1996">
        <v>16411.533083999999</v>
      </c>
      <c r="G1996">
        <v>22705.356022</v>
      </c>
      <c r="H1996">
        <v>11194.514265</v>
      </c>
      <c r="I1996">
        <v>4569.767887</v>
      </c>
      <c r="J1996">
        <v>5164.5186299999996</v>
      </c>
      <c r="K1996">
        <v>11379.65252</v>
      </c>
      <c r="L1996">
        <v>11780.573791000001</v>
      </c>
      <c r="M1996">
        <v>11.358753058318801</v>
      </c>
      <c r="N1996">
        <v>591717.39288948197</v>
      </c>
      <c r="O1996">
        <f>VLOOKUP(C1996,[1]pop_15p_a!$A$8:$AL$68,10,FALSE)</f>
        <v>1067936.89671857</v>
      </c>
      <c r="Q1996">
        <f t="shared" si="144"/>
        <v>-400.92127100000107</v>
      </c>
      <c r="R1996">
        <f t="shared" si="141"/>
        <v>1386.1</v>
      </c>
      <c r="S1996">
        <v>1383.5</v>
      </c>
      <c r="T1996">
        <v>1386.1</v>
      </c>
      <c r="U1996">
        <f t="shared" si="142"/>
        <v>5.7</v>
      </c>
      <c r="W1996">
        <v>5.7</v>
      </c>
      <c r="Y1996">
        <v>3.141</v>
      </c>
      <c r="Z1996">
        <f t="shared" si="143"/>
        <v>11.466670000000001</v>
      </c>
      <c r="AB1996">
        <v>11.466670000000001</v>
      </c>
      <c r="AK1996">
        <v>3.42</v>
      </c>
      <c r="AN1996">
        <v>64.737750000000005</v>
      </c>
      <c r="AO1996">
        <v>0.72741719999999999</v>
      </c>
      <c r="AP1996">
        <v>-0.21777233815298999</v>
      </c>
      <c r="AQ1996">
        <v>10.5772570187545</v>
      </c>
      <c r="AR1996">
        <v>11.0017793325</v>
      </c>
      <c r="AT1996">
        <v>2</v>
      </c>
      <c r="AV1996">
        <v>0</v>
      </c>
      <c r="AW1996">
        <v>1</v>
      </c>
      <c r="AX1996">
        <v>1</v>
      </c>
      <c r="BD1996">
        <v>48.876337269572801</v>
      </c>
    </row>
    <row r="1997" spans="1:56">
      <c r="A1997" t="s">
        <v>8</v>
      </c>
      <c r="B1997" t="s">
        <v>42</v>
      </c>
      <c r="C1997">
        <v>2002</v>
      </c>
      <c r="D1997">
        <f t="shared" si="145"/>
        <v>226</v>
      </c>
      <c r="E1997">
        <v>2</v>
      </c>
      <c r="F1997">
        <v>16871.763773999999</v>
      </c>
      <c r="G1997">
        <v>23342.085180999999</v>
      </c>
      <c r="H1997">
        <v>11448.473642000001</v>
      </c>
      <c r="I1997">
        <v>4732.1649310000003</v>
      </c>
      <c r="J1997">
        <v>5784.9951959999999</v>
      </c>
      <c r="K1997">
        <v>11534.015482999999</v>
      </c>
      <c r="L1997">
        <v>12173.543861</v>
      </c>
      <c r="M1997">
        <v>10.161096923061001</v>
      </c>
      <c r="N1997">
        <v>589221.01673555304</v>
      </c>
      <c r="O1997">
        <f>VLOOKUP(C1997,[1]pop_15p_a!$A$8:$AL$68,10,FALSE)</f>
        <v>1067936.89671857</v>
      </c>
      <c r="Q1997">
        <f t="shared" si="144"/>
        <v>-639.52837800000088</v>
      </c>
      <c r="R1997">
        <f t="shared" si="141"/>
        <v>1384.3</v>
      </c>
      <c r="S1997">
        <v>1383.5</v>
      </c>
      <c r="T1997">
        <v>1384.3</v>
      </c>
      <c r="U1997">
        <f t="shared" si="142"/>
        <v>5.7</v>
      </c>
      <c r="W1997">
        <v>5.7</v>
      </c>
      <c r="Y1997">
        <v>3.141</v>
      </c>
      <c r="Z1997">
        <f t="shared" si="143"/>
        <v>10.8</v>
      </c>
      <c r="AB1997">
        <v>10.8</v>
      </c>
      <c r="AK1997">
        <v>3.42</v>
      </c>
      <c r="AN1997">
        <v>65.660619999999994</v>
      </c>
      <c r="AO1997">
        <v>0.73025499999999999</v>
      </c>
      <c r="AP1997">
        <v>-0.21777233815298999</v>
      </c>
      <c r="AQ1997">
        <v>10.5772570187545</v>
      </c>
      <c r="AR1997">
        <v>11.0017793325</v>
      </c>
      <c r="AT1997">
        <v>2</v>
      </c>
      <c r="AV1997">
        <v>0</v>
      </c>
      <c r="AW1997">
        <v>1</v>
      </c>
      <c r="AX1997">
        <v>1</v>
      </c>
      <c r="BD1997">
        <v>48.181871292744603</v>
      </c>
    </row>
    <row r="1998" spans="1:56">
      <c r="A1998" t="s">
        <v>8</v>
      </c>
      <c r="B1998" t="s">
        <v>42</v>
      </c>
      <c r="C1998">
        <v>2002</v>
      </c>
      <c r="D1998">
        <f t="shared" si="145"/>
        <v>227</v>
      </c>
      <c r="E1998">
        <v>3</v>
      </c>
      <c r="F1998">
        <v>17177.154043999999</v>
      </c>
      <c r="G1998">
        <v>23764.592619999999</v>
      </c>
      <c r="H1998">
        <v>11834.347019000001</v>
      </c>
      <c r="I1998">
        <v>4856.9374340000004</v>
      </c>
      <c r="J1998">
        <v>6078.902744</v>
      </c>
      <c r="K1998">
        <v>11071.665585000001</v>
      </c>
      <c r="L1998">
        <v>11786.325337</v>
      </c>
      <c r="M1998">
        <v>10.9585423196642</v>
      </c>
      <c r="N1998">
        <v>589515.19460678601</v>
      </c>
      <c r="O1998">
        <f>VLOOKUP(C1998,[1]pop_15p_a!$A$8:$AL$68,10,FALSE)</f>
        <v>1067936.89671857</v>
      </c>
      <c r="Q1998">
        <f t="shared" si="144"/>
        <v>-714.65975199999957</v>
      </c>
      <c r="R1998">
        <f t="shared" si="141"/>
        <v>1382.6</v>
      </c>
      <c r="S1998">
        <v>1383.5</v>
      </c>
      <c r="T1998">
        <v>1382.6</v>
      </c>
      <c r="U1998">
        <f t="shared" si="142"/>
        <v>5.7</v>
      </c>
      <c r="W1998">
        <v>5.7</v>
      </c>
      <c r="Y1998">
        <v>3.141</v>
      </c>
      <c r="Z1998">
        <f t="shared" si="143"/>
        <v>11.3</v>
      </c>
      <c r="AB1998">
        <v>11.3</v>
      </c>
      <c r="AK1998">
        <v>3.42</v>
      </c>
      <c r="AN1998">
        <v>65.284639999999996</v>
      </c>
      <c r="AO1998">
        <v>0.73328190000000004</v>
      </c>
      <c r="AP1998">
        <v>-0.21777233815298999</v>
      </c>
      <c r="AQ1998">
        <v>10.5772570187545</v>
      </c>
      <c r="AR1998">
        <v>11.0017793325</v>
      </c>
      <c r="AT1998">
        <v>2</v>
      </c>
      <c r="AV1998">
        <v>0</v>
      </c>
      <c r="AW1998">
        <v>1</v>
      </c>
      <c r="AX1998">
        <v>1</v>
      </c>
      <c r="BD1998">
        <v>48.858087634232199</v>
      </c>
    </row>
    <row r="1999" spans="1:56">
      <c r="A1999" t="s">
        <v>8</v>
      </c>
      <c r="B1999" t="s">
        <v>42</v>
      </c>
      <c r="C1999">
        <v>2002</v>
      </c>
      <c r="D1999">
        <f t="shared" si="145"/>
        <v>228</v>
      </c>
      <c r="E1999">
        <v>4</v>
      </c>
      <c r="F1999">
        <v>17332.929698</v>
      </c>
      <c r="G1999">
        <v>23980.108237</v>
      </c>
      <c r="H1999">
        <v>11964.223398</v>
      </c>
      <c r="I1999">
        <v>4855.7801840000002</v>
      </c>
      <c r="J1999">
        <v>6449.8036119999997</v>
      </c>
      <c r="K1999">
        <v>11240.566862</v>
      </c>
      <c r="L1999">
        <v>11732.41561</v>
      </c>
      <c r="M1999">
        <v>12.3998142715173</v>
      </c>
      <c r="N1999">
        <v>589046.39576817898</v>
      </c>
      <c r="O1999">
        <f>VLOOKUP(C1999,[1]pop_15p_a!$A$8:$AL$68,10,FALSE)</f>
        <v>1067936.89671857</v>
      </c>
      <c r="Q1999">
        <f t="shared" si="144"/>
        <v>-491.84874800000034</v>
      </c>
      <c r="R1999">
        <f t="shared" si="141"/>
        <v>1380.8</v>
      </c>
      <c r="S1999">
        <v>1383.5</v>
      </c>
      <c r="T1999">
        <v>1380.8</v>
      </c>
      <c r="U1999">
        <f t="shared" si="142"/>
        <v>5.7</v>
      </c>
      <c r="W1999">
        <v>5.7</v>
      </c>
      <c r="Y1999">
        <v>3.141</v>
      </c>
      <c r="Z1999">
        <f t="shared" si="143"/>
        <v>11.73333</v>
      </c>
      <c r="AB1999">
        <v>11.73333</v>
      </c>
      <c r="AK1999">
        <v>3.42</v>
      </c>
      <c r="AN1999">
        <v>65.472629999999995</v>
      </c>
      <c r="AO1999">
        <v>0.73971419999999999</v>
      </c>
      <c r="AP1999">
        <v>-0.21777233815298999</v>
      </c>
      <c r="AQ1999">
        <v>10.5772570187545</v>
      </c>
      <c r="AR1999">
        <v>11.0017793325</v>
      </c>
      <c r="AT1999">
        <v>2</v>
      </c>
      <c r="AV1999">
        <v>0</v>
      </c>
      <c r="AW1999">
        <v>1</v>
      </c>
      <c r="AX1999">
        <v>1</v>
      </c>
      <c r="BD1999">
        <v>50.205183803450801</v>
      </c>
    </row>
    <row r="2000" spans="1:56">
      <c r="A2000" t="s">
        <v>8</v>
      </c>
      <c r="B2000" t="s">
        <v>42</v>
      </c>
      <c r="C2000">
        <v>2003</v>
      </c>
      <c r="D2000">
        <f t="shared" si="145"/>
        <v>229</v>
      </c>
      <c r="E2000">
        <v>1</v>
      </c>
      <c r="F2000">
        <v>17846.328021000001</v>
      </c>
      <c r="G2000">
        <v>24542.270294999998</v>
      </c>
      <c r="H2000">
        <v>12208.006405</v>
      </c>
      <c r="I2000">
        <v>4994.1887079999997</v>
      </c>
      <c r="J2000">
        <v>7275.4397060000001</v>
      </c>
      <c r="K2000">
        <v>12237.063402</v>
      </c>
      <c r="L2000">
        <v>13336.733883000001</v>
      </c>
      <c r="M2000">
        <v>10.750462965812099</v>
      </c>
      <c r="N2000">
        <v>592201.92048830003</v>
      </c>
      <c r="O2000">
        <f>VLOOKUP(C2000,[1]pop_15p_a!$A$8:$AL$68,10,FALSE)</f>
        <v>1065123.1322150801</v>
      </c>
      <c r="Q2000">
        <f t="shared" si="144"/>
        <v>-1099.670481000001</v>
      </c>
      <c r="R2000">
        <f t="shared" si="141"/>
        <v>1377.8</v>
      </c>
      <c r="S2000">
        <v>1375.2</v>
      </c>
      <c r="T2000">
        <v>1377.8</v>
      </c>
      <c r="U2000">
        <f t="shared" si="142"/>
        <v>5.6</v>
      </c>
      <c r="W2000">
        <v>5.6</v>
      </c>
      <c r="Y2000">
        <v>2.6339999999999999</v>
      </c>
      <c r="Z2000">
        <f t="shared" si="143"/>
        <v>11.23333</v>
      </c>
      <c r="AB2000">
        <v>11.23333</v>
      </c>
      <c r="AK2000">
        <v>3.12</v>
      </c>
      <c r="AN2000">
        <v>66.310050000000004</v>
      </c>
      <c r="AO2000">
        <v>0.74822750000000005</v>
      </c>
      <c r="AP2000">
        <v>0.16406019216245499</v>
      </c>
      <c r="AQ2000">
        <v>10.0317416839972</v>
      </c>
      <c r="AR2000">
        <v>10.508778055000001</v>
      </c>
      <c r="AT2000">
        <v>2</v>
      </c>
      <c r="AV2000">
        <v>0</v>
      </c>
      <c r="AW2000">
        <v>1</v>
      </c>
      <c r="AX2000">
        <v>1</v>
      </c>
      <c r="BD2000">
        <v>49.928578985750597</v>
      </c>
    </row>
    <row r="2001" spans="1:58">
      <c r="A2001" t="s">
        <v>8</v>
      </c>
      <c r="B2001" t="s">
        <v>42</v>
      </c>
      <c r="C2001">
        <v>2003</v>
      </c>
      <c r="D2001">
        <f t="shared" si="145"/>
        <v>230</v>
      </c>
      <c r="E2001">
        <v>2</v>
      </c>
      <c r="F2001">
        <v>18253.116181000001</v>
      </c>
      <c r="G2001">
        <v>25101.685373</v>
      </c>
      <c r="H2001">
        <v>12680.507965999999</v>
      </c>
      <c r="I2001">
        <v>4895.3408680000002</v>
      </c>
      <c r="J2001">
        <v>6586.4438289999998</v>
      </c>
      <c r="K2001">
        <v>12589.609872000001</v>
      </c>
      <c r="L2001">
        <v>13265.463358000001</v>
      </c>
      <c r="M2001">
        <v>11.404629461998701</v>
      </c>
      <c r="N2001">
        <v>596153.93545999494</v>
      </c>
      <c r="O2001">
        <f>VLOOKUP(C2001,[1]pop_15p_a!$A$8:$AL$68,10,FALSE)</f>
        <v>1065123.1322150801</v>
      </c>
      <c r="Q2001">
        <f t="shared" si="144"/>
        <v>-675.85348599999998</v>
      </c>
      <c r="R2001">
        <f t="shared" si="141"/>
        <v>1376</v>
      </c>
      <c r="S2001">
        <v>1375.2</v>
      </c>
      <c r="T2001">
        <v>1376</v>
      </c>
      <c r="U2001">
        <f t="shared" si="142"/>
        <v>5.6</v>
      </c>
      <c r="W2001">
        <v>5.6</v>
      </c>
      <c r="Y2001">
        <v>2.6339999999999999</v>
      </c>
      <c r="Z2001">
        <f t="shared" si="143"/>
        <v>10.966670000000001</v>
      </c>
      <c r="AB2001">
        <v>10.966670000000001</v>
      </c>
      <c r="AK2001">
        <v>2.85</v>
      </c>
      <c r="AN2001">
        <v>66.156239999999997</v>
      </c>
      <c r="AO2001">
        <v>0.74690330000000005</v>
      </c>
      <c r="AP2001">
        <v>0.16406019216245499</v>
      </c>
      <c r="AQ2001">
        <v>10.0317416839972</v>
      </c>
      <c r="AR2001">
        <v>10.508778055000001</v>
      </c>
      <c r="AT2001">
        <v>2</v>
      </c>
      <c r="AV2001">
        <v>0</v>
      </c>
      <c r="AW2001">
        <v>1</v>
      </c>
      <c r="AX2001">
        <v>1</v>
      </c>
      <c r="BD2001">
        <v>49.785474126301899</v>
      </c>
    </row>
    <row r="2002" spans="1:58">
      <c r="A2002" t="s">
        <v>8</v>
      </c>
      <c r="B2002" t="s">
        <v>42</v>
      </c>
      <c r="C2002">
        <v>2003</v>
      </c>
      <c r="D2002">
        <f t="shared" si="145"/>
        <v>231</v>
      </c>
      <c r="E2002">
        <v>3</v>
      </c>
      <c r="F2002">
        <v>18424.453184000002</v>
      </c>
      <c r="G2002">
        <v>25337.308019</v>
      </c>
      <c r="H2002">
        <v>12988.069933000001</v>
      </c>
      <c r="I2002">
        <v>4864.6300350000001</v>
      </c>
      <c r="J2002">
        <v>6930.7527540000001</v>
      </c>
      <c r="K2002">
        <v>12248.36407</v>
      </c>
      <c r="L2002">
        <v>13460.162847</v>
      </c>
      <c r="M2002">
        <v>10.074210486620199</v>
      </c>
      <c r="N2002">
        <v>610751.35483052104</v>
      </c>
      <c r="O2002">
        <f>VLOOKUP(C2002,[1]pop_15p_a!$A$8:$AL$68,10,FALSE)</f>
        <v>1065123.1322150801</v>
      </c>
      <c r="Q2002">
        <f t="shared" si="144"/>
        <v>-1211.798777</v>
      </c>
      <c r="R2002">
        <f t="shared" si="141"/>
        <v>1374.3</v>
      </c>
      <c r="S2002">
        <v>1375.2</v>
      </c>
      <c r="T2002">
        <v>1374.3</v>
      </c>
      <c r="U2002">
        <f t="shared" si="142"/>
        <v>5.6</v>
      </c>
      <c r="W2002">
        <v>5.6</v>
      </c>
      <c r="Y2002">
        <v>2.6339999999999999</v>
      </c>
      <c r="Z2002">
        <f t="shared" si="143"/>
        <v>9.9</v>
      </c>
      <c r="AB2002">
        <v>9.9</v>
      </c>
      <c r="AK2002">
        <v>2.36</v>
      </c>
      <c r="AN2002">
        <v>66.036609999999996</v>
      </c>
      <c r="AO2002">
        <v>0.75182209999999994</v>
      </c>
      <c r="AP2002">
        <v>0.16406019216245499</v>
      </c>
      <c r="AQ2002">
        <v>10.0317416839972</v>
      </c>
      <c r="AR2002">
        <v>10.508778055000001</v>
      </c>
      <c r="AT2002">
        <v>2</v>
      </c>
      <c r="AV2002">
        <v>0</v>
      </c>
      <c r="AW2002">
        <v>1</v>
      </c>
      <c r="AX2002">
        <v>1</v>
      </c>
      <c r="BD2002">
        <v>50.993384461925601</v>
      </c>
    </row>
    <row r="2003" spans="1:58">
      <c r="A2003" t="s">
        <v>8</v>
      </c>
      <c r="B2003" t="s">
        <v>42</v>
      </c>
      <c r="C2003">
        <v>2003</v>
      </c>
      <c r="D2003">
        <f t="shared" si="145"/>
        <v>232</v>
      </c>
      <c r="E2003">
        <v>4</v>
      </c>
      <c r="F2003">
        <v>18908.979343999999</v>
      </c>
      <c r="G2003">
        <v>26003.628393999999</v>
      </c>
      <c r="H2003">
        <v>13015.870718</v>
      </c>
      <c r="I2003">
        <v>4966.7696340000002</v>
      </c>
      <c r="J2003">
        <v>7041.5338959999999</v>
      </c>
      <c r="K2003">
        <v>12741.056391</v>
      </c>
      <c r="L2003">
        <v>14008.564687</v>
      </c>
      <c r="M2003">
        <v>9.1495687047993606</v>
      </c>
      <c r="N2003">
        <v>612692.78922118398</v>
      </c>
      <c r="O2003">
        <f>VLOOKUP(C2003,[1]pop_15p_a!$A$8:$AL$68,10,FALSE)</f>
        <v>1065123.1322150801</v>
      </c>
      <c r="Q2003">
        <f t="shared" si="144"/>
        <v>-1267.508296</v>
      </c>
      <c r="R2003">
        <f t="shared" si="141"/>
        <v>1372.6</v>
      </c>
      <c r="S2003">
        <v>1375.2</v>
      </c>
      <c r="T2003">
        <v>1372.6</v>
      </c>
      <c r="U2003">
        <f t="shared" si="142"/>
        <v>5.6</v>
      </c>
      <c r="W2003">
        <v>5.6</v>
      </c>
      <c r="Y2003">
        <v>2.6339999999999999</v>
      </c>
      <c r="Z2003">
        <f t="shared" si="143"/>
        <v>9.6999999999999993</v>
      </c>
      <c r="AB2003">
        <v>9.6999999999999993</v>
      </c>
      <c r="AK2003">
        <v>2.33</v>
      </c>
      <c r="AN2003">
        <v>66.139139999999998</v>
      </c>
      <c r="AO2003">
        <v>0.75428150000000005</v>
      </c>
      <c r="AP2003">
        <v>0.16406019216245499</v>
      </c>
      <c r="AQ2003">
        <v>10.0317416839972</v>
      </c>
      <c r="AR2003">
        <v>10.508778055000001</v>
      </c>
      <c r="AT2003">
        <v>2</v>
      </c>
      <c r="AV2003">
        <v>0</v>
      </c>
      <c r="AW2003">
        <v>1</v>
      </c>
      <c r="AX2003">
        <v>1</v>
      </c>
      <c r="BD2003">
        <v>51.109482426022304</v>
      </c>
    </row>
    <row r="2004" spans="1:58">
      <c r="A2004" t="s">
        <v>8</v>
      </c>
      <c r="B2004" t="s">
        <v>42</v>
      </c>
      <c r="C2004">
        <v>2004</v>
      </c>
      <c r="D2004">
        <f t="shared" si="145"/>
        <v>233</v>
      </c>
      <c r="E2004">
        <v>1</v>
      </c>
      <c r="F2004">
        <v>19462.607383999999</v>
      </c>
      <c r="G2004">
        <v>26591.760469000001</v>
      </c>
      <c r="H2004">
        <v>13476.312163000001</v>
      </c>
      <c r="I2004">
        <v>4942.6771760000001</v>
      </c>
      <c r="J2004">
        <v>6872.6622340000004</v>
      </c>
      <c r="K2004">
        <v>11937.415327999999</v>
      </c>
      <c r="L2004">
        <v>13389.566937</v>
      </c>
      <c r="M2004">
        <v>9.9000462275380201</v>
      </c>
      <c r="N2004">
        <v>606796.76063319796</v>
      </c>
      <c r="O2004">
        <f>VLOOKUP(C2004,[1]pop_15p_a!$A$8:$AL$68,10,FALSE)</f>
        <v>1061888.86476114</v>
      </c>
      <c r="Q2004">
        <f t="shared" si="144"/>
        <v>-1452.1516090000005</v>
      </c>
      <c r="R2004">
        <f t="shared" si="141"/>
        <v>1368.8</v>
      </c>
      <c r="S2004">
        <v>1366.3</v>
      </c>
      <c r="T2004">
        <v>1368.8</v>
      </c>
      <c r="U2004">
        <f t="shared" si="142"/>
        <v>5.0999999999999996</v>
      </c>
      <c r="W2004">
        <v>5.0999999999999996</v>
      </c>
      <c r="Y2004">
        <v>2.0030000000000001</v>
      </c>
      <c r="Z2004">
        <f t="shared" si="143"/>
        <v>10.1</v>
      </c>
      <c r="AB2004">
        <v>10.1</v>
      </c>
      <c r="AK2004">
        <v>2.33</v>
      </c>
      <c r="AN2004">
        <v>66.600589999999997</v>
      </c>
      <c r="AO2004">
        <v>0.75465990000000005</v>
      </c>
      <c r="AP2004">
        <v>-3.4990458770722002E-2</v>
      </c>
      <c r="AQ2004">
        <v>9.5866586589882292</v>
      </c>
      <c r="AR2004">
        <v>10.104970869500001</v>
      </c>
      <c r="AT2004">
        <v>2</v>
      </c>
      <c r="AV2004">
        <v>0</v>
      </c>
      <c r="AW2004">
        <v>1</v>
      </c>
      <c r="AX2004">
        <v>1</v>
      </c>
      <c r="BD2004">
        <v>51.863188821265403</v>
      </c>
    </row>
    <row r="2005" spans="1:58">
      <c r="A2005" t="s">
        <v>8</v>
      </c>
      <c r="B2005" t="s">
        <v>42</v>
      </c>
      <c r="C2005">
        <v>2004</v>
      </c>
      <c r="D2005">
        <f t="shared" si="145"/>
        <v>234</v>
      </c>
      <c r="E2005">
        <v>2</v>
      </c>
      <c r="F2005">
        <v>19341.636936999999</v>
      </c>
      <c r="G2005">
        <v>26426.478546999999</v>
      </c>
      <c r="H2005">
        <v>13554.94167</v>
      </c>
      <c r="I2005">
        <v>5115.5224189999999</v>
      </c>
      <c r="J2005">
        <v>7551.8574920000001</v>
      </c>
      <c r="K2005">
        <v>14288.928244000001</v>
      </c>
      <c r="L2005">
        <v>16462.278330000001</v>
      </c>
      <c r="M2005">
        <v>10.2218276893708</v>
      </c>
      <c r="N2005">
        <v>603103.75693490298</v>
      </c>
      <c r="O2005">
        <f>VLOOKUP(C2005,[1]pop_15p_a!$A$8:$AL$68,10,FALSE)</f>
        <v>1061888.86476114</v>
      </c>
      <c r="Q2005">
        <f t="shared" si="144"/>
        <v>-2173.3500860000004</v>
      </c>
      <c r="R2005">
        <f t="shared" si="141"/>
        <v>1367.1</v>
      </c>
      <c r="S2005">
        <v>1366.3</v>
      </c>
      <c r="T2005">
        <v>1367.1</v>
      </c>
      <c r="U2005">
        <f t="shared" si="142"/>
        <v>5.0999999999999996</v>
      </c>
      <c r="W2005">
        <v>5.0999999999999996</v>
      </c>
      <c r="Y2005">
        <v>2.0030000000000001</v>
      </c>
      <c r="Z2005">
        <f t="shared" si="143"/>
        <v>9.7333339999999993</v>
      </c>
      <c r="AB2005">
        <v>9.7333339999999993</v>
      </c>
      <c r="AK2005">
        <v>2.33</v>
      </c>
      <c r="AN2005">
        <v>68.258340000000004</v>
      </c>
      <c r="AO2005">
        <v>0.7584436</v>
      </c>
      <c r="AP2005">
        <v>-3.4990458770722002E-2</v>
      </c>
      <c r="AQ2005">
        <v>9.5866586589882292</v>
      </c>
      <c r="AR2005">
        <v>10.104970869500001</v>
      </c>
      <c r="AT2005">
        <v>2</v>
      </c>
      <c r="AV2005">
        <v>0</v>
      </c>
      <c r="AW2005">
        <v>1</v>
      </c>
      <c r="AX2005">
        <v>1</v>
      </c>
      <c r="BD2005">
        <v>53.247294898239801</v>
      </c>
    </row>
    <row r="2006" spans="1:58">
      <c r="A2006" t="s">
        <v>8</v>
      </c>
      <c r="B2006" t="s">
        <v>42</v>
      </c>
      <c r="C2006">
        <v>2004</v>
      </c>
      <c r="D2006">
        <f t="shared" si="145"/>
        <v>235</v>
      </c>
      <c r="E2006">
        <v>3</v>
      </c>
      <c r="F2006">
        <v>19767.923149999999</v>
      </c>
      <c r="G2006">
        <v>27008.913400000001</v>
      </c>
      <c r="H2006">
        <v>13740.355448</v>
      </c>
      <c r="I2006">
        <v>5022.3182290000004</v>
      </c>
      <c r="J2006">
        <v>7541.4104310000002</v>
      </c>
      <c r="K2006">
        <v>16048.722205</v>
      </c>
      <c r="L2006">
        <v>15954.151614</v>
      </c>
      <c r="M2006">
        <v>10.8806094487525</v>
      </c>
      <c r="N2006">
        <v>596580.01357225701</v>
      </c>
      <c r="O2006">
        <f>VLOOKUP(C2006,[1]pop_15p_a!$A$8:$AL$68,10,FALSE)</f>
        <v>1061888.86476114</v>
      </c>
      <c r="Q2006">
        <f t="shared" si="144"/>
        <v>94.570590999999695</v>
      </c>
      <c r="R2006">
        <f t="shared" si="141"/>
        <v>1365.4</v>
      </c>
      <c r="S2006">
        <v>1366.3</v>
      </c>
      <c r="T2006">
        <v>1365.4</v>
      </c>
      <c r="U2006">
        <f t="shared" si="142"/>
        <v>5.0999999999999996</v>
      </c>
      <c r="W2006">
        <v>5.0999999999999996</v>
      </c>
      <c r="Y2006">
        <v>2.0030000000000001</v>
      </c>
      <c r="Z2006">
        <f t="shared" si="143"/>
        <v>10.199999999999999</v>
      </c>
      <c r="AB2006">
        <v>10.199999999999999</v>
      </c>
      <c r="AK2006">
        <v>2.2250000000000001</v>
      </c>
      <c r="AN2006">
        <v>68.668499999999995</v>
      </c>
      <c r="AO2006">
        <v>0.76014629999999994</v>
      </c>
      <c r="AP2006">
        <v>-3.4990458770722002E-2</v>
      </c>
      <c r="AQ2006">
        <v>9.5866586589882292</v>
      </c>
      <c r="AR2006">
        <v>10.104970869500001</v>
      </c>
      <c r="AT2006">
        <v>2</v>
      </c>
      <c r="AV2006">
        <v>0</v>
      </c>
      <c r="AW2006">
        <v>1</v>
      </c>
      <c r="AX2006">
        <v>1</v>
      </c>
      <c r="BD2006">
        <v>53.497771378139802</v>
      </c>
    </row>
    <row r="2007" spans="1:58">
      <c r="A2007" t="s">
        <v>8</v>
      </c>
      <c r="B2007" t="s">
        <v>42</v>
      </c>
      <c r="C2007">
        <v>2004</v>
      </c>
      <c r="D2007">
        <f t="shared" si="145"/>
        <v>236</v>
      </c>
      <c r="E2007">
        <v>4</v>
      </c>
      <c r="F2007">
        <v>20180.773605999999</v>
      </c>
      <c r="G2007">
        <v>27572.990977000001</v>
      </c>
      <c r="H2007">
        <v>14250.270420999999</v>
      </c>
      <c r="I2007">
        <v>5072.3505599999999</v>
      </c>
      <c r="J2007">
        <v>7296.5354889999999</v>
      </c>
      <c r="K2007">
        <v>16177.042046</v>
      </c>
      <c r="L2007">
        <v>16729.747404000002</v>
      </c>
      <c r="M2007">
        <v>9.5573613639339605</v>
      </c>
      <c r="N2007">
        <v>601119.46885964205</v>
      </c>
      <c r="O2007">
        <f>VLOOKUP(C2007,[1]pop_15p_a!$A$8:$AL$68,10,FALSE)</f>
        <v>1061888.86476114</v>
      </c>
      <c r="Q2007">
        <f t="shared" si="144"/>
        <v>-552.70535800000107</v>
      </c>
      <c r="R2007">
        <f t="shared" si="141"/>
        <v>1363.8</v>
      </c>
      <c r="S2007">
        <v>1366.3</v>
      </c>
      <c r="T2007">
        <v>1363.8</v>
      </c>
      <c r="U2007">
        <f t="shared" si="142"/>
        <v>5.0999999999999996</v>
      </c>
      <c r="W2007">
        <v>5.0999999999999996</v>
      </c>
      <c r="Y2007">
        <v>2.0030000000000001</v>
      </c>
      <c r="Z2007">
        <f t="shared" si="143"/>
        <v>9.7666660000000007</v>
      </c>
      <c r="AB2007">
        <v>9.7666660000000007</v>
      </c>
      <c r="AK2007">
        <v>2.2200000000000002</v>
      </c>
      <c r="AN2007">
        <v>69.181209999999993</v>
      </c>
      <c r="AO2007">
        <v>0.76449749999999994</v>
      </c>
      <c r="AP2007">
        <v>-3.4990458770722002E-2</v>
      </c>
      <c r="AQ2007">
        <v>9.5866586589882292</v>
      </c>
      <c r="AR2007">
        <v>10.104970869500001</v>
      </c>
      <c r="AT2007">
        <v>2</v>
      </c>
      <c r="AV2007">
        <v>0</v>
      </c>
      <c r="AW2007">
        <v>1</v>
      </c>
      <c r="AX2007">
        <v>1</v>
      </c>
      <c r="BD2007">
        <v>54.5636249023554</v>
      </c>
    </row>
    <row r="2008" spans="1:58">
      <c r="A2008" t="s">
        <v>8</v>
      </c>
      <c r="B2008" t="s">
        <v>42</v>
      </c>
      <c r="C2008">
        <v>2005</v>
      </c>
      <c r="D2008">
        <f t="shared" si="145"/>
        <v>237</v>
      </c>
      <c r="E2008">
        <v>1</v>
      </c>
      <c r="F2008">
        <v>20648.685398000001</v>
      </c>
      <c r="G2008">
        <v>28059.498587999999</v>
      </c>
      <c r="H2008">
        <v>14385.559294000001</v>
      </c>
      <c r="I2008">
        <v>5079.2148349999998</v>
      </c>
      <c r="J2008">
        <v>7577.4284790000002</v>
      </c>
      <c r="K2008">
        <v>16327.388862</v>
      </c>
      <c r="L2008">
        <v>16582.851472999999</v>
      </c>
      <c r="M2008">
        <v>9.2660205965431093</v>
      </c>
      <c r="N2008">
        <v>607046.54578346503</v>
      </c>
      <c r="O2008">
        <f>VLOOKUP(C2008,[1]pop_15p_a!$A$8:$AL$68,10,FALSE)</f>
        <v>1058824.48376597</v>
      </c>
      <c r="Q2008">
        <f t="shared" si="144"/>
        <v>-255.46261099999901</v>
      </c>
      <c r="R2008">
        <f t="shared" si="141"/>
        <v>1361.3</v>
      </c>
      <c r="S2008">
        <v>1358.9</v>
      </c>
      <c r="T2008">
        <v>1361.3</v>
      </c>
      <c r="U2008">
        <f t="shared" si="142"/>
        <v>4.7</v>
      </c>
      <c r="W2008">
        <v>4.7</v>
      </c>
      <c r="Y2008">
        <v>1.677</v>
      </c>
      <c r="Z2008">
        <f t="shared" si="143"/>
        <v>9.033334</v>
      </c>
      <c r="AB2008">
        <v>9.033334</v>
      </c>
      <c r="AK2008">
        <v>2.2200000000000002</v>
      </c>
      <c r="AN2008">
        <v>69.642650000000003</v>
      </c>
      <c r="AO2008">
        <v>0.76714609999999994</v>
      </c>
      <c r="AP2008">
        <v>1.7127686586206201</v>
      </c>
      <c r="AQ2008">
        <v>9.2796007744831002</v>
      </c>
      <c r="AR2008">
        <v>9.7434117960000002</v>
      </c>
      <c r="AT2008">
        <v>2</v>
      </c>
      <c r="AV2008">
        <v>0</v>
      </c>
      <c r="AW2008">
        <v>1</v>
      </c>
      <c r="AX2008">
        <v>1</v>
      </c>
      <c r="BC2008">
        <v>75.397159149695</v>
      </c>
      <c r="BD2008">
        <v>54.714640469132902</v>
      </c>
      <c r="BE2008">
        <v>92.860125139999994</v>
      </c>
      <c r="BF2008">
        <v>111.0866678</v>
      </c>
    </row>
    <row r="2009" spans="1:58">
      <c r="A2009" t="s">
        <v>8</v>
      </c>
      <c r="B2009" t="s">
        <v>42</v>
      </c>
      <c r="C2009">
        <v>2005</v>
      </c>
      <c r="D2009">
        <f t="shared" si="145"/>
        <v>238</v>
      </c>
      <c r="E2009">
        <v>2</v>
      </c>
      <c r="F2009">
        <v>21458.41289</v>
      </c>
      <c r="G2009">
        <v>29159.837275999998</v>
      </c>
      <c r="H2009">
        <v>14855.667186000001</v>
      </c>
      <c r="I2009">
        <v>5091.2949699999999</v>
      </c>
      <c r="J2009">
        <v>8349.1745190000001</v>
      </c>
      <c r="K2009">
        <v>16907.963727999999</v>
      </c>
      <c r="L2009">
        <v>17457.261058</v>
      </c>
      <c r="M2009">
        <v>8.3291666775572608</v>
      </c>
      <c r="N2009">
        <v>614933.98266987805</v>
      </c>
      <c r="O2009">
        <f>VLOOKUP(C2009,[1]pop_15p_a!$A$8:$AL$68,10,FALSE)</f>
        <v>1058824.48376597</v>
      </c>
      <c r="Q2009">
        <f t="shared" si="144"/>
        <v>-549.29733000000124</v>
      </c>
      <c r="R2009">
        <f t="shared" si="141"/>
        <v>1359.7</v>
      </c>
      <c r="S2009">
        <v>1358.9</v>
      </c>
      <c r="T2009">
        <v>1359.7</v>
      </c>
      <c r="U2009">
        <f t="shared" si="142"/>
        <v>4.7</v>
      </c>
      <c r="W2009">
        <v>4.7</v>
      </c>
      <c r="Y2009">
        <v>1.677</v>
      </c>
      <c r="Z2009">
        <f t="shared" si="143"/>
        <v>8.0666670000000007</v>
      </c>
      <c r="AB2009">
        <v>8.0666670000000007</v>
      </c>
      <c r="AK2009">
        <v>2.21</v>
      </c>
      <c r="AN2009">
        <v>70.650959999999998</v>
      </c>
      <c r="AO2009">
        <v>0.77130809999999994</v>
      </c>
      <c r="AP2009">
        <v>1.7127686586206201</v>
      </c>
      <c r="AQ2009">
        <v>9.2796007744831002</v>
      </c>
      <c r="AR2009">
        <v>9.7434117960000002</v>
      </c>
      <c r="AT2009">
        <v>2</v>
      </c>
      <c r="AV2009">
        <v>0</v>
      </c>
      <c r="AW2009">
        <v>1</v>
      </c>
      <c r="AX2009">
        <v>1</v>
      </c>
      <c r="BC2009">
        <v>82.822132678180907</v>
      </c>
      <c r="BD2009">
        <v>55.982121318220102</v>
      </c>
      <c r="BE2009">
        <v>100.8409877</v>
      </c>
      <c r="BF2009">
        <v>118.9699469</v>
      </c>
    </row>
    <row r="2010" spans="1:58">
      <c r="A2010" t="s">
        <v>8</v>
      </c>
      <c r="B2010" t="s">
        <v>42</v>
      </c>
      <c r="C2010">
        <v>2005</v>
      </c>
      <c r="D2010">
        <f t="shared" si="145"/>
        <v>239</v>
      </c>
      <c r="E2010">
        <v>3</v>
      </c>
      <c r="F2010">
        <v>21976.435833</v>
      </c>
      <c r="G2010">
        <v>29863.778654000002</v>
      </c>
      <c r="H2010">
        <v>15282.514463</v>
      </c>
      <c r="I2010">
        <v>5256.1529110000001</v>
      </c>
      <c r="J2010">
        <v>9037.5035769999995</v>
      </c>
      <c r="K2010">
        <v>17839.349538999999</v>
      </c>
      <c r="L2010">
        <v>18942.057262999999</v>
      </c>
      <c r="M2010">
        <v>7.3551187313813804</v>
      </c>
      <c r="N2010">
        <v>615842.94084802002</v>
      </c>
      <c r="O2010">
        <f>VLOOKUP(C2010,[1]pop_15p_a!$A$8:$AL$68,10,FALSE)</f>
        <v>1058824.48376597</v>
      </c>
      <c r="Q2010">
        <f t="shared" si="144"/>
        <v>-1102.7077239999999</v>
      </c>
      <c r="R2010">
        <f t="shared" si="141"/>
        <v>1358.1</v>
      </c>
      <c r="S2010">
        <v>1358.9</v>
      </c>
      <c r="T2010">
        <v>1358.1</v>
      </c>
      <c r="U2010">
        <f t="shared" si="142"/>
        <v>4.7</v>
      </c>
      <c r="W2010">
        <v>4.7</v>
      </c>
      <c r="Y2010">
        <v>1.677</v>
      </c>
      <c r="Z2010">
        <f t="shared" si="143"/>
        <v>7.7</v>
      </c>
      <c r="AB2010">
        <v>7.7</v>
      </c>
      <c r="AK2010">
        <v>2.165</v>
      </c>
      <c r="AN2010">
        <v>71.608019999999996</v>
      </c>
      <c r="AO2010">
        <v>0.77528109999999995</v>
      </c>
      <c r="AP2010">
        <v>1.7127686586206201</v>
      </c>
      <c r="AQ2010">
        <v>9.2796007744831002</v>
      </c>
      <c r="AR2010">
        <v>9.7434117960000002</v>
      </c>
      <c r="AT2010">
        <v>2</v>
      </c>
      <c r="AV2010">
        <v>0</v>
      </c>
      <c r="AW2010">
        <v>1</v>
      </c>
      <c r="AX2010">
        <v>1</v>
      </c>
      <c r="BC2010">
        <v>88.110888260259998</v>
      </c>
      <c r="BD2010">
        <v>56.636361568184597</v>
      </c>
      <c r="BE2010">
        <v>107.1311036</v>
      </c>
      <c r="BF2010">
        <v>121.2436759</v>
      </c>
    </row>
    <row r="2011" spans="1:58">
      <c r="A2011" t="s">
        <v>8</v>
      </c>
      <c r="B2011" t="s">
        <v>42</v>
      </c>
      <c r="C2011">
        <v>2005</v>
      </c>
      <c r="D2011">
        <f t="shared" si="145"/>
        <v>240</v>
      </c>
      <c r="E2011">
        <v>4</v>
      </c>
      <c r="F2011">
        <v>22476.520618999999</v>
      </c>
      <c r="G2011">
        <v>30543.343869</v>
      </c>
      <c r="H2011">
        <v>15890.892792000001</v>
      </c>
      <c r="I2011">
        <v>5368.750215</v>
      </c>
      <c r="J2011">
        <v>8711.1573009999993</v>
      </c>
      <c r="K2011">
        <v>19058.780576000001</v>
      </c>
      <c r="L2011">
        <v>20171.331707000001</v>
      </c>
      <c r="M2011">
        <v>7.1722642975236601</v>
      </c>
      <c r="N2011">
        <v>624376.53069863701</v>
      </c>
      <c r="O2011">
        <f>VLOOKUP(C2011,[1]pop_15p_a!$A$8:$AL$68,10,FALSE)</f>
        <v>1058824.48376597</v>
      </c>
      <c r="Q2011">
        <f t="shared" si="144"/>
        <v>-1112.5511310000002</v>
      </c>
      <c r="R2011">
        <f t="shared" si="141"/>
        <v>1356.5</v>
      </c>
      <c r="S2011">
        <v>1358.9</v>
      </c>
      <c r="T2011">
        <v>1356.5</v>
      </c>
      <c r="U2011">
        <f t="shared" si="142"/>
        <v>4.7</v>
      </c>
      <c r="W2011">
        <v>4.7</v>
      </c>
      <c r="Y2011">
        <v>1.677</v>
      </c>
      <c r="Z2011">
        <f t="shared" si="143"/>
        <v>7.2</v>
      </c>
      <c r="AB2011">
        <v>7.2</v>
      </c>
      <c r="AK2011">
        <v>2.15</v>
      </c>
      <c r="AN2011">
        <v>71.932730000000006</v>
      </c>
      <c r="AO2011">
        <v>0.7809566</v>
      </c>
      <c r="AP2011">
        <v>1.7127686586206201</v>
      </c>
      <c r="AQ2011">
        <v>9.2796007744831002</v>
      </c>
      <c r="AR2011">
        <v>9.7434117960000002</v>
      </c>
      <c r="AT2011">
        <v>2</v>
      </c>
      <c r="AV2011">
        <v>0</v>
      </c>
      <c r="AW2011">
        <v>1</v>
      </c>
      <c r="AX2011">
        <v>1</v>
      </c>
      <c r="BC2011">
        <v>97.253469015313797</v>
      </c>
      <c r="BD2011">
        <v>56.1407866444628</v>
      </c>
      <c r="BE2011">
        <v>121.1965227</v>
      </c>
      <c r="BF2011">
        <v>128.9012578</v>
      </c>
    </row>
    <row r="2012" spans="1:58">
      <c r="A2012" t="s">
        <v>8</v>
      </c>
      <c r="B2012" t="s">
        <v>42</v>
      </c>
      <c r="C2012">
        <v>2006</v>
      </c>
      <c r="D2012">
        <f t="shared" si="145"/>
        <v>241</v>
      </c>
      <c r="E2012">
        <v>1</v>
      </c>
      <c r="F2012">
        <v>23129.932528000001</v>
      </c>
      <c r="G2012">
        <v>31241.599866</v>
      </c>
      <c r="H2012">
        <v>16278.789989000001</v>
      </c>
      <c r="I2012">
        <v>5414.2118559999999</v>
      </c>
      <c r="J2012">
        <v>9793.7961469999991</v>
      </c>
      <c r="K2012">
        <v>18602.587694999998</v>
      </c>
      <c r="L2012">
        <v>21042.444262000001</v>
      </c>
      <c r="M2012">
        <v>6.3349293840095404</v>
      </c>
      <c r="N2012">
        <v>644813.28576095402</v>
      </c>
      <c r="O2012">
        <f>VLOOKUP(C2012,[1]pop_15p_a!$A$8:$AL$68,10,FALSE)</f>
        <v>1053322.6425028199</v>
      </c>
      <c r="Q2012">
        <f t="shared" si="144"/>
        <v>-2439.8565670000025</v>
      </c>
      <c r="R2012">
        <f t="shared" si="141"/>
        <v>1353</v>
      </c>
      <c r="S2012">
        <v>1350.7</v>
      </c>
      <c r="T2012">
        <v>1353</v>
      </c>
      <c r="U2012">
        <f t="shared" si="142"/>
        <v>4.5999999999999996</v>
      </c>
      <c r="W2012">
        <v>4.5999999999999996</v>
      </c>
      <c r="Y2012">
        <v>1.079</v>
      </c>
      <c r="Z2012">
        <f t="shared" si="143"/>
        <v>6.3666669999999996</v>
      </c>
      <c r="AB2012">
        <v>6.3666669999999996</v>
      </c>
      <c r="AK2012">
        <v>2.38</v>
      </c>
      <c r="AN2012">
        <v>72.701790000000003</v>
      </c>
      <c r="AO2012">
        <v>0.7866322</v>
      </c>
      <c r="AP2012">
        <v>3.5920456793014002</v>
      </c>
      <c r="AQ2012">
        <v>9.1457376510041808</v>
      </c>
      <c r="AR2012">
        <v>9.5045339997999996</v>
      </c>
      <c r="AT2012">
        <v>2</v>
      </c>
      <c r="AV2012">
        <v>0</v>
      </c>
      <c r="AW2012">
        <v>1</v>
      </c>
      <c r="AX2012">
        <v>1</v>
      </c>
      <c r="BC2012">
        <v>108.928859735888</v>
      </c>
      <c r="BD2012">
        <v>60.938465166993097</v>
      </c>
      <c r="BE2012">
        <v>127.0569701</v>
      </c>
      <c r="BF2012">
        <v>146.20306149999999</v>
      </c>
    </row>
    <row r="2013" spans="1:58">
      <c r="A2013" t="s">
        <v>8</v>
      </c>
      <c r="B2013" t="s">
        <v>42</v>
      </c>
      <c r="C2013">
        <v>2006</v>
      </c>
      <c r="D2013">
        <f t="shared" si="145"/>
        <v>242</v>
      </c>
      <c r="E2013">
        <v>2</v>
      </c>
      <c r="F2013">
        <v>23613.933840000002</v>
      </c>
      <c r="G2013">
        <v>31895.340437999999</v>
      </c>
      <c r="H2013">
        <v>16854.793409999998</v>
      </c>
      <c r="I2013">
        <v>5433.8261519999996</v>
      </c>
      <c r="J2013">
        <v>9635.260526</v>
      </c>
      <c r="K2013">
        <v>19340.035887999999</v>
      </c>
      <c r="L2013">
        <v>21793.47307</v>
      </c>
      <c r="M2013">
        <v>6.0804893940170599</v>
      </c>
      <c r="N2013">
        <v>654454.94428983505</v>
      </c>
      <c r="O2013">
        <f>VLOOKUP(C2013,[1]pop_15p_a!$A$8:$AL$68,10,FALSE)</f>
        <v>1053322.6425028199</v>
      </c>
      <c r="Q2013">
        <f t="shared" si="144"/>
        <v>-2453.4371820000015</v>
      </c>
      <c r="R2013">
        <f t="shared" si="141"/>
        <v>1351.4</v>
      </c>
      <c r="S2013">
        <v>1350.7</v>
      </c>
      <c r="T2013">
        <v>1351.4</v>
      </c>
      <c r="U2013">
        <f t="shared" si="142"/>
        <v>4.5999999999999996</v>
      </c>
      <c r="W2013">
        <v>4.5999999999999996</v>
      </c>
      <c r="Y2013">
        <v>1.079</v>
      </c>
      <c r="Z2013">
        <f t="shared" si="143"/>
        <v>6.2</v>
      </c>
      <c r="AB2013">
        <v>6.2</v>
      </c>
      <c r="AK2013">
        <v>2.665</v>
      </c>
      <c r="AN2013">
        <v>73.778469999999999</v>
      </c>
      <c r="AO2013">
        <v>0.7938212</v>
      </c>
      <c r="AP2013">
        <v>3.5920456793014002</v>
      </c>
      <c r="AQ2013">
        <v>9.1457376510041808</v>
      </c>
      <c r="AR2013">
        <v>9.5045339997999996</v>
      </c>
      <c r="AT2013">
        <v>2</v>
      </c>
      <c r="AV2013">
        <v>0</v>
      </c>
      <c r="AW2013">
        <v>1</v>
      </c>
      <c r="AX2013">
        <v>1</v>
      </c>
      <c r="BC2013">
        <v>116.86515724373901</v>
      </c>
      <c r="BD2013">
        <v>64.864963878727806</v>
      </c>
      <c r="BE2013">
        <v>129.51182309999999</v>
      </c>
      <c r="BF2013">
        <v>151.38664829999999</v>
      </c>
    </row>
    <row r="2014" spans="1:58">
      <c r="A2014" t="s">
        <v>8</v>
      </c>
      <c r="B2014" t="s">
        <v>42</v>
      </c>
      <c r="C2014">
        <v>2006</v>
      </c>
      <c r="D2014">
        <f t="shared" si="145"/>
        <v>243</v>
      </c>
      <c r="E2014">
        <v>3</v>
      </c>
      <c r="F2014">
        <v>24148.178317999998</v>
      </c>
      <c r="G2014">
        <v>32616.944453</v>
      </c>
      <c r="H2014">
        <v>17460.542774000001</v>
      </c>
      <c r="I2014">
        <v>5496.7758180000001</v>
      </c>
      <c r="J2014">
        <v>11003.408095999999</v>
      </c>
      <c r="K2014">
        <v>19380.995599000002</v>
      </c>
      <c r="L2014">
        <v>22342.406470999998</v>
      </c>
      <c r="M2014">
        <v>5.6335325993623497</v>
      </c>
      <c r="N2014">
        <v>652491.570514063</v>
      </c>
      <c r="O2014">
        <f>VLOOKUP(C2014,[1]pop_15p_a!$A$8:$AL$68,10,FALSE)</f>
        <v>1053322.6425028199</v>
      </c>
      <c r="Q2014">
        <f t="shared" si="144"/>
        <v>-2961.4108719999967</v>
      </c>
      <c r="R2014">
        <f t="shared" si="141"/>
        <v>1349.9</v>
      </c>
      <c r="S2014">
        <v>1350.7</v>
      </c>
      <c r="T2014">
        <v>1349.9</v>
      </c>
      <c r="U2014">
        <f t="shared" si="142"/>
        <v>4.5999999999999996</v>
      </c>
      <c r="W2014">
        <v>4.5999999999999996</v>
      </c>
      <c r="Y2014">
        <v>1.079</v>
      </c>
      <c r="Z2014">
        <f t="shared" si="143"/>
        <v>5.8</v>
      </c>
      <c r="AB2014">
        <v>5.8</v>
      </c>
      <c r="AK2014">
        <v>2.9249999999999998</v>
      </c>
      <c r="AN2014">
        <v>74.786799999999999</v>
      </c>
      <c r="AO2014">
        <v>0.80328050000000006</v>
      </c>
      <c r="AP2014">
        <v>3.5920456793014002</v>
      </c>
      <c r="AQ2014">
        <v>9.1457376510041808</v>
      </c>
      <c r="AR2014">
        <v>9.5045339997999996</v>
      </c>
      <c r="AT2014">
        <v>2</v>
      </c>
      <c r="AV2014">
        <v>0</v>
      </c>
      <c r="AW2014">
        <v>1</v>
      </c>
      <c r="AX2014">
        <v>1</v>
      </c>
      <c r="BC2014">
        <v>124.20668960110299</v>
      </c>
      <c r="BD2014">
        <v>70.787786454096207</v>
      </c>
      <c r="BE2014">
        <v>128.70898070000001</v>
      </c>
      <c r="BF2014">
        <v>155.073103</v>
      </c>
    </row>
    <row r="2015" spans="1:58">
      <c r="A2015" t="s">
        <v>8</v>
      </c>
      <c r="B2015" t="s">
        <v>42</v>
      </c>
      <c r="C2015">
        <v>2006</v>
      </c>
      <c r="D2015">
        <f t="shared" si="145"/>
        <v>244</v>
      </c>
      <c r="E2015">
        <v>4</v>
      </c>
      <c r="F2015">
        <v>24757.212142</v>
      </c>
      <c r="G2015">
        <v>33439.566440000002</v>
      </c>
      <c r="H2015">
        <v>17683.183658999998</v>
      </c>
      <c r="I2015">
        <v>5503.6286849999997</v>
      </c>
      <c r="J2015">
        <v>10930.173976</v>
      </c>
      <c r="K2015">
        <v>19501.490943000001</v>
      </c>
      <c r="L2015">
        <v>23285.480729999999</v>
      </c>
      <c r="M2015">
        <v>5.6009994220719204</v>
      </c>
      <c r="N2015">
        <v>655040.19943514897</v>
      </c>
      <c r="O2015">
        <f>VLOOKUP(C2015,[1]pop_15p_a!$A$8:$AL$68,10,FALSE)</f>
        <v>1053322.6425028199</v>
      </c>
      <c r="Q2015">
        <f t="shared" si="144"/>
        <v>-3783.9897869999986</v>
      </c>
      <c r="R2015">
        <f t="shared" si="141"/>
        <v>1348.5</v>
      </c>
      <c r="S2015">
        <v>1350.7</v>
      </c>
      <c r="T2015">
        <v>1348.5</v>
      </c>
      <c r="U2015">
        <f t="shared" si="142"/>
        <v>4.5999999999999996</v>
      </c>
      <c r="W2015">
        <v>4.5999999999999996</v>
      </c>
      <c r="Y2015">
        <v>1.079</v>
      </c>
      <c r="Z2015">
        <f t="shared" si="143"/>
        <v>5.4333330000000002</v>
      </c>
      <c r="AB2015">
        <v>5.4333330000000002</v>
      </c>
      <c r="AK2015">
        <v>3.1850000000000001</v>
      </c>
      <c r="AN2015">
        <v>75.162779999999998</v>
      </c>
      <c r="AO2015">
        <v>0.81349649999999996</v>
      </c>
      <c r="AP2015">
        <v>3.5920456793014002</v>
      </c>
      <c r="AQ2015">
        <v>9.1457376510041808</v>
      </c>
      <c r="AR2015">
        <v>9.5045339997999996</v>
      </c>
      <c r="AT2015">
        <v>2</v>
      </c>
      <c r="AV2015">
        <v>0</v>
      </c>
      <c r="AW2015">
        <v>1</v>
      </c>
      <c r="AX2015">
        <v>1</v>
      </c>
      <c r="BC2015">
        <v>135.03127698397699</v>
      </c>
      <c r="BD2015">
        <v>77.148474500183198</v>
      </c>
      <c r="BE2015">
        <v>129.91743399999999</v>
      </c>
      <c r="BF2015">
        <v>159.23192109999999</v>
      </c>
    </row>
    <row r="2016" spans="1:58">
      <c r="A2016" t="s">
        <v>8</v>
      </c>
      <c r="B2016" t="s">
        <v>42</v>
      </c>
      <c r="C2016">
        <v>2007</v>
      </c>
      <c r="D2016">
        <f t="shared" si="145"/>
        <v>245</v>
      </c>
      <c r="E2016">
        <v>1</v>
      </c>
      <c r="F2016">
        <v>25716.715714999998</v>
      </c>
      <c r="G2016">
        <v>34534.977533999998</v>
      </c>
      <c r="H2016">
        <v>18352.92382</v>
      </c>
      <c r="I2016">
        <v>5669.0576460000002</v>
      </c>
      <c r="J2016">
        <v>11831.035512</v>
      </c>
      <c r="K2016">
        <v>21210.016671000001</v>
      </c>
      <c r="L2016">
        <v>25568.467060999999</v>
      </c>
      <c r="M2016">
        <v>5.0444067198946501</v>
      </c>
      <c r="N2016">
        <v>655845.03000469995</v>
      </c>
      <c r="O2016">
        <f>VLOOKUP(C2016,[1]pop_15p_a!$A$8:$AL$68,10,FALSE)</f>
        <v>1045739.73907126</v>
      </c>
      <c r="Q2016">
        <f t="shared" si="144"/>
        <v>-4358.4503899999982</v>
      </c>
      <c r="R2016">
        <f t="shared" si="141"/>
        <v>1344.9</v>
      </c>
      <c r="S2016">
        <v>1342.9</v>
      </c>
      <c r="T2016">
        <v>1344.9</v>
      </c>
      <c r="U2016">
        <f t="shared" si="142"/>
        <v>3.8</v>
      </c>
      <c r="W2016">
        <v>3.8</v>
      </c>
      <c r="Z2016">
        <f t="shared" si="143"/>
        <v>5</v>
      </c>
      <c r="AB2016">
        <v>5</v>
      </c>
      <c r="AK2016">
        <v>3.6749999999999998</v>
      </c>
      <c r="AN2016">
        <v>76.478729999999999</v>
      </c>
      <c r="AO2016">
        <v>0.82446920000000001</v>
      </c>
      <c r="AP2016">
        <v>4.6908019321567203</v>
      </c>
      <c r="AQ2016">
        <v>9.2010797471429306</v>
      </c>
      <c r="AR2016">
        <v>9.2810272452000007</v>
      </c>
      <c r="AT2016">
        <v>2</v>
      </c>
      <c r="AV2016">
        <v>0</v>
      </c>
      <c r="AW2016">
        <v>1</v>
      </c>
      <c r="AX2016">
        <v>1</v>
      </c>
      <c r="BC2016">
        <v>136.57445036716001</v>
      </c>
      <c r="BD2016">
        <v>84.2138872860627</v>
      </c>
      <c r="BE2016">
        <v>123.62005859999999</v>
      </c>
      <c r="BF2016">
        <v>161.8681388</v>
      </c>
    </row>
    <row r="2017" spans="1:58">
      <c r="A2017" t="s">
        <v>8</v>
      </c>
      <c r="B2017" t="s">
        <v>42</v>
      </c>
      <c r="C2017">
        <v>2007</v>
      </c>
      <c r="D2017">
        <f t="shared" si="145"/>
        <v>246</v>
      </c>
      <c r="E2017">
        <v>2</v>
      </c>
      <c r="F2017">
        <v>25825.487406</v>
      </c>
      <c r="G2017">
        <v>34681.047036999997</v>
      </c>
      <c r="H2017">
        <v>18432.353057</v>
      </c>
      <c r="I2017">
        <v>5709.6963589999996</v>
      </c>
      <c r="J2017">
        <v>11808.669330000001</v>
      </c>
      <c r="K2017">
        <v>22352.654379</v>
      </c>
      <c r="L2017">
        <v>25882.699159</v>
      </c>
      <c r="M2017">
        <v>4.8050164056676898</v>
      </c>
      <c r="N2017">
        <v>661578.17511720897</v>
      </c>
      <c r="O2017">
        <f>VLOOKUP(C2017,[1]pop_15p_a!$A$8:$AL$68,10,FALSE)</f>
        <v>1045739.73907126</v>
      </c>
      <c r="Q2017">
        <f t="shared" si="144"/>
        <v>-3530.0447800000002</v>
      </c>
      <c r="R2017">
        <f t="shared" si="141"/>
        <v>1343.6</v>
      </c>
      <c r="S2017">
        <v>1342.9</v>
      </c>
      <c r="T2017">
        <v>1343.6</v>
      </c>
      <c r="U2017">
        <f t="shared" si="142"/>
        <v>3.8</v>
      </c>
      <c r="W2017">
        <v>3.8</v>
      </c>
      <c r="Z2017">
        <f t="shared" si="143"/>
        <v>4.8333329999999997</v>
      </c>
      <c r="AB2017">
        <v>4.8333329999999997</v>
      </c>
      <c r="AK2017">
        <v>3.9350000000000001</v>
      </c>
      <c r="AN2017">
        <v>77.965580000000003</v>
      </c>
      <c r="AO2017">
        <v>0.83638789999999996</v>
      </c>
      <c r="AP2017">
        <v>4.6908019321567203</v>
      </c>
      <c r="AQ2017">
        <v>9.2010797471429306</v>
      </c>
      <c r="AR2017">
        <v>9.2810272452000007</v>
      </c>
      <c r="AT2017">
        <v>2</v>
      </c>
      <c r="AV2017">
        <v>0</v>
      </c>
      <c r="AW2017">
        <v>1</v>
      </c>
      <c r="AX2017">
        <v>1</v>
      </c>
      <c r="BC2017">
        <v>141.22593504868101</v>
      </c>
      <c r="BD2017">
        <v>87.269439850545098</v>
      </c>
      <c r="BE2017">
        <v>125.35832190000001</v>
      </c>
      <c r="BF2017">
        <v>162.35716859999999</v>
      </c>
    </row>
    <row r="2018" spans="1:58">
      <c r="A2018" t="s">
        <v>8</v>
      </c>
      <c r="B2018" t="s">
        <v>42</v>
      </c>
      <c r="C2018">
        <v>2007</v>
      </c>
      <c r="D2018">
        <f t="shared" si="145"/>
        <v>247</v>
      </c>
      <c r="E2018">
        <v>3</v>
      </c>
      <c r="F2018">
        <v>25871.869073000002</v>
      </c>
      <c r="G2018">
        <v>34743.332977999999</v>
      </c>
      <c r="H2018">
        <v>18515.747132</v>
      </c>
      <c r="I2018">
        <v>5815.5574070000002</v>
      </c>
      <c r="J2018">
        <v>11246.759684000001</v>
      </c>
      <c r="K2018">
        <v>21158.915991999998</v>
      </c>
      <c r="L2018">
        <v>24681.319597999998</v>
      </c>
      <c r="M2018">
        <v>4.3220503610021996</v>
      </c>
      <c r="N2018">
        <v>659486.001130549</v>
      </c>
      <c r="O2018">
        <f>VLOOKUP(C2018,[1]pop_15p_a!$A$8:$AL$68,10,FALSE)</f>
        <v>1045739.73907126</v>
      </c>
      <c r="Q2018">
        <f t="shared" si="144"/>
        <v>-3522.4036059999999</v>
      </c>
      <c r="R2018">
        <f t="shared" si="141"/>
        <v>1342.2</v>
      </c>
      <c r="S2018">
        <v>1342.9</v>
      </c>
      <c r="T2018">
        <v>1342.2</v>
      </c>
      <c r="U2018">
        <f t="shared" si="142"/>
        <v>3.8</v>
      </c>
      <c r="W2018">
        <v>3.8</v>
      </c>
      <c r="Z2018">
        <f t="shared" si="143"/>
        <v>4.0999999999999996</v>
      </c>
      <c r="AB2018">
        <v>4.0999999999999996</v>
      </c>
      <c r="AK2018">
        <v>4.43</v>
      </c>
      <c r="AN2018">
        <v>79.589150000000004</v>
      </c>
      <c r="AO2018">
        <v>0.84906329999999997</v>
      </c>
      <c r="AP2018">
        <v>4.6908019321567203</v>
      </c>
      <c r="AQ2018">
        <v>9.2010797471429306</v>
      </c>
      <c r="AR2018">
        <v>9.2810272452000007</v>
      </c>
      <c r="AT2018">
        <v>2</v>
      </c>
      <c r="AV2018">
        <v>0</v>
      </c>
      <c r="AW2018">
        <v>1</v>
      </c>
      <c r="AX2018">
        <v>1</v>
      </c>
      <c r="BC2018">
        <v>135.84531319233301</v>
      </c>
      <c r="BD2018">
        <v>87.838705363888906</v>
      </c>
      <c r="BE2018">
        <v>121.5712386</v>
      </c>
      <c r="BF2018">
        <v>151.87298319999999</v>
      </c>
    </row>
    <row r="2019" spans="1:58">
      <c r="A2019" t="s">
        <v>8</v>
      </c>
      <c r="B2019" t="s">
        <v>42</v>
      </c>
      <c r="C2019">
        <v>2007</v>
      </c>
      <c r="D2019">
        <f t="shared" si="145"/>
        <v>248</v>
      </c>
      <c r="E2019">
        <v>4</v>
      </c>
      <c r="F2019">
        <v>25703.098741999998</v>
      </c>
      <c r="G2019">
        <v>34516.691299999999</v>
      </c>
      <c r="H2019">
        <v>18740.460137999999</v>
      </c>
      <c r="I2019">
        <v>5901.7128979999998</v>
      </c>
      <c r="J2019">
        <v>11003.092603999999</v>
      </c>
      <c r="K2019">
        <v>21771.116633000001</v>
      </c>
      <c r="L2019">
        <v>24008.226902999999</v>
      </c>
      <c r="M2019">
        <v>4.1894208133720401</v>
      </c>
      <c r="N2019">
        <v>653490.79374754196</v>
      </c>
      <c r="O2019">
        <f>VLOOKUP(C2019,[1]pop_15p_a!$A$8:$AL$68,10,FALSE)</f>
        <v>1045739.73907126</v>
      </c>
      <c r="Q2019">
        <f t="shared" si="144"/>
        <v>-2237.1102699999974</v>
      </c>
      <c r="R2019">
        <f t="shared" si="141"/>
        <v>1340.9</v>
      </c>
      <c r="S2019">
        <v>1342.9</v>
      </c>
      <c r="T2019">
        <v>1340.9</v>
      </c>
      <c r="U2019">
        <f t="shared" si="142"/>
        <v>3.8</v>
      </c>
      <c r="W2019">
        <v>3.8</v>
      </c>
      <c r="Z2019">
        <f t="shared" si="143"/>
        <v>4.0333329999999998</v>
      </c>
      <c r="AB2019">
        <v>4.0333329999999998</v>
      </c>
      <c r="AK2019">
        <v>4.63</v>
      </c>
      <c r="AN2019">
        <v>81.964690000000004</v>
      </c>
      <c r="AO2019">
        <v>0.86098200000000003</v>
      </c>
      <c r="AP2019">
        <v>4.6908019321567203</v>
      </c>
      <c r="AQ2019">
        <v>9.2010797471429306</v>
      </c>
      <c r="AR2019">
        <v>9.2810272452000007</v>
      </c>
      <c r="AT2019">
        <v>2</v>
      </c>
      <c r="AV2019">
        <v>0</v>
      </c>
      <c r="AW2019">
        <v>1</v>
      </c>
      <c r="AX2019">
        <v>1</v>
      </c>
      <c r="BC2019">
        <v>130.377279911004</v>
      </c>
      <c r="BD2019">
        <v>87.776247499503697</v>
      </c>
      <c r="BE2019">
        <v>120.4356429</v>
      </c>
      <c r="BF2019">
        <v>141.18425160000001</v>
      </c>
    </row>
    <row r="2020" spans="1:58">
      <c r="A2020" t="s">
        <v>8</v>
      </c>
      <c r="B2020" t="s">
        <v>42</v>
      </c>
      <c r="C2020">
        <v>2008</v>
      </c>
      <c r="D2020">
        <f t="shared" si="145"/>
        <v>249</v>
      </c>
      <c r="E2020">
        <v>1</v>
      </c>
      <c r="F2020">
        <v>25234.237023999998</v>
      </c>
      <c r="G2020">
        <v>33773.502832999999</v>
      </c>
      <c r="H2020">
        <v>18169.05775</v>
      </c>
      <c r="I2020">
        <v>5905.1358460000001</v>
      </c>
      <c r="J2020">
        <v>11078.781798</v>
      </c>
      <c r="K2020">
        <v>22186.199079000002</v>
      </c>
      <c r="L2020">
        <v>25062.681168999999</v>
      </c>
      <c r="M2020">
        <v>3.8844837178464799</v>
      </c>
      <c r="N2020">
        <v>664578.05723685701</v>
      </c>
      <c r="O2020">
        <f>VLOOKUP(C2020,[1]pop_15p_a!$A$8:$AL$68,10,FALSE)</f>
        <v>1039541.29523443</v>
      </c>
      <c r="Q2020">
        <f t="shared" si="144"/>
        <v>-2876.4820899999977</v>
      </c>
      <c r="R2020">
        <f t="shared" si="141"/>
        <v>1340.2</v>
      </c>
      <c r="S2020">
        <v>1338.4</v>
      </c>
      <c r="T2020">
        <v>1340.2</v>
      </c>
      <c r="U2020">
        <f t="shared" si="142"/>
        <v>4.5</v>
      </c>
      <c r="W2020">
        <v>4.5</v>
      </c>
      <c r="Z2020">
        <f t="shared" si="143"/>
        <v>4.3333329999999997</v>
      </c>
      <c r="AB2020">
        <v>4.3333329999999997</v>
      </c>
      <c r="AK2020">
        <v>6.31</v>
      </c>
      <c r="AN2020">
        <v>84.955479999999994</v>
      </c>
      <c r="AO2020">
        <v>0.87781940000000003</v>
      </c>
      <c r="AP2020">
        <v>3.67794324910468</v>
      </c>
      <c r="AQ2020">
        <v>9.4211945165836006</v>
      </c>
      <c r="AR2020">
        <v>9.1186520737999999</v>
      </c>
      <c r="AT2020">
        <v>2</v>
      </c>
      <c r="AV2020">
        <v>0</v>
      </c>
      <c r="AW2020">
        <v>1</v>
      </c>
      <c r="BC2020">
        <v>124.718309135833</v>
      </c>
      <c r="BD2020">
        <v>86.620575720984704</v>
      </c>
      <c r="BE2020">
        <v>118.73161690000001</v>
      </c>
      <c r="BF2020">
        <v>131.97223149999999</v>
      </c>
    </row>
    <row r="2021" spans="1:58">
      <c r="A2021" t="s">
        <v>8</v>
      </c>
      <c r="B2021" t="s">
        <v>42</v>
      </c>
      <c r="C2021">
        <v>2008</v>
      </c>
      <c r="D2021">
        <f t="shared" si="145"/>
        <v>250</v>
      </c>
      <c r="E2021">
        <v>2</v>
      </c>
      <c r="F2021">
        <v>25482.936152999999</v>
      </c>
      <c r="G2021">
        <v>34106.361748000003</v>
      </c>
      <c r="H2021">
        <v>18178.995374999999</v>
      </c>
      <c r="I2021">
        <v>6038.3228049999998</v>
      </c>
      <c r="J2021">
        <v>10361.150659999999</v>
      </c>
      <c r="K2021">
        <v>21786.918546000001</v>
      </c>
      <c r="L2021">
        <v>23428.163328999999</v>
      </c>
      <c r="M2021">
        <v>3.7797558805079099</v>
      </c>
      <c r="N2021">
        <v>658608.45085821603</v>
      </c>
      <c r="O2021">
        <f>VLOOKUP(C2021,[1]pop_15p_a!$A$8:$AL$68,10,FALSE)</f>
        <v>1039541.29523443</v>
      </c>
      <c r="Q2021">
        <f t="shared" si="144"/>
        <v>-1641.2447829999983</v>
      </c>
      <c r="R2021">
        <f t="shared" si="141"/>
        <v>1339</v>
      </c>
      <c r="S2021">
        <v>1338.4</v>
      </c>
      <c r="T2021">
        <v>1339</v>
      </c>
      <c r="U2021">
        <f t="shared" si="142"/>
        <v>4.5</v>
      </c>
      <c r="W2021">
        <v>4.5</v>
      </c>
      <c r="Z2021">
        <f t="shared" si="143"/>
        <v>4.233333</v>
      </c>
      <c r="AB2021">
        <v>4.233333</v>
      </c>
      <c r="AK2021">
        <v>5.3150000000000004</v>
      </c>
      <c r="AN2021">
        <v>86.852490000000003</v>
      </c>
      <c r="AO2021">
        <v>0.88708949999999998</v>
      </c>
      <c r="AP2021">
        <v>3.67794324910468</v>
      </c>
      <c r="AQ2021">
        <v>9.4211945165836006</v>
      </c>
      <c r="AR2021">
        <v>9.1186520737999999</v>
      </c>
      <c r="AT2021">
        <v>2</v>
      </c>
      <c r="AV2021">
        <v>0</v>
      </c>
      <c r="AW2021">
        <v>1</v>
      </c>
      <c r="BC2021">
        <v>116.449411006235</v>
      </c>
      <c r="BD2021">
        <v>86.164923860042705</v>
      </c>
      <c r="BE2021">
        <v>114.42074100000001</v>
      </c>
      <c r="BF2021">
        <v>123.53848790000001</v>
      </c>
    </row>
    <row r="2022" spans="1:58">
      <c r="A2022" t="s">
        <v>8</v>
      </c>
      <c r="B2022" t="s">
        <v>42</v>
      </c>
      <c r="C2022">
        <v>2008</v>
      </c>
      <c r="D2022">
        <f t="shared" si="145"/>
        <v>251</v>
      </c>
      <c r="E2022">
        <v>3</v>
      </c>
      <c r="F2022">
        <v>25517.256955000001</v>
      </c>
      <c r="G2022">
        <v>34152.296708000002</v>
      </c>
      <c r="H2022">
        <v>17650.053183</v>
      </c>
      <c r="I2022">
        <v>6126.856804</v>
      </c>
      <c r="J2022">
        <v>9753.0857759999999</v>
      </c>
      <c r="K2022">
        <v>22496.655406999998</v>
      </c>
      <c r="L2022">
        <v>23865.767167999998</v>
      </c>
      <c r="M2022">
        <v>6.5236692496620599</v>
      </c>
      <c r="N2022">
        <v>652742.45075554005</v>
      </c>
      <c r="O2022">
        <f>VLOOKUP(C2022,[1]pop_15p_a!$A$8:$AL$68,10,FALSE)</f>
        <v>1039541.29523443</v>
      </c>
      <c r="Q2022">
        <f t="shared" si="144"/>
        <v>-1369.1117610000001</v>
      </c>
      <c r="R2022">
        <f t="shared" si="141"/>
        <v>1337.8</v>
      </c>
      <c r="S2022">
        <v>1338.4</v>
      </c>
      <c r="T2022">
        <v>1337.8</v>
      </c>
      <c r="U2022">
        <f t="shared" si="142"/>
        <v>4.5</v>
      </c>
      <c r="W2022">
        <v>4.5</v>
      </c>
      <c r="Z2022">
        <f t="shared" si="143"/>
        <v>6.233333</v>
      </c>
      <c r="AB2022">
        <v>6.233333</v>
      </c>
      <c r="AK2022">
        <v>5.55</v>
      </c>
      <c r="AN2022">
        <v>88.219710000000006</v>
      </c>
      <c r="AO2022">
        <v>0.90638639999999993</v>
      </c>
      <c r="AP2022">
        <v>3.67794324910468</v>
      </c>
      <c r="AQ2022">
        <v>9.4211945165836006</v>
      </c>
      <c r="AR2022">
        <v>9.1186520737999999</v>
      </c>
      <c r="AT2022">
        <v>2</v>
      </c>
      <c r="AV2022">
        <v>0</v>
      </c>
      <c r="AW2022">
        <v>1</v>
      </c>
      <c r="BC2022">
        <v>114.16080105834899</v>
      </c>
      <c r="BD2022">
        <v>83.685314950678901</v>
      </c>
      <c r="BE2022">
        <v>117.5363237</v>
      </c>
      <c r="BF2022">
        <v>122.448402</v>
      </c>
    </row>
    <row r="2023" spans="1:58">
      <c r="A2023" t="s">
        <v>8</v>
      </c>
      <c r="B2023" t="s">
        <v>42</v>
      </c>
      <c r="C2023">
        <v>2008</v>
      </c>
      <c r="D2023">
        <f t="shared" si="145"/>
        <v>252</v>
      </c>
      <c r="E2023">
        <v>4</v>
      </c>
      <c r="F2023">
        <v>22517.651560999999</v>
      </c>
      <c r="G2023">
        <v>30137.624849</v>
      </c>
      <c r="H2023">
        <v>16823.263083000002</v>
      </c>
      <c r="I2023">
        <v>6128.6452799999997</v>
      </c>
      <c r="J2023">
        <v>8851.7176259999997</v>
      </c>
      <c r="K2023">
        <v>20790.728577000002</v>
      </c>
      <c r="L2023">
        <v>21732.325536</v>
      </c>
      <c r="M2023">
        <v>7.5750201524844902</v>
      </c>
      <c r="N2023">
        <v>648071.04114938702</v>
      </c>
      <c r="O2023">
        <f>VLOOKUP(C2023,[1]pop_15p_a!$A$8:$AL$68,10,FALSE)</f>
        <v>1039541.29523443</v>
      </c>
      <c r="Q2023">
        <f t="shared" si="144"/>
        <v>-941.59695899999861</v>
      </c>
      <c r="R2023">
        <f t="shared" si="141"/>
        <v>1336.6</v>
      </c>
      <c r="S2023">
        <v>1338.4</v>
      </c>
      <c r="T2023">
        <v>1336.6</v>
      </c>
      <c r="U2023">
        <f t="shared" si="142"/>
        <v>4.5</v>
      </c>
      <c r="W2023">
        <v>4.5</v>
      </c>
      <c r="Z2023">
        <f t="shared" si="143"/>
        <v>8.033334</v>
      </c>
      <c r="AB2023">
        <v>8.033334</v>
      </c>
      <c r="AK2023">
        <v>5.73</v>
      </c>
      <c r="AN2023">
        <v>88.715329999999994</v>
      </c>
      <c r="AO2023">
        <v>0.91735919999999993</v>
      </c>
      <c r="AP2023">
        <v>3.67794324910468</v>
      </c>
      <c r="AQ2023">
        <v>9.4211945165836006</v>
      </c>
      <c r="AR2023">
        <v>9.1186520737999999</v>
      </c>
      <c r="AT2023">
        <v>2</v>
      </c>
      <c r="AV2023">
        <v>1</v>
      </c>
      <c r="AW2023">
        <v>1</v>
      </c>
      <c r="BC2023">
        <v>98.976419402055797</v>
      </c>
      <c r="BD2023">
        <v>76.531554577790104</v>
      </c>
      <c r="BE2023">
        <v>111.39119599999999</v>
      </c>
      <c r="BF2023">
        <v>108.6966585</v>
      </c>
    </row>
    <row r="2024" spans="1:58">
      <c r="A2024" t="s">
        <v>8</v>
      </c>
      <c r="B2024" t="s">
        <v>42</v>
      </c>
      <c r="C2024">
        <v>2009</v>
      </c>
      <c r="D2024">
        <f t="shared" si="145"/>
        <v>253</v>
      </c>
      <c r="E2024">
        <v>1</v>
      </c>
      <c r="F2024">
        <v>21976.151908</v>
      </c>
      <c r="G2024">
        <v>29353.546104000001</v>
      </c>
      <c r="H2024">
        <v>16273.244322</v>
      </c>
      <c r="I2024">
        <v>5915.5643970000001</v>
      </c>
      <c r="J2024">
        <v>7368.8568610000002</v>
      </c>
      <c r="K2024">
        <v>17960.353395999999</v>
      </c>
      <c r="L2024">
        <v>17510.271047999999</v>
      </c>
      <c r="M2024">
        <v>10.4198202056408</v>
      </c>
      <c r="N2024">
        <v>617850.09983691399</v>
      </c>
      <c r="O2024">
        <f>VLOOKUP(C2024,[1]pop_15p_a!$A$8:$AL$68,10,FALSE)</f>
        <v>1033864.4731194701</v>
      </c>
      <c r="Q2024">
        <f t="shared" si="144"/>
        <v>450.08234799999991</v>
      </c>
      <c r="R2024">
        <f t="shared" si="141"/>
        <v>1337.3</v>
      </c>
      <c r="S2024">
        <v>1335.7</v>
      </c>
      <c r="T2024">
        <v>1337.3</v>
      </c>
      <c r="U2024">
        <f t="shared" si="142"/>
        <v>7.2</v>
      </c>
      <c r="W2024">
        <v>7.2</v>
      </c>
      <c r="Z2024">
        <f t="shared" si="143"/>
        <v>10.66667</v>
      </c>
      <c r="AB2024">
        <v>10.66667</v>
      </c>
      <c r="AK2024">
        <v>6.625</v>
      </c>
      <c r="AN2024">
        <v>87.621549999999999</v>
      </c>
      <c r="AO2024">
        <v>0.91622409999999999</v>
      </c>
      <c r="AP2024">
        <v>-4.2045090570204202</v>
      </c>
      <c r="AQ2024">
        <v>9.7267873393748694</v>
      </c>
      <c r="AR2024">
        <v>9.3450721375000008</v>
      </c>
      <c r="AT2024">
        <v>2</v>
      </c>
      <c r="AV2024">
        <v>1</v>
      </c>
      <c r="AW2024">
        <v>1</v>
      </c>
      <c r="BC2024">
        <v>79.185088260317201</v>
      </c>
      <c r="BD2024">
        <v>67.000258366340205</v>
      </c>
      <c r="BE2024">
        <v>99.759788839999999</v>
      </c>
      <c r="BF2024">
        <v>87.320636440000001</v>
      </c>
    </row>
    <row r="2025" spans="1:58">
      <c r="A2025" t="s">
        <v>8</v>
      </c>
      <c r="B2025" t="s">
        <v>42</v>
      </c>
      <c r="C2025">
        <v>2009</v>
      </c>
      <c r="D2025">
        <f t="shared" si="145"/>
        <v>254</v>
      </c>
      <c r="E2025">
        <v>2</v>
      </c>
      <c r="F2025">
        <v>21249.090531000002</v>
      </c>
      <c r="G2025">
        <v>28382.410222999999</v>
      </c>
      <c r="H2025">
        <v>15385.113781</v>
      </c>
      <c r="I2025">
        <v>5929.6250380000001</v>
      </c>
      <c r="J2025">
        <v>6111.6063720000002</v>
      </c>
      <c r="K2025">
        <v>16890.433606999999</v>
      </c>
      <c r="L2025">
        <v>15622.031675</v>
      </c>
      <c r="M2025">
        <v>12.7227242852529</v>
      </c>
      <c r="N2025">
        <v>594201.84349166299</v>
      </c>
      <c r="O2025">
        <f>VLOOKUP(C2025,[1]pop_15p_a!$A$8:$AL$68,10,FALSE)</f>
        <v>1033864.4731194701</v>
      </c>
      <c r="Q2025">
        <f t="shared" si="144"/>
        <v>1268.4019319999989</v>
      </c>
      <c r="R2025">
        <f t="shared" si="141"/>
        <v>1336.2</v>
      </c>
      <c r="S2025">
        <v>1335.7</v>
      </c>
      <c r="T2025">
        <v>1336.2</v>
      </c>
      <c r="U2025">
        <f t="shared" si="142"/>
        <v>7.2</v>
      </c>
      <c r="W2025">
        <v>7.2</v>
      </c>
      <c r="Z2025">
        <f t="shared" si="143"/>
        <v>13</v>
      </c>
      <c r="AB2025">
        <v>13</v>
      </c>
      <c r="AK2025">
        <v>5.87</v>
      </c>
      <c r="AN2025">
        <v>86.579049999999995</v>
      </c>
      <c r="AO2025">
        <v>0.91035929999999998</v>
      </c>
      <c r="AP2025">
        <v>-4.2045090570204202</v>
      </c>
      <c r="AQ2025">
        <v>9.7267873393748694</v>
      </c>
      <c r="AR2025">
        <v>9.3450721375000008</v>
      </c>
      <c r="AT2025">
        <v>2</v>
      </c>
      <c r="AV2025">
        <v>1</v>
      </c>
      <c r="AW2025">
        <v>1</v>
      </c>
      <c r="BC2025">
        <v>73.307792224035296</v>
      </c>
      <c r="BD2025">
        <v>56.2346240186247</v>
      </c>
      <c r="BE2025">
        <v>109.52201890000001</v>
      </c>
      <c r="BF2025">
        <v>84.610271080000004</v>
      </c>
    </row>
    <row r="2026" spans="1:58">
      <c r="A2026" t="s">
        <v>8</v>
      </c>
      <c r="B2026" t="s">
        <v>42</v>
      </c>
      <c r="C2026">
        <v>2009</v>
      </c>
      <c r="D2026">
        <f t="shared" si="145"/>
        <v>255</v>
      </c>
      <c r="E2026">
        <v>3</v>
      </c>
      <c r="F2026">
        <v>20848.891712000001</v>
      </c>
      <c r="G2026">
        <v>27847.864658999999</v>
      </c>
      <c r="H2026">
        <v>14928.257664999999</v>
      </c>
      <c r="I2026">
        <v>5828.6933900000004</v>
      </c>
      <c r="J2026">
        <v>5919.2077440000003</v>
      </c>
      <c r="K2026">
        <v>17152.471563999999</v>
      </c>
      <c r="L2026">
        <v>15610.356917999999</v>
      </c>
      <c r="M2026">
        <v>15.033410649573501</v>
      </c>
      <c r="N2026">
        <v>589083.44488589605</v>
      </c>
      <c r="O2026">
        <f>VLOOKUP(C2026,[1]pop_15p_a!$A$8:$AL$68,10,FALSE)</f>
        <v>1033864.4731194701</v>
      </c>
      <c r="Q2026">
        <f t="shared" si="144"/>
        <v>1542.114646</v>
      </c>
      <c r="R2026">
        <f t="shared" si="141"/>
        <v>1335.2</v>
      </c>
      <c r="S2026">
        <v>1335.7</v>
      </c>
      <c r="T2026">
        <v>1335.2</v>
      </c>
      <c r="U2026">
        <f t="shared" si="142"/>
        <v>7.2</v>
      </c>
      <c r="W2026">
        <v>7.2</v>
      </c>
      <c r="Z2026">
        <f t="shared" si="143"/>
        <v>14.76667</v>
      </c>
      <c r="AB2026">
        <v>14.76667</v>
      </c>
      <c r="AK2026">
        <v>4.79</v>
      </c>
      <c r="AN2026">
        <v>87.296840000000003</v>
      </c>
      <c r="AO2026">
        <v>0.91527809999999998</v>
      </c>
      <c r="AP2026">
        <v>-4.2045090570204202</v>
      </c>
      <c r="AQ2026">
        <v>9.7267873393748694</v>
      </c>
      <c r="AR2026">
        <v>9.3450721375000008</v>
      </c>
      <c r="AT2026">
        <v>2</v>
      </c>
      <c r="AV2026">
        <v>1</v>
      </c>
      <c r="AW2026">
        <v>1</v>
      </c>
      <c r="BC2026">
        <v>66.753938850729497</v>
      </c>
      <c r="BD2026">
        <v>54.412404278661299</v>
      </c>
      <c r="BE2026">
        <v>103.93748549999999</v>
      </c>
      <c r="BF2026">
        <v>80.515512060000006</v>
      </c>
    </row>
    <row r="2027" spans="1:58">
      <c r="A2027" t="s">
        <v>8</v>
      </c>
      <c r="B2027" t="s">
        <v>42</v>
      </c>
      <c r="C2027">
        <v>2009</v>
      </c>
      <c r="D2027">
        <f t="shared" si="145"/>
        <v>256</v>
      </c>
      <c r="E2027">
        <v>4</v>
      </c>
      <c r="F2027">
        <v>20956.135524000001</v>
      </c>
      <c r="G2027">
        <v>27991.110218999998</v>
      </c>
      <c r="H2027">
        <v>14654.750106</v>
      </c>
      <c r="I2027">
        <v>5942.3275270000004</v>
      </c>
      <c r="J2027">
        <v>5792.8621110000004</v>
      </c>
      <c r="K2027">
        <v>17573.841995999999</v>
      </c>
      <c r="L2027">
        <v>16583.505005999999</v>
      </c>
      <c r="M2027">
        <v>16.0224175854195</v>
      </c>
      <c r="N2027">
        <v>574364.61178552604</v>
      </c>
      <c r="O2027">
        <f>VLOOKUP(C2027,[1]pop_15p_a!$A$8:$AL$68,10,FALSE)</f>
        <v>1033864.4731194701</v>
      </c>
      <c r="Q2027">
        <f t="shared" si="144"/>
        <v>990.33698999999979</v>
      </c>
      <c r="R2027">
        <f t="shared" si="141"/>
        <v>1334.1</v>
      </c>
      <c r="S2027">
        <v>1335.7</v>
      </c>
      <c r="T2027">
        <v>1334.1</v>
      </c>
      <c r="U2027">
        <f t="shared" si="142"/>
        <v>7.2</v>
      </c>
      <c r="W2027">
        <v>7.2</v>
      </c>
      <c r="Z2027">
        <f t="shared" si="143"/>
        <v>16.100000000000001</v>
      </c>
      <c r="AB2027">
        <v>16.100000000000001</v>
      </c>
      <c r="AN2027">
        <v>86.972120000000004</v>
      </c>
      <c r="AO2027">
        <v>0.91376459999999993</v>
      </c>
      <c r="AP2027">
        <v>-4.2045090570204202</v>
      </c>
      <c r="AQ2027">
        <v>9.7267873393748694</v>
      </c>
      <c r="AR2027">
        <v>9.3450721375000008</v>
      </c>
      <c r="AT2027">
        <v>2</v>
      </c>
      <c r="AV2027">
        <v>1</v>
      </c>
      <c r="AW2027">
        <v>1</v>
      </c>
      <c r="BC2027">
        <v>66.640324746509606</v>
      </c>
      <c r="BD2027">
        <v>50.995593336373901</v>
      </c>
      <c r="BE2027">
        <v>111.40047029999999</v>
      </c>
      <c r="BF2027">
        <v>83.924704270000007</v>
      </c>
    </row>
    <row r="2028" spans="1:58">
      <c r="A2028" t="s">
        <v>8</v>
      </c>
      <c r="B2028" t="s">
        <v>42</v>
      </c>
      <c r="C2028">
        <v>2010</v>
      </c>
      <c r="D2028">
        <f t="shared" si="145"/>
        <v>257</v>
      </c>
      <c r="E2028">
        <v>1</v>
      </c>
      <c r="F2028">
        <v>21297.256955000001</v>
      </c>
      <c r="G2028">
        <v>28395.632697000001</v>
      </c>
      <c r="H2028">
        <v>14863.090389000001</v>
      </c>
      <c r="I2028">
        <v>5949.8395069999997</v>
      </c>
      <c r="J2028">
        <v>5745.7224550000001</v>
      </c>
      <c r="K2028">
        <v>18769.294688999998</v>
      </c>
      <c r="L2028">
        <v>17853.596675000001</v>
      </c>
      <c r="M2028">
        <v>18.305140937314601</v>
      </c>
      <c r="N2028">
        <v>559765.66695848003</v>
      </c>
      <c r="O2028">
        <f>VLOOKUP(C2028,[1]pop_15p_a!$A$8:$AL$68,10,FALSE)</f>
        <v>1027949.47442946</v>
      </c>
      <c r="Q2028">
        <f t="shared" si="144"/>
        <v>915.69801399999778</v>
      </c>
      <c r="R2028">
        <f t="shared" si="141"/>
        <v>1334.7</v>
      </c>
      <c r="S2028">
        <v>1333.3</v>
      </c>
      <c r="T2028">
        <v>1334.7</v>
      </c>
      <c r="U2028">
        <f t="shared" si="142"/>
        <v>6.6</v>
      </c>
      <c r="W2028">
        <v>6.6</v>
      </c>
      <c r="Z2028">
        <f t="shared" si="143"/>
        <v>18.233329999999999</v>
      </c>
      <c r="AB2028">
        <v>18.233329999999999</v>
      </c>
      <c r="AN2028">
        <v>87.860820000000004</v>
      </c>
      <c r="AO2028">
        <v>0.91054849999999998</v>
      </c>
      <c r="AP2028">
        <v>-7.24471880326898</v>
      </c>
      <c r="AQ2028">
        <v>10.005881056356801</v>
      </c>
      <c r="AR2028">
        <v>9.4598179570000003</v>
      </c>
      <c r="AT2028">
        <v>2</v>
      </c>
      <c r="AV2028">
        <v>0</v>
      </c>
      <c r="AW2028">
        <v>1</v>
      </c>
      <c r="BC2028">
        <v>72.398638543850694</v>
      </c>
      <c r="BD2028">
        <v>50.235407265048302</v>
      </c>
      <c r="BE2028">
        <v>125.6364133</v>
      </c>
      <c r="BF2028">
        <v>90.412484930000005</v>
      </c>
    </row>
    <row r="2029" spans="1:58">
      <c r="A2029" t="s">
        <v>8</v>
      </c>
      <c r="B2029" t="s">
        <v>42</v>
      </c>
      <c r="C2029">
        <v>2010</v>
      </c>
      <c r="D2029">
        <f t="shared" si="145"/>
        <v>258</v>
      </c>
      <c r="E2029">
        <v>2</v>
      </c>
      <c r="F2029">
        <v>21580.876952999999</v>
      </c>
      <c r="G2029">
        <v>28773.783242000001</v>
      </c>
      <c r="H2029">
        <v>14949.234182</v>
      </c>
      <c r="I2029">
        <v>5891.1531569999997</v>
      </c>
      <c r="J2029">
        <v>6246.6817789999996</v>
      </c>
      <c r="K2029">
        <v>20363.387704000001</v>
      </c>
      <c r="L2029">
        <v>19090.579498999999</v>
      </c>
      <c r="M2029">
        <v>18.0783149601899</v>
      </c>
      <c r="N2029">
        <v>560010.291128385</v>
      </c>
      <c r="O2029">
        <f>VLOOKUP(C2029,[1]pop_15p_a!$A$8:$AL$68,10,FALSE)</f>
        <v>1027949.47442946</v>
      </c>
      <c r="Q2029">
        <f t="shared" si="144"/>
        <v>1272.8082050000012</v>
      </c>
      <c r="R2029">
        <f t="shared" si="141"/>
        <v>1333.8</v>
      </c>
      <c r="S2029">
        <v>1333.3</v>
      </c>
      <c r="T2029">
        <v>1333.8</v>
      </c>
      <c r="U2029">
        <f t="shared" si="142"/>
        <v>6.6</v>
      </c>
      <c r="W2029">
        <v>6.6</v>
      </c>
      <c r="Z2029">
        <f t="shared" si="143"/>
        <v>18.133330000000001</v>
      </c>
      <c r="AB2029">
        <v>18.133330000000001</v>
      </c>
      <c r="AN2029">
        <v>89.296390000000002</v>
      </c>
      <c r="AO2029">
        <v>0.91641329999999999</v>
      </c>
      <c r="AP2029">
        <v>-7.24471880326898</v>
      </c>
      <c r="AQ2029">
        <v>10.005881056356801</v>
      </c>
      <c r="AR2029">
        <v>9.4598179570000003</v>
      </c>
      <c r="AT2029">
        <v>2</v>
      </c>
      <c r="AV2029">
        <v>0</v>
      </c>
      <c r="AW2029">
        <v>1</v>
      </c>
      <c r="BC2029">
        <v>72.106570841073307</v>
      </c>
      <c r="BD2029">
        <v>49.9727005674834</v>
      </c>
      <c r="BE2029">
        <v>126.37891639999999</v>
      </c>
      <c r="BF2029">
        <v>88.729434580000003</v>
      </c>
    </row>
    <row r="2030" spans="1:58">
      <c r="A2030" t="s">
        <v>8</v>
      </c>
      <c r="B2030" t="s">
        <v>42</v>
      </c>
      <c r="C2030">
        <v>2010</v>
      </c>
      <c r="D2030">
        <f t="shared" si="145"/>
        <v>259</v>
      </c>
      <c r="E2030">
        <v>3</v>
      </c>
      <c r="F2030">
        <v>21911.786358000001</v>
      </c>
      <c r="G2030">
        <v>29214.984751</v>
      </c>
      <c r="H2030">
        <v>15030.76383</v>
      </c>
      <c r="I2030">
        <v>5846.9317890000002</v>
      </c>
      <c r="J2030">
        <v>5846.5870409999998</v>
      </c>
      <c r="K2030">
        <v>22403.478486</v>
      </c>
      <c r="L2030">
        <v>19937.294478</v>
      </c>
      <c r="M2030">
        <v>16.2874407917135</v>
      </c>
      <c r="N2030">
        <v>565417.54504230595</v>
      </c>
      <c r="O2030">
        <f>VLOOKUP(C2030,[1]pop_15p_a!$A$8:$AL$68,10,FALSE)</f>
        <v>1027949.47442946</v>
      </c>
      <c r="Q2030">
        <f t="shared" si="144"/>
        <v>2466.1840080000002</v>
      </c>
      <c r="R2030">
        <f t="shared" si="141"/>
        <v>1332.8</v>
      </c>
      <c r="S2030">
        <v>1333.3</v>
      </c>
      <c r="T2030">
        <v>1332.8</v>
      </c>
      <c r="U2030">
        <f t="shared" si="142"/>
        <v>6.6</v>
      </c>
      <c r="W2030">
        <v>6.6</v>
      </c>
      <c r="Z2030">
        <f t="shared" si="143"/>
        <v>15.93333</v>
      </c>
      <c r="AB2030">
        <v>15.93333</v>
      </c>
      <c r="AN2030">
        <v>90.13382</v>
      </c>
      <c r="AO2030">
        <v>0.92625079999999993</v>
      </c>
      <c r="AP2030">
        <v>-7.24471880326898</v>
      </c>
      <c r="AQ2030">
        <v>10.005881056356801</v>
      </c>
      <c r="AR2030">
        <v>9.4598179570000003</v>
      </c>
      <c r="AT2030">
        <v>2</v>
      </c>
      <c r="AV2030">
        <v>0</v>
      </c>
      <c r="AW2030">
        <v>1</v>
      </c>
      <c r="BC2030">
        <v>73.897232383464697</v>
      </c>
      <c r="BD2030">
        <v>51.095614458539799</v>
      </c>
      <c r="BE2030">
        <v>127.1318069</v>
      </c>
      <c r="BF2030">
        <v>89.9744776</v>
      </c>
    </row>
    <row r="2031" spans="1:58">
      <c r="A2031" t="s">
        <v>8</v>
      </c>
      <c r="B2031" t="s">
        <v>42</v>
      </c>
      <c r="C2031">
        <v>2010</v>
      </c>
      <c r="D2031">
        <f t="shared" si="145"/>
        <v>260</v>
      </c>
      <c r="E2031">
        <v>4</v>
      </c>
      <c r="F2031">
        <v>22387.702265</v>
      </c>
      <c r="G2031">
        <v>29849.523430000001</v>
      </c>
      <c r="H2031">
        <v>15377.872052000001</v>
      </c>
      <c r="I2031">
        <v>5787.0793169999997</v>
      </c>
      <c r="J2031">
        <v>6466.5288860000001</v>
      </c>
      <c r="K2031">
        <v>24890.003112999999</v>
      </c>
      <c r="L2031">
        <v>22007.164177999999</v>
      </c>
      <c r="M2031">
        <v>14.147576656945599</v>
      </c>
      <c r="N2031">
        <v>586706.49687082798</v>
      </c>
      <c r="O2031">
        <f>VLOOKUP(C2031,[1]pop_15p_a!$A$8:$AL$68,10,FALSE)</f>
        <v>1027949.47442946</v>
      </c>
      <c r="Q2031">
        <f t="shared" si="144"/>
        <v>2882.8389349999998</v>
      </c>
      <c r="R2031">
        <f t="shared" si="141"/>
        <v>1331.9</v>
      </c>
      <c r="S2031">
        <v>1333.3</v>
      </c>
      <c r="T2031">
        <v>1331.9</v>
      </c>
      <c r="U2031">
        <f t="shared" si="142"/>
        <v>6.6</v>
      </c>
      <c r="W2031">
        <v>6.6</v>
      </c>
      <c r="Z2031">
        <f t="shared" si="143"/>
        <v>14.4</v>
      </c>
      <c r="AB2031">
        <v>14.4</v>
      </c>
      <c r="AN2031">
        <v>91.535219999999995</v>
      </c>
      <c r="AO2031">
        <v>0.92984539999999993</v>
      </c>
      <c r="AP2031">
        <v>-7.24471880326898</v>
      </c>
      <c r="AQ2031">
        <v>10.005881056356801</v>
      </c>
      <c r="AR2031">
        <v>9.4598179570000003</v>
      </c>
      <c r="AT2031">
        <v>2</v>
      </c>
      <c r="AV2031">
        <v>0</v>
      </c>
      <c r="AW2031">
        <v>1</v>
      </c>
      <c r="BC2031">
        <v>72.310649672342507</v>
      </c>
      <c r="BD2031">
        <v>53.624329270307598</v>
      </c>
      <c r="BE2031">
        <v>119.90568810000001</v>
      </c>
      <c r="BF2031">
        <v>87.506801449999998</v>
      </c>
    </row>
    <row r="2032" spans="1:58">
      <c r="A2032" t="s">
        <v>8</v>
      </c>
      <c r="B2032" t="s">
        <v>42</v>
      </c>
      <c r="C2032">
        <v>2011</v>
      </c>
      <c r="D2032">
        <f t="shared" si="145"/>
        <v>261</v>
      </c>
      <c r="E2032">
        <v>1</v>
      </c>
      <c r="F2032">
        <v>22915.069578999999</v>
      </c>
      <c r="G2032">
        <v>30470.168019000001</v>
      </c>
      <c r="H2032">
        <v>15361.744285000001</v>
      </c>
      <c r="I2032">
        <v>5955.1250810000001</v>
      </c>
      <c r="J2032">
        <v>7629.2428920000002</v>
      </c>
      <c r="K2032">
        <v>25594.821678</v>
      </c>
      <c r="L2032">
        <v>24220.826279000001</v>
      </c>
      <c r="M2032">
        <v>13.2908779035546</v>
      </c>
      <c r="N2032">
        <v>595080.54753880901</v>
      </c>
      <c r="O2032">
        <f>VLOOKUP(C2032,[1]pop_15p_a!$A$8:$AL$68,10,FALSE)</f>
        <v>1019410.1811949899</v>
      </c>
      <c r="Q2032">
        <f t="shared" si="144"/>
        <v>1373.9953989999995</v>
      </c>
      <c r="R2032">
        <f t="shared" si="141"/>
        <v>1331</v>
      </c>
      <c r="S2032">
        <v>1329.7</v>
      </c>
      <c r="T2032">
        <v>1331</v>
      </c>
      <c r="U2032">
        <f t="shared" si="142"/>
        <v>6.1</v>
      </c>
      <c r="W2032">
        <v>6.1</v>
      </c>
      <c r="Z2032">
        <f t="shared" si="143"/>
        <v>13.66667</v>
      </c>
      <c r="AB2032">
        <v>13.66667</v>
      </c>
      <c r="AE2032">
        <f>AF2032</f>
        <v>1</v>
      </c>
      <c r="AF2032">
        <v>1</v>
      </c>
      <c r="AN2032">
        <v>92.577719999999999</v>
      </c>
      <c r="AO2032">
        <v>0.93041300000000005</v>
      </c>
      <c r="AP2032">
        <v>-3.2905516315582801</v>
      </c>
      <c r="AQ2032">
        <v>10.189821072668201</v>
      </c>
      <c r="AR2032">
        <v>9.0354752255000008</v>
      </c>
      <c r="AT2032">
        <v>1</v>
      </c>
      <c r="AV2032">
        <v>0</v>
      </c>
      <c r="AW2032">
        <v>1</v>
      </c>
      <c r="BC2032">
        <v>73.826550215866405</v>
      </c>
      <c r="BD2032">
        <v>56.662767475968103</v>
      </c>
      <c r="BE2032">
        <v>118.5104886</v>
      </c>
      <c r="BF2032">
        <v>88.769068329999996</v>
      </c>
    </row>
    <row r="2033" spans="1:58">
      <c r="A2033" t="s">
        <v>8</v>
      </c>
      <c r="B2033" t="s">
        <v>42</v>
      </c>
      <c r="C2033">
        <v>2011</v>
      </c>
      <c r="D2033">
        <f t="shared" si="145"/>
        <v>262</v>
      </c>
      <c r="E2033">
        <v>2</v>
      </c>
      <c r="F2033">
        <v>23362.276385000001</v>
      </c>
      <c r="G2033">
        <v>31064.818910000002</v>
      </c>
      <c r="H2033">
        <v>15580.554195999999</v>
      </c>
      <c r="I2033">
        <v>5943.0538189999997</v>
      </c>
      <c r="J2033">
        <v>7719.2725520000004</v>
      </c>
      <c r="K2033">
        <v>26419.646099000001</v>
      </c>
      <c r="L2033">
        <v>24816.648441000001</v>
      </c>
      <c r="M2033">
        <v>13.0200710315367</v>
      </c>
      <c r="N2033">
        <v>599068.64638085803</v>
      </c>
      <c r="O2033">
        <f>VLOOKUP(C2033,[1]pop_15p_a!$A$8:$AL$68,10,FALSE)</f>
        <v>1019410.1811949899</v>
      </c>
      <c r="Q2033">
        <f t="shared" si="144"/>
        <v>1602.9976580000002</v>
      </c>
      <c r="R2033">
        <f t="shared" ref="R2033:R2065" si="146">T2033</f>
        <v>1330.1</v>
      </c>
      <c r="S2033">
        <v>1329.7</v>
      </c>
      <c r="T2033">
        <v>1330.1</v>
      </c>
      <c r="U2033">
        <f t="shared" ref="U2033:U2065" si="147">W2033</f>
        <v>6.1</v>
      </c>
      <c r="W2033">
        <v>6.1</v>
      </c>
      <c r="Z2033">
        <f t="shared" ref="Z2033:Z2062" si="148">AB2033</f>
        <v>13</v>
      </c>
      <c r="AB2033">
        <v>13</v>
      </c>
      <c r="AE2033">
        <f t="shared" ref="AE2033:AE2063" si="149">AF2033</f>
        <v>1.25</v>
      </c>
      <c r="AF2033">
        <v>1.25</v>
      </c>
      <c r="AN2033">
        <v>93.979119999999995</v>
      </c>
      <c r="AO2033">
        <v>0.93930469999999999</v>
      </c>
      <c r="AP2033">
        <v>-3.2905516315582801</v>
      </c>
      <c r="AQ2033">
        <v>10.189821072668201</v>
      </c>
      <c r="AR2033">
        <v>9.0354752255000008</v>
      </c>
      <c r="AT2033">
        <v>1</v>
      </c>
      <c r="AV2033">
        <v>0</v>
      </c>
      <c r="AW2033">
        <v>1</v>
      </c>
      <c r="BC2033">
        <v>74.276177695504103</v>
      </c>
      <c r="BD2033">
        <v>59.878740977185402</v>
      </c>
      <c r="BE2033">
        <v>114.83182069999999</v>
      </c>
      <c r="BF2033">
        <v>88.275323299999997</v>
      </c>
    </row>
    <row r="2034" spans="1:58">
      <c r="A2034" t="s">
        <v>8</v>
      </c>
      <c r="B2034" t="s">
        <v>42</v>
      </c>
      <c r="C2034">
        <v>2011</v>
      </c>
      <c r="D2034">
        <f t="shared" si="145"/>
        <v>263</v>
      </c>
      <c r="E2034">
        <v>3</v>
      </c>
      <c r="F2034">
        <v>23743.578839000002</v>
      </c>
      <c r="G2034">
        <v>31571.836781999998</v>
      </c>
      <c r="H2034">
        <v>15634.406573</v>
      </c>
      <c r="I2034">
        <v>6052.0855780000002</v>
      </c>
      <c r="J2034">
        <v>8531.1928389999994</v>
      </c>
      <c r="K2034">
        <v>27873.495951000001</v>
      </c>
      <c r="L2034">
        <v>26210.637387999999</v>
      </c>
      <c r="M2034">
        <v>11.3043689350287</v>
      </c>
      <c r="N2034">
        <v>612091.21019073401</v>
      </c>
      <c r="O2034">
        <f>VLOOKUP(C2034,[1]pop_15p_a!$A$8:$AL$68,10,FALSE)</f>
        <v>1019410.1811949899</v>
      </c>
      <c r="Q2034">
        <f t="shared" si="144"/>
        <v>1662.8585630000016</v>
      </c>
      <c r="R2034">
        <f t="shared" si="146"/>
        <v>1329.2</v>
      </c>
      <c r="S2034">
        <v>1329.7</v>
      </c>
      <c r="T2034">
        <v>1329.2</v>
      </c>
      <c r="U2034">
        <f t="shared" si="147"/>
        <v>6.1</v>
      </c>
      <c r="W2034">
        <v>6.1</v>
      </c>
      <c r="Z2034">
        <f t="shared" si="148"/>
        <v>11.5</v>
      </c>
      <c r="AB2034">
        <v>11.5</v>
      </c>
      <c r="AE2034">
        <f t="shared" si="149"/>
        <v>1.5</v>
      </c>
      <c r="AF2034">
        <v>1.5</v>
      </c>
      <c r="AN2034">
        <v>94.867810000000006</v>
      </c>
      <c r="AO2034">
        <v>0.94668289999999999</v>
      </c>
      <c r="AP2034">
        <v>-3.2905516315582801</v>
      </c>
      <c r="AQ2034">
        <v>10.189821072668201</v>
      </c>
      <c r="AR2034">
        <v>9.0354752255000008</v>
      </c>
      <c r="AT2034">
        <v>1</v>
      </c>
      <c r="AV2034">
        <v>0</v>
      </c>
      <c r="AW2034">
        <v>1</v>
      </c>
      <c r="BC2034">
        <v>74.234749098084706</v>
      </c>
      <c r="BD2034">
        <v>64.228171475793701</v>
      </c>
      <c r="BE2034">
        <v>107.9809743</v>
      </c>
      <c r="BF2034">
        <v>86.839312160000006</v>
      </c>
    </row>
    <row r="2035" spans="1:58">
      <c r="A2035" t="s">
        <v>8</v>
      </c>
      <c r="B2035" t="s">
        <v>42</v>
      </c>
      <c r="C2035">
        <v>2011</v>
      </c>
      <c r="D2035">
        <f t="shared" si="145"/>
        <v>264</v>
      </c>
      <c r="E2035">
        <v>4</v>
      </c>
      <c r="F2035">
        <v>23737.473752999998</v>
      </c>
      <c r="G2035">
        <v>31563.718849000001</v>
      </c>
      <c r="H2035">
        <v>15847.79709</v>
      </c>
      <c r="I2035">
        <v>5964.2011849999999</v>
      </c>
      <c r="J2035">
        <v>8957.3117770000008</v>
      </c>
      <c r="K2035">
        <v>27430.945087</v>
      </c>
      <c r="L2035">
        <v>25246.266071999999</v>
      </c>
      <c r="M2035">
        <v>11.6890152056374</v>
      </c>
      <c r="N2035">
        <v>606659.59588959895</v>
      </c>
      <c r="O2035">
        <f>VLOOKUP(C2035,[1]pop_15p_a!$A$8:$AL$68,10,FALSE)</f>
        <v>1019410.1811949899</v>
      </c>
      <c r="Q2035">
        <f t="shared" si="144"/>
        <v>2184.6790150000015</v>
      </c>
      <c r="R2035">
        <f t="shared" si="146"/>
        <v>1328.4</v>
      </c>
      <c r="S2035">
        <v>1329.7</v>
      </c>
      <c r="T2035">
        <v>1328.4</v>
      </c>
      <c r="U2035">
        <f t="shared" si="147"/>
        <v>6.1</v>
      </c>
      <c r="W2035">
        <v>6.1</v>
      </c>
      <c r="Z2035">
        <f t="shared" si="148"/>
        <v>11.33333</v>
      </c>
      <c r="AB2035">
        <v>11.33333</v>
      </c>
      <c r="AE2035">
        <f t="shared" si="149"/>
        <v>1.25</v>
      </c>
      <c r="AF2035">
        <v>1.25</v>
      </c>
      <c r="AN2035">
        <v>95.277969999999996</v>
      </c>
      <c r="AO2035">
        <v>0.9512233000000001</v>
      </c>
      <c r="AP2035">
        <v>-3.2905516315582801</v>
      </c>
      <c r="AQ2035">
        <v>10.189821072668201</v>
      </c>
      <c r="AR2035">
        <v>9.0354752255000008</v>
      </c>
      <c r="AT2035">
        <v>1</v>
      </c>
      <c r="AV2035">
        <v>0</v>
      </c>
      <c r="AW2035">
        <v>1</v>
      </c>
      <c r="BC2035">
        <v>76.560700859165195</v>
      </c>
      <c r="BD2035">
        <v>68.369570071052806</v>
      </c>
      <c r="BE2035">
        <v>105.2245135</v>
      </c>
      <c r="BF2035">
        <v>88.322282360000003</v>
      </c>
    </row>
    <row r="2036" spans="1:58">
      <c r="A2036" t="s">
        <v>8</v>
      </c>
      <c r="B2036" t="s">
        <v>42</v>
      </c>
      <c r="C2036">
        <v>2012</v>
      </c>
      <c r="D2036">
        <f t="shared" si="145"/>
        <v>265</v>
      </c>
      <c r="E2036">
        <v>1</v>
      </c>
      <c r="F2036">
        <v>23952.526731999998</v>
      </c>
      <c r="G2036">
        <v>31741.888425000001</v>
      </c>
      <c r="H2036">
        <v>15978.626383000001</v>
      </c>
      <c r="I2036">
        <v>6111.805593</v>
      </c>
      <c r="J2036">
        <v>8134.2122630000003</v>
      </c>
      <c r="K2036">
        <v>27994.654190000001</v>
      </c>
      <c r="L2036">
        <v>26272.527300000002</v>
      </c>
      <c r="M2036">
        <v>10.521821081701299</v>
      </c>
      <c r="N2036">
        <v>615256.35680328903</v>
      </c>
      <c r="O2036">
        <f>VLOOKUP(C2036,[1]pop_15p_a!$A$8:$AL$68,10,FALSE)</f>
        <v>1010253.87814362</v>
      </c>
      <c r="Q2036">
        <f t="shared" si="144"/>
        <v>1722.1268899999995</v>
      </c>
      <c r="R2036">
        <f t="shared" si="146"/>
        <v>1326.4</v>
      </c>
      <c r="S2036">
        <v>1325.2</v>
      </c>
      <c r="T2036">
        <v>1326.4</v>
      </c>
      <c r="U2036">
        <f t="shared" si="147"/>
        <v>9.8000000000000007</v>
      </c>
      <c r="W2036">
        <v>9.8000000000000007</v>
      </c>
      <c r="Z2036">
        <f t="shared" si="148"/>
        <v>10.73333</v>
      </c>
      <c r="AB2036">
        <v>10.73333</v>
      </c>
      <c r="AE2036">
        <f t="shared" si="149"/>
        <v>1</v>
      </c>
      <c r="AF2036">
        <v>1</v>
      </c>
      <c r="AN2036">
        <v>96.628100000000003</v>
      </c>
      <c r="AO2036">
        <v>0.95368269999999999</v>
      </c>
      <c r="AP2036">
        <v>-1.40273163697526</v>
      </c>
      <c r="AQ2036">
        <v>10.281020080100101</v>
      </c>
      <c r="AR2036">
        <v>8.6181593792999998</v>
      </c>
      <c r="AT2036">
        <v>1</v>
      </c>
      <c r="AV2036">
        <v>0</v>
      </c>
      <c r="AW2036">
        <v>1</v>
      </c>
      <c r="BC2036">
        <v>75.366022238708297</v>
      </c>
      <c r="BD2036">
        <v>70.166660666095495</v>
      </c>
      <c r="BE2036">
        <v>102.5853943</v>
      </c>
      <c r="BF2036">
        <v>85.710711959999998</v>
      </c>
    </row>
    <row r="2037" spans="1:58">
      <c r="A2037" t="s">
        <v>8</v>
      </c>
      <c r="B2037" t="s">
        <v>42</v>
      </c>
      <c r="C2037">
        <v>2012</v>
      </c>
      <c r="D2037">
        <f t="shared" si="145"/>
        <v>266</v>
      </c>
      <c r="E2037">
        <v>2</v>
      </c>
      <c r="F2037">
        <v>24228.368676999999</v>
      </c>
      <c r="G2037">
        <v>32107.43417</v>
      </c>
      <c r="H2037">
        <v>16156.104276</v>
      </c>
      <c r="I2037">
        <v>6102.7795560000004</v>
      </c>
      <c r="J2037">
        <v>9718.6402679999992</v>
      </c>
      <c r="K2037">
        <v>27459.183955</v>
      </c>
      <c r="L2037">
        <v>27049.050685999999</v>
      </c>
      <c r="M2037">
        <v>10.163709895551801</v>
      </c>
      <c r="N2037">
        <v>613651.33067526203</v>
      </c>
      <c r="O2037">
        <f>VLOOKUP(C2037,[1]pop_15p_a!$A$8:$AL$68,10,FALSE)</f>
        <v>1010253.87814362</v>
      </c>
      <c r="Q2037">
        <f t="shared" si="144"/>
        <v>410.13326900000175</v>
      </c>
      <c r="R2037">
        <f t="shared" si="146"/>
        <v>1325.6</v>
      </c>
      <c r="S2037">
        <v>1325.2</v>
      </c>
      <c r="T2037">
        <v>1325.6</v>
      </c>
      <c r="U2037">
        <f t="shared" si="147"/>
        <v>9.8000000000000007</v>
      </c>
      <c r="W2037">
        <v>9.8000000000000007</v>
      </c>
      <c r="Z2037">
        <f t="shared" si="148"/>
        <v>10.133330000000001</v>
      </c>
      <c r="AB2037">
        <v>10.133330000000001</v>
      </c>
      <c r="AE2037">
        <f t="shared" si="149"/>
        <v>1</v>
      </c>
      <c r="AF2037">
        <v>1</v>
      </c>
      <c r="AN2037">
        <v>97.653509999999997</v>
      </c>
      <c r="AO2037">
        <v>0.96295280000000005</v>
      </c>
      <c r="AP2037">
        <v>-1.40273163697526</v>
      </c>
      <c r="AQ2037">
        <v>10.281020080100101</v>
      </c>
      <c r="AR2037">
        <v>8.6181593792999998</v>
      </c>
      <c r="AT2037">
        <v>1</v>
      </c>
      <c r="AV2037">
        <v>0</v>
      </c>
      <c r="AW2037">
        <v>1</v>
      </c>
      <c r="BC2037">
        <v>77.325669193364206</v>
      </c>
      <c r="BD2037">
        <v>74.125257413235204</v>
      </c>
      <c r="BE2037">
        <v>99.932209389999997</v>
      </c>
      <c r="BF2037">
        <v>87.35393526</v>
      </c>
    </row>
    <row r="2038" spans="1:58">
      <c r="A2038" t="s">
        <v>8</v>
      </c>
      <c r="B2038" t="s">
        <v>42</v>
      </c>
      <c r="C2038">
        <v>2012</v>
      </c>
      <c r="D2038">
        <f t="shared" si="145"/>
        <v>267</v>
      </c>
      <c r="E2038">
        <v>3</v>
      </c>
      <c r="F2038">
        <v>24338.743577000001</v>
      </c>
      <c r="G2038">
        <v>32253.702988000001</v>
      </c>
      <c r="H2038">
        <v>16520.380810999999</v>
      </c>
      <c r="I2038">
        <v>6122.7341829999996</v>
      </c>
      <c r="J2038">
        <v>9689.8602599999995</v>
      </c>
      <c r="K2038">
        <v>28373.645468999999</v>
      </c>
      <c r="L2038">
        <v>28888.665820999999</v>
      </c>
      <c r="M2038">
        <v>10.105020065964601</v>
      </c>
      <c r="N2038">
        <v>615609.77205409796</v>
      </c>
      <c r="O2038">
        <f>VLOOKUP(C2038,[1]pop_15p_a!$A$8:$AL$68,10,FALSE)</f>
        <v>1010253.87814362</v>
      </c>
      <c r="Q2038">
        <f t="shared" si="144"/>
        <v>-515.02035199999955</v>
      </c>
      <c r="R2038">
        <f t="shared" si="146"/>
        <v>1324.8</v>
      </c>
      <c r="S2038">
        <v>1325.2</v>
      </c>
      <c r="T2038">
        <v>1324.8</v>
      </c>
      <c r="U2038">
        <f t="shared" si="147"/>
        <v>9.8000000000000007</v>
      </c>
      <c r="W2038">
        <v>9.8000000000000007</v>
      </c>
      <c r="Z2038">
        <f t="shared" si="148"/>
        <v>9.7666660000000007</v>
      </c>
      <c r="AB2038">
        <v>9.7666660000000007</v>
      </c>
      <c r="AE2038">
        <f t="shared" si="149"/>
        <v>0.75</v>
      </c>
      <c r="AF2038">
        <v>0.75</v>
      </c>
      <c r="AN2038">
        <v>98.405479999999997</v>
      </c>
      <c r="AO2038">
        <v>0.9648447</v>
      </c>
      <c r="AP2038">
        <v>-1.40273163697526</v>
      </c>
      <c r="AQ2038">
        <v>10.281020080100101</v>
      </c>
      <c r="AR2038">
        <v>8.6181593792999998</v>
      </c>
      <c r="AT2038">
        <v>1</v>
      </c>
      <c r="AV2038">
        <v>0</v>
      </c>
      <c r="AW2038">
        <v>1</v>
      </c>
      <c r="BC2038">
        <v>78.529001005811594</v>
      </c>
      <c r="BD2038">
        <v>74.919346600469794</v>
      </c>
      <c r="BE2038">
        <v>100.5277985</v>
      </c>
      <c r="BF2038">
        <v>88.828846389999995</v>
      </c>
    </row>
    <row r="2039" spans="1:58">
      <c r="A2039" t="s">
        <v>8</v>
      </c>
      <c r="B2039" t="s">
        <v>42</v>
      </c>
      <c r="C2039">
        <v>2012</v>
      </c>
      <c r="D2039">
        <f t="shared" si="145"/>
        <v>268</v>
      </c>
      <c r="E2039">
        <v>4</v>
      </c>
      <c r="F2039">
        <v>24545.090930999999</v>
      </c>
      <c r="G2039">
        <v>32527.154502000001</v>
      </c>
      <c r="H2039">
        <v>16596.765693000001</v>
      </c>
      <c r="I2039">
        <v>6233.4713949999996</v>
      </c>
      <c r="J2039">
        <v>9272.9826290000001</v>
      </c>
      <c r="K2039">
        <v>28679.954682</v>
      </c>
      <c r="L2039">
        <v>27997.932959999998</v>
      </c>
      <c r="M2039">
        <v>9.2929128126058895</v>
      </c>
      <c r="N2039">
        <v>615182.54046735098</v>
      </c>
      <c r="O2039">
        <f>VLOOKUP(C2039,[1]pop_15p_a!$A$8:$AL$68,10,FALSE)</f>
        <v>1010253.87814362</v>
      </c>
      <c r="Q2039">
        <f t="shared" si="144"/>
        <v>682.02172200000132</v>
      </c>
      <c r="R2039">
        <f t="shared" si="146"/>
        <v>1324.1</v>
      </c>
      <c r="S2039">
        <v>1325.2</v>
      </c>
      <c r="T2039">
        <v>1324.1</v>
      </c>
      <c r="U2039">
        <f t="shared" si="147"/>
        <v>9.8000000000000007</v>
      </c>
      <c r="W2039">
        <v>9.8000000000000007</v>
      </c>
      <c r="Z2039">
        <f t="shared" si="148"/>
        <v>9.3333329999999997</v>
      </c>
      <c r="AB2039">
        <v>9.3333329999999997</v>
      </c>
      <c r="AE2039">
        <f t="shared" si="149"/>
        <v>0.75</v>
      </c>
      <c r="AF2039">
        <v>0.75</v>
      </c>
      <c r="AN2039">
        <v>98.832740000000001</v>
      </c>
      <c r="AO2039">
        <v>0.9691959</v>
      </c>
      <c r="AP2039">
        <v>-1.40273163697526</v>
      </c>
      <c r="AQ2039">
        <v>10.281020080100101</v>
      </c>
      <c r="AR2039">
        <v>8.6181593792999998</v>
      </c>
      <c r="AT2039">
        <v>1</v>
      </c>
      <c r="AV2039">
        <v>0</v>
      </c>
      <c r="AW2039">
        <v>1</v>
      </c>
      <c r="BC2039">
        <v>77.599567839658803</v>
      </c>
      <c r="BD2039">
        <v>75.264658277954894</v>
      </c>
      <c r="BE2039">
        <v>101.0075792</v>
      </c>
      <c r="BF2039">
        <v>88.436387530000005</v>
      </c>
    </row>
    <row r="2040" spans="1:58">
      <c r="A2040" t="s">
        <v>8</v>
      </c>
      <c r="B2040" t="s">
        <v>42</v>
      </c>
      <c r="C2040">
        <v>2013</v>
      </c>
      <c r="D2040">
        <f t="shared" si="145"/>
        <v>269</v>
      </c>
      <c r="E2040">
        <v>1</v>
      </c>
      <c r="F2040">
        <v>24743.357765000001</v>
      </c>
      <c r="G2040">
        <v>32666.180920999999</v>
      </c>
      <c r="H2040">
        <v>16703.505111999999</v>
      </c>
      <c r="I2040">
        <v>6255.2468200000003</v>
      </c>
      <c r="J2040">
        <v>8552.0117769999997</v>
      </c>
      <c r="K2040">
        <v>29085.096636999999</v>
      </c>
      <c r="L2040">
        <v>28123.339841000001</v>
      </c>
      <c r="M2040">
        <v>9.3173798203781093</v>
      </c>
      <c r="N2040">
        <v>621479.32615914103</v>
      </c>
      <c r="O2040">
        <f>VLOOKUP(C2040,[1]pop_15p_a!$A$8:$AL$68,10,FALSE)</f>
        <v>999810.70472402405</v>
      </c>
      <c r="Q2040">
        <f t="shared" si="144"/>
        <v>961.75679599999785</v>
      </c>
      <c r="R2040">
        <f t="shared" si="146"/>
        <v>1321.2</v>
      </c>
      <c r="S2040">
        <v>1320.2</v>
      </c>
      <c r="T2040">
        <v>1321.2</v>
      </c>
      <c r="U2040">
        <f t="shared" si="147"/>
        <v>10.199999999999999</v>
      </c>
      <c r="W2040">
        <v>10.199999999999999</v>
      </c>
      <c r="Z2040">
        <f t="shared" si="148"/>
        <v>9.3000000000000007</v>
      </c>
      <c r="AB2040">
        <v>9.3000000000000007</v>
      </c>
      <c r="AE2040">
        <f t="shared" si="149"/>
        <v>0.75</v>
      </c>
      <c r="AF2040">
        <v>0.75</v>
      </c>
      <c r="AN2040">
        <v>100.0291</v>
      </c>
      <c r="AO2040">
        <v>0.96768240000000005</v>
      </c>
      <c r="AP2040">
        <v>-0.36012467711142998</v>
      </c>
      <c r="AQ2040">
        <v>10.313906814366501</v>
      </c>
      <c r="AR2040">
        <v>8.2666811490000001</v>
      </c>
      <c r="AT2040">
        <v>1</v>
      </c>
      <c r="AV2040">
        <v>0</v>
      </c>
      <c r="AW2040">
        <v>1</v>
      </c>
      <c r="BC2040">
        <v>78.768998199551206</v>
      </c>
      <c r="BD2040">
        <v>79.557106569889001</v>
      </c>
      <c r="BE2040">
        <v>97.474001169999994</v>
      </c>
      <c r="BF2040">
        <v>88.971489770000005</v>
      </c>
    </row>
    <row r="2041" spans="1:58">
      <c r="A2041" t="s">
        <v>8</v>
      </c>
      <c r="B2041" t="s">
        <v>42</v>
      </c>
      <c r="C2041">
        <v>2013</v>
      </c>
      <c r="D2041">
        <f t="shared" si="145"/>
        <v>270</v>
      </c>
      <c r="E2041">
        <v>2</v>
      </c>
      <c r="F2041">
        <v>24685.518338000002</v>
      </c>
      <c r="G2041">
        <v>32589.821309999999</v>
      </c>
      <c r="H2041">
        <v>16940.271336000002</v>
      </c>
      <c r="I2041">
        <v>6317.0633189999999</v>
      </c>
      <c r="J2041">
        <v>8916.7068029999991</v>
      </c>
      <c r="K2041">
        <v>29502.831393</v>
      </c>
      <c r="L2041">
        <v>28723.553024000001</v>
      </c>
      <c r="M2041">
        <v>8.1709487832542909</v>
      </c>
      <c r="N2041">
        <v>629218.00637081102</v>
      </c>
      <c r="O2041">
        <f>VLOOKUP(C2041,[1]pop_15p_a!$A$8:$AL$68,10,FALSE)</f>
        <v>999810.70472402405</v>
      </c>
      <c r="Q2041">
        <f t="shared" si="144"/>
        <v>779.27836899999966</v>
      </c>
      <c r="R2041">
        <f t="shared" si="146"/>
        <v>1320.5</v>
      </c>
      <c r="S2041">
        <v>1320.2</v>
      </c>
      <c r="T2041">
        <v>1320.5</v>
      </c>
      <c r="U2041">
        <f t="shared" si="147"/>
        <v>10.199999999999999</v>
      </c>
      <c r="W2041">
        <v>10.199999999999999</v>
      </c>
      <c r="Z2041">
        <f t="shared" si="148"/>
        <v>8.1</v>
      </c>
      <c r="AB2041">
        <v>8.1</v>
      </c>
      <c r="AE2041">
        <f t="shared" si="149"/>
        <v>0.58333333333333337</v>
      </c>
      <c r="AF2041">
        <v>0.58333333333333337</v>
      </c>
      <c r="AN2041">
        <v>100.95189999999999</v>
      </c>
      <c r="AO2041">
        <v>0.97827680000000006</v>
      </c>
      <c r="AP2041">
        <v>-0.36012467711142998</v>
      </c>
      <c r="AQ2041">
        <v>10.313906814366501</v>
      </c>
      <c r="AR2041">
        <v>8.2666811490000001</v>
      </c>
      <c r="AT2041">
        <v>1</v>
      </c>
      <c r="AV2041">
        <v>0</v>
      </c>
      <c r="AW2041">
        <v>1</v>
      </c>
      <c r="BC2041">
        <v>81.423755728038998</v>
      </c>
      <c r="BD2041">
        <v>82.5598461486871</v>
      </c>
      <c r="BE2041">
        <v>97.168111190000005</v>
      </c>
      <c r="BF2041">
        <v>90.532116759999994</v>
      </c>
    </row>
    <row r="2042" spans="1:58">
      <c r="A2042" t="s">
        <v>8</v>
      </c>
      <c r="B2042" t="s">
        <v>42</v>
      </c>
      <c r="C2042">
        <v>2013</v>
      </c>
      <c r="D2042">
        <f t="shared" si="145"/>
        <v>271</v>
      </c>
      <c r="E2042">
        <v>3</v>
      </c>
      <c r="F2042">
        <v>24618.183087000001</v>
      </c>
      <c r="G2042">
        <v>32500.925311999999</v>
      </c>
      <c r="H2042">
        <v>16956.375642999999</v>
      </c>
      <c r="I2042">
        <v>6325.6000919999997</v>
      </c>
      <c r="J2042">
        <v>9854.0564630000008</v>
      </c>
      <c r="K2042">
        <v>28834.915420000001</v>
      </c>
      <c r="L2042">
        <v>28456.120089</v>
      </c>
      <c r="M2042">
        <v>8.2561336795428595</v>
      </c>
      <c r="N2042">
        <v>617250.81071945</v>
      </c>
      <c r="O2042">
        <f>VLOOKUP(C2042,[1]pop_15p_a!$A$8:$AL$68,10,FALSE)</f>
        <v>999810.70472402405</v>
      </c>
      <c r="Q2042">
        <f t="shared" si="144"/>
        <v>378.79533100000117</v>
      </c>
      <c r="R2042">
        <f t="shared" si="146"/>
        <v>1319.9</v>
      </c>
      <c r="S2042">
        <v>1320.2</v>
      </c>
      <c r="T2042">
        <v>1319.9</v>
      </c>
      <c r="U2042">
        <f t="shared" si="147"/>
        <v>10.199999999999999</v>
      </c>
      <c r="W2042">
        <v>10.199999999999999</v>
      </c>
      <c r="Z2042">
        <f t="shared" si="148"/>
        <v>8.1333330000000004</v>
      </c>
      <c r="AB2042">
        <v>8.1333330000000004</v>
      </c>
      <c r="AE2042">
        <f t="shared" si="149"/>
        <v>0.5</v>
      </c>
      <c r="AF2042">
        <v>0.5</v>
      </c>
      <c r="AN2042">
        <v>101.1399</v>
      </c>
      <c r="AO2042">
        <v>0.98035780000000006</v>
      </c>
      <c r="AP2042">
        <v>-0.36012467711142998</v>
      </c>
      <c r="AQ2042">
        <v>10.313906814366501</v>
      </c>
      <c r="AR2042">
        <v>8.2666811490000001</v>
      </c>
      <c r="AT2042">
        <v>1</v>
      </c>
      <c r="AV2042">
        <v>0</v>
      </c>
      <c r="AW2042">
        <v>1</v>
      </c>
      <c r="BC2042">
        <v>83.659434595747001</v>
      </c>
      <c r="BD2042">
        <v>84.287015658380398</v>
      </c>
      <c r="BE2042">
        <v>99.307629800000001</v>
      </c>
      <c r="BF2042">
        <v>91.772574890000001</v>
      </c>
    </row>
    <row r="2043" spans="1:58">
      <c r="A2043" t="s">
        <v>8</v>
      </c>
      <c r="B2043" t="s">
        <v>42</v>
      </c>
      <c r="C2043">
        <v>2013</v>
      </c>
      <c r="D2043">
        <f t="shared" si="145"/>
        <v>272</v>
      </c>
      <c r="E2043">
        <v>4</v>
      </c>
      <c r="F2043">
        <v>24611.870641000001</v>
      </c>
      <c r="G2043">
        <v>32492.591619999999</v>
      </c>
      <c r="H2043">
        <v>17051.202609</v>
      </c>
      <c r="I2043">
        <v>6322.6930259999999</v>
      </c>
      <c r="J2043">
        <v>10015.172229</v>
      </c>
      <c r="K2043">
        <v>28221.109490999999</v>
      </c>
      <c r="L2043">
        <v>27709.302353999999</v>
      </c>
      <c r="M2043">
        <v>8.7637736781001792</v>
      </c>
      <c r="N2043">
        <v>617451.85675059794</v>
      </c>
      <c r="O2043">
        <f>VLOOKUP(C2043,[1]pop_15p_a!$A$8:$AL$68,10,FALSE)</f>
        <v>999810.70472402405</v>
      </c>
      <c r="Q2043">
        <f t="shared" si="144"/>
        <v>511.80713699999978</v>
      </c>
      <c r="R2043">
        <f t="shared" si="146"/>
        <v>1319.3</v>
      </c>
      <c r="S2043">
        <v>1320.2</v>
      </c>
      <c r="T2043">
        <v>1319.3</v>
      </c>
      <c r="U2043">
        <f t="shared" si="147"/>
        <v>10.199999999999999</v>
      </c>
      <c r="W2043">
        <v>10.199999999999999</v>
      </c>
      <c r="Z2043">
        <f t="shared" si="148"/>
        <v>8.7333339999999993</v>
      </c>
      <c r="AB2043">
        <v>8.7333339999999993</v>
      </c>
      <c r="AE2043">
        <f t="shared" si="149"/>
        <v>0.33333333333333331</v>
      </c>
      <c r="AF2043">
        <v>0.33333333333333331</v>
      </c>
      <c r="AN2043">
        <v>100.2854</v>
      </c>
      <c r="AO2043">
        <v>0.97865520000000006</v>
      </c>
      <c r="AP2043">
        <v>-0.36012467711142998</v>
      </c>
      <c r="AQ2043">
        <v>10.313906814366501</v>
      </c>
      <c r="AR2043">
        <v>8.2666811490000001</v>
      </c>
      <c r="AT2043">
        <v>1</v>
      </c>
      <c r="AV2043">
        <v>0</v>
      </c>
      <c r="AW2043">
        <v>1</v>
      </c>
      <c r="BC2043">
        <v>87.928538587000105</v>
      </c>
      <c r="BD2043">
        <v>89.5302943941644</v>
      </c>
      <c r="BE2043">
        <v>97.841510490000005</v>
      </c>
      <c r="BF2043">
        <v>94.285784190000001</v>
      </c>
    </row>
    <row r="2044" spans="1:58">
      <c r="A2044" t="s">
        <v>8</v>
      </c>
      <c r="B2044" t="s">
        <v>42</v>
      </c>
      <c r="C2044">
        <v>2014</v>
      </c>
      <c r="D2044">
        <f t="shared" si="145"/>
        <v>273</v>
      </c>
      <c r="E2044">
        <v>1</v>
      </c>
      <c r="F2044">
        <v>25088.508733999999</v>
      </c>
      <c r="G2044">
        <v>33011.459792000001</v>
      </c>
      <c r="H2044">
        <v>17270.507261999999</v>
      </c>
      <c r="I2044">
        <v>6294.5520969999998</v>
      </c>
      <c r="J2044">
        <v>9292.1461139999992</v>
      </c>
      <c r="K2044">
        <v>28895.484661999999</v>
      </c>
      <c r="L2044">
        <v>29099.643411000001</v>
      </c>
      <c r="M2044">
        <v>8.0990281619289206</v>
      </c>
      <c r="N2044">
        <v>617485.51904221904</v>
      </c>
      <c r="O2044">
        <f>VLOOKUP(C2044,[1]pop_15p_a!$A$8:$AL$68,10,FALSE)</f>
        <v>990901.56316160702</v>
      </c>
      <c r="Q2044">
        <f t="shared" si="144"/>
        <v>-204.15874900000199</v>
      </c>
      <c r="R2044">
        <f t="shared" si="146"/>
        <v>1316.5</v>
      </c>
      <c r="S2044">
        <v>1315.8</v>
      </c>
      <c r="T2044">
        <v>1316.5</v>
      </c>
      <c r="U2044">
        <f t="shared" si="147"/>
        <v>10.4</v>
      </c>
      <c r="W2044">
        <v>10.4</v>
      </c>
      <c r="Z2044">
        <f t="shared" si="148"/>
        <v>8.1333330000000004</v>
      </c>
      <c r="AB2044">
        <v>8.1333330000000004</v>
      </c>
      <c r="AE2044">
        <f t="shared" si="149"/>
        <v>0.25</v>
      </c>
      <c r="AF2044">
        <v>0.25</v>
      </c>
      <c r="AN2044">
        <v>100.6443</v>
      </c>
      <c r="AO2044">
        <v>0.98149289999999989</v>
      </c>
      <c r="AP2044">
        <v>0.60686048502666601</v>
      </c>
      <c r="AQ2044">
        <v>10.322476843345999</v>
      </c>
      <c r="AR2044">
        <v>7.9586541815</v>
      </c>
      <c r="AT2044">
        <v>1</v>
      </c>
      <c r="AV2044">
        <v>0</v>
      </c>
      <c r="AW2044">
        <v>1</v>
      </c>
      <c r="BC2044">
        <v>91.2655336811886</v>
      </c>
      <c r="BD2044">
        <v>90.517959888622201</v>
      </c>
      <c r="BE2044">
        <v>100.81039749999999</v>
      </c>
      <c r="BF2044">
        <v>97.827063280000004</v>
      </c>
    </row>
    <row r="2045" spans="1:58">
      <c r="A2045" t="s">
        <v>8</v>
      </c>
      <c r="B2045" t="s">
        <v>42</v>
      </c>
      <c r="C2045">
        <v>2014</v>
      </c>
      <c r="D2045">
        <f t="shared" si="145"/>
        <v>274</v>
      </c>
      <c r="E2045">
        <v>2</v>
      </c>
      <c r="F2045">
        <v>25201.218414999999</v>
      </c>
      <c r="G2045">
        <v>33159.763190999998</v>
      </c>
      <c r="H2045">
        <v>17281.451622</v>
      </c>
      <c r="I2045">
        <v>6378.4577330000002</v>
      </c>
      <c r="J2045">
        <v>9124.1302840000008</v>
      </c>
      <c r="K2045">
        <v>29476.912657000001</v>
      </c>
      <c r="L2045">
        <v>28707.539196999998</v>
      </c>
      <c r="M2045">
        <v>7.1571157716579004</v>
      </c>
      <c r="N2045">
        <v>625147.76785241102</v>
      </c>
      <c r="O2045">
        <f>VLOOKUP(C2045,[1]pop_15p_a!$A$8:$AL$68,10,FALSE)</f>
        <v>990901.56316160702</v>
      </c>
      <c r="Q2045">
        <f t="shared" si="144"/>
        <v>769.37346000000252</v>
      </c>
      <c r="R2045">
        <f t="shared" si="146"/>
        <v>1316</v>
      </c>
      <c r="S2045">
        <v>1315.8</v>
      </c>
      <c r="T2045">
        <v>1316</v>
      </c>
      <c r="U2045">
        <f t="shared" si="147"/>
        <v>10.4</v>
      </c>
      <c r="W2045">
        <v>10.4</v>
      </c>
      <c r="Z2045">
        <f t="shared" si="148"/>
        <v>7.266667</v>
      </c>
      <c r="AB2045">
        <v>7.266667</v>
      </c>
      <c r="AE2045">
        <f t="shared" si="149"/>
        <v>0.21666666666666667</v>
      </c>
      <c r="AF2045">
        <v>0.21666666666666667</v>
      </c>
      <c r="AN2045">
        <v>100.9348</v>
      </c>
      <c r="AO2045">
        <v>0.9894387</v>
      </c>
      <c r="AP2045">
        <v>0.60686048502666601</v>
      </c>
      <c r="AQ2045">
        <v>10.322476843345999</v>
      </c>
      <c r="AR2045">
        <v>7.9586541815</v>
      </c>
      <c r="AT2045">
        <v>1</v>
      </c>
      <c r="AV2045">
        <v>0</v>
      </c>
      <c r="AW2045">
        <v>1</v>
      </c>
      <c r="BC2045">
        <v>92.170690609592995</v>
      </c>
      <c r="BD2045">
        <v>92.051319398885894</v>
      </c>
      <c r="BE2045">
        <v>99.957028280000003</v>
      </c>
      <c r="BF2045">
        <v>96.882045140000002</v>
      </c>
    </row>
    <row r="2046" spans="1:58">
      <c r="A2046" t="s">
        <v>8</v>
      </c>
      <c r="B2046" t="s">
        <v>42</v>
      </c>
      <c r="C2046">
        <v>2014</v>
      </c>
      <c r="D2046">
        <f t="shared" si="145"/>
        <v>275</v>
      </c>
      <c r="E2046">
        <v>3</v>
      </c>
      <c r="F2046">
        <v>25521.709091000001</v>
      </c>
      <c r="G2046">
        <v>33581.464822000002</v>
      </c>
      <c r="H2046">
        <v>17660.728436000001</v>
      </c>
      <c r="I2046">
        <v>6426.0038169999998</v>
      </c>
      <c r="J2046">
        <v>8656.8927330000006</v>
      </c>
      <c r="K2046">
        <v>30184.778633999998</v>
      </c>
      <c r="L2046">
        <v>29360.595221</v>
      </c>
      <c r="M2046">
        <v>7.83443724626534</v>
      </c>
      <c r="N2046">
        <v>624127.34360136604</v>
      </c>
      <c r="O2046">
        <f>VLOOKUP(C2046,[1]pop_15p_a!$A$8:$AL$68,10,FALSE)</f>
        <v>990901.56316160702</v>
      </c>
      <c r="Q2046">
        <f t="shared" si="144"/>
        <v>824.18341299999884</v>
      </c>
      <c r="R2046">
        <f t="shared" si="146"/>
        <v>1315.6</v>
      </c>
      <c r="S2046">
        <v>1315.8</v>
      </c>
      <c r="T2046">
        <v>1315.6</v>
      </c>
      <c r="U2046">
        <f t="shared" si="147"/>
        <v>10.4</v>
      </c>
      <c r="W2046">
        <v>10.4</v>
      </c>
      <c r="Z2046">
        <f t="shared" si="148"/>
        <v>7.5666669999999998</v>
      </c>
      <c r="AB2046">
        <v>7.5666669999999998</v>
      </c>
      <c r="AE2046">
        <f t="shared" si="149"/>
        <v>0.11666666666666665</v>
      </c>
      <c r="AF2046">
        <v>0.11666666666666665</v>
      </c>
      <c r="AN2046">
        <v>100.5759</v>
      </c>
      <c r="AO2046">
        <v>0.98773610000000001</v>
      </c>
      <c r="AP2046">
        <v>0.60686048502666601</v>
      </c>
      <c r="AQ2046">
        <v>10.322476843345999</v>
      </c>
      <c r="AR2046">
        <v>7.9586541815</v>
      </c>
      <c r="AT2046">
        <v>1</v>
      </c>
      <c r="AV2046">
        <v>0</v>
      </c>
      <c r="AW2046">
        <v>1</v>
      </c>
      <c r="BC2046">
        <v>94.716161428526206</v>
      </c>
      <c r="BD2046">
        <v>95.191922981816504</v>
      </c>
      <c r="BE2046">
        <v>99.627541699999995</v>
      </c>
      <c r="BF2046">
        <v>98.417718140000005</v>
      </c>
    </row>
    <row r="2047" spans="1:58">
      <c r="A2047" t="s">
        <v>8</v>
      </c>
      <c r="B2047" t="s">
        <v>42</v>
      </c>
      <c r="C2047">
        <v>2014</v>
      </c>
      <c r="D2047">
        <f t="shared" si="145"/>
        <v>276</v>
      </c>
      <c r="E2047">
        <v>4</v>
      </c>
      <c r="F2047">
        <v>25894.872906000001</v>
      </c>
      <c r="G2047">
        <v>34072.473769999997</v>
      </c>
      <c r="H2047">
        <v>17979.342406</v>
      </c>
      <c r="I2047">
        <v>6482.7375460000003</v>
      </c>
      <c r="J2047">
        <v>9519.4785940000002</v>
      </c>
      <c r="K2047">
        <v>30133.306997</v>
      </c>
      <c r="L2047">
        <v>29281.360323000001</v>
      </c>
      <c r="M2047">
        <v>6.3149979515801604</v>
      </c>
      <c r="N2047">
        <v>632539.36950400402</v>
      </c>
      <c r="O2047">
        <f>VLOOKUP(C2047,[1]pop_15p_a!$A$8:$AL$68,10,FALSE)</f>
        <v>990901.56316160702</v>
      </c>
      <c r="Q2047">
        <f t="shared" si="144"/>
        <v>851.94667399999889</v>
      </c>
      <c r="R2047">
        <f t="shared" si="146"/>
        <v>1315.2</v>
      </c>
      <c r="S2047">
        <v>1315.8</v>
      </c>
      <c r="T2047">
        <v>1315.2</v>
      </c>
      <c r="U2047">
        <f t="shared" si="147"/>
        <v>10.4</v>
      </c>
      <c r="W2047">
        <v>10.4</v>
      </c>
      <c r="Z2047">
        <f t="shared" si="148"/>
        <v>6.6333330000000004</v>
      </c>
      <c r="AB2047">
        <v>6.6333330000000004</v>
      </c>
      <c r="AE2047">
        <f t="shared" si="149"/>
        <v>5.000000000000001E-2</v>
      </c>
      <c r="AF2047">
        <v>5.000000000000001E-2</v>
      </c>
      <c r="AN2047">
        <v>99.823970000000003</v>
      </c>
      <c r="AO2047">
        <v>0.98527659999999995</v>
      </c>
      <c r="AP2047">
        <v>0.60686048502666601</v>
      </c>
      <c r="AQ2047">
        <v>10.322476843345999</v>
      </c>
      <c r="AR2047">
        <v>7.9586541815</v>
      </c>
      <c r="AT2047">
        <v>1</v>
      </c>
      <c r="AV2047">
        <v>0</v>
      </c>
      <c r="AW2047">
        <v>1</v>
      </c>
      <c r="BC2047">
        <v>95.7805845968048</v>
      </c>
      <c r="BD2047">
        <v>94.894757730675394</v>
      </c>
      <c r="BE2047">
        <v>101.2717133</v>
      </c>
      <c r="BF2047">
        <v>98.655267719999998</v>
      </c>
    </row>
    <row r="2048" spans="1:58">
      <c r="A2048" t="s">
        <v>8</v>
      </c>
      <c r="B2048" t="s">
        <v>42</v>
      </c>
      <c r="C2048">
        <v>2015</v>
      </c>
      <c r="D2048">
        <f t="shared" si="145"/>
        <v>277</v>
      </c>
      <c r="E2048">
        <v>1</v>
      </c>
      <c r="F2048">
        <v>25652.721594999999</v>
      </c>
      <c r="G2048">
        <v>33689.719271000002</v>
      </c>
      <c r="H2048">
        <v>18128.824928999999</v>
      </c>
      <c r="I2048">
        <v>6557.5620079999999</v>
      </c>
      <c r="J2048">
        <v>8637.8212970000004</v>
      </c>
      <c r="K2048">
        <v>29473.625255999999</v>
      </c>
      <c r="L2048">
        <v>28954.475427000001</v>
      </c>
      <c r="M2048">
        <v>6.33962616441144</v>
      </c>
      <c r="N2048">
        <v>635646.26124267105</v>
      </c>
      <c r="O2048">
        <f>VLOOKUP(C2048,[1]pop_15p_a!$A$8:$AL$68,10,FALSE)</f>
        <v>983826</v>
      </c>
      <c r="Q2048">
        <f t="shared" si="144"/>
        <v>519.14982899999814</v>
      </c>
      <c r="R2048">
        <f t="shared" si="146"/>
        <v>1313.7</v>
      </c>
      <c r="S2048">
        <v>1313.3</v>
      </c>
      <c r="T2048">
        <v>1313.7</v>
      </c>
      <c r="U2048">
        <f t="shared" si="147"/>
        <v>9.8000000000000007</v>
      </c>
      <c r="W2048">
        <v>9.8000000000000007</v>
      </c>
      <c r="Z2048">
        <f t="shared" si="148"/>
        <v>6.3333329999999997</v>
      </c>
      <c r="AB2048">
        <v>6.3333329999999997</v>
      </c>
      <c r="AE2048">
        <f t="shared" si="149"/>
        <v>5.000000000000001E-2</v>
      </c>
      <c r="AF2048">
        <v>5.000000000000001E-2</v>
      </c>
      <c r="AN2048">
        <v>99.738519999999994</v>
      </c>
      <c r="AO2048">
        <v>0.99189809999999989</v>
      </c>
      <c r="AP2048">
        <v>1.5292341478160201</v>
      </c>
      <c r="AR2048">
        <v>7.7157079653</v>
      </c>
      <c r="AT2048">
        <v>1</v>
      </c>
      <c r="AV2048">
        <v>0</v>
      </c>
      <c r="AW2048">
        <v>1</v>
      </c>
      <c r="BC2048">
        <v>98.755277253368703</v>
      </c>
      <c r="BD2048">
        <v>96.858640051814206</v>
      </c>
      <c r="BE2048">
        <v>101.8468197</v>
      </c>
      <c r="BF2048">
        <v>100.6420719</v>
      </c>
    </row>
    <row r="2049" spans="1:58">
      <c r="A2049" t="s">
        <v>8</v>
      </c>
      <c r="B2049" t="s">
        <v>42</v>
      </c>
      <c r="C2049">
        <v>2015</v>
      </c>
      <c r="D2049">
        <f t="shared" si="145"/>
        <v>278</v>
      </c>
      <c r="E2049">
        <v>2</v>
      </c>
      <c r="F2049">
        <v>26089.086189000001</v>
      </c>
      <c r="G2049">
        <v>34262.796892999999</v>
      </c>
      <c r="H2049">
        <v>18383.383239999999</v>
      </c>
      <c r="I2049">
        <v>6539.6709099999998</v>
      </c>
      <c r="J2049">
        <v>8443.612631</v>
      </c>
      <c r="K2049">
        <v>29148.636466</v>
      </c>
      <c r="L2049">
        <v>27927.178937000001</v>
      </c>
      <c r="M2049">
        <v>6.5861721079695199</v>
      </c>
      <c r="N2049">
        <v>634545.76838143601</v>
      </c>
      <c r="O2049">
        <f>VLOOKUP(C2049,[1]pop_15p_a!$A$8:$AL$68,10,FALSE)</f>
        <v>983826</v>
      </c>
      <c r="Q2049">
        <f t="shared" si="144"/>
        <v>1221.4575289999993</v>
      </c>
      <c r="R2049">
        <f t="shared" si="146"/>
        <v>1313.4</v>
      </c>
      <c r="S2049">
        <v>1313.3</v>
      </c>
      <c r="T2049">
        <v>1313.4</v>
      </c>
      <c r="U2049">
        <f t="shared" si="147"/>
        <v>9.8000000000000007</v>
      </c>
      <c r="W2049">
        <v>9.8000000000000007</v>
      </c>
      <c r="Z2049">
        <f t="shared" si="148"/>
        <v>6.4666670000000002</v>
      </c>
      <c r="AB2049">
        <v>6.4666670000000002</v>
      </c>
      <c r="AE2049">
        <f t="shared" si="149"/>
        <v>5.000000000000001E-2</v>
      </c>
      <c r="AF2049">
        <v>5.000000000000001E-2</v>
      </c>
      <c r="AN2049">
        <v>100.8836</v>
      </c>
      <c r="AO2049">
        <v>1.001547</v>
      </c>
      <c r="AP2049">
        <v>1.5292341478160201</v>
      </c>
      <c r="AR2049">
        <v>7.7157079653</v>
      </c>
      <c r="AT2049">
        <v>1</v>
      </c>
      <c r="AV2049">
        <v>0</v>
      </c>
      <c r="AW2049">
        <v>1</v>
      </c>
      <c r="BC2049">
        <v>101.47532943057099</v>
      </c>
      <c r="BD2049">
        <v>99.884976490474003</v>
      </c>
      <c r="BE2049">
        <v>101.88928799999999</v>
      </c>
      <c r="BF2049">
        <v>102.91277940000001</v>
      </c>
    </row>
    <row r="2050" spans="1:58">
      <c r="A2050" t="s">
        <v>8</v>
      </c>
      <c r="B2050" t="s">
        <v>42</v>
      </c>
      <c r="C2050">
        <v>2015</v>
      </c>
      <c r="D2050">
        <f t="shared" si="145"/>
        <v>279</v>
      </c>
      <c r="E2050">
        <v>3</v>
      </c>
      <c r="F2050">
        <v>26281.377400000001</v>
      </c>
      <c r="G2050">
        <v>34515.33294</v>
      </c>
      <c r="H2050">
        <v>18499.290226000001</v>
      </c>
      <c r="I2050">
        <v>6612.7892849999998</v>
      </c>
      <c r="J2050">
        <v>8660.1453189999993</v>
      </c>
      <c r="K2050">
        <v>29023.653047</v>
      </c>
      <c r="L2050">
        <v>28388.348376999998</v>
      </c>
      <c r="M2050">
        <v>5.3878826015219996</v>
      </c>
      <c r="N2050">
        <v>652031.09411219601</v>
      </c>
      <c r="O2050">
        <f>VLOOKUP(C2050,[1]pop_15p_a!$A$8:$AL$68,10,FALSE)</f>
        <v>983826</v>
      </c>
      <c r="Q2050">
        <f t="shared" si="144"/>
        <v>635.30467000000135</v>
      </c>
      <c r="R2050">
        <f t="shared" si="146"/>
        <v>1313.2</v>
      </c>
      <c r="S2050">
        <v>1313.3</v>
      </c>
      <c r="T2050">
        <v>1313.2</v>
      </c>
      <c r="U2050">
        <f t="shared" si="147"/>
        <v>9.8000000000000007</v>
      </c>
      <c r="W2050">
        <v>9.8000000000000007</v>
      </c>
      <c r="Z2050">
        <f t="shared" si="148"/>
        <v>5.5333329999999998</v>
      </c>
      <c r="AB2050">
        <v>5.5333329999999998</v>
      </c>
      <c r="AE2050">
        <f t="shared" si="149"/>
        <v>5.000000000000001E-2</v>
      </c>
      <c r="AF2050">
        <v>5.000000000000001E-2</v>
      </c>
      <c r="AN2050">
        <v>100.09739999999999</v>
      </c>
      <c r="AO2050">
        <v>1.0026819999999999</v>
      </c>
      <c r="AP2050">
        <v>1.5292341478160201</v>
      </c>
      <c r="AR2050">
        <v>7.7157079653</v>
      </c>
      <c r="AT2050">
        <v>1</v>
      </c>
      <c r="AV2050">
        <v>0</v>
      </c>
      <c r="AW2050">
        <v>1</v>
      </c>
      <c r="BC2050">
        <v>99.056629568922602</v>
      </c>
      <c r="BD2050">
        <v>101.773136583645</v>
      </c>
      <c r="BE2050">
        <v>96.944781710000001</v>
      </c>
      <c r="BF2050">
        <v>97.765573860000003</v>
      </c>
    </row>
    <row r="2051" spans="1:58">
      <c r="A2051" t="s">
        <v>8</v>
      </c>
      <c r="B2051" t="s">
        <v>42</v>
      </c>
      <c r="C2051">
        <v>2015</v>
      </c>
      <c r="D2051">
        <f t="shared" si="145"/>
        <v>280</v>
      </c>
      <c r="E2051">
        <v>4</v>
      </c>
      <c r="F2051">
        <v>26163.890175</v>
      </c>
      <c r="G2051">
        <v>34361.036966</v>
      </c>
      <c r="H2051">
        <v>18663.765437999999</v>
      </c>
      <c r="I2051">
        <v>6647.4250060000004</v>
      </c>
      <c r="J2051">
        <v>9618.5893560000004</v>
      </c>
      <c r="K2051">
        <v>29275.173223999998</v>
      </c>
      <c r="L2051">
        <v>29018.633129999998</v>
      </c>
      <c r="M2051">
        <v>6.4341123104844202</v>
      </c>
      <c r="N2051">
        <v>641376.87626369705</v>
      </c>
      <c r="O2051">
        <f>VLOOKUP(C2051,[1]pop_15p_a!$A$8:$AL$68,10,FALSE)</f>
        <v>983826</v>
      </c>
      <c r="Q2051">
        <f t="shared" ref="Q2051:Q2114" si="150">K2051-L2051</f>
        <v>256.54009399999995</v>
      </c>
      <c r="R2051">
        <f t="shared" si="146"/>
        <v>1313</v>
      </c>
      <c r="S2051">
        <v>1313.3</v>
      </c>
      <c r="T2051">
        <v>1313</v>
      </c>
      <c r="U2051">
        <f t="shared" si="147"/>
        <v>9.8000000000000007</v>
      </c>
      <c r="W2051">
        <v>9.8000000000000007</v>
      </c>
      <c r="Z2051">
        <f t="shared" si="148"/>
        <v>6.4</v>
      </c>
      <c r="AB2051">
        <v>6.4</v>
      </c>
      <c r="AE2051">
        <f t="shared" si="149"/>
        <v>5.000000000000001E-2</v>
      </c>
      <c r="AF2051">
        <v>5.000000000000001E-2</v>
      </c>
      <c r="AN2051">
        <v>99.280500000000004</v>
      </c>
      <c r="AO2051">
        <v>1.0038739999999999</v>
      </c>
      <c r="AP2051">
        <v>1.5292341478160201</v>
      </c>
      <c r="AR2051">
        <v>7.7157079653</v>
      </c>
      <c r="AT2051">
        <v>1</v>
      </c>
      <c r="AV2051">
        <v>0</v>
      </c>
      <c r="AW2051">
        <v>1</v>
      </c>
      <c r="BC2051">
        <v>100.712102902038</v>
      </c>
      <c r="BD2051">
        <v>101.48324687406701</v>
      </c>
      <c r="BE2051">
        <v>99.319110660000007</v>
      </c>
      <c r="BF2051">
        <v>98.679574849999995</v>
      </c>
    </row>
    <row r="2052" spans="1:58">
      <c r="A2052" t="s">
        <v>8</v>
      </c>
      <c r="B2052" t="s">
        <v>42</v>
      </c>
      <c r="C2052">
        <v>2016</v>
      </c>
      <c r="D2052">
        <f t="shared" si="145"/>
        <v>281</v>
      </c>
      <c r="E2052">
        <v>1</v>
      </c>
      <c r="F2052">
        <v>26394.894497000001</v>
      </c>
      <c r="G2052">
        <v>34733.041667999998</v>
      </c>
      <c r="H2052">
        <v>18986.919030000001</v>
      </c>
      <c r="I2052">
        <v>6692.3213310000001</v>
      </c>
      <c r="J2052">
        <v>9321.8697859999993</v>
      </c>
      <c r="K2052">
        <v>29832.691653000002</v>
      </c>
      <c r="L2052">
        <v>29989.094805000001</v>
      </c>
      <c r="M2052">
        <v>6.2471269866610504</v>
      </c>
      <c r="N2052">
        <v>642781.63566025603</v>
      </c>
      <c r="O2052">
        <f>VLOOKUP(C2052,[1]pop_15p_a!$A$8:$AL$68,10,FALSE)</f>
        <v>981714.89505450998</v>
      </c>
      <c r="Q2052">
        <f t="shared" si="150"/>
        <v>-156.40315199999895</v>
      </c>
      <c r="R2052">
        <f t="shared" si="146"/>
        <v>1316</v>
      </c>
      <c r="S2052">
        <v>1315.9</v>
      </c>
      <c r="T2052">
        <v>1316</v>
      </c>
      <c r="U2052">
        <f t="shared" si="147"/>
        <v>9.1999999999999993</v>
      </c>
      <c r="W2052">
        <v>9.1999999999999993</v>
      </c>
      <c r="Z2052">
        <f t="shared" si="148"/>
        <v>6.3</v>
      </c>
      <c r="AB2052">
        <v>6.3</v>
      </c>
      <c r="AE2052">
        <f t="shared" si="149"/>
        <v>3.3333333333333333E-2</v>
      </c>
      <c r="AF2052">
        <v>3.3333333333333333E-2</v>
      </c>
      <c r="AN2052">
        <v>99.311260000000004</v>
      </c>
      <c r="AO2052">
        <v>1.005898</v>
      </c>
      <c r="AP2052">
        <v>0.78990257314498002</v>
      </c>
      <c r="AT2052">
        <v>1</v>
      </c>
      <c r="AV2052">
        <v>0</v>
      </c>
      <c r="AW2052">
        <v>1</v>
      </c>
      <c r="BC2052">
        <v>100.40548258325499</v>
      </c>
      <c r="BD2052">
        <v>104.19298245955</v>
      </c>
      <c r="BE2052">
        <v>96.675052379999997</v>
      </c>
      <c r="BF2052">
        <v>97.723065520000006</v>
      </c>
    </row>
    <row r="2053" spans="1:58">
      <c r="A2053" t="s">
        <v>8</v>
      </c>
      <c r="B2053" t="s">
        <v>42</v>
      </c>
      <c r="C2053">
        <v>2016</v>
      </c>
      <c r="D2053">
        <f t="shared" ref="D2053:D2116" si="151">D1795</f>
        <v>282</v>
      </c>
      <c r="E2053">
        <v>2</v>
      </c>
      <c r="F2053">
        <v>26409.416725999999</v>
      </c>
      <c r="G2053">
        <v>34752.151469999997</v>
      </c>
      <c r="H2053">
        <v>19205.561267000001</v>
      </c>
      <c r="I2053">
        <v>6754.3102129999997</v>
      </c>
      <c r="J2053">
        <v>9013.8431070000006</v>
      </c>
      <c r="K2053">
        <v>31108.580667999999</v>
      </c>
      <c r="L2053">
        <v>30935.358426999999</v>
      </c>
      <c r="M2053">
        <v>6.47281482704875</v>
      </c>
      <c r="N2053">
        <v>651303.89356985397</v>
      </c>
      <c r="O2053">
        <f>VLOOKUP(C2053,[1]pop_15p_a!$A$8:$AL$68,10,FALSE)</f>
        <v>981714.89505450998</v>
      </c>
      <c r="Q2053">
        <f t="shared" si="150"/>
        <v>173.22224099999949</v>
      </c>
      <c r="R2053">
        <f t="shared" si="146"/>
        <v>1315.9</v>
      </c>
      <c r="S2053">
        <v>1315.9</v>
      </c>
      <c r="T2053">
        <v>1315.9</v>
      </c>
      <c r="U2053">
        <f t="shared" si="147"/>
        <v>9.1999999999999993</v>
      </c>
      <c r="W2053">
        <v>9.1999999999999993</v>
      </c>
      <c r="Z2053">
        <f t="shared" si="148"/>
        <v>6.6333330000000004</v>
      </c>
      <c r="AB2053">
        <v>6.6333330000000004</v>
      </c>
      <c r="AE2053">
        <f t="shared" si="149"/>
        <v>0</v>
      </c>
      <c r="AF2053">
        <v>0</v>
      </c>
      <c r="AN2053">
        <v>100.1829</v>
      </c>
      <c r="AO2053">
        <v>1.0145999999999999</v>
      </c>
      <c r="AP2053">
        <v>0.78990257314498002</v>
      </c>
      <c r="AT2053">
        <v>1</v>
      </c>
      <c r="AV2053">
        <v>0</v>
      </c>
      <c r="AW2053">
        <v>1</v>
      </c>
      <c r="BC2053">
        <v>103.061861695253</v>
      </c>
      <c r="BD2053">
        <v>106.065453997495</v>
      </c>
      <c r="BE2053">
        <v>97.788670600000003</v>
      </c>
      <c r="BF2053">
        <v>99.553955920000007</v>
      </c>
    </row>
    <row r="2054" spans="1:58">
      <c r="A2054" t="s">
        <v>8</v>
      </c>
      <c r="B2054" t="s">
        <v>42</v>
      </c>
      <c r="C2054">
        <v>2016</v>
      </c>
      <c r="D2054">
        <f t="shared" si="151"/>
        <v>283</v>
      </c>
      <c r="E2054">
        <v>3</v>
      </c>
      <c r="F2054">
        <v>26758.457610000001</v>
      </c>
      <c r="G2054">
        <v>35211.454368999999</v>
      </c>
      <c r="H2054">
        <v>19231.253359999999</v>
      </c>
      <c r="I2054">
        <v>6778.7937019999999</v>
      </c>
      <c r="J2054">
        <v>8621.1452079999999</v>
      </c>
      <c r="K2054">
        <v>31080.688612999998</v>
      </c>
      <c r="L2054">
        <v>29764.042153999999</v>
      </c>
      <c r="M2054">
        <v>7.6556274752806903</v>
      </c>
      <c r="N2054">
        <v>644835.09078285506</v>
      </c>
      <c r="O2054">
        <f>VLOOKUP(C2054,[1]pop_15p_a!$A$8:$AL$68,10,FALSE)</f>
        <v>981714.89505450998</v>
      </c>
      <c r="Q2054">
        <f t="shared" si="150"/>
        <v>1316.6464589999996</v>
      </c>
      <c r="R2054">
        <f t="shared" si="146"/>
        <v>1315.8</v>
      </c>
      <c r="S2054">
        <v>1315.9</v>
      </c>
      <c r="T2054">
        <v>1315.8</v>
      </c>
      <c r="U2054">
        <f t="shared" si="147"/>
        <v>9.1999999999999993</v>
      </c>
      <c r="W2054">
        <v>9.1999999999999993</v>
      </c>
      <c r="Z2054">
        <f t="shared" si="148"/>
        <v>7.3</v>
      </c>
      <c r="AB2054">
        <v>7.3</v>
      </c>
      <c r="AE2054">
        <f t="shared" si="149"/>
        <v>0</v>
      </c>
      <c r="AF2054">
        <v>0</v>
      </c>
      <c r="AN2054">
        <v>100.54179999999999</v>
      </c>
      <c r="AO2054">
        <v>1.0172490000000001</v>
      </c>
      <c r="AP2054">
        <v>0.78990257314498002</v>
      </c>
      <c r="AT2054">
        <v>1</v>
      </c>
      <c r="AV2054">
        <v>0</v>
      </c>
      <c r="AW2054">
        <v>1</v>
      </c>
      <c r="BC2054">
        <v>104.618444462496</v>
      </c>
      <c r="BD2054">
        <v>106.607922776089</v>
      </c>
      <c r="BE2054">
        <v>99.478493740000005</v>
      </c>
      <c r="BF2054">
        <v>100.8606451</v>
      </c>
    </row>
    <row r="2055" spans="1:58">
      <c r="A2055" t="s">
        <v>8</v>
      </c>
      <c r="B2055" t="s">
        <v>42</v>
      </c>
      <c r="C2055">
        <v>2016</v>
      </c>
      <c r="D2055">
        <f t="shared" si="151"/>
        <v>284</v>
      </c>
      <c r="E2055">
        <v>4</v>
      </c>
      <c r="F2055">
        <v>27221.892728999999</v>
      </c>
      <c r="G2055">
        <v>35821.288643</v>
      </c>
      <c r="H2055">
        <v>19343.713711</v>
      </c>
      <c r="I2055">
        <v>6747.8990780000004</v>
      </c>
      <c r="J2055">
        <v>8951.698273</v>
      </c>
      <c r="K2055">
        <v>30800.752505</v>
      </c>
      <c r="L2055">
        <v>30420.914723000002</v>
      </c>
      <c r="M2055">
        <v>6.6463063720618996</v>
      </c>
      <c r="N2055">
        <v>639579.37998703495</v>
      </c>
      <c r="O2055">
        <f>VLOOKUP(C2055,[1]pop_15p_a!$A$8:$AL$68,10,FALSE)</f>
        <v>981714.89505450998</v>
      </c>
      <c r="Q2055">
        <f t="shared" si="150"/>
        <v>379.8377819999987</v>
      </c>
      <c r="R2055">
        <f t="shared" si="146"/>
        <v>1315.8</v>
      </c>
      <c r="S2055">
        <v>1315.9</v>
      </c>
      <c r="T2055">
        <v>1315.8</v>
      </c>
      <c r="U2055">
        <f t="shared" si="147"/>
        <v>9.1999999999999993</v>
      </c>
      <c r="W2055">
        <v>9.1999999999999993</v>
      </c>
      <c r="Z2055">
        <f t="shared" si="148"/>
        <v>6.8</v>
      </c>
      <c r="AB2055">
        <v>6.8</v>
      </c>
      <c r="AE2055">
        <f t="shared" si="149"/>
        <v>0</v>
      </c>
      <c r="AF2055">
        <v>0</v>
      </c>
      <c r="AN2055">
        <v>100.55889999999999</v>
      </c>
      <c r="AO2055">
        <v>1.0155459999999998</v>
      </c>
      <c r="AP2055">
        <v>0.78990257314498002</v>
      </c>
      <c r="AT2055">
        <v>1</v>
      </c>
      <c r="AV2055">
        <v>0</v>
      </c>
      <c r="AW2055">
        <v>1</v>
      </c>
      <c r="BC2055">
        <v>106.440372813935</v>
      </c>
      <c r="BD2055">
        <v>109.070440766866</v>
      </c>
      <c r="BE2055">
        <v>99.336998929999993</v>
      </c>
      <c r="BF2055">
        <v>101.9669174</v>
      </c>
    </row>
    <row r="2056" spans="1:58">
      <c r="A2056" t="s">
        <v>8</v>
      </c>
      <c r="B2056" t="s">
        <v>42</v>
      </c>
      <c r="C2056">
        <v>2017</v>
      </c>
      <c r="D2056">
        <f t="shared" si="151"/>
        <v>285</v>
      </c>
      <c r="E2056">
        <v>1</v>
      </c>
      <c r="F2056">
        <v>27690.772509999999</v>
      </c>
      <c r="G2056">
        <v>36429.980314</v>
      </c>
      <c r="H2056">
        <v>19550.237869000001</v>
      </c>
      <c r="I2056">
        <v>6794.870973</v>
      </c>
      <c r="J2056">
        <v>10514.981309000001</v>
      </c>
      <c r="K2056">
        <v>31698.524589000001</v>
      </c>
      <c r="L2056">
        <v>31288.223533</v>
      </c>
      <c r="M2056">
        <v>5.4230876034799502</v>
      </c>
      <c r="N2056">
        <v>659953.38330806606</v>
      </c>
      <c r="O2056">
        <f>VLOOKUP(C2056,[1]pop_15p_a!$A$8:$AL$68,10,FALSE)</f>
        <v>976166.80975395103</v>
      </c>
      <c r="Q2056">
        <f t="shared" si="150"/>
        <v>410.30105600000024</v>
      </c>
      <c r="R2056">
        <f t="shared" si="146"/>
        <v>1315.5</v>
      </c>
      <c r="S2056">
        <v>1315.6</v>
      </c>
      <c r="T2056">
        <v>1315.5</v>
      </c>
      <c r="U2056">
        <f t="shared" si="147"/>
        <v>9.1999999999999993</v>
      </c>
      <c r="W2056">
        <v>9.1999999999999993</v>
      </c>
      <c r="Z2056">
        <f t="shared" si="148"/>
        <v>5.4666670000000002</v>
      </c>
      <c r="AB2056">
        <v>5.4666670000000002</v>
      </c>
      <c r="AE2056">
        <f t="shared" si="149"/>
        <v>0</v>
      </c>
      <c r="AF2056">
        <v>0</v>
      </c>
      <c r="AN2056">
        <v>102.285</v>
      </c>
      <c r="AO2056">
        <v>1.022357</v>
      </c>
      <c r="AP2056">
        <v>1.6405274734795601</v>
      </c>
      <c r="AT2056">
        <v>1</v>
      </c>
      <c r="AV2056">
        <v>0</v>
      </c>
      <c r="AW2056">
        <v>1</v>
      </c>
      <c r="BC2056">
        <v>105.30741821201801</v>
      </c>
      <c r="BD2056">
        <v>111.64190084594399</v>
      </c>
      <c r="BE2056">
        <v>97.292484439999996</v>
      </c>
      <c r="BF2056">
        <v>99.167177559999999</v>
      </c>
    </row>
    <row r="2057" spans="1:58">
      <c r="A2057" t="s">
        <v>8</v>
      </c>
      <c r="B2057" t="s">
        <v>42</v>
      </c>
      <c r="C2057">
        <v>2017</v>
      </c>
      <c r="D2057">
        <f t="shared" si="151"/>
        <v>286</v>
      </c>
      <c r="E2057">
        <v>2</v>
      </c>
      <c r="F2057">
        <v>28114.504196000002</v>
      </c>
      <c r="G2057">
        <v>36987.441720000003</v>
      </c>
      <c r="H2057">
        <v>19494.590068000001</v>
      </c>
      <c r="I2057">
        <v>6821.0136510000002</v>
      </c>
      <c r="J2057">
        <v>10683.170694</v>
      </c>
      <c r="K2057">
        <v>31418.701159</v>
      </c>
      <c r="L2057">
        <v>31340.466297999999</v>
      </c>
      <c r="M2057">
        <v>7.0068699007570503</v>
      </c>
      <c r="N2057">
        <v>647755.28301942698</v>
      </c>
      <c r="O2057">
        <f>VLOOKUP(C2057,[1]pop_15p_a!$A$8:$AL$68,10,FALSE)</f>
        <v>976166.80975395103</v>
      </c>
      <c r="Q2057">
        <f t="shared" si="150"/>
        <v>78.234861000000819</v>
      </c>
      <c r="R2057">
        <f t="shared" si="146"/>
        <v>1315.6</v>
      </c>
      <c r="S2057">
        <v>1315.6</v>
      </c>
      <c r="T2057">
        <v>1315.6</v>
      </c>
      <c r="U2057">
        <f t="shared" si="147"/>
        <v>9.1999999999999993</v>
      </c>
      <c r="W2057">
        <v>9.1999999999999993</v>
      </c>
      <c r="Z2057">
        <f t="shared" si="148"/>
        <v>6.6333330000000004</v>
      </c>
      <c r="AB2057">
        <v>6.6333330000000004</v>
      </c>
      <c r="AE2057">
        <f t="shared" si="149"/>
        <v>0</v>
      </c>
      <c r="AF2057">
        <v>0</v>
      </c>
      <c r="AN2057">
        <v>103.3275</v>
      </c>
      <c r="AO2057">
        <v>1.032951</v>
      </c>
      <c r="AP2057">
        <v>1.6405274734795601</v>
      </c>
      <c r="AT2057">
        <v>1</v>
      </c>
      <c r="AV2057">
        <v>0</v>
      </c>
      <c r="AW2057">
        <v>1</v>
      </c>
      <c r="BC2057">
        <v>104.316517979588</v>
      </c>
      <c r="BD2057">
        <v>111.301482052338</v>
      </c>
      <c r="BE2057">
        <v>97.623904969999998</v>
      </c>
      <c r="BF2057">
        <v>96.659924619999998</v>
      </c>
    </row>
    <row r="2058" spans="1:58">
      <c r="A2058" t="s">
        <v>8</v>
      </c>
      <c r="B2058" t="s">
        <v>42</v>
      </c>
      <c r="C2058">
        <v>2017</v>
      </c>
      <c r="D2058">
        <f t="shared" si="151"/>
        <v>287</v>
      </c>
      <c r="E2058">
        <v>3</v>
      </c>
      <c r="F2058">
        <v>28299.514714000001</v>
      </c>
      <c r="G2058">
        <v>37230.841558</v>
      </c>
      <c r="H2058">
        <v>19796.113697000001</v>
      </c>
      <c r="I2058">
        <v>6835.7378399999998</v>
      </c>
      <c r="J2058">
        <v>9994.4326920000003</v>
      </c>
      <c r="K2058">
        <v>31940.399870000001</v>
      </c>
      <c r="L2058">
        <v>31371.363819999999</v>
      </c>
      <c r="M2058">
        <v>5.2470780975508502</v>
      </c>
      <c r="N2058">
        <v>658368.06204086705</v>
      </c>
      <c r="O2058">
        <f>VLOOKUP(C2058,[1]pop_15p_a!$A$8:$AL$68,10,FALSE)</f>
        <v>976166.80975395103</v>
      </c>
      <c r="Q2058">
        <f t="shared" si="150"/>
        <v>569.03605000000243</v>
      </c>
      <c r="R2058">
        <f t="shared" si="146"/>
        <v>1315.6</v>
      </c>
      <c r="S2058">
        <v>1315.6</v>
      </c>
      <c r="T2058">
        <v>1315.6</v>
      </c>
      <c r="U2058">
        <f t="shared" si="147"/>
        <v>9.1999999999999993</v>
      </c>
      <c r="W2058">
        <v>9.1999999999999993</v>
      </c>
      <c r="Z2058">
        <f t="shared" si="148"/>
        <v>5.766667</v>
      </c>
      <c r="AB2058">
        <v>5.766667</v>
      </c>
      <c r="AE2058">
        <f t="shared" si="149"/>
        <v>0</v>
      </c>
      <c r="AF2058">
        <v>0</v>
      </c>
      <c r="AN2058">
        <v>104.28449999999999</v>
      </c>
      <c r="AO2058">
        <v>1.0433570000000001</v>
      </c>
      <c r="AP2058">
        <v>1.6405274734795601</v>
      </c>
      <c r="AT2058">
        <v>1</v>
      </c>
      <c r="AV2058">
        <v>0</v>
      </c>
      <c r="AW2058">
        <v>1</v>
      </c>
      <c r="BC2058">
        <v>105.556441705452</v>
      </c>
      <c r="BD2058">
        <v>115.366453885187</v>
      </c>
      <c r="BE2058">
        <v>96.342818690000001</v>
      </c>
      <c r="BF2058">
        <v>97.948054490000004</v>
      </c>
    </row>
    <row r="2059" spans="1:58">
      <c r="A2059" t="s">
        <v>8</v>
      </c>
      <c r="B2059" t="s">
        <v>42</v>
      </c>
      <c r="C2059">
        <v>2017</v>
      </c>
      <c r="D2059">
        <f t="shared" si="151"/>
        <v>288</v>
      </c>
      <c r="E2059">
        <v>4</v>
      </c>
      <c r="F2059">
        <v>28645.407682000001</v>
      </c>
      <c r="G2059">
        <v>37685.898346000002</v>
      </c>
      <c r="H2059">
        <v>20067.602265000001</v>
      </c>
      <c r="I2059">
        <v>6790.8491210000002</v>
      </c>
      <c r="J2059">
        <v>9290.7141049999991</v>
      </c>
      <c r="K2059">
        <v>32463.332180000001</v>
      </c>
      <c r="L2059">
        <v>32157.998904</v>
      </c>
      <c r="M2059">
        <v>5.3797489340542999</v>
      </c>
      <c r="N2059">
        <v>668223.27163164003</v>
      </c>
      <c r="O2059">
        <f>VLOOKUP(C2059,[1]pop_15p_a!$A$8:$AL$68,10,FALSE)</f>
        <v>976166.80975395103</v>
      </c>
      <c r="Q2059">
        <f t="shared" si="150"/>
        <v>305.33327600000121</v>
      </c>
      <c r="R2059">
        <f t="shared" si="146"/>
        <v>1315.7</v>
      </c>
      <c r="S2059">
        <v>1315.6</v>
      </c>
      <c r="T2059">
        <v>1315.7</v>
      </c>
      <c r="U2059">
        <f t="shared" si="147"/>
        <v>9.1999999999999993</v>
      </c>
      <c r="W2059">
        <v>9.1999999999999993</v>
      </c>
      <c r="Z2059">
        <f t="shared" si="148"/>
        <v>5.4666670000000002</v>
      </c>
      <c r="AB2059">
        <v>5.4666670000000002</v>
      </c>
      <c r="AE2059">
        <f t="shared" si="149"/>
        <v>0</v>
      </c>
      <c r="AF2059">
        <v>0</v>
      </c>
      <c r="AN2059">
        <v>104.3871</v>
      </c>
      <c r="AO2059">
        <v>1.040708</v>
      </c>
      <c r="AP2059">
        <v>1.6405274734795601</v>
      </c>
      <c r="AT2059">
        <v>1</v>
      </c>
      <c r="AV2059">
        <v>0</v>
      </c>
      <c r="AW2059">
        <v>1</v>
      </c>
      <c r="BC2059">
        <v>107.38420494627201</v>
      </c>
      <c r="BD2059">
        <v>118.80836321653</v>
      </c>
      <c r="BE2059">
        <v>95.519830819999996</v>
      </c>
      <c r="BF2059">
        <v>97.542975530000007</v>
      </c>
    </row>
    <row r="2060" spans="1:58">
      <c r="A2060" t="s">
        <v>8</v>
      </c>
      <c r="B2060" t="s">
        <v>42</v>
      </c>
      <c r="C2060">
        <v>2018</v>
      </c>
      <c r="D2060">
        <f t="shared" si="151"/>
        <v>289</v>
      </c>
      <c r="E2060">
        <v>1</v>
      </c>
      <c r="F2060">
        <v>28918.439534000001</v>
      </c>
      <c r="G2060">
        <v>38146.313588999998</v>
      </c>
      <c r="H2060">
        <v>20037.307758999999</v>
      </c>
      <c r="I2060">
        <v>6737.5034820000001</v>
      </c>
      <c r="J2060">
        <v>9745.8252510000002</v>
      </c>
      <c r="K2060">
        <v>32599.239457</v>
      </c>
      <c r="L2060">
        <v>32792.342642000003</v>
      </c>
      <c r="Q2060">
        <f t="shared" si="150"/>
        <v>-193.10318500000358</v>
      </c>
      <c r="R2060">
        <f t="shared" si="146"/>
        <v>1318.8</v>
      </c>
      <c r="S2060">
        <v>1319.1</v>
      </c>
      <c r="T2060">
        <v>1318.8</v>
      </c>
      <c r="U2060">
        <f t="shared" si="147"/>
        <v>8.3000000000000007</v>
      </c>
      <c r="W2060">
        <v>8.3000000000000007</v>
      </c>
      <c r="Z2060">
        <f t="shared" si="148"/>
        <v>6.1333330000000004</v>
      </c>
      <c r="AB2060">
        <v>6.1333330000000004</v>
      </c>
      <c r="AE2060">
        <f t="shared" si="149"/>
        <v>0</v>
      </c>
      <c r="AF2060">
        <v>0</v>
      </c>
      <c r="AN2060">
        <v>105.4637</v>
      </c>
      <c r="AO2060">
        <v>1.042411</v>
      </c>
      <c r="AP2060">
        <v>1.55405165758016</v>
      </c>
      <c r="AT2060">
        <v>1</v>
      </c>
      <c r="AV2060">
        <v>0</v>
      </c>
      <c r="AW2060">
        <v>1</v>
      </c>
      <c r="BC2060">
        <v>108.807671469989</v>
      </c>
      <c r="BD2060">
        <v>119.49436531194399</v>
      </c>
      <c r="BE2060">
        <v>96.922203920000001</v>
      </c>
      <c r="BF2060">
        <v>97.865565480000001</v>
      </c>
    </row>
    <row r="2061" spans="1:58">
      <c r="A2061" t="s">
        <v>8</v>
      </c>
      <c r="B2061" t="s">
        <v>42</v>
      </c>
      <c r="C2061">
        <v>2018</v>
      </c>
      <c r="D2061">
        <f t="shared" si="151"/>
        <v>290</v>
      </c>
      <c r="E2061">
        <v>2</v>
      </c>
      <c r="F2061">
        <v>29268.427414000002</v>
      </c>
      <c r="G2061">
        <v>38607.982601999996</v>
      </c>
      <c r="H2061">
        <v>20637.761243000001</v>
      </c>
      <c r="I2061">
        <v>6850.9912210000002</v>
      </c>
      <c r="J2061">
        <v>9719.0070539999997</v>
      </c>
      <c r="K2061">
        <v>33687.549812999998</v>
      </c>
      <c r="L2061">
        <v>33034.248622999999</v>
      </c>
      <c r="Q2061">
        <f t="shared" si="150"/>
        <v>653.30118999999831</v>
      </c>
      <c r="R2061">
        <f t="shared" si="146"/>
        <v>1319</v>
      </c>
      <c r="S2061">
        <v>1319.1</v>
      </c>
      <c r="T2061">
        <v>1319</v>
      </c>
      <c r="U2061">
        <f t="shared" si="147"/>
        <v>8.3000000000000007</v>
      </c>
      <c r="W2061">
        <v>8.3000000000000007</v>
      </c>
      <c r="Z2061">
        <f t="shared" si="148"/>
        <v>5.0999999999999996</v>
      </c>
      <c r="AB2061">
        <v>5.0999999999999996</v>
      </c>
      <c r="AE2061">
        <f t="shared" si="149"/>
        <v>0</v>
      </c>
      <c r="AF2061">
        <v>0</v>
      </c>
      <c r="AN2061">
        <v>106.76260000000001</v>
      </c>
      <c r="AO2061">
        <v>1.056978</v>
      </c>
      <c r="AP2061">
        <v>1.55405165758016</v>
      </c>
      <c r="AT2061">
        <v>1</v>
      </c>
      <c r="AV2061">
        <v>0</v>
      </c>
      <c r="AW2061">
        <v>1</v>
      </c>
      <c r="BC2061">
        <v>108.424880019375</v>
      </c>
      <c r="BD2061">
        <v>122.332749504115</v>
      </c>
      <c r="BE2061">
        <v>95.357854669999995</v>
      </c>
      <c r="BF2061">
        <v>97.185369960000003</v>
      </c>
    </row>
    <row r="2062" spans="1:58">
      <c r="A2062" t="s">
        <v>8</v>
      </c>
      <c r="B2062" t="s">
        <v>42</v>
      </c>
      <c r="C2062">
        <v>2018</v>
      </c>
      <c r="D2062">
        <f t="shared" si="151"/>
        <v>291</v>
      </c>
      <c r="E2062">
        <v>3</v>
      </c>
      <c r="F2062">
        <v>29637.626240000001</v>
      </c>
      <c r="G2062">
        <v>39094.992773999998</v>
      </c>
      <c r="H2062">
        <v>20769.284003000001</v>
      </c>
      <c r="I2062">
        <v>6862.393231</v>
      </c>
      <c r="J2062">
        <v>10581.572538</v>
      </c>
      <c r="K2062">
        <v>32547.772209999999</v>
      </c>
      <c r="L2062">
        <v>33384.471737</v>
      </c>
      <c r="Q2062">
        <f t="shared" si="150"/>
        <v>-836.69952700000067</v>
      </c>
      <c r="R2062">
        <f t="shared" si="146"/>
        <v>1319.2</v>
      </c>
      <c r="S2062">
        <v>1319.1</v>
      </c>
      <c r="T2062">
        <v>1319.2</v>
      </c>
      <c r="U2062">
        <f t="shared" si="147"/>
        <v>8.3000000000000007</v>
      </c>
      <c r="W2062">
        <v>8.3000000000000007</v>
      </c>
      <c r="Z2062">
        <f t="shared" si="148"/>
        <v>5.4666670000000002</v>
      </c>
      <c r="AB2062">
        <v>5.4666670000000002</v>
      </c>
      <c r="AE2062">
        <f t="shared" si="149"/>
        <v>0</v>
      </c>
      <c r="AF2062">
        <v>0</v>
      </c>
      <c r="AN2062">
        <v>108.0102</v>
      </c>
      <c r="AO2062">
        <v>1.0668150000000001</v>
      </c>
      <c r="AP2062">
        <v>1.55405165758016</v>
      </c>
      <c r="AT2062">
        <v>1</v>
      </c>
      <c r="AV2062">
        <v>0</v>
      </c>
      <c r="AW2062">
        <v>1</v>
      </c>
      <c r="BC2062">
        <v>106.23507809565599</v>
      </c>
      <c r="BD2062">
        <v>122.05222183899799</v>
      </c>
      <c r="BE2062">
        <v>94.879156050000006</v>
      </c>
      <c r="BF2062">
        <v>94.303237460000005</v>
      </c>
    </row>
    <row r="2063" spans="1:58">
      <c r="A2063" t="s">
        <v>8</v>
      </c>
      <c r="B2063" t="s">
        <v>42</v>
      </c>
      <c r="C2063">
        <v>2018</v>
      </c>
      <c r="D2063">
        <f t="shared" si="151"/>
        <v>292</v>
      </c>
      <c r="E2063">
        <v>4</v>
      </c>
      <c r="F2063">
        <v>29993.001802999999</v>
      </c>
      <c r="G2063">
        <v>39563.768678</v>
      </c>
      <c r="H2063">
        <v>20905.430566999999</v>
      </c>
      <c r="I2063">
        <v>7018.9286119999997</v>
      </c>
      <c r="J2063">
        <v>10801.39716</v>
      </c>
      <c r="K2063">
        <v>34155.139211000002</v>
      </c>
      <c r="L2063">
        <v>34093.574271999998</v>
      </c>
      <c r="Q2063">
        <f t="shared" si="150"/>
        <v>61.564939000003505</v>
      </c>
      <c r="R2063">
        <f t="shared" si="146"/>
        <v>1319.4</v>
      </c>
      <c r="S2063">
        <v>1319.1</v>
      </c>
      <c r="T2063">
        <v>1319.4</v>
      </c>
      <c r="U2063">
        <f t="shared" si="147"/>
        <v>8.3000000000000007</v>
      </c>
      <c r="W2063">
        <v>8.3000000000000007</v>
      </c>
      <c r="AE2063">
        <f t="shared" si="149"/>
        <v>0</v>
      </c>
      <c r="AF2063">
        <v>0</v>
      </c>
      <c r="AO2063">
        <v>1.0685180000000001</v>
      </c>
      <c r="AP2063">
        <v>1.55405165758016</v>
      </c>
      <c r="AT2063">
        <v>1</v>
      </c>
      <c r="AV2063">
        <v>0</v>
      </c>
      <c r="AW2063">
        <v>1</v>
      </c>
      <c r="BD2063">
        <v>123.797963340782</v>
      </c>
    </row>
    <row r="2064" spans="1:58">
      <c r="A2064" t="s">
        <v>8</v>
      </c>
      <c r="B2064" t="s">
        <v>42</v>
      </c>
      <c r="C2064">
        <v>2019</v>
      </c>
      <c r="D2064">
        <f t="shared" si="151"/>
        <v>293</v>
      </c>
      <c r="E2064">
        <v>1</v>
      </c>
      <c r="F2064">
        <v>30127.872498000001</v>
      </c>
      <c r="G2064">
        <v>39913.405486000003</v>
      </c>
      <c r="H2064">
        <v>21045.571639999998</v>
      </c>
      <c r="I2064">
        <v>7055.7850340000014</v>
      </c>
      <c r="J2064">
        <v>11478.73179</v>
      </c>
      <c r="K2064">
        <v>34661.887675999998</v>
      </c>
      <c r="L2064">
        <v>34138.095104</v>
      </c>
      <c r="Q2064">
        <f t="shared" si="150"/>
        <v>523.79257199999847</v>
      </c>
      <c r="R2064">
        <f t="shared" si="146"/>
        <v>1324.4</v>
      </c>
      <c r="S2064">
        <v>1324.8</v>
      </c>
      <c r="T2064">
        <v>1324.4</v>
      </c>
      <c r="U2064">
        <f t="shared" si="147"/>
        <v>8.1999999999999993</v>
      </c>
      <c r="W2064">
        <v>8.1999999999999993</v>
      </c>
    </row>
    <row r="2065" spans="1:49">
      <c r="A2065" t="s">
        <v>8</v>
      </c>
      <c r="B2065" t="s">
        <v>42</v>
      </c>
      <c r="C2065">
        <v>2019</v>
      </c>
      <c r="D2065">
        <f t="shared" si="151"/>
        <v>294</v>
      </c>
      <c r="E2065">
        <v>2</v>
      </c>
      <c r="F2065">
        <v>30261.283927</v>
      </c>
      <c r="G2065">
        <v>40090.148947000001</v>
      </c>
      <c r="H2065">
        <v>20974.667562999999</v>
      </c>
      <c r="I2065">
        <v>6989.1025099999997</v>
      </c>
      <c r="J2065">
        <v>12106.781559999999</v>
      </c>
      <c r="K2065">
        <v>34455.564320999998</v>
      </c>
      <c r="L2065">
        <v>34685.504596999999</v>
      </c>
      <c r="Q2065">
        <f t="shared" si="150"/>
        <v>-229.94027600000118</v>
      </c>
      <c r="R2065">
        <f t="shared" si="146"/>
        <v>1324.7</v>
      </c>
      <c r="S2065">
        <v>1324.8</v>
      </c>
      <c r="T2065">
        <v>1324.7</v>
      </c>
      <c r="U2065">
        <f t="shared" si="147"/>
        <v>8.1999999999999993</v>
      </c>
      <c r="W2065">
        <v>8.1999999999999993</v>
      </c>
    </row>
    <row r="2066" spans="1:49">
      <c r="A2066" t="s">
        <v>9</v>
      </c>
      <c r="B2066" t="s">
        <v>43</v>
      </c>
      <c r="C2066">
        <v>1955</v>
      </c>
      <c r="D2066">
        <f t="shared" si="151"/>
        <v>37</v>
      </c>
      <c r="E2066">
        <v>1</v>
      </c>
      <c r="AT2066">
        <v>10</v>
      </c>
      <c r="AV2066">
        <v>0</v>
      </c>
      <c r="AW2066">
        <v>1</v>
      </c>
    </row>
    <row r="2067" spans="1:49">
      <c r="A2067" t="s">
        <v>9</v>
      </c>
      <c r="B2067" t="s">
        <v>43</v>
      </c>
      <c r="C2067">
        <v>1955</v>
      </c>
      <c r="D2067">
        <f t="shared" si="151"/>
        <v>38</v>
      </c>
      <c r="E2067">
        <v>2</v>
      </c>
      <c r="AN2067">
        <v>5.4000589999999997</v>
      </c>
      <c r="AT2067">
        <v>10</v>
      </c>
      <c r="AV2067">
        <v>0</v>
      </c>
      <c r="AW2067">
        <v>1</v>
      </c>
    </row>
    <row r="2068" spans="1:49">
      <c r="A2068" t="s">
        <v>9</v>
      </c>
      <c r="B2068" t="s">
        <v>43</v>
      </c>
      <c r="C2068">
        <v>1955</v>
      </c>
      <c r="D2068">
        <f t="shared" si="151"/>
        <v>39</v>
      </c>
      <c r="E2068">
        <v>3</v>
      </c>
      <c r="AN2068">
        <v>5.4364220000000003</v>
      </c>
      <c r="AT2068">
        <v>10</v>
      </c>
      <c r="AV2068">
        <v>0</v>
      </c>
      <c r="AW2068">
        <v>1</v>
      </c>
    </row>
    <row r="2069" spans="1:49">
      <c r="A2069" t="s">
        <v>9</v>
      </c>
      <c r="B2069" t="s">
        <v>43</v>
      </c>
      <c r="C2069">
        <v>1955</v>
      </c>
      <c r="D2069">
        <f t="shared" si="151"/>
        <v>40</v>
      </c>
      <c r="E2069">
        <v>4</v>
      </c>
      <c r="AN2069">
        <v>5.5091510000000001</v>
      </c>
      <c r="AT2069">
        <v>10</v>
      </c>
      <c r="AV2069">
        <v>0</v>
      </c>
      <c r="AW2069">
        <v>1</v>
      </c>
    </row>
    <row r="2070" spans="1:49">
      <c r="A2070" t="s">
        <v>9</v>
      </c>
      <c r="B2070" t="s">
        <v>43</v>
      </c>
      <c r="C2070">
        <v>1956</v>
      </c>
      <c r="D2070">
        <f t="shared" si="151"/>
        <v>41</v>
      </c>
      <c r="E2070">
        <v>1</v>
      </c>
      <c r="AN2070">
        <v>5.8000629999999997</v>
      </c>
      <c r="AO2070">
        <v>5.8348360000000002E-2</v>
      </c>
      <c r="AT2070">
        <v>10</v>
      </c>
      <c r="AV2070">
        <v>0</v>
      </c>
      <c r="AW2070">
        <v>1</v>
      </c>
    </row>
    <row r="2071" spans="1:49">
      <c r="A2071" t="s">
        <v>9</v>
      </c>
      <c r="B2071" t="s">
        <v>43</v>
      </c>
      <c r="C2071">
        <v>1956</v>
      </c>
      <c r="D2071">
        <f t="shared" si="151"/>
        <v>42</v>
      </c>
      <c r="E2071">
        <v>2</v>
      </c>
      <c r="AN2071">
        <v>5.9637010000000004</v>
      </c>
      <c r="AO2071">
        <v>5.9821660000000006E-2</v>
      </c>
      <c r="AT2071">
        <v>10</v>
      </c>
      <c r="AV2071">
        <v>0</v>
      </c>
      <c r="AW2071">
        <v>1</v>
      </c>
    </row>
    <row r="2072" spans="1:49">
      <c r="A2072" t="s">
        <v>9</v>
      </c>
      <c r="B2072" t="s">
        <v>43</v>
      </c>
      <c r="C2072">
        <v>1956</v>
      </c>
      <c r="D2072">
        <f t="shared" si="151"/>
        <v>43</v>
      </c>
      <c r="E2072">
        <v>3</v>
      </c>
      <c r="AN2072">
        <v>6.1091569999999997</v>
      </c>
      <c r="AO2072">
        <v>6.1361169999999993E-2</v>
      </c>
      <c r="AT2072">
        <v>10</v>
      </c>
      <c r="AV2072">
        <v>0</v>
      </c>
      <c r="AW2072">
        <v>1</v>
      </c>
    </row>
    <row r="2073" spans="1:49">
      <c r="A2073" t="s">
        <v>9</v>
      </c>
      <c r="B2073" t="s">
        <v>43</v>
      </c>
      <c r="C2073">
        <v>1956</v>
      </c>
      <c r="D2073">
        <f t="shared" si="151"/>
        <v>44</v>
      </c>
      <c r="E2073">
        <v>4</v>
      </c>
      <c r="AN2073">
        <v>6.345523</v>
      </c>
      <c r="AO2073">
        <v>6.3553470000000001E-2</v>
      </c>
      <c r="AT2073">
        <v>10</v>
      </c>
      <c r="AV2073">
        <v>0</v>
      </c>
      <c r="AW2073">
        <v>1</v>
      </c>
    </row>
    <row r="2074" spans="1:49">
      <c r="A2074" t="s">
        <v>9</v>
      </c>
      <c r="B2074" t="s">
        <v>43</v>
      </c>
      <c r="C2074">
        <v>1957</v>
      </c>
      <c r="D2074">
        <f t="shared" si="151"/>
        <v>45</v>
      </c>
      <c r="E2074">
        <v>1</v>
      </c>
      <c r="AN2074">
        <v>6.5455259999999997</v>
      </c>
      <c r="AO2074">
        <v>6.5781260000000008E-2</v>
      </c>
      <c r="AT2074">
        <v>10</v>
      </c>
      <c r="AV2074">
        <v>0</v>
      </c>
      <c r="AW2074">
        <v>1</v>
      </c>
    </row>
    <row r="2075" spans="1:49">
      <c r="A2075" t="s">
        <v>9</v>
      </c>
      <c r="B2075" t="s">
        <v>43</v>
      </c>
      <c r="C2075">
        <v>1957</v>
      </c>
      <c r="D2075">
        <f t="shared" si="151"/>
        <v>46</v>
      </c>
      <c r="E2075">
        <v>2</v>
      </c>
      <c r="AN2075">
        <v>6.6364359999999998</v>
      </c>
      <c r="AO2075">
        <v>6.6820339999999992E-2</v>
      </c>
      <c r="AT2075">
        <v>10</v>
      </c>
      <c r="AV2075">
        <v>0</v>
      </c>
      <c r="AW2075">
        <v>1</v>
      </c>
    </row>
    <row r="2076" spans="1:49">
      <c r="A2076" t="s">
        <v>9</v>
      </c>
      <c r="B2076" t="s">
        <v>43</v>
      </c>
      <c r="C2076">
        <v>1957</v>
      </c>
      <c r="D2076">
        <f t="shared" si="151"/>
        <v>47</v>
      </c>
      <c r="E2076">
        <v>3</v>
      </c>
      <c r="AN2076">
        <v>6.8182559999999999</v>
      </c>
      <c r="AO2076">
        <v>6.8450780000000003E-2</v>
      </c>
      <c r="AT2076">
        <v>10</v>
      </c>
      <c r="AV2076">
        <v>0</v>
      </c>
      <c r="AW2076">
        <v>1</v>
      </c>
    </row>
    <row r="2077" spans="1:49">
      <c r="A2077" t="s">
        <v>9</v>
      </c>
      <c r="B2077" t="s">
        <v>43</v>
      </c>
      <c r="C2077">
        <v>1957</v>
      </c>
      <c r="D2077">
        <f t="shared" si="151"/>
        <v>48</v>
      </c>
      <c r="E2077">
        <v>4</v>
      </c>
      <c r="AN2077">
        <v>6.9455299999999998</v>
      </c>
      <c r="AO2077">
        <v>6.9709430000000003E-2</v>
      </c>
      <c r="AT2077">
        <v>2</v>
      </c>
      <c r="AV2077">
        <v>0</v>
      </c>
      <c r="AW2077">
        <v>1</v>
      </c>
    </row>
    <row r="2078" spans="1:49">
      <c r="A2078" t="s">
        <v>9</v>
      </c>
      <c r="B2078" t="s">
        <v>43</v>
      </c>
      <c r="C2078">
        <v>1958</v>
      </c>
      <c r="D2078">
        <f t="shared" si="151"/>
        <v>49</v>
      </c>
      <c r="E2078">
        <v>1</v>
      </c>
      <c r="AN2078">
        <v>7.0364399999999998</v>
      </c>
      <c r="AO2078">
        <v>7.074074000000001E-2</v>
      </c>
      <c r="AT2078">
        <v>2</v>
      </c>
      <c r="AV2078">
        <v>0</v>
      </c>
      <c r="AW2078">
        <v>1</v>
      </c>
    </row>
    <row r="2079" spans="1:49">
      <c r="A2079" t="s">
        <v>9</v>
      </c>
      <c r="B2079" t="s">
        <v>43</v>
      </c>
      <c r="C2079">
        <v>1958</v>
      </c>
      <c r="D2079">
        <f t="shared" si="151"/>
        <v>50</v>
      </c>
      <c r="E2079">
        <v>2</v>
      </c>
      <c r="AN2079">
        <v>7.1514139999999999</v>
      </c>
      <c r="AO2079">
        <v>7.1813359999999993E-2</v>
      </c>
      <c r="AT2079">
        <v>2</v>
      </c>
      <c r="AV2079">
        <v>0</v>
      </c>
      <c r="AW2079">
        <v>1</v>
      </c>
    </row>
    <row r="2080" spans="1:49">
      <c r="A2080" t="s">
        <v>9</v>
      </c>
      <c r="B2080" t="s">
        <v>43</v>
      </c>
      <c r="C2080">
        <v>1958</v>
      </c>
      <c r="D2080">
        <f t="shared" si="151"/>
        <v>51</v>
      </c>
      <c r="E2080">
        <v>3</v>
      </c>
      <c r="AN2080">
        <v>7.1514139999999999</v>
      </c>
      <c r="AO2080">
        <v>7.2179699999999999E-2</v>
      </c>
      <c r="AT2080">
        <v>2</v>
      </c>
      <c r="AV2080">
        <v>0</v>
      </c>
      <c r="AW2080">
        <v>1</v>
      </c>
    </row>
    <row r="2081" spans="1:56">
      <c r="A2081" t="s">
        <v>9</v>
      </c>
      <c r="B2081" t="s">
        <v>43</v>
      </c>
      <c r="C2081">
        <v>1958</v>
      </c>
      <c r="D2081">
        <f t="shared" si="151"/>
        <v>52</v>
      </c>
      <c r="E2081">
        <v>4</v>
      </c>
      <c r="AN2081">
        <v>7.1744089999999998</v>
      </c>
      <c r="AO2081">
        <v>7.2522710000000004E-2</v>
      </c>
      <c r="AT2081">
        <v>2</v>
      </c>
      <c r="AV2081">
        <v>0</v>
      </c>
      <c r="AW2081">
        <v>1</v>
      </c>
    </row>
    <row r="2082" spans="1:56">
      <c r="A2082" t="s">
        <v>9</v>
      </c>
      <c r="B2082" t="s">
        <v>43</v>
      </c>
      <c r="C2082">
        <v>1959</v>
      </c>
      <c r="D2082">
        <f t="shared" si="151"/>
        <v>53</v>
      </c>
      <c r="E2082">
        <v>1</v>
      </c>
      <c r="AN2082">
        <v>7.1744089999999998</v>
      </c>
      <c r="AO2082">
        <v>7.2576740000000001E-2</v>
      </c>
      <c r="AT2082">
        <v>2</v>
      </c>
      <c r="AV2082">
        <v>0</v>
      </c>
      <c r="AW2082">
        <v>1</v>
      </c>
      <c r="BD2082">
        <v>7.4470285598934103</v>
      </c>
    </row>
    <row r="2083" spans="1:56">
      <c r="A2083" t="s">
        <v>9</v>
      </c>
      <c r="B2083" t="s">
        <v>43</v>
      </c>
      <c r="C2083">
        <v>1959</v>
      </c>
      <c r="D2083">
        <f t="shared" si="151"/>
        <v>54</v>
      </c>
      <c r="E2083">
        <v>2</v>
      </c>
      <c r="AN2083">
        <v>7.1744089999999998</v>
      </c>
      <c r="AO2083">
        <v>7.2587209999999999E-2</v>
      </c>
      <c r="AT2083">
        <v>2</v>
      </c>
      <c r="AV2083">
        <v>0</v>
      </c>
      <c r="AW2083">
        <v>1</v>
      </c>
      <c r="BD2083">
        <v>7.4341862429391403</v>
      </c>
    </row>
    <row r="2084" spans="1:56">
      <c r="A2084" t="s">
        <v>9</v>
      </c>
      <c r="B2084" t="s">
        <v>43</v>
      </c>
      <c r="C2084">
        <v>1959</v>
      </c>
      <c r="D2084">
        <f t="shared" si="151"/>
        <v>55</v>
      </c>
      <c r="E2084">
        <v>3</v>
      </c>
      <c r="AN2084">
        <v>7.1974039999999997</v>
      </c>
      <c r="AO2084">
        <v>7.2855260000000005E-2</v>
      </c>
      <c r="AT2084">
        <v>2</v>
      </c>
      <c r="AV2084">
        <v>0</v>
      </c>
      <c r="AW2084">
        <v>1</v>
      </c>
      <c r="BD2084">
        <v>7.4864421570683897</v>
      </c>
    </row>
    <row r="2085" spans="1:56">
      <c r="A2085" t="s">
        <v>9</v>
      </c>
      <c r="B2085" t="s">
        <v>43</v>
      </c>
      <c r="C2085">
        <v>1959</v>
      </c>
      <c r="D2085">
        <f t="shared" si="151"/>
        <v>56</v>
      </c>
      <c r="E2085">
        <v>4</v>
      </c>
      <c r="AN2085">
        <v>7.3813630000000003</v>
      </c>
      <c r="AO2085">
        <v>7.5001899999999996E-2</v>
      </c>
      <c r="AT2085">
        <v>2</v>
      </c>
      <c r="AV2085">
        <v>0</v>
      </c>
      <c r="AW2085">
        <v>1</v>
      </c>
      <c r="BD2085">
        <v>7.7692636360269898</v>
      </c>
    </row>
    <row r="2086" spans="1:56">
      <c r="A2086" t="s">
        <v>9</v>
      </c>
      <c r="B2086" t="s">
        <v>43</v>
      </c>
      <c r="C2086">
        <v>1960</v>
      </c>
      <c r="D2086">
        <f t="shared" si="151"/>
        <v>57</v>
      </c>
      <c r="E2086">
        <v>1</v>
      </c>
      <c r="G2086">
        <v>44866.803109</v>
      </c>
      <c r="H2086">
        <v>22142.075107000001</v>
      </c>
      <c r="I2086">
        <v>10746.819575</v>
      </c>
      <c r="J2086">
        <v>13801.620537000001</v>
      </c>
      <c r="K2086">
        <v>4806.5171330000003</v>
      </c>
      <c r="L2086">
        <v>6302.3367859999998</v>
      </c>
      <c r="O2086">
        <f>VLOOKUP(C2086,[1]pop_15p_a!$A$8:$AL$68,11,FALSE)</f>
        <v>2956442.2617020998</v>
      </c>
      <c r="Q2086">
        <f t="shared" si="150"/>
        <v>-1495.8196529999996</v>
      </c>
      <c r="R2086">
        <v>4429.634</v>
      </c>
      <c r="AE2086">
        <f t="shared" ref="AE2086:AE2117" si="152">AK2086</f>
        <v>6.75</v>
      </c>
      <c r="AK2086">
        <v>6.75</v>
      </c>
      <c r="AN2086">
        <v>7.4043580000000002</v>
      </c>
      <c r="AO2086">
        <v>7.5188759999999993E-2</v>
      </c>
      <c r="AT2086">
        <v>2</v>
      </c>
      <c r="AV2086">
        <v>0</v>
      </c>
      <c r="AW2086">
        <v>1</v>
      </c>
      <c r="AY2086">
        <v>1</v>
      </c>
      <c r="BD2086">
        <v>7.8876988344192096</v>
      </c>
    </row>
    <row r="2087" spans="1:56">
      <c r="A2087" t="s">
        <v>9</v>
      </c>
      <c r="B2087" t="s">
        <v>43</v>
      </c>
      <c r="C2087">
        <v>1960</v>
      </c>
      <c r="D2087">
        <f t="shared" si="151"/>
        <v>58</v>
      </c>
      <c r="E2087">
        <v>2</v>
      </c>
      <c r="G2087">
        <v>45863.466186999998</v>
      </c>
      <c r="H2087">
        <v>23202.323134999999</v>
      </c>
      <c r="I2087">
        <v>10815.268921999999</v>
      </c>
      <c r="J2087">
        <v>15553.438353</v>
      </c>
      <c r="K2087">
        <v>5321.3129719999997</v>
      </c>
      <c r="L2087">
        <v>7164.1546829999997</v>
      </c>
      <c r="O2087">
        <f>VLOOKUP(C2087,[1]pop_15p_a!$A$8:$AL$68,11,FALSE)</f>
        <v>2956442.2617020998</v>
      </c>
      <c r="Q2087">
        <f t="shared" si="150"/>
        <v>-1842.841711</v>
      </c>
      <c r="R2087">
        <v>4429.634</v>
      </c>
      <c r="AE2087">
        <f t="shared" si="152"/>
        <v>6.75</v>
      </c>
      <c r="AK2087">
        <v>6.75</v>
      </c>
      <c r="AN2087">
        <v>7.450348</v>
      </c>
      <c r="AO2087">
        <v>7.5457530000000009E-2</v>
      </c>
      <c r="AT2087">
        <v>2</v>
      </c>
      <c r="AV2087">
        <v>0</v>
      </c>
      <c r="AW2087">
        <v>1</v>
      </c>
      <c r="AY2087">
        <v>1</v>
      </c>
      <c r="BD2087">
        <v>8.0155547058004704</v>
      </c>
    </row>
    <row r="2088" spans="1:56">
      <c r="A2088" t="s">
        <v>9</v>
      </c>
      <c r="B2088" t="s">
        <v>43</v>
      </c>
      <c r="C2088">
        <v>1960</v>
      </c>
      <c r="D2088">
        <f t="shared" si="151"/>
        <v>59</v>
      </c>
      <c r="E2088">
        <v>3</v>
      </c>
      <c r="G2088">
        <v>46375.290433000002</v>
      </c>
      <c r="H2088">
        <v>22921.64734</v>
      </c>
      <c r="I2088">
        <v>10907.105609</v>
      </c>
      <c r="J2088">
        <v>14410.761655</v>
      </c>
      <c r="K2088">
        <v>5319.073488</v>
      </c>
      <c r="L2088">
        <v>6888.427275</v>
      </c>
      <c r="O2088">
        <f>VLOOKUP(C2088,[1]pop_15p_a!$A$8:$AL$68,11,FALSE)</f>
        <v>2956442.2617020998</v>
      </c>
      <c r="Q2088">
        <f t="shared" si="150"/>
        <v>-1569.353787</v>
      </c>
      <c r="R2088">
        <v>4429.634</v>
      </c>
      <c r="AE2088">
        <f t="shared" si="152"/>
        <v>6.75</v>
      </c>
      <c r="AK2088">
        <v>6.75</v>
      </c>
      <c r="AN2088">
        <v>7.5193329999999996</v>
      </c>
      <c r="AO2088">
        <v>7.6153329999999991E-2</v>
      </c>
      <c r="AT2088">
        <v>2</v>
      </c>
      <c r="AV2088">
        <v>0</v>
      </c>
      <c r="AW2088">
        <v>1</v>
      </c>
      <c r="AY2088">
        <v>1</v>
      </c>
      <c r="BD2088">
        <v>8.0745859748490503</v>
      </c>
    </row>
    <row r="2089" spans="1:56">
      <c r="A2089" t="s">
        <v>9</v>
      </c>
      <c r="B2089" t="s">
        <v>43</v>
      </c>
      <c r="C2089">
        <v>1960</v>
      </c>
      <c r="D2089">
        <f t="shared" si="151"/>
        <v>60</v>
      </c>
      <c r="E2089">
        <v>4</v>
      </c>
      <c r="G2089">
        <v>47277.082492000001</v>
      </c>
      <c r="H2089">
        <v>23395.614914999998</v>
      </c>
      <c r="I2089">
        <v>11035.988853000001</v>
      </c>
      <c r="J2089">
        <v>14261.070642999999</v>
      </c>
      <c r="K2089">
        <v>5561.5473009999996</v>
      </c>
      <c r="L2089">
        <v>6927.6942099999997</v>
      </c>
      <c r="O2089">
        <f>VLOOKUP(C2089,[1]pop_15p_a!$A$8:$AL$68,11,FALSE)</f>
        <v>2956442.2617020998</v>
      </c>
      <c r="Q2089">
        <f t="shared" si="150"/>
        <v>-1366.1469090000001</v>
      </c>
      <c r="R2089">
        <v>4429.634</v>
      </c>
      <c r="AE2089">
        <f t="shared" si="152"/>
        <v>6.75</v>
      </c>
      <c r="AK2089">
        <v>6.75</v>
      </c>
      <c r="AN2089">
        <v>7.5423280000000004</v>
      </c>
      <c r="AO2089">
        <v>7.6506809999999995E-2</v>
      </c>
      <c r="AT2089">
        <v>2</v>
      </c>
      <c r="AV2089">
        <v>0</v>
      </c>
      <c r="AW2089">
        <v>1</v>
      </c>
      <c r="AY2089">
        <v>1</v>
      </c>
      <c r="BD2089">
        <v>8.1292938378065607</v>
      </c>
    </row>
    <row r="2090" spans="1:56">
      <c r="A2090" t="s">
        <v>9</v>
      </c>
      <c r="B2090" t="s">
        <v>43</v>
      </c>
      <c r="C2090">
        <v>1961</v>
      </c>
      <c r="D2090">
        <f t="shared" si="151"/>
        <v>61</v>
      </c>
      <c r="E2090">
        <v>1</v>
      </c>
      <c r="G2090">
        <v>48924.091306000002</v>
      </c>
      <c r="H2090">
        <v>23858.599641000001</v>
      </c>
      <c r="I2090">
        <v>11206.010671</v>
      </c>
      <c r="J2090">
        <v>15661.590904999999</v>
      </c>
      <c r="K2090">
        <v>5422.2498530000003</v>
      </c>
      <c r="L2090">
        <v>7345.1844010000004</v>
      </c>
      <c r="O2090">
        <f>VLOOKUP(C2090,[1]pop_15p_a!$A$8:$AL$68,11,FALSE)</f>
        <v>3000214.6026343899</v>
      </c>
      <c r="Q2090">
        <f t="shared" si="150"/>
        <v>-1922.9345480000002</v>
      </c>
      <c r="R2090">
        <v>4461.0050000000001</v>
      </c>
      <c r="AE2090">
        <f t="shared" si="152"/>
        <v>6.75</v>
      </c>
      <c r="AK2090">
        <v>6.75</v>
      </c>
      <c r="AN2090">
        <v>7.588317</v>
      </c>
      <c r="AO2090">
        <v>7.6766520000000005E-2</v>
      </c>
      <c r="AT2090">
        <v>2</v>
      </c>
      <c r="AV2090">
        <v>0</v>
      </c>
      <c r="AW2090">
        <v>1</v>
      </c>
      <c r="AY2090">
        <v>1</v>
      </c>
      <c r="BD2090">
        <v>8.1861539429216208</v>
      </c>
    </row>
    <row r="2091" spans="1:56">
      <c r="A2091" t="s">
        <v>9</v>
      </c>
      <c r="B2091" t="s">
        <v>43</v>
      </c>
      <c r="C2091">
        <v>1961</v>
      </c>
      <c r="D2091">
        <f t="shared" si="151"/>
        <v>62</v>
      </c>
      <c r="E2091">
        <v>2</v>
      </c>
      <c r="G2091">
        <v>49284.731885000001</v>
      </c>
      <c r="H2091">
        <v>24026.103401</v>
      </c>
      <c r="I2091">
        <v>11400.550115</v>
      </c>
      <c r="J2091">
        <v>15806.063201000001</v>
      </c>
      <c r="K2091">
        <v>5186.8416989999996</v>
      </c>
      <c r="L2091">
        <v>7084.0931039999996</v>
      </c>
      <c r="O2091">
        <f>VLOOKUP(C2091,[1]pop_15p_a!$A$8:$AL$68,11,FALSE)</f>
        <v>3000214.6026343899</v>
      </c>
      <c r="Q2091">
        <f t="shared" si="150"/>
        <v>-1897.251405</v>
      </c>
      <c r="R2091">
        <v>4461.0050000000001</v>
      </c>
      <c r="AE2091">
        <f t="shared" si="152"/>
        <v>6.75</v>
      </c>
      <c r="AK2091">
        <v>6.75</v>
      </c>
      <c r="AN2091">
        <v>7.588317</v>
      </c>
      <c r="AO2091">
        <v>7.6746999999999996E-2</v>
      </c>
      <c r="AT2091">
        <v>2</v>
      </c>
      <c r="AV2091">
        <v>0</v>
      </c>
      <c r="AW2091">
        <v>1</v>
      </c>
      <c r="AY2091">
        <v>1</v>
      </c>
      <c r="BD2091">
        <v>8.2995975630764907</v>
      </c>
    </row>
    <row r="2092" spans="1:56">
      <c r="A2092" t="s">
        <v>9</v>
      </c>
      <c r="B2092" t="s">
        <v>43</v>
      </c>
      <c r="C2092">
        <v>1961</v>
      </c>
      <c r="D2092">
        <f t="shared" si="151"/>
        <v>63</v>
      </c>
      <c r="E2092">
        <v>3</v>
      </c>
      <c r="G2092">
        <v>49538.057111000002</v>
      </c>
      <c r="H2092">
        <v>25285.465796</v>
      </c>
      <c r="I2092">
        <v>11611.415485</v>
      </c>
      <c r="J2092">
        <v>16642.429766000001</v>
      </c>
      <c r="K2092">
        <v>5639.323558</v>
      </c>
      <c r="L2092">
        <v>7701.7587789999998</v>
      </c>
      <c r="O2092">
        <f>VLOOKUP(C2092,[1]pop_15p_a!$A$8:$AL$68,11,FALSE)</f>
        <v>3000214.6026343899</v>
      </c>
      <c r="Q2092">
        <f t="shared" si="150"/>
        <v>-2062.4352209999997</v>
      </c>
      <c r="R2092">
        <v>4461.0050000000001</v>
      </c>
      <c r="AE2092">
        <f t="shared" si="152"/>
        <v>6.75</v>
      </c>
      <c r="AK2092">
        <v>6.75</v>
      </c>
      <c r="AN2092">
        <v>7.588317</v>
      </c>
      <c r="AO2092">
        <v>7.6855060000000003E-2</v>
      </c>
      <c r="AT2092">
        <v>2</v>
      </c>
      <c r="AV2092">
        <v>0</v>
      </c>
      <c r="AW2092">
        <v>1</v>
      </c>
      <c r="AY2092">
        <v>1</v>
      </c>
      <c r="BD2092">
        <v>8.4409320569987099</v>
      </c>
    </row>
    <row r="2093" spans="1:56">
      <c r="A2093" t="s">
        <v>9</v>
      </c>
      <c r="B2093" t="s">
        <v>43</v>
      </c>
      <c r="C2093">
        <v>1961</v>
      </c>
      <c r="D2093">
        <f t="shared" si="151"/>
        <v>64</v>
      </c>
      <c r="E2093">
        <v>4</v>
      </c>
      <c r="G2093">
        <v>50658.264911999999</v>
      </c>
      <c r="H2093">
        <v>25484.526964000001</v>
      </c>
      <c r="I2093">
        <v>11830.411249999999</v>
      </c>
      <c r="J2093">
        <v>15225.910379000001</v>
      </c>
      <c r="K2093">
        <v>5839.9628069999999</v>
      </c>
      <c r="L2093">
        <v>7351.0393519999998</v>
      </c>
      <c r="O2093">
        <f>VLOOKUP(C2093,[1]pop_15p_a!$A$8:$AL$68,11,FALSE)</f>
        <v>3000214.6026343899</v>
      </c>
      <c r="Q2093">
        <f t="shared" si="150"/>
        <v>-1511.0765449999999</v>
      </c>
      <c r="R2093">
        <v>4461.0050000000001</v>
      </c>
      <c r="AE2093">
        <f t="shared" si="152"/>
        <v>6.75</v>
      </c>
      <c r="AK2093">
        <v>6.75</v>
      </c>
      <c r="AN2093">
        <v>7.6573019999999996</v>
      </c>
      <c r="AO2093">
        <v>7.7727950000000004E-2</v>
      </c>
      <c r="AT2093">
        <v>2</v>
      </c>
      <c r="AV2093">
        <v>0</v>
      </c>
      <c r="AW2093">
        <v>1</v>
      </c>
      <c r="AY2093">
        <v>1</v>
      </c>
      <c r="BD2093">
        <v>8.56689376056055</v>
      </c>
    </row>
    <row r="2094" spans="1:56">
      <c r="A2094" t="s">
        <v>9</v>
      </c>
      <c r="B2094" t="s">
        <v>43</v>
      </c>
      <c r="C2094">
        <v>1962</v>
      </c>
      <c r="D2094">
        <f t="shared" si="151"/>
        <v>65</v>
      </c>
      <c r="E2094">
        <v>1</v>
      </c>
      <c r="G2094">
        <v>51340.552009999999</v>
      </c>
      <c r="H2094">
        <v>26063.184056999999</v>
      </c>
      <c r="I2094">
        <v>12052.073724</v>
      </c>
      <c r="J2094">
        <v>15839.735172999999</v>
      </c>
      <c r="K2094">
        <v>6035.7083679999996</v>
      </c>
      <c r="L2094">
        <v>7862.6825289999997</v>
      </c>
      <c r="O2094">
        <f>VLOOKUP(C2094,[1]pop_15p_a!$A$8:$AL$68,11,FALSE)</f>
        <v>3050358.49386589</v>
      </c>
      <c r="Q2094">
        <f t="shared" si="150"/>
        <v>-1826.9741610000001</v>
      </c>
      <c r="R2094">
        <v>4491.4430000000002</v>
      </c>
      <c r="AE2094">
        <f t="shared" si="152"/>
        <v>8</v>
      </c>
      <c r="AK2094">
        <v>8</v>
      </c>
      <c r="AN2094">
        <v>7.749282</v>
      </c>
      <c r="AO2094">
        <v>7.8453040000000002E-2</v>
      </c>
      <c r="AT2094">
        <v>2</v>
      </c>
      <c r="AV2094">
        <v>0</v>
      </c>
      <c r="AW2094">
        <v>1</v>
      </c>
      <c r="AY2094">
        <v>1</v>
      </c>
      <c r="BD2094">
        <v>8.6282595437501506</v>
      </c>
    </row>
    <row r="2095" spans="1:56">
      <c r="A2095" t="s">
        <v>9</v>
      </c>
      <c r="B2095" t="s">
        <v>43</v>
      </c>
      <c r="C2095">
        <v>1962</v>
      </c>
      <c r="D2095">
        <f t="shared" si="151"/>
        <v>66</v>
      </c>
      <c r="E2095">
        <v>2</v>
      </c>
      <c r="G2095">
        <v>50039.806076000001</v>
      </c>
      <c r="H2095">
        <v>25872.145237000001</v>
      </c>
      <c r="I2095">
        <v>12290.05063</v>
      </c>
      <c r="J2095">
        <v>15805.786076</v>
      </c>
      <c r="K2095">
        <v>5782.53287</v>
      </c>
      <c r="L2095">
        <v>7719.8126000000002</v>
      </c>
      <c r="O2095">
        <f>VLOOKUP(C2095,[1]pop_15p_a!$A$8:$AL$68,11,FALSE)</f>
        <v>3050358.49386589</v>
      </c>
      <c r="Q2095">
        <f t="shared" si="150"/>
        <v>-1937.2797300000002</v>
      </c>
      <c r="R2095">
        <v>4491.4430000000002</v>
      </c>
      <c r="AE2095">
        <f t="shared" si="152"/>
        <v>7</v>
      </c>
      <c r="AK2095">
        <v>7</v>
      </c>
      <c r="AN2095">
        <v>7.887251</v>
      </c>
      <c r="AO2095">
        <v>7.9967679999999999E-2</v>
      </c>
      <c r="AT2095">
        <v>2</v>
      </c>
      <c r="AV2095">
        <v>0</v>
      </c>
      <c r="AW2095">
        <v>1</v>
      </c>
      <c r="AY2095">
        <v>1</v>
      </c>
      <c r="BD2095">
        <v>8.7283733008363598</v>
      </c>
    </row>
    <row r="2096" spans="1:56">
      <c r="A2096" t="s">
        <v>9</v>
      </c>
      <c r="B2096" t="s">
        <v>43</v>
      </c>
      <c r="C2096">
        <v>1962</v>
      </c>
      <c r="D2096">
        <f t="shared" si="151"/>
        <v>67</v>
      </c>
      <c r="E2096">
        <v>3</v>
      </c>
      <c r="G2096">
        <v>51016.808742000001</v>
      </c>
      <c r="H2096">
        <v>26001.234292000001</v>
      </c>
      <c r="I2096">
        <v>12545.702141</v>
      </c>
      <c r="J2096">
        <v>16089.163488</v>
      </c>
      <c r="K2096">
        <v>5684.2309029999997</v>
      </c>
      <c r="L2096">
        <v>7711.6369500000001</v>
      </c>
      <c r="O2096">
        <f>VLOOKUP(C2096,[1]pop_15p_a!$A$8:$AL$68,11,FALSE)</f>
        <v>3050358.49386589</v>
      </c>
      <c r="Q2096">
        <f t="shared" si="150"/>
        <v>-2027.4060470000004</v>
      </c>
      <c r="R2096">
        <v>4491.4430000000002</v>
      </c>
      <c r="AE2096">
        <f t="shared" si="152"/>
        <v>7</v>
      </c>
      <c r="AK2096">
        <v>7</v>
      </c>
      <c r="AN2096">
        <v>8.0022260000000003</v>
      </c>
      <c r="AO2096">
        <v>8.1104809999999999E-2</v>
      </c>
      <c r="AT2096">
        <v>2</v>
      </c>
      <c r="AV2096">
        <v>0</v>
      </c>
      <c r="AW2096">
        <v>1</v>
      </c>
      <c r="AY2096">
        <v>1</v>
      </c>
      <c r="BD2096">
        <v>8.8540973290985008</v>
      </c>
    </row>
    <row r="2097" spans="1:56">
      <c r="A2097" t="s">
        <v>9</v>
      </c>
      <c r="B2097" t="s">
        <v>43</v>
      </c>
      <c r="C2097">
        <v>1962</v>
      </c>
      <c r="D2097">
        <f t="shared" si="151"/>
        <v>68</v>
      </c>
      <c r="E2097">
        <v>4</v>
      </c>
      <c r="G2097">
        <v>51923.965208000001</v>
      </c>
      <c r="H2097">
        <v>26650.95407</v>
      </c>
      <c r="I2097">
        <v>12810.83656</v>
      </c>
      <c r="J2097">
        <v>15939.439549999999</v>
      </c>
      <c r="K2097">
        <v>6147.4838890000001</v>
      </c>
      <c r="L2097">
        <v>7842.8375120000001</v>
      </c>
      <c r="O2097">
        <f>VLOOKUP(C2097,[1]pop_15p_a!$A$8:$AL$68,11,FALSE)</f>
        <v>3050358.49386589</v>
      </c>
      <c r="Q2097">
        <f t="shared" si="150"/>
        <v>-1695.353623</v>
      </c>
      <c r="R2097">
        <v>4491.4430000000002</v>
      </c>
      <c r="AE2097">
        <f t="shared" si="152"/>
        <v>7</v>
      </c>
      <c r="AK2097">
        <v>7</v>
      </c>
      <c r="AN2097">
        <v>8.1172000000000004</v>
      </c>
      <c r="AO2097">
        <v>8.245806E-2</v>
      </c>
      <c r="AT2097">
        <v>2</v>
      </c>
      <c r="AV2097">
        <v>0</v>
      </c>
      <c r="AW2097">
        <v>1</v>
      </c>
      <c r="AY2097">
        <v>1</v>
      </c>
      <c r="BD2097">
        <v>8.9854966080612506</v>
      </c>
    </row>
    <row r="2098" spans="1:56">
      <c r="A2098" t="s">
        <v>9</v>
      </c>
      <c r="B2098" t="s">
        <v>43</v>
      </c>
      <c r="C2098">
        <v>1963</v>
      </c>
      <c r="D2098">
        <f t="shared" si="151"/>
        <v>69</v>
      </c>
      <c r="E2098">
        <v>1</v>
      </c>
      <c r="G2098">
        <v>51438.935762000001</v>
      </c>
      <c r="H2098">
        <v>26385.450515</v>
      </c>
      <c r="I2098">
        <v>13062.242794</v>
      </c>
      <c r="J2098">
        <v>15439.685695</v>
      </c>
      <c r="K2098">
        <v>4562.6776390000014</v>
      </c>
      <c r="L2098">
        <v>5696.6115630000004</v>
      </c>
      <c r="O2098">
        <f>VLOOKUP(C2098,[1]pop_15p_a!$A$8:$AL$68,11,FALSE)</f>
        <v>3102448.88722545</v>
      </c>
      <c r="Q2098">
        <f t="shared" si="150"/>
        <v>-1133.933923999999</v>
      </c>
      <c r="R2098">
        <v>4523.3090000000002</v>
      </c>
      <c r="AE2098">
        <f t="shared" si="152"/>
        <v>7</v>
      </c>
      <c r="AK2098">
        <v>7</v>
      </c>
      <c r="AN2098">
        <v>8.1631900000000002</v>
      </c>
      <c r="AO2098">
        <v>8.2914379999999996E-2</v>
      </c>
      <c r="AT2098">
        <v>2</v>
      </c>
      <c r="AV2098">
        <v>0</v>
      </c>
      <c r="AW2098">
        <v>1</v>
      </c>
      <c r="AY2098">
        <v>1</v>
      </c>
      <c r="BD2098">
        <v>9.2122095047416401</v>
      </c>
    </row>
    <row r="2099" spans="1:56">
      <c r="A2099" t="s">
        <v>9</v>
      </c>
      <c r="B2099" t="s">
        <v>43</v>
      </c>
      <c r="C2099">
        <v>1963</v>
      </c>
      <c r="D2099">
        <f t="shared" si="151"/>
        <v>70</v>
      </c>
      <c r="E2099">
        <v>2</v>
      </c>
      <c r="G2099">
        <v>52458.690293</v>
      </c>
      <c r="H2099">
        <v>27126.655920000001</v>
      </c>
      <c r="I2099">
        <v>13262.970074999999</v>
      </c>
      <c r="J2099">
        <v>15172.521425999999</v>
      </c>
      <c r="K2099">
        <v>6904.0417669999997</v>
      </c>
      <c r="L2099">
        <v>8464.7442900000005</v>
      </c>
      <c r="O2099">
        <f>VLOOKUP(C2099,[1]pop_15p_a!$A$8:$AL$68,11,FALSE)</f>
        <v>3102448.88722545</v>
      </c>
      <c r="Q2099">
        <f t="shared" si="150"/>
        <v>-1560.7025230000008</v>
      </c>
      <c r="R2099">
        <v>4523.3090000000002</v>
      </c>
      <c r="AE2099">
        <f t="shared" si="152"/>
        <v>7</v>
      </c>
      <c r="AK2099">
        <v>7</v>
      </c>
      <c r="AN2099">
        <v>8.2781649999999996</v>
      </c>
      <c r="AO2099">
        <v>8.3796339999999997E-2</v>
      </c>
      <c r="AT2099">
        <v>2</v>
      </c>
      <c r="AV2099">
        <v>0</v>
      </c>
      <c r="AW2099">
        <v>1</v>
      </c>
      <c r="AY2099">
        <v>1</v>
      </c>
      <c r="BD2099">
        <v>9.3103054621506196</v>
      </c>
    </row>
    <row r="2100" spans="1:56">
      <c r="A2100" t="s">
        <v>9</v>
      </c>
      <c r="B2100" t="s">
        <v>43</v>
      </c>
      <c r="C2100">
        <v>1963</v>
      </c>
      <c r="D2100">
        <f t="shared" si="151"/>
        <v>71</v>
      </c>
      <c r="E2100">
        <v>3</v>
      </c>
      <c r="G2100">
        <v>53006.758318</v>
      </c>
      <c r="H2100">
        <v>27158.176088</v>
      </c>
      <c r="I2100">
        <v>13392.535320999999</v>
      </c>
      <c r="J2100">
        <v>15448.756713999999</v>
      </c>
      <c r="K2100">
        <v>6534.7468049999998</v>
      </c>
      <c r="L2100">
        <v>8255.7420430000002</v>
      </c>
      <c r="O2100">
        <f>VLOOKUP(C2100,[1]pop_15p_a!$A$8:$AL$68,11,FALSE)</f>
        <v>3102448.88722545</v>
      </c>
      <c r="Q2100">
        <f t="shared" si="150"/>
        <v>-1720.9952380000004</v>
      </c>
      <c r="R2100">
        <v>4523.3090000000002</v>
      </c>
      <c r="AE2100">
        <f t="shared" si="152"/>
        <v>7</v>
      </c>
      <c r="AK2100">
        <v>7</v>
      </c>
      <c r="AN2100">
        <v>8.3471489999999999</v>
      </c>
      <c r="AO2100">
        <v>8.4580680000000005E-2</v>
      </c>
      <c r="AT2100">
        <v>2</v>
      </c>
      <c r="AV2100">
        <v>0</v>
      </c>
      <c r="AW2100">
        <v>1</v>
      </c>
      <c r="AY2100">
        <v>1</v>
      </c>
      <c r="BD2100">
        <v>9.3875495477948405</v>
      </c>
    </row>
    <row r="2101" spans="1:56">
      <c r="A2101" t="s">
        <v>9</v>
      </c>
      <c r="B2101" t="s">
        <v>43</v>
      </c>
      <c r="C2101">
        <v>1963</v>
      </c>
      <c r="D2101">
        <f t="shared" si="151"/>
        <v>72</v>
      </c>
      <c r="E2101">
        <v>4</v>
      </c>
      <c r="G2101">
        <v>54128.463795000003</v>
      </c>
      <c r="H2101">
        <v>28535.168559000002</v>
      </c>
      <c r="I2101">
        <v>13456.39839</v>
      </c>
      <c r="J2101">
        <v>15720.505880999999</v>
      </c>
      <c r="K2101">
        <v>6166.3005700000003</v>
      </c>
      <c r="L2101">
        <v>7854.6639560000003</v>
      </c>
      <c r="O2101">
        <f>VLOOKUP(C2101,[1]pop_15p_a!$A$8:$AL$68,11,FALSE)</f>
        <v>3102448.88722545</v>
      </c>
      <c r="Q2101">
        <f t="shared" si="150"/>
        <v>-1688.363386</v>
      </c>
      <c r="R2101">
        <v>4523.3090000000002</v>
      </c>
      <c r="AE2101">
        <f t="shared" si="152"/>
        <v>7</v>
      </c>
      <c r="AK2101">
        <v>7</v>
      </c>
      <c r="AN2101">
        <v>8.5541040000000006</v>
      </c>
      <c r="AO2101">
        <v>8.6771609999999999E-2</v>
      </c>
      <c r="AT2101">
        <v>2</v>
      </c>
      <c r="AV2101">
        <v>0</v>
      </c>
      <c r="AW2101">
        <v>1</v>
      </c>
      <c r="AY2101">
        <v>1</v>
      </c>
      <c r="BD2101">
        <v>9.5239318860697395</v>
      </c>
    </row>
    <row r="2102" spans="1:56">
      <c r="A2102" t="s">
        <v>9</v>
      </c>
      <c r="B2102" t="s">
        <v>43</v>
      </c>
      <c r="C2102">
        <v>1964</v>
      </c>
      <c r="D2102">
        <f t="shared" si="151"/>
        <v>73</v>
      </c>
      <c r="E2102">
        <v>1</v>
      </c>
      <c r="G2102">
        <v>54811.894573999998</v>
      </c>
      <c r="H2102">
        <v>27835.341023000001</v>
      </c>
      <c r="I2102">
        <v>13479.145872999999</v>
      </c>
      <c r="J2102">
        <v>15748.824689999999</v>
      </c>
      <c r="K2102">
        <v>6400.2697449999996</v>
      </c>
      <c r="L2102">
        <v>8855.1461479999998</v>
      </c>
      <c r="O2102">
        <f>VLOOKUP(C2102,[1]pop_15p_a!$A$8:$AL$68,11,FALSE)</f>
        <v>3153369.3828957402</v>
      </c>
      <c r="Q2102">
        <f t="shared" si="150"/>
        <v>-2454.8764030000002</v>
      </c>
      <c r="R2102">
        <v>4548.5429999999997</v>
      </c>
      <c r="AE2102">
        <f t="shared" si="152"/>
        <v>7</v>
      </c>
      <c r="AK2102">
        <v>7</v>
      </c>
      <c r="AN2102">
        <v>8.9680119999999999</v>
      </c>
      <c r="AO2102">
        <v>9.0982309999999997E-2</v>
      </c>
      <c r="AT2102">
        <v>2</v>
      </c>
      <c r="AV2102">
        <v>0</v>
      </c>
      <c r="AW2102">
        <v>1</v>
      </c>
      <c r="AY2102">
        <v>1</v>
      </c>
      <c r="BD2102">
        <v>9.7300757327328302</v>
      </c>
    </row>
    <row r="2103" spans="1:56">
      <c r="A2103" t="s">
        <v>9</v>
      </c>
      <c r="B2103" t="s">
        <v>43</v>
      </c>
      <c r="C2103">
        <v>1964</v>
      </c>
      <c r="D2103">
        <f t="shared" si="151"/>
        <v>74</v>
      </c>
      <c r="E2103">
        <v>2</v>
      </c>
      <c r="G2103">
        <v>55287.338887999998</v>
      </c>
      <c r="H2103">
        <v>29279.363724999999</v>
      </c>
      <c r="I2103">
        <v>13509.613782</v>
      </c>
      <c r="J2103">
        <v>15897.270014</v>
      </c>
      <c r="K2103">
        <v>6428.692481</v>
      </c>
      <c r="L2103">
        <v>9222.1940730000006</v>
      </c>
      <c r="O2103">
        <f>VLOOKUP(C2103,[1]pop_15p_a!$A$8:$AL$68,11,FALSE)</f>
        <v>3153369.3828957402</v>
      </c>
      <c r="Q2103">
        <f t="shared" si="150"/>
        <v>-2793.5015920000005</v>
      </c>
      <c r="R2103">
        <v>4548.5429999999997</v>
      </c>
      <c r="AE2103">
        <f t="shared" si="152"/>
        <v>7</v>
      </c>
      <c r="AK2103">
        <v>7</v>
      </c>
      <c r="AN2103">
        <v>9.1749659999999995</v>
      </c>
      <c r="AO2103">
        <v>9.2868580000000006E-2</v>
      </c>
      <c r="AT2103">
        <v>2</v>
      </c>
      <c r="AV2103">
        <v>0</v>
      </c>
      <c r="AW2103">
        <v>1</v>
      </c>
      <c r="AY2103">
        <v>1</v>
      </c>
      <c r="BD2103">
        <v>9.8243460476646707</v>
      </c>
    </row>
    <row r="2104" spans="1:56">
      <c r="A2104" t="s">
        <v>9</v>
      </c>
      <c r="B2104" t="s">
        <v>43</v>
      </c>
      <c r="C2104">
        <v>1964</v>
      </c>
      <c r="D2104">
        <f t="shared" si="151"/>
        <v>75</v>
      </c>
      <c r="E2104">
        <v>3</v>
      </c>
      <c r="G2104">
        <v>56174.671559000002</v>
      </c>
      <c r="H2104">
        <v>28673.697703999998</v>
      </c>
      <c r="I2104">
        <v>13577.844735999999</v>
      </c>
      <c r="J2104">
        <v>16636.261693</v>
      </c>
      <c r="K2104">
        <v>6421.0925090000001</v>
      </c>
      <c r="L2104">
        <v>9266.6825809999991</v>
      </c>
      <c r="O2104">
        <f>VLOOKUP(C2104,[1]pop_15p_a!$A$8:$AL$68,11,FALSE)</f>
        <v>3153369.3828957402</v>
      </c>
      <c r="Q2104">
        <f t="shared" si="150"/>
        <v>-2845.5900719999991</v>
      </c>
      <c r="R2104">
        <v>4548.5429999999997</v>
      </c>
      <c r="AE2104">
        <f t="shared" si="152"/>
        <v>7</v>
      </c>
      <c r="AK2104">
        <v>7</v>
      </c>
      <c r="AN2104">
        <v>9.2669449999999998</v>
      </c>
      <c r="AO2104">
        <v>9.388785999999999E-2</v>
      </c>
      <c r="AT2104">
        <v>2</v>
      </c>
      <c r="AV2104">
        <v>0</v>
      </c>
      <c r="AW2104">
        <v>1</v>
      </c>
      <c r="AY2104">
        <v>1</v>
      </c>
      <c r="BD2104">
        <v>9.8874265964948993</v>
      </c>
    </row>
    <row r="2105" spans="1:56">
      <c r="A2105" t="s">
        <v>9</v>
      </c>
      <c r="B2105" t="s">
        <v>43</v>
      </c>
      <c r="C2105">
        <v>1964</v>
      </c>
      <c r="D2105">
        <f t="shared" si="151"/>
        <v>76</v>
      </c>
      <c r="E2105">
        <v>4</v>
      </c>
      <c r="G2105">
        <v>55814.766204</v>
      </c>
      <c r="H2105">
        <v>29444.651763999998</v>
      </c>
      <c r="I2105">
        <v>13697.490287000001</v>
      </c>
      <c r="J2105">
        <v>17247.101226999999</v>
      </c>
      <c r="K2105">
        <v>6321.8492260000003</v>
      </c>
      <c r="L2105">
        <v>9163.0821219999998</v>
      </c>
      <c r="O2105">
        <f>VLOOKUP(C2105,[1]pop_15p_a!$A$8:$AL$68,11,FALSE)</f>
        <v>3153369.3828957402</v>
      </c>
      <c r="Q2105">
        <f t="shared" si="150"/>
        <v>-2841.2328959999995</v>
      </c>
      <c r="R2105">
        <v>4548.5429999999997</v>
      </c>
      <c r="AE2105">
        <f t="shared" si="152"/>
        <v>7</v>
      </c>
      <c r="AK2105">
        <v>7</v>
      </c>
      <c r="AN2105">
        <v>9.3589249999999993</v>
      </c>
      <c r="AO2105">
        <v>9.4848589999999997E-2</v>
      </c>
      <c r="AT2105">
        <v>2</v>
      </c>
      <c r="AV2105">
        <v>0</v>
      </c>
      <c r="AW2105">
        <v>1</v>
      </c>
      <c r="AY2105">
        <v>1</v>
      </c>
      <c r="BD2105">
        <v>9.96236997212403</v>
      </c>
    </row>
    <row r="2106" spans="1:56">
      <c r="A2106" t="s">
        <v>9</v>
      </c>
      <c r="B2106" t="s">
        <v>43</v>
      </c>
      <c r="C2106">
        <v>1965</v>
      </c>
      <c r="D2106">
        <f t="shared" si="151"/>
        <v>77</v>
      </c>
      <c r="E2106">
        <v>1</v>
      </c>
      <c r="G2106">
        <v>57615.491120999999</v>
      </c>
      <c r="H2106">
        <v>30280.667708000001</v>
      </c>
      <c r="I2106">
        <v>13876.412628</v>
      </c>
      <c r="J2106">
        <v>17123.920856000001</v>
      </c>
      <c r="K2106">
        <v>6771.6942429999999</v>
      </c>
      <c r="L2106">
        <v>9841.111304</v>
      </c>
      <c r="O2106">
        <f>VLOOKUP(C2106,[1]pop_15p_a!$A$8:$AL$68,11,FALSE)</f>
        <v>3191416.01295284</v>
      </c>
      <c r="Q2106">
        <f t="shared" si="150"/>
        <v>-3069.4170610000001</v>
      </c>
      <c r="R2106">
        <v>4563.732</v>
      </c>
      <c r="AE2106">
        <f t="shared" si="152"/>
        <v>7</v>
      </c>
      <c r="AK2106">
        <v>7</v>
      </c>
      <c r="AN2106">
        <v>9.4739000000000004</v>
      </c>
      <c r="AO2106">
        <v>9.5990249999999999E-2</v>
      </c>
      <c r="AT2106">
        <v>2</v>
      </c>
      <c r="AV2106">
        <v>0</v>
      </c>
      <c r="AW2106">
        <v>1</v>
      </c>
      <c r="AY2106">
        <v>1</v>
      </c>
      <c r="BD2106">
        <v>10.038524901333901</v>
      </c>
    </row>
    <row r="2107" spans="1:56">
      <c r="A2107" t="s">
        <v>9</v>
      </c>
      <c r="B2107" t="s">
        <v>43</v>
      </c>
      <c r="C2107">
        <v>1965</v>
      </c>
      <c r="D2107">
        <f t="shared" si="151"/>
        <v>78</v>
      </c>
      <c r="E2107">
        <v>2</v>
      </c>
      <c r="G2107">
        <v>58412.255189000003</v>
      </c>
      <c r="H2107">
        <v>29999.326929999999</v>
      </c>
      <c r="I2107">
        <v>14088.331654</v>
      </c>
      <c r="J2107">
        <v>18304.772109000001</v>
      </c>
      <c r="K2107">
        <v>6627.5204679999997</v>
      </c>
      <c r="L2107">
        <v>10155.563475999999</v>
      </c>
      <c r="O2107">
        <f>VLOOKUP(C2107,[1]pop_15p_a!$A$8:$AL$68,11,FALSE)</f>
        <v>3191416.01295284</v>
      </c>
      <c r="Q2107">
        <f t="shared" si="150"/>
        <v>-3528.0430079999996</v>
      </c>
      <c r="R2107">
        <v>4563.732</v>
      </c>
      <c r="AE2107">
        <f t="shared" si="152"/>
        <v>7</v>
      </c>
      <c r="AK2107">
        <v>7</v>
      </c>
      <c r="AN2107">
        <v>9.6118690000000004</v>
      </c>
      <c r="AO2107">
        <v>9.7327809999999987E-2</v>
      </c>
      <c r="AT2107">
        <v>2</v>
      </c>
      <c r="AV2107">
        <v>0</v>
      </c>
      <c r="AW2107">
        <v>1</v>
      </c>
      <c r="AY2107">
        <v>1</v>
      </c>
      <c r="BD2107">
        <v>10.119521318645001</v>
      </c>
    </row>
    <row r="2108" spans="1:56">
      <c r="A2108" t="s">
        <v>9</v>
      </c>
      <c r="B2108" t="s">
        <v>43</v>
      </c>
      <c r="C2108">
        <v>1965</v>
      </c>
      <c r="D2108">
        <f t="shared" si="151"/>
        <v>79</v>
      </c>
      <c r="E2108">
        <v>3</v>
      </c>
      <c r="G2108">
        <v>59126.510880000002</v>
      </c>
      <c r="H2108">
        <v>30410.153091</v>
      </c>
      <c r="I2108">
        <v>14312.415622</v>
      </c>
      <c r="J2108">
        <v>18498.827700999998</v>
      </c>
      <c r="K2108">
        <v>6699.5967460000002</v>
      </c>
      <c r="L2108">
        <v>10129.283334</v>
      </c>
      <c r="O2108">
        <f>VLOOKUP(C2108,[1]pop_15p_a!$A$8:$AL$68,11,FALSE)</f>
        <v>3191416.01295284</v>
      </c>
      <c r="Q2108">
        <f t="shared" si="150"/>
        <v>-3429.6865879999996</v>
      </c>
      <c r="R2108">
        <v>4563.732</v>
      </c>
      <c r="AE2108">
        <f t="shared" si="152"/>
        <v>7</v>
      </c>
      <c r="AK2108">
        <v>7</v>
      </c>
      <c r="AN2108">
        <v>9.7038489999999999</v>
      </c>
      <c r="AO2108">
        <v>9.8165479999999986E-2</v>
      </c>
      <c r="AT2108">
        <v>2</v>
      </c>
      <c r="AV2108">
        <v>0</v>
      </c>
      <c r="AW2108">
        <v>1</v>
      </c>
      <c r="AY2108">
        <v>1</v>
      </c>
      <c r="BD2108">
        <v>10.232944378081701</v>
      </c>
    </row>
    <row r="2109" spans="1:56">
      <c r="A2109" t="s">
        <v>9</v>
      </c>
      <c r="B2109" t="s">
        <v>43</v>
      </c>
      <c r="C2109">
        <v>1965</v>
      </c>
      <c r="D2109">
        <f t="shared" si="151"/>
        <v>80</v>
      </c>
      <c r="E2109">
        <v>4</v>
      </c>
      <c r="G2109">
        <v>58711.681630999999</v>
      </c>
      <c r="H2109">
        <v>30981.133626999999</v>
      </c>
      <c r="I2109">
        <v>14533.560846</v>
      </c>
      <c r="J2109">
        <v>18448.004205000001</v>
      </c>
      <c r="K2109">
        <v>6908.7213439999996</v>
      </c>
      <c r="L2109">
        <v>9398.1187599999994</v>
      </c>
      <c r="O2109">
        <f>VLOOKUP(C2109,[1]pop_15p_a!$A$8:$AL$68,11,FALSE)</f>
        <v>3191416.01295284</v>
      </c>
      <c r="Q2109">
        <f t="shared" si="150"/>
        <v>-2489.3974159999998</v>
      </c>
      <c r="R2109">
        <v>4563.732</v>
      </c>
      <c r="AE2109">
        <f t="shared" si="152"/>
        <v>7</v>
      </c>
      <c r="AK2109">
        <v>7</v>
      </c>
      <c r="AN2109">
        <v>9.7958280000000002</v>
      </c>
      <c r="AO2109">
        <v>9.9396369999999998E-2</v>
      </c>
      <c r="AT2109">
        <v>2</v>
      </c>
      <c r="AV2109">
        <v>0</v>
      </c>
      <c r="AW2109">
        <v>1</v>
      </c>
      <c r="AY2109">
        <v>1</v>
      </c>
      <c r="BD2109">
        <v>10.3266167967793</v>
      </c>
    </row>
    <row r="2110" spans="1:56">
      <c r="A2110" t="s">
        <v>9</v>
      </c>
      <c r="B2110" t="s">
        <v>43</v>
      </c>
      <c r="C2110">
        <v>1966</v>
      </c>
      <c r="D2110">
        <f t="shared" si="151"/>
        <v>81</v>
      </c>
      <c r="E2110">
        <v>1</v>
      </c>
      <c r="G2110">
        <v>58175.676712</v>
      </c>
      <c r="H2110">
        <v>30867.368428999998</v>
      </c>
      <c r="I2110">
        <v>14716.050293</v>
      </c>
      <c r="J2110">
        <v>18535.674255000002</v>
      </c>
      <c r="K2110">
        <v>6134.9227179999998</v>
      </c>
      <c r="L2110">
        <v>9526.9808890000004</v>
      </c>
      <c r="O2110">
        <f>VLOOKUP(C2110,[1]pop_15p_a!$A$8:$AL$68,11,FALSE)</f>
        <v>3224437.67290087</v>
      </c>
      <c r="Q2110">
        <f t="shared" si="150"/>
        <v>-3392.0581710000006</v>
      </c>
      <c r="R2110">
        <v>4580.8689999999997</v>
      </c>
      <c r="AE2110">
        <f t="shared" si="152"/>
        <v>7</v>
      </c>
      <c r="AK2110">
        <v>7</v>
      </c>
      <c r="AN2110">
        <v>9.8188230000000001</v>
      </c>
      <c r="AO2110">
        <v>9.9622279999999994E-2</v>
      </c>
      <c r="AT2110">
        <v>2</v>
      </c>
      <c r="AV2110">
        <v>0</v>
      </c>
      <c r="AW2110">
        <v>1</v>
      </c>
      <c r="AY2110">
        <v>1</v>
      </c>
      <c r="BD2110">
        <v>10.419186081769601</v>
      </c>
    </row>
    <row r="2111" spans="1:56">
      <c r="A2111" t="s">
        <v>9</v>
      </c>
      <c r="B2111" t="s">
        <v>43</v>
      </c>
      <c r="C2111">
        <v>1966</v>
      </c>
      <c r="D2111">
        <f t="shared" si="151"/>
        <v>82</v>
      </c>
      <c r="E2111">
        <v>2</v>
      </c>
      <c r="G2111">
        <v>59373.573093999999</v>
      </c>
      <c r="H2111">
        <v>30528.732763</v>
      </c>
      <c r="I2111">
        <v>14836.358689999999</v>
      </c>
      <c r="J2111">
        <v>18083.075429</v>
      </c>
      <c r="K2111">
        <v>7335.4308119999996</v>
      </c>
      <c r="L2111">
        <v>10040.422860000001</v>
      </c>
      <c r="O2111">
        <f>VLOOKUP(C2111,[1]pop_15p_a!$A$8:$AL$68,11,FALSE)</f>
        <v>3224437.67290087</v>
      </c>
      <c r="Q2111">
        <f t="shared" si="150"/>
        <v>-2704.992048000001</v>
      </c>
      <c r="R2111">
        <v>4580.8689999999997</v>
      </c>
      <c r="AE2111">
        <f t="shared" si="152"/>
        <v>7</v>
      </c>
      <c r="AK2111">
        <v>7</v>
      </c>
      <c r="AN2111">
        <v>9.979787</v>
      </c>
      <c r="AO2111">
        <v>0.1010972</v>
      </c>
      <c r="AT2111">
        <v>2</v>
      </c>
      <c r="AV2111">
        <v>0</v>
      </c>
      <c r="AW2111">
        <v>1</v>
      </c>
      <c r="AY2111">
        <v>1</v>
      </c>
      <c r="BD2111">
        <v>10.558645998508901</v>
      </c>
    </row>
    <row r="2112" spans="1:56">
      <c r="A2112" t="s">
        <v>9</v>
      </c>
      <c r="B2112" t="s">
        <v>43</v>
      </c>
      <c r="C2112">
        <v>1966</v>
      </c>
      <c r="D2112">
        <f t="shared" si="151"/>
        <v>83</v>
      </c>
      <c r="E2112">
        <v>3</v>
      </c>
      <c r="G2112">
        <v>60011.174961999997</v>
      </c>
      <c r="H2112">
        <v>31314.768625000001</v>
      </c>
      <c r="I2112">
        <v>14902.735208</v>
      </c>
      <c r="J2112">
        <v>18563.013525999999</v>
      </c>
      <c r="K2112">
        <v>7702.0870029999996</v>
      </c>
      <c r="L2112">
        <v>10827.203136</v>
      </c>
      <c r="O2112">
        <f>VLOOKUP(C2112,[1]pop_15p_a!$A$8:$AL$68,11,FALSE)</f>
        <v>3224437.67290087</v>
      </c>
      <c r="Q2112">
        <f t="shared" si="150"/>
        <v>-3125.1161330000004</v>
      </c>
      <c r="R2112">
        <v>4580.8689999999997</v>
      </c>
      <c r="AE2112">
        <f t="shared" si="152"/>
        <v>7</v>
      </c>
      <c r="AK2112">
        <v>7</v>
      </c>
      <c r="AN2112">
        <v>10.071770000000001</v>
      </c>
      <c r="AO2112">
        <v>0.10207290000000001</v>
      </c>
      <c r="AT2112">
        <v>2</v>
      </c>
      <c r="AV2112">
        <v>0</v>
      </c>
      <c r="AW2112">
        <v>1</v>
      </c>
      <c r="AY2112">
        <v>1</v>
      </c>
      <c r="BD2112">
        <v>10.644425628083599</v>
      </c>
    </row>
    <row r="2113" spans="1:57">
      <c r="A2113" t="s">
        <v>9</v>
      </c>
      <c r="B2113" t="s">
        <v>43</v>
      </c>
      <c r="C2113">
        <v>1966</v>
      </c>
      <c r="D2113">
        <f t="shared" si="151"/>
        <v>84</v>
      </c>
      <c r="E2113">
        <v>4</v>
      </c>
      <c r="G2113">
        <v>61854.134365999998</v>
      </c>
      <c r="H2113">
        <v>32062.075908999999</v>
      </c>
      <c r="I2113">
        <v>14946.762717</v>
      </c>
      <c r="J2113">
        <v>20048.1198</v>
      </c>
      <c r="K2113">
        <v>7564.6085329999996</v>
      </c>
      <c r="L2113">
        <v>10527.321204</v>
      </c>
      <c r="O2113">
        <f>VLOOKUP(C2113,[1]pop_15p_a!$A$8:$AL$68,11,FALSE)</f>
        <v>3224437.67290087</v>
      </c>
      <c r="Q2113">
        <f t="shared" si="150"/>
        <v>-2962.7126710000002</v>
      </c>
      <c r="R2113">
        <v>4580.8689999999997</v>
      </c>
      <c r="AE2113">
        <f t="shared" si="152"/>
        <v>7</v>
      </c>
      <c r="AK2113">
        <v>7</v>
      </c>
      <c r="AN2113">
        <v>10.20974</v>
      </c>
      <c r="AO2113">
        <v>0.10359939999999999</v>
      </c>
      <c r="AT2113">
        <v>2</v>
      </c>
      <c r="AV2113">
        <v>0</v>
      </c>
      <c r="AW2113">
        <v>1</v>
      </c>
      <c r="AY2113">
        <v>1</v>
      </c>
      <c r="BD2113">
        <v>10.7737549822267</v>
      </c>
    </row>
    <row r="2114" spans="1:57">
      <c r="A2114" t="s">
        <v>9</v>
      </c>
      <c r="B2114" t="s">
        <v>43</v>
      </c>
      <c r="C2114">
        <v>1967</v>
      </c>
      <c r="D2114">
        <f t="shared" si="151"/>
        <v>85</v>
      </c>
      <c r="E2114">
        <v>1</v>
      </c>
      <c r="G2114">
        <v>61050.726058</v>
      </c>
      <c r="H2114">
        <v>31547.805077000001</v>
      </c>
      <c r="I2114">
        <v>15034.373283999999</v>
      </c>
      <c r="J2114">
        <v>20288.735014999998</v>
      </c>
      <c r="K2114">
        <v>7572.6405839999998</v>
      </c>
      <c r="L2114">
        <v>10695.151313</v>
      </c>
      <c r="O2114">
        <f>VLOOKUP(C2114,[1]pop_15p_a!$A$8:$AL$68,11,FALSE)</f>
        <v>3259073.4323058599</v>
      </c>
      <c r="Q2114">
        <f t="shared" si="150"/>
        <v>-3122.5107290000005</v>
      </c>
      <c r="R2114">
        <v>4605.7439999999997</v>
      </c>
      <c r="AE2114">
        <f t="shared" si="152"/>
        <v>7</v>
      </c>
      <c r="AK2114">
        <v>7</v>
      </c>
      <c r="AN2114">
        <v>10.347709999999999</v>
      </c>
      <c r="AO2114">
        <v>0.10496689999999999</v>
      </c>
      <c r="AT2114">
        <v>2</v>
      </c>
      <c r="AV2114">
        <v>0</v>
      </c>
      <c r="AW2114">
        <v>1</v>
      </c>
      <c r="AY2114">
        <v>1</v>
      </c>
      <c r="BD2114">
        <v>10.6480426934443</v>
      </c>
    </row>
    <row r="2115" spans="1:57">
      <c r="A2115" t="s">
        <v>9</v>
      </c>
      <c r="B2115" t="s">
        <v>43</v>
      </c>
      <c r="C2115">
        <v>1967</v>
      </c>
      <c r="D2115">
        <f t="shared" si="151"/>
        <v>86</v>
      </c>
      <c r="E2115">
        <v>2</v>
      </c>
      <c r="G2115">
        <v>61557.131436999996</v>
      </c>
      <c r="H2115">
        <v>32066.278598000001</v>
      </c>
      <c r="I2115">
        <v>15254.403548</v>
      </c>
      <c r="J2115">
        <v>19412.426883</v>
      </c>
      <c r="K2115">
        <v>7543.7259720000002</v>
      </c>
      <c r="L2115">
        <v>10073.880448</v>
      </c>
      <c r="O2115">
        <f>VLOOKUP(C2115,[1]pop_15p_a!$A$8:$AL$68,11,FALSE)</f>
        <v>3259073.4323058599</v>
      </c>
      <c r="Q2115">
        <f t="shared" ref="Q2115:Q2178" si="153">K2115-L2115</f>
        <v>-2530.1544759999997</v>
      </c>
      <c r="R2115">
        <v>4605.7439999999997</v>
      </c>
      <c r="AE2115">
        <f t="shared" si="152"/>
        <v>7</v>
      </c>
      <c r="AK2115">
        <v>7</v>
      </c>
      <c r="AN2115">
        <v>10.418100000000001</v>
      </c>
      <c r="AO2115">
        <v>0.10567069999999999</v>
      </c>
      <c r="AT2115">
        <v>2</v>
      </c>
      <c r="AV2115">
        <v>0</v>
      </c>
      <c r="AW2115">
        <v>1</v>
      </c>
      <c r="AY2115">
        <v>1</v>
      </c>
      <c r="BD2115">
        <v>10.733670061811999</v>
      </c>
    </row>
    <row r="2116" spans="1:57">
      <c r="A2116" t="s">
        <v>9</v>
      </c>
      <c r="B2116" t="s">
        <v>43</v>
      </c>
      <c r="C2116">
        <v>1967</v>
      </c>
      <c r="D2116">
        <f t="shared" si="151"/>
        <v>87</v>
      </c>
      <c r="E2116">
        <v>3</v>
      </c>
      <c r="G2116">
        <v>61185.435280999998</v>
      </c>
      <c r="H2116">
        <v>32277.530224999999</v>
      </c>
      <c r="I2116">
        <v>15649.432720000001</v>
      </c>
      <c r="J2116">
        <v>16794.957872999999</v>
      </c>
      <c r="K2116">
        <v>7894.7964339999999</v>
      </c>
      <c r="L2116">
        <v>10120.109479999999</v>
      </c>
      <c r="O2116">
        <f>VLOOKUP(C2116,[1]pop_15p_a!$A$8:$AL$68,11,FALSE)</f>
        <v>3259073.4323058599</v>
      </c>
      <c r="Q2116">
        <f t="shared" si="153"/>
        <v>-2225.3130459999993</v>
      </c>
      <c r="R2116">
        <v>4605.7439999999997</v>
      </c>
      <c r="AE2116">
        <f t="shared" si="152"/>
        <v>7</v>
      </c>
      <c r="AK2116">
        <v>7</v>
      </c>
      <c r="AN2116">
        <v>10.55888</v>
      </c>
      <c r="AO2116">
        <v>0.1068844</v>
      </c>
      <c r="AT2116">
        <v>2</v>
      </c>
      <c r="AV2116">
        <v>0</v>
      </c>
      <c r="AW2116">
        <v>1</v>
      </c>
      <c r="AY2116">
        <v>1</v>
      </c>
      <c r="BD2116">
        <v>10.910580429528499</v>
      </c>
    </row>
    <row r="2117" spans="1:57">
      <c r="A2117" t="s">
        <v>9</v>
      </c>
      <c r="B2117" t="s">
        <v>43</v>
      </c>
      <c r="C2117">
        <v>1967</v>
      </c>
      <c r="D2117">
        <f t="shared" ref="D2117:D2180" si="154">D1859</f>
        <v>88</v>
      </c>
      <c r="E2117">
        <v>4</v>
      </c>
      <c r="G2117">
        <v>60813.575742000001</v>
      </c>
      <c r="H2117">
        <v>31509.156297000001</v>
      </c>
      <c r="I2117">
        <v>16185.123099</v>
      </c>
      <c r="J2117">
        <v>17807.196835999999</v>
      </c>
      <c r="K2117">
        <v>7435.5768330000001</v>
      </c>
      <c r="L2117">
        <v>9908.2392940000009</v>
      </c>
      <c r="O2117">
        <f>VLOOKUP(C2117,[1]pop_15p_a!$A$8:$AL$68,11,FALSE)</f>
        <v>3259073.4323058599</v>
      </c>
      <c r="Q2117">
        <f t="shared" si="153"/>
        <v>-2472.6624610000008</v>
      </c>
      <c r="R2117">
        <v>4605.7439999999997</v>
      </c>
      <c r="AE2117">
        <f t="shared" si="152"/>
        <v>7</v>
      </c>
      <c r="AK2117">
        <v>7</v>
      </c>
      <c r="AN2117">
        <v>10.91085</v>
      </c>
      <c r="AO2117">
        <v>0.11037760000000001</v>
      </c>
      <c r="AT2117">
        <v>2</v>
      </c>
      <c r="AV2117">
        <v>0</v>
      </c>
      <c r="AW2117">
        <v>1</v>
      </c>
      <c r="AX2117">
        <v>1</v>
      </c>
      <c r="BD2117">
        <v>11.234515290704801</v>
      </c>
    </row>
    <row r="2118" spans="1:57">
      <c r="A2118" t="s">
        <v>9</v>
      </c>
      <c r="B2118" t="s">
        <v>43</v>
      </c>
      <c r="C2118">
        <v>1968</v>
      </c>
      <c r="D2118">
        <f t="shared" si="154"/>
        <v>89</v>
      </c>
      <c r="E2118">
        <v>1</v>
      </c>
      <c r="G2118">
        <v>61431.980115999999</v>
      </c>
      <c r="H2118">
        <v>30881.306461</v>
      </c>
      <c r="I2118">
        <v>15247.579685999999</v>
      </c>
      <c r="J2118">
        <v>17681.368694000001</v>
      </c>
      <c r="K2118">
        <v>8029.1249669999997</v>
      </c>
      <c r="L2118">
        <v>9271.4202530000002</v>
      </c>
      <c r="O2118">
        <f>VLOOKUP(C2118,[1]pop_15p_a!$A$8:$AL$68,11,FALSE)</f>
        <v>3301337.4836404501</v>
      </c>
      <c r="Q2118">
        <f t="shared" si="153"/>
        <v>-1242.2952860000005</v>
      </c>
      <c r="R2118">
        <v>4626.4690000000001</v>
      </c>
      <c r="AE2118">
        <f t="shared" ref="AE2118:AE2149" si="155">AK2118</f>
        <v>7</v>
      </c>
      <c r="AK2118">
        <v>7</v>
      </c>
      <c r="AN2118">
        <v>11.31208</v>
      </c>
      <c r="AO2118">
        <v>0.11490259999999999</v>
      </c>
      <c r="AT2118">
        <v>2</v>
      </c>
      <c r="AV2118">
        <v>0</v>
      </c>
      <c r="AW2118">
        <v>1</v>
      </c>
      <c r="AX2118">
        <v>1</v>
      </c>
      <c r="BD2118">
        <v>11.5918706275126</v>
      </c>
    </row>
    <row r="2119" spans="1:57">
      <c r="A2119" t="s">
        <v>9</v>
      </c>
      <c r="B2119" t="s">
        <v>43</v>
      </c>
      <c r="C2119">
        <v>1968</v>
      </c>
      <c r="D2119">
        <f t="shared" si="154"/>
        <v>90</v>
      </c>
      <c r="E2119">
        <v>2</v>
      </c>
      <c r="G2119">
        <v>62429.569030999999</v>
      </c>
      <c r="H2119">
        <v>31603.929596000002</v>
      </c>
      <c r="I2119">
        <v>15848.52396</v>
      </c>
      <c r="J2119">
        <v>18582.135101</v>
      </c>
      <c r="K2119">
        <v>8625.3465919999999</v>
      </c>
      <c r="L2119">
        <v>10671.336281</v>
      </c>
      <c r="O2119">
        <f>VLOOKUP(C2119,[1]pop_15p_a!$A$8:$AL$68,11,FALSE)</f>
        <v>3301337.4836404501</v>
      </c>
      <c r="Q2119">
        <f t="shared" si="153"/>
        <v>-2045.989689</v>
      </c>
      <c r="R2119">
        <v>4626.4690000000001</v>
      </c>
      <c r="AE2119">
        <f t="shared" si="155"/>
        <v>7</v>
      </c>
      <c r="AK2119">
        <v>7</v>
      </c>
      <c r="AN2119">
        <v>11.519740000000001</v>
      </c>
      <c r="AO2119">
        <v>0.11641</v>
      </c>
      <c r="AT2119">
        <v>2</v>
      </c>
      <c r="AV2119">
        <v>0</v>
      </c>
      <c r="AW2119">
        <v>1</v>
      </c>
      <c r="AX2119">
        <v>1</v>
      </c>
      <c r="BD2119">
        <v>11.5932902529673</v>
      </c>
    </row>
    <row r="2120" spans="1:57">
      <c r="A2120" t="s">
        <v>9</v>
      </c>
      <c r="B2120" t="s">
        <v>43</v>
      </c>
      <c r="C2120">
        <v>1968</v>
      </c>
      <c r="D2120">
        <f t="shared" si="154"/>
        <v>91</v>
      </c>
      <c r="E2120">
        <v>3</v>
      </c>
      <c r="G2120">
        <v>62602.673240999997</v>
      </c>
      <c r="H2120">
        <v>32455.772121999998</v>
      </c>
      <c r="I2120">
        <v>16455.096674</v>
      </c>
      <c r="J2120">
        <v>17290.840219000002</v>
      </c>
      <c r="K2120">
        <v>8327.6398900000004</v>
      </c>
      <c r="L2120">
        <v>9460.0910490000006</v>
      </c>
      <c r="O2120">
        <f>VLOOKUP(C2120,[1]pop_15p_a!$A$8:$AL$68,11,FALSE)</f>
        <v>3301337.4836404501</v>
      </c>
      <c r="Q2120">
        <f t="shared" si="153"/>
        <v>-1132.4511590000002</v>
      </c>
      <c r="R2120">
        <v>4626.4690000000001</v>
      </c>
      <c r="AE2120">
        <f t="shared" si="155"/>
        <v>7</v>
      </c>
      <c r="AK2120">
        <v>7</v>
      </c>
      <c r="AN2120">
        <v>11.61477</v>
      </c>
      <c r="AO2120">
        <v>0.1172937</v>
      </c>
      <c r="AT2120">
        <v>2</v>
      </c>
      <c r="AV2120">
        <v>0</v>
      </c>
      <c r="AW2120">
        <v>1</v>
      </c>
      <c r="AX2120">
        <v>1</v>
      </c>
      <c r="BD2120">
        <v>11.7522116255368</v>
      </c>
    </row>
    <row r="2121" spans="1:57">
      <c r="A2121" t="s">
        <v>9</v>
      </c>
      <c r="B2121" t="s">
        <v>43</v>
      </c>
      <c r="C2121">
        <v>1968</v>
      </c>
      <c r="D2121">
        <f t="shared" si="154"/>
        <v>92</v>
      </c>
      <c r="E2121">
        <v>4</v>
      </c>
      <c r="G2121">
        <v>63776.579562999999</v>
      </c>
      <c r="H2121">
        <v>32544.640377</v>
      </c>
      <c r="I2121">
        <v>18208.706501000001</v>
      </c>
      <c r="J2121">
        <v>16895.589656</v>
      </c>
      <c r="K2121">
        <v>8503.8222760000008</v>
      </c>
      <c r="L2121">
        <v>9792.6350450000009</v>
      </c>
      <c r="O2121">
        <f>VLOOKUP(C2121,[1]pop_15p_a!$A$8:$AL$68,11,FALSE)</f>
        <v>3301337.4836404501</v>
      </c>
      <c r="Q2121">
        <f t="shared" si="153"/>
        <v>-1288.8127690000001</v>
      </c>
      <c r="R2121">
        <v>4626.4690000000001</v>
      </c>
      <c r="AE2121">
        <f t="shared" si="155"/>
        <v>7</v>
      </c>
      <c r="AK2121">
        <v>7</v>
      </c>
      <c r="AN2121">
        <v>11.67109</v>
      </c>
      <c r="AO2121">
        <v>0.1176657</v>
      </c>
      <c r="AT2121">
        <v>2</v>
      </c>
      <c r="AV2121">
        <v>0</v>
      </c>
      <c r="AW2121">
        <v>1</v>
      </c>
      <c r="AX2121">
        <v>1</v>
      </c>
      <c r="BD2121">
        <v>11.814991533742299</v>
      </c>
    </row>
    <row r="2122" spans="1:57">
      <c r="A2122" t="s">
        <v>9</v>
      </c>
      <c r="B2122" t="s">
        <v>43</v>
      </c>
      <c r="C2122">
        <v>1969</v>
      </c>
      <c r="D2122">
        <f t="shared" si="154"/>
        <v>93</v>
      </c>
      <c r="E2122">
        <v>1</v>
      </c>
      <c r="G2122">
        <v>66895.123928999994</v>
      </c>
      <c r="H2122">
        <v>34235.105578000002</v>
      </c>
      <c r="I2122">
        <v>16513.515212999999</v>
      </c>
      <c r="J2122">
        <v>20063.432975</v>
      </c>
      <c r="K2122">
        <v>9093.3794589999998</v>
      </c>
      <c r="L2122">
        <v>11865.672839000001</v>
      </c>
      <c r="O2122">
        <f>VLOOKUP(C2122,[1]pop_15p_a!$A$8:$AL$68,11,FALSE)</f>
        <v>3331254.7222457598</v>
      </c>
      <c r="Q2122">
        <f t="shared" si="153"/>
        <v>-2772.293380000001</v>
      </c>
      <c r="R2122">
        <v>4623.7849999999999</v>
      </c>
      <c r="AE2122">
        <f t="shared" si="155"/>
        <v>7</v>
      </c>
      <c r="AK2122">
        <v>7</v>
      </c>
      <c r="AN2122">
        <v>11.6922</v>
      </c>
      <c r="AO2122">
        <v>0.1180411</v>
      </c>
      <c r="AT2122">
        <v>2</v>
      </c>
      <c r="AV2122">
        <v>0</v>
      </c>
      <c r="AW2122">
        <v>1</v>
      </c>
      <c r="AX2122">
        <v>1</v>
      </c>
      <c r="BD2122">
        <v>11.9706411730592</v>
      </c>
    </row>
    <row r="2123" spans="1:57">
      <c r="A2123" t="s">
        <v>9</v>
      </c>
      <c r="B2123" t="s">
        <v>43</v>
      </c>
      <c r="C2123">
        <v>1969</v>
      </c>
      <c r="D2123">
        <f t="shared" si="154"/>
        <v>94</v>
      </c>
      <c r="E2123">
        <v>2</v>
      </c>
      <c r="G2123">
        <v>67525.509718000001</v>
      </c>
      <c r="H2123">
        <v>34946.317614</v>
      </c>
      <c r="I2123">
        <v>16828.546964000001</v>
      </c>
      <c r="J2123">
        <v>18677.778646999999</v>
      </c>
      <c r="K2123">
        <v>9427.0857230000001</v>
      </c>
      <c r="L2123">
        <v>11336.393871</v>
      </c>
      <c r="O2123">
        <f>VLOOKUP(C2123,[1]pop_15p_a!$A$8:$AL$68,11,FALSE)</f>
        <v>3331254.7222457598</v>
      </c>
      <c r="Q2123">
        <f t="shared" si="153"/>
        <v>-1909.3081480000001</v>
      </c>
      <c r="R2123">
        <v>4623.7849999999999</v>
      </c>
      <c r="AE2123">
        <f t="shared" si="155"/>
        <v>7</v>
      </c>
      <c r="AK2123">
        <v>7</v>
      </c>
      <c r="AN2123">
        <v>11.766120000000001</v>
      </c>
      <c r="AO2123">
        <v>0.1187777</v>
      </c>
      <c r="AT2123">
        <v>2</v>
      </c>
      <c r="AV2123">
        <v>0</v>
      </c>
      <c r="AW2123">
        <v>1</v>
      </c>
      <c r="AX2123">
        <v>1</v>
      </c>
      <c r="BD2123">
        <v>12.088164831786999</v>
      </c>
    </row>
    <row r="2124" spans="1:57">
      <c r="A2124" t="s">
        <v>9</v>
      </c>
      <c r="B2124" t="s">
        <v>43</v>
      </c>
      <c r="C2124">
        <v>1969</v>
      </c>
      <c r="D2124">
        <f t="shared" si="154"/>
        <v>95</v>
      </c>
      <c r="E2124">
        <v>3</v>
      </c>
      <c r="G2124">
        <v>69397.360669000002</v>
      </c>
      <c r="H2124">
        <v>35564.086316000001</v>
      </c>
      <c r="I2124">
        <v>16813.313009000001</v>
      </c>
      <c r="J2124">
        <v>20077.829718000001</v>
      </c>
      <c r="K2124">
        <v>10280.068722</v>
      </c>
      <c r="L2124">
        <v>12359.741028</v>
      </c>
      <c r="O2124">
        <f>VLOOKUP(C2124,[1]pop_15p_a!$A$8:$AL$68,11,FALSE)</f>
        <v>3331254.7222457598</v>
      </c>
      <c r="Q2124">
        <f t="shared" si="153"/>
        <v>-2079.6723060000004</v>
      </c>
      <c r="R2124">
        <v>4623.7849999999999</v>
      </c>
      <c r="AE2124">
        <f t="shared" si="155"/>
        <v>7</v>
      </c>
      <c r="AK2124">
        <v>7</v>
      </c>
      <c r="AN2124">
        <v>11.815390000000001</v>
      </c>
      <c r="AO2124">
        <v>0.1192728</v>
      </c>
      <c r="AT2124">
        <v>2</v>
      </c>
      <c r="AV2124">
        <v>0</v>
      </c>
      <c r="AW2124">
        <v>1</v>
      </c>
      <c r="AX2124">
        <v>1</v>
      </c>
      <c r="BD2124">
        <v>12.126229264191601</v>
      </c>
    </row>
    <row r="2125" spans="1:57">
      <c r="A2125" t="s">
        <v>9</v>
      </c>
      <c r="B2125" t="s">
        <v>43</v>
      </c>
      <c r="C2125">
        <v>1969</v>
      </c>
      <c r="D2125">
        <f t="shared" si="154"/>
        <v>96</v>
      </c>
      <c r="E2125">
        <v>4</v>
      </c>
      <c r="G2125">
        <v>70429.831837999998</v>
      </c>
      <c r="H2125">
        <v>36422.179677</v>
      </c>
      <c r="I2125">
        <v>17828.972587</v>
      </c>
      <c r="J2125">
        <v>20565.025178</v>
      </c>
      <c r="K2125">
        <v>10290.297821</v>
      </c>
      <c r="L2125">
        <v>12367.926812</v>
      </c>
      <c r="O2125">
        <f>VLOOKUP(C2125,[1]pop_15p_a!$A$8:$AL$68,11,FALSE)</f>
        <v>3331254.7222457598</v>
      </c>
      <c r="Q2125">
        <f t="shared" si="153"/>
        <v>-2077.6289909999996</v>
      </c>
      <c r="R2125">
        <v>4623.7849999999999</v>
      </c>
      <c r="AE2125">
        <f t="shared" si="155"/>
        <v>7</v>
      </c>
      <c r="AK2125">
        <v>7</v>
      </c>
      <c r="AN2125">
        <v>11.86115</v>
      </c>
      <c r="AO2125">
        <v>0.1198058</v>
      </c>
      <c r="AT2125">
        <v>2</v>
      </c>
      <c r="AV2125">
        <v>0</v>
      </c>
      <c r="AW2125">
        <v>1</v>
      </c>
      <c r="AX2125">
        <v>1</v>
      </c>
      <c r="BD2125">
        <v>12.2707062622894</v>
      </c>
    </row>
    <row r="2126" spans="1:57">
      <c r="A2126" t="s">
        <v>9</v>
      </c>
      <c r="B2126" t="s">
        <v>43</v>
      </c>
      <c r="C2126">
        <v>1970</v>
      </c>
      <c r="D2126">
        <f t="shared" si="154"/>
        <v>97</v>
      </c>
      <c r="E2126">
        <v>1</v>
      </c>
      <c r="G2126">
        <v>71041.401360000003</v>
      </c>
      <c r="H2126">
        <v>36653.779766</v>
      </c>
      <c r="I2126">
        <v>17560.255735999999</v>
      </c>
      <c r="J2126">
        <v>21896.618321000002</v>
      </c>
      <c r="K2126">
        <v>9717.0516420000004</v>
      </c>
      <c r="L2126">
        <v>13243.977991</v>
      </c>
      <c r="O2126">
        <f>VLOOKUP(C2126,[1]pop_15p_a!$A$8:$AL$68,11,FALSE)</f>
        <v>3337840.8868821701</v>
      </c>
      <c r="Q2126">
        <f t="shared" si="153"/>
        <v>-3526.9263489999994</v>
      </c>
      <c r="R2126">
        <v>4606.3069999999998</v>
      </c>
      <c r="AE2126">
        <f t="shared" si="155"/>
        <v>7</v>
      </c>
      <c r="AK2126">
        <v>7</v>
      </c>
      <c r="AN2126">
        <v>11.99489</v>
      </c>
      <c r="AO2126">
        <v>0.1211753</v>
      </c>
      <c r="AQ2126">
        <v>5.2468373179999999</v>
      </c>
      <c r="AT2126">
        <v>2</v>
      </c>
      <c r="AV2126">
        <v>0</v>
      </c>
      <c r="AW2126">
        <v>1</v>
      </c>
      <c r="AX2126">
        <v>1</v>
      </c>
      <c r="BC2126">
        <v>57.548006959849097</v>
      </c>
      <c r="BD2126">
        <v>12.5502379069253</v>
      </c>
      <c r="BE2126">
        <v>53.343926369999998</v>
      </c>
    </row>
    <row r="2127" spans="1:57">
      <c r="A2127" t="s">
        <v>9</v>
      </c>
      <c r="B2127" t="s">
        <v>43</v>
      </c>
      <c r="C2127">
        <v>1970</v>
      </c>
      <c r="D2127">
        <f t="shared" si="154"/>
        <v>98</v>
      </c>
      <c r="E2127">
        <v>2</v>
      </c>
      <c r="G2127">
        <v>73500.750081999999</v>
      </c>
      <c r="H2127">
        <v>37903.840386000003</v>
      </c>
      <c r="I2127">
        <v>17812.616009000001</v>
      </c>
      <c r="J2127">
        <v>21618.133113</v>
      </c>
      <c r="K2127">
        <v>11025.865118</v>
      </c>
      <c r="L2127">
        <v>14308.583425999999</v>
      </c>
      <c r="O2127">
        <f>VLOOKUP(C2127,[1]pop_15p_a!$A$8:$AL$68,11,FALSE)</f>
        <v>3337840.8868821701</v>
      </c>
      <c r="Q2127">
        <f t="shared" si="153"/>
        <v>-3282.7183079999995</v>
      </c>
      <c r="R2127">
        <v>4606.3069999999998</v>
      </c>
      <c r="AE2127">
        <f t="shared" si="155"/>
        <v>7</v>
      </c>
      <c r="AK2127">
        <v>7</v>
      </c>
      <c r="AN2127">
        <v>12.072319999999999</v>
      </c>
      <c r="AO2127">
        <v>0.1217736</v>
      </c>
      <c r="AQ2127">
        <v>5.2468373179999999</v>
      </c>
      <c r="AT2127">
        <v>2</v>
      </c>
      <c r="AV2127">
        <v>0</v>
      </c>
      <c r="AW2127">
        <v>1</v>
      </c>
      <c r="AX2127">
        <v>1</v>
      </c>
      <c r="BC2127">
        <v>58.628295198552102</v>
      </c>
      <c r="BD2127">
        <v>12.6307290256643</v>
      </c>
      <c r="BE2127">
        <v>53.064254800000001</v>
      </c>
    </row>
    <row r="2128" spans="1:57">
      <c r="A2128" t="s">
        <v>9</v>
      </c>
      <c r="B2128" t="s">
        <v>43</v>
      </c>
      <c r="C2128">
        <v>1970</v>
      </c>
      <c r="D2128">
        <f t="shared" si="154"/>
        <v>99</v>
      </c>
      <c r="E2128">
        <v>3</v>
      </c>
      <c r="G2128">
        <v>74873.547886</v>
      </c>
      <c r="H2128">
        <v>38270.697907000002</v>
      </c>
      <c r="I2128">
        <v>18056.221355000001</v>
      </c>
      <c r="J2128">
        <v>22538.649427</v>
      </c>
      <c r="K2128">
        <v>10949.360024</v>
      </c>
      <c r="L2128">
        <v>14409.141135</v>
      </c>
      <c r="O2128">
        <f>VLOOKUP(C2128,[1]pop_15p_a!$A$8:$AL$68,11,FALSE)</f>
        <v>3337840.8868821701</v>
      </c>
      <c r="Q2128">
        <f t="shared" si="153"/>
        <v>-3459.7811110000002</v>
      </c>
      <c r="R2128">
        <v>4606.3069999999998</v>
      </c>
      <c r="AE2128">
        <f t="shared" si="155"/>
        <v>7</v>
      </c>
      <c r="AK2128">
        <v>7</v>
      </c>
      <c r="AN2128">
        <v>12.146240000000001</v>
      </c>
      <c r="AO2128">
        <v>0.1222893</v>
      </c>
      <c r="AQ2128">
        <v>5.2468373179999999</v>
      </c>
      <c r="AT2128">
        <v>2</v>
      </c>
      <c r="AV2128">
        <v>0</v>
      </c>
      <c r="AW2128">
        <v>1</v>
      </c>
      <c r="AX2128">
        <v>1</v>
      </c>
      <c r="BC2128">
        <v>58.7091277571961</v>
      </c>
      <c r="BD2128">
        <v>12.534405307462301</v>
      </c>
      <c r="BE2128">
        <v>53.6451086</v>
      </c>
    </row>
    <row r="2129" spans="1:57">
      <c r="A2129" t="s">
        <v>9</v>
      </c>
      <c r="B2129" t="s">
        <v>43</v>
      </c>
      <c r="C2129">
        <v>1970</v>
      </c>
      <c r="D2129">
        <f t="shared" si="154"/>
        <v>100</v>
      </c>
      <c r="E2129">
        <v>4</v>
      </c>
      <c r="G2129">
        <v>75631.971428000004</v>
      </c>
      <c r="H2129">
        <v>39030.294067000003</v>
      </c>
      <c r="I2129">
        <v>18260.377808000001</v>
      </c>
      <c r="J2129">
        <v>23219.919686000001</v>
      </c>
      <c r="K2129">
        <v>10814.439311</v>
      </c>
      <c r="L2129">
        <v>15694.689268</v>
      </c>
      <c r="O2129">
        <f>VLOOKUP(C2129,[1]pop_15p_a!$A$8:$AL$68,11,FALSE)</f>
        <v>3337840.8868821701</v>
      </c>
      <c r="Q2129">
        <f t="shared" si="153"/>
        <v>-4880.249957</v>
      </c>
      <c r="R2129">
        <v>4606.3069999999998</v>
      </c>
      <c r="AE2129">
        <f t="shared" si="155"/>
        <v>7</v>
      </c>
      <c r="AK2129">
        <v>7</v>
      </c>
      <c r="AN2129">
        <v>12.21311</v>
      </c>
      <c r="AO2129">
        <v>0.1227582</v>
      </c>
      <c r="AQ2129">
        <v>5.2468373179999999</v>
      </c>
      <c r="AT2129">
        <v>2</v>
      </c>
      <c r="AV2129">
        <v>0</v>
      </c>
      <c r="AW2129">
        <v>1</v>
      </c>
      <c r="AX2129">
        <v>1</v>
      </c>
      <c r="AZ2129">
        <v>17.8</v>
      </c>
      <c r="BA2129">
        <v>89.2</v>
      </c>
      <c r="BC2129">
        <v>58.921820344191403</v>
      </c>
      <c r="BD2129">
        <v>12.516237581199199</v>
      </c>
      <c r="BE2129">
        <v>54.074602030000001</v>
      </c>
    </row>
    <row r="2130" spans="1:57">
      <c r="A2130" t="s">
        <v>9</v>
      </c>
      <c r="B2130" t="s">
        <v>43</v>
      </c>
      <c r="C2130">
        <v>1971</v>
      </c>
      <c r="D2130">
        <f t="shared" si="154"/>
        <v>101</v>
      </c>
      <c r="E2130">
        <v>1</v>
      </c>
      <c r="G2130">
        <v>72114.745490999994</v>
      </c>
      <c r="H2130">
        <v>37601.991549999999</v>
      </c>
      <c r="I2130">
        <v>18518.531274000001</v>
      </c>
      <c r="J2130">
        <v>20933.729429999999</v>
      </c>
      <c r="K2130">
        <v>9751.710599</v>
      </c>
      <c r="L2130">
        <v>13827.451359999999</v>
      </c>
      <c r="O2130">
        <f>VLOOKUP(C2130,[1]pop_15p_a!$A$8:$AL$68,11,FALSE)</f>
        <v>3364436.8371515302</v>
      </c>
      <c r="Q2130">
        <f t="shared" si="153"/>
        <v>-4075.7407609999991</v>
      </c>
      <c r="R2130">
        <v>4612.1239999999998</v>
      </c>
      <c r="AE2130">
        <f t="shared" si="155"/>
        <v>7</v>
      </c>
      <c r="AK2130">
        <v>7</v>
      </c>
      <c r="AN2130">
        <v>12.470039999999999</v>
      </c>
      <c r="AO2130">
        <v>0.12510279999999999</v>
      </c>
      <c r="AQ2130">
        <v>6.1002962934999996</v>
      </c>
      <c r="AT2130">
        <v>2</v>
      </c>
      <c r="AV2130">
        <v>0</v>
      </c>
      <c r="AW2130">
        <v>1</v>
      </c>
      <c r="AX2130">
        <v>1</v>
      </c>
      <c r="AZ2130">
        <v>18.3</v>
      </c>
      <c r="BA2130">
        <v>85.4</v>
      </c>
      <c r="BC2130">
        <v>56.558640419564703</v>
      </c>
      <c r="BD2130">
        <v>12.816587041957799</v>
      </c>
      <c r="BE2130">
        <v>53.373491319999999</v>
      </c>
    </row>
    <row r="2131" spans="1:57">
      <c r="A2131" t="s">
        <v>9</v>
      </c>
      <c r="B2131" t="s">
        <v>43</v>
      </c>
      <c r="C2131">
        <v>1971</v>
      </c>
      <c r="D2131">
        <f t="shared" si="154"/>
        <v>102</v>
      </c>
      <c r="E2131">
        <v>2</v>
      </c>
      <c r="G2131">
        <v>76509.773426999993</v>
      </c>
      <c r="H2131">
        <v>39327.195434000001</v>
      </c>
      <c r="I2131">
        <v>18838.206775999999</v>
      </c>
      <c r="J2131">
        <v>23571.881240999999</v>
      </c>
      <c r="K2131">
        <v>10101.234062</v>
      </c>
      <c r="L2131">
        <v>13838.999116999999</v>
      </c>
      <c r="O2131">
        <f>VLOOKUP(C2131,[1]pop_15p_a!$A$8:$AL$68,11,FALSE)</f>
        <v>3364436.8371515302</v>
      </c>
      <c r="Q2131">
        <f t="shared" si="153"/>
        <v>-3737.7650549999998</v>
      </c>
      <c r="R2131">
        <v>4612.1239999999998</v>
      </c>
      <c r="AE2131">
        <f t="shared" si="155"/>
        <v>8.5</v>
      </c>
      <c r="AK2131">
        <v>8.5</v>
      </c>
      <c r="AN2131">
        <v>12.73753</v>
      </c>
      <c r="AO2131">
        <v>0.12801889999999999</v>
      </c>
      <c r="AQ2131">
        <v>6.1002962934999996</v>
      </c>
      <c r="AT2131">
        <v>2</v>
      </c>
      <c r="AV2131">
        <v>0</v>
      </c>
      <c r="AW2131">
        <v>1</v>
      </c>
      <c r="AX2131">
        <v>1</v>
      </c>
      <c r="AZ2131">
        <v>18.600000000000001</v>
      </c>
      <c r="BA2131">
        <v>82.5</v>
      </c>
      <c r="BC2131">
        <v>58.808401950813</v>
      </c>
      <c r="BD2131">
        <v>13.3671366789942</v>
      </c>
      <c r="BE2131">
        <v>51.87447238</v>
      </c>
    </row>
    <row r="2132" spans="1:57">
      <c r="A2132" t="s">
        <v>9</v>
      </c>
      <c r="B2132" t="s">
        <v>43</v>
      </c>
      <c r="C2132">
        <v>1971</v>
      </c>
      <c r="D2132">
        <f t="shared" si="154"/>
        <v>103</v>
      </c>
      <c r="E2132">
        <v>3</v>
      </c>
      <c r="G2132">
        <v>76489.922401999997</v>
      </c>
      <c r="H2132">
        <v>38305.090799999998</v>
      </c>
      <c r="I2132">
        <v>19135.870439999999</v>
      </c>
      <c r="J2132">
        <v>23783.579496999999</v>
      </c>
      <c r="K2132">
        <v>10864.442880000001</v>
      </c>
      <c r="L2132">
        <v>14308.033653</v>
      </c>
      <c r="O2132">
        <f>VLOOKUP(C2132,[1]pop_15p_a!$A$8:$AL$68,11,FALSE)</f>
        <v>3364436.8371515302</v>
      </c>
      <c r="Q2132">
        <f t="shared" si="153"/>
        <v>-3443.5907729999999</v>
      </c>
      <c r="R2132">
        <v>4612.1239999999998</v>
      </c>
      <c r="AE2132">
        <f t="shared" si="155"/>
        <v>8.5</v>
      </c>
      <c r="AK2132">
        <v>8.5</v>
      </c>
      <c r="AN2132">
        <v>13.089499999999999</v>
      </c>
      <c r="AO2132">
        <v>0.13172719999999999</v>
      </c>
      <c r="AQ2132">
        <v>6.1002962934999996</v>
      </c>
      <c r="AT2132">
        <v>2</v>
      </c>
      <c r="AV2132">
        <v>0</v>
      </c>
      <c r="AW2132">
        <v>1</v>
      </c>
      <c r="AX2132">
        <v>1</v>
      </c>
      <c r="AZ2132">
        <v>18.899999999999999</v>
      </c>
      <c r="BA2132">
        <v>81.2</v>
      </c>
      <c r="BC2132">
        <v>56.424101619459499</v>
      </c>
      <c r="BD2132">
        <v>13.925855054567601</v>
      </c>
      <c r="BE2132">
        <v>50.581102809999997</v>
      </c>
    </row>
    <row r="2133" spans="1:57">
      <c r="A2133" t="s">
        <v>9</v>
      </c>
      <c r="B2133" t="s">
        <v>43</v>
      </c>
      <c r="C2133">
        <v>1971</v>
      </c>
      <c r="D2133">
        <f t="shared" si="154"/>
        <v>104</v>
      </c>
      <c r="E2133">
        <v>4</v>
      </c>
      <c r="G2133">
        <v>76021.884779999993</v>
      </c>
      <c r="H2133">
        <v>39169.248801000002</v>
      </c>
      <c r="I2133">
        <v>19330.421377999999</v>
      </c>
      <c r="J2133">
        <v>24350.076401999999</v>
      </c>
      <c r="K2133">
        <v>11256.360296000001</v>
      </c>
      <c r="L2133">
        <v>15337.415641</v>
      </c>
      <c r="O2133">
        <f>VLOOKUP(C2133,[1]pop_15p_a!$A$8:$AL$68,11,FALSE)</f>
        <v>3364436.8371515302</v>
      </c>
      <c r="Q2133">
        <f t="shared" si="153"/>
        <v>-4081.0553449999989</v>
      </c>
      <c r="R2133">
        <v>4612.1239999999998</v>
      </c>
      <c r="AE2133">
        <f t="shared" si="155"/>
        <v>8.5</v>
      </c>
      <c r="AK2133">
        <v>8.5</v>
      </c>
      <c r="AN2133">
        <v>13.26548</v>
      </c>
      <c r="AO2133">
        <v>0.1337005</v>
      </c>
      <c r="AQ2133">
        <v>6.1002962934999996</v>
      </c>
      <c r="AT2133">
        <v>2</v>
      </c>
      <c r="AV2133">
        <v>0</v>
      </c>
      <c r="AW2133">
        <v>1</v>
      </c>
      <c r="AX2133">
        <v>1</v>
      </c>
      <c r="AZ2133">
        <v>19.2</v>
      </c>
      <c r="BA2133">
        <v>81.099999999999994</v>
      </c>
      <c r="BC2133">
        <v>56.253525534728603</v>
      </c>
      <c r="BD2133">
        <v>14.1449118531884</v>
      </c>
      <c r="BE2133">
        <v>50.670416520000003</v>
      </c>
    </row>
    <row r="2134" spans="1:57">
      <c r="A2134" t="s">
        <v>9</v>
      </c>
      <c r="B2134" t="s">
        <v>43</v>
      </c>
      <c r="C2134">
        <v>1972</v>
      </c>
      <c r="D2134">
        <f t="shared" si="154"/>
        <v>105</v>
      </c>
      <c r="E2134">
        <v>1</v>
      </c>
      <c r="G2134">
        <v>79753.959264000005</v>
      </c>
      <c r="H2134">
        <v>40645.829043999998</v>
      </c>
      <c r="I2134">
        <v>19987.550438999999</v>
      </c>
      <c r="J2134">
        <v>24238.430985999999</v>
      </c>
      <c r="K2134">
        <v>12090.848744999999</v>
      </c>
      <c r="L2134">
        <v>14404.281854000001</v>
      </c>
      <c r="O2134">
        <f>VLOOKUP(C2134,[1]pop_15p_a!$A$8:$AL$68,11,FALSE)</f>
        <v>3410774.8180250698</v>
      </c>
      <c r="Q2134">
        <f t="shared" si="153"/>
        <v>-2313.4331090000014</v>
      </c>
      <c r="R2134">
        <v>4639.6570000000002</v>
      </c>
      <c r="AE2134">
        <f t="shared" si="155"/>
        <v>7.75</v>
      </c>
      <c r="AK2134">
        <v>7.75</v>
      </c>
      <c r="AN2134">
        <v>13.278359999999999</v>
      </c>
      <c r="AO2134">
        <v>0.13321839999999999</v>
      </c>
      <c r="AQ2134">
        <v>6.2599696175000004</v>
      </c>
      <c r="AT2134">
        <v>2</v>
      </c>
      <c r="AV2134">
        <v>0</v>
      </c>
      <c r="AW2134">
        <v>1</v>
      </c>
      <c r="AX2134">
        <v>1</v>
      </c>
      <c r="AZ2134">
        <v>17.399999999999999</v>
      </c>
      <c r="BA2134">
        <v>80.8</v>
      </c>
      <c r="BC2134">
        <v>56.541577799895698</v>
      </c>
      <c r="BD2134">
        <v>13.822406521830001</v>
      </c>
      <c r="BE2134">
        <v>52.532078679999998</v>
      </c>
    </row>
    <row r="2135" spans="1:57">
      <c r="A2135" t="s">
        <v>9</v>
      </c>
      <c r="B2135" t="s">
        <v>43</v>
      </c>
      <c r="C2135">
        <v>1972</v>
      </c>
      <c r="D2135">
        <f t="shared" si="154"/>
        <v>106</v>
      </c>
      <c r="E2135">
        <v>2</v>
      </c>
      <c r="G2135">
        <v>79722.834816000002</v>
      </c>
      <c r="H2135">
        <v>41060.990891000001</v>
      </c>
      <c r="I2135">
        <v>20264.160133000001</v>
      </c>
      <c r="J2135">
        <v>24607.140726000001</v>
      </c>
      <c r="K2135">
        <v>11989.545367999999</v>
      </c>
      <c r="L2135">
        <v>15325.269974000001</v>
      </c>
      <c r="O2135">
        <f>VLOOKUP(C2135,[1]pop_15p_a!$A$8:$AL$68,11,FALSE)</f>
        <v>3410774.8180250698</v>
      </c>
      <c r="Q2135">
        <f t="shared" si="153"/>
        <v>-3335.7246060000016</v>
      </c>
      <c r="R2135">
        <v>4639.6570000000002</v>
      </c>
      <c r="AE2135">
        <f t="shared" si="155"/>
        <v>7.75</v>
      </c>
      <c r="AK2135">
        <v>7.75</v>
      </c>
      <c r="AN2135">
        <v>13.67267</v>
      </c>
      <c r="AO2135">
        <v>0.13692950000000001</v>
      </c>
      <c r="AQ2135">
        <v>6.2599696175000004</v>
      </c>
      <c r="AT2135">
        <v>2</v>
      </c>
      <c r="AV2135">
        <v>0</v>
      </c>
      <c r="AW2135">
        <v>1</v>
      </c>
      <c r="AX2135">
        <v>1</v>
      </c>
      <c r="AZ2135">
        <v>15.9</v>
      </c>
      <c r="BA2135">
        <v>81.5</v>
      </c>
      <c r="BC2135">
        <v>56.519298749967803</v>
      </c>
      <c r="BD2135">
        <v>14.069473485603</v>
      </c>
      <c r="BE2135">
        <v>53.013510910000001</v>
      </c>
    </row>
    <row r="2136" spans="1:57">
      <c r="A2136" t="s">
        <v>9</v>
      </c>
      <c r="B2136" t="s">
        <v>43</v>
      </c>
      <c r="C2136">
        <v>1972</v>
      </c>
      <c r="D2136">
        <f t="shared" si="154"/>
        <v>107</v>
      </c>
      <c r="E2136">
        <v>3</v>
      </c>
      <c r="G2136">
        <v>81431.330071999997</v>
      </c>
      <c r="H2136">
        <v>42387.072305000002</v>
      </c>
      <c r="I2136">
        <v>20585.042550999999</v>
      </c>
      <c r="J2136">
        <v>24533.892113999998</v>
      </c>
      <c r="K2136">
        <v>12177.856846000001</v>
      </c>
      <c r="L2136">
        <v>15011.509451</v>
      </c>
      <c r="O2136">
        <f>VLOOKUP(C2136,[1]pop_15p_a!$A$8:$AL$68,11,FALSE)</f>
        <v>3410774.8180250698</v>
      </c>
      <c r="Q2136">
        <f t="shared" si="153"/>
        <v>-2833.6526049999993</v>
      </c>
      <c r="R2136">
        <v>4639.6570000000002</v>
      </c>
      <c r="AE2136">
        <f t="shared" si="155"/>
        <v>7.75</v>
      </c>
      <c r="AK2136">
        <v>7.75</v>
      </c>
      <c r="AN2136">
        <v>13.92027</v>
      </c>
      <c r="AO2136">
        <v>0.13931769999999999</v>
      </c>
      <c r="AQ2136">
        <v>6.2599696175000004</v>
      </c>
      <c r="AT2136">
        <v>2</v>
      </c>
      <c r="AV2136">
        <v>0</v>
      </c>
      <c r="AW2136">
        <v>1</v>
      </c>
      <c r="AX2136">
        <v>1</v>
      </c>
      <c r="AZ2136">
        <v>14.3</v>
      </c>
      <c r="BA2136">
        <v>82.2</v>
      </c>
      <c r="BC2136">
        <v>57.709641039249703</v>
      </c>
      <c r="BD2136">
        <v>14.2058181630753</v>
      </c>
      <c r="BE2136">
        <v>54.494230799999997</v>
      </c>
    </row>
    <row r="2137" spans="1:57">
      <c r="A2137" t="s">
        <v>9</v>
      </c>
      <c r="B2137" t="s">
        <v>43</v>
      </c>
      <c r="C2137">
        <v>1972</v>
      </c>
      <c r="D2137">
        <f t="shared" si="154"/>
        <v>108</v>
      </c>
      <c r="E2137">
        <v>4</v>
      </c>
      <c r="G2137">
        <v>83113.711290000007</v>
      </c>
      <c r="H2137">
        <v>43253.251853000002</v>
      </c>
      <c r="I2137">
        <v>20864.430066000001</v>
      </c>
      <c r="J2137">
        <v>25304.451267</v>
      </c>
      <c r="K2137">
        <v>11786.888462000001</v>
      </c>
      <c r="L2137">
        <v>14982.298033999999</v>
      </c>
      <c r="O2137">
        <f>VLOOKUP(C2137,[1]pop_15p_a!$A$8:$AL$68,11,FALSE)</f>
        <v>3410774.8180250698</v>
      </c>
      <c r="Q2137">
        <f t="shared" si="153"/>
        <v>-3195.4095719999987</v>
      </c>
      <c r="R2137">
        <v>4639.6570000000002</v>
      </c>
      <c r="AE2137">
        <f t="shared" si="155"/>
        <v>7.75</v>
      </c>
      <c r="AK2137">
        <v>7.75</v>
      </c>
      <c r="AN2137">
        <v>14.1266</v>
      </c>
      <c r="AO2137">
        <v>0.1412601</v>
      </c>
      <c r="AQ2137">
        <v>6.2599696175000004</v>
      </c>
      <c r="AT2137">
        <v>2</v>
      </c>
      <c r="AV2137">
        <v>0</v>
      </c>
      <c r="AW2137">
        <v>1</v>
      </c>
      <c r="AX2137">
        <v>1</v>
      </c>
      <c r="AZ2137">
        <v>12.8</v>
      </c>
      <c r="BA2137">
        <v>82.9</v>
      </c>
      <c r="BC2137">
        <v>59.121335711027797</v>
      </c>
      <c r="BD2137">
        <v>14.434663663290101</v>
      </c>
      <c r="BE2137">
        <v>56.381647030000003</v>
      </c>
    </row>
    <row r="2138" spans="1:57">
      <c r="A2138" t="s">
        <v>9</v>
      </c>
      <c r="B2138" t="s">
        <v>43</v>
      </c>
      <c r="C2138">
        <v>1973</v>
      </c>
      <c r="D2138">
        <f t="shared" si="154"/>
        <v>109</v>
      </c>
      <c r="E2138">
        <v>1</v>
      </c>
      <c r="G2138">
        <v>86084.857025999998</v>
      </c>
      <c r="H2138">
        <v>43277.882803</v>
      </c>
      <c r="I2138">
        <v>21081.111618999999</v>
      </c>
      <c r="J2138">
        <v>27057.876951999999</v>
      </c>
      <c r="K2138">
        <v>12896.13903</v>
      </c>
      <c r="L2138">
        <v>17401.451859000001</v>
      </c>
      <c r="O2138">
        <f>VLOOKUP(C2138,[1]pop_15p_a!$A$8:$AL$68,11,FALSE)</f>
        <v>3452382.02338462</v>
      </c>
      <c r="Q2138">
        <f t="shared" si="153"/>
        <v>-4505.3128290000004</v>
      </c>
      <c r="R2138">
        <v>4666.0810000000001</v>
      </c>
      <c r="AE2138">
        <f t="shared" si="155"/>
        <v>7.75</v>
      </c>
      <c r="AK2138">
        <v>7.75</v>
      </c>
      <c r="AN2138">
        <v>14.410869999999999</v>
      </c>
      <c r="AO2138">
        <v>0.14411870000000002</v>
      </c>
      <c r="AQ2138">
        <v>5.8957696342499997</v>
      </c>
      <c r="AT2138">
        <v>8</v>
      </c>
      <c r="AV2138">
        <v>0</v>
      </c>
      <c r="AW2138">
        <v>1</v>
      </c>
      <c r="AX2138">
        <v>1</v>
      </c>
      <c r="AZ2138">
        <v>13</v>
      </c>
      <c r="BA2138">
        <v>83.2</v>
      </c>
      <c r="BC2138">
        <v>60.974753687688697</v>
      </c>
      <c r="BD2138">
        <v>14.8562135148753</v>
      </c>
      <c r="BE2138">
        <v>58.689666709999997</v>
      </c>
    </row>
    <row r="2139" spans="1:57">
      <c r="A2139" t="s">
        <v>9</v>
      </c>
      <c r="B2139" t="s">
        <v>43</v>
      </c>
      <c r="C2139">
        <v>1973</v>
      </c>
      <c r="D2139">
        <f t="shared" si="154"/>
        <v>110</v>
      </c>
      <c r="E2139">
        <v>2</v>
      </c>
      <c r="G2139">
        <v>83427.733273000005</v>
      </c>
      <c r="H2139">
        <v>43420.162449000003</v>
      </c>
      <c r="I2139">
        <v>21407.227835999998</v>
      </c>
      <c r="J2139">
        <v>24267.328738</v>
      </c>
      <c r="K2139">
        <v>12389.425394</v>
      </c>
      <c r="L2139">
        <v>16543.588777000001</v>
      </c>
      <c r="O2139">
        <f>VLOOKUP(C2139,[1]pop_15p_a!$A$8:$AL$68,11,FALSE)</f>
        <v>3452382.02338462</v>
      </c>
      <c r="Q2139">
        <f t="shared" si="153"/>
        <v>-4154.163383000001</v>
      </c>
      <c r="R2139">
        <v>4666.0810000000001</v>
      </c>
      <c r="AE2139">
        <f t="shared" si="155"/>
        <v>7.75</v>
      </c>
      <c r="AK2139">
        <v>7.75</v>
      </c>
      <c r="AN2139">
        <v>14.87396</v>
      </c>
      <c r="AO2139">
        <v>0.14837220000000001</v>
      </c>
      <c r="AQ2139">
        <v>5.8957696342499997</v>
      </c>
      <c r="AT2139">
        <v>8</v>
      </c>
      <c r="AV2139">
        <v>0</v>
      </c>
      <c r="AW2139">
        <v>1</v>
      </c>
      <c r="AX2139">
        <v>1</v>
      </c>
      <c r="AZ2139">
        <v>13.1</v>
      </c>
      <c r="BA2139">
        <v>83.8</v>
      </c>
      <c r="BC2139">
        <v>63.021065257386901</v>
      </c>
      <c r="BD2139">
        <v>15.2860588234812</v>
      </c>
      <c r="BE2139">
        <v>61.054810580000002</v>
      </c>
    </row>
    <row r="2140" spans="1:57">
      <c r="A2140" t="s">
        <v>9</v>
      </c>
      <c r="B2140" t="s">
        <v>43</v>
      </c>
      <c r="C2140">
        <v>1973</v>
      </c>
      <c r="D2140">
        <f t="shared" si="154"/>
        <v>111</v>
      </c>
      <c r="E2140">
        <v>3</v>
      </c>
      <c r="G2140">
        <v>87129.854219999994</v>
      </c>
      <c r="H2140">
        <v>45023.727743000003</v>
      </c>
      <c r="I2140">
        <v>21810.092379999998</v>
      </c>
      <c r="J2140">
        <v>27999.347702999999</v>
      </c>
      <c r="K2140">
        <v>12963.169236</v>
      </c>
      <c r="L2140">
        <v>16816.858677</v>
      </c>
      <c r="O2140">
        <f>VLOOKUP(C2140,[1]pop_15p_a!$A$8:$AL$68,11,FALSE)</f>
        <v>3452382.02338462</v>
      </c>
      <c r="Q2140">
        <f t="shared" si="153"/>
        <v>-3853.6894410000004</v>
      </c>
      <c r="R2140">
        <v>4666.0810000000001</v>
      </c>
      <c r="AE2140">
        <f t="shared" si="155"/>
        <v>9.25</v>
      </c>
      <c r="AK2140">
        <v>9.25</v>
      </c>
      <c r="AN2140">
        <v>15.62133</v>
      </c>
      <c r="AO2140">
        <v>0.15607170000000001</v>
      </c>
      <c r="AQ2140">
        <v>5.8957696342499997</v>
      </c>
      <c r="AT2140">
        <v>8</v>
      </c>
      <c r="AV2140">
        <v>0</v>
      </c>
      <c r="AW2140">
        <v>1</v>
      </c>
      <c r="AX2140">
        <v>1</v>
      </c>
      <c r="AZ2140">
        <v>13.2</v>
      </c>
      <c r="BA2140">
        <v>83.9</v>
      </c>
      <c r="BC2140">
        <v>66.435074377515804</v>
      </c>
      <c r="BD2140">
        <v>17.220569560409999</v>
      </c>
      <c r="BE2140">
        <v>57.979558670000003</v>
      </c>
    </row>
    <row r="2141" spans="1:57">
      <c r="A2141" t="s">
        <v>9</v>
      </c>
      <c r="B2141" t="s">
        <v>43</v>
      </c>
      <c r="C2141">
        <v>1973</v>
      </c>
      <c r="D2141">
        <f t="shared" si="154"/>
        <v>112</v>
      </c>
      <c r="E2141">
        <v>4</v>
      </c>
      <c r="G2141">
        <v>88767.359593999994</v>
      </c>
      <c r="H2141">
        <v>45581.834218000004</v>
      </c>
      <c r="I2141">
        <v>21971.600654999998</v>
      </c>
      <c r="J2141">
        <v>27759.950738</v>
      </c>
      <c r="K2141">
        <v>13295.091242</v>
      </c>
      <c r="L2141">
        <v>16733.777148000001</v>
      </c>
      <c r="O2141">
        <f>VLOOKUP(C2141,[1]pop_15p_a!$A$8:$AL$68,11,FALSE)</f>
        <v>3452382.02338462</v>
      </c>
      <c r="Q2141">
        <f t="shared" si="153"/>
        <v>-3438.6859060000006</v>
      </c>
      <c r="R2141">
        <v>4666.0810000000001</v>
      </c>
      <c r="AE2141">
        <f t="shared" si="155"/>
        <v>9.25</v>
      </c>
      <c r="AK2141">
        <v>9.25</v>
      </c>
      <c r="AN2141">
        <v>16.00647</v>
      </c>
      <c r="AO2141">
        <v>0.1600152</v>
      </c>
      <c r="AQ2141">
        <v>5.8957696342499997</v>
      </c>
      <c r="AT2141">
        <v>8</v>
      </c>
      <c r="AV2141">
        <v>0</v>
      </c>
      <c r="AW2141">
        <v>1</v>
      </c>
      <c r="AX2141">
        <v>1</v>
      </c>
      <c r="AZ2141">
        <v>13.1</v>
      </c>
      <c r="BA2141">
        <v>83</v>
      </c>
      <c r="BC2141">
        <v>68.127250115139503</v>
      </c>
      <c r="BD2141">
        <v>18.029198968004302</v>
      </c>
      <c r="BE2141">
        <v>58.794984049999997</v>
      </c>
    </row>
    <row r="2142" spans="1:57">
      <c r="A2142" t="s">
        <v>9</v>
      </c>
      <c r="B2142" t="s">
        <v>43</v>
      </c>
      <c r="C2142">
        <v>1974</v>
      </c>
      <c r="D2142">
        <f t="shared" si="154"/>
        <v>113</v>
      </c>
      <c r="E2142">
        <v>1</v>
      </c>
      <c r="G2142">
        <v>88250.824473999994</v>
      </c>
      <c r="H2142">
        <v>44317.064187000004</v>
      </c>
      <c r="I2142">
        <v>22221.972390999999</v>
      </c>
      <c r="J2142">
        <v>26941.992358</v>
      </c>
      <c r="K2142">
        <v>13473.003876000001</v>
      </c>
      <c r="L2142">
        <v>18002.358337999998</v>
      </c>
      <c r="O2142">
        <f>VLOOKUP(C2142,[1]pop_15p_a!$A$8:$AL$68,11,FALSE)</f>
        <v>3487963.2306501698</v>
      </c>
      <c r="Q2142">
        <f t="shared" si="153"/>
        <v>-4529.3544619999975</v>
      </c>
      <c r="R2142">
        <v>4690.5739999999996</v>
      </c>
      <c r="AE2142">
        <f t="shared" si="155"/>
        <v>9.25</v>
      </c>
      <c r="AK2142">
        <v>9.25</v>
      </c>
      <c r="AN2142">
        <v>16.662140000000001</v>
      </c>
      <c r="AO2142">
        <v>0.1652064</v>
      </c>
      <c r="AQ2142">
        <v>4.82682091625</v>
      </c>
      <c r="AT2142">
        <v>8</v>
      </c>
      <c r="AV2142">
        <v>0</v>
      </c>
      <c r="AW2142">
        <v>1</v>
      </c>
      <c r="AX2142">
        <v>1</v>
      </c>
      <c r="AZ2142">
        <v>16.399999999999999</v>
      </c>
      <c r="BA2142">
        <v>82.3</v>
      </c>
      <c r="BB2142">
        <v>37.700000000000003</v>
      </c>
      <c r="BC2142">
        <v>66.560630740269104</v>
      </c>
      <c r="BD2142">
        <v>19.192881476423299</v>
      </c>
      <c r="BE2142">
        <v>58.291746140000001</v>
      </c>
    </row>
    <row r="2143" spans="1:57">
      <c r="A2143" t="s">
        <v>9</v>
      </c>
      <c r="B2143" t="s">
        <v>43</v>
      </c>
      <c r="C2143">
        <v>1974</v>
      </c>
      <c r="D2143">
        <f t="shared" si="154"/>
        <v>114</v>
      </c>
      <c r="E2143">
        <v>2</v>
      </c>
      <c r="G2143">
        <v>88523.183812000003</v>
      </c>
      <c r="H2143">
        <v>44848.385169000001</v>
      </c>
      <c r="I2143">
        <v>22412.695683000002</v>
      </c>
      <c r="J2143">
        <v>27437.320456000001</v>
      </c>
      <c r="K2143">
        <v>13543.048994000001</v>
      </c>
      <c r="L2143">
        <v>18118.360348999999</v>
      </c>
      <c r="O2143">
        <f>VLOOKUP(C2143,[1]pop_15p_a!$A$8:$AL$68,11,FALSE)</f>
        <v>3487963.2306501698</v>
      </c>
      <c r="Q2143">
        <f t="shared" si="153"/>
        <v>-4575.311354999998</v>
      </c>
      <c r="R2143">
        <v>4690.5739999999996</v>
      </c>
      <c r="AE2143">
        <f t="shared" si="155"/>
        <v>9.25</v>
      </c>
      <c r="AK2143">
        <v>9.25</v>
      </c>
      <c r="AN2143">
        <v>17.482869999999998</v>
      </c>
      <c r="AO2143">
        <v>0.1718961</v>
      </c>
      <c r="AQ2143">
        <v>4.82682091625</v>
      </c>
      <c r="AT2143">
        <v>8</v>
      </c>
      <c r="AV2143">
        <v>0</v>
      </c>
      <c r="AW2143">
        <v>1</v>
      </c>
      <c r="AX2143">
        <v>1</v>
      </c>
      <c r="AZ2143">
        <v>19.100000000000001</v>
      </c>
      <c r="BA2143">
        <v>80.7</v>
      </c>
      <c r="BB2143">
        <v>37.1</v>
      </c>
      <c r="BC2143">
        <v>66.159233822098003</v>
      </c>
      <c r="BD2143">
        <v>19.924472740284699</v>
      </c>
      <c r="BE2143">
        <v>58.038549519999997</v>
      </c>
    </row>
    <row r="2144" spans="1:57">
      <c r="A2144" t="s">
        <v>9</v>
      </c>
      <c r="B2144" t="s">
        <v>43</v>
      </c>
      <c r="C2144">
        <v>1974</v>
      </c>
      <c r="D2144">
        <f t="shared" si="154"/>
        <v>115</v>
      </c>
      <c r="E2144">
        <v>3</v>
      </c>
      <c r="G2144">
        <v>89616.841887000002</v>
      </c>
      <c r="H2144">
        <v>45439.953561000002</v>
      </c>
      <c r="I2144">
        <v>22622.890544000002</v>
      </c>
      <c r="J2144">
        <v>28428.012320000002</v>
      </c>
      <c r="K2144">
        <v>12459.65569</v>
      </c>
      <c r="L2144">
        <v>18911.309732000002</v>
      </c>
      <c r="O2144">
        <f>VLOOKUP(C2144,[1]pop_15p_a!$A$8:$AL$68,11,FALSE)</f>
        <v>3487963.2306501698</v>
      </c>
      <c r="Q2144">
        <f t="shared" si="153"/>
        <v>-6451.6540420000019</v>
      </c>
      <c r="R2144">
        <v>4690.5739999999996</v>
      </c>
      <c r="AE2144">
        <f t="shared" si="155"/>
        <v>9.25</v>
      </c>
      <c r="AK2144">
        <v>9.25</v>
      </c>
      <c r="AN2144">
        <v>18.2394</v>
      </c>
      <c r="AO2144">
        <v>0.1780997</v>
      </c>
      <c r="AQ2144">
        <v>4.82682091625</v>
      </c>
      <c r="AT2144">
        <v>8</v>
      </c>
      <c r="AV2144">
        <v>0</v>
      </c>
      <c r="AW2144">
        <v>1</v>
      </c>
      <c r="AX2144">
        <v>1</v>
      </c>
      <c r="AZ2144">
        <v>21.7</v>
      </c>
      <c r="BA2144">
        <v>80.3</v>
      </c>
      <c r="BB2144">
        <v>36.9</v>
      </c>
      <c r="BC2144">
        <v>64.796165446168501</v>
      </c>
      <c r="BD2144">
        <v>20.620728378122401</v>
      </c>
      <c r="BE2144">
        <v>57.249346209999999</v>
      </c>
    </row>
    <row r="2145" spans="1:58">
      <c r="A2145" t="s">
        <v>9</v>
      </c>
      <c r="B2145" t="s">
        <v>43</v>
      </c>
      <c r="C2145">
        <v>1974</v>
      </c>
      <c r="D2145">
        <f t="shared" si="154"/>
        <v>116</v>
      </c>
      <c r="E2145">
        <v>4</v>
      </c>
      <c r="G2145">
        <v>89637.482596000002</v>
      </c>
      <c r="H2145">
        <v>45853.200258999997</v>
      </c>
      <c r="I2145">
        <v>22895.82202</v>
      </c>
      <c r="J2145">
        <v>28016.386730999999</v>
      </c>
      <c r="K2145">
        <v>11741.572185000001</v>
      </c>
      <c r="L2145">
        <v>16981.820847999999</v>
      </c>
      <c r="O2145">
        <f>VLOOKUP(C2145,[1]pop_15p_a!$A$8:$AL$68,11,FALSE)</f>
        <v>3487963.2306501698</v>
      </c>
      <c r="Q2145">
        <f t="shared" si="153"/>
        <v>-5240.2486629999985</v>
      </c>
      <c r="R2145">
        <v>4690.5739999999996</v>
      </c>
      <c r="AE2145">
        <f t="shared" si="155"/>
        <v>9.25</v>
      </c>
      <c r="AK2145">
        <v>9.25</v>
      </c>
      <c r="AN2145">
        <v>18.844629999999999</v>
      </c>
      <c r="AO2145">
        <v>0.18422750000000002</v>
      </c>
      <c r="AQ2145">
        <v>4.82682091625</v>
      </c>
      <c r="AT2145">
        <v>8</v>
      </c>
      <c r="AV2145">
        <v>0</v>
      </c>
      <c r="AW2145">
        <v>1</v>
      </c>
      <c r="AX2145">
        <v>1</v>
      </c>
      <c r="AZ2145">
        <v>24</v>
      </c>
      <c r="BA2145">
        <v>79.8</v>
      </c>
      <c r="BB2145">
        <v>37.1</v>
      </c>
      <c r="BC2145">
        <v>63.202926206778301</v>
      </c>
      <c r="BD2145">
        <v>21.558987294686599</v>
      </c>
      <c r="BE2145">
        <v>55.434291219999999</v>
      </c>
    </row>
    <row r="2146" spans="1:58">
      <c r="A2146" t="s">
        <v>9</v>
      </c>
      <c r="B2146" t="s">
        <v>43</v>
      </c>
      <c r="C2146">
        <v>1975</v>
      </c>
      <c r="D2146">
        <f t="shared" si="154"/>
        <v>117</v>
      </c>
      <c r="E2146">
        <v>1</v>
      </c>
      <c r="G2146">
        <v>91074.821247</v>
      </c>
      <c r="H2146">
        <v>45015.354938999997</v>
      </c>
      <c r="I2146">
        <v>23618.539162000001</v>
      </c>
      <c r="J2146">
        <v>29526.937760000001</v>
      </c>
      <c r="K2146">
        <v>11208.120429000001</v>
      </c>
      <c r="L2146">
        <v>19235.721104</v>
      </c>
      <c r="O2146">
        <f>VLOOKUP(C2146,[1]pop_15p_a!$A$8:$AL$68,11,FALSE)</f>
        <v>3517177.4289525701</v>
      </c>
      <c r="Q2146">
        <f t="shared" si="153"/>
        <v>-8027.6006749999997</v>
      </c>
      <c r="R2146">
        <v>4711.4399999999996</v>
      </c>
      <c r="AE2146">
        <f t="shared" si="155"/>
        <v>9.25</v>
      </c>
      <c r="AK2146">
        <v>9.25</v>
      </c>
      <c r="AN2146">
        <v>19.738720000000001</v>
      </c>
      <c r="AO2146">
        <v>0.1938983</v>
      </c>
      <c r="AQ2146">
        <v>4.1366419827499996</v>
      </c>
      <c r="AT2146">
        <v>8</v>
      </c>
      <c r="AV2146">
        <v>0</v>
      </c>
      <c r="AW2146">
        <v>1</v>
      </c>
      <c r="AX2146">
        <v>1</v>
      </c>
      <c r="AZ2146">
        <v>23</v>
      </c>
      <c r="BA2146">
        <v>80.5</v>
      </c>
      <c r="BB2146">
        <v>37.1</v>
      </c>
      <c r="BC2146">
        <v>58.540471414333503</v>
      </c>
      <c r="BD2146">
        <v>22.119377363194499</v>
      </c>
      <c r="BE2146">
        <v>54.073602510000001</v>
      </c>
      <c r="BF2146">
        <v>129.19332510000001</v>
      </c>
    </row>
    <row r="2147" spans="1:58">
      <c r="A2147" t="s">
        <v>9</v>
      </c>
      <c r="B2147" t="s">
        <v>43</v>
      </c>
      <c r="C2147">
        <v>1975</v>
      </c>
      <c r="D2147">
        <f t="shared" si="154"/>
        <v>118</v>
      </c>
      <c r="E2147">
        <v>2</v>
      </c>
      <c r="G2147">
        <v>90428.130002999998</v>
      </c>
      <c r="H2147">
        <v>45650.519107</v>
      </c>
      <c r="I2147">
        <v>23929.473063000001</v>
      </c>
      <c r="J2147">
        <v>29538.652473999999</v>
      </c>
      <c r="K2147">
        <v>10473.441804</v>
      </c>
      <c r="L2147">
        <v>18152.628699000001</v>
      </c>
      <c r="O2147">
        <f>VLOOKUP(C2147,[1]pop_15p_a!$A$8:$AL$68,11,FALSE)</f>
        <v>3517177.4289525701</v>
      </c>
      <c r="Q2147">
        <f t="shared" si="153"/>
        <v>-7679.1868950000007</v>
      </c>
      <c r="R2147">
        <v>4711.4399999999996</v>
      </c>
      <c r="AE2147">
        <f t="shared" si="155"/>
        <v>9.25</v>
      </c>
      <c r="AK2147">
        <v>9.25</v>
      </c>
      <c r="AN2147">
        <v>20.64198</v>
      </c>
      <c r="AO2147">
        <v>0.2017526</v>
      </c>
      <c r="AQ2147">
        <v>4.1366419827499996</v>
      </c>
      <c r="AT2147">
        <v>8</v>
      </c>
      <c r="AV2147">
        <v>0</v>
      </c>
      <c r="AW2147">
        <v>1</v>
      </c>
      <c r="AX2147">
        <v>1</v>
      </c>
      <c r="AZ2147">
        <v>21.9</v>
      </c>
      <c r="BA2147">
        <v>80.5</v>
      </c>
      <c r="BB2147">
        <v>37</v>
      </c>
      <c r="BC2147">
        <v>57.836817650025601</v>
      </c>
      <c r="BD2147">
        <v>22.803779376716399</v>
      </c>
      <c r="BE2147">
        <v>52.974449079999999</v>
      </c>
      <c r="BF2147">
        <v>121.99514720000001</v>
      </c>
    </row>
    <row r="2148" spans="1:58">
      <c r="A2148" t="s">
        <v>9</v>
      </c>
      <c r="B2148" t="s">
        <v>43</v>
      </c>
      <c r="C2148">
        <v>1975</v>
      </c>
      <c r="D2148">
        <f t="shared" si="154"/>
        <v>119</v>
      </c>
      <c r="E2148">
        <v>3</v>
      </c>
      <c r="G2148">
        <v>89600.365210999997</v>
      </c>
      <c r="H2148">
        <v>46433.041362999997</v>
      </c>
      <c r="I2148">
        <v>24252.844321</v>
      </c>
      <c r="J2148">
        <v>29286.786113999999</v>
      </c>
      <c r="K2148">
        <v>10597.312037</v>
      </c>
      <c r="L2148">
        <v>17627.930601</v>
      </c>
      <c r="O2148">
        <f>VLOOKUP(C2148,[1]pop_15p_a!$A$8:$AL$68,11,FALSE)</f>
        <v>3517177.4289525701</v>
      </c>
      <c r="Q2148">
        <f t="shared" si="153"/>
        <v>-7030.6185640000003</v>
      </c>
      <c r="R2148">
        <v>4711.4399999999996</v>
      </c>
      <c r="AE2148">
        <f t="shared" si="155"/>
        <v>9.25</v>
      </c>
      <c r="AK2148">
        <v>9.25</v>
      </c>
      <c r="AN2148">
        <v>21.361830000000001</v>
      </c>
      <c r="AO2148">
        <v>0.20890210000000001</v>
      </c>
      <c r="AQ2148">
        <v>4.1366419827499996</v>
      </c>
      <c r="AT2148">
        <v>8</v>
      </c>
      <c r="AV2148">
        <v>0</v>
      </c>
      <c r="AW2148">
        <v>1</v>
      </c>
      <c r="AX2148">
        <v>1</v>
      </c>
      <c r="AZ2148">
        <v>21.1</v>
      </c>
      <c r="BA2148">
        <v>81.099999999999994</v>
      </c>
      <c r="BB2148">
        <v>37.1</v>
      </c>
      <c r="BC2148">
        <v>57.636192994462199</v>
      </c>
      <c r="BD2148">
        <v>23.1830598220191</v>
      </c>
      <c r="BE2148">
        <v>52.794518269999998</v>
      </c>
      <c r="BF2148">
        <v>119.2320179</v>
      </c>
    </row>
    <row r="2149" spans="1:58">
      <c r="A2149" t="s">
        <v>9</v>
      </c>
      <c r="B2149" t="s">
        <v>43</v>
      </c>
      <c r="C2149">
        <v>1975</v>
      </c>
      <c r="D2149">
        <f t="shared" si="154"/>
        <v>120</v>
      </c>
      <c r="E2149">
        <v>4</v>
      </c>
      <c r="G2149">
        <v>88731.212178999995</v>
      </c>
      <c r="H2149">
        <v>49039.755109999998</v>
      </c>
      <c r="I2149">
        <v>24569.996899999998</v>
      </c>
      <c r="J2149">
        <v>29058.349182000002</v>
      </c>
      <c r="K2149">
        <v>11784.757723000001</v>
      </c>
      <c r="L2149">
        <v>17401.684632</v>
      </c>
      <c r="O2149">
        <f>VLOOKUP(C2149,[1]pop_15p_a!$A$8:$AL$68,11,FALSE)</f>
        <v>3517177.4289525701</v>
      </c>
      <c r="Q2149">
        <f t="shared" si="153"/>
        <v>-5616.9269089999998</v>
      </c>
      <c r="R2149">
        <v>4711.4399999999996</v>
      </c>
      <c r="AE2149">
        <f t="shared" si="155"/>
        <v>9.25</v>
      </c>
      <c r="AK2149">
        <v>9.25</v>
      </c>
      <c r="AN2149">
        <v>22.173390000000001</v>
      </c>
      <c r="AO2149">
        <v>0.21725739999999999</v>
      </c>
      <c r="AQ2149">
        <v>4.1366419827499996</v>
      </c>
      <c r="AT2149">
        <v>8</v>
      </c>
      <c r="AV2149">
        <v>0</v>
      </c>
      <c r="AW2149">
        <v>1</v>
      </c>
      <c r="AX2149">
        <v>1</v>
      </c>
      <c r="AZ2149">
        <v>20.399999999999999</v>
      </c>
      <c r="BA2149">
        <v>82.3</v>
      </c>
      <c r="BB2149">
        <v>37.5</v>
      </c>
      <c r="BC2149">
        <v>59.944131352494097</v>
      </c>
      <c r="BD2149">
        <v>23.346514506917401</v>
      </c>
      <c r="BE2149">
        <v>53.266835950000001</v>
      </c>
      <c r="BF2149">
        <v>117.3294377</v>
      </c>
    </row>
    <row r="2150" spans="1:58">
      <c r="A2150" t="s">
        <v>9</v>
      </c>
      <c r="B2150" t="s">
        <v>43</v>
      </c>
      <c r="C2150">
        <v>1976</v>
      </c>
      <c r="D2150">
        <f t="shared" si="154"/>
        <v>121</v>
      </c>
      <c r="E2150">
        <v>1</v>
      </c>
      <c r="G2150">
        <v>89062.318096000003</v>
      </c>
      <c r="H2150">
        <v>47073.286844000002</v>
      </c>
      <c r="I2150">
        <v>24949.33626</v>
      </c>
      <c r="J2150">
        <v>28654.191534000001</v>
      </c>
      <c r="K2150">
        <v>11097.064358</v>
      </c>
      <c r="L2150">
        <v>17170.624919000002</v>
      </c>
      <c r="O2150">
        <f>VLOOKUP(C2150,[1]pop_15p_a!$A$8:$AL$68,11,FALSE)</f>
        <v>3538289.4035197999</v>
      </c>
      <c r="Q2150">
        <f t="shared" si="153"/>
        <v>-6073.5605610000021</v>
      </c>
      <c r="R2150">
        <v>4725.6639999999998</v>
      </c>
      <c r="AE2150">
        <f t="shared" ref="AE2150:AE2181" si="156">AK2150</f>
        <v>9.25</v>
      </c>
      <c r="AK2150">
        <v>9.25</v>
      </c>
      <c r="AN2150">
        <v>23.06748</v>
      </c>
      <c r="AO2150">
        <v>0.22818059999999998</v>
      </c>
      <c r="AQ2150">
        <v>3.587583145</v>
      </c>
      <c r="AT2150">
        <v>8</v>
      </c>
      <c r="AV2150">
        <v>0</v>
      </c>
      <c r="AW2150">
        <v>1</v>
      </c>
      <c r="AX2150">
        <v>1</v>
      </c>
      <c r="AZ2150">
        <v>20.6</v>
      </c>
      <c r="BA2150">
        <v>82.9</v>
      </c>
      <c r="BB2150">
        <v>37.5</v>
      </c>
      <c r="BC2150">
        <v>55.876129432529403</v>
      </c>
      <c r="BD2150">
        <v>23.883397324311101</v>
      </c>
      <c r="BE2150">
        <v>53.15946623</v>
      </c>
      <c r="BF2150">
        <v>119.9518623</v>
      </c>
    </row>
    <row r="2151" spans="1:58">
      <c r="A2151" t="s">
        <v>9</v>
      </c>
      <c r="B2151" t="s">
        <v>43</v>
      </c>
      <c r="C2151">
        <v>1976</v>
      </c>
      <c r="D2151">
        <f t="shared" si="154"/>
        <v>122</v>
      </c>
      <c r="E2151">
        <v>2</v>
      </c>
      <c r="G2151">
        <v>89538.282852000004</v>
      </c>
      <c r="H2151">
        <v>47403.572211999999</v>
      </c>
      <c r="I2151">
        <v>25272.707517999999</v>
      </c>
      <c r="J2151">
        <v>24981.628554999999</v>
      </c>
      <c r="K2151">
        <v>12434.008601</v>
      </c>
      <c r="L2151">
        <v>16496.700755999998</v>
      </c>
      <c r="O2151">
        <f>VLOOKUP(C2151,[1]pop_15p_a!$A$8:$AL$68,11,FALSE)</f>
        <v>3538289.4035197999</v>
      </c>
      <c r="Q2151">
        <f t="shared" si="153"/>
        <v>-4062.6921549999988</v>
      </c>
      <c r="R2151">
        <v>4725.6639999999998</v>
      </c>
      <c r="AE2151">
        <f t="shared" si="156"/>
        <v>9.25</v>
      </c>
      <c r="AK2151">
        <v>9.25</v>
      </c>
      <c r="AN2151">
        <v>23.55808</v>
      </c>
      <c r="AO2151">
        <v>0.23146350000000002</v>
      </c>
      <c r="AQ2151">
        <v>3.587583145</v>
      </c>
      <c r="AT2151">
        <v>8</v>
      </c>
      <c r="AV2151">
        <v>0</v>
      </c>
      <c r="AW2151">
        <v>1</v>
      </c>
      <c r="AX2151">
        <v>1</v>
      </c>
      <c r="AZ2151">
        <v>20.9</v>
      </c>
      <c r="BA2151">
        <v>83.7</v>
      </c>
      <c r="BB2151">
        <v>37.6</v>
      </c>
      <c r="BC2151">
        <v>55.772029700824199</v>
      </c>
      <c r="BD2151">
        <v>24.017829509207399</v>
      </c>
      <c r="BE2151">
        <v>53.655512379999998</v>
      </c>
      <c r="BF2151">
        <v>118.77033249999999</v>
      </c>
    </row>
    <row r="2152" spans="1:58">
      <c r="A2152" t="s">
        <v>9</v>
      </c>
      <c r="B2152" t="s">
        <v>43</v>
      </c>
      <c r="C2152">
        <v>1976</v>
      </c>
      <c r="D2152">
        <f t="shared" si="154"/>
        <v>123</v>
      </c>
      <c r="E2152">
        <v>3</v>
      </c>
      <c r="G2152">
        <v>90536.774132000006</v>
      </c>
      <c r="H2152">
        <v>47139.343917999999</v>
      </c>
      <c r="I2152">
        <v>25571.204063000001</v>
      </c>
      <c r="J2152">
        <v>27553.008376000002</v>
      </c>
      <c r="K2152">
        <v>13262.657749</v>
      </c>
      <c r="L2152">
        <v>18956.523950999999</v>
      </c>
      <c r="O2152">
        <f>VLOOKUP(C2152,[1]pop_15p_a!$A$8:$AL$68,11,FALSE)</f>
        <v>3538289.4035197999</v>
      </c>
      <c r="Q2152">
        <f t="shared" si="153"/>
        <v>-5693.8662019999992</v>
      </c>
      <c r="R2152">
        <v>4725.6639999999998</v>
      </c>
      <c r="AE2152">
        <f t="shared" si="156"/>
        <v>9.25</v>
      </c>
      <c r="AK2152">
        <v>9.25</v>
      </c>
      <c r="AN2152">
        <v>24.346710000000002</v>
      </c>
      <c r="AO2152">
        <v>0.23692940000000001</v>
      </c>
      <c r="AQ2152">
        <v>3.587583145</v>
      </c>
      <c r="AT2152">
        <v>8</v>
      </c>
      <c r="AV2152">
        <v>0</v>
      </c>
      <c r="AW2152">
        <v>1</v>
      </c>
      <c r="AX2152">
        <v>1</v>
      </c>
      <c r="AZ2152">
        <v>20.8</v>
      </c>
      <c r="BA2152">
        <v>83.2</v>
      </c>
      <c r="BB2152">
        <v>37.1</v>
      </c>
      <c r="BC2152">
        <v>54.665526543423702</v>
      </c>
      <c r="BD2152">
        <v>24.092697693221002</v>
      </c>
      <c r="BE2152">
        <v>54.113939729999998</v>
      </c>
      <c r="BF2152">
        <v>116.3081779</v>
      </c>
    </row>
    <row r="2153" spans="1:58">
      <c r="A2153" t="s">
        <v>9</v>
      </c>
      <c r="B2153" t="s">
        <v>43</v>
      </c>
      <c r="C2153">
        <v>1976</v>
      </c>
      <c r="D2153">
        <f t="shared" si="154"/>
        <v>124</v>
      </c>
      <c r="E2153">
        <v>4</v>
      </c>
      <c r="G2153">
        <v>91292.109505</v>
      </c>
      <c r="H2153">
        <v>47362.921705000001</v>
      </c>
      <c r="I2153">
        <v>25851.044575</v>
      </c>
      <c r="J2153">
        <v>26604.116505999998</v>
      </c>
      <c r="K2153">
        <v>13595.825962999999</v>
      </c>
      <c r="L2153">
        <v>19057.612574999999</v>
      </c>
      <c r="O2153">
        <f>VLOOKUP(C2153,[1]pop_15p_a!$A$8:$AL$68,11,FALSE)</f>
        <v>3538289.4035197999</v>
      </c>
      <c r="Q2153">
        <f t="shared" si="153"/>
        <v>-5461.7866119999999</v>
      </c>
      <c r="R2153">
        <v>4725.6639999999998</v>
      </c>
      <c r="AE2153">
        <f t="shared" si="156"/>
        <v>9.25</v>
      </c>
      <c r="AK2153">
        <v>9.25</v>
      </c>
      <c r="AN2153">
        <v>24.97945</v>
      </c>
      <c r="AO2153">
        <v>0.24331</v>
      </c>
      <c r="AQ2153">
        <v>3.587583145</v>
      </c>
      <c r="AT2153">
        <v>8</v>
      </c>
      <c r="AV2153">
        <v>0</v>
      </c>
      <c r="AW2153">
        <v>1</v>
      </c>
      <c r="AX2153">
        <v>1</v>
      </c>
      <c r="AZ2153">
        <v>21.1</v>
      </c>
      <c r="BA2153">
        <v>83.9</v>
      </c>
      <c r="BB2153">
        <v>37.1</v>
      </c>
      <c r="BC2153">
        <v>53.8012321572891</v>
      </c>
      <c r="BD2153">
        <v>24.449438588379401</v>
      </c>
      <c r="BE2153">
        <v>53.764326060000002</v>
      </c>
      <c r="BF2153">
        <v>113.8444026</v>
      </c>
    </row>
    <row r="2154" spans="1:58">
      <c r="A2154" t="s">
        <v>9</v>
      </c>
      <c r="B2154" t="s">
        <v>43</v>
      </c>
      <c r="C2154">
        <v>1977</v>
      </c>
      <c r="D2154">
        <f t="shared" si="154"/>
        <v>125</v>
      </c>
      <c r="E2154">
        <v>1</v>
      </c>
      <c r="G2154">
        <v>90505.732952000006</v>
      </c>
      <c r="H2154">
        <v>47154.587857999999</v>
      </c>
      <c r="I2154">
        <v>26087.354340000002</v>
      </c>
      <c r="J2154">
        <v>26486.969360999999</v>
      </c>
      <c r="K2154">
        <v>13847.837817</v>
      </c>
      <c r="L2154">
        <v>17497.959513000002</v>
      </c>
      <c r="O2154">
        <f>VLOOKUP(C2154,[1]pop_15p_a!$A$8:$AL$68,11,FALSE)</f>
        <v>3556509.9733324102</v>
      </c>
      <c r="Q2154">
        <f t="shared" si="153"/>
        <v>-3650.121696000002</v>
      </c>
      <c r="R2154">
        <v>4738.902</v>
      </c>
      <c r="AE2154">
        <f t="shared" si="156"/>
        <v>9.25</v>
      </c>
      <c r="AK2154">
        <v>9.25</v>
      </c>
      <c r="AN2154">
        <v>25.724209999999999</v>
      </c>
      <c r="AO2154">
        <v>0.25039729999999999</v>
      </c>
      <c r="AQ2154">
        <v>3.9296408142499999</v>
      </c>
      <c r="AT2154">
        <v>8</v>
      </c>
      <c r="AV2154">
        <v>0</v>
      </c>
      <c r="AW2154">
        <v>1</v>
      </c>
      <c r="AX2154">
        <v>1</v>
      </c>
      <c r="AZ2154">
        <v>20.9</v>
      </c>
      <c r="BA2154">
        <v>83.2</v>
      </c>
      <c r="BB2154">
        <v>36.4</v>
      </c>
      <c r="BC2154">
        <v>52.652721618292802</v>
      </c>
      <c r="BD2154">
        <v>24.754733145926799</v>
      </c>
      <c r="BE2154">
        <v>53.284736889999998</v>
      </c>
      <c r="BF2154">
        <v>113.9193539</v>
      </c>
    </row>
    <row r="2155" spans="1:58">
      <c r="A2155" t="s">
        <v>9</v>
      </c>
      <c r="B2155" t="s">
        <v>43</v>
      </c>
      <c r="C2155">
        <v>1977</v>
      </c>
      <c r="D2155">
        <f t="shared" si="154"/>
        <v>126</v>
      </c>
      <c r="E2155">
        <v>2</v>
      </c>
      <c r="G2155">
        <v>90397.088822999998</v>
      </c>
      <c r="H2155">
        <v>47108.856037999998</v>
      </c>
      <c r="I2155">
        <v>26317.445426999999</v>
      </c>
      <c r="J2155">
        <v>26328.820715999998</v>
      </c>
      <c r="K2155">
        <v>13262.657749</v>
      </c>
      <c r="L2155">
        <v>18017.843867</v>
      </c>
      <c r="O2155">
        <f>VLOOKUP(C2155,[1]pop_15p_a!$A$8:$AL$68,11,FALSE)</f>
        <v>3556509.9733324102</v>
      </c>
      <c r="Q2155">
        <f t="shared" si="153"/>
        <v>-4755.1861179999996</v>
      </c>
      <c r="R2155">
        <v>4738.902</v>
      </c>
      <c r="AE2155">
        <f t="shared" si="156"/>
        <v>9.25</v>
      </c>
      <c r="AK2155">
        <v>9.25</v>
      </c>
      <c r="AN2155">
        <v>26.528649999999999</v>
      </c>
      <c r="AO2155">
        <v>0.25669029999999998</v>
      </c>
      <c r="AQ2155">
        <v>3.9296408142499999</v>
      </c>
      <c r="AT2155">
        <v>8</v>
      </c>
      <c r="AV2155">
        <v>0</v>
      </c>
      <c r="AW2155">
        <v>1</v>
      </c>
      <c r="AX2155">
        <v>1</v>
      </c>
      <c r="AZ2155">
        <v>21</v>
      </c>
      <c r="BA2155">
        <v>84</v>
      </c>
      <c r="BB2155">
        <v>36.200000000000003</v>
      </c>
      <c r="BC2155">
        <v>51.424525825281002</v>
      </c>
      <c r="BD2155">
        <v>25.359292413124098</v>
      </c>
      <c r="BE2155">
        <v>52.286025000000002</v>
      </c>
      <c r="BF2155">
        <v>111.481697</v>
      </c>
    </row>
    <row r="2156" spans="1:58">
      <c r="A2156" t="s">
        <v>9</v>
      </c>
      <c r="B2156" t="s">
        <v>43</v>
      </c>
      <c r="C2156">
        <v>1977</v>
      </c>
      <c r="D2156">
        <f t="shared" si="154"/>
        <v>127</v>
      </c>
      <c r="E2156">
        <v>3</v>
      </c>
      <c r="G2156">
        <v>90955.830058000007</v>
      </c>
      <c r="H2156">
        <v>47124.099977999998</v>
      </c>
      <c r="I2156">
        <v>26528.88048</v>
      </c>
      <c r="J2156">
        <v>25508.790704999999</v>
      </c>
      <c r="K2156">
        <v>15846.847100999999</v>
      </c>
      <c r="L2156">
        <v>17642.371833000001</v>
      </c>
      <c r="O2156">
        <f>VLOOKUP(C2156,[1]pop_15p_a!$A$8:$AL$68,11,FALSE)</f>
        <v>3556509.9733324102</v>
      </c>
      <c r="Q2156">
        <f t="shared" si="153"/>
        <v>-1795.5247320000017</v>
      </c>
      <c r="R2156">
        <v>4738.902</v>
      </c>
      <c r="AE2156">
        <f t="shared" si="156"/>
        <v>9.25</v>
      </c>
      <c r="AK2156">
        <v>9.25</v>
      </c>
      <c r="AN2156">
        <v>27.297339999999998</v>
      </c>
      <c r="AO2156">
        <v>0.26348890000000003</v>
      </c>
      <c r="AQ2156">
        <v>3.9296408142499999</v>
      </c>
      <c r="AT2156">
        <v>8</v>
      </c>
      <c r="AV2156">
        <v>0</v>
      </c>
      <c r="AW2156">
        <v>1</v>
      </c>
      <c r="AX2156">
        <v>1</v>
      </c>
      <c r="AZ2156">
        <v>21.5</v>
      </c>
      <c r="BA2156">
        <v>85.7</v>
      </c>
      <c r="BB2156">
        <v>36.5</v>
      </c>
      <c r="BC2156">
        <v>50.223089990444301</v>
      </c>
      <c r="BD2156">
        <v>26.3409021944322</v>
      </c>
      <c r="BE2156">
        <v>50.625018619999999</v>
      </c>
      <c r="BF2156">
        <v>109.27225439999999</v>
      </c>
    </row>
    <row r="2157" spans="1:58">
      <c r="A2157" t="s">
        <v>9</v>
      </c>
      <c r="B2157" t="s">
        <v>43</v>
      </c>
      <c r="C2157">
        <v>1977</v>
      </c>
      <c r="D2157">
        <f t="shared" si="154"/>
        <v>128</v>
      </c>
      <c r="E2157">
        <v>4</v>
      </c>
      <c r="G2157">
        <v>90743.715330000006</v>
      </c>
      <c r="H2157">
        <v>46819.221176999999</v>
      </c>
      <c r="I2157">
        <v>26746.534210999998</v>
      </c>
      <c r="J2157">
        <v>25807.515923999999</v>
      </c>
      <c r="K2157">
        <v>15560.664148</v>
      </c>
      <c r="L2157">
        <v>17151.369943000002</v>
      </c>
      <c r="O2157">
        <f>VLOOKUP(C2157,[1]pop_15p_a!$A$8:$AL$68,11,FALSE)</f>
        <v>3556509.9733324102</v>
      </c>
      <c r="Q2157">
        <f t="shared" si="153"/>
        <v>-1590.7057950000017</v>
      </c>
      <c r="R2157">
        <v>4738.902</v>
      </c>
      <c r="AE2157">
        <f t="shared" si="156"/>
        <v>8.25</v>
      </c>
      <c r="AK2157">
        <v>8.25</v>
      </c>
      <c r="AN2157">
        <v>27.71744</v>
      </c>
      <c r="AO2157">
        <v>0.2676114</v>
      </c>
      <c r="AQ2157">
        <v>3.9296408142499999</v>
      </c>
      <c r="AT2157">
        <v>8</v>
      </c>
      <c r="AV2157">
        <v>0</v>
      </c>
      <c r="AW2157">
        <v>1</v>
      </c>
      <c r="AX2157">
        <v>1</v>
      </c>
      <c r="AZ2157">
        <v>22.3</v>
      </c>
      <c r="BA2157">
        <v>88.8</v>
      </c>
      <c r="BB2157">
        <v>37.299999999999997</v>
      </c>
      <c r="BC2157">
        <v>49.6370611784359</v>
      </c>
      <c r="BD2157">
        <v>26.969530890275198</v>
      </c>
      <c r="BE2157">
        <v>49.770701189999997</v>
      </c>
      <c r="BF2157">
        <v>107.418325</v>
      </c>
    </row>
    <row r="2158" spans="1:58">
      <c r="A2158" t="s">
        <v>9</v>
      </c>
      <c r="B2158" t="s">
        <v>43</v>
      </c>
      <c r="C2158">
        <v>1978</v>
      </c>
      <c r="D2158">
        <f t="shared" si="154"/>
        <v>129</v>
      </c>
      <c r="E2158">
        <v>1</v>
      </c>
      <c r="G2158">
        <v>91726.686021000001</v>
      </c>
      <c r="H2158">
        <v>47596.662119000001</v>
      </c>
      <c r="I2158">
        <v>26895.782483999999</v>
      </c>
      <c r="J2158">
        <v>25327.212630999999</v>
      </c>
      <c r="K2158">
        <v>14924.227430999999</v>
      </c>
      <c r="L2158">
        <v>16963.633925999999</v>
      </c>
      <c r="O2158">
        <f>VLOOKUP(C2158,[1]pop_15p_a!$A$8:$AL$68,11,FALSE)</f>
        <v>3574228.22140959</v>
      </c>
      <c r="Q2158">
        <f t="shared" si="153"/>
        <v>-2039.4064949999993</v>
      </c>
      <c r="R2158">
        <v>4752.5280000000002</v>
      </c>
      <c r="AE2158">
        <f t="shared" si="156"/>
        <v>8.25</v>
      </c>
      <c r="AK2158">
        <v>8.25</v>
      </c>
      <c r="AN2158">
        <v>28.146470000000001</v>
      </c>
      <c r="AO2158">
        <v>0.27346310000000001</v>
      </c>
      <c r="AQ2158">
        <v>4.3636117140000001</v>
      </c>
      <c r="AT2158">
        <v>8</v>
      </c>
      <c r="AV2158">
        <v>0</v>
      </c>
      <c r="AW2158">
        <v>1</v>
      </c>
      <c r="AX2158">
        <v>1</v>
      </c>
      <c r="AZ2158">
        <v>22.4</v>
      </c>
      <c r="BA2158">
        <v>87.6</v>
      </c>
      <c r="BB2158">
        <v>36.799999999999997</v>
      </c>
      <c r="BC2158">
        <v>49.125654635198998</v>
      </c>
      <c r="BD2158">
        <v>27.251844763850301</v>
      </c>
      <c r="BE2158">
        <v>49.59491843</v>
      </c>
      <c r="BF2158">
        <v>106.2391501</v>
      </c>
    </row>
    <row r="2159" spans="1:58">
      <c r="A2159" t="s">
        <v>9</v>
      </c>
      <c r="B2159" t="s">
        <v>43</v>
      </c>
      <c r="C2159">
        <v>1978</v>
      </c>
      <c r="D2159">
        <f t="shared" si="154"/>
        <v>130</v>
      </c>
      <c r="E2159">
        <v>2</v>
      </c>
      <c r="G2159">
        <v>92373.377263999995</v>
      </c>
      <c r="H2159">
        <v>47439.141405000002</v>
      </c>
      <c r="I2159">
        <v>27100.998858999999</v>
      </c>
      <c r="J2159">
        <v>24167.455901000001</v>
      </c>
      <c r="K2159">
        <v>15962.174559999999</v>
      </c>
      <c r="L2159">
        <v>17209.134870999998</v>
      </c>
      <c r="O2159">
        <f>VLOOKUP(C2159,[1]pop_15p_a!$A$8:$AL$68,11,FALSE)</f>
        <v>3574228.22140959</v>
      </c>
      <c r="Q2159">
        <f t="shared" si="153"/>
        <v>-1246.9603109999989</v>
      </c>
      <c r="R2159">
        <v>4752.5280000000002</v>
      </c>
      <c r="AE2159">
        <f t="shared" si="156"/>
        <v>7.25</v>
      </c>
      <c r="AK2159">
        <v>7.25</v>
      </c>
      <c r="AN2159">
        <v>28.763210000000001</v>
      </c>
      <c r="AO2159">
        <v>0.28093039999999997</v>
      </c>
      <c r="AQ2159">
        <v>4.3636117140000001</v>
      </c>
      <c r="AT2159">
        <v>8</v>
      </c>
      <c r="AV2159">
        <v>0</v>
      </c>
      <c r="AW2159">
        <v>1</v>
      </c>
      <c r="AX2159">
        <v>1</v>
      </c>
      <c r="AZ2159">
        <v>22.8</v>
      </c>
      <c r="BA2159">
        <v>87.5</v>
      </c>
      <c r="BB2159">
        <v>36.700000000000003</v>
      </c>
      <c r="BC2159">
        <v>49.001540320222702</v>
      </c>
      <c r="BD2159">
        <v>27.5180746197708</v>
      </c>
      <c r="BE2159">
        <v>49.907809389999997</v>
      </c>
      <c r="BF2159">
        <v>105.5893449</v>
      </c>
    </row>
    <row r="2160" spans="1:58">
      <c r="A2160" t="s">
        <v>9</v>
      </c>
      <c r="B2160" t="s">
        <v>43</v>
      </c>
      <c r="C2160">
        <v>1978</v>
      </c>
      <c r="D2160">
        <f t="shared" si="154"/>
        <v>131</v>
      </c>
      <c r="E2160">
        <v>3</v>
      </c>
      <c r="G2160">
        <v>92776.912599999996</v>
      </c>
      <c r="H2160">
        <v>48409.672254999998</v>
      </c>
      <c r="I2160">
        <v>27306.215233999999</v>
      </c>
      <c r="J2160">
        <v>23886.302754</v>
      </c>
      <c r="K2160">
        <v>15458.150851</v>
      </c>
      <c r="L2160">
        <v>16145.297442999999</v>
      </c>
      <c r="O2160">
        <f>VLOOKUP(C2160,[1]pop_15p_a!$A$8:$AL$68,11,FALSE)</f>
        <v>3574228.22140959</v>
      </c>
      <c r="Q2160">
        <f t="shared" si="153"/>
        <v>-687.14659199999915</v>
      </c>
      <c r="R2160">
        <v>4752.5280000000002</v>
      </c>
      <c r="AE2160">
        <f t="shared" si="156"/>
        <v>7.25</v>
      </c>
      <c r="AK2160">
        <v>7.25</v>
      </c>
      <c r="AN2160">
        <v>29.13862</v>
      </c>
      <c r="AO2160">
        <v>0.285468</v>
      </c>
      <c r="AQ2160">
        <v>4.3636117140000001</v>
      </c>
      <c r="AT2160">
        <v>8</v>
      </c>
      <c r="AV2160">
        <v>0</v>
      </c>
      <c r="AW2160">
        <v>1</v>
      </c>
      <c r="AX2160">
        <v>1</v>
      </c>
      <c r="AZ2160">
        <v>23.3</v>
      </c>
      <c r="BA2160">
        <v>87.8</v>
      </c>
      <c r="BB2160">
        <v>36.799999999999997</v>
      </c>
      <c r="BC2160">
        <v>48.053406371983698</v>
      </c>
      <c r="BD2160">
        <v>27.531848113178999</v>
      </c>
      <c r="BE2160">
        <v>49.443571370000001</v>
      </c>
      <c r="BF2160">
        <v>98.990622700000003</v>
      </c>
    </row>
    <row r="2161" spans="1:58">
      <c r="A2161" t="s">
        <v>9</v>
      </c>
      <c r="B2161" t="s">
        <v>43</v>
      </c>
      <c r="C2161">
        <v>1978</v>
      </c>
      <c r="D2161">
        <f t="shared" si="154"/>
        <v>132</v>
      </c>
      <c r="E2161">
        <v>4</v>
      </c>
      <c r="G2161">
        <v>94794.589280999993</v>
      </c>
      <c r="H2161">
        <v>49237.926330000002</v>
      </c>
      <c r="I2161">
        <v>27517.650287</v>
      </c>
      <c r="J2161">
        <v>23306.424389</v>
      </c>
      <c r="K2161">
        <v>16718.210122</v>
      </c>
      <c r="L2161">
        <v>16944.378949999998</v>
      </c>
      <c r="O2161">
        <f>VLOOKUP(C2161,[1]pop_15p_a!$A$8:$AL$68,11,FALSE)</f>
        <v>3574228.22140959</v>
      </c>
      <c r="Q2161">
        <f t="shared" si="153"/>
        <v>-226.16882799999803</v>
      </c>
      <c r="R2161">
        <v>4752.5280000000002</v>
      </c>
      <c r="AE2161">
        <f t="shared" si="156"/>
        <v>7.25</v>
      </c>
      <c r="AK2161">
        <v>7.25</v>
      </c>
      <c r="AN2161">
        <v>29.585529999999999</v>
      </c>
      <c r="AO2161">
        <v>0.29021560000000002</v>
      </c>
      <c r="AQ2161">
        <v>4.3636117140000001</v>
      </c>
      <c r="AT2161">
        <v>8</v>
      </c>
      <c r="AV2161">
        <v>0</v>
      </c>
      <c r="AW2161">
        <v>1</v>
      </c>
      <c r="AX2161">
        <v>1</v>
      </c>
      <c r="AZ2161">
        <v>24</v>
      </c>
      <c r="BA2161">
        <v>88.9</v>
      </c>
      <c r="BB2161">
        <v>37.200000000000003</v>
      </c>
      <c r="BC2161">
        <v>48.663241968192096</v>
      </c>
      <c r="BD2161">
        <v>27.649216238178699</v>
      </c>
      <c r="BE2161">
        <v>50.743330630000003</v>
      </c>
      <c r="BF2161">
        <v>96.650265270000006</v>
      </c>
    </row>
    <row r="2162" spans="1:58">
      <c r="A2162" t="s">
        <v>9</v>
      </c>
      <c r="B2162" t="s">
        <v>43</v>
      </c>
      <c r="C2162">
        <v>1979</v>
      </c>
      <c r="D2162">
        <f t="shared" si="154"/>
        <v>133</v>
      </c>
      <c r="E2162">
        <v>1</v>
      </c>
      <c r="G2162">
        <v>96719.142422999998</v>
      </c>
      <c r="H2162">
        <v>49878.171812000001</v>
      </c>
      <c r="I2162">
        <v>27741.522696</v>
      </c>
      <c r="J2162">
        <v>23663.723180000001</v>
      </c>
      <c r="K2162">
        <v>16684.039023000001</v>
      </c>
      <c r="L2162">
        <v>18970.965183</v>
      </c>
      <c r="O2162">
        <f>VLOOKUP(C2162,[1]pop_15p_a!$A$8:$AL$68,11,FALSE)</f>
        <v>3593660.94275684</v>
      </c>
      <c r="Q2162">
        <f t="shared" si="153"/>
        <v>-2286.9261599999991</v>
      </c>
      <c r="R2162">
        <v>4764.6899999999996</v>
      </c>
      <c r="AE2162">
        <f t="shared" si="156"/>
        <v>7.25</v>
      </c>
      <c r="AK2162">
        <v>7.25</v>
      </c>
      <c r="AN2162">
        <v>30.14864</v>
      </c>
      <c r="AO2162">
        <v>0.2973056</v>
      </c>
      <c r="AQ2162">
        <v>4.5714718262499998</v>
      </c>
      <c r="AT2162">
        <v>8</v>
      </c>
      <c r="AV2162">
        <v>0</v>
      </c>
      <c r="AW2162">
        <v>1</v>
      </c>
      <c r="AX2162">
        <v>1</v>
      </c>
      <c r="AZ2162">
        <v>23.8</v>
      </c>
      <c r="BA2162">
        <v>86.9</v>
      </c>
      <c r="BB2162">
        <v>36.700000000000003</v>
      </c>
      <c r="BC2162">
        <v>47.628098713598298</v>
      </c>
      <c r="BD2162">
        <v>28.618361578843398</v>
      </c>
      <c r="BE2162">
        <v>49.00181946</v>
      </c>
      <c r="BF2162">
        <v>95.306450949999999</v>
      </c>
    </row>
    <row r="2163" spans="1:58">
      <c r="A2163" t="s">
        <v>9</v>
      </c>
      <c r="B2163" t="s">
        <v>43</v>
      </c>
      <c r="C2163">
        <v>1979</v>
      </c>
      <c r="D2163">
        <f t="shared" si="154"/>
        <v>134</v>
      </c>
      <c r="E2163">
        <v>2</v>
      </c>
      <c r="G2163">
        <v>99016.189721000002</v>
      </c>
      <c r="H2163">
        <v>50985.898121999999</v>
      </c>
      <c r="I2163">
        <v>27965.395105</v>
      </c>
      <c r="J2163">
        <v>24788.335767</v>
      </c>
      <c r="K2163">
        <v>17615.201466999999</v>
      </c>
      <c r="L2163">
        <v>19331.995984000001</v>
      </c>
      <c r="O2163">
        <f>VLOOKUP(C2163,[1]pop_15p_a!$A$8:$AL$68,11,FALSE)</f>
        <v>3593660.94275684</v>
      </c>
      <c r="Q2163">
        <f t="shared" si="153"/>
        <v>-1716.7945170000021</v>
      </c>
      <c r="R2163">
        <v>4764.6899999999996</v>
      </c>
      <c r="AE2163">
        <f t="shared" si="156"/>
        <v>7.25</v>
      </c>
      <c r="AK2163">
        <v>7.25</v>
      </c>
      <c r="AN2163">
        <v>30.818999999999999</v>
      </c>
      <c r="AO2163">
        <v>0.30428230000000001</v>
      </c>
      <c r="AQ2163">
        <v>4.5714718262499998</v>
      </c>
      <c r="AT2163">
        <v>8</v>
      </c>
      <c r="AV2163">
        <v>0</v>
      </c>
      <c r="AW2163">
        <v>1</v>
      </c>
      <c r="AX2163">
        <v>1</v>
      </c>
      <c r="AZ2163">
        <v>23.9</v>
      </c>
      <c r="BA2163">
        <v>85.8</v>
      </c>
      <c r="BB2163">
        <v>36.5</v>
      </c>
      <c r="BC2163">
        <v>47.707101869351703</v>
      </c>
      <c r="BD2163">
        <v>29.162858412155099</v>
      </c>
      <c r="BE2163">
        <v>48.95086173</v>
      </c>
      <c r="BF2163">
        <v>93.745917910000003</v>
      </c>
    </row>
    <row r="2164" spans="1:58">
      <c r="A2164" t="s">
        <v>9</v>
      </c>
      <c r="B2164" t="s">
        <v>43</v>
      </c>
      <c r="C2164">
        <v>1979</v>
      </c>
      <c r="D2164">
        <f t="shared" si="154"/>
        <v>135</v>
      </c>
      <c r="E2164">
        <v>3</v>
      </c>
      <c r="G2164">
        <v>99864.648633000004</v>
      </c>
      <c r="H2164">
        <v>51102.768327999998</v>
      </c>
      <c r="I2164">
        <v>28226.579582999999</v>
      </c>
      <c r="J2164">
        <v>25133.919843</v>
      </c>
      <c r="K2164">
        <v>17106.906372000001</v>
      </c>
      <c r="L2164">
        <v>20265.862324000002</v>
      </c>
      <c r="O2164">
        <f>VLOOKUP(C2164,[1]pop_15p_a!$A$8:$AL$68,11,FALSE)</f>
        <v>3593660.94275684</v>
      </c>
      <c r="Q2164">
        <f t="shared" si="153"/>
        <v>-3158.9559520000003</v>
      </c>
      <c r="R2164">
        <v>4764.6899999999996</v>
      </c>
      <c r="AE2164">
        <f t="shared" si="156"/>
        <v>7.25</v>
      </c>
      <c r="AK2164">
        <v>7.25</v>
      </c>
      <c r="AN2164">
        <v>31.337420000000002</v>
      </c>
      <c r="AO2164">
        <v>0.30873059999999997</v>
      </c>
      <c r="AQ2164">
        <v>4.5714718262499998</v>
      </c>
      <c r="AT2164">
        <v>8</v>
      </c>
      <c r="AV2164">
        <v>0</v>
      </c>
      <c r="AW2164">
        <v>1</v>
      </c>
      <c r="AX2164">
        <v>1</v>
      </c>
      <c r="AZ2164">
        <v>24.3</v>
      </c>
      <c r="BA2164">
        <v>85.8</v>
      </c>
      <c r="BB2164">
        <v>36.700000000000003</v>
      </c>
      <c r="BC2164">
        <v>48.050881300109303</v>
      </c>
      <c r="BD2164">
        <v>29.4698025582063</v>
      </c>
      <c r="BE2164">
        <v>49.781040230000002</v>
      </c>
      <c r="BF2164">
        <v>93.092864969999994</v>
      </c>
    </row>
    <row r="2165" spans="1:58">
      <c r="A2165" t="s">
        <v>9</v>
      </c>
      <c r="B2165" t="s">
        <v>43</v>
      </c>
      <c r="C2165">
        <v>1979</v>
      </c>
      <c r="D2165">
        <f t="shared" si="154"/>
        <v>136</v>
      </c>
      <c r="E2165">
        <v>4</v>
      </c>
      <c r="G2165">
        <v>101059.73405100001</v>
      </c>
      <c r="H2165">
        <v>51783.664317000002</v>
      </c>
      <c r="I2165">
        <v>28493.982737999999</v>
      </c>
      <c r="J2165">
        <v>26609.973862999999</v>
      </c>
      <c r="K2165">
        <v>17807.413897999999</v>
      </c>
      <c r="L2165">
        <v>21247.866104000001</v>
      </c>
      <c r="O2165">
        <f>VLOOKUP(C2165,[1]pop_15p_a!$A$8:$AL$68,11,FALSE)</f>
        <v>3593660.94275684</v>
      </c>
      <c r="Q2165">
        <f t="shared" si="153"/>
        <v>-3440.4522060000018</v>
      </c>
      <c r="R2165">
        <v>4764.6899999999996</v>
      </c>
      <c r="AE2165">
        <f t="shared" si="156"/>
        <v>8.5</v>
      </c>
      <c r="AK2165">
        <v>8.5</v>
      </c>
      <c r="AN2165">
        <v>31.963100000000001</v>
      </c>
      <c r="AO2165">
        <v>0.31392199999999998</v>
      </c>
      <c r="AQ2165">
        <v>4.5714718262499998</v>
      </c>
      <c r="AT2165">
        <v>8</v>
      </c>
      <c r="AV2165">
        <v>0</v>
      </c>
      <c r="AW2165">
        <v>1</v>
      </c>
      <c r="AX2165">
        <v>1</v>
      </c>
      <c r="AZ2165">
        <v>25.2</v>
      </c>
      <c r="BA2165">
        <v>87.4</v>
      </c>
      <c r="BB2165">
        <v>37.5</v>
      </c>
      <c r="BC2165">
        <v>48.498264857913497</v>
      </c>
      <c r="BD2165">
        <v>29.752416854869502</v>
      </c>
      <c r="BE2165">
        <v>50.820388100000002</v>
      </c>
      <c r="BF2165">
        <v>92.887126100000003</v>
      </c>
    </row>
    <row r="2166" spans="1:58">
      <c r="A2166" t="s">
        <v>9</v>
      </c>
      <c r="B2166" t="s">
        <v>43</v>
      </c>
      <c r="C2166">
        <v>1980</v>
      </c>
      <c r="D2166">
        <f t="shared" si="154"/>
        <v>137</v>
      </c>
      <c r="E2166">
        <v>1</v>
      </c>
      <c r="G2166">
        <v>102751.478345</v>
      </c>
      <c r="H2166">
        <v>51829.396137000003</v>
      </c>
      <c r="I2166">
        <v>28823.572673999999</v>
      </c>
      <c r="J2166">
        <v>26978.987367999998</v>
      </c>
      <c r="K2166">
        <v>19263.956988000002</v>
      </c>
      <c r="L2166">
        <v>22571.645710000001</v>
      </c>
      <c r="O2166">
        <f>VLOOKUP(C2166,[1]pop_15p_a!$A$8:$AL$68,11,FALSE)</f>
        <v>3612264.4662074801</v>
      </c>
      <c r="Q2166">
        <f t="shared" si="153"/>
        <v>-3307.688721999999</v>
      </c>
      <c r="R2166">
        <v>4779.5349999999999</v>
      </c>
      <c r="U2166">
        <f t="shared" ref="U2166:U2229" si="157">W2166</f>
        <v>10.9</v>
      </c>
      <c r="W2166">
        <v>10.9</v>
      </c>
      <c r="AE2166">
        <f t="shared" si="156"/>
        <v>9.25</v>
      </c>
      <c r="AK2166">
        <v>9.25</v>
      </c>
      <c r="AN2166">
        <v>32.955240000000003</v>
      </c>
      <c r="AO2166">
        <v>0.32351779999999997</v>
      </c>
      <c r="AQ2166">
        <v>4.6212707499999999</v>
      </c>
      <c r="AT2166">
        <v>8</v>
      </c>
      <c r="AV2166">
        <v>0</v>
      </c>
      <c r="AW2166">
        <v>1</v>
      </c>
      <c r="AX2166">
        <v>1</v>
      </c>
      <c r="AZ2166">
        <v>25.4</v>
      </c>
      <c r="BA2166">
        <v>87.4</v>
      </c>
      <c r="BB2166">
        <v>37.5</v>
      </c>
      <c r="BC2166">
        <v>48.360890264819503</v>
      </c>
      <c r="BD2166">
        <v>30.196596449520001</v>
      </c>
      <c r="BE2166">
        <v>51.55067554</v>
      </c>
      <c r="BF2166">
        <v>93.632610839999998</v>
      </c>
    </row>
    <row r="2167" spans="1:58">
      <c r="A2167" t="s">
        <v>9</v>
      </c>
      <c r="B2167" t="s">
        <v>43</v>
      </c>
      <c r="C2167">
        <v>1980</v>
      </c>
      <c r="D2167">
        <f t="shared" si="154"/>
        <v>138</v>
      </c>
      <c r="E2167">
        <v>2</v>
      </c>
      <c r="G2167">
        <v>102270.34005899999</v>
      </c>
      <c r="H2167">
        <v>52103.787058000002</v>
      </c>
      <c r="I2167">
        <v>29122.069219000001</v>
      </c>
      <c r="J2167">
        <v>27623.296663000001</v>
      </c>
      <c r="K2167">
        <v>17862.941933999999</v>
      </c>
      <c r="L2167">
        <v>20978.296439000002</v>
      </c>
      <c r="O2167">
        <f>VLOOKUP(C2167,[1]pop_15p_a!$A$8:$AL$68,11,FALSE)</f>
        <v>3612264.4662074801</v>
      </c>
      <c r="Q2167">
        <f t="shared" si="153"/>
        <v>-3115.354505000003</v>
      </c>
      <c r="R2167">
        <v>4779.5349999999999</v>
      </c>
      <c r="U2167">
        <f t="shared" si="157"/>
        <v>10.9</v>
      </c>
      <c r="W2167">
        <v>10.9</v>
      </c>
      <c r="AE2167">
        <f t="shared" si="156"/>
        <v>9.25</v>
      </c>
      <c r="AK2167">
        <v>9.25</v>
      </c>
      <c r="AN2167">
        <v>34.269159999999999</v>
      </c>
      <c r="AO2167">
        <v>0.33317169999999996</v>
      </c>
      <c r="AQ2167">
        <v>4.6212707499999999</v>
      </c>
      <c r="AT2167">
        <v>8</v>
      </c>
      <c r="AV2167">
        <v>0</v>
      </c>
      <c r="AW2167">
        <v>1</v>
      </c>
      <c r="AX2167">
        <v>1</v>
      </c>
      <c r="AZ2167">
        <v>25.8</v>
      </c>
      <c r="BA2167">
        <v>88.1</v>
      </c>
      <c r="BB2167">
        <v>37.799999999999997</v>
      </c>
      <c r="BC2167">
        <v>48.997010497827702</v>
      </c>
      <c r="BD2167">
        <v>30.413106890779201</v>
      </c>
      <c r="BE2167">
        <v>53.111980500000001</v>
      </c>
      <c r="BF2167">
        <v>91.940080640000005</v>
      </c>
    </row>
    <row r="2168" spans="1:58">
      <c r="A2168" t="s">
        <v>9</v>
      </c>
      <c r="B2168" t="s">
        <v>43</v>
      </c>
      <c r="C2168">
        <v>1980</v>
      </c>
      <c r="D2168">
        <f t="shared" si="154"/>
        <v>139</v>
      </c>
      <c r="E2168">
        <v>3</v>
      </c>
      <c r="G2168">
        <v>107371.44059100001</v>
      </c>
      <c r="H2168">
        <v>52535.698691999998</v>
      </c>
      <c r="I2168">
        <v>29414.347086999998</v>
      </c>
      <c r="J2168">
        <v>28841.626964999999</v>
      </c>
      <c r="K2168">
        <v>19135.815366999999</v>
      </c>
      <c r="L2168">
        <v>22793.077934000001</v>
      </c>
      <c r="O2168">
        <f>VLOOKUP(C2168,[1]pop_15p_a!$A$8:$AL$68,11,FALSE)</f>
        <v>3612264.4662074801</v>
      </c>
      <c r="Q2168">
        <f t="shared" si="153"/>
        <v>-3657.2625670000016</v>
      </c>
      <c r="R2168">
        <v>4779.5349999999999</v>
      </c>
      <c r="U2168">
        <f t="shared" si="157"/>
        <v>10.9</v>
      </c>
      <c r="W2168">
        <v>10.9</v>
      </c>
      <c r="AE2168">
        <f t="shared" si="156"/>
        <v>9.25</v>
      </c>
      <c r="AK2168">
        <v>9.25</v>
      </c>
      <c r="AN2168">
        <v>35.162979999999997</v>
      </c>
      <c r="AO2168">
        <v>0.34119159999999998</v>
      </c>
      <c r="AQ2168">
        <v>4.6212707499999999</v>
      </c>
      <c r="AT2168">
        <v>8</v>
      </c>
      <c r="AV2168">
        <v>0</v>
      </c>
      <c r="AW2168">
        <v>1</v>
      </c>
      <c r="AX2168">
        <v>1</v>
      </c>
      <c r="AZ2168">
        <v>25.9</v>
      </c>
      <c r="BA2168">
        <v>88</v>
      </c>
      <c r="BB2168">
        <v>37.700000000000003</v>
      </c>
      <c r="BC2168">
        <v>50.194720177114597</v>
      </c>
      <c r="BD2168">
        <v>32.197768618842503</v>
      </c>
      <c r="BE2168">
        <v>53.022689419999999</v>
      </c>
      <c r="BF2168">
        <v>93.334058900000002</v>
      </c>
    </row>
    <row r="2169" spans="1:58">
      <c r="A2169" t="s">
        <v>9</v>
      </c>
      <c r="B2169" t="s">
        <v>43</v>
      </c>
      <c r="C2169">
        <v>1980</v>
      </c>
      <c r="D2169">
        <f t="shared" si="154"/>
        <v>140</v>
      </c>
      <c r="E2169">
        <v>4</v>
      </c>
      <c r="G2169">
        <v>104453.569699</v>
      </c>
      <c r="H2169">
        <v>52556.023946000001</v>
      </c>
      <c r="I2169">
        <v>29719.062310000001</v>
      </c>
      <c r="J2169">
        <v>27652.583449000002</v>
      </c>
      <c r="K2169">
        <v>18640.334433</v>
      </c>
      <c r="L2169">
        <v>20506.549524999999</v>
      </c>
      <c r="O2169">
        <f>VLOOKUP(C2169,[1]pop_15p_a!$A$8:$AL$68,11,FALSE)</f>
        <v>3612264.4662074801</v>
      </c>
      <c r="Q2169">
        <f t="shared" si="153"/>
        <v>-1866.2150919999985</v>
      </c>
      <c r="R2169">
        <v>4779.5349999999999</v>
      </c>
      <c r="U2169">
        <f t="shared" si="157"/>
        <v>10.9</v>
      </c>
      <c r="W2169">
        <v>10.9</v>
      </c>
      <c r="AE2169">
        <f t="shared" si="156"/>
        <v>9.25</v>
      </c>
      <c r="AK2169">
        <v>9.25</v>
      </c>
      <c r="AN2169">
        <v>36.289200000000001</v>
      </c>
      <c r="AO2169">
        <v>0.35186610000000001</v>
      </c>
      <c r="AQ2169">
        <v>4.6212707499999999</v>
      </c>
      <c r="AT2169">
        <v>8</v>
      </c>
      <c r="AV2169">
        <v>0</v>
      </c>
      <c r="AW2169">
        <v>1</v>
      </c>
      <c r="AX2169">
        <v>1</v>
      </c>
      <c r="AZ2169">
        <v>25.9</v>
      </c>
      <c r="BA2169">
        <v>87.3</v>
      </c>
      <c r="BB2169">
        <v>37.5</v>
      </c>
      <c r="BC2169">
        <v>49.2440380354114</v>
      </c>
      <c r="BD2169">
        <v>33.852135218093402</v>
      </c>
      <c r="BE2169">
        <v>51.080884359999999</v>
      </c>
      <c r="BF2169">
        <v>90.447995050000003</v>
      </c>
    </row>
    <row r="2170" spans="1:58">
      <c r="A2170" t="s">
        <v>9</v>
      </c>
      <c r="B2170" t="s">
        <v>43</v>
      </c>
      <c r="C2170">
        <v>1981</v>
      </c>
      <c r="D2170">
        <f t="shared" si="154"/>
        <v>141</v>
      </c>
      <c r="E2170">
        <v>1</v>
      </c>
      <c r="G2170">
        <v>104256.97556000001</v>
      </c>
      <c r="H2170">
        <v>52947.285072999999</v>
      </c>
      <c r="I2170">
        <v>30011.340177999999</v>
      </c>
      <c r="J2170">
        <v>28777.196036000001</v>
      </c>
      <c r="K2170">
        <v>19712.452659999999</v>
      </c>
      <c r="L2170">
        <v>19649.703088999999</v>
      </c>
      <c r="O2170">
        <f>VLOOKUP(C2170,[1]pop_15p_a!$A$8:$AL$68,11,FALSE)</f>
        <v>3634292.8180880598</v>
      </c>
      <c r="Q2170">
        <f t="shared" si="153"/>
        <v>62.749571000000287</v>
      </c>
      <c r="R2170">
        <v>4799.9639999999999</v>
      </c>
      <c r="U2170">
        <f t="shared" si="157"/>
        <v>11.5</v>
      </c>
      <c r="W2170">
        <v>11.5</v>
      </c>
      <c r="AE2170">
        <f t="shared" si="156"/>
        <v>9.25</v>
      </c>
      <c r="AK2170">
        <v>9.25</v>
      </c>
      <c r="AN2170">
        <v>37.154299999999999</v>
      </c>
      <c r="AO2170">
        <v>0.36103020000000002</v>
      </c>
      <c r="AQ2170">
        <v>4.4797381359999999</v>
      </c>
      <c r="AT2170">
        <v>8</v>
      </c>
      <c r="AV2170">
        <v>0</v>
      </c>
      <c r="AW2170">
        <v>1</v>
      </c>
      <c r="AX2170">
        <v>1</v>
      </c>
      <c r="AZ2170">
        <v>25.9</v>
      </c>
      <c r="BA2170">
        <v>86.9</v>
      </c>
      <c r="BB2170">
        <v>37.299999999999997</v>
      </c>
      <c r="BC2170">
        <v>49.930067724917002</v>
      </c>
      <c r="BD2170">
        <v>34.831205529361597</v>
      </c>
      <c r="BE2170">
        <v>51.324504179999998</v>
      </c>
      <c r="BF2170">
        <v>94.489613300000002</v>
      </c>
    </row>
    <row r="2171" spans="1:58">
      <c r="A2171" t="s">
        <v>9</v>
      </c>
      <c r="B2171" t="s">
        <v>43</v>
      </c>
      <c r="C2171">
        <v>1981</v>
      </c>
      <c r="D2171">
        <f t="shared" si="154"/>
        <v>142</v>
      </c>
      <c r="E2171">
        <v>2</v>
      </c>
      <c r="G2171">
        <v>105477.928629</v>
      </c>
      <c r="H2171">
        <v>53053.992654000001</v>
      </c>
      <c r="I2171">
        <v>30284.962011</v>
      </c>
      <c r="J2171">
        <v>27869.305666</v>
      </c>
      <c r="K2171">
        <v>20553.915969999998</v>
      </c>
      <c r="L2171">
        <v>21204.542408000001</v>
      </c>
      <c r="O2171">
        <f>VLOOKUP(C2171,[1]pop_15p_a!$A$8:$AL$68,11,FALSE)</f>
        <v>3634292.8180880598</v>
      </c>
      <c r="Q2171">
        <f t="shared" si="153"/>
        <v>-650.62643800000296</v>
      </c>
      <c r="R2171">
        <v>4799.9639999999999</v>
      </c>
      <c r="U2171">
        <f t="shared" si="157"/>
        <v>11.5</v>
      </c>
      <c r="W2171">
        <v>11.5</v>
      </c>
      <c r="AE2171">
        <f t="shared" si="156"/>
        <v>9.25</v>
      </c>
      <c r="AK2171">
        <v>9.25</v>
      </c>
      <c r="AN2171">
        <v>38.260689999999997</v>
      </c>
      <c r="AO2171">
        <v>0.36881140000000001</v>
      </c>
      <c r="AQ2171">
        <v>4.4797381359999999</v>
      </c>
      <c r="AT2171">
        <v>8</v>
      </c>
      <c r="AV2171">
        <v>0</v>
      </c>
      <c r="AW2171">
        <v>1</v>
      </c>
      <c r="AX2171">
        <v>1</v>
      </c>
      <c r="AZ2171">
        <v>26.2</v>
      </c>
      <c r="BA2171">
        <v>87.4</v>
      </c>
      <c r="BB2171">
        <v>37.5</v>
      </c>
      <c r="BC2171">
        <v>50.183617380251498</v>
      </c>
      <c r="BD2171">
        <v>35.893305223858</v>
      </c>
      <c r="BE2171">
        <v>51.768710640000002</v>
      </c>
      <c r="BF2171">
        <v>94.855540739999995</v>
      </c>
    </row>
    <row r="2172" spans="1:58">
      <c r="A2172" t="s">
        <v>9</v>
      </c>
      <c r="B2172" t="s">
        <v>43</v>
      </c>
      <c r="C2172">
        <v>1981</v>
      </c>
      <c r="D2172">
        <f t="shared" si="154"/>
        <v>143</v>
      </c>
      <c r="E2172">
        <v>3</v>
      </c>
      <c r="G2172">
        <v>106000.455154</v>
      </c>
      <c r="H2172">
        <v>53221.675993999997</v>
      </c>
      <c r="I2172">
        <v>30546.146487999998</v>
      </c>
      <c r="J2172">
        <v>28191.460313</v>
      </c>
      <c r="K2172">
        <v>19524.511617</v>
      </c>
      <c r="L2172">
        <v>20915.717766999998</v>
      </c>
      <c r="O2172">
        <f>VLOOKUP(C2172,[1]pop_15p_a!$A$8:$AL$68,11,FALSE)</f>
        <v>3634292.8180880598</v>
      </c>
      <c r="Q2172">
        <f t="shared" si="153"/>
        <v>-1391.2061499999982</v>
      </c>
      <c r="R2172">
        <v>4799.9639999999999</v>
      </c>
      <c r="U2172">
        <f t="shared" si="157"/>
        <v>11.5</v>
      </c>
      <c r="W2172">
        <v>11.5</v>
      </c>
      <c r="AE2172">
        <f t="shared" si="156"/>
        <v>9.25</v>
      </c>
      <c r="AK2172">
        <v>9.25</v>
      </c>
      <c r="AN2172">
        <v>39.045459999999999</v>
      </c>
      <c r="AO2172">
        <v>0.375195</v>
      </c>
      <c r="AQ2172">
        <v>4.4797381359999999</v>
      </c>
      <c r="AT2172">
        <v>8</v>
      </c>
      <c r="AV2172">
        <v>0</v>
      </c>
      <c r="AW2172">
        <v>1</v>
      </c>
      <c r="AX2172">
        <v>1</v>
      </c>
      <c r="AZ2172">
        <v>26.6</v>
      </c>
      <c r="BA2172">
        <v>88.5</v>
      </c>
      <c r="BB2172">
        <v>37.9</v>
      </c>
      <c r="BC2172">
        <v>51.078523837306498</v>
      </c>
      <c r="BD2172">
        <v>36.945588380624798</v>
      </c>
      <c r="BE2172">
        <v>52.073597329999998</v>
      </c>
      <c r="BF2172">
        <v>94.532744469999997</v>
      </c>
    </row>
    <row r="2173" spans="1:58">
      <c r="A2173" t="s">
        <v>9</v>
      </c>
      <c r="B2173" t="s">
        <v>43</v>
      </c>
      <c r="C2173">
        <v>1981</v>
      </c>
      <c r="D2173">
        <f t="shared" si="154"/>
        <v>144</v>
      </c>
      <c r="E2173">
        <v>4</v>
      </c>
      <c r="G2173">
        <v>106419.51108</v>
      </c>
      <c r="H2173">
        <v>53714.563389000003</v>
      </c>
      <c r="I2173">
        <v>30794.893608999999</v>
      </c>
      <c r="J2173">
        <v>28654.191534000001</v>
      </c>
      <c r="K2173">
        <v>19460.440805999999</v>
      </c>
      <c r="L2173">
        <v>21079.385063000002</v>
      </c>
      <c r="O2173">
        <f>VLOOKUP(C2173,[1]pop_15p_a!$A$8:$AL$68,11,FALSE)</f>
        <v>3634292.8180880598</v>
      </c>
      <c r="Q2173">
        <f t="shared" si="153"/>
        <v>-1618.9442570000028</v>
      </c>
      <c r="R2173">
        <v>4799.9639999999999</v>
      </c>
      <c r="U2173">
        <f t="shared" si="157"/>
        <v>11.5</v>
      </c>
      <c r="W2173">
        <v>11.5</v>
      </c>
      <c r="AE2173">
        <f t="shared" si="156"/>
        <v>9.25</v>
      </c>
      <c r="AK2173">
        <v>9.25</v>
      </c>
      <c r="AN2173">
        <v>39.894559999999998</v>
      </c>
      <c r="AO2173">
        <v>0.3826447</v>
      </c>
      <c r="AQ2173">
        <v>4.4797381359999999</v>
      </c>
      <c r="AT2173">
        <v>8</v>
      </c>
      <c r="AV2173">
        <v>0</v>
      </c>
      <c r="AW2173">
        <v>1</v>
      </c>
      <c r="AX2173">
        <v>1</v>
      </c>
      <c r="AZ2173">
        <v>26.9</v>
      </c>
      <c r="BA2173">
        <v>89.2</v>
      </c>
      <c r="BB2173">
        <v>38.200000000000003</v>
      </c>
      <c r="BC2173">
        <v>51.881481573638602</v>
      </c>
      <c r="BD2173">
        <v>38.374343580408798</v>
      </c>
      <c r="BE2173">
        <v>52.06366912</v>
      </c>
      <c r="BF2173">
        <v>95.266888660000006</v>
      </c>
    </row>
    <row r="2174" spans="1:58">
      <c r="A2174" t="s">
        <v>9</v>
      </c>
      <c r="B2174" t="s">
        <v>43</v>
      </c>
      <c r="C2174">
        <v>1982</v>
      </c>
      <c r="D2174">
        <f t="shared" si="154"/>
        <v>145</v>
      </c>
      <c r="E2174">
        <v>1</v>
      </c>
      <c r="G2174">
        <v>107081.72291300001</v>
      </c>
      <c r="H2174">
        <v>54232.857349999998</v>
      </c>
      <c r="I2174">
        <v>30931.704526000001</v>
      </c>
      <c r="J2174">
        <v>28865.056393999999</v>
      </c>
      <c r="K2174">
        <v>20626.529555000001</v>
      </c>
      <c r="L2174">
        <v>20756.864214000001</v>
      </c>
      <c r="O2174">
        <f>VLOOKUP(C2174,[1]pop_15p_a!$A$8:$AL$68,11,FALSE)</f>
        <v>3658951.9944099798</v>
      </c>
      <c r="Q2174">
        <f t="shared" si="153"/>
        <v>-130.3346590000001</v>
      </c>
      <c r="R2174">
        <v>4826.933</v>
      </c>
      <c r="U2174">
        <f t="shared" si="157"/>
        <v>13.9</v>
      </c>
      <c r="W2174">
        <v>13.9</v>
      </c>
      <c r="AE2174">
        <f t="shared" si="156"/>
        <v>9.25</v>
      </c>
      <c r="AK2174">
        <v>9.25</v>
      </c>
      <c r="AN2174">
        <v>40.98809</v>
      </c>
      <c r="AO2174">
        <v>0.39297749999999998</v>
      </c>
      <c r="AQ2174">
        <v>4.6517461367499999</v>
      </c>
      <c r="AT2174">
        <v>8</v>
      </c>
      <c r="AV2174">
        <v>0</v>
      </c>
      <c r="AW2174">
        <v>1</v>
      </c>
      <c r="AX2174">
        <v>1</v>
      </c>
      <c r="AZ2174">
        <v>27.4</v>
      </c>
      <c r="BA2174">
        <v>90.7</v>
      </c>
      <c r="BB2174">
        <v>38.700000000000003</v>
      </c>
      <c r="BC2174">
        <v>53.264149455774799</v>
      </c>
      <c r="BD2174">
        <v>39.276444867652899</v>
      </c>
      <c r="BE2174">
        <v>53.402363809999997</v>
      </c>
      <c r="BF2174">
        <v>97.595798700000003</v>
      </c>
    </row>
    <row r="2175" spans="1:58">
      <c r="A2175" t="s">
        <v>9</v>
      </c>
      <c r="B2175" t="s">
        <v>43</v>
      </c>
      <c r="C2175">
        <v>1982</v>
      </c>
      <c r="D2175">
        <f t="shared" si="154"/>
        <v>146</v>
      </c>
      <c r="E2175">
        <v>2</v>
      </c>
      <c r="G2175">
        <v>108137.12302299999</v>
      </c>
      <c r="H2175">
        <v>54959.485159000003</v>
      </c>
      <c r="I2175">
        <v>31174.232969000001</v>
      </c>
      <c r="J2175">
        <v>29608.940761000002</v>
      </c>
      <c r="K2175">
        <v>19652.653236999999</v>
      </c>
      <c r="L2175">
        <v>20838.697862000001</v>
      </c>
      <c r="O2175">
        <f>VLOOKUP(C2175,[1]pop_15p_a!$A$8:$AL$68,11,FALSE)</f>
        <v>3658951.9944099798</v>
      </c>
      <c r="Q2175">
        <f t="shared" si="153"/>
        <v>-1186.0446250000023</v>
      </c>
      <c r="R2175">
        <v>4826.933</v>
      </c>
      <c r="U2175">
        <f t="shared" si="157"/>
        <v>13.9</v>
      </c>
      <c r="W2175">
        <v>13.9</v>
      </c>
      <c r="AE2175">
        <f t="shared" si="156"/>
        <v>8.5</v>
      </c>
      <c r="AK2175">
        <v>8.5</v>
      </c>
      <c r="AN2175">
        <v>42.235999999999997</v>
      </c>
      <c r="AO2175">
        <v>0.40448780000000001</v>
      </c>
      <c r="AQ2175">
        <v>4.6517461367499999</v>
      </c>
      <c r="AT2175">
        <v>8</v>
      </c>
      <c r="AV2175">
        <v>0</v>
      </c>
      <c r="AW2175">
        <v>1</v>
      </c>
      <c r="AX2175">
        <v>1</v>
      </c>
      <c r="AZ2175">
        <v>27.9</v>
      </c>
      <c r="BA2175">
        <v>92</v>
      </c>
      <c r="BB2175">
        <v>39.1</v>
      </c>
      <c r="BC2175">
        <v>54.136570661200402</v>
      </c>
      <c r="BD2175">
        <v>40.957894310845901</v>
      </c>
      <c r="BE2175">
        <v>53.27400291</v>
      </c>
      <c r="BF2175">
        <v>97.834018420000007</v>
      </c>
    </row>
    <row r="2176" spans="1:58">
      <c r="A2176" t="s">
        <v>9</v>
      </c>
      <c r="B2176" t="s">
        <v>43</v>
      </c>
      <c r="C2176">
        <v>1982</v>
      </c>
      <c r="D2176">
        <f t="shared" si="154"/>
        <v>147</v>
      </c>
      <c r="E2176">
        <v>3</v>
      </c>
      <c r="G2176">
        <v>109311.514322</v>
      </c>
      <c r="H2176">
        <v>55874.121561</v>
      </c>
      <c r="I2176">
        <v>31416.761413</v>
      </c>
      <c r="J2176">
        <v>29626.512833000001</v>
      </c>
      <c r="K2176">
        <v>17713.443377</v>
      </c>
      <c r="L2176">
        <v>20718.354262000001</v>
      </c>
      <c r="O2176">
        <f>VLOOKUP(C2176,[1]pop_15p_a!$A$8:$AL$68,11,FALSE)</f>
        <v>3658951.9944099798</v>
      </c>
      <c r="Q2176">
        <f t="shared" si="153"/>
        <v>-3004.9108850000011</v>
      </c>
      <c r="R2176">
        <v>4826.933</v>
      </c>
      <c r="U2176">
        <f t="shared" si="157"/>
        <v>13.9</v>
      </c>
      <c r="W2176">
        <v>13.9</v>
      </c>
      <c r="AE2176">
        <f t="shared" si="156"/>
        <v>8.5</v>
      </c>
      <c r="AK2176">
        <v>8.5</v>
      </c>
      <c r="AN2176">
        <v>42.802059999999997</v>
      </c>
      <c r="AO2176">
        <v>0.409945</v>
      </c>
      <c r="AQ2176">
        <v>4.6517461367499999</v>
      </c>
      <c r="AT2176">
        <v>8</v>
      </c>
      <c r="AV2176">
        <v>0</v>
      </c>
      <c r="AW2176">
        <v>1</v>
      </c>
      <c r="AX2176">
        <v>1</v>
      </c>
      <c r="AZ2176">
        <v>28.4</v>
      </c>
      <c r="BA2176">
        <v>93.5</v>
      </c>
      <c r="BB2176">
        <v>39.6</v>
      </c>
      <c r="BC2176">
        <v>55.314391730794902</v>
      </c>
      <c r="BD2176">
        <v>41.593101016704303</v>
      </c>
      <c r="BE2176">
        <v>54.723120979999997</v>
      </c>
      <c r="BF2176">
        <v>98.113664929999999</v>
      </c>
    </row>
    <row r="2177" spans="1:58">
      <c r="A2177" t="s">
        <v>9</v>
      </c>
      <c r="B2177" t="s">
        <v>43</v>
      </c>
      <c r="C2177">
        <v>1982</v>
      </c>
      <c r="D2177">
        <f t="shared" si="154"/>
        <v>148</v>
      </c>
      <c r="E2177">
        <v>4</v>
      </c>
      <c r="G2177">
        <v>110698.020349</v>
      </c>
      <c r="H2177">
        <v>57820.264573</v>
      </c>
      <c r="I2177">
        <v>31640.633822</v>
      </c>
      <c r="J2177">
        <v>30610.548846000002</v>
      </c>
      <c r="K2177">
        <v>19699.638498</v>
      </c>
      <c r="L2177">
        <v>22509.067037000001</v>
      </c>
      <c r="O2177">
        <f>VLOOKUP(C2177,[1]pop_15p_a!$A$8:$AL$68,11,FALSE)</f>
        <v>3658951.9944099798</v>
      </c>
      <c r="Q2177">
        <f t="shared" si="153"/>
        <v>-2809.4285390000005</v>
      </c>
      <c r="R2177">
        <v>4826.933</v>
      </c>
      <c r="U2177">
        <f t="shared" si="157"/>
        <v>13.9</v>
      </c>
      <c r="W2177">
        <v>13.9</v>
      </c>
      <c r="AE2177">
        <f t="shared" si="156"/>
        <v>8.5</v>
      </c>
      <c r="AK2177">
        <v>8.5</v>
      </c>
      <c r="AN2177">
        <v>43.123690000000003</v>
      </c>
      <c r="AO2177">
        <v>0.41426279999999999</v>
      </c>
      <c r="AQ2177">
        <v>4.6517461367499999</v>
      </c>
      <c r="AT2177">
        <v>8</v>
      </c>
      <c r="AV2177">
        <v>0</v>
      </c>
      <c r="AW2177">
        <v>1</v>
      </c>
      <c r="AX2177">
        <v>1</v>
      </c>
      <c r="AZ2177">
        <v>28.4</v>
      </c>
      <c r="BA2177">
        <v>93.4</v>
      </c>
      <c r="BB2177">
        <v>39.5</v>
      </c>
      <c r="BC2177">
        <v>57.352645051329098</v>
      </c>
      <c r="BD2177">
        <v>41.5189455884776</v>
      </c>
      <c r="BE2177">
        <v>57.749969900000004</v>
      </c>
      <c r="BF2177">
        <v>98.815780540000006</v>
      </c>
    </row>
    <row r="2178" spans="1:58">
      <c r="A2178" t="s">
        <v>9</v>
      </c>
      <c r="B2178" t="s">
        <v>43</v>
      </c>
      <c r="C2178">
        <v>1983</v>
      </c>
      <c r="D2178">
        <f t="shared" si="154"/>
        <v>149</v>
      </c>
      <c r="E2178">
        <v>1</v>
      </c>
      <c r="G2178">
        <v>110827.358597</v>
      </c>
      <c r="H2178">
        <v>57002.173124000001</v>
      </c>
      <c r="I2178">
        <v>32001.317147000002</v>
      </c>
      <c r="J2178">
        <v>30165.389696999999</v>
      </c>
      <c r="K2178">
        <v>20250.647467999999</v>
      </c>
      <c r="L2178">
        <v>21748.495481999998</v>
      </c>
      <c r="O2178">
        <f>VLOOKUP(C2178,[1]pop_15p_a!$A$8:$AL$68,11,FALSE)</f>
        <v>3681370.3849978801</v>
      </c>
      <c r="Q2178">
        <f t="shared" si="153"/>
        <v>-1497.8480139999992</v>
      </c>
      <c r="R2178">
        <v>4855.7870000000003</v>
      </c>
      <c r="U2178">
        <f t="shared" si="157"/>
        <v>15.4</v>
      </c>
      <c r="W2178">
        <v>15.4</v>
      </c>
      <c r="AE2178">
        <f t="shared" si="156"/>
        <v>8.5</v>
      </c>
      <c r="AK2178">
        <v>8.5</v>
      </c>
      <c r="AN2178">
        <v>44.217219999999998</v>
      </c>
      <c r="AO2178">
        <v>0.42600640000000001</v>
      </c>
      <c r="AQ2178">
        <v>4.7247763712499999</v>
      </c>
      <c r="AT2178">
        <v>8</v>
      </c>
      <c r="AV2178">
        <v>0</v>
      </c>
      <c r="AW2178">
        <v>1</v>
      </c>
      <c r="AX2178">
        <v>1</v>
      </c>
      <c r="AZ2178">
        <v>29</v>
      </c>
      <c r="BA2178">
        <v>94.4</v>
      </c>
      <c r="BB2178">
        <v>40</v>
      </c>
      <c r="BC2178">
        <v>58.968511669681199</v>
      </c>
      <c r="BD2178">
        <v>42.163799184867699</v>
      </c>
      <c r="BE2178">
        <v>59.643245139999998</v>
      </c>
      <c r="BF2178">
        <v>102.1396683</v>
      </c>
    </row>
    <row r="2179" spans="1:58">
      <c r="A2179" t="s">
        <v>9</v>
      </c>
      <c r="B2179" t="s">
        <v>43</v>
      </c>
      <c r="C2179">
        <v>1983</v>
      </c>
      <c r="D2179">
        <f t="shared" si="154"/>
        <v>150</v>
      </c>
      <c r="E2179">
        <v>2</v>
      </c>
      <c r="G2179">
        <v>111991.40283599999</v>
      </c>
      <c r="H2179">
        <v>57388.352938000004</v>
      </c>
      <c r="I2179">
        <v>32200.314844</v>
      </c>
      <c r="J2179">
        <v>30885.844636000002</v>
      </c>
      <c r="K2179">
        <v>20186.576657000001</v>
      </c>
      <c r="L2179">
        <v>21724.426761999999</v>
      </c>
      <c r="O2179">
        <f>VLOOKUP(C2179,[1]pop_15p_a!$A$8:$AL$68,11,FALSE)</f>
        <v>3681370.3849978801</v>
      </c>
      <c r="Q2179">
        <f t="shared" ref="Q2179:Q2242" si="158">K2179-L2179</f>
        <v>-1537.8501049999977</v>
      </c>
      <c r="R2179">
        <v>4855.7870000000003</v>
      </c>
      <c r="U2179">
        <f t="shared" si="157"/>
        <v>15.4</v>
      </c>
      <c r="W2179">
        <v>15.4</v>
      </c>
      <c r="AE2179">
        <f t="shared" si="156"/>
        <v>8.5</v>
      </c>
      <c r="AK2179">
        <v>8.5</v>
      </c>
      <c r="AN2179">
        <v>45.542319999999997</v>
      </c>
      <c r="AO2179">
        <v>0.43866280000000002</v>
      </c>
      <c r="AQ2179">
        <v>4.7247763712499999</v>
      </c>
      <c r="AT2179">
        <v>8</v>
      </c>
      <c r="AV2179">
        <v>0</v>
      </c>
      <c r="AW2179">
        <v>1</v>
      </c>
      <c r="AX2179">
        <v>1</v>
      </c>
      <c r="AZ2179">
        <v>29.3</v>
      </c>
      <c r="BA2179">
        <v>94.7</v>
      </c>
      <c r="BB2179">
        <v>40.200000000000003</v>
      </c>
      <c r="BC2179">
        <v>60.253166900513897</v>
      </c>
      <c r="BD2179">
        <v>43.244887167475902</v>
      </c>
      <c r="BE2179">
        <v>60.394727539999998</v>
      </c>
      <c r="BF2179">
        <v>103.3989483</v>
      </c>
    </row>
    <row r="2180" spans="1:58">
      <c r="A2180" t="s">
        <v>9</v>
      </c>
      <c r="B2180" t="s">
        <v>43</v>
      </c>
      <c r="C2180">
        <v>1983</v>
      </c>
      <c r="D2180">
        <f t="shared" si="154"/>
        <v>151</v>
      </c>
      <c r="E2180">
        <v>3</v>
      </c>
      <c r="G2180">
        <v>113020.935296</v>
      </c>
      <c r="H2180">
        <v>57774.532753</v>
      </c>
      <c r="I2180">
        <v>32368.219151000001</v>
      </c>
      <c r="J2180">
        <v>31067.422709999999</v>
      </c>
      <c r="K2180">
        <v>19861.951217999998</v>
      </c>
      <c r="L2180">
        <v>22123.967516000001</v>
      </c>
      <c r="O2180">
        <f>VLOOKUP(C2180,[1]pop_15p_a!$A$8:$AL$68,11,FALSE)</f>
        <v>3681370.3849978801</v>
      </c>
      <c r="Q2180">
        <f t="shared" si="158"/>
        <v>-2262.0162980000023</v>
      </c>
      <c r="R2180">
        <v>4855.7870000000003</v>
      </c>
      <c r="U2180">
        <f t="shared" si="157"/>
        <v>15.4</v>
      </c>
      <c r="W2180">
        <v>15.4</v>
      </c>
      <c r="AE2180">
        <f t="shared" si="156"/>
        <v>9.5</v>
      </c>
      <c r="AK2180">
        <v>9.5</v>
      </c>
      <c r="AN2180">
        <v>46.455739999999999</v>
      </c>
      <c r="AO2180">
        <v>0.45023639999999998</v>
      </c>
      <c r="AQ2180">
        <v>4.7247763712499999</v>
      </c>
      <c r="AT2180">
        <v>8</v>
      </c>
      <c r="AV2180">
        <v>0</v>
      </c>
      <c r="AW2180">
        <v>1</v>
      </c>
      <c r="AX2180">
        <v>1</v>
      </c>
      <c r="AZ2180">
        <v>29.7</v>
      </c>
      <c r="BA2180">
        <v>95.5</v>
      </c>
      <c r="BB2180">
        <v>40.6</v>
      </c>
      <c r="BC2180">
        <v>61.982496347246403</v>
      </c>
      <c r="BD2180">
        <v>44.019703951922999</v>
      </c>
      <c r="BE2180">
        <v>62.154256449999998</v>
      </c>
      <c r="BF2180">
        <v>105.8957207</v>
      </c>
    </row>
    <row r="2181" spans="1:58">
      <c r="A2181" t="s">
        <v>9</v>
      </c>
      <c r="B2181" t="s">
        <v>43</v>
      </c>
      <c r="C2181">
        <v>1983</v>
      </c>
      <c r="D2181">
        <f t="shared" ref="D2181:D2244" si="159">D1923</f>
        <v>152</v>
      </c>
      <c r="E2181">
        <v>4</v>
      </c>
      <c r="G2181">
        <v>112746.738209</v>
      </c>
      <c r="H2181">
        <v>58496.079248000002</v>
      </c>
      <c r="I2181">
        <v>32554.779492000001</v>
      </c>
      <c r="J2181">
        <v>31266.572854999999</v>
      </c>
      <c r="K2181">
        <v>20750.399788999999</v>
      </c>
      <c r="L2181">
        <v>22576.459454</v>
      </c>
      <c r="O2181">
        <f>VLOOKUP(C2181,[1]pop_15p_a!$A$8:$AL$68,11,FALSE)</f>
        <v>3681370.3849978801</v>
      </c>
      <c r="Q2181">
        <f t="shared" si="158"/>
        <v>-1826.0596650000007</v>
      </c>
      <c r="R2181">
        <v>4855.7870000000003</v>
      </c>
      <c r="U2181">
        <f t="shared" si="157"/>
        <v>15.4</v>
      </c>
      <c r="W2181">
        <v>15.4</v>
      </c>
      <c r="AE2181">
        <f t="shared" si="156"/>
        <v>9.5</v>
      </c>
      <c r="AK2181">
        <v>9.5</v>
      </c>
      <c r="AN2181">
        <v>47.086120000000001</v>
      </c>
      <c r="AO2181">
        <v>0.45747750000000004</v>
      </c>
      <c r="AQ2181">
        <v>4.7247763712499999</v>
      </c>
      <c r="AT2181">
        <v>8</v>
      </c>
      <c r="AV2181">
        <v>0</v>
      </c>
      <c r="AW2181">
        <v>1</v>
      </c>
      <c r="AX2181">
        <v>1</v>
      </c>
      <c r="AZ2181">
        <v>29.6</v>
      </c>
      <c r="BA2181">
        <v>94.4</v>
      </c>
      <c r="BB2181">
        <v>40.200000000000003</v>
      </c>
      <c r="BC2181">
        <v>63.244587561444398</v>
      </c>
      <c r="BD2181">
        <v>44.564408148956701</v>
      </c>
      <c r="BE2181">
        <v>63.938577119999998</v>
      </c>
      <c r="BF2181">
        <v>106.69819339999999</v>
      </c>
    </row>
    <row r="2182" spans="1:58">
      <c r="A2182" t="s">
        <v>9</v>
      </c>
      <c r="B2182" t="s">
        <v>43</v>
      </c>
      <c r="C2182">
        <v>1984</v>
      </c>
      <c r="D2182">
        <f t="shared" si="159"/>
        <v>153</v>
      </c>
      <c r="E2182">
        <v>1</v>
      </c>
      <c r="G2182">
        <v>114526.432512</v>
      </c>
      <c r="H2182">
        <v>58577.380261999999</v>
      </c>
      <c r="I2182">
        <v>32567.216848</v>
      </c>
      <c r="J2182">
        <v>30827.271063</v>
      </c>
      <c r="K2182">
        <v>22147.143455000001</v>
      </c>
      <c r="L2182">
        <v>21931.417754999999</v>
      </c>
      <c r="O2182">
        <f>VLOOKUP(C2182,[1]pop_15p_a!$A$8:$AL$68,11,FALSE)</f>
        <v>3699661.2180067701</v>
      </c>
      <c r="Q2182">
        <f t="shared" si="158"/>
        <v>215.72570000000269</v>
      </c>
      <c r="R2182">
        <v>4881.8029999999999</v>
      </c>
      <c r="U2182">
        <f t="shared" si="157"/>
        <v>15.2</v>
      </c>
      <c r="W2182">
        <v>15.2</v>
      </c>
      <c r="AE2182">
        <f t="shared" ref="AE2182:AE2213" si="160">AK2182</f>
        <v>9.5</v>
      </c>
      <c r="AK2182">
        <v>9.5</v>
      </c>
      <c r="AN2182">
        <v>47.832299999999996</v>
      </c>
      <c r="AO2182">
        <v>0.46610499999999999</v>
      </c>
      <c r="AQ2182">
        <v>4.5593998730000003</v>
      </c>
      <c r="AT2182">
        <v>8</v>
      </c>
      <c r="AV2182">
        <v>0</v>
      </c>
      <c r="AW2182">
        <v>1</v>
      </c>
      <c r="AX2182">
        <v>1</v>
      </c>
      <c r="AZ2182">
        <v>29.6</v>
      </c>
      <c r="BA2182">
        <v>93.9</v>
      </c>
      <c r="BB2182">
        <v>40.1</v>
      </c>
      <c r="BC2182">
        <v>63.309911522628802</v>
      </c>
      <c r="BD2182">
        <v>45.164581783146602</v>
      </c>
      <c r="BE2182">
        <v>64.431799280000007</v>
      </c>
      <c r="BF2182">
        <v>109.82655200000001</v>
      </c>
    </row>
    <row r="2183" spans="1:58">
      <c r="A2183" t="s">
        <v>9</v>
      </c>
      <c r="B2183" t="s">
        <v>43</v>
      </c>
      <c r="C2183">
        <v>1984</v>
      </c>
      <c r="D2183">
        <f t="shared" si="159"/>
        <v>154</v>
      </c>
      <c r="E2183">
        <v>2</v>
      </c>
      <c r="G2183">
        <v>114681.63841</v>
      </c>
      <c r="H2183">
        <v>59309.089383999999</v>
      </c>
      <c r="I2183">
        <v>32784.870579000002</v>
      </c>
      <c r="J2183">
        <v>30821.413705999999</v>
      </c>
      <c r="K2183">
        <v>21399.650667000002</v>
      </c>
      <c r="L2183">
        <v>22205.801164</v>
      </c>
      <c r="O2183">
        <f>VLOOKUP(C2183,[1]pop_15p_a!$A$8:$AL$68,11,FALSE)</f>
        <v>3699661.2180067701</v>
      </c>
      <c r="Q2183">
        <f t="shared" si="158"/>
        <v>-806.15049699999872</v>
      </c>
      <c r="R2183">
        <v>4881.8029999999999</v>
      </c>
      <c r="U2183">
        <f t="shared" si="157"/>
        <v>15.2</v>
      </c>
      <c r="W2183">
        <v>15.2</v>
      </c>
      <c r="AE2183">
        <f t="shared" si="160"/>
        <v>9.5</v>
      </c>
      <c r="AK2183">
        <v>9.5</v>
      </c>
      <c r="AN2183">
        <v>48.848640000000003</v>
      </c>
      <c r="AO2183">
        <v>0.47514830000000002</v>
      </c>
      <c r="AQ2183">
        <v>4.5593998730000003</v>
      </c>
      <c r="AT2183">
        <v>8</v>
      </c>
      <c r="AV2183">
        <v>0</v>
      </c>
      <c r="AW2183">
        <v>1</v>
      </c>
      <c r="AX2183">
        <v>1</v>
      </c>
      <c r="AZ2183">
        <v>29.7</v>
      </c>
      <c r="BA2183">
        <v>93.9</v>
      </c>
      <c r="BB2183">
        <v>40.200000000000003</v>
      </c>
      <c r="BC2183">
        <v>63.910574150584203</v>
      </c>
      <c r="BD2183">
        <v>45.871895043104502</v>
      </c>
      <c r="BE2183">
        <v>64.533799279999997</v>
      </c>
      <c r="BF2183">
        <v>108.5729321</v>
      </c>
    </row>
    <row r="2184" spans="1:58">
      <c r="A2184" t="s">
        <v>9</v>
      </c>
      <c r="B2184" t="s">
        <v>43</v>
      </c>
      <c r="C2184">
        <v>1984</v>
      </c>
      <c r="D2184">
        <f t="shared" si="159"/>
        <v>155</v>
      </c>
      <c r="E2184">
        <v>3</v>
      </c>
      <c r="G2184">
        <v>115705.99734099999</v>
      </c>
      <c r="H2184">
        <v>59756.244958000003</v>
      </c>
      <c r="I2184">
        <v>33058.492413</v>
      </c>
      <c r="J2184">
        <v>31512.581859000002</v>
      </c>
      <c r="K2184">
        <v>21450.907315</v>
      </c>
      <c r="L2184">
        <v>22855.656607000001</v>
      </c>
      <c r="O2184">
        <f>VLOOKUP(C2184,[1]pop_15p_a!$A$8:$AL$68,11,FALSE)</f>
        <v>3699661.2180067701</v>
      </c>
      <c r="Q2184">
        <f t="shared" si="158"/>
        <v>-1404.7492920000004</v>
      </c>
      <c r="R2184">
        <v>4881.8029999999999</v>
      </c>
      <c r="U2184">
        <f t="shared" si="157"/>
        <v>15.2</v>
      </c>
      <c r="W2184">
        <v>15.2</v>
      </c>
      <c r="AE2184">
        <f t="shared" si="160"/>
        <v>9.5</v>
      </c>
      <c r="AK2184">
        <v>9.5</v>
      </c>
      <c r="AN2184">
        <v>49.517620000000001</v>
      </c>
      <c r="AO2184">
        <v>0.48087609999999997</v>
      </c>
      <c r="AQ2184">
        <v>4.5593998730000003</v>
      </c>
      <c r="AT2184">
        <v>8</v>
      </c>
      <c r="AV2184">
        <v>0</v>
      </c>
      <c r="AW2184">
        <v>1</v>
      </c>
      <c r="AX2184">
        <v>1</v>
      </c>
      <c r="AZ2184">
        <v>30.1</v>
      </c>
      <c r="BA2184">
        <v>94.8</v>
      </c>
      <c r="BB2184">
        <v>40.6</v>
      </c>
      <c r="BC2184">
        <v>65.037047793208004</v>
      </c>
      <c r="BD2184">
        <v>46.4405671031748</v>
      </c>
      <c r="BE2184">
        <v>65.907201639999997</v>
      </c>
      <c r="BF2184">
        <v>108.5650345</v>
      </c>
    </row>
    <row r="2185" spans="1:58">
      <c r="A2185" t="s">
        <v>9</v>
      </c>
      <c r="B2185" t="s">
        <v>43</v>
      </c>
      <c r="C2185">
        <v>1984</v>
      </c>
      <c r="D2185">
        <f t="shared" si="159"/>
        <v>156</v>
      </c>
      <c r="E2185">
        <v>4</v>
      </c>
      <c r="G2185">
        <v>117071.80924800001</v>
      </c>
      <c r="H2185">
        <v>60269.457606000004</v>
      </c>
      <c r="I2185">
        <v>33363.207635999999</v>
      </c>
      <c r="J2185">
        <v>30639.835631999998</v>
      </c>
      <c r="K2185">
        <v>21416.736217000001</v>
      </c>
      <c r="L2185">
        <v>21767.750457999999</v>
      </c>
      <c r="O2185">
        <f>VLOOKUP(C2185,[1]pop_15p_a!$A$8:$AL$68,11,FALSE)</f>
        <v>3699661.2180067701</v>
      </c>
      <c r="Q2185">
        <f t="shared" si="158"/>
        <v>-351.01424099999713</v>
      </c>
      <c r="R2185">
        <v>4881.8029999999999</v>
      </c>
      <c r="U2185">
        <f t="shared" si="157"/>
        <v>15.2</v>
      </c>
      <c r="W2185">
        <v>15.2</v>
      </c>
      <c r="AE2185">
        <f t="shared" si="160"/>
        <v>9.5</v>
      </c>
      <c r="AK2185">
        <v>9.5</v>
      </c>
      <c r="AN2185">
        <v>50.057960000000001</v>
      </c>
      <c r="AO2185">
        <v>0.48609650000000004</v>
      </c>
      <c r="AQ2185">
        <v>4.5593998730000003</v>
      </c>
      <c r="AT2185">
        <v>8</v>
      </c>
      <c r="AV2185">
        <v>0</v>
      </c>
      <c r="AW2185">
        <v>1</v>
      </c>
      <c r="AX2185">
        <v>1</v>
      </c>
      <c r="AZ2185">
        <v>30.4</v>
      </c>
      <c r="BA2185">
        <v>95.3</v>
      </c>
      <c r="BB2185">
        <v>40.9</v>
      </c>
      <c r="BC2185">
        <v>63.817093657353297</v>
      </c>
      <c r="BD2185">
        <v>46.8701541079528</v>
      </c>
      <c r="BE2185">
        <v>65.284473930000004</v>
      </c>
      <c r="BF2185">
        <v>105.92090279999999</v>
      </c>
    </row>
    <row r="2186" spans="1:58">
      <c r="A2186" t="s">
        <v>9</v>
      </c>
      <c r="B2186" t="s">
        <v>43</v>
      </c>
      <c r="C2186">
        <v>1985</v>
      </c>
      <c r="D2186">
        <f t="shared" si="159"/>
        <v>157</v>
      </c>
      <c r="E2186">
        <v>1</v>
      </c>
      <c r="G2186">
        <v>117878.87992000001</v>
      </c>
      <c r="H2186">
        <v>61072.305115000003</v>
      </c>
      <c r="I2186">
        <v>33842.045845000001</v>
      </c>
      <c r="J2186">
        <v>31536.011287000001</v>
      </c>
      <c r="K2186">
        <v>21109.196327000001</v>
      </c>
      <c r="L2186">
        <v>22350.213485</v>
      </c>
      <c r="O2186">
        <f>VLOOKUP(C2186,[1]pop_15p_a!$A$8:$AL$68,11,FALSE)</f>
        <v>3708512.9356476902</v>
      </c>
      <c r="Q2186">
        <f t="shared" si="158"/>
        <v>-1241.0171579999987</v>
      </c>
      <c r="R2186">
        <v>4902.2060000000001</v>
      </c>
      <c r="U2186">
        <f t="shared" si="157"/>
        <v>15.8</v>
      </c>
      <c r="W2186">
        <v>15.8</v>
      </c>
      <c r="AE2186">
        <f t="shared" si="160"/>
        <v>9</v>
      </c>
      <c r="AK2186">
        <v>9</v>
      </c>
      <c r="AN2186">
        <v>50.894970000000001</v>
      </c>
      <c r="AO2186">
        <v>0.49413110000000005</v>
      </c>
      <c r="AP2186">
        <v>0.330691431312861</v>
      </c>
      <c r="AQ2186">
        <v>4.9600763045000003</v>
      </c>
      <c r="AR2186">
        <v>5.2732527856999996</v>
      </c>
      <c r="AT2186">
        <v>8</v>
      </c>
      <c r="AV2186">
        <v>0</v>
      </c>
      <c r="AW2186">
        <v>1</v>
      </c>
      <c r="AX2186">
        <v>1</v>
      </c>
      <c r="AZ2186">
        <v>30.8</v>
      </c>
      <c r="BA2186">
        <v>96.1</v>
      </c>
      <c r="BB2186">
        <v>41.6</v>
      </c>
      <c r="BC2186">
        <v>64.004848580325799</v>
      </c>
      <c r="BD2186">
        <v>47.1770298029804</v>
      </c>
      <c r="BE2186">
        <v>65.686125099999998</v>
      </c>
      <c r="BF2186">
        <v>106.25550149999999</v>
      </c>
    </row>
    <row r="2187" spans="1:58">
      <c r="A2187" t="s">
        <v>9</v>
      </c>
      <c r="B2187" t="s">
        <v>43</v>
      </c>
      <c r="C2187">
        <v>1985</v>
      </c>
      <c r="D2187">
        <f t="shared" si="159"/>
        <v>158</v>
      </c>
      <c r="E2187">
        <v>2</v>
      </c>
      <c r="G2187">
        <v>119208.477117</v>
      </c>
      <c r="H2187">
        <v>61468.647556000004</v>
      </c>
      <c r="I2187">
        <v>34177.854458000002</v>
      </c>
      <c r="J2187">
        <v>32092.460223999999</v>
      </c>
      <c r="K2187">
        <v>23193.633357999999</v>
      </c>
      <c r="L2187">
        <v>24179.436212000001</v>
      </c>
      <c r="O2187">
        <f>VLOOKUP(C2187,[1]pop_15p_a!$A$8:$AL$68,11,FALSE)</f>
        <v>3708512.9356476902</v>
      </c>
      <c r="Q2187">
        <f t="shared" si="158"/>
        <v>-985.80285400000139</v>
      </c>
      <c r="R2187">
        <v>4902.2060000000001</v>
      </c>
      <c r="U2187">
        <f t="shared" si="157"/>
        <v>15.8</v>
      </c>
      <c r="W2187">
        <v>15.8</v>
      </c>
      <c r="AE2187">
        <f t="shared" si="160"/>
        <v>9</v>
      </c>
      <c r="AK2187">
        <v>9</v>
      </c>
      <c r="AN2187">
        <v>51.669240000000002</v>
      </c>
      <c r="AO2187">
        <v>0.499691</v>
      </c>
      <c r="AP2187">
        <v>0.330691431312861</v>
      </c>
      <c r="AQ2187">
        <v>4.9600763045000003</v>
      </c>
      <c r="AR2187">
        <v>5.2732527856999996</v>
      </c>
      <c r="AT2187">
        <v>8</v>
      </c>
      <c r="AV2187">
        <v>0</v>
      </c>
      <c r="AW2187">
        <v>1</v>
      </c>
      <c r="AX2187">
        <v>1</v>
      </c>
      <c r="AZ2187">
        <v>30.8</v>
      </c>
      <c r="BA2187">
        <v>95.8</v>
      </c>
      <c r="BB2187">
        <v>41.9</v>
      </c>
      <c r="BC2187">
        <v>63.208669826086997</v>
      </c>
      <c r="BD2187">
        <v>47.1821669582433</v>
      </c>
      <c r="BE2187">
        <v>65.949974299999994</v>
      </c>
      <c r="BF2187">
        <v>103.68699549999999</v>
      </c>
    </row>
    <row r="2188" spans="1:58">
      <c r="A2188" t="s">
        <v>9</v>
      </c>
      <c r="B2188" t="s">
        <v>43</v>
      </c>
      <c r="C2188">
        <v>1985</v>
      </c>
      <c r="D2188">
        <f t="shared" si="159"/>
        <v>159</v>
      </c>
      <c r="E2188">
        <v>3</v>
      </c>
      <c r="G2188">
        <v>119803.433061</v>
      </c>
      <c r="H2188">
        <v>61961.534951000001</v>
      </c>
      <c r="I2188">
        <v>34495.007038000003</v>
      </c>
      <c r="J2188">
        <v>31149.425711</v>
      </c>
      <c r="K2188">
        <v>22241.113977000001</v>
      </c>
      <c r="L2188">
        <v>23351.472240999999</v>
      </c>
      <c r="O2188">
        <f>VLOOKUP(C2188,[1]pop_15p_a!$A$8:$AL$68,11,FALSE)</f>
        <v>3708512.9356476902</v>
      </c>
      <c r="Q2188">
        <f t="shared" si="158"/>
        <v>-1110.3582639999986</v>
      </c>
      <c r="R2188">
        <v>4902.2060000000001</v>
      </c>
      <c r="U2188">
        <f t="shared" si="157"/>
        <v>15.8</v>
      </c>
      <c r="W2188">
        <v>15.8</v>
      </c>
      <c r="AE2188">
        <f t="shared" si="160"/>
        <v>9</v>
      </c>
      <c r="AK2188">
        <v>9</v>
      </c>
      <c r="AN2188">
        <v>51.824089999999998</v>
      </c>
      <c r="AO2188">
        <v>0.50234520000000005</v>
      </c>
      <c r="AP2188">
        <v>0.330691431312861</v>
      </c>
      <c r="AQ2188">
        <v>4.9600763045000003</v>
      </c>
      <c r="AR2188">
        <v>5.2732527856999996</v>
      </c>
      <c r="AT2188">
        <v>8</v>
      </c>
      <c r="AV2188">
        <v>0</v>
      </c>
      <c r="AW2188">
        <v>1</v>
      </c>
      <c r="AX2188">
        <v>1</v>
      </c>
      <c r="AZ2188">
        <v>31.3</v>
      </c>
      <c r="BA2188">
        <v>97</v>
      </c>
      <c r="BB2188">
        <v>42.7</v>
      </c>
      <c r="BC2188">
        <v>63.0273085116307</v>
      </c>
      <c r="BD2188">
        <v>47.4083797527475</v>
      </c>
      <c r="BE2188">
        <v>66.04710953</v>
      </c>
      <c r="BF2188">
        <v>103.5696069</v>
      </c>
    </row>
    <row r="2189" spans="1:58">
      <c r="A2189" t="s">
        <v>9</v>
      </c>
      <c r="B2189" t="s">
        <v>43</v>
      </c>
      <c r="C2189">
        <v>1985</v>
      </c>
      <c r="D2189">
        <f t="shared" si="159"/>
        <v>160</v>
      </c>
      <c r="E2189">
        <v>4</v>
      </c>
      <c r="G2189">
        <v>120005.200729</v>
      </c>
      <c r="H2189">
        <v>62327.389512000002</v>
      </c>
      <c r="I2189">
        <v>34793.503582999998</v>
      </c>
      <c r="J2189">
        <v>32648.909159999999</v>
      </c>
      <c r="K2189">
        <v>20677.786204</v>
      </c>
      <c r="L2189">
        <v>24636.741893999999</v>
      </c>
      <c r="O2189">
        <f>VLOOKUP(C2189,[1]pop_15p_a!$A$8:$AL$68,11,FALSE)</f>
        <v>3708512.9356476902</v>
      </c>
      <c r="Q2189">
        <f t="shared" si="158"/>
        <v>-3958.9556899999989</v>
      </c>
      <c r="R2189">
        <v>4902.2060000000001</v>
      </c>
      <c r="U2189">
        <f t="shared" si="157"/>
        <v>15.8</v>
      </c>
      <c r="W2189">
        <v>15.8</v>
      </c>
      <c r="AE2189">
        <f t="shared" si="160"/>
        <v>9</v>
      </c>
      <c r="AK2189">
        <v>9</v>
      </c>
      <c r="AN2189">
        <v>52.064970000000002</v>
      </c>
      <c r="AO2189">
        <v>0.50641380000000003</v>
      </c>
      <c r="AP2189">
        <v>0.330691431312861</v>
      </c>
      <c r="AQ2189">
        <v>4.9600763045000003</v>
      </c>
      <c r="AR2189">
        <v>5.2732527856999996</v>
      </c>
      <c r="AT2189">
        <v>8</v>
      </c>
      <c r="AV2189">
        <v>0</v>
      </c>
      <c r="AW2189">
        <v>1</v>
      </c>
      <c r="AX2189">
        <v>1</v>
      </c>
      <c r="AZ2189">
        <v>32.200000000000003</v>
      </c>
      <c r="BA2189">
        <v>99.4</v>
      </c>
      <c r="BB2189">
        <v>44</v>
      </c>
      <c r="BC2189">
        <v>62.9460464738928</v>
      </c>
      <c r="BD2189">
        <v>47.863645506163799</v>
      </c>
      <c r="BE2189">
        <v>65.781893760000003</v>
      </c>
      <c r="BF2189">
        <v>103.20425299999999</v>
      </c>
    </row>
    <row r="2190" spans="1:58">
      <c r="A2190" t="s">
        <v>9</v>
      </c>
      <c r="B2190" t="s">
        <v>43</v>
      </c>
      <c r="C2190">
        <v>1986</v>
      </c>
      <c r="D2190">
        <f t="shared" si="159"/>
        <v>161</v>
      </c>
      <c r="E2190">
        <v>1</v>
      </c>
      <c r="G2190">
        <v>120077.630149</v>
      </c>
      <c r="H2190">
        <v>63028.610753000001</v>
      </c>
      <c r="I2190">
        <v>34973.845245999997</v>
      </c>
      <c r="J2190">
        <v>32074.888152</v>
      </c>
      <c r="K2190">
        <v>21707.190557000002</v>
      </c>
      <c r="L2190">
        <v>25224.018665</v>
      </c>
      <c r="O2190">
        <f>VLOOKUP(C2190,[1]pop_15p_a!$A$8:$AL$68,11,FALSE)</f>
        <v>3716284.3432171298</v>
      </c>
      <c r="Q2190">
        <f t="shared" si="158"/>
        <v>-3516.8281079999979</v>
      </c>
      <c r="R2190">
        <v>4918.1540000000005</v>
      </c>
      <c r="U2190">
        <f t="shared" si="157"/>
        <v>16.399999999999999</v>
      </c>
      <c r="W2190">
        <v>16.399999999999999</v>
      </c>
      <c r="AE2190">
        <f t="shared" si="160"/>
        <v>8</v>
      </c>
      <c r="AK2190">
        <v>8</v>
      </c>
      <c r="AN2190">
        <v>52.632759999999998</v>
      </c>
      <c r="AO2190">
        <v>0.51206949999999996</v>
      </c>
      <c r="AP2190">
        <v>0.59793876798418</v>
      </c>
      <c r="AQ2190">
        <v>5.74105962425</v>
      </c>
      <c r="AR2190">
        <v>5.8704407014999997</v>
      </c>
      <c r="AT2190">
        <v>8</v>
      </c>
      <c r="AV2190">
        <v>0</v>
      </c>
      <c r="AW2190">
        <v>1</v>
      </c>
      <c r="AX2190">
        <v>1</v>
      </c>
      <c r="AZ2190">
        <v>32.6</v>
      </c>
      <c r="BA2190">
        <v>100.1</v>
      </c>
      <c r="BB2190">
        <v>44.7</v>
      </c>
      <c r="BC2190">
        <v>63.5340031609989</v>
      </c>
      <c r="BD2190">
        <v>47.968832715193102</v>
      </c>
      <c r="BE2190">
        <v>67.008186929999994</v>
      </c>
      <c r="BF2190">
        <v>103.7317887</v>
      </c>
    </row>
    <row r="2191" spans="1:58">
      <c r="A2191" t="s">
        <v>9</v>
      </c>
      <c r="B2191" t="s">
        <v>43</v>
      </c>
      <c r="C2191">
        <v>1986</v>
      </c>
      <c r="D2191">
        <f t="shared" si="159"/>
        <v>162</v>
      </c>
      <c r="E2191">
        <v>2</v>
      </c>
      <c r="G2191">
        <v>120600.156674</v>
      </c>
      <c r="H2191">
        <v>63480.847641</v>
      </c>
      <c r="I2191">
        <v>35266.123114000002</v>
      </c>
      <c r="J2191">
        <v>31301.716999</v>
      </c>
      <c r="K2191">
        <v>19780.794858000001</v>
      </c>
      <c r="L2191">
        <v>20549.873221000002</v>
      </c>
      <c r="O2191">
        <f>VLOOKUP(C2191,[1]pop_15p_a!$A$8:$AL$68,11,FALSE)</f>
        <v>3716284.3432171298</v>
      </c>
      <c r="Q2191">
        <f t="shared" si="158"/>
        <v>-769.07836300000054</v>
      </c>
      <c r="R2191">
        <v>4918.1540000000005</v>
      </c>
      <c r="U2191">
        <f t="shared" si="157"/>
        <v>16.399999999999999</v>
      </c>
      <c r="W2191">
        <v>16.399999999999999</v>
      </c>
      <c r="AE2191">
        <f t="shared" si="160"/>
        <v>7</v>
      </c>
      <c r="AK2191">
        <v>7</v>
      </c>
      <c r="AN2191">
        <v>52.94247</v>
      </c>
      <c r="AO2191">
        <v>0.51624899999999996</v>
      </c>
      <c r="AP2191">
        <v>0.59793876798418</v>
      </c>
      <c r="AQ2191">
        <v>5.74105962425</v>
      </c>
      <c r="AR2191">
        <v>5.8704407014999997</v>
      </c>
      <c r="AT2191">
        <v>8</v>
      </c>
      <c r="AV2191">
        <v>0</v>
      </c>
      <c r="AW2191">
        <v>1</v>
      </c>
      <c r="AX2191">
        <v>1</v>
      </c>
      <c r="AZ2191">
        <v>33.5</v>
      </c>
      <c r="BA2191">
        <v>102.5</v>
      </c>
      <c r="BB2191">
        <v>45.9</v>
      </c>
      <c r="BC2191">
        <v>62.158975191358699</v>
      </c>
      <c r="BD2191">
        <v>47.525437527024003</v>
      </c>
      <c r="BE2191">
        <v>67.064163179999994</v>
      </c>
      <c r="BF2191">
        <v>102.15325129999999</v>
      </c>
    </row>
    <row r="2192" spans="1:58">
      <c r="A2192" t="s">
        <v>9</v>
      </c>
      <c r="B2192" t="s">
        <v>43</v>
      </c>
      <c r="C2192">
        <v>1986</v>
      </c>
      <c r="D2192">
        <f t="shared" si="159"/>
        <v>163</v>
      </c>
      <c r="E2192">
        <v>3</v>
      </c>
      <c r="G2192">
        <v>125856.463103</v>
      </c>
      <c r="H2192">
        <v>64187.150196000002</v>
      </c>
      <c r="I2192">
        <v>35570.838337000001</v>
      </c>
      <c r="J2192">
        <v>33029.637379</v>
      </c>
      <c r="K2192">
        <v>23748.913713999998</v>
      </c>
      <c r="L2192">
        <v>27086.937600000001</v>
      </c>
      <c r="O2192">
        <f>VLOOKUP(C2192,[1]pop_15p_a!$A$8:$AL$68,11,FALSE)</f>
        <v>3716284.3432171298</v>
      </c>
      <c r="Q2192">
        <f t="shared" si="158"/>
        <v>-3338.0238860000027</v>
      </c>
      <c r="R2192">
        <v>4918.1540000000005</v>
      </c>
      <c r="U2192">
        <f t="shared" si="157"/>
        <v>16.399999999999999</v>
      </c>
      <c r="W2192">
        <v>16.399999999999999</v>
      </c>
      <c r="AE2192">
        <f t="shared" si="160"/>
        <v>7</v>
      </c>
      <c r="AK2192">
        <v>7</v>
      </c>
      <c r="AN2192">
        <v>53.303789999999999</v>
      </c>
      <c r="AO2192">
        <v>0.5203759</v>
      </c>
      <c r="AP2192">
        <v>0.59793876798418</v>
      </c>
      <c r="AQ2192">
        <v>5.74105962425</v>
      </c>
      <c r="AR2192">
        <v>5.8704407014999997</v>
      </c>
      <c r="AT2192">
        <v>8</v>
      </c>
      <c r="AV2192">
        <v>0</v>
      </c>
      <c r="AW2192">
        <v>1</v>
      </c>
      <c r="AX2192">
        <v>1</v>
      </c>
      <c r="AZ2192">
        <v>33.700000000000003</v>
      </c>
      <c r="BA2192">
        <v>102.6</v>
      </c>
      <c r="BB2192">
        <v>46.3</v>
      </c>
      <c r="BC2192">
        <v>62.6955537865921</v>
      </c>
      <c r="BD2192">
        <v>47.465081605055602</v>
      </c>
      <c r="BE2192">
        <v>68.166229560000005</v>
      </c>
      <c r="BF2192">
        <v>100.87547170000001</v>
      </c>
    </row>
    <row r="2193" spans="1:58">
      <c r="A2193" t="s">
        <v>9</v>
      </c>
      <c r="B2193" t="s">
        <v>43</v>
      </c>
      <c r="C2193">
        <v>1986</v>
      </c>
      <c r="D2193">
        <f t="shared" si="159"/>
        <v>164</v>
      </c>
      <c r="E2193">
        <v>4</v>
      </c>
      <c r="G2193">
        <v>123497.333446</v>
      </c>
      <c r="H2193">
        <v>64634.305770999999</v>
      </c>
      <c r="I2193">
        <v>35894.209595</v>
      </c>
      <c r="J2193">
        <v>32889.060806000001</v>
      </c>
      <c r="K2193">
        <v>23308.960816999999</v>
      </c>
      <c r="L2193">
        <v>24737.830518999999</v>
      </c>
      <c r="O2193">
        <f>VLOOKUP(C2193,[1]pop_15p_a!$A$8:$AL$68,11,FALSE)</f>
        <v>3716284.3432171298</v>
      </c>
      <c r="Q2193">
        <f t="shared" si="158"/>
        <v>-1428.869702</v>
      </c>
      <c r="R2193">
        <v>4918.1540000000005</v>
      </c>
      <c r="U2193">
        <f t="shared" si="157"/>
        <v>16.399999999999999</v>
      </c>
      <c r="W2193">
        <v>16.399999999999999</v>
      </c>
      <c r="AE2193">
        <f t="shared" si="160"/>
        <v>7</v>
      </c>
      <c r="AK2193">
        <v>7</v>
      </c>
      <c r="AN2193">
        <v>53.630699999999997</v>
      </c>
      <c r="AO2193">
        <v>0.5235784</v>
      </c>
      <c r="AP2193">
        <v>0.59793876798418</v>
      </c>
      <c r="AQ2193">
        <v>5.74105962425</v>
      </c>
      <c r="AR2193">
        <v>5.8704407014999997</v>
      </c>
      <c r="AT2193">
        <v>8</v>
      </c>
      <c r="AV2193">
        <v>0</v>
      </c>
      <c r="AW2193">
        <v>1</v>
      </c>
      <c r="AX2193">
        <v>1</v>
      </c>
      <c r="AZ2193">
        <v>33.799999999999997</v>
      </c>
      <c r="BA2193">
        <v>102.4</v>
      </c>
      <c r="BB2193">
        <v>46.5</v>
      </c>
      <c r="BC2193">
        <v>63.537410931445599</v>
      </c>
      <c r="BD2193">
        <v>47.4463340648567</v>
      </c>
      <c r="BE2193">
        <v>69.454898270000001</v>
      </c>
      <c r="BF2193">
        <v>99.02591022</v>
      </c>
    </row>
    <row r="2194" spans="1:58">
      <c r="A2194" t="s">
        <v>9</v>
      </c>
      <c r="B2194" t="s">
        <v>43</v>
      </c>
      <c r="C2194">
        <v>1987</v>
      </c>
      <c r="D2194">
        <f t="shared" si="159"/>
        <v>165</v>
      </c>
      <c r="E2194">
        <v>1</v>
      </c>
      <c r="G2194">
        <v>124444.089427</v>
      </c>
      <c r="H2194">
        <v>65421.909339999998</v>
      </c>
      <c r="I2194">
        <v>36373.047803000001</v>
      </c>
      <c r="J2194">
        <v>33269.789024999998</v>
      </c>
      <c r="K2194">
        <v>22202.671491000001</v>
      </c>
      <c r="L2194">
        <v>25883.501595000002</v>
      </c>
      <c r="O2194">
        <f>VLOOKUP(C2194,[1]pop_15p_a!$A$8:$AL$68,11,FALSE)</f>
        <v>3721050.76574759</v>
      </c>
      <c r="Q2194">
        <f t="shared" si="158"/>
        <v>-3680.8301040000006</v>
      </c>
      <c r="R2194">
        <v>4932.1229999999996</v>
      </c>
      <c r="U2194">
        <f t="shared" si="157"/>
        <v>17.600000000000001</v>
      </c>
      <c r="W2194">
        <v>17.600000000000001</v>
      </c>
      <c r="AE2194">
        <f t="shared" si="160"/>
        <v>7</v>
      </c>
      <c r="AK2194">
        <v>7</v>
      </c>
      <c r="AN2194">
        <v>54.594230000000003</v>
      </c>
      <c r="AO2194">
        <v>0.53365720000000005</v>
      </c>
      <c r="AP2194">
        <v>1.3650454548995199</v>
      </c>
      <c r="AQ2194">
        <v>6.2891016152499999</v>
      </c>
      <c r="AR2194">
        <v>6.3553452300000002</v>
      </c>
      <c r="AT2194">
        <v>8</v>
      </c>
      <c r="AV2194">
        <v>0</v>
      </c>
      <c r="AW2194">
        <v>1</v>
      </c>
      <c r="AX2194">
        <v>1</v>
      </c>
      <c r="AZ2194">
        <v>34</v>
      </c>
      <c r="BA2194">
        <v>101.9</v>
      </c>
      <c r="BB2194">
        <v>46.5</v>
      </c>
      <c r="BC2194">
        <v>63.4795753422354</v>
      </c>
      <c r="BD2194">
        <v>47.910363176570399</v>
      </c>
      <c r="BE2194">
        <v>69.41402678</v>
      </c>
      <c r="BF2194">
        <v>99.875341000000006</v>
      </c>
    </row>
    <row r="2195" spans="1:58">
      <c r="A2195" t="s">
        <v>9</v>
      </c>
      <c r="B2195" t="s">
        <v>43</v>
      </c>
      <c r="C2195">
        <v>1987</v>
      </c>
      <c r="D2195">
        <f t="shared" si="159"/>
        <v>166</v>
      </c>
      <c r="E2195">
        <v>2</v>
      </c>
      <c r="G2195">
        <v>126611.798476</v>
      </c>
      <c r="H2195">
        <v>66534.716962999999</v>
      </c>
      <c r="I2195">
        <v>36677.763027000001</v>
      </c>
      <c r="J2195">
        <v>34195.251467000002</v>
      </c>
      <c r="K2195">
        <v>23227.804456999998</v>
      </c>
      <c r="L2195">
        <v>26283.042348999999</v>
      </c>
      <c r="O2195">
        <f>VLOOKUP(C2195,[1]pop_15p_a!$A$8:$AL$68,11,FALSE)</f>
        <v>3721050.76574759</v>
      </c>
      <c r="Q2195">
        <f t="shared" si="158"/>
        <v>-3055.237892000001</v>
      </c>
      <c r="R2195">
        <v>4932.1229999999996</v>
      </c>
      <c r="U2195">
        <f t="shared" si="157"/>
        <v>17.600000000000001</v>
      </c>
      <c r="W2195">
        <v>17.600000000000001</v>
      </c>
      <c r="AE2195">
        <f t="shared" si="160"/>
        <v>7</v>
      </c>
      <c r="AK2195">
        <v>7</v>
      </c>
      <c r="AN2195">
        <v>55.230849999999997</v>
      </c>
      <c r="AO2195">
        <v>0.54072960000000003</v>
      </c>
      <c r="AP2195">
        <v>1.3650454548995199</v>
      </c>
      <c r="AQ2195">
        <v>6.2891016152499999</v>
      </c>
      <c r="AR2195">
        <v>6.3553452300000002</v>
      </c>
      <c r="AT2195">
        <v>8</v>
      </c>
      <c r="AV2195">
        <v>0</v>
      </c>
      <c r="AW2195">
        <v>1</v>
      </c>
      <c r="AX2195">
        <v>1</v>
      </c>
      <c r="AZ2195">
        <v>34.700000000000003</v>
      </c>
      <c r="BA2195">
        <v>103.2</v>
      </c>
      <c r="BB2195">
        <v>47.1</v>
      </c>
      <c r="BC2195">
        <v>66.115048966754998</v>
      </c>
      <c r="BD2195">
        <v>48.015577022200297</v>
      </c>
      <c r="BE2195">
        <v>72.477624779999999</v>
      </c>
      <c r="BF2195">
        <v>101.36418500000001</v>
      </c>
    </row>
    <row r="2196" spans="1:58">
      <c r="A2196" t="s">
        <v>9</v>
      </c>
      <c r="B2196" t="s">
        <v>43</v>
      </c>
      <c r="C2196">
        <v>1987</v>
      </c>
      <c r="D2196">
        <f t="shared" si="159"/>
        <v>167</v>
      </c>
      <c r="E2196">
        <v>3</v>
      </c>
      <c r="G2196">
        <v>127103.283821</v>
      </c>
      <c r="H2196">
        <v>67012.360417000004</v>
      </c>
      <c r="I2196">
        <v>36945.166182000001</v>
      </c>
      <c r="J2196">
        <v>33744.234960000002</v>
      </c>
      <c r="K2196">
        <v>23838.612849000001</v>
      </c>
      <c r="L2196">
        <v>26985.848976000001</v>
      </c>
      <c r="O2196">
        <f>VLOOKUP(C2196,[1]pop_15p_a!$A$8:$AL$68,11,FALSE)</f>
        <v>3721050.76574759</v>
      </c>
      <c r="Q2196">
        <f t="shared" si="158"/>
        <v>-3147.2361270000001</v>
      </c>
      <c r="R2196">
        <v>4932.1229999999996</v>
      </c>
      <c r="U2196">
        <f t="shared" si="157"/>
        <v>17.600000000000001</v>
      </c>
      <c r="W2196">
        <v>17.600000000000001</v>
      </c>
      <c r="AE2196">
        <f t="shared" si="160"/>
        <v>7</v>
      </c>
      <c r="AK2196">
        <v>7</v>
      </c>
      <c r="AN2196">
        <v>55.540559999999999</v>
      </c>
      <c r="AO2196">
        <v>0.54476309999999994</v>
      </c>
      <c r="AP2196">
        <v>1.3650454548995199</v>
      </c>
      <c r="AQ2196">
        <v>6.2891016152499999</v>
      </c>
      <c r="AR2196">
        <v>6.3553452300000002</v>
      </c>
      <c r="AT2196">
        <v>8</v>
      </c>
      <c r="AV2196">
        <v>0</v>
      </c>
      <c r="AW2196">
        <v>1</v>
      </c>
      <c r="AX2196">
        <v>1</v>
      </c>
      <c r="AZ2196">
        <v>35.9</v>
      </c>
      <c r="BA2196">
        <v>105.9</v>
      </c>
      <c r="BB2196">
        <v>48.3</v>
      </c>
      <c r="BC2196">
        <v>68.282501170377301</v>
      </c>
      <c r="BD2196">
        <v>48.308807650357799</v>
      </c>
      <c r="BE2196">
        <v>74.860597670000004</v>
      </c>
      <c r="BF2196">
        <v>102.8010355</v>
      </c>
    </row>
    <row r="2197" spans="1:58">
      <c r="A2197" t="s">
        <v>9</v>
      </c>
      <c r="B2197" t="s">
        <v>43</v>
      </c>
      <c r="C2197">
        <v>1987</v>
      </c>
      <c r="D2197">
        <f t="shared" si="159"/>
        <v>168</v>
      </c>
      <c r="E2197">
        <v>4</v>
      </c>
      <c r="G2197">
        <v>129607.272317</v>
      </c>
      <c r="H2197">
        <v>68272.526127000005</v>
      </c>
      <c r="I2197">
        <v>37169.038590999997</v>
      </c>
      <c r="J2197">
        <v>34816.131331999997</v>
      </c>
      <c r="K2197">
        <v>21878.046051000001</v>
      </c>
      <c r="L2197">
        <v>27486.478353999999</v>
      </c>
      <c r="O2197">
        <f>VLOOKUP(C2197,[1]pop_15p_a!$A$8:$AL$68,11,FALSE)</f>
        <v>3721050.76574759</v>
      </c>
      <c r="Q2197">
        <f t="shared" si="158"/>
        <v>-5608.4323029999978</v>
      </c>
      <c r="R2197">
        <v>4932.1229999999996</v>
      </c>
      <c r="U2197">
        <f t="shared" si="157"/>
        <v>17.600000000000001</v>
      </c>
      <c r="W2197">
        <v>17.600000000000001</v>
      </c>
      <c r="AE2197">
        <f t="shared" si="160"/>
        <v>7</v>
      </c>
      <c r="AK2197">
        <v>7</v>
      </c>
      <c r="AN2197">
        <v>55.88467</v>
      </c>
      <c r="AO2197">
        <v>0.54884410000000006</v>
      </c>
      <c r="AP2197">
        <v>1.3650454548995199</v>
      </c>
      <c r="AQ2197">
        <v>6.2891016152499999</v>
      </c>
      <c r="AR2197">
        <v>6.3553452300000002</v>
      </c>
      <c r="AT2197">
        <v>8</v>
      </c>
      <c r="AV2197">
        <v>0</v>
      </c>
      <c r="AW2197">
        <v>1</v>
      </c>
      <c r="AX2197">
        <v>1</v>
      </c>
      <c r="AZ2197">
        <v>36.799999999999997</v>
      </c>
      <c r="BA2197">
        <v>108</v>
      </c>
      <c r="BB2197">
        <v>49.2</v>
      </c>
      <c r="BC2197">
        <v>70.921748004075695</v>
      </c>
      <c r="BD2197">
        <v>48.842030024021398</v>
      </c>
      <c r="BE2197">
        <v>77.921304269999993</v>
      </c>
      <c r="BF2197">
        <v>106.75938189999999</v>
      </c>
    </row>
    <row r="2198" spans="1:58">
      <c r="A2198" t="s">
        <v>9</v>
      </c>
      <c r="B2198" t="s">
        <v>43</v>
      </c>
      <c r="C2198">
        <v>1988</v>
      </c>
      <c r="D2198">
        <f t="shared" si="159"/>
        <v>169</v>
      </c>
      <c r="E2198">
        <v>1</v>
      </c>
      <c r="G2198">
        <v>131257.62837200001</v>
      </c>
      <c r="H2198">
        <v>69278.626170000003</v>
      </c>
      <c r="I2198">
        <v>37262.318762000003</v>
      </c>
      <c r="J2198">
        <v>36145.751422000001</v>
      </c>
      <c r="K2198">
        <v>22659.709938</v>
      </c>
      <c r="L2198">
        <v>27486.478353999999</v>
      </c>
      <c r="O2198">
        <f>VLOOKUP(C2198,[1]pop_15p_a!$A$8:$AL$68,11,FALSE)</f>
        <v>3724967.5981178498</v>
      </c>
      <c r="Q2198">
        <f t="shared" si="158"/>
        <v>-4826.768415999999</v>
      </c>
      <c r="R2198">
        <v>4946.4809999999998</v>
      </c>
      <c r="U2198">
        <f t="shared" si="157"/>
        <v>16.5</v>
      </c>
      <c r="W2198">
        <v>16.5</v>
      </c>
      <c r="Z2198">
        <f>AB2198</f>
        <v>4.6333330000000004</v>
      </c>
      <c r="AA2198">
        <v>4.5999999999999996</v>
      </c>
      <c r="AB2198">
        <v>4.6333330000000004</v>
      </c>
      <c r="AE2198">
        <f t="shared" si="160"/>
        <v>7</v>
      </c>
      <c r="AK2198">
        <v>7</v>
      </c>
      <c r="AN2198">
        <v>56.831000000000003</v>
      </c>
      <c r="AO2198">
        <v>0.56018670000000004</v>
      </c>
      <c r="AP2198">
        <v>2.26883078492137</v>
      </c>
      <c r="AQ2198">
        <v>6.5850322119999998</v>
      </c>
      <c r="AR2198">
        <v>6.6956298214999999</v>
      </c>
      <c r="AT2198">
        <v>8</v>
      </c>
      <c r="AV2198">
        <v>0</v>
      </c>
      <c r="AW2198">
        <v>1</v>
      </c>
      <c r="AX2198">
        <v>1</v>
      </c>
      <c r="AZ2198">
        <v>37.5</v>
      </c>
      <c r="BA2198">
        <v>107.5</v>
      </c>
      <c r="BB2198">
        <v>50.4</v>
      </c>
      <c r="BC2198">
        <v>76.145685417257894</v>
      </c>
      <c r="BD2198">
        <v>49.837066171828901</v>
      </c>
      <c r="BE2198">
        <v>83.511390629999994</v>
      </c>
      <c r="BF2198">
        <v>118.04997419999999</v>
      </c>
    </row>
    <row r="2199" spans="1:58">
      <c r="A2199" t="s">
        <v>9</v>
      </c>
      <c r="B2199" t="s">
        <v>43</v>
      </c>
      <c r="C2199">
        <v>1988</v>
      </c>
      <c r="D2199">
        <f t="shared" si="159"/>
        <v>170</v>
      </c>
      <c r="E2199">
        <v>2</v>
      </c>
      <c r="G2199">
        <v>132313.02848099999</v>
      </c>
      <c r="H2199">
        <v>69832.489325000002</v>
      </c>
      <c r="I2199">
        <v>37430.223067999999</v>
      </c>
      <c r="J2199">
        <v>36467.906068999997</v>
      </c>
      <c r="K2199">
        <v>23475.544924000002</v>
      </c>
      <c r="L2199">
        <v>29508.250842000001</v>
      </c>
      <c r="O2199">
        <f>VLOOKUP(C2199,[1]pop_15p_a!$A$8:$AL$68,11,FALSE)</f>
        <v>3724967.5981178498</v>
      </c>
      <c r="Q2199">
        <f t="shared" si="158"/>
        <v>-6032.7059179999997</v>
      </c>
      <c r="R2199">
        <v>4946.4809999999998</v>
      </c>
      <c r="U2199">
        <f t="shared" si="157"/>
        <v>16.5</v>
      </c>
      <c r="W2199">
        <v>16.5</v>
      </c>
      <c r="Z2199">
        <f t="shared" ref="Z2199:Z2262" si="161">AB2199</f>
        <v>4.3333329999999997</v>
      </c>
      <c r="AA2199">
        <v>4.3</v>
      </c>
      <c r="AB2199">
        <v>4.3333329999999997</v>
      </c>
      <c r="AE2199">
        <f t="shared" si="160"/>
        <v>8</v>
      </c>
      <c r="AK2199">
        <v>8</v>
      </c>
      <c r="AN2199">
        <v>57.914969999999997</v>
      </c>
      <c r="AO2199">
        <v>0.57373589999999997</v>
      </c>
      <c r="AP2199">
        <v>2.26883078492137</v>
      </c>
      <c r="AQ2199">
        <v>6.5850322119999998</v>
      </c>
      <c r="AR2199">
        <v>6.6956298214999999</v>
      </c>
      <c r="AT2199">
        <v>8</v>
      </c>
      <c r="AV2199">
        <v>0</v>
      </c>
      <c r="AW2199">
        <v>1</v>
      </c>
      <c r="AX2199">
        <v>1</v>
      </c>
      <c r="AZ2199">
        <v>38.299999999999997</v>
      </c>
      <c r="BA2199">
        <v>107.9</v>
      </c>
      <c r="BB2199">
        <v>51.8</v>
      </c>
      <c r="BC2199">
        <v>82.053329461244303</v>
      </c>
      <c r="BD2199">
        <v>51.110733816415497</v>
      </c>
      <c r="BE2199">
        <v>88.132753080000001</v>
      </c>
      <c r="BF2199">
        <v>125.22552640000001</v>
      </c>
    </row>
    <row r="2200" spans="1:58">
      <c r="A2200" t="s">
        <v>9</v>
      </c>
      <c r="B2200" t="s">
        <v>43</v>
      </c>
      <c r="C2200">
        <v>1988</v>
      </c>
      <c r="D2200">
        <f t="shared" si="159"/>
        <v>171</v>
      </c>
      <c r="E2200">
        <v>3</v>
      </c>
      <c r="G2200">
        <v>133942.690416</v>
      </c>
      <c r="H2200">
        <v>71234.931807999994</v>
      </c>
      <c r="I2200">
        <v>37598.127374999996</v>
      </c>
      <c r="J2200">
        <v>38219.255878999997</v>
      </c>
      <c r="K2200">
        <v>23146.648097000001</v>
      </c>
      <c r="L2200">
        <v>31246.012434</v>
      </c>
      <c r="O2200">
        <f>VLOOKUP(C2200,[1]pop_15p_a!$A$8:$AL$68,11,FALSE)</f>
        <v>3724967.5981178498</v>
      </c>
      <c r="Q2200">
        <f t="shared" si="158"/>
        <v>-8099.3643369999991</v>
      </c>
      <c r="R2200">
        <v>4946.4809999999998</v>
      </c>
      <c r="U2200">
        <f t="shared" si="157"/>
        <v>16.5</v>
      </c>
      <c r="W2200">
        <v>16.5</v>
      </c>
      <c r="Z2200">
        <f t="shared" si="161"/>
        <v>4</v>
      </c>
      <c r="AA2200">
        <v>4</v>
      </c>
      <c r="AB2200">
        <v>4</v>
      </c>
      <c r="AE2200">
        <f t="shared" si="160"/>
        <v>8</v>
      </c>
      <c r="AK2200">
        <v>8</v>
      </c>
      <c r="AN2200">
        <v>58.534379999999999</v>
      </c>
      <c r="AO2200">
        <v>0.58313320000000002</v>
      </c>
      <c r="AP2200">
        <v>2.26883078492137</v>
      </c>
      <c r="AQ2200">
        <v>6.5850322119999998</v>
      </c>
      <c r="AR2200">
        <v>6.6956298214999999</v>
      </c>
      <c r="AT2200">
        <v>8</v>
      </c>
      <c r="AV2200">
        <v>0</v>
      </c>
      <c r="AW2200">
        <v>1</v>
      </c>
      <c r="AX2200">
        <v>1</v>
      </c>
      <c r="AZ2200">
        <v>39</v>
      </c>
      <c r="BA2200">
        <v>107.9</v>
      </c>
      <c r="BB2200">
        <v>53.1</v>
      </c>
      <c r="BC2200">
        <v>88.197115342348596</v>
      </c>
      <c r="BD2200">
        <v>52.778177235171398</v>
      </c>
      <c r="BE2200">
        <v>92.98672311</v>
      </c>
      <c r="BF2200">
        <v>131.2751537</v>
      </c>
    </row>
    <row r="2201" spans="1:58">
      <c r="A2201" t="s">
        <v>9</v>
      </c>
      <c r="B2201" t="s">
        <v>43</v>
      </c>
      <c r="C2201">
        <v>1988</v>
      </c>
      <c r="D2201">
        <f t="shared" si="159"/>
        <v>172</v>
      </c>
      <c r="E2201">
        <v>4</v>
      </c>
      <c r="G2201">
        <v>136420.811262</v>
      </c>
      <c r="H2201">
        <v>72164.812151000006</v>
      </c>
      <c r="I2201">
        <v>37778.469038000003</v>
      </c>
      <c r="J2201">
        <v>39267.722822000003</v>
      </c>
      <c r="K2201">
        <v>24526.306214</v>
      </c>
      <c r="L2201">
        <v>29628.594443000002</v>
      </c>
      <c r="O2201">
        <f>VLOOKUP(C2201,[1]pop_15p_a!$A$8:$AL$68,11,FALSE)</f>
        <v>3724967.5981178498</v>
      </c>
      <c r="Q2201">
        <f t="shared" si="158"/>
        <v>-5102.2882290000016</v>
      </c>
      <c r="R2201">
        <v>4946.4809999999998</v>
      </c>
      <c r="U2201">
        <f t="shared" si="157"/>
        <v>16.5</v>
      </c>
      <c r="W2201">
        <v>16.5</v>
      </c>
      <c r="Z2201">
        <f t="shared" si="161"/>
        <v>3.7</v>
      </c>
      <c r="AA2201">
        <v>3.7</v>
      </c>
      <c r="AB2201">
        <v>3.7</v>
      </c>
      <c r="AE2201">
        <f t="shared" si="160"/>
        <v>8</v>
      </c>
      <c r="AK2201">
        <v>8</v>
      </c>
      <c r="AN2201">
        <v>59.222610000000003</v>
      </c>
      <c r="AO2201">
        <v>0.59181269999999997</v>
      </c>
      <c r="AP2201">
        <v>2.26883078492137</v>
      </c>
      <c r="AQ2201">
        <v>6.5850322119999998</v>
      </c>
      <c r="AR2201">
        <v>6.6956298214999999</v>
      </c>
      <c r="AT2201">
        <v>8</v>
      </c>
      <c r="AV2201">
        <v>0</v>
      </c>
      <c r="AW2201">
        <v>1</v>
      </c>
      <c r="AX2201">
        <v>1</v>
      </c>
      <c r="AZ2201">
        <v>41.5</v>
      </c>
      <c r="BA2201">
        <v>114.2</v>
      </c>
      <c r="BB2201">
        <v>56.6</v>
      </c>
      <c r="BC2201">
        <v>96.983468922846399</v>
      </c>
      <c r="BD2201">
        <v>54.760904859613298</v>
      </c>
      <c r="BE2201">
        <v>99.51664529</v>
      </c>
      <c r="BF2201">
        <v>141.03459380000001</v>
      </c>
    </row>
    <row r="2202" spans="1:58">
      <c r="A2202" t="s">
        <v>9</v>
      </c>
      <c r="B2202" t="s">
        <v>43</v>
      </c>
      <c r="C2202">
        <v>1989</v>
      </c>
      <c r="D2202">
        <f t="shared" si="159"/>
        <v>173</v>
      </c>
      <c r="E2202">
        <v>1</v>
      </c>
      <c r="G2202">
        <v>138050.47319600001</v>
      </c>
      <c r="H2202">
        <v>73364.002101000005</v>
      </c>
      <c r="I2202">
        <v>37877.967886999999</v>
      </c>
      <c r="J2202">
        <v>40146.326405</v>
      </c>
      <c r="K2202">
        <v>24919.273851000002</v>
      </c>
      <c r="L2202">
        <v>30600.970734999999</v>
      </c>
      <c r="O2202">
        <f>VLOOKUP(C2202,[1]pop_15p_a!$A$8:$AL$68,11,FALSE)</f>
        <v>3729107.4962472501</v>
      </c>
      <c r="Q2202">
        <f t="shared" si="158"/>
        <v>-5681.6968839999972</v>
      </c>
      <c r="R2202">
        <v>4964.3710000000001</v>
      </c>
      <c r="U2202">
        <f t="shared" si="157"/>
        <v>14.3</v>
      </c>
      <c r="W2202">
        <v>14.3</v>
      </c>
      <c r="Z2202">
        <f t="shared" si="161"/>
        <v>3.5</v>
      </c>
      <c r="AA2202">
        <v>3.5</v>
      </c>
      <c r="AB2202">
        <v>3.5</v>
      </c>
      <c r="AE2202">
        <f t="shared" si="160"/>
        <v>7.5</v>
      </c>
      <c r="AK2202">
        <v>7.5</v>
      </c>
      <c r="AN2202">
        <v>60.322069999999997</v>
      </c>
      <c r="AO2202">
        <v>0.60319999999999996</v>
      </c>
      <c r="AP2202">
        <v>2.6231998962302701</v>
      </c>
      <c r="AQ2202">
        <v>6.6485058730000004</v>
      </c>
      <c r="AR2202">
        <v>6.9262695358000004</v>
      </c>
      <c r="AT2202">
        <v>8</v>
      </c>
      <c r="AV2202">
        <v>0</v>
      </c>
      <c r="AW2202">
        <v>1</v>
      </c>
      <c r="AX2202">
        <v>1</v>
      </c>
      <c r="AZ2202">
        <v>41.9</v>
      </c>
      <c r="BA2202">
        <v>114.9</v>
      </c>
      <c r="BB2202">
        <v>56.9</v>
      </c>
      <c r="BC2202">
        <v>102.196323175884</v>
      </c>
      <c r="BD2202">
        <v>56.7139317457898</v>
      </c>
      <c r="BE2202">
        <v>102.93514519999999</v>
      </c>
      <c r="BF2202">
        <v>149.93772250000001</v>
      </c>
    </row>
    <row r="2203" spans="1:58">
      <c r="A2203" t="s">
        <v>9</v>
      </c>
      <c r="B2203" t="s">
        <v>43</v>
      </c>
      <c r="C2203">
        <v>1989</v>
      </c>
      <c r="D2203">
        <f t="shared" si="159"/>
        <v>174</v>
      </c>
      <c r="E2203">
        <v>2</v>
      </c>
      <c r="G2203">
        <v>140476.85874299999</v>
      </c>
      <c r="H2203">
        <v>74451.403156999993</v>
      </c>
      <c r="I2203">
        <v>38139.152364000001</v>
      </c>
      <c r="J2203">
        <v>41891.818856999998</v>
      </c>
      <c r="K2203">
        <v>23014.235089000002</v>
      </c>
      <c r="L2203">
        <v>30634.666943</v>
      </c>
      <c r="O2203">
        <f>VLOOKUP(C2203,[1]pop_15p_a!$A$8:$AL$68,11,FALSE)</f>
        <v>3729107.4962472501</v>
      </c>
      <c r="Q2203">
        <f t="shared" si="158"/>
        <v>-7620.4318539999986</v>
      </c>
      <c r="R2203">
        <v>4964.3710000000001</v>
      </c>
      <c r="U2203">
        <f t="shared" si="157"/>
        <v>14.3</v>
      </c>
      <c r="W2203">
        <v>14.3</v>
      </c>
      <c r="Z2203">
        <f t="shared" si="161"/>
        <v>3.1</v>
      </c>
      <c r="AA2203">
        <v>3.1</v>
      </c>
      <c r="AB2203">
        <v>3.1</v>
      </c>
      <c r="AE2203">
        <f t="shared" si="160"/>
        <v>7.5</v>
      </c>
      <c r="AK2203">
        <v>7.5</v>
      </c>
      <c r="AN2203">
        <v>61.796610000000001</v>
      </c>
      <c r="AO2203">
        <v>0.61799199999999999</v>
      </c>
      <c r="AP2203">
        <v>2.6231998962302701</v>
      </c>
      <c r="AQ2203">
        <v>6.6485058730000004</v>
      </c>
      <c r="AR2203">
        <v>6.9262695358000004</v>
      </c>
      <c r="AT2203">
        <v>8</v>
      </c>
      <c r="AV2203">
        <v>0</v>
      </c>
      <c r="AW2203">
        <v>1</v>
      </c>
      <c r="AX2203">
        <v>1</v>
      </c>
      <c r="AZ2203">
        <v>42.3</v>
      </c>
      <c r="BA2203">
        <v>115.9</v>
      </c>
      <c r="BB2203">
        <v>57</v>
      </c>
      <c r="BC2203">
        <v>103.16201252493001</v>
      </c>
      <c r="BD2203">
        <v>59.068305362983502</v>
      </c>
      <c r="BE2203">
        <v>100.9293887</v>
      </c>
      <c r="BF2203">
        <v>145.52188319999999</v>
      </c>
    </row>
    <row r="2204" spans="1:58">
      <c r="A2204" t="s">
        <v>9</v>
      </c>
      <c r="B2204" t="s">
        <v>43</v>
      </c>
      <c r="C2204">
        <v>1989</v>
      </c>
      <c r="D2204">
        <f t="shared" si="159"/>
        <v>175</v>
      </c>
      <c r="E2204">
        <v>3</v>
      </c>
      <c r="G2204">
        <v>142132.38832699999</v>
      </c>
      <c r="H2204">
        <v>74995.103684999995</v>
      </c>
      <c r="I2204">
        <v>38450.086265999998</v>
      </c>
      <c r="J2204">
        <v>42495.126650999999</v>
      </c>
      <c r="K2204">
        <v>23381.574401999998</v>
      </c>
      <c r="L2204">
        <v>32641.998199000001</v>
      </c>
      <c r="O2204">
        <f>VLOOKUP(C2204,[1]pop_15p_a!$A$8:$AL$68,11,FALSE)</f>
        <v>3729107.4962472501</v>
      </c>
      <c r="Q2204">
        <f t="shared" si="158"/>
        <v>-9260.4237970000031</v>
      </c>
      <c r="R2204">
        <v>4964.3710000000001</v>
      </c>
      <c r="U2204">
        <f t="shared" si="157"/>
        <v>14.3</v>
      </c>
      <c r="W2204">
        <v>14.3</v>
      </c>
      <c r="Z2204">
        <f t="shared" si="161"/>
        <v>2.9</v>
      </c>
      <c r="AA2204">
        <v>2.9</v>
      </c>
      <c r="AB2204">
        <v>2.9</v>
      </c>
      <c r="AE2204">
        <f t="shared" si="160"/>
        <v>7.5</v>
      </c>
      <c r="AK2204">
        <v>7.5</v>
      </c>
      <c r="AN2204">
        <v>62.459040000000002</v>
      </c>
      <c r="AO2204">
        <v>0.62673449999999997</v>
      </c>
      <c r="AP2204">
        <v>2.6231998962302701</v>
      </c>
      <c r="AQ2204">
        <v>6.6485058730000004</v>
      </c>
      <c r="AR2204">
        <v>6.9262695358000004</v>
      </c>
      <c r="AT2204">
        <v>8</v>
      </c>
      <c r="AV2204">
        <v>0</v>
      </c>
      <c r="AW2204">
        <v>1</v>
      </c>
      <c r="AX2204">
        <v>1</v>
      </c>
      <c r="AZ2204">
        <v>42.7</v>
      </c>
      <c r="BA2204">
        <v>116.9</v>
      </c>
      <c r="BB2204">
        <v>57.3</v>
      </c>
      <c r="BC2204">
        <v>102.730248222048</v>
      </c>
      <c r="BD2204">
        <v>61.516159455301</v>
      </c>
      <c r="BE2204">
        <v>97.615287350000003</v>
      </c>
      <c r="BF2204">
        <v>143.60224819999999</v>
      </c>
    </row>
    <row r="2205" spans="1:58">
      <c r="A2205" t="s">
        <v>9</v>
      </c>
      <c r="B2205" t="s">
        <v>43</v>
      </c>
      <c r="C2205">
        <v>1989</v>
      </c>
      <c r="D2205">
        <f t="shared" si="159"/>
        <v>176</v>
      </c>
      <c r="E2205">
        <v>4</v>
      </c>
      <c r="G2205">
        <v>142199.64421699999</v>
      </c>
      <c r="H2205">
        <v>75411.771378999998</v>
      </c>
      <c r="I2205">
        <v>38810.769590999997</v>
      </c>
      <c r="J2205">
        <v>45259.79926</v>
      </c>
      <c r="K2205">
        <v>25102.943507</v>
      </c>
      <c r="L2205">
        <v>34485.662159</v>
      </c>
      <c r="O2205">
        <f>VLOOKUP(C2205,[1]pop_15p_a!$A$8:$AL$68,11,FALSE)</f>
        <v>3729107.4962472501</v>
      </c>
      <c r="Q2205">
        <f t="shared" si="158"/>
        <v>-9382.7186519999996</v>
      </c>
      <c r="R2205">
        <v>4964.3710000000001</v>
      </c>
      <c r="U2205">
        <f t="shared" si="157"/>
        <v>14.3</v>
      </c>
      <c r="W2205">
        <v>14.3</v>
      </c>
      <c r="Z2205">
        <f t="shared" si="161"/>
        <v>2.9</v>
      </c>
      <c r="AA2205">
        <v>2.9</v>
      </c>
      <c r="AB2205">
        <v>2.9</v>
      </c>
      <c r="AE2205">
        <f t="shared" si="160"/>
        <v>8.5</v>
      </c>
      <c r="AK2205">
        <v>8.5</v>
      </c>
      <c r="AN2205">
        <v>63.253950000000003</v>
      </c>
      <c r="AO2205">
        <v>0.635046</v>
      </c>
      <c r="AP2205">
        <v>2.6231998962302701</v>
      </c>
      <c r="AQ2205">
        <v>6.6485058730000004</v>
      </c>
      <c r="AR2205">
        <v>6.9262695358000004</v>
      </c>
      <c r="AT2205">
        <v>8</v>
      </c>
      <c r="AV2205">
        <v>0</v>
      </c>
      <c r="AW2205">
        <v>1</v>
      </c>
      <c r="AX2205">
        <v>1</v>
      </c>
      <c r="AZ2205">
        <v>42.4</v>
      </c>
      <c r="BA2205">
        <v>115.4</v>
      </c>
      <c r="BB2205">
        <v>56.4</v>
      </c>
      <c r="BC2205">
        <v>99.630171689235098</v>
      </c>
      <c r="BD2205">
        <v>63.649278551309997</v>
      </c>
      <c r="BE2205">
        <v>92.734397400000006</v>
      </c>
      <c r="BF2205">
        <v>136.61186330000001</v>
      </c>
    </row>
    <row r="2206" spans="1:58">
      <c r="A2206" t="s">
        <v>9</v>
      </c>
      <c r="B2206" t="s">
        <v>43</v>
      </c>
      <c r="C2206">
        <v>1990</v>
      </c>
      <c r="D2206">
        <f t="shared" si="159"/>
        <v>177</v>
      </c>
      <c r="E2206">
        <v>1</v>
      </c>
      <c r="G2206">
        <v>143374.928992</v>
      </c>
      <c r="H2206">
        <v>74230.360709</v>
      </c>
      <c r="I2206">
        <v>39571.462635000004</v>
      </c>
      <c r="J2206">
        <v>43529.053072000002</v>
      </c>
      <c r="K2206">
        <v>23803.285245999999</v>
      </c>
      <c r="L2206">
        <v>31722.907861</v>
      </c>
      <c r="O2206">
        <f>VLOOKUP(C2206,[1]pop_15p_a!$A$8:$AL$68,11,FALSE)</f>
        <v>3742064.5077711898</v>
      </c>
      <c r="Q2206">
        <f t="shared" si="158"/>
        <v>-7919.6226150000002</v>
      </c>
      <c r="R2206">
        <f>T2206</f>
        <v>4976.3999999999996</v>
      </c>
      <c r="S2206">
        <v>4976.3999999999996</v>
      </c>
      <c r="T2206">
        <v>4976.3999999999996</v>
      </c>
      <c r="U2206">
        <f t="shared" si="157"/>
        <v>13.8</v>
      </c>
      <c r="W2206">
        <v>13.8</v>
      </c>
      <c r="Y2206">
        <v>10.179</v>
      </c>
      <c r="Z2206">
        <f t="shared" si="161"/>
        <v>3</v>
      </c>
      <c r="AA2206">
        <v>3</v>
      </c>
      <c r="AB2206">
        <v>3</v>
      </c>
      <c r="AE2206">
        <f t="shared" si="160"/>
        <v>8.5</v>
      </c>
      <c r="AK2206">
        <v>8.5</v>
      </c>
      <c r="AN2206">
        <v>64.677350000000004</v>
      </c>
      <c r="AO2206">
        <v>0.65030050000000006</v>
      </c>
      <c r="AP2206">
        <v>2.9322278680321801</v>
      </c>
      <c r="AQ2206">
        <v>7.0624078634999998</v>
      </c>
      <c r="AR2206">
        <v>7.3619766005000002</v>
      </c>
      <c r="AT2206">
        <v>8</v>
      </c>
      <c r="AV2206">
        <v>0</v>
      </c>
      <c r="AW2206">
        <v>1</v>
      </c>
      <c r="AX2206">
        <v>1</v>
      </c>
      <c r="AZ2206">
        <v>41.8</v>
      </c>
      <c r="BA2206">
        <v>117.4</v>
      </c>
      <c r="BB2206">
        <v>55.3</v>
      </c>
      <c r="BC2206">
        <v>94.930896447141095</v>
      </c>
      <c r="BD2206">
        <v>64.695578776320403</v>
      </c>
      <c r="BE2206">
        <v>89.189668760000004</v>
      </c>
      <c r="BF2206">
        <v>132.34438950000001</v>
      </c>
    </row>
    <row r="2207" spans="1:58">
      <c r="A2207" t="s">
        <v>9</v>
      </c>
      <c r="B2207" t="s">
        <v>43</v>
      </c>
      <c r="C2207">
        <v>1990</v>
      </c>
      <c r="D2207">
        <f t="shared" si="159"/>
        <v>178</v>
      </c>
      <c r="E2207">
        <v>2</v>
      </c>
      <c r="G2207">
        <v>141851.41213400001</v>
      </c>
      <c r="H2207">
        <v>74661.209499000004</v>
      </c>
      <c r="I2207">
        <v>39655.855696999999</v>
      </c>
      <c r="J2207">
        <v>41152.722113999997</v>
      </c>
      <c r="K2207">
        <v>25335.685583999999</v>
      </c>
      <c r="L2207">
        <v>33948.219656000001</v>
      </c>
      <c r="O2207">
        <f>VLOOKUP(C2207,[1]pop_15p_a!$A$8:$AL$68,11,FALSE)</f>
        <v>3742064.5077711898</v>
      </c>
      <c r="Q2207">
        <f t="shared" si="158"/>
        <v>-8612.5340720000022</v>
      </c>
      <c r="R2207">
        <f t="shared" ref="R2207:R2270" si="162">T2207</f>
        <v>4981.2</v>
      </c>
      <c r="S2207">
        <v>4981.2</v>
      </c>
      <c r="T2207">
        <v>4981.2</v>
      </c>
      <c r="U2207">
        <f t="shared" si="157"/>
        <v>13.8</v>
      </c>
      <c r="W2207">
        <v>13.8</v>
      </c>
      <c r="Y2207">
        <v>10.179</v>
      </c>
      <c r="Z2207">
        <f t="shared" si="161"/>
        <v>2.9333330000000002</v>
      </c>
      <c r="AA2207">
        <v>2.9</v>
      </c>
      <c r="AB2207">
        <v>2.9333330000000002</v>
      </c>
      <c r="AE2207">
        <f t="shared" si="160"/>
        <v>8.5</v>
      </c>
      <c r="AK2207">
        <v>8.5</v>
      </c>
      <c r="AN2207">
        <v>65.536760000000001</v>
      </c>
      <c r="AO2207">
        <v>0.65899859999999999</v>
      </c>
      <c r="AP2207">
        <v>2.9322278680321801</v>
      </c>
      <c r="AQ2207">
        <v>7.0624078634999998</v>
      </c>
      <c r="AR2207">
        <v>7.3619766005000002</v>
      </c>
      <c r="AT2207">
        <v>8</v>
      </c>
      <c r="AV2207">
        <v>0</v>
      </c>
      <c r="AW2207">
        <v>1</v>
      </c>
      <c r="AX2207">
        <v>1</v>
      </c>
      <c r="AZ2207">
        <v>42.2</v>
      </c>
      <c r="BA2207">
        <v>122.1</v>
      </c>
      <c r="BB2207">
        <v>55.6</v>
      </c>
      <c r="BC2207">
        <v>93.510879741527205</v>
      </c>
      <c r="BD2207">
        <v>65.313505874278604</v>
      </c>
      <c r="BE2207">
        <v>88.015793290000005</v>
      </c>
      <c r="BF2207">
        <v>130.7522118</v>
      </c>
    </row>
    <row r="2208" spans="1:58">
      <c r="A2208" t="s">
        <v>9</v>
      </c>
      <c r="B2208" t="s">
        <v>43</v>
      </c>
      <c r="C2208">
        <v>1990</v>
      </c>
      <c r="D2208">
        <f t="shared" si="159"/>
        <v>179</v>
      </c>
      <c r="E2208">
        <v>3</v>
      </c>
      <c r="G2208">
        <v>139763.794283</v>
      </c>
      <c r="H2208">
        <v>73519.682291000005</v>
      </c>
      <c r="I2208">
        <v>40095.587968</v>
      </c>
      <c r="J2208">
        <v>39584.787855000002</v>
      </c>
      <c r="K2208">
        <v>24074.231392999998</v>
      </c>
      <c r="L2208">
        <v>30887.860721000001</v>
      </c>
      <c r="O2208">
        <f>VLOOKUP(C2208,[1]pop_15p_a!$A$8:$AL$68,11,FALSE)</f>
        <v>3742064.5077711898</v>
      </c>
      <c r="Q2208">
        <f t="shared" si="158"/>
        <v>-6813.6293280000027</v>
      </c>
      <c r="R2208">
        <f t="shared" si="162"/>
        <v>4989.6000000000004</v>
      </c>
      <c r="S2208">
        <v>4989.6000000000004</v>
      </c>
      <c r="T2208">
        <v>4989.6000000000004</v>
      </c>
      <c r="U2208">
        <f t="shared" si="157"/>
        <v>13.8</v>
      </c>
      <c r="W2208">
        <v>13.8</v>
      </c>
      <c r="Y2208">
        <v>10.179</v>
      </c>
      <c r="Z2208">
        <f t="shared" si="161"/>
        <v>3.0333329999999998</v>
      </c>
      <c r="AA2208">
        <v>3</v>
      </c>
      <c r="AB2208">
        <v>3.0333329999999998</v>
      </c>
      <c r="AE2208">
        <f t="shared" si="160"/>
        <v>8.5</v>
      </c>
      <c r="AK2208">
        <v>8.5</v>
      </c>
      <c r="AN2208">
        <v>66.139660000000006</v>
      </c>
      <c r="AO2208">
        <v>0.66572919999999991</v>
      </c>
      <c r="AP2208">
        <v>2.9322278680321801</v>
      </c>
      <c r="AQ2208">
        <v>7.0624078634999998</v>
      </c>
      <c r="AR2208">
        <v>7.3619766005000002</v>
      </c>
      <c r="AT2208">
        <v>8</v>
      </c>
      <c r="AV2208">
        <v>0</v>
      </c>
      <c r="AW2208">
        <v>1</v>
      </c>
      <c r="AX2208">
        <v>1</v>
      </c>
      <c r="AZ2208">
        <v>42.6</v>
      </c>
      <c r="BA2208">
        <v>126.6</v>
      </c>
      <c r="BB2208">
        <v>55.6</v>
      </c>
      <c r="BC2208">
        <v>92.458333980759903</v>
      </c>
      <c r="BD2208">
        <v>65.675705567667904</v>
      </c>
      <c r="BE2208">
        <v>87.955816479999996</v>
      </c>
      <c r="BF2208">
        <v>129.55335249999999</v>
      </c>
    </row>
    <row r="2209" spans="1:58">
      <c r="A2209" t="s">
        <v>9</v>
      </c>
      <c r="B2209" t="s">
        <v>43</v>
      </c>
      <c r="C2209">
        <v>1990</v>
      </c>
      <c r="D2209">
        <f t="shared" si="159"/>
        <v>180</v>
      </c>
      <c r="E2209">
        <v>4</v>
      </c>
      <c r="G2209">
        <v>138671.126216</v>
      </c>
      <c r="H2209">
        <v>72569.149908000007</v>
      </c>
      <c r="I2209">
        <v>40553.087199000001</v>
      </c>
      <c r="J2209">
        <v>38731.973753999999</v>
      </c>
      <c r="K2209">
        <v>24904.836793999999</v>
      </c>
      <c r="L2209">
        <v>30923.394641999999</v>
      </c>
      <c r="O2209">
        <f>VLOOKUP(C2209,[1]pop_15p_a!$A$8:$AL$68,11,FALSE)</f>
        <v>3742064.5077711898</v>
      </c>
      <c r="Q2209">
        <f t="shared" si="158"/>
        <v>-6018.5578480000004</v>
      </c>
      <c r="R2209">
        <f t="shared" si="162"/>
        <v>4998.3999999999996</v>
      </c>
      <c r="S2209">
        <v>4998.3999999999996</v>
      </c>
      <c r="T2209">
        <v>4998.3999999999996</v>
      </c>
      <c r="U2209">
        <f t="shared" si="157"/>
        <v>13.8</v>
      </c>
      <c r="W2209">
        <v>13.8</v>
      </c>
      <c r="Y2209">
        <v>10.179</v>
      </c>
      <c r="Z2209">
        <f t="shared" si="161"/>
        <v>3.7</v>
      </c>
      <c r="AA2209">
        <v>3.7</v>
      </c>
      <c r="AB2209">
        <v>3.7</v>
      </c>
      <c r="AE2209">
        <f t="shared" si="160"/>
        <v>8.5</v>
      </c>
      <c r="AK2209">
        <v>8.5</v>
      </c>
      <c r="AN2209">
        <v>66.718450000000004</v>
      </c>
      <c r="AO2209">
        <v>0.66981199999999996</v>
      </c>
      <c r="AP2209">
        <v>2.9322278680321801</v>
      </c>
      <c r="AQ2209">
        <v>7.0624078634999998</v>
      </c>
      <c r="AR2209">
        <v>7.3619766005000002</v>
      </c>
      <c r="AT2209">
        <v>8</v>
      </c>
      <c r="AV2209">
        <v>0</v>
      </c>
      <c r="AW2209">
        <v>1</v>
      </c>
      <c r="AX2209">
        <v>1</v>
      </c>
      <c r="AZ2209">
        <v>42.3</v>
      </c>
      <c r="BA2209">
        <v>128.80000000000001</v>
      </c>
      <c r="BB2209">
        <v>55.1</v>
      </c>
      <c r="BC2209">
        <v>88.9052436191906</v>
      </c>
      <c r="BD2209">
        <v>65.850988632710695</v>
      </c>
      <c r="BE2209">
        <v>85.244783119999994</v>
      </c>
      <c r="BF2209">
        <v>123.9079181</v>
      </c>
    </row>
    <row r="2210" spans="1:58">
      <c r="A2210" t="s">
        <v>9</v>
      </c>
      <c r="B2210" t="s">
        <v>43</v>
      </c>
      <c r="C2210">
        <v>1991</v>
      </c>
      <c r="D2210">
        <f t="shared" si="159"/>
        <v>181</v>
      </c>
      <c r="E2210">
        <v>1</v>
      </c>
      <c r="G2210">
        <v>135028.89932600001</v>
      </c>
      <c r="H2210">
        <v>71760.753207999995</v>
      </c>
      <c r="I2210">
        <v>40193.306250000001</v>
      </c>
      <c r="J2210">
        <v>36417.827157</v>
      </c>
      <c r="K2210">
        <v>22164.283146000002</v>
      </c>
      <c r="L2210">
        <v>28773.592429</v>
      </c>
      <c r="O2210">
        <f>VLOOKUP(C2210,[1]pop_15p_a!$A$8:$AL$68,11,FALSE)</f>
        <v>3762595.2727854699</v>
      </c>
      <c r="Q2210">
        <f t="shared" si="158"/>
        <v>-6609.3092829999987</v>
      </c>
      <c r="R2210">
        <f t="shared" si="162"/>
        <v>5001.2</v>
      </c>
      <c r="S2210">
        <v>5001.2</v>
      </c>
      <c r="T2210">
        <v>5001.2</v>
      </c>
      <c r="U2210">
        <f t="shared" si="157"/>
        <v>21.9</v>
      </c>
      <c r="W2210">
        <v>21.9</v>
      </c>
      <c r="Y2210">
        <v>16.675000000000001</v>
      </c>
      <c r="Z2210">
        <f t="shared" si="161"/>
        <v>4.6333330000000004</v>
      </c>
      <c r="AA2210">
        <v>4.5999999999999996</v>
      </c>
      <c r="AB2210">
        <v>4.6333330000000004</v>
      </c>
      <c r="AE2210">
        <f t="shared" si="160"/>
        <v>8.5</v>
      </c>
      <c r="AK2210">
        <v>8.5</v>
      </c>
      <c r="AN2210">
        <v>67.95496</v>
      </c>
      <c r="AO2210">
        <v>0.68510310000000008</v>
      </c>
      <c r="AP2210">
        <v>0.54684791804395405</v>
      </c>
      <c r="AQ2210">
        <v>8.3381486262499998</v>
      </c>
      <c r="AR2210">
        <v>8.4742685112</v>
      </c>
      <c r="AT2210">
        <v>8</v>
      </c>
      <c r="AV2210">
        <v>1</v>
      </c>
      <c r="AW2210">
        <v>1</v>
      </c>
      <c r="AX2210">
        <v>1</v>
      </c>
      <c r="AZ2210">
        <v>42.6</v>
      </c>
      <c r="BA2210">
        <v>130.69999999999999</v>
      </c>
      <c r="BB2210">
        <v>55.4</v>
      </c>
      <c r="BC2210">
        <v>82.504170749075001</v>
      </c>
      <c r="BD2210">
        <v>66.5252309639</v>
      </c>
      <c r="BE2210">
        <v>78.959644299999994</v>
      </c>
      <c r="BF2210">
        <v>113.2308553</v>
      </c>
    </row>
    <row r="2211" spans="1:58">
      <c r="A2211" t="s">
        <v>9</v>
      </c>
      <c r="B2211" t="s">
        <v>43</v>
      </c>
      <c r="C2211">
        <v>1991</v>
      </c>
      <c r="D2211">
        <f t="shared" si="159"/>
        <v>182</v>
      </c>
      <c r="E2211">
        <v>2</v>
      </c>
      <c r="G2211">
        <v>133638.63467199999</v>
      </c>
      <c r="H2211">
        <v>71694.127106</v>
      </c>
      <c r="I2211">
        <v>40610.829819999999</v>
      </c>
      <c r="J2211">
        <v>35036.445982999998</v>
      </c>
      <c r="K2211">
        <v>20996.105497</v>
      </c>
      <c r="L2211">
        <v>26850.318961000001</v>
      </c>
      <c r="O2211">
        <f>VLOOKUP(C2211,[1]pop_15p_a!$A$8:$AL$68,11,FALSE)</f>
        <v>3762595.2727854699</v>
      </c>
      <c r="Q2211">
        <f t="shared" si="158"/>
        <v>-5854.2134640000004</v>
      </c>
      <c r="R2211">
        <f t="shared" si="162"/>
        <v>5006.3999999999996</v>
      </c>
      <c r="S2211">
        <v>5006.3999999999996</v>
      </c>
      <c r="T2211">
        <v>5006.3999999999996</v>
      </c>
      <c r="U2211">
        <f t="shared" si="157"/>
        <v>21.9</v>
      </c>
      <c r="W2211">
        <v>21.9</v>
      </c>
      <c r="Y2211">
        <v>16.675000000000001</v>
      </c>
      <c r="Z2211">
        <f t="shared" si="161"/>
        <v>5.9</v>
      </c>
      <c r="AA2211">
        <v>5.9</v>
      </c>
      <c r="AB2211">
        <v>5.9</v>
      </c>
      <c r="AE2211">
        <f t="shared" si="160"/>
        <v>8.5</v>
      </c>
      <c r="AK2211">
        <v>8.5</v>
      </c>
      <c r="AN2211">
        <v>68.632400000000004</v>
      </c>
      <c r="AO2211">
        <v>0.69367199999999996</v>
      </c>
      <c r="AP2211">
        <v>0.54684791804395405</v>
      </c>
      <c r="AQ2211">
        <v>8.3381486262499998</v>
      </c>
      <c r="AR2211">
        <v>8.4742685112</v>
      </c>
      <c r="AT2211">
        <v>8</v>
      </c>
      <c r="AV2211">
        <v>1</v>
      </c>
      <c r="AW2211">
        <v>1</v>
      </c>
      <c r="AX2211">
        <v>1</v>
      </c>
      <c r="AZ2211">
        <v>43.2</v>
      </c>
      <c r="BA2211">
        <v>133.6</v>
      </c>
      <c r="BB2211">
        <v>56</v>
      </c>
      <c r="BC2211">
        <v>79.920624818542805</v>
      </c>
      <c r="BD2211">
        <v>66.767586546037904</v>
      </c>
      <c r="BE2211">
        <v>77.517682469999997</v>
      </c>
      <c r="BF2211">
        <v>109.7348049</v>
      </c>
    </row>
    <row r="2212" spans="1:58">
      <c r="A2212" t="s">
        <v>9</v>
      </c>
      <c r="B2212" t="s">
        <v>43</v>
      </c>
      <c r="C2212">
        <v>1991</v>
      </c>
      <c r="D2212">
        <f t="shared" si="159"/>
        <v>183</v>
      </c>
      <c r="E2212">
        <v>3</v>
      </c>
      <c r="G2212">
        <v>131848.613408</v>
      </c>
      <c r="H2212">
        <v>71969.514993000004</v>
      </c>
      <c r="I2212">
        <v>40748.523763999998</v>
      </c>
      <c r="J2212">
        <v>33122.055996000003</v>
      </c>
      <c r="K2212">
        <v>23665.591303000001</v>
      </c>
      <c r="L2212">
        <v>27796.409605000001</v>
      </c>
      <c r="O2212">
        <f>VLOOKUP(C2212,[1]pop_15p_a!$A$8:$AL$68,11,FALSE)</f>
        <v>3762595.2727854699</v>
      </c>
      <c r="Q2212">
        <f t="shared" si="158"/>
        <v>-4130.8183019999997</v>
      </c>
      <c r="R2212">
        <f t="shared" si="162"/>
        <v>5018</v>
      </c>
      <c r="S2212">
        <v>5018</v>
      </c>
      <c r="T2212">
        <v>5018</v>
      </c>
      <c r="U2212">
        <f t="shared" si="157"/>
        <v>21.9</v>
      </c>
      <c r="W2212">
        <v>21.9</v>
      </c>
      <c r="Y2212">
        <v>16.675000000000001</v>
      </c>
      <c r="Z2212">
        <f t="shared" si="161"/>
        <v>7.4666670000000002</v>
      </c>
      <c r="AA2212">
        <v>7.4</v>
      </c>
      <c r="AB2212">
        <v>7.4666670000000002</v>
      </c>
      <c r="AE2212">
        <f t="shared" si="160"/>
        <v>8.5</v>
      </c>
      <c r="AK2212">
        <v>8.5</v>
      </c>
      <c r="AN2212">
        <v>68.665279999999996</v>
      </c>
      <c r="AO2212">
        <v>0.69352649999999993</v>
      </c>
      <c r="AP2212">
        <v>0.54684791804395405</v>
      </c>
      <c r="AQ2212">
        <v>8.3381486262499998</v>
      </c>
      <c r="AR2212">
        <v>8.4742685112</v>
      </c>
      <c r="AT2212">
        <v>8</v>
      </c>
      <c r="AV2212">
        <v>1</v>
      </c>
      <c r="AW2212">
        <v>1</v>
      </c>
      <c r="AX2212">
        <v>1</v>
      </c>
      <c r="AZ2212">
        <v>44.5</v>
      </c>
      <c r="BA2212">
        <v>138.80000000000001</v>
      </c>
      <c r="BB2212">
        <v>57.2</v>
      </c>
      <c r="BC2212">
        <v>76.112085869778895</v>
      </c>
      <c r="BD2212">
        <v>66.5357276230704</v>
      </c>
      <c r="BE2212">
        <v>74.82280145</v>
      </c>
      <c r="BF2212">
        <v>104.584694</v>
      </c>
    </row>
    <row r="2213" spans="1:58">
      <c r="A2213" t="s">
        <v>9</v>
      </c>
      <c r="B2213" t="s">
        <v>43</v>
      </c>
      <c r="C2213">
        <v>1991</v>
      </c>
      <c r="D2213">
        <f t="shared" si="159"/>
        <v>184</v>
      </c>
      <c r="E2213">
        <v>4</v>
      </c>
      <c r="G2213">
        <v>129818.738178</v>
      </c>
      <c r="H2213">
        <v>70690.293841000006</v>
      </c>
      <c r="I2213">
        <v>40797.382904999999</v>
      </c>
      <c r="J2213">
        <v>31074.413806</v>
      </c>
      <c r="K2213">
        <v>23550.106059999998</v>
      </c>
      <c r="L2213">
        <v>27081.289446999999</v>
      </c>
      <c r="O2213">
        <f>VLOOKUP(C2213,[1]pop_15p_a!$A$8:$AL$68,11,FALSE)</f>
        <v>3762595.2727854699</v>
      </c>
      <c r="Q2213">
        <f t="shared" si="158"/>
        <v>-3531.1833870000009</v>
      </c>
      <c r="R2213">
        <f t="shared" si="162"/>
        <v>5029.2</v>
      </c>
      <c r="S2213">
        <v>5029.2</v>
      </c>
      <c r="T2213">
        <v>5029.2</v>
      </c>
      <c r="U2213">
        <f t="shared" si="157"/>
        <v>21.9</v>
      </c>
      <c r="W2213">
        <v>21.9</v>
      </c>
      <c r="Y2213">
        <v>16.675000000000001</v>
      </c>
      <c r="Z2213">
        <f t="shared" si="161"/>
        <v>8.7333339999999993</v>
      </c>
      <c r="AA2213">
        <v>8.6999999999999993</v>
      </c>
      <c r="AB2213">
        <v>8.7333339999999993</v>
      </c>
      <c r="AE2213">
        <f t="shared" si="160"/>
        <v>8.5</v>
      </c>
      <c r="AK2213">
        <v>8.5</v>
      </c>
      <c r="AN2213">
        <v>69.158569999999997</v>
      </c>
      <c r="AO2213">
        <v>0.69868210000000008</v>
      </c>
      <c r="AP2213">
        <v>0.54684791804395405</v>
      </c>
      <c r="AQ2213">
        <v>8.3381486262499998</v>
      </c>
      <c r="AR2213">
        <v>8.4742685112</v>
      </c>
      <c r="AT2213">
        <v>8</v>
      </c>
      <c r="AV2213">
        <v>1</v>
      </c>
      <c r="AW2213">
        <v>1</v>
      </c>
      <c r="AX2213">
        <v>1</v>
      </c>
      <c r="AZ2213">
        <v>45</v>
      </c>
      <c r="BA2213">
        <v>141.69999999999999</v>
      </c>
      <c r="BB2213">
        <v>57.7</v>
      </c>
      <c r="BC2213">
        <v>72.4038227826358</v>
      </c>
      <c r="BD2213">
        <v>66.417073029447906</v>
      </c>
      <c r="BE2213">
        <v>71.84657326</v>
      </c>
      <c r="BF2213">
        <v>99.267798200000001</v>
      </c>
    </row>
    <row r="2214" spans="1:58">
      <c r="A2214" t="s">
        <v>9</v>
      </c>
      <c r="B2214" t="s">
        <v>43</v>
      </c>
      <c r="C2214">
        <v>1992</v>
      </c>
      <c r="D2214">
        <f t="shared" si="159"/>
        <v>185</v>
      </c>
      <c r="E2214">
        <v>1</v>
      </c>
      <c r="G2214">
        <v>130080.80084500001</v>
      </c>
      <c r="H2214">
        <v>69402.189209999997</v>
      </c>
      <c r="I2214">
        <v>39527.045233999997</v>
      </c>
      <c r="J2214">
        <v>30448.12845</v>
      </c>
      <c r="K2214">
        <v>24522.847143999999</v>
      </c>
      <c r="L2214">
        <v>28311.651457</v>
      </c>
      <c r="O2214">
        <f>VLOOKUP(C2214,[1]pop_15p_a!$A$8:$AL$68,11,FALSE)</f>
        <v>3786950.5512226899</v>
      </c>
      <c r="Q2214">
        <f t="shared" si="158"/>
        <v>-3788.8043130000005</v>
      </c>
      <c r="R2214">
        <f t="shared" si="162"/>
        <v>5031.6000000000004</v>
      </c>
      <c r="S2214">
        <v>5031.6000000000004</v>
      </c>
      <c r="T2214">
        <v>5031.6000000000004</v>
      </c>
      <c r="U2214">
        <f t="shared" si="157"/>
        <v>39.299999999999997</v>
      </c>
      <c r="W2214">
        <v>39.299999999999997</v>
      </c>
      <c r="Y2214">
        <v>33.564999999999998</v>
      </c>
      <c r="Z2214">
        <f t="shared" si="161"/>
        <v>9.8666669999999996</v>
      </c>
      <c r="AA2214">
        <v>9.8000000000000007</v>
      </c>
      <c r="AB2214">
        <v>9.8666669999999996</v>
      </c>
      <c r="AE2214">
        <f t="shared" ref="AE2214:AE2241" si="163">AK2214</f>
        <v>8.5</v>
      </c>
      <c r="AK2214">
        <v>8.5</v>
      </c>
      <c r="AN2214">
        <v>69.967560000000006</v>
      </c>
      <c r="AO2214">
        <v>0.7085593</v>
      </c>
      <c r="AP2214">
        <v>-2.9792235145426602</v>
      </c>
      <c r="AQ2214">
        <v>10.0786069205</v>
      </c>
      <c r="AR2214">
        <v>9.9421017290000009</v>
      </c>
      <c r="AT2214">
        <v>8</v>
      </c>
      <c r="AV2214">
        <v>0</v>
      </c>
      <c r="AW2214">
        <v>1</v>
      </c>
      <c r="AX2214">
        <v>1</v>
      </c>
      <c r="AZ2214">
        <v>45</v>
      </c>
      <c r="BA2214">
        <v>147.30000000000001</v>
      </c>
      <c r="BB2214">
        <v>57.8</v>
      </c>
      <c r="BC2214">
        <v>70.165304571602704</v>
      </c>
      <c r="BD2214">
        <v>66.560364584941397</v>
      </c>
      <c r="BE2214">
        <v>69.915336659999994</v>
      </c>
      <c r="BF2214">
        <v>97.553647280000007</v>
      </c>
    </row>
    <row r="2215" spans="1:58">
      <c r="A2215" t="s">
        <v>9</v>
      </c>
      <c r="B2215" t="s">
        <v>43</v>
      </c>
      <c r="C2215">
        <v>1992</v>
      </c>
      <c r="D2215">
        <f t="shared" si="159"/>
        <v>186</v>
      </c>
      <c r="E2215">
        <v>2</v>
      </c>
      <c r="G2215">
        <v>128575.050947</v>
      </c>
      <c r="H2215">
        <v>68442.773346000002</v>
      </c>
      <c r="I2215">
        <v>39389.351289999999</v>
      </c>
      <c r="J2215">
        <v>29177.790778999999</v>
      </c>
      <c r="K2215">
        <v>24749.375889999999</v>
      </c>
      <c r="L2215">
        <v>28595.922824000001</v>
      </c>
      <c r="O2215">
        <f>VLOOKUP(C2215,[1]pop_15p_a!$A$8:$AL$68,11,FALSE)</f>
        <v>3786950.5512226899</v>
      </c>
      <c r="Q2215">
        <f t="shared" si="158"/>
        <v>-3846.5469340000018</v>
      </c>
      <c r="R2215">
        <f t="shared" si="162"/>
        <v>5038.8</v>
      </c>
      <c r="S2215">
        <v>5038.8</v>
      </c>
      <c r="T2215">
        <v>5038.8</v>
      </c>
      <c r="U2215">
        <f t="shared" si="157"/>
        <v>39.299999999999997</v>
      </c>
      <c r="W2215">
        <v>39.299999999999997</v>
      </c>
      <c r="Y2215">
        <v>33.564999999999998</v>
      </c>
      <c r="Z2215">
        <f t="shared" si="161"/>
        <v>11.033329999999999</v>
      </c>
      <c r="AA2215">
        <v>11</v>
      </c>
      <c r="AB2215">
        <v>11.033329999999999</v>
      </c>
      <c r="AE2215">
        <f t="shared" si="163"/>
        <v>9.5</v>
      </c>
      <c r="AK2215">
        <v>9.5</v>
      </c>
      <c r="AN2215">
        <v>70.614310000000003</v>
      </c>
      <c r="AO2215">
        <v>0.71592730000000004</v>
      </c>
      <c r="AP2215">
        <v>-2.9792235145426602</v>
      </c>
      <c r="AQ2215">
        <v>10.0786069205</v>
      </c>
      <c r="AR2215">
        <v>9.9421017290000009</v>
      </c>
      <c r="AT2215">
        <v>8</v>
      </c>
      <c r="AV2215">
        <v>0</v>
      </c>
      <c r="AW2215">
        <v>1</v>
      </c>
      <c r="AX2215">
        <v>1</v>
      </c>
      <c r="AZ2215">
        <v>45</v>
      </c>
      <c r="BA2215">
        <v>153.30000000000001</v>
      </c>
      <c r="BB2215">
        <v>57.7</v>
      </c>
      <c r="BC2215">
        <v>66.997535003382495</v>
      </c>
      <c r="BD2215">
        <v>66.706549789544098</v>
      </c>
      <c r="BE2215">
        <v>67.013093589999997</v>
      </c>
      <c r="BF2215">
        <v>93.200093039999999</v>
      </c>
    </row>
    <row r="2216" spans="1:58">
      <c r="A2216" t="s">
        <v>9</v>
      </c>
      <c r="B2216" t="s">
        <v>43</v>
      </c>
      <c r="C2216">
        <v>1992</v>
      </c>
      <c r="D2216">
        <f t="shared" si="159"/>
        <v>187</v>
      </c>
      <c r="E2216">
        <v>3</v>
      </c>
      <c r="G2216">
        <v>127859.93079</v>
      </c>
      <c r="H2216">
        <v>68478.307266999997</v>
      </c>
      <c r="I2216">
        <v>39087.312962999997</v>
      </c>
      <c r="J2216">
        <v>28755.825467999999</v>
      </c>
      <c r="K2216">
        <v>24602.798466</v>
      </c>
      <c r="L2216">
        <v>26934.712024</v>
      </c>
      <c r="O2216">
        <f>VLOOKUP(C2216,[1]pop_15p_a!$A$8:$AL$68,11,FALSE)</f>
        <v>3786950.5512226899</v>
      </c>
      <c r="Q2216">
        <f t="shared" si="158"/>
        <v>-2331.9135580000002</v>
      </c>
      <c r="R2216">
        <f t="shared" si="162"/>
        <v>5045.6000000000004</v>
      </c>
      <c r="S2216">
        <v>5045.6000000000004</v>
      </c>
      <c r="T2216">
        <v>5045.6000000000004</v>
      </c>
      <c r="U2216">
        <f t="shared" si="157"/>
        <v>39.299999999999997</v>
      </c>
      <c r="W2216">
        <v>39.299999999999997</v>
      </c>
      <c r="Y2216">
        <v>33.564999999999998</v>
      </c>
      <c r="Z2216">
        <f t="shared" si="161"/>
        <v>12.6</v>
      </c>
      <c r="AA2216">
        <v>12.6</v>
      </c>
      <c r="AB2216">
        <v>12.6</v>
      </c>
      <c r="AE2216">
        <f t="shared" si="163"/>
        <v>9.5</v>
      </c>
      <c r="AK2216">
        <v>9.5</v>
      </c>
      <c r="AN2216">
        <v>70.693240000000003</v>
      </c>
      <c r="AO2216">
        <v>0.71974040000000006</v>
      </c>
      <c r="AP2216">
        <v>-2.9792235145426602</v>
      </c>
      <c r="AQ2216">
        <v>10.0786069205</v>
      </c>
      <c r="AR2216">
        <v>9.9421017290000009</v>
      </c>
      <c r="AT2216">
        <v>8</v>
      </c>
      <c r="AV2216">
        <v>0</v>
      </c>
      <c r="AW2216">
        <v>1</v>
      </c>
      <c r="AX2216">
        <v>1</v>
      </c>
      <c r="AZ2216">
        <v>45.1</v>
      </c>
      <c r="BA2216">
        <v>159.69999999999999</v>
      </c>
      <c r="BB2216">
        <v>57.6</v>
      </c>
      <c r="BC2216">
        <v>61.732421996772302</v>
      </c>
      <c r="BD2216">
        <v>66.846041588474094</v>
      </c>
      <c r="BE2216">
        <v>62.242759040000003</v>
      </c>
      <c r="BF2216">
        <v>86.23239796</v>
      </c>
    </row>
    <row r="2217" spans="1:58">
      <c r="A2217" t="s">
        <v>9</v>
      </c>
      <c r="B2217" t="s">
        <v>43</v>
      </c>
      <c r="C2217">
        <v>1992</v>
      </c>
      <c r="D2217">
        <f t="shared" si="159"/>
        <v>188</v>
      </c>
      <c r="E2217">
        <v>4</v>
      </c>
      <c r="G2217">
        <v>126203.161729</v>
      </c>
      <c r="H2217">
        <v>67905.322792999999</v>
      </c>
      <c r="I2217">
        <v>38856.342476999998</v>
      </c>
      <c r="J2217">
        <v>27778.642644</v>
      </c>
      <c r="K2217">
        <v>25877.577877</v>
      </c>
      <c r="L2217">
        <v>27432.186915999999</v>
      </c>
      <c r="O2217">
        <f>VLOOKUP(C2217,[1]pop_15p_a!$A$8:$AL$68,11,FALSE)</f>
        <v>3786950.5512226899</v>
      </c>
      <c r="Q2217">
        <f t="shared" si="158"/>
        <v>-1554.609038999999</v>
      </c>
      <c r="R2217">
        <f t="shared" si="162"/>
        <v>5052</v>
      </c>
      <c r="S2217">
        <v>5052</v>
      </c>
      <c r="T2217">
        <v>5052</v>
      </c>
      <c r="U2217">
        <f t="shared" si="157"/>
        <v>39.299999999999997</v>
      </c>
      <c r="W2217">
        <v>39.299999999999997</v>
      </c>
      <c r="Y2217">
        <v>33.564999999999998</v>
      </c>
      <c r="Z2217">
        <f t="shared" si="161"/>
        <v>13.6</v>
      </c>
      <c r="AA2217">
        <v>13.6</v>
      </c>
      <c r="AB2217">
        <v>13.6</v>
      </c>
      <c r="AE2217">
        <f t="shared" si="163"/>
        <v>9.5</v>
      </c>
      <c r="AK2217">
        <v>9.5</v>
      </c>
      <c r="AN2217">
        <v>71.147059999999996</v>
      </c>
      <c r="AO2217">
        <v>0.72606440000000005</v>
      </c>
      <c r="AP2217">
        <v>-2.9792235145426602</v>
      </c>
      <c r="AQ2217">
        <v>10.0786069205</v>
      </c>
      <c r="AR2217">
        <v>9.9421017290000009</v>
      </c>
      <c r="AT2217">
        <v>14</v>
      </c>
      <c r="AV2217">
        <v>0</v>
      </c>
      <c r="AW2217">
        <v>1</v>
      </c>
      <c r="AY2217">
        <v>1</v>
      </c>
      <c r="AZ2217">
        <v>44.4</v>
      </c>
      <c r="BA2217">
        <v>163.5</v>
      </c>
      <c r="BB2217">
        <v>57</v>
      </c>
      <c r="BC2217">
        <v>58.093754234997597</v>
      </c>
      <c r="BD2217">
        <v>66.464169077648094</v>
      </c>
      <c r="BE2217">
        <v>59.706781049999996</v>
      </c>
      <c r="BF2217">
        <v>82.403161690000005</v>
      </c>
    </row>
    <row r="2218" spans="1:58">
      <c r="A2218" t="s">
        <v>9</v>
      </c>
      <c r="B2218" t="s">
        <v>43</v>
      </c>
      <c r="C2218">
        <v>1993</v>
      </c>
      <c r="D2218">
        <f t="shared" si="159"/>
        <v>189</v>
      </c>
      <c r="E2218">
        <v>1</v>
      </c>
      <c r="G2218">
        <v>127122.60193200001</v>
      </c>
      <c r="H2218">
        <v>67732.094928999999</v>
      </c>
      <c r="I2218">
        <v>37657.072648000001</v>
      </c>
      <c r="J2218">
        <v>25406.753425999999</v>
      </c>
      <c r="K2218">
        <v>28356.068858999999</v>
      </c>
      <c r="L2218">
        <v>29279.950800999999</v>
      </c>
      <c r="O2218">
        <f>VLOOKUP(C2218,[1]pop_15p_a!$A$8:$AL$68,11,FALSE)</f>
        <v>3805523.3986589899</v>
      </c>
      <c r="Q2218">
        <f t="shared" si="158"/>
        <v>-923.88194199999998</v>
      </c>
      <c r="R2218">
        <f t="shared" si="162"/>
        <v>5057.6000000000004</v>
      </c>
      <c r="S2218">
        <v>5057.6000000000004</v>
      </c>
      <c r="T2218">
        <v>5057.6000000000004</v>
      </c>
      <c r="U2218">
        <f t="shared" si="157"/>
        <v>54.1</v>
      </c>
      <c r="W2218">
        <v>54.1</v>
      </c>
      <c r="Y2218">
        <v>51.292000000000002</v>
      </c>
      <c r="Z2218">
        <f t="shared" si="161"/>
        <v>14.7</v>
      </c>
      <c r="AA2218">
        <v>14.7</v>
      </c>
      <c r="AB2218">
        <v>14.7</v>
      </c>
      <c r="AE2218">
        <f t="shared" si="163"/>
        <v>7.5</v>
      </c>
      <c r="AK2218">
        <v>7.5</v>
      </c>
      <c r="AN2218">
        <v>71.956050000000005</v>
      </c>
      <c r="AO2218">
        <v>0.73026740000000001</v>
      </c>
      <c r="AP2218">
        <v>-6.2274344731699296</v>
      </c>
      <c r="AQ2218">
        <v>11.603346927500001</v>
      </c>
      <c r="AR2218">
        <v>11.2811922075</v>
      </c>
      <c r="AT2218">
        <v>14</v>
      </c>
      <c r="AV2218">
        <v>0</v>
      </c>
      <c r="AW2218">
        <v>1</v>
      </c>
      <c r="AY2218">
        <v>1</v>
      </c>
      <c r="AZ2218">
        <v>43.9</v>
      </c>
      <c r="BA2218">
        <v>159.80000000000001</v>
      </c>
      <c r="BB2218">
        <v>56.9</v>
      </c>
      <c r="BC2218">
        <v>55.494307425526401</v>
      </c>
      <c r="BD2218">
        <v>65.474082615873698</v>
      </c>
      <c r="BE2218">
        <v>58.56131199</v>
      </c>
      <c r="BF2218">
        <v>79.924858900000004</v>
      </c>
    </row>
    <row r="2219" spans="1:58">
      <c r="A2219" t="s">
        <v>9</v>
      </c>
      <c r="B2219" t="s">
        <v>43</v>
      </c>
      <c r="C2219">
        <v>1993</v>
      </c>
      <c r="D2219">
        <f t="shared" si="159"/>
        <v>190</v>
      </c>
      <c r="E2219">
        <v>2</v>
      </c>
      <c r="G2219">
        <v>126496.316576</v>
      </c>
      <c r="H2219">
        <v>67194.644375000003</v>
      </c>
      <c r="I2219">
        <v>37594.888286000001</v>
      </c>
      <c r="J2219">
        <v>25642.165652</v>
      </c>
      <c r="K2219">
        <v>28080.680971999998</v>
      </c>
      <c r="L2219">
        <v>27330.026892999998</v>
      </c>
      <c r="O2219">
        <f>VLOOKUP(C2219,[1]pop_15p_a!$A$8:$AL$68,11,FALSE)</f>
        <v>3805523.3986589899</v>
      </c>
      <c r="Q2219">
        <f t="shared" si="158"/>
        <v>750.65407899999991</v>
      </c>
      <c r="R2219">
        <f t="shared" si="162"/>
        <v>5063.6000000000004</v>
      </c>
      <c r="S2219">
        <v>5063.6000000000004</v>
      </c>
      <c r="T2219">
        <v>5063.6000000000004</v>
      </c>
      <c r="U2219">
        <f t="shared" si="157"/>
        <v>54.1</v>
      </c>
      <c r="W2219">
        <v>54.1</v>
      </c>
      <c r="Y2219">
        <v>51.292000000000002</v>
      </c>
      <c r="Z2219">
        <f t="shared" si="161"/>
        <v>16.066669999999998</v>
      </c>
      <c r="AA2219">
        <v>16.100000000000001</v>
      </c>
      <c r="AB2219">
        <v>16.066669999999998</v>
      </c>
      <c r="AE2219">
        <f t="shared" si="163"/>
        <v>7</v>
      </c>
      <c r="AK2219">
        <v>7</v>
      </c>
      <c r="AN2219">
        <v>72.355059999999995</v>
      </c>
      <c r="AO2219">
        <v>0.735402</v>
      </c>
      <c r="AP2219">
        <v>-6.2274344731699296</v>
      </c>
      <c r="AQ2219">
        <v>11.603346927500001</v>
      </c>
      <c r="AR2219">
        <v>11.2811922075</v>
      </c>
      <c r="AT2219">
        <v>8</v>
      </c>
      <c r="AV2219">
        <v>0</v>
      </c>
      <c r="AW2219">
        <v>1</v>
      </c>
      <c r="AX2219">
        <v>1</v>
      </c>
      <c r="AZ2219">
        <v>43.4</v>
      </c>
      <c r="BA2219">
        <v>156.19999999999999</v>
      </c>
      <c r="BB2219">
        <v>57</v>
      </c>
      <c r="BC2219">
        <v>54.431040675009598</v>
      </c>
      <c r="BD2219">
        <v>64.130625544156402</v>
      </c>
      <c r="BE2219">
        <v>59.056858380000001</v>
      </c>
      <c r="BF2219">
        <v>79.824549919999995</v>
      </c>
    </row>
    <row r="2220" spans="1:58">
      <c r="A2220" t="s">
        <v>9</v>
      </c>
      <c r="B2220" t="s">
        <v>43</v>
      </c>
      <c r="C2220">
        <v>1993</v>
      </c>
      <c r="D2220">
        <f t="shared" si="159"/>
        <v>191</v>
      </c>
      <c r="E2220">
        <v>3</v>
      </c>
      <c r="G2220">
        <v>127624.518564</v>
      </c>
      <c r="H2220">
        <v>66532.825098999994</v>
      </c>
      <c r="I2220">
        <v>37652.630907999999</v>
      </c>
      <c r="J2220">
        <v>25166.899460000001</v>
      </c>
      <c r="K2220">
        <v>29479.829106000001</v>
      </c>
      <c r="L2220">
        <v>28187.282734</v>
      </c>
      <c r="O2220">
        <f>VLOOKUP(C2220,[1]pop_15p_a!$A$8:$AL$68,11,FALSE)</f>
        <v>3805523.3986589899</v>
      </c>
      <c r="Q2220">
        <f t="shared" si="158"/>
        <v>1292.5463720000007</v>
      </c>
      <c r="R2220">
        <f t="shared" si="162"/>
        <v>5070</v>
      </c>
      <c r="S2220">
        <v>5070</v>
      </c>
      <c r="T2220">
        <v>5070</v>
      </c>
      <c r="U2220">
        <f t="shared" si="157"/>
        <v>54.1</v>
      </c>
      <c r="W2220">
        <v>54.1</v>
      </c>
      <c r="Y2220">
        <v>51.292000000000002</v>
      </c>
      <c r="Z2220">
        <f t="shared" si="161"/>
        <v>17.066669999999998</v>
      </c>
      <c r="AA2220">
        <v>17.100000000000001</v>
      </c>
      <c r="AB2220">
        <v>17.066669999999998</v>
      </c>
      <c r="AE2220">
        <f t="shared" si="163"/>
        <v>6</v>
      </c>
      <c r="AK2220">
        <v>6</v>
      </c>
      <c r="AN2220">
        <v>72.107320000000001</v>
      </c>
      <c r="AO2220">
        <v>0.73272329999999997</v>
      </c>
      <c r="AP2220">
        <v>-6.2274344731699296</v>
      </c>
      <c r="AQ2220">
        <v>11.603346927500001</v>
      </c>
      <c r="AR2220">
        <v>11.2811922075</v>
      </c>
      <c r="AT2220">
        <v>8</v>
      </c>
      <c r="AV2220">
        <v>0</v>
      </c>
      <c r="AW2220">
        <v>1</v>
      </c>
      <c r="AX2220">
        <v>1</v>
      </c>
      <c r="AZ2220">
        <v>42.7</v>
      </c>
      <c r="BA2220">
        <v>151.9</v>
      </c>
      <c r="BB2220">
        <v>56.8</v>
      </c>
      <c r="BC2220">
        <v>55.3423954478139</v>
      </c>
      <c r="BD2220">
        <v>63.031129439579203</v>
      </c>
      <c r="BE2220">
        <v>61.19476032</v>
      </c>
      <c r="BF2220">
        <v>82.509466660000001</v>
      </c>
    </row>
    <row r="2221" spans="1:58">
      <c r="A2221" t="s">
        <v>9</v>
      </c>
      <c r="B2221" t="s">
        <v>43</v>
      </c>
      <c r="C2221">
        <v>1993</v>
      </c>
      <c r="D2221">
        <f t="shared" si="159"/>
        <v>192</v>
      </c>
      <c r="E2221">
        <v>4</v>
      </c>
      <c r="G2221">
        <v>127944.323852</v>
      </c>
      <c r="H2221">
        <v>65573.409234999999</v>
      </c>
      <c r="I2221">
        <v>37737.023970000002</v>
      </c>
      <c r="J2221">
        <v>25015.880295999999</v>
      </c>
      <c r="K2221">
        <v>30465.895411000001</v>
      </c>
      <c r="L2221">
        <v>27991.846170000001</v>
      </c>
      <c r="O2221">
        <f>VLOOKUP(C2221,[1]pop_15p_a!$A$8:$AL$68,11,FALSE)</f>
        <v>3805523.3986589899</v>
      </c>
      <c r="Q2221">
        <f t="shared" si="158"/>
        <v>2474.0492410000006</v>
      </c>
      <c r="R2221">
        <f t="shared" si="162"/>
        <v>5074.3999999999996</v>
      </c>
      <c r="S2221">
        <v>5074.3999999999996</v>
      </c>
      <c r="T2221">
        <v>5074.3999999999996</v>
      </c>
      <c r="U2221">
        <f t="shared" si="157"/>
        <v>54.1</v>
      </c>
      <c r="W2221">
        <v>54.1</v>
      </c>
      <c r="Y2221">
        <v>51.292000000000002</v>
      </c>
      <c r="Z2221">
        <f t="shared" si="161"/>
        <v>17.533329999999999</v>
      </c>
      <c r="AA2221">
        <v>17.5</v>
      </c>
      <c r="AB2221">
        <v>17.533329999999999</v>
      </c>
      <c r="AE2221">
        <f t="shared" si="163"/>
        <v>5.5</v>
      </c>
      <c r="AK2221">
        <v>5.5</v>
      </c>
      <c r="AN2221">
        <v>72.190629999999999</v>
      </c>
      <c r="AO2221">
        <v>0.73494579999999998</v>
      </c>
      <c r="AP2221">
        <v>-6.2274344731699296</v>
      </c>
      <c r="AQ2221">
        <v>11.603346927500001</v>
      </c>
      <c r="AR2221">
        <v>11.2811922075</v>
      </c>
      <c r="AT2221">
        <v>8</v>
      </c>
      <c r="AV2221">
        <v>0</v>
      </c>
      <c r="AW2221">
        <v>1</v>
      </c>
      <c r="AX2221">
        <v>1</v>
      </c>
      <c r="AZ2221">
        <v>41.3</v>
      </c>
      <c r="BA2221">
        <v>145.30000000000001</v>
      </c>
      <c r="BB2221">
        <v>55.4</v>
      </c>
      <c r="BC2221">
        <v>57.472150560598799</v>
      </c>
      <c r="BD2221">
        <v>62.250054948642301</v>
      </c>
      <c r="BE2221">
        <v>64.610842259999998</v>
      </c>
      <c r="BF2221">
        <v>87.248617519999996</v>
      </c>
    </row>
    <row r="2222" spans="1:58">
      <c r="A2222" t="s">
        <v>9</v>
      </c>
      <c r="B2222" t="s">
        <v>43</v>
      </c>
      <c r="C2222">
        <v>1994</v>
      </c>
      <c r="D2222">
        <f t="shared" si="159"/>
        <v>193</v>
      </c>
      <c r="E2222">
        <v>1</v>
      </c>
      <c r="G2222">
        <v>129272.40414499999</v>
      </c>
      <c r="H2222">
        <v>65813.263200999994</v>
      </c>
      <c r="I2222">
        <v>37115.180353999996</v>
      </c>
      <c r="J2222">
        <v>24740.492408999999</v>
      </c>
      <c r="K2222">
        <v>30421.478008999999</v>
      </c>
      <c r="L2222">
        <v>28569.272384</v>
      </c>
      <c r="O2222">
        <f>VLOOKUP(C2222,[1]pop_15p_a!$A$8:$AL$68,11,FALSE)</f>
        <v>3822812.4485812299</v>
      </c>
      <c r="Q2222">
        <f t="shared" si="158"/>
        <v>1852.2056249999987</v>
      </c>
      <c r="R2222">
        <f t="shared" si="162"/>
        <v>5080.3999999999996</v>
      </c>
      <c r="S2222">
        <v>5080.3999999999996</v>
      </c>
      <c r="T2222">
        <v>5080.3999999999996</v>
      </c>
      <c r="U2222">
        <f t="shared" si="157"/>
        <v>56.1</v>
      </c>
      <c r="W2222">
        <v>56.1</v>
      </c>
      <c r="Y2222">
        <v>58.545999999999999</v>
      </c>
      <c r="Z2222">
        <f t="shared" si="161"/>
        <v>17</v>
      </c>
      <c r="AA2222">
        <v>17</v>
      </c>
      <c r="AB2222">
        <v>17</v>
      </c>
      <c r="AE2222">
        <f t="shared" si="163"/>
        <v>5.25</v>
      </c>
      <c r="AK2222">
        <v>5.25</v>
      </c>
      <c r="AN2222">
        <v>72.164320000000004</v>
      </c>
      <c r="AO2222">
        <v>0.73506769999999999</v>
      </c>
      <c r="AP2222">
        <v>-5.6768897649692702</v>
      </c>
      <c r="AQ2222">
        <v>12.60297914</v>
      </c>
      <c r="AR2222">
        <v>12.0847227125</v>
      </c>
      <c r="AT2222">
        <v>8</v>
      </c>
      <c r="AV2222">
        <v>0</v>
      </c>
      <c r="AW2222">
        <v>1</v>
      </c>
      <c r="AX2222">
        <v>1</v>
      </c>
      <c r="AZ2222">
        <v>40.9</v>
      </c>
      <c r="BA2222">
        <v>144.9</v>
      </c>
      <c r="BB2222">
        <v>54.6</v>
      </c>
      <c r="BC2222">
        <v>57.618999994622797</v>
      </c>
      <c r="BD2222">
        <v>62.069647489524797</v>
      </c>
      <c r="BE2222">
        <v>64.808732190000001</v>
      </c>
      <c r="BF2222">
        <v>90.256138879999995</v>
      </c>
    </row>
    <row r="2223" spans="1:58">
      <c r="A2223" t="s">
        <v>9</v>
      </c>
      <c r="B2223" t="s">
        <v>43</v>
      </c>
      <c r="C2223">
        <v>1994</v>
      </c>
      <c r="D2223">
        <f t="shared" si="159"/>
        <v>194</v>
      </c>
      <c r="E2223">
        <v>2</v>
      </c>
      <c r="G2223">
        <v>130493.882675</v>
      </c>
      <c r="H2223">
        <v>65817.704941000004</v>
      </c>
      <c r="I2223">
        <v>37514.936964</v>
      </c>
      <c r="J2223">
        <v>25175.782940000001</v>
      </c>
      <c r="K2223">
        <v>32326.984516</v>
      </c>
      <c r="L2223">
        <v>31296.500811000002</v>
      </c>
      <c r="O2223">
        <f>VLOOKUP(C2223,[1]pop_15p_a!$A$8:$AL$68,11,FALSE)</f>
        <v>3822812.4485812299</v>
      </c>
      <c r="Q2223">
        <f t="shared" si="158"/>
        <v>1030.4837049999987</v>
      </c>
      <c r="R2223">
        <f t="shared" si="162"/>
        <v>5085.2</v>
      </c>
      <c r="S2223">
        <v>5085.2</v>
      </c>
      <c r="T2223">
        <v>5085.2</v>
      </c>
      <c r="U2223">
        <f t="shared" si="157"/>
        <v>56.1</v>
      </c>
      <c r="W2223">
        <v>56.1</v>
      </c>
      <c r="Y2223">
        <v>58.545999999999999</v>
      </c>
      <c r="Z2223">
        <f t="shared" si="161"/>
        <v>17.066669999999998</v>
      </c>
      <c r="AA2223">
        <v>17.100000000000001</v>
      </c>
      <c r="AB2223">
        <v>17.066669999999998</v>
      </c>
      <c r="AE2223">
        <f t="shared" si="163"/>
        <v>5.25</v>
      </c>
      <c r="AK2223">
        <v>5.25</v>
      </c>
      <c r="AN2223">
        <v>72.749690000000001</v>
      </c>
      <c r="AO2223">
        <v>0.74005100000000001</v>
      </c>
      <c r="AP2223">
        <v>-5.6768897649692702</v>
      </c>
      <c r="AQ2223">
        <v>12.60297914</v>
      </c>
      <c r="AR2223">
        <v>12.0847227125</v>
      </c>
      <c r="AT2223">
        <v>8</v>
      </c>
      <c r="AV2223">
        <v>0</v>
      </c>
      <c r="AW2223">
        <v>1</v>
      </c>
      <c r="AX2223">
        <v>1</v>
      </c>
      <c r="AZ2223">
        <v>39.9</v>
      </c>
      <c r="BA2223">
        <v>142.9</v>
      </c>
      <c r="BB2223">
        <v>53.3</v>
      </c>
      <c r="BC2223">
        <v>58.150316450725498</v>
      </c>
      <c r="BD2223">
        <v>62.481530722834499</v>
      </c>
      <c r="BE2223">
        <v>64.982325329999995</v>
      </c>
      <c r="BF2223">
        <v>91.049816500000006</v>
      </c>
    </row>
    <row r="2224" spans="1:58">
      <c r="A2224" t="s">
        <v>9</v>
      </c>
      <c r="B2224" t="s">
        <v>43</v>
      </c>
      <c r="C2224">
        <v>1994</v>
      </c>
      <c r="D2224">
        <f t="shared" si="159"/>
        <v>195</v>
      </c>
      <c r="E2224">
        <v>3</v>
      </c>
      <c r="G2224">
        <v>133554.24161</v>
      </c>
      <c r="H2224">
        <v>68802.554294999994</v>
      </c>
      <c r="I2224">
        <v>37794.766591</v>
      </c>
      <c r="J2224">
        <v>25655.490871999998</v>
      </c>
      <c r="K2224">
        <v>34005.962277999999</v>
      </c>
      <c r="L2224">
        <v>32318.101036</v>
      </c>
      <c r="O2224">
        <f>VLOOKUP(C2224,[1]pop_15p_a!$A$8:$AL$68,11,FALSE)</f>
        <v>3822812.4485812299</v>
      </c>
      <c r="Q2224">
        <f t="shared" si="158"/>
        <v>1687.861241999999</v>
      </c>
      <c r="R2224">
        <f t="shared" si="162"/>
        <v>5091.2</v>
      </c>
      <c r="S2224">
        <v>5091.2</v>
      </c>
      <c r="T2224">
        <v>5091.2</v>
      </c>
      <c r="U2224">
        <f t="shared" si="157"/>
        <v>56.1</v>
      </c>
      <c r="W2224">
        <v>56.1</v>
      </c>
      <c r="Y2224">
        <v>58.545999999999999</v>
      </c>
      <c r="Z2224">
        <f t="shared" si="161"/>
        <v>16.533329999999999</v>
      </c>
      <c r="AA2224">
        <v>16.600000000000001</v>
      </c>
      <c r="AB2224">
        <v>16.533329999999999</v>
      </c>
      <c r="AE2224">
        <f t="shared" si="163"/>
        <v>5.25</v>
      </c>
      <c r="AK2224">
        <v>5.25</v>
      </c>
      <c r="AN2224">
        <v>73.396439999999998</v>
      </c>
      <c r="AO2224">
        <v>0.74928740000000005</v>
      </c>
      <c r="AP2224">
        <v>-5.6768897649692702</v>
      </c>
      <c r="AQ2224">
        <v>12.60297914</v>
      </c>
      <c r="AR2224">
        <v>12.0847227125</v>
      </c>
      <c r="AT2224">
        <v>8</v>
      </c>
      <c r="AV2224">
        <v>0</v>
      </c>
      <c r="AW2224">
        <v>1</v>
      </c>
      <c r="AX2224">
        <v>1</v>
      </c>
      <c r="AZ2224">
        <v>38.700000000000003</v>
      </c>
      <c r="BA2224">
        <v>139.9</v>
      </c>
      <c r="BB2224">
        <v>51.9</v>
      </c>
      <c r="BC2224">
        <v>57.750728505319898</v>
      </c>
      <c r="BD2224">
        <v>63.562965653844202</v>
      </c>
      <c r="BE2224">
        <v>63.685943299999998</v>
      </c>
      <c r="BF2224">
        <v>89.700617739999998</v>
      </c>
    </row>
    <row r="2225" spans="1:58">
      <c r="A2225" t="s">
        <v>9</v>
      </c>
      <c r="B2225" t="s">
        <v>43</v>
      </c>
      <c r="C2225">
        <v>1994</v>
      </c>
      <c r="D2225">
        <f t="shared" si="159"/>
        <v>196</v>
      </c>
      <c r="E2225">
        <v>4</v>
      </c>
      <c r="G2225">
        <v>135899.480388</v>
      </c>
      <c r="H2225">
        <v>73577.424912999995</v>
      </c>
      <c r="I2225">
        <v>38225.615382000004</v>
      </c>
      <c r="J2225">
        <v>25873.136137000001</v>
      </c>
      <c r="K2225">
        <v>35089.746864000001</v>
      </c>
      <c r="L2225">
        <v>35054.212943999999</v>
      </c>
      <c r="O2225">
        <f>VLOOKUP(C2225,[1]pop_15p_a!$A$8:$AL$68,11,FALSE)</f>
        <v>3822812.4485812299</v>
      </c>
      <c r="Q2225">
        <f t="shared" si="158"/>
        <v>35.533920000001672</v>
      </c>
      <c r="R2225">
        <f t="shared" si="162"/>
        <v>5096.3999999999996</v>
      </c>
      <c r="S2225">
        <v>5096.3999999999996</v>
      </c>
      <c r="T2225">
        <v>5096.3999999999996</v>
      </c>
      <c r="U2225">
        <f t="shared" si="157"/>
        <v>56.1</v>
      </c>
      <c r="W2225">
        <v>56.1</v>
      </c>
      <c r="Y2225">
        <v>58.545999999999999</v>
      </c>
      <c r="Z2225">
        <f t="shared" si="161"/>
        <v>15.7</v>
      </c>
      <c r="AA2225">
        <v>15.7</v>
      </c>
      <c r="AB2225">
        <v>15.7</v>
      </c>
      <c r="AE2225">
        <f t="shared" si="163"/>
        <v>5.25</v>
      </c>
      <c r="AK2225">
        <v>5.25</v>
      </c>
      <c r="AN2225">
        <v>73.440280000000001</v>
      </c>
      <c r="AO2225">
        <v>0.75399269999999996</v>
      </c>
      <c r="AP2225">
        <v>-5.6768897649692702</v>
      </c>
      <c r="AQ2225">
        <v>12.60297914</v>
      </c>
      <c r="AR2225">
        <v>12.0847227125</v>
      </c>
      <c r="AT2225">
        <v>8</v>
      </c>
      <c r="AV2225">
        <v>0</v>
      </c>
      <c r="AW2225">
        <v>1</v>
      </c>
      <c r="AX2225">
        <v>1</v>
      </c>
      <c r="AZ2225">
        <v>37.5</v>
      </c>
      <c r="BA2225">
        <v>136.69999999999999</v>
      </c>
      <c r="BB2225">
        <v>50.2</v>
      </c>
      <c r="BC2225">
        <v>56.831477284191401</v>
      </c>
      <c r="BD2225">
        <v>63.872916481455597</v>
      </c>
      <c r="BE2225">
        <v>62.604742190000003</v>
      </c>
      <c r="BF2225">
        <v>86.17337397</v>
      </c>
    </row>
    <row r="2226" spans="1:58">
      <c r="A2226" t="s">
        <v>9</v>
      </c>
      <c r="B2226" t="s">
        <v>43</v>
      </c>
      <c r="C2226">
        <v>1995</v>
      </c>
      <c r="D2226">
        <f t="shared" si="159"/>
        <v>197</v>
      </c>
      <c r="E2226">
        <v>1</v>
      </c>
      <c r="F2226">
        <v>26599.582366999999</v>
      </c>
      <c r="G2226">
        <v>135668.50990199999</v>
      </c>
      <c r="H2226">
        <v>72742.377772000007</v>
      </c>
      <c r="I2226">
        <v>38598.721551000002</v>
      </c>
      <c r="J2226">
        <v>27925.220067999999</v>
      </c>
      <c r="K2226">
        <v>35756.007880999998</v>
      </c>
      <c r="L2226">
        <v>33424.094322999998</v>
      </c>
      <c r="M2226">
        <v>16.638657325397201</v>
      </c>
      <c r="N2226">
        <v>2050262.69651563</v>
      </c>
      <c r="O2226">
        <f>VLOOKUP(C2226,[1]pop_15p_a!$A$8:$AL$68,11,FALSE)</f>
        <v>3841145.5946492502</v>
      </c>
      <c r="Q2226">
        <f t="shared" si="158"/>
        <v>2331.9135580000002</v>
      </c>
      <c r="R2226">
        <f t="shared" si="162"/>
        <v>5100.3999999999996</v>
      </c>
      <c r="S2226">
        <v>5100.3999999999996</v>
      </c>
      <c r="T2226">
        <v>5100.3999999999996</v>
      </c>
      <c r="U2226">
        <f t="shared" si="157"/>
        <v>55.1</v>
      </c>
      <c r="W2226">
        <v>55.1</v>
      </c>
      <c r="Y2226">
        <v>62.634999999999998</v>
      </c>
      <c r="Z2226">
        <f t="shared" si="161"/>
        <v>15.1</v>
      </c>
      <c r="AA2226">
        <v>15.1</v>
      </c>
      <c r="AB2226">
        <v>15.1</v>
      </c>
      <c r="AE2226">
        <f t="shared" si="163"/>
        <v>5.25</v>
      </c>
      <c r="AK2226">
        <v>5.25</v>
      </c>
      <c r="AN2226">
        <v>73.398380000000003</v>
      </c>
      <c r="AO2226">
        <v>0.76090089999999999</v>
      </c>
      <c r="AP2226">
        <v>-4.4349396189318604</v>
      </c>
      <c r="AQ2226">
        <v>12.7526459775</v>
      </c>
      <c r="AR2226">
        <v>12.154030645000001</v>
      </c>
      <c r="AT2226">
        <v>2</v>
      </c>
      <c r="AV2226">
        <v>0</v>
      </c>
      <c r="AW2226">
        <v>1</v>
      </c>
      <c r="AX2226">
        <v>1</v>
      </c>
      <c r="AZ2226">
        <v>36.9</v>
      </c>
      <c r="BA2226">
        <v>132.5</v>
      </c>
      <c r="BB2226">
        <v>48.7</v>
      </c>
      <c r="BC2226">
        <v>56.662242051355904</v>
      </c>
      <c r="BD2226">
        <v>64.0593813393902</v>
      </c>
      <c r="BE2226">
        <v>62.443599229999997</v>
      </c>
      <c r="BF2226">
        <v>83.055828770000005</v>
      </c>
    </row>
    <row r="2227" spans="1:58">
      <c r="A2227" t="s">
        <v>9</v>
      </c>
      <c r="B2227" t="s">
        <v>43</v>
      </c>
      <c r="C2227">
        <v>1995</v>
      </c>
      <c r="D2227">
        <f t="shared" si="159"/>
        <v>198</v>
      </c>
      <c r="E2227">
        <v>2</v>
      </c>
      <c r="F2227">
        <v>27210.182035999998</v>
      </c>
      <c r="G2227">
        <v>138924.305402</v>
      </c>
      <c r="H2227">
        <v>72275.995060999994</v>
      </c>
      <c r="I2227">
        <v>38585.396331000004</v>
      </c>
      <c r="J2227">
        <v>28276.117536999998</v>
      </c>
      <c r="K2227">
        <v>37057.437732999999</v>
      </c>
      <c r="L2227">
        <v>34268.024943999997</v>
      </c>
      <c r="M2227">
        <v>16.220011820526999</v>
      </c>
      <c r="N2227">
        <v>2065462.8872960401</v>
      </c>
      <c r="O2227">
        <f>VLOOKUP(C2227,[1]pop_15p_a!$A$8:$AL$68,11,FALSE)</f>
        <v>3841145.5946492502</v>
      </c>
      <c r="Q2227">
        <f t="shared" si="158"/>
        <v>2789.4127890000018</v>
      </c>
      <c r="R2227">
        <f t="shared" si="162"/>
        <v>5105.6000000000004</v>
      </c>
      <c r="S2227">
        <v>5105.6000000000004</v>
      </c>
      <c r="T2227">
        <v>5105.6000000000004</v>
      </c>
      <c r="U2227">
        <f t="shared" si="157"/>
        <v>55.1</v>
      </c>
      <c r="W2227">
        <v>55.1</v>
      </c>
      <c r="Y2227">
        <v>62.634999999999998</v>
      </c>
      <c r="Z2227">
        <f t="shared" si="161"/>
        <v>14.83333</v>
      </c>
      <c r="AA2227">
        <v>14.9</v>
      </c>
      <c r="AB2227">
        <v>14.83333</v>
      </c>
      <c r="AE2227">
        <f t="shared" si="163"/>
        <v>5.25</v>
      </c>
      <c r="AK2227">
        <v>5.25</v>
      </c>
      <c r="AN2227">
        <v>73.601789999999994</v>
      </c>
      <c r="AO2227">
        <v>0.76575389999999999</v>
      </c>
      <c r="AP2227">
        <v>-4.4349396189318604</v>
      </c>
      <c r="AQ2227">
        <v>12.7526459775</v>
      </c>
      <c r="AR2227">
        <v>12.154030645000001</v>
      </c>
      <c r="AT2227">
        <v>2</v>
      </c>
      <c r="AV2227">
        <v>0</v>
      </c>
      <c r="AW2227">
        <v>1</v>
      </c>
      <c r="AX2227">
        <v>1</v>
      </c>
      <c r="AZ2227">
        <v>36.200000000000003</v>
      </c>
      <c r="BA2227">
        <v>127.9</v>
      </c>
      <c r="BB2227">
        <v>47.4</v>
      </c>
      <c r="BC2227">
        <v>56.458894975971702</v>
      </c>
      <c r="BD2227">
        <v>64.179402793355393</v>
      </c>
      <c r="BE2227">
        <v>61.792093870000002</v>
      </c>
      <c r="BF2227">
        <v>81.088244209999999</v>
      </c>
    </row>
    <row r="2228" spans="1:58">
      <c r="A2228" t="s">
        <v>9</v>
      </c>
      <c r="B2228" t="s">
        <v>43</v>
      </c>
      <c r="C2228">
        <v>1995</v>
      </c>
      <c r="D2228">
        <f t="shared" si="159"/>
        <v>199</v>
      </c>
      <c r="E2228">
        <v>3</v>
      </c>
      <c r="F2228">
        <v>27092.876217000001</v>
      </c>
      <c r="G2228">
        <v>138444.59747099999</v>
      </c>
      <c r="H2228">
        <v>71418.739218999996</v>
      </c>
      <c r="I2228">
        <v>38847.458997000002</v>
      </c>
      <c r="J2228">
        <v>28240.583616</v>
      </c>
      <c r="K2228">
        <v>34667.781554000001</v>
      </c>
      <c r="L2228">
        <v>34347.976265999998</v>
      </c>
      <c r="M2228">
        <v>16.8541371986672</v>
      </c>
      <c r="N2228">
        <v>2073252.5984954201</v>
      </c>
      <c r="O2228">
        <f>VLOOKUP(C2228,[1]pop_15p_a!$A$8:$AL$68,11,FALSE)</f>
        <v>3841145.5946492502</v>
      </c>
      <c r="Q2228">
        <f t="shared" si="158"/>
        <v>319.8052880000032</v>
      </c>
      <c r="R2228">
        <f t="shared" si="162"/>
        <v>5110</v>
      </c>
      <c r="S2228">
        <v>5110</v>
      </c>
      <c r="T2228">
        <v>5110</v>
      </c>
      <c r="U2228">
        <f t="shared" si="157"/>
        <v>55.1</v>
      </c>
      <c r="W2228">
        <v>55.1</v>
      </c>
      <c r="Y2228">
        <v>62.634999999999998</v>
      </c>
      <c r="Z2228">
        <f t="shared" si="161"/>
        <v>15</v>
      </c>
      <c r="AA2228">
        <v>15</v>
      </c>
      <c r="AB2228">
        <v>15</v>
      </c>
      <c r="AE2228">
        <f t="shared" si="163"/>
        <v>5.25</v>
      </c>
      <c r="AK2228">
        <v>5.25</v>
      </c>
      <c r="AN2228">
        <v>73.665499999999994</v>
      </c>
      <c r="AO2228">
        <v>0.76907439999999994</v>
      </c>
      <c r="AP2228">
        <v>-4.4349396189318604</v>
      </c>
      <c r="AQ2228">
        <v>12.7526459775</v>
      </c>
      <c r="AR2228">
        <v>12.154030645000001</v>
      </c>
      <c r="AT2228">
        <v>2</v>
      </c>
      <c r="AV2228">
        <v>0</v>
      </c>
      <c r="AW2228">
        <v>1</v>
      </c>
      <c r="AX2228">
        <v>1</v>
      </c>
      <c r="AZ2228">
        <v>35.799999999999997</v>
      </c>
      <c r="BA2228">
        <v>124.2</v>
      </c>
      <c r="BB2228">
        <v>46.4</v>
      </c>
      <c r="BC2228">
        <v>56.326900349594403</v>
      </c>
      <c r="BD2228">
        <v>64.184383472614101</v>
      </c>
      <c r="BE2228">
        <v>61.397520489999998</v>
      </c>
      <c r="BF2228">
        <v>80.275228540000001</v>
      </c>
    </row>
    <row r="2229" spans="1:58">
      <c r="A2229" t="s">
        <v>9</v>
      </c>
      <c r="B2229" t="s">
        <v>43</v>
      </c>
      <c r="C2229">
        <v>1995</v>
      </c>
      <c r="D2229">
        <f t="shared" si="159"/>
        <v>200</v>
      </c>
      <c r="E2229">
        <v>4</v>
      </c>
      <c r="F2229">
        <v>27005.418635000002</v>
      </c>
      <c r="G2229">
        <v>138138.11740300001</v>
      </c>
      <c r="H2229">
        <v>71161.118293000007</v>
      </c>
      <c r="I2229">
        <v>38900.759877999997</v>
      </c>
      <c r="J2229">
        <v>29559.780427999998</v>
      </c>
      <c r="K2229">
        <v>35902.585304</v>
      </c>
      <c r="L2229">
        <v>35618.313936999999</v>
      </c>
      <c r="M2229">
        <v>16.643074711136499</v>
      </c>
      <c r="N2229">
        <v>2077075.4894455001</v>
      </c>
      <c r="O2229">
        <f>VLOOKUP(C2229,[1]pop_15p_a!$A$8:$AL$68,11,FALSE)</f>
        <v>3841145.5946492502</v>
      </c>
      <c r="Q2229">
        <f t="shared" si="158"/>
        <v>284.27136700000119</v>
      </c>
      <c r="R2229">
        <f t="shared" si="162"/>
        <v>5115.2</v>
      </c>
      <c r="S2229">
        <v>5115.2</v>
      </c>
      <c r="T2229">
        <v>5115.2</v>
      </c>
      <c r="U2229">
        <f t="shared" si="157"/>
        <v>55.1</v>
      </c>
      <c r="W2229">
        <v>55.1</v>
      </c>
      <c r="Y2229">
        <v>62.634999999999998</v>
      </c>
      <c r="Z2229">
        <f t="shared" si="161"/>
        <v>15.2</v>
      </c>
      <c r="AA2229">
        <v>15.2</v>
      </c>
      <c r="AB2229">
        <v>15.2</v>
      </c>
      <c r="AE2229">
        <f t="shared" si="163"/>
        <v>4.88</v>
      </c>
      <c r="AK2229">
        <v>4.88</v>
      </c>
      <c r="AN2229">
        <v>73.39349</v>
      </c>
      <c r="AO2229">
        <v>0.76907439999999994</v>
      </c>
      <c r="AP2229">
        <v>-4.4349396189318604</v>
      </c>
      <c r="AQ2229">
        <v>12.7526459775</v>
      </c>
      <c r="AR2229">
        <v>12.154030645000001</v>
      </c>
      <c r="AT2229">
        <v>2</v>
      </c>
      <c r="AV2229">
        <v>0</v>
      </c>
      <c r="AW2229">
        <v>1</v>
      </c>
      <c r="AX2229">
        <v>1</v>
      </c>
      <c r="AZ2229">
        <v>34.700000000000003</v>
      </c>
      <c r="BA2229">
        <v>118.4</v>
      </c>
      <c r="BB2229">
        <v>44.5</v>
      </c>
      <c r="BC2229">
        <v>55.999248456683901</v>
      </c>
      <c r="BD2229">
        <v>64.173180536759702</v>
      </c>
      <c r="BE2229">
        <v>61.236774060000002</v>
      </c>
      <c r="BF2229">
        <v>80.245551800000001</v>
      </c>
    </row>
    <row r="2230" spans="1:58">
      <c r="A2230" t="s">
        <v>9</v>
      </c>
      <c r="B2230" t="s">
        <v>43</v>
      </c>
      <c r="C2230">
        <v>1996</v>
      </c>
      <c r="D2230">
        <f t="shared" si="159"/>
        <v>201</v>
      </c>
      <c r="E2230">
        <v>1</v>
      </c>
      <c r="F2230">
        <v>27586.000608999999</v>
      </c>
      <c r="G2230">
        <v>141185.15111800001</v>
      </c>
      <c r="H2230">
        <v>73235.410923999996</v>
      </c>
      <c r="I2230">
        <v>39149.497324000004</v>
      </c>
      <c r="J2230">
        <v>30568.055433000001</v>
      </c>
      <c r="K2230">
        <v>35729.35744</v>
      </c>
      <c r="L2230">
        <v>36555.521100999998</v>
      </c>
      <c r="M2230">
        <v>16.239611582550399</v>
      </c>
      <c r="N2230">
        <v>2082415.2825661199</v>
      </c>
      <c r="O2230">
        <f>VLOOKUP(C2230,[1]pop_15p_a!$A$8:$AL$68,11,FALSE)</f>
        <v>3850593.5328287198</v>
      </c>
      <c r="Q2230">
        <f t="shared" si="158"/>
        <v>-826.16366099999868</v>
      </c>
      <c r="R2230">
        <f t="shared" si="162"/>
        <v>5118</v>
      </c>
      <c r="S2230">
        <v>5118</v>
      </c>
      <c r="T2230">
        <v>5118</v>
      </c>
      <c r="U2230">
        <f t="shared" ref="U2230:U2244" si="164">W2230</f>
        <v>55.3</v>
      </c>
      <c r="W2230">
        <v>55.3</v>
      </c>
      <c r="Y2230">
        <v>66.745000000000005</v>
      </c>
      <c r="Z2230">
        <f t="shared" si="161"/>
        <v>14.73333</v>
      </c>
      <c r="AA2230">
        <v>14.7</v>
      </c>
      <c r="AB2230">
        <v>14.73333</v>
      </c>
      <c r="AE2230">
        <f t="shared" si="163"/>
        <v>4.5</v>
      </c>
      <c r="AK2230">
        <v>4.5</v>
      </c>
      <c r="AN2230">
        <v>73.748829999999998</v>
      </c>
      <c r="AO2230">
        <v>0.76652019999999998</v>
      </c>
      <c r="AP2230">
        <v>-3.6444977831780299</v>
      </c>
      <c r="AQ2230">
        <v>12.78496672</v>
      </c>
      <c r="AR2230">
        <v>12.11260893</v>
      </c>
      <c r="AT2230">
        <v>2</v>
      </c>
      <c r="AV2230">
        <v>0</v>
      </c>
      <c r="AW2230">
        <v>1</v>
      </c>
      <c r="AX2230">
        <v>1</v>
      </c>
      <c r="AZ2230">
        <v>33.799999999999997</v>
      </c>
      <c r="BA2230">
        <v>117.1</v>
      </c>
      <c r="BB2230">
        <v>44.2</v>
      </c>
      <c r="BC2230">
        <v>56.030166595456798</v>
      </c>
      <c r="BD2230">
        <v>64.358615133430405</v>
      </c>
      <c r="BE2230">
        <v>61.843918299999999</v>
      </c>
      <c r="BF2230">
        <v>81.616138100000001</v>
      </c>
    </row>
    <row r="2231" spans="1:58">
      <c r="A2231" t="s">
        <v>9</v>
      </c>
      <c r="B2231" t="s">
        <v>43</v>
      </c>
      <c r="C2231">
        <v>1996</v>
      </c>
      <c r="D2231">
        <f t="shared" si="159"/>
        <v>202</v>
      </c>
      <c r="E2231">
        <v>2</v>
      </c>
      <c r="F2231">
        <v>27521.098031000001</v>
      </c>
      <c r="G2231">
        <v>140963.064113</v>
      </c>
      <c r="H2231">
        <v>73879.463239999997</v>
      </c>
      <c r="I2231">
        <v>39473.744352000002</v>
      </c>
      <c r="J2231">
        <v>30674.657196</v>
      </c>
      <c r="K2231">
        <v>38381.076286000003</v>
      </c>
      <c r="L2231">
        <v>36044.720988000001</v>
      </c>
      <c r="M2231">
        <v>15.6927447392966</v>
      </c>
      <c r="N2231">
        <v>2089253.61428707</v>
      </c>
      <c r="O2231">
        <f>VLOOKUP(C2231,[1]pop_15p_a!$A$8:$AL$68,11,FALSE)</f>
        <v>3850593.5328287198</v>
      </c>
      <c r="Q2231">
        <f t="shared" si="158"/>
        <v>2336.3552980000022</v>
      </c>
      <c r="R2231">
        <f t="shared" si="162"/>
        <v>5122</v>
      </c>
      <c r="S2231">
        <v>5122</v>
      </c>
      <c r="T2231">
        <v>5122</v>
      </c>
      <c r="U2231">
        <f t="shared" si="164"/>
        <v>55.3</v>
      </c>
      <c r="W2231">
        <v>55.3</v>
      </c>
      <c r="Y2231">
        <v>66.745000000000005</v>
      </c>
      <c r="Z2231">
        <f t="shared" si="161"/>
        <v>14.4</v>
      </c>
      <c r="AA2231">
        <v>14.4</v>
      </c>
      <c r="AB2231">
        <v>14.4</v>
      </c>
      <c r="AE2231">
        <f t="shared" si="163"/>
        <v>4.5</v>
      </c>
      <c r="AK2231">
        <v>4.5</v>
      </c>
      <c r="AN2231">
        <v>74.072299999999998</v>
      </c>
      <c r="AO2231">
        <v>0.76830810000000005</v>
      </c>
      <c r="AP2231">
        <v>-3.6444977831780299</v>
      </c>
      <c r="AQ2231">
        <v>12.78496672</v>
      </c>
      <c r="AR2231">
        <v>12.11260893</v>
      </c>
      <c r="AT2231">
        <v>2</v>
      </c>
      <c r="AV2231">
        <v>0</v>
      </c>
      <c r="AW2231">
        <v>1</v>
      </c>
      <c r="AX2231">
        <v>1</v>
      </c>
      <c r="AZ2231">
        <v>33.299999999999997</v>
      </c>
      <c r="BA2231">
        <v>116.8</v>
      </c>
      <c r="BB2231">
        <v>44</v>
      </c>
      <c r="BC2231">
        <v>57.9871451347381</v>
      </c>
      <c r="BD2231">
        <v>64.104934580091694</v>
      </c>
      <c r="BE2231">
        <v>64.070655079999995</v>
      </c>
      <c r="BF2231">
        <v>84.612115959999997</v>
      </c>
    </row>
    <row r="2232" spans="1:58">
      <c r="A2232" t="s">
        <v>9</v>
      </c>
      <c r="B2232" t="s">
        <v>43</v>
      </c>
      <c r="C2232">
        <v>1996</v>
      </c>
      <c r="D2232">
        <f t="shared" si="159"/>
        <v>203</v>
      </c>
      <c r="E2232">
        <v>3</v>
      </c>
      <c r="F2232">
        <v>27858.327857</v>
      </c>
      <c r="G2232">
        <v>142846.36191899999</v>
      </c>
      <c r="H2232">
        <v>75203.101792999994</v>
      </c>
      <c r="I2232">
        <v>39749.132238999999</v>
      </c>
      <c r="J2232">
        <v>31647.398280000001</v>
      </c>
      <c r="K2232">
        <v>37466.077823</v>
      </c>
      <c r="L2232">
        <v>36111.347090000003</v>
      </c>
      <c r="M2232">
        <v>15.778572605840999</v>
      </c>
      <c r="N2232">
        <v>2095955.3311757599</v>
      </c>
      <c r="O2232">
        <f>VLOOKUP(C2232,[1]pop_15p_a!$A$8:$AL$68,11,FALSE)</f>
        <v>3850593.5328287198</v>
      </c>
      <c r="Q2232">
        <f t="shared" si="158"/>
        <v>1354.7307329999967</v>
      </c>
      <c r="R2232">
        <f t="shared" si="162"/>
        <v>5127.6000000000004</v>
      </c>
      <c r="S2232">
        <v>5127.6000000000004</v>
      </c>
      <c r="T2232">
        <v>5127.6000000000004</v>
      </c>
      <c r="U2232">
        <f t="shared" si="164"/>
        <v>55.3</v>
      </c>
      <c r="W2232">
        <v>55.3</v>
      </c>
      <c r="Y2232">
        <v>66.745000000000005</v>
      </c>
      <c r="Z2232">
        <f t="shared" si="161"/>
        <v>14.866669999999999</v>
      </c>
      <c r="AA2232">
        <v>14.9</v>
      </c>
      <c r="AB2232">
        <v>14.866669999999999</v>
      </c>
      <c r="AE2232">
        <f t="shared" si="163"/>
        <v>4.25</v>
      </c>
      <c r="AK2232">
        <v>4.25</v>
      </c>
      <c r="AN2232">
        <v>74.060050000000004</v>
      </c>
      <c r="AO2232">
        <v>0.76907439999999994</v>
      </c>
      <c r="AP2232">
        <v>-3.6444977831780299</v>
      </c>
      <c r="AQ2232">
        <v>12.78496672</v>
      </c>
      <c r="AR2232">
        <v>12.11260893</v>
      </c>
      <c r="AT2232">
        <v>2</v>
      </c>
      <c r="AV2232">
        <v>0</v>
      </c>
      <c r="AW2232">
        <v>1</v>
      </c>
      <c r="AX2232">
        <v>1</v>
      </c>
      <c r="AZ2232">
        <v>32.6</v>
      </c>
      <c r="BA2232">
        <v>115.8</v>
      </c>
      <c r="BB2232">
        <v>43.7</v>
      </c>
      <c r="BC2232">
        <v>60.414691202076398</v>
      </c>
      <c r="BD2232">
        <v>64.240171938823394</v>
      </c>
      <c r="BE2232">
        <v>66.458781740000006</v>
      </c>
      <c r="BF2232">
        <v>87.293565169999994</v>
      </c>
    </row>
    <row r="2233" spans="1:58">
      <c r="A2233" t="s">
        <v>9</v>
      </c>
      <c r="B2233" t="s">
        <v>43</v>
      </c>
      <c r="C2233">
        <v>1996</v>
      </c>
      <c r="D2233">
        <f t="shared" si="159"/>
        <v>204</v>
      </c>
      <c r="E2233">
        <v>4</v>
      </c>
      <c r="F2233">
        <v>28460.795166</v>
      </c>
      <c r="G2233">
        <v>146026.647837</v>
      </c>
      <c r="H2233">
        <v>76140.308955999993</v>
      </c>
      <c r="I2233">
        <v>39464.860871999997</v>
      </c>
      <c r="J2233">
        <v>32287.008855</v>
      </c>
      <c r="K2233">
        <v>40068.937527000002</v>
      </c>
      <c r="L2233">
        <v>38900.759877999997</v>
      </c>
      <c r="M2233">
        <v>15.3174979250244</v>
      </c>
      <c r="N2233">
        <v>2112396.52970033</v>
      </c>
      <c r="O2233">
        <f>VLOOKUP(C2233,[1]pop_15p_a!$A$8:$AL$68,11,FALSE)</f>
        <v>3850593.5328287198</v>
      </c>
      <c r="Q2233">
        <f t="shared" si="158"/>
        <v>1168.1776490000047</v>
      </c>
      <c r="R2233">
        <f t="shared" si="162"/>
        <v>5130.8</v>
      </c>
      <c r="S2233">
        <v>5130.8</v>
      </c>
      <c r="T2233">
        <v>5130.8</v>
      </c>
      <c r="U2233">
        <f t="shared" si="164"/>
        <v>55.3</v>
      </c>
      <c r="W2233">
        <v>55.3</v>
      </c>
      <c r="Y2233">
        <v>66.745000000000005</v>
      </c>
      <c r="Z2233">
        <f t="shared" si="161"/>
        <v>14.2</v>
      </c>
      <c r="AA2233">
        <v>14.2</v>
      </c>
      <c r="AB2233">
        <v>14.2</v>
      </c>
      <c r="AE2233">
        <f t="shared" si="163"/>
        <v>4</v>
      </c>
      <c r="AK2233">
        <v>4</v>
      </c>
      <c r="AN2233">
        <v>74.028199999999998</v>
      </c>
      <c r="AO2233">
        <v>0.76958529999999992</v>
      </c>
      <c r="AP2233">
        <v>-3.6444977831780299</v>
      </c>
      <c r="AQ2233">
        <v>12.78496672</v>
      </c>
      <c r="AR2233">
        <v>12.11260893</v>
      </c>
      <c r="AT2233">
        <v>2</v>
      </c>
      <c r="AV2233">
        <v>0</v>
      </c>
      <c r="AW2233">
        <v>1</v>
      </c>
      <c r="AX2233">
        <v>1</v>
      </c>
      <c r="AZ2233">
        <v>32</v>
      </c>
      <c r="BA2233">
        <v>115.3</v>
      </c>
      <c r="BB2233">
        <v>43.2</v>
      </c>
      <c r="BC2233">
        <v>62.156873666638198</v>
      </c>
      <c r="BD2233">
        <v>64.553408704965406</v>
      </c>
      <c r="BE2233">
        <v>68.469013129999993</v>
      </c>
      <c r="BF2233">
        <v>88.38980282</v>
      </c>
    </row>
    <row r="2234" spans="1:58">
      <c r="A2234" t="s">
        <v>9</v>
      </c>
      <c r="B2234" t="s">
        <v>43</v>
      </c>
      <c r="C2234">
        <v>1997</v>
      </c>
      <c r="D2234">
        <f t="shared" si="159"/>
        <v>205</v>
      </c>
      <c r="E2234">
        <v>1</v>
      </c>
      <c r="F2234">
        <v>28570.486756999999</v>
      </c>
      <c r="G2234">
        <v>146635.16623199999</v>
      </c>
      <c r="H2234">
        <v>75496.256640000007</v>
      </c>
      <c r="I2234">
        <v>40188.864509999999</v>
      </c>
      <c r="J2234">
        <v>32864.43507</v>
      </c>
      <c r="K2234">
        <v>39762.457459999998</v>
      </c>
      <c r="L2234">
        <v>38207.848421000002</v>
      </c>
      <c r="M2234">
        <v>13.3365799787261</v>
      </c>
      <c r="N2234">
        <v>2145521.8313540202</v>
      </c>
      <c r="O2234">
        <f>VLOOKUP(C2234,[1]pop_15p_a!$A$8:$AL$68,11,FALSE)</f>
        <v>3861675.4081956102</v>
      </c>
      <c r="Q2234">
        <f t="shared" si="158"/>
        <v>1554.6090389999954</v>
      </c>
      <c r="R2234">
        <f t="shared" si="162"/>
        <v>5132.3999999999996</v>
      </c>
      <c r="S2234">
        <v>5132.3999999999996</v>
      </c>
      <c r="T2234">
        <v>5132.3999999999996</v>
      </c>
      <c r="U2234">
        <f t="shared" si="164"/>
        <v>52.2</v>
      </c>
      <c r="W2234">
        <v>52.2</v>
      </c>
      <c r="Y2234">
        <v>65.016000000000005</v>
      </c>
      <c r="Z2234">
        <f t="shared" si="161"/>
        <v>13.4</v>
      </c>
      <c r="AA2234">
        <v>13.4</v>
      </c>
      <c r="AB2234">
        <v>13.4</v>
      </c>
      <c r="AE2234">
        <f t="shared" si="163"/>
        <v>4</v>
      </c>
      <c r="AK2234">
        <v>4</v>
      </c>
      <c r="AN2234">
        <v>74.121319999999997</v>
      </c>
      <c r="AO2234">
        <v>0.76958529999999992</v>
      </c>
      <c r="AP2234">
        <v>-0.93340172761701501</v>
      </c>
      <c r="AQ2234">
        <v>12.399786132499999</v>
      </c>
      <c r="AR2234">
        <v>11.719629037500001</v>
      </c>
      <c r="AT2234">
        <v>2</v>
      </c>
      <c r="AV2234">
        <v>0</v>
      </c>
      <c r="AW2234">
        <v>1</v>
      </c>
      <c r="AX2234">
        <v>1</v>
      </c>
      <c r="AZ2234">
        <v>31.7</v>
      </c>
      <c r="BA2234">
        <v>116.5</v>
      </c>
      <c r="BB2234">
        <v>41.7</v>
      </c>
      <c r="BC2234">
        <v>65.614947510451202</v>
      </c>
      <c r="BD2234">
        <v>65.024820849345502</v>
      </c>
      <c r="BE2234">
        <v>72.068977169999997</v>
      </c>
      <c r="BF2234">
        <v>91.372807690000002</v>
      </c>
    </row>
    <row r="2235" spans="1:58">
      <c r="A2235" t="s">
        <v>9</v>
      </c>
      <c r="B2235" t="s">
        <v>43</v>
      </c>
      <c r="C2235">
        <v>1997</v>
      </c>
      <c r="D2235">
        <f t="shared" si="159"/>
        <v>206</v>
      </c>
      <c r="E2235">
        <v>2</v>
      </c>
      <c r="F2235">
        <v>29342.147612000001</v>
      </c>
      <c r="G2235">
        <v>150748.21757400001</v>
      </c>
      <c r="H2235">
        <v>77854.820638000005</v>
      </c>
      <c r="I2235">
        <v>40535.320239000001</v>
      </c>
      <c r="J2235">
        <v>34516.762390000004</v>
      </c>
      <c r="K2235">
        <v>43329.174766999997</v>
      </c>
      <c r="L2235">
        <v>41423.668259999999</v>
      </c>
      <c r="M2235">
        <v>12.879934607809099</v>
      </c>
      <c r="N2235">
        <v>2167844.8171228198</v>
      </c>
      <c r="O2235">
        <f>VLOOKUP(C2235,[1]pop_15p_a!$A$8:$AL$68,11,FALSE)</f>
        <v>3861675.4081956102</v>
      </c>
      <c r="Q2235">
        <f t="shared" si="158"/>
        <v>1905.5065069999982</v>
      </c>
      <c r="R2235">
        <f t="shared" si="162"/>
        <v>5137.6000000000004</v>
      </c>
      <c r="S2235">
        <v>5137.6000000000004</v>
      </c>
      <c r="T2235">
        <v>5137.6000000000004</v>
      </c>
      <c r="U2235">
        <f t="shared" si="164"/>
        <v>52.2</v>
      </c>
      <c r="W2235">
        <v>52.2</v>
      </c>
      <c r="Y2235">
        <v>65.016000000000005</v>
      </c>
      <c r="Z2235">
        <f t="shared" si="161"/>
        <v>12.966670000000001</v>
      </c>
      <c r="AA2235">
        <v>13</v>
      </c>
      <c r="AB2235">
        <v>12.966670000000001</v>
      </c>
      <c r="AE2235">
        <f t="shared" si="163"/>
        <v>4</v>
      </c>
      <c r="AK2235">
        <v>4</v>
      </c>
      <c r="AN2235">
        <v>74.800139999999999</v>
      </c>
      <c r="AO2235">
        <v>0.77648159999999999</v>
      </c>
      <c r="AP2235">
        <v>-0.93340172761701501</v>
      </c>
      <c r="AQ2235">
        <v>12.399786132499999</v>
      </c>
      <c r="AR2235">
        <v>11.719629037500001</v>
      </c>
      <c r="AT2235">
        <v>2</v>
      </c>
      <c r="AV2235">
        <v>0</v>
      </c>
      <c r="AW2235">
        <v>1</v>
      </c>
      <c r="AX2235">
        <v>1</v>
      </c>
      <c r="AZ2235">
        <v>31.2</v>
      </c>
      <c r="BA2235">
        <v>117</v>
      </c>
      <c r="BB2235">
        <v>41.1</v>
      </c>
      <c r="BC2235">
        <v>66.116255900975602</v>
      </c>
      <c r="BD2235">
        <v>65.648575621570302</v>
      </c>
      <c r="BE2235">
        <v>73.129251049999993</v>
      </c>
      <c r="BF2235">
        <v>92.298158720000004</v>
      </c>
    </row>
    <row r="2236" spans="1:58">
      <c r="A2236" t="s">
        <v>9</v>
      </c>
      <c r="B2236" t="s">
        <v>43</v>
      </c>
      <c r="C2236">
        <v>1997</v>
      </c>
      <c r="D2236">
        <f t="shared" si="159"/>
        <v>207</v>
      </c>
      <c r="E2236">
        <v>3</v>
      </c>
      <c r="F2236">
        <v>29786.914395</v>
      </c>
      <c r="G2236">
        <v>153200.05811400001</v>
      </c>
      <c r="H2236">
        <v>77121.933520000006</v>
      </c>
      <c r="I2236">
        <v>40957.285549</v>
      </c>
      <c r="J2236">
        <v>34525.645871000001</v>
      </c>
      <c r="K2236">
        <v>45239.123013999997</v>
      </c>
      <c r="L2236">
        <v>42045.511875999997</v>
      </c>
      <c r="M2236">
        <v>12.277087103195701</v>
      </c>
      <c r="N2236">
        <v>2170269.8422841402</v>
      </c>
      <c r="O2236">
        <f>VLOOKUP(C2236,[1]pop_15p_a!$A$8:$AL$68,11,FALSE)</f>
        <v>3861675.4081956102</v>
      </c>
      <c r="Q2236">
        <f t="shared" si="158"/>
        <v>3193.6111380000002</v>
      </c>
      <c r="R2236">
        <f t="shared" si="162"/>
        <v>5143.2</v>
      </c>
      <c r="S2236">
        <v>5143.2</v>
      </c>
      <c r="T2236">
        <v>5143.2</v>
      </c>
      <c r="U2236">
        <f t="shared" si="164"/>
        <v>52.2</v>
      </c>
      <c r="W2236">
        <v>52.2</v>
      </c>
      <c r="Y2236">
        <v>65.016000000000005</v>
      </c>
      <c r="Z2236">
        <f t="shared" si="161"/>
        <v>12.33333</v>
      </c>
      <c r="AA2236">
        <v>12.3</v>
      </c>
      <c r="AB2236">
        <v>12.33333</v>
      </c>
      <c r="AE2236">
        <f t="shared" si="163"/>
        <v>4</v>
      </c>
      <c r="AK2236">
        <v>4</v>
      </c>
      <c r="AN2236">
        <v>75.133420000000001</v>
      </c>
      <c r="AO2236">
        <v>0.77826960000000001</v>
      </c>
      <c r="AP2236">
        <v>-0.93340172761701501</v>
      </c>
      <c r="AQ2236">
        <v>12.399786132499999</v>
      </c>
      <c r="AR2236">
        <v>11.719629037500001</v>
      </c>
      <c r="AT2236">
        <v>2</v>
      </c>
      <c r="AV2236">
        <v>0</v>
      </c>
      <c r="AW2236">
        <v>1</v>
      </c>
      <c r="AX2236">
        <v>1</v>
      </c>
      <c r="AZ2236">
        <v>30.8</v>
      </c>
      <c r="BA2236">
        <v>117.6</v>
      </c>
      <c r="BB2236">
        <v>41.3</v>
      </c>
      <c r="BC2236">
        <v>67.836639336593507</v>
      </c>
      <c r="BD2236">
        <v>65.969498816936195</v>
      </c>
      <c r="BE2236">
        <v>74.40033932</v>
      </c>
      <c r="BF2236">
        <v>92.523592870000002</v>
      </c>
    </row>
    <row r="2237" spans="1:58">
      <c r="A2237" t="s">
        <v>9</v>
      </c>
      <c r="B2237" t="s">
        <v>43</v>
      </c>
      <c r="C2237">
        <v>1997</v>
      </c>
      <c r="D2237">
        <f t="shared" si="159"/>
        <v>208</v>
      </c>
      <c r="E2237">
        <v>4</v>
      </c>
      <c r="F2237">
        <v>30356.781898000001</v>
      </c>
      <c r="G2237">
        <v>156215.999648</v>
      </c>
      <c r="H2237">
        <v>78454.455553000007</v>
      </c>
      <c r="I2237">
        <v>41161.605594000001</v>
      </c>
      <c r="J2237">
        <v>36448.919338</v>
      </c>
      <c r="K2237">
        <v>44586.187217999999</v>
      </c>
      <c r="L2237">
        <v>43475.752191</v>
      </c>
      <c r="M2237">
        <v>12.1185213707369</v>
      </c>
      <c r="N2237">
        <v>2194363.50945115</v>
      </c>
      <c r="O2237">
        <f>VLOOKUP(C2237,[1]pop_15p_a!$A$8:$AL$68,11,FALSE)</f>
        <v>3861675.4081956102</v>
      </c>
      <c r="Q2237">
        <f t="shared" si="158"/>
        <v>1110.4350269999995</v>
      </c>
      <c r="R2237">
        <f t="shared" si="162"/>
        <v>5146</v>
      </c>
      <c r="S2237">
        <v>5146</v>
      </c>
      <c r="T2237">
        <v>5146</v>
      </c>
      <c r="U2237">
        <f t="shared" si="164"/>
        <v>52.2</v>
      </c>
      <c r="W2237">
        <v>52.2</v>
      </c>
      <c r="Y2237">
        <v>65.016000000000005</v>
      </c>
      <c r="Z2237">
        <f t="shared" si="161"/>
        <v>12</v>
      </c>
      <c r="AA2237">
        <v>12</v>
      </c>
      <c r="AB2237">
        <v>12</v>
      </c>
      <c r="AE2237">
        <f t="shared" si="163"/>
        <v>4</v>
      </c>
      <c r="AK2237">
        <v>4</v>
      </c>
      <c r="AN2237">
        <v>75.383380000000002</v>
      </c>
      <c r="AO2237">
        <v>0.78261179999999997</v>
      </c>
      <c r="AP2237">
        <v>-0.93340172761701501</v>
      </c>
      <c r="AQ2237">
        <v>12.399786132499999</v>
      </c>
      <c r="AR2237">
        <v>11.719629037500001</v>
      </c>
      <c r="AT2237">
        <v>2</v>
      </c>
      <c r="AV2237">
        <v>0</v>
      </c>
      <c r="AW2237">
        <v>1</v>
      </c>
      <c r="AX2237">
        <v>1</v>
      </c>
      <c r="AZ2237">
        <v>30</v>
      </c>
      <c r="BA2237">
        <v>116.7</v>
      </c>
      <c r="BB2237">
        <v>40.299999999999997</v>
      </c>
      <c r="BC2237">
        <v>69.058114859983803</v>
      </c>
      <c r="BD2237">
        <v>66.379367777087595</v>
      </c>
      <c r="BE2237">
        <v>75.751963270000005</v>
      </c>
      <c r="BF2237">
        <v>94.308178569999995</v>
      </c>
    </row>
    <row r="2238" spans="1:58">
      <c r="A2238" t="s">
        <v>9</v>
      </c>
      <c r="B2238" t="s">
        <v>43</v>
      </c>
      <c r="C2238">
        <v>1998</v>
      </c>
      <c r="D2238">
        <f t="shared" si="159"/>
        <v>209</v>
      </c>
      <c r="E2238">
        <v>1</v>
      </c>
      <c r="F2238">
        <v>30227.885987000001</v>
      </c>
      <c r="G2238">
        <v>155625.24821399999</v>
      </c>
      <c r="H2238">
        <v>79675.934083</v>
      </c>
      <c r="I2238">
        <v>41037.236871000001</v>
      </c>
      <c r="J2238">
        <v>37332.825620000003</v>
      </c>
      <c r="K2238">
        <v>47970.793182000001</v>
      </c>
      <c r="L2238">
        <v>44759.415083</v>
      </c>
      <c r="M2238">
        <v>11.6436697163664</v>
      </c>
      <c r="N2238">
        <v>2200635.1128294901</v>
      </c>
      <c r="O2238">
        <f>VLOOKUP(C2238,[1]pop_15p_a!$A$8:$AL$68,11,FALSE)</f>
        <v>3876045.8353966102</v>
      </c>
      <c r="Q2238">
        <f t="shared" si="158"/>
        <v>3211.3780990000014</v>
      </c>
      <c r="R2238">
        <f t="shared" si="162"/>
        <v>5148.3999999999996</v>
      </c>
      <c r="S2238">
        <v>5148.3999999999996</v>
      </c>
      <c r="T2238">
        <v>5148.3999999999996</v>
      </c>
      <c r="U2238">
        <f t="shared" si="164"/>
        <v>46.9</v>
      </c>
      <c r="W2238">
        <v>46.9</v>
      </c>
      <c r="Y2238">
        <v>59.886000000000003</v>
      </c>
      <c r="Z2238">
        <f t="shared" si="161"/>
        <v>11.73333</v>
      </c>
      <c r="AA2238">
        <v>11.7</v>
      </c>
      <c r="AB2238">
        <v>11.73333</v>
      </c>
      <c r="AE2238">
        <f t="shared" si="163"/>
        <v>4</v>
      </c>
      <c r="AK2238">
        <v>4</v>
      </c>
      <c r="AN2238">
        <v>75.510819999999995</v>
      </c>
      <c r="AO2238">
        <v>0.78286719999999999</v>
      </c>
      <c r="AP2238">
        <v>0.15549708330398801</v>
      </c>
      <c r="AQ2238">
        <v>11.771975292500001</v>
      </c>
      <c r="AR2238">
        <v>11.534745819999999</v>
      </c>
      <c r="AT2238">
        <v>2</v>
      </c>
      <c r="AV2238">
        <v>0</v>
      </c>
      <c r="AW2238">
        <v>1</v>
      </c>
      <c r="AX2238">
        <v>1</v>
      </c>
      <c r="AZ2238">
        <v>29.4</v>
      </c>
      <c r="BA2238">
        <v>114.1</v>
      </c>
      <c r="BB2238">
        <v>40.5</v>
      </c>
      <c r="BC2238">
        <v>70.257410901773</v>
      </c>
      <c r="BD2238">
        <v>66.824892126345503</v>
      </c>
      <c r="BE2238">
        <v>76.784390099999996</v>
      </c>
      <c r="BF2238">
        <v>96.024986209999994</v>
      </c>
    </row>
    <row r="2239" spans="1:58">
      <c r="A2239" t="s">
        <v>9</v>
      </c>
      <c r="B2239" t="s">
        <v>43</v>
      </c>
      <c r="C2239">
        <v>1998</v>
      </c>
      <c r="D2239">
        <f t="shared" si="159"/>
        <v>210</v>
      </c>
      <c r="E2239">
        <v>2</v>
      </c>
      <c r="F2239">
        <v>30820.413454000001</v>
      </c>
      <c r="G2239">
        <v>158774.44195099999</v>
      </c>
      <c r="H2239">
        <v>80462.122082000002</v>
      </c>
      <c r="I2239">
        <v>41414.784780000002</v>
      </c>
      <c r="J2239">
        <v>37186.248196</v>
      </c>
      <c r="K2239">
        <v>46709.338990999997</v>
      </c>
      <c r="L2239">
        <v>44359.658473000003</v>
      </c>
      <c r="M2239">
        <v>11.6696568192394</v>
      </c>
      <c r="N2239">
        <v>2213048.91505265</v>
      </c>
      <c r="O2239">
        <f>VLOOKUP(C2239,[1]pop_15p_a!$A$8:$AL$68,11,FALSE)</f>
        <v>3876045.8353966102</v>
      </c>
      <c r="Q2239">
        <f t="shared" si="158"/>
        <v>2349.6805179999938</v>
      </c>
      <c r="R2239">
        <f t="shared" si="162"/>
        <v>5151.6000000000004</v>
      </c>
      <c r="S2239">
        <v>5151.6000000000004</v>
      </c>
      <c r="T2239">
        <v>5151.6000000000004</v>
      </c>
      <c r="U2239">
        <f t="shared" si="164"/>
        <v>46.9</v>
      </c>
      <c r="W2239">
        <v>46.9</v>
      </c>
      <c r="Y2239">
        <v>59.886000000000003</v>
      </c>
      <c r="Z2239">
        <f t="shared" si="161"/>
        <v>11.66667</v>
      </c>
      <c r="AA2239">
        <v>11.6</v>
      </c>
      <c r="AB2239">
        <v>11.66667</v>
      </c>
      <c r="AE2239">
        <f t="shared" si="163"/>
        <v>4</v>
      </c>
      <c r="AK2239">
        <v>4</v>
      </c>
      <c r="AN2239">
        <v>75.986239999999995</v>
      </c>
      <c r="AO2239">
        <v>0.78874179999999994</v>
      </c>
      <c r="AP2239">
        <v>0.15549708330398801</v>
      </c>
      <c r="AQ2239">
        <v>11.771975292500001</v>
      </c>
      <c r="AR2239">
        <v>11.534745819999999</v>
      </c>
      <c r="AT2239">
        <v>2</v>
      </c>
      <c r="AV2239">
        <v>0</v>
      </c>
      <c r="AW2239">
        <v>1</v>
      </c>
      <c r="AX2239">
        <v>1</v>
      </c>
      <c r="AZ2239">
        <v>29.3</v>
      </c>
      <c r="BA2239">
        <v>112.3</v>
      </c>
      <c r="BB2239">
        <v>40.700000000000003</v>
      </c>
      <c r="BC2239">
        <v>71.163032482643303</v>
      </c>
      <c r="BD2239">
        <v>67.077438338175199</v>
      </c>
      <c r="BE2239">
        <v>77.905901299999996</v>
      </c>
      <c r="BF2239">
        <v>96.292673039999997</v>
      </c>
    </row>
    <row r="2240" spans="1:58">
      <c r="A2240" t="s">
        <v>9</v>
      </c>
      <c r="B2240" t="s">
        <v>43</v>
      </c>
      <c r="C2240">
        <v>1998</v>
      </c>
      <c r="D2240">
        <f t="shared" si="159"/>
        <v>211</v>
      </c>
      <c r="E2240">
        <v>3</v>
      </c>
      <c r="F2240">
        <v>31302.929065</v>
      </c>
      <c r="G2240">
        <v>161372.85991500001</v>
      </c>
      <c r="H2240">
        <v>81346.028363999998</v>
      </c>
      <c r="I2240">
        <v>42085.487537000001</v>
      </c>
      <c r="J2240">
        <v>39282.749528</v>
      </c>
      <c r="K2240">
        <v>46971.401657000002</v>
      </c>
      <c r="L2240">
        <v>45545.603082000001</v>
      </c>
      <c r="M2240">
        <v>11.3418516633057</v>
      </c>
      <c r="N2240">
        <v>2228128.9025580301</v>
      </c>
      <c r="O2240">
        <f>VLOOKUP(C2240,[1]pop_15p_a!$A$8:$AL$68,11,FALSE)</f>
        <v>3876045.8353966102</v>
      </c>
      <c r="Q2240">
        <f t="shared" si="158"/>
        <v>1425.7985750000007</v>
      </c>
      <c r="R2240">
        <f t="shared" si="162"/>
        <v>5155.2</v>
      </c>
      <c r="S2240">
        <v>5155.2</v>
      </c>
      <c r="T2240">
        <v>5155.2</v>
      </c>
      <c r="U2240">
        <f t="shared" si="164"/>
        <v>46.9</v>
      </c>
      <c r="W2240">
        <v>46.9</v>
      </c>
      <c r="Y2240">
        <v>59.886000000000003</v>
      </c>
      <c r="Z2240">
        <f t="shared" si="161"/>
        <v>11.26667</v>
      </c>
      <c r="AA2240">
        <v>11.3</v>
      </c>
      <c r="AB2240">
        <v>11.26667</v>
      </c>
      <c r="AE2240">
        <f t="shared" si="163"/>
        <v>4</v>
      </c>
      <c r="AK2240">
        <v>4</v>
      </c>
      <c r="AN2240">
        <v>76.035250000000005</v>
      </c>
      <c r="AO2240">
        <v>0.79001900000000003</v>
      </c>
      <c r="AP2240">
        <v>0.15549708330398801</v>
      </c>
      <c r="AQ2240">
        <v>11.771975292500001</v>
      </c>
      <c r="AR2240">
        <v>11.534745819999999</v>
      </c>
      <c r="AT2240">
        <v>2</v>
      </c>
      <c r="AV2240">
        <v>0</v>
      </c>
      <c r="AW2240">
        <v>1</v>
      </c>
      <c r="AX2240">
        <v>1</v>
      </c>
      <c r="AZ2240">
        <v>29.5</v>
      </c>
      <c r="BA2240">
        <v>110.3</v>
      </c>
      <c r="BB2240">
        <v>41.1</v>
      </c>
      <c r="BC2240">
        <v>72.580445132245302</v>
      </c>
      <c r="BD2240">
        <v>67.383985084171499</v>
      </c>
      <c r="BE2240">
        <v>79.346158720000005</v>
      </c>
      <c r="BF2240">
        <v>96.620913430000002</v>
      </c>
    </row>
    <row r="2241" spans="1:58">
      <c r="A2241" t="s">
        <v>9</v>
      </c>
      <c r="B2241" t="s">
        <v>43</v>
      </c>
      <c r="C2241">
        <v>1998</v>
      </c>
      <c r="D2241">
        <f t="shared" si="159"/>
        <v>212</v>
      </c>
      <c r="E2241">
        <v>4</v>
      </c>
      <c r="F2241">
        <v>31745.165122999999</v>
      </c>
      <c r="G2241">
        <v>163766.957834</v>
      </c>
      <c r="H2241">
        <v>82398.72077</v>
      </c>
      <c r="I2241">
        <v>41334.833458000001</v>
      </c>
      <c r="J2241">
        <v>39469.302611999999</v>
      </c>
      <c r="K2241">
        <v>46607.178968</v>
      </c>
      <c r="L2241">
        <v>44479.585456000001</v>
      </c>
      <c r="M2241">
        <v>10.8618167478978</v>
      </c>
      <c r="N2241">
        <v>2245187.0695598298</v>
      </c>
      <c r="O2241">
        <f>VLOOKUP(C2241,[1]pop_15p_a!$A$8:$AL$68,11,FALSE)</f>
        <v>3876045.8353966102</v>
      </c>
      <c r="Q2241">
        <f t="shared" si="158"/>
        <v>2127.5935119999995</v>
      </c>
      <c r="R2241">
        <f t="shared" si="162"/>
        <v>5158.8</v>
      </c>
      <c r="S2241">
        <v>5158.8</v>
      </c>
      <c r="T2241">
        <v>5158.8</v>
      </c>
      <c r="U2241">
        <f t="shared" si="164"/>
        <v>46.9</v>
      </c>
      <c r="W2241">
        <v>46.9</v>
      </c>
      <c r="Y2241">
        <v>59.886000000000003</v>
      </c>
      <c r="Z2241">
        <f t="shared" si="161"/>
        <v>10.83333</v>
      </c>
      <c r="AA2241">
        <v>10.8</v>
      </c>
      <c r="AB2241">
        <v>10.83333</v>
      </c>
      <c r="AE2241">
        <f t="shared" si="163"/>
        <v>3.5</v>
      </c>
      <c r="AK2241">
        <v>3.5</v>
      </c>
      <c r="AN2241">
        <v>76.096509999999995</v>
      </c>
      <c r="AO2241">
        <v>0.79487200000000002</v>
      </c>
      <c r="AP2241">
        <v>0.15549708330398801</v>
      </c>
      <c r="AQ2241">
        <v>11.771975292500001</v>
      </c>
      <c r="AR2241">
        <v>11.534745819999999</v>
      </c>
      <c r="AT2241">
        <v>2</v>
      </c>
      <c r="AV2241">
        <v>0</v>
      </c>
      <c r="AW2241">
        <v>1</v>
      </c>
      <c r="AX2241">
        <v>1</v>
      </c>
      <c r="AZ2241">
        <v>29.6</v>
      </c>
      <c r="BA2241">
        <v>108.7</v>
      </c>
      <c r="BB2241">
        <v>42.2</v>
      </c>
      <c r="BC2241">
        <v>73.474288090559995</v>
      </c>
      <c r="BD2241">
        <v>67.644370429907596</v>
      </c>
      <c r="BE2241">
        <v>80.370969419999994</v>
      </c>
      <c r="BF2241">
        <v>95.988291880000006</v>
      </c>
    </row>
    <row r="2242" spans="1:58">
      <c r="A2242" t="s">
        <v>9</v>
      </c>
      <c r="B2242" t="s">
        <v>43</v>
      </c>
      <c r="C2242">
        <v>1999</v>
      </c>
      <c r="D2242">
        <f t="shared" si="159"/>
        <v>213</v>
      </c>
      <c r="E2242">
        <v>1</v>
      </c>
      <c r="F2242">
        <v>31967.721042000001</v>
      </c>
      <c r="G2242">
        <v>164966.22766400001</v>
      </c>
      <c r="H2242">
        <v>82834.011301000006</v>
      </c>
      <c r="I2242">
        <v>41645.755266</v>
      </c>
      <c r="J2242">
        <v>39829.083560999999</v>
      </c>
      <c r="K2242">
        <v>48703.6803</v>
      </c>
      <c r="L2242">
        <v>45190.263873000004</v>
      </c>
      <c r="M2242">
        <v>10.3906711317044</v>
      </c>
      <c r="N2242">
        <v>2278213.3060554499</v>
      </c>
      <c r="O2242">
        <f>VLOOKUP(C2242,[1]pop_15p_a!$A$8:$AL$68,11,FALSE)</f>
        <v>3889331.10882121</v>
      </c>
      <c r="Q2242">
        <f t="shared" si="158"/>
        <v>3513.4164269999965</v>
      </c>
      <c r="R2242">
        <f t="shared" si="162"/>
        <v>5160.3999999999996</v>
      </c>
      <c r="S2242">
        <v>5160.3999999999996</v>
      </c>
      <c r="T2242">
        <v>5160.3999999999996</v>
      </c>
      <c r="U2242">
        <f t="shared" si="164"/>
        <v>44</v>
      </c>
      <c r="W2242">
        <v>44</v>
      </c>
      <c r="Y2242">
        <v>55.679000000000002</v>
      </c>
      <c r="Z2242">
        <f t="shared" si="161"/>
        <v>10.6</v>
      </c>
      <c r="AA2242">
        <v>10.6</v>
      </c>
      <c r="AB2242">
        <v>10.6</v>
      </c>
      <c r="AE2242">
        <f>AF2242</f>
        <v>3</v>
      </c>
      <c r="AF2242">
        <v>3</v>
      </c>
      <c r="AH2242">
        <v>2</v>
      </c>
      <c r="AI2242">
        <v>3</v>
      </c>
      <c r="AJ2242">
        <v>4.5</v>
      </c>
      <c r="AN2242">
        <v>76.025440000000003</v>
      </c>
      <c r="AO2242">
        <v>0.79282859999999999</v>
      </c>
      <c r="AP2242">
        <v>0.75902663623960298</v>
      </c>
      <c r="AQ2242">
        <v>11.1112560075</v>
      </c>
      <c r="AR2242">
        <v>10.965784237499999</v>
      </c>
      <c r="AT2242">
        <v>1</v>
      </c>
      <c r="AV2242">
        <v>0</v>
      </c>
      <c r="AW2242">
        <v>1</v>
      </c>
      <c r="AX2242">
        <v>1</v>
      </c>
      <c r="AZ2242">
        <v>29.6</v>
      </c>
      <c r="BA2242">
        <v>111.8</v>
      </c>
      <c r="BB2242">
        <v>42.7</v>
      </c>
      <c r="BC2242">
        <v>74.304799864020296</v>
      </c>
      <c r="BD2242">
        <v>67.685368866879401</v>
      </c>
      <c r="BE2242">
        <v>80.861616220000002</v>
      </c>
      <c r="BF2242">
        <v>94.401319810000004</v>
      </c>
    </row>
    <row r="2243" spans="1:58">
      <c r="A2243" t="s">
        <v>9</v>
      </c>
      <c r="B2243" t="s">
        <v>43</v>
      </c>
      <c r="C2243">
        <v>1999</v>
      </c>
      <c r="D2243">
        <f t="shared" si="159"/>
        <v>214</v>
      </c>
      <c r="E2243">
        <v>2</v>
      </c>
      <c r="F2243">
        <v>32193.841050999999</v>
      </c>
      <c r="G2243">
        <v>166223.24011499999</v>
      </c>
      <c r="H2243">
        <v>83424.762734999997</v>
      </c>
      <c r="I2243">
        <v>41739.031808</v>
      </c>
      <c r="J2243">
        <v>40086.704488000003</v>
      </c>
      <c r="K2243">
        <v>50826.832071999997</v>
      </c>
      <c r="L2243">
        <v>45145.846471999997</v>
      </c>
      <c r="M2243">
        <v>10.2804289622211</v>
      </c>
      <c r="N2243">
        <v>2293260.7456366001</v>
      </c>
      <c r="O2243">
        <f>VLOOKUP(C2243,[1]pop_15p_a!$A$8:$AL$68,11,FALSE)</f>
        <v>3889331.10882121</v>
      </c>
      <c r="Q2243">
        <f t="shared" ref="Q2243:Q2306" si="165">K2243-L2243</f>
        <v>5680.9856</v>
      </c>
      <c r="R2243">
        <f t="shared" si="162"/>
        <v>5163.2</v>
      </c>
      <c r="S2243">
        <v>5163.2</v>
      </c>
      <c r="T2243">
        <v>5163.2</v>
      </c>
      <c r="U2243">
        <f t="shared" si="164"/>
        <v>44</v>
      </c>
      <c r="W2243">
        <v>44</v>
      </c>
      <c r="Y2243">
        <v>55.679000000000002</v>
      </c>
      <c r="Z2243">
        <f t="shared" si="161"/>
        <v>10.33333</v>
      </c>
      <c r="AA2243">
        <v>10.3</v>
      </c>
      <c r="AB2243">
        <v>10.33333</v>
      </c>
      <c r="AE2243">
        <f t="shared" ref="AE2243:AE2306" si="166">AF2243</f>
        <v>2.5</v>
      </c>
      <c r="AF2243">
        <v>2.5</v>
      </c>
      <c r="AH2243">
        <v>1.5</v>
      </c>
      <c r="AI2243">
        <v>2.5</v>
      </c>
      <c r="AJ2243">
        <v>3.5</v>
      </c>
      <c r="AN2243">
        <v>76.880709999999993</v>
      </c>
      <c r="AO2243">
        <v>0.79895870000000002</v>
      </c>
      <c r="AP2243">
        <v>0.75902663623960298</v>
      </c>
      <c r="AQ2243">
        <v>11.1112560075</v>
      </c>
      <c r="AR2243">
        <v>10.965784237499999</v>
      </c>
      <c r="AT2243">
        <v>1</v>
      </c>
      <c r="AV2243">
        <v>0</v>
      </c>
      <c r="AW2243">
        <v>1</v>
      </c>
      <c r="AX2243">
        <v>1</v>
      </c>
      <c r="AZ2243">
        <v>30.2</v>
      </c>
      <c r="BA2243">
        <v>114.6</v>
      </c>
      <c r="BB2243">
        <v>43.5</v>
      </c>
      <c r="BC2243">
        <v>74.647387181442298</v>
      </c>
      <c r="BD2243">
        <v>67.746650889794594</v>
      </c>
      <c r="BE2243">
        <v>82.044733429999994</v>
      </c>
      <c r="BF2243">
        <v>98.153158950000005</v>
      </c>
    </row>
    <row r="2244" spans="1:58">
      <c r="A2244" t="s">
        <v>9</v>
      </c>
      <c r="B2244" t="s">
        <v>43</v>
      </c>
      <c r="C2244">
        <v>1999</v>
      </c>
      <c r="D2244">
        <f t="shared" si="159"/>
        <v>215</v>
      </c>
      <c r="E2244">
        <v>3</v>
      </c>
      <c r="F2244">
        <v>32266.995067</v>
      </c>
      <c r="G2244">
        <v>166742.92370799999</v>
      </c>
      <c r="H2244">
        <v>84397.503819000005</v>
      </c>
      <c r="I2244">
        <v>41588.012645000003</v>
      </c>
      <c r="J2244">
        <v>39962.335764000003</v>
      </c>
      <c r="K2244">
        <v>53989.351029999998</v>
      </c>
      <c r="L2244">
        <v>47686.521815</v>
      </c>
      <c r="M2244">
        <v>10.083037912675501</v>
      </c>
      <c r="N2244">
        <v>2304134.0125203501</v>
      </c>
      <c r="O2244">
        <f>VLOOKUP(C2244,[1]pop_15p_a!$A$8:$AL$68,11,FALSE)</f>
        <v>3889331.10882121</v>
      </c>
      <c r="Q2244">
        <f t="shared" si="165"/>
        <v>6302.8292149999979</v>
      </c>
      <c r="R2244">
        <f t="shared" si="162"/>
        <v>5167.6000000000004</v>
      </c>
      <c r="S2244">
        <v>5167.6000000000004</v>
      </c>
      <c r="T2244">
        <v>5167.6000000000004</v>
      </c>
      <c r="U2244">
        <f t="shared" si="164"/>
        <v>44</v>
      </c>
      <c r="W2244">
        <v>44</v>
      </c>
      <c r="Y2244">
        <v>55.679000000000002</v>
      </c>
      <c r="Z2244">
        <f t="shared" si="161"/>
        <v>10.1</v>
      </c>
      <c r="AA2244">
        <v>10.1</v>
      </c>
      <c r="AB2244">
        <v>10.1</v>
      </c>
      <c r="AE2244">
        <f t="shared" si="166"/>
        <v>2.5</v>
      </c>
      <c r="AF2244">
        <v>2.5</v>
      </c>
      <c r="AH2244">
        <v>1.5</v>
      </c>
      <c r="AI2244">
        <v>2.5</v>
      </c>
      <c r="AJ2244">
        <v>3.5</v>
      </c>
      <c r="AN2244">
        <v>76.902760000000001</v>
      </c>
      <c r="AO2244">
        <v>0.79895870000000002</v>
      </c>
      <c r="AP2244">
        <v>0.75902663623960298</v>
      </c>
      <c r="AQ2244">
        <v>11.1112560075</v>
      </c>
      <c r="AR2244">
        <v>10.965784237499999</v>
      </c>
      <c r="AT2244">
        <v>1</v>
      </c>
      <c r="AV2244">
        <v>0</v>
      </c>
      <c r="AW2244">
        <v>1</v>
      </c>
      <c r="AX2244">
        <v>1</v>
      </c>
      <c r="AZ2244">
        <v>30.9</v>
      </c>
      <c r="BA2244">
        <v>113.8</v>
      </c>
      <c r="BB2244">
        <v>43.9</v>
      </c>
      <c r="BC2244">
        <v>76.789104635002801</v>
      </c>
      <c r="BD2244">
        <v>68.016328519790804</v>
      </c>
      <c r="BE2244">
        <v>84.46766787</v>
      </c>
      <c r="BF2244">
        <v>96.238658189999995</v>
      </c>
    </row>
    <row r="2245" spans="1:58">
      <c r="A2245" t="s">
        <v>9</v>
      </c>
      <c r="B2245" t="s">
        <v>43</v>
      </c>
      <c r="C2245">
        <v>1999</v>
      </c>
      <c r="D2245">
        <f t="shared" ref="D2245:D2308" si="167">D1987</f>
        <v>216</v>
      </c>
      <c r="E2245">
        <v>4</v>
      </c>
      <c r="F2245">
        <v>32729.786811999998</v>
      </c>
      <c r="G2245">
        <v>169239.18164900001</v>
      </c>
      <c r="H2245">
        <v>84139.882893000002</v>
      </c>
      <c r="I2245">
        <v>43435.776530000003</v>
      </c>
      <c r="J2245">
        <v>39882.384442000002</v>
      </c>
      <c r="K2245">
        <v>56081.410622000003</v>
      </c>
      <c r="L2245">
        <v>48801.398582000002</v>
      </c>
      <c r="M2245">
        <v>10.0728923984143</v>
      </c>
      <c r="N2245">
        <v>2309391.9357875902</v>
      </c>
      <c r="O2245">
        <f>VLOOKUP(C2245,[1]pop_15p_a!$A$8:$AL$68,11,FALSE)</f>
        <v>3889331.10882121</v>
      </c>
      <c r="Q2245">
        <f t="shared" si="165"/>
        <v>7280.0120400000014</v>
      </c>
      <c r="R2245">
        <f t="shared" si="162"/>
        <v>5170.8</v>
      </c>
      <c r="S2245">
        <v>5170.8</v>
      </c>
      <c r="T2245">
        <v>5170.8</v>
      </c>
      <c r="U2245">
        <f>W2245</f>
        <v>44</v>
      </c>
      <c r="W2245">
        <v>44</v>
      </c>
      <c r="Y2245">
        <v>55.679000000000002</v>
      </c>
      <c r="Z2245">
        <f t="shared" si="161"/>
        <v>10.1</v>
      </c>
      <c r="AA2245">
        <v>10.1</v>
      </c>
      <c r="AB2245">
        <v>10.1</v>
      </c>
      <c r="AE2245">
        <f t="shared" si="166"/>
        <v>2.8333333333333335</v>
      </c>
      <c r="AF2245">
        <v>2.8333333333333335</v>
      </c>
      <c r="AH2245">
        <v>2</v>
      </c>
      <c r="AI2245">
        <v>3</v>
      </c>
      <c r="AJ2245">
        <v>4</v>
      </c>
      <c r="AN2245">
        <v>77.348780000000005</v>
      </c>
      <c r="AO2245">
        <v>0.80457800000000002</v>
      </c>
      <c r="AP2245">
        <v>0.75902663623960298</v>
      </c>
      <c r="AQ2245">
        <v>11.1112560075</v>
      </c>
      <c r="AR2245">
        <v>10.965784237499999</v>
      </c>
      <c r="AT2245">
        <v>1</v>
      </c>
      <c r="AV2245">
        <v>0</v>
      </c>
      <c r="AW2245">
        <v>1</v>
      </c>
      <c r="AX2245">
        <v>1</v>
      </c>
      <c r="AZ2245">
        <v>31.2</v>
      </c>
      <c r="BA2245">
        <v>112.3</v>
      </c>
      <c r="BB2245">
        <v>44.2</v>
      </c>
      <c r="BC2245">
        <v>77.678140200974298</v>
      </c>
      <c r="BD2245">
        <v>68.813982069830999</v>
      </c>
      <c r="BE2245">
        <v>85.082011019999996</v>
      </c>
      <c r="BF2245">
        <v>97.078411450000004</v>
      </c>
    </row>
    <row r="2246" spans="1:58">
      <c r="A2246" t="s">
        <v>9</v>
      </c>
      <c r="B2246" t="s">
        <v>43</v>
      </c>
      <c r="C2246">
        <v>2000</v>
      </c>
      <c r="D2246">
        <f t="shared" si="167"/>
        <v>217</v>
      </c>
      <c r="E2246">
        <v>1</v>
      </c>
      <c r="F2246">
        <v>33725.277281000002</v>
      </c>
      <c r="G2246">
        <v>174427.134097</v>
      </c>
      <c r="H2246">
        <v>85858.836314999993</v>
      </c>
      <c r="I2246">
        <v>42467.477185999996</v>
      </c>
      <c r="J2246">
        <v>41063.887311999999</v>
      </c>
      <c r="K2246">
        <v>58071.310190999997</v>
      </c>
      <c r="L2246">
        <v>50276.056299000003</v>
      </c>
      <c r="M2246">
        <v>10.414642260231201</v>
      </c>
      <c r="N2246">
        <v>2306187.9620139198</v>
      </c>
      <c r="O2246">
        <f>VLOOKUP(C2246,[1]pop_15p_a!$A$8:$AL$68,11,FALSE)</f>
        <v>3900423.6836767402</v>
      </c>
      <c r="Q2246">
        <f t="shared" si="165"/>
        <v>7795.2538919999934</v>
      </c>
      <c r="R2246">
        <f t="shared" si="162"/>
        <v>5172</v>
      </c>
      <c r="S2246">
        <v>5172</v>
      </c>
      <c r="T2246">
        <v>5172</v>
      </c>
      <c r="U2246">
        <f>V2246</f>
        <v>45.7</v>
      </c>
      <c r="V2246">
        <v>45.7</v>
      </c>
      <c r="W2246">
        <v>42.5</v>
      </c>
      <c r="Y2246">
        <v>48.017000000000003</v>
      </c>
      <c r="Z2246">
        <f t="shared" si="161"/>
        <v>10.16667</v>
      </c>
      <c r="AA2246">
        <v>10.199999999999999</v>
      </c>
      <c r="AB2246">
        <v>10.16667</v>
      </c>
      <c r="AE2246">
        <f t="shared" si="166"/>
        <v>3.25</v>
      </c>
      <c r="AF2246">
        <v>3.25</v>
      </c>
      <c r="AH2246">
        <v>2.5</v>
      </c>
      <c r="AI2246">
        <v>3.5</v>
      </c>
      <c r="AJ2246">
        <v>4.5</v>
      </c>
      <c r="AN2246">
        <v>78.102699999999999</v>
      </c>
      <c r="AO2246">
        <v>0.80955029999999994</v>
      </c>
      <c r="AP2246">
        <v>0.64486266975253503</v>
      </c>
      <c r="AQ2246">
        <v>10.463379525000001</v>
      </c>
      <c r="AR2246">
        <v>10.429978957499999</v>
      </c>
      <c r="AT2246">
        <v>1</v>
      </c>
      <c r="AV2246">
        <v>0</v>
      </c>
      <c r="AW2246">
        <v>1</v>
      </c>
      <c r="AX2246">
        <v>1</v>
      </c>
      <c r="AZ2246">
        <v>31.1</v>
      </c>
      <c r="BA2246">
        <v>113.8</v>
      </c>
      <c r="BB2246">
        <v>43.6</v>
      </c>
      <c r="BC2246">
        <v>77.549970169044599</v>
      </c>
      <c r="BD2246">
        <v>70.041989455476596</v>
      </c>
      <c r="BE2246">
        <v>84.396475039999999</v>
      </c>
      <c r="BF2246">
        <v>96.155996790000003</v>
      </c>
    </row>
    <row r="2247" spans="1:58">
      <c r="A2247" t="s">
        <v>9</v>
      </c>
      <c r="B2247" t="s">
        <v>43</v>
      </c>
      <c r="C2247">
        <v>2000</v>
      </c>
      <c r="D2247">
        <f t="shared" si="167"/>
        <v>218</v>
      </c>
      <c r="E2247">
        <v>2</v>
      </c>
      <c r="F2247">
        <v>33723.337550999997</v>
      </c>
      <c r="G2247">
        <v>174511.52715899999</v>
      </c>
      <c r="H2247">
        <v>85232.550959999993</v>
      </c>
      <c r="I2247">
        <v>42329.783242999998</v>
      </c>
      <c r="J2247">
        <v>41987.769253999999</v>
      </c>
      <c r="K2247">
        <v>59248.371319999998</v>
      </c>
      <c r="L2247">
        <v>53336.415234</v>
      </c>
      <c r="M2247">
        <v>9.7320299705188198</v>
      </c>
      <c r="N2247">
        <v>2328269.2516212501</v>
      </c>
      <c r="O2247">
        <f>VLOOKUP(C2247,[1]pop_15p_a!$A$8:$AL$68,11,FALSE)</f>
        <v>3900423.6836767402</v>
      </c>
      <c r="Q2247">
        <f t="shared" si="165"/>
        <v>5911.9560859999983</v>
      </c>
      <c r="R2247">
        <f t="shared" si="162"/>
        <v>5174.8</v>
      </c>
      <c r="S2247">
        <v>5174.8</v>
      </c>
      <c r="T2247">
        <v>5174.8</v>
      </c>
      <c r="U2247">
        <f t="shared" ref="U2247:U2310" si="168">V2247</f>
        <v>43.9</v>
      </c>
      <c r="V2247">
        <v>43.9</v>
      </c>
      <c r="W2247">
        <v>42.5</v>
      </c>
      <c r="Y2247">
        <v>48.017000000000003</v>
      </c>
      <c r="Z2247">
        <f t="shared" si="161"/>
        <v>9.8000000000000007</v>
      </c>
      <c r="AA2247">
        <v>9.8000000000000007</v>
      </c>
      <c r="AB2247">
        <v>9.8000000000000007</v>
      </c>
      <c r="AE2247">
        <f t="shared" si="166"/>
        <v>3.9166666666666665</v>
      </c>
      <c r="AF2247">
        <v>3.9166666666666665</v>
      </c>
      <c r="AH2247">
        <v>3.25</v>
      </c>
      <c r="AI2247">
        <v>4.25</v>
      </c>
      <c r="AJ2247">
        <v>5.25</v>
      </c>
      <c r="AN2247">
        <v>79.017949999999999</v>
      </c>
      <c r="AO2247">
        <v>0.81763459999999999</v>
      </c>
      <c r="AP2247">
        <v>0.64486266975253503</v>
      </c>
      <c r="AQ2247">
        <v>10.463379525000001</v>
      </c>
      <c r="AR2247">
        <v>10.429978957499999</v>
      </c>
      <c r="AT2247">
        <v>1</v>
      </c>
      <c r="AV2247">
        <v>0</v>
      </c>
      <c r="AW2247">
        <v>1</v>
      </c>
      <c r="AX2247">
        <v>1</v>
      </c>
      <c r="AZ2247">
        <v>31.4</v>
      </c>
      <c r="BA2247">
        <v>115.3</v>
      </c>
      <c r="BB2247">
        <v>43.1</v>
      </c>
      <c r="BC2247">
        <v>77.8507562540496</v>
      </c>
      <c r="BD2247">
        <v>71.474806190920702</v>
      </c>
      <c r="BE2247">
        <v>83.358948889999994</v>
      </c>
      <c r="BF2247">
        <v>97.260981029999996</v>
      </c>
    </row>
    <row r="2248" spans="1:58">
      <c r="A2248" t="s">
        <v>9</v>
      </c>
      <c r="B2248" t="s">
        <v>43</v>
      </c>
      <c r="C2248">
        <v>2000</v>
      </c>
      <c r="D2248">
        <f t="shared" si="167"/>
        <v>219</v>
      </c>
      <c r="E2248">
        <v>3</v>
      </c>
      <c r="F2248">
        <v>34213.681732999998</v>
      </c>
      <c r="G2248">
        <v>177172.12948500001</v>
      </c>
      <c r="H2248">
        <v>85072.648316000006</v>
      </c>
      <c r="I2248">
        <v>42649.588531000001</v>
      </c>
      <c r="J2248">
        <v>42756.190293</v>
      </c>
      <c r="K2248">
        <v>62735.137304999997</v>
      </c>
      <c r="L2248">
        <v>54042.651911000001</v>
      </c>
      <c r="M2248">
        <v>9.5999470091192691</v>
      </c>
      <c r="N2248">
        <v>2351085.9899796802</v>
      </c>
      <c r="O2248">
        <f>VLOOKUP(C2248,[1]pop_15p_a!$A$8:$AL$68,11,FALSE)</f>
        <v>3900423.6836767402</v>
      </c>
      <c r="Q2248">
        <f t="shared" si="165"/>
        <v>8692.4853939999957</v>
      </c>
      <c r="R2248">
        <f t="shared" si="162"/>
        <v>5178.3999999999996</v>
      </c>
      <c r="S2248">
        <v>5178.3999999999996</v>
      </c>
      <c r="T2248">
        <v>5178.3999999999996</v>
      </c>
      <c r="U2248">
        <f t="shared" si="168"/>
        <v>44.5</v>
      </c>
      <c r="V2248">
        <v>44.5</v>
      </c>
      <c r="W2248">
        <v>42.5</v>
      </c>
      <c r="Y2248">
        <v>48.017000000000003</v>
      </c>
      <c r="Z2248">
        <f t="shared" si="161"/>
        <v>9.6</v>
      </c>
      <c r="AA2248">
        <v>9.6</v>
      </c>
      <c r="AB2248">
        <v>9.6</v>
      </c>
      <c r="AE2248">
        <f t="shared" si="166"/>
        <v>4.333333333333333</v>
      </c>
      <c r="AF2248">
        <v>4.333333333333333</v>
      </c>
      <c r="AH2248">
        <v>3.5</v>
      </c>
      <c r="AI2248">
        <v>4.5</v>
      </c>
      <c r="AJ2248">
        <v>5.5</v>
      </c>
      <c r="AN2248">
        <v>79.405690000000007</v>
      </c>
      <c r="AO2248">
        <v>0.82052959999999997</v>
      </c>
      <c r="AP2248">
        <v>0.64486266975253503</v>
      </c>
      <c r="AQ2248">
        <v>10.463379525000001</v>
      </c>
      <c r="AR2248">
        <v>10.429978957499999</v>
      </c>
      <c r="AT2248">
        <v>1</v>
      </c>
      <c r="AV2248">
        <v>0</v>
      </c>
      <c r="AW2248">
        <v>1</v>
      </c>
      <c r="AX2248">
        <v>1</v>
      </c>
      <c r="AZ2248">
        <v>31.7</v>
      </c>
      <c r="BA2248">
        <v>121.1</v>
      </c>
      <c r="BB2248">
        <v>43</v>
      </c>
      <c r="BC2248">
        <v>75.767633199013403</v>
      </c>
      <c r="BD2248">
        <v>72.962750894720202</v>
      </c>
      <c r="BE2248">
        <v>80.227568309999995</v>
      </c>
      <c r="BF2248">
        <v>96.025459650000002</v>
      </c>
    </row>
    <row r="2249" spans="1:58">
      <c r="A2249" t="s">
        <v>9</v>
      </c>
      <c r="B2249" t="s">
        <v>43</v>
      </c>
      <c r="C2249">
        <v>2000</v>
      </c>
      <c r="D2249">
        <f t="shared" si="167"/>
        <v>220</v>
      </c>
      <c r="E2249">
        <v>4</v>
      </c>
      <c r="F2249">
        <v>34588.220243999996</v>
      </c>
      <c r="G2249">
        <v>179153.14557299999</v>
      </c>
      <c r="H2249">
        <v>85672.283230999994</v>
      </c>
      <c r="I2249">
        <v>43169.272123000002</v>
      </c>
      <c r="J2249">
        <v>43462.426971000001</v>
      </c>
      <c r="K2249">
        <v>63303.680038999999</v>
      </c>
      <c r="L2249">
        <v>56934.224722999999</v>
      </c>
      <c r="M2249">
        <v>9.3938459109318995</v>
      </c>
      <c r="N2249">
        <v>2355456.7963851499</v>
      </c>
      <c r="O2249">
        <f>VLOOKUP(C2249,[1]pop_15p_a!$A$8:$AL$68,11,FALSE)</f>
        <v>3900423.6836767402</v>
      </c>
      <c r="Q2249">
        <f t="shared" si="165"/>
        <v>6369.4553159999996</v>
      </c>
      <c r="R2249">
        <f t="shared" si="162"/>
        <v>5179.6000000000004</v>
      </c>
      <c r="S2249">
        <v>5179.6000000000004</v>
      </c>
      <c r="T2249">
        <v>5179.6000000000004</v>
      </c>
      <c r="U2249">
        <f t="shared" si="168"/>
        <v>42.5</v>
      </c>
      <c r="V2249">
        <v>42.5</v>
      </c>
      <c r="W2249">
        <v>42.5</v>
      </c>
      <c r="Y2249">
        <v>48.017000000000003</v>
      </c>
      <c r="Z2249">
        <f t="shared" si="161"/>
        <v>9.4</v>
      </c>
      <c r="AA2249">
        <v>9.4</v>
      </c>
      <c r="AB2249">
        <v>9.4</v>
      </c>
      <c r="AE2249">
        <f t="shared" si="166"/>
        <v>4.75</v>
      </c>
      <c r="AF2249">
        <v>4.75</v>
      </c>
      <c r="AH2249">
        <v>3.75</v>
      </c>
      <c r="AI2249">
        <v>4.75</v>
      </c>
      <c r="AJ2249">
        <v>5.75</v>
      </c>
      <c r="AN2249">
        <v>79.975409999999997</v>
      </c>
      <c r="AO2249">
        <v>0.82937870000000002</v>
      </c>
      <c r="AP2249">
        <v>0.64486266975253503</v>
      </c>
      <c r="AQ2249">
        <v>10.463379525000001</v>
      </c>
      <c r="AR2249">
        <v>10.429978957499999</v>
      </c>
      <c r="AT2249">
        <v>1</v>
      </c>
      <c r="AV2249">
        <v>0</v>
      </c>
      <c r="AW2249">
        <v>1</v>
      </c>
      <c r="AX2249">
        <v>1</v>
      </c>
      <c r="AZ2249">
        <v>31.6</v>
      </c>
      <c r="BA2249">
        <v>121.9</v>
      </c>
      <c r="BB2249">
        <v>45.1</v>
      </c>
      <c r="BC2249">
        <v>74.643943501956798</v>
      </c>
      <c r="BD2249">
        <v>74.143103757567104</v>
      </c>
      <c r="BE2249">
        <v>78.088688189999999</v>
      </c>
      <c r="BF2249">
        <v>94.928398290000004</v>
      </c>
    </row>
    <row r="2250" spans="1:58">
      <c r="A2250" t="s">
        <v>9</v>
      </c>
      <c r="B2250" t="s">
        <v>43</v>
      </c>
      <c r="C2250">
        <v>2001</v>
      </c>
      <c r="D2250">
        <f t="shared" si="167"/>
        <v>221</v>
      </c>
      <c r="E2250">
        <v>1</v>
      </c>
      <c r="F2250">
        <v>34892.652361</v>
      </c>
      <c r="G2250">
        <v>180827.681595</v>
      </c>
      <c r="H2250">
        <v>86902.645241000006</v>
      </c>
      <c r="I2250">
        <v>42840.583355000002</v>
      </c>
      <c r="J2250">
        <v>44097.595805999998</v>
      </c>
      <c r="K2250">
        <v>61900.090165000001</v>
      </c>
      <c r="L2250">
        <v>55859.323616000001</v>
      </c>
      <c r="M2250">
        <v>9.1681828351573706</v>
      </c>
      <c r="N2250">
        <v>2357791.9804577399</v>
      </c>
      <c r="O2250">
        <f>VLOOKUP(C2250,[1]pop_15p_a!$A$8:$AL$68,11,FALSE)</f>
        <v>3909359.16607593</v>
      </c>
      <c r="Q2250">
        <f t="shared" si="165"/>
        <v>6040.7665489999999</v>
      </c>
      <c r="R2250">
        <f t="shared" si="162"/>
        <v>5182.3999999999996</v>
      </c>
      <c r="S2250">
        <v>5182.3999999999996</v>
      </c>
      <c r="T2250">
        <v>5182.3999999999996</v>
      </c>
      <c r="U2250">
        <f t="shared" si="168"/>
        <v>42.2</v>
      </c>
      <c r="V2250">
        <v>42.2</v>
      </c>
      <c r="W2250">
        <v>40.9</v>
      </c>
      <c r="Y2250">
        <v>44.368000000000002</v>
      </c>
      <c r="Z2250">
        <f t="shared" si="161"/>
        <v>9.2333339999999993</v>
      </c>
      <c r="AA2250">
        <v>9.1999999999999993</v>
      </c>
      <c r="AB2250">
        <v>9.2333339999999993</v>
      </c>
      <c r="AE2250">
        <f t="shared" si="166"/>
        <v>4.75</v>
      </c>
      <c r="AF2250">
        <v>4.75</v>
      </c>
      <c r="AH2250">
        <v>3.75</v>
      </c>
      <c r="AI2250">
        <v>4.75</v>
      </c>
      <c r="AJ2250">
        <v>5.75</v>
      </c>
      <c r="AN2250">
        <v>80.305109999999999</v>
      </c>
      <c r="AO2250">
        <v>0.83309309999999992</v>
      </c>
      <c r="AP2250">
        <v>0.70533587783479401</v>
      </c>
      <c r="AQ2250">
        <v>9.7429419717499997</v>
      </c>
      <c r="AR2250">
        <v>9.8319520575000006</v>
      </c>
      <c r="AT2250">
        <v>1</v>
      </c>
      <c r="AV2250">
        <v>0</v>
      </c>
      <c r="AW2250">
        <v>1</v>
      </c>
      <c r="AX2250">
        <v>1</v>
      </c>
      <c r="AZ2250">
        <v>31.6</v>
      </c>
      <c r="BA2250">
        <v>121.9</v>
      </c>
      <c r="BB2250">
        <v>51.2</v>
      </c>
      <c r="BC2250">
        <v>73.672995709030701</v>
      </c>
      <c r="BD2250">
        <v>74.858082666749894</v>
      </c>
      <c r="BE2250">
        <v>77.137772600000005</v>
      </c>
      <c r="BF2250">
        <v>93.320244169999995</v>
      </c>
    </row>
    <row r="2251" spans="1:58">
      <c r="A2251" t="s">
        <v>9</v>
      </c>
      <c r="B2251" t="s">
        <v>43</v>
      </c>
      <c r="C2251">
        <v>2001</v>
      </c>
      <c r="D2251">
        <f t="shared" si="167"/>
        <v>222</v>
      </c>
      <c r="E2251">
        <v>2</v>
      </c>
      <c r="F2251">
        <v>34715.976062000002</v>
      </c>
      <c r="G2251">
        <v>180037.051855</v>
      </c>
      <c r="H2251">
        <v>87573.347997000004</v>
      </c>
      <c r="I2251">
        <v>43529.053072000002</v>
      </c>
      <c r="J2251">
        <v>43089.320802000002</v>
      </c>
      <c r="K2251">
        <v>60567.568132</v>
      </c>
      <c r="L2251">
        <v>54122.603233000002</v>
      </c>
      <c r="M2251">
        <v>8.9923860011055705</v>
      </c>
      <c r="N2251">
        <v>2365109.03453071</v>
      </c>
      <c r="O2251">
        <f>VLOOKUP(C2251,[1]pop_15p_a!$A$8:$AL$68,11,FALSE)</f>
        <v>3909359.16607593</v>
      </c>
      <c r="Q2251">
        <f t="shared" si="165"/>
        <v>6444.9648989999987</v>
      </c>
      <c r="R2251">
        <f t="shared" si="162"/>
        <v>5186</v>
      </c>
      <c r="S2251">
        <v>5186</v>
      </c>
      <c r="T2251">
        <v>5186</v>
      </c>
      <c r="U2251">
        <f t="shared" si="168"/>
        <v>41.7</v>
      </c>
      <c r="V2251">
        <v>41.7</v>
      </c>
      <c r="W2251">
        <v>40.9</v>
      </c>
      <c r="Y2251">
        <v>44.368000000000002</v>
      </c>
      <c r="Z2251">
        <f t="shared" si="161"/>
        <v>9.1333330000000004</v>
      </c>
      <c r="AA2251">
        <v>9.1</v>
      </c>
      <c r="AB2251">
        <v>9.1333330000000004</v>
      </c>
      <c r="AE2251">
        <f t="shared" si="166"/>
        <v>4.583333333333333</v>
      </c>
      <c r="AF2251">
        <v>4.583333333333333</v>
      </c>
      <c r="AH2251">
        <v>3.5</v>
      </c>
      <c r="AI2251">
        <v>4.5</v>
      </c>
      <c r="AJ2251">
        <v>5.5</v>
      </c>
      <c r="AN2251">
        <v>81.486770000000007</v>
      </c>
      <c r="AO2251">
        <v>0.84226990000000002</v>
      </c>
      <c r="AP2251">
        <v>0.70533587783479401</v>
      </c>
      <c r="AQ2251">
        <v>9.7429419717499997</v>
      </c>
      <c r="AR2251">
        <v>9.8319520575000006</v>
      </c>
      <c r="AT2251">
        <v>1</v>
      </c>
      <c r="AV2251">
        <v>0</v>
      </c>
      <c r="AW2251">
        <v>1</v>
      </c>
      <c r="AX2251">
        <v>1</v>
      </c>
      <c r="AZ2251">
        <v>31.7</v>
      </c>
      <c r="BA2251">
        <v>122.3</v>
      </c>
      <c r="BB2251">
        <v>51.4</v>
      </c>
      <c r="BC2251">
        <v>73.291816177345197</v>
      </c>
      <c r="BD2251">
        <v>75.035420452151101</v>
      </c>
      <c r="BE2251">
        <v>77.01995076</v>
      </c>
      <c r="BF2251">
        <v>88.594345689999997</v>
      </c>
    </row>
    <row r="2252" spans="1:58">
      <c r="A2252" t="s">
        <v>9</v>
      </c>
      <c r="B2252" t="s">
        <v>43</v>
      </c>
      <c r="C2252">
        <v>2001</v>
      </c>
      <c r="D2252">
        <f t="shared" si="167"/>
        <v>223</v>
      </c>
      <c r="E2252">
        <v>3</v>
      </c>
      <c r="F2252">
        <v>34951.102954000002</v>
      </c>
      <c r="G2252">
        <v>181396.22432899999</v>
      </c>
      <c r="H2252">
        <v>87968.662867000006</v>
      </c>
      <c r="I2252">
        <v>43919.926202000002</v>
      </c>
      <c r="J2252">
        <v>42947.185118000001</v>
      </c>
      <c r="K2252">
        <v>60838.514279000003</v>
      </c>
      <c r="L2252">
        <v>53571.82746</v>
      </c>
      <c r="M2252">
        <v>9.1981714524295697</v>
      </c>
      <c r="N2252">
        <v>2363327.3237038399</v>
      </c>
      <c r="O2252">
        <f>VLOOKUP(C2252,[1]pop_15p_a!$A$8:$AL$68,11,FALSE)</f>
        <v>3909359.16607593</v>
      </c>
      <c r="Q2252">
        <f t="shared" si="165"/>
        <v>7266.6868190000023</v>
      </c>
      <c r="R2252">
        <f t="shared" si="162"/>
        <v>5190</v>
      </c>
      <c r="S2252">
        <v>5190</v>
      </c>
      <c r="T2252">
        <v>5190</v>
      </c>
      <c r="U2252">
        <f t="shared" si="168"/>
        <v>40.6</v>
      </c>
      <c r="V2252">
        <v>40.6</v>
      </c>
      <c r="W2252">
        <v>40.9</v>
      </c>
      <c r="Y2252">
        <v>44.368000000000002</v>
      </c>
      <c r="Z2252">
        <f t="shared" si="161"/>
        <v>9.1333330000000004</v>
      </c>
      <c r="AA2252">
        <v>9.1</v>
      </c>
      <c r="AB2252">
        <v>9.1333330000000004</v>
      </c>
      <c r="AE2252">
        <f t="shared" si="166"/>
        <v>4.166666666666667</v>
      </c>
      <c r="AF2252">
        <v>4.166666666666667</v>
      </c>
      <c r="AH2252">
        <v>2.75</v>
      </c>
      <c r="AI2252">
        <v>3.75</v>
      </c>
      <c r="AJ2252">
        <v>4.75</v>
      </c>
      <c r="AN2252">
        <v>81.415549999999996</v>
      </c>
      <c r="AO2252">
        <v>0.84155979999999997</v>
      </c>
      <c r="AP2252">
        <v>0.70533587783479401</v>
      </c>
      <c r="AQ2252">
        <v>9.7429419717499997</v>
      </c>
      <c r="AR2252">
        <v>9.8319520575000006</v>
      </c>
      <c r="AT2252">
        <v>1</v>
      </c>
      <c r="AV2252">
        <v>0</v>
      </c>
      <c r="AW2252">
        <v>1</v>
      </c>
      <c r="AX2252">
        <v>1</v>
      </c>
      <c r="AZ2252">
        <v>31.8</v>
      </c>
      <c r="BA2252">
        <v>120.5</v>
      </c>
      <c r="BB2252">
        <v>51.4</v>
      </c>
      <c r="BC2252">
        <v>73.078330357340903</v>
      </c>
      <c r="BD2252">
        <v>74.9504236311559</v>
      </c>
      <c r="BE2252">
        <v>77.187251419999996</v>
      </c>
      <c r="BF2252">
        <v>88.953343230000002</v>
      </c>
    </row>
    <row r="2253" spans="1:58">
      <c r="A2253" t="s">
        <v>9</v>
      </c>
      <c r="B2253" t="s">
        <v>43</v>
      </c>
      <c r="C2253">
        <v>2001</v>
      </c>
      <c r="D2253">
        <f t="shared" si="167"/>
        <v>224</v>
      </c>
      <c r="E2253">
        <v>4</v>
      </c>
      <c r="F2253">
        <v>34828.524379000002</v>
      </c>
      <c r="G2253">
        <v>180885.42421600001</v>
      </c>
      <c r="H2253">
        <v>88546.089080999998</v>
      </c>
      <c r="I2253">
        <v>44310.799332000002</v>
      </c>
      <c r="J2253">
        <v>42134.346678000002</v>
      </c>
      <c r="K2253">
        <v>64485.182909000003</v>
      </c>
      <c r="L2253">
        <v>54002.676249999997</v>
      </c>
      <c r="M2253">
        <v>9.1477244260626307</v>
      </c>
      <c r="N2253">
        <v>2382771.6613077102</v>
      </c>
      <c r="O2253">
        <f>VLOOKUP(C2253,[1]pop_15p_a!$A$8:$AL$68,11,FALSE)</f>
        <v>3909359.16607593</v>
      </c>
      <c r="Q2253">
        <f t="shared" si="165"/>
        <v>10482.506659000006</v>
      </c>
      <c r="R2253">
        <f t="shared" si="162"/>
        <v>5193.6000000000004</v>
      </c>
      <c r="S2253">
        <v>5193.6000000000004</v>
      </c>
      <c r="T2253">
        <v>5193.6000000000004</v>
      </c>
      <c r="U2253">
        <f t="shared" si="168"/>
        <v>41</v>
      </c>
      <c r="V2253">
        <v>41</v>
      </c>
      <c r="W2253">
        <v>40.9</v>
      </c>
      <c r="Y2253">
        <v>44.368000000000002</v>
      </c>
      <c r="Z2253">
        <f t="shared" si="161"/>
        <v>9.1333330000000004</v>
      </c>
      <c r="AA2253">
        <v>9.1</v>
      </c>
      <c r="AB2253">
        <v>9.1333330000000004</v>
      </c>
      <c r="AE2253">
        <f t="shared" si="166"/>
        <v>3.4166666666666665</v>
      </c>
      <c r="AF2253">
        <v>3.4166666666666665</v>
      </c>
      <c r="AH2253">
        <v>2.25</v>
      </c>
      <c r="AI2253">
        <v>3.25</v>
      </c>
      <c r="AJ2253">
        <v>4.25</v>
      </c>
      <c r="AN2253">
        <v>81.455119999999994</v>
      </c>
      <c r="AO2253">
        <v>0.8460662000000001</v>
      </c>
      <c r="AP2253">
        <v>0.70533587783479401</v>
      </c>
      <c r="AQ2253">
        <v>9.7429419717499997</v>
      </c>
      <c r="AR2253">
        <v>9.8319520575000006</v>
      </c>
      <c r="AT2253">
        <v>1</v>
      </c>
      <c r="AV2253">
        <v>0</v>
      </c>
      <c r="AW2253">
        <v>1</v>
      </c>
      <c r="AX2253">
        <v>1</v>
      </c>
      <c r="AZ2253">
        <v>32.1</v>
      </c>
      <c r="BA2253">
        <v>117.5</v>
      </c>
      <c r="BB2253">
        <v>52.3</v>
      </c>
      <c r="BC2253">
        <v>73.669291348679707</v>
      </c>
      <c r="BD2253">
        <v>74.0541114752547</v>
      </c>
      <c r="BE2253">
        <v>78.848602310000004</v>
      </c>
      <c r="BF2253">
        <v>91.576578999999995</v>
      </c>
    </row>
    <row r="2254" spans="1:58">
      <c r="A2254" t="s">
        <v>9</v>
      </c>
      <c r="B2254" t="s">
        <v>43</v>
      </c>
      <c r="C2254">
        <v>2002</v>
      </c>
      <c r="D2254">
        <f t="shared" si="167"/>
        <v>225</v>
      </c>
      <c r="E2254">
        <v>1</v>
      </c>
      <c r="F2254">
        <v>34998.921844999997</v>
      </c>
      <c r="G2254">
        <v>181840.39834000001</v>
      </c>
      <c r="H2254">
        <v>88297.351634999999</v>
      </c>
      <c r="I2254">
        <v>44914.875985999999</v>
      </c>
      <c r="J2254">
        <v>41388.134339999997</v>
      </c>
      <c r="K2254">
        <v>61415.940493000002</v>
      </c>
      <c r="L2254">
        <v>55783.814034000003</v>
      </c>
      <c r="M2254">
        <v>9.0774847677308603</v>
      </c>
      <c r="N2254">
        <v>2373138.7325645201</v>
      </c>
      <c r="O2254">
        <f>VLOOKUP(C2254,[1]pop_15p_a!$A$8:$AL$68,11,FALSE)</f>
        <v>3917933.4089331101</v>
      </c>
      <c r="Q2254">
        <f t="shared" si="165"/>
        <v>5632.1264589999992</v>
      </c>
      <c r="R2254">
        <f t="shared" si="162"/>
        <v>5195.6000000000004</v>
      </c>
      <c r="S2254">
        <v>5195.6000000000004</v>
      </c>
      <c r="T2254">
        <v>5195.6000000000004</v>
      </c>
      <c r="U2254">
        <f t="shared" si="168"/>
        <v>38.799999999999997</v>
      </c>
      <c r="V2254">
        <v>38.799999999999997</v>
      </c>
      <c r="W2254">
        <v>40.200000000000003</v>
      </c>
      <c r="Y2254">
        <v>41.279000000000003</v>
      </c>
      <c r="Z2254">
        <f t="shared" si="161"/>
        <v>9.1</v>
      </c>
      <c r="AA2254">
        <v>9.1</v>
      </c>
      <c r="AB2254">
        <v>9.1</v>
      </c>
      <c r="AE2254">
        <f t="shared" si="166"/>
        <v>3.25</v>
      </c>
      <c r="AF2254">
        <v>3.25</v>
      </c>
      <c r="AH2254">
        <v>2.25</v>
      </c>
      <c r="AI2254">
        <v>3.25</v>
      </c>
      <c r="AJ2254">
        <v>4.25</v>
      </c>
      <c r="AN2254">
        <v>81.882409999999993</v>
      </c>
      <c r="AO2254">
        <v>0.84666709999999989</v>
      </c>
      <c r="AP2254">
        <v>0.185001944363964</v>
      </c>
      <c r="AQ2254">
        <v>9.2385902842499998</v>
      </c>
      <c r="AR2254">
        <v>9.2767805985000003</v>
      </c>
      <c r="AT2254">
        <v>1</v>
      </c>
      <c r="AV2254">
        <v>0</v>
      </c>
      <c r="AW2254">
        <v>1</v>
      </c>
      <c r="AX2254">
        <v>1</v>
      </c>
      <c r="AZ2254">
        <v>32.299999999999997</v>
      </c>
      <c r="BA2254">
        <v>124.8</v>
      </c>
      <c r="BB2254">
        <v>52.6</v>
      </c>
      <c r="BC2254">
        <v>74.953253088173099</v>
      </c>
      <c r="BD2254">
        <v>73.854243439120296</v>
      </c>
      <c r="BE2254">
        <v>80.7892267</v>
      </c>
      <c r="BF2254">
        <v>85.231130890000003</v>
      </c>
    </row>
    <row r="2255" spans="1:58">
      <c r="A2255" t="s">
        <v>9</v>
      </c>
      <c r="B2255" t="s">
        <v>43</v>
      </c>
      <c r="C2255">
        <v>2002</v>
      </c>
      <c r="D2255">
        <f t="shared" si="167"/>
        <v>226</v>
      </c>
      <c r="E2255">
        <v>2</v>
      </c>
      <c r="F2255">
        <v>35454.976351999998</v>
      </c>
      <c r="G2255">
        <v>184323.331061</v>
      </c>
      <c r="H2255">
        <v>90122.906820000004</v>
      </c>
      <c r="I2255">
        <v>44821.599443999999</v>
      </c>
      <c r="J2255">
        <v>42054.395356000001</v>
      </c>
      <c r="K2255">
        <v>64591.784671000001</v>
      </c>
      <c r="L2255">
        <v>57058.593445999999</v>
      </c>
      <c r="M2255">
        <v>9.1173808379776702</v>
      </c>
      <c r="N2255">
        <v>2370552.5406728699</v>
      </c>
      <c r="O2255">
        <f>VLOOKUP(C2255,[1]pop_15p_a!$A$8:$AL$68,11,FALSE)</f>
        <v>3917933.4089331101</v>
      </c>
      <c r="Q2255">
        <f t="shared" si="165"/>
        <v>7533.1912250000023</v>
      </c>
      <c r="R2255">
        <f t="shared" si="162"/>
        <v>5198.8</v>
      </c>
      <c r="S2255">
        <v>5198.8</v>
      </c>
      <c r="T2255">
        <v>5198.8</v>
      </c>
      <c r="U2255">
        <f t="shared" si="168"/>
        <v>39.299999999999997</v>
      </c>
      <c r="V2255">
        <v>39.299999999999997</v>
      </c>
      <c r="W2255">
        <v>40.200000000000003</v>
      </c>
      <c r="Y2255">
        <v>41.279000000000003</v>
      </c>
      <c r="Z2255">
        <f t="shared" si="161"/>
        <v>9.1</v>
      </c>
      <c r="AA2255">
        <v>9.1</v>
      </c>
      <c r="AB2255">
        <v>9.1</v>
      </c>
      <c r="AE2255">
        <f t="shared" si="166"/>
        <v>3.25</v>
      </c>
      <c r="AF2255">
        <v>3.25</v>
      </c>
      <c r="AH2255">
        <v>2.25</v>
      </c>
      <c r="AI2255">
        <v>3.25</v>
      </c>
      <c r="AJ2255">
        <v>4.25</v>
      </c>
      <c r="AN2255">
        <v>82.618309999999994</v>
      </c>
      <c r="AO2255">
        <v>0.85409589999999991</v>
      </c>
      <c r="AP2255">
        <v>0.185001944363964</v>
      </c>
      <c r="AQ2255">
        <v>9.2385902842499998</v>
      </c>
      <c r="AR2255">
        <v>9.2767805985000003</v>
      </c>
      <c r="AT2255">
        <v>1</v>
      </c>
      <c r="AV2255">
        <v>0</v>
      </c>
      <c r="AW2255">
        <v>1</v>
      </c>
      <c r="AX2255">
        <v>1</v>
      </c>
      <c r="AZ2255">
        <v>33</v>
      </c>
      <c r="BA2255">
        <v>123.2</v>
      </c>
      <c r="BB2255">
        <v>53.4</v>
      </c>
      <c r="BC2255">
        <v>75.744332681718305</v>
      </c>
      <c r="BD2255">
        <v>74.256354557215104</v>
      </c>
      <c r="BE2255">
        <v>81.993308130000003</v>
      </c>
      <c r="BF2255">
        <v>98.53364148</v>
      </c>
    </row>
    <row r="2256" spans="1:58">
      <c r="A2256" t="s">
        <v>9</v>
      </c>
      <c r="B2256" t="s">
        <v>43</v>
      </c>
      <c r="C2256">
        <v>2002</v>
      </c>
      <c r="D2256">
        <f t="shared" si="167"/>
        <v>227</v>
      </c>
      <c r="E2256">
        <v>3</v>
      </c>
      <c r="F2256">
        <v>35320.303434000001</v>
      </c>
      <c r="G2256">
        <v>183750.34658700001</v>
      </c>
      <c r="H2256">
        <v>90491.571249000001</v>
      </c>
      <c r="I2256">
        <v>44510.677637000001</v>
      </c>
      <c r="J2256">
        <v>41623.546564999997</v>
      </c>
      <c r="K2256">
        <v>64547.367270000002</v>
      </c>
      <c r="L2256">
        <v>57498.325715999999</v>
      </c>
      <c r="M2256">
        <v>9.1472673209718707</v>
      </c>
      <c r="N2256">
        <v>2371465.4298509499</v>
      </c>
      <c r="O2256">
        <f>VLOOKUP(C2256,[1]pop_15p_a!$A$8:$AL$68,11,FALSE)</f>
        <v>3917933.4089331101</v>
      </c>
      <c r="Q2256">
        <f t="shared" si="165"/>
        <v>7049.0415540000031</v>
      </c>
      <c r="R2256">
        <f t="shared" si="162"/>
        <v>5202.3999999999996</v>
      </c>
      <c r="S2256">
        <v>5202.3999999999996</v>
      </c>
      <c r="T2256">
        <v>5202.3999999999996</v>
      </c>
      <c r="U2256">
        <f t="shared" si="168"/>
        <v>39.6</v>
      </c>
      <c r="V2256">
        <v>39.6</v>
      </c>
      <c r="W2256">
        <v>40.200000000000003</v>
      </c>
      <c r="Y2256">
        <v>41.279000000000003</v>
      </c>
      <c r="Z2256">
        <f t="shared" si="161"/>
        <v>9.1</v>
      </c>
      <c r="AA2256">
        <v>9.1</v>
      </c>
      <c r="AB2256">
        <v>9.1</v>
      </c>
      <c r="AE2256">
        <f t="shared" si="166"/>
        <v>3.25</v>
      </c>
      <c r="AF2256">
        <v>3.25</v>
      </c>
      <c r="AH2256">
        <v>2.25</v>
      </c>
      <c r="AI2256">
        <v>3.25</v>
      </c>
      <c r="AJ2256">
        <v>4.25</v>
      </c>
      <c r="AN2256">
        <v>82.512799999999999</v>
      </c>
      <c r="AO2256">
        <v>0.85453289999999993</v>
      </c>
      <c r="AP2256">
        <v>0.185001944363964</v>
      </c>
      <c r="AQ2256">
        <v>9.2385902842499998</v>
      </c>
      <c r="AR2256">
        <v>9.2767805985000003</v>
      </c>
      <c r="AT2256">
        <v>1</v>
      </c>
      <c r="AV2256">
        <v>0</v>
      </c>
      <c r="AW2256">
        <v>1</v>
      </c>
      <c r="AX2256">
        <v>1</v>
      </c>
      <c r="AZ2256">
        <v>33.700000000000003</v>
      </c>
      <c r="BA2256">
        <v>122.3</v>
      </c>
      <c r="BB2256">
        <v>54.8</v>
      </c>
      <c r="BC2256">
        <v>76.883430617998002</v>
      </c>
      <c r="BD2256">
        <v>74.623448993626695</v>
      </c>
      <c r="BE2256">
        <v>82.99470092</v>
      </c>
      <c r="BF2256">
        <v>92.624222939999996</v>
      </c>
    </row>
    <row r="2257" spans="1:58">
      <c r="A2257" t="s">
        <v>9</v>
      </c>
      <c r="B2257" t="s">
        <v>43</v>
      </c>
      <c r="C2257">
        <v>2002</v>
      </c>
      <c r="D2257">
        <f t="shared" si="167"/>
        <v>228</v>
      </c>
      <c r="E2257">
        <v>4</v>
      </c>
      <c r="F2257">
        <v>35571.635050999997</v>
      </c>
      <c r="G2257">
        <v>185171.70342199999</v>
      </c>
      <c r="H2257">
        <v>90864.677418000007</v>
      </c>
      <c r="I2257">
        <v>44723.881161999998</v>
      </c>
      <c r="J2257">
        <v>41285.974317</v>
      </c>
      <c r="K2257">
        <v>67105.809573000006</v>
      </c>
      <c r="L2257">
        <v>56552.235073000003</v>
      </c>
      <c r="M2257">
        <v>9.0249816896727708</v>
      </c>
      <c r="N2257">
        <v>2373843.2969116699</v>
      </c>
      <c r="O2257">
        <f>VLOOKUP(C2257,[1]pop_15p_a!$A$8:$AL$68,11,FALSE)</f>
        <v>3917933.4089331101</v>
      </c>
      <c r="Q2257">
        <f t="shared" si="165"/>
        <v>10553.574500000002</v>
      </c>
      <c r="R2257">
        <f t="shared" si="162"/>
        <v>5205.6000000000004</v>
      </c>
      <c r="S2257">
        <v>5205.6000000000004</v>
      </c>
      <c r="T2257">
        <v>5205.6000000000004</v>
      </c>
      <c r="U2257">
        <f t="shared" si="168"/>
        <v>40.200000000000003</v>
      </c>
      <c r="V2257">
        <v>40.200000000000003</v>
      </c>
      <c r="W2257">
        <v>40.200000000000003</v>
      </c>
      <c r="Y2257">
        <v>41.279000000000003</v>
      </c>
      <c r="Z2257">
        <f t="shared" si="161"/>
        <v>9</v>
      </c>
      <c r="AA2257">
        <v>9</v>
      </c>
      <c r="AB2257">
        <v>9</v>
      </c>
      <c r="AE2257">
        <f t="shared" si="166"/>
        <v>3.0833333333333335</v>
      </c>
      <c r="AF2257">
        <v>3.0833333333333335</v>
      </c>
      <c r="AH2257">
        <v>1.75</v>
      </c>
      <c r="AI2257">
        <v>2.75</v>
      </c>
      <c r="AJ2257">
        <v>3.75</v>
      </c>
      <c r="AN2257">
        <v>82.750190000000003</v>
      </c>
      <c r="AO2257">
        <v>0.85961290000000001</v>
      </c>
      <c r="AP2257">
        <v>0.185001944363964</v>
      </c>
      <c r="AQ2257">
        <v>9.2385902842499998</v>
      </c>
      <c r="AR2257">
        <v>9.2767805985000003</v>
      </c>
      <c r="AT2257">
        <v>1</v>
      </c>
      <c r="AV2257">
        <v>0</v>
      </c>
      <c r="AW2257">
        <v>1</v>
      </c>
      <c r="AX2257">
        <v>1</v>
      </c>
      <c r="AZ2257">
        <v>34.6</v>
      </c>
      <c r="BA2257">
        <v>119.7</v>
      </c>
      <c r="BB2257">
        <v>55.4</v>
      </c>
      <c r="BC2257">
        <v>78.722810654830596</v>
      </c>
      <c r="BD2257">
        <v>74.735188958958105</v>
      </c>
      <c r="BE2257">
        <v>84.587315630000006</v>
      </c>
      <c r="BF2257">
        <v>91.982699010000005</v>
      </c>
    </row>
    <row r="2258" spans="1:58">
      <c r="A2258" t="s">
        <v>9</v>
      </c>
      <c r="B2258" t="s">
        <v>43</v>
      </c>
      <c r="C2258">
        <v>2003</v>
      </c>
      <c r="D2258">
        <f t="shared" si="167"/>
        <v>229</v>
      </c>
      <c r="E2258">
        <v>1</v>
      </c>
      <c r="F2258">
        <v>35249.508923000001</v>
      </c>
      <c r="G2258">
        <v>183537.14306100001</v>
      </c>
      <c r="H2258">
        <v>91930.695045</v>
      </c>
      <c r="I2258">
        <v>44888.225546000001</v>
      </c>
      <c r="J2258">
        <v>41938.910112999998</v>
      </c>
      <c r="K2258">
        <v>62024.458888000001</v>
      </c>
      <c r="L2258">
        <v>59354.973081999997</v>
      </c>
      <c r="M2258">
        <v>9.0038629806662005</v>
      </c>
      <c r="N2258">
        <v>2374581.7354540802</v>
      </c>
      <c r="O2258">
        <f>VLOOKUP(C2258,[1]pop_15p_a!$A$8:$AL$68,11,FALSE)</f>
        <v>3926190.40550193</v>
      </c>
      <c r="Q2258">
        <f t="shared" si="165"/>
        <v>2669.4858060000042</v>
      </c>
      <c r="R2258">
        <f t="shared" si="162"/>
        <v>5206.8</v>
      </c>
      <c r="S2258">
        <v>5206.8</v>
      </c>
      <c r="T2258">
        <v>5206.8</v>
      </c>
      <c r="U2258">
        <f t="shared" si="168"/>
        <v>41.8</v>
      </c>
      <c r="V2258">
        <v>41.8</v>
      </c>
      <c r="W2258">
        <v>42.7</v>
      </c>
      <c r="Y2258">
        <v>43.543999999999997</v>
      </c>
      <c r="Z2258">
        <f t="shared" si="161"/>
        <v>8.9333329999999993</v>
      </c>
      <c r="AA2258">
        <v>9</v>
      </c>
      <c r="AB2258">
        <v>8.9333329999999993</v>
      </c>
      <c r="AE2258">
        <f t="shared" si="166"/>
        <v>2.6666666666666665</v>
      </c>
      <c r="AF2258">
        <v>2.6666666666666665</v>
      </c>
      <c r="AH2258">
        <v>1.5</v>
      </c>
      <c r="AI2258">
        <v>2.5</v>
      </c>
      <c r="AJ2258">
        <v>3.5</v>
      </c>
      <c r="AN2258">
        <v>83.201229999999995</v>
      </c>
      <c r="AO2258">
        <v>0.85693629999999998</v>
      </c>
      <c r="AP2258">
        <v>-0.25676101027065701</v>
      </c>
      <c r="AQ2258">
        <v>8.8083333352499995</v>
      </c>
      <c r="AR2258">
        <v>8.7727877257000006</v>
      </c>
      <c r="AT2258">
        <v>1</v>
      </c>
      <c r="AV2258">
        <v>0</v>
      </c>
      <c r="AW2258">
        <v>1</v>
      </c>
      <c r="AX2258">
        <v>1</v>
      </c>
      <c r="AZ2258">
        <v>35</v>
      </c>
      <c r="BA2258">
        <v>120.1</v>
      </c>
      <c r="BB2258">
        <v>56.3</v>
      </c>
      <c r="BC2258">
        <v>78.888507633154902</v>
      </c>
      <c r="BD2258">
        <v>74.694351837744307</v>
      </c>
      <c r="BE2258">
        <v>85.283119040000003</v>
      </c>
      <c r="BF2258">
        <v>90.174350469999993</v>
      </c>
    </row>
    <row r="2259" spans="1:58">
      <c r="A2259" t="s">
        <v>9</v>
      </c>
      <c r="B2259" t="s">
        <v>43</v>
      </c>
      <c r="C2259">
        <v>2003</v>
      </c>
      <c r="D2259">
        <f t="shared" si="167"/>
        <v>230</v>
      </c>
      <c r="E2259">
        <v>2</v>
      </c>
      <c r="F2259">
        <v>35801.236776999998</v>
      </c>
      <c r="G2259">
        <v>186553.084596</v>
      </c>
      <c r="H2259">
        <v>93143.290095000004</v>
      </c>
      <c r="I2259">
        <v>45052.569929999998</v>
      </c>
      <c r="J2259">
        <v>41961.118814000001</v>
      </c>
      <c r="K2259">
        <v>64467.415948000002</v>
      </c>
      <c r="L2259">
        <v>58049.101490000001</v>
      </c>
      <c r="M2259">
        <v>9.1647131419820305</v>
      </c>
      <c r="N2259">
        <v>2368153.8273664098</v>
      </c>
      <c r="O2259">
        <f>VLOOKUP(C2259,[1]pop_15p_a!$A$8:$AL$68,11,FALSE)</f>
        <v>3926190.40550193</v>
      </c>
      <c r="Q2259">
        <f t="shared" si="165"/>
        <v>6418.3144580000007</v>
      </c>
      <c r="R2259">
        <f t="shared" si="162"/>
        <v>5210.8</v>
      </c>
      <c r="S2259">
        <v>5210.8</v>
      </c>
      <c r="T2259">
        <v>5210.8</v>
      </c>
      <c r="U2259">
        <f t="shared" si="168"/>
        <v>43.4</v>
      </c>
      <c r="V2259">
        <v>43.4</v>
      </c>
      <c r="W2259">
        <v>42.7</v>
      </c>
      <c r="Y2259">
        <v>43.543999999999997</v>
      </c>
      <c r="Z2259">
        <f t="shared" si="161"/>
        <v>9.1333330000000004</v>
      </c>
      <c r="AA2259">
        <v>9.1</v>
      </c>
      <c r="AB2259">
        <v>9.1333330000000004</v>
      </c>
      <c r="AE2259">
        <f t="shared" si="166"/>
        <v>2.3333333333333335</v>
      </c>
      <c r="AF2259">
        <v>2.3333333333333335</v>
      </c>
      <c r="AH2259">
        <v>1</v>
      </c>
      <c r="AI2259">
        <v>2</v>
      </c>
      <c r="AJ2259">
        <v>3</v>
      </c>
      <c r="AN2259">
        <v>83.333110000000005</v>
      </c>
      <c r="AO2259">
        <v>0.8614155</v>
      </c>
      <c r="AP2259">
        <v>-0.25676101027065701</v>
      </c>
      <c r="AQ2259">
        <v>8.8083333352499995</v>
      </c>
      <c r="AR2259">
        <v>8.7727877257000006</v>
      </c>
      <c r="AT2259">
        <v>1</v>
      </c>
      <c r="AV2259">
        <v>0</v>
      </c>
      <c r="AW2259">
        <v>1</v>
      </c>
      <c r="AX2259">
        <v>1</v>
      </c>
      <c r="AZ2259">
        <v>36.200000000000003</v>
      </c>
      <c r="BA2259">
        <v>123.3</v>
      </c>
      <c r="BB2259">
        <v>58.2</v>
      </c>
      <c r="BC2259">
        <v>79.379801979829395</v>
      </c>
      <c r="BD2259">
        <v>74.048320266180099</v>
      </c>
      <c r="BE2259">
        <v>86.737847020000004</v>
      </c>
      <c r="BF2259">
        <v>93.664845369999995</v>
      </c>
    </row>
    <row r="2260" spans="1:58">
      <c r="A2260" t="s">
        <v>9</v>
      </c>
      <c r="B2260" t="s">
        <v>43</v>
      </c>
      <c r="C2260">
        <v>2003</v>
      </c>
      <c r="D2260">
        <f t="shared" si="167"/>
        <v>231</v>
      </c>
      <c r="E2260">
        <v>3</v>
      </c>
      <c r="F2260">
        <v>36331.444543999998</v>
      </c>
      <c r="G2260">
        <v>189475.74958800001</v>
      </c>
      <c r="H2260">
        <v>94795.617415000001</v>
      </c>
      <c r="I2260">
        <v>45603.345702999999</v>
      </c>
      <c r="J2260">
        <v>43098.204281999999</v>
      </c>
      <c r="K2260">
        <v>63956.615835999997</v>
      </c>
      <c r="L2260">
        <v>59021.842574000002</v>
      </c>
      <c r="M2260">
        <v>8.9789405052153306</v>
      </c>
      <c r="N2260">
        <v>2363487.8410185198</v>
      </c>
      <c r="O2260">
        <f>VLOOKUP(C2260,[1]pop_15p_a!$A$8:$AL$68,11,FALSE)</f>
        <v>3926190.40550193</v>
      </c>
      <c r="Q2260">
        <f t="shared" si="165"/>
        <v>4934.7732619999952</v>
      </c>
      <c r="R2260">
        <f t="shared" si="162"/>
        <v>5215.2</v>
      </c>
      <c r="S2260">
        <v>5215.2</v>
      </c>
      <c r="T2260">
        <v>5215.2</v>
      </c>
      <c r="U2260">
        <f t="shared" si="168"/>
        <v>42.4</v>
      </c>
      <c r="V2260">
        <v>42.4</v>
      </c>
      <c r="W2260">
        <v>42.7</v>
      </c>
      <c r="Y2260">
        <v>43.543999999999997</v>
      </c>
      <c r="Z2260">
        <f t="shared" si="161"/>
        <v>8.9333329999999993</v>
      </c>
      <c r="AA2260">
        <v>9</v>
      </c>
      <c r="AB2260">
        <v>8.9333329999999993</v>
      </c>
      <c r="AE2260">
        <f t="shared" si="166"/>
        <v>2</v>
      </c>
      <c r="AF2260">
        <v>2</v>
      </c>
      <c r="AH2260">
        <v>1</v>
      </c>
      <c r="AI2260">
        <v>2</v>
      </c>
      <c r="AJ2260">
        <v>3</v>
      </c>
      <c r="AN2260">
        <v>82.987579999999994</v>
      </c>
      <c r="AO2260">
        <v>0.85715479999999999</v>
      </c>
      <c r="AP2260">
        <v>-0.25676101027065701</v>
      </c>
      <c r="AQ2260">
        <v>8.8083333352499995</v>
      </c>
      <c r="AR2260">
        <v>8.7727877257000006</v>
      </c>
      <c r="AT2260">
        <v>1</v>
      </c>
      <c r="AV2260">
        <v>0</v>
      </c>
      <c r="AW2260">
        <v>1</v>
      </c>
      <c r="AX2260">
        <v>1</v>
      </c>
      <c r="AZ2260">
        <v>37.4</v>
      </c>
      <c r="BA2260">
        <v>124.2</v>
      </c>
      <c r="BB2260">
        <v>58.8</v>
      </c>
      <c r="BC2260">
        <v>81.3369049283192</v>
      </c>
      <c r="BD2260">
        <v>73.564036076006602</v>
      </c>
      <c r="BE2260">
        <v>89.763145170000001</v>
      </c>
      <c r="BF2260">
        <v>94.123798800000003</v>
      </c>
    </row>
    <row r="2261" spans="1:58">
      <c r="A2261" t="s">
        <v>9</v>
      </c>
      <c r="B2261" t="s">
        <v>43</v>
      </c>
      <c r="C2261">
        <v>2003</v>
      </c>
      <c r="D2261">
        <f t="shared" si="167"/>
        <v>232</v>
      </c>
      <c r="E2261">
        <v>4</v>
      </c>
      <c r="F2261">
        <v>36371.683169000004</v>
      </c>
      <c r="G2261">
        <v>189831.088796</v>
      </c>
      <c r="H2261">
        <v>94755.641753999997</v>
      </c>
      <c r="I2261">
        <v>45807.665747999999</v>
      </c>
      <c r="J2261">
        <v>42982.719039000003</v>
      </c>
      <c r="K2261">
        <v>64613.993371999997</v>
      </c>
      <c r="L2261">
        <v>59785.821873000001</v>
      </c>
      <c r="M2261">
        <v>8.9706783510658603</v>
      </c>
      <c r="N2261">
        <v>2353776.596161</v>
      </c>
      <c r="O2261">
        <f>VLOOKUP(C2261,[1]pop_15p_a!$A$8:$AL$68,11,FALSE)</f>
        <v>3926190.40550193</v>
      </c>
      <c r="Q2261">
        <f t="shared" si="165"/>
        <v>4828.1714989999964</v>
      </c>
      <c r="R2261">
        <f t="shared" si="162"/>
        <v>5219.2</v>
      </c>
      <c r="S2261">
        <v>5219.2</v>
      </c>
      <c r="T2261">
        <v>5219.2</v>
      </c>
      <c r="U2261">
        <f t="shared" si="168"/>
        <v>42.8</v>
      </c>
      <c r="V2261">
        <v>42.8</v>
      </c>
      <c r="W2261">
        <v>42.7</v>
      </c>
      <c r="Y2261">
        <v>43.543999999999997</v>
      </c>
      <c r="Z2261">
        <f t="shared" si="161"/>
        <v>8.966666</v>
      </c>
      <c r="AA2261">
        <v>9</v>
      </c>
      <c r="AB2261">
        <v>8.966666</v>
      </c>
      <c r="AE2261">
        <f t="shared" si="166"/>
        <v>2</v>
      </c>
      <c r="AF2261">
        <v>2</v>
      </c>
      <c r="AH2261">
        <v>1</v>
      </c>
      <c r="AI2261">
        <v>2</v>
      </c>
      <c r="AJ2261">
        <v>3</v>
      </c>
      <c r="AN2261">
        <v>83.135279999999995</v>
      </c>
      <c r="AO2261">
        <v>0.86037769999999991</v>
      </c>
      <c r="AP2261">
        <v>-0.25676101027065701</v>
      </c>
      <c r="AQ2261">
        <v>8.8083333352499995</v>
      </c>
      <c r="AR2261">
        <v>8.7727877257000006</v>
      </c>
      <c r="AT2261">
        <v>1</v>
      </c>
      <c r="AV2261">
        <v>0</v>
      </c>
      <c r="AW2261">
        <v>1</v>
      </c>
      <c r="AX2261">
        <v>1</v>
      </c>
      <c r="AZ2261">
        <v>38.1</v>
      </c>
      <c r="BA2261">
        <v>125.5</v>
      </c>
      <c r="BB2261">
        <v>59.4</v>
      </c>
      <c r="BC2261">
        <v>82.927218324392001</v>
      </c>
      <c r="BD2261">
        <v>73.599011740391006</v>
      </c>
      <c r="BE2261">
        <v>91.463767059999995</v>
      </c>
      <c r="BF2261">
        <v>95.32303976</v>
      </c>
    </row>
    <row r="2262" spans="1:58">
      <c r="A2262" t="s">
        <v>9</v>
      </c>
      <c r="B2262" t="s">
        <v>43</v>
      </c>
      <c r="C2262">
        <v>2004</v>
      </c>
      <c r="D2262">
        <f t="shared" si="167"/>
        <v>233</v>
      </c>
      <c r="E2262">
        <v>1</v>
      </c>
      <c r="F2262">
        <v>36645.887067999996</v>
      </c>
      <c r="G2262">
        <v>191350.163914</v>
      </c>
      <c r="H2262">
        <v>96741.099583000003</v>
      </c>
      <c r="I2262">
        <v>45803.224007999997</v>
      </c>
      <c r="J2262">
        <v>43613.446133999998</v>
      </c>
      <c r="K2262">
        <v>68700.394272000005</v>
      </c>
      <c r="L2262">
        <v>61695.770120000001</v>
      </c>
      <c r="M2262">
        <v>8.8694529628112999</v>
      </c>
      <c r="N2262">
        <v>2352808.5238105902</v>
      </c>
      <c r="O2262">
        <f>VLOOKUP(C2262,[1]pop_15p_a!$A$8:$AL$68,11,FALSE)</f>
        <v>3937560.7723576101</v>
      </c>
      <c r="Q2262">
        <f t="shared" si="165"/>
        <v>7004.624152000004</v>
      </c>
      <c r="R2262">
        <f t="shared" si="162"/>
        <v>5221.6000000000004</v>
      </c>
      <c r="S2262">
        <v>5221.6000000000004</v>
      </c>
      <c r="T2262">
        <v>5221.6000000000004</v>
      </c>
      <c r="U2262">
        <f t="shared" si="168"/>
        <v>39.799999999999997</v>
      </c>
      <c r="V2262">
        <v>39.799999999999997</v>
      </c>
      <c r="W2262">
        <v>42.6</v>
      </c>
      <c r="Y2262">
        <v>41.924999999999997</v>
      </c>
      <c r="Z2262">
        <f t="shared" si="161"/>
        <v>9</v>
      </c>
      <c r="AA2262">
        <v>9</v>
      </c>
      <c r="AB2262">
        <v>9</v>
      </c>
      <c r="AE2262">
        <f t="shared" si="166"/>
        <v>2</v>
      </c>
      <c r="AF2262">
        <v>2</v>
      </c>
      <c r="AH2262">
        <v>1</v>
      </c>
      <c r="AI2262">
        <v>2</v>
      </c>
      <c r="AJ2262">
        <v>3</v>
      </c>
      <c r="AK2262">
        <v>2.25</v>
      </c>
      <c r="AN2262">
        <v>83.143199999999993</v>
      </c>
      <c r="AO2262">
        <v>0.85674509999999993</v>
      </c>
      <c r="AP2262">
        <v>-0.38546545741968102</v>
      </c>
      <c r="AQ2262">
        <v>8.6154753720000006</v>
      </c>
      <c r="AR2262">
        <v>8.4350719445000006</v>
      </c>
      <c r="AT2262">
        <v>1</v>
      </c>
      <c r="AV2262">
        <v>0</v>
      </c>
      <c r="AW2262">
        <v>1</v>
      </c>
      <c r="AX2262">
        <v>1</v>
      </c>
      <c r="AZ2262">
        <v>38.6</v>
      </c>
      <c r="BA2262">
        <v>127</v>
      </c>
      <c r="BB2262">
        <v>60.6</v>
      </c>
      <c r="BC2262">
        <v>85.250505396449796</v>
      </c>
      <c r="BD2262">
        <v>74.050821459542206</v>
      </c>
      <c r="BE2262">
        <v>93.337174000000005</v>
      </c>
      <c r="BF2262">
        <v>96.835502930000004</v>
      </c>
    </row>
    <row r="2263" spans="1:58">
      <c r="A2263" t="s">
        <v>9</v>
      </c>
      <c r="B2263" t="s">
        <v>43</v>
      </c>
      <c r="C2263">
        <v>2004</v>
      </c>
      <c r="D2263">
        <f t="shared" si="167"/>
        <v>234</v>
      </c>
      <c r="E2263">
        <v>2</v>
      </c>
      <c r="F2263">
        <v>37026.968477000002</v>
      </c>
      <c r="G2263">
        <v>193473.31568599999</v>
      </c>
      <c r="H2263">
        <v>96741.099583000003</v>
      </c>
      <c r="I2263">
        <v>46083.053634999997</v>
      </c>
      <c r="J2263">
        <v>44004.319263999998</v>
      </c>
      <c r="K2263">
        <v>65990.932805999997</v>
      </c>
      <c r="L2263">
        <v>63046.059113000003</v>
      </c>
      <c r="M2263">
        <v>9.0586162752029207</v>
      </c>
      <c r="N2263">
        <v>2353689.3512330302</v>
      </c>
      <c r="O2263">
        <f>VLOOKUP(C2263,[1]pop_15p_a!$A$8:$AL$68,11,FALSE)</f>
        <v>3937560.7723576101</v>
      </c>
      <c r="Q2263">
        <f t="shared" si="165"/>
        <v>2944.8736929999941</v>
      </c>
      <c r="R2263">
        <f t="shared" si="162"/>
        <v>5225.2</v>
      </c>
      <c r="S2263">
        <v>5225.2</v>
      </c>
      <c r="T2263">
        <v>5225.2</v>
      </c>
      <c r="U2263">
        <f t="shared" si="168"/>
        <v>40.9</v>
      </c>
      <c r="V2263">
        <v>40.9</v>
      </c>
      <c r="W2263">
        <v>42.6</v>
      </c>
      <c r="Y2263">
        <v>41.924999999999997</v>
      </c>
      <c r="Z2263">
        <f t="shared" ref="Z2263:Z2320" si="169">AB2263</f>
        <v>8.966666</v>
      </c>
      <c r="AA2263">
        <v>9</v>
      </c>
      <c r="AB2263">
        <v>8.966666</v>
      </c>
      <c r="AE2263">
        <f t="shared" si="166"/>
        <v>2</v>
      </c>
      <c r="AF2263">
        <v>2</v>
      </c>
      <c r="AH2263">
        <v>1</v>
      </c>
      <c r="AI2263">
        <v>2</v>
      </c>
      <c r="AJ2263">
        <v>3</v>
      </c>
      <c r="AK2263">
        <v>2.25</v>
      </c>
      <c r="AN2263">
        <v>83.185389999999998</v>
      </c>
      <c r="AO2263">
        <v>0.85543419999999992</v>
      </c>
      <c r="AP2263">
        <v>-0.38546545741968102</v>
      </c>
      <c r="AQ2263">
        <v>8.6154753720000006</v>
      </c>
      <c r="AR2263">
        <v>8.4350719445000006</v>
      </c>
      <c r="AT2263">
        <v>1</v>
      </c>
      <c r="AV2263">
        <v>0</v>
      </c>
      <c r="AW2263">
        <v>1</v>
      </c>
      <c r="AX2263">
        <v>1</v>
      </c>
      <c r="AZ2263">
        <v>39.799999999999997</v>
      </c>
      <c r="BA2263">
        <v>129.19999999999999</v>
      </c>
      <c r="BB2263">
        <v>62.2</v>
      </c>
      <c r="BC2263">
        <v>86.764245448030195</v>
      </c>
      <c r="BD2263">
        <v>73.953602248982705</v>
      </c>
      <c r="BE2263">
        <v>94.968847839999995</v>
      </c>
      <c r="BF2263">
        <v>96.140305029999993</v>
      </c>
    </row>
    <row r="2264" spans="1:58">
      <c r="A2264" t="s">
        <v>9</v>
      </c>
      <c r="B2264" t="s">
        <v>43</v>
      </c>
      <c r="C2264">
        <v>2004</v>
      </c>
      <c r="D2264">
        <f t="shared" si="167"/>
        <v>235</v>
      </c>
      <c r="E2264">
        <v>3</v>
      </c>
      <c r="F2264">
        <v>37300.664867</v>
      </c>
      <c r="G2264">
        <v>195112.31778700001</v>
      </c>
      <c r="H2264">
        <v>96927.652667999995</v>
      </c>
      <c r="I2264">
        <v>46011.985794</v>
      </c>
      <c r="J2264">
        <v>43951.018383000002</v>
      </c>
      <c r="K2264">
        <v>69371.097028999997</v>
      </c>
      <c r="L2264">
        <v>64818.313416999998</v>
      </c>
      <c r="M2264">
        <v>8.7272548201981905</v>
      </c>
      <c r="N2264">
        <v>2375325.78676954</v>
      </c>
      <c r="O2264">
        <f>VLOOKUP(C2264,[1]pop_15p_a!$A$8:$AL$68,11,FALSE)</f>
        <v>3937560.7723576101</v>
      </c>
      <c r="Q2264">
        <f t="shared" si="165"/>
        <v>4552.7836119999993</v>
      </c>
      <c r="R2264">
        <f t="shared" si="162"/>
        <v>5230.8</v>
      </c>
      <c r="S2264">
        <v>5230.8</v>
      </c>
      <c r="T2264">
        <v>5230.8</v>
      </c>
      <c r="U2264">
        <f t="shared" si="168"/>
        <v>41.5</v>
      </c>
      <c r="V2264">
        <v>41.5</v>
      </c>
      <c r="W2264">
        <v>42.6</v>
      </c>
      <c r="Y2264">
        <v>41.924999999999997</v>
      </c>
      <c r="Z2264">
        <f t="shared" si="169"/>
        <v>8.6999999999999993</v>
      </c>
      <c r="AA2264">
        <v>8.6999999999999993</v>
      </c>
      <c r="AB2264">
        <v>8.6999999999999993</v>
      </c>
      <c r="AE2264">
        <f t="shared" si="166"/>
        <v>2</v>
      </c>
      <c r="AF2264">
        <v>2</v>
      </c>
      <c r="AH2264">
        <v>1</v>
      </c>
      <c r="AI2264">
        <v>2</v>
      </c>
      <c r="AJ2264">
        <v>3</v>
      </c>
      <c r="AK2264">
        <v>2.25</v>
      </c>
      <c r="AN2264">
        <v>83.319919999999996</v>
      </c>
      <c r="AO2264">
        <v>0.85592579999999996</v>
      </c>
      <c r="AP2264">
        <v>-0.38546545741968102</v>
      </c>
      <c r="AQ2264">
        <v>8.6154753720000006</v>
      </c>
      <c r="AR2264">
        <v>8.4350719445000006</v>
      </c>
      <c r="AT2264">
        <v>1</v>
      </c>
      <c r="AV2264">
        <v>0</v>
      </c>
      <c r="AW2264">
        <v>1</v>
      </c>
      <c r="AX2264">
        <v>1</v>
      </c>
      <c r="AZ2264">
        <v>40.700000000000003</v>
      </c>
      <c r="BA2264">
        <v>129.30000000000001</v>
      </c>
      <c r="BB2264">
        <v>62.6</v>
      </c>
      <c r="BC2264">
        <v>87.544626168920601</v>
      </c>
      <c r="BD2264">
        <v>74.964947295429596</v>
      </c>
      <c r="BE2264">
        <v>95.052459810000002</v>
      </c>
      <c r="BF2264">
        <v>97.33437687</v>
      </c>
    </row>
    <row r="2265" spans="1:58">
      <c r="A2265" t="s">
        <v>9</v>
      </c>
      <c r="B2265" t="s">
        <v>43</v>
      </c>
      <c r="C2265">
        <v>2004</v>
      </c>
      <c r="D2265">
        <f t="shared" si="167"/>
        <v>236</v>
      </c>
      <c r="E2265">
        <v>4</v>
      </c>
      <c r="F2265">
        <v>38009.152499000003</v>
      </c>
      <c r="G2265">
        <v>198985.515162</v>
      </c>
      <c r="H2265">
        <v>98251.291219999999</v>
      </c>
      <c r="I2265">
        <v>46105.262336</v>
      </c>
      <c r="J2265">
        <v>45261.331715</v>
      </c>
      <c r="K2265">
        <v>73297.595285999996</v>
      </c>
      <c r="L2265">
        <v>65844.355381999994</v>
      </c>
      <c r="M2265">
        <v>8.6268255234634896</v>
      </c>
      <c r="N2265">
        <v>2377176.3381868298</v>
      </c>
      <c r="O2265">
        <f>VLOOKUP(C2265,[1]pop_15p_a!$A$8:$AL$68,11,FALSE)</f>
        <v>3937560.7723576101</v>
      </c>
      <c r="Q2265">
        <f t="shared" si="165"/>
        <v>7453.2399040000018</v>
      </c>
      <c r="R2265">
        <f t="shared" si="162"/>
        <v>5235.2</v>
      </c>
      <c r="S2265">
        <v>5235.2</v>
      </c>
      <c r="T2265">
        <v>5235.2</v>
      </c>
      <c r="U2265">
        <f t="shared" si="168"/>
        <v>42.7</v>
      </c>
      <c r="V2265">
        <v>42.7</v>
      </c>
      <c r="W2265">
        <v>42.6</v>
      </c>
      <c r="Y2265">
        <v>41.924999999999997</v>
      </c>
      <c r="Z2265">
        <f t="shared" si="169"/>
        <v>8.6666670000000003</v>
      </c>
      <c r="AA2265">
        <v>8.6999999999999993</v>
      </c>
      <c r="AB2265">
        <v>8.6666670000000003</v>
      </c>
      <c r="AE2265">
        <f t="shared" si="166"/>
        <v>2</v>
      </c>
      <c r="AF2265">
        <v>2</v>
      </c>
      <c r="AH2265">
        <v>1</v>
      </c>
      <c r="AI2265">
        <v>2</v>
      </c>
      <c r="AJ2265">
        <v>3</v>
      </c>
      <c r="AK2265">
        <v>2.25</v>
      </c>
      <c r="AN2265">
        <v>83.631159999999994</v>
      </c>
      <c r="AO2265">
        <v>0.86048689999999994</v>
      </c>
      <c r="AP2265">
        <v>-0.38546545741968102</v>
      </c>
      <c r="AQ2265">
        <v>8.6154753720000006</v>
      </c>
      <c r="AR2265">
        <v>8.4350719445000006</v>
      </c>
      <c r="AT2265">
        <v>1</v>
      </c>
      <c r="AV2265">
        <v>0</v>
      </c>
      <c r="AW2265">
        <v>1</v>
      </c>
      <c r="AX2265">
        <v>1</v>
      </c>
      <c r="AZ2265">
        <v>41.5</v>
      </c>
      <c r="BA2265">
        <v>129.19999999999999</v>
      </c>
      <c r="BB2265">
        <v>62.9</v>
      </c>
      <c r="BC2265">
        <v>88.164990988140104</v>
      </c>
      <c r="BD2265">
        <v>75.5606518634861</v>
      </c>
      <c r="BE2265">
        <v>95.282207630000002</v>
      </c>
      <c r="BF2265">
        <v>96.054096959999995</v>
      </c>
    </row>
    <row r="2266" spans="1:58">
      <c r="A2266" t="s">
        <v>9</v>
      </c>
      <c r="B2266" t="s">
        <v>43</v>
      </c>
      <c r="C2266">
        <v>2005</v>
      </c>
      <c r="D2266">
        <f t="shared" si="167"/>
        <v>237</v>
      </c>
      <c r="E2266">
        <v>1</v>
      </c>
      <c r="F2266">
        <v>37927.922816999999</v>
      </c>
      <c r="G2266">
        <v>198696.80205500001</v>
      </c>
      <c r="H2266">
        <v>98526.679107000004</v>
      </c>
      <c r="I2266">
        <v>46345.116302000002</v>
      </c>
      <c r="J2266">
        <v>44022.086223999999</v>
      </c>
      <c r="K2266">
        <v>72635.776008999994</v>
      </c>
      <c r="L2266">
        <v>68273.987221999996</v>
      </c>
      <c r="M2266">
        <v>8.65392288154667</v>
      </c>
      <c r="N2266">
        <v>2388121.0010836702</v>
      </c>
      <c r="O2266">
        <f>VLOOKUP(C2266,[1]pop_15p_a!$A$8:$AL$68,11,FALSE)</f>
        <v>3948515.2874186598</v>
      </c>
      <c r="Q2266">
        <f t="shared" si="165"/>
        <v>4361.7887869999977</v>
      </c>
      <c r="R2266">
        <f t="shared" si="162"/>
        <v>5238.8</v>
      </c>
      <c r="S2266">
        <v>5238.8</v>
      </c>
      <c r="T2266">
        <v>5238.8</v>
      </c>
      <c r="U2266">
        <f t="shared" si="168"/>
        <v>38</v>
      </c>
      <c r="V2266">
        <v>38</v>
      </c>
      <c r="W2266">
        <v>39.9</v>
      </c>
      <c r="Y2266">
        <v>38.17</v>
      </c>
      <c r="Z2266">
        <f t="shared" si="169"/>
        <v>8.6</v>
      </c>
      <c r="AA2266">
        <v>8.6</v>
      </c>
      <c r="AB2266">
        <v>8.6</v>
      </c>
      <c r="AE2266">
        <f t="shared" si="166"/>
        <v>2</v>
      </c>
      <c r="AF2266">
        <v>2</v>
      </c>
      <c r="AH2266">
        <v>1</v>
      </c>
      <c r="AI2266">
        <v>2</v>
      </c>
      <c r="AJ2266">
        <v>3</v>
      </c>
      <c r="AK2266">
        <v>2.25</v>
      </c>
      <c r="AN2266">
        <v>83.56026</v>
      </c>
      <c r="AO2266">
        <v>0.85742459999999998</v>
      </c>
      <c r="AP2266">
        <v>-0.18006856504920199</v>
      </c>
      <c r="AQ2266">
        <v>8.4250016040000002</v>
      </c>
      <c r="AR2266">
        <v>8.2147496469999997</v>
      </c>
      <c r="AT2266">
        <v>1</v>
      </c>
      <c r="AV2266">
        <v>0</v>
      </c>
      <c r="AW2266">
        <v>1</v>
      </c>
      <c r="AX2266">
        <v>1</v>
      </c>
      <c r="AZ2266">
        <v>42</v>
      </c>
      <c r="BA2266">
        <v>129.69999999999999</v>
      </c>
      <c r="BB2266">
        <v>64.3</v>
      </c>
      <c r="BC2266">
        <v>90.610218719071796</v>
      </c>
      <c r="BD2266">
        <v>76.001087302084997</v>
      </c>
      <c r="BE2266">
        <v>96.773491289999996</v>
      </c>
      <c r="BF2266">
        <v>101.15440099999999</v>
      </c>
    </row>
    <row r="2267" spans="1:58">
      <c r="A2267" t="s">
        <v>9</v>
      </c>
      <c r="B2267" t="s">
        <v>43</v>
      </c>
      <c r="C2267">
        <v>2005</v>
      </c>
      <c r="D2267">
        <f t="shared" si="167"/>
        <v>238</v>
      </c>
      <c r="E2267">
        <v>2</v>
      </c>
      <c r="F2267">
        <v>38118.892985999999</v>
      </c>
      <c r="G2267">
        <v>199864.979704</v>
      </c>
      <c r="H2267">
        <v>100458.83605500001</v>
      </c>
      <c r="I2267">
        <v>46878.125115000003</v>
      </c>
      <c r="J2267">
        <v>45745.481387</v>
      </c>
      <c r="K2267">
        <v>70299.420712000006</v>
      </c>
      <c r="L2267">
        <v>69850.804961000002</v>
      </c>
      <c r="M2267">
        <v>8.4282125582774903</v>
      </c>
      <c r="N2267">
        <v>2394152.12024154</v>
      </c>
      <c r="O2267">
        <f>VLOOKUP(C2267,[1]pop_15p_a!$A$8:$AL$68,11,FALSE)</f>
        <v>3948515.2874186598</v>
      </c>
      <c r="Q2267">
        <f t="shared" si="165"/>
        <v>448.61575100000482</v>
      </c>
      <c r="R2267">
        <f t="shared" si="162"/>
        <v>5243.2</v>
      </c>
      <c r="S2267">
        <v>5243.2</v>
      </c>
      <c r="T2267">
        <v>5243.2</v>
      </c>
      <c r="U2267">
        <f t="shared" si="168"/>
        <v>38.6</v>
      </c>
      <c r="V2267">
        <v>38.6</v>
      </c>
      <c r="W2267">
        <v>39.9</v>
      </c>
      <c r="Y2267">
        <v>38.17</v>
      </c>
      <c r="Z2267">
        <f t="shared" si="169"/>
        <v>8.3666669999999996</v>
      </c>
      <c r="AA2267">
        <v>8.4</v>
      </c>
      <c r="AB2267">
        <v>8.3666669999999996</v>
      </c>
      <c r="AE2267">
        <f t="shared" si="166"/>
        <v>2</v>
      </c>
      <c r="AF2267">
        <v>2</v>
      </c>
      <c r="AH2267">
        <v>1</v>
      </c>
      <c r="AI2267">
        <v>2</v>
      </c>
      <c r="AJ2267">
        <v>3</v>
      </c>
      <c r="AK2267">
        <v>2.25</v>
      </c>
      <c r="AN2267">
        <v>83.867679999999993</v>
      </c>
      <c r="AO2267">
        <v>0.85994380000000004</v>
      </c>
      <c r="AP2267">
        <v>-0.18006856504920199</v>
      </c>
      <c r="AQ2267">
        <v>8.4250016040000002</v>
      </c>
      <c r="AR2267">
        <v>8.2147496469999997</v>
      </c>
      <c r="AT2267">
        <v>1</v>
      </c>
      <c r="AV2267">
        <v>0</v>
      </c>
      <c r="AW2267">
        <v>1</v>
      </c>
      <c r="AX2267">
        <v>1</v>
      </c>
      <c r="AZ2267">
        <v>43.4</v>
      </c>
      <c r="BA2267">
        <v>132.69999999999999</v>
      </c>
      <c r="BB2267">
        <v>67</v>
      </c>
      <c r="BC2267">
        <v>91.223496815093796</v>
      </c>
      <c r="BD2267">
        <v>76.589603950528499</v>
      </c>
      <c r="BE2267">
        <v>98.257508290000004</v>
      </c>
      <c r="BF2267">
        <v>100.1796966</v>
      </c>
    </row>
    <row r="2268" spans="1:58">
      <c r="A2268" t="s">
        <v>9</v>
      </c>
      <c r="B2268" t="s">
        <v>43</v>
      </c>
      <c r="C2268">
        <v>2005</v>
      </c>
      <c r="D2268">
        <f t="shared" si="167"/>
        <v>239</v>
      </c>
      <c r="E2268">
        <v>3</v>
      </c>
      <c r="F2268">
        <v>38203.094273000002</v>
      </c>
      <c r="G2268">
        <v>200535.68246000001</v>
      </c>
      <c r="H2268">
        <v>100609.855219</v>
      </c>
      <c r="I2268">
        <v>47100.212119999997</v>
      </c>
      <c r="J2268">
        <v>46340.674562</v>
      </c>
      <c r="K2268">
        <v>75607.300143</v>
      </c>
      <c r="L2268">
        <v>72689.076891000004</v>
      </c>
      <c r="M2268">
        <v>8.2195118748065994</v>
      </c>
      <c r="N2268">
        <v>2398030.88657135</v>
      </c>
      <c r="O2268">
        <f>VLOOKUP(C2268,[1]pop_15p_a!$A$8:$AL$68,11,FALSE)</f>
        <v>3948515.2874186598</v>
      </c>
      <c r="Q2268">
        <f t="shared" si="165"/>
        <v>2918.2232519999961</v>
      </c>
      <c r="R2268">
        <f t="shared" si="162"/>
        <v>5249.2</v>
      </c>
      <c r="S2268">
        <v>5249.2</v>
      </c>
      <c r="T2268">
        <v>5249.2</v>
      </c>
      <c r="U2268">
        <f t="shared" si="168"/>
        <v>38</v>
      </c>
      <c r="V2268">
        <v>38</v>
      </c>
      <c r="W2268">
        <v>39.9</v>
      </c>
      <c r="Y2268">
        <v>38.17</v>
      </c>
      <c r="Z2268">
        <f t="shared" si="169"/>
        <v>8.1999999999999993</v>
      </c>
      <c r="AA2268">
        <v>8.1999999999999993</v>
      </c>
      <c r="AB2268">
        <v>8.1999999999999993</v>
      </c>
      <c r="AE2268">
        <f t="shared" si="166"/>
        <v>2</v>
      </c>
      <c r="AF2268">
        <v>2</v>
      </c>
      <c r="AH2268">
        <v>1</v>
      </c>
      <c r="AI2268">
        <v>2</v>
      </c>
      <c r="AJ2268">
        <v>3</v>
      </c>
      <c r="AK2268">
        <v>2.25</v>
      </c>
      <c r="AN2268">
        <v>83.867679999999993</v>
      </c>
      <c r="AO2268">
        <v>0.8570238</v>
      </c>
      <c r="AP2268">
        <v>-0.18006856504920199</v>
      </c>
      <c r="AQ2268">
        <v>8.4250016040000002</v>
      </c>
      <c r="AR2268">
        <v>8.2147496469999997</v>
      </c>
      <c r="AT2268">
        <v>1</v>
      </c>
      <c r="AV2268">
        <v>0</v>
      </c>
      <c r="AW2268">
        <v>1</v>
      </c>
      <c r="AX2268">
        <v>1</v>
      </c>
      <c r="AZ2268">
        <v>44.6</v>
      </c>
      <c r="BA2268">
        <v>132.6</v>
      </c>
      <c r="BB2268">
        <v>67.5</v>
      </c>
      <c r="BC2268">
        <v>93.445176457245097</v>
      </c>
      <c r="BD2268">
        <v>76.942307105061701</v>
      </c>
      <c r="BE2268">
        <v>100.08988770000001</v>
      </c>
      <c r="BF2268">
        <v>102.0314242</v>
      </c>
    </row>
    <row r="2269" spans="1:58">
      <c r="A2269" t="s">
        <v>9</v>
      </c>
      <c r="B2269" t="s">
        <v>43</v>
      </c>
      <c r="C2269">
        <v>2005</v>
      </c>
      <c r="D2269">
        <f t="shared" si="167"/>
        <v>240</v>
      </c>
      <c r="E2269">
        <v>4</v>
      </c>
      <c r="F2269">
        <v>38275.468527999998</v>
      </c>
      <c r="G2269">
        <v>201068.691273</v>
      </c>
      <c r="H2269">
        <v>101413.810178</v>
      </c>
      <c r="I2269">
        <v>47242.347803999997</v>
      </c>
      <c r="J2269">
        <v>47268.998244000002</v>
      </c>
      <c r="K2269">
        <v>78094.674604</v>
      </c>
      <c r="L2269">
        <v>73146.576121999999</v>
      </c>
      <c r="M2269">
        <v>8.2776255917098993</v>
      </c>
      <c r="N2269">
        <v>2422695.9921034402</v>
      </c>
      <c r="O2269">
        <f>VLOOKUP(C2269,[1]pop_15p_a!$A$8:$AL$68,11,FALSE)</f>
        <v>3948515.2874186598</v>
      </c>
      <c r="Q2269">
        <f t="shared" si="165"/>
        <v>4948.0984820000012</v>
      </c>
      <c r="R2269">
        <f t="shared" si="162"/>
        <v>5253.2</v>
      </c>
      <c r="S2269">
        <v>5253.2</v>
      </c>
      <c r="T2269">
        <v>5253.2</v>
      </c>
      <c r="U2269">
        <f t="shared" si="168"/>
        <v>40</v>
      </c>
      <c r="V2269">
        <v>40</v>
      </c>
      <c r="W2269">
        <v>39.9</v>
      </c>
      <c r="Y2269">
        <v>38.17</v>
      </c>
      <c r="Z2269">
        <f t="shared" si="169"/>
        <v>8.1</v>
      </c>
      <c r="AA2269">
        <v>8.1</v>
      </c>
      <c r="AB2269">
        <v>8.1</v>
      </c>
      <c r="AE2269">
        <f t="shared" si="166"/>
        <v>2.0833333333333335</v>
      </c>
      <c r="AF2269">
        <v>2.0833333333333335</v>
      </c>
      <c r="AH2269">
        <v>1.25</v>
      </c>
      <c r="AI2269">
        <v>2.25</v>
      </c>
      <c r="AJ2269">
        <v>3.25</v>
      </c>
      <c r="AK2269">
        <v>1</v>
      </c>
      <c r="AN2269">
        <v>84.063299999999998</v>
      </c>
      <c r="AO2269">
        <v>0.86057370000000011</v>
      </c>
      <c r="AP2269">
        <v>-0.18006856504920199</v>
      </c>
      <c r="AQ2269">
        <v>8.4250016040000002</v>
      </c>
      <c r="AR2269">
        <v>8.2147496469999997</v>
      </c>
      <c r="AT2269">
        <v>1</v>
      </c>
      <c r="AV2269">
        <v>0</v>
      </c>
      <c r="AW2269">
        <v>1</v>
      </c>
      <c r="AX2269">
        <v>1</v>
      </c>
      <c r="AZ2269">
        <v>46.4</v>
      </c>
      <c r="BA2269">
        <v>134.19999999999999</v>
      </c>
      <c r="BB2269">
        <v>68.599999999999994</v>
      </c>
      <c r="BC2269">
        <v>96.1916665150478</v>
      </c>
      <c r="BD2269">
        <v>77.351308653871598</v>
      </c>
      <c r="BE2269">
        <v>102.3646974</v>
      </c>
      <c r="BF2269">
        <v>105.70573280000001</v>
      </c>
    </row>
    <row r="2270" spans="1:58">
      <c r="A2270" t="s">
        <v>9</v>
      </c>
      <c r="B2270" t="s">
        <v>43</v>
      </c>
      <c r="C2270">
        <v>2006</v>
      </c>
      <c r="D2270">
        <f t="shared" si="167"/>
        <v>241</v>
      </c>
      <c r="E2270">
        <v>1</v>
      </c>
      <c r="F2270">
        <v>39313.506743999998</v>
      </c>
      <c r="G2270">
        <v>206647.51685099999</v>
      </c>
      <c r="H2270">
        <v>103217.156663</v>
      </c>
      <c r="I2270">
        <v>47193.488662999996</v>
      </c>
      <c r="J2270">
        <v>47371.158266999999</v>
      </c>
      <c r="K2270">
        <v>79267.293992999999</v>
      </c>
      <c r="L2270">
        <v>73661.817974999998</v>
      </c>
      <c r="M2270">
        <v>7.9542445845113301</v>
      </c>
      <c r="N2270">
        <v>2432689.8980250298</v>
      </c>
      <c r="O2270">
        <f>VLOOKUP(C2270,[1]pop_15p_a!$A$8:$AL$68,11,FALSE)</f>
        <v>3963517.4220903101</v>
      </c>
      <c r="Q2270">
        <f t="shared" si="165"/>
        <v>5605.4760180000012</v>
      </c>
      <c r="R2270">
        <f t="shared" si="162"/>
        <v>5256.4</v>
      </c>
      <c r="S2270">
        <v>5256.4</v>
      </c>
      <c r="T2270">
        <v>5256.4</v>
      </c>
      <c r="U2270">
        <f t="shared" si="168"/>
        <v>36.700000000000003</v>
      </c>
      <c r="V2270">
        <v>36.700000000000003</v>
      </c>
      <c r="W2270">
        <v>38.1</v>
      </c>
      <c r="Y2270">
        <v>35.561</v>
      </c>
      <c r="Z2270">
        <f t="shared" si="169"/>
        <v>7.9666670000000002</v>
      </c>
      <c r="AA2270">
        <v>8</v>
      </c>
      <c r="AB2270">
        <v>7.9666670000000002</v>
      </c>
      <c r="AE2270">
        <f t="shared" si="166"/>
        <v>2.3333333333333335</v>
      </c>
      <c r="AF2270">
        <v>2.3333333333333335</v>
      </c>
      <c r="AH2270">
        <v>1.5</v>
      </c>
      <c r="AI2270">
        <v>2.5</v>
      </c>
      <c r="AJ2270">
        <v>3.5</v>
      </c>
      <c r="AK2270">
        <v>1.25</v>
      </c>
      <c r="AN2270">
        <v>84.286869999999993</v>
      </c>
      <c r="AO2270">
        <v>0.86040180000000011</v>
      </c>
      <c r="AP2270">
        <v>0.41099643626978699</v>
      </c>
      <c r="AQ2270">
        <v>8.2588913255000005</v>
      </c>
      <c r="AR2270">
        <v>8.1343547565000005</v>
      </c>
      <c r="AT2270">
        <v>1</v>
      </c>
      <c r="AV2270">
        <v>0</v>
      </c>
      <c r="AW2270">
        <v>1</v>
      </c>
      <c r="AX2270">
        <v>1</v>
      </c>
      <c r="AZ2270">
        <v>46.9</v>
      </c>
      <c r="BA2270">
        <v>137.4</v>
      </c>
      <c r="BB2270">
        <v>69.900000000000006</v>
      </c>
      <c r="BC2270">
        <v>95.919824702349402</v>
      </c>
      <c r="BD2270">
        <v>78.363076184921397</v>
      </c>
      <c r="BE2270">
        <v>101.50392050000001</v>
      </c>
      <c r="BF2270">
        <v>102.1127706</v>
      </c>
    </row>
    <row r="2271" spans="1:58">
      <c r="A2271" t="s">
        <v>9</v>
      </c>
      <c r="B2271" t="s">
        <v>43</v>
      </c>
      <c r="C2271">
        <v>2006</v>
      </c>
      <c r="D2271">
        <f t="shared" si="167"/>
        <v>242</v>
      </c>
      <c r="E2271">
        <v>2</v>
      </c>
      <c r="F2271">
        <v>39221.253599000003</v>
      </c>
      <c r="G2271">
        <v>206492.05594699999</v>
      </c>
      <c r="H2271">
        <v>103927.83508</v>
      </c>
      <c r="I2271">
        <v>47437.784369000001</v>
      </c>
      <c r="J2271">
        <v>46260.723239999999</v>
      </c>
      <c r="K2271">
        <v>82403.162509999995</v>
      </c>
      <c r="L2271">
        <v>74239.244189000005</v>
      </c>
      <c r="M2271">
        <v>7.8081131909686796</v>
      </c>
      <c r="N2271">
        <v>2429130.8356769499</v>
      </c>
      <c r="O2271">
        <f>VLOOKUP(C2271,[1]pop_15p_a!$A$8:$AL$68,11,FALSE)</f>
        <v>3963517.4220903101</v>
      </c>
      <c r="Q2271">
        <f t="shared" si="165"/>
        <v>8163.9183209999901</v>
      </c>
      <c r="R2271">
        <f t="shared" ref="R2271:R2323" si="170">T2271</f>
        <v>5264.8</v>
      </c>
      <c r="S2271">
        <v>5264.8</v>
      </c>
      <c r="T2271">
        <v>5264.8</v>
      </c>
      <c r="U2271">
        <f t="shared" si="168"/>
        <v>38.9</v>
      </c>
      <c r="V2271">
        <v>38.9</v>
      </c>
      <c r="W2271">
        <v>38.1</v>
      </c>
      <c r="Y2271">
        <v>35.561</v>
      </c>
      <c r="Z2271">
        <f t="shared" si="169"/>
        <v>7.766667</v>
      </c>
      <c r="AA2271">
        <v>7.8</v>
      </c>
      <c r="AB2271">
        <v>7.766667</v>
      </c>
      <c r="AE2271">
        <f t="shared" si="166"/>
        <v>2.5833333333333335</v>
      </c>
      <c r="AF2271">
        <v>2.5833333333333335</v>
      </c>
      <c r="AH2271">
        <v>1.75</v>
      </c>
      <c r="AI2271">
        <v>2.75</v>
      </c>
      <c r="AJ2271">
        <v>3.75</v>
      </c>
      <c r="AK2271">
        <v>1.5</v>
      </c>
      <c r="AN2271">
        <v>85.181160000000006</v>
      </c>
      <c r="AO2271">
        <v>0.8684175999999999</v>
      </c>
      <c r="AP2271">
        <v>0.41099643626978699</v>
      </c>
      <c r="AQ2271">
        <v>8.2588913255000005</v>
      </c>
      <c r="AR2271">
        <v>8.1343547565000005</v>
      </c>
      <c r="AT2271">
        <v>1</v>
      </c>
      <c r="AV2271">
        <v>0</v>
      </c>
      <c r="AW2271">
        <v>1</v>
      </c>
      <c r="AX2271">
        <v>1</v>
      </c>
      <c r="AZ2271">
        <v>48.1</v>
      </c>
      <c r="BA2271">
        <v>140.80000000000001</v>
      </c>
      <c r="BB2271">
        <v>71.599999999999994</v>
      </c>
      <c r="BC2271">
        <v>97.531511133677895</v>
      </c>
      <c r="BD2271">
        <v>79.454527293539797</v>
      </c>
      <c r="BE2271">
        <v>101.7824334</v>
      </c>
      <c r="BF2271">
        <v>108.111152</v>
      </c>
    </row>
    <row r="2272" spans="1:58">
      <c r="A2272" t="s">
        <v>9</v>
      </c>
      <c r="B2272" t="s">
        <v>43</v>
      </c>
      <c r="C2272">
        <v>2006</v>
      </c>
      <c r="D2272">
        <f t="shared" si="167"/>
        <v>243</v>
      </c>
      <c r="E2272">
        <v>3</v>
      </c>
      <c r="F2272">
        <v>39523.530008000002</v>
      </c>
      <c r="G2272">
        <v>208273.19373100001</v>
      </c>
      <c r="H2272">
        <v>104460.843893</v>
      </c>
      <c r="I2272">
        <v>47446.667848999998</v>
      </c>
      <c r="J2272">
        <v>46971.401657000002</v>
      </c>
      <c r="K2272">
        <v>84446.362959999999</v>
      </c>
      <c r="L2272">
        <v>77286.277904000002</v>
      </c>
      <c r="M2272">
        <v>7.7176154971542896</v>
      </c>
      <c r="N2272">
        <v>2450079.2446480198</v>
      </c>
      <c r="O2272">
        <f>VLOOKUP(C2272,[1]pop_15p_a!$A$8:$AL$68,11,FALSE)</f>
        <v>3963517.4220903101</v>
      </c>
      <c r="Q2272">
        <f t="shared" si="165"/>
        <v>7160.0850559999963</v>
      </c>
      <c r="R2272">
        <f t="shared" si="170"/>
        <v>5269.6</v>
      </c>
      <c r="S2272">
        <v>5269.6</v>
      </c>
      <c r="T2272">
        <v>5269.6</v>
      </c>
      <c r="U2272">
        <f t="shared" si="168"/>
        <v>35.9</v>
      </c>
      <c r="V2272">
        <v>35.9</v>
      </c>
      <c r="W2272">
        <v>38.1</v>
      </c>
      <c r="Y2272">
        <v>35.561</v>
      </c>
      <c r="Z2272">
        <f t="shared" si="169"/>
        <v>7.6</v>
      </c>
      <c r="AA2272">
        <v>7.6</v>
      </c>
      <c r="AB2272">
        <v>7.6</v>
      </c>
      <c r="AE2272">
        <f t="shared" si="166"/>
        <v>2.9166666666666665</v>
      </c>
      <c r="AF2272">
        <v>2.9166666666666665</v>
      </c>
      <c r="AH2272">
        <v>2</v>
      </c>
      <c r="AI2272">
        <v>3</v>
      </c>
      <c r="AJ2272">
        <v>4</v>
      </c>
      <c r="AK2272">
        <v>1.75</v>
      </c>
      <c r="AN2272">
        <v>85.348839999999996</v>
      </c>
      <c r="AO2272">
        <v>0.87002080000000004</v>
      </c>
      <c r="AP2272">
        <v>0.41099643626978699</v>
      </c>
      <c r="AQ2272">
        <v>8.2588913255000005</v>
      </c>
      <c r="AR2272">
        <v>8.1343547565000005</v>
      </c>
      <c r="AT2272">
        <v>1</v>
      </c>
      <c r="AV2272">
        <v>0</v>
      </c>
      <c r="AW2272">
        <v>1</v>
      </c>
      <c r="AX2272">
        <v>1</v>
      </c>
      <c r="AZ2272">
        <v>48.9</v>
      </c>
      <c r="BA2272">
        <v>142.19999999999999</v>
      </c>
      <c r="BB2272">
        <v>72</v>
      </c>
      <c r="BC2272">
        <v>98.302343269170294</v>
      </c>
      <c r="BD2272">
        <v>80.654919267904106</v>
      </c>
      <c r="BE2272">
        <v>101.721847</v>
      </c>
      <c r="BF2272">
        <v>105.27504329999999</v>
      </c>
    </row>
    <row r="2273" spans="1:58">
      <c r="A2273" t="s">
        <v>9</v>
      </c>
      <c r="B2273" t="s">
        <v>43</v>
      </c>
      <c r="C2273">
        <v>2006</v>
      </c>
      <c r="D2273">
        <f t="shared" si="167"/>
        <v>244</v>
      </c>
      <c r="E2273">
        <v>4</v>
      </c>
      <c r="F2273">
        <v>39921.259269000002</v>
      </c>
      <c r="G2273">
        <v>210560.68988699999</v>
      </c>
      <c r="H2273">
        <v>105144.87187</v>
      </c>
      <c r="I2273">
        <v>47655.429634</v>
      </c>
      <c r="J2273">
        <v>46771.523351999997</v>
      </c>
      <c r="K2273">
        <v>79631.516682000001</v>
      </c>
      <c r="L2273">
        <v>77486.156208999993</v>
      </c>
      <c r="M2273">
        <v>7.4134601151009303</v>
      </c>
      <c r="N2273">
        <v>2462100.0216499902</v>
      </c>
      <c r="O2273">
        <f>VLOOKUP(C2273,[1]pop_15p_a!$A$8:$AL$68,11,FALSE)</f>
        <v>3963517.4220903101</v>
      </c>
      <c r="Q2273">
        <f t="shared" si="165"/>
        <v>2145.3604730000079</v>
      </c>
      <c r="R2273">
        <f t="shared" si="170"/>
        <v>5274.4</v>
      </c>
      <c r="S2273">
        <v>5274.4</v>
      </c>
      <c r="T2273">
        <v>5274.4</v>
      </c>
      <c r="U2273">
        <f t="shared" si="168"/>
        <v>38.200000000000003</v>
      </c>
      <c r="V2273">
        <v>38.200000000000003</v>
      </c>
      <c r="W2273">
        <v>38.1</v>
      </c>
      <c r="Y2273">
        <v>35.561</v>
      </c>
      <c r="Z2273">
        <f t="shared" si="169"/>
        <v>7.3333329999999997</v>
      </c>
      <c r="AA2273">
        <v>7.3</v>
      </c>
      <c r="AB2273">
        <v>7.3333329999999997</v>
      </c>
      <c r="AE2273">
        <f t="shared" si="166"/>
        <v>3.3333333333333335</v>
      </c>
      <c r="AF2273">
        <v>3.3333333333333335</v>
      </c>
      <c r="AH2273">
        <v>2.5</v>
      </c>
      <c r="AI2273">
        <v>3.5</v>
      </c>
      <c r="AJ2273">
        <v>4.5</v>
      </c>
      <c r="AK2273">
        <v>2.25</v>
      </c>
      <c r="AN2273">
        <v>85.79598</v>
      </c>
      <c r="AO2273">
        <v>0.87978269999999992</v>
      </c>
      <c r="AP2273">
        <v>0.41099643626978699</v>
      </c>
      <c r="AQ2273">
        <v>8.2588913255000005</v>
      </c>
      <c r="AR2273">
        <v>8.1343547565000005</v>
      </c>
      <c r="AT2273">
        <v>1</v>
      </c>
      <c r="AV2273">
        <v>0</v>
      </c>
      <c r="AW2273">
        <v>1</v>
      </c>
      <c r="AX2273">
        <v>1</v>
      </c>
      <c r="AZ2273">
        <v>49.8</v>
      </c>
      <c r="BA2273">
        <v>140.19999999999999</v>
      </c>
      <c r="BB2273">
        <v>72.8</v>
      </c>
      <c r="BC2273">
        <v>100.41841524998</v>
      </c>
      <c r="BD2273">
        <v>82.018581048300305</v>
      </c>
      <c r="BE2273">
        <v>102.1226339</v>
      </c>
      <c r="BF2273">
        <v>107.0441197</v>
      </c>
    </row>
    <row r="2274" spans="1:58">
      <c r="A2274" t="s">
        <v>9</v>
      </c>
      <c r="B2274" t="s">
        <v>43</v>
      </c>
      <c r="C2274">
        <v>2007</v>
      </c>
      <c r="D2274">
        <f t="shared" si="167"/>
        <v>245</v>
      </c>
      <c r="E2274">
        <v>1</v>
      </c>
      <c r="F2274">
        <v>40673.321785</v>
      </c>
      <c r="G2274">
        <v>214722.60037</v>
      </c>
      <c r="H2274">
        <v>107747.731574</v>
      </c>
      <c r="I2274">
        <v>48037.419283000003</v>
      </c>
      <c r="J2274">
        <v>50111.711914</v>
      </c>
      <c r="K2274">
        <v>84024.397649999999</v>
      </c>
      <c r="L2274">
        <v>79618.191460999995</v>
      </c>
      <c r="M2274">
        <v>7.1402973899213196</v>
      </c>
      <c r="N2274">
        <v>2467664.9444297198</v>
      </c>
      <c r="O2274">
        <f>VLOOKUP(C2274,[1]pop_15p_a!$A$8:$AL$68,11,FALSE)</f>
        <v>3980613.4450431201</v>
      </c>
      <c r="Q2274">
        <f t="shared" si="165"/>
        <v>4406.2061890000041</v>
      </c>
      <c r="R2274">
        <f t="shared" si="170"/>
        <v>5279.2</v>
      </c>
      <c r="S2274">
        <v>5279.2</v>
      </c>
      <c r="T2274">
        <v>5279.2</v>
      </c>
      <c r="U2274">
        <f t="shared" si="168"/>
        <v>35.5</v>
      </c>
      <c r="V2274">
        <v>35.5</v>
      </c>
      <c r="W2274">
        <v>34</v>
      </c>
      <c r="Y2274">
        <v>31.228999999999999</v>
      </c>
      <c r="Z2274">
        <f t="shared" si="169"/>
        <v>7.1</v>
      </c>
      <c r="AA2274">
        <v>7.1</v>
      </c>
      <c r="AB2274">
        <v>7.1</v>
      </c>
      <c r="AE2274">
        <f t="shared" si="166"/>
        <v>3.5833333333333335</v>
      </c>
      <c r="AF2274">
        <v>3.5833333333333335</v>
      </c>
      <c r="AH2274">
        <v>2.75</v>
      </c>
      <c r="AI2274">
        <v>3.75</v>
      </c>
      <c r="AJ2274">
        <v>4.75</v>
      </c>
      <c r="AK2274">
        <v>2.5</v>
      </c>
      <c r="AN2274">
        <v>86.271079999999998</v>
      </c>
      <c r="AO2274">
        <v>0.88318940000000001</v>
      </c>
      <c r="AP2274">
        <v>1.2173536544203001</v>
      </c>
      <c r="AQ2274">
        <v>7.86162284075</v>
      </c>
      <c r="AR2274">
        <v>8.0687162782000001</v>
      </c>
      <c r="AT2274">
        <v>1</v>
      </c>
      <c r="AV2274">
        <v>0</v>
      </c>
      <c r="AW2274">
        <v>1</v>
      </c>
      <c r="AX2274">
        <v>1</v>
      </c>
      <c r="AZ2274">
        <v>49.9</v>
      </c>
      <c r="BA2274">
        <v>141.4</v>
      </c>
      <c r="BB2274">
        <v>73.7</v>
      </c>
      <c r="BC2274">
        <v>100.87058935570499</v>
      </c>
      <c r="BD2274">
        <v>83.346416367610502</v>
      </c>
      <c r="BE2274">
        <v>102.0192143</v>
      </c>
      <c r="BF2274">
        <v>106.2629974</v>
      </c>
    </row>
    <row r="2275" spans="1:58">
      <c r="A2275" t="s">
        <v>9</v>
      </c>
      <c r="B2275" t="s">
        <v>43</v>
      </c>
      <c r="C2275">
        <v>2007</v>
      </c>
      <c r="D2275">
        <f t="shared" si="167"/>
        <v>246</v>
      </c>
      <c r="E2275">
        <v>2</v>
      </c>
      <c r="F2275">
        <v>41165.604908000001</v>
      </c>
      <c r="G2275">
        <v>217551.98881899999</v>
      </c>
      <c r="H2275">
        <v>106992.635756</v>
      </c>
      <c r="I2275">
        <v>47664.313113999997</v>
      </c>
      <c r="J2275">
        <v>51484.209607999997</v>
      </c>
      <c r="K2275">
        <v>88297.351634999999</v>
      </c>
      <c r="L2275">
        <v>79982.414149999997</v>
      </c>
      <c r="M2275">
        <v>6.5817216457810703</v>
      </c>
      <c r="N2275">
        <v>2489379.6671505999</v>
      </c>
      <c r="O2275">
        <f>VLOOKUP(C2275,[1]pop_15p_a!$A$8:$AL$68,11,FALSE)</f>
        <v>3980613.4450431201</v>
      </c>
      <c r="Q2275">
        <f t="shared" si="165"/>
        <v>8314.9374850000022</v>
      </c>
      <c r="R2275">
        <f t="shared" si="170"/>
        <v>5284.8</v>
      </c>
      <c r="S2275">
        <v>5284.8</v>
      </c>
      <c r="T2275">
        <v>5284.8</v>
      </c>
      <c r="U2275">
        <f t="shared" si="168"/>
        <v>35.799999999999997</v>
      </c>
      <c r="V2275">
        <v>35.799999999999997</v>
      </c>
      <c r="W2275">
        <v>34</v>
      </c>
      <c r="Y2275">
        <v>31.228999999999999</v>
      </c>
      <c r="Z2275">
        <f t="shared" si="169"/>
        <v>6.8666669999999996</v>
      </c>
      <c r="AA2275">
        <v>6.9</v>
      </c>
      <c r="AB2275">
        <v>6.8666669999999996</v>
      </c>
      <c r="AE2275">
        <f t="shared" si="166"/>
        <v>3.8333333333333335</v>
      </c>
      <c r="AF2275">
        <v>3.8333333333333335</v>
      </c>
      <c r="AH2275">
        <v>3</v>
      </c>
      <c r="AI2275">
        <v>4</v>
      </c>
      <c r="AJ2275">
        <v>5</v>
      </c>
      <c r="AK2275">
        <v>2.75</v>
      </c>
      <c r="AN2275">
        <v>87.277150000000006</v>
      </c>
      <c r="AO2275">
        <v>0.89255070000000003</v>
      </c>
      <c r="AP2275">
        <v>1.2173536544203001</v>
      </c>
      <c r="AQ2275">
        <v>7.86162284075</v>
      </c>
      <c r="AR2275">
        <v>8.0687162782000001</v>
      </c>
      <c r="AT2275">
        <v>1</v>
      </c>
      <c r="AV2275">
        <v>0</v>
      </c>
      <c r="AW2275">
        <v>1</v>
      </c>
      <c r="AX2275">
        <v>1</v>
      </c>
      <c r="AZ2275">
        <v>50.5</v>
      </c>
      <c r="BA2275">
        <v>143.4</v>
      </c>
      <c r="BB2275">
        <v>74.400000000000006</v>
      </c>
      <c r="BC2275">
        <v>101.813295415038</v>
      </c>
      <c r="BD2275">
        <v>84.574386217589904</v>
      </c>
      <c r="BE2275">
        <v>101.6709973</v>
      </c>
      <c r="BF2275">
        <v>106.49467919999999</v>
      </c>
    </row>
    <row r="2276" spans="1:58">
      <c r="A2276" t="s">
        <v>9</v>
      </c>
      <c r="B2276" t="s">
        <v>43</v>
      </c>
      <c r="C2276">
        <v>2007</v>
      </c>
      <c r="D2276">
        <f t="shared" si="167"/>
        <v>247</v>
      </c>
      <c r="E2276">
        <v>3</v>
      </c>
      <c r="F2276">
        <v>41499.046907000004</v>
      </c>
      <c r="G2276">
        <v>219612.95623000001</v>
      </c>
      <c r="H2276">
        <v>108405.109111</v>
      </c>
      <c r="I2276">
        <v>48064.069724000001</v>
      </c>
      <c r="J2276">
        <v>51159.962579999999</v>
      </c>
      <c r="K2276">
        <v>92108.364648999996</v>
      </c>
      <c r="L2276">
        <v>82074.473742000002</v>
      </c>
      <c r="M2276">
        <v>6.9946910536101301</v>
      </c>
      <c r="N2276">
        <v>2499909.21323368</v>
      </c>
      <c r="O2276">
        <f>VLOOKUP(C2276,[1]pop_15p_a!$A$8:$AL$68,11,FALSE)</f>
        <v>3980613.4450431201</v>
      </c>
      <c r="Q2276">
        <f t="shared" si="165"/>
        <v>10033.890906999994</v>
      </c>
      <c r="R2276">
        <f t="shared" si="170"/>
        <v>5292</v>
      </c>
      <c r="S2276">
        <v>5292</v>
      </c>
      <c r="T2276">
        <v>5292</v>
      </c>
      <c r="U2276">
        <f t="shared" si="168"/>
        <v>32.799999999999997</v>
      </c>
      <c r="V2276">
        <v>32.799999999999997</v>
      </c>
      <c r="W2276">
        <v>34</v>
      </c>
      <c r="Y2276">
        <v>31.228999999999999</v>
      </c>
      <c r="Z2276">
        <f t="shared" si="169"/>
        <v>6.8</v>
      </c>
      <c r="AA2276">
        <v>6.8</v>
      </c>
      <c r="AB2276">
        <v>6.8</v>
      </c>
      <c r="AE2276">
        <f t="shared" si="166"/>
        <v>4</v>
      </c>
      <c r="AF2276">
        <v>4</v>
      </c>
      <c r="AH2276">
        <v>3</v>
      </c>
      <c r="AI2276">
        <v>4</v>
      </c>
      <c r="AJ2276">
        <v>5</v>
      </c>
      <c r="AK2276">
        <v>3</v>
      </c>
      <c r="AN2276">
        <v>87.47278</v>
      </c>
      <c r="AO2276">
        <v>0.89455459999999998</v>
      </c>
      <c r="AP2276">
        <v>1.2173536544203001</v>
      </c>
      <c r="AQ2276">
        <v>7.86162284075</v>
      </c>
      <c r="AR2276">
        <v>8.0687162782000001</v>
      </c>
      <c r="AT2276">
        <v>1</v>
      </c>
      <c r="AV2276">
        <v>0</v>
      </c>
      <c r="AW2276">
        <v>1</v>
      </c>
      <c r="AX2276">
        <v>1</v>
      </c>
      <c r="AZ2276">
        <v>51</v>
      </c>
      <c r="BA2276">
        <v>143.69999999999999</v>
      </c>
      <c r="BB2276">
        <v>75</v>
      </c>
      <c r="BC2276">
        <v>102.36102565246</v>
      </c>
      <c r="BD2276">
        <v>85.559985279536306</v>
      </c>
      <c r="BE2276">
        <v>101.56032690000001</v>
      </c>
      <c r="BF2276">
        <v>106.6291253</v>
      </c>
    </row>
    <row r="2277" spans="1:58">
      <c r="A2277" t="s">
        <v>9</v>
      </c>
      <c r="B2277" t="s">
        <v>43</v>
      </c>
      <c r="C2277">
        <v>2007</v>
      </c>
      <c r="D2277">
        <f t="shared" si="167"/>
        <v>248</v>
      </c>
      <c r="E2277">
        <v>4</v>
      </c>
      <c r="F2277">
        <v>42227.043484000002</v>
      </c>
      <c r="G2277">
        <v>223752.658012</v>
      </c>
      <c r="H2277">
        <v>108209.672546</v>
      </c>
      <c r="I2277">
        <v>48419.408932999999</v>
      </c>
      <c r="J2277">
        <v>51697.413134000002</v>
      </c>
      <c r="K2277">
        <v>90593.731272000005</v>
      </c>
      <c r="L2277">
        <v>83340.369672999994</v>
      </c>
      <c r="M2277">
        <v>6.6887412752377102</v>
      </c>
      <c r="N2277">
        <v>2509046.1751859998</v>
      </c>
      <c r="O2277">
        <f>VLOOKUP(C2277,[1]pop_15p_a!$A$8:$AL$68,11,FALSE)</f>
        <v>3980613.4450431201</v>
      </c>
      <c r="Q2277">
        <f t="shared" si="165"/>
        <v>7253.3615990000108</v>
      </c>
      <c r="R2277">
        <f t="shared" si="170"/>
        <v>5298.8</v>
      </c>
      <c r="S2277">
        <v>5298.8</v>
      </c>
      <c r="T2277">
        <v>5298.8</v>
      </c>
      <c r="U2277">
        <f t="shared" si="168"/>
        <v>34</v>
      </c>
      <c r="V2277">
        <v>34</v>
      </c>
      <c r="W2277">
        <v>34</v>
      </c>
      <c r="Y2277">
        <v>31.228999999999999</v>
      </c>
      <c r="Z2277">
        <f t="shared" si="169"/>
        <v>6.6</v>
      </c>
      <c r="AA2277">
        <v>6.6</v>
      </c>
      <c r="AB2277">
        <v>6.6</v>
      </c>
      <c r="AE2277">
        <f t="shared" si="166"/>
        <v>4</v>
      </c>
      <c r="AF2277">
        <v>4</v>
      </c>
      <c r="AH2277">
        <v>3</v>
      </c>
      <c r="AI2277">
        <v>4</v>
      </c>
      <c r="AJ2277">
        <v>5</v>
      </c>
      <c r="AK2277">
        <v>3</v>
      </c>
      <c r="AN2277">
        <v>88.143500000000003</v>
      </c>
      <c r="AO2277">
        <v>0.90019419999999994</v>
      </c>
      <c r="AP2277">
        <v>1.2173536544203001</v>
      </c>
      <c r="AQ2277">
        <v>7.86162284075</v>
      </c>
      <c r="AR2277">
        <v>8.0687162782000001</v>
      </c>
      <c r="AT2277">
        <v>1</v>
      </c>
      <c r="AV2277">
        <v>0</v>
      </c>
      <c r="AW2277">
        <v>1</v>
      </c>
      <c r="AX2277">
        <v>1</v>
      </c>
      <c r="AZ2277">
        <v>51.1</v>
      </c>
      <c r="BA2277">
        <v>145.19999999999999</v>
      </c>
      <c r="BB2277">
        <v>75.2</v>
      </c>
      <c r="BC2277">
        <v>102.510138472256</v>
      </c>
      <c r="BD2277">
        <v>86.458808425939495</v>
      </c>
      <c r="BE2277">
        <v>101.2543573</v>
      </c>
      <c r="BF2277">
        <v>106.41012240000001</v>
      </c>
    </row>
    <row r="2278" spans="1:58">
      <c r="A2278" t="s">
        <v>9</v>
      </c>
      <c r="B2278" t="s">
        <v>43</v>
      </c>
      <c r="C2278">
        <v>2008</v>
      </c>
      <c r="D2278">
        <f t="shared" si="167"/>
        <v>249</v>
      </c>
      <c r="E2278">
        <v>1</v>
      </c>
      <c r="F2278">
        <v>41993.872459999999</v>
      </c>
      <c r="G2278">
        <v>222735.49952700001</v>
      </c>
      <c r="H2278">
        <v>111589.836769</v>
      </c>
      <c r="I2278">
        <v>48312.80717</v>
      </c>
      <c r="J2278">
        <v>52798.964680999998</v>
      </c>
      <c r="K2278">
        <v>94418.069506</v>
      </c>
      <c r="L2278">
        <v>87560.022777000006</v>
      </c>
      <c r="M2278">
        <v>6.2487317877500796</v>
      </c>
      <c r="N2278">
        <v>2527180.58388054</v>
      </c>
      <c r="O2278">
        <f>VLOOKUP(C2278,[1]pop_15p_a!$A$8:$AL$68,11,FALSE)</f>
        <v>4002689.3645655299</v>
      </c>
      <c r="Q2278">
        <f t="shared" si="165"/>
        <v>6858.0467289999942</v>
      </c>
      <c r="R2278">
        <f t="shared" si="170"/>
        <v>5304</v>
      </c>
      <c r="S2278">
        <v>5304</v>
      </c>
      <c r="T2278">
        <v>5304</v>
      </c>
      <c r="U2278">
        <f t="shared" si="168"/>
        <v>32.200000000000003</v>
      </c>
      <c r="V2278">
        <v>32.200000000000003</v>
      </c>
      <c r="W2278">
        <v>32.700000000000003</v>
      </c>
      <c r="Y2278">
        <v>29.527000000000001</v>
      </c>
      <c r="Z2278">
        <f t="shared" si="169"/>
        <v>6.3666669999999996</v>
      </c>
      <c r="AA2278">
        <v>6.4</v>
      </c>
      <c r="AB2278">
        <v>6.3666669999999996</v>
      </c>
      <c r="AE2278">
        <f t="shared" si="166"/>
        <v>4</v>
      </c>
      <c r="AF2278">
        <v>4</v>
      </c>
      <c r="AH2278">
        <v>3</v>
      </c>
      <c r="AI2278">
        <v>4</v>
      </c>
      <c r="AJ2278">
        <v>5</v>
      </c>
      <c r="AK2278">
        <v>3</v>
      </c>
      <c r="AN2278">
        <v>89.568770000000001</v>
      </c>
      <c r="AO2278">
        <v>0.90420199999999995</v>
      </c>
      <c r="AP2278">
        <v>1.53314492962798</v>
      </c>
      <c r="AQ2278">
        <v>7.5672718132499996</v>
      </c>
      <c r="AR2278">
        <v>7.8968234866999998</v>
      </c>
      <c r="AT2278">
        <v>1</v>
      </c>
      <c r="AV2278">
        <v>0</v>
      </c>
      <c r="AW2278">
        <v>1</v>
      </c>
      <c r="AZ2278">
        <v>51.2</v>
      </c>
      <c r="BA2278">
        <v>145.19999999999999</v>
      </c>
      <c r="BB2278">
        <v>76.400000000000006</v>
      </c>
      <c r="BC2278">
        <v>102.716407951451</v>
      </c>
      <c r="BD2278">
        <v>87.237698114375604</v>
      </c>
      <c r="BE2278">
        <v>100.6896735</v>
      </c>
      <c r="BF2278">
        <v>105.072772</v>
      </c>
    </row>
    <row r="2279" spans="1:58">
      <c r="A2279" t="s">
        <v>9</v>
      </c>
      <c r="B2279" t="s">
        <v>43</v>
      </c>
      <c r="C2279">
        <v>2008</v>
      </c>
      <c r="D2279">
        <f t="shared" si="167"/>
        <v>250</v>
      </c>
      <c r="E2279">
        <v>2</v>
      </c>
      <c r="F2279">
        <v>41773.06998</v>
      </c>
      <c r="G2279">
        <v>221798.29236399999</v>
      </c>
      <c r="H2279">
        <v>110594.886984</v>
      </c>
      <c r="I2279">
        <v>48805.840321999996</v>
      </c>
      <c r="J2279">
        <v>51986.126240999998</v>
      </c>
      <c r="K2279">
        <v>100587.64651799999</v>
      </c>
      <c r="L2279">
        <v>91446.545373000001</v>
      </c>
      <c r="M2279">
        <v>6.1122048007673797</v>
      </c>
      <c r="N2279">
        <v>2537392.3858821299</v>
      </c>
      <c r="O2279">
        <f>VLOOKUP(C2279,[1]pop_15p_a!$A$8:$AL$68,11,FALSE)</f>
        <v>4002689.3645655299</v>
      </c>
      <c r="Q2279">
        <f t="shared" si="165"/>
        <v>9141.1011449999933</v>
      </c>
      <c r="R2279">
        <f t="shared" si="170"/>
        <v>5309.6</v>
      </c>
      <c r="S2279">
        <v>5309.6</v>
      </c>
      <c r="T2279">
        <v>5309.6</v>
      </c>
      <c r="U2279">
        <f t="shared" si="168"/>
        <v>32.4</v>
      </c>
      <c r="V2279">
        <v>32.4</v>
      </c>
      <c r="W2279">
        <v>32.700000000000003</v>
      </c>
      <c r="Y2279">
        <v>29.527000000000001</v>
      </c>
      <c r="Z2279">
        <f t="shared" si="169"/>
        <v>6.3</v>
      </c>
      <c r="AA2279">
        <v>6.3</v>
      </c>
      <c r="AB2279">
        <v>6.3</v>
      </c>
      <c r="AE2279">
        <f t="shared" si="166"/>
        <v>4</v>
      </c>
      <c r="AF2279">
        <v>4</v>
      </c>
      <c r="AH2279">
        <v>3</v>
      </c>
      <c r="AI2279">
        <v>4</v>
      </c>
      <c r="AJ2279">
        <v>5</v>
      </c>
      <c r="AK2279">
        <v>3</v>
      </c>
      <c r="AN2279">
        <v>90.826369999999997</v>
      </c>
      <c r="AO2279">
        <v>0.91284760000000009</v>
      </c>
      <c r="AP2279">
        <v>1.53314492962798</v>
      </c>
      <c r="AQ2279">
        <v>7.5672718132499996</v>
      </c>
      <c r="AR2279">
        <v>7.8968234866999998</v>
      </c>
      <c r="AT2279">
        <v>1</v>
      </c>
      <c r="AV2279">
        <v>0</v>
      </c>
      <c r="AW2279">
        <v>1</v>
      </c>
      <c r="AZ2279">
        <v>51.9</v>
      </c>
      <c r="BA2279">
        <v>149.4</v>
      </c>
      <c r="BB2279">
        <v>77.900000000000006</v>
      </c>
      <c r="BC2279">
        <v>100.34726974101</v>
      </c>
      <c r="BD2279">
        <v>88.360506947080196</v>
      </c>
      <c r="BE2279">
        <v>99.709867729999999</v>
      </c>
      <c r="BF2279">
        <v>102.14207639999999</v>
      </c>
    </row>
    <row r="2280" spans="1:58">
      <c r="A2280" t="s">
        <v>9</v>
      </c>
      <c r="B2280" t="s">
        <v>43</v>
      </c>
      <c r="C2280">
        <v>2008</v>
      </c>
      <c r="D2280">
        <f t="shared" si="167"/>
        <v>251</v>
      </c>
      <c r="E2280">
        <v>3</v>
      </c>
      <c r="F2280">
        <v>41462.756776000002</v>
      </c>
      <c r="G2280">
        <v>220465.77033100001</v>
      </c>
      <c r="H2280">
        <v>109355.641494</v>
      </c>
      <c r="I2280">
        <v>48814.723803000001</v>
      </c>
      <c r="J2280">
        <v>51759.597495000002</v>
      </c>
      <c r="K2280">
        <v>95230.907946000007</v>
      </c>
      <c r="L2280">
        <v>89923.028514999998</v>
      </c>
      <c r="M2280">
        <v>6.5402163036377798</v>
      </c>
      <c r="N2280">
        <v>2524825.7573314202</v>
      </c>
      <c r="O2280">
        <f>VLOOKUP(C2280,[1]pop_15p_a!$A$8:$AL$68,11,FALSE)</f>
        <v>4002689.3645655299</v>
      </c>
      <c r="Q2280">
        <f t="shared" si="165"/>
        <v>5307.8794310000085</v>
      </c>
      <c r="R2280">
        <f t="shared" si="170"/>
        <v>5317.2</v>
      </c>
      <c r="S2280">
        <v>5317.2</v>
      </c>
      <c r="T2280">
        <v>5317.2</v>
      </c>
      <c r="U2280">
        <f t="shared" si="168"/>
        <v>28.8</v>
      </c>
      <c r="V2280">
        <v>28.8</v>
      </c>
      <c r="W2280">
        <v>32.700000000000003</v>
      </c>
      <c r="Y2280">
        <v>29.527000000000001</v>
      </c>
      <c r="Z2280">
        <f t="shared" si="169"/>
        <v>6.4</v>
      </c>
      <c r="AA2280">
        <v>6.4</v>
      </c>
      <c r="AB2280">
        <v>6.4</v>
      </c>
      <c r="AE2280">
        <f t="shared" si="166"/>
        <v>4.25</v>
      </c>
      <c r="AF2280">
        <v>4.25</v>
      </c>
      <c r="AH2280">
        <v>3.25</v>
      </c>
      <c r="AI2280">
        <v>4.25</v>
      </c>
      <c r="AJ2280">
        <v>5.25</v>
      </c>
      <c r="AK2280">
        <v>3.25</v>
      </c>
      <c r="AN2280">
        <v>91.469139999999996</v>
      </c>
      <c r="AO2280">
        <v>0.91805780000000003</v>
      </c>
      <c r="AP2280">
        <v>1.53314492962798</v>
      </c>
      <c r="AQ2280">
        <v>7.5672718132499996</v>
      </c>
      <c r="AR2280">
        <v>7.8968234866999998</v>
      </c>
      <c r="AT2280">
        <v>1</v>
      </c>
      <c r="AV2280">
        <v>0</v>
      </c>
      <c r="AW2280">
        <v>1</v>
      </c>
      <c r="AZ2280">
        <v>52.4</v>
      </c>
      <c r="BA2280">
        <v>152.6</v>
      </c>
      <c r="BB2280">
        <v>79.099999999999994</v>
      </c>
      <c r="BC2280">
        <v>99.013983972710605</v>
      </c>
      <c r="BD2280">
        <v>89.236734716890894</v>
      </c>
      <c r="BE2280">
        <v>98.137631979999995</v>
      </c>
      <c r="BF2280">
        <v>103.2424465</v>
      </c>
    </row>
    <row r="2281" spans="1:58">
      <c r="A2281" t="s">
        <v>9</v>
      </c>
      <c r="B2281" t="s">
        <v>43</v>
      </c>
      <c r="C2281">
        <v>2008</v>
      </c>
      <c r="D2281">
        <f t="shared" si="167"/>
        <v>252</v>
      </c>
      <c r="E2281">
        <v>4</v>
      </c>
      <c r="F2281">
        <v>40787.437639999996</v>
      </c>
      <c r="G2281">
        <v>217103.37306799999</v>
      </c>
      <c r="H2281">
        <v>108298.507348</v>
      </c>
      <c r="I2281">
        <v>49281.106513999999</v>
      </c>
      <c r="J2281">
        <v>49054.577768000003</v>
      </c>
      <c r="K2281">
        <v>88221.842053</v>
      </c>
      <c r="L2281">
        <v>81976.755459000007</v>
      </c>
      <c r="M2281">
        <v>6.5535638401712699</v>
      </c>
      <c r="N2281">
        <v>2533601.2729059099</v>
      </c>
      <c r="O2281">
        <f>VLOOKUP(C2281,[1]pop_15p_a!$A$8:$AL$68,11,FALSE)</f>
        <v>4002689.3645655299</v>
      </c>
      <c r="Q2281">
        <f t="shared" si="165"/>
        <v>6245.0865939999931</v>
      </c>
      <c r="R2281">
        <f t="shared" si="170"/>
        <v>5322.8</v>
      </c>
      <c r="S2281">
        <v>5322.8</v>
      </c>
      <c r="T2281">
        <v>5322.8</v>
      </c>
      <c r="U2281">
        <f t="shared" si="168"/>
        <v>32.700000000000003</v>
      </c>
      <c r="V2281">
        <v>32.700000000000003</v>
      </c>
      <c r="W2281">
        <v>32.700000000000003</v>
      </c>
      <c r="Y2281">
        <v>29.527000000000001</v>
      </c>
      <c r="Z2281">
        <f t="shared" si="169"/>
        <v>6.7</v>
      </c>
      <c r="AA2281">
        <v>6.7</v>
      </c>
      <c r="AB2281">
        <v>6.7</v>
      </c>
      <c r="AE2281">
        <f t="shared" si="166"/>
        <v>3.1666666666666665</v>
      </c>
      <c r="AF2281">
        <v>3.1666666666666665</v>
      </c>
      <c r="AH2281">
        <v>2</v>
      </c>
      <c r="AI2281">
        <v>2.5</v>
      </c>
      <c r="AJ2281">
        <v>3</v>
      </c>
      <c r="AK2281">
        <v>2.75</v>
      </c>
      <c r="AN2281">
        <v>91.49709</v>
      </c>
      <c r="AO2281">
        <v>0.92641709999999999</v>
      </c>
      <c r="AP2281">
        <v>1.53314492962798</v>
      </c>
      <c r="AQ2281">
        <v>7.5672718132499996</v>
      </c>
      <c r="AR2281">
        <v>7.8968234866999998</v>
      </c>
      <c r="AT2281">
        <v>1</v>
      </c>
      <c r="AV2281">
        <v>1</v>
      </c>
      <c r="AW2281">
        <v>1</v>
      </c>
      <c r="AZ2281">
        <v>52.8</v>
      </c>
      <c r="BA2281">
        <v>156.6</v>
      </c>
      <c r="BB2281">
        <v>79.7</v>
      </c>
      <c r="BC2281">
        <v>95.486627477511803</v>
      </c>
      <c r="BD2281">
        <v>89.734524040286502</v>
      </c>
      <c r="BE2281">
        <v>94.408411130000005</v>
      </c>
      <c r="BF2281">
        <v>97.722418919999996</v>
      </c>
    </row>
    <row r="2282" spans="1:58">
      <c r="A2282" t="s">
        <v>9</v>
      </c>
      <c r="B2282" t="s">
        <v>43</v>
      </c>
      <c r="C2282">
        <v>2009</v>
      </c>
      <c r="D2282">
        <f t="shared" si="167"/>
        <v>253</v>
      </c>
      <c r="E2282">
        <v>1</v>
      </c>
      <c r="F2282">
        <v>38048.361878000003</v>
      </c>
      <c r="G2282">
        <v>202752.11077500001</v>
      </c>
      <c r="H2282">
        <v>106619.529587</v>
      </c>
      <c r="I2282">
        <v>49432.125677999997</v>
      </c>
      <c r="J2282">
        <v>47011.377317999999</v>
      </c>
      <c r="K2282">
        <v>73564.099692000003</v>
      </c>
      <c r="L2282">
        <v>73950.531082000001</v>
      </c>
      <c r="M2282">
        <v>7.2291687479754598</v>
      </c>
      <c r="N2282">
        <v>2500099.4717005598</v>
      </c>
      <c r="O2282">
        <f>VLOOKUP(C2282,[1]pop_15p_a!$A$8:$AL$68,11,FALSE)</f>
        <v>4025033.6721905302</v>
      </c>
      <c r="Q2282">
        <f t="shared" si="165"/>
        <v>-386.43138999999792</v>
      </c>
      <c r="R2282">
        <f t="shared" si="170"/>
        <v>5328.8</v>
      </c>
      <c r="S2282">
        <v>5328.8</v>
      </c>
      <c r="T2282">
        <v>5328.8</v>
      </c>
      <c r="U2282">
        <f t="shared" si="168"/>
        <v>37.1</v>
      </c>
      <c r="V2282">
        <v>37.1</v>
      </c>
      <c r="W2282">
        <v>41.7</v>
      </c>
      <c r="Y2282">
        <v>37.597999999999999</v>
      </c>
      <c r="Z2282">
        <f t="shared" si="169"/>
        <v>7.3</v>
      </c>
      <c r="AA2282">
        <v>7.3</v>
      </c>
      <c r="AB2282">
        <v>7.3</v>
      </c>
      <c r="AE2282">
        <f t="shared" si="166"/>
        <v>1.8333333333333333</v>
      </c>
      <c r="AF2282">
        <v>1.8333333333333333</v>
      </c>
      <c r="AH2282">
        <v>0.5</v>
      </c>
      <c r="AI2282">
        <v>1.5</v>
      </c>
      <c r="AJ2282">
        <v>2.5</v>
      </c>
      <c r="AK2282">
        <v>1</v>
      </c>
      <c r="AN2282">
        <v>91.022000000000006</v>
      </c>
      <c r="AO2282">
        <v>0.9205198</v>
      </c>
      <c r="AP2282">
        <v>-0.28986288219623102</v>
      </c>
      <c r="AQ2282">
        <v>7.6812245692500003</v>
      </c>
      <c r="AR2282">
        <v>7.9556523956999996</v>
      </c>
      <c r="AT2282">
        <v>1</v>
      </c>
      <c r="AV2282">
        <v>1</v>
      </c>
      <c r="AW2282">
        <v>1</v>
      </c>
      <c r="AZ2282">
        <v>53.8</v>
      </c>
      <c r="BA2282">
        <v>161.80000000000001</v>
      </c>
      <c r="BB2282">
        <v>81.099999999999994</v>
      </c>
      <c r="BC2282">
        <v>97.665859939536801</v>
      </c>
      <c r="BD2282">
        <v>87.418199952119295</v>
      </c>
      <c r="BE2282">
        <v>98.506171159999994</v>
      </c>
      <c r="BF2282">
        <v>98.486511609999994</v>
      </c>
    </row>
    <row r="2283" spans="1:58">
      <c r="A2283" t="s">
        <v>9</v>
      </c>
      <c r="B2283" t="s">
        <v>43</v>
      </c>
      <c r="C2283">
        <v>2009</v>
      </c>
      <c r="D2283">
        <f t="shared" si="167"/>
        <v>254</v>
      </c>
      <c r="E2283">
        <v>2</v>
      </c>
      <c r="F2283">
        <v>37836.551985999999</v>
      </c>
      <c r="G2283">
        <v>201850.43753299999</v>
      </c>
      <c r="H2283">
        <v>105859.99202799999</v>
      </c>
      <c r="I2283">
        <v>49876.299688999999</v>
      </c>
      <c r="J2283">
        <v>44679.463760999999</v>
      </c>
      <c r="K2283">
        <v>70721.386022000006</v>
      </c>
      <c r="L2283">
        <v>71449.831399999995</v>
      </c>
      <c r="M2283">
        <v>8.4048525242994998</v>
      </c>
      <c r="N2283">
        <v>2459176.18875458</v>
      </c>
      <c r="O2283">
        <f>VLOOKUP(C2283,[1]pop_15p_a!$A$8:$AL$68,11,FALSE)</f>
        <v>4025033.6721905302</v>
      </c>
      <c r="Q2283">
        <f t="shared" si="165"/>
        <v>-728.44537799998943</v>
      </c>
      <c r="R2283">
        <f t="shared" si="170"/>
        <v>5334.8</v>
      </c>
      <c r="S2283">
        <v>5334.8</v>
      </c>
      <c r="T2283">
        <v>5334.8</v>
      </c>
      <c r="U2283">
        <f t="shared" si="168"/>
        <v>33.700000000000003</v>
      </c>
      <c r="V2283">
        <v>33.700000000000003</v>
      </c>
      <c r="W2283">
        <v>41.7</v>
      </c>
      <c r="Y2283">
        <v>37.597999999999999</v>
      </c>
      <c r="Z2283">
        <f t="shared" si="169"/>
        <v>8</v>
      </c>
      <c r="AA2283">
        <v>8</v>
      </c>
      <c r="AB2283">
        <v>8</v>
      </c>
      <c r="AE2283">
        <f t="shared" si="166"/>
        <v>1.0833333333333333</v>
      </c>
      <c r="AF2283">
        <v>1.0833333333333333</v>
      </c>
      <c r="AH2283">
        <v>0.25</v>
      </c>
      <c r="AI2283">
        <v>1</v>
      </c>
      <c r="AJ2283">
        <v>1.75</v>
      </c>
      <c r="AK2283">
        <v>0.25</v>
      </c>
      <c r="AN2283">
        <v>91.022000000000006</v>
      </c>
      <c r="AO2283">
        <v>0.91822959999999998</v>
      </c>
      <c r="AP2283">
        <v>-0.28986288219623102</v>
      </c>
      <c r="AQ2283">
        <v>7.6812245692500003</v>
      </c>
      <c r="AR2283">
        <v>7.9556523956999996</v>
      </c>
      <c r="AT2283">
        <v>1</v>
      </c>
      <c r="AV2283">
        <v>1</v>
      </c>
      <c r="AW2283">
        <v>1</v>
      </c>
      <c r="AZ2283">
        <v>55.7</v>
      </c>
      <c r="BA2283">
        <v>167.8</v>
      </c>
      <c r="BB2283">
        <v>82.9</v>
      </c>
      <c r="BC2283">
        <v>97.735460911778503</v>
      </c>
      <c r="BD2283">
        <v>85.578583392739702</v>
      </c>
      <c r="BE2283">
        <v>101.6765449</v>
      </c>
      <c r="BF2283">
        <v>100.768756</v>
      </c>
    </row>
    <row r="2284" spans="1:58">
      <c r="A2284" t="s">
        <v>9</v>
      </c>
      <c r="B2284" t="s">
        <v>43</v>
      </c>
      <c r="C2284">
        <v>2009</v>
      </c>
      <c r="D2284">
        <f t="shared" si="167"/>
        <v>255</v>
      </c>
      <c r="E2284">
        <v>3</v>
      </c>
      <c r="F2284">
        <v>38060.062878999997</v>
      </c>
      <c r="G2284">
        <v>203347.30394899999</v>
      </c>
      <c r="H2284">
        <v>106588.437406</v>
      </c>
      <c r="I2284">
        <v>49778.581405999998</v>
      </c>
      <c r="J2284">
        <v>43902.159242000002</v>
      </c>
      <c r="K2284">
        <v>72173.835038000005</v>
      </c>
      <c r="L2284">
        <v>72782.353432999997</v>
      </c>
      <c r="M2284">
        <v>8.5404867254511707</v>
      </c>
      <c r="N2284">
        <v>2437145.2419384001</v>
      </c>
      <c r="O2284">
        <f>VLOOKUP(C2284,[1]pop_15p_a!$A$8:$AL$68,11,FALSE)</f>
        <v>4025033.6721905302</v>
      </c>
      <c r="Q2284">
        <f t="shared" si="165"/>
        <v>-608.51839499999187</v>
      </c>
      <c r="R2284">
        <f t="shared" si="170"/>
        <v>5342.8</v>
      </c>
      <c r="S2284">
        <v>5342.8</v>
      </c>
      <c r="T2284">
        <v>5342.8</v>
      </c>
      <c r="U2284">
        <f t="shared" si="168"/>
        <v>38</v>
      </c>
      <c r="V2284">
        <v>38</v>
      </c>
      <c r="W2284">
        <v>41.7</v>
      </c>
      <c r="Y2284">
        <v>37.597999999999999</v>
      </c>
      <c r="Z2284">
        <f t="shared" si="169"/>
        <v>8.3666669999999996</v>
      </c>
      <c r="AA2284">
        <v>8.4</v>
      </c>
      <c r="AB2284">
        <v>8.3666669999999996</v>
      </c>
      <c r="AE2284">
        <f t="shared" si="166"/>
        <v>1</v>
      </c>
      <c r="AF2284">
        <v>1</v>
      </c>
      <c r="AH2284">
        <v>0.25</v>
      </c>
      <c r="AI2284">
        <v>1</v>
      </c>
      <c r="AJ2284">
        <v>1.75</v>
      </c>
      <c r="AK2284">
        <v>0.25</v>
      </c>
      <c r="AN2284">
        <v>90.770480000000006</v>
      </c>
      <c r="AO2284">
        <v>0.91608250000000002</v>
      </c>
      <c r="AP2284">
        <v>-0.28986288219623102</v>
      </c>
      <c r="AQ2284">
        <v>7.6812245692500003</v>
      </c>
      <c r="AR2284">
        <v>7.9556523956999996</v>
      </c>
      <c r="AT2284">
        <v>1</v>
      </c>
      <c r="AV2284">
        <v>1</v>
      </c>
      <c r="AW2284">
        <v>1</v>
      </c>
      <c r="AZ2284">
        <v>57.6</v>
      </c>
      <c r="BA2284">
        <v>165.3</v>
      </c>
      <c r="BB2284">
        <v>84.5</v>
      </c>
      <c r="BC2284">
        <v>99.235708143957595</v>
      </c>
      <c r="BD2284">
        <v>84.699991091019697</v>
      </c>
      <c r="BE2284">
        <v>104.9033644</v>
      </c>
      <c r="BF2284">
        <v>100.92091670000001</v>
      </c>
    </row>
    <row r="2285" spans="1:58">
      <c r="A2285" t="s">
        <v>9</v>
      </c>
      <c r="B2285" t="s">
        <v>43</v>
      </c>
      <c r="C2285">
        <v>2009</v>
      </c>
      <c r="D2285">
        <f t="shared" si="167"/>
        <v>256</v>
      </c>
      <c r="E2285">
        <v>4</v>
      </c>
      <c r="F2285">
        <v>37828.526538999999</v>
      </c>
      <c r="G2285">
        <v>202352.354165</v>
      </c>
      <c r="H2285">
        <v>107934.284659</v>
      </c>
      <c r="I2285">
        <v>49241.130853000002</v>
      </c>
      <c r="J2285">
        <v>45150.288211999999</v>
      </c>
      <c r="K2285">
        <v>85876.603275999994</v>
      </c>
      <c r="L2285">
        <v>73079.950020000004</v>
      </c>
      <c r="M2285">
        <v>8.8075353284028797</v>
      </c>
      <c r="N2285">
        <v>2432579.0976064601</v>
      </c>
      <c r="O2285">
        <f>VLOOKUP(C2285,[1]pop_15p_a!$A$8:$AL$68,11,FALSE)</f>
        <v>4025033.6721905302</v>
      </c>
      <c r="Q2285">
        <f t="shared" si="165"/>
        <v>12796.653255999991</v>
      </c>
      <c r="R2285">
        <f t="shared" si="170"/>
        <v>5349.2</v>
      </c>
      <c r="S2285">
        <v>5349.2</v>
      </c>
      <c r="T2285">
        <v>5349.2</v>
      </c>
      <c r="U2285">
        <f t="shared" si="168"/>
        <v>41.7</v>
      </c>
      <c r="V2285">
        <v>41.7</v>
      </c>
      <c r="W2285">
        <v>41.7</v>
      </c>
      <c r="Y2285">
        <v>37.597999999999999</v>
      </c>
      <c r="Z2285">
        <f t="shared" si="169"/>
        <v>8.5666670000000007</v>
      </c>
      <c r="AA2285">
        <v>8.6</v>
      </c>
      <c r="AB2285">
        <v>8.5666670000000007</v>
      </c>
      <c r="AE2285">
        <f t="shared" si="166"/>
        <v>1</v>
      </c>
      <c r="AF2285">
        <v>1</v>
      </c>
      <c r="AH2285">
        <v>0.25</v>
      </c>
      <c r="AI2285">
        <v>1</v>
      </c>
      <c r="AJ2285">
        <v>1.75</v>
      </c>
      <c r="AN2285">
        <v>90.546909999999997</v>
      </c>
      <c r="AO2285">
        <v>0.92129270000000008</v>
      </c>
      <c r="AP2285">
        <v>-0.28986288219623102</v>
      </c>
      <c r="AQ2285">
        <v>7.6812245692500003</v>
      </c>
      <c r="AR2285">
        <v>7.9556523956999996</v>
      </c>
      <c r="AT2285">
        <v>1</v>
      </c>
      <c r="AV2285">
        <v>1</v>
      </c>
      <c r="AW2285">
        <v>1</v>
      </c>
      <c r="AZ2285">
        <v>59.3</v>
      </c>
      <c r="BA2285">
        <v>165.9</v>
      </c>
      <c r="BB2285">
        <v>85.9</v>
      </c>
      <c r="BC2285">
        <v>101.292922062046</v>
      </c>
      <c r="BD2285">
        <v>84.457762295806603</v>
      </c>
      <c r="BE2285">
        <v>108.0615626</v>
      </c>
      <c r="BF2285">
        <v>103.8776654</v>
      </c>
    </row>
    <row r="2286" spans="1:58">
      <c r="A2286" t="s">
        <v>9</v>
      </c>
      <c r="B2286" t="s">
        <v>43</v>
      </c>
      <c r="C2286">
        <v>2010</v>
      </c>
      <c r="D2286">
        <f t="shared" si="167"/>
        <v>257</v>
      </c>
      <c r="E2286">
        <v>1</v>
      </c>
      <c r="F2286">
        <v>38081.184488999999</v>
      </c>
      <c r="G2286">
        <v>203871.429282</v>
      </c>
      <c r="H2286">
        <v>107956.493359</v>
      </c>
      <c r="I2286">
        <v>49592.028321999998</v>
      </c>
      <c r="J2286">
        <v>43808.882699000002</v>
      </c>
      <c r="K2286">
        <v>70050.683265999993</v>
      </c>
      <c r="L2286">
        <v>71432.064440000002</v>
      </c>
      <c r="M2286">
        <v>8.8047562808470605</v>
      </c>
      <c r="N2286">
        <v>2439214.8313808101</v>
      </c>
      <c r="O2286">
        <f>VLOOKUP(C2286,[1]pop_15p_a!$A$8:$AL$68,11,FALSE)</f>
        <v>4044627.2042956701</v>
      </c>
      <c r="Q2286">
        <f t="shared" si="165"/>
        <v>-1381.3811740000092</v>
      </c>
      <c r="R2286">
        <f t="shared" si="170"/>
        <v>5353.6</v>
      </c>
      <c r="S2286">
        <v>5353.6</v>
      </c>
      <c r="T2286">
        <v>5353.6</v>
      </c>
      <c r="U2286">
        <f t="shared" si="168"/>
        <v>43.7</v>
      </c>
      <c r="V2286">
        <v>43.7</v>
      </c>
      <c r="W2286">
        <v>47.1</v>
      </c>
      <c r="Z2286">
        <f t="shared" si="169"/>
        <v>8.5666670000000007</v>
      </c>
      <c r="AA2286">
        <v>8.6</v>
      </c>
      <c r="AB2286">
        <v>8.5666670000000007</v>
      </c>
      <c r="AE2286">
        <f t="shared" si="166"/>
        <v>1</v>
      </c>
      <c r="AF2286">
        <v>1</v>
      </c>
      <c r="AH2286">
        <v>0.25</v>
      </c>
      <c r="AI2286">
        <v>1</v>
      </c>
      <c r="AJ2286">
        <v>1.75</v>
      </c>
      <c r="AN2286">
        <v>91.169169999999994</v>
      </c>
      <c r="AO2286">
        <v>0.92407280000000003</v>
      </c>
      <c r="AP2286">
        <v>-0.28800061668426002</v>
      </c>
      <c r="AQ2286">
        <v>7.73715811775</v>
      </c>
      <c r="AR2286">
        <v>8.1059286182000001</v>
      </c>
      <c r="AT2286">
        <v>1</v>
      </c>
      <c r="AV2286">
        <v>0</v>
      </c>
      <c r="AW2286">
        <v>1</v>
      </c>
      <c r="AZ2286">
        <v>60.1</v>
      </c>
      <c r="BA2286">
        <v>169.9</v>
      </c>
      <c r="BB2286">
        <v>87.1</v>
      </c>
      <c r="BC2286">
        <v>103.72753403656399</v>
      </c>
      <c r="BD2286">
        <v>84.983938995405495</v>
      </c>
      <c r="BE2286">
        <v>109.055305</v>
      </c>
      <c r="BF2286">
        <v>101.9456861</v>
      </c>
    </row>
    <row r="2287" spans="1:58">
      <c r="A2287" t="s">
        <v>9</v>
      </c>
      <c r="B2287" t="s">
        <v>43</v>
      </c>
      <c r="C2287">
        <v>2010</v>
      </c>
      <c r="D2287">
        <f t="shared" si="167"/>
        <v>258</v>
      </c>
      <c r="E2287">
        <v>2</v>
      </c>
      <c r="F2287">
        <v>39059.566590000002</v>
      </c>
      <c r="G2287">
        <v>209343.653097</v>
      </c>
      <c r="H2287">
        <v>109213.50581</v>
      </c>
      <c r="I2287">
        <v>49112.320390000001</v>
      </c>
      <c r="J2287">
        <v>46473.926764999997</v>
      </c>
      <c r="K2287">
        <v>82021.172860999999</v>
      </c>
      <c r="L2287">
        <v>76415.696842000005</v>
      </c>
      <c r="M2287">
        <v>8.4256263686324804</v>
      </c>
      <c r="N2287">
        <v>2446363.3006643802</v>
      </c>
      <c r="O2287">
        <f>VLOOKUP(C2287,[1]pop_15p_a!$A$8:$AL$68,11,FALSE)</f>
        <v>4044627.2042956701</v>
      </c>
      <c r="Q2287">
        <f t="shared" si="165"/>
        <v>5605.4760189999943</v>
      </c>
      <c r="R2287">
        <f t="shared" si="170"/>
        <v>5359.6</v>
      </c>
      <c r="S2287">
        <v>5359.6</v>
      </c>
      <c r="T2287">
        <v>5359.6</v>
      </c>
      <c r="U2287">
        <f t="shared" si="168"/>
        <v>45.8</v>
      </c>
      <c r="V2287">
        <v>45.8</v>
      </c>
      <c r="W2287">
        <v>47.1</v>
      </c>
      <c r="Z2287">
        <f t="shared" si="169"/>
        <v>8.4333329999999993</v>
      </c>
      <c r="AA2287">
        <v>8.4</v>
      </c>
      <c r="AB2287">
        <v>8.4333329999999993</v>
      </c>
      <c r="AE2287">
        <f t="shared" si="166"/>
        <v>1</v>
      </c>
      <c r="AF2287">
        <v>1</v>
      </c>
      <c r="AH2287">
        <v>0.25</v>
      </c>
      <c r="AI2287">
        <v>1</v>
      </c>
      <c r="AJ2287">
        <v>1.75</v>
      </c>
      <c r="AN2287">
        <v>91.870819999999995</v>
      </c>
      <c r="AO2287">
        <v>0.93027249999999995</v>
      </c>
      <c r="AP2287">
        <v>-0.28800061668426002</v>
      </c>
      <c r="AQ2287">
        <v>7.73715811775</v>
      </c>
      <c r="AR2287">
        <v>8.1059286182000001</v>
      </c>
      <c r="AT2287">
        <v>1</v>
      </c>
      <c r="AV2287">
        <v>0</v>
      </c>
      <c r="AW2287">
        <v>1</v>
      </c>
      <c r="AZ2287">
        <v>60.6</v>
      </c>
      <c r="BA2287">
        <v>173.3</v>
      </c>
      <c r="BB2287">
        <v>88</v>
      </c>
      <c r="BC2287">
        <v>103.06769437913501</v>
      </c>
      <c r="BD2287">
        <v>85.215097386975998</v>
      </c>
      <c r="BE2287">
        <v>109.2067316</v>
      </c>
      <c r="BF2287">
        <v>104.1049445</v>
      </c>
    </row>
    <row r="2288" spans="1:58">
      <c r="A2288" t="s">
        <v>9</v>
      </c>
      <c r="B2288" t="s">
        <v>43</v>
      </c>
      <c r="C2288">
        <v>2010</v>
      </c>
      <c r="D2288">
        <f t="shared" si="167"/>
        <v>259</v>
      </c>
      <c r="E2288">
        <v>3</v>
      </c>
      <c r="F2288">
        <v>38947.983076999997</v>
      </c>
      <c r="G2288">
        <v>209041.61476999999</v>
      </c>
      <c r="H2288">
        <v>110395.00868</v>
      </c>
      <c r="I2288">
        <v>49401.033496999997</v>
      </c>
      <c r="J2288">
        <v>47459.993068999996</v>
      </c>
      <c r="K2288">
        <v>80502.097743000006</v>
      </c>
      <c r="L2288">
        <v>81026.223075999995</v>
      </c>
      <c r="M2288">
        <v>8.2704498702933797</v>
      </c>
      <c r="N2288">
        <v>2451287.0347293601</v>
      </c>
      <c r="O2288">
        <f>VLOOKUP(C2288,[1]pop_15p_a!$A$8:$AL$68,11,FALSE)</f>
        <v>4044627.2042956701</v>
      </c>
      <c r="Q2288">
        <f t="shared" si="165"/>
        <v>-524.12533299998904</v>
      </c>
      <c r="R2288">
        <f t="shared" si="170"/>
        <v>5367.2</v>
      </c>
      <c r="S2288">
        <v>5367.2</v>
      </c>
      <c r="T2288">
        <v>5367.2</v>
      </c>
      <c r="U2288">
        <f t="shared" si="168"/>
        <v>45.9</v>
      </c>
      <c r="V2288">
        <v>45.9</v>
      </c>
      <c r="W2288">
        <v>47.1</v>
      </c>
      <c r="Z2288">
        <f t="shared" si="169"/>
        <v>8.3000000000000007</v>
      </c>
      <c r="AA2288">
        <v>8.3000000000000007</v>
      </c>
      <c r="AB2288">
        <v>8.3000000000000007</v>
      </c>
      <c r="AE2288">
        <f t="shared" si="166"/>
        <v>1</v>
      </c>
      <c r="AF2288">
        <v>1</v>
      </c>
      <c r="AH2288">
        <v>0.25</v>
      </c>
      <c r="AI2288">
        <v>1</v>
      </c>
      <c r="AJ2288">
        <v>1.75</v>
      </c>
      <c r="AN2288">
        <v>91.742130000000003</v>
      </c>
      <c r="AO2288">
        <v>0.92841260000000003</v>
      </c>
      <c r="AP2288">
        <v>-0.28800061668426002</v>
      </c>
      <c r="AQ2288">
        <v>7.73715811775</v>
      </c>
      <c r="AR2288">
        <v>8.1059286182000001</v>
      </c>
      <c r="AT2288">
        <v>1</v>
      </c>
      <c r="AV2288">
        <v>0</v>
      </c>
      <c r="AW2288">
        <v>1</v>
      </c>
      <c r="AZ2288">
        <v>61.1</v>
      </c>
      <c r="BA2288">
        <v>173.4</v>
      </c>
      <c r="BB2288">
        <v>88.3</v>
      </c>
      <c r="BC2288">
        <v>104.39641815457</v>
      </c>
      <c r="BD2288">
        <v>85.495064693136399</v>
      </c>
      <c r="BE2288">
        <v>110.65777110000001</v>
      </c>
      <c r="BF2288">
        <v>103.8933339</v>
      </c>
    </row>
    <row r="2289" spans="1:58">
      <c r="A2289" t="s">
        <v>9</v>
      </c>
      <c r="B2289" t="s">
        <v>43</v>
      </c>
      <c r="C2289">
        <v>2010</v>
      </c>
      <c r="D2289">
        <f t="shared" si="167"/>
        <v>260</v>
      </c>
      <c r="E2289">
        <v>4</v>
      </c>
      <c r="F2289">
        <v>39720.392365</v>
      </c>
      <c r="G2289">
        <v>213425.61225800001</v>
      </c>
      <c r="H2289">
        <v>112256.09778500001</v>
      </c>
      <c r="I2289">
        <v>49836.324028000003</v>
      </c>
      <c r="J2289">
        <v>47793.123576999998</v>
      </c>
      <c r="K2289">
        <v>88448.370798999997</v>
      </c>
      <c r="L2289">
        <v>80746.393448999996</v>
      </c>
      <c r="M2289">
        <v>8.0748790414917107</v>
      </c>
      <c r="N2289">
        <v>2452134.83322545</v>
      </c>
      <c r="O2289">
        <f>VLOOKUP(C2289,[1]pop_15p_a!$A$8:$AL$68,11,FALSE)</f>
        <v>4044627.2042956701</v>
      </c>
      <c r="Q2289">
        <f t="shared" si="165"/>
        <v>7701.977350000001</v>
      </c>
      <c r="R2289">
        <f t="shared" si="170"/>
        <v>5373.2</v>
      </c>
      <c r="S2289">
        <v>5373.2</v>
      </c>
      <c r="T2289">
        <v>5373.2</v>
      </c>
      <c r="U2289">
        <f t="shared" si="168"/>
        <v>47.1</v>
      </c>
      <c r="V2289">
        <v>47.1</v>
      </c>
      <c r="W2289">
        <v>47.1</v>
      </c>
      <c r="Z2289">
        <f t="shared" si="169"/>
        <v>8.0666670000000007</v>
      </c>
      <c r="AA2289">
        <v>8.1</v>
      </c>
      <c r="AB2289">
        <v>8.0666670000000007</v>
      </c>
      <c r="AE2289">
        <f t="shared" si="166"/>
        <v>1</v>
      </c>
      <c r="AF2289">
        <v>1</v>
      </c>
      <c r="AH2289">
        <v>0.25</v>
      </c>
      <c r="AI2289">
        <v>1</v>
      </c>
      <c r="AJ2289">
        <v>1.75</v>
      </c>
      <c r="AN2289">
        <v>92.88194</v>
      </c>
      <c r="AO2289">
        <v>0.9370923000000001</v>
      </c>
      <c r="AP2289">
        <v>-0.28800061668426002</v>
      </c>
      <c r="AQ2289">
        <v>7.73715811775</v>
      </c>
      <c r="AR2289">
        <v>8.1059286182000001</v>
      </c>
      <c r="AT2289">
        <v>1</v>
      </c>
      <c r="AV2289">
        <v>0</v>
      </c>
      <c r="AW2289">
        <v>1</v>
      </c>
      <c r="AZ2289">
        <v>61.1</v>
      </c>
      <c r="BA2289">
        <v>170</v>
      </c>
      <c r="BB2289">
        <v>87.5</v>
      </c>
      <c r="BC2289">
        <v>103.779811627686</v>
      </c>
      <c r="BD2289">
        <v>85.897534125614996</v>
      </c>
      <c r="BE2289">
        <v>110.8039179</v>
      </c>
      <c r="BF2289">
        <v>103.3293225</v>
      </c>
    </row>
    <row r="2290" spans="1:58">
      <c r="A2290" t="s">
        <v>9</v>
      </c>
      <c r="B2290" t="s">
        <v>43</v>
      </c>
      <c r="C2290">
        <v>2011</v>
      </c>
      <c r="D2290">
        <f t="shared" si="167"/>
        <v>261</v>
      </c>
      <c r="E2290">
        <v>1</v>
      </c>
      <c r="F2290">
        <v>39836.908226</v>
      </c>
      <c r="G2290">
        <v>214242.89243800001</v>
      </c>
      <c r="H2290">
        <v>111523.21066700001</v>
      </c>
      <c r="I2290">
        <v>49170.063010999998</v>
      </c>
      <c r="J2290">
        <v>47890.84186</v>
      </c>
      <c r="K2290">
        <v>82816.244340000005</v>
      </c>
      <c r="L2290">
        <v>81421.537945999997</v>
      </c>
      <c r="M2290">
        <v>8.0579528275003796</v>
      </c>
      <c r="N2290">
        <v>2461309.6664143298</v>
      </c>
      <c r="O2290">
        <f>VLOOKUP(C2290,[1]pop_15p_a!$A$8:$AL$68,11,FALSE)</f>
        <v>4061397.9310991401</v>
      </c>
      <c r="Q2290">
        <f t="shared" si="165"/>
        <v>1394.706394000008</v>
      </c>
      <c r="R2290">
        <f t="shared" si="170"/>
        <v>5378</v>
      </c>
      <c r="S2290">
        <v>5378</v>
      </c>
      <c r="T2290">
        <v>5378</v>
      </c>
      <c r="U2290">
        <f t="shared" si="168"/>
        <v>45.8</v>
      </c>
      <c r="V2290">
        <v>45.8</v>
      </c>
      <c r="W2290">
        <v>48.5</v>
      </c>
      <c r="Z2290">
        <f t="shared" si="169"/>
        <v>7.9666670000000002</v>
      </c>
      <c r="AA2290">
        <v>8</v>
      </c>
      <c r="AB2290">
        <v>7.9666670000000002</v>
      </c>
      <c r="AE2290">
        <f t="shared" si="166"/>
        <v>1</v>
      </c>
      <c r="AF2290">
        <v>1</v>
      </c>
      <c r="AH2290">
        <v>0.25</v>
      </c>
      <c r="AI2290">
        <v>1</v>
      </c>
      <c r="AJ2290">
        <v>1.75</v>
      </c>
      <c r="AN2290">
        <v>94.10754</v>
      </c>
      <c r="AO2290">
        <v>0.93926220000000005</v>
      </c>
      <c r="AP2290">
        <v>0.30189821673234202</v>
      </c>
      <c r="AQ2290">
        <v>7.49582242425</v>
      </c>
      <c r="AR2290">
        <v>8.0840138193000008</v>
      </c>
      <c r="AT2290">
        <v>1</v>
      </c>
      <c r="AV2290">
        <v>0</v>
      </c>
      <c r="AW2290">
        <v>1</v>
      </c>
      <c r="AZ2290">
        <v>60.6</v>
      </c>
      <c r="BA2290">
        <v>168.9</v>
      </c>
      <c r="BB2290">
        <v>87.3</v>
      </c>
      <c r="BC2290">
        <v>103.98718543179901</v>
      </c>
      <c r="BD2290">
        <v>87.286471873113697</v>
      </c>
      <c r="BE2290">
        <v>109.73280800000001</v>
      </c>
      <c r="BF2290">
        <v>102.5501635</v>
      </c>
    </row>
    <row r="2291" spans="1:58">
      <c r="A2291" t="s">
        <v>9</v>
      </c>
      <c r="B2291" t="s">
        <v>43</v>
      </c>
      <c r="C2291">
        <v>2011</v>
      </c>
      <c r="D2291">
        <f t="shared" si="167"/>
        <v>262</v>
      </c>
      <c r="E2291">
        <v>2</v>
      </c>
      <c r="F2291">
        <v>39679.963002999997</v>
      </c>
      <c r="G2291">
        <v>213621.04882299999</v>
      </c>
      <c r="H2291">
        <v>113855.12422500001</v>
      </c>
      <c r="I2291">
        <v>49485.426559</v>
      </c>
      <c r="J2291">
        <v>48037.419283000003</v>
      </c>
      <c r="K2291">
        <v>79418.313156000004</v>
      </c>
      <c r="L2291">
        <v>81887.920656999995</v>
      </c>
      <c r="M2291">
        <v>7.7426766081545404</v>
      </c>
      <c r="N2291">
        <v>2475986.68921219</v>
      </c>
      <c r="O2291">
        <f>VLOOKUP(C2291,[1]pop_15p_a!$A$8:$AL$68,11,FALSE)</f>
        <v>4061397.9310991401</v>
      </c>
      <c r="Q2291">
        <f t="shared" si="165"/>
        <v>-2469.6075009999913</v>
      </c>
      <c r="R2291">
        <f t="shared" si="170"/>
        <v>5383.6</v>
      </c>
      <c r="S2291">
        <v>5383.6</v>
      </c>
      <c r="T2291">
        <v>5383.6</v>
      </c>
      <c r="U2291">
        <f t="shared" si="168"/>
        <v>45.5</v>
      </c>
      <c r="V2291">
        <v>45.5</v>
      </c>
      <c r="W2291">
        <v>48.5</v>
      </c>
      <c r="Z2291">
        <f t="shared" si="169"/>
        <v>7.8</v>
      </c>
      <c r="AA2291">
        <v>7.8</v>
      </c>
      <c r="AB2291">
        <v>7.8</v>
      </c>
      <c r="AE2291">
        <f t="shared" si="166"/>
        <v>1.25</v>
      </c>
      <c r="AF2291">
        <v>1.25</v>
      </c>
      <c r="AH2291">
        <v>0.5</v>
      </c>
      <c r="AI2291">
        <v>1.25</v>
      </c>
      <c r="AJ2291">
        <v>2</v>
      </c>
      <c r="AN2291">
        <v>94.947069999999997</v>
      </c>
      <c r="AO2291">
        <v>0.94701190000000002</v>
      </c>
      <c r="AP2291">
        <v>0.30189821673234202</v>
      </c>
      <c r="AQ2291">
        <v>7.49582242425</v>
      </c>
      <c r="AR2291">
        <v>8.0840138193000008</v>
      </c>
      <c r="AT2291">
        <v>1</v>
      </c>
      <c r="AV2291">
        <v>0</v>
      </c>
      <c r="AW2291">
        <v>1</v>
      </c>
      <c r="AZ2291">
        <v>60.9</v>
      </c>
      <c r="BA2291">
        <v>168.7</v>
      </c>
      <c r="BB2291">
        <v>88.1</v>
      </c>
      <c r="BC2291">
        <v>104.389180841213</v>
      </c>
      <c r="BD2291">
        <v>87.902618686927894</v>
      </c>
      <c r="BE2291">
        <v>110.4461471</v>
      </c>
      <c r="BF2291">
        <v>103.36001520000001</v>
      </c>
    </row>
    <row r="2292" spans="1:58">
      <c r="A2292" t="s">
        <v>9</v>
      </c>
      <c r="B2292" t="s">
        <v>43</v>
      </c>
      <c r="C2292">
        <v>2011</v>
      </c>
      <c r="D2292">
        <f t="shared" si="167"/>
        <v>263</v>
      </c>
      <c r="E2292">
        <v>3</v>
      </c>
      <c r="F2292">
        <v>39732.174156000001</v>
      </c>
      <c r="G2292">
        <v>214251.775918</v>
      </c>
      <c r="H2292">
        <v>113597.503298</v>
      </c>
      <c r="I2292">
        <v>49174.504751</v>
      </c>
      <c r="J2292">
        <v>48521.568955000002</v>
      </c>
      <c r="K2292">
        <v>82340.978147999995</v>
      </c>
      <c r="L2292">
        <v>81079.523956999998</v>
      </c>
      <c r="M2292">
        <v>7.81042232800616</v>
      </c>
      <c r="N2292">
        <v>2474826.0452863602</v>
      </c>
      <c r="O2292">
        <f>VLOOKUP(C2292,[1]pop_15p_a!$A$8:$AL$68,11,FALSE)</f>
        <v>4061397.9310991401</v>
      </c>
      <c r="Q2292">
        <f t="shared" si="165"/>
        <v>1261.4541909999971</v>
      </c>
      <c r="R2292">
        <f t="shared" si="170"/>
        <v>5392.4</v>
      </c>
      <c r="S2292">
        <v>5392.4</v>
      </c>
      <c r="T2292">
        <v>5392.4</v>
      </c>
      <c r="U2292">
        <f t="shared" si="168"/>
        <v>47.2</v>
      </c>
      <c r="V2292">
        <v>47.2</v>
      </c>
      <c r="W2292">
        <v>48.5</v>
      </c>
      <c r="Z2292">
        <f t="shared" si="169"/>
        <v>7.766667</v>
      </c>
      <c r="AA2292">
        <v>7.7</v>
      </c>
      <c r="AB2292">
        <v>7.766667</v>
      </c>
      <c r="AE2292">
        <f t="shared" si="166"/>
        <v>1.5</v>
      </c>
      <c r="AF2292">
        <v>1.5</v>
      </c>
      <c r="AH2292">
        <v>0.75</v>
      </c>
      <c r="AI2292">
        <v>1.5</v>
      </c>
      <c r="AJ2292">
        <v>2.25</v>
      </c>
      <c r="AN2292">
        <v>95.256540000000001</v>
      </c>
      <c r="AO2292">
        <v>0.95197169999999998</v>
      </c>
      <c r="AP2292">
        <v>0.30189821673234202</v>
      </c>
      <c r="AQ2292">
        <v>7.49582242425</v>
      </c>
      <c r="AR2292">
        <v>8.0840138193000008</v>
      </c>
      <c r="AT2292">
        <v>1</v>
      </c>
      <c r="AV2292">
        <v>0</v>
      </c>
      <c r="AW2292">
        <v>1</v>
      </c>
      <c r="AZ2292">
        <v>61</v>
      </c>
      <c r="BA2292">
        <v>168.4</v>
      </c>
      <c r="BB2292">
        <v>88.6</v>
      </c>
      <c r="BC2292">
        <v>103.576430157041</v>
      </c>
      <c r="BD2292">
        <v>88.496730910960594</v>
      </c>
      <c r="BE2292">
        <v>109.92105979999999</v>
      </c>
      <c r="BF2292">
        <v>103.6373456</v>
      </c>
    </row>
    <row r="2293" spans="1:58">
      <c r="A2293" t="s">
        <v>9</v>
      </c>
      <c r="B2293" t="s">
        <v>43</v>
      </c>
      <c r="C2293">
        <v>2011</v>
      </c>
      <c r="D2293">
        <f t="shared" si="167"/>
        <v>264</v>
      </c>
      <c r="E2293">
        <v>4</v>
      </c>
      <c r="F2293">
        <v>39724.912283999998</v>
      </c>
      <c r="G2293">
        <v>214482.746404</v>
      </c>
      <c r="H2293">
        <v>113570.852858</v>
      </c>
      <c r="I2293">
        <v>49480.984818999998</v>
      </c>
      <c r="J2293">
        <v>49232.247372999998</v>
      </c>
      <c r="K2293">
        <v>82958.380023999998</v>
      </c>
      <c r="L2293">
        <v>84450.804699999993</v>
      </c>
      <c r="M2293">
        <v>7.5174054578953804</v>
      </c>
      <c r="N2293">
        <v>2482877.59908712</v>
      </c>
      <c r="O2293">
        <f>VLOOKUP(C2293,[1]pop_15p_a!$A$8:$AL$68,11,FALSE)</f>
        <v>4061397.9310991401</v>
      </c>
      <c r="Q2293">
        <f t="shared" si="165"/>
        <v>-1492.4246759999951</v>
      </c>
      <c r="R2293">
        <f t="shared" si="170"/>
        <v>5399.2</v>
      </c>
      <c r="S2293">
        <v>5399.2</v>
      </c>
      <c r="T2293">
        <v>5399.2</v>
      </c>
      <c r="U2293">
        <f t="shared" si="168"/>
        <v>48.5</v>
      </c>
      <c r="V2293">
        <v>48.5</v>
      </c>
      <c r="W2293">
        <v>48.5</v>
      </c>
      <c r="Z2293">
        <f t="shared" si="169"/>
        <v>7.6333330000000004</v>
      </c>
      <c r="AA2293">
        <v>7.6</v>
      </c>
      <c r="AB2293">
        <v>7.6333330000000004</v>
      </c>
      <c r="AE2293">
        <f t="shared" si="166"/>
        <v>1.25</v>
      </c>
      <c r="AF2293">
        <v>1.25</v>
      </c>
      <c r="AH2293">
        <v>0.25</v>
      </c>
      <c r="AI2293">
        <v>1</v>
      </c>
      <c r="AJ2293">
        <v>1.75</v>
      </c>
      <c r="AN2293">
        <v>95.915289999999999</v>
      </c>
      <c r="AO2293">
        <v>0.95755139999999994</v>
      </c>
      <c r="AP2293">
        <v>0.30189821673234202</v>
      </c>
      <c r="AQ2293">
        <v>7.49582242425</v>
      </c>
      <c r="AR2293">
        <v>8.0840138193000008</v>
      </c>
      <c r="AT2293">
        <v>1</v>
      </c>
      <c r="AV2293">
        <v>0</v>
      </c>
      <c r="AW2293">
        <v>1</v>
      </c>
      <c r="AZ2293">
        <v>61.3</v>
      </c>
      <c r="BA2293">
        <v>169.2</v>
      </c>
      <c r="BB2293">
        <v>89.1</v>
      </c>
      <c r="BC2293">
        <v>102.834592422776</v>
      </c>
      <c r="BD2293">
        <v>89.324185505097304</v>
      </c>
      <c r="BE2293">
        <v>108.9416298</v>
      </c>
      <c r="BF2293">
        <v>101.2755274</v>
      </c>
    </row>
    <row r="2294" spans="1:58">
      <c r="A2294" t="s">
        <v>9</v>
      </c>
      <c r="B2294" t="s">
        <v>43</v>
      </c>
      <c r="C2294">
        <v>2012</v>
      </c>
      <c r="D2294">
        <f t="shared" si="167"/>
        <v>265</v>
      </c>
      <c r="E2294">
        <v>1</v>
      </c>
      <c r="F2294">
        <v>39672.24727</v>
      </c>
      <c r="G2294">
        <v>214420.56204200001</v>
      </c>
      <c r="H2294">
        <v>116817.764878</v>
      </c>
      <c r="I2294">
        <v>49867.416208000002</v>
      </c>
      <c r="J2294">
        <v>49560.936140999998</v>
      </c>
      <c r="K2294">
        <v>82767.385198999997</v>
      </c>
      <c r="L2294">
        <v>86760.509556999998</v>
      </c>
      <c r="M2294">
        <v>7.38272645123683</v>
      </c>
      <c r="N2294">
        <v>2486857.9571598899</v>
      </c>
      <c r="O2294">
        <f>VLOOKUP(C2294,[1]pop_15p_a!$A$8:$AL$68,11,FALSE)</f>
        <v>4077641.9632164901</v>
      </c>
      <c r="Q2294">
        <f t="shared" si="165"/>
        <v>-3993.1243580000009</v>
      </c>
      <c r="R2294">
        <f t="shared" si="170"/>
        <v>5404.8</v>
      </c>
      <c r="S2294">
        <v>5404.8</v>
      </c>
      <c r="T2294">
        <v>5404.8</v>
      </c>
      <c r="U2294">
        <f t="shared" si="168"/>
        <v>49</v>
      </c>
      <c r="V2294">
        <v>49</v>
      </c>
      <c r="W2294">
        <v>53.9</v>
      </c>
      <c r="Z2294">
        <f t="shared" si="169"/>
        <v>7.6</v>
      </c>
      <c r="AA2294">
        <v>7.6</v>
      </c>
      <c r="AB2294">
        <v>7.6</v>
      </c>
      <c r="AE2294">
        <f t="shared" si="166"/>
        <v>1</v>
      </c>
      <c r="AF2294">
        <v>1</v>
      </c>
      <c r="AH2294">
        <v>0.25</v>
      </c>
      <c r="AI2294">
        <v>1</v>
      </c>
      <c r="AJ2294">
        <v>1.75</v>
      </c>
      <c r="AN2294">
        <v>97.003010000000003</v>
      </c>
      <c r="AO2294">
        <v>0.96313119999999997</v>
      </c>
      <c r="AP2294">
        <v>0.34831511707275298</v>
      </c>
      <c r="AQ2294">
        <v>7.2348222832499998</v>
      </c>
      <c r="AR2294">
        <v>8.0330185904999993</v>
      </c>
      <c r="AT2294">
        <v>1</v>
      </c>
      <c r="AV2294">
        <v>0</v>
      </c>
      <c r="AW2294">
        <v>1</v>
      </c>
      <c r="AZ2294">
        <v>61.4</v>
      </c>
      <c r="BA2294">
        <v>170.2</v>
      </c>
      <c r="BB2294">
        <v>89.4</v>
      </c>
      <c r="BC2294">
        <v>103.70763899403499</v>
      </c>
      <c r="BD2294">
        <v>90.117442446619904</v>
      </c>
      <c r="BE2294">
        <v>109.1459272</v>
      </c>
      <c r="BF2294">
        <v>103.6805573</v>
      </c>
    </row>
    <row r="2295" spans="1:58">
      <c r="A2295" t="s">
        <v>9</v>
      </c>
      <c r="B2295" t="s">
        <v>43</v>
      </c>
      <c r="C2295">
        <v>2012</v>
      </c>
      <c r="D2295">
        <f t="shared" si="167"/>
        <v>266</v>
      </c>
      <c r="E2295">
        <v>2</v>
      </c>
      <c r="F2295">
        <v>38921.474423</v>
      </c>
      <c r="G2295">
        <v>210534.03944600001</v>
      </c>
      <c r="H2295">
        <v>111256.706261</v>
      </c>
      <c r="I2295">
        <v>49312.198694999999</v>
      </c>
      <c r="J2295">
        <v>48432.734152999998</v>
      </c>
      <c r="K2295">
        <v>82074.473742000002</v>
      </c>
      <c r="L2295">
        <v>83491.388837000006</v>
      </c>
      <c r="M2295">
        <v>7.5455952834996802</v>
      </c>
      <c r="N2295">
        <v>2482365.13166939</v>
      </c>
      <c r="O2295">
        <f>VLOOKUP(C2295,[1]pop_15p_a!$A$8:$AL$68,11,FALSE)</f>
        <v>4077641.9632164901</v>
      </c>
      <c r="Q2295">
        <f t="shared" si="165"/>
        <v>-1416.9150950000039</v>
      </c>
      <c r="R2295">
        <f t="shared" si="170"/>
        <v>5409.2</v>
      </c>
      <c r="S2295">
        <v>5409.2</v>
      </c>
      <c r="T2295">
        <v>5409.2</v>
      </c>
      <c r="U2295">
        <f t="shared" si="168"/>
        <v>52.6</v>
      </c>
      <c r="V2295">
        <v>52.6</v>
      </c>
      <c r="W2295">
        <v>53.9</v>
      </c>
      <c r="Z2295">
        <f t="shared" si="169"/>
        <v>7.733333</v>
      </c>
      <c r="AA2295">
        <v>7.7</v>
      </c>
      <c r="AB2295">
        <v>7.733333</v>
      </c>
      <c r="AE2295">
        <f t="shared" si="166"/>
        <v>1</v>
      </c>
      <c r="AF2295">
        <v>1</v>
      </c>
      <c r="AH2295">
        <v>0.25</v>
      </c>
      <c r="AI2295">
        <v>1</v>
      </c>
      <c r="AJ2295">
        <v>1.75</v>
      </c>
      <c r="AN2295">
        <v>97.793530000000004</v>
      </c>
      <c r="AO2295">
        <v>0.97243080000000004</v>
      </c>
      <c r="AP2295">
        <v>0.34831511707275298</v>
      </c>
      <c r="AQ2295">
        <v>7.2348222832499998</v>
      </c>
      <c r="AR2295">
        <v>8.0330185904999993</v>
      </c>
      <c r="AT2295">
        <v>1</v>
      </c>
      <c r="AV2295">
        <v>0</v>
      </c>
      <c r="AW2295">
        <v>1</v>
      </c>
      <c r="AZ2295">
        <v>62.4</v>
      </c>
      <c r="BA2295">
        <v>170.8</v>
      </c>
      <c r="BB2295">
        <v>90.8</v>
      </c>
      <c r="BC2295">
        <v>103.428610021615</v>
      </c>
      <c r="BD2295">
        <v>91.226946251296596</v>
      </c>
      <c r="BE2295">
        <v>108.5179479</v>
      </c>
      <c r="BF2295">
        <v>102.5572451</v>
      </c>
    </row>
    <row r="2296" spans="1:58">
      <c r="A2296" t="s">
        <v>9</v>
      </c>
      <c r="B2296" t="s">
        <v>43</v>
      </c>
      <c r="C2296">
        <v>2012</v>
      </c>
      <c r="D2296">
        <f t="shared" si="167"/>
        <v>267</v>
      </c>
      <c r="E2296">
        <v>3</v>
      </c>
      <c r="F2296">
        <v>38799.221364999998</v>
      </c>
      <c r="G2296">
        <v>210183.141978</v>
      </c>
      <c r="H2296">
        <v>112602.553514</v>
      </c>
      <c r="I2296">
        <v>49809.673586999997</v>
      </c>
      <c r="J2296">
        <v>48299.481950000001</v>
      </c>
      <c r="K2296">
        <v>81861.270216999998</v>
      </c>
      <c r="L2296">
        <v>80728.626489000002</v>
      </c>
      <c r="M2296">
        <v>8.1606226371388892</v>
      </c>
      <c r="N2296">
        <v>2488987.5038188999</v>
      </c>
      <c r="O2296">
        <f>VLOOKUP(C2296,[1]pop_15p_a!$A$8:$AL$68,11,FALSE)</f>
        <v>4077641.9632164901</v>
      </c>
      <c r="Q2296">
        <f t="shared" si="165"/>
        <v>1132.6437279999955</v>
      </c>
      <c r="R2296">
        <f t="shared" si="170"/>
        <v>5417.2</v>
      </c>
      <c r="S2296">
        <v>5417.2</v>
      </c>
      <c r="T2296">
        <v>5417.2</v>
      </c>
      <c r="U2296">
        <f t="shared" si="168"/>
        <v>52</v>
      </c>
      <c r="V2296">
        <v>52</v>
      </c>
      <c r="W2296">
        <v>53.9</v>
      </c>
      <c r="Z2296">
        <f t="shared" si="169"/>
        <v>7.8666669999999996</v>
      </c>
      <c r="AA2296">
        <v>7.9</v>
      </c>
      <c r="AB2296">
        <v>7.8666669999999996</v>
      </c>
      <c r="AE2296">
        <f t="shared" si="166"/>
        <v>0.75</v>
      </c>
      <c r="AF2296">
        <v>0.75</v>
      </c>
      <c r="AH2296">
        <v>0</v>
      </c>
      <c r="AI2296">
        <v>0.75</v>
      </c>
      <c r="AJ2296">
        <v>1.5</v>
      </c>
      <c r="AN2296">
        <v>97.906890000000004</v>
      </c>
      <c r="AO2296">
        <v>0.97243080000000004</v>
      </c>
      <c r="AP2296">
        <v>0.34831511707275298</v>
      </c>
      <c r="AQ2296">
        <v>7.2348222832499998</v>
      </c>
      <c r="AR2296">
        <v>8.0330185904999993</v>
      </c>
      <c r="AT2296">
        <v>1</v>
      </c>
      <c r="AV2296">
        <v>0</v>
      </c>
      <c r="AW2296">
        <v>1</v>
      </c>
      <c r="AZ2296">
        <v>63.1</v>
      </c>
      <c r="BA2296">
        <v>171.5</v>
      </c>
      <c r="BB2296">
        <v>91.4</v>
      </c>
      <c r="BC2296">
        <v>102.807056542293</v>
      </c>
      <c r="BD2296">
        <v>92.090535956935497</v>
      </c>
      <c r="BE2296">
        <v>107.8391659</v>
      </c>
      <c r="BF2296">
        <v>102.8235002</v>
      </c>
    </row>
    <row r="2297" spans="1:58">
      <c r="A2297" t="s">
        <v>9</v>
      </c>
      <c r="B2297" t="s">
        <v>43</v>
      </c>
      <c r="C2297">
        <v>2012</v>
      </c>
      <c r="D2297">
        <f t="shared" si="167"/>
        <v>268</v>
      </c>
      <c r="E2297">
        <v>4</v>
      </c>
      <c r="F2297">
        <v>38561.457047999997</v>
      </c>
      <c r="G2297">
        <v>209188.192193</v>
      </c>
      <c r="H2297">
        <v>113610.828519</v>
      </c>
      <c r="I2297">
        <v>49476.543079000003</v>
      </c>
      <c r="J2297">
        <v>47091.32864</v>
      </c>
      <c r="K2297">
        <v>81594.765809999997</v>
      </c>
      <c r="L2297">
        <v>81554.790148999993</v>
      </c>
      <c r="M2297">
        <v>7.6500414247485304</v>
      </c>
      <c r="N2297">
        <v>2474789.40735181</v>
      </c>
      <c r="O2297">
        <f>VLOOKUP(C2297,[1]pop_15p_a!$A$8:$AL$68,11,FALSE)</f>
        <v>4077641.9632164901</v>
      </c>
      <c r="Q2297">
        <f t="shared" si="165"/>
        <v>39.975661000004038</v>
      </c>
      <c r="R2297">
        <f t="shared" si="170"/>
        <v>5424.8</v>
      </c>
      <c r="S2297">
        <v>5424.8</v>
      </c>
      <c r="T2297">
        <v>5424.8</v>
      </c>
      <c r="U2297">
        <f t="shared" si="168"/>
        <v>53.9</v>
      </c>
      <c r="V2297">
        <v>53.9</v>
      </c>
      <c r="W2297">
        <v>53.9</v>
      </c>
      <c r="Z2297">
        <f t="shared" si="169"/>
        <v>7.8666669999999996</v>
      </c>
      <c r="AA2297">
        <v>7.9</v>
      </c>
      <c r="AB2297">
        <v>7.8666669999999996</v>
      </c>
      <c r="AE2297">
        <f t="shared" si="166"/>
        <v>0.75</v>
      </c>
      <c r="AF2297">
        <v>0.75</v>
      </c>
      <c r="AH2297">
        <v>0</v>
      </c>
      <c r="AI2297">
        <v>0.75</v>
      </c>
      <c r="AJ2297">
        <v>1.5</v>
      </c>
      <c r="AN2297">
        <v>98.201030000000003</v>
      </c>
      <c r="AO2297">
        <v>0.97398079999999998</v>
      </c>
      <c r="AP2297">
        <v>0.34831511707275298</v>
      </c>
      <c r="AQ2297">
        <v>7.2348222832499998</v>
      </c>
      <c r="AR2297">
        <v>8.0330185904999993</v>
      </c>
      <c r="AT2297">
        <v>1</v>
      </c>
      <c r="AV2297">
        <v>0</v>
      </c>
      <c r="AW2297">
        <v>1</v>
      </c>
      <c r="AZ2297">
        <v>63.6</v>
      </c>
      <c r="BA2297">
        <v>172.6</v>
      </c>
      <c r="BB2297">
        <v>91.5</v>
      </c>
      <c r="BC2297">
        <v>103.193671850667</v>
      </c>
      <c r="BD2297">
        <v>92.570553069445197</v>
      </c>
      <c r="BE2297">
        <v>108.18537360000001</v>
      </c>
      <c r="BF2297">
        <v>102.97629209999999</v>
      </c>
    </row>
    <row r="2298" spans="1:58">
      <c r="A2298" t="s">
        <v>9</v>
      </c>
      <c r="B2298" t="s">
        <v>43</v>
      </c>
      <c r="C2298">
        <v>2013</v>
      </c>
      <c r="D2298">
        <f t="shared" si="167"/>
        <v>269</v>
      </c>
      <c r="E2298">
        <v>1</v>
      </c>
      <c r="F2298">
        <v>38418.941194999999</v>
      </c>
      <c r="G2298">
        <v>208584.11553800001</v>
      </c>
      <c r="H2298">
        <v>112775.781378</v>
      </c>
      <c r="I2298">
        <v>49814.115327</v>
      </c>
      <c r="J2298">
        <v>47175.721702000003</v>
      </c>
      <c r="K2298">
        <v>84099.907231999998</v>
      </c>
      <c r="L2298">
        <v>84641.799524999995</v>
      </c>
      <c r="M2298">
        <v>8.1998136467418696</v>
      </c>
      <c r="N2298">
        <v>2462297.8163790698</v>
      </c>
      <c r="O2298">
        <f>VLOOKUP(C2298,[1]pop_15p_a!$A$8:$AL$68,11,FALSE)</f>
        <v>4091154.17577864</v>
      </c>
      <c r="Q2298">
        <f t="shared" si="165"/>
        <v>-541.89229299999715</v>
      </c>
      <c r="R2298">
        <f t="shared" si="170"/>
        <v>5429.2</v>
      </c>
      <c r="S2298">
        <v>5429.2</v>
      </c>
      <c r="T2298">
        <v>5429.2</v>
      </c>
      <c r="U2298">
        <f t="shared" si="168"/>
        <v>54.9</v>
      </c>
      <c r="V2298">
        <v>54.9</v>
      </c>
      <c r="W2298">
        <v>56.5</v>
      </c>
      <c r="Z2298">
        <f t="shared" si="169"/>
        <v>8.0666670000000007</v>
      </c>
      <c r="AA2298">
        <v>8</v>
      </c>
      <c r="AB2298">
        <v>8.0666670000000007</v>
      </c>
      <c r="AE2298">
        <f t="shared" si="166"/>
        <v>0.75</v>
      </c>
      <c r="AF2298">
        <v>0.75</v>
      </c>
      <c r="AH2298">
        <v>0</v>
      </c>
      <c r="AI2298">
        <v>0.75</v>
      </c>
      <c r="AJ2298">
        <v>1.5</v>
      </c>
      <c r="AN2298">
        <v>98.63306</v>
      </c>
      <c r="AO2298">
        <v>0.97367080000000006</v>
      </c>
      <c r="AP2298">
        <v>-0.119468439639638</v>
      </c>
      <c r="AQ2298">
        <v>7.1906346479999996</v>
      </c>
      <c r="AR2298">
        <v>8.0832524150000005</v>
      </c>
      <c r="AT2298">
        <v>1</v>
      </c>
      <c r="AV2298">
        <v>0</v>
      </c>
      <c r="AW2298">
        <v>1</v>
      </c>
      <c r="AZ2298">
        <v>63.9</v>
      </c>
      <c r="BA2298">
        <v>177.5</v>
      </c>
      <c r="BB2298">
        <v>92.3</v>
      </c>
      <c r="BC2298">
        <v>102.991660782843</v>
      </c>
      <c r="BD2298">
        <v>93.277494525118897</v>
      </c>
      <c r="BE2298">
        <v>107.49584919999999</v>
      </c>
      <c r="BF2298">
        <v>101.8912523</v>
      </c>
    </row>
    <row r="2299" spans="1:58">
      <c r="A2299" t="s">
        <v>9</v>
      </c>
      <c r="B2299" t="s">
        <v>43</v>
      </c>
      <c r="C2299">
        <v>2013</v>
      </c>
      <c r="D2299">
        <f t="shared" si="167"/>
        <v>270</v>
      </c>
      <c r="E2299">
        <v>2</v>
      </c>
      <c r="F2299">
        <v>38537.473531000003</v>
      </c>
      <c r="G2299">
        <v>209428.04615899999</v>
      </c>
      <c r="H2299">
        <v>113006.75186400001</v>
      </c>
      <c r="I2299">
        <v>50404.866761999998</v>
      </c>
      <c r="J2299">
        <v>46140.796257000002</v>
      </c>
      <c r="K2299">
        <v>81510.372747999994</v>
      </c>
      <c r="L2299">
        <v>81581.440589999998</v>
      </c>
      <c r="M2299">
        <v>8.0517707446330107</v>
      </c>
      <c r="N2299">
        <v>2465205.9290454201</v>
      </c>
      <c r="O2299">
        <f>VLOOKUP(C2299,[1]pop_15p_a!$A$8:$AL$68,11,FALSE)</f>
        <v>4091154.17577864</v>
      </c>
      <c r="Q2299">
        <f t="shared" si="165"/>
        <v>-71.067842000004021</v>
      </c>
      <c r="R2299">
        <f t="shared" si="170"/>
        <v>5434.4</v>
      </c>
      <c r="S2299">
        <v>5434.4</v>
      </c>
      <c r="T2299">
        <v>5434.4</v>
      </c>
      <c r="U2299">
        <f t="shared" si="168"/>
        <v>57.1</v>
      </c>
      <c r="V2299">
        <v>57.1</v>
      </c>
      <c r="W2299">
        <v>56.5</v>
      </c>
      <c r="Z2299">
        <f t="shared" si="169"/>
        <v>8.033334</v>
      </c>
      <c r="AA2299">
        <v>8</v>
      </c>
      <c r="AB2299">
        <v>8.033334</v>
      </c>
      <c r="AE2299">
        <f t="shared" si="166"/>
        <v>0.58333333333333337</v>
      </c>
      <c r="AF2299">
        <v>0.58333333333333337</v>
      </c>
      <c r="AH2299">
        <v>0</v>
      </c>
      <c r="AI2299">
        <v>0.5</v>
      </c>
      <c r="AJ2299">
        <v>1</v>
      </c>
      <c r="AN2299">
        <v>99.264240000000001</v>
      </c>
      <c r="AO2299">
        <v>0.98018050000000001</v>
      </c>
      <c r="AP2299">
        <v>-0.119468439639638</v>
      </c>
      <c r="AQ2299">
        <v>7.1906346479999996</v>
      </c>
      <c r="AR2299">
        <v>8.0832524150000005</v>
      </c>
      <c r="AT2299">
        <v>1</v>
      </c>
      <c r="AV2299">
        <v>0</v>
      </c>
      <c r="AW2299">
        <v>1</v>
      </c>
      <c r="AZ2299">
        <v>64</v>
      </c>
      <c r="BA2299">
        <v>177.3</v>
      </c>
      <c r="BB2299">
        <v>92.3</v>
      </c>
      <c r="BC2299">
        <v>101.957301223047</v>
      </c>
      <c r="BD2299">
        <v>93.797360245883297</v>
      </c>
      <c r="BE2299">
        <v>106.857798</v>
      </c>
      <c r="BF2299">
        <v>101.5192193</v>
      </c>
    </row>
    <row r="2300" spans="1:58">
      <c r="A2300" t="s">
        <v>9</v>
      </c>
      <c r="B2300" t="s">
        <v>43</v>
      </c>
      <c r="C2300">
        <v>2013</v>
      </c>
      <c r="D2300">
        <f t="shared" si="167"/>
        <v>271</v>
      </c>
      <c r="E2300">
        <v>3</v>
      </c>
      <c r="F2300">
        <v>38544.099931999997</v>
      </c>
      <c r="G2300">
        <v>209787.827108</v>
      </c>
      <c r="H2300">
        <v>113211.07190900001</v>
      </c>
      <c r="I2300">
        <v>50204.988456999999</v>
      </c>
      <c r="J2300">
        <v>45154.729952000002</v>
      </c>
      <c r="K2300">
        <v>83269.301831000004</v>
      </c>
      <c r="L2300">
        <v>84730.634327000007</v>
      </c>
      <c r="M2300">
        <v>8.2350920065593094</v>
      </c>
      <c r="N2300">
        <v>2450213.2447050498</v>
      </c>
      <c r="O2300">
        <f>VLOOKUP(C2300,[1]pop_15p_a!$A$8:$AL$68,11,FALSE)</f>
        <v>4091154.17577864</v>
      </c>
      <c r="Q2300">
        <f t="shared" si="165"/>
        <v>-1461.3324960000027</v>
      </c>
      <c r="R2300">
        <f t="shared" si="170"/>
        <v>5442.8</v>
      </c>
      <c r="S2300">
        <v>5442.8</v>
      </c>
      <c r="T2300">
        <v>5442.8</v>
      </c>
      <c r="U2300">
        <f t="shared" si="168"/>
        <v>54.5</v>
      </c>
      <c r="V2300">
        <v>54.5</v>
      </c>
      <c r="W2300">
        <v>56.5</v>
      </c>
      <c r="Z2300">
        <f t="shared" si="169"/>
        <v>8.1</v>
      </c>
      <c r="AA2300">
        <v>8.1</v>
      </c>
      <c r="AB2300">
        <v>8.1</v>
      </c>
      <c r="AE2300">
        <f t="shared" si="166"/>
        <v>0.5</v>
      </c>
      <c r="AF2300">
        <v>0.5</v>
      </c>
      <c r="AH2300">
        <v>0</v>
      </c>
      <c r="AI2300">
        <v>0.5</v>
      </c>
      <c r="AJ2300">
        <v>1</v>
      </c>
      <c r="AN2300">
        <v>99.221339999999998</v>
      </c>
      <c r="AO2300">
        <v>0.98080049999999996</v>
      </c>
      <c r="AP2300">
        <v>-0.119468439639638</v>
      </c>
      <c r="AQ2300">
        <v>7.1906346479999996</v>
      </c>
      <c r="AR2300">
        <v>8.0832524150000005</v>
      </c>
      <c r="AT2300">
        <v>1</v>
      </c>
      <c r="AV2300">
        <v>0</v>
      </c>
      <c r="AW2300">
        <v>1</v>
      </c>
      <c r="AZ2300">
        <v>64.099999999999994</v>
      </c>
      <c r="BA2300">
        <v>177.1</v>
      </c>
      <c r="BB2300">
        <v>92.5</v>
      </c>
      <c r="BC2300">
        <v>101.654088398871</v>
      </c>
      <c r="BD2300">
        <v>94.416270543377493</v>
      </c>
      <c r="BE2300">
        <v>106.4315945</v>
      </c>
      <c r="BF2300">
        <v>101.9700716</v>
      </c>
    </row>
    <row r="2301" spans="1:58">
      <c r="A2301" t="s">
        <v>9</v>
      </c>
      <c r="B2301" t="s">
        <v>43</v>
      </c>
      <c r="C2301">
        <v>2013</v>
      </c>
      <c r="D2301">
        <f t="shared" si="167"/>
        <v>272</v>
      </c>
      <c r="E2301">
        <v>4</v>
      </c>
      <c r="F2301">
        <v>38249.857163000001</v>
      </c>
      <c r="G2301">
        <v>208446.42159499999</v>
      </c>
      <c r="H2301">
        <v>112922.358802</v>
      </c>
      <c r="I2301">
        <v>50551.444185</v>
      </c>
      <c r="J2301">
        <v>45829.874449000003</v>
      </c>
      <c r="K2301">
        <v>81301.610962999999</v>
      </c>
      <c r="L2301">
        <v>81998.964160000003</v>
      </c>
      <c r="M2301">
        <v>8.3240983777141402</v>
      </c>
      <c r="N2301">
        <v>2448283.0098704598</v>
      </c>
      <c r="O2301">
        <f>VLOOKUP(C2301,[1]pop_15p_a!$A$8:$AL$68,11,FALSE)</f>
        <v>4091154.17577864</v>
      </c>
      <c r="Q2301">
        <f t="shared" si="165"/>
        <v>-697.353197000004</v>
      </c>
      <c r="R2301">
        <f t="shared" si="170"/>
        <v>5449.6</v>
      </c>
      <c r="S2301">
        <v>5449.6</v>
      </c>
      <c r="T2301">
        <v>5449.6</v>
      </c>
      <c r="U2301">
        <f t="shared" si="168"/>
        <v>56.5</v>
      </c>
      <c r="V2301">
        <v>56.5</v>
      </c>
      <c r="W2301">
        <v>56.5</v>
      </c>
      <c r="Z2301">
        <f t="shared" si="169"/>
        <v>8.3666669999999996</v>
      </c>
      <c r="AA2301">
        <v>8.3000000000000007</v>
      </c>
      <c r="AB2301">
        <v>8.3666669999999996</v>
      </c>
      <c r="AE2301">
        <f t="shared" si="166"/>
        <v>0.33333333333333331</v>
      </c>
      <c r="AF2301">
        <v>0.33333333333333331</v>
      </c>
      <c r="AH2301">
        <v>0</v>
      </c>
      <c r="AI2301">
        <v>0.25</v>
      </c>
      <c r="AJ2301">
        <v>0.75</v>
      </c>
      <c r="AN2301">
        <v>99.564509999999999</v>
      </c>
      <c r="AO2301">
        <v>0.9854503</v>
      </c>
      <c r="AP2301">
        <v>-0.119468439639638</v>
      </c>
      <c r="AQ2301">
        <v>7.1906346479999996</v>
      </c>
      <c r="AR2301">
        <v>8.0832524150000005</v>
      </c>
      <c r="AT2301">
        <v>1</v>
      </c>
      <c r="AV2301">
        <v>0</v>
      </c>
      <c r="AW2301">
        <v>1</v>
      </c>
      <c r="AZ2301">
        <v>64</v>
      </c>
      <c r="BA2301">
        <v>177.1</v>
      </c>
      <c r="BB2301">
        <v>92.3</v>
      </c>
      <c r="BC2301">
        <v>101.352691506029</v>
      </c>
      <c r="BD2301">
        <v>95.189706978297394</v>
      </c>
      <c r="BE2301">
        <v>105.49098480000001</v>
      </c>
      <c r="BF2301">
        <v>101.71241620000001</v>
      </c>
    </row>
    <row r="2302" spans="1:58">
      <c r="A2302" t="s">
        <v>9</v>
      </c>
      <c r="B2302" t="s">
        <v>43</v>
      </c>
      <c r="C2302">
        <v>2014</v>
      </c>
      <c r="D2302">
        <f t="shared" si="167"/>
        <v>273</v>
      </c>
      <c r="E2302">
        <v>1</v>
      </c>
      <c r="F2302">
        <v>38212.843343</v>
      </c>
      <c r="G2302">
        <v>208397.562454</v>
      </c>
      <c r="H2302">
        <v>113557.52763700001</v>
      </c>
      <c r="I2302">
        <v>50173.896275999999</v>
      </c>
      <c r="J2302">
        <v>44843.808145000003</v>
      </c>
      <c r="K2302">
        <v>78729.843439999997</v>
      </c>
      <c r="L2302">
        <v>80133.433313999994</v>
      </c>
      <c r="M2302">
        <v>8.4818241584629703</v>
      </c>
      <c r="N2302">
        <v>2445981.0400541299</v>
      </c>
      <c r="O2302">
        <f>VLOOKUP(C2302,[1]pop_15p_a!$A$8:$AL$68,11,FALSE)</f>
        <v>4100282.5052694199</v>
      </c>
      <c r="Q2302">
        <f t="shared" si="165"/>
        <v>-1403.5898739999975</v>
      </c>
      <c r="R2302">
        <f t="shared" si="170"/>
        <v>5453.6</v>
      </c>
      <c r="S2302">
        <v>5453.6</v>
      </c>
      <c r="T2302">
        <v>5453.6</v>
      </c>
      <c r="U2302">
        <f t="shared" si="168"/>
        <v>58</v>
      </c>
      <c r="V2302">
        <v>58</v>
      </c>
      <c r="W2302">
        <v>60.2</v>
      </c>
      <c r="Z2302">
        <f t="shared" si="169"/>
        <v>8.4333329999999993</v>
      </c>
      <c r="AA2302">
        <v>8.4</v>
      </c>
      <c r="AB2302">
        <v>8.4333329999999993</v>
      </c>
      <c r="AE2302">
        <f t="shared" si="166"/>
        <v>0.25</v>
      </c>
      <c r="AF2302">
        <v>0.25</v>
      </c>
      <c r="AH2302">
        <v>0</v>
      </c>
      <c r="AI2302">
        <v>0.25</v>
      </c>
      <c r="AJ2302">
        <v>0.75</v>
      </c>
      <c r="AN2302">
        <v>99.938320000000004</v>
      </c>
      <c r="AO2302">
        <v>0.98762020000000006</v>
      </c>
      <c r="AP2302">
        <v>-0.53511961776093298</v>
      </c>
      <c r="AQ2302">
        <v>7.1906346479999996</v>
      </c>
      <c r="AR2302">
        <v>8.1322065405000004</v>
      </c>
      <c r="AT2302">
        <v>1</v>
      </c>
      <c r="AV2302">
        <v>0</v>
      </c>
      <c r="AW2302">
        <v>1</v>
      </c>
      <c r="AZ2302">
        <v>64.099999999999994</v>
      </c>
      <c r="BA2302">
        <v>176.2</v>
      </c>
      <c r="BB2302">
        <v>91.3</v>
      </c>
      <c r="BC2302">
        <v>100.90180166384999</v>
      </c>
      <c r="BD2302">
        <v>95.872106818687499</v>
      </c>
      <c r="BE2302">
        <v>104.41052879999999</v>
      </c>
      <c r="BF2302">
        <v>103.1133615</v>
      </c>
    </row>
    <row r="2303" spans="1:58">
      <c r="A2303" t="s">
        <v>9</v>
      </c>
      <c r="B2303" t="s">
        <v>43</v>
      </c>
      <c r="C2303">
        <v>2014</v>
      </c>
      <c r="D2303">
        <f t="shared" si="167"/>
        <v>274</v>
      </c>
      <c r="E2303">
        <v>2</v>
      </c>
      <c r="F2303">
        <v>37997.431601999997</v>
      </c>
      <c r="G2303">
        <v>207420.37963000001</v>
      </c>
      <c r="H2303">
        <v>113251.04757</v>
      </c>
      <c r="I2303">
        <v>50231.638896999997</v>
      </c>
      <c r="J2303">
        <v>45585.578742999998</v>
      </c>
      <c r="K2303">
        <v>80937.388273999997</v>
      </c>
      <c r="L2303">
        <v>84202.067253999994</v>
      </c>
      <c r="M2303">
        <v>8.4988867665401298</v>
      </c>
      <c r="N2303">
        <v>2452341.58658208</v>
      </c>
      <c r="O2303">
        <f>VLOOKUP(C2303,[1]pop_15p_a!$A$8:$AL$68,11,FALSE)</f>
        <v>4100282.5052694199</v>
      </c>
      <c r="Q2303">
        <f t="shared" si="165"/>
        <v>-3264.678979999997</v>
      </c>
      <c r="R2303">
        <f t="shared" si="170"/>
        <v>5458.8</v>
      </c>
      <c r="S2303">
        <v>5458.8</v>
      </c>
      <c r="T2303">
        <v>5458.8</v>
      </c>
      <c r="U2303">
        <f t="shared" si="168"/>
        <v>59.4</v>
      </c>
      <c r="V2303">
        <v>59.4</v>
      </c>
      <c r="W2303">
        <v>60.2</v>
      </c>
      <c r="Z2303">
        <f t="shared" si="169"/>
        <v>8.6</v>
      </c>
      <c r="AA2303">
        <v>8.6</v>
      </c>
      <c r="AB2303">
        <v>8.6</v>
      </c>
      <c r="AE2303">
        <f t="shared" si="166"/>
        <v>0.21666666666666667</v>
      </c>
      <c r="AF2303">
        <v>0.21666666666666667</v>
      </c>
      <c r="AH2303">
        <v>-0.1</v>
      </c>
      <c r="AI2303">
        <v>0.15</v>
      </c>
      <c r="AJ2303">
        <v>0.4</v>
      </c>
      <c r="AN2303">
        <v>100.18040000000001</v>
      </c>
      <c r="AO2303">
        <v>0.99382000000000004</v>
      </c>
      <c r="AP2303">
        <v>-0.53511961776093298</v>
      </c>
      <c r="AQ2303">
        <v>7.1906346479999996</v>
      </c>
      <c r="AR2303">
        <v>8.1322065405000004</v>
      </c>
      <c r="AT2303">
        <v>1</v>
      </c>
      <c r="AV2303">
        <v>0</v>
      </c>
      <c r="AW2303">
        <v>1</v>
      </c>
      <c r="AZ2303">
        <v>64.599999999999994</v>
      </c>
      <c r="BA2303">
        <v>176.7</v>
      </c>
      <c r="BB2303">
        <v>92.2</v>
      </c>
      <c r="BC2303">
        <v>100.67428570428</v>
      </c>
      <c r="BD2303">
        <v>96.712482184398098</v>
      </c>
      <c r="BE2303">
        <v>103.407747</v>
      </c>
      <c r="BF2303">
        <v>101.67874879999999</v>
      </c>
    </row>
    <row r="2304" spans="1:58">
      <c r="A2304" t="s">
        <v>9</v>
      </c>
      <c r="B2304" t="s">
        <v>43</v>
      </c>
      <c r="C2304">
        <v>2014</v>
      </c>
      <c r="D2304">
        <f t="shared" si="167"/>
        <v>275</v>
      </c>
      <c r="E2304">
        <v>3</v>
      </c>
      <c r="F2304">
        <v>38144.844945999997</v>
      </c>
      <c r="G2304">
        <v>208499.722476</v>
      </c>
      <c r="H2304">
        <v>114055.00253</v>
      </c>
      <c r="I2304">
        <v>50427.075462000001</v>
      </c>
      <c r="J2304">
        <v>45656.646585000002</v>
      </c>
      <c r="K2304">
        <v>82727.409538000007</v>
      </c>
      <c r="L2304">
        <v>83913.354147000005</v>
      </c>
      <c r="M2304">
        <v>8.6784173736009507</v>
      </c>
      <c r="N2304">
        <v>2446223.4802175001</v>
      </c>
      <c r="O2304">
        <f>VLOOKUP(C2304,[1]pop_15p_a!$A$8:$AL$68,11,FALSE)</f>
        <v>4100282.5052694199</v>
      </c>
      <c r="Q2304">
        <f t="shared" si="165"/>
        <v>-1185.9446089999983</v>
      </c>
      <c r="R2304">
        <f t="shared" si="170"/>
        <v>5466</v>
      </c>
      <c r="S2304">
        <v>5466</v>
      </c>
      <c r="T2304">
        <v>5466</v>
      </c>
      <c r="U2304">
        <f t="shared" si="168"/>
        <v>58.8</v>
      </c>
      <c r="V2304">
        <v>58.8</v>
      </c>
      <c r="W2304">
        <v>60.2</v>
      </c>
      <c r="Z2304">
        <f t="shared" si="169"/>
        <v>8.8000000000000007</v>
      </c>
      <c r="AA2304">
        <v>8.8000000000000007</v>
      </c>
      <c r="AB2304">
        <v>8.8000000000000007</v>
      </c>
      <c r="AE2304">
        <f t="shared" si="166"/>
        <v>0.11666666666666665</v>
      </c>
      <c r="AF2304">
        <v>0.11666666666666665</v>
      </c>
      <c r="AH2304">
        <v>-0.2</v>
      </c>
      <c r="AI2304">
        <v>0.05</v>
      </c>
      <c r="AJ2304">
        <v>0.3</v>
      </c>
      <c r="AN2304">
        <v>100.3152</v>
      </c>
      <c r="AO2304">
        <v>0.99567989999999995</v>
      </c>
      <c r="AP2304">
        <v>-0.53511961776093298</v>
      </c>
      <c r="AQ2304">
        <v>7.1906346479999996</v>
      </c>
      <c r="AR2304">
        <v>8.1322065405000004</v>
      </c>
      <c r="AT2304">
        <v>1</v>
      </c>
      <c r="AV2304">
        <v>0</v>
      </c>
      <c r="AW2304">
        <v>1</v>
      </c>
      <c r="AZ2304">
        <v>65.2</v>
      </c>
      <c r="BA2304">
        <v>177.2</v>
      </c>
      <c r="BB2304">
        <v>92.6</v>
      </c>
      <c r="BC2304">
        <v>99.879761051762898</v>
      </c>
      <c r="BD2304">
        <v>97.482049023184004</v>
      </c>
      <c r="BE2304">
        <v>102.5704121</v>
      </c>
      <c r="BF2304">
        <v>100.8718834</v>
      </c>
    </row>
    <row r="2305" spans="1:58">
      <c r="A2305" t="s">
        <v>9</v>
      </c>
      <c r="B2305" t="s">
        <v>43</v>
      </c>
      <c r="C2305">
        <v>2014</v>
      </c>
      <c r="D2305">
        <f t="shared" si="167"/>
        <v>276</v>
      </c>
      <c r="E2305">
        <v>4</v>
      </c>
      <c r="F2305">
        <v>38109.052093999999</v>
      </c>
      <c r="G2305">
        <v>208517.48943700001</v>
      </c>
      <c r="H2305">
        <v>113792.93986300001</v>
      </c>
      <c r="I2305">
        <v>49845.207508</v>
      </c>
      <c r="J2305">
        <v>44759.415083</v>
      </c>
      <c r="K2305">
        <v>81341.586624000003</v>
      </c>
      <c r="L2305">
        <v>81719.134533000004</v>
      </c>
      <c r="M2305">
        <v>9.0101914959793099</v>
      </c>
      <c r="N2305">
        <v>2444453.8931463002</v>
      </c>
      <c r="O2305">
        <f>VLOOKUP(C2305,[1]pop_15p_a!$A$8:$AL$68,11,FALSE)</f>
        <v>4100282.5052694199</v>
      </c>
      <c r="Q2305">
        <f t="shared" si="165"/>
        <v>-377.5479090000008</v>
      </c>
      <c r="R2305">
        <f t="shared" si="170"/>
        <v>5471.6</v>
      </c>
      <c r="S2305">
        <v>5471.6</v>
      </c>
      <c r="T2305">
        <v>5471.6</v>
      </c>
      <c r="U2305">
        <f t="shared" si="168"/>
        <v>60.2</v>
      </c>
      <c r="V2305">
        <v>60.2</v>
      </c>
      <c r="W2305">
        <v>60.2</v>
      </c>
      <c r="Z2305">
        <f t="shared" si="169"/>
        <v>9</v>
      </c>
      <c r="AA2305">
        <v>9</v>
      </c>
      <c r="AB2305">
        <v>9</v>
      </c>
      <c r="AE2305">
        <f t="shared" si="166"/>
        <v>5.000000000000001E-2</v>
      </c>
      <c r="AF2305">
        <v>5.000000000000001E-2</v>
      </c>
      <c r="AH2305">
        <v>-0.2</v>
      </c>
      <c r="AI2305">
        <v>0.05</v>
      </c>
      <c r="AJ2305">
        <v>0.3</v>
      </c>
      <c r="AN2305">
        <v>100.37949999999999</v>
      </c>
      <c r="AO2305">
        <v>1.0003299999999999</v>
      </c>
      <c r="AP2305">
        <v>-0.53511961776093298</v>
      </c>
      <c r="AQ2305">
        <v>7.1906346479999996</v>
      </c>
      <c r="AR2305">
        <v>8.1322065405000004</v>
      </c>
      <c r="AT2305">
        <v>1</v>
      </c>
      <c r="AV2305">
        <v>0</v>
      </c>
      <c r="AW2305">
        <v>1</v>
      </c>
      <c r="AZ2305">
        <v>65.400000000000006</v>
      </c>
      <c r="BA2305">
        <v>183.8</v>
      </c>
      <c r="BB2305">
        <v>92.6</v>
      </c>
      <c r="BC2305">
        <v>99.632671534167699</v>
      </c>
      <c r="BD2305">
        <v>98.308699868775506</v>
      </c>
      <c r="BE2305">
        <v>101.5963366</v>
      </c>
      <c r="BF2305">
        <v>99.731859639999996</v>
      </c>
    </row>
    <row r="2306" spans="1:58">
      <c r="A2306" t="s">
        <v>9</v>
      </c>
      <c r="B2306" t="s">
        <v>43</v>
      </c>
      <c r="C2306">
        <v>2015</v>
      </c>
      <c r="D2306">
        <f t="shared" si="167"/>
        <v>277</v>
      </c>
      <c r="E2306">
        <v>1</v>
      </c>
      <c r="F2306">
        <v>37894.356018999999</v>
      </c>
      <c r="G2306">
        <v>207433.70485000001</v>
      </c>
      <c r="H2306">
        <v>115169.87929700001</v>
      </c>
      <c r="I2306">
        <v>50564.769405999999</v>
      </c>
      <c r="J2306">
        <v>45159.171692000004</v>
      </c>
      <c r="K2306">
        <v>80315.544659000007</v>
      </c>
      <c r="L2306">
        <v>85143.716157999996</v>
      </c>
      <c r="M2306">
        <v>9.1750525013900894</v>
      </c>
      <c r="N2306">
        <v>2440122.62910472</v>
      </c>
      <c r="O2306">
        <f>VLOOKUP(C2306,[1]pop_15p_a!$A$8:$AL$68,11,FALSE)</f>
        <v>4105796.9433196299</v>
      </c>
      <c r="Q2306">
        <f t="shared" si="165"/>
        <v>-4828.1714989999891</v>
      </c>
      <c r="R2306">
        <f t="shared" si="170"/>
        <v>5474</v>
      </c>
      <c r="S2306">
        <v>5474</v>
      </c>
      <c r="T2306">
        <v>5474</v>
      </c>
      <c r="U2306">
        <f t="shared" si="168"/>
        <v>61.3</v>
      </c>
      <c r="V2306">
        <v>61.3</v>
      </c>
      <c r="W2306">
        <v>63.4</v>
      </c>
      <c r="Z2306">
        <f t="shared" si="169"/>
        <v>9.1333330000000004</v>
      </c>
      <c r="AA2306">
        <v>9.1</v>
      </c>
      <c r="AB2306">
        <v>9.1333330000000004</v>
      </c>
      <c r="AE2306">
        <f t="shared" si="166"/>
        <v>5.000000000000001E-2</v>
      </c>
      <c r="AF2306">
        <v>5.000000000000001E-2</v>
      </c>
      <c r="AH2306">
        <v>-0.2</v>
      </c>
      <c r="AI2306">
        <v>0.05</v>
      </c>
      <c r="AJ2306">
        <v>0.3</v>
      </c>
      <c r="AN2306">
        <v>99.816670000000002</v>
      </c>
      <c r="AO2306">
        <v>0.99633329999999998</v>
      </c>
      <c r="AP2306">
        <v>-1.1471655509223999</v>
      </c>
      <c r="AR2306">
        <v>8.2251464379999994</v>
      </c>
      <c r="AT2306">
        <v>1</v>
      </c>
      <c r="AV2306">
        <v>0</v>
      </c>
      <c r="AW2306">
        <v>1</v>
      </c>
      <c r="AZ2306">
        <v>65.7</v>
      </c>
      <c r="BA2306">
        <v>188.5</v>
      </c>
      <c r="BB2306">
        <v>93.2</v>
      </c>
      <c r="BC2306">
        <v>100.258568903968</v>
      </c>
      <c r="BD2306">
        <v>99.001015344825703</v>
      </c>
      <c r="BE2306">
        <v>100.8848416</v>
      </c>
      <c r="BF2306">
        <v>100.8442435</v>
      </c>
    </row>
    <row r="2307" spans="1:58">
      <c r="A2307" t="s">
        <v>9</v>
      </c>
      <c r="B2307" t="s">
        <v>43</v>
      </c>
      <c r="C2307">
        <v>2015</v>
      </c>
      <c r="D2307">
        <f t="shared" si="167"/>
        <v>278</v>
      </c>
      <c r="E2307">
        <v>2</v>
      </c>
      <c r="F2307">
        <v>38180.733434000002</v>
      </c>
      <c r="G2307">
        <v>209108.24087099999</v>
      </c>
      <c r="H2307">
        <v>115232.06365900001</v>
      </c>
      <c r="I2307">
        <v>50751.322489999999</v>
      </c>
      <c r="J2307">
        <v>45216.914314000001</v>
      </c>
      <c r="K2307">
        <v>82247.701606000002</v>
      </c>
      <c r="L2307">
        <v>81252.751822000006</v>
      </c>
      <c r="M2307">
        <v>9.5755572551993797</v>
      </c>
      <c r="N2307">
        <v>2428775.1584623898</v>
      </c>
      <c r="O2307">
        <f>VLOOKUP(C2307,[1]pop_15p_a!$A$8:$AL$68,11,FALSE)</f>
        <v>4105796.9433196299</v>
      </c>
      <c r="Q2307">
        <f t="shared" ref="Q2307:Q2370" si="171">K2307-L2307</f>
        <v>994.94978399999673</v>
      </c>
      <c r="R2307">
        <f t="shared" si="170"/>
        <v>5476.8</v>
      </c>
      <c r="S2307">
        <v>5476.8</v>
      </c>
      <c r="T2307">
        <v>5476.8</v>
      </c>
      <c r="U2307">
        <f t="shared" si="168"/>
        <v>62.8</v>
      </c>
      <c r="V2307">
        <v>62.8</v>
      </c>
      <c r="W2307">
        <v>63.4</v>
      </c>
      <c r="Z2307">
        <f t="shared" si="169"/>
        <v>9.3000000000000007</v>
      </c>
      <c r="AA2307">
        <v>9.3000000000000007</v>
      </c>
      <c r="AB2307">
        <v>9.3000000000000007</v>
      </c>
      <c r="AE2307">
        <f t="shared" ref="AE2307:AE2321" si="172">AF2307</f>
        <v>5.000000000000001E-2</v>
      </c>
      <c r="AF2307">
        <v>5.000000000000001E-2</v>
      </c>
      <c r="AH2307">
        <v>-0.2</v>
      </c>
      <c r="AI2307">
        <v>0.05</v>
      </c>
      <c r="AJ2307">
        <v>0.3</v>
      </c>
      <c r="AN2307">
        <v>100.05670000000001</v>
      </c>
      <c r="AO2307">
        <v>0.99769999999999992</v>
      </c>
      <c r="AP2307">
        <v>-1.1471655509223999</v>
      </c>
      <c r="AR2307">
        <v>8.2251464379999994</v>
      </c>
      <c r="AT2307">
        <v>1</v>
      </c>
      <c r="AV2307">
        <v>0</v>
      </c>
      <c r="AW2307">
        <v>1</v>
      </c>
      <c r="AZ2307">
        <v>66.2</v>
      </c>
      <c r="BA2307">
        <v>192.1</v>
      </c>
      <c r="BB2307">
        <v>93.7</v>
      </c>
      <c r="BC2307">
        <v>99.982319166633502</v>
      </c>
      <c r="BD2307">
        <v>99.679637414574103</v>
      </c>
      <c r="BE2307">
        <v>99.992082629999999</v>
      </c>
      <c r="BF2307">
        <v>99.187645779999997</v>
      </c>
    </row>
    <row r="2308" spans="1:58">
      <c r="A2308" t="s">
        <v>9</v>
      </c>
      <c r="B2308" t="s">
        <v>43</v>
      </c>
      <c r="C2308">
        <v>2015</v>
      </c>
      <c r="D2308">
        <f t="shared" si="167"/>
        <v>279</v>
      </c>
      <c r="E2308">
        <v>3</v>
      </c>
      <c r="F2308">
        <v>38279.187775999999</v>
      </c>
      <c r="G2308">
        <v>209907.75409100001</v>
      </c>
      <c r="H2308">
        <v>116280.314325</v>
      </c>
      <c r="I2308">
        <v>50631.395507000001</v>
      </c>
      <c r="J2308">
        <v>45963.126651999999</v>
      </c>
      <c r="K2308">
        <v>80479.889043000003</v>
      </c>
      <c r="L2308">
        <v>83455.854915999997</v>
      </c>
      <c r="M2308">
        <v>9.4307034583906404</v>
      </c>
      <c r="N2308">
        <v>2440357.4249102101</v>
      </c>
      <c r="O2308">
        <f>VLOOKUP(C2308,[1]pop_15p_a!$A$8:$AL$68,11,FALSE)</f>
        <v>4105796.9433196299</v>
      </c>
      <c r="Q2308">
        <f t="shared" si="171"/>
        <v>-2975.9658729999937</v>
      </c>
      <c r="R2308">
        <f t="shared" si="170"/>
        <v>5483.6</v>
      </c>
      <c r="S2308">
        <v>5483.6</v>
      </c>
      <c r="T2308">
        <v>5483.6</v>
      </c>
      <c r="U2308">
        <f t="shared" si="168"/>
        <v>61.2</v>
      </c>
      <c r="V2308">
        <v>61.2</v>
      </c>
      <c r="W2308">
        <v>63.4</v>
      </c>
      <c r="Z2308">
        <f t="shared" si="169"/>
        <v>9.4</v>
      </c>
      <c r="AA2308">
        <v>9.4</v>
      </c>
      <c r="AB2308">
        <v>9.4</v>
      </c>
      <c r="AE2308">
        <f t="shared" si="172"/>
        <v>5.000000000000001E-2</v>
      </c>
      <c r="AF2308">
        <v>5.000000000000001E-2</v>
      </c>
      <c r="AH2308">
        <v>-0.2</v>
      </c>
      <c r="AI2308">
        <v>0.05</v>
      </c>
      <c r="AJ2308">
        <v>0.3</v>
      </c>
      <c r="AN2308">
        <v>99.976669999999999</v>
      </c>
      <c r="AO2308">
        <v>1.0011330000000001</v>
      </c>
      <c r="AP2308">
        <v>-1.1471655509223999</v>
      </c>
      <c r="AR2308">
        <v>8.2251464379999994</v>
      </c>
      <c r="AT2308">
        <v>1</v>
      </c>
      <c r="AV2308">
        <v>0</v>
      </c>
      <c r="AW2308">
        <v>1</v>
      </c>
      <c r="AZ2308">
        <v>66.599999999999994</v>
      </c>
      <c r="BA2308">
        <v>194.9</v>
      </c>
      <c r="BB2308">
        <v>94</v>
      </c>
      <c r="BC2308">
        <v>99.943275349741597</v>
      </c>
      <c r="BD2308">
        <v>100.37177743565</v>
      </c>
      <c r="BE2308">
        <v>99.709441709999993</v>
      </c>
      <c r="BF2308">
        <v>99.731968670000001</v>
      </c>
    </row>
    <row r="2309" spans="1:58">
      <c r="A2309" t="s">
        <v>9</v>
      </c>
      <c r="B2309" t="s">
        <v>43</v>
      </c>
      <c r="C2309">
        <v>2015</v>
      </c>
      <c r="D2309">
        <f t="shared" ref="D2309:D2372" si="173">D2051</f>
        <v>280</v>
      </c>
      <c r="E2309">
        <v>4</v>
      </c>
      <c r="F2309">
        <v>38460.114264999997</v>
      </c>
      <c r="G2309">
        <v>211053.723039</v>
      </c>
      <c r="H2309">
        <v>116560.14395100001</v>
      </c>
      <c r="I2309">
        <v>50986.734715999999</v>
      </c>
      <c r="J2309">
        <v>46527.227645999999</v>
      </c>
      <c r="K2309">
        <v>82718.526058000003</v>
      </c>
      <c r="L2309">
        <v>86023.180699000004</v>
      </c>
      <c r="M2309">
        <v>9.3081369973592594</v>
      </c>
      <c r="N2309">
        <v>2437744.7875226801</v>
      </c>
      <c r="O2309">
        <f>VLOOKUP(C2309,[1]pop_15p_a!$A$8:$AL$68,11,FALSE)</f>
        <v>4105796.9433196299</v>
      </c>
      <c r="Q2309">
        <f t="shared" si="171"/>
        <v>-3304.654641000001</v>
      </c>
      <c r="R2309">
        <f t="shared" si="170"/>
        <v>5487.6</v>
      </c>
      <c r="S2309">
        <v>5487.6</v>
      </c>
      <c r="T2309">
        <v>5487.6</v>
      </c>
      <c r="U2309">
        <f t="shared" si="168"/>
        <v>63.4</v>
      </c>
      <c r="V2309">
        <v>63.4</v>
      </c>
      <c r="W2309">
        <v>63.4</v>
      </c>
      <c r="Z2309">
        <f t="shared" si="169"/>
        <v>9.3333329999999997</v>
      </c>
      <c r="AA2309">
        <v>9.3000000000000007</v>
      </c>
      <c r="AB2309">
        <v>9.3333329999999997</v>
      </c>
      <c r="AE2309">
        <f t="shared" si="172"/>
        <v>5.000000000000001E-2</v>
      </c>
      <c r="AF2309">
        <v>5.000000000000001E-2</v>
      </c>
      <c r="AH2309">
        <v>-0.3</v>
      </c>
      <c r="AI2309">
        <v>0.05</v>
      </c>
      <c r="AJ2309">
        <v>0.3</v>
      </c>
      <c r="AN2309">
        <v>100.13</v>
      </c>
      <c r="AO2309">
        <v>1.0046330000000001</v>
      </c>
      <c r="AP2309">
        <v>-1.1471655509223999</v>
      </c>
      <c r="AR2309">
        <v>8.2251464379999994</v>
      </c>
      <c r="AT2309">
        <v>1</v>
      </c>
      <c r="AV2309">
        <v>0</v>
      </c>
      <c r="AW2309">
        <v>1</v>
      </c>
      <c r="AZ2309">
        <v>66.7</v>
      </c>
      <c r="BA2309">
        <v>191</v>
      </c>
      <c r="BB2309">
        <v>94</v>
      </c>
      <c r="BC2309">
        <v>99.815836579657201</v>
      </c>
      <c r="BD2309">
        <v>100.94756980495001</v>
      </c>
      <c r="BE2309">
        <v>99.413634040000005</v>
      </c>
      <c r="BF2309">
        <v>100.2361421</v>
      </c>
    </row>
    <row r="2310" spans="1:58">
      <c r="A2310" t="s">
        <v>9</v>
      </c>
      <c r="B2310" t="s">
        <v>43</v>
      </c>
      <c r="C2310">
        <v>2016</v>
      </c>
      <c r="D2310">
        <f t="shared" si="173"/>
        <v>281</v>
      </c>
      <c r="E2310">
        <v>1</v>
      </c>
      <c r="F2310">
        <v>38635.790544000003</v>
      </c>
      <c r="G2310">
        <v>212048.67282400001</v>
      </c>
      <c r="H2310">
        <v>117643.92853799999</v>
      </c>
      <c r="I2310">
        <v>51470.884387999999</v>
      </c>
      <c r="J2310">
        <v>48197.321926999997</v>
      </c>
      <c r="K2310">
        <v>82416.487729999993</v>
      </c>
      <c r="L2310">
        <v>87058.106144999998</v>
      </c>
      <c r="M2310">
        <v>9.0521489557147508</v>
      </c>
      <c r="N2310">
        <v>2443708.59324031</v>
      </c>
      <c r="O2310">
        <f>VLOOKUP(C2310,[1]pop_15p_a!$A$8:$AL$68,11,FALSE)</f>
        <v>4116477.8597284998</v>
      </c>
      <c r="Q2310">
        <f t="shared" si="171"/>
        <v>-4641.6184150000045</v>
      </c>
      <c r="R2310">
        <f t="shared" si="170"/>
        <v>5488.4</v>
      </c>
      <c r="S2310">
        <v>5488.4</v>
      </c>
      <c r="T2310">
        <v>5488.4</v>
      </c>
      <c r="U2310">
        <f t="shared" si="168"/>
        <v>64</v>
      </c>
      <c r="V2310">
        <v>64</v>
      </c>
      <c r="W2310">
        <v>63</v>
      </c>
      <c r="Z2310">
        <f t="shared" si="169"/>
        <v>9.1</v>
      </c>
      <c r="AA2310">
        <v>9.1</v>
      </c>
      <c r="AB2310">
        <v>9.1</v>
      </c>
      <c r="AE2310">
        <f t="shared" si="172"/>
        <v>3.3333333333333333E-2</v>
      </c>
      <c r="AF2310">
        <v>3.3333333333333333E-2</v>
      </c>
      <c r="AH2310">
        <v>-0.4</v>
      </c>
      <c r="AI2310">
        <v>0</v>
      </c>
      <c r="AJ2310">
        <v>0.25</v>
      </c>
      <c r="AN2310">
        <v>99.783330000000007</v>
      </c>
      <c r="AO2310">
        <v>1.003433</v>
      </c>
      <c r="AP2310">
        <v>-0.62601555151400001</v>
      </c>
      <c r="AT2310">
        <v>1</v>
      </c>
      <c r="AV2310">
        <v>0</v>
      </c>
      <c r="AW2310">
        <v>1</v>
      </c>
      <c r="AZ2310">
        <v>66.400000000000006</v>
      </c>
      <c r="BA2310">
        <v>187.9</v>
      </c>
      <c r="BB2310">
        <v>94.2</v>
      </c>
      <c r="BC2310">
        <v>100.37509626107401</v>
      </c>
      <c r="BD2310">
        <v>101.45504271747799</v>
      </c>
      <c r="BE2310">
        <v>98.45492161</v>
      </c>
      <c r="BF2310">
        <v>98.532954230000001</v>
      </c>
    </row>
    <row r="2311" spans="1:58">
      <c r="A2311" t="s">
        <v>9</v>
      </c>
      <c r="B2311" t="s">
        <v>43</v>
      </c>
      <c r="C2311">
        <v>2016</v>
      </c>
      <c r="D2311">
        <f t="shared" si="173"/>
        <v>282</v>
      </c>
      <c r="E2311">
        <v>2</v>
      </c>
      <c r="F2311">
        <v>39109.473138000001</v>
      </c>
      <c r="G2311">
        <v>214789.226471</v>
      </c>
      <c r="H2311">
        <v>118767.688786</v>
      </c>
      <c r="I2311">
        <v>51306.540004000002</v>
      </c>
      <c r="J2311">
        <v>49556.494401000004</v>
      </c>
      <c r="K2311">
        <v>85507.938846000005</v>
      </c>
      <c r="L2311">
        <v>89572.131047000003</v>
      </c>
      <c r="M2311">
        <v>8.9221022161103605</v>
      </c>
      <c r="N2311">
        <v>2443954.7729460299</v>
      </c>
      <c r="O2311">
        <f>VLOOKUP(C2311,[1]pop_15p_a!$A$8:$AL$68,11,FALSE)</f>
        <v>4116477.8597284998</v>
      </c>
      <c r="Q2311">
        <f t="shared" si="171"/>
        <v>-4064.192200999998</v>
      </c>
      <c r="R2311">
        <f t="shared" si="170"/>
        <v>5492</v>
      </c>
      <c r="S2311">
        <v>5492</v>
      </c>
      <c r="T2311">
        <v>5492</v>
      </c>
      <c r="U2311">
        <f t="shared" ref="U2311:U2322" si="174">V2311</f>
        <v>61.5</v>
      </c>
      <c r="V2311">
        <v>61.5</v>
      </c>
      <c r="W2311">
        <v>63</v>
      </c>
      <c r="Z2311">
        <f t="shared" si="169"/>
        <v>8.9333329999999993</v>
      </c>
      <c r="AA2311">
        <v>8.9</v>
      </c>
      <c r="AB2311">
        <v>8.9333329999999993</v>
      </c>
      <c r="AE2311">
        <f t="shared" si="172"/>
        <v>0</v>
      </c>
      <c r="AF2311">
        <v>0</v>
      </c>
      <c r="AH2311">
        <v>-0.4</v>
      </c>
      <c r="AI2311">
        <v>0</v>
      </c>
      <c r="AJ2311">
        <v>0.25</v>
      </c>
      <c r="AN2311">
        <v>100.36669999999999</v>
      </c>
      <c r="AO2311">
        <v>1.009633</v>
      </c>
      <c r="AP2311">
        <v>-0.62601555151400001</v>
      </c>
      <c r="AT2311">
        <v>1</v>
      </c>
      <c r="AV2311">
        <v>0</v>
      </c>
      <c r="AW2311">
        <v>1</v>
      </c>
      <c r="AZ2311">
        <v>66.900000000000006</v>
      </c>
      <c r="BA2311">
        <v>185.8</v>
      </c>
      <c r="BB2311">
        <v>94.6</v>
      </c>
      <c r="BC2311">
        <v>99.361280173813498</v>
      </c>
      <c r="BD2311">
        <v>102.01123869988</v>
      </c>
      <c r="BE2311">
        <v>98.468355180000003</v>
      </c>
      <c r="BF2311">
        <v>99.323887780000007</v>
      </c>
    </row>
    <row r="2312" spans="1:58">
      <c r="A2312" t="s">
        <v>9</v>
      </c>
      <c r="B2312" t="s">
        <v>43</v>
      </c>
      <c r="C2312">
        <v>2016</v>
      </c>
      <c r="D2312">
        <f t="shared" si="173"/>
        <v>283</v>
      </c>
      <c r="E2312">
        <v>3</v>
      </c>
      <c r="F2312">
        <v>39297.411859</v>
      </c>
      <c r="G2312">
        <v>216072.88936299999</v>
      </c>
      <c r="H2312">
        <v>118972.008831</v>
      </c>
      <c r="I2312">
        <v>50986.734715999999</v>
      </c>
      <c r="J2312">
        <v>49387.708276999998</v>
      </c>
      <c r="K2312">
        <v>84952.721332999994</v>
      </c>
      <c r="L2312">
        <v>88581.623001999993</v>
      </c>
      <c r="M2312">
        <v>8.5558956205585801</v>
      </c>
      <c r="N2312">
        <v>2454207.76163611</v>
      </c>
      <c r="O2312">
        <f>VLOOKUP(C2312,[1]pop_15p_a!$A$8:$AL$68,11,FALSE)</f>
        <v>4116477.8597284998</v>
      </c>
      <c r="Q2312">
        <f t="shared" si="171"/>
        <v>-3628.9016689999989</v>
      </c>
      <c r="R2312">
        <f t="shared" si="170"/>
        <v>5498.4</v>
      </c>
      <c r="S2312">
        <v>5498.4</v>
      </c>
      <c r="T2312">
        <v>5498.4</v>
      </c>
      <c r="U2312">
        <f t="shared" si="174"/>
        <v>61.5</v>
      </c>
      <c r="V2312">
        <v>61.5</v>
      </c>
      <c r="W2312">
        <v>63</v>
      </c>
      <c r="Z2312">
        <f t="shared" si="169"/>
        <v>8.7333339999999993</v>
      </c>
      <c r="AA2312">
        <v>8.6999999999999993</v>
      </c>
      <c r="AB2312">
        <v>8.7333339999999993</v>
      </c>
      <c r="AE2312">
        <f t="shared" si="172"/>
        <v>0</v>
      </c>
      <c r="AF2312">
        <v>0</v>
      </c>
      <c r="AH2312">
        <v>-0.4</v>
      </c>
      <c r="AI2312">
        <v>0</v>
      </c>
      <c r="AJ2312">
        <v>0.25</v>
      </c>
      <c r="AN2312">
        <v>100.41</v>
      </c>
      <c r="AO2312">
        <v>1.0114000000000001</v>
      </c>
      <c r="AP2312">
        <v>-0.62601555151400001</v>
      </c>
      <c r="AT2312">
        <v>1</v>
      </c>
      <c r="AV2312">
        <v>0</v>
      </c>
      <c r="AW2312">
        <v>1</v>
      </c>
      <c r="AZ2312">
        <v>67.099999999999994</v>
      </c>
      <c r="BA2312">
        <v>183.3</v>
      </c>
      <c r="BB2312">
        <v>94.5</v>
      </c>
      <c r="BC2312">
        <v>99.738125547507394</v>
      </c>
      <c r="BD2312">
        <v>102.585926853055</v>
      </c>
      <c r="BE2312">
        <v>98.015157540000004</v>
      </c>
      <c r="BF2312">
        <v>99.44677136</v>
      </c>
    </row>
    <row r="2313" spans="1:58">
      <c r="A2313" t="s">
        <v>9</v>
      </c>
      <c r="B2313" t="s">
        <v>43</v>
      </c>
      <c r="C2313">
        <v>2016</v>
      </c>
      <c r="D2313">
        <f t="shared" si="173"/>
        <v>284</v>
      </c>
      <c r="E2313">
        <v>4</v>
      </c>
      <c r="F2313">
        <v>39343.917416999997</v>
      </c>
      <c r="G2313">
        <v>216485.971193</v>
      </c>
      <c r="H2313">
        <v>118820.989667</v>
      </c>
      <c r="I2313">
        <v>51955.034059999998</v>
      </c>
      <c r="J2313">
        <v>50800.181630999999</v>
      </c>
      <c r="K2313">
        <v>84939.396112000002</v>
      </c>
      <c r="L2313">
        <v>90091.814639000004</v>
      </c>
      <c r="M2313">
        <v>8.7056872020701306</v>
      </c>
      <c r="N2313">
        <v>2451128.8721775399</v>
      </c>
      <c r="O2313">
        <f>VLOOKUP(C2313,[1]pop_15p_a!$A$8:$AL$68,11,FALSE)</f>
        <v>4116477.8597284998</v>
      </c>
      <c r="Q2313">
        <f t="shared" si="171"/>
        <v>-5152.4185270000016</v>
      </c>
      <c r="R2313">
        <f t="shared" si="170"/>
        <v>5502.4</v>
      </c>
      <c r="S2313">
        <v>5502.4</v>
      </c>
      <c r="T2313">
        <v>5502.4</v>
      </c>
      <c r="U2313">
        <f t="shared" si="174"/>
        <v>63</v>
      </c>
      <c r="V2313">
        <v>63</v>
      </c>
      <c r="W2313">
        <v>63</v>
      </c>
      <c r="Z2313">
        <f t="shared" si="169"/>
        <v>8.6999999999999993</v>
      </c>
      <c r="AA2313">
        <v>8.6999999999999993</v>
      </c>
      <c r="AB2313">
        <v>8.6999999999999993</v>
      </c>
      <c r="AE2313">
        <f t="shared" si="172"/>
        <v>0</v>
      </c>
      <c r="AF2313">
        <v>0</v>
      </c>
      <c r="AH2313">
        <v>-0.4</v>
      </c>
      <c r="AI2313">
        <v>0</v>
      </c>
      <c r="AJ2313">
        <v>0.25</v>
      </c>
      <c r="AN2313">
        <v>100.8467</v>
      </c>
      <c r="AO2313">
        <v>1.0138670000000001</v>
      </c>
      <c r="AP2313">
        <v>-0.62601555151400001</v>
      </c>
      <c r="AT2313">
        <v>1</v>
      </c>
      <c r="AV2313">
        <v>0</v>
      </c>
      <c r="AW2313">
        <v>1</v>
      </c>
      <c r="AZ2313">
        <v>67</v>
      </c>
      <c r="BA2313">
        <v>180.6</v>
      </c>
      <c r="BB2313">
        <v>94.1</v>
      </c>
      <c r="BC2313">
        <v>99.531816960750206</v>
      </c>
      <c r="BD2313">
        <v>103.11541455499901</v>
      </c>
      <c r="BE2313">
        <v>97.820889350000002</v>
      </c>
      <c r="BF2313">
        <v>98.665396130000005</v>
      </c>
    </row>
    <row r="2314" spans="1:58">
      <c r="A2314" t="s">
        <v>9</v>
      </c>
      <c r="B2314" t="s">
        <v>43</v>
      </c>
      <c r="C2314">
        <v>2017</v>
      </c>
      <c r="D2314">
        <f t="shared" si="173"/>
        <v>285</v>
      </c>
      <c r="E2314">
        <v>1</v>
      </c>
      <c r="F2314">
        <v>39908.024369999999</v>
      </c>
      <c r="G2314">
        <v>219621.83971</v>
      </c>
      <c r="H2314">
        <v>119425.066322</v>
      </c>
      <c r="I2314">
        <v>50733.555529999998</v>
      </c>
      <c r="J2314">
        <v>50249.405857999998</v>
      </c>
      <c r="K2314">
        <v>90269.484244000007</v>
      </c>
      <c r="L2314">
        <v>90180.649441999994</v>
      </c>
      <c r="M2314">
        <v>8.7106338792300892</v>
      </c>
      <c r="N2314">
        <v>2454859.9650372099</v>
      </c>
      <c r="O2314">
        <f>VLOOKUP(C2314,[1]pop_15p_a!$A$8:$AL$68,11,FALSE)</f>
        <v>4111460.2745734602</v>
      </c>
      <c r="Q2314">
        <f t="shared" si="171"/>
        <v>88.834802000012132</v>
      </c>
      <c r="R2314">
        <f t="shared" si="170"/>
        <v>5503.2</v>
      </c>
      <c r="S2314">
        <v>5503.2</v>
      </c>
      <c r="T2314">
        <v>5503.2</v>
      </c>
      <c r="U2314">
        <f t="shared" si="174"/>
        <v>62.8</v>
      </c>
      <c r="V2314">
        <v>62.8</v>
      </c>
      <c r="W2314">
        <v>61.3</v>
      </c>
      <c r="Z2314">
        <f t="shared" si="169"/>
        <v>8.7666660000000007</v>
      </c>
      <c r="AA2314">
        <v>8.8000000000000007</v>
      </c>
      <c r="AB2314">
        <v>8.7666660000000007</v>
      </c>
      <c r="AE2314">
        <f t="shared" si="172"/>
        <v>0</v>
      </c>
      <c r="AF2314">
        <v>0</v>
      </c>
      <c r="AH2314">
        <v>-0.4</v>
      </c>
      <c r="AI2314">
        <v>0</v>
      </c>
      <c r="AJ2314">
        <v>0.25</v>
      </c>
      <c r="AN2314">
        <v>100.7467</v>
      </c>
      <c r="AO2314">
        <v>1.0110330000000001</v>
      </c>
      <c r="AP2314">
        <v>-0.54499118573903804</v>
      </c>
      <c r="AT2314">
        <v>1</v>
      </c>
      <c r="AV2314">
        <v>0</v>
      </c>
      <c r="AW2314">
        <v>1</v>
      </c>
      <c r="AZ2314">
        <v>66.5</v>
      </c>
      <c r="BA2314">
        <v>179.8</v>
      </c>
      <c r="BB2314">
        <v>94.4</v>
      </c>
      <c r="BC2314">
        <v>99.872506600225705</v>
      </c>
      <c r="BD2314">
        <v>103.650945143699</v>
      </c>
      <c r="BE2314">
        <v>98.272813119999995</v>
      </c>
      <c r="BF2314">
        <v>99.394518189999999</v>
      </c>
    </row>
    <row r="2315" spans="1:58">
      <c r="A2315" t="s">
        <v>9</v>
      </c>
      <c r="B2315" t="s">
        <v>43</v>
      </c>
      <c r="C2315">
        <v>2017</v>
      </c>
      <c r="D2315">
        <f t="shared" si="173"/>
        <v>286</v>
      </c>
      <c r="E2315">
        <v>2</v>
      </c>
      <c r="F2315">
        <v>40003.895801999999</v>
      </c>
      <c r="G2315">
        <v>220261.45028600001</v>
      </c>
      <c r="H2315">
        <v>118616.669622</v>
      </c>
      <c r="I2315">
        <v>51475.326128000001</v>
      </c>
      <c r="J2315">
        <v>51253.239122999999</v>
      </c>
      <c r="K2315">
        <v>92130.573350000006</v>
      </c>
      <c r="L2315">
        <v>93303.192739000006</v>
      </c>
      <c r="M2315">
        <v>8.9572042430129599</v>
      </c>
      <c r="N2315">
        <v>2459852.4801733699</v>
      </c>
      <c r="O2315">
        <f>VLOOKUP(C2315,[1]pop_15p_a!$A$8:$AL$68,11,FALSE)</f>
        <v>4111460.2745734602</v>
      </c>
      <c r="Q2315">
        <f t="shared" si="171"/>
        <v>-1172.6193889999995</v>
      </c>
      <c r="R2315">
        <f t="shared" si="170"/>
        <v>5506</v>
      </c>
      <c r="S2315">
        <v>5506</v>
      </c>
      <c r="T2315">
        <v>5506</v>
      </c>
      <c r="U2315">
        <f t="shared" si="174"/>
        <v>61.9</v>
      </c>
      <c r="V2315">
        <v>61.9</v>
      </c>
      <c r="W2315">
        <v>61.3</v>
      </c>
      <c r="Z2315">
        <f t="shared" si="169"/>
        <v>8.6999999999999993</v>
      </c>
      <c r="AA2315">
        <v>8.6999999999999993</v>
      </c>
      <c r="AB2315">
        <v>8.6999999999999993</v>
      </c>
      <c r="AE2315">
        <f t="shared" si="172"/>
        <v>0</v>
      </c>
      <c r="AF2315">
        <v>0</v>
      </c>
      <c r="AH2315">
        <v>-0.4</v>
      </c>
      <c r="AI2315">
        <v>0</v>
      </c>
      <c r="AJ2315">
        <v>0.25</v>
      </c>
      <c r="AN2315">
        <v>101.14</v>
      </c>
      <c r="AO2315">
        <v>1.0173999999999999</v>
      </c>
      <c r="AP2315">
        <v>-0.54499118573903804</v>
      </c>
      <c r="AT2315">
        <v>1</v>
      </c>
      <c r="AV2315">
        <v>0</v>
      </c>
      <c r="AW2315">
        <v>1</v>
      </c>
      <c r="AZ2315">
        <v>66.7</v>
      </c>
      <c r="BA2315">
        <v>181.1</v>
      </c>
      <c r="BB2315">
        <v>94.5</v>
      </c>
      <c r="BC2315">
        <v>100.69816539063601</v>
      </c>
      <c r="BD2315">
        <v>104.137505087432</v>
      </c>
      <c r="BE2315">
        <v>98.034448330000004</v>
      </c>
      <c r="BF2315">
        <v>99.785187190000002</v>
      </c>
    </row>
    <row r="2316" spans="1:58">
      <c r="A2316" t="s">
        <v>9</v>
      </c>
      <c r="B2316" t="s">
        <v>43</v>
      </c>
      <c r="C2316">
        <v>2017</v>
      </c>
      <c r="D2316">
        <f t="shared" si="173"/>
        <v>287</v>
      </c>
      <c r="E2316">
        <v>3</v>
      </c>
      <c r="F2316">
        <v>40209.241642000001</v>
      </c>
      <c r="G2316">
        <v>221585.088839</v>
      </c>
      <c r="H2316">
        <v>119718.221169</v>
      </c>
      <c r="I2316">
        <v>52003.893200999999</v>
      </c>
      <c r="J2316">
        <v>52545.785494000003</v>
      </c>
      <c r="K2316">
        <v>92579.189100999996</v>
      </c>
      <c r="L2316">
        <v>93196.590976000007</v>
      </c>
      <c r="M2316">
        <v>8.5282755725160992</v>
      </c>
      <c r="N2316">
        <v>2470153.6464675302</v>
      </c>
      <c r="O2316">
        <f>VLOOKUP(C2316,[1]pop_15p_a!$A$8:$AL$68,11,FALSE)</f>
        <v>4111460.2745734602</v>
      </c>
      <c r="Q2316">
        <f t="shared" si="171"/>
        <v>-617.40187500001048</v>
      </c>
      <c r="R2316">
        <f t="shared" si="170"/>
        <v>5510.8</v>
      </c>
      <c r="S2316">
        <v>5510.8</v>
      </c>
      <c r="T2316">
        <v>5510.8</v>
      </c>
      <c r="U2316">
        <f t="shared" si="174"/>
        <v>60.7</v>
      </c>
      <c r="V2316">
        <v>60.7</v>
      </c>
      <c r="W2316">
        <v>61.3</v>
      </c>
      <c r="Z2316">
        <f t="shared" si="169"/>
        <v>8.466666</v>
      </c>
      <c r="AA2316">
        <v>8.5</v>
      </c>
      <c r="AB2316">
        <v>8.466666</v>
      </c>
      <c r="AE2316">
        <f t="shared" si="172"/>
        <v>0</v>
      </c>
      <c r="AF2316">
        <v>0</v>
      </c>
      <c r="AH2316">
        <v>-0.4</v>
      </c>
      <c r="AI2316">
        <v>0</v>
      </c>
      <c r="AJ2316">
        <v>0.25</v>
      </c>
      <c r="AN2316">
        <v>101.0933</v>
      </c>
      <c r="AO2316">
        <v>1.0171669999999999</v>
      </c>
      <c r="AP2316">
        <v>-0.54499118573903804</v>
      </c>
      <c r="AT2316">
        <v>1</v>
      </c>
      <c r="AV2316">
        <v>0</v>
      </c>
      <c r="AW2316">
        <v>1</v>
      </c>
      <c r="AZ2316">
        <v>67.099999999999994</v>
      </c>
      <c r="BA2316">
        <v>182.5</v>
      </c>
      <c r="BB2316">
        <v>94.6</v>
      </c>
      <c r="BC2316">
        <v>100.314345998966</v>
      </c>
      <c r="BD2316">
        <v>104.620698457782</v>
      </c>
      <c r="BE2316">
        <v>97.536178250000006</v>
      </c>
      <c r="BF2316">
        <v>98.482363710000001</v>
      </c>
    </row>
    <row r="2317" spans="1:58">
      <c r="A2317" t="s">
        <v>9</v>
      </c>
      <c r="B2317" t="s">
        <v>43</v>
      </c>
      <c r="C2317">
        <v>2017</v>
      </c>
      <c r="D2317">
        <f t="shared" si="173"/>
        <v>288</v>
      </c>
      <c r="E2317">
        <v>4</v>
      </c>
      <c r="F2317">
        <v>40660.356737000002</v>
      </c>
      <c r="G2317">
        <v>224152.41462200001</v>
      </c>
      <c r="H2317">
        <v>120979.67535999999</v>
      </c>
      <c r="I2317">
        <v>51875.082737999997</v>
      </c>
      <c r="J2317">
        <v>51999.451460999997</v>
      </c>
      <c r="K2317">
        <v>92610.281281000003</v>
      </c>
      <c r="L2317">
        <v>93067.780513000005</v>
      </c>
      <c r="M2317">
        <v>8.3814371452590404</v>
      </c>
      <c r="N2317">
        <v>2508133.90832189</v>
      </c>
      <c r="O2317">
        <f>VLOOKUP(C2317,[1]pop_15p_a!$A$8:$AL$68,11,FALSE)</f>
        <v>4111460.2745734602</v>
      </c>
      <c r="Q2317">
        <f t="shared" si="171"/>
        <v>-457.49923200000194</v>
      </c>
      <c r="R2317">
        <f t="shared" si="170"/>
        <v>5512.8</v>
      </c>
      <c r="S2317">
        <v>5512.8</v>
      </c>
      <c r="T2317">
        <v>5512.8</v>
      </c>
      <c r="U2317">
        <f t="shared" si="174"/>
        <v>61.3</v>
      </c>
      <c r="V2317">
        <v>61.3</v>
      </c>
      <c r="W2317">
        <v>61.3</v>
      </c>
      <c r="Z2317">
        <f t="shared" si="169"/>
        <v>8.3666669999999996</v>
      </c>
      <c r="AA2317">
        <v>8.4</v>
      </c>
      <c r="AB2317">
        <v>8.3666669999999996</v>
      </c>
      <c r="AE2317">
        <f t="shared" si="172"/>
        <v>0</v>
      </c>
      <c r="AF2317">
        <v>0</v>
      </c>
      <c r="AH2317">
        <v>-0.4</v>
      </c>
      <c r="AI2317">
        <v>0</v>
      </c>
      <c r="AJ2317">
        <v>0.25</v>
      </c>
      <c r="AN2317">
        <v>101.4533</v>
      </c>
      <c r="AO2317">
        <v>1.019333</v>
      </c>
      <c r="AP2317">
        <v>-0.54499118573903804</v>
      </c>
      <c r="AT2317">
        <v>1</v>
      </c>
      <c r="AV2317">
        <v>0</v>
      </c>
      <c r="AW2317">
        <v>1</v>
      </c>
      <c r="AZ2317">
        <v>67</v>
      </c>
      <c r="BA2317">
        <v>182.1</v>
      </c>
      <c r="BB2317">
        <v>93.8</v>
      </c>
      <c r="BC2317">
        <v>100.004567483754</v>
      </c>
      <c r="BD2317">
        <v>105.135059837328</v>
      </c>
      <c r="BE2317">
        <v>97.056187320000006</v>
      </c>
      <c r="BF2317">
        <v>98.395720339999997</v>
      </c>
    </row>
    <row r="2318" spans="1:58">
      <c r="A2318" t="s">
        <v>9</v>
      </c>
      <c r="B2318" t="s">
        <v>43</v>
      </c>
      <c r="C2318">
        <v>2018</v>
      </c>
      <c r="D2318">
        <f t="shared" si="173"/>
        <v>289</v>
      </c>
      <c r="E2318">
        <v>1</v>
      </c>
      <c r="F2318">
        <v>40814.117385999998</v>
      </c>
      <c r="G2318">
        <v>224991.90350300001</v>
      </c>
      <c r="H2318">
        <v>125106.051922</v>
      </c>
      <c r="I2318">
        <v>52066.077562999999</v>
      </c>
      <c r="J2318">
        <v>53411.924815999999</v>
      </c>
      <c r="K2318">
        <v>94320.351223999998</v>
      </c>
      <c r="L2318">
        <v>96385.760374000005</v>
      </c>
      <c r="Q2318">
        <f t="shared" si="171"/>
        <v>-2065.4091500000068</v>
      </c>
      <c r="R2318">
        <f t="shared" si="170"/>
        <v>5512.6</v>
      </c>
      <c r="S2318">
        <v>5512.6</v>
      </c>
      <c r="T2318">
        <v>5512.6</v>
      </c>
      <c r="U2318">
        <f t="shared" si="174"/>
        <v>60.1</v>
      </c>
      <c r="V2318">
        <v>60.1</v>
      </c>
      <c r="W2318">
        <v>59.3</v>
      </c>
      <c r="Z2318">
        <f t="shared" si="169"/>
        <v>8</v>
      </c>
      <c r="AA2318">
        <v>8</v>
      </c>
      <c r="AB2318">
        <v>8</v>
      </c>
      <c r="AE2318">
        <f t="shared" si="172"/>
        <v>0</v>
      </c>
      <c r="AF2318">
        <v>0</v>
      </c>
      <c r="AH2318">
        <v>-0.4</v>
      </c>
      <c r="AI2318">
        <v>0</v>
      </c>
      <c r="AJ2318">
        <v>0.25</v>
      </c>
      <c r="AN2318">
        <v>101.4867</v>
      </c>
      <c r="AO2318">
        <v>1.0177</v>
      </c>
      <c r="AP2318">
        <v>0.616877813674368</v>
      </c>
      <c r="AT2318">
        <v>1</v>
      </c>
      <c r="AV2318">
        <v>0</v>
      </c>
      <c r="AW2318">
        <v>1</v>
      </c>
      <c r="AZ2318">
        <v>66.5</v>
      </c>
      <c r="BA2318">
        <v>182.7</v>
      </c>
      <c r="BB2318">
        <v>93.7</v>
      </c>
      <c r="BC2318">
        <v>99.222340930223595</v>
      </c>
      <c r="BD2318">
        <v>105.642084355241</v>
      </c>
      <c r="BE2318">
        <v>96.389626019999994</v>
      </c>
      <c r="BF2318">
        <v>96.847031639999997</v>
      </c>
    </row>
    <row r="2319" spans="1:58">
      <c r="A2319" t="s">
        <v>9</v>
      </c>
      <c r="B2319" t="s">
        <v>43</v>
      </c>
      <c r="C2319">
        <v>2018</v>
      </c>
      <c r="D2319">
        <f t="shared" si="173"/>
        <v>290</v>
      </c>
      <c r="E2319">
        <v>2</v>
      </c>
      <c r="F2319">
        <v>40817.252999999997</v>
      </c>
      <c r="G2319">
        <v>225054.087864</v>
      </c>
      <c r="H2319">
        <v>126389.71481400001</v>
      </c>
      <c r="I2319">
        <v>52270.397607999999</v>
      </c>
      <c r="J2319">
        <v>53016.609945999997</v>
      </c>
      <c r="K2319">
        <v>93138.848354000002</v>
      </c>
      <c r="L2319">
        <v>95630.664556000003</v>
      </c>
      <c r="Q2319">
        <f t="shared" si="171"/>
        <v>-2491.8162020000018</v>
      </c>
      <c r="R2319">
        <f t="shared" si="170"/>
        <v>5513.7</v>
      </c>
      <c r="S2319">
        <v>5513.7</v>
      </c>
      <c r="T2319">
        <v>5513.7</v>
      </c>
      <c r="U2319">
        <f t="shared" si="174"/>
        <v>60</v>
      </c>
      <c r="V2319">
        <v>60</v>
      </c>
      <c r="W2319">
        <v>59.3</v>
      </c>
      <c r="Z2319">
        <f t="shared" si="169"/>
        <v>7.6</v>
      </c>
      <c r="AA2319">
        <v>7.6</v>
      </c>
      <c r="AB2319">
        <v>7.6</v>
      </c>
      <c r="AE2319">
        <f t="shared" si="172"/>
        <v>0</v>
      </c>
      <c r="AF2319">
        <v>0</v>
      </c>
      <c r="AH2319">
        <v>-0.4</v>
      </c>
      <c r="AI2319">
        <v>0</v>
      </c>
      <c r="AJ2319">
        <v>0.25</v>
      </c>
      <c r="AN2319">
        <v>102.13</v>
      </c>
      <c r="AO2319">
        <v>1.0232669999999999</v>
      </c>
      <c r="AP2319">
        <v>0.616877813674368</v>
      </c>
      <c r="AT2319">
        <v>1</v>
      </c>
      <c r="AV2319">
        <v>0</v>
      </c>
      <c r="AW2319">
        <v>1</v>
      </c>
      <c r="AZ2319">
        <v>66.599999999999994</v>
      </c>
      <c r="BA2319">
        <v>183</v>
      </c>
      <c r="BB2319">
        <v>94.1</v>
      </c>
      <c r="BC2319">
        <v>100.07372954129799</v>
      </c>
      <c r="BD2319">
        <v>106.07573359879299</v>
      </c>
      <c r="BE2319">
        <v>97.008419090000004</v>
      </c>
      <c r="BF2319">
        <v>96.935361180000001</v>
      </c>
    </row>
    <row r="2320" spans="1:58">
      <c r="A2320" t="s">
        <v>9</v>
      </c>
      <c r="B2320" t="s">
        <v>43</v>
      </c>
      <c r="C2320">
        <v>2018</v>
      </c>
      <c r="D2320">
        <f t="shared" si="173"/>
        <v>291</v>
      </c>
      <c r="E2320">
        <v>3</v>
      </c>
      <c r="F2320">
        <v>40753.114426</v>
      </c>
      <c r="G2320">
        <v>224867.53477999999</v>
      </c>
      <c r="H2320">
        <v>126189.836509</v>
      </c>
      <c r="I2320">
        <v>52532.460273999997</v>
      </c>
      <c r="J2320">
        <v>52896.682962999999</v>
      </c>
      <c r="K2320">
        <v>92690.232602999997</v>
      </c>
      <c r="L2320">
        <v>96661.148260999995</v>
      </c>
      <c r="Q2320">
        <f t="shared" si="171"/>
        <v>-3970.9156579999981</v>
      </c>
      <c r="R2320">
        <f t="shared" si="170"/>
        <v>5517.8</v>
      </c>
      <c r="S2320">
        <v>5517.8</v>
      </c>
      <c r="T2320">
        <v>5517.8</v>
      </c>
      <c r="U2320">
        <f t="shared" si="174"/>
        <v>59.4</v>
      </c>
      <c r="V2320">
        <v>59.4</v>
      </c>
      <c r="W2320">
        <v>59.3</v>
      </c>
      <c r="Z2320">
        <f t="shared" si="169"/>
        <v>7.266667</v>
      </c>
      <c r="AA2320">
        <v>7.2</v>
      </c>
      <c r="AB2320">
        <v>7.266667</v>
      </c>
      <c r="AE2320">
        <f t="shared" si="172"/>
        <v>0</v>
      </c>
      <c r="AF2320">
        <v>0</v>
      </c>
      <c r="AH2320">
        <v>-0.5</v>
      </c>
      <c r="AI2320">
        <v>0</v>
      </c>
      <c r="AJ2320">
        <v>0.25</v>
      </c>
      <c r="AN2320">
        <v>102.4033</v>
      </c>
      <c r="AO2320">
        <v>1.0244329999999999</v>
      </c>
      <c r="AP2320">
        <v>0.616877813674368</v>
      </c>
      <c r="AT2320">
        <v>1</v>
      </c>
      <c r="AV2320">
        <v>0</v>
      </c>
      <c r="AW2320">
        <v>1</v>
      </c>
      <c r="AZ2320">
        <v>66.7</v>
      </c>
      <c r="BA2320">
        <v>181.7</v>
      </c>
      <c r="BB2320">
        <v>93.9</v>
      </c>
      <c r="BC2320">
        <v>99.961997223538205</v>
      </c>
      <c r="BD2320">
        <v>106.587163779158</v>
      </c>
      <c r="BE2320">
        <v>96.74470445</v>
      </c>
      <c r="BF2320">
        <v>96.308262690000007</v>
      </c>
    </row>
    <row r="2321" spans="1:56">
      <c r="A2321" t="s">
        <v>9</v>
      </c>
      <c r="B2321" t="s">
        <v>43</v>
      </c>
      <c r="C2321">
        <v>2018</v>
      </c>
      <c r="D2321">
        <f t="shared" si="173"/>
        <v>292</v>
      </c>
      <c r="E2321">
        <v>4</v>
      </c>
      <c r="F2321">
        <v>40847.563778999996</v>
      </c>
      <c r="G2321">
        <v>225507.14535499999</v>
      </c>
      <c r="H2321">
        <v>126896.07318599999</v>
      </c>
      <c r="I2321">
        <v>52376.999369999998</v>
      </c>
      <c r="J2321">
        <v>53740.613583999999</v>
      </c>
      <c r="K2321">
        <v>95488.528871999995</v>
      </c>
      <c r="L2321">
        <v>99508.303671000001</v>
      </c>
      <c r="Q2321">
        <f t="shared" si="171"/>
        <v>-4019.7747990000062</v>
      </c>
      <c r="R2321">
        <f t="shared" si="170"/>
        <v>5520.7</v>
      </c>
      <c r="S2321">
        <v>5520.7</v>
      </c>
      <c r="T2321">
        <v>5520.7</v>
      </c>
      <c r="U2321">
        <f t="shared" si="174"/>
        <v>59.5</v>
      </c>
      <c r="V2321">
        <v>59.5</v>
      </c>
      <c r="W2321">
        <v>59.3</v>
      </c>
      <c r="AA2321">
        <v>6.9</v>
      </c>
      <c r="AE2321">
        <f t="shared" si="172"/>
        <v>0</v>
      </c>
      <c r="AF2321">
        <v>0</v>
      </c>
      <c r="AO2321">
        <v>1.0272329999999998</v>
      </c>
      <c r="AP2321">
        <v>0.616877813674368</v>
      </c>
      <c r="AT2321">
        <v>1</v>
      </c>
      <c r="AV2321">
        <v>0</v>
      </c>
      <c r="AW2321">
        <v>1</v>
      </c>
      <c r="BD2321">
        <v>107.112988824957</v>
      </c>
    </row>
    <row r="2322" spans="1:56">
      <c r="A2322" t="s">
        <v>9</v>
      </c>
      <c r="B2322" t="s">
        <v>43</v>
      </c>
      <c r="C2322">
        <v>2019</v>
      </c>
      <c r="D2322">
        <f t="shared" si="173"/>
        <v>293</v>
      </c>
      <c r="E2322">
        <v>1</v>
      </c>
      <c r="F2322">
        <v>40991.760057</v>
      </c>
      <c r="G2322">
        <v>226155.63941100001</v>
      </c>
      <c r="H2322">
        <v>125394.765029</v>
      </c>
      <c r="I2322">
        <v>53278.672613000002</v>
      </c>
      <c r="J2322">
        <v>53505.201357999998</v>
      </c>
      <c r="K2322">
        <v>97962.578112999996</v>
      </c>
      <c r="L2322">
        <v>95830.542860999994</v>
      </c>
      <c r="Q2322">
        <f t="shared" si="171"/>
        <v>2132.0352520000015</v>
      </c>
      <c r="R2322">
        <f t="shared" si="170"/>
        <v>5517.1</v>
      </c>
      <c r="S2322">
        <v>5517.1</v>
      </c>
      <c r="T2322">
        <v>5517.1</v>
      </c>
      <c r="U2322">
        <f t="shared" si="174"/>
        <v>59.3</v>
      </c>
      <c r="V2322">
        <v>59.3</v>
      </c>
      <c r="W2322">
        <v>58.9</v>
      </c>
    </row>
    <row r="2323" spans="1:56">
      <c r="A2323" t="s">
        <v>9</v>
      </c>
      <c r="B2323" t="s">
        <v>43</v>
      </c>
      <c r="C2323">
        <v>2019</v>
      </c>
      <c r="D2323">
        <f t="shared" si="173"/>
        <v>294</v>
      </c>
      <c r="E2323">
        <v>2</v>
      </c>
      <c r="F2323">
        <v>41311.699969000001</v>
      </c>
      <c r="G2323">
        <v>228003.40329700001</v>
      </c>
      <c r="H2323">
        <v>126607.36007900001</v>
      </c>
      <c r="I2323">
        <v>52945.542104</v>
      </c>
      <c r="J2323">
        <v>53940.491888999997</v>
      </c>
      <c r="K2323">
        <v>97336.292757999996</v>
      </c>
      <c r="L2323">
        <v>98402.310383999997</v>
      </c>
      <c r="Q2323">
        <f t="shared" si="171"/>
        <v>-1066.0176260000007</v>
      </c>
      <c r="R2323">
        <f t="shared" si="170"/>
        <v>5519.1</v>
      </c>
      <c r="S2323">
        <v>5519.1</v>
      </c>
      <c r="T2323">
        <v>5519.1</v>
      </c>
      <c r="W2323">
        <v>58.9</v>
      </c>
    </row>
    <row r="2324" spans="1:56">
      <c r="A2324" t="s">
        <v>10</v>
      </c>
      <c r="B2324" t="s">
        <v>44</v>
      </c>
      <c r="C2324">
        <v>1955</v>
      </c>
      <c r="D2324">
        <f t="shared" si="173"/>
        <v>37</v>
      </c>
      <c r="E2324">
        <v>1</v>
      </c>
      <c r="AT2324">
        <v>10</v>
      </c>
      <c r="AV2324">
        <v>0</v>
      </c>
      <c r="AW2324">
        <v>1</v>
      </c>
    </row>
    <row r="2325" spans="1:56">
      <c r="A2325" t="s">
        <v>10</v>
      </c>
      <c r="B2325" t="s">
        <v>44</v>
      </c>
      <c r="C2325">
        <v>1955</v>
      </c>
      <c r="D2325">
        <f t="shared" si="173"/>
        <v>38</v>
      </c>
      <c r="E2325">
        <v>2</v>
      </c>
      <c r="AN2325">
        <v>7.4137510000000004</v>
      </c>
      <c r="AT2325">
        <v>10</v>
      </c>
      <c r="AV2325">
        <v>0</v>
      </c>
      <c r="AW2325">
        <v>1</v>
      </c>
    </row>
    <row r="2326" spans="1:56">
      <c r="A2326" t="s">
        <v>10</v>
      </c>
      <c r="B2326" t="s">
        <v>44</v>
      </c>
      <c r="C2326">
        <v>1955</v>
      </c>
      <c r="D2326">
        <f t="shared" si="173"/>
        <v>39</v>
      </c>
      <c r="E2326">
        <v>3</v>
      </c>
      <c r="AN2326">
        <v>7.3370749999999996</v>
      </c>
      <c r="AT2326">
        <v>10</v>
      </c>
      <c r="AV2326">
        <v>0</v>
      </c>
      <c r="AW2326">
        <v>1</v>
      </c>
    </row>
    <row r="2327" spans="1:56">
      <c r="A2327" t="s">
        <v>10</v>
      </c>
      <c r="B2327" t="s">
        <v>44</v>
      </c>
      <c r="C2327">
        <v>1955</v>
      </c>
      <c r="D2327">
        <f t="shared" si="173"/>
        <v>40</v>
      </c>
      <c r="E2327">
        <v>4</v>
      </c>
      <c r="AN2327">
        <v>7.4699799999999996</v>
      </c>
      <c r="AT2327">
        <v>10</v>
      </c>
      <c r="AV2327">
        <v>0</v>
      </c>
      <c r="AW2327">
        <v>1</v>
      </c>
    </row>
    <row r="2328" spans="1:56">
      <c r="A2328" t="s">
        <v>10</v>
      </c>
      <c r="B2328" t="s">
        <v>44</v>
      </c>
      <c r="C2328">
        <v>1956</v>
      </c>
      <c r="D2328">
        <f t="shared" si="173"/>
        <v>41</v>
      </c>
      <c r="E2328">
        <v>1</v>
      </c>
      <c r="AN2328">
        <v>7.5449529999999996</v>
      </c>
      <c r="AT2328">
        <v>10</v>
      </c>
      <c r="AV2328">
        <v>0</v>
      </c>
      <c r="AW2328">
        <v>1</v>
      </c>
    </row>
    <row r="2329" spans="1:56">
      <c r="A2329" t="s">
        <v>10</v>
      </c>
      <c r="B2329" t="s">
        <v>44</v>
      </c>
      <c r="C2329">
        <v>1956</v>
      </c>
      <c r="D2329">
        <f t="shared" si="173"/>
        <v>42</v>
      </c>
      <c r="E2329">
        <v>2</v>
      </c>
      <c r="AN2329">
        <v>7.550065</v>
      </c>
      <c r="AT2329">
        <v>10</v>
      </c>
      <c r="AV2329">
        <v>0</v>
      </c>
      <c r="AW2329">
        <v>1</v>
      </c>
    </row>
    <row r="2330" spans="1:56">
      <c r="A2330" t="s">
        <v>10</v>
      </c>
      <c r="B2330" t="s">
        <v>44</v>
      </c>
      <c r="C2330">
        <v>1956</v>
      </c>
      <c r="D2330">
        <f t="shared" si="173"/>
        <v>43</v>
      </c>
      <c r="E2330">
        <v>3</v>
      </c>
      <c r="AN2330">
        <v>7.5330250000000003</v>
      </c>
      <c r="AT2330">
        <v>8</v>
      </c>
      <c r="AV2330">
        <v>0</v>
      </c>
      <c r="AW2330">
        <v>1</v>
      </c>
    </row>
    <row r="2331" spans="1:56">
      <c r="A2331" t="s">
        <v>10</v>
      </c>
      <c r="B2331" t="s">
        <v>44</v>
      </c>
      <c r="C2331">
        <v>1956</v>
      </c>
      <c r="D2331">
        <f t="shared" si="173"/>
        <v>44</v>
      </c>
      <c r="E2331">
        <v>4</v>
      </c>
      <c r="AN2331">
        <v>7.5705109999999998</v>
      </c>
      <c r="AT2331">
        <v>8</v>
      </c>
      <c r="AV2331">
        <v>0</v>
      </c>
      <c r="AW2331">
        <v>1</v>
      </c>
    </row>
    <row r="2332" spans="1:56">
      <c r="A2332" t="s">
        <v>10</v>
      </c>
      <c r="B2332" t="s">
        <v>44</v>
      </c>
      <c r="C2332">
        <v>1957</v>
      </c>
      <c r="D2332">
        <f t="shared" si="173"/>
        <v>45</v>
      </c>
      <c r="E2332">
        <v>1</v>
      </c>
      <c r="AN2332">
        <v>7.5859379999999996</v>
      </c>
      <c r="AT2332">
        <v>8</v>
      </c>
      <c r="AV2332">
        <v>0</v>
      </c>
      <c r="AW2332">
        <v>1</v>
      </c>
    </row>
    <row r="2333" spans="1:56">
      <c r="A2333" t="s">
        <v>10</v>
      </c>
      <c r="B2333" t="s">
        <v>44</v>
      </c>
      <c r="C2333">
        <v>1957</v>
      </c>
      <c r="D2333">
        <f t="shared" si="173"/>
        <v>46</v>
      </c>
      <c r="E2333">
        <v>2</v>
      </c>
      <c r="AN2333">
        <v>7.558325</v>
      </c>
      <c r="AT2333">
        <v>8</v>
      </c>
      <c r="AV2333">
        <v>0</v>
      </c>
      <c r="AW2333">
        <v>1</v>
      </c>
    </row>
    <row r="2334" spans="1:56">
      <c r="A2334" t="s">
        <v>10</v>
      </c>
      <c r="B2334" t="s">
        <v>44</v>
      </c>
      <c r="C2334">
        <v>1957</v>
      </c>
      <c r="D2334">
        <f t="shared" si="173"/>
        <v>47</v>
      </c>
      <c r="E2334">
        <v>3</v>
      </c>
      <c r="AN2334">
        <v>7.7892679999999999</v>
      </c>
      <c r="AT2334">
        <v>8</v>
      </c>
      <c r="AV2334">
        <v>0</v>
      </c>
      <c r="AW2334">
        <v>1</v>
      </c>
    </row>
    <row r="2335" spans="1:56">
      <c r="A2335" t="s">
        <v>10</v>
      </c>
      <c r="B2335" t="s">
        <v>44</v>
      </c>
      <c r="C2335">
        <v>1957</v>
      </c>
      <c r="D2335">
        <f t="shared" si="173"/>
        <v>48</v>
      </c>
      <c r="E2335">
        <v>4</v>
      </c>
      <c r="AN2335">
        <v>8.1883959999999991</v>
      </c>
      <c r="AT2335">
        <v>8</v>
      </c>
      <c r="AV2335">
        <v>0</v>
      </c>
      <c r="AW2335">
        <v>1</v>
      </c>
    </row>
    <row r="2336" spans="1:56">
      <c r="A2336" t="s">
        <v>10</v>
      </c>
      <c r="B2336" t="s">
        <v>44</v>
      </c>
      <c r="C2336">
        <v>1958</v>
      </c>
      <c r="D2336">
        <f t="shared" si="173"/>
        <v>49</v>
      </c>
      <c r="E2336">
        <v>1</v>
      </c>
      <c r="AN2336">
        <v>8.7557089999999995</v>
      </c>
      <c r="AT2336">
        <v>8</v>
      </c>
      <c r="AV2336">
        <v>0</v>
      </c>
      <c r="AW2336">
        <v>1</v>
      </c>
    </row>
    <row r="2337" spans="1:50">
      <c r="A2337" t="s">
        <v>10</v>
      </c>
      <c r="B2337" t="s">
        <v>44</v>
      </c>
      <c r="C2337">
        <v>1958</v>
      </c>
      <c r="D2337">
        <f t="shared" si="173"/>
        <v>50</v>
      </c>
      <c r="E2337">
        <v>2</v>
      </c>
      <c r="AN2337">
        <v>8.9615489999999998</v>
      </c>
      <c r="AT2337">
        <v>8</v>
      </c>
      <c r="AV2337">
        <v>0</v>
      </c>
      <c r="AW2337">
        <v>1</v>
      </c>
    </row>
    <row r="2338" spans="1:50">
      <c r="A2338" t="s">
        <v>10</v>
      </c>
      <c r="B2338" t="s">
        <v>44</v>
      </c>
      <c r="C2338">
        <v>1958</v>
      </c>
      <c r="D2338">
        <f t="shared" si="173"/>
        <v>51</v>
      </c>
      <c r="E2338">
        <v>3</v>
      </c>
      <c r="AN2338">
        <v>9.0494070000000004</v>
      </c>
      <c r="AT2338">
        <v>8</v>
      </c>
      <c r="AV2338">
        <v>0</v>
      </c>
      <c r="AW2338">
        <v>1</v>
      </c>
    </row>
    <row r="2339" spans="1:50">
      <c r="A2339" t="s">
        <v>10</v>
      </c>
      <c r="B2339" t="s">
        <v>44</v>
      </c>
      <c r="C2339">
        <v>1958</v>
      </c>
      <c r="D2339">
        <f t="shared" si="173"/>
        <v>52</v>
      </c>
      <c r="E2339">
        <v>4</v>
      </c>
      <c r="AN2339">
        <v>9.1046309999999995</v>
      </c>
      <c r="AT2339">
        <v>8</v>
      </c>
      <c r="AV2339">
        <v>0</v>
      </c>
      <c r="AW2339">
        <v>1</v>
      </c>
    </row>
    <row r="2340" spans="1:50">
      <c r="A2340" t="s">
        <v>10</v>
      </c>
      <c r="B2340" t="s">
        <v>44</v>
      </c>
      <c r="C2340">
        <v>1959</v>
      </c>
      <c r="D2340">
        <f t="shared" si="173"/>
        <v>53</v>
      </c>
      <c r="E2340">
        <v>1</v>
      </c>
      <c r="AN2340">
        <v>9.4159009999999999</v>
      </c>
      <c r="AT2340">
        <v>8</v>
      </c>
      <c r="AV2340">
        <v>0</v>
      </c>
      <c r="AW2340">
        <v>1</v>
      </c>
    </row>
    <row r="2341" spans="1:50">
      <c r="A2341" t="s">
        <v>10</v>
      </c>
      <c r="B2341" t="s">
        <v>44</v>
      </c>
      <c r="C2341">
        <v>1959</v>
      </c>
      <c r="D2341">
        <f t="shared" si="173"/>
        <v>54</v>
      </c>
      <c r="E2341">
        <v>2</v>
      </c>
      <c r="AN2341">
        <v>9.4108809999999998</v>
      </c>
      <c r="AT2341">
        <v>8</v>
      </c>
      <c r="AV2341">
        <v>0</v>
      </c>
      <c r="AW2341">
        <v>1</v>
      </c>
    </row>
    <row r="2342" spans="1:50">
      <c r="A2342" t="s">
        <v>10</v>
      </c>
      <c r="B2342" t="s">
        <v>44</v>
      </c>
      <c r="C2342">
        <v>1959</v>
      </c>
      <c r="D2342">
        <f t="shared" si="173"/>
        <v>55</v>
      </c>
      <c r="E2342">
        <v>3</v>
      </c>
      <c r="AN2342">
        <v>9.4811680000000003</v>
      </c>
      <c r="AT2342">
        <v>8</v>
      </c>
      <c r="AV2342">
        <v>0</v>
      </c>
      <c r="AW2342">
        <v>1</v>
      </c>
    </row>
    <row r="2343" spans="1:50">
      <c r="A2343" t="s">
        <v>10</v>
      </c>
      <c r="B2343" t="s">
        <v>44</v>
      </c>
      <c r="C2343">
        <v>1959</v>
      </c>
      <c r="D2343">
        <f t="shared" si="173"/>
        <v>56</v>
      </c>
      <c r="E2343">
        <v>4</v>
      </c>
      <c r="AN2343">
        <v>9.6493529999999996</v>
      </c>
      <c r="AT2343">
        <v>8</v>
      </c>
      <c r="AV2343">
        <v>0</v>
      </c>
      <c r="AW2343">
        <v>1</v>
      </c>
    </row>
    <row r="2344" spans="1:50">
      <c r="A2344" t="s">
        <v>10</v>
      </c>
      <c r="B2344" t="s">
        <v>44</v>
      </c>
      <c r="C2344">
        <v>1960</v>
      </c>
      <c r="D2344">
        <f t="shared" si="173"/>
        <v>57</v>
      </c>
      <c r="E2344">
        <v>1</v>
      </c>
      <c r="G2344">
        <v>543939.80223200005</v>
      </c>
      <c r="H2344">
        <v>294275.34868599998</v>
      </c>
      <c r="I2344">
        <v>143388.60388400001</v>
      </c>
      <c r="J2344">
        <v>107992.36535599999</v>
      </c>
      <c r="K2344">
        <v>40030.932460000004</v>
      </c>
      <c r="L2344">
        <v>40754.990125999997</v>
      </c>
      <c r="O2344">
        <f>VLOOKUP(C2344,[1]pop_15p_a!$A$8:$AL$68,12,FALSE)</f>
        <v>32459600.0909965</v>
      </c>
      <c r="Q2344">
        <f t="shared" si="171"/>
        <v>-724.05766599999333</v>
      </c>
      <c r="R2344">
        <v>46814.237000000001</v>
      </c>
      <c r="AN2344">
        <v>9.812519</v>
      </c>
      <c r="AT2344">
        <v>8</v>
      </c>
      <c r="AV2344">
        <v>0</v>
      </c>
      <c r="AW2344">
        <v>1</v>
      </c>
      <c r="AX2344">
        <v>1</v>
      </c>
    </row>
    <row r="2345" spans="1:50">
      <c r="A2345" t="s">
        <v>10</v>
      </c>
      <c r="B2345" t="s">
        <v>44</v>
      </c>
      <c r="C2345">
        <v>1960</v>
      </c>
      <c r="D2345">
        <f t="shared" si="173"/>
        <v>58</v>
      </c>
      <c r="E2345">
        <v>2</v>
      </c>
      <c r="G2345">
        <v>545983.43861099996</v>
      </c>
      <c r="H2345">
        <v>295483.31719600002</v>
      </c>
      <c r="I2345">
        <v>143873.22335399999</v>
      </c>
      <c r="J2345">
        <v>108856.049583</v>
      </c>
      <c r="K2345">
        <v>40194.257795999998</v>
      </c>
      <c r="L2345">
        <v>40962.053219000001</v>
      </c>
      <c r="O2345">
        <f>VLOOKUP(C2345,[1]pop_15p_a!$A$8:$AL$68,12,FALSE)</f>
        <v>32459600.0909965</v>
      </c>
      <c r="Q2345">
        <f t="shared" si="171"/>
        <v>-767.79542300000321</v>
      </c>
      <c r="R2345">
        <v>46814.237000000001</v>
      </c>
      <c r="AN2345">
        <v>9.817539</v>
      </c>
      <c r="AT2345">
        <v>8</v>
      </c>
      <c r="AV2345">
        <v>0</v>
      </c>
      <c r="AW2345">
        <v>1</v>
      </c>
      <c r="AX2345">
        <v>1</v>
      </c>
    </row>
    <row r="2346" spans="1:50">
      <c r="A2346" t="s">
        <v>10</v>
      </c>
      <c r="B2346" t="s">
        <v>44</v>
      </c>
      <c r="C2346">
        <v>1960</v>
      </c>
      <c r="D2346">
        <f t="shared" si="173"/>
        <v>59</v>
      </c>
      <c r="E2346">
        <v>3</v>
      </c>
      <c r="G2346">
        <v>550070.45753100002</v>
      </c>
      <c r="H2346">
        <v>297899.72506700002</v>
      </c>
      <c r="I2346">
        <v>144842.43004499999</v>
      </c>
      <c r="J2346">
        <v>110583.444927</v>
      </c>
      <c r="K2346">
        <v>40520.908469000002</v>
      </c>
      <c r="L2346">
        <v>41376.197742999997</v>
      </c>
      <c r="O2346">
        <f>VLOOKUP(C2346,[1]pop_15p_a!$A$8:$AL$68,12,FALSE)</f>
        <v>32459600.0909965</v>
      </c>
      <c r="Q2346">
        <f t="shared" si="171"/>
        <v>-855.2892739999952</v>
      </c>
      <c r="R2346">
        <v>46814.237000000001</v>
      </c>
      <c r="AN2346">
        <v>9.9079069999999998</v>
      </c>
      <c r="AT2346">
        <v>8</v>
      </c>
      <c r="AV2346">
        <v>0</v>
      </c>
      <c r="AW2346">
        <v>1</v>
      </c>
      <c r="AX2346">
        <v>1</v>
      </c>
    </row>
    <row r="2347" spans="1:50">
      <c r="A2347" t="s">
        <v>10</v>
      </c>
      <c r="B2347" t="s">
        <v>44</v>
      </c>
      <c r="C2347">
        <v>1960</v>
      </c>
      <c r="D2347">
        <f t="shared" si="173"/>
        <v>60</v>
      </c>
      <c r="E2347">
        <v>4</v>
      </c>
      <c r="G2347">
        <v>556589.99010299996</v>
      </c>
      <c r="H2347">
        <v>301779.06731999997</v>
      </c>
      <c r="I2347">
        <v>146423.54662000001</v>
      </c>
      <c r="J2347">
        <v>113454.06563300001</v>
      </c>
      <c r="K2347">
        <v>41090.815451000002</v>
      </c>
      <c r="L2347">
        <v>42063.333250999996</v>
      </c>
      <c r="O2347">
        <f>VLOOKUP(C2347,[1]pop_15p_a!$A$8:$AL$68,12,FALSE)</f>
        <v>32459600.0909965</v>
      </c>
      <c r="Q2347">
        <f t="shared" si="171"/>
        <v>-972.51779999999417</v>
      </c>
      <c r="R2347">
        <v>46814.237000000001</v>
      </c>
      <c r="AN2347">
        <v>9.9907459999999997</v>
      </c>
      <c r="AT2347">
        <v>8</v>
      </c>
      <c r="AV2347">
        <v>0</v>
      </c>
      <c r="AW2347">
        <v>1</v>
      </c>
      <c r="AX2347">
        <v>1</v>
      </c>
    </row>
    <row r="2348" spans="1:50">
      <c r="A2348" t="s">
        <v>10</v>
      </c>
      <c r="B2348" t="s">
        <v>44</v>
      </c>
      <c r="C2348">
        <v>1961</v>
      </c>
      <c r="D2348">
        <f t="shared" si="173"/>
        <v>61</v>
      </c>
      <c r="E2348">
        <v>1</v>
      </c>
      <c r="G2348">
        <v>565542.03632800002</v>
      </c>
      <c r="H2348">
        <v>307121.57938299997</v>
      </c>
      <c r="I2348">
        <v>148616.637579</v>
      </c>
      <c r="J2348">
        <v>117467.9117</v>
      </c>
      <c r="K2348">
        <v>41903.995802999998</v>
      </c>
      <c r="L2348">
        <v>43023.478082000001</v>
      </c>
      <c r="O2348">
        <f>VLOOKUP(C2348,[1]pop_15p_a!$A$8:$AL$68,12,FALSE)</f>
        <v>32623515.4905403</v>
      </c>
      <c r="Q2348">
        <f t="shared" si="171"/>
        <v>-1119.4822790000035</v>
      </c>
      <c r="R2348">
        <v>47444.750999999997</v>
      </c>
      <c r="AN2348">
        <v>10.02589</v>
      </c>
      <c r="AT2348">
        <v>8</v>
      </c>
      <c r="AV2348">
        <v>0</v>
      </c>
      <c r="AW2348">
        <v>1</v>
      </c>
      <c r="AX2348">
        <v>1</v>
      </c>
    </row>
    <row r="2349" spans="1:50">
      <c r="A2349" t="s">
        <v>10</v>
      </c>
      <c r="B2349" t="s">
        <v>44</v>
      </c>
      <c r="C2349">
        <v>1961</v>
      </c>
      <c r="D2349">
        <f t="shared" si="173"/>
        <v>62</v>
      </c>
      <c r="E2349">
        <v>2</v>
      </c>
      <c r="G2349">
        <v>574592.57105200004</v>
      </c>
      <c r="H2349">
        <v>312396.99516300001</v>
      </c>
      <c r="I2349">
        <v>150657.67019</v>
      </c>
      <c r="J2349">
        <v>120947.81699199999</v>
      </c>
      <c r="K2349">
        <v>42480.812506000002</v>
      </c>
      <c r="L2349">
        <v>43860.991534000001</v>
      </c>
      <c r="O2349">
        <f>VLOOKUP(C2349,[1]pop_15p_a!$A$8:$AL$68,12,FALSE)</f>
        <v>32623515.4905403</v>
      </c>
      <c r="Q2349">
        <f t="shared" si="171"/>
        <v>-1380.1790279999987</v>
      </c>
      <c r="R2349">
        <v>47444.750999999997</v>
      </c>
      <c r="AN2349">
        <v>9.9932560000000006</v>
      </c>
      <c r="AT2349">
        <v>8</v>
      </c>
      <c r="AV2349">
        <v>0</v>
      </c>
      <c r="AW2349">
        <v>1</v>
      </c>
      <c r="AX2349">
        <v>1</v>
      </c>
    </row>
    <row r="2350" spans="1:50">
      <c r="A2350" t="s">
        <v>10</v>
      </c>
      <c r="B2350" t="s">
        <v>44</v>
      </c>
      <c r="C2350">
        <v>1961</v>
      </c>
      <c r="D2350">
        <f t="shared" si="173"/>
        <v>63</v>
      </c>
      <c r="E2350">
        <v>3</v>
      </c>
      <c r="G2350">
        <v>583741.34044099995</v>
      </c>
      <c r="H2350">
        <v>317605.31465999997</v>
      </c>
      <c r="I2350">
        <v>152546.70895199999</v>
      </c>
      <c r="J2350">
        <v>123893.78150899999</v>
      </c>
      <c r="K2350">
        <v>42821.299681999997</v>
      </c>
      <c r="L2350">
        <v>44575.910283999998</v>
      </c>
      <c r="O2350">
        <f>VLOOKUP(C2350,[1]pop_15p_a!$A$8:$AL$68,12,FALSE)</f>
        <v>32623515.4905403</v>
      </c>
      <c r="Q2350">
        <f t="shared" si="171"/>
        <v>-1754.6106020000007</v>
      </c>
      <c r="R2350">
        <v>47444.750999999997</v>
      </c>
      <c r="AN2350">
        <v>10.10371</v>
      </c>
      <c r="AT2350">
        <v>8</v>
      </c>
      <c r="AV2350">
        <v>0</v>
      </c>
      <c r="AW2350">
        <v>1</v>
      </c>
      <c r="AX2350">
        <v>1</v>
      </c>
    </row>
    <row r="2351" spans="1:50">
      <c r="A2351" t="s">
        <v>10</v>
      </c>
      <c r="B2351" t="s">
        <v>44</v>
      </c>
      <c r="C2351">
        <v>1961</v>
      </c>
      <c r="D2351">
        <f t="shared" si="173"/>
        <v>64</v>
      </c>
      <c r="E2351">
        <v>4</v>
      </c>
      <c r="G2351">
        <v>593659.23394099995</v>
      </c>
      <c r="H2351">
        <v>323027.87141099997</v>
      </c>
      <c r="I2351">
        <v>154444.326191</v>
      </c>
      <c r="J2351">
        <v>126497.714164</v>
      </c>
      <c r="K2351">
        <v>42912.508002000002</v>
      </c>
      <c r="L2351">
        <v>45151.729436000001</v>
      </c>
      <c r="O2351">
        <f>VLOOKUP(C2351,[1]pop_15p_a!$A$8:$AL$68,12,FALSE)</f>
        <v>32623515.4905403</v>
      </c>
      <c r="Q2351">
        <f t="shared" si="171"/>
        <v>-2239.2214339999991</v>
      </c>
      <c r="R2351">
        <v>47444.750999999997</v>
      </c>
      <c r="AN2351">
        <v>10.35473</v>
      </c>
      <c r="AT2351">
        <v>8</v>
      </c>
      <c r="AV2351">
        <v>0</v>
      </c>
      <c r="AW2351">
        <v>1</v>
      </c>
      <c r="AX2351">
        <v>1</v>
      </c>
    </row>
    <row r="2352" spans="1:50">
      <c r="A2352" t="s">
        <v>10</v>
      </c>
      <c r="B2352" t="s">
        <v>44</v>
      </c>
      <c r="C2352">
        <v>1962</v>
      </c>
      <c r="D2352">
        <f t="shared" si="173"/>
        <v>65</v>
      </c>
      <c r="E2352">
        <v>1</v>
      </c>
      <c r="G2352">
        <v>604346.75922600005</v>
      </c>
      <c r="H2352">
        <v>328664.42998800002</v>
      </c>
      <c r="I2352">
        <v>156350.55415800001</v>
      </c>
      <c r="J2352">
        <v>128759.66873799999</v>
      </c>
      <c r="K2352">
        <v>42754.471588</v>
      </c>
      <c r="L2352">
        <v>45588.467328999999</v>
      </c>
      <c r="O2352">
        <f>VLOOKUP(C2352,[1]pop_15p_a!$A$8:$AL$68,12,FALSE)</f>
        <v>33032252.6016725</v>
      </c>
      <c r="Q2352">
        <f t="shared" si="171"/>
        <v>-2833.9957409999988</v>
      </c>
      <c r="R2352">
        <v>48119.648999999998</v>
      </c>
      <c r="AN2352">
        <v>10.51122</v>
      </c>
      <c r="AT2352">
        <v>8</v>
      </c>
      <c r="AV2352">
        <v>0</v>
      </c>
      <c r="AW2352">
        <v>1</v>
      </c>
      <c r="AX2352">
        <v>1</v>
      </c>
    </row>
    <row r="2353" spans="1:50">
      <c r="A2353" t="s">
        <v>10</v>
      </c>
      <c r="B2353" t="s">
        <v>44</v>
      </c>
      <c r="C2353">
        <v>1962</v>
      </c>
      <c r="D2353">
        <f t="shared" si="173"/>
        <v>66</v>
      </c>
      <c r="E2353">
        <v>2</v>
      </c>
      <c r="G2353">
        <v>614111.08174099994</v>
      </c>
      <c r="H2353">
        <v>334358.66782600002</v>
      </c>
      <c r="I2353">
        <v>158065.636879</v>
      </c>
      <c r="J2353">
        <v>131205.223432</v>
      </c>
      <c r="K2353">
        <v>42904.250458000002</v>
      </c>
      <c r="L2353">
        <v>46380.537300000004</v>
      </c>
      <c r="O2353">
        <f>VLOOKUP(C2353,[1]pop_15p_a!$A$8:$AL$68,12,FALSE)</f>
        <v>33032252.6016725</v>
      </c>
      <c r="Q2353">
        <f t="shared" si="171"/>
        <v>-3476.2868420000013</v>
      </c>
      <c r="R2353">
        <v>48119.648999999998</v>
      </c>
      <c r="AN2353">
        <v>10.614409999999999</v>
      </c>
      <c r="AT2353">
        <v>8</v>
      </c>
      <c r="AV2353">
        <v>0</v>
      </c>
      <c r="AW2353">
        <v>1</v>
      </c>
      <c r="AX2353">
        <v>1</v>
      </c>
    </row>
    <row r="2354" spans="1:50">
      <c r="A2354" t="s">
        <v>10</v>
      </c>
      <c r="B2354" t="s">
        <v>44</v>
      </c>
      <c r="C2354">
        <v>1962</v>
      </c>
      <c r="D2354">
        <f t="shared" si="173"/>
        <v>67</v>
      </c>
      <c r="E2354">
        <v>3</v>
      </c>
      <c r="G2354">
        <v>622952.96299399994</v>
      </c>
      <c r="H2354">
        <v>340111.05577500002</v>
      </c>
      <c r="I2354">
        <v>159589.60660500001</v>
      </c>
      <c r="J2354">
        <v>133834.405138</v>
      </c>
      <c r="K2354">
        <v>43361.861675</v>
      </c>
      <c r="L2354">
        <v>47527.921008999998</v>
      </c>
      <c r="O2354">
        <f>VLOOKUP(C2354,[1]pop_15p_a!$A$8:$AL$68,12,FALSE)</f>
        <v>33032252.6016725</v>
      </c>
      <c r="Q2354">
        <f t="shared" si="171"/>
        <v>-4166.0593339999978</v>
      </c>
      <c r="R2354">
        <v>48119.648999999998</v>
      </c>
      <c r="AN2354">
        <v>10.70337</v>
      </c>
      <c r="AT2354">
        <v>8</v>
      </c>
      <c r="AV2354">
        <v>0</v>
      </c>
      <c r="AW2354">
        <v>1</v>
      </c>
      <c r="AX2354">
        <v>1</v>
      </c>
    </row>
    <row r="2355" spans="1:50">
      <c r="A2355" t="s">
        <v>10</v>
      </c>
      <c r="B2355" t="s">
        <v>44</v>
      </c>
      <c r="C2355">
        <v>1962</v>
      </c>
      <c r="D2355">
        <f t="shared" si="173"/>
        <v>68</v>
      </c>
      <c r="E2355">
        <v>4</v>
      </c>
      <c r="G2355">
        <v>630751.06921400002</v>
      </c>
      <c r="H2355">
        <v>346014.58692899998</v>
      </c>
      <c r="I2355">
        <v>160878.02295300001</v>
      </c>
      <c r="J2355">
        <v>136505.64170499999</v>
      </c>
      <c r="K2355">
        <v>44104.033977999999</v>
      </c>
      <c r="L2355">
        <v>48973.933308</v>
      </c>
      <c r="O2355">
        <f>VLOOKUP(C2355,[1]pop_15p_a!$A$8:$AL$68,12,FALSE)</f>
        <v>33032252.6016725</v>
      </c>
      <c r="Q2355">
        <f t="shared" si="171"/>
        <v>-4869.8993300000002</v>
      </c>
      <c r="R2355">
        <v>48119.648999999998</v>
      </c>
      <c r="AN2355">
        <v>10.806559999999999</v>
      </c>
      <c r="AT2355">
        <v>8</v>
      </c>
      <c r="AV2355">
        <v>0</v>
      </c>
      <c r="AW2355">
        <v>1</v>
      </c>
      <c r="AX2355">
        <v>1</v>
      </c>
    </row>
    <row r="2356" spans="1:50">
      <c r="A2356" t="s">
        <v>10</v>
      </c>
      <c r="B2356" t="s">
        <v>44</v>
      </c>
      <c r="C2356">
        <v>1963</v>
      </c>
      <c r="D2356">
        <f t="shared" si="173"/>
        <v>69</v>
      </c>
      <c r="E2356">
        <v>1</v>
      </c>
      <c r="G2356">
        <v>620244.02156699996</v>
      </c>
      <c r="H2356">
        <v>346963.351906</v>
      </c>
      <c r="I2356">
        <v>164052.70457</v>
      </c>
      <c r="J2356">
        <v>132024.029423</v>
      </c>
      <c r="K2356">
        <v>40053.794254</v>
      </c>
      <c r="L2356">
        <v>43332.431401000002</v>
      </c>
      <c r="O2356">
        <f>VLOOKUP(C2356,[1]pop_15p_a!$A$8:$AL$68,12,FALSE)</f>
        <v>34011592.594284199</v>
      </c>
      <c r="Q2356">
        <f t="shared" si="171"/>
        <v>-3278.6371470000013</v>
      </c>
      <c r="R2356">
        <v>48803.68</v>
      </c>
      <c r="AN2356">
        <v>10.995150000000001</v>
      </c>
      <c r="AT2356">
        <v>8</v>
      </c>
      <c r="AV2356">
        <v>0</v>
      </c>
      <c r="AW2356">
        <v>1</v>
      </c>
      <c r="AX2356">
        <v>1</v>
      </c>
    </row>
    <row r="2357" spans="1:50">
      <c r="A2357" t="s">
        <v>10</v>
      </c>
      <c r="B2357" t="s">
        <v>44</v>
      </c>
      <c r="C2357">
        <v>1963</v>
      </c>
      <c r="D2357">
        <f t="shared" si="173"/>
        <v>70</v>
      </c>
      <c r="E2357">
        <v>2</v>
      </c>
      <c r="G2357">
        <v>647940.86620000005</v>
      </c>
      <c r="H2357">
        <v>357037.68214799999</v>
      </c>
      <c r="I2357">
        <v>166226.284331</v>
      </c>
      <c r="J2357">
        <v>143346.225145</v>
      </c>
      <c r="K2357">
        <v>41908.619343999999</v>
      </c>
      <c r="L2357">
        <v>48430.573785</v>
      </c>
      <c r="O2357">
        <f>VLOOKUP(C2357,[1]pop_15p_a!$A$8:$AL$68,12,FALSE)</f>
        <v>34011592.594284199</v>
      </c>
      <c r="Q2357">
        <f t="shared" si="171"/>
        <v>-6521.9544410000017</v>
      </c>
      <c r="R2357">
        <v>48803.68</v>
      </c>
      <c r="AN2357">
        <v>11.11257</v>
      </c>
      <c r="AT2357">
        <v>8</v>
      </c>
      <c r="AV2357">
        <v>0</v>
      </c>
      <c r="AW2357">
        <v>1</v>
      </c>
      <c r="AX2357">
        <v>1</v>
      </c>
    </row>
    <row r="2358" spans="1:50">
      <c r="A2358" t="s">
        <v>10</v>
      </c>
      <c r="B2358" t="s">
        <v>44</v>
      </c>
      <c r="C2358">
        <v>1963</v>
      </c>
      <c r="D2358">
        <f t="shared" si="173"/>
        <v>71</v>
      </c>
      <c r="E2358">
        <v>3</v>
      </c>
      <c r="G2358">
        <v>669315.15526200004</v>
      </c>
      <c r="H2358">
        <v>362232.81781400001</v>
      </c>
      <c r="I2358">
        <v>168334.267765</v>
      </c>
      <c r="J2358">
        <v>151434.22997300001</v>
      </c>
      <c r="K2358">
        <v>43474.072135000002</v>
      </c>
      <c r="L2358">
        <v>50201.402440999998</v>
      </c>
      <c r="O2358">
        <f>VLOOKUP(C2358,[1]pop_15p_a!$A$8:$AL$68,12,FALSE)</f>
        <v>34011592.594284199</v>
      </c>
      <c r="Q2358">
        <f t="shared" si="171"/>
        <v>-6727.3303059999962</v>
      </c>
      <c r="R2358">
        <v>48803.68</v>
      </c>
      <c r="AN2358">
        <v>11.272690000000001</v>
      </c>
      <c r="AT2358">
        <v>8</v>
      </c>
      <c r="AV2358">
        <v>0</v>
      </c>
      <c r="AW2358">
        <v>1</v>
      </c>
      <c r="AX2358">
        <v>1</v>
      </c>
    </row>
    <row r="2359" spans="1:50">
      <c r="A2359" t="s">
        <v>10</v>
      </c>
      <c r="B2359" t="s">
        <v>44</v>
      </c>
      <c r="C2359">
        <v>1963</v>
      </c>
      <c r="D2359">
        <f t="shared" si="173"/>
        <v>72</v>
      </c>
      <c r="E2359">
        <v>4</v>
      </c>
      <c r="G2359">
        <v>671398.64394500002</v>
      </c>
      <c r="H2359">
        <v>367949.89193099999</v>
      </c>
      <c r="I2359">
        <v>169589.208701</v>
      </c>
      <c r="J2359">
        <v>150478.772574</v>
      </c>
      <c r="K2359">
        <v>42944.531574000001</v>
      </c>
      <c r="L2359">
        <v>52741.689360999997</v>
      </c>
      <c r="O2359">
        <f>VLOOKUP(C2359,[1]pop_15p_a!$A$8:$AL$68,12,FALSE)</f>
        <v>34011592.594284199</v>
      </c>
      <c r="Q2359">
        <f t="shared" si="171"/>
        <v>-9797.1577869999965</v>
      </c>
      <c r="R2359">
        <v>48803.68</v>
      </c>
      <c r="AN2359">
        <v>11.386559999999999</v>
      </c>
      <c r="AT2359">
        <v>8</v>
      </c>
      <c r="AV2359">
        <v>0</v>
      </c>
      <c r="AW2359">
        <v>1</v>
      </c>
      <c r="AX2359">
        <v>1</v>
      </c>
    </row>
    <row r="2360" spans="1:50">
      <c r="A2360" t="s">
        <v>10</v>
      </c>
      <c r="B2360" t="s">
        <v>44</v>
      </c>
      <c r="C2360">
        <v>1964</v>
      </c>
      <c r="D2360">
        <f t="shared" si="173"/>
        <v>73</v>
      </c>
      <c r="E2360">
        <v>1</v>
      </c>
      <c r="G2360">
        <v>684038.42452600005</v>
      </c>
      <c r="H2360">
        <v>374718.61199</v>
      </c>
      <c r="I2360">
        <v>171582.31793799999</v>
      </c>
      <c r="J2360">
        <v>155291.74166599999</v>
      </c>
      <c r="K2360">
        <v>45062.676757000001</v>
      </c>
      <c r="L2360">
        <v>55654.400093999997</v>
      </c>
      <c r="O2360">
        <f>VLOOKUP(C2360,[1]pop_15p_a!$A$8:$AL$68,12,FALSE)</f>
        <v>34441436.086729102</v>
      </c>
      <c r="Q2360">
        <f t="shared" si="171"/>
        <v>-10591.723336999996</v>
      </c>
      <c r="R2360">
        <v>49449.402999999998</v>
      </c>
      <c r="AN2360">
        <v>11.464840000000001</v>
      </c>
      <c r="AT2360">
        <v>8</v>
      </c>
      <c r="AV2360">
        <v>0</v>
      </c>
      <c r="AW2360">
        <v>1</v>
      </c>
      <c r="AX2360">
        <v>1</v>
      </c>
    </row>
    <row r="2361" spans="1:50">
      <c r="A2361" t="s">
        <v>10</v>
      </c>
      <c r="B2361" t="s">
        <v>44</v>
      </c>
      <c r="C2361">
        <v>1964</v>
      </c>
      <c r="D2361">
        <f t="shared" si="173"/>
        <v>74</v>
      </c>
      <c r="E2361">
        <v>2</v>
      </c>
      <c r="G2361">
        <v>690597.80940400006</v>
      </c>
      <c r="H2361">
        <v>375513.87950600003</v>
      </c>
      <c r="I2361">
        <v>172796.269233</v>
      </c>
      <c r="J2361">
        <v>157034.006792</v>
      </c>
      <c r="K2361">
        <v>44310.336073999999</v>
      </c>
      <c r="L2361">
        <v>56708.457783999998</v>
      </c>
      <c r="O2361">
        <f>VLOOKUP(C2361,[1]pop_15p_a!$A$8:$AL$68,12,FALSE)</f>
        <v>34441436.086729102</v>
      </c>
      <c r="Q2361">
        <f t="shared" si="171"/>
        <v>-12398.121709999999</v>
      </c>
      <c r="R2361">
        <v>49449.402999999998</v>
      </c>
      <c r="AN2361">
        <v>11.50043</v>
      </c>
      <c r="AT2361">
        <v>8</v>
      </c>
      <c r="AV2361">
        <v>0</v>
      </c>
      <c r="AW2361">
        <v>1</v>
      </c>
      <c r="AX2361">
        <v>1</v>
      </c>
    </row>
    <row r="2362" spans="1:50">
      <c r="A2362" t="s">
        <v>10</v>
      </c>
      <c r="B2362" t="s">
        <v>44</v>
      </c>
      <c r="C2362">
        <v>1964</v>
      </c>
      <c r="D2362">
        <f t="shared" si="173"/>
        <v>75</v>
      </c>
      <c r="E2362">
        <v>3</v>
      </c>
      <c r="G2362">
        <v>699066.29740000004</v>
      </c>
      <c r="H2362">
        <v>379169.80291099998</v>
      </c>
      <c r="I2362">
        <v>174805.79367700001</v>
      </c>
      <c r="J2362">
        <v>161269.608893</v>
      </c>
      <c r="K2362">
        <v>44567.872473000003</v>
      </c>
      <c r="L2362">
        <v>56325.489175000002</v>
      </c>
      <c r="O2362">
        <f>VLOOKUP(C2362,[1]pop_15p_a!$A$8:$AL$68,12,FALSE)</f>
        <v>34441436.086729102</v>
      </c>
      <c r="Q2362">
        <f t="shared" si="171"/>
        <v>-11757.616701999999</v>
      </c>
      <c r="R2362">
        <v>49449.402999999998</v>
      </c>
      <c r="AN2362">
        <v>11.582269999999999</v>
      </c>
      <c r="AT2362">
        <v>8</v>
      </c>
      <c r="AV2362">
        <v>0</v>
      </c>
      <c r="AW2362">
        <v>1</v>
      </c>
      <c r="AX2362">
        <v>1</v>
      </c>
    </row>
    <row r="2363" spans="1:50">
      <c r="A2363" t="s">
        <v>10</v>
      </c>
      <c r="B2363" t="s">
        <v>44</v>
      </c>
      <c r="C2363">
        <v>1964</v>
      </c>
      <c r="D2363">
        <f t="shared" si="173"/>
        <v>76</v>
      </c>
      <c r="E2363">
        <v>4</v>
      </c>
      <c r="G2363">
        <v>705384.03008099995</v>
      </c>
      <c r="H2363">
        <v>383586.857127</v>
      </c>
      <c r="I2363">
        <v>176405.22820400001</v>
      </c>
      <c r="J2363">
        <v>164135.92731100001</v>
      </c>
      <c r="K2363">
        <v>46662.865825000001</v>
      </c>
      <c r="L2363">
        <v>56592.520058000002</v>
      </c>
      <c r="O2363">
        <f>VLOOKUP(C2363,[1]pop_15p_a!$A$8:$AL$68,12,FALSE)</f>
        <v>34441436.086729102</v>
      </c>
      <c r="Q2363">
        <f t="shared" si="171"/>
        <v>-9929.6542330000011</v>
      </c>
      <c r="R2363">
        <v>49449.402999999998</v>
      </c>
      <c r="AN2363">
        <v>11.65699</v>
      </c>
      <c r="AT2363">
        <v>8</v>
      </c>
      <c r="AV2363">
        <v>0</v>
      </c>
      <c r="AW2363">
        <v>1</v>
      </c>
      <c r="AX2363">
        <v>1</v>
      </c>
    </row>
    <row r="2364" spans="1:50">
      <c r="A2364" t="s">
        <v>10</v>
      </c>
      <c r="B2364" t="s">
        <v>44</v>
      </c>
      <c r="C2364">
        <v>1965</v>
      </c>
      <c r="D2364">
        <f t="shared" si="173"/>
        <v>77</v>
      </c>
      <c r="E2364">
        <v>1</v>
      </c>
      <c r="G2364">
        <v>706949.94646699994</v>
      </c>
      <c r="H2364">
        <v>382731.79152000003</v>
      </c>
      <c r="I2364">
        <v>177709.38251</v>
      </c>
      <c r="J2364">
        <v>165127.120586</v>
      </c>
      <c r="K2364">
        <v>48008.418870000001</v>
      </c>
      <c r="L2364">
        <v>55573.599457999997</v>
      </c>
      <c r="O2364">
        <f>VLOOKUP(C2364,[1]pop_15p_a!$A$8:$AL$68,12,FALSE)</f>
        <v>34863629.385343298</v>
      </c>
      <c r="Q2364">
        <f t="shared" si="171"/>
        <v>-7565.1805879999956</v>
      </c>
      <c r="R2364">
        <v>50023.773999999998</v>
      </c>
      <c r="AN2364">
        <v>11.73883</v>
      </c>
      <c r="AT2364">
        <v>8</v>
      </c>
      <c r="AV2364">
        <v>0</v>
      </c>
      <c r="AW2364">
        <v>1</v>
      </c>
      <c r="AX2364">
        <v>1</v>
      </c>
    </row>
    <row r="2365" spans="1:50">
      <c r="A2365" t="s">
        <v>10</v>
      </c>
      <c r="B2365" t="s">
        <v>44</v>
      </c>
      <c r="C2365">
        <v>1965</v>
      </c>
      <c r="D2365">
        <f t="shared" si="173"/>
        <v>78</v>
      </c>
      <c r="E2365">
        <v>2</v>
      </c>
      <c r="G2365">
        <v>724539.53569000005</v>
      </c>
      <c r="H2365">
        <v>393130.77359900001</v>
      </c>
      <c r="I2365">
        <v>179202.198818</v>
      </c>
      <c r="J2365">
        <v>170011.58832000001</v>
      </c>
      <c r="K2365">
        <v>49270.031599000002</v>
      </c>
      <c r="L2365">
        <v>57347.930820000001</v>
      </c>
      <c r="O2365">
        <f>VLOOKUP(C2365,[1]pop_15p_a!$A$8:$AL$68,12,FALSE)</f>
        <v>34863629.385343298</v>
      </c>
      <c r="Q2365">
        <f t="shared" si="171"/>
        <v>-8077.8992209999997</v>
      </c>
      <c r="R2365">
        <v>50023.773999999998</v>
      </c>
      <c r="AN2365">
        <v>11.87049</v>
      </c>
      <c r="AT2365">
        <v>8</v>
      </c>
      <c r="AV2365">
        <v>0</v>
      </c>
      <c r="AW2365">
        <v>1</v>
      </c>
      <c r="AX2365">
        <v>1</v>
      </c>
    </row>
    <row r="2366" spans="1:50">
      <c r="A2366" t="s">
        <v>10</v>
      </c>
      <c r="B2366" t="s">
        <v>44</v>
      </c>
      <c r="C2366">
        <v>1965</v>
      </c>
      <c r="D2366">
        <f t="shared" si="173"/>
        <v>79</v>
      </c>
      <c r="E2366">
        <v>3</v>
      </c>
      <c r="G2366">
        <v>735009.26939499995</v>
      </c>
      <c r="H2366">
        <v>399557.65575600002</v>
      </c>
      <c r="I2366">
        <v>180006.02794599999</v>
      </c>
      <c r="J2366">
        <v>170737.115338</v>
      </c>
      <c r="K2366">
        <v>50757.378947999998</v>
      </c>
      <c r="L2366">
        <v>57713.330884000003</v>
      </c>
      <c r="O2366">
        <f>VLOOKUP(C2366,[1]pop_15p_a!$A$8:$AL$68,12,FALSE)</f>
        <v>34863629.385343298</v>
      </c>
      <c r="Q2366">
        <f t="shared" si="171"/>
        <v>-6955.9519360000049</v>
      </c>
      <c r="R2366">
        <v>50023.773999999998</v>
      </c>
      <c r="AN2366">
        <v>11.89184</v>
      </c>
      <c r="AT2366">
        <v>8</v>
      </c>
      <c r="AV2366">
        <v>0</v>
      </c>
      <c r="AW2366">
        <v>1</v>
      </c>
      <c r="AX2366">
        <v>1</v>
      </c>
    </row>
    <row r="2367" spans="1:50">
      <c r="A2367" t="s">
        <v>10</v>
      </c>
      <c r="B2367" t="s">
        <v>44</v>
      </c>
      <c r="C2367">
        <v>1965</v>
      </c>
      <c r="D2367">
        <f t="shared" si="173"/>
        <v>80</v>
      </c>
      <c r="E2367">
        <v>4</v>
      </c>
      <c r="G2367">
        <v>745242.17379399994</v>
      </c>
      <c r="H2367">
        <v>401498.97486199997</v>
      </c>
      <c r="I2367">
        <v>180695.01512600001</v>
      </c>
      <c r="J2367">
        <v>176449.28941900001</v>
      </c>
      <c r="K2367">
        <v>52386.486478999999</v>
      </c>
      <c r="L2367">
        <v>59090.646137000003</v>
      </c>
      <c r="O2367">
        <f>VLOOKUP(C2367,[1]pop_15p_a!$A$8:$AL$68,12,FALSE)</f>
        <v>34863629.385343298</v>
      </c>
      <c r="Q2367">
        <f t="shared" si="171"/>
        <v>-6704.1596580000041</v>
      </c>
      <c r="R2367">
        <v>50023.773999999998</v>
      </c>
      <c r="AN2367">
        <v>11.95233</v>
      </c>
      <c r="AT2367">
        <v>8</v>
      </c>
      <c r="AV2367">
        <v>0</v>
      </c>
      <c r="AW2367">
        <v>1</v>
      </c>
      <c r="AX2367">
        <v>1</v>
      </c>
    </row>
    <row r="2368" spans="1:50">
      <c r="A2368" t="s">
        <v>10</v>
      </c>
      <c r="B2368" t="s">
        <v>44</v>
      </c>
      <c r="C2368">
        <v>1966</v>
      </c>
      <c r="D2368">
        <f t="shared" si="173"/>
        <v>81</v>
      </c>
      <c r="E2368">
        <v>1</v>
      </c>
      <c r="G2368">
        <v>751965.79078399995</v>
      </c>
      <c r="H2368">
        <v>404692.99333199998</v>
      </c>
      <c r="I2368">
        <v>181900.74269300001</v>
      </c>
      <c r="J2368">
        <v>179049.94158000001</v>
      </c>
      <c r="K2368">
        <v>52215.773712000002</v>
      </c>
      <c r="L2368">
        <v>60784.158523999999</v>
      </c>
      <c r="O2368">
        <f>VLOOKUP(C2368,[1]pop_15p_a!$A$8:$AL$68,12,FALSE)</f>
        <v>35235060.752173297</v>
      </c>
      <c r="Q2368">
        <f t="shared" si="171"/>
        <v>-8568.3848119999966</v>
      </c>
      <c r="R2368">
        <v>50508.716999999997</v>
      </c>
      <c r="AN2368">
        <v>12.051959999999999</v>
      </c>
      <c r="AT2368">
        <v>8</v>
      </c>
      <c r="AV2368">
        <v>0</v>
      </c>
      <c r="AW2368">
        <v>1</v>
      </c>
      <c r="AX2368">
        <v>1</v>
      </c>
    </row>
    <row r="2369" spans="1:57">
      <c r="A2369" t="s">
        <v>10</v>
      </c>
      <c r="B2369" t="s">
        <v>44</v>
      </c>
      <c r="C2369">
        <v>1966</v>
      </c>
      <c r="D2369">
        <f t="shared" si="173"/>
        <v>82</v>
      </c>
      <c r="E2369">
        <v>2</v>
      </c>
      <c r="G2369">
        <v>763339.43569800002</v>
      </c>
      <c r="H2369">
        <v>412941.36298899999</v>
      </c>
      <c r="I2369">
        <v>183352.537109</v>
      </c>
      <c r="J2369">
        <v>182248.34281900001</v>
      </c>
      <c r="K2369">
        <v>53057.821344000004</v>
      </c>
      <c r="L2369">
        <v>62354.709433999997</v>
      </c>
      <c r="O2369">
        <f>VLOOKUP(C2369,[1]pop_15p_a!$A$8:$AL$68,12,FALSE)</f>
        <v>35235060.752173297</v>
      </c>
      <c r="Q2369">
        <f t="shared" si="171"/>
        <v>-9296.8880899999931</v>
      </c>
      <c r="R2369">
        <v>50508.716999999997</v>
      </c>
      <c r="AN2369">
        <v>12.140919999999999</v>
      </c>
      <c r="AT2369">
        <v>8</v>
      </c>
      <c r="AV2369">
        <v>0</v>
      </c>
      <c r="AW2369">
        <v>1</v>
      </c>
      <c r="AX2369">
        <v>1</v>
      </c>
    </row>
    <row r="2370" spans="1:57">
      <c r="A2370" t="s">
        <v>10</v>
      </c>
      <c r="B2370" t="s">
        <v>44</v>
      </c>
      <c r="C2370">
        <v>1966</v>
      </c>
      <c r="D2370">
        <f t="shared" si="173"/>
        <v>83</v>
      </c>
      <c r="E2370">
        <v>3</v>
      </c>
      <c r="G2370">
        <v>772044.75299900002</v>
      </c>
      <c r="H2370">
        <v>414805.69793899998</v>
      </c>
      <c r="I2370">
        <v>185025.79169099999</v>
      </c>
      <c r="J2370">
        <v>185063.57157299999</v>
      </c>
      <c r="K2370">
        <v>54342.585902999999</v>
      </c>
      <c r="L2370">
        <v>65162.027235000001</v>
      </c>
      <c r="O2370">
        <f>VLOOKUP(C2370,[1]pop_15p_a!$A$8:$AL$68,12,FALSE)</f>
        <v>35235060.752173297</v>
      </c>
      <c r="Q2370">
        <f t="shared" si="171"/>
        <v>-10819.441332000002</v>
      </c>
      <c r="R2370">
        <v>50508.716999999997</v>
      </c>
      <c r="AN2370">
        <v>12.20853</v>
      </c>
      <c r="AT2370">
        <v>8</v>
      </c>
      <c r="AV2370">
        <v>0</v>
      </c>
      <c r="AW2370">
        <v>1</v>
      </c>
      <c r="AX2370">
        <v>1</v>
      </c>
    </row>
    <row r="2371" spans="1:57">
      <c r="A2371" t="s">
        <v>10</v>
      </c>
      <c r="B2371" t="s">
        <v>44</v>
      </c>
      <c r="C2371">
        <v>1966</v>
      </c>
      <c r="D2371">
        <f t="shared" si="173"/>
        <v>84</v>
      </c>
      <c r="E2371">
        <v>4</v>
      </c>
      <c r="G2371">
        <v>776259.70543500001</v>
      </c>
      <c r="H2371">
        <v>421993.47548199998</v>
      </c>
      <c r="I2371">
        <v>186731.84443600001</v>
      </c>
      <c r="J2371">
        <v>185462.097847</v>
      </c>
      <c r="K2371">
        <v>53512.122717999999</v>
      </c>
      <c r="L2371">
        <v>66862.581711999999</v>
      </c>
      <c r="O2371">
        <f>VLOOKUP(C2371,[1]pop_15p_a!$A$8:$AL$68,12,FALSE)</f>
        <v>35235060.752173297</v>
      </c>
      <c r="Q2371">
        <f t="shared" ref="Q2371:Q2434" si="175">K2371-L2371</f>
        <v>-13350.458994000001</v>
      </c>
      <c r="R2371">
        <v>50508.716999999997</v>
      </c>
      <c r="AN2371">
        <v>12.286809999999999</v>
      </c>
      <c r="AT2371">
        <v>8</v>
      </c>
      <c r="AV2371">
        <v>0</v>
      </c>
      <c r="AW2371">
        <v>1</v>
      </c>
      <c r="AX2371">
        <v>1</v>
      </c>
    </row>
    <row r="2372" spans="1:57">
      <c r="A2372" t="s">
        <v>10</v>
      </c>
      <c r="B2372" t="s">
        <v>44</v>
      </c>
      <c r="C2372">
        <v>1967</v>
      </c>
      <c r="D2372">
        <f t="shared" si="173"/>
        <v>85</v>
      </c>
      <c r="E2372">
        <v>1</v>
      </c>
      <c r="G2372">
        <v>789561.99886499997</v>
      </c>
      <c r="H2372">
        <v>428749.48256099998</v>
      </c>
      <c r="I2372">
        <v>188995.65945899999</v>
      </c>
      <c r="J2372">
        <v>190694.00219</v>
      </c>
      <c r="K2372">
        <v>55557.929090999998</v>
      </c>
      <c r="L2372">
        <v>69740.173693999997</v>
      </c>
      <c r="O2372">
        <f>VLOOKUP(C2372,[1]pop_15p_a!$A$8:$AL$68,12,FALSE)</f>
        <v>35577705.068213299</v>
      </c>
      <c r="Q2372">
        <f t="shared" si="175"/>
        <v>-14182.244602999999</v>
      </c>
      <c r="R2372">
        <v>50915.455999999998</v>
      </c>
      <c r="AN2372">
        <v>12.39</v>
      </c>
      <c r="AT2372">
        <v>8</v>
      </c>
      <c r="AV2372">
        <v>0</v>
      </c>
      <c r="AW2372">
        <v>1</v>
      </c>
      <c r="AX2372">
        <v>1</v>
      </c>
    </row>
    <row r="2373" spans="1:57">
      <c r="A2373" t="s">
        <v>10</v>
      </c>
      <c r="B2373" t="s">
        <v>44</v>
      </c>
      <c r="C2373">
        <v>1967</v>
      </c>
      <c r="D2373">
        <f t="shared" ref="D2373:D2436" si="176">D2115</f>
        <v>86</v>
      </c>
      <c r="E2373">
        <v>2</v>
      </c>
      <c r="G2373">
        <v>798204.36475399998</v>
      </c>
      <c r="H2373">
        <v>432084.75636300002</v>
      </c>
      <c r="I2373">
        <v>190750.92557399999</v>
      </c>
      <c r="J2373">
        <v>192834.79358999999</v>
      </c>
      <c r="K2373">
        <v>57242.024354000001</v>
      </c>
      <c r="L2373">
        <v>67979.889832000001</v>
      </c>
      <c r="O2373">
        <f>VLOOKUP(C2373,[1]pop_15p_a!$A$8:$AL$68,12,FALSE)</f>
        <v>35577705.068213299</v>
      </c>
      <c r="Q2373">
        <f t="shared" si="175"/>
        <v>-10737.865478</v>
      </c>
      <c r="R2373">
        <v>50915.455999999998</v>
      </c>
      <c r="AN2373">
        <v>12.439819999999999</v>
      </c>
      <c r="AT2373">
        <v>8</v>
      </c>
      <c r="AV2373">
        <v>0</v>
      </c>
      <c r="AW2373">
        <v>1</v>
      </c>
      <c r="AX2373">
        <v>1</v>
      </c>
    </row>
    <row r="2374" spans="1:57">
      <c r="A2374" t="s">
        <v>10</v>
      </c>
      <c r="B2374" t="s">
        <v>44</v>
      </c>
      <c r="C2374">
        <v>1967</v>
      </c>
      <c r="D2374">
        <f t="shared" si="176"/>
        <v>87</v>
      </c>
      <c r="E2374">
        <v>3</v>
      </c>
      <c r="G2374">
        <v>805836.71584399999</v>
      </c>
      <c r="H2374">
        <v>437258.70373000001</v>
      </c>
      <c r="I2374">
        <v>193022.96432500001</v>
      </c>
      <c r="J2374">
        <v>194398.24488899999</v>
      </c>
      <c r="K2374">
        <v>57814.968201000003</v>
      </c>
      <c r="L2374">
        <v>68988.265637000004</v>
      </c>
      <c r="O2374">
        <f>VLOOKUP(C2374,[1]pop_15p_a!$A$8:$AL$68,12,FALSE)</f>
        <v>35577705.068213299</v>
      </c>
      <c r="Q2374">
        <f t="shared" si="175"/>
        <v>-11173.297436000001</v>
      </c>
      <c r="R2374">
        <v>50915.455999999998</v>
      </c>
      <c r="AN2374">
        <v>12.521660000000001</v>
      </c>
      <c r="AT2374">
        <v>8</v>
      </c>
      <c r="AV2374">
        <v>0</v>
      </c>
      <c r="AW2374">
        <v>1</v>
      </c>
      <c r="AX2374">
        <v>1</v>
      </c>
    </row>
    <row r="2375" spans="1:57">
      <c r="A2375" t="s">
        <v>10</v>
      </c>
      <c r="B2375" t="s">
        <v>44</v>
      </c>
      <c r="C2375">
        <v>1967</v>
      </c>
      <c r="D2375">
        <f t="shared" si="176"/>
        <v>88</v>
      </c>
      <c r="E2375">
        <v>4</v>
      </c>
      <c r="G2375">
        <v>813691.42756800004</v>
      </c>
      <c r="H2375">
        <v>439011.91781900002</v>
      </c>
      <c r="I2375">
        <v>195081.70213799999</v>
      </c>
      <c r="J2375">
        <v>198020.71723499999</v>
      </c>
      <c r="K2375">
        <v>60135.662050999999</v>
      </c>
      <c r="L2375">
        <v>70790.710338999997</v>
      </c>
      <c r="O2375">
        <f>VLOOKUP(C2375,[1]pop_15p_a!$A$8:$AL$68,12,FALSE)</f>
        <v>35577705.068213299</v>
      </c>
      <c r="Q2375">
        <f t="shared" si="175"/>
        <v>-10655.048287999998</v>
      </c>
      <c r="R2375">
        <v>50915.455999999998</v>
      </c>
      <c r="AN2375">
        <v>12.696020000000001</v>
      </c>
      <c r="AT2375">
        <v>8</v>
      </c>
      <c r="AV2375">
        <v>0</v>
      </c>
      <c r="AW2375">
        <v>1</v>
      </c>
      <c r="AX2375">
        <v>1</v>
      </c>
    </row>
    <row r="2376" spans="1:57">
      <c r="A2376" t="s">
        <v>10</v>
      </c>
      <c r="B2376" t="s">
        <v>44</v>
      </c>
      <c r="C2376">
        <v>1968</v>
      </c>
      <c r="D2376">
        <f t="shared" si="176"/>
        <v>89</v>
      </c>
      <c r="E2376">
        <v>1</v>
      </c>
      <c r="G2376">
        <v>837366.74305699999</v>
      </c>
      <c r="H2376">
        <v>438391.80691400002</v>
      </c>
      <c r="I2376">
        <v>197903.279438</v>
      </c>
      <c r="J2376">
        <v>204581.06041899999</v>
      </c>
      <c r="K2376">
        <v>64314.081369</v>
      </c>
      <c r="L2376">
        <v>74926.140463999996</v>
      </c>
      <c r="O2376">
        <f>VLOOKUP(C2376,[1]pop_15p_a!$A$8:$AL$68,12,FALSE)</f>
        <v>35902495.354245603</v>
      </c>
      <c r="Q2376">
        <f t="shared" si="175"/>
        <v>-10612.059094999997</v>
      </c>
      <c r="R2376">
        <v>51276.053999999996</v>
      </c>
      <c r="AN2376">
        <v>12.87393</v>
      </c>
      <c r="AT2376">
        <v>8</v>
      </c>
      <c r="AV2376">
        <v>0</v>
      </c>
      <c r="AW2376">
        <v>1</v>
      </c>
      <c r="AX2376">
        <v>1</v>
      </c>
    </row>
    <row r="2377" spans="1:57">
      <c r="A2377" t="s">
        <v>10</v>
      </c>
      <c r="B2377" t="s">
        <v>44</v>
      </c>
      <c r="C2377">
        <v>1968</v>
      </c>
      <c r="D2377">
        <f t="shared" si="176"/>
        <v>90</v>
      </c>
      <c r="E2377">
        <v>2</v>
      </c>
      <c r="G2377">
        <v>773886.33565000002</v>
      </c>
      <c r="H2377">
        <v>433692.47746099997</v>
      </c>
      <c r="I2377">
        <v>198411.796095</v>
      </c>
      <c r="J2377">
        <v>188864.88463499999</v>
      </c>
      <c r="K2377">
        <v>53923.020807000001</v>
      </c>
      <c r="L2377">
        <v>68060.708807000003</v>
      </c>
      <c r="O2377">
        <f>VLOOKUP(C2377,[1]pop_15p_a!$A$8:$AL$68,12,FALSE)</f>
        <v>35902495.354245603</v>
      </c>
      <c r="Q2377">
        <f t="shared" si="175"/>
        <v>-14137.688000000002</v>
      </c>
      <c r="R2377">
        <v>51276.053999999996</v>
      </c>
      <c r="AN2377">
        <v>12.95933</v>
      </c>
      <c r="AT2377">
        <v>8</v>
      </c>
      <c r="AV2377">
        <v>0</v>
      </c>
      <c r="AW2377">
        <v>1</v>
      </c>
      <c r="AX2377">
        <v>1</v>
      </c>
    </row>
    <row r="2378" spans="1:57">
      <c r="A2378" t="s">
        <v>10</v>
      </c>
      <c r="B2378" t="s">
        <v>44</v>
      </c>
      <c r="C2378">
        <v>1968</v>
      </c>
      <c r="D2378">
        <f t="shared" si="176"/>
        <v>91</v>
      </c>
      <c r="E2378">
        <v>3</v>
      </c>
      <c r="G2378">
        <v>861902.30990400002</v>
      </c>
      <c r="H2378">
        <v>458223.58460399997</v>
      </c>
      <c r="I2378">
        <v>206540.225882</v>
      </c>
      <c r="J2378">
        <v>210650.889042</v>
      </c>
      <c r="K2378">
        <v>70367.577233000004</v>
      </c>
      <c r="L2378">
        <v>83186.474258000002</v>
      </c>
      <c r="O2378">
        <f>VLOOKUP(C2378,[1]pop_15p_a!$A$8:$AL$68,12,FALSE)</f>
        <v>35902495.354245603</v>
      </c>
      <c r="Q2378">
        <f t="shared" si="175"/>
        <v>-12818.897024999998</v>
      </c>
      <c r="R2378">
        <v>51276.053999999996</v>
      </c>
      <c r="AN2378">
        <v>13.11589</v>
      </c>
      <c r="AT2378">
        <v>8</v>
      </c>
      <c r="AV2378">
        <v>0</v>
      </c>
      <c r="AW2378">
        <v>1</v>
      </c>
      <c r="AX2378">
        <v>1</v>
      </c>
    </row>
    <row r="2379" spans="1:57">
      <c r="A2379" t="s">
        <v>10</v>
      </c>
      <c r="B2379" t="s">
        <v>44</v>
      </c>
      <c r="C2379">
        <v>1968</v>
      </c>
      <c r="D2379">
        <f t="shared" si="176"/>
        <v>92</v>
      </c>
      <c r="E2379">
        <v>4</v>
      </c>
      <c r="G2379">
        <v>870733.27619400003</v>
      </c>
      <c r="H2379">
        <v>469760.14295200002</v>
      </c>
      <c r="I2379">
        <v>208156.043366</v>
      </c>
      <c r="J2379">
        <v>214753.63112599999</v>
      </c>
      <c r="K2379">
        <v>67936.924979000003</v>
      </c>
      <c r="L2379">
        <v>88098.386396000002</v>
      </c>
      <c r="O2379">
        <f>VLOOKUP(C2379,[1]pop_15p_a!$A$8:$AL$68,12,FALSE)</f>
        <v>35902495.354245603</v>
      </c>
      <c r="Q2379">
        <f t="shared" si="175"/>
        <v>-20161.461416999999</v>
      </c>
      <c r="R2379">
        <v>51276.053999999996</v>
      </c>
      <c r="AN2379">
        <v>13.37209</v>
      </c>
      <c r="AT2379">
        <v>8</v>
      </c>
      <c r="AV2379">
        <v>0</v>
      </c>
      <c r="AW2379">
        <v>1</v>
      </c>
      <c r="AX2379">
        <v>1</v>
      </c>
    </row>
    <row r="2380" spans="1:57">
      <c r="A2380" t="s">
        <v>10</v>
      </c>
      <c r="B2380" t="s">
        <v>44</v>
      </c>
      <c r="C2380">
        <v>1969</v>
      </c>
      <c r="D2380">
        <f t="shared" si="176"/>
        <v>93</v>
      </c>
      <c r="E2380">
        <v>1</v>
      </c>
      <c r="G2380">
        <v>872333.20664900006</v>
      </c>
      <c r="H2380">
        <v>468567.24167800002</v>
      </c>
      <c r="I2380">
        <v>208139.660409</v>
      </c>
      <c r="J2380">
        <v>214421.548305</v>
      </c>
      <c r="K2380">
        <v>70593.294792999994</v>
      </c>
      <c r="L2380">
        <v>91668.138709999999</v>
      </c>
      <c r="O2380">
        <f>VLOOKUP(C2380,[1]pop_15p_a!$A$8:$AL$68,12,FALSE)</f>
        <v>36223968.292351604</v>
      </c>
      <c r="Q2380">
        <f t="shared" si="175"/>
        <v>-21074.843917000006</v>
      </c>
      <c r="R2380">
        <v>51638.26</v>
      </c>
      <c r="AN2380">
        <v>13.60694</v>
      </c>
      <c r="AT2380">
        <v>2</v>
      </c>
      <c r="AV2380">
        <v>0</v>
      </c>
      <c r="AW2380">
        <v>1</v>
      </c>
      <c r="AX2380">
        <v>1</v>
      </c>
    </row>
    <row r="2381" spans="1:57">
      <c r="A2381" t="s">
        <v>10</v>
      </c>
      <c r="B2381" t="s">
        <v>44</v>
      </c>
      <c r="C2381">
        <v>1969</v>
      </c>
      <c r="D2381">
        <f t="shared" si="176"/>
        <v>94</v>
      </c>
      <c r="E2381">
        <v>2</v>
      </c>
      <c r="G2381">
        <v>893731.86399999994</v>
      </c>
      <c r="H2381">
        <v>481518.94302200002</v>
      </c>
      <c r="I2381">
        <v>210501.902172</v>
      </c>
      <c r="J2381">
        <v>224190.51066100001</v>
      </c>
      <c r="K2381">
        <v>72665.136312999995</v>
      </c>
      <c r="L2381">
        <v>98663.592271999994</v>
      </c>
      <c r="O2381">
        <f>VLOOKUP(C2381,[1]pop_15p_a!$A$8:$AL$68,12,FALSE)</f>
        <v>36223968.292351604</v>
      </c>
      <c r="Q2381">
        <f t="shared" si="175"/>
        <v>-25998.455958999999</v>
      </c>
      <c r="R2381">
        <v>51638.26</v>
      </c>
      <c r="AN2381">
        <v>13.78485</v>
      </c>
      <c r="AT2381">
        <v>2</v>
      </c>
      <c r="AV2381">
        <v>0</v>
      </c>
      <c r="AW2381">
        <v>1</v>
      </c>
      <c r="AX2381">
        <v>1</v>
      </c>
    </row>
    <row r="2382" spans="1:57">
      <c r="A2382" t="s">
        <v>10</v>
      </c>
      <c r="B2382" t="s">
        <v>44</v>
      </c>
      <c r="C2382">
        <v>1969</v>
      </c>
      <c r="D2382">
        <f t="shared" si="176"/>
        <v>95</v>
      </c>
      <c r="E2382">
        <v>3</v>
      </c>
      <c r="G2382">
        <v>902181.06043299998</v>
      </c>
      <c r="H2382">
        <v>485606.87231499999</v>
      </c>
      <c r="I2382">
        <v>212011.101437</v>
      </c>
      <c r="J2382">
        <v>226780.91800100001</v>
      </c>
      <c r="K2382">
        <v>75616.645057999995</v>
      </c>
      <c r="L2382">
        <v>97981.976733999996</v>
      </c>
      <c r="O2382">
        <f>VLOOKUP(C2382,[1]pop_15p_a!$A$8:$AL$68,12,FALSE)</f>
        <v>36223968.292351604</v>
      </c>
      <c r="Q2382">
        <f t="shared" si="175"/>
        <v>-22365.331676000002</v>
      </c>
      <c r="R2382">
        <v>51638.26</v>
      </c>
      <c r="AN2382">
        <v>13.944979999999999</v>
      </c>
      <c r="AT2382">
        <v>8</v>
      </c>
      <c r="AV2382">
        <v>0</v>
      </c>
      <c r="AW2382">
        <v>1</v>
      </c>
      <c r="AX2382">
        <v>1</v>
      </c>
    </row>
    <row r="2383" spans="1:57">
      <c r="A2383" t="s">
        <v>10</v>
      </c>
      <c r="B2383" t="s">
        <v>44</v>
      </c>
      <c r="C2383">
        <v>1969</v>
      </c>
      <c r="D2383">
        <f t="shared" si="176"/>
        <v>96</v>
      </c>
      <c r="E2383">
        <v>4</v>
      </c>
      <c r="G2383">
        <v>909310.56173199997</v>
      </c>
      <c r="H2383">
        <v>480758.04763699998</v>
      </c>
      <c r="I2383">
        <v>213955.02955400001</v>
      </c>
      <c r="J2383">
        <v>228497.638294</v>
      </c>
      <c r="K2383">
        <v>78953.016743999993</v>
      </c>
      <c r="L2383">
        <v>96386.833528999996</v>
      </c>
      <c r="O2383">
        <f>VLOOKUP(C2383,[1]pop_15p_a!$A$8:$AL$68,12,FALSE)</f>
        <v>36223968.292351604</v>
      </c>
      <c r="Q2383">
        <f t="shared" si="175"/>
        <v>-17433.816785000003</v>
      </c>
      <c r="R2383">
        <v>51638.26</v>
      </c>
      <c r="AN2383">
        <v>14.1478</v>
      </c>
      <c r="AT2383">
        <v>8</v>
      </c>
      <c r="AV2383">
        <v>0</v>
      </c>
      <c r="AW2383">
        <v>1</v>
      </c>
      <c r="AX2383">
        <v>1</v>
      </c>
      <c r="BA2383">
        <v>95.9</v>
      </c>
      <c r="BB2383">
        <v>59.5</v>
      </c>
    </row>
    <row r="2384" spans="1:57">
      <c r="A2384" t="s">
        <v>10</v>
      </c>
      <c r="B2384" t="s">
        <v>44</v>
      </c>
      <c r="C2384">
        <v>1970</v>
      </c>
      <c r="D2384">
        <f t="shared" si="176"/>
        <v>97</v>
      </c>
      <c r="E2384">
        <v>1</v>
      </c>
      <c r="G2384">
        <v>926690.891435</v>
      </c>
      <c r="H2384">
        <v>490020.11350199999</v>
      </c>
      <c r="I2384">
        <v>216055.887885</v>
      </c>
      <c r="J2384">
        <v>226482.59256700001</v>
      </c>
      <c r="K2384">
        <v>83942.416085000004</v>
      </c>
      <c r="L2384">
        <v>98844.754709999994</v>
      </c>
      <c r="O2384">
        <f>VLOOKUP(C2384,[1]pop_15p_a!$A$8:$AL$68,12,FALSE)</f>
        <v>36592345.905418098</v>
      </c>
      <c r="Q2384">
        <f t="shared" si="175"/>
        <v>-14902.338624999989</v>
      </c>
      <c r="R2384">
        <v>52035.095000000001</v>
      </c>
      <c r="AN2384">
        <v>14.35891</v>
      </c>
      <c r="AO2384">
        <v>0.1506122</v>
      </c>
      <c r="AQ2384">
        <v>3.17696874920252</v>
      </c>
      <c r="AT2384">
        <v>8</v>
      </c>
      <c r="AV2384">
        <v>0</v>
      </c>
      <c r="AW2384">
        <v>1</v>
      </c>
      <c r="AX2384">
        <v>1</v>
      </c>
      <c r="BA2384">
        <v>94.5</v>
      </c>
      <c r="BB2384">
        <v>58.7</v>
      </c>
      <c r="BC2384">
        <v>43.287282871538302</v>
      </c>
      <c r="BD2384">
        <v>10.6368595117267</v>
      </c>
      <c r="BE2384">
        <v>62.266951419999998</v>
      </c>
    </row>
    <row r="2385" spans="1:57">
      <c r="A2385" t="s">
        <v>10</v>
      </c>
      <c r="B2385" t="s">
        <v>44</v>
      </c>
      <c r="C2385">
        <v>1970</v>
      </c>
      <c r="D2385">
        <f t="shared" si="176"/>
        <v>98</v>
      </c>
      <c r="E2385">
        <v>2</v>
      </c>
      <c r="G2385">
        <v>938386.08684100001</v>
      </c>
      <c r="H2385">
        <v>501179.310038</v>
      </c>
      <c r="I2385">
        <v>218990.89043100001</v>
      </c>
      <c r="J2385">
        <v>235266.565</v>
      </c>
      <c r="K2385">
        <v>83329.631819999995</v>
      </c>
      <c r="L2385">
        <v>100449.221145</v>
      </c>
      <c r="O2385">
        <f>VLOOKUP(C2385,[1]pop_15p_a!$A$8:$AL$68,12,FALSE)</f>
        <v>36592345.905418098</v>
      </c>
      <c r="Q2385">
        <f t="shared" si="175"/>
        <v>-17119.589325000008</v>
      </c>
      <c r="R2385">
        <v>52035.095000000001</v>
      </c>
      <c r="AN2385">
        <v>14.534369999999999</v>
      </c>
      <c r="AO2385">
        <v>0.1524605</v>
      </c>
      <c r="AQ2385">
        <v>3.17696874920252</v>
      </c>
      <c r="AT2385">
        <v>8</v>
      </c>
      <c r="AV2385">
        <v>0</v>
      </c>
      <c r="AW2385">
        <v>1</v>
      </c>
      <c r="AX2385">
        <v>1</v>
      </c>
      <c r="BA2385">
        <v>94.1</v>
      </c>
      <c r="BB2385">
        <v>58.4</v>
      </c>
      <c r="BC2385">
        <v>42.354546582699001</v>
      </c>
      <c r="BD2385">
        <v>10.740254652080701</v>
      </c>
      <c r="BE2385">
        <v>61.207975269999999</v>
      </c>
    </row>
    <row r="2386" spans="1:57">
      <c r="A2386" t="s">
        <v>10</v>
      </c>
      <c r="B2386" t="s">
        <v>44</v>
      </c>
      <c r="C2386">
        <v>1970</v>
      </c>
      <c r="D2386">
        <f t="shared" si="176"/>
        <v>99</v>
      </c>
      <c r="E2386">
        <v>3</v>
      </c>
      <c r="G2386">
        <v>951309.90232800005</v>
      </c>
      <c r="H2386">
        <v>503023.16744300001</v>
      </c>
      <c r="I2386">
        <v>220753.78245900001</v>
      </c>
      <c r="J2386">
        <v>234897.55285800001</v>
      </c>
      <c r="K2386">
        <v>88756.665940999999</v>
      </c>
      <c r="L2386">
        <v>106524.71120200001</v>
      </c>
      <c r="O2386">
        <f>VLOOKUP(C2386,[1]pop_15p_a!$A$8:$AL$68,12,FALSE)</f>
        <v>36592345.905418098</v>
      </c>
      <c r="Q2386">
        <f t="shared" si="175"/>
        <v>-17768.045261000007</v>
      </c>
      <c r="R2386">
        <v>52035.095000000001</v>
      </c>
      <c r="AN2386">
        <v>14.68059</v>
      </c>
      <c r="AO2386">
        <v>0.15385759999999998</v>
      </c>
      <c r="AQ2386">
        <v>3.17696874920252</v>
      </c>
      <c r="AT2386">
        <v>8</v>
      </c>
      <c r="AV2386">
        <v>0</v>
      </c>
      <c r="AW2386">
        <v>1</v>
      </c>
      <c r="AX2386">
        <v>1</v>
      </c>
      <c r="BA2386">
        <v>93.8</v>
      </c>
      <c r="BB2386">
        <v>58.2</v>
      </c>
      <c r="BC2386">
        <v>41.332608898672802</v>
      </c>
      <c r="BD2386">
        <v>10.871217166981101</v>
      </c>
      <c r="BE2386">
        <v>59.827246789999997</v>
      </c>
    </row>
    <row r="2387" spans="1:57">
      <c r="A2387" t="s">
        <v>10</v>
      </c>
      <c r="B2387" t="s">
        <v>44</v>
      </c>
      <c r="C2387">
        <v>1970</v>
      </c>
      <c r="D2387">
        <f t="shared" si="176"/>
        <v>100</v>
      </c>
      <c r="E2387">
        <v>4</v>
      </c>
      <c r="G2387">
        <v>966247.23782799998</v>
      </c>
      <c r="H2387">
        <v>511595.81796399999</v>
      </c>
      <c r="I2387">
        <v>223830.572567</v>
      </c>
      <c r="J2387">
        <v>238532.04430199999</v>
      </c>
      <c r="K2387">
        <v>90374.958085999999</v>
      </c>
      <c r="L2387">
        <v>107316.87454600001</v>
      </c>
      <c r="O2387">
        <f>VLOOKUP(C2387,[1]pop_15p_a!$A$8:$AL$68,12,FALSE)</f>
        <v>36592345.905418098</v>
      </c>
      <c r="Q2387">
        <f t="shared" si="175"/>
        <v>-16941.916460000008</v>
      </c>
      <c r="R2387">
        <v>52035.095000000001</v>
      </c>
      <c r="AN2387">
        <v>14.851190000000001</v>
      </c>
      <c r="AO2387">
        <v>0.15553150000000002</v>
      </c>
      <c r="AQ2387">
        <v>3.17696874920252</v>
      </c>
      <c r="AT2387">
        <v>8</v>
      </c>
      <c r="AV2387">
        <v>0</v>
      </c>
      <c r="AW2387">
        <v>1</v>
      </c>
      <c r="AX2387">
        <v>1</v>
      </c>
      <c r="BA2387">
        <v>99.1</v>
      </c>
      <c r="BB2387">
        <v>61.5</v>
      </c>
      <c r="BC2387">
        <v>40.627445838638501</v>
      </c>
      <c r="BD2387">
        <v>11.0113720521275</v>
      </c>
      <c r="BE2387">
        <v>58.650222630000002</v>
      </c>
    </row>
    <row r="2388" spans="1:57">
      <c r="A2388" t="s">
        <v>10</v>
      </c>
      <c r="B2388" t="s">
        <v>44</v>
      </c>
      <c r="C2388">
        <v>1971</v>
      </c>
      <c r="D2388">
        <f t="shared" si="176"/>
        <v>101</v>
      </c>
      <c r="E2388">
        <v>1</v>
      </c>
      <c r="G2388">
        <v>967494.50161399995</v>
      </c>
      <c r="H2388">
        <v>516506.48191799998</v>
      </c>
      <c r="I2388">
        <v>225900.670981</v>
      </c>
      <c r="J2388">
        <v>241226.389234</v>
      </c>
      <c r="K2388">
        <v>91838.643519999998</v>
      </c>
      <c r="L2388">
        <v>105254.78832599999</v>
      </c>
      <c r="O2388">
        <f>VLOOKUP(C2388,[1]pop_15p_a!$A$8:$AL$68,12,FALSE)</f>
        <v>37008440.914683603</v>
      </c>
      <c r="Q2388">
        <f t="shared" si="175"/>
        <v>-13416.144805999997</v>
      </c>
      <c r="R2388">
        <v>52480.421000000002</v>
      </c>
      <c r="AN2388">
        <v>15.05589</v>
      </c>
      <c r="AO2388">
        <v>0.15767720000000002</v>
      </c>
      <c r="AQ2388">
        <v>3.1374224060875902</v>
      </c>
      <c r="AT2388">
        <v>2</v>
      </c>
      <c r="AV2388">
        <v>0</v>
      </c>
      <c r="AW2388">
        <v>1</v>
      </c>
      <c r="AX2388">
        <v>1</v>
      </c>
      <c r="BA2388">
        <v>98.7</v>
      </c>
      <c r="BB2388">
        <v>61.3</v>
      </c>
      <c r="BC2388">
        <v>39.933448069421999</v>
      </c>
      <c r="BD2388">
        <v>11.1923586388828</v>
      </c>
      <c r="BE2388">
        <v>57.549076030000002</v>
      </c>
    </row>
    <row r="2389" spans="1:57">
      <c r="A2389" t="s">
        <v>10</v>
      </c>
      <c r="B2389" t="s">
        <v>44</v>
      </c>
      <c r="C2389">
        <v>1971</v>
      </c>
      <c r="D2389">
        <f t="shared" si="176"/>
        <v>102</v>
      </c>
      <c r="E2389">
        <v>2</v>
      </c>
      <c r="G2389">
        <v>985122.12357499998</v>
      </c>
      <c r="H2389">
        <v>523176.95768300002</v>
      </c>
      <c r="I2389">
        <v>227776.993059</v>
      </c>
      <c r="J2389">
        <v>249645.05819000001</v>
      </c>
      <c r="K2389">
        <v>92282.150364000001</v>
      </c>
      <c r="L2389">
        <v>108222.044244</v>
      </c>
      <c r="O2389">
        <f>VLOOKUP(C2389,[1]pop_15p_a!$A$8:$AL$68,12,FALSE)</f>
        <v>37008440.914683603</v>
      </c>
      <c r="Q2389">
        <f t="shared" si="175"/>
        <v>-15939.893880000003</v>
      </c>
      <c r="R2389">
        <v>52480.421000000002</v>
      </c>
      <c r="AN2389">
        <v>15.29472</v>
      </c>
      <c r="AO2389">
        <v>0.15998989999999999</v>
      </c>
      <c r="AQ2389">
        <v>3.1374224060875902</v>
      </c>
      <c r="AT2389">
        <v>2</v>
      </c>
      <c r="AV2389">
        <v>0</v>
      </c>
      <c r="AW2389">
        <v>1</v>
      </c>
      <c r="AX2389">
        <v>1</v>
      </c>
      <c r="BA2389">
        <v>99.7</v>
      </c>
      <c r="BB2389">
        <v>61.9</v>
      </c>
      <c r="BC2389">
        <v>39.892881139515801</v>
      </c>
      <c r="BD2389">
        <v>11.4015059334975</v>
      </c>
      <c r="BE2389">
        <v>57.410426319999999</v>
      </c>
    </row>
    <row r="2390" spans="1:57">
      <c r="A2390" t="s">
        <v>10</v>
      </c>
      <c r="B2390" t="s">
        <v>44</v>
      </c>
      <c r="C2390">
        <v>1971</v>
      </c>
      <c r="D2390">
        <f t="shared" si="176"/>
        <v>103</v>
      </c>
      <c r="E2390">
        <v>3</v>
      </c>
      <c r="G2390">
        <v>1001185.538785</v>
      </c>
      <c r="H2390">
        <v>529113.32091899996</v>
      </c>
      <c r="I2390">
        <v>229294.11997900001</v>
      </c>
      <c r="J2390">
        <v>251631.04815700001</v>
      </c>
      <c r="K2390">
        <v>97618.903193000006</v>
      </c>
      <c r="L2390">
        <v>111080.769307</v>
      </c>
      <c r="O2390">
        <f>VLOOKUP(C2390,[1]pop_15p_a!$A$8:$AL$68,12,FALSE)</f>
        <v>37008440.914683603</v>
      </c>
      <c r="Q2390">
        <f t="shared" si="175"/>
        <v>-13461.866113999989</v>
      </c>
      <c r="R2390">
        <v>52480.421000000002</v>
      </c>
      <c r="AN2390">
        <v>15.50431</v>
      </c>
      <c r="AO2390">
        <v>0.16204589999999999</v>
      </c>
      <c r="AQ2390">
        <v>3.1374224060875902</v>
      </c>
      <c r="AT2390">
        <v>2</v>
      </c>
      <c r="AV2390">
        <v>0</v>
      </c>
      <c r="AW2390">
        <v>1</v>
      </c>
      <c r="AX2390">
        <v>1</v>
      </c>
      <c r="BA2390">
        <v>99.9</v>
      </c>
      <c r="BB2390">
        <v>62</v>
      </c>
      <c r="BC2390">
        <v>40.495257773401804</v>
      </c>
      <c r="BD2390">
        <v>11.515589451873501</v>
      </c>
      <c r="BE2390">
        <v>58.407888190000001</v>
      </c>
    </row>
    <row r="2391" spans="1:57">
      <c r="A2391" t="s">
        <v>10</v>
      </c>
      <c r="B2391" t="s">
        <v>44</v>
      </c>
      <c r="C2391">
        <v>1971</v>
      </c>
      <c r="D2391">
        <f t="shared" si="176"/>
        <v>104</v>
      </c>
      <c r="E2391">
        <v>4</v>
      </c>
      <c r="G2391">
        <v>1009763.506912</v>
      </c>
      <c r="H2391">
        <v>535843.82925099996</v>
      </c>
      <c r="I2391">
        <v>231744.681686</v>
      </c>
      <c r="J2391">
        <v>260517.00886999999</v>
      </c>
      <c r="K2391">
        <v>96692.391441</v>
      </c>
      <c r="L2391">
        <v>114715.993468</v>
      </c>
      <c r="O2391">
        <f>VLOOKUP(C2391,[1]pop_15p_a!$A$8:$AL$68,12,FALSE)</f>
        <v>37008440.914683603</v>
      </c>
      <c r="Q2391">
        <f t="shared" si="175"/>
        <v>-18023.602027000001</v>
      </c>
      <c r="R2391">
        <v>52480.421000000002</v>
      </c>
      <c r="AN2391">
        <v>15.72364</v>
      </c>
      <c r="AO2391">
        <v>0.16425309999999999</v>
      </c>
      <c r="AQ2391">
        <v>3.1374224060875902</v>
      </c>
      <c r="AT2391">
        <v>8</v>
      </c>
      <c r="AV2391">
        <v>0</v>
      </c>
      <c r="AW2391">
        <v>1</v>
      </c>
      <c r="AX2391">
        <v>1</v>
      </c>
      <c r="BA2391">
        <v>103.2</v>
      </c>
      <c r="BB2391">
        <v>64.099999999999994</v>
      </c>
      <c r="BC2391">
        <v>41.204022877816001</v>
      </c>
      <c r="BD2391">
        <v>11.6775505865848</v>
      </c>
      <c r="BE2391">
        <v>59.512165269999997</v>
      </c>
    </row>
    <row r="2392" spans="1:57">
      <c r="A2392" t="s">
        <v>10</v>
      </c>
      <c r="B2392" t="s">
        <v>44</v>
      </c>
      <c r="C2392">
        <v>1972</v>
      </c>
      <c r="D2392">
        <f t="shared" si="176"/>
        <v>105</v>
      </c>
      <c r="E2392">
        <v>1</v>
      </c>
      <c r="G2392">
        <v>1022989.350401</v>
      </c>
      <c r="H2392">
        <v>543840.16713199997</v>
      </c>
      <c r="I2392">
        <v>233838.41136100001</v>
      </c>
      <c r="J2392">
        <v>261412.651404</v>
      </c>
      <c r="K2392">
        <v>102640.80001799999</v>
      </c>
      <c r="L2392">
        <v>121259.17318300001</v>
      </c>
      <c r="O2392">
        <f>VLOOKUP(C2392,[1]pop_15p_a!$A$8:$AL$68,12,FALSE)</f>
        <v>37365228.763246998</v>
      </c>
      <c r="Q2392">
        <f t="shared" si="175"/>
        <v>-18618.373165000012</v>
      </c>
      <c r="R2392">
        <v>52959.228000000003</v>
      </c>
      <c r="AN2392">
        <v>15.9186</v>
      </c>
      <c r="AO2392">
        <v>0.16627960000000003</v>
      </c>
      <c r="AQ2392">
        <v>3.1258616244355601</v>
      </c>
      <c r="AT2392">
        <v>8</v>
      </c>
      <c r="AV2392">
        <v>0</v>
      </c>
      <c r="AW2392">
        <v>1</v>
      </c>
      <c r="AX2392">
        <v>1</v>
      </c>
      <c r="BA2392">
        <v>103.5</v>
      </c>
      <c r="BB2392">
        <v>64.3</v>
      </c>
      <c r="BC2392">
        <v>42.323824521133098</v>
      </c>
      <c r="BD2392">
        <v>11.829005335833701</v>
      </c>
      <c r="BE2392">
        <v>61.089821999999998</v>
      </c>
    </row>
    <row r="2393" spans="1:57">
      <c r="A2393" t="s">
        <v>10</v>
      </c>
      <c r="B2393" t="s">
        <v>44</v>
      </c>
      <c r="C2393">
        <v>1972</v>
      </c>
      <c r="D2393">
        <f t="shared" si="176"/>
        <v>106</v>
      </c>
      <c r="E2393">
        <v>2</v>
      </c>
      <c r="G2393">
        <v>1026919.443167</v>
      </c>
      <c r="H2393">
        <v>545411.30516300001</v>
      </c>
      <c r="I2393">
        <v>235743.09095099999</v>
      </c>
      <c r="J2393">
        <v>262790.420354</v>
      </c>
      <c r="K2393">
        <v>105489.174757</v>
      </c>
      <c r="L2393">
        <v>123868.38916999999</v>
      </c>
      <c r="O2393">
        <f>VLOOKUP(C2393,[1]pop_15p_a!$A$8:$AL$68,12,FALSE)</f>
        <v>37365228.763246998</v>
      </c>
      <c r="Q2393">
        <f t="shared" si="175"/>
        <v>-18379.214412999994</v>
      </c>
      <c r="R2393">
        <v>52959.228000000003</v>
      </c>
      <c r="AN2393">
        <v>16.142810000000001</v>
      </c>
      <c r="AO2393">
        <v>0.16866409999999998</v>
      </c>
      <c r="AQ2393">
        <v>3.1258616244355601</v>
      </c>
      <c r="AT2393">
        <v>8</v>
      </c>
      <c r="AV2393">
        <v>0</v>
      </c>
      <c r="AW2393">
        <v>1</v>
      </c>
      <c r="AX2393">
        <v>1</v>
      </c>
      <c r="BA2393">
        <v>106.2</v>
      </c>
      <c r="BB2393">
        <v>66</v>
      </c>
      <c r="BC2393">
        <v>42.876272017082798</v>
      </c>
      <c r="BD2393">
        <v>12.0002660187446</v>
      </c>
      <c r="BE2393">
        <v>61.896054909999997</v>
      </c>
    </row>
    <row r="2394" spans="1:57">
      <c r="A2394" t="s">
        <v>10</v>
      </c>
      <c r="B2394" t="s">
        <v>44</v>
      </c>
      <c r="C2394">
        <v>1972</v>
      </c>
      <c r="D2394">
        <f t="shared" si="176"/>
        <v>107</v>
      </c>
      <c r="E2394">
        <v>3</v>
      </c>
      <c r="G2394">
        <v>1036038.078704</v>
      </c>
      <c r="H2394">
        <v>559747.08208399999</v>
      </c>
      <c r="I2394">
        <v>237470.536089</v>
      </c>
      <c r="J2394">
        <v>264948.86323199997</v>
      </c>
      <c r="K2394">
        <v>103991.63383799999</v>
      </c>
      <c r="L2394">
        <v>122889.37373799999</v>
      </c>
      <c r="O2394">
        <f>VLOOKUP(C2394,[1]pop_15p_a!$A$8:$AL$68,12,FALSE)</f>
        <v>37365228.763246998</v>
      </c>
      <c r="Q2394">
        <f t="shared" si="175"/>
        <v>-18897.7399</v>
      </c>
      <c r="R2394">
        <v>52959.228000000003</v>
      </c>
      <c r="AN2394">
        <v>16.454740000000001</v>
      </c>
      <c r="AO2394">
        <v>0.17192669999999999</v>
      </c>
      <c r="AQ2394">
        <v>3.1258616244355601</v>
      </c>
      <c r="AT2394">
        <v>8</v>
      </c>
      <c r="AV2394">
        <v>0</v>
      </c>
      <c r="AW2394">
        <v>1</v>
      </c>
      <c r="AX2394">
        <v>1</v>
      </c>
      <c r="BA2394">
        <v>106.6</v>
      </c>
      <c r="BB2394">
        <v>66.2</v>
      </c>
      <c r="BC2394">
        <v>43.086595158056198</v>
      </c>
      <c r="BD2394">
        <v>12.212017498360099</v>
      </c>
      <c r="BE2394">
        <v>62.229150769999997</v>
      </c>
    </row>
    <row r="2395" spans="1:57">
      <c r="A2395" t="s">
        <v>10</v>
      </c>
      <c r="B2395" t="s">
        <v>44</v>
      </c>
      <c r="C2395">
        <v>1972</v>
      </c>
      <c r="D2395">
        <f t="shared" si="176"/>
        <v>108</v>
      </c>
      <c r="E2395">
        <v>4</v>
      </c>
      <c r="G2395">
        <v>1053238.759848</v>
      </c>
      <c r="H2395">
        <v>559464.07141199999</v>
      </c>
      <c r="I2395">
        <v>240084.15349299999</v>
      </c>
      <c r="J2395">
        <v>274294.69837200001</v>
      </c>
      <c r="K2395">
        <v>111830.30695100001</v>
      </c>
      <c r="L2395">
        <v>129414.65145600001</v>
      </c>
      <c r="O2395">
        <f>VLOOKUP(C2395,[1]pop_15p_a!$A$8:$AL$68,12,FALSE)</f>
        <v>37365228.763246998</v>
      </c>
      <c r="Q2395">
        <f t="shared" si="175"/>
        <v>-17584.344505000001</v>
      </c>
      <c r="R2395">
        <v>52959.228000000003</v>
      </c>
      <c r="AN2395">
        <v>16.795929999999998</v>
      </c>
      <c r="AO2395">
        <v>0.17544750000000001</v>
      </c>
      <c r="AQ2395">
        <v>3.1258616244355601</v>
      </c>
      <c r="AT2395">
        <v>8</v>
      </c>
      <c r="AV2395">
        <v>0</v>
      </c>
      <c r="AW2395">
        <v>1</v>
      </c>
      <c r="AX2395">
        <v>1</v>
      </c>
      <c r="BA2395">
        <v>109.8</v>
      </c>
      <c r="BB2395">
        <v>68.2</v>
      </c>
      <c r="BC2395">
        <v>43.281562673227199</v>
      </c>
      <c r="BD2395">
        <v>12.4244382591693</v>
      </c>
      <c r="BE2395">
        <v>62.479259910000003</v>
      </c>
    </row>
    <row r="2396" spans="1:57">
      <c r="A2396" t="s">
        <v>10</v>
      </c>
      <c r="B2396" t="s">
        <v>44</v>
      </c>
      <c r="C2396">
        <v>1973</v>
      </c>
      <c r="D2396">
        <f t="shared" si="176"/>
        <v>109</v>
      </c>
      <c r="E2396">
        <v>1</v>
      </c>
      <c r="G2396">
        <v>1074222.248496</v>
      </c>
      <c r="H2396">
        <v>575698.59265699994</v>
      </c>
      <c r="I2396">
        <v>243130.22296300001</v>
      </c>
      <c r="J2396">
        <v>283245.56071799999</v>
      </c>
      <c r="K2396">
        <v>114297.24323399999</v>
      </c>
      <c r="L2396">
        <v>135038.116102</v>
      </c>
      <c r="O2396">
        <f>VLOOKUP(C2396,[1]pop_15p_a!$A$8:$AL$68,12,FALSE)</f>
        <v>37700777.854821198</v>
      </c>
      <c r="Q2396">
        <f t="shared" si="175"/>
        <v>-20740.872868000006</v>
      </c>
      <c r="R2396">
        <v>53441.264000000003</v>
      </c>
      <c r="AN2396">
        <v>16.947019999999998</v>
      </c>
      <c r="AO2396">
        <v>0.17689609999999997</v>
      </c>
      <c r="AQ2396">
        <v>3.1655819631875199</v>
      </c>
      <c r="AT2396">
        <v>8</v>
      </c>
      <c r="AV2396">
        <v>0</v>
      </c>
      <c r="AW2396">
        <v>1</v>
      </c>
      <c r="AX2396">
        <v>1</v>
      </c>
      <c r="BA2396">
        <v>108.3</v>
      </c>
      <c r="BB2396">
        <v>67.2</v>
      </c>
      <c r="BC2396">
        <v>43.620672244396602</v>
      </c>
      <c r="BD2396">
        <v>12.653749585965601</v>
      </c>
      <c r="BE2396">
        <v>62.426585670000001</v>
      </c>
    </row>
    <row r="2397" spans="1:57">
      <c r="A2397" t="s">
        <v>10</v>
      </c>
      <c r="B2397" t="s">
        <v>44</v>
      </c>
      <c r="C2397">
        <v>1973</v>
      </c>
      <c r="D2397">
        <f t="shared" si="176"/>
        <v>110</v>
      </c>
      <c r="E2397">
        <v>2</v>
      </c>
      <c r="G2397">
        <v>1085827.9541229999</v>
      </c>
      <c r="H2397">
        <v>579900.872324</v>
      </c>
      <c r="I2397">
        <v>245004.18191499999</v>
      </c>
      <c r="J2397">
        <v>283349.40333100001</v>
      </c>
      <c r="K2397">
        <v>117292.325071</v>
      </c>
      <c r="L2397">
        <v>138142.993617</v>
      </c>
      <c r="O2397">
        <f>VLOOKUP(C2397,[1]pop_15p_a!$A$8:$AL$68,12,FALSE)</f>
        <v>37700777.854821198</v>
      </c>
      <c r="Q2397">
        <f t="shared" si="175"/>
        <v>-20850.668546000001</v>
      </c>
      <c r="R2397">
        <v>53441.264000000003</v>
      </c>
      <c r="AN2397">
        <v>17.2882</v>
      </c>
      <c r="AO2397">
        <v>0.18029240000000002</v>
      </c>
      <c r="AQ2397">
        <v>3.1655819631875199</v>
      </c>
      <c r="AT2397">
        <v>9</v>
      </c>
      <c r="AV2397">
        <v>0</v>
      </c>
      <c r="AW2397">
        <v>1</v>
      </c>
      <c r="AX2397">
        <v>1</v>
      </c>
      <c r="BA2397">
        <v>109.9</v>
      </c>
      <c r="BB2397">
        <v>68.2</v>
      </c>
      <c r="BC2397">
        <v>44.127561329349703</v>
      </c>
      <c r="BD2397">
        <v>12.878153952990299</v>
      </c>
      <c r="BE2397">
        <v>63.277766970000002</v>
      </c>
    </row>
    <row r="2398" spans="1:57">
      <c r="A2398" t="s">
        <v>10</v>
      </c>
      <c r="B2398" t="s">
        <v>44</v>
      </c>
      <c r="C2398">
        <v>1973</v>
      </c>
      <c r="D2398">
        <f t="shared" si="176"/>
        <v>111</v>
      </c>
      <c r="E2398">
        <v>3</v>
      </c>
      <c r="G2398">
        <v>1095153.5347740001</v>
      </c>
      <c r="H2398">
        <v>579971.19618800003</v>
      </c>
      <c r="I2398">
        <v>245219.22638499999</v>
      </c>
      <c r="J2398">
        <v>289685.65703599999</v>
      </c>
      <c r="K2398">
        <v>118135.326628</v>
      </c>
      <c r="L2398">
        <v>148489.22871</v>
      </c>
      <c r="O2398">
        <f>VLOOKUP(C2398,[1]pop_15p_a!$A$8:$AL$68,12,FALSE)</f>
        <v>37700777.854821198</v>
      </c>
      <c r="Q2398">
        <f t="shared" si="175"/>
        <v>-30353.902082000001</v>
      </c>
      <c r="R2398">
        <v>53441.264000000003</v>
      </c>
      <c r="AN2398">
        <v>17.707370000000001</v>
      </c>
      <c r="AO2398">
        <v>0.18444150000000001</v>
      </c>
      <c r="AQ2398">
        <v>3.1655819631875199</v>
      </c>
      <c r="AT2398">
        <v>9</v>
      </c>
      <c r="AV2398">
        <v>0</v>
      </c>
      <c r="AW2398">
        <v>1</v>
      </c>
      <c r="AX2398">
        <v>1</v>
      </c>
      <c r="BA2398">
        <v>109.6</v>
      </c>
      <c r="BB2398">
        <v>68</v>
      </c>
      <c r="BC2398">
        <v>44.6285122968888</v>
      </c>
      <c r="BD2398">
        <v>13.233723975533501</v>
      </c>
      <c r="BE2398">
        <v>64.009147609999999</v>
      </c>
    </row>
    <row r="2399" spans="1:57">
      <c r="A2399" t="s">
        <v>10</v>
      </c>
      <c r="B2399" t="s">
        <v>44</v>
      </c>
      <c r="C2399">
        <v>1973</v>
      </c>
      <c r="D2399">
        <f t="shared" si="176"/>
        <v>112</v>
      </c>
      <c r="E2399">
        <v>4</v>
      </c>
      <c r="G2399">
        <v>1109153.091971</v>
      </c>
      <c r="H2399">
        <v>590564.37138100003</v>
      </c>
      <c r="I2399">
        <v>246017.96298800001</v>
      </c>
      <c r="J2399">
        <v>297225.37244900002</v>
      </c>
      <c r="K2399">
        <v>119824.715291</v>
      </c>
      <c r="L2399">
        <v>146626.30220000001</v>
      </c>
      <c r="O2399">
        <f>VLOOKUP(C2399,[1]pop_15p_a!$A$8:$AL$68,12,FALSE)</f>
        <v>37700777.854821198</v>
      </c>
      <c r="Q2399">
        <f t="shared" si="175"/>
        <v>-26801.586909000005</v>
      </c>
      <c r="R2399">
        <v>53441.264000000003</v>
      </c>
      <c r="AN2399">
        <v>18.189900000000002</v>
      </c>
      <c r="AO2399">
        <v>0.1889469</v>
      </c>
      <c r="AQ2399">
        <v>3.1655819631875199</v>
      </c>
      <c r="AT2399">
        <v>9</v>
      </c>
      <c r="AV2399">
        <v>0</v>
      </c>
      <c r="AW2399">
        <v>1</v>
      </c>
      <c r="AX2399">
        <v>1</v>
      </c>
      <c r="BA2399">
        <v>110.8</v>
      </c>
      <c r="BB2399">
        <v>68.8</v>
      </c>
      <c r="BC2399">
        <v>45.336664627664</v>
      </c>
      <c r="BD2399">
        <v>13.564962062463</v>
      </c>
      <c r="BE2399">
        <v>65.247022299999998</v>
      </c>
    </row>
    <row r="2400" spans="1:57">
      <c r="A2400" t="s">
        <v>10</v>
      </c>
      <c r="B2400" t="s">
        <v>44</v>
      </c>
      <c r="C2400">
        <v>1974</v>
      </c>
      <c r="D2400">
        <f t="shared" si="176"/>
        <v>113</v>
      </c>
      <c r="E2400">
        <v>1</v>
      </c>
      <c r="G2400">
        <v>1119793.0537409999</v>
      </c>
      <c r="H2400">
        <v>588288.27949600003</v>
      </c>
      <c r="I2400">
        <v>246084.13051700001</v>
      </c>
      <c r="J2400">
        <v>296557.81279599998</v>
      </c>
      <c r="K2400">
        <v>126503.27381100001</v>
      </c>
      <c r="L2400">
        <v>145166.17061199999</v>
      </c>
      <c r="O2400">
        <f>VLOOKUP(C2400,[1]pop_15p_a!$A$8:$AL$68,12,FALSE)</f>
        <v>38049729.706112899</v>
      </c>
      <c r="Q2400">
        <f t="shared" si="175"/>
        <v>-18662.896800999981</v>
      </c>
      <c r="R2400">
        <v>53882.415999999997</v>
      </c>
      <c r="AN2400">
        <v>18.86739</v>
      </c>
      <c r="AO2400">
        <v>0.19382359999999998</v>
      </c>
      <c r="AQ2400">
        <v>3.32927319244765</v>
      </c>
      <c r="AT2400">
        <v>9</v>
      </c>
      <c r="AV2400">
        <v>0</v>
      </c>
      <c r="AW2400">
        <v>1</v>
      </c>
      <c r="AX2400">
        <v>1</v>
      </c>
      <c r="BA2400">
        <v>108.3</v>
      </c>
      <c r="BB2400">
        <v>67.3</v>
      </c>
      <c r="BC2400">
        <v>45.822258242013</v>
      </c>
      <c r="BD2400">
        <v>13.820596049423999</v>
      </c>
      <c r="BE2400">
        <v>67.499196370000007</v>
      </c>
    </row>
    <row r="2401" spans="1:58">
      <c r="A2401" t="s">
        <v>10</v>
      </c>
      <c r="B2401" t="s">
        <v>44</v>
      </c>
      <c r="C2401">
        <v>1974</v>
      </c>
      <c r="D2401">
        <f t="shared" si="176"/>
        <v>114</v>
      </c>
      <c r="E2401">
        <v>2</v>
      </c>
      <c r="G2401">
        <v>1125399.215479</v>
      </c>
      <c r="H2401">
        <v>591644.95758100005</v>
      </c>
      <c r="I2401">
        <v>246911.224632</v>
      </c>
      <c r="J2401">
        <v>295402.56372999999</v>
      </c>
      <c r="K2401">
        <v>125659.143738</v>
      </c>
      <c r="L2401">
        <v>148010.35030399999</v>
      </c>
      <c r="O2401">
        <f>VLOOKUP(C2401,[1]pop_15p_a!$A$8:$AL$68,12,FALSE)</f>
        <v>38049729.706112899</v>
      </c>
      <c r="Q2401">
        <f t="shared" si="175"/>
        <v>-22351.206565999993</v>
      </c>
      <c r="R2401">
        <v>53882.415999999997</v>
      </c>
      <c r="AN2401">
        <v>19.63261</v>
      </c>
      <c r="AO2401">
        <v>0.20152699999999998</v>
      </c>
      <c r="AQ2401">
        <v>3.32927319244765</v>
      </c>
      <c r="AT2401">
        <v>12</v>
      </c>
      <c r="AV2401">
        <v>0</v>
      </c>
      <c r="AW2401">
        <v>1</v>
      </c>
      <c r="AY2401">
        <v>1</v>
      </c>
      <c r="BA2401">
        <v>107.3</v>
      </c>
      <c r="BB2401">
        <v>66.599999999999994</v>
      </c>
      <c r="BC2401">
        <v>45.860259841731697</v>
      </c>
      <c r="BD2401">
        <v>14.098137467864101</v>
      </c>
      <c r="BE2401">
        <v>68.888364469999999</v>
      </c>
    </row>
    <row r="2402" spans="1:58">
      <c r="A2402" t="s">
        <v>10</v>
      </c>
      <c r="B2402" t="s">
        <v>44</v>
      </c>
      <c r="C2402">
        <v>1974</v>
      </c>
      <c r="D2402">
        <f t="shared" si="176"/>
        <v>115</v>
      </c>
      <c r="E2402">
        <v>3</v>
      </c>
      <c r="G2402">
        <v>1136016.8048040001</v>
      </c>
      <c r="H2402">
        <v>590924.566781</v>
      </c>
      <c r="I2402">
        <v>247641.43057900001</v>
      </c>
      <c r="J2402">
        <v>292252.05303499999</v>
      </c>
      <c r="K2402">
        <v>130674.269466</v>
      </c>
      <c r="L2402">
        <v>148278.880251</v>
      </c>
      <c r="O2402">
        <f>VLOOKUP(C2402,[1]pop_15p_a!$A$8:$AL$68,12,FALSE)</f>
        <v>38049729.706112899</v>
      </c>
      <c r="Q2402">
        <f t="shared" si="175"/>
        <v>-17604.610784999997</v>
      </c>
      <c r="R2402">
        <v>53882.415999999997</v>
      </c>
      <c r="AN2402">
        <v>20.285730000000001</v>
      </c>
      <c r="AO2402">
        <v>0.20846599999999998</v>
      </c>
      <c r="AQ2402">
        <v>3.32927319244765</v>
      </c>
      <c r="AT2402">
        <v>8</v>
      </c>
      <c r="AV2402">
        <v>0</v>
      </c>
      <c r="AW2402">
        <v>1</v>
      </c>
      <c r="AX2402">
        <v>1</v>
      </c>
      <c r="BA2402">
        <v>106.3</v>
      </c>
      <c r="BB2402">
        <v>66</v>
      </c>
      <c r="BC2402">
        <v>45.948381833853901</v>
      </c>
      <c r="BD2402">
        <v>14.532005863604599</v>
      </c>
      <c r="BE2402">
        <v>69.122731560000005</v>
      </c>
    </row>
    <row r="2403" spans="1:58">
      <c r="A2403" t="s">
        <v>10</v>
      </c>
      <c r="B2403" t="s">
        <v>44</v>
      </c>
      <c r="C2403">
        <v>1974</v>
      </c>
      <c r="D2403">
        <f t="shared" si="176"/>
        <v>116</v>
      </c>
      <c r="E2403">
        <v>4</v>
      </c>
      <c r="G2403">
        <v>1118860.86855</v>
      </c>
      <c r="H2403">
        <v>583782.40656300006</v>
      </c>
      <c r="I2403">
        <v>250153.433563</v>
      </c>
      <c r="J2403">
        <v>284102.26227299997</v>
      </c>
      <c r="K2403">
        <v>128264.887506</v>
      </c>
      <c r="L2403">
        <v>137762.576191</v>
      </c>
      <c r="O2403">
        <f>VLOOKUP(C2403,[1]pop_15p_a!$A$8:$AL$68,12,FALSE)</f>
        <v>38049729.706112899</v>
      </c>
      <c r="Q2403">
        <f t="shared" si="175"/>
        <v>-9497.688685000001</v>
      </c>
      <c r="R2403">
        <v>53882.415999999997</v>
      </c>
      <c r="AN2403">
        <v>20.919360000000001</v>
      </c>
      <c r="AO2403">
        <v>0.2155388</v>
      </c>
      <c r="AQ2403">
        <v>3.32927319244765</v>
      </c>
      <c r="AT2403">
        <v>8</v>
      </c>
      <c r="AV2403">
        <v>0</v>
      </c>
      <c r="AW2403">
        <v>1</v>
      </c>
      <c r="AX2403">
        <v>1</v>
      </c>
      <c r="BA2403">
        <v>108.7</v>
      </c>
      <c r="BB2403">
        <v>67.5</v>
      </c>
      <c r="BC2403">
        <v>45.906538037476103</v>
      </c>
      <c r="BD2403">
        <v>14.9272325940718</v>
      </c>
      <c r="BE2403">
        <v>69.142199980000001</v>
      </c>
    </row>
    <row r="2404" spans="1:58">
      <c r="A2404" t="s">
        <v>10</v>
      </c>
      <c r="B2404" t="s">
        <v>44</v>
      </c>
      <c r="C2404">
        <v>1975</v>
      </c>
      <c r="D2404">
        <f t="shared" si="176"/>
        <v>117</v>
      </c>
      <c r="E2404">
        <v>1</v>
      </c>
      <c r="G2404">
        <v>1113827.068519</v>
      </c>
      <c r="H2404">
        <v>590567.801813</v>
      </c>
      <c r="I2404">
        <v>253764.29015700001</v>
      </c>
      <c r="J2404">
        <v>274329.93068699999</v>
      </c>
      <c r="K2404">
        <v>127819.12363099999</v>
      </c>
      <c r="L2404">
        <v>130191.15055400001</v>
      </c>
      <c r="O2404">
        <f>VLOOKUP(C2404,[1]pop_15p_a!$A$8:$AL$68,12,FALSE)</f>
        <v>38351435.248320401</v>
      </c>
      <c r="Q2404">
        <f t="shared" si="175"/>
        <v>-2372.0269230000122</v>
      </c>
      <c r="R2404">
        <v>54252.574000000001</v>
      </c>
      <c r="AN2404">
        <v>21.499369999999999</v>
      </c>
      <c r="AO2404">
        <v>0.22150099999999998</v>
      </c>
      <c r="AQ2404">
        <v>3.7156694464276501</v>
      </c>
      <c r="AT2404">
        <v>8</v>
      </c>
      <c r="AV2404">
        <v>0</v>
      </c>
      <c r="AW2404">
        <v>1</v>
      </c>
      <c r="AX2404">
        <v>1</v>
      </c>
      <c r="BA2404">
        <v>107</v>
      </c>
      <c r="BB2404">
        <v>66.5</v>
      </c>
      <c r="BC2404">
        <v>45.316186825753903</v>
      </c>
      <c r="BD2404">
        <v>15.352496186494299</v>
      </c>
      <c r="BE2404">
        <v>68.339850569999996</v>
      </c>
    </row>
    <row r="2405" spans="1:58">
      <c r="A2405" t="s">
        <v>10</v>
      </c>
      <c r="B2405" t="s">
        <v>44</v>
      </c>
      <c r="C2405">
        <v>1975</v>
      </c>
      <c r="D2405">
        <f t="shared" si="176"/>
        <v>118</v>
      </c>
      <c r="E2405">
        <v>2</v>
      </c>
      <c r="G2405">
        <v>1116642.267796</v>
      </c>
      <c r="H2405">
        <v>600001.49086200004</v>
      </c>
      <c r="I2405">
        <v>256852.895896</v>
      </c>
      <c r="J2405">
        <v>271757.97169199999</v>
      </c>
      <c r="K2405">
        <v>125195.323604</v>
      </c>
      <c r="L2405">
        <v>126071.45361300001</v>
      </c>
      <c r="O2405">
        <f>VLOOKUP(C2405,[1]pop_15p_a!$A$8:$AL$68,12,FALSE)</f>
        <v>38351435.248320401</v>
      </c>
      <c r="Q2405">
        <f t="shared" si="175"/>
        <v>-876.13000900000043</v>
      </c>
      <c r="R2405">
        <v>54252.574000000001</v>
      </c>
      <c r="AN2405">
        <v>22.020890000000001</v>
      </c>
      <c r="AO2405">
        <v>0.2271435</v>
      </c>
      <c r="AQ2405">
        <v>3.7156694464276501</v>
      </c>
      <c r="AT2405">
        <v>8</v>
      </c>
      <c r="AV2405">
        <v>0</v>
      </c>
      <c r="AW2405">
        <v>1</v>
      </c>
      <c r="AX2405">
        <v>1</v>
      </c>
      <c r="BA2405">
        <v>106.3</v>
      </c>
      <c r="BB2405">
        <v>66</v>
      </c>
      <c r="BC2405">
        <v>45.178726614064999</v>
      </c>
      <c r="BD2405">
        <v>15.7656130439942</v>
      </c>
      <c r="BE2405">
        <v>68.072869240000003</v>
      </c>
    </row>
    <row r="2406" spans="1:58">
      <c r="A2406" t="s">
        <v>10</v>
      </c>
      <c r="B2406" t="s">
        <v>44</v>
      </c>
      <c r="C2406">
        <v>1975</v>
      </c>
      <c r="D2406">
        <f t="shared" si="176"/>
        <v>119</v>
      </c>
      <c r="E2406">
        <v>3</v>
      </c>
      <c r="G2406">
        <v>1120967.607082</v>
      </c>
      <c r="H2406">
        <v>610923.98756399995</v>
      </c>
      <c r="I2406">
        <v>259894.239114</v>
      </c>
      <c r="J2406">
        <v>268104.93692399998</v>
      </c>
      <c r="K2406">
        <v>125647.858576</v>
      </c>
      <c r="L2406">
        <v>130315.345654</v>
      </c>
      <c r="O2406">
        <f>VLOOKUP(C2406,[1]pop_15p_a!$A$8:$AL$68,12,FALSE)</f>
        <v>38351435.248320401</v>
      </c>
      <c r="Q2406">
        <f t="shared" si="175"/>
        <v>-4667.4870780000056</v>
      </c>
      <c r="R2406">
        <v>54252.574000000001</v>
      </c>
      <c r="AN2406">
        <v>22.503419999999998</v>
      </c>
      <c r="AO2406">
        <v>0.2323442</v>
      </c>
      <c r="AQ2406">
        <v>3.7156694464276501</v>
      </c>
      <c r="AT2406">
        <v>8</v>
      </c>
      <c r="AV2406">
        <v>0</v>
      </c>
      <c r="AW2406">
        <v>1</v>
      </c>
      <c r="AX2406">
        <v>1</v>
      </c>
      <c r="BA2406">
        <v>105.9</v>
      </c>
      <c r="BB2406">
        <v>65.8</v>
      </c>
      <c r="BC2406">
        <v>45.383265703139003</v>
      </c>
      <c r="BD2406">
        <v>16.177491746283501</v>
      </c>
      <c r="BE2406">
        <v>68.077538270000005</v>
      </c>
    </row>
    <row r="2407" spans="1:58">
      <c r="A2407" t="s">
        <v>10</v>
      </c>
      <c r="B2407" t="s">
        <v>44</v>
      </c>
      <c r="C2407">
        <v>1975</v>
      </c>
      <c r="D2407">
        <f t="shared" si="176"/>
        <v>120</v>
      </c>
      <c r="E2407">
        <v>4</v>
      </c>
      <c r="G2407">
        <v>1136104.4302119999</v>
      </c>
      <c r="H2407">
        <v>620536.05909600004</v>
      </c>
      <c r="I2407">
        <v>262921.403575</v>
      </c>
      <c r="J2407">
        <v>278765.49371399998</v>
      </c>
      <c r="K2407">
        <v>123812.891332</v>
      </c>
      <c r="L2407">
        <v>136525.100684</v>
      </c>
      <c r="O2407">
        <f>VLOOKUP(C2407,[1]pop_15p_a!$A$8:$AL$68,12,FALSE)</f>
        <v>38351435.248320401</v>
      </c>
      <c r="Q2407">
        <f t="shared" si="175"/>
        <v>-12712.209352000005</v>
      </c>
      <c r="R2407">
        <v>54252.574000000001</v>
      </c>
      <c r="AN2407">
        <v>22.995699999999999</v>
      </c>
      <c r="AO2407">
        <v>0.23731259999999998</v>
      </c>
      <c r="AQ2407">
        <v>3.7156694464276501</v>
      </c>
      <c r="AT2407">
        <v>8</v>
      </c>
      <c r="AV2407">
        <v>0</v>
      </c>
      <c r="AW2407">
        <v>1</v>
      </c>
      <c r="AX2407">
        <v>1</v>
      </c>
      <c r="BA2407">
        <v>109.5</v>
      </c>
      <c r="BB2407">
        <v>68</v>
      </c>
      <c r="BC2407">
        <v>45.860352803516797</v>
      </c>
      <c r="BD2407">
        <v>16.651176176156198</v>
      </c>
      <c r="BE2407">
        <v>68.233427899999995</v>
      </c>
    </row>
    <row r="2408" spans="1:58">
      <c r="A2408" t="s">
        <v>10</v>
      </c>
      <c r="B2408" t="s">
        <v>44</v>
      </c>
      <c r="C2408">
        <v>1976</v>
      </c>
      <c r="D2408">
        <f t="shared" si="176"/>
        <v>121</v>
      </c>
      <c r="E2408">
        <v>1</v>
      </c>
      <c r="G2408">
        <v>1152779.3589079999</v>
      </c>
      <c r="H2408">
        <v>629247.64212800004</v>
      </c>
      <c r="I2408">
        <v>266045.45620399999</v>
      </c>
      <c r="J2408">
        <v>282919.19822100003</v>
      </c>
      <c r="K2408">
        <v>130630.257337</v>
      </c>
      <c r="L2408">
        <v>146142.94829500001</v>
      </c>
      <c r="O2408">
        <f>VLOOKUP(C2408,[1]pop_15p_a!$A$8:$AL$68,12,FALSE)</f>
        <v>38579648.061527997</v>
      </c>
      <c r="Q2408">
        <f t="shared" si="175"/>
        <v>-15512.690958000007</v>
      </c>
      <c r="R2408">
        <v>54541.493000000002</v>
      </c>
      <c r="AN2408">
        <v>23.55621</v>
      </c>
      <c r="AO2408">
        <v>0.24273890000000001</v>
      </c>
      <c r="AQ2408">
        <v>4.0596440726926302</v>
      </c>
      <c r="AT2408">
        <v>8</v>
      </c>
      <c r="AV2408">
        <v>0</v>
      </c>
      <c r="AW2408">
        <v>1</v>
      </c>
      <c r="AX2408">
        <v>1</v>
      </c>
      <c r="BA2408">
        <v>108.1</v>
      </c>
      <c r="BB2408">
        <v>67.099999999999994</v>
      </c>
      <c r="BC2408">
        <v>46.487369711468403</v>
      </c>
      <c r="BD2408">
        <v>17.328270454689399</v>
      </c>
      <c r="BE2408">
        <v>68.164168549999999</v>
      </c>
    </row>
    <row r="2409" spans="1:58">
      <c r="A2409" t="s">
        <v>10</v>
      </c>
      <c r="B2409" t="s">
        <v>44</v>
      </c>
      <c r="C2409">
        <v>1976</v>
      </c>
      <c r="D2409">
        <f t="shared" si="176"/>
        <v>122</v>
      </c>
      <c r="E2409">
        <v>2</v>
      </c>
      <c r="G2409">
        <v>1166523.4973629999</v>
      </c>
      <c r="H2409">
        <v>628712.49467699998</v>
      </c>
      <c r="I2409">
        <v>268448.75539000001</v>
      </c>
      <c r="J2409">
        <v>285761.88974299998</v>
      </c>
      <c r="K2409">
        <v>135531.40293499999</v>
      </c>
      <c r="L2409">
        <v>150640.82491200001</v>
      </c>
      <c r="O2409">
        <f>VLOOKUP(C2409,[1]pop_15p_a!$A$8:$AL$68,12,FALSE)</f>
        <v>38579648.061527997</v>
      </c>
      <c r="Q2409">
        <f t="shared" si="175"/>
        <v>-15109.42197700002</v>
      </c>
      <c r="R2409">
        <v>54541.493000000002</v>
      </c>
      <c r="AN2409">
        <v>24.092359999999999</v>
      </c>
      <c r="AO2409">
        <v>0.24762960000000001</v>
      </c>
      <c r="AQ2409">
        <v>4.0596440726926302</v>
      </c>
      <c r="AT2409">
        <v>8</v>
      </c>
      <c r="AV2409">
        <v>0</v>
      </c>
      <c r="AW2409">
        <v>1</v>
      </c>
      <c r="AX2409">
        <v>1</v>
      </c>
      <c r="BA2409">
        <v>107.2</v>
      </c>
      <c r="BB2409">
        <v>66.599999999999994</v>
      </c>
      <c r="BC2409">
        <v>47.297567917432502</v>
      </c>
      <c r="BD2409">
        <v>17.9093374084317</v>
      </c>
      <c r="BE2409">
        <v>68.591179839999995</v>
      </c>
    </row>
    <row r="2410" spans="1:58">
      <c r="A2410" t="s">
        <v>10</v>
      </c>
      <c r="B2410" t="s">
        <v>44</v>
      </c>
      <c r="C2410">
        <v>1976</v>
      </c>
      <c r="D2410">
        <f t="shared" si="176"/>
        <v>123</v>
      </c>
      <c r="E2410">
        <v>3</v>
      </c>
      <c r="G2410">
        <v>1172040.1693229999</v>
      </c>
      <c r="H2410">
        <v>636286.88937500003</v>
      </c>
      <c r="I2410">
        <v>270287.267452</v>
      </c>
      <c r="J2410">
        <v>279470.14001500001</v>
      </c>
      <c r="K2410">
        <v>134396.11569800001</v>
      </c>
      <c r="L2410">
        <v>157444.70245099999</v>
      </c>
      <c r="O2410">
        <f>VLOOKUP(C2410,[1]pop_15p_a!$A$8:$AL$68,12,FALSE)</f>
        <v>38579648.061527997</v>
      </c>
      <c r="Q2410">
        <f t="shared" si="175"/>
        <v>-23048.586752999981</v>
      </c>
      <c r="R2410">
        <v>54541.493000000002</v>
      </c>
      <c r="AN2410">
        <v>24.65287</v>
      </c>
      <c r="AO2410">
        <v>0.2534325</v>
      </c>
      <c r="AQ2410">
        <v>4.0596440726926302</v>
      </c>
      <c r="AT2410">
        <v>8</v>
      </c>
      <c r="AV2410">
        <v>0</v>
      </c>
      <c r="AW2410">
        <v>1</v>
      </c>
      <c r="AX2410">
        <v>1</v>
      </c>
      <c r="BA2410">
        <v>106.3</v>
      </c>
      <c r="BB2410">
        <v>66</v>
      </c>
      <c r="BC2410">
        <v>48.039495142315701</v>
      </c>
      <c r="BD2410">
        <v>18.419986554346298</v>
      </c>
      <c r="BE2410">
        <v>69.374511010000006</v>
      </c>
    </row>
    <row r="2411" spans="1:58">
      <c r="A2411" t="s">
        <v>10</v>
      </c>
      <c r="B2411" t="s">
        <v>44</v>
      </c>
      <c r="C2411">
        <v>1976</v>
      </c>
      <c r="D2411">
        <f t="shared" si="176"/>
        <v>124</v>
      </c>
      <c r="E2411">
        <v>4</v>
      </c>
      <c r="G2411">
        <v>1186641.9181540001</v>
      </c>
      <c r="H2411">
        <v>646058.47601300001</v>
      </c>
      <c r="I2411">
        <v>271388.48418799997</v>
      </c>
      <c r="J2411">
        <v>280486.31415300001</v>
      </c>
      <c r="K2411">
        <v>142999.922754</v>
      </c>
      <c r="L2411">
        <v>160062.86943600001</v>
      </c>
      <c r="O2411">
        <f>VLOOKUP(C2411,[1]pop_15p_a!$A$8:$AL$68,12,FALSE)</f>
        <v>38579648.061527997</v>
      </c>
      <c r="Q2411">
        <f t="shared" si="175"/>
        <v>-17062.946682000009</v>
      </c>
      <c r="R2411">
        <v>54541.493000000002</v>
      </c>
      <c r="AN2411">
        <v>25.2865</v>
      </c>
      <c r="AO2411">
        <v>0.25893379999999999</v>
      </c>
      <c r="AQ2411">
        <v>4.0596440726926302</v>
      </c>
      <c r="AT2411">
        <v>8</v>
      </c>
      <c r="AV2411">
        <v>0</v>
      </c>
      <c r="AW2411">
        <v>1</v>
      </c>
      <c r="AX2411">
        <v>1</v>
      </c>
      <c r="BA2411">
        <v>107.6</v>
      </c>
      <c r="BB2411">
        <v>66.8</v>
      </c>
      <c r="BC2411">
        <v>48.619981960170598</v>
      </c>
      <c r="BD2411">
        <v>18.848124630572499</v>
      </c>
      <c r="BE2411">
        <v>70.373070519999999</v>
      </c>
    </row>
    <row r="2412" spans="1:58">
      <c r="A2412" t="s">
        <v>10</v>
      </c>
      <c r="B2412" t="s">
        <v>44</v>
      </c>
      <c r="C2412">
        <v>1977</v>
      </c>
      <c r="D2412">
        <f t="shared" si="176"/>
        <v>125</v>
      </c>
      <c r="E2412">
        <v>1</v>
      </c>
      <c r="G2412">
        <v>1199759.6281620001</v>
      </c>
      <c r="H2412">
        <v>647514.69455899997</v>
      </c>
      <c r="I2412">
        <v>272116.32701000001</v>
      </c>
      <c r="J2412">
        <v>281765.80348800001</v>
      </c>
      <c r="K2412">
        <v>143028.13565700001</v>
      </c>
      <c r="L2412">
        <v>154305.13981699999</v>
      </c>
      <c r="O2412">
        <f>VLOOKUP(C2412,[1]pop_15p_a!$A$8:$AL$68,12,FALSE)</f>
        <v>38848724.262054898</v>
      </c>
      <c r="Q2412">
        <f t="shared" si="175"/>
        <v>-11277.004159999982</v>
      </c>
      <c r="R2412">
        <v>54764.462</v>
      </c>
      <c r="AN2412">
        <v>25.681290000000001</v>
      </c>
      <c r="AO2412">
        <v>0.2620749</v>
      </c>
      <c r="AQ2412">
        <v>4.4533397333984004</v>
      </c>
      <c r="AT2412">
        <v>8</v>
      </c>
      <c r="AV2412">
        <v>0</v>
      </c>
      <c r="AW2412">
        <v>1</v>
      </c>
      <c r="AX2412">
        <v>1</v>
      </c>
      <c r="BA2412">
        <v>105.9</v>
      </c>
      <c r="BB2412">
        <v>65.7</v>
      </c>
      <c r="BC2412">
        <v>49.466607308787999</v>
      </c>
      <c r="BD2412">
        <v>19.290658516410002</v>
      </c>
      <c r="BE2412">
        <v>71.213712380000004</v>
      </c>
    </row>
    <row r="2413" spans="1:58">
      <c r="A2413" t="s">
        <v>10</v>
      </c>
      <c r="B2413" t="s">
        <v>44</v>
      </c>
      <c r="C2413">
        <v>1977</v>
      </c>
      <c r="D2413">
        <f t="shared" si="176"/>
        <v>126</v>
      </c>
      <c r="E2413">
        <v>2</v>
      </c>
      <c r="G2413">
        <v>1204976.1364899999</v>
      </c>
      <c r="H2413">
        <v>647435.79461400001</v>
      </c>
      <c r="I2413">
        <v>273645.26955999999</v>
      </c>
      <c r="J2413">
        <v>274622.915202</v>
      </c>
      <c r="K2413">
        <v>145042.536968</v>
      </c>
      <c r="L2413">
        <v>153025.147069</v>
      </c>
      <c r="O2413">
        <f>VLOOKUP(C2413,[1]pop_15p_a!$A$8:$AL$68,12,FALSE)</f>
        <v>38848724.262054898</v>
      </c>
      <c r="Q2413">
        <f t="shared" si="175"/>
        <v>-7982.6101009999984</v>
      </c>
      <c r="R2413">
        <v>54764.462</v>
      </c>
      <c r="AN2413">
        <v>26.466010000000001</v>
      </c>
      <c r="AO2413">
        <v>0.26936260000000001</v>
      </c>
      <c r="AQ2413">
        <v>4.4533397333984004</v>
      </c>
      <c r="AT2413">
        <v>8</v>
      </c>
      <c r="AV2413">
        <v>0</v>
      </c>
      <c r="AW2413">
        <v>1</v>
      </c>
      <c r="AX2413">
        <v>1</v>
      </c>
      <c r="BA2413">
        <v>105.7</v>
      </c>
      <c r="BB2413">
        <v>65.599999999999994</v>
      </c>
      <c r="BC2413">
        <v>49.577480538646697</v>
      </c>
      <c r="BD2413">
        <v>19.728209023354498</v>
      </c>
      <c r="BE2413">
        <v>71.752683590000004</v>
      </c>
    </row>
    <row r="2414" spans="1:58">
      <c r="A2414" t="s">
        <v>10</v>
      </c>
      <c r="B2414" t="s">
        <v>44</v>
      </c>
      <c r="C2414">
        <v>1977</v>
      </c>
      <c r="D2414">
        <f t="shared" si="176"/>
        <v>127</v>
      </c>
      <c r="E2414">
        <v>3</v>
      </c>
      <c r="G2414">
        <v>1210500.265932</v>
      </c>
      <c r="H2414">
        <v>654879.83288100001</v>
      </c>
      <c r="I2414">
        <v>276232.89257700002</v>
      </c>
      <c r="J2414">
        <v>275600.14835999999</v>
      </c>
      <c r="K2414">
        <v>146572.80485499999</v>
      </c>
      <c r="L2414">
        <v>153472.69698099999</v>
      </c>
      <c r="O2414">
        <f>VLOOKUP(C2414,[1]pop_15p_a!$A$8:$AL$68,12,FALSE)</f>
        <v>38848724.262054898</v>
      </c>
      <c r="Q2414">
        <f t="shared" si="175"/>
        <v>-6899.8921259999915</v>
      </c>
      <c r="R2414">
        <v>54764.462</v>
      </c>
      <c r="AN2414">
        <v>27.094760000000001</v>
      </c>
      <c r="AO2414">
        <v>0.2756846</v>
      </c>
      <c r="AQ2414">
        <v>4.4533397333984004</v>
      </c>
      <c r="AT2414">
        <v>8</v>
      </c>
      <c r="AV2414">
        <v>0</v>
      </c>
      <c r="AW2414">
        <v>1</v>
      </c>
      <c r="AX2414">
        <v>1</v>
      </c>
      <c r="BA2414">
        <v>105.9</v>
      </c>
      <c r="BB2414">
        <v>65.7</v>
      </c>
      <c r="BC2414">
        <v>49.844082826911901</v>
      </c>
      <c r="BD2414">
        <v>20.076121699574301</v>
      </c>
      <c r="BE2414">
        <v>72.438920339999996</v>
      </c>
    </row>
    <row r="2415" spans="1:58">
      <c r="A2415" t="s">
        <v>10</v>
      </c>
      <c r="B2415" t="s">
        <v>44</v>
      </c>
      <c r="C2415">
        <v>1977</v>
      </c>
      <c r="D2415">
        <f t="shared" si="176"/>
        <v>128</v>
      </c>
      <c r="E2415">
        <v>4</v>
      </c>
      <c r="G2415">
        <v>1213263.262838</v>
      </c>
      <c r="H2415">
        <v>660025.48145299999</v>
      </c>
      <c r="I2415">
        <v>279905.19044799998</v>
      </c>
      <c r="J2415">
        <v>276147.17640900001</v>
      </c>
      <c r="K2415">
        <v>148953.97391100001</v>
      </c>
      <c r="L2415">
        <v>154183.182466</v>
      </c>
      <c r="O2415">
        <f>VLOOKUP(C2415,[1]pop_15p_a!$A$8:$AL$68,12,FALSE)</f>
        <v>38848724.262054898</v>
      </c>
      <c r="Q2415">
        <f t="shared" si="175"/>
        <v>-5229.2085549999902</v>
      </c>
      <c r="R2415">
        <v>54764.462</v>
      </c>
      <c r="AN2415">
        <v>27.611409999999999</v>
      </c>
      <c r="AO2415">
        <v>0.281111</v>
      </c>
      <c r="AQ2415">
        <v>4.4533397333984004</v>
      </c>
      <c r="AT2415">
        <v>8</v>
      </c>
      <c r="AV2415">
        <v>0</v>
      </c>
      <c r="AW2415">
        <v>1</v>
      </c>
      <c r="AX2415">
        <v>1</v>
      </c>
      <c r="AZ2415">
        <v>18.600000000000001</v>
      </c>
      <c r="BA2415">
        <v>107.9</v>
      </c>
      <c r="BB2415">
        <v>67</v>
      </c>
      <c r="BC2415">
        <v>50.2610371158056</v>
      </c>
      <c r="BD2415">
        <v>20.495089317321099</v>
      </c>
      <c r="BE2415">
        <v>72.764712299999999</v>
      </c>
    </row>
    <row r="2416" spans="1:58">
      <c r="A2416" t="s">
        <v>10</v>
      </c>
      <c r="B2416" t="s">
        <v>44</v>
      </c>
      <c r="C2416">
        <v>1978</v>
      </c>
      <c r="D2416">
        <f t="shared" si="176"/>
        <v>129</v>
      </c>
      <c r="E2416">
        <v>1</v>
      </c>
      <c r="G2416">
        <v>1230117.1710900001</v>
      </c>
      <c r="H2416">
        <v>668862.27526699996</v>
      </c>
      <c r="I2416">
        <v>284579.45376200002</v>
      </c>
      <c r="J2416">
        <v>286746.54023099999</v>
      </c>
      <c r="K2416">
        <v>151997.581943</v>
      </c>
      <c r="L2416">
        <v>154562.48101700001</v>
      </c>
      <c r="O2416">
        <f>VLOOKUP(C2416,[1]pop_15p_a!$A$8:$AL$68,12,FALSE)</f>
        <v>39103876.4840855</v>
      </c>
      <c r="Q2416">
        <f t="shared" si="175"/>
        <v>-2564.8990740000154</v>
      </c>
      <c r="R2416">
        <v>54947.974999999999</v>
      </c>
      <c r="AN2416">
        <v>28.045200000000001</v>
      </c>
      <c r="AO2416">
        <v>0.28589500000000001</v>
      </c>
      <c r="AQ2416">
        <v>4.8292887504496003</v>
      </c>
      <c r="AT2416">
        <v>8</v>
      </c>
      <c r="AV2416">
        <v>0</v>
      </c>
      <c r="AW2416">
        <v>1</v>
      </c>
      <c r="AX2416">
        <v>1</v>
      </c>
      <c r="AZ2416">
        <v>18.899999999999999</v>
      </c>
      <c r="BA2416">
        <v>110.2</v>
      </c>
      <c r="BB2416">
        <v>66</v>
      </c>
      <c r="BC2416">
        <v>50.610247393051303</v>
      </c>
      <c r="BD2416">
        <v>20.8786635107218</v>
      </c>
      <c r="BE2416">
        <v>73.005960119999997</v>
      </c>
      <c r="BF2416">
        <v>75.906276250000005</v>
      </c>
    </row>
    <row r="2417" spans="1:58">
      <c r="A2417" t="s">
        <v>10</v>
      </c>
      <c r="B2417" t="s">
        <v>44</v>
      </c>
      <c r="C2417">
        <v>1978</v>
      </c>
      <c r="D2417">
        <f t="shared" si="176"/>
        <v>130</v>
      </c>
      <c r="E2417">
        <v>2</v>
      </c>
      <c r="G2417">
        <v>1250569.314179</v>
      </c>
      <c r="H2417">
        <v>676429.80909999995</v>
      </c>
      <c r="I2417">
        <v>288358.092305</v>
      </c>
      <c r="J2417">
        <v>280102.46735300001</v>
      </c>
      <c r="K2417">
        <v>154888.840295</v>
      </c>
      <c r="L2417">
        <v>157156.03275700001</v>
      </c>
      <c r="O2417">
        <f>VLOOKUP(C2417,[1]pop_15p_a!$A$8:$AL$68,12,FALSE)</f>
        <v>39103876.4840855</v>
      </c>
      <c r="Q2417">
        <f t="shared" si="175"/>
        <v>-2267.1924620000063</v>
      </c>
      <c r="R2417">
        <v>54947.974999999999</v>
      </c>
      <c r="AN2417">
        <v>28.844539999999999</v>
      </c>
      <c r="AO2417">
        <v>0.29433949999999998</v>
      </c>
      <c r="AQ2417">
        <v>4.8292887504496003</v>
      </c>
      <c r="AT2417">
        <v>8</v>
      </c>
      <c r="AV2417">
        <v>0</v>
      </c>
      <c r="AW2417">
        <v>1</v>
      </c>
      <c r="AX2417">
        <v>1</v>
      </c>
      <c r="AZ2417">
        <v>18.899999999999999</v>
      </c>
      <c r="BA2417">
        <v>109</v>
      </c>
      <c r="BB2417">
        <v>65.599999999999994</v>
      </c>
      <c r="BC2417">
        <v>50.622339534711401</v>
      </c>
      <c r="BD2417">
        <v>21.303244043863</v>
      </c>
      <c r="BE2417">
        <v>73.33703543</v>
      </c>
      <c r="BF2417">
        <v>75.505742040000001</v>
      </c>
    </row>
    <row r="2418" spans="1:58">
      <c r="A2418" t="s">
        <v>10</v>
      </c>
      <c r="B2418" t="s">
        <v>44</v>
      </c>
      <c r="C2418">
        <v>1978</v>
      </c>
      <c r="D2418">
        <f t="shared" si="176"/>
        <v>131</v>
      </c>
      <c r="E2418">
        <v>3</v>
      </c>
      <c r="G2418">
        <v>1249469.3356540001</v>
      </c>
      <c r="H2418">
        <v>674409.28442799998</v>
      </c>
      <c r="I2418">
        <v>291394.709271</v>
      </c>
      <c r="J2418">
        <v>280213.72729499999</v>
      </c>
      <c r="K2418">
        <v>154476.93190299999</v>
      </c>
      <c r="L2418">
        <v>158017.566338</v>
      </c>
      <c r="O2418">
        <f>VLOOKUP(C2418,[1]pop_15p_a!$A$8:$AL$68,12,FALSE)</f>
        <v>39103876.4840855</v>
      </c>
      <c r="Q2418">
        <f t="shared" si="175"/>
        <v>-3540.6344350000145</v>
      </c>
      <c r="R2418">
        <v>54947.974999999999</v>
      </c>
      <c r="AN2418">
        <v>29.614640000000001</v>
      </c>
      <c r="AO2418">
        <v>0.30149570000000003</v>
      </c>
      <c r="AQ2418">
        <v>4.8292887504496003</v>
      </c>
      <c r="AT2418">
        <v>8</v>
      </c>
      <c r="AV2418">
        <v>0</v>
      </c>
      <c r="AW2418">
        <v>1</v>
      </c>
      <c r="AX2418">
        <v>1</v>
      </c>
      <c r="AZ2418">
        <v>18.899999999999999</v>
      </c>
      <c r="BA2418">
        <v>106.7</v>
      </c>
      <c r="BB2418">
        <v>65</v>
      </c>
      <c r="BC2418">
        <v>50.509831359821298</v>
      </c>
      <c r="BD2418">
        <v>21.833521919296199</v>
      </c>
      <c r="BE2418">
        <v>73.427286039999998</v>
      </c>
      <c r="BF2418">
        <v>75.429579559999993</v>
      </c>
    </row>
    <row r="2419" spans="1:58">
      <c r="A2419" t="s">
        <v>10</v>
      </c>
      <c r="B2419" t="s">
        <v>44</v>
      </c>
      <c r="C2419">
        <v>1978</v>
      </c>
      <c r="D2419">
        <f t="shared" si="176"/>
        <v>132</v>
      </c>
      <c r="E2419">
        <v>4</v>
      </c>
      <c r="G2419">
        <v>1260103.704313</v>
      </c>
      <c r="H2419">
        <v>686693.66278500005</v>
      </c>
      <c r="I2419">
        <v>293937.43289300002</v>
      </c>
      <c r="J2419">
        <v>284269.15218600002</v>
      </c>
      <c r="K2419">
        <v>156685.43799000001</v>
      </c>
      <c r="L2419">
        <v>163577.25512099999</v>
      </c>
      <c r="O2419">
        <f>VLOOKUP(C2419,[1]pop_15p_a!$A$8:$AL$68,12,FALSE)</f>
        <v>39103876.4840855</v>
      </c>
      <c r="Q2419">
        <f t="shared" si="175"/>
        <v>-6891.8171309999889</v>
      </c>
      <c r="R2419">
        <v>54947.974999999999</v>
      </c>
      <c r="AN2419">
        <v>30.233640000000001</v>
      </c>
      <c r="AO2419">
        <v>0.30830819999999998</v>
      </c>
      <c r="AQ2419">
        <v>4.8292887504496003</v>
      </c>
      <c r="AT2419">
        <v>8</v>
      </c>
      <c r="AV2419">
        <v>0</v>
      </c>
      <c r="AW2419">
        <v>1</v>
      </c>
      <c r="AX2419">
        <v>1</v>
      </c>
      <c r="AZ2419">
        <v>19.3</v>
      </c>
      <c r="BA2419">
        <v>107.4</v>
      </c>
      <c r="BB2419">
        <v>66.3</v>
      </c>
      <c r="BC2419">
        <v>50.7580166474485</v>
      </c>
      <c r="BD2419">
        <v>22.597728076642301</v>
      </c>
      <c r="BE2419">
        <v>72.964778480000007</v>
      </c>
      <c r="BF2419">
        <v>75.617161909999993</v>
      </c>
    </row>
    <row r="2420" spans="1:58">
      <c r="A2420" t="s">
        <v>10</v>
      </c>
      <c r="B2420" t="s">
        <v>44</v>
      </c>
      <c r="C2420">
        <v>1979</v>
      </c>
      <c r="D2420">
        <f t="shared" si="176"/>
        <v>133</v>
      </c>
      <c r="E2420">
        <v>1</v>
      </c>
      <c r="G2420">
        <v>1270941.2893429999</v>
      </c>
      <c r="H2420">
        <v>698055.25483200001</v>
      </c>
      <c r="I2420">
        <v>295636.520518</v>
      </c>
      <c r="J2420">
        <v>286377.52808999998</v>
      </c>
      <c r="K2420">
        <v>161681.378945</v>
      </c>
      <c r="L2420">
        <v>170312.88129799999</v>
      </c>
      <c r="O2420">
        <f>VLOOKUP(C2420,[1]pop_15p_a!$A$8:$AL$68,12,FALSE)</f>
        <v>39376380.153944299</v>
      </c>
      <c r="Q2420">
        <f t="shared" si="175"/>
        <v>-8631.5023529999889</v>
      </c>
      <c r="R2420">
        <v>55130.593999999997</v>
      </c>
      <c r="AN2420">
        <v>30.891639999999999</v>
      </c>
      <c r="AO2420">
        <v>0.31500039999999996</v>
      </c>
      <c r="AQ2420">
        <v>5.2726718636327199</v>
      </c>
      <c r="AT2420">
        <v>8</v>
      </c>
      <c r="AV2420">
        <v>0</v>
      </c>
      <c r="AW2420">
        <v>1</v>
      </c>
      <c r="AX2420">
        <v>1</v>
      </c>
      <c r="AZ2420">
        <v>19.600000000000001</v>
      </c>
      <c r="BA2420">
        <v>105.9</v>
      </c>
      <c r="BB2420">
        <v>64.8</v>
      </c>
      <c r="BC2420">
        <v>51.066961578024099</v>
      </c>
      <c r="BD2420">
        <v>23.167017379059899</v>
      </c>
      <c r="BE2420">
        <v>73.247404250000002</v>
      </c>
      <c r="BF2420">
        <v>76.299947869999997</v>
      </c>
    </row>
    <row r="2421" spans="1:58">
      <c r="A2421" t="s">
        <v>10</v>
      </c>
      <c r="B2421" t="s">
        <v>44</v>
      </c>
      <c r="C2421">
        <v>1979</v>
      </c>
      <c r="D2421">
        <f t="shared" si="176"/>
        <v>134</v>
      </c>
      <c r="E2421">
        <v>2</v>
      </c>
      <c r="G2421">
        <v>1283091.3911210001</v>
      </c>
      <c r="H2421">
        <v>694849.51577199996</v>
      </c>
      <c r="I2421">
        <v>297330.88189100003</v>
      </c>
      <c r="J2421">
        <v>289222.073944</v>
      </c>
      <c r="K2421">
        <v>164289.37974599999</v>
      </c>
      <c r="L2421">
        <v>172396.22613900001</v>
      </c>
      <c r="O2421">
        <f>VLOOKUP(C2421,[1]pop_15p_a!$A$8:$AL$68,12,FALSE)</f>
        <v>39376380.153944299</v>
      </c>
      <c r="Q2421">
        <f t="shared" si="175"/>
        <v>-8106.8463930000144</v>
      </c>
      <c r="R2421">
        <v>55130.593999999997</v>
      </c>
      <c r="AN2421">
        <v>31.764089999999999</v>
      </c>
      <c r="AO2421">
        <v>0.32371720000000004</v>
      </c>
      <c r="AQ2421">
        <v>5.2726718636327199</v>
      </c>
      <c r="AT2421">
        <v>7</v>
      </c>
      <c r="AV2421">
        <v>0</v>
      </c>
      <c r="AW2421">
        <v>1</v>
      </c>
      <c r="AX2421">
        <v>1</v>
      </c>
      <c r="AZ2421">
        <v>20.5</v>
      </c>
      <c r="BA2421">
        <v>106.3</v>
      </c>
      <c r="BB2421">
        <v>64.8</v>
      </c>
      <c r="BC2421">
        <v>51.555271471414997</v>
      </c>
      <c r="BD2421">
        <v>23.791733272355401</v>
      </c>
      <c r="BE2421">
        <v>73.963560799999996</v>
      </c>
      <c r="BF2421">
        <v>76.939485340000004</v>
      </c>
    </row>
    <row r="2422" spans="1:58">
      <c r="A2422" t="s">
        <v>10</v>
      </c>
      <c r="B2422" t="s">
        <v>44</v>
      </c>
      <c r="C2422">
        <v>1979</v>
      </c>
      <c r="D2422">
        <f t="shared" si="176"/>
        <v>135</v>
      </c>
      <c r="E2422">
        <v>3</v>
      </c>
      <c r="G2422">
        <v>1297758.392916</v>
      </c>
      <c r="H2422">
        <v>694053.65545900003</v>
      </c>
      <c r="I2422">
        <v>299107.95267600002</v>
      </c>
      <c r="J2422">
        <v>290870.57542000001</v>
      </c>
      <c r="K2422">
        <v>169068.645601</v>
      </c>
      <c r="L2422">
        <v>177854.09731700001</v>
      </c>
      <c r="O2422">
        <f>VLOOKUP(C2422,[1]pop_15p_a!$A$8:$AL$68,12,FALSE)</f>
        <v>39376380.153944299</v>
      </c>
      <c r="Q2422">
        <f t="shared" si="175"/>
        <v>-8785.4517160000105</v>
      </c>
      <c r="R2422">
        <v>55130.593999999997</v>
      </c>
      <c r="AN2422">
        <v>32.79251</v>
      </c>
      <c r="AO2422">
        <v>0.33347870000000002</v>
      </c>
      <c r="AQ2422">
        <v>5.2726718636327199</v>
      </c>
      <c r="AT2422">
        <v>7</v>
      </c>
      <c r="AV2422">
        <v>0</v>
      </c>
      <c r="AW2422">
        <v>1</v>
      </c>
      <c r="AX2422">
        <v>1</v>
      </c>
      <c r="AZ2422">
        <v>21.1</v>
      </c>
      <c r="BA2422">
        <v>105.4</v>
      </c>
      <c r="BB2422">
        <v>64.7</v>
      </c>
      <c r="BC2422">
        <v>51.956840765732103</v>
      </c>
      <c r="BD2422">
        <v>24.4595669957891</v>
      </c>
      <c r="BE2422">
        <v>74.984409740000004</v>
      </c>
      <c r="BF2422">
        <v>77.829906649999998</v>
      </c>
    </row>
    <row r="2423" spans="1:58">
      <c r="A2423" t="s">
        <v>10</v>
      </c>
      <c r="B2423" t="s">
        <v>44</v>
      </c>
      <c r="C2423">
        <v>1979</v>
      </c>
      <c r="D2423">
        <f t="shared" si="176"/>
        <v>136</v>
      </c>
      <c r="E2423">
        <v>4</v>
      </c>
      <c r="G2423">
        <v>1300226.8193010001</v>
      </c>
      <c r="H2423">
        <v>701060.31359799998</v>
      </c>
      <c r="I2423">
        <v>300970.095998</v>
      </c>
      <c r="J2423">
        <v>300375.88314400002</v>
      </c>
      <c r="K2423">
        <v>169118.300311</v>
      </c>
      <c r="L2423">
        <v>176818.01926999999</v>
      </c>
      <c r="O2423">
        <f>VLOOKUP(C2423,[1]pop_15p_a!$A$8:$AL$68,12,FALSE)</f>
        <v>39376380.153944299</v>
      </c>
      <c r="Q2423">
        <f t="shared" si="175"/>
        <v>-7699.7189589999907</v>
      </c>
      <c r="R2423">
        <v>55130.593999999997</v>
      </c>
      <c r="AN2423">
        <v>33.71857</v>
      </c>
      <c r="AO2423">
        <v>0.34295810000000004</v>
      </c>
      <c r="AQ2423">
        <v>5.2726718636327199</v>
      </c>
      <c r="AT2423">
        <v>7</v>
      </c>
      <c r="AV2423">
        <v>0</v>
      </c>
      <c r="AW2423">
        <v>1</v>
      </c>
      <c r="AX2423">
        <v>1</v>
      </c>
      <c r="AZ2423">
        <v>21.5</v>
      </c>
      <c r="BA2423">
        <v>106.9</v>
      </c>
      <c r="BB2423">
        <v>66</v>
      </c>
      <c r="BC2423">
        <v>53.046185980633801</v>
      </c>
      <c r="BD2423">
        <v>25.145403488052999</v>
      </c>
      <c r="BE2423">
        <v>76.349807699999999</v>
      </c>
      <c r="BF2423">
        <v>78.930352490000004</v>
      </c>
    </row>
    <row r="2424" spans="1:58">
      <c r="A2424" t="s">
        <v>10</v>
      </c>
      <c r="B2424" t="s">
        <v>44</v>
      </c>
      <c r="C2424">
        <v>1980</v>
      </c>
      <c r="D2424">
        <f t="shared" si="176"/>
        <v>137</v>
      </c>
      <c r="E2424">
        <v>1</v>
      </c>
      <c r="G2424">
        <v>1314227.910811</v>
      </c>
      <c r="H2424">
        <v>707290.19996400003</v>
      </c>
      <c r="I2424">
        <v>302259.04523699998</v>
      </c>
      <c r="J2424">
        <v>300474.71292100003</v>
      </c>
      <c r="K2424">
        <v>172424.65841100001</v>
      </c>
      <c r="L2424">
        <v>179158.72671799999</v>
      </c>
      <c r="O2424">
        <f>VLOOKUP(C2424,[1]pop_15p_a!$A$8:$AL$68,12,FALSE)</f>
        <v>39671421.816392198</v>
      </c>
      <c r="Q2424">
        <f t="shared" si="175"/>
        <v>-6734.0683069999795</v>
      </c>
      <c r="R2424">
        <f>T2424</f>
        <v>55037.1</v>
      </c>
      <c r="S2424">
        <v>55037.1</v>
      </c>
      <c r="T2424">
        <v>55037.1</v>
      </c>
      <c r="U2424">
        <f t="shared" ref="U2424:U2487" si="177">W2424</f>
        <v>20.8</v>
      </c>
      <c r="W2424">
        <v>20.8</v>
      </c>
      <c r="AN2424">
        <v>35.00497</v>
      </c>
      <c r="AO2424">
        <v>0.35446550000000004</v>
      </c>
      <c r="AQ2424">
        <v>5.7084025008954304</v>
      </c>
      <c r="AT2424">
        <v>7</v>
      </c>
      <c r="AV2424">
        <v>0</v>
      </c>
      <c r="AW2424">
        <v>1</v>
      </c>
      <c r="AX2424">
        <v>1</v>
      </c>
      <c r="AZ2424">
        <v>21.9</v>
      </c>
      <c r="BA2424">
        <v>105.3</v>
      </c>
      <c r="BB2424">
        <v>65.3</v>
      </c>
      <c r="BC2424">
        <v>53.901479353119697</v>
      </c>
      <c r="BD2424">
        <v>25.954868897323099</v>
      </c>
      <c r="BE2424">
        <v>78.040698800000001</v>
      </c>
      <c r="BF2424">
        <v>81.280543469999998</v>
      </c>
    </row>
    <row r="2425" spans="1:58">
      <c r="A2425" t="s">
        <v>10</v>
      </c>
      <c r="B2425" t="s">
        <v>44</v>
      </c>
      <c r="C2425">
        <v>1980</v>
      </c>
      <c r="D2425">
        <f t="shared" si="176"/>
        <v>138</v>
      </c>
      <c r="E2425">
        <v>2</v>
      </c>
      <c r="G2425">
        <v>1307599.6214769999</v>
      </c>
      <c r="H2425">
        <v>700943.24246500002</v>
      </c>
      <c r="I2425">
        <v>304729.703416</v>
      </c>
      <c r="J2425">
        <v>299996.73369999998</v>
      </c>
      <c r="K2425">
        <v>171401.85012700001</v>
      </c>
      <c r="L2425">
        <v>179339.13022799999</v>
      </c>
      <c r="O2425">
        <f>VLOOKUP(C2425,[1]pop_15p_a!$A$8:$AL$68,12,FALSE)</f>
        <v>39671421.816392198</v>
      </c>
      <c r="Q2425">
        <f t="shared" si="175"/>
        <v>-7937.2801009999821</v>
      </c>
      <c r="R2425">
        <f t="shared" ref="R2425:R2488" si="178">T2425</f>
        <v>55111.6</v>
      </c>
      <c r="S2425">
        <v>55111.6</v>
      </c>
      <c r="T2425">
        <v>55111.6</v>
      </c>
      <c r="U2425">
        <f t="shared" si="177"/>
        <v>20.8</v>
      </c>
      <c r="W2425">
        <v>20.8</v>
      </c>
      <c r="AN2425">
        <v>36.119929999999997</v>
      </c>
      <c r="AO2425">
        <v>0.3663921</v>
      </c>
      <c r="AQ2425">
        <v>5.7084025008954304</v>
      </c>
      <c r="AT2425">
        <v>7</v>
      </c>
      <c r="AV2425">
        <v>0</v>
      </c>
      <c r="AW2425">
        <v>1</v>
      </c>
      <c r="AX2425">
        <v>1</v>
      </c>
      <c r="AZ2425">
        <v>22</v>
      </c>
      <c r="BA2425">
        <v>106.9</v>
      </c>
      <c r="BB2425">
        <v>65.099999999999994</v>
      </c>
      <c r="BC2425">
        <v>54.914073210355703</v>
      </c>
      <c r="BD2425">
        <v>26.8620373080836</v>
      </c>
      <c r="BE2425">
        <v>79.045704110000003</v>
      </c>
      <c r="BF2425">
        <v>82.530047890000006</v>
      </c>
    </row>
    <row r="2426" spans="1:58">
      <c r="A2426" t="s">
        <v>10</v>
      </c>
      <c r="B2426" t="s">
        <v>44</v>
      </c>
      <c r="C2426">
        <v>1980</v>
      </c>
      <c r="D2426">
        <f t="shared" si="176"/>
        <v>139</v>
      </c>
      <c r="E2426">
        <v>3</v>
      </c>
      <c r="G2426">
        <v>1307798.5605840001</v>
      </c>
      <c r="H2426">
        <v>704265.05662299995</v>
      </c>
      <c r="I2426">
        <v>307204.92000400001</v>
      </c>
      <c r="J2426">
        <v>299585.76091299998</v>
      </c>
      <c r="K2426">
        <v>167835.59823500001</v>
      </c>
      <c r="L2426">
        <v>179569.14470500001</v>
      </c>
      <c r="O2426">
        <f>VLOOKUP(C2426,[1]pop_15p_a!$A$8:$AL$68,12,FALSE)</f>
        <v>39671421.816392198</v>
      </c>
      <c r="Q2426">
        <f t="shared" si="175"/>
        <v>-11733.546470000001</v>
      </c>
      <c r="R2426">
        <f t="shared" si="178"/>
        <v>55186.9</v>
      </c>
      <c r="S2426">
        <v>55186.9</v>
      </c>
      <c r="T2426">
        <v>55186.9</v>
      </c>
      <c r="U2426">
        <f t="shared" si="177"/>
        <v>20.8</v>
      </c>
      <c r="W2426">
        <v>20.8</v>
      </c>
      <c r="AN2426">
        <v>37.259399999999999</v>
      </c>
      <c r="AO2426">
        <v>0.37848470000000001</v>
      </c>
      <c r="AQ2426">
        <v>5.7084025008954304</v>
      </c>
      <c r="AT2426">
        <v>7</v>
      </c>
      <c r="AV2426">
        <v>0</v>
      </c>
      <c r="AW2426">
        <v>1</v>
      </c>
      <c r="AX2426">
        <v>1</v>
      </c>
      <c r="AZ2426">
        <v>22</v>
      </c>
      <c r="BA2426">
        <v>106.5</v>
      </c>
      <c r="BB2426">
        <v>64.8</v>
      </c>
      <c r="BC2426">
        <v>55.692234637755298</v>
      </c>
      <c r="BD2426">
        <v>27.6733993762446</v>
      </c>
      <c r="BE2426">
        <v>80.143923810000004</v>
      </c>
      <c r="BF2426">
        <v>83.470225760000005</v>
      </c>
    </row>
    <row r="2427" spans="1:58">
      <c r="A2427" t="s">
        <v>10</v>
      </c>
      <c r="B2427" t="s">
        <v>44</v>
      </c>
      <c r="C2427">
        <v>1980</v>
      </c>
      <c r="D2427">
        <f t="shared" si="176"/>
        <v>140</v>
      </c>
      <c r="E2427">
        <v>4</v>
      </c>
      <c r="G2427">
        <v>1306075.9287719999</v>
      </c>
      <c r="H2427">
        <v>709155.630106</v>
      </c>
      <c r="I2427">
        <v>308754.77937800001</v>
      </c>
      <c r="J2427">
        <v>297383.48282199999</v>
      </c>
      <c r="K2427">
        <v>170437.875948</v>
      </c>
      <c r="L2427">
        <v>176660.138091</v>
      </c>
      <c r="O2427">
        <f>VLOOKUP(C2427,[1]pop_15p_a!$A$8:$AL$68,12,FALSE)</f>
        <v>39671421.816392198</v>
      </c>
      <c r="Q2427">
        <f t="shared" si="175"/>
        <v>-6222.2621429999999</v>
      </c>
      <c r="R2427">
        <f t="shared" si="178"/>
        <v>55263.1</v>
      </c>
      <c r="S2427">
        <v>55263.1</v>
      </c>
      <c r="T2427">
        <v>55263.1</v>
      </c>
      <c r="U2427">
        <f t="shared" si="177"/>
        <v>20.8</v>
      </c>
      <c r="W2427">
        <v>20.8</v>
      </c>
      <c r="AN2427">
        <v>38.300849999999997</v>
      </c>
      <c r="AO2427">
        <v>0.38866750000000005</v>
      </c>
      <c r="AQ2427">
        <v>5.7084025008954304</v>
      </c>
      <c r="AT2427">
        <v>7</v>
      </c>
      <c r="AV2427">
        <v>0</v>
      </c>
      <c r="AW2427">
        <v>1</v>
      </c>
      <c r="AX2427">
        <v>1</v>
      </c>
      <c r="AZ2427">
        <v>22.4</v>
      </c>
      <c r="BA2427">
        <v>108</v>
      </c>
      <c r="BB2427">
        <v>66.400000000000006</v>
      </c>
      <c r="BC2427">
        <v>56.136424681273702</v>
      </c>
      <c r="BD2427">
        <v>28.5657104888836</v>
      </c>
      <c r="BE2427">
        <v>80.612085859999993</v>
      </c>
      <c r="BF2427">
        <v>84.147726050000003</v>
      </c>
    </row>
    <row r="2428" spans="1:58">
      <c r="A2428" t="s">
        <v>10</v>
      </c>
      <c r="B2428" t="s">
        <v>44</v>
      </c>
      <c r="C2428">
        <v>1981</v>
      </c>
      <c r="D2428">
        <f t="shared" si="176"/>
        <v>141</v>
      </c>
      <c r="E2428">
        <v>1</v>
      </c>
      <c r="G2428">
        <v>1311628.138391</v>
      </c>
      <c r="H2428">
        <v>708404.96303700004</v>
      </c>
      <c r="I2428">
        <v>310660.19472700002</v>
      </c>
      <c r="J2428">
        <v>295864.670346</v>
      </c>
      <c r="K2428">
        <v>172488.018216</v>
      </c>
      <c r="L2428">
        <v>174197.630167</v>
      </c>
      <c r="O2428">
        <f>VLOOKUP(C2428,[1]pop_15p_a!$A$8:$AL$68,12,FALSE)</f>
        <v>39960384.837571897</v>
      </c>
      <c r="Q2428">
        <f t="shared" si="175"/>
        <v>-1709.611950999999</v>
      </c>
      <c r="R2428">
        <f t="shared" si="178"/>
        <v>55340.2</v>
      </c>
      <c r="S2428">
        <v>55340.2</v>
      </c>
      <c r="T2428">
        <v>55340.2</v>
      </c>
      <c r="U2428">
        <f t="shared" si="177"/>
        <v>22</v>
      </c>
      <c r="W2428">
        <v>22</v>
      </c>
      <c r="AN2428">
        <v>39.44032</v>
      </c>
      <c r="AO2428">
        <v>0.39903559999999999</v>
      </c>
      <c r="AQ2428">
        <v>6.2699081745152903</v>
      </c>
      <c r="AT2428">
        <v>7</v>
      </c>
      <c r="AV2428">
        <v>0</v>
      </c>
      <c r="AW2428">
        <v>1</v>
      </c>
      <c r="AX2428">
        <v>1</v>
      </c>
      <c r="AZ2428">
        <v>22.7</v>
      </c>
      <c r="BA2428">
        <v>108.2</v>
      </c>
      <c r="BB2428">
        <v>65.900000000000006</v>
      </c>
      <c r="BC2428">
        <v>56.027788608658298</v>
      </c>
      <c r="BD2428">
        <v>29.464805265706399</v>
      </c>
      <c r="BE2428">
        <v>80.654977380000005</v>
      </c>
      <c r="BF2428">
        <v>83.932746550000005</v>
      </c>
    </row>
    <row r="2429" spans="1:58">
      <c r="A2429" t="s">
        <v>10</v>
      </c>
      <c r="B2429" t="s">
        <v>44</v>
      </c>
      <c r="C2429">
        <v>1981</v>
      </c>
      <c r="D2429">
        <f t="shared" si="176"/>
        <v>142</v>
      </c>
      <c r="E2429">
        <v>2</v>
      </c>
      <c r="G2429">
        <v>1318672.3913120001</v>
      </c>
      <c r="H2429">
        <v>719116.57756799995</v>
      </c>
      <c r="I2429">
        <v>313222.02110399998</v>
      </c>
      <c r="J2429">
        <v>296342.64956699999</v>
      </c>
      <c r="K2429">
        <v>179290.145873</v>
      </c>
      <c r="L2429">
        <v>173999.18630500001</v>
      </c>
      <c r="O2429">
        <f>VLOOKUP(C2429,[1]pop_15p_a!$A$8:$AL$68,12,FALSE)</f>
        <v>39960384.837571897</v>
      </c>
      <c r="Q2429">
        <f t="shared" si="175"/>
        <v>5290.9595679999911</v>
      </c>
      <c r="R2429">
        <f t="shared" si="178"/>
        <v>55419.8</v>
      </c>
      <c r="S2429">
        <v>55419.8</v>
      </c>
      <c r="T2429">
        <v>55419.8</v>
      </c>
      <c r="U2429">
        <f t="shared" si="177"/>
        <v>22</v>
      </c>
      <c r="W2429">
        <v>22</v>
      </c>
      <c r="AN2429">
        <v>40.739069999999998</v>
      </c>
      <c r="AO2429">
        <v>0.41135620000000001</v>
      </c>
      <c r="AQ2429">
        <v>6.2699081745152903</v>
      </c>
      <c r="AT2429">
        <v>7</v>
      </c>
      <c r="AV2429">
        <v>0</v>
      </c>
      <c r="AW2429">
        <v>1</v>
      </c>
      <c r="AX2429">
        <v>1</v>
      </c>
      <c r="AZ2429">
        <v>22.6</v>
      </c>
      <c r="BA2429">
        <v>107.9</v>
      </c>
      <c r="BB2429">
        <v>66</v>
      </c>
      <c r="BC2429">
        <v>55.609085929146801</v>
      </c>
      <c r="BD2429">
        <v>30.345736483589199</v>
      </c>
      <c r="BE2429">
        <v>80.153522800000005</v>
      </c>
      <c r="BF2429">
        <v>82.209913850000007</v>
      </c>
    </row>
    <row r="2430" spans="1:58">
      <c r="A2430" t="s">
        <v>10</v>
      </c>
      <c r="B2430" t="s">
        <v>44</v>
      </c>
      <c r="C2430">
        <v>1981</v>
      </c>
      <c r="D2430">
        <f t="shared" si="176"/>
        <v>143</v>
      </c>
      <c r="E2430">
        <v>3</v>
      </c>
      <c r="G2430">
        <v>1328357.1087430001</v>
      </c>
      <c r="H2430">
        <v>719768.35436500004</v>
      </c>
      <c r="I2430">
        <v>316020.88479699998</v>
      </c>
      <c r="J2430">
        <v>296029.95288</v>
      </c>
      <c r="K2430">
        <v>183381.37900799999</v>
      </c>
      <c r="L2430">
        <v>177142.71748299999</v>
      </c>
      <c r="O2430">
        <f>VLOOKUP(C2430,[1]pop_15p_a!$A$8:$AL$68,12,FALSE)</f>
        <v>39960384.837571897</v>
      </c>
      <c r="Q2430">
        <f t="shared" si="175"/>
        <v>6238.6615250000032</v>
      </c>
      <c r="R2430">
        <f t="shared" si="178"/>
        <v>55502</v>
      </c>
      <c r="S2430">
        <v>55502</v>
      </c>
      <c r="T2430">
        <v>55502</v>
      </c>
      <c r="U2430">
        <f t="shared" si="177"/>
        <v>22</v>
      </c>
      <c r="W2430">
        <v>22</v>
      </c>
      <c r="AE2430">
        <f t="shared" ref="AE2430:AE2461" si="179">AK2430</f>
        <v>17.446999999999999</v>
      </c>
      <c r="AK2430">
        <v>17.446999999999999</v>
      </c>
      <c r="AN2430">
        <v>42.331870000000002</v>
      </c>
      <c r="AO2430">
        <v>0.42492570000000002</v>
      </c>
      <c r="AQ2430">
        <v>6.2699081745152903</v>
      </c>
      <c r="AT2430">
        <v>7</v>
      </c>
      <c r="AV2430">
        <v>0</v>
      </c>
      <c r="AW2430">
        <v>1</v>
      </c>
      <c r="AX2430">
        <v>1</v>
      </c>
      <c r="AZ2430">
        <v>22.6</v>
      </c>
      <c r="BA2430">
        <v>107.7</v>
      </c>
      <c r="BB2430">
        <v>66</v>
      </c>
      <c r="BC2430">
        <v>54.475923945071003</v>
      </c>
      <c r="BD2430">
        <v>31.4802185003342</v>
      </c>
      <c r="BE2430">
        <v>78.624622340000002</v>
      </c>
      <c r="BF2430">
        <v>80.772066989999999</v>
      </c>
    </row>
    <row r="2431" spans="1:58">
      <c r="A2431" t="s">
        <v>10</v>
      </c>
      <c r="B2431" t="s">
        <v>44</v>
      </c>
      <c r="C2431">
        <v>1981</v>
      </c>
      <c r="D2431">
        <f t="shared" si="176"/>
        <v>144</v>
      </c>
      <c r="E2431">
        <v>4</v>
      </c>
      <c r="G2431">
        <v>1334551.3491160001</v>
      </c>
      <c r="H2431">
        <v>729733.79683899996</v>
      </c>
      <c r="I2431">
        <v>318113.19495199999</v>
      </c>
      <c r="J2431">
        <v>297615.77178900002</v>
      </c>
      <c r="K2431">
        <v>180702.164388</v>
      </c>
      <c r="L2431">
        <v>180263.69822200001</v>
      </c>
      <c r="O2431">
        <f>VLOOKUP(C2431,[1]pop_15p_a!$A$8:$AL$68,12,FALSE)</f>
        <v>39960384.837571897</v>
      </c>
      <c r="Q2431">
        <f t="shared" si="175"/>
        <v>438.46616599999834</v>
      </c>
      <c r="R2431">
        <f t="shared" si="178"/>
        <v>55586.7</v>
      </c>
      <c r="S2431">
        <v>55586.7</v>
      </c>
      <c r="T2431">
        <v>55586.7</v>
      </c>
      <c r="U2431">
        <f t="shared" si="177"/>
        <v>22</v>
      </c>
      <c r="W2431">
        <v>22</v>
      </c>
      <c r="AE2431">
        <f t="shared" si="179"/>
        <v>15.56</v>
      </c>
      <c r="AK2431">
        <v>15.56</v>
      </c>
      <c r="AN2431">
        <v>43.704140000000002</v>
      </c>
      <c r="AO2431">
        <v>0.43876730000000003</v>
      </c>
      <c r="AQ2431">
        <v>6.2699081745152903</v>
      </c>
      <c r="AT2431">
        <v>7</v>
      </c>
      <c r="AV2431">
        <v>0</v>
      </c>
      <c r="AW2431">
        <v>1</v>
      </c>
      <c r="AX2431">
        <v>1</v>
      </c>
      <c r="AZ2431">
        <v>22.4</v>
      </c>
      <c r="BA2431">
        <v>108.5</v>
      </c>
      <c r="BB2431">
        <v>67</v>
      </c>
      <c r="BC2431">
        <v>53.565480032411401</v>
      </c>
      <c r="BD2431">
        <v>32.443589118904796</v>
      </c>
      <c r="BE2431">
        <v>77.335864939999993</v>
      </c>
      <c r="BF2431">
        <v>79.722357200000005</v>
      </c>
    </row>
    <row r="2432" spans="1:58">
      <c r="A2432" t="s">
        <v>10</v>
      </c>
      <c r="B2432" t="s">
        <v>44</v>
      </c>
      <c r="C2432">
        <v>1982</v>
      </c>
      <c r="D2432">
        <f t="shared" si="176"/>
        <v>145</v>
      </c>
      <c r="E2432">
        <v>1</v>
      </c>
      <c r="G2432">
        <v>1346324.927169</v>
      </c>
      <c r="H2432">
        <v>735496.40272699995</v>
      </c>
      <c r="I2432">
        <v>322945.10947199998</v>
      </c>
      <c r="J2432">
        <v>295757.46005400002</v>
      </c>
      <c r="K2432">
        <v>177719.72784400001</v>
      </c>
      <c r="L2432">
        <v>180435.081557</v>
      </c>
      <c r="O2432">
        <f>VLOOKUP(C2432,[1]pop_15p_a!$A$8:$AL$68,12,FALSE)</f>
        <v>40261210.9513143</v>
      </c>
      <c r="Q2432">
        <f t="shared" si="175"/>
        <v>-2715.3537129999895</v>
      </c>
      <c r="R2432">
        <f t="shared" si="178"/>
        <v>55674</v>
      </c>
      <c r="S2432">
        <v>55674</v>
      </c>
      <c r="T2432">
        <v>55674</v>
      </c>
      <c r="U2432">
        <f t="shared" si="177"/>
        <v>25.4</v>
      </c>
      <c r="W2432">
        <v>25.4</v>
      </c>
      <c r="AE2432">
        <f t="shared" si="179"/>
        <v>14.702999999999999</v>
      </c>
      <c r="AK2432">
        <v>14.702999999999999</v>
      </c>
      <c r="AN2432">
        <v>44.953879999999998</v>
      </c>
      <c r="AO2432">
        <v>0.45098999999999995</v>
      </c>
      <c r="AQ2432">
        <v>6.7599908257154002</v>
      </c>
      <c r="AT2432">
        <v>7</v>
      </c>
      <c r="AV2432">
        <v>0</v>
      </c>
      <c r="AW2432">
        <v>1</v>
      </c>
      <c r="AX2432">
        <v>1</v>
      </c>
      <c r="AZ2432">
        <v>22.4</v>
      </c>
      <c r="BA2432">
        <v>107.3</v>
      </c>
      <c r="BB2432">
        <v>66.099999999999994</v>
      </c>
      <c r="BC2432">
        <v>52.552296611613997</v>
      </c>
      <c r="BD2432">
        <v>33.302834879449797</v>
      </c>
      <c r="BE2432">
        <v>76.041836059999994</v>
      </c>
      <c r="BF2432">
        <v>76.934871259999994</v>
      </c>
    </row>
    <row r="2433" spans="1:58">
      <c r="A2433" t="s">
        <v>10</v>
      </c>
      <c r="B2433" t="s">
        <v>44</v>
      </c>
      <c r="C2433">
        <v>1982</v>
      </c>
      <c r="D2433">
        <f t="shared" si="176"/>
        <v>146</v>
      </c>
      <c r="E2433">
        <v>2</v>
      </c>
      <c r="G2433">
        <v>1355213.8881719999</v>
      </c>
      <c r="H2433">
        <v>741955.73553499999</v>
      </c>
      <c r="I2433">
        <v>325356.50832099997</v>
      </c>
      <c r="J2433">
        <v>296789.35911800002</v>
      </c>
      <c r="K2433">
        <v>175637.90567400001</v>
      </c>
      <c r="L2433">
        <v>185003.800472</v>
      </c>
      <c r="O2433">
        <f>VLOOKUP(C2433,[1]pop_15p_a!$A$8:$AL$68,12,FALSE)</f>
        <v>40261210.9513143</v>
      </c>
      <c r="Q2433">
        <f t="shared" si="175"/>
        <v>-9365.8947979999939</v>
      </c>
      <c r="R2433">
        <f t="shared" si="178"/>
        <v>55758</v>
      </c>
      <c r="S2433">
        <v>55758</v>
      </c>
      <c r="T2433">
        <v>55758</v>
      </c>
      <c r="U2433">
        <f t="shared" si="177"/>
        <v>25.4</v>
      </c>
      <c r="W2433">
        <v>25.4</v>
      </c>
      <c r="AE2433">
        <f t="shared" si="179"/>
        <v>15.897</v>
      </c>
      <c r="AK2433">
        <v>15.897</v>
      </c>
      <c r="AN2433">
        <v>46.338389999999997</v>
      </c>
      <c r="AO2433">
        <v>0.4643931</v>
      </c>
      <c r="AQ2433">
        <v>6.7599908257154002</v>
      </c>
      <c r="AT2433">
        <v>7</v>
      </c>
      <c r="AV2433">
        <v>0</v>
      </c>
      <c r="AW2433">
        <v>1</v>
      </c>
      <c r="AX2433">
        <v>1</v>
      </c>
      <c r="AZ2433">
        <v>22.5</v>
      </c>
      <c r="BA2433">
        <v>106.8</v>
      </c>
      <c r="BB2433">
        <v>66</v>
      </c>
      <c r="BC2433">
        <v>51.682551611761902</v>
      </c>
      <c r="BD2433">
        <v>34.0867998679796</v>
      </c>
      <c r="BE2433">
        <v>75.12253905</v>
      </c>
      <c r="BF2433">
        <v>75.147300049999998</v>
      </c>
    </row>
    <row r="2434" spans="1:58">
      <c r="A2434" t="s">
        <v>10</v>
      </c>
      <c r="B2434" t="s">
        <v>44</v>
      </c>
      <c r="C2434">
        <v>1982</v>
      </c>
      <c r="D2434">
        <f t="shared" si="176"/>
        <v>147</v>
      </c>
      <c r="E2434">
        <v>3</v>
      </c>
      <c r="G2434">
        <v>1355679.586536</v>
      </c>
      <c r="H2434">
        <v>743070.49860799999</v>
      </c>
      <c r="I2434">
        <v>330977.02775800001</v>
      </c>
      <c r="J2434">
        <v>292425.00679700001</v>
      </c>
      <c r="K2434">
        <v>173922.66523399999</v>
      </c>
      <c r="L2434">
        <v>183398.209225</v>
      </c>
      <c r="O2434">
        <f>VLOOKUP(C2434,[1]pop_15p_a!$A$8:$AL$68,12,FALSE)</f>
        <v>40261210.9513143</v>
      </c>
      <c r="Q2434">
        <f t="shared" si="175"/>
        <v>-9475.5439910000132</v>
      </c>
      <c r="R2434">
        <f t="shared" si="178"/>
        <v>55838.7</v>
      </c>
      <c r="S2434">
        <v>55838.7</v>
      </c>
      <c r="T2434">
        <v>55838.7</v>
      </c>
      <c r="U2434">
        <f t="shared" si="177"/>
        <v>25.4</v>
      </c>
      <c r="W2434">
        <v>25.4</v>
      </c>
      <c r="AE2434">
        <f t="shared" si="179"/>
        <v>14.367000000000001</v>
      </c>
      <c r="AK2434">
        <v>14.367000000000001</v>
      </c>
      <c r="AN2434">
        <v>46.987769999999998</v>
      </c>
      <c r="AO2434">
        <v>0.47008090000000002</v>
      </c>
      <c r="AQ2434">
        <v>6.7599908257154002</v>
      </c>
      <c r="AT2434">
        <v>7</v>
      </c>
      <c r="AV2434">
        <v>0</v>
      </c>
      <c r="AW2434">
        <v>1</v>
      </c>
      <c r="AX2434">
        <v>1</v>
      </c>
      <c r="AZ2434">
        <v>22.8</v>
      </c>
      <c r="BA2434">
        <v>106.3</v>
      </c>
      <c r="BB2434">
        <v>65.900000000000006</v>
      </c>
      <c r="BC2434">
        <v>51.396850662794698</v>
      </c>
      <c r="BD2434">
        <v>34.652063805654898</v>
      </c>
      <c r="BE2434">
        <v>74.699238489999999</v>
      </c>
      <c r="BF2434">
        <v>74.676323289999999</v>
      </c>
    </row>
    <row r="2435" spans="1:58">
      <c r="A2435" t="s">
        <v>10</v>
      </c>
      <c r="B2435" t="s">
        <v>44</v>
      </c>
      <c r="C2435">
        <v>1982</v>
      </c>
      <c r="D2435">
        <f t="shared" si="176"/>
        <v>148</v>
      </c>
      <c r="E2435">
        <v>4</v>
      </c>
      <c r="G2435">
        <v>1363808.9618579999</v>
      </c>
      <c r="H2435">
        <v>752604.41989300004</v>
      </c>
      <c r="I2435">
        <v>333265.34953900002</v>
      </c>
      <c r="J2435">
        <v>289396.31603599997</v>
      </c>
      <c r="K2435">
        <v>179846.80701799999</v>
      </c>
      <c r="L2435">
        <v>181364.15963899999</v>
      </c>
      <c r="O2435">
        <f>VLOOKUP(C2435,[1]pop_15p_a!$A$8:$AL$68,12,FALSE)</f>
        <v>40261210.9513143</v>
      </c>
      <c r="Q2435">
        <f t="shared" ref="Q2435:Q2498" si="180">K2435-L2435</f>
        <v>-1517.3526209999982</v>
      </c>
      <c r="R2435">
        <f t="shared" si="178"/>
        <v>55916.1</v>
      </c>
      <c r="S2435">
        <v>55916.1</v>
      </c>
      <c r="T2435">
        <v>55916.1</v>
      </c>
      <c r="U2435">
        <f t="shared" si="177"/>
        <v>25.4</v>
      </c>
      <c r="W2435">
        <v>25.4</v>
      </c>
      <c r="AE2435">
        <f t="shared" si="179"/>
        <v>13.157</v>
      </c>
      <c r="AK2435">
        <v>13.157</v>
      </c>
      <c r="AN2435">
        <v>47.845440000000004</v>
      </c>
      <c r="AO2435">
        <v>0.47730840000000002</v>
      </c>
      <c r="AQ2435">
        <v>6.7599908257154002</v>
      </c>
      <c r="AT2435">
        <v>7</v>
      </c>
      <c r="AV2435">
        <v>0</v>
      </c>
      <c r="AW2435">
        <v>1</v>
      </c>
      <c r="AX2435">
        <v>1</v>
      </c>
      <c r="AZ2435">
        <v>23.4</v>
      </c>
      <c r="BA2435">
        <v>108.6</v>
      </c>
      <c r="BB2435">
        <v>67.5</v>
      </c>
      <c r="BC2435">
        <v>50.878617927276501</v>
      </c>
      <c r="BD2435">
        <v>35.080403272570997</v>
      </c>
      <c r="BE2435">
        <v>74.527707149999998</v>
      </c>
      <c r="BF2435">
        <v>75.078450189999998</v>
      </c>
    </row>
    <row r="2436" spans="1:58">
      <c r="A2436" t="s">
        <v>10</v>
      </c>
      <c r="B2436" t="s">
        <v>44</v>
      </c>
      <c r="C2436">
        <v>1983</v>
      </c>
      <c r="D2436">
        <f t="shared" si="176"/>
        <v>149</v>
      </c>
      <c r="E2436">
        <v>1</v>
      </c>
      <c r="G2436">
        <v>1370080.065068</v>
      </c>
      <c r="H2436">
        <v>750392.87379500002</v>
      </c>
      <c r="I2436">
        <v>334892.70188200002</v>
      </c>
      <c r="J2436">
        <v>288123.193814</v>
      </c>
      <c r="K2436">
        <v>178882.83283900001</v>
      </c>
      <c r="L2436">
        <v>180574.89427799999</v>
      </c>
      <c r="O2436">
        <f>VLOOKUP(C2436,[1]pop_15p_a!$A$8:$AL$68,12,FALSE)</f>
        <v>40534812.867360398</v>
      </c>
      <c r="Q2436">
        <f t="shared" si="180"/>
        <v>-1692.0614389999828</v>
      </c>
      <c r="R2436">
        <f t="shared" si="178"/>
        <v>55990.1</v>
      </c>
      <c r="S2436">
        <v>55990.1</v>
      </c>
      <c r="T2436">
        <v>55990.1</v>
      </c>
      <c r="U2436">
        <f t="shared" si="177"/>
        <v>26.7</v>
      </c>
      <c r="W2436">
        <v>26.7</v>
      </c>
      <c r="Z2436">
        <f>AB2436</f>
        <v>8.1</v>
      </c>
      <c r="AA2436">
        <v>6.8</v>
      </c>
      <c r="AB2436">
        <v>8.1</v>
      </c>
      <c r="AE2436">
        <f t="shared" si="179"/>
        <v>12.507</v>
      </c>
      <c r="AK2436">
        <v>12.507</v>
      </c>
      <c r="AN2436">
        <v>49.119680000000002</v>
      </c>
      <c r="AO2436">
        <v>0.49155709999999997</v>
      </c>
      <c r="AQ2436">
        <v>7.1950772295733199</v>
      </c>
      <c r="AT2436">
        <v>7</v>
      </c>
      <c r="AV2436">
        <v>0</v>
      </c>
      <c r="AW2436">
        <v>1</v>
      </c>
      <c r="AX2436">
        <v>1</v>
      </c>
      <c r="AZ2436">
        <v>23.7</v>
      </c>
      <c r="BA2436">
        <v>108.4</v>
      </c>
      <c r="BB2436">
        <v>66.8</v>
      </c>
      <c r="BC2436">
        <v>50.032015521540899</v>
      </c>
      <c r="BD2436">
        <v>36.431227753150502</v>
      </c>
      <c r="BE2436">
        <v>72.416530890000004</v>
      </c>
      <c r="BF2436">
        <v>72.808736420000002</v>
      </c>
    </row>
    <row r="2437" spans="1:58">
      <c r="A2437" t="s">
        <v>10</v>
      </c>
      <c r="B2437" t="s">
        <v>44</v>
      </c>
      <c r="C2437">
        <v>1983</v>
      </c>
      <c r="D2437">
        <f t="shared" ref="D2437:D2500" si="181">D2179</f>
        <v>150</v>
      </c>
      <c r="E2437">
        <v>2</v>
      </c>
      <c r="G2437">
        <v>1369795.220438</v>
      </c>
      <c r="H2437">
        <v>749511.85136700002</v>
      </c>
      <c r="I2437">
        <v>335134.29760799999</v>
      </c>
      <c r="J2437">
        <v>284960.49018700002</v>
      </c>
      <c r="K2437">
        <v>183888.257449</v>
      </c>
      <c r="L2437">
        <v>175744.59027300001</v>
      </c>
      <c r="O2437">
        <f>VLOOKUP(C2437,[1]pop_15p_a!$A$8:$AL$68,12,FALSE)</f>
        <v>40534812.867360398</v>
      </c>
      <c r="Q2437">
        <f t="shared" si="180"/>
        <v>8143.6671759999881</v>
      </c>
      <c r="R2437">
        <f t="shared" si="178"/>
        <v>56062.3</v>
      </c>
      <c r="S2437">
        <v>56062.3</v>
      </c>
      <c r="T2437">
        <v>56062.3</v>
      </c>
      <c r="U2437">
        <f t="shared" si="177"/>
        <v>26.7</v>
      </c>
      <c r="W2437">
        <v>26.7</v>
      </c>
      <c r="Z2437">
        <f t="shared" ref="Z2437:Z2500" si="182">AB2437</f>
        <v>8.533334</v>
      </c>
      <c r="AA2437">
        <v>7.2</v>
      </c>
      <c r="AB2437">
        <v>8.533334</v>
      </c>
      <c r="AE2437">
        <f t="shared" si="179"/>
        <v>12.49</v>
      </c>
      <c r="AK2437">
        <v>12.49</v>
      </c>
      <c r="AN2437">
        <v>50.49194</v>
      </c>
      <c r="AO2437">
        <v>0.50574249999999998</v>
      </c>
      <c r="AQ2437">
        <v>7.1950772295733199</v>
      </c>
      <c r="AT2437">
        <v>7</v>
      </c>
      <c r="AV2437">
        <v>0</v>
      </c>
      <c r="AW2437">
        <v>1</v>
      </c>
      <c r="AX2437">
        <v>1</v>
      </c>
      <c r="AZ2437">
        <v>24</v>
      </c>
      <c r="BA2437">
        <v>109.1</v>
      </c>
      <c r="BB2437">
        <v>67</v>
      </c>
      <c r="BC2437">
        <v>49.069066062183303</v>
      </c>
      <c r="BD2437">
        <v>37.218981072145603</v>
      </c>
      <c r="BE2437">
        <v>71.319028320000001</v>
      </c>
      <c r="BF2437">
        <v>72.244270689999993</v>
      </c>
    </row>
    <row r="2438" spans="1:58">
      <c r="A2438" t="s">
        <v>10</v>
      </c>
      <c r="B2438" t="s">
        <v>44</v>
      </c>
      <c r="C2438">
        <v>1983</v>
      </c>
      <c r="D2438">
        <f t="shared" si="181"/>
        <v>151</v>
      </c>
      <c r="E2438">
        <v>3</v>
      </c>
      <c r="G2438">
        <v>1372150.8403169999</v>
      </c>
      <c r="H2438">
        <v>745686.59582000005</v>
      </c>
      <c r="I2438">
        <v>337404.38575000002</v>
      </c>
      <c r="J2438">
        <v>283924.12402699998</v>
      </c>
      <c r="K2438">
        <v>187413.77803799999</v>
      </c>
      <c r="L2438">
        <v>177102.126693</v>
      </c>
      <c r="O2438">
        <f>VLOOKUP(C2438,[1]pop_15p_a!$A$8:$AL$68,12,FALSE)</f>
        <v>40534812.867360398</v>
      </c>
      <c r="Q2438">
        <f t="shared" si="180"/>
        <v>10311.651344999991</v>
      </c>
      <c r="R2438">
        <f t="shared" si="178"/>
        <v>56132.4</v>
      </c>
      <c r="S2438">
        <v>56132.4</v>
      </c>
      <c r="T2438">
        <v>56132.4</v>
      </c>
      <c r="U2438">
        <f t="shared" si="177"/>
        <v>26.7</v>
      </c>
      <c r="W2438">
        <v>26.7</v>
      </c>
      <c r="Z2438">
        <f t="shared" si="182"/>
        <v>9</v>
      </c>
      <c r="AA2438">
        <v>7.6</v>
      </c>
      <c r="AB2438">
        <v>9</v>
      </c>
      <c r="AE2438">
        <f t="shared" si="179"/>
        <v>12.25</v>
      </c>
      <c r="AK2438">
        <v>12.25</v>
      </c>
      <c r="AN2438">
        <v>51.570149999999998</v>
      </c>
      <c r="AO2438">
        <v>0.51630259999999994</v>
      </c>
      <c r="AQ2438">
        <v>7.1950772295733199</v>
      </c>
      <c r="AT2438">
        <v>7</v>
      </c>
      <c r="AV2438">
        <v>0</v>
      </c>
      <c r="AW2438">
        <v>1</v>
      </c>
      <c r="AX2438">
        <v>1</v>
      </c>
      <c r="AZ2438">
        <v>24.2</v>
      </c>
      <c r="BA2438">
        <v>108.7</v>
      </c>
      <c r="BB2438">
        <v>67</v>
      </c>
      <c r="BC2438">
        <v>48.207758668856201</v>
      </c>
      <c r="BD2438">
        <v>38.042151976826297</v>
      </c>
      <c r="BE2438">
        <v>70.061259399999997</v>
      </c>
      <c r="BF2438">
        <v>71.23733154</v>
      </c>
    </row>
    <row r="2439" spans="1:58">
      <c r="A2439" t="s">
        <v>10</v>
      </c>
      <c r="B2439" t="s">
        <v>44</v>
      </c>
      <c r="C2439">
        <v>1983</v>
      </c>
      <c r="D2439">
        <f t="shared" si="181"/>
        <v>152</v>
      </c>
      <c r="E2439">
        <v>4</v>
      </c>
      <c r="G2439">
        <v>1378091.885463</v>
      </c>
      <c r="H2439">
        <v>749003.91496600001</v>
      </c>
      <c r="I2439">
        <v>339382.73565699998</v>
      </c>
      <c r="J2439">
        <v>282463.38379200001</v>
      </c>
      <c r="K2439">
        <v>191527.63967400001</v>
      </c>
      <c r="L2439">
        <v>178026.694686</v>
      </c>
      <c r="O2439">
        <f>VLOOKUP(C2439,[1]pop_15p_a!$A$8:$AL$68,12,FALSE)</f>
        <v>40534812.867360398</v>
      </c>
      <c r="Q2439">
        <f t="shared" si="180"/>
        <v>13500.944988000003</v>
      </c>
      <c r="R2439">
        <f t="shared" si="178"/>
        <v>56200.7</v>
      </c>
      <c r="S2439">
        <v>56200.7</v>
      </c>
      <c r="T2439">
        <v>56200.7</v>
      </c>
      <c r="U2439">
        <f t="shared" si="177"/>
        <v>26.7</v>
      </c>
      <c r="W2439">
        <v>26.7</v>
      </c>
      <c r="Z2439">
        <f t="shared" si="182"/>
        <v>9.4</v>
      </c>
      <c r="AA2439">
        <v>7.9</v>
      </c>
      <c r="AB2439">
        <v>9.4</v>
      </c>
      <c r="AE2439">
        <f t="shared" si="179"/>
        <v>12.163</v>
      </c>
      <c r="AK2439">
        <v>12.163</v>
      </c>
      <c r="AN2439">
        <v>52.550339999999998</v>
      </c>
      <c r="AO2439">
        <v>0.52552639999999995</v>
      </c>
      <c r="AQ2439">
        <v>7.1950772295733199</v>
      </c>
      <c r="AT2439">
        <v>7</v>
      </c>
      <c r="AV2439">
        <v>0</v>
      </c>
      <c r="AW2439">
        <v>1</v>
      </c>
      <c r="AX2439">
        <v>1</v>
      </c>
      <c r="AZ2439">
        <v>24</v>
      </c>
      <c r="BA2439">
        <v>110.7</v>
      </c>
      <c r="BB2439">
        <v>68.3</v>
      </c>
      <c r="BC2439">
        <v>47.380067855977799</v>
      </c>
      <c r="BD2439">
        <v>38.935634473037801</v>
      </c>
      <c r="BE2439">
        <v>68.664208729999999</v>
      </c>
      <c r="BF2439">
        <v>70.013389900000007</v>
      </c>
    </row>
    <row r="2440" spans="1:58">
      <c r="A2440" t="s">
        <v>10</v>
      </c>
      <c r="B2440" t="s">
        <v>44</v>
      </c>
      <c r="C2440">
        <v>1984</v>
      </c>
      <c r="D2440">
        <f t="shared" si="181"/>
        <v>153</v>
      </c>
      <c r="E2440">
        <v>1</v>
      </c>
      <c r="G2440">
        <v>1387410.374083</v>
      </c>
      <c r="H2440">
        <v>752572.95480599999</v>
      </c>
      <c r="I2440">
        <v>339569.63046399999</v>
      </c>
      <c r="J2440">
        <v>283678.43377300003</v>
      </c>
      <c r="K2440">
        <v>193641.14174699999</v>
      </c>
      <c r="L2440">
        <v>183077.99299299999</v>
      </c>
      <c r="O2440">
        <f>VLOOKUP(C2440,[1]pop_15p_a!$A$8:$AL$68,12,FALSE)</f>
        <v>40790484.572045602</v>
      </c>
      <c r="Q2440">
        <f t="shared" si="180"/>
        <v>10563.148753999994</v>
      </c>
      <c r="R2440">
        <f t="shared" si="178"/>
        <v>56266.9</v>
      </c>
      <c r="S2440">
        <v>56266.9</v>
      </c>
      <c r="T2440">
        <v>56266.9</v>
      </c>
      <c r="U2440">
        <f t="shared" si="177"/>
        <v>29.1</v>
      </c>
      <c r="W2440">
        <v>29.1</v>
      </c>
      <c r="Z2440">
        <f t="shared" si="182"/>
        <v>9.6999999999999993</v>
      </c>
      <c r="AA2440">
        <v>8.1</v>
      </c>
      <c r="AB2440">
        <v>9.6999999999999993</v>
      </c>
      <c r="AE2440">
        <f t="shared" si="179"/>
        <v>12</v>
      </c>
      <c r="AK2440">
        <v>12</v>
      </c>
      <c r="AN2440">
        <v>53.457009999999997</v>
      </c>
      <c r="AO2440">
        <v>0.53452339999999998</v>
      </c>
      <c r="AQ2440">
        <v>7.7468790901424303</v>
      </c>
      <c r="AT2440">
        <v>7</v>
      </c>
      <c r="AV2440">
        <v>0</v>
      </c>
      <c r="AW2440">
        <v>1</v>
      </c>
      <c r="AX2440">
        <v>1</v>
      </c>
      <c r="AZ2440">
        <v>24.4</v>
      </c>
      <c r="BA2440">
        <v>110.2</v>
      </c>
      <c r="BB2440">
        <v>67.400000000000006</v>
      </c>
      <c r="BC2440">
        <v>46.513690460950997</v>
      </c>
      <c r="BD2440">
        <v>39.616291522615803</v>
      </c>
      <c r="BE2440">
        <v>67.515631670000005</v>
      </c>
      <c r="BF2440">
        <v>68.723216640000004</v>
      </c>
    </row>
    <row r="2441" spans="1:58">
      <c r="A2441" t="s">
        <v>10</v>
      </c>
      <c r="B2441" t="s">
        <v>44</v>
      </c>
      <c r="C2441">
        <v>1984</v>
      </c>
      <c r="D2441">
        <f t="shared" si="181"/>
        <v>154</v>
      </c>
      <c r="E2441">
        <v>2</v>
      </c>
      <c r="G2441">
        <v>1392062.836378</v>
      </c>
      <c r="H2441">
        <v>754447.37497400003</v>
      </c>
      <c r="I2441">
        <v>342035.73023300001</v>
      </c>
      <c r="J2441">
        <v>282097.08195999998</v>
      </c>
      <c r="K2441">
        <v>198012.96830499999</v>
      </c>
      <c r="L2441">
        <v>184954.189507</v>
      </c>
      <c r="O2441">
        <f>VLOOKUP(C2441,[1]pop_15p_a!$A$8:$AL$68,12,FALSE)</f>
        <v>40790484.572045602</v>
      </c>
      <c r="Q2441">
        <f t="shared" si="180"/>
        <v>13058.778797999985</v>
      </c>
      <c r="R2441">
        <f t="shared" si="178"/>
        <v>56334.3</v>
      </c>
      <c r="S2441">
        <v>56334.3</v>
      </c>
      <c r="T2441">
        <v>56334.3</v>
      </c>
      <c r="U2441">
        <f t="shared" si="177"/>
        <v>29.1</v>
      </c>
      <c r="W2441">
        <v>29.1</v>
      </c>
      <c r="Z2441">
        <f t="shared" si="182"/>
        <v>9.9333329999999993</v>
      </c>
      <c r="AA2441">
        <v>8.4</v>
      </c>
      <c r="AB2441">
        <v>9.9333329999999993</v>
      </c>
      <c r="AE2441">
        <f t="shared" si="179"/>
        <v>11.833</v>
      </c>
      <c r="AK2441">
        <v>11.833</v>
      </c>
      <c r="AN2441">
        <v>54.424950000000003</v>
      </c>
      <c r="AO2441">
        <v>0.54456570000000004</v>
      </c>
      <c r="AQ2441">
        <v>7.7468790901424303</v>
      </c>
      <c r="AT2441">
        <v>7</v>
      </c>
      <c r="AV2441">
        <v>0</v>
      </c>
      <c r="AW2441">
        <v>1</v>
      </c>
      <c r="AX2441">
        <v>1</v>
      </c>
      <c r="AZ2441">
        <v>25.1</v>
      </c>
      <c r="BA2441">
        <v>111.3</v>
      </c>
      <c r="BB2441">
        <v>67.8</v>
      </c>
      <c r="BC2441">
        <v>46.0418137193587</v>
      </c>
      <c r="BD2441">
        <v>40.259833325462601</v>
      </c>
      <c r="BE2441">
        <v>66.833903739999997</v>
      </c>
      <c r="BF2441">
        <v>68.749344480000005</v>
      </c>
    </row>
    <row r="2442" spans="1:58">
      <c r="A2442" t="s">
        <v>10</v>
      </c>
      <c r="B2442" t="s">
        <v>44</v>
      </c>
      <c r="C2442">
        <v>1984</v>
      </c>
      <c r="D2442">
        <f t="shared" si="181"/>
        <v>155</v>
      </c>
      <c r="E2442">
        <v>3</v>
      </c>
      <c r="G2442">
        <v>1399098.0466130001</v>
      </c>
      <c r="H2442">
        <v>756784.781418</v>
      </c>
      <c r="I2442">
        <v>346174.76644400001</v>
      </c>
      <c r="J2442">
        <v>281552.09630700003</v>
      </c>
      <c r="K2442">
        <v>200072.16197399999</v>
      </c>
      <c r="L2442">
        <v>182802.87763900001</v>
      </c>
      <c r="O2442">
        <f>VLOOKUP(C2442,[1]pop_15p_a!$A$8:$AL$68,12,FALSE)</f>
        <v>40790484.572045602</v>
      </c>
      <c r="Q2442">
        <f t="shared" si="180"/>
        <v>17269.284334999975</v>
      </c>
      <c r="R2442">
        <f t="shared" si="178"/>
        <v>56402.8</v>
      </c>
      <c r="S2442">
        <v>56402.8</v>
      </c>
      <c r="T2442">
        <v>56402.8</v>
      </c>
      <c r="U2442">
        <f t="shared" si="177"/>
        <v>29.1</v>
      </c>
      <c r="W2442">
        <v>29.1</v>
      </c>
      <c r="Z2442">
        <f t="shared" si="182"/>
        <v>10.199999999999999</v>
      </c>
      <c r="AA2442">
        <v>8.6</v>
      </c>
      <c r="AB2442">
        <v>10.199999999999999</v>
      </c>
      <c r="AE2442">
        <f t="shared" si="179"/>
        <v>11.75</v>
      </c>
      <c r="AK2442">
        <v>11.75</v>
      </c>
      <c r="AN2442">
        <v>55.343870000000003</v>
      </c>
      <c r="AO2442">
        <v>0.55267600000000006</v>
      </c>
      <c r="AQ2442">
        <v>7.7468790901424303</v>
      </c>
      <c r="AT2442">
        <v>7</v>
      </c>
      <c r="AV2442">
        <v>0</v>
      </c>
      <c r="AW2442">
        <v>1</v>
      </c>
      <c r="AX2442">
        <v>1</v>
      </c>
      <c r="AZ2442">
        <v>25.5</v>
      </c>
      <c r="BA2442">
        <v>111.6</v>
      </c>
      <c r="BB2442">
        <v>68.099999999999994</v>
      </c>
      <c r="BC2442">
        <v>45.694897762584098</v>
      </c>
      <c r="BD2442">
        <v>41.0309375813518</v>
      </c>
      <c r="BE2442">
        <v>66.193294370000004</v>
      </c>
      <c r="BF2442">
        <v>67.934103759999999</v>
      </c>
    </row>
    <row r="2443" spans="1:58">
      <c r="A2443" t="s">
        <v>10</v>
      </c>
      <c r="B2443" t="s">
        <v>44</v>
      </c>
      <c r="C2443">
        <v>1984</v>
      </c>
      <c r="D2443">
        <f t="shared" si="181"/>
        <v>156</v>
      </c>
      <c r="E2443">
        <v>4</v>
      </c>
      <c r="G2443">
        <v>1402778.4200899999</v>
      </c>
      <c r="H2443">
        <v>752393.15431000001</v>
      </c>
      <c r="I2443">
        <v>348257.95977900003</v>
      </c>
      <c r="J2443">
        <v>283647.16410499997</v>
      </c>
      <c r="K2443">
        <v>200999.93054999999</v>
      </c>
      <c r="L2443">
        <v>186217.01408299999</v>
      </c>
      <c r="O2443">
        <f>VLOOKUP(C2443,[1]pop_15p_a!$A$8:$AL$68,12,FALSE)</f>
        <v>40790484.572045602</v>
      </c>
      <c r="Q2443">
        <f t="shared" si="180"/>
        <v>14782.916467000003</v>
      </c>
      <c r="R2443">
        <f t="shared" si="178"/>
        <v>56472.4</v>
      </c>
      <c r="S2443">
        <v>56472.4</v>
      </c>
      <c r="T2443">
        <v>56472.4</v>
      </c>
      <c r="U2443">
        <f t="shared" si="177"/>
        <v>29.1</v>
      </c>
      <c r="W2443">
        <v>29.1</v>
      </c>
      <c r="Z2443">
        <f t="shared" si="182"/>
        <v>10.43333</v>
      </c>
      <c r="AA2443">
        <v>8.8000000000000007</v>
      </c>
      <c r="AB2443">
        <v>10.43333</v>
      </c>
      <c r="AE2443">
        <f t="shared" si="179"/>
        <v>11.15</v>
      </c>
      <c r="AK2443">
        <v>11.15</v>
      </c>
      <c r="AN2443">
        <v>56.140279999999997</v>
      </c>
      <c r="AO2443">
        <v>0.55987319999999996</v>
      </c>
      <c r="AQ2443">
        <v>7.7468790901424303</v>
      </c>
      <c r="AT2443">
        <v>7</v>
      </c>
      <c r="AV2443">
        <v>0</v>
      </c>
      <c r="AW2443">
        <v>1</v>
      </c>
      <c r="AX2443">
        <v>1</v>
      </c>
      <c r="AZ2443">
        <v>26.1</v>
      </c>
      <c r="BA2443">
        <v>113.4</v>
      </c>
      <c r="BB2443">
        <v>69.400000000000006</v>
      </c>
      <c r="BC2443">
        <v>45.543976911646197</v>
      </c>
      <c r="BD2443">
        <v>41.681733316454</v>
      </c>
      <c r="BE2443">
        <v>66.00554228</v>
      </c>
      <c r="BF2443">
        <v>68.599717670000004</v>
      </c>
    </row>
    <row r="2444" spans="1:58">
      <c r="A2444" t="s">
        <v>10</v>
      </c>
      <c r="B2444" t="s">
        <v>44</v>
      </c>
      <c r="C2444">
        <v>1985</v>
      </c>
      <c r="D2444">
        <f t="shared" si="181"/>
        <v>157</v>
      </c>
      <c r="E2444">
        <v>1</v>
      </c>
      <c r="G2444">
        <v>1405328.4577329999</v>
      </c>
      <c r="H2444">
        <v>762830.57308600005</v>
      </c>
      <c r="I2444">
        <v>350696.70908900001</v>
      </c>
      <c r="J2444">
        <v>283370.20418200002</v>
      </c>
      <c r="K2444">
        <v>200262.241389</v>
      </c>
      <c r="L2444">
        <v>189008.75841499999</v>
      </c>
      <c r="O2444">
        <f>VLOOKUP(C2444,[1]pop_15p_a!$A$8:$AL$68,12,FALSE)</f>
        <v>41058974.142819896</v>
      </c>
      <c r="Q2444">
        <f t="shared" si="180"/>
        <v>11253.482974000013</v>
      </c>
      <c r="R2444">
        <f t="shared" si="178"/>
        <v>56543.1</v>
      </c>
      <c r="S2444">
        <v>56543.1</v>
      </c>
      <c r="T2444">
        <v>56543.1</v>
      </c>
      <c r="U2444">
        <f t="shared" si="177"/>
        <v>30.7</v>
      </c>
      <c r="W2444">
        <v>30.7</v>
      </c>
      <c r="Z2444">
        <f t="shared" si="182"/>
        <v>10.4</v>
      </c>
      <c r="AA2444">
        <v>8.6999999999999993</v>
      </c>
      <c r="AB2444">
        <v>10.4</v>
      </c>
      <c r="AE2444">
        <f t="shared" si="179"/>
        <v>10.5</v>
      </c>
      <c r="AK2444">
        <v>10.5</v>
      </c>
      <c r="AN2444">
        <v>56.899920000000002</v>
      </c>
      <c r="AO2444">
        <v>0.56685779999999997</v>
      </c>
      <c r="AP2444">
        <v>-0.79960701404546297</v>
      </c>
      <c r="AQ2444">
        <v>8.1374733839389393</v>
      </c>
      <c r="AR2444">
        <v>8.0637631062999997</v>
      </c>
      <c r="AT2444">
        <v>7</v>
      </c>
      <c r="AV2444">
        <v>0</v>
      </c>
      <c r="AW2444">
        <v>1</v>
      </c>
      <c r="AX2444">
        <v>1</v>
      </c>
      <c r="AZ2444">
        <v>26.6</v>
      </c>
      <c r="BA2444">
        <v>111.9</v>
      </c>
      <c r="BB2444">
        <v>69.5</v>
      </c>
      <c r="BC2444">
        <v>45.623957082243599</v>
      </c>
      <c r="BD2444">
        <v>42.304579493137197</v>
      </c>
      <c r="BE2444">
        <v>66.183014510000007</v>
      </c>
      <c r="BF2444">
        <v>68.305160569999998</v>
      </c>
    </row>
    <row r="2445" spans="1:58">
      <c r="A2445" t="s">
        <v>10</v>
      </c>
      <c r="B2445" t="s">
        <v>44</v>
      </c>
      <c r="C2445">
        <v>1985</v>
      </c>
      <c r="D2445">
        <f t="shared" si="181"/>
        <v>158</v>
      </c>
      <c r="E2445">
        <v>2</v>
      </c>
      <c r="G2445">
        <v>1415108.123373</v>
      </c>
      <c r="H2445">
        <v>763734.07057600003</v>
      </c>
      <c r="I2445">
        <v>353673.35076900001</v>
      </c>
      <c r="J2445">
        <v>288149.99638700002</v>
      </c>
      <c r="K2445">
        <v>204792.46746000001</v>
      </c>
      <c r="L2445">
        <v>190343.74439599999</v>
      </c>
      <c r="O2445">
        <f>VLOOKUP(C2445,[1]pop_15p_a!$A$8:$AL$68,12,FALSE)</f>
        <v>41058974.142819896</v>
      </c>
      <c r="Q2445">
        <f t="shared" si="180"/>
        <v>14448.72306400002</v>
      </c>
      <c r="R2445">
        <f t="shared" si="178"/>
        <v>56613.8</v>
      </c>
      <c r="S2445">
        <v>56613.8</v>
      </c>
      <c r="T2445">
        <v>56613.8</v>
      </c>
      <c r="U2445">
        <f t="shared" si="177"/>
        <v>30.7</v>
      </c>
      <c r="W2445">
        <v>30.7</v>
      </c>
      <c r="Z2445">
        <f t="shared" si="182"/>
        <v>10.4</v>
      </c>
      <c r="AA2445">
        <v>8.6999999999999993</v>
      </c>
      <c r="AB2445">
        <v>10.4</v>
      </c>
      <c r="AE2445">
        <f t="shared" si="179"/>
        <v>10.253</v>
      </c>
      <c r="AK2445">
        <v>10.253</v>
      </c>
      <c r="AN2445">
        <v>57.941369999999999</v>
      </c>
      <c r="AO2445">
        <v>0.57658359999999997</v>
      </c>
      <c r="AP2445">
        <v>-0.79960701404546297</v>
      </c>
      <c r="AQ2445">
        <v>8.1374733839389393</v>
      </c>
      <c r="AR2445">
        <v>8.0637631062999997</v>
      </c>
      <c r="AT2445">
        <v>7</v>
      </c>
      <c r="AV2445">
        <v>0</v>
      </c>
      <c r="AW2445">
        <v>1</v>
      </c>
      <c r="AX2445">
        <v>1</v>
      </c>
      <c r="AZ2445">
        <v>26.7</v>
      </c>
      <c r="BA2445">
        <v>111.5</v>
      </c>
      <c r="BB2445">
        <v>70</v>
      </c>
      <c r="BC2445">
        <v>45.664581421235098</v>
      </c>
      <c r="BD2445">
        <v>42.9958783204764</v>
      </c>
      <c r="BE2445">
        <v>66.262357069999993</v>
      </c>
      <c r="BF2445">
        <v>68.472205889999998</v>
      </c>
    </row>
    <row r="2446" spans="1:58">
      <c r="A2446" t="s">
        <v>10</v>
      </c>
      <c r="B2446" t="s">
        <v>44</v>
      </c>
      <c r="C2446">
        <v>1985</v>
      </c>
      <c r="D2446">
        <f t="shared" si="181"/>
        <v>159</v>
      </c>
      <c r="E2446">
        <v>3</v>
      </c>
      <c r="G2446">
        <v>1424385.9199029999</v>
      </c>
      <c r="H2446">
        <v>768984.24505100003</v>
      </c>
      <c r="I2446">
        <v>354977.05600699998</v>
      </c>
      <c r="J2446">
        <v>292366.93455599999</v>
      </c>
      <c r="K2446">
        <v>200796.27403299999</v>
      </c>
      <c r="L2446">
        <v>194578.71681499999</v>
      </c>
      <c r="O2446">
        <f>VLOOKUP(C2446,[1]pop_15p_a!$A$8:$AL$68,12,FALSE)</f>
        <v>41058974.142819896</v>
      </c>
      <c r="Q2446">
        <f t="shared" si="180"/>
        <v>6217.5572180000017</v>
      </c>
      <c r="R2446">
        <f t="shared" si="178"/>
        <v>56684.7</v>
      </c>
      <c r="S2446">
        <v>56684.7</v>
      </c>
      <c r="T2446">
        <v>56684.7</v>
      </c>
      <c r="U2446">
        <f t="shared" si="177"/>
        <v>30.7</v>
      </c>
      <c r="W2446">
        <v>30.7</v>
      </c>
      <c r="Z2446">
        <f t="shared" si="182"/>
        <v>10.4</v>
      </c>
      <c r="AA2446">
        <v>8.6999999999999993</v>
      </c>
      <c r="AB2446">
        <v>10.4</v>
      </c>
      <c r="AE2446">
        <f t="shared" si="179"/>
        <v>9.673</v>
      </c>
      <c r="AK2446">
        <v>9.673</v>
      </c>
      <c r="AN2446">
        <v>58.48048</v>
      </c>
      <c r="AO2446">
        <v>0.5835072</v>
      </c>
      <c r="AP2446">
        <v>-0.79960701404546297</v>
      </c>
      <c r="AQ2446">
        <v>8.1374733839389393</v>
      </c>
      <c r="AR2446">
        <v>8.0637631062999997</v>
      </c>
      <c r="AT2446">
        <v>7</v>
      </c>
      <c r="AV2446">
        <v>0</v>
      </c>
      <c r="AW2446">
        <v>1</v>
      </c>
      <c r="AX2446">
        <v>1</v>
      </c>
      <c r="AZ2446">
        <v>26.8</v>
      </c>
      <c r="BA2446">
        <v>110.3</v>
      </c>
      <c r="BB2446">
        <v>70.3</v>
      </c>
      <c r="BC2446">
        <v>46.027188198738003</v>
      </c>
      <c r="BD2446">
        <v>43.712012154458002</v>
      </c>
      <c r="BE2446">
        <v>66.36173995</v>
      </c>
      <c r="BF2446">
        <v>67.851724129999994</v>
      </c>
    </row>
    <row r="2447" spans="1:58">
      <c r="A2447" t="s">
        <v>10</v>
      </c>
      <c r="B2447" t="s">
        <v>44</v>
      </c>
      <c r="C2447">
        <v>1985</v>
      </c>
      <c r="D2447">
        <f t="shared" si="181"/>
        <v>160</v>
      </c>
      <c r="E2447">
        <v>4</v>
      </c>
      <c r="G2447">
        <v>1429187.586529</v>
      </c>
      <c r="H2447">
        <v>777848.40948899998</v>
      </c>
      <c r="I2447">
        <v>357953.69768799999</v>
      </c>
      <c r="J2447">
        <v>294024.22699300002</v>
      </c>
      <c r="K2447">
        <v>203814.91618</v>
      </c>
      <c r="L2447">
        <v>197668.12693999999</v>
      </c>
      <c r="O2447">
        <f>VLOOKUP(C2447,[1]pop_15p_a!$A$8:$AL$68,12,FALSE)</f>
        <v>41058974.142819896</v>
      </c>
      <c r="Q2447">
        <f t="shared" si="180"/>
        <v>6146.7892400000128</v>
      </c>
      <c r="R2447">
        <f t="shared" si="178"/>
        <v>56755.7</v>
      </c>
      <c r="S2447">
        <v>56755.7</v>
      </c>
      <c r="T2447">
        <v>56755.7</v>
      </c>
      <c r="U2447">
        <f t="shared" si="177"/>
        <v>30.7</v>
      </c>
      <c r="W2447">
        <v>30.7</v>
      </c>
      <c r="Z2447">
        <f t="shared" si="182"/>
        <v>10.466670000000001</v>
      </c>
      <c r="AA2447">
        <v>8.6999999999999993</v>
      </c>
      <c r="AB2447">
        <v>10.466670000000001</v>
      </c>
      <c r="AE2447">
        <f t="shared" si="179"/>
        <v>8.99</v>
      </c>
      <c r="AK2447">
        <v>8.99</v>
      </c>
      <c r="AN2447">
        <v>58.835790000000003</v>
      </c>
      <c r="AO2447">
        <v>0.58868090000000006</v>
      </c>
      <c r="AP2447">
        <v>-0.79960701404546297</v>
      </c>
      <c r="AQ2447">
        <v>8.1374733839389393</v>
      </c>
      <c r="AR2447">
        <v>8.0637631062999997</v>
      </c>
      <c r="AT2447">
        <v>7</v>
      </c>
      <c r="AV2447">
        <v>0</v>
      </c>
      <c r="AW2447">
        <v>1</v>
      </c>
      <c r="AX2447">
        <v>1</v>
      </c>
      <c r="AZ2447">
        <v>27.3</v>
      </c>
      <c r="BA2447">
        <v>111.4</v>
      </c>
      <c r="BB2447">
        <v>71.2</v>
      </c>
      <c r="BC2447">
        <v>46.521580016152299</v>
      </c>
      <c r="BD2447">
        <v>44.301055865545401</v>
      </c>
      <c r="BE2447">
        <v>66.674082940000005</v>
      </c>
      <c r="BF2447">
        <v>68.1614881</v>
      </c>
    </row>
    <row r="2448" spans="1:58">
      <c r="A2448" t="s">
        <v>10</v>
      </c>
      <c r="B2448" t="s">
        <v>44</v>
      </c>
      <c r="C2448">
        <v>1986</v>
      </c>
      <c r="D2448">
        <f t="shared" si="181"/>
        <v>161</v>
      </c>
      <c r="E2448">
        <v>1</v>
      </c>
      <c r="G2448">
        <v>1434852.8297309999</v>
      </c>
      <c r="H2448">
        <v>783682.935574</v>
      </c>
      <c r="I2448">
        <v>359608.40049000003</v>
      </c>
      <c r="J2448">
        <v>295878.07163299999</v>
      </c>
      <c r="K2448">
        <v>200959.199246</v>
      </c>
      <c r="L2448">
        <v>200324.568639</v>
      </c>
      <c r="O2448">
        <f>VLOOKUP(C2448,[1]pop_15p_a!$A$8:$AL$68,12,FALSE)</f>
        <v>41334390.3680721</v>
      </c>
      <c r="Q2448">
        <f t="shared" si="180"/>
        <v>634.63060699999915</v>
      </c>
      <c r="R2448">
        <f t="shared" si="178"/>
        <v>56826.7</v>
      </c>
      <c r="S2448">
        <v>56826.7</v>
      </c>
      <c r="T2448">
        <v>56826.7</v>
      </c>
      <c r="U2448">
        <f t="shared" si="177"/>
        <v>31.3</v>
      </c>
      <c r="W2448">
        <v>31.3</v>
      </c>
      <c r="Z2448">
        <f t="shared" si="182"/>
        <v>10.366669999999999</v>
      </c>
      <c r="AA2448">
        <v>8.6</v>
      </c>
      <c r="AB2448">
        <v>10.366669999999999</v>
      </c>
      <c r="AE2448">
        <f t="shared" si="179"/>
        <v>8.56</v>
      </c>
      <c r="AK2448">
        <v>8.56</v>
      </c>
      <c r="AN2448">
        <v>58.909309999999998</v>
      </c>
      <c r="AO2448">
        <v>0.5935764</v>
      </c>
      <c r="AP2448">
        <v>-0.61978003994056896</v>
      </c>
      <c r="AQ2448">
        <v>8.3592295963012901</v>
      </c>
      <c r="AR2448">
        <v>8.2957346082000001</v>
      </c>
      <c r="AT2448">
        <v>7</v>
      </c>
      <c r="AV2448">
        <v>0</v>
      </c>
      <c r="AW2448">
        <v>1</v>
      </c>
      <c r="AX2448">
        <v>1</v>
      </c>
      <c r="AZ2448">
        <v>27</v>
      </c>
      <c r="BA2448">
        <v>111</v>
      </c>
      <c r="BB2448">
        <v>70.400000000000006</v>
      </c>
      <c r="BC2448">
        <v>47.192817838512099</v>
      </c>
      <c r="BD2448">
        <v>44.905361990284</v>
      </c>
      <c r="BE2448">
        <v>66.924530419999996</v>
      </c>
      <c r="BF2448">
        <v>68.816241410000003</v>
      </c>
    </row>
    <row r="2449" spans="1:58">
      <c r="A2449" t="s">
        <v>10</v>
      </c>
      <c r="B2449" t="s">
        <v>44</v>
      </c>
      <c r="C2449">
        <v>1986</v>
      </c>
      <c r="D2449">
        <f t="shared" si="181"/>
        <v>162</v>
      </c>
      <c r="E2449">
        <v>2</v>
      </c>
      <c r="G2449">
        <v>1450261.5678280001</v>
      </c>
      <c r="H2449">
        <v>796808.37176100002</v>
      </c>
      <c r="I2449">
        <v>362120.08435800002</v>
      </c>
      <c r="J2449">
        <v>300300.49619500001</v>
      </c>
      <c r="K2449">
        <v>199311.84431099999</v>
      </c>
      <c r="L2449">
        <v>205303.705541</v>
      </c>
      <c r="O2449">
        <f>VLOOKUP(C2449,[1]pop_15p_a!$A$8:$AL$68,12,FALSE)</f>
        <v>41334390.3680721</v>
      </c>
      <c r="Q2449">
        <f t="shared" si="180"/>
        <v>-5991.8612300000095</v>
      </c>
      <c r="R2449">
        <f t="shared" si="178"/>
        <v>56899.199999999997</v>
      </c>
      <c r="S2449">
        <v>56899.199999999997</v>
      </c>
      <c r="T2449">
        <v>56899.199999999997</v>
      </c>
      <c r="U2449">
        <f t="shared" si="177"/>
        <v>31.3</v>
      </c>
      <c r="W2449">
        <v>31.3</v>
      </c>
      <c r="Z2449">
        <f t="shared" si="182"/>
        <v>10.466670000000001</v>
      </c>
      <c r="AA2449">
        <v>8.8000000000000007</v>
      </c>
      <c r="AB2449">
        <v>10.466670000000001</v>
      </c>
      <c r="AE2449">
        <f t="shared" si="179"/>
        <v>7.4870000000000001</v>
      </c>
      <c r="AK2449">
        <v>7.4870000000000001</v>
      </c>
      <c r="AN2449">
        <v>59.338140000000003</v>
      </c>
      <c r="AO2449">
        <v>0.60045360000000003</v>
      </c>
      <c r="AP2449">
        <v>-0.61978003994056896</v>
      </c>
      <c r="AQ2449">
        <v>8.3592295963012901</v>
      </c>
      <c r="AR2449">
        <v>8.2957346082000001</v>
      </c>
      <c r="AT2449">
        <v>7</v>
      </c>
      <c r="AV2449">
        <v>0</v>
      </c>
      <c r="AW2449">
        <v>1</v>
      </c>
      <c r="AX2449">
        <v>1</v>
      </c>
      <c r="AZ2449">
        <v>27.3</v>
      </c>
      <c r="BA2449">
        <v>111</v>
      </c>
      <c r="BB2449">
        <v>70.099999999999994</v>
      </c>
      <c r="BC2449">
        <v>47.855935098440298</v>
      </c>
      <c r="BD2449">
        <v>45.4623548585406</v>
      </c>
      <c r="BE2449">
        <v>67.376383989999994</v>
      </c>
      <c r="BF2449">
        <v>69.455108179999996</v>
      </c>
    </row>
    <row r="2450" spans="1:58">
      <c r="A2450" t="s">
        <v>10</v>
      </c>
      <c r="B2450" t="s">
        <v>44</v>
      </c>
      <c r="C2450">
        <v>1986</v>
      </c>
      <c r="D2450">
        <f t="shared" si="181"/>
        <v>163</v>
      </c>
      <c r="E2450">
        <v>3</v>
      </c>
      <c r="G2450">
        <v>1456324.689245</v>
      </c>
      <c r="H2450">
        <v>801694.45023099997</v>
      </c>
      <c r="I2450">
        <v>364631.76822600001</v>
      </c>
      <c r="J2450">
        <v>303137.10184900003</v>
      </c>
      <c r="K2450">
        <v>201488.70619</v>
      </c>
      <c r="L2450">
        <v>210508.34683200001</v>
      </c>
      <c r="O2450">
        <f>VLOOKUP(C2450,[1]pop_15p_a!$A$8:$AL$68,12,FALSE)</f>
        <v>41334390.3680721</v>
      </c>
      <c r="Q2450">
        <f t="shared" si="180"/>
        <v>-9019.640642000013</v>
      </c>
      <c r="R2450">
        <f t="shared" si="178"/>
        <v>56973.1</v>
      </c>
      <c r="S2450">
        <v>56973.1</v>
      </c>
      <c r="T2450">
        <v>56973.1</v>
      </c>
      <c r="U2450">
        <f t="shared" si="177"/>
        <v>31.3</v>
      </c>
      <c r="W2450">
        <v>31.3</v>
      </c>
      <c r="Z2450">
        <f t="shared" si="182"/>
        <v>10.633330000000001</v>
      </c>
      <c r="AA2450">
        <v>8.9</v>
      </c>
      <c r="AB2450">
        <v>10.633330000000001</v>
      </c>
      <c r="AE2450">
        <f t="shared" si="179"/>
        <v>7</v>
      </c>
      <c r="AK2450">
        <v>7</v>
      </c>
      <c r="AN2450">
        <v>59.705710000000003</v>
      </c>
      <c r="AO2450">
        <v>0.60629620000000006</v>
      </c>
      <c r="AP2450">
        <v>-0.61978003994056896</v>
      </c>
      <c r="AQ2450">
        <v>8.3592295963012901</v>
      </c>
      <c r="AR2450">
        <v>8.2957346082000001</v>
      </c>
      <c r="AT2450">
        <v>7</v>
      </c>
      <c r="AV2450">
        <v>0</v>
      </c>
      <c r="AW2450">
        <v>1</v>
      </c>
      <c r="AX2450">
        <v>1</v>
      </c>
      <c r="AZ2450">
        <v>27.5</v>
      </c>
      <c r="BA2450">
        <v>109.9</v>
      </c>
      <c r="BB2450">
        <v>69.7</v>
      </c>
      <c r="BC2450">
        <v>48.578084581433203</v>
      </c>
      <c r="BD2450">
        <v>45.9883682044021</v>
      </c>
      <c r="BE2450">
        <v>67.986210560000004</v>
      </c>
      <c r="BF2450">
        <v>70.381524639999995</v>
      </c>
    </row>
    <row r="2451" spans="1:58">
      <c r="A2451" t="s">
        <v>10</v>
      </c>
      <c r="B2451" t="s">
        <v>44</v>
      </c>
      <c r="C2451">
        <v>1986</v>
      </c>
      <c r="D2451">
        <f t="shared" si="181"/>
        <v>164</v>
      </c>
      <c r="E2451">
        <v>4</v>
      </c>
      <c r="G2451">
        <v>1460859.5966129999</v>
      </c>
      <c r="H2451">
        <v>803074.41903600004</v>
      </c>
      <c r="I2451">
        <v>367731.486974</v>
      </c>
      <c r="J2451">
        <v>305714.61596299999</v>
      </c>
      <c r="K2451">
        <v>199212.278903</v>
      </c>
      <c r="L2451">
        <v>205813.345459</v>
      </c>
      <c r="O2451">
        <f>VLOOKUP(C2451,[1]pop_15p_a!$A$8:$AL$68,12,FALSE)</f>
        <v>41334390.3680721</v>
      </c>
      <c r="Q2451">
        <f t="shared" si="180"/>
        <v>-6601.0665560000052</v>
      </c>
      <c r="R2451">
        <f t="shared" si="178"/>
        <v>57048.4</v>
      </c>
      <c r="S2451">
        <v>57048.4</v>
      </c>
      <c r="T2451">
        <v>57048.4</v>
      </c>
      <c r="U2451">
        <f t="shared" si="177"/>
        <v>31.3</v>
      </c>
      <c r="W2451">
        <v>31.3</v>
      </c>
      <c r="Z2451">
        <f t="shared" si="182"/>
        <v>10.83333</v>
      </c>
      <c r="AA2451">
        <v>9.1999999999999993</v>
      </c>
      <c r="AB2451">
        <v>10.83333</v>
      </c>
      <c r="AE2451">
        <f t="shared" si="179"/>
        <v>7.04</v>
      </c>
      <c r="AK2451">
        <v>7.04</v>
      </c>
      <c r="AN2451">
        <v>60.097790000000003</v>
      </c>
      <c r="AO2451">
        <v>0.61150389999999999</v>
      </c>
      <c r="AP2451">
        <v>-0.61978003994056896</v>
      </c>
      <c r="AQ2451">
        <v>8.3592295963012901</v>
      </c>
      <c r="AR2451">
        <v>8.2957346082000001</v>
      </c>
      <c r="AT2451">
        <v>7</v>
      </c>
      <c r="AV2451">
        <v>0</v>
      </c>
      <c r="AW2451">
        <v>1</v>
      </c>
      <c r="AX2451">
        <v>1</v>
      </c>
      <c r="AZ2451">
        <v>26.7</v>
      </c>
      <c r="BA2451">
        <v>108.8</v>
      </c>
      <c r="BB2451">
        <v>70.5</v>
      </c>
      <c r="BC2451">
        <v>49.204966670924797</v>
      </c>
      <c r="BD2451">
        <v>46.582441630397298</v>
      </c>
      <c r="BE2451">
        <v>68.635227979999996</v>
      </c>
      <c r="BF2451">
        <v>71.077893639999999</v>
      </c>
    </row>
    <row r="2452" spans="1:58">
      <c r="A2452" t="s">
        <v>10</v>
      </c>
      <c r="B2452" t="s">
        <v>44</v>
      </c>
      <c r="C2452">
        <v>1987</v>
      </c>
      <c r="D2452">
        <f t="shared" si="181"/>
        <v>165</v>
      </c>
      <c r="E2452">
        <v>1</v>
      </c>
      <c r="G2452">
        <v>1463382.5061959999</v>
      </c>
      <c r="H2452">
        <v>809700.06730200001</v>
      </c>
      <c r="I2452">
        <v>369053.42585200001</v>
      </c>
      <c r="J2452">
        <v>306666.10730899998</v>
      </c>
      <c r="K2452">
        <v>198121.58511399999</v>
      </c>
      <c r="L2452">
        <v>214887.64206000001</v>
      </c>
      <c r="O2452">
        <f>VLOOKUP(C2452,[1]pop_15p_a!$A$8:$AL$68,12,FALSE)</f>
        <v>41658209.214691199</v>
      </c>
      <c r="Q2452">
        <f t="shared" si="180"/>
        <v>-16766.056946000026</v>
      </c>
      <c r="R2452">
        <f t="shared" si="178"/>
        <v>57125.1</v>
      </c>
      <c r="S2452">
        <v>57125.1</v>
      </c>
      <c r="T2452">
        <v>57125.1</v>
      </c>
      <c r="U2452">
        <f t="shared" si="177"/>
        <v>33.700000000000003</v>
      </c>
      <c r="W2452">
        <v>33.700000000000003</v>
      </c>
      <c r="Z2452">
        <f t="shared" si="182"/>
        <v>10.8</v>
      </c>
      <c r="AA2452">
        <v>9.3000000000000007</v>
      </c>
      <c r="AB2452">
        <v>10.8</v>
      </c>
      <c r="AE2452">
        <f t="shared" si="179"/>
        <v>7.9429999999999996</v>
      </c>
      <c r="AK2452">
        <v>7.9429999999999996</v>
      </c>
      <c r="AN2452">
        <v>60.82067</v>
      </c>
      <c r="AO2452">
        <v>0.61900920000000004</v>
      </c>
      <c r="AP2452">
        <v>-0.59594800168300299</v>
      </c>
      <c r="AQ2452">
        <v>8.5242112582006708</v>
      </c>
      <c r="AR2452">
        <v>8.4647638487000005</v>
      </c>
      <c r="AT2452">
        <v>4</v>
      </c>
      <c r="AV2452">
        <v>0</v>
      </c>
      <c r="AW2452">
        <v>1</v>
      </c>
      <c r="AX2452">
        <v>1</v>
      </c>
      <c r="AZ2452">
        <v>27.2</v>
      </c>
      <c r="BA2452">
        <v>111.1</v>
      </c>
      <c r="BB2452">
        <v>70.7</v>
      </c>
      <c r="BC2452">
        <v>50.050645692360298</v>
      </c>
      <c r="BD2452">
        <v>47.198255075221098</v>
      </c>
      <c r="BE2452">
        <v>69.455748</v>
      </c>
      <c r="BF2452">
        <v>72.814505740000001</v>
      </c>
    </row>
    <row r="2453" spans="1:58">
      <c r="A2453" t="s">
        <v>10</v>
      </c>
      <c r="B2453" t="s">
        <v>44</v>
      </c>
      <c r="C2453">
        <v>1987</v>
      </c>
      <c r="D2453">
        <f t="shared" si="181"/>
        <v>166</v>
      </c>
      <c r="E2453">
        <v>2</v>
      </c>
      <c r="G2453">
        <v>1480631.4310310001</v>
      </c>
      <c r="H2453">
        <v>819557.629479</v>
      </c>
      <c r="I2453">
        <v>371478.49993200001</v>
      </c>
      <c r="J2453">
        <v>313652.644699</v>
      </c>
      <c r="K2453">
        <v>202380.26916200001</v>
      </c>
      <c r="L2453">
        <v>218766.317545</v>
      </c>
      <c r="O2453">
        <f>VLOOKUP(C2453,[1]pop_15p_a!$A$8:$AL$68,12,FALSE)</f>
        <v>41658209.214691199</v>
      </c>
      <c r="Q2453">
        <f t="shared" si="180"/>
        <v>-16386.048382999987</v>
      </c>
      <c r="R2453">
        <f t="shared" si="178"/>
        <v>57203.199999999997</v>
      </c>
      <c r="S2453">
        <v>57203.199999999997</v>
      </c>
      <c r="T2453">
        <v>57203.199999999997</v>
      </c>
      <c r="U2453">
        <f t="shared" si="177"/>
        <v>33.700000000000003</v>
      </c>
      <c r="W2453">
        <v>33.700000000000003</v>
      </c>
      <c r="Z2453">
        <f t="shared" si="182"/>
        <v>10.66667</v>
      </c>
      <c r="AA2453">
        <v>9.1999999999999993</v>
      </c>
      <c r="AB2453">
        <v>10.66667</v>
      </c>
      <c r="AE2453">
        <f t="shared" si="179"/>
        <v>7.7469999999999999</v>
      </c>
      <c r="AK2453">
        <v>7.7469999999999999</v>
      </c>
      <c r="AN2453">
        <v>61.347529999999999</v>
      </c>
      <c r="AO2453">
        <v>0.62568270000000004</v>
      </c>
      <c r="AP2453">
        <v>-0.59594800168300299</v>
      </c>
      <c r="AQ2453">
        <v>8.5242112582006708</v>
      </c>
      <c r="AR2453">
        <v>8.4647638487000005</v>
      </c>
      <c r="AT2453">
        <v>4</v>
      </c>
      <c r="AV2453">
        <v>0</v>
      </c>
      <c r="AW2453">
        <v>1</v>
      </c>
      <c r="AX2453">
        <v>1</v>
      </c>
      <c r="AZ2453">
        <v>27.7</v>
      </c>
      <c r="BA2453">
        <v>111.9</v>
      </c>
      <c r="BB2453">
        <v>72.099999999999994</v>
      </c>
      <c r="BC2453">
        <v>50.969777574248802</v>
      </c>
      <c r="BD2453">
        <v>48.001381862118301</v>
      </c>
      <c r="BE2453">
        <v>70.017960849999994</v>
      </c>
      <c r="BF2453">
        <v>72.994033779999995</v>
      </c>
    </row>
    <row r="2454" spans="1:58">
      <c r="A2454" t="s">
        <v>10</v>
      </c>
      <c r="B2454" t="s">
        <v>44</v>
      </c>
      <c r="C2454">
        <v>1987</v>
      </c>
      <c r="D2454">
        <f t="shared" si="181"/>
        <v>167</v>
      </c>
      <c r="E2454">
        <v>3</v>
      </c>
      <c r="G2454">
        <v>1491224.938472</v>
      </c>
      <c r="H2454">
        <v>822672.673067</v>
      </c>
      <c r="I2454">
        <v>374660.270059</v>
      </c>
      <c r="J2454">
        <v>320281.81444699998</v>
      </c>
      <c r="K2454">
        <v>208707.19828000001</v>
      </c>
      <c r="L2454">
        <v>222505.18030899999</v>
      </c>
      <c r="O2454">
        <f>VLOOKUP(C2454,[1]pop_15p_a!$A$8:$AL$68,12,FALSE)</f>
        <v>41658209.214691199</v>
      </c>
      <c r="Q2454">
        <f t="shared" si="180"/>
        <v>-13797.982028999977</v>
      </c>
      <c r="R2454">
        <f t="shared" si="178"/>
        <v>57282.5</v>
      </c>
      <c r="S2454">
        <v>57282.5</v>
      </c>
      <c r="T2454">
        <v>57282.5</v>
      </c>
      <c r="U2454">
        <f t="shared" si="177"/>
        <v>33.700000000000003</v>
      </c>
      <c r="W2454">
        <v>33.700000000000003</v>
      </c>
      <c r="Z2454">
        <f t="shared" si="182"/>
        <v>10.56667</v>
      </c>
      <c r="AA2454">
        <v>9.1</v>
      </c>
      <c r="AB2454">
        <v>10.56667</v>
      </c>
      <c r="AE2454">
        <f t="shared" si="179"/>
        <v>7.5</v>
      </c>
      <c r="AK2454">
        <v>7.5</v>
      </c>
      <c r="AN2454">
        <v>61.7151</v>
      </c>
      <c r="AO2454">
        <v>0.62972919999999999</v>
      </c>
      <c r="AP2454">
        <v>-0.59594800168300299</v>
      </c>
      <c r="AQ2454">
        <v>8.5242112582006708</v>
      </c>
      <c r="AR2454">
        <v>8.4647638487000005</v>
      </c>
      <c r="AT2454">
        <v>4</v>
      </c>
      <c r="AV2454">
        <v>0</v>
      </c>
      <c r="AW2454">
        <v>1</v>
      </c>
      <c r="AX2454">
        <v>1</v>
      </c>
      <c r="AZ2454">
        <v>28.1</v>
      </c>
      <c r="BA2454">
        <v>112</v>
      </c>
      <c r="BB2454">
        <v>72.7</v>
      </c>
      <c r="BC2454">
        <v>51.954222076234501</v>
      </c>
      <c r="BD2454">
        <v>48.726123260606499</v>
      </c>
      <c r="BE2454">
        <v>70.724184769999994</v>
      </c>
      <c r="BF2454">
        <v>74.392756730000002</v>
      </c>
    </row>
    <row r="2455" spans="1:58">
      <c r="A2455" t="s">
        <v>10</v>
      </c>
      <c r="B2455" t="s">
        <v>44</v>
      </c>
      <c r="C2455">
        <v>1987</v>
      </c>
      <c r="D2455">
        <f t="shared" si="181"/>
        <v>168</v>
      </c>
      <c r="E2455">
        <v>4</v>
      </c>
      <c r="G2455">
        <v>1516888.08326</v>
      </c>
      <c r="H2455">
        <v>837335.40349199995</v>
      </c>
      <c r="I2455">
        <v>379551.44390700001</v>
      </c>
      <c r="J2455">
        <v>326723.36618399998</v>
      </c>
      <c r="K2455">
        <v>214310.01533900001</v>
      </c>
      <c r="L2455">
        <v>228769.69222699999</v>
      </c>
      <c r="O2455">
        <f>VLOOKUP(C2455,[1]pop_15p_a!$A$8:$AL$68,12,FALSE)</f>
        <v>41658209.214691199</v>
      </c>
      <c r="Q2455">
        <f t="shared" si="180"/>
        <v>-14459.676887999987</v>
      </c>
      <c r="R2455">
        <f t="shared" si="178"/>
        <v>57363.199999999997</v>
      </c>
      <c r="S2455">
        <v>57363.199999999997</v>
      </c>
      <c r="T2455">
        <v>57363.199999999997</v>
      </c>
      <c r="U2455">
        <f t="shared" si="177"/>
        <v>33.700000000000003</v>
      </c>
      <c r="W2455">
        <v>33.700000000000003</v>
      </c>
      <c r="Z2455">
        <f t="shared" si="182"/>
        <v>10.5</v>
      </c>
      <c r="AA2455">
        <v>9.1</v>
      </c>
      <c r="AB2455">
        <v>10.5</v>
      </c>
      <c r="AE2455">
        <f t="shared" si="179"/>
        <v>7.82</v>
      </c>
      <c r="AK2455">
        <v>7.82</v>
      </c>
      <c r="AN2455">
        <v>61.996899999999997</v>
      </c>
      <c r="AO2455">
        <v>0.63319800000000004</v>
      </c>
      <c r="AP2455">
        <v>-0.59594800168300299</v>
      </c>
      <c r="AQ2455">
        <v>8.5242112582006708</v>
      </c>
      <c r="AR2455">
        <v>8.4647638487000005</v>
      </c>
      <c r="AT2455">
        <v>4</v>
      </c>
      <c r="AV2455">
        <v>0</v>
      </c>
      <c r="AW2455">
        <v>1</v>
      </c>
      <c r="AX2455">
        <v>1</v>
      </c>
      <c r="AZ2455">
        <v>28.8</v>
      </c>
      <c r="BA2455">
        <v>113.4</v>
      </c>
      <c r="BB2455">
        <v>74.7</v>
      </c>
      <c r="BC2455">
        <v>52.9562997287778</v>
      </c>
      <c r="BD2455">
        <v>49.4739243594043</v>
      </c>
      <c r="BE2455">
        <v>71.370691070000007</v>
      </c>
      <c r="BF2455">
        <v>75.520769150000007</v>
      </c>
    </row>
    <row r="2456" spans="1:58">
      <c r="A2456" t="s">
        <v>10</v>
      </c>
      <c r="B2456" t="s">
        <v>44</v>
      </c>
      <c r="C2456">
        <v>1988</v>
      </c>
      <c r="D2456">
        <f t="shared" si="181"/>
        <v>169</v>
      </c>
      <c r="E2456">
        <v>1</v>
      </c>
      <c r="G2456">
        <v>1533870.248839</v>
      </c>
      <c r="H2456">
        <v>836840.95212799998</v>
      </c>
      <c r="I2456">
        <v>383654.01283899997</v>
      </c>
      <c r="J2456">
        <v>334594.38848700002</v>
      </c>
      <c r="K2456">
        <v>216654.32813099999</v>
      </c>
      <c r="L2456">
        <v>232819.75104800001</v>
      </c>
      <c r="O2456">
        <f>VLOOKUP(C2456,[1]pop_15p_a!$A$8:$AL$68,12,FALSE)</f>
        <v>41963546.981449597</v>
      </c>
      <c r="Q2456">
        <f t="shared" si="180"/>
        <v>-16165.422917000018</v>
      </c>
      <c r="R2456">
        <f t="shared" si="178"/>
        <v>57445.2</v>
      </c>
      <c r="S2456">
        <v>57445.2</v>
      </c>
      <c r="T2456">
        <v>57445.2</v>
      </c>
      <c r="U2456">
        <f t="shared" si="177"/>
        <v>33.6</v>
      </c>
      <c r="W2456">
        <v>33.6</v>
      </c>
      <c r="Z2456">
        <f t="shared" si="182"/>
        <v>10.26667</v>
      </c>
      <c r="AA2456">
        <v>8.9</v>
      </c>
      <c r="AB2456">
        <v>10.26667</v>
      </c>
      <c r="AE2456">
        <f t="shared" si="179"/>
        <v>7.3470000000000004</v>
      </c>
      <c r="AK2456">
        <v>7.3470000000000004</v>
      </c>
      <c r="AN2456">
        <v>62.290959999999998</v>
      </c>
      <c r="AO2456">
        <v>0.63735989999999998</v>
      </c>
      <c r="AP2456">
        <v>-0.26269356899507401</v>
      </c>
      <c r="AQ2456">
        <v>8.5526072362238192</v>
      </c>
      <c r="AR2456">
        <v>8.4849223112000001</v>
      </c>
      <c r="AT2456">
        <v>4</v>
      </c>
      <c r="AV2456">
        <v>0</v>
      </c>
      <c r="AW2456">
        <v>1</v>
      </c>
      <c r="AX2456">
        <v>1</v>
      </c>
      <c r="AZ2456">
        <v>29.3</v>
      </c>
      <c r="BA2456">
        <v>114.6</v>
      </c>
      <c r="BB2456">
        <v>74.599999999999994</v>
      </c>
      <c r="BC2456">
        <v>53.914290606369001</v>
      </c>
      <c r="BD2456">
        <v>50.169743361031799</v>
      </c>
      <c r="BE2456">
        <v>72.054111250000005</v>
      </c>
      <c r="BF2456">
        <v>76.424918550000001</v>
      </c>
    </row>
    <row r="2457" spans="1:58">
      <c r="A2457" t="s">
        <v>10</v>
      </c>
      <c r="B2457" t="s">
        <v>44</v>
      </c>
      <c r="C2457">
        <v>1988</v>
      </c>
      <c r="D2457">
        <f t="shared" si="181"/>
        <v>170</v>
      </c>
      <c r="E2457">
        <v>2</v>
      </c>
      <c r="G2457">
        <v>1544242.210457</v>
      </c>
      <c r="H2457">
        <v>842612.54804000002</v>
      </c>
      <c r="I2457">
        <v>385855.72483199998</v>
      </c>
      <c r="J2457">
        <v>340794.71706599998</v>
      </c>
      <c r="K2457">
        <v>220664.09865900001</v>
      </c>
      <c r="L2457">
        <v>235773.85853900001</v>
      </c>
      <c r="O2457">
        <f>VLOOKUP(C2457,[1]pop_15p_a!$A$8:$AL$68,12,FALSE)</f>
        <v>41963546.981449597</v>
      </c>
      <c r="Q2457">
        <f t="shared" si="180"/>
        <v>-15109.759879999998</v>
      </c>
      <c r="R2457">
        <f t="shared" si="178"/>
        <v>57528.5</v>
      </c>
      <c r="S2457">
        <v>57528.5</v>
      </c>
      <c r="T2457">
        <v>57528.5</v>
      </c>
      <c r="U2457">
        <f t="shared" si="177"/>
        <v>33.6</v>
      </c>
      <c r="W2457">
        <v>33.6</v>
      </c>
      <c r="Z2457">
        <f t="shared" si="182"/>
        <v>10.133330000000001</v>
      </c>
      <c r="AA2457">
        <v>8.8000000000000007</v>
      </c>
      <c r="AB2457">
        <v>10.133330000000001</v>
      </c>
      <c r="AE2457">
        <f t="shared" si="179"/>
        <v>7.18</v>
      </c>
      <c r="AK2457">
        <v>7.18</v>
      </c>
      <c r="AN2457">
        <v>62.903579999999998</v>
      </c>
      <c r="AO2457">
        <v>0.64419880000000007</v>
      </c>
      <c r="AP2457">
        <v>-0.26269356899507401</v>
      </c>
      <c r="AQ2457">
        <v>8.5526072362238192</v>
      </c>
      <c r="AR2457">
        <v>8.4849223112000001</v>
      </c>
      <c r="AT2457">
        <v>4</v>
      </c>
      <c r="AV2457">
        <v>0</v>
      </c>
      <c r="AW2457">
        <v>1</v>
      </c>
      <c r="AX2457">
        <v>1</v>
      </c>
      <c r="AZ2457">
        <v>30.1</v>
      </c>
      <c r="BA2457">
        <v>116</v>
      </c>
      <c r="BB2457">
        <v>75.3</v>
      </c>
      <c r="BC2457">
        <v>54.754826227126799</v>
      </c>
      <c r="BD2457">
        <v>50.884777168148297</v>
      </c>
      <c r="BE2457">
        <v>72.629647520000006</v>
      </c>
      <c r="BF2457">
        <v>76.771114470000001</v>
      </c>
    </row>
    <row r="2458" spans="1:58">
      <c r="A2458" t="s">
        <v>10</v>
      </c>
      <c r="B2458" t="s">
        <v>44</v>
      </c>
      <c r="C2458">
        <v>1988</v>
      </c>
      <c r="D2458">
        <f t="shared" si="181"/>
        <v>171</v>
      </c>
      <c r="E2458">
        <v>3</v>
      </c>
      <c r="G2458">
        <v>1564877.621452</v>
      </c>
      <c r="H2458">
        <v>853450.02291900001</v>
      </c>
      <c r="I2458">
        <v>388335.49983099999</v>
      </c>
      <c r="J2458">
        <v>347508.76162900002</v>
      </c>
      <c r="K2458">
        <v>225963.69379300001</v>
      </c>
      <c r="L2458">
        <v>244144.581447</v>
      </c>
      <c r="O2458">
        <f>VLOOKUP(C2458,[1]pop_15p_a!$A$8:$AL$68,12,FALSE)</f>
        <v>41963546.981449597</v>
      </c>
      <c r="Q2458">
        <f t="shared" si="180"/>
        <v>-18180.887653999991</v>
      </c>
      <c r="R2458">
        <f t="shared" si="178"/>
        <v>57613.2</v>
      </c>
      <c r="S2458">
        <v>57613.2</v>
      </c>
      <c r="T2458">
        <v>57613.2</v>
      </c>
      <c r="U2458">
        <f t="shared" si="177"/>
        <v>33.6</v>
      </c>
      <c r="W2458">
        <v>33.6</v>
      </c>
      <c r="Z2458">
        <f t="shared" si="182"/>
        <v>10</v>
      </c>
      <c r="AA2458">
        <v>8.8000000000000007</v>
      </c>
      <c r="AB2458">
        <v>10</v>
      </c>
      <c r="AE2458">
        <f t="shared" si="179"/>
        <v>6.8630000000000004</v>
      </c>
      <c r="AK2458">
        <v>6.8630000000000004</v>
      </c>
      <c r="AN2458">
        <v>63.467179999999999</v>
      </c>
      <c r="AO2458">
        <v>0.65003529999999998</v>
      </c>
      <c r="AP2458">
        <v>-0.26269356899507401</v>
      </c>
      <c r="AQ2458">
        <v>8.5526072362238192</v>
      </c>
      <c r="AR2458">
        <v>8.4849223112000001</v>
      </c>
      <c r="AT2458">
        <v>4</v>
      </c>
      <c r="AV2458">
        <v>0</v>
      </c>
      <c r="AW2458">
        <v>1</v>
      </c>
      <c r="AX2458">
        <v>1</v>
      </c>
      <c r="AZ2458">
        <v>30.5</v>
      </c>
      <c r="BA2458">
        <v>117.5</v>
      </c>
      <c r="BB2458">
        <v>75.400000000000006</v>
      </c>
      <c r="BC2458">
        <v>55.423250207519501</v>
      </c>
      <c r="BD2458">
        <v>51.618011208020199</v>
      </c>
      <c r="BE2458">
        <v>73.139625289999998</v>
      </c>
      <c r="BF2458">
        <v>77.438601770000005</v>
      </c>
    </row>
    <row r="2459" spans="1:58">
      <c r="A2459" t="s">
        <v>10</v>
      </c>
      <c r="B2459" t="s">
        <v>44</v>
      </c>
      <c r="C2459">
        <v>1988</v>
      </c>
      <c r="D2459">
        <f t="shared" si="181"/>
        <v>172</v>
      </c>
      <c r="E2459">
        <v>4</v>
      </c>
      <c r="G2459">
        <v>1581484.515534</v>
      </c>
      <c r="H2459">
        <v>860880.27840399998</v>
      </c>
      <c r="I2459">
        <v>387660.85516199999</v>
      </c>
      <c r="J2459">
        <v>353320.45289800002</v>
      </c>
      <c r="K2459">
        <v>230077.555429</v>
      </c>
      <c r="L2459">
        <v>247454.985873</v>
      </c>
      <c r="O2459">
        <f>VLOOKUP(C2459,[1]pop_15p_a!$A$8:$AL$68,12,FALSE)</f>
        <v>41963546.981449597</v>
      </c>
      <c r="Q2459">
        <f t="shared" si="180"/>
        <v>-17377.430443999998</v>
      </c>
      <c r="R2459">
        <f t="shared" si="178"/>
        <v>57699.1</v>
      </c>
      <c r="S2459">
        <v>57699.1</v>
      </c>
      <c r="T2459">
        <v>57699.1</v>
      </c>
      <c r="U2459">
        <f t="shared" si="177"/>
        <v>33.6</v>
      </c>
      <c r="W2459">
        <v>33.6</v>
      </c>
      <c r="Z2459">
        <f t="shared" si="182"/>
        <v>9.9</v>
      </c>
      <c r="AA2459">
        <v>8.8000000000000007</v>
      </c>
      <c r="AB2459">
        <v>9.9</v>
      </c>
      <c r="AE2459">
        <f t="shared" si="179"/>
        <v>7.2530000000000001</v>
      </c>
      <c r="AK2459">
        <v>7.2530000000000001</v>
      </c>
      <c r="AN2459">
        <v>63.859259999999999</v>
      </c>
      <c r="AO2459">
        <v>0.6544624</v>
      </c>
      <c r="AP2459">
        <v>-0.26269356899507401</v>
      </c>
      <c r="AQ2459">
        <v>8.5526072362238192</v>
      </c>
      <c r="AR2459">
        <v>8.4849223112000001</v>
      </c>
      <c r="AT2459">
        <v>4</v>
      </c>
      <c r="AV2459">
        <v>0</v>
      </c>
      <c r="AW2459">
        <v>1</v>
      </c>
      <c r="AX2459">
        <v>1</v>
      </c>
      <c r="AZ2459">
        <v>30.7</v>
      </c>
      <c r="BA2459">
        <v>119.7</v>
      </c>
      <c r="BB2459">
        <v>77.2</v>
      </c>
      <c r="BC2459">
        <v>56.072691488637901</v>
      </c>
      <c r="BD2459">
        <v>52.351690466266199</v>
      </c>
      <c r="BE2459">
        <v>73.636451870000002</v>
      </c>
      <c r="BF2459">
        <v>77.384812179999997</v>
      </c>
    </row>
    <row r="2460" spans="1:58">
      <c r="A2460" t="s">
        <v>10</v>
      </c>
      <c r="B2460" t="s">
        <v>44</v>
      </c>
      <c r="C2460">
        <v>1989</v>
      </c>
      <c r="D2460">
        <f t="shared" si="181"/>
        <v>173</v>
      </c>
      <c r="E2460">
        <v>1</v>
      </c>
      <c r="G2460">
        <v>1600627.883228</v>
      </c>
      <c r="H2460">
        <v>869038.72589600005</v>
      </c>
      <c r="I2460">
        <v>389971.96899299999</v>
      </c>
      <c r="J2460">
        <v>361566.71122400003</v>
      </c>
      <c r="K2460">
        <v>240147.23875300001</v>
      </c>
      <c r="L2460">
        <v>253304.56971499999</v>
      </c>
      <c r="O2460">
        <f>VLOOKUP(C2460,[1]pop_15p_a!$A$8:$AL$68,12,FALSE)</f>
        <v>42262918.012612797</v>
      </c>
      <c r="Q2460">
        <f t="shared" si="180"/>
        <v>-13157.330961999978</v>
      </c>
      <c r="R2460">
        <f t="shared" si="178"/>
        <v>57786.400000000001</v>
      </c>
      <c r="S2460">
        <v>57786.400000000001</v>
      </c>
      <c r="T2460">
        <v>57786.400000000001</v>
      </c>
      <c r="U2460">
        <f t="shared" si="177"/>
        <v>34.4</v>
      </c>
      <c r="W2460">
        <v>34.4</v>
      </c>
      <c r="Z2460">
        <f t="shared" si="182"/>
        <v>9.7333339999999993</v>
      </c>
      <c r="AA2460">
        <v>8.6999999999999993</v>
      </c>
      <c r="AB2460">
        <v>9.7333339999999993</v>
      </c>
      <c r="AE2460">
        <f t="shared" si="179"/>
        <v>8.1069999999999993</v>
      </c>
      <c r="AK2460">
        <v>8.1069999999999993</v>
      </c>
      <c r="AN2460">
        <v>64.398359999999997</v>
      </c>
      <c r="AO2460">
        <v>0.65897270000000008</v>
      </c>
      <c r="AP2460">
        <v>0.29582449488589502</v>
      </c>
      <c r="AQ2460">
        <v>8.5088103808036308</v>
      </c>
      <c r="AR2460">
        <v>8.4362993715000005</v>
      </c>
      <c r="AT2460">
        <v>4</v>
      </c>
      <c r="AV2460">
        <v>0</v>
      </c>
      <c r="AW2460">
        <v>1</v>
      </c>
      <c r="AX2460">
        <v>1</v>
      </c>
      <c r="AZ2460">
        <v>30.6</v>
      </c>
      <c r="BA2460">
        <v>119.2</v>
      </c>
      <c r="BB2460">
        <v>77</v>
      </c>
      <c r="BC2460">
        <v>56.661865043841502</v>
      </c>
      <c r="BD2460">
        <v>52.955817650387601</v>
      </c>
      <c r="BE2460">
        <v>74.32159154</v>
      </c>
      <c r="BF2460">
        <v>77.920293049999998</v>
      </c>
    </row>
    <row r="2461" spans="1:58">
      <c r="A2461" t="s">
        <v>10</v>
      </c>
      <c r="B2461" t="s">
        <v>44</v>
      </c>
      <c r="C2461">
        <v>1989</v>
      </c>
      <c r="D2461">
        <f t="shared" si="181"/>
        <v>174</v>
      </c>
      <c r="E2461">
        <v>2</v>
      </c>
      <c r="G2461">
        <v>1613192.696365</v>
      </c>
      <c r="H2461">
        <v>871241.281968</v>
      </c>
      <c r="I2461">
        <v>390400.45952600002</v>
      </c>
      <c r="J2461">
        <v>367079.10709399998</v>
      </c>
      <c r="K2461">
        <v>244790.60733299999</v>
      </c>
      <c r="L2461">
        <v>258513.72109400001</v>
      </c>
      <c r="O2461">
        <f>VLOOKUP(C2461,[1]pop_15p_a!$A$8:$AL$68,12,FALSE)</f>
        <v>42262918.012612797</v>
      </c>
      <c r="Q2461">
        <f t="shared" si="180"/>
        <v>-13723.113761000015</v>
      </c>
      <c r="R2461">
        <f t="shared" si="178"/>
        <v>57871.4</v>
      </c>
      <c r="S2461">
        <v>57871.4</v>
      </c>
      <c r="T2461">
        <v>57871.4</v>
      </c>
      <c r="U2461">
        <f t="shared" si="177"/>
        <v>34.4</v>
      </c>
      <c r="W2461">
        <v>34.4</v>
      </c>
      <c r="Z2461">
        <f t="shared" si="182"/>
        <v>9.6666670000000003</v>
      </c>
      <c r="AA2461">
        <v>8.6999999999999993</v>
      </c>
      <c r="AB2461">
        <v>9.6666670000000003</v>
      </c>
      <c r="AE2461">
        <f t="shared" si="179"/>
        <v>8.25</v>
      </c>
      <c r="AK2461">
        <v>8.25</v>
      </c>
      <c r="AN2461">
        <v>65.182509999999994</v>
      </c>
      <c r="AO2461">
        <v>0.66503889999999999</v>
      </c>
      <c r="AP2461">
        <v>0.29582449488589502</v>
      </c>
      <c r="AQ2461">
        <v>8.5088103808036308</v>
      </c>
      <c r="AR2461">
        <v>8.4362993715000005</v>
      </c>
      <c r="AT2461">
        <v>4</v>
      </c>
      <c r="AV2461">
        <v>0</v>
      </c>
      <c r="AW2461">
        <v>1</v>
      </c>
      <c r="AX2461">
        <v>1</v>
      </c>
      <c r="AZ2461">
        <v>31.2</v>
      </c>
      <c r="BA2461">
        <v>121.2</v>
      </c>
      <c r="BB2461">
        <v>78.400000000000006</v>
      </c>
      <c r="BC2461">
        <v>57.210790482471403</v>
      </c>
      <c r="BD2461">
        <v>53.590840825698201</v>
      </c>
      <c r="BE2461">
        <v>74.965979500000003</v>
      </c>
      <c r="BF2461">
        <v>78.788011670000003</v>
      </c>
    </row>
    <row r="2462" spans="1:58">
      <c r="A2462" t="s">
        <v>10</v>
      </c>
      <c r="B2462" t="s">
        <v>44</v>
      </c>
      <c r="C2462">
        <v>1989</v>
      </c>
      <c r="D2462">
        <f t="shared" si="181"/>
        <v>175</v>
      </c>
      <c r="E2462">
        <v>3</v>
      </c>
      <c r="G2462">
        <v>1632616.3873459999</v>
      </c>
      <c r="H2462">
        <v>882083.25185899995</v>
      </c>
      <c r="I2462">
        <v>392652.314029</v>
      </c>
      <c r="J2462">
        <v>371742.75481399999</v>
      </c>
      <c r="K2462">
        <v>244632.20782000001</v>
      </c>
      <c r="L2462">
        <v>258937.66934399999</v>
      </c>
      <c r="O2462">
        <f>VLOOKUP(C2462,[1]pop_15p_a!$A$8:$AL$68,12,FALSE)</f>
        <v>42262918.012612797</v>
      </c>
      <c r="Q2462">
        <f t="shared" si="180"/>
        <v>-14305.461523999984</v>
      </c>
      <c r="R2462">
        <f t="shared" si="178"/>
        <v>57954.3</v>
      </c>
      <c r="S2462">
        <v>57954.3</v>
      </c>
      <c r="T2462">
        <v>57954.3</v>
      </c>
      <c r="U2462">
        <f t="shared" si="177"/>
        <v>34.4</v>
      </c>
      <c r="W2462">
        <v>34.4</v>
      </c>
      <c r="Z2462">
        <f t="shared" si="182"/>
        <v>9.6</v>
      </c>
      <c r="AA2462">
        <v>8.6999999999999993</v>
      </c>
      <c r="AB2462">
        <v>9.6</v>
      </c>
      <c r="AE2462">
        <f t="shared" ref="AE2462:AE2493" si="183">AK2462</f>
        <v>8.7200000000000006</v>
      </c>
      <c r="AK2462">
        <v>8.7200000000000006</v>
      </c>
      <c r="AN2462">
        <v>65.623599999999996</v>
      </c>
      <c r="AO2462">
        <v>0.67007310000000009</v>
      </c>
      <c r="AP2462">
        <v>0.29582449488589502</v>
      </c>
      <c r="AQ2462">
        <v>8.5088103808036308</v>
      </c>
      <c r="AR2462">
        <v>8.4362993715000005</v>
      </c>
      <c r="AT2462">
        <v>4</v>
      </c>
      <c r="AV2462">
        <v>0</v>
      </c>
      <c r="AW2462">
        <v>1</v>
      </c>
      <c r="AX2462">
        <v>1</v>
      </c>
      <c r="AZ2462">
        <v>31</v>
      </c>
      <c r="BA2462">
        <v>121.4</v>
      </c>
      <c r="BB2462">
        <v>78.099999999999994</v>
      </c>
      <c r="BC2462">
        <v>57.9498788677965</v>
      </c>
      <c r="BD2462">
        <v>54.374362723304998</v>
      </c>
      <c r="BE2462">
        <v>75.390666249999995</v>
      </c>
      <c r="BF2462">
        <v>78.216742789999998</v>
      </c>
    </row>
    <row r="2463" spans="1:58">
      <c r="A2463" t="s">
        <v>10</v>
      </c>
      <c r="B2463" t="s">
        <v>44</v>
      </c>
      <c r="C2463">
        <v>1989</v>
      </c>
      <c r="D2463">
        <f t="shared" si="181"/>
        <v>176</v>
      </c>
      <c r="E2463">
        <v>4</v>
      </c>
      <c r="G2463">
        <v>1656005.2964339999</v>
      </c>
      <c r="H2463">
        <v>886591.74928900006</v>
      </c>
      <c r="I2463">
        <v>395948.04440399999</v>
      </c>
      <c r="J2463">
        <v>379082.19274999999</v>
      </c>
      <c r="K2463">
        <v>251823.545709</v>
      </c>
      <c r="L2463">
        <v>269423.623418</v>
      </c>
      <c r="O2463">
        <f>VLOOKUP(C2463,[1]pop_15p_a!$A$8:$AL$68,12,FALSE)</f>
        <v>42262918.012612797</v>
      </c>
      <c r="Q2463">
        <f t="shared" si="180"/>
        <v>-17600.077709000005</v>
      </c>
      <c r="R2463">
        <f t="shared" si="178"/>
        <v>58035.1</v>
      </c>
      <c r="S2463">
        <v>58035.1</v>
      </c>
      <c r="T2463">
        <v>58035.1</v>
      </c>
      <c r="U2463">
        <f t="shared" si="177"/>
        <v>34.4</v>
      </c>
      <c r="W2463">
        <v>34.4</v>
      </c>
      <c r="Z2463">
        <f t="shared" si="182"/>
        <v>9.6</v>
      </c>
      <c r="AA2463">
        <v>8.6</v>
      </c>
      <c r="AB2463">
        <v>9.6</v>
      </c>
      <c r="AE2463">
        <f t="shared" si="183"/>
        <v>9.4670000000000005</v>
      </c>
      <c r="AK2463">
        <v>9.4670000000000005</v>
      </c>
      <c r="AN2463">
        <v>66.150450000000006</v>
      </c>
      <c r="AO2463">
        <v>0.67442480000000005</v>
      </c>
      <c r="AP2463">
        <v>0.29582449488589502</v>
      </c>
      <c r="AQ2463">
        <v>8.5088103808036308</v>
      </c>
      <c r="AR2463">
        <v>8.4362993715000005</v>
      </c>
      <c r="AT2463">
        <v>4</v>
      </c>
      <c r="AV2463">
        <v>0</v>
      </c>
      <c r="AW2463">
        <v>1</v>
      </c>
      <c r="AX2463">
        <v>1</v>
      </c>
      <c r="AZ2463">
        <v>30.8</v>
      </c>
      <c r="BA2463">
        <v>123.3</v>
      </c>
      <c r="BB2463">
        <v>80.3</v>
      </c>
      <c r="BC2463">
        <v>58.592382068886799</v>
      </c>
      <c r="BD2463">
        <v>55.055143000388398</v>
      </c>
      <c r="BE2463">
        <v>75.917022320000001</v>
      </c>
      <c r="BF2463">
        <v>78.221172769999995</v>
      </c>
    </row>
    <row r="2464" spans="1:58">
      <c r="A2464" t="s">
        <v>10</v>
      </c>
      <c r="B2464" t="s">
        <v>44</v>
      </c>
      <c r="C2464">
        <v>1990</v>
      </c>
      <c r="D2464">
        <f t="shared" si="181"/>
        <v>177</v>
      </c>
      <c r="E2464">
        <v>1</v>
      </c>
      <c r="G2464">
        <v>1663158.0615950001</v>
      </c>
      <c r="H2464">
        <v>894992.92745099997</v>
      </c>
      <c r="I2464">
        <v>400597.62252600002</v>
      </c>
      <c r="J2464">
        <v>384634.792479</v>
      </c>
      <c r="K2464">
        <v>256729.40491000001</v>
      </c>
      <c r="L2464">
        <v>270212.88877800002</v>
      </c>
      <c r="O2464">
        <f>VLOOKUP(C2464,[1]pop_15p_a!$A$8:$AL$68,12,FALSE)</f>
        <v>42524842.405585401</v>
      </c>
      <c r="Q2464">
        <f t="shared" si="180"/>
        <v>-13483.48386800001</v>
      </c>
      <c r="R2464">
        <f t="shared" si="178"/>
        <v>58113.599999999999</v>
      </c>
      <c r="S2464">
        <v>58113.599999999999</v>
      </c>
      <c r="T2464">
        <v>58113.599999999999</v>
      </c>
      <c r="U2464">
        <f t="shared" si="177"/>
        <v>35.6</v>
      </c>
      <c r="W2464">
        <v>35.6</v>
      </c>
      <c r="Z2464">
        <f t="shared" si="182"/>
        <v>9.5</v>
      </c>
      <c r="AA2464">
        <v>8.5</v>
      </c>
      <c r="AB2464">
        <v>9.5</v>
      </c>
      <c r="AE2464">
        <f t="shared" si="183"/>
        <v>9.75</v>
      </c>
      <c r="AK2464">
        <v>9.75</v>
      </c>
      <c r="AN2464">
        <v>66.566670000000002</v>
      </c>
      <c r="AO2464">
        <v>0.6785042</v>
      </c>
      <c r="AP2464">
        <v>0.57632034278334598</v>
      </c>
      <c r="AQ2464">
        <v>8.5636000368484009</v>
      </c>
      <c r="AR2464">
        <v>8.4832475337000002</v>
      </c>
      <c r="AT2464">
        <v>4</v>
      </c>
      <c r="AV2464">
        <v>0</v>
      </c>
      <c r="AW2464">
        <v>1</v>
      </c>
      <c r="AX2464">
        <v>1</v>
      </c>
      <c r="AZ2464">
        <v>31.3</v>
      </c>
      <c r="BA2464">
        <v>124.3</v>
      </c>
      <c r="BB2464">
        <v>79.900000000000006</v>
      </c>
      <c r="BC2464">
        <v>59.428257497141502</v>
      </c>
      <c r="BD2464">
        <v>55.819409115697702</v>
      </c>
      <c r="BE2464">
        <v>76.351433889999996</v>
      </c>
      <c r="BF2464">
        <v>78.135739290000004</v>
      </c>
    </row>
    <row r="2465" spans="1:58">
      <c r="A2465" t="s">
        <v>10</v>
      </c>
      <c r="B2465" t="s">
        <v>44</v>
      </c>
      <c r="C2465">
        <v>1990</v>
      </c>
      <c r="D2465">
        <f t="shared" si="181"/>
        <v>178</v>
      </c>
      <c r="E2465">
        <v>2</v>
      </c>
      <c r="G2465">
        <v>1673132.145</v>
      </c>
      <c r="H2465">
        <v>897208.96855999995</v>
      </c>
      <c r="I2465">
        <v>401946.91186300002</v>
      </c>
      <c r="J2465">
        <v>386564.577743</v>
      </c>
      <c r="K2465">
        <v>252221.80734100001</v>
      </c>
      <c r="L2465">
        <v>273532.31338000001</v>
      </c>
      <c r="O2465">
        <f>VLOOKUP(C2465,[1]pop_15p_a!$A$8:$AL$68,12,FALSE)</f>
        <v>42524842.405585401</v>
      </c>
      <c r="Q2465">
        <f t="shared" si="180"/>
        <v>-21310.506039</v>
      </c>
      <c r="R2465">
        <f t="shared" si="178"/>
        <v>58190.400000000001</v>
      </c>
      <c r="S2465">
        <v>58190.400000000001</v>
      </c>
      <c r="T2465">
        <v>58190.400000000001</v>
      </c>
      <c r="U2465">
        <f t="shared" si="177"/>
        <v>35.6</v>
      </c>
      <c r="W2465">
        <v>35.6</v>
      </c>
      <c r="Z2465">
        <f t="shared" si="182"/>
        <v>9.4</v>
      </c>
      <c r="AA2465">
        <v>8.4</v>
      </c>
      <c r="AB2465">
        <v>9.4</v>
      </c>
      <c r="AE2465">
        <f t="shared" si="183"/>
        <v>9.593</v>
      </c>
      <c r="AK2465">
        <v>9.593</v>
      </c>
      <c r="AN2465">
        <v>67.15334</v>
      </c>
      <c r="AO2465">
        <v>0.68538290000000002</v>
      </c>
      <c r="AP2465">
        <v>0.57632034278334598</v>
      </c>
      <c r="AQ2465">
        <v>8.5636000368484009</v>
      </c>
      <c r="AR2465">
        <v>8.4832475337000002</v>
      </c>
      <c r="AT2465">
        <v>4</v>
      </c>
      <c r="AV2465">
        <v>0</v>
      </c>
      <c r="AW2465">
        <v>1</v>
      </c>
      <c r="AX2465">
        <v>1</v>
      </c>
      <c r="AZ2465">
        <v>31.8</v>
      </c>
      <c r="BA2465">
        <v>125.3</v>
      </c>
      <c r="BB2465">
        <v>79.7</v>
      </c>
      <c r="BC2465">
        <v>60.060598302215801</v>
      </c>
      <c r="BD2465">
        <v>56.402275802301403</v>
      </c>
      <c r="BE2465">
        <v>76.824105299999999</v>
      </c>
      <c r="BF2465">
        <v>79.137682810000001</v>
      </c>
    </row>
    <row r="2466" spans="1:58">
      <c r="A2466" t="s">
        <v>10</v>
      </c>
      <c r="B2466" t="s">
        <v>44</v>
      </c>
      <c r="C2466">
        <v>1990</v>
      </c>
      <c r="D2466">
        <f t="shared" si="181"/>
        <v>179</v>
      </c>
      <c r="E2466">
        <v>3</v>
      </c>
      <c r="G2466">
        <v>1679326.3853730001</v>
      </c>
      <c r="H2466">
        <v>900391.43733400002</v>
      </c>
      <c r="I2466">
        <v>406787.943203</v>
      </c>
      <c r="J2466">
        <v>388114.65988799999</v>
      </c>
      <c r="K2466">
        <v>254706.416845</v>
      </c>
      <c r="L2466">
        <v>273748.797593</v>
      </c>
      <c r="O2466">
        <f>VLOOKUP(C2466,[1]pop_15p_a!$A$8:$AL$68,12,FALSE)</f>
        <v>42524842.405585401</v>
      </c>
      <c r="Q2466">
        <f t="shared" si="180"/>
        <v>-19042.380747999996</v>
      </c>
      <c r="R2466">
        <f t="shared" si="178"/>
        <v>58265.3</v>
      </c>
      <c r="S2466">
        <v>58265.3</v>
      </c>
      <c r="T2466">
        <v>58265.3</v>
      </c>
      <c r="U2466">
        <f t="shared" si="177"/>
        <v>35.6</v>
      </c>
      <c r="W2466">
        <v>35.6</v>
      </c>
      <c r="Z2466">
        <f t="shared" si="182"/>
        <v>9.3000000000000007</v>
      </c>
      <c r="AA2466">
        <v>8.3000000000000007</v>
      </c>
      <c r="AB2466">
        <v>9.3000000000000007</v>
      </c>
      <c r="AE2466">
        <f t="shared" si="183"/>
        <v>9.5</v>
      </c>
      <c r="AK2466">
        <v>9.5</v>
      </c>
      <c r="AN2466">
        <v>67.65334</v>
      </c>
      <c r="AO2466">
        <v>0.69056320000000004</v>
      </c>
      <c r="AP2466">
        <v>0.57632034278334598</v>
      </c>
      <c r="AQ2466">
        <v>8.5636000368484009</v>
      </c>
      <c r="AR2466">
        <v>8.4832475337000002</v>
      </c>
      <c r="AT2466">
        <v>4</v>
      </c>
      <c r="AV2466">
        <v>0</v>
      </c>
      <c r="AW2466">
        <v>1</v>
      </c>
      <c r="AX2466">
        <v>1</v>
      </c>
      <c r="AZ2466">
        <v>32.299999999999997</v>
      </c>
      <c r="BA2466">
        <v>125.9</v>
      </c>
      <c r="BB2466">
        <v>78.900000000000006</v>
      </c>
      <c r="BC2466">
        <v>60.484964888833701</v>
      </c>
      <c r="BD2466">
        <v>56.886865716907003</v>
      </c>
      <c r="BE2466">
        <v>77.279106740000003</v>
      </c>
      <c r="BF2466">
        <v>78.918866260000001</v>
      </c>
    </row>
    <row r="2467" spans="1:58">
      <c r="A2467" t="s">
        <v>10</v>
      </c>
      <c r="B2467" t="s">
        <v>44</v>
      </c>
      <c r="C2467">
        <v>1990</v>
      </c>
      <c r="D2467">
        <f t="shared" si="181"/>
        <v>180</v>
      </c>
      <c r="E2467">
        <v>4</v>
      </c>
      <c r="G2467">
        <v>1683987.890355</v>
      </c>
      <c r="H2467">
        <v>905394.38612699998</v>
      </c>
      <c r="I2467">
        <v>409422.70413899998</v>
      </c>
      <c r="J2467">
        <v>388271.00823099999</v>
      </c>
      <c r="K2467">
        <v>259820.45826300001</v>
      </c>
      <c r="L2467">
        <v>274826.70857100002</v>
      </c>
      <c r="O2467">
        <f>VLOOKUP(C2467,[1]pop_15p_a!$A$8:$AL$68,12,FALSE)</f>
        <v>42524842.405585401</v>
      </c>
      <c r="Q2467">
        <f t="shared" si="180"/>
        <v>-15006.250308000017</v>
      </c>
      <c r="R2467">
        <f t="shared" si="178"/>
        <v>58338.6</v>
      </c>
      <c r="S2467">
        <v>58338.6</v>
      </c>
      <c r="T2467">
        <v>58338.6</v>
      </c>
      <c r="U2467">
        <f t="shared" si="177"/>
        <v>35.6</v>
      </c>
      <c r="W2467">
        <v>35.6</v>
      </c>
      <c r="Z2467">
        <f t="shared" si="182"/>
        <v>9.3000000000000007</v>
      </c>
      <c r="AA2467">
        <v>8.3000000000000007</v>
      </c>
      <c r="AB2467">
        <v>9.3000000000000007</v>
      </c>
      <c r="AE2467">
        <f t="shared" si="183"/>
        <v>9.3569999999999993</v>
      </c>
      <c r="AK2467">
        <v>9.3569999999999993</v>
      </c>
      <c r="AN2467">
        <v>68.33</v>
      </c>
      <c r="AO2467">
        <v>0.69610169999999993</v>
      </c>
      <c r="AP2467">
        <v>0.57632034278334598</v>
      </c>
      <c r="AQ2467">
        <v>8.5636000368484009</v>
      </c>
      <c r="AR2467">
        <v>8.4832475337000002</v>
      </c>
      <c r="AT2467">
        <v>4</v>
      </c>
      <c r="AV2467">
        <v>0</v>
      </c>
      <c r="AW2467">
        <v>1</v>
      </c>
      <c r="AX2467">
        <v>1</v>
      </c>
      <c r="AZ2467">
        <v>32.6</v>
      </c>
      <c r="BA2467">
        <v>128.9</v>
      </c>
      <c r="BB2467">
        <v>78.900000000000006</v>
      </c>
      <c r="BC2467">
        <v>60.730699622044099</v>
      </c>
      <c r="BD2467">
        <v>57.576683521060602</v>
      </c>
      <c r="BE2467">
        <v>77.260959970000002</v>
      </c>
      <c r="BF2467">
        <v>79.972358450000002</v>
      </c>
    </row>
    <row r="2468" spans="1:58">
      <c r="A2468" t="s">
        <v>10</v>
      </c>
      <c r="B2468" t="s">
        <v>44</v>
      </c>
      <c r="C2468">
        <v>1991</v>
      </c>
      <c r="D2468">
        <f t="shared" si="181"/>
        <v>181</v>
      </c>
      <c r="E2468">
        <v>1</v>
      </c>
      <c r="G2468">
        <v>1680691.831061</v>
      </c>
      <c r="H2468">
        <v>904293.108091</v>
      </c>
      <c r="I2468">
        <v>413028.40638900001</v>
      </c>
      <c r="J2468">
        <v>384433.77318100003</v>
      </c>
      <c r="K2468">
        <v>260349.965207</v>
      </c>
      <c r="L2468">
        <v>279025.60028800002</v>
      </c>
      <c r="O2468">
        <f>VLOOKUP(C2468,[1]pop_15p_a!$A$8:$AL$68,12,FALSE)</f>
        <v>42837509.658039503</v>
      </c>
      <c r="Q2468">
        <f t="shared" si="180"/>
        <v>-18675.635081000015</v>
      </c>
      <c r="R2468">
        <f t="shared" si="178"/>
        <v>58410</v>
      </c>
      <c r="S2468">
        <v>58410</v>
      </c>
      <c r="T2468">
        <v>58410</v>
      </c>
      <c r="U2468">
        <f t="shared" si="177"/>
        <v>36.5</v>
      </c>
      <c r="W2468">
        <v>36.5</v>
      </c>
      <c r="Z2468">
        <f t="shared" si="182"/>
        <v>9.2666660000000007</v>
      </c>
      <c r="AA2468">
        <v>8.3000000000000007</v>
      </c>
      <c r="AB2468">
        <v>9.2666660000000007</v>
      </c>
      <c r="AE2468">
        <f t="shared" si="183"/>
        <v>9.1999999999999993</v>
      </c>
      <c r="AK2468">
        <v>9.1999999999999993</v>
      </c>
      <c r="AN2468">
        <v>68.803340000000006</v>
      </c>
      <c r="AO2468">
        <v>0.70251549999999996</v>
      </c>
      <c r="AP2468">
        <v>0.57569508094907396</v>
      </c>
      <c r="AQ2468">
        <v>8.7638470357931393</v>
      </c>
      <c r="AR2468">
        <v>8.6768380695000005</v>
      </c>
      <c r="AT2468">
        <v>4</v>
      </c>
      <c r="AV2468">
        <v>0</v>
      </c>
      <c r="AW2468">
        <v>1</v>
      </c>
      <c r="AX2468">
        <v>1</v>
      </c>
      <c r="AZ2468">
        <v>32.799999999999997</v>
      </c>
      <c r="BA2468">
        <v>129.5</v>
      </c>
      <c r="BB2468">
        <v>79.099999999999994</v>
      </c>
      <c r="BC2468">
        <v>61.052427253862</v>
      </c>
      <c r="BD2468">
        <v>58.368514093538899</v>
      </c>
      <c r="BE2468">
        <v>76.957504810000003</v>
      </c>
      <c r="BF2468">
        <v>79.962539460000002</v>
      </c>
    </row>
    <row r="2469" spans="1:58">
      <c r="A2469" t="s">
        <v>10</v>
      </c>
      <c r="B2469" t="s">
        <v>44</v>
      </c>
      <c r="C2469">
        <v>1991</v>
      </c>
      <c r="D2469">
        <f t="shared" si="181"/>
        <v>182</v>
      </c>
      <c r="E2469">
        <v>2</v>
      </c>
      <c r="G2469">
        <v>1690602.6156589999</v>
      </c>
      <c r="H2469">
        <v>905933.78761400003</v>
      </c>
      <c r="I2469">
        <v>418402.77168900002</v>
      </c>
      <c r="J2469">
        <v>386296.552012</v>
      </c>
      <c r="K2469">
        <v>267740.43391099997</v>
      </c>
      <c r="L2469">
        <v>279291.695466</v>
      </c>
      <c r="O2469">
        <f>VLOOKUP(C2469,[1]pop_15p_a!$A$8:$AL$68,12,FALSE)</f>
        <v>42837509.658039503</v>
      </c>
      <c r="Q2469">
        <f t="shared" si="180"/>
        <v>-11551.261555000034</v>
      </c>
      <c r="R2469">
        <f t="shared" si="178"/>
        <v>58482.400000000001</v>
      </c>
      <c r="S2469">
        <v>58482.400000000001</v>
      </c>
      <c r="T2469">
        <v>58482.400000000001</v>
      </c>
      <c r="U2469">
        <f t="shared" si="177"/>
        <v>36.5</v>
      </c>
      <c r="W2469">
        <v>36.5</v>
      </c>
      <c r="Z2469">
        <f t="shared" si="182"/>
        <v>9.4333329999999993</v>
      </c>
      <c r="AA2469">
        <v>8.5</v>
      </c>
      <c r="AB2469">
        <v>9.4333329999999993</v>
      </c>
      <c r="AE2469">
        <f t="shared" si="183"/>
        <v>9</v>
      </c>
      <c r="AK2469">
        <v>9</v>
      </c>
      <c r="AN2469">
        <v>69.363330000000005</v>
      </c>
      <c r="AO2469">
        <v>0.70833979999999996</v>
      </c>
      <c r="AP2469">
        <v>0.57569508094907396</v>
      </c>
      <c r="AQ2469">
        <v>8.7638470357931393</v>
      </c>
      <c r="AR2469">
        <v>8.6768380695000005</v>
      </c>
      <c r="AT2469">
        <v>4</v>
      </c>
      <c r="AV2469">
        <v>0</v>
      </c>
      <c r="AW2469">
        <v>1</v>
      </c>
      <c r="AX2469">
        <v>1</v>
      </c>
      <c r="AZ2469">
        <v>33.1</v>
      </c>
      <c r="BA2469">
        <v>129.9</v>
      </c>
      <c r="BB2469">
        <v>79.400000000000006</v>
      </c>
      <c r="BC2469">
        <v>61.0031106928189</v>
      </c>
      <c r="BD2469">
        <v>59.081729408239397</v>
      </c>
      <c r="BE2469">
        <v>76.395293960000004</v>
      </c>
      <c r="BF2469">
        <v>79.451529170000001</v>
      </c>
    </row>
    <row r="2470" spans="1:58">
      <c r="A2470" t="s">
        <v>10</v>
      </c>
      <c r="B2470" t="s">
        <v>44</v>
      </c>
      <c r="C2470">
        <v>1991</v>
      </c>
      <c r="D2470">
        <f t="shared" si="181"/>
        <v>183</v>
      </c>
      <c r="E2470">
        <v>3</v>
      </c>
      <c r="G2470">
        <v>1693776.5986820001</v>
      </c>
      <c r="H2470">
        <v>904248.15796700004</v>
      </c>
      <c r="I2470">
        <v>420504.19866400003</v>
      </c>
      <c r="J2470">
        <v>385380.79743099998</v>
      </c>
      <c r="K2470">
        <v>275710.19226400001</v>
      </c>
      <c r="L2470">
        <v>282155.601203</v>
      </c>
      <c r="O2470">
        <f>VLOOKUP(C2470,[1]pop_15p_a!$A$8:$AL$68,12,FALSE)</f>
        <v>42837509.658039503</v>
      </c>
      <c r="Q2470">
        <f t="shared" si="180"/>
        <v>-6445.4089389999863</v>
      </c>
      <c r="R2470">
        <f t="shared" si="178"/>
        <v>58555.7</v>
      </c>
      <c r="S2470">
        <v>58555.7</v>
      </c>
      <c r="T2470">
        <v>58555.7</v>
      </c>
      <c r="U2470">
        <f t="shared" si="177"/>
        <v>36.5</v>
      </c>
      <c r="W2470">
        <v>36.5</v>
      </c>
      <c r="Z2470">
        <f t="shared" si="182"/>
        <v>9.6999999999999993</v>
      </c>
      <c r="AA2470">
        <v>8.6999999999999993</v>
      </c>
      <c r="AB2470">
        <v>9.6999999999999993</v>
      </c>
      <c r="AE2470">
        <f t="shared" si="183"/>
        <v>9</v>
      </c>
      <c r="AK2470">
        <v>9</v>
      </c>
      <c r="AN2470">
        <v>69.819999999999993</v>
      </c>
      <c r="AO2470">
        <v>0.71358699999999997</v>
      </c>
      <c r="AP2470">
        <v>0.57569508094907396</v>
      </c>
      <c r="AQ2470">
        <v>8.7638470357931393</v>
      </c>
      <c r="AR2470">
        <v>8.6768380695000005</v>
      </c>
      <c r="AT2470">
        <v>4</v>
      </c>
      <c r="AV2470">
        <v>0</v>
      </c>
      <c r="AW2470">
        <v>1</v>
      </c>
      <c r="AX2470">
        <v>1</v>
      </c>
      <c r="AZ2470">
        <v>33.5</v>
      </c>
      <c r="BA2470">
        <v>130.6</v>
      </c>
      <c r="BB2470">
        <v>78.7</v>
      </c>
      <c r="BC2470">
        <v>60.513314566179702</v>
      </c>
      <c r="BD2470">
        <v>59.846745663202</v>
      </c>
      <c r="BE2470">
        <v>75.479069559999999</v>
      </c>
      <c r="BF2470">
        <v>79.145137770000005</v>
      </c>
    </row>
    <row r="2471" spans="1:58">
      <c r="A2471" t="s">
        <v>10</v>
      </c>
      <c r="B2471" t="s">
        <v>44</v>
      </c>
      <c r="C2471">
        <v>1991</v>
      </c>
      <c r="D2471">
        <f t="shared" si="181"/>
        <v>184</v>
      </c>
      <c r="E2471">
        <v>4</v>
      </c>
      <c r="G2471">
        <v>1701381.4981770001</v>
      </c>
      <c r="H2471">
        <v>908136.34368599998</v>
      </c>
      <c r="I2471">
        <v>423964.03179600002</v>
      </c>
      <c r="J2471">
        <v>382883.69103599997</v>
      </c>
      <c r="K2471">
        <v>281281.32942000002</v>
      </c>
      <c r="L2471">
        <v>279638.97222499998</v>
      </c>
      <c r="O2471">
        <f>VLOOKUP(C2471,[1]pop_15p_a!$A$8:$AL$68,12,FALSE)</f>
        <v>42837509.658039503</v>
      </c>
      <c r="Q2471">
        <f t="shared" si="180"/>
        <v>1642.3571950000478</v>
      </c>
      <c r="R2471">
        <f t="shared" si="178"/>
        <v>58630</v>
      </c>
      <c r="S2471">
        <v>58630</v>
      </c>
      <c r="T2471">
        <v>58630</v>
      </c>
      <c r="U2471">
        <f t="shared" si="177"/>
        <v>36.5</v>
      </c>
      <c r="W2471">
        <v>36.5</v>
      </c>
      <c r="Z2471">
        <f t="shared" si="182"/>
        <v>10</v>
      </c>
      <c r="AA2471">
        <v>9</v>
      </c>
      <c r="AB2471">
        <v>10</v>
      </c>
      <c r="AE2471">
        <f t="shared" si="183"/>
        <v>9.0619999999999994</v>
      </c>
      <c r="AK2471">
        <v>9.0619999999999994</v>
      </c>
      <c r="AN2471">
        <v>70.383330000000001</v>
      </c>
      <c r="AO2471">
        <v>0.71983459999999999</v>
      </c>
      <c r="AP2471">
        <v>0.57569508094907396</v>
      </c>
      <c r="AQ2471">
        <v>8.7638470357931393</v>
      </c>
      <c r="AR2471">
        <v>8.6768380695000005</v>
      </c>
      <c r="AT2471">
        <v>4</v>
      </c>
      <c r="AV2471">
        <v>0</v>
      </c>
      <c r="AW2471">
        <v>1</v>
      </c>
      <c r="AX2471">
        <v>1</v>
      </c>
      <c r="AZ2471">
        <v>33.799999999999997</v>
      </c>
      <c r="BA2471">
        <v>131.9</v>
      </c>
      <c r="BB2471">
        <v>78.2</v>
      </c>
      <c r="BC2471">
        <v>59.787090131819298</v>
      </c>
      <c r="BD2471">
        <v>60.615009295806601</v>
      </c>
      <c r="BE2471">
        <v>74.301849730000001</v>
      </c>
      <c r="BF2471">
        <v>78.095864120000002</v>
      </c>
    </row>
    <row r="2472" spans="1:58">
      <c r="A2472" t="s">
        <v>10</v>
      </c>
      <c r="B2472" t="s">
        <v>44</v>
      </c>
      <c r="C2472">
        <v>1992</v>
      </c>
      <c r="D2472">
        <f t="shared" si="181"/>
        <v>185</v>
      </c>
      <c r="E2472">
        <v>1</v>
      </c>
      <c r="G2472">
        <v>1717518.172551</v>
      </c>
      <c r="H2472">
        <v>909529.79752799997</v>
      </c>
      <c r="I2472">
        <v>426457.48202499998</v>
      </c>
      <c r="J2472">
        <v>385514.81029599998</v>
      </c>
      <c r="K2472">
        <v>287897.903361</v>
      </c>
      <c r="L2472">
        <v>290354.94077500002</v>
      </c>
      <c r="O2472">
        <f>VLOOKUP(C2472,[1]pop_15p_a!$A$8:$AL$68,12,FALSE)</f>
        <v>43190926.837950803</v>
      </c>
      <c r="Q2472">
        <f t="shared" si="180"/>
        <v>-2457.0374140000204</v>
      </c>
      <c r="R2472">
        <f t="shared" si="178"/>
        <v>58705.3</v>
      </c>
      <c r="S2472">
        <v>58705.3</v>
      </c>
      <c r="T2472">
        <v>58705.3</v>
      </c>
      <c r="U2472">
        <f t="shared" si="177"/>
        <v>40.200000000000003</v>
      </c>
      <c r="W2472">
        <v>40.200000000000003</v>
      </c>
      <c r="Y2472">
        <v>29.033999999999999</v>
      </c>
      <c r="Z2472">
        <f t="shared" si="182"/>
        <v>10.26667</v>
      </c>
      <c r="AA2472">
        <v>9.1999999999999993</v>
      </c>
      <c r="AB2472">
        <v>10.26667</v>
      </c>
      <c r="AE2472">
        <f t="shared" si="183"/>
        <v>9.6</v>
      </c>
      <c r="AK2472">
        <v>9.6</v>
      </c>
      <c r="AN2472">
        <v>70.716669999999993</v>
      </c>
      <c r="AO2472">
        <v>0.725518</v>
      </c>
      <c r="AP2472">
        <v>7.2266812045381004E-2</v>
      </c>
      <c r="AQ2472">
        <v>9.1250194486297307</v>
      </c>
      <c r="AR2472">
        <v>9.0573311175000004</v>
      </c>
      <c r="AT2472">
        <v>4</v>
      </c>
      <c r="AV2472">
        <v>0</v>
      </c>
      <c r="AW2472">
        <v>1</v>
      </c>
      <c r="AX2472">
        <v>1</v>
      </c>
      <c r="AZ2472">
        <v>33.5</v>
      </c>
      <c r="BA2472">
        <v>132</v>
      </c>
      <c r="BB2472">
        <v>77.400000000000006</v>
      </c>
      <c r="BC2472">
        <v>58.926655257226003</v>
      </c>
      <c r="BD2472">
        <v>61.215143629107601</v>
      </c>
      <c r="BE2472">
        <v>72.909015339999996</v>
      </c>
      <c r="BF2472">
        <v>76.273015770000001</v>
      </c>
    </row>
    <row r="2473" spans="1:58">
      <c r="A2473" t="s">
        <v>10</v>
      </c>
      <c r="B2473" t="s">
        <v>44</v>
      </c>
      <c r="C2473">
        <v>1992</v>
      </c>
      <c r="D2473">
        <f t="shared" si="181"/>
        <v>186</v>
      </c>
      <c r="E2473">
        <v>2</v>
      </c>
      <c r="G2473">
        <v>1718327.4930090001</v>
      </c>
      <c r="H2473">
        <v>911183.96208800003</v>
      </c>
      <c r="I2473">
        <v>429493.383034</v>
      </c>
      <c r="J2473">
        <v>381190.66183499998</v>
      </c>
      <c r="K2473">
        <v>288526.97571299999</v>
      </c>
      <c r="L2473">
        <v>285944.07493300003</v>
      </c>
      <c r="O2473">
        <f>VLOOKUP(C2473,[1]pop_15p_a!$A$8:$AL$68,12,FALSE)</f>
        <v>43190926.837950803</v>
      </c>
      <c r="Q2473">
        <f t="shared" si="180"/>
        <v>2582.9007799999672</v>
      </c>
      <c r="R2473">
        <f t="shared" si="178"/>
        <v>58777.599999999999</v>
      </c>
      <c r="S2473">
        <v>58777.599999999999</v>
      </c>
      <c r="T2473">
        <v>58777.599999999999</v>
      </c>
      <c r="U2473">
        <f t="shared" si="177"/>
        <v>40.200000000000003</v>
      </c>
      <c r="W2473">
        <v>40.200000000000003</v>
      </c>
      <c r="Y2473">
        <v>29.033999999999999</v>
      </c>
      <c r="Z2473">
        <f t="shared" si="182"/>
        <v>10.5</v>
      </c>
      <c r="AA2473">
        <v>9.4</v>
      </c>
      <c r="AB2473">
        <v>10.5</v>
      </c>
      <c r="AE2473">
        <f t="shared" si="183"/>
        <v>9.6</v>
      </c>
      <c r="AK2473">
        <v>9.6</v>
      </c>
      <c r="AN2473">
        <v>71.260000000000005</v>
      </c>
      <c r="AO2473">
        <v>0.73189769999999998</v>
      </c>
      <c r="AP2473">
        <v>7.2266812045381004E-2</v>
      </c>
      <c r="AQ2473">
        <v>9.1250194486297307</v>
      </c>
      <c r="AR2473">
        <v>9.0573311175000004</v>
      </c>
      <c r="AT2473">
        <v>4</v>
      </c>
      <c r="AV2473">
        <v>0</v>
      </c>
      <c r="AW2473">
        <v>1</v>
      </c>
      <c r="AX2473">
        <v>1</v>
      </c>
      <c r="AZ2473">
        <v>33.6</v>
      </c>
      <c r="BA2473">
        <v>132.9</v>
      </c>
      <c r="BB2473">
        <v>77.599999999999994</v>
      </c>
      <c r="BC2473">
        <v>58.179669705074502</v>
      </c>
      <c r="BD2473">
        <v>62.110383450265999</v>
      </c>
      <c r="BE2473">
        <v>71.339886329999999</v>
      </c>
      <c r="BF2473">
        <v>74.452810659999997</v>
      </c>
    </row>
    <row r="2474" spans="1:58">
      <c r="A2474" t="s">
        <v>10</v>
      </c>
      <c r="B2474" t="s">
        <v>44</v>
      </c>
      <c r="C2474">
        <v>1992</v>
      </c>
      <c r="D2474">
        <f t="shared" si="181"/>
        <v>187</v>
      </c>
      <c r="E2474">
        <v>3</v>
      </c>
      <c r="G2474">
        <v>1717070.559561</v>
      </c>
      <c r="H2474">
        <v>916865.65775300004</v>
      </c>
      <c r="I2474">
        <v>434539.54281999997</v>
      </c>
      <c r="J2474">
        <v>376786.10565400001</v>
      </c>
      <c r="K2474">
        <v>286893.19787899998</v>
      </c>
      <c r="L2474">
        <v>283242.53235599998</v>
      </c>
      <c r="O2474">
        <f>VLOOKUP(C2474,[1]pop_15p_a!$A$8:$AL$68,12,FALSE)</f>
        <v>43190926.837950803</v>
      </c>
      <c r="Q2474">
        <f t="shared" si="180"/>
        <v>3650.6655230000033</v>
      </c>
      <c r="R2474">
        <f t="shared" si="178"/>
        <v>58847</v>
      </c>
      <c r="S2474">
        <v>58847</v>
      </c>
      <c r="T2474">
        <v>58847</v>
      </c>
      <c r="U2474">
        <f t="shared" si="177"/>
        <v>40.200000000000003</v>
      </c>
      <c r="W2474">
        <v>40.200000000000003</v>
      </c>
      <c r="Y2474">
        <v>29.033999999999999</v>
      </c>
      <c r="Z2474">
        <f t="shared" si="182"/>
        <v>10.8</v>
      </c>
      <c r="AA2474">
        <v>9.5</v>
      </c>
      <c r="AB2474">
        <v>10.8</v>
      </c>
      <c r="AE2474">
        <f t="shared" si="183"/>
        <v>9.6</v>
      </c>
      <c r="AK2474">
        <v>9.6</v>
      </c>
      <c r="AN2474">
        <v>71.31</v>
      </c>
      <c r="AO2474">
        <v>0.73650009999999999</v>
      </c>
      <c r="AP2474">
        <v>7.2266812045381004E-2</v>
      </c>
      <c r="AQ2474">
        <v>9.1250194486297307</v>
      </c>
      <c r="AR2474">
        <v>9.0573311175000004</v>
      </c>
      <c r="AT2474">
        <v>4</v>
      </c>
      <c r="AV2474">
        <v>0</v>
      </c>
      <c r="AW2474">
        <v>1</v>
      </c>
      <c r="AX2474">
        <v>1</v>
      </c>
      <c r="AZ2474">
        <v>33.700000000000003</v>
      </c>
      <c r="BA2474">
        <v>132.19999999999999</v>
      </c>
      <c r="BB2474">
        <v>77.099999999999994</v>
      </c>
      <c r="BC2474">
        <v>57.539966665810198</v>
      </c>
      <c r="BD2474">
        <v>63.008041071593397</v>
      </c>
      <c r="BE2474">
        <v>69.844418919999995</v>
      </c>
      <c r="BF2474">
        <v>73.359302290000002</v>
      </c>
    </row>
    <row r="2475" spans="1:58">
      <c r="A2475" t="s">
        <v>10</v>
      </c>
      <c r="B2475" t="s">
        <v>44</v>
      </c>
      <c r="C2475">
        <v>1992</v>
      </c>
      <c r="D2475">
        <f t="shared" si="181"/>
        <v>188</v>
      </c>
      <c r="E2475">
        <v>4</v>
      </c>
      <c r="G2475">
        <v>1714353.2322140001</v>
      </c>
      <c r="H2475">
        <v>921526.98560400004</v>
      </c>
      <c r="I2475">
        <v>438596.52765200002</v>
      </c>
      <c r="J2475">
        <v>371613.20904400002</v>
      </c>
      <c r="K2475">
        <v>284508.15378400002</v>
      </c>
      <c r="L2475">
        <v>280130.57179199997</v>
      </c>
      <c r="O2475">
        <f>VLOOKUP(C2475,[1]pop_15p_a!$A$8:$AL$68,12,FALSE)</f>
        <v>43190926.837950803</v>
      </c>
      <c r="Q2475">
        <f t="shared" si="180"/>
        <v>4377.5819920000504</v>
      </c>
      <c r="R2475">
        <f t="shared" si="178"/>
        <v>58913.4</v>
      </c>
      <c r="S2475">
        <v>58913.4</v>
      </c>
      <c r="T2475">
        <v>58913.4</v>
      </c>
      <c r="U2475">
        <f t="shared" si="177"/>
        <v>40.200000000000003</v>
      </c>
      <c r="W2475">
        <v>40.200000000000003</v>
      </c>
      <c r="Y2475">
        <v>29.033999999999999</v>
      </c>
      <c r="Z2475">
        <f t="shared" si="182"/>
        <v>11</v>
      </c>
      <c r="AA2475">
        <v>9.6999999999999993</v>
      </c>
      <c r="AB2475">
        <v>11</v>
      </c>
      <c r="AE2475">
        <f t="shared" si="183"/>
        <v>9.4329999999999998</v>
      </c>
      <c r="AK2475">
        <v>9.4329999999999998</v>
      </c>
      <c r="AN2475">
        <v>71.663330000000002</v>
      </c>
      <c r="AO2475">
        <v>0.74031980000000008</v>
      </c>
      <c r="AP2475">
        <v>7.2266812045381004E-2</v>
      </c>
      <c r="AQ2475">
        <v>9.1250194486297307</v>
      </c>
      <c r="AR2475">
        <v>9.0573311175000004</v>
      </c>
      <c r="AT2475">
        <v>4</v>
      </c>
      <c r="AV2475">
        <v>0</v>
      </c>
      <c r="AW2475">
        <v>1</v>
      </c>
      <c r="AX2475">
        <v>1</v>
      </c>
      <c r="AZ2475">
        <v>33.6</v>
      </c>
      <c r="BA2475">
        <v>134.19999999999999</v>
      </c>
      <c r="BB2475">
        <v>77</v>
      </c>
      <c r="BC2475">
        <v>57.073143811971498</v>
      </c>
      <c r="BD2475">
        <v>63.745212510790203</v>
      </c>
      <c r="BE2475">
        <v>68.702570249999994</v>
      </c>
      <c r="BF2475">
        <v>72.703713289999996</v>
      </c>
    </row>
    <row r="2476" spans="1:58">
      <c r="A2476" t="s">
        <v>10</v>
      </c>
      <c r="B2476" t="s">
        <v>44</v>
      </c>
      <c r="C2476">
        <v>1993</v>
      </c>
      <c r="D2476">
        <f t="shared" si="181"/>
        <v>189</v>
      </c>
      <c r="E2476">
        <v>1</v>
      </c>
      <c r="G2476">
        <v>1702927.7975989999</v>
      </c>
      <c r="H2476">
        <v>909300.55189600005</v>
      </c>
      <c r="I2476">
        <v>443332.71556300001</v>
      </c>
      <c r="J2476">
        <v>365359.27531900001</v>
      </c>
      <c r="K2476">
        <v>288269.01079099998</v>
      </c>
      <c r="L2476">
        <v>278037.89106499997</v>
      </c>
      <c r="O2476">
        <f>VLOOKUP(C2476,[1]pop_15p_a!$A$8:$AL$68,12,FALSE)</f>
        <v>43538936.448180601</v>
      </c>
      <c r="Q2476">
        <f t="shared" si="180"/>
        <v>10231.119726000004</v>
      </c>
      <c r="R2476">
        <f t="shared" si="178"/>
        <v>58976.9</v>
      </c>
      <c r="S2476">
        <v>58976.9</v>
      </c>
      <c r="T2476">
        <v>58976.9</v>
      </c>
      <c r="U2476">
        <f t="shared" si="177"/>
        <v>46.6</v>
      </c>
      <c r="W2476">
        <v>46.6</v>
      </c>
      <c r="Y2476">
        <v>33.673000000000002</v>
      </c>
      <c r="Z2476">
        <f t="shared" si="182"/>
        <v>11.3</v>
      </c>
      <c r="AA2476">
        <v>9.9</v>
      </c>
      <c r="AB2476">
        <v>11.3</v>
      </c>
      <c r="AE2476">
        <f t="shared" si="183"/>
        <v>9.1</v>
      </c>
      <c r="AK2476">
        <v>9.1</v>
      </c>
      <c r="AN2476">
        <v>72.23</v>
      </c>
      <c r="AO2476">
        <v>0.74659869999999995</v>
      </c>
      <c r="AP2476">
        <v>-0.54595055306826201</v>
      </c>
      <c r="AQ2476">
        <v>9.5220978594233294</v>
      </c>
      <c r="AR2476">
        <v>9.4733285327000001</v>
      </c>
      <c r="AT2476">
        <v>4</v>
      </c>
      <c r="AV2476">
        <v>0</v>
      </c>
      <c r="AW2476">
        <v>1</v>
      </c>
      <c r="AX2476">
        <v>1</v>
      </c>
      <c r="AZ2476">
        <v>34.5</v>
      </c>
      <c r="BA2476">
        <v>136.4</v>
      </c>
      <c r="BB2476">
        <v>76.5</v>
      </c>
      <c r="BC2476">
        <v>56.674023217986502</v>
      </c>
      <c r="BD2476">
        <v>64.4348074549617</v>
      </c>
      <c r="BE2476">
        <v>67.859080640000002</v>
      </c>
      <c r="BF2476">
        <v>72.414054820000004</v>
      </c>
    </row>
    <row r="2477" spans="1:58">
      <c r="A2477" t="s">
        <v>10</v>
      </c>
      <c r="B2477" t="s">
        <v>44</v>
      </c>
      <c r="C2477">
        <v>1993</v>
      </c>
      <c r="D2477">
        <f t="shared" si="181"/>
        <v>190</v>
      </c>
      <c r="E2477">
        <v>2</v>
      </c>
      <c r="G2477">
        <v>1704148.5603</v>
      </c>
      <c r="H2477">
        <v>915310.38346499996</v>
      </c>
      <c r="I2477">
        <v>448210.21418200003</v>
      </c>
      <c r="J2477">
        <v>358819.44748099998</v>
      </c>
      <c r="K2477">
        <v>282765.75914099999</v>
      </c>
      <c r="L2477">
        <v>271809.45984999998</v>
      </c>
      <c r="O2477">
        <f>VLOOKUP(C2477,[1]pop_15p_a!$A$8:$AL$68,12,FALSE)</f>
        <v>43538936.448180601</v>
      </c>
      <c r="Q2477">
        <f t="shared" si="180"/>
        <v>10956.299291000003</v>
      </c>
      <c r="R2477">
        <f t="shared" si="178"/>
        <v>59037.9</v>
      </c>
      <c r="S2477">
        <v>59037.9</v>
      </c>
      <c r="T2477">
        <v>59037.9</v>
      </c>
      <c r="U2477">
        <f t="shared" si="177"/>
        <v>46.6</v>
      </c>
      <c r="W2477">
        <v>46.6</v>
      </c>
      <c r="Y2477">
        <v>33.673000000000002</v>
      </c>
      <c r="Z2477">
        <f t="shared" si="182"/>
        <v>11.7</v>
      </c>
      <c r="AA2477">
        <v>10.1</v>
      </c>
      <c r="AB2477">
        <v>11.7</v>
      </c>
      <c r="AE2477">
        <f t="shared" si="183"/>
        <v>8.0470000000000006</v>
      </c>
      <c r="AK2477">
        <v>8.0470000000000006</v>
      </c>
      <c r="AN2477">
        <v>72.703329999999994</v>
      </c>
      <c r="AO2477">
        <v>0.75217770000000006</v>
      </c>
      <c r="AP2477">
        <v>-0.54595055306826201</v>
      </c>
      <c r="AQ2477">
        <v>9.5220978594233294</v>
      </c>
      <c r="AR2477">
        <v>9.4733285327000001</v>
      </c>
      <c r="AT2477">
        <v>4</v>
      </c>
      <c r="AV2477">
        <v>0</v>
      </c>
      <c r="AW2477">
        <v>1</v>
      </c>
      <c r="AX2477">
        <v>1</v>
      </c>
      <c r="AZ2477">
        <v>34.9</v>
      </c>
      <c r="BA2477">
        <v>136.4</v>
      </c>
      <c r="BB2477">
        <v>76.3</v>
      </c>
      <c r="BC2477">
        <v>56.581086174155601</v>
      </c>
      <c r="BD2477">
        <v>65.099425565488204</v>
      </c>
      <c r="BE2477">
        <v>67.206915940000002</v>
      </c>
      <c r="BF2477">
        <v>71.908885060000003</v>
      </c>
    </row>
    <row r="2478" spans="1:58">
      <c r="A2478" t="s">
        <v>10</v>
      </c>
      <c r="B2478" t="s">
        <v>44</v>
      </c>
      <c r="C2478">
        <v>1993</v>
      </c>
      <c r="D2478">
        <f t="shared" si="181"/>
        <v>191</v>
      </c>
      <c r="E2478">
        <v>3</v>
      </c>
      <c r="G2478">
        <v>1707037.698693</v>
      </c>
      <c r="H2478">
        <v>916838.68767799996</v>
      </c>
      <c r="I2478">
        <v>449030.72796799999</v>
      </c>
      <c r="J2478">
        <v>354548.90416600002</v>
      </c>
      <c r="K2478">
        <v>286390.84513799998</v>
      </c>
      <c r="L2478">
        <v>273189.54670900002</v>
      </c>
      <c r="O2478">
        <f>VLOOKUP(C2478,[1]pop_15p_a!$A$8:$AL$68,12,FALSE)</f>
        <v>43538936.448180601</v>
      </c>
      <c r="Q2478">
        <f t="shared" si="180"/>
        <v>13201.298428999959</v>
      </c>
      <c r="R2478">
        <f t="shared" si="178"/>
        <v>59096.4</v>
      </c>
      <c r="S2478">
        <v>59096.4</v>
      </c>
      <c r="T2478">
        <v>59096.4</v>
      </c>
      <c r="U2478">
        <f t="shared" si="177"/>
        <v>46.6</v>
      </c>
      <c r="W2478">
        <v>46.6</v>
      </c>
      <c r="Y2478">
        <v>33.673000000000002</v>
      </c>
      <c r="Z2478">
        <f t="shared" si="182"/>
        <v>12.033329999999999</v>
      </c>
      <c r="AA2478">
        <v>10.4</v>
      </c>
      <c r="AB2478">
        <v>12.033329999999999</v>
      </c>
      <c r="AE2478">
        <f t="shared" si="183"/>
        <v>6.76</v>
      </c>
      <c r="AK2478">
        <v>6.76</v>
      </c>
      <c r="AN2478">
        <v>72.84666</v>
      </c>
      <c r="AO2478">
        <v>0.75486039999999999</v>
      </c>
      <c r="AP2478">
        <v>-0.54595055306826201</v>
      </c>
      <c r="AQ2478">
        <v>9.5220978594233294</v>
      </c>
      <c r="AR2478">
        <v>9.4733285327000001</v>
      </c>
      <c r="AT2478">
        <v>4</v>
      </c>
      <c r="AV2478">
        <v>0</v>
      </c>
      <c r="AW2478">
        <v>1</v>
      </c>
      <c r="AX2478">
        <v>1</v>
      </c>
      <c r="AZ2478">
        <v>35.200000000000003</v>
      </c>
      <c r="BA2478">
        <v>135.9</v>
      </c>
      <c r="BB2478">
        <v>75.8</v>
      </c>
      <c r="BC2478">
        <v>56.560037333763603</v>
      </c>
      <c r="BD2478">
        <v>65.457322797224904</v>
      </c>
      <c r="BE2478">
        <v>66.975773390000001</v>
      </c>
      <c r="BF2478">
        <v>72.243778000000006</v>
      </c>
    </row>
    <row r="2479" spans="1:58">
      <c r="A2479" t="s">
        <v>10</v>
      </c>
      <c r="B2479" t="s">
        <v>44</v>
      </c>
      <c r="C2479">
        <v>1993</v>
      </c>
      <c r="D2479">
        <f t="shared" si="181"/>
        <v>192</v>
      </c>
      <c r="E2479">
        <v>4</v>
      </c>
      <c r="G2479">
        <v>1710297.58724</v>
      </c>
      <c r="H2479">
        <v>919818.88089399994</v>
      </c>
      <c r="I2479">
        <v>450051.81179100001</v>
      </c>
      <c r="J2479">
        <v>353275.78194299998</v>
      </c>
      <c r="K2479">
        <v>297053.39520999999</v>
      </c>
      <c r="L2479">
        <v>280545.49986799998</v>
      </c>
      <c r="O2479">
        <f>VLOOKUP(C2479,[1]pop_15p_a!$A$8:$AL$68,12,FALSE)</f>
        <v>43538936.448180601</v>
      </c>
      <c r="Q2479">
        <f t="shared" si="180"/>
        <v>16507.895342000003</v>
      </c>
      <c r="R2479">
        <f t="shared" si="178"/>
        <v>59152.2</v>
      </c>
      <c r="S2479">
        <v>59152.2</v>
      </c>
      <c r="T2479">
        <v>59152.2</v>
      </c>
      <c r="U2479">
        <f t="shared" si="177"/>
        <v>46.6</v>
      </c>
      <c r="W2479">
        <v>46.6</v>
      </c>
      <c r="Y2479">
        <v>33.673000000000002</v>
      </c>
      <c r="Z2479">
        <f t="shared" si="182"/>
        <v>12.366669999999999</v>
      </c>
      <c r="AA2479">
        <v>10.7</v>
      </c>
      <c r="AB2479">
        <v>12.366669999999999</v>
      </c>
      <c r="AE2479">
        <f t="shared" si="183"/>
        <v>6.4729999999999999</v>
      </c>
      <c r="AK2479">
        <v>6.4729999999999999</v>
      </c>
      <c r="AN2479">
        <v>73.166659999999993</v>
      </c>
      <c r="AO2479">
        <v>0.7579996</v>
      </c>
      <c r="AP2479">
        <v>-0.54595055306826201</v>
      </c>
      <c r="AQ2479">
        <v>9.5220978594233294</v>
      </c>
      <c r="AR2479">
        <v>9.4733285327000001</v>
      </c>
      <c r="AT2479">
        <v>4</v>
      </c>
      <c r="AV2479">
        <v>0</v>
      </c>
      <c r="AW2479">
        <v>1</v>
      </c>
      <c r="AX2479">
        <v>1</v>
      </c>
      <c r="AZ2479">
        <v>35.9</v>
      </c>
      <c r="BA2479">
        <v>134.4</v>
      </c>
      <c r="BB2479">
        <v>74.400000000000006</v>
      </c>
      <c r="BC2479">
        <v>56.487220433746998</v>
      </c>
      <c r="BD2479">
        <v>65.920635844734804</v>
      </c>
      <c r="BE2479">
        <v>66.621282219999998</v>
      </c>
      <c r="BF2479">
        <v>72.566085009999995</v>
      </c>
    </row>
    <row r="2480" spans="1:58">
      <c r="A2480" t="s">
        <v>10</v>
      </c>
      <c r="B2480" t="s">
        <v>44</v>
      </c>
      <c r="C2480">
        <v>1994</v>
      </c>
      <c r="D2480">
        <f t="shared" si="181"/>
        <v>193</v>
      </c>
      <c r="E2480">
        <v>1</v>
      </c>
      <c r="G2480">
        <v>1722699.6320170001</v>
      </c>
      <c r="H2480">
        <v>920672.93324899999</v>
      </c>
      <c r="I2480">
        <v>449167.48026600003</v>
      </c>
      <c r="J2480">
        <v>358975.79582399997</v>
      </c>
      <c r="K2480">
        <v>295677.58229799999</v>
      </c>
      <c r="L2480">
        <v>286629.608274</v>
      </c>
      <c r="O2480">
        <f>VLOOKUP(C2480,[1]pop_15p_a!$A$8:$AL$68,12,FALSE)</f>
        <v>43848370.851227298</v>
      </c>
      <c r="Q2480">
        <f t="shared" si="180"/>
        <v>9047.9740239999956</v>
      </c>
      <c r="R2480">
        <f t="shared" si="178"/>
        <v>59205.599999999999</v>
      </c>
      <c r="S2480">
        <v>59205.599999999999</v>
      </c>
      <c r="T2480">
        <v>59205.599999999999</v>
      </c>
      <c r="U2480">
        <f t="shared" si="177"/>
        <v>49.9</v>
      </c>
      <c r="W2480">
        <v>49.9</v>
      </c>
      <c r="Y2480">
        <v>38.381</v>
      </c>
      <c r="Z2480">
        <f t="shared" si="182"/>
        <v>12.5</v>
      </c>
      <c r="AA2480">
        <v>10.8</v>
      </c>
      <c r="AB2480">
        <v>12.5</v>
      </c>
      <c r="AE2480">
        <f t="shared" si="183"/>
        <v>6.16</v>
      </c>
      <c r="AK2480">
        <v>6.16</v>
      </c>
      <c r="AN2480">
        <v>73.456670000000003</v>
      </c>
      <c r="AO2480">
        <v>0.76200550000000011</v>
      </c>
      <c r="AP2480">
        <v>-0.87695892068965697</v>
      </c>
      <c r="AQ2480">
        <v>9.8034797571820995</v>
      </c>
      <c r="AR2480">
        <v>9.7637354898000002</v>
      </c>
      <c r="AT2480">
        <v>4</v>
      </c>
      <c r="AV2480">
        <v>1</v>
      </c>
      <c r="AW2480">
        <v>1</v>
      </c>
      <c r="AX2480">
        <v>1</v>
      </c>
      <c r="AZ2480">
        <v>35.6</v>
      </c>
      <c r="BA2480">
        <v>134.5</v>
      </c>
      <c r="BB2480">
        <v>73.400000000000006</v>
      </c>
      <c r="BC2480">
        <v>56.479206731159401</v>
      </c>
      <c r="BD2480">
        <v>66.406235260633593</v>
      </c>
      <c r="BE2480">
        <v>66.241595790000005</v>
      </c>
      <c r="BF2480">
        <v>72.342639390000002</v>
      </c>
    </row>
    <row r="2481" spans="1:58">
      <c r="A2481" t="s">
        <v>10</v>
      </c>
      <c r="B2481" t="s">
        <v>44</v>
      </c>
      <c r="C2481">
        <v>1994</v>
      </c>
      <c r="D2481">
        <f t="shared" si="181"/>
        <v>194</v>
      </c>
      <c r="E2481">
        <v>2</v>
      </c>
      <c r="G2481">
        <v>1741702.838067</v>
      </c>
      <c r="H2481">
        <v>929276.38696799998</v>
      </c>
      <c r="I2481">
        <v>449135.57139599998</v>
      </c>
      <c r="J2481">
        <v>363081.05660499999</v>
      </c>
      <c r="K2481">
        <v>308132.309717</v>
      </c>
      <c r="L2481">
        <v>296736.71497500001</v>
      </c>
      <c r="O2481">
        <f>VLOOKUP(C2481,[1]pop_15p_a!$A$8:$AL$68,12,FALSE)</f>
        <v>43848370.851227298</v>
      </c>
      <c r="Q2481">
        <f t="shared" si="180"/>
        <v>11395.594741999987</v>
      </c>
      <c r="R2481">
        <f t="shared" si="178"/>
        <v>59259.1</v>
      </c>
      <c r="S2481">
        <v>59259.1</v>
      </c>
      <c r="T2481">
        <v>59259.1</v>
      </c>
      <c r="U2481">
        <f t="shared" si="177"/>
        <v>49.9</v>
      </c>
      <c r="W2481">
        <v>49.9</v>
      </c>
      <c r="Y2481">
        <v>38.381</v>
      </c>
      <c r="Z2481">
        <f t="shared" si="182"/>
        <v>12.4</v>
      </c>
      <c r="AA2481">
        <v>10.8</v>
      </c>
      <c r="AB2481">
        <v>12.4</v>
      </c>
      <c r="AE2481">
        <f t="shared" si="183"/>
        <v>5.5629999999999997</v>
      </c>
      <c r="AK2481">
        <v>5.5629999999999997</v>
      </c>
      <c r="AN2481">
        <v>73.936670000000007</v>
      </c>
      <c r="AO2481">
        <v>0.76607079999999994</v>
      </c>
      <c r="AP2481">
        <v>-0.87695892068965697</v>
      </c>
      <c r="AQ2481">
        <v>9.8034797571820995</v>
      </c>
      <c r="AR2481">
        <v>9.7637354898000002</v>
      </c>
      <c r="AT2481">
        <v>4</v>
      </c>
      <c r="AV2481">
        <v>1</v>
      </c>
      <c r="AW2481">
        <v>1</v>
      </c>
      <c r="AX2481">
        <v>1</v>
      </c>
      <c r="AZ2481">
        <v>35.6</v>
      </c>
      <c r="BA2481">
        <v>133.4</v>
      </c>
      <c r="BB2481">
        <v>72.7</v>
      </c>
      <c r="BC2481">
        <v>56.167507528740998</v>
      </c>
      <c r="BD2481">
        <v>66.875049927648902</v>
      </c>
      <c r="BE2481">
        <v>65.581448129999998</v>
      </c>
      <c r="BF2481">
        <v>72.006513100000006</v>
      </c>
    </row>
    <row r="2482" spans="1:58">
      <c r="A2482" t="s">
        <v>10</v>
      </c>
      <c r="B2482" t="s">
        <v>44</v>
      </c>
      <c r="C2482">
        <v>1994</v>
      </c>
      <c r="D2482">
        <f t="shared" si="181"/>
        <v>195</v>
      </c>
      <c r="E2482">
        <v>3</v>
      </c>
      <c r="G2482">
        <v>1752178.790582</v>
      </c>
      <c r="H2482">
        <v>932890.37693200004</v>
      </c>
      <c r="I2482">
        <v>449413.63440099999</v>
      </c>
      <c r="J2482">
        <v>365957.86611900001</v>
      </c>
      <c r="K2482">
        <v>314708.15235500003</v>
      </c>
      <c r="L2482">
        <v>303763.43172599998</v>
      </c>
      <c r="O2482">
        <f>VLOOKUP(C2482,[1]pop_15p_a!$A$8:$AL$68,12,FALSE)</f>
        <v>43848370.851227298</v>
      </c>
      <c r="Q2482">
        <f t="shared" si="180"/>
        <v>10944.720629000047</v>
      </c>
      <c r="R2482">
        <f t="shared" si="178"/>
        <v>59312.9</v>
      </c>
      <c r="S2482">
        <v>59312.9</v>
      </c>
      <c r="T2482">
        <v>59312.9</v>
      </c>
      <c r="U2482">
        <f t="shared" si="177"/>
        <v>49.9</v>
      </c>
      <c r="W2482">
        <v>49.9</v>
      </c>
      <c r="Y2482">
        <v>38.381</v>
      </c>
      <c r="Z2482">
        <f t="shared" si="182"/>
        <v>12.2</v>
      </c>
      <c r="AA2482">
        <v>10.6</v>
      </c>
      <c r="AB2482">
        <v>12.2</v>
      </c>
      <c r="AE2482">
        <f t="shared" si="183"/>
        <v>5.0330000000000004</v>
      </c>
      <c r="AK2482">
        <v>5.0330000000000004</v>
      </c>
      <c r="AN2482">
        <v>74.03</v>
      </c>
      <c r="AO2482">
        <v>0.76800009999999996</v>
      </c>
      <c r="AP2482">
        <v>-0.87695892068965697</v>
      </c>
      <c r="AQ2482">
        <v>9.8034797571820995</v>
      </c>
      <c r="AR2482">
        <v>9.7637354898000002</v>
      </c>
      <c r="AT2482">
        <v>4</v>
      </c>
      <c r="AV2482">
        <v>1</v>
      </c>
      <c r="AW2482">
        <v>1</v>
      </c>
      <c r="AX2482">
        <v>1</v>
      </c>
      <c r="AZ2482">
        <v>35.4</v>
      </c>
      <c r="BA2482">
        <v>132.30000000000001</v>
      </c>
      <c r="BB2482">
        <v>71.8</v>
      </c>
      <c r="BC2482">
        <v>55.709432605389701</v>
      </c>
      <c r="BD2482">
        <v>67.284352894563597</v>
      </c>
      <c r="BE2482">
        <v>64.808934449999995</v>
      </c>
      <c r="BF2482">
        <v>70.896978590000003</v>
      </c>
    </row>
    <row r="2483" spans="1:58">
      <c r="A2483" t="s">
        <v>10</v>
      </c>
      <c r="B2483" t="s">
        <v>44</v>
      </c>
      <c r="C2483">
        <v>1994</v>
      </c>
      <c r="D2483">
        <f t="shared" si="181"/>
        <v>196</v>
      </c>
      <c r="E2483">
        <v>4</v>
      </c>
      <c r="G2483">
        <v>1767356.9401680001</v>
      </c>
      <c r="H2483">
        <v>935726.72975199996</v>
      </c>
      <c r="I2483">
        <v>449117.33775599999</v>
      </c>
      <c r="J2483">
        <v>367230.98834099999</v>
      </c>
      <c r="K2483">
        <v>330122.68781700003</v>
      </c>
      <c r="L2483">
        <v>316089.50161099999</v>
      </c>
      <c r="O2483">
        <f>VLOOKUP(C2483,[1]pop_15p_a!$A$8:$AL$68,12,FALSE)</f>
        <v>43848370.851227298</v>
      </c>
      <c r="Q2483">
        <f t="shared" si="180"/>
        <v>14033.186206000042</v>
      </c>
      <c r="R2483">
        <f t="shared" si="178"/>
        <v>59366.8</v>
      </c>
      <c r="S2483">
        <v>59366.8</v>
      </c>
      <c r="T2483">
        <v>59366.8</v>
      </c>
      <c r="U2483">
        <f t="shared" si="177"/>
        <v>49.9</v>
      </c>
      <c r="W2483">
        <v>49.9</v>
      </c>
      <c r="Y2483">
        <v>38.381</v>
      </c>
      <c r="Z2483">
        <f t="shared" si="182"/>
        <v>12</v>
      </c>
      <c r="AA2483">
        <v>10.5</v>
      </c>
      <c r="AB2483">
        <v>12</v>
      </c>
      <c r="AE2483">
        <f t="shared" si="183"/>
        <v>5</v>
      </c>
      <c r="AK2483">
        <v>5</v>
      </c>
      <c r="AN2483">
        <v>74.34</v>
      </c>
      <c r="AO2483">
        <v>0.77148269999999997</v>
      </c>
      <c r="AP2483">
        <v>-0.87695892068965697</v>
      </c>
      <c r="AQ2483">
        <v>9.8034797571820995</v>
      </c>
      <c r="AR2483">
        <v>9.7637354898000002</v>
      </c>
      <c r="AT2483">
        <v>4</v>
      </c>
      <c r="AV2483">
        <v>1</v>
      </c>
      <c r="AW2483">
        <v>1</v>
      </c>
      <c r="AX2483">
        <v>1</v>
      </c>
      <c r="AZ2483">
        <v>35.200000000000003</v>
      </c>
      <c r="BA2483">
        <v>133.4</v>
      </c>
      <c r="BB2483">
        <v>71.599999999999994</v>
      </c>
      <c r="BC2483">
        <v>55.222670917764603</v>
      </c>
      <c r="BD2483">
        <v>67.743285712113604</v>
      </c>
      <c r="BE2483">
        <v>63.885738889999999</v>
      </c>
      <c r="BF2483">
        <v>69.676356940000005</v>
      </c>
    </row>
    <row r="2484" spans="1:58">
      <c r="A2484" t="s">
        <v>10</v>
      </c>
      <c r="B2484" t="s">
        <v>44</v>
      </c>
      <c r="C2484">
        <v>1995</v>
      </c>
      <c r="D2484">
        <f t="shared" si="181"/>
        <v>197</v>
      </c>
      <c r="E2484">
        <v>1</v>
      </c>
      <c r="F2484">
        <v>29897.206745</v>
      </c>
      <c r="G2484">
        <v>1776517.1817719999</v>
      </c>
      <c r="H2484">
        <v>939120.46410800004</v>
      </c>
      <c r="I2484">
        <v>447740.69795900001</v>
      </c>
      <c r="J2484">
        <v>370058.659804</v>
      </c>
      <c r="K2484">
        <v>335372.50024600001</v>
      </c>
      <c r="L2484">
        <v>317262.12443199998</v>
      </c>
      <c r="M2484">
        <v>10.238691082851799</v>
      </c>
      <c r="N2484">
        <v>23250042.960127901</v>
      </c>
      <c r="O2484">
        <f>VLOOKUP(C2484,[1]pop_15p_a!$A$8:$AL$68,12,FALSE)</f>
        <v>44124121.131072901</v>
      </c>
      <c r="Q2484">
        <f t="shared" si="180"/>
        <v>18110.375814000028</v>
      </c>
      <c r="R2484">
        <f t="shared" si="178"/>
        <v>59420.9</v>
      </c>
      <c r="S2484">
        <v>59420.9</v>
      </c>
      <c r="T2484">
        <v>59420.9</v>
      </c>
      <c r="U2484">
        <f t="shared" si="177"/>
        <v>56.1</v>
      </c>
      <c r="W2484">
        <v>56.1</v>
      </c>
      <c r="Y2484">
        <v>41.55</v>
      </c>
      <c r="Z2484">
        <f t="shared" si="182"/>
        <v>11.8</v>
      </c>
      <c r="AA2484">
        <v>10.3</v>
      </c>
      <c r="AB2484">
        <v>11.8</v>
      </c>
      <c r="AE2484">
        <f t="shared" si="183"/>
        <v>5</v>
      </c>
      <c r="AK2484">
        <v>5</v>
      </c>
      <c r="AN2484">
        <v>74.75</v>
      </c>
      <c r="AO2484">
        <v>0.77488740000000011</v>
      </c>
      <c r="AP2484">
        <v>-0.27380708109738799</v>
      </c>
      <c r="AQ2484">
        <v>9.7888212866391893</v>
      </c>
      <c r="AR2484">
        <v>9.7442470459999999</v>
      </c>
      <c r="AT2484">
        <v>4</v>
      </c>
      <c r="AV2484">
        <v>0</v>
      </c>
      <c r="AW2484">
        <v>1</v>
      </c>
      <c r="AX2484">
        <v>1</v>
      </c>
      <c r="AZ2484">
        <v>34.9</v>
      </c>
      <c r="BA2484">
        <v>132.6</v>
      </c>
      <c r="BB2484">
        <v>70.7</v>
      </c>
      <c r="BC2484">
        <v>54.528066625676701</v>
      </c>
      <c r="BD2484">
        <v>68.173426881284698</v>
      </c>
      <c r="BE2484">
        <v>62.818661779999999</v>
      </c>
      <c r="BF2484">
        <v>68.788207749999998</v>
      </c>
    </row>
    <row r="2485" spans="1:58">
      <c r="A2485" t="s">
        <v>10</v>
      </c>
      <c r="B2485" t="s">
        <v>44</v>
      </c>
      <c r="C2485">
        <v>1995</v>
      </c>
      <c r="D2485">
        <f t="shared" si="181"/>
        <v>198</v>
      </c>
      <c r="E2485">
        <v>2</v>
      </c>
      <c r="F2485">
        <v>29995.419761000001</v>
      </c>
      <c r="G2485">
        <v>1783968.3555930001</v>
      </c>
      <c r="H2485">
        <v>955284.52867100004</v>
      </c>
      <c r="I2485">
        <v>448150.954853</v>
      </c>
      <c r="J2485">
        <v>368329.89383900003</v>
      </c>
      <c r="K2485">
        <v>343174.80768500001</v>
      </c>
      <c r="L2485">
        <v>324252.760481</v>
      </c>
      <c r="M2485">
        <v>10.026678434294301</v>
      </c>
      <c r="N2485">
        <v>23348183.228525799</v>
      </c>
      <c r="O2485">
        <f>VLOOKUP(C2485,[1]pop_15p_a!$A$8:$AL$68,12,FALSE)</f>
        <v>44124121.131072901</v>
      </c>
      <c r="Q2485">
        <f t="shared" si="180"/>
        <v>18922.047204000002</v>
      </c>
      <c r="R2485">
        <f t="shared" si="178"/>
        <v>59474.6</v>
      </c>
      <c r="S2485">
        <v>59474.6</v>
      </c>
      <c r="T2485">
        <v>59474.6</v>
      </c>
      <c r="U2485">
        <f t="shared" si="177"/>
        <v>56.1</v>
      </c>
      <c r="W2485">
        <v>56.1</v>
      </c>
      <c r="Y2485">
        <v>41.55</v>
      </c>
      <c r="Z2485">
        <f t="shared" si="182"/>
        <v>11.866669999999999</v>
      </c>
      <c r="AA2485">
        <v>10.4</v>
      </c>
      <c r="AB2485">
        <v>11.866669999999999</v>
      </c>
      <c r="AE2485">
        <f t="shared" si="183"/>
        <v>5</v>
      </c>
      <c r="AK2485">
        <v>5</v>
      </c>
      <c r="AN2485">
        <v>75.143330000000006</v>
      </c>
      <c r="AO2485">
        <v>0.77899249999999998</v>
      </c>
      <c r="AP2485">
        <v>-0.27380708109738799</v>
      </c>
      <c r="AQ2485">
        <v>9.7888212866391893</v>
      </c>
      <c r="AR2485">
        <v>9.7442470459999999</v>
      </c>
      <c r="AT2485">
        <v>4</v>
      </c>
      <c r="AV2485">
        <v>0</v>
      </c>
      <c r="AW2485">
        <v>1</v>
      </c>
      <c r="AX2485">
        <v>1</v>
      </c>
      <c r="AZ2485">
        <v>35</v>
      </c>
      <c r="BA2485">
        <v>133</v>
      </c>
      <c r="BB2485">
        <v>70.8</v>
      </c>
      <c r="BC2485">
        <v>53.634603199849202</v>
      </c>
      <c r="BD2485">
        <v>68.608616383951301</v>
      </c>
      <c r="BE2485">
        <v>61.451839470000003</v>
      </c>
      <c r="BF2485">
        <v>66.901656959999997</v>
      </c>
    </row>
    <row r="2486" spans="1:58">
      <c r="A2486" t="s">
        <v>10</v>
      </c>
      <c r="B2486" t="s">
        <v>44</v>
      </c>
      <c r="C2486">
        <v>1995</v>
      </c>
      <c r="D2486">
        <f t="shared" si="181"/>
        <v>199</v>
      </c>
      <c r="E2486">
        <v>3</v>
      </c>
      <c r="F2486">
        <v>30022.717299</v>
      </c>
      <c r="G2486">
        <v>1787201.1160800001</v>
      </c>
      <c r="H2486">
        <v>946334.95899800002</v>
      </c>
      <c r="I2486">
        <v>449782.865605</v>
      </c>
      <c r="J2486">
        <v>368365.630603</v>
      </c>
      <c r="K2486">
        <v>339255.551164</v>
      </c>
      <c r="L2486">
        <v>326205.62848700001</v>
      </c>
      <c r="M2486">
        <v>9.8481520605689905</v>
      </c>
      <c r="N2486">
        <v>23457568.736010801</v>
      </c>
      <c r="O2486">
        <f>VLOOKUP(C2486,[1]pop_15p_a!$A$8:$AL$68,12,FALSE)</f>
        <v>44124121.131072901</v>
      </c>
      <c r="Q2486">
        <f t="shared" si="180"/>
        <v>13049.922676999995</v>
      </c>
      <c r="R2486">
        <f t="shared" si="178"/>
        <v>59527.9</v>
      </c>
      <c r="S2486">
        <v>59527.9</v>
      </c>
      <c r="T2486">
        <v>59527.9</v>
      </c>
      <c r="U2486">
        <f t="shared" si="177"/>
        <v>56.1</v>
      </c>
      <c r="W2486">
        <v>56.1</v>
      </c>
      <c r="Y2486">
        <v>41.55</v>
      </c>
      <c r="Z2486">
        <f t="shared" si="182"/>
        <v>12</v>
      </c>
      <c r="AA2486">
        <v>10.6</v>
      </c>
      <c r="AB2486">
        <v>12</v>
      </c>
      <c r="AE2486">
        <f t="shared" si="183"/>
        <v>5</v>
      </c>
      <c r="AK2486">
        <v>5</v>
      </c>
      <c r="AN2486">
        <v>75.37</v>
      </c>
      <c r="AO2486">
        <v>0.78348429999999991</v>
      </c>
      <c r="AP2486">
        <v>-0.27380708109738799</v>
      </c>
      <c r="AQ2486">
        <v>9.7888212866391893</v>
      </c>
      <c r="AR2486">
        <v>9.7442470459999999</v>
      </c>
      <c r="AT2486">
        <v>4</v>
      </c>
      <c r="AV2486">
        <v>0</v>
      </c>
      <c r="AW2486">
        <v>1</v>
      </c>
      <c r="AX2486">
        <v>1</v>
      </c>
      <c r="AZ2486">
        <v>34.700000000000003</v>
      </c>
      <c r="BA2486">
        <v>132.4</v>
      </c>
      <c r="BB2486">
        <v>70</v>
      </c>
      <c r="BC2486">
        <v>52.503693543269002</v>
      </c>
      <c r="BD2486">
        <v>69.103423732943</v>
      </c>
      <c r="BE2486">
        <v>60.070589839999997</v>
      </c>
      <c r="BF2486">
        <v>65.389865349999994</v>
      </c>
    </row>
    <row r="2487" spans="1:58">
      <c r="A2487" t="s">
        <v>10</v>
      </c>
      <c r="B2487" t="s">
        <v>44</v>
      </c>
      <c r="C2487">
        <v>1995</v>
      </c>
      <c r="D2487">
        <f t="shared" si="181"/>
        <v>200</v>
      </c>
      <c r="E2487">
        <v>4</v>
      </c>
      <c r="F2487">
        <v>30044.172747000001</v>
      </c>
      <c r="G2487">
        <v>1790035.998353</v>
      </c>
      <c r="H2487">
        <v>947984.62854599999</v>
      </c>
      <c r="I2487">
        <v>451980.01918900001</v>
      </c>
      <c r="J2487">
        <v>368861.47820499999</v>
      </c>
      <c r="K2487">
        <v>342699.609146</v>
      </c>
      <c r="L2487">
        <v>326431.13287600002</v>
      </c>
      <c r="M2487">
        <v>9.9650451102977904</v>
      </c>
      <c r="N2487">
        <v>23508683.459134702</v>
      </c>
      <c r="O2487">
        <f>VLOOKUP(C2487,[1]pop_15p_a!$A$8:$AL$68,12,FALSE)</f>
        <v>44124121.131072901</v>
      </c>
      <c r="Q2487">
        <f t="shared" si="180"/>
        <v>16268.476269999985</v>
      </c>
      <c r="R2487">
        <f t="shared" si="178"/>
        <v>59580.800000000003</v>
      </c>
      <c r="S2487">
        <v>59580.800000000003</v>
      </c>
      <c r="T2487">
        <v>59580.800000000003</v>
      </c>
      <c r="U2487">
        <f t="shared" si="177"/>
        <v>56.1</v>
      </c>
      <c r="W2487">
        <v>56.1</v>
      </c>
      <c r="Y2487">
        <v>41.55</v>
      </c>
      <c r="Z2487">
        <f t="shared" si="182"/>
        <v>12.16667</v>
      </c>
      <c r="AA2487">
        <v>10.7</v>
      </c>
      <c r="AB2487">
        <v>12.16667</v>
      </c>
      <c r="AE2487">
        <f t="shared" si="183"/>
        <v>4.843</v>
      </c>
      <c r="AK2487">
        <v>4.843</v>
      </c>
      <c r="AN2487">
        <v>75.813329999999993</v>
      </c>
      <c r="AO2487">
        <v>0.78864109999999998</v>
      </c>
      <c r="AP2487">
        <v>-0.27380708109738799</v>
      </c>
      <c r="AQ2487">
        <v>9.7888212866391893</v>
      </c>
      <c r="AR2487">
        <v>9.7442470459999999</v>
      </c>
      <c r="AT2487">
        <v>4</v>
      </c>
      <c r="AV2487">
        <v>0</v>
      </c>
      <c r="AW2487">
        <v>1</v>
      </c>
      <c r="AX2487">
        <v>1</v>
      </c>
      <c r="AZ2487">
        <v>33.4</v>
      </c>
      <c r="BA2487">
        <v>130.80000000000001</v>
      </c>
      <c r="BB2487">
        <v>69.7</v>
      </c>
      <c r="BC2487">
        <v>52.083825856011799</v>
      </c>
      <c r="BD2487">
        <v>69.466845961249504</v>
      </c>
      <c r="BE2487">
        <v>59.545792280000001</v>
      </c>
      <c r="BF2487">
        <v>64.640749450000001</v>
      </c>
    </row>
    <row r="2488" spans="1:58">
      <c r="A2488" t="s">
        <v>10</v>
      </c>
      <c r="B2488" t="s">
        <v>44</v>
      </c>
      <c r="C2488">
        <v>1996</v>
      </c>
      <c r="D2488">
        <f t="shared" si="181"/>
        <v>201</v>
      </c>
      <c r="E2488">
        <v>1</v>
      </c>
      <c r="F2488">
        <v>30181.137976999999</v>
      </c>
      <c r="G2488">
        <v>1799802.0999640001</v>
      </c>
      <c r="H2488">
        <v>963353.07591599994</v>
      </c>
      <c r="I2488">
        <v>455576.60461899999</v>
      </c>
      <c r="J2488">
        <v>371541.73551600002</v>
      </c>
      <c r="K2488">
        <v>348773.09904300002</v>
      </c>
      <c r="L2488">
        <v>329227.38729599997</v>
      </c>
      <c r="M2488">
        <v>10.3294948537162</v>
      </c>
      <c r="N2488">
        <v>23512772.636984602</v>
      </c>
      <c r="O2488">
        <f>VLOOKUP(C2488,[1]pop_15p_a!$A$8:$AL$68,12,FALSE)</f>
        <v>44245690.416887499</v>
      </c>
      <c r="Q2488">
        <f t="shared" si="180"/>
        <v>19545.711747000052</v>
      </c>
      <c r="R2488">
        <f t="shared" si="178"/>
        <v>59633.4</v>
      </c>
      <c r="S2488">
        <v>59633.4</v>
      </c>
      <c r="T2488">
        <v>59633.4</v>
      </c>
      <c r="U2488">
        <f t="shared" ref="U2488:U2502" si="184">W2488</f>
        <v>60</v>
      </c>
      <c r="W2488">
        <v>60</v>
      </c>
      <c r="Y2488">
        <v>44.009</v>
      </c>
      <c r="Z2488">
        <f t="shared" si="182"/>
        <v>12.3</v>
      </c>
      <c r="AA2488">
        <v>10.7</v>
      </c>
      <c r="AB2488">
        <v>12.3</v>
      </c>
      <c r="AE2488">
        <f t="shared" si="183"/>
        <v>4.0529999999999999</v>
      </c>
      <c r="AK2488">
        <v>4.0529999999999999</v>
      </c>
      <c r="AN2488">
        <v>76.326669999999993</v>
      </c>
      <c r="AO2488">
        <v>0.79208020000000001</v>
      </c>
      <c r="AP2488">
        <v>-0.66615012402870499</v>
      </c>
      <c r="AQ2488">
        <v>9.9099959623168399</v>
      </c>
      <c r="AR2488">
        <v>9.8635729917999999</v>
      </c>
      <c r="AT2488">
        <v>4</v>
      </c>
      <c r="AV2488">
        <v>0</v>
      </c>
      <c r="AW2488">
        <v>1</v>
      </c>
      <c r="AX2488">
        <v>1</v>
      </c>
      <c r="AZ2488">
        <v>33.299999999999997</v>
      </c>
      <c r="BA2488">
        <v>130.1</v>
      </c>
      <c r="BB2488">
        <v>69</v>
      </c>
      <c r="BC2488">
        <v>51.8137464595994</v>
      </c>
      <c r="BD2488">
        <v>69.872478779912299</v>
      </c>
      <c r="BE2488">
        <v>59.250622819999997</v>
      </c>
      <c r="BF2488">
        <v>64.443231620000006</v>
      </c>
    </row>
    <row r="2489" spans="1:58">
      <c r="A2489" t="s">
        <v>10</v>
      </c>
      <c r="B2489" t="s">
        <v>44</v>
      </c>
      <c r="C2489">
        <v>1996</v>
      </c>
      <c r="D2489">
        <f t="shared" si="181"/>
        <v>202</v>
      </c>
      <c r="E2489">
        <v>2</v>
      </c>
      <c r="F2489">
        <v>30248.09346</v>
      </c>
      <c r="G2489">
        <v>1805404.0443599999</v>
      </c>
      <c r="H2489">
        <v>961195.46996799996</v>
      </c>
      <c r="I2489">
        <v>458803.95884500002</v>
      </c>
      <c r="J2489">
        <v>370563.441598</v>
      </c>
      <c r="K2489">
        <v>348039.93558300001</v>
      </c>
      <c r="L2489">
        <v>329074.04431099998</v>
      </c>
      <c r="M2489">
        <v>10.5864057654143</v>
      </c>
      <c r="N2489">
        <v>23506638.870209798</v>
      </c>
      <c r="O2489">
        <f>VLOOKUP(C2489,[1]pop_15p_a!$A$8:$AL$68,12,FALSE)</f>
        <v>44245690.416887499</v>
      </c>
      <c r="Q2489">
        <f t="shared" si="180"/>
        <v>18965.891272000037</v>
      </c>
      <c r="R2489">
        <f t="shared" ref="R2489:R2552" si="185">T2489</f>
        <v>59686.3</v>
      </c>
      <c r="S2489">
        <v>59686.3</v>
      </c>
      <c r="T2489">
        <v>59686.3</v>
      </c>
      <c r="U2489">
        <f t="shared" si="184"/>
        <v>60</v>
      </c>
      <c r="W2489">
        <v>60</v>
      </c>
      <c r="Y2489">
        <v>44.009</v>
      </c>
      <c r="Z2489">
        <f t="shared" si="182"/>
        <v>12.366669999999999</v>
      </c>
      <c r="AA2489">
        <v>10.9</v>
      </c>
      <c r="AB2489">
        <v>12.366669999999999</v>
      </c>
      <c r="AE2489">
        <f t="shared" si="183"/>
        <v>3.69</v>
      </c>
      <c r="AK2489">
        <v>3.69</v>
      </c>
      <c r="AN2489">
        <v>76.916659999999993</v>
      </c>
      <c r="AO2489">
        <v>0.79751340000000004</v>
      </c>
      <c r="AP2489">
        <v>-0.66615012402870499</v>
      </c>
      <c r="AQ2489">
        <v>9.9099959623168399</v>
      </c>
      <c r="AR2489">
        <v>9.8635729917999999</v>
      </c>
      <c r="AT2489">
        <v>4</v>
      </c>
      <c r="AV2489">
        <v>0</v>
      </c>
      <c r="AW2489">
        <v>1</v>
      </c>
      <c r="AX2489">
        <v>1</v>
      </c>
      <c r="AZ2489">
        <v>33.1</v>
      </c>
      <c r="BA2489">
        <v>129.9</v>
      </c>
      <c r="BB2489">
        <v>68.8</v>
      </c>
      <c r="BC2489">
        <v>51.605085085972199</v>
      </c>
      <c r="BD2489">
        <v>70.2129985704711</v>
      </c>
      <c r="BE2489">
        <v>58.963268480000004</v>
      </c>
      <c r="BF2489">
        <v>63.812172629999999</v>
      </c>
    </row>
    <row r="2490" spans="1:58">
      <c r="A2490" t="s">
        <v>10</v>
      </c>
      <c r="B2490" t="s">
        <v>44</v>
      </c>
      <c r="C2490">
        <v>1996</v>
      </c>
      <c r="D2490">
        <f t="shared" si="181"/>
        <v>203</v>
      </c>
      <c r="E2490">
        <v>3</v>
      </c>
      <c r="F2490">
        <v>30396.416784000001</v>
      </c>
      <c r="G2490">
        <v>1815879.9968739999</v>
      </c>
      <c r="H2490">
        <v>972918.46228700003</v>
      </c>
      <c r="I2490">
        <v>461042.13811699999</v>
      </c>
      <c r="J2490">
        <v>372225.20113</v>
      </c>
      <c r="K2490">
        <v>354217.51658900001</v>
      </c>
      <c r="L2490">
        <v>330111.36449900002</v>
      </c>
      <c r="M2490">
        <v>10.5918449754954</v>
      </c>
      <c r="N2490">
        <v>23529129.348384298</v>
      </c>
      <c r="O2490">
        <f>VLOOKUP(C2490,[1]pop_15p_a!$A$8:$AL$68,12,FALSE)</f>
        <v>44245690.416887499</v>
      </c>
      <c r="Q2490">
        <f t="shared" si="180"/>
        <v>24106.152089999989</v>
      </c>
      <c r="R2490">
        <f t="shared" si="185"/>
        <v>59739.4</v>
      </c>
      <c r="S2490">
        <v>59739.4</v>
      </c>
      <c r="T2490">
        <v>59739.4</v>
      </c>
      <c r="U2490">
        <f t="shared" si="184"/>
        <v>60</v>
      </c>
      <c r="W2490">
        <v>60</v>
      </c>
      <c r="Y2490">
        <v>44.009</v>
      </c>
      <c r="Z2490">
        <f t="shared" si="182"/>
        <v>12.43333</v>
      </c>
      <c r="AA2490">
        <v>10.9</v>
      </c>
      <c r="AB2490">
        <v>12.43333</v>
      </c>
      <c r="AE2490">
        <f t="shared" si="183"/>
        <v>3.4630000000000001</v>
      </c>
      <c r="AK2490">
        <v>3.4630000000000001</v>
      </c>
      <c r="AN2490">
        <v>76.746669999999995</v>
      </c>
      <c r="AO2490">
        <v>0.7973924</v>
      </c>
      <c r="AP2490">
        <v>-0.66615012402870499</v>
      </c>
      <c r="AQ2490">
        <v>9.9099959623168399</v>
      </c>
      <c r="AR2490">
        <v>9.8635729917999999</v>
      </c>
      <c r="AT2490">
        <v>4</v>
      </c>
      <c r="AV2490">
        <v>0</v>
      </c>
      <c r="AW2490">
        <v>1</v>
      </c>
      <c r="AX2490">
        <v>1</v>
      </c>
      <c r="AZ2490">
        <v>33.299999999999997</v>
      </c>
      <c r="BA2490">
        <v>128.80000000000001</v>
      </c>
      <c r="BB2490">
        <v>68.3</v>
      </c>
      <c r="BC2490">
        <v>51.800998832485199</v>
      </c>
      <c r="BD2490">
        <v>70.482594564395697</v>
      </c>
      <c r="BE2490">
        <v>58.8796125</v>
      </c>
      <c r="BF2490">
        <v>63.92617654</v>
      </c>
    </row>
    <row r="2491" spans="1:58">
      <c r="A2491" t="s">
        <v>10</v>
      </c>
      <c r="B2491" t="s">
        <v>44</v>
      </c>
      <c r="C2491">
        <v>1996</v>
      </c>
      <c r="D2491">
        <f t="shared" si="181"/>
        <v>204</v>
      </c>
      <c r="E2491">
        <v>4</v>
      </c>
      <c r="F2491">
        <v>30400.751641999999</v>
      </c>
      <c r="G2491">
        <v>1817715.66227</v>
      </c>
      <c r="H2491">
        <v>962018.05723499996</v>
      </c>
      <c r="I2491">
        <v>463517.35470600001</v>
      </c>
      <c r="J2491">
        <v>371555.136803</v>
      </c>
      <c r="K2491">
        <v>366219.67397100001</v>
      </c>
      <c r="L2491">
        <v>335072.46104999998</v>
      </c>
      <c r="M2491">
        <v>10.6177834732613</v>
      </c>
      <c r="N2491">
        <v>23509705.7535972</v>
      </c>
      <c r="O2491">
        <f>VLOOKUP(C2491,[1]pop_15p_a!$A$8:$AL$68,12,FALSE)</f>
        <v>44245690.416887499</v>
      </c>
      <c r="Q2491">
        <f t="shared" si="180"/>
        <v>31147.212921000028</v>
      </c>
      <c r="R2491">
        <f t="shared" si="185"/>
        <v>59792.9</v>
      </c>
      <c r="S2491">
        <v>59792.9</v>
      </c>
      <c r="T2491">
        <v>59792.9</v>
      </c>
      <c r="U2491">
        <f t="shared" si="184"/>
        <v>60</v>
      </c>
      <c r="W2491">
        <v>60</v>
      </c>
      <c r="Y2491">
        <v>44.009</v>
      </c>
      <c r="Z2491">
        <f t="shared" si="182"/>
        <v>12.5</v>
      </c>
      <c r="AA2491">
        <v>10.8</v>
      </c>
      <c r="AB2491">
        <v>12.5</v>
      </c>
      <c r="AE2491">
        <f t="shared" si="183"/>
        <v>3.21</v>
      </c>
      <c r="AK2491">
        <v>3.21</v>
      </c>
      <c r="AN2491">
        <v>77.056659999999994</v>
      </c>
      <c r="AO2491">
        <v>0.79905379999999993</v>
      </c>
      <c r="AP2491">
        <v>-0.66615012402870499</v>
      </c>
      <c r="AQ2491">
        <v>9.9099959623168399</v>
      </c>
      <c r="AR2491">
        <v>9.8635729917999999</v>
      </c>
      <c r="AT2491">
        <v>4</v>
      </c>
      <c r="AV2491">
        <v>0</v>
      </c>
      <c r="AW2491">
        <v>1</v>
      </c>
      <c r="AX2491">
        <v>1</v>
      </c>
      <c r="AZ2491">
        <v>33.5</v>
      </c>
      <c r="BA2491">
        <v>129.69999999999999</v>
      </c>
      <c r="BB2491">
        <v>67.599999999999994</v>
      </c>
      <c r="BC2491">
        <v>52.097087357502197</v>
      </c>
      <c r="BD2491">
        <v>70.657630381120001</v>
      </c>
      <c r="BE2491">
        <v>59.29986212</v>
      </c>
      <c r="BF2491">
        <v>64.494817319999996</v>
      </c>
    </row>
    <row r="2492" spans="1:58">
      <c r="A2492" t="s">
        <v>10</v>
      </c>
      <c r="B2492" t="s">
        <v>44</v>
      </c>
      <c r="C2492">
        <v>1997</v>
      </c>
      <c r="D2492">
        <f t="shared" si="181"/>
        <v>205</v>
      </c>
      <c r="E2492">
        <v>1</v>
      </c>
      <c r="F2492">
        <v>30479.01511</v>
      </c>
      <c r="G2492">
        <v>1824072.6710030001</v>
      </c>
      <c r="H2492">
        <v>960903.29416199995</v>
      </c>
      <c r="I2492">
        <v>463904.81955000001</v>
      </c>
      <c r="J2492">
        <v>367798.30947199999</v>
      </c>
      <c r="K2492">
        <v>378185.62575000001</v>
      </c>
      <c r="L2492">
        <v>339510.38741899998</v>
      </c>
      <c r="M2492">
        <v>10.7371533789395</v>
      </c>
      <c r="N2492">
        <v>23429966.785523999</v>
      </c>
      <c r="O2492">
        <f>VLOOKUP(C2492,[1]pop_15p_a!$A$8:$AL$68,12,FALSE)</f>
        <v>44375805.905621603</v>
      </c>
      <c r="Q2492">
        <f t="shared" si="180"/>
        <v>38675.23833100003</v>
      </c>
      <c r="R2492">
        <f t="shared" si="185"/>
        <v>59846.6</v>
      </c>
      <c r="S2492">
        <v>59846.6</v>
      </c>
      <c r="T2492">
        <v>59846.6</v>
      </c>
      <c r="U2492">
        <f t="shared" si="184"/>
        <v>61.4</v>
      </c>
      <c r="W2492">
        <v>61.4</v>
      </c>
      <c r="Y2492">
        <v>45.597999999999999</v>
      </c>
      <c r="Z2492">
        <f t="shared" si="182"/>
        <v>12.5</v>
      </c>
      <c r="AA2492">
        <v>10.9</v>
      </c>
      <c r="AB2492">
        <v>12.5</v>
      </c>
      <c r="AE2492">
        <f t="shared" si="183"/>
        <v>3.117</v>
      </c>
      <c r="AK2492">
        <v>3.117</v>
      </c>
      <c r="AN2492">
        <v>77.436670000000007</v>
      </c>
      <c r="AO2492">
        <v>0.8024848</v>
      </c>
      <c r="AP2492">
        <v>-0.80692643811006903</v>
      </c>
      <c r="AQ2492">
        <v>9.9018913109285496</v>
      </c>
      <c r="AR2492">
        <v>9.8714336290000002</v>
      </c>
      <c r="AT2492">
        <v>4</v>
      </c>
      <c r="AV2492">
        <v>0</v>
      </c>
      <c r="AW2492">
        <v>1</v>
      </c>
      <c r="AX2492">
        <v>1</v>
      </c>
      <c r="AZ2492">
        <v>33.299999999999997</v>
      </c>
      <c r="BA2492">
        <v>130.4</v>
      </c>
      <c r="BB2492">
        <v>67.3</v>
      </c>
      <c r="BC2492">
        <v>50.661741044926998</v>
      </c>
      <c r="BD2492">
        <v>70.979963470031805</v>
      </c>
      <c r="BE2492">
        <v>57.621726359999997</v>
      </c>
      <c r="BF2492">
        <v>62.706032389999997</v>
      </c>
    </row>
    <row r="2493" spans="1:58">
      <c r="A2493" t="s">
        <v>10</v>
      </c>
      <c r="B2493" t="s">
        <v>44</v>
      </c>
      <c r="C2493">
        <v>1997</v>
      </c>
      <c r="D2493">
        <f t="shared" si="181"/>
        <v>206</v>
      </c>
      <c r="E2493">
        <v>2</v>
      </c>
      <c r="F2493">
        <v>30798.080881000002</v>
      </c>
      <c r="G2493">
        <v>1844803.030209</v>
      </c>
      <c r="H2493">
        <v>965029.71553799999</v>
      </c>
      <c r="I2493">
        <v>464579.46421800001</v>
      </c>
      <c r="J2493">
        <v>373458.11949299998</v>
      </c>
      <c r="K2493">
        <v>395614.09787599999</v>
      </c>
      <c r="L2493">
        <v>349761.81692900002</v>
      </c>
      <c r="M2493">
        <v>10.757389616854599</v>
      </c>
      <c r="N2493">
        <v>23398275.6571871</v>
      </c>
      <c r="O2493">
        <f>VLOOKUP(C2493,[1]pop_15p_a!$A$8:$AL$68,12,FALSE)</f>
        <v>44375805.905621603</v>
      </c>
      <c r="Q2493">
        <f t="shared" si="180"/>
        <v>45852.280946999963</v>
      </c>
      <c r="R2493">
        <f t="shared" si="185"/>
        <v>59899.7</v>
      </c>
      <c r="S2493">
        <v>59899.7</v>
      </c>
      <c r="T2493">
        <v>59899.7</v>
      </c>
      <c r="U2493">
        <f t="shared" si="184"/>
        <v>61.4</v>
      </c>
      <c r="W2493">
        <v>61.4</v>
      </c>
      <c r="Y2493">
        <v>45.597999999999999</v>
      </c>
      <c r="Z2493">
        <f t="shared" si="182"/>
        <v>12.4</v>
      </c>
      <c r="AA2493">
        <v>10.9</v>
      </c>
      <c r="AB2493">
        <v>12.4</v>
      </c>
      <c r="AE2493">
        <f t="shared" si="183"/>
        <v>3.1</v>
      </c>
      <c r="AK2493">
        <v>3.1</v>
      </c>
      <c r="AN2493">
        <v>77.626660000000001</v>
      </c>
      <c r="AO2493">
        <v>0.8059959000000001</v>
      </c>
      <c r="AP2493">
        <v>-0.80692643811006903</v>
      </c>
      <c r="AQ2493">
        <v>9.9018913109285496</v>
      </c>
      <c r="AR2493">
        <v>9.8714336290000002</v>
      </c>
      <c r="AT2493">
        <v>4</v>
      </c>
      <c r="AV2493">
        <v>0</v>
      </c>
      <c r="AW2493">
        <v>1</v>
      </c>
      <c r="AX2493">
        <v>1</v>
      </c>
      <c r="AZ2493">
        <v>33.5</v>
      </c>
      <c r="BA2493">
        <v>130.5</v>
      </c>
      <c r="BB2493">
        <v>67.400000000000006</v>
      </c>
      <c r="BC2493">
        <v>51.607181433701498</v>
      </c>
      <c r="BD2493">
        <v>71.089509565314998</v>
      </c>
      <c r="BE2493">
        <v>58.517604810000002</v>
      </c>
      <c r="BF2493">
        <v>63.63686328</v>
      </c>
    </row>
    <row r="2494" spans="1:58">
      <c r="A2494" t="s">
        <v>10</v>
      </c>
      <c r="B2494" t="s">
        <v>44</v>
      </c>
      <c r="C2494">
        <v>1997</v>
      </c>
      <c r="D2494">
        <f t="shared" si="181"/>
        <v>207</v>
      </c>
      <c r="E2494">
        <v>3</v>
      </c>
      <c r="F2494">
        <v>31001.935371</v>
      </c>
      <c r="G2494">
        <v>1858642.8621670001</v>
      </c>
      <c r="H2494">
        <v>972311.63561400003</v>
      </c>
      <c r="I2494">
        <v>464921.34496299998</v>
      </c>
      <c r="J2494">
        <v>375209.220936</v>
      </c>
      <c r="K2494">
        <v>407964.73418700002</v>
      </c>
      <c r="L2494">
        <v>364613.535967</v>
      </c>
      <c r="M2494">
        <v>10.681315275491301</v>
      </c>
      <c r="N2494">
        <v>23415654.663049299</v>
      </c>
      <c r="O2494">
        <f>VLOOKUP(C2494,[1]pop_15p_a!$A$8:$AL$68,12,FALSE)</f>
        <v>44375805.905621603</v>
      </c>
      <c r="Q2494">
        <f t="shared" si="180"/>
        <v>43351.19822000002</v>
      </c>
      <c r="R2494">
        <f t="shared" si="185"/>
        <v>59952.1</v>
      </c>
      <c r="S2494">
        <v>59952.1</v>
      </c>
      <c r="T2494">
        <v>59952.1</v>
      </c>
      <c r="U2494">
        <f t="shared" si="184"/>
        <v>61.4</v>
      </c>
      <c r="W2494">
        <v>61.4</v>
      </c>
      <c r="Y2494">
        <v>45.597999999999999</v>
      </c>
      <c r="Z2494">
        <f t="shared" si="182"/>
        <v>12.33333</v>
      </c>
      <c r="AA2494">
        <v>10.9</v>
      </c>
      <c r="AB2494">
        <v>12.33333</v>
      </c>
      <c r="AE2494">
        <f t="shared" ref="AE2494:AE2499" si="186">AK2494</f>
        <v>3.1</v>
      </c>
      <c r="AK2494">
        <v>3.1</v>
      </c>
      <c r="AN2494">
        <v>77.73</v>
      </c>
      <c r="AO2494">
        <v>0.80635639999999997</v>
      </c>
      <c r="AP2494">
        <v>-0.80692643811006903</v>
      </c>
      <c r="AQ2494">
        <v>9.9018913109285496</v>
      </c>
      <c r="AR2494">
        <v>9.8714336290000002</v>
      </c>
      <c r="AT2494">
        <v>4</v>
      </c>
      <c r="AV2494">
        <v>0</v>
      </c>
      <c r="AW2494">
        <v>1</v>
      </c>
      <c r="AX2494">
        <v>1</v>
      </c>
      <c r="AZ2494">
        <v>33.5</v>
      </c>
      <c r="BA2494">
        <v>130</v>
      </c>
      <c r="BB2494">
        <v>68.7</v>
      </c>
      <c r="BC2494">
        <v>51.050974123390503</v>
      </c>
      <c r="BD2494">
        <v>71.388530843218803</v>
      </c>
      <c r="BE2494">
        <v>57.852260940000001</v>
      </c>
      <c r="BF2494">
        <v>61.874120320000003</v>
      </c>
    </row>
    <row r="2495" spans="1:58">
      <c r="A2495" t="s">
        <v>10</v>
      </c>
      <c r="B2495" t="s">
        <v>44</v>
      </c>
      <c r="C2495">
        <v>1997</v>
      </c>
      <c r="D2495">
        <f t="shared" si="181"/>
        <v>208</v>
      </c>
      <c r="E2495">
        <v>4</v>
      </c>
      <c r="F2495">
        <v>31314.981497000001</v>
      </c>
      <c r="G2495">
        <v>1878984.3858459999</v>
      </c>
      <c r="H2495">
        <v>982146.72272900003</v>
      </c>
      <c r="I2495">
        <v>464255.81711399998</v>
      </c>
      <c r="J2495">
        <v>381145.99088</v>
      </c>
      <c r="K2495">
        <v>420274.639195</v>
      </c>
      <c r="L2495">
        <v>375753.45276800002</v>
      </c>
      <c r="M2495">
        <v>10.5443011502277</v>
      </c>
      <c r="N2495">
        <v>23475970.036335502</v>
      </c>
      <c r="O2495">
        <f>VLOOKUP(C2495,[1]pop_15p_a!$A$8:$AL$68,12,FALSE)</f>
        <v>44375805.905621603</v>
      </c>
      <c r="Q2495">
        <f t="shared" si="180"/>
        <v>44521.186426999979</v>
      </c>
      <c r="R2495">
        <f t="shared" si="185"/>
        <v>60003.8</v>
      </c>
      <c r="S2495">
        <v>60003.8</v>
      </c>
      <c r="T2495">
        <v>60003.8</v>
      </c>
      <c r="U2495">
        <f t="shared" si="184"/>
        <v>61.4</v>
      </c>
      <c r="W2495">
        <v>61.4</v>
      </c>
      <c r="Y2495">
        <v>45.597999999999999</v>
      </c>
      <c r="Z2495">
        <f t="shared" si="182"/>
        <v>12.16667</v>
      </c>
      <c r="AA2495">
        <v>10.8</v>
      </c>
      <c r="AB2495">
        <v>12.16667</v>
      </c>
      <c r="AE2495">
        <f t="shared" si="186"/>
        <v>3.28</v>
      </c>
      <c r="AK2495">
        <v>3.28</v>
      </c>
      <c r="AN2495">
        <v>77.95</v>
      </c>
      <c r="AO2495">
        <v>0.80718239999999997</v>
      </c>
      <c r="AP2495">
        <v>-0.80692643811006903</v>
      </c>
      <c r="AQ2495">
        <v>9.9018913109285496</v>
      </c>
      <c r="AR2495">
        <v>9.8714336290000002</v>
      </c>
      <c r="AT2495">
        <v>4</v>
      </c>
      <c r="AV2495">
        <v>0</v>
      </c>
      <c r="AW2495">
        <v>1</v>
      </c>
      <c r="AX2495">
        <v>1</v>
      </c>
      <c r="AZ2495">
        <v>33.700000000000003</v>
      </c>
      <c r="BA2495">
        <v>129.80000000000001</v>
      </c>
      <c r="BB2495">
        <v>68.599999999999994</v>
      </c>
      <c r="BC2495">
        <v>51.5533058818759</v>
      </c>
      <c r="BD2495">
        <v>71.781062129588605</v>
      </c>
      <c r="BE2495">
        <v>58.232459149999997</v>
      </c>
      <c r="BF2495">
        <v>62.193364160000002</v>
      </c>
    </row>
    <row r="2496" spans="1:58">
      <c r="A2496" t="s">
        <v>10</v>
      </c>
      <c r="B2496" t="s">
        <v>44</v>
      </c>
      <c r="C2496">
        <v>1998</v>
      </c>
      <c r="D2496">
        <f t="shared" si="181"/>
        <v>209</v>
      </c>
      <c r="E2496">
        <v>1</v>
      </c>
      <c r="F2496">
        <v>31561.152977000002</v>
      </c>
      <c r="G2496">
        <v>1895392.34082</v>
      </c>
      <c r="H2496">
        <v>991932.36470799998</v>
      </c>
      <c r="I2496">
        <v>461703.107556</v>
      </c>
      <c r="J2496">
        <v>387395.45750900003</v>
      </c>
      <c r="K2496">
        <v>428556.67087199999</v>
      </c>
      <c r="L2496">
        <v>390645.76259599999</v>
      </c>
      <c r="M2496">
        <v>10.365977590716801</v>
      </c>
      <c r="N2496">
        <v>23577177.1881207</v>
      </c>
      <c r="O2496">
        <f>VLOOKUP(C2496,[1]pop_15p_a!$A$8:$AL$68,12,FALSE)</f>
        <v>44523884.161994301</v>
      </c>
      <c r="Q2496">
        <f t="shared" si="180"/>
        <v>37910.908276000002</v>
      </c>
      <c r="R2496">
        <f t="shared" si="185"/>
        <v>60054.8</v>
      </c>
      <c r="S2496">
        <v>60054.8</v>
      </c>
      <c r="T2496">
        <v>60054.8</v>
      </c>
      <c r="U2496">
        <f t="shared" si="184"/>
        <v>61.4</v>
      </c>
      <c r="W2496">
        <v>61.4</v>
      </c>
      <c r="Y2496">
        <v>46.320999999999998</v>
      </c>
      <c r="Z2496">
        <f t="shared" si="182"/>
        <v>12.033329999999999</v>
      </c>
      <c r="AA2496">
        <v>10.7</v>
      </c>
      <c r="AB2496">
        <v>12.033329999999999</v>
      </c>
      <c r="AE2496">
        <f t="shared" si="186"/>
        <v>3.3</v>
      </c>
      <c r="AK2496">
        <v>3.3</v>
      </c>
      <c r="AN2496">
        <v>78.016670000000005</v>
      </c>
      <c r="AO2496">
        <v>0.80554479999999995</v>
      </c>
      <c r="AP2496">
        <v>-0.56931989729063703</v>
      </c>
      <c r="AQ2496">
        <v>9.7125720463920295</v>
      </c>
      <c r="AR2496">
        <v>9.6671331729999999</v>
      </c>
      <c r="AT2496">
        <v>4</v>
      </c>
      <c r="AV2496">
        <v>0</v>
      </c>
      <c r="AW2496">
        <v>1</v>
      </c>
      <c r="AX2496">
        <v>1</v>
      </c>
      <c r="AZ2496">
        <v>32.9</v>
      </c>
      <c r="BA2496">
        <v>129.6</v>
      </c>
      <c r="BB2496">
        <v>68.900000000000006</v>
      </c>
      <c r="BC2496">
        <v>51.251370198984297</v>
      </c>
      <c r="BD2496">
        <v>72.154004176513098</v>
      </c>
      <c r="BE2496">
        <v>57.654289249999998</v>
      </c>
      <c r="BF2496">
        <v>61.688195489999998</v>
      </c>
    </row>
    <row r="2497" spans="1:58">
      <c r="A2497" t="s">
        <v>10</v>
      </c>
      <c r="B2497" t="s">
        <v>44</v>
      </c>
      <c r="C2497">
        <v>1998</v>
      </c>
      <c r="D2497">
        <f t="shared" si="181"/>
        <v>210</v>
      </c>
      <c r="E2497">
        <v>2</v>
      </c>
      <c r="F2497">
        <v>31813.576836</v>
      </c>
      <c r="G2497">
        <v>1912383.5490860001</v>
      </c>
      <c r="H2497">
        <v>1005318.511613</v>
      </c>
      <c r="I2497">
        <v>460239.85797100002</v>
      </c>
      <c r="J2497">
        <v>395387.09139100002</v>
      </c>
      <c r="K2497">
        <v>433973.93421600002</v>
      </c>
      <c r="L2497">
        <v>397861.90303400002</v>
      </c>
      <c r="M2497">
        <v>10.246429632281901</v>
      </c>
      <c r="N2497">
        <v>23659983.039581399</v>
      </c>
      <c r="O2497">
        <f>VLOOKUP(C2497,[1]pop_15p_a!$A$8:$AL$68,12,FALSE)</f>
        <v>44523884.161994301</v>
      </c>
      <c r="Q2497">
        <f t="shared" si="180"/>
        <v>36112.031182000006</v>
      </c>
      <c r="R2497">
        <f t="shared" si="185"/>
        <v>60112.1</v>
      </c>
      <c r="S2497">
        <v>60112.1</v>
      </c>
      <c r="T2497">
        <v>60112.1</v>
      </c>
      <c r="U2497">
        <f t="shared" si="184"/>
        <v>61.4</v>
      </c>
      <c r="W2497">
        <v>61.4</v>
      </c>
      <c r="Y2497">
        <v>46.320999999999998</v>
      </c>
      <c r="Z2497">
        <f t="shared" si="182"/>
        <v>12.06667</v>
      </c>
      <c r="AA2497">
        <v>10.7</v>
      </c>
      <c r="AB2497">
        <v>12.06667</v>
      </c>
      <c r="AE2497">
        <f t="shared" si="186"/>
        <v>3.3</v>
      </c>
      <c r="AK2497">
        <v>3.3</v>
      </c>
      <c r="AN2497">
        <v>78.393330000000006</v>
      </c>
      <c r="AO2497">
        <v>0.8097177000000001</v>
      </c>
      <c r="AP2497">
        <v>-0.56931989729063703</v>
      </c>
      <c r="AQ2497">
        <v>9.7125720463920295</v>
      </c>
      <c r="AR2497">
        <v>9.6671331729999999</v>
      </c>
      <c r="AT2497">
        <v>4</v>
      </c>
      <c r="AV2497">
        <v>0</v>
      </c>
      <c r="AW2497">
        <v>1</v>
      </c>
      <c r="AX2497">
        <v>1</v>
      </c>
      <c r="AZ2497">
        <v>33.1</v>
      </c>
      <c r="BA2497">
        <v>129.19999999999999</v>
      </c>
      <c r="BB2497">
        <v>68.599999999999994</v>
      </c>
      <c r="BC2497">
        <v>51.711850726378401</v>
      </c>
      <c r="BD2497">
        <v>72.543844294832596</v>
      </c>
      <c r="BE2497">
        <v>57.895852509999997</v>
      </c>
      <c r="BF2497">
        <v>61.490852480000001</v>
      </c>
    </row>
    <row r="2498" spans="1:58">
      <c r="A2498" t="s">
        <v>10</v>
      </c>
      <c r="B2498" t="s">
        <v>44</v>
      </c>
      <c r="C2498">
        <v>1998</v>
      </c>
      <c r="D2498">
        <f t="shared" si="181"/>
        <v>211</v>
      </c>
      <c r="E2498">
        <v>3</v>
      </c>
      <c r="F2498">
        <v>32009.160903</v>
      </c>
      <c r="G2498">
        <v>1926187.2102969999</v>
      </c>
      <c r="H2498">
        <v>1015346.88426</v>
      </c>
      <c r="I2498">
        <v>460422.19436800003</v>
      </c>
      <c r="J2498">
        <v>402646.12160800002</v>
      </c>
      <c r="K2498">
        <v>440785.113273</v>
      </c>
      <c r="L2498">
        <v>403797.17854400002</v>
      </c>
      <c r="M2498">
        <v>10.1570980533296</v>
      </c>
      <c r="N2498">
        <v>23731543.6519548</v>
      </c>
      <c r="O2498">
        <f>VLOOKUP(C2498,[1]pop_15p_a!$A$8:$AL$68,12,FALSE)</f>
        <v>44523884.161994301</v>
      </c>
      <c r="Q2498">
        <f t="shared" si="180"/>
        <v>36987.934728999971</v>
      </c>
      <c r="R2498">
        <f t="shared" si="185"/>
        <v>60175.9</v>
      </c>
      <c r="S2498">
        <v>60175.9</v>
      </c>
      <c r="T2498">
        <v>60175.9</v>
      </c>
      <c r="U2498">
        <f t="shared" si="184"/>
        <v>61.4</v>
      </c>
      <c r="W2498">
        <v>61.4</v>
      </c>
      <c r="Y2498">
        <v>46.320999999999998</v>
      </c>
      <c r="Z2498">
        <f t="shared" si="182"/>
        <v>12.1</v>
      </c>
      <c r="AA2498">
        <v>10.6</v>
      </c>
      <c r="AB2498">
        <v>12.1</v>
      </c>
      <c r="AE2498">
        <f t="shared" si="186"/>
        <v>3.3</v>
      </c>
      <c r="AK2498">
        <v>3.3</v>
      </c>
      <c r="AN2498">
        <v>78.203329999999994</v>
      </c>
      <c r="AO2498">
        <v>0.80928309999999992</v>
      </c>
      <c r="AP2498">
        <v>-0.56931989729063703</v>
      </c>
      <c r="AQ2498">
        <v>9.7125720463920295</v>
      </c>
      <c r="AR2498">
        <v>9.6671331729999999</v>
      </c>
      <c r="AT2498">
        <v>4</v>
      </c>
      <c r="AV2498">
        <v>0</v>
      </c>
      <c r="AW2498">
        <v>1</v>
      </c>
      <c r="AX2498">
        <v>1</v>
      </c>
      <c r="AZ2498">
        <v>33.200000000000003</v>
      </c>
      <c r="BA2498">
        <v>128.6</v>
      </c>
      <c r="BB2498">
        <v>68.099999999999994</v>
      </c>
      <c r="BC2498">
        <v>52.327656110729599</v>
      </c>
      <c r="BD2498">
        <v>72.915678388134907</v>
      </c>
      <c r="BE2498">
        <v>58.149189399999997</v>
      </c>
      <c r="BF2498">
        <v>61.610054210000001</v>
      </c>
    </row>
    <row r="2499" spans="1:58">
      <c r="A2499" t="s">
        <v>10</v>
      </c>
      <c r="B2499" t="s">
        <v>44</v>
      </c>
      <c r="C2499">
        <v>1998</v>
      </c>
      <c r="D2499">
        <f t="shared" si="181"/>
        <v>212</v>
      </c>
      <c r="E2499">
        <v>4</v>
      </c>
      <c r="F2499">
        <v>32216.047704000001</v>
      </c>
      <c r="G2499">
        <v>1940881.5761460001</v>
      </c>
      <c r="H2499">
        <v>1023046.840489</v>
      </c>
      <c r="I2499">
        <v>462614.78954099998</v>
      </c>
      <c r="J2499">
        <v>408381.87225299998</v>
      </c>
      <c r="K2499">
        <v>439771.35638999997</v>
      </c>
      <c r="L2499">
        <v>408032.15096300002</v>
      </c>
      <c r="M2499">
        <v>10.1827799689801</v>
      </c>
      <c r="N2499">
        <v>23768346.252604</v>
      </c>
      <c r="O2499">
        <f>VLOOKUP(C2499,[1]pop_15p_a!$A$8:$AL$68,12,FALSE)</f>
        <v>44523884.161994301</v>
      </c>
      <c r="Q2499">
        <f t="shared" ref="Q2499:Q2562" si="187">K2499-L2499</f>
        <v>31739.20542699995</v>
      </c>
      <c r="R2499">
        <f t="shared" si="185"/>
        <v>60246</v>
      </c>
      <c r="S2499">
        <v>60246</v>
      </c>
      <c r="T2499">
        <v>60246</v>
      </c>
      <c r="U2499">
        <f t="shared" si="184"/>
        <v>61.4</v>
      </c>
      <c r="W2499">
        <v>61.4</v>
      </c>
      <c r="Y2499">
        <v>46.320999999999998</v>
      </c>
      <c r="Z2499">
        <f t="shared" si="182"/>
        <v>12</v>
      </c>
      <c r="AA2499">
        <v>10.7</v>
      </c>
      <c r="AB2499">
        <v>12</v>
      </c>
      <c r="AE2499">
        <f t="shared" si="186"/>
        <v>3.2</v>
      </c>
      <c r="AK2499">
        <v>3.2</v>
      </c>
      <c r="AN2499">
        <v>78.15334</v>
      </c>
      <c r="AO2499">
        <v>0.80941239999999992</v>
      </c>
      <c r="AP2499">
        <v>-0.56931989729063703</v>
      </c>
      <c r="AQ2499">
        <v>9.7125720463920295</v>
      </c>
      <c r="AR2499">
        <v>9.6671331729999999</v>
      </c>
      <c r="AT2499">
        <v>4</v>
      </c>
      <c r="AV2499">
        <v>0</v>
      </c>
      <c r="AW2499">
        <v>1</v>
      </c>
      <c r="AX2499">
        <v>1</v>
      </c>
      <c r="AZ2499">
        <v>33.1</v>
      </c>
      <c r="BA2499">
        <v>127.9</v>
      </c>
      <c r="BB2499">
        <v>67.400000000000006</v>
      </c>
      <c r="BC2499">
        <v>53.160707953367002</v>
      </c>
      <c r="BD2499">
        <v>73.292256749101298</v>
      </c>
      <c r="BE2499">
        <v>58.532615</v>
      </c>
      <c r="BF2499">
        <v>62.481686080000003</v>
      </c>
    </row>
    <row r="2500" spans="1:58">
      <c r="A2500" t="s">
        <v>10</v>
      </c>
      <c r="B2500" t="s">
        <v>44</v>
      </c>
      <c r="C2500">
        <v>1999</v>
      </c>
      <c r="D2500">
        <f t="shared" si="181"/>
        <v>213</v>
      </c>
      <c r="E2500">
        <v>1</v>
      </c>
      <c r="F2500">
        <v>32344.060783000001</v>
      </c>
      <c r="G2500">
        <v>1951063.6413439999</v>
      </c>
      <c r="H2500">
        <v>1024336.909045</v>
      </c>
      <c r="I2500">
        <v>465600.54804099997</v>
      </c>
      <c r="J2500">
        <v>417338.398766</v>
      </c>
      <c r="K2500">
        <v>439250.90084800002</v>
      </c>
      <c r="L2500">
        <v>410237.58388499997</v>
      </c>
      <c r="M2500">
        <v>10.2443482361919</v>
      </c>
      <c r="N2500">
        <v>23786747.5529286</v>
      </c>
      <c r="O2500">
        <f>VLOOKUP(C2500,[1]pop_15p_a!$A$8:$AL$68,12,FALSE)</f>
        <v>44692864.678536899</v>
      </c>
      <c r="Q2500">
        <f t="shared" si="187"/>
        <v>29013.316963000048</v>
      </c>
      <c r="R2500">
        <f t="shared" si="185"/>
        <v>60322.5</v>
      </c>
      <c r="S2500">
        <v>60322.5</v>
      </c>
      <c r="T2500">
        <v>60322.5</v>
      </c>
      <c r="U2500">
        <f t="shared" si="184"/>
        <v>60.5</v>
      </c>
      <c r="W2500">
        <v>60.5</v>
      </c>
      <c r="Y2500">
        <v>47.771999999999998</v>
      </c>
      <c r="Z2500">
        <f t="shared" si="182"/>
        <v>11.93333</v>
      </c>
      <c r="AA2500">
        <v>10.7</v>
      </c>
      <c r="AB2500">
        <v>11.93333</v>
      </c>
      <c r="AE2500">
        <f>AF2500</f>
        <v>3</v>
      </c>
      <c r="AF2500">
        <v>3</v>
      </c>
      <c r="AH2500">
        <v>2</v>
      </c>
      <c r="AI2500">
        <v>3</v>
      </c>
      <c r="AJ2500">
        <v>4.5</v>
      </c>
      <c r="AK2500">
        <v>2</v>
      </c>
      <c r="AN2500">
        <v>78.216669999999993</v>
      </c>
      <c r="AO2500">
        <v>0.80731830000000004</v>
      </c>
      <c r="AP2500">
        <v>-0.60077886712664597</v>
      </c>
      <c r="AQ2500">
        <v>9.4629036560913899</v>
      </c>
      <c r="AR2500">
        <v>9.3280477215000008</v>
      </c>
      <c r="AT2500">
        <v>1</v>
      </c>
      <c r="AV2500">
        <v>0</v>
      </c>
      <c r="AW2500">
        <v>1</v>
      </c>
      <c r="AX2500">
        <v>1</v>
      </c>
      <c r="AZ2500">
        <v>33</v>
      </c>
      <c r="BA2500">
        <v>128.1</v>
      </c>
      <c r="BB2500">
        <v>67.2</v>
      </c>
      <c r="BC2500">
        <v>54.616076227994903</v>
      </c>
      <c r="BD2500">
        <v>73.652812516715599</v>
      </c>
      <c r="BE2500">
        <v>59.739566949999997</v>
      </c>
      <c r="BF2500">
        <v>63.741828120000001</v>
      </c>
    </row>
    <row r="2501" spans="1:58">
      <c r="A2501" t="s">
        <v>10</v>
      </c>
      <c r="B2501" t="s">
        <v>44</v>
      </c>
      <c r="C2501">
        <v>1999</v>
      </c>
      <c r="D2501">
        <f t="shared" ref="D2501:D2564" si="188">D2243</f>
        <v>214</v>
      </c>
      <c r="E2501">
        <v>2</v>
      </c>
      <c r="F2501">
        <v>32566.323498999998</v>
      </c>
      <c r="G2501">
        <v>1967277.1785550001</v>
      </c>
      <c r="H2501">
        <v>1033484.259264</v>
      </c>
      <c r="I2501">
        <v>466671.77437399997</v>
      </c>
      <c r="J2501">
        <v>424682.30379799998</v>
      </c>
      <c r="K2501">
        <v>448415.44409800001</v>
      </c>
      <c r="L2501">
        <v>419460.71338099998</v>
      </c>
      <c r="M2501">
        <v>10.184259087387399</v>
      </c>
      <c r="N2501">
        <v>23849107.5151398</v>
      </c>
      <c r="O2501">
        <f>VLOOKUP(C2501,[1]pop_15p_a!$A$8:$AL$68,12,FALSE)</f>
        <v>44692864.678536899</v>
      </c>
      <c r="Q2501">
        <f t="shared" si="187"/>
        <v>28954.730717000028</v>
      </c>
      <c r="R2501">
        <f t="shared" si="185"/>
        <v>60407</v>
      </c>
      <c r="S2501">
        <v>60407</v>
      </c>
      <c r="T2501">
        <v>60407</v>
      </c>
      <c r="U2501">
        <f t="shared" si="184"/>
        <v>60.5</v>
      </c>
      <c r="W2501">
        <v>60.5</v>
      </c>
      <c r="Y2501">
        <v>47.771999999999998</v>
      </c>
      <c r="Z2501">
        <f t="shared" ref="Z2501:Z2564" si="189">AB2501</f>
        <v>11.533329999999999</v>
      </c>
      <c r="AA2501">
        <v>10.7</v>
      </c>
      <c r="AB2501">
        <v>11.533329999999999</v>
      </c>
      <c r="AE2501">
        <f t="shared" ref="AE2501:AE2564" si="190">AF2501</f>
        <v>2.5</v>
      </c>
      <c r="AF2501">
        <v>2.5</v>
      </c>
      <c r="AH2501">
        <v>1.5</v>
      </c>
      <c r="AI2501">
        <v>2.5</v>
      </c>
      <c r="AJ2501">
        <v>3.5</v>
      </c>
      <c r="AK2501">
        <v>1.5</v>
      </c>
      <c r="AN2501">
        <v>78.693340000000006</v>
      </c>
      <c r="AO2501">
        <v>0.81208920000000007</v>
      </c>
      <c r="AP2501">
        <v>-0.60077886712664597</v>
      </c>
      <c r="AQ2501">
        <v>9.4629036560913899</v>
      </c>
      <c r="AR2501">
        <v>9.3280477215000008</v>
      </c>
      <c r="AT2501">
        <v>1</v>
      </c>
      <c r="AV2501">
        <v>0</v>
      </c>
      <c r="AW2501">
        <v>1</v>
      </c>
      <c r="AX2501">
        <v>1</v>
      </c>
      <c r="AZ2501">
        <v>33.5</v>
      </c>
      <c r="BA2501">
        <v>130.5</v>
      </c>
      <c r="BB2501">
        <v>69.099999999999994</v>
      </c>
      <c r="BC2501">
        <v>55.2348525531729</v>
      </c>
      <c r="BD2501">
        <v>74.012162407632601</v>
      </c>
      <c r="BE2501">
        <v>60.1250772</v>
      </c>
      <c r="BF2501">
        <v>64.022361939999996</v>
      </c>
    </row>
    <row r="2502" spans="1:58">
      <c r="A2502" t="s">
        <v>10</v>
      </c>
      <c r="B2502" t="s">
        <v>44</v>
      </c>
      <c r="C2502">
        <v>1999</v>
      </c>
      <c r="D2502">
        <f t="shared" si="188"/>
        <v>215</v>
      </c>
      <c r="E2502">
        <v>3</v>
      </c>
      <c r="F2502">
        <v>32907.143990999997</v>
      </c>
      <c r="G2502">
        <v>1990855.984064</v>
      </c>
      <c r="H2502">
        <v>1052776.8524529999</v>
      </c>
      <c r="I2502">
        <v>469201.69188100001</v>
      </c>
      <c r="J2502">
        <v>433089.37756300002</v>
      </c>
      <c r="K2502">
        <v>465843.91622399999</v>
      </c>
      <c r="L2502">
        <v>430618.67053300003</v>
      </c>
      <c r="M2502">
        <v>9.8561186030935399</v>
      </c>
      <c r="N2502">
        <v>23992228.739886601</v>
      </c>
      <c r="O2502">
        <f>VLOOKUP(C2502,[1]pop_15p_a!$A$8:$AL$68,12,FALSE)</f>
        <v>44692864.678536899</v>
      </c>
      <c r="Q2502">
        <f t="shared" si="187"/>
        <v>35225.24569099996</v>
      </c>
      <c r="R2502">
        <f t="shared" si="185"/>
        <v>60499.4</v>
      </c>
      <c r="S2502">
        <v>60499.4</v>
      </c>
      <c r="T2502">
        <v>60499.4</v>
      </c>
      <c r="U2502">
        <f t="shared" si="184"/>
        <v>60.5</v>
      </c>
      <c r="W2502">
        <v>60.5</v>
      </c>
      <c r="Y2502">
        <v>47.771999999999998</v>
      </c>
      <c r="Z2502">
        <f t="shared" si="189"/>
        <v>11.133330000000001</v>
      </c>
      <c r="AA2502">
        <v>10.4</v>
      </c>
      <c r="AB2502">
        <v>11.133330000000001</v>
      </c>
      <c r="AE2502">
        <f t="shared" si="190"/>
        <v>2.5</v>
      </c>
      <c r="AF2502">
        <v>2.5</v>
      </c>
      <c r="AH2502">
        <v>1.5</v>
      </c>
      <c r="AI2502">
        <v>2.5</v>
      </c>
      <c r="AJ2502">
        <v>3.5</v>
      </c>
      <c r="AK2502">
        <v>1.5</v>
      </c>
      <c r="AN2502">
        <v>78.61</v>
      </c>
      <c r="AO2502">
        <v>0.81178989999999995</v>
      </c>
      <c r="AP2502">
        <v>-0.60077886712664597</v>
      </c>
      <c r="AQ2502">
        <v>9.4629036560913899</v>
      </c>
      <c r="AR2502">
        <v>9.3280477215000008</v>
      </c>
      <c r="AT2502">
        <v>1</v>
      </c>
      <c r="AV2502">
        <v>0</v>
      </c>
      <c r="AW2502">
        <v>1</v>
      </c>
      <c r="AX2502">
        <v>1</v>
      </c>
      <c r="AZ2502">
        <v>34</v>
      </c>
      <c r="BA2502">
        <v>131.6</v>
      </c>
      <c r="BB2502">
        <v>69.099999999999994</v>
      </c>
      <c r="BC2502">
        <v>56.6328048551295</v>
      </c>
      <c r="BD2502">
        <v>74.1149327155035</v>
      </c>
      <c r="BE2502">
        <v>61.525882699999997</v>
      </c>
      <c r="BF2502">
        <v>65.468006990000006</v>
      </c>
    </row>
    <row r="2503" spans="1:58">
      <c r="A2503" t="s">
        <v>10</v>
      </c>
      <c r="B2503" t="s">
        <v>44</v>
      </c>
      <c r="C2503">
        <v>1999</v>
      </c>
      <c r="D2503">
        <f t="shared" si="188"/>
        <v>216</v>
      </c>
      <c r="E2503">
        <v>4</v>
      </c>
      <c r="F2503">
        <v>33299.667519000002</v>
      </c>
      <c r="G2503">
        <v>2017920.745287</v>
      </c>
      <c r="H2503">
        <v>1063937.968224</v>
      </c>
      <c r="I2503">
        <v>471795.42712800001</v>
      </c>
      <c r="J2503">
        <v>441161.41916400002</v>
      </c>
      <c r="K2503">
        <v>475379.56690400001</v>
      </c>
      <c r="L2503">
        <v>446142.39264999999</v>
      </c>
      <c r="M2503">
        <v>9.4368797051703197</v>
      </c>
      <c r="N2503">
        <v>24172152.565282699</v>
      </c>
      <c r="O2503">
        <f>VLOOKUP(C2503,[1]pop_15p_a!$A$8:$AL$68,12,FALSE)</f>
        <v>44692864.678536899</v>
      </c>
      <c r="Q2503">
        <f t="shared" si="187"/>
        <v>29237.174254000012</v>
      </c>
      <c r="R2503">
        <f t="shared" si="185"/>
        <v>60599.7</v>
      </c>
      <c r="S2503">
        <v>60599.7</v>
      </c>
      <c r="T2503">
        <v>60599.7</v>
      </c>
      <c r="U2503">
        <f>W2503</f>
        <v>60.5</v>
      </c>
      <c r="W2503">
        <v>60.5</v>
      </c>
      <c r="Y2503">
        <v>47.771999999999998</v>
      </c>
      <c r="Z2503">
        <f t="shared" si="189"/>
        <v>10.66667</v>
      </c>
      <c r="AA2503">
        <v>10</v>
      </c>
      <c r="AB2503">
        <v>10.66667</v>
      </c>
      <c r="AE2503">
        <f t="shared" si="190"/>
        <v>2.8333333333333335</v>
      </c>
      <c r="AF2503">
        <v>2.8333333333333335</v>
      </c>
      <c r="AH2503">
        <v>2</v>
      </c>
      <c r="AI2503">
        <v>3</v>
      </c>
      <c r="AJ2503">
        <v>4</v>
      </c>
      <c r="AK2503">
        <v>1.5</v>
      </c>
      <c r="AN2503">
        <v>78.926670000000001</v>
      </c>
      <c r="AO2503">
        <v>0.81238719999999998</v>
      </c>
      <c r="AP2503">
        <v>-0.60077886712664597</v>
      </c>
      <c r="AQ2503">
        <v>9.4629036560913899</v>
      </c>
      <c r="AR2503">
        <v>9.3280477215000008</v>
      </c>
      <c r="AT2503">
        <v>1</v>
      </c>
      <c r="AV2503">
        <v>0</v>
      </c>
      <c r="AW2503">
        <v>1</v>
      </c>
      <c r="AX2503">
        <v>1</v>
      </c>
      <c r="AZ2503">
        <v>34.1</v>
      </c>
      <c r="BA2503">
        <v>133.4</v>
      </c>
      <c r="BB2503">
        <v>70.099999999999994</v>
      </c>
      <c r="BC2503">
        <v>57.486614580474303</v>
      </c>
      <c r="BD2503">
        <v>74.292579369039004</v>
      </c>
      <c r="BE2503">
        <v>62.590186430000003</v>
      </c>
      <c r="BF2503">
        <v>65.622928060000007</v>
      </c>
    </row>
    <row r="2504" spans="1:58">
      <c r="A2504" t="s">
        <v>10</v>
      </c>
      <c r="B2504" t="s">
        <v>44</v>
      </c>
      <c r="C2504">
        <v>2000</v>
      </c>
      <c r="D2504">
        <f t="shared" si="188"/>
        <v>217</v>
      </c>
      <c r="E2504">
        <v>1</v>
      </c>
      <c r="F2504">
        <v>33554.704358000003</v>
      </c>
      <c r="G2504">
        <v>2037027.942234</v>
      </c>
      <c r="H2504">
        <v>1071543.5291919999</v>
      </c>
      <c r="I2504">
        <v>474731.04311899998</v>
      </c>
      <c r="J2504">
        <v>449215.59238300001</v>
      </c>
      <c r="K2504">
        <v>493459.73988399998</v>
      </c>
      <c r="L2504">
        <v>466969.97798800003</v>
      </c>
      <c r="M2504">
        <v>9.0158725936619604</v>
      </c>
      <c r="N2504">
        <v>24364343.924228501</v>
      </c>
      <c r="O2504">
        <f>VLOOKUP(C2504,[1]pop_15p_a!$A$8:$AL$68,12,FALSE)</f>
        <v>44938104.781746097</v>
      </c>
      <c r="Q2504">
        <f t="shared" si="187"/>
        <v>26489.761895999953</v>
      </c>
      <c r="R2504">
        <f t="shared" si="185"/>
        <v>60708</v>
      </c>
      <c r="S2504">
        <v>60708</v>
      </c>
      <c r="T2504">
        <v>60708</v>
      </c>
      <c r="U2504">
        <f>V2504</f>
        <v>59.6</v>
      </c>
      <c r="V2504">
        <v>59.6</v>
      </c>
      <c r="W2504">
        <v>58.9</v>
      </c>
      <c r="Y2504">
        <v>47.415999999999997</v>
      </c>
      <c r="Z2504">
        <f t="shared" si="189"/>
        <v>10.23333</v>
      </c>
      <c r="AA2504">
        <v>9.6</v>
      </c>
      <c r="AB2504">
        <v>10.23333</v>
      </c>
      <c r="AE2504">
        <f t="shared" si="190"/>
        <v>3.25</v>
      </c>
      <c r="AF2504">
        <v>3.25</v>
      </c>
      <c r="AH2504">
        <v>2.5</v>
      </c>
      <c r="AI2504">
        <v>3.5</v>
      </c>
      <c r="AJ2504">
        <v>4.5</v>
      </c>
      <c r="AK2504">
        <v>2</v>
      </c>
      <c r="AN2504">
        <v>79.36</v>
      </c>
      <c r="AO2504">
        <v>0.81390590000000007</v>
      </c>
      <c r="AP2504">
        <v>0.45605443182690503</v>
      </c>
      <c r="AQ2504">
        <v>8.9882571583178397</v>
      </c>
      <c r="AR2504">
        <v>8.9260455190000005</v>
      </c>
      <c r="AT2504">
        <v>1</v>
      </c>
      <c r="AV2504">
        <v>0</v>
      </c>
      <c r="AW2504">
        <v>1</v>
      </c>
      <c r="AX2504">
        <v>1</v>
      </c>
      <c r="AZ2504">
        <v>34.1</v>
      </c>
      <c r="BA2504">
        <v>133.30000000000001</v>
      </c>
      <c r="BB2504">
        <v>70.3</v>
      </c>
      <c r="BC2504">
        <v>58.515331881885899</v>
      </c>
      <c r="BD2504">
        <v>73.713291752323002</v>
      </c>
      <c r="BE2504">
        <v>64.845645869999998</v>
      </c>
      <c r="BF2504">
        <v>66.592660140000007</v>
      </c>
    </row>
    <row r="2505" spans="1:58">
      <c r="A2505" t="s">
        <v>10</v>
      </c>
      <c r="B2505" t="s">
        <v>44</v>
      </c>
      <c r="C2505">
        <v>2000</v>
      </c>
      <c r="D2505">
        <f t="shared" si="188"/>
        <v>218</v>
      </c>
      <c r="E2505">
        <v>2</v>
      </c>
      <c r="F2505">
        <v>33809.930603000001</v>
      </c>
      <c r="G2505">
        <v>2056261.736795</v>
      </c>
      <c r="H2505">
        <v>1081207.805836</v>
      </c>
      <c r="I2505">
        <v>476590.87436800002</v>
      </c>
      <c r="J2505">
        <v>454844.13273499999</v>
      </c>
      <c r="K2505">
        <v>512119.20251099998</v>
      </c>
      <c r="L2505">
        <v>486552.77910099999</v>
      </c>
      <c r="M2505">
        <v>8.6104366261065302</v>
      </c>
      <c r="N2505">
        <v>24539156.2773121</v>
      </c>
      <c r="O2505">
        <f>VLOOKUP(C2505,[1]pop_15p_a!$A$8:$AL$68,12,FALSE)</f>
        <v>44938104.781746097</v>
      </c>
      <c r="Q2505">
        <f t="shared" si="187"/>
        <v>25566.423409999989</v>
      </c>
      <c r="R2505">
        <f t="shared" si="185"/>
        <v>60817</v>
      </c>
      <c r="S2505">
        <v>60817</v>
      </c>
      <c r="T2505">
        <v>60817</v>
      </c>
      <c r="U2505">
        <f t="shared" ref="U2505:U2568" si="191">V2505</f>
        <v>59.6</v>
      </c>
      <c r="V2505">
        <v>59.6</v>
      </c>
      <c r="W2505">
        <v>58.9</v>
      </c>
      <c r="Y2505">
        <v>47.415999999999997</v>
      </c>
      <c r="Z2505">
        <f t="shared" si="189"/>
        <v>9.6999999999999993</v>
      </c>
      <c r="AA2505">
        <v>9.3000000000000007</v>
      </c>
      <c r="AB2505">
        <v>9.6999999999999993</v>
      </c>
      <c r="AE2505">
        <f t="shared" si="190"/>
        <v>3.9166666666666665</v>
      </c>
      <c r="AF2505">
        <v>3.9166666666666665</v>
      </c>
      <c r="AH2505">
        <v>3.25</v>
      </c>
      <c r="AI2505">
        <v>4.25</v>
      </c>
      <c r="AJ2505">
        <v>5.25</v>
      </c>
      <c r="AK2505">
        <v>2.5</v>
      </c>
      <c r="AN2505">
        <v>79.813329999999993</v>
      </c>
      <c r="AO2505">
        <v>0.81678929999999994</v>
      </c>
      <c r="AP2505">
        <v>0.45605443182690503</v>
      </c>
      <c r="AQ2505">
        <v>8.9882571583178397</v>
      </c>
      <c r="AR2505">
        <v>8.9260455190000005</v>
      </c>
      <c r="AT2505">
        <v>1</v>
      </c>
      <c r="AV2505">
        <v>0</v>
      </c>
      <c r="AW2505">
        <v>1</v>
      </c>
      <c r="AX2505">
        <v>1</v>
      </c>
      <c r="AZ2505">
        <v>34.200000000000003</v>
      </c>
      <c r="BA2505">
        <v>134.9</v>
      </c>
      <c r="BB2505">
        <v>70.900000000000006</v>
      </c>
      <c r="BC2505">
        <v>59.201697250373002</v>
      </c>
      <c r="BD2505">
        <v>73.856922068023096</v>
      </c>
      <c r="BE2505">
        <v>65.80271209</v>
      </c>
      <c r="BF2505">
        <v>66.825828770000001</v>
      </c>
    </row>
    <row r="2506" spans="1:58">
      <c r="A2506" t="s">
        <v>10</v>
      </c>
      <c r="B2506" t="s">
        <v>44</v>
      </c>
      <c r="C2506">
        <v>2000</v>
      </c>
      <c r="D2506">
        <f t="shared" si="188"/>
        <v>219</v>
      </c>
      <c r="E2506">
        <v>3</v>
      </c>
      <c r="F2506">
        <v>33968.882380000003</v>
      </c>
      <c r="G2506">
        <v>2069604.220986</v>
      </c>
      <c r="H2506">
        <v>1087721.078792</v>
      </c>
      <c r="I2506">
        <v>478437.03038700001</v>
      </c>
      <c r="J2506">
        <v>463599.63994999998</v>
      </c>
      <c r="K2506">
        <v>524343.11921100004</v>
      </c>
      <c r="L2506">
        <v>504917.85651499999</v>
      </c>
      <c r="M2506">
        <v>8.2826084580461803</v>
      </c>
      <c r="N2506">
        <v>24681255.207596499</v>
      </c>
      <c r="O2506">
        <f>VLOOKUP(C2506,[1]pop_15p_a!$A$8:$AL$68,12,FALSE)</f>
        <v>44938104.781746097</v>
      </c>
      <c r="Q2506">
        <f t="shared" si="187"/>
        <v>19425.262696000049</v>
      </c>
      <c r="R2506">
        <f t="shared" si="185"/>
        <v>60926.8</v>
      </c>
      <c r="S2506">
        <v>60926.8</v>
      </c>
      <c r="T2506">
        <v>60926.8</v>
      </c>
      <c r="U2506">
        <f t="shared" si="191"/>
        <v>59</v>
      </c>
      <c r="V2506">
        <v>59</v>
      </c>
      <c r="W2506">
        <v>58.9</v>
      </c>
      <c r="Y2506">
        <v>47.415999999999997</v>
      </c>
      <c r="Z2506">
        <f t="shared" si="189"/>
        <v>9.2666660000000007</v>
      </c>
      <c r="AA2506">
        <v>9</v>
      </c>
      <c r="AB2506">
        <v>9.2666660000000007</v>
      </c>
      <c r="AE2506">
        <f t="shared" si="190"/>
        <v>4.333333333333333</v>
      </c>
      <c r="AF2506">
        <v>4.333333333333333</v>
      </c>
      <c r="AH2506">
        <v>3.5</v>
      </c>
      <c r="AI2506">
        <v>4.5</v>
      </c>
      <c r="AJ2506">
        <v>5.5</v>
      </c>
      <c r="AK2506">
        <v>3.25</v>
      </c>
      <c r="AN2506">
        <v>80.106669999999994</v>
      </c>
      <c r="AO2506">
        <v>0.81829830000000003</v>
      </c>
      <c r="AP2506">
        <v>0.45605443182690503</v>
      </c>
      <c r="AQ2506">
        <v>8.9882571583178397</v>
      </c>
      <c r="AR2506">
        <v>8.9260455190000005</v>
      </c>
      <c r="AT2506">
        <v>1</v>
      </c>
      <c r="AV2506">
        <v>0</v>
      </c>
      <c r="AW2506">
        <v>1</v>
      </c>
      <c r="AX2506">
        <v>1</v>
      </c>
      <c r="AZ2506">
        <v>34.200000000000003</v>
      </c>
      <c r="BA2506">
        <v>137</v>
      </c>
      <c r="BB2506">
        <v>71.900000000000006</v>
      </c>
      <c r="BC2506">
        <v>59.954862834688399</v>
      </c>
      <c r="BD2506">
        <v>74.021593271966097</v>
      </c>
      <c r="BE2506">
        <v>67.007278099999994</v>
      </c>
      <c r="BF2506">
        <v>67.65131667</v>
      </c>
    </row>
    <row r="2507" spans="1:58">
      <c r="A2507" t="s">
        <v>10</v>
      </c>
      <c r="B2507" t="s">
        <v>44</v>
      </c>
      <c r="C2507">
        <v>2000</v>
      </c>
      <c r="D2507">
        <f t="shared" si="188"/>
        <v>220</v>
      </c>
      <c r="E2507">
        <v>4</v>
      </c>
      <c r="F2507">
        <v>34181.778657000003</v>
      </c>
      <c r="G2507">
        <v>2086337.7126809999</v>
      </c>
      <c r="H2507">
        <v>1090575.411662</v>
      </c>
      <c r="I2507">
        <v>478974.92275799997</v>
      </c>
      <c r="J2507">
        <v>466793.61324600002</v>
      </c>
      <c r="K2507">
        <v>541364.27830400004</v>
      </c>
      <c r="L2507">
        <v>520739.24442499998</v>
      </c>
      <c r="M2507">
        <v>7.9765070282815804</v>
      </c>
      <c r="N2507">
        <v>24803930.543093801</v>
      </c>
      <c r="O2507">
        <f>VLOOKUP(C2507,[1]pop_15p_a!$A$8:$AL$68,12,FALSE)</f>
        <v>44938104.781746097</v>
      </c>
      <c r="Q2507">
        <f t="shared" si="187"/>
        <v>20625.033879000053</v>
      </c>
      <c r="R2507">
        <f t="shared" si="185"/>
        <v>61037.4</v>
      </c>
      <c r="S2507">
        <v>61037.4</v>
      </c>
      <c r="T2507">
        <v>61037.4</v>
      </c>
      <c r="U2507">
        <f t="shared" si="191"/>
        <v>58.9</v>
      </c>
      <c r="V2507">
        <v>58.9</v>
      </c>
      <c r="W2507">
        <v>58.9</v>
      </c>
      <c r="Y2507">
        <v>47.415999999999997</v>
      </c>
      <c r="Z2507">
        <f t="shared" si="189"/>
        <v>8.9</v>
      </c>
      <c r="AA2507">
        <v>8.8000000000000007</v>
      </c>
      <c r="AB2507">
        <v>8.9</v>
      </c>
      <c r="AE2507">
        <f t="shared" si="190"/>
        <v>4.75</v>
      </c>
      <c r="AF2507">
        <v>4.75</v>
      </c>
      <c r="AH2507">
        <v>3.75</v>
      </c>
      <c r="AI2507">
        <v>4.75</v>
      </c>
      <c r="AJ2507">
        <v>5.75</v>
      </c>
      <c r="AK2507">
        <v>3.75</v>
      </c>
      <c r="AN2507">
        <v>80.436670000000007</v>
      </c>
      <c r="AO2507">
        <v>0.82037380000000004</v>
      </c>
      <c r="AP2507">
        <v>0.45605443182690503</v>
      </c>
      <c r="AQ2507">
        <v>8.9882571583178397</v>
      </c>
      <c r="AR2507">
        <v>8.9260455190000005</v>
      </c>
      <c r="AT2507">
        <v>1</v>
      </c>
      <c r="AV2507">
        <v>0</v>
      </c>
      <c r="AW2507">
        <v>1</v>
      </c>
      <c r="AX2507">
        <v>1</v>
      </c>
      <c r="AZ2507">
        <v>34.200000000000003</v>
      </c>
      <c r="BA2507">
        <v>137.80000000000001</v>
      </c>
      <c r="BB2507">
        <v>71.599999999999994</v>
      </c>
      <c r="BC2507">
        <v>60.474353746298497</v>
      </c>
      <c r="BD2507">
        <v>74.140687060638399</v>
      </c>
      <c r="BE2507">
        <v>67.978669359999998</v>
      </c>
      <c r="BF2507">
        <v>66.322496029999996</v>
      </c>
    </row>
    <row r="2508" spans="1:58">
      <c r="A2508" t="s">
        <v>10</v>
      </c>
      <c r="B2508" t="s">
        <v>44</v>
      </c>
      <c r="C2508">
        <v>2001</v>
      </c>
      <c r="D2508">
        <f t="shared" si="188"/>
        <v>221</v>
      </c>
      <c r="E2508">
        <v>1</v>
      </c>
      <c r="F2508">
        <v>34307.018855000002</v>
      </c>
      <c r="G2508">
        <v>2097826.4461030001</v>
      </c>
      <c r="H2508">
        <v>1101435.361602</v>
      </c>
      <c r="I2508">
        <v>479991.448171</v>
      </c>
      <c r="J2508">
        <v>469125.43710600003</v>
      </c>
      <c r="K2508">
        <v>544165.68683400005</v>
      </c>
      <c r="L2508">
        <v>513550.164514</v>
      </c>
      <c r="M2508">
        <v>7.7348278679915499</v>
      </c>
      <c r="N2508">
        <v>24895937.044716801</v>
      </c>
      <c r="O2508">
        <f>VLOOKUP(C2508,[1]pop_15p_a!$A$8:$AL$68,12,FALSE)</f>
        <v>45187585.602105603</v>
      </c>
      <c r="Q2508">
        <f t="shared" si="187"/>
        <v>30615.522320000047</v>
      </c>
      <c r="R2508">
        <f t="shared" si="185"/>
        <v>61148.800000000003</v>
      </c>
      <c r="S2508">
        <v>61148.800000000003</v>
      </c>
      <c r="T2508">
        <v>61148.800000000003</v>
      </c>
      <c r="U2508">
        <f t="shared" si="191"/>
        <v>57.8</v>
      </c>
      <c r="V2508">
        <v>57.8</v>
      </c>
      <c r="W2508">
        <v>58.3</v>
      </c>
      <c r="Y2508">
        <v>48.344999999999999</v>
      </c>
      <c r="Z2508">
        <f t="shared" si="189"/>
        <v>8.6999999999999993</v>
      </c>
      <c r="AA2508">
        <v>8.6</v>
      </c>
      <c r="AB2508">
        <v>8.6999999999999993</v>
      </c>
      <c r="AE2508">
        <f t="shared" si="190"/>
        <v>4.75</v>
      </c>
      <c r="AF2508">
        <v>4.75</v>
      </c>
      <c r="AH2508">
        <v>3.75</v>
      </c>
      <c r="AI2508">
        <v>4.75</v>
      </c>
      <c r="AJ2508">
        <v>5.75</v>
      </c>
      <c r="AK2508">
        <v>3.75</v>
      </c>
      <c r="AN2508">
        <v>80.39667</v>
      </c>
      <c r="AO2508">
        <v>0.82145899999999994</v>
      </c>
      <c r="AP2508">
        <v>0.97388937225604799</v>
      </c>
      <c r="AQ2508">
        <v>8.6638430348201805</v>
      </c>
      <c r="AR2508">
        <v>8.6651677502000002</v>
      </c>
      <c r="AT2508">
        <v>1</v>
      </c>
      <c r="AV2508">
        <v>0</v>
      </c>
      <c r="AW2508">
        <v>1</v>
      </c>
      <c r="AX2508">
        <v>1</v>
      </c>
      <c r="AZ2508">
        <v>34.200000000000003</v>
      </c>
      <c r="BA2508">
        <v>139.30000000000001</v>
      </c>
      <c r="BB2508">
        <v>72.2</v>
      </c>
      <c r="BC2508">
        <v>61.644896557257802</v>
      </c>
      <c r="BD2508">
        <v>73.888281858692295</v>
      </c>
      <c r="BE2508">
        <v>69.699616779999999</v>
      </c>
      <c r="BF2508">
        <v>68.045151500000003</v>
      </c>
    </row>
    <row r="2509" spans="1:58">
      <c r="A2509" t="s">
        <v>10</v>
      </c>
      <c r="B2509" t="s">
        <v>44</v>
      </c>
      <c r="C2509">
        <v>2001</v>
      </c>
      <c r="D2509">
        <f t="shared" si="188"/>
        <v>222</v>
      </c>
      <c r="E2509">
        <v>2</v>
      </c>
      <c r="F2509">
        <v>34284.854101999998</v>
      </c>
      <c r="G2509">
        <v>2100335.7916560001</v>
      </c>
      <c r="H2509">
        <v>1108245.305377</v>
      </c>
      <c r="I2509">
        <v>481112.81701300002</v>
      </c>
      <c r="J2509">
        <v>468491.109543</v>
      </c>
      <c r="K2509">
        <v>531733.58791600005</v>
      </c>
      <c r="L2509">
        <v>509951.11447099998</v>
      </c>
      <c r="M2509">
        <v>7.6323288598320396</v>
      </c>
      <c r="N2509">
        <v>24935806.5287534</v>
      </c>
      <c r="O2509">
        <f>VLOOKUP(C2509,[1]pop_15p_a!$A$8:$AL$68,12,FALSE)</f>
        <v>45187585.602105603</v>
      </c>
      <c r="Q2509">
        <f t="shared" si="187"/>
        <v>21782.473445000069</v>
      </c>
      <c r="R2509">
        <f t="shared" si="185"/>
        <v>61260.6</v>
      </c>
      <c r="S2509">
        <v>61260.6</v>
      </c>
      <c r="T2509">
        <v>61260.6</v>
      </c>
      <c r="U2509">
        <f t="shared" si="191"/>
        <v>58.7</v>
      </c>
      <c r="V2509">
        <v>58.7</v>
      </c>
      <c r="W2509">
        <v>58.3</v>
      </c>
      <c r="Y2509">
        <v>48.344999999999999</v>
      </c>
      <c r="Z2509">
        <f t="shared" si="189"/>
        <v>8.7333339999999993</v>
      </c>
      <c r="AA2509">
        <v>8.5</v>
      </c>
      <c r="AB2509">
        <v>8.7333339999999993</v>
      </c>
      <c r="AE2509">
        <f t="shared" si="190"/>
        <v>4.583333333333333</v>
      </c>
      <c r="AF2509">
        <v>4.583333333333333</v>
      </c>
      <c r="AH2509">
        <v>3.5</v>
      </c>
      <c r="AI2509">
        <v>4.5</v>
      </c>
      <c r="AJ2509">
        <v>5.5</v>
      </c>
      <c r="AK2509">
        <v>3.75</v>
      </c>
      <c r="AN2509">
        <v>81.45</v>
      </c>
      <c r="AO2509">
        <v>0.82748140000000003</v>
      </c>
      <c r="AP2509">
        <v>0.97388937225604799</v>
      </c>
      <c r="AQ2509">
        <v>8.6638430348201805</v>
      </c>
      <c r="AR2509">
        <v>8.6651677502000002</v>
      </c>
      <c r="AT2509">
        <v>1</v>
      </c>
      <c r="AV2509">
        <v>0</v>
      </c>
      <c r="AW2509">
        <v>1</v>
      </c>
      <c r="AX2509">
        <v>1</v>
      </c>
      <c r="AZ2509">
        <v>34.299999999999997</v>
      </c>
      <c r="BA2509">
        <v>141.19999999999999</v>
      </c>
      <c r="BB2509">
        <v>72.900000000000006</v>
      </c>
      <c r="BC2509">
        <v>62.453293597908498</v>
      </c>
      <c r="BD2509">
        <v>74.014127235145693</v>
      </c>
      <c r="BE2509">
        <v>71.067305730000001</v>
      </c>
      <c r="BF2509">
        <v>69.076144880000001</v>
      </c>
    </row>
    <row r="2510" spans="1:58">
      <c r="A2510" t="s">
        <v>10</v>
      </c>
      <c r="B2510" t="s">
        <v>44</v>
      </c>
      <c r="C2510">
        <v>2001</v>
      </c>
      <c r="D2510">
        <f t="shared" si="188"/>
        <v>223</v>
      </c>
      <c r="E2510">
        <v>3</v>
      </c>
      <c r="F2510">
        <v>34351.228041000002</v>
      </c>
      <c r="G2510">
        <v>2108221.014438</v>
      </c>
      <c r="H2510">
        <v>1114160.741685</v>
      </c>
      <c r="I2510">
        <v>482653.55956700002</v>
      </c>
      <c r="J2510">
        <v>470930.14369499998</v>
      </c>
      <c r="K2510">
        <v>535811.24395000003</v>
      </c>
      <c r="L2510">
        <v>503379.91658399999</v>
      </c>
      <c r="M2510">
        <v>7.6570682137922796</v>
      </c>
      <c r="N2510">
        <v>24989988.135264799</v>
      </c>
      <c r="O2510">
        <f>VLOOKUP(C2510,[1]pop_15p_a!$A$8:$AL$68,12,FALSE)</f>
        <v>45187585.602105603</v>
      </c>
      <c r="Q2510">
        <f t="shared" si="187"/>
        <v>32431.327366000041</v>
      </c>
      <c r="R2510">
        <f t="shared" si="185"/>
        <v>61372.7</v>
      </c>
      <c r="S2510">
        <v>61372.7</v>
      </c>
      <c r="T2510">
        <v>61372.7</v>
      </c>
      <c r="U2510">
        <f t="shared" si="191"/>
        <v>58.8</v>
      </c>
      <c r="V2510">
        <v>58.8</v>
      </c>
      <c r="W2510">
        <v>58.3</v>
      </c>
      <c r="Y2510">
        <v>48.344999999999999</v>
      </c>
      <c r="Z2510">
        <f t="shared" si="189"/>
        <v>8.8000000000000007</v>
      </c>
      <c r="AA2510">
        <v>8.4</v>
      </c>
      <c r="AB2510">
        <v>8.8000000000000007</v>
      </c>
      <c r="AE2510">
        <f t="shared" si="190"/>
        <v>4.166666666666667</v>
      </c>
      <c r="AF2510">
        <v>4.166666666666667</v>
      </c>
      <c r="AH2510">
        <v>2.75</v>
      </c>
      <c r="AI2510">
        <v>3.75</v>
      </c>
      <c r="AJ2510">
        <v>4.75</v>
      </c>
      <c r="AK2510">
        <v>3.5</v>
      </c>
      <c r="AN2510">
        <v>81.53</v>
      </c>
      <c r="AO2510">
        <v>0.8295747</v>
      </c>
      <c r="AP2510">
        <v>0.97388937225604799</v>
      </c>
      <c r="AQ2510">
        <v>8.6638430348201805</v>
      </c>
      <c r="AR2510">
        <v>8.6651677502000002</v>
      </c>
      <c r="AT2510">
        <v>1</v>
      </c>
      <c r="AV2510">
        <v>0</v>
      </c>
      <c r="AW2510">
        <v>1</v>
      </c>
      <c r="AX2510">
        <v>1</v>
      </c>
      <c r="AZ2510">
        <v>34.4</v>
      </c>
      <c r="BA2510">
        <v>141.9</v>
      </c>
      <c r="BB2510">
        <v>73.900000000000006</v>
      </c>
      <c r="BC2510">
        <v>63.304036426484501</v>
      </c>
      <c r="BD2510">
        <v>74.246529223948897</v>
      </c>
      <c r="BE2510">
        <v>71.922343440000006</v>
      </c>
      <c r="BF2510">
        <v>68.973426059999994</v>
      </c>
    </row>
    <row r="2511" spans="1:58">
      <c r="A2511" t="s">
        <v>10</v>
      </c>
      <c r="B2511" t="s">
        <v>44</v>
      </c>
      <c r="C2511">
        <v>2001</v>
      </c>
      <c r="D2511">
        <f t="shared" si="188"/>
        <v>224</v>
      </c>
      <c r="E2511">
        <v>4</v>
      </c>
      <c r="F2511">
        <v>34298.358385</v>
      </c>
      <c r="G2511">
        <v>2108817.831758</v>
      </c>
      <c r="H2511">
        <v>1116579.0583520001</v>
      </c>
      <c r="I2511">
        <v>484153.27643199998</v>
      </c>
      <c r="J2511">
        <v>468611.72112200002</v>
      </c>
      <c r="K2511">
        <v>524908.83175799996</v>
      </c>
      <c r="L2511">
        <v>497918.20029100002</v>
      </c>
      <c r="M2511">
        <v>7.7458900503077999</v>
      </c>
      <c r="N2511">
        <v>25060526.453175701</v>
      </c>
      <c r="O2511">
        <f>VLOOKUP(C2511,[1]pop_15p_a!$A$8:$AL$68,12,FALSE)</f>
        <v>45187585.602105603</v>
      </c>
      <c r="Q2511">
        <f t="shared" si="187"/>
        <v>26990.631466999941</v>
      </c>
      <c r="R2511">
        <f t="shared" si="185"/>
        <v>61485.1</v>
      </c>
      <c r="S2511">
        <v>61485.1</v>
      </c>
      <c r="T2511">
        <v>61485.1</v>
      </c>
      <c r="U2511">
        <f t="shared" si="191"/>
        <v>58.3</v>
      </c>
      <c r="V2511">
        <v>58.3</v>
      </c>
      <c r="W2511">
        <v>58.3</v>
      </c>
      <c r="Y2511">
        <v>48.344999999999999</v>
      </c>
      <c r="Z2511">
        <f t="shared" si="189"/>
        <v>8.8000000000000007</v>
      </c>
      <c r="AA2511">
        <v>8.4</v>
      </c>
      <c r="AB2511">
        <v>8.8000000000000007</v>
      </c>
      <c r="AE2511">
        <f t="shared" si="190"/>
        <v>3.4166666666666665</v>
      </c>
      <c r="AF2511">
        <v>3.4166666666666665</v>
      </c>
      <c r="AH2511">
        <v>2.25</v>
      </c>
      <c r="AI2511">
        <v>3.25</v>
      </c>
      <c r="AJ2511">
        <v>4.25</v>
      </c>
      <c r="AK2511">
        <v>2.75</v>
      </c>
      <c r="AN2511">
        <v>81.566670000000002</v>
      </c>
      <c r="AO2511">
        <v>0.83197339999999997</v>
      </c>
      <c r="AP2511">
        <v>0.97388937225604799</v>
      </c>
      <c r="AQ2511">
        <v>8.6638430348201805</v>
      </c>
      <c r="AR2511">
        <v>8.6651677502000002</v>
      </c>
      <c r="AT2511">
        <v>1</v>
      </c>
      <c r="AV2511">
        <v>0</v>
      </c>
      <c r="AW2511">
        <v>1</v>
      </c>
      <c r="AX2511">
        <v>1</v>
      </c>
      <c r="AZ2511">
        <v>34.6</v>
      </c>
      <c r="BA2511">
        <v>142.80000000000001</v>
      </c>
      <c r="BB2511">
        <v>72.7</v>
      </c>
      <c r="BC2511">
        <v>64.574455248183597</v>
      </c>
      <c r="BD2511">
        <v>74.673564991240795</v>
      </c>
      <c r="BE2511">
        <v>72.850199160000003</v>
      </c>
      <c r="BF2511">
        <v>69.719940449999996</v>
      </c>
    </row>
    <row r="2512" spans="1:58">
      <c r="A2512" t="s">
        <v>10</v>
      </c>
      <c r="B2512" t="s">
        <v>44</v>
      </c>
      <c r="C2512">
        <v>2002</v>
      </c>
      <c r="D2512">
        <f t="shared" si="188"/>
        <v>225</v>
      </c>
      <c r="E2512">
        <v>1</v>
      </c>
      <c r="F2512">
        <v>34328.126497999998</v>
      </c>
      <c r="G2512">
        <v>2114564.4591410002</v>
      </c>
      <c r="H2512">
        <v>1122952.9859249999</v>
      </c>
      <c r="I2512">
        <v>484955.55657800002</v>
      </c>
      <c r="J2512">
        <v>464126.75722199999</v>
      </c>
      <c r="K2512">
        <v>532923.847114</v>
      </c>
      <c r="L2512">
        <v>509987.19517299999</v>
      </c>
      <c r="M2512">
        <v>7.7578533587918397</v>
      </c>
      <c r="N2512">
        <v>25145376.8935614</v>
      </c>
      <c r="O2512">
        <f>VLOOKUP(C2512,[1]pop_15p_a!$A$8:$AL$68,12,FALSE)</f>
        <v>45463249.695982002</v>
      </c>
      <c r="Q2512">
        <f t="shared" si="187"/>
        <v>22936.651941000018</v>
      </c>
      <c r="R2512">
        <f t="shared" si="185"/>
        <v>61598</v>
      </c>
      <c r="S2512">
        <v>61598</v>
      </c>
      <c r="T2512">
        <v>61598</v>
      </c>
      <c r="U2512">
        <f t="shared" si="191"/>
        <v>58.6</v>
      </c>
      <c r="V2512">
        <v>58.6</v>
      </c>
      <c r="W2512">
        <v>60.3</v>
      </c>
      <c r="Y2512">
        <v>49.938000000000002</v>
      </c>
      <c r="Z2512">
        <f t="shared" si="189"/>
        <v>8.7666660000000007</v>
      </c>
      <c r="AA2512">
        <v>8.1999999999999993</v>
      </c>
      <c r="AB2512">
        <v>8.7666660000000007</v>
      </c>
      <c r="AE2512">
        <f t="shared" si="190"/>
        <v>3.25</v>
      </c>
      <c r="AF2512">
        <v>3.25</v>
      </c>
      <c r="AH2512">
        <v>2.25</v>
      </c>
      <c r="AI2512">
        <v>3.25</v>
      </c>
      <c r="AJ2512">
        <v>4.25</v>
      </c>
      <c r="AK2512">
        <v>2.75</v>
      </c>
      <c r="AN2512">
        <v>82.126660000000001</v>
      </c>
      <c r="AO2512">
        <v>0.83455209999999991</v>
      </c>
      <c r="AP2512">
        <v>0.80264475294127702</v>
      </c>
      <c r="AQ2512">
        <v>8.5787142164301091</v>
      </c>
      <c r="AR2512">
        <v>8.6336667582000004</v>
      </c>
      <c r="AT2512">
        <v>1</v>
      </c>
      <c r="AV2512">
        <v>0</v>
      </c>
      <c r="AW2512">
        <v>1</v>
      </c>
      <c r="AX2512">
        <v>1</v>
      </c>
      <c r="AZ2512">
        <v>34.700000000000003</v>
      </c>
      <c r="BA2512">
        <v>143.19999999999999</v>
      </c>
      <c r="BB2512">
        <v>73.2</v>
      </c>
      <c r="BC2512">
        <v>65.3500591090597</v>
      </c>
      <c r="BD2512">
        <v>75.249011526933799</v>
      </c>
      <c r="BE2512">
        <v>73.489122390000006</v>
      </c>
      <c r="BF2512">
        <v>70.454405489999999</v>
      </c>
    </row>
    <row r="2513" spans="1:58">
      <c r="A2513" t="s">
        <v>10</v>
      </c>
      <c r="B2513" t="s">
        <v>44</v>
      </c>
      <c r="C2513">
        <v>2002</v>
      </c>
      <c r="D2513">
        <f t="shared" si="188"/>
        <v>226</v>
      </c>
      <c r="E2513">
        <v>2</v>
      </c>
      <c r="F2513">
        <v>34450.443563000001</v>
      </c>
      <c r="G2513">
        <v>2125903.9882339998</v>
      </c>
      <c r="H2513">
        <v>1128845.9471720001</v>
      </c>
      <c r="I2513">
        <v>488875.78911299998</v>
      </c>
      <c r="J2513">
        <v>461812.80174299999</v>
      </c>
      <c r="K2513">
        <v>545745.15626299998</v>
      </c>
      <c r="L2513">
        <v>514050.78425700002</v>
      </c>
      <c r="M2513">
        <v>7.7890537026342397</v>
      </c>
      <c r="N2513">
        <v>25212848.328084901</v>
      </c>
      <c r="O2513">
        <f>VLOOKUP(C2513,[1]pop_15p_a!$A$8:$AL$68,12,FALSE)</f>
        <v>45463249.695982002</v>
      </c>
      <c r="Q2513">
        <f t="shared" si="187"/>
        <v>31694.372005999961</v>
      </c>
      <c r="R2513">
        <f t="shared" si="185"/>
        <v>61709.5</v>
      </c>
      <c r="S2513">
        <v>61709.5</v>
      </c>
      <c r="T2513">
        <v>61709.5</v>
      </c>
      <c r="U2513">
        <f t="shared" si="191"/>
        <v>59.9</v>
      </c>
      <c r="V2513">
        <v>59.9</v>
      </c>
      <c r="W2513">
        <v>60.3</v>
      </c>
      <c r="Y2513">
        <v>49.938000000000002</v>
      </c>
      <c r="Z2513">
        <f t="shared" si="189"/>
        <v>8.6333330000000004</v>
      </c>
      <c r="AA2513">
        <v>8.1999999999999993</v>
      </c>
      <c r="AB2513">
        <v>8.6333330000000004</v>
      </c>
      <c r="AE2513">
        <f t="shared" si="190"/>
        <v>3.25</v>
      </c>
      <c r="AF2513">
        <v>3.25</v>
      </c>
      <c r="AH2513">
        <v>2.25</v>
      </c>
      <c r="AI2513">
        <v>3.25</v>
      </c>
      <c r="AJ2513">
        <v>4.25</v>
      </c>
      <c r="AK2513">
        <v>2.75</v>
      </c>
      <c r="AN2513">
        <v>82.773330000000001</v>
      </c>
      <c r="AO2513">
        <v>0.84121699999999999</v>
      </c>
      <c r="AP2513">
        <v>0.80264475294127702</v>
      </c>
      <c r="AQ2513">
        <v>8.5787142164301091</v>
      </c>
      <c r="AR2513">
        <v>8.6336667582000004</v>
      </c>
      <c r="AT2513">
        <v>1</v>
      </c>
      <c r="AV2513">
        <v>0</v>
      </c>
      <c r="AW2513">
        <v>1</v>
      </c>
      <c r="AX2513">
        <v>1</v>
      </c>
      <c r="AZ2513">
        <v>35.1</v>
      </c>
      <c r="BA2513">
        <v>143.1</v>
      </c>
      <c r="BB2513">
        <v>72.5</v>
      </c>
      <c r="BC2513">
        <v>66.9714884951497</v>
      </c>
      <c r="BD2513">
        <v>75.848150733681607</v>
      </c>
      <c r="BE2513">
        <v>74.754405399999996</v>
      </c>
      <c r="BF2513">
        <v>71.908915449999995</v>
      </c>
    </row>
    <row r="2514" spans="1:58">
      <c r="A2514" t="s">
        <v>10</v>
      </c>
      <c r="B2514" t="s">
        <v>44</v>
      </c>
      <c r="C2514">
        <v>2002</v>
      </c>
      <c r="D2514">
        <f t="shared" si="188"/>
        <v>227</v>
      </c>
      <c r="E2514">
        <v>3</v>
      </c>
      <c r="F2514">
        <v>34513.602822000001</v>
      </c>
      <c r="G2514">
        <v>2133572.1865349999</v>
      </c>
      <c r="H2514">
        <v>1136325.6477930001</v>
      </c>
      <c r="I2514">
        <v>492682.06140000001</v>
      </c>
      <c r="J2514">
        <v>465645.56969799998</v>
      </c>
      <c r="K2514">
        <v>550008.36601200001</v>
      </c>
      <c r="L2514">
        <v>519047.96150999999</v>
      </c>
      <c r="M2514">
        <v>7.8438235374049601</v>
      </c>
      <c r="N2514">
        <v>25259873.873358801</v>
      </c>
      <c r="O2514">
        <f>VLOOKUP(C2514,[1]pop_15p_a!$A$8:$AL$68,12,FALSE)</f>
        <v>45463249.695982002</v>
      </c>
      <c r="Q2514">
        <f t="shared" si="187"/>
        <v>30960.404502000019</v>
      </c>
      <c r="R2514">
        <f t="shared" si="185"/>
        <v>61819.8</v>
      </c>
      <c r="S2514">
        <v>61819.8</v>
      </c>
      <c r="T2514">
        <v>61819.8</v>
      </c>
      <c r="U2514">
        <f t="shared" si="191"/>
        <v>59.7</v>
      </c>
      <c r="V2514">
        <v>59.7</v>
      </c>
      <c r="W2514">
        <v>60.3</v>
      </c>
      <c r="Y2514">
        <v>49.938000000000002</v>
      </c>
      <c r="Z2514">
        <f t="shared" si="189"/>
        <v>8.6</v>
      </c>
      <c r="AA2514">
        <v>8.3000000000000007</v>
      </c>
      <c r="AB2514">
        <v>8.6</v>
      </c>
      <c r="AE2514">
        <f t="shared" si="190"/>
        <v>3.25</v>
      </c>
      <c r="AF2514">
        <v>3.25</v>
      </c>
      <c r="AH2514">
        <v>2.25</v>
      </c>
      <c r="AI2514">
        <v>3.25</v>
      </c>
      <c r="AJ2514">
        <v>4.25</v>
      </c>
      <c r="AK2514">
        <v>2.75</v>
      </c>
      <c r="AN2514">
        <v>82.976669999999999</v>
      </c>
      <c r="AO2514">
        <v>0.84552729999999998</v>
      </c>
      <c r="AP2514">
        <v>0.80264475294127702</v>
      </c>
      <c r="AQ2514">
        <v>8.5787142164301091</v>
      </c>
      <c r="AR2514">
        <v>8.6336667582000004</v>
      </c>
      <c r="AT2514">
        <v>1</v>
      </c>
      <c r="AV2514">
        <v>0</v>
      </c>
      <c r="AW2514">
        <v>1</v>
      </c>
      <c r="AX2514">
        <v>1</v>
      </c>
      <c r="AZ2514">
        <v>35.299999999999997</v>
      </c>
      <c r="BA2514">
        <v>142.6</v>
      </c>
      <c r="BB2514">
        <v>72.400000000000006</v>
      </c>
      <c r="BC2514">
        <v>68.733310580993404</v>
      </c>
      <c r="BD2514">
        <v>76.321631080657198</v>
      </c>
      <c r="BE2514">
        <v>76.387032849999997</v>
      </c>
      <c r="BF2514">
        <v>73.61381892</v>
      </c>
    </row>
    <row r="2515" spans="1:58">
      <c r="A2515" t="s">
        <v>10</v>
      </c>
      <c r="B2515" t="s">
        <v>44</v>
      </c>
      <c r="C2515">
        <v>2002</v>
      </c>
      <c r="D2515">
        <f t="shared" si="188"/>
        <v>228</v>
      </c>
      <c r="E2515">
        <v>4</v>
      </c>
      <c r="F2515">
        <v>34467.676707999999</v>
      </c>
      <c r="G2515">
        <v>2134580.4460999998</v>
      </c>
      <c r="H2515">
        <v>1142825.4357119999</v>
      </c>
      <c r="I2515">
        <v>495813.68901700003</v>
      </c>
      <c r="J2515">
        <v>467888.05164800002</v>
      </c>
      <c r="K2515">
        <v>547989.90364699997</v>
      </c>
      <c r="L2515">
        <v>519751.535202</v>
      </c>
      <c r="M2515">
        <v>7.9384420482457996</v>
      </c>
      <c r="N2515">
        <v>25279297.468145899</v>
      </c>
      <c r="O2515">
        <f>VLOOKUP(C2515,[1]pop_15p_a!$A$8:$AL$68,12,FALSE)</f>
        <v>45463249.695982002</v>
      </c>
      <c r="Q2515">
        <f t="shared" si="187"/>
        <v>28238.368444999971</v>
      </c>
      <c r="R2515">
        <f t="shared" si="185"/>
        <v>61928.800000000003</v>
      </c>
      <c r="S2515">
        <v>61928.800000000003</v>
      </c>
      <c r="T2515">
        <v>61928.800000000003</v>
      </c>
      <c r="U2515">
        <f t="shared" si="191"/>
        <v>60.2</v>
      </c>
      <c r="V2515">
        <v>60.2</v>
      </c>
      <c r="W2515">
        <v>60.3</v>
      </c>
      <c r="Y2515">
        <v>49.938000000000002</v>
      </c>
      <c r="Z2515">
        <f t="shared" si="189"/>
        <v>8.5666670000000007</v>
      </c>
      <c r="AA2515">
        <v>8.4</v>
      </c>
      <c r="AB2515">
        <v>8.5666670000000007</v>
      </c>
      <c r="AE2515">
        <f t="shared" si="190"/>
        <v>3.0833333333333335</v>
      </c>
      <c r="AF2515">
        <v>3.0833333333333335</v>
      </c>
      <c r="AH2515">
        <v>1.75</v>
      </c>
      <c r="AI2515">
        <v>2.75</v>
      </c>
      <c r="AJ2515">
        <v>3.75</v>
      </c>
      <c r="AK2515">
        <v>2.75</v>
      </c>
      <c r="AN2515">
        <v>83.316670000000002</v>
      </c>
      <c r="AO2515">
        <v>0.84855189999999991</v>
      </c>
      <c r="AP2515">
        <v>0.80264475294127702</v>
      </c>
      <c r="AQ2515">
        <v>8.5787142164301091</v>
      </c>
      <c r="AR2515">
        <v>8.6336667582000004</v>
      </c>
      <c r="AT2515">
        <v>1</v>
      </c>
      <c r="AV2515">
        <v>0</v>
      </c>
      <c r="AW2515">
        <v>1</v>
      </c>
      <c r="AX2515">
        <v>1</v>
      </c>
      <c r="AZ2515">
        <v>35.5</v>
      </c>
      <c r="BA2515">
        <v>143.1</v>
      </c>
      <c r="BB2515">
        <v>72.2</v>
      </c>
      <c r="BC2515">
        <v>70.388751052133003</v>
      </c>
      <c r="BD2515">
        <v>76.880422772142495</v>
      </c>
      <c r="BE2515">
        <v>77.912975189999997</v>
      </c>
      <c r="BF2515">
        <v>73.900000079999998</v>
      </c>
    </row>
    <row r="2516" spans="1:58">
      <c r="A2516" t="s">
        <v>10</v>
      </c>
      <c r="B2516" t="s">
        <v>44</v>
      </c>
      <c r="C2516">
        <v>2003</v>
      </c>
      <c r="D2516">
        <f t="shared" si="188"/>
        <v>229</v>
      </c>
      <c r="E2516">
        <v>1</v>
      </c>
      <c r="F2516">
        <v>34448.197552999998</v>
      </c>
      <c r="G2516">
        <v>2137058.1422489998</v>
      </c>
      <c r="H2516">
        <v>1145023.4967720001</v>
      </c>
      <c r="I2516">
        <v>495649.58626000001</v>
      </c>
      <c r="J2516">
        <v>469380.06155099999</v>
      </c>
      <c r="K2516">
        <v>536585.13871299999</v>
      </c>
      <c r="L2516">
        <v>519034.43124599999</v>
      </c>
      <c r="M2516">
        <v>8.2769018566462496</v>
      </c>
      <c r="N2516">
        <v>25314055.4798702</v>
      </c>
      <c r="O2516">
        <f>VLOOKUP(C2516,[1]pop_15p_a!$A$8:$AL$68,12,FALSE)</f>
        <v>45746500.254004396</v>
      </c>
      <c r="Q2516">
        <f t="shared" si="187"/>
        <v>17550.707467</v>
      </c>
      <c r="R2516">
        <f t="shared" si="185"/>
        <v>62036.4</v>
      </c>
      <c r="S2516">
        <v>62036.4</v>
      </c>
      <c r="T2516">
        <v>62036.4</v>
      </c>
      <c r="U2516">
        <f t="shared" si="191"/>
        <v>61.8</v>
      </c>
      <c r="V2516">
        <v>61.8</v>
      </c>
      <c r="W2516">
        <v>64.400000000000006</v>
      </c>
      <c r="Y2516">
        <v>51.88</v>
      </c>
      <c r="Z2516">
        <f t="shared" si="189"/>
        <v>8.3000000000000007</v>
      </c>
      <c r="AA2516">
        <v>8.3000000000000007</v>
      </c>
      <c r="AB2516">
        <v>8.3000000000000007</v>
      </c>
      <c r="AE2516">
        <f t="shared" si="190"/>
        <v>2.6666666666666665</v>
      </c>
      <c r="AF2516">
        <v>2.6666666666666665</v>
      </c>
      <c r="AH2516">
        <v>1.5</v>
      </c>
      <c r="AI2516">
        <v>2.5</v>
      </c>
      <c r="AJ2516">
        <v>3.5</v>
      </c>
      <c r="AK2516">
        <v>1.75</v>
      </c>
      <c r="AN2516">
        <v>84.07</v>
      </c>
      <c r="AO2516">
        <v>0.85364630000000008</v>
      </c>
      <c r="AP2516">
        <v>0.21904776935714401</v>
      </c>
      <c r="AQ2516">
        <v>8.6518519189335805</v>
      </c>
      <c r="AR2516">
        <v>8.6689137289999998</v>
      </c>
      <c r="AT2516">
        <v>1</v>
      </c>
      <c r="AV2516">
        <v>0</v>
      </c>
      <c r="AW2516">
        <v>1</v>
      </c>
      <c r="AX2516">
        <v>1</v>
      </c>
      <c r="AZ2516">
        <v>35.700000000000003</v>
      </c>
      <c r="BA2516">
        <v>144.1</v>
      </c>
      <c r="BB2516">
        <v>72.3</v>
      </c>
      <c r="BC2516">
        <v>71.634368284119205</v>
      </c>
      <c r="BD2516">
        <v>77.444906694598004</v>
      </c>
      <c r="BE2516">
        <v>79.411058339999997</v>
      </c>
      <c r="BF2516">
        <v>76.981162889999993</v>
      </c>
    </row>
    <row r="2517" spans="1:58">
      <c r="A2517" t="s">
        <v>10</v>
      </c>
      <c r="B2517" t="s">
        <v>44</v>
      </c>
      <c r="C2517">
        <v>2003</v>
      </c>
      <c r="D2517">
        <f t="shared" si="188"/>
        <v>230</v>
      </c>
      <c r="E2517">
        <v>2</v>
      </c>
      <c r="F2517">
        <v>34314.455650999997</v>
      </c>
      <c r="G2517">
        <v>2132482.5427910001</v>
      </c>
      <c r="H2517">
        <v>1143364.8371989999</v>
      </c>
      <c r="I2517">
        <v>498958.99186499999</v>
      </c>
      <c r="J2517">
        <v>469616.81761299999</v>
      </c>
      <c r="K2517">
        <v>532516.53408000001</v>
      </c>
      <c r="L2517">
        <v>515945.02112200001</v>
      </c>
      <c r="M2517">
        <v>8.4550240326654702</v>
      </c>
      <c r="N2517">
        <v>25240450.278571799</v>
      </c>
      <c r="O2517">
        <f>VLOOKUP(C2517,[1]pop_15p_a!$A$8:$AL$68,12,FALSE)</f>
        <v>45746500.254004396</v>
      </c>
      <c r="Q2517">
        <f t="shared" si="187"/>
        <v>16571.512958000007</v>
      </c>
      <c r="R2517">
        <f t="shared" si="185"/>
        <v>62145.9</v>
      </c>
      <c r="S2517">
        <v>62145.9</v>
      </c>
      <c r="T2517">
        <v>62145.9</v>
      </c>
      <c r="U2517">
        <f t="shared" si="191"/>
        <v>63.9</v>
      </c>
      <c r="V2517">
        <v>63.9</v>
      </c>
      <c r="W2517">
        <v>64.400000000000006</v>
      </c>
      <c r="Y2517">
        <v>51.88</v>
      </c>
      <c r="Z2517">
        <f t="shared" si="189"/>
        <v>8.4333329999999993</v>
      </c>
      <c r="AA2517">
        <v>8.4</v>
      </c>
      <c r="AB2517">
        <v>8.4333329999999993</v>
      </c>
      <c r="AE2517">
        <f t="shared" si="190"/>
        <v>2.3333333333333335</v>
      </c>
      <c r="AF2517">
        <v>2.3333333333333335</v>
      </c>
      <c r="AH2517">
        <v>1</v>
      </c>
      <c r="AI2517">
        <v>2</v>
      </c>
      <c r="AJ2517">
        <v>3</v>
      </c>
      <c r="AK2517">
        <v>1.5</v>
      </c>
      <c r="AN2517">
        <v>84.356669999999994</v>
      </c>
      <c r="AO2517">
        <v>0.8583691</v>
      </c>
      <c r="AP2517">
        <v>0.21904776935714401</v>
      </c>
      <c r="AQ2517">
        <v>8.6518519189335805</v>
      </c>
      <c r="AR2517">
        <v>8.6689137289999998</v>
      </c>
      <c r="AT2517">
        <v>1</v>
      </c>
      <c r="AV2517">
        <v>0</v>
      </c>
      <c r="AW2517">
        <v>1</v>
      </c>
      <c r="AX2517">
        <v>1</v>
      </c>
      <c r="AZ2517">
        <v>36</v>
      </c>
      <c r="BA2517">
        <v>144.5</v>
      </c>
      <c r="BB2517">
        <v>72.099999999999994</v>
      </c>
      <c r="BC2517">
        <v>73.812206369388704</v>
      </c>
      <c r="BD2517">
        <v>77.9728202449772</v>
      </c>
      <c r="BE2517">
        <v>81.310146639999999</v>
      </c>
      <c r="BF2517">
        <v>79.01001488</v>
      </c>
    </row>
    <row r="2518" spans="1:58">
      <c r="A2518" t="s">
        <v>10</v>
      </c>
      <c r="B2518" t="s">
        <v>44</v>
      </c>
      <c r="C2518">
        <v>2003</v>
      </c>
      <c r="D2518">
        <f t="shared" si="188"/>
        <v>231</v>
      </c>
      <c r="E2518">
        <v>3</v>
      </c>
      <c r="F2518">
        <v>34488.684187999999</v>
      </c>
      <c r="G2518">
        <v>2147131.6952069998</v>
      </c>
      <c r="H2518">
        <v>1153955.0863960001</v>
      </c>
      <c r="I2518">
        <v>500932.78336200002</v>
      </c>
      <c r="J2518">
        <v>476795.44011000003</v>
      </c>
      <c r="K2518">
        <v>537702.98670500005</v>
      </c>
      <c r="L2518">
        <v>517789.64702099998</v>
      </c>
      <c r="M2518">
        <v>8.3616718289650596</v>
      </c>
      <c r="N2518">
        <v>25244539.456421699</v>
      </c>
      <c r="O2518">
        <f>VLOOKUP(C2518,[1]pop_15p_a!$A$8:$AL$68,12,FALSE)</f>
        <v>45746500.254004396</v>
      </c>
      <c r="Q2518">
        <f t="shared" si="187"/>
        <v>19913.339684000064</v>
      </c>
      <c r="R2518">
        <f t="shared" si="185"/>
        <v>62257.1</v>
      </c>
      <c r="S2518">
        <v>62257.1</v>
      </c>
      <c r="T2518">
        <v>62257.1</v>
      </c>
      <c r="U2518">
        <f t="shared" si="191"/>
        <v>64.5</v>
      </c>
      <c r="V2518">
        <v>64.5</v>
      </c>
      <c r="W2518">
        <v>64.400000000000006</v>
      </c>
      <c r="Y2518">
        <v>51.88</v>
      </c>
      <c r="Z2518">
        <f t="shared" si="189"/>
        <v>8.5</v>
      </c>
      <c r="AA2518">
        <v>8.5</v>
      </c>
      <c r="AB2518">
        <v>8.5</v>
      </c>
      <c r="AE2518">
        <f t="shared" si="190"/>
        <v>2</v>
      </c>
      <c r="AF2518">
        <v>2</v>
      </c>
      <c r="AH2518">
        <v>1</v>
      </c>
      <c r="AI2518">
        <v>2</v>
      </c>
      <c r="AJ2518">
        <v>3</v>
      </c>
      <c r="AK2518">
        <v>1</v>
      </c>
      <c r="AN2518">
        <v>84.58</v>
      </c>
      <c r="AO2518">
        <v>0.86056470000000007</v>
      </c>
      <c r="AP2518">
        <v>0.21904776935714401</v>
      </c>
      <c r="AQ2518">
        <v>8.6518519189335805</v>
      </c>
      <c r="AR2518">
        <v>8.6689137289999998</v>
      </c>
      <c r="AT2518">
        <v>1</v>
      </c>
      <c r="AV2518">
        <v>0</v>
      </c>
      <c r="AW2518">
        <v>1</v>
      </c>
      <c r="AX2518">
        <v>1</v>
      </c>
      <c r="AZ2518">
        <v>36.6</v>
      </c>
      <c r="BA2518">
        <v>144</v>
      </c>
      <c r="BB2518">
        <v>71.8</v>
      </c>
      <c r="BC2518">
        <v>75.490438736352203</v>
      </c>
      <c r="BD2518">
        <v>78.427394576090407</v>
      </c>
      <c r="BE2518">
        <v>83.133973229999995</v>
      </c>
      <c r="BF2518">
        <v>80.562433780000006</v>
      </c>
    </row>
    <row r="2519" spans="1:58">
      <c r="A2519" t="s">
        <v>10</v>
      </c>
      <c r="B2519" t="s">
        <v>44</v>
      </c>
      <c r="C2519">
        <v>2003</v>
      </c>
      <c r="D2519">
        <f t="shared" si="188"/>
        <v>232</v>
      </c>
      <c r="E2519">
        <v>4</v>
      </c>
      <c r="F2519">
        <v>34692.245271</v>
      </c>
      <c r="G2519">
        <v>2163788.3240649998</v>
      </c>
      <c r="H2519">
        <v>1154557.418057</v>
      </c>
      <c r="I2519">
        <v>504875.80794600002</v>
      </c>
      <c r="J2519">
        <v>478689.48861</v>
      </c>
      <c r="K2519">
        <v>550506.19305300002</v>
      </c>
      <c r="L2519">
        <v>529164.08838600002</v>
      </c>
      <c r="M2519">
        <v>8.71491138900282</v>
      </c>
      <c r="N2519">
        <v>25233294.217334401</v>
      </c>
      <c r="O2519">
        <f>VLOOKUP(C2519,[1]pop_15p_a!$A$8:$AL$68,12,FALSE)</f>
        <v>45746500.254004396</v>
      </c>
      <c r="Q2519">
        <f t="shared" si="187"/>
        <v>21342.104667000007</v>
      </c>
      <c r="R2519">
        <f t="shared" si="185"/>
        <v>62370.1</v>
      </c>
      <c r="S2519">
        <v>62370.1</v>
      </c>
      <c r="T2519">
        <v>62370.1</v>
      </c>
      <c r="U2519">
        <f t="shared" si="191"/>
        <v>64.400000000000006</v>
      </c>
      <c r="V2519">
        <v>64.400000000000006</v>
      </c>
      <c r="W2519">
        <v>64.400000000000006</v>
      </c>
      <c r="Y2519">
        <v>51.88</v>
      </c>
      <c r="Z2519">
        <f t="shared" si="189"/>
        <v>8.8000000000000007</v>
      </c>
      <c r="AA2519">
        <v>8.8000000000000007</v>
      </c>
      <c r="AB2519">
        <v>8.8000000000000007</v>
      </c>
      <c r="AE2519">
        <f t="shared" si="190"/>
        <v>2</v>
      </c>
      <c r="AF2519">
        <v>2</v>
      </c>
      <c r="AH2519">
        <v>1</v>
      </c>
      <c r="AI2519">
        <v>2</v>
      </c>
      <c r="AJ2519">
        <v>3</v>
      </c>
      <c r="AK2519">
        <v>1</v>
      </c>
      <c r="AN2519">
        <v>85.136669999999995</v>
      </c>
      <c r="AO2519">
        <v>0.86795389999999994</v>
      </c>
      <c r="AP2519">
        <v>0.21904776935714401</v>
      </c>
      <c r="AQ2519">
        <v>8.6518519189335805</v>
      </c>
      <c r="AR2519">
        <v>8.6689137289999998</v>
      </c>
      <c r="AT2519">
        <v>1</v>
      </c>
      <c r="AV2519">
        <v>0</v>
      </c>
      <c r="AW2519">
        <v>1</v>
      </c>
      <c r="AX2519">
        <v>1</v>
      </c>
      <c r="AZ2519">
        <v>37</v>
      </c>
      <c r="BA2519">
        <v>142.69999999999999</v>
      </c>
      <c r="BB2519">
        <v>71.5</v>
      </c>
      <c r="BC2519">
        <v>77.694837266538499</v>
      </c>
      <c r="BD2519">
        <v>78.900845550457603</v>
      </c>
      <c r="BE2519">
        <v>85.550163639999994</v>
      </c>
      <c r="BF2519">
        <v>82.733389180000003</v>
      </c>
    </row>
    <row r="2520" spans="1:58">
      <c r="A2520" t="s">
        <v>10</v>
      </c>
      <c r="B2520" t="s">
        <v>44</v>
      </c>
      <c r="C2520">
        <v>2004</v>
      </c>
      <c r="D2520">
        <f t="shared" si="188"/>
        <v>233</v>
      </c>
      <c r="E2520">
        <v>1</v>
      </c>
      <c r="F2520">
        <v>34928.997817000003</v>
      </c>
      <c r="G2520">
        <v>2182547.3775749998</v>
      </c>
      <c r="H2520">
        <v>1161376.351856</v>
      </c>
      <c r="I2520">
        <v>507433.07591299998</v>
      </c>
      <c r="J2520">
        <v>483750.70783199999</v>
      </c>
      <c r="K2520">
        <v>554226.31875700003</v>
      </c>
      <c r="L2520">
        <v>535167.01521300001</v>
      </c>
      <c r="M2520">
        <v>8.9007725049709308</v>
      </c>
      <c r="N2520">
        <v>25267029.9345962</v>
      </c>
      <c r="O2520">
        <f>VLOOKUP(C2520,[1]pop_15p_a!$A$8:$AL$68,12,FALSE)</f>
        <v>46062559.705618203</v>
      </c>
      <c r="Q2520">
        <f t="shared" si="187"/>
        <v>19059.303544000024</v>
      </c>
      <c r="R2520">
        <f t="shared" si="185"/>
        <v>62484.800000000003</v>
      </c>
      <c r="S2520">
        <v>62484.800000000003</v>
      </c>
      <c r="T2520">
        <v>62484.800000000003</v>
      </c>
      <c r="U2520">
        <f t="shared" si="191"/>
        <v>65</v>
      </c>
      <c r="V2520">
        <v>65</v>
      </c>
      <c r="W2520">
        <v>65.900000000000006</v>
      </c>
      <c r="Y2520">
        <v>52.561999999999998</v>
      </c>
      <c r="Z2520">
        <f t="shared" si="189"/>
        <v>8.8000000000000007</v>
      </c>
      <c r="AA2520">
        <v>8.8000000000000007</v>
      </c>
      <c r="AB2520">
        <v>8.8000000000000007</v>
      </c>
      <c r="AE2520">
        <f t="shared" si="190"/>
        <v>2</v>
      </c>
      <c r="AF2520">
        <v>2</v>
      </c>
      <c r="AH2520">
        <v>1</v>
      </c>
      <c r="AI2520">
        <v>2</v>
      </c>
      <c r="AJ2520">
        <v>3</v>
      </c>
      <c r="AK2520">
        <v>1</v>
      </c>
      <c r="AN2520">
        <v>85.583340000000007</v>
      </c>
      <c r="AO2520">
        <v>0.87157799999999996</v>
      </c>
      <c r="AP2520">
        <v>-0.117903975117285</v>
      </c>
      <c r="AQ2520">
        <v>8.7080745952068508</v>
      </c>
      <c r="AR2520">
        <v>8.6920578749999997</v>
      </c>
      <c r="AT2520">
        <v>1</v>
      </c>
      <c r="AV2520">
        <v>0</v>
      </c>
      <c r="AW2520">
        <v>1</v>
      </c>
      <c r="AX2520">
        <v>1</v>
      </c>
      <c r="AZ2520">
        <v>37.299999999999997</v>
      </c>
      <c r="BA2520">
        <v>142.9</v>
      </c>
      <c r="BB2520">
        <v>71.5</v>
      </c>
      <c r="BC2520">
        <v>80.314194388766595</v>
      </c>
      <c r="BD2520">
        <v>79.417478248905198</v>
      </c>
      <c r="BE2520">
        <v>88.393381570000003</v>
      </c>
      <c r="BF2520">
        <v>85.373639519999998</v>
      </c>
    </row>
    <row r="2521" spans="1:58">
      <c r="A2521" t="s">
        <v>10</v>
      </c>
      <c r="B2521" t="s">
        <v>44</v>
      </c>
      <c r="C2521">
        <v>2004</v>
      </c>
      <c r="D2521">
        <f t="shared" si="188"/>
        <v>234</v>
      </c>
      <c r="E2521">
        <v>2</v>
      </c>
      <c r="F2521">
        <v>35094.720480999997</v>
      </c>
      <c r="G2521">
        <v>2196956.898794</v>
      </c>
      <c r="H2521">
        <v>1167219.867967</v>
      </c>
      <c r="I2521">
        <v>510122.53776899999</v>
      </c>
      <c r="J2521">
        <v>487114.43075699999</v>
      </c>
      <c r="K2521">
        <v>563734.81523499999</v>
      </c>
      <c r="L2521">
        <v>545567.27761800005</v>
      </c>
      <c r="M2521">
        <v>8.7032038854300193</v>
      </c>
      <c r="N2521">
        <v>25337568.252507199</v>
      </c>
      <c r="O2521">
        <f>VLOOKUP(C2521,[1]pop_15p_a!$A$8:$AL$68,12,FALSE)</f>
        <v>46062559.705618203</v>
      </c>
      <c r="Q2521">
        <f t="shared" si="187"/>
        <v>18167.537616999936</v>
      </c>
      <c r="R2521">
        <f t="shared" si="185"/>
        <v>62601.1</v>
      </c>
      <c r="S2521">
        <v>62601.1</v>
      </c>
      <c r="T2521">
        <v>62601.1</v>
      </c>
      <c r="U2521">
        <f t="shared" si="191"/>
        <v>66.400000000000006</v>
      </c>
      <c r="V2521">
        <v>66.400000000000006</v>
      </c>
      <c r="W2521">
        <v>65.900000000000006</v>
      </c>
      <c r="Y2521">
        <v>52.561999999999998</v>
      </c>
      <c r="Z2521">
        <f t="shared" si="189"/>
        <v>8.8000000000000007</v>
      </c>
      <c r="AA2521">
        <v>8.8000000000000007</v>
      </c>
      <c r="AB2521">
        <v>8.8000000000000007</v>
      </c>
      <c r="AE2521">
        <f t="shared" si="190"/>
        <v>2</v>
      </c>
      <c r="AF2521">
        <v>2</v>
      </c>
      <c r="AH2521">
        <v>1</v>
      </c>
      <c r="AI2521">
        <v>2</v>
      </c>
      <c r="AJ2521">
        <v>3</v>
      </c>
      <c r="AK2521">
        <v>1</v>
      </c>
      <c r="AN2521">
        <v>86.373339999999999</v>
      </c>
      <c r="AO2521">
        <v>0.8777663</v>
      </c>
      <c r="AP2521">
        <v>-0.117903975117285</v>
      </c>
      <c r="AQ2521">
        <v>8.7080745952068508</v>
      </c>
      <c r="AR2521">
        <v>8.6920578749999997</v>
      </c>
      <c r="AT2521">
        <v>1</v>
      </c>
      <c r="AV2521">
        <v>0</v>
      </c>
      <c r="AW2521">
        <v>1</v>
      </c>
      <c r="AX2521">
        <v>1</v>
      </c>
      <c r="AZ2521">
        <v>38.200000000000003</v>
      </c>
      <c r="BA2521">
        <v>144.4</v>
      </c>
      <c r="BB2521">
        <v>72.3</v>
      </c>
      <c r="BC2521">
        <v>82.526404610035996</v>
      </c>
      <c r="BD2521">
        <v>79.960415740493303</v>
      </c>
      <c r="BE2521">
        <v>90.794659940000003</v>
      </c>
      <c r="BF2521">
        <v>87.139714889999993</v>
      </c>
    </row>
    <row r="2522" spans="1:58">
      <c r="A2522" t="s">
        <v>10</v>
      </c>
      <c r="B2522" t="s">
        <v>44</v>
      </c>
      <c r="C2522">
        <v>2004</v>
      </c>
      <c r="D2522">
        <f t="shared" si="188"/>
        <v>235</v>
      </c>
      <c r="E2522">
        <v>3</v>
      </c>
      <c r="F2522">
        <v>35151.989009999998</v>
      </c>
      <c r="G2522">
        <v>2204656.7464990001</v>
      </c>
      <c r="H2522">
        <v>1168532.4115850001</v>
      </c>
      <c r="I2522">
        <v>511754.44852099998</v>
      </c>
      <c r="J2522">
        <v>489044.216021</v>
      </c>
      <c r="K2522">
        <v>565889.04861099995</v>
      </c>
      <c r="L2522">
        <v>553798.18780499999</v>
      </c>
      <c r="M2522">
        <v>8.7987031073077908</v>
      </c>
      <c r="N2522">
        <v>25400950.509180799</v>
      </c>
      <c r="O2522">
        <f>VLOOKUP(C2522,[1]pop_15p_a!$A$8:$AL$68,12,FALSE)</f>
        <v>46062559.705618203</v>
      </c>
      <c r="Q2522">
        <f t="shared" si="187"/>
        <v>12090.860805999953</v>
      </c>
      <c r="R2522">
        <f t="shared" si="185"/>
        <v>62718.8</v>
      </c>
      <c r="S2522">
        <v>62718.8</v>
      </c>
      <c r="T2522">
        <v>62718.8</v>
      </c>
      <c r="U2522">
        <f t="shared" si="191"/>
        <v>66</v>
      </c>
      <c r="V2522">
        <v>66</v>
      </c>
      <c r="W2522">
        <v>65.900000000000006</v>
      </c>
      <c r="Y2522">
        <v>52.561999999999998</v>
      </c>
      <c r="Z2522">
        <f t="shared" si="189"/>
        <v>8.8000000000000007</v>
      </c>
      <c r="AA2522">
        <v>8.8000000000000007</v>
      </c>
      <c r="AB2522">
        <v>8.8000000000000007</v>
      </c>
      <c r="AE2522">
        <f t="shared" si="190"/>
        <v>2</v>
      </c>
      <c r="AF2522">
        <v>2</v>
      </c>
      <c r="AH2522">
        <v>1</v>
      </c>
      <c r="AI2522">
        <v>2</v>
      </c>
      <c r="AJ2522">
        <v>3</v>
      </c>
      <c r="AK2522">
        <v>1</v>
      </c>
      <c r="AN2522">
        <v>86.513339999999999</v>
      </c>
      <c r="AO2522">
        <v>0.88134749999999995</v>
      </c>
      <c r="AP2522">
        <v>-0.117903975117285</v>
      </c>
      <c r="AQ2522">
        <v>8.7080745952068508</v>
      </c>
      <c r="AR2522">
        <v>8.6920578749999997</v>
      </c>
      <c r="AT2522">
        <v>1</v>
      </c>
      <c r="AV2522">
        <v>0</v>
      </c>
      <c r="AW2522">
        <v>1</v>
      </c>
      <c r="AX2522">
        <v>1</v>
      </c>
      <c r="AZ2522">
        <v>38.6</v>
      </c>
      <c r="BA2522">
        <v>144.9</v>
      </c>
      <c r="BB2522">
        <v>72.599999999999994</v>
      </c>
      <c r="BC2522">
        <v>85.303988017716406</v>
      </c>
      <c r="BD2522">
        <v>80.671382981967994</v>
      </c>
      <c r="BE2522">
        <v>93.341376920000002</v>
      </c>
      <c r="BF2522">
        <v>89.780009890000002</v>
      </c>
    </row>
    <row r="2523" spans="1:58">
      <c r="A2523" t="s">
        <v>10</v>
      </c>
      <c r="B2523" t="s">
        <v>44</v>
      </c>
      <c r="C2523">
        <v>2004</v>
      </c>
      <c r="D2523">
        <f t="shared" si="188"/>
        <v>236</v>
      </c>
      <c r="E2523">
        <v>4</v>
      </c>
      <c r="F2523">
        <v>35343.976792000001</v>
      </c>
      <c r="G2523">
        <v>2220960.7105769999</v>
      </c>
      <c r="H2523">
        <v>1183891.8689300001</v>
      </c>
      <c r="I2523">
        <v>513436.50178300001</v>
      </c>
      <c r="J2523">
        <v>494489.60545700003</v>
      </c>
      <c r="K2523">
        <v>579552.13803000003</v>
      </c>
      <c r="L2523">
        <v>567184.128317</v>
      </c>
      <c r="M2523">
        <v>8.8428383902469108</v>
      </c>
      <c r="N2523">
        <v>25437753.10983</v>
      </c>
      <c r="O2523">
        <f>VLOOKUP(C2523,[1]pop_15p_a!$A$8:$AL$68,12,FALSE)</f>
        <v>46062559.705618203</v>
      </c>
      <c r="Q2523">
        <f t="shared" si="187"/>
        <v>12368.009713000036</v>
      </c>
      <c r="R2523">
        <f t="shared" si="185"/>
        <v>62838</v>
      </c>
      <c r="S2523">
        <v>62838</v>
      </c>
      <c r="T2523">
        <v>62838</v>
      </c>
      <c r="U2523">
        <f t="shared" si="191"/>
        <v>66</v>
      </c>
      <c r="V2523">
        <v>66</v>
      </c>
      <c r="W2523">
        <v>65.900000000000006</v>
      </c>
      <c r="Y2523">
        <v>52.561999999999998</v>
      </c>
      <c r="Z2523">
        <f t="shared" si="189"/>
        <v>8.9</v>
      </c>
      <c r="AA2523">
        <v>8.9</v>
      </c>
      <c r="AB2523">
        <v>8.9</v>
      </c>
      <c r="AE2523">
        <f t="shared" si="190"/>
        <v>2</v>
      </c>
      <c r="AF2523">
        <v>2</v>
      </c>
      <c r="AH2523">
        <v>1</v>
      </c>
      <c r="AI2523">
        <v>2</v>
      </c>
      <c r="AJ2523">
        <v>3</v>
      </c>
      <c r="AK2523">
        <v>1</v>
      </c>
      <c r="AN2523">
        <v>86.916659999999993</v>
      </c>
      <c r="AO2523">
        <v>0.88441770000000008</v>
      </c>
      <c r="AP2523">
        <v>-0.117903975117285</v>
      </c>
      <c r="AQ2523">
        <v>8.7080745952068508</v>
      </c>
      <c r="AR2523">
        <v>8.6920578749999997</v>
      </c>
      <c r="AT2523">
        <v>1</v>
      </c>
      <c r="AV2523">
        <v>0</v>
      </c>
      <c r="AW2523">
        <v>1</v>
      </c>
      <c r="AX2523">
        <v>1</v>
      </c>
      <c r="AZ2523">
        <v>39</v>
      </c>
      <c r="BA2523">
        <v>145.30000000000001</v>
      </c>
      <c r="BB2523">
        <v>72.8</v>
      </c>
      <c r="BC2523">
        <v>88.170994685899998</v>
      </c>
      <c r="BD2523">
        <v>81.496764015377593</v>
      </c>
      <c r="BE2523">
        <v>95.95444938</v>
      </c>
      <c r="BF2523">
        <v>92.915848060000002</v>
      </c>
    </row>
    <row r="2524" spans="1:58">
      <c r="A2524" t="s">
        <v>10</v>
      </c>
      <c r="B2524" t="s">
        <v>44</v>
      </c>
      <c r="C2524">
        <v>2005</v>
      </c>
      <c r="D2524">
        <f t="shared" si="188"/>
        <v>237</v>
      </c>
      <c r="E2524">
        <v>1</v>
      </c>
      <c r="F2524">
        <v>35361.892504000003</v>
      </c>
      <c r="G2524">
        <v>2226327.5451190001</v>
      </c>
      <c r="H2524">
        <v>1190346.7067259999</v>
      </c>
      <c r="I2524">
        <v>514680.94769300002</v>
      </c>
      <c r="J2524">
        <v>497562.96717399999</v>
      </c>
      <c r="K2524">
        <v>574994.75775700004</v>
      </c>
      <c r="L2524">
        <v>571491.26214100001</v>
      </c>
      <c r="M2524">
        <v>8.6106518828767804</v>
      </c>
      <c r="N2524">
        <v>25500113.072041102</v>
      </c>
      <c r="O2524">
        <f>VLOOKUP(C2524,[1]pop_15p_a!$A$8:$AL$68,12,FALSE)</f>
        <v>46364653.795513697</v>
      </c>
      <c r="Q2524">
        <f t="shared" si="187"/>
        <v>3503.4956160000293</v>
      </c>
      <c r="R2524">
        <f t="shared" si="185"/>
        <v>62958.7</v>
      </c>
      <c r="S2524">
        <v>62958.7</v>
      </c>
      <c r="T2524">
        <v>62958.7</v>
      </c>
      <c r="U2524">
        <f t="shared" si="191"/>
        <v>66.8</v>
      </c>
      <c r="V2524">
        <v>66.8</v>
      </c>
      <c r="W2524">
        <v>67.400000000000006</v>
      </c>
      <c r="Y2524">
        <v>53.276000000000003</v>
      </c>
      <c r="Z2524">
        <f t="shared" si="189"/>
        <v>8.6999999999999993</v>
      </c>
      <c r="AA2524">
        <v>8.6999999999999993</v>
      </c>
      <c r="AB2524">
        <v>8.6999999999999993</v>
      </c>
      <c r="AE2524">
        <f t="shared" si="190"/>
        <v>2</v>
      </c>
      <c r="AF2524">
        <v>2</v>
      </c>
      <c r="AH2524">
        <v>1</v>
      </c>
      <c r="AI2524">
        <v>2</v>
      </c>
      <c r="AJ2524">
        <v>3</v>
      </c>
      <c r="AK2524">
        <v>1</v>
      </c>
      <c r="AN2524">
        <v>87.056659999999994</v>
      </c>
      <c r="AO2524">
        <v>0.88624539999999996</v>
      </c>
      <c r="AP2524">
        <v>-0.13196759409229</v>
      </c>
      <c r="AQ2524">
        <v>8.7033741425864797</v>
      </c>
      <c r="AR2524">
        <v>8.6975473372999996</v>
      </c>
      <c r="AT2524">
        <v>1</v>
      </c>
      <c r="AV2524">
        <v>0</v>
      </c>
      <c r="AW2524">
        <v>1</v>
      </c>
      <c r="AX2524">
        <v>1</v>
      </c>
      <c r="AZ2524">
        <v>39.4</v>
      </c>
      <c r="BA2524">
        <v>145.19999999999999</v>
      </c>
      <c r="BB2524">
        <v>73</v>
      </c>
      <c r="BC2524">
        <v>91.1143212488616</v>
      </c>
      <c r="BD2524">
        <v>82.223692958062998</v>
      </c>
      <c r="BE2524">
        <v>98.633082229999999</v>
      </c>
      <c r="BF2524">
        <v>96.285456490000001</v>
      </c>
    </row>
    <row r="2525" spans="1:58">
      <c r="A2525" t="s">
        <v>10</v>
      </c>
      <c r="B2525" t="s">
        <v>44</v>
      </c>
      <c r="C2525">
        <v>2005</v>
      </c>
      <c r="D2525">
        <f t="shared" si="188"/>
        <v>238</v>
      </c>
      <c r="E2525">
        <v>2</v>
      </c>
      <c r="F2525">
        <v>35360.999838999996</v>
      </c>
      <c r="G2525">
        <v>2230455.531587</v>
      </c>
      <c r="H2525">
        <v>1194666.4136349999</v>
      </c>
      <c r="I2525">
        <v>516659.29759999999</v>
      </c>
      <c r="J2525">
        <v>501203.65002100001</v>
      </c>
      <c r="K2525">
        <v>578646.99795600004</v>
      </c>
      <c r="L2525">
        <v>576578.64115000004</v>
      </c>
      <c r="M2525">
        <v>8.7702510103558602</v>
      </c>
      <c r="N2525">
        <v>25591097.279201601</v>
      </c>
      <c r="O2525">
        <f>VLOOKUP(C2525,[1]pop_15p_a!$A$8:$AL$68,12,FALSE)</f>
        <v>46364653.795513697</v>
      </c>
      <c r="Q2525">
        <f t="shared" si="187"/>
        <v>2068.3568059999961</v>
      </c>
      <c r="R2525">
        <f t="shared" si="185"/>
        <v>63076.9</v>
      </c>
      <c r="S2525">
        <v>63076.9</v>
      </c>
      <c r="T2525">
        <v>63076.9</v>
      </c>
      <c r="U2525">
        <f t="shared" si="191"/>
        <v>67.3</v>
      </c>
      <c r="V2525">
        <v>67.3</v>
      </c>
      <c r="W2525">
        <v>67.400000000000006</v>
      </c>
      <c r="Y2525">
        <v>53.276000000000003</v>
      </c>
      <c r="Z2525">
        <f t="shared" si="189"/>
        <v>8.8666669999999996</v>
      </c>
      <c r="AA2525">
        <v>8.8000000000000007</v>
      </c>
      <c r="AB2525">
        <v>8.8666669999999996</v>
      </c>
      <c r="AE2525">
        <f t="shared" si="190"/>
        <v>2</v>
      </c>
      <c r="AF2525">
        <v>2</v>
      </c>
      <c r="AH2525">
        <v>1</v>
      </c>
      <c r="AI2525">
        <v>2</v>
      </c>
      <c r="AJ2525">
        <v>3</v>
      </c>
      <c r="AK2525">
        <v>1</v>
      </c>
      <c r="AN2525">
        <v>87.843329999999995</v>
      </c>
      <c r="AO2525">
        <v>0.892513</v>
      </c>
      <c r="AP2525">
        <v>-0.13196759409229</v>
      </c>
      <c r="AQ2525">
        <v>8.7033741425864797</v>
      </c>
      <c r="AR2525">
        <v>8.6975473372999996</v>
      </c>
      <c r="AT2525">
        <v>1</v>
      </c>
      <c r="AV2525">
        <v>0</v>
      </c>
      <c r="AW2525">
        <v>1</v>
      </c>
      <c r="AX2525">
        <v>1</v>
      </c>
      <c r="AZ2525">
        <v>40.299999999999997</v>
      </c>
      <c r="BA2525">
        <v>147.6</v>
      </c>
      <c r="BB2525">
        <v>74.400000000000006</v>
      </c>
      <c r="BC2525">
        <v>94.065770696945407</v>
      </c>
      <c r="BD2525">
        <v>82.925522425714504</v>
      </c>
      <c r="BE2525">
        <v>101.4160073</v>
      </c>
      <c r="BF2525">
        <v>99.174434309999995</v>
      </c>
    </row>
    <row r="2526" spans="1:58">
      <c r="A2526" t="s">
        <v>10</v>
      </c>
      <c r="B2526" t="s">
        <v>44</v>
      </c>
      <c r="C2526">
        <v>2005</v>
      </c>
      <c r="D2526">
        <f t="shared" si="188"/>
        <v>239</v>
      </c>
      <c r="E2526">
        <v>3</v>
      </c>
      <c r="F2526">
        <v>35470.391106000003</v>
      </c>
      <c r="G2526">
        <v>2241433.3532119999</v>
      </c>
      <c r="H2526">
        <v>1200918.975873</v>
      </c>
      <c r="I2526">
        <v>518628.53068700002</v>
      </c>
      <c r="J2526">
        <v>505746.686162</v>
      </c>
      <c r="K2526">
        <v>592830.54291600001</v>
      </c>
      <c r="L2526">
        <v>587240.48864600004</v>
      </c>
      <c r="M2526">
        <v>8.9252710543017901</v>
      </c>
      <c r="N2526">
        <v>25538960.261615202</v>
      </c>
      <c r="O2526">
        <f>VLOOKUP(C2526,[1]pop_15p_a!$A$8:$AL$68,12,FALSE)</f>
        <v>46364653.795513697</v>
      </c>
      <c r="Q2526">
        <f t="shared" si="187"/>
        <v>5590.0542699999642</v>
      </c>
      <c r="R2526">
        <f t="shared" si="185"/>
        <v>63192.5</v>
      </c>
      <c r="S2526">
        <v>63192.5</v>
      </c>
      <c r="T2526">
        <v>63192.5</v>
      </c>
      <c r="U2526">
        <f t="shared" si="191"/>
        <v>67</v>
      </c>
      <c r="V2526">
        <v>67</v>
      </c>
      <c r="W2526">
        <v>67.400000000000006</v>
      </c>
      <c r="Y2526">
        <v>53.276000000000003</v>
      </c>
      <c r="Z2526">
        <f t="shared" si="189"/>
        <v>8.9333329999999993</v>
      </c>
      <c r="AA2526">
        <v>8.9</v>
      </c>
      <c r="AB2526">
        <v>8.9333329999999993</v>
      </c>
      <c r="AE2526">
        <f t="shared" si="190"/>
        <v>2</v>
      </c>
      <c r="AF2526">
        <v>2</v>
      </c>
      <c r="AH2526">
        <v>1</v>
      </c>
      <c r="AI2526">
        <v>2</v>
      </c>
      <c r="AJ2526">
        <v>3</v>
      </c>
      <c r="AK2526">
        <v>1</v>
      </c>
      <c r="AN2526">
        <v>88.14</v>
      </c>
      <c r="AO2526">
        <v>0.8941813999999999</v>
      </c>
      <c r="AP2526">
        <v>-0.13196759409229</v>
      </c>
      <c r="AQ2526">
        <v>8.7033741425864797</v>
      </c>
      <c r="AR2526">
        <v>8.6975473372999996</v>
      </c>
      <c r="AT2526">
        <v>1</v>
      </c>
      <c r="AV2526">
        <v>0</v>
      </c>
      <c r="AW2526">
        <v>1</v>
      </c>
      <c r="AX2526">
        <v>1</v>
      </c>
      <c r="AZ2526">
        <v>40.9</v>
      </c>
      <c r="BA2526">
        <v>148</v>
      </c>
      <c r="BB2526">
        <v>74.7</v>
      </c>
      <c r="BC2526">
        <v>96.739766272360697</v>
      </c>
      <c r="BD2526">
        <v>83.674996071972998</v>
      </c>
      <c r="BE2526">
        <v>104.09291810000001</v>
      </c>
      <c r="BF2526">
        <v>101.8284913</v>
      </c>
    </row>
    <row r="2527" spans="1:58">
      <c r="A2527" t="s">
        <v>10</v>
      </c>
      <c r="B2527" t="s">
        <v>44</v>
      </c>
      <c r="C2527">
        <v>2005</v>
      </c>
      <c r="D2527">
        <f t="shared" si="188"/>
        <v>240</v>
      </c>
      <c r="E2527">
        <v>4</v>
      </c>
      <c r="F2527">
        <v>35663.921958999999</v>
      </c>
      <c r="G2527">
        <v>2257764.4453500002</v>
      </c>
      <c r="H2527">
        <v>1209365.1041590001</v>
      </c>
      <c r="I2527">
        <v>518815.42549400002</v>
      </c>
      <c r="J2527">
        <v>508431.410569</v>
      </c>
      <c r="K2527">
        <v>608439.683494</v>
      </c>
      <c r="L2527">
        <v>608248.47749600001</v>
      </c>
      <c r="M2527">
        <v>9.0105795445048695</v>
      </c>
      <c r="N2527">
        <v>25531804.2003779</v>
      </c>
      <c r="O2527">
        <f>VLOOKUP(C2527,[1]pop_15p_a!$A$8:$AL$68,12,FALSE)</f>
        <v>46364653.795513697</v>
      </c>
      <c r="Q2527">
        <f t="shared" si="187"/>
        <v>191.20599799999036</v>
      </c>
      <c r="R2527">
        <f t="shared" si="185"/>
        <v>63305.599999999999</v>
      </c>
      <c r="S2527">
        <v>63305.599999999999</v>
      </c>
      <c r="T2527">
        <v>63305.599999999999</v>
      </c>
      <c r="U2527">
        <f t="shared" si="191"/>
        <v>67.5</v>
      </c>
      <c r="V2527">
        <v>67.5</v>
      </c>
      <c r="W2527">
        <v>67.400000000000006</v>
      </c>
      <c r="Y2527">
        <v>53.276000000000003</v>
      </c>
      <c r="Z2527">
        <f t="shared" si="189"/>
        <v>9.0666670000000007</v>
      </c>
      <c r="AA2527">
        <v>9.1</v>
      </c>
      <c r="AB2527">
        <v>9.0666670000000007</v>
      </c>
      <c r="AE2527">
        <f t="shared" si="190"/>
        <v>2.0833333333333335</v>
      </c>
      <c r="AF2527">
        <v>2.0833333333333335</v>
      </c>
      <c r="AH2527">
        <v>1.25</v>
      </c>
      <c r="AI2527">
        <v>2.25</v>
      </c>
      <c r="AJ2527">
        <v>3.25</v>
      </c>
      <c r="AK2527">
        <v>1</v>
      </c>
      <c r="AN2527">
        <v>88.376660000000001</v>
      </c>
      <c r="AO2527">
        <v>0.89631100000000008</v>
      </c>
      <c r="AP2527">
        <v>-0.13196759409229</v>
      </c>
      <c r="AQ2527">
        <v>8.7033741425864797</v>
      </c>
      <c r="AR2527">
        <v>8.6975473372999996</v>
      </c>
      <c r="AT2527">
        <v>1</v>
      </c>
      <c r="AV2527">
        <v>0</v>
      </c>
      <c r="AW2527">
        <v>1</v>
      </c>
      <c r="AX2527">
        <v>1</v>
      </c>
      <c r="AZ2527">
        <v>41.8</v>
      </c>
      <c r="BA2527">
        <v>149.30000000000001</v>
      </c>
      <c r="BB2527">
        <v>76.3</v>
      </c>
      <c r="BC2527">
        <v>99.440829915683594</v>
      </c>
      <c r="BD2527">
        <v>84.305266831866703</v>
      </c>
      <c r="BE2527">
        <v>106.5173513</v>
      </c>
      <c r="BF2527">
        <v>103.9345043</v>
      </c>
    </row>
    <row r="2528" spans="1:58">
      <c r="A2528" t="s">
        <v>10</v>
      </c>
      <c r="B2528" t="s">
        <v>44</v>
      </c>
      <c r="C2528">
        <v>2006</v>
      </c>
      <c r="D2528">
        <f t="shared" si="188"/>
        <v>241</v>
      </c>
      <c r="E2528">
        <v>1</v>
      </c>
      <c r="F2528">
        <v>35890.529951999997</v>
      </c>
      <c r="G2528">
        <v>2276080.4072130001</v>
      </c>
      <c r="H2528">
        <v>1219258.626435</v>
      </c>
      <c r="I2528">
        <v>522247.90816599998</v>
      </c>
      <c r="J2528">
        <v>511576.24581300002</v>
      </c>
      <c r="K2528">
        <v>621917.21919700003</v>
      </c>
      <c r="L2528">
        <v>613376.44729399995</v>
      </c>
      <c r="M2528">
        <v>9.0920853496308904</v>
      </c>
      <c r="N2528">
        <v>25557361.561939798</v>
      </c>
      <c r="O2528">
        <f>VLOOKUP(C2528,[1]pop_15p_a!$A$8:$AL$68,12,FALSE)</f>
        <v>46628129.987519898</v>
      </c>
      <c r="Q2528">
        <f t="shared" si="187"/>
        <v>8540.7719030000735</v>
      </c>
      <c r="R2528">
        <f t="shared" si="185"/>
        <v>63416.1</v>
      </c>
      <c r="S2528">
        <v>63416.1</v>
      </c>
      <c r="T2528">
        <v>63416.1</v>
      </c>
      <c r="U2528">
        <f t="shared" si="191"/>
        <v>67.3</v>
      </c>
      <c r="V2528">
        <v>67.3</v>
      </c>
      <c r="W2528">
        <v>64.599999999999994</v>
      </c>
      <c r="Y2528">
        <v>52.100999999999999</v>
      </c>
      <c r="Z2528">
        <f t="shared" si="189"/>
        <v>9.1</v>
      </c>
      <c r="AA2528">
        <v>9.1</v>
      </c>
      <c r="AB2528">
        <v>9.1</v>
      </c>
      <c r="AE2528">
        <f t="shared" si="190"/>
        <v>2.3333333333333335</v>
      </c>
      <c r="AF2528">
        <v>2.3333333333333335</v>
      </c>
      <c r="AH2528">
        <v>1.5</v>
      </c>
      <c r="AI2528">
        <v>2.5</v>
      </c>
      <c r="AJ2528">
        <v>3.5</v>
      </c>
      <c r="AK2528">
        <v>1.25</v>
      </c>
      <c r="AN2528">
        <v>88.61</v>
      </c>
      <c r="AO2528">
        <v>0.89736440000000006</v>
      </c>
      <c r="AP2528">
        <v>-7.9084333896234996E-2</v>
      </c>
      <c r="AQ2528">
        <v>8.6677392637042807</v>
      </c>
      <c r="AR2528">
        <v>8.7023856672999997</v>
      </c>
      <c r="AT2528">
        <v>1</v>
      </c>
      <c r="AV2528">
        <v>0</v>
      </c>
      <c r="AW2528">
        <v>1</v>
      </c>
      <c r="AX2528">
        <v>1</v>
      </c>
      <c r="AZ2528">
        <v>42.3</v>
      </c>
      <c r="BA2528">
        <v>150.1</v>
      </c>
      <c r="BB2528">
        <v>77.5</v>
      </c>
      <c r="BC2528">
        <v>101.873904319652</v>
      </c>
      <c r="BD2528">
        <v>85.240383083922097</v>
      </c>
      <c r="BE2528">
        <v>108.6336378</v>
      </c>
      <c r="BF2528">
        <v>106.4022867</v>
      </c>
    </row>
    <row r="2529" spans="1:58">
      <c r="A2529" t="s">
        <v>10</v>
      </c>
      <c r="B2529" t="s">
        <v>44</v>
      </c>
      <c r="C2529">
        <v>2006</v>
      </c>
      <c r="D2529">
        <f t="shared" si="188"/>
        <v>242</v>
      </c>
      <c r="E2529">
        <v>2</v>
      </c>
      <c r="F2529">
        <v>36192.562199</v>
      </c>
      <c r="G2529">
        <v>2299066.9167450001</v>
      </c>
      <c r="H2529">
        <v>1226338.2709530001</v>
      </c>
      <c r="I2529">
        <v>524121.41464500001</v>
      </c>
      <c r="J2529">
        <v>521997.97965699999</v>
      </c>
      <c r="K2529">
        <v>630669.92371300003</v>
      </c>
      <c r="L2529">
        <v>620177.65965699998</v>
      </c>
      <c r="M2529">
        <v>8.9075165517848003</v>
      </c>
      <c r="N2529">
        <v>25616654.640763499</v>
      </c>
      <c r="O2529">
        <f>VLOOKUP(C2529,[1]pop_15p_a!$A$8:$AL$68,12,FALSE)</f>
        <v>46628129.987519898</v>
      </c>
      <c r="Q2529">
        <f t="shared" si="187"/>
        <v>10492.264056000044</v>
      </c>
      <c r="R2529">
        <f t="shared" si="185"/>
        <v>63523.5</v>
      </c>
      <c r="S2529">
        <v>63523.5</v>
      </c>
      <c r="T2529">
        <v>63523.5</v>
      </c>
      <c r="U2529">
        <f t="shared" si="191"/>
        <v>66.3</v>
      </c>
      <c r="V2529">
        <v>66.3</v>
      </c>
      <c r="W2529">
        <v>64.599999999999994</v>
      </c>
      <c r="Y2529">
        <v>52.100999999999999</v>
      </c>
      <c r="Z2529">
        <f t="shared" si="189"/>
        <v>8.9333329999999993</v>
      </c>
      <c r="AA2529">
        <v>9</v>
      </c>
      <c r="AB2529">
        <v>8.9333329999999993</v>
      </c>
      <c r="AE2529">
        <f t="shared" si="190"/>
        <v>2.5833333333333335</v>
      </c>
      <c r="AF2529">
        <v>2.5833333333333335</v>
      </c>
      <c r="AH2529">
        <v>1.75</v>
      </c>
      <c r="AI2529">
        <v>2.75</v>
      </c>
      <c r="AJ2529">
        <v>3.75</v>
      </c>
      <c r="AK2529">
        <v>1.5</v>
      </c>
      <c r="AN2529">
        <v>89.523330000000001</v>
      </c>
      <c r="AO2529">
        <v>0.90403620000000007</v>
      </c>
      <c r="AP2529">
        <v>-7.9084333896234996E-2</v>
      </c>
      <c r="AQ2529">
        <v>8.6677392637042807</v>
      </c>
      <c r="AR2529">
        <v>8.7023856672999997</v>
      </c>
      <c r="AT2529">
        <v>1</v>
      </c>
      <c r="AV2529">
        <v>0</v>
      </c>
      <c r="AW2529">
        <v>1</v>
      </c>
      <c r="AX2529">
        <v>1</v>
      </c>
      <c r="AZ2529">
        <v>43.1</v>
      </c>
      <c r="BA2529">
        <v>151.69999999999999</v>
      </c>
      <c r="BB2529">
        <v>78.8</v>
      </c>
      <c r="BC2529">
        <v>103.825792709515</v>
      </c>
      <c r="BD2529">
        <v>85.855186095830703</v>
      </c>
      <c r="BE2529">
        <v>110.6511165</v>
      </c>
      <c r="BF2529">
        <v>107.268049</v>
      </c>
    </row>
    <row r="2530" spans="1:58">
      <c r="A2530" t="s">
        <v>10</v>
      </c>
      <c r="B2530" t="s">
        <v>44</v>
      </c>
      <c r="C2530">
        <v>2006</v>
      </c>
      <c r="D2530">
        <f t="shared" si="188"/>
        <v>243</v>
      </c>
      <c r="E2530">
        <v>3</v>
      </c>
      <c r="F2530">
        <v>36130.363683000003</v>
      </c>
      <c r="G2530">
        <v>2298800.1574880001</v>
      </c>
      <c r="H2530">
        <v>1225313.4081280001</v>
      </c>
      <c r="I2530">
        <v>524280.95899200003</v>
      </c>
      <c r="J2530">
        <v>524847.98659700004</v>
      </c>
      <c r="K2530">
        <v>620835.57680799998</v>
      </c>
      <c r="L2530">
        <v>615527.75916200003</v>
      </c>
      <c r="M2530">
        <v>8.8119695994289806</v>
      </c>
      <c r="N2530">
        <v>25778177.165835001</v>
      </c>
      <c r="O2530">
        <f>VLOOKUP(C2530,[1]pop_15p_a!$A$8:$AL$68,12,FALSE)</f>
        <v>46628129.987519898</v>
      </c>
      <c r="Q2530">
        <f t="shared" si="187"/>
        <v>5307.8176459999522</v>
      </c>
      <c r="R2530">
        <f t="shared" si="185"/>
        <v>63627.6</v>
      </c>
      <c r="S2530">
        <v>63627.6</v>
      </c>
      <c r="T2530">
        <v>63627.6</v>
      </c>
      <c r="U2530">
        <f t="shared" si="191"/>
        <v>66.099999999999994</v>
      </c>
      <c r="V2530">
        <v>66.099999999999994</v>
      </c>
      <c r="W2530">
        <v>64.599999999999994</v>
      </c>
      <c r="Y2530">
        <v>52.100999999999999</v>
      </c>
      <c r="Z2530">
        <f t="shared" si="189"/>
        <v>8.8333329999999997</v>
      </c>
      <c r="AA2530">
        <v>8.8000000000000007</v>
      </c>
      <c r="AB2530">
        <v>8.8333329999999997</v>
      </c>
      <c r="AE2530">
        <f t="shared" si="190"/>
        <v>2.9166666666666665</v>
      </c>
      <c r="AF2530">
        <v>2.9166666666666665</v>
      </c>
      <c r="AH2530">
        <v>2</v>
      </c>
      <c r="AI2530">
        <v>3</v>
      </c>
      <c r="AJ2530">
        <v>4</v>
      </c>
      <c r="AK2530">
        <v>1.75</v>
      </c>
      <c r="AN2530">
        <v>89.633330000000001</v>
      </c>
      <c r="AO2530">
        <v>0.90553020000000006</v>
      </c>
      <c r="AP2530">
        <v>-7.9084333896234996E-2</v>
      </c>
      <c r="AQ2530">
        <v>8.6677392637042807</v>
      </c>
      <c r="AR2530">
        <v>8.7023856672999997</v>
      </c>
      <c r="AT2530">
        <v>1</v>
      </c>
      <c r="AV2530">
        <v>0</v>
      </c>
      <c r="AW2530">
        <v>1</v>
      </c>
      <c r="AX2530">
        <v>1</v>
      </c>
      <c r="AZ2530">
        <v>43.6</v>
      </c>
      <c r="BA2530">
        <v>152.19999999999999</v>
      </c>
      <c r="BB2530">
        <v>79.400000000000006</v>
      </c>
      <c r="BC2530">
        <v>105.38586415314801</v>
      </c>
      <c r="BD2530">
        <v>86.487971908735005</v>
      </c>
      <c r="BE2530">
        <v>112.15399549999999</v>
      </c>
      <c r="BF2530">
        <v>108.4627079</v>
      </c>
    </row>
    <row r="2531" spans="1:58">
      <c r="A2531" t="s">
        <v>10</v>
      </c>
      <c r="B2531" t="s">
        <v>44</v>
      </c>
      <c r="C2531">
        <v>2006</v>
      </c>
      <c r="D2531">
        <f t="shared" si="188"/>
        <v>244</v>
      </c>
      <c r="E2531">
        <v>4</v>
      </c>
      <c r="F2531">
        <v>36342.034556999999</v>
      </c>
      <c r="G2531">
        <v>2316067.1676960001</v>
      </c>
      <c r="H2531">
        <v>1235773.3019650001</v>
      </c>
      <c r="I2531">
        <v>527417.14502000005</v>
      </c>
      <c r="J2531">
        <v>533527.553189</v>
      </c>
      <c r="K2531">
        <v>631335.20166699996</v>
      </c>
      <c r="L2531">
        <v>634262.66377400002</v>
      </c>
      <c r="M2531">
        <v>8.3165451674309807</v>
      </c>
      <c r="N2531">
        <v>25887562.6733201</v>
      </c>
      <c r="O2531">
        <f>VLOOKUP(C2531,[1]pop_15p_a!$A$8:$AL$68,12,FALSE)</f>
        <v>46628129.987519898</v>
      </c>
      <c r="Q2531">
        <f t="shared" si="187"/>
        <v>-2927.4621070000576</v>
      </c>
      <c r="R2531">
        <f t="shared" si="185"/>
        <v>63728.4</v>
      </c>
      <c r="S2531">
        <v>63728.4</v>
      </c>
      <c r="T2531">
        <v>63728.4</v>
      </c>
      <c r="U2531">
        <f t="shared" si="191"/>
        <v>64.599999999999994</v>
      </c>
      <c r="V2531">
        <v>64.599999999999994</v>
      </c>
      <c r="W2531">
        <v>64.599999999999994</v>
      </c>
      <c r="Y2531">
        <v>52.100999999999999</v>
      </c>
      <c r="Z2531">
        <f t="shared" si="189"/>
        <v>8.4333329999999993</v>
      </c>
      <c r="AA2531">
        <v>8.5</v>
      </c>
      <c r="AB2531">
        <v>8.4333329999999993</v>
      </c>
      <c r="AE2531">
        <f t="shared" si="190"/>
        <v>3.3333333333333335</v>
      </c>
      <c r="AF2531">
        <v>3.3333333333333335</v>
      </c>
      <c r="AH2531">
        <v>2.5</v>
      </c>
      <c r="AI2531">
        <v>3.5</v>
      </c>
      <c r="AJ2531">
        <v>4.5</v>
      </c>
      <c r="AK2531">
        <v>2.25</v>
      </c>
      <c r="AN2531">
        <v>89.536670000000001</v>
      </c>
      <c r="AO2531">
        <v>0.90822749999999997</v>
      </c>
      <c r="AP2531">
        <v>-7.9084333896234996E-2</v>
      </c>
      <c r="AQ2531">
        <v>8.6677392637042807</v>
      </c>
      <c r="AR2531">
        <v>8.7023856672999997</v>
      </c>
      <c r="AT2531">
        <v>1</v>
      </c>
      <c r="AV2531">
        <v>0</v>
      </c>
      <c r="AW2531">
        <v>1</v>
      </c>
      <c r="AX2531">
        <v>1</v>
      </c>
      <c r="AZ2531">
        <v>44.2</v>
      </c>
      <c r="BA2531">
        <v>153.30000000000001</v>
      </c>
      <c r="BB2531">
        <v>80</v>
      </c>
      <c r="BC2531">
        <v>107.160373044576</v>
      </c>
      <c r="BD2531">
        <v>87.069353995830596</v>
      </c>
      <c r="BE2531">
        <v>113.35757839999999</v>
      </c>
      <c r="BF2531">
        <v>108.9908776</v>
      </c>
    </row>
    <row r="2532" spans="1:58">
      <c r="A2532" t="s">
        <v>10</v>
      </c>
      <c r="B2532" t="s">
        <v>44</v>
      </c>
      <c r="C2532">
        <v>2007</v>
      </c>
      <c r="D2532">
        <f t="shared" si="188"/>
        <v>245</v>
      </c>
      <c r="E2532">
        <v>1</v>
      </c>
      <c r="F2532">
        <v>36569.334146000001</v>
      </c>
      <c r="G2532">
        <v>2334143.4983629999</v>
      </c>
      <c r="H2532">
        <v>1242461.8804049999</v>
      </c>
      <c r="I2532">
        <v>530325.41055100004</v>
      </c>
      <c r="J2532">
        <v>542591.289995</v>
      </c>
      <c r="K2532">
        <v>633901.27377700002</v>
      </c>
      <c r="L2532">
        <v>639417.69409899996</v>
      </c>
      <c r="M2532">
        <v>8.4222986873929102</v>
      </c>
      <c r="N2532">
        <v>25938677.396444</v>
      </c>
      <c r="O2532">
        <f>VLOOKUP(C2532,[1]pop_15p_a!$A$8:$AL$68,12,FALSE)</f>
        <v>46823183.387486503</v>
      </c>
      <c r="Q2532">
        <f t="shared" si="187"/>
        <v>-5516.4203219999326</v>
      </c>
      <c r="R2532">
        <f t="shared" si="185"/>
        <v>63826.1</v>
      </c>
      <c r="S2532">
        <v>63826.1</v>
      </c>
      <c r="T2532">
        <v>63826.1</v>
      </c>
      <c r="U2532">
        <f t="shared" si="191"/>
        <v>65.7</v>
      </c>
      <c r="V2532">
        <v>65.7</v>
      </c>
      <c r="W2532">
        <v>64.5</v>
      </c>
      <c r="Y2532">
        <v>52.204999999999998</v>
      </c>
      <c r="Z2532">
        <f t="shared" si="189"/>
        <v>8.4</v>
      </c>
      <c r="AA2532">
        <v>8.4</v>
      </c>
      <c r="AB2532">
        <v>8.4</v>
      </c>
      <c r="AE2532">
        <f t="shared" si="190"/>
        <v>3.5833333333333335</v>
      </c>
      <c r="AF2532">
        <v>3.5833333333333335</v>
      </c>
      <c r="AH2532">
        <v>2.75</v>
      </c>
      <c r="AI2532">
        <v>3.75</v>
      </c>
      <c r="AJ2532">
        <v>4.75</v>
      </c>
      <c r="AK2532">
        <v>2.5</v>
      </c>
      <c r="AN2532">
        <v>89.64</v>
      </c>
      <c r="AO2532">
        <v>0.90925870000000009</v>
      </c>
      <c r="AP2532">
        <v>0.68543768333460697</v>
      </c>
      <c r="AQ2532">
        <v>8.4966832512904809</v>
      </c>
      <c r="AR2532">
        <v>8.6490275517999997</v>
      </c>
      <c r="AT2532">
        <v>1</v>
      </c>
      <c r="AV2532">
        <v>0</v>
      </c>
      <c r="AW2532">
        <v>1</v>
      </c>
      <c r="AX2532">
        <v>1</v>
      </c>
      <c r="AZ2532">
        <v>44.6</v>
      </c>
      <c r="BA2532">
        <v>154</v>
      </c>
      <c r="BB2532">
        <v>80.8</v>
      </c>
      <c r="BC2532">
        <v>108.31141750635101</v>
      </c>
      <c r="BD2532">
        <v>87.811906036717801</v>
      </c>
      <c r="BE2532">
        <v>114.10719949999999</v>
      </c>
      <c r="BF2532">
        <v>109.49450659999999</v>
      </c>
    </row>
    <row r="2533" spans="1:58">
      <c r="A2533" t="s">
        <v>10</v>
      </c>
      <c r="B2533" t="s">
        <v>44</v>
      </c>
      <c r="C2533">
        <v>2007</v>
      </c>
      <c r="D2533">
        <f t="shared" si="188"/>
        <v>246</v>
      </c>
      <c r="E2533">
        <v>2</v>
      </c>
      <c r="F2533">
        <v>36794.305305000002</v>
      </c>
      <c r="G2533">
        <v>2351948.548428</v>
      </c>
      <c r="H2533">
        <v>1254643.363989</v>
      </c>
      <c r="I2533">
        <v>533511.73908800003</v>
      </c>
      <c r="J2533">
        <v>549591.22867099999</v>
      </c>
      <c r="K2533">
        <v>646799.51983300003</v>
      </c>
      <c r="L2533">
        <v>657200.97019000002</v>
      </c>
      <c r="M2533">
        <v>8.1021053637139708</v>
      </c>
      <c r="N2533">
        <v>26078731.7378034</v>
      </c>
      <c r="O2533">
        <f>VLOOKUP(C2533,[1]pop_15p_a!$A$8:$AL$68,12,FALSE)</f>
        <v>46823183.387486503</v>
      </c>
      <c r="Q2533">
        <f t="shared" si="187"/>
        <v>-10401.450356999994</v>
      </c>
      <c r="R2533">
        <f t="shared" si="185"/>
        <v>63921.599999999999</v>
      </c>
      <c r="S2533">
        <v>63921.599999999999</v>
      </c>
      <c r="T2533">
        <v>63921.599999999999</v>
      </c>
      <c r="U2533">
        <f t="shared" si="191"/>
        <v>66.599999999999994</v>
      </c>
      <c r="V2533">
        <v>66.599999999999994</v>
      </c>
      <c r="W2533">
        <v>64.5</v>
      </c>
      <c r="Y2533">
        <v>52.204999999999998</v>
      </c>
      <c r="Z2533">
        <f t="shared" si="189"/>
        <v>8.1</v>
      </c>
      <c r="AA2533">
        <v>8.1</v>
      </c>
      <c r="AB2533">
        <v>8.1</v>
      </c>
      <c r="AE2533">
        <f t="shared" si="190"/>
        <v>3.8333333333333335</v>
      </c>
      <c r="AF2533">
        <v>3.8333333333333335</v>
      </c>
      <c r="AH2533">
        <v>3</v>
      </c>
      <c r="AI2533">
        <v>4</v>
      </c>
      <c r="AJ2533">
        <v>5</v>
      </c>
      <c r="AK2533">
        <v>2.75</v>
      </c>
      <c r="AN2533">
        <v>90.573329999999999</v>
      </c>
      <c r="AO2533">
        <v>0.91642650000000003</v>
      </c>
      <c r="AP2533">
        <v>0.68543768333460697</v>
      </c>
      <c r="AQ2533">
        <v>8.4966832512904809</v>
      </c>
      <c r="AR2533">
        <v>8.6490275517999997</v>
      </c>
      <c r="AT2533">
        <v>1</v>
      </c>
      <c r="AV2533">
        <v>0</v>
      </c>
      <c r="AW2533">
        <v>1</v>
      </c>
      <c r="AX2533">
        <v>1</v>
      </c>
      <c r="AZ2533">
        <v>45.4</v>
      </c>
      <c r="BA2533">
        <v>156.30000000000001</v>
      </c>
      <c r="BB2533">
        <v>82.4</v>
      </c>
      <c r="BC2533">
        <v>108.807536778965</v>
      </c>
      <c r="BD2533">
        <v>88.593589254866103</v>
      </c>
      <c r="BE2533">
        <v>114.4548992</v>
      </c>
      <c r="BF2533">
        <v>109.52526570000001</v>
      </c>
    </row>
    <row r="2534" spans="1:58">
      <c r="A2534" t="s">
        <v>10</v>
      </c>
      <c r="B2534" t="s">
        <v>44</v>
      </c>
      <c r="C2534">
        <v>2007</v>
      </c>
      <c r="D2534">
        <f t="shared" si="188"/>
        <v>247</v>
      </c>
      <c r="E2534">
        <v>3</v>
      </c>
      <c r="F2534">
        <v>36872.826603000001</v>
      </c>
      <c r="G2534">
        <v>2360267.820171</v>
      </c>
      <c r="H2534">
        <v>1265584.2241519999</v>
      </c>
      <c r="I2534">
        <v>535462.73853600002</v>
      </c>
      <c r="J2534">
        <v>556332.07580800005</v>
      </c>
      <c r="K2534">
        <v>647962.62482799997</v>
      </c>
      <c r="L2534">
        <v>664092.38430799998</v>
      </c>
      <c r="M2534">
        <v>7.9180439541232399</v>
      </c>
      <c r="N2534">
        <v>26217763.784700301</v>
      </c>
      <c r="O2534">
        <f>VLOOKUP(C2534,[1]pop_15p_a!$A$8:$AL$68,12,FALSE)</f>
        <v>46823183.387486503</v>
      </c>
      <c r="Q2534">
        <f t="shared" si="187"/>
        <v>-16129.759480000008</v>
      </c>
      <c r="R2534">
        <f t="shared" si="185"/>
        <v>64014.9</v>
      </c>
      <c r="S2534">
        <v>64014.9</v>
      </c>
      <c r="T2534">
        <v>64014.9</v>
      </c>
      <c r="U2534">
        <f t="shared" si="191"/>
        <v>65.900000000000006</v>
      </c>
      <c r="V2534">
        <v>65.900000000000006</v>
      </c>
      <c r="W2534">
        <v>64.5</v>
      </c>
      <c r="Y2534">
        <v>52.204999999999998</v>
      </c>
      <c r="Z2534">
        <f t="shared" si="189"/>
        <v>7.9333330000000002</v>
      </c>
      <c r="AA2534">
        <v>7.9</v>
      </c>
      <c r="AB2534">
        <v>7.9333330000000002</v>
      </c>
      <c r="AE2534">
        <f t="shared" si="190"/>
        <v>4</v>
      </c>
      <c r="AF2534">
        <v>4</v>
      </c>
      <c r="AH2534">
        <v>3</v>
      </c>
      <c r="AI2534">
        <v>4</v>
      </c>
      <c r="AJ2534">
        <v>5</v>
      </c>
      <c r="AK2534">
        <v>3</v>
      </c>
      <c r="AN2534">
        <v>90.77</v>
      </c>
      <c r="AO2534">
        <v>0.91872759999999998</v>
      </c>
      <c r="AP2534">
        <v>0.68543768333460697</v>
      </c>
      <c r="AQ2534">
        <v>8.4966832512904809</v>
      </c>
      <c r="AR2534">
        <v>8.6490275517999997</v>
      </c>
      <c r="AT2534">
        <v>1</v>
      </c>
      <c r="AV2534">
        <v>0</v>
      </c>
      <c r="AW2534">
        <v>1</v>
      </c>
      <c r="AX2534">
        <v>1</v>
      </c>
      <c r="AZ2534">
        <v>45.9</v>
      </c>
      <c r="BA2534">
        <v>157</v>
      </c>
      <c r="BB2534">
        <v>83.1</v>
      </c>
      <c r="BC2534">
        <v>109.353503851767</v>
      </c>
      <c r="BD2534">
        <v>89.197592643167795</v>
      </c>
      <c r="BE2534">
        <v>115.02518929999999</v>
      </c>
      <c r="BF2534">
        <v>109.9272777</v>
      </c>
    </row>
    <row r="2535" spans="1:58">
      <c r="A2535" t="s">
        <v>10</v>
      </c>
      <c r="B2535" t="s">
        <v>44</v>
      </c>
      <c r="C2535">
        <v>2007</v>
      </c>
      <c r="D2535">
        <f t="shared" si="188"/>
        <v>248</v>
      </c>
      <c r="E2535">
        <v>4</v>
      </c>
      <c r="F2535">
        <v>36900.420357000003</v>
      </c>
      <c r="G2535">
        <v>2365612.0479970002</v>
      </c>
      <c r="H2535">
        <v>1270052.2664699999</v>
      </c>
      <c r="I2535">
        <v>536570.43214699998</v>
      </c>
      <c r="J2535">
        <v>558788.97834300005</v>
      </c>
      <c r="K2535">
        <v>647989.77902999998</v>
      </c>
      <c r="L2535">
        <v>665756.60669599997</v>
      </c>
      <c r="M2535">
        <v>7.4136499233851598</v>
      </c>
      <c r="N2535">
        <v>26384397.782084201</v>
      </c>
      <c r="O2535">
        <f>VLOOKUP(C2535,[1]pop_15p_a!$A$8:$AL$68,12,FALSE)</f>
        <v>46823183.387486503</v>
      </c>
      <c r="Q2535">
        <f t="shared" si="187"/>
        <v>-17766.827665999997</v>
      </c>
      <c r="R2535">
        <f t="shared" si="185"/>
        <v>64106.1</v>
      </c>
      <c r="S2535">
        <v>64106.1</v>
      </c>
      <c r="T2535">
        <v>64106.1</v>
      </c>
      <c r="U2535">
        <f t="shared" si="191"/>
        <v>64.5</v>
      </c>
      <c r="V2535">
        <v>64.5</v>
      </c>
      <c r="W2535">
        <v>64.5</v>
      </c>
      <c r="Y2535">
        <v>52.204999999999998</v>
      </c>
      <c r="Z2535">
        <f t="shared" si="189"/>
        <v>7.5</v>
      </c>
      <c r="AA2535">
        <v>7.5</v>
      </c>
      <c r="AB2535">
        <v>7.5</v>
      </c>
      <c r="AE2535">
        <f t="shared" si="190"/>
        <v>4</v>
      </c>
      <c r="AF2535">
        <v>4</v>
      </c>
      <c r="AH2535">
        <v>3</v>
      </c>
      <c r="AI2535">
        <v>4</v>
      </c>
      <c r="AJ2535">
        <v>5</v>
      </c>
      <c r="AK2535">
        <v>3</v>
      </c>
      <c r="AN2535">
        <v>91.636669999999995</v>
      </c>
      <c r="AO2535">
        <v>0.9233614</v>
      </c>
      <c r="AP2535">
        <v>0.68543768333460697</v>
      </c>
      <c r="AQ2535">
        <v>8.4966832512904809</v>
      </c>
      <c r="AR2535">
        <v>8.6490275517999997</v>
      </c>
      <c r="AT2535">
        <v>1</v>
      </c>
      <c r="AV2535">
        <v>0</v>
      </c>
      <c r="AW2535">
        <v>1</v>
      </c>
      <c r="AX2535">
        <v>1</v>
      </c>
      <c r="AZ2535">
        <v>46.6</v>
      </c>
      <c r="BA2535">
        <v>156.9</v>
      </c>
      <c r="BB2535">
        <v>84.4</v>
      </c>
      <c r="BC2535">
        <v>109.85009759058801</v>
      </c>
      <c r="BD2535">
        <v>89.823237646382793</v>
      </c>
      <c r="BE2535">
        <v>115.8939469</v>
      </c>
      <c r="BF2535">
        <v>110.1188401</v>
      </c>
    </row>
    <row r="2536" spans="1:58">
      <c r="A2536" t="s">
        <v>10</v>
      </c>
      <c r="B2536" t="s">
        <v>44</v>
      </c>
      <c r="C2536">
        <v>2008</v>
      </c>
      <c r="D2536">
        <f t="shared" si="188"/>
        <v>249</v>
      </c>
      <c r="E2536">
        <v>1</v>
      </c>
      <c r="F2536">
        <v>37010.760757999997</v>
      </c>
      <c r="G2536">
        <v>2375974.9669280001</v>
      </c>
      <c r="H2536">
        <v>1263983.9997400001</v>
      </c>
      <c r="I2536">
        <v>536898.63766200002</v>
      </c>
      <c r="J2536">
        <v>566458.98134699999</v>
      </c>
      <c r="K2536">
        <v>665875.34689399996</v>
      </c>
      <c r="L2536">
        <v>673595.13924699998</v>
      </c>
      <c r="M2536">
        <v>7.1021243237335296</v>
      </c>
      <c r="N2536">
        <v>26505028.528656598</v>
      </c>
      <c r="O2536">
        <f>VLOOKUP(C2536,[1]pop_15p_a!$A$8:$AL$68,12,FALSE)</f>
        <v>46995857.715461902</v>
      </c>
      <c r="Q2536">
        <f t="shared" si="187"/>
        <v>-7719.7923530000262</v>
      </c>
      <c r="R2536">
        <f t="shared" si="185"/>
        <v>64195.1</v>
      </c>
      <c r="S2536">
        <v>64195.1</v>
      </c>
      <c r="T2536">
        <v>64195.1</v>
      </c>
      <c r="U2536">
        <f t="shared" si="191"/>
        <v>65.900000000000006</v>
      </c>
      <c r="V2536">
        <v>65.900000000000006</v>
      </c>
      <c r="W2536">
        <v>68.8</v>
      </c>
      <c r="Y2536">
        <v>54.220999999999997</v>
      </c>
      <c r="Z2536">
        <f t="shared" si="189"/>
        <v>7.266667</v>
      </c>
      <c r="AA2536">
        <v>7.3</v>
      </c>
      <c r="AB2536">
        <v>7.266667</v>
      </c>
      <c r="AE2536">
        <f t="shared" si="190"/>
        <v>4</v>
      </c>
      <c r="AF2536">
        <v>4</v>
      </c>
      <c r="AH2536">
        <v>3</v>
      </c>
      <c r="AI2536">
        <v>4</v>
      </c>
      <c r="AJ2536">
        <v>5</v>
      </c>
      <c r="AK2536">
        <v>3</v>
      </c>
      <c r="AN2536">
        <v>92.283330000000007</v>
      </c>
      <c r="AO2536">
        <v>0.92413929999999989</v>
      </c>
      <c r="AP2536">
        <v>1.2801391710030701</v>
      </c>
      <c r="AQ2536">
        <v>8.4164226327990193</v>
      </c>
      <c r="AR2536">
        <v>8.6170178805000006</v>
      </c>
      <c r="AT2536">
        <v>1</v>
      </c>
      <c r="AV2536">
        <v>0</v>
      </c>
      <c r="AW2536">
        <v>1</v>
      </c>
      <c r="AZ2536">
        <v>46.8</v>
      </c>
      <c r="BA2536">
        <v>157.6</v>
      </c>
      <c r="BB2536">
        <v>85.5</v>
      </c>
      <c r="BC2536">
        <v>109.381984927627</v>
      </c>
      <c r="BD2536">
        <v>90.273028908001294</v>
      </c>
      <c r="BE2536">
        <v>115.8703715</v>
      </c>
      <c r="BF2536">
        <v>109.46076770000001</v>
      </c>
    </row>
    <row r="2537" spans="1:58">
      <c r="A2537" t="s">
        <v>10</v>
      </c>
      <c r="B2537" t="s">
        <v>44</v>
      </c>
      <c r="C2537">
        <v>2008</v>
      </c>
      <c r="D2537">
        <f t="shared" si="188"/>
        <v>250</v>
      </c>
      <c r="E2537">
        <v>2</v>
      </c>
      <c r="F2537">
        <v>36799.415703999999</v>
      </c>
      <c r="G2537">
        <v>2365530.6638170001</v>
      </c>
      <c r="H2537">
        <v>1265372.95857</v>
      </c>
      <c r="I2537">
        <v>537404.621163</v>
      </c>
      <c r="J2537">
        <v>561156.53896699997</v>
      </c>
      <c r="K2537">
        <v>653167.18025400001</v>
      </c>
      <c r="L2537">
        <v>667718.494878</v>
      </c>
      <c r="M2537">
        <v>7.2321728650041504</v>
      </c>
      <c r="N2537">
        <v>26497872.4674192</v>
      </c>
      <c r="O2537">
        <f>VLOOKUP(C2537,[1]pop_15p_a!$A$8:$AL$68,12,FALSE)</f>
        <v>46995857.715461902</v>
      </c>
      <c r="Q2537">
        <f t="shared" si="187"/>
        <v>-14551.314623999991</v>
      </c>
      <c r="R2537">
        <f t="shared" si="185"/>
        <v>64282.3</v>
      </c>
      <c r="S2537">
        <v>64282.3</v>
      </c>
      <c r="T2537">
        <v>64282.3</v>
      </c>
      <c r="U2537">
        <f t="shared" si="191"/>
        <v>66.3</v>
      </c>
      <c r="V2537">
        <v>66.3</v>
      </c>
      <c r="W2537">
        <v>68.8</v>
      </c>
      <c r="Y2537">
        <v>54.220999999999997</v>
      </c>
      <c r="Z2537">
        <f t="shared" si="189"/>
        <v>7.3</v>
      </c>
      <c r="AA2537">
        <v>7.3</v>
      </c>
      <c r="AB2537">
        <v>7.3</v>
      </c>
      <c r="AE2537">
        <f t="shared" si="190"/>
        <v>4</v>
      </c>
      <c r="AF2537">
        <v>4</v>
      </c>
      <c r="AH2537">
        <v>3</v>
      </c>
      <c r="AI2537">
        <v>4</v>
      </c>
      <c r="AJ2537">
        <v>5</v>
      </c>
      <c r="AK2537">
        <v>3</v>
      </c>
      <c r="AN2537">
        <v>93.566670000000002</v>
      </c>
      <c r="AO2537">
        <v>0.93135310000000004</v>
      </c>
      <c r="AP2537">
        <v>1.2801391710030701</v>
      </c>
      <c r="AQ2537">
        <v>8.4164226327990193</v>
      </c>
      <c r="AR2537">
        <v>8.6170178805000006</v>
      </c>
      <c r="AT2537">
        <v>1</v>
      </c>
      <c r="AV2537">
        <v>0</v>
      </c>
      <c r="AW2537">
        <v>1</v>
      </c>
      <c r="AZ2537">
        <v>47.4</v>
      </c>
      <c r="BA2537">
        <v>160.6</v>
      </c>
      <c r="BB2537">
        <v>86.2</v>
      </c>
      <c r="BC2537">
        <v>107.986586820101</v>
      </c>
      <c r="BD2537">
        <v>90.587507602689598</v>
      </c>
      <c r="BE2537">
        <v>115.02656140000001</v>
      </c>
      <c r="BF2537">
        <v>108.82411690000001</v>
      </c>
    </row>
    <row r="2538" spans="1:58">
      <c r="A2538" t="s">
        <v>10</v>
      </c>
      <c r="B2538" t="s">
        <v>44</v>
      </c>
      <c r="C2538">
        <v>2008</v>
      </c>
      <c r="D2538">
        <f t="shared" si="188"/>
        <v>251</v>
      </c>
      <c r="E2538">
        <v>3</v>
      </c>
      <c r="F2538">
        <v>36631.825266</v>
      </c>
      <c r="G2538">
        <v>2357753.9532750002</v>
      </c>
      <c r="H2538">
        <v>1264725.6767849999</v>
      </c>
      <c r="I2538">
        <v>540002.91481999995</v>
      </c>
      <c r="J2538">
        <v>555720.08372200001</v>
      </c>
      <c r="K2538">
        <v>644631.70935599995</v>
      </c>
      <c r="L2538">
        <v>666162.51459599996</v>
      </c>
      <c r="M2538">
        <v>7.3363932377458498</v>
      </c>
      <c r="N2538">
        <v>26482538.050482102</v>
      </c>
      <c r="O2538">
        <f>VLOOKUP(C2538,[1]pop_15p_a!$A$8:$AL$68,12,FALSE)</f>
        <v>46995857.715461902</v>
      </c>
      <c r="Q2538">
        <f t="shared" si="187"/>
        <v>-21530.805240000016</v>
      </c>
      <c r="R2538">
        <f t="shared" si="185"/>
        <v>64367.8</v>
      </c>
      <c r="S2538">
        <v>64367.8</v>
      </c>
      <c r="T2538">
        <v>64367.8</v>
      </c>
      <c r="U2538">
        <f t="shared" si="191"/>
        <v>66.8</v>
      </c>
      <c r="V2538">
        <v>66.8</v>
      </c>
      <c r="W2538">
        <v>68.8</v>
      </c>
      <c r="Y2538">
        <v>54.220999999999997</v>
      </c>
      <c r="Z2538">
        <f t="shared" si="189"/>
        <v>7.4666670000000002</v>
      </c>
      <c r="AA2538">
        <v>7.5</v>
      </c>
      <c r="AB2538">
        <v>7.4666670000000002</v>
      </c>
      <c r="AE2538">
        <f t="shared" si="190"/>
        <v>4.25</v>
      </c>
      <c r="AF2538">
        <v>4.25</v>
      </c>
      <c r="AH2538">
        <v>3.25</v>
      </c>
      <c r="AI2538">
        <v>4.25</v>
      </c>
      <c r="AJ2538">
        <v>5.25</v>
      </c>
      <c r="AK2538">
        <v>3.25</v>
      </c>
      <c r="AN2538">
        <v>93.72</v>
      </c>
      <c r="AO2538">
        <v>0.93265339999999997</v>
      </c>
      <c r="AP2538">
        <v>1.2801391710030701</v>
      </c>
      <c r="AQ2538">
        <v>8.4164226327990193</v>
      </c>
      <c r="AR2538">
        <v>8.6170178805000006</v>
      </c>
      <c r="AT2538">
        <v>1</v>
      </c>
      <c r="AV2538">
        <v>0</v>
      </c>
      <c r="AW2538">
        <v>1</v>
      </c>
      <c r="AZ2538">
        <v>48</v>
      </c>
      <c r="BA2538">
        <v>163</v>
      </c>
      <c r="BB2538">
        <v>87.2</v>
      </c>
      <c r="BC2538">
        <v>106.65316653419799</v>
      </c>
      <c r="BD2538">
        <v>90.999763273733805</v>
      </c>
      <c r="BE2538">
        <v>113.2966665</v>
      </c>
      <c r="BF2538">
        <v>108.38384139999999</v>
      </c>
    </row>
    <row r="2539" spans="1:58">
      <c r="A2539" t="s">
        <v>10</v>
      </c>
      <c r="B2539" t="s">
        <v>44</v>
      </c>
      <c r="C2539">
        <v>2008</v>
      </c>
      <c r="D2539">
        <f t="shared" si="188"/>
        <v>252</v>
      </c>
      <c r="E2539">
        <v>4</v>
      </c>
      <c r="F2539">
        <v>36061.136077000003</v>
      </c>
      <c r="G2539">
        <v>2324296.0125719998</v>
      </c>
      <c r="H2539">
        <v>1261143.151908</v>
      </c>
      <c r="I2539">
        <v>544698.07704200002</v>
      </c>
      <c r="J2539">
        <v>538606.640793</v>
      </c>
      <c r="K2539">
        <v>613671.39312200004</v>
      </c>
      <c r="L2539">
        <v>644798.22881300002</v>
      </c>
      <c r="M2539">
        <v>7.6815752616651896</v>
      </c>
      <c r="N2539">
        <v>26530585.8902185</v>
      </c>
      <c r="O2539">
        <f>VLOOKUP(C2539,[1]pop_15p_a!$A$8:$AL$68,12,FALSE)</f>
        <v>46995857.715461902</v>
      </c>
      <c r="Q2539">
        <f t="shared" si="187"/>
        <v>-31126.835690999986</v>
      </c>
      <c r="R2539">
        <f t="shared" si="185"/>
        <v>64451.5</v>
      </c>
      <c r="S2539">
        <v>64451.5</v>
      </c>
      <c r="T2539">
        <v>64451.5</v>
      </c>
      <c r="U2539">
        <f t="shared" si="191"/>
        <v>68.8</v>
      </c>
      <c r="V2539">
        <v>68.8</v>
      </c>
      <c r="W2539">
        <v>68.8</v>
      </c>
      <c r="Y2539">
        <v>54.220999999999997</v>
      </c>
      <c r="Z2539">
        <f t="shared" si="189"/>
        <v>7.8</v>
      </c>
      <c r="AA2539">
        <v>7.8</v>
      </c>
      <c r="AB2539">
        <v>7.8</v>
      </c>
      <c r="AE2539">
        <f t="shared" si="190"/>
        <v>3.1666666666666665</v>
      </c>
      <c r="AF2539">
        <v>3.1666666666666665</v>
      </c>
      <c r="AH2539">
        <v>2</v>
      </c>
      <c r="AI2539">
        <v>2.5</v>
      </c>
      <c r="AJ2539">
        <v>3</v>
      </c>
      <c r="AK2539">
        <v>2.75</v>
      </c>
      <c r="AN2539">
        <v>93.25</v>
      </c>
      <c r="AO2539">
        <v>0.93667619999999996</v>
      </c>
      <c r="AP2539">
        <v>1.2801391710030701</v>
      </c>
      <c r="AQ2539">
        <v>8.4164226327990193</v>
      </c>
      <c r="AR2539">
        <v>8.6170178805000006</v>
      </c>
      <c r="AT2539">
        <v>1</v>
      </c>
      <c r="AV2539">
        <v>1</v>
      </c>
      <c r="AW2539">
        <v>1</v>
      </c>
      <c r="AZ2539">
        <v>48.6</v>
      </c>
      <c r="BA2539">
        <v>164.2</v>
      </c>
      <c r="BB2539">
        <v>88.3</v>
      </c>
      <c r="BC2539">
        <v>104.557413096964</v>
      </c>
      <c r="BD2539">
        <v>91.499422437241705</v>
      </c>
      <c r="BE2539">
        <v>109.5085675</v>
      </c>
      <c r="BF2539">
        <v>105.7179398</v>
      </c>
    </row>
    <row r="2540" spans="1:58">
      <c r="A2540" t="s">
        <v>10</v>
      </c>
      <c r="B2540" t="s">
        <v>44</v>
      </c>
      <c r="C2540">
        <v>2009</v>
      </c>
      <c r="D2540">
        <f t="shared" si="188"/>
        <v>253</v>
      </c>
      <c r="E2540">
        <v>1</v>
      </c>
      <c r="F2540">
        <v>35417.950692999999</v>
      </c>
      <c r="G2540">
        <v>2285796.7740469999</v>
      </c>
      <c r="H2540">
        <v>1259336.156927</v>
      </c>
      <c r="I2540">
        <v>547670.16031199996</v>
      </c>
      <c r="J2540">
        <v>516601.72827100003</v>
      </c>
      <c r="K2540">
        <v>573243.31171299994</v>
      </c>
      <c r="L2540">
        <v>604279.60025500006</v>
      </c>
      <c r="M2540">
        <v>8.5289911433150305</v>
      </c>
      <c r="N2540">
        <v>26373152.542996999</v>
      </c>
      <c r="O2540">
        <f>VLOOKUP(C2540,[1]pop_15p_a!$A$8:$AL$68,12,FALSE)</f>
        <v>47128762.043899998</v>
      </c>
      <c r="Q2540">
        <f t="shared" si="187"/>
        <v>-31036.288542000111</v>
      </c>
      <c r="R2540">
        <f t="shared" si="185"/>
        <v>64533.4</v>
      </c>
      <c r="S2540">
        <v>64533.4</v>
      </c>
      <c r="T2540">
        <v>64533.4</v>
      </c>
      <c r="U2540">
        <f t="shared" si="191"/>
        <v>73.599999999999994</v>
      </c>
      <c r="V2540">
        <v>73.599999999999994</v>
      </c>
      <c r="W2540">
        <v>83</v>
      </c>
      <c r="Z2540">
        <f t="shared" si="189"/>
        <v>8.5666670000000007</v>
      </c>
      <c r="AA2540">
        <v>8.5</v>
      </c>
      <c r="AB2540">
        <v>8.5666670000000007</v>
      </c>
      <c r="AE2540">
        <f t="shared" si="190"/>
        <v>1.8333333333333333</v>
      </c>
      <c r="AF2540">
        <v>1.8333333333333333</v>
      </c>
      <c r="AH2540">
        <v>0.5</v>
      </c>
      <c r="AI2540">
        <v>1.5</v>
      </c>
      <c r="AJ2540">
        <v>2.5</v>
      </c>
      <c r="AK2540">
        <v>1</v>
      </c>
      <c r="AN2540">
        <v>92.86</v>
      </c>
      <c r="AO2540">
        <v>0.93736269999999999</v>
      </c>
      <c r="AP2540">
        <v>-0.30004235595847201</v>
      </c>
      <c r="AQ2540">
        <v>8.7942986410189903</v>
      </c>
      <c r="AR2540">
        <v>8.7792629842000007</v>
      </c>
      <c r="AT2540">
        <v>1</v>
      </c>
      <c r="AV2540">
        <v>1</v>
      </c>
      <c r="AW2540">
        <v>1</v>
      </c>
      <c r="AZ2540">
        <v>49.5</v>
      </c>
      <c r="BA2540">
        <v>166.5</v>
      </c>
      <c r="BB2540">
        <v>89</v>
      </c>
      <c r="BC2540">
        <v>101.930210999983</v>
      </c>
      <c r="BD2540">
        <v>91.838700015583498</v>
      </c>
      <c r="BE2540">
        <v>105.5107666</v>
      </c>
      <c r="BF2540">
        <v>102.4717957</v>
      </c>
    </row>
    <row r="2541" spans="1:58">
      <c r="A2541" t="s">
        <v>10</v>
      </c>
      <c r="B2541" t="s">
        <v>44</v>
      </c>
      <c r="C2541">
        <v>2009</v>
      </c>
      <c r="D2541">
        <f t="shared" si="188"/>
        <v>254</v>
      </c>
      <c r="E2541">
        <v>2</v>
      </c>
      <c r="F2541">
        <v>35346.306918000002</v>
      </c>
      <c r="G2541">
        <v>2283897.809845</v>
      </c>
      <c r="H2541">
        <v>1267620.4647659999</v>
      </c>
      <c r="I2541">
        <v>551663.32740499999</v>
      </c>
      <c r="J2541">
        <v>504428.89298499998</v>
      </c>
      <c r="K2541">
        <v>570781.33071200002</v>
      </c>
      <c r="L2541">
        <v>590568.93342300004</v>
      </c>
      <c r="M2541">
        <v>9.1634732666647896</v>
      </c>
      <c r="N2541">
        <v>26289324.397073802</v>
      </c>
      <c r="O2541">
        <f>VLOOKUP(C2541,[1]pop_15p_a!$A$8:$AL$68,12,FALSE)</f>
        <v>47128762.043899998</v>
      </c>
      <c r="Q2541">
        <f t="shared" si="187"/>
        <v>-19787.602711000014</v>
      </c>
      <c r="R2541">
        <f t="shared" si="185"/>
        <v>64614.7</v>
      </c>
      <c r="S2541">
        <v>64614.7</v>
      </c>
      <c r="T2541">
        <v>64614.7</v>
      </c>
      <c r="U2541">
        <f t="shared" si="191"/>
        <v>78.7</v>
      </c>
      <c r="V2541">
        <v>78.7</v>
      </c>
      <c r="W2541">
        <v>83</v>
      </c>
      <c r="Z2541">
        <f t="shared" si="189"/>
        <v>9.0666670000000007</v>
      </c>
      <c r="AA2541">
        <v>9.1</v>
      </c>
      <c r="AB2541">
        <v>9.0666670000000007</v>
      </c>
      <c r="AE2541">
        <f t="shared" si="190"/>
        <v>1.0833333333333333</v>
      </c>
      <c r="AF2541">
        <v>1.0833333333333333</v>
      </c>
      <c r="AH2541">
        <v>0.25</v>
      </c>
      <c r="AI2541">
        <v>1</v>
      </c>
      <c r="AJ2541">
        <v>1.75</v>
      </c>
      <c r="AK2541">
        <v>0.25</v>
      </c>
      <c r="AN2541">
        <v>93.373339999999999</v>
      </c>
      <c r="AO2541">
        <v>0.94435550000000001</v>
      </c>
      <c r="AP2541">
        <v>-0.30004235595847201</v>
      </c>
      <c r="AQ2541">
        <v>8.7942986410189903</v>
      </c>
      <c r="AR2541">
        <v>8.7792629842000007</v>
      </c>
      <c r="AT2541">
        <v>1</v>
      </c>
      <c r="AV2541">
        <v>1</v>
      </c>
      <c r="AW2541">
        <v>1</v>
      </c>
      <c r="AZ2541">
        <v>50.4</v>
      </c>
      <c r="BA2541">
        <v>168.8</v>
      </c>
      <c r="BB2541">
        <v>88.8</v>
      </c>
      <c r="BC2541">
        <v>100.157330115837</v>
      </c>
      <c r="BD2541">
        <v>92.493812906890895</v>
      </c>
      <c r="BE2541">
        <v>102.4930421</v>
      </c>
      <c r="BF2541">
        <v>99.895189529999996</v>
      </c>
    </row>
    <row r="2542" spans="1:58">
      <c r="A2542" t="s">
        <v>10</v>
      </c>
      <c r="B2542" t="s">
        <v>44</v>
      </c>
      <c r="C2542">
        <v>2009</v>
      </c>
      <c r="D2542">
        <f t="shared" si="188"/>
        <v>255</v>
      </c>
      <c r="E2542">
        <v>3</v>
      </c>
      <c r="F2542">
        <v>35366.791812000003</v>
      </c>
      <c r="G2542">
        <v>2287826.857206</v>
      </c>
      <c r="H2542">
        <v>1268285.7265999999</v>
      </c>
      <c r="I2542">
        <v>554840.53912199999</v>
      </c>
      <c r="J2542">
        <v>499327.46990299999</v>
      </c>
      <c r="K2542">
        <v>575564.99600299995</v>
      </c>
      <c r="L2542">
        <v>591782.14703400002</v>
      </c>
      <c r="M2542">
        <v>9.14048541123943</v>
      </c>
      <c r="N2542">
        <v>26181983.478513598</v>
      </c>
      <c r="O2542">
        <f>VLOOKUP(C2542,[1]pop_15p_a!$A$8:$AL$68,12,FALSE)</f>
        <v>47128762.043899998</v>
      </c>
      <c r="Q2542">
        <f t="shared" si="187"/>
        <v>-16217.151031000074</v>
      </c>
      <c r="R2542">
        <f t="shared" si="185"/>
        <v>64695.4</v>
      </c>
      <c r="S2542">
        <v>64695.4</v>
      </c>
      <c r="T2542">
        <v>64695.4</v>
      </c>
      <c r="U2542">
        <f t="shared" si="191"/>
        <v>81.5</v>
      </c>
      <c r="V2542">
        <v>81.5</v>
      </c>
      <c r="W2542">
        <v>83</v>
      </c>
      <c r="Z2542">
        <f t="shared" si="189"/>
        <v>9.1999999999999993</v>
      </c>
      <c r="AA2542">
        <v>9.1999999999999993</v>
      </c>
      <c r="AB2542">
        <v>9.1999999999999993</v>
      </c>
      <c r="AE2542">
        <f t="shared" si="190"/>
        <v>1</v>
      </c>
      <c r="AF2542">
        <v>1</v>
      </c>
      <c r="AH2542">
        <v>0.25</v>
      </c>
      <c r="AI2542">
        <v>1</v>
      </c>
      <c r="AJ2542">
        <v>1.75</v>
      </c>
      <c r="AK2542">
        <v>0.25</v>
      </c>
      <c r="AN2542">
        <v>93.323329999999999</v>
      </c>
      <c r="AO2542">
        <v>0.94497229999999999</v>
      </c>
      <c r="AP2542">
        <v>-0.30004235595847201</v>
      </c>
      <c r="AQ2542">
        <v>8.7942986410189903</v>
      </c>
      <c r="AR2542">
        <v>8.7792629842000007</v>
      </c>
      <c r="AT2542">
        <v>1</v>
      </c>
      <c r="AV2542">
        <v>1</v>
      </c>
      <c r="AW2542">
        <v>1</v>
      </c>
      <c r="AZ2542">
        <v>51.2</v>
      </c>
      <c r="BA2542">
        <v>170.4</v>
      </c>
      <c r="BB2542">
        <v>89.8</v>
      </c>
      <c r="BC2542">
        <v>100.477323737481</v>
      </c>
      <c r="BD2542">
        <v>93.022516112783705</v>
      </c>
      <c r="BE2542">
        <v>102.1255132</v>
      </c>
      <c r="BF2542">
        <v>99.581530729999997</v>
      </c>
    </row>
    <row r="2543" spans="1:58">
      <c r="A2543" t="s">
        <v>10</v>
      </c>
      <c r="B2543" t="s">
        <v>44</v>
      </c>
      <c r="C2543">
        <v>2009</v>
      </c>
      <c r="D2543">
        <f t="shared" si="188"/>
        <v>256</v>
      </c>
      <c r="E2543">
        <v>4</v>
      </c>
      <c r="F2543">
        <v>35564.901054000002</v>
      </c>
      <c r="G2543">
        <v>2303800.7632200001</v>
      </c>
      <c r="H2543">
        <v>1279725.5331389999</v>
      </c>
      <c r="I2543">
        <v>557493.53369800001</v>
      </c>
      <c r="J2543">
        <v>502405.29871499998</v>
      </c>
      <c r="K2543">
        <v>581692.79430499999</v>
      </c>
      <c r="L2543">
        <v>620209.23027099995</v>
      </c>
      <c r="M2543">
        <v>9.4900860638243305</v>
      </c>
      <c r="N2543">
        <v>26147225.466789398</v>
      </c>
      <c r="O2543">
        <f>VLOOKUP(C2543,[1]pop_15p_a!$A$8:$AL$68,12,FALSE)</f>
        <v>47128762.043899998</v>
      </c>
      <c r="Q2543">
        <f t="shared" si="187"/>
        <v>-38516.435965999961</v>
      </c>
      <c r="R2543">
        <f t="shared" si="185"/>
        <v>64775.4</v>
      </c>
      <c r="S2543">
        <v>64775.4</v>
      </c>
      <c r="T2543">
        <v>64775.4</v>
      </c>
      <c r="U2543">
        <f t="shared" si="191"/>
        <v>83</v>
      </c>
      <c r="V2543">
        <v>83</v>
      </c>
      <c r="W2543">
        <v>83</v>
      </c>
      <c r="Z2543">
        <f t="shared" si="189"/>
        <v>9.5</v>
      </c>
      <c r="AA2543">
        <v>9.5</v>
      </c>
      <c r="AB2543">
        <v>9.5</v>
      </c>
      <c r="AE2543">
        <f t="shared" si="190"/>
        <v>1</v>
      </c>
      <c r="AF2543">
        <v>1</v>
      </c>
      <c r="AH2543">
        <v>0.25</v>
      </c>
      <c r="AI2543">
        <v>1</v>
      </c>
      <c r="AJ2543">
        <v>1.75</v>
      </c>
      <c r="AN2543">
        <v>93.59</v>
      </c>
      <c r="AO2543">
        <v>0.94607560000000002</v>
      </c>
      <c r="AP2543">
        <v>-0.30004235595847201</v>
      </c>
      <c r="AQ2543">
        <v>8.7942986410189903</v>
      </c>
      <c r="AR2543">
        <v>8.7792629842000007</v>
      </c>
      <c r="AT2543">
        <v>1</v>
      </c>
      <c r="AV2543">
        <v>1</v>
      </c>
      <c r="AW2543">
        <v>1</v>
      </c>
      <c r="AZ2543">
        <v>52.6</v>
      </c>
      <c r="BA2543">
        <v>172.1</v>
      </c>
      <c r="BB2543">
        <v>90.8</v>
      </c>
      <c r="BC2543">
        <v>101.500269007024</v>
      </c>
      <c r="BD2543">
        <v>93.371435067040096</v>
      </c>
      <c r="BE2543">
        <v>102.9219683</v>
      </c>
      <c r="BF2543">
        <v>100.5039256</v>
      </c>
    </row>
    <row r="2544" spans="1:58">
      <c r="A2544" t="s">
        <v>10</v>
      </c>
      <c r="B2544" t="s">
        <v>44</v>
      </c>
      <c r="C2544">
        <v>2010</v>
      </c>
      <c r="D2544">
        <f t="shared" si="188"/>
        <v>257</v>
      </c>
      <c r="E2544">
        <v>1</v>
      </c>
      <c r="F2544">
        <v>35652.005673</v>
      </c>
      <c r="G2544">
        <v>2312350.623472</v>
      </c>
      <c r="H2544">
        <v>1283240.63283</v>
      </c>
      <c r="I2544">
        <v>557516.32574799994</v>
      </c>
      <c r="J2544">
        <v>506867.92713700002</v>
      </c>
      <c r="K2544">
        <v>602139.90857800003</v>
      </c>
      <c r="L2544">
        <v>622978.42416399997</v>
      </c>
      <c r="M2544">
        <v>9.3251381434234695</v>
      </c>
      <c r="N2544">
        <v>26295458.163848698</v>
      </c>
      <c r="O2544">
        <f>VLOOKUP(C2544,[1]pop_15p_a!$A$8:$AL$68,12,FALSE)</f>
        <v>47254944.8667586</v>
      </c>
      <c r="Q2544">
        <f t="shared" si="187"/>
        <v>-20838.515585999936</v>
      </c>
      <c r="R2544">
        <f t="shared" si="185"/>
        <v>64854.8</v>
      </c>
      <c r="S2544">
        <v>64854.8</v>
      </c>
      <c r="T2544">
        <v>64854.8</v>
      </c>
      <c r="U2544">
        <f t="shared" si="191"/>
        <v>85</v>
      </c>
      <c r="V2544">
        <v>85</v>
      </c>
      <c r="W2544">
        <v>85.3</v>
      </c>
      <c r="Z2544">
        <f t="shared" si="189"/>
        <v>9.3000000000000007</v>
      </c>
      <c r="AA2544">
        <v>9.3000000000000007</v>
      </c>
      <c r="AB2544">
        <v>9.3000000000000007</v>
      </c>
      <c r="AE2544">
        <f t="shared" si="190"/>
        <v>1</v>
      </c>
      <c r="AF2544">
        <v>1</v>
      </c>
      <c r="AH2544">
        <v>0.25</v>
      </c>
      <c r="AI2544">
        <v>1</v>
      </c>
      <c r="AJ2544">
        <v>1.75</v>
      </c>
      <c r="AN2544">
        <v>94.09</v>
      </c>
      <c r="AO2544">
        <v>0.94759510000000002</v>
      </c>
      <c r="AP2544">
        <v>-0.37458103233038298</v>
      </c>
      <c r="AQ2544">
        <v>8.9185577117458497</v>
      </c>
      <c r="AR2544">
        <v>8.8381775830000002</v>
      </c>
      <c r="AT2544">
        <v>1</v>
      </c>
      <c r="AV2544">
        <v>0</v>
      </c>
      <c r="AW2544">
        <v>1</v>
      </c>
      <c r="AZ2544">
        <v>52.7</v>
      </c>
      <c r="BA2544">
        <v>172.2</v>
      </c>
      <c r="BB2544">
        <v>91.2</v>
      </c>
      <c r="BC2544">
        <v>102.916111970182</v>
      </c>
      <c r="BD2544">
        <v>93.723555968470095</v>
      </c>
      <c r="BE2544">
        <v>104.56252139999999</v>
      </c>
      <c r="BF2544">
        <v>101.6940163</v>
      </c>
    </row>
    <row r="2545" spans="1:58">
      <c r="A2545" t="s">
        <v>10</v>
      </c>
      <c r="B2545" t="s">
        <v>44</v>
      </c>
      <c r="C2545">
        <v>2010</v>
      </c>
      <c r="D2545">
        <f t="shared" si="188"/>
        <v>258</v>
      </c>
      <c r="E2545">
        <v>2</v>
      </c>
      <c r="F2545">
        <v>35799.712980999997</v>
      </c>
      <c r="G2545">
        <v>2324607.985262</v>
      </c>
      <c r="H2545">
        <v>1286405.1215540001</v>
      </c>
      <c r="I2545">
        <v>559184.70377999998</v>
      </c>
      <c r="J2545">
        <v>512764.49322100001</v>
      </c>
      <c r="K2545">
        <v>621867.43649300002</v>
      </c>
      <c r="L2545">
        <v>649894.627997</v>
      </c>
      <c r="M2545">
        <v>9.2280553804853493</v>
      </c>
      <c r="N2545">
        <v>26296480.4583111</v>
      </c>
      <c r="O2545">
        <f>VLOOKUP(C2545,[1]pop_15p_a!$A$8:$AL$68,12,FALSE)</f>
        <v>47254944.8667586</v>
      </c>
      <c r="Q2545">
        <f t="shared" si="187"/>
        <v>-28027.191503999988</v>
      </c>
      <c r="R2545">
        <f t="shared" si="185"/>
        <v>64934.400000000001</v>
      </c>
      <c r="S2545">
        <v>64934.400000000001</v>
      </c>
      <c r="T2545">
        <v>64934.400000000001</v>
      </c>
      <c r="U2545">
        <f t="shared" si="191"/>
        <v>87.4</v>
      </c>
      <c r="V2545">
        <v>87.4</v>
      </c>
      <c r="W2545">
        <v>85.3</v>
      </c>
      <c r="Z2545">
        <f t="shared" si="189"/>
        <v>9.3666669999999996</v>
      </c>
      <c r="AA2545">
        <v>9.3000000000000007</v>
      </c>
      <c r="AB2545">
        <v>9.3666669999999996</v>
      </c>
      <c r="AE2545">
        <f t="shared" si="190"/>
        <v>1</v>
      </c>
      <c r="AF2545">
        <v>1</v>
      </c>
      <c r="AH2545">
        <v>0.25</v>
      </c>
      <c r="AI2545">
        <v>1</v>
      </c>
      <c r="AJ2545">
        <v>1.75</v>
      </c>
      <c r="AN2545">
        <v>94.88</v>
      </c>
      <c r="AO2545">
        <v>0.95289699999999999</v>
      </c>
      <c r="AP2545">
        <v>-0.37458103233038298</v>
      </c>
      <c r="AQ2545">
        <v>8.9185577117458497</v>
      </c>
      <c r="AR2545">
        <v>8.8381775830000002</v>
      </c>
      <c r="AT2545">
        <v>1</v>
      </c>
      <c r="AV2545">
        <v>0</v>
      </c>
      <c r="AW2545">
        <v>1</v>
      </c>
      <c r="AZ2545">
        <v>52.9</v>
      </c>
      <c r="BA2545">
        <v>171.9</v>
      </c>
      <c r="BB2545">
        <v>91.3</v>
      </c>
      <c r="BC2545">
        <v>104.18537400952</v>
      </c>
      <c r="BD2545">
        <v>94.053652307615593</v>
      </c>
      <c r="BE2545">
        <v>106.0030162</v>
      </c>
      <c r="BF2545">
        <v>102.65976259999999</v>
      </c>
    </row>
    <row r="2546" spans="1:58">
      <c r="A2546" t="s">
        <v>10</v>
      </c>
      <c r="B2546" t="s">
        <v>44</v>
      </c>
      <c r="C2546">
        <v>2010</v>
      </c>
      <c r="D2546">
        <f t="shared" si="188"/>
        <v>259</v>
      </c>
      <c r="E2546">
        <v>3</v>
      </c>
      <c r="F2546">
        <v>35970.300583999997</v>
      </c>
      <c r="G2546">
        <v>2338339.30498</v>
      </c>
      <c r="H2546">
        <v>1294073.6126959999</v>
      </c>
      <c r="I2546">
        <v>560711.77110400004</v>
      </c>
      <c r="J2546">
        <v>518714.66445099999</v>
      </c>
      <c r="K2546">
        <v>629230.75099500001</v>
      </c>
      <c r="L2546">
        <v>667249.44574999996</v>
      </c>
      <c r="M2546">
        <v>9.1698349673695603</v>
      </c>
      <c r="N2546">
        <v>26322037.819873098</v>
      </c>
      <c r="O2546">
        <f>VLOOKUP(C2546,[1]pop_15p_a!$A$8:$AL$68,12,FALSE)</f>
        <v>47254944.8667586</v>
      </c>
      <c r="Q2546">
        <f t="shared" si="187"/>
        <v>-38018.694754999946</v>
      </c>
      <c r="R2546">
        <f t="shared" si="185"/>
        <v>65014.1</v>
      </c>
      <c r="S2546">
        <v>65014.1</v>
      </c>
      <c r="T2546">
        <v>65014.1</v>
      </c>
      <c r="U2546">
        <f t="shared" si="191"/>
        <v>85.5</v>
      </c>
      <c r="V2546">
        <v>85.5</v>
      </c>
      <c r="W2546">
        <v>85.3</v>
      </c>
      <c r="Z2546">
        <f t="shared" si="189"/>
        <v>9.1999999999999993</v>
      </c>
      <c r="AA2546">
        <v>9.1999999999999993</v>
      </c>
      <c r="AB2546">
        <v>9.1999999999999993</v>
      </c>
      <c r="AE2546">
        <f t="shared" si="190"/>
        <v>1</v>
      </c>
      <c r="AF2546">
        <v>1</v>
      </c>
      <c r="AH2546">
        <v>0.25</v>
      </c>
      <c r="AI2546">
        <v>1</v>
      </c>
      <c r="AJ2546">
        <v>1.75</v>
      </c>
      <c r="AN2546">
        <v>94.763339999999999</v>
      </c>
      <c r="AO2546">
        <v>0.95392080000000012</v>
      </c>
      <c r="AP2546">
        <v>-0.37458103233038298</v>
      </c>
      <c r="AQ2546">
        <v>8.9185577117458497</v>
      </c>
      <c r="AR2546">
        <v>8.8381775830000002</v>
      </c>
      <c r="AT2546">
        <v>1</v>
      </c>
      <c r="AV2546">
        <v>0</v>
      </c>
      <c r="AW2546">
        <v>1</v>
      </c>
      <c r="AZ2546">
        <v>53</v>
      </c>
      <c r="BA2546">
        <v>171.5</v>
      </c>
      <c r="BB2546">
        <v>91.1</v>
      </c>
      <c r="BC2546">
        <v>105.55127229555799</v>
      </c>
      <c r="BD2546">
        <v>94.315581999343806</v>
      </c>
      <c r="BE2546">
        <v>107.29902920000001</v>
      </c>
      <c r="BF2546">
        <v>103.5100922</v>
      </c>
    </row>
    <row r="2547" spans="1:58">
      <c r="A2547" t="s">
        <v>10</v>
      </c>
      <c r="B2547" t="s">
        <v>44</v>
      </c>
      <c r="C2547">
        <v>2010</v>
      </c>
      <c r="D2547">
        <f t="shared" si="188"/>
        <v>260</v>
      </c>
      <c r="E2547">
        <v>4</v>
      </c>
      <c r="F2547">
        <v>36174.269171</v>
      </c>
      <c r="G2547">
        <v>2354837.686822</v>
      </c>
      <c r="H2547">
        <v>1304066.0252449999</v>
      </c>
      <c r="I2547">
        <v>561664.478779</v>
      </c>
      <c r="J2547">
        <v>522145.39380899997</v>
      </c>
      <c r="K2547">
        <v>640825.59534400003</v>
      </c>
      <c r="L2547">
        <v>672521.73835700005</v>
      </c>
      <c r="M2547">
        <v>9.1305711461992907</v>
      </c>
      <c r="N2547">
        <v>26308747.9918609</v>
      </c>
      <c r="O2547">
        <f>VLOOKUP(C2547,[1]pop_15p_a!$A$8:$AL$68,12,FALSE)</f>
        <v>47254944.8667586</v>
      </c>
      <c r="Q2547">
        <f t="shared" si="187"/>
        <v>-31696.143013000023</v>
      </c>
      <c r="R2547">
        <f t="shared" si="185"/>
        <v>65094.1</v>
      </c>
      <c r="S2547">
        <v>65094.1</v>
      </c>
      <c r="T2547">
        <v>65094.1</v>
      </c>
      <c r="U2547">
        <f t="shared" si="191"/>
        <v>85.3</v>
      </c>
      <c r="V2547">
        <v>85.3</v>
      </c>
      <c r="W2547">
        <v>85.3</v>
      </c>
      <c r="Z2547">
        <f t="shared" si="189"/>
        <v>9.1999999999999993</v>
      </c>
      <c r="AA2547">
        <v>9.1999999999999993</v>
      </c>
      <c r="AB2547">
        <v>9.1999999999999993</v>
      </c>
      <c r="AE2547">
        <f t="shared" si="190"/>
        <v>1</v>
      </c>
      <c r="AF2547">
        <v>1</v>
      </c>
      <c r="AH2547">
        <v>0.25</v>
      </c>
      <c r="AI2547">
        <v>1</v>
      </c>
      <c r="AJ2547">
        <v>1.75</v>
      </c>
      <c r="AN2547">
        <v>95.126660000000001</v>
      </c>
      <c r="AO2547">
        <v>0.95551169999999996</v>
      </c>
      <c r="AP2547">
        <v>-0.37458103233038298</v>
      </c>
      <c r="AQ2547">
        <v>8.9185577117458497</v>
      </c>
      <c r="AR2547">
        <v>8.8381775830000002</v>
      </c>
      <c r="AT2547">
        <v>1</v>
      </c>
      <c r="AV2547">
        <v>0</v>
      </c>
      <c r="AW2547">
        <v>1</v>
      </c>
      <c r="AZ2547">
        <v>53.8</v>
      </c>
      <c r="BA2547">
        <v>172.6</v>
      </c>
      <c r="BB2547">
        <v>91.7</v>
      </c>
      <c r="BC2547">
        <v>107.41289488902299</v>
      </c>
      <c r="BD2547">
        <v>94.563703639119097</v>
      </c>
      <c r="BE2547">
        <v>109.34395910000001</v>
      </c>
      <c r="BF2547">
        <v>105.47492990000001</v>
      </c>
    </row>
    <row r="2548" spans="1:58">
      <c r="A2548" t="s">
        <v>10</v>
      </c>
      <c r="B2548" t="s">
        <v>44</v>
      </c>
      <c r="C2548">
        <v>2011</v>
      </c>
      <c r="D2548">
        <f t="shared" si="188"/>
        <v>261</v>
      </c>
      <c r="E2548">
        <v>1</v>
      </c>
      <c r="F2548">
        <v>36501.040261000002</v>
      </c>
      <c r="G2548">
        <v>2379103.7365179998</v>
      </c>
      <c r="H2548">
        <v>1312242.452787</v>
      </c>
      <c r="I2548">
        <v>563086.70267499995</v>
      </c>
      <c r="J2548">
        <v>522391.08406199998</v>
      </c>
      <c r="K2548">
        <v>654253.34834300005</v>
      </c>
      <c r="L2548">
        <v>698296.889983</v>
      </c>
      <c r="M2548">
        <v>9.0982019292858798</v>
      </c>
      <c r="N2548">
        <v>26315904.053098202</v>
      </c>
      <c r="O2548">
        <f>VLOOKUP(C2548,[1]pop_15p_a!$A$8:$AL$68,12,FALSE)</f>
        <v>47407095.576699197</v>
      </c>
      <c r="Q2548">
        <f t="shared" si="187"/>
        <v>-44043.541639999952</v>
      </c>
      <c r="R2548">
        <f t="shared" si="185"/>
        <v>65174.3</v>
      </c>
      <c r="S2548">
        <v>65174.3</v>
      </c>
      <c r="T2548">
        <v>65174.3</v>
      </c>
      <c r="U2548">
        <f t="shared" si="191"/>
        <v>86.7</v>
      </c>
      <c r="V2548">
        <v>86.7</v>
      </c>
      <c r="W2548">
        <v>87.8</v>
      </c>
      <c r="Z2548">
        <f t="shared" si="189"/>
        <v>9.1333330000000004</v>
      </c>
      <c r="AA2548">
        <v>9.1</v>
      </c>
      <c r="AB2548">
        <v>9.1333330000000004</v>
      </c>
      <c r="AE2548">
        <f t="shared" si="190"/>
        <v>1</v>
      </c>
      <c r="AF2548">
        <v>1</v>
      </c>
      <c r="AH2548">
        <v>0.25</v>
      </c>
      <c r="AI2548">
        <v>1</v>
      </c>
      <c r="AJ2548">
        <v>1.75</v>
      </c>
      <c r="AN2548">
        <v>95.78</v>
      </c>
      <c r="AO2548">
        <v>0.95584749999999996</v>
      </c>
      <c r="AP2548">
        <v>-0.26198356768519498</v>
      </c>
      <c r="AQ2548">
        <v>8.9648869634683592</v>
      </c>
      <c r="AR2548">
        <v>8.8936645167999995</v>
      </c>
      <c r="AT2548">
        <v>1</v>
      </c>
      <c r="AV2548">
        <v>0</v>
      </c>
      <c r="AW2548">
        <v>1</v>
      </c>
      <c r="AZ2548">
        <v>53.9</v>
      </c>
      <c r="BA2548">
        <v>172.8</v>
      </c>
      <c r="BB2548">
        <v>91.8</v>
      </c>
      <c r="BC2548">
        <v>108.183227208769</v>
      </c>
      <c r="BD2548">
        <v>94.852074040251793</v>
      </c>
      <c r="BE2548">
        <v>110.5929355</v>
      </c>
      <c r="BF2548">
        <v>106.63144250000001</v>
      </c>
    </row>
    <row r="2549" spans="1:58">
      <c r="A2549" t="s">
        <v>10</v>
      </c>
      <c r="B2549" t="s">
        <v>44</v>
      </c>
      <c r="C2549">
        <v>2011</v>
      </c>
      <c r="D2549">
        <f t="shared" si="188"/>
        <v>262</v>
      </c>
      <c r="E2549">
        <v>2</v>
      </c>
      <c r="F2549">
        <v>36485.503812000003</v>
      </c>
      <c r="G2549">
        <v>2380812.8043</v>
      </c>
      <c r="H2549">
        <v>1296469.4543010001</v>
      </c>
      <c r="I2549">
        <v>564454.22565200005</v>
      </c>
      <c r="J2549">
        <v>524419.14542800002</v>
      </c>
      <c r="K2549">
        <v>661127.88720600004</v>
      </c>
      <c r="L2549">
        <v>692826.153513</v>
      </c>
      <c r="M2549">
        <v>9.0320121709427905</v>
      </c>
      <c r="N2549">
        <v>26345550.59251</v>
      </c>
      <c r="O2549">
        <f>VLOOKUP(C2549,[1]pop_15p_a!$A$8:$AL$68,12,FALSE)</f>
        <v>47407095.576699197</v>
      </c>
      <c r="Q2549">
        <f t="shared" si="187"/>
        <v>-31698.266306999954</v>
      </c>
      <c r="R2549">
        <f t="shared" si="185"/>
        <v>65254.1</v>
      </c>
      <c r="S2549">
        <v>65254.1</v>
      </c>
      <c r="T2549">
        <v>65254.1</v>
      </c>
      <c r="U2549">
        <f t="shared" si="191"/>
        <v>88.2</v>
      </c>
      <c r="V2549">
        <v>88.2</v>
      </c>
      <c r="W2549">
        <v>87.8</v>
      </c>
      <c r="Z2549">
        <f t="shared" si="189"/>
        <v>9.1</v>
      </c>
      <c r="AA2549">
        <v>9.1</v>
      </c>
      <c r="AB2549">
        <v>9.1</v>
      </c>
      <c r="AE2549">
        <f t="shared" si="190"/>
        <v>1.25</v>
      </c>
      <c r="AF2549">
        <v>1.25</v>
      </c>
      <c r="AH2549">
        <v>0.5</v>
      </c>
      <c r="AI2549">
        <v>1.25</v>
      </c>
      <c r="AJ2549">
        <v>2</v>
      </c>
      <c r="AN2549">
        <v>96.84</v>
      </c>
      <c r="AO2549">
        <v>0.96447720000000003</v>
      </c>
      <c r="AP2549">
        <v>-0.26198356768519498</v>
      </c>
      <c r="AQ2549">
        <v>8.9648869634683592</v>
      </c>
      <c r="AR2549">
        <v>8.8936645167999995</v>
      </c>
      <c r="AT2549">
        <v>1</v>
      </c>
      <c r="AV2549">
        <v>0</v>
      </c>
      <c r="AW2549">
        <v>1</v>
      </c>
      <c r="AZ2549">
        <v>54.4</v>
      </c>
      <c r="BA2549">
        <v>175.3</v>
      </c>
      <c r="BB2549">
        <v>93.1</v>
      </c>
      <c r="BC2549">
        <v>109.519824915858</v>
      </c>
      <c r="BD2549">
        <v>95.100354069955202</v>
      </c>
      <c r="BE2549">
        <v>112.1969406</v>
      </c>
      <c r="BF2549">
        <v>107.99337389999999</v>
      </c>
    </row>
    <row r="2550" spans="1:58">
      <c r="A2550" t="s">
        <v>10</v>
      </c>
      <c r="B2550" t="s">
        <v>44</v>
      </c>
      <c r="C2550">
        <v>2011</v>
      </c>
      <c r="D2550">
        <f t="shared" si="188"/>
        <v>263</v>
      </c>
      <c r="E2550">
        <v>3</v>
      </c>
      <c r="F2550">
        <v>36528.455860000002</v>
      </c>
      <c r="G2550">
        <v>2386342.4072019998</v>
      </c>
      <c r="H2550">
        <v>1296752.6400820001</v>
      </c>
      <c r="I2550">
        <v>567079.86976799998</v>
      </c>
      <c r="J2550">
        <v>525263.42648000002</v>
      </c>
      <c r="K2550">
        <v>665735.05018300004</v>
      </c>
      <c r="L2550">
        <v>693687.58027799998</v>
      </c>
      <c r="M2550">
        <v>9.1768400699501704</v>
      </c>
      <c r="N2550">
        <v>26321015.5254106</v>
      </c>
      <c r="O2550">
        <f>VLOOKUP(C2550,[1]pop_15p_a!$A$8:$AL$68,12,FALSE)</f>
        <v>47407095.576699197</v>
      </c>
      <c r="Q2550">
        <f t="shared" si="187"/>
        <v>-27952.530094999936</v>
      </c>
      <c r="R2550">
        <f t="shared" si="185"/>
        <v>65333.7</v>
      </c>
      <c r="S2550">
        <v>65333.7</v>
      </c>
      <c r="T2550">
        <v>65333.7</v>
      </c>
      <c r="U2550">
        <f t="shared" si="191"/>
        <v>87.3</v>
      </c>
      <c r="V2550">
        <v>87.3</v>
      </c>
      <c r="W2550">
        <v>87.8</v>
      </c>
      <c r="Z2550">
        <f t="shared" si="189"/>
        <v>9.1999999999999993</v>
      </c>
      <c r="AA2550">
        <v>9.1999999999999993</v>
      </c>
      <c r="AB2550">
        <v>9.1999999999999993</v>
      </c>
      <c r="AE2550">
        <f t="shared" si="190"/>
        <v>1.5</v>
      </c>
      <c r="AF2550">
        <v>1.5</v>
      </c>
      <c r="AH2550">
        <v>0.75</v>
      </c>
      <c r="AI2550">
        <v>1.5</v>
      </c>
      <c r="AJ2550">
        <v>2.25</v>
      </c>
      <c r="AN2550">
        <v>96.79</v>
      </c>
      <c r="AO2550">
        <v>0.96381960000000011</v>
      </c>
      <c r="AP2550">
        <v>-0.26198356768519498</v>
      </c>
      <c r="AQ2550">
        <v>8.9648869634683592</v>
      </c>
      <c r="AR2550">
        <v>8.8936645167999995</v>
      </c>
      <c r="AT2550">
        <v>1</v>
      </c>
      <c r="AV2550">
        <v>0</v>
      </c>
      <c r="AW2550">
        <v>1</v>
      </c>
      <c r="AZ2550">
        <v>54.5</v>
      </c>
      <c r="BA2550">
        <v>177.4</v>
      </c>
      <c r="BB2550">
        <v>93.3</v>
      </c>
      <c r="BC2550">
        <v>109.95418294681799</v>
      </c>
      <c r="BD2550">
        <v>95.406645088472203</v>
      </c>
      <c r="BE2550">
        <v>112.5704458</v>
      </c>
      <c r="BF2550">
        <v>108.8349812</v>
      </c>
    </row>
    <row r="2551" spans="1:58">
      <c r="A2551" t="s">
        <v>10</v>
      </c>
      <c r="B2551" t="s">
        <v>44</v>
      </c>
      <c r="C2551">
        <v>2011</v>
      </c>
      <c r="D2551">
        <f t="shared" si="188"/>
        <v>264</v>
      </c>
      <c r="E2551">
        <v>4</v>
      </c>
      <c r="F2551">
        <v>36580.041979000001</v>
      </c>
      <c r="G2551">
        <v>2392844.098923</v>
      </c>
      <c r="H2551">
        <v>1292212.677565</v>
      </c>
      <c r="I2551">
        <v>568789.27349000005</v>
      </c>
      <c r="J2551">
        <v>532969.166249</v>
      </c>
      <c r="K2551">
        <v>677262.00902600004</v>
      </c>
      <c r="L2551">
        <v>688293.51530099998</v>
      </c>
      <c r="M2551">
        <v>9.3180567067036808</v>
      </c>
      <c r="N2551">
        <v>26348617.475897498</v>
      </c>
      <c r="O2551">
        <f>VLOOKUP(C2551,[1]pop_15p_a!$A$8:$AL$68,12,FALSE)</f>
        <v>47407095.576699197</v>
      </c>
      <c r="Q2551">
        <f t="shared" si="187"/>
        <v>-11031.506274999934</v>
      </c>
      <c r="R2551">
        <f t="shared" si="185"/>
        <v>65413</v>
      </c>
      <c r="S2551">
        <v>65413</v>
      </c>
      <c r="T2551">
        <v>65413</v>
      </c>
      <c r="U2551">
        <f t="shared" si="191"/>
        <v>87.9</v>
      </c>
      <c r="V2551">
        <v>87.9</v>
      </c>
      <c r="W2551">
        <v>87.8</v>
      </c>
      <c r="Z2551">
        <f t="shared" si="189"/>
        <v>9.3666669999999996</v>
      </c>
      <c r="AA2551">
        <v>9.4</v>
      </c>
      <c r="AB2551">
        <v>9.3666669999999996</v>
      </c>
      <c r="AE2551">
        <f t="shared" si="190"/>
        <v>1.25</v>
      </c>
      <c r="AF2551">
        <v>1.25</v>
      </c>
      <c r="AH2551">
        <v>0.25</v>
      </c>
      <c r="AI2551">
        <v>1</v>
      </c>
      <c r="AJ2551">
        <v>1.75</v>
      </c>
      <c r="AN2551">
        <v>97.45</v>
      </c>
      <c r="AO2551">
        <v>0.96885379999999999</v>
      </c>
      <c r="AP2551">
        <v>-0.26198356768519498</v>
      </c>
      <c r="AQ2551">
        <v>8.9648869634683592</v>
      </c>
      <c r="AR2551">
        <v>8.8936645167999995</v>
      </c>
      <c r="AT2551">
        <v>1</v>
      </c>
      <c r="AV2551">
        <v>0</v>
      </c>
      <c r="AW2551">
        <v>1</v>
      </c>
      <c r="AZ2551">
        <v>54.8</v>
      </c>
      <c r="BA2551">
        <v>178.7</v>
      </c>
      <c r="BB2551">
        <v>93.2</v>
      </c>
      <c r="BC2551">
        <v>109.359889086282</v>
      </c>
      <c r="BD2551">
        <v>95.757458180184102</v>
      </c>
      <c r="BE2551">
        <v>111.94917700000001</v>
      </c>
      <c r="BF2551">
        <v>108.4408572</v>
      </c>
    </row>
    <row r="2552" spans="1:58">
      <c r="A2552" t="s">
        <v>10</v>
      </c>
      <c r="B2552" t="s">
        <v>44</v>
      </c>
      <c r="C2552">
        <v>2012</v>
      </c>
      <c r="D2552">
        <f t="shared" si="188"/>
        <v>265</v>
      </c>
      <c r="E2552">
        <v>1</v>
      </c>
      <c r="F2552">
        <v>36561.598781000001</v>
      </c>
      <c r="G2552">
        <v>2394512.4746150002</v>
      </c>
      <c r="H2552">
        <v>1295093.9805089999</v>
      </c>
      <c r="I2552">
        <v>571852.52495899994</v>
      </c>
      <c r="J2552">
        <v>531115.32160899998</v>
      </c>
      <c r="K2552">
        <v>680534.09039400006</v>
      </c>
      <c r="L2552">
        <v>693421.48510000005</v>
      </c>
      <c r="M2552">
        <v>9.4558966052822395</v>
      </c>
      <c r="N2552">
        <v>26363951.8928346</v>
      </c>
      <c r="O2552">
        <f>VLOOKUP(C2552,[1]pop_15p_a!$A$8:$AL$68,12,FALSE)</f>
        <v>47575076.204999298</v>
      </c>
      <c r="Q2552">
        <f t="shared" si="187"/>
        <v>-12887.394705999992</v>
      </c>
      <c r="R2552">
        <f t="shared" si="185"/>
        <v>65492</v>
      </c>
      <c r="S2552">
        <v>65492</v>
      </c>
      <c r="T2552">
        <v>65492</v>
      </c>
      <c r="U2552">
        <f t="shared" si="191"/>
        <v>90.2</v>
      </c>
      <c r="V2552">
        <v>90.2</v>
      </c>
      <c r="W2552">
        <v>90.6</v>
      </c>
      <c r="Z2552">
        <f t="shared" si="189"/>
        <v>9.533334</v>
      </c>
      <c r="AA2552">
        <v>9.5</v>
      </c>
      <c r="AB2552">
        <v>9.533334</v>
      </c>
      <c r="AE2552">
        <f t="shared" si="190"/>
        <v>1</v>
      </c>
      <c r="AF2552">
        <v>1</v>
      </c>
      <c r="AH2552">
        <v>0.25</v>
      </c>
      <c r="AI2552">
        <v>1</v>
      </c>
      <c r="AJ2552">
        <v>1.75</v>
      </c>
      <c r="AN2552">
        <v>97.996669999999995</v>
      </c>
      <c r="AO2552">
        <v>0.96933130000000001</v>
      </c>
      <c r="AP2552">
        <v>-0.76718626018782199</v>
      </c>
      <c r="AQ2552">
        <v>9.0975020680791694</v>
      </c>
      <c r="AR2552">
        <v>8.9893402170000005</v>
      </c>
      <c r="AT2552">
        <v>1</v>
      </c>
      <c r="AV2552">
        <v>0</v>
      </c>
      <c r="AW2552">
        <v>1</v>
      </c>
      <c r="AZ2552">
        <v>54.9</v>
      </c>
      <c r="BA2552">
        <v>180.7</v>
      </c>
      <c r="BB2552">
        <v>93.4</v>
      </c>
      <c r="BC2552">
        <v>108.248261597124</v>
      </c>
      <c r="BD2552">
        <v>96.110850374092095</v>
      </c>
      <c r="BE2552">
        <v>111.1213636</v>
      </c>
      <c r="BF2552">
        <v>107.3235248</v>
      </c>
    </row>
    <row r="2553" spans="1:58">
      <c r="A2553" t="s">
        <v>10</v>
      </c>
      <c r="B2553" t="s">
        <v>44</v>
      </c>
      <c r="C2553">
        <v>2012</v>
      </c>
      <c r="D2553">
        <f t="shared" si="188"/>
        <v>266</v>
      </c>
      <c r="E2553">
        <v>2</v>
      </c>
      <c r="F2553">
        <v>36457.330863000003</v>
      </c>
      <c r="G2553">
        <v>2390619.5980000002</v>
      </c>
      <c r="H2553">
        <v>1292918.394511</v>
      </c>
      <c r="I2553">
        <v>574382.44246599998</v>
      </c>
      <c r="J2553">
        <v>526889.44924900006</v>
      </c>
      <c r="K2553">
        <v>685951.35373700003</v>
      </c>
      <c r="L2553">
        <v>694963.93511800002</v>
      </c>
      <c r="M2553">
        <v>9.7053108299807391</v>
      </c>
      <c r="N2553">
        <v>26379286.309771799</v>
      </c>
      <c r="O2553">
        <f>VLOOKUP(C2553,[1]pop_15p_a!$A$8:$AL$68,12,FALSE)</f>
        <v>47575076.204999298</v>
      </c>
      <c r="Q2553">
        <f t="shared" si="187"/>
        <v>-9012.5813809999963</v>
      </c>
      <c r="R2553">
        <f t="shared" ref="R2553:R2581" si="192">T2553</f>
        <v>65572.899999999994</v>
      </c>
      <c r="S2553">
        <v>65572.899999999994</v>
      </c>
      <c r="T2553">
        <v>65572.899999999994</v>
      </c>
      <c r="U2553">
        <f t="shared" si="191"/>
        <v>91.6</v>
      </c>
      <c r="V2553">
        <v>91.6</v>
      </c>
      <c r="W2553">
        <v>90.6</v>
      </c>
      <c r="Z2553">
        <f t="shared" si="189"/>
        <v>9.6666670000000003</v>
      </c>
      <c r="AA2553">
        <v>9.6</v>
      </c>
      <c r="AB2553">
        <v>9.6666670000000003</v>
      </c>
      <c r="AE2553">
        <f t="shared" si="190"/>
        <v>1</v>
      </c>
      <c r="AF2553">
        <v>1</v>
      </c>
      <c r="AH2553">
        <v>0.25</v>
      </c>
      <c r="AI2553">
        <v>1</v>
      </c>
      <c r="AJ2553">
        <v>1.75</v>
      </c>
      <c r="AN2553">
        <v>98.776660000000007</v>
      </c>
      <c r="AO2553">
        <v>0.97823660000000001</v>
      </c>
      <c r="AP2553">
        <v>-0.76718626018782199</v>
      </c>
      <c r="AQ2553">
        <v>9.0975020680791694</v>
      </c>
      <c r="AR2553">
        <v>8.9893402170000005</v>
      </c>
      <c r="AT2553">
        <v>1</v>
      </c>
      <c r="AV2553">
        <v>0</v>
      </c>
      <c r="AW2553">
        <v>1</v>
      </c>
      <c r="AZ2553">
        <v>54.9</v>
      </c>
      <c r="BA2553">
        <v>182.6</v>
      </c>
      <c r="BB2553">
        <v>93.7</v>
      </c>
      <c r="BC2553">
        <v>107.497936887313</v>
      </c>
      <c r="BD2553">
        <v>96.673863449578604</v>
      </c>
      <c r="BE2553">
        <v>109.9570092</v>
      </c>
      <c r="BF2553">
        <v>106.37322519999999</v>
      </c>
    </row>
    <row r="2554" spans="1:58">
      <c r="A2554" t="s">
        <v>10</v>
      </c>
      <c r="B2554" t="s">
        <v>44</v>
      </c>
      <c r="C2554">
        <v>2012</v>
      </c>
      <c r="D2554">
        <f t="shared" si="188"/>
        <v>267</v>
      </c>
      <c r="E2554">
        <v>3</v>
      </c>
      <c r="F2554">
        <v>36483.936833</v>
      </c>
      <c r="G2554">
        <v>2395317.2737289998</v>
      </c>
      <c r="H2554">
        <v>1293017.2847839999</v>
      </c>
      <c r="I2554">
        <v>576105.52141799999</v>
      </c>
      <c r="J2554">
        <v>528122.36761199997</v>
      </c>
      <c r="K2554">
        <v>687607.76007299998</v>
      </c>
      <c r="L2554">
        <v>698504.35401999997</v>
      </c>
      <c r="M2554">
        <v>9.7638901011956296</v>
      </c>
      <c r="N2554">
        <v>26381330.898696799</v>
      </c>
      <c r="O2554">
        <f>VLOOKUP(C2554,[1]pop_15p_a!$A$8:$AL$68,12,FALSE)</f>
        <v>47575076.204999298</v>
      </c>
      <c r="Q2554">
        <f t="shared" si="187"/>
        <v>-10896.593946999987</v>
      </c>
      <c r="R2554">
        <f t="shared" si="192"/>
        <v>65655.7</v>
      </c>
      <c r="S2554">
        <v>65655.7</v>
      </c>
      <c r="T2554">
        <v>65655.7</v>
      </c>
      <c r="U2554">
        <f t="shared" si="191"/>
        <v>90.2</v>
      </c>
      <c r="V2554">
        <v>90.2</v>
      </c>
      <c r="W2554">
        <v>90.6</v>
      </c>
      <c r="Z2554">
        <f t="shared" si="189"/>
        <v>9.8000000000000007</v>
      </c>
      <c r="AA2554">
        <v>9.8000000000000007</v>
      </c>
      <c r="AB2554">
        <v>9.8000000000000007</v>
      </c>
      <c r="AE2554">
        <f t="shared" si="190"/>
        <v>0.75</v>
      </c>
      <c r="AF2554">
        <v>0.75</v>
      </c>
      <c r="AH2554">
        <v>0</v>
      </c>
      <c r="AI2554">
        <v>0.75</v>
      </c>
      <c r="AJ2554">
        <v>1.5</v>
      </c>
      <c r="AN2554">
        <v>98.703329999999994</v>
      </c>
      <c r="AO2554">
        <v>0.97793649999999999</v>
      </c>
      <c r="AP2554">
        <v>-0.76718626018782199</v>
      </c>
      <c r="AQ2554">
        <v>9.0975020680791694</v>
      </c>
      <c r="AR2554">
        <v>8.9893402170000005</v>
      </c>
      <c r="AT2554">
        <v>1</v>
      </c>
      <c r="AV2554">
        <v>0</v>
      </c>
      <c r="AW2554">
        <v>1</v>
      </c>
      <c r="AZ2554">
        <v>54.8</v>
      </c>
      <c r="BA2554">
        <v>182.5</v>
      </c>
      <c r="BB2554">
        <v>92.9</v>
      </c>
      <c r="BC2554">
        <v>106.823128596361</v>
      </c>
      <c r="BD2554">
        <v>96.955743316504496</v>
      </c>
      <c r="BE2554">
        <v>109.01849350000001</v>
      </c>
      <c r="BF2554">
        <v>106.087324</v>
      </c>
    </row>
    <row r="2555" spans="1:58">
      <c r="A2555" t="s">
        <v>10</v>
      </c>
      <c r="B2555" t="s">
        <v>44</v>
      </c>
      <c r="C2555">
        <v>2012</v>
      </c>
      <c r="D2555">
        <f t="shared" si="188"/>
        <v>268</v>
      </c>
      <c r="E2555">
        <v>4</v>
      </c>
      <c r="F2555">
        <v>36410.259275999997</v>
      </c>
      <c r="G2555">
        <v>2393657.9407239999</v>
      </c>
      <c r="H2555">
        <v>1295314.236116</v>
      </c>
      <c r="I2555">
        <v>577965.35266700003</v>
      </c>
      <c r="J2555">
        <v>526420.40422000003</v>
      </c>
      <c r="K2555">
        <v>685055.26506400004</v>
      </c>
      <c r="L2555">
        <v>695721.62986400002</v>
      </c>
      <c r="M2555">
        <v>10.107252784045301</v>
      </c>
      <c r="N2555">
        <v>26411999.732571099</v>
      </c>
      <c r="O2555">
        <f>VLOOKUP(C2555,[1]pop_15p_a!$A$8:$AL$68,12,FALSE)</f>
        <v>47575076.204999298</v>
      </c>
      <c r="Q2555">
        <f t="shared" si="187"/>
        <v>-10666.364799999981</v>
      </c>
      <c r="R2555">
        <f t="shared" si="192"/>
        <v>65740.5</v>
      </c>
      <c r="S2555">
        <v>65740.5</v>
      </c>
      <c r="T2555">
        <v>65740.5</v>
      </c>
      <c r="U2555">
        <f t="shared" si="191"/>
        <v>90.6</v>
      </c>
      <c r="V2555">
        <v>90.6</v>
      </c>
      <c r="W2555">
        <v>90.6</v>
      </c>
      <c r="Z2555">
        <f t="shared" si="189"/>
        <v>10.16667</v>
      </c>
      <c r="AA2555">
        <v>10.1</v>
      </c>
      <c r="AB2555">
        <v>10.16667</v>
      </c>
      <c r="AE2555">
        <f t="shared" si="190"/>
        <v>0.75</v>
      </c>
      <c r="AF2555">
        <v>0.75</v>
      </c>
      <c r="AH2555">
        <v>0</v>
      </c>
      <c r="AI2555">
        <v>0.75</v>
      </c>
      <c r="AJ2555">
        <v>1.5</v>
      </c>
      <c r="AN2555">
        <v>98.943340000000006</v>
      </c>
      <c r="AO2555">
        <v>0.97939869999999996</v>
      </c>
      <c r="AP2555">
        <v>-0.76718626018782199</v>
      </c>
      <c r="AQ2555">
        <v>9.0975020680791694</v>
      </c>
      <c r="AR2555">
        <v>8.9893402170000005</v>
      </c>
      <c r="AT2555">
        <v>1</v>
      </c>
      <c r="AV2555">
        <v>0</v>
      </c>
      <c r="AW2555">
        <v>1</v>
      </c>
      <c r="AZ2555">
        <v>55.1</v>
      </c>
      <c r="BA2555">
        <v>182.9</v>
      </c>
      <c r="BB2555">
        <v>92.9</v>
      </c>
      <c r="BC2555">
        <v>105.999997959737</v>
      </c>
      <c r="BD2555">
        <v>97.399464835169098</v>
      </c>
      <c r="BE2555">
        <v>107.9058213</v>
      </c>
      <c r="BF2555">
        <v>107.3737399</v>
      </c>
    </row>
    <row r="2556" spans="1:58">
      <c r="A2556" t="s">
        <v>10</v>
      </c>
      <c r="B2556" t="s">
        <v>44</v>
      </c>
      <c r="C2556">
        <v>2013</v>
      </c>
      <c r="D2556">
        <f t="shared" si="188"/>
        <v>269</v>
      </c>
      <c r="E2556">
        <v>1</v>
      </c>
      <c r="F2556">
        <v>36346.025511</v>
      </c>
      <c r="G2556">
        <v>2392590.9036960001</v>
      </c>
      <c r="H2556">
        <v>1296954.91564</v>
      </c>
      <c r="I2556">
        <v>579788.71663599997</v>
      </c>
      <c r="J2556">
        <v>521533.40172299999</v>
      </c>
      <c r="K2556">
        <v>685267.97298099997</v>
      </c>
      <c r="L2556">
        <v>696389.12285499997</v>
      </c>
      <c r="M2556">
        <v>10.3187788113246</v>
      </c>
      <c r="N2556">
        <v>26282168.335836399</v>
      </c>
      <c r="O2556">
        <f>VLOOKUP(C2556,[1]pop_15p_a!$A$8:$AL$68,12,FALSE)</f>
        <v>47777122.831750698</v>
      </c>
      <c r="Q2556">
        <f t="shared" si="187"/>
        <v>-11121.149873999995</v>
      </c>
      <c r="R2556">
        <f t="shared" si="192"/>
        <v>65827.199999999997</v>
      </c>
      <c r="S2556">
        <v>65827.199999999997</v>
      </c>
      <c r="T2556">
        <v>65827.199999999997</v>
      </c>
      <c r="U2556">
        <f t="shared" si="191"/>
        <v>92.1</v>
      </c>
      <c r="V2556">
        <v>92.1</v>
      </c>
      <c r="W2556">
        <v>93.4</v>
      </c>
      <c r="Z2556">
        <f t="shared" si="189"/>
        <v>10.33333</v>
      </c>
      <c r="AA2556">
        <v>10.3</v>
      </c>
      <c r="AB2556">
        <v>10.33333</v>
      </c>
      <c r="AE2556">
        <f t="shared" si="190"/>
        <v>0.75</v>
      </c>
      <c r="AF2556">
        <v>0.75</v>
      </c>
      <c r="AH2556">
        <v>0</v>
      </c>
      <c r="AI2556">
        <v>0.75</v>
      </c>
      <c r="AJ2556">
        <v>1.5</v>
      </c>
      <c r="AN2556">
        <v>99.036670000000001</v>
      </c>
      <c r="AO2556">
        <v>0.97833690000000006</v>
      </c>
      <c r="AP2556">
        <v>-1.2211864133166599</v>
      </c>
      <c r="AQ2556">
        <v>9.16298608131709</v>
      </c>
      <c r="AR2556">
        <v>9.0818207182999995</v>
      </c>
      <c r="AT2556">
        <v>1</v>
      </c>
      <c r="AV2556">
        <v>0</v>
      </c>
      <c r="AW2556">
        <v>1</v>
      </c>
      <c r="AZ2556">
        <v>55.2</v>
      </c>
      <c r="BA2556">
        <v>182.8</v>
      </c>
      <c r="BB2556">
        <v>92.9</v>
      </c>
      <c r="BC2556">
        <v>105.164244908887</v>
      </c>
      <c r="BD2556">
        <v>97.887849758031905</v>
      </c>
      <c r="BE2556">
        <v>106.95882469999999</v>
      </c>
      <c r="BF2556">
        <v>106.1683343</v>
      </c>
    </row>
    <row r="2557" spans="1:58">
      <c r="A2557" t="s">
        <v>10</v>
      </c>
      <c r="B2557" t="s">
        <v>44</v>
      </c>
      <c r="C2557">
        <v>2013</v>
      </c>
      <c r="D2557">
        <f t="shared" si="188"/>
        <v>270</v>
      </c>
      <c r="E2557">
        <v>2</v>
      </c>
      <c r="F2557">
        <v>36550.828761999997</v>
      </c>
      <c r="G2557">
        <v>2409175.1910600001</v>
      </c>
      <c r="H2557">
        <v>1300425.0652069999</v>
      </c>
      <c r="I2557">
        <v>583198.407259</v>
      </c>
      <c r="J2557">
        <v>523856.29139199998</v>
      </c>
      <c r="K2557">
        <v>702565.19979700004</v>
      </c>
      <c r="L2557">
        <v>711082.98882099998</v>
      </c>
      <c r="M2557">
        <v>10.454715057863799</v>
      </c>
      <c r="N2557">
        <v>26330216.175572898</v>
      </c>
      <c r="O2557">
        <f>VLOOKUP(C2557,[1]pop_15p_a!$A$8:$AL$68,12,FALSE)</f>
        <v>47777122.831750698</v>
      </c>
      <c r="Q2557">
        <f t="shared" si="187"/>
        <v>-8517.7890239999397</v>
      </c>
      <c r="R2557">
        <f t="shared" si="192"/>
        <v>65913.2</v>
      </c>
      <c r="S2557">
        <v>65913.2</v>
      </c>
      <c r="T2557">
        <v>65913.2</v>
      </c>
      <c r="U2557">
        <f t="shared" si="191"/>
        <v>93.7</v>
      </c>
      <c r="V2557">
        <v>93.7</v>
      </c>
      <c r="W2557">
        <v>93.4</v>
      </c>
      <c r="Z2557">
        <f t="shared" si="189"/>
        <v>10.4</v>
      </c>
      <c r="AA2557">
        <v>10.4</v>
      </c>
      <c r="AB2557">
        <v>10.4</v>
      </c>
      <c r="AE2557">
        <f t="shared" si="190"/>
        <v>0.58333333333333337</v>
      </c>
      <c r="AF2557">
        <v>0.58333333333333337</v>
      </c>
      <c r="AH2557">
        <v>0</v>
      </c>
      <c r="AI2557">
        <v>0.5</v>
      </c>
      <c r="AJ2557">
        <v>1</v>
      </c>
      <c r="AN2557">
        <v>99.573329999999999</v>
      </c>
      <c r="AO2557">
        <v>0.98556949999999999</v>
      </c>
      <c r="AP2557">
        <v>-1.2211864133166599</v>
      </c>
      <c r="AQ2557">
        <v>9.16298608131709</v>
      </c>
      <c r="AR2557">
        <v>9.0818207182999995</v>
      </c>
      <c r="AT2557">
        <v>1</v>
      </c>
      <c r="AV2557">
        <v>0</v>
      </c>
      <c r="AW2557">
        <v>1</v>
      </c>
      <c r="AZ2557">
        <v>55.3</v>
      </c>
      <c r="BA2557">
        <v>181.4</v>
      </c>
      <c r="BB2557">
        <v>92.6</v>
      </c>
      <c r="BC2557">
        <v>104.488072772457</v>
      </c>
      <c r="BD2557">
        <v>98.180753186405596</v>
      </c>
      <c r="BE2557">
        <v>105.926765</v>
      </c>
      <c r="BF2557">
        <v>105.5803526</v>
      </c>
    </row>
    <row r="2558" spans="1:58">
      <c r="A2558" t="s">
        <v>10</v>
      </c>
      <c r="B2558" t="s">
        <v>44</v>
      </c>
      <c r="C2558">
        <v>2013</v>
      </c>
      <c r="D2558">
        <f t="shared" si="188"/>
        <v>271</v>
      </c>
      <c r="E2558">
        <v>3</v>
      </c>
      <c r="F2558">
        <v>36506.876838999997</v>
      </c>
      <c r="G2558">
        <v>2409337.959421</v>
      </c>
      <c r="H2558">
        <v>1300209.304612</v>
      </c>
      <c r="I2558">
        <v>584766.50027299998</v>
      </c>
      <c r="J2558">
        <v>524213.65903400001</v>
      </c>
      <c r="K2558">
        <v>700166.57860100002</v>
      </c>
      <c r="L2558">
        <v>716431.95291999995</v>
      </c>
      <c r="M2558">
        <v>10.297345903659799</v>
      </c>
      <c r="N2558">
        <v>26380308.604234301</v>
      </c>
      <c r="O2558">
        <f>VLOOKUP(C2558,[1]pop_15p_a!$A$8:$AL$68,12,FALSE)</f>
        <v>47777122.831750698</v>
      </c>
      <c r="Q2558">
        <f t="shared" si="187"/>
        <v>-16265.374318999937</v>
      </c>
      <c r="R2558">
        <f t="shared" si="192"/>
        <v>65998.5</v>
      </c>
      <c r="S2558">
        <v>65998.5</v>
      </c>
      <c r="T2558">
        <v>65998.5</v>
      </c>
      <c r="U2558">
        <f t="shared" si="191"/>
        <v>92.9</v>
      </c>
      <c r="V2558">
        <v>92.9</v>
      </c>
      <c r="W2558">
        <v>93.4</v>
      </c>
      <c r="Z2558">
        <f t="shared" si="189"/>
        <v>10.3</v>
      </c>
      <c r="AA2558">
        <v>10.3</v>
      </c>
      <c r="AB2558">
        <v>10.3</v>
      </c>
      <c r="AE2558">
        <f t="shared" si="190"/>
        <v>0.5</v>
      </c>
      <c r="AF2558">
        <v>0.5</v>
      </c>
      <c r="AH2558">
        <v>0</v>
      </c>
      <c r="AI2558">
        <v>0.5</v>
      </c>
      <c r="AJ2558">
        <v>1</v>
      </c>
      <c r="AN2558">
        <v>99.63</v>
      </c>
      <c r="AO2558">
        <v>0.98695009999999994</v>
      </c>
      <c r="AP2558">
        <v>-1.2211864133166599</v>
      </c>
      <c r="AQ2558">
        <v>9.16298608131709</v>
      </c>
      <c r="AR2558">
        <v>9.0818207182999995</v>
      </c>
      <c r="AT2558">
        <v>1</v>
      </c>
      <c r="AV2558">
        <v>0</v>
      </c>
      <c r="AW2558">
        <v>1</v>
      </c>
      <c r="AZ2558">
        <v>55.5</v>
      </c>
      <c r="BA2558">
        <v>181.9</v>
      </c>
      <c r="BB2558">
        <v>92.7</v>
      </c>
      <c r="BC2558">
        <v>103.611610826502</v>
      </c>
      <c r="BD2558">
        <v>98.533241303325696</v>
      </c>
      <c r="BE2558">
        <v>104.83740950000001</v>
      </c>
      <c r="BF2558">
        <v>105.14637430000001</v>
      </c>
    </row>
    <row r="2559" spans="1:58">
      <c r="A2559" t="s">
        <v>10</v>
      </c>
      <c r="B2559" t="s">
        <v>44</v>
      </c>
      <c r="C2559">
        <v>2013</v>
      </c>
      <c r="D2559">
        <f t="shared" si="188"/>
        <v>272</v>
      </c>
      <c r="E2559">
        <v>4</v>
      </c>
      <c r="F2559">
        <v>36624.577654000001</v>
      </c>
      <c r="G2559">
        <v>2420297.6956730001</v>
      </c>
      <c r="H2559">
        <v>1310035.4017020001</v>
      </c>
      <c r="I2559">
        <v>586402.96943599998</v>
      </c>
      <c r="J2559">
        <v>527608.65162699996</v>
      </c>
      <c r="K2559">
        <v>708937.38591800001</v>
      </c>
      <c r="L2559">
        <v>727445.58726299996</v>
      </c>
      <c r="M2559">
        <v>10.144459965158401</v>
      </c>
      <c r="N2559">
        <v>26360885.009447198</v>
      </c>
      <c r="O2559">
        <f>VLOOKUP(C2559,[1]pop_15p_a!$A$8:$AL$68,12,FALSE)</f>
        <v>47777122.831750698</v>
      </c>
      <c r="Q2559">
        <f t="shared" si="187"/>
        <v>-18508.20134499995</v>
      </c>
      <c r="R2559">
        <f t="shared" si="192"/>
        <v>66083.3</v>
      </c>
      <c r="S2559">
        <v>66083.3</v>
      </c>
      <c r="T2559">
        <v>66083.3</v>
      </c>
      <c r="U2559">
        <f t="shared" si="191"/>
        <v>93.4</v>
      </c>
      <c r="V2559">
        <v>93.4</v>
      </c>
      <c r="W2559">
        <v>93.4</v>
      </c>
      <c r="Z2559">
        <f t="shared" si="189"/>
        <v>10.199999999999999</v>
      </c>
      <c r="AA2559">
        <v>10.199999999999999</v>
      </c>
      <c r="AB2559">
        <v>10.199999999999999</v>
      </c>
      <c r="AE2559">
        <f t="shared" si="190"/>
        <v>0.33333333333333331</v>
      </c>
      <c r="AF2559">
        <v>0.33333333333333331</v>
      </c>
      <c r="AH2559">
        <v>0</v>
      </c>
      <c r="AI2559">
        <v>0.25</v>
      </c>
      <c r="AJ2559">
        <v>0.75</v>
      </c>
      <c r="AN2559">
        <v>99.586669999999998</v>
      </c>
      <c r="AO2559">
        <v>0.98796030000000001</v>
      </c>
      <c r="AP2559">
        <v>-1.2211864133166599</v>
      </c>
      <c r="AQ2559">
        <v>9.16298608131709</v>
      </c>
      <c r="AR2559">
        <v>9.0818207182999995</v>
      </c>
      <c r="AT2559">
        <v>1</v>
      </c>
      <c r="AV2559">
        <v>0</v>
      </c>
      <c r="AW2559">
        <v>1</v>
      </c>
      <c r="AZ2559">
        <v>55.5</v>
      </c>
      <c r="BA2559">
        <v>181.2</v>
      </c>
      <c r="BB2559">
        <v>92.6</v>
      </c>
      <c r="BC2559">
        <v>103.60332461868001</v>
      </c>
      <c r="BD2559">
        <v>98.741459835990796</v>
      </c>
      <c r="BE2559">
        <v>104.515062</v>
      </c>
      <c r="BF2559">
        <v>105.42166400000001</v>
      </c>
    </row>
    <row r="2560" spans="1:58">
      <c r="A2560" t="s">
        <v>10</v>
      </c>
      <c r="B2560" t="s">
        <v>44</v>
      </c>
      <c r="C2560">
        <v>2014</v>
      </c>
      <c r="D2560">
        <f t="shared" si="188"/>
        <v>273</v>
      </c>
      <c r="E2560">
        <v>1</v>
      </c>
      <c r="F2560">
        <v>36604.390255999999</v>
      </c>
      <c r="G2560">
        <v>2422088.1476340001</v>
      </c>
      <c r="H2560">
        <v>1303288.3881010001</v>
      </c>
      <c r="I2560">
        <v>588176.19089600001</v>
      </c>
      <c r="J2560">
        <v>525093.67685100005</v>
      </c>
      <c r="K2560">
        <v>715001.82441500004</v>
      </c>
      <c r="L2560">
        <v>733502.63514300005</v>
      </c>
      <c r="M2560">
        <v>10.1691492047749</v>
      </c>
      <c r="N2560">
        <v>26391576.5296923</v>
      </c>
      <c r="O2560">
        <f>VLOOKUP(C2560,[1]pop_15p_a!$A$8:$AL$68,12,FALSE)</f>
        <v>47992725.365837097</v>
      </c>
      <c r="Q2560">
        <f t="shared" si="187"/>
        <v>-18500.810728000011</v>
      </c>
      <c r="R2560">
        <f t="shared" si="192"/>
        <v>66167.3</v>
      </c>
      <c r="S2560">
        <v>66167.3</v>
      </c>
      <c r="T2560">
        <v>66167.3</v>
      </c>
      <c r="U2560">
        <f t="shared" si="191"/>
        <v>95</v>
      </c>
      <c r="V2560">
        <v>95</v>
      </c>
      <c r="W2560">
        <v>94.9</v>
      </c>
      <c r="Z2560">
        <f t="shared" si="189"/>
        <v>10.26667</v>
      </c>
      <c r="AA2560">
        <v>10.3</v>
      </c>
      <c r="AB2560">
        <v>10.26667</v>
      </c>
      <c r="AE2560">
        <f t="shared" si="190"/>
        <v>0.25</v>
      </c>
      <c r="AF2560">
        <v>0.25</v>
      </c>
      <c r="AH2560">
        <v>0</v>
      </c>
      <c r="AI2560">
        <v>0.25</v>
      </c>
      <c r="AJ2560">
        <v>0.75</v>
      </c>
      <c r="AN2560">
        <v>99.75667</v>
      </c>
      <c r="AO2560">
        <v>0.98955320000000002</v>
      </c>
      <c r="AP2560">
        <v>-1.1662632700359099</v>
      </c>
      <c r="AQ2560">
        <v>9.1714027812641206</v>
      </c>
      <c r="AR2560">
        <v>9.1258313045000001</v>
      </c>
      <c r="AT2560">
        <v>1</v>
      </c>
      <c r="AV2560">
        <v>0</v>
      </c>
      <c r="AW2560">
        <v>1</v>
      </c>
      <c r="AZ2560">
        <v>55.4</v>
      </c>
      <c r="BA2560">
        <v>182.7</v>
      </c>
      <c r="BB2560">
        <v>92.6</v>
      </c>
      <c r="BC2560">
        <v>102.866002463953</v>
      </c>
      <c r="BD2560">
        <v>99.043066935035995</v>
      </c>
      <c r="BE2560">
        <v>103.691971</v>
      </c>
      <c r="BF2560">
        <v>104.0549407</v>
      </c>
    </row>
    <row r="2561" spans="1:58">
      <c r="A2561" t="s">
        <v>10</v>
      </c>
      <c r="B2561" t="s">
        <v>44</v>
      </c>
      <c r="C2561">
        <v>2014</v>
      </c>
      <c r="D2561">
        <f t="shared" si="188"/>
        <v>274</v>
      </c>
      <c r="E2561">
        <v>2</v>
      </c>
      <c r="F2561">
        <v>36624.891664000002</v>
      </c>
      <c r="G2561">
        <v>2426252.3048490002</v>
      </c>
      <c r="H2561">
        <v>1310170.252074</v>
      </c>
      <c r="I2561">
        <v>590045.13896500005</v>
      </c>
      <c r="J2561">
        <v>524651.43439399998</v>
      </c>
      <c r="K2561">
        <v>714866.05340400001</v>
      </c>
      <c r="L2561">
        <v>742734.78481600003</v>
      </c>
      <c r="M2561">
        <v>10.2030076156981</v>
      </c>
      <c r="N2561">
        <v>26390496.4302519</v>
      </c>
      <c r="O2561">
        <f>VLOOKUP(C2561,[1]pop_15p_a!$A$8:$AL$68,12,FALSE)</f>
        <v>47992725.365837097</v>
      </c>
      <c r="Q2561">
        <f t="shared" si="187"/>
        <v>-27868.731412000023</v>
      </c>
      <c r="R2561">
        <f t="shared" si="192"/>
        <v>66244.7</v>
      </c>
      <c r="S2561">
        <v>66244.7</v>
      </c>
      <c r="T2561">
        <v>66244.7</v>
      </c>
      <c r="U2561">
        <f t="shared" si="191"/>
        <v>95.6</v>
      </c>
      <c r="V2561">
        <v>95.6</v>
      </c>
      <c r="W2561">
        <v>94.9</v>
      </c>
      <c r="Z2561">
        <f t="shared" si="189"/>
        <v>10.199999999999999</v>
      </c>
      <c r="AA2561">
        <v>10.199999999999999</v>
      </c>
      <c r="AB2561">
        <v>10.199999999999999</v>
      </c>
      <c r="AE2561">
        <f t="shared" si="190"/>
        <v>0.21666666666666667</v>
      </c>
      <c r="AF2561">
        <v>0.21666666666666667</v>
      </c>
      <c r="AH2561">
        <v>-0.1</v>
      </c>
      <c r="AI2561">
        <v>0.15</v>
      </c>
      <c r="AJ2561">
        <v>0.4</v>
      </c>
      <c r="AN2561">
        <v>100.2</v>
      </c>
      <c r="AO2561">
        <v>0.9963652999999999</v>
      </c>
      <c r="AP2561">
        <v>-1.1662632700359099</v>
      </c>
      <c r="AQ2561">
        <v>9.1714027812641206</v>
      </c>
      <c r="AR2561">
        <v>9.1258313045000001</v>
      </c>
      <c r="AT2561">
        <v>1</v>
      </c>
      <c r="AV2561">
        <v>0</v>
      </c>
      <c r="AW2561">
        <v>1</v>
      </c>
      <c r="AZ2561">
        <v>55.6</v>
      </c>
      <c r="BA2561">
        <v>184.8</v>
      </c>
      <c r="BB2561">
        <v>91</v>
      </c>
      <c r="BC2561">
        <v>102.91680620367799</v>
      </c>
      <c r="BD2561">
        <v>99.272069984815104</v>
      </c>
      <c r="BE2561">
        <v>103.3520302</v>
      </c>
      <c r="BF2561">
        <v>103.6707102</v>
      </c>
    </row>
    <row r="2562" spans="1:58">
      <c r="A2562" t="s">
        <v>10</v>
      </c>
      <c r="B2562" t="s">
        <v>44</v>
      </c>
      <c r="C2562">
        <v>2014</v>
      </c>
      <c r="D2562">
        <f t="shared" si="188"/>
        <v>275</v>
      </c>
      <c r="E2562">
        <v>3</v>
      </c>
      <c r="F2562">
        <v>36765.225375000002</v>
      </c>
      <c r="G2562">
        <v>2438003.2761849998</v>
      </c>
      <c r="H2562">
        <v>1317088.0761460001</v>
      </c>
      <c r="I2562">
        <v>591973.34636299999</v>
      </c>
      <c r="J2562">
        <v>524767.57887800003</v>
      </c>
      <c r="K2562">
        <v>722116.22539699997</v>
      </c>
      <c r="L2562">
        <v>750135.83885199996</v>
      </c>
      <c r="M2562">
        <v>10.319685832206</v>
      </c>
      <c r="N2562">
        <v>26329365.6162249</v>
      </c>
      <c r="O2562">
        <f>VLOOKUP(C2562,[1]pop_15p_a!$A$8:$AL$68,12,FALSE)</f>
        <v>47992725.365837097</v>
      </c>
      <c r="Q2562">
        <f t="shared" si="187"/>
        <v>-28019.613454999984</v>
      </c>
      <c r="R2562">
        <f t="shared" si="192"/>
        <v>66315.399999999994</v>
      </c>
      <c r="S2562">
        <v>66315.399999999994</v>
      </c>
      <c r="T2562">
        <v>66315.399999999994</v>
      </c>
      <c r="U2562">
        <f t="shared" si="191"/>
        <v>95.4</v>
      </c>
      <c r="V2562">
        <v>95.4</v>
      </c>
      <c r="W2562">
        <v>94.9</v>
      </c>
      <c r="Z2562">
        <f t="shared" si="189"/>
        <v>10.3</v>
      </c>
      <c r="AA2562">
        <v>10.3</v>
      </c>
      <c r="AB2562">
        <v>10.3</v>
      </c>
      <c r="AE2562">
        <f t="shared" si="190"/>
        <v>0.11666666666666665</v>
      </c>
      <c r="AF2562">
        <v>0.11666666666666665</v>
      </c>
      <c r="AH2562">
        <v>-0.2</v>
      </c>
      <c r="AI2562">
        <v>0.05</v>
      </c>
      <c r="AJ2562">
        <v>0.3</v>
      </c>
      <c r="AN2562">
        <v>100.02670000000001</v>
      </c>
      <c r="AO2562">
        <v>0.99663399999999991</v>
      </c>
      <c r="AP2562">
        <v>-1.1662632700359099</v>
      </c>
      <c r="AQ2562">
        <v>9.1714027812641206</v>
      </c>
      <c r="AR2562">
        <v>9.1258313045000001</v>
      </c>
      <c r="AT2562">
        <v>1</v>
      </c>
      <c r="AV2562">
        <v>0</v>
      </c>
      <c r="AW2562">
        <v>1</v>
      </c>
      <c r="AZ2562">
        <v>55.6</v>
      </c>
      <c r="BA2562">
        <v>186</v>
      </c>
      <c r="BB2562">
        <v>90.8</v>
      </c>
      <c r="BC2562">
        <v>102.14806769699599</v>
      </c>
      <c r="BD2562">
        <v>99.447693956739499</v>
      </c>
      <c r="BE2562">
        <v>102.3650793</v>
      </c>
      <c r="BF2562">
        <v>102.35509</v>
      </c>
    </row>
    <row r="2563" spans="1:58">
      <c r="A2563" t="s">
        <v>10</v>
      </c>
      <c r="B2563" t="s">
        <v>44</v>
      </c>
      <c r="C2563">
        <v>2014</v>
      </c>
      <c r="D2563">
        <f t="shared" si="188"/>
        <v>276</v>
      </c>
      <c r="E2563">
        <v>4</v>
      </c>
      <c r="F2563">
        <v>36759.054177999999</v>
      </c>
      <c r="G2563">
        <v>2440006.231284</v>
      </c>
      <c r="H2563">
        <v>1321043.6870510001</v>
      </c>
      <c r="I2563">
        <v>594462.23818099999</v>
      </c>
      <c r="J2563">
        <v>522980.74067099998</v>
      </c>
      <c r="K2563">
        <v>736743.28899399994</v>
      </c>
      <c r="L2563">
        <v>764599.69034199999</v>
      </c>
      <c r="M2563">
        <v>10.476292442649299</v>
      </c>
      <c r="N2563">
        <v>26394461.4238309</v>
      </c>
      <c r="O2563">
        <f>VLOOKUP(C2563,[1]pop_15p_a!$A$8:$AL$68,12,FALSE)</f>
        <v>47992725.365837097</v>
      </c>
      <c r="Q2563">
        <f t="shared" ref="Q2563:Q2626" si="193">K2563-L2563</f>
        <v>-27856.401348000043</v>
      </c>
      <c r="R2563">
        <f t="shared" si="192"/>
        <v>66379.3</v>
      </c>
      <c r="S2563">
        <v>66379.3</v>
      </c>
      <c r="T2563">
        <v>66379.3</v>
      </c>
      <c r="U2563">
        <f t="shared" si="191"/>
        <v>94.8</v>
      </c>
      <c r="V2563">
        <v>94.8</v>
      </c>
      <c r="W2563">
        <v>94.9</v>
      </c>
      <c r="Z2563">
        <f t="shared" si="189"/>
        <v>10.43333</v>
      </c>
      <c r="AA2563">
        <v>10.4</v>
      </c>
      <c r="AB2563">
        <v>10.43333</v>
      </c>
      <c r="AE2563">
        <f t="shared" si="190"/>
        <v>5.000000000000001E-2</v>
      </c>
      <c r="AF2563">
        <v>5.000000000000001E-2</v>
      </c>
      <c r="AH2563">
        <v>-0.2</v>
      </c>
      <c r="AI2563">
        <v>0.05</v>
      </c>
      <c r="AJ2563">
        <v>0.3</v>
      </c>
      <c r="AN2563">
        <v>99.863330000000005</v>
      </c>
      <c r="AO2563">
        <v>0.99546989999999991</v>
      </c>
      <c r="AP2563">
        <v>-1.1662632700359099</v>
      </c>
      <c r="AQ2563">
        <v>9.1714027812641206</v>
      </c>
      <c r="AR2563">
        <v>9.1258313045000001</v>
      </c>
      <c r="AT2563">
        <v>1</v>
      </c>
      <c r="AV2563">
        <v>0</v>
      </c>
      <c r="AW2563">
        <v>1</v>
      </c>
      <c r="AZ2563">
        <v>55.6</v>
      </c>
      <c r="BA2563">
        <v>186.8</v>
      </c>
      <c r="BB2563">
        <v>91</v>
      </c>
      <c r="BC2563">
        <v>100.92217868252401</v>
      </c>
      <c r="BD2563">
        <v>99.670696410501705</v>
      </c>
      <c r="BE2563">
        <v>100.9320786</v>
      </c>
      <c r="BF2563">
        <v>101.2633599</v>
      </c>
    </row>
    <row r="2564" spans="1:58">
      <c r="A2564" t="s">
        <v>10</v>
      </c>
      <c r="B2564" t="s">
        <v>44</v>
      </c>
      <c r="C2564">
        <v>2015</v>
      </c>
      <c r="D2564">
        <f t="shared" si="188"/>
        <v>277</v>
      </c>
      <c r="E2564">
        <v>1</v>
      </c>
      <c r="F2564">
        <v>36892.247808</v>
      </c>
      <c r="G2564">
        <v>2451006.6596260001</v>
      </c>
      <c r="H2564">
        <v>1326945.6383219999</v>
      </c>
      <c r="I2564">
        <v>595259.95991800004</v>
      </c>
      <c r="J2564">
        <v>527715.86192000005</v>
      </c>
      <c r="K2564">
        <v>747061.88583799999</v>
      </c>
      <c r="L2564">
        <v>780028.70061599999</v>
      </c>
      <c r="M2564">
        <v>10.341076204554</v>
      </c>
      <c r="N2564">
        <v>26340469.080917101</v>
      </c>
      <c r="O2564">
        <f>VLOOKUP(C2564,[1]pop_15p_a!$A$8:$AL$68,12,FALSE)</f>
        <v>48121321.719238199</v>
      </c>
      <c r="Q2564">
        <f t="shared" si="193"/>
        <v>-32966.814778</v>
      </c>
      <c r="R2564">
        <f t="shared" si="192"/>
        <v>66436.600000000006</v>
      </c>
      <c r="S2564">
        <v>66436.600000000006</v>
      </c>
      <c r="T2564">
        <v>66436.600000000006</v>
      </c>
      <c r="U2564">
        <f t="shared" si="191"/>
        <v>96.7</v>
      </c>
      <c r="V2564">
        <v>96.7</v>
      </c>
      <c r="W2564">
        <v>95.6</v>
      </c>
      <c r="Z2564">
        <f t="shared" si="189"/>
        <v>10.4</v>
      </c>
      <c r="AA2564">
        <v>10.4</v>
      </c>
      <c r="AB2564">
        <v>10.4</v>
      </c>
      <c r="AE2564">
        <f t="shared" si="190"/>
        <v>5.000000000000001E-2</v>
      </c>
      <c r="AF2564">
        <v>5.000000000000001E-2</v>
      </c>
      <c r="AH2564">
        <v>-0.2</v>
      </c>
      <c r="AI2564">
        <v>0.05</v>
      </c>
      <c r="AJ2564">
        <v>0.3</v>
      </c>
      <c r="AN2564">
        <v>99.516670000000005</v>
      </c>
      <c r="AO2564">
        <v>0.99334770000000006</v>
      </c>
      <c r="AP2564">
        <v>-1.19391078061644</v>
      </c>
      <c r="AR2564">
        <v>9.1654125842000003</v>
      </c>
      <c r="AT2564">
        <v>1</v>
      </c>
      <c r="AV2564">
        <v>0</v>
      </c>
      <c r="AW2564">
        <v>1</v>
      </c>
      <c r="AZ2564">
        <v>55.5</v>
      </c>
      <c r="BA2564">
        <v>189.5</v>
      </c>
      <c r="BB2564">
        <v>91.5</v>
      </c>
      <c r="BC2564">
        <v>100.426451526674</v>
      </c>
      <c r="BD2564">
        <v>99.785672817839696</v>
      </c>
      <c r="BE2564">
        <v>100.41493180000001</v>
      </c>
      <c r="BF2564">
        <v>100.688005</v>
      </c>
    </row>
    <row r="2565" spans="1:58">
      <c r="A2565" t="s">
        <v>10</v>
      </c>
      <c r="B2565" t="s">
        <v>44</v>
      </c>
      <c r="C2565">
        <v>2015</v>
      </c>
      <c r="D2565">
        <f t="shared" ref="D2565:D2628" si="194">D2307</f>
        <v>278</v>
      </c>
      <c r="E2565">
        <v>2</v>
      </c>
      <c r="F2565">
        <v>36848.257931</v>
      </c>
      <c r="G2565">
        <v>2450143.083048</v>
      </c>
      <c r="H2565">
        <v>1330222.502357</v>
      </c>
      <c r="I2565">
        <v>595702.12568099995</v>
      </c>
      <c r="J2565">
        <v>523664.20628500002</v>
      </c>
      <c r="K2565">
        <v>753791.60228899994</v>
      </c>
      <c r="L2565">
        <v>777665.41462199995</v>
      </c>
      <c r="M2565">
        <v>10.451660965814201</v>
      </c>
      <c r="N2565">
        <v>26389512.656074401</v>
      </c>
      <c r="O2565">
        <f>VLOOKUP(C2565,[1]pop_15p_a!$A$8:$AL$68,12,FALSE)</f>
        <v>48121321.719238199</v>
      </c>
      <c r="Q2565">
        <f t="shared" si="193"/>
        <v>-23873.812333000009</v>
      </c>
      <c r="R2565">
        <f t="shared" si="192"/>
        <v>66489.899999999994</v>
      </c>
      <c r="S2565">
        <v>66489.899999999994</v>
      </c>
      <c r="T2565">
        <v>66489.899999999994</v>
      </c>
      <c r="U2565">
        <f t="shared" si="191"/>
        <v>97</v>
      </c>
      <c r="V2565">
        <v>97</v>
      </c>
      <c r="W2565">
        <v>95.6</v>
      </c>
      <c r="Z2565">
        <f t="shared" ref="Z2565:Z2578" si="195">AB2565</f>
        <v>10.533329999999999</v>
      </c>
      <c r="AA2565">
        <v>10.5</v>
      </c>
      <c r="AB2565">
        <v>10.533329999999999</v>
      </c>
      <c r="AE2565">
        <f t="shared" ref="AE2565:AE2579" si="196">AF2565</f>
        <v>5.000000000000001E-2</v>
      </c>
      <c r="AF2565">
        <v>5.000000000000001E-2</v>
      </c>
      <c r="AH2565">
        <v>-0.2</v>
      </c>
      <c r="AI2565">
        <v>0.05</v>
      </c>
      <c r="AJ2565">
        <v>0.3</v>
      </c>
      <c r="AN2565">
        <v>100.41330000000001</v>
      </c>
      <c r="AO2565">
        <v>1.0023309999999999</v>
      </c>
      <c r="AP2565">
        <v>-1.19391078061644</v>
      </c>
      <c r="AR2565">
        <v>9.1654125842000003</v>
      </c>
      <c r="AT2565">
        <v>1</v>
      </c>
      <c r="AV2565">
        <v>0</v>
      </c>
      <c r="AW2565">
        <v>1</v>
      </c>
      <c r="AZ2565">
        <v>55.6</v>
      </c>
      <c r="BA2565">
        <v>189.9</v>
      </c>
      <c r="BB2565">
        <v>92.1</v>
      </c>
      <c r="BC2565">
        <v>99.606484877632397</v>
      </c>
      <c r="BD2565">
        <v>99.938170763596304</v>
      </c>
      <c r="BE2565">
        <v>99.861460050000005</v>
      </c>
      <c r="BF2565">
        <v>100.1637777</v>
      </c>
    </row>
    <row r="2566" spans="1:58">
      <c r="A2566" t="s">
        <v>10</v>
      </c>
      <c r="B2566" t="s">
        <v>44</v>
      </c>
      <c r="C2566">
        <v>2015</v>
      </c>
      <c r="D2566">
        <f t="shared" si="194"/>
        <v>279</v>
      </c>
      <c r="E2566">
        <v>3</v>
      </c>
      <c r="F2566">
        <v>36983.357273000001</v>
      </c>
      <c r="G2566">
        <v>2460763.7185499999</v>
      </c>
      <c r="H2566">
        <v>1334865.8501579999</v>
      </c>
      <c r="I2566">
        <v>597429.76304200001</v>
      </c>
      <c r="J2566">
        <v>529869.00195900002</v>
      </c>
      <c r="K2566">
        <v>755963.93846700003</v>
      </c>
      <c r="L2566">
        <v>794258.02754100005</v>
      </c>
      <c r="M2566">
        <v>10.387927580717999</v>
      </c>
      <c r="N2566">
        <v>26459013.204473302</v>
      </c>
      <c r="O2566">
        <f>VLOOKUP(C2566,[1]pop_15p_a!$A$8:$AL$68,12,FALSE)</f>
        <v>48121321.719238199</v>
      </c>
      <c r="Q2566">
        <f t="shared" si="193"/>
        <v>-38294.089074000018</v>
      </c>
      <c r="R2566">
        <f t="shared" si="192"/>
        <v>66539.199999999997</v>
      </c>
      <c r="S2566">
        <v>66539.199999999997</v>
      </c>
      <c r="T2566">
        <v>66539.199999999997</v>
      </c>
      <c r="U2566">
        <f t="shared" si="191"/>
        <v>96.4</v>
      </c>
      <c r="V2566">
        <v>96.4</v>
      </c>
      <c r="W2566">
        <v>95.6</v>
      </c>
      <c r="Z2566">
        <f t="shared" si="195"/>
        <v>10.4</v>
      </c>
      <c r="AA2566">
        <v>10.4</v>
      </c>
      <c r="AB2566">
        <v>10.4</v>
      </c>
      <c r="AE2566">
        <f t="shared" si="196"/>
        <v>5.000000000000001E-2</v>
      </c>
      <c r="AF2566">
        <v>5.000000000000001E-2</v>
      </c>
      <c r="AH2566">
        <v>-0.2</v>
      </c>
      <c r="AI2566">
        <v>0.05</v>
      </c>
      <c r="AJ2566">
        <v>0.3</v>
      </c>
      <c r="AN2566">
        <v>100.11</v>
      </c>
      <c r="AO2566">
        <v>1.002621</v>
      </c>
      <c r="AP2566">
        <v>-1.19391078061644</v>
      </c>
      <c r="AR2566">
        <v>9.1654125842000003</v>
      </c>
      <c r="AT2566">
        <v>1</v>
      </c>
      <c r="AV2566">
        <v>0</v>
      </c>
      <c r="AW2566">
        <v>1</v>
      </c>
      <c r="AZ2566">
        <v>55.9</v>
      </c>
      <c r="BA2566">
        <v>190.3</v>
      </c>
      <c r="BB2566">
        <v>92.5</v>
      </c>
      <c r="BC2566">
        <v>99.7972148775211</v>
      </c>
      <c r="BD2566">
        <v>100.095431494325</v>
      </c>
      <c r="BE2566">
        <v>99.804471289999995</v>
      </c>
      <c r="BF2566">
        <v>99.717834640000007</v>
      </c>
    </row>
    <row r="2567" spans="1:58">
      <c r="A2567" t="s">
        <v>10</v>
      </c>
      <c r="B2567" t="s">
        <v>44</v>
      </c>
      <c r="C2567">
        <v>2015</v>
      </c>
      <c r="D2567">
        <f t="shared" si="194"/>
        <v>280</v>
      </c>
      <c r="E2567">
        <v>4</v>
      </c>
      <c r="F2567">
        <v>37030.593926000001</v>
      </c>
      <c r="G2567">
        <v>2465615.1199520002</v>
      </c>
      <c r="H2567">
        <v>1334762.464873</v>
      </c>
      <c r="I2567">
        <v>599467.372278</v>
      </c>
      <c r="J2567">
        <v>535479.67393000005</v>
      </c>
      <c r="K2567">
        <v>761725.15503799997</v>
      </c>
      <c r="L2567">
        <v>809885.48167699995</v>
      </c>
      <c r="M2567">
        <v>10.2566218919018</v>
      </c>
      <c r="N2567">
        <v>26506005.058535099</v>
      </c>
      <c r="O2567">
        <f>VLOOKUP(C2567,[1]pop_15p_a!$A$8:$AL$68,12,FALSE)</f>
        <v>48121321.719238199</v>
      </c>
      <c r="Q2567">
        <f t="shared" si="193"/>
        <v>-48160.326638999977</v>
      </c>
      <c r="R2567">
        <f t="shared" si="192"/>
        <v>66584.600000000006</v>
      </c>
      <c r="S2567">
        <v>66584.600000000006</v>
      </c>
      <c r="T2567">
        <v>66584.600000000006</v>
      </c>
      <c r="U2567">
        <f t="shared" si="191"/>
        <v>95.6</v>
      </c>
      <c r="V2567">
        <v>95.6</v>
      </c>
      <c r="W2567">
        <v>95.6</v>
      </c>
      <c r="Z2567">
        <f t="shared" si="195"/>
        <v>10.23333</v>
      </c>
      <c r="AA2567">
        <v>10.199999999999999</v>
      </c>
      <c r="AB2567">
        <v>10.23333</v>
      </c>
      <c r="AE2567">
        <f t="shared" si="196"/>
        <v>5.000000000000001E-2</v>
      </c>
      <c r="AF2567">
        <v>5.000000000000001E-2</v>
      </c>
      <c r="AH2567">
        <v>-0.3</v>
      </c>
      <c r="AI2567">
        <v>0.05</v>
      </c>
      <c r="AJ2567">
        <v>0.3</v>
      </c>
      <c r="AN2567">
        <v>99.956670000000003</v>
      </c>
      <c r="AO2567">
        <v>1.0016579999999999</v>
      </c>
      <c r="AP2567">
        <v>-1.19391078061644</v>
      </c>
      <c r="AR2567">
        <v>9.1654125842000003</v>
      </c>
      <c r="AT2567">
        <v>1</v>
      </c>
      <c r="AV2567">
        <v>0</v>
      </c>
      <c r="AW2567">
        <v>1</v>
      </c>
      <c r="AZ2567">
        <v>56.1</v>
      </c>
      <c r="BA2567">
        <v>192.6</v>
      </c>
      <c r="BB2567">
        <v>92.5</v>
      </c>
      <c r="BC2567">
        <v>100.17023329441599</v>
      </c>
      <c r="BD2567">
        <v>100.180724924239</v>
      </c>
      <c r="BE2567">
        <v>99.919136829999999</v>
      </c>
      <c r="BF2567">
        <v>99.432292770000004</v>
      </c>
    </row>
    <row r="2568" spans="1:58">
      <c r="A2568" t="s">
        <v>10</v>
      </c>
      <c r="B2568" t="s">
        <v>44</v>
      </c>
      <c r="C2568">
        <v>2016</v>
      </c>
      <c r="D2568">
        <f t="shared" si="194"/>
        <v>281</v>
      </c>
      <c r="E2568">
        <v>1</v>
      </c>
      <c r="F2568">
        <v>37239.331297999997</v>
      </c>
      <c r="G2568">
        <v>2481100.7208850002</v>
      </c>
      <c r="H2568">
        <v>1348512.7077820001</v>
      </c>
      <c r="I2568">
        <v>602206.97664200002</v>
      </c>
      <c r="J2568">
        <v>540737.44535499997</v>
      </c>
      <c r="K2568">
        <v>764875.04249599995</v>
      </c>
      <c r="L2568">
        <v>811310.669413</v>
      </c>
      <c r="M2568">
        <v>10.220028486725299</v>
      </c>
      <c r="N2568">
        <v>26530220.094020799</v>
      </c>
      <c r="O2568">
        <f>VLOOKUP(C2568,[1]pop_15p_a!$A$8:$AL$68,12,FALSE)</f>
        <v>48393707.022816002</v>
      </c>
      <c r="Q2568">
        <f t="shared" si="193"/>
        <v>-46435.626917000045</v>
      </c>
      <c r="R2568">
        <f t="shared" si="192"/>
        <v>66626</v>
      </c>
      <c r="S2568">
        <v>66626</v>
      </c>
      <c r="T2568">
        <v>66626</v>
      </c>
      <c r="U2568">
        <f t="shared" si="191"/>
        <v>98.5</v>
      </c>
      <c r="V2568">
        <v>98.5</v>
      </c>
      <c r="W2568">
        <v>98</v>
      </c>
      <c r="Z2568">
        <f t="shared" si="195"/>
        <v>10.16667</v>
      </c>
      <c r="AA2568">
        <v>10.199999999999999</v>
      </c>
      <c r="AB2568">
        <v>10.16667</v>
      </c>
      <c r="AE2568">
        <f t="shared" si="196"/>
        <v>3.3333333333333333E-2</v>
      </c>
      <c r="AF2568">
        <v>3.3333333333333333E-2</v>
      </c>
      <c r="AH2568">
        <v>-0.4</v>
      </c>
      <c r="AI2568">
        <v>0</v>
      </c>
      <c r="AJ2568">
        <v>0.25</v>
      </c>
      <c r="AN2568">
        <v>99.476669999999999</v>
      </c>
      <c r="AO2568">
        <v>0.99848349999999997</v>
      </c>
      <c r="AP2568">
        <v>-0.89784182275639102</v>
      </c>
      <c r="AT2568">
        <v>1</v>
      </c>
      <c r="AV2568">
        <v>0</v>
      </c>
      <c r="AW2568">
        <v>1</v>
      </c>
      <c r="AZ2568">
        <v>56</v>
      </c>
      <c r="BA2568">
        <v>193.1</v>
      </c>
      <c r="BB2568">
        <v>93.1</v>
      </c>
      <c r="BC2568">
        <v>100.774824766338</v>
      </c>
      <c r="BD2568">
        <v>100.211804166747</v>
      </c>
      <c r="BE2568">
        <v>100.1875134</v>
      </c>
      <c r="BF2568">
        <v>99.530463499999996</v>
      </c>
    </row>
    <row r="2569" spans="1:58">
      <c r="A2569" t="s">
        <v>10</v>
      </c>
      <c r="B2569" t="s">
        <v>44</v>
      </c>
      <c r="C2569">
        <v>2016</v>
      </c>
      <c r="D2569">
        <f t="shared" si="194"/>
        <v>282</v>
      </c>
      <c r="E2569">
        <v>2</v>
      </c>
      <c r="F2569">
        <v>37109.324363</v>
      </c>
      <c r="G2569">
        <v>2474183.0655780002</v>
      </c>
      <c r="H2569">
        <v>1351200.7251929999</v>
      </c>
      <c r="I2569">
        <v>603866.23785399995</v>
      </c>
      <c r="J2569">
        <v>539875.29591999995</v>
      </c>
      <c r="K2569">
        <v>760860.74626799999</v>
      </c>
      <c r="L2569">
        <v>801478.678067</v>
      </c>
      <c r="M2569">
        <v>9.9835513003174796</v>
      </c>
      <c r="N2569">
        <v>26582554.4394604</v>
      </c>
      <c r="O2569">
        <f>VLOOKUP(C2569,[1]pop_15p_a!$A$8:$AL$68,12,FALSE)</f>
        <v>48393707.022816002</v>
      </c>
      <c r="Q2569">
        <f t="shared" si="193"/>
        <v>-40617.931799000013</v>
      </c>
      <c r="R2569">
        <f t="shared" si="192"/>
        <v>66666.3</v>
      </c>
      <c r="S2569">
        <v>66666.3</v>
      </c>
      <c r="T2569">
        <v>66666.3</v>
      </c>
      <c r="U2569">
        <f t="shared" ref="U2569:U2580" si="197">V2569</f>
        <v>99.6</v>
      </c>
      <c r="V2569">
        <v>99.6</v>
      </c>
      <c r="W2569">
        <v>98</v>
      </c>
      <c r="Z2569">
        <f t="shared" si="195"/>
        <v>10.06667</v>
      </c>
      <c r="AA2569">
        <v>10.1</v>
      </c>
      <c r="AB2569">
        <v>10.06667</v>
      </c>
      <c r="AE2569">
        <f t="shared" si="196"/>
        <v>0</v>
      </c>
      <c r="AF2569">
        <v>0</v>
      </c>
      <c r="AH2569">
        <v>-0.4</v>
      </c>
      <c r="AI2569">
        <v>0</v>
      </c>
      <c r="AJ2569">
        <v>0.25</v>
      </c>
      <c r="AN2569">
        <v>100.4067</v>
      </c>
      <c r="AO2569">
        <v>1.0064500000000001</v>
      </c>
      <c r="AP2569">
        <v>-0.89784182275639102</v>
      </c>
      <c r="AT2569">
        <v>1</v>
      </c>
      <c r="AV2569">
        <v>0</v>
      </c>
      <c r="AW2569">
        <v>1</v>
      </c>
      <c r="AZ2569">
        <v>56.3</v>
      </c>
      <c r="BA2569">
        <v>195.9</v>
      </c>
      <c r="BB2569">
        <v>93.6</v>
      </c>
      <c r="BC2569">
        <v>100.732954656156</v>
      </c>
      <c r="BD2569">
        <v>100.272765205944</v>
      </c>
      <c r="BE2569">
        <v>100.22633190000001</v>
      </c>
      <c r="BF2569">
        <v>99.456391170000003</v>
      </c>
    </row>
    <row r="2570" spans="1:58">
      <c r="A2570" t="s">
        <v>10</v>
      </c>
      <c r="B2570" t="s">
        <v>44</v>
      </c>
      <c r="C2570">
        <v>2016</v>
      </c>
      <c r="D2570">
        <f t="shared" si="194"/>
        <v>283</v>
      </c>
      <c r="E2570">
        <v>3</v>
      </c>
      <c r="F2570">
        <v>37181.349402</v>
      </c>
      <c r="G2570">
        <v>2480042.7265440002</v>
      </c>
      <c r="H2570">
        <v>1351209.7152170001</v>
      </c>
      <c r="I2570">
        <v>606368.80490300001</v>
      </c>
      <c r="J2570">
        <v>542350.06683699996</v>
      </c>
      <c r="K2570">
        <v>768251.21497199999</v>
      </c>
      <c r="L2570">
        <v>818314.83572500001</v>
      </c>
      <c r="M2570">
        <v>9.9797259871106103</v>
      </c>
      <c r="N2570">
        <v>26601993.851312499</v>
      </c>
      <c r="O2570">
        <f>VLOOKUP(C2570,[1]pop_15p_a!$A$8:$AL$68,12,FALSE)</f>
        <v>48393707.022816002</v>
      </c>
      <c r="Q2570">
        <f t="shared" si="193"/>
        <v>-50063.620753000025</v>
      </c>
      <c r="R2570">
        <f t="shared" si="192"/>
        <v>66705.7</v>
      </c>
      <c r="S2570">
        <v>66705.7</v>
      </c>
      <c r="T2570">
        <v>66705.7</v>
      </c>
      <c r="U2570">
        <f t="shared" si="197"/>
        <v>98.9</v>
      </c>
      <c r="V2570">
        <v>98.9</v>
      </c>
      <c r="W2570">
        <v>98</v>
      </c>
      <c r="Z2570">
        <f t="shared" si="195"/>
        <v>9.9333329999999993</v>
      </c>
      <c r="AA2570">
        <v>10</v>
      </c>
      <c r="AB2570">
        <v>9.9333329999999993</v>
      </c>
      <c r="AE2570">
        <f t="shared" si="196"/>
        <v>0</v>
      </c>
      <c r="AF2570">
        <v>0</v>
      </c>
      <c r="AH2570">
        <v>-0.4</v>
      </c>
      <c r="AI2570">
        <v>0</v>
      </c>
      <c r="AJ2570">
        <v>0.25</v>
      </c>
      <c r="AN2570">
        <v>100.39</v>
      </c>
      <c r="AO2570">
        <v>1.0063339999999998</v>
      </c>
      <c r="AP2570">
        <v>-0.89784182275639102</v>
      </c>
      <c r="AT2570">
        <v>1</v>
      </c>
      <c r="AV2570">
        <v>0</v>
      </c>
      <c r="AW2570">
        <v>1</v>
      </c>
      <c r="AZ2570">
        <v>56.8</v>
      </c>
      <c r="BA2570">
        <v>197.5</v>
      </c>
      <c r="BB2570">
        <v>93.8</v>
      </c>
      <c r="BC2570">
        <v>101.299584940945</v>
      </c>
      <c r="BD2570">
        <v>100.384750742478</v>
      </c>
      <c r="BE2570">
        <v>100.8118382</v>
      </c>
      <c r="BF2570">
        <v>99.375498370000003</v>
      </c>
    </row>
    <row r="2571" spans="1:58">
      <c r="A2571" t="s">
        <v>10</v>
      </c>
      <c r="B2571" t="s">
        <v>44</v>
      </c>
      <c r="C2571">
        <v>2016</v>
      </c>
      <c r="D2571">
        <f t="shared" si="194"/>
        <v>284</v>
      </c>
      <c r="E2571">
        <v>4</v>
      </c>
      <c r="F2571">
        <v>37379.914556000003</v>
      </c>
      <c r="G2571">
        <v>2494813.95523</v>
      </c>
      <c r="H2571">
        <v>1363404.6838380001</v>
      </c>
      <c r="I2571">
        <v>609245.16156499996</v>
      </c>
      <c r="J2571">
        <v>547540.83182900003</v>
      </c>
      <c r="K2571">
        <v>779465.90049000003</v>
      </c>
      <c r="L2571">
        <v>824403.45421999996</v>
      </c>
      <c r="M2571">
        <v>10.043725657618401</v>
      </c>
      <c r="N2571">
        <v>26620531.615206301</v>
      </c>
      <c r="O2571">
        <f>VLOOKUP(C2571,[1]pop_15p_a!$A$8:$AL$68,12,FALSE)</f>
        <v>48393707.022816002</v>
      </c>
      <c r="Q2571">
        <f t="shared" si="193"/>
        <v>-44937.553729999927</v>
      </c>
      <c r="R2571">
        <f t="shared" si="192"/>
        <v>66744.100000000006</v>
      </c>
      <c r="S2571">
        <v>66744.100000000006</v>
      </c>
      <c r="T2571">
        <v>66744.100000000006</v>
      </c>
      <c r="U2571">
        <f t="shared" si="197"/>
        <v>98</v>
      </c>
      <c r="V2571">
        <v>98</v>
      </c>
      <c r="W2571">
        <v>98</v>
      </c>
      <c r="Z2571">
        <f t="shared" si="195"/>
        <v>10</v>
      </c>
      <c r="AA2571">
        <v>10</v>
      </c>
      <c r="AB2571">
        <v>10</v>
      </c>
      <c r="AE2571">
        <f t="shared" si="196"/>
        <v>0</v>
      </c>
      <c r="AF2571">
        <v>0</v>
      </c>
      <c r="AH2571">
        <v>-0.4</v>
      </c>
      <c r="AI2571">
        <v>0</v>
      </c>
      <c r="AJ2571">
        <v>0.25</v>
      </c>
      <c r="AN2571">
        <v>100.4567</v>
      </c>
      <c r="AO2571">
        <v>1.005482</v>
      </c>
      <c r="AP2571">
        <v>-0.89784182275639102</v>
      </c>
      <c r="AT2571">
        <v>1</v>
      </c>
      <c r="AV2571">
        <v>0</v>
      </c>
      <c r="AW2571">
        <v>1</v>
      </c>
      <c r="AZ2571">
        <v>57.2</v>
      </c>
      <c r="BA2571">
        <v>198.8</v>
      </c>
      <c r="BB2571">
        <v>94.6</v>
      </c>
      <c r="BC2571">
        <v>101.354099898963</v>
      </c>
      <c r="BD2571">
        <v>100.430750805427</v>
      </c>
      <c r="BE2571">
        <v>101.16394680000001</v>
      </c>
      <c r="BF2571">
        <v>99.487353490000004</v>
      </c>
    </row>
    <row r="2572" spans="1:58">
      <c r="A2572" t="s">
        <v>10</v>
      </c>
      <c r="B2572" t="s">
        <v>44</v>
      </c>
      <c r="C2572">
        <v>2017</v>
      </c>
      <c r="D2572">
        <f t="shared" si="194"/>
        <v>285</v>
      </c>
      <c r="E2572">
        <v>1</v>
      </c>
      <c r="F2572">
        <v>37661.073935</v>
      </c>
      <c r="G2572">
        <v>2515105.744132</v>
      </c>
      <c r="H2572">
        <v>1367041.1488640001</v>
      </c>
      <c r="I2572">
        <v>610316.38789699995</v>
      </c>
      <c r="J2572">
        <v>560745.56617999997</v>
      </c>
      <c r="K2572">
        <v>777764.23715099995</v>
      </c>
      <c r="L2572">
        <v>841307.26319500001</v>
      </c>
      <c r="M2572">
        <v>9.5712453237646304</v>
      </c>
      <c r="N2572">
        <v>26647274.005667999</v>
      </c>
      <c r="O2572">
        <f>VLOOKUP(C2572,[1]pop_15p_a!$A$8:$AL$68,12,FALSE)</f>
        <v>48639483.556676</v>
      </c>
      <c r="Q2572">
        <f t="shared" si="193"/>
        <v>-63543.026044000057</v>
      </c>
      <c r="R2572">
        <f t="shared" si="192"/>
        <v>66781.5</v>
      </c>
      <c r="S2572">
        <v>66781.5</v>
      </c>
      <c r="T2572">
        <v>66781.5</v>
      </c>
      <c r="U2572">
        <f t="shared" si="197"/>
        <v>100.5</v>
      </c>
      <c r="V2572">
        <v>100.5</v>
      </c>
      <c r="W2572">
        <v>98.4</v>
      </c>
      <c r="Z2572">
        <f t="shared" si="195"/>
        <v>9.5666670000000007</v>
      </c>
      <c r="AA2572">
        <v>9.6</v>
      </c>
      <c r="AB2572">
        <v>9.5666670000000007</v>
      </c>
      <c r="AE2572">
        <f t="shared" si="196"/>
        <v>0</v>
      </c>
      <c r="AF2572">
        <v>0</v>
      </c>
      <c r="AH2572">
        <v>-0.4</v>
      </c>
      <c r="AI2572">
        <v>0</v>
      </c>
      <c r="AJ2572">
        <v>0.25</v>
      </c>
      <c r="AN2572">
        <v>100.7033</v>
      </c>
      <c r="AO2572">
        <v>1.0021639999999998</v>
      </c>
      <c r="AP2572">
        <v>-0.27118584364256698</v>
      </c>
      <c r="AT2572">
        <v>1</v>
      </c>
      <c r="AV2572">
        <v>0</v>
      </c>
      <c r="AW2572">
        <v>1</v>
      </c>
      <c r="AZ2572">
        <v>57.7</v>
      </c>
      <c r="BA2572">
        <v>201.1</v>
      </c>
      <c r="BB2572">
        <v>96.1</v>
      </c>
      <c r="BC2572">
        <v>101.967607357012</v>
      </c>
      <c r="BD2572">
        <v>100.376950217127</v>
      </c>
      <c r="BE2572">
        <v>102.51328359999999</v>
      </c>
      <c r="BF2572">
        <v>99.936835459999998</v>
      </c>
    </row>
    <row r="2573" spans="1:58">
      <c r="A2573" t="s">
        <v>10</v>
      </c>
      <c r="B2573" t="s">
        <v>44</v>
      </c>
      <c r="C2573">
        <v>2017</v>
      </c>
      <c r="D2573">
        <f t="shared" si="194"/>
        <v>286</v>
      </c>
      <c r="E2573">
        <v>2</v>
      </c>
      <c r="F2573">
        <v>37901.510301000002</v>
      </c>
      <c r="G2573">
        <v>2532793.239271</v>
      </c>
      <c r="H2573">
        <v>1371028.2248559999</v>
      </c>
      <c r="I2573">
        <v>613265.67911799997</v>
      </c>
      <c r="J2573">
        <v>566204.35690300004</v>
      </c>
      <c r="K2573">
        <v>796364.86567299999</v>
      </c>
      <c r="L2573">
        <v>840382.69520199997</v>
      </c>
      <c r="M2573">
        <v>9.4442841103525392</v>
      </c>
      <c r="N2573">
        <v>26917422.390196599</v>
      </c>
      <c r="O2573">
        <f>VLOOKUP(C2573,[1]pop_15p_a!$A$8:$AL$68,12,FALSE)</f>
        <v>48639483.556676</v>
      </c>
      <c r="Q2573">
        <f t="shared" si="193"/>
        <v>-44017.829528999981</v>
      </c>
      <c r="R2573">
        <f t="shared" si="192"/>
        <v>66815.7</v>
      </c>
      <c r="S2573">
        <v>66815.7</v>
      </c>
      <c r="T2573">
        <v>66815.7</v>
      </c>
      <c r="U2573">
        <f t="shared" si="197"/>
        <v>100.8</v>
      </c>
      <c r="V2573">
        <v>100.8</v>
      </c>
      <c r="W2573">
        <v>98.4</v>
      </c>
      <c r="Z2573">
        <f t="shared" si="195"/>
        <v>9.5</v>
      </c>
      <c r="AA2573">
        <v>9.5</v>
      </c>
      <c r="AB2573">
        <v>9.5</v>
      </c>
      <c r="AE2573">
        <f t="shared" si="196"/>
        <v>0</v>
      </c>
      <c r="AF2573">
        <v>0</v>
      </c>
      <c r="AH2573">
        <v>-0.4</v>
      </c>
      <c r="AI2573">
        <v>0</v>
      </c>
      <c r="AJ2573">
        <v>0.25</v>
      </c>
      <c r="AN2573">
        <v>101.2967</v>
      </c>
      <c r="AO2573">
        <v>1.0113720000000002</v>
      </c>
      <c r="AP2573">
        <v>-0.27118584364256698</v>
      </c>
      <c r="AT2573">
        <v>1</v>
      </c>
      <c r="AV2573">
        <v>0</v>
      </c>
      <c r="AW2573">
        <v>1</v>
      </c>
      <c r="AZ2573">
        <v>58</v>
      </c>
      <c r="BA2573">
        <v>201.4</v>
      </c>
      <c r="BB2573">
        <v>96.3</v>
      </c>
      <c r="BC2573">
        <v>102.58953039183299</v>
      </c>
      <c r="BD2573">
        <v>100.467705445242</v>
      </c>
      <c r="BE2573">
        <v>103.1174199</v>
      </c>
      <c r="BF2573">
        <v>99.952848720000006</v>
      </c>
    </row>
    <row r="2574" spans="1:58">
      <c r="A2574" t="s">
        <v>10</v>
      </c>
      <c r="B2574" t="s">
        <v>44</v>
      </c>
      <c r="C2574">
        <v>2017</v>
      </c>
      <c r="D2574">
        <f t="shared" si="194"/>
        <v>287</v>
      </c>
      <c r="E2574">
        <v>3</v>
      </c>
      <c r="F2574">
        <v>38151.981221000002</v>
      </c>
      <c r="G2574">
        <v>2550060.2494800002</v>
      </c>
      <c r="H2574">
        <v>1379236.1174850001</v>
      </c>
      <c r="I2574">
        <v>616616.11041199998</v>
      </c>
      <c r="J2574">
        <v>573262.36782100005</v>
      </c>
      <c r="K2574">
        <v>803262.03303799999</v>
      </c>
      <c r="L2574">
        <v>851441.430422</v>
      </c>
      <c r="M2574">
        <v>9.5881625857553896</v>
      </c>
      <c r="N2574">
        <v>26855108.564519301</v>
      </c>
      <c r="O2574">
        <f>VLOOKUP(C2574,[1]pop_15p_a!$A$8:$AL$68,12,FALSE)</f>
        <v>48639483.556676</v>
      </c>
      <c r="Q2574">
        <f t="shared" si="193"/>
        <v>-48179.397384000011</v>
      </c>
      <c r="R2574">
        <f t="shared" si="192"/>
        <v>66846.7</v>
      </c>
      <c r="S2574">
        <v>66846.7</v>
      </c>
      <c r="T2574">
        <v>66846.7</v>
      </c>
      <c r="U2574">
        <f t="shared" si="197"/>
        <v>99.8</v>
      </c>
      <c r="V2574">
        <v>99.8</v>
      </c>
      <c r="W2574">
        <v>98.4</v>
      </c>
      <c r="Z2574">
        <f t="shared" si="195"/>
        <v>9.5</v>
      </c>
      <c r="AA2574">
        <v>9.5</v>
      </c>
      <c r="AB2574">
        <v>9.5</v>
      </c>
      <c r="AE2574">
        <f t="shared" si="196"/>
        <v>0</v>
      </c>
      <c r="AF2574">
        <v>0</v>
      </c>
      <c r="AH2574">
        <v>-0.4</v>
      </c>
      <c r="AI2574">
        <v>0</v>
      </c>
      <c r="AJ2574">
        <v>0.25</v>
      </c>
      <c r="AN2574">
        <v>101.2633</v>
      </c>
      <c r="AO2574">
        <v>1.0122139999999999</v>
      </c>
      <c r="AP2574">
        <v>-0.27118584364256698</v>
      </c>
      <c r="AT2574">
        <v>1</v>
      </c>
      <c r="AV2574">
        <v>0</v>
      </c>
      <c r="AW2574">
        <v>1</v>
      </c>
      <c r="AZ2574">
        <v>58.2</v>
      </c>
      <c r="BA2574">
        <v>201.4</v>
      </c>
      <c r="BB2574">
        <v>96.2</v>
      </c>
      <c r="BC2574">
        <v>103.32744758049699</v>
      </c>
      <c r="BD2574">
        <v>100.56091032191701</v>
      </c>
      <c r="BE2574">
        <v>103.9168229</v>
      </c>
      <c r="BF2574">
        <v>100.3079693</v>
      </c>
    </row>
    <row r="2575" spans="1:58">
      <c r="A2575" t="s">
        <v>10</v>
      </c>
      <c r="B2575" t="s">
        <v>44</v>
      </c>
      <c r="C2575">
        <v>2017</v>
      </c>
      <c r="D2575">
        <f t="shared" si="194"/>
        <v>288</v>
      </c>
      <c r="E2575">
        <v>4</v>
      </c>
      <c r="F2575">
        <v>38412.779134999997</v>
      </c>
      <c r="G2575">
        <v>2568683.6626900001</v>
      </c>
      <c r="H2575">
        <v>1381595.998991</v>
      </c>
      <c r="I2575">
        <v>617746.59607299999</v>
      </c>
      <c r="J2575">
        <v>578077.89678900002</v>
      </c>
      <c r="K2575">
        <v>819495.72026600002</v>
      </c>
      <c r="L2575">
        <v>856334.875657</v>
      </c>
      <c r="M2575">
        <v>8.9875515729399496</v>
      </c>
      <c r="N2575">
        <v>27098595.0396161</v>
      </c>
      <c r="O2575">
        <f>VLOOKUP(C2575,[1]pop_15p_a!$A$8:$AL$68,12,FALSE)</f>
        <v>48639483.556676</v>
      </c>
      <c r="Q2575">
        <f t="shared" si="193"/>
        <v>-36839.155390999978</v>
      </c>
      <c r="R2575">
        <f t="shared" si="192"/>
        <v>66874.5</v>
      </c>
      <c r="S2575">
        <v>66874.5</v>
      </c>
      <c r="T2575">
        <v>66874.5</v>
      </c>
      <c r="U2575">
        <f t="shared" si="197"/>
        <v>98.4</v>
      </c>
      <c r="V2575">
        <v>98.4</v>
      </c>
      <c r="W2575">
        <v>98.4</v>
      </c>
      <c r="Z2575">
        <f t="shared" si="195"/>
        <v>9.1333330000000004</v>
      </c>
      <c r="AA2575">
        <v>9.1</v>
      </c>
      <c r="AB2575">
        <v>9.1333330000000004</v>
      </c>
      <c r="AE2575">
        <f t="shared" si="196"/>
        <v>0</v>
      </c>
      <c r="AF2575">
        <v>0</v>
      </c>
      <c r="AH2575">
        <v>-0.4</v>
      </c>
      <c r="AI2575">
        <v>0</v>
      </c>
      <c r="AJ2575">
        <v>0.25</v>
      </c>
      <c r="AN2575">
        <v>101.6033</v>
      </c>
      <c r="AO2575">
        <v>1.0123980000000001</v>
      </c>
      <c r="AP2575">
        <v>-0.27118584364256698</v>
      </c>
      <c r="AT2575">
        <v>1</v>
      </c>
      <c r="AV2575">
        <v>0</v>
      </c>
      <c r="AW2575">
        <v>1</v>
      </c>
      <c r="AZ2575">
        <v>58.5</v>
      </c>
      <c r="BA2575">
        <v>201.8</v>
      </c>
      <c r="BB2575">
        <v>97</v>
      </c>
      <c r="BC2575">
        <v>103.21395332424299</v>
      </c>
      <c r="BD2575">
        <v>100.651111291804</v>
      </c>
      <c r="BE2575">
        <v>104.2211066</v>
      </c>
      <c r="BF2575">
        <v>99.923800560000004</v>
      </c>
    </row>
    <row r="2576" spans="1:58">
      <c r="A2576" t="s">
        <v>10</v>
      </c>
      <c r="B2576" t="s">
        <v>44</v>
      </c>
      <c r="C2576">
        <v>2018</v>
      </c>
      <c r="D2576">
        <f t="shared" si="194"/>
        <v>289</v>
      </c>
      <c r="E2576">
        <v>1</v>
      </c>
      <c r="F2576">
        <v>38483.405134000001</v>
      </c>
      <c r="G2576">
        <v>2574380.5552960001</v>
      </c>
      <c r="H2576">
        <v>1385030.1884590001</v>
      </c>
      <c r="I2576">
        <v>617523.23398699996</v>
      </c>
      <c r="J2576">
        <v>577921.54844599997</v>
      </c>
      <c r="K2576">
        <v>816612.84912999999</v>
      </c>
      <c r="L2576">
        <v>850967.87120599998</v>
      </c>
      <c r="Q2576">
        <f t="shared" si="193"/>
        <v>-34355.022075999994</v>
      </c>
      <c r="R2576">
        <f t="shared" si="192"/>
        <v>66899.100000000006</v>
      </c>
      <c r="S2576">
        <v>66899.100000000006</v>
      </c>
      <c r="T2576">
        <v>66899.100000000006</v>
      </c>
      <c r="U2576">
        <f t="shared" si="197"/>
        <v>99.3</v>
      </c>
      <c r="V2576">
        <v>99.3</v>
      </c>
      <c r="W2576">
        <v>98.4</v>
      </c>
      <c r="Z2576">
        <f t="shared" si="195"/>
        <v>9.1999999999999993</v>
      </c>
      <c r="AA2576">
        <v>9.1999999999999993</v>
      </c>
      <c r="AB2576">
        <v>9.1999999999999993</v>
      </c>
      <c r="AE2576">
        <f t="shared" si="196"/>
        <v>0</v>
      </c>
      <c r="AF2576">
        <v>0</v>
      </c>
      <c r="AH2576">
        <v>-0.4</v>
      </c>
      <c r="AI2576">
        <v>0</v>
      </c>
      <c r="AJ2576">
        <v>0.25</v>
      </c>
      <c r="AN2576">
        <v>102.0733</v>
      </c>
      <c r="AO2576">
        <v>1.0118549999999999</v>
      </c>
      <c r="AP2576">
        <v>-0.141483175150343</v>
      </c>
      <c r="AT2576">
        <v>1</v>
      </c>
      <c r="AV2576">
        <v>0</v>
      </c>
      <c r="AW2576">
        <v>1</v>
      </c>
      <c r="AZ2576">
        <v>58.6</v>
      </c>
      <c r="BA2576">
        <v>201.5</v>
      </c>
      <c r="BB2576">
        <v>97.5</v>
      </c>
      <c r="BC2576">
        <v>103.676760793146</v>
      </c>
      <c r="BD2576">
        <v>100.785036983335</v>
      </c>
      <c r="BE2576">
        <v>105.1740437</v>
      </c>
      <c r="BF2576">
        <v>100.9405083</v>
      </c>
    </row>
    <row r="2577" spans="1:58">
      <c r="A2577" t="s">
        <v>10</v>
      </c>
      <c r="B2577" t="s">
        <v>44</v>
      </c>
      <c r="C2577">
        <v>2018</v>
      </c>
      <c r="D2577">
        <f t="shared" si="194"/>
        <v>290</v>
      </c>
      <c r="E2577">
        <v>2</v>
      </c>
      <c r="F2577">
        <v>38539.818343999999</v>
      </c>
      <c r="G2577">
        <v>2579996.063722</v>
      </c>
      <c r="H2577">
        <v>1381582.5139540001</v>
      </c>
      <c r="I2577">
        <v>618603.57713899994</v>
      </c>
      <c r="J2577">
        <v>582844.28770700004</v>
      </c>
      <c r="K2577">
        <v>821953.17556700006</v>
      </c>
      <c r="L2577">
        <v>857913.40637700004</v>
      </c>
      <c r="Q2577">
        <f t="shared" si="193"/>
        <v>-35960.230809999979</v>
      </c>
      <c r="R2577">
        <f t="shared" si="192"/>
        <v>66926</v>
      </c>
      <c r="S2577">
        <v>66926</v>
      </c>
      <c r="T2577">
        <v>66926</v>
      </c>
      <c r="U2577">
        <f t="shared" si="197"/>
        <v>98.9</v>
      </c>
      <c r="V2577">
        <v>98.9</v>
      </c>
      <c r="W2577">
        <v>98.4</v>
      </c>
      <c r="Z2577">
        <f t="shared" si="195"/>
        <v>9.033334</v>
      </c>
      <c r="AA2577">
        <v>9</v>
      </c>
      <c r="AB2577">
        <v>9.033334</v>
      </c>
      <c r="AE2577">
        <f t="shared" si="196"/>
        <v>0</v>
      </c>
      <c r="AF2577">
        <v>0</v>
      </c>
      <c r="AH2577">
        <v>-0.4</v>
      </c>
      <c r="AI2577">
        <v>0</v>
      </c>
      <c r="AJ2577">
        <v>0.25</v>
      </c>
      <c r="AN2577">
        <v>103.2167</v>
      </c>
      <c r="AO2577">
        <v>1.0226580000000001</v>
      </c>
      <c r="AP2577">
        <v>-0.141483175150343</v>
      </c>
      <c r="AT2577">
        <v>1</v>
      </c>
      <c r="AV2577">
        <v>0</v>
      </c>
      <c r="AW2577">
        <v>1</v>
      </c>
      <c r="AZ2577">
        <v>59.1</v>
      </c>
      <c r="BA2577">
        <v>202.5</v>
      </c>
      <c r="BB2577">
        <v>98.4</v>
      </c>
      <c r="BC2577">
        <v>103.795991719456</v>
      </c>
      <c r="BD2577">
        <v>100.554703893371</v>
      </c>
      <c r="BE2577">
        <v>106.0116464</v>
      </c>
      <c r="BF2577">
        <v>100.3552837</v>
      </c>
    </row>
    <row r="2578" spans="1:58">
      <c r="A2578" t="s">
        <v>10</v>
      </c>
      <c r="B2578" t="s">
        <v>44</v>
      </c>
      <c r="C2578">
        <v>2018</v>
      </c>
      <c r="D2578">
        <f t="shared" si="194"/>
        <v>291</v>
      </c>
      <c r="E2578">
        <v>3</v>
      </c>
      <c r="F2578">
        <v>38653.262276000001</v>
      </c>
      <c r="G2578">
        <v>2587727.5608310001</v>
      </c>
      <c r="H2578">
        <v>1387520.425324</v>
      </c>
      <c r="I2578">
        <v>619100.44382000004</v>
      </c>
      <c r="J2578">
        <v>588736.38669499999</v>
      </c>
      <c r="K2578">
        <v>827008.38288100006</v>
      </c>
      <c r="L2578">
        <v>855915.43749399995</v>
      </c>
      <c r="Q2578">
        <f t="shared" si="193"/>
        <v>-28907.054612999898</v>
      </c>
      <c r="R2578">
        <f t="shared" si="192"/>
        <v>66955.100000000006</v>
      </c>
      <c r="S2578">
        <v>66955.100000000006</v>
      </c>
      <c r="T2578">
        <v>66955.100000000006</v>
      </c>
      <c r="U2578">
        <f t="shared" si="197"/>
        <v>99.3</v>
      </c>
      <c r="V2578">
        <v>99.3</v>
      </c>
      <c r="W2578">
        <v>98.4</v>
      </c>
      <c r="Z2578">
        <f t="shared" si="195"/>
        <v>9.033334</v>
      </c>
      <c r="AA2578">
        <v>9</v>
      </c>
      <c r="AB2578">
        <v>9.033334</v>
      </c>
      <c r="AE2578">
        <f t="shared" si="196"/>
        <v>0</v>
      </c>
      <c r="AF2578">
        <v>0</v>
      </c>
      <c r="AH2578">
        <v>-0.5</v>
      </c>
      <c r="AI2578">
        <v>0</v>
      </c>
      <c r="AJ2578">
        <v>0.25</v>
      </c>
      <c r="AN2578">
        <v>103.54</v>
      </c>
      <c r="AO2578">
        <v>1.023207</v>
      </c>
      <c r="AP2578">
        <v>-0.141483175150343</v>
      </c>
      <c r="AT2578">
        <v>1</v>
      </c>
      <c r="AV2578">
        <v>0</v>
      </c>
      <c r="AW2578">
        <v>1</v>
      </c>
      <c r="AZ2578">
        <v>59.5</v>
      </c>
      <c r="BA2578">
        <v>203</v>
      </c>
      <c r="BB2578">
        <v>99</v>
      </c>
      <c r="BC2578">
        <v>104.473980619353</v>
      </c>
      <c r="BD2578">
        <v>99.770351577870002</v>
      </c>
      <c r="BE2578">
        <v>107.947594</v>
      </c>
      <c r="BF2578">
        <v>100.7039261</v>
      </c>
    </row>
    <row r="2579" spans="1:58">
      <c r="A2579" t="s">
        <v>10</v>
      </c>
      <c r="B2579" t="s">
        <v>44</v>
      </c>
      <c r="C2579">
        <v>2018</v>
      </c>
      <c r="D2579">
        <f t="shared" si="194"/>
        <v>292</v>
      </c>
      <c r="E2579">
        <v>4</v>
      </c>
      <c r="F2579">
        <v>38807.268904999997</v>
      </c>
      <c r="G2579">
        <v>2599306.7211199999</v>
      </c>
      <c r="H2579">
        <v>1392572.819253</v>
      </c>
      <c r="I2579">
        <v>622013.26776199997</v>
      </c>
      <c r="J2579">
        <v>592439.60887999996</v>
      </c>
      <c r="K2579">
        <v>841712.38338400004</v>
      </c>
      <c r="L2579">
        <v>864683.04812599998</v>
      </c>
      <c r="Q2579">
        <f t="shared" si="193"/>
        <v>-22970.664741999935</v>
      </c>
      <c r="R2579">
        <f t="shared" si="192"/>
        <v>66986.600000000006</v>
      </c>
      <c r="S2579">
        <v>66986.600000000006</v>
      </c>
      <c r="T2579">
        <v>66986.600000000006</v>
      </c>
      <c r="U2579">
        <f t="shared" si="197"/>
        <v>98.3</v>
      </c>
      <c r="V2579">
        <v>98.3</v>
      </c>
      <c r="W2579">
        <v>98.4</v>
      </c>
      <c r="AA2579">
        <v>8.9</v>
      </c>
      <c r="AE2579">
        <f t="shared" si="196"/>
        <v>0</v>
      </c>
      <c r="AF2579">
        <v>0</v>
      </c>
      <c r="AO2579">
        <v>1.0210429999999999</v>
      </c>
      <c r="AP2579">
        <v>-0.141483175150343</v>
      </c>
      <c r="AT2579">
        <v>1</v>
      </c>
      <c r="AV2579">
        <v>0</v>
      </c>
      <c r="AW2579">
        <v>1</v>
      </c>
      <c r="BD2579">
        <v>99.8866459182303</v>
      </c>
    </row>
    <row r="2580" spans="1:58">
      <c r="A2580" t="s">
        <v>10</v>
      </c>
      <c r="B2580" t="s">
        <v>44</v>
      </c>
      <c r="C2580">
        <v>2019</v>
      </c>
      <c r="D2580">
        <f t="shared" si="194"/>
        <v>293</v>
      </c>
      <c r="E2580">
        <v>1</v>
      </c>
      <c r="F2580">
        <v>38894.692612999999</v>
      </c>
      <c r="G2580">
        <v>2607377.3189790002</v>
      </c>
      <c r="H2580">
        <v>1397126.2668069999</v>
      </c>
      <c r="I2580">
        <v>622163.69528900005</v>
      </c>
      <c r="J2580">
        <v>595334.28677500004</v>
      </c>
      <c r="K2580">
        <v>842952.42528600001</v>
      </c>
      <c r="L2580">
        <v>873942.25832499994</v>
      </c>
      <c r="Q2580">
        <f t="shared" si="193"/>
        <v>-30989.833038999932</v>
      </c>
      <c r="R2580">
        <f t="shared" si="192"/>
        <v>67020.399999999994</v>
      </c>
      <c r="S2580">
        <v>67020.399999999994</v>
      </c>
      <c r="T2580">
        <v>67020.399999999994</v>
      </c>
      <c r="U2580">
        <f t="shared" si="197"/>
        <v>99.5</v>
      </c>
      <c r="V2580">
        <v>99.5</v>
      </c>
      <c r="W2580">
        <v>99.3</v>
      </c>
    </row>
    <row r="2581" spans="1:58">
      <c r="A2581" t="s">
        <v>10</v>
      </c>
      <c r="B2581" t="s">
        <v>44</v>
      </c>
      <c r="C2581">
        <v>2019</v>
      </c>
      <c r="D2581">
        <f t="shared" si="194"/>
        <v>294</v>
      </c>
      <c r="E2581">
        <v>2</v>
      </c>
      <c r="F2581">
        <v>39008.415093000003</v>
      </c>
      <c r="G2581">
        <v>2615560.9504209999</v>
      </c>
      <c r="H2581">
        <v>1400178.3802209999</v>
      </c>
      <c r="I2581">
        <v>624379.08251199999</v>
      </c>
      <c r="J2581">
        <v>600636.72915499995</v>
      </c>
      <c r="K2581">
        <v>842708.03746599995</v>
      </c>
      <c r="L2581">
        <v>872120.18286399997</v>
      </c>
      <c r="Q2581">
        <f t="shared" si="193"/>
        <v>-29412.145398000022</v>
      </c>
      <c r="R2581">
        <f t="shared" si="192"/>
        <v>67055.899999999994</v>
      </c>
      <c r="S2581">
        <v>67055.899999999994</v>
      </c>
      <c r="T2581">
        <v>67055.899999999994</v>
      </c>
      <c r="W2581">
        <v>99.3</v>
      </c>
    </row>
    <row r="2582" spans="1:58">
      <c r="A2582" t="s">
        <v>11</v>
      </c>
      <c r="B2582" t="s">
        <v>45</v>
      </c>
      <c r="C2582">
        <v>1955</v>
      </c>
      <c r="D2582">
        <f t="shared" si="194"/>
        <v>37</v>
      </c>
      <c r="E2582">
        <v>1</v>
      </c>
      <c r="AE2582">
        <f t="shared" ref="AE2582:AE2613" si="198">AL2582</f>
        <v>4</v>
      </c>
      <c r="AG2582">
        <v>4</v>
      </c>
      <c r="AL2582">
        <v>4</v>
      </c>
      <c r="AT2582">
        <v>4</v>
      </c>
      <c r="AV2582">
        <v>0</v>
      </c>
      <c r="AW2582">
        <v>1</v>
      </c>
    </row>
    <row r="2583" spans="1:58">
      <c r="A2583" t="s">
        <v>11</v>
      </c>
      <c r="B2583" t="s">
        <v>45</v>
      </c>
      <c r="C2583">
        <v>1955</v>
      </c>
      <c r="D2583">
        <f t="shared" si="194"/>
        <v>38</v>
      </c>
      <c r="E2583">
        <v>2</v>
      </c>
      <c r="AE2583">
        <f t="shared" si="198"/>
        <v>4</v>
      </c>
      <c r="AG2583">
        <v>4</v>
      </c>
      <c r="AL2583">
        <v>4</v>
      </c>
      <c r="AN2583">
        <v>20.78914</v>
      </c>
      <c r="AT2583">
        <v>4</v>
      </c>
      <c r="AV2583">
        <v>0</v>
      </c>
      <c r="AW2583">
        <v>1</v>
      </c>
    </row>
    <row r="2584" spans="1:58">
      <c r="A2584" t="s">
        <v>11</v>
      </c>
      <c r="B2584" t="s">
        <v>45</v>
      </c>
      <c r="C2584">
        <v>1955</v>
      </c>
      <c r="D2584">
        <f t="shared" si="194"/>
        <v>39</v>
      </c>
      <c r="E2584">
        <v>3</v>
      </c>
      <c r="AE2584">
        <f t="shared" si="198"/>
        <v>4.5</v>
      </c>
      <c r="AG2584">
        <v>4.5</v>
      </c>
      <c r="AL2584">
        <v>4.5</v>
      </c>
      <c r="AN2584">
        <v>20.984850000000002</v>
      </c>
      <c r="AT2584">
        <v>4</v>
      </c>
      <c r="AV2584">
        <v>0</v>
      </c>
      <c r="AW2584">
        <v>1</v>
      </c>
    </row>
    <row r="2585" spans="1:58">
      <c r="A2585" t="s">
        <v>11</v>
      </c>
      <c r="B2585" t="s">
        <v>45</v>
      </c>
      <c r="C2585">
        <v>1955</v>
      </c>
      <c r="D2585">
        <f t="shared" si="194"/>
        <v>40</v>
      </c>
      <c r="E2585">
        <v>4</v>
      </c>
      <c r="AE2585">
        <f t="shared" si="198"/>
        <v>4.5</v>
      </c>
      <c r="AG2585">
        <v>4.5</v>
      </c>
      <c r="AL2585">
        <v>4.5</v>
      </c>
      <c r="AN2585">
        <v>21.26755</v>
      </c>
      <c r="AT2585">
        <v>4</v>
      </c>
      <c r="AV2585">
        <v>0</v>
      </c>
      <c r="AW2585">
        <v>1</v>
      </c>
    </row>
    <row r="2586" spans="1:58">
      <c r="A2586" t="s">
        <v>11</v>
      </c>
      <c r="B2586" t="s">
        <v>45</v>
      </c>
      <c r="C2586">
        <v>1956</v>
      </c>
      <c r="D2586">
        <f t="shared" si="194"/>
        <v>41</v>
      </c>
      <c r="E2586">
        <v>1</v>
      </c>
      <c r="AE2586">
        <f t="shared" si="198"/>
        <v>5.5</v>
      </c>
      <c r="AG2586">
        <v>5.5</v>
      </c>
      <c r="AL2586">
        <v>5.5</v>
      </c>
      <c r="AN2586">
        <v>21.35453</v>
      </c>
      <c r="AT2586">
        <v>4</v>
      </c>
      <c r="AV2586">
        <v>0</v>
      </c>
      <c r="AW2586">
        <v>1</v>
      </c>
    </row>
    <row r="2587" spans="1:58">
      <c r="A2587" t="s">
        <v>11</v>
      </c>
      <c r="B2587" t="s">
        <v>45</v>
      </c>
      <c r="C2587">
        <v>1956</v>
      </c>
      <c r="D2587">
        <f t="shared" si="194"/>
        <v>42</v>
      </c>
      <c r="E2587">
        <v>2</v>
      </c>
      <c r="AE2587">
        <f t="shared" si="198"/>
        <v>6.5</v>
      </c>
      <c r="AG2587">
        <v>6.5</v>
      </c>
      <c r="AL2587">
        <v>6.5</v>
      </c>
      <c r="AN2587">
        <v>21.550249999999998</v>
      </c>
      <c r="AT2587">
        <v>4</v>
      </c>
      <c r="AV2587">
        <v>0</v>
      </c>
      <c r="AW2587">
        <v>1</v>
      </c>
    </row>
    <row r="2588" spans="1:58">
      <c r="A2588" t="s">
        <v>11</v>
      </c>
      <c r="B2588" t="s">
        <v>45</v>
      </c>
      <c r="C2588">
        <v>1956</v>
      </c>
      <c r="D2588">
        <f t="shared" si="194"/>
        <v>43</v>
      </c>
      <c r="E2588">
        <v>3</v>
      </c>
      <c r="AE2588">
        <f t="shared" si="198"/>
        <v>6</v>
      </c>
      <c r="AG2588">
        <v>6</v>
      </c>
      <c r="AL2588">
        <v>6</v>
      </c>
      <c r="AN2588">
        <v>21.528500000000001</v>
      </c>
      <c r="AT2588">
        <v>4</v>
      </c>
      <c r="AV2588">
        <v>0</v>
      </c>
      <c r="AW2588">
        <v>1</v>
      </c>
    </row>
    <row r="2589" spans="1:58">
      <c r="A2589" t="s">
        <v>11</v>
      </c>
      <c r="B2589" t="s">
        <v>45</v>
      </c>
      <c r="C2589">
        <v>1956</v>
      </c>
      <c r="D2589">
        <f t="shared" si="194"/>
        <v>44</v>
      </c>
      <c r="E2589">
        <v>4</v>
      </c>
      <c r="AE2589">
        <f t="shared" si="198"/>
        <v>6</v>
      </c>
      <c r="AG2589">
        <v>6</v>
      </c>
      <c r="AL2589">
        <v>6</v>
      </c>
      <c r="AN2589">
        <v>21.65897</v>
      </c>
      <c r="AT2589">
        <v>4</v>
      </c>
      <c r="AV2589">
        <v>0</v>
      </c>
      <c r="AW2589">
        <v>1</v>
      </c>
    </row>
    <row r="2590" spans="1:58">
      <c r="A2590" t="s">
        <v>11</v>
      </c>
      <c r="B2590" t="s">
        <v>45</v>
      </c>
      <c r="C2590">
        <v>1957</v>
      </c>
      <c r="D2590">
        <f t="shared" si="194"/>
        <v>45</v>
      </c>
      <c r="E2590">
        <v>1</v>
      </c>
      <c r="AE2590">
        <f t="shared" si="198"/>
        <v>5.5</v>
      </c>
      <c r="AG2590">
        <v>5.5</v>
      </c>
      <c r="AL2590">
        <v>5.5</v>
      </c>
      <c r="AN2590">
        <v>21.74596</v>
      </c>
      <c r="AT2590">
        <v>4</v>
      </c>
      <c r="AV2590">
        <v>0</v>
      </c>
      <c r="AW2590">
        <v>1</v>
      </c>
    </row>
    <row r="2591" spans="1:58">
      <c r="A2591" t="s">
        <v>11</v>
      </c>
      <c r="B2591" t="s">
        <v>45</v>
      </c>
      <c r="C2591">
        <v>1957</v>
      </c>
      <c r="D2591">
        <f t="shared" si="194"/>
        <v>46</v>
      </c>
      <c r="E2591">
        <v>2</v>
      </c>
      <c r="AE2591">
        <f t="shared" si="198"/>
        <v>5.5</v>
      </c>
      <c r="AG2591">
        <v>5.5</v>
      </c>
      <c r="AL2591">
        <v>5.5</v>
      </c>
      <c r="AN2591">
        <v>21.876429999999999</v>
      </c>
      <c r="AT2591">
        <v>4</v>
      </c>
      <c r="AV2591">
        <v>0</v>
      </c>
      <c r="AW2591">
        <v>1</v>
      </c>
    </row>
    <row r="2592" spans="1:58">
      <c r="A2592" t="s">
        <v>11</v>
      </c>
      <c r="B2592" t="s">
        <v>45</v>
      </c>
      <c r="C2592">
        <v>1957</v>
      </c>
      <c r="D2592">
        <f t="shared" si="194"/>
        <v>47</v>
      </c>
      <c r="E2592">
        <v>3</v>
      </c>
      <c r="AE2592">
        <f t="shared" si="198"/>
        <v>5</v>
      </c>
      <c r="AG2592">
        <v>5</v>
      </c>
      <c r="AL2592">
        <v>5</v>
      </c>
      <c r="AN2592">
        <v>22.115639999999999</v>
      </c>
      <c r="AT2592">
        <v>4</v>
      </c>
      <c r="AV2592">
        <v>0</v>
      </c>
      <c r="AW2592">
        <v>1</v>
      </c>
    </row>
    <row r="2593" spans="1:56">
      <c r="A2593" t="s">
        <v>11</v>
      </c>
      <c r="B2593" t="s">
        <v>45</v>
      </c>
      <c r="C2593">
        <v>1957</v>
      </c>
      <c r="D2593">
        <f t="shared" si="194"/>
        <v>48</v>
      </c>
      <c r="E2593">
        <v>4</v>
      </c>
      <c r="AE2593">
        <f t="shared" si="198"/>
        <v>5</v>
      </c>
      <c r="AG2593">
        <v>5</v>
      </c>
      <c r="AL2593">
        <v>5</v>
      </c>
      <c r="AN2593">
        <v>22.159130000000001</v>
      </c>
      <c r="AT2593">
        <v>4</v>
      </c>
      <c r="AV2593">
        <v>0</v>
      </c>
      <c r="AW2593">
        <v>1</v>
      </c>
    </row>
    <row r="2594" spans="1:56">
      <c r="A2594" t="s">
        <v>11</v>
      </c>
      <c r="B2594" t="s">
        <v>45</v>
      </c>
      <c r="C2594">
        <v>1958</v>
      </c>
      <c r="D2594">
        <f t="shared" si="194"/>
        <v>49</v>
      </c>
      <c r="E2594">
        <v>1</v>
      </c>
      <c r="AE2594">
        <f t="shared" si="198"/>
        <v>4.5</v>
      </c>
      <c r="AG2594">
        <v>4.5</v>
      </c>
      <c r="AL2594">
        <v>4.5</v>
      </c>
      <c r="AN2594">
        <v>22.420079999999999</v>
      </c>
      <c r="AT2594">
        <v>4</v>
      </c>
      <c r="AV2594">
        <v>0</v>
      </c>
      <c r="AW2594">
        <v>1</v>
      </c>
    </row>
    <row r="2595" spans="1:56">
      <c r="A2595" t="s">
        <v>11</v>
      </c>
      <c r="B2595" t="s">
        <v>45</v>
      </c>
      <c r="C2595">
        <v>1958</v>
      </c>
      <c r="D2595">
        <f t="shared" si="194"/>
        <v>50</v>
      </c>
      <c r="E2595">
        <v>2</v>
      </c>
      <c r="AE2595">
        <f t="shared" si="198"/>
        <v>4.5</v>
      </c>
      <c r="AG2595">
        <v>4</v>
      </c>
      <c r="AL2595">
        <v>4.5</v>
      </c>
      <c r="AN2595">
        <v>22.594049999999999</v>
      </c>
      <c r="AT2595">
        <v>4</v>
      </c>
      <c r="AV2595">
        <v>0</v>
      </c>
      <c r="AW2595">
        <v>1</v>
      </c>
    </row>
    <row r="2596" spans="1:56">
      <c r="A2596" t="s">
        <v>11</v>
      </c>
      <c r="B2596" t="s">
        <v>45</v>
      </c>
      <c r="C2596">
        <v>1958</v>
      </c>
      <c r="D2596">
        <f t="shared" si="194"/>
        <v>51</v>
      </c>
      <c r="E2596">
        <v>3</v>
      </c>
      <c r="AE2596">
        <f t="shared" si="198"/>
        <v>4</v>
      </c>
      <c r="AG2596">
        <v>4</v>
      </c>
      <c r="AL2596">
        <v>4</v>
      </c>
      <c r="AN2596">
        <v>22.354849999999999</v>
      </c>
      <c r="AT2596">
        <v>4</v>
      </c>
      <c r="AV2596">
        <v>0</v>
      </c>
      <c r="AW2596">
        <v>1</v>
      </c>
    </row>
    <row r="2597" spans="1:56">
      <c r="A2597" t="s">
        <v>11</v>
      </c>
      <c r="B2597" t="s">
        <v>45</v>
      </c>
      <c r="C2597">
        <v>1958</v>
      </c>
      <c r="D2597">
        <f t="shared" si="194"/>
        <v>52</v>
      </c>
      <c r="E2597">
        <v>4</v>
      </c>
      <c r="AE2597">
        <f t="shared" si="198"/>
        <v>4</v>
      </c>
      <c r="AG2597">
        <v>4</v>
      </c>
      <c r="AL2597">
        <v>4</v>
      </c>
      <c r="AN2597">
        <v>22.398340000000001</v>
      </c>
      <c r="AT2597">
        <v>4</v>
      </c>
      <c r="AV2597">
        <v>0</v>
      </c>
      <c r="AW2597">
        <v>1</v>
      </c>
    </row>
    <row r="2598" spans="1:56">
      <c r="A2598" t="s">
        <v>11</v>
      </c>
      <c r="B2598" t="s">
        <v>45</v>
      </c>
      <c r="C2598">
        <v>1959</v>
      </c>
      <c r="D2598">
        <f t="shared" si="194"/>
        <v>53</v>
      </c>
      <c r="E2598">
        <v>1</v>
      </c>
      <c r="AE2598">
        <f t="shared" si="198"/>
        <v>3.75</v>
      </c>
      <c r="AG2598">
        <v>3.75</v>
      </c>
      <c r="AL2598">
        <v>3.75</v>
      </c>
      <c r="AN2598">
        <v>22.44183</v>
      </c>
      <c r="AT2598">
        <v>2</v>
      </c>
      <c r="AV2598">
        <v>0</v>
      </c>
      <c r="AW2598">
        <v>1</v>
      </c>
    </row>
    <row r="2599" spans="1:56">
      <c r="A2599" t="s">
        <v>11</v>
      </c>
      <c r="B2599" t="s">
        <v>45</v>
      </c>
      <c r="C2599">
        <v>1959</v>
      </c>
      <c r="D2599">
        <f t="shared" si="194"/>
        <v>54</v>
      </c>
      <c r="E2599">
        <v>2</v>
      </c>
      <c r="AE2599">
        <f t="shared" si="198"/>
        <v>3.75</v>
      </c>
      <c r="AG2599">
        <v>3.75</v>
      </c>
      <c r="AL2599">
        <v>3.75</v>
      </c>
      <c r="AN2599">
        <v>22.507069999999999</v>
      </c>
      <c r="AT2599">
        <v>2</v>
      </c>
      <c r="AV2599">
        <v>0</v>
      </c>
      <c r="AW2599">
        <v>1</v>
      </c>
    </row>
    <row r="2600" spans="1:56">
      <c r="A2600" t="s">
        <v>11</v>
      </c>
      <c r="B2600" t="s">
        <v>45</v>
      </c>
      <c r="C2600">
        <v>1959</v>
      </c>
      <c r="D2600">
        <f t="shared" si="194"/>
        <v>55</v>
      </c>
      <c r="E2600">
        <v>3</v>
      </c>
      <c r="AE2600">
        <f t="shared" si="198"/>
        <v>4</v>
      </c>
      <c r="AG2600">
        <v>4</v>
      </c>
      <c r="AL2600">
        <v>4</v>
      </c>
      <c r="AN2600">
        <v>22.724530000000001</v>
      </c>
      <c r="AT2600">
        <v>2</v>
      </c>
      <c r="AV2600">
        <v>0</v>
      </c>
      <c r="AW2600">
        <v>1</v>
      </c>
    </row>
    <row r="2601" spans="1:56">
      <c r="A2601" t="s">
        <v>11</v>
      </c>
      <c r="B2601" t="s">
        <v>45</v>
      </c>
      <c r="C2601">
        <v>1959</v>
      </c>
      <c r="D2601">
        <f t="shared" si="194"/>
        <v>56</v>
      </c>
      <c r="E2601">
        <v>4</v>
      </c>
      <c r="AE2601">
        <f t="shared" si="198"/>
        <v>5</v>
      </c>
      <c r="AG2601">
        <v>5</v>
      </c>
      <c r="AL2601">
        <v>5</v>
      </c>
      <c r="AN2601">
        <v>22.898489999999999</v>
      </c>
      <c r="AT2601">
        <v>2</v>
      </c>
      <c r="AV2601">
        <v>0</v>
      </c>
      <c r="AW2601">
        <v>1</v>
      </c>
    </row>
    <row r="2602" spans="1:56">
      <c r="A2602" t="s">
        <v>11</v>
      </c>
      <c r="B2602" t="s">
        <v>45</v>
      </c>
      <c r="C2602">
        <v>1960</v>
      </c>
      <c r="D2602">
        <f t="shared" si="194"/>
        <v>57</v>
      </c>
      <c r="E2602">
        <v>1</v>
      </c>
      <c r="G2602">
        <v>903237.75412699999</v>
      </c>
      <c r="H2602">
        <v>486924.359084</v>
      </c>
      <c r="I2602">
        <v>169702.311368</v>
      </c>
      <c r="J2602">
        <v>245421.12009499999</v>
      </c>
      <c r="K2602">
        <v>79044.517483000003</v>
      </c>
      <c r="L2602">
        <v>68453.431282999998</v>
      </c>
      <c r="Q2602">
        <f t="shared" si="193"/>
        <v>10591.086200000005</v>
      </c>
      <c r="R2602">
        <v>72814.899999999994</v>
      </c>
      <c r="AE2602">
        <f t="shared" si="198"/>
        <v>5</v>
      </c>
      <c r="AG2602">
        <v>5</v>
      </c>
      <c r="AK2602">
        <v>4</v>
      </c>
      <c r="AL2602">
        <v>5</v>
      </c>
      <c r="AN2602">
        <v>22.876750000000001</v>
      </c>
      <c r="AT2602">
        <v>2</v>
      </c>
      <c r="AV2602">
        <v>0</v>
      </c>
      <c r="AW2602">
        <v>1</v>
      </c>
      <c r="AX2602">
        <v>1</v>
      </c>
      <c r="BD2602">
        <v>12.8864786381247</v>
      </c>
    </row>
    <row r="2603" spans="1:56">
      <c r="A2603" t="s">
        <v>11</v>
      </c>
      <c r="B2603" t="s">
        <v>45</v>
      </c>
      <c r="C2603">
        <v>1960</v>
      </c>
      <c r="D2603">
        <f t="shared" si="194"/>
        <v>58</v>
      </c>
      <c r="E2603">
        <v>2</v>
      </c>
      <c r="G2603">
        <v>919312.26233000006</v>
      </c>
      <c r="H2603">
        <v>493880.04983799998</v>
      </c>
      <c r="I2603">
        <v>167574.12192599999</v>
      </c>
      <c r="J2603">
        <v>244677.419731</v>
      </c>
      <c r="K2603">
        <v>79044.517483000003</v>
      </c>
      <c r="L2603">
        <v>68931.588736999998</v>
      </c>
      <c r="Q2603">
        <f t="shared" si="193"/>
        <v>10112.928746000005</v>
      </c>
      <c r="R2603">
        <v>72814.899999999994</v>
      </c>
      <c r="AE2603">
        <f t="shared" si="198"/>
        <v>5.5</v>
      </c>
      <c r="AG2603">
        <v>6</v>
      </c>
      <c r="AK2603">
        <v>5</v>
      </c>
      <c r="AL2603">
        <v>5.5</v>
      </c>
      <c r="AN2603">
        <v>23.00722</v>
      </c>
      <c r="AT2603">
        <v>2</v>
      </c>
      <c r="AV2603">
        <v>0</v>
      </c>
      <c r="AW2603">
        <v>1</v>
      </c>
      <c r="AX2603">
        <v>1</v>
      </c>
      <c r="BD2603">
        <v>12.972893635513699</v>
      </c>
    </row>
    <row r="2604" spans="1:56">
      <c r="A2604" t="s">
        <v>11</v>
      </c>
      <c r="B2604" t="s">
        <v>45</v>
      </c>
      <c r="C2604">
        <v>1960</v>
      </c>
      <c r="D2604">
        <f t="shared" si="194"/>
        <v>59</v>
      </c>
      <c r="E2604">
        <v>3</v>
      </c>
      <c r="G2604">
        <v>951090.00496499997</v>
      </c>
      <c r="H2604">
        <v>500835.74059200002</v>
      </c>
      <c r="I2604">
        <v>165804.67451499999</v>
      </c>
      <c r="J2604">
        <v>250254.26329100001</v>
      </c>
      <c r="K2604">
        <v>81216.411118000004</v>
      </c>
      <c r="L2604">
        <v>69649.465878999996</v>
      </c>
      <c r="Q2604">
        <f t="shared" si="193"/>
        <v>11566.945239000008</v>
      </c>
      <c r="R2604">
        <v>72814.899999999994</v>
      </c>
      <c r="AE2604">
        <f t="shared" si="198"/>
        <v>6</v>
      </c>
      <c r="AG2604">
        <v>6</v>
      </c>
      <c r="AK2604">
        <v>5</v>
      </c>
      <c r="AL2604">
        <v>6</v>
      </c>
      <c r="AN2604">
        <v>23.00722</v>
      </c>
      <c r="AT2604">
        <v>2</v>
      </c>
      <c r="AV2604">
        <v>0</v>
      </c>
      <c r="AW2604">
        <v>1</v>
      </c>
      <c r="AX2604">
        <v>1</v>
      </c>
      <c r="BD2604">
        <v>13.8426930686538</v>
      </c>
    </row>
    <row r="2605" spans="1:56">
      <c r="A2605" t="s">
        <v>11</v>
      </c>
      <c r="B2605" t="s">
        <v>45</v>
      </c>
      <c r="C2605">
        <v>1960</v>
      </c>
      <c r="D2605">
        <f t="shared" si="194"/>
        <v>60</v>
      </c>
      <c r="E2605">
        <v>4</v>
      </c>
      <c r="G2605">
        <v>960810.79357600003</v>
      </c>
      <c r="H2605">
        <v>515157.22178399999</v>
      </c>
      <c r="I2605">
        <v>168638.21664699999</v>
      </c>
      <c r="J2605">
        <v>253972.76511099999</v>
      </c>
      <c r="K2605">
        <v>84690.312676999994</v>
      </c>
      <c r="L2605">
        <v>73478.571278999996</v>
      </c>
      <c r="Q2605">
        <f t="shared" si="193"/>
        <v>11211.741397999998</v>
      </c>
      <c r="R2605">
        <v>72814.899999999994</v>
      </c>
      <c r="AE2605">
        <f t="shared" si="198"/>
        <v>5</v>
      </c>
      <c r="AG2605">
        <v>5</v>
      </c>
      <c r="AK2605">
        <v>4</v>
      </c>
      <c r="AL2605">
        <v>5</v>
      </c>
      <c r="AN2605">
        <v>23.07246</v>
      </c>
      <c r="AT2605">
        <v>2</v>
      </c>
      <c r="AV2605">
        <v>0</v>
      </c>
      <c r="AW2605">
        <v>1</v>
      </c>
      <c r="AX2605">
        <v>1</v>
      </c>
      <c r="BA2605">
        <v>58.3</v>
      </c>
      <c r="BB2605">
        <v>40.299999999999997</v>
      </c>
      <c r="BD2605">
        <v>14.4768375475614</v>
      </c>
    </row>
    <row r="2606" spans="1:56">
      <c r="A2606" t="s">
        <v>11</v>
      </c>
      <c r="B2606" t="s">
        <v>45</v>
      </c>
      <c r="C2606">
        <v>1961</v>
      </c>
      <c r="D2606">
        <f t="shared" si="194"/>
        <v>61</v>
      </c>
      <c r="E2606">
        <v>1</v>
      </c>
      <c r="G2606">
        <v>970531.58218599996</v>
      </c>
      <c r="H2606">
        <v>522933.11190800002</v>
      </c>
      <c r="I2606">
        <v>176433.49035199999</v>
      </c>
      <c r="J2606">
        <v>273308.97457299998</v>
      </c>
      <c r="K2606">
        <v>85125.819659999994</v>
      </c>
      <c r="L2606">
        <v>72282.536682999998</v>
      </c>
      <c r="Q2606">
        <f t="shared" si="193"/>
        <v>12843.282976999995</v>
      </c>
      <c r="R2606">
        <v>73377.631999999998</v>
      </c>
      <c r="AE2606">
        <f t="shared" si="198"/>
        <v>4.5</v>
      </c>
      <c r="AG2606">
        <v>4.5</v>
      </c>
      <c r="AK2606">
        <v>3.5</v>
      </c>
      <c r="AL2606">
        <v>4.5</v>
      </c>
      <c r="AN2606">
        <v>23.289919999999999</v>
      </c>
      <c r="AT2606">
        <v>2</v>
      </c>
      <c r="AV2606">
        <v>0</v>
      </c>
      <c r="AW2606">
        <v>1</v>
      </c>
      <c r="AX2606">
        <v>1</v>
      </c>
      <c r="BA2606">
        <v>58.8</v>
      </c>
      <c r="BB2606">
        <v>40.700000000000003</v>
      </c>
      <c r="BD2606">
        <v>14.538035604589099</v>
      </c>
    </row>
    <row r="2607" spans="1:56">
      <c r="A2607" t="s">
        <v>11</v>
      </c>
      <c r="B2607" t="s">
        <v>45</v>
      </c>
      <c r="C2607">
        <v>1961</v>
      </c>
      <c r="D2607">
        <f t="shared" si="194"/>
        <v>62</v>
      </c>
      <c r="E2607">
        <v>2</v>
      </c>
      <c r="G2607">
        <v>965297.17070899997</v>
      </c>
      <c r="H2607">
        <v>518023.91860600002</v>
      </c>
      <c r="I2607">
        <v>173951.75803900001</v>
      </c>
      <c r="J2607">
        <v>261037.009399</v>
      </c>
      <c r="K2607">
        <v>86645.581076000002</v>
      </c>
      <c r="L2607">
        <v>76110.360159000003</v>
      </c>
      <c r="Q2607">
        <f t="shared" si="193"/>
        <v>10535.220916999999</v>
      </c>
      <c r="R2607">
        <v>73377.631999999998</v>
      </c>
      <c r="AE2607">
        <f t="shared" si="198"/>
        <v>4</v>
      </c>
      <c r="AG2607">
        <v>4</v>
      </c>
      <c r="AK2607">
        <v>3</v>
      </c>
      <c r="AL2607">
        <v>4</v>
      </c>
      <c r="AN2607">
        <v>23.463889999999999</v>
      </c>
      <c r="AT2607">
        <v>2</v>
      </c>
      <c r="AV2607">
        <v>0</v>
      </c>
      <c r="AW2607">
        <v>1</v>
      </c>
      <c r="AX2607">
        <v>1</v>
      </c>
      <c r="BA2607">
        <v>59.8</v>
      </c>
      <c r="BB2607">
        <v>41.4</v>
      </c>
      <c r="BD2607">
        <v>14.6858573845224</v>
      </c>
    </row>
    <row r="2608" spans="1:56">
      <c r="A2608" t="s">
        <v>11</v>
      </c>
      <c r="B2608" t="s">
        <v>45</v>
      </c>
      <c r="C2608">
        <v>1961</v>
      </c>
      <c r="D2608">
        <f t="shared" si="194"/>
        <v>63</v>
      </c>
      <c r="E2608">
        <v>3</v>
      </c>
      <c r="G2608">
        <v>985110.02170000004</v>
      </c>
      <c r="H2608">
        <v>533571.697881</v>
      </c>
      <c r="I2608">
        <v>178911.756559</v>
      </c>
      <c r="J2608">
        <v>260293.30903500001</v>
      </c>
      <c r="K2608">
        <v>84039.308715000006</v>
      </c>
      <c r="L2608">
        <v>78025.553820999994</v>
      </c>
      <c r="Q2608">
        <f t="shared" si="193"/>
        <v>6013.7548940000124</v>
      </c>
      <c r="R2608">
        <v>73377.631999999998</v>
      </c>
      <c r="AE2608">
        <f t="shared" si="198"/>
        <v>4</v>
      </c>
      <c r="AG2608">
        <v>4</v>
      </c>
      <c r="AK2608">
        <v>3</v>
      </c>
      <c r="AL2608">
        <v>4</v>
      </c>
      <c r="AN2608">
        <v>23.616109999999999</v>
      </c>
      <c r="AT2608">
        <v>2</v>
      </c>
      <c r="AV2608">
        <v>0</v>
      </c>
      <c r="AW2608">
        <v>1</v>
      </c>
      <c r="AX2608">
        <v>1</v>
      </c>
      <c r="BA2608">
        <v>60.8</v>
      </c>
      <c r="BB2608">
        <v>42.1</v>
      </c>
      <c r="BD2608">
        <v>14.7797134313043</v>
      </c>
    </row>
    <row r="2609" spans="1:56">
      <c r="A2609" t="s">
        <v>11</v>
      </c>
      <c r="B2609" t="s">
        <v>45</v>
      </c>
      <c r="C2609">
        <v>1961</v>
      </c>
      <c r="D2609">
        <f t="shared" si="194"/>
        <v>64</v>
      </c>
      <c r="E2609">
        <v>4</v>
      </c>
      <c r="G2609">
        <v>989598.22776799998</v>
      </c>
      <c r="H2609">
        <v>543392.08497099997</v>
      </c>
      <c r="I2609">
        <v>183162.936284</v>
      </c>
      <c r="J2609">
        <v>263640.86984200001</v>
      </c>
      <c r="K2609">
        <v>82519.547298999998</v>
      </c>
      <c r="L2609">
        <v>79701.027793999994</v>
      </c>
      <c r="Q2609">
        <f t="shared" si="193"/>
        <v>2818.5195050000038</v>
      </c>
      <c r="R2609">
        <v>73377.631999999998</v>
      </c>
      <c r="AE2609">
        <f t="shared" si="198"/>
        <v>4</v>
      </c>
      <c r="AG2609">
        <v>4</v>
      </c>
      <c r="AK2609">
        <v>3</v>
      </c>
      <c r="AL2609">
        <v>4</v>
      </c>
      <c r="AN2609">
        <v>23.70309</v>
      </c>
      <c r="AT2609">
        <v>2</v>
      </c>
      <c r="AV2609">
        <v>0</v>
      </c>
      <c r="AW2609">
        <v>1</v>
      </c>
      <c r="AX2609">
        <v>1</v>
      </c>
      <c r="BA2609">
        <v>61.7</v>
      </c>
      <c r="BB2609">
        <v>42.7</v>
      </c>
      <c r="BD2609">
        <v>14.8420113575724</v>
      </c>
    </row>
    <row r="2610" spans="1:56">
      <c r="A2610" t="s">
        <v>11</v>
      </c>
      <c r="B2610" t="s">
        <v>45</v>
      </c>
      <c r="C2610">
        <v>1962</v>
      </c>
      <c r="D2610">
        <f t="shared" si="194"/>
        <v>65</v>
      </c>
      <c r="E2610">
        <v>1</v>
      </c>
      <c r="G2610">
        <v>1004178.4962160001</v>
      </c>
      <c r="H2610">
        <v>546254.78081999999</v>
      </c>
      <c r="I2610">
        <v>188478.21072900001</v>
      </c>
      <c r="J2610">
        <v>275912.83501600003</v>
      </c>
      <c r="K2610">
        <v>84909.194424999994</v>
      </c>
      <c r="L2610">
        <v>81138.064001999999</v>
      </c>
      <c r="Q2610">
        <f t="shared" si="193"/>
        <v>3771.1304229999951</v>
      </c>
      <c r="R2610">
        <v>74025.784</v>
      </c>
      <c r="AE2610">
        <f t="shared" si="198"/>
        <v>4</v>
      </c>
      <c r="AG2610">
        <v>4</v>
      </c>
      <c r="AK2610">
        <v>3</v>
      </c>
      <c r="AL2610">
        <v>4</v>
      </c>
      <c r="AN2610">
        <v>24.072780000000002</v>
      </c>
      <c r="AO2610">
        <v>0.24144950000000001</v>
      </c>
      <c r="AT2610">
        <v>2</v>
      </c>
      <c r="AV2610">
        <v>0</v>
      </c>
      <c r="AW2610">
        <v>1</v>
      </c>
      <c r="AX2610">
        <v>1</v>
      </c>
      <c r="BA2610">
        <v>62</v>
      </c>
      <c r="BB2610">
        <v>42.9</v>
      </c>
      <c r="BD2610">
        <v>14.8667999686751</v>
      </c>
    </row>
    <row r="2611" spans="1:56">
      <c r="A2611" t="s">
        <v>11</v>
      </c>
      <c r="B2611" t="s">
        <v>45</v>
      </c>
      <c r="C2611">
        <v>1962</v>
      </c>
      <c r="D2611">
        <f t="shared" si="194"/>
        <v>66</v>
      </c>
      <c r="E2611">
        <v>2</v>
      </c>
      <c r="G2611">
        <v>1014645.490236</v>
      </c>
      <c r="H2611">
        <v>558531.76504700002</v>
      </c>
      <c r="I2611">
        <v>193791.752121</v>
      </c>
      <c r="J2611">
        <v>272619.82435800001</v>
      </c>
      <c r="K2611">
        <v>85776.823621999996</v>
      </c>
      <c r="L2611">
        <v>82334.098597999997</v>
      </c>
      <c r="Q2611">
        <f t="shared" si="193"/>
        <v>3442.7250239999994</v>
      </c>
      <c r="R2611">
        <v>74025.784</v>
      </c>
      <c r="AE2611">
        <f t="shared" si="198"/>
        <v>4</v>
      </c>
      <c r="AG2611">
        <v>4</v>
      </c>
      <c r="AK2611">
        <v>3</v>
      </c>
      <c r="AL2611">
        <v>4</v>
      </c>
      <c r="AN2611">
        <v>24.203250000000001</v>
      </c>
      <c r="AO2611">
        <v>0.242454</v>
      </c>
      <c r="AT2611">
        <v>2</v>
      </c>
      <c r="AV2611">
        <v>0</v>
      </c>
      <c r="AW2611">
        <v>1</v>
      </c>
      <c r="AX2611">
        <v>1</v>
      </c>
      <c r="BA2611">
        <v>62.8</v>
      </c>
      <c r="BB2611">
        <v>43.5</v>
      </c>
      <c r="BD2611">
        <v>14.9909051383472</v>
      </c>
    </row>
    <row r="2612" spans="1:56">
      <c r="A2612" t="s">
        <v>11</v>
      </c>
      <c r="B2612" t="s">
        <v>45</v>
      </c>
      <c r="C2612">
        <v>1962</v>
      </c>
      <c r="D2612">
        <f t="shared" si="194"/>
        <v>67</v>
      </c>
      <c r="E2612">
        <v>3</v>
      </c>
      <c r="G2612">
        <v>1038948.3762300001</v>
      </c>
      <c r="H2612">
        <v>562214.66026599996</v>
      </c>
      <c r="I2612">
        <v>198753.483695</v>
      </c>
      <c r="J2612">
        <v>277027.47639299999</v>
      </c>
      <c r="K2612">
        <v>87948.717256999997</v>
      </c>
      <c r="L2612">
        <v>85206.889089999997</v>
      </c>
      <c r="Q2612">
        <f t="shared" si="193"/>
        <v>2741.8281669999997</v>
      </c>
      <c r="R2612">
        <v>74025.784</v>
      </c>
      <c r="AE2612">
        <f t="shared" si="198"/>
        <v>4</v>
      </c>
      <c r="AG2612">
        <v>4</v>
      </c>
      <c r="AK2612">
        <v>3</v>
      </c>
      <c r="AL2612">
        <v>4</v>
      </c>
      <c r="AN2612">
        <v>24.181509999999999</v>
      </c>
      <c r="AO2612">
        <v>0.24250070000000001</v>
      </c>
      <c r="AT2612">
        <v>2</v>
      </c>
      <c r="AV2612">
        <v>0</v>
      </c>
      <c r="AW2612">
        <v>1</v>
      </c>
      <c r="AX2612">
        <v>1</v>
      </c>
      <c r="BA2612">
        <v>63.3</v>
      </c>
      <c r="BB2612">
        <v>43.7</v>
      </c>
      <c r="BD2612">
        <v>15.1174900892041</v>
      </c>
    </row>
    <row r="2613" spans="1:56">
      <c r="A2613" t="s">
        <v>11</v>
      </c>
      <c r="B2613" t="s">
        <v>45</v>
      </c>
      <c r="C2613">
        <v>1962</v>
      </c>
      <c r="D2613">
        <f t="shared" si="194"/>
        <v>68</v>
      </c>
      <c r="E2613">
        <v>4</v>
      </c>
      <c r="G2613">
        <v>1036702.444261</v>
      </c>
      <c r="H2613">
        <v>571216.84847199998</v>
      </c>
      <c r="I2613">
        <v>198753.483695</v>
      </c>
      <c r="J2613">
        <v>274423.61595000001</v>
      </c>
      <c r="K2613">
        <v>87948.717256999997</v>
      </c>
      <c r="L2613">
        <v>87360.520516999997</v>
      </c>
      <c r="Q2613">
        <f t="shared" si="193"/>
        <v>588.19673999999941</v>
      </c>
      <c r="R2613">
        <v>74025.784</v>
      </c>
      <c r="AE2613">
        <f t="shared" si="198"/>
        <v>4</v>
      </c>
      <c r="AG2613">
        <v>4</v>
      </c>
      <c r="AK2613">
        <v>3</v>
      </c>
      <c r="AL2613">
        <v>4</v>
      </c>
      <c r="AN2613">
        <v>24.290240000000001</v>
      </c>
      <c r="AO2613">
        <v>0.24370719999999998</v>
      </c>
      <c r="AT2613">
        <v>2</v>
      </c>
      <c r="AV2613">
        <v>0</v>
      </c>
      <c r="AW2613">
        <v>1</v>
      </c>
      <c r="AX2613">
        <v>1</v>
      </c>
      <c r="BA2613">
        <v>64.3</v>
      </c>
      <c r="BB2613">
        <v>44.4</v>
      </c>
      <c r="BD2613">
        <v>15.270432022789899</v>
      </c>
    </row>
    <row r="2614" spans="1:56">
      <c r="A2614" t="s">
        <v>11</v>
      </c>
      <c r="B2614" t="s">
        <v>45</v>
      </c>
      <c r="C2614">
        <v>1963</v>
      </c>
      <c r="D2614">
        <f t="shared" si="194"/>
        <v>69</v>
      </c>
      <c r="E2614">
        <v>1</v>
      </c>
      <c r="G2614">
        <v>1000438.3244930001</v>
      </c>
      <c r="H2614">
        <v>562622.75946500001</v>
      </c>
      <c r="I2614">
        <v>203356.47323800001</v>
      </c>
      <c r="J2614">
        <v>227199.55201000001</v>
      </c>
      <c r="K2614">
        <v>85125.819659999994</v>
      </c>
      <c r="L2614">
        <v>84489.011947999999</v>
      </c>
      <c r="Q2614">
        <f t="shared" si="193"/>
        <v>636.80771199999435</v>
      </c>
      <c r="R2614">
        <v>74714.353000000003</v>
      </c>
      <c r="AE2614">
        <f t="shared" ref="AE2614:AE2645" si="199">AL2614</f>
        <v>4</v>
      </c>
      <c r="AG2614">
        <v>4</v>
      </c>
      <c r="AK2614">
        <v>3</v>
      </c>
      <c r="AL2614">
        <v>4</v>
      </c>
      <c r="AN2614">
        <v>24.855630000000001</v>
      </c>
      <c r="AO2614">
        <v>0.24908959999999999</v>
      </c>
      <c r="AT2614">
        <v>2</v>
      </c>
      <c r="AV2614">
        <v>0</v>
      </c>
      <c r="AW2614">
        <v>1</v>
      </c>
      <c r="AX2614">
        <v>1</v>
      </c>
      <c r="BA2614">
        <v>65.099999999999994</v>
      </c>
      <c r="BB2614">
        <v>45</v>
      </c>
      <c r="BD2614">
        <v>15.592370188862199</v>
      </c>
    </row>
    <row r="2615" spans="1:56">
      <c r="A2615" t="s">
        <v>11</v>
      </c>
      <c r="B2615" t="s">
        <v>45</v>
      </c>
      <c r="C2615">
        <v>1963</v>
      </c>
      <c r="D2615">
        <f t="shared" si="194"/>
        <v>70</v>
      </c>
      <c r="E2615">
        <v>2</v>
      </c>
      <c r="G2615">
        <v>1045302.0958219999</v>
      </c>
      <c r="H2615">
        <v>572853.246239</v>
      </c>
      <c r="I2615">
        <v>207609.386015</v>
      </c>
      <c r="J2615">
        <v>290043.14193099999</v>
      </c>
      <c r="K2615">
        <v>92725.754996999996</v>
      </c>
      <c r="L2615">
        <v>90471.748774000007</v>
      </c>
      <c r="Q2615">
        <f t="shared" si="193"/>
        <v>2254.0062229999894</v>
      </c>
      <c r="R2615">
        <v>74714.353000000003</v>
      </c>
      <c r="AE2615">
        <f t="shared" si="199"/>
        <v>4</v>
      </c>
      <c r="AG2615">
        <v>4</v>
      </c>
      <c r="AK2615">
        <v>3</v>
      </c>
      <c r="AL2615">
        <v>4</v>
      </c>
      <c r="AN2615">
        <v>24.89912</v>
      </c>
      <c r="AO2615">
        <v>0.24952089999999999</v>
      </c>
      <c r="AT2615">
        <v>2</v>
      </c>
      <c r="AV2615">
        <v>0</v>
      </c>
      <c r="AW2615">
        <v>1</v>
      </c>
      <c r="AX2615">
        <v>1</v>
      </c>
      <c r="BA2615">
        <v>66.400000000000006</v>
      </c>
      <c r="BB2615">
        <v>45.9</v>
      </c>
      <c r="BD2615">
        <v>15.8337204454419</v>
      </c>
    </row>
    <row r="2616" spans="1:56">
      <c r="A2616" t="s">
        <v>11</v>
      </c>
      <c r="B2616" t="s">
        <v>45</v>
      </c>
      <c r="C2616">
        <v>1963</v>
      </c>
      <c r="D2616">
        <f t="shared" si="194"/>
        <v>71</v>
      </c>
      <c r="E2616">
        <v>3</v>
      </c>
      <c r="G2616">
        <v>1081566.2155909999</v>
      </c>
      <c r="H2616">
        <v>580219.036678</v>
      </c>
      <c r="I2616">
        <v>207962.92888699999</v>
      </c>
      <c r="J2616">
        <v>297849.26824399998</v>
      </c>
      <c r="K2616">
        <v>95983.031321000002</v>
      </c>
      <c r="L2616">
        <v>90710.186539000002</v>
      </c>
      <c r="Q2616">
        <f t="shared" si="193"/>
        <v>5272.8447820000001</v>
      </c>
      <c r="R2616">
        <v>74714.353000000003</v>
      </c>
      <c r="AE2616">
        <f t="shared" si="199"/>
        <v>4</v>
      </c>
      <c r="AG2616">
        <v>4</v>
      </c>
      <c r="AK2616">
        <v>3</v>
      </c>
      <c r="AL2616">
        <v>4</v>
      </c>
      <c r="AN2616">
        <v>24.768650000000001</v>
      </c>
      <c r="AO2616">
        <v>0.24879499999999999</v>
      </c>
      <c r="AT2616">
        <v>2</v>
      </c>
      <c r="AV2616">
        <v>0</v>
      </c>
      <c r="AW2616">
        <v>1</v>
      </c>
      <c r="AX2616">
        <v>1</v>
      </c>
      <c r="BA2616">
        <v>66.8</v>
      </c>
      <c r="BB2616">
        <v>46.2</v>
      </c>
      <c r="BD2616">
        <v>15.9723922403416</v>
      </c>
    </row>
    <row r="2617" spans="1:56">
      <c r="A2617" t="s">
        <v>11</v>
      </c>
      <c r="B2617" t="s">
        <v>45</v>
      </c>
      <c r="C2617">
        <v>1963</v>
      </c>
      <c r="D2617">
        <f t="shared" si="194"/>
        <v>72</v>
      </c>
      <c r="E2617">
        <v>4</v>
      </c>
      <c r="G2617">
        <v>1086800.6270679999</v>
      </c>
      <c r="H2617">
        <v>585538.32966399996</v>
      </c>
      <c r="I2617">
        <v>209025.29055400001</v>
      </c>
      <c r="J2617">
        <v>296734.62686800002</v>
      </c>
      <c r="K2617">
        <v>97937.171463999999</v>
      </c>
      <c r="L2617">
        <v>85685.046543999997</v>
      </c>
      <c r="Q2617">
        <f t="shared" si="193"/>
        <v>12252.124920000002</v>
      </c>
      <c r="R2617">
        <v>74714.353000000003</v>
      </c>
      <c r="AE2617">
        <f t="shared" si="199"/>
        <v>4</v>
      </c>
      <c r="AG2617">
        <v>4</v>
      </c>
      <c r="AK2617">
        <v>3</v>
      </c>
      <c r="AL2617">
        <v>4</v>
      </c>
      <c r="AN2617">
        <v>25.094840000000001</v>
      </c>
      <c r="AO2617">
        <v>0.25157489999999999</v>
      </c>
      <c r="AT2617">
        <v>2</v>
      </c>
      <c r="AV2617">
        <v>0</v>
      </c>
      <c r="AW2617">
        <v>1</v>
      </c>
      <c r="AX2617">
        <v>1</v>
      </c>
      <c r="BA2617">
        <v>67.900000000000006</v>
      </c>
      <c r="BB2617">
        <v>46.9</v>
      </c>
      <c r="BD2617">
        <v>16.150085094408801</v>
      </c>
    </row>
    <row r="2618" spans="1:56">
      <c r="A2618" t="s">
        <v>11</v>
      </c>
      <c r="B2618" t="s">
        <v>45</v>
      </c>
      <c r="C2618">
        <v>1964</v>
      </c>
      <c r="D2618">
        <f t="shared" si="194"/>
        <v>73</v>
      </c>
      <c r="E2618">
        <v>1</v>
      </c>
      <c r="G2618">
        <v>1101753.998222</v>
      </c>
      <c r="H2618">
        <v>598221.41260299995</v>
      </c>
      <c r="I2618">
        <v>210089.38527500001</v>
      </c>
      <c r="J2618">
        <v>292645.18403499998</v>
      </c>
      <c r="K2618">
        <v>99240.307644999993</v>
      </c>
      <c r="L2618">
        <v>91907.503058999995</v>
      </c>
      <c r="Q2618">
        <f t="shared" si="193"/>
        <v>7332.8045859999984</v>
      </c>
      <c r="R2618">
        <v>75318.337</v>
      </c>
      <c r="AE2618">
        <f t="shared" si="199"/>
        <v>4</v>
      </c>
      <c r="AG2618">
        <v>4</v>
      </c>
      <c r="AK2618">
        <v>3</v>
      </c>
      <c r="AL2618">
        <v>4</v>
      </c>
      <c r="AN2618">
        <v>25.421029999999998</v>
      </c>
      <c r="AO2618">
        <v>0.25472339999999999</v>
      </c>
      <c r="AT2618">
        <v>2</v>
      </c>
      <c r="AV2618">
        <v>0</v>
      </c>
      <c r="AW2618">
        <v>1</v>
      </c>
      <c r="AX2618">
        <v>1</v>
      </c>
      <c r="BA2618">
        <v>67.099999999999994</v>
      </c>
      <c r="BB2618">
        <v>46.4</v>
      </c>
      <c r="BD2618">
        <v>16.413213046443701</v>
      </c>
    </row>
    <row r="2619" spans="1:56">
      <c r="A2619" t="s">
        <v>11</v>
      </c>
      <c r="B2619" t="s">
        <v>45</v>
      </c>
      <c r="C2619">
        <v>1964</v>
      </c>
      <c r="D2619">
        <f t="shared" si="194"/>
        <v>74</v>
      </c>
      <c r="E2619">
        <v>2</v>
      </c>
      <c r="G2619">
        <v>1115214.9585549999</v>
      </c>
      <c r="H2619">
        <v>598631.51228799997</v>
      </c>
      <c r="I2619">
        <v>206900.56721899999</v>
      </c>
      <c r="J2619">
        <v>311608.63414600003</v>
      </c>
      <c r="K2619">
        <v>100761.197317</v>
      </c>
      <c r="L2619">
        <v>94540.573862999998</v>
      </c>
      <c r="Q2619">
        <f t="shared" si="193"/>
        <v>6220.6234540000005</v>
      </c>
      <c r="R2619">
        <v>75318.337</v>
      </c>
      <c r="AE2619">
        <f t="shared" si="199"/>
        <v>4</v>
      </c>
      <c r="AG2619">
        <v>4</v>
      </c>
      <c r="AK2619">
        <v>3</v>
      </c>
      <c r="AL2619">
        <v>4</v>
      </c>
      <c r="AN2619">
        <v>25.421029999999998</v>
      </c>
      <c r="AO2619">
        <v>0.25501859999999998</v>
      </c>
      <c r="AT2619">
        <v>2</v>
      </c>
      <c r="AV2619">
        <v>0</v>
      </c>
      <c r="AW2619">
        <v>1</v>
      </c>
      <c r="AX2619">
        <v>1</v>
      </c>
      <c r="BA2619">
        <v>68</v>
      </c>
      <c r="BB2619">
        <v>47</v>
      </c>
      <c r="BD2619">
        <v>16.676784077682399</v>
      </c>
    </row>
    <row r="2620" spans="1:56">
      <c r="A2620" t="s">
        <v>11</v>
      </c>
      <c r="B2620" t="s">
        <v>45</v>
      </c>
      <c r="C2620">
        <v>1964</v>
      </c>
      <c r="D2620">
        <f t="shared" si="194"/>
        <v>75</v>
      </c>
      <c r="E2620">
        <v>3</v>
      </c>
      <c r="G2620">
        <v>1126803.089625</v>
      </c>
      <c r="H2620">
        <v>605997.30272699997</v>
      </c>
      <c r="I2620">
        <v>207962.92888699999</v>
      </c>
      <c r="J2620">
        <v>313097.85321199999</v>
      </c>
      <c r="K2620">
        <v>98371.550191000002</v>
      </c>
      <c r="L2620">
        <v>95737.890381999998</v>
      </c>
      <c r="Q2620">
        <f t="shared" si="193"/>
        <v>2633.6598090000043</v>
      </c>
      <c r="R2620">
        <v>75318.337</v>
      </c>
      <c r="AE2620">
        <f t="shared" si="199"/>
        <v>4</v>
      </c>
      <c r="AG2620">
        <v>4</v>
      </c>
      <c r="AK2620">
        <v>3</v>
      </c>
      <c r="AL2620">
        <v>4</v>
      </c>
      <c r="AN2620">
        <v>25.442769999999999</v>
      </c>
      <c r="AO2620">
        <v>0.25534879999999999</v>
      </c>
      <c r="AT2620">
        <v>2</v>
      </c>
      <c r="AV2620">
        <v>0</v>
      </c>
      <c r="AW2620">
        <v>1</v>
      </c>
      <c r="AX2620">
        <v>1</v>
      </c>
      <c r="BA2620">
        <v>68.599999999999994</v>
      </c>
      <c r="BB2620">
        <v>47.5</v>
      </c>
      <c r="BD2620">
        <v>16.8617819834373</v>
      </c>
    </row>
    <row r="2621" spans="1:56">
      <c r="A2621" t="s">
        <v>11</v>
      </c>
      <c r="B2621" t="s">
        <v>45</v>
      </c>
      <c r="C2621">
        <v>1964</v>
      </c>
      <c r="D2621">
        <f t="shared" si="194"/>
        <v>76</v>
      </c>
      <c r="E2621">
        <v>4</v>
      </c>
      <c r="G2621">
        <v>1142131.3924179999</v>
      </c>
      <c r="H2621">
        <v>621136.98280300002</v>
      </c>
      <c r="I2621">
        <v>218238.20185300001</v>
      </c>
      <c r="J2621">
        <v>319418.39713599999</v>
      </c>
      <c r="K2621">
        <v>102063.205242</v>
      </c>
      <c r="L2621">
        <v>101242.469755</v>
      </c>
      <c r="Q2621">
        <f t="shared" si="193"/>
        <v>820.7354869999981</v>
      </c>
      <c r="R2621">
        <v>75318.337</v>
      </c>
      <c r="AE2621">
        <f t="shared" si="199"/>
        <v>4</v>
      </c>
      <c r="AG2621">
        <v>4</v>
      </c>
      <c r="AK2621">
        <v>3</v>
      </c>
      <c r="AL2621">
        <v>4</v>
      </c>
      <c r="AN2621">
        <v>25.660229999999999</v>
      </c>
      <c r="AO2621">
        <v>0.25783410000000001</v>
      </c>
      <c r="AT2621">
        <v>2</v>
      </c>
      <c r="AV2621">
        <v>0</v>
      </c>
      <c r="AW2621">
        <v>1</v>
      </c>
      <c r="AX2621">
        <v>1</v>
      </c>
      <c r="BA2621">
        <v>69.400000000000006</v>
      </c>
      <c r="BB2621">
        <v>48</v>
      </c>
      <c r="BD2621">
        <v>17.2394569267272</v>
      </c>
    </row>
    <row r="2622" spans="1:56">
      <c r="A2622" t="s">
        <v>11</v>
      </c>
      <c r="B2622" t="s">
        <v>45</v>
      </c>
      <c r="C2622">
        <v>1965</v>
      </c>
      <c r="D2622">
        <f t="shared" si="194"/>
        <v>77</v>
      </c>
      <c r="E2622">
        <v>1</v>
      </c>
      <c r="G2622">
        <v>1160823.1063600001</v>
      </c>
      <c r="H2622">
        <v>630139.17100900004</v>
      </c>
      <c r="I2622">
        <v>213631.74620299999</v>
      </c>
      <c r="J2622">
        <v>307890.13232600002</v>
      </c>
      <c r="K2622">
        <v>104887.231095</v>
      </c>
      <c r="L2622">
        <v>104592.135778</v>
      </c>
      <c r="Q2622">
        <f t="shared" si="193"/>
        <v>295.09531699999934</v>
      </c>
      <c r="R2622">
        <v>75963.695000000007</v>
      </c>
      <c r="AE2622">
        <f t="shared" si="199"/>
        <v>4.5</v>
      </c>
      <c r="AG2622">
        <v>4.5</v>
      </c>
      <c r="AK2622">
        <v>3.5</v>
      </c>
      <c r="AL2622">
        <v>4.5</v>
      </c>
      <c r="AN2622">
        <v>25.94293</v>
      </c>
      <c r="AO2622">
        <v>0.26052890000000001</v>
      </c>
      <c r="AT2622">
        <v>2</v>
      </c>
      <c r="AV2622">
        <v>0</v>
      </c>
      <c r="AW2622">
        <v>1</v>
      </c>
      <c r="AX2622">
        <v>1</v>
      </c>
      <c r="BA2622">
        <v>69.5</v>
      </c>
      <c r="BB2622">
        <v>48</v>
      </c>
      <c r="BD2622">
        <v>17.387322912304299</v>
      </c>
    </row>
    <row r="2623" spans="1:56">
      <c r="A2623" t="s">
        <v>11</v>
      </c>
      <c r="B2623" t="s">
        <v>45</v>
      </c>
      <c r="C2623">
        <v>1965</v>
      </c>
      <c r="D2623">
        <f t="shared" si="194"/>
        <v>78</v>
      </c>
      <c r="E2623">
        <v>2</v>
      </c>
      <c r="G2623">
        <v>1179141.7175960001</v>
      </c>
      <c r="H2623">
        <v>646097.04996900004</v>
      </c>
      <c r="I2623">
        <v>216113.47851700001</v>
      </c>
      <c r="J2623">
        <v>327970.04215200001</v>
      </c>
      <c r="K2623">
        <v>102715.33746</v>
      </c>
      <c r="L2623">
        <v>111295.313593</v>
      </c>
      <c r="Q2623">
        <f t="shared" si="193"/>
        <v>-8579.9761330000038</v>
      </c>
      <c r="R2623">
        <v>75963.695000000007</v>
      </c>
      <c r="AE2623">
        <f t="shared" si="199"/>
        <v>4.5</v>
      </c>
      <c r="AG2623">
        <v>4.5</v>
      </c>
      <c r="AK2623">
        <v>3.5</v>
      </c>
      <c r="AL2623">
        <v>4.5</v>
      </c>
      <c r="AN2623">
        <v>26.203880000000002</v>
      </c>
      <c r="AO2623">
        <v>0.26305650000000003</v>
      </c>
      <c r="AT2623">
        <v>2</v>
      </c>
      <c r="AV2623">
        <v>0</v>
      </c>
      <c r="AW2623">
        <v>1</v>
      </c>
      <c r="AX2623">
        <v>1</v>
      </c>
      <c r="BA2623">
        <v>70.3</v>
      </c>
      <c r="BB2623">
        <v>48.6</v>
      </c>
      <c r="BD2623">
        <v>17.523815862738299</v>
      </c>
    </row>
    <row r="2624" spans="1:56">
      <c r="A2624" t="s">
        <v>11</v>
      </c>
      <c r="B2624" t="s">
        <v>45</v>
      </c>
      <c r="C2624">
        <v>1965</v>
      </c>
      <c r="D2624">
        <f t="shared" si="194"/>
        <v>79</v>
      </c>
      <c r="E2624">
        <v>3</v>
      </c>
      <c r="G2624">
        <v>1186993.3348129999</v>
      </c>
      <c r="H2624">
        <v>651416.342955</v>
      </c>
      <c r="I2624">
        <v>227094.104173</v>
      </c>
      <c r="J2624">
        <v>329830.202231</v>
      </c>
      <c r="K2624">
        <v>105321.609822</v>
      </c>
      <c r="L2624">
        <v>109140.400243</v>
      </c>
      <c r="Q2624">
        <f t="shared" si="193"/>
        <v>-3818.7904209999979</v>
      </c>
      <c r="R2624">
        <v>75963.695000000007</v>
      </c>
      <c r="AE2624">
        <f t="shared" si="199"/>
        <v>5</v>
      </c>
      <c r="AG2624">
        <v>5</v>
      </c>
      <c r="AK2624">
        <v>4</v>
      </c>
      <c r="AL2624">
        <v>5</v>
      </c>
      <c r="AN2624">
        <v>26.421340000000001</v>
      </c>
      <c r="AO2624">
        <v>0.26501169999999996</v>
      </c>
      <c r="AT2624">
        <v>2</v>
      </c>
      <c r="AV2624">
        <v>0</v>
      </c>
      <c r="AW2624">
        <v>1</v>
      </c>
      <c r="AX2624">
        <v>1</v>
      </c>
      <c r="BA2624">
        <v>70.5</v>
      </c>
      <c r="BB2624">
        <v>48.7</v>
      </c>
      <c r="BD2624">
        <v>17.8267806513343</v>
      </c>
    </row>
    <row r="2625" spans="1:56">
      <c r="A2625" t="s">
        <v>11</v>
      </c>
      <c r="B2625" t="s">
        <v>45</v>
      </c>
      <c r="C2625">
        <v>1965</v>
      </c>
      <c r="D2625">
        <f t="shared" si="194"/>
        <v>80</v>
      </c>
      <c r="E2625">
        <v>4</v>
      </c>
      <c r="G2625">
        <v>1194096.917684</v>
      </c>
      <c r="H2625">
        <v>662463.02812699997</v>
      </c>
      <c r="I2625">
        <v>227804.65602200001</v>
      </c>
      <c r="J2625">
        <v>329459.26121899998</v>
      </c>
      <c r="K2625">
        <v>111836.16247</v>
      </c>
      <c r="L2625">
        <v>111773.471047</v>
      </c>
      <c r="Q2625">
        <f t="shared" si="193"/>
        <v>62.691422999996576</v>
      </c>
      <c r="R2625">
        <v>75963.695000000007</v>
      </c>
      <c r="AE2625">
        <f t="shared" si="199"/>
        <v>5</v>
      </c>
      <c r="AG2625">
        <v>5</v>
      </c>
      <c r="AK2625">
        <v>4</v>
      </c>
      <c r="AL2625">
        <v>5</v>
      </c>
      <c r="AN2625">
        <v>26.682289999999998</v>
      </c>
      <c r="AO2625">
        <v>0.26761030000000002</v>
      </c>
      <c r="AT2625">
        <v>2</v>
      </c>
      <c r="AV2625">
        <v>0</v>
      </c>
      <c r="AW2625">
        <v>1</v>
      </c>
      <c r="AX2625">
        <v>1</v>
      </c>
      <c r="BA2625">
        <v>71.099999999999994</v>
      </c>
      <c r="BB2625">
        <v>49.2</v>
      </c>
      <c r="BD2625">
        <v>18.1526142685168</v>
      </c>
    </row>
    <row r="2626" spans="1:56">
      <c r="A2626" t="s">
        <v>11</v>
      </c>
      <c r="B2626" t="s">
        <v>45</v>
      </c>
      <c r="C2626">
        <v>1966</v>
      </c>
      <c r="D2626">
        <f t="shared" si="194"/>
        <v>81</v>
      </c>
      <c r="E2626">
        <v>1</v>
      </c>
      <c r="G2626">
        <v>1215780.7690039999</v>
      </c>
      <c r="H2626">
        <v>666556.02303100005</v>
      </c>
      <c r="I2626">
        <v>224969.380837</v>
      </c>
      <c r="J2626">
        <v>333548.70405100001</v>
      </c>
      <c r="K2626">
        <v>111184.030251</v>
      </c>
      <c r="L2626">
        <v>112731.067878</v>
      </c>
      <c r="Q2626">
        <f t="shared" si="193"/>
        <v>-1547.0376269999979</v>
      </c>
      <c r="R2626">
        <v>76600.311000000002</v>
      </c>
      <c r="AE2626">
        <f t="shared" si="199"/>
        <v>5</v>
      </c>
      <c r="AG2626">
        <v>5</v>
      </c>
      <c r="AK2626">
        <v>4</v>
      </c>
      <c r="AL2626">
        <v>5</v>
      </c>
      <c r="AN2626">
        <v>27.008479999999999</v>
      </c>
      <c r="AO2626">
        <v>0.27126020000000001</v>
      </c>
      <c r="AT2626">
        <v>2</v>
      </c>
      <c r="AV2626">
        <v>0</v>
      </c>
      <c r="AW2626">
        <v>1</v>
      </c>
      <c r="AX2626">
        <v>1</v>
      </c>
      <c r="BA2626">
        <v>71.2</v>
      </c>
      <c r="BB2626">
        <v>49.3</v>
      </c>
      <c r="BD2626">
        <v>18.631519762592699</v>
      </c>
    </row>
    <row r="2627" spans="1:56">
      <c r="A2627" t="s">
        <v>11</v>
      </c>
      <c r="B2627" t="s">
        <v>45</v>
      </c>
      <c r="C2627">
        <v>1966</v>
      </c>
      <c r="D2627">
        <f t="shared" si="194"/>
        <v>82</v>
      </c>
      <c r="E2627">
        <v>2</v>
      </c>
      <c r="G2627">
        <v>1219519.111793</v>
      </c>
      <c r="H2627">
        <v>666964.12222999998</v>
      </c>
      <c r="I2627">
        <v>228867.01769000001</v>
      </c>
      <c r="J2627">
        <v>330944.84360800002</v>
      </c>
      <c r="K2627">
        <v>112487.166432</v>
      </c>
      <c r="L2627">
        <v>111773.471047</v>
      </c>
      <c r="Q2627">
        <f t="shared" ref="Q2627:Q2690" si="200">K2627-L2627</f>
        <v>713.69538499999908</v>
      </c>
      <c r="R2627">
        <v>76600.311000000002</v>
      </c>
      <c r="AE2627">
        <f t="shared" si="199"/>
        <v>6.25</v>
      </c>
      <c r="AG2627">
        <v>6.25</v>
      </c>
      <c r="AK2627">
        <v>5</v>
      </c>
      <c r="AL2627">
        <v>6.25</v>
      </c>
      <c r="AN2627">
        <v>27.26943</v>
      </c>
      <c r="AO2627">
        <v>0.27411799999999997</v>
      </c>
      <c r="AT2627">
        <v>2</v>
      </c>
      <c r="AV2627">
        <v>0</v>
      </c>
      <c r="AW2627">
        <v>1</v>
      </c>
      <c r="AX2627">
        <v>1</v>
      </c>
      <c r="BA2627">
        <v>72.099999999999994</v>
      </c>
      <c r="BB2627">
        <v>49.9</v>
      </c>
      <c r="BD2627">
        <v>18.9731724030487</v>
      </c>
    </row>
    <row r="2628" spans="1:56">
      <c r="A2628" t="s">
        <v>11</v>
      </c>
      <c r="B2628" t="s">
        <v>45</v>
      </c>
      <c r="C2628">
        <v>1966</v>
      </c>
      <c r="D2628">
        <f t="shared" si="194"/>
        <v>83</v>
      </c>
      <c r="E2628">
        <v>3</v>
      </c>
      <c r="G2628">
        <v>1221015.1804820001</v>
      </c>
      <c r="H2628">
        <v>671873.31553100003</v>
      </c>
      <c r="I2628">
        <v>226385.28537600001</v>
      </c>
      <c r="J2628">
        <v>323880.59931999998</v>
      </c>
      <c r="K2628">
        <v>119437.22606299999</v>
      </c>
      <c r="L2628">
        <v>111295.313593</v>
      </c>
      <c r="Q2628">
        <f t="shared" si="200"/>
        <v>8141.9124699999957</v>
      </c>
      <c r="R2628">
        <v>76600.311000000002</v>
      </c>
      <c r="AE2628">
        <f t="shared" si="199"/>
        <v>6.25</v>
      </c>
      <c r="AG2628">
        <v>6.25</v>
      </c>
      <c r="AK2628">
        <v>5</v>
      </c>
      <c r="AL2628">
        <v>6.25</v>
      </c>
      <c r="AN2628">
        <v>27.225940000000001</v>
      </c>
      <c r="AO2628">
        <v>0.27407419999999999</v>
      </c>
      <c r="AT2628">
        <v>2</v>
      </c>
      <c r="AV2628">
        <v>0</v>
      </c>
      <c r="AW2628">
        <v>1</v>
      </c>
      <c r="AX2628">
        <v>1</v>
      </c>
      <c r="BA2628">
        <v>72</v>
      </c>
      <c r="BB2628">
        <v>49.8</v>
      </c>
      <c r="BD2628">
        <v>19.258015588513899</v>
      </c>
    </row>
    <row r="2629" spans="1:56">
      <c r="A2629" t="s">
        <v>11</v>
      </c>
      <c r="B2629" t="s">
        <v>45</v>
      </c>
      <c r="C2629">
        <v>1966</v>
      </c>
      <c r="D2629">
        <f t="shared" ref="D2629:D2692" si="201">D2371</f>
        <v>84</v>
      </c>
      <c r="E2629">
        <v>4</v>
      </c>
      <c r="G2629">
        <v>1201948.5349010001</v>
      </c>
      <c r="H2629">
        <v>666145.92334600003</v>
      </c>
      <c r="I2629">
        <v>232407.64556500001</v>
      </c>
      <c r="J2629">
        <v>321649.49822800001</v>
      </c>
      <c r="K2629">
        <v>123344.37809300001</v>
      </c>
      <c r="L2629">
        <v>113448.94502</v>
      </c>
      <c r="Q2629">
        <f t="shared" si="200"/>
        <v>9895.4330730000074</v>
      </c>
      <c r="R2629">
        <v>76600.311000000002</v>
      </c>
      <c r="AE2629">
        <f t="shared" si="199"/>
        <v>6.25</v>
      </c>
      <c r="AG2629">
        <v>6.25</v>
      </c>
      <c r="AK2629">
        <v>5</v>
      </c>
      <c r="AL2629">
        <v>6.25</v>
      </c>
      <c r="AN2629">
        <v>27.465150000000001</v>
      </c>
      <c r="AO2629">
        <v>0.27665630000000002</v>
      </c>
      <c r="AT2629">
        <v>2</v>
      </c>
      <c r="AV2629">
        <v>0</v>
      </c>
      <c r="AW2629">
        <v>1</v>
      </c>
      <c r="AX2629">
        <v>1</v>
      </c>
      <c r="BA2629">
        <v>72.400000000000006</v>
      </c>
      <c r="BB2629">
        <v>50</v>
      </c>
      <c r="BD2629">
        <v>19.6145154438208</v>
      </c>
    </row>
    <row r="2630" spans="1:56">
      <c r="A2630" t="s">
        <v>11</v>
      </c>
      <c r="B2630" t="s">
        <v>45</v>
      </c>
      <c r="C2630">
        <v>1967</v>
      </c>
      <c r="D2630">
        <f t="shared" si="201"/>
        <v>85</v>
      </c>
      <c r="E2630">
        <v>1</v>
      </c>
      <c r="G2630">
        <v>1195966.089078</v>
      </c>
      <c r="H2630">
        <v>675148.11155200005</v>
      </c>
      <c r="I2630">
        <v>230638.19815400001</v>
      </c>
      <c r="J2630">
        <v>304915.33087100001</v>
      </c>
      <c r="K2630">
        <v>122042.37016799999</v>
      </c>
      <c r="L2630">
        <v>106508.611363</v>
      </c>
      <c r="Q2630">
        <f t="shared" si="200"/>
        <v>15533.75880499999</v>
      </c>
      <c r="R2630">
        <v>76951.335999999996</v>
      </c>
      <c r="AE2630">
        <f t="shared" si="199"/>
        <v>5</v>
      </c>
      <c r="AG2630">
        <v>5</v>
      </c>
      <c r="AK2630">
        <v>4</v>
      </c>
      <c r="AL2630">
        <v>5</v>
      </c>
      <c r="AN2630">
        <v>27.68261</v>
      </c>
      <c r="AO2630">
        <v>0.27909010000000001</v>
      </c>
      <c r="AT2630">
        <v>2</v>
      </c>
      <c r="AV2630">
        <v>0</v>
      </c>
      <c r="AW2630">
        <v>1</v>
      </c>
      <c r="AX2630">
        <v>1</v>
      </c>
      <c r="BA2630">
        <v>72.5</v>
      </c>
      <c r="BB2630">
        <v>50.1</v>
      </c>
      <c r="BD2630">
        <v>19.823043458107101</v>
      </c>
    </row>
    <row r="2631" spans="1:56">
      <c r="A2631" t="s">
        <v>11</v>
      </c>
      <c r="B2631" t="s">
        <v>45</v>
      </c>
      <c r="C2631">
        <v>1967</v>
      </c>
      <c r="D2631">
        <f t="shared" si="201"/>
        <v>86</v>
      </c>
      <c r="E2631">
        <v>2</v>
      </c>
      <c r="G2631">
        <v>1192227.7462899999</v>
      </c>
      <c r="H2631">
        <v>669418.71888099995</v>
      </c>
      <c r="I2631">
        <v>235598.19667500001</v>
      </c>
      <c r="J2631">
        <v>294132.58476300002</v>
      </c>
      <c r="K2631">
        <v>125734.025219</v>
      </c>
      <c r="L2631">
        <v>112013.190735</v>
      </c>
      <c r="Q2631">
        <f t="shared" si="200"/>
        <v>13720.834484000006</v>
      </c>
      <c r="R2631">
        <v>76951.335999999996</v>
      </c>
      <c r="AE2631">
        <f t="shared" si="199"/>
        <v>4</v>
      </c>
      <c r="AG2631">
        <v>4</v>
      </c>
      <c r="AK2631">
        <v>3</v>
      </c>
      <c r="AL2631">
        <v>4</v>
      </c>
      <c r="AN2631">
        <v>27.769590000000001</v>
      </c>
      <c r="AO2631">
        <v>0.2804526</v>
      </c>
      <c r="AT2631">
        <v>2</v>
      </c>
      <c r="AV2631">
        <v>0</v>
      </c>
      <c r="AW2631">
        <v>1</v>
      </c>
      <c r="AX2631">
        <v>1</v>
      </c>
      <c r="BA2631">
        <v>73.8</v>
      </c>
      <c r="BB2631">
        <v>51</v>
      </c>
      <c r="BD2631">
        <v>20.2317627447202</v>
      </c>
    </row>
    <row r="2632" spans="1:56">
      <c r="A2632" t="s">
        <v>11</v>
      </c>
      <c r="B2632" t="s">
        <v>45</v>
      </c>
      <c r="C2632">
        <v>1967</v>
      </c>
      <c r="D2632">
        <f t="shared" si="201"/>
        <v>87</v>
      </c>
      <c r="E2632">
        <v>3</v>
      </c>
      <c r="G2632">
        <v>1221015.1804820001</v>
      </c>
      <c r="H2632">
        <v>673101.61410000001</v>
      </c>
      <c r="I2632">
        <v>241267.01399100001</v>
      </c>
      <c r="J2632">
        <v>296363.68585499999</v>
      </c>
      <c r="K2632">
        <v>123344.37809300001</v>
      </c>
      <c r="L2632">
        <v>109619.83962</v>
      </c>
      <c r="Q2632">
        <f t="shared" si="200"/>
        <v>13724.538473000008</v>
      </c>
      <c r="R2632">
        <v>76951.335999999996</v>
      </c>
      <c r="AE2632">
        <f t="shared" si="199"/>
        <v>3.5</v>
      </c>
      <c r="AG2632">
        <v>3.5</v>
      </c>
      <c r="AK2632">
        <v>3</v>
      </c>
      <c r="AL2632">
        <v>3.5</v>
      </c>
      <c r="AN2632">
        <v>27.704350000000002</v>
      </c>
      <c r="AO2632">
        <v>0.27985209999999999</v>
      </c>
      <c r="AT2632">
        <v>2</v>
      </c>
      <c r="AV2632">
        <v>0</v>
      </c>
      <c r="AW2632">
        <v>1</v>
      </c>
      <c r="AX2632">
        <v>1</v>
      </c>
      <c r="BA2632">
        <v>74.900000000000006</v>
      </c>
      <c r="BB2632">
        <v>51.8</v>
      </c>
      <c r="BD2632">
        <v>20.673608723014901</v>
      </c>
    </row>
    <row r="2633" spans="1:56">
      <c r="A2633" t="s">
        <v>11</v>
      </c>
      <c r="B2633" t="s">
        <v>45</v>
      </c>
      <c r="C2633">
        <v>1967</v>
      </c>
      <c r="D2633">
        <f t="shared" si="201"/>
        <v>88</v>
      </c>
      <c r="E2633">
        <v>4</v>
      </c>
      <c r="G2633">
        <v>1236716.58598</v>
      </c>
      <c r="H2633">
        <v>684150.29975799995</v>
      </c>
      <c r="I2633">
        <v>238785.281678</v>
      </c>
      <c r="J2633">
        <v>322764.13960499997</v>
      </c>
      <c r="K2633">
        <v>131379.82041300001</v>
      </c>
      <c r="L2633">
        <v>116798.611043</v>
      </c>
      <c r="Q2633">
        <f t="shared" si="200"/>
        <v>14581.209370000011</v>
      </c>
      <c r="R2633">
        <v>76951.335999999996</v>
      </c>
      <c r="AE2633">
        <f t="shared" si="199"/>
        <v>3.5</v>
      </c>
      <c r="AG2633">
        <v>3.5</v>
      </c>
      <c r="AK2633">
        <v>3</v>
      </c>
      <c r="AL2633">
        <v>3.5</v>
      </c>
      <c r="AN2633">
        <v>27.769590000000001</v>
      </c>
      <c r="AO2633">
        <v>0.28088299999999999</v>
      </c>
      <c r="AT2633">
        <v>2</v>
      </c>
      <c r="AV2633">
        <v>0</v>
      </c>
      <c r="AW2633">
        <v>1</v>
      </c>
      <c r="AX2633">
        <v>1</v>
      </c>
      <c r="BA2633">
        <v>76</v>
      </c>
      <c r="BB2633">
        <v>52.6</v>
      </c>
      <c r="BD2633">
        <v>20.9580073450384</v>
      </c>
    </row>
    <row r="2634" spans="1:56">
      <c r="A2634" t="s">
        <v>11</v>
      </c>
      <c r="B2634" t="s">
        <v>45</v>
      </c>
      <c r="C2634">
        <v>1968</v>
      </c>
      <c r="D2634">
        <f t="shared" si="201"/>
        <v>89</v>
      </c>
      <c r="E2634">
        <v>1</v>
      </c>
      <c r="G2634">
        <v>1251189.929485</v>
      </c>
      <c r="H2634">
        <v>688161.63014899998</v>
      </c>
      <c r="I2634">
        <v>234638.24137</v>
      </c>
      <c r="J2634">
        <v>311635.97936599999</v>
      </c>
      <c r="K2634">
        <v>139832.889111</v>
      </c>
      <c r="L2634">
        <v>116405.622149</v>
      </c>
      <c r="Q2634">
        <f t="shared" si="200"/>
        <v>23427.266961999994</v>
      </c>
      <c r="R2634">
        <v>77294.313999999998</v>
      </c>
      <c r="AE2634">
        <f t="shared" si="199"/>
        <v>3.5</v>
      </c>
      <c r="AG2634">
        <v>3.5</v>
      </c>
      <c r="AK2634">
        <v>3</v>
      </c>
      <c r="AL2634">
        <v>3.5</v>
      </c>
      <c r="AN2634">
        <v>28.095780000000001</v>
      </c>
      <c r="AO2634">
        <v>0.28395520000000002</v>
      </c>
      <c r="AT2634">
        <v>2</v>
      </c>
      <c r="AV2634">
        <v>0</v>
      </c>
      <c r="AW2634">
        <v>1</v>
      </c>
      <c r="AX2634">
        <v>1</v>
      </c>
      <c r="BA2634">
        <v>76.2</v>
      </c>
      <c r="BB2634">
        <v>52.7</v>
      </c>
      <c r="BD2634">
        <v>21.376587551989399</v>
      </c>
    </row>
    <row r="2635" spans="1:56">
      <c r="A2635" t="s">
        <v>11</v>
      </c>
      <c r="B2635" t="s">
        <v>45</v>
      </c>
      <c r="C2635">
        <v>1968</v>
      </c>
      <c r="D2635">
        <f t="shared" si="201"/>
        <v>90</v>
      </c>
      <c r="E2635">
        <v>2</v>
      </c>
      <c r="G2635">
        <v>1260915.1725850001</v>
      </c>
      <c r="H2635">
        <v>700026.48584199999</v>
      </c>
      <c r="I2635">
        <v>233929.364508</v>
      </c>
      <c r="J2635">
        <v>304198.36649400002</v>
      </c>
      <c r="K2635">
        <v>134064.205567</v>
      </c>
      <c r="L2635">
        <v>119027.370396</v>
      </c>
      <c r="Q2635">
        <f t="shared" si="200"/>
        <v>15036.835170999999</v>
      </c>
      <c r="R2635">
        <v>77294.313999999998</v>
      </c>
      <c r="AE2635">
        <f t="shared" si="199"/>
        <v>3.5</v>
      </c>
      <c r="AG2635">
        <v>3.5</v>
      </c>
      <c r="AK2635">
        <v>3</v>
      </c>
      <c r="AL2635">
        <v>3.5</v>
      </c>
      <c r="AN2635">
        <v>28.117529999999999</v>
      </c>
      <c r="AO2635">
        <v>0.28473280000000001</v>
      </c>
      <c r="AT2635">
        <v>2</v>
      </c>
      <c r="AV2635">
        <v>0</v>
      </c>
      <c r="AW2635">
        <v>1</v>
      </c>
      <c r="AX2635">
        <v>1</v>
      </c>
      <c r="BA2635">
        <v>77</v>
      </c>
      <c r="BB2635">
        <v>53.2</v>
      </c>
      <c r="BD2635">
        <v>21.752599671698398</v>
      </c>
    </row>
    <row r="2636" spans="1:56">
      <c r="A2636" t="s">
        <v>11</v>
      </c>
      <c r="B2636" t="s">
        <v>45</v>
      </c>
      <c r="C2636">
        <v>1968</v>
      </c>
      <c r="D2636">
        <f t="shared" si="201"/>
        <v>91</v>
      </c>
      <c r="E2636">
        <v>3</v>
      </c>
      <c r="G2636">
        <v>1288594.7106359999</v>
      </c>
      <c r="H2636">
        <v>712709.60744399996</v>
      </c>
      <c r="I2636">
        <v>239245.940974</v>
      </c>
      <c r="J2636">
        <v>311635.97936599999</v>
      </c>
      <c r="K2636">
        <v>141448.12050300001</v>
      </c>
      <c r="L2636">
        <v>126892.615135</v>
      </c>
      <c r="Q2636">
        <f t="shared" si="200"/>
        <v>14555.505368000013</v>
      </c>
      <c r="R2636">
        <v>77294.313999999998</v>
      </c>
      <c r="AE2636">
        <f t="shared" si="199"/>
        <v>3.5</v>
      </c>
      <c r="AG2636">
        <v>3.5</v>
      </c>
      <c r="AK2636">
        <v>3</v>
      </c>
      <c r="AL2636">
        <v>3.5</v>
      </c>
      <c r="AN2636">
        <v>28.07403</v>
      </c>
      <c r="AO2636">
        <v>0.28470020000000001</v>
      </c>
      <c r="AT2636">
        <v>2</v>
      </c>
      <c r="AV2636">
        <v>0</v>
      </c>
      <c r="AW2636">
        <v>1</v>
      </c>
      <c r="AX2636">
        <v>1</v>
      </c>
      <c r="BA2636">
        <v>77</v>
      </c>
      <c r="BB2636">
        <v>53.3</v>
      </c>
      <c r="BD2636">
        <v>22.089093230911001</v>
      </c>
    </row>
    <row r="2637" spans="1:56">
      <c r="A2637" t="s">
        <v>11</v>
      </c>
      <c r="B2637" t="s">
        <v>45</v>
      </c>
      <c r="C2637">
        <v>1968</v>
      </c>
      <c r="D2637">
        <f t="shared" si="201"/>
        <v>92</v>
      </c>
      <c r="E2637">
        <v>4</v>
      </c>
      <c r="G2637">
        <v>1308045.1968340001</v>
      </c>
      <c r="H2637">
        <v>724165.33018100006</v>
      </c>
      <c r="I2637">
        <v>243499.202147</v>
      </c>
      <c r="J2637">
        <v>328370.60833000002</v>
      </c>
      <c r="K2637">
        <v>150447.26683199999</v>
      </c>
      <c r="L2637">
        <v>132922.636103</v>
      </c>
      <c r="Q2637">
        <f t="shared" si="200"/>
        <v>17524.630728999997</v>
      </c>
      <c r="R2637">
        <v>77294.313999999998</v>
      </c>
      <c r="AE2637">
        <f t="shared" si="199"/>
        <v>3.5</v>
      </c>
      <c r="AG2637">
        <v>3.5</v>
      </c>
      <c r="AK2637">
        <v>3</v>
      </c>
      <c r="AL2637">
        <v>3.5</v>
      </c>
      <c r="AN2637">
        <v>28.269749999999998</v>
      </c>
      <c r="AO2637">
        <v>0.28637250000000003</v>
      </c>
      <c r="AT2637">
        <v>2</v>
      </c>
      <c r="AV2637">
        <v>0</v>
      </c>
      <c r="AW2637">
        <v>1</v>
      </c>
      <c r="AX2637">
        <v>1</v>
      </c>
      <c r="BA2637">
        <v>78.8</v>
      </c>
      <c r="BB2637">
        <v>54.5</v>
      </c>
      <c r="BD2637">
        <v>22.432321749541298</v>
      </c>
    </row>
    <row r="2638" spans="1:56">
      <c r="A2638" t="s">
        <v>11</v>
      </c>
      <c r="B2638" t="s">
        <v>45</v>
      </c>
      <c r="C2638">
        <v>1969</v>
      </c>
      <c r="D2638">
        <f t="shared" si="201"/>
        <v>93</v>
      </c>
      <c r="E2638">
        <v>1</v>
      </c>
      <c r="G2638">
        <v>1340961.4042470001</v>
      </c>
      <c r="H2638">
        <v>743803.71201599995</v>
      </c>
      <c r="I2638">
        <v>245980.27116400001</v>
      </c>
      <c r="J2638">
        <v>336923.86313399998</v>
      </c>
      <c r="K2638">
        <v>149524.27746499999</v>
      </c>
      <c r="L2638">
        <v>136068.73399899999</v>
      </c>
      <c r="Q2638">
        <f t="shared" si="200"/>
        <v>13455.543466000003</v>
      </c>
      <c r="R2638">
        <v>77909.682000000001</v>
      </c>
      <c r="AE2638">
        <f t="shared" si="199"/>
        <v>3.5</v>
      </c>
      <c r="AG2638">
        <v>4</v>
      </c>
      <c r="AK2638">
        <v>3</v>
      </c>
      <c r="AL2638">
        <v>3.5</v>
      </c>
      <c r="AN2638">
        <v>28.552440000000001</v>
      </c>
      <c r="AO2638">
        <v>0.28898019999999996</v>
      </c>
      <c r="AT2638">
        <v>2</v>
      </c>
      <c r="AV2638">
        <v>0</v>
      </c>
      <c r="AW2638">
        <v>1</v>
      </c>
      <c r="AX2638">
        <v>1</v>
      </c>
      <c r="BA2638">
        <v>78.8</v>
      </c>
      <c r="BB2638">
        <v>54.5</v>
      </c>
      <c r="BD2638">
        <v>22.891668352788699</v>
      </c>
    </row>
    <row r="2639" spans="1:56">
      <c r="A2639" t="s">
        <v>11</v>
      </c>
      <c r="B2639" t="s">
        <v>45</v>
      </c>
      <c r="C2639">
        <v>1969</v>
      </c>
      <c r="D2639">
        <f t="shared" si="201"/>
        <v>94</v>
      </c>
      <c r="E2639">
        <v>2</v>
      </c>
      <c r="G2639">
        <v>1358167.1178369999</v>
      </c>
      <c r="H2639">
        <v>755668.56770899997</v>
      </c>
      <c r="I2639">
        <v>247042.93504099999</v>
      </c>
      <c r="J2639">
        <v>341013.91233399999</v>
      </c>
      <c r="K2639">
        <v>156216.08450500001</v>
      </c>
      <c r="L2639">
        <v>142360.65008600001</v>
      </c>
      <c r="Q2639">
        <f t="shared" si="200"/>
        <v>13855.434418999997</v>
      </c>
      <c r="R2639">
        <v>77909.682000000001</v>
      </c>
      <c r="AE2639">
        <f t="shared" si="199"/>
        <v>5</v>
      </c>
      <c r="AG2639">
        <v>6</v>
      </c>
      <c r="AK2639">
        <v>5</v>
      </c>
      <c r="AL2639">
        <v>5</v>
      </c>
      <c r="AN2639">
        <v>28.682919999999999</v>
      </c>
      <c r="AO2639">
        <v>0.29030819999999996</v>
      </c>
      <c r="AT2639">
        <v>2</v>
      </c>
      <c r="AV2639">
        <v>0</v>
      </c>
      <c r="AW2639">
        <v>1</v>
      </c>
      <c r="AX2639">
        <v>1</v>
      </c>
      <c r="BA2639">
        <v>79</v>
      </c>
      <c r="BB2639">
        <v>54.6</v>
      </c>
      <c r="BD2639">
        <v>23.220105635727101</v>
      </c>
    </row>
    <row r="2640" spans="1:56">
      <c r="A2640" t="s">
        <v>11</v>
      </c>
      <c r="B2640" t="s">
        <v>45</v>
      </c>
      <c r="C2640">
        <v>1969</v>
      </c>
      <c r="D2640">
        <f t="shared" si="201"/>
        <v>95</v>
      </c>
      <c r="E2640">
        <v>3</v>
      </c>
      <c r="G2640">
        <v>1387344.0930369999</v>
      </c>
      <c r="H2640">
        <v>770397.354085</v>
      </c>
      <c r="I2640">
        <v>249523.85584800001</v>
      </c>
      <c r="J2640">
        <v>350683.292915</v>
      </c>
      <c r="K2640">
        <v>157600.46907299999</v>
      </c>
      <c r="L2640">
        <v>146293.91086999999</v>
      </c>
      <c r="Q2640">
        <f t="shared" si="200"/>
        <v>11306.558202999993</v>
      </c>
      <c r="R2640">
        <v>77909.682000000001</v>
      </c>
      <c r="AE2640">
        <f t="shared" si="199"/>
        <v>6</v>
      </c>
      <c r="AG2640">
        <v>7.5</v>
      </c>
      <c r="AK2640">
        <v>6</v>
      </c>
      <c r="AL2640">
        <v>6</v>
      </c>
      <c r="AN2640">
        <v>28.661169999999998</v>
      </c>
      <c r="AO2640">
        <v>0.29050809999999999</v>
      </c>
      <c r="AT2640">
        <v>2</v>
      </c>
      <c r="AV2640">
        <v>0</v>
      </c>
      <c r="AW2640">
        <v>1</v>
      </c>
      <c r="AX2640">
        <v>1</v>
      </c>
      <c r="BA2640">
        <v>78.900000000000006</v>
      </c>
      <c r="BB2640">
        <v>54.6</v>
      </c>
      <c r="BD2640">
        <v>23.453635949570899</v>
      </c>
    </row>
    <row r="2641" spans="1:57">
      <c r="A2641" t="s">
        <v>11</v>
      </c>
      <c r="B2641" t="s">
        <v>45</v>
      </c>
      <c r="C2641">
        <v>1969</v>
      </c>
      <c r="D2641">
        <f t="shared" si="201"/>
        <v>96</v>
      </c>
      <c r="E2641">
        <v>4</v>
      </c>
      <c r="G2641">
        <v>1408664.0039049999</v>
      </c>
      <c r="H2641">
        <v>781443.94386799994</v>
      </c>
      <c r="I2641">
        <v>250941.52488000001</v>
      </c>
      <c r="J2641">
        <v>349938.78911900002</v>
      </c>
      <c r="K2641">
        <v>156216.08450500001</v>
      </c>
      <c r="L2641">
        <v>153896.98398399999</v>
      </c>
      <c r="Q2641">
        <f t="shared" si="200"/>
        <v>2319.1005210000149</v>
      </c>
      <c r="R2641">
        <v>77909.682000000001</v>
      </c>
      <c r="AE2641">
        <f t="shared" si="199"/>
        <v>7.5</v>
      </c>
      <c r="AG2641">
        <v>9</v>
      </c>
      <c r="AK2641">
        <v>6</v>
      </c>
      <c r="AL2641">
        <v>7.5</v>
      </c>
      <c r="AN2641">
        <v>28.813389999999998</v>
      </c>
      <c r="AO2641">
        <v>0.29214780000000001</v>
      </c>
      <c r="AT2641">
        <v>2</v>
      </c>
      <c r="AV2641">
        <v>0</v>
      </c>
      <c r="AW2641">
        <v>1</v>
      </c>
      <c r="AY2641">
        <v>1</v>
      </c>
      <c r="BA2641">
        <v>81.2</v>
      </c>
      <c r="BB2641">
        <v>56.1</v>
      </c>
      <c r="BD2641">
        <v>23.690748249522901</v>
      </c>
    </row>
    <row r="2642" spans="1:57">
      <c r="A2642" t="s">
        <v>11</v>
      </c>
      <c r="B2642" t="s">
        <v>45</v>
      </c>
      <c r="C2642">
        <v>1970</v>
      </c>
      <c r="D2642">
        <f t="shared" si="201"/>
        <v>97</v>
      </c>
      <c r="E2642">
        <v>1</v>
      </c>
      <c r="G2642">
        <v>1386186.4855589999</v>
      </c>
      <c r="H2642">
        <v>794838.51492700004</v>
      </c>
      <c r="I2642">
        <v>246976.84768400001</v>
      </c>
      <c r="J2642">
        <v>342970.45364000002</v>
      </c>
      <c r="K2642">
        <v>161235.351792</v>
      </c>
      <c r="L2642">
        <v>173545.511287</v>
      </c>
      <c r="Q2642">
        <f t="shared" si="200"/>
        <v>-12310.159495</v>
      </c>
      <c r="R2642">
        <v>78169.289000000004</v>
      </c>
      <c r="AE2642">
        <f t="shared" si="199"/>
        <v>9</v>
      </c>
      <c r="AG2642">
        <v>9.5</v>
      </c>
      <c r="AK2642">
        <v>7.5</v>
      </c>
      <c r="AL2642">
        <v>9</v>
      </c>
      <c r="AN2642">
        <v>29.378789999999999</v>
      </c>
      <c r="AO2642">
        <v>0.29776950000000002</v>
      </c>
      <c r="AT2642">
        <v>2</v>
      </c>
      <c r="AV2642">
        <v>0</v>
      </c>
      <c r="AW2642">
        <v>1</v>
      </c>
      <c r="AX2642">
        <v>1</v>
      </c>
      <c r="BA2642">
        <v>80.3</v>
      </c>
      <c r="BB2642">
        <v>55.5</v>
      </c>
      <c r="BC2642">
        <v>99.585055348244495</v>
      </c>
      <c r="BD2642">
        <v>23.8774776534284</v>
      </c>
      <c r="BE2642">
        <v>132.07729950000001</v>
      </c>
    </row>
    <row r="2643" spans="1:57">
      <c r="A2643" t="s">
        <v>11</v>
      </c>
      <c r="B2643" t="s">
        <v>45</v>
      </c>
      <c r="C2643">
        <v>1970</v>
      </c>
      <c r="D2643">
        <f t="shared" si="201"/>
        <v>98</v>
      </c>
      <c r="E2643">
        <v>2</v>
      </c>
      <c r="G2643">
        <v>1441298.7331979999</v>
      </c>
      <c r="H2643">
        <v>814573.18115399999</v>
      </c>
      <c r="I2643">
        <v>255461.13839199999</v>
      </c>
      <c r="J2643">
        <v>371143.577529</v>
      </c>
      <c r="K2643">
        <v>162701.606734</v>
      </c>
      <c r="L2643">
        <v>174231.65909</v>
      </c>
      <c r="Q2643">
        <f t="shared" si="200"/>
        <v>-11530.052356</v>
      </c>
      <c r="R2643">
        <v>78169.289000000004</v>
      </c>
      <c r="AE2643">
        <f t="shared" si="199"/>
        <v>9.5</v>
      </c>
      <c r="AG2643">
        <v>9.5</v>
      </c>
      <c r="AK2643">
        <v>7.5</v>
      </c>
      <c r="AL2643">
        <v>9.5</v>
      </c>
      <c r="AN2643">
        <v>29.63974</v>
      </c>
      <c r="AO2643">
        <v>0.30066219999999999</v>
      </c>
      <c r="AT2643">
        <v>2</v>
      </c>
      <c r="AV2643">
        <v>0</v>
      </c>
      <c r="AW2643">
        <v>1</v>
      </c>
      <c r="AX2643">
        <v>1</v>
      </c>
      <c r="BA2643">
        <v>80</v>
      </c>
      <c r="BB2643">
        <v>55.3</v>
      </c>
      <c r="BC2643">
        <v>101.135194535746</v>
      </c>
      <c r="BD2643">
        <v>24.164081306812299</v>
      </c>
      <c r="BE2643">
        <v>133.93521509999999</v>
      </c>
    </row>
    <row r="2644" spans="1:57">
      <c r="A2644" t="s">
        <v>11</v>
      </c>
      <c r="B2644" t="s">
        <v>45</v>
      </c>
      <c r="C2644">
        <v>1970</v>
      </c>
      <c r="D2644">
        <f t="shared" si="201"/>
        <v>99</v>
      </c>
      <c r="E2644">
        <v>3</v>
      </c>
      <c r="G2644">
        <v>1468219.8340090001</v>
      </c>
      <c r="H2644">
        <v>832288.40728799999</v>
      </c>
      <c r="I2644">
        <v>260347.37099</v>
      </c>
      <c r="J2644">
        <v>391050.43543000001</v>
      </c>
      <c r="K2644">
        <v>165532.99264899999</v>
      </c>
      <c r="L2644">
        <v>175554.958208</v>
      </c>
      <c r="Q2644">
        <f t="shared" si="200"/>
        <v>-10021.965559000004</v>
      </c>
      <c r="R2644">
        <v>78169.289000000004</v>
      </c>
      <c r="AE2644">
        <f t="shared" si="199"/>
        <v>9</v>
      </c>
      <c r="AG2644">
        <v>9</v>
      </c>
      <c r="AK2644">
        <v>7</v>
      </c>
      <c r="AL2644">
        <v>9</v>
      </c>
      <c r="AN2644">
        <v>29.683229999999998</v>
      </c>
      <c r="AO2644">
        <v>0.30124970000000001</v>
      </c>
      <c r="AT2644">
        <v>2</v>
      </c>
      <c r="AV2644">
        <v>0</v>
      </c>
      <c r="AW2644">
        <v>1</v>
      </c>
      <c r="AX2644">
        <v>1</v>
      </c>
      <c r="BA2644">
        <v>79.3</v>
      </c>
      <c r="BB2644">
        <v>54.8</v>
      </c>
      <c r="BC2644">
        <v>102.558850779157</v>
      </c>
      <c r="BD2644">
        <v>24.493782545354499</v>
      </c>
      <c r="BE2644">
        <v>135.56632590000001</v>
      </c>
    </row>
    <row r="2645" spans="1:57">
      <c r="A2645" t="s">
        <v>11</v>
      </c>
      <c r="B2645" t="s">
        <v>45</v>
      </c>
      <c r="C2645">
        <v>1970</v>
      </c>
      <c r="D2645">
        <f t="shared" si="201"/>
        <v>100</v>
      </c>
      <c r="E2645">
        <v>4</v>
      </c>
      <c r="G2645">
        <v>1480664.562865</v>
      </c>
      <c r="H2645">
        <v>842453.65417500003</v>
      </c>
      <c r="I2645">
        <v>273273.69133300002</v>
      </c>
      <c r="J2645">
        <v>390937.91633400001</v>
      </c>
      <c r="K2645">
        <v>166493.585154</v>
      </c>
      <c r="L2645">
        <v>181730.23919200001</v>
      </c>
      <c r="Q2645">
        <f t="shared" si="200"/>
        <v>-15236.654038000008</v>
      </c>
      <c r="R2645">
        <v>78169.289000000004</v>
      </c>
      <c r="AE2645">
        <f t="shared" si="199"/>
        <v>9</v>
      </c>
      <c r="AG2645">
        <v>7.5</v>
      </c>
      <c r="AK2645">
        <v>6</v>
      </c>
      <c r="AL2645">
        <v>9</v>
      </c>
      <c r="AN2645">
        <v>29.96593</v>
      </c>
      <c r="AO2645">
        <v>0.30446439999999997</v>
      </c>
      <c r="AT2645">
        <v>2</v>
      </c>
      <c r="AV2645">
        <v>0</v>
      </c>
      <c r="AW2645">
        <v>1</v>
      </c>
      <c r="AX2645">
        <v>1</v>
      </c>
      <c r="AZ2645">
        <v>35.700000000000003</v>
      </c>
      <c r="BA2645">
        <v>80.099999999999994</v>
      </c>
      <c r="BB2645">
        <v>55.4</v>
      </c>
      <c r="BC2645">
        <v>103.066764476399</v>
      </c>
      <c r="BD2645">
        <v>24.873090797149001</v>
      </c>
      <c r="BE2645">
        <v>136.94866730000001</v>
      </c>
    </row>
    <row r="2646" spans="1:57">
      <c r="A2646" t="s">
        <v>11</v>
      </c>
      <c r="B2646" t="s">
        <v>45</v>
      </c>
      <c r="C2646">
        <v>1971</v>
      </c>
      <c r="D2646">
        <f t="shared" si="201"/>
        <v>101</v>
      </c>
      <c r="E2646">
        <v>1</v>
      </c>
      <c r="G2646">
        <v>1452219.4785889999</v>
      </c>
      <c r="H2646">
        <v>844196.31616199994</v>
      </c>
      <c r="I2646">
        <v>266688.72447399999</v>
      </c>
      <c r="J2646">
        <v>385103.35377799999</v>
      </c>
      <c r="K2646">
        <v>167150.89094700001</v>
      </c>
      <c r="L2646">
        <v>187845.24710899999</v>
      </c>
      <c r="Q2646">
        <f t="shared" si="200"/>
        <v>-20694.356161999982</v>
      </c>
      <c r="R2646">
        <v>78312.842000000004</v>
      </c>
      <c r="AE2646">
        <f t="shared" ref="AE2646:AE2677" si="202">AL2646</f>
        <v>7.5</v>
      </c>
      <c r="AG2646">
        <v>7.5</v>
      </c>
      <c r="AK2646">
        <v>6</v>
      </c>
      <c r="AL2646">
        <v>7.5</v>
      </c>
      <c r="AN2646">
        <v>30.68355</v>
      </c>
      <c r="AO2646">
        <v>0.31159929999999997</v>
      </c>
      <c r="AT2646">
        <v>2</v>
      </c>
      <c r="AV2646">
        <v>0</v>
      </c>
      <c r="AW2646">
        <v>1</v>
      </c>
      <c r="AX2646">
        <v>1</v>
      </c>
      <c r="AZ2646">
        <v>35</v>
      </c>
      <c r="BA2646">
        <v>78.900000000000006</v>
      </c>
      <c r="BB2646">
        <v>54.6</v>
      </c>
      <c r="BC2646">
        <v>104.21446183733801</v>
      </c>
      <c r="BD2646">
        <v>25.161255517678899</v>
      </c>
      <c r="BE2646">
        <v>138.73672260000001</v>
      </c>
    </row>
    <row r="2647" spans="1:57">
      <c r="A2647" t="s">
        <v>11</v>
      </c>
      <c r="B2647" t="s">
        <v>45</v>
      </c>
      <c r="C2647">
        <v>1971</v>
      </c>
      <c r="D2647">
        <f t="shared" si="201"/>
        <v>102</v>
      </c>
      <c r="E2647">
        <v>2</v>
      </c>
      <c r="G2647">
        <v>1482696.349473</v>
      </c>
      <c r="H2647">
        <v>861966.97459799994</v>
      </c>
      <c r="I2647">
        <v>275172.66252800002</v>
      </c>
      <c r="J2647">
        <v>398656.11016899999</v>
      </c>
      <c r="K2647">
        <v>167100.32896300001</v>
      </c>
      <c r="L2647">
        <v>186178.97257499999</v>
      </c>
      <c r="Q2647">
        <f t="shared" si="200"/>
        <v>-19078.643611999985</v>
      </c>
      <c r="R2647">
        <v>78312.842000000004</v>
      </c>
      <c r="AE2647">
        <f t="shared" si="202"/>
        <v>6.5</v>
      </c>
      <c r="AG2647">
        <v>6.5</v>
      </c>
      <c r="AK2647">
        <v>5</v>
      </c>
      <c r="AL2647">
        <v>6.5</v>
      </c>
      <c r="AN2647">
        <v>31.14021</v>
      </c>
      <c r="AO2647">
        <v>0.31641809999999998</v>
      </c>
      <c r="AT2647">
        <v>12</v>
      </c>
      <c r="AV2647">
        <v>0</v>
      </c>
      <c r="AW2647">
        <v>1</v>
      </c>
      <c r="AX2647">
        <v>1</v>
      </c>
      <c r="AZ2647">
        <v>35.1</v>
      </c>
      <c r="BA2647">
        <v>79.3</v>
      </c>
      <c r="BB2647">
        <v>54.9</v>
      </c>
      <c r="BC2647">
        <v>105.358589270332</v>
      </c>
      <c r="BD2647">
        <v>25.639664168095699</v>
      </c>
      <c r="BE2647">
        <v>139.3615575</v>
      </c>
    </row>
    <row r="2648" spans="1:57">
      <c r="A2648" t="s">
        <v>11</v>
      </c>
      <c r="B2648" t="s">
        <v>45</v>
      </c>
      <c r="C2648">
        <v>1971</v>
      </c>
      <c r="D2648">
        <f t="shared" si="201"/>
        <v>103</v>
      </c>
      <c r="E2648">
        <v>3</v>
      </c>
      <c r="G2648">
        <v>1508347.5477779999</v>
      </c>
      <c r="H2648">
        <v>871887.32287499995</v>
      </c>
      <c r="I2648">
        <v>278415.24541799998</v>
      </c>
      <c r="J2648">
        <v>398374.885779</v>
      </c>
      <c r="K2648">
        <v>172560.76766499999</v>
      </c>
      <c r="L2648">
        <v>188923.36681599999</v>
      </c>
      <c r="Q2648">
        <f t="shared" si="200"/>
        <v>-16362.599151000002</v>
      </c>
      <c r="R2648">
        <v>78312.842000000004</v>
      </c>
      <c r="AE2648">
        <f t="shared" si="202"/>
        <v>6.5</v>
      </c>
      <c r="AG2648">
        <v>6.5</v>
      </c>
      <c r="AK2648">
        <v>5</v>
      </c>
      <c r="AL2648">
        <v>6.5</v>
      </c>
      <c r="AN2648">
        <v>31.401160000000001</v>
      </c>
      <c r="AO2648">
        <v>0.31981809999999999</v>
      </c>
      <c r="AT2648">
        <v>12</v>
      </c>
      <c r="AV2648">
        <v>0</v>
      </c>
      <c r="AW2648">
        <v>1</v>
      </c>
      <c r="AY2648">
        <v>1</v>
      </c>
      <c r="AZ2648">
        <v>35.5</v>
      </c>
      <c r="BA2648">
        <v>80.099999999999994</v>
      </c>
      <c r="BB2648">
        <v>55.6</v>
      </c>
      <c r="BC2648">
        <v>105.939491106586</v>
      </c>
      <c r="BD2648">
        <v>26.0230865301926</v>
      </c>
      <c r="BE2648">
        <v>139.94285550000001</v>
      </c>
    </row>
    <row r="2649" spans="1:57">
      <c r="A2649" t="s">
        <v>11</v>
      </c>
      <c r="B2649" t="s">
        <v>45</v>
      </c>
      <c r="C2649">
        <v>1971</v>
      </c>
      <c r="D2649">
        <f t="shared" si="201"/>
        <v>104</v>
      </c>
      <c r="E2649">
        <v>4</v>
      </c>
      <c r="G2649">
        <v>1507077.788778</v>
      </c>
      <c r="H2649">
        <v>882967.58507200005</v>
      </c>
      <c r="I2649">
        <v>281924.22313100001</v>
      </c>
      <c r="J2649">
        <v>399106.03985200002</v>
      </c>
      <c r="K2649">
        <v>161690.40964900001</v>
      </c>
      <c r="L2649">
        <v>191716.757545</v>
      </c>
      <c r="Q2649">
        <f t="shared" si="200"/>
        <v>-30026.347895999992</v>
      </c>
      <c r="R2649">
        <v>78312.842000000004</v>
      </c>
      <c r="AE2649">
        <f t="shared" si="202"/>
        <v>5.5</v>
      </c>
      <c r="AG2649">
        <v>5</v>
      </c>
      <c r="AK2649">
        <v>4</v>
      </c>
      <c r="AL2649">
        <v>5.5</v>
      </c>
      <c r="AN2649">
        <v>31.662120000000002</v>
      </c>
      <c r="AO2649">
        <v>0.32280380000000003</v>
      </c>
      <c r="AT2649">
        <v>12</v>
      </c>
      <c r="AV2649">
        <v>0</v>
      </c>
      <c r="AW2649">
        <v>1</v>
      </c>
      <c r="AY2649">
        <v>1</v>
      </c>
      <c r="AZ2649">
        <v>36.4</v>
      </c>
      <c r="BA2649">
        <v>81.900000000000006</v>
      </c>
      <c r="BB2649">
        <v>56.9</v>
      </c>
      <c r="BC2649">
        <v>106.867796448421</v>
      </c>
      <c r="BD2649">
        <v>26.473089841478401</v>
      </c>
      <c r="BE2649">
        <v>139.58537759999999</v>
      </c>
    </row>
    <row r="2650" spans="1:57">
      <c r="A2650" t="s">
        <v>11</v>
      </c>
      <c r="B2650" t="s">
        <v>45</v>
      </c>
      <c r="C2650">
        <v>1972</v>
      </c>
      <c r="D2650">
        <f t="shared" si="201"/>
        <v>105</v>
      </c>
      <c r="E2650">
        <v>1</v>
      </c>
      <c r="G2650">
        <v>1508601.485227</v>
      </c>
      <c r="H2650">
        <v>898451.34718200006</v>
      </c>
      <c r="I2650">
        <v>284911.83718799998</v>
      </c>
      <c r="J2650">
        <v>399696.43502899999</v>
      </c>
      <c r="K2650">
        <v>169666.80756700001</v>
      </c>
      <c r="L2650">
        <v>197035.16628</v>
      </c>
      <c r="Q2650">
        <f t="shared" si="200"/>
        <v>-27368.358712999994</v>
      </c>
      <c r="R2650">
        <v>78688.452000000005</v>
      </c>
      <c r="AE2650">
        <f t="shared" si="202"/>
        <v>4</v>
      </c>
      <c r="AG2650">
        <v>4</v>
      </c>
      <c r="AK2650">
        <v>3</v>
      </c>
      <c r="AL2650">
        <v>4</v>
      </c>
      <c r="AN2650">
        <v>32.314500000000002</v>
      </c>
      <c r="AO2650">
        <v>0.3289667</v>
      </c>
      <c r="AT2650">
        <v>2</v>
      </c>
      <c r="AV2650">
        <v>0</v>
      </c>
      <c r="AW2650">
        <v>1</v>
      </c>
      <c r="AX2650">
        <v>1</v>
      </c>
      <c r="AZ2650">
        <v>36.299999999999997</v>
      </c>
      <c r="BA2650">
        <v>81.7</v>
      </c>
      <c r="BB2650">
        <v>57</v>
      </c>
      <c r="BC2650">
        <v>107.524784540298</v>
      </c>
      <c r="BD2650">
        <v>26.768840488276201</v>
      </c>
      <c r="BE2650">
        <v>140.0186971</v>
      </c>
    </row>
    <row r="2651" spans="1:57">
      <c r="A2651" t="s">
        <v>11</v>
      </c>
      <c r="B2651" t="s">
        <v>45</v>
      </c>
      <c r="C2651">
        <v>1972</v>
      </c>
      <c r="D2651">
        <f t="shared" si="201"/>
        <v>106</v>
      </c>
      <c r="E2651">
        <v>2</v>
      </c>
      <c r="G2651">
        <v>1533236.933735</v>
      </c>
      <c r="H2651">
        <v>901622.75729400001</v>
      </c>
      <c r="I2651">
        <v>285666.93990699999</v>
      </c>
      <c r="J2651">
        <v>400427.589102</v>
      </c>
      <c r="K2651">
        <v>174570.72367199999</v>
      </c>
      <c r="L2651">
        <v>200074.03187599999</v>
      </c>
      <c r="Q2651">
        <f t="shared" si="200"/>
        <v>-25503.308204000001</v>
      </c>
      <c r="R2651">
        <v>78688.452000000005</v>
      </c>
      <c r="AE2651">
        <f t="shared" si="202"/>
        <v>4</v>
      </c>
      <c r="AG2651">
        <v>4</v>
      </c>
      <c r="AK2651">
        <v>3</v>
      </c>
      <c r="AL2651">
        <v>4</v>
      </c>
      <c r="AN2651">
        <v>32.662430000000001</v>
      </c>
      <c r="AO2651">
        <v>0.33249010000000001</v>
      </c>
      <c r="AT2651">
        <v>2</v>
      </c>
      <c r="AV2651">
        <v>0</v>
      </c>
      <c r="AW2651">
        <v>1</v>
      </c>
      <c r="AX2651">
        <v>1</v>
      </c>
      <c r="AZ2651">
        <v>37</v>
      </c>
      <c r="BA2651">
        <v>83.1</v>
      </c>
      <c r="BB2651">
        <v>58.2</v>
      </c>
      <c r="BC2651">
        <v>107.581260603041</v>
      </c>
      <c r="BD2651">
        <v>27.094754347852099</v>
      </c>
      <c r="BE2651">
        <v>140.1922429</v>
      </c>
    </row>
    <row r="2652" spans="1:57">
      <c r="A2652" t="s">
        <v>11</v>
      </c>
      <c r="B2652" t="s">
        <v>45</v>
      </c>
      <c r="C2652">
        <v>1972</v>
      </c>
      <c r="D2652">
        <f t="shared" si="201"/>
        <v>107</v>
      </c>
      <c r="E2652">
        <v>3</v>
      </c>
      <c r="G2652">
        <v>1569047.2803440001</v>
      </c>
      <c r="H2652">
        <v>919151.19205700001</v>
      </c>
      <c r="I2652">
        <v>289398.301225</v>
      </c>
      <c r="J2652">
        <v>409143.49137300003</v>
      </c>
      <c r="K2652">
        <v>179019.70971</v>
      </c>
      <c r="L2652">
        <v>199436.83131800001</v>
      </c>
      <c r="Q2652">
        <f t="shared" si="200"/>
        <v>-20417.121608000016</v>
      </c>
      <c r="R2652">
        <v>78688.452000000005</v>
      </c>
      <c r="AE2652">
        <f t="shared" si="202"/>
        <v>4</v>
      </c>
      <c r="AG2652">
        <v>4</v>
      </c>
      <c r="AK2652">
        <v>3</v>
      </c>
      <c r="AL2652">
        <v>4</v>
      </c>
      <c r="AN2652">
        <v>33.11909</v>
      </c>
      <c r="AO2652">
        <v>0.33719659999999996</v>
      </c>
      <c r="AT2652">
        <v>2</v>
      </c>
      <c r="AV2652">
        <v>0</v>
      </c>
      <c r="AW2652">
        <v>1</v>
      </c>
      <c r="AX2652">
        <v>1</v>
      </c>
      <c r="AZ2652">
        <v>37.1</v>
      </c>
      <c r="BA2652">
        <v>83.2</v>
      </c>
      <c r="BB2652">
        <v>58.5</v>
      </c>
      <c r="BC2652">
        <v>107.425836095712</v>
      </c>
      <c r="BD2652">
        <v>27.5254532524078</v>
      </c>
      <c r="BE2652">
        <v>140.152106</v>
      </c>
    </row>
    <row r="2653" spans="1:57">
      <c r="A2653" t="s">
        <v>11</v>
      </c>
      <c r="B2653" t="s">
        <v>45</v>
      </c>
      <c r="C2653">
        <v>1972</v>
      </c>
      <c r="D2653">
        <f t="shared" si="201"/>
        <v>108</v>
      </c>
      <c r="E2653">
        <v>4</v>
      </c>
      <c r="G2653">
        <v>1593428.6478949999</v>
      </c>
      <c r="H2653">
        <v>927434.701474</v>
      </c>
      <c r="I2653">
        <v>296283.376628</v>
      </c>
      <c r="J2653">
        <v>413473.42275999999</v>
      </c>
      <c r="K2653">
        <v>187563.74789699999</v>
      </c>
      <c r="L2653">
        <v>207720.14311100001</v>
      </c>
      <c r="Q2653">
        <f t="shared" si="200"/>
        <v>-20156.395214000018</v>
      </c>
      <c r="R2653">
        <v>78688.452000000005</v>
      </c>
      <c r="AE2653">
        <f t="shared" si="202"/>
        <v>6</v>
      </c>
      <c r="AG2653">
        <v>6.5</v>
      </c>
      <c r="AK2653">
        <v>4.5</v>
      </c>
      <c r="AL2653">
        <v>6</v>
      </c>
      <c r="AN2653">
        <v>33.640999999999998</v>
      </c>
      <c r="AO2653">
        <v>0.34179029999999999</v>
      </c>
      <c r="AT2653">
        <v>2</v>
      </c>
      <c r="AV2653">
        <v>0</v>
      </c>
      <c r="AW2653">
        <v>1</v>
      </c>
      <c r="AX2653">
        <v>1</v>
      </c>
      <c r="AZ2653">
        <v>38.200000000000003</v>
      </c>
      <c r="BA2653">
        <v>85.2</v>
      </c>
      <c r="BB2653">
        <v>60.1</v>
      </c>
      <c r="BC2653">
        <v>107.14570969772601</v>
      </c>
      <c r="BD2653">
        <v>28.004333470488898</v>
      </c>
      <c r="BE2653">
        <v>140.15692720000001</v>
      </c>
    </row>
    <row r="2654" spans="1:57">
      <c r="A2654" t="s">
        <v>11</v>
      </c>
      <c r="B2654" t="s">
        <v>45</v>
      </c>
      <c r="C2654">
        <v>1973</v>
      </c>
      <c r="D2654">
        <f t="shared" si="201"/>
        <v>109</v>
      </c>
      <c r="E2654">
        <v>1</v>
      </c>
      <c r="G2654">
        <v>1615461.3631190001</v>
      </c>
      <c r="H2654">
        <v>932310.90240499994</v>
      </c>
      <c r="I2654">
        <v>303879.26140900003</v>
      </c>
      <c r="J2654">
        <v>418675.56051500002</v>
      </c>
      <c r="K2654">
        <v>189296.102851</v>
      </c>
      <c r="L2654">
        <v>204877.36195200001</v>
      </c>
      <c r="Q2654">
        <f t="shared" si="200"/>
        <v>-15581.259101000003</v>
      </c>
      <c r="R2654">
        <v>78936.665999999997</v>
      </c>
      <c r="AE2654">
        <f t="shared" si="202"/>
        <v>7</v>
      </c>
      <c r="AG2654">
        <v>7</v>
      </c>
      <c r="AK2654">
        <v>5</v>
      </c>
      <c r="AL2654">
        <v>7</v>
      </c>
      <c r="AN2654">
        <v>34.40211</v>
      </c>
      <c r="AO2654">
        <v>0.34887990000000002</v>
      </c>
      <c r="AT2654">
        <v>13</v>
      </c>
      <c r="AV2654">
        <v>0</v>
      </c>
      <c r="AW2654">
        <v>1</v>
      </c>
      <c r="AY2654">
        <v>1</v>
      </c>
      <c r="AZ2654">
        <v>38.4</v>
      </c>
      <c r="BA2654">
        <v>85.4</v>
      </c>
      <c r="BB2654">
        <v>60</v>
      </c>
      <c r="BC2654">
        <v>106.473979559425</v>
      </c>
      <c r="BD2654">
        <v>28.396484963174402</v>
      </c>
      <c r="BE2654">
        <v>140.56778389999999</v>
      </c>
    </row>
    <row r="2655" spans="1:57">
      <c r="A2655" t="s">
        <v>11</v>
      </c>
      <c r="B2655" t="s">
        <v>45</v>
      </c>
      <c r="C2655">
        <v>1973</v>
      </c>
      <c r="D2655">
        <f t="shared" si="201"/>
        <v>110</v>
      </c>
      <c r="E2655">
        <v>2</v>
      </c>
      <c r="G2655">
        <v>1627397.643045</v>
      </c>
      <c r="H2655">
        <v>944498.77965799998</v>
      </c>
      <c r="I2655">
        <v>305922.60914700001</v>
      </c>
      <c r="J2655">
        <v>412152.240261</v>
      </c>
      <c r="K2655">
        <v>196374.48244699999</v>
      </c>
      <c r="L2655">
        <v>206445.79123800001</v>
      </c>
      <c r="Q2655">
        <f t="shared" si="200"/>
        <v>-10071.308791000018</v>
      </c>
      <c r="R2655">
        <v>78936.665999999997</v>
      </c>
      <c r="AE2655">
        <f t="shared" si="202"/>
        <v>9</v>
      </c>
      <c r="AG2655">
        <v>9</v>
      </c>
      <c r="AK2655">
        <v>7</v>
      </c>
      <c r="AL2655">
        <v>9</v>
      </c>
      <c r="AN2655">
        <v>35.076230000000002</v>
      </c>
      <c r="AO2655">
        <v>0.3551376</v>
      </c>
      <c r="AT2655">
        <v>13</v>
      </c>
      <c r="AV2655">
        <v>0</v>
      </c>
      <c r="AW2655">
        <v>1</v>
      </c>
      <c r="AY2655">
        <v>1</v>
      </c>
      <c r="AZ2655">
        <v>38.799999999999997</v>
      </c>
      <c r="BA2655">
        <v>85.8</v>
      </c>
      <c r="BB2655">
        <v>60</v>
      </c>
      <c r="BC2655">
        <v>107.05886872874299</v>
      </c>
      <c r="BD2655">
        <v>28.753997302627202</v>
      </c>
      <c r="BE2655">
        <v>141.0354327</v>
      </c>
    </row>
    <row r="2656" spans="1:57">
      <c r="A2656" t="s">
        <v>11</v>
      </c>
      <c r="B2656" t="s">
        <v>45</v>
      </c>
      <c r="C2656">
        <v>1973</v>
      </c>
      <c r="D2656">
        <f t="shared" si="201"/>
        <v>111</v>
      </c>
      <c r="E2656">
        <v>3</v>
      </c>
      <c r="G2656">
        <v>1632730.8317529999</v>
      </c>
      <c r="H2656">
        <v>941673.38802700001</v>
      </c>
      <c r="I2656">
        <v>303834.82700599998</v>
      </c>
      <c r="J2656">
        <v>407147.34099900001</v>
      </c>
      <c r="K2656">
        <v>201127.09596800001</v>
      </c>
      <c r="L2656">
        <v>206102.71733700001</v>
      </c>
      <c r="Q2656">
        <f t="shared" si="200"/>
        <v>-4975.6213690000004</v>
      </c>
      <c r="R2656">
        <v>78936.665999999997</v>
      </c>
      <c r="AE2656">
        <f t="shared" si="202"/>
        <v>9</v>
      </c>
      <c r="AG2656">
        <v>9</v>
      </c>
      <c r="AK2656">
        <v>7</v>
      </c>
      <c r="AL2656">
        <v>9</v>
      </c>
      <c r="AN2656">
        <v>35.424169999999997</v>
      </c>
      <c r="AO2656">
        <v>0.3588828</v>
      </c>
      <c r="AT2656">
        <v>13</v>
      </c>
      <c r="AV2656">
        <v>0</v>
      </c>
      <c r="AW2656">
        <v>1</v>
      </c>
      <c r="AY2656">
        <v>1</v>
      </c>
      <c r="AZ2656">
        <v>38.799999999999997</v>
      </c>
      <c r="BA2656">
        <v>85.7</v>
      </c>
      <c r="BB2656">
        <v>59.6</v>
      </c>
      <c r="BC2656">
        <v>107.24207307887799</v>
      </c>
      <c r="BD2656">
        <v>29.1009597480192</v>
      </c>
      <c r="BE2656">
        <v>141.98768770000001</v>
      </c>
    </row>
    <row r="2657" spans="1:57">
      <c r="A2657" t="s">
        <v>11</v>
      </c>
      <c r="B2657" t="s">
        <v>45</v>
      </c>
      <c r="C2657">
        <v>1973</v>
      </c>
      <c r="D2657">
        <f t="shared" si="201"/>
        <v>112</v>
      </c>
      <c r="E2657">
        <v>4</v>
      </c>
      <c r="G2657">
        <v>1636794.1897090001</v>
      </c>
      <c r="H2657">
        <v>937596.43316599994</v>
      </c>
      <c r="I2657">
        <v>314140.36397100001</v>
      </c>
      <c r="J2657">
        <v>395618.90143199998</v>
      </c>
      <c r="K2657">
        <v>204160.72982000001</v>
      </c>
      <c r="L2657">
        <v>219777.563276</v>
      </c>
      <c r="Q2657">
        <f t="shared" si="200"/>
        <v>-15616.833455999993</v>
      </c>
      <c r="R2657">
        <v>78936.665999999997</v>
      </c>
      <c r="AE2657">
        <f t="shared" si="202"/>
        <v>9</v>
      </c>
      <c r="AG2657">
        <v>9</v>
      </c>
      <c r="AK2657">
        <v>7</v>
      </c>
      <c r="AL2657">
        <v>9</v>
      </c>
      <c r="AN2657">
        <v>36.098289999999999</v>
      </c>
      <c r="AO2657">
        <v>0.36322349999999998</v>
      </c>
      <c r="AT2657">
        <v>13</v>
      </c>
      <c r="AV2657">
        <v>0</v>
      </c>
      <c r="AW2657">
        <v>1</v>
      </c>
      <c r="AY2657">
        <v>1</v>
      </c>
      <c r="AZ2657">
        <v>39.200000000000003</v>
      </c>
      <c r="BA2657">
        <v>86.3</v>
      </c>
      <c r="BB2657">
        <v>59.8</v>
      </c>
      <c r="BC2657">
        <v>107.025951107927</v>
      </c>
      <c r="BD2657">
        <v>29.464703222647501</v>
      </c>
      <c r="BE2657">
        <v>143.16960660000001</v>
      </c>
    </row>
    <row r="2658" spans="1:57">
      <c r="A2658" t="s">
        <v>11</v>
      </c>
      <c r="B2658" t="s">
        <v>45</v>
      </c>
      <c r="C2658">
        <v>1974</v>
      </c>
      <c r="D2658">
        <f t="shared" si="201"/>
        <v>113</v>
      </c>
      <c r="E2658">
        <v>1</v>
      </c>
      <c r="G2658">
        <v>1650636.399705</v>
      </c>
      <c r="H2658">
        <v>930335.97590700001</v>
      </c>
      <c r="I2658">
        <v>319159.758715</v>
      </c>
      <c r="J2658">
        <v>395717.70405399997</v>
      </c>
      <c r="K2658">
        <v>224498.574425</v>
      </c>
      <c r="L2658">
        <v>205992.65989899999</v>
      </c>
      <c r="Q2658">
        <f t="shared" si="200"/>
        <v>18505.914526000008</v>
      </c>
      <c r="R2658">
        <v>78967.433000000005</v>
      </c>
      <c r="AE2658">
        <f t="shared" si="202"/>
        <v>9</v>
      </c>
      <c r="AG2658">
        <v>9</v>
      </c>
      <c r="AK2658">
        <v>7</v>
      </c>
      <c r="AL2658">
        <v>9</v>
      </c>
      <c r="AN2658">
        <v>36.968130000000002</v>
      </c>
      <c r="AO2658">
        <v>0.3718031</v>
      </c>
      <c r="AT2658">
        <v>13</v>
      </c>
      <c r="AV2658">
        <v>0</v>
      </c>
      <c r="AW2658">
        <v>1</v>
      </c>
      <c r="AY2658">
        <v>1</v>
      </c>
      <c r="AZ2658">
        <v>38.799999999999997</v>
      </c>
      <c r="BA2658">
        <v>86</v>
      </c>
      <c r="BB2658">
        <v>59.3</v>
      </c>
      <c r="BC2658">
        <v>106.827652832319</v>
      </c>
      <c r="BD2658">
        <v>29.8751406175993</v>
      </c>
      <c r="BE2658">
        <v>144.1074122</v>
      </c>
    </row>
    <row r="2659" spans="1:57">
      <c r="A2659" t="s">
        <v>11</v>
      </c>
      <c r="B2659" t="s">
        <v>45</v>
      </c>
      <c r="C2659">
        <v>1974</v>
      </c>
      <c r="D2659">
        <f t="shared" si="201"/>
        <v>114</v>
      </c>
      <c r="E2659">
        <v>2</v>
      </c>
      <c r="G2659">
        <v>1649366.4254439999</v>
      </c>
      <c r="H2659">
        <v>934737.98170999996</v>
      </c>
      <c r="I2659">
        <v>323957.19303899998</v>
      </c>
      <c r="J2659">
        <v>373449.11874200002</v>
      </c>
      <c r="K2659">
        <v>221616.49873600001</v>
      </c>
      <c r="L2659">
        <v>211923.05692800001</v>
      </c>
      <c r="Q2659">
        <f t="shared" si="200"/>
        <v>9693.4418080000032</v>
      </c>
      <c r="R2659">
        <v>78967.433000000005</v>
      </c>
      <c r="AE2659">
        <f t="shared" si="202"/>
        <v>9</v>
      </c>
      <c r="AG2659">
        <v>9</v>
      </c>
      <c r="AK2659">
        <v>7</v>
      </c>
      <c r="AL2659">
        <v>9</v>
      </c>
      <c r="AN2659">
        <v>37.55527</v>
      </c>
      <c r="AO2659">
        <v>0.37938249999999996</v>
      </c>
      <c r="AT2659">
        <v>13</v>
      </c>
      <c r="AV2659">
        <v>0</v>
      </c>
      <c r="AW2659">
        <v>1</v>
      </c>
      <c r="AY2659">
        <v>1</v>
      </c>
      <c r="AZ2659">
        <v>38.9</v>
      </c>
      <c r="BA2659">
        <v>86.5</v>
      </c>
      <c r="BB2659">
        <v>59.4</v>
      </c>
      <c r="BC2659">
        <v>106.604636399396</v>
      </c>
      <c r="BD2659">
        <v>30.1660061405227</v>
      </c>
      <c r="BE2659">
        <v>145.50651680000001</v>
      </c>
    </row>
    <row r="2660" spans="1:57">
      <c r="A2660" t="s">
        <v>11</v>
      </c>
      <c r="B2660" t="s">
        <v>45</v>
      </c>
      <c r="C2660">
        <v>1974</v>
      </c>
      <c r="D2660">
        <f t="shared" si="201"/>
        <v>115</v>
      </c>
      <c r="E2660">
        <v>3</v>
      </c>
      <c r="G2660">
        <v>1649366.4971980001</v>
      </c>
      <c r="H2660">
        <v>943891.32031600003</v>
      </c>
      <c r="I2660">
        <v>324801.235094</v>
      </c>
      <c r="J2660">
        <v>367375.87487100001</v>
      </c>
      <c r="K2660">
        <v>223335.64879100001</v>
      </c>
      <c r="L2660">
        <v>216824.133768</v>
      </c>
      <c r="Q2660">
        <f t="shared" si="200"/>
        <v>6511.5150230000145</v>
      </c>
      <c r="R2660">
        <v>78967.433000000005</v>
      </c>
      <c r="AE2660">
        <f t="shared" si="202"/>
        <v>9</v>
      </c>
      <c r="AG2660">
        <v>9</v>
      </c>
      <c r="AK2660">
        <v>7</v>
      </c>
      <c r="AL2660">
        <v>9</v>
      </c>
      <c r="AN2660">
        <v>37.903210000000001</v>
      </c>
      <c r="AO2660">
        <v>0.3835075</v>
      </c>
      <c r="AT2660">
        <v>13</v>
      </c>
      <c r="AV2660">
        <v>0</v>
      </c>
      <c r="AW2660">
        <v>1</v>
      </c>
      <c r="AY2660">
        <v>1</v>
      </c>
      <c r="AZ2660">
        <v>38.700000000000003</v>
      </c>
      <c r="BA2660">
        <v>86.5</v>
      </c>
      <c r="BB2660">
        <v>59.1</v>
      </c>
      <c r="BC2660">
        <v>106.25751674893</v>
      </c>
      <c r="BD2660">
        <v>30.5102384094948</v>
      </c>
      <c r="BE2660">
        <v>145.45226500000001</v>
      </c>
    </row>
    <row r="2661" spans="1:57">
      <c r="A2661" t="s">
        <v>11</v>
      </c>
      <c r="B2661" t="s">
        <v>45</v>
      </c>
      <c r="C2661">
        <v>1974</v>
      </c>
      <c r="D2661">
        <f t="shared" si="201"/>
        <v>116</v>
      </c>
      <c r="E2661">
        <v>4</v>
      </c>
      <c r="G2661">
        <v>1628539.82341</v>
      </c>
      <c r="H2661">
        <v>941981.012736</v>
      </c>
      <c r="I2661">
        <v>328310.42439900001</v>
      </c>
      <c r="J2661">
        <v>362146.15746800002</v>
      </c>
      <c r="K2661">
        <v>216408.52918300001</v>
      </c>
      <c r="L2661">
        <v>207953.11033200001</v>
      </c>
      <c r="Q2661">
        <f t="shared" si="200"/>
        <v>8455.4188509999949</v>
      </c>
      <c r="R2661">
        <v>78967.433000000005</v>
      </c>
      <c r="AE2661">
        <f t="shared" si="202"/>
        <v>8</v>
      </c>
      <c r="AG2661">
        <v>8</v>
      </c>
      <c r="AK2661">
        <v>6</v>
      </c>
      <c r="AL2661">
        <v>8</v>
      </c>
      <c r="AN2661">
        <v>38.425109999999997</v>
      </c>
      <c r="AO2661">
        <v>0.38871690000000003</v>
      </c>
      <c r="AT2661">
        <v>13</v>
      </c>
      <c r="AV2661">
        <v>0</v>
      </c>
      <c r="AW2661">
        <v>1</v>
      </c>
      <c r="AY2661">
        <v>1</v>
      </c>
      <c r="AZ2661">
        <v>38.799999999999997</v>
      </c>
      <c r="BA2661">
        <v>87.1</v>
      </c>
      <c r="BB2661">
        <v>59.3</v>
      </c>
      <c r="BC2661">
        <v>104.910519322982</v>
      </c>
      <c r="BD2661">
        <v>30.789202635511899</v>
      </c>
      <c r="BE2661">
        <v>144.2852279</v>
      </c>
    </row>
    <row r="2662" spans="1:57">
      <c r="A2662" t="s">
        <v>11</v>
      </c>
      <c r="B2662" t="s">
        <v>45</v>
      </c>
      <c r="C2662">
        <v>1975</v>
      </c>
      <c r="D2662">
        <f t="shared" si="201"/>
        <v>117</v>
      </c>
      <c r="E2662">
        <v>1</v>
      </c>
      <c r="G2662">
        <v>1619143.0614839999</v>
      </c>
      <c r="H2662">
        <v>961874.26165500004</v>
      </c>
      <c r="I2662">
        <v>329765.47475400002</v>
      </c>
      <c r="J2662">
        <v>373224.227251</v>
      </c>
      <c r="K2662">
        <v>207497.650383</v>
      </c>
      <c r="L2662">
        <v>209153.40118099999</v>
      </c>
      <c r="Q2662">
        <f t="shared" si="200"/>
        <v>-1655.7507979999937</v>
      </c>
      <c r="R2662">
        <v>78673.554000000004</v>
      </c>
      <c r="AE2662">
        <f t="shared" si="202"/>
        <v>6.5</v>
      </c>
      <c r="AG2662">
        <v>6.5</v>
      </c>
      <c r="AK2662">
        <v>5</v>
      </c>
      <c r="AL2662">
        <v>6.5</v>
      </c>
      <c r="AN2662">
        <v>39.14273</v>
      </c>
      <c r="AO2662">
        <v>0.3955342</v>
      </c>
      <c r="AT2662">
        <v>13</v>
      </c>
      <c r="AV2662">
        <v>0</v>
      </c>
      <c r="AW2662">
        <v>1</v>
      </c>
      <c r="AY2662">
        <v>1</v>
      </c>
      <c r="AZ2662">
        <v>38.4</v>
      </c>
      <c r="BA2662">
        <v>86.4</v>
      </c>
      <c r="BB2662">
        <v>58.5</v>
      </c>
      <c r="BC2662">
        <v>103.650321304672</v>
      </c>
      <c r="BD2662">
        <v>31.298215283577498</v>
      </c>
      <c r="BE2662">
        <v>142.1760706</v>
      </c>
    </row>
    <row r="2663" spans="1:57">
      <c r="A2663" t="s">
        <v>11</v>
      </c>
      <c r="B2663" t="s">
        <v>45</v>
      </c>
      <c r="C2663">
        <v>1975</v>
      </c>
      <c r="D2663">
        <f t="shared" si="201"/>
        <v>118</v>
      </c>
      <c r="E2663">
        <v>2</v>
      </c>
      <c r="G2663">
        <v>1611015.699787</v>
      </c>
      <c r="H2663">
        <v>965477.91846199997</v>
      </c>
      <c r="I2663">
        <v>337449.94621700002</v>
      </c>
      <c r="J2663">
        <v>341508.36554500001</v>
      </c>
      <c r="K2663">
        <v>205222.488889</v>
      </c>
      <c r="L2663">
        <v>215868.67762999999</v>
      </c>
      <c r="Q2663">
        <f t="shared" si="200"/>
        <v>-10646.188740999991</v>
      </c>
      <c r="R2663">
        <v>78673.554000000004</v>
      </c>
      <c r="AE2663">
        <f t="shared" si="202"/>
        <v>5.5</v>
      </c>
      <c r="AG2663">
        <v>5.5</v>
      </c>
      <c r="AK2663">
        <v>4.5</v>
      </c>
      <c r="AL2663">
        <v>5.5</v>
      </c>
      <c r="AN2663">
        <v>39.903840000000002</v>
      </c>
      <c r="AO2663">
        <v>0.40251350000000002</v>
      </c>
      <c r="AT2663">
        <v>13</v>
      </c>
      <c r="AV2663">
        <v>0</v>
      </c>
      <c r="AW2663">
        <v>1</v>
      </c>
      <c r="AY2663">
        <v>1</v>
      </c>
      <c r="AZ2663">
        <v>38.6</v>
      </c>
      <c r="BA2663">
        <v>86.9</v>
      </c>
      <c r="BB2663">
        <v>58.6</v>
      </c>
      <c r="BC2663">
        <v>102.64126006604</v>
      </c>
      <c r="BD2663">
        <v>32.125679866376302</v>
      </c>
      <c r="BE2663">
        <v>139.04376619999999</v>
      </c>
    </row>
    <row r="2664" spans="1:57">
      <c r="A2664" t="s">
        <v>11</v>
      </c>
      <c r="B2664" t="s">
        <v>45</v>
      </c>
      <c r="C2664">
        <v>1975</v>
      </c>
      <c r="D2664">
        <f t="shared" si="201"/>
        <v>119</v>
      </c>
      <c r="E2664">
        <v>3</v>
      </c>
      <c r="G2664">
        <v>1628540.4691959999</v>
      </c>
      <c r="H2664">
        <v>975246.91570200003</v>
      </c>
      <c r="I2664">
        <v>344246.01175399998</v>
      </c>
      <c r="J2664">
        <v>352530.17577999999</v>
      </c>
      <c r="K2664">
        <v>206183.08139400001</v>
      </c>
      <c r="L2664">
        <v>216309.842993</v>
      </c>
      <c r="Q2664">
        <f t="shared" si="200"/>
        <v>-10126.76159899999</v>
      </c>
      <c r="R2664">
        <v>78673.554000000004</v>
      </c>
      <c r="AE2664">
        <f t="shared" si="202"/>
        <v>4.5</v>
      </c>
      <c r="AG2664">
        <v>4.5</v>
      </c>
      <c r="AK2664">
        <v>3.5</v>
      </c>
      <c r="AL2664">
        <v>4.5</v>
      </c>
      <c r="AN2664">
        <v>40.208280000000002</v>
      </c>
      <c r="AO2664">
        <v>0.40493889999999999</v>
      </c>
      <c r="AT2664">
        <v>13</v>
      </c>
      <c r="AV2664">
        <v>0</v>
      </c>
      <c r="AW2664">
        <v>1</v>
      </c>
      <c r="AY2664">
        <v>1</v>
      </c>
      <c r="AZ2664">
        <v>38.700000000000003</v>
      </c>
      <c r="BA2664">
        <v>87.2</v>
      </c>
      <c r="BB2664">
        <v>58.4</v>
      </c>
      <c r="BC2664">
        <v>102.30499493928301</v>
      </c>
      <c r="BD2664">
        <v>32.563882801199803</v>
      </c>
      <c r="BE2664">
        <v>137.73298030000001</v>
      </c>
    </row>
    <row r="2665" spans="1:57">
      <c r="A2665" t="s">
        <v>11</v>
      </c>
      <c r="B2665" t="s">
        <v>45</v>
      </c>
      <c r="C2665">
        <v>1975</v>
      </c>
      <c r="D2665">
        <f t="shared" si="201"/>
        <v>120</v>
      </c>
      <c r="E2665">
        <v>4</v>
      </c>
      <c r="G2665">
        <v>1660542.184594</v>
      </c>
      <c r="H2665">
        <v>987553.43034700002</v>
      </c>
      <c r="I2665">
        <v>342691.371912</v>
      </c>
      <c r="J2665">
        <v>364451.69868099998</v>
      </c>
      <c r="K2665">
        <v>212149.13993599999</v>
      </c>
      <c r="L2665">
        <v>224691.59094600001</v>
      </c>
      <c r="Q2665">
        <f t="shared" si="200"/>
        <v>-12542.451010000019</v>
      </c>
      <c r="R2665">
        <v>78673.554000000004</v>
      </c>
      <c r="AE2665">
        <f t="shared" si="202"/>
        <v>4.5</v>
      </c>
      <c r="AG2665">
        <v>4.5</v>
      </c>
      <c r="AK2665">
        <v>3.5</v>
      </c>
      <c r="AL2665">
        <v>4.5</v>
      </c>
      <c r="AN2665">
        <v>40.512720000000002</v>
      </c>
      <c r="AO2665">
        <v>0.40763710000000003</v>
      </c>
      <c r="AT2665">
        <v>13</v>
      </c>
      <c r="AV2665">
        <v>0</v>
      </c>
      <c r="AW2665">
        <v>1</v>
      </c>
      <c r="AY2665">
        <v>1</v>
      </c>
      <c r="AZ2665">
        <v>39.6</v>
      </c>
      <c r="BA2665">
        <v>89</v>
      </c>
      <c r="BB2665">
        <v>59.5</v>
      </c>
      <c r="BC2665">
        <v>101.743459648168</v>
      </c>
      <c r="BD2665">
        <v>32.959006817257197</v>
      </c>
      <c r="BE2665">
        <v>136.75488989999999</v>
      </c>
    </row>
    <row r="2666" spans="1:57">
      <c r="A2666" t="s">
        <v>11</v>
      </c>
      <c r="B2666" t="s">
        <v>45</v>
      </c>
      <c r="C2666">
        <v>1976</v>
      </c>
      <c r="D2666">
        <f t="shared" si="201"/>
        <v>121</v>
      </c>
      <c r="E2666">
        <v>1</v>
      </c>
      <c r="G2666">
        <v>1675462.2116080001</v>
      </c>
      <c r="H2666">
        <v>996895.27291399997</v>
      </c>
      <c r="I2666">
        <v>342402.61882700003</v>
      </c>
      <c r="J2666">
        <v>360951.43058799999</v>
      </c>
      <c r="K2666">
        <v>220655.52286299999</v>
      </c>
      <c r="L2666">
        <v>229666.43335199999</v>
      </c>
      <c r="Q2666">
        <f t="shared" si="200"/>
        <v>-9010.9104890000017</v>
      </c>
      <c r="R2666">
        <v>78336.95</v>
      </c>
      <c r="AE2666">
        <f t="shared" si="202"/>
        <v>4.5</v>
      </c>
      <c r="AG2666">
        <v>4.5</v>
      </c>
      <c r="AK2666">
        <v>3.5</v>
      </c>
      <c r="AL2666">
        <v>4.5</v>
      </c>
      <c r="AN2666">
        <v>41.186839999999997</v>
      </c>
      <c r="AO2666">
        <v>0.41403100000000004</v>
      </c>
      <c r="AT2666">
        <v>13</v>
      </c>
      <c r="AV2666">
        <v>0</v>
      </c>
      <c r="AW2666">
        <v>1</v>
      </c>
      <c r="AY2666">
        <v>1</v>
      </c>
      <c r="AZ2666">
        <v>39.1</v>
      </c>
      <c r="BA2666">
        <v>87.7</v>
      </c>
      <c r="BB2666">
        <v>58.7</v>
      </c>
      <c r="BC2666">
        <v>101.152629600849</v>
      </c>
      <c r="BD2666">
        <v>33.287011829943602</v>
      </c>
      <c r="BE2666">
        <v>135.95847259999999</v>
      </c>
    </row>
    <row r="2667" spans="1:57">
      <c r="A2667" t="s">
        <v>11</v>
      </c>
      <c r="B2667" t="s">
        <v>45</v>
      </c>
      <c r="C2667">
        <v>1976</v>
      </c>
      <c r="D2667">
        <f t="shared" si="201"/>
        <v>122</v>
      </c>
      <c r="E2667">
        <v>2</v>
      </c>
      <c r="G2667">
        <v>1700351.4540560001</v>
      </c>
      <c r="H2667">
        <v>1005265.109385</v>
      </c>
      <c r="I2667">
        <v>345112.341541</v>
      </c>
      <c r="J2667">
        <v>366630.78427399998</v>
      </c>
      <c r="K2667">
        <v>223031.978711</v>
      </c>
      <c r="L2667">
        <v>235841.911307</v>
      </c>
      <c r="Q2667">
        <f t="shared" si="200"/>
        <v>-12809.932595999999</v>
      </c>
      <c r="R2667">
        <v>78336.95</v>
      </c>
      <c r="AE2667">
        <f t="shared" si="202"/>
        <v>4.5</v>
      </c>
      <c r="AG2667">
        <v>4.5</v>
      </c>
      <c r="AK2667">
        <v>3.5</v>
      </c>
      <c r="AL2667">
        <v>4.5</v>
      </c>
      <c r="AN2667">
        <v>41.621769999999998</v>
      </c>
      <c r="AO2667">
        <v>0.4180489</v>
      </c>
      <c r="AT2667">
        <v>13</v>
      </c>
      <c r="AV2667">
        <v>0</v>
      </c>
      <c r="AW2667">
        <v>1</v>
      </c>
      <c r="AY2667">
        <v>1</v>
      </c>
      <c r="AZ2667">
        <v>39.4</v>
      </c>
      <c r="BA2667">
        <v>88</v>
      </c>
      <c r="BB2667">
        <v>59</v>
      </c>
      <c r="BC2667">
        <v>100.780879066141</v>
      </c>
      <c r="BD2667">
        <v>33.713074169599501</v>
      </c>
      <c r="BE2667">
        <v>134.7811572</v>
      </c>
    </row>
    <row r="2668" spans="1:57">
      <c r="A2668" t="s">
        <v>11</v>
      </c>
      <c r="B2668" t="s">
        <v>45</v>
      </c>
      <c r="C2668">
        <v>1976</v>
      </c>
      <c r="D2668">
        <f t="shared" si="201"/>
        <v>123</v>
      </c>
      <c r="E2668">
        <v>3</v>
      </c>
      <c r="G2668">
        <v>1700859.328955</v>
      </c>
      <c r="H2668">
        <v>1010798.0814359999</v>
      </c>
      <c r="I2668">
        <v>347022.45660199999</v>
      </c>
      <c r="J2668">
        <v>361513.73266699997</v>
      </c>
      <c r="K2668">
        <v>230818.609452</v>
      </c>
      <c r="L2668">
        <v>240203.87904999999</v>
      </c>
      <c r="Q2668">
        <f t="shared" si="200"/>
        <v>-9385.2695979999844</v>
      </c>
      <c r="R2668">
        <v>78336.95</v>
      </c>
      <c r="AE2668">
        <f t="shared" si="202"/>
        <v>4.5</v>
      </c>
      <c r="AG2668">
        <v>4.5</v>
      </c>
      <c r="AK2668">
        <v>3.5</v>
      </c>
      <c r="AL2668">
        <v>4.5</v>
      </c>
      <c r="AN2668">
        <v>41.730499999999999</v>
      </c>
      <c r="AO2668">
        <v>0.41986950000000001</v>
      </c>
      <c r="AT2668">
        <v>13</v>
      </c>
      <c r="AV2668">
        <v>0</v>
      </c>
      <c r="AW2668">
        <v>1</v>
      </c>
      <c r="AY2668">
        <v>1</v>
      </c>
      <c r="AZ2668">
        <v>39.5</v>
      </c>
      <c r="BA2668">
        <v>87.9</v>
      </c>
      <c r="BB2668">
        <v>59</v>
      </c>
      <c r="BC2668">
        <v>100.728475806753</v>
      </c>
      <c r="BD2668">
        <v>33.982267431664603</v>
      </c>
      <c r="BE2668">
        <v>134.9986131</v>
      </c>
    </row>
    <row r="2669" spans="1:57">
      <c r="A2669" t="s">
        <v>11</v>
      </c>
      <c r="B2669" t="s">
        <v>45</v>
      </c>
      <c r="C2669">
        <v>1976</v>
      </c>
      <c r="D2669">
        <f t="shared" si="201"/>
        <v>124</v>
      </c>
      <c r="E2669">
        <v>4</v>
      </c>
      <c r="G2669">
        <v>1732352.093144</v>
      </c>
      <c r="H2669">
        <v>1023765.869911</v>
      </c>
      <c r="I2669">
        <v>348399.57042599999</v>
      </c>
      <c r="J2669">
        <v>375402.94609300001</v>
      </c>
      <c r="K2669">
        <v>230464.675564</v>
      </c>
      <c r="L2669">
        <v>244663.889012</v>
      </c>
      <c r="Q2669">
        <f t="shared" si="200"/>
        <v>-14199.213447999995</v>
      </c>
      <c r="R2669">
        <v>78336.95</v>
      </c>
      <c r="AE2669">
        <f t="shared" si="202"/>
        <v>4.5</v>
      </c>
      <c r="AG2669">
        <v>4.5</v>
      </c>
      <c r="AK2669">
        <v>3.5</v>
      </c>
      <c r="AL2669">
        <v>4.5</v>
      </c>
      <c r="AN2669">
        <v>42.013190000000002</v>
      </c>
      <c r="AO2669">
        <v>0.4229446</v>
      </c>
      <c r="AT2669">
        <v>13</v>
      </c>
      <c r="AV2669">
        <v>0</v>
      </c>
      <c r="AW2669">
        <v>1</v>
      </c>
      <c r="AY2669">
        <v>1</v>
      </c>
      <c r="AZ2669">
        <v>40.200000000000003</v>
      </c>
      <c r="BA2669">
        <v>88.9</v>
      </c>
      <c r="BB2669">
        <v>59.8</v>
      </c>
      <c r="BC2669">
        <v>101.47234307030701</v>
      </c>
      <c r="BD2669">
        <v>34.2871950146465</v>
      </c>
      <c r="BE2669">
        <v>135.6534092</v>
      </c>
    </row>
    <row r="2670" spans="1:57">
      <c r="A2670" t="s">
        <v>11</v>
      </c>
      <c r="B2670" t="s">
        <v>45</v>
      </c>
      <c r="C2670">
        <v>1977</v>
      </c>
      <c r="D2670">
        <f t="shared" si="201"/>
        <v>125</v>
      </c>
      <c r="E2670">
        <v>1</v>
      </c>
      <c r="G2670">
        <v>1747145.4025719999</v>
      </c>
      <c r="H2670">
        <v>1036961.5521119999</v>
      </c>
      <c r="I2670">
        <v>349898.70253000001</v>
      </c>
      <c r="J2670">
        <v>389813.23882600002</v>
      </c>
      <c r="K2670">
        <v>230742.787774</v>
      </c>
      <c r="L2670">
        <v>242446.83486100001</v>
      </c>
      <c r="Q2670">
        <f t="shared" si="200"/>
        <v>-11704.047087000014</v>
      </c>
      <c r="R2670">
        <v>78159.813999999998</v>
      </c>
      <c r="AE2670">
        <f t="shared" si="202"/>
        <v>4.5</v>
      </c>
      <c r="AG2670">
        <v>4.5</v>
      </c>
      <c r="AK2670">
        <v>3.5</v>
      </c>
      <c r="AL2670">
        <v>4.5</v>
      </c>
      <c r="AN2670">
        <v>42.752560000000003</v>
      </c>
      <c r="AO2670">
        <v>0.42957669999999998</v>
      </c>
      <c r="AT2670">
        <v>13</v>
      </c>
      <c r="AV2670">
        <v>1</v>
      </c>
      <c r="AW2670">
        <v>1</v>
      </c>
      <c r="AY2670">
        <v>1</v>
      </c>
      <c r="AZ2670">
        <v>39.700000000000003</v>
      </c>
      <c r="BA2670">
        <v>87.8</v>
      </c>
      <c r="BB2670">
        <v>59.1</v>
      </c>
      <c r="BC2670">
        <v>102.200312532027</v>
      </c>
      <c r="BD2670">
        <v>34.556907953584599</v>
      </c>
      <c r="BE2670">
        <v>136.59212450000001</v>
      </c>
    </row>
    <row r="2671" spans="1:57">
      <c r="A2671" t="s">
        <v>11</v>
      </c>
      <c r="B2671" t="s">
        <v>45</v>
      </c>
      <c r="C2671">
        <v>1977</v>
      </c>
      <c r="D2671">
        <f t="shared" si="201"/>
        <v>126</v>
      </c>
      <c r="E2671">
        <v>2</v>
      </c>
      <c r="G2671">
        <v>1757050.8286909999</v>
      </c>
      <c r="H2671">
        <v>1054139.114365</v>
      </c>
      <c r="I2671">
        <v>348343.92162699997</v>
      </c>
      <c r="J2671">
        <v>378510.20420199999</v>
      </c>
      <c r="K2671">
        <v>236152.40891299999</v>
      </c>
      <c r="L2671">
        <v>242348.79264299999</v>
      </c>
      <c r="Q2671">
        <f t="shared" si="200"/>
        <v>-6196.3837300000014</v>
      </c>
      <c r="R2671">
        <v>78159.813999999998</v>
      </c>
      <c r="AE2671">
        <f t="shared" si="202"/>
        <v>4.5</v>
      </c>
      <c r="AG2671">
        <v>4.5</v>
      </c>
      <c r="AK2671">
        <v>3.5</v>
      </c>
      <c r="AL2671">
        <v>4.5</v>
      </c>
      <c r="AN2671">
        <v>43.209220000000002</v>
      </c>
      <c r="AO2671">
        <v>0.43399769999999999</v>
      </c>
      <c r="AT2671">
        <v>13</v>
      </c>
      <c r="AV2671">
        <v>1</v>
      </c>
      <c r="AW2671">
        <v>1</v>
      </c>
      <c r="AY2671">
        <v>1</v>
      </c>
      <c r="AZ2671">
        <v>40.299999999999997</v>
      </c>
      <c r="BA2671">
        <v>88.7</v>
      </c>
      <c r="BB2671">
        <v>59.7</v>
      </c>
      <c r="BC2671">
        <v>103.345376148049</v>
      </c>
      <c r="BD2671">
        <v>34.794640892441301</v>
      </c>
      <c r="BE2671">
        <v>137.68238360000001</v>
      </c>
    </row>
    <row r="2672" spans="1:57">
      <c r="A2672" t="s">
        <v>11</v>
      </c>
      <c r="B2672" t="s">
        <v>45</v>
      </c>
      <c r="C2672">
        <v>1977</v>
      </c>
      <c r="D2672">
        <f t="shared" si="201"/>
        <v>127</v>
      </c>
      <c r="E2672">
        <v>3</v>
      </c>
      <c r="G2672">
        <v>1756542.953792</v>
      </c>
      <c r="H2672">
        <v>1062899.9806339999</v>
      </c>
      <c r="I2672">
        <v>353407.89183500002</v>
      </c>
      <c r="J2672">
        <v>380928.33786099998</v>
      </c>
      <c r="K2672">
        <v>236556.904786</v>
      </c>
      <c r="L2672">
        <v>253179.774084</v>
      </c>
      <c r="Q2672">
        <f t="shared" si="200"/>
        <v>-16622.869298000005</v>
      </c>
      <c r="R2672">
        <v>78159.813999999998</v>
      </c>
      <c r="AE2672">
        <f t="shared" si="202"/>
        <v>4</v>
      </c>
      <c r="AG2672">
        <v>4</v>
      </c>
      <c r="AK2672">
        <v>3.5</v>
      </c>
      <c r="AL2672">
        <v>4</v>
      </c>
      <c r="AN2672">
        <v>43.339689999999997</v>
      </c>
      <c r="AO2672">
        <v>0.43580620000000003</v>
      </c>
      <c r="AT2672">
        <v>13</v>
      </c>
      <c r="AV2672">
        <v>1</v>
      </c>
      <c r="AW2672">
        <v>1</v>
      </c>
      <c r="AY2672">
        <v>1</v>
      </c>
      <c r="AZ2672">
        <v>40.5</v>
      </c>
      <c r="BA2672">
        <v>89</v>
      </c>
      <c r="BB2672">
        <v>60</v>
      </c>
      <c r="BC2672">
        <v>104.315909479374</v>
      </c>
      <c r="BD2672">
        <v>35.082606182343703</v>
      </c>
      <c r="BE2672">
        <v>138.764678</v>
      </c>
    </row>
    <row r="2673" spans="1:58">
      <c r="A2673" t="s">
        <v>11</v>
      </c>
      <c r="B2673" t="s">
        <v>45</v>
      </c>
      <c r="C2673">
        <v>1977</v>
      </c>
      <c r="D2673">
        <f t="shared" si="201"/>
        <v>128</v>
      </c>
      <c r="E2673">
        <v>4</v>
      </c>
      <c r="G2673">
        <v>1786766.676522</v>
      </c>
      <c r="H2673">
        <v>1066154.0079729999</v>
      </c>
      <c r="I2673">
        <v>360470.70484800002</v>
      </c>
      <c r="J2673">
        <v>386720.35734300001</v>
      </c>
      <c r="K2673">
        <v>240146.42228699999</v>
      </c>
      <c r="L2673">
        <v>249553.09836</v>
      </c>
      <c r="Q2673">
        <f t="shared" si="200"/>
        <v>-9406.6760730000096</v>
      </c>
      <c r="R2673">
        <v>78159.813999999998</v>
      </c>
      <c r="AE2673">
        <f t="shared" si="202"/>
        <v>3.5</v>
      </c>
      <c r="AG2673">
        <v>3.5</v>
      </c>
      <c r="AK2673">
        <v>3</v>
      </c>
      <c r="AL2673">
        <v>3.5</v>
      </c>
      <c r="AN2673">
        <v>43.470170000000003</v>
      </c>
      <c r="AO2673">
        <v>0.43763800000000003</v>
      </c>
      <c r="AT2673">
        <v>13</v>
      </c>
      <c r="AV2673">
        <v>1</v>
      </c>
      <c r="AW2673">
        <v>1</v>
      </c>
      <c r="AY2673">
        <v>1</v>
      </c>
      <c r="AZ2673">
        <v>41.4</v>
      </c>
      <c r="BA2673">
        <v>90.4</v>
      </c>
      <c r="BB2673">
        <v>61</v>
      </c>
      <c r="BC2673">
        <v>105.489041946908</v>
      </c>
      <c r="BD2673">
        <v>35.402900974973498</v>
      </c>
      <c r="BE2673">
        <v>139.7695769</v>
      </c>
    </row>
    <row r="2674" spans="1:58">
      <c r="A2674" t="s">
        <v>11</v>
      </c>
      <c r="B2674" t="s">
        <v>45</v>
      </c>
      <c r="C2674">
        <v>1978</v>
      </c>
      <c r="D2674">
        <f t="shared" si="201"/>
        <v>129</v>
      </c>
      <c r="E2674">
        <v>1</v>
      </c>
      <c r="G2674">
        <v>1794130.21676</v>
      </c>
      <c r="H2674">
        <v>1077669.4477510001</v>
      </c>
      <c r="I2674">
        <v>362458.68590899999</v>
      </c>
      <c r="J2674">
        <v>397643.58500600001</v>
      </c>
      <c r="K2674">
        <v>238945.84139300001</v>
      </c>
      <c r="L2674">
        <v>251587.41284500001</v>
      </c>
      <c r="Q2674">
        <f t="shared" si="200"/>
        <v>-12641.571452000004</v>
      </c>
      <c r="R2674">
        <v>78091.820000000007</v>
      </c>
      <c r="AE2674">
        <f t="shared" si="202"/>
        <v>3.5</v>
      </c>
      <c r="AG2674">
        <v>3.5</v>
      </c>
      <c r="AK2674">
        <v>3</v>
      </c>
      <c r="AL2674">
        <v>3.5</v>
      </c>
      <c r="AN2674">
        <v>44.035559999999997</v>
      </c>
      <c r="AO2674">
        <v>0.44339730000000005</v>
      </c>
      <c r="AT2674">
        <v>13</v>
      </c>
      <c r="AV2674">
        <v>0</v>
      </c>
      <c r="AW2674">
        <v>1</v>
      </c>
      <c r="AY2674">
        <v>1</v>
      </c>
      <c r="AZ2674">
        <v>40.799999999999997</v>
      </c>
      <c r="BA2674">
        <v>88.9</v>
      </c>
      <c r="BB2674">
        <v>60.2</v>
      </c>
      <c r="BC2674">
        <v>107.404311034695</v>
      </c>
      <c r="BD2674">
        <v>35.653319181367799</v>
      </c>
      <c r="BE2674">
        <v>141.19439080000001</v>
      </c>
    </row>
    <row r="2675" spans="1:58">
      <c r="A2675" t="s">
        <v>11</v>
      </c>
      <c r="B2675" t="s">
        <v>45</v>
      </c>
      <c r="C2675">
        <v>1978</v>
      </c>
      <c r="D2675">
        <f t="shared" si="201"/>
        <v>130</v>
      </c>
      <c r="E2675">
        <v>2</v>
      </c>
      <c r="G2675">
        <v>1801241.8286600001</v>
      </c>
      <c r="H2675">
        <v>1081480.002446</v>
      </c>
      <c r="I2675">
        <v>364057.76015300001</v>
      </c>
      <c r="J2675">
        <v>393763.28990199999</v>
      </c>
      <c r="K2675">
        <v>237732.438968</v>
      </c>
      <c r="L2675">
        <v>255704.59511900001</v>
      </c>
      <c r="Q2675">
        <f t="shared" si="200"/>
        <v>-17972.156151000003</v>
      </c>
      <c r="R2675">
        <v>78091.820000000007</v>
      </c>
      <c r="AE2675">
        <f t="shared" si="202"/>
        <v>3.5</v>
      </c>
      <c r="AG2675">
        <v>3.5</v>
      </c>
      <c r="AK2675">
        <v>3</v>
      </c>
      <c r="AL2675">
        <v>3.5</v>
      </c>
      <c r="AN2675">
        <v>44.448740000000001</v>
      </c>
      <c r="AO2675">
        <v>0.44768369999999996</v>
      </c>
      <c r="AT2675">
        <v>13</v>
      </c>
      <c r="AV2675">
        <v>0</v>
      </c>
      <c r="AW2675">
        <v>1</v>
      </c>
      <c r="AY2675">
        <v>1</v>
      </c>
      <c r="AZ2675">
        <v>41.6</v>
      </c>
      <c r="BA2675">
        <v>89.7</v>
      </c>
      <c r="BB2675">
        <v>61</v>
      </c>
      <c r="BC2675">
        <v>108.309768643304</v>
      </c>
      <c r="BD2675">
        <v>35.877967642543901</v>
      </c>
      <c r="BE2675">
        <v>142.7530826</v>
      </c>
    </row>
    <row r="2676" spans="1:58">
      <c r="A2676" t="s">
        <v>11</v>
      </c>
      <c r="B2676" t="s">
        <v>45</v>
      </c>
      <c r="C2676">
        <v>1978</v>
      </c>
      <c r="D2676">
        <f t="shared" si="201"/>
        <v>131</v>
      </c>
      <c r="E2676">
        <v>3</v>
      </c>
      <c r="G2676">
        <v>1824862.2449119999</v>
      </c>
      <c r="H2676">
        <v>1105799.326263</v>
      </c>
      <c r="I2676">
        <v>369787.82321399997</v>
      </c>
      <c r="J2676">
        <v>409790.51285</v>
      </c>
      <c r="K2676">
        <v>247338.78997899999</v>
      </c>
      <c r="L2676">
        <v>264919.18488299998</v>
      </c>
      <c r="Q2676">
        <f t="shared" si="200"/>
        <v>-17580.394903999986</v>
      </c>
      <c r="R2676">
        <v>78091.820000000007</v>
      </c>
      <c r="AE2676">
        <f t="shared" si="202"/>
        <v>3.5</v>
      </c>
      <c r="AG2676">
        <v>3.5</v>
      </c>
      <c r="AK2676">
        <v>3</v>
      </c>
      <c r="AL2676">
        <v>3.5</v>
      </c>
      <c r="AN2676">
        <v>44.426990000000004</v>
      </c>
      <c r="AO2676">
        <v>0.44821430000000001</v>
      </c>
      <c r="AT2676">
        <v>13</v>
      </c>
      <c r="AV2676">
        <v>0</v>
      </c>
      <c r="AW2676">
        <v>1</v>
      </c>
      <c r="AY2676">
        <v>1</v>
      </c>
      <c r="AZ2676">
        <v>41.9</v>
      </c>
      <c r="BA2676">
        <v>89.7</v>
      </c>
      <c r="BB2676">
        <v>61.3</v>
      </c>
      <c r="BC2676">
        <v>109.764783235835</v>
      </c>
      <c r="BD2676">
        <v>36.127668435172602</v>
      </c>
      <c r="BE2676">
        <v>144.61448580000001</v>
      </c>
    </row>
    <row r="2677" spans="1:58">
      <c r="A2677" t="s">
        <v>11</v>
      </c>
      <c r="B2677" t="s">
        <v>45</v>
      </c>
      <c r="C2677">
        <v>1978</v>
      </c>
      <c r="D2677">
        <f t="shared" si="201"/>
        <v>132</v>
      </c>
      <c r="E2677">
        <v>4</v>
      </c>
      <c r="G2677">
        <v>1846196.793598</v>
      </c>
      <c r="H2677">
        <v>1116206.2984579999</v>
      </c>
      <c r="I2677">
        <v>374629.48034800001</v>
      </c>
      <c r="J2677">
        <v>411871.30927199998</v>
      </c>
      <c r="K2677">
        <v>249462.30811700001</v>
      </c>
      <c r="L2677">
        <v>272124.22924100002</v>
      </c>
      <c r="Q2677">
        <f t="shared" si="200"/>
        <v>-22661.921124000015</v>
      </c>
      <c r="R2677">
        <v>78091.820000000007</v>
      </c>
      <c r="AE2677">
        <f t="shared" si="202"/>
        <v>3.5</v>
      </c>
      <c r="AG2677">
        <v>3.5</v>
      </c>
      <c r="AK2677">
        <v>3</v>
      </c>
      <c r="AL2677">
        <v>3.5</v>
      </c>
      <c r="AN2677">
        <v>44.557470000000002</v>
      </c>
      <c r="AO2677">
        <v>0.44979170000000002</v>
      </c>
      <c r="AT2677">
        <v>13</v>
      </c>
      <c r="AV2677">
        <v>0</v>
      </c>
      <c r="AW2677">
        <v>1</v>
      </c>
      <c r="AY2677">
        <v>1</v>
      </c>
      <c r="AZ2677">
        <v>43.1</v>
      </c>
      <c r="BA2677">
        <v>91.5</v>
      </c>
      <c r="BB2677">
        <v>62.8</v>
      </c>
      <c r="BC2677">
        <v>111.473556075538</v>
      </c>
      <c r="BD2677">
        <v>36.349231288379499</v>
      </c>
      <c r="BE2677">
        <v>147.13118689999999</v>
      </c>
    </row>
    <row r="2678" spans="1:58">
      <c r="A2678" t="s">
        <v>11</v>
      </c>
      <c r="B2678" t="s">
        <v>45</v>
      </c>
      <c r="C2678">
        <v>1979</v>
      </c>
      <c r="D2678">
        <f t="shared" si="201"/>
        <v>133</v>
      </c>
      <c r="E2678">
        <v>1</v>
      </c>
      <c r="G2678">
        <v>1848479.7192490001</v>
      </c>
      <c r="H2678">
        <v>1108378.929885</v>
      </c>
      <c r="I2678">
        <v>377561.58666700003</v>
      </c>
      <c r="J2678">
        <v>401986.05926499999</v>
      </c>
      <c r="K2678">
        <v>248691.69577200001</v>
      </c>
      <c r="L2678">
        <v>273594.616308</v>
      </c>
      <c r="Q2678">
        <f t="shared" si="200"/>
        <v>-24902.920535999991</v>
      </c>
      <c r="R2678">
        <v>78126.350000000006</v>
      </c>
      <c r="AE2678">
        <f t="shared" ref="AE2678:AE2709" si="203">AL2678</f>
        <v>4</v>
      </c>
      <c r="AG2678">
        <v>5</v>
      </c>
      <c r="AK2678">
        <v>4</v>
      </c>
      <c r="AL2678">
        <v>4</v>
      </c>
      <c r="AN2678">
        <v>45.318579999999997</v>
      </c>
      <c r="AO2678">
        <v>0.45513599999999999</v>
      </c>
      <c r="AT2678">
        <v>13</v>
      </c>
      <c r="AV2678">
        <v>0</v>
      </c>
      <c r="AW2678">
        <v>1</v>
      </c>
      <c r="AY2678">
        <v>1</v>
      </c>
      <c r="AZ2678">
        <v>43.1</v>
      </c>
      <c r="BA2678">
        <v>91.1</v>
      </c>
      <c r="BB2678">
        <v>62.7</v>
      </c>
      <c r="BC2678">
        <v>112.114161754706</v>
      </c>
      <c r="BD2678">
        <v>36.595591650728899</v>
      </c>
      <c r="BE2678">
        <v>149.39947380000001</v>
      </c>
    </row>
    <row r="2679" spans="1:58">
      <c r="A2679" t="s">
        <v>11</v>
      </c>
      <c r="B2679" t="s">
        <v>45</v>
      </c>
      <c r="C2679">
        <v>1979</v>
      </c>
      <c r="D2679">
        <f t="shared" si="201"/>
        <v>134</v>
      </c>
      <c r="E2679">
        <v>2</v>
      </c>
      <c r="G2679">
        <v>1905879.7000579999</v>
      </c>
      <c r="H2679">
        <v>1149492.1091179999</v>
      </c>
      <c r="I2679">
        <v>381736.93935599999</v>
      </c>
      <c r="J2679">
        <v>434828.79898199998</v>
      </c>
      <c r="K2679">
        <v>253494.65829399999</v>
      </c>
      <c r="L2679">
        <v>287220.41651700001</v>
      </c>
      <c r="Q2679">
        <f t="shared" si="200"/>
        <v>-33725.758223000012</v>
      </c>
      <c r="R2679">
        <v>78126.350000000006</v>
      </c>
      <c r="AE2679">
        <f t="shared" si="203"/>
        <v>5</v>
      </c>
      <c r="AG2679">
        <v>5.5</v>
      </c>
      <c r="AK2679">
        <v>4</v>
      </c>
      <c r="AL2679">
        <v>5</v>
      </c>
      <c r="AN2679">
        <v>45.905720000000002</v>
      </c>
      <c r="AO2679">
        <v>0.4590921</v>
      </c>
      <c r="AT2679">
        <v>13</v>
      </c>
      <c r="AV2679">
        <v>0</v>
      </c>
      <c r="AW2679">
        <v>1</v>
      </c>
      <c r="AY2679">
        <v>1</v>
      </c>
      <c r="AZ2679">
        <v>43.9</v>
      </c>
      <c r="BA2679">
        <v>92</v>
      </c>
      <c r="BB2679">
        <v>63.7</v>
      </c>
      <c r="BC2679">
        <v>112.19645638834</v>
      </c>
      <c r="BD2679">
        <v>36.8462718421614</v>
      </c>
      <c r="BE2679">
        <v>151.65412570000001</v>
      </c>
    </row>
    <row r="2680" spans="1:58">
      <c r="A2680" t="s">
        <v>11</v>
      </c>
      <c r="B2680" t="s">
        <v>45</v>
      </c>
      <c r="C2680">
        <v>1979</v>
      </c>
      <c r="D2680">
        <f t="shared" si="201"/>
        <v>135</v>
      </c>
      <c r="E2680">
        <v>3</v>
      </c>
      <c r="G2680">
        <v>1905879.843566</v>
      </c>
      <c r="H2680">
        <v>1122663.7571030001</v>
      </c>
      <c r="I2680">
        <v>383691.34775800002</v>
      </c>
      <c r="J2680">
        <v>437415.78463499999</v>
      </c>
      <c r="K2680">
        <v>262948.89738799998</v>
      </c>
      <c r="L2680">
        <v>291680.67269199999</v>
      </c>
      <c r="Q2680">
        <f t="shared" si="200"/>
        <v>-28731.77530400001</v>
      </c>
      <c r="R2680">
        <v>78126.350000000006</v>
      </c>
      <c r="AE2680">
        <f t="shared" si="203"/>
        <v>6</v>
      </c>
      <c r="AG2680">
        <v>6</v>
      </c>
      <c r="AK2680">
        <v>5</v>
      </c>
      <c r="AL2680">
        <v>6</v>
      </c>
      <c r="AN2680">
        <v>46.49286</v>
      </c>
      <c r="AO2680">
        <v>0.46438550000000001</v>
      </c>
      <c r="AT2680">
        <v>13</v>
      </c>
      <c r="AV2680">
        <v>0</v>
      </c>
      <c r="AW2680">
        <v>1</v>
      </c>
      <c r="AY2680">
        <v>1</v>
      </c>
      <c r="AZ2680">
        <v>44.1</v>
      </c>
      <c r="BA2680">
        <v>91.9</v>
      </c>
      <c r="BB2680">
        <v>63.8</v>
      </c>
      <c r="BC2680">
        <v>112.31095158665001</v>
      </c>
      <c r="BD2680">
        <v>37.319180444627598</v>
      </c>
      <c r="BE2680">
        <v>152.724537</v>
      </c>
    </row>
    <row r="2681" spans="1:58">
      <c r="A2681" t="s">
        <v>11</v>
      </c>
      <c r="B2681" t="s">
        <v>45</v>
      </c>
      <c r="C2681">
        <v>1979</v>
      </c>
      <c r="D2681">
        <f t="shared" si="201"/>
        <v>136</v>
      </c>
      <c r="E2681">
        <v>4</v>
      </c>
      <c r="G2681">
        <v>1917562.7600740001</v>
      </c>
      <c r="H2681">
        <v>1140424.9849459999</v>
      </c>
      <c r="I2681">
        <v>386267.696734</v>
      </c>
      <c r="J2681">
        <v>442814.50073299999</v>
      </c>
      <c r="K2681">
        <v>262392.71556300001</v>
      </c>
      <c r="L2681">
        <v>297807.35113000002</v>
      </c>
      <c r="Q2681">
        <f t="shared" si="200"/>
        <v>-35414.635567000019</v>
      </c>
      <c r="R2681">
        <v>78126.350000000006</v>
      </c>
      <c r="AE2681">
        <f t="shared" si="203"/>
        <v>7</v>
      </c>
      <c r="AG2681">
        <v>7</v>
      </c>
      <c r="AK2681">
        <v>6</v>
      </c>
      <c r="AL2681">
        <v>7</v>
      </c>
      <c r="AN2681">
        <v>46.927779999999998</v>
      </c>
      <c r="AO2681">
        <v>0.46971789999999997</v>
      </c>
      <c r="AT2681">
        <v>13</v>
      </c>
      <c r="AV2681">
        <v>0</v>
      </c>
      <c r="AW2681">
        <v>1</v>
      </c>
      <c r="AY2681">
        <v>1</v>
      </c>
      <c r="AZ2681">
        <v>45.1</v>
      </c>
      <c r="BA2681">
        <v>93.3</v>
      </c>
      <c r="BB2681">
        <v>65.099999999999994</v>
      </c>
      <c r="BC2681">
        <v>113.046768207577</v>
      </c>
      <c r="BD2681">
        <v>37.871269711400899</v>
      </c>
      <c r="BE2681">
        <v>153.13337179999999</v>
      </c>
    </row>
    <row r="2682" spans="1:58">
      <c r="A2682" t="s">
        <v>11</v>
      </c>
      <c r="B2682" t="s">
        <v>45</v>
      </c>
      <c r="C2682">
        <v>1980</v>
      </c>
      <c r="D2682">
        <f t="shared" si="201"/>
        <v>137</v>
      </c>
      <c r="E2682">
        <v>1</v>
      </c>
      <c r="G2682">
        <v>1932926.9444230001</v>
      </c>
      <c r="H2682">
        <v>1146481.314363</v>
      </c>
      <c r="I2682">
        <v>390676.50636300002</v>
      </c>
      <c r="J2682">
        <v>450391.56892200001</v>
      </c>
      <c r="K2682">
        <v>280064.15029700001</v>
      </c>
      <c r="L2682">
        <v>303591.004908</v>
      </c>
      <c r="Q2682">
        <f t="shared" si="200"/>
        <v>-23526.854610999988</v>
      </c>
      <c r="R2682">
        <v>78288.576000000001</v>
      </c>
      <c r="Y2682">
        <v>13.026999999999999</v>
      </c>
      <c r="AE2682">
        <f t="shared" si="203"/>
        <v>8.5</v>
      </c>
      <c r="AG2682">
        <v>8.5</v>
      </c>
      <c r="AK2682">
        <v>7</v>
      </c>
      <c r="AL2682">
        <v>8.5</v>
      </c>
      <c r="AN2682">
        <v>47.819360000000003</v>
      </c>
      <c r="AO2682">
        <v>0.47750819999999999</v>
      </c>
      <c r="AT2682">
        <v>13</v>
      </c>
      <c r="AV2682">
        <v>0</v>
      </c>
      <c r="AW2682">
        <v>1</v>
      </c>
      <c r="AY2682">
        <v>1</v>
      </c>
      <c r="AZ2682">
        <v>44.5</v>
      </c>
      <c r="BA2682">
        <v>92.1</v>
      </c>
      <c r="BB2682">
        <v>64.099999999999994</v>
      </c>
      <c r="BC2682">
        <v>112.40232756463</v>
      </c>
      <c r="BD2682">
        <v>38.3658938735717</v>
      </c>
      <c r="BE2682">
        <v>153.81941069999999</v>
      </c>
      <c r="BF2682">
        <v>175.3061179</v>
      </c>
    </row>
    <row r="2683" spans="1:58">
      <c r="A2683" t="s">
        <v>11</v>
      </c>
      <c r="B2683" t="s">
        <v>45</v>
      </c>
      <c r="C2683">
        <v>1980</v>
      </c>
      <c r="D2683">
        <f t="shared" si="201"/>
        <v>138</v>
      </c>
      <c r="E2683">
        <v>2</v>
      </c>
      <c r="G2683">
        <v>1920482.7178460001</v>
      </c>
      <c r="H2683">
        <v>1140067.28999</v>
      </c>
      <c r="I2683">
        <v>397694.88497299998</v>
      </c>
      <c r="J2683">
        <v>442631.05206299998</v>
      </c>
      <c r="K2683">
        <v>271165.155906</v>
      </c>
      <c r="L2683">
        <v>297660.312423</v>
      </c>
      <c r="Q2683">
        <f t="shared" si="200"/>
        <v>-26495.156516999996</v>
      </c>
      <c r="R2683">
        <v>78288.576000000001</v>
      </c>
      <c r="Y2683">
        <v>13.026999999999999</v>
      </c>
      <c r="AE2683">
        <f t="shared" si="203"/>
        <v>9.5</v>
      </c>
      <c r="AG2683">
        <v>9.5</v>
      </c>
      <c r="AK2683">
        <v>7.5</v>
      </c>
      <c r="AL2683">
        <v>9.5</v>
      </c>
      <c r="AN2683">
        <v>48.623959999999997</v>
      </c>
      <c r="AO2683">
        <v>0.48548580000000002</v>
      </c>
      <c r="AT2683">
        <v>13</v>
      </c>
      <c r="AV2683">
        <v>0</v>
      </c>
      <c r="AW2683">
        <v>1</v>
      </c>
      <c r="AY2683">
        <v>1</v>
      </c>
      <c r="AZ2683">
        <v>45.1</v>
      </c>
      <c r="BA2683">
        <v>93.3</v>
      </c>
      <c r="BB2683">
        <v>64.900000000000006</v>
      </c>
      <c r="BC2683">
        <v>112.573354463136</v>
      </c>
      <c r="BD2683">
        <v>38.849992162993601</v>
      </c>
      <c r="BE2683">
        <v>154.5080505</v>
      </c>
      <c r="BF2683">
        <v>175.50246989999999</v>
      </c>
    </row>
    <row r="2684" spans="1:58">
      <c r="A2684" t="s">
        <v>11</v>
      </c>
      <c r="B2684" t="s">
        <v>45</v>
      </c>
      <c r="C2684">
        <v>1980</v>
      </c>
      <c r="D2684">
        <f t="shared" si="201"/>
        <v>139</v>
      </c>
      <c r="E2684">
        <v>3</v>
      </c>
      <c r="G2684">
        <v>1912863.7333249999</v>
      </c>
      <c r="H2684">
        <v>1147928.0755759999</v>
      </c>
      <c r="I2684">
        <v>397739.31937600003</v>
      </c>
      <c r="J2684">
        <v>435545.28302899998</v>
      </c>
      <c r="K2684">
        <v>264642.65996000002</v>
      </c>
      <c r="L2684">
        <v>288837.89153399999</v>
      </c>
      <c r="Q2684">
        <f t="shared" si="200"/>
        <v>-24195.231573999976</v>
      </c>
      <c r="R2684">
        <v>78288.576000000001</v>
      </c>
      <c r="Y2684">
        <v>13.026999999999999</v>
      </c>
      <c r="AE2684">
        <f t="shared" si="203"/>
        <v>9</v>
      </c>
      <c r="AG2684">
        <v>9</v>
      </c>
      <c r="AK2684">
        <v>7.5</v>
      </c>
      <c r="AL2684">
        <v>9</v>
      </c>
      <c r="AN2684">
        <v>48.906660000000002</v>
      </c>
      <c r="AO2684">
        <v>0.48950490000000002</v>
      </c>
      <c r="AT2684">
        <v>13</v>
      </c>
      <c r="AV2684">
        <v>0</v>
      </c>
      <c r="AW2684">
        <v>1</v>
      </c>
      <c r="AY2684">
        <v>1</v>
      </c>
      <c r="AZ2684">
        <v>45.3</v>
      </c>
      <c r="BA2684">
        <v>93.8</v>
      </c>
      <c r="BB2684">
        <v>65.2</v>
      </c>
      <c r="BC2684">
        <v>113.546318860604</v>
      </c>
      <c r="BD2684">
        <v>39.246753421284197</v>
      </c>
      <c r="BE2684">
        <v>155.79840390000001</v>
      </c>
      <c r="BF2684">
        <v>175.81022619999999</v>
      </c>
    </row>
    <row r="2685" spans="1:58">
      <c r="A2685" t="s">
        <v>11</v>
      </c>
      <c r="B2685" t="s">
        <v>45</v>
      </c>
      <c r="C2685">
        <v>1980</v>
      </c>
      <c r="D2685">
        <f t="shared" si="201"/>
        <v>140</v>
      </c>
      <c r="E2685">
        <v>4</v>
      </c>
      <c r="G2685">
        <v>1910324.215326</v>
      </c>
      <c r="H2685">
        <v>1145784.348705</v>
      </c>
      <c r="I2685">
        <v>396273.477809</v>
      </c>
      <c r="J2685">
        <v>426941.239703</v>
      </c>
      <c r="K2685">
        <v>264288.768668</v>
      </c>
      <c r="L2685">
        <v>292562.90493299998</v>
      </c>
      <c r="Q2685">
        <f t="shared" si="200"/>
        <v>-28274.136264999979</v>
      </c>
      <c r="R2685">
        <v>78288.576000000001</v>
      </c>
      <c r="Y2685">
        <v>13.026999999999999</v>
      </c>
      <c r="AE2685">
        <f t="shared" si="203"/>
        <v>9</v>
      </c>
      <c r="AG2685">
        <v>9</v>
      </c>
      <c r="AK2685">
        <v>7.5</v>
      </c>
      <c r="AL2685">
        <v>9</v>
      </c>
      <c r="AN2685">
        <v>49.34158</v>
      </c>
      <c r="AO2685">
        <v>0.49341630000000003</v>
      </c>
      <c r="AT2685">
        <v>13</v>
      </c>
      <c r="AV2685">
        <v>0</v>
      </c>
      <c r="AW2685">
        <v>1</v>
      </c>
      <c r="AY2685">
        <v>1</v>
      </c>
      <c r="AZ2685">
        <v>46.9</v>
      </c>
      <c r="BA2685">
        <v>96.9</v>
      </c>
      <c r="BB2685">
        <v>67.3</v>
      </c>
      <c r="BC2685">
        <v>114.565561341839</v>
      </c>
      <c r="BD2685">
        <v>39.587125941262499</v>
      </c>
      <c r="BE2685">
        <v>157.6868973</v>
      </c>
      <c r="BF2685">
        <v>176.5245324</v>
      </c>
    </row>
    <row r="2686" spans="1:58">
      <c r="A2686" t="s">
        <v>11</v>
      </c>
      <c r="B2686" t="s">
        <v>45</v>
      </c>
      <c r="C2686">
        <v>1981</v>
      </c>
      <c r="D2686">
        <f t="shared" si="201"/>
        <v>141</v>
      </c>
      <c r="E2686">
        <v>1</v>
      </c>
      <c r="G2686">
        <v>1933054.523057</v>
      </c>
      <c r="H2686">
        <v>1149673.218041</v>
      </c>
      <c r="I2686">
        <v>423381.21403799998</v>
      </c>
      <c r="J2686">
        <v>426773.12121000001</v>
      </c>
      <c r="K2686">
        <v>273629.95678800001</v>
      </c>
      <c r="L2686">
        <v>293077.04797900002</v>
      </c>
      <c r="Q2686">
        <f t="shared" si="200"/>
        <v>-19447.091191000014</v>
      </c>
      <c r="R2686">
        <v>78407.907000000007</v>
      </c>
      <c r="Y2686">
        <v>14.69</v>
      </c>
      <c r="AE2686">
        <f t="shared" si="203"/>
        <v>9</v>
      </c>
      <c r="AG2686">
        <v>9</v>
      </c>
      <c r="AK2686">
        <v>7.5</v>
      </c>
      <c r="AL2686">
        <v>9</v>
      </c>
      <c r="AN2686">
        <v>50.559350000000002</v>
      </c>
      <c r="AO2686">
        <v>0.50328430000000002</v>
      </c>
      <c r="AT2686">
        <v>13</v>
      </c>
      <c r="AV2686">
        <v>0</v>
      </c>
      <c r="AW2686">
        <v>1</v>
      </c>
      <c r="AY2686">
        <v>1</v>
      </c>
      <c r="AZ2686">
        <v>47.4</v>
      </c>
      <c r="BA2686">
        <v>97.8</v>
      </c>
      <c r="BB2686">
        <v>67.7</v>
      </c>
      <c r="BC2686">
        <v>114.70194518427</v>
      </c>
      <c r="BD2686">
        <v>39.930030340475703</v>
      </c>
      <c r="BE2686">
        <v>159.30024689999999</v>
      </c>
      <c r="BF2686">
        <v>176.8733963</v>
      </c>
    </row>
    <row r="2687" spans="1:58">
      <c r="A2687" t="s">
        <v>11</v>
      </c>
      <c r="B2687" t="s">
        <v>45</v>
      </c>
      <c r="C2687">
        <v>1981</v>
      </c>
      <c r="D2687">
        <f t="shared" si="201"/>
        <v>142</v>
      </c>
      <c r="E2687">
        <v>2</v>
      </c>
      <c r="G2687">
        <v>1928228.9939840001</v>
      </c>
      <c r="H2687">
        <v>1138870.156858</v>
      </c>
      <c r="I2687">
        <v>408810.96186400001</v>
      </c>
      <c r="J2687">
        <v>434252.63372899999</v>
      </c>
      <c r="K2687">
        <v>284095.81893100002</v>
      </c>
      <c r="L2687">
        <v>286166.72119000001</v>
      </c>
      <c r="Q2687">
        <f t="shared" si="200"/>
        <v>-2070.902258999995</v>
      </c>
      <c r="R2687">
        <v>78407.907000000007</v>
      </c>
      <c r="Y2687">
        <v>14.69</v>
      </c>
      <c r="AE2687">
        <f t="shared" si="203"/>
        <v>9</v>
      </c>
      <c r="AG2687">
        <v>9</v>
      </c>
      <c r="AK2687">
        <v>7.5</v>
      </c>
      <c r="AL2687">
        <v>9</v>
      </c>
      <c r="AN2687">
        <v>51.450940000000003</v>
      </c>
      <c r="AO2687">
        <v>0.51179490000000005</v>
      </c>
      <c r="AT2687">
        <v>13</v>
      </c>
      <c r="AV2687">
        <v>0</v>
      </c>
      <c r="AW2687">
        <v>1</v>
      </c>
      <c r="AY2687">
        <v>1</v>
      </c>
      <c r="AZ2687">
        <v>48.1</v>
      </c>
      <c r="BA2687">
        <v>99.1</v>
      </c>
      <c r="BB2687">
        <v>68.5</v>
      </c>
      <c r="BC2687">
        <v>114.952197377201</v>
      </c>
      <c r="BD2687">
        <v>40.510031231394102</v>
      </c>
      <c r="BE2687">
        <v>160.09960899999999</v>
      </c>
      <c r="BF2687">
        <v>177.81327730000001</v>
      </c>
    </row>
    <row r="2688" spans="1:58">
      <c r="A2688" t="s">
        <v>11</v>
      </c>
      <c r="B2688" t="s">
        <v>45</v>
      </c>
      <c r="C2688">
        <v>1981</v>
      </c>
      <c r="D2688">
        <f t="shared" si="201"/>
        <v>143</v>
      </c>
      <c r="E2688">
        <v>3</v>
      </c>
      <c r="G2688">
        <v>1933308.6040139999</v>
      </c>
      <c r="H2688">
        <v>1138674.8649929999</v>
      </c>
      <c r="I2688">
        <v>411876.01873700001</v>
      </c>
      <c r="J2688">
        <v>419237.56919399998</v>
      </c>
      <c r="K2688">
        <v>296887.44714900001</v>
      </c>
      <c r="L2688">
        <v>286460.74936100002</v>
      </c>
      <c r="Q2688">
        <f t="shared" si="200"/>
        <v>10426.69778799999</v>
      </c>
      <c r="R2688">
        <v>78407.907000000007</v>
      </c>
      <c r="Y2688">
        <v>14.69</v>
      </c>
      <c r="AE2688">
        <f t="shared" si="203"/>
        <v>9</v>
      </c>
      <c r="AG2688">
        <v>9</v>
      </c>
      <c r="AK2688">
        <v>7.5</v>
      </c>
      <c r="AL2688">
        <v>9</v>
      </c>
      <c r="AN2688">
        <v>52.168559999999999</v>
      </c>
      <c r="AO2688">
        <v>0.51844389999999996</v>
      </c>
      <c r="AT2688">
        <v>13</v>
      </c>
      <c r="AV2688">
        <v>0</v>
      </c>
      <c r="AW2688">
        <v>1</v>
      </c>
      <c r="AY2688">
        <v>1</v>
      </c>
      <c r="AZ2688">
        <v>48.4</v>
      </c>
      <c r="BA2688">
        <v>99.7</v>
      </c>
      <c r="BB2688">
        <v>68.599999999999994</v>
      </c>
      <c r="BC2688">
        <v>114.246835671187</v>
      </c>
      <c r="BD2688">
        <v>41.003790987489303</v>
      </c>
      <c r="BE2688">
        <v>159.67318130000001</v>
      </c>
      <c r="BF2688">
        <v>177.33867129999999</v>
      </c>
    </row>
    <row r="2689" spans="1:58">
      <c r="A2689" t="s">
        <v>11</v>
      </c>
      <c r="B2689" t="s">
        <v>45</v>
      </c>
      <c r="C2689">
        <v>1981</v>
      </c>
      <c r="D2689">
        <f t="shared" si="201"/>
        <v>144</v>
      </c>
      <c r="E2689">
        <v>4</v>
      </c>
      <c r="G2689">
        <v>1931784.548795</v>
      </c>
      <c r="H2689">
        <v>1143215.443405</v>
      </c>
      <c r="I2689">
        <v>410854.38013300003</v>
      </c>
      <c r="J2689">
        <v>396068.46436400001</v>
      </c>
      <c r="K2689">
        <v>303207.43958000001</v>
      </c>
      <c r="L2689">
        <v>282393.00675900001</v>
      </c>
      <c r="Q2689">
        <f t="shared" si="200"/>
        <v>20814.432820999995</v>
      </c>
      <c r="R2689">
        <v>78407.907000000007</v>
      </c>
      <c r="Y2689">
        <v>14.69</v>
      </c>
      <c r="AE2689">
        <f t="shared" si="203"/>
        <v>9</v>
      </c>
      <c r="AG2689">
        <v>9</v>
      </c>
      <c r="AK2689">
        <v>7.5</v>
      </c>
      <c r="AL2689">
        <v>9</v>
      </c>
      <c r="AN2689">
        <v>52.864429999999999</v>
      </c>
      <c r="AO2689">
        <v>0.52473419999999993</v>
      </c>
      <c r="AT2689">
        <v>13</v>
      </c>
      <c r="AV2689">
        <v>0</v>
      </c>
      <c r="AW2689">
        <v>1</v>
      </c>
      <c r="AY2689">
        <v>1</v>
      </c>
      <c r="AZ2689">
        <v>49.1</v>
      </c>
      <c r="BA2689">
        <v>100.8</v>
      </c>
      <c r="BB2689">
        <v>69.2</v>
      </c>
      <c r="BC2689">
        <v>112.692920540328</v>
      </c>
      <c r="BD2689">
        <v>41.532645123237998</v>
      </c>
      <c r="BE2689">
        <v>157.67526140000001</v>
      </c>
      <c r="BF2689">
        <v>175.6387019</v>
      </c>
    </row>
    <row r="2690" spans="1:58">
      <c r="A2690" t="s">
        <v>11</v>
      </c>
      <c r="B2690" t="s">
        <v>45</v>
      </c>
      <c r="C2690">
        <v>1982</v>
      </c>
      <c r="D2690">
        <f t="shared" si="201"/>
        <v>145</v>
      </c>
      <c r="E2690">
        <v>1</v>
      </c>
      <c r="G2690">
        <v>1939022.376003</v>
      </c>
      <c r="H2690">
        <v>1142735.505201</v>
      </c>
      <c r="I2690">
        <v>416118.02302899997</v>
      </c>
      <c r="J2690">
        <v>401551.97320900002</v>
      </c>
      <c r="K2690">
        <v>304761.95436199999</v>
      </c>
      <c r="L2690">
        <v>292072.79232499999</v>
      </c>
      <c r="Q2690">
        <f t="shared" si="200"/>
        <v>12689.162037000002</v>
      </c>
      <c r="R2690">
        <v>78333.365999999995</v>
      </c>
      <c r="Y2690">
        <v>16.308</v>
      </c>
      <c r="AE2690">
        <f t="shared" si="203"/>
        <v>9</v>
      </c>
      <c r="AG2690">
        <v>9</v>
      </c>
      <c r="AK2690">
        <v>7.5</v>
      </c>
      <c r="AL2690">
        <v>9</v>
      </c>
      <c r="AN2690">
        <v>53.538550000000001</v>
      </c>
      <c r="AO2690">
        <v>0.5306961</v>
      </c>
      <c r="AT2690">
        <v>13</v>
      </c>
      <c r="AV2690">
        <v>0</v>
      </c>
      <c r="AW2690">
        <v>1</v>
      </c>
      <c r="AY2690">
        <v>1</v>
      </c>
      <c r="AZ2690">
        <v>48.6</v>
      </c>
      <c r="BA2690">
        <v>99.9</v>
      </c>
      <c r="BB2690">
        <v>68.400000000000006</v>
      </c>
      <c r="BC2690">
        <v>111.59799839877699</v>
      </c>
      <c r="BD2690">
        <v>42.002948687593303</v>
      </c>
      <c r="BE2690">
        <v>155.89923210000001</v>
      </c>
      <c r="BF2690">
        <v>174.46216799999999</v>
      </c>
    </row>
    <row r="2691" spans="1:58">
      <c r="A2691" t="s">
        <v>11</v>
      </c>
      <c r="B2691" t="s">
        <v>45</v>
      </c>
      <c r="C2691">
        <v>1982</v>
      </c>
      <c r="D2691">
        <f t="shared" si="201"/>
        <v>146</v>
      </c>
      <c r="E2691">
        <v>2</v>
      </c>
      <c r="G2691">
        <v>1927085.880816</v>
      </c>
      <c r="H2691">
        <v>1132176.9538090001</v>
      </c>
      <c r="I2691">
        <v>409988.19140700001</v>
      </c>
      <c r="J2691">
        <v>401664.418955</v>
      </c>
      <c r="K2691">
        <v>301121.747087</v>
      </c>
      <c r="L2691">
        <v>287906.61356299999</v>
      </c>
      <c r="Q2691">
        <f t="shared" ref="Q2691:Q2754" si="204">K2691-L2691</f>
        <v>13215.133524000004</v>
      </c>
      <c r="R2691">
        <v>78333.365999999995</v>
      </c>
      <c r="Y2691">
        <v>16.308</v>
      </c>
      <c r="AE2691">
        <f t="shared" si="203"/>
        <v>9</v>
      </c>
      <c r="AG2691">
        <v>9</v>
      </c>
      <c r="AK2691">
        <v>7.5</v>
      </c>
      <c r="AL2691">
        <v>9</v>
      </c>
      <c r="AN2691">
        <v>54.212670000000003</v>
      </c>
      <c r="AO2691">
        <v>0.53624569999999994</v>
      </c>
      <c r="AT2691">
        <v>13</v>
      </c>
      <c r="AV2691">
        <v>0</v>
      </c>
      <c r="AW2691">
        <v>1</v>
      </c>
      <c r="AY2691">
        <v>1</v>
      </c>
      <c r="AZ2691">
        <v>49.2</v>
      </c>
      <c r="BA2691">
        <v>100.8</v>
      </c>
      <c r="BB2691">
        <v>68.900000000000006</v>
      </c>
      <c r="BC2691">
        <v>110.383751982769</v>
      </c>
      <c r="BD2691">
        <v>42.492219086112698</v>
      </c>
      <c r="BE2691">
        <v>154.02338349999999</v>
      </c>
      <c r="BF2691">
        <v>173.33833759999999</v>
      </c>
    </row>
    <row r="2692" spans="1:58">
      <c r="A2692" t="s">
        <v>11</v>
      </c>
      <c r="B2692" t="s">
        <v>45</v>
      </c>
      <c r="C2692">
        <v>1982</v>
      </c>
      <c r="D2692">
        <f t="shared" si="201"/>
        <v>147</v>
      </c>
      <c r="E2692">
        <v>3</v>
      </c>
      <c r="G2692">
        <v>1908038.4912680001</v>
      </c>
      <c r="H2692">
        <v>1116110.607722</v>
      </c>
      <c r="I2692">
        <v>406967.70999900001</v>
      </c>
      <c r="J2692">
        <v>394579.16337199998</v>
      </c>
      <c r="K2692">
        <v>294852.61481599999</v>
      </c>
      <c r="L2692">
        <v>280701.56920500001</v>
      </c>
      <c r="Q2692">
        <f t="shared" si="204"/>
        <v>14151.04561099998</v>
      </c>
      <c r="R2692">
        <v>78333.365999999995</v>
      </c>
      <c r="Y2692">
        <v>16.308</v>
      </c>
      <c r="AE2692">
        <f t="shared" si="203"/>
        <v>8</v>
      </c>
      <c r="AG2692">
        <v>8</v>
      </c>
      <c r="AK2692">
        <v>7</v>
      </c>
      <c r="AL2692">
        <v>8</v>
      </c>
      <c r="AN2692">
        <v>54.821559999999998</v>
      </c>
      <c r="AO2692">
        <v>0.54237069999999998</v>
      </c>
      <c r="AT2692">
        <v>13</v>
      </c>
      <c r="AV2692">
        <v>0</v>
      </c>
      <c r="AW2692">
        <v>1</v>
      </c>
      <c r="AY2692">
        <v>1</v>
      </c>
      <c r="AZ2692">
        <v>49.8</v>
      </c>
      <c r="BA2692">
        <v>101.8</v>
      </c>
      <c r="BB2692">
        <v>69.5</v>
      </c>
      <c r="BC2692">
        <v>108.96706416776701</v>
      </c>
      <c r="BD2692">
        <v>43.064562930932098</v>
      </c>
      <c r="BE2692">
        <v>152.02542109999999</v>
      </c>
      <c r="BF2692">
        <v>172.5187857</v>
      </c>
    </row>
    <row r="2693" spans="1:58">
      <c r="A2693" t="s">
        <v>11</v>
      </c>
      <c r="B2693" t="s">
        <v>45</v>
      </c>
      <c r="C2693">
        <v>1982</v>
      </c>
      <c r="D2693">
        <f t="shared" ref="D2693:D2756" si="205">D2435</f>
        <v>148</v>
      </c>
      <c r="E2693">
        <v>4</v>
      </c>
      <c r="G2693">
        <v>1912609.9393839999</v>
      </c>
      <c r="H2693">
        <v>1128773.9054159999</v>
      </c>
      <c r="I2693">
        <v>404657.89690699999</v>
      </c>
      <c r="J2693">
        <v>397053.40987899998</v>
      </c>
      <c r="K2693">
        <v>295560.43999599997</v>
      </c>
      <c r="L2693">
        <v>275163.04559400002</v>
      </c>
      <c r="Q2693">
        <f t="shared" si="204"/>
        <v>20397.394401999947</v>
      </c>
      <c r="R2693">
        <v>78333.365999999995</v>
      </c>
      <c r="Y2693">
        <v>16.308</v>
      </c>
      <c r="AE2693">
        <f t="shared" si="203"/>
        <v>7</v>
      </c>
      <c r="AG2693">
        <v>6</v>
      </c>
      <c r="AK2693">
        <v>5</v>
      </c>
      <c r="AL2693">
        <v>7</v>
      </c>
      <c r="AN2693">
        <v>55.321719999999999</v>
      </c>
      <c r="AO2693">
        <v>0.54750469999999996</v>
      </c>
      <c r="AT2693">
        <v>13</v>
      </c>
      <c r="AV2693">
        <v>0</v>
      </c>
      <c r="AW2693">
        <v>1</v>
      </c>
      <c r="AY2693">
        <v>1</v>
      </c>
      <c r="AZ2693">
        <v>50.8</v>
      </c>
      <c r="BA2693">
        <v>103.6</v>
      </c>
      <c r="BB2693">
        <v>70.599999999999994</v>
      </c>
      <c r="BC2693">
        <v>108.07763006793699</v>
      </c>
      <c r="BD2693">
        <v>43.645819132472901</v>
      </c>
      <c r="BE2693">
        <v>150.43123030000001</v>
      </c>
      <c r="BF2693">
        <v>172.09689309999999</v>
      </c>
    </row>
    <row r="2694" spans="1:58">
      <c r="A2694" t="s">
        <v>11</v>
      </c>
      <c r="B2694" t="s">
        <v>45</v>
      </c>
      <c r="C2694">
        <v>1983</v>
      </c>
      <c r="D2694">
        <f t="shared" si="205"/>
        <v>149</v>
      </c>
      <c r="E2694">
        <v>1</v>
      </c>
      <c r="G2694">
        <v>1929943.340843</v>
      </c>
      <c r="H2694">
        <v>1138320.120255</v>
      </c>
      <c r="I2694">
        <v>408222.52341899998</v>
      </c>
      <c r="J2694">
        <v>397222.48192300001</v>
      </c>
      <c r="K2694">
        <v>293803.33650600002</v>
      </c>
      <c r="L2694">
        <v>278360.66966000001</v>
      </c>
      <c r="Q2694">
        <f t="shared" si="204"/>
        <v>15442.666846000007</v>
      </c>
      <c r="R2694">
        <v>78128.282000000007</v>
      </c>
      <c r="Y2694">
        <v>17.373000000000001</v>
      </c>
      <c r="AE2694">
        <f t="shared" si="203"/>
        <v>6</v>
      </c>
      <c r="AG2694">
        <v>5</v>
      </c>
      <c r="AK2694">
        <v>4</v>
      </c>
      <c r="AL2694">
        <v>6</v>
      </c>
      <c r="AN2694">
        <v>55.713149999999999</v>
      </c>
      <c r="AO2694">
        <v>0.55389290000000002</v>
      </c>
      <c r="AT2694">
        <v>13</v>
      </c>
      <c r="AV2694">
        <v>0</v>
      </c>
      <c r="AW2694">
        <v>1</v>
      </c>
      <c r="AY2694">
        <v>1</v>
      </c>
      <c r="AZ2694">
        <v>50.3</v>
      </c>
      <c r="BA2694">
        <v>102.1</v>
      </c>
      <c r="BB2694">
        <v>69.7</v>
      </c>
      <c r="BC2694">
        <v>108.12293902658</v>
      </c>
      <c r="BD2694">
        <v>44.397481570699902</v>
      </c>
      <c r="BE2694">
        <v>148.25091839999999</v>
      </c>
      <c r="BF2694">
        <v>171.60935509999999</v>
      </c>
    </row>
    <row r="2695" spans="1:58">
      <c r="A2695" t="s">
        <v>11</v>
      </c>
      <c r="B2695" t="s">
        <v>45</v>
      </c>
      <c r="C2695">
        <v>1983</v>
      </c>
      <c r="D2695">
        <f t="shared" si="205"/>
        <v>150</v>
      </c>
      <c r="E2695">
        <v>2</v>
      </c>
      <c r="G2695">
        <v>1950261.3504379999</v>
      </c>
      <c r="H2695">
        <v>1154276.286542</v>
      </c>
      <c r="I2695">
        <v>406934.34893199999</v>
      </c>
      <c r="J2695">
        <v>410830.61765999999</v>
      </c>
      <c r="K2695">
        <v>294865.09557499998</v>
      </c>
      <c r="L2695">
        <v>292526.21912000002</v>
      </c>
      <c r="Q2695">
        <f t="shared" si="204"/>
        <v>2338.8764549999614</v>
      </c>
      <c r="R2695">
        <v>78128.282000000007</v>
      </c>
      <c r="Y2695">
        <v>17.373000000000001</v>
      </c>
      <c r="AE2695">
        <f t="shared" si="203"/>
        <v>5</v>
      </c>
      <c r="AG2695">
        <v>5</v>
      </c>
      <c r="AK2695">
        <v>4</v>
      </c>
      <c r="AL2695">
        <v>5</v>
      </c>
      <c r="AN2695">
        <v>55.995840000000001</v>
      </c>
      <c r="AO2695">
        <v>0.5568921</v>
      </c>
      <c r="AT2695">
        <v>13</v>
      </c>
      <c r="AV2695">
        <v>0</v>
      </c>
      <c r="AW2695">
        <v>1</v>
      </c>
      <c r="AY2695">
        <v>1</v>
      </c>
      <c r="AZ2695">
        <v>51.2</v>
      </c>
      <c r="BA2695">
        <v>103.1</v>
      </c>
      <c r="BB2695">
        <v>70.599999999999994</v>
      </c>
      <c r="BC2695">
        <v>107.758019922682</v>
      </c>
      <c r="BD2695">
        <v>44.9312408004361</v>
      </c>
      <c r="BE2695">
        <v>146.61753139999999</v>
      </c>
      <c r="BF2695">
        <v>170.25130300000001</v>
      </c>
    </row>
    <row r="2696" spans="1:58">
      <c r="A2696" t="s">
        <v>11</v>
      </c>
      <c r="B2696" t="s">
        <v>45</v>
      </c>
      <c r="C2696">
        <v>1983</v>
      </c>
      <c r="D2696">
        <f t="shared" si="205"/>
        <v>151</v>
      </c>
      <c r="E2696">
        <v>3</v>
      </c>
      <c r="G2696">
        <v>1946197.633713</v>
      </c>
      <c r="H2696">
        <v>1136606.8700550001</v>
      </c>
      <c r="I2696">
        <v>405601.66950999998</v>
      </c>
      <c r="J2696">
        <v>411336.73354099999</v>
      </c>
      <c r="K2696">
        <v>296887.48974500003</v>
      </c>
      <c r="L2696">
        <v>294682.90171800001</v>
      </c>
      <c r="Q2696">
        <f t="shared" si="204"/>
        <v>2204.5880270000198</v>
      </c>
      <c r="R2696">
        <v>78128.282000000007</v>
      </c>
      <c r="Y2696">
        <v>17.373000000000001</v>
      </c>
      <c r="AE2696">
        <f t="shared" si="203"/>
        <v>5.5</v>
      </c>
      <c r="AG2696">
        <v>5.5</v>
      </c>
      <c r="AK2696">
        <v>4</v>
      </c>
      <c r="AL2696">
        <v>5.5</v>
      </c>
      <c r="AN2696">
        <v>56.539490000000001</v>
      </c>
      <c r="AO2696">
        <v>0.56282789999999994</v>
      </c>
      <c r="AT2696">
        <v>13</v>
      </c>
      <c r="AV2696">
        <v>0</v>
      </c>
      <c r="AW2696">
        <v>1</v>
      </c>
      <c r="AY2696">
        <v>1</v>
      </c>
      <c r="AZ2696">
        <v>51.7</v>
      </c>
      <c r="BA2696">
        <v>103.5</v>
      </c>
      <c r="BB2696">
        <v>71.099999999999994</v>
      </c>
      <c r="BC2696">
        <v>106.090921267209</v>
      </c>
      <c r="BD2696">
        <v>45.366546080401697</v>
      </c>
      <c r="BE2696">
        <v>144.88497910000001</v>
      </c>
      <c r="BF2696">
        <v>167.9915924</v>
      </c>
    </row>
    <row r="2697" spans="1:58">
      <c r="A2697" t="s">
        <v>11</v>
      </c>
      <c r="B2697" t="s">
        <v>45</v>
      </c>
      <c r="C2697">
        <v>1983</v>
      </c>
      <c r="D2697">
        <f t="shared" si="205"/>
        <v>152</v>
      </c>
      <c r="E2697">
        <v>4</v>
      </c>
      <c r="G2697">
        <v>1973118.878032</v>
      </c>
      <c r="H2697">
        <v>1153208.066879</v>
      </c>
      <c r="I2697">
        <v>409288.596426</v>
      </c>
      <c r="J2697">
        <v>419884.00386900001</v>
      </c>
      <c r="K2697">
        <v>302701.819739</v>
      </c>
      <c r="L2697">
        <v>298359.06635799998</v>
      </c>
      <c r="Q2697">
        <f t="shared" si="204"/>
        <v>4342.7533810000168</v>
      </c>
      <c r="R2697">
        <v>78128.282000000007</v>
      </c>
      <c r="Y2697">
        <v>17.373000000000001</v>
      </c>
      <c r="AE2697">
        <f t="shared" si="203"/>
        <v>5.5</v>
      </c>
      <c r="AG2697">
        <v>5.5</v>
      </c>
      <c r="AK2697">
        <v>4</v>
      </c>
      <c r="AL2697">
        <v>5.5</v>
      </c>
      <c r="AN2697">
        <v>56.822189999999999</v>
      </c>
      <c r="AO2697">
        <v>0.56572899999999993</v>
      </c>
      <c r="AT2697">
        <v>13</v>
      </c>
      <c r="AV2697">
        <v>0</v>
      </c>
      <c r="AW2697">
        <v>1</v>
      </c>
      <c r="AY2697">
        <v>1</v>
      </c>
      <c r="AZ2697">
        <v>52.6</v>
      </c>
      <c r="BA2697">
        <v>104.5</v>
      </c>
      <c r="BB2697">
        <v>72</v>
      </c>
      <c r="BC2697">
        <v>104.779393726311</v>
      </c>
      <c r="BD2697">
        <v>45.739628902489997</v>
      </c>
      <c r="BE2697">
        <v>142.78545009999999</v>
      </c>
      <c r="BF2697">
        <v>164.77673200000001</v>
      </c>
    </row>
    <row r="2698" spans="1:58">
      <c r="A2698" t="s">
        <v>11</v>
      </c>
      <c r="B2698" t="s">
        <v>45</v>
      </c>
      <c r="C2698">
        <v>1984</v>
      </c>
      <c r="D2698">
        <f t="shared" si="205"/>
        <v>153</v>
      </c>
      <c r="E2698">
        <v>1</v>
      </c>
      <c r="G2698">
        <v>1999214.807704</v>
      </c>
      <c r="H2698">
        <v>1162229.9933539999</v>
      </c>
      <c r="I2698">
        <v>410177.00235299999</v>
      </c>
      <c r="J2698">
        <v>405221.31334599998</v>
      </c>
      <c r="K2698">
        <v>316542.981845</v>
      </c>
      <c r="L2698">
        <v>302267.656548</v>
      </c>
      <c r="Q2698">
        <f t="shared" si="204"/>
        <v>14275.325297000003</v>
      </c>
      <c r="R2698">
        <v>77858.684999999998</v>
      </c>
      <c r="Y2698">
        <v>17.78</v>
      </c>
      <c r="AE2698">
        <f t="shared" si="203"/>
        <v>5.5</v>
      </c>
      <c r="AG2698">
        <v>5.5</v>
      </c>
      <c r="AK2698">
        <v>4</v>
      </c>
      <c r="AL2698">
        <v>5.5</v>
      </c>
      <c r="AN2698">
        <v>57.300600000000003</v>
      </c>
      <c r="AO2698">
        <v>0.56990110000000005</v>
      </c>
      <c r="AT2698">
        <v>13</v>
      </c>
      <c r="AV2698">
        <v>0</v>
      </c>
      <c r="AW2698">
        <v>1</v>
      </c>
      <c r="AY2698">
        <v>1</v>
      </c>
      <c r="AZ2698">
        <v>52</v>
      </c>
      <c r="BA2698">
        <v>103.1</v>
      </c>
      <c r="BB2698">
        <v>71.099999999999994</v>
      </c>
      <c r="BC2698">
        <v>103.242941470056</v>
      </c>
      <c r="BD2698">
        <v>46.151709040359002</v>
      </c>
      <c r="BE2698">
        <v>140.39139040000001</v>
      </c>
      <c r="BF2698">
        <v>160.90304560000001</v>
      </c>
    </row>
    <row r="2699" spans="1:58">
      <c r="A2699" t="s">
        <v>11</v>
      </c>
      <c r="B2699" t="s">
        <v>45</v>
      </c>
      <c r="C2699">
        <v>1984</v>
      </c>
      <c r="D2699">
        <f t="shared" si="205"/>
        <v>154</v>
      </c>
      <c r="E2699">
        <v>2</v>
      </c>
      <c r="G2699">
        <v>1967723.048071</v>
      </c>
      <c r="H2699">
        <v>1167150.0459139999</v>
      </c>
      <c r="I2699">
        <v>412486.88597499998</v>
      </c>
      <c r="J2699">
        <v>395999.00179299997</v>
      </c>
      <c r="K2699">
        <v>308150.37403200002</v>
      </c>
      <c r="L2699">
        <v>304424.24066100002</v>
      </c>
      <c r="Q2699">
        <f t="shared" si="204"/>
        <v>3726.1333710000035</v>
      </c>
      <c r="R2699">
        <v>77858.684999999998</v>
      </c>
      <c r="Y2699">
        <v>17.78</v>
      </c>
      <c r="AE2699">
        <f t="shared" si="203"/>
        <v>5.5</v>
      </c>
      <c r="AG2699">
        <v>5.5</v>
      </c>
      <c r="AK2699">
        <v>4.5</v>
      </c>
      <c r="AL2699">
        <v>5.5</v>
      </c>
      <c r="AN2699">
        <v>57.583300000000001</v>
      </c>
      <c r="AO2699">
        <v>0.57294120000000004</v>
      </c>
      <c r="AT2699">
        <v>13</v>
      </c>
      <c r="AV2699">
        <v>0</v>
      </c>
      <c r="AW2699">
        <v>1</v>
      </c>
      <c r="AY2699">
        <v>1</v>
      </c>
      <c r="AZ2699">
        <v>52.5</v>
      </c>
      <c r="BA2699">
        <v>103.9</v>
      </c>
      <c r="BB2699">
        <v>71.8</v>
      </c>
      <c r="BC2699">
        <v>101.99257148176901</v>
      </c>
      <c r="BD2699">
        <v>46.580090280858798</v>
      </c>
      <c r="BE2699">
        <v>138.17099590000001</v>
      </c>
      <c r="BF2699">
        <v>157.71385069999999</v>
      </c>
    </row>
    <row r="2700" spans="1:58">
      <c r="A2700" t="s">
        <v>11</v>
      </c>
      <c r="B2700" t="s">
        <v>45</v>
      </c>
      <c r="C2700">
        <v>1984</v>
      </c>
      <c r="D2700">
        <f t="shared" si="205"/>
        <v>155</v>
      </c>
      <c r="E2700">
        <v>3</v>
      </c>
      <c r="G2700">
        <v>2021309.805411</v>
      </c>
      <c r="H2700">
        <v>1173046.780029</v>
      </c>
      <c r="I2700">
        <v>411154.277084</v>
      </c>
      <c r="J2700">
        <v>418604.92434199998</v>
      </c>
      <c r="K2700">
        <v>331659.77978799999</v>
      </c>
      <c r="L2700">
        <v>314177.98876400001</v>
      </c>
      <c r="Q2700">
        <f t="shared" si="204"/>
        <v>17481.791023999976</v>
      </c>
      <c r="R2700">
        <v>77858.684999999998</v>
      </c>
      <c r="Y2700">
        <v>17.78</v>
      </c>
      <c r="AE2700">
        <f t="shared" si="203"/>
        <v>5.5</v>
      </c>
      <c r="AG2700">
        <v>5.5</v>
      </c>
      <c r="AK2700">
        <v>4.5</v>
      </c>
      <c r="AL2700">
        <v>5.5</v>
      </c>
      <c r="AN2700">
        <v>57.605049999999999</v>
      </c>
      <c r="AO2700">
        <v>0.57399549999999999</v>
      </c>
      <c r="AT2700">
        <v>13</v>
      </c>
      <c r="AV2700">
        <v>0</v>
      </c>
      <c r="AW2700">
        <v>1</v>
      </c>
      <c r="AY2700">
        <v>1</v>
      </c>
      <c r="AZ2700">
        <v>52.8</v>
      </c>
      <c r="BA2700">
        <v>104.1</v>
      </c>
      <c r="BB2700">
        <v>72.099999999999994</v>
      </c>
      <c r="BC2700">
        <v>101.31956398752099</v>
      </c>
      <c r="BD2700">
        <v>46.987676318316801</v>
      </c>
      <c r="BE2700">
        <v>136.28307229999999</v>
      </c>
      <c r="BF2700">
        <v>155.03137369999999</v>
      </c>
    </row>
    <row r="2701" spans="1:58">
      <c r="A2701" t="s">
        <v>11</v>
      </c>
      <c r="B2701" t="s">
        <v>45</v>
      </c>
      <c r="C2701">
        <v>1984</v>
      </c>
      <c r="D2701">
        <f t="shared" si="205"/>
        <v>156</v>
      </c>
      <c r="E2701">
        <v>4</v>
      </c>
      <c r="G2701">
        <v>2038325.4801040001</v>
      </c>
      <c r="H2701">
        <v>1172805.9212189999</v>
      </c>
      <c r="I2701">
        <v>416040.50968299998</v>
      </c>
      <c r="J2701">
        <v>425296.80319100001</v>
      </c>
      <c r="K2701">
        <v>347029.38764999999</v>
      </c>
      <c r="L2701">
        <v>311678.28150699998</v>
      </c>
      <c r="Q2701">
        <f t="shared" si="204"/>
        <v>35351.106143000012</v>
      </c>
      <c r="R2701">
        <v>77858.684999999998</v>
      </c>
      <c r="Y2701">
        <v>17.78</v>
      </c>
      <c r="AE2701">
        <f t="shared" si="203"/>
        <v>5.5</v>
      </c>
      <c r="AG2701">
        <v>5.5</v>
      </c>
      <c r="AK2701">
        <v>4.5</v>
      </c>
      <c r="AL2701">
        <v>5.5</v>
      </c>
      <c r="AN2701">
        <v>57.996470000000002</v>
      </c>
      <c r="AO2701">
        <v>0.57830429999999999</v>
      </c>
      <c r="AT2701">
        <v>13</v>
      </c>
      <c r="AV2701">
        <v>0</v>
      </c>
      <c r="AW2701">
        <v>1</v>
      </c>
      <c r="AY2701">
        <v>1</v>
      </c>
      <c r="AZ2701">
        <v>53.5</v>
      </c>
      <c r="BA2701">
        <v>105.2</v>
      </c>
      <c r="BB2701">
        <v>73</v>
      </c>
      <c r="BC2701">
        <v>100.697493172013</v>
      </c>
      <c r="BD2701">
        <v>47.547791441835301</v>
      </c>
      <c r="BE2701">
        <v>134.29994049999999</v>
      </c>
      <c r="BF2701">
        <v>152.9627419</v>
      </c>
    </row>
    <row r="2702" spans="1:58">
      <c r="A2702" t="s">
        <v>11</v>
      </c>
      <c r="B2702" t="s">
        <v>45</v>
      </c>
      <c r="C2702">
        <v>1985</v>
      </c>
      <c r="D2702">
        <f t="shared" si="205"/>
        <v>157</v>
      </c>
      <c r="E2702">
        <v>1</v>
      </c>
      <c r="G2702">
        <v>2027215.1606129999</v>
      </c>
      <c r="H2702">
        <v>1177455.084214</v>
      </c>
      <c r="I2702">
        <v>413297.49643200001</v>
      </c>
      <c r="J2702">
        <v>398655.376667</v>
      </c>
      <c r="K2702">
        <v>351694.29508399998</v>
      </c>
      <c r="L2702">
        <v>325487.75699199998</v>
      </c>
      <c r="Q2702">
        <f t="shared" si="204"/>
        <v>26206.538092000003</v>
      </c>
      <c r="R2702">
        <v>77684.873000000007</v>
      </c>
      <c r="Y2702">
        <v>18.338000000000001</v>
      </c>
      <c r="AE2702">
        <f t="shared" si="203"/>
        <v>6</v>
      </c>
      <c r="AG2702">
        <v>6</v>
      </c>
      <c r="AK2702">
        <v>4.5</v>
      </c>
      <c r="AL2702">
        <v>6</v>
      </c>
      <c r="AN2702">
        <v>58.627110000000002</v>
      </c>
      <c r="AO2702">
        <v>0.58302430000000005</v>
      </c>
      <c r="AT2702">
        <v>13</v>
      </c>
      <c r="AV2702">
        <v>0</v>
      </c>
      <c r="AW2702">
        <v>1</v>
      </c>
      <c r="AY2702">
        <v>1</v>
      </c>
      <c r="AZ2702">
        <v>53.8</v>
      </c>
      <c r="BA2702">
        <v>105.1</v>
      </c>
      <c r="BB2702">
        <v>73.099999999999994</v>
      </c>
      <c r="BC2702">
        <v>99.350940566212998</v>
      </c>
      <c r="BD2702">
        <v>47.890614931714602</v>
      </c>
      <c r="BE2702">
        <v>132.96884650000001</v>
      </c>
      <c r="BF2702">
        <v>151.17948459999999</v>
      </c>
    </row>
    <row r="2703" spans="1:58">
      <c r="A2703" t="s">
        <v>11</v>
      </c>
      <c r="B2703" t="s">
        <v>45</v>
      </c>
      <c r="C2703">
        <v>1985</v>
      </c>
      <c r="D2703">
        <f t="shared" si="205"/>
        <v>158</v>
      </c>
      <c r="E2703">
        <v>2</v>
      </c>
      <c r="G2703">
        <v>2047532.883192</v>
      </c>
      <c r="H2703">
        <v>1185783.240555</v>
      </c>
      <c r="I2703">
        <v>413875.00260299997</v>
      </c>
      <c r="J2703">
        <v>416594.61739299999</v>
      </c>
      <c r="K2703">
        <v>350177.56335100002</v>
      </c>
      <c r="L2703">
        <v>318283.00809000002</v>
      </c>
      <c r="Q2703">
        <f t="shared" si="204"/>
        <v>31894.555261000001</v>
      </c>
      <c r="R2703">
        <v>77684.873000000007</v>
      </c>
      <c r="Y2703">
        <v>18.338000000000001</v>
      </c>
      <c r="AE2703">
        <f t="shared" si="203"/>
        <v>6</v>
      </c>
      <c r="AG2703">
        <v>6</v>
      </c>
      <c r="AK2703">
        <v>4.5</v>
      </c>
      <c r="AL2703">
        <v>6</v>
      </c>
      <c r="AN2703">
        <v>58.909799999999997</v>
      </c>
      <c r="AO2703">
        <v>0.58657409999999999</v>
      </c>
      <c r="AT2703">
        <v>13</v>
      </c>
      <c r="AV2703">
        <v>0</v>
      </c>
      <c r="AW2703">
        <v>1</v>
      </c>
      <c r="AY2703">
        <v>1</v>
      </c>
      <c r="AZ2703">
        <v>54.1</v>
      </c>
      <c r="BA2703">
        <v>105</v>
      </c>
      <c r="BB2703">
        <v>73.2</v>
      </c>
      <c r="BC2703">
        <v>98.882577624453504</v>
      </c>
      <c r="BD2703">
        <v>48.173786099875002</v>
      </c>
      <c r="BE2703">
        <v>131.86213760000001</v>
      </c>
      <c r="BF2703">
        <v>149.4885261</v>
      </c>
    </row>
    <row r="2704" spans="1:58">
      <c r="A2704" t="s">
        <v>11</v>
      </c>
      <c r="B2704" t="s">
        <v>45</v>
      </c>
      <c r="C2704">
        <v>1985</v>
      </c>
      <c r="D2704">
        <f t="shared" si="205"/>
        <v>159</v>
      </c>
      <c r="E2704">
        <v>3</v>
      </c>
      <c r="G2704">
        <v>2074200.118308</v>
      </c>
      <c r="H2704">
        <v>1197658.2692480001</v>
      </c>
      <c r="I2704">
        <v>416806.756268</v>
      </c>
      <c r="J2704">
        <v>420024.98281399999</v>
      </c>
      <c r="K2704">
        <v>355840.292586</v>
      </c>
      <c r="L2704">
        <v>324458.53528800001</v>
      </c>
      <c r="Q2704">
        <f t="shared" si="204"/>
        <v>31381.757297999982</v>
      </c>
      <c r="R2704">
        <v>77684.873000000007</v>
      </c>
      <c r="Y2704">
        <v>18.338000000000001</v>
      </c>
      <c r="AE2704">
        <f t="shared" si="203"/>
        <v>5.5</v>
      </c>
      <c r="AG2704">
        <v>5.5</v>
      </c>
      <c r="AK2704">
        <v>4</v>
      </c>
      <c r="AL2704">
        <v>5.5</v>
      </c>
      <c r="AN2704">
        <v>58.801070000000003</v>
      </c>
      <c r="AO2704">
        <v>0.58660580000000007</v>
      </c>
      <c r="AT2704">
        <v>13</v>
      </c>
      <c r="AV2704">
        <v>0</v>
      </c>
      <c r="AW2704">
        <v>1</v>
      </c>
      <c r="AY2704">
        <v>1</v>
      </c>
      <c r="AZ2704">
        <v>53.9</v>
      </c>
      <c r="BA2704">
        <v>104.2</v>
      </c>
      <c r="BB2704">
        <v>72.8</v>
      </c>
      <c r="BC2704">
        <v>99.260798399915203</v>
      </c>
      <c r="BD2704">
        <v>48.398545392963001</v>
      </c>
      <c r="BE2704">
        <v>131.09642869999999</v>
      </c>
      <c r="BF2704">
        <v>147.99977620000001</v>
      </c>
    </row>
    <row r="2705" spans="1:58">
      <c r="A2705" t="s">
        <v>11</v>
      </c>
      <c r="B2705" t="s">
        <v>45</v>
      </c>
      <c r="C2705">
        <v>1985</v>
      </c>
      <c r="D2705">
        <f t="shared" si="205"/>
        <v>160</v>
      </c>
      <c r="E2705">
        <v>4</v>
      </c>
      <c r="G2705">
        <v>2086644.8471639999</v>
      </c>
      <c r="H2705">
        <v>1208661.469547</v>
      </c>
      <c r="I2705">
        <v>419205.579226</v>
      </c>
      <c r="J2705">
        <v>432115.72446</v>
      </c>
      <c r="K2705">
        <v>350329.249304</v>
      </c>
      <c r="L2705">
        <v>320243.45852300001</v>
      </c>
      <c r="Q2705">
        <f t="shared" si="204"/>
        <v>30085.790780999989</v>
      </c>
      <c r="R2705">
        <v>77684.873000000007</v>
      </c>
      <c r="Y2705">
        <v>18.338000000000001</v>
      </c>
      <c r="AE2705">
        <f t="shared" si="203"/>
        <v>5.5</v>
      </c>
      <c r="AG2705">
        <v>5.5</v>
      </c>
      <c r="AK2705">
        <v>4</v>
      </c>
      <c r="AL2705">
        <v>5.5</v>
      </c>
      <c r="AN2705">
        <v>58.909799999999997</v>
      </c>
      <c r="AO2705">
        <v>0.58802330000000003</v>
      </c>
      <c r="AT2705">
        <v>13</v>
      </c>
      <c r="AV2705">
        <v>0</v>
      </c>
      <c r="AW2705">
        <v>1</v>
      </c>
      <c r="AY2705">
        <v>1</v>
      </c>
      <c r="AZ2705">
        <v>55</v>
      </c>
      <c r="BA2705">
        <v>105.5</v>
      </c>
      <c r="BB2705">
        <v>74</v>
      </c>
      <c r="BC2705">
        <v>99.258953021211198</v>
      </c>
      <c r="BD2705">
        <v>48.6174983871649</v>
      </c>
      <c r="BE2705">
        <v>130.8016121</v>
      </c>
      <c r="BF2705">
        <v>146.9577893</v>
      </c>
    </row>
    <row r="2706" spans="1:58">
      <c r="A2706" t="s">
        <v>11</v>
      </c>
      <c r="B2706" t="s">
        <v>45</v>
      </c>
      <c r="C2706">
        <v>1986</v>
      </c>
      <c r="D2706">
        <f t="shared" si="205"/>
        <v>161</v>
      </c>
      <c r="E2706">
        <v>1</v>
      </c>
      <c r="G2706">
        <v>2074708.2084689999</v>
      </c>
      <c r="H2706">
        <v>1218868.390287</v>
      </c>
      <c r="I2706">
        <v>416384.91156699997</v>
      </c>
      <c r="J2706">
        <v>421247.94949299999</v>
      </c>
      <c r="K2706">
        <v>351757.721196</v>
      </c>
      <c r="L2706">
        <v>326946.375054</v>
      </c>
      <c r="Q2706">
        <f t="shared" si="204"/>
        <v>24811.346141999995</v>
      </c>
      <c r="R2706">
        <v>77720.436000000002</v>
      </c>
      <c r="Y2706">
        <v>18.361999999999998</v>
      </c>
      <c r="AE2706">
        <f t="shared" si="203"/>
        <v>5.5</v>
      </c>
      <c r="AG2706">
        <v>5.5</v>
      </c>
      <c r="AK2706">
        <v>3.5</v>
      </c>
      <c r="AL2706">
        <v>5.5</v>
      </c>
      <c r="AN2706">
        <v>59.062019999999997</v>
      </c>
      <c r="AO2706">
        <v>0.59101680000000001</v>
      </c>
      <c r="AT2706">
        <v>13</v>
      </c>
      <c r="AV2706">
        <v>0</v>
      </c>
      <c r="AW2706">
        <v>1</v>
      </c>
      <c r="AY2706">
        <v>1</v>
      </c>
      <c r="AZ2706">
        <v>54.4</v>
      </c>
      <c r="BA2706">
        <v>104.2</v>
      </c>
      <c r="BB2706">
        <v>73.3</v>
      </c>
      <c r="BC2706">
        <v>99.7496709085936</v>
      </c>
      <c r="BD2706">
        <v>48.802855033458002</v>
      </c>
      <c r="BE2706">
        <v>130.6356179</v>
      </c>
      <c r="BF2706">
        <v>145.84278359999999</v>
      </c>
    </row>
    <row r="2707" spans="1:58">
      <c r="A2707" t="s">
        <v>11</v>
      </c>
      <c r="B2707" t="s">
        <v>45</v>
      </c>
      <c r="C2707">
        <v>1986</v>
      </c>
      <c r="D2707">
        <f t="shared" si="205"/>
        <v>162</v>
      </c>
      <c r="E2707">
        <v>2</v>
      </c>
      <c r="G2707">
        <v>2098581.5576129998</v>
      </c>
      <c r="H2707">
        <v>1237162.7415410001</v>
      </c>
      <c r="I2707">
        <v>422159.40903099999</v>
      </c>
      <c r="J2707">
        <v>425915.36481699999</v>
      </c>
      <c r="K2707">
        <v>346145.38355999999</v>
      </c>
      <c r="L2707">
        <v>333807.80384000001</v>
      </c>
      <c r="Q2707">
        <f t="shared" si="204"/>
        <v>12337.57971999998</v>
      </c>
      <c r="R2707">
        <v>77720.436000000002</v>
      </c>
      <c r="Y2707">
        <v>18.361999999999998</v>
      </c>
      <c r="AE2707">
        <f t="shared" si="203"/>
        <v>5.5</v>
      </c>
      <c r="AG2707">
        <v>5.5</v>
      </c>
      <c r="AK2707">
        <v>3.5</v>
      </c>
      <c r="AL2707">
        <v>5.5</v>
      </c>
      <c r="AN2707">
        <v>58.909799999999997</v>
      </c>
      <c r="AO2707">
        <v>0.59111069999999999</v>
      </c>
      <c r="AT2707">
        <v>13</v>
      </c>
      <c r="AV2707">
        <v>0</v>
      </c>
      <c r="AW2707">
        <v>1</v>
      </c>
      <c r="AY2707">
        <v>1</v>
      </c>
      <c r="AZ2707">
        <v>54.5</v>
      </c>
      <c r="BA2707">
        <v>104.1</v>
      </c>
      <c r="BB2707">
        <v>73.400000000000006</v>
      </c>
      <c r="BC2707">
        <v>101.06498668553699</v>
      </c>
      <c r="BD2707">
        <v>49.009031943108802</v>
      </c>
      <c r="BE2707">
        <v>130.33215000000001</v>
      </c>
      <c r="BF2707">
        <v>144.68220360000001</v>
      </c>
    </row>
    <row r="2708" spans="1:58">
      <c r="A2708" t="s">
        <v>11</v>
      </c>
      <c r="B2708" t="s">
        <v>45</v>
      </c>
      <c r="C2708">
        <v>1986</v>
      </c>
      <c r="D2708">
        <f t="shared" si="205"/>
        <v>163</v>
      </c>
      <c r="E2708">
        <v>3</v>
      </c>
      <c r="G2708">
        <v>2114074.10989</v>
      </c>
      <c r="H2708">
        <v>1244297.1877850001</v>
      </c>
      <c r="I2708">
        <v>424824.55628100003</v>
      </c>
      <c r="J2708">
        <v>429683.06747499999</v>
      </c>
      <c r="K2708">
        <v>346701.522788</v>
      </c>
      <c r="L2708">
        <v>331945.444869</v>
      </c>
      <c r="Q2708">
        <f t="shared" si="204"/>
        <v>14756.077919000003</v>
      </c>
      <c r="R2708">
        <v>77720.436000000002</v>
      </c>
      <c r="Y2708">
        <v>18.361999999999998</v>
      </c>
      <c r="AE2708">
        <f t="shared" si="203"/>
        <v>5.5</v>
      </c>
      <c r="AG2708">
        <v>5.5</v>
      </c>
      <c r="AK2708">
        <v>3.5</v>
      </c>
      <c r="AL2708">
        <v>5.5</v>
      </c>
      <c r="AN2708">
        <v>58.605359999999997</v>
      </c>
      <c r="AO2708">
        <v>0.5908736</v>
      </c>
      <c r="AT2708">
        <v>13</v>
      </c>
      <c r="AV2708">
        <v>0</v>
      </c>
      <c r="AW2708">
        <v>1</v>
      </c>
      <c r="AY2708">
        <v>1</v>
      </c>
      <c r="AZ2708">
        <v>54.2</v>
      </c>
      <c r="BA2708">
        <v>103.3</v>
      </c>
      <c r="BB2708">
        <v>73</v>
      </c>
      <c r="BC2708">
        <v>100.81996655459</v>
      </c>
      <c r="BD2708">
        <v>49.261807760257902</v>
      </c>
      <c r="BE2708">
        <v>129.50060680000001</v>
      </c>
      <c r="BF2708">
        <v>143.13649090000001</v>
      </c>
    </row>
    <row r="2709" spans="1:58">
      <c r="A2709" t="s">
        <v>11</v>
      </c>
      <c r="B2709" t="s">
        <v>45</v>
      </c>
      <c r="C2709">
        <v>1986</v>
      </c>
      <c r="D2709">
        <f t="shared" si="205"/>
        <v>164</v>
      </c>
      <c r="E2709">
        <v>4</v>
      </c>
      <c r="G2709">
        <v>2135153.7165700002</v>
      </c>
      <c r="H2709">
        <v>1250454.216428</v>
      </c>
      <c r="I2709">
        <v>423802.91767699999</v>
      </c>
      <c r="J2709">
        <v>444585.02611400001</v>
      </c>
      <c r="K2709">
        <v>343617.32695199997</v>
      </c>
      <c r="L2709">
        <v>334297.86720600002</v>
      </c>
      <c r="Q2709">
        <f t="shared" si="204"/>
        <v>9319.4597459999495</v>
      </c>
      <c r="R2709">
        <v>77720.436000000002</v>
      </c>
      <c r="Y2709">
        <v>18.361999999999998</v>
      </c>
      <c r="AE2709">
        <f t="shared" si="203"/>
        <v>5.5</v>
      </c>
      <c r="AG2709">
        <v>5.5</v>
      </c>
      <c r="AK2709">
        <v>3.5</v>
      </c>
      <c r="AL2709">
        <v>5.5</v>
      </c>
      <c r="AN2709">
        <v>58.366149999999998</v>
      </c>
      <c r="AO2709">
        <v>0.59095550000000008</v>
      </c>
      <c r="AT2709">
        <v>13</v>
      </c>
      <c r="AV2709">
        <v>0</v>
      </c>
      <c r="AW2709">
        <v>1</v>
      </c>
      <c r="AY2709">
        <v>1</v>
      </c>
      <c r="AZ2709">
        <v>54.2</v>
      </c>
      <c r="BA2709">
        <v>103.2</v>
      </c>
      <c r="BB2709">
        <v>73.2</v>
      </c>
      <c r="BC2709">
        <v>100.401841226876</v>
      </c>
      <c r="BD2709">
        <v>49.404053381073801</v>
      </c>
      <c r="BE2709">
        <v>128.53274210000001</v>
      </c>
      <c r="BF2709">
        <v>141.2255102</v>
      </c>
    </row>
    <row r="2710" spans="1:58">
      <c r="A2710" t="s">
        <v>11</v>
      </c>
      <c r="B2710" t="s">
        <v>45</v>
      </c>
      <c r="C2710">
        <v>1987</v>
      </c>
      <c r="D2710">
        <f t="shared" si="205"/>
        <v>165</v>
      </c>
      <c r="E2710">
        <v>1</v>
      </c>
      <c r="G2710">
        <v>2081565.52415</v>
      </c>
      <c r="H2710">
        <v>1244394.9057819999</v>
      </c>
      <c r="I2710">
        <v>423292.06310999999</v>
      </c>
      <c r="J2710">
        <v>410563.54984499997</v>
      </c>
      <c r="K2710">
        <v>337499.28428199998</v>
      </c>
      <c r="L2710">
        <v>338586.80802300002</v>
      </c>
      <c r="Q2710">
        <f t="shared" si="204"/>
        <v>-1087.5237410000409</v>
      </c>
      <c r="R2710">
        <v>77839.92</v>
      </c>
      <c r="Y2710">
        <v>19.172000000000001</v>
      </c>
      <c r="AE2710">
        <f t="shared" ref="AE2710:AE2741" si="206">AL2710</f>
        <v>5</v>
      </c>
      <c r="AG2710">
        <v>5</v>
      </c>
      <c r="AK2710">
        <v>3</v>
      </c>
      <c r="AL2710">
        <v>5</v>
      </c>
      <c r="AN2710">
        <v>58.757579999999997</v>
      </c>
      <c r="AO2710">
        <v>0.59555900000000006</v>
      </c>
      <c r="AT2710">
        <v>13</v>
      </c>
      <c r="AV2710">
        <v>0</v>
      </c>
      <c r="AW2710">
        <v>1</v>
      </c>
      <c r="AY2710">
        <v>1</v>
      </c>
      <c r="AZ2710">
        <v>53.7</v>
      </c>
      <c r="BA2710">
        <v>102.1</v>
      </c>
      <c r="BB2710">
        <v>72.400000000000006</v>
      </c>
      <c r="BC2710">
        <v>100.429061064468</v>
      </c>
      <c r="BD2710">
        <v>49.597838286646699</v>
      </c>
      <c r="BE2710">
        <v>127.5047273</v>
      </c>
      <c r="BF2710">
        <v>139.66544680000001</v>
      </c>
    </row>
    <row r="2711" spans="1:58">
      <c r="A2711" t="s">
        <v>11</v>
      </c>
      <c r="B2711" t="s">
        <v>45</v>
      </c>
      <c r="C2711">
        <v>1987</v>
      </c>
      <c r="D2711">
        <f t="shared" si="205"/>
        <v>166</v>
      </c>
      <c r="E2711">
        <v>2</v>
      </c>
      <c r="G2711">
        <v>2128296.5443970002</v>
      </c>
      <c r="H2711">
        <v>1281582.5898279999</v>
      </c>
      <c r="I2711">
        <v>423247.69923799997</v>
      </c>
      <c r="J2711">
        <v>442785.52743199997</v>
      </c>
      <c r="K2711">
        <v>349583.55588</v>
      </c>
      <c r="L2711">
        <v>345987.83833300002</v>
      </c>
      <c r="Q2711">
        <f t="shared" si="204"/>
        <v>3595.7175469999784</v>
      </c>
      <c r="R2711">
        <v>77839.92</v>
      </c>
      <c r="Y2711">
        <v>19.172000000000001</v>
      </c>
      <c r="AE2711">
        <f t="shared" si="206"/>
        <v>5</v>
      </c>
      <c r="AG2711">
        <v>5</v>
      </c>
      <c r="AK2711">
        <v>3</v>
      </c>
      <c r="AL2711">
        <v>5</v>
      </c>
      <c r="AN2711">
        <v>58.931550000000001</v>
      </c>
      <c r="AO2711">
        <v>0.59814889999999998</v>
      </c>
      <c r="AT2711">
        <v>13</v>
      </c>
      <c r="AV2711">
        <v>0</v>
      </c>
      <c r="AW2711">
        <v>1</v>
      </c>
      <c r="AY2711">
        <v>1</v>
      </c>
      <c r="AZ2711">
        <v>53.6</v>
      </c>
      <c r="BA2711">
        <v>102</v>
      </c>
      <c r="BB2711">
        <v>72.3</v>
      </c>
      <c r="BC2711">
        <v>99.815841545815104</v>
      </c>
      <c r="BD2711">
        <v>49.826490519458503</v>
      </c>
      <c r="BE2711">
        <v>126.49948500000001</v>
      </c>
      <c r="BF2711">
        <v>138.0253874</v>
      </c>
    </row>
    <row r="2712" spans="1:58">
      <c r="A2712" t="s">
        <v>11</v>
      </c>
      <c r="B2712" t="s">
        <v>45</v>
      </c>
      <c r="C2712">
        <v>1987</v>
      </c>
      <c r="D2712">
        <f t="shared" si="205"/>
        <v>167</v>
      </c>
      <c r="E2712">
        <v>3</v>
      </c>
      <c r="G2712">
        <v>2143026.9255559999</v>
      </c>
      <c r="H2712">
        <v>1287118.8823480001</v>
      </c>
      <c r="I2712">
        <v>423825.06434799999</v>
      </c>
      <c r="J2712">
        <v>445372.29303499998</v>
      </c>
      <c r="K2712">
        <v>350898.12487</v>
      </c>
      <c r="L2712">
        <v>346968.16203399998</v>
      </c>
      <c r="Q2712">
        <f t="shared" si="204"/>
        <v>3929.9628360000206</v>
      </c>
      <c r="R2712">
        <v>77839.92</v>
      </c>
      <c r="Y2712">
        <v>19.172000000000001</v>
      </c>
      <c r="AE2712">
        <f t="shared" si="206"/>
        <v>5</v>
      </c>
      <c r="AG2712">
        <v>5</v>
      </c>
      <c r="AK2712">
        <v>3</v>
      </c>
      <c r="AL2712">
        <v>5</v>
      </c>
      <c r="AN2712">
        <v>58.909799999999997</v>
      </c>
      <c r="AO2712">
        <v>0.5986129</v>
      </c>
      <c r="AT2712">
        <v>13</v>
      </c>
      <c r="AV2712">
        <v>0</v>
      </c>
      <c r="AW2712">
        <v>1</v>
      </c>
      <c r="AY2712">
        <v>1</v>
      </c>
      <c r="AZ2712">
        <v>54.1</v>
      </c>
      <c r="BA2712">
        <v>102.8</v>
      </c>
      <c r="BB2712">
        <v>73</v>
      </c>
      <c r="BC2712">
        <v>99.424491294812597</v>
      </c>
      <c r="BD2712">
        <v>49.9933112948179</v>
      </c>
      <c r="BE2712">
        <v>126.251194</v>
      </c>
      <c r="BF2712">
        <v>136.92728729999999</v>
      </c>
    </row>
    <row r="2713" spans="1:58">
      <c r="A2713" t="s">
        <v>11</v>
      </c>
      <c r="B2713" t="s">
        <v>45</v>
      </c>
      <c r="C2713">
        <v>1987</v>
      </c>
      <c r="D2713">
        <f t="shared" si="205"/>
        <v>168</v>
      </c>
      <c r="E2713">
        <v>4</v>
      </c>
      <c r="G2713">
        <v>2177313.216947</v>
      </c>
      <c r="H2713">
        <v>1307978.489451</v>
      </c>
      <c r="I2713">
        <v>427201.23256799998</v>
      </c>
      <c r="J2713">
        <v>451445.53690599999</v>
      </c>
      <c r="K2713">
        <v>355094.76954900002</v>
      </c>
      <c r="L2713">
        <v>352898.85451999999</v>
      </c>
      <c r="Q2713">
        <f t="shared" si="204"/>
        <v>2195.9150290000252</v>
      </c>
      <c r="R2713">
        <v>77839.92</v>
      </c>
      <c r="Y2713">
        <v>19.172000000000001</v>
      </c>
      <c r="AE2713">
        <f t="shared" si="206"/>
        <v>4.5</v>
      </c>
      <c r="AG2713">
        <v>4.5</v>
      </c>
      <c r="AK2713">
        <v>2.5</v>
      </c>
      <c r="AL2713">
        <v>4.5</v>
      </c>
      <c r="AN2713">
        <v>58.931550000000001</v>
      </c>
      <c r="AO2713">
        <v>0.60016610000000004</v>
      </c>
      <c r="AT2713">
        <v>13</v>
      </c>
      <c r="AV2713">
        <v>0</v>
      </c>
      <c r="AW2713">
        <v>1</v>
      </c>
      <c r="AY2713">
        <v>1</v>
      </c>
      <c r="AZ2713">
        <v>54.3</v>
      </c>
      <c r="BA2713">
        <v>103.2</v>
      </c>
      <c r="BB2713">
        <v>73.3</v>
      </c>
      <c r="BC2713">
        <v>99.505871916459697</v>
      </c>
      <c r="BD2713">
        <v>50.174313603326503</v>
      </c>
      <c r="BE2713">
        <v>126.3858279</v>
      </c>
      <c r="BF2713">
        <v>136.09665000000001</v>
      </c>
    </row>
    <row r="2714" spans="1:58">
      <c r="A2714" t="s">
        <v>11</v>
      </c>
      <c r="B2714" t="s">
        <v>45</v>
      </c>
      <c r="C2714">
        <v>1988</v>
      </c>
      <c r="D2714">
        <f t="shared" si="205"/>
        <v>169</v>
      </c>
      <c r="E2714">
        <v>1</v>
      </c>
      <c r="G2714">
        <v>2157565.5799949998</v>
      </c>
      <c r="H2714">
        <v>1280759.1912469999</v>
      </c>
      <c r="I2714">
        <v>428378.25051899999</v>
      </c>
      <c r="J2714">
        <v>444895.07710400003</v>
      </c>
      <c r="K2714">
        <v>335604.722053</v>
      </c>
      <c r="L2714">
        <v>344174.37736400001</v>
      </c>
      <c r="Q2714">
        <f t="shared" si="204"/>
        <v>-8569.6553110000095</v>
      </c>
      <c r="R2714">
        <v>78144.619000000006</v>
      </c>
      <c r="Y2714">
        <v>19.791</v>
      </c>
      <c r="AE2714">
        <f t="shared" si="206"/>
        <v>4.5</v>
      </c>
      <c r="AG2714">
        <v>4.5</v>
      </c>
      <c r="AK2714">
        <v>2.5</v>
      </c>
      <c r="AL2714">
        <v>4.5</v>
      </c>
      <c r="AN2714">
        <v>59.322980000000001</v>
      </c>
      <c r="AO2714">
        <v>0.60495589999999999</v>
      </c>
      <c r="AT2714">
        <v>13</v>
      </c>
      <c r="AV2714">
        <v>0</v>
      </c>
      <c r="AW2714">
        <v>1</v>
      </c>
      <c r="AY2714">
        <v>1</v>
      </c>
      <c r="AZ2714">
        <v>53.5</v>
      </c>
      <c r="BA2714">
        <v>102.1</v>
      </c>
      <c r="BB2714">
        <v>72.599999999999994</v>
      </c>
      <c r="BC2714">
        <v>100.13089413405299</v>
      </c>
      <c r="BD2714">
        <v>50.418378789586399</v>
      </c>
      <c r="BE2714">
        <v>126.4328045</v>
      </c>
      <c r="BF2714">
        <v>135.00241560000001</v>
      </c>
    </row>
    <row r="2715" spans="1:58">
      <c r="A2715" t="s">
        <v>11</v>
      </c>
      <c r="B2715" t="s">
        <v>45</v>
      </c>
      <c r="C2715">
        <v>1988</v>
      </c>
      <c r="D2715">
        <f t="shared" si="205"/>
        <v>170</v>
      </c>
      <c r="E2715">
        <v>2</v>
      </c>
      <c r="G2715">
        <v>2196678.6202770001</v>
      </c>
      <c r="H2715">
        <v>1310150.002993</v>
      </c>
      <c r="I2715">
        <v>427845.249281</v>
      </c>
      <c r="J2715">
        <v>454679.17728499998</v>
      </c>
      <c r="K2715">
        <v>366900.16220000002</v>
      </c>
      <c r="L2715">
        <v>360054.80390399997</v>
      </c>
      <c r="Q2715">
        <f t="shared" si="204"/>
        <v>6845.3582960000494</v>
      </c>
      <c r="R2715">
        <v>78144.619000000006</v>
      </c>
      <c r="Y2715">
        <v>19.791</v>
      </c>
      <c r="AE2715">
        <f t="shared" si="206"/>
        <v>4.5</v>
      </c>
      <c r="AG2715">
        <v>4.5</v>
      </c>
      <c r="AK2715">
        <v>2.5</v>
      </c>
      <c r="AL2715">
        <v>4.5</v>
      </c>
      <c r="AN2715">
        <v>59.605670000000003</v>
      </c>
      <c r="AO2715">
        <v>0.60772369999999998</v>
      </c>
      <c r="AT2715">
        <v>13</v>
      </c>
      <c r="AV2715">
        <v>0</v>
      </c>
      <c r="AW2715">
        <v>1</v>
      </c>
      <c r="AY2715">
        <v>1</v>
      </c>
      <c r="AZ2715">
        <v>53.6</v>
      </c>
      <c r="BA2715">
        <v>102.4</v>
      </c>
      <c r="BB2715">
        <v>72.900000000000006</v>
      </c>
      <c r="BC2715">
        <v>99.952616588664299</v>
      </c>
      <c r="BD2715">
        <v>50.737944704848601</v>
      </c>
      <c r="BE2715">
        <v>126.4127587</v>
      </c>
      <c r="BF2715">
        <v>134.0464326</v>
      </c>
    </row>
    <row r="2716" spans="1:58">
      <c r="A2716" t="s">
        <v>11</v>
      </c>
      <c r="B2716" t="s">
        <v>45</v>
      </c>
      <c r="C2716">
        <v>1988</v>
      </c>
      <c r="D2716">
        <f t="shared" si="205"/>
        <v>171</v>
      </c>
      <c r="E2716">
        <v>3</v>
      </c>
      <c r="G2716">
        <v>2221568.6520199999</v>
      </c>
      <c r="H2716">
        <v>1326267.688053</v>
      </c>
      <c r="I2716">
        <v>430332.79998299998</v>
      </c>
      <c r="J2716">
        <v>462551.406388</v>
      </c>
      <c r="K2716">
        <v>373978.328813</v>
      </c>
      <c r="L2716">
        <v>368583.14737999998</v>
      </c>
      <c r="Q2716">
        <f t="shared" si="204"/>
        <v>5395.1814330000198</v>
      </c>
      <c r="R2716">
        <v>78144.619000000006</v>
      </c>
      <c r="Y2716">
        <v>19.791</v>
      </c>
      <c r="AE2716">
        <f t="shared" si="206"/>
        <v>5</v>
      </c>
      <c r="AG2716">
        <v>5</v>
      </c>
      <c r="AK2716">
        <v>3.5</v>
      </c>
      <c r="AL2716">
        <v>5</v>
      </c>
      <c r="AN2716">
        <v>59.670909999999999</v>
      </c>
      <c r="AO2716">
        <v>0.60963520000000004</v>
      </c>
      <c r="AT2716">
        <v>13</v>
      </c>
      <c r="AV2716">
        <v>0</v>
      </c>
      <c r="AW2716">
        <v>1</v>
      </c>
      <c r="AY2716">
        <v>1</v>
      </c>
      <c r="AZ2716">
        <v>53.3</v>
      </c>
      <c r="BA2716">
        <v>102.1</v>
      </c>
      <c r="BB2716">
        <v>72.8</v>
      </c>
      <c r="BC2716">
        <v>99.114438484658706</v>
      </c>
      <c r="BD2716">
        <v>51.166391185274499</v>
      </c>
      <c r="BE2716">
        <v>126.0127439</v>
      </c>
      <c r="BF2716">
        <v>132.9088888</v>
      </c>
    </row>
    <row r="2717" spans="1:58">
      <c r="A2717" t="s">
        <v>11</v>
      </c>
      <c r="B2717" t="s">
        <v>45</v>
      </c>
      <c r="C2717">
        <v>1988</v>
      </c>
      <c r="D2717">
        <f t="shared" si="205"/>
        <v>172</v>
      </c>
      <c r="E2717">
        <v>4</v>
      </c>
      <c r="G2717">
        <v>2247728.6580249998</v>
      </c>
      <c r="H2717">
        <v>1328649.519417</v>
      </c>
      <c r="I2717">
        <v>435840.76156200003</v>
      </c>
      <c r="J2717">
        <v>467218.52831099997</v>
      </c>
      <c r="K2717">
        <v>385960.58191800001</v>
      </c>
      <c r="L2717">
        <v>378091.86379999999</v>
      </c>
      <c r="Q2717">
        <f t="shared" si="204"/>
        <v>7868.7181180000189</v>
      </c>
      <c r="R2717">
        <v>78144.619000000006</v>
      </c>
      <c r="Y2717">
        <v>19.791</v>
      </c>
      <c r="AE2717">
        <f t="shared" si="206"/>
        <v>5</v>
      </c>
      <c r="AG2717">
        <v>5.5</v>
      </c>
      <c r="AK2717">
        <v>3.5</v>
      </c>
      <c r="AL2717">
        <v>5</v>
      </c>
      <c r="AN2717">
        <v>59.93186</v>
      </c>
      <c r="AO2717">
        <v>0.61305710000000002</v>
      </c>
      <c r="AT2717">
        <v>13</v>
      </c>
      <c r="AV2717">
        <v>0</v>
      </c>
      <c r="AW2717">
        <v>1</v>
      </c>
      <c r="AY2717">
        <v>1</v>
      </c>
      <c r="AZ2717">
        <v>53.6</v>
      </c>
      <c r="BA2717">
        <v>102.8</v>
      </c>
      <c r="BB2717">
        <v>73.400000000000006</v>
      </c>
      <c r="BC2717">
        <v>99.451085619623996</v>
      </c>
      <c r="BD2717">
        <v>51.629124835151202</v>
      </c>
      <c r="BE2717">
        <v>125.45291779999999</v>
      </c>
      <c r="BF2717">
        <v>131.6735965</v>
      </c>
    </row>
    <row r="2718" spans="1:58">
      <c r="A2718" t="s">
        <v>11</v>
      </c>
      <c r="B2718" t="s">
        <v>45</v>
      </c>
      <c r="C2718">
        <v>1989</v>
      </c>
      <c r="D2718">
        <f t="shared" si="205"/>
        <v>173</v>
      </c>
      <c r="E2718">
        <v>1</v>
      </c>
      <c r="G2718">
        <v>2271220.6345939999</v>
      </c>
      <c r="H2718">
        <v>1337990.6322319999</v>
      </c>
      <c r="I2718">
        <v>419360.88804200001</v>
      </c>
      <c r="J2718">
        <v>490021.90940399998</v>
      </c>
      <c r="K2718">
        <v>399410.36785799998</v>
      </c>
      <c r="L2718">
        <v>382773.41667599999</v>
      </c>
      <c r="Q2718">
        <f t="shared" si="204"/>
        <v>16636.95118199999</v>
      </c>
      <c r="R2718">
        <v>78751.282999999996</v>
      </c>
      <c r="Y2718">
        <v>19.202999999999999</v>
      </c>
      <c r="AE2718">
        <f t="shared" si="206"/>
        <v>6</v>
      </c>
      <c r="AG2718">
        <v>6</v>
      </c>
      <c r="AK2718">
        <v>4</v>
      </c>
      <c r="AL2718">
        <v>6</v>
      </c>
      <c r="AN2718">
        <v>60.758209999999998</v>
      </c>
      <c r="AO2718">
        <v>0.62026879999999995</v>
      </c>
      <c r="AT2718">
        <v>13</v>
      </c>
      <c r="AV2718">
        <v>0</v>
      </c>
      <c r="AW2718">
        <v>1</v>
      </c>
      <c r="AY2718">
        <v>1</v>
      </c>
      <c r="AZ2718">
        <v>52.9</v>
      </c>
      <c r="BA2718">
        <v>101.8</v>
      </c>
      <c r="BB2718">
        <v>72.8</v>
      </c>
      <c r="BC2718">
        <v>98.188705313435193</v>
      </c>
      <c r="BD2718">
        <v>51.955280675425598</v>
      </c>
      <c r="BE2718">
        <v>125.475979</v>
      </c>
      <c r="BF2718">
        <v>130.81789570000001</v>
      </c>
    </row>
    <row r="2719" spans="1:58">
      <c r="A2719" t="s">
        <v>11</v>
      </c>
      <c r="B2719" t="s">
        <v>45</v>
      </c>
      <c r="C2719">
        <v>1989</v>
      </c>
      <c r="D2719">
        <f t="shared" si="205"/>
        <v>174</v>
      </c>
      <c r="E2719">
        <v>2</v>
      </c>
      <c r="G2719">
        <v>2280363.3873180002</v>
      </c>
      <c r="H2719">
        <v>1339399.6510989999</v>
      </c>
      <c r="I2719">
        <v>423847.35207999998</v>
      </c>
      <c r="J2719">
        <v>477987.940757</v>
      </c>
      <c r="K2719">
        <v>405224.57006200001</v>
      </c>
      <c r="L2719">
        <v>391644.44011199998</v>
      </c>
      <c r="Q2719">
        <f t="shared" si="204"/>
        <v>13580.129950000031</v>
      </c>
      <c r="R2719">
        <v>78751.282999999996</v>
      </c>
      <c r="Y2719">
        <v>19.202999999999999</v>
      </c>
      <c r="AE2719">
        <f t="shared" si="206"/>
        <v>6</v>
      </c>
      <c r="AG2719">
        <v>7</v>
      </c>
      <c r="AK2719">
        <v>5</v>
      </c>
      <c r="AL2719">
        <v>6</v>
      </c>
      <c r="AN2719">
        <v>61.323599999999999</v>
      </c>
      <c r="AO2719">
        <v>0.62582870000000002</v>
      </c>
      <c r="AT2719">
        <v>13</v>
      </c>
      <c r="AV2719">
        <v>0</v>
      </c>
      <c r="AW2719">
        <v>1</v>
      </c>
      <c r="AY2719">
        <v>1</v>
      </c>
      <c r="AZ2719">
        <v>53</v>
      </c>
      <c r="BA2719">
        <v>102.1</v>
      </c>
      <c r="BB2719">
        <v>73.2</v>
      </c>
      <c r="BC2719">
        <v>97.775743812658007</v>
      </c>
      <c r="BD2719">
        <v>52.378633174823001</v>
      </c>
      <c r="BE2719">
        <v>125.2081732</v>
      </c>
      <c r="BF2719">
        <v>129.69887249999999</v>
      </c>
    </row>
    <row r="2720" spans="1:58">
      <c r="A2720" t="s">
        <v>11</v>
      </c>
      <c r="B2720" t="s">
        <v>45</v>
      </c>
      <c r="C2720">
        <v>1989</v>
      </c>
      <c r="D2720">
        <f t="shared" si="205"/>
        <v>175</v>
      </c>
      <c r="E2720">
        <v>3</v>
      </c>
      <c r="G2720">
        <v>2301188.6977789998</v>
      </c>
      <c r="H2720">
        <v>1361590.0281720001</v>
      </c>
      <c r="I2720">
        <v>422559.10706100002</v>
      </c>
      <c r="J2720">
        <v>493733.42586399999</v>
      </c>
      <c r="K2720">
        <v>412049.96935199999</v>
      </c>
      <c r="L2720">
        <v>397280.661242</v>
      </c>
      <c r="Q2720">
        <f t="shared" si="204"/>
        <v>14769.308109999984</v>
      </c>
      <c r="R2720">
        <v>78751.282999999996</v>
      </c>
      <c r="Y2720">
        <v>19.202999999999999</v>
      </c>
      <c r="AE2720">
        <f t="shared" si="206"/>
        <v>7</v>
      </c>
      <c r="AG2720">
        <v>7</v>
      </c>
      <c r="AK2720">
        <v>5</v>
      </c>
      <c r="AL2720">
        <v>7</v>
      </c>
      <c r="AN2720">
        <v>61.345350000000003</v>
      </c>
      <c r="AO2720">
        <v>0.62619390000000008</v>
      </c>
      <c r="AT2720">
        <v>13</v>
      </c>
      <c r="AV2720">
        <v>0</v>
      </c>
      <c r="AW2720">
        <v>1</v>
      </c>
      <c r="AY2720">
        <v>1</v>
      </c>
      <c r="AZ2720">
        <v>52.9</v>
      </c>
      <c r="BA2720">
        <v>102.1</v>
      </c>
      <c r="BB2720">
        <v>73.3</v>
      </c>
      <c r="BC2720">
        <v>99.179009787718201</v>
      </c>
      <c r="BD2720">
        <v>52.727307636443498</v>
      </c>
      <c r="BE2720">
        <v>126.2997684</v>
      </c>
      <c r="BF2720">
        <v>129.64846309999999</v>
      </c>
    </row>
    <row r="2721" spans="1:58">
      <c r="A2721" t="s">
        <v>11</v>
      </c>
      <c r="B2721" t="s">
        <v>45</v>
      </c>
      <c r="C2721">
        <v>1989</v>
      </c>
      <c r="D2721">
        <f t="shared" si="205"/>
        <v>176</v>
      </c>
      <c r="E2721">
        <v>4</v>
      </c>
      <c r="G2721">
        <v>2327855.000093</v>
      </c>
      <c r="H2721">
        <v>1382592.628666</v>
      </c>
      <c r="I2721">
        <v>419982.82861600001</v>
      </c>
      <c r="J2721">
        <v>503405.66710000002</v>
      </c>
      <c r="K2721">
        <v>402696.641244</v>
      </c>
      <c r="L2721">
        <v>410121.43430299999</v>
      </c>
      <c r="Q2721">
        <f t="shared" si="204"/>
        <v>-7424.7930589999887</v>
      </c>
      <c r="R2721">
        <v>78751.282999999996</v>
      </c>
      <c r="Y2721">
        <v>19.202999999999999</v>
      </c>
      <c r="AE2721">
        <f t="shared" si="206"/>
        <v>8</v>
      </c>
      <c r="AG2721">
        <v>8</v>
      </c>
      <c r="AK2721">
        <v>6</v>
      </c>
      <c r="AL2721">
        <v>8</v>
      </c>
      <c r="AN2721">
        <v>61.73677</v>
      </c>
      <c r="AO2721">
        <v>0.62895970000000001</v>
      </c>
      <c r="AT2721">
        <v>13</v>
      </c>
      <c r="AV2721">
        <v>0</v>
      </c>
      <c r="AW2721">
        <v>1</v>
      </c>
      <c r="AY2721">
        <v>1</v>
      </c>
      <c r="AZ2721">
        <v>53.5</v>
      </c>
      <c r="BA2721">
        <v>103.3</v>
      </c>
      <c r="BB2721">
        <v>74.3</v>
      </c>
      <c r="BC2721">
        <v>101.012543881722</v>
      </c>
      <c r="BD2721">
        <v>53.062379502700402</v>
      </c>
      <c r="BE2721">
        <v>128.31081309999999</v>
      </c>
      <c r="BF2721">
        <v>130.27936529999999</v>
      </c>
    </row>
    <row r="2722" spans="1:58">
      <c r="A2722" t="s">
        <v>11</v>
      </c>
      <c r="B2722" t="s">
        <v>45</v>
      </c>
      <c r="C2722">
        <v>1990</v>
      </c>
      <c r="D2722">
        <f t="shared" si="205"/>
        <v>177</v>
      </c>
      <c r="E2722">
        <v>1</v>
      </c>
      <c r="G2722">
        <v>2376174.438908</v>
      </c>
      <c r="H2722">
        <v>1392789.95093</v>
      </c>
      <c r="I2722">
        <v>426912.40895200003</v>
      </c>
      <c r="J2722">
        <v>528640.75162600004</v>
      </c>
      <c r="K2722">
        <v>432096.45425100002</v>
      </c>
      <c r="L2722">
        <v>416605.07308399997</v>
      </c>
      <c r="Q2722">
        <f t="shared" si="204"/>
        <v>15491.381167000043</v>
      </c>
      <c r="R2722">
        <v>79433.028999999995</v>
      </c>
      <c r="Y2722">
        <v>19.728999999999999</v>
      </c>
      <c r="AE2722">
        <f t="shared" si="206"/>
        <v>8</v>
      </c>
      <c r="AG2722">
        <v>8</v>
      </c>
      <c r="AK2722">
        <v>6</v>
      </c>
      <c r="AL2722">
        <v>8</v>
      </c>
      <c r="AN2722">
        <v>62.410899999999998</v>
      </c>
      <c r="AO2722">
        <v>0.6356657</v>
      </c>
      <c r="AT2722">
        <v>13</v>
      </c>
      <c r="AV2722">
        <v>0</v>
      </c>
      <c r="AW2722">
        <v>1</v>
      </c>
      <c r="AY2722">
        <v>1</v>
      </c>
      <c r="AZ2722">
        <v>53.4</v>
      </c>
      <c r="BA2722">
        <v>103.2</v>
      </c>
      <c r="BB2722">
        <v>74.2</v>
      </c>
      <c r="BC2722">
        <v>101.829991923279</v>
      </c>
      <c r="BD2722">
        <v>53.476439435578897</v>
      </c>
      <c r="BE2722">
        <v>130.32585349999999</v>
      </c>
      <c r="BF2722">
        <v>130.7880193</v>
      </c>
    </row>
    <row r="2723" spans="1:58">
      <c r="A2723" t="s">
        <v>11</v>
      </c>
      <c r="B2723" t="s">
        <v>45</v>
      </c>
      <c r="C2723">
        <v>1990</v>
      </c>
      <c r="D2723">
        <f t="shared" si="205"/>
        <v>178</v>
      </c>
      <c r="E2723">
        <v>2</v>
      </c>
      <c r="G2723">
        <v>2387857.1401539999</v>
      </c>
      <c r="H2723">
        <v>1408566.7387959999</v>
      </c>
      <c r="I2723">
        <v>431398.80245800002</v>
      </c>
      <c r="J2723">
        <v>526166.50511899998</v>
      </c>
      <c r="K2723">
        <v>418596.66008</v>
      </c>
      <c r="L2723">
        <v>421114.22726199997</v>
      </c>
      <c r="Q2723">
        <f t="shared" si="204"/>
        <v>-2517.5671819999698</v>
      </c>
      <c r="R2723">
        <v>79433.028999999995</v>
      </c>
      <c r="Y2723">
        <v>19.728999999999999</v>
      </c>
      <c r="AE2723">
        <f t="shared" si="206"/>
        <v>8</v>
      </c>
      <c r="AG2723">
        <v>8</v>
      </c>
      <c r="AK2723">
        <v>6</v>
      </c>
      <c r="AL2723">
        <v>8</v>
      </c>
      <c r="AN2723">
        <v>62.737090000000002</v>
      </c>
      <c r="AO2723">
        <v>0.63928980000000002</v>
      </c>
      <c r="AT2723">
        <v>13</v>
      </c>
      <c r="AV2723">
        <v>0</v>
      </c>
      <c r="AW2723">
        <v>1</v>
      </c>
      <c r="AY2723">
        <v>1</v>
      </c>
      <c r="AZ2723">
        <v>52.6</v>
      </c>
      <c r="BA2723">
        <v>101.7</v>
      </c>
      <c r="BB2723">
        <v>73.099999999999994</v>
      </c>
      <c r="BC2723">
        <v>103.55059941754401</v>
      </c>
      <c r="BD2723">
        <v>54.039700522395897</v>
      </c>
      <c r="BE2723">
        <v>131.88662550000001</v>
      </c>
      <c r="BF2723">
        <v>131.09456220000001</v>
      </c>
    </row>
    <row r="2724" spans="1:58">
      <c r="A2724" t="s">
        <v>11</v>
      </c>
      <c r="B2724" t="s">
        <v>45</v>
      </c>
      <c r="C2724">
        <v>1990</v>
      </c>
      <c r="D2724">
        <f t="shared" si="205"/>
        <v>179</v>
      </c>
      <c r="E2724">
        <v>3</v>
      </c>
      <c r="G2724">
        <v>2438143.8587199999</v>
      </c>
      <c r="H2724">
        <v>1422158.3126640001</v>
      </c>
      <c r="I2724">
        <v>429710.788879</v>
      </c>
      <c r="J2724">
        <v>534264.06581399997</v>
      </c>
      <c r="K2724">
        <v>472646.654324</v>
      </c>
      <c r="L2724">
        <v>453511.394531</v>
      </c>
      <c r="Q2724">
        <f t="shared" si="204"/>
        <v>19135.259793000005</v>
      </c>
      <c r="R2724">
        <v>79433.028999999995</v>
      </c>
      <c r="Y2724">
        <v>19.728999999999999</v>
      </c>
      <c r="AE2724">
        <f t="shared" si="206"/>
        <v>8</v>
      </c>
      <c r="AG2724">
        <v>8</v>
      </c>
      <c r="AK2724">
        <v>6</v>
      </c>
      <c r="AL2724">
        <v>8</v>
      </c>
      <c r="AN2724">
        <v>63.01979</v>
      </c>
      <c r="AO2724">
        <v>0.64226179999999999</v>
      </c>
      <c r="AT2724">
        <v>13</v>
      </c>
      <c r="AV2724">
        <v>0</v>
      </c>
      <c r="AW2724">
        <v>1</v>
      </c>
      <c r="AY2724">
        <v>1</v>
      </c>
      <c r="AZ2724">
        <v>52.3</v>
      </c>
      <c r="BA2724">
        <v>101.3</v>
      </c>
      <c r="BB2724">
        <v>72.7</v>
      </c>
      <c r="BC2724">
        <v>104.83788599447099</v>
      </c>
      <c r="BD2724">
        <v>54.620638886330298</v>
      </c>
      <c r="BE2724">
        <v>132.48523839999999</v>
      </c>
      <c r="BF2724">
        <v>130.45140570000001</v>
      </c>
    </row>
    <row r="2725" spans="1:58">
      <c r="A2725" t="s">
        <v>11</v>
      </c>
      <c r="B2725" t="s">
        <v>45</v>
      </c>
      <c r="C2725">
        <v>1990</v>
      </c>
      <c r="D2725">
        <f t="shared" si="205"/>
        <v>180</v>
      </c>
      <c r="E2725">
        <v>4</v>
      </c>
      <c r="G2725">
        <v>2481065.4584599999</v>
      </c>
      <c r="H2725">
        <v>1431954.999445</v>
      </c>
      <c r="I2725">
        <v>431798.57101900002</v>
      </c>
      <c r="J2725">
        <v>545398.02839400002</v>
      </c>
      <c r="K2725">
        <v>497118.27124899998</v>
      </c>
      <c r="L2725">
        <v>477282.42232000001</v>
      </c>
      <c r="Q2725">
        <f t="shared" si="204"/>
        <v>19835.848928999971</v>
      </c>
      <c r="R2725">
        <v>79433.028999999995</v>
      </c>
      <c r="Y2725">
        <v>19.728999999999999</v>
      </c>
      <c r="AE2725">
        <f t="shared" si="206"/>
        <v>8.5</v>
      </c>
      <c r="AG2725">
        <v>8.5</v>
      </c>
      <c r="AK2725">
        <v>6</v>
      </c>
      <c r="AL2725">
        <v>8.5</v>
      </c>
      <c r="AN2725">
        <v>63.606929999999998</v>
      </c>
      <c r="AO2725">
        <v>0.64721439999999997</v>
      </c>
      <c r="AT2725">
        <v>13</v>
      </c>
      <c r="AV2725">
        <v>0</v>
      </c>
      <c r="AW2725">
        <v>1</v>
      </c>
      <c r="AY2725">
        <v>1</v>
      </c>
      <c r="AZ2725">
        <v>52.6</v>
      </c>
      <c r="BA2725">
        <v>101.8</v>
      </c>
      <c r="BB2725">
        <v>73</v>
      </c>
      <c r="BC2725">
        <v>104.774283135415</v>
      </c>
      <c r="BD2725">
        <v>55.045690151096302</v>
      </c>
      <c r="BE2725">
        <v>132.6419745</v>
      </c>
      <c r="BF2725">
        <v>129.1637843</v>
      </c>
    </row>
    <row r="2726" spans="1:58">
      <c r="A2726" t="s">
        <v>11</v>
      </c>
      <c r="B2726" t="s">
        <v>45</v>
      </c>
      <c r="C2726">
        <v>1991</v>
      </c>
      <c r="D2726">
        <f t="shared" si="205"/>
        <v>181</v>
      </c>
      <c r="E2726">
        <v>1</v>
      </c>
      <c r="G2726">
        <v>2551057.3206199999</v>
      </c>
      <c r="H2726">
        <v>1470220.6404939999</v>
      </c>
      <c r="I2726">
        <v>432935.225576</v>
      </c>
      <c r="J2726">
        <v>552433.81853399996</v>
      </c>
      <c r="K2726">
        <v>515806.66905099998</v>
      </c>
      <c r="L2726">
        <v>485632.62459999998</v>
      </c>
      <c r="O2726">
        <f>VLOOKUP(C2726,[1]pop_15p_a!$A$8:$AL$68,13,FALSE)</f>
        <v>62211555.469633199</v>
      </c>
      <c r="Q2726">
        <f t="shared" si="204"/>
        <v>30174.044450999994</v>
      </c>
      <c r="R2726">
        <f>T2726</f>
        <v>79816</v>
      </c>
      <c r="S2726">
        <v>79777</v>
      </c>
      <c r="T2726">
        <v>79816</v>
      </c>
      <c r="U2726">
        <f t="shared" ref="U2726:U2760" si="207">W2726</f>
        <v>39</v>
      </c>
      <c r="W2726">
        <v>39</v>
      </c>
      <c r="Y2726">
        <v>19.646000000000001</v>
      </c>
      <c r="Z2726">
        <f>AB2726</f>
        <v>5.233333</v>
      </c>
      <c r="AA2726">
        <v>5.2</v>
      </c>
      <c r="AB2726">
        <v>5.233333</v>
      </c>
      <c r="AE2726">
        <f t="shared" si="206"/>
        <v>9</v>
      </c>
      <c r="AG2726">
        <v>9</v>
      </c>
      <c r="AK2726">
        <v>6.5</v>
      </c>
      <c r="AL2726">
        <v>9</v>
      </c>
      <c r="AN2726">
        <v>64.184939999999997</v>
      </c>
      <c r="AO2726">
        <v>0.65266620000000009</v>
      </c>
      <c r="AP2726">
        <v>0.747463366116772</v>
      </c>
      <c r="AQ2726">
        <v>6.0903124217500002</v>
      </c>
      <c r="AR2726">
        <v>6.2803720710000004</v>
      </c>
      <c r="AT2726">
        <v>13</v>
      </c>
      <c r="AV2726">
        <v>0</v>
      </c>
      <c r="AW2726">
        <v>1</v>
      </c>
      <c r="AY2726">
        <v>1</v>
      </c>
      <c r="AZ2726">
        <v>50.8</v>
      </c>
      <c r="BA2726">
        <v>100.6</v>
      </c>
      <c r="BB2726">
        <v>72.3</v>
      </c>
      <c r="BC2726">
        <v>106.076833363342</v>
      </c>
      <c r="BD2726">
        <v>55.424427218501897</v>
      </c>
      <c r="BE2726">
        <v>132.80920069999999</v>
      </c>
      <c r="BF2726">
        <v>129.41733859999999</v>
      </c>
    </row>
    <row r="2727" spans="1:58">
      <c r="A2727" t="s">
        <v>11</v>
      </c>
      <c r="B2727" t="s">
        <v>45</v>
      </c>
      <c r="C2727">
        <v>1991</v>
      </c>
      <c r="D2727">
        <f t="shared" si="205"/>
        <v>182</v>
      </c>
      <c r="E2727">
        <v>2</v>
      </c>
      <c r="G2727">
        <v>2538211.6525019999</v>
      </c>
      <c r="H2727">
        <v>1485037.144386</v>
      </c>
      <c r="I2727">
        <v>438878.78381599998</v>
      </c>
      <c r="J2727">
        <v>558520.56772399996</v>
      </c>
      <c r="K2727">
        <v>485772.80696700001</v>
      </c>
      <c r="L2727">
        <v>488227.30468</v>
      </c>
      <c r="O2727">
        <f>VLOOKUP(C2727,[1]pop_15p_a!$A$8:$AL$68,13,FALSE)</f>
        <v>62211555.469633199</v>
      </c>
      <c r="Q2727">
        <f t="shared" si="204"/>
        <v>-2454.4977129999897</v>
      </c>
      <c r="R2727">
        <f t="shared" ref="R2727:R2790" si="208">T2727</f>
        <v>79905</v>
      </c>
      <c r="S2727">
        <v>79871</v>
      </c>
      <c r="T2727">
        <v>79905</v>
      </c>
      <c r="U2727">
        <f t="shared" si="207"/>
        <v>39</v>
      </c>
      <c r="W2727">
        <v>39</v>
      </c>
      <c r="Y2727">
        <v>19.646000000000001</v>
      </c>
      <c r="Z2727">
        <f t="shared" ref="Z2727:Z2790" si="209">AB2727</f>
        <v>5.3333329999999997</v>
      </c>
      <c r="AA2727">
        <v>5.4</v>
      </c>
      <c r="AB2727">
        <v>5.3333329999999997</v>
      </c>
      <c r="AE2727">
        <f t="shared" si="206"/>
        <v>9</v>
      </c>
      <c r="AG2727">
        <v>9</v>
      </c>
      <c r="AK2727">
        <v>6.5</v>
      </c>
      <c r="AL2727">
        <v>9</v>
      </c>
      <c r="AN2727">
        <v>64.806880000000007</v>
      </c>
      <c r="AO2727">
        <v>0.6592983</v>
      </c>
      <c r="AP2727">
        <v>0.747463366116772</v>
      </c>
      <c r="AQ2727">
        <v>6.0903124217500002</v>
      </c>
      <c r="AR2727">
        <v>6.2803720710000004</v>
      </c>
      <c r="AT2727">
        <v>13</v>
      </c>
      <c r="AV2727">
        <v>0</v>
      </c>
      <c r="AW2727">
        <v>1</v>
      </c>
      <c r="AY2727">
        <v>1</v>
      </c>
      <c r="AZ2727">
        <v>50.5</v>
      </c>
      <c r="BA2727">
        <v>100.8</v>
      </c>
      <c r="BB2727">
        <v>72.5</v>
      </c>
      <c r="BC2727">
        <v>105.60138036676</v>
      </c>
      <c r="BD2727">
        <v>56.289526522114897</v>
      </c>
      <c r="BE2727">
        <v>131.88068319999999</v>
      </c>
      <c r="BF2727">
        <v>125.9300119</v>
      </c>
    </row>
    <row r="2728" spans="1:58">
      <c r="A2728" t="s">
        <v>11</v>
      </c>
      <c r="B2728" t="s">
        <v>45</v>
      </c>
      <c r="C2728">
        <v>1991</v>
      </c>
      <c r="D2728">
        <f t="shared" si="205"/>
        <v>183</v>
      </c>
      <c r="E2728">
        <v>3</v>
      </c>
      <c r="G2728">
        <v>2532656.9931919998</v>
      </c>
      <c r="H2728">
        <v>1458404.7839309999</v>
      </c>
      <c r="I2728">
        <v>451373.85744300002</v>
      </c>
      <c r="J2728">
        <v>561771.34188299999</v>
      </c>
      <c r="K2728">
        <v>509732.44968299998</v>
      </c>
      <c r="L2728">
        <v>493272.47020099999</v>
      </c>
      <c r="O2728">
        <f>VLOOKUP(C2728,[1]pop_15p_a!$A$8:$AL$68,13,FALSE)</f>
        <v>62211555.469633199</v>
      </c>
      <c r="Q2728">
        <f t="shared" si="204"/>
        <v>16459.979481999995</v>
      </c>
      <c r="R2728">
        <f t="shared" si="208"/>
        <v>80022</v>
      </c>
      <c r="S2728">
        <v>80030</v>
      </c>
      <c r="T2728">
        <v>80022</v>
      </c>
      <c r="U2728">
        <f t="shared" si="207"/>
        <v>39</v>
      </c>
      <c r="W2728">
        <v>39</v>
      </c>
      <c r="Y2728">
        <v>19.646000000000001</v>
      </c>
      <c r="Z2728">
        <f t="shared" si="209"/>
        <v>5.6</v>
      </c>
      <c r="AA2728">
        <v>5.6</v>
      </c>
      <c r="AB2728">
        <v>5.6</v>
      </c>
      <c r="AE2728">
        <f t="shared" si="206"/>
        <v>9.25</v>
      </c>
      <c r="AG2728">
        <v>9.25</v>
      </c>
      <c r="AK2728">
        <v>7.5</v>
      </c>
      <c r="AL2728">
        <v>9.25</v>
      </c>
      <c r="AN2728">
        <v>65.864199999999997</v>
      </c>
      <c r="AO2728">
        <v>0.6686202</v>
      </c>
      <c r="AP2728">
        <v>0.747463366116772</v>
      </c>
      <c r="AQ2728">
        <v>6.0903124217500002</v>
      </c>
      <c r="AR2728">
        <v>6.2803720710000004</v>
      </c>
      <c r="AT2728">
        <v>13</v>
      </c>
      <c r="AV2728">
        <v>0</v>
      </c>
      <c r="AW2728">
        <v>1</v>
      </c>
      <c r="AY2728">
        <v>1</v>
      </c>
      <c r="AZ2728">
        <v>50.8</v>
      </c>
      <c r="BA2728">
        <v>102.1</v>
      </c>
      <c r="BB2728">
        <v>72.900000000000006</v>
      </c>
      <c r="BC2728">
        <v>105.07725202778801</v>
      </c>
      <c r="BD2728">
        <v>57.054433418212099</v>
      </c>
      <c r="BE2728">
        <v>131.72262029999999</v>
      </c>
      <c r="BF2728">
        <v>129.85227549999999</v>
      </c>
    </row>
    <row r="2729" spans="1:58">
      <c r="A2729" t="s">
        <v>11</v>
      </c>
      <c r="B2729" t="s">
        <v>45</v>
      </c>
      <c r="C2729">
        <v>1991</v>
      </c>
      <c r="D2729">
        <f t="shared" si="205"/>
        <v>184</v>
      </c>
      <c r="E2729">
        <v>4</v>
      </c>
      <c r="G2729">
        <v>2564944.358459</v>
      </c>
      <c r="H2729">
        <v>1488038.025832</v>
      </c>
      <c r="I2729">
        <v>453535.11819900002</v>
      </c>
      <c r="J2729">
        <v>576573.02763899998</v>
      </c>
      <c r="K2729">
        <v>511082.24451300001</v>
      </c>
      <c r="L2729">
        <v>493416.56796700001</v>
      </c>
      <c r="O2729">
        <f>VLOOKUP(C2729,[1]pop_15p_a!$A$8:$AL$68,13,FALSE)</f>
        <v>62211555.469633199</v>
      </c>
      <c r="Q2729">
        <f t="shared" si="204"/>
        <v>17665.676546000002</v>
      </c>
      <c r="R2729">
        <f t="shared" si="208"/>
        <v>80150</v>
      </c>
      <c r="S2729">
        <v>80215</v>
      </c>
      <c r="T2729">
        <v>80150</v>
      </c>
      <c r="U2729">
        <f t="shared" si="207"/>
        <v>39</v>
      </c>
      <c r="W2729">
        <v>39</v>
      </c>
      <c r="Y2729">
        <v>19.646000000000001</v>
      </c>
      <c r="Z2729">
        <f t="shared" si="209"/>
        <v>5.9</v>
      </c>
      <c r="AA2729">
        <v>5.9</v>
      </c>
      <c r="AB2729">
        <v>5.9</v>
      </c>
      <c r="AE2729">
        <f t="shared" si="206"/>
        <v>9.75</v>
      </c>
      <c r="AG2729">
        <v>9.75</v>
      </c>
      <c r="AK2729">
        <v>8</v>
      </c>
      <c r="AL2729">
        <v>9.75</v>
      </c>
      <c r="AN2729">
        <v>67.108090000000004</v>
      </c>
      <c r="AO2729">
        <v>0.68272840000000001</v>
      </c>
      <c r="AP2729">
        <v>0.747463366116772</v>
      </c>
      <c r="AQ2729">
        <v>6.0903124217500002</v>
      </c>
      <c r="AR2729">
        <v>6.2803720710000004</v>
      </c>
      <c r="AT2729">
        <v>13</v>
      </c>
      <c r="AV2729">
        <v>0</v>
      </c>
      <c r="AW2729">
        <v>1</v>
      </c>
      <c r="AY2729">
        <v>1</v>
      </c>
      <c r="AZ2729">
        <v>51.4</v>
      </c>
      <c r="BA2729">
        <v>102.8</v>
      </c>
      <c r="BB2729">
        <v>74.099999999999994</v>
      </c>
      <c r="BC2729">
        <v>104.597519121655</v>
      </c>
      <c r="BD2729">
        <v>61.4897890676638</v>
      </c>
      <c r="BE2729">
        <v>124.0090344</v>
      </c>
      <c r="BF2729">
        <v>126.8419004</v>
      </c>
    </row>
    <row r="2730" spans="1:58">
      <c r="A2730" t="s">
        <v>11</v>
      </c>
      <c r="B2730" t="s">
        <v>45</v>
      </c>
      <c r="C2730">
        <v>1992</v>
      </c>
      <c r="D2730">
        <f t="shared" si="205"/>
        <v>185</v>
      </c>
      <c r="E2730">
        <v>1</v>
      </c>
      <c r="G2730">
        <v>2603740.719879</v>
      </c>
      <c r="H2730">
        <v>1503699.2285219999</v>
      </c>
      <c r="I2730">
        <v>462703.064534</v>
      </c>
      <c r="J2730">
        <v>594105.40204099996</v>
      </c>
      <c r="K2730">
        <v>515975.45283600001</v>
      </c>
      <c r="L2730">
        <v>510750.97222400003</v>
      </c>
      <c r="O2730">
        <f>VLOOKUP(C2730,[1]pop_15p_a!$A$8:$AL$68,13,FALSE)</f>
        <v>62794879.360149004</v>
      </c>
      <c r="Q2730">
        <f t="shared" si="204"/>
        <v>5224.4806119999848</v>
      </c>
      <c r="R2730">
        <f t="shared" si="208"/>
        <v>80268</v>
      </c>
      <c r="S2730">
        <v>80229</v>
      </c>
      <c r="T2730">
        <v>80268</v>
      </c>
      <c r="U2730">
        <f t="shared" si="207"/>
        <v>41.5</v>
      </c>
      <c r="W2730">
        <v>41.5</v>
      </c>
      <c r="Y2730">
        <v>19.38</v>
      </c>
      <c r="Z2730">
        <f t="shared" si="209"/>
        <v>6.1</v>
      </c>
      <c r="AA2730">
        <v>6.1</v>
      </c>
      <c r="AB2730">
        <v>6.1</v>
      </c>
      <c r="AE2730">
        <f t="shared" si="206"/>
        <v>9.75</v>
      </c>
      <c r="AG2730">
        <v>9.75</v>
      </c>
      <c r="AK2730">
        <v>8</v>
      </c>
      <c r="AL2730">
        <v>9.75</v>
      </c>
      <c r="AN2730">
        <v>67.978819999999999</v>
      </c>
      <c r="AO2730">
        <v>0.69275180000000003</v>
      </c>
      <c r="AP2730">
        <v>3.9797252551077002E-2</v>
      </c>
      <c r="AQ2730">
        <v>6.4015689724999998</v>
      </c>
      <c r="AR2730">
        <v>6.6168955790000004</v>
      </c>
      <c r="AT2730">
        <v>13</v>
      </c>
      <c r="AV2730">
        <v>0</v>
      </c>
      <c r="AW2730">
        <v>1</v>
      </c>
      <c r="AY2730">
        <v>1</v>
      </c>
      <c r="AZ2730">
        <v>51.1</v>
      </c>
      <c r="BA2730">
        <v>102.8</v>
      </c>
      <c r="BB2730">
        <v>74.099999999999994</v>
      </c>
      <c r="BC2730">
        <v>105.915651259368</v>
      </c>
      <c r="BD2730">
        <v>62.006454738401203</v>
      </c>
      <c r="BE2730">
        <v>124.7539215</v>
      </c>
      <c r="BF2730">
        <v>126.14770350000001</v>
      </c>
    </row>
    <row r="2731" spans="1:58">
      <c r="A2731" t="s">
        <v>11</v>
      </c>
      <c r="B2731" t="s">
        <v>45</v>
      </c>
      <c r="C2731">
        <v>1992</v>
      </c>
      <c r="D2731">
        <f t="shared" si="205"/>
        <v>186</v>
      </c>
      <c r="E2731">
        <v>2</v>
      </c>
      <c r="G2731">
        <v>2584993.7275189999</v>
      </c>
      <c r="H2731">
        <v>1502011.0951640001</v>
      </c>
      <c r="I2731">
        <v>467160.55089200003</v>
      </c>
      <c r="J2731">
        <v>588918.24418399995</v>
      </c>
      <c r="K2731">
        <v>491847.07387899997</v>
      </c>
      <c r="L2731">
        <v>496911.82275799999</v>
      </c>
      <c r="O2731">
        <f>VLOOKUP(C2731,[1]pop_15p_a!$A$8:$AL$68,13,FALSE)</f>
        <v>62794879.360149004</v>
      </c>
      <c r="Q2731">
        <f t="shared" si="204"/>
        <v>-5064.7488790000207</v>
      </c>
      <c r="R2731">
        <f t="shared" si="208"/>
        <v>80400</v>
      </c>
      <c r="S2731">
        <v>80366</v>
      </c>
      <c r="T2731">
        <v>80400</v>
      </c>
      <c r="U2731">
        <f t="shared" si="207"/>
        <v>41.5</v>
      </c>
      <c r="W2731">
        <v>41.5</v>
      </c>
      <c r="Y2731">
        <v>19.38</v>
      </c>
      <c r="Z2731">
        <f t="shared" si="209"/>
        <v>6.4</v>
      </c>
      <c r="AA2731">
        <v>6.4</v>
      </c>
      <c r="AB2731">
        <v>6.4</v>
      </c>
      <c r="AE2731">
        <f t="shared" si="206"/>
        <v>9.75</v>
      </c>
      <c r="AG2731">
        <v>9.75</v>
      </c>
      <c r="AK2731">
        <v>8</v>
      </c>
      <c r="AL2731">
        <v>9.75</v>
      </c>
      <c r="AN2731">
        <v>68.756249999999994</v>
      </c>
      <c r="AO2731">
        <v>0.7010364</v>
      </c>
      <c r="AP2731">
        <v>3.9797252551077002E-2</v>
      </c>
      <c r="AQ2731">
        <v>6.4015689724999998</v>
      </c>
      <c r="AR2731">
        <v>6.6168955790000004</v>
      </c>
      <c r="AT2731">
        <v>13</v>
      </c>
      <c r="AV2731">
        <v>0</v>
      </c>
      <c r="AW2731">
        <v>1</v>
      </c>
      <c r="AY2731">
        <v>1</v>
      </c>
      <c r="AZ2731">
        <v>51.4</v>
      </c>
      <c r="BA2731">
        <v>103.5</v>
      </c>
      <c r="BB2731">
        <v>75.099999999999994</v>
      </c>
      <c r="BC2731">
        <v>106.08124144287601</v>
      </c>
      <c r="BD2731">
        <v>63.052027497416098</v>
      </c>
      <c r="BE2731">
        <v>124.32161290000001</v>
      </c>
      <c r="BF2731">
        <v>127.1074698</v>
      </c>
    </row>
    <row r="2732" spans="1:58">
      <c r="A2732" t="s">
        <v>11</v>
      </c>
      <c r="B2732" t="s">
        <v>45</v>
      </c>
      <c r="C2732">
        <v>1992</v>
      </c>
      <c r="D2732">
        <f t="shared" si="205"/>
        <v>187</v>
      </c>
      <c r="E2732">
        <v>3</v>
      </c>
      <c r="G2732">
        <v>2579786.3747729999</v>
      </c>
      <c r="H2732">
        <v>1504261.861602</v>
      </c>
      <c r="I2732">
        <v>473509.140411</v>
      </c>
      <c r="J2732">
        <v>573840.87794999999</v>
      </c>
      <c r="K2732">
        <v>506020.34749499999</v>
      </c>
      <c r="L2732">
        <v>495470.31229799998</v>
      </c>
      <c r="O2732">
        <f>VLOOKUP(C2732,[1]pop_15p_a!$A$8:$AL$68,13,FALSE)</f>
        <v>62794879.360149004</v>
      </c>
      <c r="Q2732">
        <f t="shared" si="204"/>
        <v>10550.035197000019</v>
      </c>
      <c r="R2732">
        <f t="shared" si="208"/>
        <v>80585</v>
      </c>
      <c r="S2732">
        <v>80593</v>
      </c>
      <c r="T2732">
        <v>80585</v>
      </c>
      <c r="U2732">
        <f t="shared" si="207"/>
        <v>41.5</v>
      </c>
      <c r="W2732">
        <v>41.5</v>
      </c>
      <c r="Y2732">
        <v>19.38</v>
      </c>
      <c r="Z2732">
        <f t="shared" si="209"/>
        <v>6.766667</v>
      </c>
      <c r="AA2732">
        <v>6.8</v>
      </c>
      <c r="AB2732">
        <v>6.766667</v>
      </c>
      <c r="AE2732">
        <f t="shared" si="206"/>
        <v>9.75</v>
      </c>
      <c r="AG2732">
        <v>9.5</v>
      </c>
      <c r="AK2732">
        <v>8.25</v>
      </c>
      <c r="AL2732">
        <v>9.75</v>
      </c>
      <c r="AN2732">
        <v>69.129419999999996</v>
      </c>
      <c r="AO2732">
        <v>0.70796619999999999</v>
      </c>
      <c r="AP2732">
        <v>3.9797252551077002E-2</v>
      </c>
      <c r="AQ2732">
        <v>6.4015689724999998</v>
      </c>
      <c r="AR2732">
        <v>6.6168955790000004</v>
      </c>
      <c r="AT2732">
        <v>13</v>
      </c>
      <c r="AV2732">
        <v>0</v>
      </c>
      <c r="AW2732">
        <v>1</v>
      </c>
      <c r="AY2732">
        <v>1</v>
      </c>
      <c r="AZ2732">
        <v>51.6</v>
      </c>
      <c r="BA2732">
        <v>103.7</v>
      </c>
      <c r="BB2732">
        <v>75</v>
      </c>
      <c r="BC2732">
        <v>106.811156393613</v>
      </c>
      <c r="BD2732">
        <v>63.976929959124199</v>
      </c>
      <c r="BE2732">
        <v>124.08424599999999</v>
      </c>
      <c r="BF2732">
        <v>127.6067723</v>
      </c>
    </row>
    <row r="2733" spans="1:58">
      <c r="A2733" t="s">
        <v>11</v>
      </c>
      <c r="B2733" t="s">
        <v>45</v>
      </c>
      <c r="C2733">
        <v>1992</v>
      </c>
      <c r="D2733">
        <f t="shared" si="205"/>
        <v>188</v>
      </c>
      <c r="E2733">
        <v>4</v>
      </c>
      <c r="G2733">
        <v>2571801.5777929998</v>
      </c>
      <c r="H2733">
        <v>1548902.086038</v>
      </c>
      <c r="I2733">
        <v>472901.27442799998</v>
      </c>
      <c r="J2733">
        <v>572665.05824799999</v>
      </c>
      <c r="K2733">
        <v>483579.33093699999</v>
      </c>
      <c r="L2733">
        <v>502101.52197200002</v>
      </c>
      <c r="O2733">
        <f>VLOOKUP(C2733,[1]pop_15p_a!$A$8:$AL$68,13,FALSE)</f>
        <v>62794879.360149004</v>
      </c>
      <c r="Q2733">
        <f t="shared" si="204"/>
        <v>-18522.191035000025</v>
      </c>
      <c r="R2733">
        <f t="shared" si="208"/>
        <v>80747</v>
      </c>
      <c r="S2733">
        <v>80811</v>
      </c>
      <c r="T2733">
        <v>80747</v>
      </c>
      <c r="U2733">
        <f t="shared" si="207"/>
        <v>41.5</v>
      </c>
      <c r="W2733">
        <v>41.5</v>
      </c>
      <c r="Y2733">
        <v>19.38</v>
      </c>
      <c r="Z2733">
        <f t="shared" si="209"/>
        <v>7.1</v>
      </c>
      <c r="AA2733">
        <v>7.1</v>
      </c>
      <c r="AB2733">
        <v>7.1</v>
      </c>
      <c r="AE2733">
        <f t="shared" si="206"/>
        <v>9.5</v>
      </c>
      <c r="AG2733">
        <v>9.5</v>
      </c>
      <c r="AK2733">
        <v>8.25</v>
      </c>
      <c r="AL2733">
        <v>9.5</v>
      </c>
      <c r="AN2733">
        <v>69.347099999999998</v>
      </c>
      <c r="AO2733">
        <v>0.71150789999999997</v>
      </c>
      <c r="AP2733">
        <v>3.9797252551077002E-2</v>
      </c>
      <c r="AQ2733">
        <v>6.4015689724999998</v>
      </c>
      <c r="AR2733">
        <v>6.6168955790000004</v>
      </c>
      <c r="AT2733">
        <v>13</v>
      </c>
      <c r="AV2733">
        <v>0</v>
      </c>
      <c r="AW2733">
        <v>1</v>
      </c>
      <c r="AY2733">
        <v>1</v>
      </c>
      <c r="AZ2733">
        <v>52.1</v>
      </c>
      <c r="BA2733">
        <v>103.4</v>
      </c>
      <c r="BB2733">
        <v>75.5</v>
      </c>
      <c r="BC2733">
        <v>107.334466981202</v>
      </c>
      <c r="BD2733">
        <v>64.977743479833904</v>
      </c>
      <c r="BE2733">
        <v>123.6445858</v>
      </c>
      <c r="BF2733">
        <v>125.5367522</v>
      </c>
    </row>
    <row r="2734" spans="1:58">
      <c r="A2734" t="s">
        <v>11</v>
      </c>
      <c r="B2734" t="s">
        <v>45</v>
      </c>
      <c r="C2734">
        <v>1993</v>
      </c>
      <c r="D2734">
        <f t="shared" si="205"/>
        <v>189</v>
      </c>
      <c r="E2734">
        <v>1</v>
      </c>
      <c r="G2734">
        <v>2552793.1659769998</v>
      </c>
      <c r="H2734">
        <v>1505340.5850460001</v>
      </c>
      <c r="I2734">
        <v>475146.99646699999</v>
      </c>
      <c r="J2734">
        <v>559195.02151999995</v>
      </c>
      <c r="K2734">
        <v>473244.29567399999</v>
      </c>
      <c r="L2734">
        <v>461380.31666000001</v>
      </c>
      <c r="O2734">
        <f>VLOOKUP(C2734,[1]pop_15p_a!$A$8:$AL$68,13,FALSE)</f>
        <v>63396903.591991901</v>
      </c>
      <c r="Q2734">
        <f t="shared" si="204"/>
        <v>11863.979013999982</v>
      </c>
      <c r="R2734">
        <f t="shared" si="208"/>
        <v>80834</v>
      </c>
      <c r="S2734">
        <v>80794</v>
      </c>
      <c r="T2734">
        <v>80834</v>
      </c>
      <c r="U2734">
        <f t="shared" si="207"/>
        <v>45.1</v>
      </c>
      <c r="W2734">
        <v>45.1</v>
      </c>
      <c r="Y2734">
        <v>21.228000000000002</v>
      </c>
      <c r="Z2734">
        <f t="shared" si="209"/>
        <v>7.4</v>
      </c>
      <c r="AA2734">
        <v>7.4</v>
      </c>
      <c r="AB2734">
        <v>7.4</v>
      </c>
      <c r="AE2734">
        <f t="shared" si="206"/>
        <v>9</v>
      </c>
      <c r="AG2734">
        <v>9</v>
      </c>
      <c r="AK2734">
        <v>7.5</v>
      </c>
      <c r="AL2734">
        <v>9</v>
      </c>
      <c r="AN2734">
        <v>71.150750000000002</v>
      </c>
      <c r="AO2734">
        <v>0.73230410000000001</v>
      </c>
      <c r="AP2734">
        <v>-0.80669931134335504</v>
      </c>
      <c r="AQ2734">
        <v>6.7353216947499996</v>
      </c>
      <c r="AR2734">
        <v>6.9735335433000003</v>
      </c>
      <c r="AT2734">
        <v>13</v>
      </c>
      <c r="AV2734">
        <v>0</v>
      </c>
      <c r="AW2734">
        <v>1</v>
      </c>
      <c r="AY2734">
        <v>1</v>
      </c>
      <c r="AZ2734">
        <v>52.4</v>
      </c>
      <c r="BA2734">
        <v>105</v>
      </c>
      <c r="BB2734">
        <v>76</v>
      </c>
      <c r="BC2734">
        <v>106.83603029139999</v>
      </c>
      <c r="BD2734">
        <v>68.7037712547951</v>
      </c>
      <c r="BE2734">
        <v>118.2956523</v>
      </c>
      <c r="BF2734">
        <v>128.39025520000001</v>
      </c>
    </row>
    <row r="2735" spans="1:58">
      <c r="A2735" t="s">
        <v>11</v>
      </c>
      <c r="B2735" t="s">
        <v>45</v>
      </c>
      <c r="C2735">
        <v>1993</v>
      </c>
      <c r="D2735">
        <f t="shared" si="205"/>
        <v>190</v>
      </c>
      <c r="E2735">
        <v>2</v>
      </c>
      <c r="G2735">
        <v>2552793.1659769998</v>
      </c>
      <c r="H2735">
        <v>1506653.520429</v>
      </c>
      <c r="I2735">
        <v>473458.54568699998</v>
      </c>
      <c r="J2735">
        <v>554837.64455299999</v>
      </c>
      <c r="K2735">
        <v>463458.82992300001</v>
      </c>
      <c r="L2735">
        <v>464983.72953900002</v>
      </c>
      <c r="O2735">
        <f>VLOOKUP(C2735,[1]pop_15p_a!$A$8:$AL$68,13,FALSE)</f>
        <v>63396903.591991901</v>
      </c>
      <c r="Q2735">
        <f t="shared" si="204"/>
        <v>-1524.8996160000097</v>
      </c>
      <c r="R2735">
        <f t="shared" si="208"/>
        <v>80931</v>
      </c>
      <c r="S2735">
        <v>80898</v>
      </c>
      <c r="T2735">
        <v>80931</v>
      </c>
      <c r="U2735">
        <f t="shared" si="207"/>
        <v>45.1</v>
      </c>
      <c r="W2735">
        <v>45.1</v>
      </c>
      <c r="Y2735">
        <v>21.228000000000002</v>
      </c>
      <c r="Z2735">
        <f t="shared" si="209"/>
        <v>7.6</v>
      </c>
      <c r="AA2735">
        <v>7.6</v>
      </c>
      <c r="AB2735">
        <v>7.6</v>
      </c>
      <c r="AE2735">
        <f t="shared" si="206"/>
        <v>8.5</v>
      </c>
      <c r="AG2735">
        <v>8.5</v>
      </c>
      <c r="AK2735">
        <v>7.25</v>
      </c>
      <c r="AL2735">
        <v>8.5</v>
      </c>
      <c r="AN2735">
        <v>71.7727</v>
      </c>
      <c r="AO2735">
        <v>0.73893780000000009</v>
      </c>
      <c r="AP2735">
        <v>-0.80669931134335504</v>
      </c>
      <c r="AQ2735">
        <v>6.7353216947499996</v>
      </c>
      <c r="AR2735">
        <v>6.9735335433000003</v>
      </c>
      <c r="AT2735">
        <v>13</v>
      </c>
      <c r="AV2735">
        <v>0</v>
      </c>
      <c r="AW2735">
        <v>1</v>
      </c>
      <c r="AY2735">
        <v>1</v>
      </c>
      <c r="AZ2735">
        <v>53</v>
      </c>
      <c r="BA2735">
        <v>106.5</v>
      </c>
      <c r="BB2735">
        <v>76.7</v>
      </c>
      <c r="BC2735">
        <v>107.16539267907</v>
      </c>
      <c r="BD2735">
        <v>69.647968210828196</v>
      </c>
      <c r="BE2735">
        <v>118.0210701</v>
      </c>
      <c r="BF2735">
        <v>127.71793719999999</v>
      </c>
    </row>
    <row r="2736" spans="1:58">
      <c r="A2736" t="s">
        <v>11</v>
      </c>
      <c r="B2736" t="s">
        <v>45</v>
      </c>
      <c r="C2736">
        <v>1993</v>
      </c>
      <c r="D2736">
        <f t="shared" si="205"/>
        <v>191</v>
      </c>
      <c r="E2736">
        <v>3</v>
      </c>
      <c r="G2736">
        <v>2567374.6336210002</v>
      </c>
      <c r="H2736">
        <v>1520345.2732210001</v>
      </c>
      <c r="I2736">
        <v>472242.76814</v>
      </c>
      <c r="J2736">
        <v>558088.32739700004</v>
      </c>
      <c r="K2736">
        <v>465652.16331799998</v>
      </c>
      <c r="L2736">
        <v>471613.97048900003</v>
      </c>
      <c r="O2736">
        <f>VLOOKUP(C2736,[1]pop_15p_a!$A$8:$AL$68,13,FALSE)</f>
        <v>63396903.591991901</v>
      </c>
      <c r="Q2736">
        <f t="shared" si="204"/>
        <v>-5961.8071710000513</v>
      </c>
      <c r="R2736">
        <f t="shared" si="208"/>
        <v>80998</v>
      </c>
      <c r="S2736">
        <v>81007</v>
      </c>
      <c r="T2736">
        <v>80998</v>
      </c>
      <c r="U2736">
        <f t="shared" si="207"/>
        <v>45.1</v>
      </c>
      <c r="W2736">
        <v>45.1</v>
      </c>
      <c r="Y2736">
        <v>21.228000000000002</v>
      </c>
      <c r="Z2736">
        <f t="shared" si="209"/>
        <v>7.9</v>
      </c>
      <c r="AA2736">
        <v>7.9</v>
      </c>
      <c r="AB2736">
        <v>7.9</v>
      </c>
      <c r="AE2736">
        <f t="shared" si="206"/>
        <v>7.5</v>
      </c>
      <c r="AG2736">
        <v>7.25</v>
      </c>
      <c r="AK2736">
        <v>6.25</v>
      </c>
      <c r="AL2736">
        <v>7.5</v>
      </c>
      <c r="AN2736">
        <v>72.270250000000004</v>
      </c>
      <c r="AO2736">
        <v>0.74679019999999996</v>
      </c>
      <c r="AP2736">
        <v>-0.80669931134335504</v>
      </c>
      <c r="AQ2736">
        <v>6.7353216947499996</v>
      </c>
      <c r="AR2736">
        <v>6.9735335433000003</v>
      </c>
      <c r="AT2736">
        <v>13</v>
      </c>
      <c r="AV2736">
        <v>0</v>
      </c>
      <c r="AW2736">
        <v>1</v>
      </c>
      <c r="AY2736">
        <v>1</v>
      </c>
      <c r="AZ2736">
        <v>53.9</v>
      </c>
      <c r="BA2736">
        <v>108</v>
      </c>
      <c r="BB2736">
        <v>77.599999999999994</v>
      </c>
      <c r="BC2736">
        <v>108.017531689065</v>
      </c>
      <c r="BD2736">
        <v>70.521469582179506</v>
      </c>
      <c r="BE2736">
        <v>117.84586470000001</v>
      </c>
      <c r="BF2736">
        <v>128.6551101</v>
      </c>
    </row>
    <row r="2737" spans="1:58">
      <c r="A2737" t="s">
        <v>11</v>
      </c>
      <c r="B2737" t="s">
        <v>45</v>
      </c>
      <c r="C2737">
        <v>1993</v>
      </c>
      <c r="D2737">
        <f t="shared" si="205"/>
        <v>192</v>
      </c>
      <c r="E2737">
        <v>4</v>
      </c>
      <c r="G2737">
        <v>2564944.4501209999</v>
      </c>
      <c r="H2737">
        <v>1537225.436212</v>
      </c>
      <c r="I2737">
        <v>469541.14661400003</v>
      </c>
      <c r="J2737">
        <v>549650.25840699999</v>
      </c>
      <c r="K2737">
        <v>474931.42034999997</v>
      </c>
      <c r="L2737">
        <v>472478.79926699999</v>
      </c>
      <c r="O2737">
        <f>VLOOKUP(C2737,[1]pop_15p_a!$A$8:$AL$68,13,FALSE)</f>
        <v>63396903.591991901</v>
      </c>
      <c r="Q2737">
        <f t="shared" si="204"/>
        <v>2452.6210829999764</v>
      </c>
      <c r="R2737">
        <f t="shared" si="208"/>
        <v>81022</v>
      </c>
      <c r="S2737">
        <v>81086</v>
      </c>
      <c r="T2737">
        <v>81022</v>
      </c>
      <c r="U2737">
        <f t="shared" si="207"/>
        <v>45.1</v>
      </c>
      <c r="W2737">
        <v>45.1</v>
      </c>
      <c r="Y2737">
        <v>21.228000000000002</v>
      </c>
      <c r="Z2737">
        <f t="shared" si="209"/>
        <v>8.1999999999999993</v>
      </c>
      <c r="AA2737">
        <v>8.1999999999999993</v>
      </c>
      <c r="AB2737">
        <v>8.1999999999999993</v>
      </c>
      <c r="AE2737">
        <f t="shared" si="206"/>
        <v>6.75</v>
      </c>
      <c r="AG2737">
        <v>6.75</v>
      </c>
      <c r="AK2737">
        <v>5.75</v>
      </c>
      <c r="AL2737">
        <v>6.75</v>
      </c>
      <c r="AN2737">
        <v>72.332440000000005</v>
      </c>
      <c r="AO2737">
        <v>0.74801010000000001</v>
      </c>
      <c r="AP2737">
        <v>-0.80669931134335504</v>
      </c>
      <c r="AQ2737">
        <v>6.7353216947499996</v>
      </c>
      <c r="AR2737">
        <v>6.9735335433000003</v>
      </c>
      <c r="AT2737">
        <v>13</v>
      </c>
      <c r="AV2737">
        <v>0</v>
      </c>
      <c r="AW2737">
        <v>1</v>
      </c>
      <c r="AY2737">
        <v>1</v>
      </c>
      <c r="AZ2737">
        <v>55.5</v>
      </c>
      <c r="BA2737">
        <v>110.5</v>
      </c>
      <c r="BB2737">
        <v>79.8</v>
      </c>
      <c r="BC2737">
        <v>108.672066039073</v>
      </c>
      <c r="BD2737">
        <v>71.274243552607203</v>
      </c>
      <c r="BE2737">
        <v>117.9813697</v>
      </c>
      <c r="BF2737">
        <v>128.0005261</v>
      </c>
    </row>
    <row r="2738" spans="1:58">
      <c r="A2738" t="s">
        <v>11</v>
      </c>
      <c r="B2738" t="s">
        <v>45</v>
      </c>
      <c r="C2738">
        <v>1994</v>
      </c>
      <c r="D2738">
        <f t="shared" si="205"/>
        <v>193</v>
      </c>
      <c r="E2738">
        <v>1</v>
      </c>
      <c r="G2738">
        <v>2600617.3440089999</v>
      </c>
      <c r="H2738">
        <v>1532489.7382189999</v>
      </c>
      <c r="I2738">
        <v>484652.87909399997</v>
      </c>
      <c r="J2738">
        <v>567028.67544400005</v>
      </c>
      <c r="K2738">
        <v>489316.07782599999</v>
      </c>
      <c r="L2738">
        <v>481994.67669300002</v>
      </c>
      <c r="O2738">
        <f>VLOOKUP(C2738,[1]pop_15p_a!$A$8:$AL$68,13,FALSE)</f>
        <v>63795755.507149503</v>
      </c>
      <c r="Q2738">
        <f t="shared" si="204"/>
        <v>7321.4011329999776</v>
      </c>
      <c r="R2738">
        <f t="shared" si="208"/>
        <v>81113</v>
      </c>
      <c r="S2738">
        <v>81073</v>
      </c>
      <c r="T2738">
        <v>81113</v>
      </c>
      <c r="U2738">
        <f t="shared" si="207"/>
        <v>47.5</v>
      </c>
      <c r="W2738">
        <v>47.5</v>
      </c>
      <c r="Y2738">
        <v>20.917999999999999</v>
      </c>
      <c r="Z2738">
        <f t="shared" si="209"/>
        <v>8.466666</v>
      </c>
      <c r="AA2738">
        <v>8.5</v>
      </c>
      <c r="AB2738">
        <v>8.466666</v>
      </c>
      <c r="AE2738">
        <f t="shared" si="206"/>
        <v>6.75</v>
      </c>
      <c r="AG2738">
        <v>6.75</v>
      </c>
      <c r="AK2738">
        <v>5.25</v>
      </c>
      <c r="AL2738">
        <v>6.75</v>
      </c>
      <c r="AN2738">
        <v>73.265370000000004</v>
      </c>
      <c r="AO2738">
        <v>0.75644850000000008</v>
      </c>
      <c r="AP2738">
        <v>-1.17008223664285</v>
      </c>
      <c r="AQ2738">
        <v>6.9942572015</v>
      </c>
      <c r="AR2738">
        <v>7.2608360894999997</v>
      </c>
      <c r="AT2738">
        <v>13</v>
      </c>
      <c r="AV2738">
        <v>0</v>
      </c>
      <c r="AW2738">
        <v>1</v>
      </c>
      <c r="AY2738">
        <v>1</v>
      </c>
      <c r="AZ2738">
        <v>55.7</v>
      </c>
      <c r="BA2738">
        <v>108.4</v>
      </c>
      <c r="BB2738">
        <v>79.900000000000006</v>
      </c>
      <c r="BC2738">
        <v>108.881268626779</v>
      </c>
      <c r="BD2738">
        <v>72.449781862486105</v>
      </c>
      <c r="BE2738">
        <v>117.34667229999999</v>
      </c>
      <c r="BF2738">
        <v>128.4935424</v>
      </c>
    </row>
    <row r="2739" spans="1:58">
      <c r="A2739" t="s">
        <v>11</v>
      </c>
      <c r="B2739" t="s">
        <v>45</v>
      </c>
      <c r="C2739">
        <v>1994</v>
      </c>
      <c r="D2739">
        <f t="shared" si="205"/>
        <v>194</v>
      </c>
      <c r="E2739">
        <v>2</v>
      </c>
      <c r="G2739">
        <v>2607560.7254360002</v>
      </c>
      <c r="H2739">
        <v>1522737.0725179999</v>
      </c>
      <c r="I2739">
        <v>488097.33144799998</v>
      </c>
      <c r="J2739">
        <v>573183.774034</v>
      </c>
      <c r="K2739">
        <v>512769.51182199997</v>
      </c>
      <c r="L2739">
        <v>503615.25084200001</v>
      </c>
      <c r="O2739">
        <f>VLOOKUP(C2739,[1]pop_15p_a!$A$8:$AL$68,13,FALSE)</f>
        <v>63795755.507149503</v>
      </c>
      <c r="Q2739">
        <f t="shared" si="204"/>
        <v>9154.2609799999627</v>
      </c>
      <c r="R2739">
        <f t="shared" si="208"/>
        <v>81140</v>
      </c>
      <c r="S2739">
        <v>81107</v>
      </c>
      <c r="T2739">
        <v>81140</v>
      </c>
      <c r="U2739">
        <f t="shared" si="207"/>
        <v>47.5</v>
      </c>
      <c r="W2739">
        <v>47.5</v>
      </c>
      <c r="Y2739">
        <v>20.917999999999999</v>
      </c>
      <c r="Z2739">
        <f t="shared" si="209"/>
        <v>8.533334</v>
      </c>
      <c r="AA2739">
        <v>8.5</v>
      </c>
      <c r="AB2739">
        <v>8.533334</v>
      </c>
      <c r="AE2739">
        <f t="shared" si="206"/>
        <v>6</v>
      </c>
      <c r="AG2739">
        <v>6</v>
      </c>
      <c r="AK2739">
        <v>4.5</v>
      </c>
      <c r="AL2739">
        <v>6</v>
      </c>
      <c r="AN2739">
        <v>73.762919999999994</v>
      </c>
      <c r="AO2739">
        <v>0.76076690000000002</v>
      </c>
      <c r="AP2739">
        <v>-1.17008223664285</v>
      </c>
      <c r="AQ2739">
        <v>6.9942572015</v>
      </c>
      <c r="AR2739">
        <v>7.2608360894999997</v>
      </c>
      <c r="AT2739">
        <v>13</v>
      </c>
      <c r="AV2739">
        <v>0</v>
      </c>
      <c r="AW2739">
        <v>1</v>
      </c>
      <c r="AY2739">
        <v>1</v>
      </c>
      <c r="AZ2739">
        <v>56.3</v>
      </c>
      <c r="BA2739">
        <v>109</v>
      </c>
      <c r="BB2739">
        <v>80.599999999999994</v>
      </c>
      <c r="BC2739">
        <v>109.82915099121099</v>
      </c>
      <c r="BD2739">
        <v>73.404846027858497</v>
      </c>
      <c r="BE2739">
        <v>117.0638708</v>
      </c>
      <c r="BF2739">
        <v>130.76253259999999</v>
      </c>
    </row>
    <row r="2740" spans="1:58">
      <c r="A2740" t="s">
        <v>11</v>
      </c>
      <c r="B2740" t="s">
        <v>45</v>
      </c>
      <c r="C2740">
        <v>1994</v>
      </c>
      <c r="D2740">
        <f t="shared" si="205"/>
        <v>195</v>
      </c>
      <c r="E2740">
        <v>3</v>
      </c>
      <c r="G2740">
        <v>2625613.425485</v>
      </c>
      <c r="H2740">
        <v>1540742.2207269999</v>
      </c>
      <c r="I2740">
        <v>488570.095844</v>
      </c>
      <c r="J2740">
        <v>575950.12125199998</v>
      </c>
      <c r="K2740">
        <v>511082.24451300001</v>
      </c>
      <c r="L2740">
        <v>515002.02585400001</v>
      </c>
      <c r="O2740">
        <f>VLOOKUP(C2740,[1]pop_15p_a!$A$8:$AL$68,13,FALSE)</f>
        <v>63795755.507149503</v>
      </c>
      <c r="Q2740">
        <f t="shared" si="204"/>
        <v>-3919.7813409999944</v>
      </c>
      <c r="R2740">
        <f t="shared" si="208"/>
        <v>81157</v>
      </c>
      <c r="S2740">
        <v>81166</v>
      </c>
      <c r="T2740">
        <v>81157</v>
      </c>
      <c r="U2740">
        <f t="shared" si="207"/>
        <v>47.5</v>
      </c>
      <c r="W2740">
        <v>47.5</v>
      </c>
      <c r="Y2740">
        <v>20.917999999999999</v>
      </c>
      <c r="Z2740">
        <f t="shared" si="209"/>
        <v>8.4333329999999993</v>
      </c>
      <c r="AA2740">
        <v>8.4</v>
      </c>
      <c r="AB2740">
        <v>8.4333329999999993</v>
      </c>
      <c r="AE2740">
        <f t="shared" si="206"/>
        <v>6</v>
      </c>
      <c r="AG2740">
        <v>6</v>
      </c>
      <c r="AK2740">
        <v>4.5</v>
      </c>
      <c r="AL2740">
        <v>6</v>
      </c>
      <c r="AN2740">
        <v>74.136089999999996</v>
      </c>
      <c r="AO2740">
        <v>0.76573229999999992</v>
      </c>
      <c r="AP2740">
        <v>-1.17008223664285</v>
      </c>
      <c r="AQ2740">
        <v>6.9942572015</v>
      </c>
      <c r="AR2740">
        <v>7.2608360894999997</v>
      </c>
      <c r="AT2740">
        <v>13</v>
      </c>
      <c r="AV2740">
        <v>0</v>
      </c>
      <c r="AW2740">
        <v>1</v>
      </c>
      <c r="AY2740">
        <v>1</v>
      </c>
      <c r="AZ2740">
        <v>57</v>
      </c>
      <c r="BA2740">
        <v>110</v>
      </c>
      <c r="BB2740">
        <v>81.400000000000006</v>
      </c>
      <c r="BC2740">
        <v>110.21853891802699</v>
      </c>
      <c r="BD2740">
        <v>74.202313305844498</v>
      </c>
      <c r="BE2740">
        <v>116.5670683</v>
      </c>
      <c r="BF2740">
        <v>129.73725429999999</v>
      </c>
    </row>
    <row r="2741" spans="1:58">
      <c r="A2741" t="s">
        <v>11</v>
      </c>
      <c r="B2741" t="s">
        <v>45</v>
      </c>
      <c r="C2741">
        <v>1994</v>
      </c>
      <c r="D2741">
        <f t="shared" si="205"/>
        <v>196</v>
      </c>
      <c r="E2741">
        <v>4</v>
      </c>
      <c r="G2741">
        <v>2656164.0287779998</v>
      </c>
      <c r="H2741">
        <v>1553683.2498029999</v>
      </c>
      <c r="I2741">
        <v>492622.41418000002</v>
      </c>
      <c r="J2741">
        <v>587845.336671</v>
      </c>
      <c r="K2741">
        <v>514456.82667699998</v>
      </c>
      <c r="L2741">
        <v>524370.94777600002</v>
      </c>
      <c r="O2741">
        <f>VLOOKUP(C2741,[1]pop_15p_a!$A$8:$AL$68,13,FALSE)</f>
        <v>63795755.507149503</v>
      </c>
      <c r="Q2741">
        <f t="shared" si="204"/>
        <v>-9914.12109900004</v>
      </c>
      <c r="R2741">
        <f t="shared" si="208"/>
        <v>81180</v>
      </c>
      <c r="S2741">
        <v>81243</v>
      </c>
      <c r="T2741">
        <v>81180</v>
      </c>
      <c r="U2741">
        <f t="shared" si="207"/>
        <v>47.5</v>
      </c>
      <c r="W2741">
        <v>47.5</v>
      </c>
      <c r="Y2741">
        <v>20.917999999999999</v>
      </c>
      <c r="Z2741">
        <f t="shared" si="209"/>
        <v>8.2666660000000007</v>
      </c>
      <c r="AA2741">
        <v>8.3000000000000007</v>
      </c>
      <c r="AB2741">
        <v>8.2666660000000007</v>
      </c>
      <c r="AE2741">
        <f t="shared" si="206"/>
        <v>6</v>
      </c>
      <c r="AG2741">
        <v>6</v>
      </c>
      <c r="AK2741">
        <v>4.5</v>
      </c>
      <c r="AL2741">
        <v>6</v>
      </c>
      <c r="AN2741">
        <v>74.105000000000004</v>
      </c>
      <c r="AO2741">
        <v>0.76606160000000001</v>
      </c>
      <c r="AP2741">
        <v>-1.17008223664285</v>
      </c>
      <c r="AQ2741">
        <v>6.9942572015</v>
      </c>
      <c r="AR2741">
        <v>7.2608360894999997</v>
      </c>
      <c r="AT2741">
        <v>13</v>
      </c>
      <c r="AV2741">
        <v>0</v>
      </c>
      <c r="AW2741">
        <v>1</v>
      </c>
      <c r="AY2741">
        <v>1</v>
      </c>
      <c r="AZ2741">
        <v>58.2</v>
      </c>
      <c r="BA2741">
        <v>111.1</v>
      </c>
      <c r="BB2741">
        <v>81.900000000000006</v>
      </c>
      <c r="BC2741">
        <v>110.40790488445499</v>
      </c>
      <c r="BD2741">
        <v>74.922962362670901</v>
      </c>
      <c r="BE2741">
        <v>115.9833404</v>
      </c>
      <c r="BF2741">
        <v>129.149708</v>
      </c>
    </row>
    <row r="2742" spans="1:58">
      <c r="A2742" t="s">
        <v>11</v>
      </c>
      <c r="B2742" t="s">
        <v>45</v>
      </c>
      <c r="C2742">
        <v>1995</v>
      </c>
      <c r="D2742">
        <f t="shared" si="205"/>
        <v>197</v>
      </c>
      <c r="E2742">
        <v>1</v>
      </c>
      <c r="F2742">
        <v>32603.305611</v>
      </c>
      <c r="G2742">
        <v>2647225.3990969998</v>
      </c>
      <c r="H2742">
        <v>1547399.936251</v>
      </c>
      <c r="I2742">
        <v>487489.511046</v>
      </c>
      <c r="J2742">
        <v>573996.15938500001</v>
      </c>
      <c r="K2742">
        <v>533775.10549400002</v>
      </c>
      <c r="L2742">
        <v>527614.57638400001</v>
      </c>
      <c r="M2742">
        <v>8.1367521367521398</v>
      </c>
      <c r="N2742">
        <v>35826666.666666701</v>
      </c>
      <c r="O2742">
        <f>VLOOKUP(C2742,[1]pop_15p_a!$A$8:$AL$68,13,FALSE)</f>
        <v>64021699.375352502</v>
      </c>
      <c r="Q2742">
        <f t="shared" si="204"/>
        <v>6160.5291100000031</v>
      </c>
      <c r="R2742">
        <f t="shared" si="208"/>
        <v>81235</v>
      </c>
      <c r="S2742">
        <v>81195</v>
      </c>
      <c r="T2742">
        <v>81235</v>
      </c>
      <c r="U2742">
        <f t="shared" si="207"/>
        <v>54.9</v>
      </c>
      <c r="W2742">
        <v>54.9</v>
      </c>
      <c r="Y2742">
        <v>21.068000000000001</v>
      </c>
      <c r="Z2742">
        <f t="shared" si="209"/>
        <v>8.1333330000000004</v>
      </c>
      <c r="AA2742">
        <v>8.1</v>
      </c>
      <c r="AB2742">
        <v>8.1333330000000004</v>
      </c>
      <c r="AE2742">
        <f t="shared" ref="AE2742:AE2757" si="210">AL2742</f>
        <v>6</v>
      </c>
      <c r="AG2742">
        <v>6</v>
      </c>
      <c r="AK2742">
        <v>4</v>
      </c>
      <c r="AL2742">
        <v>6</v>
      </c>
      <c r="AN2742">
        <v>74.789140000000003</v>
      </c>
      <c r="AO2742">
        <v>0.77320520000000004</v>
      </c>
      <c r="AP2742">
        <v>-0.79435163837774603</v>
      </c>
      <c r="AQ2742">
        <v>7.14610829075</v>
      </c>
      <c r="AR2742">
        <v>7.4384770331999999</v>
      </c>
      <c r="AT2742">
        <v>13</v>
      </c>
      <c r="AV2742">
        <v>0</v>
      </c>
      <c r="AW2742">
        <v>1</v>
      </c>
      <c r="AY2742">
        <v>1</v>
      </c>
      <c r="AZ2742">
        <v>57.9</v>
      </c>
      <c r="BA2742">
        <v>107.6</v>
      </c>
      <c r="BB2742">
        <v>80.7</v>
      </c>
      <c r="BC2742">
        <v>110.725256985458</v>
      </c>
      <c r="BD2742">
        <v>75.404805538379904</v>
      </c>
      <c r="BE2742">
        <v>115.6788184</v>
      </c>
      <c r="BF2742">
        <v>129.54530840000001</v>
      </c>
    </row>
    <row r="2743" spans="1:58">
      <c r="A2743" t="s">
        <v>11</v>
      </c>
      <c r="B2743" t="s">
        <v>45</v>
      </c>
      <c r="C2743">
        <v>1995</v>
      </c>
      <c r="D2743">
        <f t="shared" si="205"/>
        <v>198</v>
      </c>
      <c r="E2743">
        <v>2</v>
      </c>
      <c r="F2743">
        <v>32832.701788999999</v>
      </c>
      <c r="G2743">
        <v>2667361.526052</v>
      </c>
      <c r="H2743">
        <v>1568219.65457</v>
      </c>
      <c r="I2743">
        <v>496269.47333499999</v>
      </c>
      <c r="J2743">
        <v>579252.71676700003</v>
      </c>
      <c r="K2743">
        <v>538500.33829300001</v>
      </c>
      <c r="L2743">
        <v>543039.38251300005</v>
      </c>
      <c r="M2743">
        <v>8.0965422800410796</v>
      </c>
      <c r="N2743">
        <v>35793333.333333299</v>
      </c>
      <c r="O2743">
        <f>VLOOKUP(C2743,[1]pop_15p_a!$A$8:$AL$68,13,FALSE)</f>
        <v>64021699.375352502</v>
      </c>
      <c r="Q2743">
        <f t="shared" si="204"/>
        <v>-4539.0442200000398</v>
      </c>
      <c r="R2743">
        <f t="shared" si="208"/>
        <v>81273</v>
      </c>
      <c r="S2743">
        <v>81241</v>
      </c>
      <c r="T2743">
        <v>81273</v>
      </c>
      <c r="U2743">
        <f t="shared" si="207"/>
        <v>54.9</v>
      </c>
      <c r="W2743">
        <v>54.9</v>
      </c>
      <c r="Y2743">
        <v>21.068000000000001</v>
      </c>
      <c r="Z2743">
        <f t="shared" si="209"/>
        <v>8.1</v>
      </c>
      <c r="AA2743">
        <v>8.1</v>
      </c>
      <c r="AB2743">
        <v>8.1</v>
      </c>
      <c r="AE2743">
        <f t="shared" si="210"/>
        <v>6</v>
      </c>
      <c r="AG2743">
        <v>6</v>
      </c>
      <c r="AK2743">
        <v>4</v>
      </c>
      <c r="AL2743">
        <v>6</v>
      </c>
      <c r="AN2743">
        <v>75.03792</v>
      </c>
      <c r="AO2743">
        <v>0.77546870000000001</v>
      </c>
      <c r="AP2743">
        <v>-0.79435163837774603</v>
      </c>
      <c r="AQ2743">
        <v>7.14610829075</v>
      </c>
      <c r="AR2743">
        <v>7.4384770331999999</v>
      </c>
      <c r="AT2743">
        <v>13</v>
      </c>
      <c r="AV2743">
        <v>0</v>
      </c>
      <c r="AW2743">
        <v>1</v>
      </c>
      <c r="AY2743">
        <v>1</v>
      </c>
      <c r="AZ2743">
        <v>58.3</v>
      </c>
      <c r="BA2743">
        <v>108.7</v>
      </c>
      <c r="BB2743">
        <v>81</v>
      </c>
      <c r="BC2743">
        <v>110.576835580848</v>
      </c>
      <c r="BD2743">
        <v>76.237199994989297</v>
      </c>
      <c r="BE2743">
        <v>114.8295365</v>
      </c>
      <c r="BF2743">
        <v>128.1447575</v>
      </c>
    </row>
    <row r="2744" spans="1:58">
      <c r="A2744" t="s">
        <v>11</v>
      </c>
      <c r="B2744" t="s">
        <v>45</v>
      </c>
      <c r="C2744">
        <v>1995</v>
      </c>
      <c r="D2744">
        <f t="shared" si="205"/>
        <v>199</v>
      </c>
      <c r="E2744">
        <v>3</v>
      </c>
      <c r="F2744">
        <v>32846.208317999997</v>
      </c>
      <c r="G2744">
        <v>2671874.8156409999</v>
      </c>
      <c r="H2744">
        <v>1567281.7298669999</v>
      </c>
      <c r="I2744">
        <v>504036.310459</v>
      </c>
      <c r="J2744">
        <v>578491.87882500002</v>
      </c>
      <c r="K2744">
        <v>542719.26728300005</v>
      </c>
      <c r="L2744">
        <v>547652.40004400001</v>
      </c>
      <c r="M2744">
        <v>8.2570377342346202</v>
      </c>
      <c r="N2744">
        <v>35740000</v>
      </c>
      <c r="O2744">
        <f>VLOOKUP(C2744,[1]pop_15p_a!$A$8:$AL$68,13,FALSE)</f>
        <v>64021699.375352502</v>
      </c>
      <c r="Q2744">
        <f t="shared" si="204"/>
        <v>-4933.1327609999571</v>
      </c>
      <c r="R2744">
        <f t="shared" si="208"/>
        <v>81336</v>
      </c>
      <c r="S2744">
        <v>81345</v>
      </c>
      <c r="T2744">
        <v>81336</v>
      </c>
      <c r="U2744">
        <f t="shared" si="207"/>
        <v>54.9</v>
      </c>
      <c r="W2744">
        <v>54.9</v>
      </c>
      <c r="Y2744">
        <v>21.068000000000001</v>
      </c>
      <c r="Z2744">
        <f t="shared" si="209"/>
        <v>8.2666660000000007</v>
      </c>
      <c r="AA2744">
        <v>8.3000000000000007</v>
      </c>
      <c r="AB2744">
        <v>8.2666660000000007</v>
      </c>
      <c r="AE2744">
        <f t="shared" si="210"/>
        <v>5.5</v>
      </c>
      <c r="AG2744">
        <v>5.5</v>
      </c>
      <c r="AK2744">
        <v>3.5</v>
      </c>
      <c r="AL2744">
        <v>5.5</v>
      </c>
      <c r="AN2744">
        <v>75.286699999999996</v>
      </c>
      <c r="AO2744">
        <v>0.78111819999999998</v>
      </c>
      <c r="AP2744">
        <v>-0.79435163837774603</v>
      </c>
      <c r="AQ2744">
        <v>7.14610829075</v>
      </c>
      <c r="AR2744">
        <v>7.4384770331999999</v>
      </c>
      <c r="AT2744">
        <v>13</v>
      </c>
      <c r="AV2744">
        <v>0</v>
      </c>
      <c r="AW2744">
        <v>1</v>
      </c>
      <c r="AY2744">
        <v>1</v>
      </c>
      <c r="AZ2744">
        <v>58.7</v>
      </c>
      <c r="BA2744">
        <v>108.9</v>
      </c>
      <c r="BB2744">
        <v>81.3</v>
      </c>
      <c r="BC2744">
        <v>109.958464156142</v>
      </c>
      <c r="BD2744">
        <v>77.422972289432906</v>
      </c>
      <c r="BE2744">
        <v>113.03201060000001</v>
      </c>
      <c r="BF2744">
        <v>127.8926013</v>
      </c>
    </row>
    <row r="2745" spans="1:58">
      <c r="A2745" t="s">
        <v>11</v>
      </c>
      <c r="B2745" t="s">
        <v>45</v>
      </c>
      <c r="C2745">
        <v>1995</v>
      </c>
      <c r="D2745">
        <f t="shared" si="205"/>
        <v>200</v>
      </c>
      <c r="E2745">
        <v>4</v>
      </c>
      <c r="F2745">
        <v>32816.654465</v>
      </c>
      <c r="G2745">
        <v>2672916.506178</v>
      </c>
      <c r="H2745">
        <v>1570282.7517850001</v>
      </c>
      <c r="I2745">
        <v>509304.31518099998</v>
      </c>
      <c r="J2745">
        <v>573996.25069999998</v>
      </c>
      <c r="K2745">
        <v>552507.06272599997</v>
      </c>
      <c r="L2745">
        <v>552842.002385</v>
      </c>
      <c r="M2745">
        <v>8.4409475754725101</v>
      </c>
      <c r="N2745">
        <v>35686666.666666701</v>
      </c>
      <c r="O2745">
        <f>VLOOKUP(C2745,[1]pop_15p_a!$A$8:$AL$68,13,FALSE)</f>
        <v>64021699.375352502</v>
      </c>
      <c r="Q2745">
        <f t="shared" si="204"/>
        <v>-334.93965900002513</v>
      </c>
      <c r="R2745">
        <f t="shared" si="208"/>
        <v>81388</v>
      </c>
      <c r="S2745">
        <v>81450</v>
      </c>
      <c r="T2745">
        <v>81388</v>
      </c>
      <c r="U2745">
        <f t="shared" si="207"/>
        <v>54.9</v>
      </c>
      <c r="W2745">
        <v>54.9</v>
      </c>
      <c r="Y2745">
        <v>21.068000000000001</v>
      </c>
      <c r="Z2745">
        <f t="shared" si="209"/>
        <v>8.4333329999999993</v>
      </c>
      <c r="AA2745">
        <v>8.4</v>
      </c>
      <c r="AB2745">
        <v>8.4333329999999993</v>
      </c>
      <c r="AE2745">
        <f t="shared" si="210"/>
        <v>5</v>
      </c>
      <c r="AG2745">
        <v>5</v>
      </c>
      <c r="AK2745">
        <v>3</v>
      </c>
      <c r="AL2745">
        <v>5</v>
      </c>
      <c r="AN2745">
        <v>75.19341</v>
      </c>
      <c r="AO2745">
        <v>0.78078140000000007</v>
      </c>
      <c r="AP2745">
        <v>-0.79435163837774603</v>
      </c>
      <c r="AQ2745">
        <v>7.14610829075</v>
      </c>
      <c r="AR2745">
        <v>7.4384770331999999</v>
      </c>
      <c r="AT2745">
        <v>13</v>
      </c>
      <c r="AV2745">
        <v>0</v>
      </c>
      <c r="AW2745">
        <v>1</v>
      </c>
      <c r="AY2745">
        <v>1</v>
      </c>
      <c r="AZ2745">
        <v>59.9</v>
      </c>
      <c r="BA2745">
        <v>109.8</v>
      </c>
      <c r="BB2745">
        <v>82.8</v>
      </c>
      <c r="BC2745">
        <v>109.011498185785</v>
      </c>
      <c r="BD2745">
        <v>78.170535219861407</v>
      </c>
      <c r="BE2745">
        <v>111.4917411</v>
      </c>
      <c r="BF2745">
        <v>127.3956814</v>
      </c>
    </row>
    <row r="2746" spans="1:58">
      <c r="A2746" t="s">
        <v>11</v>
      </c>
      <c r="B2746" t="s">
        <v>45</v>
      </c>
      <c r="C2746">
        <v>1996</v>
      </c>
      <c r="D2746">
        <f t="shared" si="205"/>
        <v>201</v>
      </c>
      <c r="E2746">
        <v>1</v>
      </c>
      <c r="F2746">
        <v>32574.665217999998</v>
      </c>
      <c r="G2746">
        <v>2650958.830083</v>
      </c>
      <c r="H2746">
        <v>1579613.5831470001</v>
      </c>
      <c r="I2746">
        <v>505268.679428</v>
      </c>
      <c r="J2746">
        <v>543531.09233400004</v>
      </c>
      <c r="K2746">
        <v>558326.58498599997</v>
      </c>
      <c r="L2746">
        <v>555002.88764299999</v>
      </c>
      <c r="M2746">
        <v>8.5677640017101293</v>
      </c>
      <c r="N2746">
        <v>35643333.333333299</v>
      </c>
      <c r="O2746">
        <f>VLOOKUP(C2746,[1]pop_15p_a!$A$8:$AL$68,13,FALSE)</f>
        <v>64141388.299361199</v>
      </c>
      <c r="Q2746">
        <f t="shared" si="204"/>
        <v>3323.697342999978</v>
      </c>
      <c r="R2746">
        <f t="shared" si="208"/>
        <v>81420</v>
      </c>
      <c r="S2746">
        <v>81381</v>
      </c>
      <c r="T2746">
        <v>81420</v>
      </c>
      <c r="U2746">
        <f t="shared" si="207"/>
        <v>57.8</v>
      </c>
      <c r="W2746">
        <v>57.8</v>
      </c>
      <c r="Y2746">
        <v>22.878</v>
      </c>
      <c r="Z2746">
        <f t="shared" si="209"/>
        <v>8.5666670000000007</v>
      </c>
      <c r="AA2746">
        <v>8.6</v>
      </c>
      <c r="AB2746">
        <v>8.5666670000000007</v>
      </c>
      <c r="AE2746">
        <f t="shared" si="210"/>
        <v>5</v>
      </c>
      <c r="AG2746">
        <v>5</v>
      </c>
      <c r="AK2746">
        <v>3</v>
      </c>
      <c r="AL2746">
        <v>5</v>
      </c>
      <c r="AN2746">
        <v>75.877549999999999</v>
      </c>
      <c r="AO2746">
        <v>0.78703699999999999</v>
      </c>
      <c r="AP2746">
        <v>-1.21361597889897</v>
      </c>
      <c r="AQ2746">
        <v>7.3692908347500001</v>
      </c>
      <c r="AR2746">
        <v>7.6894250741999999</v>
      </c>
      <c r="AT2746">
        <v>13</v>
      </c>
      <c r="AV2746">
        <v>0</v>
      </c>
      <c r="AW2746">
        <v>1</v>
      </c>
      <c r="AY2746">
        <v>1</v>
      </c>
      <c r="AZ2746">
        <v>60.1</v>
      </c>
      <c r="BA2746">
        <v>110.5</v>
      </c>
      <c r="BB2746">
        <v>83.6</v>
      </c>
      <c r="BC2746">
        <v>108.72226035489101</v>
      </c>
      <c r="BD2746">
        <v>78.519056886402197</v>
      </c>
      <c r="BE2746">
        <v>110.54334230000001</v>
      </c>
      <c r="BF2746">
        <v>125.4639825</v>
      </c>
    </row>
    <row r="2747" spans="1:58">
      <c r="A2747" t="s">
        <v>11</v>
      </c>
      <c r="B2747" t="s">
        <v>45</v>
      </c>
      <c r="C2747">
        <v>1996</v>
      </c>
      <c r="D2747">
        <f t="shared" si="205"/>
        <v>202</v>
      </c>
      <c r="E2747">
        <v>2</v>
      </c>
      <c r="F2747">
        <v>33004.125840000001</v>
      </c>
      <c r="G2747">
        <v>2687063.9093630002</v>
      </c>
      <c r="H2747">
        <v>1588053.7817009999</v>
      </c>
      <c r="I2747">
        <v>510536.820893</v>
      </c>
      <c r="J2747">
        <v>585649.80053999997</v>
      </c>
      <c r="K2747">
        <v>560857.53349499998</v>
      </c>
      <c r="L2747">
        <v>559327.56433299999</v>
      </c>
      <c r="M2747">
        <v>8.7543814653329903</v>
      </c>
      <c r="N2747">
        <v>35576666.666666701</v>
      </c>
      <c r="O2747">
        <f>VLOOKUP(C2747,[1]pop_15p_a!$A$8:$AL$68,13,FALSE)</f>
        <v>64141388.299361199</v>
      </c>
      <c r="Q2747">
        <f t="shared" si="204"/>
        <v>1529.969161999994</v>
      </c>
      <c r="R2747">
        <f t="shared" si="208"/>
        <v>81447</v>
      </c>
      <c r="S2747">
        <v>81416</v>
      </c>
      <c r="T2747">
        <v>81447</v>
      </c>
      <c r="U2747">
        <f t="shared" si="207"/>
        <v>57.8</v>
      </c>
      <c r="W2747">
        <v>57.8</v>
      </c>
      <c r="Y2747">
        <v>22.878</v>
      </c>
      <c r="Z2747">
        <f t="shared" si="209"/>
        <v>8.7666660000000007</v>
      </c>
      <c r="AA2747">
        <v>8.8000000000000007</v>
      </c>
      <c r="AB2747">
        <v>8.7666660000000007</v>
      </c>
      <c r="AE2747">
        <f t="shared" si="210"/>
        <v>4.5</v>
      </c>
      <c r="AG2747">
        <v>4.5</v>
      </c>
      <c r="AK2747">
        <v>2.5</v>
      </c>
      <c r="AL2747">
        <v>4.5</v>
      </c>
      <c r="AN2747">
        <v>76.126329999999996</v>
      </c>
      <c r="AO2747">
        <v>0.78860470000000005</v>
      </c>
      <c r="AP2747">
        <v>-1.21361597889897</v>
      </c>
      <c r="AQ2747">
        <v>7.3692908347500001</v>
      </c>
      <c r="AR2747">
        <v>7.6894250741999999</v>
      </c>
      <c r="AT2747">
        <v>13</v>
      </c>
      <c r="AV2747">
        <v>0</v>
      </c>
      <c r="AW2747">
        <v>1</v>
      </c>
      <c r="AY2747">
        <v>1</v>
      </c>
      <c r="AZ2747">
        <v>60.8</v>
      </c>
      <c r="BA2747">
        <v>111.9</v>
      </c>
      <c r="BB2747">
        <v>84.4</v>
      </c>
      <c r="BC2747">
        <v>107.947283984473</v>
      </c>
      <c r="BD2747">
        <v>79.082284625089699</v>
      </c>
      <c r="BE2747">
        <v>109.1966719</v>
      </c>
      <c r="BF2747">
        <v>124.8421819</v>
      </c>
    </row>
    <row r="2748" spans="1:58">
      <c r="A2748" t="s">
        <v>11</v>
      </c>
      <c r="B2748" t="s">
        <v>45</v>
      </c>
      <c r="C2748">
        <v>1996</v>
      </c>
      <c r="D2748">
        <f t="shared" si="205"/>
        <v>203</v>
      </c>
      <c r="E2748">
        <v>3</v>
      </c>
      <c r="F2748">
        <v>33082.078698999998</v>
      </c>
      <c r="G2748">
        <v>2696090.1677259998</v>
      </c>
      <c r="H2748">
        <v>1590492.0300680001</v>
      </c>
      <c r="I2748">
        <v>517763.57073099999</v>
      </c>
      <c r="J2748">
        <v>584819.83701899997</v>
      </c>
      <c r="K2748">
        <v>575705.70452499995</v>
      </c>
      <c r="L2748">
        <v>563940.58186399995</v>
      </c>
      <c r="M2748">
        <v>9.0093170356440702</v>
      </c>
      <c r="N2748">
        <v>35483333.333333299</v>
      </c>
      <c r="O2748">
        <f>VLOOKUP(C2748,[1]pop_15p_a!$A$8:$AL$68,13,FALSE)</f>
        <v>64141388.299361199</v>
      </c>
      <c r="Q2748">
        <f t="shared" si="204"/>
        <v>11765.122661000001</v>
      </c>
      <c r="R2748">
        <f t="shared" si="208"/>
        <v>81487</v>
      </c>
      <c r="S2748">
        <v>81497</v>
      </c>
      <c r="T2748">
        <v>81487</v>
      </c>
      <c r="U2748">
        <f t="shared" si="207"/>
        <v>57.8</v>
      </c>
      <c r="W2748">
        <v>57.8</v>
      </c>
      <c r="Y2748">
        <v>22.878</v>
      </c>
      <c r="Z2748">
        <f t="shared" si="209"/>
        <v>9</v>
      </c>
      <c r="AA2748">
        <v>9</v>
      </c>
      <c r="AB2748">
        <v>9</v>
      </c>
      <c r="AE2748">
        <f t="shared" si="210"/>
        <v>4.5</v>
      </c>
      <c r="AG2748">
        <v>4.5</v>
      </c>
      <c r="AK2748">
        <v>2.5</v>
      </c>
      <c r="AL2748">
        <v>4.5</v>
      </c>
      <c r="AN2748">
        <v>76.312910000000002</v>
      </c>
      <c r="AO2748">
        <v>0.79219130000000004</v>
      </c>
      <c r="AP2748">
        <v>-1.21361597889897</v>
      </c>
      <c r="AQ2748">
        <v>7.3692908347500001</v>
      </c>
      <c r="AR2748">
        <v>7.6894250741999999</v>
      </c>
      <c r="AT2748">
        <v>13</v>
      </c>
      <c r="AV2748">
        <v>0</v>
      </c>
      <c r="AW2748">
        <v>1</v>
      </c>
      <c r="AY2748">
        <v>1</v>
      </c>
      <c r="AZ2748">
        <v>61.7</v>
      </c>
      <c r="BA2748">
        <v>112.9</v>
      </c>
      <c r="BB2748">
        <v>85.3</v>
      </c>
      <c r="BC2748">
        <v>107.15207977398801</v>
      </c>
      <c r="BD2748">
        <v>79.519106364364504</v>
      </c>
      <c r="BE2748">
        <v>108.1355236</v>
      </c>
      <c r="BF2748">
        <v>123.73183419999999</v>
      </c>
    </row>
    <row r="2749" spans="1:58">
      <c r="A2749" t="s">
        <v>11</v>
      </c>
      <c r="B2749" t="s">
        <v>45</v>
      </c>
      <c r="C2749">
        <v>1996</v>
      </c>
      <c r="D2749">
        <f t="shared" si="205"/>
        <v>204</v>
      </c>
      <c r="E2749">
        <v>4</v>
      </c>
      <c r="F2749">
        <v>33290.402868999998</v>
      </c>
      <c r="G2749">
        <v>2715531.4523979998</v>
      </c>
      <c r="H2749">
        <v>1591992.447379</v>
      </c>
      <c r="I2749">
        <v>516885.54715400003</v>
      </c>
      <c r="J2749">
        <v>585303.94435799995</v>
      </c>
      <c r="K2749">
        <v>603208.71319000004</v>
      </c>
      <c r="L2749">
        <v>585131.57514299999</v>
      </c>
      <c r="M2749">
        <v>9.2804648777986696</v>
      </c>
      <c r="N2749">
        <v>35386666.666666701</v>
      </c>
      <c r="O2749">
        <f>VLOOKUP(C2749,[1]pop_15p_a!$A$8:$AL$68,13,FALSE)</f>
        <v>64141388.299361199</v>
      </c>
      <c r="Q2749">
        <f t="shared" si="204"/>
        <v>18077.138047000044</v>
      </c>
      <c r="R2749">
        <f t="shared" si="208"/>
        <v>81511</v>
      </c>
      <c r="S2749">
        <v>81571</v>
      </c>
      <c r="T2749">
        <v>81511</v>
      </c>
      <c r="U2749">
        <f t="shared" si="207"/>
        <v>57.8</v>
      </c>
      <c r="W2749">
        <v>57.8</v>
      </c>
      <c r="Y2749">
        <v>22.878</v>
      </c>
      <c r="Z2749">
        <f t="shared" si="209"/>
        <v>9.3000000000000007</v>
      </c>
      <c r="AA2749">
        <v>9.3000000000000007</v>
      </c>
      <c r="AB2749">
        <v>9.3000000000000007</v>
      </c>
      <c r="AE2749">
        <f t="shared" si="210"/>
        <v>4.5</v>
      </c>
      <c r="AG2749">
        <v>4.5</v>
      </c>
      <c r="AK2749">
        <v>2.5</v>
      </c>
      <c r="AL2749">
        <v>4.5</v>
      </c>
      <c r="AN2749">
        <v>76.343999999999994</v>
      </c>
      <c r="AO2749">
        <v>0.79274510000000009</v>
      </c>
      <c r="AP2749">
        <v>-1.21361597889897</v>
      </c>
      <c r="AQ2749">
        <v>7.3692908347500001</v>
      </c>
      <c r="AR2749">
        <v>7.6894250741999999</v>
      </c>
      <c r="AT2749">
        <v>13</v>
      </c>
      <c r="AV2749">
        <v>0</v>
      </c>
      <c r="AW2749">
        <v>1</v>
      </c>
      <c r="AY2749">
        <v>1</v>
      </c>
      <c r="AZ2749">
        <v>63.1</v>
      </c>
      <c r="BA2749">
        <v>114.4</v>
      </c>
      <c r="BB2749">
        <v>87.7</v>
      </c>
      <c r="BC2749">
        <v>106.43348094679401</v>
      </c>
      <c r="BD2749">
        <v>80.116645916925805</v>
      </c>
      <c r="BE2749">
        <v>106.8753579</v>
      </c>
      <c r="BF2749">
        <v>123.6570243</v>
      </c>
    </row>
    <row r="2750" spans="1:58">
      <c r="A2750" t="s">
        <v>11</v>
      </c>
      <c r="B2750" t="s">
        <v>45</v>
      </c>
      <c r="C2750">
        <v>1997</v>
      </c>
      <c r="D2750">
        <f t="shared" si="205"/>
        <v>205</v>
      </c>
      <c r="E2750">
        <v>1</v>
      </c>
      <c r="F2750">
        <v>33150.921283999996</v>
      </c>
      <c r="G2750">
        <v>2701037.613436</v>
      </c>
      <c r="H2750">
        <v>1596118.688633</v>
      </c>
      <c r="I2750">
        <v>517543.96227999998</v>
      </c>
      <c r="J2750">
        <v>565713.37182999996</v>
      </c>
      <c r="K2750">
        <v>611347.65746300004</v>
      </c>
      <c r="L2750">
        <v>602571.32818700001</v>
      </c>
      <c r="M2750">
        <v>9.5413000768770804</v>
      </c>
      <c r="N2750">
        <v>35300000</v>
      </c>
      <c r="O2750">
        <f>VLOOKUP(C2750,[1]pop_15p_a!$A$8:$AL$68,13,FALSE)</f>
        <v>64142727.047928996</v>
      </c>
      <c r="Q2750">
        <f t="shared" si="204"/>
        <v>8776.3292760000331</v>
      </c>
      <c r="R2750">
        <f t="shared" si="208"/>
        <v>81516</v>
      </c>
      <c r="S2750">
        <v>81477</v>
      </c>
      <c r="T2750">
        <v>81516</v>
      </c>
      <c r="U2750">
        <f t="shared" si="207"/>
        <v>58.9</v>
      </c>
      <c r="W2750">
        <v>58.9</v>
      </c>
      <c r="Y2750">
        <v>24.254000000000001</v>
      </c>
      <c r="Z2750">
        <f t="shared" si="209"/>
        <v>9.533334</v>
      </c>
      <c r="AA2750">
        <v>9.5</v>
      </c>
      <c r="AB2750">
        <v>9.533334</v>
      </c>
      <c r="AE2750">
        <f t="shared" si="210"/>
        <v>4.5</v>
      </c>
      <c r="AG2750">
        <v>4.5</v>
      </c>
      <c r="AK2750">
        <v>2.5</v>
      </c>
      <c r="AL2750">
        <v>4.5</v>
      </c>
      <c r="AN2750">
        <v>77.214730000000003</v>
      </c>
      <c r="AO2750">
        <v>0.80088579999999998</v>
      </c>
      <c r="AP2750">
        <v>-1.72411508965188</v>
      </c>
      <c r="AQ2750">
        <v>7.5702333755</v>
      </c>
      <c r="AR2750">
        <v>7.9132569239999997</v>
      </c>
      <c r="AT2750">
        <v>13</v>
      </c>
      <c r="AV2750">
        <v>0</v>
      </c>
      <c r="AW2750">
        <v>1</v>
      </c>
      <c r="AY2750">
        <v>1</v>
      </c>
      <c r="AZ2750">
        <v>63</v>
      </c>
      <c r="BA2750">
        <v>114.8</v>
      </c>
      <c r="BB2750">
        <v>88.2</v>
      </c>
      <c r="BC2750">
        <v>105.534383797435</v>
      </c>
      <c r="BD2750">
        <v>80.693460017631395</v>
      </c>
      <c r="BE2750">
        <v>105.55296079999999</v>
      </c>
      <c r="BF2750">
        <v>122.4367189</v>
      </c>
    </row>
    <row r="2751" spans="1:58">
      <c r="A2751" t="s">
        <v>11</v>
      </c>
      <c r="B2751" t="s">
        <v>45</v>
      </c>
      <c r="C2751">
        <v>1997</v>
      </c>
      <c r="D2751">
        <f t="shared" si="205"/>
        <v>206</v>
      </c>
      <c r="E2751">
        <v>2</v>
      </c>
      <c r="F2751">
        <v>33589.263917999997</v>
      </c>
      <c r="G2751">
        <v>2737491.4200380002</v>
      </c>
      <c r="H2751">
        <v>1602683.2719010001</v>
      </c>
      <c r="I2751">
        <v>520853.26746599999</v>
      </c>
      <c r="J2751">
        <v>579477.53469899995</v>
      </c>
      <c r="K2751">
        <v>630921.58428399998</v>
      </c>
      <c r="L2751">
        <v>607616.735889</v>
      </c>
      <c r="M2751">
        <v>9.6730128916588392</v>
      </c>
      <c r="N2751">
        <v>35266666.666666701</v>
      </c>
      <c r="O2751">
        <f>VLOOKUP(C2751,[1]pop_15p_a!$A$8:$AL$68,13,FALSE)</f>
        <v>64142727.047928996</v>
      </c>
      <c r="Q2751">
        <f t="shared" si="204"/>
        <v>23304.848394999979</v>
      </c>
      <c r="R2751">
        <f t="shared" si="208"/>
        <v>81530</v>
      </c>
      <c r="S2751">
        <v>81499</v>
      </c>
      <c r="T2751">
        <v>81530</v>
      </c>
      <c r="U2751">
        <f t="shared" si="207"/>
        <v>58.9</v>
      </c>
      <c r="W2751">
        <v>58.9</v>
      </c>
      <c r="Y2751">
        <v>24.254000000000001</v>
      </c>
      <c r="Z2751">
        <f t="shared" si="209"/>
        <v>9.6999999999999993</v>
      </c>
      <c r="AA2751">
        <v>9.6999999999999993</v>
      </c>
      <c r="AB2751">
        <v>9.6999999999999993</v>
      </c>
      <c r="AE2751">
        <f t="shared" si="210"/>
        <v>4.5</v>
      </c>
      <c r="AG2751">
        <v>4.5</v>
      </c>
      <c r="AK2751">
        <v>2.5</v>
      </c>
      <c r="AL2751">
        <v>4.5</v>
      </c>
      <c r="AN2751">
        <v>77.308019999999999</v>
      </c>
      <c r="AO2751">
        <v>0.80123350000000004</v>
      </c>
      <c r="AP2751">
        <v>-1.72411508965188</v>
      </c>
      <c r="AQ2751">
        <v>7.5702333755</v>
      </c>
      <c r="AR2751">
        <v>7.9132569239999997</v>
      </c>
      <c r="AT2751">
        <v>13</v>
      </c>
      <c r="AV2751">
        <v>0</v>
      </c>
      <c r="AW2751">
        <v>1</v>
      </c>
      <c r="AY2751">
        <v>1</v>
      </c>
      <c r="AZ2751">
        <v>63.6</v>
      </c>
      <c r="BA2751">
        <v>115.6</v>
      </c>
      <c r="BB2751">
        <v>89.1</v>
      </c>
      <c r="BC2751">
        <v>104.92868400355</v>
      </c>
      <c r="BD2751">
        <v>81.100772043709696</v>
      </c>
      <c r="BE2751">
        <v>104.4881589</v>
      </c>
      <c r="BF2751">
        <v>120.425984</v>
      </c>
    </row>
    <row r="2752" spans="1:58">
      <c r="A2752" t="s">
        <v>11</v>
      </c>
      <c r="B2752" t="s">
        <v>45</v>
      </c>
      <c r="C2752">
        <v>1997</v>
      </c>
      <c r="D2752">
        <f t="shared" si="205"/>
        <v>207</v>
      </c>
      <c r="E2752">
        <v>3</v>
      </c>
      <c r="F2752">
        <v>33678.278286000001</v>
      </c>
      <c r="G2752">
        <v>2745823.7069040001</v>
      </c>
      <c r="H2752">
        <v>1595931.2535290001</v>
      </c>
      <c r="I2752">
        <v>519705.13187500002</v>
      </c>
      <c r="J2752">
        <v>579961.73335300002</v>
      </c>
      <c r="K2752">
        <v>664838.42430900002</v>
      </c>
      <c r="L2752">
        <v>627798.56044200005</v>
      </c>
      <c r="M2752">
        <v>9.6732918195001307</v>
      </c>
      <c r="N2752">
        <v>35296666.666666701</v>
      </c>
      <c r="O2752">
        <f>VLOOKUP(C2752,[1]pop_15p_a!$A$8:$AL$68,13,FALSE)</f>
        <v>64142727.047928996</v>
      </c>
      <c r="Q2752">
        <f t="shared" si="204"/>
        <v>37039.863866999978</v>
      </c>
      <c r="R2752">
        <f t="shared" si="208"/>
        <v>81521</v>
      </c>
      <c r="S2752">
        <v>81531</v>
      </c>
      <c r="T2752">
        <v>81521</v>
      </c>
      <c r="U2752">
        <f t="shared" si="207"/>
        <v>58.9</v>
      </c>
      <c r="W2752">
        <v>58.9</v>
      </c>
      <c r="Y2752">
        <v>24.254000000000001</v>
      </c>
      <c r="Z2752">
        <f t="shared" si="209"/>
        <v>9.6999999999999993</v>
      </c>
      <c r="AA2752">
        <v>9.6999999999999993</v>
      </c>
      <c r="AB2752">
        <v>9.6999999999999993</v>
      </c>
      <c r="AE2752">
        <f t="shared" si="210"/>
        <v>4.5</v>
      </c>
      <c r="AG2752">
        <v>4.5</v>
      </c>
      <c r="AK2752">
        <v>2.5</v>
      </c>
      <c r="AL2752">
        <v>4.5</v>
      </c>
      <c r="AN2752">
        <v>78.085459999999998</v>
      </c>
      <c r="AO2752">
        <v>0.8110484</v>
      </c>
      <c r="AP2752">
        <v>-1.72411508965188</v>
      </c>
      <c r="AQ2752">
        <v>7.5702333755</v>
      </c>
      <c r="AR2752">
        <v>7.9132569239999997</v>
      </c>
      <c r="AT2752">
        <v>13</v>
      </c>
      <c r="AV2752">
        <v>0</v>
      </c>
      <c r="AW2752">
        <v>1</v>
      </c>
      <c r="AY2752">
        <v>1</v>
      </c>
      <c r="AZ2752">
        <v>64.2</v>
      </c>
      <c r="BA2752">
        <v>116.2</v>
      </c>
      <c r="BB2752">
        <v>89.7</v>
      </c>
      <c r="BC2752">
        <v>103.632625471539</v>
      </c>
      <c r="BD2752">
        <v>81.4974235634389</v>
      </c>
      <c r="BE2752">
        <v>103.63566539999999</v>
      </c>
      <c r="BF2752">
        <v>120.0271426</v>
      </c>
    </row>
    <row r="2753" spans="1:58">
      <c r="A2753" t="s">
        <v>11</v>
      </c>
      <c r="B2753" t="s">
        <v>45</v>
      </c>
      <c r="C2753">
        <v>1997</v>
      </c>
      <c r="D2753">
        <f t="shared" si="205"/>
        <v>208</v>
      </c>
      <c r="E2753">
        <v>4</v>
      </c>
      <c r="F2753">
        <v>33915.903477</v>
      </c>
      <c r="G2753">
        <v>2765265.3582230001</v>
      </c>
      <c r="H2753">
        <v>1610373.0745049999</v>
      </c>
      <c r="I2753">
        <v>510655.05757200002</v>
      </c>
      <c r="J2753">
        <v>585287.55328600004</v>
      </c>
      <c r="K2753">
        <v>676144.03765099996</v>
      </c>
      <c r="L2753">
        <v>635871.28057599999</v>
      </c>
      <c r="M2753">
        <v>9.6617534293260601</v>
      </c>
      <c r="N2753">
        <v>35343333.333333299</v>
      </c>
      <c r="O2753">
        <f>VLOOKUP(C2753,[1]pop_15p_a!$A$8:$AL$68,13,FALSE)</f>
        <v>64142727.047928996</v>
      </c>
      <c r="Q2753">
        <f t="shared" si="204"/>
        <v>40272.757074999972</v>
      </c>
      <c r="R2753">
        <f t="shared" si="208"/>
        <v>81474</v>
      </c>
      <c r="S2753">
        <v>81533</v>
      </c>
      <c r="T2753">
        <v>81474</v>
      </c>
      <c r="U2753">
        <f t="shared" si="207"/>
        <v>58.9</v>
      </c>
      <c r="W2753">
        <v>58.9</v>
      </c>
      <c r="Y2753">
        <v>24.254000000000001</v>
      </c>
      <c r="Z2753">
        <f t="shared" si="209"/>
        <v>9.6999999999999993</v>
      </c>
      <c r="AA2753">
        <v>9.6999999999999993</v>
      </c>
      <c r="AB2753">
        <v>9.6999999999999993</v>
      </c>
      <c r="AE2753">
        <f t="shared" si="210"/>
        <v>4.5</v>
      </c>
      <c r="AG2753">
        <v>4.5</v>
      </c>
      <c r="AK2753">
        <v>2.5</v>
      </c>
      <c r="AL2753">
        <v>4.5</v>
      </c>
      <c r="AN2753">
        <v>77.961070000000007</v>
      </c>
      <c r="AO2753">
        <v>0.80947210000000003</v>
      </c>
      <c r="AP2753">
        <v>-1.72411508965188</v>
      </c>
      <c r="AQ2753">
        <v>7.5702333755</v>
      </c>
      <c r="AR2753">
        <v>7.9132569239999997</v>
      </c>
      <c r="AT2753">
        <v>13</v>
      </c>
      <c r="AV2753">
        <v>0</v>
      </c>
      <c r="AW2753">
        <v>1</v>
      </c>
      <c r="AY2753">
        <v>1</v>
      </c>
      <c r="AZ2753">
        <v>64.900000000000006</v>
      </c>
      <c r="BA2753">
        <v>117.2</v>
      </c>
      <c r="BB2753">
        <v>91.2</v>
      </c>
      <c r="BC2753">
        <v>103.311310530231</v>
      </c>
      <c r="BD2753">
        <v>81.759168754032004</v>
      </c>
      <c r="BE2753">
        <v>103.0791425</v>
      </c>
      <c r="BF2753">
        <v>118.8521999</v>
      </c>
    </row>
    <row r="2754" spans="1:58">
      <c r="A2754" t="s">
        <v>11</v>
      </c>
      <c r="B2754" t="s">
        <v>45</v>
      </c>
      <c r="C2754">
        <v>1998</v>
      </c>
      <c r="D2754">
        <f t="shared" si="205"/>
        <v>209</v>
      </c>
      <c r="E2754">
        <v>1</v>
      </c>
      <c r="F2754">
        <v>34267.400944000001</v>
      </c>
      <c r="G2754">
        <v>2791216.8764809999</v>
      </c>
      <c r="H2754">
        <v>1613514.9419879999</v>
      </c>
      <c r="I2754">
        <v>528012.37534899998</v>
      </c>
      <c r="J2754">
        <v>601454.49205</v>
      </c>
      <c r="K2754">
        <v>688543.89291000005</v>
      </c>
      <c r="L2754">
        <v>660303.96501399996</v>
      </c>
      <c r="M2754">
        <v>9.6400918914319806</v>
      </c>
      <c r="N2754">
        <v>35400000</v>
      </c>
      <c r="O2754">
        <f>VLOOKUP(C2754,[1]pop_15p_a!$A$8:$AL$68,13,FALSE)</f>
        <v>64106456.247005902</v>
      </c>
      <c r="Q2754">
        <f t="shared" si="204"/>
        <v>28239.927896000096</v>
      </c>
      <c r="R2754">
        <f t="shared" si="208"/>
        <v>81493</v>
      </c>
      <c r="S2754">
        <v>81454</v>
      </c>
      <c r="T2754">
        <v>81493</v>
      </c>
      <c r="U2754">
        <f t="shared" si="207"/>
        <v>59.5</v>
      </c>
      <c r="W2754">
        <v>59.5</v>
      </c>
      <c r="Y2754">
        <v>26.055</v>
      </c>
      <c r="Z2754">
        <f t="shared" si="209"/>
        <v>9.6666670000000003</v>
      </c>
      <c r="AA2754">
        <v>9.6</v>
      </c>
      <c r="AB2754">
        <v>9.6666670000000003</v>
      </c>
      <c r="AE2754">
        <f t="shared" si="210"/>
        <v>4.5</v>
      </c>
      <c r="AG2754">
        <v>4.5</v>
      </c>
      <c r="AK2754">
        <v>2.5</v>
      </c>
      <c r="AL2754">
        <v>4.5</v>
      </c>
      <c r="AN2754">
        <v>78.178749999999994</v>
      </c>
      <c r="AO2754">
        <v>0.81218010000000007</v>
      </c>
      <c r="AP2754">
        <v>-1.45441507669963</v>
      </c>
      <c r="AQ2754">
        <v>7.6368874480000004</v>
      </c>
      <c r="AR2754">
        <v>7.9259617528000001</v>
      </c>
      <c r="AT2754">
        <v>13</v>
      </c>
      <c r="AV2754">
        <v>0</v>
      </c>
      <c r="AW2754">
        <v>1</v>
      </c>
      <c r="AY2754">
        <v>1</v>
      </c>
      <c r="AZ2754">
        <v>64.599999999999994</v>
      </c>
      <c r="BA2754">
        <v>117.3</v>
      </c>
      <c r="BB2754">
        <v>91.9</v>
      </c>
      <c r="BC2754">
        <v>103.58829733867201</v>
      </c>
      <c r="BD2754">
        <v>81.947134180200905</v>
      </c>
      <c r="BE2754">
        <v>102.5879324</v>
      </c>
      <c r="BF2754">
        <v>118.5624873</v>
      </c>
    </row>
    <row r="2755" spans="1:58">
      <c r="A2755" t="s">
        <v>11</v>
      </c>
      <c r="B2755" t="s">
        <v>45</v>
      </c>
      <c r="C2755">
        <v>1998</v>
      </c>
      <c r="D2755">
        <f t="shared" si="205"/>
        <v>210</v>
      </c>
      <c r="E2755">
        <v>2</v>
      </c>
      <c r="F2755">
        <v>34143.659562000001</v>
      </c>
      <c r="G2755">
        <v>2780454.7727620001</v>
      </c>
      <c r="H2755">
        <v>1610701.823411</v>
      </c>
      <c r="I2755">
        <v>530713.86013299995</v>
      </c>
      <c r="J2755">
        <v>594399.71081299998</v>
      </c>
      <c r="K2755">
        <v>700016.81614899996</v>
      </c>
      <c r="L2755">
        <v>675871.07676900004</v>
      </c>
      <c r="M2755">
        <v>9.5197620059498504</v>
      </c>
      <c r="N2755">
        <v>35483333.333333299</v>
      </c>
      <c r="O2755">
        <f>VLOOKUP(C2755,[1]pop_15p_a!$A$8:$AL$68,13,FALSE)</f>
        <v>64106456.247005902</v>
      </c>
      <c r="Q2755">
        <f t="shared" ref="Q2755:Q2818" si="211">K2755-L2755</f>
        <v>24145.739379999926</v>
      </c>
      <c r="R2755">
        <f t="shared" si="208"/>
        <v>81464</v>
      </c>
      <c r="S2755">
        <v>81434</v>
      </c>
      <c r="T2755">
        <v>81464</v>
      </c>
      <c r="U2755">
        <f t="shared" si="207"/>
        <v>59.5</v>
      </c>
      <c r="W2755">
        <v>59.5</v>
      </c>
      <c r="Y2755">
        <v>26.055</v>
      </c>
      <c r="Z2755">
        <f t="shared" si="209"/>
        <v>9.5</v>
      </c>
      <c r="AA2755">
        <v>9.5</v>
      </c>
      <c r="AB2755">
        <v>9.5</v>
      </c>
      <c r="AE2755">
        <f t="shared" si="210"/>
        <v>4.5</v>
      </c>
      <c r="AG2755">
        <v>4.5</v>
      </c>
      <c r="AK2755">
        <v>2.5</v>
      </c>
      <c r="AL2755">
        <v>4.5</v>
      </c>
      <c r="AN2755">
        <v>78.36533</v>
      </c>
      <c r="AO2755">
        <v>0.81389179999999994</v>
      </c>
      <c r="AP2755">
        <v>-1.45441507669963</v>
      </c>
      <c r="AQ2755">
        <v>7.6368874480000004</v>
      </c>
      <c r="AR2755">
        <v>7.9259617528000001</v>
      </c>
      <c r="AT2755">
        <v>13</v>
      </c>
      <c r="AV2755">
        <v>0</v>
      </c>
      <c r="AW2755">
        <v>1</v>
      </c>
      <c r="AY2755">
        <v>1</v>
      </c>
      <c r="AZ2755">
        <v>65.2</v>
      </c>
      <c r="BA2755">
        <v>118</v>
      </c>
      <c r="BB2755">
        <v>92.7</v>
      </c>
      <c r="BC2755">
        <v>102.87967090125601</v>
      </c>
      <c r="BD2755">
        <v>82.197848352549201</v>
      </c>
      <c r="BE2755">
        <v>102.0362689</v>
      </c>
      <c r="BF2755">
        <v>118.3416776</v>
      </c>
    </row>
    <row r="2756" spans="1:58">
      <c r="A2756" t="s">
        <v>11</v>
      </c>
      <c r="B2756" t="s">
        <v>45</v>
      </c>
      <c r="C2756">
        <v>1998</v>
      </c>
      <c r="D2756">
        <f t="shared" si="205"/>
        <v>211</v>
      </c>
      <c r="E2756">
        <v>3</v>
      </c>
      <c r="F2756">
        <v>34304.816787999996</v>
      </c>
      <c r="G2756">
        <v>2793647.0599810001</v>
      </c>
      <c r="H2756">
        <v>1628519.1619259999</v>
      </c>
      <c r="I2756">
        <v>530713.86013299995</v>
      </c>
      <c r="J2756">
        <v>600693.69976600003</v>
      </c>
      <c r="K2756">
        <v>693436.81596399995</v>
      </c>
      <c r="L2756">
        <v>680051.12289400003</v>
      </c>
      <c r="M2756">
        <v>9.2993630573248396</v>
      </c>
      <c r="N2756">
        <v>35600000</v>
      </c>
      <c r="O2756">
        <f>VLOOKUP(C2756,[1]pop_15p_a!$A$8:$AL$68,13,FALSE)</f>
        <v>64106456.247005902</v>
      </c>
      <c r="Q2756">
        <f t="shared" si="211"/>
        <v>13385.693069999921</v>
      </c>
      <c r="R2756">
        <f t="shared" si="208"/>
        <v>81425</v>
      </c>
      <c r="S2756">
        <v>81436</v>
      </c>
      <c r="T2756">
        <v>81425</v>
      </c>
      <c r="U2756">
        <f t="shared" si="207"/>
        <v>59.5</v>
      </c>
      <c r="W2756">
        <v>59.5</v>
      </c>
      <c r="Y2756">
        <v>26.055</v>
      </c>
      <c r="Z2756">
        <f t="shared" si="209"/>
        <v>9.3000000000000007</v>
      </c>
      <c r="AA2756">
        <v>9.3000000000000007</v>
      </c>
      <c r="AB2756">
        <v>9.3000000000000007</v>
      </c>
      <c r="AE2756">
        <f t="shared" si="210"/>
        <v>4.5</v>
      </c>
      <c r="AG2756">
        <v>4.5</v>
      </c>
      <c r="AK2756">
        <v>2.5</v>
      </c>
      <c r="AL2756">
        <v>4.5</v>
      </c>
      <c r="AN2756">
        <v>78.551919999999996</v>
      </c>
      <c r="AO2756">
        <v>0.81839010000000001</v>
      </c>
      <c r="AP2756">
        <v>-1.45441507669963</v>
      </c>
      <c r="AQ2756">
        <v>7.6368874480000004</v>
      </c>
      <c r="AR2756">
        <v>7.9259617528000001</v>
      </c>
      <c r="AT2756">
        <v>13</v>
      </c>
      <c r="AV2756">
        <v>0</v>
      </c>
      <c r="AW2756">
        <v>1</v>
      </c>
      <c r="AY2756">
        <v>1</v>
      </c>
      <c r="AZ2756">
        <v>65.599999999999994</v>
      </c>
      <c r="BA2756">
        <v>119.1</v>
      </c>
      <c r="BB2756">
        <v>93.4</v>
      </c>
      <c r="BC2756">
        <v>102.48349978148801</v>
      </c>
      <c r="BD2756">
        <v>82.388695520293595</v>
      </c>
      <c r="BE2756">
        <v>101.65075899999999</v>
      </c>
      <c r="BF2756">
        <v>117.2421805</v>
      </c>
    </row>
    <row r="2757" spans="1:58">
      <c r="A2757" t="s">
        <v>11</v>
      </c>
      <c r="B2757" t="s">
        <v>45</v>
      </c>
      <c r="C2757">
        <v>1998</v>
      </c>
      <c r="D2757">
        <f t="shared" ref="D2757:D2820" si="212">D2499</f>
        <v>212</v>
      </c>
      <c r="E2757">
        <v>4</v>
      </c>
      <c r="F2757">
        <v>34141.284865000001</v>
      </c>
      <c r="G2757">
        <v>2781149.065074</v>
      </c>
      <c r="H2757">
        <v>1638084.3456979999</v>
      </c>
      <c r="I2757">
        <v>528485.094163</v>
      </c>
      <c r="J2757">
        <v>596059.68351100001</v>
      </c>
      <c r="K2757">
        <v>684325.91481500003</v>
      </c>
      <c r="L2757">
        <v>678033.17293200002</v>
      </c>
      <c r="M2757">
        <v>9.0631364562118097</v>
      </c>
      <c r="N2757">
        <v>35720000</v>
      </c>
      <c r="O2757">
        <f>VLOOKUP(C2757,[1]pop_15p_a!$A$8:$AL$68,13,FALSE)</f>
        <v>64106456.247005902</v>
      </c>
      <c r="Q2757">
        <f t="shared" si="211"/>
        <v>6292.7418830000097</v>
      </c>
      <c r="R2757">
        <f t="shared" si="208"/>
        <v>81403</v>
      </c>
      <c r="S2757">
        <v>81460</v>
      </c>
      <c r="T2757">
        <v>81403</v>
      </c>
      <c r="U2757">
        <f t="shared" si="207"/>
        <v>59.5</v>
      </c>
      <c r="W2757">
        <v>59.5</v>
      </c>
      <c r="Y2757">
        <v>26.055</v>
      </c>
      <c r="Z2757">
        <f t="shared" si="209"/>
        <v>9.0666670000000007</v>
      </c>
      <c r="AA2757">
        <v>9.1</v>
      </c>
      <c r="AB2757">
        <v>9.0666670000000007</v>
      </c>
      <c r="AE2757">
        <f t="shared" si="210"/>
        <v>4.5</v>
      </c>
      <c r="AG2757">
        <v>4.5</v>
      </c>
      <c r="AK2757">
        <v>2.5</v>
      </c>
      <c r="AL2757">
        <v>4.5</v>
      </c>
      <c r="AN2757">
        <v>78.303139999999999</v>
      </c>
      <c r="AO2757">
        <v>0.81710300000000002</v>
      </c>
      <c r="AP2757">
        <v>-1.45441507669963</v>
      </c>
      <c r="AQ2757">
        <v>7.6368874480000004</v>
      </c>
      <c r="AR2757">
        <v>7.9259617528000001</v>
      </c>
      <c r="AT2757">
        <v>13</v>
      </c>
      <c r="AV2757">
        <v>0</v>
      </c>
      <c r="AW2757">
        <v>1</v>
      </c>
      <c r="AY2757">
        <v>1</v>
      </c>
      <c r="AZ2757">
        <v>67.099999999999994</v>
      </c>
      <c r="BA2757">
        <v>121.5</v>
      </c>
      <c r="BB2757">
        <v>95.9</v>
      </c>
      <c r="BC2757">
        <v>102.564101614531</v>
      </c>
      <c r="BD2757">
        <v>82.486516623470905</v>
      </c>
      <c r="BE2757">
        <v>101.72186689999999</v>
      </c>
      <c r="BF2757">
        <v>116.1447826</v>
      </c>
    </row>
    <row r="2758" spans="1:58">
      <c r="A2758" t="s">
        <v>11</v>
      </c>
      <c r="B2758" t="s">
        <v>45</v>
      </c>
      <c r="C2758">
        <v>1999</v>
      </c>
      <c r="D2758">
        <f t="shared" si="212"/>
        <v>213</v>
      </c>
      <c r="E2758">
        <v>1</v>
      </c>
      <c r="F2758">
        <v>34578.824951000002</v>
      </c>
      <c r="G2758">
        <v>2813436.9344819998</v>
      </c>
      <c r="H2758">
        <v>1655762.102887</v>
      </c>
      <c r="I2758">
        <v>538497.69890700001</v>
      </c>
      <c r="J2758">
        <v>614751.16694000002</v>
      </c>
      <c r="K2758">
        <v>685717.50146000006</v>
      </c>
      <c r="L2758">
        <v>706898.93432999996</v>
      </c>
      <c r="M2758">
        <v>8.8482074752097599</v>
      </c>
      <c r="N2758">
        <v>35850000</v>
      </c>
      <c r="O2758">
        <f>VLOOKUP(C2758,[1]pop_15p_a!$A$8:$AL$68,13,FALSE)</f>
        <v>64146143.586494602</v>
      </c>
      <c r="Q2758">
        <f t="shared" si="211"/>
        <v>-21181.432869999902</v>
      </c>
      <c r="R2758">
        <f t="shared" si="208"/>
        <v>81402</v>
      </c>
      <c r="S2758">
        <v>81363</v>
      </c>
      <c r="T2758">
        <v>81402</v>
      </c>
      <c r="U2758">
        <f t="shared" si="207"/>
        <v>60.1</v>
      </c>
      <c r="W2758">
        <v>60.1</v>
      </c>
      <c r="Y2758">
        <v>34.079000000000001</v>
      </c>
      <c r="Z2758">
        <f t="shared" si="209"/>
        <v>8.8333329999999997</v>
      </c>
      <c r="AA2758">
        <v>8.8000000000000007</v>
      </c>
      <c r="AB2758">
        <v>8.8333329999999997</v>
      </c>
      <c r="AE2758">
        <f t="shared" ref="AE2758:AE2774" si="213">AF2758</f>
        <v>3</v>
      </c>
      <c r="AF2758">
        <v>3</v>
      </c>
      <c r="AH2758">
        <v>2</v>
      </c>
      <c r="AI2758">
        <v>3</v>
      </c>
      <c r="AJ2758">
        <v>4.5</v>
      </c>
      <c r="AK2758">
        <v>2</v>
      </c>
      <c r="AN2758">
        <v>78.334239999999994</v>
      </c>
      <c r="AO2758">
        <v>0.81679050000000009</v>
      </c>
      <c r="AP2758">
        <v>-0.80789881259551299</v>
      </c>
      <c r="AQ2758">
        <v>7.6201636300000004</v>
      </c>
      <c r="AR2758">
        <v>7.7551684534999996</v>
      </c>
      <c r="AT2758">
        <v>1</v>
      </c>
      <c r="AV2758">
        <v>0</v>
      </c>
      <c r="AW2758">
        <v>1</v>
      </c>
      <c r="AX2758">
        <v>1</v>
      </c>
      <c r="AZ2758">
        <v>68.2</v>
      </c>
      <c r="BA2758">
        <v>119.4</v>
      </c>
      <c r="BB2758">
        <v>96.9</v>
      </c>
      <c r="BC2758">
        <v>102.865829750046</v>
      </c>
      <c r="BD2758">
        <v>82.594376040795495</v>
      </c>
      <c r="BE2758">
        <v>101.5894637</v>
      </c>
      <c r="BF2758">
        <v>115.6294872</v>
      </c>
    </row>
    <row r="2759" spans="1:58">
      <c r="A2759" t="s">
        <v>11</v>
      </c>
      <c r="B2759" t="s">
        <v>45</v>
      </c>
      <c r="C2759">
        <v>1999</v>
      </c>
      <c r="D2759">
        <f t="shared" si="212"/>
        <v>214</v>
      </c>
      <c r="E2759">
        <v>2</v>
      </c>
      <c r="F2759">
        <v>34574.592453999998</v>
      </c>
      <c r="G2759">
        <v>2813784.0577219999</v>
      </c>
      <c r="H2759">
        <v>1663827.1971140001</v>
      </c>
      <c r="I2759">
        <v>534377.693034</v>
      </c>
      <c r="J2759">
        <v>618762.77904099994</v>
      </c>
      <c r="K2759">
        <v>722163.15048199997</v>
      </c>
      <c r="L2759">
        <v>727656.13278700004</v>
      </c>
      <c r="M2759">
        <v>8.6355932203389791</v>
      </c>
      <c r="N2759">
        <v>35936666.666666701</v>
      </c>
      <c r="O2759">
        <f>VLOOKUP(C2759,[1]pop_15p_a!$A$8:$AL$68,13,FALSE)</f>
        <v>64146143.586494602</v>
      </c>
      <c r="Q2759">
        <f t="shared" si="211"/>
        <v>-5492.9823050000705</v>
      </c>
      <c r="R2759">
        <f t="shared" si="208"/>
        <v>81412</v>
      </c>
      <c r="S2759">
        <v>81383</v>
      </c>
      <c r="T2759">
        <v>81412</v>
      </c>
      <c r="U2759">
        <f t="shared" si="207"/>
        <v>60.1</v>
      </c>
      <c r="W2759">
        <v>60.1</v>
      </c>
      <c r="Y2759">
        <v>34.079000000000001</v>
      </c>
      <c r="Z2759">
        <f t="shared" si="209"/>
        <v>8.6333330000000004</v>
      </c>
      <c r="AA2759">
        <v>8.6</v>
      </c>
      <c r="AB2759">
        <v>8.6333330000000004</v>
      </c>
      <c r="AE2759">
        <f t="shared" si="213"/>
        <v>2.5</v>
      </c>
      <c r="AF2759">
        <v>2.5</v>
      </c>
      <c r="AH2759">
        <v>1.5</v>
      </c>
      <c r="AI2759">
        <v>2.5</v>
      </c>
      <c r="AJ2759">
        <v>3.5</v>
      </c>
      <c r="AK2759">
        <v>1.5</v>
      </c>
      <c r="AN2759">
        <v>78.769599999999997</v>
      </c>
      <c r="AO2759">
        <v>0.81864170000000003</v>
      </c>
      <c r="AP2759">
        <v>-0.80789881259551299</v>
      </c>
      <c r="AQ2759">
        <v>7.6201636300000004</v>
      </c>
      <c r="AR2759">
        <v>7.7551684534999996</v>
      </c>
      <c r="AT2759">
        <v>1</v>
      </c>
      <c r="AV2759">
        <v>0</v>
      </c>
      <c r="AW2759">
        <v>1</v>
      </c>
      <c r="AX2759">
        <v>1</v>
      </c>
      <c r="AZ2759">
        <v>69.5</v>
      </c>
      <c r="BA2759">
        <v>121.1</v>
      </c>
      <c r="BB2759">
        <v>97.8</v>
      </c>
      <c r="BC2759">
        <v>102.194125413588</v>
      </c>
      <c r="BD2759">
        <v>82.882196790429106</v>
      </c>
      <c r="BE2759">
        <v>101.1167121</v>
      </c>
      <c r="BF2759">
        <v>115.3612972</v>
      </c>
    </row>
    <row r="2760" spans="1:58">
      <c r="A2760" t="s">
        <v>11</v>
      </c>
      <c r="B2760" t="s">
        <v>45</v>
      </c>
      <c r="C2760">
        <v>1999</v>
      </c>
      <c r="D2760">
        <f t="shared" si="212"/>
        <v>215</v>
      </c>
      <c r="E2760">
        <v>3</v>
      </c>
      <c r="F2760">
        <v>34939.575579999997</v>
      </c>
      <c r="G2760">
        <v>2845723.612286</v>
      </c>
      <c r="H2760">
        <v>1661388.9019239999</v>
      </c>
      <c r="I2760">
        <v>537754.73133600003</v>
      </c>
      <c r="J2760">
        <v>628722.79786000005</v>
      </c>
      <c r="K2760">
        <v>738867.37260600005</v>
      </c>
      <c r="L2760">
        <v>745530.40719599999</v>
      </c>
      <c r="M2760">
        <v>8.4669551200475102</v>
      </c>
      <c r="N2760">
        <v>35963333.333333299</v>
      </c>
      <c r="O2760">
        <f>VLOOKUP(C2760,[1]pop_15p_a!$A$8:$AL$68,13,FALSE)</f>
        <v>64146143.586494602</v>
      </c>
      <c r="Q2760">
        <f t="shared" si="211"/>
        <v>-6663.0345899999375</v>
      </c>
      <c r="R2760">
        <f t="shared" si="208"/>
        <v>81436</v>
      </c>
      <c r="S2760">
        <v>81447</v>
      </c>
      <c r="T2760">
        <v>81436</v>
      </c>
      <c r="U2760">
        <f t="shared" si="207"/>
        <v>60.1</v>
      </c>
      <c r="W2760">
        <v>60.1</v>
      </c>
      <c r="Y2760">
        <v>34.079000000000001</v>
      </c>
      <c r="Z2760">
        <f t="shared" si="209"/>
        <v>8.466666</v>
      </c>
      <c r="AA2760">
        <v>8.5</v>
      </c>
      <c r="AB2760">
        <v>8.466666</v>
      </c>
      <c r="AE2760">
        <f t="shared" si="213"/>
        <v>2.5</v>
      </c>
      <c r="AF2760">
        <v>2.5</v>
      </c>
      <c r="AH2760">
        <v>1.5</v>
      </c>
      <c r="AI2760">
        <v>2.5</v>
      </c>
      <c r="AJ2760">
        <v>3.5</v>
      </c>
      <c r="AK2760">
        <v>1.5</v>
      </c>
      <c r="AN2760">
        <v>79.080569999999994</v>
      </c>
      <c r="AO2760">
        <v>0.82333389999999995</v>
      </c>
      <c r="AP2760">
        <v>-0.80789881259551299</v>
      </c>
      <c r="AQ2760">
        <v>7.6201636300000004</v>
      </c>
      <c r="AR2760">
        <v>7.7551684534999996</v>
      </c>
      <c r="AT2760">
        <v>1</v>
      </c>
      <c r="AV2760">
        <v>0</v>
      </c>
      <c r="AW2760">
        <v>1</v>
      </c>
      <c r="AX2760">
        <v>1</v>
      </c>
      <c r="AZ2760">
        <v>70</v>
      </c>
      <c r="BA2760">
        <v>122.7</v>
      </c>
      <c r="BB2760">
        <v>98.4</v>
      </c>
      <c r="BC2760">
        <v>102.307860802088</v>
      </c>
      <c r="BD2760">
        <v>83.132334626149699</v>
      </c>
      <c r="BE2760">
        <v>100.8648517</v>
      </c>
      <c r="BF2760">
        <v>114.7222222</v>
      </c>
    </row>
    <row r="2761" spans="1:58">
      <c r="A2761" t="s">
        <v>11</v>
      </c>
      <c r="B2761" t="s">
        <v>45</v>
      </c>
      <c r="C2761">
        <v>1999</v>
      </c>
      <c r="D2761">
        <f t="shared" si="212"/>
        <v>216</v>
      </c>
      <c r="E2761">
        <v>4</v>
      </c>
      <c r="F2761">
        <v>35195.462582</v>
      </c>
      <c r="G2761">
        <v>2868289.4186</v>
      </c>
      <c r="H2761">
        <v>1670204.1579819999</v>
      </c>
      <c r="I2761">
        <v>533634.81662499998</v>
      </c>
      <c r="J2761">
        <v>625679.49175199994</v>
      </c>
      <c r="K2761">
        <v>755909.06721000001</v>
      </c>
      <c r="L2761">
        <v>746251.186644</v>
      </c>
      <c r="M2761">
        <v>8.3007646559048407</v>
      </c>
      <c r="N2761">
        <v>35976666.666666701</v>
      </c>
      <c r="O2761">
        <f>VLOOKUP(C2761,[1]pop_15p_a!$A$8:$AL$68,13,FALSE)</f>
        <v>64146143.586494602</v>
      </c>
      <c r="Q2761">
        <f t="shared" si="211"/>
        <v>9657.8805660000071</v>
      </c>
      <c r="R2761">
        <f t="shared" si="208"/>
        <v>81440</v>
      </c>
      <c r="S2761">
        <v>81496</v>
      </c>
      <c r="T2761">
        <v>81440</v>
      </c>
      <c r="U2761">
        <f>W2761</f>
        <v>60.1</v>
      </c>
      <c r="W2761">
        <v>60.1</v>
      </c>
      <c r="Y2761">
        <v>34.079000000000001</v>
      </c>
      <c r="Z2761">
        <f t="shared" si="209"/>
        <v>8.3000000000000007</v>
      </c>
      <c r="AA2761">
        <v>8.3000000000000007</v>
      </c>
      <c r="AB2761">
        <v>8.3000000000000007</v>
      </c>
      <c r="AE2761">
        <f t="shared" si="213"/>
        <v>2.8333333333333335</v>
      </c>
      <c r="AF2761">
        <v>2.8333333333333335</v>
      </c>
      <c r="AH2761">
        <v>2</v>
      </c>
      <c r="AI2761">
        <v>3</v>
      </c>
      <c r="AJ2761">
        <v>4</v>
      </c>
      <c r="AK2761">
        <v>1.5</v>
      </c>
      <c r="AN2761">
        <v>79.049480000000003</v>
      </c>
      <c r="AO2761">
        <v>0.82306950000000001</v>
      </c>
      <c r="AP2761">
        <v>-0.80789881259551299</v>
      </c>
      <c r="AQ2761">
        <v>7.6201636300000004</v>
      </c>
      <c r="AR2761">
        <v>7.7551684534999996</v>
      </c>
      <c r="AT2761">
        <v>1</v>
      </c>
      <c r="AV2761">
        <v>0</v>
      </c>
      <c r="AW2761">
        <v>1</v>
      </c>
      <c r="AX2761">
        <v>1</v>
      </c>
      <c r="AZ2761">
        <v>70.5</v>
      </c>
      <c r="BA2761">
        <v>125</v>
      </c>
      <c r="BB2761">
        <v>100.1</v>
      </c>
      <c r="BC2761">
        <v>102.973695182521</v>
      </c>
      <c r="BD2761">
        <v>83.442997446518604</v>
      </c>
      <c r="BE2761">
        <v>101.10911489999999</v>
      </c>
      <c r="BF2761">
        <v>113.48914019999999</v>
      </c>
    </row>
    <row r="2762" spans="1:58">
      <c r="A2762" t="s">
        <v>11</v>
      </c>
      <c r="B2762" t="s">
        <v>45</v>
      </c>
      <c r="C2762">
        <v>2000</v>
      </c>
      <c r="D2762">
        <f t="shared" si="212"/>
        <v>217</v>
      </c>
      <c r="E2762">
        <v>1</v>
      </c>
      <c r="F2762">
        <v>35731.976520999997</v>
      </c>
      <c r="G2762">
        <v>2909083.1364950002</v>
      </c>
      <c r="H2762">
        <v>1683333.2776939999</v>
      </c>
      <c r="I2762">
        <v>546720.34435599996</v>
      </c>
      <c r="J2762">
        <v>639097.29620600003</v>
      </c>
      <c r="K2762">
        <v>790707.576673</v>
      </c>
      <c r="L2762">
        <v>772375.99056499999</v>
      </c>
      <c r="M2762">
        <v>8.1262763784887699</v>
      </c>
      <c r="N2762">
        <v>35990000</v>
      </c>
      <c r="O2762">
        <f>VLOOKUP(C2762,[1]pop_15p_a!$A$8:$AL$68,13,FALSE)</f>
        <v>64213234.017495804</v>
      </c>
      <c r="Q2762">
        <f t="shared" si="211"/>
        <v>18331.586108000018</v>
      </c>
      <c r="R2762">
        <f t="shared" si="208"/>
        <v>81452</v>
      </c>
      <c r="S2762">
        <v>81414</v>
      </c>
      <c r="T2762">
        <v>81452</v>
      </c>
      <c r="U2762">
        <f>V2762</f>
        <v>60.4</v>
      </c>
      <c r="V2762">
        <v>60.4</v>
      </c>
      <c r="W2762">
        <v>59.1</v>
      </c>
      <c r="Y2762">
        <v>34.112000000000002</v>
      </c>
      <c r="Z2762">
        <f t="shared" si="209"/>
        <v>8.1333330000000004</v>
      </c>
      <c r="AA2762">
        <v>8.1</v>
      </c>
      <c r="AB2762">
        <v>8.1333330000000004</v>
      </c>
      <c r="AE2762">
        <f t="shared" si="213"/>
        <v>3.25</v>
      </c>
      <c r="AF2762">
        <v>3.25</v>
      </c>
      <c r="AH2762">
        <v>2.5</v>
      </c>
      <c r="AI2762">
        <v>3.5</v>
      </c>
      <c r="AJ2762">
        <v>4.5</v>
      </c>
      <c r="AK2762">
        <v>2</v>
      </c>
      <c r="AN2762">
        <v>79.547039999999996</v>
      </c>
      <c r="AO2762">
        <v>0.82518429999999998</v>
      </c>
      <c r="AP2762">
        <v>-0.29727902407448598</v>
      </c>
      <c r="AQ2762">
        <v>7.60538323875</v>
      </c>
      <c r="AR2762">
        <v>7.6492900830000004</v>
      </c>
      <c r="AT2762">
        <v>1</v>
      </c>
      <c r="AV2762">
        <v>0</v>
      </c>
      <c r="AW2762">
        <v>1</v>
      </c>
      <c r="AX2762">
        <v>1</v>
      </c>
      <c r="AZ2762">
        <v>70.2</v>
      </c>
      <c r="BA2762">
        <v>124.5</v>
      </c>
      <c r="BB2762">
        <v>101.9</v>
      </c>
      <c r="BC2762">
        <v>102.56310214875499</v>
      </c>
      <c r="BD2762">
        <v>83.674577171475804</v>
      </c>
      <c r="BE2762">
        <v>100.804817</v>
      </c>
      <c r="BF2762">
        <v>113.5028453</v>
      </c>
    </row>
    <row r="2763" spans="1:58">
      <c r="A2763" t="s">
        <v>11</v>
      </c>
      <c r="B2763" t="s">
        <v>45</v>
      </c>
      <c r="C2763">
        <v>2000</v>
      </c>
      <c r="D2763">
        <f t="shared" si="212"/>
        <v>218</v>
      </c>
      <c r="E2763">
        <v>2</v>
      </c>
      <c r="F2763">
        <v>36025.622922000002</v>
      </c>
      <c r="G2763">
        <v>2933386.3464159998</v>
      </c>
      <c r="H2763">
        <v>1701901.480396</v>
      </c>
      <c r="I2763">
        <v>543951.35435899999</v>
      </c>
      <c r="J2763">
        <v>636883.95361700002</v>
      </c>
      <c r="K2763">
        <v>819561.75896500004</v>
      </c>
      <c r="L2763">
        <v>796449.76258400001</v>
      </c>
      <c r="M2763">
        <v>7.9948914431673002</v>
      </c>
      <c r="N2763">
        <v>36020000</v>
      </c>
      <c r="O2763">
        <f>VLOOKUP(C2763,[1]pop_15p_a!$A$8:$AL$68,13,FALSE)</f>
        <v>64213234.017495804</v>
      </c>
      <c r="Q2763">
        <f t="shared" si="211"/>
        <v>23111.996381000034</v>
      </c>
      <c r="R2763">
        <f t="shared" si="208"/>
        <v>81453</v>
      </c>
      <c r="S2763">
        <v>81425</v>
      </c>
      <c r="T2763">
        <v>81453</v>
      </c>
      <c r="U2763">
        <f t="shared" ref="U2763:U2826" si="214">V2763</f>
        <v>59.9</v>
      </c>
      <c r="V2763">
        <v>59.9</v>
      </c>
      <c r="W2763">
        <v>59.1</v>
      </c>
      <c r="Y2763">
        <v>34.112000000000002</v>
      </c>
      <c r="Z2763">
        <f t="shared" si="209"/>
        <v>8</v>
      </c>
      <c r="AA2763">
        <v>8</v>
      </c>
      <c r="AB2763">
        <v>8</v>
      </c>
      <c r="AE2763">
        <f t="shared" si="213"/>
        <v>3.9166666666666665</v>
      </c>
      <c r="AF2763">
        <v>3.9166666666666665</v>
      </c>
      <c r="AH2763">
        <v>3.25</v>
      </c>
      <c r="AI2763">
        <v>4.25</v>
      </c>
      <c r="AJ2763">
        <v>5.25</v>
      </c>
      <c r="AK2763">
        <v>2.5</v>
      </c>
      <c r="AN2763">
        <v>79.640330000000006</v>
      </c>
      <c r="AO2763">
        <v>0.82432500000000009</v>
      </c>
      <c r="AP2763">
        <v>-0.29727902407448598</v>
      </c>
      <c r="AQ2763">
        <v>7.60538323875</v>
      </c>
      <c r="AR2763">
        <v>7.6492900830000004</v>
      </c>
      <c r="AT2763">
        <v>1</v>
      </c>
      <c r="AV2763">
        <v>0</v>
      </c>
      <c r="AW2763">
        <v>1</v>
      </c>
      <c r="AX2763">
        <v>1</v>
      </c>
      <c r="AZ2763">
        <v>70.5</v>
      </c>
      <c r="BA2763">
        <v>125.9</v>
      </c>
      <c r="BB2763">
        <v>101.2</v>
      </c>
      <c r="BC2763">
        <v>101.689281885016</v>
      </c>
      <c r="BD2763">
        <v>83.943321863543801</v>
      </c>
      <c r="BE2763">
        <v>99.576568399999999</v>
      </c>
      <c r="BF2763">
        <v>112.5212429</v>
      </c>
    </row>
    <row r="2764" spans="1:58">
      <c r="A2764" t="s">
        <v>11</v>
      </c>
      <c r="B2764" t="s">
        <v>45</v>
      </c>
      <c r="C2764">
        <v>2000</v>
      </c>
      <c r="D2764">
        <f t="shared" si="212"/>
        <v>219</v>
      </c>
      <c r="E2764">
        <v>3</v>
      </c>
      <c r="F2764">
        <v>35992.497300000003</v>
      </c>
      <c r="G2764">
        <v>2932344.7475399999</v>
      </c>
      <c r="H2764">
        <v>1698525.4009740001</v>
      </c>
      <c r="I2764">
        <v>542600.52080599999</v>
      </c>
      <c r="J2764">
        <v>642693.92654699995</v>
      </c>
      <c r="K2764">
        <v>834241.95447</v>
      </c>
      <c r="L2764">
        <v>822253.19215899997</v>
      </c>
      <c r="M2764">
        <v>7.8873479111716103</v>
      </c>
      <c r="N2764">
        <v>36086666.666666701</v>
      </c>
      <c r="O2764">
        <f>VLOOKUP(C2764,[1]pop_15p_a!$A$8:$AL$68,13,FALSE)</f>
        <v>64213234.017495804</v>
      </c>
      <c r="Q2764">
        <f t="shared" si="211"/>
        <v>11988.762311000028</v>
      </c>
      <c r="R2764">
        <f t="shared" si="208"/>
        <v>81459</v>
      </c>
      <c r="S2764">
        <v>81471</v>
      </c>
      <c r="T2764">
        <v>81459</v>
      </c>
      <c r="U2764">
        <f t="shared" si="214"/>
        <v>60</v>
      </c>
      <c r="V2764">
        <v>60</v>
      </c>
      <c r="W2764">
        <v>59.1</v>
      </c>
      <c r="Y2764">
        <v>34.112000000000002</v>
      </c>
      <c r="Z2764">
        <f t="shared" si="209"/>
        <v>7.9</v>
      </c>
      <c r="AA2764">
        <v>7.9</v>
      </c>
      <c r="AB2764">
        <v>7.9</v>
      </c>
      <c r="AE2764">
        <f t="shared" si="213"/>
        <v>4.333333333333333</v>
      </c>
      <c r="AF2764">
        <v>4.333333333333333</v>
      </c>
      <c r="AH2764">
        <v>3.5</v>
      </c>
      <c r="AI2764">
        <v>4.5</v>
      </c>
      <c r="AJ2764">
        <v>5.5</v>
      </c>
      <c r="AK2764">
        <v>3.25</v>
      </c>
      <c r="AN2764">
        <v>80.168980000000005</v>
      </c>
      <c r="AO2764">
        <v>0.82889529999999989</v>
      </c>
      <c r="AP2764">
        <v>-0.29727902407448598</v>
      </c>
      <c r="AQ2764">
        <v>7.60538323875</v>
      </c>
      <c r="AR2764">
        <v>7.6492900830000004</v>
      </c>
      <c r="AT2764">
        <v>1</v>
      </c>
      <c r="AV2764">
        <v>0</v>
      </c>
      <c r="AW2764">
        <v>1</v>
      </c>
      <c r="AX2764">
        <v>1</v>
      </c>
      <c r="AZ2764">
        <v>70.5</v>
      </c>
      <c r="BA2764">
        <v>126</v>
      </c>
      <c r="BB2764">
        <v>101.8</v>
      </c>
      <c r="BC2764">
        <v>102.17008927915499</v>
      </c>
      <c r="BD2764">
        <v>84.0582385878255</v>
      </c>
      <c r="BE2764">
        <v>100.4359645</v>
      </c>
      <c r="BF2764">
        <v>113.7490801</v>
      </c>
    </row>
    <row r="2765" spans="1:58">
      <c r="A2765" t="s">
        <v>11</v>
      </c>
      <c r="B2765" t="s">
        <v>45</v>
      </c>
      <c r="C2765">
        <v>2000</v>
      </c>
      <c r="D2765">
        <f t="shared" si="212"/>
        <v>220</v>
      </c>
      <c r="E2765">
        <v>4</v>
      </c>
      <c r="F2765">
        <v>35857.193736000001</v>
      </c>
      <c r="G2765">
        <v>2922970.8617980001</v>
      </c>
      <c r="H2765">
        <v>1684271.0619260001</v>
      </c>
      <c r="I2765">
        <v>545504.65797099995</v>
      </c>
      <c r="J2765">
        <v>636261.50380599999</v>
      </c>
      <c r="K2765">
        <v>878451.41986100003</v>
      </c>
      <c r="L2765">
        <v>865355.23162199999</v>
      </c>
      <c r="M2765">
        <v>7.7779666780006798</v>
      </c>
      <c r="N2765">
        <v>36163333.333333299</v>
      </c>
      <c r="O2765">
        <f>VLOOKUP(C2765,[1]pop_15p_a!$A$8:$AL$68,13,FALSE)</f>
        <v>64213234.017495804</v>
      </c>
      <c r="Q2765">
        <f t="shared" si="211"/>
        <v>13096.188239000039</v>
      </c>
      <c r="R2765">
        <f t="shared" si="208"/>
        <v>81463</v>
      </c>
      <c r="S2765">
        <v>81517</v>
      </c>
      <c r="T2765">
        <v>81463</v>
      </c>
      <c r="U2765">
        <f t="shared" si="214"/>
        <v>59.1</v>
      </c>
      <c r="V2765">
        <v>59.1</v>
      </c>
      <c r="W2765">
        <v>59.1</v>
      </c>
      <c r="Y2765">
        <v>34.112000000000002</v>
      </c>
      <c r="Z2765">
        <f t="shared" si="209"/>
        <v>7.766667</v>
      </c>
      <c r="AA2765">
        <v>7.8</v>
      </c>
      <c r="AB2765">
        <v>7.766667</v>
      </c>
      <c r="AE2765">
        <f t="shared" si="213"/>
        <v>4.75</v>
      </c>
      <c r="AF2765">
        <v>4.75</v>
      </c>
      <c r="AH2765">
        <v>3.75</v>
      </c>
      <c r="AI2765">
        <v>4.75</v>
      </c>
      <c r="AJ2765">
        <v>5.75</v>
      </c>
      <c r="AK2765">
        <v>3.75</v>
      </c>
      <c r="AN2765">
        <v>80.417760000000001</v>
      </c>
      <c r="AO2765">
        <v>0.83059749999999999</v>
      </c>
      <c r="AP2765">
        <v>-0.29727902407448598</v>
      </c>
      <c r="AQ2765">
        <v>7.60538323875</v>
      </c>
      <c r="AR2765">
        <v>7.6492900830000004</v>
      </c>
      <c r="AT2765">
        <v>1</v>
      </c>
      <c r="AV2765">
        <v>0</v>
      </c>
      <c r="AW2765">
        <v>1</v>
      </c>
      <c r="AX2765">
        <v>1</v>
      </c>
      <c r="AZ2765">
        <v>70.900000000000006</v>
      </c>
      <c r="BA2765">
        <v>128.69999999999999</v>
      </c>
      <c r="BB2765">
        <v>102.4</v>
      </c>
      <c r="BC2765">
        <v>102.521368361049</v>
      </c>
      <c r="BD2765">
        <v>84.345137578750695</v>
      </c>
      <c r="BE2765">
        <v>100.93394120000001</v>
      </c>
      <c r="BF2765">
        <v>114.5523034</v>
      </c>
    </row>
    <row r="2766" spans="1:58">
      <c r="A2766" t="s">
        <v>11</v>
      </c>
      <c r="B2766" t="s">
        <v>45</v>
      </c>
      <c r="C2766">
        <v>2001</v>
      </c>
      <c r="D2766">
        <f t="shared" si="212"/>
        <v>221</v>
      </c>
      <c r="E2766">
        <v>1</v>
      </c>
      <c r="F2766">
        <v>36615.635566999998</v>
      </c>
      <c r="G2766">
        <v>2981904.1292969999</v>
      </c>
      <c r="H2766">
        <v>1716718.546172</v>
      </c>
      <c r="I2766">
        <v>547986.67104599997</v>
      </c>
      <c r="J2766">
        <v>641362.41449200001</v>
      </c>
      <c r="K2766">
        <v>876930.27383199998</v>
      </c>
      <c r="L2766">
        <v>832883.73240600002</v>
      </c>
      <c r="M2766">
        <v>7.6635514018691602</v>
      </c>
      <c r="N2766">
        <v>36226666.666666701</v>
      </c>
      <c r="O2766">
        <f>VLOOKUP(C2766,[1]pop_15p_a!$A$8:$AL$68,13,FALSE)</f>
        <v>64234074.825073101</v>
      </c>
      <c r="Q2766">
        <f t="shared" si="211"/>
        <v>44046.541425999952</v>
      </c>
      <c r="R2766">
        <f t="shared" si="208"/>
        <v>81476</v>
      </c>
      <c r="S2766">
        <v>81438</v>
      </c>
      <c r="T2766">
        <v>81476</v>
      </c>
      <c r="U2766">
        <f t="shared" si="214"/>
        <v>58</v>
      </c>
      <c r="V2766">
        <v>58</v>
      </c>
      <c r="W2766">
        <v>57.9</v>
      </c>
      <c r="Y2766">
        <v>34.604999999999997</v>
      </c>
      <c r="Z2766">
        <f t="shared" si="209"/>
        <v>7.6666670000000003</v>
      </c>
      <c r="AA2766">
        <v>7.7</v>
      </c>
      <c r="AB2766">
        <v>7.6666670000000003</v>
      </c>
      <c r="AE2766">
        <f t="shared" si="213"/>
        <v>4.75</v>
      </c>
      <c r="AF2766">
        <v>4.75</v>
      </c>
      <c r="AH2766">
        <v>3.75</v>
      </c>
      <c r="AI2766">
        <v>4.75</v>
      </c>
      <c r="AJ2766">
        <v>5.75</v>
      </c>
      <c r="AK2766">
        <v>3.75</v>
      </c>
      <c r="AN2766">
        <v>80.915310000000005</v>
      </c>
      <c r="AO2766">
        <v>0.82903679999999991</v>
      </c>
      <c r="AP2766">
        <v>0.104192355166684</v>
      </c>
      <c r="AQ2766">
        <v>7.6486636174999996</v>
      </c>
      <c r="AR2766">
        <v>7.9031561738000002</v>
      </c>
      <c r="AT2766">
        <v>1</v>
      </c>
      <c r="AV2766">
        <v>0</v>
      </c>
      <c r="AW2766">
        <v>1</v>
      </c>
      <c r="AX2766">
        <v>1</v>
      </c>
      <c r="AZ2766">
        <v>70.3</v>
      </c>
      <c r="BA2766">
        <v>128.9</v>
      </c>
      <c r="BB2766">
        <v>103.3</v>
      </c>
      <c r="BC2766">
        <v>101.855950919142</v>
      </c>
      <c r="BD2766">
        <v>84.562282625095506</v>
      </c>
      <c r="BE2766">
        <v>100.42320960000001</v>
      </c>
      <c r="BF2766">
        <v>109.9598414</v>
      </c>
    </row>
    <row r="2767" spans="1:58">
      <c r="A2767" t="s">
        <v>11</v>
      </c>
      <c r="B2767" t="s">
        <v>45</v>
      </c>
      <c r="C2767">
        <v>2001</v>
      </c>
      <c r="D2767">
        <f t="shared" si="212"/>
        <v>222</v>
      </c>
      <c r="E2767">
        <v>2</v>
      </c>
      <c r="F2767">
        <v>36584.875483000003</v>
      </c>
      <c r="G2767">
        <v>2980862.48459</v>
      </c>
      <c r="H2767">
        <v>1713154.9379980001</v>
      </c>
      <c r="I2767">
        <v>546636.01981600001</v>
      </c>
      <c r="J2767">
        <v>626976.21273000003</v>
      </c>
      <c r="K2767">
        <v>880136.30993500003</v>
      </c>
      <c r="L2767">
        <v>834469.43750500004</v>
      </c>
      <c r="M2767">
        <v>7.6766304347826102</v>
      </c>
      <c r="N2767">
        <v>36240000</v>
      </c>
      <c r="O2767">
        <f>VLOOKUP(C2767,[1]pop_15p_a!$A$8:$AL$68,13,FALSE)</f>
        <v>64234074.825073101</v>
      </c>
      <c r="Q2767">
        <f t="shared" si="211"/>
        <v>45666.872429999989</v>
      </c>
      <c r="R2767">
        <f t="shared" si="208"/>
        <v>81506</v>
      </c>
      <c r="S2767">
        <v>81478</v>
      </c>
      <c r="T2767">
        <v>81506</v>
      </c>
      <c r="U2767">
        <f t="shared" si="214"/>
        <v>57.4</v>
      </c>
      <c r="V2767">
        <v>57.4</v>
      </c>
      <c r="W2767">
        <v>57.9</v>
      </c>
      <c r="Y2767">
        <v>34.604999999999997</v>
      </c>
      <c r="Z2767">
        <f t="shared" si="209"/>
        <v>7.6666670000000003</v>
      </c>
      <c r="AA2767">
        <v>7.7</v>
      </c>
      <c r="AB2767">
        <v>7.6666670000000003</v>
      </c>
      <c r="AE2767">
        <f t="shared" si="213"/>
        <v>4.583333333333333</v>
      </c>
      <c r="AF2767">
        <v>4.583333333333333</v>
      </c>
      <c r="AH2767">
        <v>3.5</v>
      </c>
      <c r="AI2767">
        <v>4.5</v>
      </c>
      <c r="AJ2767">
        <v>5.5</v>
      </c>
      <c r="AK2767">
        <v>3.75</v>
      </c>
      <c r="AN2767">
        <v>81.661649999999995</v>
      </c>
      <c r="AO2767">
        <v>0.83221250000000002</v>
      </c>
      <c r="AP2767">
        <v>0.104192355166684</v>
      </c>
      <c r="AQ2767">
        <v>7.6486636174999996</v>
      </c>
      <c r="AR2767">
        <v>7.9031561738000002</v>
      </c>
      <c r="AT2767">
        <v>1</v>
      </c>
      <c r="AV2767">
        <v>0</v>
      </c>
      <c r="AW2767">
        <v>1</v>
      </c>
      <c r="AX2767">
        <v>1</v>
      </c>
      <c r="AZ2767">
        <v>70.099999999999994</v>
      </c>
      <c r="BA2767">
        <v>129.1</v>
      </c>
      <c r="BB2767">
        <v>102.1</v>
      </c>
      <c r="BC2767">
        <v>100.793385815701</v>
      </c>
      <c r="BD2767">
        <v>84.753761648641103</v>
      </c>
      <c r="BE2767">
        <v>99.733283729999997</v>
      </c>
      <c r="BF2767">
        <v>108.9368594</v>
      </c>
    </row>
    <row r="2768" spans="1:58">
      <c r="A2768" t="s">
        <v>11</v>
      </c>
      <c r="B2768" t="s">
        <v>45</v>
      </c>
      <c r="C2768">
        <v>2001</v>
      </c>
      <c r="D2768">
        <f t="shared" si="212"/>
        <v>223</v>
      </c>
      <c r="E2768">
        <v>3</v>
      </c>
      <c r="F2768">
        <v>36483.333052000002</v>
      </c>
      <c r="G2768">
        <v>2974960.4270540001</v>
      </c>
      <c r="H2768">
        <v>1715030.5532839999</v>
      </c>
      <c r="I2768">
        <v>545352.78263699997</v>
      </c>
      <c r="J2768">
        <v>616878.17104100005</v>
      </c>
      <c r="K2768">
        <v>878955.06116599997</v>
      </c>
      <c r="L2768">
        <v>817171.65103399998</v>
      </c>
      <c r="M2768">
        <v>7.8386411889596603</v>
      </c>
      <c r="N2768">
        <v>36173333.333333299</v>
      </c>
      <c r="O2768">
        <f>VLOOKUP(C2768,[1]pop_15p_a!$A$8:$AL$68,13,FALSE)</f>
        <v>64234074.825073101</v>
      </c>
      <c r="Q2768">
        <f t="shared" si="211"/>
        <v>61783.41013199999</v>
      </c>
      <c r="R2768">
        <f t="shared" si="208"/>
        <v>81531</v>
      </c>
      <c r="S2768">
        <v>81543</v>
      </c>
      <c r="T2768">
        <v>81531</v>
      </c>
      <c r="U2768">
        <f t="shared" si="214"/>
        <v>57.8</v>
      </c>
      <c r="V2768">
        <v>57.8</v>
      </c>
      <c r="W2768">
        <v>57.9</v>
      </c>
      <c r="Y2768">
        <v>34.604999999999997</v>
      </c>
      <c r="Z2768">
        <f t="shared" si="209"/>
        <v>7.8333329999999997</v>
      </c>
      <c r="AA2768">
        <v>7.8</v>
      </c>
      <c r="AB2768">
        <v>7.8333329999999997</v>
      </c>
      <c r="AE2768">
        <f t="shared" si="213"/>
        <v>4.166666666666667</v>
      </c>
      <c r="AF2768">
        <v>4.166666666666667</v>
      </c>
      <c r="AH2768">
        <v>2.75</v>
      </c>
      <c r="AI2768">
        <v>3.75</v>
      </c>
      <c r="AJ2768">
        <v>4.75</v>
      </c>
      <c r="AK2768">
        <v>3.5</v>
      </c>
      <c r="AN2768">
        <v>81.78604</v>
      </c>
      <c r="AO2768">
        <v>0.83611919999999995</v>
      </c>
      <c r="AP2768">
        <v>0.104192355166684</v>
      </c>
      <c r="AQ2768">
        <v>7.6486636174999996</v>
      </c>
      <c r="AR2768">
        <v>7.9031561738000002</v>
      </c>
      <c r="AT2768">
        <v>1</v>
      </c>
      <c r="AV2768">
        <v>0</v>
      </c>
      <c r="AW2768">
        <v>1</v>
      </c>
      <c r="AX2768">
        <v>1</v>
      </c>
      <c r="AZ2768">
        <v>70.099999999999994</v>
      </c>
      <c r="BA2768">
        <v>129.1</v>
      </c>
      <c r="BB2768">
        <v>101.3</v>
      </c>
      <c r="BC2768">
        <v>100.414275109458</v>
      </c>
      <c r="BD2768">
        <v>85.112746871177094</v>
      </c>
      <c r="BE2768">
        <v>99.252217479999999</v>
      </c>
      <c r="BF2768">
        <v>108.6703851</v>
      </c>
    </row>
    <row r="2769" spans="1:58">
      <c r="A2769" t="s">
        <v>11</v>
      </c>
      <c r="B2769" t="s">
        <v>45</v>
      </c>
      <c r="C2769">
        <v>2001</v>
      </c>
      <c r="D2769">
        <f t="shared" si="212"/>
        <v>224</v>
      </c>
      <c r="E2769">
        <v>4</v>
      </c>
      <c r="F2769">
        <v>36415.096152999999</v>
      </c>
      <c r="G2769">
        <v>2971835.9970729998</v>
      </c>
      <c r="H2769">
        <v>1709216.1786720001</v>
      </c>
      <c r="I2769">
        <v>550890.76263000001</v>
      </c>
      <c r="J2769">
        <v>610376.71403699997</v>
      </c>
      <c r="K2769">
        <v>888573.16947399999</v>
      </c>
      <c r="L2769">
        <v>809387.75610300002</v>
      </c>
      <c r="M2769">
        <v>8.0169851380042498</v>
      </c>
      <c r="N2769">
        <v>36103333.333333299</v>
      </c>
      <c r="O2769">
        <f>VLOOKUP(C2769,[1]pop_15p_a!$A$8:$AL$68,13,FALSE)</f>
        <v>64234074.825073101</v>
      </c>
      <c r="Q2769">
        <f t="shared" si="211"/>
        <v>79185.413370999973</v>
      </c>
      <c r="R2769">
        <f t="shared" si="208"/>
        <v>81557</v>
      </c>
      <c r="S2769">
        <v>81610</v>
      </c>
      <c r="T2769">
        <v>81557</v>
      </c>
      <c r="U2769">
        <f t="shared" si="214"/>
        <v>57.9</v>
      </c>
      <c r="V2769">
        <v>57.9</v>
      </c>
      <c r="W2769">
        <v>57.9</v>
      </c>
      <c r="Y2769">
        <v>34.604999999999997</v>
      </c>
      <c r="Z2769">
        <f t="shared" si="209"/>
        <v>8.033334</v>
      </c>
      <c r="AA2769">
        <v>8</v>
      </c>
      <c r="AB2769">
        <v>8.033334</v>
      </c>
      <c r="AE2769">
        <f t="shared" si="213"/>
        <v>3.4166666666666665</v>
      </c>
      <c r="AF2769">
        <v>3.4166666666666665</v>
      </c>
      <c r="AH2769">
        <v>2.25</v>
      </c>
      <c r="AI2769">
        <v>3.25</v>
      </c>
      <c r="AJ2769">
        <v>4.25</v>
      </c>
      <c r="AK2769">
        <v>2.75</v>
      </c>
      <c r="AN2769">
        <v>81.754940000000005</v>
      </c>
      <c r="AO2769">
        <v>0.83918510000000002</v>
      </c>
      <c r="AP2769">
        <v>0.104192355166684</v>
      </c>
      <c r="AQ2769">
        <v>7.6486636174999996</v>
      </c>
      <c r="AR2769">
        <v>7.9031561738000002</v>
      </c>
      <c r="AT2769">
        <v>1</v>
      </c>
      <c r="AV2769">
        <v>0</v>
      </c>
      <c r="AW2769">
        <v>1</v>
      </c>
      <c r="AX2769">
        <v>1</v>
      </c>
      <c r="AZ2769">
        <v>69.7</v>
      </c>
      <c r="BA2769">
        <v>129.1</v>
      </c>
      <c r="BB2769">
        <v>101.4</v>
      </c>
      <c r="BC2769">
        <v>99.129914436796099</v>
      </c>
      <c r="BD2769">
        <v>85.374324340319902</v>
      </c>
      <c r="BE2769">
        <v>98.120081769999999</v>
      </c>
      <c r="BF2769">
        <v>107.3719955</v>
      </c>
    </row>
    <row r="2770" spans="1:58">
      <c r="A2770" t="s">
        <v>11</v>
      </c>
      <c r="B2770" t="s">
        <v>45</v>
      </c>
      <c r="C2770">
        <v>2002</v>
      </c>
      <c r="D2770">
        <f t="shared" si="212"/>
        <v>225</v>
      </c>
      <c r="E2770">
        <v>1</v>
      </c>
      <c r="F2770">
        <v>36261.959817000003</v>
      </c>
      <c r="G2770">
        <v>2956473.8458699998</v>
      </c>
      <c r="H2770">
        <v>1689100.688177</v>
      </c>
      <c r="I2770">
        <v>550299.89829799999</v>
      </c>
      <c r="J2770">
        <v>595575.48485699994</v>
      </c>
      <c r="K2770">
        <v>886424.43303399999</v>
      </c>
      <c r="L2770">
        <v>781388.03439000004</v>
      </c>
      <c r="M2770">
        <v>8.1790385595379593</v>
      </c>
      <c r="N2770">
        <v>36036666.666666701</v>
      </c>
      <c r="O2770">
        <f>VLOOKUP(C2770,[1]pop_15p_a!$A$8:$AL$68,13,FALSE)</f>
        <v>64272486.800993398</v>
      </c>
      <c r="Q2770">
        <f t="shared" si="211"/>
        <v>105036.39864399994</v>
      </c>
      <c r="R2770">
        <f t="shared" si="208"/>
        <v>81569</v>
      </c>
      <c r="S2770">
        <v>81531</v>
      </c>
      <c r="T2770">
        <v>81569</v>
      </c>
      <c r="U2770">
        <f t="shared" si="214"/>
        <v>58.7</v>
      </c>
      <c r="V2770">
        <v>58.7</v>
      </c>
      <c r="W2770">
        <v>59.7</v>
      </c>
      <c r="Y2770">
        <v>36.052</v>
      </c>
      <c r="Z2770">
        <f t="shared" si="209"/>
        <v>8.1666670000000003</v>
      </c>
      <c r="AA2770">
        <v>8.1999999999999993</v>
      </c>
      <c r="AB2770">
        <v>8.1666670000000003</v>
      </c>
      <c r="AE2770">
        <f t="shared" si="213"/>
        <v>3.25</v>
      </c>
      <c r="AF2770">
        <v>3.25</v>
      </c>
      <c r="AH2770">
        <v>2.25</v>
      </c>
      <c r="AI2770">
        <v>3.25</v>
      </c>
      <c r="AJ2770">
        <v>4.25</v>
      </c>
      <c r="AK2770">
        <v>2.75</v>
      </c>
      <c r="AN2770">
        <v>82.532380000000003</v>
      </c>
      <c r="AO2770">
        <v>0.8445049</v>
      </c>
      <c r="AP2770">
        <v>-0.16699695002752099</v>
      </c>
      <c r="AQ2770">
        <v>7.785884147</v>
      </c>
      <c r="AR2770">
        <v>8.4419793142999993</v>
      </c>
      <c r="AT2770">
        <v>1</v>
      </c>
      <c r="AV2770">
        <v>0</v>
      </c>
      <c r="AW2770">
        <v>1</v>
      </c>
      <c r="AX2770">
        <v>1</v>
      </c>
      <c r="AZ2770">
        <v>69.3</v>
      </c>
      <c r="BA2770">
        <v>128.9</v>
      </c>
      <c r="BB2770">
        <v>100.3</v>
      </c>
      <c r="BC2770">
        <v>98.076944732774606</v>
      </c>
      <c r="BD2770">
        <v>85.725693183247103</v>
      </c>
      <c r="BE2770">
        <v>97.083021189999997</v>
      </c>
      <c r="BF2770">
        <v>107.6345989</v>
      </c>
    </row>
    <row r="2771" spans="1:58">
      <c r="A2771" t="s">
        <v>11</v>
      </c>
      <c r="B2771" t="s">
        <v>45</v>
      </c>
      <c r="C2771">
        <v>2002</v>
      </c>
      <c r="D2771">
        <f t="shared" si="212"/>
        <v>226</v>
      </c>
      <c r="E2771">
        <v>2</v>
      </c>
      <c r="F2771">
        <v>36410.129394000003</v>
      </c>
      <c r="G2771">
        <v>2969318.8723559999</v>
      </c>
      <c r="H2771">
        <v>1679535.4107570001</v>
      </c>
      <c r="I2771">
        <v>552866.28149299999</v>
      </c>
      <c r="J2771">
        <v>586514.92039800005</v>
      </c>
      <c r="K2771">
        <v>913587.40180400002</v>
      </c>
      <c r="L2771">
        <v>799838.16706500005</v>
      </c>
      <c r="M2771">
        <v>8.3963627092716902</v>
      </c>
      <c r="N2771">
        <v>35930000</v>
      </c>
      <c r="O2771">
        <f>VLOOKUP(C2771,[1]pop_15p_a!$A$8:$AL$68,13,FALSE)</f>
        <v>64272486.800993398</v>
      </c>
      <c r="Q2771">
        <f t="shared" si="211"/>
        <v>113749.23473899998</v>
      </c>
      <c r="R2771">
        <f t="shared" si="208"/>
        <v>81579</v>
      </c>
      <c r="S2771">
        <v>81552</v>
      </c>
      <c r="T2771">
        <v>81579</v>
      </c>
      <c r="U2771">
        <f t="shared" si="214"/>
        <v>58.8</v>
      </c>
      <c r="V2771">
        <v>58.8</v>
      </c>
      <c r="W2771">
        <v>59.7</v>
      </c>
      <c r="Y2771">
        <v>36.052</v>
      </c>
      <c r="Z2771">
        <f t="shared" si="209"/>
        <v>8.4</v>
      </c>
      <c r="AA2771">
        <v>8.4</v>
      </c>
      <c r="AB2771">
        <v>8.4</v>
      </c>
      <c r="AE2771">
        <f t="shared" si="213"/>
        <v>3.25</v>
      </c>
      <c r="AF2771">
        <v>3.25</v>
      </c>
      <c r="AH2771">
        <v>2.25</v>
      </c>
      <c r="AI2771">
        <v>3.25</v>
      </c>
      <c r="AJ2771">
        <v>4.25</v>
      </c>
      <c r="AK2771">
        <v>2.75</v>
      </c>
      <c r="AN2771">
        <v>82.718959999999996</v>
      </c>
      <c r="AO2771">
        <v>0.84579759999999993</v>
      </c>
      <c r="AP2771">
        <v>-0.16699695002752099</v>
      </c>
      <c r="AQ2771">
        <v>7.785884147</v>
      </c>
      <c r="AR2771">
        <v>8.4419793142999993</v>
      </c>
      <c r="AT2771">
        <v>1</v>
      </c>
      <c r="AV2771">
        <v>0</v>
      </c>
      <c r="AW2771">
        <v>1</v>
      </c>
      <c r="AX2771">
        <v>1</v>
      </c>
      <c r="AZ2771">
        <v>69.3</v>
      </c>
      <c r="BA2771">
        <v>129.69999999999999</v>
      </c>
      <c r="BB2771">
        <v>100</v>
      </c>
      <c r="BC2771">
        <v>98.340556522959204</v>
      </c>
      <c r="BD2771">
        <v>85.974715587862804</v>
      </c>
      <c r="BE2771">
        <v>97.15022922</v>
      </c>
      <c r="BF2771">
        <v>107.80909370000001</v>
      </c>
    </row>
    <row r="2772" spans="1:58">
      <c r="A2772" t="s">
        <v>11</v>
      </c>
      <c r="B2772" t="s">
        <v>45</v>
      </c>
      <c r="C2772">
        <v>2002</v>
      </c>
      <c r="D2772">
        <f t="shared" si="212"/>
        <v>227</v>
      </c>
      <c r="E2772">
        <v>3</v>
      </c>
      <c r="F2772">
        <v>36578.601406000002</v>
      </c>
      <c r="G2772">
        <v>2984594.403157</v>
      </c>
      <c r="H2772">
        <v>1692851.7314559999</v>
      </c>
      <c r="I2772">
        <v>554689.83386100002</v>
      </c>
      <c r="J2772">
        <v>582641.78774199996</v>
      </c>
      <c r="K2772">
        <v>928940.45030100003</v>
      </c>
      <c r="L2772">
        <v>804450.60336099996</v>
      </c>
      <c r="M2772">
        <v>8.7410805300713594</v>
      </c>
      <c r="N2772">
        <v>35810000</v>
      </c>
      <c r="O2772">
        <f>VLOOKUP(C2772,[1]pop_15p_a!$A$8:$AL$68,13,FALSE)</f>
        <v>64272486.800993398</v>
      </c>
      <c r="Q2772">
        <f t="shared" si="211"/>
        <v>124489.84694000008</v>
      </c>
      <c r="R2772">
        <f t="shared" si="208"/>
        <v>81582</v>
      </c>
      <c r="S2772">
        <v>81594</v>
      </c>
      <c r="T2772">
        <v>81582</v>
      </c>
      <c r="U2772">
        <f t="shared" si="214"/>
        <v>59.4</v>
      </c>
      <c r="V2772">
        <v>59.4</v>
      </c>
      <c r="W2772">
        <v>59.7</v>
      </c>
      <c r="Y2772">
        <v>36.052</v>
      </c>
      <c r="Z2772">
        <f t="shared" si="209"/>
        <v>8.7333339999999993</v>
      </c>
      <c r="AA2772">
        <v>8.6999999999999993</v>
      </c>
      <c r="AB2772">
        <v>8.7333339999999993</v>
      </c>
      <c r="AE2772">
        <f t="shared" si="213"/>
        <v>3.25</v>
      </c>
      <c r="AF2772">
        <v>3.25</v>
      </c>
      <c r="AH2772">
        <v>2.25</v>
      </c>
      <c r="AI2772">
        <v>3.25</v>
      </c>
      <c r="AJ2772">
        <v>4.25</v>
      </c>
      <c r="AK2772">
        <v>2.75</v>
      </c>
      <c r="AN2772">
        <v>82.78116</v>
      </c>
      <c r="AO2772">
        <v>0.84890680000000007</v>
      </c>
      <c r="AP2772">
        <v>-0.16699695002752099</v>
      </c>
      <c r="AQ2772">
        <v>7.785884147</v>
      </c>
      <c r="AR2772">
        <v>8.4419793142999993</v>
      </c>
      <c r="AT2772">
        <v>1</v>
      </c>
      <c r="AV2772">
        <v>0</v>
      </c>
      <c r="AW2772">
        <v>1</v>
      </c>
      <c r="AX2772">
        <v>1</v>
      </c>
      <c r="AZ2772">
        <v>69.3</v>
      </c>
      <c r="BA2772">
        <v>130.19999999999999</v>
      </c>
      <c r="BB2772">
        <v>100.1</v>
      </c>
      <c r="BC2772">
        <v>98.249921683029399</v>
      </c>
      <c r="BD2772">
        <v>86.228751815661695</v>
      </c>
      <c r="BE2772">
        <v>96.864045300000001</v>
      </c>
      <c r="BF2772">
        <v>106.7124693</v>
      </c>
    </row>
    <row r="2773" spans="1:58">
      <c r="A2773" t="s">
        <v>11</v>
      </c>
      <c r="B2773" t="s">
        <v>45</v>
      </c>
      <c r="C2773">
        <v>2002</v>
      </c>
      <c r="D2773">
        <f t="shared" si="212"/>
        <v>228</v>
      </c>
      <c r="E2773">
        <v>4</v>
      </c>
      <c r="F2773">
        <v>36495.992225000002</v>
      </c>
      <c r="G2773">
        <v>2979386.8212560001</v>
      </c>
      <c r="H2773">
        <v>1700541.3467649999</v>
      </c>
      <c r="I2773">
        <v>559552.62498099997</v>
      </c>
      <c r="J2773">
        <v>578699.43819200003</v>
      </c>
      <c r="K2773">
        <v>944630.82864399999</v>
      </c>
      <c r="L2773">
        <v>823621.32174000004</v>
      </c>
      <c r="M2773">
        <v>9.1186699465603507</v>
      </c>
      <c r="N2773">
        <v>35713333.333333299</v>
      </c>
      <c r="O2773">
        <f>VLOOKUP(C2773,[1]pop_15p_a!$A$8:$AL$68,13,FALSE)</f>
        <v>64272486.800993398</v>
      </c>
      <c r="Q2773">
        <f t="shared" si="211"/>
        <v>121009.50690399995</v>
      </c>
      <c r="R2773">
        <f t="shared" si="208"/>
        <v>81584</v>
      </c>
      <c r="S2773">
        <v>81636</v>
      </c>
      <c r="T2773">
        <v>81584</v>
      </c>
      <c r="U2773">
        <f t="shared" si="214"/>
        <v>59.6</v>
      </c>
      <c r="V2773">
        <v>59.6</v>
      </c>
      <c r="W2773">
        <v>59.7</v>
      </c>
      <c r="Y2773">
        <v>36.052</v>
      </c>
      <c r="Z2773">
        <f t="shared" si="209"/>
        <v>9.1</v>
      </c>
      <c r="AA2773">
        <v>9.1</v>
      </c>
      <c r="AB2773">
        <v>9.1</v>
      </c>
      <c r="AE2773">
        <f t="shared" si="213"/>
        <v>3.0833333333333335</v>
      </c>
      <c r="AF2773">
        <v>3.0833333333333335</v>
      </c>
      <c r="AH2773">
        <v>1.75</v>
      </c>
      <c r="AI2773">
        <v>2.75</v>
      </c>
      <c r="AJ2773">
        <v>3.75</v>
      </c>
      <c r="AK2773">
        <v>2.75</v>
      </c>
      <c r="AN2773">
        <v>82.718959999999996</v>
      </c>
      <c r="AO2773">
        <v>0.84934489999999996</v>
      </c>
      <c r="AP2773">
        <v>-0.16699695002752099</v>
      </c>
      <c r="AQ2773">
        <v>7.785884147</v>
      </c>
      <c r="AR2773">
        <v>8.4419793142999993</v>
      </c>
      <c r="AT2773">
        <v>1</v>
      </c>
      <c r="AV2773">
        <v>0</v>
      </c>
      <c r="AW2773">
        <v>1</v>
      </c>
      <c r="AX2773">
        <v>1</v>
      </c>
      <c r="AZ2773">
        <v>69.5</v>
      </c>
      <c r="BA2773">
        <v>129.80000000000001</v>
      </c>
      <c r="BB2773">
        <v>100.4</v>
      </c>
      <c r="BC2773">
        <v>97.258904484391195</v>
      </c>
      <c r="BD2773">
        <v>86.499685245391902</v>
      </c>
      <c r="BE2773">
        <v>95.974813109999999</v>
      </c>
      <c r="BF2773">
        <v>105.15557699999999</v>
      </c>
    </row>
    <row r="2774" spans="1:58">
      <c r="A2774" t="s">
        <v>11</v>
      </c>
      <c r="B2774" t="s">
        <v>45</v>
      </c>
      <c r="C2774">
        <v>2003</v>
      </c>
      <c r="D2774">
        <f t="shared" si="212"/>
        <v>229</v>
      </c>
      <c r="E2774">
        <v>1</v>
      </c>
      <c r="F2774">
        <v>35997.351968000003</v>
      </c>
      <c r="G2774">
        <v>2935296.074209</v>
      </c>
      <c r="H2774">
        <v>1693226.9762550001</v>
      </c>
      <c r="I2774">
        <v>554757.43023599999</v>
      </c>
      <c r="J2774">
        <v>578094.24694600003</v>
      </c>
      <c r="K2774">
        <v>917634.93204900005</v>
      </c>
      <c r="L2774">
        <v>842829.91724600003</v>
      </c>
      <c r="M2774">
        <v>9.5028372999068402</v>
      </c>
      <c r="N2774">
        <v>35616666.666666701</v>
      </c>
      <c r="O2774">
        <f>VLOOKUP(C2774,[1]pop_15p_a!$A$8:$AL$68,13,FALSE)</f>
        <v>64265375.101239398</v>
      </c>
      <c r="Q2774">
        <f t="shared" si="211"/>
        <v>74805.014803000027</v>
      </c>
      <c r="R2774">
        <f t="shared" si="208"/>
        <v>81579</v>
      </c>
      <c r="S2774">
        <v>81542</v>
      </c>
      <c r="T2774">
        <v>81579</v>
      </c>
      <c r="U2774">
        <f t="shared" si="214"/>
        <v>61</v>
      </c>
      <c r="V2774">
        <v>61</v>
      </c>
      <c r="W2774">
        <v>63.3</v>
      </c>
      <c r="Y2774">
        <v>37.686999999999998</v>
      </c>
      <c r="Z2774">
        <f t="shared" si="209"/>
        <v>9.5</v>
      </c>
      <c r="AA2774">
        <v>9.5</v>
      </c>
      <c r="AB2774">
        <v>9.5</v>
      </c>
      <c r="AE2774">
        <f t="shared" si="213"/>
        <v>2.6666666666666665</v>
      </c>
      <c r="AF2774">
        <v>2.6666666666666665</v>
      </c>
      <c r="AH2774">
        <v>1.5</v>
      </c>
      <c r="AI2774">
        <v>2.5</v>
      </c>
      <c r="AJ2774">
        <v>3.5</v>
      </c>
      <c r="AK2774">
        <v>1.75</v>
      </c>
      <c r="AN2774">
        <v>83.465299999999999</v>
      </c>
      <c r="AO2774">
        <v>0.85281340000000005</v>
      </c>
      <c r="AP2774">
        <v>-0.69738281476833397</v>
      </c>
      <c r="AQ2774">
        <v>7.9442826037499996</v>
      </c>
      <c r="AR2774">
        <v>8.9971976307000006</v>
      </c>
      <c r="AT2774">
        <v>1</v>
      </c>
      <c r="AV2774">
        <v>0</v>
      </c>
      <c r="AW2774">
        <v>1</v>
      </c>
      <c r="AX2774">
        <v>1</v>
      </c>
      <c r="AZ2774">
        <v>69.3</v>
      </c>
      <c r="BA2774">
        <v>130.4</v>
      </c>
      <c r="BB2774">
        <v>99.8</v>
      </c>
      <c r="BC2774">
        <v>96.034806459676503</v>
      </c>
      <c r="BD2774">
        <v>86.731361083362998</v>
      </c>
      <c r="BE2774">
        <v>95.823907000000005</v>
      </c>
      <c r="BF2774">
        <v>104.2205075</v>
      </c>
    </row>
    <row r="2775" spans="1:58">
      <c r="A2775" t="s">
        <v>11</v>
      </c>
      <c r="B2775" t="s">
        <v>45</v>
      </c>
      <c r="C2775">
        <v>2003</v>
      </c>
      <c r="D2775">
        <f t="shared" si="212"/>
        <v>230</v>
      </c>
      <c r="E2775">
        <v>2</v>
      </c>
      <c r="F2775">
        <v>36039.644326000001</v>
      </c>
      <c r="G2775">
        <v>2938420.3208659999</v>
      </c>
      <c r="H2775">
        <v>1694727.4403899999</v>
      </c>
      <c r="I2775">
        <v>555837.96945199999</v>
      </c>
      <c r="J2775">
        <v>574912.55270700005</v>
      </c>
      <c r="K2775">
        <v>914428.84840100002</v>
      </c>
      <c r="L2775">
        <v>834757.68147399998</v>
      </c>
      <c r="M2775">
        <v>9.7312876154954804</v>
      </c>
      <c r="N2775">
        <v>35496666.666666701</v>
      </c>
      <c r="O2775">
        <f>VLOOKUP(C2775,[1]pop_15p_a!$A$8:$AL$68,13,FALSE)</f>
        <v>64265375.101239398</v>
      </c>
      <c r="Q2775">
        <f t="shared" si="211"/>
        <v>79671.166927000042</v>
      </c>
      <c r="R2775">
        <f t="shared" si="208"/>
        <v>81559</v>
      </c>
      <c r="S2775">
        <v>81533</v>
      </c>
      <c r="T2775">
        <v>81559</v>
      </c>
      <c r="U2775">
        <f t="shared" si="214"/>
        <v>61.7</v>
      </c>
      <c r="V2775">
        <v>61.7</v>
      </c>
      <c r="W2775">
        <v>63.3</v>
      </c>
      <c r="Y2775">
        <v>37.686999999999998</v>
      </c>
      <c r="Z2775">
        <f t="shared" si="209"/>
        <v>9.7333339999999993</v>
      </c>
      <c r="AA2775">
        <v>9.6999999999999993</v>
      </c>
      <c r="AB2775">
        <v>9.7333339999999993</v>
      </c>
      <c r="AE2775">
        <f t="shared" ref="AE2775:AE2837" si="215">AF2775</f>
        <v>2.3333333333333335</v>
      </c>
      <c r="AF2775">
        <v>2.3333333333333335</v>
      </c>
      <c r="AH2775">
        <v>1</v>
      </c>
      <c r="AI2775">
        <v>2</v>
      </c>
      <c r="AJ2775">
        <v>3</v>
      </c>
      <c r="AK2775">
        <v>1.5</v>
      </c>
      <c r="AN2775">
        <v>83.372010000000003</v>
      </c>
      <c r="AO2775">
        <v>0.85309679999999999</v>
      </c>
      <c r="AP2775">
        <v>-0.69738281476833397</v>
      </c>
      <c r="AQ2775">
        <v>7.9442826037499996</v>
      </c>
      <c r="AR2775">
        <v>8.9971976307000006</v>
      </c>
      <c r="AT2775">
        <v>1</v>
      </c>
      <c r="AV2775">
        <v>0</v>
      </c>
      <c r="AW2775">
        <v>1</v>
      </c>
      <c r="AX2775">
        <v>1</v>
      </c>
      <c r="AZ2775">
        <v>69.5</v>
      </c>
      <c r="BA2775">
        <v>131.1</v>
      </c>
      <c r="BB2775">
        <v>99.8</v>
      </c>
      <c r="BC2775">
        <v>97.641691762485493</v>
      </c>
      <c r="BD2775">
        <v>87.008274224676001</v>
      </c>
      <c r="BE2775">
        <v>96.967186960000006</v>
      </c>
      <c r="BF2775">
        <v>105.6244918</v>
      </c>
    </row>
    <row r="2776" spans="1:58">
      <c r="A2776" t="s">
        <v>11</v>
      </c>
      <c r="B2776" t="s">
        <v>45</v>
      </c>
      <c r="C2776">
        <v>2003</v>
      </c>
      <c r="D2776">
        <f t="shared" si="212"/>
        <v>231</v>
      </c>
      <c r="E2776">
        <v>3</v>
      </c>
      <c r="F2776">
        <v>36312.209904000003</v>
      </c>
      <c r="G2776">
        <v>2961333.3420819999</v>
      </c>
      <c r="H2776">
        <v>1702417.1493470001</v>
      </c>
      <c r="I2776">
        <v>560768.26578599995</v>
      </c>
      <c r="J2776">
        <v>576503.44548400003</v>
      </c>
      <c r="K2776">
        <v>942271.65923800005</v>
      </c>
      <c r="L2776">
        <v>841820.89382899995</v>
      </c>
      <c r="M2776">
        <v>9.7751378871446697</v>
      </c>
      <c r="N2776">
        <v>35443333.333333299</v>
      </c>
      <c r="O2776">
        <f>VLOOKUP(C2776,[1]pop_15p_a!$A$8:$AL$68,13,FALSE)</f>
        <v>64265375.101239398</v>
      </c>
      <c r="Q2776">
        <f t="shared" si="211"/>
        <v>100450.7654090001</v>
      </c>
      <c r="R2776">
        <f t="shared" si="208"/>
        <v>81540</v>
      </c>
      <c r="S2776">
        <v>81552</v>
      </c>
      <c r="T2776">
        <v>81540</v>
      </c>
      <c r="U2776">
        <f t="shared" si="214"/>
        <v>62.6</v>
      </c>
      <c r="V2776">
        <v>62.6</v>
      </c>
      <c r="W2776">
        <v>63.3</v>
      </c>
      <c r="Y2776">
        <v>37.686999999999998</v>
      </c>
      <c r="Z2776">
        <f t="shared" si="209"/>
        <v>9.8000000000000007</v>
      </c>
      <c r="AA2776">
        <v>9.8000000000000007</v>
      </c>
      <c r="AB2776">
        <v>9.8000000000000007</v>
      </c>
      <c r="AE2776">
        <f t="shared" si="215"/>
        <v>2</v>
      </c>
      <c r="AF2776">
        <v>2</v>
      </c>
      <c r="AH2776">
        <v>1</v>
      </c>
      <c r="AI2776">
        <v>2</v>
      </c>
      <c r="AJ2776">
        <v>3</v>
      </c>
      <c r="AK2776">
        <v>1</v>
      </c>
      <c r="AN2776">
        <v>83.651889999999995</v>
      </c>
      <c r="AO2776">
        <v>0.85697710000000005</v>
      </c>
      <c r="AP2776">
        <v>-0.69738281476833397</v>
      </c>
      <c r="AQ2776">
        <v>7.9442826037499996</v>
      </c>
      <c r="AR2776">
        <v>8.9971976307000006</v>
      </c>
      <c r="AT2776">
        <v>1</v>
      </c>
      <c r="AV2776">
        <v>0</v>
      </c>
      <c r="AW2776">
        <v>1</v>
      </c>
      <c r="AX2776">
        <v>1</v>
      </c>
      <c r="AZ2776">
        <v>69.8</v>
      </c>
      <c r="BA2776">
        <v>130.69999999999999</v>
      </c>
      <c r="BB2776">
        <v>99.7</v>
      </c>
      <c r="BC2776">
        <v>96.403738484578</v>
      </c>
      <c r="BD2776">
        <v>87.162444356464903</v>
      </c>
      <c r="BE2776">
        <v>95.825907650000005</v>
      </c>
      <c r="BF2776">
        <v>104.13241979999999</v>
      </c>
    </row>
    <row r="2777" spans="1:58">
      <c r="A2777" t="s">
        <v>11</v>
      </c>
      <c r="B2777" t="s">
        <v>45</v>
      </c>
      <c r="C2777">
        <v>2003</v>
      </c>
      <c r="D2777">
        <f t="shared" si="212"/>
        <v>232</v>
      </c>
      <c r="E2777">
        <v>4</v>
      </c>
      <c r="F2777">
        <v>36402.982295000002</v>
      </c>
      <c r="G2777">
        <v>2969318.459878</v>
      </c>
      <c r="H2777">
        <v>1701104.307611</v>
      </c>
      <c r="I2777">
        <v>562254.10976499994</v>
      </c>
      <c r="J2777">
        <v>575120.06641600002</v>
      </c>
      <c r="K2777">
        <v>965558.49650699995</v>
      </c>
      <c r="L2777">
        <v>869641.35307700001</v>
      </c>
      <c r="M2777">
        <v>9.7693351424694708</v>
      </c>
      <c r="N2777">
        <v>35466666.666666701</v>
      </c>
      <c r="O2777">
        <f>VLOOKUP(C2777,[1]pop_15p_a!$A$8:$AL$68,13,FALSE)</f>
        <v>64265375.101239398</v>
      </c>
      <c r="Q2777">
        <f t="shared" si="211"/>
        <v>95917.143429999938</v>
      </c>
      <c r="R2777">
        <f t="shared" si="208"/>
        <v>81517</v>
      </c>
      <c r="S2777">
        <v>81568</v>
      </c>
      <c r="T2777">
        <v>81517</v>
      </c>
      <c r="U2777">
        <f t="shared" si="214"/>
        <v>63.2</v>
      </c>
      <c r="V2777">
        <v>63.2</v>
      </c>
      <c r="W2777">
        <v>63.3</v>
      </c>
      <c r="Y2777">
        <v>37.686999999999998</v>
      </c>
      <c r="Z2777">
        <f t="shared" si="209"/>
        <v>9.8000000000000007</v>
      </c>
      <c r="AA2777">
        <v>9.8000000000000007</v>
      </c>
      <c r="AB2777">
        <v>9.8000000000000007</v>
      </c>
      <c r="AE2777">
        <f t="shared" si="215"/>
        <v>2</v>
      </c>
      <c r="AF2777">
        <v>2</v>
      </c>
      <c r="AH2777">
        <v>1</v>
      </c>
      <c r="AI2777">
        <v>2</v>
      </c>
      <c r="AJ2777">
        <v>3</v>
      </c>
      <c r="AK2777">
        <v>1</v>
      </c>
      <c r="AN2777">
        <v>83.682980000000001</v>
      </c>
      <c r="AO2777">
        <v>0.85761600000000004</v>
      </c>
      <c r="AP2777">
        <v>-0.69738281476833397</v>
      </c>
      <c r="AQ2777">
        <v>7.9442826037499996</v>
      </c>
      <c r="AR2777">
        <v>8.9971976307000006</v>
      </c>
      <c r="AT2777">
        <v>1</v>
      </c>
      <c r="AV2777">
        <v>0</v>
      </c>
      <c r="AW2777">
        <v>1</v>
      </c>
      <c r="AX2777">
        <v>1</v>
      </c>
      <c r="AZ2777">
        <v>69.900000000000006</v>
      </c>
      <c r="BA2777">
        <v>130.80000000000001</v>
      </c>
      <c r="BB2777">
        <v>99.4</v>
      </c>
      <c r="BC2777">
        <v>96.361321217237702</v>
      </c>
      <c r="BD2777">
        <v>87.2460964466093</v>
      </c>
      <c r="BE2777">
        <v>95.808981680000002</v>
      </c>
      <c r="BF2777">
        <v>104.3357223</v>
      </c>
    </row>
    <row r="2778" spans="1:58">
      <c r="A2778" t="s">
        <v>11</v>
      </c>
      <c r="B2778" t="s">
        <v>45</v>
      </c>
      <c r="C2778">
        <v>2004</v>
      </c>
      <c r="D2778">
        <f t="shared" si="212"/>
        <v>233</v>
      </c>
      <c r="E2778">
        <v>1</v>
      </c>
      <c r="F2778">
        <v>36390.246403999998</v>
      </c>
      <c r="G2778">
        <v>2964458.6428499999</v>
      </c>
      <c r="H2778">
        <v>1701713.9048200001</v>
      </c>
      <c r="I2778">
        <v>554909.35115100001</v>
      </c>
      <c r="J2778">
        <v>567131.67894799996</v>
      </c>
      <c r="K2778">
        <v>1006851.235466</v>
      </c>
      <c r="L2778">
        <v>882038.07179399999</v>
      </c>
      <c r="M2778">
        <v>10.058568882098299</v>
      </c>
      <c r="N2778">
        <v>35320000</v>
      </c>
      <c r="O2778">
        <f>VLOOKUP(C2778,[1]pop_15p_a!$A$8:$AL$68,13,FALSE)</f>
        <v>64219305.8271657</v>
      </c>
      <c r="Q2778">
        <f t="shared" si="211"/>
        <v>124813.16367200005</v>
      </c>
      <c r="R2778">
        <f t="shared" si="208"/>
        <v>81499</v>
      </c>
      <c r="S2778">
        <v>81463</v>
      </c>
      <c r="T2778">
        <v>81499</v>
      </c>
      <c r="U2778">
        <f t="shared" si="214"/>
        <v>64.900000000000006</v>
      </c>
      <c r="V2778">
        <v>64.900000000000006</v>
      </c>
      <c r="W2778">
        <v>65</v>
      </c>
      <c r="Y2778">
        <v>39.195999999999998</v>
      </c>
      <c r="Z2778">
        <f t="shared" si="209"/>
        <v>10.06667</v>
      </c>
      <c r="AA2778">
        <v>10.1</v>
      </c>
      <c r="AB2778">
        <v>10.06667</v>
      </c>
      <c r="AE2778">
        <f t="shared" si="215"/>
        <v>2</v>
      </c>
      <c r="AF2778">
        <v>2</v>
      </c>
      <c r="AH2778">
        <v>1</v>
      </c>
      <c r="AI2778">
        <v>2</v>
      </c>
      <c r="AJ2778">
        <v>3</v>
      </c>
      <c r="AK2778">
        <v>1</v>
      </c>
      <c r="AN2778">
        <v>84.273830000000004</v>
      </c>
      <c r="AO2778">
        <v>0.86355959999999998</v>
      </c>
      <c r="AP2778">
        <v>-0.838701474197451</v>
      </c>
      <c r="AQ2778">
        <v>8.0359145332500006</v>
      </c>
      <c r="AR2778">
        <v>9.4920164875000008</v>
      </c>
      <c r="AT2778">
        <v>1</v>
      </c>
      <c r="AV2778">
        <v>0</v>
      </c>
      <c r="AW2778">
        <v>1</v>
      </c>
      <c r="AX2778">
        <v>1</v>
      </c>
      <c r="AZ2778">
        <v>69.099999999999994</v>
      </c>
      <c r="BA2778">
        <v>128.9</v>
      </c>
      <c r="BB2778">
        <v>98.1</v>
      </c>
      <c r="BC2778">
        <v>96.254134790410404</v>
      </c>
      <c r="BD2778">
        <v>87.393245910761394</v>
      </c>
      <c r="BE2778">
        <v>95.712975189999995</v>
      </c>
      <c r="BF2778">
        <v>103.2008737</v>
      </c>
    </row>
    <row r="2779" spans="1:58">
      <c r="A2779" t="s">
        <v>11</v>
      </c>
      <c r="B2779" t="s">
        <v>45</v>
      </c>
      <c r="C2779">
        <v>2004</v>
      </c>
      <c r="D2779">
        <f t="shared" si="212"/>
        <v>234</v>
      </c>
      <c r="E2779">
        <v>2</v>
      </c>
      <c r="F2779">
        <v>36581.578780000003</v>
      </c>
      <c r="G2779">
        <v>2979386.6837630002</v>
      </c>
      <c r="H2779">
        <v>1701713.857997</v>
      </c>
      <c r="I2779">
        <v>554301.48516799998</v>
      </c>
      <c r="J2779">
        <v>570520.56729299994</v>
      </c>
      <c r="K2779">
        <v>1049710.33549</v>
      </c>
      <c r="L2779">
        <v>899768.15156499995</v>
      </c>
      <c r="M2779">
        <v>10.2841677943167</v>
      </c>
      <c r="N2779">
        <v>35360000</v>
      </c>
      <c r="O2779">
        <f>VLOOKUP(C2779,[1]pop_15p_a!$A$8:$AL$68,13,FALSE)</f>
        <v>64219305.8271657</v>
      </c>
      <c r="Q2779">
        <f t="shared" si="211"/>
        <v>149942.18392500002</v>
      </c>
      <c r="R2779">
        <f t="shared" si="208"/>
        <v>81471</v>
      </c>
      <c r="S2779">
        <v>81445</v>
      </c>
      <c r="T2779">
        <v>81471</v>
      </c>
      <c r="U2779">
        <f t="shared" si="214"/>
        <v>64.8</v>
      </c>
      <c r="V2779">
        <v>64.8</v>
      </c>
      <c r="W2779">
        <v>65</v>
      </c>
      <c r="Y2779">
        <v>39.195999999999998</v>
      </c>
      <c r="Z2779">
        <f t="shared" si="209"/>
        <v>10.3</v>
      </c>
      <c r="AA2779">
        <v>10.3</v>
      </c>
      <c r="AB2779">
        <v>10.3</v>
      </c>
      <c r="AE2779">
        <f t="shared" si="215"/>
        <v>2</v>
      </c>
      <c r="AF2779">
        <v>2</v>
      </c>
      <c r="AH2779">
        <v>1</v>
      </c>
      <c r="AI2779">
        <v>2</v>
      </c>
      <c r="AJ2779">
        <v>3</v>
      </c>
      <c r="AK2779">
        <v>1</v>
      </c>
      <c r="AN2779">
        <v>84.926869999999994</v>
      </c>
      <c r="AO2779">
        <v>0.86893829999999994</v>
      </c>
      <c r="AP2779">
        <v>-0.838701474197451</v>
      </c>
      <c r="AQ2779">
        <v>8.0359145332500006</v>
      </c>
      <c r="AR2779">
        <v>9.4920164875000008</v>
      </c>
      <c r="AT2779">
        <v>1</v>
      </c>
      <c r="AV2779">
        <v>0</v>
      </c>
      <c r="AW2779">
        <v>1</v>
      </c>
      <c r="AX2779">
        <v>1</v>
      </c>
      <c r="AZ2779">
        <v>68.8</v>
      </c>
      <c r="BA2779">
        <v>127.8</v>
      </c>
      <c r="BB2779">
        <v>97.6</v>
      </c>
      <c r="BC2779">
        <v>94.191674230880096</v>
      </c>
      <c r="BD2779">
        <v>87.603494736087896</v>
      </c>
      <c r="BE2779">
        <v>93.901649500000005</v>
      </c>
      <c r="BF2779">
        <v>101.322754</v>
      </c>
    </row>
    <row r="2780" spans="1:58">
      <c r="A2780" t="s">
        <v>11</v>
      </c>
      <c r="B2780" t="s">
        <v>45</v>
      </c>
      <c r="C2780">
        <v>2004</v>
      </c>
      <c r="D2780">
        <f t="shared" si="212"/>
        <v>235</v>
      </c>
      <c r="E2780">
        <v>3</v>
      </c>
      <c r="F2780">
        <v>36505.080284999996</v>
      </c>
      <c r="G2780">
        <v>2973484.8095499999</v>
      </c>
      <c r="H2780">
        <v>1697962.721071</v>
      </c>
      <c r="I2780">
        <v>557610.92709600006</v>
      </c>
      <c r="J2780">
        <v>569068.245276</v>
      </c>
      <c r="K2780">
        <v>1032161.814085</v>
      </c>
      <c r="L2780">
        <v>918939.79023200006</v>
      </c>
      <c r="M2780">
        <v>10.3880798046974</v>
      </c>
      <c r="N2780">
        <v>35483333.333333299</v>
      </c>
      <c r="O2780">
        <f>VLOOKUP(C2780,[1]pop_15p_a!$A$8:$AL$68,13,FALSE)</f>
        <v>64219305.8271657</v>
      </c>
      <c r="Q2780">
        <f t="shared" si="211"/>
        <v>113222.0238529999</v>
      </c>
      <c r="R2780">
        <f t="shared" si="208"/>
        <v>81442</v>
      </c>
      <c r="S2780">
        <v>81454</v>
      </c>
      <c r="T2780">
        <v>81442</v>
      </c>
      <c r="U2780">
        <f t="shared" si="214"/>
        <v>65.400000000000006</v>
      </c>
      <c r="V2780">
        <v>65.400000000000006</v>
      </c>
      <c r="W2780">
        <v>65</v>
      </c>
      <c r="Y2780">
        <v>39.195999999999998</v>
      </c>
      <c r="Z2780">
        <f t="shared" si="209"/>
        <v>10.366669999999999</v>
      </c>
      <c r="AA2780">
        <v>10.4</v>
      </c>
      <c r="AB2780">
        <v>10.366669999999999</v>
      </c>
      <c r="AE2780">
        <f t="shared" si="215"/>
        <v>2</v>
      </c>
      <c r="AF2780">
        <v>2</v>
      </c>
      <c r="AH2780">
        <v>1</v>
      </c>
      <c r="AI2780">
        <v>2</v>
      </c>
      <c r="AJ2780">
        <v>3</v>
      </c>
      <c r="AK2780">
        <v>1</v>
      </c>
      <c r="AN2780">
        <v>85.175650000000005</v>
      </c>
      <c r="AO2780">
        <v>0.8719498</v>
      </c>
      <c r="AP2780">
        <v>-0.838701474197451</v>
      </c>
      <c r="AQ2780">
        <v>8.0359145332500006</v>
      </c>
      <c r="AR2780">
        <v>9.4920164875000008</v>
      </c>
      <c r="AT2780">
        <v>1</v>
      </c>
      <c r="AV2780">
        <v>0</v>
      </c>
      <c r="AW2780">
        <v>1</v>
      </c>
      <c r="AX2780">
        <v>1</v>
      </c>
      <c r="AZ2780">
        <v>69</v>
      </c>
      <c r="BA2780">
        <v>126.9</v>
      </c>
      <c r="BB2780">
        <v>97.1</v>
      </c>
      <c r="BC2780">
        <v>93.332012126661198</v>
      </c>
      <c r="BD2780">
        <v>87.847709649380306</v>
      </c>
      <c r="BE2780">
        <v>92.975990699999997</v>
      </c>
      <c r="BF2780">
        <v>100.3719347</v>
      </c>
    </row>
    <row r="2781" spans="1:58">
      <c r="A2781" t="s">
        <v>11</v>
      </c>
      <c r="B2781" t="s">
        <v>45</v>
      </c>
      <c r="C2781">
        <v>2004</v>
      </c>
      <c r="D2781">
        <f t="shared" si="212"/>
        <v>236</v>
      </c>
      <c r="E2781">
        <v>4</v>
      </c>
      <c r="F2781">
        <v>36466.955482999998</v>
      </c>
      <c r="G2781">
        <v>2970707.5944719999</v>
      </c>
      <c r="H2781">
        <v>1709216.1786720001</v>
      </c>
      <c r="I2781">
        <v>553288.36000300001</v>
      </c>
      <c r="J2781">
        <v>565195.11262000003</v>
      </c>
      <c r="K2781">
        <v>1040092.322271</v>
      </c>
      <c r="L2781">
        <v>922543.49372799997</v>
      </c>
      <c r="M2781">
        <v>10.588531187122699</v>
      </c>
      <c r="N2781">
        <v>35550000</v>
      </c>
      <c r="O2781">
        <f>VLOOKUP(C2781,[1]pop_15p_a!$A$8:$AL$68,13,FALSE)</f>
        <v>64219305.8271657</v>
      </c>
      <c r="Q2781">
        <f t="shared" si="211"/>
        <v>117548.82854300004</v>
      </c>
      <c r="R2781">
        <f t="shared" si="208"/>
        <v>81413</v>
      </c>
      <c r="S2781">
        <v>81463</v>
      </c>
      <c r="T2781">
        <v>81413</v>
      </c>
      <c r="U2781">
        <f t="shared" si="214"/>
        <v>65.2</v>
      </c>
      <c r="V2781">
        <v>65.2</v>
      </c>
      <c r="W2781">
        <v>65</v>
      </c>
      <c r="Y2781">
        <v>39.195999999999998</v>
      </c>
      <c r="Z2781">
        <f t="shared" si="209"/>
        <v>10.6</v>
      </c>
      <c r="AA2781">
        <v>10.6</v>
      </c>
      <c r="AB2781">
        <v>10.6</v>
      </c>
      <c r="AE2781">
        <f t="shared" si="215"/>
        <v>2</v>
      </c>
      <c r="AF2781">
        <v>2</v>
      </c>
      <c r="AH2781">
        <v>1</v>
      </c>
      <c r="AI2781">
        <v>2</v>
      </c>
      <c r="AJ2781">
        <v>3</v>
      </c>
      <c r="AK2781">
        <v>1</v>
      </c>
      <c r="AN2781">
        <v>85.36224</v>
      </c>
      <c r="AO2781">
        <v>0.87448329999999996</v>
      </c>
      <c r="AP2781">
        <v>-0.838701474197451</v>
      </c>
      <c r="AQ2781">
        <v>8.0359145332500006</v>
      </c>
      <c r="AR2781">
        <v>9.4920164875000008</v>
      </c>
      <c r="AT2781">
        <v>1</v>
      </c>
      <c r="AV2781">
        <v>0</v>
      </c>
      <c r="AW2781">
        <v>1</v>
      </c>
      <c r="AX2781">
        <v>1</v>
      </c>
      <c r="AZ2781">
        <v>68.8</v>
      </c>
      <c r="BA2781">
        <v>126.4</v>
      </c>
      <c r="BB2781">
        <v>96.4</v>
      </c>
      <c r="BC2781">
        <v>92.9126201633742</v>
      </c>
      <c r="BD2781">
        <v>88.054166021166694</v>
      </c>
      <c r="BE2781">
        <v>92.790732820000002</v>
      </c>
      <c r="BF2781">
        <v>99.145825430000002</v>
      </c>
    </row>
    <row r="2782" spans="1:58">
      <c r="A2782" t="s">
        <v>11</v>
      </c>
      <c r="B2782" t="s">
        <v>45</v>
      </c>
      <c r="C2782">
        <v>2005</v>
      </c>
      <c r="D2782">
        <f t="shared" si="212"/>
        <v>237</v>
      </c>
      <c r="E2782">
        <v>1</v>
      </c>
      <c r="F2782">
        <v>36515.756880000001</v>
      </c>
      <c r="G2782">
        <v>2970447.2749569998</v>
      </c>
      <c r="H2782">
        <v>1717093.7441469999</v>
      </c>
      <c r="I2782">
        <v>553204.03546200006</v>
      </c>
      <c r="J2782">
        <v>558503.40047300002</v>
      </c>
      <c r="K2782">
        <v>1063672.0350649999</v>
      </c>
      <c r="L2782">
        <v>906763.50477</v>
      </c>
      <c r="M2782">
        <v>10.854330051727</v>
      </c>
      <c r="N2782">
        <v>35616666.666666701</v>
      </c>
      <c r="O2782">
        <f>VLOOKUP(C2782,[1]pop_15p_a!$A$8:$AL$68,13,FALSE)</f>
        <v>64207380.305297904</v>
      </c>
      <c r="Q2782">
        <f t="shared" si="211"/>
        <v>156908.53029499995</v>
      </c>
      <c r="R2782">
        <f t="shared" si="208"/>
        <v>81382</v>
      </c>
      <c r="S2782">
        <v>81347</v>
      </c>
      <c r="T2782">
        <v>81382</v>
      </c>
      <c r="U2782">
        <f t="shared" si="214"/>
        <v>66.3</v>
      </c>
      <c r="V2782">
        <v>66.3</v>
      </c>
      <c r="W2782">
        <v>67.400000000000006</v>
      </c>
      <c r="Y2782">
        <v>40.399000000000001</v>
      </c>
      <c r="Z2782">
        <f t="shared" si="209"/>
        <v>10.83333</v>
      </c>
      <c r="AA2782">
        <v>10.9</v>
      </c>
      <c r="AB2782">
        <v>10.83333</v>
      </c>
      <c r="AE2782">
        <f t="shared" si="215"/>
        <v>2</v>
      </c>
      <c r="AF2782">
        <v>2</v>
      </c>
      <c r="AH2782">
        <v>1</v>
      </c>
      <c r="AI2782">
        <v>2</v>
      </c>
      <c r="AJ2782">
        <v>3</v>
      </c>
      <c r="AK2782">
        <v>1</v>
      </c>
      <c r="AN2782">
        <v>85.642110000000002</v>
      </c>
      <c r="AO2782">
        <v>0.87601020000000007</v>
      </c>
      <c r="AP2782">
        <v>-1.09018154237455</v>
      </c>
      <c r="AQ2782">
        <v>8.1052635634999994</v>
      </c>
      <c r="AR2782">
        <v>9.9306253753</v>
      </c>
      <c r="AT2782">
        <v>1</v>
      </c>
      <c r="AV2782">
        <v>0</v>
      </c>
      <c r="AW2782">
        <v>1</v>
      </c>
      <c r="AX2782">
        <v>1</v>
      </c>
      <c r="AZ2782">
        <v>68.099999999999994</v>
      </c>
      <c r="BA2782">
        <v>125.4</v>
      </c>
      <c r="BB2782">
        <v>95.4</v>
      </c>
      <c r="BC2782">
        <v>95.166642645397303</v>
      </c>
      <c r="BD2782">
        <v>88.238354730165298</v>
      </c>
      <c r="BE2782">
        <v>95.114554069999997</v>
      </c>
      <c r="BF2782">
        <v>102.7109366</v>
      </c>
    </row>
    <row r="2783" spans="1:58">
      <c r="A2783" t="s">
        <v>11</v>
      </c>
      <c r="B2783" t="s">
        <v>45</v>
      </c>
      <c r="C2783">
        <v>2005</v>
      </c>
      <c r="D2783">
        <f t="shared" si="212"/>
        <v>238</v>
      </c>
      <c r="E2783">
        <v>2</v>
      </c>
      <c r="F2783">
        <v>36729.191806000003</v>
      </c>
      <c r="G2783">
        <v>2987111.7111979998</v>
      </c>
      <c r="H2783">
        <v>1716343.441844</v>
      </c>
      <c r="I2783">
        <v>561443.63698099996</v>
      </c>
      <c r="J2783">
        <v>568739.73897599999</v>
      </c>
      <c r="K2783">
        <v>1081726.147109</v>
      </c>
      <c r="L2783">
        <v>951013.38586699998</v>
      </c>
      <c r="M2783">
        <v>11.215575339046501</v>
      </c>
      <c r="N2783">
        <v>35570000</v>
      </c>
      <c r="O2783">
        <f>VLOOKUP(C2783,[1]pop_15p_a!$A$8:$AL$68,13,FALSE)</f>
        <v>64207380.305297904</v>
      </c>
      <c r="Q2783">
        <f t="shared" si="211"/>
        <v>130712.76124200004</v>
      </c>
      <c r="R2783">
        <f t="shared" si="208"/>
        <v>81354</v>
      </c>
      <c r="S2783">
        <v>81328</v>
      </c>
      <c r="T2783">
        <v>81354</v>
      </c>
      <c r="U2783">
        <f t="shared" si="214"/>
        <v>66.900000000000006</v>
      </c>
      <c r="V2783">
        <v>66.900000000000006</v>
      </c>
      <c r="W2783">
        <v>67.400000000000006</v>
      </c>
      <c r="Y2783">
        <v>40.399000000000001</v>
      </c>
      <c r="Z2783">
        <f t="shared" si="209"/>
        <v>11.2</v>
      </c>
      <c r="AA2783">
        <v>11.2</v>
      </c>
      <c r="AB2783">
        <v>11.2</v>
      </c>
      <c r="AE2783">
        <f t="shared" si="215"/>
        <v>2</v>
      </c>
      <c r="AF2783">
        <v>2</v>
      </c>
      <c r="AH2783">
        <v>1</v>
      </c>
      <c r="AI2783">
        <v>2</v>
      </c>
      <c r="AJ2783">
        <v>3</v>
      </c>
      <c r="AK2783">
        <v>1</v>
      </c>
      <c r="AN2783">
        <v>85.984179999999995</v>
      </c>
      <c r="AO2783">
        <v>0.87632109999999996</v>
      </c>
      <c r="AP2783">
        <v>-1.09018154237455</v>
      </c>
      <c r="AQ2783">
        <v>8.1052635634999994</v>
      </c>
      <c r="AR2783">
        <v>9.9306253753</v>
      </c>
      <c r="AT2783">
        <v>1</v>
      </c>
      <c r="AV2783">
        <v>0</v>
      </c>
      <c r="AW2783">
        <v>1</v>
      </c>
      <c r="AX2783">
        <v>1</v>
      </c>
      <c r="AZ2783">
        <v>68.2</v>
      </c>
      <c r="BA2783">
        <v>125.5</v>
      </c>
      <c r="BB2783">
        <v>95.4</v>
      </c>
      <c r="BC2783">
        <v>92.860384903081595</v>
      </c>
      <c r="BD2783">
        <v>88.449499912720896</v>
      </c>
      <c r="BE2783">
        <v>92.905035130000002</v>
      </c>
      <c r="BF2783">
        <v>99.143391480000005</v>
      </c>
    </row>
    <row r="2784" spans="1:58">
      <c r="A2784" t="s">
        <v>11</v>
      </c>
      <c r="B2784" t="s">
        <v>45</v>
      </c>
      <c r="C2784">
        <v>2005</v>
      </c>
      <c r="D2784">
        <f t="shared" si="212"/>
        <v>239</v>
      </c>
      <c r="E2784">
        <v>3</v>
      </c>
      <c r="F2784">
        <v>37028.182882000001</v>
      </c>
      <c r="G2784">
        <v>3011761.311065</v>
      </c>
      <c r="H2784">
        <v>1716718.5929950001</v>
      </c>
      <c r="I2784">
        <v>559349.92701900005</v>
      </c>
      <c r="J2784">
        <v>577316.10478099994</v>
      </c>
      <c r="K2784">
        <v>1125764.546568</v>
      </c>
      <c r="L2784">
        <v>974940.10551000002</v>
      </c>
      <c r="M2784">
        <v>11.1803305922419</v>
      </c>
      <c r="N2784">
        <v>35643333.333333299</v>
      </c>
      <c r="O2784">
        <f>VLOOKUP(C2784,[1]pop_15p_a!$A$8:$AL$68,13,FALSE)</f>
        <v>64207380.305297904</v>
      </c>
      <c r="Q2784">
        <f t="shared" si="211"/>
        <v>150824.44105799997</v>
      </c>
      <c r="R2784">
        <f t="shared" si="208"/>
        <v>81325</v>
      </c>
      <c r="S2784">
        <v>81337</v>
      </c>
      <c r="T2784">
        <v>81325</v>
      </c>
      <c r="U2784">
        <f t="shared" si="214"/>
        <v>67.5</v>
      </c>
      <c r="V2784">
        <v>67.5</v>
      </c>
      <c r="W2784">
        <v>67.400000000000006</v>
      </c>
      <c r="Y2784">
        <v>40.399000000000001</v>
      </c>
      <c r="Z2784">
        <f t="shared" si="209"/>
        <v>11.16667</v>
      </c>
      <c r="AA2784">
        <v>11.2</v>
      </c>
      <c r="AB2784">
        <v>11.16667</v>
      </c>
      <c r="AE2784">
        <f t="shared" si="215"/>
        <v>2</v>
      </c>
      <c r="AF2784">
        <v>2</v>
      </c>
      <c r="AH2784">
        <v>1</v>
      </c>
      <c r="AI2784">
        <v>2</v>
      </c>
      <c r="AJ2784">
        <v>3</v>
      </c>
      <c r="AK2784">
        <v>1</v>
      </c>
      <c r="AN2784">
        <v>86.575040000000001</v>
      </c>
      <c r="AO2784">
        <v>0.88056979999999996</v>
      </c>
      <c r="AP2784">
        <v>-1.09018154237455</v>
      </c>
      <c r="AQ2784">
        <v>8.1052635634999994</v>
      </c>
      <c r="AR2784">
        <v>9.9306253753</v>
      </c>
      <c r="AT2784">
        <v>1</v>
      </c>
      <c r="AV2784">
        <v>0</v>
      </c>
      <c r="AW2784">
        <v>1</v>
      </c>
      <c r="AX2784">
        <v>1</v>
      </c>
      <c r="AZ2784">
        <v>68</v>
      </c>
      <c r="BA2784">
        <v>124.9</v>
      </c>
      <c r="BB2784">
        <v>95.2</v>
      </c>
      <c r="BC2784">
        <v>94.545676803606995</v>
      </c>
      <c r="BD2784">
        <v>88.664090719049995</v>
      </c>
      <c r="BE2784">
        <v>95.059791790000006</v>
      </c>
      <c r="BF2784">
        <v>101.0072102</v>
      </c>
    </row>
    <row r="2785" spans="1:58">
      <c r="A2785" t="s">
        <v>11</v>
      </c>
      <c r="B2785" t="s">
        <v>45</v>
      </c>
      <c r="C2785">
        <v>2005</v>
      </c>
      <c r="D2785">
        <f t="shared" si="212"/>
        <v>240</v>
      </c>
      <c r="E2785">
        <v>4</v>
      </c>
      <c r="F2785">
        <v>37204.101673999998</v>
      </c>
      <c r="G2785">
        <v>3025995.6096379999</v>
      </c>
      <c r="H2785">
        <v>1722345.2047369999</v>
      </c>
      <c r="I2785">
        <v>559687.72656900005</v>
      </c>
      <c r="J2785">
        <v>593016.46871799999</v>
      </c>
      <c r="K2785">
        <v>1146518.3433610001</v>
      </c>
      <c r="L2785">
        <v>1015586.573728</v>
      </c>
      <c r="M2785">
        <v>10.831192508494301</v>
      </c>
      <c r="N2785">
        <v>35866666.666666701</v>
      </c>
      <c r="O2785">
        <f>VLOOKUP(C2785,[1]pop_15p_a!$A$8:$AL$68,13,FALSE)</f>
        <v>64207380.305297904</v>
      </c>
      <c r="Q2785">
        <f t="shared" si="211"/>
        <v>130931.76963300002</v>
      </c>
      <c r="R2785">
        <f t="shared" si="208"/>
        <v>81287</v>
      </c>
      <c r="S2785">
        <v>81335</v>
      </c>
      <c r="T2785">
        <v>81287</v>
      </c>
      <c r="U2785">
        <f t="shared" si="214"/>
        <v>67.5</v>
      </c>
      <c r="V2785">
        <v>67.5</v>
      </c>
      <c r="W2785">
        <v>67.400000000000006</v>
      </c>
      <c r="Y2785">
        <v>40.399000000000001</v>
      </c>
      <c r="Z2785">
        <f t="shared" si="209"/>
        <v>10.83333</v>
      </c>
      <c r="AA2785">
        <v>10.8</v>
      </c>
      <c r="AB2785">
        <v>10.83333</v>
      </c>
      <c r="AE2785">
        <f t="shared" si="215"/>
        <v>2.0833333333333335</v>
      </c>
      <c r="AF2785">
        <v>2.0833333333333335</v>
      </c>
      <c r="AH2785">
        <v>1.25</v>
      </c>
      <c r="AI2785">
        <v>2.25</v>
      </c>
      <c r="AJ2785">
        <v>3.25</v>
      </c>
      <c r="AK2785">
        <v>1</v>
      </c>
      <c r="AN2785">
        <v>86.792720000000003</v>
      </c>
      <c r="AO2785">
        <v>0.88305319999999998</v>
      </c>
      <c r="AP2785">
        <v>-1.09018154237455</v>
      </c>
      <c r="AQ2785">
        <v>8.1052635634999994</v>
      </c>
      <c r="AR2785">
        <v>9.9306253753</v>
      </c>
      <c r="AT2785">
        <v>1</v>
      </c>
      <c r="AV2785">
        <v>0</v>
      </c>
      <c r="AW2785">
        <v>1</v>
      </c>
      <c r="AX2785">
        <v>1</v>
      </c>
      <c r="AZ2785">
        <v>67.7</v>
      </c>
      <c r="BA2785">
        <v>123.8</v>
      </c>
      <c r="BB2785">
        <v>94.4</v>
      </c>
      <c r="BC2785">
        <v>93.028393507294794</v>
      </c>
      <c r="BD2785">
        <v>88.922181208623201</v>
      </c>
      <c r="BE2785">
        <v>93.347761570000003</v>
      </c>
      <c r="BF2785">
        <v>98.557042480000007</v>
      </c>
    </row>
    <row r="2786" spans="1:58">
      <c r="A2786" t="s">
        <v>11</v>
      </c>
      <c r="B2786" t="s">
        <v>45</v>
      </c>
      <c r="C2786">
        <v>2006</v>
      </c>
      <c r="D2786">
        <f t="shared" si="212"/>
        <v>241</v>
      </c>
      <c r="E2786">
        <v>1</v>
      </c>
      <c r="F2786">
        <v>37621.859711999998</v>
      </c>
      <c r="G2786">
        <v>3055158.361602</v>
      </c>
      <c r="H2786">
        <v>1729988.605096</v>
      </c>
      <c r="I2786">
        <v>562929.48096099996</v>
      </c>
      <c r="J2786">
        <v>588122.11293099995</v>
      </c>
      <c r="K2786">
        <v>1183430.1208959999</v>
      </c>
      <c r="L2786">
        <v>1041465.0310139999</v>
      </c>
      <c r="M2786">
        <v>10.499380932728</v>
      </c>
      <c r="N2786">
        <v>36143333.333333299</v>
      </c>
      <c r="O2786">
        <f>VLOOKUP(C2786,[1]pop_15p_a!$A$8:$AL$68,13,FALSE)</f>
        <v>63188103.857721001</v>
      </c>
      <c r="Q2786">
        <f t="shared" si="211"/>
        <v>141965.089882</v>
      </c>
      <c r="R2786">
        <f t="shared" si="208"/>
        <v>81241</v>
      </c>
      <c r="S2786">
        <v>81207</v>
      </c>
      <c r="T2786">
        <v>81241</v>
      </c>
      <c r="U2786">
        <f t="shared" si="214"/>
        <v>67.8</v>
      </c>
      <c r="V2786">
        <v>67.8</v>
      </c>
      <c r="W2786">
        <v>66.7</v>
      </c>
      <c r="Y2786">
        <v>40.874000000000002</v>
      </c>
      <c r="Z2786">
        <f t="shared" si="209"/>
        <v>10.5</v>
      </c>
      <c r="AA2786">
        <v>10.5</v>
      </c>
      <c r="AB2786">
        <v>10.5</v>
      </c>
      <c r="AE2786">
        <f t="shared" si="215"/>
        <v>2.3333333333333335</v>
      </c>
      <c r="AF2786">
        <v>2.3333333333333335</v>
      </c>
      <c r="AH2786">
        <v>1.5</v>
      </c>
      <c r="AI2786">
        <v>2.5</v>
      </c>
      <c r="AJ2786">
        <v>3.5</v>
      </c>
      <c r="AK2786">
        <v>1.25</v>
      </c>
      <c r="AN2786">
        <v>87.10369</v>
      </c>
      <c r="AO2786">
        <v>0.88524100000000006</v>
      </c>
      <c r="AP2786">
        <v>-0.76082750351117301</v>
      </c>
      <c r="AQ2786">
        <v>7.9221293667500001</v>
      </c>
      <c r="AR2786">
        <v>9.2824446992999992</v>
      </c>
      <c r="AT2786">
        <v>1</v>
      </c>
      <c r="AV2786">
        <v>0</v>
      </c>
      <c r="AW2786">
        <v>1</v>
      </c>
      <c r="AX2786">
        <v>1</v>
      </c>
      <c r="AZ2786">
        <v>67.2</v>
      </c>
      <c r="BA2786">
        <v>123.9</v>
      </c>
      <c r="BB2786">
        <v>94.1</v>
      </c>
      <c r="BC2786">
        <v>92.780369411809303</v>
      </c>
      <c r="BD2786">
        <v>89.172123217530995</v>
      </c>
      <c r="BE2786">
        <v>93.068495990000002</v>
      </c>
      <c r="BF2786">
        <v>98.598361490000002</v>
      </c>
    </row>
    <row r="2787" spans="1:58">
      <c r="A2787" t="s">
        <v>11</v>
      </c>
      <c r="B2787" t="s">
        <v>45</v>
      </c>
      <c r="C2787">
        <v>2006</v>
      </c>
      <c r="D2787">
        <f t="shared" si="212"/>
        <v>242</v>
      </c>
      <c r="E2787">
        <v>2</v>
      </c>
      <c r="F2787">
        <v>38290.111990999998</v>
      </c>
      <c r="G2787">
        <v>3108276.4211209998</v>
      </c>
      <c r="H2787">
        <v>1737865.9364519999</v>
      </c>
      <c r="I2787">
        <v>562389.16577199998</v>
      </c>
      <c r="J2787">
        <v>625402.852464</v>
      </c>
      <c r="K2787">
        <v>1218187.266446</v>
      </c>
      <c r="L2787">
        <v>1057177.1608229999</v>
      </c>
      <c r="M2787">
        <v>10.187093052006899</v>
      </c>
      <c r="N2787">
        <v>36323333.333333299</v>
      </c>
      <c r="O2787">
        <f>VLOOKUP(C2787,[1]pop_15p_a!$A$8:$AL$68,13,FALSE)</f>
        <v>63188103.857721001</v>
      </c>
      <c r="Q2787">
        <f t="shared" si="211"/>
        <v>161010.10562300007</v>
      </c>
      <c r="R2787">
        <f t="shared" si="208"/>
        <v>81203</v>
      </c>
      <c r="S2787">
        <v>81177</v>
      </c>
      <c r="T2787">
        <v>81203</v>
      </c>
      <c r="U2787">
        <f t="shared" si="214"/>
        <v>67.599999999999994</v>
      </c>
      <c r="V2787">
        <v>67.599999999999994</v>
      </c>
      <c r="W2787">
        <v>66.7</v>
      </c>
      <c r="Y2787">
        <v>40.874000000000002</v>
      </c>
      <c r="Z2787">
        <f t="shared" si="209"/>
        <v>10.199999999999999</v>
      </c>
      <c r="AA2787">
        <v>10.199999999999999</v>
      </c>
      <c r="AB2787">
        <v>10.199999999999999</v>
      </c>
      <c r="AE2787">
        <f t="shared" si="215"/>
        <v>2.5833333333333335</v>
      </c>
      <c r="AF2787">
        <v>2.5833333333333335</v>
      </c>
      <c r="AH2787">
        <v>1.75</v>
      </c>
      <c r="AI2787">
        <v>2.75</v>
      </c>
      <c r="AJ2787">
        <v>3.75</v>
      </c>
      <c r="AK2787">
        <v>1.5</v>
      </c>
      <c r="AN2787">
        <v>87.570149999999998</v>
      </c>
      <c r="AO2787">
        <v>0.88650249999999997</v>
      </c>
      <c r="AP2787">
        <v>-0.76082750351117301</v>
      </c>
      <c r="AQ2787">
        <v>7.9221293667500001</v>
      </c>
      <c r="AR2787">
        <v>9.2824446992999992</v>
      </c>
      <c r="AT2787">
        <v>1</v>
      </c>
      <c r="AV2787">
        <v>0</v>
      </c>
      <c r="AW2787">
        <v>1</v>
      </c>
      <c r="AX2787">
        <v>1</v>
      </c>
      <c r="AZ2787">
        <v>66.599999999999994</v>
      </c>
      <c r="BA2787">
        <v>123.8</v>
      </c>
      <c r="BB2787">
        <v>93.7</v>
      </c>
      <c r="BC2787">
        <v>92.5913112101818</v>
      </c>
      <c r="BD2787">
        <v>89.423081039478305</v>
      </c>
      <c r="BE2787">
        <v>92.824703270000001</v>
      </c>
      <c r="BF2787">
        <v>98.070325710000006</v>
      </c>
    </row>
    <row r="2788" spans="1:58">
      <c r="A2788" t="s">
        <v>11</v>
      </c>
      <c r="B2788" t="s">
        <v>45</v>
      </c>
      <c r="C2788">
        <v>2006</v>
      </c>
      <c r="D2788">
        <f t="shared" si="212"/>
        <v>243</v>
      </c>
      <c r="E2788">
        <v>3</v>
      </c>
      <c r="F2788">
        <v>38588.541361000003</v>
      </c>
      <c r="G2788">
        <v>3131884.605436</v>
      </c>
      <c r="H2788">
        <v>1739178.7313639999</v>
      </c>
      <c r="I2788">
        <v>565428.35894399998</v>
      </c>
      <c r="J2788">
        <v>626578.71782300004</v>
      </c>
      <c r="K2788">
        <v>1254462.943065</v>
      </c>
      <c r="L2788">
        <v>1078078.5054830001</v>
      </c>
      <c r="M2788">
        <v>9.9060491181803005</v>
      </c>
      <c r="N2788">
        <v>36440000</v>
      </c>
      <c r="O2788">
        <f>VLOOKUP(C2788,[1]pop_15p_a!$A$8:$AL$68,13,FALSE)</f>
        <v>63188103.857721001</v>
      </c>
      <c r="Q2788">
        <f t="shared" si="211"/>
        <v>176384.43758199993</v>
      </c>
      <c r="R2788">
        <f t="shared" si="208"/>
        <v>81150</v>
      </c>
      <c r="S2788">
        <v>81161</v>
      </c>
      <c r="T2788">
        <v>81150</v>
      </c>
      <c r="U2788">
        <f t="shared" si="214"/>
        <v>67.599999999999994</v>
      </c>
      <c r="V2788">
        <v>67.599999999999994</v>
      </c>
      <c r="W2788">
        <v>66.7</v>
      </c>
      <c r="Y2788">
        <v>40.874000000000002</v>
      </c>
      <c r="Z2788">
        <f t="shared" si="209"/>
        <v>9.9</v>
      </c>
      <c r="AA2788">
        <v>9.9</v>
      </c>
      <c r="AB2788">
        <v>9.9</v>
      </c>
      <c r="AE2788">
        <f t="shared" si="215"/>
        <v>2.9166666666666665</v>
      </c>
      <c r="AF2788">
        <v>2.9166666666666665</v>
      </c>
      <c r="AH2788">
        <v>2</v>
      </c>
      <c r="AI2788">
        <v>3</v>
      </c>
      <c r="AJ2788">
        <v>4</v>
      </c>
      <c r="AK2788">
        <v>1.75</v>
      </c>
      <c r="AN2788">
        <v>87.850030000000004</v>
      </c>
      <c r="AO2788">
        <v>0.88994870000000004</v>
      </c>
      <c r="AP2788">
        <v>-0.76082750351117301</v>
      </c>
      <c r="AQ2788">
        <v>7.9221293667500001</v>
      </c>
      <c r="AR2788">
        <v>9.2824446992999992</v>
      </c>
      <c r="AT2788">
        <v>1</v>
      </c>
      <c r="AV2788">
        <v>0</v>
      </c>
      <c r="AW2788">
        <v>1</v>
      </c>
      <c r="AX2788">
        <v>1</v>
      </c>
      <c r="AZ2788">
        <v>66.099999999999994</v>
      </c>
      <c r="BA2788">
        <v>123.4</v>
      </c>
      <c r="BB2788">
        <v>93</v>
      </c>
      <c r="BC2788">
        <v>91.663649784933298</v>
      </c>
      <c r="BD2788">
        <v>89.634560096450699</v>
      </c>
      <c r="BE2788">
        <v>91.822520949999998</v>
      </c>
      <c r="BF2788">
        <v>97.038773770000006</v>
      </c>
    </row>
    <row r="2789" spans="1:58">
      <c r="A2789" t="s">
        <v>11</v>
      </c>
      <c r="B2789" t="s">
        <v>45</v>
      </c>
      <c r="C2789">
        <v>2006</v>
      </c>
      <c r="D2789">
        <f t="shared" si="212"/>
        <v>244</v>
      </c>
      <c r="E2789">
        <v>4</v>
      </c>
      <c r="F2789">
        <v>39185.131330999997</v>
      </c>
      <c r="G2789">
        <v>3179795.0372230001</v>
      </c>
      <c r="H2789">
        <v>1766936.5452729999</v>
      </c>
      <c r="I2789">
        <v>567522.068906</v>
      </c>
      <c r="J2789">
        <v>645046.15949899994</v>
      </c>
      <c r="K2789">
        <v>1328195.2122579999</v>
      </c>
      <c r="L2789">
        <v>1115268.467888</v>
      </c>
      <c r="M2789">
        <v>9.5767457180500397</v>
      </c>
      <c r="N2789">
        <v>36603333.333333299</v>
      </c>
      <c r="O2789">
        <f>VLOOKUP(C2789,[1]pop_15p_a!$A$8:$AL$68,13,FALSE)</f>
        <v>63188103.857721001</v>
      </c>
      <c r="Q2789">
        <f t="shared" si="211"/>
        <v>212926.74436999997</v>
      </c>
      <c r="R2789">
        <f t="shared" si="208"/>
        <v>81101</v>
      </c>
      <c r="S2789">
        <v>81148</v>
      </c>
      <c r="T2789">
        <v>81101</v>
      </c>
      <c r="U2789">
        <f t="shared" si="214"/>
        <v>66.7</v>
      </c>
      <c r="V2789">
        <v>66.7</v>
      </c>
      <c r="W2789">
        <v>66.7</v>
      </c>
      <c r="Y2789">
        <v>40.874000000000002</v>
      </c>
      <c r="Z2789">
        <f t="shared" si="209"/>
        <v>9.5666670000000007</v>
      </c>
      <c r="AA2789">
        <v>9.6</v>
      </c>
      <c r="AB2789">
        <v>9.5666670000000007</v>
      </c>
      <c r="AE2789">
        <f t="shared" si="215"/>
        <v>3.3333333333333335</v>
      </c>
      <c r="AF2789">
        <v>3.3333333333333335</v>
      </c>
      <c r="AH2789">
        <v>2.5</v>
      </c>
      <c r="AI2789">
        <v>3.5</v>
      </c>
      <c r="AJ2789">
        <v>4.5</v>
      </c>
      <c r="AK2789">
        <v>2.25</v>
      </c>
      <c r="AN2789">
        <v>87.912220000000005</v>
      </c>
      <c r="AO2789">
        <v>0.89392650000000007</v>
      </c>
      <c r="AP2789">
        <v>-0.76082750351117301</v>
      </c>
      <c r="AQ2789">
        <v>7.9221293667500001</v>
      </c>
      <c r="AR2789">
        <v>9.2824446992999992</v>
      </c>
      <c r="AT2789">
        <v>1</v>
      </c>
      <c r="AV2789">
        <v>0</v>
      </c>
      <c r="AW2789">
        <v>1</v>
      </c>
      <c r="AX2789">
        <v>1</v>
      </c>
      <c r="AZ2789">
        <v>65</v>
      </c>
      <c r="BA2789">
        <v>121.1</v>
      </c>
      <c r="BB2789">
        <v>91.3</v>
      </c>
      <c r="BC2789">
        <v>93.147901049247196</v>
      </c>
      <c r="BD2789">
        <v>89.8887225054266</v>
      </c>
      <c r="BE2789">
        <v>93.214569780000005</v>
      </c>
      <c r="BF2789">
        <v>97.033376450000006</v>
      </c>
    </row>
    <row r="2790" spans="1:58">
      <c r="A2790" t="s">
        <v>11</v>
      </c>
      <c r="B2790" t="s">
        <v>45</v>
      </c>
      <c r="C2790">
        <v>2007</v>
      </c>
      <c r="D2790">
        <f t="shared" si="212"/>
        <v>245</v>
      </c>
      <c r="E2790">
        <v>1</v>
      </c>
      <c r="F2790">
        <v>39268.369575999997</v>
      </c>
      <c r="G2790">
        <v>3181444.7663179999</v>
      </c>
      <c r="H2790">
        <v>1721641.44515</v>
      </c>
      <c r="I2790">
        <v>571641.89245599997</v>
      </c>
      <c r="J2790">
        <v>646895.56550300005</v>
      </c>
      <c r="K2790">
        <v>1320647.4391330001</v>
      </c>
      <c r="L2790">
        <v>1125718.1957119999</v>
      </c>
      <c r="M2790">
        <v>9.0467966115634297</v>
      </c>
      <c r="N2790">
        <v>36863333.333333299</v>
      </c>
      <c r="O2790">
        <f>VLOOKUP(C2790,[1]pop_15p_a!$A$8:$AL$68,13,FALSE)</f>
        <v>63100840.536238097</v>
      </c>
      <c r="Q2790">
        <f t="shared" si="211"/>
        <v>194929.2434210002</v>
      </c>
      <c r="R2790">
        <f t="shared" si="208"/>
        <v>81050</v>
      </c>
      <c r="S2790">
        <v>81018</v>
      </c>
      <c r="T2790">
        <v>81050</v>
      </c>
      <c r="U2790">
        <f t="shared" si="214"/>
        <v>65.900000000000006</v>
      </c>
      <c r="V2790">
        <v>65.900000000000006</v>
      </c>
      <c r="W2790">
        <v>64</v>
      </c>
      <c r="Y2790">
        <v>39.427</v>
      </c>
      <c r="Z2790">
        <f t="shared" si="209"/>
        <v>9.033334</v>
      </c>
      <c r="AA2790">
        <v>9</v>
      </c>
      <c r="AB2790">
        <v>9.033334</v>
      </c>
      <c r="AE2790">
        <f t="shared" si="215"/>
        <v>3.5833333333333335</v>
      </c>
      <c r="AF2790">
        <v>3.5833333333333335</v>
      </c>
      <c r="AH2790">
        <v>2.75</v>
      </c>
      <c r="AI2790">
        <v>3.75</v>
      </c>
      <c r="AJ2790">
        <v>4.75</v>
      </c>
      <c r="AK2790">
        <v>2.5</v>
      </c>
      <c r="AN2790">
        <v>88.658559999999994</v>
      </c>
      <c r="AO2790">
        <v>0.89946749999999998</v>
      </c>
      <c r="AP2790">
        <v>-0.31899813371167302</v>
      </c>
      <c r="AQ2790">
        <v>7.6552604375</v>
      </c>
      <c r="AR2790">
        <v>8.2584034362000001</v>
      </c>
      <c r="AT2790">
        <v>1</v>
      </c>
      <c r="AV2790">
        <v>0</v>
      </c>
      <c r="AW2790">
        <v>1</v>
      </c>
      <c r="AX2790">
        <v>1</v>
      </c>
      <c r="AZ2790">
        <v>63.7</v>
      </c>
      <c r="BA2790">
        <v>119.5</v>
      </c>
      <c r="BB2790">
        <v>89.6</v>
      </c>
      <c r="BC2790">
        <v>88.310485561210598</v>
      </c>
      <c r="BD2790">
        <v>90.101242923917596</v>
      </c>
      <c r="BE2790">
        <v>88.712017029999998</v>
      </c>
      <c r="BF2790">
        <v>93.161791679999993</v>
      </c>
    </row>
    <row r="2791" spans="1:58">
      <c r="A2791" t="s">
        <v>11</v>
      </c>
      <c r="B2791" t="s">
        <v>45</v>
      </c>
      <c r="C2791">
        <v>2007</v>
      </c>
      <c r="D2791">
        <f t="shared" si="212"/>
        <v>246</v>
      </c>
      <c r="E2791">
        <v>2</v>
      </c>
      <c r="F2791">
        <v>39611.523212</v>
      </c>
      <c r="G2791">
        <v>3208176.876474</v>
      </c>
      <c r="H2791">
        <v>1742835.986855</v>
      </c>
      <c r="I2791">
        <v>574005.71443199995</v>
      </c>
      <c r="J2791">
        <v>637765.87546600006</v>
      </c>
      <c r="K2791">
        <v>1352368.663617</v>
      </c>
      <c r="L2791">
        <v>1130763.65185</v>
      </c>
      <c r="M2791">
        <v>8.6400524633166906</v>
      </c>
      <c r="N2791">
        <v>37150000</v>
      </c>
      <c r="O2791">
        <f>VLOOKUP(C2791,[1]pop_15p_a!$A$8:$AL$68,13,FALSE)</f>
        <v>63100840.536238097</v>
      </c>
      <c r="Q2791">
        <f t="shared" si="211"/>
        <v>221605.01176699996</v>
      </c>
      <c r="R2791">
        <f t="shared" ref="R2791:R2839" si="216">T2791</f>
        <v>81017</v>
      </c>
      <c r="S2791">
        <v>80991</v>
      </c>
      <c r="T2791">
        <v>81017</v>
      </c>
      <c r="U2791">
        <f t="shared" si="214"/>
        <v>65.900000000000006</v>
      </c>
      <c r="V2791">
        <v>65.900000000000006</v>
      </c>
      <c r="W2791">
        <v>64</v>
      </c>
      <c r="Y2791">
        <v>39.427</v>
      </c>
      <c r="Z2791">
        <f t="shared" ref="Z2791:Z2836" si="217">AB2791</f>
        <v>8.6333330000000004</v>
      </c>
      <c r="AA2791">
        <v>8.6</v>
      </c>
      <c r="AB2791">
        <v>8.6333330000000004</v>
      </c>
      <c r="AE2791">
        <f t="shared" si="215"/>
        <v>3.8333333333333335</v>
      </c>
      <c r="AF2791">
        <v>3.8333333333333335</v>
      </c>
      <c r="AH2791">
        <v>3</v>
      </c>
      <c r="AI2791">
        <v>4</v>
      </c>
      <c r="AJ2791">
        <v>5</v>
      </c>
      <c r="AK2791">
        <v>2.75</v>
      </c>
      <c r="AN2791">
        <v>89.37379</v>
      </c>
      <c r="AO2791">
        <v>0.90413579999999993</v>
      </c>
      <c r="AP2791">
        <v>-0.31899813371167302</v>
      </c>
      <c r="AQ2791">
        <v>7.6552604375</v>
      </c>
      <c r="AR2791">
        <v>8.2584034362000001</v>
      </c>
      <c r="AT2791">
        <v>1</v>
      </c>
      <c r="AV2791">
        <v>0</v>
      </c>
      <c r="AW2791">
        <v>1</v>
      </c>
      <c r="AX2791">
        <v>1</v>
      </c>
      <c r="AZ2791">
        <v>62.8</v>
      </c>
      <c r="BA2791">
        <v>118.3</v>
      </c>
      <c r="BB2791">
        <v>88.6</v>
      </c>
      <c r="BC2791">
        <v>89.370650909046105</v>
      </c>
      <c r="BD2791">
        <v>90.365038252235607</v>
      </c>
      <c r="BE2791">
        <v>89.890212169999998</v>
      </c>
      <c r="BF2791">
        <v>94.355004050000005</v>
      </c>
    </row>
    <row r="2792" spans="1:58">
      <c r="A2792" t="s">
        <v>11</v>
      </c>
      <c r="B2792" t="s">
        <v>45</v>
      </c>
      <c r="C2792">
        <v>2007</v>
      </c>
      <c r="D2792">
        <f t="shared" si="212"/>
        <v>247</v>
      </c>
      <c r="E2792">
        <v>3</v>
      </c>
      <c r="F2792">
        <v>39817.413461999997</v>
      </c>
      <c r="G2792">
        <v>3224493.7769960002</v>
      </c>
      <c r="H2792">
        <v>1747149.990979</v>
      </c>
      <c r="I2792">
        <v>572992.68042800005</v>
      </c>
      <c r="J2792">
        <v>641016.55830999999</v>
      </c>
      <c r="K2792">
        <v>1380377.6908219999</v>
      </c>
      <c r="L2792">
        <v>1155414.3961680001</v>
      </c>
      <c r="M2792">
        <v>8.4321583381041698</v>
      </c>
      <c r="N2792">
        <v>37320000</v>
      </c>
      <c r="O2792">
        <f>VLOOKUP(C2792,[1]pop_15p_a!$A$8:$AL$68,13,FALSE)</f>
        <v>63100840.536238097</v>
      </c>
      <c r="Q2792">
        <f t="shared" si="211"/>
        <v>224963.29465399985</v>
      </c>
      <c r="R2792">
        <f t="shared" si="216"/>
        <v>80971</v>
      </c>
      <c r="S2792">
        <v>80982</v>
      </c>
      <c r="T2792">
        <v>80971</v>
      </c>
      <c r="U2792">
        <f t="shared" si="214"/>
        <v>64.3</v>
      </c>
      <c r="V2792">
        <v>64.3</v>
      </c>
      <c r="W2792">
        <v>64</v>
      </c>
      <c r="Y2792">
        <v>39.427</v>
      </c>
      <c r="Z2792">
        <f t="shared" si="217"/>
        <v>8.4333329999999993</v>
      </c>
      <c r="AA2792">
        <v>8.4</v>
      </c>
      <c r="AB2792">
        <v>8.4333329999999993</v>
      </c>
      <c r="AE2792">
        <f t="shared" si="215"/>
        <v>4</v>
      </c>
      <c r="AF2792">
        <v>4</v>
      </c>
      <c r="AH2792">
        <v>3</v>
      </c>
      <c r="AI2792">
        <v>4</v>
      </c>
      <c r="AJ2792">
        <v>5</v>
      </c>
      <c r="AK2792">
        <v>3</v>
      </c>
      <c r="AN2792">
        <v>89.840260000000001</v>
      </c>
      <c r="AO2792">
        <v>0.9086149</v>
      </c>
      <c r="AP2792">
        <v>-0.31899813371167302</v>
      </c>
      <c r="AQ2792">
        <v>7.6552604375</v>
      </c>
      <c r="AR2792">
        <v>8.2584034362000001</v>
      </c>
      <c r="AT2792">
        <v>1</v>
      </c>
      <c r="AV2792">
        <v>0</v>
      </c>
      <c r="AW2792">
        <v>1</v>
      </c>
      <c r="AX2792">
        <v>1</v>
      </c>
      <c r="AZ2792">
        <v>61.9</v>
      </c>
      <c r="BA2792">
        <v>116.8</v>
      </c>
      <c r="BB2792">
        <v>88</v>
      </c>
      <c r="BC2792">
        <v>89.512601221849295</v>
      </c>
      <c r="BD2792">
        <v>90.733664440606802</v>
      </c>
      <c r="BE2792">
        <v>90.080129659999997</v>
      </c>
      <c r="BF2792">
        <v>94.366169260000007</v>
      </c>
    </row>
    <row r="2793" spans="1:58">
      <c r="A2793" t="s">
        <v>11</v>
      </c>
      <c r="B2793" t="s">
        <v>45</v>
      </c>
      <c r="C2793">
        <v>2007</v>
      </c>
      <c r="D2793">
        <f t="shared" si="212"/>
        <v>248</v>
      </c>
      <c r="E2793">
        <v>4</v>
      </c>
      <c r="F2793">
        <v>40076.610164999998</v>
      </c>
      <c r="G2793">
        <v>3245323.7379529998</v>
      </c>
      <c r="H2793">
        <v>1747149.990979</v>
      </c>
      <c r="I2793">
        <v>578058.03276800003</v>
      </c>
      <c r="J2793">
        <v>655264.46325699997</v>
      </c>
      <c r="K2793">
        <v>1391513.854753</v>
      </c>
      <c r="L2793">
        <v>1158874.098771</v>
      </c>
      <c r="M2793">
        <v>8.1926921186301698</v>
      </c>
      <c r="N2793">
        <v>37353333.333333299</v>
      </c>
      <c r="O2793">
        <f>VLOOKUP(C2793,[1]pop_15p_a!$A$8:$AL$68,13,FALSE)</f>
        <v>63100840.536238097</v>
      </c>
      <c r="Q2793">
        <f t="shared" si="211"/>
        <v>232639.75598199992</v>
      </c>
      <c r="R2793">
        <f t="shared" si="216"/>
        <v>80933</v>
      </c>
      <c r="S2793">
        <v>80978</v>
      </c>
      <c r="T2793">
        <v>80933</v>
      </c>
      <c r="U2793">
        <f t="shared" si="214"/>
        <v>63.9</v>
      </c>
      <c r="V2793">
        <v>63.9</v>
      </c>
      <c r="W2793">
        <v>64</v>
      </c>
      <c r="Y2793">
        <v>39.427</v>
      </c>
      <c r="Z2793">
        <f t="shared" si="217"/>
        <v>8.1999999999999993</v>
      </c>
      <c r="AA2793">
        <v>8.1999999999999993</v>
      </c>
      <c r="AB2793">
        <v>8.1999999999999993</v>
      </c>
      <c r="AE2793">
        <f t="shared" si="215"/>
        <v>4</v>
      </c>
      <c r="AF2793">
        <v>4</v>
      </c>
      <c r="AH2793">
        <v>3</v>
      </c>
      <c r="AI2793">
        <v>4</v>
      </c>
      <c r="AJ2793">
        <v>5</v>
      </c>
      <c r="AK2793">
        <v>3</v>
      </c>
      <c r="AN2793">
        <v>90.617689999999996</v>
      </c>
      <c r="AO2793">
        <v>0.91221209999999997</v>
      </c>
      <c r="AP2793">
        <v>-0.31899813371167302</v>
      </c>
      <c r="AQ2793">
        <v>7.6552604375</v>
      </c>
      <c r="AR2793">
        <v>8.2584034362000001</v>
      </c>
      <c r="AT2793">
        <v>1</v>
      </c>
      <c r="AV2793">
        <v>0</v>
      </c>
      <c r="AW2793">
        <v>1</v>
      </c>
      <c r="AX2793">
        <v>1</v>
      </c>
      <c r="AZ2793">
        <v>61.1</v>
      </c>
      <c r="BA2793">
        <v>117</v>
      </c>
      <c r="BB2793">
        <v>87.7</v>
      </c>
      <c r="BC2793">
        <v>89.259925061410399</v>
      </c>
      <c r="BD2793">
        <v>91.012921549205004</v>
      </c>
      <c r="BE2793">
        <v>90.203717249999997</v>
      </c>
      <c r="BF2793">
        <v>93.461649719999997</v>
      </c>
    </row>
    <row r="2794" spans="1:58">
      <c r="A2794" t="s">
        <v>11</v>
      </c>
      <c r="B2794" t="s">
        <v>45</v>
      </c>
      <c r="C2794">
        <v>2008</v>
      </c>
      <c r="D2794">
        <f t="shared" si="212"/>
        <v>249</v>
      </c>
      <c r="E2794">
        <v>1</v>
      </c>
      <c r="F2794">
        <v>40416.579810000003</v>
      </c>
      <c r="G2794">
        <v>3266589.2299580001</v>
      </c>
      <c r="H2794">
        <v>1739037.979446</v>
      </c>
      <c r="I2794">
        <v>587445.76987800002</v>
      </c>
      <c r="J2794">
        <v>662405.9939</v>
      </c>
      <c r="K2794">
        <v>1408893.116927</v>
      </c>
      <c r="L2794">
        <v>1171666.493002</v>
      </c>
      <c r="M2794">
        <v>7.8407224958949397</v>
      </c>
      <c r="N2794">
        <v>37416666.666666701</v>
      </c>
      <c r="O2794">
        <f>VLOOKUP(C2794,[1]pop_15p_a!$A$8:$AL$68,13,FALSE)</f>
        <v>62964366.761777803</v>
      </c>
      <c r="Q2794">
        <f t="shared" si="211"/>
        <v>237226.62392499996</v>
      </c>
      <c r="R2794">
        <f t="shared" si="216"/>
        <v>80852</v>
      </c>
      <c r="S2794">
        <v>80823</v>
      </c>
      <c r="T2794">
        <v>80852</v>
      </c>
      <c r="U2794">
        <f t="shared" si="214"/>
        <v>64.099999999999994</v>
      </c>
      <c r="V2794">
        <v>64.099999999999994</v>
      </c>
      <c r="W2794">
        <v>65.5</v>
      </c>
      <c r="Y2794">
        <v>38.808</v>
      </c>
      <c r="Z2794">
        <f t="shared" si="217"/>
        <v>7.8</v>
      </c>
      <c r="AA2794">
        <v>7.8</v>
      </c>
      <c r="AB2794">
        <v>7.8</v>
      </c>
      <c r="AE2794">
        <f t="shared" si="215"/>
        <v>4</v>
      </c>
      <c r="AF2794">
        <v>4</v>
      </c>
      <c r="AH2794">
        <v>3</v>
      </c>
      <c r="AI2794">
        <v>4</v>
      </c>
      <c r="AJ2794">
        <v>5</v>
      </c>
      <c r="AK2794">
        <v>3</v>
      </c>
      <c r="AN2794">
        <v>91.270740000000004</v>
      </c>
      <c r="AO2794">
        <v>0.91428470000000006</v>
      </c>
      <c r="AP2794">
        <v>-2.7408536253929999E-2</v>
      </c>
      <c r="AQ2794">
        <v>7.3953302147500004</v>
      </c>
      <c r="AR2794">
        <v>7.3807580758000002</v>
      </c>
      <c r="AT2794">
        <v>1</v>
      </c>
      <c r="AV2794">
        <v>0</v>
      </c>
      <c r="AW2794">
        <v>1</v>
      </c>
      <c r="AZ2794">
        <v>60.1</v>
      </c>
      <c r="BA2794">
        <v>115.5</v>
      </c>
      <c r="BB2794">
        <v>87</v>
      </c>
      <c r="BC2794">
        <v>89.908589872671996</v>
      </c>
      <c r="BD2794">
        <v>91.311836110478197</v>
      </c>
      <c r="BE2794">
        <v>90.775492270000001</v>
      </c>
      <c r="BF2794">
        <v>94.199136580000001</v>
      </c>
    </row>
    <row r="2795" spans="1:58">
      <c r="A2795" t="s">
        <v>11</v>
      </c>
      <c r="B2795" t="s">
        <v>45</v>
      </c>
      <c r="C2795">
        <v>2008</v>
      </c>
      <c r="D2795">
        <f t="shared" si="212"/>
        <v>250</v>
      </c>
      <c r="E2795">
        <v>2</v>
      </c>
      <c r="F2795">
        <v>40336.944572</v>
      </c>
      <c r="G2795">
        <v>3258257.0347529999</v>
      </c>
      <c r="H2795">
        <v>1742976.785596</v>
      </c>
      <c r="I2795">
        <v>599129.86933200003</v>
      </c>
      <c r="J2795">
        <v>650094.42699299997</v>
      </c>
      <c r="K2795">
        <v>1403325.011189</v>
      </c>
      <c r="L2795">
        <v>1159701.873838</v>
      </c>
      <c r="M2795">
        <v>7.5299720808014596</v>
      </c>
      <c r="N2795">
        <v>37536666.666666701</v>
      </c>
      <c r="O2795">
        <f>VLOOKUP(C2795,[1]pop_15p_a!$A$8:$AL$68,13,FALSE)</f>
        <v>62964366.761777803</v>
      </c>
      <c r="Q2795">
        <f t="shared" si="211"/>
        <v>243623.13735099998</v>
      </c>
      <c r="R2795">
        <f t="shared" si="216"/>
        <v>80801</v>
      </c>
      <c r="S2795">
        <v>80776</v>
      </c>
      <c r="T2795">
        <v>80801</v>
      </c>
      <c r="U2795">
        <f t="shared" si="214"/>
        <v>65.099999999999994</v>
      </c>
      <c r="V2795">
        <v>65.099999999999994</v>
      </c>
      <c r="W2795">
        <v>65.5</v>
      </c>
      <c r="Y2795">
        <v>38.808</v>
      </c>
      <c r="Z2795">
        <f t="shared" si="217"/>
        <v>7.5</v>
      </c>
      <c r="AA2795">
        <v>7.5</v>
      </c>
      <c r="AB2795">
        <v>7.5</v>
      </c>
      <c r="AE2795">
        <f t="shared" si="215"/>
        <v>4</v>
      </c>
      <c r="AF2795">
        <v>4</v>
      </c>
      <c r="AH2795">
        <v>3</v>
      </c>
      <c r="AI2795">
        <v>4</v>
      </c>
      <c r="AJ2795">
        <v>5</v>
      </c>
      <c r="AK2795">
        <v>3</v>
      </c>
      <c r="AN2795">
        <v>91.954880000000003</v>
      </c>
      <c r="AO2795">
        <v>0.91567989999999999</v>
      </c>
      <c r="AP2795">
        <v>-2.7408536253929999E-2</v>
      </c>
      <c r="AQ2795">
        <v>7.3953302147500004</v>
      </c>
      <c r="AR2795">
        <v>7.3807580758000002</v>
      </c>
      <c r="AT2795">
        <v>1</v>
      </c>
      <c r="AV2795">
        <v>0</v>
      </c>
      <c r="AW2795">
        <v>1</v>
      </c>
      <c r="AZ2795">
        <v>59.7</v>
      </c>
      <c r="BA2795">
        <v>115.3</v>
      </c>
      <c r="BB2795">
        <v>87</v>
      </c>
      <c r="BC2795">
        <v>89.178998960885295</v>
      </c>
      <c r="BD2795">
        <v>91.555501754955202</v>
      </c>
      <c r="BE2795">
        <v>90.226247639999997</v>
      </c>
      <c r="BF2795">
        <v>92.058035279999999</v>
      </c>
    </row>
    <row r="2796" spans="1:58">
      <c r="A2796" t="s">
        <v>11</v>
      </c>
      <c r="B2796" t="s">
        <v>45</v>
      </c>
      <c r="C2796">
        <v>2008</v>
      </c>
      <c r="D2796">
        <f t="shared" si="212"/>
        <v>251</v>
      </c>
      <c r="E2796">
        <v>3</v>
      </c>
      <c r="F2796">
        <v>40094.779052999998</v>
      </c>
      <c r="G2796">
        <v>3237773.6928960001</v>
      </c>
      <c r="H2796">
        <v>1744102.0049320001</v>
      </c>
      <c r="I2796">
        <v>595280.20337700006</v>
      </c>
      <c r="J2796">
        <v>650716.876804</v>
      </c>
      <c r="K2796">
        <v>1391176.4773629999</v>
      </c>
      <c r="L2796">
        <v>1180603.8481689999</v>
      </c>
      <c r="M2796">
        <v>7.1469504707327101</v>
      </c>
      <c r="N2796">
        <v>37806666.666666701</v>
      </c>
      <c r="O2796">
        <f>VLOOKUP(C2796,[1]pop_15p_a!$A$8:$AL$68,13,FALSE)</f>
        <v>62964366.761777803</v>
      </c>
      <c r="Q2796">
        <f t="shared" si="211"/>
        <v>210572.62919400004</v>
      </c>
      <c r="R2796">
        <f t="shared" si="216"/>
        <v>80744</v>
      </c>
      <c r="S2796">
        <v>80753</v>
      </c>
      <c r="T2796">
        <v>80744</v>
      </c>
      <c r="U2796">
        <f t="shared" si="214"/>
        <v>64.7</v>
      </c>
      <c r="V2796">
        <v>64.7</v>
      </c>
      <c r="W2796">
        <v>65.5</v>
      </c>
      <c r="Y2796">
        <v>38.808</v>
      </c>
      <c r="Z2796">
        <f t="shared" si="217"/>
        <v>7.1333330000000004</v>
      </c>
      <c r="AA2796">
        <v>7.1</v>
      </c>
      <c r="AB2796">
        <v>7.1333330000000004</v>
      </c>
      <c r="AE2796">
        <f t="shared" si="215"/>
        <v>4.25</v>
      </c>
      <c r="AF2796">
        <v>4.25</v>
      </c>
      <c r="AH2796">
        <v>3.25</v>
      </c>
      <c r="AI2796">
        <v>4.25</v>
      </c>
      <c r="AJ2796">
        <v>5.25</v>
      </c>
      <c r="AK2796">
        <v>3.25</v>
      </c>
      <c r="AN2796">
        <v>92.607929999999996</v>
      </c>
      <c r="AO2796">
        <v>0.92191149999999988</v>
      </c>
      <c r="AP2796">
        <v>-2.7408536253929999E-2</v>
      </c>
      <c r="AQ2796">
        <v>7.3953302147500004</v>
      </c>
      <c r="AR2796">
        <v>7.3807580758000002</v>
      </c>
      <c r="AT2796">
        <v>1</v>
      </c>
      <c r="AV2796">
        <v>0</v>
      </c>
      <c r="AW2796">
        <v>1</v>
      </c>
      <c r="AZ2796">
        <v>59.5</v>
      </c>
      <c r="BA2796">
        <v>115.6</v>
      </c>
      <c r="BB2796">
        <v>87.1</v>
      </c>
      <c r="BC2796">
        <v>87.739838484102506</v>
      </c>
      <c r="BD2796">
        <v>91.798711143557497</v>
      </c>
      <c r="BE2796">
        <v>89.137058449999998</v>
      </c>
      <c r="BF2796">
        <v>91.136004689999993</v>
      </c>
    </row>
    <row r="2797" spans="1:58">
      <c r="A2797" t="s">
        <v>11</v>
      </c>
      <c r="B2797" t="s">
        <v>45</v>
      </c>
      <c r="C2797">
        <v>2008</v>
      </c>
      <c r="D2797">
        <f t="shared" si="212"/>
        <v>252</v>
      </c>
      <c r="E2797">
        <v>4</v>
      </c>
      <c r="F2797">
        <v>39478.635363000001</v>
      </c>
      <c r="G2797">
        <v>3186044.3096619998</v>
      </c>
      <c r="H2797">
        <v>1745414.8934909999</v>
      </c>
      <c r="I2797">
        <v>600480.61172399996</v>
      </c>
      <c r="J2797">
        <v>641794.47218699998</v>
      </c>
      <c r="K2797">
        <v>1311535.9674470001</v>
      </c>
      <c r="L2797">
        <v>1143124.3824529999</v>
      </c>
      <c r="M2797">
        <v>7.11478631079091</v>
      </c>
      <c r="N2797">
        <v>37816666.666666701</v>
      </c>
      <c r="O2797">
        <f>VLOOKUP(C2797,[1]pop_15p_a!$A$8:$AL$68,13,FALSE)</f>
        <v>62964366.761777803</v>
      </c>
      <c r="Q2797">
        <f t="shared" si="211"/>
        <v>168411.58499400015</v>
      </c>
      <c r="R2797">
        <f t="shared" si="216"/>
        <v>80659</v>
      </c>
      <c r="S2797">
        <v>80703</v>
      </c>
      <c r="T2797">
        <v>80659</v>
      </c>
      <c r="U2797">
        <f t="shared" si="214"/>
        <v>65.599999999999994</v>
      </c>
      <c r="V2797">
        <v>65.599999999999994</v>
      </c>
      <c r="W2797">
        <v>65.5</v>
      </c>
      <c r="Y2797">
        <v>38.808</v>
      </c>
      <c r="Z2797">
        <f t="shared" si="217"/>
        <v>7.1</v>
      </c>
      <c r="AA2797">
        <v>7.1</v>
      </c>
      <c r="AB2797">
        <v>7.1</v>
      </c>
      <c r="AE2797">
        <f t="shared" si="215"/>
        <v>3.1666666666666665</v>
      </c>
      <c r="AF2797">
        <v>3.1666666666666665</v>
      </c>
      <c r="AH2797">
        <v>2</v>
      </c>
      <c r="AI2797">
        <v>2.5</v>
      </c>
      <c r="AJ2797">
        <v>3</v>
      </c>
      <c r="AK2797">
        <v>2.75</v>
      </c>
      <c r="AN2797">
        <v>92.079269999999994</v>
      </c>
      <c r="AO2797">
        <v>0.92476929999999991</v>
      </c>
      <c r="AP2797">
        <v>-2.7408536253929999E-2</v>
      </c>
      <c r="AQ2797">
        <v>7.3953302147500004</v>
      </c>
      <c r="AR2797">
        <v>7.3807580758000002</v>
      </c>
      <c r="AT2797">
        <v>1</v>
      </c>
      <c r="AV2797">
        <v>1</v>
      </c>
      <c r="AW2797">
        <v>1</v>
      </c>
      <c r="AZ2797">
        <v>59.5</v>
      </c>
      <c r="BA2797">
        <v>116.5</v>
      </c>
      <c r="BB2797">
        <v>87.9</v>
      </c>
      <c r="BC2797">
        <v>88.476723452058195</v>
      </c>
      <c r="BD2797">
        <v>92.141288501559302</v>
      </c>
      <c r="BE2797">
        <v>89.068301950000006</v>
      </c>
      <c r="BF2797">
        <v>93.532617000000002</v>
      </c>
    </row>
    <row r="2798" spans="1:58">
      <c r="A2798" t="s">
        <v>11</v>
      </c>
      <c r="B2798" t="s">
        <v>45</v>
      </c>
      <c r="C2798">
        <v>2009</v>
      </c>
      <c r="D2798">
        <f t="shared" si="212"/>
        <v>253</v>
      </c>
      <c r="E2798">
        <v>1</v>
      </c>
      <c r="F2798">
        <v>37703.523995000003</v>
      </c>
      <c r="G2798">
        <v>3037018.8578280001</v>
      </c>
      <c r="H2798">
        <v>1759529.0893300001</v>
      </c>
      <c r="I2798">
        <v>609328.12480600004</v>
      </c>
      <c r="J2798">
        <v>591027.98971899995</v>
      </c>
      <c r="K2798">
        <v>1161662.5278680001</v>
      </c>
      <c r="L2798">
        <v>1074907.2405930001</v>
      </c>
      <c r="M2798">
        <v>7.4572930354796103</v>
      </c>
      <c r="N2798">
        <v>37560000</v>
      </c>
      <c r="O2798">
        <f>VLOOKUP(C2798,[1]pop_15p_a!$A$8:$AL$68,13,FALSE)</f>
        <v>62760069.409589797</v>
      </c>
      <c r="Q2798">
        <f t="shared" si="211"/>
        <v>86755.28727500001</v>
      </c>
      <c r="R2798">
        <f t="shared" si="216"/>
        <v>80577</v>
      </c>
      <c r="S2798">
        <v>80550</v>
      </c>
      <c r="T2798">
        <v>80577</v>
      </c>
      <c r="U2798">
        <f t="shared" si="214"/>
        <v>67.7</v>
      </c>
      <c r="V2798">
        <v>67.7</v>
      </c>
      <c r="W2798">
        <v>73</v>
      </c>
      <c r="Y2798">
        <v>43.771999999999998</v>
      </c>
      <c r="Z2798">
        <f t="shared" si="217"/>
        <v>7.4666670000000002</v>
      </c>
      <c r="AA2798">
        <v>7.5</v>
      </c>
      <c r="AB2798">
        <v>7.4666670000000002</v>
      </c>
      <c r="AE2798">
        <f t="shared" si="215"/>
        <v>1.8333333333333333</v>
      </c>
      <c r="AF2798">
        <v>1.8333333333333333</v>
      </c>
      <c r="AH2798">
        <v>0.5</v>
      </c>
      <c r="AI2798">
        <v>1.5</v>
      </c>
      <c r="AJ2798">
        <v>2.5</v>
      </c>
      <c r="AK2798">
        <v>1</v>
      </c>
      <c r="AN2798">
        <v>92.017070000000004</v>
      </c>
      <c r="AO2798">
        <v>0.92635840000000003</v>
      </c>
      <c r="AP2798">
        <v>-0.29625383599459898</v>
      </c>
      <c r="AQ2798">
        <v>7.28391209675</v>
      </c>
      <c r="AR2798">
        <v>7.3512035126999997</v>
      </c>
      <c r="AT2798">
        <v>1</v>
      </c>
      <c r="AV2798">
        <v>1</v>
      </c>
      <c r="AW2798">
        <v>1</v>
      </c>
      <c r="AZ2798">
        <v>60</v>
      </c>
      <c r="BA2798">
        <v>118.2</v>
      </c>
      <c r="BB2798">
        <v>88.8</v>
      </c>
      <c r="BC2798">
        <v>89.066610422033094</v>
      </c>
      <c r="BD2798">
        <v>92.334738517742494</v>
      </c>
      <c r="BE2798">
        <v>88.780528500000003</v>
      </c>
      <c r="BF2798">
        <v>93.018492230000007</v>
      </c>
    </row>
    <row r="2799" spans="1:58">
      <c r="A2799" t="s">
        <v>11</v>
      </c>
      <c r="B2799" t="s">
        <v>45</v>
      </c>
      <c r="C2799">
        <v>2009</v>
      </c>
      <c r="D2799">
        <f t="shared" si="212"/>
        <v>254</v>
      </c>
      <c r="E2799">
        <v>2</v>
      </c>
      <c r="F2799">
        <v>37789.960247000003</v>
      </c>
      <c r="G2799">
        <v>3041184.8408530001</v>
      </c>
      <c r="H2799">
        <v>1751463.7609850001</v>
      </c>
      <c r="I2799">
        <v>612975.18396099994</v>
      </c>
      <c r="J2799">
        <v>589506.31383600004</v>
      </c>
      <c r="K2799">
        <v>1151201.6417090001</v>
      </c>
      <c r="L2799">
        <v>1019410.4682989999</v>
      </c>
      <c r="M2799">
        <v>7.75238408418282</v>
      </c>
      <c r="N2799">
        <v>37403333.333333299</v>
      </c>
      <c r="O2799">
        <f>VLOOKUP(C2799,[1]pop_15p_a!$A$8:$AL$68,13,FALSE)</f>
        <v>62760069.409589797</v>
      </c>
      <c r="Q2799">
        <f t="shared" si="211"/>
        <v>131791.17341000016</v>
      </c>
      <c r="R2799">
        <f t="shared" si="216"/>
        <v>80501</v>
      </c>
      <c r="S2799">
        <v>80476</v>
      </c>
      <c r="T2799">
        <v>80501</v>
      </c>
      <c r="U2799">
        <f t="shared" si="214"/>
        <v>71.3</v>
      </c>
      <c r="V2799">
        <v>71.3</v>
      </c>
      <c r="W2799">
        <v>73</v>
      </c>
      <c r="Y2799">
        <v>43.771999999999998</v>
      </c>
      <c r="Z2799">
        <f t="shared" si="217"/>
        <v>7.766667</v>
      </c>
      <c r="AA2799">
        <v>7.8</v>
      </c>
      <c r="AB2799">
        <v>7.766667</v>
      </c>
      <c r="AE2799">
        <f t="shared" si="215"/>
        <v>1.0833333333333333</v>
      </c>
      <c r="AF2799">
        <v>1.0833333333333333</v>
      </c>
      <c r="AH2799">
        <v>0.25</v>
      </c>
      <c r="AI2799">
        <v>1</v>
      </c>
      <c r="AJ2799">
        <v>1.75</v>
      </c>
      <c r="AK2799">
        <v>0.25</v>
      </c>
      <c r="AN2799">
        <v>92.203659999999999</v>
      </c>
      <c r="AO2799">
        <v>0.92884140000000004</v>
      </c>
      <c r="AP2799">
        <v>-0.29625383599459898</v>
      </c>
      <c r="AQ2799">
        <v>7.28391209675</v>
      </c>
      <c r="AR2799">
        <v>7.3512035126999997</v>
      </c>
      <c r="AT2799">
        <v>1</v>
      </c>
      <c r="AV2799">
        <v>1</v>
      </c>
      <c r="AW2799">
        <v>1</v>
      </c>
      <c r="AZ2799">
        <v>61</v>
      </c>
      <c r="BA2799">
        <v>119.7</v>
      </c>
      <c r="BB2799">
        <v>89.7</v>
      </c>
      <c r="BC2799">
        <v>89.621961232839396</v>
      </c>
      <c r="BD2799">
        <v>92.558113352814203</v>
      </c>
      <c r="BE2799">
        <v>89.278281730000003</v>
      </c>
      <c r="BF2799">
        <v>93.33341849</v>
      </c>
    </row>
    <row r="2800" spans="1:58">
      <c r="A2800" t="s">
        <v>11</v>
      </c>
      <c r="B2800" t="s">
        <v>45</v>
      </c>
      <c r="C2800">
        <v>2009</v>
      </c>
      <c r="D2800">
        <f t="shared" si="212"/>
        <v>255</v>
      </c>
      <c r="E2800">
        <v>3</v>
      </c>
      <c r="F2800">
        <v>38013.686507999999</v>
      </c>
      <c r="G2800">
        <v>3058543.202759</v>
      </c>
      <c r="H2800">
        <v>1734020.5435009999</v>
      </c>
      <c r="I2800">
        <v>617095.00751100003</v>
      </c>
      <c r="J2800">
        <v>592065.51260599995</v>
      </c>
      <c r="K2800">
        <v>1189333.226788</v>
      </c>
      <c r="L2800">
        <v>1057177.1123869999</v>
      </c>
      <c r="M2800">
        <v>7.8231572027282699</v>
      </c>
      <c r="N2800">
        <v>37390000</v>
      </c>
      <c r="O2800">
        <f>VLOOKUP(C2800,[1]pop_15p_a!$A$8:$AL$68,13,FALSE)</f>
        <v>62760069.409589797</v>
      </c>
      <c r="Q2800">
        <f t="shared" si="211"/>
        <v>132156.11440100009</v>
      </c>
      <c r="R2800">
        <f t="shared" si="216"/>
        <v>80451</v>
      </c>
      <c r="S2800">
        <v>80459</v>
      </c>
      <c r="T2800">
        <v>80451</v>
      </c>
      <c r="U2800">
        <f t="shared" si="214"/>
        <v>72.3</v>
      </c>
      <c r="V2800">
        <v>72.3</v>
      </c>
      <c r="W2800">
        <v>73</v>
      </c>
      <c r="Y2800">
        <v>43.771999999999998</v>
      </c>
      <c r="Z2800">
        <f t="shared" si="217"/>
        <v>7.8333329999999997</v>
      </c>
      <c r="AA2800">
        <v>7.8</v>
      </c>
      <c r="AB2800">
        <v>7.8333329999999997</v>
      </c>
      <c r="AE2800">
        <f t="shared" si="215"/>
        <v>1</v>
      </c>
      <c r="AF2800">
        <v>1</v>
      </c>
      <c r="AH2800">
        <v>0.25</v>
      </c>
      <c r="AI2800">
        <v>1</v>
      </c>
      <c r="AJ2800">
        <v>1.75</v>
      </c>
      <c r="AK2800">
        <v>0.25</v>
      </c>
      <c r="AN2800">
        <v>92.390240000000006</v>
      </c>
      <c r="AO2800">
        <v>0.93347920000000006</v>
      </c>
      <c r="AP2800">
        <v>-0.29625383599459898</v>
      </c>
      <c r="AQ2800">
        <v>7.28391209675</v>
      </c>
      <c r="AR2800">
        <v>7.3512035126999997</v>
      </c>
      <c r="AT2800">
        <v>1</v>
      </c>
      <c r="AV2800">
        <v>1</v>
      </c>
      <c r="AW2800">
        <v>1</v>
      </c>
      <c r="AZ2800">
        <v>61.7</v>
      </c>
      <c r="BA2800">
        <v>120.1</v>
      </c>
      <c r="BB2800">
        <v>90.3</v>
      </c>
      <c r="BC2800">
        <v>89.985290846004901</v>
      </c>
      <c r="BD2800">
        <v>92.801942031025405</v>
      </c>
      <c r="BE2800">
        <v>89.618513640000003</v>
      </c>
      <c r="BF2800">
        <v>94.688982420000002</v>
      </c>
    </row>
    <row r="2801" spans="1:58">
      <c r="A2801" t="s">
        <v>11</v>
      </c>
      <c r="B2801" t="s">
        <v>45</v>
      </c>
      <c r="C2801">
        <v>2009</v>
      </c>
      <c r="D2801">
        <f t="shared" si="212"/>
        <v>256</v>
      </c>
      <c r="E2801">
        <v>4</v>
      </c>
      <c r="F2801">
        <v>38304.656630999998</v>
      </c>
      <c r="G2801">
        <v>3081456.4072980001</v>
      </c>
      <c r="H2801">
        <v>1727455.8197620001</v>
      </c>
      <c r="I2801">
        <v>618243.143102</v>
      </c>
      <c r="J2801">
        <v>587500.48495700001</v>
      </c>
      <c r="K2801">
        <v>1225271.383383</v>
      </c>
      <c r="L2801">
        <v>1051122.9234490001</v>
      </c>
      <c r="M2801">
        <v>7.5573770491803103</v>
      </c>
      <c r="N2801">
        <v>37593333.333333299</v>
      </c>
      <c r="O2801">
        <f>VLOOKUP(C2801,[1]pop_15p_a!$A$8:$AL$68,13,FALSE)</f>
        <v>62760069.409589797</v>
      </c>
      <c r="Q2801">
        <f t="shared" si="211"/>
        <v>174148.45993399993</v>
      </c>
      <c r="R2801">
        <f t="shared" si="216"/>
        <v>80404</v>
      </c>
      <c r="S2801">
        <v>80446</v>
      </c>
      <c r="T2801">
        <v>80404</v>
      </c>
      <c r="U2801">
        <f t="shared" si="214"/>
        <v>73.099999999999994</v>
      </c>
      <c r="V2801">
        <v>73.099999999999994</v>
      </c>
      <c r="W2801">
        <v>73</v>
      </c>
      <c r="Y2801">
        <v>43.771999999999998</v>
      </c>
      <c r="Z2801">
        <f t="shared" si="217"/>
        <v>7.6</v>
      </c>
      <c r="AA2801">
        <v>7.6</v>
      </c>
      <c r="AB2801">
        <v>7.6</v>
      </c>
      <c r="AE2801">
        <f t="shared" si="215"/>
        <v>1</v>
      </c>
      <c r="AF2801">
        <v>1</v>
      </c>
      <c r="AH2801">
        <v>0.25</v>
      </c>
      <c r="AI2801">
        <v>1</v>
      </c>
      <c r="AJ2801">
        <v>1.75</v>
      </c>
      <c r="AN2801">
        <v>92.452439999999996</v>
      </c>
      <c r="AO2801">
        <v>0.93480739999999996</v>
      </c>
      <c r="AP2801">
        <v>-0.29625383599459898</v>
      </c>
      <c r="AQ2801">
        <v>7.28391209675</v>
      </c>
      <c r="AR2801">
        <v>7.3512035126999997</v>
      </c>
      <c r="AT2801">
        <v>1</v>
      </c>
      <c r="AV2801">
        <v>1</v>
      </c>
      <c r="AW2801">
        <v>1</v>
      </c>
      <c r="AZ2801">
        <v>61.8</v>
      </c>
      <c r="BA2801">
        <v>120.1</v>
      </c>
      <c r="BB2801">
        <v>89.9</v>
      </c>
      <c r="BC2801">
        <v>90.996937101431001</v>
      </c>
      <c r="BD2801">
        <v>93.019413901983498</v>
      </c>
      <c r="BE2801">
        <v>90.642023600000002</v>
      </c>
      <c r="BF2801">
        <v>95.553276789999998</v>
      </c>
    </row>
    <row r="2802" spans="1:58">
      <c r="A2802" t="s">
        <v>11</v>
      </c>
      <c r="B2802" t="s">
        <v>45</v>
      </c>
      <c r="C2802">
        <v>2010</v>
      </c>
      <c r="D2802">
        <f t="shared" si="212"/>
        <v>257</v>
      </c>
      <c r="E2802">
        <v>1</v>
      </c>
      <c r="F2802">
        <v>38683.804532000002</v>
      </c>
      <c r="G2802">
        <v>3106193.4525239998</v>
      </c>
      <c r="H2802">
        <v>1735520.773518</v>
      </c>
      <c r="I2802">
        <v>623460.46193800005</v>
      </c>
      <c r="J2802">
        <v>589643.83447200002</v>
      </c>
      <c r="K2802">
        <v>1262356.556542</v>
      </c>
      <c r="L2802">
        <v>1119372.8566320001</v>
      </c>
      <c r="M2802">
        <v>7.3428290766208297</v>
      </c>
      <c r="N2802">
        <v>37730000</v>
      </c>
      <c r="O2802">
        <f>VLOOKUP(C2802,[1]pop_15p_a!$A$8:$AL$68,13,FALSE)</f>
        <v>62466914.315402701</v>
      </c>
      <c r="Q2802">
        <f t="shared" si="211"/>
        <v>142983.69990999997</v>
      </c>
      <c r="R2802">
        <f t="shared" si="216"/>
        <v>80321</v>
      </c>
      <c r="S2802">
        <v>80297</v>
      </c>
      <c r="T2802">
        <v>80321</v>
      </c>
      <c r="U2802">
        <f t="shared" si="214"/>
        <v>73.2</v>
      </c>
      <c r="V2802">
        <v>73.2</v>
      </c>
      <c r="W2802">
        <v>82.3</v>
      </c>
      <c r="Z2802">
        <f t="shared" si="217"/>
        <v>7.3333329999999997</v>
      </c>
      <c r="AA2802">
        <v>7.3</v>
      </c>
      <c r="AB2802">
        <v>7.3333329999999997</v>
      </c>
      <c r="AE2802">
        <f t="shared" si="215"/>
        <v>1</v>
      </c>
      <c r="AF2802">
        <v>1</v>
      </c>
      <c r="AH2802">
        <v>0.25</v>
      </c>
      <c r="AI2802">
        <v>1</v>
      </c>
      <c r="AJ2802">
        <v>1.75</v>
      </c>
      <c r="AN2802">
        <v>92.763409999999993</v>
      </c>
      <c r="AO2802">
        <v>0.93370660000000005</v>
      </c>
      <c r="AP2802">
        <v>-0.19176935256453201</v>
      </c>
      <c r="AQ2802">
        <v>7.0757830347499997</v>
      </c>
      <c r="AR2802">
        <v>6.7599485535000001</v>
      </c>
      <c r="AT2802">
        <v>1</v>
      </c>
      <c r="AV2802">
        <v>0</v>
      </c>
      <c r="AW2802">
        <v>1</v>
      </c>
      <c r="AZ2802">
        <v>61</v>
      </c>
      <c r="BA2802">
        <v>119.1</v>
      </c>
      <c r="BB2802">
        <v>88.8</v>
      </c>
      <c r="BC2802">
        <v>89.245491300258905</v>
      </c>
      <c r="BD2802">
        <v>93.328182883562206</v>
      </c>
      <c r="BE2802">
        <v>89.178341970000005</v>
      </c>
      <c r="BF2802">
        <v>93.268916739999995</v>
      </c>
    </row>
    <row r="2803" spans="1:58">
      <c r="A2803" t="s">
        <v>11</v>
      </c>
      <c r="B2803" t="s">
        <v>45</v>
      </c>
      <c r="C2803">
        <v>2010</v>
      </c>
      <c r="D2803">
        <f t="shared" si="212"/>
        <v>258</v>
      </c>
      <c r="E2803">
        <v>2</v>
      </c>
      <c r="F2803">
        <v>39561.347965000001</v>
      </c>
      <c r="G2803">
        <v>3175628.9625360002</v>
      </c>
      <c r="H2803">
        <v>1753901.915704</v>
      </c>
      <c r="I2803">
        <v>617854.65766599996</v>
      </c>
      <c r="J2803">
        <v>625679.58306700003</v>
      </c>
      <c r="K2803">
        <v>1351440.305257</v>
      </c>
      <c r="L2803">
        <v>1200965.2258039999</v>
      </c>
      <c r="M2803">
        <v>7.0466491458607097</v>
      </c>
      <c r="N2803">
        <v>37726666.666666701</v>
      </c>
      <c r="O2803">
        <f>VLOOKUP(C2803,[1]pop_15p_a!$A$8:$AL$68,13,FALSE)</f>
        <v>62466914.315402701</v>
      </c>
      <c r="Q2803">
        <f t="shared" si="211"/>
        <v>150475.0794530001</v>
      </c>
      <c r="R2803">
        <f t="shared" si="216"/>
        <v>80296</v>
      </c>
      <c r="S2803">
        <v>80271</v>
      </c>
      <c r="T2803">
        <v>80296</v>
      </c>
      <c r="U2803">
        <f t="shared" si="214"/>
        <v>74</v>
      </c>
      <c r="V2803">
        <v>74</v>
      </c>
      <c r="W2803">
        <v>82.3</v>
      </c>
      <c r="Z2803">
        <f t="shared" si="217"/>
        <v>7.0333329999999998</v>
      </c>
      <c r="AA2803">
        <v>7</v>
      </c>
      <c r="AB2803">
        <v>7.0333329999999998</v>
      </c>
      <c r="AE2803">
        <f t="shared" si="215"/>
        <v>1</v>
      </c>
      <c r="AF2803">
        <v>1</v>
      </c>
      <c r="AH2803">
        <v>0.25</v>
      </c>
      <c r="AI2803">
        <v>1</v>
      </c>
      <c r="AJ2803">
        <v>1.75</v>
      </c>
      <c r="AN2803">
        <v>93.229870000000005</v>
      </c>
      <c r="AO2803">
        <v>0.93555310000000003</v>
      </c>
      <c r="AP2803">
        <v>-0.19176935256453201</v>
      </c>
      <c r="AQ2803">
        <v>7.0757830347499997</v>
      </c>
      <c r="AR2803">
        <v>6.7599485535000001</v>
      </c>
      <c r="AT2803">
        <v>1</v>
      </c>
      <c r="AV2803">
        <v>0</v>
      </c>
      <c r="AW2803">
        <v>1</v>
      </c>
      <c r="AZ2803">
        <v>60.5</v>
      </c>
      <c r="BA2803">
        <v>118.1</v>
      </c>
      <c r="BB2803">
        <v>88.1</v>
      </c>
      <c r="BC2803">
        <v>89.163380177796796</v>
      </c>
      <c r="BD2803">
        <v>93.687023559018002</v>
      </c>
      <c r="BE2803">
        <v>89.538777949999997</v>
      </c>
      <c r="BF2803">
        <v>93.038755850000001</v>
      </c>
    </row>
    <row r="2804" spans="1:58">
      <c r="A2804" t="s">
        <v>11</v>
      </c>
      <c r="B2804" t="s">
        <v>45</v>
      </c>
      <c r="C2804">
        <v>2010</v>
      </c>
      <c r="D2804">
        <f t="shared" si="212"/>
        <v>259</v>
      </c>
      <c r="E2804">
        <v>3</v>
      </c>
      <c r="F2804">
        <v>39888.558918000002</v>
      </c>
      <c r="G2804">
        <v>3202014.1786059998</v>
      </c>
      <c r="H2804">
        <v>1757653.0994539999</v>
      </c>
      <c r="I2804">
        <v>624743.69911699998</v>
      </c>
      <c r="J2804">
        <v>633356.99674600002</v>
      </c>
      <c r="K2804">
        <v>1372192.865886</v>
      </c>
      <c r="L2804">
        <v>1197937.961809</v>
      </c>
      <c r="M2804">
        <v>6.7985166872682301</v>
      </c>
      <c r="N2804">
        <v>37700000</v>
      </c>
      <c r="O2804">
        <f>VLOOKUP(C2804,[1]pop_15p_a!$A$8:$AL$68,13,FALSE)</f>
        <v>62466914.315402701</v>
      </c>
      <c r="Q2804">
        <f t="shared" si="211"/>
        <v>174254.90407699998</v>
      </c>
      <c r="R2804">
        <f t="shared" si="216"/>
        <v>80268</v>
      </c>
      <c r="S2804">
        <v>80274</v>
      </c>
      <c r="T2804">
        <v>80268</v>
      </c>
      <c r="U2804">
        <f t="shared" si="214"/>
        <v>74.099999999999994</v>
      </c>
      <c r="V2804">
        <v>74.099999999999994</v>
      </c>
      <c r="W2804">
        <v>82.3</v>
      </c>
      <c r="Z2804">
        <f t="shared" si="217"/>
        <v>6.766667</v>
      </c>
      <c r="AA2804">
        <v>6.8</v>
      </c>
      <c r="AB2804">
        <v>6.766667</v>
      </c>
      <c r="AE2804">
        <f t="shared" si="215"/>
        <v>1</v>
      </c>
      <c r="AF2804">
        <v>1</v>
      </c>
      <c r="AH2804">
        <v>0.25</v>
      </c>
      <c r="AI2804">
        <v>1</v>
      </c>
      <c r="AJ2804">
        <v>1.75</v>
      </c>
      <c r="AN2804">
        <v>93.416449999999998</v>
      </c>
      <c r="AO2804">
        <v>0.93979839999999992</v>
      </c>
      <c r="AP2804">
        <v>-0.19176935256453201</v>
      </c>
      <c r="AQ2804">
        <v>7.0757830347499997</v>
      </c>
      <c r="AR2804">
        <v>6.7599485535000001</v>
      </c>
      <c r="AT2804">
        <v>1</v>
      </c>
      <c r="AV2804">
        <v>0</v>
      </c>
      <c r="AW2804">
        <v>1</v>
      </c>
      <c r="AZ2804">
        <v>59.9</v>
      </c>
      <c r="BA2804">
        <v>116.7</v>
      </c>
      <c r="BB2804">
        <v>86.8</v>
      </c>
      <c r="BC2804">
        <v>89.500555030876498</v>
      </c>
      <c r="BD2804">
        <v>93.895266455426494</v>
      </c>
      <c r="BE2804">
        <v>90.025500500000007</v>
      </c>
      <c r="BF2804">
        <v>92.998773139999997</v>
      </c>
    </row>
    <row r="2805" spans="1:58">
      <c r="A2805" t="s">
        <v>11</v>
      </c>
      <c r="B2805" t="s">
        <v>45</v>
      </c>
      <c r="C2805">
        <v>2010</v>
      </c>
      <c r="D2805">
        <f t="shared" si="212"/>
        <v>260</v>
      </c>
      <c r="E2805">
        <v>4</v>
      </c>
      <c r="F2805">
        <v>40206.734111999998</v>
      </c>
      <c r="G2805">
        <v>3228399.7154919999</v>
      </c>
      <c r="H2805">
        <v>1766468.683278</v>
      </c>
      <c r="I2805">
        <v>626432.19547699997</v>
      </c>
      <c r="J2805">
        <v>627754.53752500005</v>
      </c>
      <c r="K2805">
        <v>1405430.386837</v>
      </c>
      <c r="L2805">
        <v>1215525.057846</v>
      </c>
      <c r="M2805">
        <v>6.6178888523511903</v>
      </c>
      <c r="N2805">
        <v>37863333.333333299</v>
      </c>
      <c r="O2805">
        <f>VLOOKUP(C2805,[1]pop_15p_a!$A$8:$AL$68,13,FALSE)</f>
        <v>62466914.315402701</v>
      </c>
      <c r="Q2805">
        <f t="shared" si="211"/>
        <v>189905.32899100007</v>
      </c>
      <c r="R2805">
        <f t="shared" si="216"/>
        <v>80255</v>
      </c>
      <c r="S2805">
        <v>80295</v>
      </c>
      <c r="T2805">
        <v>80255</v>
      </c>
      <c r="U2805">
        <f t="shared" si="214"/>
        <v>82.5</v>
      </c>
      <c r="V2805">
        <v>82.5</v>
      </c>
      <c r="W2805">
        <v>82.3</v>
      </c>
      <c r="Z2805">
        <f t="shared" si="217"/>
        <v>6.6</v>
      </c>
      <c r="AA2805">
        <v>6.6</v>
      </c>
      <c r="AB2805">
        <v>6.6</v>
      </c>
      <c r="AE2805">
        <f t="shared" si="215"/>
        <v>1</v>
      </c>
      <c r="AF2805">
        <v>1</v>
      </c>
      <c r="AH2805">
        <v>0.25</v>
      </c>
      <c r="AI2805">
        <v>1</v>
      </c>
      <c r="AJ2805">
        <v>1.75</v>
      </c>
      <c r="AN2805">
        <v>93.727419999999995</v>
      </c>
      <c r="AO2805">
        <v>0.9408474</v>
      </c>
      <c r="AP2805">
        <v>-0.19176935256453201</v>
      </c>
      <c r="AQ2805">
        <v>7.0757830347499997</v>
      </c>
      <c r="AR2805">
        <v>6.7599485535000001</v>
      </c>
      <c r="AT2805">
        <v>1</v>
      </c>
      <c r="AV2805">
        <v>0</v>
      </c>
      <c r="AW2805">
        <v>1</v>
      </c>
      <c r="AZ2805">
        <v>59.2</v>
      </c>
      <c r="BA2805">
        <v>114.5</v>
      </c>
      <c r="BB2805">
        <v>85.9</v>
      </c>
      <c r="BC2805">
        <v>88.456999193443494</v>
      </c>
      <c r="BD2805">
        <v>94.179415233735</v>
      </c>
      <c r="BE2805">
        <v>89.030578660000003</v>
      </c>
      <c r="BF2805">
        <v>91.30601188</v>
      </c>
    </row>
    <row r="2806" spans="1:58">
      <c r="A2806" t="s">
        <v>11</v>
      </c>
      <c r="B2806" t="s">
        <v>45</v>
      </c>
      <c r="C2806">
        <v>2011</v>
      </c>
      <c r="D2806">
        <f t="shared" si="212"/>
        <v>261</v>
      </c>
      <c r="E2806">
        <v>1</v>
      </c>
      <c r="F2806">
        <v>41014.400705</v>
      </c>
      <c r="G2806">
        <v>3290544.3541899999</v>
      </c>
      <c r="H2806">
        <v>1776783.7479409999</v>
      </c>
      <c r="I2806">
        <v>626398.42008099996</v>
      </c>
      <c r="J2806">
        <v>659345.15527999995</v>
      </c>
      <c r="K2806">
        <v>1440487.0641729999</v>
      </c>
      <c r="L2806">
        <v>1250010.9711780001</v>
      </c>
      <c r="M2806">
        <v>6.2250142775556698</v>
      </c>
      <c r="N2806">
        <v>38313333.333333299</v>
      </c>
      <c r="O2806">
        <f>VLOOKUP(C2806,[1]pop_15p_a!$A$8:$AL$68,13,FALSE)</f>
        <v>62005093.828987002</v>
      </c>
      <c r="Q2806">
        <f t="shared" si="211"/>
        <v>190476.09299499984</v>
      </c>
      <c r="R2806">
        <f t="shared" si="216"/>
        <v>80250</v>
      </c>
      <c r="S2806">
        <v>80229</v>
      </c>
      <c r="T2806">
        <v>80250</v>
      </c>
      <c r="U2806">
        <f t="shared" si="214"/>
        <v>81.400000000000006</v>
      </c>
      <c r="V2806">
        <v>81.400000000000006</v>
      </c>
      <c r="W2806">
        <v>79.7</v>
      </c>
      <c r="Z2806">
        <f t="shared" si="217"/>
        <v>6.233333</v>
      </c>
      <c r="AA2806">
        <v>6.2</v>
      </c>
      <c r="AB2806">
        <v>6.233333</v>
      </c>
      <c r="AE2806">
        <f t="shared" si="215"/>
        <v>1</v>
      </c>
      <c r="AF2806">
        <v>1</v>
      </c>
      <c r="AH2806">
        <v>0.25</v>
      </c>
      <c r="AI2806">
        <v>1</v>
      </c>
      <c r="AJ2806">
        <v>1.75</v>
      </c>
      <c r="AN2806">
        <v>94.504859999999994</v>
      </c>
      <c r="AO2806">
        <v>0.94112660000000004</v>
      </c>
      <c r="AP2806">
        <v>7.9681056817239998E-2</v>
      </c>
      <c r="AQ2806">
        <v>6.8378706682499999</v>
      </c>
      <c r="AR2806">
        <v>5.9338544896999998</v>
      </c>
      <c r="AT2806">
        <v>1</v>
      </c>
      <c r="AV2806">
        <v>0</v>
      </c>
      <c r="AW2806">
        <v>1</v>
      </c>
      <c r="AZ2806">
        <v>58.1</v>
      </c>
      <c r="BA2806">
        <v>110.6</v>
      </c>
      <c r="BB2806">
        <v>84.7</v>
      </c>
      <c r="BC2806">
        <v>90.370512341809004</v>
      </c>
      <c r="BD2806">
        <v>94.480845737425298</v>
      </c>
      <c r="BE2806">
        <v>91.318765920000004</v>
      </c>
      <c r="BF2806">
        <v>93.446838769999999</v>
      </c>
    </row>
    <row r="2807" spans="1:58">
      <c r="A2807" t="s">
        <v>11</v>
      </c>
      <c r="B2807" t="s">
        <v>45</v>
      </c>
      <c r="C2807">
        <v>2011</v>
      </c>
      <c r="D2807">
        <f t="shared" si="212"/>
        <v>262</v>
      </c>
      <c r="E2807">
        <v>2</v>
      </c>
      <c r="F2807">
        <v>41049.768142000001</v>
      </c>
      <c r="G2807">
        <v>3293669.1966479998</v>
      </c>
      <c r="H2807">
        <v>1774345.4059270001</v>
      </c>
      <c r="I2807">
        <v>628492.03888100001</v>
      </c>
      <c r="J2807">
        <v>662595.97509700002</v>
      </c>
      <c r="K2807">
        <v>1460566.438998</v>
      </c>
      <c r="L2807">
        <v>1282010.7500090001</v>
      </c>
      <c r="M2807">
        <v>5.9052879538623904</v>
      </c>
      <c r="N2807">
        <v>38613333.333333299</v>
      </c>
      <c r="O2807">
        <f>VLOOKUP(C2807,[1]pop_15p_a!$A$8:$AL$68,13,FALSE)</f>
        <v>62005093.828987002</v>
      </c>
      <c r="Q2807">
        <f t="shared" si="211"/>
        <v>178555.68898899993</v>
      </c>
      <c r="R2807">
        <f t="shared" si="216"/>
        <v>80260</v>
      </c>
      <c r="S2807">
        <v>80236</v>
      </c>
      <c r="T2807">
        <v>80260</v>
      </c>
      <c r="U2807">
        <f t="shared" si="214"/>
        <v>80.8</v>
      </c>
      <c r="V2807">
        <v>80.8</v>
      </c>
      <c r="W2807">
        <v>79.7</v>
      </c>
      <c r="Z2807">
        <f t="shared" si="217"/>
        <v>5.9</v>
      </c>
      <c r="AA2807">
        <v>5.9</v>
      </c>
      <c r="AB2807">
        <v>5.9</v>
      </c>
      <c r="AE2807">
        <f t="shared" si="215"/>
        <v>1.25</v>
      </c>
      <c r="AF2807">
        <v>1.25</v>
      </c>
      <c r="AH2807">
        <v>0.5</v>
      </c>
      <c r="AI2807">
        <v>1.25</v>
      </c>
      <c r="AJ2807">
        <v>2</v>
      </c>
      <c r="AN2807">
        <v>95.095709999999997</v>
      </c>
      <c r="AO2807">
        <v>0.94383110000000003</v>
      </c>
      <c r="AP2807">
        <v>7.9681056817239998E-2</v>
      </c>
      <c r="AQ2807">
        <v>6.8378706682499999</v>
      </c>
      <c r="AR2807">
        <v>5.9338544896999998</v>
      </c>
      <c r="AT2807">
        <v>1</v>
      </c>
      <c r="AV2807">
        <v>0</v>
      </c>
      <c r="AW2807">
        <v>1</v>
      </c>
      <c r="AZ2807">
        <v>57.6</v>
      </c>
      <c r="BA2807">
        <v>109.7</v>
      </c>
      <c r="BB2807">
        <v>83.9</v>
      </c>
      <c r="BC2807">
        <v>90.362488339635902</v>
      </c>
      <c r="BD2807">
        <v>94.783506974743403</v>
      </c>
      <c r="BE2807">
        <v>91.49648277</v>
      </c>
      <c r="BF2807">
        <v>93.353527139999997</v>
      </c>
    </row>
    <row r="2808" spans="1:58">
      <c r="A2808" t="s">
        <v>11</v>
      </c>
      <c r="B2808" t="s">
        <v>45</v>
      </c>
      <c r="C2808">
        <v>2011</v>
      </c>
      <c r="D2808">
        <f t="shared" si="212"/>
        <v>263</v>
      </c>
      <c r="E2808">
        <v>3</v>
      </c>
      <c r="F2808">
        <v>41377.244833999997</v>
      </c>
      <c r="G2808">
        <v>3322137.6104689999</v>
      </c>
      <c r="H2808">
        <v>1793851.9079199999</v>
      </c>
      <c r="I2808">
        <v>628492.03888100001</v>
      </c>
      <c r="J2808">
        <v>672209.81813200004</v>
      </c>
      <c r="K2808">
        <v>1475921.1991049999</v>
      </c>
      <c r="L2808">
        <v>1281866.55537</v>
      </c>
      <c r="M2808">
        <v>5.7369743132647297</v>
      </c>
      <c r="N2808">
        <v>38776666.666666701</v>
      </c>
      <c r="O2808">
        <f>VLOOKUP(C2808,[1]pop_15p_a!$A$8:$AL$68,13,FALSE)</f>
        <v>62005093.828987002</v>
      </c>
      <c r="Q2808">
        <f t="shared" si="211"/>
        <v>194054.64373499993</v>
      </c>
      <c r="R2808">
        <f t="shared" si="216"/>
        <v>80284</v>
      </c>
      <c r="S2808">
        <v>80289</v>
      </c>
      <c r="T2808">
        <v>80284</v>
      </c>
      <c r="U2808">
        <f t="shared" si="214"/>
        <v>80.5</v>
      </c>
      <c r="V2808">
        <v>80.5</v>
      </c>
      <c r="W2808">
        <v>79.7</v>
      </c>
      <c r="Z2808">
        <f t="shared" si="217"/>
        <v>5.733333</v>
      </c>
      <c r="AA2808">
        <v>5.7</v>
      </c>
      <c r="AB2808">
        <v>5.733333</v>
      </c>
      <c r="AE2808">
        <f t="shared" si="215"/>
        <v>1.5</v>
      </c>
      <c r="AF2808">
        <v>1.5</v>
      </c>
      <c r="AH2808">
        <v>0.75</v>
      </c>
      <c r="AI2808">
        <v>1.5</v>
      </c>
      <c r="AJ2808">
        <v>2.25</v>
      </c>
      <c r="AN2808">
        <v>95.468879999999999</v>
      </c>
      <c r="AO2808">
        <v>0.94882290000000002</v>
      </c>
      <c r="AP2808">
        <v>7.9681056817239998E-2</v>
      </c>
      <c r="AQ2808">
        <v>6.8378706682499999</v>
      </c>
      <c r="AR2808">
        <v>5.9338544896999998</v>
      </c>
      <c r="AT2808">
        <v>1</v>
      </c>
      <c r="AV2808">
        <v>0</v>
      </c>
      <c r="AW2808">
        <v>1</v>
      </c>
      <c r="AZ2808">
        <v>57.4</v>
      </c>
      <c r="BA2808">
        <v>109.8</v>
      </c>
      <c r="BB2808">
        <v>83.6</v>
      </c>
      <c r="BC2808">
        <v>90.333110644280296</v>
      </c>
      <c r="BD2808">
        <v>95.084012910967303</v>
      </c>
      <c r="BE2808">
        <v>91.342901900000001</v>
      </c>
      <c r="BF2808">
        <v>92.731100080000004</v>
      </c>
    </row>
    <row r="2809" spans="1:58">
      <c r="A2809" t="s">
        <v>11</v>
      </c>
      <c r="B2809" t="s">
        <v>45</v>
      </c>
      <c r="C2809">
        <v>2011</v>
      </c>
      <c r="D2809">
        <f t="shared" si="212"/>
        <v>264</v>
      </c>
      <c r="E2809">
        <v>4</v>
      </c>
      <c r="F2809">
        <v>41236.053971000001</v>
      </c>
      <c r="G2809">
        <v>3313110.7563049998</v>
      </c>
      <c r="H2809">
        <v>1799478.8474280001</v>
      </c>
      <c r="I2809">
        <v>632949.47965800005</v>
      </c>
      <c r="J2809">
        <v>669927.34996499994</v>
      </c>
      <c r="K2809">
        <v>1473896.4593160001</v>
      </c>
      <c r="L2809">
        <v>1272497.391266</v>
      </c>
      <c r="M2809">
        <v>5.56589272712566</v>
      </c>
      <c r="N2809">
        <v>38910000</v>
      </c>
      <c r="O2809">
        <f>VLOOKUP(C2809,[1]pop_15p_a!$A$8:$AL$68,13,FALSE)</f>
        <v>62005093.828987002</v>
      </c>
      <c r="Q2809">
        <f t="shared" si="211"/>
        <v>201399.06805000012</v>
      </c>
      <c r="R2809">
        <f t="shared" si="216"/>
        <v>80307</v>
      </c>
      <c r="S2809">
        <v>80345</v>
      </c>
      <c r="T2809">
        <v>80307</v>
      </c>
      <c r="U2809">
        <f t="shared" si="214"/>
        <v>79.8</v>
      </c>
      <c r="V2809">
        <v>79.8</v>
      </c>
      <c r="W2809">
        <v>79.7</v>
      </c>
      <c r="Z2809">
        <f t="shared" si="217"/>
        <v>5.5666669999999998</v>
      </c>
      <c r="AA2809">
        <v>5.6</v>
      </c>
      <c r="AB2809">
        <v>5.5666669999999998</v>
      </c>
      <c r="AE2809">
        <f t="shared" si="215"/>
        <v>1.25</v>
      </c>
      <c r="AF2809">
        <v>1.25</v>
      </c>
      <c r="AH2809">
        <v>0.25</v>
      </c>
      <c r="AI2809">
        <v>1</v>
      </c>
      <c r="AJ2809">
        <v>1.75</v>
      </c>
      <c r="AN2809">
        <v>95.810950000000005</v>
      </c>
      <c r="AO2809">
        <v>0.95057849999999999</v>
      </c>
      <c r="AP2809">
        <v>7.9681056817239998E-2</v>
      </c>
      <c r="AQ2809">
        <v>6.8378706682499999</v>
      </c>
      <c r="AR2809">
        <v>5.9338544896999998</v>
      </c>
      <c r="AT2809">
        <v>1</v>
      </c>
      <c r="AV2809">
        <v>0</v>
      </c>
      <c r="AW2809">
        <v>1</v>
      </c>
      <c r="AZ2809">
        <v>57</v>
      </c>
      <c r="BA2809">
        <v>109.7</v>
      </c>
      <c r="BB2809">
        <v>82.9</v>
      </c>
      <c r="BC2809">
        <v>90.353807317355603</v>
      </c>
      <c r="BD2809">
        <v>95.398492857878395</v>
      </c>
      <c r="BE2809">
        <v>91.554203959999995</v>
      </c>
      <c r="BF2809">
        <v>92.830451949999997</v>
      </c>
    </row>
    <row r="2810" spans="1:58">
      <c r="A2810" t="s">
        <v>11</v>
      </c>
      <c r="B2810" t="s">
        <v>45</v>
      </c>
      <c r="C2810">
        <v>2012</v>
      </c>
      <c r="D2810">
        <f t="shared" si="212"/>
        <v>265</v>
      </c>
      <c r="E2810">
        <v>1</v>
      </c>
      <c r="F2810">
        <v>41321.241783999998</v>
      </c>
      <c r="G2810">
        <v>3319707.243646</v>
      </c>
      <c r="H2810">
        <v>1806512.0418690001</v>
      </c>
      <c r="I2810">
        <v>633962.69598399999</v>
      </c>
      <c r="J2810">
        <v>671085.81978500006</v>
      </c>
      <c r="K2810">
        <v>1501821.2372630001</v>
      </c>
      <c r="L2810">
        <v>1275992.985111</v>
      </c>
      <c r="M2810">
        <v>5.4465877775976699</v>
      </c>
      <c r="N2810">
        <v>38886666.666666701</v>
      </c>
      <c r="O2810">
        <f>VLOOKUP(C2810,[1]pop_15p_a!$A$8:$AL$68,13,FALSE)</f>
        <v>61975469.113123998</v>
      </c>
      <c r="Q2810">
        <f t="shared" si="211"/>
        <v>225828.25215200009</v>
      </c>
      <c r="R2810">
        <f t="shared" si="216"/>
        <v>80357</v>
      </c>
      <c r="S2810">
        <v>80339</v>
      </c>
      <c r="T2810">
        <v>80357</v>
      </c>
      <c r="U2810">
        <f t="shared" si="214"/>
        <v>80.5</v>
      </c>
      <c r="V2810">
        <v>80.5</v>
      </c>
      <c r="W2810">
        <v>81.099999999999994</v>
      </c>
      <c r="Z2810">
        <f t="shared" si="217"/>
        <v>5.4333330000000002</v>
      </c>
      <c r="AA2810">
        <v>5.4</v>
      </c>
      <c r="AB2810">
        <v>5.4333330000000002</v>
      </c>
      <c r="AE2810">
        <f t="shared" si="215"/>
        <v>1</v>
      </c>
      <c r="AF2810">
        <v>1</v>
      </c>
      <c r="AH2810">
        <v>0.25</v>
      </c>
      <c r="AI2810">
        <v>1</v>
      </c>
      <c r="AJ2810">
        <v>1.75</v>
      </c>
      <c r="AN2810">
        <v>96.52619</v>
      </c>
      <c r="AO2810">
        <v>0.95237949999999993</v>
      </c>
      <c r="AP2810">
        <v>0.10801556662676</v>
      </c>
      <c r="AQ2810">
        <v>6.6846494962499996</v>
      </c>
      <c r="AR2810">
        <v>5.4884207128</v>
      </c>
      <c r="AT2810">
        <v>1</v>
      </c>
      <c r="AV2810">
        <v>0</v>
      </c>
      <c r="AW2810">
        <v>1</v>
      </c>
      <c r="AZ2810">
        <v>56.6</v>
      </c>
      <c r="BA2810">
        <v>109.2</v>
      </c>
      <c r="BB2810">
        <v>82.7</v>
      </c>
      <c r="BC2810">
        <v>90.878586074614603</v>
      </c>
      <c r="BD2810">
        <v>95.667729523125999</v>
      </c>
      <c r="BE2810">
        <v>92.233543010000005</v>
      </c>
      <c r="BF2810">
        <v>91.979782189999995</v>
      </c>
    </row>
    <row r="2811" spans="1:58">
      <c r="A2811" t="s">
        <v>11</v>
      </c>
      <c r="B2811" t="s">
        <v>45</v>
      </c>
      <c r="C2811">
        <v>2012</v>
      </c>
      <c r="D2811">
        <f t="shared" si="212"/>
        <v>266</v>
      </c>
      <c r="E2811">
        <v>2</v>
      </c>
      <c r="F2811">
        <v>41371.847833</v>
      </c>
      <c r="G2811">
        <v>3325262.2696039998</v>
      </c>
      <c r="H2811">
        <v>1813826.786969</v>
      </c>
      <c r="I2811">
        <v>636461.573967</v>
      </c>
      <c r="J2811">
        <v>669218.47035099997</v>
      </c>
      <c r="K2811">
        <v>1514644.2881459999</v>
      </c>
      <c r="L2811">
        <v>1279164.104692</v>
      </c>
      <c r="M2811">
        <v>5.4220280003237296</v>
      </c>
      <c r="N2811">
        <v>38956666.666666701</v>
      </c>
      <c r="O2811">
        <f>VLOOKUP(C2811,[1]pop_15p_a!$A$8:$AL$68,13,FALSE)</f>
        <v>61975469.113123998</v>
      </c>
      <c r="Q2811">
        <f t="shared" si="211"/>
        <v>235480.18345399993</v>
      </c>
      <c r="R2811">
        <f t="shared" si="216"/>
        <v>80398</v>
      </c>
      <c r="S2811">
        <v>80375</v>
      </c>
      <c r="T2811">
        <v>80398</v>
      </c>
      <c r="U2811">
        <f t="shared" si="214"/>
        <v>81.8</v>
      </c>
      <c r="V2811">
        <v>81.8</v>
      </c>
      <c r="W2811">
        <v>81.099999999999994</v>
      </c>
      <c r="Z2811">
        <f t="shared" si="217"/>
        <v>5.4</v>
      </c>
      <c r="AA2811">
        <v>5.4</v>
      </c>
      <c r="AB2811">
        <v>5.4</v>
      </c>
      <c r="AE2811">
        <f t="shared" si="215"/>
        <v>1</v>
      </c>
      <c r="AF2811">
        <v>1</v>
      </c>
      <c r="AH2811">
        <v>0.25</v>
      </c>
      <c r="AI2811">
        <v>1</v>
      </c>
      <c r="AJ2811">
        <v>1.75</v>
      </c>
      <c r="AN2811">
        <v>96.868260000000006</v>
      </c>
      <c r="AO2811">
        <v>0.95554019999999995</v>
      </c>
      <c r="AP2811">
        <v>0.10801556662676</v>
      </c>
      <c r="AQ2811">
        <v>6.6846494962499996</v>
      </c>
      <c r="AR2811">
        <v>5.4884207128</v>
      </c>
      <c r="AT2811">
        <v>1</v>
      </c>
      <c r="AV2811">
        <v>0</v>
      </c>
      <c r="AW2811">
        <v>1</v>
      </c>
      <c r="AZ2811">
        <v>56.5</v>
      </c>
      <c r="BA2811">
        <v>109.6</v>
      </c>
      <c r="BB2811">
        <v>82.5</v>
      </c>
      <c r="BC2811">
        <v>91.260020544806494</v>
      </c>
      <c r="BD2811">
        <v>95.912129748365899</v>
      </c>
      <c r="BE2811">
        <v>92.505125000000007</v>
      </c>
      <c r="BF2811">
        <v>93.415071569999995</v>
      </c>
    </row>
    <row r="2812" spans="1:58">
      <c r="A2812" t="s">
        <v>11</v>
      </c>
      <c r="B2812" t="s">
        <v>45</v>
      </c>
      <c r="C2812">
        <v>2012</v>
      </c>
      <c r="D2812">
        <f t="shared" si="212"/>
        <v>267</v>
      </c>
      <c r="E2812">
        <v>3</v>
      </c>
      <c r="F2812">
        <v>41454.108185999998</v>
      </c>
      <c r="G2812">
        <v>3334983.003602</v>
      </c>
      <c r="H2812">
        <v>1816452.4704410001</v>
      </c>
      <c r="I2812">
        <v>638555.10160599998</v>
      </c>
      <c r="J2812">
        <v>668111.82188599999</v>
      </c>
      <c r="K2812">
        <v>1532529.2835919999</v>
      </c>
      <c r="L2812">
        <v>1282047.174049</v>
      </c>
      <c r="M2812">
        <v>5.3382791710345696</v>
      </c>
      <c r="N2812">
        <v>39130000</v>
      </c>
      <c r="O2812">
        <f>VLOOKUP(C2812,[1]pop_15p_a!$A$8:$AL$68,13,FALSE)</f>
        <v>61975469.113123998</v>
      </c>
      <c r="Q2812">
        <f t="shared" si="211"/>
        <v>250482.10954299988</v>
      </c>
      <c r="R2812">
        <f t="shared" si="216"/>
        <v>80447</v>
      </c>
      <c r="S2812">
        <v>80450</v>
      </c>
      <c r="T2812">
        <v>80447</v>
      </c>
      <c r="U2812">
        <f t="shared" si="214"/>
        <v>81.2</v>
      </c>
      <c r="V2812">
        <v>81.2</v>
      </c>
      <c r="W2812">
        <v>81.099999999999994</v>
      </c>
      <c r="Z2812">
        <f t="shared" si="217"/>
        <v>5.3333329999999997</v>
      </c>
      <c r="AA2812">
        <v>5.3</v>
      </c>
      <c r="AB2812">
        <v>5.3333329999999997</v>
      </c>
      <c r="AE2812">
        <f t="shared" si="215"/>
        <v>0.75</v>
      </c>
      <c r="AF2812">
        <v>0.75</v>
      </c>
      <c r="AH2812">
        <v>0</v>
      </c>
      <c r="AI2812">
        <v>0.75</v>
      </c>
      <c r="AJ2812">
        <v>1.5</v>
      </c>
      <c r="AN2812">
        <v>97.396910000000005</v>
      </c>
      <c r="AO2812">
        <v>0.96065979999999995</v>
      </c>
      <c r="AP2812">
        <v>0.10801556662676</v>
      </c>
      <c r="AQ2812">
        <v>6.6846494962499996</v>
      </c>
      <c r="AR2812">
        <v>5.4884207128</v>
      </c>
      <c r="AT2812">
        <v>1</v>
      </c>
      <c r="AV2812">
        <v>0</v>
      </c>
      <c r="AW2812">
        <v>1</v>
      </c>
      <c r="AZ2812">
        <v>56.4</v>
      </c>
      <c r="BA2812">
        <v>110</v>
      </c>
      <c r="BB2812">
        <v>82.3</v>
      </c>
      <c r="BC2812">
        <v>92.682029032413695</v>
      </c>
      <c r="BD2812">
        <v>96.208470663422304</v>
      </c>
      <c r="BE2812">
        <v>94.038554579999996</v>
      </c>
      <c r="BF2812">
        <v>95.054701780000002</v>
      </c>
    </row>
    <row r="2813" spans="1:58">
      <c r="A2813" t="s">
        <v>11</v>
      </c>
      <c r="B2813" t="s">
        <v>45</v>
      </c>
      <c r="C2813">
        <v>2012</v>
      </c>
      <c r="D2813">
        <f t="shared" si="212"/>
        <v>268</v>
      </c>
      <c r="E2813">
        <v>4</v>
      </c>
      <c r="F2813">
        <v>41235.874585999998</v>
      </c>
      <c r="G2813">
        <v>3321096.103255</v>
      </c>
      <c r="H2813">
        <v>1817765.265353</v>
      </c>
      <c r="I2813">
        <v>639568.22677099996</v>
      </c>
      <c r="J2813">
        <v>665345.29203699995</v>
      </c>
      <c r="K2813">
        <v>1510257.478722</v>
      </c>
      <c r="L2813">
        <v>1276569.5699209999</v>
      </c>
      <c r="M2813">
        <v>5.3165780570323804</v>
      </c>
      <c r="N2813">
        <v>39180000</v>
      </c>
      <c r="O2813">
        <f>VLOOKUP(C2813,[1]pop_15p_a!$A$8:$AL$68,13,FALSE)</f>
        <v>61975469.113123998</v>
      </c>
      <c r="Q2813">
        <f t="shared" si="211"/>
        <v>233687.9088010001</v>
      </c>
      <c r="R2813">
        <f t="shared" si="216"/>
        <v>80503</v>
      </c>
      <c r="S2813">
        <v>80539</v>
      </c>
      <c r="T2813">
        <v>80503</v>
      </c>
      <c r="U2813">
        <f t="shared" si="214"/>
        <v>81</v>
      </c>
      <c r="V2813">
        <v>81</v>
      </c>
      <c r="W2813">
        <v>81.099999999999994</v>
      </c>
      <c r="Z2813">
        <f t="shared" si="217"/>
        <v>5.3</v>
      </c>
      <c r="AA2813">
        <v>5.3</v>
      </c>
      <c r="AB2813">
        <v>5.3</v>
      </c>
      <c r="AE2813">
        <f t="shared" si="215"/>
        <v>0.75</v>
      </c>
      <c r="AF2813">
        <v>0.75</v>
      </c>
      <c r="AH2813">
        <v>0</v>
      </c>
      <c r="AI2813">
        <v>0.75</v>
      </c>
      <c r="AJ2813">
        <v>1.5</v>
      </c>
      <c r="AN2813">
        <v>97.738979999999998</v>
      </c>
      <c r="AO2813">
        <v>0.96439509999999995</v>
      </c>
      <c r="AP2813">
        <v>0.10801556662676</v>
      </c>
      <c r="AQ2813">
        <v>6.6846494962499996</v>
      </c>
      <c r="AR2813">
        <v>5.4884207128</v>
      </c>
      <c r="AT2813">
        <v>1</v>
      </c>
      <c r="AV2813">
        <v>0</v>
      </c>
      <c r="AW2813">
        <v>1</v>
      </c>
      <c r="AZ2813">
        <v>56.3</v>
      </c>
      <c r="BA2813">
        <v>109.4</v>
      </c>
      <c r="BB2813">
        <v>81.8</v>
      </c>
      <c r="BC2813">
        <v>93.561787186031793</v>
      </c>
      <c r="BD2813">
        <v>96.490478885996197</v>
      </c>
      <c r="BE2813">
        <v>94.999024750000004</v>
      </c>
      <c r="BF2813">
        <v>96.180998290000005</v>
      </c>
    </row>
    <row r="2814" spans="1:58">
      <c r="A2814" t="s">
        <v>11</v>
      </c>
      <c r="B2814" t="s">
        <v>45</v>
      </c>
      <c r="C2814">
        <v>2013</v>
      </c>
      <c r="D2814">
        <f t="shared" si="212"/>
        <v>269</v>
      </c>
      <c r="E2814">
        <v>1</v>
      </c>
      <c r="F2814">
        <v>41037.818024</v>
      </c>
      <c r="G2814">
        <v>3305473.128397</v>
      </c>
      <c r="H2814">
        <v>1814389.4668729999</v>
      </c>
      <c r="I2814">
        <v>644160.951459</v>
      </c>
      <c r="J2814">
        <v>639528.48640699999</v>
      </c>
      <c r="K2814">
        <v>1506208.6172239999</v>
      </c>
      <c r="L2814">
        <v>1285433.011411</v>
      </c>
      <c r="M2814">
        <v>5.3638922396461801</v>
      </c>
      <c r="N2814">
        <v>39226666.666666701</v>
      </c>
      <c r="O2814">
        <f>VLOOKUP(C2814,[1]pop_15p_a!$A$8:$AL$68,13,FALSE)</f>
        <v>61997903.3284005</v>
      </c>
      <c r="Q2814">
        <f t="shared" si="211"/>
        <v>220775.60581299989</v>
      </c>
      <c r="R2814">
        <f t="shared" si="216"/>
        <v>80563</v>
      </c>
      <c r="S2814">
        <v>80547</v>
      </c>
      <c r="T2814">
        <v>80563</v>
      </c>
      <c r="U2814">
        <f t="shared" si="214"/>
        <v>80.3</v>
      </c>
      <c r="V2814">
        <v>80.3</v>
      </c>
      <c r="W2814">
        <v>78.599999999999994</v>
      </c>
      <c r="Z2814">
        <f t="shared" si="217"/>
        <v>5.4</v>
      </c>
      <c r="AA2814">
        <v>5.4</v>
      </c>
      <c r="AB2814">
        <v>5.4</v>
      </c>
      <c r="AE2814">
        <f t="shared" si="215"/>
        <v>0.75</v>
      </c>
      <c r="AF2814">
        <v>0.75</v>
      </c>
      <c r="AH2814">
        <v>0</v>
      </c>
      <c r="AI2814">
        <v>0.75</v>
      </c>
      <c r="AJ2814">
        <v>1.5</v>
      </c>
      <c r="AN2814">
        <v>98.018860000000004</v>
      </c>
      <c r="AO2814">
        <v>0.96362139999999996</v>
      </c>
      <c r="AP2814">
        <v>2.2674201871753001E-2</v>
      </c>
      <c r="AQ2814">
        <v>6.5159916889556397</v>
      </c>
      <c r="AR2814">
        <v>5.2589372775000003</v>
      </c>
      <c r="AT2814">
        <v>1</v>
      </c>
      <c r="AV2814">
        <v>0</v>
      </c>
      <c r="AW2814">
        <v>1</v>
      </c>
      <c r="AZ2814">
        <v>55.9</v>
      </c>
      <c r="BA2814">
        <v>109.9</v>
      </c>
      <c r="BB2814">
        <v>81.599999999999994</v>
      </c>
      <c r="BC2814">
        <v>93.3752270528135</v>
      </c>
      <c r="BD2814">
        <v>96.825135942750705</v>
      </c>
      <c r="BE2814">
        <v>94.709444820000002</v>
      </c>
      <c r="BF2814">
        <v>96.000748459999997</v>
      </c>
    </row>
    <row r="2815" spans="1:58">
      <c r="A2815" t="s">
        <v>11</v>
      </c>
      <c r="B2815" t="s">
        <v>45</v>
      </c>
      <c r="C2815">
        <v>2013</v>
      </c>
      <c r="D2815">
        <f t="shared" si="212"/>
        <v>270</v>
      </c>
      <c r="E2815">
        <v>2</v>
      </c>
      <c r="F2815">
        <v>41455.9761</v>
      </c>
      <c r="G2815">
        <v>3340190.9063189998</v>
      </c>
      <c r="H2815">
        <v>1824517.4710200001</v>
      </c>
      <c r="I2815">
        <v>643147.82629400003</v>
      </c>
      <c r="J2815">
        <v>662146.43054800003</v>
      </c>
      <c r="K2815">
        <v>1514138.6975080001</v>
      </c>
      <c r="L2815">
        <v>1308353.710682</v>
      </c>
      <c r="M2815">
        <v>5.2804487179486896</v>
      </c>
      <c r="N2815">
        <v>39403333.333333299</v>
      </c>
      <c r="O2815">
        <f>VLOOKUP(C2815,[1]pop_15p_a!$A$8:$AL$68,13,FALSE)</f>
        <v>61997903.3284005</v>
      </c>
      <c r="Q2815">
        <f t="shared" si="211"/>
        <v>205784.98682600004</v>
      </c>
      <c r="R2815">
        <f t="shared" si="216"/>
        <v>80594</v>
      </c>
      <c r="S2815">
        <v>80572</v>
      </c>
      <c r="T2815">
        <v>80594</v>
      </c>
      <c r="U2815">
        <f t="shared" si="214"/>
        <v>79.8</v>
      </c>
      <c r="V2815">
        <v>79.8</v>
      </c>
      <c r="W2815">
        <v>78.599999999999994</v>
      </c>
      <c r="Z2815">
        <f t="shared" si="217"/>
        <v>5.266667</v>
      </c>
      <c r="AA2815">
        <v>5.3</v>
      </c>
      <c r="AB2815">
        <v>5.266667</v>
      </c>
      <c r="AE2815">
        <f t="shared" si="215"/>
        <v>0.58333333333333337</v>
      </c>
      <c r="AF2815">
        <v>0.58333333333333337</v>
      </c>
      <c r="AH2815">
        <v>0</v>
      </c>
      <c r="AI2815">
        <v>0.5</v>
      </c>
      <c r="AJ2815">
        <v>1</v>
      </c>
      <c r="AN2815">
        <v>98.329830000000001</v>
      </c>
      <c r="AO2815">
        <v>0.9666283</v>
      </c>
      <c r="AP2815">
        <v>2.2674201871753001E-2</v>
      </c>
      <c r="AQ2815">
        <v>6.5159916889556397</v>
      </c>
      <c r="AR2815">
        <v>5.2589372775000003</v>
      </c>
      <c r="AT2815">
        <v>1</v>
      </c>
      <c r="AV2815">
        <v>0</v>
      </c>
      <c r="AW2815">
        <v>1</v>
      </c>
      <c r="AZ2815">
        <v>55.8</v>
      </c>
      <c r="BA2815">
        <v>110.4</v>
      </c>
      <c r="BB2815">
        <v>81.099999999999994</v>
      </c>
      <c r="BC2815">
        <v>94.371334157905196</v>
      </c>
      <c r="BD2815">
        <v>97.133460973561498</v>
      </c>
      <c r="BE2815">
        <v>95.472567830000003</v>
      </c>
      <c r="BF2815">
        <v>96.42411525</v>
      </c>
    </row>
    <row r="2816" spans="1:58">
      <c r="A2816" t="s">
        <v>11</v>
      </c>
      <c r="B2816" t="s">
        <v>45</v>
      </c>
      <c r="C2816">
        <v>2013</v>
      </c>
      <c r="D2816">
        <f t="shared" si="212"/>
        <v>271</v>
      </c>
      <c r="E2816">
        <v>3</v>
      </c>
      <c r="F2816">
        <v>41628.886802000001</v>
      </c>
      <c r="G2816">
        <v>3358243.9271840001</v>
      </c>
      <c r="H2816">
        <v>1829018.7229540001</v>
      </c>
      <c r="I2816">
        <v>648483.199486</v>
      </c>
      <c r="J2816">
        <v>663598.98085199995</v>
      </c>
      <c r="K2816">
        <v>1540459.886867</v>
      </c>
      <c r="L2816">
        <v>1330265.241228</v>
      </c>
      <c r="M2816">
        <v>5.1869046666132999</v>
      </c>
      <c r="N2816">
        <v>39483333.333333299</v>
      </c>
      <c r="O2816">
        <f>VLOOKUP(C2816,[1]pop_15p_a!$A$8:$AL$68,13,FALSE)</f>
        <v>61997903.3284005</v>
      </c>
      <c r="Q2816">
        <f t="shared" si="211"/>
        <v>210194.64563899999</v>
      </c>
      <c r="R2816">
        <f t="shared" si="216"/>
        <v>80670</v>
      </c>
      <c r="S2816">
        <v>80671</v>
      </c>
      <c r="T2816">
        <v>80670</v>
      </c>
      <c r="U2816">
        <f t="shared" si="214"/>
        <v>78.5</v>
      </c>
      <c r="V2816">
        <v>78.5</v>
      </c>
      <c r="W2816">
        <v>78.599999999999994</v>
      </c>
      <c r="Z2816">
        <f t="shared" si="217"/>
        <v>5.2</v>
      </c>
      <c r="AA2816">
        <v>5.2</v>
      </c>
      <c r="AB2816">
        <v>5.2</v>
      </c>
      <c r="AE2816">
        <f t="shared" si="215"/>
        <v>0.5</v>
      </c>
      <c r="AF2816">
        <v>0.5</v>
      </c>
      <c r="AH2816">
        <v>0</v>
      </c>
      <c r="AI2816">
        <v>0.5</v>
      </c>
      <c r="AJ2816">
        <v>1</v>
      </c>
      <c r="AN2816">
        <v>98.982879999999994</v>
      </c>
      <c r="AO2816">
        <v>0.97396360000000004</v>
      </c>
      <c r="AP2816">
        <v>2.2674201871753001E-2</v>
      </c>
      <c r="AQ2816">
        <v>6.5159916889556397</v>
      </c>
      <c r="AR2816">
        <v>5.2589372775000003</v>
      </c>
      <c r="AT2816">
        <v>1</v>
      </c>
      <c r="AV2816">
        <v>0</v>
      </c>
      <c r="AW2816">
        <v>1</v>
      </c>
      <c r="AZ2816">
        <v>55.7</v>
      </c>
      <c r="BA2816">
        <v>110.5</v>
      </c>
      <c r="BB2816">
        <v>80.7</v>
      </c>
      <c r="BC2816">
        <v>94.242731637190602</v>
      </c>
      <c r="BD2816">
        <v>97.523205724033602</v>
      </c>
      <c r="BE2816">
        <v>95.278544710000006</v>
      </c>
      <c r="BF2816">
        <v>95.766832530000002</v>
      </c>
    </row>
    <row r="2817" spans="1:58">
      <c r="A2817" t="s">
        <v>11</v>
      </c>
      <c r="B2817" t="s">
        <v>45</v>
      </c>
      <c r="C2817">
        <v>2013</v>
      </c>
      <c r="D2817">
        <f t="shared" si="212"/>
        <v>272</v>
      </c>
      <c r="E2817">
        <v>4</v>
      </c>
      <c r="F2817">
        <v>41707.832029999998</v>
      </c>
      <c r="G2817">
        <v>3369700.8731849999</v>
      </c>
      <c r="H2817">
        <v>1824142.319868</v>
      </c>
      <c r="I2817">
        <v>648888.41308700002</v>
      </c>
      <c r="J2817">
        <v>676602.57972499996</v>
      </c>
      <c r="K2817">
        <v>1569986.7319710001</v>
      </c>
      <c r="L2817">
        <v>1332860.0181809999</v>
      </c>
      <c r="M2817">
        <v>5.1384664639026703</v>
      </c>
      <c r="N2817">
        <v>39506666.666666701</v>
      </c>
      <c r="O2817">
        <f>VLOOKUP(C2817,[1]pop_15p_a!$A$8:$AL$68,13,FALSE)</f>
        <v>61997903.3284005</v>
      </c>
      <c r="Q2817">
        <f t="shared" si="211"/>
        <v>237126.71379000018</v>
      </c>
      <c r="R2817">
        <f t="shared" si="216"/>
        <v>80759</v>
      </c>
      <c r="S2817">
        <v>80793</v>
      </c>
      <c r="T2817">
        <v>80759</v>
      </c>
      <c r="U2817">
        <f t="shared" si="214"/>
        <v>78.5</v>
      </c>
      <c r="V2817">
        <v>78.5</v>
      </c>
      <c r="W2817">
        <v>78.599999999999994</v>
      </c>
      <c r="Z2817">
        <f t="shared" si="217"/>
        <v>5.0999999999999996</v>
      </c>
      <c r="AA2817">
        <v>5.0999999999999996</v>
      </c>
      <c r="AB2817">
        <v>5.0999999999999996</v>
      </c>
      <c r="AE2817">
        <f t="shared" si="215"/>
        <v>0.33333333333333331</v>
      </c>
      <c r="AF2817">
        <v>0.33333333333333331</v>
      </c>
      <c r="AH2817">
        <v>0</v>
      </c>
      <c r="AI2817">
        <v>0.25</v>
      </c>
      <c r="AJ2817">
        <v>0.75</v>
      </c>
      <c r="AN2817">
        <v>99.045069999999996</v>
      </c>
      <c r="AO2817">
        <v>0.97708079999999997</v>
      </c>
      <c r="AP2817">
        <v>2.2674201871753001E-2</v>
      </c>
      <c r="AQ2817">
        <v>6.5159916889556397</v>
      </c>
      <c r="AR2817">
        <v>5.2589372775000003</v>
      </c>
      <c r="AT2817">
        <v>1</v>
      </c>
      <c r="AV2817">
        <v>0</v>
      </c>
      <c r="AW2817">
        <v>1</v>
      </c>
      <c r="AZ2817">
        <v>55.3</v>
      </c>
      <c r="BA2817">
        <v>110.2</v>
      </c>
      <c r="BB2817">
        <v>80.099999999999994</v>
      </c>
      <c r="BC2817">
        <v>94.099793872702804</v>
      </c>
      <c r="BD2817">
        <v>97.860316560313194</v>
      </c>
      <c r="BE2817">
        <v>95.079931380000005</v>
      </c>
      <c r="BF2817">
        <v>96.204864049999998</v>
      </c>
    </row>
    <row r="2818" spans="1:58">
      <c r="A2818" t="s">
        <v>11</v>
      </c>
      <c r="B2818" t="s">
        <v>45</v>
      </c>
      <c r="C2818">
        <v>2014</v>
      </c>
      <c r="D2818">
        <f t="shared" si="212"/>
        <v>273</v>
      </c>
      <c r="E2818">
        <v>1</v>
      </c>
      <c r="F2818">
        <v>42095.608399999997</v>
      </c>
      <c r="G2818">
        <v>3402335.4533549999</v>
      </c>
      <c r="H2818">
        <v>1830987.9387340001</v>
      </c>
      <c r="I2818">
        <v>651218.45966599998</v>
      </c>
      <c r="J2818">
        <v>688722.65873400006</v>
      </c>
      <c r="K2818">
        <v>1570704.7524550001</v>
      </c>
      <c r="L2818">
        <v>1337976.3365150001</v>
      </c>
      <c r="M2818">
        <v>5.1107734143805503</v>
      </c>
      <c r="N2818">
        <v>39546666.666666701</v>
      </c>
      <c r="O2818">
        <f>VLOOKUP(C2818,[1]pop_15p_a!$A$8:$AL$68,13,FALSE)</f>
        <v>62038544.440007798</v>
      </c>
      <c r="Q2818">
        <f t="shared" si="211"/>
        <v>232728.41593999998</v>
      </c>
      <c r="R2818">
        <f t="shared" si="216"/>
        <v>80838</v>
      </c>
      <c r="S2818">
        <v>80824</v>
      </c>
      <c r="T2818">
        <v>80838</v>
      </c>
      <c r="U2818">
        <f t="shared" si="214"/>
        <v>77.2</v>
      </c>
      <c r="V2818">
        <v>77.2</v>
      </c>
      <c r="W2818">
        <v>75.599999999999994</v>
      </c>
      <c r="Z2818">
        <f t="shared" si="217"/>
        <v>5.0999999999999996</v>
      </c>
      <c r="AA2818">
        <v>5.0999999999999996</v>
      </c>
      <c r="AB2818">
        <v>5.0999999999999996</v>
      </c>
      <c r="AE2818">
        <f t="shared" si="215"/>
        <v>0.25</v>
      </c>
      <c r="AF2818">
        <v>0.25</v>
      </c>
      <c r="AH2818">
        <v>0</v>
      </c>
      <c r="AI2818">
        <v>0.25</v>
      </c>
      <c r="AJ2818">
        <v>0.75</v>
      </c>
      <c r="AN2818">
        <v>99.200559999999996</v>
      </c>
      <c r="AO2818">
        <v>0.9782519999999999</v>
      </c>
      <c r="AP2818">
        <v>-1.6503881610157999E-2</v>
      </c>
      <c r="AQ2818">
        <v>6.3314147436711696</v>
      </c>
      <c r="AR2818">
        <v>4.9861835946999999</v>
      </c>
      <c r="AT2818">
        <v>1</v>
      </c>
      <c r="AV2818">
        <v>0</v>
      </c>
      <c r="AW2818">
        <v>1</v>
      </c>
      <c r="AZ2818">
        <v>54.7</v>
      </c>
      <c r="BA2818">
        <v>109.4</v>
      </c>
      <c r="BB2818">
        <v>79.2</v>
      </c>
      <c r="BC2818">
        <v>95.123646378016701</v>
      </c>
      <c r="BD2818">
        <v>98.233845929676903</v>
      </c>
      <c r="BE2818">
        <v>96.009885499999996</v>
      </c>
      <c r="BF2818">
        <v>96.744308610000004</v>
      </c>
    </row>
    <row r="2819" spans="1:58">
      <c r="A2819" t="s">
        <v>11</v>
      </c>
      <c r="B2819" t="s">
        <v>45</v>
      </c>
      <c r="C2819">
        <v>2014</v>
      </c>
      <c r="D2819">
        <f t="shared" si="212"/>
        <v>274</v>
      </c>
      <c r="E2819">
        <v>2</v>
      </c>
      <c r="F2819">
        <v>42045.787084000003</v>
      </c>
      <c r="G2819">
        <v>3401293.9461409999</v>
      </c>
      <c r="H2819">
        <v>1833051.1764199999</v>
      </c>
      <c r="I2819">
        <v>654325.29479399999</v>
      </c>
      <c r="J2819">
        <v>677449.11694800004</v>
      </c>
      <c r="K2819">
        <v>1584034.3924149999</v>
      </c>
      <c r="L2819">
        <v>1360174.9485599999</v>
      </c>
      <c r="M2819">
        <v>5.0047816385081196</v>
      </c>
      <c r="N2819">
        <v>39733333.333333299</v>
      </c>
      <c r="O2819">
        <f>VLOOKUP(C2819,[1]pop_15p_a!$A$8:$AL$68,13,FALSE)</f>
        <v>62038544.440007798</v>
      </c>
      <c r="Q2819">
        <f t="shared" ref="Q2819:Q2882" si="218">K2819-L2819</f>
        <v>223859.44385499996</v>
      </c>
      <c r="R2819">
        <f t="shared" si="216"/>
        <v>80915</v>
      </c>
      <c r="S2819">
        <v>80895</v>
      </c>
      <c r="T2819">
        <v>80915</v>
      </c>
      <c r="U2819">
        <f t="shared" si="214"/>
        <v>76.7</v>
      </c>
      <c r="V2819">
        <v>76.7</v>
      </c>
      <c r="W2819">
        <v>75.599999999999994</v>
      </c>
      <c r="Z2819">
        <f t="shared" si="217"/>
        <v>5</v>
      </c>
      <c r="AA2819">
        <v>5</v>
      </c>
      <c r="AB2819">
        <v>5</v>
      </c>
      <c r="AE2819">
        <f t="shared" si="215"/>
        <v>0.21666666666666667</v>
      </c>
      <c r="AF2819">
        <v>0.21666666666666667</v>
      </c>
      <c r="AH2819">
        <v>-0.1</v>
      </c>
      <c r="AI2819">
        <v>0.15</v>
      </c>
      <c r="AJ2819">
        <v>0.4</v>
      </c>
      <c r="AN2819">
        <v>99.387150000000005</v>
      </c>
      <c r="AO2819">
        <v>0.98052470000000003</v>
      </c>
      <c r="AP2819">
        <v>-1.6503881610157999E-2</v>
      </c>
      <c r="AQ2819">
        <v>6.3314147436711696</v>
      </c>
      <c r="AR2819">
        <v>4.9861835946999999</v>
      </c>
      <c r="AT2819">
        <v>1</v>
      </c>
      <c r="AV2819">
        <v>0</v>
      </c>
      <c r="AW2819">
        <v>1</v>
      </c>
      <c r="AZ2819">
        <v>54.4</v>
      </c>
      <c r="BA2819">
        <v>109.4</v>
      </c>
      <c r="BB2819">
        <v>78.900000000000006</v>
      </c>
      <c r="BC2819">
        <v>96.050817436536207</v>
      </c>
      <c r="BD2819">
        <v>98.633855973920603</v>
      </c>
      <c r="BE2819">
        <v>96.662725879999996</v>
      </c>
      <c r="BF2819">
        <v>97.323989220000001</v>
      </c>
    </row>
    <row r="2820" spans="1:58">
      <c r="A2820" t="s">
        <v>11</v>
      </c>
      <c r="B2820" t="s">
        <v>45</v>
      </c>
      <c r="C2820">
        <v>2014</v>
      </c>
      <c r="D2820">
        <f t="shared" si="212"/>
        <v>275</v>
      </c>
      <c r="E2820">
        <v>3</v>
      </c>
      <c r="F2820">
        <v>42184.519647000001</v>
      </c>
      <c r="G2820">
        <v>3417958.5198750002</v>
      </c>
      <c r="H2820">
        <v>1847681.1348570001</v>
      </c>
      <c r="I2820">
        <v>659998.55869700003</v>
      </c>
      <c r="J2820">
        <v>677379.94571100001</v>
      </c>
      <c r="K2820">
        <v>1615924.400683</v>
      </c>
      <c r="L2820">
        <v>1368103.086565</v>
      </c>
      <c r="M2820">
        <v>4.9952350698856502</v>
      </c>
      <c r="N2820">
        <v>39876666.666666701</v>
      </c>
      <c r="O2820">
        <f>VLOOKUP(C2820,[1]pop_15p_a!$A$8:$AL$68,13,FALSE)</f>
        <v>62038544.440007798</v>
      </c>
      <c r="Q2820">
        <f t="shared" si="218"/>
        <v>247821.31411799998</v>
      </c>
      <c r="R2820">
        <f t="shared" si="216"/>
        <v>81024</v>
      </c>
      <c r="S2820">
        <v>81024</v>
      </c>
      <c r="T2820">
        <v>81024</v>
      </c>
      <c r="U2820">
        <f t="shared" si="214"/>
        <v>76.099999999999994</v>
      </c>
      <c r="V2820">
        <v>76.099999999999994</v>
      </c>
      <c r="W2820">
        <v>75.599999999999994</v>
      </c>
      <c r="Z2820">
        <f t="shared" si="217"/>
        <v>5</v>
      </c>
      <c r="AA2820">
        <v>5</v>
      </c>
      <c r="AB2820">
        <v>5</v>
      </c>
      <c r="AE2820">
        <f t="shared" si="215"/>
        <v>0.11666666666666665</v>
      </c>
      <c r="AF2820">
        <v>0.11666666666666665</v>
      </c>
      <c r="AH2820">
        <v>-0.2</v>
      </c>
      <c r="AI2820">
        <v>0.05</v>
      </c>
      <c r="AJ2820">
        <v>0.3</v>
      </c>
      <c r="AN2820">
        <v>99.822509999999994</v>
      </c>
      <c r="AO2820">
        <v>0.98677409999999999</v>
      </c>
      <c r="AP2820">
        <v>-1.6503881610157999E-2</v>
      </c>
      <c r="AQ2820">
        <v>6.3314147436711696</v>
      </c>
      <c r="AR2820">
        <v>4.9861835946999999</v>
      </c>
      <c r="AT2820">
        <v>1</v>
      </c>
      <c r="AV2820">
        <v>0</v>
      </c>
      <c r="AW2820">
        <v>1</v>
      </c>
      <c r="AZ2820">
        <v>54.2</v>
      </c>
      <c r="BA2820">
        <v>108.1</v>
      </c>
      <c r="BB2820">
        <v>78.5</v>
      </c>
      <c r="BC2820">
        <v>96.565273903616301</v>
      </c>
      <c r="BD2820">
        <v>98.963060205496603</v>
      </c>
      <c r="BE2820">
        <v>97.199368800000002</v>
      </c>
      <c r="BF2820">
        <v>97.265982129999998</v>
      </c>
    </row>
    <row r="2821" spans="1:58">
      <c r="A2821" t="s">
        <v>11</v>
      </c>
      <c r="B2821" t="s">
        <v>45</v>
      </c>
      <c r="C2821">
        <v>2014</v>
      </c>
      <c r="D2821">
        <f t="shared" ref="D2821:D2884" si="219">D2563</f>
        <v>276</v>
      </c>
      <c r="E2821">
        <v>4</v>
      </c>
      <c r="F2821">
        <v>42462.782052000002</v>
      </c>
      <c r="G2821">
        <v>3447468.349248</v>
      </c>
      <c r="H2821">
        <v>1857809.560417</v>
      </c>
      <c r="I2821">
        <v>662970.38339900004</v>
      </c>
      <c r="J2821">
        <v>683051.21090800001</v>
      </c>
      <c r="K2821">
        <v>1647476.8413819999</v>
      </c>
      <c r="L2821">
        <v>1394193.7913850001</v>
      </c>
      <c r="M2821">
        <v>4.9241521721864601</v>
      </c>
      <c r="N2821">
        <v>39903333.333333299</v>
      </c>
      <c r="O2821">
        <f>VLOOKUP(C2821,[1]pop_15p_a!$A$8:$AL$68,13,FALSE)</f>
        <v>62038544.440007798</v>
      </c>
      <c r="Q2821">
        <f t="shared" si="218"/>
        <v>253283.04999699979</v>
      </c>
      <c r="R2821">
        <f t="shared" si="216"/>
        <v>81156</v>
      </c>
      <c r="S2821">
        <v>81188</v>
      </c>
      <c r="T2821">
        <v>81156</v>
      </c>
      <c r="U2821">
        <f t="shared" si="214"/>
        <v>75.5</v>
      </c>
      <c r="V2821">
        <v>75.5</v>
      </c>
      <c r="W2821">
        <v>75.599999999999994</v>
      </c>
      <c r="Z2821">
        <f t="shared" si="217"/>
        <v>4.9333330000000002</v>
      </c>
      <c r="AA2821">
        <v>4.9000000000000004</v>
      </c>
      <c r="AB2821">
        <v>4.9333330000000002</v>
      </c>
      <c r="AE2821">
        <f t="shared" si="215"/>
        <v>5.000000000000001E-2</v>
      </c>
      <c r="AF2821">
        <v>5.000000000000001E-2</v>
      </c>
      <c r="AH2821">
        <v>-0.2</v>
      </c>
      <c r="AI2821">
        <v>0.05</v>
      </c>
      <c r="AJ2821">
        <v>0.3</v>
      </c>
      <c r="AN2821">
        <v>99.542630000000003</v>
      </c>
      <c r="AO2821">
        <v>0.98888199999999993</v>
      </c>
      <c r="AP2821">
        <v>-1.6503881610157999E-2</v>
      </c>
      <c r="AQ2821">
        <v>6.3314147436711696</v>
      </c>
      <c r="AR2821">
        <v>4.9861835946999999</v>
      </c>
      <c r="AT2821">
        <v>1</v>
      </c>
      <c r="AV2821">
        <v>0</v>
      </c>
      <c r="AW2821">
        <v>1</v>
      </c>
      <c r="AZ2821">
        <v>53.9</v>
      </c>
      <c r="BA2821">
        <v>106.5</v>
      </c>
      <c r="BB2821">
        <v>77.400000000000006</v>
      </c>
      <c r="BC2821">
        <v>96.612488581203095</v>
      </c>
      <c r="BD2821">
        <v>99.324757527569901</v>
      </c>
      <c r="BE2821">
        <v>96.811650959999994</v>
      </c>
      <c r="BF2821">
        <v>97.081831570000006</v>
      </c>
    </row>
    <row r="2822" spans="1:58">
      <c r="A2822" t="s">
        <v>11</v>
      </c>
      <c r="B2822" t="s">
        <v>45</v>
      </c>
      <c r="C2822">
        <v>2015</v>
      </c>
      <c r="D2822">
        <f t="shared" si="219"/>
        <v>277</v>
      </c>
      <c r="E2822">
        <v>1</v>
      </c>
      <c r="F2822">
        <v>42275.722267999998</v>
      </c>
      <c r="G2822">
        <v>3440525.105314</v>
      </c>
      <c r="H2822">
        <v>1860012.7540180001</v>
      </c>
      <c r="I2822">
        <v>665165.46513300005</v>
      </c>
      <c r="J2822">
        <v>683933.49801700003</v>
      </c>
      <c r="K2822">
        <v>1660090.0298349999</v>
      </c>
      <c r="L2822">
        <v>1421113.6274850001</v>
      </c>
      <c r="M2822">
        <v>4.7747676173829996</v>
      </c>
      <c r="N2822">
        <v>39953333.333333299</v>
      </c>
      <c r="O2822">
        <f>VLOOKUP(C2822,[1]pop_15p_a!$A$8:$AL$68,13,FALSE)</f>
        <v>62230089.503293701</v>
      </c>
      <c r="Q2822">
        <f t="shared" si="218"/>
        <v>238976.40234999987</v>
      </c>
      <c r="R2822">
        <f t="shared" si="216"/>
        <v>81396</v>
      </c>
      <c r="S2822">
        <v>81383</v>
      </c>
      <c r="T2822">
        <v>81396</v>
      </c>
      <c r="U2822">
        <f t="shared" si="214"/>
        <v>75.099999999999994</v>
      </c>
      <c r="V2822">
        <v>75.099999999999994</v>
      </c>
      <c r="W2822">
        <v>72</v>
      </c>
      <c r="Z2822">
        <f t="shared" si="217"/>
        <v>4.766667</v>
      </c>
      <c r="AA2822">
        <v>4.8</v>
      </c>
      <c r="AB2822">
        <v>4.766667</v>
      </c>
      <c r="AE2822">
        <f t="shared" si="215"/>
        <v>5.000000000000001E-2</v>
      </c>
      <c r="AF2822">
        <v>5.000000000000001E-2</v>
      </c>
      <c r="AH2822">
        <v>-0.2</v>
      </c>
      <c r="AI2822">
        <v>0.05</v>
      </c>
      <c r="AJ2822">
        <v>0.3</v>
      </c>
      <c r="AN2822">
        <v>99.149860000000004</v>
      </c>
      <c r="AO2822">
        <v>0.98925380000000007</v>
      </c>
      <c r="AP2822">
        <v>8.5835237627739994E-3</v>
      </c>
      <c r="AR2822">
        <v>4.6367810253000004</v>
      </c>
      <c r="AT2822">
        <v>1</v>
      </c>
      <c r="AV2822">
        <v>0</v>
      </c>
      <c r="AW2822">
        <v>1</v>
      </c>
      <c r="AZ2822">
        <v>53.6</v>
      </c>
      <c r="BA2822">
        <v>107.4</v>
      </c>
      <c r="BB2822">
        <v>77.3</v>
      </c>
      <c r="BC2822">
        <v>98.965890497506805</v>
      </c>
      <c r="BD2822">
        <v>99.548742527610401</v>
      </c>
      <c r="BE2822">
        <v>98.889645270000003</v>
      </c>
      <c r="BF2822">
        <v>99.584546259999996</v>
      </c>
    </row>
    <row r="2823" spans="1:58">
      <c r="A2823" t="s">
        <v>11</v>
      </c>
      <c r="B2823" t="s">
        <v>45</v>
      </c>
      <c r="C2823">
        <v>2015</v>
      </c>
      <c r="D2823">
        <f t="shared" si="219"/>
        <v>278</v>
      </c>
      <c r="E2823">
        <v>2</v>
      </c>
      <c r="F2823">
        <v>42475.493467</v>
      </c>
      <c r="G2823">
        <v>3462050.0460470002</v>
      </c>
      <c r="H2823">
        <v>1872016.5139230001</v>
      </c>
      <c r="I2823">
        <v>669690.36554100004</v>
      </c>
      <c r="J2823">
        <v>683241.83131100005</v>
      </c>
      <c r="K2823">
        <v>1690629.244834</v>
      </c>
      <c r="L2823">
        <v>1430771.3261750001</v>
      </c>
      <c r="M2823">
        <v>4.69222204549071</v>
      </c>
      <c r="N2823">
        <v>39946666.666666701</v>
      </c>
      <c r="O2823">
        <f>VLOOKUP(C2823,[1]pop_15p_a!$A$8:$AL$68,13,FALSE)</f>
        <v>62230089.503293701</v>
      </c>
      <c r="Q2823">
        <f t="shared" si="218"/>
        <v>259857.91865899996</v>
      </c>
      <c r="R2823">
        <f t="shared" si="216"/>
        <v>81525</v>
      </c>
      <c r="S2823">
        <v>81507</v>
      </c>
      <c r="T2823">
        <v>81525</v>
      </c>
      <c r="U2823">
        <f t="shared" si="214"/>
        <v>73.3</v>
      </c>
      <c r="V2823">
        <v>73.3</v>
      </c>
      <c r="W2823">
        <v>72</v>
      </c>
      <c r="Z2823">
        <f t="shared" si="217"/>
        <v>4.7</v>
      </c>
      <c r="AA2823">
        <v>4.7</v>
      </c>
      <c r="AB2823">
        <v>4.7</v>
      </c>
      <c r="AE2823">
        <f t="shared" si="215"/>
        <v>5.000000000000001E-2</v>
      </c>
      <c r="AF2823">
        <v>5.000000000000001E-2</v>
      </c>
      <c r="AH2823">
        <v>-0.2</v>
      </c>
      <c r="AI2823">
        <v>0.05</v>
      </c>
      <c r="AJ2823">
        <v>0.3</v>
      </c>
      <c r="AN2823">
        <v>100.3501</v>
      </c>
      <c r="AO2823">
        <v>0.99990579999999996</v>
      </c>
      <c r="AP2823">
        <v>8.5835237627739994E-3</v>
      </c>
      <c r="AR2823">
        <v>4.6367810253000004</v>
      </c>
      <c r="AT2823">
        <v>1</v>
      </c>
      <c r="AV2823">
        <v>0</v>
      </c>
      <c r="AW2823">
        <v>1</v>
      </c>
      <c r="AZ2823">
        <v>53.4</v>
      </c>
      <c r="BA2823">
        <v>107.3</v>
      </c>
      <c r="BB2823">
        <v>77</v>
      </c>
      <c r="BC2823">
        <v>99.469045540990706</v>
      </c>
      <c r="BD2823">
        <v>99.880667028512306</v>
      </c>
      <c r="BE2823">
        <v>99.694754779999997</v>
      </c>
      <c r="BF2823">
        <v>100.1084402</v>
      </c>
    </row>
    <row r="2824" spans="1:58">
      <c r="A2824" t="s">
        <v>11</v>
      </c>
      <c r="B2824" t="s">
        <v>45</v>
      </c>
      <c r="C2824">
        <v>2015</v>
      </c>
      <c r="D2824">
        <f t="shared" si="219"/>
        <v>279</v>
      </c>
      <c r="E2824">
        <v>3</v>
      </c>
      <c r="F2824">
        <v>42548.148642</v>
      </c>
      <c r="G2824">
        <v>3477672.9292430002</v>
      </c>
      <c r="H2824">
        <v>1884020.1801799999</v>
      </c>
      <c r="I2824">
        <v>677592.12192900002</v>
      </c>
      <c r="J2824">
        <v>688221.42980200006</v>
      </c>
      <c r="K2824">
        <v>1693328.7394040001</v>
      </c>
      <c r="L2824">
        <v>1443600.144446</v>
      </c>
      <c r="M2824">
        <v>4.57578646329838</v>
      </c>
      <c r="N2824">
        <v>40040000</v>
      </c>
      <c r="O2824">
        <f>VLOOKUP(C2824,[1]pop_15p_a!$A$8:$AL$68,13,FALSE)</f>
        <v>62230089.503293701</v>
      </c>
      <c r="Q2824">
        <f t="shared" si="218"/>
        <v>249728.59495800012</v>
      </c>
      <c r="R2824">
        <f t="shared" si="216"/>
        <v>81736</v>
      </c>
      <c r="S2824">
        <v>81735</v>
      </c>
      <c r="T2824">
        <v>81736</v>
      </c>
      <c r="U2824">
        <f t="shared" si="214"/>
        <v>72.7</v>
      </c>
      <c r="V2824">
        <v>72.7</v>
      </c>
      <c r="W2824">
        <v>72</v>
      </c>
      <c r="Z2824">
        <f t="shared" si="217"/>
        <v>4.5666669999999998</v>
      </c>
      <c r="AA2824">
        <v>4.5999999999999996</v>
      </c>
      <c r="AB2824">
        <v>4.5666669999999998</v>
      </c>
      <c r="AE2824">
        <f t="shared" si="215"/>
        <v>5.000000000000001E-2</v>
      </c>
      <c r="AF2824">
        <v>5.000000000000001E-2</v>
      </c>
      <c r="AH2824">
        <v>-0.2</v>
      </c>
      <c r="AI2824">
        <v>0.05</v>
      </c>
      <c r="AJ2824">
        <v>0.3</v>
      </c>
      <c r="AN2824">
        <v>100.5501</v>
      </c>
      <c r="AO2824">
        <v>1.007174</v>
      </c>
      <c r="AP2824">
        <v>8.5835237627739994E-3</v>
      </c>
      <c r="AR2824">
        <v>4.6367810253000004</v>
      </c>
      <c r="AT2824">
        <v>1</v>
      </c>
      <c r="AV2824">
        <v>0</v>
      </c>
      <c r="AW2824">
        <v>1</v>
      </c>
      <c r="AZ2824">
        <v>53.4</v>
      </c>
      <c r="BA2824">
        <v>106.9</v>
      </c>
      <c r="BB2824">
        <v>76.7</v>
      </c>
      <c r="BC2824">
        <v>100.13237058721</v>
      </c>
      <c r="BD2824">
        <v>100.15574711500101</v>
      </c>
      <c r="BE2824">
        <v>100.1841689</v>
      </c>
      <c r="BF2824">
        <v>99.880306439999998</v>
      </c>
    </row>
    <row r="2825" spans="1:58">
      <c r="A2825" t="s">
        <v>11</v>
      </c>
      <c r="B2825" t="s">
        <v>45</v>
      </c>
      <c r="C2825">
        <v>2015</v>
      </c>
      <c r="D2825">
        <f t="shared" si="219"/>
        <v>280</v>
      </c>
      <c r="E2825">
        <v>4</v>
      </c>
      <c r="F2825">
        <v>42533.652899000001</v>
      </c>
      <c r="G2825">
        <v>3492948.6433669999</v>
      </c>
      <c r="H2825">
        <v>1887208.7308499999</v>
      </c>
      <c r="I2825">
        <v>689073.29551600001</v>
      </c>
      <c r="J2825">
        <v>703990.14313900005</v>
      </c>
      <c r="K2825">
        <v>1687929.7027189999</v>
      </c>
      <c r="L2825">
        <v>1458302.814912</v>
      </c>
      <c r="M2825">
        <v>4.4852593410058104</v>
      </c>
      <c r="N2825">
        <v>40390000</v>
      </c>
      <c r="O2825">
        <f>VLOOKUP(C2825,[1]pop_15p_a!$A$8:$AL$68,13,FALSE)</f>
        <v>62230089.503293701</v>
      </c>
      <c r="Q2825">
        <f t="shared" si="218"/>
        <v>229626.88780699996</v>
      </c>
      <c r="R2825">
        <f t="shared" si="216"/>
        <v>82092</v>
      </c>
      <c r="S2825">
        <v>82122</v>
      </c>
      <c r="T2825">
        <v>82092</v>
      </c>
      <c r="U2825">
        <f t="shared" si="214"/>
        <v>72.099999999999994</v>
      </c>
      <c r="V2825">
        <v>72.099999999999994</v>
      </c>
      <c r="W2825">
        <v>72</v>
      </c>
      <c r="Z2825">
        <f t="shared" si="217"/>
        <v>4.4666670000000002</v>
      </c>
      <c r="AA2825">
        <v>4.5</v>
      </c>
      <c r="AB2825">
        <v>4.4666670000000002</v>
      </c>
      <c r="AE2825">
        <f t="shared" si="215"/>
        <v>5.000000000000001E-2</v>
      </c>
      <c r="AF2825">
        <v>5.000000000000001E-2</v>
      </c>
      <c r="AH2825">
        <v>-0.3</v>
      </c>
      <c r="AI2825">
        <v>0.05</v>
      </c>
      <c r="AJ2825">
        <v>0.3</v>
      </c>
      <c r="AN2825">
        <v>99.94999</v>
      </c>
      <c r="AO2825">
        <v>1.0036669999999999</v>
      </c>
      <c r="AP2825">
        <v>8.5835237627739994E-3</v>
      </c>
      <c r="AR2825">
        <v>4.6367810253000004</v>
      </c>
      <c r="AT2825">
        <v>1</v>
      </c>
      <c r="AV2825">
        <v>0</v>
      </c>
      <c r="AW2825">
        <v>1</v>
      </c>
      <c r="AZ2825">
        <v>53.3</v>
      </c>
      <c r="BA2825">
        <v>106.1</v>
      </c>
      <c r="BB2825">
        <v>76.5</v>
      </c>
      <c r="BC2825">
        <v>101.432693374292</v>
      </c>
      <c r="BD2825">
        <v>100.414843328876</v>
      </c>
      <c r="BE2825">
        <v>101.231431</v>
      </c>
      <c r="BF2825">
        <v>100.4258506</v>
      </c>
    </row>
    <row r="2826" spans="1:58">
      <c r="A2826" t="s">
        <v>11</v>
      </c>
      <c r="B2826" t="s">
        <v>45</v>
      </c>
      <c r="C2826">
        <v>2016</v>
      </c>
      <c r="D2826">
        <f t="shared" si="219"/>
        <v>281</v>
      </c>
      <c r="E2826">
        <v>1</v>
      </c>
      <c r="F2826">
        <v>42824.926488999998</v>
      </c>
      <c r="G2826">
        <v>3520722.8565380001</v>
      </c>
      <c r="H2826">
        <v>1905214.3004709999</v>
      </c>
      <c r="I2826">
        <v>695185.63957999996</v>
      </c>
      <c r="J2826">
        <v>718705.67303800001</v>
      </c>
      <c r="K2826">
        <v>1700626.6649829999</v>
      </c>
      <c r="L2826">
        <v>1486700.6823859999</v>
      </c>
      <c r="M2826">
        <v>4.34443491147334</v>
      </c>
      <c r="N2826">
        <v>40880000</v>
      </c>
      <c r="O2826">
        <f>VLOOKUP(C2826,[1]pop_15p_a!$A$8:$AL$68,13,FALSE)</f>
        <v>62480318.743232898</v>
      </c>
      <c r="Q2826">
        <f t="shared" si="218"/>
        <v>213925.98259699997</v>
      </c>
      <c r="R2826">
        <f t="shared" si="216"/>
        <v>82224</v>
      </c>
      <c r="S2826">
        <v>82212</v>
      </c>
      <c r="T2826">
        <v>82224</v>
      </c>
      <c r="U2826">
        <f t="shared" si="214"/>
        <v>71.7</v>
      </c>
      <c r="V2826">
        <v>71.7</v>
      </c>
      <c r="W2826">
        <v>69.099999999999994</v>
      </c>
      <c r="Z2826">
        <f t="shared" si="217"/>
        <v>4.3333329999999997</v>
      </c>
      <c r="AA2826">
        <v>4.3</v>
      </c>
      <c r="AB2826">
        <v>4.3333329999999997</v>
      </c>
      <c r="AE2826">
        <f t="shared" si="215"/>
        <v>3.3333333333333333E-2</v>
      </c>
      <c r="AF2826">
        <v>3.3333333333333333E-2</v>
      </c>
      <c r="AH2826">
        <v>-0.4</v>
      </c>
      <c r="AI2826">
        <v>0</v>
      </c>
      <c r="AJ2826">
        <v>0.25</v>
      </c>
      <c r="AN2826">
        <v>99.449910000000003</v>
      </c>
      <c r="AO2826">
        <v>1.0022039999999999</v>
      </c>
      <c r="AP2826">
        <v>9.2598536031337997E-2</v>
      </c>
      <c r="AT2826">
        <v>1</v>
      </c>
      <c r="AV2826">
        <v>0</v>
      </c>
      <c r="AW2826">
        <v>1</v>
      </c>
      <c r="AZ2826">
        <v>52.9</v>
      </c>
      <c r="BA2826">
        <v>106.5</v>
      </c>
      <c r="BB2826">
        <v>76.3</v>
      </c>
      <c r="BC2826">
        <v>103.210686933025</v>
      </c>
      <c r="BD2826">
        <v>100.675199319877</v>
      </c>
      <c r="BE2826">
        <v>102.571594</v>
      </c>
      <c r="BF2826">
        <v>102.2766455</v>
      </c>
    </row>
    <row r="2827" spans="1:58">
      <c r="A2827" t="s">
        <v>11</v>
      </c>
      <c r="B2827" t="s">
        <v>45</v>
      </c>
      <c r="C2827">
        <v>2016</v>
      </c>
      <c r="D2827">
        <f t="shared" si="219"/>
        <v>282</v>
      </c>
      <c r="E2827">
        <v>2</v>
      </c>
      <c r="F2827">
        <v>43023.805185999998</v>
      </c>
      <c r="G2827">
        <v>3540859.1668159999</v>
      </c>
      <c r="H2827">
        <v>1909153.0129730001</v>
      </c>
      <c r="I2827">
        <v>700791.48943299998</v>
      </c>
      <c r="J2827">
        <v>709091.601715</v>
      </c>
      <c r="K2827">
        <v>1720874.157966</v>
      </c>
      <c r="L2827">
        <v>1485691.658969</v>
      </c>
      <c r="M2827">
        <v>4.2483660130718999</v>
      </c>
      <c r="N2827">
        <v>41020000</v>
      </c>
      <c r="O2827">
        <f>VLOOKUP(C2827,[1]pop_15p_a!$A$8:$AL$68,13,FALSE)</f>
        <v>62480318.743232898</v>
      </c>
      <c r="Q2827">
        <f t="shared" si="218"/>
        <v>235182.49899700005</v>
      </c>
      <c r="R2827">
        <f t="shared" si="216"/>
        <v>82316</v>
      </c>
      <c r="S2827">
        <v>82300</v>
      </c>
      <c r="T2827">
        <v>82316</v>
      </c>
      <c r="U2827">
        <f t="shared" ref="U2827:U2838" si="220">V2827</f>
        <v>71.2</v>
      </c>
      <c r="V2827">
        <v>71.2</v>
      </c>
      <c r="W2827">
        <v>69.099999999999994</v>
      </c>
      <c r="Z2827">
        <f t="shared" si="217"/>
        <v>4.233333</v>
      </c>
      <c r="AA2827">
        <v>4.2</v>
      </c>
      <c r="AB2827">
        <v>4.233333</v>
      </c>
      <c r="AE2827">
        <f t="shared" si="215"/>
        <v>0</v>
      </c>
      <c r="AF2827">
        <v>0</v>
      </c>
      <c r="AH2827">
        <v>-0.4</v>
      </c>
      <c r="AI2827">
        <v>0</v>
      </c>
      <c r="AJ2827">
        <v>0.25</v>
      </c>
      <c r="AN2827">
        <v>100.4834</v>
      </c>
      <c r="AO2827">
        <v>1.0118309999999999</v>
      </c>
      <c r="AP2827">
        <v>9.2598536031337997E-2</v>
      </c>
      <c r="AT2827">
        <v>1</v>
      </c>
      <c r="AV2827">
        <v>0</v>
      </c>
      <c r="AW2827">
        <v>1</v>
      </c>
      <c r="AZ2827">
        <v>53</v>
      </c>
      <c r="BA2827">
        <v>106.2</v>
      </c>
      <c r="BB2827">
        <v>76.099999999999994</v>
      </c>
      <c r="BC2827">
        <v>104.708627804766</v>
      </c>
      <c r="BD2827">
        <v>100.97033851991</v>
      </c>
      <c r="BE2827">
        <v>104.2047343</v>
      </c>
      <c r="BF2827">
        <v>102.95438009999999</v>
      </c>
    </row>
    <row r="2828" spans="1:58">
      <c r="A2828" t="s">
        <v>11</v>
      </c>
      <c r="B2828" t="s">
        <v>45</v>
      </c>
      <c r="C2828">
        <v>2016</v>
      </c>
      <c r="D2828">
        <f t="shared" si="219"/>
        <v>283</v>
      </c>
      <c r="E2828">
        <v>3</v>
      </c>
      <c r="F2828">
        <v>43068.956082999997</v>
      </c>
      <c r="G2828">
        <v>3548149.8089760002</v>
      </c>
      <c r="H2828">
        <v>1917405.589128</v>
      </c>
      <c r="I2828">
        <v>705451.62817200006</v>
      </c>
      <c r="J2828">
        <v>715385.77329899999</v>
      </c>
      <c r="K2828">
        <v>1722392.879215</v>
      </c>
      <c r="L2828">
        <v>1491313.3608629999</v>
      </c>
      <c r="M2828">
        <v>4.1067122968033001</v>
      </c>
      <c r="N2828">
        <v>41096666.666666701</v>
      </c>
      <c r="O2828">
        <f>VLOOKUP(C2828,[1]pop_15p_a!$A$8:$AL$68,13,FALSE)</f>
        <v>62480318.743232898</v>
      </c>
      <c r="Q2828">
        <f t="shared" si="218"/>
        <v>231079.51835200004</v>
      </c>
      <c r="R2828">
        <f t="shared" si="216"/>
        <v>82385</v>
      </c>
      <c r="S2828">
        <v>82383</v>
      </c>
      <c r="T2828">
        <v>82385</v>
      </c>
      <c r="U2828">
        <f t="shared" si="220"/>
        <v>70.5</v>
      </c>
      <c r="V2828">
        <v>70.5</v>
      </c>
      <c r="W2828">
        <v>69.099999999999994</v>
      </c>
      <c r="Z2828">
        <f t="shared" si="217"/>
        <v>4.0999999999999996</v>
      </c>
      <c r="AA2828">
        <v>4.0999999999999996</v>
      </c>
      <c r="AB2828">
        <v>4.0999999999999996</v>
      </c>
      <c r="AE2828">
        <f t="shared" si="215"/>
        <v>0</v>
      </c>
      <c r="AF2828">
        <v>0</v>
      </c>
      <c r="AH2828">
        <v>-0.4</v>
      </c>
      <c r="AI2828">
        <v>0</v>
      </c>
      <c r="AJ2828">
        <v>0.25</v>
      </c>
      <c r="AN2828">
        <v>101.0502</v>
      </c>
      <c r="AO2828">
        <v>1.0198039999999999</v>
      </c>
      <c r="AP2828">
        <v>9.2598536031337997E-2</v>
      </c>
      <c r="AT2828">
        <v>1</v>
      </c>
      <c r="AV2828">
        <v>0</v>
      </c>
      <c r="AW2828">
        <v>1</v>
      </c>
      <c r="AZ2828">
        <v>53.1</v>
      </c>
      <c r="BA2828">
        <v>106.5</v>
      </c>
      <c r="BB2828">
        <v>76.099999999999994</v>
      </c>
      <c r="BC2828">
        <v>106.045867177315</v>
      </c>
      <c r="BD2828">
        <v>101.37956151431599</v>
      </c>
      <c r="BE2828">
        <v>105.4428855</v>
      </c>
      <c r="BF2828">
        <v>104.6729325</v>
      </c>
    </row>
    <row r="2829" spans="1:58">
      <c r="A2829" t="s">
        <v>11</v>
      </c>
      <c r="B2829" t="s">
        <v>45</v>
      </c>
      <c r="C2829">
        <v>2016</v>
      </c>
      <c r="D2829">
        <f t="shared" si="219"/>
        <v>284</v>
      </c>
      <c r="E2829">
        <v>4</v>
      </c>
      <c r="F2829">
        <v>43163.578762999998</v>
      </c>
      <c r="G2829">
        <v>3560995.2479400001</v>
      </c>
      <c r="H2829">
        <v>1925282.967308</v>
      </c>
      <c r="I2829">
        <v>709909.34243299998</v>
      </c>
      <c r="J2829">
        <v>716077.39434700005</v>
      </c>
      <c r="K2829">
        <v>1738253.467684</v>
      </c>
      <c r="L2829">
        <v>1533835.81247</v>
      </c>
      <c r="M2829">
        <v>3.9341972530457099</v>
      </c>
      <c r="N2829">
        <v>41266666.666666701</v>
      </c>
      <c r="O2829">
        <f>VLOOKUP(C2829,[1]pop_15p_a!$A$8:$AL$68,13,FALSE)</f>
        <v>62480318.743232898</v>
      </c>
      <c r="Q2829">
        <f t="shared" si="218"/>
        <v>204417.65521400003</v>
      </c>
      <c r="R2829">
        <f t="shared" si="216"/>
        <v>82471</v>
      </c>
      <c r="S2829">
        <v>82500</v>
      </c>
      <c r="T2829">
        <v>82471</v>
      </c>
      <c r="U2829">
        <f t="shared" si="220"/>
        <v>69.2</v>
      </c>
      <c r="V2829">
        <v>69.2</v>
      </c>
      <c r="W2829">
        <v>69.099999999999994</v>
      </c>
      <c r="Z2829">
        <f t="shared" si="217"/>
        <v>3.9333330000000002</v>
      </c>
      <c r="AA2829">
        <v>3.9</v>
      </c>
      <c r="AB2829">
        <v>3.9333330000000002</v>
      </c>
      <c r="AE2829">
        <f t="shared" si="215"/>
        <v>0</v>
      </c>
      <c r="AF2829">
        <v>0</v>
      </c>
      <c r="AH2829">
        <v>-0.4</v>
      </c>
      <c r="AI2829">
        <v>0</v>
      </c>
      <c r="AJ2829">
        <v>0.25</v>
      </c>
      <c r="AN2829">
        <v>100.98350000000001</v>
      </c>
      <c r="AO2829">
        <v>1.0158369999999999</v>
      </c>
      <c r="AP2829">
        <v>9.2598536031337997E-2</v>
      </c>
      <c r="AT2829">
        <v>1</v>
      </c>
      <c r="AV2829">
        <v>0</v>
      </c>
      <c r="AW2829">
        <v>1</v>
      </c>
      <c r="AZ2829">
        <v>53</v>
      </c>
      <c r="BA2829">
        <v>105.8</v>
      </c>
      <c r="BB2829">
        <v>75.900000000000006</v>
      </c>
      <c r="BC2829">
        <v>107.133405356681</v>
      </c>
      <c r="BD2829">
        <v>101.85063101157699</v>
      </c>
      <c r="BE2829">
        <v>106.5676517</v>
      </c>
      <c r="BF2829">
        <v>104.9930981</v>
      </c>
    </row>
    <row r="2830" spans="1:58">
      <c r="A2830" t="s">
        <v>11</v>
      </c>
      <c r="B2830" t="s">
        <v>45</v>
      </c>
      <c r="C2830">
        <v>2017</v>
      </c>
      <c r="D2830">
        <f t="shared" si="219"/>
        <v>285</v>
      </c>
      <c r="E2830">
        <v>1</v>
      </c>
      <c r="F2830">
        <v>43655.285044999997</v>
      </c>
      <c r="G2830">
        <v>3603350.8829239998</v>
      </c>
      <c r="H2830">
        <v>1932081.6220450001</v>
      </c>
      <c r="I2830">
        <v>715025.15275500005</v>
      </c>
      <c r="J2830">
        <v>725275.93601800001</v>
      </c>
      <c r="K2830">
        <v>1773645.477987</v>
      </c>
      <c r="L2830">
        <v>1545727.922606</v>
      </c>
      <c r="M2830">
        <v>3.8819875776397601</v>
      </c>
      <c r="N2830">
        <v>41266666.666666701</v>
      </c>
      <c r="O2830">
        <f>VLOOKUP(C2830,[1]pop_15p_a!$A$8:$AL$68,13,FALSE)</f>
        <v>62463970.426020101</v>
      </c>
      <c r="Q2830">
        <f t="shared" si="218"/>
        <v>227917.55538100004</v>
      </c>
      <c r="R2830">
        <f t="shared" si="216"/>
        <v>82552</v>
      </c>
      <c r="S2830">
        <v>82541</v>
      </c>
      <c r="T2830">
        <v>82552</v>
      </c>
      <c r="U2830">
        <f t="shared" si="220"/>
        <v>67.900000000000006</v>
      </c>
      <c r="V2830">
        <v>67.900000000000006</v>
      </c>
      <c r="W2830">
        <v>65.2</v>
      </c>
      <c r="Z2830">
        <f t="shared" si="217"/>
        <v>3.9</v>
      </c>
      <c r="AA2830">
        <v>3.9</v>
      </c>
      <c r="AB2830">
        <v>3.9</v>
      </c>
      <c r="AE2830">
        <f t="shared" si="215"/>
        <v>0</v>
      </c>
      <c r="AF2830">
        <v>0</v>
      </c>
      <c r="AH2830">
        <v>-0.4</v>
      </c>
      <c r="AI2830">
        <v>0</v>
      </c>
      <c r="AJ2830">
        <v>0.25</v>
      </c>
      <c r="AN2830">
        <v>101.0835</v>
      </c>
      <c r="AO2830">
        <v>1.011649</v>
      </c>
      <c r="AP2830">
        <v>0.163419822948145</v>
      </c>
      <c r="AT2830">
        <v>1</v>
      </c>
      <c r="AV2830">
        <v>0</v>
      </c>
      <c r="AW2830">
        <v>1</v>
      </c>
      <c r="AZ2830">
        <v>52.8</v>
      </c>
      <c r="BA2830">
        <v>106.9</v>
      </c>
      <c r="BB2830">
        <v>76</v>
      </c>
      <c r="BC2830">
        <v>106.578821049575</v>
      </c>
      <c r="BD2830">
        <v>102.26852509577201</v>
      </c>
      <c r="BE2830">
        <v>106.1451943</v>
      </c>
      <c r="BF2830">
        <v>103.8347184</v>
      </c>
    </row>
    <row r="2831" spans="1:58">
      <c r="A2831" t="s">
        <v>11</v>
      </c>
      <c r="B2831" t="s">
        <v>45</v>
      </c>
      <c r="C2831">
        <v>2017</v>
      </c>
      <c r="D2831">
        <f t="shared" si="219"/>
        <v>286</v>
      </c>
      <c r="E2831">
        <v>2</v>
      </c>
      <c r="F2831">
        <v>43856.204530000003</v>
      </c>
      <c r="G2831">
        <v>3623487.330695</v>
      </c>
      <c r="H2831">
        <v>1938646.252136</v>
      </c>
      <c r="I2831">
        <v>716983.71554899996</v>
      </c>
      <c r="J2831">
        <v>736273.38640800002</v>
      </c>
      <c r="K2831">
        <v>1802497.6634</v>
      </c>
      <c r="L2831">
        <v>1587531.5322139999</v>
      </c>
      <c r="M2831">
        <v>3.8247135336017499</v>
      </c>
      <c r="N2831">
        <v>41406666.666666701</v>
      </c>
      <c r="O2831">
        <f>VLOOKUP(C2831,[1]pop_15p_a!$A$8:$AL$68,13,FALSE)</f>
        <v>62463970.426020101</v>
      </c>
      <c r="Q2831">
        <f t="shared" si="218"/>
        <v>214966.13118600007</v>
      </c>
      <c r="R2831">
        <f t="shared" si="216"/>
        <v>82636</v>
      </c>
      <c r="S2831">
        <v>82622</v>
      </c>
      <c r="T2831">
        <v>82636</v>
      </c>
      <c r="U2831">
        <f t="shared" si="220"/>
        <v>67.2</v>
      </c>
      <c r="V2831">
        <v>67.2</v>
      </c>
      <c r="W2831">
        <v>65.2</v>
      </c>
      <c r="Z2831">
        <f t="shared" si="217"/>
        <v>3.8333330000000001</v>
      </c>
      <c r="AA2831">
        <v>3.8</v>
      </c>
      <c r="AB2831">
        <v>3.8333330000000001</v>
      </c>
      <c r="AE2831">
        <f t="shared" si="215"/>
        <v>0</v>
      </c>
      <c r="AF2831">
        <v>0</v>
      </c>
      <c r="AH2831">
        <v>-0.4</v>
      </c>
      <c r="AI2831">
        <v>0</v>
      </c>
      <c r="AJ2831">
        <v>0.25</v>
      </c>
      <c r="AN2831">
        <v>101.917</v>
      </c>
      <c r="AO2831">
        <v>1.0247839999999999</v>
      </c>
      <c r="AP2831">
        <v>0.163419822948145</v>
      </c>
      <c r="AT2831">
        <v>1</v>
      </c>
      <c r="AV2831">
        <v>0</v>
      </c>
      <c r="AW2831">
        <v>1</v>
      </c>
      <c r="AZ2831">
        <v>52.9</v>
      </c>
      <c r="BA2831">
        <v>106.6</v>
      </c>
      <c r="BB2831">
        <v>76</v>
      </c>
      <c r="BC2831">
        <v>107.54245178417101</v>
      </c>
      <c r="BD2831">
        <v>102.71818295927</v>
      </c>
      <c r="BE2831">
        <v>106.77319559999999</v>
      </c>
      <c r="BF2831">
        <v>104.4034249</v>
      </c>
    </row>
    <row r="2832" spans="1:58">
      <c r="A2832" t="s">
        <v>11</v>
      </c>
      <c r="B2832" t="s">
        <v>45</v>
      </c>
      <c r="C2832">
        <v>2017</v>
      </c>
      <c r="D2832">
        <f t="shared" si="219"/>
        <v>287</v>
      </c>
      <c r="E2832">
        <v>3</v>
      </c>
      <c r="F2832">
        <v>44198.007986999997</v>
      </c>
      <c r="G2832">
        <v>3654733.2804100001</v>
      </c>
      <c r="H2832">
        <v>1949900.1779740001</v>
      </c>
      <c r="I2832">
        <v>721711.35950100003</v>
      </c>
      <c r="J2832">
        <v>741253.441475</v>
      </c>
      <c r="K2832">
        <v>1827300.2266009999</v>
      </c>
      <c r="L2832">
        <v>1586234.216392</v>
      </c>
      <c r="M2832">
        <v>3.7071290944123501</v>
      </c>
      <c r="N2832">
        <v>41646666.666666701</v>
      </c>
      <c r="O2832">
        <f>VLOOKUP(C2832,[1]pop_15p_a!$A$8:$AL$68,13,FALSE)</f>
        <v>62463970.426020101</v>
      </c>
      <c r="Q2832">
        <f t="shared" si="218"/>
        <v>241066.01020899997</v>
      </c>
      <c r="R2832">
        <f t="shared" si="216"/>
        <v>82693</v>
      </c>
      <c r="S2832">
        <v>82690</v>
      </c>
      <c r="T2832">
        <v>82693</v>
      </c>
      <c r="U2832">
        <f t="shared" si="220"/>
        <v>66.3</v>
      </c>
      <c r="V2832">
        <v>66.3</v>
      </c>
      <c r="W2832">
        <v>65.2</v>
      </c>
      <c r="Z2832">
        <f t="shared" si="217"/>
        <v>3.7</v>
      </c>
      <c r="AA2832">
        <v>3.7</v>
      </c>
      <c r="AB2832">
        <v>3.7</v>
      </c>
      <c r="AE2832">
        <f t="shared" si="215"/>
        <v>0</v>
      </c>
      <c r="AF2832">
        <v>0</v>
      </c>
      <c r="AH2832">
        <v>-0.4</v>
      </c>
      <c r="AI2832">
        <v>0</v>
      </c>
      <c r="AJ2832">
        <v>0.25</v>
      </c>
      <c r="AN2832">
        <v>102.61709999999999</v>
      </c>
      <c r="AO2832">
        <v>1.034089</v>
      </c>
      <c r="AP2832">
        <v>0.163419822948145</v>
      </c>
      <c r="AT2832">
        <v>1</v>
      </c>
      <c r="AV2832">
        <v>0</v>
      </c>
      <c r="AW2832">
        <v>1</v>
      </c>
      <c r="AZ2832">
        <v>52.9</v>
      </c>
      <c r="BA2832">
        <v>107.1</v>
      </c>
      <c r="BB2832">
        <v>76</v>
      </c>
      <c r="BC2832">
        <v>108.969445226985</v>
      </c>
      <c r="BD2832">
        <v>103.10227244865099</v>
      </c>
      <c r="BE2832">
        <v>108.1896045</v>
      </c>
      <c r="BF2832">
        <v>105.7040769</v>
      </c>
    </row>
    <row r="2833" spans="1:58">
      <c r="A2833" t="s">
        <v>11</v>
      </c>
      <c r="B2833" t="s">
        <v>45</v>
      </c>
      <c r="C2833">
        <v>2017</v>
      </c>
      <c r="D2833">
        <f t="shared" si="219"/>
        <v>288</v>
      </c>
      <c r="E2833">
        <v>4</v>
      </c>
      <c r="F2833">
        <v>44475.574334999998</v>
      </c>
      <c r="G2833">
        <v>3681465.6655509998</v>
      </c>
      <c r="H2833">
        <v>1962466.8519009999</v>
      </c>
      <c r="I2833">
        <v>725763.72341800004</v>
      </c>
      <c r="J2833">
        <v>746371.65638399997</v>
      </c>
      <c r="K2833">
        <v>1859526.803999</v>
      </c>
      <c r="L2833">
        <v>1618235.6420539999</v>
      </c>
      <c r="M2833">
        <v>3.6006168080185201</v>
      </c>
      <c r="N2833">
        <v>41676666.666666701</v>
      </c>
      <c r="O2833">
        <f>VLOOKUP(C2833,[1]pop_15p_a!$A$8:$AL$68,13,FALSE)</f>
        <v>62463970.426020101</v>
      </c>
      <c r="Q2833">
        <f t="shared" si="218"/>
        <v>241291.16194500006</v>
      </c>
      <c r="R2833">
        <f t="shared" si="216"/>
        <v>82748</v>
      </c>
      <c r="S2833">
        <v>82775</v>
      </c>
      <c r="T2833">
        <v>82748</v>
      </c>
      <c r="U2833">
        <f t="shared" si="220"/>
        <v>65.099999999999994</v>
      </c>
      <c r="V2833">
        <v>65.099999999999994</v>
      </c>
      <c r="W2833">
        <v>65.2</v>
      </c>
      <c r="Z2833">
        <f t="shared" si="217"/>
        <v>3.6</v>
      </c>
      <c r="AA2833">
        <v>3.6</v>
      </c>
      <c r="AB2833">
        <v>3.6</v>
      </c>
      <c r="AE2833">
        <f t="shared" si="215"/>
        <v>0</v>
      </c>
      <c r="AF2833">
        <v>0</v>
      </c>
      <c r="AH2833">
        <v>-0.4</v>
      </c>
      <c r="AI2833">
        <v>0</v>
      </c>
      <c r="AJ2833">
        <v>0.25</v>
      </c>
      <c r="AN2833">
        <v>102.4171</v>
      </c>
      <c r="AO2833">
        <v>1.027633</v>
      </c>
      <c r="AP2833">
        <v>0.163419822948145</v>
      </c>
      <c r="AT2833">
        <v>1</v>
      </c>
      <c r="AV2833">
        <v>0</v>
      </c>
      <c r="AW2833">
        <v>1</v>
      </c>
      <c r="AZ2833">
        <v>52.7</v>
      </c>
      <c r="BA2833">
        <v>106.6</v>
      </c>
      <c r="BB2833">
        <v>75.7</v>
      </c>
      <c r="BC2833">
        <v>110.28245680281201</v>
      </c>
      <c r="BD2833">
        <v>103.506550365972</v>
      </c>
      <c r="BE2833">
        <v>109.6048357</v>
      </c>
      <c r="BF2833">
        <v>106.9957599</v>
      </c>
    </row>
    <row r="2834" spans="1:58">
      <c r="A2834" t="s">
        <v>11</v>
      </c>
      <c r="B2834" t="s">
        <v>45</v>
      </c>
      <c r="C2834">
        <v>2018</v>
      </c>
      <c r="D2834">
        <f t="shared" si="219"/>
        <v>289</v>
      </c>
      <c r="E2834">
        <v>1</v>
      </c>
      <c r="F2834">
        <v>44514.936412000003</v>
      </c>
      <c r="G2834">
        <v>3686326.3991970001</v>
      </c>
      <c r="H2834">
        <v>1964154.3297280001</v>
      </c>
      <c r="I2834">
        <v>725763.63225699996</v>
      </c>
      <c r="J2834">
        <v>753356.809809</v>
      </c>
      <c r="K2834">
        <v>1853495.8027880001</v>
      </c>
      <c r="L2834">
        <v>1612288.836225</v>
      </c>
      <c r="Q2834">
        <f t="shared" si="218"/>
        <v>241206.96656300011</v>
      </c>
      <c r="R2834">
        <f t="shared" si="216"/>
        <v>82822</v>
      </c>
      <c r="S2834">
        <v>82811</v>
      </c>
      <c r="T2834">
        <v>82822</v>
      </c>
      <c r="U2834">
        <f t="shared" si="220"/>
        <v>63.8</v>
      </c>
      <c r="V2834">
        <v>63.8</v>
      </c>
      <c r="W2834">
        <v>61.7</v>
      </c>
      <c r="Z2834">
        <f t="shared" si="217"/>
        <v>3.5</v>
      </c>
      <c r="AA2834">
        <v>3.5</v>
      </c>
      <c r="AB2834">
        <v>3.5</v>
      </c>
      <c r="AE2834">
        <f t="shared" si="215"/>
        <v>0</v>
      </c>
      <c r="AF2834">
        <v>0</v>
      </c>
      <c r="AH2834">
        <v>-0.4</v>
      </c>
      <c r="AI2834">
        <v>0</v>
      </c>
      <c r="AJ2834">
        <v>0.25</v>
      </c>
      <c r="AN2834">
        <v>102.4171</v>
      </c>
      <c r="AO2834">
        <v>1.0254240000000001</v>
      </c>
      <c r="AP2834">
        <v>0.29815999542184601</v>
      </c>
      <c r="AT2834">
        <v>1</v>
      </c>
      <c r="AV2834">
        <v>0</v>
      </c>
      <c r="AW2834">
        <v>1</v>
      </c>
      <c r="AZ2834">
        <v>52.5</v>
      </c>
      <c r="BA2834">
        <v>106.6</v>
      </c>
      <c r="BB2834">
        <v>75.900000000000006</v>
      </c>
      <c r="BC2834">
        <v>110.90959039884</v>
      </c>
      <c r="BD2834">
        <v>103.955018735213</v>
      </c>
      <c r="BE2834">
        <v>110.1891912</v>
      </c>
      <c r="BF2834">
        <v>106.49868600000001</v>
      </c>
    </row>
    <row r="2835" spans="1:58">
      <c r="A2835" t="s">
        <v>11</v>
      </c>
      <c r="B2835" t="s">
        <v>45</v>
      </c>
      <c r="C2835">
        <v>2018</v>
      </c>
      <c r="D2835">
        <f t="shared" si="219"/>
        <v>290</v>
      </c>
      <c r="E2835">
        <v>2</v>
      </c>
      <c r="F2835">
        <v>44667.407915999996</v>
      </c>
      <c r="G2835">
        <v>3700560.7436000002</v>
      </c>
      <c r="H2835">
        <v>1968468.287029</v>
      </c>
      <c r="I2835">
        <v>730086.10818800004</v>
      </c>
      <c r="J2835">
        <v>760826.70978000003</v>
      </c>
      <c r="K2835">
        <v>1865306.9116789999</v>
      </c>
      <c r="L2835">
        <v>1638523.6388099999</v>
      </c>
      <c r="Q2835">
        <f t="shared" si="218"/>
        <v>226783.27286899998</v>
      </c>
      <c r="R2835">
        <f t="shared" si="216"/>
        <v>82859</v>
      </c>
      <c r="S2835">
        <v>82847</v>
      </c>
      <c r="T2835">
        <v>82859</v>
      </c>
      <c r="U2835">
        <f t="shared" si="220"/>
        <v>62.8</v>
      </c>
      <c r="V2835">
        <v>62.8</v>
      </c>
      <c r="W2835">
        <v>61.7</v>
      </c>
      <c r="Z2835">
        <f t="shared" si="217"/>
        <v>3.4333330000000002</v>
      </c>
      <c r="AA2835">
        <v>3.4</v>
      </c>
      <c r="AB2835">
        <v>3.4333330000000002</v>
      </c>
      <c r="AE2835">
        <f t="shared" si="215"/>
        <v>0</v>
      </c>
      <c r="AF2835">
        <v>0</v>
      </c>
      <c r="AH2835">
        <v>-0.4</v>
      </c>
      <c r="AI2835">
        <v>0</v>
      </c>
      <c r="AJ2835">
        <v>0.25</v>
      </c>
      <c r="AN2835">
        <v>103.68389999999999</v>
      </c>
      <c r="AO2835">
        <v>1.0375320000000001</v>
      </c>
      <c r="AP2835">
        <v>0.29815999542184601</v>
      </c>
      <c r="AT2835">
        <v>1</v>
      </c>
      <c r="AV2835">
        <v>0</v>
      </c>
      <c r="AW2835">
        <v>1</v>
      </c>
      <c r="AZ2835">
        <v>52.5</v>
      </c>
      <c r="BA2835">
        <v>107.9</v>
      </c>
      <c r="BB2835">
        <v>76</v>
      </c>
      <c r="BC2835">
        <v>111.049097332266</v>
      </c>
      <c r="BD2835">
        <v>104.374355643839</v>
      </c>
      <c r="BE2835">
        <v>110.2673233</v>
      </c>
      <c r="BF2835">
        <v>106.70168030000001</v>
      </c>
    </row>
    <row r="2836" spans="1:58">
      <c r="A2836" t="s">
        <v>11</v>
      </c>
      <c r="B2836" t="s">
        <v>45</v>
      </c>
      <c r="C2836">
        <v>2018</v>
      </c>
      <c r="D2836">
        <f t="shared" si="219"/>
        <v>291</v>
      </c>
      <c r="E2836">
        <v>3</v>
      </c>
      <c r="F2836">
        <v>44576.112778000002</v>
      </c>
      <c r="G2836">
        <v>3696741.6088299998</v>
      </c>
      <c r="H2836">
        <v>1969218.4488609999</v>
      </c>
      <c r="I2836">
        <v>730964.08618500002</v>
      </c>
      <c r="J2836">
        <v>766152.52971300005</v>
      </c>
      <c r="K2836">
        <v>1854508.0300489999</v>
      </c>
      <c r="L2836">
        <v>1656830.400263</v>
      </c>
      <c r="Q2836">
        <f t="shared" si="218"/>
        <v>197677.62978599989</v>
      </c>
      <c r="R2836">
        <f t="shared" si="216"/>
        <v>82934</v>
      </c>
      <c r="S2836">
        <v>82931</v>
      </c>
      <c r="T2836">
        <v>82934</v>
      </c>
      <c r="U2836">
        <f t="shared" si="220"/>
        <v>62.4</v>
      </c>
      <c r="V2836">
        <v>62.4</v>
      </c>
      <c r="W2836">
        <v>61.7</v>
      </c>
      <c r="Z2836">
        <f t="shared" si="217"/>
        <v>3.4</v>
      </c>
      <c r="AA2836">
        <v>3.4</v>
      </c>
      <c r="AB2836">
        <v>3.4</v>
      </c>
      <c r="AE2836">
        <f t="shared" si="215"/>
        <v>0</v>
      </c>
      <c r="AF2836">
        <v>0</v>
      </c>
      <c r="AH2836">
        <v>-0.5</v>
      </c>
      <c r="AI2836">
        <v>0</v>
      </c>
      <c r="AJ2836">
        <v>0.25</v>
      </c>
      <c r="AN2836">
        <v>104.5508</v>
      </c>
      <c r="AO2836">
        <v>1.046109</v>
      </c>
      <c r="AP2836">
        <v>0.29815999542184601</v>
      </c>
      <c r="AT2836">
        <v>1</v>
      </c>
      <c r="AV2836">
        <v>0</v>
      </c>
      <c r="AW2836">
        <v>1</v>
      </c>
      <c r="AZ2836">
        <v>52.7</v>
      </c>
      <c r="BA2836">
        <v>108.2</v>
      </c>
      <c r="BB2836">
        <v>76.400000000000006</v>
      </c>
      <c r="BC2836">
        <v>112.95120438988801</v>
      </c>
      <c r="BD2836">
        <v>104.760244097011</v>
      </c>
      <c r="BE2836">
        <v>112.166984</v>
      </c>
      <c r="BF2836">
        <v>108.4740353</v>
      </c>
    </row>
    <row r="2837" spans="1:58">
      <c r="A2837" t="s">
        <v>11</v>
      </c>
      <c r="B2837" t="s">
        <v>45</v>
      </c>
      <c r="C2837">
        <v>2018</v>
      </c>
      <c r="D2837">
        <f t="shared" si="219"/>
        <v>292</v>
      </c>
      <c r="E2837">
        <v>4</v>
      </c>
      <c r="F2837">
        <v>44613.340067999998</v>
      </c>
      <c r="G2837">
        <v>3704379.4658920001</v>
      </c>
      <c r="H2837">
        <v>1977658.8347100001</v>
      </c>
      <c r="I2837">
        <v>733733.12176200002</v>
      </c>
      <c r="J2837">
        <v>773276.61915899999</v>
      </c>
      <c r="K2837">
        <v>1857713.9710619999</v>
      </c>
      <c r="L2837">
        <v>1667641.4623169999</v>
      </c>
      <c r="Q2837">
        <f t="shared" si="218"/>
        <v>190072.508745</v>
      </c>
      <c r="R2837">
        <f t="shared" si="216"/>
        <v>83007</v>
      </c>
      <c r="S2837">
        <v>83033</v>
      </c>
      <c r="T2837">
        <v>83007</v>
      </c>
      <c r="U2837">
        <f t="shared" si="220"/>
        <v>61.6</v>
      </c>
      <c r="V2837">
        <v>61.6</v>
      </c>
      <c r="W2837">
        <v>61.7</v>
      </c>
      <c r="AA2837">
        <v>3.3</v>
      </c>
      <c r="AE2837">
        <f t="shared" si="215"/>
        <v>0</v>
      </c>
      <c r="AF2837">
        <v>0</v>
      </c>
      <c r="AO2837">
        <v>1.041363</v>
      </c>
      <c r="AP2837">
        <v>0.29815999542184601</v>
      </c>
      <c r="AT2837">
        <v>1</v>
      </c>
      <c r="AV2837">
        <v>0</v>
      </c>
      <c r="AW2837">
        <v>1</v>
      </c>
      <c r="BD2837">
        <v>105.132012890528</v>
      </c>
    </row>
    <row r="2838" spans="1:58">
      <c r="A2838" t="s">
        <v>11</v>
      </c>
      <c r="B2838" t="s">
        <v>45</v>
      </c>
      <c r="C2838">
        <v>2019</v>
      </c>
      <c r="D2838">
        <f t="shared" si="219"/>
        <v>293</v>
      </c>
      <c r="E2838">
        <v>1</v>
      </c>
      <c r="F2838">
        <v>44783.149802</v>
      </c>
      <c r="G2838">
        <v>3718613.6269720001</v>
      </c>
      <c r="H2838">
        <v>1993226.5305540001</v>
      </c>
      <c r="I2838">
        <v>739541.39609199995</v>
      </c>
      <c r="J2838">
        <v>785449.84359299997</v>
      </c>
      <c r="K2838">
        <v>1891797.407815</v>
      </c>
      <c r="L2838">
        <v>1683353.4468169999</v>
      </c>
      <c r="Q2838">
        <f t="shared" si="218"/>
        <v>208443.96099800011</v>
      </c>
      <c r="R2838">
        <f t="shared" si="216"/>
        <v>83037</v>
      </c>
      <c r="S2838">
        <v>83026</v>
      </c>
      <c r="T2838">
        <v>83037</v>
      </c>
      <c r="U2838">
        <f t="shared" si="220"/>
        <v>61.6</v>
      </c>
      <c r="V2838">
        <v>61.6</v>
      </c>
      <c r="W2838">
        <v>58.6</v>
      </c>
    </row>
    <row r="2839" spans="1:58">
      <c r="A2839" t="s">
        <v>11</v>
      </c>
      <c r="B2839" t="s">
        <v>45</v>
      </c>
      <c r="C2839">
        <v>2019</v>
      </c>
      <c r="D2839">
        <f t="shared" si="219"/>
        <v>294</v>
      </c>
      <c r="E2839">
        <v>2</v>
      </c>
      <c r="F2839">
        <v>44738.928647000001</v>
      </c>
      <c r="G2839">
        <v>3715836.4577250001</v>
      </c>
      <c r="H2839">
        <v>1995102.192664</v>
      </c>
      <c r="I2839">
        <v>743256.05162100005</v>
      </c>
      <c r="J2839">
        <v>784412.36636400002</v>
      </c>
      <c r="K2839">
        <v>1866319.2815739999</v>
      </c>
      <c r="L2839">
        <v>1678740.816776</v>
      </c>
      <c r="Q2839">
        <f t="shared" si="218"/>
        <v>187578.46479799994</v>
      </c>
      <c r="R2839">
        <f t="shared" si="216"/>
        <v>83064</v>
      </c>
      <c r="S2839">
        <v>83053</v>
      </c>
      <c r="T2839">
        <v>83064</v>
      </c>
      <c r="W2839">
        <v>58.6</v>
      </c>
    </row>
    <row r="2840" spans="1:58">
      <c r="A2840" t="s">
        <v>106</v>
      </c>
      <c r="B2840" t="s">
        <v>107</v>
      </c>
      <c r="C2840">
        <v>1955</v>
      </c>
      <c r="D2840">
        <f t="shared" si="219"/>
        <v>37</v>
      </c>
      <c r="E2840">
        <v>1</v>
      </c>
    </row>
    <row r="2841" spans="1:58">
      <c r="A2841" t="s">
        <v>106</v>
      </c>
      <c r="B2841" t="s">
        <v>107</v>
      </c>
      <c r="C2841">
        <v>1955</v>
      </c>
      <c r="D2841">
        <f t="shared" si="219"/>
        <v>38</v>
      </c>
      <c r="E2841">
        <v>2</v>
      </c>
    </row>
    <row r="2842" spans="1:58">
      <c r="A2842" t="s">
        <v>106</v>
      </c>
      <c r="B2842" t="s">
        <v>107</v>
      </c>
      <c r="C2842">
        <v>1955</v>
      </c>
      <c r="D2842">
        <f t="shared" si="219"/>
        <v>39</v>
      </c>
      <c r="E2842">
        <v>3</v>
      </c>
    </row>
    <row r="2843" spans="1:58">
      <c r="A2843" t="s">
        <v>106</v>
      </c>
      <c r="B2843" t="s">
        <v>107</v>
      </c>
      <c r="C2843">
        <v>1955</v>
      </c>
      <c r="D2843">
        <f t="shared" si="219"/>
        <v>40</v>
      </c>
      <c r="E2843">
        <v>4</v>
      </c>
    </row>
    <row r="2844" spans="1:58">
      <c r="A2844" t="s">
        <v>106</v>
      </c>
      <c r="B2844" t="s">
        <v>107</v>
      </c>
      <c r="C2844">
        <v>1956</v>
      </c>
      <c r="D2844">
        <f t="shared" si="219"/>
        <v>41</v>
      </c>
      <c r="E2844">
        <v>1</v>
      </c>
    </row>
    <row r="2845" spans="1:58">
      <c r="A2845" t="s">
        <v>106</v>
      </c>
      <c r="B2845" t="s">
        <v>107</v>
      </c>
      <c r="C2845">
        <v>1956</v>
      </c>
      <c r="D2845">
        <f t="shared" si="219"/>
        <v>42</v>
      </c>
      <c r="E2845">
        <v>2</v>
      </c>
    </row>
    <row r="2846" spans="1:58">
      <c r="A2846" t="s">
        <v>106</v>
      </c>
      <c r="B2846" t="s">
        <v>107</v>
      </c>
      <c r="C2846">
        <v>1956</v>
      </c>
      <c r="D2846">
        <f t="shared" si="219"/>
        <v>43</v>
      </c>
      <c r="E2846">
        <v>3</v>
      </c>
    </row>
    <row r="2847" spans="1:58">
      <c r="A2847" t="s">
        <v>106</v>
      </c>
      <c r="B2847" t="s">
        <v>107</v>
      </c>
      <c r="C2847">
        <v>1956</v>
      </c>
      <c r="D2847">
        <f t="shared" si="219"/>
        <v>44</v>
      </c>
      <c r="E2847">
        <v>4</v>
      </c>
    </row>
    <row r="2848" spans="1:58">
      <c r="A2848" t="s">
        <v>106</v>
      </c>
      <c r="B2848" t="s">
        <v>107</v>
      </c>
      <c r="C2848">
        <v>1957</v>
      </c>
      <c r="D2848">
        <f t="shared" si="219"/>
        <v>45</v>
      </c>
      <c r="E2848">
        <v>1</v>
      </c>
    </row>
    <row r="2849" spans="1:37">
      <c r="A2849" t="s">
        <v>106</v>
      </c>
      <c r="B2849" t="s">
        <v>107</v>
      </c>
      <c r="C2849">
        <v>1957</v>
      </c>
      <c r="D2849">
        <f t="shared" si="219"/>
        <v>46</v>
      </c>
      <c r="E2849">
        <v>2</v>
      </c>
    </row>
    <row r="2850" spans="1:37">
      <c r="A2850" t="s">
        <v>106</v>
      </c>
      <c r="B2850" t="s">
        <v>107</v>
      </c>
      <c r="C2850">
        <v>1957</v>
      </c>
      <c r="D2850">
        <f t="shared" si="219"/>
        <v>47</v>
      </c>
      <c r="E2850">
        <v>3</v>
      </c>
    </row>
    <row r="2851" spans="1:37">
      <c r="A2851" t="s">
        <v>106</v>
      </c>
      <c r="B2851" t="s">
        <v>107</v>
      </c>
      <c r="C2851">
        <v>1957</v>
      </c>
      <c r="D2851">
        <f t="shared" si="219"/>
        <v>48</v>
      </c>
      <c r="E2851">
        <v>4</v>
      </c>
    </row>
    <row r="2852" spans="1:37">
      <c r="A2852" t="s">
        <v>106</v>
      </c>
      <c r="B2852" t="s">
        <v>107</v>
      </c>
      <c r="C2852">
        <v>1958</v>
      </c>
      <c r="D2852">
        <f t="shared" si="219"/>
        <v>49</v>
      </c>
      <c r="E2852">
        <v>1</v>
      </c>
    </row>
    <row r="2853" spans="1:37">
      <c r="A2853" t="s">
        <v>106</v>
      </c>
      <c r="B2853" t="s">
        <v>107</v>
      </c>
      <c r="C2853">
        <v>1958</v>
      </c>
      <c r="D2853">
        <f t="shared" si="219"/>
        <v>50</v>
      </c>
      <c r="E2853">
        <v>2</v>
      </c>
    </row>
    <row r="2854" spans="1:37">
      <c r="A2854" t="s">
        <v>106</v>
      </c>
      <c r="B2854" t="s">
        <v>107</v>
      </c>
      <c r="C2854">
        <v>1958</v>
      </c>
      <c r="D2854">
        <f t="shared" si="219"/>
        <v>51</v>
      </c>
      <c r="E2854">
        <v>3</v>
      </c>
    </row>
    <row r="2855" spans="1:37">
      <c r="A2855" t="s">
        <v>106</v>
      </c>
      <c r="B2855" t="s">
        <v>107</v>
      </c>
      <c r="C2855">
        <v>1958</v>
      </c>
      <c r="D2855">
        <f t="shared" si="219"/>
        <v>52</v>
      </c>
      <c r="E2855">
        <v>4</v>
      </c>
    </row>
    <row r="2856" spans="1:37">
      <c r="A2856" t="s">
        <v>106</v>
      </c>
      <c r="B2856" t="s">
        <v>107</v>
      </c>
      <c r="C2856">
        <v>1959</v>
      </c>
      <c r="D2856">
        <f t="shared" si="219"/>
        <v>53</v>
      </c>
      <c r="E2856">
        <v>1</v>
      </c>
    </row>
    <row r="2857" spans="1:37">
      <c r="A2857" t="s">
        <v>106</v>
      </c>
      <c r="B2857" t="s">
        <v>107</v>
      </c>
      <c r="C2857">
        <v>1959</v>
      </c>
      <c r="D2857">
        <f t="shared" si="219"/>
        <v>54</v>
      </c>
      <c r="E2857">
        <v>2</v>
      </c>
    </row>
    <row r="2858" spans="1:37">
      <c r="A2858" t="s">
        <v>106</v>
      </c>
      <c r="B2858" t="s">
        <v>107</v>
      </c>
      <c r="C2858">
        <v>1959</v>
      </c>
      <c r="D2858">
        <f t="shared" si="219"/>
        <v>55</v>
      </c>
      <c r="E2858">
        <v>3</v>
      </c>
    </row>
    <row r="2859" spans="1:37">
      <c r="A2859" t="s">
        <v>106</v>
      </c>
      <c r="B2859" t="s">
        <v>107</v>
      </c>
      <c r="C2859">
        <v>1959</v>
      </c>
      <c r="D2859">
        <f t="shared" si="219"/>
        <v>56</v>
      </c>
      <c r="E2859">
        <v>4</v>
      </c>
    </row>
    <row r="2860" spans="1:37">
      <c r="A2860" t="s">
        <v>106</v>
      </c>
      <c r="B2860" t="s">
        <v>107</v>
      </c>
      <c r="C2860">
        <v>1960</v>
      </c>
      <c r="D2860">
        <f t="shared" si="219"/>
        <v>57</v>
      </c>
      <c r="E2860">
        <v>1</v>
      </c>
      <c r="G2860">
        <v>56117.944474999997</v>
      </c>
      <c r="H2860">
        <v>34179.742217999999</v>
      </c>
      <c r="I2860">
        <v>10241.812578999999</v>
      </c>
      <c r="J2860">
        <v>12776.004567</v>
      </c>
      <c r="K2860">
        <v>1874.9061160000001</v>
      </c>
      <c r="L2860">
        <v>3491.6815099999999</v>
      </c>
      <c r="Q2860">
        <f t="shared" si="218"/>
        <v>-1616.7753939999998</v>
      </c>
      <c r="AE2860">
        <f t="shared" ref="AE2860:AE2891" si="221">AK2860</f>
        <v>9</v>
      </c>
      <c r="AK2860">
        <v>9</v>
      </c>
    </row>
    <row r="2861" spans="1:37">
      <c r="A2861" t="s">
        <v>106</v>
      </c>
      <c r="B2861" t="s">
        <v>107</v>
      </c>
      <c r="C2861">
        <v>1960</v>
      </c>
      <c r="D2861">
        <f t="shared" si="219"/>
        <v>58</v>
      </c>
      <c r="E2861">
        <v>2</v>
      </c>
      <c r="G2861">
        <v>58036.930895999998</v>
      </c>
      <c r="H2861">
        <v>34809.570019999999</v>
      </c>
      <c r="I2861">
        <v>10341.694679</v>
      </c>
      <c r="J2861">
        <v>13029.234216999999</v>
      </c>
      <c r="K2861">
        <v>1949.1182980000001</v>
      </c>
      <c r="L2861">
        <v>3611.9849880000002</v>
      </c>
      <c r="Q2861">
        <f t="shared" si="218"/>
        <v>-1662.8666900000001</v>
      </c>
      <c r="AE2861">
        <f t="shared" si="221"/>
        <v>7</v>
      </c>
      <c r="AK2861">
        <v>7</v>
      </c>
    </row>
    <row r="2862" spans="1:37">
      <c r="A2862" t="s">
        <v>106</v>
      </c>
      <c r="B2862" t="s">
        <v>107</v>
      </c>
      <c r="C2862">
        <v>1960</v>
      </c>
      <c r="D2862">
        <f t="shared" si="219"/>
        <v>59</v>
      </c>
      <c r="E2862">
        <v>3</v>
      </c>
      <c r="G2862">
        <v>59966.461196999997</v>
      </c>
      <c r="H2862">
        <v>35442.858415000002</v>
      </c>
      <c r="I2862">
        <v>10442.125581</v>
      </c>
      <c r="J2862">
        <v>13283.855239</v>
      </c>
      <c r="K2862">
        <v>2023.7382399999999</v>
      </c>
      <c r="L2862">
        <v>3732.9494749999999</v>
      </c>
      <c r="Q2862">
        <f t="shared" si="218"/>
        <v>-1709.211235</v>
      </c>
      <c r="AE2862">
        <f t="shared" si="221"/>
        <v>7</v>
      </c>
      <c r="AK2862">
        <v>7</v>
      </c>
    </row>
    <row r="2863" spans="1:37">
      <c r="A2863" t="s">
        <v>106</v>
      </c>
      <c r="B2863" t="s">
        <v>107</v>
      </c>
      <c r="C2863">
        <v>1960</v>
      </c>
      <c r="D2863">
        <f t="shared" si="219"/>
        <v>60</v>
      </c>
      <c r="E2863">
        <v>4</v>
      </c>
      <c r="G2863">
        <v>61906.535381000002</v>
      </c>
      <c r="H2863">
        <v>36079.607403000002</v>
      </c>
      <c r="I2863">
        <v>10543.105287</v>
      </c>
      <c r="J2863">
        <v>13539.867633</v>
      </c>
      <c r="K2863">
        <v>2098.7659410000001</v>
      </c>
      <c r="L2863">
        <v>3854.5749689999998</v>
      </c>
      <c r="Q2863">
        <f t="shared" si="218"/>
        <v>-1755.8090279999997</v>
      </c>
      <c r="AE2863">
        <f t="shared" si="221"/>
        <v>6</v>
      </c>
      <c r="AK2863">
        <v>6</v>
      </c>
    </row>
    <row r="2864" spans="1:37">
      <c r="A2864" t="s">
        <v>106</v>
      </c>
      <c r="B2864" t="s">
        <v>107</v>
      </c>
      <c r="C2864">
        <v>1961</v>
      </c>
      <c r="D2864">
        <f t="shared" si="219"/>
        <v>61</v>
      </c>
      <c r="E2864">
        <v>1</v>
      </c>
      <c r="G2864">
        <v>63824.229476</v>
      </c>
      <c r="H2864">
        <v>36710.902582000002</v>
      </c>
      <c r="I2864">
        <v>10643.855927000001</v>
      </c>
      <c r="J2864">
        <v>13794.523326</v>
      </c>
      <c r="K2864">
        <v>2173.2063419999999</v>
      </c>
      <c r="L2864">
        <v>3975.2391929999999</v>
      </c>
      <c r="Q2864">
        <f t="shared" si="218"/>
        <v>-1802.0328509999999</v>
      </c>
      <c r="AE2864">
        <f t="shared" si="221"/>
        <v>6</v>
      </c>
      <c r="AK2864">
        <v>6</v>
      </c>
    </row>
    <row r="2865" spans="1:37">
      <c r="A2865" t="s">
        <v>106</v>
      </c>
      <c r="B2865" t="s">
        <v>107</v>
      </c>
      <c r="C2865">
        <v>1961</v>
      </c>
      <c r="D2865">
        <f t="shared" si="219"/>
        <v>62</v>
      </c>
      <c r="E2865">
        <v>2</v>
      </c>
      <c r="G2865">
        <v>65732.672015000004</v>
      </c>
      <c r="H2865">
        <v>37337.269792999999</v>
      </c>
      <c r="I2865">
        <v>10743.189225</v>
      </c>
      <c r="J2865">
        <v>14046.361605</v>
      </c>
      <c r="K2865">
        <v>2247.010765</v>
      </c>
      <c r="L2865">
        <v>4094.8816630000001</v>
      </c>
      <c r="Q2865">
        <f t="shared" si="218"/>
        <v>-1847.8708980000001</v>
      </c>
      <c r="AE2865">
        <f t="shared" si="221"/>
        <v>6</v>
      </c>
      <c r="AK2865">
        <v>6</v>
      </c>
    </row>
    <row r="2866" spans="1:37">
      <c r="A2866" t="s">
        <v>106</v>
      </c>
      <c r="B2866" t="s">
        <v>107</v>
      </c>
      <c r="C2866">
        <v>1961</v>
      </c>
      <c r="D2866">
        <f t="shared" si="219"/>
        <v>63</v>
      </c>
      <c r="E2866">
        <v>3</v>
      </c>
      <c r="G2866">
        <v>66561.165116999997</v>
      </c>
      <c r="H2866">
        <v>37835.556857000003</v>
      </c>
      <c r="I2866">
        <v>10898.304232</v>
      </c>
      <c r="J2866">
        <v>14346.759891</v>
      </c>
      <c r="K2866">
        <v>2312.3437370000001</v>
      </c>
      <c r="L2866">
        <v>4199.6888349999999</v>
      </c>
      <c r="Q2866">
        <f t="shared" si="218"/>
        <v>-1887.3450979999998</v>
      </c>
      <c r="AE2866">
        <f t="shared" si="221"/>
        <v>6</v>
      </c>
      <c r="AK2866">
        <v>6</v>
      </c>
    </row>
    <row r="2867" spans="1:37">
      <c r="A2867" t="s">
        <v>106</v>
      </c>
      <c r="B2867" t="s">
        <v>107</v>
      </c>
      <c r="C2867">
        <v>1961</v>
      </c>
      <c r="D2867">
        <f t="shared" si="219"/>
        <v>64</v>
      </c>
      <c r="E2867">
        <v>4</v>
      </c>
      <c r="G2867">
        <v>66225.865483999994</v>
      </c>
      <c r="H2867">
        <v>38193.315732000003</v>
      </c>
      <c r="I2867">
        <v>11112.292636</v>
      </c>
      <c r="J2867">
        <v>14697.374346000001</v>
      </c>
      <c r="K2867">
        <v>2368.1792359999999</v>
      </c>
      <c r="L2867">
        <v>4287.9240600000003</v>
      </c>
      <c r="Q2867">
        <f t="shared" si="218"/>
        <v>-1919.7448240000003</v>
      </c>
      <c r="AE2867">
        <f t="shared" si="221"/>
        <v>6</v>
      </c>
      <c r="AK2867">
        <v>6</v>
      </c>
    </row>
    <row r="2868" spans="1:37">
      <c r="A2868" t="s">
        <v>106</v>
      </c>
      <c r="B2868" t="s">
        <v>107</v>
      </c>
      <c r="C2868">
        <v>1962</v>
      </c>
      <c r="D2868">
        <f t="shared" si="219"/>
        <v>65</v>
      </c>
      <c r="E2868">
        <v>1</v>
      </c>
      <c r="G2868">
        <v>65891.321043000004</v>
      </c>
      <c r="H2868">
        <v>38545.949487999998</v>
      </c>
      <c r="I2868">
        <v>11324.024151</v>
      </c>
      <c r="J2868">
        <v>15043.517836999999</v>
      </c>
      <c r="K2868">
        <v>2423.2652929999999</v>
      </c>
      <c r="L2868">
        <v>4375.4375700000001</v>
      </c>
      <c r="Q2868">
        <f t="shared" si="218"/>
        <v>-1952.1722770000001</v>
      </c>
      <c r="AE2868">
        <f t="shared" si="221"/>
        <v>6</v>
      </c>
      <c r="AK2868">
        <v>6</v>
      </c>
    </row>
    <row r="2869" spans="1:37">
      <c r="A2869" t="s">
        <v>106</v>
      </c>
      <c r="B2869" t="s">
        <v>107</v>
      </c>
      <c r="C2869">
        <v>1962</v>
      </c>
      <c r="D2869">
        <f t="shared" si="219"/>
        <v>66</v>
      </c>
      <c r="E2869">
        <v>2</v>
      </c>
      <c r="G2869">
        <v>65561.190711000003</v>
      </c>
      <c r="H2869">
        <v>38897.838856000002</v>
      </c>
      <c r="I2869">
        <v>11534.538391</v>
      </c>
      <c r="J2869">
        <v>15388.428123</v>
      </c>
      <c r="K2869">
        <v>2478.1879220000001</v>
      </c>
      <c r="L2869">
        <v>4462.2298110000002</v>
      </c>
      <c r="Q2869">
        <f t="shared" si="218"/>
        <v>-1984.0418890000001</v>
      </c>
      <c r="AE2869">
        <f t="shared" si="221"/>
        <v>6</v>
      </c>
      <c r="AK2869">
        <v>6</v>
      </c>
    </row>
    <row r="2870" spans="1:37">
      <c r="A2870" t="s">
        <v>106</v>
      </c>
      <c r="B2870" t="s">
        <v>107</v>
      </c>
      <c r="C2870">
        <v>1962</v>
      </c>
      <c r="D2870">
        <f t="shared" si="219"/>
        <v>67</v>
      </c>
      <c r="E2870">
        <v>3</v>
      </c>
      <c r="G2870">
        <v>66406.597850000006</v>
      </c>
      <c r="H2870">
        <v>39292.627275999999</v>
      </c>
      <c r="I2870">
        <v>11679.905822000001</v>
      </c>
      <c r="J2870">
        <v>15594.768711000001</v>
      </c>
      <c r="K2870">
        <v>2529.5223030000002</v>
      </c>
      <c r="L2870">
        <v>4600.7659229999999</v>
      </c>
      <c r="Q2870">
        <f t="shared" si="218"/>
        <v>-2071.2436199999997</v>
      </c>
      <c r="AE2870">
        <f t="shared" si="221"/>
        <v>6</v>
      </c>
      <c r="AK2870">
        <v>6</v>
      </c>
    </row>
    <row r="2871" spans="1:37">
      <c r="A2871" t="s">
        <v>106</v>
      </c>
      <c r="B2871" t="s">
        <v>107</v>
      </c>
      <c r="C2871">
        <v>1962</v>
      </c>
      <c r="D2871">
        <f t="shared" si="219"/>
        <v>68</v>
      </c>
      <c r="E2871">
        <v>4</v>
      </c>
      <c r="G2871">
        <v>68507.868361000001</v>
      </c>
      <c r="H2871">
        <v>39730.967676</v>
      </c>
      <c r="I2871">
        <v>11754.471503000001</v>
      </c>
      <c r="J2871">
        <v>15651.155291999999</v>
      </c>
      <c r="K2871">
        <v>2576.6857140000002</v>
      </c>
      <c r="L2871">
        <v>4793.9472939999996</v>
      </c>
      <c r="Q2871">
        <f t="shared" si="218"/>
        <v>-2217.2615799999994</v>
      </c>
      <c r="AE2871">
        <f t="shared" si="221"/>
        <v>6</v>
      </c>
      <c r="AK2871">
        <v>6</v>
      </c>
    </row>
    <row r="2872" spans="1:37">
      <c r="A2872" t="s">
        <v>106</v>
      </c>
      <c r="B2872" t="s">
        <v>107</v>
      </c>
      <c r="C2872">
        <v>1963</v>
      </c>
      <c r="D2872">
        <f t="shared" si="219"/>
        <v>69</v>
      </c>
      <c r="E2872">
        <v>1</v>
      </c>
      <c r="G2872">
        <v>70596.853054000007</v>
      </c>
      <c r="H2872">
        <v>40167.253899000003</v>
      </c>
      <c r="I2872">
        <v>11828.409073999999</v>
      </c>
      <c r="J2872">
        <v>15709.14933</v>
      </c>
      <c r="K2872">
        <v>2623.0853179999999</v>
      </c>
      <c r="L2872">
        <v>4985.5096380000014</v>
      </c>
      <c r="Q2872">
        <f t="shared" si="218"/>
        <v>-2362.4243200000014</v>
      </c>
      <c r="AE2872">
        <f t="shared" si="221"/>
        <v>6</v>
      </c>
      <c r="AK2872">
        <v>6</v>
      </c>
    </row>
    <row r="2873" spans="1:37">
      <c r="A2873" t="s">
        <v>106</v>
      </c>
      <c r="B2873" t="s">
        <v>107</v>
      </c>
      <c r="C2873">
        <v>1963</v>
      </c>
      <c r="D2873">
        <f t="shared" si="219"/>
        <v>70</v>
      </c>
      <c r="E2873">
        <v>2</v>
      </c>
      <c r="G2873">
        <v>72664.182379999998</v>
      </c>
      <c r="H2873">
        <v>40598.457986000001</v>
      </c>
      <c r="I2873">
        <v>11901.740776000001</v>
      </c>
      <c r="J2873">
        <v>15764.578087</v>
      </c>
      <c r="K2873">
        <v>2669.478627</v>
      </c>
      <c r="L2873">
        <v>5175.5550370000001</v>
      </c>
      <c r="Q2873">
        <f t="shared" si="218"/>
        <v>-2506.0764100000001</v>
      </c>
      <c r="AE2873">
        <f t="shared" si="221"/>
        <v>5.5</v>
      </c>
      <c r="AK2873">
        <v>5.5</v>
      </c>
    </row>
    <row r="2874" spans="1:37">
      <c r="A2874" t="s">
        <v>106</v>
      </c>
      <c r="B2874" t="s">
        <v>107</v>
      </c>
      <c r="C2874">
        <v>1963</v>
      </c>
      <c r="D2874">
        <f t="shared" si="219"/>
        <v>71</v>
      </c>
      <c r="E2874">
        <v>3</v>
      </c>
      <c r="G2874">
        <v>74384.205520999996</v>
      </c>
      <c r="H2874">
        <v>41304.761596999997</v>
      </c>
      <c r="I2874">
        <v>12091.161996000001</v>
      </c>
      <c r="J2874">
        <v>16283.542004000001</v>
      </c>
      <c r="K2874">
        <v>2692.137326</v>
      </c>
      <c r="L2874">
        <v>5354.8979740000004</v>
      </c>
      <c r="Q2874">
        <f t="shared" si="218"/>
        <v>-2662.7606480000004</v>
      </c>
      <c r="AE2874">
        <f t="shared" si="221"/>
        <v>5.5</v>
      </c>
      <c r="AK2874">
        <v>5.5</v>
      </c>
    </row>
    <row r="2875" spans="1:37">
      <c r="A2875" t="s">
        <v>106</v>
      </c>
      <c r="B2875" t="s">
        <v>107</v>
      </c>
      <c r="C2875">
        <v>1963</v>
      </c>
      <c r="D2875">
        <f t="shared" si="219"/>
        <v>72</v>
      </c>
      <c r="E2875">
        <v>4</v>
      </c>
      <c r="G2875">
        <v>75720.858777000001</v>
      </c>
      <c r="H2875">
        <v>42301.779406000001</v>
      </c>
      <c r="I2875">
        <v>12403.942078</v>
      </c>
      <c r="J2875">
        <v>17296.553022</v>
      </c>
      <c r="K2875">
        <v>2689.190885</v>
      </c>
      <c r="L2875">
        <v>5521.6361800000004</v>
      </c>
      <c r="Q2875">
        <f t="shared" si="218"/>
        <v>-2832.4452950000004</v>
      </c>
      <c r="AE2875">
        <f t="shared" si="221"/>
        <v>5.5</v>
      </c>
      <c r="AK2875">
        <v>5.5</v>
      </c>
    </row>
    <row r="2876" spans="1:37">
      <c r="A2876" t="s">
        <v>106</v>
      </c>
      <c r="B2876" t="s">
        <v>107</v>
      </c>
      <c r="C2876">
        <v>1964</v>
      </c>
      <c r="D2876">
        <f t="shared" si="219"/>
        <v>73</v>
      </c>
      <c r="E2876">
        <v>1</v>
      </c>
      <c r="G2876">
        <v>77042.512600999995</v>
      </c>
      <c r="H2876">
        <v>43292.036546000003</v>
      </c>
      <c r="I2876">
        <v>12715.085354000001</v>
      </c>
      <c r="J2876">
        <v>18304.28182</v>
      </c>
      <c r="K2876">
        <v>2686.1598119999999</v>
      </c>
      <c r="L2876">
        <v>5687.3281010000001</v>
      </c>
      <c r="Q2876">
        <f t="shared" si="218"/>
        <v>-3001.1682890000002</v>
      </c>
      <c r="AE2876">
        <f t="shared" si="221"/>
        <v>5.5</v>
      </c>
      <c r="AK2876">
        <v>5.5</v>
      </c>
    </row>
    <row r="2877" spans="1:37">
      <c r="A2877" t="s">
        <v>106</v>
      </c>
      <c r="B2877" t="s">
        <v>107</v>
      </c>
      <c r="C2877">
        <v>1964</v>
      </c>
      <c r="D2877">
        <f t="shared" si="219"/>
        <v>74</v>
      </c>
      <c r="E2877">
        <v>2</v>
      </c>
      <c r="G2877">
        <v>78364.536435999995</v>
      </c>
      <c r="H2877">
        <v>44278.290663</v>
      </c>
      <c r="I2877">
        <v>13024.496977000001</v>
      </c>
      <c r="J2877">
        <v>19306.407640000001</v>
      </c>
      <c r="K2877">
        <v>2683.2388089999999</v>
      </c>
      <c r="L2877">
        <v>5852.2504570000001</v>
      </c>
      <c r="Q2877">
        <f t="shared" si="218"/>
        <v>-3169.0116480000002</v>
      </c>
      <c r="AE2877">
        <f t="shared" si="221"/>
        <v>5.5</v>
      </c>
      <c r="AK2877">
        <v>5.5</v>
      </c>
    </row>
    <row r="2878" spans="1:37">
      <c r="A2878" t="s">
        <v>106</v>
      </c>
      <c r="B2878" t="s">
        <v>107</v>
      </c>
      <c r="C2878">
        <v>1964</v>
      </c>
      <c r="D2878">
        <f t="shared" si="219"/>
        <v>75</v>
      </c>
      <c r="E2878">
        <v>3</v>
      </c>
      <c r="G2878">
        <v>80055.343590000004</v>
      </c>
      <c r="H2878">
        <v>45196.308550000002</v>
      </c>
      <c r="I2878">
        <v>13336.297184999999</v>
      </c>
      <c r="J2878">
        <v>20132.072745000001</v>
      </c>
      <c r="K2878">
        <v>2710.7059180000001</v>
      </c>
      <c r="L2878">
        <v>6142.5583839999999</v>
      </c>
      <c r="Q2878">
        <f t="shared" si="218"/>
        <v>-3431.8524659999998</v>
      </c>
      <c r="AE2878">
        <f t="shared" si="221"/>
        <v>5.5</v>
      </c>
      <c r="AK2878">
        <v>5.5</v>
      </c>
    </row>
    <row r="2879" spans="1:37">
      <c r="A2879" t="s">
        <v>106</v>
      </c>
      <c r="B2879" t="s">
        <v>107</v>
      </c>
      <c r="C2879">
        <v>1964</v>
      </c>
      <c r="D2879">
        <f t="shared" si="219"/>
        <v>76</v>
      </c>
      <c r="E2879">
        <v>4</v>
      </c>
      <c r="G2879">
        <v>82130.868682999993</v>
      </c>
      <c r="H2879">
        <v>46042.843722999998</v>
      </c>
      <c r="I2879">
        <v>13650.516325000001</v>
      </c>
      <c r="J2879">
        <v>20773.256616999999</v>
      </c>
      <c r="K2879">
        <v>2769.9012579999999</v>
      </c>
      <c r="L2879">
        <v>6563.7385359999998</v>
      </c>
      <c r="Q2879">
        <f t="shared" si="218"/>
        <v>-3793.837278</v>
      </c>
      <c r="AE2879">
        <f t="shared" si="221"/>
        <v>5.5</v>
      </c>
      <c r="AK2879">
        <v>5.5</v>
      </c>
    </row>
    <row r="2880" spans="1:37">
      <c r="A2880" t="s">
        <v>106</v>
      </c>
      <c r="B2880" t="s">
        <v>107</v>
      </c>
      <c r="C2880">
        <v>1965</v>
      </c>
      <c r="D2880">
        <f t="shared" si="219"/>
        <v>77</v>
      </c>
      <c r="E2880">
        <v>1</v>
      </c>
      <c r="G2880">
        <v>84190.926158000002</v>
      </c>
      <c r="H2880">
        <v>46883.111611</v>
      </c>
      <c r="I2880">
        <v>13962.065911</v>
      </c>
      <c r="J2880">
        <v>21407.244613999999</v>
      </c>
      <c r="K2880">
        <v>2830.0035520000001</v>
      </c>
      <c r="L2880">
        <v>6980.6230159999996</v>
      </c>
      <c r="Q2880">
        <f t="shared" si="218"/>
        <v>-4150.6194639999994</v>
      </c>
      <c r="AE2880">
        <f t="shared" si="221"/>
        <v>5.5</v>
      </c>
      <c r="AK2880">
        <v>5.5</v>
      </c>
    </row>
    <row r="2881" spans="1:37">
      <c r="A2881" t="s">
        <v>106</v>
      </c>
      <c r="B2881" t="s">
        <v>107</v>
      </c>
      <c r="C2881">
        <v>1965</v>
      </c>
      <c r="D2881">
        <f t="shared" si="219"/>
        <v>78</v>
      </c>
      <c r="E2881">
        <v>2</v>
      </c>
      <c r="G2881">
        <v>86232.654112999997</v>
      </c>
      <c r="H2881">
        <v>47715.835830000004</v>
      </c>
      <c r="I2881">
        <v>14271.161995</v>
      </c>
      <c r="J2881">
        <v>22037.952785000001</v>
      </c>
      <c r="K2881">
        <v>2888.2373619999998</v>
      </c>
      <c r="L2881">
        <v>7394.950887</v>
      </c>
      <c r="Q2881">
        <f t="shared" si="218"/>
        <v>-4506.7135250000001</v>
      </c>
      <c r="AE2881">
        <f t="shared" si="221"/>
        <v>5.5</v>
      </c>
      <c r="AK2881">
        <v>5.5</v>
      </c>
    </row>
    <row r="2882" spans="1:37">
      <c r="A2882" t="s">
        <v>106</v>
      </c>
      <c r="B2882" t="s">
        <v>107</v>
      </c>
      <c r="C2882">
        <v>1965</v>
      </c>
      <c r="D2882">
        <f t="shared" si="219"/>
        <v>79</v>
      </c>
      <c r="E2882">
        <v>3</v>
      </c>
      <c r="G2882">
        <v>87886.450947000005</v>
      </c>
      <c r="H2882">
        <v>48546.253197999999</v>
      </c>
      <c r="I2882">
        <v>14519.187607</v>
      </c>
      <c r="J2882">
        <v>22459.989887</v>
      </c>
      <c r="K2882">
        <v>3083.022258</v>
      </c>
      <c r="L2882">
        <v>7557.2080040000001</v>
      </c>
      <c r="Q2882">
        <f t="shared" si="218"/>
        <v>-4474.1857460000001</v>
      </c>
      <c r="AE2882">
        <f t="shared" si="221"/>
        <v>5.5</v>
      </c>
      <c r="AK2882">
        <v>5.5</v>
      </c>
    </row>
    <row r="2883" spans="1:37">
      <c r="A2883" t="s">
        <v>106</v>
      </c>
      <c r="B2883" t="s">
        <v>107</v>
      </c>
      <c r="C2883">
        <v>1965</v>
      </c>
      <c r="D2883">
        <f t="shared" si="219"/>
        <v>80</v>
      </c>
      <c r="E2883">
        <v>4</v>
      </c>
      <c r="G2883">
        <v>89113.708710999999</v>
      </c>
      <c r="H2883">
        <v>49368.996889000002</v>
      </c>
      <c r="I2883">
        <v>14700.142011</v>
      </c>
      <c r="J2883">
        <v>22655.515513999999</v>
      </c>
      <c r="K2883">
        <v>3423.0842910000001</v>
      </c>
      <c r="L2883">
        <v>7448.0193550000004</v>
      </c>
      <c r="Q2883">
        <f t="shared" ref="Q2883:Q2946" si="222">K2883-L2883</f>
        <v>-4024.9350640000002</v>
      </c>
      <c r="AE2883">
        <f t="shared" si="221"/>
        <v>5.5</v>
      </c>
      <c r="AK2883">
        <v>5.5</v>
      </c>
    </row>
    <row r="2884" spans="1:37">
      <c r="A2884" t="s">
        <v>106</v>
      </c>
      <c r="B2884" t="s">
        <v>107</v>
      </c>
      <c r="C2884">
        <v>1966</v>
      </c>
      <c r="D2884">
        <f t="shared" si="219"/>
        <v>81</v>
      </c>
      <c r="E2884">
        <v>1</v>
      </c>
      <c r="G2884">
        <v>90322.942832000001</v>
      </c>
      <c r="H2884">
        <v>50182.468327000002</v>
      </c>
      <c r="I2884">
        <v>14879.3271</v>
      </c>
      <c r="J2884">
        <v>22844.057016999999</v>
      </c>
      <c r="K2884">
        <v>3759.7349709999999</v>
      </c>
      <c r="L2884">
        <v>7338.1522070000001</v>
      </c>
      <c r="Q2884">
        <f t="shared" si="222"/>
        <v>-3578.4172360000002</v>
      </c>
      <c r="AE2884">
        <f t="shared" si="221"/>
        <v>5.5</v>
      </c>
      <c r="AK2884">
        <v>5.5</v>
      </c>
    </row>
    <row r="2885" spans="1:37">
      <c r="A2885" t="s">
        <v>106</v>
      </c>
      <c r="B2885" t="s">
        <v>107</v>
      </c>
      <c r="C2885">
        <v>1966</v>
      </c>
      <c r="D2885">
        <f t="shared" ref="D2885:D2948" si="223">D2627</f>
        <v>82</v>
      </c>
      <c r="E2885">
        <v>2</v>
      </c>
      <c r="G2885">
        <v>91530.080027999997</v>
      </c>
      <c r="H2885">
        <v>50991.794608999997</v>
      </c>
      <c r="I2885">
        <v>15057.313733999999</v>
      </c>
      <c r="J2885">
        <v>23036.336452</v>
      </c>
      <c r="K2885">
        <v>4094.2892430000002</v>
      </c>
      <c r="L2885">
        <v>7230.6744520000002</v>
      </c>
      <c r="Q2885">
        <f t="shared" si="222"/>
        <v>-3136.385209</v>
      </c>
      <c r="AE2885">
        <f t="shared" si="221"/>
        <v>5.5</v>
      </c>
      <c r="AK2885">
        <v>5.5</v>
      </c>
    </row>
    <row r="2886" spans="1:37">
      <c r="A2886" t="s">
        <v>106</v>
      </c>
      <c r="B2886" t="s">
        <v>107</v>
      </c>
      <c r="C2886">
        <v>1966</v>
      </c>
      <c r="D2886">
        <f t="shared" si="223"/>
        <v>83</v>
      </c>
      <c r="E2886">
        <v>3</v>
      </c>
      <c r="G2886">
        <v>92758.555871000004</v>
      </c>
      <c r="H2886">
        <v>51786.583491999998</v>
      </c>
      <c r="I2886">
        <v>15350.227569999999</v>
      </c>
      <c r="J2886">
        <v>22947.927222999999</v>
      </c>
      <c r="K2886">
        <v>4278.4080210000002</v>
      </c>
      <c r="L2886">
        <v>7254.2424080000001</v>
      </c>
      <c r="Q2886">
        <f t="shared" si="222"/>
        <v>-2975.8343869999999</v>
      </c>
      <c r="AE2886">
        <f t="shared" si="221"/>
        <v>5.5</v>
      </c>
      <c r="AK2886">
        <v>5.5</v>
      </c>
    </row>
    <row r="2887" spans="1:37">
      <c r="A2887" t="s">
        <v>106</v>
      </c>
      <c r="B2887" t="s">
        <v>107</v>
      </c>
      <c r="C2887">
        <v>1966</v>
      </c>
      <c r="D2887">
        <f t="shared" si="223"/>
        <v>84</v>
      </c>
      <c r="E2887">
        <v>4</v>
      </c>
      <c r="G2887">
        <v>94002.233687999993</v>
      </c>
      <c r="H2887">
        <v>52560.800410000003</v>
      </c>
      <c r="I2887">
        <v>15764.605380999999</v>
      </c>
      <c r="J2887">
        <v>22558.939265000001</v>
      </c>
      <c r="K2887">
        <v>4299.9818859999996</v>
      </c>
      <c r="L2887">
        <v>7418.2530509999997</v>
      </c>
      <c r="Q2887">
        <f t="shared" si="222"/>
        <v>-3118.2711650000001</v>
      </c>
      <c r="AE2887">
        <f t="shared" si="221"/>
        <v>5.5</v>
      </c>
      <c r="AK2887">
        <v>5.5</v>
      </c>
    </row>
    <row r="2888" spans="1:37">
      <c r="A2888" t="s">
        <v>106</v>
      </c>
      <c r="B2888" t="s">
        <v>107</v>
      </c>
      <c r="C2888">
        <v>1967</v>
      </c>
      <c r="D2888">
        <f t="shared" si="223"/>
        <v>85</v>
      </c>
      <c r="E2888">
        <v>1</v>
      </c>
      <c r="G2888">
        <v>95233.505397000001</v>
      </c>
      <c r="H2888">
        <v>53327.234331</v>
      </c>
      <c r="I2888">
        <v>16173.864285</v>
      </c>
      <c r="J2888">
        <v>22178.191107999999</v>
      </c>
      <c r="K2888">
        <v>4319.2474060000004</v>
      </c>
      <c r="L2888">
        <v>7582.0654459999996</v>
      </c>
      <c r="Q2888">
        <f t="shared" si="222"/>
        <v>-3262.8180399999992</v>
      </c>
      <c r="AE2888">
        <f t="shared" si="221"/>
        <v>5.5</v>
      </c>
      <c r="AK2888">
        <v>5.5</v>
      </c>
    </row>
    <row r="2889" spans="1:37">
      <c r="A2889" t="s">
        <v>106</v>
      </c>
      <c r="B2889" t="s">
        <v>107</v>
      </c>
      <c r="C2889">
        <v>1967</v>
      </c>
      <c r="D2889">
        <f t="shared" si="223"/>
        <v>86</v>
      </c>
      <c r="E2889">
        <v>2</v>
      </c>
      <c r="G2889">
        <v>96456.908020000003</v>
      </c>
      <c r="H2889">
        <v>54088.821800999998</v>
      </c>
      <c r="I2889">
        <v>16581.516463</v>
      </c>
      <c r="J2889">
        <v>21795.468917999999</v>
      </c>
      <c r="K2889">
        <v>4340.4278709999999</v>
      </c>
      <c r="L2889">
        <v>7743.4377379999996</v>
      </c>
      <c r="Q2889">
        <f t="shared" si="222"/>
        <v>-3403.0098669999998</v>
      </c>
      <c r="AE2889">
        <f t="shared" si="221"/>
        <v>5.5</v>
      </c>
      <c r="AK2889">
        <v>5.5</v>
      </c>
    </row>
    <row r="2890" spans="1:37">
      <c r="A2890" t="s">
        <v>106</v>
      </c>
      <c r="B2890" t="s">
        <v>107</v>
      </c>
      <c r="C2890">
        <v>1967</v>
      </c>
      <c r="D2890">
        <f t="shared" si="223"/>
        <v>87</v>
      </c>
      <c r="E2890">
        <v>3</v>
      </c>
      <c r="G2890">
        <v>97815.842422000002</v>
      </c>
      <c r="H2890">
        <v>54967.028417000001</v>
      </c>
      <c r="I2890">
        <v>16763.643056000001</v>
      </c>
      <c r="J2890">
        <v>22280.319060000002</v>
      </c>
      <c r="K2890">
        <v>4327.1328380000004</v>
      </c>
      <c r="L2890">
        <v>7913.0678900000003</v>
      </c>
      <c r="Q2890">
        <f t="shared" si="222"/>
        <v>-3585.9350519999998</v>
      </c>
      <c r="AE2890">
        <f t="shared" si="221"/>
        <v>4.5</v>
      </c>
      <c r="AK2890">
        <v>4.5</v>
      </c>
    </row>
    <row r="2891" spans="1:37">
      <c r="A2891" t="s">
        <v>106</v>
      </c>
      <c r="B2891" t="s">
        <v>107</v>
      </c>
      <c r="C2891">
        <v>1967</v>
      </c>
      <c r="D2891">
        <f t="shared" si="223"/>
        <v>88</v>
      </c>
      <c r="E2891">
        <v>4</v>
      </c>
      <c r="G2891">
        <v>99311.672284999993</v>
      </c>
      <c r="H2891">
        <v>55964.849971000003</v>
      </c>
      <c r="I2891">
        <v>16702.678039999999</v>
      </c>
      <c r="J2891">
        <v>23692.894499999999</v>
      </c>
      <c r="K2891">
        <v>4276.9345670000002</v>
      </c>
      <c r="L2891">
        <v>8090.4953880000003</v>
      </c>
      <c r="Q2891">
        <f t="shared" si="222"/>
        <v>-3813.560821</v>
      </c>
      <c r="AE2891">
        <f t="shared" si="221"/>
        <v>4.5</v>
      </c>
      <c r="AK2891">
        <v>4.5</v>
      </c>
    </row>
    <row r="2892" spans="1:37">
      <c r="A2892" t="s">
        <v>106</v>
      </c>
      <c r="B2892" t="s">
        <v>107</v>
      </c>
      <c r="C2892">
        <v>1968</v>
      </c>
      <c r="D2892">
        <f t="shared" si="223"/>
        <v>89</v>
      </c>
      <c r="E2892">
        <v>1</v>
      </c>
      <c r="G2892">
        <v>100798.277005</v>
      </c>
      <c r="H2892">
        <v>56953.850932000001</v>
      </c>
      <c r="I2892">
        <v>16640.876203</v>
      </c>
      <c r="J2892">
        <v>25102.571485</v>
      </c>
      <c r="K2892">
        <v>4227.4684619999998</v>
      </c>
      <c r="L2892">
        <v>8266.9174120000007</v>
      </c>
      <c r="Q2892">
        <f t="shared" si="222"/>
        <v>-4039.4489500000009</v>
      </c>
      <c r="AE2892">
        <f t="shared" ref="AE2892:AE2923" si="224">AK2892</f>
        <v>4.5</v>
      </c>
      <c r="AK2892">
        <v>4.5</v>
      </c>
    </row>
    <row r="2893" spans="1:37">
      <c r="A2893" t="s">
        <v>106</v>
      </c>
      <c r="B2893" t="s">
        <v>107</v>
      </c>
      <c r="C2893">
        <v>1968</v>
      </c>
      <c r="D2893">
        <f t="shared" si="223"/>
        <v>90</v>
      </c>
      <c r="E2893">
        <v>2</v>
      </c>
      <c r="G2893">
        <v>102277.881003</v>
      </c>
      <c r="H2893">
        <v>57940.856002</v>
      </c>
      <c r="I2893">
        <v>16580.511343999999</v>
      </c>
      <c r="J2893">
        <v>26500.029740000002</v>
      </c>
      <c r="K2893">
        <v>4177.8063929999998</v>
      </c>
      <c r="L2893">
        <v>8442.4181100000005</v>
      </c>
      <c r="Q2893">
        <f t="shared" si="222"/>
        <v>-4264.6117170000007</v>
      </c>
      <c r="AE2893">
        <f t="shared" si="224"/>
        <v>5</v>
      </c>
      <c r="AK2893">
        <v>5</v>
      </c>
    </row>
    <row r="2894" spans="1:37">
      <c r="A2894" t="s">
        <v>106</v>
      </c>
      <c r="B2894" t="s">
        <v>107</v>
      </c>
      <c r="C2894">
        <v>1968</v>
      </c>
      <c r="D2894">
        <f t="shared" si="223"/>
        <v>91</v>
      </c>
      <c r="E2894">
        <v>3</v>
      </c>
      <c r="G2894">
        <v>104415.308215</v>
      </c>
      <c r="H2894">
        <v>58827.802146000002</v>
      </c>
      <c r="I2894">
        <v>16745.281739999999</v>
      </c>
      <c r="J2894">
        <v>27985.974581999999</v>
      </c>
      <c r="K2894">
        <v>4246.6928239999997</v>
      </c>
      <c r="L2894">
        <v>8728.7677120000008</v>
      </c>
      <c r="Q2894">
        <f t="shared" si="222"/>
        <v>-4482.074888000001</v>
      </c>
      <c r="AE2894">
        <f t="shared" si="224"/>
        <v>5</v>
      </c>
      <c r="AK2894">
        <v>5</v>
      </c>
    </row>
    <row r="2895" spans="1:37">
      <c r="A2895" t="s">
        <v>106</v>
      </c>
      <c r="B2895" t="s">
        <v>107</v>
      </c>
      <c r="C2895">
        <v>1968</v>
      </c>
      <c r="D2895">
        <f t="shared" si="223"/>
        <v>92</v>
      </c>
      <c r="E2895">
        <v>4</v>
      </c>
      <c r="G2895">
        <v>107239.195055</v>
      </c>
      <c r="H2895">
        <v>59610.040053999997</v>
      </c>
      <c r="I2895">
        <v>17145.125251000001</v>
      </c>
      <c r="J2895">
        <v>29563.967780999999</v>
      </c>
      <c r="K2895">
        <v>4439.3650200000002</v>
      </c>
      <c r="L2895">
        <v>9130.8095819999999</v>
      </c>
      <c r="Q2895">
        <f t="shared" si="222"/>
        <v>-4691.4445619999997</v>
      </c>
      <c r="AE2895">
        <f t="shared" si="224"/>
        <v>5</v>
      </c>
      <c r="AK2895">
        <v>5</v>
      </c>
    </row>
    <row r="2896" spans="1:37">
      <c r="A2896" t="s">
        <v>106</v>
      </c>
      <c r="B2896" t="s">
        <v>107</v>
      </c>
      <c r="C2896">
        <v>1969</v>
      </c>
      <c r="D2896">
        <f t="shared" si="223"/>
        <v>93</v>
      </c>
      <c r="E2896">
        <v>1</v>
      </c>
      <c r="G2896">
        <v>110045.20372200001</v>
      </c>
      <c r="H2896">
        <v>60389.543138000001</v>
      </c>
      <c r="I2896">
        <v>17542.948187999998</v>
      </c>
      <c r="J2896">
        <v>31122.723293999999</v>
      </c>
      <c r="K2896">
        <v>4631.228685</v>
      </c>
      <c r="L2896">
        <v>9529.5475920000008</v>
      </c>
      <c r="Q2896">
        <f t="shared" si="222"/>
        <v>-4898.3189070000008</v>
      </c>
      <c r="AE2896">
        <f t="shared" si="224"/>
        <v>5.5</v>
      </c>
      <c r="AK2896">
        <v>5.5</v>
      </c>
    </row>
    <row r="2897" spans="1:37">
      <c r="A2897" t="s">
        <v>106</v>
      </c>
      <c r="B2897" t="s">
        <v>107</v>
      </c>
      <c r="C2897">
        <v>1969</v>
      </c>
      <c r="D2897">
        <f t="shared" si="223"/>
        <v>94</v>
      </c>
      <c r="E2897">
        <v>2</v>
      </c>
      <c r="G2897">
        <v>112823.126106</v>
      </c>
      <c r="H2897">
        <v>61159.014637</v>
      </c>
      <c r="I2897">
        <v>17936.299294</v>
      </c>
      <c r="J2897">
        <v>32674.997942999998</v>
      </c>
      <c r="K2897">
        <v>4820.7736009999999</v>
      </c>
      <c r="L2897">
        <v>9925.0474849999991</v>
      </c>
      <c r="Q2897">
        <f t="shared" si="222"/>
        <v>-5104.2738839999993</v>
      </c>
      <c r="AE2897">
        <f t="shared" si="224"/>
        <v>5.5</v>
      </c>
      <c r="AK2897">
        <v>5.5</v>
      </c>
    </row>
    <row r="2898" spans="1:37">
      <c r="A2898" t="s">
        <v>106</v>
      </c>
      <c r="B2898" t="s">
        <v>107</v>
      </c>
      <c r="C2898">
        <v>1969</v>
      </c>
      <c r="D2898">
        <f t="shared" si="223"/>
        <v>95</v>
      </c>
      <c r="E2898">
        <v>3</v>
      </c>
      <c r="G2898">
        <v>115344.443946</v>
      </c>
      <c r="H2898">
        <v>62317.682735000002</v>
      </c>
      <c r="I2898">
        <v>18263.324231999999</v>
      </c>
      <c r="J2898">
        <v>33169.907632000002</v>
      </c>
      <c r="K2898">
        <v>4991.1713339999997</v>
      </c>
      <c r="L2898">
        <v>10181.36866</v>
      </c>
      <c r="Q2898">
        <f t="shared" si="222"/>
        <v>-5190.1973260000004</v>
      </c>
      <c r="AE2898">
        <f t="shared" si="224"/>
        <v>6.5</v>
      </c>
      <c r="AK2898">
        <v>6.5</v>
      </c>
    </row>
    <row r="2899" spans="1:37">
      <c r="A2899" t="s">
        <v>106</v>
      </c>
      <c r="B2899" t="s">
        <v>107</v>
      </c>
      <c r="C2899">
        <v>1969</v>
      </c>
      <c r="D2899">
        <f t="shared" si="223"/>
        <v>96</v>
      </c>
      <c r="E2899">
        <v>4</v>
      </c>
      <c r="G2899">
        <v>117574.68317800001</v>
      </c>
      <c r="H2899">
        <v>63886.640183000003</v>
      </c>
      <c r="I2899">
        <v>18517.144902</v>
      </c>
      <c r="J2899">
        <v>32527.342366000001</v>
      </c>
      <c r="K2899">
        <v>5139.9605529999999</v>
      </c>
      <c r="L2899">
        <v>10286.769546</v>
      </c>
      <c r="Q2899">
        <f t="shared" si="222"/>
        <v>-5146.8089929999996</v>
      </c>
      <c r="AE2899">
        <f t="shared" si="224"/>
        <v>6.5</v>
      </c>
      <c r="AK2899">
        <v>6.5</v>
      </c>
    </row>
    <row r="2900" spans="1:37">
      <c r="A2900" t="s">
        <v>106</v>
      </c>
      <c r="B2900" t="s">
        <v>107</v>
      </c>
      <c r="C2900">
        <v>1970</v>
      </c>
      <c r="D2900">
        <f t="shared" si="223"/>
        <v>97</v>
      </c>
      <c r="E2900">
        <v>1</v>
      </c>
      <c r="G2900">
        <v>118737.81767400001</v>
      </c>
      <c r="H2900">
        <v>65439.806412999998</v>
      </c>
      <c r="I2900">
        <v>18767.279735</v>
      </c>
      <c r="J2900">
        <v>31606.060280999998</v>
      </c>
      <c r="K2900">
        <v>4176.9193740000001</v>
      </c>
      <c r="L2900">
        <v>8584.2553100000005</v>
      </c>
      <c r="Q2900">
        <f t="shared" si="222"/>
        <v>-4407.3359360000004</v>
      </c>
      <c r="AE2900">
        <f t="shared" si="224"/>
        <v>6.5</v>
      </c>
      <c r="AK2900">
        <v>6.5</v>
      </c>
    </row>
    <row r="2901" spans="1:37">
      <c r="A2901" t="s">
        <v>106</v>
      </c>
      <c r="B2901" t="s">
        <v>107</v>
      </c>
      <c r="C2901">
        <v>1970</v>
      </c>
      <c r="D2901">
        <f t="shared" si="223"/>
        <v>98</v>
      </c>
      <c r="E2901">
        <v>2</v>
      </c>
      <c r="G2901">
        <v>123119.144099</v>
      </c>
      <c r="H2901">
        <v>66983.285910999999</v>
      </c>
      <c r="I2901">
        <v>19016.942924999999</v>
      </c>
      <c r="J2901">
        <v>31603.476639</v>
      </c>
      <c r="K2901">
        <v>5522.8968960000002</v>
      </c>
      <c r="L2901">
        <v>10628.991668000001</v>
      </c>
      <c r="Q2901">
        <f t="shared" si="222"/>
        <v>-5106.0947720000004</v>
      </c>
      <c r="AE2901">
        <f t="shared" si="224"/>
        <v>6.5</v>
      </c>
      <c r="AK2901">
        <v>6.5</v>
      </c>
    </row>
    <row r="2902" spans="1:37">
      <c r="A2902" t="s">
        <v>106</v>
      </c>
      <c r="B2902" t="s">
        <v>107</v>
      </c>
      <c r="C2902">
        <v>1970</v>
      </c>
      <c r="D2902">
        <f t="shared" si="223"/>
        <v>99</v>
      </c>
      <c r="E2902">
        <v>3</v>
      </c>
      <c r="G2902">
        <v>125448.53856</v>
      </c>
      <c r="H2902">
        <v>68167.656724999993</v>
      </c>
      <c r="I2902">
        <v>19256.319995000002</v>
      </c>
      <c r="J2902">
        <v>31924.339397</v>
      </c>
      <c r="K2902">
        <v>6259.2831480000004</v>
      </c>
      <c r="L2902">
        <v>11746.191966</v>
      </c>
      <c r="Q2902">
        <f t="shared" si="222"/>
        <v>-5486.9088179999999</v>
      </c>
      <c r="AE2902">
        <f t="shared" si="224"/>
        <v>6.5</v>
      </c>
      <c r="AK2902">
        <v>6.5</v>
      </c>
    </row>
    <row r="2903" spans="1:37">
      <c r="A2903" t="s">
        <v>106</v>
      </c>
      <c r="B2903" t="s">
        <v>107</v>
      </c>
      <c r="C2903">
        <v>1970</v>
      </c>
      <c r="D2903">
        <f t="shared" si="223"/>
        <v>100</v>
      </c>
      <c r="E2903">
        <v>4</v>
      </c>
      <c r="G2903">
        <v>124738.750774</v>
      </c>
      <c r="H2903">
        <v>68959.348973999993</v>
      </c>
      <c r="I2903">
        <v>19483.163154999998</v>
      </c>
      <c r="J2903">
        <v>32571.873350999998</v>
      </c>
      <c r="K2903">
        <v>6044.7070219999996</v>
      </c>
      <c r="L2903">
        <v>11424.022578</v>
      </c>
      <c r="Q2903">
        <f t="shared" si="222"/>
        <v>-5379.3155560000005</v>
      </c>
      <c r="AE2903">
        <f t="shared" si="224"/>
        <v>6.5</v>
      </c>
      <c r="AK2903">
        <v>6.5</v>
      </c>
    </row>
    <row r="2904" spans="1:37">
      <c r="A2904" t="s">
        <v>106</v>
      </c>
      <c r="B2904" t="s">
        <v>107</v>
      </c>
      <c r="C2904">
        <v>1971</v>
      </c>
      <c r="D2904">
        <f t="shared" si="223"/>
        <v>101</v>
      </c>
      <c r="E2904">
        <v>1</v>
      </c>
      <c r="G2904">
        <v>128003.77459</v>
      </c>
      <c r="H2904">
        <v>69739.873642000006</v>
      </c>
      <c r="I2904">
        <v>19707.650624999998</v>
      </c>
      <c r="J2904">
        <v>33541.029302000003</v>
      </c>
      <c r="K2904">
        <v>5066.9226259999996</v>
      </c>
      <c r="L2904">
        <v>9225.9959459999991</v>
      </c>
      <c r="Q2904">
        <f t="shared" si="222"/>
        <v>-4159.0733199999995</v>
      </c>
      <c r="AE2904">
        <f t="shared" si="224"/>
        <v>6.5</v>
      </c>
      <c r="AK2904">
        <v>6.5</v>
      </c>
    </row>
    <row r="2905" spans="1:37">
      <c r="A2905" t="s">
        <v>106</v>
      </c>
      <c r="B2905" t="s">
        <v>107</v>
      </c>
      <c r="C2905">
        <v>1971</v>
      </c>
      <c r="D2905">
        <f t="shared" si="223"/>
        <v>102</v>
      </c>
      <c r="E2905">
        <v>2</v>
      </c>
      <c r="G2905">
        <v>130968.75175</v>
      </c>
      <c r="H2905">
        <v>70518.556211999996</v>
      </c>
      <c r="I2905">
        <v>19930.791730000001</v>
      </c>
      <c r="J2905">
        <v>34806.237042000001</v>
      </c>
      <c r="K2905">
        <v>5988.6246250000004</v>
      </c>
      <c r="L2905">
        <v>10628.991668000001</v>
      </c>
      <c r="Q2905">
        <f t="shared" si="222"/>
        <v>-4640.3670430000002</v>
      </c>
      <c r="AE2905">
        <f t="shared" si="224"/>
        <v>6.5</v>
      </c>
      <c r="AK2905">
        <v>6.5</v>
      </c>
    </row>
    <row r="2906" spans="1:37">
      <c r="A2906" t="s">
        <v>106</v>
      </c>
      <c r="B2906" t="s">
        <v>107</v>
      </c>
      <c r="C2906">
        <v>1971</v>
      </c>
      <c r="D2906">
        <f t="shared" si="223"/>
        <v>103</v>
      </c>
      <c r="E2906">
        <v>3</v>
      </c>
      <c r="G2906">
        <v>137072.92671</v>
      </c>
      <c r="H2906">
        <v>71520.206646000006</v>
      </c>
      <c r="I2906">
        <v>20187.629753000001</v>
      </c>
      <c r="J2906">
        <v>36398.310957000002</v>
      </c>
      <c r="K2906">
        <v>7880.7959229999997</v>
      </c>
      <c r="L2906">
        <v>13502.534759</v>
      </c>
      <c r="Q2906">
        <f t="shared" si="222"/>
        <v>-5621.7388360000004</v>
      </c>
      <c r="AE2906">
        <f t="shared" si="224"/>
        <v>6.5</v>
      </c>
      <c r="AK2906">
        <v>6.5</v>
      </c>
    </row>
    <row r="2907" spans="1:37">
      <c r="A2907" t="s">
        <v>106</v>
      </c>
      <c r="B2907" t="s">
        <v>107</v>
      </c>
      <c r="C2907">
        <v>1971</v>
      </c>
      <c r="D2907">
        <f t="shared" si="223"/>
        <v>104</v>
      </c>
      <c r="E2907">
        <v>4</v>
      </c>
      <c r="G2907">
        <v>134588.669459</v>
      </c>
      <c r="H2907">
        <v>72754.793674</v>
      </c>
      <c r="I2907">
        <v>20479.011032999999</v>
      </c>
      <c r="J2907">
        <v>38313.276850000002</v>
      </c>
      <c r="K2907">
        <v>7132.2178450000001</v>
      </c>
      <c r="L2907">
        <v>12367.14748</v>
      </c>
      <c r="Q2907">
        <f t="shared" si="222"/>
        <v>-5234.9296349999995</v>
      </c>
      <c r="AE2907">
        <f t="shared" si="224"/>
        <v>6.5</v>
      </c>
      <c r="AK2907">
        <v>6.5</v>
      </c>
    </row>
    <row r="2908" spans="1:37">
      <c r="A2908" t="s">
        <v>106</v>
      </c>
      <c r="B2908" t="s">
        <v>107</v>
      </c>
      <c r="C2908">
        <v>1972</v>
      </c>
      <c r="D2908">
        <f t="shared" si="223"/>
        <v>105</v>
      </c>
      <c r="E2908">
        <v>1</v>
      </c>
      <c r="G2908">
        <v>141402.632205</v>
      </c>
      <c r="H2908">
        <v>73981.647494999997</v>
      </c>
      <c r="I2908">
        <v>20768.046681</v>
      </c>
      <c r="J2908">
        <v>40524.179661000002</v>
      </c>
      <c r="K2908">
        <v>6559.202053</v>
      </c>
      <c r="L2908">
        <v>10816.057765</v>
      </c>
      <c r="Q2908">
        <f t="shared" si="222"/>
        <v>-4256.8557119999996</v>
      </c>
      <c r="AE2908">
        <f t="shared" si="224"/>
        <v>6.5</v>
      </c>
      <c r="AK2908">
        <v>6.5</v>
      </c>
    </row>
    <row r="2909" spans="1:37">
      <c r="A2909" t="s">
        <v>106</v>
      </c>
      <c r="B2909" t="s">
        <v>107</v>
      </c>
      <c r="C2909">
        <v>1972</v>
      </c>
      <c r="D2909">
        <f t="shared" si="223"/>
        <v>106</v>
      </c>
      <c r="E2909">
        <v>2</v>
      </c>
      <c r="G2909">
        <v>145622.64322299999</v>
      </c>
      <c r="H2909">
        <v>75202.873347999994</v>
      </c>
      <c r="I2909">
        <v>21056.269259000001</v>
      </c>
      <c r="J2909">
        <v>43030.502661999999</v>
      </c>
      <c r="K2909">
        <v>7880.7959229999997</v>
      </c>
      <c r="L2909">
        <v>12824.42016</v>
      </c>
      <c r="Q2909">
        <f t="shared" si="222"/>
        <v>-4943.624237</v>
      </c>
      <c r="AE2909">
        <f t="shared" si="224"/>
        <v>6.5</v>
      </c>
      <c r="AK2909">
        <v>6.5</v>
      </c>
    </row>
    <row r="2910" spans="1:37">
      <c r="A2910" t="s">
        <v>106</v>
      </c>
      <c r="B2910" t="s">
        <v>107</v>
      </c>
      <c r="C2910">
        <v>1972</v>
      </c>
      <c r="D2910">
        <f t="shared" si="223"/>
        <v>107</v>
      </c>
      <c r="E2910">
        <v>3</v>
      </c>
      <c r="G2910">
        <v>144716.05064199999</v>
      </c>
      <c r="H2910">
        <v>76707.352882000007</v>
      </c>
      <c r="I2910">
        <v>21357.695801000002</v>
      </c>
      <c r="J2910">
        <v>45818.262488</v>
      </c>
      <c r="K2910">
        <v>7612.5757649999996</v>
      </c>
      <c r="L2910">
        <v>12419.110285000001</v>
      </c>
      <c r="Q2910">
        <f t="shared" si="222"/>
        <v>-4806.5345200000011</v>
      </c>
      <c r="AE2910">
        <f t="shared" si="224"/>
        <v>6.5</v>
      </c>
      <c r="AK2910">
        <v>6.5</v>
      </c>
    </row>
    <row r="2911" spans="1:37">
      <c r="A2911" t="s">
        <v>106</v>
      </c>
      <c r="B2911" t="s">
        <v>107</v>
      </c>
      <c r="C2911">
        <v>1972</v>
      </c>
      <c r="D2911">
        <f t="shared" si="223"/>
        <v>108</v>
      </c>
      <c r="E2911">
        <v>4</v>
      </c>
      <c r="G2911">
        <v>152801.178786</v>
      </c>
      <c r="H2911">
        <v>78507.275257000001</v>
      </c>
      <c r="I2911">
        <v>21672.838491999999</v>
      </c>
      <c r="J2911">
        <v>48449.556836999996</v>
      </c>
      <c r="K2911">
        <v>10102.146506999999</v>
      </c>
      <c r="L2911">
        <v>16199.404315</v>
      </c>
      <c r="Q2911">
        <f t="shared" si="222"/>
        <v>-6097.2578080000003</v>
      </c>
      <c r="AE2911">
        <f t="shared" si="224"/>
        <v>6.5</v>
      </c>
      <c r="AK2911">
        <v>6.5</v>
      </c>
    </row>
    <row r="2912" spans="1:37">
      <c r="A2912" t="s">
        <v>106</v>
      </c>
      <c r="B2912" t="s">
        <v>107</v>
      </c>
      <c r="C2912">
        <v>1973</v>
      </c>
      <c r="D2912">
        <f t="shared" si="223"/>
        <v>109</v>
      </c>
      <c r="E2912">
        <v>1</v>
      </c>
      <c r="G2912">
        <v>153346.42485800001</v>
      </c>
      <c r="H2912">
        <v>80287.873510000005</v>
      </c>
      <c r="I2912">
        <v>21987.560820999999</v>
      </c>
      <c r="J2912">
        <v>50007.101879000002</v>
      </c>
      <c r="K2912">
        <v>8970.7451120000005</v>
      </c>
      <c r="L2912">
        <v>15284.858955</v>
      </c>
      <c r="Q2912">
        <f t="shared" si="222"/>
        <v>-6314.1138429999992</v>
      </c>
      <c r="AE2912">
        <f t="shared" si="224"/>
        <v>6.5</v>
      </c>
      <c r="AK2912">
        <v>6.5</v>
      </c>
    </row>
    <row r="2913" spans="1:37">
      <c r="A2913" t="s">
        <v>106</v>
      </c>
      <c r="B2913" t="s">
        <v>107</v>
      </c>
      <c r="C2913">
        <v>1973</v>
      </c>
      <c r="D2913">
        <f t="shared" si="223"/>
        <v>110</v>
      </c>
      <c r="E2913">
        <v>2</v>
      </c>
      <c r="G2913">
        <v>158656.928021</v>
      </c>
      <c r="H2913">
        <v>82058.482174999997</v>
      </c>
      <c r="I2913">
        <v>22297.566696999998</v>
      </c>
      <c r="J2913">
        <v>49739.615557999998</v>
      </c>
      <c r="K2913">
        <v>10604.449712</v>
      </c>
      <c r="L2913">
        <v>17773.877292000001</v>
      </c>
      <c r="Q2913">
        <f t="shared" si="222"/>
        <v>-7169.4275800000014</v>
      </c>
      <c r="AE2913">
        <f t="shared" si="224"/>
        <v>7.5</v>
      </c>
      <c r="AK2913">
        <v>7.5</v>
      </c>
    </row>
    <row r="2914" spans="1:37">
      <c r="A2914" t="s">
        <v>106</v>
      </c>
      <c r="B2914" t="s">
        <v>107</v>
      </c>
      <c r="C2914">
        <v>1973</v>
      </c>
      <c r="D2914">
        <f t="shared" si="223"/>
        <v>111</v>
      </c>
      <c r="E2914">
        <v>3</v>
      </c>
      <c r="G2914">
        <v>159599.009991</v>
      </c>
      <c r="H2914">
        <v>82810.586890000006</v>
      </c>
      <c r="I2914">
        <v>22808.971158</v>
      </c>
      <c r="J2914">
        <v>46822.475594000003</v>
      </c>
      <c r="K2914">
        <v>10909.245347</v>
      </c>
      <c r="L2914">
        <v>18238.944393000002</v>
      </c>
      <c r="Q2914">
        <f t="shared" si="222"/>
        <v>-7329.6990460000015</v>
      </c>
      <c r="AE2914">
        <f t="shared" si="224"/>
        <v>9</v>
      </c>
      <c r="AK2914">
        <v>9</v>
      </c>
    </row>
    <row r="2915" spans="1:37">
      <c r="A2915" t="s">
        <v>106</v>
      </c>
      <c r="B2915" t="s">
        <v>107</v>
      </c>
      <c r="C2915">
        <v>1973</v>
      </c>
      <c r="D2915">
        <f t="shared" si="223"/>
        <v>112</v>
      </c>
      <c r="E2915">
        <v>4</v>
      </c>
      <c r="G2915">
        <v>160237.81899900001</v>
      </c>
      <c r="H2915">
        <v>82465.297877999998</v>
      </c>
      <c r="I2915">
        <v>23533.241141999999</v>
      </c>
      <c r="J2915">
        <v>41611.736670999999</v>
      </c>
      <c r="K2915">
        <v>11109.191283</v>
      </c>
      <c r="L2915">
        <v>18542.926799000001</v>
      </c>
      <c r="Q2915">
        <f t="shared" si="222"/>
        <v>-7433.7355160000006</v>
      </c>
      <c r="AE2915">
        <f t="shared" si="224"/>
        <v>9</v>
      </c>
      <c r="AK2915">
        <v>9</v>
      </c>
    </row>
    <row r="2916" spans="1:37">
      <c r="A2916" t="s">
        <v>106</v>
      </c>
      <c r="B2916" t="s">
        <v>107</v>
      </c>
      <c r="C2916">
        <v>1974</v>
      </c>
      <c r="D2916">
        <f t="shared" si="223"/>
        <v>113</v>
      </c>
      <c r="E2916">
        <v>1</v>
      </c>
      <c r="G2916">
        <v>157011.51087999999</v>
      </c>
      <c r="H2916">
        <v>82118.718905999995</v>
      </c>
      <c r="I2916">
        <v>24252.463084999999</v>
      </c>
      <c r="J2916">
        <v>35785.900915999999</v>
      </c>
      <c r="K2916">
        <v>13279.3362</v>
      </c>
      <c r="L2916">
        <v>19213.246977999999</v>
      </c>
      <c r="Q2916">
        <f t="shared" si="222"/>
        <v>-5933.9107779999995</v>
      </c>
      <c r="AE2916">
        <f t="shared" si="224"/>
        <v>11</v>
      </c>
      <c r="AK2916">
        <v>11</v>
      </c>
    </row>
    <row r="2917" spans="1:37">
      <c r="A2917" t="s">
        <v>106</v>
      </c>
      <c r="B2917" t="s">
        <v>107</v>
      </c>
      <c r="C2917">
        <v>1974</v>
      </c>
      <c r="D2917">
        <f t="shared" si="223"/>
        <v>114</v>
      </c>
      <c r="E2917">
        <v>2</v>
      </c>
      <c r="G2917">
        <v>148745.70948200001</v>
      </c>
      <c r="H2917">
        <v>81778.779079999993</v>
      </c>
      <c r="I2917">
        <v>24964.977817999999</v>
      </c>
      <c r="J2917">
        <v>31025.982234999999</v>
      </c>
      <c r="K2917">
        <v>10726.367966</v>
      </c>
      <c r="L2917">
        <v>15329.027339</v>
      </c>
      <c r="Q2917">
        <f t="shared" si="222"/>
        <v>-4602.6593730000004</v>
      </c>
      <c r="AE2917">
        <f t="shared" si="224"/>
        <v>11</v>
      </c>
      <c r="AK2917">
        <v>11</v>
      </c>
    </row>
    <row r="2918" spans="1:37">
      <c r="A2918" t="s">
        <v>106</v>
      </c>
      <c r="B2918" t="s">
        <v>107</v>
      </c>
      <c r="C2918">
        <v>1974</v>
      </c>
      <c r="D2918">
        <f t="shared" si="223"/>
        <v>115</v>
      </c>
      <c r="E2918">
        <v>3</v>
      </c>
      <c r="G2918">
        <v>139060.33251099999</v>
      </c>
      <c r="H2918">
        <v>82269.307520999995</v>
      </c>
      <c r="I2918">
        <v>25749.183711999998</v>
      </c>
      <c r="J2918">
        <v>28825.563718000001</v>
      </c>
      <c r="K2918">
        <v>7714.9870979999996</v>
      </c>
      <c r="L2918">
        <v>10758.89868</v>
      </c>
      <c r="Q2918">
        <f t="shared" si="222"/>
        <v>-3043.9115820000006</v>
      </c>
      <c r="AE2918">
        <f t="shared" si="224"/>
        <v>8</v>
      </c>
      <c r="AK2918">
        <v>8</v>
      </c>
    </row>
    <row r="2919" spans="1:37">
      <c r="A2919" t="s">
        <v>106</v>
      </c>
      <c r="B2919" t="s">
        <v>107</v>
      </c>
      <c r="C2919">
        <v>1974</v>
      </c>
      <c r="D2919">
        <f t="shared" si="223"/>
        <v>116</v>
      </c>
      <c r="E2919">
        <v>4</v>
      </c>
      <c r="G2919">
        <v>146338.88362499999</v>
      </c>
      <c r="H2919">
        <v>83647.719226999994</v>
      </c>
      <c r="I2919">
        <v>26605.392784</v>
      </c>
      <c r="J2919">
        <v>29480.536365</v>
      </c>
      <c r="K2919">
        <v>9926.5842219999995</v>
      </c>
      <c r="L2919">
        <v>14118.293992999999</v>
      </c>
      <c r="Q2919">
        <f t="shared" si="222"/>
        <v>-4191.7097709999998</v>
      </c>
      <c r="AE2919">
        <f t="shared" si="224"/>
        <v>8</v>
      </c>
      <c r="AK2919">
        <v>8</v>
      </c>
    </row>
    <row r="2920" spans="1:37">
      <c r="A2920" t="s">
        <v>106</v>
      </c>
      <c r="B2920" t="s">
        <v>107</v>
      </c>
      <c r="C2920">
        <v>1975</v>
      </c>
      <c r="D2920">
        <f t="shared" si="223"/>
        <v>117</v>
      </c>
      <c r="E2920">
        <v>1</v>
      </c>
      <c r="G2920">
        <v>157963.271775</v>
      </c>
      <c r="H2920">
        <v>85019.928834000006</v>
      </c>
      <c r="I2920">
        <v>27450.580840999999</v>
      </c>
      <c r="J2920">
        <v>31834.321762</v>
      </c>
      <c r="K2920">
        <v>11699.275631</v>
      </c>
      <c r="L2920">
        <v>15396.578985</v>
      </c>
      <c r="Q2920">
        <f t="shared" si="222"/>
        <v>-3697.3033539999997</v>
      </c>
      <c r="AE2920">
        <f t="shared" si="224"/>
        <v>8</v>
      </c>
      <c r="AK2920">
        <v>8</v>
      </c>
    </row>
    <row r="2921" spans="1:37">
      <c r="A2921" t="s">
        <v>106</v>
      </c>
      <c r="B2921" t="s">
        <v>107</v>
      </c>
      <c r="C2921">
        <v>1975</v>
      </c>
      <c r="D2921">
        <f t="shared" si="223"/>
        <v>118</v>
      </c>
      <c r="E2921">
        <v>2</v>
      </c>
      <c r="G2921">
        <v>156369.475565</v>
      </c>
      <c r="H2921">
        <v>86376.091874000005</v>
      </c>
      <c r="I2921">
        <v>28292.847228999999</v>
      </c>
      <c r="J2921">
        <v>34507.815132999996</v>
      </c>
      <c r="K2921">
        <v>11248.178092</v>
      </c>
      <c r="L2921">
        <v>14705.473684000001</v>
      </c>
      <c r="Q2921">
        <f t="shared" si="222"/>
        <v>-3457.2955920000004</v>
      </c>
      <c r="AE2921">
        <f t="shared" si="224"/>
        <v>8</v>
      </c>
      <c r="AK2921">
        <v>8</v>
      </c>
    </row>
    <row r="2922" spans="1:37">
      <c r="A2922" t="s">
        <v>106</v>
      </c>
      <c r="B2922" t="s">
        <v>107</v>
      </c>
      <c r="C2922">
        <v>1975</v>
      </c>
      <c r="D2922">
        <f t="shared" si="223"/>
        <v>119</v>
      </c>
      <c r="E2922">
        <v>3</v>
      </c>
      <c r="G2922">
        <v>153530.324421</v>
      </c>
      <c r="H2922">
        <v>87642.635311000005</v>
      </c>
      <c r="I2922">
        <v>28850.860387000001</v>
      </c>
      <c r="J2922">
        <v>36365.481346</v>
      </c>
      <c r="K2922">
        <v>10367.9283</v>
      </c>
      <c r="L2922">
        <v>13370.029608000001</v>
      </c>
      <c r="Q2922">
        <f t="shared" si="222"/>
        <v>-3002.1013080000012</v>
      </c>
      <c r="AE2922">
        <f t="shared" si="224"/>
        <v>8</v>
      </c>
      <c r="AK2922">
        <v>8</v>
      </c>
    </row>
    <row r="2923" spans="1:37">
      <c r="A2923" t="s">
        <v>106</v>
      </c>
      <c r="B2923" t="s">
        <v>107</v>
      </c>
      <c r="C2923">
        <v>1975</v>
      </c>
      <c r="D2923">
        <f t="shared" si="223"/>
        <v>120</v>
      </c>
      <c r="E2923">
        <v>4</v>
      </c>
      <c r="G2923">
        <v>160941.15416800001</v>
      </c>
      <c r="H2923">
        <v>88805.102666000006</v>
      </c>
      <c r="I2923">
        <v>29100.423719999999</v>
      </c>
      <c r="J2923">
        <v>37014.799029000002</v>
      </c>
      <c r="K2923">
        <v>12640.484549999999</v>
      </c>
      <c r="L2923">
        <v>16825.556109000001</v>
      </c>
      <c r="Q2923">
        <f t="shared" si="222"/>
        <v>-4185.0715590000018</v>
      </c>
      <c r="AE2923">
        <f t="shared" si="224"/>
        <v>10</v>
      </c>
      <c r="AK2923">
        <v>10</v>
      </c>
    </row>
    <row r="2924" spans="1:37">
      <c r="A2924" t="s">
        <v>106</v>
      </c>
      <c r="B2924" t="s">
        <v>107</v>
      </c>
      <c r="C2924">
        <v>1976</v>
      </c>
      <c r="D2924">
        <f t="shared" si="223"/>
        <v>121</v>
      </c>
      <c r="E2924">
        <v>1</v>
      </c>
      <c r="G2924">
        <v>166219.39425000001</v>
      </c>
      <c r="H2924">
        <v>89954.736204999994</v>
      </c>
      <c r="I2924">
        <v>29345.122312</v>
      </c>
      <c r="J2924">
        <v>36956.387211000001</v>
      </c>
      <c r="K2924">
        <v>12584.402153999999</v>
      </c>
      <c r="L2924">
        <v>15682.37441</v>
      </c>
      <c r="Q2924">
        <f t="shared" si="222"/>
        <v>-3097.9722560000009</v>
      </c>
      <c r="AE2924">
        <f t="shared" ref="AE2924:AE2955" si="225">AK2924</f>
        <v>10</v>
      </c>
      <c r="AK2924">
        <v>10</v>
      </c>
    </row>
    <row r="2925" spans="1:37">
      <c r="A2925" t="s">
        <v>106</v>
      </c>
      <c r="B2925" t="s">
        <v>107</v>
      </c>
      <c r="C2925">
        <v>1976</v>
      </c>
      <c r="D2925">
        <f t="shared" si="223"/>
        <v>122</v>
      </c>
      <c r="E2925">
        <v>2</v>
      </c>
      <c r="G2925">
        <v>167074.36590100001</v>
      </c>
      <c r="H2925">
        <v>91104.539621000004</v>
      </c>
      <c r="I2925">
        <v>29591.893230999998</v>
      </c>
      <c r="J2925">
        <v>36836.970827999998</v>
      </c>
      <c r="K2925">
        <v>12862.375771999999</v>
      </c>
      <c r="L2925">
        <v>16108.469407000001</v>
      </c>
      <c r="Q2925">
        <f t="shared" si="222"/>
        <v>-3246.0936350000011</v>
      </c>
      <c r="AE2925">
        <f t="shared" si="225"/>
        <v>10</v>
      </c>
      <c r="AK2925">
        <v>10</v>
      </c>
    </row>
    <row r="2926" spans="1:37">
      <c r="A2926" t="s">
        <v>106</v>
      </c>
      <c r="B2926" t="s">
        <v>107</v>
      </c>
      <c r="C2926">
        <v>1976</v>
      </c>
      <c r="D2926">
        <f t="shared" si="223"/>
        <v>123</v>
      </c>
      <c r="E2926">
        <v>3</v>
      </c>
      <c r="G2926">
        <v>162918.88104499999</v>
      </c>
      <c r="H2926">
        <v>92158.015750999999</v>
      </c>
      <c r="I2926">
        <v>30004.080931</v>
      </c>
      <c r="J2926">
        <v>37208.200215999997</v>
      </c>
      <c r="K2926">
        <v>11587.110838000001</v>
      </c>
      <c r="L2926">
        <v>14167.658657</v>
      </c>
      <c r="Q2926">
        <f t="shared" si="222"/>
        <v>-2580.5478189999994</v>
      </c>
      <c r="AE2926">
        <f t="shared" si="225"/>
        <v>10</v>
      </c>
      <c r="AK2926">
        <v>10</v>
      </c>
    </row>
    <row r="2927" spans="1:37">
      <c r="A2927" t="s">
        <v>106</v>
      </c>
      <c r="B2927" t="s">
        <v>107</v>
      </c>
      <c r="C2927">
        <v>1976</v>
      </c>
      <c r="D2927">
        <f t="shared" si="223"/>
        <v>124</v>
      </c>
      <c r="E2927">
        <v>4</v>
      </c>
      <c r="G2927">
        <v>175669.25072800001</v>
      </c>
      <c r="H2927">
        <v>93110.640335999997</v>
      </c>
      <c r="I2927">
        <v>30588.916692999999</v>
      </c>
      <c r="J2927">
        <v>38245.111459</v>
      </c>
      <c r="K2927">
        <v>15495.810054</v>
      </c>
      <c r="L2927">
        <v>20117.399776999999</v>
      </c>
      <c r="Q2927">
        <f t="shared" si="222"/>
        <v>-4621.5897229999991</v>
      </c>
      <c r="AE2927">
        <f t="shared" si="225"/>
        <v>10</v>
      </c>
      <c r="AK2927">
        <v>10</v>
      </c>
    </row>
    <row r="2928" spans="1:37">
      <c r="A2928" t="s">
        <v>106</v>
      </c>
      <c r="B2928" t="s">
        <v>107</v>
      </c>
      <c r="C2928">
        <v>1977</v>
      </c>
      <c r="D2928">
        <f t="shared" si="223"/>
        <v>125</v>
      </c>
      <c r="E2928">
        <v>1</v>
      </c>
      <c r="G2928">
        <v>174849.76846600001</v>
      </c>
      <c r="H2928">
        <v>94058.669743999999</v>
      </c>
      <c r="I2928">
        <v>31169.02967</v>
      </c>
      <c r="J2928">
        <v>39696.473258999999</v>
      </c>
      <c r="K2928">
        <v>14566.792960000001</v>
      </c>
      <c r="L2928">
        <v>19111.919508999999</v>
      </c>
      <c r="Q2928">
        <f t="shared" si="222"/>
        <v>-4545.1265489999987</v>
      </c>
      <c r="AE2928">
        <f t="shared" si="225"/>
        <v>11</v>
      </c>
      <c r="AK2928">
        <v>11</v>
      </c>
    </row>
    <row r="2929" spans="1:37">
      <c r="A2929" t="s">
        <v>106</v>
      </c>
      <c r="B2929" t="s">
        <v>107</v>
      </c>
      <c r="C2929">
        <v>1977</v>
      </c>
      <c r="D2929">
        <f t="shared" si="223"/>
        <v>126</v>
      </c>
      <c r="E2929">
        <v>2</v>
      </c>
      <c r="G2929">
        <v>168464.90470000001</v>
      </c>
      <c r="H2929">
        <v>94995.750213000007</v>
      </c>
      <c r="I2929">
        <v>31744.349555000001</v>
      </c>
      <c r="J2929">
        <v>41266.335831999997</v>
      </c>
      <c r="K2929">
        <v>12601.470708999999</v>
      </c>
      <c r="L2929">
        <v>16121.460107999999</v>
      </c>
      <c r="Q2929">
        <f t="shared" si="222"/>
        <v>-3519.989399</v>
      </c>
      <c r="AE2929">
        <f t="shared" si="225"/>
        <v>11</v>
      </c>
      <c r="AK2929">
        <v>11</v>
      </c>
    </row>
    <row r="2930" spans="1:37">
      <c r="A2930" t="s">
        <v>106</v>
      </c>
      <c r="B2930" t="s">
        <v>107</v>
      </c>
      <c r="C2930">
        <v>1977</v>
      </c>
      <c r="D2930">
        <f t="shared" si="223"/>
        <v>127</v>
      </c>
      <c r="E2930">
        <v>3</v>
      </c>
      <c r="G2930">
        <v>169071.45062600001</v>
      </c>
      <c r="H2930">
        <v>96237.830535999994</v>
      </c>
      <c r="I2930">
        <v>32124.292239999999</v>
      </c>
      <c r="J2930">
        <v>42730.713667999997</v>
      </c>
      <c r="K2930">
        <v>12764.841168999999</v>
      </c>
      <c r="L2930">
        <v>16376.07785</v>
      </c>
      <c r="Q2930">
        <f t="shared" si="222"/>
        <v>-3611.2366810000003</v>
      </c>
      <c r="AE2930">
        <f t="shared" si="225"/>
        <v>11</v>
      </c>
      <c r="AK2930">
        <v>11</v>
      </c>
    </row>
    <row r="2931" spans="1:37">
      <c r="A2931" t="s">
        <v>106</v>
      </c>
      <c r="B2931" t="s">
        <v>107</v>
      </c>
      <c r="C2931">
        <v>1977</v>
      </c>
      <c r="D2931">
        <f t="shared" si="223"/>
        <v>128</v>
      </c>
      <c r="E2931">
        <v>4</v>
      </c>
      <c r="G2931">
        <v>179269.81058799999</v>
      </c>
      <c r="H2931">
        <v>97799.348914999995</v>
      </c>
      <c r="I2931">
        <v>32292.249090000001</v>
      </c>
      <c r="J2931">
        <v>44000.060755999999</v>
      </c>
      <c r="K2931">
        <v>15907.893751</v>
      </c>
      <c r="L2931">
        <v>21151.459587000001</v>
      </c>
      <c r="Q2931">
        <f t="shared" si="222"/>
        <v>-5243.5658360000016</v>
      </c>
      <c r="AE2931">
        <f t="shared" si="225"/>
        <v>11</v>
      </c>
      <c r="AK2931">
        <v>11</v>
      </c>
    </row>
    <row r="2932" spans="1:37">
      <c r="A2932" t="s">
        <v>106</v>
      </c>
      <c r="B2932" t="s">
        <v>107</v>
      </c>
      <c r="C2932">
        <v>1978</v>
      </c>
      <c r="D2932">
        <f t="shared" si="223"/>
        <v>129</v>
      </c>
      <c r="E2932">
        <v>1</v>
      </c>
      <c r="G2932">
        <v>186293.48336099999</v>
      </c>
      <c r="H2932">
        <v>99343.651706999997</v>
      </c>
      <c r="I2932">
        <v>32458.020466000002</v>
      </c>
      <c r="J2932">
        <v>45161.215888999999</v>
      </c>
      <c r="K2932">
        <v>15895.701926</v>
      </c>
      <c r="L2932">
        <v>19402.911215</v>
      </c>
      <c r="Q2932">
        <f t="shared" si="222"/>
        <v>-3507.2092890000004</v>
      </c>
      <c r="AE2932">
        <f t="shared" si="225"/>
        <v>11</v>
      </c>
      <c r="AK2932">
        <v>11</v>
      </c>
    </row>
    <row r="2933" spans="1:37">
      <c r="A2933" t="s">
        <v>106</v>
      </c>
      <c r="B2933" t="s">
        <v>107</v>
      </c>
      <c r="C2933">
        <v>1978</v>
      </c>
      <c r="D2933">
        <f t="shared" si="223"/>
        <v>130</v>
      </c>
      <c r="E2933">
        <v>2</v>
      </c>
      <c r="G2933">
        <v>183338.18512499999</v>
      </c>
      <c r="H2933">
        <v>100879.790173</v>
      </c>
      <c r="I2933">
        <v>32623.184373</v>
      </c>
      <c r="J2933">
        <v>46354.083285000001</v>
      </c>
      <c r="K2933">
        <v>15008.137038000001</v>
      </c>
      <c r="L2933">
        <v>18051.878296999999</v>
      </c>
      <c r="Q2933">
        <f t="shared" si="222"/>
        <v>-3043.7412589999985</v>
      </c>
      <c r="AE2933">
        <f t="shared" si="225"/>
        <v>14</v>
      </c>
      <c r="AK2933">
        <v>14</v>
      </c>
    </row>
    <row r="2934" spans="1:37">
      <c r="A2934" t="s">
        <v>106</v>
      </c>
      <c r="B2934" t="s">
        <v>107</v>
      </c>
      <c r="C2934">
        <v>1978</v>
      </c>
      <c r="D2934">
        <f t="shared" si="223"/>
        <v>131</v>
      </c>
      <c r="E2934">
        <v>3</v>
      </c>
      <c r="G2934">
        <v>177508.24635500001</v>
      </c>
      <c r="H2934">
        <v>101995.78108</v>
      </c>
      <c r="I2934">
        <v>33026.515830999997</v>
      </c>
      <c r="J2934">
        <v>47700.792959999999</v>
      </c>
      <c r="K2934">
        <v>13206.185248</v>
      </c>
      <c r="L2934">
        <v>15310.840356999999</v>
      </c>
      <c r="Q2934">
        <f t="shared" si="222"/>
        <v>-2104.6551089999994</v>
      </c>
      <c r="AE2934">
        <f t="shared" si="225"/>
        <v>14</v>
      </c>
      <c r="AK2934">
        <v>14</v>
      </c>
    </row>
    <row r="2935" spans="1:37">
      <c r="A2935" t="s">
        <v>106</v>
      </c>
      <c r="B2935" t="s">
        <v>107</v>
      </c>
      <c r="C2935">
        <v>1978</v>
      </c>
      <c r="D2935">
        <f t="shared" si="223"/>
        <v>132</v>
      </c>
      <c r="E2935">
        <v>4</v>
      </c>
      <c r="G2935">
        <v>194623.810922</v>
      </c>
      <c r="H2935">
        <v>102654.036964</v>
      </c>
      <c r="I2935">
        <v>33682.836378</v>
      </c>
      <c r="J2935">
        <v>49056.471203000001</v>
      </c>
      <c r="K2935">
        <v>18455.985255</v>
      </c>
      <c r="L2935">
        <v>23294.925274000001</v>
      </c>
      <c r="Q2935">
        <f t="shared" si="222"/>
        <v>-4838.9400190000015</v>
      </c>
      <c r="AE2935">
        <f t="shared" si="225"/>
        <v>14</v>
      </c>
      <c r="AK2935">
        <v>14</v>
      </c>
    </row>
    <row r="2936" spans="1:37">
      <c r="A2936" t="s">
        <v>106</v>
      </c>
      <c r="B2936" t="s">
        <v>107</v>
      </c>
      <c r="C2936">
        <v>1979</v>
      </c>
      <c r="D2936">
        <f t="shared" si="223"/>
        <v>133</v>
      </c>
      <c r="E2936">
        <v>1</v>
      </c>
      <c r="G2936">
        <v>195440.066876</v>
      </c>
      <c r="H2936">
        <v>103296.860797</v>
      </c>
      <c r="I2936">
        <v>34331.206285</v>
      </c>
      <c r="J2936">
        <v>49990.918422000002</v>
      </c>
      <c r="K2936">
        <v>19799.524410999999</v>
      </c>
      <c r="L2936">
        <v>22705.147443000002</v>
      </c>
      <c r="Q2936">
        <f t="shared" si="222"/>
        <v>-2905.6230320000031</v>
      </c>
      <c r="AE2936">
        <f t="shared" si="225"/>
        <v>14</v>
      </c>
      <c r="AK2936">
        <v>14</v>
      </c>
    </row>
    <row r="2937" spans="1:37">
      <c r="A2937" t="s">
        <v>106</v>
      </c>
      <c r="B2937" t="s">
        <v>107</v>
      </c>
      <c r="C2937">
        <v>1979</v>
      </c>
      <c r="D2937">
        <f t="shared" si="223"/>
        <v>134</v>
      </c>
      <c r="E2937">
        <v>2</v>
      </c>
      <c r="G2937">
        <v>194336.66949999999</v>
      </c>
      <c r="H2937">
        <v>103944.26612099999</v>
      </c>
      <c r="I2937">
        <v>34976.889821999997</v>
      </c>
      <c r="J2937">
        <v>50152.857873000001</v>
      </c>
      <c r="K2937">
        <v>19465.468396</v>
      </c>
      <c r="L2937">
        <v>22193.313817999999</v>
      </c>
      <c r="Q2937">
        <f t="shared" si="222"/>
        <v>-2727.8454219999985</v>
      </c>
      <c r="AE2937">
        <f t="shared" si="225"/>
        <v>15</v>
      </c>
      <c r="AK2937">
        <v>15</v>
      </c>
    </row>
    <row r="2938" spans="1:37">
      <c r="A2938" t="s">
        <v>106</v>
      </c>
      <c r="B2938" t="s">
        <v>107</v>
      </c>
      <c r="C2938">
        <v>1979</v>
      </c>
      <c r="D2938">
        <f t="shared" si="223"/>
        <v>135</v>
      </c>
      <c r="E2938">
        <v>3</v>
      </c>
      <c r="G2938">
        <v>183912.46797</v>
      </c>
      <c r="H2938">
        <v>104213.69124</v>
      </c>
      <c r="I2938">
        <v>35204.625202000003</v>
      </c>
      <c r="J2938">
        <v>49149.203938999999</v>
      </c>
      <c r="K2938">
        <v>16249.264862</v>
      </c>
      <c r="L2938">
        <v>17308.810192000001</v>
      </c>
      <c r="Q2938">
        <f t="shared" si="222"/>
        <v>-1059.5453300000008</v>
      </c>
      <c r="AE2938">
        <f t="shared" si="225"/>
        <v>19</v>
      </c>
      <c r="AK2938">
        <v>19</v>
      </c>
    </row>
    <row r="2939" spans="1:37">
      <c r="A2939" t="s">
        <v>106</v>
      </c>
      <c r="B2939" t="s">
        <v>107</v>
      </c>
      <c r="C2939">
        <v>1979</v>
      </c>
      <c r="D2939">
        <f t="shared" si="223"/>
        <v>136</v>
      </c>
      <c r="E2939">
        <v>4</v>
      </c>
      <c r="G2939">
        <v>192429.92140200001</v>
      </c>
      <c r="H2939">
        <v>104075.91979099999</v>
      </c>
      <c r="I2939">
        <v>34982.546049999997</v>
      </c>
      <c r="J2939">
        <v>47046.615893000002</v>
      </c>
      <c r="K2939">
        <v>18838.808572000002</v>
      </c>
      <c r="L2939">
        <v>21247.590776000001</v>
      </c>
      <c r="Q2939">
        <f t="shared" si="222"/>
        <v>-2408.7822039999992</v>
      </c>
      <c r="AE2939">
        <f t="shared" si="225"/>
        <v>19</v>
      </c>
      <c r="AK2939">
        <v>19</v>
      </c>
    </row>
    <row r="2940" spans="1:37">
      <c r="A2940" t="s">
        <v>106</v>
      </c>
      <c r="B2940" t="s">
        <v>107</v>
      </c>
      <c r="C2940">
        <v>1980</v>
      </c>
      <c r="D2940">
        <f t="shared" si="223"/>
        <v>137</v>
      </c>
      <c r="E2940">
        <v>1</v>
      </c>
      <c r="G2940">
        <v>198989.005806</v>
      </c>
      <c r="H2940">
        <v>103936.760693</v>
      </c>
      <c r="I2940">
        <v>34760.474472000002</v>
      </c>
      <c r="J2940">
        <v>44423.811797000002</v>
      </c>
      <c r="K2940">
        <v>22542.685120999999</v>
      </c>
      <c r="L2940">
        <v>25693.008704</v>
      </c>
      <c r="Q2940">
        <f t="shared" si="222"/>
        <v>-3150.3235830000012</v>
      </c>
      <c r="U2940">
        <f t="shared" ref="U2940:U3003" si="226">U2941*W2940/W2941</f>
        <v>22.457102001906591</v>
      </c>
      <c r="W2940">
        <v>22.5</v>
      </c>
      <c r="AE2940">
        <f t="shared" si="225"/>
        <v>19</v>
      </c>
      <c r="AK2940">
        <v>19</v>
      </c>
    </row>
    <row r="2941" spans="1:37">
      <c r="A2941" t="s">
        <v>106</v>
      </c>
      <c r="B2941" t="s">
        <v>107</v>
      </c>
      <c r="C2941">
        <v>1980</v>
      </c>
      <c r="D2941">
        <f t="shared" si="223"/>
        <v>138</v>
      </c>
      <c r="E2941">
        <v>2</v>
      </c>
      <c r="G2941">
        <v>195178.735919</v>
      </c>
      <c r="H2941">
        <v>103800.382107</v>
      </c>
      <c r="I2941">
        <v>34540.693716000002</v>
      </c>
      <c r="J2941">
        <v>41895.087019999999</v>
      </c>
      <c r="K2941">
        <v>21386.900075000001</v>
      </c>
      <c r="L2941">
        <v>23941.862191</v>
      </c>
      <c r="Q2941">
        <f t="shared" si="222"/>
        <v>-2554.9621159999988</v>
      </c>
      <c r="U2941">
        <f t="shared" si="226"/>
        <v>22.457102001906591</v>
      </c>
      <c r="W2941">
        <v>22.5</v>
      </c>
      <c r="AE2941">
        <f t="shared" si="225"/>
        <v>19</v>
      </c>
      <c r="AK2941">
        <v>19</v>
      </c>
    </row>
    <row r="2942" spans="1:37">
      <c r="A2942" t="s">
        <v>106</v>
      </c>
      <c r="B2942" t="s">
        <v>107</v>
      </c>
      <c r="C2942">
        <v>1980</v>
      </c>
      <c r="D2942">
        <f t="shared" si="223"/>
        <v>139</v>
      </c>
      <c r="E2942">
        <v>3</v>
      </c>
      <c r="G2942">
        <v>184935.207643</v>
      </c>
      <c r="H2942">
        <v>103981.72060499999</v>
      </c>
      <c r="I2942">
        <v>34829.266001000004</v>
      </c>
      <c r="J2942">
        <v>39992.284959999997</v>
      </c>
      <c r="K2942">
        <v>18219.463843000001</v>
      </c>
      <c r="L2942">
        <v>19127.508351</v>
      </c>
      <c r="Q2942">
        <f t="shared" si="222"/>
        <v>-908.04450799999904</v>
      </c>
      <c r="U2942">
        <f t="shared" si="226"/>
        <v>22.457102001906591</v>
      </c>
      <c r="W2942">
        <v>22.5</v>
      </c>
      <c r="AE2942">
        <f t="shared" si="225"/>
        <v>20.5</v>
      </c>
      <c r="AK2942">
        <v>20.5</v>
      </c>
    </row>
    <row r="2943" spans="1:37">
      <c r="A2943" t="s">
        <v>106</v>
      </c>
      <c r="B2943" t="s">
        <v>107</v>
      </c>
      <c r="C2943">
        <v>1980</v>
      </c>
      <c r="D2943">
        <f t="shared" si="223"/>
        <v>140</v>
      </c>
      <c r="E2943">
        <v>4</v>
      </c>
      <c r="G2943">
        <v>192210.53245</v>
      </c>
      <c r="H2943">
        <v>104494.81316799999</v>
      </c>
      <c r="I2943">
        <v>35648.651128999998</v>
      </c>
      <c r="J2943">
        <v>38859.855373999999</v>
      </c>
      <c r="K2943">
        <v>20428.622600999999</v>
      </c>
      <c r="L2943">
        <v>22484.305523999999</v>
      </c>
      <c r="Q2943">
        <f t="shared" si="222"/>
        <v>-2055.6829230000003</v>
      </c>
      <c r="U2943">
        <f t="shared" si="226"/>
        <v>22.457102001906591</v>
      </c>
      <c r="W2943">
        <v>22.5</v>
      </c>
      <c r="AE2943">
        <f t="shared" si="225"/>
        <v>20.5</v>
      </c>
      <c r="AK2943">
        <v>20.5</v>
      </c>
    </row>
    <row r="2944" spans="1:37">
      <c r="A2944" t="s">
        <v>106</v>
      </c>
      <c r="B2944" t="s">
        <v>107</v>
      </c>
      <c r="C2944">
        <v>1981</v>
      </c>
      <c r="D2944">
        <f t="shared" si="223"/>
        <v>141</v>
      </c>
      <c r="E2944">
        <v>1</v>
      </c>
      <c r="G2944">
        <v>188432.52564400001</v>
      </c>
      <c r="H2944">
        <v>105009.54962000001</v>
      </c>
      <c r="I2944">
        <v>36462.481574999998</v>
      </c>
      <c r="J2944">
        <v>38214.465981000001</v>
      </c>
      <c r="K2944">
        <v>21957.477502999998</v>
      </c>
      <c r="L2944">
        <v>23648.272345000001</v>
      </c>
      <c r="Q2944">
        <f t="shared" si="222"/>
        <v>-1690.794842000003</v>
      </c>
      <c r="U2944">
        <f t="shared" si="226"/>
        <v>26.649094375595819</v>
      </c>
      <c r="W2944">
        <v>26.7</v>
      </c>
      <c r="AE2944">
        <f t="shared" si="225"/>
        <v>20.5</v>
      </c>
      <c r="AK2944">
        <v>20.5</v>
      </c>
    </row>
    <row r="2945" spans="1:37">
      <c r="A2945" t="s">
        <v>106</v>
      </c>
      <c r="B2945" t="s">
        <v>107</v>
      </c>
      <c r="C2945">
        <v>1981</v>
      </c>
      <c r="D2945">
        <f t="shared" si="223"/>
        <v>142</v>
      </c>
      <c r="E2945">
        <v>2</v>
      </c>
      <c r="G2945">
        <v>184260.909247</v>
      </c>
      <c r="H2945">
        <v>105514.314373</v>
      </c>
      <c r="I2945">
        <v>37268.567692999997</v>
      </c>
      <c r="J2945">
        <v>37702.601811</v>
      </c>
      <c r="K2945">
        <v>20665.144013000001</v>
      </c>
      <c r="L2945">
        <v>21678.882053000001</v>
      </c>
      <c r="Q2945">
        <f t="shared" si="222"/>
        <v>-1013.7380400000002</v>
      </c>
      <c r="U2945">
        <f t="shared" si="226"/>
        <v>26.649094375595819</v>
      </c>
      <c r="W2945">
        <v>26.7</v>
      </c>
      <c r="AE2945">
        <f t="shared" si="225"/>
        <v>20.5</v>
      </c>
      <c r="AK2945">
        <v>20.5</v>
      </c>
    </row>
    <row r="2946" spans="1:37">
      <c r="A2946" t="s">
        <v>106</v>
      </c>
      <c r="B2946" t="s">
        <v>107</v>
      </c>
      <c r="C2946">
        <v>1981</v>
      </c>
      <c r="D2946">
        <f t="shared" si="223"/>
        <v>143</v>
      </c>
      <c r="E2946">
        <v>3</v>
      </c>
      <c r="G2946">
        <v>189516.56517099999</v>
      </c>
      <c r="H2946">
        <v>106421.10574699999</v>
      </c>
      <c r="I2946">
        <v>37737.071398</v>
      </c>
      <c r="J2946">
        <v>37009.323422000001</v>
      </c>
      <c r="K2946">
        <v>22269.588232999999</v>
      </c>
      <c r="L2946">
        <v>24118.535725999998</v>
      </c>
      <c r="Q2946">
        <f t="shared" si="222"/>
        <v>-1848.9474929999997</v>
      </c>
      <c r="U2946">
        <f t="shared" si="226"/>
        <v>26.649094375595819</v>
      </c>
      <c r="W2946">
        <v>26.7</v>
      </c>
      <c r="AE2946">
        <f t="shared" si="225"/>
        <v>20.5</v>
      </c>
      <c r="AK2946">
        <v>20.5</v>
      </c>
    </row>
    <row r="2947" spans="1:37">
      <c r="A2947" t="s">
        <v>106</v>
      </c>
      <c r="B2947" t="s">
        <v>107</v>
      </c>
      <c r="C2947">
        <v>1981</v>
      </c>
      <c r="D2947">
        <f t="shared" si="223"/>
        <v>144</v>
      </c>
      <c r="E2947">
        <v>4</v>
      </c>
      <c r="G2947">
        <v>197101.61555700001</v>
      </c>
      <c r="H2947">
        <v>107753.52781499999</v>
      </c>
      <c r="I2947">
        <v>37840.472314999999</v>
      </c>
      <c r="J2947">
        <v>36144.692092999998</v>
      </c>
      <c r="K2947">
        <v>24617.733800000002</v>
      </c>
      <c r="L2947">
        <v>27693.576679000002</v>
      </c>
      <c r="Q2947">
        <f t="shared" ref="Q2947:Q3010" si="227">K2947-L2947</f>
        <v>-3075.8428789999998</v>
      </c>
      <c r="U2947">
        <f t="shared" si="226"/>
        <v>26.649094375595816</v>
      </c>
      <c r="W2947">
        <v>26.7</v>
      </c>
      <c r="AE2947">
        <f t="shared" si="225"/>
        <v>20.5</v>
      </c>
      <c r="AK2947">
        <v>20.5</v>
      </c>
    </row>
    <row r="2948" spans="1:37">
      <c r="A2948" t="s">
        <v>106</v>
      </c>
      <c r="B2948" t="s">
        <v>107</v>
      </c>
      <c r="C2948">
        <v>1982</v>
      </c>
      <c r="D2948">
        <f t="shared" si="223"/>
        <v>145</v>
      </c>
      <c r="E2948">
        <v>1</v>
      </c>
      <c r="G2948">
        <v>193297.798286</v>
      </c>
      <c r="H2948">
        <v>109069.888122</v>
      </c>
      <c r="I2948">
        <v>37939.486256999997</v>
      </c>
      <c r="J2948">
        <v>35471.217347999998</v>
      </c>
      <c r="K2948">
        <v>20448.129520999999</v>
      </c>
      <c r="L2948">
        <v>26313.964218000001</v>
      </c>
      <c r="Q2948">
        <f t="shared" si="227"/>
        <v>-5865.8346970000021</v>
      </c>
      <c r="U2948">
        <f t="shared" si="226"/>
        <v>29.24413727359391</v>
      </c>
      <c r="W2948">
        <v>29.3</v>
      </c>
      <c r="AE2948">
        <f t="shared" si="225"/>
        <v>20.5</v>
      </c>
      <c r="AK2948">
        <v>20.5</v>
      </c>
    </row>
    <row r="2949" spans="1:37">
      <c r="A2949" t="s">
        <v>106</v>
      </c>
      <c r="B2949" t="s">
        <v>107</v>
      </c>
      <c r="C2949">
        <v>1982</v>
      </c>
      <c r="D2949">
        <f t="shared" ref="D2949:D3012" si="228">D2691</f>
        <v>146</v>
      </c>
      <c r="E2949">
        <v>2</v>
      </c>
      <c r="G2949">
        <v>185348.17508300001</v>
      </c>
      <c r="H2949">
        <v>110380.693052</v>
      </c>
      <c r="I2949">
        <v>38041.107653999999</v>
      </c>
      <c r="J2949">
        <v>35322.223274000004</v>
      </c>
      <c r="K2949">
        <v>17987.819160999999</v>
      </c>
      <c r="L2949">
        <v>22577.838572000001</v>
      </c>
      <c r="Q2949">
        <f t="shared" si="227"/>
        <v>-4590.0194110000011</v>
      </c>
      <c r="U2949">
        <f t="shared" si="226"/>
        <v>29.24413727359391</v>
      </c>
      <c r="W2949">
        <v>29.3</v>
      </c>
      <c r="AE2949">
        <f t="shared" si="225"/>
        <v>20.5</v>
      </c>
      <c r="AK2949">
        <v>20.5</v>
      </c>
    </row>
    <row r="2950" spans="1:37">
      <c r="A2950" t="s">
        <v>106</v>
      </c>
      <c r="B2950" t="s">
        <v>107</v>
      </c>
      <c r="C2950">
        <v>1982</v>
      </c>
      <c r="D2950">
        <f t="shared" si="228"/>
        <v>147</v>
      </c>
      <c r="E2950">
        <v>3</v>
      </c>
      <c r="G2950">
        <v>183451.10590900001</v>
      </c>
      <c r="H2950">
        <v>110967.93160900001</v>
      </c>
      <c r="I2950">
        <v>38233.24523</v>
      </c>
      <c r="J2950">
        <v>36032.692389000003</v>
      </c>
      <c r="K2950">
        <v>17380.666257000001</v>
      </c>
      <c r="L2950">
        <v>21650.302511000002</v>
      </c>
      <c r="Q2950">
        <f t="shared" si="227"/>
        <v>-4269.6362540000009</v>
      </c>
      <c r="U2950">
        <f t="shared" si="226"/>
        <v>29.24413727359391</v>
      </c>
      <c r="W2950">
        <v>29.3</v>
      </c>
      <c r="AE2950">
        <f t="shared" si="225"/>
        <v>20.5</v>
      </c>
      <c r="AK2950">
        <v>20.5</v>
      </c>
    </row>
    <row r="2951" spans="1:37">
      <c r="A2951" t="s">
        <v>106</v>
      </c>
      <c r="B2951" t="s">
        <v>107</v>
      </c>
      <c r="C2951">
        <v>1982</v>
      </c>
      <c r="D2951">
        <f t="shared" si="228"/>
        <v>148</v>
      </c>
      <c r="E2951">
        <v>4</v>
      </c>
      <c r="G2951">
        <v>188632.556747</v>
      </c>
      <c r="H2951">
        <v>110775.227503</v>
      </c>
      <c r="I2951">
        <v>38521.288723999998</v>
      </c>
      <c r="J2951">
        <v>37437.428344</v>
      </c>
      <c r="K2951">
        <v>18972.918651</v>
      </c>
      <c r="L2951">
        <v>24066.572921999999</v>
      </c>
      <c r="Q2951">
        <f t="shared" si="227"/>
        <v>-5093.6542709999994</v>
      </c>
      <c r="U2951">
        <f t="shared" si="226"/>
        <v>29.24413727359391</v>
      </c>
      <c r="W2951">
        <v>29.3</v>
      </c>
      <c r="AE2951">
        <f t="shared" si="225"/>
        <v>20.5</v>
      </c>
      <c r="AK2951">
        <v>20.5</v>
      </c>
    </row>
    <row r="2952" spans="1:37">
      <c r="A2952" t="s">
        <v>106</v>
      </c>
      <c r="B2952" t="s">
        <v>107</v>
      </c>
      <c r="C2952">
        <v>1983</v>
      </c>
      <c r="D2952">
        <f t="shared" si="228"/>
        <v>149</v>
      </c>
      <c r="E2952">
        <v>1</v>
      </c>
      <c r="G2952">
        <v>186370.91475600001</v>
      </c>
      <c r="H2952">
        <v>110578.58685599999</v>
      </c>
      <c r="I2952">
        <v>38807.219530000002</v>
      </c>
      <c r="J2952">
        <v>38806.849203999998</v>
      </c>
      <c r="K2952">
        <v>17839.078891000001</v>
      </c>
      <c r="L2952">
        <v>24612.182369999999</v>
      </c>
      <c r="Q2952">
        <f t="shared" si="227"/>
        <v>-6773.1034789999976</v>
      </c>
      <c r="U2952">
        <f t="shared" si="226"/>
        <v>33.535938989513838</v>
      </c>
      <c r="W2952">
        <v>33.6</v>
      </c>
      <c r="AE2952">
        <f t="shared" si="225"/>
        <v>20.5</v>
      </c>
      <c r="AK2952">
        <v>20.5</v>
      </c>
    </row>
    <row r="2953" spans="1:37">
      <c r="A2953" t="s">
        <v>106</v>
      </c>
      <c r="B2953" t="s">
        <v>107</v>
      </c>
      <c r="C2953">
        <v>1983</v>
      </c>
      <c r="D2953">
        <f t="shared" si="228"/>
        <v>150</v>
      </c>
      <c r="E2953">
        <v>2</v>
      </c>
      <c r="G2953">
        <v>180547.42860300001</v>
      </c>
      <c r="H2953">
        <v>110388.825216</v>
      </c>
      <c r="I2953">
        <v>39090.590820999998</v>
      </c>
      <c r="J2953">
        <v>39440.002057999998</v>
      </c>
      <c r="K2953">
        <v>16034.688735</v>
      </c>
      <c r="L2953">
        <v>21876.340711000001</v>
      </c>
      <c r="Q2953">
        <f t="shared" si="227"/>
        <v>-5841.651976000001</v>
      </c>
      <c r="U2953">
        <f t="shared" si="226"/>
        <v>33.535938989513838</v>
      </c>
      <c r="W2953">
        <v>33.6</v>
      </c>
      <c r="AE2953">
        <f t="shared" si="225"/>
        <v>20.5</v>
      </c>
      <c r="AK2953">
        <v>20.5</v>
      </c>
    </row>
    <row r="2954" spans="1:37">
      <c r="A2954" t="s">
        <v>106</v>
      </c>
      <c r="B2954" t="s">
        <v>107</v>
      </c>
      <c r="C2954">
        <v>1983</v>
      </c>
      <c r="D2954">
        <f t="shared" si="228"/>
        <v>151</v>
      </c>
      <c r="E2954">
        <v>3</v>
      </c>
      <c r="G2954">
        <v>184799.70270299999</v>
      </c>
      <c r="H2954">
        <v>110497.411964</v>
      </c>
      <c r="I2954">
        <v>39375.136061999998</v>
      </c>
      <c r="J2954">
        <v>38660.615767000003</v>
      </c>
      <c r="K2954">
        <v>17327.022225000001</v>
      </c>
      <c r="L2954">
        <v>23837.936581999998</v>
      </c>
      <c r="Q2954">
        <f t="shared" si="227"/>
        <v>-6510.9143569999978</v>
      </c>
      <c r="U2954">
        <f t="shared" si="226"/>
        <v>33.535938989513838</v>
      </c>
      <c r="W2954">
        <v>33.6</v>
      </c>
      <c r="AE2954">
        <f t="shared" si="225"/>
        <v>20.5</v>
      </c>
      <c r="AK2954">
        <v>20.5</v>
      </c>
    </row>
    <row r="2955" spans="1:37">
      <c r="A2955" t="s">
        <v>106</v>
      </c>
      <c r="B2955" t="s">
        <v>107</v>
      </c>
      <c r="C2955">
        <v>1983</v>
      </c>
      <c r="D2955">
        <f t="shared" si="228"/>
        <v>152</v>
      </c>
      <c r="E2955">
        <v>4</v>
      </c>
      <c r="G2955">
        <v>190916.78289500001</v>
      </c>
      <c r="H2955">
        <v>110925.397063</v>
      </c>
      <c r="I2955">
        <v>39659.159367</v>
      </c>
      <c r="J2955">
        <v>36527.990645999998</v>
      </c>
      <c r="K2955">
        <v>19224.070253999998</v>
      </c>
      <c r="L2955">
        <v>26721.872233999999</v>
      </c>
      <c r="Q2955">
        <f t="shared" si="227"/>
        <v>-7497.8019800000002</v>
      </c>
      <c r="U2955">
        <f t="shared" si="226"/>
        <v>33.535938989513838</v>
      </c>
      <c r="W2955">
        <v>33.6</v>
      </c>
      <c r="AE2955">
        <f t="shared" si="225"/>
        <v>20.5</v>
      </c>
      <c r="AK2955">
        <v>20.5</v>
      </c>
    </row>
    <row r="2956" spans="1:37">
      <c r="A2956" t="s">
        <v>106</v>
      </c>
      <c r="B2956" t="s">
        <v>107</v>
      </c>
      <c r="C2956">
        <v>1984</v>
      </c>
      <c r="D2956">
        <f t="shared" si="228"/>
        <v>153</v>
      </c>
      <c r="E2956">
        <v>1</v>
      </c>
      <c r="G2956">
        <v>189687.55950199999</v>
      </c>
      <c r="H2956">
        <v>111355.436029</v>
      </c>
      <c r="I2956">
        <v>39940.816776</v>
      </c>
      <c r="J2956">
        <v>33934.790475000002</v>
      </c>
      <c r="K2956">
        <v>19623.962125999999</v>
      </c>
      <c r="L2956">
        <v>23897.693807</v>
      </c>
      <c r="Q2956">
        <f t="shared" si="227"/>
        <v>-4273.7316810000011</v>
      </c>
      <c r="U2956">
        <f t="shared" si="226"/>
        <v>40.023546234509077</v>
      </c>
      <c r="W2956">
        <v>40.1</v>
      </c>
      <c r="AE2956">
        <f t="shared" ref="AE2956:AE2987" si="229">AK2956</f>
        <v>20.5</v>
      </c>
      <c r="AK2956">
        <v>20.5</v>
      </c>
    </row>
    <row r="2957" spans="1:37">
      <c r="A2957" t="s">
        <v>106</v>
      </c>
      <c r="B2957" t="s">
        <v>107</v>
      </c>
      <c r="C2957">
        <v>1984</v>
      </c>
      <c r="D2957">
        <f t="shared" si="228"/>
        <v>154</v>
      </c>
      <c r="E2957">
        <v>2</v>
      </c>
      <c r="G2957">
        <v>184777.11854600001</v>
      </c>
      <c r="H2957">
        <v>111778.85075699999</v>
      </c>
      <c r="I2957">
        <v>40221.752339999999</v>
      </c>
      <c r="J2957">
        <v>31821.128570000001</v>
      </c>
      <c r="K2957">
        <v>18109.737413999999</v>
      </c>
      <c r="L2957">
        <v>21593.143425999999</v>
      </c>
      <c r="Q2957">
        <f t="shared" si="227"/>
        <v>-3483.4060119999995</v>
      </c>
      <c r="U2957">
        <f t="shared" si="226"/>
        <v>40.023546234509077</v>
      </c>
      <c r="W2957">
        <v>40.1</v>
      </c>
      <c r="AE2957">
        <f t="shared" si="229"/>
        <v>20.5</v>
      </c>
      <c r="AK2957">
        <v>20.5</v>
      </c>
    </row>
    <row r="2958" spans="1:37">
      <c r="A2958" t="s">
        <v>106</v>
      </c>
      <c r="B2958" t="s">
        <v>107</v>
      </c>
      <c r="C2958">
        <v>1984</v>
      </c>
      <c r="D2958">
        <f t="shared" si="228"/>
        <v>155</v>
      </c>
      <c r="E2958">
        <v>3</v>
      </c>
      <c r="G2958">
        <v>190394.120979</v>
      </c>
      <c r="H2958">
        <v>112683.736835</v>
      </c>
      <c r="I2958">
        <v>40569.043354000001</v>
      </c>
      <c r="J2958">
        <v>31036.965583000001</v>
      </c>
      <c r="K2958">
        <v>19826.346427</v>
      </c>
      <c r="L2958">
        <v>24199.078073000001</v>
      </c>
      <c r="Q2958">
        <f t="shared" si="227"/>
        <v>-4372.7316460000002</v>
      </c>
      <c r="U2958">
        <f t="shared" si="226"/>
        <v>40.023546234509077</v>
      </c>
      <c r="W2958">
        <v>40.1</v>
      </c>
      <c r="AE2958">
        <f t="shared" si="229"/>
        <v>20.5</v>
      </c>
      <c r="AK2958">
        <v>20.5</v>
      </c>
    </row>
    <row r="2959" spans="1:37">
      <c r="A2959" t="s">
        <v>106</v>
      </c>
      <c r="B2959" t="s">
        <v>107</v>
      </c>
      <c r="C2959">
        <v>1984</v>
      </c>
      <c r="D2959">
        <f t="shared" si="228"/>
        <v>156</v>
      </c>
      <c r="E2959">
        <v>4</v>
      </c>
      <c r="G2959">
        <v>192678.34712699999</v>
      </c>
      <c r="H2959">
        <v>114091.21343800001</v>
      </c>
      <c r="I2959">
        <v>40985.546519000003</v>
      </c>
      <c r="J2959">
        <v>31726.899821999999</v>
      </c>
      <c r="K2959">
        <v>20548.102490000001</v>
      </c>
      <c r="L2959">
        <v>25295.493248999999</v>
      </c>
      <c r="Q2959">
        <f t="shared" si="227"/>
        <v>-4747.3907589999981</v>
      </c>
      <c r="U2959">
        <f t="shared" si="226"/>
        <v>40.023546234509077</v>
      </c>
      <c r="W2959">
        <v>40.1</v>
      </c>
      <c r="AE2959">
        <f t="shared" si="229"/>
        <v>20.5</v>
      </c>
      <c r="AK2959">
        <v>20.5</v>
      </c>
    </row>
    <row r="2960" spans="1:37">
      <c r="A2960" t="s">
        <v>106</v>
      </c>
      <c r="B2960" t="s">
        <v>107</v>
      </c>
      <c r="C2960">
        <v>1985</v>
      </c>
      <c r="D2960">
        <f t="shared" si="228"/>
        <v>157</v>
      </c>
      <c r="E2960">
        <v>1</v>
      </c>
      <c r="G2960">
        <v>187506.57521400001</v>
      </c>
      <c r="H2960">
        <v>115486.045425</v>
      </c>
      <c r="I2960">
        <v>41397.133290999998</v>
      </c>
      <c r="J2960">
        <v>33253.925499999998</v>
      </c>
      <c r="K2960">
        <v>17846.393985999999</v>
      </c>
      <c r="L2960">
        <v>21697.069035</v>
      </c>
      <c r="Q2960">
        <f t="shared" si="227"/>
        <v>-3850.6750490000013</v>
      </c>
      <c r="U2960">
        <f t="shared" si="226"/>
        <v>46.511153479504308</v>
      </c>
      <c r="W2960">
        <v>46.6</v>
      </c>
      <c r="AE2960">
        <f t="shared" si="229"/>
        <v>20.5</v>
      </c>
      <c r="AK2960">
        <v>20.5</v>
      </c>
    </row>
    <row r="2961" spans="1:37">
      <c r="A2961" t="s">
        <v>106</v>
      </c>
      <c r="B2961" t="s">
        <v>107</v>
      </c>
      <c r="C2961">
        <v>1985</v>
      </c>
      <c r="D2961">
        <f t="shared" si="228"/>
        <v>158</v>
      </c>
      <c r="E2961">
        <v>2</v>
      </c>
      <c r="G2961">
        <v>187796.94294400001</v>
      </c>
      <c r="H2961">
        <v>116870.630957</v>
      </c>
      <c r="I2961">
        <v>41806.853342000002</v>
      </c>
      <c r="J2961">
        <v>34890.718180000003</v>
      </c>
      <c r="K2961">
        <v>17919.544937999999</v>
      </c>
      <c r="L2961">
        <v>21811.387204999999</v>
      </c>
      <c r="Q2961">
        <f t="shared" si="227"/>
        <v>-3891.842267</v>
      </c>
      <c r="U2961">
        <f t="shared" si="226"/>
        <v>46.511153479504308</v>
      </c>
      <c r="W2961">
        <v>46.6</v>
      </c>
      <c r="AE2961">
        <f t="shared" si="229"/>
        <v>20.5</v>
      </c>
      <c r="AK2961">
        <v>20.5</v>
      </c>
    </row>
    <row r="2962" spans="1:37">
      <c r="A2962" t="s">
        <v>106</v>
      </c>
      <c r="B2962" t="s">
        <v>107</v>
      </c>
      <c r="C2962">
        <v>1985</v>
      </c>
      <c r="D2962">
        <f t="shared" si="228"/>
        <v>159</v>
      </c>
      <c r="E2962">
        <v>3</v>
      </c>
      <c r="G2962">
        <v>196814.474135</v>
      </c>
      <c r="H2962">
        <v>117574.428961</v>
      </c>
      <c r="I2962">
        <v>41927.102609000001</v>
      </c>
      <c r="J2962">
        <v>36017.764899000002</v>
      </c>
      <c r="K2962">
        <v>20694.404394000001</v>
      </c>
      <c r="L2962">
        <v>26033.365074000001</v>
      </c>
      <c r="Q2962">
        <f t="shared" si="227"/>
        <v>-5338.9606800000001</v>
      </c>
      <c r="U2962">
        <f t="shared" si="226"/>
        <v>46.511153479504308</v>
      </c>
      <c r="W2962">
        <v>46.6</v>
      </c>
      <c r="AE2962">
        <f t="shared" si="229"/>
        <v>20.5</v>
      </c>
      <c r="AK2962">
        <v>20.5</v>
      </c>
    </row>
    <row r="2963" spans="1:37">
      <c r="A2963" t="s">
        <v>106</v>
      </c>
      <c r="B2963" t="s">
        <v>107</v>
      </c>
      <c r="C2963">
        <v>1985</v>
      </c>
      <c r="D2963">
        <f t="shared" si="228"/>
        <v>160</v>
      </c>
      <c r="E2963">
        <v>4</v>
      </c>
      <c r="G2963">
        <v>204457.59806700001</v>
      </c>
      <c r="H2963">
        <v>117543.44916400001</v>
      </c>
      <c r="I2963">
        <v>41736.045094000001</v>
      </c>
      <c r="J2963">
        <v>36373.088662000002</v>
      </c>
      <c r="K2963">
        <v>23076.687073000001</v>
      </c>
      <c r="L2963">
        <v>29652.574410000001</v>
      </c>
      <c r="Q2963">
        <f t="shared" si="227"/>
        <v>-6575.8873370000001</v>
      </c>
      <c r="U2963">
        <f t="shared" si="226"/>
        <v>46.511153479504308</v>
      </c>
      <c r="W2963">
        <v>46.6</v>
      </c>
      <c r="AE2963">
        <f t="shared" si="229"/>
        <v>20.5</v>
      </c>
      <c r="AK2963">
        <v>20.5</v>
      </c>
    </row>
    <row r="2964" spans="1:37">
      <c r="A2964" t="s">
        <v>106</v>
      </c>
      <c r="B2964" t="s">
        <v>107</v>
      </c>
      <c r="C2964">
        <v>1986</v>
      </c>
      <c r="D2964">
        <f t="shared" si="228"/>
        <v>161</v>
      </c>
      <c r="E2964">
        <v>1</v>
      </c>
      <c r="G2964">
        <v>191420.08696099999</v>
      </c>
      <c r="H2964">
        <v>117506.197298</v>
      </c>
      <c r="I2964">
        <v>41544.602012000003</v>
      </c>
      <c r="J2964">
        <v>36127.933622999997</v>
      </c>
      <c r="K2964">
        <v>22111.094503</v>
      </c>
      <c r="L2964">
        <v>26534.806137</v>
      </c>
      <c r="Q2964">
        <f t="shared" si="227"/>
        <v>-4423.7116339999993</v>
      </c>
      <c r="U2964">
        <f t="shared" si="226"/>
        <v>47.010200190657784</v>
      </c>
      <c r="W2964">
        <v>47.1</v>
      </c>
      <c r="AE2964">
        <f t="shared" si="229"/>
        <v>20.5</v>
      </c>
      <c r="AK2964">
        <v>20.5</v>
      </c>
    </row>
    <row r="2965" spans="1:37">
      <c r="A2965" t="s">
        <v>106</v>
      </c>
      <c r="B2965" t="s">
        <v>107</v>
      </c>
      <c r="C2965">
        <v>1986</v>
      </c>
      <c r="D2965">
        <f t="shared" si="228"/>
        <v>162</v>
      </c>
      <c r="E2965">
        <v>2</v>
      </c>
      <c r="G2965">
        <v>196543.46425300001</v>
      </c>
      <c r="H2965">
        <v>117475.53449799999</v>
      </c>
      <c r="I2965">
        <v>41356.580114999997</v>
      </c>
      <c r="J2965">
        <v>35554.668665999998</v>
      </c>
      <c r="K2965">
        <v>23649.702864999999</v>
      </c>
      <c r="L2965">
        <v>28870.534200999999</v>
      </c>
      <c r="Q2965">
        <f t="shared" si="227"/>
        <v>-5220.8313359999993</v>
      </c>
      <c r="U2965">
        <f t="shared" si="226"/>
        <v>47.010200190657784</v>
      </c>
      <c r="W2965">
        <v>47.1</v>
      </c>
      <c r="AE2965">
        <f t="shared" si="229"/>
        <v>20.5</v>
      </c>
      <c r="AK2965">
        <v>20.5</v>
      </c>
    </row>
    <row r="2966" spans="1:37">
      <c r="A2966" t="s">
        <v>106</v>
      </c>
      <c r="B2966" t="s">
        <v>107</v>
      </c>
      <c r="C2966">
        <v>1986</v>
      </c>
      <c r="D2966">
        <f t="shared" si="228"/>
        <v>163</v>
      </c>
      <c r="E2966">
        <v>3</v>
      </c>
      <c r="G2966">
        <v>193672.050028</v>
      </c>
      <c r="H2966">
        <v>117617.726473</v>
      </c>
      <c r="I2966">
        <v>41279.003994999999</v>
      </c>
      <c r="J2966">
        <v>34846.281405000002</v>
      </c>
      <c r="K2966">
        <v>22779.206533</v>
      </c>
      <c r="L2966">
        <v>27550.678965999999</v>
      </c>
      <c r="Q2966">
        <f t="shared" si="227"/>
        <v>-4771.472432999999</v>
      </c>
      <c r="U2966">
        <f t="shared" si="226"/>
        <v>47.010200190657784</v>
      </c>
      <c r="W2966">
        <v>47.1</v>
      </c>
      <c r="AE2966">
        <f t="shared" si="229"/>
        <v>20.5</v>
      </c>
      <c r="AK2966">
        <v>20.5</v>
      </c>
    </row>
    <row r="2967" spans="1:37">
      <c r="A2967" t="s">
        <v>106</v>
      </c>
      <c r="B2967" t="s">
        <v>107</v>
      </c>
      <c r="C2967">
        <v>1986</v>
      </c>
      <c r="D2967">
        <f t="shared" si="228"/>
        <v>164</v>
      </c>
      <c r="E2967">
        <v>4</v>
      </c>
      <c r="G2967">
        <v>198937.384876</v>
      </c>
      <c r="H2967">
        <v>117944.47265900001</v>
      </c>
      <c r="I2967">
        <v>41320.403468999997</v>
      </c>
      <c r="J2967">
        <v>34155.899721000002</v>
      </c>
      <c r="K2967">
        <v>24390.965848</v>
      </c>
      <c r="L2967">
        <v>30003.323339999999</v>
      </c>
      <c r="Q2967">
        <f t="shared" si="227"/>
        <v>-5612.3574919999992</v>
      </c>
      <c r="U2967">
        <f t="shared" si="226"/>
        <v>47.010200190657777</v>
      </c>
      <c r="W2967">
        <v>47.1</v>
      </c>
      <c r="AE2967">
        <f t="shared" si="229"/>
        <v>20.5</v>
      </c>
      <c r="AK2967">
        <v>20.5</v>
      </c>
    </row>
    <row r="2968" spans="1:37">
      <c r="A2968" t="s">
        <v>106</v>
      </c>
      <c r="B2968" t="s">
        <v>107</v>
      </c>
      <c r="C2968">
        <v>1987</v>
      </c>
      <c r="D2968">
        <f t="shared" si="228"/>
        <v>165</v>
      </c>
      <c r="E2968">
        <v>1</v>
      </c>
      <c r="G2968">
        <v>190410.25252000001</v>
      </c>
      <c r="H2968">
        <v>118272.36193100001</v>
      </c>
      <c r="I2968">
        <v>41365.238945999998</v>
      </c>
      <c r="J2968">
        <v>33575.675073999999</v>
      </c>
      <c r="K2968">
        <v>24539.706117999998</v>
      </c>
      <c r="L2968">
        <v>28727.636489</v>
      </c>
      <c r="Q2968">
        <f t="shared" si="227"/>
        <v>-4187.9303710000022</v>
      </c>
      <c r="U2968">
        <f t="shared" si="226"/>
        <v>52.300095328884659</v>
      </c>
      <c r="W2968">
        <v>52.4</v>
      </c>
      <c r="AE2968">
        <f t="shared" si="229"/>
        <v>20.5</v>
      </c>
      <c r="AK2968">
        <v>20.5</v>
      </c>
    </row>
    <row r="2969" spans="1:37">
      <c r="A2969" t="s">
        <v>106</v>
      </c>
      <c r="B2969" t="s">
        <v>107</v>
      </c>
      <c r="C2969">
        <v>1987</v>
      </c>
      <c r="D2969">
        <f t="shared" si="228"/>
        <v>166</v>
      </c>
      <c r="E2969">
        <v>2</v>
      </c>
      <c r="G2969">
        <v>186803.24004400001</v>
      </c>
      <c r="H2969">
        <v>118593.827537</v>
      </c>
      <c r="I2969">
        <v>41405.993837000002</v>
      </c>
      <c r="J2969">
        <v>33162.053807999997</v>
      </c>
      <c r="K2969">
        <v>23402.452646999998</v>
      </c>
      <c r="L2969">
        <v>26999.873238</v>
      </c>
      <c r="Q2969">
        <f t="shared" si="227"/>
        <v>-3597.4205910000019</v>
      </c>
      <c r="U2969">
        <f t="shared" si="226"/>
        <v>52.300095328884659</v>
      </c>
      <c r="W2969">
        <v>52.4</v>
      </c>
      <c r="AE2969">
        <f t="shared" si="229"/>
        <v>20.5</v>
      </c>
      <c r="AK2969">
        <v>20.5</v>
      </c>
    </row>
    <row r="2970" spans="1:37">
      <c r="A2970" t="s">
        <v>106</v>
      </c>
      <c r="B2970" t="s">
        <v>107</v>
      </c>
      <c r="C2970">
        <v>1987</v>
      </c>
      <c r="D2970">
        <f t="shared" si="228"/>
        <v>167</v>
      </c>
      <c r="E2970">
        <v>3</v>
      </c>
      <c r="G2970">
        <v>187361.391348</v>
      </c>
      <c r="H2970">
        <v>119240.801414</v>
      </c>
      <c r="I2970">
        <v>41756.407011000003</v>
      </c>
      <c r="J2970">
        <v>32978.722397999998</v>
      </c>
      <c r="K2970">
        <v>23564.360088000001</v>
      </c>
      <c r="L2970">
        <v>27244.098419000002</v>
      </c>
      <c r="Q2970">
        <f t="shared" si="227"/>
        <v>-3679.7383310000005</v>
      </c>
      <c r="U2970">
        <f t="shared" si="226"/>
        <v>52.300095328884659</v>
      </c>
      <c r="W2970">
        <v>52.4</v>
      </c>
      <c r="AE2970">
        <f t="shared" si="229"/>
        <v>20.5</v>
      </c>
      <c r="AK2970">
        <v>20.5</v>
      </c>
    </row>
    <row r="2971" spans="1:37">
      <c r="A2971" t="s">
        <v>106</v>
      </c>
      <c r="B2971" t="s">
        <v>107</v>
      </c>
      <c r="C2971">
        <v>1987</v>
      </c>
      <c r="D2971">
        <f t="shared" si="228"/>
        <v>168</v>
      </c>
      <c r="E2971">
        <v>4</v>
      </c>
      <c r="G2971">
        <v>198382.45988000001</v>
      </c>
      <c r="H2971">
        <v>120232.94111499999</v>
      </c>
      <c r="I2971">
        <v>42436.838221999998</v>
      </c>
      <c r="J2971">
        <v>33043.901468999997</v>
      </c>
      <c r="K2971">
        <v>26958.564273</v>
      </c>
      <c r="L2971">
        <v>32406.603050000002</v>
      </c>
      <c r="Q2971">
        <f t="shared" si="227"/>
        <v>-5448.0387770000016</v>
      </c>
      <c r="U2971">
        <f t="shared" si="226"/>
        <v>52.300095328884659</v>
      </c>
      <c r="W2971">
        <v>52.4</v>
      </c>
      <c r="AE2971">
        <f t="shared" si="229"/>
        <v>20.5</v>
      </c>
      <c r="AK2971">
        <v>20.5</v>
      </c>
    </row>
    <row r="2972" spans="1:37">
      <c r="A2972" t="s">
        <v>106</v>
      </c>
      <c r="B2972" t="s">
        <v>107</v>
      </c>
      <c r="C2972">
        <v>1988</v>
      </c>
      <c r="D2972">
        <f t="shared" si="228"/>
        <v>169</v>
      </c>
      <c r="E2972">
        <v>1</v>
      </c>
      <c r="G2972">
        <v>202950.91217600001</v>
      </c>
      <c r="H2972">
        <v>121222.788493</v>
      </c>
      <c r="I2972">
        <v>43114.436019000001</v>
      </c>
      <c r="J2972">
        <v>33317.691323999999</v>
      </c>
      <c r="K2972">
        <v>25334.613131999999</v>
      </c>
      <c r="L2972">
        <v>32848.286889000003</v>
      </c>
      <c r="Q2972">
        <f t="shared" si="227"/>
        <v>-7513.6737570000041</v>
      </c>
      <c r="U2972">
        <f t="shared" si="226"/>
        <v>56.991134413727366</v>
      </c>
      <c r="W2972">
        <v>57.1</v>
      </c>
      <c r="AE2972">
        <f t="shared" si="229"/>
        <v>19</v>
      </c>
      <c r="AK2972">
        <v>19</v>
      </c>
    </row>
    <row r="2973" spans="1:37">
      <c r="A2973" t="s">
        <v>106</v>
      </c>
      <c r="B2973" t="s">
        <v>107</v>
      </c>
      <c r="C2973">
        <v>1988</v>
      </c>
      <c r="D2973">
        <f t="shared" si="228"/>
        <v>170</v>
      </c>
      <c r="E2973">
        <v>2</v>
      </c>
      <c r="G2973">
        <v>195417.48272</v>
      </c>
      <c r="H2973">
        <v>122204.23155300001</v>
      </c>
      <c r="I2973">
        <v>43787.555260000001</v>
      </c>
      <c r="J2973">
        <v>33738.776465000003</v>
      </c>
      <c r="K2973">
        <v>23027.919771000001</v>
      </c>
      <c r="L2973">
        <v>29343.395723000001</v>
      </c>
      <c r="Q2973">
        <f t="shared" si="227"/>
        <v>-6315.4759520000007</v>
      </c>
      <c r="U2973">
        <f t="shared" si="226"/>
        <v>56.991134413727366</v>
      </c>
      <c r="W2973">
        <v>57.1</v>
      </c>
      <c r="AE2973">
        <f t="shared" si="229"/>
        <v>19</v>
      </c>
      <c r="AK2973">
        <v>19</v>
      </c>
    </row>
    <row r="2974" spans="1:37">
      <c r="A2974" t="s">
        <v>106</v>
      </c>
      <c r="B2974" t="s">
        <v>107</v>
      </c>
      <c r="C2974">
        <v>1988</v>
      </c>
      <c r="D2974">
        <f t="shared" si="228"/>
        <v>171</v>
      </c>
      <c r="E2974">
        <v>3</v>
      </c>
      <c r="G2974">
        <v>196862.86875600001</v>
      </c>
      <c r="H2974">
        <v>123809.66758199999</v>
      </c>
      <c r="I2974">
        <v>44475.127072000003</v>
      </c>
      <c r="J2974">
        <v>34267.275140999998</v>
      </c>
      <c r="K2974">
        <v>23449.756928999999</v>
      </c>
      <c r="L2974">
        <v>29985.136359</v>
      </c>
      <c r="Q2974">
        <f t="shared" si="227"/>
        <v>-6535.3794300000009</v>
      </c>
      <c r="U2974">
        <f t="shared" si="226"/>
        <v>56.991134413727366</v>
      </c>
      <c r="W2974">
        <v>57.1</v>
      </c>
      <c r="AE2974">
        <f t="shared" si="229"/>
        <v>19</v>
      </c>
      <c r="AK2974">
        <v>19</v>
      </c>
    </row>
    <row r="2975" spans="1:37">
      <c r="A2975" t="s">
        <v>106</v>
      </c>
      <c r="B2975" t="s">
        <v>107</v>
      </c>
      <c r="C2975">
        <v>1988</v>
      </c>
      <c r="D2975">
        <f t="shared" si="228"/>
        <v>172</v>
      </c>
      <c r="E2975">
        <v>4</v>
      </c>
      <c r="G2975">
        <v>200440.84445999999</v>
      </c>
      <c r="H2975">
        <v>126066.362509</v>
      </c>
      <c r="I2975">
        <v>45177.625463999997</v>
      </c>
      <c r="J2975">
        <v>34852.781842999997</v>
      </c>
      <c r="K2975">
        <v>24554.336308000002</v>
      </c>
      <c r="L2975">
        <v>31666.133086000002</v>
      </c>
      <c r="Q2975">
        <f t="shared" si="227"/>
        <v>-7111.7967779999999</v>
      </c>
      <c r="U2975">
        <f t="shared" si="226"/>
        <v>56.991134413727366</v>
      </c>
      <c r="W2975">
        <v>57.1</v>
      </c>
      <c r="AE2975">
        <f t="shared" si="229"/>
        <v>19</v>
      </c>
      <c r="AK2975">
        <v>19</v>
      </c>
    </row>
    <row r="2976" spans="1:37">
      <c r="A2976" t="s">
        <v>106</v>
      </c>
      <c r="B2976" t="s">
        <v>107</v>
      </c>
      <c r="C2976">
        <v>1989</v>
      </c>
      <c r="D2976">
        <f t="shared" si="228"/>
        <v>173</v>
      </c>
      <c r="E2976">
        <v>1</v>
      </c>
      <c r="G2976">
        <v>207441.93307599999</v>
      </c>
      <c r="H2976">
        <v>128304.51874499999</v>
      </c>
      <c r="I2976">
        <v>45872.552868999999</v>
      </c>
      <c r="J2976">
        <v>35433.240527000002</v>
      </c>
      <c r="K2976">
        <v>24849.378482</v>
      </c>
      <c r="L2976">
        <v>34638.405505000002</v>
      </c>
      <c r="Q2976">
        <f t="shared" si="227"/>
        <v>-9789.0270230000024</v>
      </c>
      <c r="U2976">
        <f t="shared" si="226"/>
        <v>59.685986653956149</v>
      </c>
      <c r="W2976">
        <v>59.8</v>
      </c>
      <c r="AE2976">
        <f t="shared" si="229"/>
        <v>19</v>
      </c>
      <c r="AK2976">
        <v>19</v>
      </c>
    </row>
    <row r="2977" spans="1:37">
      <c r="A2977" t="s">
        <v>106</v>
      </c>
      <c r="B2977" t="s">
        <v>107</v>
      </c>
      <c r="C2977">
        <v>1989</v>
      </c>
      <c r="D2977">
        <f t="shared" si="228"/>
        <v>174</v>
      </c>
      <c r="E2977">
        <v>2</v>
      </c>
      <c r="G2977">
        <v>205141.575388</v>
      </c>
      <c r="H2977">
        <v>130524.493216</v>
      </c>
      <c r="I2977">
        <v>46563.598759</v>
      </c>
      <c r="J2977">
        <v>35956.428525000003</v>
      </c>
      <c r="K2977">
        <v>24166.636261</v>
      </c>
      <c r="L2977">
        <v>33596.551273999998</v>
      </c>
      <c r="Q2977">
        <f t="shared" si="227"/>
        <v>-9429.915012999998</v>
      </c>
      <c r="U2977">
        <f t="shared" si="226"/>
        <v>59.685986653956149</v>
      </c>
      <c r="W2977">
        <v>59.8</v>
      </c>
      <c r="AE2977">
        <f t="shared" si="229"/>
        <v>19</v>
      </c>
      <c r="AK2977">
        <v>19</v>
      </c>
    </row>
    <row r="2978" spans="1:37">
      <c r="A2978" t="s">
        <v>106</v>
      </c>
      <c r="B2978" t="s">
        <v>107</v>
      </c>
      <c r="C2978">
        <v>1989</v>
      </c>
      <c r="D2978">
        <f t="shared" si="228"/>
        <v>175</v>
      </c>
      <c r="E2978">
        <v>3</v>
      </c>
      <c r="G2978">
        <v>202321.78209200001</v>
      </c>
      <c r="H2978">
        <v>131962.74735600001</v>
      </c>
      <c r="I2978">
        <v>46920.018553000002</v>
      </c>
      <c r="J2978">
        <v>36383.674421999996</v>
      </c>
      <c r="K2978">
        <v>23293.701563999999</v>
      </c>
      <c r="L2978">
        <v>32266.303478000002</v>
      </c>
      <c r="Q2978">
        <f t="shared" si="227"/>
        <v>-8972.6019140000026</v>
      </c>
      <c r="U2978">
        <f t="shared" si="226"/>
        <v>59.685986653956149</v>
      </c>
      <c r="W2978">
        <v>59.8</v>
      </c>
      <c r="AE2978">
        <f t="shared" si="229"/>
        <v>19</v>
      </c>
      <c r="AK2978">
        <v>19</v>
      </c>
    </row>
    <row r="2979" spans="1:37">
      <c r="A2979" t="s">
        <v>106</v>
      </c>
      <c r="B2979" t="s">
        <v>107</v>
      </c>
      <c r="C2979">
        <v>1989</v>
      </c>
      <c r="D2979">
        <f t="shared" si="228"/>
        <v>176</v>
      </c>
      <c r="E2979">
        <v>4</v>
      </c>
      <c r="G2979">
        <v>210994.098314</v>
      </c>
      <c r="H2979">
        <v>132553.34155400001</v>
      </c>
      <c r="I2979">
        <v>46915.208889000001</v>
      </c>
      <c r="J2979">
        <v>36722.264601000003</v>
      </c>
      <c r="K2979">
        <v>25953.957861999999</v>
      </c>
      <c r="L2979">
        <v>36311.607811000002</v>
      </c>
      <c r="Q2979">
        <f t="shared" si="227"/>
        <v>-10357.649949000002</v>
      </c>
      <c r="U2979">
        <f t="shared" si="226"/>
        <v>59.685986653956149</v>
      </c>
      <c r="W2979">
        <v>59.8</v>
      </c>
      <c r="AE2979">
        <f t="shared" si="229"/>
        <v>19</v>
      </c>
      <c r="AK2979">
        <v>19</v>
      </c>
    </row>
    <row r="2980" spans="1:37">
      <c r="A2980" t="s">
        <v>106</v>
      </c>
      <c r="B2980" t="s">
        <v>107</v>
      </c>
      <c r="C2980">
        <v>1990</v>
      </c>
      <c r="D2980">
        <f t="shared" si="228"/>
        <v>177</v>
      </c>
      <c r="E2980">
        <v>1</v>
      </c>
      <c r="G2980">
        <v>212984.730423</v>
      </c>
      <c r="H2980">
        <v>133129.84542</v>
      </c>
      <c r="I2980">
        <v>46905.917167</v>
      </c>
      <c r="J2980">
        <v>37040.654492000001</v>
      </c>
      <c r="K2980">
        <v>25727.189910000001</v>
      </c>
      <c r="L2980">
        <v>40133.472085000001</v>
      </c>
      <c r="Q2980">
        <f t="shared" si="227"/>
        <v>-14406.282175</v>
      </c>
      <c r="U2980">
        <f t="shared" si="226"/>
        <v>73.06043851286941</v>
      </c>
      <c r="W2980">
        <v>73.2</v>
      </c>
      <c r="Z2980">
        <f t="shared" ref="Z2980:Z3011" si="230">Z2981*AD2980/AD2981</f>
        <v>6.9165205612681042</v>
      </c>
      <c r="AD2980" s="2">
        <v>6.8790955192009697</v>
      </c>
      <c r="AE2980">
        <f t="shared" si="229"/>
        <v>19</v>
      </c>
      <c r="AK2980">
        <v>19</v>
      </c>
    </row>
    <row r="2981" spans="1:37">
      <c r="A2981" t="s">
        <v>106</v>
      </c>
      <c r="B2981" t="s">
        <v>107</v>
      </c>
      <c r="C2981">
        <v>1990</v>
      </c>
      <c r="D2981">
        <f t="shared" si="228"/>
        <v>178</v>
      </c>
      <c r="E2981">
        <v>2</v>
      </c>
      <c r="G2981">
        <v>207054.776102</v>
      </c>
      <c r="H2981">
        <v>133710.592485</v>
      </c>
      <c r="I2981">
        <v>46901.093430000001</v>
      </c>
      <c r="J2981">
        <v>37418.458254999998</v>
      </c>
      <c r="K2981">
        <v>23908.169562999999</v>
      </c>
      <c r="L2981">
        <v>37366.452743000002</v>
      </c>
      <c r="Q2981">
        <f t="shared" si="227"/>
        <v>-13458.283180000002</v>
      </c>
      <c r="U2981">
        <f t="shared" si="226"/>
        <v>73.06043851286941</v>
      </c>
      <c r="W2981">
        <v>73.2</v>
      </c>
      <c r="Z2981">
        <f t="shared" si="230"/>
        <v>7.0176503488534809</v>
      </c>
      <c r="AD2981" s="2">
        <v>6.9796780971711803</v>
      </c>
      <c r="AE2981">
        <f t="shared" si="229"/>
        <v>19.5</v>
      </c>
      <c r="AK2981">
        <v>19.5</v>
      </c>
    </row>
    <row r="2982" spans="1:37">
      <c r="A2982" t="s">
        <v>106</v>
      </c>
      <c r="B2982" t="s">
        <v>107</v>
      </c>
      <c r="C2982">
        <v>1990</v>
      </c>
      <c r="D2982">
        <f t="shared" si="228"/>
        <v>179</v>
      </c>
      <c r="E2982">
        <v>3</v>
      </c>
      <c r="G2982">
        <v>192875.15192199999</v>
      </c>
      <c r="H2982">
        <v>134496.43252199999</v>
      </c>
      <c r="I2982">
        <v>46827.613340000004</v>
      </c>
      <c r="J2982">
        <v>37932.208536999999</v>
      </c>
      <c r="K2982">
        <v>19526.427522999998</v>
      </c>
      <c r="L2982">
        <v>30702.223061000001</v>
      </c>
      <c r="Q2982">
        <f t="shared" si="227"/>
        <v>-11175.795538000002</v>
      </c>
      <c r="U2982">
        <f t="shared" si="226"/>
        <v>73.06043851286941</v>
      </c>
      <c r="W2982">
        <v>73.2</v>
      </c>
      <c r="Z2982">
        <f t="shared" si="230"/>
        <v>7.0966124764599599</v>
      </c>
      <c r="AD2982" s="2">
        <v>7.0582129635671702</v>
      </c>
      <c r="AE2982">
        <f t="shared" si="229"/>
        <v>19</v>
      </c>
      <c r="AK2982">
        <v>19</v>
      </c>
    </row>
    <row r="2983" spans="1:37">
      <c r="A2983" t="s">
        <v>106</v>
      </c>
      <c r="B2983" t="s">
        <v>107</v>
      </c>
      <c r="C2983">
        <v>1990</v>
      </c>
      <c r="D2983">
        <f t="shared" si="228"/>
        <v>180</v>
      </c>
      <c r="E2983">
        <v>4</v>
      </c>
      <c r="G2983">
        <v>212987.95673100001</v>
      </c>
      <c r="H2983">
        <v>135497.383443</v>
      </c>
      <c r="I2983">
        <v>46680.936434000003</v>
      </c>
      <c r="J2983">
        <v>38547.507698000001</v>
      </c>
      <c r="K2983">
        <v>25671.107512999999</v>
      </c>
      <c r="L2983">
        <v>40050.331597999997</v>
      </c>
      <c r="Q2983">
        <f t="shared" si="227"/>
        <v>-14379.224084999998</v>
      </c>
      <c r="U2983">
        <f t="shared" si="226"/>
        <v>73.06043851286941</v>
      </c>
      <c r="W2983">
        <v>73.2</v>
      </c>
      <c r="Z2983">
        <f t="shared" si="230"/>
        <v>7.2200812380275661</v>
      </c>
      <c r="AD2983" s="2">
        <v>7.18101364014107</v>
      </c>
      <c r="AE2983">
        <f t="shared" si="229"/>
        <v>19</v>
      </c>
      <c r="AK2983">
        <v>19</v>
      </c>
    </row>
    <row r="2984" spans="1:37">
      <c r="A2984" t="s">
        <v>106</v>
      </c>
      <c r="B2984" t="s">
        <v>107</v>
      </c>
      <c r="C2984">
        <v>1991</v>
      </c>
      <c r="D2984">
        <f t="shared" si="228"/>
        <v>181</v>
      </c>
      <c r="E2984">
        <v>1</v>
      </c>
      <c r="G2984">
        <v>213894.54931199999</v>
      </c>
      <c r="H2984">
        <v>136489.99500699999</v>
      </c>
      <c r="I2984">
        <v>46533.467976</v>
      </c>
      <c r="J2984">
        <v>39109.664653</v>
      </c>
      <c r="K2984">
        <v>25000.557117</v>
      </c>
      <c r="L2984">
        <v>39702.180806999997</v>
      </c>
      <c r="Q2984">
        <f t="shared" si="227"/>
        <v>-14701.623689999997</v>
      </c>
      <c r="U2984">
        <f t="shared" si="226"/>
        <v>74.557578646329858</v>
      </c>
      <c r="W2984">
        <v>74.7</v>
      </c>
      <c r="Z2984">
        <f t="shared" si="230"/>
        <v>7.509979798910857</v>
      </c>
      <c r="AD2984" s="2">
        <v>7.46934357041882</v>
      </c>
      <c r="AE2984">
        <f t="shared" si="229"/>
        <v>19</v>
      </c>
      <c r="AK2984">
        <v>19</v>
      </c>
    </row>
    <row r="2985" spans="1:37">
      <c r="A2985" t="s">
        <v>106</v>
      </c>
      <c r="B2985" t="s">
        <v>107</v>
      </c>
      <c r="C2985">
        <v>1991</v>
      </c>
      <c r="D2985">
        <f t="shared" si="228"/>
        <v>182</v>
      </c>
      <c r="E2985">
        <v>2</v>
      </c>
      <c r="G2985">
        <v>210219.78436600001</v>
      </c>
      <c r="H2985">
        <v>137474.67976699999</v>
      </c>
      <c r="I2985">
        <v>46389.164001999998</v>
      </c>
      <c r="J2985">
        <v>39482.158253000001</v>
      </c>
      <c r="K2985">
        <v>23874.032451999999</v>
      </c>
      <c r="L2985">
        <v>37987.408258000003</v>
      </c>
      <c r="Q2985">
        <f t="shared" si="227"/>
        <v>-14113.375806000004</v>
      </c>
      <c r="U2985">
        <f t="shared" si="226"/>
        <v>74.557578646329858</v>
      </c>
      <c r="W2985">
        <v>74.7</v>
      </c>
      <c r="Z2985">
        <f t="shared" si="230"/>
        <v>7.6370320944553169</v>
      </c>
      <c r="AD2985" s="2">
        <v>7.5957083905971103</v>
      </c>
      <c r="AE2985">
        <f t="shared" si="229"/>
        <v>19</v>
      </c>
      <c r="AK2985">
        <v>19</v>
      </c>
    </row>
    <row r="2986" spans="1:37">
      <c r="A2986" t="s">
        <v>106</v>
      </c>
      <c r="B2986" t="s">
        <v>107</v>
      </c>
      <c r="C2986">
        <v>1991</v>
      </c>
      <c r="D2986">
        <f t="shared" si="228"/>
        <v>183</v>
      </c>
      <c r="E2986">
        <v>3</v>
      </c>
      <c r="G2986">
        <v>214107.485648</v>
      </c>
      <c r="H2986">
        <v>138499.11212100001</v>
      </c>
      <c r="I2986">
        <v>46052.754536</v>
      </c>
      <c r="J2986">
        <v>39527.836408000003</v>
      </c>
      <c r="K2986">
        <v>25059.077879</v>
      </c>
      <c r="L2986">
        <v>39790.517574999998</v>
      </c>
      <c r="Q2986">
        <f t="shared" si="227"/>
        <v>-14731.439695999998</v>
      </c>
      <c r="U2986">
        <f t="shared" si="226"/>
        <v>74.557578646329858</v>
      </c>
      <c r="W2986">
        <v>74.7</v>
      </c>
      <c r="Z2986">
        <f t="shared" si="230"/>
        <v>7.7448334193683426</v>
      </c>
      <c r="AD2986" s="2">
        <v>7.7029264064482996</v>
      </c>
      <c r="AE2986">
        <f t="shared" si="229"/>
        <v>19</v>
      </c>
      <c r="AK2986">
        <v>19</v>
      </c>
    </row>
    <row r="2987" spans="1:37">
      <c r="A2987" t="s">
        <v>106</v>
      </c>
      <c r="B2987" t="s">
        <v>107</v>
      </c>
      <c r="C2987">
        <v>1991</v>
      </c>
      <c r="D2987">
        <f t="shared" si="228"/>
        <v>184</v>
      </c>
      <c r="E2987">
        <v>4</v>
      </c>
      <c r="G2987">
        <v>213297.68231100001</v>
      </c>
      <c r="H2987">
        <v>139559.773594</v>
      </c>
      <c r="I2987">
        <v>45512.353940000001</v>
      </c>
      <c r="J2987">
        <v>39233.104475</v>
      </c>
      <c r="K2987">
        <v>24820.118102</v>
      </c>
      <c r="L2987">
        <v>39429.376084000003</v>
      </c>
      <c r="Q2987">
        <f t="shared" si="227"/>
        <v>-14609.257982000003</v>
      </c>
      <c r="U2987">
        <f t="shared" si="226"/>
        <v>74.557578646329858</v>
      </c>
      <c r="W2987">
        <v>74.7</v>
      </c>
      <c r="Z2987">
        <f t="shared" si="230"/>
        <v>7.8767667498858183</v>
      </c>
      <c r="AD2987" s="2">
        <v>7.83414585049628</v>
      </c>
      <c r="AE2987">
        <f t="shared" si="229"/>
        <v>19</v>
      </c>
      <c r="AK2987">
        <v>19</v>
      </c>
    </row>
    <row r="2988" spans="1:37">
      <c r="A2988" t="s">
        <v>106</v>
      </c>
      <c r="B2988" t="s">
        <v>107</v>
      </c>
      <c r="C2988">
        <v>1992</v>
      </c>
      <c r="D2988">
        <f t="shared" si="228"/>
        <v>185</v>
      </c>
      <c r="E2988">
        <v>1</v>
      </c>
      <c r="G2988">
        <v>218027.45001199999</v>
      </c>
      <c r="H2988">
        <v>140605.922659</v>
      </c>
      <c r="I2988">
        <v>44977.841259000001</v>
      </c>
      <c r="J2988">
        <v>38728.765579999999</v>
      </c>
      <c r="K2988">
        <v>28285.034874000001</v>
      </c>
      <c r="L2988">
        <v>41359.794271999999</v>
      </c>
      <c r="Q2988">
        <f t="shared" si="227"/>
        <v>-13074.759397999998</v>
      </c>
      <c r="U2988">
        <f t="shared" si="226"/>
        <v>79.84747378455674</v>
      </c>
      <c r="W2988">
        <v>80</v>
      </c>
      <c r="Z2988">
        <f t="shared" si="230"/>
        <v>8.4855037429207858</v>
      </c>
      <c r="AD2988" s="2">
        <v>8.4395889897256602</v>
      </c>
      <c r="AE2988">
        <f t="shared" ref="AE2988:AE3019" si="231">AK2988</f>
        <v>19</v>
      </c>
      <c r="AK2988">
        <v>19</v>
      </c>
    </row>
    <row r="2989" spans="1:37">
      <c r="A2989" t="s">
        <v>106</v>
      </c>
      <c r="B2989" t="s">
        <v>107</v>
      </c>
      <c r="C2989">
        <v>1992</v>
      </c>
      <c r="D2989">
        <f t="shared" si="228"/>
        <v>186</v>
      </c>
      <c r="E2989">
        <v>2</v>
      </c>
      <c r="G2989">
        <v>211342.53959100001</v>
      </c>
      <c r="H2989">
        <v>141655.063047</v>
      </c>
      <c r="I2989">
        <v>44443.262815000002</v>
      </c>
      <c r="J2989">
        <v>38167.682216000001</v>
      </c>
      <c r="K2989">
        <v>26241.684939999999</v>
      </c>
      <c r="L2989">
        <v>38252.418560999999</v>
      </c>
      <c r="Q2989">
        <f t="shared" si="227"/>
        <v>-12010.733620999999</v>
      </c>
      <c r="U2989">
        <f t="shared" si="226"/>
        <v>79.84747378455674</v>
      </c>
      <c r="W2989">
        <v>80</v>
      </c>
      <c r="Z2989">
        <f t="shared" si="230"/>
        <v>8.6421525214384953</v>
      </c>
      <c r="AD2989" s="2">
        <v>8.5953901473805594</v>
      </c>
      <c r="AE2989">
        <f t="shared" si="231"/>
        <v>19</v>
      </c>
      <c r="AK2989">
        <v>19</v>
      </c>
    </row>
    <row r="2990" spans="1:37">
      <c r="A2990" t="s">
        <v>106</v>
      </c>
      <c r="B2990" t="s">
        <v>107</v>
      </c>
      <c r="C2990">
        <v>1992</v>
      </c>
      <c r="D2990">
        <f t="shared" si="228"/>
        <v>187</v>
      </c>
      <c r="E2990">
        <v>3</v>
      </c>
      <c r="G2990">
        <v>214614.016023</v>
      </c>
      <c r="H2990">
        <v>141848.61870399999</v>
      </c>
      <c r="I2990">
        <v>44440.282282</v>
      </c>
      <c r="J2990">
        <v>37675.290783999997</v>
      </c>
      <c r="K2990">
        <v>27226.784431</v>
      </c>
      <c r="L2990">
        <v>39751.545471999998</v>
      </c>
      <c r="Q2990">
        <f t="shared" si="227"/>
        <v>-12524.761040999998</v>
      </c>
      <c r="U2990">
        <f t="shared" si="226"/>
        <v>79.84747378455674</v>
      </c>
      <c r="W2990">
        <v>80</v>
      </c>
      <c r="Z2990">
        <f t="shared" si="230"/>
        <v>8.8025994506197325</v>
      </c>
      <c r="AD2990" s="2">
        <v>8.7549689040434107</v>
      </c>
      <c r="AE2990">
        <f t="shared" si="231"/>
        <v>19</v>
      </c>
      <c r="AK2990">
        <v>19</v>
      </c>
    </row>
    <row r="2991" spans="1:37">
      <c r="A2991" t="s">
        <v>106</v>
      </c>
      <c r="B2991" t="s">
        <v>107</v>
      </c>
      <c r="C2991">
        <v>1992</v>
      </c>
      <c r="D2991">
        <f t="shared" si="228"/>
        <v>188</v>
      </c>
      <c r="E2991">
        <v>4</v>
      </c>
      <c r="G2991">
        <v>213471.90294900001</v>
      </c>
      <c r="H2991">
        <v>141148.624109</v>
      </c>
      <c r="I2991">
        <v>44992.460263000001</v>
      </c>
      <c r="J2991">
        <v>37294.710425999998</v>
      </c>
      <c r="K2991">
        <v>26887.851685000001</v>
      </c>
      <c r="L2991">
        <v>39234.515567000002</v>
      </c>
      <c r="Q2991">
        <f t="shared" si="227"/>
        <v>-12346.663882000001</v>
      </c>
      <c r="U2991">
        <f t="shared" si="226"/>
        <v>79.84747378455674</v>
      </c>
      <c r="W2991">
        <v>80</v>
      </c>
      <c r="Z2991">
        <f t="shared" si="230"/>
        <v>8.9591233882984369</v>
      </c>
      <c r="AD2991" s="2">
        <v>8.9106458963685604</v>
      </c>
      <c r="AE2991">
        <f t="shared" si="231"/>
        <v>19</v>
      </c>
      <c r="AK2991">
        <v>19</v>
      </c>
    </row>
    <row r="2992" spans="1:37">
      <c r="A2992" t="s">
        <v>106</v>
      </c>
      <c r="B2992" t="s">
        <v>107</v>
      </c>
      <c r="C2992">
        <v>1993</v>
      </c>
      <c r="D2992">
        <f t="shared" si="228"/>
        <v>189</v>
      </c>
      <c r="E2992">
        <v>1</v>
      </c>
      <c r="G2992">
        <v>207806.50589299999</v>
      </c>
      <c r="H2992">
        <v>140454.945565</v>
      </c>
      <c r="I2992">
        <v>45540.029136999998</v>
      </c>
      <c r="J2992">
        <v>36977.875719000003</v>
      </c>
      <c r="K2992">
        <v>25502.860323000001</v>
      </c>
      <c r="L2992">
        <v>38444.680937999998</v>
      </c>
      <c r="Q2992">
        <f t="shared" si="227"/>
        <v>-12941.820614999997</v>
      </c>
      <c r="U2992">
        <f t="shared" si="226"/>
        <v>100.10877025738802</v>
      </c>
      <c r="W2992">
        <v>100.3</v>
      </c>
      <c r="Z2992">
        <f t="shared" si="230"/>
        <v>9.4909167287832936</v>
      </c>
      <c r="AD2992" s="2">
        <v>9.4395617223629493</v>
      </c>
      <c r="AE2992">
        <f t="shared" si="231"/>
        <v>19</v>
      </c>
      <c r="AK2992">
        <v>19</v>
      </c>
    </row>
    <row r="2993" spans="1:37">
      <c r="A2993" t="s">
        <v>106</v>
      </c>
      <c r="B2993" t="s">
        <v>107</v>
      </c>
      <c r="C2993">
        <v>1993</v>
      </c>
      <c r="D2993">
        <f t="shared" si="228"/>
        <v>190</v>
      </c>
      <c r="E2993">
        <v>2</v>
      </c>
      <c r="G2993">
        <v>211358.67113199999</v>
      </c>
      <c r="H2993">
        <v>139766.26160699999</v>
      </c>
      <c r="I2993">
        <v>46083.267712000001</v>
      </c>
      <c r="J2993">
        <v>36663.333881999999</v>
      </c>
      <c r="K2993">
        <v>26578.179321</v>
      </c>
      <c r="L2993">
        <v>40081.509280999999</v>
      </c>
      <c r="Q2993">
        <f t="shared" si="227"/>
        <v>-13503.329959999999</v>
      </c>
      <c r="U2993">
        <f t="shared" si="226"/>
        <v>100.10877025738802</v>
      </c>
      <c r="W2993">
        <v>100.3</v>
      </c>
      <c r="Z2993">
        <f t="shared" si="230"/>
        <v>9.6478195714445256</v>
      </c>
      <c r="AD2993" s="2">
        <v>9.5956155694294996</v>
      </c>
      <c r="AE2993">
        <f t="shared" si="231"/>
        <v>21.5</v>
      </c>
      <c r="AK2993">
        <v>21.5</v>
      </c>
    </row>
    <row r="2994" spans="1:37">
      <c r="A2994" t="s">
        <v>106</v>
      </c>
      <c r="B2994" t="s">
        <v>107</v>
      </c>
      <c r="C2994">
        <v>1993</v>
      </c>
      <c r="D2994">
        <f t="shared" si="228"/>
        <v>191</v>
      </c>
      <c r="E2994">
        <v>3</v>
      </c>
      <c r="G2994">
        <v>212078.137842</v>
      </c>
      <c r="H2994">
        <v>139844.82220600001</v>
      </c>
      <c r="I2994">
        <v>46164.888078000004</v>
      </c>
      <c r="J2994">
        <v>36289.722134000003</v>
      </c>
      <c r="K2994">
        <v>26812.262368</v>
      </c>
      <c r="L2994">
        <v>40434.856351000002</v>
      </c>
      <c r="Q2994">
        <f t="shared" si="227"/>
        <v>-13622.593983000002</v>
      </c>
      <c r="U2994">
        <f t="shared" si="226"/>
        <v>100.10877025738802</v>
      </c>
      <c r="W2994">
        <v>100.3</v>
      </c>
      <c r="Z2994">
        <f t="shared" si="230"/>
        <v>9.7740012609630842</v>
      </c>
      <c r="AD2994" s="2">
        <v>9.72111449439954</v>
      </c>
      <c r="AE2994">
        <f t="shared" si="231"/>
        <v>21</v>
      </c>
      <c r="AK2994">
        <v>21</v>
      </c>
    </row>
    <row r="2995" spans="1:37">
      <c r="A2995" t="s">
        <v>106</v>
      </c>
      <c r="B2995" t="s">
        <v>107</v>
      </c>
      <c r="C2995">
        <v>1993</v>
      </c>
      <c r="D2995">
        <f t="shared" si="228"/>
        <v>192</v>
      </c>
      <c r="E2995">
        <v>4</v>
      </c>
      <c r="G2995">
        <v>212500.784205</v>
      </c>
      <c r="H2995">
        <v>140746.01667000001</v>
      </c>
      <c r="I2995">
        <v>45750.757965999997</v>
      </c>
      <c r="J2995">
        <v>35870.003078000002</v>
      </c>
      <c r="K2995">
        <v>26941.495717000002</v>
      </c>
      <c r="L2995">
        <v>40634.913149</v>
      </c>
      <c r="Q2995">
        <f t="shared" si="227"/>
        <v>-13693.417431999998</v>
      </c>
      <c r="U2995">
        <f t="shared" si="226"/>
        <v>100.10877025738802</v>
      </c>
      <c r="W2995">
        <v>100.3</v>
      </c>
      <c r="Z2995">
        <f t="shared" si="230"/>
        <v>9.9033662391714063</v>
      </c>
      <c r="AD2995" s="2">
        <v>9.8497794833996206</v>
      </c>
      <c r="AE2995">
        <f t="shared" si="231"/>
        <v>21.5</v>
      </c>
      <c r="AK2995">
        <v>21.5</v>
      </c>
    </row>
    <row r="2996" spans="1:37">
      <c r="A2996" t="s">
        <v>106</v>
      </c>
      <c r="B2996" t="s">
        <v>107</v>
      </c>
      <c r="C2996">
        <v>1994</v>
      </c>
      <c r="D2996">
        <f t="shared" si="228"/>
        <v>193</v>
      </c>
      <c r="E2996">
        <v>1</v>
      </c>
      <c r="G2996">
        <v>210816.65136799999</v>
      </c>
      <c r="H2996">
        <v>141646.95495799999</v>
      </c>
      <c r="I2996">
        <v>45341.174807000003</v>
      </c>
      <c r="J2996">
        <v>35494.461325999997</v>
      </c>
      <c r="K2996">
        <v>27068.290701000002</v>
      </c>
      <c r="L2996">
        <v>38460.269779000002</v>
      </c>
      <c r="Q2996">
        <f t="shared" si="227"/>
        <v>-11391.979078</v>
      </c>
      <c r="U2996">
        <f t="shared" si="226"/>
        <v>98.112583412774086</v>
      </c>
      <c r="W2996">
        <v>98.3</v>
      </c>
      <c r="Z2996">
        <f t="shared" si="230"/>
        <v>9.5430650429535184</v>
      </c>
      <c r="AD2996" s="2">
        <v>9.4914278638953196</v>
      </c>
      <c r="AE2996">
        <f t="shared" si="231"/>
        <v>21.5</v>
      </c>
      <c r="AK2996">
        <v>21.5</v>
      </c>
    </row>
    <row r="2997" spans="1:37">
      <c r="A2997" t="s">
        <v>106</v>
      </c>
      <c r="B2997" t="s">
        <v>107</v>
      </c>
      <c r="C2997">
        <v>1994</v>
      </c>
      <c r="D2997">
        <f t="shared" si="228"/>
        <v>194</v>
      </c>
      <c r="E2997">
        <v>2</v>
      </c>
      <c r="G2997">
        <v>213384.79263000001</v>
      </c>
      <c r="H2997">
        <v>142533.66542899999</v>
      </c>
      <c r="I2997">
        <v>44933.670446999997</v>
      </c>
      <c r="J2997">
        <v>35240.901733999999</v>
      </c>
      <c r="K2997">
        <v>27853.444254999999</v>
      </c>
      <c r="L2997">
        <v>39652.816142999996</v>
      </c>
      <c r="Q2997">
        <f t="shared" si="227"/>
        <v>-11799.371887999998</v>
      </c>
      <c r="U2997">
        <f t="shared" si="226"/>
        <v>98.112583412774086</v>
      </c>
      <c r="W2997">
        <v>98.3</v>
      </c>
      <c r="Z2997">
        <f t="shared" si="230"/>
        <v>9.6521451746474956</v>
      </c>
      <c r="AD2997" s="2">
        <v>9.5999177669503197</v>
      </c>
      <c r="AE2997">
        <f t="shared" si="231"/>
        <v>22.5</v>
      </c>
      <c r="AK2997">
        <v>22.5</v>
      </c>
    </row>
    <row r="2998" spans="1:37">
      <c r="A2998" t="s">
        <v>106</v>
      </c>
      <c r="B2998" t="s">
        <v>107</v>
      </c>
      <c r="C2998">
        <v>1994</v>
      </c>
      <c r="D2998">
        <f t="shared" si="228"/>
        <v>195</v>
      </c>
      <c r="E2998">
        <v>3</v>
      </c>
      <c r="G2998">
        <v>219108.26323099999</v>
      </c>
      <c r="H2998">
        <v>143498.605102</v>
      </c>
      <c r="I2998">
        <v>45174.782500000001</v>
      </c>
      <c r="J2998">
        <v>35190.837165999998</v>
      </c>
      <c r="K2998">
        <v>29623.6973</v>
      </c>
      <c r="L2998">
        <v>42344.489417999997</v>
      </c>
      <c r="Q2998">
        <f t="shared" si="227"/>
        <v>-12720.792117999998</v>
      </c>
      <c r="U2998">
        <f t="shared" si="226"/>
        <v>98.112583412774086</v>
      </c>
      <c r="W2998">
        <v>98.3</v>
      </c>
      <c r="Z2998">
        <f t="shared" si="230"/>
        <v>9.7190943612526866</v>
      </c>
      <c r="AD2998" s="2">
        <v>9.6665046939333692</v>
      </c>
      <c r="AE2998">
        <f t="shared" si="231"/>
        <v>21.5</v>
      </c>
      <c r="AK2998">
        <v>21.5</v>
      </c>
    </row>
    <row r="2999" spans="1:37">
      <c r="A2999" t="s">
        <v>106</v>
      </c>
      <c r="B2999" t="s">
        <v>107</v>
      </c>
      <c r="C2999">
        <v>1994</v>
      </c>
      <c r="D2999">
        <f t="shared" si="228"/>
        <v>196</v>
      </c>
      <c r="E2999">
        <v>4</v>
      </c>
      <c r="G2999">
        <v>217307.98330200001</v>
      </c>
      <c r="H2999">
        <v>144541.43070500001</v>
      </c>
      <c r="I2999">
        <v>46110.242516999999</v>
      </c>
      <c r="J2999">
        <v>35379.049943999999</v>
      </c>
      <c r="K2999">
        <v>29087.256982999999</v>
      </c>
      <c r="L2999">
        <v>41528.673387000003</v>
      </c>
      <c r="Q2999">
        <f t="shared" si="227"/>
        <v>-12441.416404000003</v>
      </c>
      <c r="U2999">
        <f t="shared" si="226"/>
        <v>98.112583412774086</v>
      </c>
      <c r="W2999">
        <v>98.3</v>
      </c>
      <c r="Z2999">
        <f t="shared" si="230"/>
        <v>9.775328235175472</v>
      </c>
      <c r="AD2999" s="2">
        <v>9.7224342884025603</v>
      </c>
      <c r="AE2999">
        <f t="shared" si="231"/>
        <v>20.5</v>
      </c>
      <c r="AK2999">
        <v>20.5</v>
      </c>
    </row>
    <row r="3000" spans="1:37">
      <c r="A3000" t="s">
        <v>106</v>
      </c>
      <c r="B3000" t="s">
        <v>107</v>
      </c>
      <c r="C3000">
        <v>1995</v>
      </c>
      <c r="D3000">
        <f t="shared" si="228"/>
        <v>197</v>
      </c>
      <c r="E3000">
        <v>1</v>
      </c>
      <c r="F3000">
        <v>20609.509767</v>
      </c>
      <c r="G3000">
        <v>217278.06498299999</v>
      </c>
      <c r="H3000">
        <v>146180.521335</v>
      </c>
      <c r="I3000">
        <v>47067.190553</v>
      </c>
      <c r="J3000">
        <v>33636.148820000002</v>
      </c>
      <c r="K3000">
        <v>28994.427471999999</v>
      </c>
      <c r="L3000">
        <v>43365.660894000001</v>
      </c>
      <c r="N3000">
        <v>3782506.6068791798</v>
      </c>
      <c r="O3000">
        <f>VLOOKUP(C3000,[1]pop_15p_a!$A$8:$AL$68,14,FALSE)</f>
        <v>8142233.0343942996</v>
      </c>
      <c r="Q3000">
        <f t="shared" si="227"/>
        <v>-14371.233422000001</v>
      </c>
      <c r="R3000">
        <f>T3000</f>
        <v>10542.611999999999</v>
      </c>
      <c r="S3000">
        <v>10542.611999999999</v>
      </c>
      <c r="T3000">
        <v>10542.611999999999</v>
      </c>
      <c r="U3000">
        <f t="shared" si="226"/>
        <v>98.811248808388967</v>
      </c>
      <c r="W3000">
        <v>99</v>
      </c>
      <c r="Z3000">
        <f t="shared" si="230"/>
        <v>9.9472526266816885</v>
      </c>
      <c r="AD3000" s="2">
        <v>9.8934284032577509</v>
      </c>
      <c r="AE3000">
        <f t="shared" si="231"/>
        <v>20.5</v>
      </c>
      <c r="AK3000">
        <v>20.5</v>
      </c>
    </row>
    <row r="3001" spans="1:37">
      <c r="A3001" t="s">
        <v>106</v>
      </c>
      <c r="B3001" t="s">
        <v>107</v>
      </c>
      <c r="C3001">
        <v>1995</v>
      </c>
      <c r="D3001">
        <f t="shared" si="228"/>
        <v>198</v>
      </c>
      <c r="E3001">
        <v>2</v>
      </c>
      <c r="F3001">
        <v>20774.018945</v>
      </c>
      <c r="G3001">
        <v>219279.51297700001</v>
      </c>
      <c r="H3001">
        <v>146949.382671</v>
      </c>
      <c r="I3001">
        <v>47239.988347999999</v>
      </c>
      <c r="J3001">
        <v>36573.311816000001</v>
      </c>
      <c r="K3001">
        <v>28852.156929000001</v>
      </c>
      <c r="L3001">
        <v>44641.813763999999</v>
      </c>
      <c r="N3001">
        <v>3791785.4560297602</v>
      </c>
      <c r="O3001">
        <f>VLOOKUP(C3001,[1]pop_15p_a!$A$8:$AL$68,14,FALSE)</f>
        <v>8142233.0343942996</v>
      </c>
      <c r="Q3001">
        <f t="shared" si="227"/>
        <v>-15789.656834999998</v>
      </c>
      <c r="R3001">
        <f t="shared" ref="R3001:R3064" si="232">T3001</f>
        <v>10555.468999999999</v>
      </c>
      <c r="S3001">
        <v>10555.468999999999</v>
      </c>
      <c r="T3001">
        <v>10555.468999999999</v>
      </c>
      <c r="U3001">
        <f t="shared" si="226"/>
        <v>98.811248808388967</v>
      </c>
      <c r="W3001">
        <v>99</v>
      </c>
      <c r="Z3001">
        <f t="shared" si="230"/>
        <v>10.015458629013672</v>
      </c>
      <c r="AD3001" s="2">
        <v>9.96126534538325</v>
      </c>
      <c r="AE3001">
        <f t="shared" si="231"/>
        <v>20.5</v>
      </c>
      <c r="AK3001">
        <v>20.5</v>
      </c>
    </row>
    <row r="3002" spans="1:37">
      <c r="A3002" t="s">
        <v>106</v>
      </c>
      <c r="B3002" t="s">
        <v>107</v>
      </c>
      <c r="C3002">
        <v>1995</v>
      </c>
      <c r="D3002">
        <f t="shared" si="228"/>
        <v>199</v>
      </c>
      <c r="E3002">
        <v>3</v>
      </c>
      <c r="F3002">
        <v>20856.188140999999</v>
      </c>
      <c r="G3002">
        <v>220422.10734799999</v>
      </c>
      <c r="H3002">
        <v>146883.85688599999</v>
      </c>
      <c r="I3002">
        <v>48255.028564</v>
      </c>
      <c r="J3002">
        <v>42140.854007000002</v>
      </c>
      <c r="K3002">
        <v>27963.187722999999</v>
      </c>
      <c r="L3002">
        <v>46208.056658000001</v>
      </c>
      <c r="N3002">
        <v>3806139.3814334502</v>
      </c>
      <c r="O3002">
        <f>VLOOKUP(C3002,[1]pop_15p_a!$A$8:$AL$68,14,FALSE)</f>
        <v>8142233.0343942996</v>
      </c>
      <c r="Q3002">
        <f t="shared" si="227"/>
        <v>-18244.868935000002</v>
      </c>
      <c r="R3002">
        <f t="shared" si="232"/>
        <v>10568.666999999999</v>
      </c>
      <c r="S3002">
        <v>10568.666999999999</v>
      </c>
      <c r="T3002">
        <v>10568.666999999999</v>
      </c>
      <c r="U3002">
        <f t="shared" si="226"/>
        <v>98.811248808388967</v>
      </c>
      <c r="W3002">
        <v>99</v>
      </c>
      <c r="Z3002">
        <f t="shared" si="230"/>
        <v>10.088995942400391</v>
      </c>
      <c r="AD3002" s="2">
        <v>10.0344047510326</v>
      </c>
      <c r="AE3002">
        <f t="shared" si="231"/>
        <v>18.5</v>
      </c>
      <c r="AK3002">
        <v>18.5</v>
      </c>
    </row>
    <row r="3003" spans="1:37">
      <c r="A3003" t="s">
        <v>106</v>
      </c>
      <c r="B3003" t="s">
        <v>107</v>
      </c>
      <c r="C3003">
        <v>1995</v>
      </c>
      <c r="D3003">
        <f t="shared" si="228"/>
        <v>200</v>
      </c>
      <c r="E3003">
        <v>4</v>
      </c>
      <c r="F3003">
        <v>20952.006023999998</v>
      </c>
      <c r="G3003">
        <v>221709.371636</v>
      </c>
      <c r="H3003">
        <v>147864.300365</v>
      </c>
      <c r="I3003">
        <v>49248.615003999999</v>
      </c>
      <c r="J3003">
        <v>34791.819906999997</v>
      </c>
      <c r="K3003">
        <v>31235.293215999998</v>
      </c>
      <c r="L3003">
        <v>42263.416401000002</v>
      </c>
      <c r="N3003">
        <v>3823532.8354289099</v>
      </c>
      <c r="O3003">
        <f>VLOOKUP(C3003,[1]pop_15p_a!$A$8:$AL$68,14,FALSE)</f>
        <v>8142233.0343942996</v>
      </c>
      <c r="Q3003">
        <f t="shared" si="227"/>
        <v>-11028.123185000004</v>
      </c>
      <c r="R3003">
        <f t="shared" si="232"/>
        <v>10581.772999999999</v>
      </c>
      <c r="S3003">
        <v>10581.772999999999</v>
      </c>
      <c r="T3003">
        <v>10581.772999999999</v>
      </c>
      <c r="U3003">
        <f t="shared" si="226"/>
        <v>98.811248808388967</v>
      </c>
      <c r="W3003">
        <v>99</v>
      </c>
      <c r="Z3003">
        <f t="shared" si="230"/>
        <v>10.126824976083233</v>
      </c>
      <c r="AD3003" s="2">
        <v>10.0720290931853</v>
      </c>
      <c r="AE3003">
        <f t="shared" si="231"/>
        <v>18</v>
      </c>
      <c r="AK3003">
        <v>18</v>
      </c>
    </row>
    <row r="3004" spans="1:37">
      <c r="A3004" t="s">
        <v>106</v>
      </c>
      <c r="B3004" t="s">
        <v>107</v>
      </c>
      <c r="C3004">
        <v>1996</v>
      </c>
      <c r="D3004">
        <f t="shared" si="228"/>
        <v>201</v>
      </c>
      <c r="E3004">
        <v>1</v>
      </c>
      <c r="F3004">
        <v>21045.204496999999</v>
      </c>
      <c r="G3004">
        <v>222942.899967</v>
      </c>
      <c r="H3004">
        <v>148724.79073000001</v>
      </c>
      <c r="I3004">
        <v>49416.992477</v>
      </c>
      <c r="J3004">
        <v>37713.685717</v>
      </c>
      <c r="K3004">
        <v>29991.920095000001</v>
      </c>
      <c r="L3004">
        <v>47432.705305000003</v>
      </c>
      <c r="N3004">
        <v>3847007.4484868799</v>
      </c>
      <c r="O3004">
        <f>VLOOKUP(C3004,[1]pop_15p_a!$A$8:$AL$68,14,FALSE)</f>
        <v>8203862.46054669</v>
      </c>
      <c r="Q3004">
        <f t="shared" si="227"/>
        <v>-17440.785210000002</v>
      </c>
      <c r="R3004">
        <f t="shared" si="232"/>
        <v>10593.525</v>
      </c>
      <c r="S3004">
        <v>10593.525</v>
      </c>
      <c r="T3004">
        <v>10593.525</v>
      </c>
      <c r="U3004">
        <f t="shared" ref="U3004:U3018" si="233">U3005*W3004/W3005</f>
        <v>101.10686367969498</v>
      </c>
      <c r="W3004">
        <v>101.3</v>
      </c>
      <c r="Z3004">
        <f t="shared" si="230"/>
        <v>10.241576031539745</v>
      </c>
      <c r="AD3004" s="2">
        <v>10.1861592348399</v>
      </c>
      <c r="AE3004">
        <f t="shared" si="231"/>
        <v>18</v>
      </c>
      <c r="AK3004">
        <v>18</v>
      </c>
    </row>
    <row r="3005" spans="1:37">
      <c r="A3005" t="s">
        <v>106</v>
      </c>
      <c r="B3005" t="s">
        <v>107</v>
      </c>
      <c r="C3005">
        <v>1996</v>
      </c>
      <c r="D3005">
        <f t="shared" si="228"/>
        <v>202</v>
      </c>
      <c r="E3005">
        <v>2</v>
      </c>
      <c r="F3005">
        <v>21144.297856000001</v>
      </c>
      <c r="G3005">
        <v>224205.232716</v>
      </c>
      <c r="H3005">
        <v>149418.86129599999</v>
      </c>
      <c r="I3005">
        <v>50305.021761999997</v>
      </c>
      <c r="J3005">
        <v>39385.541512000003</v>
      </c>
      <c r="K3005">
        <v>30244.532580999999</v>
      </c>
      <c r="L3005">
        <v>47566.974208</v>
      </c>
      <c r="N3005">
        <v>3854385.4354346599</v>
      </c>
      <c r="O3005">
        <f>VLOOKUP(C3005,[1]pop_15p_a!$A$8:$AL$68,14,FALSE)</f>
        <v>8203862.46054669</v>
      </c>
      <c r="Q3005">
        <f t="shared" si="227"/>
        <v>-17322.441627</v>
      </c>
      <c r="R3005">
        <f t="shared" si="232"/>
        <v>10603.579</v>
      </c>
      <c r="S3005">
        <v>10603.579</v>
      </c>
      <c r="T3005">
        <v>10603.579</v>
      </c>
      <c r="U3005">
        <f t="shared" si="233"/>
        <v>101.10686367969498</v>
      </c>
      <c r="W3005">
        <v>101.3</v>
      </c>
      <c r="Z3005">
        <f t="shared" si="230"/>
        <v>10.345901889029019</v>
      </c>
      <c r="AD3005" s="2">
        <v>10.289920588895599</v>
      </c>
      <c r="AE3005">
        <f t="shared" si="231"/>
        <v>17.5</v>
      </c>
      <c r="AK3005">
        <v>17.5</v>
      </c>
    </row>
    <row r="3006" spans="1:37">
      <c r="A3006" t="s">
        <v>106</v>
      </c>
      <c r="B3006" t="s">
        <v>107</v>
      </c>
      <c r="C3006">
        <v>1996</v>
      </c>
      <c r="D3006">
        <f t="shared" si="228"/>
        <v>203</v>
      </c>
      <c r="E3006">
        <v>3</v>
      </c>
      <c r="F3006">
        <v>21411.884362000001</v>
      </c>
      <c r="G3006">
        <v>227263.55660400001</v>
      </c>
      <c r="H3006">
        <v>152456.01894000001</v>
      </c>
      <c r="I3006">
        <v>51183.463082000002</v>
      </c>
      <c r="J3006">
        <v>42490.204266000001</v>
      </c>
      <c r="K3006">
        <v>29971.414980000001</v>
      </c>
      <c r="L3006">
        <v>49110.825562999999</v>
      </c>
      <c r="N3006">
        <v>3851473.6702737501</v>
      </c>
      <c r="O3006">
        <f>VLOOKUP(C3006,[1]pop_15p_a!$A$8:$AL$68,14,FALSE)</f>
        <v>8203862.46054669</v>
      </c>
      <c r="Q3006">
        <f t="shared" si="227"/>
        <v>-19139.410582999997</v>
      </c>
      <c r="R3006">
        <f t="shared" si="232"/>
        <v>10613.897999999999</v>
      </c>
      <c r="S3006">
        <v>10613.897999999999</v>
      </c>
      <c r="T3006">
        <v>10613.897999999999</v>
      </c>
      <c r="U3006">
        <f t="shared" si="233"/>
        <v>101.10686367969498</v>
      </c>
      <c r="W3006">
        <v>101.3</v>
      </c>
      <c r="Z3006">
        <f t="shared" si="230"/>
        <v>10.478108338282095</v>
      </c>
      <c r="AD3006" s="2">
        <v>10.4214116738436</v>
      </c>
      <c r="AE3006">
        <f t="shared" si="231"/>
        <v>17.5</v>
      </c>
      <c r="AK3006">
        <v>17.5</v>
      </c>
    </row>
    <row r="3007" spans="1:37">
      <c r="A3007" t="s">
        <v>106</v>
      </c>
      <c r="B3007" t="s">
        <v>107</v>
      </c>
      <c r="C3007">
        <v>1996</v>
      </c>
      <c r="D3007">
        <f t="shared" si="228"/>
        <v>204</v>
      </c>
      <c r="E3007">
        <v>4</v>
      </c>
      <c r="F3007">
        <v>21615.778676000002</v>
      </c>
      <c r="G3007">
        <v>229649.080479</v>
      </c>
      <c r="H3007">
        <v>152886.450812</v>
      </c>
      <c r="I3007">
        <v>51056.290917999999</v>
      </c>
      <c r="J3007">
        <v>40998.241059</v>
      </c>
      <c r="K3007">
        <v>31704.789896999999</v>
      </c>
      <c r="L3007">
        <v>49902.113688999998</v>
      </c>
      <c r="N3007">
        <v>3841212.7493640599</v>
      </c>
      <c r="O3007">
        <f>VLOOKUP(C3007,[1]pop_15p_a!$A$8:$AL$68,14,FALSE)</f>
        <v>8203862.46054669</v>
      </c>
      <c r="Q3007">
        <f t="shared" si="227"/>
        <v>-18197.323791999999</v>
      </c>
      <c r="R3007">
        <f t="shared" si="232"/>
        <v>10624.141</v>
      </c>
      <c r="S3007">
        <v>10624.141</v>
      </c>
      <c r="T3007">
        <v>10624.141</v>
      </c>
      <c r="U3007">
        <f t="shared" si="233"/>
        <v>101.10686367969498</v>
      </c>
      <c r="W3007">
        <v>101.3</v>
      </c>
      <c r="Z3007">
        <f t="shared" si="230"/>
        <v>10.511988549445409</v>
      </c>
      <c r="AD3007" s="2">
        <v>10.455108560412301</v>
      </c>
      <c r="AE3007">
        <f t="shared" si="231"/>
        <v>16.5</v>
      </c>
      <c r="AK3007">
        <v>16.5</v>
      </c>
    </row>
    <row r="3008" spans="1:37">
      <c r="A3008" t="s">
        <v>106</v>
      </c>
      <c r="B3008" t="s">
        <v>107</v>
      </c>
      <c r="C3008">
        <v>1997</v>
      </c>
      <c r="D3008">
        <f t="shared" si="228"/>
        <v>205</v>
      </c>
      <c r="E3008">
        <v>1</v>
      </c>
      <c r="F3008">
        <v>21709.427769000002</v>
      </c>
      <c r="G3008">
        <v>230931.34592299999</v>
      </c>
      <c r="H3008">
        <v>154545.61240499999</v>
      </c>
      <c r="I3008">
        <v>49071.277862000003</v>
      </c>
      <c r="J3008">
        <v>39990.450101000002</v>
      </c>
      <c r="K3008">
        <v>35336.129265000003</v>
      </c>
      <c r="L3008">
        <v>51122.384284</v>
      </c>
      <c r="N3008">
        <v>3814366.5390585801</v>
      </c>
      <c r="O3008">
        <f>VLOOKUP(C3008,[1]pop_15p_a!$A$8:$AL$68,14,FALSE)</f>
        <v>8276244.4347178601</v>
      </c>
      <c r="Q3008">
        <f t="shared" si="227"/>
        <v>-15786.255018999997</v>
      </c>
      <c r="R3008">
        <f t="shared" si="232"/>
        <v>10637.376</v>
      </c>
      <c r="S3008">
        <v>10637.376</v>
      </c>
      <c r="T3008">
        <v>10637.376</v>
      </c>
      <c r="U3008">
        <f t="shared" si="233"/>
        <v>99.31029551954245</v>
      </c>
      <c r="W3008">
        <v>99.5</v>
      </c>
      <c r="Z3008">
        <f t="shared" si="230"/>
        <v>10.004699742939049</v>
      </c>
      <c r="AD3008" s="2">
        <v>9.9505646752512202</v>
      </c>
      <c r="AE3008">
        <f t="shared" si="231"/>
        <v>15.5</v>
      </c>
      <c r="AK3008">
        <v>15.5</v>
      </c>
    </row>
    <row r="3009" spans="1:37">
      <c r="A3009" t="s">
        <v>106</v>
      </c>
      <c r="B3009" t="s">
        <v>107</v>
      </c>
      <c r="C3009">
        <v>1997</v>
      </c>
      <c r="D3009">
        <f t="shared" si="228"/>
        <v>206</v>
      </c>
      <c r="E3009">
        <v>2</v>
      </c>
      <c r="F3009">
        <v>22052.468380999999</v>
      </c>
      <c r="G3009">
        <v>234926.77601500001</v>
      </c>
      <c r="H3009">
        <v>157026.71545399999</v>
      </c>
      <c r="I3009">
        <v>48541.691257999999</v>
      </c>
      <c r="J3009">
        <v>39983.784905</v>
      </c>
      <c r="K3009">
        <v>37450.467071999999</v>
      </c>
      <c r="L3009">
        <v>49910.545744000003</v>
      </c>
      <c r="N3009">
        <v>3815230.3736758102</v>
      </c>
      <c r="O3009">
        <f>VLOOKUP(C3009,[1]pop_15p_a!$A$8:$AL$68,14,FALSE)</f>
        <v>8276244.4347178601</v>
      </c>
      <c r="Q3009">
        <f t="shared" si="227"/>
        <v>-12460.078672000003</v>
      </c>
      <c r="R3009">
        <f t="shared" si="232"/>
        <v>10653.083000000001</v>
      </c>
      <c r="S3009">
        <v>10653.083000000001</v>
      </c>
      <c r="T3009">
        <v>10653.083000000001</v>
      </c>
      <c r="U3009">
        <f t="shared" si="233"/>
        <v>99.31029551954245</v>
      </c>
      <c r="W3009">
        <v>99.5</v>
      </c>
      <c r="Z3009">
        <f t="shared" si="230"/>
        <v>10.21341575045175</v>
      </c>
      <c r="AD3009" s="2">
        <v>10.158151328012201</v>
      </c>
      <c r="AE3009">
        <f t="shared" si="231"/>
        <v>14.5</v>
      </c>
      <c r="AK3009">
        <v>14.5</v>
      </c>
    </row>
    <row r="3010" spans="1:37">
      <c r="A3010" t="s">
        <v>106</v>
      </c>
      <c r="B3010" t="s">
        <v>107</v>
      </c>
      <c r="C3010">
        <v>1997</v>
      </c>
      <c r="D3010">
        <f t="shared" si="228"/>
        <v>207</v>
      </c>
      <c r="E3010">
        <v>3</v>
      </c>
      <c r="F3010">
        <v>22369.812231</v>
      </c>
      <c r="G3010">
        <v>238668.24672600001</v>
      </c>
      <c r="H3010">
        <v>158252.40098800001</v>
      </c>
      <c r="I3010">
        <v>48820.000276999999</v>
      </c>
      <c r="J3010">
        <v>40797.859585999999</v>
      </c>
      <c r="K3010">
        <v>39581.728216000003</v>
      </c>
      <c r="L3010">
        <v>51450.799967999999</v>
      </c>
      <c r="N3010">
        <v>3833855.9455323298</v>
      </c>
      <c r="O3010">
        <f>VLOOKUP(C3010,[1]pop_15p_a!$A$8:$AL$68,14,FALSE)</f>
        <v>8276244.4347178601</v>
      </c>
      <c r="Q3010">
        <f t="shared" si="227"/>
        <v>-11869.071751999996</v>
      </c>
      <c r="R3010">
        <f t="shared" si="232"/>
        <v>10669.210999999999</v>
      </c>
      <c r="S3010">
        <v>10669.210999999999</v>
      </c>
      <c r="T3010">
        <v>10669.210999999999</v>
      </c>
      <c r="U3010">
        <f t="shared" si="233"/>
        <v>99.31029551954245</v>
      </c>
      <c r="W3010">
        <v>99.5</v>
      </c>
      <c r="Z3010">
        <f t="shared" si="230"/>
        <v>10.471913125284107</v>
      </c>
      <c r="AD3010" s="2">
        <v>10.415249982918599</v>
      </c>
      <c r="AE3010">
        <f t="shared" si="231"/>
        <v>14.5</v>
      </c>
      <c r="AK3010">
        <v>14.5</v>
      </c>
    </row>
    <row r="3011" spans="1:37">
      <c r="A3011" t="s">
        <v>106</v>
      </c>
      <c r="B3011" t="s">
        <v>107</v>
      </c>
      <c r="C3011">
        <v>1997</v>
      </c>
      <c r="D3011">
        <f t="shared" si="228"/>
        <v>208</v>
      </c>
      <c r="E3011">
        <v>4</v>
      </c>
      <c r="F3011">
        <v>22548.384870999998</v>
      </c>
      <c r="G3011">
        <v>240934.701023</v>
      </c>
      <c r="H3011">
        <v>161245.18264899999</v>
      </c>
      <c r="I3011">
        <v>49186.391389999997</v>
      </c>
      <c r="J3011">
        <v>45697.545535999998</v>
      </c>
      <c r="K3011">
        <v>37220.309847999997</v>
      </c>
      <c r="L3011">
        <v>57900.021857</v>
      </c>
      <c r="N3011">
        <v>3871140.8014595401</v>
      </c>
      <c r="O3011">
        <f>VLOOKUP(C3011,[1]pop_15p_a!$A$8:$AL$68,14,FALSE)</f>
        <v>8276244.4347178601</v>
      </c>
      <c r="Q3011">
        <f t="shared" ref="Q3011:Q3074" si="234">K3011-L3011</f>
        <v>-20679.712009000003</v>
      </c>
      <c r="R3011">
        <f t="shared" si="232"/>
        <v>10685.231</v>
      </c>
      <c r="S3011">
        <v>10685.231</v>
      </c>
      <c r="T3011">
        <v>10685.231</v>
      </c>
      <c r="U3011">
        <f t="shared" si="233"/>
        <v>99.31029551954245</v>
      </c>
      <c r="W3011">
        <v>99.5</v>
      </c>
      <c r="Z3011">
        <f t="shared" si="230"/>
        <v>10.43435443173453</v>
      </c>
      <c r="AD3011" s="2">
        <v>10.3778945180985</v>
      </c>
      <c r="AE3011">
        <f t="shared" si="231"/>
        <v>14.5</v>
      </c>
      <c r="AK3011">
        <v>14.5</v>
      </c>
    </row>
    <row r="3012" spans="1:37">
      <c r="A3012" t="s">
        <v>106</v>
      </c>
      <c r="B3012" t="s">
        <v>107</v>
      </c>
      <c r="C3012">
        <v>1998</v>
      </c>
      <c r="D3012">
        <f t="shared" si="228"/>
        <v>209</v>
      </c>
      <c r="E3012">
        <v>1</v>
      </c>
      <c r="F3012">
        <v>22787.498477000001</v>
      </c>
      <c r="G3012">
        <v>243829.92527599999</v>
      </c>
      <c r="H3012">
        <v>163035.44983699999</v>
      </c>
      <c r="I3012">
        <v>49450.954567000001</v>
      </c>
      <c r="J3012">
        <v>49847.103587999998</v>
      </c>
      <c r="K3012">
        <v>35608.146775000001</v>
      </c>
      <c r="L3012">
        <v>60663.707902000002</v>
      </c>
      <c r="N3012">
        <v>3941947.9968547798</v>
      </c>
      <c r="O3012">
        <f>VLOOKUP(C3012,[1]pop_15p_a!$A$8:$AL$68,14,FALSE)</f>
        <v>8355003.3438690696</v>
      </c>
      <c r="Q3012">
        <f t="shared" si="234"/>
        <v>-25055.561127000001</v>
      </c>
      <c r="R3012">
        <f t="shared" si="232"/>
        <v>10700.162</v>
      </c>
      <c r="S3012">
        <v>10700.162</v>
      </c>
      <c r="T3012">
        <v>10700.162</v>
      </c>
      <c r="U3012">
        <f t="shared" si="233"/>
        <v>97.214299332697834</v>
      </c>
      <c r="W3012">
        <v>97.4</v>
      </c>
      <c r="Z3012">
        <f>Z3013*AD3012/AD3013</f>
        <v>11.467250523497651</v>
      </c>
      <c r="AD3012" s="2">
        <v>11.4052016465465</v>
      </c>
      <c r="AE3012">
        <f t="shared" si="231"/>
        <v>14.5</v>
      </c>
      <c r="AK3012">
        <v>14.5</v>
      </c>
    </row>
    <row r="3013" spans="1:37">
      <c r="A3013" t="s">
        <v>106</v>
      </c>
      <c r="B3013" t="s">
        <v>107</v>
      </c>
      <c r="C3013">
        <v>1998</v>
      </c>
      <c r="D3013">
        <f t="shared" ref="D3013:D3076" si="235">D2755</f>
        <v>210</v>
      </c>
      <c r="E3013">
        <v>2</v>
      </c>
      <c r="F3013">
        <v>22860.818236999999</v>
      </c>
      <c r="G3013">
        <v>244920.496365</v>
      </c>
      <c r="H3013">
        <v>164527.924764</v>
      </c>
      <c r="I3013">
        <v>49834.968695000003</v>
      </c>
      <c r="J3013">
        <v>50644.304171999996</v>
      </c>
      <c r="K3013">
        <v>35758.777802999997</v>
      </c>
      <c r="L3013">
        <v>54672.660937000001</v>
      </c>
      <c r="N3013">
        <v>3991792.9373645098</v>
      </c>
      <c r="O3013">
        <f>VLOOKUP(C3013,[1]pop_15p_a!$A$8:$AL$68,14,FALSE)</f>
        <v>8355003.3438690696</v>
      </c>
      <c r="Q3013">
        <f t="shared" si="234"/>
        <v>-18913.883134000003</v>
      </c>
      <c r="R3013">
        <f t="shared" si="232"/>
        <v>10713.549000000001</v>
      </c>
      <c r="S3013">
        <v>10713.549000000001</v>
      </c>
      <c r="T3013">
        <v>10713.549000000001</v>
      </c>
      <c r="U3013">
        <f t="shared" si="233"/>
        <v>97.214299332697834</v>
      </c>
      <c r="W3013">
        <v>97.4</v>
      </c>
      <c r="Z3013">
        <f t="shared" ref="Z3013:Z3076" si="236">AB3013</f>
        <v>10.93333</v>
      </c>
      <c r="AB3013">
        <v>10.93333</v>
      </c>
      <c r="AD3013" s="2">
        <v>10.874170147649499</v>
      </c>
      <c r="AE3013">
        <f t="shared" si="231"/>
        <v>14</v>
      </c>
      <c r="AK3013">
        <v>14</v>
      </c>
    </row>
    <row r="3014" spans="1:37">
      <c r="A3014" t="s">
        <v>106</v>
      </c>
      <c r="B3014" t="s">
        <v>107</v>
      </c>
      <c r="C3014">
        <v>1998</v>
      </c>
      <c r="D3014">
        <f t="shared" si="235"/>
        <v>211</v>
      </c>
      <c r="E3014">
        <v>3</v>
      </c>
      <c r="F3014">
        <v>22916.465283000001</v>
      </c>
      <c r="G3014">
        <v>245831.591781</v>
      </c>
      <c r="H3014">
        <v>165265.62932199999</v>
      </c>
      <c r="I3014">
        <v>50179.918425999997</v>
      </c>
      <c r="J3014">
        <v>50865.247461999999</v>
      </c>
      <c r="K3014">
        <v>43173.573697</v>
      </c>
      <c r="L3014">
        <v>61625.173961</v>
      </c>
      <c r="N3014">
        <v>4029933.6090512401</v>
      </c>
      <c r="O3014">
        <f>VLOOKUP(C3014,[1]pop_15p_a!$A$8:$AL$68,14,FALSE)</f>
        <v>8355003.3438690696</v>
      </c>
      <c r="Q3014">
        <f t="shared" si="234"/>
        <v>-18451.600264000001</v>
      </c>
      <c r="R3014">
        <f t="shared" si="232"/>
        <v>10727.290999999999</v>
      </c>
      <c r="S3014">
        <v>10727.290999999999</v>
      </c>
      <c r="T3014">
        <v>10727.290999999999</v>
      </c>
      <c r="U3014">
        <f t="shared" si="233"/>
        <v>97.214299332697834</v>
      </c>
      <c r="W3014">
        <v>97.4</v>
      </c>
      <c r="Z3014">
        <f t="shared" si="236"/>
        <v>11.1</v>
      </c>
      <c r="AB3014">
        <v>11.1</v>
      </c>
      <c r="AD3014" s="2">
        <v>11.119793166067501</v>
      </c>
      <c r="AE3014">
        <f t="shared" si="231"/>
        <v>13</v>
      </c>
      <c r="AK3014">
        <v>13</v>
      </c>
    </row>
    <row r="3015" spans="1:37">
      <c r="A3015" t="s">
        <v>106</v>
      </c>
      <c r="B3015" t="s">
        <v>107</v>
      </c>
      <c r="C3015">
        <v>1998</v>
      </c>
      <c r="D3015">
        <f t="shared" si="235"/>
        <v>212</v>
      </c>
      <c r="E3015">
        <v>4</v>
      </c>
      <c r="F3015">
        <v>23066.233396</v>
      </c>
      <c r="G3015">
        <v>247752.98279499999</v>
      </c>
      <c r="H3015">
        <v>167069.62852900001</v>
      </c>
      <c r="I3015">
        <v>51158.246038999998</v>
      </c>
      <c r="J3015">
        <v>52405.047669</v>
      </c>
      <c r="K3015">
        <v>42486.628488000002</v>
      </c>
      <c r="L3015">
        <v>71634.845472000001</v>
      </c>
      <c r="N3015">
        <v>4048798.8260236601</v>
      </c>
      <c r="O3015">
        <f>VLOOKUP(C3015,[1]pop_15p_a!$A$8:$AL$68,14,FALSE)</f>
        <v>8355003.3438690696</v>
      </c>
      <c r="Q3015">
        <f t="shared" si="234"/>
        <v>-29148.216983999999</v>
      </c>
      <c r="R3015">
        <f t="shared" si="232"/>
        <v>10740.938</v>
      </c>
      <c r="S3015">
        <v>10740.938</v>
      </c>
      <c r="T3015">
        <v>10740.938</v>
      </c>
      <c r="U3015">
        <f t="shared" si="233"/>
        <v>97.21429933269782</v>
      </c>
      <c r="W3015">
        <v>97.4</v>
      </c>
      <c r="Z3015">
        <f t="shared" si="236"/>
        <v>11.3</v>
      </c>
      <c r="AB3015">
        <v>11.3</v>
      </c>
      <c r="AD3015" s="2">
        <v>11.4873696161317</v>
      </c>
      <c r="AE3015">
        <f t="shared" si="231"/>
        <v>12.583</v>
      </c>
      <c r="AK3015">
        <v>12.583</v>
      </c>
    </row>
    <row r="3016" spans="1:37">
      <c r="A3016" t="s">
        <v>106</v>
      </c>
      <c r="B3016" t="s">
        <v>107</v>
      </c>
      <c r="C3016">
        <v>1999</v>
      </c>
      <c r="D3016">
        <f t="shared" si="235"/>
        <v>213</v>
      </c>
      <c r="E3016">
        <v>1</v>
      </c>
      <c r="F3016">
        <v>23214.058218999999</v>
      </c>
      <c r="G3016">
        <v>249581.39698300001</v>
      </c>
      <c r="H3016">
        <v>168509.51730800001</v>
      </c>
      <c r="I3016">
        <v>51790.606057999998</v>
      </c>
      <c r="J3016">
        <v>53669.34951</v>
      </c>
      <c r="K3016">
        <v>45437.134716</v>
      </c>
      <c r="L3016">
        <v>67482.929621000003</v>
      </c>
      <c r="N3016">
        <v>4035275.8967262902</v>
      </c>
      <c r="O3016">
        <f>VLOOKUP(C3016,[1]pop_15p_a!$A$8:$AL$68,14,FALSE)</f>
        <v>8413708.6690003593</v>
      </c>
      <c r="Q3016">
        <f t="shared" si="234"/>
        <v>-22045.794905000002</v>
      </c>
      <c r="R3016">
        <f t="shared" si="232"/>
        <v>10751.304</v>
      </c>
      <c r="S3016">
        <v>10751.304</v>
      </c>
      <c r="T3016">
        <v>10751.304</v>
      </c>
      <c r="U3016">
        <f t="shared" si="233"/>
        <v>98.711439466158268</v>
      </c>
      <c r="W3016">
        <v>98.9</v>
      </c>
      <c r="Z3016">
        <f t="shared" si="236"/>
        <v>11.4</v>
      </c>
      <c r="AB3016">
        <v>11.4</v>
      </c>
      <c r="AD3016" s="2">
        <v>11.6347290257326</v>
      </c>
      <c r="AE3016">
        <f t="shared" si="231"/>
        <v>12</v>
      </c>
      <c r="AH3016">
        <v>2</v>
      </c>
      <c r="AI3016">
        <v>3</v>
      </c>
      <c r="AJ3016">
        <v>4.5</v>
      </c>
      <c r="AK3016">
        <v>12</v>
      </c>
    </row>
    <row r="3017" spans="1:37">
      <c r="A3017" t="s">
        <v>106</v>
      </c>
      <c r="B3017" t="s">
        <v>107</v>
      </c>
      <c r="C3017">
        <v>1999</v>
      </c>
      <c r="D3017">
        <f t="shared" si="235"/>
        <v>214</v>
      </c>
      <c r="E3017">
        <v>2</v>
      </c>
      <c r="F3017">
        <v>23423.963125999999</v>
      </c>
      <c r="G3017">
        <v>251998.48547799999</v>
      </c>
      <c r="H3017">
        <v>169899.26529499999</v>
      </c>
      <c r="I3017">
        <v>51360.967268</v>
      </c>
      <c r="J3017">
        <v>54190.582173000003</v>
      </c>
      <c r="K3017">
        <v>48133.7287</v>
      </c>
      <c r="L3017">
        <v>66755.871119999996</v>
      </c>
      <c r="N3017">
        <v>4023219.5885283798</v>
      </c>
      <c r="O3017">
        <f>VLOOKUP(C3017,[1]pop_15p_a!$A$8:$AL$68,14,FALSE)</f>
        <v>8413708.6690003593</v>
      </c>
      <c r="Q3017">
        <f t="shared" si="234"/>
        <v>-18622.142419999996</v>
      </c>
      <c r="R3017">
        <f t="shared" si="232"/>
        <v>10758.148999999999</v>
      </c>
      <c r="S3017">
        <v>10758.148999999999</v>
      </c>
      <c r="T3017">
        <v>10758.148999999999</v>
      </c>
      <c r="U3017">
        <f t="shared" si="233"/>
        <v>98.711439466158268</v>
      </c>
      <c r="W3017">
        <v>98.9</v>
      </c>
      <c r="Z3017">
        <f t="shared" si="236"/>
        <v>12.033329999999999</v>
      </c>
      <c r="AB3017">
        <v>12.033329999999999</v>
      </c>
      <c r="AD3017" s="2">
        <v>12.0428247263375</v>
      </c>
      <c r="AE3017">
        <f t="shared" si="231"/>
        <v>12</v>
      </c>
      <c r="AH3017">
        <v>1.5</v>
      </c>
      <c r="AI3017">
        <v>2.5</v>
      </c>
      <c r="AJ3017">
        <v>3.5</v>
      </c>
      <c r="AK3017">
        <v>12</v>
      </c>
    </row>
    <row r="3018" spans="1:37">
      <c r="A3018" t="s">
        <v>106</v>
      </c>
      <c r="B3018" t="s">
        <v>107</v>
      </c>
      <c r="C3018">
        <v>1999</v>
      </c>
      <c r="D3018">
        <f t="shared" si="235"/>
        <v>215</v>
      </c>
      <c r="E3018">
        <v>3</v>
      </c>
      <c r="F3018">
        <v>23500.069326000001</v>
      </c>
      <c r="G3018">
        <v>252982.26480999999</v>
      </c>
      <c r="H3018">
        <v>170928.864382</v>
      </c>
      <c r="I3018">
        <v>52152.580156000004</v>
      </c>
      <c r="J3018">
        <v>54496.152158999997</v>
      </c>
      <c r="K3018">
        <v>48226.868281000003</v>
      </c>
      <c r="L3018">
        <v>70501.612611000004</v>
      </c>
      <c r="N3018">
        <v>4011007.6918013301</v>
      </c>
      <c r="O3018">
        <f>VLOOKUP(C3018,[1]pop_15p_a!$A$8:$AL$68,14,FALSE)</f>
        <v>8413708.6690003593</v>
      </c>
      <c r="Q3018">
        <f t="shared" si="234"/>
        <v>-22274.744330000001</v>
      </c>
      <c r="R3018">
        <f t="shared" si="232"/>
        <v>10765.171</v>
      </c>
      <c r="S3018">
        <v>10765.171</v>
      </c>
      <c r="T3018">
        <v>10765.171</v>
      </c>
      <c r="U3018">
        <f t="shared" si="233"/>
        <v>98.711439466158268</v>
      </c>
      <c r="W3018">
        <v>98.9</v>
      </c>
      <c r="Z3018">
        <f t="shared" si="236"/>
        <v>12.033329999999999</v>
      </c>
      <c r="AB3018">
        <v>12.033329999999999</v>
      </c>
      <c r="AD3018" s="2">
        <v>12.078945552017901</v>
      </c>
      <c r="AE3018">
        <f t="shared" si="231"/>
        <v>12</v>
      </c>
      <c r="AH3018">
        <v>1.5</v>
      </c>
      <c r="AI3018">
        <v>2.5</v>
      </c>
      <c r="AJ3018">
        <v>3.5</v>
      </c>
      <c r="AK3018">
        <v>12</v>
      </c>
    </row>
    <row r="3019" spans="1:37">
      <c r="A3019" t="s">
        <v>106</v>
      </c>
      <c r="B3019" t="s">
        <v>107</v>
      </c>
      <c r="C3019">
        <v>1999</v>
      </c>
      <c r="D3019">
        <f t="shared" si="235"/>
        <v>216</v>
      </c>
      <c r="E3019">
        <v>4</v>
      </c>
      <c r="F3019">
        <v>23862.119333999999</v>
      </c>
      <c r="G3019">
        <v>257046.11402899999</v>
      </c>
      <c r="H3019">
        <v>173703.53766</v>
      </c>
      <c r="I3019">
        <v>52533.109351999999</v>
      </c>
      <c r="J3019">
        <v>56413.453478000003</v>
      </c>
      <c r="K3019">
        <v>53724.107025999998</v>
      </c>
      <c r="L3019">
        <v>79873.122076</v>
      </c>
      <c r="N3019">
        <v>4009412.74630395</v>
      </c>
      <c r="O3019">
        <f>VLOOKUP(C3019,[1]pop_15p_a!$A$8:$AL$68,14,FALSE)</f>
        <v>8413708.6690003593</v>
      </c>
      <c r="Q3019">
        <f t="shared" si="234"/>
        <v>-26149.015050000002</v>
      </c>
      <c r="R3019">
        <f t="shared" si="232"/>
        <v>10772.141</v>
      </c>
      <c r="S3019">
        <v>10772.141</v>
      </c>
      <c r="T3019">
        <v>10772.141</v>
      </c>
      <c r="U3019">
        <f>U3023*W3019/W3020</f>
        <v>98.711439466158254</v>
      </c>
      <c r="W3019">
        <v>98.9</v>
      </c>
      <c r="Z3019">
        <f t="shared" si="236"/>
        <v>12.33333</v>
      </c>
      <c r="AB3019">
        <v>12.33333</v>
      </c>
      <c r="AD3019" s="2">
        <v>12.626693089341</v>
      </c>
      <c r="AE3019">
        <f t="shared" si="231"/>
        <v>11.25</v>
      </c>
      <c r="AH3019">
        <v>2</v>
      </c>
      <c r="AI3019">
        <v>3</v>
      </c>
      <c r="AJ3019">
        <v>4</v>
      </c>
      <c r="AK3019">
        <v>11.25</v>
      </c>
    </row>
    <row r="3020" spans="1:37">
      <c r="A3020" t="s">
        <v>106</v>
      </c>
      <c r="B3020" t="s">
        <v>107</v>
      </c>
      <c r="C3020">
        <v>2000</v>
      </c>
      <c r="D3020">
        <f t="shared" si="235"/>
        <v>217</v>
      </c>
      <c r="E3020">
        <v>1</v>
      </c>
      <c r="F3020">
        <v>23927.620725000001</v>
      </c>
      <c r="G3020">
        <v>258018.21008700001</v>
      </c>
      <c r="H3020">
        <v>173999.46025800001</v>
      </c>
      <c r="I3020">
        <v>52776.969489000003</v>
      </c>
      <c r="J3020">
        <v>56407.618968000002</v>
      </c>
      <c r="K3020">
        <v>58688.251031</v>
      </c>
      <c r="L3020">
        <v>82150.891659000001</v>
      </c>
      <c r="N3020">
        <v>4024625.08334227</v>
      </c>
      <c r="O3020">
        <f>VLOOKUP(C3020,[1]pop_15p_a!$A$8:$AL$68,14,FALSE)</f>
        <v>8465183.94714435</v>
      </c>
      <c r="Q3020">
        <f t="shared" si="234"/>
        <v>-23462.640628000001</v>
      </c>
      <c r="R3020">
        <f t="shared" si="232"/>
        <v>10783.279</v>
      </c>
      <c r="S3020">
        <v>10783.279</v>
      </c>
      <c r="T3020">
        <v>10783.279</v>
      </c>
      <c r="U3020">
        <f>V3020</f>
        <v>105.8</v>
      </c>
      <c r="V3020">
        <v>105.8</v>
      </c>
      <c r="W3020">
        <v>104.9</v>
      </c>
      <c r="Z3020">
        <f t="shared" si="236"/>
        <v>11.56667</v>
      </c>
      <c r="AB3020">
        <v>11.56667</v>
      </c>
      <c r="AD3020" s="2">
        <v>11.7613779154374</v>
      </c>
      <c r="AE3020">
        <f t="shared" ref="AE3020:AE3027" si="237">AK3020</f>
        <v>9.5830000000000002</v>
      </c>
      <c r="AH3020">
        <v>2.5</v>
      </c>
      <c r="AI3020">
        <v>3.5</v>
      </c>
      <c r="AJ3020">
        <v>4.5</v>
      </c>
      <c r="AK3020">
        <v>9.5830000000000002</v>
      </c>
    </row>
    <row r="3021" spans="1:37">
      <c r="A3021" t="s">
        <v>106</v>
      </c>
      <c r="B3021" t="s">
        <v>107</v>
      </c>
      <c r="C3021">
        <v>2000</v>
      </c>
      <c r="D3021">
        <f t="shared" si="235"/>
        <v>218</v>
      </c>
      <c r="E3021">
        <v>2</v>
      </c>
      <c r="F3021">
        <v>24111.919105000001</v>
      </c>
      <c r="G3021">
        <v>260362.865468</v>
      </c>
      <c r="H3021">
        <v>174670.88744399999</v>
      </c>
      <c r="I3021">
        <v>53464.670019999998</v>
      </c>
      <c r="J3021">
        <v>56624.476967000002</v>
      </c>
      <c r="K3021">
        <v>60235.251699</v>
      </c>
      <c r="L3021">
        <v>89180.614921999993</v>
      </c>
      <c r="N3021">
        <v>4054920.7171697202</v>
      </c>
      <c r="O3021">
        <f>VLOOKUP(C3021,[1]pop_15p_a!$A$8:$AL$68,14,FALSE)</f>
        <v>8465183.94714435</v>
      </c>
      <c r="Q3021">
        <f t="shared" si="234"/>
        <v>-28945.363222999993</v>
      </c>
      <c r="R3021">
        <f t="shared" si="232"/>
        <v>10798.098</v>
      </c>
      <c r="S3021">
        <v>10798.098</v>
      </c>
      <c r="T3021">
        <v>10798.098</v>
      </c>
      <c r="U3021">
        <f t="shared" ref="U3021:U3084" si="238">V3021</f>
        <v>106.4</v>
      </c>
      <c r="V3021">
        <v>106.4</v>
      </c>
      <c r="W3021">
        <v>104.9</v>
      </c>
      <c r="Z3021">
        <f t="shared" si="236"/>
        <v>11.466670000000001</v>
      </c>
      <c r="AB3021">
        <v>11.466670000000001</v>
      </c>
      <c r="AD3021" s="2">
        <v>11.5124848553604</v>
      </c>
      <c r="AE3021">
        <f t="shared" si="237"/>
        <v>8.5830000000000002</v>
      </c>
      <c r="AH3021">
        <v>3.25</v>
      </c>
      <c r="AI3021">
        <v>4.25</v>
      </c>
      <c r="AJ3021">
        <v>5.25</v>
      </c>
      <c r="AK3021">
        <v>8.5830000000000002</v>
      </c>
    </row>
    <row r="3022" spans="1:37">
      <c r="A3022" t="s">
        <v>106</v>
      </c>
      <c r="B3022" t="s">
        <v>107</v>
      </c>
      <c r="C3022">
        <v>2000</v>
      </c>
      <c r="D3022">
        <f t="shared" si="235"/>
        <v>219</v>
      </c>
      <c r="E3022">
        <v>3</v>
      </c>
      <c r="F3022">
        <v>24520.755271999999</v>
      </c>
      <c r="G3022">
        <v>265150.626276</v>
      </c>
      <c r="H3022">
        <v>176243.25846099999</v>
      </c>
      <c r="I3022">
        <v>54246.938298000001</v>
      </c>
      <c r="J3022">
        <v>55035.183605999999</v>
      </c>
      <c r="K3022">
        <v>57773.195463999997</v>
      </c>
      <c r="L3022">
        <v>89401.440659</v>
      </c>
      <c r="N3022">
        <v>4094242.8258385002</v>
      </c>
      <c r="O3022">
        <f>VLOOKUP(C3022,[1]pop_15p_a!$A$8:$AL$68,14,FALSE)</f>
        <v>8465183.94714435</v>
      </c>
      <c r="Q3022">
        <f t="shared" si="234"/>
        <v>-31628.245195000003</v>
      </c>
      <c r="R3022">
        <f t="shared" si="232"/>
        <v>10813.314</v>
      </c>
      <c r="S3022">
        <v>10813.314</v>
      </c>
      <c r="T3022">
        <v>10813.314</v>
      </c>
      <c r="U3022">
        <f t="shared" si="238"/>
        <v>106.1</v>
      </c>
      <c r="V3022">
        <v>106.1</v>
      </c>
      <c r="W3022">
        <v>104.9</v>
      </c>
      <c r="Z3022">
        <f t="shared" si="236"/>
        <v>11.23333</v>
      </c>
      <c r="AB3022">
        <v>11.23333</v>
      </c>
      <c r="AD3022" s="2">
        <v>11.2764769472733</v>
      </c>
      <c r="AE3022">
        <f t="shared" si="237"/>
        <v>8</v>
      </c>
      <c r="AH3022">
        <v>3.5</v>
      </c>
      <c r="AI3022">
        <v>4.5</v>
      </c>
      <c r="AJ3022">
        <v>5.5</v>
      </c>
      <c r="AK3022">
        <v>8</v>
      </c>
    </row>
    <row r="3023" spans="1:37">
      <c r="A3023" t="s">
        <v>106</v>
      </c>
      <c r="B3023" t="s">
        <v>107</v>
      </c>
      <c r="C3023">
        <v>2000</v>
      </c>
      <c r="D3023">
        <f t="shared" si="235"/>
        <v>220</v>
      </c>
      <c r="E3023">
        <v>4</v>
      </c>
      <c r="F3023">
        <v>24833.103803999998</v>
      </c>
      <c r="G3023">
        <v>268903.40205799998</v>
      </c>
      <c r="H3023">
        <v>175346.49214300001</v>
      </c>
      <c r="I3023">
        <v>54850.151201000001</v>
      </c>
      <c r="J3023">
        <v>56957.430879</v>
      </c>
      <c r="K3023">
        <v>61480.204788000003</v>
      </c>
      <c r="L3023">
        <v>87309.165068000002</v>
      </c>
      <c r="N3023">
        <v>4133967.7663165201</v>
      </c>
      <c r="O3023">
        <f>VLOOKUP(C3023,[1]pop_15p_a!$A$8:$AL$68,14,FALSE)</f>
        <v>8465183.94714435</v>
      </c>
      <c r="Q3023">
        <f t="shared" si="234"/>
        <v>-25828.960279999999</v>
      </c>
      <c r="R3023">
        <f t="shared" si="232"/>
        <v>10828.424999999999</v>
      </c>
      <c r="S3023">
        <v>10828.424999999999</v>
      </c>
      <c r="T3023">
        <v>10828.424999999999</v>
      </c>
      <c r="U3023">
        <f t="shared" si="238"/>
        <v>104.7</v>
      </c>
      <c r="V3023">
        <v>104.7</v>
      </c>
      <c r="W3023">
        <v>104.9</v>
      </c>
      <c r="Z3023">
        <f t="shared" si="236"/>
        <v>10.633330000000001</v>
      </c>
      <c r="AB3023">
        <v>10.633330000000001</v>
      </c>
      <c r="AD3023" s="2">
        <v>10.853335732809199</v>
      </c>
      <c r="AE3023">
        <f t="shared" si="237"/>
        <v>6.25</v>
      </c>
      <c r="AH3023">
        <v>3.75</v>
      </c>
      <c r="AI3023">
        <v>4.75</v>
      </c>
      <c r="AJ3023">
        <v>5.75</v>
      </c>
      <c r="AK3023">
        <v>6.25</v>
      </c>
    </row>
    <row r="3024" spans="1:37">
      <c r="A3024" t="s">
        <v>106</v>
      </c>
      <c r="B3024" t="s">
        <v>107</v>
      </c>
      <c r="C3024">
        <v>2001</v>
      </c>
      <c r="D3024">
        <f t="shared" si="235"/>
        <v>221</v>
      </c>
      <c r="E3024">
        <v>1</v>
      </c>
      <c r="F3024">
        <v>25118.860482</v>
      </c>
      <c r="G3024">
        <v>272354.53534599999</v>
      </c>
      <c r="H3024">
        <v>176690.85119700001</v>
      </c>
      <c r="I3024">
        <v>55753.171448000001</v>
      </c>
      <c r="J3024">
        <v>58267.216043</v>
      </c>
      <c r="K3024">
        <v>62577.274620999997</v>
      </c>
      <c r="L3024">
        <v>83305.328131000002</v>
      </c>
      <c r="N3024">
        <v>4240595.4160576798</v>
      </c>
      <c r="O3024">
        <f>VLOOKUP(C3024,[1]pop_15p_a!$A$8:$AL$68,14,FALSE)</f>
        <v>8498773.2064667307</v>
      </c>
      <c r="Q3024">
        <f t="shared" si="234"/>
        <v>-20728.053510000005</v>
      </c>
      <c r="R3024">
        <f t="shared" si="232"/>
        <v>10842.630999999999</v>
      </c>
      <c r="S3024">
        <v>10842.630999999999</v>
      </c>
      <c r="T3024">
        <v>10842.630999999999</v>
      </c>
      <c r="U3024">
        <f t="shared" si="238"/>
        <v>105</v>
      </c>
      <c r="V3024">
        <v>105</v>
      </c>
      <c r="W3024">
        <v>107.1</v>
      </c>
      <c r="Z3024">
        <f t="shared" si="236"/>
        <v>10.5</v>
      </c>
      <c r="AB3024">
        <v>10.5</v>
      </c>
      <c r="AD3024" s="2">
        <v>10.7348332156218</v>
      </c>
      <c r="AE3024">
        <f t="shared" si="237"/>
        <v>3.75</v>
      </c>
      <c r="AH3024">
        <v>3.75</v>
      </c>
      <c r="AI3024">
        <v>4.75</v>
      </c>
      <c r="AJ3024">
        <v>5.75</v>
      </c>
      <c r="AK3024">
        <v>3.75</v>
      </c>
    </row>
    <row r="3025" spans="1:37">
      <c r="A3025" t="s">
        <v>106</v>
      </c>
      <c r="B3025" t="s">
        <v>107</v>
      </c>
      <c r="C3025">
        <v>2001</v>
      </c>
      <c r="D3025">
        <f t="shared" si="235"/>
        <v>222</v>
      </c>
      <c r="E3025">
        <v>2</v>
      </c>
      <c r="F3025">
        <v>25013.543871000002</v>
      </c>
      <c r="G3025">
        <v>271534.32538699999</v>
      </c>
      <c r="H3025">
        <v>179642.80040000001</v>
      </c>
      <c r="I3025">
        <v>55910.442982</v>
      </c>
      <c r="J3025">
        <v>59409.540622</v>
      </c>
      <c r="K3025">
        <v>59798.810583999999</v>
      </c>
      <c r="L3025">
        <v>90301.960630000001</v>
      </c>
      <c r="N3025">
        <v>4199565.1295702104</v>
      </c>
      <c r="O3025">
        <f>VLOOKUP(C3025,[1]pop_15p_a!$A$8:$AL$68,14,FALSE)</f>
        <v>8498773.2064667307</v>
      </c>
      <c r="Q3025">
        <f t="shared" si="234"/>
        <v>-30503.150046000002</v>
      </c>
      <c r="R3025">
        <f t="shared" si="232"/>
        <v>10855.492</v>
      </c>
      <c r="S3025">
        <v>10855.492</v>
      </c>
      <c r="T3025">
        <v>10855.492</v>
      </c>
      <c r="U3025">
        <f t="shared" si="238"/>
        <v>104.3</v>
      </c>
      <c r="V3025">
        <v>104.3</v>
      </c>
      <c r="W3025">
        <v>107.1</v>
      </c>
      <c r="Z3025">
        <f t="shared" si="236"/>
        <v>10.7</v>
      </c>
      <c r="AB3025">
        <v>10.7</v>
      </c>
      <c r="AD3025" s="2">
        <v>10.8249967238306</v>
      </c>
      <c r="AE3025">
        <f t="shared" si="237"/>
        <v>3.75</v>
      </c>
      <c r="AH3025">
        <v>3.5</v>
      </c>
      <c r="AI3025">
        <v>4.5</v>
      </c>
      <c r="AJ3025">
        <v>5.5</v>
      </c>
      <c r="AK3025">
        <v>3.75</v>
      </c>
    </row>
    <row r="3026" spans="1:37">
      <c r="A3026" t="s">
        <v>106</v>
      </c>
      <c r="B3026" t="s">
        <v>107</v>
      </c>
      <c r="C3026">
        <v>2001</v>
      </c>
      <c r="D3026">
        <f t="shared" si="235"/>
        <v>223</v>
      </c>
      <c r="E3026">
        <v>3</v>
      </c>
      <c r="F3026">
        <v>25386.785843999998</v>
      </c>
      <c r="G3026">
        <v>275920.64847299998</v>
      </c>
      <c r="H3026">
        <v>185169.76301900001</v>
      </c>
      <c r="I3026">
        <v>56672.650949000003</v>
      </c>
      <c r="J3026">
        <v>59289.279476999996</v>
      </c>
      <c r="K3026">
        <v>55125.703589999997</v>
      </c>
      <c r="L3026">
        <v>85775.695848999996</v>
      </c>
      <c r="N3026">
        <v>4201338.90375535</v>
      </c>
      <c r="O3026">
        <f>VLOOKUP(C3026,[1]pop_15p_a!$A$8:$AL$68,14,FALSE)</f>
        <v>8498773.2064667307</v>
      </c>
      <c r="Q3026">
        <f t="shared" si="234"/>
        <v>-30649.992258999999</v>
      </c>
      <c r="R3026">
        <f t="shared" si="232"/>
        <v>10868.672</v>
      </c>
      <c r="S3026">
        <v>10868.672</v>
      </c>
      <c r="T3026">
        <v>10868.672</v>
      </c>
      <c r="U3026">
        <f t="shared" si="238"/>
        <v>103.3</v>
      </c>
      <c r="V3026">
        <v>103.3</v>
      </c>
      <c r="W3026">
        <v>107.1</v>
      </c>
      <c r="Z3026">
        <f t="shared" si="236"/>
        <v>10.633330000000001</v>
      </c>
      <c r="AB3026">
        <v>10.633330000000001</v>
      </c>
      <c r="AD3026" s="2">
        <v>10.643371883415</v>
      </c>
      <c r="AE3026">
        <f t="shared" si="237"/>
        <v>3.5</v>
      </c>
      <c r="AH3026">
        <v>2.75</v>
      </c>
      <c r="AI3026">
        <v>3.75</v>
      </c>
      <c r="AJ3026">
        <v>4.75</v>
      </c>
      <c r="AK3026">
        <v>3.5</v>
      </c>
    </row>
    <row r="3027" spans="1:37">
      <c r="A3027" t="s">
        <v>106</v>
      </c>
      <c r="B3027" t="s">
        <v>107</v>
      </c>
      <c r="C3027">
        <v>2001</v>
      </c>
      <c r="D3027">
        <f t="shared" si="235"/>
        <v>224</v>
      </c>
      <c r="E3027">
        <v>4</v>
      </c>
      <c r="F3027">
        <v>25429.428311</v>
      </c>
      <c r="G3027">
        <v>276716.325511</v>
      </c>
      <c r="H3027">
        <v>184285.09706500001</v>
      </c>
      <c r="I3027">
        <v>57287.699667000001</v>
      </c>
      <c r="J3027">
        <v>60042.953217000002</v>
      </c>
      <c r="K3027">
        <v>60656.911641999999</v>
      </c>
      <c r="L3027">
        <v>84859.097301999995</v>
      </c>
      <c r="N3027">
        <v>4167000.5505086798</v>
      </c>
      <c r="O3027">
        <f>VLOOKUP(C3027,[1]pop_15p_a!$A$8:$AL$68,14,FALSE)</f>
        <v>8498773.2064667307</v>
      </c>
      <c r="Q3027">
        <f t="shared" si="234"/>
        <v>-24202.185659999996</v>
      </c>
      <c r="R3027">
        <f t="shared" si="232"/>
        <v>10881.736000000001</v>
      </c>
      <c r="S3027">
        <v>10881.736000000001</v>
      </c>
      <c r="T3027">
        <v>10881.736000000001</v>
      </c>
      <c r="U3027">
        <f t="shared" si="238"/>
        <v>106.9</v>
      </c>
      <c r="V3027">
        <v>106.9</v>
      </c>
      <c r="W3027">
        <v>107.1</v>
      </c>
      <c r="Z3027">
        <f t="shared" si="236"/>
        <v>10.866669999999999</v>
      </c>
      <c r="AB3027">
        <v>10.866669999999999</v>
      </c>
      <c r="AD3027" s="2">
        <v>10.9666791428042</v>
      </c>
      <c r="AE3027">
        <f t="shared" si="237"/>
        <v>2.75</v>
      </c>
      <c r="AH3027">
        <v>2.25</v>
      </c>
      <c r="AI3027">
        <v>3.25</v>
      </c>
      <c r="AJ3027">
        <v>4.25</v>
      </c>
      <c r="AK3027">
        <v>2.75</v>
      </c>
    </row>
    <row r="3028" spans="1:37">
      <c r="A3028" t="s">
        <v>106</v>
      </c>
      <c r="B3028" t="s">
        <v>107</v>
      </c>
      <c r="C3028">
        <v>2002</v>
      </c>
      <c r="D3028">
        <f t="shared" si="235"/>
        <v>225</v>
      </c>
      <c r="E3028">
        <v>1</v>
      </c>
      <c r="F3028">
        <v>25608.319989</v>
      </c>
      <c r="G3028">
        <v>278919.72653799999</v>
      </c>
      <c r="H3028">
        <v>188357.701902</v>
      </c>
      <c r="I3028">
        <v>57392.547663999998</v>
      </c>
      <c r="J3028">
        <v>58300.709214000002</v>
      </c>
      <c r="K3028">
        <v>54481.822933000003</v>
      </c>
      <c r="L3028">
        <v>79753.740806000002</v>
      </c>
      <c r="N3028">
        <v>4203960.7480219696</v>
      </c>
      <c r="O3028">
        <f>VLOOKUP(C3028,[1]pop_15p_a!$A$8:$AL$68,14,FALSE)</f>
        <v>8513231.52846458</v>
      </c>
      <c r="Q3028">
        <f t="shared" si="234"/>
        <v>-25271.917872999999</v>
      </c>
      <c r="R3028">
        <f t="shared" si="232"/>
        <v>10891.762000000001</v>
      </c>
      <c r="S3028">
        <v>10891.762000000001</v>
      </c>
      <c r="T3028">
        <v>10891.762000000001</v>
      </c>
      <c r="U3028">
        <f t="shared" si="238"/>
        <v>104.3</v>
      </c>
      <c r="V3028">
        <v>104.3</v>
      </c>
      <c r="W3028">
        <v>104.9</v>
      </c>
      <c r="Z3028">
        <f t="shared" si="236"/>
        <v>10.7</v>
      </c>
      <c r="AB3028">
        <v>10.7</v>
      </c>
      <c r="AD3028" s="2">
        <v>10.770200093538</v>
      </c>
      <c r="AE3028">
        <f>AF3028</f>
        <v>3.25</v>
      </c>
      <c r="AF3028">
        <v>3.25</v>
      </c>
      <c r="AH3028">
        <v>2.25</v>
      </c>
      <c r="AI3028">
        <v>3.25</v>
      </c>
      <c r="AJ3028">
        <v>4.25</v>
      </c>
      <c r="AK3028">
        <v>2.75</v>
      </c>
    </row>
    <row r="3029" spans="1:37">
      <c r="A3029" t="s">
        <v>106</v>
      </c>
      <c r="B3029" t="s">
        <v>107</v>
      </c>
      <c r="C3029">
        <v>2002</v>
      </c>
      <c r="D3029">
        <f t="shared" si="235"/>
        <v>226</v>
      </c>
      <c r="E3029">
        <v>2</v>
      </c>
      <c r="F3029">
        <v>26165.886244000001</v>
      </c>
      <c r="G3029">
        <v>285169.27755100001</v>
      </c>
      <c r="H3029">
        <v>190020.35928</v>
      </c>
      <c r="I3029">
        <v>57845.820873999997</v>
      </c>
      <c r="J3029">
        <v>58219.994626</v>
      </c>
      <c r="K3029">
        <v>56154.445867000002</v>
      </c>
      <c r="L3029">
        <v>83001.448134999999</v>
      </c>
      <c r="N3029">
        <v>4257781.9552193899</v>
      </c>
      <c r="O3029">
        <f>VLOOKUP(C3029,[1]pop_15p_a!$A$8:$AL$68,14,FALSE)</f>
        <v>8513231.52846458</v>
      </c>
      <c r="Q3029">
        <f t="shared" si="234"/>
        <v>-26847.002267999997</v>
      </c>
      <c r="R3029">
        <f t="shared" si="232"/>
        <v>10898.513999999999</v>
      </c>
      <c r="S3029">
        <v>10898.513999999999</v>
      </c>
      <c r="T3029">
        <v>10898.513999999999</v>
      </c>
      <c r="U3029">
        <f t="shared" si="238"/>
        <v>103.2</v>
      </c>
      <c r="V3029">
        <v>103.2</v>
      </c>
      <c r="W3029">
        <v>104.9</v>
      </c>
      <c r="Z3029">
        <f t="shared" si="236"/>
        <v>10.3</v>
      </c>
      <c r="AB3029">
        <v>10.3</v>
      </c>
      <c r="AD3029" s="2">
        <v>10.385229935759799</v>
      </c>
      <c r="AE3029">
        <f t="shared" ref="AE3029:AE3092" si="239">AF3029</f>
        <v>3.25</v>
      </c>
      <c r="AF3029">
        <v>3.25</v>
      </c>
      <c r="AH3029">
        <v>2.25</v>
      </c>
      <c r="AI3029">
        <v>3.25</v>
      </c>
      <c r="AJ3029">
        <v>4.25</v>
      </c>
      <c r="AK3029">
        <v>2.75</v>
      </c>
    </row>
    <row r="3030" spans="1:37">
      <c r="A3030" t="s">
        <v>106</v>
      </c>
      <c r="B3030" t="s">
        <v>107</v>
      </c>
      <c r="C3030">
        <v>2002</v>
      </c>
      <c r="D3030">
        <f t="shared" si="235"/>
        <v>227</v>
      </c>
      <c r="E3030">
        <v>3</v>
      </c>
      <c r="F3030">
        <v>26302.509333999998</v>
      </c>
      <c r="G3030">
        <v>286840.56890200003</v>
      </c>
      <c r="H3030">
        <v>190549.820737</v>
      </c>
      <c r="I3030">
        <v>57914.725577999998</v>
      </c>
      <c r="J3030">
        <v>57923.945506999997</v>
      </c>
      <c r="K3030">
        <v>57753.647567</v>
      </c>
      <c r="L3030">
        <v>83640.070317000005</v>
      </c>
      <c r="N3030">
        <v>4287822.5346025797</v>
      </c>
      <c r="O3030">
        <f>VLOOKUP(C3030,[1]pop_15p_a!$A$8:$AL$68,14,FALSE)</f>
        <v>8513231.52846458</v>
      </c>
      <c r="Q3030">
        <f t="shared" si="234"/>
        <v>-25886.422750000005</v>
      </c>
      <c r="R3030">
        <f t="shared" si="232"/>
        <v>10905.445</v>
      </c>
      <c r="S3030">
        <v>10905.445</v>
      </c>
      <c r="T3030">
        <v>10905.445</v>
      </c>
      <c r="U3030">
        <f t="shared" si="238"/>
        <v>103.1</v>
      </c>
      <c r="V3030">
        <v>103.1</v>
      </c>
      <c r="W3030">
        <v>104.9</v>
      </c>
      <c r="Z3030">
        <f t="shared" si="236"/>
        <v>10.23333</v>
      </c>
      <c r="AB3030">
        <v>10.23333</v>
      </c>
      <c r="AD3030" s="2">
        <v>10.289119396887701</v>
      </c>
      <c r="AE3030">
        <f t="shared" si="239"/>
        <v>3.25</v>
      </c>
      <c r="AF3030">
        <v>3.25</v>
      </c>
      <c r="AH3030">
        <v>2.25</v>
      </c>
      <c r="AI3030">
        <v>3.25</v>
      </c>
      <c r="AJ3030">
        <v>4.25</v>
      </c>
      <c r="AK3030">
        <v>2.75</v>
      </c>
    </row>
    <row r="3031" spans="1:37">
      <c r="A3031" t="s">
        <v>106</v>
      </c>
      <c r="B3031" t="s">
        <v>107</v>
      </c>
      <c r="C3031">
        <v>2002</v>
      </c>
      <c r="D3031">
        <f t="shared" si="235"/>
        <v>228</v>
      </c>
      <c r="E3031">
        <v>4</v>
      </c>
      <c r="F3031">
        <v>26484.441391</v>
      </c>
      <c r="G3031">
        <v>289006.88487200002</v>
      </c>
      <c r="H3031">
        <v>195095.51264199999</v>
      </c>
      <c r="I3031">
        <v>58622.488526000001</v>
      </c>
      <c r="J3031">
        <v>61940.024109999998</v>
      </c>
      <c r="K3031">
        <v>52655.219100000002</v>
      </c>
      <c r="L3031">
        <v>85995.001426999996</v>
      </c>
      <c r="N3031">
        <v>4310234.76215606</v>
      </c>
      <c r="O3031">
        <f>VLOOKUP(C3031,[1]pop_15p_a!$A$8:$AL$68,14,FALSE)</f>
        <v>8513231.52846458</v>
      </c>
      <c r="Q3031">
        <f t="shared" si="234"/>
        <v>-33339.782326999994</v>
      </c>
      <c r="R3031">
        <f t="shared" si="232"/>
        <v>10912.326999999999</v>
      </c>
      <c r="S3031">
        <v>10912.326999999999</v>
      </c>
      <c r="T3031">
        <v>10912.326999999999</v>
      </c>
      <c r="U3031">
        <f t="shared" si="238"/>
        <v>104.7</v>
      </c>
      <c r="V3031">
        <v>104.7</v>
      </c>
      <c r="W3031">
        <v>104.9</v>
      </c>
      <c r="Z3031">
        <f t="shared" si="236"/>
        <v>10</v>
      </c>
      <c r="AB3031">
        <v>10</v>
      </c>
      <c r="AD3031" s="2">
        <v>9.9728798029081496</v>
      </c>
      <c r="AE3031">
        <f t="shared" si="239"/>
        <v>3.0833333333333335</v>
      </c>
      <c r="AF3031">
        <v>3.0833333333333335</v>
      </c>
      <c r="AH3031">
        <v>1.75</v>
      </c>
      <c r="AI3031">
        <v>2.75</v>
      </c>
      <c r="AJ3031">
        <v>3.75</v>
      </c>
      <c r="AK3031">
        <v>2.75</v>
      </c>
    </row>
    <row r="3032" spans="1:37">
      <c r="A3032" t="s">
        <v>106</v>
      </c>
      <c r="B3032" t="s">
        <v>107</v>
      </c>
      <c r="C3032">
        <v>2003</v>
      </c>
      <c r="D3032">
        <f t="shared" si="235"/>
        <v>229</v>
      </c>
      <c r="E3032">
        <v>1</v>
      </c>
      <c r="F3032">
        <v>27017.145744000001</v>
      </c>
      <c r="G3032">
        <v>294997.51266800001</v>
      </c>
      <c r="H3032">
        <v>196289.36605099999</v>
      </c>
      <c r="I3032">
        <v>59634.264558000003</v>
      </c>
      <c r="J3032">
        <v>66196.762852999993</v>
      </c>
      <c r="K3032">
        <v>53273.202486000002</v>
      </c>
      <c r="L3032">
        <v>87706.668846</v>
      </c>
      <c r="N3032">
        <v>4337834.2294453299</v>
      </c>
      <c r="O3032">
        <f>VLOOKUP(C3032,[1]pop_15p_a!$A$8:$AL$68,14,FALSE)</f>
        <v>8511520.4152111206</v>
      </c>
      <c r="Q3032">
        <f t="shared" si="234"/>
        <v>-34433.466359999999</v>
      </c>
      <c r="R3032">
        <f t="shared" si="232"/>
        <v>10918.9</v>
      </c>
      <c r="S3032">
        <v>10918.9</v>
      </c>
      <c r="T3032">
        <v>10918.9</v>
      </c>
      <c r="U3032">
        <f t="shared" si="238"/>
        <v>101.8</v>
      </c>
      <c r="V3032">
        <v>101.8</v>
      </c>
      <c r="W3032">
        <v>101.5</v>
      </c>
      <c r="Z3032">
        <f t="shared" si="236"/>
        <v>9.7333339999999993</v>
      </c>
      <c r="AB3032">
        <v>9.7333339999999993</v>
      </c>
      <c r="AD3032" s="2">
        <v>9.8594842879493996</v>
      </c>
      <c r="AE3032">
        <f t="shared" si="239"/>
        <v>2.6666666666666665</v>
      </c>
      <c r="AF3032">
        <v>2.6666666666666665</v>
      </c>
      <c r="AH3032">
        <v>1.5</v>
      </c>
      <c r="AI3032">
        <v>2.5</v>
      </c>
      <c r="AJ3032">
        <v>3.5</v>
      </c>
      <c r="AK3032">
        <v>1.75</v>
      </c>
    </row>
    <row r="3033" spans="1:37">
      <c r="A3033" t="s">
        <v>106</v>
      </c>
      <c r="B3033" t="s">
        <v>107</v>
      </c>
      <c r="C3033">
        <v>2003</v>
      </c>
      <c r="D3033">
        <f t="shared" si="235"/>
        <v>230</v>
      </c>
      <c r="E3033">
        <v>2</v>
      </c>
      <c r="F3033">
        <v>27483.785073999999</v>
      </c>
      <c r="G3033">
        <v>300259.19761700003</v>
      </c>
      <c r="H3033">
        <v>198742.97288099999</v>
      </c>
      <c r="I3033">
        <v>59948.000677999997</v>
      </c>
      <c r="J3033">
        <v>65543.673783999999</v>
      </c>
      <c r="K3033">
        <v>54403.900261000003</v>
      </c>
      <c r="L3033">
        <v>88538.609360999995</v>
      </c>
      <c r="N3033">
        <v>4341155.6245346004</v>
      </c>
      <c r="O3033">
        <f>VLOOKUP(C3033,[1]pop_15p_a!$A$8:$AL$68,14,FALSE)</f>
        <v>8511520.4152111206</v>
      </c>
      <c r="Q3033">
        <f t="shared" si="234"/>
        <v>-34134.709099999993</v>
      </c>
      <c r="R3033">
        <f t="shared" si="232"/>
        <v>10924.958000000001</v>
      </c>
      <c r="S3033">
        <v>10924.958000000001</v>
      </c>
      <c r="T3033">
        <v>10924.958000000001</v>
      </c>
      <c r="U3033">
        <f t="shared" si="238"/>
        <v>101.9</v>
      </c>
      <c r="V3033">
        <v>101.9</v>
      </c>
      <c r="W3033">
        <v>101.5</v>
      </c>
      <c r="Z3033">
        <f t="shared" si="236"/>
        <v>9.6999999999999993</v>
      </c>
      <c r="AB3033">
        <v>9.6999999999999993</v>
      </c>
      <c r="AD3033" s="2">
        <v>9.7623932296654896</v>
      </c>
      <c r="AE3033">
        <f t="shared" si="239"/>
        <v>2.3333333333333335</v>
      </c>
      <c r="AF3033">
        <v>2.3333333333333335</v>
      </c>
      <c r="AH3033">
        <v>1</v>
      </c>
      <c r="AI3033">
        <v>2</v>
      </c>
      <c r="AJ3033">
        <v>3</v>
      </c>
      <c r="AK3033">
        <v>1.5</v>
      </c>
    </row>
    <row r="3034" spans="1:37">
      <c r="A3034" t="s">
        <v>106</v>
      </c>
      <c r="B3034" t="s">
        <v>107</v>
      </c>
      <c r="C3034">
        <v>2003</v>
      </c>
      <c r="D3034">
        <f t="shared" si="235"/>
        <v>231</v>
      </c>
      <c r="E3034">
        <v>3</v>
      </c>
      <c r="F3034">
        <v>27642.284581</v>
      </c>
      <c r="G3034">
        <v>302162.20787400001</v>
      </c>
      <c r="H3034">
        <v>200985.534743</v>
      </c>
      <c r="I3034">
        <v>59379.388844000001</v>
      </c>
      <c r="J3034">
        <v>69218.183271999995</v>
      </c>
      <c r="K3034">
        <v>55064.692370999997</v>
      </c>
      <c r="L3034">
        <v>88838.754293000005</v>
      </c>
      <c r="N3034">
        <v>4364773.6235549804</v>
      </c>
      <c r="O3034">
        <f>VLOOKUP(C3034,[1]pop_15p_a!$A$8:$AL$68,14,FALSE)</f>
        <v>8511520.4152111206</v>
      </c>
      <c r="Q3034">
        <f t="shared" si="234"/>
        <v>-33774.061922000008</v>
      </c>
      <c r="R3034">
        <f t="shared" si="232"/>
        <v>10931.159</v>
      </c>
      <c r="S3034">
        <v>10931.159</v>
      </c>
      <c r="T3034">
        <v>10931.159</v>
      </c>
      <c r="U3034">
        <f t="shared" si="238"/>
        <v>100.1</v>
      </c>
      <c r="V3034">
        <v>100.1</v>
      </c>
      <c r="W3034">
        <v>101.5</v>
      </c>
      <c r="Z3034">
        <f t="shared" si="236"/>
        <v>9.6999999999999993</v>
      </c>
      <c r="AB3034">
        <v>9.6999999999999993</v>
      </c>
      <c r="AD3034" s="2">
        <v>9.7153874202677297</v>
      </c>
      <c r="AE3034">
        <f t="shared" si="239"/>
        <v>2</v>
      </c>
      <c r="AF3034">
        <v>2</v>
      </c>
      <c r="AH3034">
        <v>1</v>
      </c>
      <c r="AI3034">
        <v>2</v>
      </c>
      <c r="AJ3034">
        <v>3</v>
      </c>
      <c r="AK3034">
        <v>1</v>
      </c>
    </row>
    <row r="3035" spans="1:37">
      <c r="A3035" t="s">
        <v>106</v>
      </c>
      <c r="B3035" t="s">
        <v>107</v>
      </c>
      <c r="C3035">
        <v>2003</v>
      </c>
      <c r="D3035">
        <f t="shared" si="235"/>
        <v>232</v>
      </c>
      <c r="E3035">
        <v>4</v>
      </c>
      <c r="F3035">
        <v>28214.734263999999</v>
      </c>
      <c r="G3035">
        <v>308592.95663799997</v>
      </c>
      <c r="H3035">
        <v>202232.92920899999</v>
      </c>
      <c r="I3035">
        <v>59783.815864999997</v>
      </c>
      <c r="J3035">
        <v>70975.161827999997</v>
      </c>
      <c r="K3035">
        <v>56814.684895999999</v>
      </c>
      <c r="L3035">
        <v>91970.178700000004</v>
      </c>
      <c r="N3035">
        <v>4368936.5224650903</v>
      </c>
      <c r="O3035">
        <f>VLOOKUP(C3035,[1]pop_15p_a!$A$8:$AL$68,14,FALSE)</f>
        <v>8511520.4152111206</v>
      </c>
      <c r="Q3035">
        <f t="shared" si="234"/>
        <v>-35155.493804000005</v>
      </c>
      <c r="R3035">
        <f t="shared" si="232"/>
        <v>10937.298000000001</v>
      </c>
      <c r="S3035">
        <v>10937.298000000001</v>
      </c>
      <c r="T3035">
        <v>10937.298000000001</v>
      </c>
      <c r="U3035">
        <f t="shared" si="238"/>
        <v>101.3</v>
      </c>
      <c r="V3035">
        <v>101.3</v>
      </c>
      <c r="W3035">
        <v>101.5</v>
      </c>
      <c r="Z3035">
        <f t="shared" si="236"/>
        <v>9.9</v>
      </c>
      <c r="AB3035">
        <v>9.9</v>
      </c>
      <c r="AD3035" s="2">
        <v>9.8313723968625801</v>
      </c>
      <c r="AE3035">
        <f t="shared" si="239"/>
        <v>2</v>
      </c>
      <c r="AF3035">
        <v>2</v>
      </c>
      <c r="AH3035">
        <v>1</v>
      </c>
      <c r="AI3035">
        <v>2</v>
      </c>
      <c r="AJ3035">
        <v>3</v>
      </c>
      <c r="AK3035">
        <v>1</v>
      </c>
    </row>
    <row r="3036" spans="1:37">
      <c r="A3036" t="s">
        <v>106</v>
      </c>
      <c r="B3036" t="s">
        <v>107</v>
      </c>
      <c r="C3036">
        <v>2004</v>
      </c>
      <c r="D3036">
        <f t="shared" si="235"/>
        <v>233</v>
      </c>
      <c r="E3036">
        <v>1</v>
      </c>
      <c r="F3036">
        <v>28715.501774</v>
      </c>
      <c r="G3036">
        <v>314266.09828099998</v>
      </c>
      <c r="H3036">
        <v>205192.76832599999</v>
      </c>
      <c r="I3036">
        <v>61226.499003999998</v>
      </c>
      <c r="J3036">
        <v>71581.866364999994</v>
      </c>
      <c r="K3036">
        <v>61864.352916000003</v>
      </c>
      <c r="L3036">
        <v>91867.859460000007</v>
      </c>
      <c r="N3036">
        <v>4363862.7225724999</v>
      </c>
      <c r="O3036">
        <f>VLOOKUP(C3036,[1]pop_15p_a!$A$8:$AL$68,14,FALSE)</f>
        <v>8507579.6779743806</v>
      </c>
      <c r="Q3036">
        <f t="shared" si="234"/>
        <v>-30003.506544000003</v>
      </c>
      <c r="R3036">
        <f t="shared" si="232"/>
        <v>10944.127</v>
      </c>
      <c r="S3036">
        <v>10944.127</v>
      </c>
      <c r="T3036">
        <v>10944.127</v>
      </c>
      <c r="U3036">
        <f t="shared" si="238"/>
        <v>101.6</v>
      </c>
      <c r="V3036">
        <v>101.6</v>
      </c>
      <c r="W3036">
        <v>102.9</v>
      </c>
      <c r="Z3036">
        <f t="shared" si="236"/>
        <v>10.93333</v>
      </c>
      <c r="AB3036">
        <v>10.93333</v>
      </c>
      <c r="AD3036" s="2">
        <v>10.8767204791291</v>
      </c>
      <c r="AE3036">
        <f t="shared" si="239"/>
        <v>2</v>
      </c>
      <c r="AF3036">
        <v>2</v>
      </c>
      <c r="AH3036">
        <v>1</v>
      </c>
      <c r="AI3036">
        <v>2</v>
      </c>
      <c r="AJ3036">
        <v>3</v>
      </c>
      <c r="AK3036">
        <v>1</v>
      </c>
    </row>
    <row r="3037" spans="1:37">
      <c r="A3037" t="s">
        <v>106</v>
      </c>
      <c r="B3037" t="s">
        <v>107</v>
      </c>
      <c r="C3037">
        <v>2004</v>
      </c>
      <c r="D3037">
        <f t="shared" si="235"/>
        <v>234</v>
      </c>
      <c r="E3037">
        <v>2</v>
      </c>
      <c r="F3037">
        <v>28696.202885999999</v>
      </c>
      <c r="G3037">
        <v>314263.624985</v>
      </c>
      <c r="H3037">
        <v>205833.552283</v>
      </c>
      <c r="I3037">
        <v>61432.607911999999</v>
      </c>
      <c r="J3037">
        <v>71142.681683999996</v>
      </c>
      <c r="K3037">
        <v>63584.206675000001</v>
      </c>
      <c r="L3037">
        <v>97530.832521999997</v>
      </c>
      <c r="N3037">
        <v>4386358.0557097197</v>
      </c>
      <c r="O3037">
        <f>VLOOKUP(C3037,[1]pop_15p_a!$A$8:$AL$68,14,FALSE)</f>
        <v>8507579.6779743806</v>
      </c>
      <c r="Q3037">
        <f t="shared" si="234"/>
        <v>-33946.625846999996</v>
      </c>
      <c r="R3037">
        <f t="shared" si="232"/>
        <v>10951.401</v>
      </c>
      <c r="S3037">
        <v>10951.401</v>
      </c>
      <c r="T3037">
        <v>10951.401</v>
      </c>
      <c r="U3037">
        <f t="shared" si="238"/>
        <v>104.5</v>
      </c>
      <c r="V3037">
        <v>104.5</v>
      </c>
      <c r="W3037">
        <v>102.9</v>
      </c>
      <c r="Z3037">
        <f t="shared" si="236"/>
        <v>10.56667</v>
      </c>
      <c r="AB3037">
        <v>10.56667</v>
      </c>
      <c r="AD3037" s="2">
        <v>10.671584656333399</v>
      </c>
      <c r="AE3037">
        <f t="shared" si="239"/>
        <v>2</v>
      </c>
      <c r="AF3037">
        <v>2</v>
      </c>
      <c r="AH3037">
        <v>1</v>
      </c>
      <c r="AI3037">
        <v>2</v>
      </c>
      <c r="AJ3037">
        <v>3</v>
      </c>
      <c r="AK3037">
        <v>1</v>
      </c>
    </row>
    <row r="3038" spans="1:37">
      <c r="A3038" t="s">
        <v>106</v>
      </c>
      <c r="B3038" t="s">
        <v>107</v>
      </c>
      <c r="C3038">
        <v>2004</v>
      </c>
      <c r="D3038">
        <f t="shared" si="235"/>
        <v>235</v>
      </c>
      <c r="E3038">
        <v>3</v>
      </c>
      <c r="F3038">
        <v>29062.054373999999</v>
      </c>
      <c r="G3038">
        <v>318486.63645799999</v>
      </c>
      <c r="H3038">
        <v>205451.53692499999</v>
      </c>
      <c r="I3038">
        <v>61759.937437000001</v>
      </c>
      <c r="J3038">
        <v>71715.592067999998</v>
      </c>
      <c r="K3038">
        <v>67192.199343999993</v>
      </c>
      <c r="L3038">
        <v>93456.355022999996</v>
      </c>
      <c r="N3038">
        <v>4393139.1050607497</v>
      </c>
      <c r="O3038">
        <f>VLOOKUP(C3038,[1]pop_15p_a!$A$8:$AL$68,14,FALSE)</f>
        <v>8507579.6779743806</v>
      </c>
      <c r="Q3038">
        <f t="shared" si="234"/>
        <v>-26264.155679000003</v>
      </c>
      <c r="R3038">
        <f t="shared" si="232"/>
        <v>10958.848</v>
      </c>
      <c r="S3038">
        <v>10958.848</v>
      </c>
      <c r="T3038">
        <v>10958.848</v>
      </c>
      <c r="U3038">
        <f t="shared" si="238"/>
        <v>103.8</v>
      </c>
      <c r="V3038">
        <v>103.8</v>
      </c>
      <c r="W3038">
        <v>102.9</v>
      </c>
      <c r="Z3038">
        <f t="shared" si="236"/>
        <v>10.466670000000001</v>
      </c>
      <c r="AB3038">
        <v>10.466670000000001</v>
      </c>
      <c r="AD3038" s="2">
        <v>10.487506663628601</v>
      </c>
      <c r="AE3038">
        <f t="shared" si="239"/>
        <v>2</v>
      </c>
      <c r="AF3038">
        <v>2</v>
      </c>
      <c r="AH3038">
        <v>1</v>
      </c>
      <c r="AI3038">
        <v>2</v>
      </c>
      <c r="AJ3038">
        <v>3</v>
      </c>
      <c r="AK3038">
        <v>1</v>
      </c>
    </row>
    <row r="3039" spans="1:37">
      <c r="A3039" t="s">
        <v>106</v>
      </c>
      <c r="B3039" t="s">
        <v>107</v>
      </c>
      <c r="C3039">
        <v>2004</v>
      </c>
      <c r="D3039">
        <f t="shared" si="235"/>
        <v>236</v>
      </c>
      <c r="E3039">
        <v>4</v>
      </c>
      <c r="F3039">
        <v>28935.911117</v>
      </c>
      <c r="G3039">
        <v>317317.654018</v>
      </c>
      <c r="H3039">
        <v>210440.17576899999</v>
      </c>
      <c r="I3039">
        <v>63948.022773999997</v>
      </c>
      <c r="J3039">
        <v>65434.079927999999</v>
      </c>
      <c r="K3039">
        <v>67238.6823</v>
      </c>
      <c r="L3039">
        <v>88822.768167000002</v>
      </c>
      <c r="N3039">
        <v>4414740.1166570298</v>
      </c>
      <c r="O3039">
        <f>VLOOKUP(C3039,[1]pop_15p_a!$A$8:$AL$68,14,FALSE)</f>
        <v>8507579.6779743806</v>
      </c>
      <c r="Q3039">
        <f t="shared" si="234"/>
        <v>-21584.085867000002</v>
      </c>
      <c r="R3039">
        <f t="shared" si="232"/>
        <v>10966.223</v>
      </c>
      <c r="S3039">
        <v>10966.223</v>
      </c>
      <c r="T3039">
        <v>10966.223</v>
      </c>
      <c r="U3039">
        <f t="shared" si="238"/>
        <v>102.8</v>
      </c>
      <c r="V3039">
        <v>102.8</v>
      </c>
      <c r="W3039">
        <v>102.9</v>
      </c>
      <c r="Z3039">
        <f t="shared" si="236"/>
        <v>10.366669999999999</v>
      </c>
      <c r="AB3039">
        <v>10.366669999999999</v>
      </c>
      <c r="AD3039" s="2">
        <v>10.326349096539101</v>
      </c>
      <c r="AE3039">
        <f t="shared" si="239"/>
        <v>2</v>
      </c>
      <c r="AF3039">
        <v>2</v>
      </c>
      <c r="AH3039">
        <v>1</v>
      </c>
      <c r="AI3039">
        <v>2</v>
      </c>
      <c r="AJ3039">
        <v>3</v>
      </c>
      <c r="AK3039">
        <v>1</v>
      </c>
    </row>
    <row r="3040" spans="1:37">
      <c r="A3040" t="s">
        <v>106</v>
      </c>
      <c r="B3040" t="s">
        <v>107</v>
      </c>
      <c r="C3040">
        <v>2005</v>
      </c>
      <c r="D3040">
        <f t="shared" si="235"/>
        <v>237</v>
      </c>
      <c r="E3040">
        <v>1</v>
      </c>
      <c r="F3040">
        <v>28732.09635</v>
      </c>
      <c r="G3040">
        <v>315315.85171999998</v>
      </c>
      <c r="H3040">
        <v>210638.35817799999</v>
      </c>
      <c r="I3040">
        <v>64035.043700000002</v>
      </c>
      <c r="J3040">
        <v>64225.136780000001</v>
      </c>
      <c r="K3040">
        <v>67068.308577000003</v>
      </c>
      <c r="L3040">
        <v>96388.609007000006</v>
      </c>
      <c r="N3040">
        <v>4428959.3217928298</v>
      </c>
      <c r="O3040">
        <f>VLOOKUP(C3040,[1]pop_15p_a!$A$8:$AL$68,14,FALSE)</f>
        <v>8506046.1164173298</v>
      </c>
      <c r="Q3040">
        <f t="shared" si="234"/>
        <v>-29320.300430000003</v>
      </c>
      <c r="R3040">
        <f t="shared" si="232"/>
        <v>10974.342000000001</v>
      </c>
      <c r="S3040">
        <v>10974.342000000001</v>
      </c>
      <c r="T3040">
        <v>10974.342000000001</v>
      </c>
      <c r="U3040">
        <f t="shared" si="238"/>
        <v>101.1</v>
      </c>
      <c r="V3040">
        <v>101.1</v>
      </c>
      <c r="W3040">
        <v>107.4</v>
      </c>
      <c r="Z3040">
        <f t="shared" si="236"/>
        <v>10.1</v>
      </c>
      <c r="AB3040">
        <v>10.1</v>
      </c>
      <c r="AD3040" s="2">
        <v>10.0854392919617</v>
      </c>
      <c r="AE3040">
        <f t="shared" si="239"/>
        <v>2</v>
      </c>
      <c r="AF3040">
        <v>2</v>
      </c>
      <c r="AH3040">
        <v>1</v>
      </c>
      <c r="AI3040">
        <v>2</v>
      </c>
      <c r="AJ3040">
        <v>3</v>
      </c>
      <c r="AK3040">
        <v>1</v>
      </c>
    </row>
    <row r="3041" spans="1:37">
      <c r="A3041" t="s">
        <v>106</v>
      </c>
      <c r="B3041" t="s">
        <v>107</v>
      </c>
      <c r="C3041">
        <v>2005</v>
      </c>
      <c r="D3041">
        <f t="shared" si="235"/>
        <v>238</v>
      </c>
      <c r="E3041">
        <v>2</v>
      </c>
      <c r="F3041">
        <v>28784.586866000001</v>
      </c>
      <c r="G3041">
        <v>316138.728428</v>
      </c>
      <c r="H3041">
        <v>212101.04287199999</v>
      </c>
      <c r="I3041">
        <v>64143.148246999997</v>
      </c>
      <c r="J3041">
        <v>62145.937558999998</v>
      </c>
      <c r="K3041">
        <v>67307.086404999995</v>
      </c>
      <c r="L3041">
        <v>91236.127596000006</v>
      </c>
      <c r="N3041">
        <v>4432788.3355485797</v>
      </c>
      <c r="O3041">
        <f>VLOOKUP(C3041,[1]pop_15p_a!$A$8:$AL$68,14,FALSE)</f>
        <v>8506046.1164173298</v>
      </c>
      <c r="Q3041">
        <f t="shared" si="234"/>
        <v>-23929.041191000011</v>
      </c>
      <c r="R3041">
        <f t="shared" si="232"/>
        <v>10982.916999999999</v>
      </c>
      <c r="S3041">
        <v>10982.916999999999</v>
      </c>
      <c r="T3041">
        <v>10982.916999999999</v>
      </c>
      <c r="U3041">
        <f t="shared" si="238"/>
        <v>103.4</v>
      </c>
      <c r="V3041">
        <v>103.4</v>
      </c>
      <c r="W3041">
        <v>107.4</v>
      </c>
      <c r="Z3041">
        <f t="shared" si="236"/>
        <v>10</v>
      </c>
      <c r="AB3041">
        <v>10</v>
      </c>
      <c r="AD3041" s="2">
        <v>10.095571937859701</v>
      </c>
      <c r="AE3041">
        <f t="shared" si="239"/>
        <v>2</v>
      </c>
      <c r="AF3041">
        <v>2</v>
      </c>
      <c r="AH3041">
        <v>1</v>
      </c>
      <c r="AI3041">
        <v>2</v>
      </c>
      <c r="AJ3041">
        <v>3</v>
      </c>
      <c r="AK3041">
        <v>1</v>
      </c>
    </row>
    <row r="3042" spans="1:37">
      <c r="A3042" t="s">
        <v>106</v>
      </c>
      <c r="B3042" t="s">
        <v>107</v>
      </c>
      <c r="C3042">
        <v>2005</v>
      </c>
      <c r="D3042">
        <f t="shared" si="235"/>
        <v>239</v>
      </c>
      <c r="E3042">
        <v>3</v>
      </c>
      <c r="F3042">
        <v>29158.838894</v>
      </c>
      <c r="G3042">
        <v>320504.91788600001</v>
      </c>
      <c r="H3042">
        <v>215850.897252</v>
      </c>
      <c r="I3042">
        <v>64805.453943</v>
      </c>
      <c r="J3042">
        <v>58542.692541999997</v>
      </c>
      <c r="K3042">
        <v>67781.983085</v>
      </c>
      <c r="L3042">
        <v>94991.952221</v>
      </c>
      <c r="N3042">
        <v>4438131.0864210902</v>
      </c>
      <c r="O3042">
        <f>VLOOKUP(C3042,[1]pop_15p_a!$A$8:$AL$68,14,FALSE)</f>
        <v>8506046.1164173298</v>
      </c>
      <c r="Q3042">
        <f t="shared" si="234"/>
        <v>-27209.969136</v>
      </c>
      <c r="R3042">
        <f t="shared" si="232"/>
        <v>10991.69</v>
      </c>
      <c r="S3042">
        <v>10991.69</v>
      </c>
      <c r="T3042">
        <v>10991.69</v>
      </c>
      <c r="U3042">
        <f t="shared" si="238"/>
        <v>103.1</v>
      </c>
      <c r="V3042">
        <v>103.1</v>
      </c>
      <c r="W3042">
        <v>107.4</v>
      </c>
      <c r="Z3042">
        <f t="shared" si="236"/>
        <v>10.16667</v>
      </c>
      <c r="AB3042">
        <v>10.16667</v>
      </c>
      <c r="AD3042" s="2">
        <v>10.1002967647009</v>
      </c>
      <c r="AE3042">
        <f t="shared" si="239"/>
        <v>2</v>
      </c>
      <c r="AF3042">
        <v>2</v>
      </c>
      <c r="AH3042">
        <v>1</v>
      </c>
      <c r="AI3042">
        <v>2</v>
      </c>
      <c r="AJ3042">
        <v>3</v>
      </c>
      <c r="AK3042">
        <v>1</v>
      </c>
    </row>
    <row r="3043" spans="1:37">
      <c r="A3043" t="s">
        <v>106</v>
      </c>
      <c r="B3043" t="s">
        <v>107</v>
      </c>
      <c r="C3043">
        <v>2005</v>
      </c>
      <c r="D3043">
        <f t="shared" si="235"/>
        <v>240</v>
      </c>
      <c r="E3043">
        <v>4</v>
      </c>
      <c r="F3043">
        <v>29276.899391999999</v>
      </c>
      <c r="G3043">
        <v>322056.78431800002</v>
      </c>
      <c r="H3043">
        <v>214968.903276</v>
      </c>
      <c r="I3043">
        <v>65625.749026999998</v>
      </c>
      <c r="J3043">
        <v>61664.075322999997</v>
      </c>
      <c r="K3043">
        <v>66526.556687000004</v>
      </c>
      <c r="L3043">
        <v>97648.622134999998</v>
      </c>
      <c r="N3043">
        <v>4474321.2562375003</v>
      </c>
      <c r="O3043">
        <f>VLOOKUP(C3043,[1]pop_15p_a!$A$8:$AL$68,14,FALSE)</f>
        <v>8506046.1164173298</v>
      </c>
      <c r="Q3043">
        <f t="shared" si="234"/>
        <v>-31122.065447999994</v>
      </c>
      <c r="R3043">
        <f t="shared" si="232"/>
        <v>11000.371999999999</v>
      </c>
      <c r="S3043">
        <v>11000.371999999999</v>
      </c>
      <c r="T3043">
        <v>11000.371999999999</v>
      </c>
      <c r="U3043">
        <f t="shared" si="238"/>
        <v>107.3</v>
      </c>
      <c r="V3043">
        <v>107.3</v>
      </c>
      <c r="W3043">
        <v>107.4</v>
      </c>
      <c r="Z3043">
        <f t="shared" si="236"/>
        <v>9.7666660000000007</v>
      </c>
      <c r="AB3043">
        <v>9.7666660000000007</v>
      </c>
      <c r="AD3043" s="2">
        <v>9.6947290428931101</v>
      </c>
      <c r="AE3043">
        <f t="shared" si="239"/>
        <v>2.0833333333333335</v>
      </c>
      <c r="AF3043">
        <v>2.0833333333333335</v>
      </c>
      <c r="AH3043">
        <v>1.25</v>
      </c>
      <c r="AI3043">
        <v>2.25</v>
      </c>
      <c r="AJ3043">
        <v>3.25</v>
      </c>
      <c r="AK3043">
        <v>1</v>
      </c>
    </row>
    <row r="3044" spans="1:37">
      <c r="A3044" t="s">
        <v>106</v>
      </c>
      <c r="B3044" t="s">
        <v>107</v>
      </c>
      <c r="C3044">
        <v>2006</v>
      </c>
      <c r="D3044">
        <f t="shared" si="235"/>
        <v>241</v>
      </c>
      <c r="E3044">
        <v>1</v>
      </c>
      <c r="F3044">
        <v>30218.495014</v>
      </c>
      <c r="G3044">
        <v>332666.28562799998</v>
      </c>
      <c r="H3044">
        <v>216529.28644</v>
      </c>
      <c r="I3044">
        <v>68686.833786999996</v>
      </c>
      <c r="J3044">
        <v>71870.361260999998</v>
      </c>
      <c r="K3044">
        <v>68762.291163000002</v>
      </c>
      <c r="L3044">
        <v>101136.570376</v>
      </c>
      <c r="N3044">
        <v>4516129.7426681397</v>
      </c>
      <c r="O3044">
        <f>VLOOKUP(C3044,[1]pop_15p_a!$A$8:$AL$68,14,FALSE)</f>
        <v>8498549.5640094206</v>
      </c>
      <c r="Q3044">
        <f t="shared" si="234"/>
        <v>-32374.279213000002</v>
      </c>
      <c r="R3044">
        <f t="shared" si="232"/>
        <v>11008.698</v>
      </c>
      <c r="S3044">
        <v>11008.698</v>
      </c>
      <c r="T3044">
        <v>11008.698</v>
      </c>
      <c r="U3044">
        <f t="shared" si="238"/>
        <v>105.1</v>
      </c>
      <c r="V3044">
        <v>105.1</v>
      </c>
      <c r="W3044">
        <v>103.6</v>
      </c>
      <c r="Z3044">
        <f t="shared" si="236"/>
        <v>9.4</v>
      </c>
      <c r="AB3044">
        <v>9.4</v>
      </c>
      <c r="AD3044" s="2">
        <v>9.3442252012059406</v>
      </c>
      <c r="AE3044">
        <f t="shared" si="239"/>
        <v>2.3333333333333335</v>
      </c>
      <c r="AF3044">
        <v>2.3333333333333335</v>
      </c>
      <c r="AH3044">
        <v>1.5</v>
      </c>
      <c r="AI3044">
        <v>2.5</v>
      </c>
      <c r="AJ3044">
        <v>3.5</v>
      </c>
      <c r="AK3044">
        <v>1.25</v>
      </c>
    </row>
    <row r="3045" spans="1:37">
      <c r="A3045" t="s">
        <v>106</v>
      </c>
      <c r="B3045" t="s">
        <v>107</v>
      </c>
      <c r="C3045">
        <v>2006</v>
      </c>
      <c r="D3045">
        <f t="shared" si="235"/>
        <v>242</v>
      </c>
      <c r="E3045">
        <v>2</v>
      </c>
      <c r="F3045">
        <v>30280.804979</v>
      </c>
      <c r="G3045">
        <v>333585.67194199999</v>
      </c>
      <c r="H3045">
        <v>219691.762502</v>
      </c>
      <c r="I3045">
        <v>68267.513854000004</v>
      </c>
      <c r="J3045">
        <v>70821.307870999997</v>
      </c>
      <c r="K3045">
        <v>70627.885460999998</v>
      </c>
      <c r="L3045">
        <v>109484.281332</v>
      </c>
      <c r="N3045">
        <v>4510469.9144299999</v>
      </c>
      <c r="O3045">
        <f>VLOOKUP(C3045,[1]pop_15p_a!$A$8:$AL$68,14,FALSE)</f>
        <v>8498549.5640094206</v>
      </c>
      <c r="Q3045">
        <f t="shared" si="234"/>
        <v>-38856.395871000001</v>
      </c>
      <c r="R3045">
        <f t="shared" si="232"/>
        <v>11016.406999999999</v>
      </c>
      <c r="S3045">
        <v>11016.406999999999</v>
      </c>
      <c r="T3045">
        <v>11016.406999999999</v>
      </c>
      <c r="U3045">
        <f t="shared" si="238"/>
        <v>105.1</v>
      </c>
      <c r="V3045">
        <v>105.1</v>
      </c>
      <c r="W3045">
        <v>103.6</v>
      </c>
      <c r="Z3045">
        <f t="shared" si="236"/>
        <v>9.0666670000000007</v>
      </c>
      <c r="AB3045">
        <v>9.0666670000000007</v>
      </c>
      <c r="AD3045" s="2">
        <v>9.1561115844888494</v>
      </c>
      <c r="AE3045">
        <f t="shared" si="239"/>
        <v>2.5833333333333335</v>
      </c>
      <c r="AF3045">
        <v>2.5833333333333335</v>
      </c>
      <c r="AH3045">
        <v>1.75</v>
      </c>
      <c r="AI3045">
        <v>2.75</v>
      </c>
      <c r="AJ3045">
        <v>3.75</v>
      </c>
      <c r="AK3045">
        <v>1.5</v>
      </c>
    </row>
    <row r="3046" spans="1:37">
      <c r="A3046" t="s">
        <v>106</v>
      </c>
      <c r="B3046" t="s">
        <v>107</v>
      </c>
      <c r="C3046">
        <v>2006</v>
      </c>
      <c r="D3046">
        <f t="shared" si="235"/>
        <v>243</v>
      </c>
      <c r="E3046">
        <v>3</v>
      </c>
      <c r="F3046">
        <v>30402.132371</v>
      </c>
      <c r="G3046">
        <v>335162.07588600001</v>
      </c>
      <c r="H3046">
        <v>219497.75319300001</v>
      </c>
      <c r="I3046">
        <v>68875.082561000003</v>
      </c>
      <c r="J3046">
        <v>73527.287614000001</v>
      </c>
      <c r="K3046">
        <v>72588.625572000004</v>
      </c>
      <c r="L3046">
        <v>109349.18578099999</v>
      </c>
      <c r="N3046">
        <v>4543877.5075559895</v>
      </c>
      <c r="O3046">
        <f>VLOOKUP(C3046,[1]pop_15p_a!$A$8:$AL$68,14,FALSE)</f>
        <v>8498549.5640094206</v>
      </c>
      <c r="Q3046">
        <f t="shared" si="234"/>
        <v>-36760.560208999988</v>
      </c>
      <c r="R3046">
        <f t="shared" si="232"/>
        <v>11024.295</v>
      </c>
      <c r="S3046">
        <v>11024.295</v>
      </c>
      <c r="T3046">
        <v>11024.295</v>
      </c>
      <c r="U3046">
        <f t="shared" si="238"/>
        <v>103.9</v>
      </c>
      <c r="V3046">
        <v>103.9</v>
      </c>
      <c r="W3046">
        <v>103.6</v>
      </c>
      <c r="Z3046">
        <f t="shared" si="236"/>
        <v>8.6999999999999993</v>
      </c>
      <c r="AB3046">
        <v>8.6999999999999993</v>
      </c>
      <c r="AD3046" s="2">
        <v>8.7654287779432103</v>
      </c>
      <c r="AE3046">
        <f t="shared" si="239"/>
        <v>2.9166666666666665</v>
      </c>
      <c r="AF3046">
        <v>2.9166666666666665</v>
      </c>
      <c r="AH3046">
        <v>2</v>
      </c>
      <c r="AI3046">
        <v>3</v>
      </c>
      <c r="AJ3046">
        <v>4</v>
      </c>
      <c r="AK3046">
        <v>1.75</v>
      </c>
    </row>
    <row r="3047" spans="1:37">
      <c r="A3047" t="s">
        <v>106</v>
      </c>
      <c r="B3047" t="s">
        <v>107</v>
      </c>
      <c r="C3047">
        <v>2006</v>
      </c>
      <c r="D3047">
        <f t="shared" si="235"/>
        <v>244</v>
      </c>
      <c r="E3047">
        <v>4</v>
      </c>
      <c r="F3047">
        <v>31153.570993000001</v>
      </c>
      <c r="G3047">
        <v>343689.37285500002</v>
      </c>
      <c r="H3047">
        <v>221645.25169599999</v>
      </c>
      <c r="I3047">
        <v>70358.148350000003</v>
      </c>
      <c r="J3047">
        <v>77592.413482000004</v>
      </c>
      <c r="K3047">
        <v>70363.967099999994</v>
      </c>
      <c r="L3047">
        <v>110503.390767</v>
      </c>
      <c r="N3047">
        <v>4539522.8353458699</v>
      </c>
      <c r="O3047">
        <f>VLOOKUP(C3047,[1]pop_15p_a!$A$8:$AL$68,14,FALSE)</f>
        <v>8498549.5640094206</v>
      </c>
      <c r="Q3047">
        <f t="shared" si="234"/>
        <v>-40139.42366700001</v>
      </c>
      <c r="R3047">
        <f t="shared" si="232"/>
        <v>11032.102000000001</v>
      </c>
      <c r="S3047">
        <v>11032.102000000001</v>
      </c>
      <c r="T3047">
        <v>11032.102000000001</v>
      </c>
      <c r="U3047">
        <f t="shared" si="238"/>
        <v>103.5</v>
      </c>
      <c r="V3047">
        <v>103.5</v>
      </c>
      <c r="W3047">
        <v>103.6</v>
      </c>
      <c r="Z3047">
        <f t="shared" si="236"/>
        <v>8.8000000000000007</v>
      </c>
      <c r="AB3047">
        <v>8.8000000000000007</v>
      </c>
      <c r="AD3047" s="2">
        <v>8.7687765262106794</v>
      </c>
      <c r="AE3047">
        <f t="shared" si="239"/>
        <v>3.3333333333333335</v>
      </c>
      <c r="AF3047">
        <v>3.3333333333333335</v>
      </c>
      <c r="AH3047">
        <v>2.5</v>
      </c>
      <c r="AI3047">
        <v>3.5</v>
      </c>
      <c r="AJ3047">
        <v>4.5</v>
      </c>
      <c r="AK3047">
        <v>2.25</v>
      </c>
    </row>
    <row r="3048" spans="1:37">
      <c r="A3048" t="s">
        <v>106</v>
      </c>
      <c r="B3048" t="s">
        <v>107</v>
      </c>
      <c r="C3048">
        <v>2007</v>
      </c>
      <c r="D3048">
        <f t="shared" si="235"/>
        <v>245</v>
      </c>
      <c r="E3048">
        <v>1</v>
      </c>
      <c r="F3048">
        <v>30898.030220000001</v>
      </c>
      <c r="G3048">
        <v>341088.94814499997</v>
      </c>
      <c r="H3048">
        <v>224448.550552</v>
      </c>
      <c r="I3048">
        <v>71340.041001000005</v>
      </c>
      <c r="J3048">
        <v>74205.566684999998</v>
      </c>
      <c r="K3048">
        <v>74329.962564999994</v>
      </c>
      <c r="L3048">
        <v>121121.405443</v>
      </c>
      <c r="N3048">
        <v>4546699.3201877903</v>
      </c>
      <c r="O3048">
        <f>VLOOKUP(C3048,[1]pop_15p_a!$A$8:$AL$68,14,FALSE)</f>
        <v>8482746.5693211202</v>
      </c>
      <c r="Q3048">
        <f t="shared" si="234"/>
        <v>-46791.442878000002</v>
      </c>
      <c r="R3048">
        <f t="shared" si="232"/>
        <v>11039.181</v>
      </c>
      <c r="S3048">
        <v>11039.181</v>
      </c>
      <c r="T3048">
        <v>11039.181</v>
      </c>
      <c r="U3048">
        <f t="shared" si="238"/>
        <v>104.7</v>
      </c>
      <c r="V3048">
        <v>104.7</v>
      </c>
      <c r="W3048">
        <v>103.1</v>
      </c>
      <c r="Z3048">
        <f t="shared" si="236"/>
        <v>8.8000000000000007</v>
      </c>
      <c r="AB3048">
        <v>8.8000000000000007</v>
      </c>
      <c r="AD3048" s="2">
        <v>8.7057295066439302</v>
      </c>
      <c r="AE3048">
        <f t="shared" si="239"/>
        <v>3.5833333333333335</v>
      </c>
      <c r="AF3048">
        <v>3.5833333333333335</v>
      </c>
      <c r="AH3048">
        <v>2.75</v>
      </c>
      <c r="AI3048">
        <v>3.75</v>
      </c>
      <c r="AJ3048">
        <v>4.75</v>
      </c>
      <c r="AK3048">
        <v>2.5</v>
      </c>
    </row>
    <row r="3049" spans="1:37">
      <c r="A3049" t="s">
        <v>106</v>
      </c>
      <c r="B3049" t="s">
        <v>107</v>
      </c>
      <c r="C3049">
        <v>2007</v>
      </c>
      <c r="D3049">
        <f t="shared" si="235"/>
        <v>246</v>
      </c>
      <c r="E3049">
        <v>2</v>
      </c>
      <c r="F3049">
        <v>31772.802552000001</v>
      </c>
      <c r="G3049">
        <v>350940.866798</v>
      </c>
      <c r="H3049">
        <v>226919.928472</v>
      </c>
      <c r="I3049">
        <v>72842.216304999994</v>
      </c>
      <c r="J3049">
        <v>91704.643943000003</v>
      </c>
      <c r="K3049">
        <v>75677.426303999993</v>
      </c>
      <c r="L3049">
        <v>114657.995798</v>
      </c>
      <c r="N3049">
        <v>4553016.3321672101</v>
      </c>
      <c r="O3049">
        <f>VLOOKUP(C3049,[1]pop_15p_a!$A$8:$AL$68,14,FALSE)</f>
        <v>8482746.5693211202</v>
      </c>
      <c r="Q3049">
        <f t="shared" si="234"/>
        <v>-38980.56949400001</v>
      </c>
      <c r="R3049">
        <f t="shared" si="232"/>
        <v>11045.323</v>
      </c>
      <c r="S3049">
        <v>11045.323</v>
      </c>
      <c r="T3049">
        <v>11045.323</v>
      </c>
      <c r="U3049">
        <f t="shared" si="238"/>
        <v>103.5</v>
      </c>
      <c r="V3049">
        <v>103.5</v>
      </c>
      <c r="W3049">
        <v>103.1</v>
      </c>
      <c r="Z3049">
        <f t="shared" si="236"/>
        <v>8.4</v>
      </c>
      <c r="AB3049">
        <v>8.4</v>
      </c>
      <c r="AD3049" s="2">
        <v>8.5003517036840197</v>
      </c>
      <c r="AE3049">
        <f t="shared" si="239"/>
        <v>3.8333333333333335</v>
      </c>
      <c r="AF3049">
        <v>3.8333333333333335</v>
      </c>
      <c r="AH3049">
        <v>3</v>
      </c>
      <c r="AI3049">
        <v>4</v>
      </c>
      <c r="AJ3049">
        <v>5</v>
      </c>
      <c r="AK3049">
        <v>2.75</v>
      </c>
    </row>
    <row r="3050" spans="1:37">
      <c r="A3050" t="s">
        <v>106</v>
      </c>
      <c r="B3050" t="s">
        <v>107</v>
      </c>
      <c r="C3050">
        <v>2007</v>
      </c>
      <c r="D3050">
        <f t="shared" si="235"/>
        <v>247</v>
      </c>
      <c r="E3050">
        <v>3</v>
      </c>
      <c r="F3050">
        <v>31553.520231999999</v>
      </c>
      <c r="G3050">
        <v>348717.10507500003</v>
      </c>
      <c r="H3050">
        <v>228199.548014</v>
      </c>
      <c r="I3050">
        <v>72628.021481999996</v>
      </c>
      <c r="J3050">
        <v>95491.608514000007</v>
      </c>
      <c r="K3050">
        <v>80268.416173000005</v>
      </c>
      <c r="L3050">
        <v>127487.47511</v>
      </c>
      <c r="N3050">
        <v>4569459.2180483602</v>
      </c>
      <c r="O3050">
        <f>VLOOKUP(C3050,[1]pop_15p_a!$A$8:$AL$68,14,FALSE)</f>
        <v>8482746.5693211202</v>
      </c>
      <c r="Q3050">
        <f t="shared" si="234"/>
        <v>-47219.058936999994</v>
      </c>
      <c r="R3050">
        <f t="shared" si="232"/>
        <v>11051.607</v>
      </c>
      <c r="S3050">
        <v>11051.607</v>
      </c>
      <c r="T3050">
        <v>11051.607</v>
      </c>
      <c r="U3050">
        <f t="shared" si="238"/>
        <v>102.2</v>
      </c>
      <c r="V3050">
        <v>102.2</v>
      </c>
      <c r="W3050">
        <v>103.1</v>
      </c>
      <c r="Z3050">
        <f t="shared" si="236"/>
        <v>8.3000000000000007</v>
      </c>
      <c r="AB3050">
        <v>8.3000000000000007</v>
      </c>
      <c r="AD3050" s="2">
        <v>8.34049562856476</v>
      </c>
      <c r="AE3050">
        <f t="shared" si="239"/>
        <v>4</v>
      </c>
      <c r="AF3050">
        <v>4</v>
      </c>
      <c r="AH3050">
        <v>3</v>
      </c>
      <c r="AI3050">
        <v>4</v>
      </c>
      <c r="AJ3050">
        <v>5</v>
      </c>
      <c r="AK3050">
        <v>3</v>
      </c>
    </row>
    <row r="3051" spans="1:37">
      <c r="A3051" t="s">
        <v>106</v>
      </c>
      <c r="B3051" t="s">
        <v>107</v>
      </c>
      <c r="C3051">
        <v>2007</v>
      </c>
      <c r="D3051">
        <f t="shared" si="235"/>
        <v>248</v>
      </c>
      <c r="E3051">
        <v>4</v>
      </c>
      <c r="F3051">
        <v>31387.394862000001</v>
      </c>
      <c r="G3051">
        <v>347076.350974</v>
      </c>
      <c r="H3051">
        <v>233108.18442999999</v>
      </c>
      <c r="I3051">
        <v>74230.543594999996</v>
      </c>
      <c r="J3051">
        <v>78913.665825000004</v>
      </c>
      <c r="K3051">
        <v>82024.231</v>
      </c>
      <c r="L3051">
        <v>129265.034877</v>
      </c>
      <c r="N3051">
        <v>4587025.1295966404</v>
      </c>
      <c r="O3051">
        <f>VLOOKUP(C3051,[1]pop_15p_a!$A$8:$AL$68,14,FALSE)</f>
        <v>8482746.5693211202</v>
      </c>
      <c r="Q3051">
        <f t="shared" si="234"/>
        <v>-47240.803876999998</v>
      </c>
      <c r="R3051">
        <f t="shared" si="232"/>
        <v>11057.825999999999</v>
      </c>
      <c r="S3051">
        <v>11057.825999999999</v>
      </c>
      <c r="T3051">
        <v>11057.825999999999</v>
      </c>
      <c r="U3051">
        <f t="shared" si="238"/>
        <v>103</v>
      </c>
      <c r="V3051">
        <v>103</v>
      </c>
      <c r="W3051">
        <v>103.1</v>
      </c>
      <c r="Z3051">
        <f t="shared" si="236"/>
        <v>8.1</v>
      </c>
      <c r="AB3051">
        <v>8.1</v>
      </c>
      <c r="AD3051" s="2">
        <v>8.0425004863228704</v>
      </c>
      <c r="AE3051">
        <f t="shared" si="239"/>
        <v>4</v>
      </c>
      <c r="AF3051">
        <v>4</v>
      </c>
      <c r="AH3051">
        <v>3</v>
      </c>
      <c r="AI3051">
        <v>4</v>
      </c>
      <c r="AJ3051">
        <v>5</v>
      </c>
      <c r="AK3051">
        <v>3</v>
      </c>
    </row>
    <row r="3052" spans="1:37">
      <c r="A3052" t="s">
        <v>106</v>
      </c>
      <c r="B3052" t="s">
        <v>107</v>
      </c>
      <c r="C3052">
        <v>2008</v>
      </c>
      <c r="D3052">
        <f t="shared" si="235"/>
        <v>249</v>
      </c>
      <c r="E3052">
        <v>1</v>
      </c>
      <c r="F3052">
        <v>31554.026648999999</v>
      </c>
      <c r="G3052">
        <v>349152.75162400003</v>
      </c>
      <c r="H3052">
        <v>235809.60027299999</v>
      </c>
      <c r="I3052">
        <v>71435.530467999997</v>
      </c>
      <c r="J3052">
        <v>82802.249139000007</v>
      </c>
      <c r="K3052">
        <v>80395.369762999995</v>
      </c>
      <c r="L3052">
        <v>124250.494146</v>
      </c>
      <c r="N3052">
        <v>4603434.6040554596</v>
      </c>
      <c r="O3052">
        <f>VLOOKUP(C3052,[1]pop_15p_a!$A$8:$AL$68,14,FALSE)</f>
        <v>8467180.0917200893</v>
      </c>
      <c r="Q3052">
        <f t="shared" si="234"/>
        <v>-43855.124383000002</v>
      </c>
      <c r="R3052">
        <f t="shared" si="232"/>
        <v>11065.236000000001</v>
      </c>
      <c r="S3052">
        <v>11065.236000000001</v>
      </c>
      <c r="T3052">
        <v>11065.236000000001</v>
      </c>
      <c r="U3052">
        <f t="shared" si="238"/>
        <v>103.3</v>
      </c>
      <c r="V3052">
        <v>103.3</v>
      </c>
      <c r="W3052">
        <v>109.4</v>
      </c>
      <c r="Z3052">
        <f t="shared" si="236"/>
        <v>7.9333330000000002</v>
      </c>
      <c r="AB3052">
        <v>7.9333330000000002</v>
      </c>
      <c r="AD3052" s="2">
        <v>7.8394178097398397</v>
      </c>
      <c r="AE3052">
        <f t="shared" si="239"/>
        <v>4</v>
      </c>
      <c r="AF3052">
        <v>4</v>
      </c>
      <c r="AH3052">
        <v>3</v>
      </c>
      <c r="AI3052">
        <v>4</v>
      </c>
      <c r="AJ3052">
        <v>5</v>
      </c>
      <c r="AK3052">
        <v>3</v>
      </c>
    </row>
    <row r="3053" spans="1:37">
      <c r="A3053" t="s">
        <v>106</v>
      </c>
      <c r="B3053" t="s">
        <v>107</v>
      </c>
      <c r="C3053">
        <v>2008</v>
      </c>
      <c r="D3053">
        <f t="shared" si="235"/>
        <v>250</v>
      </c>
      <c r="E3053">
        <v>2</v>
      </c>
      <c r="F3053">
        <v>31327.650828000002</v>
      </c>
      <c r="G3053">
        <v>346908.58977199998</v>
      </c>
      <c r="H3053">
        <v>236512.20736500001</v>
      </c>
      <c r="I3053">
        <v>70769.947935999997</v>
      </c>
      <c r="J3053">
        <v>79689.035029000006</v>
      </c>
      <c r="K3053">
        <v>83515.202799999999</v>
      </c>
      <c r="L3053">
        <v>129000.04070699999</v>
      </c>
      <c r="N3053">
        <v>4619595.8153022099</v>
      </c>
      <c r="O3053">
        <f>VLOOKUP(C3053,[1]pop_15p_a!$A$8:$AL$68,14,FALSE)</f>
        <v>8467180.0917200893</v>
      </c>
      <c r="Q3053">
        <f t="shared" si="234"/>
        <v>-45484.837906999994</v>
      </c>
      <c r="R3053">
        <f t="shared" si="232"/>
        <v>11073.558999999999</v>
      </c>
      <c r="S3053">
        <v>11073.558999999999</v>
      </c>
      <c r="T3053">
        <v>11073.558999999999</v>
      </c>
      <c r="U3053">
        <f t="shared" si="238"/>
        <v>104.5</v>
      </c>
      <c r="V3053">
        <v>104.5</v>
      </c>
      <c r="W3053">
        <v>109.4</v>
      </c>
      <c r="Z3053">
        <f t="shared" si="236"/>
        <v>7.5666669999999998</v>
      </c>
      <c r="AB3053">
        <v>7.5666669999999998</v>
      </c>
      <c r="AD3053" s="2">
        <v>7.60963137265062</v>
      </c>
      <c r="AE3053">
        <f t="shared" si="239"/>
        <v>4</v>
      </c>
      <c r="AF3053">
        <v>4</v>
      </c>
      <c r="AH3053">
        <v>3</v>
      </c>
      <c r="AI3053">
        <v>4</v>
      </c>
      <c r="AJ3053">
        <v>5</v>
      </c>
      <c r="AK3053">
        <v>3</v>
      </c>
    </row>
    <row r="3054" spans="1:37">
      <c r="A3054" t="s">
        <v>106</v>
      </c>
      <c r="B3054" t="s">
        <v>107</v>
      </c>
      <c r="C3054">
        <v>2008</v>
      </c>
      <c r="D3054">
        <f t="shared" si="235"/>
        <v>251</v>
      </c>
      <c r="E3054">
        <v>3</v>
      </c>
      <c r="F3054">
        <v>31274.073938000001</v>
      </c>
      <c r="G3054">
        <v>346581.82058</v>
      </c>
      <c r="H3054">
        <v>235766.96692100001</v>
      </c>
      <c r="I3054">
        <v>70726.552819000004</v>
      </c>
      <c r="J3054">
        <v>74341.914124999996</v>
      </c>
      <c r="K3054">
        <v>86305.768853999994</v>
      </c>
      <c r="L3054">
        <v>128790.446649</v>
      </c>
      <c r="N3054">
        <v>4609741.8448821502</v>
      </c>
      <c r="O3054">
        <f>VLOOKUP(C3054,[1]pop_15p_a!$A$8:$AL$68,14,FALSE)</f>
        <v>8467180.0917200893</v>
      </c>
      <c r="Q3054">
        <f t="shared" si="234"/>
        <v>-42484.677795000011</v>
      </c>
      <c r="R3054">
        <f t="shared" si="232"/>
        <v>11082.081</v>
      </c>
      <c r="S3054">
        <v>11082.081</v>
      </c>
      <c r="T3054">
        <v>11082.081</v>
      </c>
      <c r="U3054">
        <f t="shared" si="238"/>
        <v>106.2</v>
      </c>
      <c r="V3054">
        <v>106.2</v>
      </c>
      <c r="W3054">
        <v>109.4</v>
      </c>
      <c r="Z3054">
        <f t="shared" si="236"/>
        <v>7.6666670000000003</v>
      </c>
      <c r="AB3054">
        <v>7.6666670000000003</v>
      </c>
      <c r="AD3054" s="2">
        <v>7.6537416984336799</v>
      </c>
      <c r="AE3054">
        <f t="shared" si="239"/>
        <v>4.25</v>
      </c>
      <c r="AF3054">
        <v>4.25</v>
      </c>
      <c r="AH3054">
        <v>3.25</v>
      </c>
      <c r="AI3054">
        <v>4.25</v>
      </c>
      <c r="AJ3054">
        <v>5.25</v>
      </c>
      <c r="AK3054">
        <v>3.25</v>
      </c>
    </row>
    <row r="3055" spans="1:37">
      <c r="A3055" t="s">
        <v>106</v>
      </c>
      <c r="B3055" t="s">
        <v>107</v>
      </c>
      <c r="C3055">
        <v>2008</v>
      </c>
      <c r="D3055">
        <f t="shared" si="235"/>
        <v>252</v>
      </c>
      <c r="E3055">
        <v>4</v>
      </c>
      <c r="F3055">
        <v>30809.0645</v>
      </c>
      <c r="G3055">
        <v>341688.607632</v>
      </c>
      <c r="H3055">
        <v>235453.57859600001</v>
      </c>
      <c r="I3055">
        <v>71445.012478000004</v>
      </c>
      <c r="J3055">
        <v>79427.255908000006</v>
      </c>
      <c r="K3055">
        <v>73789.452342000004</v>
      </c>
      <c r="L3055">
        <v>115815.419586</v>
      </c>
      <c r="N3055">
        <v>4609227.7357601803</v>
      </c>
      <c r="O3055">
        <f>VLOOKUP(C3055,[1]pop_15p_a!$A$8:$AL$68,14,FALSE)</f>
        <v>8467180.0917200893</v>
      </c>
      <c r="Q3055">
        <f t="shared" si="234"/>
        <v>-42025.967243999999</v>
      </c>
      <c r="R3055">
        <f t="shared" si="232"/>
        <v>11090.522000000001</v>
      </c>
      <c r="S3055">
        <v>11090.522000000001</v>
      </c>
      <c r="T3055">
        <v>11090.522000000001</v>
      </c>
      <c r="U3055">
        <f t="shared" si="238"/>
        <v>109.5</v>
      </c>
      <c r="V3055">
        <v>109.5</v>
      </c>
      <c r="W3055">
        <v>109.4</v>
      </c>
      <c r="Z3055">
        <f t="shared" si="236"/>
        <v>8</v>
      </c>
      <c r="AB3055">
        <v>8</v>
      </c>
      <c r="AD3055" s="2">
        <v>7.9352643319930198</v>
      </c>
      <c r="AE3055">
        <f t="shared" si="239"/>
        <v>3.1666666666666665</v>
      </c>
      <c r="AF3055">
        <v>3.1666666666666665</v>
      </c>
      <c r="AH3055">
        <v>2</v>
      </c>
      <c r="AI3055">
        <v>2.5</v>
      </c>
      <c r="AJ3055">
        <v>3</v>
      </c>
      <c r="AK3055">
        <v>2.75</v>
      </c>
    </row>
    <row r="3056" spans="1:37">
      <c r="A3056" t="s">
        <v>106</v>
      </c>
      <c r="B3056" t="s">
        <v>107</v>
      </c>
      <c r="C3056">
        <v>2009</v>
      </c>
      <c r="D3056">
        <f t="shared" si="235"/>
        <v>253</v>
      </c>
      <c r="E3056">
        <v>1</v>
      </c>
      <c r="F3056">
        <v>29324.558918999999</v>
      </c>
      <c r="G3056">
        <v>325439.96674</v>
      </c>
      <c r="H3056">
        <v>222681.79936800001</v>
      </c>
      <c r="I3056">
        <v>75196.827917999995</v>
      </c>
      <c r="J3056">
        <v>69267.582381</v>
      </c>
      <c r="K3056">
        <v>68944.823581000004</v>
      </c>
      <c r="L3056">
        <v>98641.113756999999</v>
      </c>
      <c r="N3056">
        <v>4582468.2232367899</v>
      </c>
      <c r="O3056">
        <f>VLOOKUP(C3056,[1]pop_15p_a!$A$8:$AL$68,14,FALSE)</f>
        <v>8456047.9110800996</v>
      </c>
      <c r="Q3056">
        <f t="shared" si="234"/>
        <v>-29696.290175999995</v>
      </c>
      <c r="R3056">
        <f t="shared" si="232"/>
        <v>11097.864</v>
      </c>
      <c r="S3056">
        <v>11097.864</v>
      </c>
      <c r="T3056">
        <v>11097.864</v>
      </c>
      <c r="U3056">
        <f t="shared" si="238"/>
        <v>117.5</v>
      </c>
      <c r="V3056">
        <v>117.5</v>
      </c>
      <c r="W3056">
        <v>126.7</v>
      </c>
      <c r="Z3056">
        <f t="shared" si="236"/>
        <v>9.0666670000000007</v>
      </c>
      <c r="AB3056">
        <v>9.0666670000000007</v>
      </c>
      <c r="AD3056" s="2">
        <v>8.8651941194654196</v>
      </c>
      <c r="AE3056">
        <f t="shared" si="239"/>
        <v>1.8333333333333333</v>
      </c>
      <c r="AF3056">
        <v>1.8333333333333333</v>
      </c>
      <c r="AH3056">
        <v>0.5</v>
      </c>
      <c r="AI3056">
        <v>1.5</v>
      </c>
      <c r="AJ3056">
        <v>2.5</v>
      </c>
      <c r="AK3056">
        <v>1</v>
      </c>
    </row>
    <row r="3057" spans="1:37">
      <c r="A3057" t="s">
        <v>106</v>
      </c>
      <c r="B3057" t="s">
        <v>107</v>
      </c>
      <c r="C3057">
        <v>2009</v>
      </c>
      <c r="D3057">
        <f t="shared" si="235"/>
        <v>254</v>
      </c>
      <c r="E3057">
        <v>2</v>
      </c>
      <c r="F3057">
        <v>30127.483552000002</v>
      </c>
      <c r="G3057">
        <v>334532.62487100001</v>
      </c>
      <c r="H3057">
        <v>234061.87341100001</v>
      </c>
      <c r="I3057">
        <v>73348.382823000007</v>
      </c>
      <c r="J3057">
        <v>68580.186728000001</v>
      </c>
      <c r="K3057">
        <v>66880.131393000003</v>
      </c>
      <c r="L3057">
        <v>98568.161789999998</v>
      </c>
      <c r="N3057">
        <v>4568477.2667240202</v>
      </c>
      <c r="O3057">
        <f>VLOOKUP(C3057,[1]pop_15p_a!$A$8:$AL$68,14,FALSE)</f>
        <v>8456047.9110800996</v>
      </c>
      <c r="Q3057">
        <f t="shared" si="234"/>
        <v>-31688.030396999995</v>
      </c>
      <c r="R3057">
        <f t="shared" si="232"/>
        <v>11103.902</v>
      </c>
      <c r="S3057">
        <v>11103.902</v>
      </c>
      <c r="T3057">
        <v>11103.902</v>
      </c>
      <c r="U3057">
        <f t="shared" si="238"/>
        <v>121.8</v>
      </c>
      <c r="V3057">
        <v>121.8</v>
      </c>
      <c r="W3057">
        <v>126.7</v>
      </c>
      <c r="Z3057">
        <f t="shared" si="236"/>
        <v>9.3333329999999997</v>
      </c>
      <c r="AB3057">
        <v>9.3333329999999997</v>
      </c>
      <c r="AD3057" s="2">
        <v>9.2724244530541409</v>
      </c>
      <c r="AE3057">
        <f t="shared" si="239"/>
        <v>1.0833333333333333</v>
      </c>
      <c r="AF3057">
        <v>1.0833333333333333</v>
      </c>
      <c r="AH3057">
        <v>0.25</v>
      </c>
      <c r="AI3057">
        <v>1</v>
      </c>
      <c r="AJ3057">
        <v>1.75</v>
      </c>
      <c r="AK3057">
        <v>0.25</v>
      </c>
    </row>
    <row r="3058" spans="1:37">
      <c r="A3058" t="s">
        <v>106</v>
      </c>
      <c r="B3058" t="s">
        <v>107</v>
      </c>
      <c r="C3058">
        <v>2009</v>
      </c>
      <c r="D3058">
        <f t="shared" si="235"/>
        <v>255</v>
      </c>
      <c r="E3058">
        <v>3</v>
      </c>
      <c r="F3058">
        <v>29898.854964999999</v>
      </c>
      <c r="G3058">
        <v>332178.939663</v>
      </c>
      <c r="H3058">
        <v>237206.44457699999</v>
      </c>
      <c r="I3058">
        <v>73106.955119999999</v>
      </c>
      <c r="J3058">
        <v>67344.740892000002</v>
      </c>
      <c r="K3058">
        <v>65335.428740000003</v>
      </c>
      <c r="L3058">
        <v>101961.764683</v>
      </c>
      <c r="N3058">
        <v>4552921.1493026596</v>
      </c>
      <c r="O3058">
        <f>VLOOKUP(C3058,[1]pop_15p_a!$A$8:$AL$68,14,FALSE)</f>
        <v>8456047.9110800996</v>
      </c>
      <c r="Q3058">
        <f t="shared" si="234"/>
        <v>-36626.335942999998</v>
      </c>
      <c r="R3058">
        <f t="shared" si="232"/>
        <v>11110.089</v>
      </c>
      <c r="S3058">
        <v>11110.089</v>
      </c>
      <c r="T3058">
        <v>11110.089</v>
      </c>
      <c r="U3058">
        <f t="shared" si="238"/>
        <v>124.7</v>
      </c>
      <c r="V3058">
        <v>124.7</v>
      </c>
      <c r="W3058">
        <v>126.7</v>
      </c>
      <c r="Z3058">
        <f t="shared" si="236"/>
        <v>9.8333329999999997</v>
      </c>
      <c r="AB3058">
        <v>9.8333329999999997</v>
      </c>
      <c r="AD3058" s="2">
        <v>9.9065798667983795</v>
      </c>
      <c r="AE3058">
        <f t="shared" si="239"/>
        <v>1</v>
      </c>
      <c r="AF3058">
        <v>1</v>
      </c>
      <c r="AH3058">
        <v>0.25</v>
      </c>
      <c r="AI3058">
        <v>1</v>
      </c>
      <c r="AJ3058">
        <v>1.75</v>
      </c>
      <c r="AK3058">
        <v>0.25</v>
      </c>
    </row>
    <row r="3059" spans="1:37">
      <c r="A3059" t="s">
        <v>106</v>
      </c>
      <c r="B3059" t="s">
        <v>107</v>
      </c>
      <c r="C3059">
        <v>2009</v>
      </c>
      <c r="D3059">
        <f t="shared" si="235"/>
        <v>256</v>
      </c>
      <c r="E3059">
        <v>4</v>
      </c>
      <c r="F3059">
        <v>29917.994375999999</v>
      </c>
      <c r="G3059">
        <v>332575.03736199997</v>
      </c>
      <c r="H3059">
        <v>234483.94295299999</v>
      </c>
      <c r="I3059">
        <v>68768.697788000005</v>
      </c>
      <c r="J3059">
        <v>67323.613800000006</v>
      </c>
      <c r="K3059">
        <v>63586.104979000003</v>
      </c>
      <c r="L3059">
        <v>98075.681150000004</v>
      </c>
      <c r="N3059">
        <v>4520133.3607365396</v>
      </c>
      <c r="O3059">
        <f>VLOOKUP(C3059,[1]pop_15p_a!$A$8:$AL$68,14,FALSE)</f>
        <v>8456047.9110800996</v>
      </c>
      <c r="Q3059">
        <f t="shared" si="234"/>
        <v>-34489.576171000001</v>
      </c>
      <c r="R3059">
        <f t="shared" si="232"/>
        <v>11116.221</v>
      </c>
      <c r="S3059">
        <v>11116.221</v>
      </c>
      <c r="T3059">
        <v>11116.221</v>
      </c>
      <c r="U3059">
        <f t="shared" si="238"/>
        <v>126.7</v>
      </c>
      <c r="V3059">
        <v>126.7</v>
      </c>
      <c r="W3059">
        <v>126.7</v>
      </c>
      <c r="Z3059">
        <f t="shared" si="236"/>
        <v>10.43333</v>
      </c>
      <c r="AB3059">
        <v>10.43333</v>
      </c>
      <c r="AD3059" s="2">
        <v>10.4156102150967</v>
      </c>
      <c r="AE3059">
        <f t="shared" si="239"/>
        <v>1</v>
      </c>
      <c r="AF3059">
        <v>1</v>
      </c>
      <c r="AH3059">
        <v>0.25</v>
      </c>
      <c r="AI3059">
        <v>1</v>
      </c>
      <c r="AJ3059">
        <v>1.75</v>
      </c>
    </row>
    <row r="3060" spans="1:37">
      <c r="A3060" t="s">
        <v>106</v>
      </c>
      <c r="B3060" t="s">
        <v>107</v>
      </c>
      <c r="C3060">
        <v>2010</v>
      </c>
      <c r="D3060">
        <f t="shared" si="235"/>
        <v>257</v>
      </c>
      <c r="E3060">
        <v>1</v>
      </c>
      <c r="F3060">
        <v>29413.097689999999</v>
      </c>
      <c r="G3060">
        <v>327068.38137000002</v>
      </c>
      <c r="H3060">
        <v>229378.21569400001</v>
      </c>
      <c r="I3060">
        <v>70717.663916000005</v>
      </c>
      <c r="J3060">
        <v>63222.896345000001</v>
      </c>
      <c r="K3060">
        <v>68832.098626000006</v>
      </c>
      <c r="L3060">
        <v>101370.379936</v>
      </c>
      <c r="N3060">
        <v>4483467.76033438</v>
      </c>
      <c r="O3060">
        <f>VLOOKUP(C3060,[1]pop_15p_a!$A$8:$AL$68,14,FALSE)</f>
        <v>8441274.6703728493</v>
      </c>
      <c r="Q3060">
        <f t="shared" si="234"/>
        <v>-32538.281309999991</v>
      </c>
      <c r="R3060">
        <f t="shared" si="232"/>
        <v>11119.821</v>
      </c>
      <c r="S3060">
        <v>11119.821</v>
      </c>
      <c r="T3060">
        <v>11119.821</v>
      </c>
      <c r="U3060">
        <f t="shared" si="238"/>
        <v>130.80000000000001</v>
      </c>
      <c r="V3060">
        <v>130.80000000000001</v>
      </c>
      <c r="W3060">
        <v>146.19999999999999</v>
      </c>
      <c r="Z3060">
        <f t="shared" si="236"/>
        <v>11.33333</v>
      </c>
      <c r="AB3060">
        <v>11.33333</v>
      </c>
      <c r="AD3060" s="2">
        <v>11.269267409341801</v>
      </c>
      <c r="AE3060">
        <f t="shared" si="239"/>
        <v>1</v>
      </c>
      <c r="AF3060">
        <v>1</v>
      </c>
      <c r="AH3060">
        <v>0.25</v>
      </c>
      <c r="AI3060">
        <v>1</v>
      </c>
      <c r="AJ3060">
        <v>1.75</v>
      </c>
    </row>
    <row r="3061" spans="1:37">
      <c r="A3061" t="s">
        <v>106</v>
      </c>
      <c r="B3061" t="s">
        <v>107</v>
      </c>
      <c r="C3061">
        <v>2010</v>
      </c>
      <c r="D3061">
        <f t="shared" si="235"/>
        <v>258</v>
      </c>
      <c r="E3061">
        <v>2</v>
      </c>
      <c r="F3061">
        <v>28519.896588</v>
      </c>
      <c r="G3061">
        <v>317165.52049600001</v>
      </c>
      <c r="H3061">
        <v>221442.16445099999</v>
      </c>
      <c r="I3061">
        <v>70927.253572999995</v>
      </c>
      <c r="J3061">
        <v>57679.622216999996</v>
      </c>
      <c r="K3061">
        <v>69876.937036000003</v>
      </c>
      <c r="L3061">
        <v>96116.879753000001</v>
      </c>
      <c r="N3061">
        <v>4420790.8068258604</v>
      </c>
      <c r="O3061">
        <f>VLOOKUP(C3061,[1]pop_15p_a!$A$8:$AL$68,14,FALSE)</f>
        <v>8441274.6703728493</v>
      </c>
      <c r="Q3061">
        <f t="shared" si="234"/>
        <v>-26239.942716999998</v>
      </c>
      <c r="R3061">
        <f t="shared" si="232"/>
        <v>11120.851000000001</v>
      </c>
      <c r="S3061">
        <v>11120.851000000001</v>
      </c>
      <c r="T3061">
        <v>11120.851000000001</v>
      </c>
      <c r="U3061">
        <f t="shared" si="238"/>
        <v>134.1</v>
      </c>
      <c r="V3061">
        <v>134.1</v>
      </c>
      <c r="W3061">
        <v>146.19999999999999</v>
      </c>
      <c r="Z3061">
        <f t="shared" si="236"/>
        <v>12.23333</v>
      </c>
      <c r="AB3061">
        <v>12.23333</v>
      </c>
      <c r="AD3061" s="2">
        <v>12.222351409293699</v>
      </c>
      <c r="AE3061">
        <f t="shared" si="239"/>
        <v>1</v>
      </c>
      <c r="AF3061">
        <v>1</v>
      </c>
      <c r="AH3061">
        <v>0.25</v>
      </c>
      <c r="AI3061">
        <v>1</v>
      </c>
      <c r="AJ3061">
        <v>1.75</v>
      </c>
    </row>
    <row r="3062" spans="1:37">
      <c r="A3062" t="s">
        <v>106</v>
      </c>
      <c r="B3062" t="s">
        <v>107</v>
      </c>
      <c r="C3062">
        <v>2010</v>
      </c>
      <c r="D3062">
        <f t="shared" si="235"/>
        <v>259</v>
      </c>
      <c r="E3062">
        <v>3</v>
      </c>
      <c r="F3062">
        <v>27516.862766999999</v>
      </c>
      <c r="G3062">
        <v>306039.38325299998</v>
      </c>
      <c r="H3062">
        <v>212013.092749</v>
      </c>
      <c r="I3062">
        <v>68692.832932000005</v>
      </c>
      <c r="J3062">
        <v>49684.364894999999</v>
      </c>
      <c r="K3062">
        <v>66490.139473999996</v>
      </c>
      <c r="L3062">
        <v>91956.644167999999</v>
      </c>
      <c r="N3062">
        <v>4363875.4678569799</v>
      </c>
      <c r="O3062">
        <f>VLOOKUP(C3062,[1]pop_15p_a!$A$8:$AL$68,14,FALSE)</f>
        <v>8441274.6703728493</v>
      </c>
      <c r="Q3062">
        <f t="shared" si="234"/>
        <v>-25466.504694000003</v>
      </c>
      <c r="R3062">
        <f t="shared" si="232"/>
        <v>11121.885</v>
      </c>
      <c r="S3062">
        <v>11121.885</v>
      </c>
      <c r="T3062">
        <v>11121.885</v>
      </c>
      <c r="U3062">
        <f t="shared" si="238"/>
        <v>141.69999999999999</v>
      </c>
      <c r="V3062">
        <v>141.69999999999999</v>
      </c>
      <c r="W3062">
        <v>146.19999999999999</v>
      </c>
      <c r="Z3062">
        <f t="shared" si="236"/>
        <v>13.033329999999999</v>
      </c>
      <c r="AB3062">
        <v>13.033329999999999</v>
      </c>
      <c r="AD3062" s="2">
        <v>13.0968167697123</v>
      </c>
      <c r="AE3062">
        <f t="shared" si="239"/>
        <v>1</v>
      </c>
      <c r="AF3062">
        <v>1</v>
      </c>
      <c r="AH3062">
        <v>0.25</v>
      </c>
      <c r="AI3062">
        <v>1</v>
      </c>
      <c r="AJ3062">
        <v>1.75</v>
      </c>
    </row>
    <row r="3063" spans="1:37">
      <c r="A3063" t="s">
        <v>106</v>
      </c>
      <c r="B3063" t="s">
        <v>107</v>
      </c>
      <c r="C3063">
        <v>2010</v>
      </c>
      <c r="D3063">
        <f t="shared" si="235"/>
        <v>260</v>
      </c>
      <c r="E3063">
        <v>4</v>
      </c>
      <c r="F3063">
        <v>27193.722016</v>
      </c>
      <c r="G3063">
        <v>302472.77867600002</v>
      </c>
      <c r="H3063">
        <v>206261.92734299999</v>
      </c>
      <c r="I3063">
        <v>67799.879352999997</v>
      </c>
      <c r="J3063">
        <v>49321.197185999998</v>
      </c>
      <c r="K3063">
        <v>71567.438309000005</v>
      </c>
      <c r="L3063">
        <v>94133.429753000004</v>
      </c>
      <c r="N3063">
        <v>4290865.9649827797</v>
      </c>
      <c r="O3063">
        <f>VLOOKUP(C3063,[1]pop_15p_a!$A$8:$AL$68,14,FALSE)</f>
        <v>8441274.6703728493</v>
      </c>
      <c r="Q3063">
        <f t="shared" si="234"/>
        <v>-22565.991443999999</v>
      </c>
      <c r="R3063">
        <f t="shared" si="232"/>
        <v>11122.89</v>
      </c>
      <c r="S3063">
        <v>11122.89</v>
      </c>
      <c r="T3063">
        <v>11122.89</v>
      </c>
      <c r="U3063">
        <f t="shared" si="238"/>
        <v>145.80000000000001</v>
      </c>
      <c r="V3063">
        <v>145.80000000000001</v>
      </c>
      <c r="W3063">
        <v>146.19999999999999</v>
      </c>
      <c r="Z3063">
        <f t="shared" si="236"/>
        <v>14.26667</v>
      </c>
      <c r="AB3063">
        <v>14.26667</v>
      </c>
      <c r="AD3063" s="2">
        <v>14.2802356129337</v>
      </c>
      <c r="AE3063">
        <f t="shared" si="239"/>
        <v>1</v>
      </c>
      <c r="AF3063">
        <v>1</v>
      </c>
      <c r="AH3063">
        <v>0.25</v>
      </c>
      <c r="AI3063">
        <v>1</v>
      </c>
      <c r="AJ3063">
        <v>1.75</v>
      </c>
    </row>
    <row r="3064" spans="1:37">
      <c r="A3064" t="s">
        <v>106</v>
      </c>
      <c r="B3064" t="s">
        <v>107</v>
      </c>
      <c r="C3064">
        <v>2011</v>
      </c>
      <c r="D3064">
        <f t="shared" si="235"/>
        <v>261</v>
      </c>
      <c r="E3064">
        <v>1</v>
      </c>
      <c r="F3064">
        <v>26404.571424999998</v>
      </c>
      <c r="G3064">
        <v>293584.87797099998</v>
      </c>
      <c r="H3064">
        <v>199640.40610200001</v>
      </c>
      <c r="I3064">
        <v>64003.678982999998</v>
      </c>
      <c r="J3064">
        <v>48292.642176000001</v>
      </c>
      <c r="K3064">
        <v>68839.111180000007</v>
      </c>
      <c r="L3064">
        <v>88897.301603999993</v>
      </c>
      <c r="N3064">
        <v>4201855.7000094904</v>
      </c>
      <c r="O3064">
        <f>VLOOKUP(C3064,[1]pop_15p_a!$A$8:$AL$68,14,FALSE)</f>
        <v>8391679.4369517807</v>
      </c>
      <c r="Q3064">
        <f t="shared" si="234"/>
        <v>-20058.190423999986</v>
      </c>
      <c r="R3064">
        <f t="shared" si="232"/>
        <v>11118.714</v>
      </c>
      <c r="S3064">
        <v>11118.714</v>
      </c>
      <c r="T3064">
        <v>11118.714</v>
      </c>
      <c r="U3064">
        <f t="shared" si="238"/>
        <v>154.80000000000001</v>
      </c>
      <c r="V3064">
        <v>154.80000000000001</v>
      </c>
      <c r="W3064">
        <v>180.6</v>
      </c>
      <c r="Z3064">
        <f t="shared" si="236"/>
        <v>15.533329999999999</v>
      </c>
      <c r="AB3064">
        <v>15.533329999999999</v>
      </c>
      <c r="AD3064" s="2">
        <v>15.4688096899754</v>
      </c>
      <c r="AE3064">
        <f t="shared" si="239"/>
        <v>1</v>
      </c>
      <c r="AF3064">
        <v>1</v>
      </c>
      <c r="AH3064">
        <v>0.25</v>
      </c>
      <c r="AI3064">
        <v>1</v>
      </c>
      <c r="AJ3064">
        <v>1.75</v>
      </c>
    </row>
    <row r="3065" spans="1:37">
      <c r="A3065" t="s">
        <v>106</v>
      </c>
      <c r="B3065" t="s">
        <v>107</v>
      </c>
      <c r="C3065">
        <v>2011</v>
      </c>
      <c r="D3065">
        <f t="shared" si="235"/>
        <v>262</v>
      </c>
      <c r="E3065">
        <v>2</v>
      </c>
      <c r="F3065">
        <v>26025.148893000001</v>
      </c>
      <c r="G3065">
        <v>289130.76385699998</v>
      </c>
      <c r="H3065">
        <v>198561.05802200001</v>
      </c>
      <c r="I3065">
        <v>64982.191373000001</v>
      </c>
      <c r="J3065">
        <v>45355.165544000003</v>
      </c>
      <c r="K3065">
        <v>69546.005502999993</v>
      </c>
      <c r="L3065">
        <v>90241.209742000006</v>
      </c>
      <c r="N3065">
        <v>4109992.3486283198</v>
      </c>
      <c r="O3065">
        <f>VLOOKUP(C3065,[1]pop_15p_a!$A$8:$AL$68,14,FALSE)</f>
        <v>8391679.4369517807</v>
      </c>
      <c r="Q3065">
        <f t="shared" si="234"/>
        <v>-20695.204239000013</v>
      </c>
      <c r="R3065">
        <f t="shared" ref="R3065:R3097" si="240">T3065</f>
        <v>11109.668</v>
      </c>
      <c r="S3065">
        <v>11109.668</v>
      </c>
      <c r="T3065">
        <v>11109.668</v>
      </c>
      <c r="U3065">
        <f t="shared" si="238"/>
        <v>158.1</v>
      </c>
      <c r="V3065">
        <v>158.1</v>
      </c>
      <c r="W3065">
        <v>180.6</v>
      </c>
      <c r="Z3065">
        <f t="shared" si="236"/>
        <v>16.866669999999999</v>
      </c>
      <c r="AB3065">
        <v>16.866669999999999</v>
      </c>
      <c r="AD3065" s="2">
        <v>16.823815852972899</v>
      </c>
      <c r="AE3065">
        <f t="shared" si="239"/>
        <v>1.25</v>
      </c>
      <c r="AF3065">
        <v>1.25</v>
      </c>
      <c r="AH3065">
        <v>0.5</v>
      </c>
      <c r="AI3065">
        <v>1.25</v>
      </c>
      <c r="AJ3065">
        <v>2</v>
      </c>
    </row>
    <row r="3066" spans="1:37">
      <c r="A3066" t="s">
        <v>106</v>
      </c>
      <c r="B3066" t="s">
        <v>107</v>
      </c>
      <c r="C3066">
        <v>2011</v>
      </c>
      <c r="D3066">
        <f t="shared" si="235"/>
        <v>263</v>
      </c>
      <c r="E3066">
        <v>3</v>
      </c>
      <c r="F3066">
        <v>25506.157205</v>
      </c>
      <c r="G3066">
        <v>283127.1446</v>
      </c>
      <c r="H3066">
        <v>195042.92335699999</v>
      </c>
      <c r="I3066">
        <v>66338.954188000003</v>
      </c>
      <c r="J3066">
        <v>44533.211074999999</v>
      </c>
      <c r="K3066">
        <v>69970.002737999996</v>
      </c>
      <c r="L3066">
        <v>90058.345663999993</v>
      </c>
      <c r="N3066">
        <v>4006107.3860697802</v>
      </c>
      <c r="O3066">
        <f>VLOOKUP(C3066,[1]pop_15p_a!$A$8:$AL$68,14,FALSE)</f>
        <v>8391679.4369517807</v>
      </c>
      <c r="Q3066">
        <f t="shared" si="234"/>
        <v>-20088.342925999998</v>
      </c>
      <c r="R3066">
        <f t="shared" si="240"/>
        <v>11100.344999999999</v>
      </c>
      <c r="S3066">
        <v>11100.344999999999</v>
      </c>
      <c r="T3066">
        <v>11100.344999999999</v>
      </c>
      <c r="U3066">
        <f t="shared" si="238"/>
        <v>164.2</v>
      </c>
      <c r="V3066">
        <v>164.2</v>
      </c>
      <c r="W3066">
        <v>180.6</v>
      </c>
      <c r="Z3066">
        <f t="shared" si="236"/>
        <v>18.5</v>
      </c>
      <c r="AB3066">
        <v>18.5</v>
      </c>
      <c r="AD3066" s="2">
        <v>18.516720717378998</v>
      </c>
      <c r="AE3066">
        <f t="shared" si="239"/>
        <v>1.5</v>
      </c>
      <c r="AF3066">
        <v>1.5</v>
      </c>
      <c r="AH3066">
        <v>0.75</v>
      </c>
      <c r="AI3066">
        <v>1.5</v>
      </c>
      <c r="AJ3066">
        <v>2.25</v>
      </c>
    </row>
    <row r="3067" spans="1:37">
      <c r="A3067" t="s">
        <v>106</v>
      </c>
      <c r="B3067" t="s">
        <v>107</v>
      </c>
      <c r="C3067">
        <v>2011</v>
      </c>
      <c r="D3067">
        <f t="shared" si="235"/>
        <v>264</v>
      </c>
      <c r="E3067">
        <v>4</v>
      </c>
      <c r="F3067">
        <v>24501.985364</v>
      </c>
      <c r="G3067">
        <v>271752.74476899998</v>
      </c>
      <c r="H3067">
        <v>190110.17947999999</v>
      </c>
      <c r="I3067">
        <v>63255.742128999998</v>
      </c>
      <c r="J3067">
        <v>36206.523441999998</v>
      </c>
      <c r="K3067">
        <v>68624.758885999996</v>
      </c>
      <c r="L3067">
        <v>82220.884258000006</v>
      </c>
      <c r="N3067">
        <v>3899444.5652924101</v>
      </c>
      <c r="O3067">
        <f>VLOOKUP(C3067,[1]pop_15p_a!$A$8:$AL$68,14,FALSE)</f>
        <v>8391679.4369517807</v>
      </c>
      <c r="Q3067">
        <f t="shared" si="234"/>
        <v>-13596.12537200001</v>
      </c>
      <c r="R3067">
        <f t="shared" si="240"/>
        <v>11091.05</v>
      </c>
      <c r="S3067">
        <v>11091.05</v>
      </c>
      <c r="T3067">
        <v>11091.05</v>
      </c>
      <c r="U3067">
        <f t="shared" si="238"/>
        <v>171.9</v>
      </c>
      <c r="V3067">
        <v>171.9</v>
      </c>
      <c r="W3067">
        <v>180.6</v>
      </c>
      <c r="Z3067">
        <f t="shared" si="236"/>
        <v>20.633330000000001</v>
      </c>
      <c r="AB3067">
        <v>20.633330000000001</v>
      </c>
      <c r="AD3067" s="2">
        <v>20.682655737347702</v>
      </c>
      <c r="AE3067">
        <f t="shared" si="239"/>
        <v>1.25</v>
      </c>
      <c r="AF3067">
        <v>1.25</v>
      </c>
      <c r="AH3067">
        <v>0.25</v>
      </c>
      <c r="AI3067">
        <v>1</v>
      </c>
      <c r="AJ3067">
        <v>1.75</v>
      </c>
    </row>
    <row r="3068" spans="1:37">
      <c r="A3068" t="s">
        <v>106</v>
      </c>
      <c r="B3068" t="s">
        <v>107</v>
      </c>
      <c r="C3068">
        <v>2012</v>
      </c>
      <c r="D3068">
        <f t="shared" si="235"/>
        <v>265</v>
      </c>
      <c r="E3068">
        <v>1</v>
      </c>
      <c r="F3068">
        <v>24293.733587999999</v>
      </c>
      <c r="G3068">
        <v>269074.42938300001</v>
      </c>
      <c r="H3068">
        <v>186773.168874</v>
      </c>
      <c r="I3068">
        <v>63400.341222000003</v>
      </c>
      <c r="J3068">
        <v>34526.910180999999</v>
      </c>
      <c r="K3068">
        <v>70758.689396000002</v>
      </c>
      <c r="L3068">
        <v>80716.697394999996</v>
      </c>
      <c r="N3068">
        <v>3821602.5988152898</v>
      </c>
      <c r="O3068">
        <f>VLOOKUP(C3068,[1]pop_15p_a!$A$8:$AL$68,14,FALSE)</f>
        <v>8322076.8744105604</v>
      </c>
      <c r="Q3068">
        <f t="shared" si="234"/>
        <v>-9958.007998999994</v>
      </c>
      <c r="R3068">
        <f t="shared" si="240"/>
        <v>11075.878000000001</v>
      </c>
      <c r="S3068">
        <v>11075.878000000001</v>
      </c>
      <c r="T3068">
        <v>11075.878000000001</v>
      </c>
      <c r="U3068">
        <f t="shared" si="238"/>
        <v>138.6</v>
      </c>
      <c r="V3068">
        <v>138.6</v>
      </c>
      <c r="W3068">
        <v>159.6</v>
      </c>
      <c r="Z3068">
        <f t="shared" si="236"/>
        <v>22.16667</v>
      </c>
      <c r="AB3068">
        <v>22.16667</v>
      </c>
      <c r="AD3068" s="2">
        <v>22.139515110969199</v>
      </c>
      <c r="AE3068">
        <f t="shared" si="239"/>
        <v>1</v>
      </c>
      <c r="AF3068">
        <v>1</v>
      </c>
      <c r="AH3068">
        <v>0.25</v>
      </c>
      <c r="AI3068">
        <v>1</v>
      </c>
      <c r="AJ3068">
        <v>1.75</v>
      </c>
    </row>
    <row r="3069" spans="1:37">
      <c r="A3069" t="s">
        <v>106</v>
      </c>
      <c r="B3069" t="s">
        <v>107</v>
      </c>
      <c r="C3069">
        <v>2012</v>
      </c>
      <c r="D3069">
        <f t="shared" si="235"/>
        <v>266</v>
      </c>
      <c r="E3069">
        <v>2</v>
      </c>
      <c r="F3069">
        <v>23877.650137000001</v>
      </c>
      <c r="G3069">
        <v>263980.26843900001</v>
      </c>
      <c r="H3069">
        <v>180993.25253299999</v>
      </c>
      <c r="I3069">
        <v>60460.478276000002</v>
      </c>
      <c r="J3069">
        <v>33829.805032999997</v>
      </c>
      <c r="K3069">
        <v>68335.116108999995</v>
      </c>
      <c r="L3069">
        <v>78859.612636999998</v>
      </c>
      <c r="N3069">
        <v>3715224.68561076</v>
      </c>
      <c r="O3069">
        <f>VLOOKUP(C3069,[1]pop_15p_a!$A$8:$AL$68,14,FALSE)</f>
        <v>8322076.8744105604</v>
      </c>
      <c r="Q3069">
        <f t="shared" si="234"/>
        <v>-10524.496528000003</v>
      </c>
      <c r="R3069">
        <f t="shared" si="240"/>
        <v>11055.538</v>
      </c>
      <c r="S3069">
        <v>11055.538</v>
      </c>
      <c r="T3069">
        <v>11055.538</v>
      </c>
      <c r="U3069">
        <f t="shared" si="238"/>
        <v>152</v>
      </c>
      <c r="V3069">
        <v>152</v>
      </c>
      <c r="W3069">
        <v>159.6</v>
      </c>
      <c r="Z3069">
        <f t="shared" si="236"/>
        <v>24.133330000000001</v>
      </c>
      <c r="AB3069">
        <v>24.133330000000001</v>
      </c>
      <c r="AD3069" s="2">
        <v>24.051662410724301</v>
      </c>
      <c r="AE3069">
        <f t="shared" si="239"/>
        <v>1</v>
      </c>
      <c r="AF3069">
        <v>1</v>
      </c>
      <c r="AH3069">
        <v>0.25</v>
      </c>
      <c r="AI3069">
        <v>1</v>
      </c>
      <c r="AJ3069">
        <v>1.75</v>
      </c>
    </row>
    <row r="3070" spans="1:37">
      <c r="A3070" t="s">
        <v>106</v>
      </c>
      <c r="B3070" t="s">
        <v>107</v>
      </c>
      <c r="C3070">
        <v>2012</v>
      </c>
      <c r="D3070">
        <f t="shared" si="235"/>
        <v>267</v>
      </c>
      <c r="E3070">
        <v>3</v>
      </c>
      <c r="F3070">
        <v>23620.166020000001</v>
      </c>
      <c r="G3070">
        <v>260640.690133</v>
      </c>
      <c r="H3070">
        <v>178825.912301</v>
      </c>
      <c r="I3070">
        <v>56635.037086999997</v>
      </c>
      <c r="J3070">
        <v>29879.050007999998</v>
      </c>
      <c r="K3070">
        <v>68363.667556</v>
      </c>
      <c r="L3070">
        <v>79188.946060999995</v>
      </c>
      <c r="N3070">
        <v>3632900.8444995098</v>
      </c>
      <c r="O3070">
        <f>VLOOKUP(C3070,[1]pop_15p_a!$A$8:$AL$68,14,FALSE)</f>
        <v>8322076.8744105604</v>
      </c>
      <c r="Q3070">
        <f t="shared" si="234"/>
        <v>-10825.278504999995</v>
      </c>
      <c r="R3070">
        <f t="shared" si="240"/>
        <v>11034.668</v>
      </c>
      <c r="S3070">
        <v>11034.668</v>
      </c>
      <c r="T3070">
        <v>11034.668</v>
      </c>
      <c r="U3070">
        <f t="shared" si="238"/>
        <v>154.9</v>
      </c>
      <c r="V3070">
        <v>154.9</v>
      </c>
      <c r="W3070">
        <v>159.6</v>
      </c>
      <c r="Z3070">
        <f t="shared" si="236"/>
        <v>25.533329999999999</v>
      </c>
      <c r="AB3070">
        <v>25.533329999999999</v>
      </c>
      <c r="AD3070" s="2">
        <v>25.436692791035501</v>
      </c>
      <c r="AE3070">
        <f t="shared" si="239"/>
        <v>0.75</v>
      </c>
      <c r="AF3070">
        <v>0.75</v>
      </c>
      <c r="AH3070">
        <v>0</v>
      </c>
      <c r="AI3070">
        <v>0.75</v>
      </c>
      <c r="AJ3070">
        <v>1.5</v>
      </c>
    </row>
    <row r="3071" spans="1:37">
      <c r="A3071" t="s">
        <v>106</v>
      </c>
      <c r="B3071" t="s">
        <v>107</v>
      </c>
      <c r="C3071">
        <v>2012</v>
      </c>
      <c r="D3071">
        <f t="shared" si="235"/>
        <v>268</v>
      </c>
      <c r="E3071">
        <v>4</v>
      </c>
      <c r="F3071">
        <v>23668.519620999999</v>
      </c>
      <c r="G3071">
        <v>260684.03369000001</v>
      </c>
      <c r="H3071">
        <v>174663.93616099999</v>
      </c>
      <c r="I3071">
        <v>59162.560405999997</v>
      </c>
      <c r="J3071">
        <v>35255.952845</v>
      </c>
      <c r="K3071">
        <v>72734.036468000006</v>
      </c>
      <c r="L3071">
        <v>79753.176063999999</v>
      </c>
      <c r="N3071">
        <v>3610171.87107444</v>
      </c>
      <c r="O3071">
        <f>VLOOKUP(C3071,[1]pop_15p_a!$A$8:$AL$68,14,FALSE)</f>
        <v>8322076.8744105604</v>
      </c>
      <c r="Q3071">
        <f t="shared" si="234"/>
        <v>-7019.1395959999936</v>
      </c>
      <c r="R3071">
        <f t="shared" si="240"/>
        <v>11013.956</v>
      </c>
      <c r="S3071">
        <v>11013.956</v>
      </c>
      <c r="T3071">
        <v>11013.956</v>
      </c>
      <c r="U3071">
        <f t="shared" si="238"/>
        <v>159.4</v>
      </c>
      <c r="V3071">
        <v>159.4</v>
      </c>
      <c r="W3071">
        <v>159.6</v>
      </c>
      <c r="Z3071">
        <f t="shared" si="236"/>
        <v>26.266670000000001</v>
      </c>
      <c r="AB3071">
        <v>26.266670000000001</v>
      </c>
      <c r="AD3071" s="2">
        <v>26.1397680202871</v>
      </c>
      <c r="AE3071">
        <f t="shared" si="239"/>
        <v>0.75</v>
      </c>
      <c r="AF3071">
        <v>0.75</v>
      </c>
      <c r="AH3071">
        <v>0</v>
      </c>
      <c r="AI3071">
        <v>0.75</v>
      </c>
      <c r="AJ3071">
        <v>1.5</v>
      </c>
    </row>
    <row r="3072" spans="1:37">
      <c r="A3072" t="s">
        <v>106</v>
      </c>
      <c r="B3072" t="s">
        <v>107</v>
      </c>
      <c r="C3072">
        <v>2013</v>
      </c>
      <c r="D3072">
        <f t="shared" si="235"/>
        <v>269</v>
      </c>
      <c r="E3072">
        <v>1</v>
      </c>
      <c r="F3072">
        <v>23187.882140000002</v>
      </c>
      <c r="G3072">
        <v>254924.09806799999</v>
      </c>
      <c r="H3072">
        <v>174413.53891100001</v>
      </c>
      <c r="I3072">
        <v>56073.734253000002</v>
      </c>
      <c r="J3072">
        <v>31370.825217000001</v>
      </c>
      <c r="K3072">
        <v>69724.107333000007</v>
      </c>
      <c r="L3072">
        <v>78188.665127</v>
      </c>
      <c r="N3072">
        <v>3542985.2922200002</v>
      </c>
      <c r="O3072">
        <f>VLOOKUP(C3072,[1]pop_15p_a!$A$8:$AL$68,14,FALSE)</f>
        <v>8247240.8341022702</v>
      </c>
      <c r="Q3072">
        <f t="shared" si="234"/>
        <v>-8464.557793999993</v>
      </c>
      <c r="R3072">
        <f t="shared" si="240"/>
        <v>10993.85</v>
      </c>
      <c r="S3072">
        <v>10993.85</v>
      </c>
      <c r="T3072">
        <v>10993.85</v>
      </c>
      <c r="U3072">
        <f t="shared" si="238"/>
        <v>162.9</v>
      </c>
      <c r="V3072">
        <v>162.9</v>
      </c>
      <c r="W3072">
        <v>177.9</v>
      </c>
      <c r="Z3072">
        <f t="shared" si="236"/>
        <v>26.933330000000002</v>
      </c>
      <c r="AB3072">
        <v>26.933330000000002</v>
      </c>
      <c r="AD3072" s="2">
        <v>26.899945358507999</v>
      </c>
      <c r="AE3072">
        <f t="shared" si="239"/>
        <v>0.75</v>
      </c>
      <c r="AF3072">
        <v>0.75</v>
      </c>
      <c r="AH3072">
        <v>0</v>
      </c>
      <c r="AI3072">
        <v>0.75</v>
      </c>
      <c r="AJ3072">
        <v>1.5</v>
      </c>
    </row>
    <row r="3073" spans="1:36">
      <c r="A3073" t="s">
        <v>106</v>
      </c>
      <c r="B3073" t="s">
        <v>107</v>
      </c>
      <c r="C3073">
        <v>2013</v>
      </c>
      <c r="D3073">
        <f t="shared" si="235"/>
        <v>270</v>
      </c>
      <c r="E3073">
        <v>2</v>
      </c>
      <c r="F3073">
        <v>23242.314889000001</v>
      </c>
      <c r="G3073">
        <v>255083.96429900001</v>
      </c>
      <c r="H3073">
        <v>175226.70796199999</v>
      </c>
      <c r="I3073">
        <v>56137.348178</v>
      </c>
      <c r="J3073">
        <v>30045.277726</v>
      </c>
      <c r="K3073">
        <v>71380.635592000006</v>
      </c>
      <c r="L3073">
        <v>76265.505839000005</v>
      </c>
      <c r="N3073">
        <v>3519060.1336580799</v>
      </c>
      <c r="O3073">
        <f>VLOOKUP(C3073,[1]pop_15p_a!$A$8:$AL$68,14,FALSE)</f>
        <v>8247240.8341022702</v>
      </c>
      <c r="Q3073">
        <f t="shared" si="234"/>
        <v>-4884.8702469999989</v>
      </c>
      <c r="R3073">
        <f t="shared" si="240"/>
        <v>10974.981</v>
      </c>
      <c r="S3073">
        <v>10974.981</v>
      </c>
      <c r="T3073">
        <v>10974.981</v>
      </c>
      <c r="U3073">
        <f t="shared" si="238"/>
        <v>171</v>
      </c>
      <c r="V3073">
        <v>171</v>
      </c>
      <c r="W3073">
        <v>177.9</v>
      </c>
      <c r="Z3073">
        <f t="shared" si="236"/>
        <v>27.66667</v>
      </c>
      <c r="AB3073">
        <v>27.66667</v>
      </c>
      <c r="AD3073" s="2">
        <v>27.561153034379</v>
      </c>
      <c r="AE3073">
        <f t="shared" si="239"/>
        <v>0.58333333333333337</v>
      </c>
      <c r="AF3073">
        <v>0.58333333333333337</v>
      </c>
      <c r="AH3073">
        <v>0</v>
      </c>
      <c r="AI3073">
        <v>0.5</v>
      </c>
      <c r="AJ3073">
        <v>1</v>
      </c>
    </row>
    <row r="3074" spans="1:36">
      <c r="A3074" t="s">
        <v>106</v>
      </c>
      <c r="B3074" t="s">
        <v>107</v>
      </c>
      <c r="C3074">
        <v>2013</v>
      </c>
      <c r="D3074">
        <f t="shared" si="235"/>
        <v>271</v>
      </c>
      <c r="E3074">
        <v>3</v>
      </c>
      <c r="F3074">
        <v>23383.172103000001</v>
      </c>
      <c r="G3074">
        <v>256177.147956</v>
      </c>
      <c r="H3074">
        <v>175588.25062899999</v>
      </c>
      <c r="I3074">
        <v>57396.757342999997</v>
      </c>
      <c r="J3074">
        <v>30821.929263000002</v>
      </c>
      <c r="K3074">
        <v>72971.637428000002</v>
      </c>
      <c r="L3074">
        <v>79682.239593000006</v>
      </c>
      <c r="N3074">
        <v>3496281.4850920099</v>
      </c>
      <c r="O3074">
        <f>VLOOKUP(C3074,[1]pop_15p_a!$A$8:$AL$68,14,FALSE)</f>
        <v>8247240.8341022702</v>
      </c>
      <c r="Q3074">
        <f t="shared" si="234"/>
        <v>-6710.6021650000039</v>
      </c>
      <c r="R3074">
        <f t="shared" si="240"/>
        <v>10955.62</v>
      </c>
      <c r="S3074">
        <v>10955.62</v>
      </c>
      <c r="T3074">
        <v>10955.62</v>
      </c>
      <c r="U3074">
        <f t="shared" si="238"/>
        <v>173.4</v>
      </c>
      <c r="V3074">
        <v>173.4</v>
      </c>
      <c r="W3074">
        <v>177.9</v>
      </c>
      <c r="Z3074">
        <f t="shared" si="236"/>
        <v>27.733329999999999</v>
      </c>
      <c r="AB3074">
        <v>27.733329999999999</v>
      </c>
      <c r="AD3074" s="2">
        <v>27.7479600384994</v>
      </c>
      <c r="AE3074">
        <f t="shared" si="239"/>
        <v>0.5</v>
      </c>
      <c r="AF3074">
        <v>0.5</v>
      </c>
      <c r="AH3074">
        <v>0</v>
      </c>
      <c r="AI3074">
        <v>0.5</v>
      </c>
      <c r="AJ3074">
        <v>1</v>
      </c>
    </row>
    <row r="3075" spans="1:36">
      <c r="A3075" t="s">
        <v>106</v>
      </c>
      <c r="B3075" t="s">
        <v>107</v>
      </c>
      <c r="C3075">
        <v>2013</v>
      </c>
      <c r="D3075">
        <f t="shared" si="235"/>
        <v>272</v>
      </c>
      <c r="E3075">
        <v>4</v>
      </c>
      <c r="F3075">
        <v>23277.081311000002</v>
      </c>
      <c r="G3075">
        <v>254567.54188500001</v>
      </c>
      <c r="H3075">
        <v>176320.82211199999</v>
      </c>
      <c r="I3075">
        <v>57324.492371</v>
      </c>
      <c r="J3075">
        <v>30108.610251999999</v>
      </c>
      <c r="K3075">
        <v>70601.549037000004</v>
      </c>
      <c r="L3075">
        <v>73807.707301999995</v>
      </c>
      <c r="N3075">
        <v>3494473.08902991</v>
      </c>
      <c r="O3075">
        <f>VLOOKUP(C3075,[1]pop_15p_a!$A$8:$AL$68,14,FALSE)</f>
        <v>8247240.8341022702</v>
      </c>
      <c r="Q3075">
        <f t="shared" ref="Q3075:Q3097" si="241">K3075-L3075</f>
        <v>-3206.1582649999909</v>
      </c>
      <c r="R3075">
        <f t="shared" si="240"/>
        <v>10936.403</v>
      </c>
      <c r="S3075">
        <v>10936.403</v>
      </c>
      <c r="T3075">
        <v>10936.403</v>
      </c>
      <c r="U3075">
        <f t="shared" si="238"/>
        <v>177.5</v>
      </c>
      <c r="V3075">
        <v>177.5</v>
      </c>
      <c r="W3075">
        <v>177.9</v>
      </c>
      <c r="Z3075">
        <f t="shared" si="236"/>
        <v>27.566669999999998</v>
      </c>
      <c r="AB3075">
        <v>27.566669999999998</v>
      </c>
      <c r="AD3075" s="2">
        <v>27.658040001306599</v>
      </c>
      <c r="AE3075">
        <f t="shared" si="239"/>
        <v>0.33333333333333331</v>
      </c>
      <c r="AF3075">
        <v>0.33333333333333331</v>
      </c>
      <c r="AH3075">
        <v>0</v>
      </c>
      <c r="AI3075">
        <v>0.25</v>
      </c>
      <c r="AJ3075">
        <v>0.75</v>
      </c>
    </row>
    <row r="3076" spans="1:36">
      <c r="A3076" t="s">
        <v>106</v>
      </c>
      <c r="B3076" t="s">
        <v>107</v>
      </c>
      <c r="C3076">
        <v>2014</v>
      </c>
      <c r="D3076">
        <f t="shared" si="235"/>
        <v>273</v>
      </c>
      <c r="E3076">
        <v>1</v>
      </c>
      <c r="F3076">
        <v>23496.961164</v>
      </c>
      <c r="G3076">
        <v>256540.85585600001</v>
      </c>
      <c r="H3076">
        <v>176375.93678399999</v>
      </c>
      <c r="I3076">
        <v>56527.621566000002</v>
      </c>
      <c r="J3076">
        <v>28497.631132999999</v>
      </c>
      <c r="K3076">
        <v>73656.070896000005</v>
      </c>
      <c r="L3076">
        <v>78246.464879000006</v>
      </c>
      <c r="N3076">
        <v>3528960.5199923902</v>
      </c>
      <c r="O3076">
        <f>VLOOKUP(C3076,[1]pop_15p_a!$A$8:$AL$68,14,FALSE)</f>
        <v>8182658.7835066803</v>
      </c>
      <c r="Q3076">
        <f t="shared" si="241"/>
        <v>-4590.3939830000018</v>
      </c>
      <c r="R3076">
        <f t="shared" si="240"/>
        <v>10918.044</v>
      </c>
      <c r="S3076">
        <v>10918.044</v>
      </c>
      <c r="T3076">
        <v>10918.044</v>
      </c>
      <c r="U3076">
        <f t="shared" si="238"/>
        <v>178.8</v>
      </c>
      <c r="V3076">
        <v>178.8</v>
      </c>
      <c r="W3076">
        <v>180.2</v>
      </c>
      <c r="Z3076">
        <f t="shared" si="236"/>
        <v>27.133330000000001</v>
      </c>
      <c r="AB3076">
        <v>27.133330000000001</v>
      </c>
      <c r="AD3076" s="2">
        <v>26.954812423294499</v>
      </c>
      <c r="AE3076">
        <f t="shared" si="239"/>
        <v>0.25</v>
      </c>
      <c r="AF3076">
        <v>0.25</v>
      </c>
      <c r="AH3076">
        <v>0</v>
      </c>
      <c r="AI3076">
        <v>0.25</v>
      </c>
      <c r="AJ3076">
        <v>0.75</v>
      </c>
    </row>
    <row r="3077" spans="1:36">
      <c r="A3077" t="s">
        <v>106</v>
      </c>
      <c r="B3077" t="s">
        <v>107</v>
      </c>
      <c r="C3077">
        <v>2014</v>
      </c>
      <c r="D3077">
        <f t="shared" ref="D3077:D3140" si="242">D2819</f>
        <v>274</v>
      </c>
      <c r="E3077">
        <v>2</v>
      </c>
      <c r="F3077">
        <v>23493.700266</v>
      </c>
      <c r="G3077">
        <v>256107.43440299999</v>
      </c>
      <c r="H3077">
        <v>175950.336828</v>
      </c>
      <c r="I3077">
        <v>57914.974082000001</v>
      </c>
      <c r="J3077">
        <v>29333.666163999998</v>
      </c>
      <c r="K3077">
        <v>74599.647895000002</v>
      </c>
      <c r="L3077">
        <v>83086.354477000001</v>
      </c>
      <c r="N3077">
        <v>3518602.4697134499</v>
      </c>
      <c r="O3077">
        <f>VLOOKUP(C3077,[1]pop_15p_a!$A$8:$AL$68,14,FALSE)</f>
        <v>8182658.7835066803</v>
      </c>
      <c r="Q3077">
        <f t="shared" si="241"/>
        <v>-8486.7065819999989</v>
      </c>
      <c r="R3077">
        <f t="shared" si="240"/>
        <v>10901.111000000001</v>
      </c>
      <c r="S3077">
        <v>10901.111000000001</v>
      </c>
      <c r="T3077">
        <v>10901.111000000001</v>
      </c>
      <c r="U3077">
        <f t="shared" si="238"/>
        <v>181.2</v>
      </c>
      <c r="V3077">
        <v>181.2</v>
      </c>
      <c r="W3077">
        <v>180.2</v>
      </c>
      <c r="Z3077">
        <f t="shared" ref="Z3077:Z3096" si="243">AB3077</f>
        <v>26.933330000000002</v>
      </c>
      <c r="AB3077">
        <v>26.933330000000002</v>
      </c>
      <c r="AD3077" s="2">
        <v>26.873351046255099</v>
      </c>
      <c r="AE3077">
        <f t="shared" si="239"/>
        <v>0.21666666666666667</v>
      </c>
      <c r="AF3077">
        <v>0.21666666666666667</v>
      </c>
      <c r="AH3077">
        <v>-0.1</v>
      </c>
      <c r="AI3077">
        <v>0.15</v>
      </c>
      <c r="AJ3077">
        <v>0.4</v>
      </c>
    </row>
    <row r="3078" spans="1:36">
      <c r="A3078" t="s">
        <v>106</v>
      </c>
      <c r="B3078" t="s">
        <v>107</v>
      </c>
      <c r="C3078">
        <v>2014</v>
      </c>
      <c r="D3078">
        <f t="shared" si="242"/>
        <v>275</v>
      </c>
      <c r="E3078">
        <v>3</v>
      </c>
      <c r="F3078">
        <v>23835.411223999999</v>
      </c>
      <c r="G3078">
        <v>259419.157454</v>
      </c>
      <c r="H3078">
        <v>176512.57923</v>
      </c>
      <c r="I3078">
        <v>55665.399643999997</v>
      </c>
      <c r="J3078">
        <v>27953.214438999999</v>
      </c>
      <c r="K3078">
        <v>79542.765939999997</v>
      </c>
      <c r="L3078">
        <v>84065.082746999993</v>
      </c>
      <c r="N3078">
        <v>3544230.8741701599</v>
      </c>
      <c r="O3078">
        <f>VLOOKUP(C3078,[1]pop_15p_a!$A$8:$AL$68,14,FALSE)</f>
        <v>8182658.7835066803</v>
      </c>
      <c r="Q3078">
        <f t="shared" si="241"/>
        <v>-4522.3168069999956</v>
      </c>
      <c r="R3078">
        <f t="shared" si="240"/>
        <v>10883.771000000001</v>
      </c>
      <c r="S3078">
        <v>10883.771000000001</v>
      </c>
      <c r="T3078">
        <v>10883.771000000001</v>
      </c>
      <c r="U3078">
        <f t="shared" si="238"/>
        <v>179.3</v>
      </c>
      <c r="V3078">
        <v>179.3</v>
      </c>
      <c r="W3078">
        <v>180.2</v>
      </c>
      <c r="Z3078">
        <f t="shared" si="243"/>
        <v>26.2</v>
      </c>
      <c r="AB3078">
        <v>26.2</v>
      </c>
      <c r="AD3078" s="2">
        <v>26.203201865544401</v>
      </c>
      <c r="AE3078">
        <f t="shared" si="239"/>
        <v>0.11666666666666665</v>
      </c>
      <c r="AF3078">
        <v>0.11666666666666665</v>
      </c>
      <c r="AH3078">
        <v>-0.2</v>
      </c>
      <c r="AI3078">
        <v>0.05</v>
      </c>
      <c r="AJ3078">
        <v>0.3</v>
      </c>
    </row>
    <row r="3079" spans="1:36">
      <c r="A3079" t="s">
        <v>106</v>
      </c>
      <c r="B3079" t="s">
        <v>107</v>
      </c>
      <c r="C3079">
        <v>2014</v>
      </c>
      <c r="D3079">
        <f t="shared" si="242"/>
        <v>276</v>
      </c>
      <c r="E3079">
        <v>4</v>
      </c>
      <c r="F3079">
        <v>23605.435550999999</v>
      </c>
      <c r="G3079">
        <v>256510.731539</v>
      </c>
      <c r="H3079">
        <v>178280.64794699999</v>
      </c>
      <c r="I3079">
        <v>54067.840470000003</v>
      </c>
      <c r="J3079">
        <v>30974.838732</v>
      </c>
      <c r="K3079">
        <v>78843.514150000003</v>
      </c>
      <c r="L3079">
        <v>86277.436887000003</v>
      </c>
      <c r="N3079">
        <v>3553206.1361240102</v>
      </c>
      <c r="O3079">
        <f>VLOOKUP(C3079,[1]pop_15p_a!$A$8:$AL$68,14,FALSE)</f>
        <v>8182658.7835066803</v>
      </c>
      <c r="Q3079">
        <f t="shared" si="241"/>
        <v>-7433.9227370000008</v>
      </c>
      <c r="R3079">
        <f t="shared" si="240"/>
        <v>10866.596</v>
      </c>
      <c r="S3079">
        <v>10866.596</v>
      </c>
      <c r="T3079">
        <v>10866.596</v>
      </c>
      <c r="U3079">
        <f t="shared" si="238"/>
        <v>179.1</v>
      </c>
      <c r="V3079">
        <v>179.1</v>
      </c>
      <c r="W3079">
        <v>180.2</v>
      </c>
      <c r="Z3079">
        <f t="shared" si="243"/>
        <v>25.9</v>
      </c>
      <c r="AB3079">
        <v>25.9</v>
      </c>
      <c r="AD3079" s="2">
        <v>25.925798541827401</v>
      </c>
      <c r="AE3079">
        <f t="shared" si="239"/>
        <v>5.000000000000001E-2</v>
      </c>
      <c r="AF3079">
        <v>5.000000000000001E-2</v>
      </c>
      <c r="AH3079">
        <v>-0.2</v>
      </c>
      <c r="AI3079">
        <v>0.05</v>
      </c>
      <c r="AJ3079">
        <v>0.3</v>
      </c>
    </row>
    <row r="3080" spans="1:36">
      <c r="A3080" t="s">
        <v>106</v>
      </c>
      <c r="B3080" t="s">
        <v>107</v>
      </c>
      <c r="C3080">
        <v>2015</v>
      </c>
      <c r="D3080">
        <f t="shared" si="242"/>
        <v>277</v>
      </c>
      <c r="E3080">
        <v>1</v>
      </c>
      <c r="F3080">
        <v>23732.965227000001</v>
      </c>
      <c r="G3080">
        <v>257469.18549599999</v>
      </c>
      <c r="H3080">
        <v>178371.97276899999</v>
      </c>
      <c r="I3080">
        <v>57249.242526000002</v>
      </c>
      <c r="J3080">
        <v>31471.264765</v>
      </c>
      <c r="K3080">
        <v>83132.658783000006</v>
      </c>
      <c r="L3080">
        <v>90615.743468000001</v>
      </c>
      <c r="N3080">
        <v>3555783.3954169401</v>
      </c>
      <c r="O3080">
        <f>VLOOKUP(C3080,[1]pop_15p_a!$A$8:$AL$68,14,FALSE)</f>
        <v>8122140.6463738</v>
      </c>
      <c r="Q3080">
        <f t="shared" si="241"/>
        <v>-7483.0846849999944</v>
      </c>
      <c r="R3080">
        <f t="shared" si="240"/>
        <v>10848.589</v>
      </c>
      <c r="S3080">
        <v>10848.589</v>
      </c>
      <c r="T3080">
        <v>10848.589</v>
      </c>
      <c r="U3080">
        <f t="shared" si="238"/>
        <v>170.1</v>
      </c>
      <c r="V3080">
        <v>170.1</v>
      </c>
      <c r="W3080">
        <v>177.8</v>
      </c>
      <c r="Z3080">
        <f t="shared" si="243"/>
        <v>25.83333</v>
      </c>
      <c r="AB3080">
        <v>25.83333</v>
      </c>
      <c r="AD3080" s="2">
        <v>25.697328865662801</v>
      </c>
      <c r="AE3080">
        <f t="shared" si="239"/>
        <v>5.000000000000001E-2</v>
      </c>
      <c r="AF3080">
        <v>5.000000000000001E-2</v>
      </c>
      <c r="AH3080">
        <v>-0.2</v>
      </c>
      <c r="AI3080">
        <v>0.05</v>
      </c>
      <c r="AJ3080">
        <v>0.3</v>
      </c>
    </row>
    <row r="3081" spans="1:36">
      <c r="A3081" t="s">
        <v>106</v>
      </c>
      <c r="B3081" t="s">
        <v>107</v>
      </c>
      <c r="C3081">
        <v>2015</v>
      </c>
      <c r="D3081">
        <f t="shared" si="242"/>
        <v>278</v>
      </c>
      <c r="E3081">
        <v>2</v>
      </c>
      <c r="F3081">
        <v>23789.414246</v>
      </c>
      <c r="G3081">
        <v>257648.134578</v>
      </c>
      <c r="H3081">
        <v>179438.16634200001</v>
      </c>
      <c r="I3081">
        <v>57098.120884000004</v>
      </c>
      <c r="J3081">
        <v>26876.052206</v>
      </c>
      <c r="K3081">
        <v>83216.355914</v>
      </c>
      <c r="L3081">
        <v>86890.340804000007</v>
      </c>
      <c r="N3081">
        <v>3600048.25734196</v>
      </c>
      <c r="O3081">
        <f>VLOOKUP(C3081,[1]pop_15p_a!$A$8:$AL$68,14,FALSE)</f>
        <v>8122140.6463738</v>
      </c>
      <c r="Q3081">
        <f t="shared" si="241"/>
        <v>-3673.984890000007</v>
      </c>
      <c r="R3081">
        <f t="shared" si="240"/>
        <v>10830.369000000001</v>
      </c>
      <c r="S3081">
        <v>10830.369000000001</v>
      </c>
      <c r="T3081">
        <v>10830.369000000001</v>
      </c>
      <c r="U3081">
        <f t="shared" si="238"/>
        <v>169.3</v>
      </c>
      <c r="V3081">
        <v>169.3</v>
      </c>
      <c r="W3081">
        <v>177.8</v>
      </c>
      <c r="Z3081">
        <f t="shared" si="243"/>
        <v>25.066669999999998</v>
      </c>
      <c r="AB3081">
        <v>25.066669999999998</v>
      </c>
      <c r="AD3081" s="2">
        <v>24.963313385664801</v>
      </c>
      <c r="AE3081">
        <f t="shared" si="239"/>
        <v>5.000000000000001E-2</v>
      </c>
      <c r="AF3081">
        <v>5.000000000000001E-2</v>
      </c>
      <c r="AH3081">
        <v>-0.2</v>
      </c>
      <c r="AI3081">
        <v>0.05</v>
      </c>
      <c r="AJ3081">
        <v>0.3</v>
      </c>
    </row>
    <row r="3082" spans="1:36">
      <c r="A3082" t="s">
        <v>106</v>
      </c>
      <c r="B3082" t="s">
        <v>107</v>
      </c>
      <c r="C3082">
        <v>2015</v>
      </c>
      <c r="D3082">
        <f t="shared" si="242"/>
        <v>279</v>
      </c>
      <c r="E3082">
        <v>3</v>
      </c>
      <c r="F3082">
        <v>23368.859745000002</v>
      </c>
      <c r="G3082">
        <v>252655.88572200001</v>
      </c>
      <c r="H3082">
        <v>170593.02243499999</v>
      </c>
      <c r="I3082">
        <v>56920.278652000001</v>
      </c>
      <c r="J3082">
        <v>26269.403627</v>
      </c>
      <c r="K3082">
        <v>73075.360761000004</v>
      </c>
      <c r="L3082">
        <v>72139.006909000003</v>
      </c>
      <c r="N3082">
        <v>3622914.5613179998</v>
      </c>
      <c r="O3082">
        <f>VLOOKUP(C3082,[1]pop_15p_a!$A$8:$AL$68,14,FALSE)</f>
        <v>8122140.6463738</v>
      </c>
      <c r="Q3082">
        <f t="shared" si="241"/>
        <v>936.35385200000019</v>
      </c>
      <c r="R3082">
        <f t="shared" si="240"/>
        <v>10811.647999999999</v>
      </c>
      <c r="S3082">
        <v>10811.647999999999</v>
      </c>
      <c r="T3082">
        <v>10811.647999999999</v>
      </c>
      <c r="U3082">
        <f t="shared" si="238"/>
        <v>171.6</v>
      </c>
      <c r="V3082">
        <v>171.6</v>
      </c>
      <c r="W3082">
        <v>177.8</v>
      </c>
      <c r="Z3082">
        <f t="shared" si="243"/>
        <v>24.733329999999999</v>
      </c>
      <c r="AB3082">
        <v>24.733329999999999</v>
      </c>
      <c r="AD3082" s="2">
        <v>24.752681176240799</v>
      </c>
      <c r="AE3082">
        <f t="shared" si="239"/>
        <v>5.000000000000001E-2</v>
      </c>
      <c r="AF3082">
        <v>5.000000000000001E-2</v>
      </c>
      <c r="AH3082">
        <v>-0.2</v>
      </c>
      <c r="AI3082">
        <v>0.05</v>
      </c>
      <c r="AJ3082">
        <v>0.3</v>
      </c>
    </row>
    <row r="3083" spans="1:36">
      <c r="A3083" t="s">
        <v>106</v>
      </c>
      <c r="B3083" t="s">
        <v>107</v>
      </c>
      <c r="C3083">
        <v>2015</v>
      </c>
      <c r="D3083">
        <f t="shared" si="242"/>
        <v>280</v>
      </c>
      <c r="E3083">
        <v>4</v>
      </c>
      <c r="F3083">
        <v>23698.411534999999</v>
      </c>
      <c r="G3083">
        <v>255777.903636</v>
      </c>
      <c r="H3083">
        <v>176795.39941400001</v>
      </c>
      <c r="I3083">
        <v>56266.493333999999</v>
      </c>
      <c r="J3083">
        <v>32866.838686000003</v>
      </c>
      <c r="K3083">
        <v>75882.067758999998</v>
      </c>
      <c r="L3083">
        <v>83372.588732000004</v>
      </c>
      <c r="N3083">
        <v>3663953.7859231001</v>
      </c>
      <c r="O3083">
        <f>VLOOKUP(C3083,[1]pop_15p_a!$A$8:$AL$68,14,FALSE)</f>
        <v>8122140.6463738</v>
      </c>
      <c r="Q3083">
        <f t="shared" si="241"/>
        <v>-7490.5209730000061</v>
      </c>
      <c r="R3083">
        <f t="shared" si="240"/>
        <v>10793.04</v>
      </c>
      <c r="S3083">
        <v>10793.04</v>
      </c>
      <c r="T3083">
        <v>10793.04</v>
      </c>
      <c r="U3083">
        <f t="shared" si="238"/>
        <v>176.1</v>
      </c>
      <c r="V3083">
        <v>176.1</v>
      </c>
      <c r="W3083">
        <v>177.8</v>
      </c>
      <c r="Z3083">
        <f t="shared" si="243"/>
        <v>24.3</v>
      </c>
      <c r="AB3083">
        <v>24.3</v>
      </c>
      <c r="AD3083" s="2">
        <v>24.1784222498808</v>
      </c>
      <c r="AE3083">
        <f t="shared" si="239"/>
        <v>5.000000000000001E-2</v>
      </c>
      <c r="AF3083">
        <v>5.000000000000001E-2</v>
      </c>
      <c r="AH3083">
        <v>-0.3</v>
      </c>
      <c r="AI3083">
        <v>0.05</v>
      </c>
      <c r="AJ3083">
        <v>0.3</v>
      </c>
    </row>
    <row r="3084" spans="1:36">
      <c r="A3084" t="s">
        <v>106</v>
      </c>
      <c r="B3084" t="s">
        <v>107</v>
      </c>
      <c r="C3084">
        <v>2016</v>
      </c>
      <c r="D3084">
        <f t="shared" si="242"/>
        <v>281</v>
      </c>
      <c r="E3084">
        <v>1</v>
      </c>
      <c r="F3084">
        <v>23726.772002999998</v>
      </c>
      <c r="G3084">
        <v>255816.74093599999</v>
      </c>
      <c r="H3084">
        <v>176078.54266499999</v>
      </c>
      <c r="I3084">
        <v>56871.938268999998</v>
      </c>
      <c r="J3084">
        <v>28752.464072999999</v>
      </c>
      <c r="K3084">
        <v>75462.491389999996</v>
      </c>
      <c r="L3084">
        <v>82142.209719000006</v>
      </c>
      <c r="N3084">
        <v>3664584.0659708399</v>
      </c>
      <c r="O3084">
        <f>VLOOKUP(C3084,[1]pop_15p_a!$A$8:$AL$68,14,FALSE)</f>
        <v>8101792.5544866296</v>
      </c>
      <c r="Q3084">
        <f t="shared" si="241"/>
        <v>-6679.7183290000103</v>
      </c>
      <c r="R3084">
        <f t="shared" si="240"/>
        <v>10781.776</v>
      </c>
      <c r="S3084">
        <v>10781.776</v>
      </c>
      <c r="T3084">
        <v>10781.776</v>
      </c>
      <c r="U3084">
        <f t="shared" si="238"/>
        <v>175.1</v>
      </c>
      <c r="V3084">
        <v>175.1</v>
      </c>
      <c r="W3084">
        <v>181.1</v>
      </c>
      <c r="Z3084">
        <f t="shared" si="243"/>
        <v>24.033329999999999</v>
      </c>
      <c r="AB3084">
        <v>24.033329999999999</v>
      </c>
      <c r="AD3084" s="2">
        <v>23.971646799183599</v>
      </c>
      <c r="AE3084">
        <f t="shared" si="239"/>
        <v>3.3333333333333333E-2</v>
      </c>
      <c r="AF3084">
        <v>3.3333333333333333E-2</v>
      </c>
      <c r="AH3084">
        <v>-0.4</v>
      </c>
      <c r="AI3084">
        <v>0</v>
      </c>
      <c r="AJ3084">
        <v>0.25</v>
      </c>
    </row>
    <row r="3085" spans="1:36">
      <c r="A3085" t="s">
        <v>106</v>
      </c>
      <c r="B3085" t="s">
        <v>107</v>
      </c>
      <c r="C3085">
        <v>2016</v>
      </c>
      <c r="D3085">
        <f t="shared" si="242"/>
        <v>282</v>
      </c>
      <c r="E3085">
        <v>2</v>
      </c>
      <c r="F3085">
        <v>23600.058464999998</v>
      </c>
      <c r="G3085">
        <v>254360.48613</v>
      </c>
      <c r="H3085">
        <v>175560.55907799999</v>
      </c>
      <c r="I3085">
        <v>56605.203865000003</v>
      </c>
      <c r="J3085">
        <v>30609.240307</v>
      </c>
      <c r="K3085">
        <v>74706.014840000003</v>
      </c>
      <c r="L3085">
        <v>85223.332978000006</v>
      </c>
      <c r="N3085">
        <v>3670896.7466704501</v>
      </c>
      <c r="O3085">
        <f>VLOOKUP(C3085,[1]pop_15p_a!$A$8:$AL$68,14,FALSE)</f>
        <v>8101792.5544866296</v>
      </c>
      <c r="Q3085">
        <f t="shared" si="241"/>
        <v>-10517.318138000002</v>
      </c>
      <c r="R3085">
        <f t="shared" si="240"/>
        <v>10777.96</v>
      </c>
      <c r="S3085">
        <v>10777.96</v>
      </c>
      <c r="T3085">
        <v>10777.96</v>
      </c>
      <c r="U3085">
        <f t="shared" ref="U3085:U3096" si="244">V3085</f>
        <v>178.7</v>
      </c>
      <c r="V3085">
        <v>178.7</v>
      </c>
      <c r="W3085">
        <v>181.1</v>
      </c>
      <c r="Z3085">
        <f t="shared" si="243"/>
        <v>23.533329999999999</v>
      </c>
      <c r="AB3085">
        <v>23.533329999999999</v>
      </c>
      <c r="AD3085" s="2">
        <v>23.656444081393701</v>
      </c>
      <c r="AE3085">
        <f t="shared" si="239"/>
        <v>0</v>
      </c>
      <c r="AF3085">
        <v>0</v>
      </c>
      <c r="AH3085">
        <v>-0.4</v>
      </c>
      <c r="AI3085">
        <v>0</v>
      </c>
      <c r="AJ3085">
        <v>0.25</v>
      </c>
    </row>
    <row r="3086" spans="1:36">
      <c r="A3086" t="s">
        <v>106</v>
      </c>
      <c r="B3086" t="s">
        <v>107</v>
      </c>
      <c r="C3086">
        <v>2016</v>
      </c>
      <c r="D3086">
        <f t="shared" si="242"/>
        <v>283</v>
      </c>
      <c r="E3086">
        <v>3</v>
      </c>
      <c r="F3086">
        <v>23681.404798</v>
      </c>
      <c r="G3086">
        <v>255144.378864</v>
      </c>
      <c r="H3086">
        <v>176077.81828400001</v>
      </c>
      <c r="I3086">
        <v>57067.152197000003</v>
      </c>
      <c r="J3086">
        <v>29521.244089</v>
      </c>
      <c r="K3086">
        <v>79584.567530999993</v>
      </c>
      <c r="L3086">
        <v>82230.976334000006</v>
      </c>
      <c r="N3086">
        <v>3684323.1148866001</v>
      </c>
      <c r="O3086">
        <f>VLOOKUP(C3086,[1]pop_15p_a!$A$8:$AL$68,14,FALSE)</f>
        <v>8101792.5544866296</v>
      </c>
      <c r="Q3086">
        <f t="shared" si="241"/>
        <v>-2646.408803000013</v>
      </c>
      <c r="R3086">
        <f t="shared" si="240"/>
        <v>10774.039000000001</v>
      </c>
      <c r="S3086">
        <v>10774.039000000001</v>
      </c>
      <c r="T3086">
        <v>10774.039000000001</v>
      </c>
      <c r="U3086">
        <f t="shared" si="244"/>
        <v>176.2</v>
      </c>
      <c r="V3086">
        <v>176.2</v>
      </c>
      <c r="W3086">
        <v>181.1</v>
      </c>
      <c r="Z3086">
        <f t="shared" si="243"/>
        <v>23.233329999999999</v>
      </c>
      <c r="AB3086">
        <v>23.233329999999999</v>
      </c>
      <c r="AD3086" s="2">
        <v>23.3983656847834</v>
      </c>
      <c r="AE3086">
        <f t="shared" si="239"/>
        <v>0</v>
      </c>
      <c r="AF3086">
        <v>0</v>
      </c>
      <c r="AH3086">
        <v>-0.4</v>
      </c>
      <c r="AI3086">
        <v>0</v>
      </c>
      <c r="AJ3086">
        <v>0.25</v>
      </c>
    </row>
    <row r="3087" spans="1:36">
      <c r="A3087" t="s">
        <v>106</v>
      </c>
      <c r="B3087" t="s">
        <v>107</v>
      </c>
      <c r="C3087">
        <v>2016</v>
      </c>
      <c r="D3087">
        <f t="shared" si="242"/>
        <v>284</v>
      </c>
      <c r="E3087">
        <v>4</v>
      </c>
      <c r="F3087">
        <v>23728.168942</v>
      </c>
      <c r="G3087">
        <v>255555.72518000001</v>
      </c>
      <c r="H3087">
        <v>178125.712956</v>
      </c>
      <c r="I3087">
        <v>55438.598730999998</v>
      </c>
      <c r="J3087">
        <v>34031.928206999997</v>
      </c>
      <c r="K3087">
        <v>79461.673637</v>
      </c>
      <c r="L3087">
        <v>87260.268442999994</v>
      </c>
      <c r="N3087">
        <v>3674439.6824720702</v>
      </c>
      <c r="O3087">
        <f>VLOOKUP(C3087,[1]pop_15p_a!$A$8:$AL$68,14,FALSE)</f>
        <v>8101792.5544866296</v>
      </c>
      <c r="Q3087">
        <f t="shared" si="241"/>
        <v>-7798.5948059999937</v>
      </c>
      <c r="R3087">
        <f t="shared" si="240"/>
        <v>10770.141</v>
      </c>
      <c r="S3087">
        <v>10770.141</v>
      </c>
      <c r="T3087">
        <v>10770.141</v>
      </c>
      <c r="U3087">
        <f t="shared" si="244"/>
        <v>178.7</v>
      </c>
      <c r="V3087">
        <v>178.7</v>
      </c>
      <c r="W3087">
        <v>181.1</v>
      </c>
      <c r="Z3087">
        <f t="shared" si="243"/>
        <v>23.366669999999999</v>
      </c>
      <c r="AB3087">
        <v>23.366669999999999</v>
      </c>
      <c r="AD3087" s="2">
        <v>23.127984285397499</v>
      </c>
      <c r="AE3087">
        <f t="shared" si="239"/>
        <v>0</v>
      </c>
      <c r="AF3087">
        <v>0</v>
      </c>
      <c r="AH3087">
        <v>-0.4</v>
      </c>
      <c r="AI3087">
        <v>0</v>
      </c>
      <c r="AJ3087">
        <v>0.25</v>
      </c>
    </row>
    <row r="3088" spans="1:36">
      <c r="A3088" t="s">
        <v>106</v>
      </c>
      <c r="B3088" t="s">
        <v>107</v>
      </c>
      <c r="C3088">
        <v>2017</v>
      </c>
      <c r="D3088">
        <f t="shared" si="242"/>
        <v>285</v>
      </c>
      <c r="E3088">
        <v>1</v>
      </c>
      <c r="F3088">
        <v>23761.612612000001</v>
      </c>
      <c r="G3088">
        <v>255788.10450399999</v>
      </c>
      <c r="H3088">
        <v>177987.14872299999</v>
      </c>
      <c r="I3088">
        <v>55200.502658999998</v>
      </c>
      <c r="J3088">
        <v>30986.030567000002</v>
      </c>
      <c r="K3088">
        <v>79986.455988000002</v>
      </c>
      <c r="L3088">
        <v>95399.461125000002</v>
      </c>
      <c r="N3088">
        <v>3721556.4715903001</v>
      </c>
      <c r="O3088">
        <f>VLOOKUP(C3088,[1]pop_15p_a!$A$8:$AL$68,14,FALSE)</f>
        <v>8076625.7860673303</v>
      </c>
      <c r="Q3088">
        <f t="shared" si="241"/>
        <v>-15413.005137</v>
      </c>
      <c r="R3088">
        <f t="shared" si="240"/>
        <v>10764.762000000001</v>
      </c>
      <c r="S3088">
        <v>10764.762000000001</v>
      </c>
      <c r="T3088">
        <v>10764.762000000001</v>
      </c>
      <c r="U3088">
        <f t="shared" si="244"/>
        <v>175.7</v>
      </c>
      <c r="V3088">
        <v>175.7</v>
      </c>
      <c r="W3088">
        <v>179.3</v>
      </c>
      <c r="Z3088">
        <f t="shared" si="243"/>
        <v>22.566669999999998</v>
      </c>
      <c r="AB3088">
        <v>22.566669999999998</v>
      </c>
      <c r="AD3088" s="2">
        <v>22.329764375472202</v>
      </c>
      <c r="AE3088">
        <f t="shared" si="239"/>
        <v>0</v>
      </c>
      <c r="AF3088">
        <v>0</v>
      </c>
      <c r="AH3088">
        <v>-0.4</v>
      </c>
      <c r="AI3088">
        <v>0</v>
      </c>
      <c r="AJ3088">
        <v>0.25</v>
      </c>
    </row>
    <row r="3089" spans="1:49">
      <c r="A3089" t="s">
        <v>106</v>
      </c>
      <c r="B3089" t="s">
        <v>107</v>
      </c>
      <c r="C3089">
        <v>2017</v>
      </c>
      <c r="D3089">
        <f t="shared" si="242"/>
        <v>286</v>
      </c>
      <c r="E3089">
        <v>2</v>
      </c>
      <c r="F3089">
        <v>24056.236161000001</v>
      </c>
      <c r="G3089">
        <v>258800.06782</v>
      </c>
      <c r="H3089">
        <v>177789.968135</v>
      </c>
      <c r="I3089">
        <v>55982.992938000003</v>
      </c>
      <c r="J3089">
        <v>27918.072616000001</v>
      </c>
      <c r="K3089">
        <v>81454.233378999998</v>
      </c>
      <c r="L3089">
        <v>90164.278592999995</v>
      </c>
      <c r="N3089">
        <v>3755184.8829513998</v>
      </c>
      <c r="O3089">
        <f>VLOOKUP(C3089,[1]pop_15p_a!$A$8:$AL$68,14,FALSE)</f>
        <v>8076625.7860673303</v>
      </c>
      <c r="Q3089">
        <f t="shared" si="241"/>
        <v>-8710.0452139999979</v>
      </c>
      <c r="R3089">
        <f t="shared" si="240"/>
        <v>10758.128000000001</v>
      </c>
      <c r="S3089">
        <v>10758.128000000001</v>
      </c>
      <c r="T3089">
        <v>10758.128000000001</v>
      </c>
      <c r="U3089">
        <f t="shared" si="244"/>
        <v>174.1</v>
      </c>
      <c r="V3089">
        <v>174.1</v>
      </c>
      <c r="W3089">
        <v>179.3</v>
      </c>
      <c r="Z3089">
        <f t="shared" si="243"/>
        <v>21.533329999999999</v>
      </c>
      <c r="AB3089">
        <v>21.533329999999999</v>
      </c>
      <c r="AD3089" s="2">
        <v>21.763296605953901</v>
      </c>
      <c r="AE3089">
        <f t="shared" si="239"/>
        <v>0</v>
      </c>
      <c r="AF3089">
        <v>0</v>
      </c>
      <c r="AH3089">
        <v>-0.4</v>
      </c>
      <c r="AI3089">
        <v>0</v>
      </c>
      <c r="AJ3089">
        <v>0.25</v>
      </c>
    </row>
    <row r="3090" spans="1:49">
      <c r="A3090" t="s">
        <v>106</v>
      </c>
      <c r="B3090" t="s">
        <v>107</v>
      </c>
      <c r="C3090">
        <v>2017</v>
      </c>
      <c r="D3090">
        <f t="shared" si="242"/>
        <v>287</v>
      </c>
      <c r="E3090">
        <v>3</v>
      </c>
      <c r="F3090">
        <v>24180.202660999999</v>
      </c>
      <c r="G3090">
        <v>259968.975576</v>
      </c>
      <c r="H3090">
        <v>178334.010048</v>
      </c>
      <c r="I3090">
        <v>57290.914300999997</v>
      </c>
      <c r="J3090">
        <v>37239.678931000002</v>
      </c>
      <c r="K3090">
        <v>85150.113914999994</v>
      </c>
      <c r="L3090">
        <v>86162.855739000006</v>
      </c>
      <c r="N3090">
        <v>3768337.2626404702</v>
      </c>
      <c r="O3090">
        <f>VLOOKUP(C3090,[1]pop_15p_a!$A$8:$AL$68,14,FALSE)</f>
        <v>8076625.7860673303</v>
      </c>
      <c r="Q3090">
        <f t="shared" si="241"/>
        <v>-1012.7418240000115</v>
      </c>
      <c r="R3090">
        <f t="shared" si="240"/>
        <v>10751.315000000001</v>
      </c>
      <c r="S3090">
        <v>10751.315000000001</v>
      </c>
      <c r="T3090">
        <v>10751.315000000001</v>
      </c>
      <c r="U3090">
        <f t="shared" si="244"/>
        <v>175.5</v>
      </c>
      <c r="V3090">
        <v>175.5</v>
      </c>
      <c r="W3090">
        <v>179.3</v>
      </c>
      <c r="Z3090">
        <f t="shared" si="243"/>
        <v>20.9</v>
      </c>
      <c r="AB3090">
        <v>20.9</v>
      </c>
      <c r="AD3090" s="2">
        <v>21.058008350835699</v>
      </c>
      <c r="AE3090">
        <f t="shared" si="239"/>
        <v>0</v>
      </c>
      <c r="AF3090">
        <v>0</v>
      </c>
      <c r="AH3090">
        <v>-0.4</v>
      </c>
      <c r="AI3090">
        <v>0</v>
      </c>
      <c r="AJ3090">
        <v>0.25</v>
      </c>
    </row>
    <row r="3091" spans="1:49">
      <c r="A3091" t="s">
        <v>106</v>
      </c>
      <c r="B3091" t="s">
        <v>107</v>
      </c>
      <c r="C3091">
        <v>2017</v>
      </c>
      <c r="D3091">
        <f t="shared" si="242"/>
        <v>288</v>
      </c>
      <c r="E3091">
        <v>4</v>
      </c>
      <c r="F3091">
        <v>24294.193313</v>
      </c>
      <c r="G3091">
        <v>261030.101883</v>
      </c>
      <c r="H3091">
        <v>178010.953068</v>
      </c>
      <c r="I3091">
        <v>56381.644372000002</v>
      </c>
      <c r="J3091">
        <v>38331.453298</v>
      </c>
      <c r="K3091">
        <v>83856.604556000006</v>
      </c>
      <c r="L3091">
        <v>90044.283597999995</v>
      </c>
      <c r="N3091">
        <v>3765621.38281783</v>
      </c>
      <c r="O3091">
        <f>VLOOKUP(C3091,[1]pop_15p_a!$A$8:$AL$68,14,FALSE)</f>
        <v>8076625.7860673303</v>
      </c>
      <c r="Q3091">
        <f t="shared" si="241"/>
        <v>-6187.6790419999888</v>
      </c>
      <c r="R3091">
        <f t="shared" si="240"/>
        <v>10744.547</v>
      </c>
      <c r="S3091">
        <v>10744.547</v>
      </c>
      <c r="T3091">
        <v>10744.547</v>
      </c>
      <c r="U3091">
        <f t="shared" si="244"/>
        <v>176.6</v>
      </c>
      <c r="V3091">
        <v>176.6</v>
      </c>
      <c r="W3091">
        <v>179.3</v>
      </c>
      <c r="Z3091">
        <f t="shared" si="243"/>
        <v>21</v>
      </c>
      <c r="AB3091">
        <v>21</v>
      </c>
      <c r="AD3091" s="2">
        <v>20.7966397782813</v>
      </c>
      <c r="AE3091">
        <f t="shared" si="239"/>
        <v>0</v>
      </c>
      <c r="AF3091">
        <v>0</v>
      </c>
      <c r="AH3091">
        <v>-0.4</v>
      </c>
      <c r="AI3091">
        <v>0</v>
      </c>
      <c r="AJ3091">
        <v>0.25</v>
      </c>
    </row>
    <row r="3092" spans="1:49">
      <c r="A3092" t="s">
        <v>106</v>
      </c>
      <c r="B3092" t="s">
        <v>107</v>
      </c>
      <c r="C3092">
        <v>2018</v>
      </c>
      <c r="D3092">
        <f t="shared" si="242"/>
        <v>289</v>
      </c>
      <c r="E3092">
        <v>1</v>
      </c>
      <c r="F3092">
        <v>24455.788429</v>
      </c>
      <c r="G3092">
        <v>262608.97074100003</v>
      </c>
      <c r="H3092">
        <v>178878.68591500001</v>
      </c>
      <c r="I3092">
        <v>55060.188321000001</v>
      </c>
      <c r="J3092">
        <v>28242.357958000001</v>
      </c>
      <c r="K3092">
        <v>86913.055997000003</v>
      </c>
      <c r="L3092">
        <v>88213.084638</v>
      </c>
      <c r="Q3092">
        <f t="shared" si="241"/>
        <v>-1300.0286409999972</v>
      </c>
      <c r="R3092">
        <f t="shared" si="240"/>
        <v>10738.111000000001</v>
      </c>
      <c r="S3092">
        <v>10738.111000000001</v>
      </c>
      <c r="T3092">
        <v>10738.111000000001</v>
      </c>
      <c r="U3092">
        <f t="shared" si="244"/>
        <v>178.2</v>
      </c>
      <c r="V3092">
        <v>178.2</v>
      </c>
      <c r="W3092">
        <v>184.9</v>
      </c>
      <c r="Z3092">
        <f t="shared" si="243"/>
        <v>20.433330000000002</v>
      </c>
      <c r="AB3092">
        <v>20.433330000000002</v>
      </c>
      <c r="AD3092" s="2">
        <v>20.107649492388902</v>
      </c>
      <c r="AE3092">
        <f t="shared" si="239"/>
        <v>0</v>
      </c>
      <c r="AF3092">
        <v>0</v>
      </c>
      <c r="AH3092">
        <v>-0.4</v>
      </c>
      <c r="AI3092">
        <v>0</v>
      </c>
      <c r="AJ3092">
        <v>0.25</v>
      </c>
    </row>
    <row r="3093" spans="1:49">
      <c r="A3093" t="s">
        <v>106</v>
      </c>
      <c r="B3093" t="s">
        <v>107</v>
      </c>
      <c r="C3093">
        <v>2018</v>
      </c>
      <c r="D3093">
        <f t="shared" si="242"/>
        <v>290</v>
      </c>
      <c r="E3093">
        <v>2</v>
      </c>
      <c r="F3093">
        <v>24467.613958000002</v>
      </c>
      <c r="G3093">
        <v>262591.44886300003</v>
      </c>
      <c r="H3093">
        <v>180318.62071300001</v>
      </c>
      <c r="I3093">
        <v>53793.094173999998</v>
      </c>
      <c r="J3093">
        <v>33222.667030999997</v>
      </c>
      <c r="K3093">
        <v>88837.856583999994</v>
      </c>
      <c r="L3093">
        <v>92680.177979</v>
      </c>
      <c r="Q3093">
        <f t="shared" si="241"/>
        <v>-3842.3213950000063</v>
      </c>
      <c r="R3093">
        <f t="shared" si="240"/>
        <v>10732.205</v>
      </c>
      <c r="S3093">
        <v>10732.205</v>
      </c>
      <c r="T3093">
        <v>10732.205</v>
      </c>
      <c r="U3093">
        <f t="shared" si="244"/>
        <v>177.8</v>
      </c>
      <c r="V3093">
        <v>177.8</v>
      </c>
      <c r="W3093">
        <v>184.9</v>
      </c>
      <c r="Z3093">
        <f t="shared" si="243"/>
        <v>19.466670000000001</v>
      </c>
      <c r="AB3093">
        <v>19.466670000000001</v>
      </c>
      <c r="AD3093" s="2">
        <v>19.571278584028899</v>
      </c>
      <c r="AE3093">
        <f t="shared" ref="AE3093:AE3095" si="245">AF3093</f>
        <v>0</v>
      </c>
      <c r="AF3093">
        <v>0</v>
      </c>
      <c r="AH3093">
        <v>-0.4</v>
      </c>
      <c r="AI3093">
        <v>0</v>
      </c>
      <c r="AJ3093">
        <v>0.25</v>
      </c>
    </row>
    <row r="3094" spans="1:49">
      <c r="A3094" t="s">
        <v>106</v>
      </c>
      <c r="B3094" t="s">
        <v>107</v>
      </c>
      <c r="C3094">
        <v>2018</v>
      </c>
      <c r="D3094">
        <f t="shared" si="242"/>
        <v>291</v>
      </c>
      <c r="E3094">
        <v>3</v>
      </c>
      <c r="F3094">
        <v>24725.879174999998</v>
      </c>
      <c r="G3094">
        <v>265213.538367</v>
      </c>
      <c r="H3094">
        <v>180286.886616</v>
      </c>
      <c r="I3094">
        <v>54725.016009999999</v>
      </c>
      <c r="J3094">
        <v>28724.001317999999</v>
      </c>
      <c r="K3094">
        <v>91048.164799000006</v>
      </c>
      <c r="L3094">
        <v>99591.861206999994</v>
      </c>
      <c r="Q3094">
        <f t="shared" si="241"/>
        <v>-8543.6964079999889</v>
      </c>
      <c r="R3094">
        <f t="shared" si="240"/>
        <v>10726.152</v>
      </c>
      <c r="S3094">
        <v>10726.152</v>
      </c>
      <c r="T3094">
        <v>10726.152</v>
      </c>
      <c r="U3094">
        <f t="shared" si="244"/>
        <v>183</v>
      </c>
      <c r="V3094">
        <v>183</v>
      </c>
      <c r="W3094">
        <v>184.9</v>
      </c>
      <c r="Z3094">
        <f t="shared" si="243"/>
        <v>18.933330000000002</v>
      </c>
      <c r="AB3094">
        <v>18.933330000000002</v>
      </c>
      <c r="AD3094" s="2">
        <v>19.090214091874302</v>
      </c>
      <c r="AE3094">
        <f t="shared" si="245"/>
        <v>0</v>
      </c>
      <c r="AF3094">
        <v>0</v>
      </c>
      <c r="AH3094">
        <v>-0.5</v>
      </c>
      <c r="AI3094">
        <v>0</v>
      </c>
      <c r="AJ3094">
        <v>0.25</v>
      </c>
    </row>
    <row r="3095" spans="1:49">
      <c r="A3095" t="s">
        <v>106</v>
      </c>
      <c r="B3095" t="s">
        <v>107</v>
      </c>
      <c r="C3095">
        <v>2018</v>
      </c>
      <c r="D3095">
        <f t="shared" si="242"/>
        <v>292</v>
      </c>
      <c r="E3095">
        <v>4</v>
      </c>
      <c r="F3095">
        <v>24720.769187000002</v>
      </c>
      <c r="G3095">
        <v>265010.42796</v>
      </c>
      <c r="H3095">
        <v>179738.65613700001</v>
      </c>
      <c r="I3095">
        <v>55598.046322000002</v>
      </c>
      <c r="J3095">
        <v>28187.066828999999</v>
      </c>
      <c r="K3095">
        <v>92422.456827999995</v>
      </c>
      <c r="L3095">
        <v>91994.839231000005</v>
      </c>
      <c r="Q3095">
        <f t="shared" si="241"/>
        <v>427.61759699998947</v>
      </c>
      <c r="R3095">
        <f t="shared" si="240"/>
        <v>10720.153</v>
      </c>
      <c r="S3095">
        <v>10720.153</v>
      </c>
      <c r="T3095">
        <v>10720.153</v>
      </c>
      <c r="U3095">
        <f t="shared" si="244"/>
        <v>181.8</v>
      </c>
      <c r="V3095">
        <v>181.8</v>
      </c>
      <c r="W3095">
        <v>184.9</v>
      </c>
      <c r="Z3095">
        <f t="shared" si="243"/>
        <v>18.566669999999998</v>
      </c>
      <c r="AB3095">
        <v>18.566669999999998</v>
      </c>
      <c r="AD3095" s="2">
        <v>18.395743178975401</v>
      </c>
      <c r="AE3095">
        <f t="shared" si="245"/>
        <v>0</v>
      </c>
      <c r="AF3095">
        <v>0</v>
      </c>
    </row>
    <row r="3096" spans="1:49">
      <c r="A3096" t="s">
        <v>106</v>
      </c>
      <c r="B3096" t="s">
        <v>107</v>
      </c>
      <c r="C3096">
        <v>2019</v>
      </c>
      <c r="D3096">
        <f t="shared" si="242"/>
        <v>293</v>
      </c>
      <c r="E3096">
        <f>E3092</f>
        <v>1</v>
      </c>
      <c r="F3096">
        <v>24772.770952999999</v>
      </c>
      <c r="G3096">
        <v>265411.85116299998</v>
      </c>
      <c r="H3096">
        <v>179834.431186</v>
      </c>
      <c r="I3096">
        <v>54284.362319</v>
      </c>
      <c r="J3096">
        <v>30573.236617999999</v>
      </c>
      <c r="K3096">
        <v>90632.937067000006</v>
      </c>
      <c r="L3096">
        <v>96871.913545000003</v>
      </c>
      <c r="Q3096">
        <f t="shared" si="241"/>
        <v>-6238.9764779999969</v>
      </c>
      <c r="R3096">
        <f t="shared" si="240"/>
        <v>10713.853999999999</v>
      </c>
      <c r="S3096">
        <v>10713.853999999999</v>
      </c>
      <c r="T3096">
        <v>10713.853999999999</v>
      </c>
      <c r="U3096">
        <f t="shared" si="244"/>
        <v>182.5</v>
      </c>
      <c r="V3096">
        <v>182.5</v>
      </c>
      <c r="W3096">
        <v>176.6</v>
      </c>
      <c r="Z3096">
        <f t="shared" si="243"/>
        <v>18.399999999999999</v>
      </c>
      <c r="AB3096">
        <v>18.399999999999999</v>
      </c>
      <c r="AD3096" s="2">
        <v>18.1654520379203</v>
      </c>
    </row>
    <row r="3097" spans="1:49">
      <c r="A3097" t="s">
        <v>106</v>
      </c>
      <c r="B3097" t="s">
        <v>107</v>
      </c>
      <c r="C3097">
        <v>2019</v>
      </c>
      <c r="D3097">
        <f t="shared" si="242"/>
        <v>294</v>
      </c>
      <c r="E3097">
        <f>E3093</f>
        <v>2</v>
      </c>
      <c r="F3097">
        <v>24996.170055999999</v>
      </c>
      <c r="G3097">
        <v>267645.740987</v>
      </c>
      <c r="H3097">
        <v>179115.54084900001</v>
      </c>
      <c r="I3097">
        <v>56624.687366999999</v>
      </c>
      <c r="J3097">
        <v>31304.297995000001</v>
      </c>
      <c r="K3097">
        <v>93620.101746</v>
      </c>
      <c r="L3097">
        <v>96082.997399</v>
      </c>
      <c r="Q3097">
        <f t="shared" si="241"/>
        <v>-2462.8956529999996</v>
      </c>
      <c r="R3097">
        <f t="shared" si="240"/>
        <v>10707.47</v>
      </c>
      <c r="S3097">
        <v>10707.47</v>
      </c>
      <c r="T3097">
        <v>10707.47</v>
      </c>
      <c r="W3097">
        <v>176.6</v>
      </c>
      <c r="Z3097">
        <f>AB3097</f>
        <v>17.16667</v>
      </c>
      <c r="AB3097">
        <v>17.16667</v>
      </c>
      <c r="AD3097" s="2">
        <v>17.3834068033945</v>
      </c>
    </row>
    <row r="3098" spans="1:49">
      <c r="A3098" t="s">
        <v>12</v>
      </c>
      <c r="B3098" t="s">
        <v>46</v>
      </c>
      <c r="C3098">
        <v>1955</v>
      </c>
      <c r="D3098">
        <f t="shared" si="242"/>
        <v>37</v>
      </c>
      <c r="E3098">
        <v>1</v>
      </c>
      <c r="AT3098">
        <v>2</v>
      </c>
      <c r="AV3098">
        <v>0</v>
      </c>
      <c r="AW3098">
        <v>1</v>
      </c>
    </row>
    <row r="3099" spans="1:49">
      <c r="A3099" t="s">
        <v>12</v>
      </c>
      <c r="B3099" t="s">
        <v>46</v>
      </c>
      <c r="C3099">
        <v>1955</v>
      </c>
      <c r="D3099">
        <f t="shared" si="242"/>
        <v>38</v>
      </c>
      <c r="E3099">
        <v>2</v>
      </c>
      <c r="AT3099">
        <v>2</v>
      </c>
      <c r="AV3099">
        <v>0</v>
      </c>
      <c r="AW3099">
        <v>1</v>
      </c>
    </row>
    <row r="3100" spans="1:49">
      <c r="A3100" t="s">
        <v>12</v>
      </c>
      <c r="B3100" t="s">
        <v>46</v>
      </c>
      <c r="C3100">
        <v>1955</v>
      </c>
      <c r="D3100">
        <f t="shared" si="242"/>
        <v>39</v>
      </c>
      <c r="E3100">
        <v>3</v>
      </c>
      <c r="AT3100">
        <v>2</v>
      </c>
      <c r="AV3100">
        <v>0</v>
      </c>
      <c r="AW3100">
        <v>1</v>
      </c>
    </row>
    <row r="3101" spans="1:49">
      <c r="A3101" t="s">
        <v>12</v>
      </c>
      <c r="B3101" t="s">
        <v>46</v>
      </c>
      <c r="C3101">
        <v>1955</v>
      </c>
      <c r="D3101">
        <f t="shared" si="242"/>
        <v>40</v>
      </c>
      <c r="E3101">
        <v>4</v>
      </c>
      <c r="AT3101">
        <v>2</v>
      </c>
      <c r="AV3101">
        <v>0</v>
      </c>
      <c r="AW3101">
        <v>1</v>
      </c>
    </row>
    <row r="3102" spans="1:49">
      <c r="A3102" t="s">
        <v>12</v>
      </c>
      <c r="B3102" t="s">
        <v>46</v>
      </c>
      <c r="C3102">
        <v>1956</v>
      </c>
      <c r="D3102">
        <f t="shared" si="242"/>
        <v>41</v>
      </c>
      <c r="E3102">
        <v>1</v>
      </c>
      <c r="AT3102">
        <v>2</v>
      </c>
      <c r="AV3102">
        <v>0</v>
      </c>
      <c r="AW3102">
        <v>1</v>
      </c>
    </row>
    <row r="3103" spans="1:49">
      <c r="A3103" t="s">
        <v>12</v>
      </c>
      <c r="B3103" t="s">
        <v>46</v>
      </c>
      <c r="C3103">
        <v>1956</v>
      </c>
      <c r="D3103">
        <f t="shared" si="242"/>
        <v>42</v>
      </c>
      <c r="E3103">
        <v>2</v>
      </c>
      <c r="AT3103">
        <v>2</v>
      </c>
      <c r="AV3103">
        <v>0</v>
      </c>
      <c r="AW3103">
        <v>1</v>
      </c>
    </row>
    <row r="3104" spans="1:49">
      <c r="A3104" t="s">
        <v>12</v>
      </c>
      <c r="B3104" t="s">
        <v>46</v>
      </c>
      <c r="C3104">
        <v>1956</v>
      </c>
      <c r="D3104">
        <f t="shared" si="242"/>
        <v>43</v>
      </c>
      <c r="E3104">
        <v>3</v>
      </c>
      <c r="AT3104">
        <v>2</v>
      </c>
      <c r="AV3104">
        <v>0</v>
      </c>
      <c r="AW3104">
        <v>1</v>
      </c>
    </row>
    <row r="3105" spans="1:51">
      <c r="A3105" t="s">
        <v>12</v>
      </c>
      <c r="B3105" t="s">
        <v>46</v>
      </c>
      <c r="C3105">
        <v>1956</v>
      </c>
      <c r="D3105">
        <f t="shared" si="242"/>
        <v>44</v>
      </c>
      <c r="E3105">
        <v>4</v>
      </c>
      <c r="AT3105">
        <v>2</v>
      </c>
      <c r="AV3105">
        <v>0</v>
      </c>
      <c r="AW3105">
        <v>1</v>
      </c>
    </row>
    <row r="3106" spans="1:51">
      <c r="A3106" t="s">
        <v>12</v>
      </c>
      <c r="B3106" t="s">
        <v>46</v>
      </c>
      <c r="C3106">
        <v>1957</v>
      </c>
      <c r="D3106">
        <f t="shared" si="242"/>
        <v>45</v>
      </c>
      <c r="E3106">
        <v>1</v>
      </c>
      <c r="AT3106">
        <v>2</v>
      </c>
      <c r="AV3106">
        <v>0</v>
      </c>
      <c r="AW3106">
        <v>1</v>
      </c>
    </row>
    <row r="3107" spans="1:51">
      <c r="A3107" t="s">
        <v>12</v>
      </c>
      <c r="B3107" t="s">
        <v>46</v>
      </c>
      <c r="C3107">
        <v>1957</v>
      </c>
      <c r="D3107">
        <f t="shared" si="242"/>
        <v>46</v>
      </c>
      <c r="E3107">
        <v>2</v>
      </c>
      <c r="AT3107">
        <v>10</v>
      </c>
      <c r="AV3107">
        <v>0</v>
      </c>
      <c r="AW3107">
        <v>1</v>
      </c>
    </row>
    <row r="3108" spans="1:51">
      <c r="A3108" t="s">
        <v>12</v>
      </c>
      <c r="B3108" t="s">
        <v>46</v>
      </c>
      <c r="C3108">
        <v>1957</v>
      </c>
      <c r="D3108">
        <f t="shared" si="242"/>
        <v>47</v>
      </c>
      <c r="E3108">
        <v>3</v>
      </c>
      <c r="AT3108">
        <v>10</v>
      </c>
      <c r="AV3108">
        <v>0</v>
      </c>
      <c r="AW3108">
        <v>1</v>
      </c>
    </row>
    <row r="3109" spans="1:51">
      <c r="A3109" t="s">
        <v>12</v>
      </c>
      <c r="B3109" t="s">
        <v>46</v>
      </c>
      <c r="C3109">
        <v>1957</v>
      </c>
      <c r="D3109">
        <f t="shared" si="242"/>
        <v>48</v>
      </c>
      <c r="E3109">
        <v>4</v>
      </c>
      <c r="AT3109">
        <v>10</v>
      </c>
      <c r="AV3109">
        <v>0</v>
      </c>
      <c r="AW3109">
        <v>1</v>
      </c>
    </row>
    <row r="3110" spans="1:51">
      <c r="A3110" t="s">
        <v>12</v>
      </c>
      <c r="B3110" t="s">
        <v>46</v>
      </c>
      <c r="C3110">
        <v>1958</v>
      </c>
      <c r="D3110">
        <f t="shared" si="242"/>
        <v>49</v>
      </c>
      <c r="E3110">
        <v>1</v>
      </c>
      <c r="AT3110">
        <v>10</v>
      </c>
      <c r="AV3110">
        <v>0</v>
      </c>
      <c r="AW3110">
        <v>1</v>
      </c>
    </row>
    <row r="3111" spans="1:51">
      <c r="A3111" t="s">
        <v>12</v>
      </c>
      <c r="B3111" t="s">
        <v>46</v>
      </c>
      <c r="C3111">
        <v>1958</v>
      </c>
      <c r="D3111">
        <f t="shared" si="242"/>
        <v>50</v>
      </c>
      <c r="E3111">
        <v>2</v>
      </c>
      <c r="AT3111">
        <v>10</v>
      </c>
      <c r="AV3111">
        <v>0</v>
      </c>
      <c r="AW3111">
        <v>1</v>
      </c>
    </row>
    <row r="3112" spans="1:51">
      <c r="A3112" t="s">
        <v>12</v>
      </c>
      <c r="B3112" t="s">
        <v>46</v>
      </c>
      <c r="C3112">
        <v>1958</v>
      </c>
      <c r="D3112">
        <f t="shared" si="242"/>
        <v>51</v>
      </c>
      <c r="E3112">
        <v>3</v>
      </c>
      <c r="AT3112">
        <v>10</v>
      </c>
      <c r="AV3112">
        <v>0</v>
      </c>
      <c r="AW3112">
        <v>1</v>
      </c>
    </row>
    <row r="3113" spans="1:51">
      <c r="A3113" t="s">
        <v>12</v>
      </c>
      <c r="B3113" t="s">
        <v>46</v>
      </c>
      <c r="C3113">
        <v>1958</v>
      </c>
      <c r="D3113">
        <f t="shared" si="242"/>
        <v>52</v>
      </c>
      <c r="E3113">
        <v>4</v>
      </c>
      <c r="AT3113">
        <v>10</v>
      </c>
      <c r="AV3113">
        <v>0</v>
      </c>
      <c r="AW3113">
        <v>1</v>
      </c>
    </row>
    <row r="3114" spans="1:51">
      <c r="A3114" t="s">
        <v>12</v>
      </c>
      <c r="B3114" t="s">
        <v>46</v>
      </c>
      <c r="C3114">
        <v>1959</v>
      </c>
      <c r="D3114">
        <f t="shared" si="242"/>
        <v>53</v>
      </c>
      <c r="E3114">
        <v>1</v>
      </c>
      <c r="AT3114">
        <v>10</v>
      </c>
      <c r="AV3114">
        <v>0</v>
      </c>
      <c r="AW3114">
        <v>1</v>
      </c>
    </row>
    <row r="3115" spans="1:51">
      <c r="A3115" t="s">
        <v>12</v>
      </c>
      <c r="B3115" t="s">
        <v>46</v>
      </c>
      <c r="C3115">
        <v>1959</v>
      </c>
      <c r="D3115">
        <f t="shared" si="242"/>
        <v>54</v>
      </c>
      <c r="E3115">
        <v>2</v>
      </c>
      <c r="AT3115">
        <v>10</v>
      </c>
      <c r="AV3115">
        <v>0</v>
      </c>
      <c r="AW3115">
        <v>1</v>
      </c>
    </row>
    <row r="3116" spans="1:51">
      <c r="A3116" t="s">
        <v>12</v>
      </c>
      <c r="B3116" t="s">
        <v>46</v>
      </c>
      <c r="C3116">
        <v>1959</v>
      </c>
      <c r="D3116">
        <f t="shared" si="242"/>
        <v>55</v>
      </c>
      <c r="E3116">
        <v>3</v>
      </c>
      <c r="AT3116">
        <v>10</v>
      </c>
      <c r="AV3116">
        <v>0</v>
      </c>
      <c r="AW3116">
        <v>1</v>
      </c>
    </row>
    <row r="3117" spans="1:51">
      <c r="A3117" t="s">
        <v>12</v>
      </c>
      <c r="B3117" t="s">
        <v>46</v>
      </c>
      <c r="C3117">
        <v>1959</v>
      </c>
      <c r="D3117">
        <f t="shared" si="242"/>
        <v>56</v>
      </c>
      <c r="E3117">
        <v>4</v>
      </c>
      <c r="AT3117">
        <v>10</v>
      </c>
      <c r="AV3117">
        <v>0</v>
      </c>
      <c r="AW3117">
        <v>1</v>
      </c>
    </row>
    <row r="3118" spans="1:51">
      <c r="A3118" t="s">
        <v>12</v>
      </c>
      <c r="B3118" t="s">
        <v>46</v>
      </c>
      <c r="C3118">
        <v>1960</v>
      </c>
      <c r="D3118">
        <f t="shared" si="242"/>
        <v>57</v>
      </c>
      <c r="E3118">
        <v>1</v>
      </c>
      <c r="O3118">
        <f>VLOOKUP(C3118,[1]pop_15p_a!$A$8:$AL$68,15,FALSE)</f>
        <v>7192498.1444737399</v>
      </c>
      <c r="R3118">
        <v>9983.9670000000006</v>
      </c>
      <c r="AT3118">
        <v>10</v>
      </c>
      <c r="AV3118">
        <v>0</v>
      </c>
      <c r="AW3118">
        <v>1</v>
      </c>
      <c r="AY3118">
        <v>1</v>
      </c>
    </row>
    <row r="3119" spans="1:51">
      <c r="A3119" t="s">
        <v>12</v>
      </c>
      <c r="B3119" t="s">
        <v>46</v>
      </c>
      <c r="C3119">
        <v>1960</v>
      </c>
      <c r="D3119">
        <f t="shared" si="242"/>
        <v>58</v>
      </c>
      <c r="E3119">
        <v>2</v>
      </c>
      <c r="O3119">
        <f>VLOOKUP(C3119,[1]pop_15p_a!$A$8:$AL$68,15,FALSE)</f>
        <v>7192498.1444737399</v>
      </c>
      <c r="R3119">
        <v>9983.9670000000006</v>
      </c>
      <c r="AT3119">
        <v>10</v>
      </c>
      <c r="AV3119">
        <v>0</v>
      </c>
      <c r="AW3119">
        <v>1</v>
      </c>
      <c r="AY3119">
        <v>1</v>
      </c>
    </row>
    <row r="3120" spans="1:51">
      <c r="A3120" t="s">
        <v>12</v>
      </c>
      <c r="B3120" t="s">
        <v>46</v>
      </c>
      <c r="C3120">
        <v>1960</v>
      </c>
      <c r="D3120">
        <f t="shared" si="242"/>
        <v>59</v>
      </c>
      <c r="E3120">
        <v>3</v>
      </c>
      <c r="O3120">
        <f>VLOOKUP(C3120,[1]pop_15p_a!$A$8:$AL$68,15,FALSE)</f>
        <v>7192498.1444737399</v>
      </c>
      <c r="R3120">
        <v>9983.9670000000006</v>
      </c>
      <c r="AT3120">
        <v>10</v>
      </c>
      <c r="AV3120">
        <v>0</v>
      </c>
      <c r="AW3120">
        <v>1</v>
      </c>
      <c r="AY3120">
        <v>1</v>
      </c>
    </row>
    <row r="3121" spans="1:51">
      <c r="A3121" t="s">
        <v>12</v>
      </c>
      <c r="B3121" t="s">
        <v>46</v>
      </c>
      <c r="C3121">
        <v>1960</v>
      </c>
      <c r="D3121">
        <f t="shared" si="242"/>
        <v>60</v>
      </c>
      <c r="E3121">
        <v>4</v>
      </c>
      <c r="O3121">
        <f>VLOOKUP(C3121,[1]pop_15p_a!$A$8:$AL$68,15,FALSE)</f>
        <v>7192498.1444737399</v>
      </c>
      <c r="R3121">
        <v>9983.9670000000006</v>
      </c>
      <c r="AT3121">
        <v>10</v>
      </c>
      <c r="AV3121">
        <v>0</v>
      </c>
      <c r="AW3121">
        <v>1</v>
      </c>
      <c r="AY3121">
        <v>1</v>
      </c>
    </row>
    <row r="3122" spans="1:51">
      <c r="A3122" t="s">
        <v>12</v>
      </c>
      <c r="B3122" t="s">
        <v>46</v>
      </c>
      <c r="C3122">
        <v>1961</v>
      </c>
      <c r="D3122">
        <f t="shared" si="242"/>
        <v>61</v>
      </c>
      <c r="E3122">
        <v>1</v>
      </c>
      <c r="O3122">
        <f>VLOOKUP(C3122,[1]pop_15p_a!$A$8:$AL$68,15,FALSE)</f>
        <v>7234257.0818870403</v>
      </c>
      <c r="R3122">
        <v>10029.321</v>
      </c>
      <c r="AT3122">
        <v>10</v>
      </c>
      <c r="AV3122">
        <v>0</v>
      </c>
      <c r="AW3122">
        <v>1</v>
      </c>
      <c r="AY3122">
        <v>1</v>
      </c>
    </row>
    <row r="3123" spans="1:51">
      <c r="A3123" t="s">
        <v>12</v>
      </c>
      <c r="B3123" t="s">
        <v>46</v>
      </c>
      <c r="C3123">
        <v>1961</v>
      </c>
      <c r="D3123">
        <f t="shared" si="242"/>
        <v>62</v>
      </c>
      <c r="E3123">
        <v>2</v>
      </c>
      <c r="O3123">
        <f>VLOOKUP(C3123,[1]pop_15p_a!$A$8:$AL$68,15,FALSE)</f>
        <v>7234257.0818870403</v>
      </c>
      <c r="R3123">
        <v>10029.321</v>
      </c>
      <c r="AT3123">
        <v>10</v>
      </c>
      <c r="AV3123">
        <v>0</v>
      </c>
      <c r="AW3123">
        <v>1</v>
      </c>
      <c r="AY3123">
        <v>1</v>
      </c>
    </row>
    <row r="3124" spans="1:51">
      <c r="A3124" t="s">
        <v>12</v>
      </c>
      <c r="B3124" t="s">
        <v>46</v>
      </c>
      <c r="C3124">
        <v>1961</v>
      </c>
      <c r="D3124">
        <f t="shared" si="242"/>
        <v>63</v>
      </c>
      <c r="E3124">
        <v>3</v>
      </c>
      <c r="O3124">
        <f>VLOOKUP(C3124,[1]pop_15p_a!$A$8:$AL$68,15,FALSE)</f>
        <v>7234257.0818870403</v>
      </c>
      <c r="R3124">
        <v>10029.321</v>
      </c>
      <c r="AT3124">
        <v>10</v>
      </c>
      <c r="AV3124">
        <v>0</v>
      </c>
      <c r="AW3124">
        <v>1</v>
      </c>
      <c r="AY3124">
        <v>1</v>
      </c>
    </row>
    <row r="3125" spans="1:51">
      <c r="A3125" t="s">
        <v>12</v>
      </c>
      <c r="B3125" t="s">
        <v>46</v>
      </c>
      <c r="C3125">
        <v>1961</v>
      </c>
      <c r="D3125">
        <f t="shared" si="242"/>
        <v>64</v>
      </c>
      <c r="E3125">
        <v>4</v>
      </c>
      <c r="O3125">
        <f>VLOOKUP(C3125,[1]pop_15p_a!$A$8:$AL$68,15,FALSE)</f>
        <v>7234257.0818870403</v>
      </c>
      <c r="R3125">
        <v>10029.321</v>
      </c>
      <c r="AT3125">
        <v>10</v>
      </c>
      <c r="AV3125">
        <v>0</v>
      </c>
      <c r="AW3125">
        <v>1</v>
      </c>
      <c r="AY3125">
        <v>1</v>
      </c>
    </row>
    <row r="3126" spans="1:51">
      <c r="A3126" t="s">
        <v>12</v>
      </c>
      <c r="B3126" t="s">
        <v>46</v>
      </c>
      <c r="C3126">
        <v>1962</v>
      </c>
      <c r="D3126">
        <f t="shared" si="242"/>
        <v>65</v>
      </c>
      <c r="E3126">
        <v>1</v>
      </c>
      <c r="O3126">
        <f>VLOOKUP(C3126,[1]pop_15p_a!$A$8:$AL$68,15,FALSE)</f>
        <v>7271672.8188415403</v>
      </c>
      <c r="R3126">
        <v>10061.734</v>
      </c>
      <c r="AT3126">
        <v>10</v>
      </c>
      <c r="AV3126">
        <v>0</v>
      </c>
      <c r="AW3126">
        <v>1</v>
      </c>
      <c r="AY3126">
        <v>1</v>
      </c>
    </row>
    <row r="3127" spans="1:51">
      <c r="A3127" t="s">
        <v>12</v>
      </c>
      <c r="B3127" t="s">
        <v>46</v>
      </c>
      <c r="C3127">
        <v>1962</v>
      </c>
      <c r="D3127">
        <f t="shared" si="242"/>
        <v>66</v>
      </c>
      <c r="E3127">
        <v>2</v>
      </c>
      <c r="O3127">
        <f>VLOOKUP(C3127,[1]pop_15p_a!$A$8:$AL$68,15,FALSE)</f>
        <v>7271672.8188415403</v>
      </c>
      <c r="R3127">
        <v>10061.734</v>
      </c>
      <c r="AT3127">
        <v>10</v>
      </c>
      <c r="AV3127">
        <v>0</v>
      </c>
      <c r="AW3127">
        <v>1</v>
      </c>
      <c r="AY3127">
        <v>1</v>
      </c>
    </row>
    <row r="3128" spans="1:51">
      <c r="A3128" t="s">
        <v>12</v>
      </c>
      <c r="B3128" t="s">
        <v>46</v>
      </c>
      <c r="C3128">
        <v>1962</v>
      </c>
      <c r="D3128">
        <f t="shared" si="242"/>
        <v>67</v>
      </c>
      <c r="E3128">
        <v>3</v>
      </c>
      <c r="O3128">
        <f>VLOOKUP(C3128,[1]pop_15p_a!$A$8:$AL$68,15,FALSE)</f>
        <v>7271672.8188415403</v>
      </c>
      <c r="R3128">
        <v>10061.734</v>
      </c>
      <c r="AT3128">
        <v>10</v>
      </c>
      <c r="AV3128">
        <v>0</v>
      </c>
      <c r="AW3128">
        <v>1</v>
      </c>
      <c r="AY3128">
        <v>1</v>
      </c>
    </row>
    <row r="3129" spans="1:51">
      <c r="A3129" t="s">
        <v>12</v>
      </c>
      <c r="B3129" t="s">
        <v>46</v>
      </c>
      <c r="C3129">
        <v>1962</v>
      </c>
      <c r="D3129">
        <f t="shared" si="242"/>
        <v>68</v>
      </c>
      <c r="E3129">
        <v>4</v>
      </c>
      <c r="O3129">
        <f>VLOOKUP(C3129,[1]pop_15p_a!$A$8:$AL$68,15,FALSE)</f>
        <v>7271672.8188415403</v>
      </c>
      <c r="R3129">
        <v>10061.734</v>
      </c>
      <c r="AT3129">
        <v>10</v>
      </c>
      <c r="AV3129">
        <v>0</v>
      </c>
      <c r="AW3129">
        <v>1</v>
      </c>
      <c r="AY3129">
        <v>1</v>
      </c>
    </row>
    <row r="3130" spans="1:51">
      <c r="A3130" t="s">
        <v>12</v>
      </c>
      <c r="B3130" t="s">
        <v>46</v>
      </c>
      <c r="C3130">
        <v>1963</v>
      </c>
      <c r="D3130">
        <f t="shared" si="242"/>
        <v>69</v>
      </c>
      <c r="E3130">
        <v>1</v>
      </c>
      <c r="O3130">
        <f>VLOOKUP(C3130,[1]pop_15p_a!$A$8:$AL$68,15,FALSE)</f>
        <v>7333708.9708727701</v>
      </c>
      <c r="R3130">
        <v>10087.947</v>
      </c>
      <c r="AT3130">
        <v>10</v>
      </c>
      <c r="AV3130">
        <v>0</v>
      </c>
      <c r="AW3130">
        <v>1</v>
      </c>
      <c r="AY3130">
        <v>1</v>
      </c>
    </row>
    <row r="3131" spans="1:51">
      <c r="A3131" t="s">
        <v>12</v>
      </c>
      <c r="B3131" t="s">
        <v>46</v>
      </c>
      <c r="C3131">
        <v>1963</v>
      </c>
      <c r="D3131">
        <f t="shared" si="242"/>
        <v>70</v>
      </c>
      <c r="E3131">
        <v>2</v>
      </c>
      <c r="O3131">
        <f>VLOOKUP(C3131,[1]pop_15p_a!$A$8:$AL$68,15,FALSE)</f>
        <v>7333708.9708727701</v>
      </c>
      <c r="R3131">
        <v>10087.947</v>
      </c>
      <c r="AT3131">
        <v>10</v>
      </c>
      <c r="AV3131">
        <v>0</v>
      </c>
      <c r="AW3131">
        <v>1</v>
      </c>
      <c r="AY3131">
        <v>1</v>
      </c>
    </row>
    <row r="3132" spans="1:51">
      <c r="A3132" t="s">
        <v>12</v>
      </c>
      <c r="B3132" t="s">
        <v>46</v>
      </c>
      <c r="C3132">
        <v>1963</v>
      </c>
      <c r="D3132">
        <f t="shared" si="242"/>
        <v>71</v>
      </c>
      <c r="E3132">
        <v>3</v>
      </c>
      <c r="O3132">
        <f>VLOOKUP(C3132,[1]pop_15p_a!$A$8:$AL$68,15,FALSE)</f>
        <v>7333708.9708727701</v>
      </c>
      <c r="R3132">
        <v>10087.947</v>
      </c>
      <c r="AT3132">
        <v>10</v>
      </c>
      <c r="AV3132">
        <v>0</v>
      </c>
      <c r="AW3132">
        <v>1</v>
      </c>
      <c r="AY3132">
        <v>1</v>
      </c>
    </row>
    <row r="3133" spans="1:51">
      <c r="A3133" t="s">
        <v>12</v>
      </c>
      <c r="B3133" t="s">
        <v>46</v>
      </c>
      <c r="C3133">
        <v>1963</v>
      </c>
      <c r="D3133">
        <f t="shared" si="242"/>
        <v>72</v>
      </c>
      <c r="E3133">
        <v>4</v>
      </c>
      <c r="O3133">
        <f>VLOOKUP(C3133,[1]pop_15p_a!$A$8:$AL$68,15,FALSE)</f>
        <v>7333708.9708727701</v>
      </c>
      <c r="R3133">
        <v>10087.947</v>
      </c>
      <c r="AT3133">
        <v>10</v>
      </c>
      <c r="AV3133">
        <v>0</v>
      </c>
      <c r="AW3133">
        <v>1</v>
      </c>
      <c r="AY3133">
        <v>1</v>
      </c>
    </row>
    <row r="3134" spans="1:51">
      <c r="A3134" t="s">
        <v>12</v>
      </c>
      <c r="B3134" t="s">
        <v>46</v>
      </c>
      <c r="C3134">
        <v>1964</v>
      </c>
      <c r="D3134">
        <f t="shared" si="242"/>
        <v>73</v>
      </c>
      <c r="E3134">
        <v>1</v>
      </c>
      <c r="O3134">
        <f>VLOOKUP(C3134,[1]pop_15p_a!$A$8:$AL$68,15,FALSE)</f>
        <v>7399121.54069601</v>
      </c>
      <c r="R3134">
        <v>10119.834999999999</v>
      </c>
      <c r="AT3134">
        <v>10</v>
      </c>
      <c r="AV3134">
        <v>0</v>
      </c>
      <c r="AW3134">
        <v>1</v>
      </c>
      <c r="AY3134">
        <v>1</v>
      </c>
    </row>
    <row r="3135" spans="1:51">
      <c r="A3135" t="s">
        <v>12</v>
      </c>
      <c r="B3135" t="s">
        <v>46</v>
      </c>
      <c r="C3135">
        <v>1964</v>
      </c>
      <c r="D3135">
        <f t="shared" si="242"/>
        <v>74</v>
      </c>
      <c r="E3135">
        <v>2</v>
      </c>
      <c r="O3135">
        <f>VLOOKUP(C3135,[1]pop_15p_a!$A$8:$AL$68,15,FALSE)</f>
        <v>7399121.54069601</v>
      </c>
      <c r="R3135">
        <v>10119.834999999999</v>
      </c>
      <c r="AT3135">
        <v>10</v>
      </c>
      <c r="AV3135">
        <v>0</v>
      </c>
      <c r="AW3135">
        <v>1</v>
      </c>
      <c r="AY3135">
        <v>1</v>
      </c>
    </row>
    <row r="3136" spans="1:51">
      <c r="A3136" t="s">
        <v>12</v>
      </c>
      <c r="B3136" t="s">
        <v>46</v>
      </c>
      <c r="C3136">
        <v>1964</v>
      </c>
      <c r="D3136">
        <f t="shared" si="242"/>
        <v>75</v>
      </c>
      <c r="E3136">
        <v>3</v>
      </c>
      <c r="O3136">
        <f>VLOOKUP(C3136,[1]pop_15p_a!$A$8:$AL$68,15,FALSE)</f>
        <v>7399121.54069601</v>
      </c>
      <c r="R3136">
        <v>10119.834999999999</v>
      </c>
      <c r="AT3136">
        <v>10</v>
      </c>
      <c r="AV3136">
        <v>0</v>
      </c>
      <c r="AW3136">
        <v>1</v>
      </c>
      <c r="AY3136">
        <v>1</v>
      </c>
    </row>
    <row r="3137" spans="1:51">
      <c r="A3137" t="s">
        <v>12</v>
      </c>
      <c r="B3137" t="s">
        <v>46</v>
      </c>
      <c r="C3137">
        <v>1964</v>
      </c>
      <c r="D3137">
        <f t="shared" si="242"/>
        <v>76</v>
      </c>
      <c r="E3137">
        <v>4</v>
      </c>
      <c r="O3137">
        <f>VLOOKUP(C3137,[1]pop_15p_a!$A$8:$AL$68,15,FALSE)</f>
        <v>7399121.54069601</v>
      </c>
      <c r="R3137">
        <v>10119.834999999999</v>
      </c>
      <c r="AT3137">
        <v>10</v>
      </c>
      <c r="AV3137">
        <v>0</v>
      </c>
      <c r="AW3137">
        <v>1</v>
      </c>
      <c r="AY3137">
        <v>1</v>
      </c>
    </row>
    <row r="3138" spans="1:51">
      <c r="A3138" t="s">
        <v>12</v>
      </c>
      <c r="B3138" t="s">
        <v>46</v>
      </c>
      <c r="C3138">
        <v>1965</v>
      </c>
      <c r="D3138">
        <f t="shared" si="242"/>
        <v>77</v>
      </c>
      <c r="E3138">
        <v>1</v>
      </c>
      <c r="O3138">
        <f>VLOOKUP(C3138,[1]pop_15p_a!$A$8:$AL$68,15,FALSE)</f>
        <v>7464985.8147947202</v>
      </c>
      <c r="R3138">
        <v>10147.934999999999</v>
      </c>
      <c r="AT3138">
        <v>10</v>
      </c>
      <c r="AV3138">
        <v>0</v>
      </c>
      <c r="AW3138">
        <v>1</v>
      </c>
      <c r="AY3138">
        <v>1</v>
      </c>
    </row>
    <row r="3139" spans="1:51">
      <c r="A3139" t="s">
        <v>12</v>
      </c>
      <c r="B3139" t="s">
        <v>46</v>
      </c>
      <c r="C3139">
        <v>1965</v>
      </c>
      <c r="D3139">
        <f t="shared" si="242"/>
        <v>78</v>
      </c>
      <c r="E3139">
        <v>2</v>
      </c>
      <c r="O3139">
        <f>VLOOKUP(C3139,[1]pop_15p_a!$A$8:$AL$68,15,FALSE)</f>
        <v>7464985.8147947202</v>
      </c>
      <c r="R3139">
        <v>10147.934999999999</v>
      </c>
      <c r="AT3139">
        <v>10</v>
      </c>
      <c r="AV3139">
        <v>0</v>
      </c>
      <c r="AW3139">
        <v>1</v>
      </c>
      <c r="AY3139">
        <v>1</v>
      </c>
    </row>
    <row r="3140" spans="1:51">
      <c r="A3140" t="s">
        <v>12</v>
      </c>
      <c r="B3140" t="s">
        <v>46</v>
      </c>
      <c r="C3140">
        <v>1965</v>
      </c>
      <c r="D3140">
        <f t="shared" si="242"/>
        <v>79</v>
      </c>
      <c r="E3140">
        <v>3</v>
      </c>
      <c r="O3140">
        <f>VLOOKUP(C3140,[1]pop_15p_a!$A$8:$AL$68,15,FALSE)</f>
        <v>7464985.8147947202</v>
      </c>
      <c r="R3140">
        <v>10147.934999999999</v>
      </c>
      <c r="AT3140">
        <v>10</v>
      </c>
      <c r="AV3140">
        <v>0</v>
      </c>
      <c r="AW3140">
        <v>1</v>
      </c>
      <c r="AY3140">
        <v>1</v>
      </c>
    </row>
    <row r="3141" spans="1:51">
      <c r="A3141" t="s">
        <v>12</v>
      </c>
      <c r="B3141" t="s">
        <v>46</v>
      </c>
      <c r="C3141">
        <v>1965</v>
      </c>
      <c r="D3141">
        <f t="shared" ref="D3141:D3204" si="246">D2883</f>
        <v>80</v>
      </c>
      <c r="E3141">
        <v>4</v>
      </c>
      <c r="O3141">
        <f>VLOOKUP(C3141,[1]pop_15p_a!$A$8:$AL$68,15,FALSE)</f>
        <v>7464985.8147947202</v>
      </c>
      <c r="R3141">
        <v>10147.934999999999</v>
      </c>
      <c r="AT3141">
        <v>10</v>
      </c>
      <c r="AV3141">
        <v>0</v>
      </c>
      <c r="AW3141">
        <v>1</v>
      </c>
      <c r="AY3141">
        <v>1</v>
      </c>
    </row>
    <row r="3142" spans="1:51">
      <c r="A3142" t="s">
        <v>12</v>
      </c>
      <c r="B3142" t="s">
        <v>46</v>
      </c>
      <c r="C3142">
        <v>1966</v>
      </c>
      <c r="D3142">
        <f t="shared" si="246"/>
        <v>81</v>
      </c>
      <c r="E3142">
        <v>1</v>
      </c>
      <c r="O3142">
        <f>VLOOKUP(C3142,[1]pop_15p_a!$A$8:$AL$68,15,FALSE)</f>
        <v>7543742.4129043296</v>
      </c>
      <c r="R3142">
        <v>10178.653</v>
      </c>
      <c r="AT3142">
        <v>10</v>
      </c>
      <c r="AV3142">
        <v>0</v>
      </c>
      <c r="AW3142">
        <v>1</v>
      </c>
      <c r="AY3142">
        <v>1</v>
      </c>
    </row>
    <row r="3143" spans="1:51">
      <c r="A3143" t="s">
        <v>12</v>
      </c>
      <c r="B3143" t="s">
        <v>46</v>
      </c>
      <c r="C3143">
        <v>1966</v>
      </c>
      <c r="D3143">
        <f t="shared" si="246"/>
        <v>82</v>
      </c>
      <c r="E3143">
        <v>2</v>
      </c>
      <c r="O3143">
        <f>VLOOKUP(C3143,[1]pop_15p_a!$A$8:$AL$68,15,FALSE)</f>
        <v>7543742.4129043296</v>
      </c>
      <c r="R3143">
        <v>10178.653</v>
      </c>
      <c r="AT3143">
        <v>10</v>
      </c>
      <c r="AV3143">
        <v>0</v>
      </c>
      <c r="AW3143">
        <v>1</v>
      </c>
      <c r="AY3143">
        <v>1</v>
      </c>
    </row>
    <row r="3144" spans="1:51">
      <c r="A3144" t="s">
        <v>12</v>
      </c>
      <c r="B3144" t="s">
        <v>46</v>
      </c>
      <c r="C3144">
        <v>1966</v>
      </c>
      <c r="D3144">
        <f t="shared" si="246"/>
        <v>83</v>
      </c>
      <c r="E3144">
        <v>3</v>
      </c>
      <c r="O3144">
        <f>VLOOKUP(C3144,[1]pop_15p_a!$A$8:$AL$68,15,FALSE)</f>
        <v>7543742.4129043296</v>
      </c>
      <c r="R3144">
        <v>10178.653</v>
      </c>
      <c r="AT3144">
        <v>10</v>
      </c>
      <c r="AV3144">
        <v>0</v>
      </c>
      <c r="AW3144">
        <v>1</v>
      </c>
      <c r="AY3144">
        <v>1</v>
      </c>
    </row>
    <row r="3145" spans="1:51">
      <c r="A3145" t="s">
        <v>12</v>
      </c>
      <c r="B3145" t="s">
        <v>46</v>
      </c>
      <c r="C3145">
        <v>1966</v>
      </c>
      <c r="D3145">
        <f t="shared" si="246"/>
        <v>84</v>
      </c>
      <c r="E3145">
        <v>4</v>
      </c>
      <c r="O3145">
        <f>VLOOKUP(C3145,[1]pop_15p_a!$A$8:$AL$68,15,FALSE)</f>
        <v>7543742.4129043296</v>
      </c>
      <c r="R3145">
        <v>10178.653</v>
      </c>
      <c r="AT3145">
        <v>10</v>
      </c>
      <c r="AV3145">
        <v>0</v>
      </c>
      <c r="AW3145">
        <v>1</v>
      </c>
      <c r="AY3145">
        <v>1</v>
      </c>
    </row>
    <row r="3146" spans="1:51">
      <c r="A3146" t="s">
        <v>12</v>
      </c>
      <c r="B3146" t="s">
        <v>46</v>
      </c>
      <c r="C3146">
        <v>1967</v>
      </c>
      <c r="D3146">
        <f t="shared" si="246"/>
        <v>85</v>
      </c>
      <c r="E3146">
        <v>1</v>
      </c>
      <c r="O3146">
        <f>VLOOKUP(C3146,[1]pop_15p_a!$A$8:$AL$68,15,FALSE)</f>
        <v>7614777.5260363296</v>
      </c>
      <c r="R3146">
        <v>10216.603999999999</v>
      </c>
      <c r="AT3146">
        <v>10</v>
      </c>
      <c r="AV3146">
        <v>0</v>
      </c>
      <c r="AW3146">
        <v>1</v>
      </c>
      <c r="AY3146">
        <v>1</v>
      </c>
    </row>
    <row r="3147" spans="1:51">
      <c r="A3147" t="s">
        <v>12</v>
      </c>
      <c r="B3147" t="s">
        <v>46</v>
      </c>
      <c r="C3147">
        <v>1967</v>
      </c>
      <c r="D3147">
        <f t="shared" si="246"/>
        <v>86</v>
      </c>
      <c r="E3147">
        <v>2</v>
      </c>
      <c r="O3147">
        <f>VLOOKUP(C3147,[1]pop_15p_a!$A$8:$AL$68,15,FALSE)</f>
        <v>7614777.5260363296</v>
      </c>
      <c r="R3147">
        <v>10216.603999999999</v>
      </c>
      <c r="AT3147">
        <v>10</v>
      </c>
      <c r="AV3147">
        <v>0</v>
      </c>
      <c r="AW3147">
        <v>1</v>
      </c>
      <c r="AY3147">
        <v>1</v>
      </c>
    </row>
    <row r="3148" spans="1:51">
      <c r="A3148" t="s">
        <v>12</v>
      </c>
      <c r="B3148" t="s">
        <v>46</v>
      </c>
      <c r="C3148">
        <v>1967</v>
      </c>
      <c r="D3148">
        <f t="shared" si="246"/>
        <v>87</v>
      </c>
      <c r="E3148">
        <v>3</v>
      </c>
      <c r="O3148">
        <f>VLOOKUP(C3148,[1]pop_15p_a!$A$8:$AL$68,15,FALSE)</f>
        <v>7614777.5260363296</v>
      </c>
      <c r="R3148">
        <v>10216.603999999999</v>
      </c>
      <c r="AT3148">
        <v>10</v>
      </c>
      <c r="AV3148">
        <v>0</v>
      </c>
      <c r="AW3148">
        <v>1</v>
      </c>
      <c r="AY3148">
        <v>1</v>
      </c>
    </row>
    <row r="3149" spans="1:51">
      <c r="A3149" t="s">
        <v>12</v>
      </c>
      <c r="B3149" t="s">
        <v>46</v>
      </c>
      <c r="C3149">
        <v>1967</v>
      </c>
      <c r="D3149">
        <f t="shared" si="246"/>
        <v>88</v>
      </c>
      <c r="E3149">
        <v>4</v>
      </c>
      <c r="O3149">
        <f>VLOOKUP(C3149,[1]pop_15p_a!$A$8:$AL$68,15,FALSE)</f>
        <v>7614777.5260363296</v>
      </c>
      <c r="R3149">
        <v>10216.603999999999</v>
      </c>
      <c r="AT3149">
        <v>10</v>
      </c>
      <c r="AV3149">
        <v>0</v>
      </c>
      <c r="AW3149">
        <v>1</v>
      </c>
      <c r="AY3149">
        <v>1</v>
      </c>
    </row>
    <row r="3150" spans="1:51">
      <c r="A3150" t="s">
        <v>12</v>
      </c>
      <c r="B3150" t="s">
        <v>46</v>
      </c>
      <c r="C3150">
        <v>1968</v>
      </c>
      <c r="D3150">
        <f t="shared" si="246"/>
        <v>89</v>
      </c>
      <c r="E3150">
        <v>1</v>
      </c>
      <c r="O3150">
        <f>VLOOKUP(C3150,[1]pop_15p_a!$A$8:$AL$68,15,FALSE)</f>
        <v>7675039.51038709</v>
      </c>
      <c r="R3150">
        <v>10255.815000000001</v>
      </c>
      <c r="AT3150">
        <v>10</v>
      </c>
      <c r="AV3150">
        <v>0</v>
      </c>
      <c r="AW3150">
        <v>1</v>
      </c>
      <c r="AY3150">
        <v>1</v>
      </c>
    </row>
    <row r="3151" spans="1:51">
      <c r="A3151" t="s">
        <v>12</v>
      </c>
      <c r="B3151" t="s">
        <v>46</v>
      </c>
      <c r="C3151">
        <v>1968</v>
      </c>
      <c r="D3151">
        <f t="shared" si="246"/>
        <v>90</v>
      </c>
      <c r="E3151">
        <v>2</v>
      </c>
      <c r="O3151">
        <f>VLOOKUP(C3151,[1]pop_15p_a!$A$8:$AL$68,15,FALSE)</f>
        <v>7675039.51038709</v>
      </c>
      <c r="R3151">
        <v>10255.815000000001</v>
      </c>
      <c r="AT3151">
        <v>10</v>
      </c>
      <c r="AV3151">
        <v>0</v>
      </c>
      <c r="AW3151">
        <v>1</v>
      </c>
      <c r="AY3151">
        <v>1</v>
      </c>
    </row>
    <row r="3152" spans="1:51">
      <c r="A3152" t="s">
        <v>12</v>
      </c>
      <c r="B3152" t="s">
        <v>46</v>
      </c>
      <c r="C3152">
        <v>1968</v>
      </c>
      <c r="D3152">
        <f t="shared" si="246"/>
        <v>91</v>
      </c>
      <c r="E3152">
        <v>3</v>
      </c>
      <c r="O3152">
        <f>VLOOKUP(C3152,[1]pop_15p_a!$A$8:$AL$68,15,FALSE)</f>
        <v>7675039.51038709</v>
      </c>
      <c r="R3152">
        <v>10255.815000000001</v>
      </c>
      <c r="AT3152">
        <v>10</v>
      </c>
      <c r="AV3152">
        <v>0</v>
      </c>
      <c r="AW3152">
        <v>1</v>
      </c>
      <c r="AY3152">
        <v>1</v>
      </c>
    </row>
    <row r="3153" spans="1:54">
      <c r="A3153" t="s">
        <v>12</v>
      </c>
      <c r="B3153" t="s">
        <v>46</v>
      </c>
      <c r="C3153">
        <v>1968</v>
      </c>
      <c r="D3153">
        <f t="shared" si="246"/>
        <v>92</v>
      </c>
      <c r="E3153">
        <v>4</v>
      </c>
      <c r="O3153">
        <f>VLOOKUP(C3153,[1]pop_15p_a!$A$8:$AL$68,15,FALSE)</f>
        <v>7675039.51038709</v>
      </c>
      <c r="R3153">
        <v>10255.815000000001</v>
      </c>
      <c r="AT3153">
        <v>10</v>
      </c>
      <c r="AV3153">
        <v>0</v>
      </c>
      <c r="AW3153">
        <v>1</v>
      </c>
      <c r="AY3153">
        <v>1</v>
      </c>
    </row>
    <row r="3154" spans="1:54">
      <c r="A3154" t="s">
        <v>12</v>
      </c>
      <c r="B3154" t="s">
        <v>46</v>
      </c>
      <c r="C3154">
        <v>1969</v>
      </c>
      <c r="D3154">
        <f t="shared" si="246"/>
        <v>93</v>
      </c>
      <c r="E3154">
        <v>1</v>
      </c>
      <c r="O3154">
        <f>VLOOKUP(C3154,[1]pop_15p_a!$A$8:$AL$68,15,FALSE)</f>
        <v>7747113.3239316214</v>
      </c>
      <c r="R3154">
        <v>10298.723</v>
      </c>
      <c r="AT3154">
        <v>10</v>
      </c>
      <c r="AV3154">
        <v>0</v>
      </c>
      <c r="AW3154">
        <v>1</v>
      </c>
      <c r="AY3154">
        <v>1</v>
      </c>
    </row>
    <row r="3155" spans="1:54">
      <c r="A3155" t="s">
        <v>12</v>
      </c>
      <c r="B3155" t="s">
        <v>46</v>
      </c>
      <c r="C3155">
        <v>1969</v>
      </c>
      <c r="D3155">
        <f t="shared" si="246"/>
        <v>94</v>
      </c>
      <c r="E3155">
        <v>2</v>
      </c>
      <c r="O3155">
        <f>VLOOKUP(C3155,[1]pop_15p_a!$A$8:$AL$68,15,FALSE)</f>
        <v>7747113.3239316214</v>
      </c>
      <c r="R3155">
        <v>10298.723</v>
      </c>
      <c r="AT3155">
        <v>10</v>
      </c>
      <c r="AV3155">
        <v>0</v>
      </c>
      <c r="AW3155">
        <v>1</v>
      </c>
      <c r="AY3155">
        <v>1</v>
      </c>
    </row>
    <row r="3156" spans="1:54">
      <c r="A3156" t="s">
        <v>12</v>
      </c>
      <c r="B3156" t="s">
        <v>46</v>
      </c>
      <c r="C3156">
        <v>1969</v>
      </c>
      <c r="D3156">
        <f t="shared" si="246"/>
        <v>95</v>
      </c>
      <c r="E3156">
        <v>3</v>
      </c>
      <c r="O3156">
        <f>VLOOKUP(C3156,[1]pop_15p_a!$A$8:$AL$68,15,FALSE)</f>
        <v>7747113.3239316214</v>
      </c>
      <c r="R3156">
        <v>10298.723</v>
      </c>
      <c r="AT3156">
        <v>10</v>
      </c>
      <c r="AV3156">
        <v>0</v>
      </c>
      <c r="AW3156">
        <v>1</v>
      </c>
      <c r="AY3156">
        <v>1</v>
      </c>
    </row>
    <row r="3157" spans="1:54">
      <c r="A3157" t="s">
        <v>12</v>
      </c>
      <c r="B3157" t="s">
        <v>46</v>
      </c>
      <c r="C3157">
        <v>1969</v>
      </c>
      <c r="D3157">
        <f t="shared" si="246"/>
        <v>96</v>
      </c>
      <c r="E3157">
        <v>4</v>
      </c>
      <c r="O3157">
        <f>VLOOKUP(C3157,[1]pop_15p_a!$A$8:$AL$68,15,FALSE)</f>
        <v>7747113.3239316214</v>
      </c>
      <c r="R3157">
        <v>10298.723</v>
      </c>
      <c r="AT3157">
        <v>10</v>
      </c>
      <c r="AV3157">
        <v>0</v>
      </c>
      <c r="AW3157">
        <v>1</v>
      </c>
      <c r="AY3157">
        <v>1</v>
      </c>
    </row>
    <row r="3158" spans="1:54">
      <c r="A3158" t="s">
        <v>12</v>
      </c>
      <c r="B3158" t="s">
        <v>46</v>
      </c>
      <c r="C3158">
        <v>1970</v>
      </c>
      <c r="D3158">
        <f t="shared" si="246"/>
        <v>97</v>
      </c>
      <c r="E3158">
        <v>1</v>
      </c>
      <c r="O3158">
        <f>VLOOKUP(C3158,[1]pop_15p_a!$A$8:$AL$68,15,FALSE)</f>
        <v>7834442.1229844</v>
      </c>
      <c r="R3158">
        <v>10337.91</v>
      </c>
      <c r="AT3158">
        <v>10</v>
      </c>
      <c r="AV3158">
        <v>0</v>
      </c>
      <c r="AW3158">
        <v>1</v>
      </c>
      <c r="AY3158">
        <v>1</v>
      </c>
    </row>
    <row r="3159" spans="1:54">
      <c r="A3159" t="s">
        <v>12</v>
      </c>
      <c r="B3159" t="s">
        <v>46</v>
      </c>
      <c r="C3159">
        <v>1970</v>
      </c>
      <c r="D3159">
        <f t="shared" si="246"/>
        <v>98</v>
      </c>
      <c r="E3159">
        <v>2</v>
      </c>
      <c r="O3159">
        <f>VLOOKUP(C3159,[1]pop_15p_a!$A$8:$AL$68,15,FALSE)</f>
        <v>7834442.1229844</v>
      </c>
      <c r="R3159">
        <v>10337.91</v>
      </c>
      <c r="AT3159">
        <v>10</v>
      </c>
      <c r="AV3159">
        <v>0</v>
      </c>
      <c r="AW3159">
        <v>1</v>
      </c>
      <c r="AY3159">
        <v>1</v>
      </c>
    </row>
    <row r="3160" spans="1:54">
      <c r="A3160" t="s">
        <v>12</v>
      </c>
      <c r="B3160" t="s">
        <v>46</v>
      </c>
      <c r="C3160">
        <v>1970</v>
      </c>
      <c r="D3160">
        <f t="shared" si="246"/>
        <v>99</v>
      </c>
      <c r="E3160">
        <v>3</v>
      </c>
      <c r="O3160">
        <f>VLOOKUP(C3160,[1]pop_15p_a!$A$8:$AL$68,15,FALSE)</f>
        <v>7834442.1229844</v>
      </c>
      <c r="R3160">
        <v>10337.91</v>
      </c>
      <c r="AT3160">
        <v>10</v>
      </c>
      <c r="AV3160">
        <v>0</v>
      </c>
      <c r="AW3160">
        <v>1</v>
      </c>
      <c r="AY3160">
        <v>1</v>
      </c>
    </row>
    <row r="3161" spans="1:54">
      <c r="A3161" t="s">
        <v>12</v>
      </c>
      <c r="B3161" t="s">
        <v>46</v>
      </c>
      <c r="C3161">
        <v>1970</v>
      </c>
      <c r="D3161">
        <f t="shared" si="246"/>
        <v>100</v>
      </c>
      <c r="E3161">
        <v>4</v>
      </c>
      <c r="O3161">
        <f>VLOOKUP(C3161,[1]pop_15p_a!$A$8:$AL$68,15,FALSE)</f>
        <v>7834442.1229844</v>
      </c>
      <c r="R3161">
        <v>10337.91</v>
      </c>
      <c r="U3161">
        <f>V3161</f>
        <v>26.6</v>
      </c>
      <c r="V3161">
        <v>26.6</v>
      </c>
      <c r="AT3161">
        <v>10</v>
      </c>
      <c r="AV3161">
        <v>0</v>
      </c>
      <c r="AW3161">
        <v>1</v>
      </c>
      <c r="AY3161">
        <v>1</v>
      </c>
      <c r="AZ3161">
        <v>6.6</v>
      </c>
      <c r="BA3161">
        <v>35.4</v>
      </c>
      <c r="BB3161">
        <v>30.1</v>
      </c>
    </row>
    <row r="3162" spans="1:54">
      <c r="A3162" t="s">
        <v>12</v>
      </c>
      <c r="B3162" t="s">
        <v>46</v>
      </c>
      <c r="C3162">
        <v>1971</v>
      </c>
      <c r="D3162">
        <f t="shared" si="246"/>
        <v>101</v>
      </c>
      <c r="E3162">
        <v>1</v>
      </c>
      <c r="O3162">
        <f>VLOOKUP(C3162,[1]pop_15p_a!$A$8:$AL$68,15,FALSE)</f>
        <v>7905414.0753202802</v>
      </c>
      <c r="R3162">
        <v>10367.537</v>
      </c>
      <c r="U3162">
        <f t="shared" ref="U3162:U3225" si="247">V3162</f>
        <v>27.8</v>
      </c>
      <c r="V3162">
        <v>27.8</v>
      </c>
      <c r="AT3162">
        <v>10</v>
      </c>
      <c r="AV3162">
        <v>0</v>
      </c>
      <c r="AW3162">
        <v>1</v>
      </c>
      <c r="AY3162">
        <v>1</v>
      </c>
      <c r="AZ3162">
        <v>6.6</v>
      </c>
      <c r="BA3162">
        <v>36.299999999999997</v>
      </c>
      <c r="BB3162">
        <v>31.1</v>
      </c>
    </row>
    <row r="3163" spans="1:54">
      <c r="A3163" t="s">
        <v>12</v>
      </c>
      <c r="B3163" t="s">
        <v>46</v>
      </c>
      <c r="C3163">
        <v>1971</v>
      </c>
      <c r="D3163">
        <f t="shared" si="246"/>
        <v>102</v>
      </c>
      <c r="E3163">
        <v>2</v>
      </c>
      <c r="O3163">
        <f>VLOOKUP(C3163,[1]pop_15p_a!$A$8:$AL$68,15,FALSE)</f>
        <v>7905414.0753202802</v>
      </c>
      <c r="R3163">
        <v>10367.537</v>
      </c>
      <c r="U3163">
        <f t="shared" si="247"/>
        <v>29</v>
      </c>
      <c r="V3163">
        <v>29</v>
      </c>
      <c r="AT3163">
        <v>10</v>
      </c>
      <c r="AV3163">
        <v>0</v>
      </c>
      <c r="AW3163">
        <v>1</v>
      </c>
      <c r="AY3163">
        <v>1</v>
      </c>
      <c r="AZ3163">
        <v>6.8</v>
      </c>
      <c r="BA3163">
        <v>37.4</v>
      </c>
      <c r="BB3163">
        <v>32.200000000000003</v>
      </c>
    </row>
    <row r="3164" spans="1:54">
      <c r="A3164" t="s">
        <v>12</v>
      </c>
      <c r="B3164" t="s">
        <v>46</v>
      </c>
      <c r="C3164">
        <v>1971</v>
      </c>
      <c r="D3164">
        <f t="shared" si="246"/>
        <v>103</v>
      </c>
      <c r="E3164">
        <v>3</v>
      </c>
      <c r="O3164">
        <f>VLOOKUP(C3164,[1]pop_15p_a!$A$8:$AL$68,15,FALSE)</f>
        <v>7905414.0753202802</v>
      </c>
      <c r="R3164">
        <v>10367.537</v>
      </c>
      <c r="U3164">
        <f t="shared" si="247"/>
        <v>30.2</v>
      </c>
      <c r="V3164">
        <v>30.2</v>
      </c>
      <c r="AT3164">
        <v>10</v>
      </c>
      <c r="AV3164">
        <v>0</v>
      </c>
      <c r="AW3164">
        <v>1</v>
      </c>
      <c r="AY3164">
        <v>1</v>
      </c>
      <c r="AZ3164">
        <v>7</v>
      </c>
      <c r="BA3164">
        <v>38.4</v>
      </c>
      <c r="BB3164">
        <v>33.200000000000003</v>
      </c>
    </row>
    <row r="3165" spans="1:54">
      <c r="A3165" t="s">
        <v>12</v>
      </c>
      <c r="B3165" t="s">
        <v>46</v>
      </c>
      <c r="C3165">
        <v>1971</v>
      </c>
      <c r="D3165">
        <f t="shared" si="246"/>
        <v>104</v>
      </c>
      <c r="E3165">
        <v>4</v>
      </c>
      <c r="O3165">
        <f>VLOOKUP(C3165,[1]pop_15p_a!$A$8:$AL$68,15,FALSE)</f>
        <v>7905414.0753202802</v>
      </c>
      <c r="R3165">
        <v>10367.537</v>
      </c>
      <c r="U3165">
        <f t="shared" si="247"/>
        <v>31.3</v>
      </c>
      <c r="V3165">
        <v>31.3</v>
      </c>
      <c r="AT3165">
        <v>10</v>
      </c>
      <c r="AV3165">
        <v>0</v>
      </c>
      <c r="AW3165">
        <v>1</v>
      </c>
      <c r="AY3165">
        <v>1</v>
      </c>
      <c r="AZ3165">
        <v>7.1</v>
      </c>
      <c r="BA3165">
        <v>39.4</v>
      </c>
      <c r="BB3165">
        <v>34.1</v>
      </c>
    </row>
    <row r="3166" spans="1:54">
      <c r="A3166" t="s">
        <v>12</v>
      </c>
      <c r="B3166" t="s">
        <v>46</v>
      </c>
      <c r="C3166">
        <v>1972</v>
      </c>
      <c r="D3166">
        <f t="shared" si="246"/>
        <v>105</v>
      </c>
      <c r="E3166">
        <v>1</v>
      </c>
      <c r="O3166">
        <f>VLOOKUP(C3166,[1]pop_15p_a!$A$8:$AL$68,15,FALSE)</f>
        <v>7960459.2813688898</v>
      </c>
      <c r="R3166">
        <v>10398.489</v>
      </c>
      <c r="U3166">
        <f t="shared" si="247"/>
        <v>31.5</v>
      </c>
      <c r="V3166">
        <v>31.5</v>
      </c>
      <c r="AT3166">
        <v>10</v>
      </c>
      <c r="AV3166">
        <v>0</v>
      </c>
      <c r="AW3166">
        <v>1</v>
      </c>
      <c r="AY3166">
        <v>1</v>
      </c>
      <c r="AZ3166">
        <v>7.1</v>
      </c>
      <c r="BA3166">
        <v>39.200000000000003</v>
      </c>
      <c r="BB3166">
        <v>33.9</v>
      </c>
    </row>
    <row r="3167" spans="1:54">
      <c r="A3167" t="s">
        <v>12</v>
      </c>
      <c r="B3167" t="s">
        <v>46</v>
      </c>
      <c r="C3167">
        <v>1972</v>
      </c>
      <c r="D3167">
        <f t="shared" si="246"/>
        <v>106</v>
      </c>
      <c r="E3167">
        <v>2</v>
      </c>
      <c r="O3167">
        <f>VLOOKUP(C3167,[1]pop_15p_a!$A$8:$AL$68,15,FALSE)</f>
        <v>7960459.2813688898</v>
      </c>
      <c r="R3167">
        <v>10398.489</v>
      </c>
      <c r="U3167">
        <f t="shared" si="247"/>
        <v>31.8</v>
      </c>
      <c r="V3167">
        <v>31.8</v>
      </c>
      <c r="AT3167">
        <v>10</v>
      </c>
      <c r="AV3167">
        <v>0</v>
      </c>
      <c r="AW3167">
        <v>1</v>
      </c>
      <c r="AY3167">
        <v>1</v>
      </c>
      <c r="AZ3167">
        <v>7.3</v>
      </c>
      <c r="BA3167">
        <v>39.299999999999997</v>
      </c>
      <c r="BB3167">
        <v>33.700000000000003</v>
      </c>
    </row>
    <row r="3168" spans="1:54">
      <c r="A3168" t="s">
        <v>12</v>
      </c>
      <c r="B3168" t="s">
        <v>46</v>
      </c>
      <c r="C3168">
        <v>1972</v>
      </c>
      <c r="D3168">
        <f t="shared" si="246"/>
        <v>107</v>
      </c>
      <c r="E3168">
        <v>3</v>
      </c>
      <c r="O3168">
        <f>VLOOKUP(C3168,[1]pop_15p_a!$A$8:$AL$68,15,FALSE)</f>
        <v>7960459.2813688898</v>
      </c>
      <c r="R3168">
        <v>10398.489</v>
      </c>
      <c r="U3168">
        <f t="shared" si="247"/>
        <v>32</v>
      </c>
      <c r="V3168">
        <v>32</v>
      </c>
      <c r="AT3168">
        <v>10</v>
      </c>
      <c r="AV3168">
        <v>0</v>
      </c>
      <c r="AW3168">
        <v>1</v>
      </c>
      <c r="AY3168">
        <v>1</v>
      </c>
      <c r="AZ3168">
        <v>7.5</v>
      </c>
      <c r="BA3168">
        <v>39.4</v>
      </c>
      <c r="BB3168">
        <v>33.5</v>
      </c>
    </row>
    <row r="3169" spans="1:54">
      <c r="A3169" t="s">
        <v>12</v>
      </c>
      <c r="B3169" t="s">
        <v>46</v>
      </c>
      <c r="C3169">
        <v>1972</v>
      </c>
      <c r="D3169">
        <f t="shared" si="246"/>
        <v>108</v>
      </c>
      <c r="E3169">
        <v>4</v>
      </c>
      <c r="O3169">
        <f>VLOOKUP(C3169,[1]pop_15p_a!$A$8:$AL$68,15,FALSE)</f>
        <v>7960459.2813688898</v>
      </c>
      <c r="R3169">
        <v>10398.489</v>
      </c>
      <c r="U3169">
        <f t="shared" si="247"/>
        <v>32.1</v>
      </c>
      <c r="V3169">
        <v>32.1</v>
      </c>
      <c r="AT3169">
        <v>10</v>
      </c>
      <c r="AV3169">
        <v>0</v>
      </c>
      <c r="AW3169">
        <v>1</v>
      </c>
      <c r="AY3169">
        <v>1</v>
      </c>
      <c r="AZ3169">
        <v>7.6</v>
      </c>
      <c r="BA3169">
        <v>39.200000000000003</v>
      </c>
      <c r="BB3169">
        <v>33.200000000000003</v>
      </c>
    </row>
    <row r="3170" spans="1:54">
      <c r="A3170" t="s">
        <v>12</v>
      </c>
      <c r="B3170" t="s">
        <v>46</v>
      </c>
      <c r="C3170">
        <v>1973</v>
      </c>
      <c r="D3170">
        <f t="shared" si="246"/>
        <v>109</v>
      </c>
      <c r="E3170">
        <v>1</v>
      </c>
      <c r="O3170">
        <f>VLOOKUP(C3170,[1]pop_15p_a!$A$8:$AL$68,15,FALSE)</f>
        <v>7990490.2704900298</v>
      </c>
      <c r="R3170">
        <v>10432.055</v>
      </c>
      <c r="U3170">
        <f t="shared" si="247"/>
        <v>32.4</v>
      </c>
      <c r="V3170">
        <v>32.4</v>
      </c>
      <c r="AT3170">
        <v>10</v>
      </c>
      <c r="AV3170">
        <v>0</v>
      </c>
      <c r="AW3170">
        <v>1</v>
      </c>
      <c r="AY3170">
        <v>1</v>
      </c>
      <c r="AZ3170">
        <v>7.6</v>
      </c>
      <c r="BA3170">
        <v>39.299999999999997</v>
      </c>
      <c r="BB3170">
        <v>33</v>
      </c>
    </row>
    <row r="3171" spans="1:54">
      <c r="A3171" t="s">
        <v>12</v>
      </c>
      <c r="B3171" t="s">
        <v>46</v>
      </c>
      <c r="C3171">
        <v>1973</v>
      </c>
      <c r="D3171">
        <f t="shared" si="246"/>
        <v>110</v>
      </c>
      <c r="E3171">
        <v>2</v>
      </c>
      <c r="O3171">
        <f>VLOOKUP(C3171,[1]pop_15p_a!$A$8:$AL$68,15,FALSE)</f>
        <v>7990490.2704900298</v>
      </c>
      <c r="R3171">
        <v>10432.055</v>
      </c>
      <c r="U3171">
        <f t="shared" si="247"/>
        <v>32.6</v>
      </c>
      <c r="V3171">
        <v>32.6</v>
      </c>
      <c r="AT3171">
        <v>10</v>
      </c>
      <c r="AV3171">
        <v>0</v>
      </c>
      <c r="AW3171">
        <v>1</v>
      </c>
      <c r="AY3171">
        <v>1</v>
      </c>
      <c r="AZ3171">
        <v>7.7</v>
      </c>
      <c r="BA3171">
        <v>39.4</v>
      </c>
      <c r="BB3171">
        <v>32.6</v>
      </c>
    </row>
    <row r="3172" spans="1:54">
      <c r="A3172" t="s">
        <v>12</v>
      </c>
      <c r="B3172" t="s">
        <v>46</v>
      </c>
      <c r="C3172">
        <v>1973</v>
      </c>
      <c r="D3172">
        <f t="shared" si="246"/>
        <v>111</v>
      </c>
      <c r="E3172">
        <v>3</v>
      </c>
      <c r="O3172">
        <f>VLOOKUP(C3172,[1]pop_15p_a!$A$8:$AL$68,15,FALSE)</f>
        <v>7990490.2704900298</v>
      </c>
      <c r="R3172">
        <v>10432.055</v>
      </c>
      <c r="U3172">
        <f t="shared" si="247"/>
        <v>32.700000000000003</v>
      </c>
      <c r="V3172">
        <v>32.700000000000003</v>
      </c>
      <c r="AT3172">
        <v>10</v>
      </c>
      <c r="AV3172">
        <v>0</v>
      </c>
      <c r="AW3172">
        <v>1</v>
      </c>
      <c r="AY3172">
        <v>1</v>
      </c>
      <c r="AZ3172">
        <v>7.9</v>
      </c>
      <c r="BA3172">
        <v>39.6</v>
      </c>
      <c r="BB3172">
        <v>32.200000000000003</v>
      </c>
    </row>
    <row r="3173" spans="1:54">
      <c r="A3173" t="s">
        <v>12</v>
      </c>
      <c r="B3173" t="s">
        <v>46</v>
      </c>
      <c r="C3173">
        <v>1973</v>
      </c>
      <c r="D3173">
        <f t="shared" si="246"/>
        <v>112</v>
      </c>
      <c r="E3173">
        <v>4</v>
      </c>
      <c r="O3173">
        <f>VLOOKUP(C3173,[1]pop_15p_a!$A$8:$AL$68,15,FALSE)</f>
        <v>7990490.2704900298</v>
      </c>
      <c r="R3173">
        <v>10432.055</v>
      </c>
      <c r="U3173">
        <f t="shared" si="247"/>
        <v>33</v>
      </c>
      <c r="V3173">
        <v>33</v>
      </c>
      <c r="AT3173">
        <v>10</v>
      </c>
      <c r="AV3173">
        <v>0</v>
      </c>
      <c r="AW3173">
        <v>1</v>
      </c>
      <c r="AY3173">
        <v>1</v>
      </c>
      <c r="AZ3173">
        <v>8</v>
      </c>
      <c r="BA3173">
        <v>39.799999999999997</v>
      </c>
      <c r="BB3173">
        <v>32</v>
      </c>
    </row>
    <row r="3174" spans="1:54">
      <c r="A3174" t="s">
        <v>12</v>
      </c>
      <c r="B3174" t="s">
        <v>46</v>
      </c>
      <c r="C3174">
        <v>1974</v>
      </c>
      <c r="D3174">
        <f t="shared" si="246"/>
        <v>113</v>
      </c>
      <c r="E3174">
        <v>1</v>
      </c>
      <c r="O3174">
        <f>VLOOKUP(C3174,[1]pop_15p_a!$A$8:$AL$68,15,FALSE)</f>
        <v>8021878.8950209301</v>
      </c>
      <c r="R3174">
        <v>10478.719999999999</v>
      </c>
      <c r="U3174">
        <f t="shared" si="247"/>
        <v>33.700000000000003</v>
      </c>
      <c r="V3174">
        <v>33.700000000000003</v>
      </c>
      <c r="AT3174">
        <v>10</v>
      </c>
      <c r="AV3174">
        <v>0</v>
      </c>
      <c r="AW3174">
        <v>1</v>
      </c>
      <c r="AY3174">
        <v>1</v>
      </c>
      <c r="AZ3174">
        <v>8.1</v>
      </c>
      <c r="BA3174">
        <v>40.700000000000003</v>
      </c>
      <c r="BB3174">
        <v>32.200000000000003</v>
      </c>
    </row>
    <row r="3175" spans="1:54">
      <c r="A3175" t="s">
        <v>12</v>
      </c>
      <c r="B3175" t="s">
        <v>46</v>
      </c>
      <c r="C3175">
        <v>1974</v>
      </c>
      <c r="D3175">
        <f t="shared" si="246"/>
        <v>114</v>
      </c>
      <c r="E3175">
        <v>2</v>
      </c>
      <c r="O3175">
        <f>VLOOKUP(C3175,[1]pop_15p_a!$A$8:$AL$68,15,FALSE)</f>
        <v>8021878.8950209301</v>
      </c>
      <c r="R3175">
        <v>10478.719999999999</v>
      </c>
      <c r="U3175">
        <f t="shared" si="247"/>
        <v>34.5</v>
      </c>
      <c r="V3175">
        <v>34.5</v>
      </c>
      <c r="AT3175">
        <v>10</v>
      </c>
      <c r="AV3175">
        <v>0</v>
      </c>
      <c r="AW3175">
        <v>1</v>
      </c>
      <c r="AY3175">
        <v>1</v>
      </c>
      <c r="AZ3175">
        <v>8.4</v>
      </c>
      <c r="BA3175">
        <v>42</v>
      </c>
      <c r="BB3175">
        <v>33.200000000000003</v>
      </c>
    </row>
    <row r="3176" spans="1:54">
      <c r="A3176" t="s">
        <v>12</v>
      </c>
      <c r="B3176" t="s">
        <v>46</v>
      </c>
      <c r="C3176">
        <v>1974</v>
      </c>
      <c r="D3176">
        <f t="shared" si="246"/>
        <v>115</v>
      </c>
      <c r="E3176">
        <v>3</v>
      </c>
      <c r="O3176">
        <f>VLOOKUP(C3176,[1]pop_15p_a!$A$8:$AL$68,15,FALSE)</f>
        <v>8021878.8950209301</v>
      </c>
      <c r="R3176">
        <v>10478.719999999999</v>
      </c>
      <c r="U3176">
        <f t="shared" si="247"/>
        <v>35.4</v>
      </c>
      <c r="V3176">
        <v>35.4</v>
      </c>
      <c r="AT3176">
        <v>10</v>
      </c>
      <c r="AV3176">
        <v>0</v>
      </c>
      <c r="AW3176">
        <v>1</v>
      </c>
      <c r="AY3176">
        <v>1</v>
      </c>
      <c r="AZ3176">
        <v>8.6999999999999993</v>
      </c>
      <c r="BA3176">
        <v>43.4</v>
      </c>
      <c r="BB3176">
        <v>34.299999999999997</v>
      </c>
    </row>
    <row r="3177" spans="1:54">
      <c r="A3177" t="s">
        <v>12</v>
      </c>
      <c r="B3177" t="s">
        <v>46</v>
      </c>
      <c r="C3177">
        <v>1974</v>
      </c>
      <c r="D3177">
        <f t="shared" si="246"/>
        <v>116</v>
      </c>
      <c r="E3177">
        <v>4</v>
      </c>
      <c r="O3177">
        <f>VLOOKUP(C3177,[1]pop_15p_a!$A$8:$AL$68,15,FALSE)</f>
        <v>8021878.8950209301</v>
      </c>
      <c r="R3177">
        <v>10478.719999999999</v>
      </c>
      <c r="U3177">
        <f t="shared" si="247"/>
        <v>36.1</v>
      </c>
      <c r="V3177">
        <v>36.1</v>
      </c>
      <c r="AT3177">
        <v>10</v>
      </c>
      <c r="AV3177">
        <v>0</v>
      </c>
      <c r="AW3177">
        <v>1</v>
      </c>
      <c r="AY3177">
        <v>1</v>
      </c>
      <c r="AZ3177">
        <v>9</v>
      </c>
      <c r="BA3177">
        <v>44.6</v>
      </c>
      <c r="BB3177">
        <v>35.6</v>
      </c>
    </row>
    <row r="3178" spans="1:54">
      <c r="A3178" t="s">
        <v>12</v>
      </c>
      <c r="B3178" t="s">
        <v>46</v>
      </c>
      <c r="C3178">
        <v>1975</v>
      </c>
      <c r="D3178">
        <f t="shared" si="246"/>
        <v>117</v>
      </c>
      <c r="E3178">
        <v>1</v>
      </c>
      <c r="O3178">
        <f>VLOOKUP(C3178,[1]pop_15p_a!$A$8:$AL$68,15,FALSE)</f>
        <v>8034222.5660208501</v>
      </c>
      <c r="R3178">
        <v>10540.525</v>
      </c>
      <c r="U3178">
        <f t="shared" si="247"/>
        <v>38.200000000000003</v>
      </c>
      <c r="V3178">
        <v>38.200000000000003</v>
      </c>
      <c r="AT3178">
        <v>10</v>
      </c>
      <c r="AV3178">
        <v>0</v>
      </c>
      <c r="AW3178">
        <v>1</v>
      </c>
      <c r="AY3178">
        <v>1</v>
      </c>
      <c r="AZ3178">
        <v>9</v>
      </c>
      <c r="BA3178">
        <v>44.8</v>
      </c>
      <c r="BB3178">
        <v>35.200000000000003</v>
      </c>
    </row>
    <row r="3179" spans="1:54">
      <c r="A3179" t="s">
        <v>12</v>
      </c>
      <c r="B3179" t="s">
        <v>46</v>
      </c>
      <c r="C3179">
        <v>1975</v>
      </c>
      <c r="D3179">
        <f t="shared" si="246"/>
        <v>118</v>
      </c>
      <c r="E3179">
        <v>2</v>
      </c>
      <c r="O3179">
        <f>VLOOKUP(C3179,[1]pop_15p_a!$A$8:$AL$68,15,FALSE)</f>
        <v>8034222.5660208501</v>
      </c>
      <c r="R3179">
        <v>10540.525</v>
      </c>
      <c r="U3179">
        <f t="shared" si="247"/>
        <v>40.1</v>
      </c>
      <c r="V3179">
        <v>40.1</v>
      </c>
      <c r="AT3179">
        <v>10</v>
      </c>
      <c r="AV3179">
        <v>0</v>
      </c>
      <c r="AW3179">
        <v>1</v>
      </c>
      <c r="AY3179">
        <v>1</v>
      </c>
      <c r="AZ3179">
        <v>9.1999999999999993</v>
      </c>
      <c r="BA3179">
        <v>45.1</v>
      </c>
      <c r="BB3179">
        <v>35.299999999999997</v>
      </c>
    </row>
    <row r="3180" spans="1:54">
      <c r="A3180" t="s">
        <v>12</v>
      </c>
      <c r="B3180" t="s">
        <v>46</v>
      </c>
      <c r="C3180">
        <v>1975</v>
      </c>
      <c r="D3180">
        <f t="shared" si="246"/>
        <v>119</v>
      </c>
      <c r="E3180">
        <v>3</v>
      </c>
      <c r="O3180">
        <f>VLOOKUP(C3180,[1]pop_15p_a!$A$8:$AL$68,15,FALSE)</f>
        <v>8034222.5660208501</v>
      </c>
      <c r="R3180">
        <v>10540.525</v>
      </c>
      <c r="U3180">
        <f t="shared" si="247"/>
        <v>41.9</v>
      </c>
      <c r="V3180">
        <v>41.9</v>
      </c>
      <c r="AT3180">
        <v>10</v>
      </c>
      <c r="AV3180">
        <v>0</v>
      </c>
      <c r="AW3180">
        <v>1</v>
      </c>
      <c r="AY3180">
        <v>1</v>
      </c>
      <c r="AZ3180">
        <v>9.5</v>
      </c>
      <c r="BA3180">
        <v>45.4</v>
      </c>
      <c r="BB3180">
        <v>35.5</v>
      </c>
    </row>
    <row r="3181" spans="1:54">
      <c r="A3181" t="s">
        <v>12</v>
      </c>
      <c r="B3181" t="s">
        <v>46</v>
      </c>
      <c r="C3181">
        <v>1975</v>
      </c>
      <c r="D3181">
        <f t="shared" si="246"/>
        <v>120</v>
      </c>
      <c r="E3181">
        <v>4</v>
      </c>
      <c r="O3181">
        <f>VLOOKUP(C3181,[1]pop_15p_a!$A$8:$AL$68,15,FALSE)</f>
        <v>8034222.5660208501</v>
      </c>
      <c r="R3181">
        <v>10540.525</v>
      </c>
      <c r="U3181">
        <f t="shared" si="247"/>
        <v>43.6</v>
      </c>
      <c r="V3181">
        <v>43.6</v>
      </c>
      <c r="AT3181">
        <v>10</v>
      </c>
      <c r="AV3181">
        <v>0</v>
      </c>
      <c r="AW3181">
        <v>1</v>
      </c>
      <c r="AY3181">
        <v>1</v>
      </c>
      <c r="AZ3181">
        <v>9.8000000000000007</v>
      </c>
      <c r="BA3181">
        <v>45.5</v>
      </c>
      <c r="BB3181">
        <v>35</v>
      </c>
    </row>
    <row r="3182" spans="1:54">
      <c r="A3182" t="s">
        <v>12</v>
      </c>
      <c r="B3182" t="s">
        <v>46</v>
      </c>
      <c r="C3182">
        <v>1976</v>
      </c>
      <c r="D3182">
        <f t="shared" si="246"/>
        <v>121</v>
      </c>
      <c r="E3182">
        <v>1</v>
      </c>
      <c r="O3182">
        <f>VLOOKUP(C3182,[1]pop_15p_a!$A$8:$AL$68,15,FALSE)</f>
        <v>8030681.5007058801</v>
      </c>
      <c r="R3182">
        <v>10598.677</v>
      </c>
      <c r="U3182">
        <f t="shared" si="247"/>
        <v>44.7</v>
      </c>
      <c r="V3182">
        <v>44.7</v>
      </c>
      <c r="AT3182">
        <v>10</v>
      </c>
      <c r="AV3182">
        <v>0</v>
      </c>
      <c r="AW3182">
        <v>1</v>
      </c>
      <c r="AY3182">
        <v>1</v>
      </c>
      <c r="AZ3182">
        <v>9.8000000000000007</v>
      </c>
      <c r="BA3182">
        <v>46.4</v>
      </c>
      <c r="BB3182">
        <v>36</v>
      </c>
    </row>
    <row r="3183" spans="1:54">
      <c r="A3183" t="s">
        <v>12</v>
      </c>
      <c r="B3183" t="s">
        <v>46</v>
      </c>
      <c r="C3183">
        <v>1976</v>
      </c>
      <c r="D3183">
        <f t="shared" si="246"/>
        <v>122</v>
      </c>
      <c r="E3183">
        <v>2</v>
      </c>
      <c r="O3183">
        <f>VLOOKUP(C3183,[1]pop_15p_a!$A$8:$AL$68,15,FALSE)</f>
        <v>8030681.5007058801</v>
      </c>
      <c r="R3183">
        <v>10598.677</v>
      </c>
      <c r="U3183">
        <f t="shared" si="247"/>
        <v>45.8</v>
      </c>
      <c r="V3183">
        <v>45.8</v>
      </c>
      <c r="AT3183">
        <v>10</v>
      </c>
      <c r="AV3183">
        <v>0</v>
      </c>
      <c r="AW3183">
        <v>1</v>
      </c>
      <c r="AY3183">
        <v>1</v>
      </c>
      <c r="AZ3183">
        <v>10.1</v>
      </c>
      <c r="BA3183">
        <v>47.4</v>
      </c>
      <c r="BB3183">
        <v>37.6</v>
      </c>
    </row>
    <row r="3184" spans="1:54">
      <c r="A3184" t="s">
        <v>12</v>
      </c>
      <c r="B3184" t="s">
        <v>46</v>
      </c>
      <c r="C3184">
        <v>1976</v>
      </c>
      <c r="D3184">
        <f t="shared" si="246"/>
        <v>123</v>
      </c>
      <c r="E3184">
        <v>3</v>
      </c>
      <c r="O3184">
        <f>VLOOKUP(C3184,[1]pop_15p_a!$A$8:$AL$68,15,FALSE)</f>
        <v>8030681.5007058801</v>
      </c>
      <c r="R3184">
        <v>10598.677</v>
      </c>
      <c r="U3184">
        <f t="shared" si="247"/>
        <v>46.9</v>
      </c>
      <c r="V3184">
        <v>46.9</v>
      </c>
      <c r="AT3184">
        <v>10</v>
      </c>
      <c r="AV3184">
        <v>0</v>
      </c>
      <c r="AW3184">
        <v>1</v>
      </c>
      <c r="AY3184">
        <v>1</v>
      </c>
      <c r="AZ3184">
        <v>10.4</v>
      </c>
      <c r="BA3184">
        <v>48.5</v>
      </c>
      <c r="BB3184">
        <v>38</v>
      </c>
    </row>
    <row r="3185" spans="1:54">
      <c r="A3185" t="s">
        <v>12</v>
      </c>
      <c r="B3185" t="s">
        <v>46</v>
      </c>
      <c r="C3185">
        <v>1976</v>
      </c>
      <c r="D3185">
        <f t="shared" si="246"/>
        <v>124</v>
      </c>
      <c r="E3185">
        <v>4</v>
      </c>
      <c r="O3185">
        <f>VLOOKUP(C3185,[1]pop_15p_a!$A$8:$AL$68,15,FALSE)</f>
        <v>8030681.5007058801</v>
      </c>
      <c r="R3185">
        <v>10598.677</v>
      </c>
      <c r="U3185">
        <f t="shared" si="247"/>
        <v>47.8</v>
      </c>
      <c r="V3185">
        <v>47.8</v>
      </c>
      <c r="AT3185">
        <v>10</v>
      </c>
      <c r="AV3185">
        <v>0</v>
      </c>
      <c r="AW3185">
        <v>1</v>
      </c>
      <c r="AY3185">
        <v>1</v>
      </c>
      <c r="AZ3185">
        <v>10.6</v>
      </c>
      <c r="BA3185">
        <v>49.4</v>
      </c>
      <c r="BB3185">
        <v>38.1</v>
      </c>
    </row>
    <row r="3186" spans="1:54">
      <c r="A3186" t="s">
        <v>12</v>
      </c>
      <c r="B3186" t="s">
        <v>46</v>
      </c>
      <c r="C3186">
        <v>1977</v>
      </c>
      <c r="D3186">
        <f t="shared" si="246"/>
        <v>125</v>
      </c>
      <c r="E3186">
        <v>1</v>
      </c>
      <c r="O3186">
        <f>VLOOKUP(C3186,[1]pop_15p_a!$A$8:$AL$68,15,FALSE)</f>
        <v>8023777.1255071703</v>
      </c>
      <c r="R3186">
        <v>10648.031000000001</v>
      </c>
      <c r="U3186">
        <f t="shared" si="247"/>
        <v>49.6</v>
      </c>
      <c r="V3186">
        <v>49.6</v>
      </c>
      <c r="AT3186">
        <v>10</v>
      </c>
      <c r="AV3186">
        <v>0</v>
      </c>
      <c r="AW3186">
        <v>1</v>
      </c>
      <c r="AY3186">
        <v>1</v>
      </c>
      <c r="AZ3186">
        <v>10.7</v>
      </c>
      <c r="BA3186">
        <v>50</v>
      </c>
      <c r="BB3186">
        <v>38.5</v>
      </c>
    </row>
    <row r="3187" spans="1:54">
      <c r="A3187" t="s">
        <v>12</v>
      </c>
      <c r="B3187" t="s">
        <v>46</v>
      </c>
      <c r="C3187">
        <v>1977</v>
      </c>
      <c r="D3187">
        <f t="shared" si="246"/>
        <v>126</v>
      </c>
      <c r="E3187">
        <v>2</v>
      </c>
      <c r="O3187">
        <f>VLOOKUP(C3187,[1]pop_15p_a!$A$8:$AL$68,15,FALSE)</f>
        <v>8023777.1255071703</v>
      </c>
      <c r="R3187">
        <v>10648.031000000001</v>
      </c>
      <c r="U3187">
        <f t="shared" si="247"/>
        <v>51.1</v>
      </c>
      <c r="V3187">
        <v>51.1</v>
      </c>
      <c r="AT3187">
        <v>10</v>
      </c>
      <c r="AV3187">
        <v>0</v>
      </c>
      <c r="AW3187">
        <v>1</v>
      </c>
      <c r="AY3187">
        <v>1</v>
      </c>
      <c r="AZ3187">
        <v>10.9</v>
      </c>
      <c r="BA3187">
        <v>50.7</v>
      </c>
      <c r="BB3187">
        <v>38.799999999999997</v>
      </c>
    </row>
    <row r="3188" spans="1:54">
      <c r="A3188" t="s">
        <v>12</v>
      </c>
      <c r="B3188" t="s">
        <v>46</v>
      </c>
      <c r="C3188">
        <v>1977</v>
      </c>
      <c r="D3188">
        <f t="shared" si="246"/>
        <v>127</v>
      </c>
      <c r="E3188">
        <v>3</v>
      </c>
      <c r="O3188">
        <f>VLOOKUP(C3188,[1]pop_15p_a!$A$8:$AL$68,15,FALSE)</f>
        <v>8023777.1255071703</v>
      </c>
      <c r="R3188">
        <v>10648.031000000001</v>
      </c>
      <c r="U3188">
        <f t="shared" si="247"/>
        <v>52.6</v>
      </c>
      <c r="V3188">
        <v>52.6</v>
      </c>
      <c r="AT3188">
        <v>10</v>
      </c>
      <c r="AV3188">
        <v>0</v>
      </c>
      <c r="AW3188">
        <v>1</v>
      </c>
      <c r="AY3188">
        <v>1</v>
      </c>
      <c r="AZ3188">
        <v>11.2</v>
      </c>
      <c r="BA3188">
        <v>51.4</v>
      </c>
      <c r="BB3188">
        <v>39.1</v>
      </c>
    </row>
    <row r="3189" spans="1:54">
      <c r="A3189" t="s">
        <v>12</v>
      </c>
      <c r="B3189" t="s">
        <v>46</v>
      </c>
      <c r="C3189">
        <v>1977</v>
      </c>
      <c r="D3189">
        <f t="shared" si="246"/>
        <v>128</v>
      </c>
      <c r="E3189">
        <v>4</v>
      </c>
      <c r="O3189">
        <f>VLOOKUP(C3189,[1]pop_15p_a!$A$8:$AL$68,15,FALSE)</f>
        <v>8023777.1255071703</v>
      </c>
      <c r="R3189">
        <v>10648.031000000001</v>
      </c>
      <c r="U3189">
        <f t="shared" si="247"/>
        <v>54</v>
      </c>
      <c r="V3189">
        <v>54</v>
      </c>
      <c r="AT3189">
        <v>10</v>
      </c>
      <c r="AV3189">
        <v>0</v>
      </c>
      <c r="AW3189">
        <v>1</v>
      </c>
      <c r="AY3189">
        <v>1</v>
      </c>
      <c r="AZ3189">
        <v>11.3</v>
      </c>
      <c r="BA3189">
        <v>52</v>
      </c>
      <c r="BB3189">
        <v>39.1</v>
      </c>
    </row>
    <row r="3190" spans="1:54">
      <c r="A3190" t="s">
        <v>12</v>
      </c>
      <c r="B3190" t="s">
        <v>46</v>
      </c>
      <c r="C3190">
        <v>1978</v>
      </c>
      <c r="D3190">
        <f t="shared" si="246"/>
        <v>129</v>
      </c>
      <c r="E3190">
        <v>1</v>
      </c>
      <c r="O3190">
        <f>VLOOKUP(C3190,[1]pop_15p_a!$A$8:$AL$68,15,FALSE)</f>
        <v>8002099.79117293</v>
      </c>
      <c r="R3190">
        <v>10684.822</v>
      </c>
      <c r="U3190">
        <f t="shared" si="247"/>
        <v>55.4</v>
      </c>
      <c r="V3190">
        <v>55.4</v>
      </c>
      <c r="AT3190">
        <v>10</v>
      </c>
      <c r="AV3190">
        <v>0</v>
      </c>
      <c r="AW3190">
        <v>1</v>
      </c>
      <c r="AY3190">
        <v>1</v>
      </c>
      <c r="AZ3190">
        <v>11.3</v>
      </c>
      <c r="BA3190">
        <v>53</v>
      </c>
      <c r="BB3190">
        <v>40.5</v>
      </c>
    </row>
    <row r="3191" spans="1:54">
      <c r="A3191" t="s">
        <v>12</v>
      </c>
      <c r="B3191" t="s">
        <v>46</v>
      </c>
      <c r="C3191">
        <v>1978</v>
      </c>
      <c r="D3191">
        <f t="shared" si="246"/>
        <v>130</v>
      </c>
      <c r="E3191">
        <v>2</v>
      </c>
      <c r="O3191">
        <f>VLOOKUP(C3191,[1]pop_15p_a!$A$8:$AL$68,15,FALSE)</f>
        <v>8002099.79117293</v>
      </c>
      <c r="R3191">
        <v>10684.822</v>
      </c>
      <c r="U3191">
        <f t="shared" si="247"/>
        <v>56.8</v>
      </c>
      <c r="V3191">
        <v>56.8</v>
      </c>
      <c r="AT3191">
        <v>10</v>
      </c>
      <c r="AV3191">
        <v>0</v>
      </c>
      <c r="AW3191">
        <v>1</v>
      </c>
      <c r="AY3191">
        <v>1</v>
      </c>
      <c r="AZ3191">
        <v>11.5</v>
      </c>
      <c r="BA3191">
        <v>54.3</v>
      </c>
      <c r="BB3191">
        <v>41.4</v>
      </c>
    </row>
    <row r="3192" spans="1:54">
      <c r="A3192" t="s">
        <v>12</v>
      </c>
      <c r="B3192" t="s">
        <v>46</v>
      </c>
      <c r="C3192">
        <v>1978</v>
      </c>
      <c r="D3192">
        <f t="shared" si="246"/>
        <v>131</v>
      </c>
      <c r="E3192">
        <v>3</v>
      </c>
      <c r="O3192">
        <f>VLOOKUP(C3192,[1]pop_15p_a!$A$8:$AL$68,15,FALSE)</f>
        <v>8002099.79117293</v>
      </c>
      <c r="R3192">
        <v>10684.822</v>
      </c>
      <c r="U3192">
        <f t="shared" si="247"/>
        <v>58.2</v>
      </c>
      <c r="V3192">
        <v>58.2</v>
      </c>
      <c r="AT3192">
        <v>10</v>
      </c>
      <c r="AV3192">
        <v>0</v>
      </c>
      <c r="AW3192">
        <v>1</v>
      </c>
      <c r="AY3192">
        <v>1</v>
      </c>
      <c r="AZ3192">
        <v>11.8</v>
      </c>
      <c r="BA3192">
        <v>55.6</v>
      </c>
      <c r="BB3192">
        <v>41.8</v>
      </c>
    </row>
    <row r="3193" spans="1:54">
      <c r="A3193" t="s">
        <v>12</v>
      </c>
      <c r="B3193" t="s">
        <v>46</v>
      </c>
      <c r="C3193">
        <v>1978</v>
      </c>
      <c r="D3193">
        <f t="shared" si="246"/>
        <v>132</v>
      </c>
      <c r="E3193">
        <v>4</v>
      </c>
      <c r="O3193">
        <f>VLOOKUP(C3193,[1]pop_15p_a!$A$8:$AL$68,15,FALSE)</f>
        <v>8002099.79117293</v>
      </c>
      <c r="R3193">
        <v>10684.822</v>
      </c>
      <c r="U3193">
        <f t="shared" si="247"/>
        <v>59.4</v>
      </c>
      <c r="V3193">
        <v>59.4</v>
      </c>
      <c r="AT3193">
        <v>10</v>
      </c>
      <c r="AV3193">
        <v>0</v>
      </c>
      <c r="AW3193">
        <v>1</v>
      </c>
      <c r="AY3193">
        <v>1</v>
      </c>
      <c r="AZ3193">
        <v>12.1</v>
      </c>
      <c r="BA3193">
        <v>56.8</v>
      </c>
      <c r="BB3193">
        <v>41.9</v>
      </c>
    </row>
    <row r="3194" spans="1:54">
      <c r="A3194" t="s">
        <v>12</v>
      </c>
      <c r="B3194" t="s">
        <v>46</v>
      </c>
      <c r="C3194">
        <v>1979</v>
      </c>
      <c r="D3194">
        <f t="shared" si="246"/>
        <v>133</v>
      </c>
      <c r="E3194">
        <v>1</v>
      </c>
      <c r="O3194">
        <f>VLOOKUP(C3194,[1]pop_15p_a!$A$8:$AL$68,15,FALSE)</f>
        <v>7984929.3789902302</v>
      </c>
      <c r="R3194">
        <v>10704.152</v>
      </c>
      <c r="U3194">
        <f t="shared" si="247"/>
        <v>60</v>
      </c>
      <c r="V3194">
        <v>60</v>
      </c>
      <c r="AT3194">
        <v>10</v>
      </c>
      <c r="AV3194">
        <v>0</v>
      </c>
      <c r="AW3194">
        <v>1</v>
      </c>
      <c r="AY3194">
        <v>1</v>
      </c>
      <c r="AZ3194">
        <v>12.1</v>
      </c>
      <c r="BA3194">
        <v>57.1</v>
      </c>
      <c r="BB3194">
        <v>43.4</v>
      </c>
    </row>
    <row r="3195" spans="1:54">
      <c r="A3195" t="s">
        <v>12</v>
      </c>
      <c r="B3195" t="s">
        <v>46</v>
      </c>
      <c r="C3195">
        <v>1979</v>
      </c>
      <c r="D3195">
        <f t="shared" si="246"/>
        <v>134</v>
      </c>
      <c r="E3195">
        <v>2</v>
      </c>
      <c r="O3195">
        <f>VLOOKUP(C3195,[1]pop_15p_a!$A$8:$AL$68,15,FALSE)</f>
        <v>7984929.3789902302</v>
      </c>
      <c r="R3195">
        <v>10704.152</v>
      </c>
      <c r="U3195">
        <f t="shared" si="247"/>
        <v>60.5</v>
      </c>
      <c r="V3195">
        <v>60.5</v>
      </c>
      <c r="AT3195">
        <v>10</v>
      </c>
      <c r="AV3195">
        <v>0</v>
      </c>
      <c r="AW3195">
        <v>1</v>
      </c>
      <c r="AY3195">
        <v>1</v>
      </c>
      <c r="AZ3195">
        <v>12.3</v>
      </c>
      <c r="BA3195">
        <v>57.7</v>
      </c>
      <c r="BB3195">
        <v>44.1</v>
      </c>
    </row>
    <row r="3196" spans="1:54">
      <c r="A3196" t="s">
        <v>12</v>
      </c>
      <c r="B3196" t="s">
        <v>46</v>
      </c>
      <c r="C3196">
        <v>1979</v>
      </c>
      <c r="D3196">
        <f t="shared" si="246"/>
        <v>135</v>
      </c>
      <c r="E3196">
        <v>3</v>
      </c>
      <c r="O3196">
        <f>VLOOKUP(C3196,[1]pop_15p_a!$A$8:$AL$68,15,FALSE)</f>
        <v>7984929.3789902302</v>
      </c>
      <c r="R3196">
        <v>10704.152</v>
      </c>
      <c r="U3196">
        <f t="shared" si="247"/>
        <v>61.1</v>
      </c>
      <c r="V3196">
        <v>61.1</v>
      </c>
      <c r="AT3196">
        <v>10</v>
      </c>
      <c r="AV3196">
        <v>0</v>
      </c>
      <c r="AW3196">
        <v>1</v>
      </c>
      <c r="AY3196">
        <v>1</v>
      </c>
      <c r="AZ3196">
        <v>12.5</v>
      </c>
      <c r="BA3196">
        <v>58.2</v>
      </c>
      <c r="BB3196">
        <v>44.6</v>
      </c>
    </row>
    <row r="3197" spans="1:54">
      <c r="A3197" t="s">
        <v>12</v>
      </c>
      <c r="B3197" t="s">
        <v>46</v>
      </c>
      <c r="C3197">
        <v>1979</v>
      </c>
      <c r="D3197">
        <f t="shared" si="246"/>
        <v>136</v>
      </c>
      <c r="E3197">
        <v>4</v>
      </c>
      <c r="O3197">
        <f>VLOOKUP(C3197,[1]pop_15p_a!$A$8:$AL$68,15,FALSE)</f>
        <v>7984929.3789902302</v>
      </c>
      <c r="R3197">
        <v>10704.152</v>
      </c>
      <c r="U3197">
        <f t="shared" si="247"/>
        <v>61.8</v>
      </c>
      <c r="V3197">
        <v>61.8</v>
      </c>
      <c r="AT3197">
        <v>10</v>
      </c>
      <c r="AV3197">
        <v>0</v>
      </c>
      <c r="AW3197">
        <v>1</v>
      </c>
      <c r="AY3197">
        <v>1</v>
      </c>
      <c r="AZ3197">
        <v>12.7</v>
      </c>
      <c r="BA3197">
        <v>58.8</v>
      </c>
      <c r="BB3197">
        <v>43</v>
      </c>
    </row>
    <row r="3198" spans="1:54">
      <c r="A3198" t="s">
        <v>12</v>
      </c>
      <c r="B3198" t="s">
        <v>46</v>
      </c>
      <c r="C3198">
        <v>1980</v>
      </c>
      <c r="D3198">
        <f t="shared" si="246"/>
        <v>137</v>
      </c>
      <c r="E3198">
        <v>1</v>
      </c>
      <c r="O3198">
        <f>VLOOKUP(C3198,[1]pop_15p_a!$A$8:$AL$68,15,FALSE)</f>
        <v>7931558.1125195296</v>
      </c>
      <c r="R3198">
        <v>10711.121999999999</v>
      </c>
      <c r="U3198">
        <f t="shared" si="247"/>
        <v>61.4</v>
      </c>
      <c r="V3198">
        <v>61.4</v>
      </c>
      <c r="AT3198">
        <v>10</v>
      </c>
      <c r="AV3198">
        <v>0</v>
      </c>
      <c r="AW3198">
        <v>1</v>
      </c>
      <c r="AY3198">
        <v>1</v>
      </c>
      <c r="AZ3198">
        <v>12.9</v>
      </c>
      <c r="BA3198">
        <v>58.9</v>
      </c>
      <c r="BB3198">
        <v>45.5</v>
      </c>
    </row>
    <row r="3199" spans="1:54">
      <c r="A3199" t="s">
        <v>12</v>
      </c>
      <c r="B3199" t="s">
        <v>46</v>
      </c>
      <c r="C3199">
        <v>1980</v>
      </c>
      <c r="D3199">
        <f t="shared" si="246"/>
        <v>138</v>
      </c>
      <c r="E3199">
        <v>2</v>
      </c>
      <c r="O3199">
        <f>VLOOKUP(C3199,[1]pop_15p_a!$A$8:$AL$68,15,FALSE)</f>
        <v>7931558.1125195296</v>
      </c>
      <c r="R3199">
        <v>10711.121999999999</v>
      </c>
      <c r="U3199">
        <f t="shared" si="247"/>
        <v>61.4</v>
      </c>
      <c r="V3199">
        <v>61.4</v>
      </c>
      <c r="AT3199">
        <v>10</v>
      </c>
      <c r="AV3199">
        <v>0</v>
      </c>
      <c r="AW3199">
        <v>1</v>
      </c>
      <c r="AY3199">
        <v>1</v>
      </c>
      <c r="AZ3199">
        <v>13.2</v>
      </c>
      <c r="BA3199">
        <v>59.3</v>
      </c>
      <c r="BB3199">
        <v>46.1</v>
      </c>
    </row>
    <row r="3200" spans="1:54">
      <c r="A3200" t="s">
        <v>12</v>
      </c>
      <c r="B3200" t="s">
        <v>46</v>
      </c>
      <c r="C3200">
        <v>1980</v>
      </c>
      <c r="D3200">
        <f t="shared" si="246"/>
        <v>139</v>
      </c>
      <c r="E3200">
        <v>3</v>
      </c>
      <c r="O3200">
        <f>VLOOKUP(C3200,[1]pop_15p_a!$A$8:$AL$68,15,FALSE)</f>
        <v>7931558.1125195296</v>
      </c>
      <c r="R3200">
        <v>10711.121999999999</v>
      </c>
      <c r="U3200">
        <f t="shared" si="247"/>
        <v>61.3</v>
      </c>
      <c r="V3200">
        <v>61.3</v>
      </c>
      <c r="AT3200">
        <v>10</v>
      </c>
      <c r="AV3200">
        <v>0</v>
      </c>
      <c r="AW3200">
        <v>1</v>
      </c>
      <c r="AY3200">
        <v>1</v>
      </c>
      <c r="AZ3200">
        <v>13.6</v>
      </c>
      <c r="BA3200">
        <v>59.8</v>
      </c>
      <c r="BB3200">
        <v>46.2</v>
      </c>
    </row>
    <row r="3201" spans="1:54">
      <c r="A3201" t="s">
        <v>12</v>
      </c>
      <c r="B3201" t="s">
        <v>46</v>
      </c>
      <c r="C3201">
        <v>1980</v>
      </c>
      <c r="D3201">
        <f t="shared" si="246"/>
        <v>140</v>
      </c>
      <c r="E3201">
        <v>4</v>
      </c>
      <c r="O3201">
        <f>VLOOKUP(C3201,[1]pop_15p_a!$A$8:$AL$68,15,FALSE)</f>
        <v>7931558.1125195296</v>
      </c>
      <c r="R3201">
        <v>10711.121999999999</v>
      </c>
      <c r="U3201">
        <f t="shared" si="247"/>
        <v>61.1</v>
      </c>
      <c r="V3201">
        <v>61.1</v>
      </c>
      <c r="AT3201">
        <v>10</v>
      </c>
      <c r="AV3201">
        <v>0</v>
      </c>
      <c r="AW3201">
        <v>1</v>
      </c>
      <c r="AY3201">
        <v>1</v>
      </c>
      <c r="AZ3201">
        <v>13.9</v>
      </c>
      <c r="BA3201">
        <v>60.1</v>
      </c>
      <c r="BB3201">
        <v>44.7</v>
      </c>
    </row>
    <row r="3202" spans="1:54">
      <c r="A3202" t="s">
        <v>12</v>
      </c>
      <c r="B3202" t="s">
        <v>46</v>
      </c>
      <c r="C3202">
        <v>1981</v>
      </c>
      <c r="D3202">
        <f t="shared" si="246"/>
        <v>141</v>
      </c>
      <c r="E3202">
        <v>1</v>
      </c>
      <c r="O3202">
        <f>VLOOKUP(C3202,[1]pop_15p_a!$A$8:$AL$68,15,FALSE)</f>
        <v>7915469.1923194714</v>
      </c>
      <c r="R3202">
        <v>10711.848</v>
      </c>
      <c r="U3202">
        <f t="shared" si="247"/>
        <v>60</v>
      </c>
      <c r="V3202">
        <v>60</v>
      </c>
      <c r="AT3202">
        <v>10</v>
      </c>
      <c r="AV3202">
        <v>0</v>
      </c>
      <c r="AW3202">
        <v>1</v>
      </c>
      <c r="AY3202">
        <v>1</v>
      </c>
      <c r="AZ3202">
        <v>13.9</v>
      </c>
      <c r="BA3202">
        <v>60.2</v>
      </c>
      <c r="BB3202">
        <v>45.7</v>
      </c>
    </row>
    <row r="3203" spans="1:54">
      <c r="A3203" t="s">
        <v>12</v>
      </c>
      <c r="B3203" t="s">
        <v>46</v>
      </c>
      <c r="C3203">
        <v>1981</v>
      </c>
      <c r="D3203">
        <f t="shared" si="246"/>
        <v>142</v>
      </c>
      <c r="E3203">
        <v>2</v>
      </c>
      <c r="O3203">
        <f>VLOOKUP(C3203,[1]pop_15p_a!$A$8:$AL$68,15,FALSE)</f>
        <v>7915469.1923194714</v>
      </c>
      <c r="R3203">
        <v>10711.848</v>
      </c>
      <c r="U3203">
        <f t="shared" si="247"/>
        <v>59.1</v>
      </c>
      <c r="V3203">
        <v>59.1</v>
      </c>
      <c r="AT3203">
        <v>10</v>
      </c>
      <c r="AV3203">
        <v>0</v>
      </c>
      <c r="AW3203">
        <v>1</v>
      </c>
      <c r="AY3203">
        <v>1</v>
      </c>
      <c r="AZ3203">
        <v>14.1</v>
      </c>
      <c r="BA3203">
        <v>60.2</v>
      </c>
      <c r="BB3203">
        <v>45.5</v>
      </c>
    </row>
    <row r="3204" spans="1:54">
      <c r="A3204" t="s">
        <v>12</v>
      </c>
      <c r="B3204" t="s">
        <v>46</v>
      </c>
      <c r="C3204">
        <v>1981</v>
      </c>
      <c r="D3204">
        <f t="shared" si="246"/>
        <v>143</v>
      </c>
      <c r="E3204">
        <v>3</v>
      </c>
      <c r="O3204">
        <f>VLOOKUP(C3204,[1]pop_15p_a!$A$8:$AL$68,15,FALSE)</f>
        <v>7915469.1923194714</v>
      </c>
      <c r="R3204">
        <v>10711.848</v>
      </c>
      <c r="U3204">
        <f t="shared" si="247"/>
        <v>58.7</v>
      </c>
      <c r="V3204">
        <v>58.7</v>
      </c>
      <c r="AT3204">
        <v>10</v>
      </c>
      <c r="AV3204">
        <v>0</v>
      </c>
      <c r="AW3204">
        <v>1</v>
      </c>
      <c r="AY3204">
        <v>1</v>
      </c>
      <c r="AZ3204">
        <v>14.4</v>
      </c>
      <c r="BA3204">
        <v>60.3</v>
      </c>
      <c r="BB3204">
        <v>45</v>
      </c>
    </row>
    <row r="3205" spans="1:54">
      <c r="A3205" t="s">
        <v>12</v>
      </c>
      <c r="B3205" t="s">
        <v>46</v>
      </c>
      <c r="C3205">
        <v>1981</v>
      </c>
      <c r="D3205">
        <f t="shared" ref="D3205:D3268" si="248">D2947</f>
        <v>144</v>
      </c>
      <c r="E3205">
        <v>4</v>
      </c>
      <c r="O3205">
        <f>VLOOKUP(C3205,[1]pop_15p_a!$A$8:$AL$68,15,FALSE)</f>
        <v>7915469.1923194714</v>
      </c>
      <c r="R3205">
        <v>10711.848</v>
      </c>
      <c r="U3205">
        <f t="shared" si="247"/>
        <v>59.2</v>
      </c>
      <c r="V3205">
        <v>59.2</v>
      </c>
      <c r="AT3205">
        <v>10</v>
      </c>
      <c r="AV3205">
        <v>0</v>
      </c>
      <c r="AW3205">
        <v>1</v>
      </c>
      <c r="AY3205">
        <v>1</v>
      </c>
      <c r="AZ3205">
        <v>14.4</v>
      </c>
      <c r="BA3205">
        <v>60.1</v>
      </c>
      <c r="BB3205">
        <v>44.1</v>
      </c>
    </row>
    <row r="3206" spans="1:54">
      <c r="A3206" t="s">
        <v>12</v>
      </c>
      <c r="B3206" t="s">
        <v>46</v>
      </c>
      <c r="C3206">
        <v>1982</v>
      </c>
      <c r="D3206">
        <f t="shared" si="248"/>
        <v>145</v>
      </c>
      <c r="E3206">
        <v>1</v>
      </c>
      <c r="O3206">
        <f>VLOOKUP(C3206,[1]pop_15p_a!$A$8:$AL$68,15,FALSE)</f>
        <v>7897243.7179816701</v>
      </c>
      <c r="R3206">
        <v>10705.535</v>
      </c>
      <c r="U3206">
        <f t="shared" si="247"/>
        <v>57.2</v>
      </c>
      <c r="V3206">
        <v>57.2</v>
      </c>
      <c r="AT3206">
        <v>10</v>
      </c>
      <c r="AV3206">
        <v>0</v>
      </c>
      <c r="AW3206">
        <v>1</v>
      </c>
      <c r="AY3206">
        <v>1</v>
      </c>
      <c r="AZ3206">
        <v>14.4</v>
      </c>
      <c r="BA3206">
        <v>60.2</v>
      </c>
      <c r="BB3206">
        <v>44.8</v>
      </c>
    </row>
    <row r="3207" spans="1:54">
      <c r="A3207" t="s">
        <v>12</v>
      </c>
      <c r="B3207" t="s">
        <v>46</v>
      </c>
      <c r="C3207">
        <v>1982</v>
      </c>
      <c r="D3207">
        <f t="shared" si="248"/>
        <v>146</v>
      </c>
      <c r="E3207">
        <v>2</v>
      </c>
      <c r="O3207">
        <f>VLOOKUP(C3207,[1]pop_15p_a!$A$8:$AL$68,15,FALSE)</f>
        <v>7897243.7179816701</v>
      </c>
      <c r="R3207">
        <v>10705.535</v>
      </c>
      <c r="U3207">
        <f t="shared" si="247"/>
        <v>56.6</v>
      </c>
      <c r="V3207">
        <v>56.6</v>
      </c>
      <c r="AT3207">
        <v>10</v>
      </c>
      <c r="AV3207">
        <v>0</v>
      </c>
      <c r="AW3207">
        <v>1</v>
      </c>
      <c r="AY3207">
        <v>1</v>
      </c>
      <c r="AZ3207">
        <v>14.5</v>
      </c>
      <c r="BA3207">
        <v>60.5</v>
      </c>
      <c r="BB3207">
        <v>44.4</v>
      </c>
    </row>
    <row r="3208" spans="1:54">
      <c r="A3208" t="s">
        <v>12</v>
      </c>
      <c r="B3208" t="s">
        <v>46</v>
      </c>
      <c r="C3208">
        <v>1982</v>
      </c>
      <c r="D3208">
        <f t="shared" si="248"/>
        <v>147</v>
      </c>
      <c r="E3208">
        <v>3</v>
      </c>
      <c r="O3208">
        <f>VLOOKUP(C3208,[1]pop_15p_a!$A$8:$AL$68,15,FALSE)</f>
        <v>7897243.7179816701</v>
      </c>
      <c r="R3208">
        <v>10705.535</v>
      </c>
      <c r="U3208">
        <f t="shared" si="247"/>
        <v>58</v>
      </c>
      <c r="V3208">
        <v>58</v>
      </c>
      <c r="AT3208">
        <v>10</v>
      </c>
      <c r="AV3208">
        <v>0</v>
      </c>
      <c r="AW3208">
        <v>1</v>
      </c>
      <c r="AY3208">
        <v>1</v>
      </c>
      <c r="AZ3208">
        <v>14.6</v>
      </c>
      <c r="BA3208">
        <v>60.9</v>
      </c>
      <c r="BB3208">
        <v>43.5</v>
      </c>
    </row>
    <row r="3209" spans="1:54">
      <c r="A3209" t="s">
        <v>12</v>
      </c>
      <c r="B3209" t="s">
        <v>46</v>
      </c>
      <c r="C3209">
        <v>1982</v>
      </c>
      <c r="D3209">
        <f t="shared" si="248"/>
        <v>148</v>
      </c>
      <c r="E3209">
        <v>4</v>
      </c>
      <c r="O3209">
        <f>VLOOKUP(C3209,[1]pop_15p_a!$A$8:$AL$68,15,FALSE)</f>
        <v>7897243.7179816701</v>
      </c>
      <c r="R3209">
        <v>10705.535</v>
      </c>
      <c r="U3209">
        <f t="shared" si="247"/>
        <v>60.3</v>
      </c>
      <c r="V3209">
        <v>60.3</v>
      </c>
      <c r="AT3209">
        <v>10</v>
      </c>
      <c r="AV3209">
        <v>0</v>
      </c>
      <c r="AW3209">
        <v>1</v>
      </c>
      <c r="AY3209">
        <v>1</v>
      </c>
      <c r="AZ3209">
        <v>14.7</v>
      </c>
      <c r="BA3209">
        <v>61.3</v>
      </c>
      <c r="BB3209">
        <v>43</v>
      </c>
    </row>
    <row r="3210" spans="1:54">
      <c r="A3210" t="s">
        <v>12</v>
      </c>
      <c r="B3210" t="s">
        <v>46</v>
      </c>
      <c r="C3210">
        <v>1983</v>
      </c>
      <c r="D3210">
        <f t="shared" si="248"/>
        <v>149</v>
      </c>
      <c r="E3210">
        <v>1</v>
      </c>
      <c r="O3210">
        <f>VLOOKUP(C3210,[1]pop_15p_a!$A$8:$AL$68,15,FALSE)</f>
        <v>7887191.1571589597</v>
      </c>
      <c r="R3210">
        <v>10689.463</v>
      </c>
      <c r="U3210">
        <f t="shared" si="247"/>
        <v>58.9</v>
      </c>
      <c r="V3210">
        <v>58.9</v>
      </c>
      <c r="AT3210">
        <v>10</v>
      </c>
      <c r="AV3210">
        <v>0</v>
      </c>
      <c r="AW3210">
        <v>1</v>
      </c>
      <c r="AY3210">
        <v>1</v>
      </c>
      <c r="AZ3210">
        <v>14.9</v>
      </c>
      <c r="BA3210">
        <v>62.7</v>
      </c>
      <c r="BB3210">
        <v>44.4</v>
      </c>
    </row>
    <row r="3211" spans="1:54">
      <c r="A3211" t="s">
        <v>12</v>
      </c>
      <c r="B3211" t="s">
        <v>46</v>
      </c>
      <c r="C3211">
        <v>1983</v>
      </c>
      <c r="D3211">
        <f t="shared" si="248"/>
        <v>150</v>
      </c>
      <c r="E3211">
        <v>2</v>
      </c>
      <c r="O3211">
        <f>VLOOKUP(C3211,[1]pop_15p_a!$A$8:$AL$68,15,FALSE)</f>
        <v>7887191.1571589597</v>
      </c>
      <c r="R3211">
        <v>10689.463</v>
      </c>
      <c r="U3211">
        <f t="shared" si="247"/>
        <v>58.6</v>
      </c>
      <c r="V3211">
        <v>58.6</v>
      </c>
      <c r="AT3211">
        <v>10</v>
      </c>
      <c r="AV3211">
        <v>0</v>
      </c>
      <c r="AW3211">
        <v>1</v>
      </c>
      <c r="AY3211">
        <v>1</v>
      </c>
      <c r="AZ3211">
        <v>15.3</v>
      </c>
      <c r="BA3211">
        <v>63.3</v>
      </c>
      <c r="BB3211">
        <v>44.1</v>
      </c>
    </row>
    <row r="3212" spans="1:54">
      <c r="A3212" t="s">
        <v>12</v>
      </c>
      <c r="B3212" t="s">
        <v>46</v>
      </c>
      <c r="C3212">
        <v>1983</v>
      </c>
      <c r="D3212">
        <f t="shared" si="248"/>
        <v>151</v>
      </c>
      <c r="E3212">
        <v>3</v>
      </c>
      <c r="O3212">
        <f>VLOOKUP(C3212,[1]pop_15p_a!$A$8:$AL$68,15,FALSE)</f>
        <v>7887191.1571589597</v>
      </c>
      <c r="R3212">
        <v>10689.463</v>
      </c>
      <c r="U3212">
        <f t="shared" si="247"/>
        <v>58.2</v>
      </c>
      <c r="V3212">
        <v>58.2</v>
      </c>
      <c r="AT3212">
        <v>10</v>
      </c>
      <c r="AV3212">
        <v>0</v>
      </c>
      <c r="AW3212">
        <v>1</v>
      </c>
      <c r="AY3212">
        <v>1</v>
      </c>
      <c r="AZ3212">
        <v>15.8</v>
      </c>
      <c r="BA3212">
        <v>63.7</v>
      </c>
      <c r="BB3212">
        <v>44.1</v>
      </c>
    </row>
    <row r="3213" spans="1:54">
      <c r="A3213" t="s">
        <v>12</v>
      </c>
      <c r="B3213" t="s">
        <v>46</v>
      </c>
      <c r="C3213">
        <v>1983</v>
      </c>
      <c r="D3213">
        <f t="shared" si="248"/>
        <v>152</v>
      </c>
      <c r="E3213">
        <v>4</v>
      </c>
      <c r="O3213">
        <f>VLOOKUP(C3213,[1]pop_15p_a!$A$8:$AL$68,15,FALSE)</f>
        <v>7887191.1571589597</v>
      </c>
      <c r="R3213">
        <v>10689.463</v>
      </c>
      <c r="U3213">
        <f t="shared" si="247"/>
        <v>56.9</v>
      </c>
      <c r="V3213">
        <v>56.9</v>
      </c>
      <c r="AT3213">
        <v>10</v>
      </c>
      <c r="AV3213">
        <v>0</v>
      </c>
      <c r="AW3213">
        <v>1</v>
      </c>
      <c r="AY3213">
        <v>1</v>
      </c>
      <c r="AZ3213">
        <v>16.100000000000001</v>
      </c>
      <c r="BA3213">
        <v>63.1</v>
      </c>
      <c r="BB3213">
        <v>43.5</v>
      </c>
    </row>
    <row r="3214" spans="1:54">
      <c r="A3214" t="s">
        <v>12</v>
      </c>
      <c r="B3214" t="s">
        <v>46</v>
      </c>
      <c r="C3214">
        <v>1984</v>
      </c>
      <c r="D3214">
        <f t="shared" si="248"/>
        <v>153</v>
      </c>
      <c r="E3214">
        <v>1</v>
      </c>
      <c r="O3214">
        <f>VLOOKUP(C3214,[1]pop_15p_a!$A$8:$AL$68,15,FALSE)</f>
        <v>7882400.6450287001</v>
      </c>
      <c r="R3214">
        <v>10668.094999999999</v>
      </c>
      <c r="U3214">
        <f t="shared" si="247"/>
        <v>55.8</v>
      </c>
      <c r="V3214">
        <v>55.8</v>
      </c>
      <c r="AT3214">
        <v>10</v>
      </c>
      <c r="AV3214">
        <v>0</v>
      </c>
      <c r="AW3214">
        <v>1</v>
      </c>
      <c r="AY3214">
        <v>1</v>
      </c>
      <c r="AZ3214">
        <v>16.3</v>
      </c>
      <c r="BA3214">
        <v>64.8</v>
      </c>
      <c r="BB3214">
        <v>44.7</v>
      </c>
    </row>
    <row r="3215" spans="1:54">
      <c r="A3215" t="s">
        <v>12</v>
      </c>
      <c r="B3215" t="s">
        <v>46</v>
      </c>
      <c r="C3215">
        <v>1984</v>
      </c>
      <c r="D3215">
        <f t="shared" si="248"/>
        <v>154</v>
      </c>
      <c r="E3215">
        <v>2</v>
      </c>
      <c r="O3215">
        <f>VLOOKUP(C3215,[1]pop_15p_a!$A$8:$AL$68,15,FALSE)</f>
        <v>7882400.6450287001</v>
      </c>
      <c r="R3215">
        <v>10668.094999999999</v>
      </c>
      <c r="U3215">
        <f t="shared" si="247"/>
        <v>55</v>
      </c>
      <c r="V3215">
        <v>55</v>
      </c>
      <c r="AT3215">
        <v>10</v>
      </c>
      <c r="AV3215">
        <v>0</v>
      </c>
      <c r="AW3215">
        <v>1</v>
      </c>
      <c r="AY3215">
        <v>1</v>
      </c>
      <c r="AZ3215">
        <v>16.7</v>
      </c>
      <c r="BA3215">
        <v>64</v>
      </c>
      <c r="BB3215">
        <v>44.4</v>
      </c>
    </row>
    <row r="3216" spans="1:54">
      <c r="A3216" t="s">
        <v>12</v>
      </c>
      <c r="B3216" t="s">
        <v>46</v>
      </c>
      <c r="C3216">
        <v>1984</v>
      </c>
      <c r="D3216">
        <f t="shared" si="248"/>
        <v>155</v>
      </c>
      <c r="E3216">
        <v>3</v>
      </c>
      <c r="O3216">
        <f>VLOOKUP(C3216,[1]pop_15p_a!$A$8:$AL$68,15,FALSE)</f>
        <v>7882400.6450287001</v>
      </c>
      <c r="R3216">
        <v>10668.094999999999</v>
      </c>
      <c r="U3216">
        <f t="shared" si="247"/>
        <v>53.8</v>
      </c>
      <c r="V3216">
        <v>53.8</v>
      </c>
      <c r="AT3216">
        <v>10</v>
      </c>
      <c r="AV3216">
        <v>0</v>
      </c>
      <c r="AW3216">
        <v>1</v>
      </c>
      <c r="AY3216">
        <v>1</v>
      </c>
      <c r="AZ3216">
        <v>17</v>
      </c>
      <c r="BA3216">
        <v>63.8</v>
      </c>
      <c r="BB3216">
        <v>44</v>
      </c>
    </row>
    <row r="3217" spans="1:54">
      <c r="A3217" t="s">
        <v>12</v>
      </c>
      <c r="B3217" t="s">
        <v>46</v>
      </c>
      <c r="C3217">
        <v>1984</v>
      </c>
      <c r="D3217">
        <f t="shared" si="248"/>
        <v>156</v>
      </c>
      <c r="E3217">
        <v>4</v>
      </c>
      <c r="O3217">
        <f>VLOOKUP(C3217,[1]pop_15p_a!$A$8:$AL$68,15,FALSE)</f>
        <v>7882400.6450287001</v>
      </c>
      <c r="R3217">
        <v>10668.094999999999</v>
      </c>
      <c r="U3217">
        <f t="shared" si="247"/>
        <v>52.9</v>
      </c>
      <c r="V3217">
        <v>52.9</v>
      </c>
      <c r="AT3217">
        <v>10</v>
      </c>
      <c r="AV3217">
        <v>0</v>
      </c>
      <c r="AW3217">
        <v>1</v>
      </c>
      <c r="AY3217">
        <v>1</v>
      </c>
      <c r="AZ3217">
        <v>17</v>
      </c>
      <c r="BA3217">
        <v>63.3</v>
      </c>
      <c r="BB3217">
        <v>43.2</v>
      </c>
    </row>
    <row r="3218" spans="1:54">
      <c r="A3218" t="s">
        <v>12</v>
      </c>
      <c r="B3218" t="s">
        <v>46</v>
      </c>
      <c r="C3218">
        <v>1985</v>
      </c>
      <c r="D3218">
        <f t="shared" si="248"/>
        <v>157</v>
      </c>
      <c r="E3218">
        <v>1</v>
      </c>
      <c r="O3218">
        <f>VLOOKUP(C3218,[1]pop_15p_a!$A$8:$AL$68,15,FALSE)</f>
        <v>7878342.3407282401</v>
      </c>
      <c r="R3218">
        <v>10648.713</v>
      </c>
      <c r="U3218">
        <f t="shared" si="247"/>
        <v>51.3</v>
      </c>
      <c r="V3218">
        <v>51.3</v>
      </c>
      <c r="AE3218">
        <f>AG3218</f>
        <v>12.5</v>
      </c>
      <c r="AG3218">
        <v>12.5</v>
      </c>
      <c r="AK3218">
        <v>12.5</v>
      </c>
      <c r="AT3218">
        <v>10</v>
      </c>
      <c r="AV3218">
        <v>0</v>
      </c>
      <c r="AW3218">
        <v>1</v>
      </c>
      <c r="AY3218">
        <v>1</v>
      </c>
      <c r="AZ3218">
        <v>17.3</v>
      </c>
      <c r="BA3218">
        <v>64</v>
      </c>
      <c r="BB3218">
        <v>44.2</v>
      </c>
    </row>
    <row r="3219" spans="1:54">
      <c r="A3219" t="s">
        <v>12</v>
      </c>
      <c r="B3219" t="s">
        <v>46</v>
      </c>
      <c r="C3219">
        <v>1985</v>
      </c>
      <c r="D3219">
        <f t="shared" si="248"/>
        <v>158</v>
      </c>
      <c r="E3219">
        <v>2</v>
      </c>
      <c r="O3219">
        <f>VLOOKUP(C3219,[1]pop_15p_a!$A$8:$AL$68,15,FALSE)</f>
        <v>7878342.3407282401</v>
      </c>
      <c r="R3219">
        <v>10648.713</v>
      </c>
      <c r="U3219">
        <f t="shared" si="247"/>
        <v>50.7</v>
      </c>
      <c r="V3219">
        <v>50.7</v>
      </c>
      <c r="AE3219">
        <f t="shared" ref="AE3219:AE3225" si="249">AG3219</f>
        <v>12.5</v>
      </c>
      <c r="AG3219">
        <v>12.5</v>
      </c>
      <c r="AK3219">
        <v>12.5</v>
      </c>
      <c r="AT3219">
        <v>10</v>
      </c>
      <c r="AV3219">
        <v>0</v>
      </c>
      <c r="AW3219">
        <v>1</v>
      </c>
      <c r="AY3219">
        <v>1</v>
      </c>
      <c r="AZ3219">
        <v>17.8</v>
      </c>
      <c r="BA3219">
        <v>65.3</v>
      </c>
      <c r="BB3219">
        <v>45.3</v>
      </c>
    </row>
    <row r="3220" spans="1:54">
      <c r="A3220" t="s">
        <v>12</v>
      </c>
      <c r="B3220" t="s">
        <v>46</v>
      </c>
      <c r="C3220">
        <v>1985</v>
      </c>
      <c r="D3220">
        <f t="shared" si="248"/>
        <v>159</v>
      </c>
      <c r="E3220">
        <v>3</v>
      </c>
      <c r="O3220">
        <f>VLOOKUP(C3220,[1]pop_15p_a!$A$8:$AL$68,15,FALSE)</f>
        <v>7878342.3407282401</v>
      </c>
      <c r="R3220">
        <v>10648.713</v>
      </c>
      <c r="U3220">
        <f t="shared" si="247"/>
        <v>50.8</v>
      </c>
      <c r="V3220">
        <v>50.8</v>
      </c>
      <c r="AE3220">
        <f t="shared" si="249"/>
        <v>11.5</v>
      </c>
      <c r="AG3220">
        <v>11.5</v>
      </c>
      <c r="AK3220">
        <v>11.5</v>
      </c>
      <c r="AT3220">
        <v>10</v>
      </c>
      <c r="AV3220">
        <v>0</v>
      </c>
      <c r="AW3220">
        <v>1</v>
      </c>
      <c r="AY3220">
        <v>1</v>
      </c>
      <c r="AZ3220">
        <v>18.2</v>
      </c>
      <c r="BA3220">
        <v>64.8</v>
      </c>
      <c r="BB3220">
        <v>45.5</v>
      </c>
    </row>
    <row r="3221" spans="1:54">
      <c r="A3221" t="s">
        <v>12</v>
      </c>
      <c r="B3221" t="s">
        <v>46</v>
      </c>
      <c r="C3221">
        <v>1985</v>
      </c>
      <c r="D3221">
        <f t="shared" si="248"/>
        <v>160</v>
      </c>
      <c r="E3221">
        <v>4</v>
      </c>
      <c r="O3221">
        <f>VLOOKUP(C3221,[1]pop_15p_a!$A$8:$AL$68,15,FALSE)</f>
        <v>7878342.3407282401</v>
      </c>
      <c r="R3221">
        <v>10648.713</v>
      </c>
      <c r="U3221">
        <f t="shared" si="247"/>
        <v>50.2</v>
      </c>
      <c r="V3221">
        <v>50.2</v>
      </c>
      <c r="AE3221">
        <f t="shared" si="249"/>
        <v>11.5</v>
      </c>
      <c r="AG3221">
        <v>11.5</v>
      </c>
      <c r="AK3221">
        <v>11.5</v>
      </c>
      <c r="AT3221">
        <v>10</v>
      </c>
      <c r="AV3221">
        <v>0</v>
      </c>
      <c r="AW3221">
        <v>1</v>
      </c>
      <c r="AY3221">
        <v>1</v>
      </c>
      <c r="AZ3221">
        <v>18.399999999999999</v>
      </c>
      <c r="BA3221">
        <v>64.400000000000006</v>
      </c>
      <c r="BB3221">
        <v>45.2</v>
      </c>
    </row>
    <row r="3222" spans="1:54">
      <c r="A3222" t="s">
        <v>12</v>
      </c>
      <c r="B3222" t="s">
        <v>46</v>
      </c>
      <c r="C3222">
        <v>1986</v>
      </c>
      <c r="D3222">
        <f t="shared" si="248"/>
        <v>161</v>
      </c>
      <c r="E3222">
        <v>1</v>
      </c>
      <c r="O3222">
        <f>VLOOKUP(C3222,[1]pop_15p_a!$A$8:$AL$68,15,FALSE)</f>
        <v>7870752.9397280803</v>
      </c>
      <c r="R3222">
        <v>10630.564</v>
      </c>
      <c r="U3222">
        <f t="shared" si="247"/>
        <v>50.5</v>
      </c>
      <c r="V3222">
        <v>50.5</v>
      </c>
      <c r="AE3222">
        <f t="shared" si="249"/>
        <v>11.5</v>
      </c>
      <c r="AG3222">
        <v>11.5</v>
      </c>
      <c r="AK3222">
        <v>11.5</v>
      </c>
      <c r="AT3222">
        <v>10</v>
      </c>
      <c r="AV3222">
        <v>0</v>
      </c>
      <c r="AW3222">
        <v>1</v>
      </c>
      <c r="AY3222">
        <v>1</v>
      </c>
      <c r="AZ3222">
        <v>18.8</v>
      </c>
      <c r="BA3222">
        <v>65.3</v>
      </c>
      <c r="BB3222">
        <v>46.3</v>
      </c>
    </row>
    <row r="3223" spans="1:54">
      <c r="A3223" t="s">
        <v>12</v>
      </c>
      <c r="B3223" t="s">
        <v>46</v>
      </c>
      <c r="C3223">
        <v>1986</v>
      </c>
      <c r="D3223">
        <f t="shared" si="248"/>
        <v>162</v>
      </c>
      <c r="E3223">
        <v>2</v>
      </c>
      <c r="O3223">
        <f>VLOOKUP(C3223,[1]pop_15p_a!$A$8:$AL$68,15,FALSE)</f>
        <v>7870752.9397280803</v>
      </c>
      <c r="R3223">
        <v>10630.564</v>
      </c>
      <c r="U3223">
        <f t="shared" si="247"/>
        <v>51</v>
      </c>
      <c r="V3223">
        <v>51</v>
      </c>
      <c r="AE3223">
        <f t="shared" si="249"/>
        <v>11.5</v>
      </c>
      <c r="AG3223">
        <v>11.5</v>
      </c>
      <c r="AK3223">
        <v>11.5</v>
      </c>
      <c r="AT3223">
        <v>10</v>
      </c>
      <c r="AV3223">
        <v>0</v>
      </c>
      <c r="AW3223">
        <v>1</v>
      </c>
      <c r="AY3223">
        <v>1</v>
      </c>
      <c r="AZ3223">
        <v>19.399999999999999</v>
      </c>
      <c r="BA3223">
        <v>66.400000000000006</v>
      </c>
      <c r="BB3223">
        <v>47.4</v>
      </c>
    </row>
    <row r="3224" spans="1:54">
      <c r="A3224" t="s">
        <v>12</v>
      </c>
      <c r="B3224" t="s">
        <v>46</v>
      </c>
      <c r="C3224">
        <v>1986</v>
      </c>
      <c r="D3224">
        <f t="shared" si="248"/>
        <v>163</v>
      </c>
      <c r="E3224">
        <v>3</v>
      </c>
      <c r="O3224">
        <f>VLOOKUP(C3224,[1]pop_15p_a!$A$8:$AL$68,15,FALSE)</f>
        <v>7870752.9397280803</v>
      </c>
      <c r="R3224">
        <v>10630.564</v>
      </c>
      <c r="U3224">
        <f t="shared" si="247"/>
        <v>55.1</v>
      </c>
      <c r="V3224">
        <v>55.1</v>
      </c>
      <c r="AE3224">
        <f t="shared" si="249"/>
        <v>10.5</v>
      </c>
      <c r="AG3224">
        <v>10.5</v>
      </c>
      <c r="AK3224">
        <v>10.5</v>
      </c>
      <c r="AT3224">
        <v>10</v>
      </c>
      <c r="AV3224">
        <v>0</v>
      </c>
      <c r="AW3224">
        <v>1</v>
      </c>
      <c r="AY3224">
        <v>1</v>
      </c>
      <c r="AZ3224">
        <v>20</v>
      </c>
      <c r="BA3224">
        <v>67.099999999999994</v>
      </c>
      <c r="BB3224">
        <v>48</v>
      </c>
    </row>
    <row r="3225" spans="1:54">
      <c r="A3225" t="s">
        <v>12</v>
      </c>
      <c r="B3225" t="s">
        <v>46</v>
      </c>
      <c r="C3225">
        <v>1986</v>
      </c>
      <c r="D3225">
        <f t="shared" si="248"/>
        <v>164</v>
      </c>
      <c r="E3225">
        <v>4</v>
      </c>
      <c r="O3225">
        <f>VLOOKUP(C3225,[1]pop_15p_a!$A$8:$AL$68,15,FALSE)</f>
        <v>7870752.9397280803</v>
      </c>
      <c r="R3225">
        <v>10630.564</v>
      </c>
      <c r="U3225">
        <f t="shared" si="247"/>
        <v>57.8</v>
      </c>
      <c r="V3225">
        <v>57.8</v>
      </c>
      <c r="AE3225">
        <f t="shared" si="249"/>
        <v>10.5</v>
      </c>
      <c r="AG3225">
        <v>10.5</v>
      </c>
      <c r="AK3225">
        <v>10.5</v>
      </c>
      <c r="AT3225">
        <v>10</v>
      </c>
      <c r="AV3225">
        <v>0</v>
      </c>
      <c r="AW3225">
        <v>1</v>
      </c>
      <c r="AY3225">
        <v>1</v>
      </c>
      <c r="AZ3225">
        <v>20.100000000000001</v>
      </c>
      <c r="BA3225">
        <v>66.900000000000006</v>
      </c>
      <c r="BB3225">
        <v>47.9</v>
      </c>
    </row>
    <row r="3226" spans="1:54">
      <c r="A3226" t="s">
        <v>12</v>
      </c>
      <c r="B3226" t="s">
        <v>46</v>
      </c>
      <c r="C3226">
        <v>1987</v>
      </c>
      <c r="D3226">
        <f t="shared" si="248"/>
        <v>165</v>
      </c>
      <c r="E3226">
        <v>1</v>
      </c>
      <c r="O3226">
        <f>VLOOKUP(C3226,[1]pop_15p_a!$A$8:$AL$68,15,FALSE)</f>
        <v>7864411.2521678396</v>
      </c>
      <c r="R3226">
        <v>10612.741</v>
      </c>
      <c r="U3226">
        <f t="shared" ref="U3226:U3289" si="250">V3226</f>
        <v>60.6</v>
      </c>
      <c r="V3226">
        <v>60.6</v>
      </c>
      <c r="AE3226">
        <f>AF3226</f>
        <v>10.5</v>
      </c>
      <c r="AF3226">
        <v>10.5</v>
      </c>
      <c r="AG3226">
        <v>10.5</v>
      </c>
      <c r="AK3226">
        <v>10.5</v>
      </c>
      <c r="AT3226">
        <v>10</v>
      </c>
      <c r="AV3226">
        <v>0</v>
      </c>
      <c r="AW3226">
        <v>1</v>
      </c>
      <c r="AY3226">
        <v>1</v>
      </c>
      <c r="AZ3226">
        <v>20.2</v>
      </c>
      <c r="BA3226">
        <v>67.5</v>
      </c>
      <c r="BB3226">
        <v>48.2</v>
      </c>
    </row>
    <row r="3227" spans="1:54">
      <c r="A3227" t="s">
        <v>12</v>
      </c>
      <c r="B3227" t="s">
        <v>46</v>
      </c>
      <c r="C3227">
        <v>1987</v>
      </c>
      <c r="D3227">
        <f t="shared" si="248"/>
        <v>166</v>
      </c>
      <c r="E3227">
        <v>2</v>
      </c>
      <c r="O3227">
        <f>VLOOKUP(C3227,[1]pop_15p_a!$A$8:$AL$68,15,FALSE)</f>
        <v>7864411.2521678396</v>
      </c>
      <c r="R3227">
        <v>10612.741</v>
      </c>
      <c r="U3227">
        <f t="shared" si="250"/>
        <v>59.6</v>
      </c>
      <c r="V3227">
        <v>59.6</v>
      </c>
      <c r="AE3227">
        <f t="shared" ref="AE3227:AE3290" si="251">AF3227</f>
        <v>10.5</v>
      </c>
      <c r="AF3227">
        <v>10.5</v>
      </c>
      <c r="AG3227">
        <v>10.5</v>
      </c>
      <c r="AK3227">
        <v>10.5</v>
      </c>
      <c r="AT3227">
        <v>10</v>
      </c>
      <c r="AV3227">
        <v>0</v>
      </c>
      <c r="AW3227">
        <v>1</v>
      </c>
      <c r="AY3227">
        <v>1</v>
      </c>
      <c r="AZ3227">
        <v>20.5</v>
      </c>
      <c r="BA3227">
        <v>67.5</v>
      </c>
      <c r="BB3227">
        <v>48.2</v>
      </c>
    </row>
    <row r="3228" spans="1:54">
      <c r="A3228" t="s">
        <v>12</v>
      </c>
      <c r="B3228" t="s">
        <v>46</v>
      </c>
      <c r="C3228">
        <v>1987</v>
      </c>
      <c r="D3228">
        <f t="shared" si="248"/>
        <v>167</v>
      </c>
      <c r="E3228">
        <v>3</v>
      </c>
      <c r="O3228">
        <f>VLOOKUP(C3228,[1]pop_15p_a!$A$8:$AL$68,15,FALSE)</f>
        <v>7864411.2521678396</v>
      </c>
      <c r="R3228">
        <v>10612.741</v>
      </c>
      <c r="U3228">
        <f t="shared" si="250"/>
        <v>60.5</v>
      </c>
      <c r="V3228">
        <v>60.5</v>
      </c>
      <c r="AE3228">
        <f t="shared" si="251"/>
        <v>10.5</v>
      </c>
      <c r="AF3228">
        <v>10.5</v>
      </c>
      <c r="AG3228">
        <v>10.5</v>
      </c>
      <c r="AK3228">
        <v>10.5</v>
      </c>
      <c r="AT3228">
        <v>10</v>
      </c>
      <c r="AV3228">
        <v>0</v>
      </c>
      <c r="AW3228">
        <v>1</v>
      </c>
      <c r="AY3228">
        <v>1</v>
      </c>
      <c r="AZ3228">
        <v>20.6</v>
      </c>
      <c r="BA3228">
        <v>67.3</v>
      </c>
      <c r="BB3228">
        <v>48.1</v>
      </c>
    </row>
    <row r="3229" spans="1:54">
      <c r="A3229" t="s">
        <v>12</v>
      </c>
      <c r="B3229" t="s">
        <v>46</v>
      </c>
      <c r="C3229">
        <v>1987</v>
      </c>
      <c r="D3229">
        <f t="shared" si="248"/>
        <v>168</v>
      </c>
      <c r="E3229">
        <v>4</v>
      </c>
      <c r="O3229">
        <f>VLOOKUP(C3229,[1]pop_15p_a!$A$8:$AL$68,15,FALSE)</f>
        <v>7864411.2521678396</v>
      </c>
      <c r="R3229">
        <v>10612.741</v>
      </c>
      <c r="U3229">
        <f t="shared" si="250"/>
        <v>63</v>
      </c>
      <c r="V3229">
        <v>63</v>
      </c>
      <c r="AE3229">
        <f t="shared" si="251"/>
        <v>10.5</v>
      </c>
      <c r="AF3229">
        <v>10.5</v>
      </c>
      <c r="AG3229">
        <v>10.5</v>
      </c>
      <c r="AK3229">
        <v>10.5</v>
      </c>
      <c r="AT3229">
        <v>10</v>
      </c>
      <c r="AV3229">
        <v>0</v>
      </c>
      <c r="AW3229">
        <v>1</v>
      </c>
      <c r="AY3229">
        <v>1</v>
      </c>
      <c r="AZ3229">
        <v>20.6</v>
      </c>
      <c r="BA3229">
        <v>67.599999999999994</v>
      </c>
      <c r="BB3229">
        <v>48.1</v>
      </c>
    </row>
    <row r="3230" spans="1:54">
      <c r="A3230" t="s">
        <v>12</v>
      </c>
      <c r="B3230" t="s">
        <v>46</v>
      </c>
      <c r="C3230">
        <v>1988</v>
      </c>
      <c r="D3230">
        <f t="shared" si="248"/>
        <v>169</v>
      </c>
      <c r="E3230">
        <v>1</v>
      </c>
      <c r="O3230">
        <f>VLOOKUP(C3230,[1]pop_15p_a!$A$8:$AL$68,15,FALSE)</f>
        <v>7859529.5282268301</v>
      </c>
      <c r="R3230">
        <v>10596.486999999999</v>
      </c>
      <c r="U3230">
        <f t="shared" si="250"/>
        <v>60.3</v>
      </c>
      <c r="V3230">
        <v>60.3</v>
      </c>
      <c r="AE3230">
        <f t="shared" si="251"/>
        <v>12</v>
      </c>
      <c r="AF3230">
        <v>12</v>
      </c>
      <c r="AG3230">
        <v>12</v>
      </c>
      <c r="AK3230">
        <v>12</v>
      </c>
      <c r="AT3230">
        <v>10</v>
      </c>
      <c r="AV3230">
        <v>0</v>
      </c>
      <c r="AW3230">
        <v>1</v>
      </c>
      <c r="AY3230">
        <v>1</v>
      </c>
      <c r="AZ3230">
        <v>20.5</v>
      </c>
      <c r="BA3230">
        <v>66.5</v>
      </c>
      <c r="BB3230">
        <v>46.6</v>
      </c>
    </row>
    <row r="3231" spans="1:54">
      <c r="A3231" t="s">
        <v>12</v>
      </c>
      <c r="B3231" t="s">
        <v>46</v>
      </c>
      <c r="C3231">
        <v>1988</v>
      </c>
      <c r="D3231">
        <f t="shared" si="248"/>
        <v>170</v>
      </c>
      <c r="E3231">
        <v>2</v>
      </c>
      <c r="O3231">
        <f>VLOOKUP(C3231,[1]pop_15p_a!$A$8:$AL$68,15,FALSE)</f>
        <v>7859529.5282268301</v>
      </c>
      <c r="R3231">
        <v>10596.486999999999</v>
      </c>
      <c r="U3231">
        <f t="shared" si="250"/>
        <v>58.8</v>
      </c>
      <c r="V3231">
        <v>58.8</v>
      </c>
      <c r="AE3231">
        <f t="shared" si="251"/>
        <v>12</v>
      </c>
      <c r="AF3231">
        <v>12</v>
      </c>
      <c r="AG3231">
        <v>12</v>
      </c>
      <c r="AK3231">
        <v>12</v>
      </c>
      <c r="AT3231">
        <v>10</v>
      </c>
      <c r="AV3231">
        <v>0</v>
      </c>
      <c r="AW3231">
        <v>1</v>
      </c>
      <c r="AY3231">
        <v>1</v>
      </c>
      <c r="AZ3231">
        <v>20.5</v>
      </c>
      <c r="BA3231">
        <v>65.7</v>
      </c>
      <c r="BB3231">
        <v>45.9</v>
      </c>
    </row>
    <row r="3232" spans="1:54">
      <c r="A3232" t="s">
        <v>12</v>
      </c>
      <c r="B3232" t="s">
        <v>46</v>
      </c>
      <c r="C3232">
        <v>1988</v>
      </c>
      <c r="D3232">
        <f t="shared" si="248"/>
        <v>171</v>
      </c>
      <c r="E3232">
        <v>3</v>
      </c>
      <c r="O3232">
        <f>VLOOKUP(C3232,[1]pop_15p_a!$A$8:$AL$68,15,FALSE)</f>
        <v>7859529.5282268301</v>
      </c>
      <c r="R3232">
        <v>10596.486999999999</v>
      </c>
      <c r="U3232">
        <f t="shared" si="250"/>
        <v>61.2</v>
      </c>
      <c r="V3232">
        <v>61.2</v>
      </c>
      <c r="AE3232">
        <f t="shared" si="251"/>
        <v>12</v>
      </c>
      <c r="AF3232">
        <v>12</v>
      </c>
      <c r="AG3232">
        <v>12</v>
      </c>
      <c r="AK3232">
        <v>12</v>
      </c>
      <c r="AT3232">
        <v>10</v>
      </c>
      <c r="AV3232">
        <v>0</v>
      </c>
      <c r="AW3232">
        <v>1</v>
      </c>
      <c r="AY3232">
        <v>1</v>
      </c>
      <c r="AZ3232">
        <v>20.399999999999999</v>
      </c>
      <c r="BA3232">
        <v>65.3</v>
      </c>
      <c r="BB3232">
        <v>45.5</v>
      </c>
    </row>
    <row r="3233" spans="1:54">
      <c r="A3233" t="s">
        <v>12</v>
      </c>
      <c r="B3233" t="s">
        <v>46</v>
      </c>
      <c r="C3233">
        <v>1988</v>
      </c>
      <c r="D3233">
        <f t="shared" si="248"/>
        <v>172</v>
      </c>
      <c r="E3233">
        <v>4</v>
      </c>
      <c r="O3233">
        <f>VLOOKUP(C3233,[1]pop_15p_a!$A$8:$AL$68,15,FALSE)</f>
        <v>7859529.5282268301</v>
      </c>
      <c r="R3233">
        <v>10596.486999999999</v>
      </c>
      <c r="U3233">
        <f t="shared" si="250"/>
        <v>60.3</v>
      </c>
      <c r="V3233">
        <v>60.3</v>
      </c>
      <c r="AE3233">
        <f t="shared" si="251"/>
        <v>14</v>
      </c>
      <c r="AF3233">
        <v>14</v>
      </c>
      <c r="AG3233">
        <v>14</v>
      </c>
      <c r="AK3233">
        <v>14</v>
      </c>
      <c r="AT3233">
        <v>10</v>
      </c>
      <c r="AV3233">
        <v>0</v>
      </c>
      <c r="AW3233">
        <v>1</v>
      </c>
      <c r="AY3233">
        <v>1</v>
      </c>
      <c r="AZ3233">
        <v>20</v>
      </c>
      <c r="BA3233">
        <v>64.900000000000006</v>
      </c>
      <c r="BB3233">
        <v>44.8</v>
      </c>
    </row>
    <row r="3234" spans="1:54">
      <c r="A3234" t="s">
        <v>12</v>
      </c>
      <c r="B3234" t="s">
        <v>46</v>
      </c>
      <c r="C3234">
        <v>1989</v>
      </c>
      <c r="D3234">
        <f t="shared" si="248"/>
        <v>173</v>
      </c>
      <c r="E3234">
        <v>1</v>
      </c>
      <c r="O3234">
        <f>VLOOKUP(C3234,[1]pop_15p_a!$A$8:$AL$68,15,FALSE)</f>
        <v>7862066.0396616496</v>
      </c>
      <c r="R3234">
        <v>10481.718999999999</v>
      </c>
      <c r="U3234">
        <f t="shared" si="250"/>
        <v>61.3</v>
      </c>
      <c r="V3234">
        <v>61.3</v>
      </c>
      <c r="AE3234">
        <f t="shared" si="251"/>
        <v>14</v>
      </c>
      <c r="AF3234">
        <v>14</v>
      </c>
      <c r="AG3234">
        <v>14</v>
      </c>
      <c r="AK3234">
        <v>14</v>
      </c>
      <c r="AT3234">
        <v>10</v>
      </c>
      <c r="AV3234">
        <v>0</v>
      </c>
      <c r="AW3234">
        <v>1</v>
      </c>
      <c r="AY3234">
        <v>1</v>
      </c>
      <c r="AZ3234">
        <v>19.8</v>
      </c>
      <c r="BA3234">
        <v>66.2</v>
      </c>
      <c r="BB3234">
        <v>46.2</v>
      </c>
    </row>
    <row r="3235" spans="1:54">
      <c r="A3235" t="s">
        <v>12</v>
      </c>
      <c r="B3235" t="s">
        <v>46</v>
      </c>
      <c r="C3235">
        <v>1989</v>
      </c>
      <c r="D3235">
        <f t="shared" si="248"/>
        <v>174</v>
      </c>
      <c r="E3235">
        <v>2</v>
      </c>
      <c r="O3235">
        <f>VLOOKUP(C3235,[1]pop_15p_a!$A$8:$AL$68,15,FALSE)</f>
        <v>7862066.0396616496</v>
      </c>
      <c r="R3235">
        <v>10481.718999999999</v>
      </c>
      <c r="U3235">
        <f t="shared" si="250"/>
        <v>62.7</v>
      </c>
      <c r="V3235">
        <v>62.7</v>
      </c>
      <c r="AE3235">
        <f t="shared" si="251"/>
        <v>14</v>
      </c>
      <c r="AF3235">
        <v>14</v>
      </c>
      <c r="AG3235">
        <v>14</v>
      </c>
      <c r="AK3235">
        <v>14</v>
      </c>
      <c r="AT3235">
        <v>10</v>
      </c>
      <c r="AV3235">
        <v>0</v>
      </c>
      <c r="AW3235">
        <v>1</v>
      </c>
      <c r="AY3235">
        <v>1</v>
      </c>
      <c r="AZ3235">
        <v>19.7</v>
      </c>
      <c r="BA3235">
        <v>66</v>
      </c>
      <c r="BB3235">
        <v>46.2</v>
      </c>
    </row>
    <row r="3236" spans="1:54">
      <c r="A3236" t="s">
        <v>12</v>
      </c>
      <c r="B3236" t="s">
        <v>46</v>
      </c>
      <c r="C3236">
        <v>1989</v>
      </c>
      <c r="D3236">
        <f t="shared" si="248"/>
        <v>175</v>
      </c>
      <c r="E3236">
        <v>3</v>
      </c>
      <c r="O3236">
        <f>VLOOKUP(C3236,[1]pop_15p_a!$A$8:$AL$68,15,FALSE)</f>
        <v>7862066.0396616496</v>
      </c>
      <c r="R3236">
        <v>10481.718999999999</v>
      </c>
      <c r="U3236">
        <f t="shared" si="250"/>
        <v>60</v>
      </c>
      <c r="V3236">
        <v>60</v>
      </c>
      <c r="AE3236">
        <f t="shared" si="251"/>
        <v>14</v>
      </c>
      <c r="AF3236">
        <v>14</v>
      </c>
      <c r="AG3236">
        <v>14</v>
      </c>
      <c r="AK3236">
        <v>14</v>
      </c>
      <c r="AT3236">
        <v>10</v>
      </c>
      <c r="AV3236">
        <v>0</v>
      </c>
      <c r="AW3236">
        <v>1</v>
      </c>
      <c r="AY3236">
        <v>1</v>
      </c>
      <c r="AZ3236">
        <v>19.600000000000001</v>
      </c>
      <c r="BA3236">
        <v>66.8</v>
      </c>
      <c r="BB3236">
        <v>47.4</v>
      </c>
    </row>
    <row r="3237" spans="1:54">
      <c r="A3237" t="s">
        <v>12</v>
      </c>
      <c r="B3237" t="s">
        <v>46</v>
      </c>
      <c r="C3237">
        <v>1989</v>
      </c>
      <c r="D3237">
        <f t="shared" si="248"/>
        <v>176</v>
      </c>
      <c r="E3237">
        <v>4</v>
      </c>
      <c r="O3237">
        <f>VLOOKUP(C3237,[1]pop_15p_a!$A$8:$AL$68,15,FALSE)</f>
        <v>7862066.0396616496</v>
      </c>
      <c r="R3237">
        <v>10481.718999999999</v>
      </c>
      <c r="U3237">
        <f t="shared" si="250"/>
        <v>64.900000000000006</v>
      </c>
      <c r="V3237">
        <v>64.900000000000006</v>
      </c>
      <c r="AE3237">
        <f t="shared" si="251"/>
        <v>15</v>
      </c>
      <c r="AF3237">
        <v>15</v>
      </c>
      <c r="AG3237">
        <v>17</v>
      </c>
      <c r="AK3237">
        <v>17</v>
      </c>
      <c r="AT3237">
        <v>10</v>
      </c>
      <c r="AV3237">
        <v>0</v>
      </c>
      <c r="AW3237">
        <v>1</v>
      </c>
      <c r="AY3237">
        <v>1</v>
      </c>
      <c r="AZ3237">
        <v>18.2</v>
      </c>
      <c r="BA3237">
        <v>61.4</v>
      </c>
      <c r="BB3237">
        <v>42.8</v>
      </c>
    </row>
    <row r="3238" spans="1:54">
      <c r="A3238" t="s">
        <v>12</v>
      </c>
      <c r="B3238" t="s">
        <v>46</v>
      </c>
      <c r="C3238">
        <v>1990</v>
      </c>
      <c r="D3238">
        <f t="shared" si="248"/>
        <v>177</v>
      </c>
      <c r="E3238">
        <v>1</v>
      </c>
      <c r="O3238">
        <f>VLOOKUP(C3238,[1]pop_15p_a!$A$8:$AL$68,15,FALSE)</f>
        <v>7732350.91182914</v>
      </c>
      <c r="R3238">
        <v>10373.987999999999</v>
      </c>
      <c r="U3238">
        <f t="shared" si="250"/>
        <v>64.5</v>
      </c>
      <c r="V3238">
        <v>64.5</v>
      </c>
      <c r="AE3238">
        <f t="shared" si="251"/>
        <v>17</v>
      </c>
      <c r="AF3238">
        <v>17</v>
      </c>
      <c r="AG3238">
        <v>17</v>
      </c>
      <c r="AK3238">
        <v>17</v>
      </c>
      <c r="AO3238">
        <v>7.9208000000000001E-2</v>
      </c>
      <c r="AT3238">
        <v>10</v>
      </c>
      <c r="AV3238">
        <v>0</v>
      </c>
      <c r="AW3238">
        <v>1</v>
      </c>
      <c r="AY3238">
        <v>1</v>
      </c>
      <c r="AZ3238">
        <v>17.600000000000001</v>
      </c>
      <c r="BA3238">
        <v>59.6</v>
      </c>
      <c r="BB3238">
        <v>41.6</v>
      </c>
    </row>
    <row r="3239" spans="1:54">
      <c r="A3239" t="s">
        <v>12</v>
      </c>
      <c r="B3239" t="s">
        <v>46</v>
      </c>
      <c r="C3239">
        <v>1990</v>
      </c>
      <c r="D3239">
        <f t="shared" si="248"/>
        <v>178</v>
      </c>
      <c r="E3239">
        <v>2</v>
      </c>
      <c r="O3239">
        <f>VLOOKUP(C3239,[1]pop_15p_a!$A$8:$AL$68,15,FALSE)</f>
        <v>7732350.91182914</v>
      </c>
      <c r="R3239">
        <v>10373.987999999999</v>
      </c>
      <c r="U3239">
        <f t="shared" si="250"/>
        <v>62.5</v>
      </c>
      <c r="V3239">
        <v>62.5</v>
      </c>
      <c r="AE3239">
        <f t="shared" si="251"/>
        <v>18.333333333333332</v>
      </c>
      <c r="AF3239">
        <v>18.333333333333332</v>
      </c>
      <c r="AG3239">
        <v>21</v>
      </c>
      <c r="AK3239">
        <v>21</v>
      </c>
      <c r="AO3239">
        <v>8.4359699999999996E-2</v>
      </c>
      <c r="AT3239">
        <v>10</v>
      </c>
      <c r="AV3239">
        <v>0</v>
      </c>
      <c r="AW3239">
        <v>1</v>
      </c>
      <c r="AY3239">
        <v>1</v>
      </c>
      <c r="AZ3239">
        <v>17.100000000000001</v>
      </c>
      <c r="BA3239">
        <v>58.9</v>
      </c>
      <c r="BB3239">
        <v>41.4</v>
      </c>
    </row>
    <row r="3240" spans="1:54">
      <c r="A3240" t="s">
        <v>12</v>
      </c>
      <c r="B3240" t="s">
        <v>46</v>
      </c>
      <c r="C3240">
        <v>1990</v>
      </c>
      <c r="D3240">
        <f t="shared" si="248"/>
        <v>179</v>
      </c>
      <c r="E3240">
        <v>3</v>
      </c>
      <c r="O3240">
        <f>VLOOKUP(C3240,[1]pop_15p_a!$A$8:$AL$68,15,FALSE)</f>
        <v>7732350.91182914</v>
      </c>
      <c r="R3240">
        <v>10373.987999999999</v>
      </c>
      <c r="U3240">
        <f t="shared" si="250"/>
        <v>60.3</v>
      </c>
      <c r="V3240">
        <v>60.3</v>
      </c>
      <c r="AE3240">
        <f t="shared" si="251"/>
        <v>21</v>
      </c>
      <c r="AF3240">
        <v>21</v>
      </c>
      <c r="AG3240">
        <v>21</v>
      </c>
      <c r="AK3240">
        <v>21</v>
      </c>
      <c r="AO3240">
        <v>8.7987990000000002E-2</v>
      </c>
      <c r="AT3240">
        <v>10</v>
      </c>
      <c r="AV3240">
        <v>0</v>
      </c>
      <c r="AW3240">
        <v>1</v>
      </c>
      <c r="AY3240">
        <v>1</v>
      </c>
      <c r="AZ3240">
        <v>17.3</v>
      </c>
      <c r="BA3240">
        <v>59.1</v>
      </c>
      <c r="BB3240">
        <v>42.1</v>
      </c>
    </row>
    <row r="3241" spans="1:54">
      <c r="A3241" t="s">
        <v>12</v>
      </c>
      <c r="B3241" t="s">
        <v>46</v>
      </c>
      <c r="C3241">
        <v>1990</v>
      </c>
      <c r="D3241">
        <f t="shared" si="248"/>
        <v>180</v>
      </c>
      <c r="E3241">
        <v>4</v>
      </c>
      <c r="O3241">
        <f>VLOOKUP(C3241,[1]pop_15p_a!$A$8:$AL$68,15,FALSE)</f>
        <v>7732350.91182914</v>
      </c>
      <c r="R3241">
        <v>10373.987999999999</v>
      </c>
      <c r="U3241">
        <f t="shared" si="250"/>
        <v>58.4</v>
      </c>
      <c r="V3241">
        <v>58.4</v>
      </c>
      <c r="AE3241">
        <f t="shared" si="251"/>
        <v>22</v>
      </c>
      <c r="AF3241">
        <v>22</v>
      </c>
      <c r="AG3241">
        <v>22</v>
      </c>
      <c r="AK3241">
        <v>22</v>
      </c>
      <c r="AO3241">
        <v>9.2027870000000012E-2</v>
      </c>
      <c r="AT3241">
        <v>10</v>
      </c>
      <c r="AV3241">
        <v>0</v>
      </c>
      <c r="AW3241">
        <v>1</v>
      </c>
      <c r="AY3241">
        <v>1</v>
      </c>
      <c r="AZ3241">
        <v>16.600000000000001</v>
      </c>
      <c r="BA3241">
        <v>59.5</v>
      </c>
      <c r="BB3241">
        <v>42.1</v>
      </c>
    </row>
    <row r="3242" spans="1:54">
      <c r="A3242" t="s">
        <v>12</v>
      </c>
      <c r="B3242" t="s">
        <v>46</v>
      </c>
      <c r="C3242">
        <v>1991</v>
      </c>
      <c r="D3242">
        <f t="shared" si="248"/>
        <v>181</v>
      </c>
      <c r="E3242">
        <v>1</v>
      </c>
      <c r="O3242">
        <f>VLOOKUP(C3242,[1]pop_15p_a!$A$8:$AL$68,15,FALSE)</f>
        <v>7809092.0498196101</v>
      </c>
      <c r="R3242">
        <v>10373.4</v>
      </c>
      <c r="U3242">
        <f t="shared" si="250"/>
        <v>65.599999999999994</v>
      </c>
      <c r="V3242">
        <v>65.599999999999994</v>
      </c>
      <c r="Y3242">
        <v>72.231999999999999</v>
      </c>
      <c r="AE3242">
        <f t="shared" si="251"/>
        <v>22</v>
      </c>
      <c r="AF3242">
        <v>22</v>
      </c>
      <c r="AG3242">
        <v>22</v>
      </c>
      <c r="AK3242">
        <v>22</v>
      </c>
      <c r="AO3242">
        <v>0.1059158</v>
      </c>
      <c r="AT3242">
        <v>10</v>
      </c>
      <c r="AV3242">
        <v>1</v>
      </c>
      <c r="AW3242">
        <v>1</v>
      </c>
      <c r="AY3242">
        <v>1</v>
      </c>
      <c r="AZ3242">
        <v>14.5</v>
      </c>
      <c r="BA3242">
        <v>57.4</v>
      </c>
      <c r="BB3242">
        <v>41.5</v>
      </c>
    </row>
    <row r="3243" spans="1:54">
      <c r="A3243" t="s">
        <v>12</v>
      </c>
      <c r="B3243" t="s">
        <v>46</v>
      </c>
      <c r="C3243">
        <v>1991</v>
      </c>
      <c r="D3243">
        <f t="shared" si="248"/>
        <v>182</v>
      </c>
      <c r="E3243">
        <v>2</v>
      </c>
      <c r="O3243">
        <f>VLOOKUP(C3243,[1]pop_15p_a!$A$8:$AL$68,15,FALSE)</f>
        <v>7809092.0498196101</v>
      </c>
      <c r="R3243">
        <v>10373.4</v>
      </c>
      <c r="U3243">
        <f t="shared" si="250"/>
        <v>69.5</v>
      </c>
      <c r="V3243">
        <v>69.5</v>
      </c>
      <c r="Y3243">
        <v>72.231999999999999</v>
      </c>
      <c r="AE3243">
        <f t="shared" si="251"/>
        <v>22</v>
      </c>
      <c r="AF3243">
        <v>22</v>
      </c>
      <c r="AG3243">
        <v>22</v>
      </c>
      <c r="AK3243">
        <v>22</v>
      </c>
      <c r="AO3243">
        <v>0.11574</v>
      </c>
      <c r="AT3243">
        <v>10</v>
      </c>
      <c r="AV3243">
        <v>1</v>
      </c>
      <c r="AW3243">
        <v>1</v>
      </c>
      <c r="AY3243">
        <v>1</v>
      </c>
      <c r="AZ3243">
        <v>11.2</v>
      </c>
      <c r="BA3243">
        <v>55.1</v>
      </c>
      <c r="BB3243">
        <v>39.5</v>
      </c>
    </row>
    <row r="3244" spans="1:54">
      <c r="A3244" t="s">
        <v>12</v>
      </c>
      <c r="B3244" t="s">
        <v>46</v>
      </c>
      <c r="C3244">
        <v>1991</v>
      </c>
      <c r="D3244">
        <f t="shared" si="248"/>
        <v>183</v>
      </c>
      <c r="E3244">
        <v>3</v>
      </c>
      <c r="O3244">
        <f>VLOOKUP(C3244,[1]pop_15p_a!$A$8:$AL$68,15,FALSE)</f>
        <v>7809092.0498196101</v>
      </c>
      <c r="R3244">
        <v>10373.4</v>
      </c>
      <c r="U3244">
        <f t="shared" si="250"/>
        <v>69.2</v>
      </c>
      <c r="V3244">
        <v>69.2</v>
      </c>
      <c r="Y3244">
        <v>72.231999999999999</v>
      </c>
      <c r="AE3244">
        <f t="shared" si="251"/>
        <v>22</v>
      </c>
      <c r="AF3244">
        <v>22</v>
      </c>
      <c r="AG3244">
        <v>22</v>
      </c>
      <c r="AK3244">
        <v>22</v>
      </c>
      <c r="AO3244">
        <v>0.120643</v>
      </c>
      <c r="AT3244">
        <v>10</v>
      </c>
      <c r="AV3244">
        <v>1</v>
      </c>
      <c r="AW3244">
        <v>1</v>
      </c>
      <c r="AY3244">
        <v>1</v>
      </c>
      <c r="AZ3244">
        <v>11.1</v>
      </c>
      <c r="BA3244">
        <v>54.4</v>
      </c>
      <c r="BB3244">
        <v>39.700000000000003</v>
      </c>
    </row>
    <row r="3245" spans="1:54">
      <c r="A3245" t="s">
        <v>12</v>
      </c>
      <c r="B3245" t="s">
        <v>46</v>
      </c>
      <c r="C3245">
        <v>1991</v>
      </c>
      <c r="D3245">
        <f t="shared" si="248"/>
        <v>184</v>
      </c>
      <c r="E3245">
        <v>4</v>
      </c>
      <c r="O3245">
        <f>VLOOKUP(C3245,[1]pop_15p_a!$A$8:$AL$68,15,FALSE)</f>
        <v>7809092.0498196101</v>
      </c>
      <c r="R3245">
        <v>10373.4</v>
      </c>
      <c r="U3245">
        <f t="shared" si="250"/>
        <v>73.7</v>
      </c>
      <c r="V3245">
        <v>73.7</v>
      </c>
      <c r="Y3245">
        <v>72.231999999999999</v>
      </c>
      <c r="AE3245">
        <f t="shared" si="251"/>
        <v>22</v>
      </c>
      <c r="AF3245">
        <v>22</v>
      </c>
      <c r="AG3245">
        <v>22</v>
      </c>
      <c r="AK3245">
        <v>22</v>
      </c>
      <c r="AO3245">
        <v>0.1242422</v>
      </c>
      <c r="AT3245">
        <v>10</v>
      </c>
      <c r="AV3245">
        <v>1</v>
      </c>
      <c r="AW3245">
        <v>1</v>
      </c>
      <c r="AY3245">
        <v>1</v>
      </c>
      <c r="AZ3245">
        <v>10.4</v>
      </c>
      <c r="BA3245">
        <v>55.1</v>
      </c>
      <c r="BB3245">
        <v>39.799999999999997</v>
      </c>
    </row>
    <row r="3246" spans="1:54">
      <c r="A3246" t="s">
        <v>12</v>
      </c>
      <c r="B3246" t="s">
        <v>46</v>
      </c>
      <c r="C3246">
        <v>1992</v>
      </c>
      <c r="D3246">
        <f t="shared" si="248"/>
        <v>185</v>
      </c>
      <c r="E3246">
        <v>1</v>
      </c>
      <c r="O3246">
        <f>VLOOKUP(C3246,[1]pop_15p_a!$A$8:$AL$68,15,FALSE)</f>
        <v>7882052.1817898704</v>
      </c>
      <c r="R3246">
        <v>10369.341</v>
      </c>
      <c r="U3246">
        <f t="shared" si="250"/>
        <v>73.599999999999994</v>
      </c>
      <c r="V3246">
        <v>73.599999999999994</v>
      </c>
      <c r="Y3246">
        <v>76.41</v>
      </c>
      <c r="Z3246">
        <f>AB3246</f>
        <v>9.1999999999999993</v>
      </c>
      <c r="AB3246">
        <v>9.1999999999999993</v>
      </c>
      <c r="AE3246">
        <f t="shared" si="251"/>
        <v>22</v>
      </c>
      <c r="AF3246">
        <v>22</v>
      </c>
      <c r="AG3246">
        <v>22</v>
      </c>
      <c r="AK3246">
        <v>22</v>
      </c>
      <c r="AO3246">
        <v>0.13754720000000001</v>
      </c>
      <c r="AQ3246">
        <v>10.193290772499999</v>
      </c>
      <c r="AT3246">
        <v>10</v>
      </c>
      <c r="AV3246">
        <v>0</v>
      </c>
      <c r="AW3246">
        <v>1</v>
      </c>
      <c r="AY3246">
        <v>1</v>
      </c>
      <c r="AZ3246">
        <v>10</v>
      </c>
      <c r="BA3246">
        <v>52.2</v>
      </c>
      <c r="BB3246">
        <v>37.299999999999997</v>
      </c>
    </row>
    <row r="3247" spans="1:54">
      <c r="A3247" t="s">
        <v>12</v>
      </c>
      <c r="B3247" t="s">
        <v>46</v>
      </c>
      <c r="C3247">
        <v>1992</v>
      </c>
      <c r="D3247">
        <f t="shared" si="248"/>
        <v>186</v>
      </c>
      <c r="E3247">
        <v>2</v>
      </c>
      <c r="O3247">
        <f>VLOOKUP(C3247,[1]pop_15p_a!$A$8:$AL$68,15,FALSE)</f>
        <v>7882052.1817898704</v>
      </c>
      <c r="R3247">
        <v>10369.341</v>
      </c>
      <c r="U3247">
        <f t="shared" si="250"/>
        <v>74.8</v>
      </c>
      <c r="V3247">
        <v>74.8</v>
      </c>
      <c r="Y3247">
        <v>76.41</v>
      </c>
      <c r="Z3247">
        <f t="shared" ref="Z3247:Z3310" si="252">AB3247</f>
        <v>9.8000000000000007</v>
      </c>
      <c r="AB3247">
        <v>9.8000000000000007</v>
      </c>
      <c r="AE3247">
        <f t="shared" si="251"/>
        <v>22</v>
      </c>
      <c r="AF3247">
        <v>22</v>
      </c>
      <c r="AG3247">
        <v>22</v>
      </c>
      <c r="AK3247">
        <v>22</v>
      </c>
      <c r="AO3247">
        <v>0.14346500000000001</v>
      </c>
      <c r="AQ3247">
        <v>10.193290772499999</v>
      </c>
      <c r="AT3247">
        <v>10</v>
      </c>
      <c r="AV3247">
        <v>0</v>
      </c>
      <c r="AW3247">
        <v>1</v>
      </c>
      <c r="AY3247">
        <v>1</v>
      </c>
      <c r="AZ3247">
        <v>9.6999999999999993</v>
      </c>
      <c r="BA3247">
        <v>52.3</v>
      </c>
      <c r="BB3247">
        <v>37</v>
      </c>
    </row>
    <row r="3248" spans="1:54">
      <c r="A3248" t="s">
        <v>12</v>
      </c>
      <c r="B3248" t="s">
        <v>46</v>
      </c>
      <c r="C3248">
        <v>1992</v>
      </c>
      <c r="D3248">
        <f t="shared" si="248"/>
        <v>187</v>
      </c>
      <c r="E3248">
        <v>3</v>
      </c>
      <c r="O3248">
        <f>VLOOKUP(C3248,[1]pop_15p_a!$A$8:$AL$68,15,FALSE)</f>
        <v>7882052.1817898704</v>
      </c>
      <c r="R3248">
        <v>10369.341</v>
      </c>
      <c r="U3248">
        <f t="shared" si="250"/>
        <v>73.099999999999994</v>
      </c>
      <c r="V3248">
        <v>73.099999999999994</v>
      </c>
      <c r="Y3248">
        <v>76.41</v>
      </c>
      <c r="Z3248">
        <f t="shared" si="252"/>
        <v>10.199999999999999</v>
      </c>
      <c r="AB3248">
        <v>10.199999999999999</v>
      </c>
      <c r="AE3248">
        <f t="shared" si="251"/>
        <v>22</v>
      </c>
      <c r="AF3248">
        <v>22</v>
      </c>
      <c r="AG3248">
        <v>22</v>
      </c>
      <c r="AK3248">
        <v>22</v>
      </c>
      <c r="AO3248">
        <v>0.14750260000000001</v>
      </c>
      <c r="AQ3248">
        <v>10.193290772499999</v>
      </c>
      <c r="AT3248">
        <v>8</v>
      </c>
      <c r="AV3248">
        <v>0</v>
      </c>
      <c r="AW3248">
        <v>1</v>
      </c>
      <c r="AY3248">
        <v>1</v>
      </c>
      <c r="AZ3248">
        <v>9.6</v>
      </c>
      <c r="BA3248">
        <v>51.2</v>
      </c>
      <c r="BB3248">
        <v>36.200000000000003</v>
      </c>
    </row>
    <row r="3249" spans="1:54">
      <c r="A3249" t="s">
        <v>12</v>
      </c>
      <c r="B3249" t="s">
        <v>46</v>
      </c>
      <c r="C3249">
        <v>1992</v>
      </c>
      <c r="D3249">
        <f t="shared" si="248"/>
        <v>188</v>
      </c>
      <c r="E3249">
        <v>4</v>
      </c>
      <c r="O3249">
        <f>VLOOKUP(C3249,[1]pop_15p_a!$A$8:$AL$68,15,FALSE)</f>
        <v>7882052.1817898704</v>
      </c>
      <c r="R3249">
        <v>10369.341</v>
      </c>
      <c r="U3249">
        <f t="shared" si="250"/>
        <v>75.900000000000006</v>
      </c>
      <c r="V3249">
        <v>75.900000000000006</v>
      </c>
      <c r="Y3249">
        <v>76.41</v>
      </c>
      <c r="Z3249">
        <f t="shared" si="252"/>
        <v>10.6</v>
      </c>
      <c r="AB3249">
        <v>10.6</v>
      </c>
      <c r="AE3249">
        <f t="shared" si="251"/>
        <v>21</v>
      </c>
      <c r="AF3249">
        <v>21</v>
      </c>
      <c r="AG3249">
        <v>21</v>
      </c>
      <c r="AK3249">
        <v>21</v>
      </c>
      <c r="AO3249">
        <v>0.15412439999999999</v>
      </c>
      <c r="AQ3249">
        <v>10.193290772499999</v>
      </c>
      <c r="AT3249">
        <v>8</v>
      </c>
      <c r="AV3249">
        <v>0</v>
      </c>
      <c r="AW3249">
        <v>1</v>
      </c>
      <c r="AY3249">
        <v>1</v>
      </c>
      <c r="AZ3249">
        <v>9.4</v>
      </c>
      <c r="BA3249">
        <v>47.6</v>
      </c>
      <c r="BB3249">
        <v>32.5</v>
      </c>
    </row>
    <row r="3250" spans="1:54">
      <c r="A3250" t="s">
        <v>12</v>
      </c>
      <c r="B3250" t="s">
        <v>46</v>
      </c>
      <c r="C3250">
        <v>1993</v>
      </c>
      <c r="D3250">
        <f t="shared" si="248"/>
        <v>189</v>
      </c>
      <c r="E3250">
        <v>1</v>
      </c>
      <c r="O3250">
        <f>VLOOKUP(C3250,[1]pop_15p_a!$A$8:$AL$68,15,FALSE)</f>
        <v>7945115.0515589798</v>
      </c>
      <c r="R3250">
        <v>10357.522999999999</v>
      </c>
      <c r="U3250">
        <f t="shared" si="250"/>
        <v>83.1</v>
      </c>
      <c r="V3250">
        <v>83.1</v>
      </c>
      <c r="Y3250">
        <v>86.52</v>
      </c>
      <c r="Z3250">
        <f t="shared" si="252"/>
        <v>12.3</v>
      </c>
      <c r="AB3250">
        <v>12.3</v>
      </c>
      <c r="AE3250">
        <f t="shared" si="251"/>
        <v>20</v>
      </c>
      <c r="AF3250">
        <v>20</v>
      </c>
      <c r="AG3250">
        <v>20</v>
      </c>
      <c r="AK3250">
        <v>20</v>
      </c>
      <c r="AO3250">
        <v>0.16751480000000002</v>
      </c>
      <c r="AQ3250">
        <v>9.7384255119999992</v>
      </c>
      <c r="AT3250">
        <v>8</v>
      </c>
      <c r="AV3250">
        <v>0</v>
      </c>
      <c r="AW3250">
        <v>1</v>
      </c>
      <c r="AY3250">
        <v>1</v>
      </c>
      <c r="AZ3250">
        <v>9.1999999999999993</v>
      </c>
      <c r="BA3250">
        <v>47.5</v>
      </c>
      <c r="BB3250">
        <v>32.1</v>
      </c>
    </row>
    <row r="3251" spans="1:54">
      <c r="A3251" t="s">
        <v>12</v>
      </c>
      <c r="B3251" t="s">
        <v>46</v>
      </c>
      <c r="C3251">
        <v>1993</v>
      </c>
      <c r="D3251">
        <f t="shared" si="248"/>
        <v>190</v>
      </c>
      <c r="E3251">
        <v>2</v>
      </c>
      <c r="O3251">
        <f>VLOOKUP(C3251,[1]pop_15p_a!$A$8:$AL$68,15,FALSE)</f>
        <v>7945115.0515589798</v>
      </c>
      <c r="R3251">
        <v>10357.522999999999</v>
      </c>
      <c r="U3251">
        <f t="shared" si="250"/>
        <v>82.5</v>
      </c>
      <c r="V3251">
        <v>82.5</v>
      </c>
      <c r="Y3251">
        <v>86.52</v>
      </c>
      <c r="Z3251">
        <f t="shared" si="252"/>
        <v>12.1</v>
      </c>
      <c r="AB3251">
        <v>12.1</v>
      </c>
      <c r="AE3251">
        <f t="shared" si="251"/>
        <v>19.333333333333332</v>
      </c>
      <c r="AF3251">
        <v>19.333333333333332</v>
      </c>
      <c r="AG3251">
        <v>19</v>
      </c>
      <c r="AK3251">
        <v>19</v>
      </c>
      <c r="AO3251">
        <v>0.1726126</v>
      </c>
      <c r="AQ3251">
        <v>9.7384255119999992</v>
      </c>
      <c r="AT3251">
        <v>8</v>
      </c>
      <c r="AV3251">
        <v>0</v>
      </c>
      <c r="AW3251">
        <v>1</v>
      </c>
      <c r="AY3251">
        <v>1</v>
      </c>
      <c r="AZ3251">
        <v>9.1999999999999993</v>
      </c>
      <c r="BA3251">
        <v>46.5</v>
      </c>
      <c r="BB3251">
        <v>31.6</v>
      </c>
    </row>
    <row r="3252" spans="1:54">
      <c r="A3252" t="s">
        <v>12</v>
      </c>
      <c r="B3252" t="s">
        <v>46</v>
      </c>
      <c r="C3252">
        <v>1993</v>
      </c>
      <c r="D3252">
        <f t="shared" si="248"/>
        <v>191</v>
      </c>
      <c r="E3252">
        <v>3</v>
      </c>
      <c r="O3252">
        <f>VLOOKUP(C3252,[1]pop_15p_a!$A$8:$AL$68,15,FALSE)</f>
        <v>7945115.0515589798</v>
      </c>
      <c r="R3252">
        <v>10357.522999999999</v>
      </c>
      <c r="U3252">
        <f t="shared" si="250"/>
        <v>84.9</v>
      </c>
      <c r="V3252">
        <v>84.9</v>
      </c>
      <c r="Y3252">
        <v>86.52</v>
      </c>
      <c r="Z3252">
        <f t="shared" si="252"/>
        <v>12.1</v>
      </c>
      <c r="AB3252">
        <v>12.1</v>
      </c>
      <c r="AE3252">
        <f t="shared" si="251"/>
        <v>20</v>
      </c>
      <c r="AF3252">
        <v>20</v>
      </c>
      <c r="AG3252">
        <v>22</v>
      </c>
      <c r="AK3252">
        <v>22</v>
      </c>
      <c r="AO3252">
        <v>0.17847439999999998</v>
      </c>
      <c r="AQ3252">
        <v>9.7384255119999992</v>
      </c>
      <c r="AT3252">
        <v>8</v>
      </c>
      <c r="AV3252">
        <v>0</v>
      </c>
      <c r="AW3252">
        <v>1</v>
      </c>
      <c r="AY3252">
        <v>1</v>
      </c>
      <c r="AZ3252">
        <v>9.1</v>
      </c>
      <c r="BA3252">
        <v>45.7</v>
      </c>
      <c r="BB3252">
        <v>31</v>
      </c>
    </row>
    <row r="3253" spans="1:54">
      <c r="A3253" t="s">
        <v>12</v>
      </c>
      <c r="B3253" t="s">
        <v>46</v>
      </c>
      <c r="C3253">
        <v>1993</v>
      </c>
      <c r="D3253">
        <f t="shared" si="248"/>
        <v>192</v>
      </c>
      <c r="E3253">
        <v>4</v>
      </c>
      <c r="O3253">
        <f>VLOOKUP(C3253,[1]pop_15p_a!$A$8:$AL$68,15,FALSE)</f>
        <v>7945115.0515589798</v>
      </c>
      <c r="R3253">
        <v>10357.522999999999</v>
      </c>
      <c r="U3253">
        <f t="shared" si="250"/>
        <v>86.6</v>
      </c>
      <c r="V3253">
        <v>86.6</v>
      </c>
      <c r="Y3253">
        <v>86.52</v>
      </c>
      <c r="Z3253">
        <f t="shared" si="252"/>
        <v>11.9</v>
      </c>
      <c r="AB3253">
        <v>11.9</v>
      </c>
      <c r="AE3253">
        <f t="shared" si="251"/>
        <v>22</v>
      </c>
      <c r="AF3253">
        <v>22</v>
      </c>
      <c r="AG3253">
        <v>22</v>
      </c>
      <c r="AK3253">
        <v>22</v>
      </c>
      <c r="AO3253">
        <v>0.1863688</v>
      </c>
      <c r="AQ3253">
        <v>9.7384255119999992</v>
      </c>
      <c r="AT3253">
        <v>8</v>
      </c>
      <c r="AV3253">
        <v>0</v>
      </c>
      <c r="AW3253">
        <v>1</v>
      </c>
      <c r="AY3253">
        <v>1</v>
      </c>
      <c r="AZ3253">
        <v>9</v>
      </c>
      <c r="BA3253">
        <v>45.6</v>
      </c>
      <c r="BB3253">
        <v>29.9</v>
      </c>
    </row>
    <row r="3254" spans="1:54">
      <c r="A3254" t="s">
        <v>12</v>
      </c>
      <c r="B3254" t="s">
        <v>46</v>
      </c>
      <c r="C3254">
        <v>1994</v>
      </c>
      <c r="D3254">
        <f t="shared" si="248"/>
        <v>193</v>
      </c>
      <c r="E3254">
        <v>1</v>
      </c>
      <c r="O3254">
        <f>VLOOKUP(C3254,[1]pop_15p_a!$A$8:$AL$68,15,FALSE)</f>
        <v>7999717.9566224199</v>
      </c>
      <c r="R3254">
        <v>10343.355</v>
      </c>
      <c r="U3254">
        <f t="shared" si="250"/>
        <v>85.6</v>
      </c>
      <c r="V3254">
        <v>85.6</v>
      </c>
      <c r="Y3254">
        <v>83.840999999999994</v>
      </c>
      <c r="Z3254">
        <f t="shared" si="252"/>
        <v>11.4</v>
      </c>
      <c r="AB3254">
        <v>11.4</v>
      </c>
      <c r="AE3254">
        <f t="shared" si="251"/>
        <v>22</v>
      </c>
      <c r="AF3254">
        <v>22</v>
      </c>
      <c r="AG3254">
        <v>22</v>
      </c>
      <c r="AK3254">
        <v>22</v>
      </c>
      <c r="AO3254">
        <v>0.1974852</v>
      </c>
      <c r="AQ3254">
        <v>9.1617452947500002</v>
      </c>
      <c r="AT3254">
        <v>8</v>
      </c>
      <c r="AV3254">
        <v>0</v>
      </c>
      <c r="AW3254">
        <v>1</v>
      </c>
      <c r="AY3254">
        <v>1</v>
      </c>
      <c r="AZ3254">
        <v>8.6999999999999993</v>
      </c>
      <c r="BA3254">
        <v>45.2</v>
      </c>
      <c r="BB3254">
        <v>29.5</v>
      </c>
    </row>
    <row r="3255" spans="1:54">
      <c r="A3255" t="s">
        <v>12</v>
      </c>
      <c r="B3255" t="s">
        <v>46</v>
      </c>
      <c r="C3255">
        <v>1994</v>
      </c>
      <c r="D3255">
        <f t="shared" si="248"/>
        <v>194</v>
      </c>
      <c r="E3255">
        <v>2</v>
      </c>
      <c r="O3255">
        <f>VLOOKUP(C3255,[1]pop_15p_a!$A$8:$AL$68,15,FALSE)</f>
        <v>7999717.9566224199</v>
      </c>
      <c r="R3255">
        <v>10343.355</v>
      </c>
      <c r="U3255">
        <f t="shared" si="250"/>
        <v>85.8</v>
      </c>
      <c r="V3255">
        <v>85.8</v>
      </c>
      <c r="Y3255">
        <v>83.840999999999994</v>
      </c>
      <c r="Z3255">
        <f t="shared" si="252"/>
        <v>11.1</v>
      </c>
      <c r="AB3255">
        <v>11.1</v>
      </c>
      <c r="AE3255">
        <f t="shared" si="251"/>
        <v>23</v>
      </c>
      <c r="AF3255">
        <v>23</v>
      </c>
      <c r="AG3255">
        <v>25</v>
      </c>
      <c r="AK3255">
        <v>25</v>
      </c>
      <c r="AO3255">
        <v>0.2041415</v>
      </c>
      <c r="AQ3255">
        <v>9.1617452947500002</v>
      </c>
      <c r="AT3255">
        <v>8</v>
      </c>
      <c r="AV3255">
        <v>0</v>
      </c>
      <c r="AW3255">
        <v>1</v>
      </c>
      <c r="AY3255">
        <v>1</v>
      </c>
      <c r="AZ3255">
        <v>8.5</v>
      </c>
      <c r="BA3255">
        <v>46.7</v>
      </c>
      <c r="BB3255">
        <v>29.8</v>
      </c>
    </row>
    <row r="3256" spans="1:54">
      <c r="A3256" t="s">
        <v>12</v>
      </c>
      <c r="B3256" t="s">
        <v>46</v>
      </c>
      <c r="C3256">
        <v>1994</v>
      </c>
      <c r="D3256">
        <f t="shared" si="248"/>
        <v>195</v>
      </c>
      <c r="E3256">
        <v>3</v>
      </c>
      <c r="O3256">
        <f>VLOOKUP(C3256,[1]pop_15p_a!$A$8:$AL$68,15,FALSE)</f>
        <v>7999717.9566224199</v>
      </c>
      <c r="R3256">
        <v>10343.355</v>
      </c>
      <c r="U3256">
        <f t="shared" si="250"/>
        <v>86.8</v>
      </c>
      <c r="V3256">
        <v>86.8</v>
      </c>
      <c r="Y3256">
        <v>83.840999999999994</v>
      </c>
      <c r="Z3256">
        <f t="shared" si="252"/>
        <v>10.7</v>
      </c>
      <c r="AB3256">
        <v>10.7</v>
      </c>
      <c r="AE3256">
        <f t="shared" si="251"/>
        <v>25</v>
      </c>
      <c r="AF3256">
        <v>25</v>
      </c>
      <c r="AG3256">
        <v>25</v>
      </c>
      <c r="AK3256">
        <v>25</v>
      </c>
      <c r="AO3256">
        <v>0.21129139999999999</v>
      </c>
      <c r="AQ3256">
        <v>9.1617452947500002</v>
      </c>
      <c r="AT3256">
        <v>8</v>
      </c>
      <c r="AV3256">
        <v>0</v>
      </c>
      <c r="AW3256">
        <v>1</v>
      </c>
      <c r="AX3256">
        <v>1</v>
      </c>
      <c r="AZ3256">
        <v>8.4</v>
      </c>
      <c r="BA3256">
        <v>47.7</v>
      </c>
      <c r="BB3256">
        <v>29.6</v>
      </c>
    </row>
    <row r="3257" spans="1:54">
      <c r="A3257" t="s">
        <v>12</v>
      </c>
      <c r="B3257" t="s">
        <v>46</v>
      </c>
      <c r="C3257">
        <v>1994</v>
      </c>
      <c r="D3257">
        <f t="shared" si="248"/>
        <v>196</v>
      </c>
      <c r="E3257">
        <v>4</v>
      </c>
      <c r="O3257">
        <f>VLOOKUP(C3257,[1]pop_15p_a!$A$8:$AL$68,15,FALSE)</f>
        <v>7999717.9566224199</v>
      </c>
      <c r="R3257">
        <v>10343.355</v>
      </c>
      <c r="U3257">
        <f t="shared" si="250"/>
        <v>85.4</v>
      </c>
      <c r="V3257">
        <v>85.4</v>
      </c>
      <c r="Y3257">
        <v>83.840999999999994</v>
      </c>
      <c r="Z3257">
        <f t="shared" si="252"/>
        <v>10.8</v>
      </c>
      <c r="AB3257">
        <v>10.8</v>
      </c>
      <c r="AE3257">
        <f t="shared" si="251"/>
        <v>25</v>
      </c>
      <c r="AF3257">
        <v>25</v>
      </c>
      <c r="AG3257">
        <v>25</v>
      </c>
      <c r="AK3257">
        <v>25</v>
      </c>
      <c r="AO3257">
        <v>0.22118789999999999</v>
      </c>
      <c r="AQ3257">
        <v>9.1617452947500002</v>
      </c>
      <c r="AT3257">
        <v>8</v>
      </c>
      <c r="AV3257">
        <v>0</v>
      </c>
      <c r="AW3257">
        <v>1</v>
      </c>
      <c r="AX3257">
        <v>1</v>
      </c>
      <c r="AZ3257">
        <v>8.3000000000000007</v>
      </c>
      <c r="BA3257">
        <v>48</v>
      </c>
      <c r="BB3257">
        <v>29.6</v>
      </c>
    </row>
    <row r="3258" spans="1:54">
      <c r="A3258" t="s">
        <v>12</v>
      </c>
      <c r="B3258" t="s">
        <v>46</v>
      </c>
      <c r="C3258">
        <v>1995</v>
      </c>
      <c r="D3258">
        <f t="shared" si="248"/>
        <v>197</v>
      </c>
      <c r="E3258">
        <v>1</v>
      </c>
      <c r="F3258">
        <v>14768.546263</v>
      </c>
      <c r="G3258">
        <v>152617.90601800001</v>
      </c>
      <c r="H3258">
        <v>84682.609129000004</v>
      </c>
      <c r="I3258">
        <v>40274.482401000001</v>
      </c>
      <c r="J3258">
        <v>27396.356165000001</v>
      </c>
      <c r="K3258">
        <v>28348.122556999999</v>
      </c>
      <c r="L3258">
        <v>31648.169191000001</v>
      </c>
      <c r="M3258">
        <v>10.436913850842499</v>
      </c>
      <c r="N3258">
        <v>3623340.40411078</v>
      </c>
      <c r="O3258">
        <f>VLOOKUP(C3258,[1]pop_15p_a!$A$8:$AL$68,15,FALSE)</f>
        <v>8018036.6918656304</v>
      </c>
      <c r="Q3258">
        <f t="shared" ref="Q3258:Q3266" si="253">K3258-L3258</f>
        <v>-3300.0466340000021</v>
      </c>
      <c r="R3258">
        <f>T3258</f>
        <v>10334.243</v>
      </c>
      <c r="S3258">
        <v>10333.983</v>
      </c>
      <c r="T3258">
        <v>10334.243</v>
      </c>
      <c r="U3258">
        <f t="shared" si="250"/>
        <v>90.6</v>
      </c>
      <c r="V3258">
        <v>90.6</v>
      </c>
      <c r="W3258">
        <v>84.1</v>
      </c>
      <c r="Y3258">
        <v>82.245000000000005</v>
      </c>
      <c r="Z3258">
        <f t="shared" si="252"/>
        <v>10.5</v>
      </c>
      <c r="AB3258">
        <v>10.5</v>
      </c>
      <c r="AE3258">
        <f t="shared" si="251"/>
        <v>27</v>
      </c>
      <c r="AF3258">
        <v>27</v>
      </c>
      <c r="AG3258">
        <v>28</v>
      </c>
      <c r="AK3258">
        <v>28</v>
      </c>
      <c r="AO3258">
        <v>0.23838480000000001</v>
      </c>
      <c r="AP3258">
        <v>-1.2896401629357599</v>
      </c>
      <c r="AQ3258">
        <v>8.5332509392499993</v>
      </c>
      <c r="AR3258">
        <v>9.0286832942000004</v>
      </c>
      <c r="AT3258">
        <v>8</v>
      </c>
      <c r="AV3258">
        <v>0</v>
      </c>
      <c r="AW3258">
        <v>1</v>
      </c>
      <c r="AX3258">
        <v>1</v>
      </c>
      <c r="AZ3258">
        <v>7.6</v>
      </c>
      <c r="BA3258">
        <v>46.8</v>
      </c>
      <c r="BB3258">
        <v>28</v>
      </c>
    </row>
    <row r="3259" spans="1:54">
      <c r="A3259" t="s">
        <v>12</v>
      </c>
      <c r="B3259" t="s">
        <v>46</v>
      </c>
      <c r="C3259">
        <v>1995</v>
      </c>
      <c r="D3259">
        <f t="shared" si="248"/>
        <v>198</v>
      </c>
      <c r="E3259">
        <v>2</v>
      </c>
      <c r="F3259">
        <v>14751.233947999999</v>
      </c>
      <c r="G3259">
        <v>152349.50510899999</v>
      </c>
      <c r="H3259">
        <v>84282.679759999999</v>
      </c>
      <c r="I3259">
        <v>39165.292970000002</v>
      </c>
      <c r="J3259">
        <v>27754.594127</v>
      </c>
      <c r="K3259">
        <v>31917.647137</v>
      </c>
      <c r="L3259">
        <v>34357.693669</v>
      </c>
      <c r="M3259">
        <v>10.2761874129446</v>
      </c>
      <c r="N3259">
        <v>3615542.4747946402</v>
      </c>
      <c r="O3259">
        <f>VLOOKUP(C3259,[1]pop_15p_a!$A$8:$AL$68,15,FALSE)</f>
        <v>8018036.6918656304</v>
      </c>
      <c r="Q3259">
        <f t="shared" si="253"/>
        <v>-2440.0465320000003</v>
      </c>
      <c r="R3259">
        <f t="shared" ref="R3259:R3322" si="254">T3259</f>
        <v>10329.806</v>
      </c>
      <c r="S3259">
        <v>10327.915999999999</v>
      </c>
      <c r="T3259">
        <v>10329.806</v>
      </c>
      <c r="U3259">
        <f t="shared" si="250"/>
        <v>88.9</v>
      </c>
      <c r="V3259">
        <v>88.9</v>
      </c>
      <c r="W3259">
        <v>84.1</v>
      </c>
      <c r="Y3259">
        <v>82.245000000000005</v>
      </c>
      <c r="Z3259">
        <f t="shared" si="252"/>
        <v>10.4</v>
      </c>
      <c r="AB3259">
        <v>10.4</v>
      </c>
      <c r="AE3259">
        <f t="shared" si="251"/>
        <v>28</v>
      </c>
      <c r="AF3259">
        <v>28</v>
      </c>
      <c r="AG3259">
        <v>28</v>
      </c>
      <c r="AK3259">
        <v>28</v>
      </c>
      <c r="AO3259">
        <v>0.25915159999999998</v>
      </c>
      <c r="AP3259">
        <v>-1.2896401629357599</v>
      </c>
      <c r="AQ3259">
        <v>8.5332509392499993</v>
      </c>
      <c r="AR3259">
        <v>9.0286832942000004</v>
      </c>
      <c r="AT3259">
        <v>8</v>
      </c>
      <c r="AV3259">
        <v>0</v>
      </c>
      <c r="AW3259">
        <v>1</v>
      </c>
      <c r="AX3259">
        <v>1</v>
      </c>
      <c r="AZ3259">
        <v>7</v>
      </c>
      <c r="BA3259">
        <v>46.4</v>
      </c>
      <c r="BB3259">
        <v>26.4</v>
      </c>
    </row>
    <row r="3260" spans="1:54">
      <c r="A3260" t="s">
        <v>12</v>
      </c>
      <c r="B3260" t="s">
        <v>46</v>
      </c>
      <c r="C3260">
        <v>1995</v>
      </c>
      <c r="D3260">
        <f t="shared" si="248"/>
        <v>199</v>
      </c>
      <c r="E3260">
        <v>3</v>
      </c>
      <c r="F3260">
        <v>14758.6423</v>
      </c>
      <c r="G3260">
        <v>152386.848516</v>
      </c>
      <c r="H3260">
        <v>83162.159092000002</v>
      </c>
      <c r="I3260">
        <v>38594.881134000003</v>
      </c>
      <c r="J3260">
        <v>27126.486277</v>
      </c>
      <c r="K3260">
        <v>36331.299734</v>
      </c>
      <c r="L3260">
        <v>35202.110151000001</v>
      </c>
      <c r="M3260">
        <v>10.262218559669201</v>
      </c>
      <c r="N3260">
        <v>3615691.0032232502</v>
      </c>
      <c r="O3260">
        <f>VLOOKUP(C3260,[1]pop_15p_a!$A$8:$AL$68,15,FALSE)</f>
        <v>8018036.6918656304</v>
      </c>
      <c r="Q3260">
        <f t="shared" si="253"/>
        <v>1129.1895829999994</v>
      </c>
      <c r="R3260">
        <f t="shared" si="254"/>
        <v>10325.022000000001</v>
      </c>
      <c r="S3260">
        <v>10325.262000000001</v>
      </c>
      <c r="T3260">
        <v>10325.022000000001</v>
      </c>
      <c r="U3260">
        <f t="shared" si="250"/>
        <v>87.4</v>
      </c>
      <c r="V3260">
        <v>87.4</v>
      </c>
      <c r="W3260">
        <v>84.1</v>
      </c>
      <c r="Y3260">
        <v>82.245000000000005</v>
      </c>
      <c r="Z3260">
        <f t="shared" si="252"/>
        <v>10.4</v>
      </c>
      <c r="AB3260">
        <v>10.4</v>
      </c>
      <c r="AE3260">
        <f t="shared" si="251"/>
        <v>28</v>
      </c>
      <c r="AF3260">
        <v>28</v>
      </c>
      <c r="AG3260">
        <v>28</v>
      </c>
      <c r="AK3260">
        <v>28</v>
      </c>
      <c r="AO3260">
        <v>0.27200350000000001</v>
      </c>
      <c r="AP3260">
        <v>-1.2896401629357599</v>
      </c>
      <c r="AQ3260">
        <v>8.5332509392499993</v>
      </c>
      <c r="AR3260">
        <v>9.0286832942000004</v>
      </c>
      <c r="AT3260">
        <v>8</v>
      </c>
      <c r="AV3260">
        <v>0</v>
      </c>
      <c r="AW3260">
        <v>1</v>
      </c>
      <c r="AX3260">
        <v>1</v>
      </c>
      <c r="AZ3260">
        <v>6.5</v>
      </c>
      <c r="BA3260">
        <v>46.3</v>
      </c>
      <c r="BB3260">
        <v>25.7</v>
      </c>
    </row>
    <row r="3261" spans="1:54">
      <c r="A3261" t="s">
        <v>12</v>
      </c>
      <c r="B3261" t="s">
        <v>46</v>
      </c>
      <c r="C3261">
        <v>1995</v>
      </c>
      <c r="D3261">
        <f t="shared" si="248"/>
        <v>200</v>
      </c>
      <c r="E3261">
        <v>4</v>
      </c>
      <c r="F3261">
        <v>14701.631393</v>
      </c>
      <c r="G3261">
        <v>151773.65894200001</v>
      </c>
      <c r="H3261">
        <v>82984.026878999997</v>
      </c>
      <c r="I3261">
        <v>38364.740181000001</v>
      </c>
      <c r="J3261">
        <v>27418.152638</v>
      </c>
      <c r="K3261">
        <v>39866.145299999996</v>
      </c>
      <c r="L3261">
        <v>37872.237228999998</v>
      </c>
      <c r="M3261">
        <v>10.3017224592465</v>
      </c>
      <c r="N3261">
        <v>3607647.82402797</v>
      </c>
      <c r="O3261">
        <f>VLOOKUP(C3261,[1]pop_15p_a!$A$8:$AL$68,15,FALSE)</f>
        <v>8018036.6918656304</v>
      </c>
      <c r="Q3261">
        <f t="shared" si="253"/>
        <v>1993.908070999998</v>
      </c>
      <c r="R3261">
        <f t="shared" si="254"/>
        <v>10321.683000000001</v>
      </c>
      <c r="S3261">
        <v>10323.593000000001</v>
      </c>
      <c r="T3261">
        <v>10321.683000000001</v>
      </c>
      <c r="U3261">
        <f t="shared" si="250"/>
        <v>84.2</v>
      </c>
      <c r="V3261">
        <v>84.2</v>
      </c>
      <c r="W3261">
        <v>84.1</v>
      </c>
      <c r="Y3261">
        <v>82.245000000000005</v>
      </c>
      <c r="Z3261">
        <f t="shared" si="252"/>
        <v>10.4</v>
      </c>
      <c r="AB3261">
        <v>10.4</v>
      </c>
      <c r="AE3261">
        <f t="shared" si="251"/>
        <v>28</v>
      </c>
      <c r="AF3261">
        <v>28</v>
      </c>
      <c r="AG3261">
        <v>28</v>
      </c>
      <c r="AK3261">
        <v>28</v>
      </c>
      <c r="AO3261">
        <v>0.28611750000000002</v>
      </c>
      <c r="AP3261">
        <v>-1.2896401629357599</v>
      </c>
      <c r="AQ3261">
        <v>8.5332509392499993</v>
      </c>
      <c r="AR3261">
        <v>9.0286832942000004</v>
      </c>
      <c r="AT3261">
        <v>8</v>
      </c>
      <c r="AV3261">
        <v>0</v>
      </c>
      <c r="AW3261">
        <v>1</v>
      </c>
      <c r="AX3261">
        <v>1</v>
      </c>
      <c r="AZ3261">
        <v>6</v>
      </c>
      <c r="BA3261">
        <v>44.1</v>
      </c>
      <c r="BB3261">
        <v>24.3</v>
      </c>
    </row>
    <row r="3262" spans="1:54">
      <c r="A3262" t="s">
        <v>12</v>
      </c>
      <c r="B3262" t="s">
        <v>46</v>
      </c>
      <c r="C3262">
        <v>1996</v>
      </c>
      <c r="D3262">
        <f t="shared" si="248"/>
        <v>201</v>
      </c>
      <c r="E3262">
        <v>1</v>
      </c>
      <c r="F3262">
        <v>14763.796247</v>
      </c>
      <c r="G3262">
        <v>152307.67739999999</v>
      </c>
      <c r="H3262">
        <v>81703.055504999997</v>
      </c>
      <c r="I3262">
        <v>37823.713532000002</v>
      </c>
      <c r="J3262">
        <v>27551.369725</v>
      </c>
      <c r="K3262">
        <v>35166.866819000003</v>
      </c>
      <c r="L3262">
        <v>34623.171011999999</v>
      </c>
      <c r="M3262">
        <v>10.290091587207799</v>
      </c>
      <c r="N3262">
        <v>3589350.2544201599</v>
      </c>
      <c r="O3262">
        <f>VLOOKUP(C3262,[1]pop_15p_a!$A$8:$AL$68,15,FALSE)</f>
        <v>8018802.6645699199</v>
      </c>
      <c r="Q3262">
        <f t="shared" si="253"/>
        <v>543.6958070000037</v>
      </c>
      <c r="R3262">
        <f t="shared" si="254"/>
        <v>10316.573</v>
      </c>
      <c r="S3262">
        <v>10316.295</v>
      </c>
      <c r="T3262">
        <v>10316.573</v>
      </c>
      <c r="U3262">
        <f t="shared" si="250"/>
        <v>80.3</v>
      </c>
      <c r="V3262">
        <v>80.3</v>
      </c>
      <c r="W3262">
        <v>71.3</v>
      </c>
      <c r="Y3262">
        <v>69.349000000000004</v>
      </c>
      <c r="Z3262">
        <f t="shared" si="252"/>
        <v>10.133330000000001</v>
      </c>
      <c r="AA3262">
        <v>10.199999999999999</v>
      </c>
      <c r="AB3262">
        <v>10.133330000000001</v>
      </c>
      <c r="AE3262">
        <f t="shared" si="251"/>
        <v>27.333333333333332</v>
      </c>
      <c r="AF3262">
        <v>27.333333333333332</v>
      </c>
      <c r="AG3262">
        <v>27</v>
      </c>
      <c r="AK3262">
        <v>27</v>
      </c>
      <c r="AO3262">
        <v>0.3091023</v>
      </c>
      <c r="AP3262">
        <v>-1.17656388050419</v>
      </c>
      <c r="AQ3262">
        <v>8.0599409335000001</v>
      </c>
      <c r="AR3262">
        <v>8.8189462370000005</v>
      </c>
      <c r="AT3262">
        <v>8</v>
      </c>
      <c r="AV3262">
        <v>0</v>
      </c>
      <c r="AW3262">
        <v>1</v>
      </c>
      <c r="AX3262">
        <v>1</v>
      </c>
      <c r="AZ3262">
        <v>5.6</v>
      </c>
      <c r="BA3262">
        <v>42.8</v>
      </c>
      <c r="BB3262">
        <v>22.4</v>
      </c>
    </row>
    <row r="3263" spans="1:54">
      <c r="A3263" t="s">
        <v>12</v>
      </c>
      <c r="B3263" t="s">
        <v>46</v>
      </c>
      <c r="C3263">
        <v>1996</v>
      </c>
      <c r="D3263">
        <f t="shared" si="248"/>
        <v>202</v>
      </c>
      <c r="E3263">
        <v>2</v>
      </c>
      <c r="F3263">
        <v>14717.731788999999</v>
      </c>
      <c r="G3263">
        <v>151730.439553</v>
      </c>
      <c r="H3263">
        <v>81372.934166999999</v>
      </c>
      <c r="I3263">
        <v>38180.243972999997</v>
      </c>
      <c r="J3263">
        <v>28035.399195000002</v>
      </c>
      <c r="K3263">
        <v>36837.885341000001</v>
      </c>
      <c r="L3263">
        <v>35879.697359999998</v>
      </c>
      <c r="M3263">
        <v>10.064913275836799</v>
      </c>
      <c r="N3263">
        <v>3590813.4347516899</v>
      </c>
      <c r="O3263">
        <f>VLOOKUP(C3263,[1]pop_15p_a!$A$8:$AL$68,15,FALSE)</f>
        <v>8018802.6645699199</v>
      </c>
      <c r="Q3263">
        <f t="shared" si="253"/>
        <v>958.18798100000276</v>
      </c>
      <c r="R3263">
        <f t="shared" si="254"/>
        <v>10311.235000000001</v>
      </c>
      <c r="S3263">
        <v>10309.362999999999</v>
      </c>
      <c r="T3263">
        <v>10311.235000000001</v>
      </c>
      <c r="U3263">
        <f t="shared" si="250"/>
        <v>74.900000000000006</v>
      </c>
      <c r="V3263">
        <v>74.900000000000006</v>
      </c>
      <c r="W3263">
        <v>71.3</v>
      </c>
      <c r="Y3263">
        <v>69.349000000000004</v>
      </c>
      <c r="Z3263">
        <f t="shared" si="252"/>
        <v>10</v>
      </c>
      <c r="AA3263">
        <v>10</v>
      </c>
      <c r="AB3263">
        <v>10</v>
      </c>
      <c r="AE3263">
        <f t="shared" si="251"/>
        <v>26.333333333333332</v>
      </c>
      <c r="AF3263">
        <v>26.333333333333332</v>
      </c>
      <c r="AG3263">
        <v>26</v>
      </c>
      <c r="AK3263">
        <v>26</v>
      </c>
      <c r="AO3263">
        <v>0.32691290000000001</v>
      </c>
      <c r="AP3263">
        <v>-1.17656388050419</v>
      </c>
      <c r="AQ3263">
        <v>8.0599409335000001</v>
      </c>
      <c r="AR3263">
        <v>8.8189462370000005</v>
      </c>
      <c r="AT3263">
        <v>8</v>
      </c>
      <c r="AV3263">
        <v>0</v>
      </c>
      <c r="AW3263">
        <v>1</v>
      </c>
      <c r="AX3263">
        <v>1</v>
      </c>
      <c r="AZ3263">
        <v>5.2</v>
      </c>
      <c r="BA3263">
        <v>42.7</v>
      </c>
      <c r="BB3263">
        <v>21.4</v>
      </c>
    </row>
    <row r="3264" spans="1:54">
      <c r="A3264" t="s">
        <v>12</v>
      </c>
      <c r="B3264" t="s">
        <v>46</v>
      </c>
      <c r="C3264">
        <v>1996</v>
      </c>
      <c r="D3264">
        <f t="shared" si="248"/>
        <v>203</v>
      </c>
      <c r="E3264">
        <v>3</v>
      </c>
      <c r="F3264">
        <v>14709.082822</v>
      </c>
      <c r="G3264">
        <v>151608.899519</v>
      </c>
      <c r="H3264">
        <v>82043.314773999999</v>
      </c>
      <c r="I3264">
        <v>38257.117393</v>
      </c>
      <c r="J3264">
        <v>28791.552087</v>
      </c>
      <c r="K3264">
        <v>38018.059808999998</v>
      </c>
      <c r="L3264">
        <v>38241.308784000001</v>
      </c>
      <c r="M3264">
        <v>10.0574473068292</v>
      </c>
      <c r="N3264">
        <v>3590872.9969624998</v>
      </c>
      <c r="O3264">
        <f>VLOOKUP(C3264,[1]pop_15p_a!$A$8:$AL$68,15,FALSE)</f>
        <v>8018802.6645699199</v>
      </c>
      <c r="Q3264">
        <f t="shared" si="253"/>
        <v>-223.24897500000225</v>
      </c>
      <c r="R3264">
        <f t="shared" si="254"/>
        <v>10306.885</v>
      </c>
      <c r="S3264">
        <v>10307.162</v>
      </c>
      <c r="T3264">
        <v>10306.885</v>
      </c>
      <c r="U3264">
        <f t="shared" si="250"/>
        <v>73.7</v>
      </c>
      <c r="V3264">
        <v>73.7</v>
      </c>
      <c r="W3264">
        <v>71.3</v>
      </c>
      <c r="Y3264">
        <v>69.349000000000004</v>
      </c>
      <c r="Z3264">
        <f t="shared" si="252"/>
        <v>9.8000000000000007</v>
      </c>
      <c r="AA3264">
        <v>9.8000000000000007</v>
      </c>
      <c r="AB3264">
        <v>9.8000000000000007</v>
      </c>
      <c r="AE3264">
        <f t="shared" si="251"/>
        <v>25.166666666666668</v>
      </c>
      <c r="AF3264">
        <v>25.166666666666668</v>
      </c>
      <c r="AG3264">
        <v>24.5</v>
      </c>
      <c r="AK3264">
        <v>24.5</v>
      </c>
      <c r="AO3264">
        <v>0.33589590000000003</v>
      </c>
      <c r="AP3264">
        <v>-1.17656388050419</v>
      </c>
      <c r="AQ3264">
        <v>8.0599409335000001</v>
      </c>
      <c r="AR3264">
        <v>8.8189462370000005</v>
      </c>
      <c r="AT3264">
        <v>8</v>
      </c>
      <c r="AV3264">
        <v>0</v>
      </c>
      <c r="AW3264">
        <v>1</v>
      </c>
      <c r="AX3264">
        <v>1</v>
      </c>
      <c r="AZ3264">
        <v>4.9000000000000004</v>
      </c>
      <c r="BA3264">
        <v>43.5</v>
      </c>
      <c r="BB3264">
        <v>21.7</v>
      </c>
    </row>
    <row r="3265" spans="1:56">
      <c r="A3265" t="s">
        <v>12</v>
      </c>
      <c r="B3265" t="s">
        <v>46</v>
      </c>
      <c r="C3265">
        <v>1996</v>
      </c>
      <c r="D3265">
        <f t="shared" si="248"/>
        <v>204</v>
      </c>
      <c r="E3265">
        <v>4</v>
      </c>
      <c r="F3265">
        <v>14892.772684</v>
      </c>
      <c r="G3265">
        <v>153456.66368999999</v>
      </c>
      <c r="H3265">
        <v>81804.953676999998</v>
      </c>
      <c r="I3265">
        <v>37769.662485000001</v>
      </c>
      <c r="J3265">
        <v>30351.034305000001</v>
      </c>
      <c r="K3265">
        <v>38948.817364000002</v>
      </c>
      <c r="L3265">
        <v>40135.200582999998</v>
      </c>
      <c r="M3265">
        <v>9.5732322956102607</v>
      </c>
      <c r="N3265">
        <v>3615182.6877467302</v>
      </c>
      <c r="O3265">
        <f>VLOOKUP(C3265,[1]pop_15p_a!$A$8:$AL$68,15,FALSE)</f>
        <v>8018802.6645699199</v>
      </c>
      <c r="Q3265">
        <f t="shared" si="253"/>
        <v>-1186.3832189999957</v>
      </c>
      <c r="R3265">
        <f t="shared" si="254"/>
        <v>10302.23</v>
      </c>
      <c r="S3265">
        <v>10304.102999999999</v>
      </c>
      <c r="T3265">
        <v>10302.23</v>
      </c>
      <c r="U3265">
        <f t="shared" si="250"/>
        <v>71.3</v>
      </c>
      <c r="V3265">
        <v>71.3</v>
      </c>
      <c r="W3265">
        <v>71.3</v>
      </c>
      <c r="Y3265">
        <v>69.349000000000004</v>
      </c>
      <c r="Z3265">
        <f t="shared" si="252"/>
        <v>9.4333329999999993</v>
      </c>
      <c r="AA3265">
        <v>9.5</v>
      </c>
      <c r="AB3265">
        <v>9.4333329999999993</v>
      </c>
      <c r="AE3265">
        <f t="shared" si="251"/>
        <v>23</v>
      </c>
      <c r="AF3265">
        <v>23</v>
      </c>
      <c r="AG3265">
        <v>23</v>
      </c>
      <c r="AK3265">
        <v>23</v>
      </c>
      <c r="AO3265">
        <v>0.3461283</v>
      </c>
      <c r="AP3265">
        <v>-1.17656388050419</v>
      </c>
      <c r="AQ3265">
        <v>8.0599409335000001</v>
      </c>
      <c r="AR3265">
        <v>8.8189462370000005</v>
      </c>
      <c r="AT3265">
        <v>8</v>
      </c>
      <c r="AV3265">
        <v>0</v>
      </c>
      <c r="AW3265">
        <v>1</v>
      </c>
      <c r="AX3265">
        <v>1</v>
      </c>
      <c r="AZ3265">
        <v>4.7</v>
      </c>
      <c r="BA3265">
        <v>46.9</v>
      </c>
      <c r="BB3265">
        <v>23.1</v>
      </c>
    </row>
    <row r="3266" spans="1:56">
      <c r="A3266" t="s">
        <v>12</v>
      </c>
      <c r="B3266" t="s">
        <v>46</v>
      </c>
      <c r="C3266">
        <v>1997</v>
      </c>
      <c r="D3266">
        <f t="shared" si="248"/>
        <v>205</v>
      </c>
      <c r="E3266">
        <v>1</v>
      </c>
      <c r="F3266">
        <v>15045.085539</v>
      </c>
      <c r="G3266">
        <v>154919.66706000001</v>
      </c>
      <c r="H3266">
        <v>82980.674176999994</v>
      </c>
      <c r="I3266">
        <v>38128.921286999997</v>
      </c>
      <c r="J3266">
        <v>30452.073886999999</v>
      </c>
      <c r="K3266">
        <v>41140.565089999996</v>
      </c>
      <c r="L3266">
        <v>42522.744908000001</v>
      </c>
      <c r="M3266">
        <v>9.1465194508464993</v>
      </c>
      <c r="N3266">
        <v>3598581.4135165</v>
      </c>
      <c r="O3266">
        <f>VLOOKUP(C3266,[1]pop_15p_a!$A$8:$AL$68,15,FALSE)</f>
        <v>8016344.8391693998</v>
      </c>
      <c r="Q3266">
        <f t="shared" si="253"/>
        <v>-1382.1798180000042</v>
      </c>
      <c r="R3266">
        <f t="shared" si="254"/>
        <v>10297.342000000001</v>
      </c>
      <c r="S3266">
        <v>10297.028</v>
      </c>
      <c r="T3266">
        <v>10297.342000000001</v>
      </c>
      <c r="U3266">
        <f t="shared" si="250"/>
        <v>68.8</v>
      </c>
      <c r="V3266">
        <v>68.8</v>
      </c>
      <c r="W3266">
        <v>61.9</v>
      </c>
      <c r="Y3266">
        <v>60.941000000000003</v>
      </c>
      <c r="Z3266">
        <f t="shared" si="252"/>
        <v>9.1333330000000004</v>
      </c>
      <c r="AA3266">
        <v>9.1999999999999993</v>
      </c>
      <c r="AB3266">
        <v>9.1333330000000004</v>
      </c>
      <c r="AE3266">
        <f t="shared" si="251"/>
        <v>22.166666666666668</v>
      </c>
      <c r="AF3266">
        <v>22.166666666666668</v>
      </c>
      <c r="AG3266">
        <v>21.5</v>
      </c>
      <c r="AK3266">
        <v>21.5</v>
      </c>
      <c r="AO3266">
        <v>0.37071689999999996</v>
      </c>
      <c r="AP3266">
        <v>-0.54121920835372805</v>
      </c>
      <c r="AQ3266">
        <v>7.6860300527499996</v>
      </c>
      <c r="AR3266">
        <v>8.2641922612999998</v>
      </c>
      <c r="AT3266">
        <v>8</v>
      </c>
      <c r="AV3266">
        <v>0</v>
      </c>
      <c r="AW3266">
        <v>1</v>
      </c>
      <c r="AX3266">
        <v>1</v>
      </c>
      <c r="AZ3266">
        <v>4.3</v>
      </c>
      <c r="BA3266">
        <v>46.1</v>
      </c>
      <c r="BB3266">
        <v>22.9</v>
      </c>
    </row>
    <row r="3267" spans="1:56">
      <c r="A3267" t="s">
        <v>12</v>
      </c>
      <c r="B3267" t="s">
        <v>46</v>
      </c>
      <c r="C3267">
        <v>1997</v>
      </c>
      <c r="D3267">
        <f t="shared" si="248"/>
        <v>206</v>
      </c>
      <c r="E3267">
        <v>2</v>
      </c>
      <c r="F3267">
        <v>15206.775502</v>
      </c>
      <c r="G3267">
        <v>156485.38412999999</v>
      </c>
      <c r="H3267">
        <v>83000.710558999999</v>
      </c>
      <c r="I3267">
        <v>37752.407443999997</v>
      </c>
      <c r="J3267">
        <v>30531.353939000001</v>
      </c>
      <c r="K3267">
        <v>44563.791828000001</v>
      </c>
      <c r="L3267">
        <v>44747.341308000003</v>
      </c>
      <c r="M3267">
        <v>9.3455561529529092</v>
      </c>
      <c r="N3267">
        <v>3591130.5361049199</v>
      </c>
      <c r="O3267">
        <f>VLOOKUP(C3267,[1]pop_15p_a!$A$8:$AL$68,15,FALSE)</f>
        <v>8016344.8391693998</v>
      </c>
      <c r="Q3267">
        <f t="shared" ref="Q3267:Q3330" si="255">K3267-L3267</f>
        <v>-183.54948000000149</v>
      </c>
      <c r="R3267">
        <f t="shared" si="254"/>
        <v>10292.331</v>
      </c>
      <c r="S3267">
        <v>10290.504000000001</v>
      </c>
      <c r="T3267">
        <v>10292.331</v>
      </c>
      <c r="U3267">
        <f t="shared" si="250"/>
        <v>66.8</v>
      </c>
      <c r="V3267">
        <v>66.8</v>
      </c>
      <c r="W3267">
        <v>61.9</v>
      </c>
      <c r="Y3267">
        <v>60.941000000000003</v>
      </c>
      <c r="Z3267">
        <f t="shared" si="252"/>
        <v>9.033334</v>
      </c>
      <c r="AA3267">
        <v>9</v>
      </c>
      <c r="AB3267">
        <v>9.033334</v>
      </c>
      <c r="AE3267">
        <f t="shared" si="251"/>
        <v>21.5</v>
      </c>
      <c r="AF3267">
        <v>21.5</v>
      </c>
      <c r="AG3267">
        <v>21.5</v>
      </c>
      <c r="AK3267">
        <v>21.5</v>
      </c>
      <c r="AO3267">
        <v>0.38751579999999997</v>
      </c>
      <c r="AP3267">
        <v>-0.54121920835372805</v>
      </c>
      <c r="AQ3267">
        <v>7.6860300527499996</v>
      </c>
      <c r="AR3267">
        <v>8.2641922612999998</v>
      </c>
      <c r="AT3267">
        <v>8</v>
      </c>
      <c r="AV3267">
        <v>0</v>
      </c>
      <c r="AW3267">
        <v>1</v>
      </c>
      <c r="AX3267">
        <v>1</v>
      </c>
      <c r="AZ3267">
        <v>4.2</v>
      </c>
      <c r="BA3267">
        <v>47.2</v>
      </c>
      <c r="BB3267">
        <v>23.4</v>
      </c>
    </row>
    <row r="3268" spans="1:56">
      <c r="A3268" t="s">
        <v>12</v>
      </c>
      <c r="B3268" t="s">
        <v>46</v>
      </c>
      <c r="C3268">
        <v>1997</v>
      </c>
      <c r="D3268">
        <f t="shared" si="248"/>
        <v>207</v>
      </c>
      <c r="E3268">
        <v>3</v>
      </c>
      <c r="F3268">
        <v>15354.407404</v>
      </c>
      <c r="G3268">
        <v>157959.09570199999</v>
      </c>
      <c r="H3268">
        <v>83261.702390000006</v>
      </c>
      <c r="I3268">
        <v>37283.461148000002</v>
      </c>
      <c r="J3268">
        <v>31616.116366999999</v>
      </c>
      <c r="K3268">
        <v>47464.249417999999</v>
      </c>
      <c r="L3268">
        <v>47509.212463999997</v>
      </c>
      <c r="M3268">
        <v>8.7040027617047606</v>
      </c>
      <c r="N3268">
        <v>3603859.5518405898</v>
      </c>
      <c r="O3268">
        <f>VLOOKUP(C3268,[1]pop_15p_a!$A$8:$AL$68,15,FALSE)</f>
        <v>8016344.8391693998</v>
      </c>
      <c r="Q3268">
        <f t="shared" si="255"/>
        <v>-44.963045999997121</v>
      </c>
      <c r="R3268">
        <f t="shared" si="254"/>
        <v>10287.216</v>
      </c>
      <c r="S3268">
        <v>10287.540999999999</v>
      </c>
      <c r="T3268">
        <v>10287.216</v>
      </c>
      <c r="U3268">
        <f t="shared" si="250"/>
        <v>65.2</v>
      </c>
      <c r="V3268">
        <v>65.2</v>
      </c>
      <c r="W3268">
        <v>61.9</v>
      </c>
      <c r="Y3268">
        <v>60.941000000000003</v>
      </c>
      <c r="Z3268">
        <f t="shared" si="252"/>
        <v>9</v>
      </c>
      <c r="AA3268">
        <v>9</v>
      </c>
      <c r="AB3268">
        <v>9</v>
      </c>
      <c r="AE3268">
        <f t="shared" si="251"/>
        <v>20.833333333333332</v>
      </c>
      <c r="AF3268">
        <v>20.833333333333332</v>
      </c>
      <c r="AG3268">
        <v>20.5</v>
      </c>
      <c r="AK3268">
        <v>20.5</v>
      </c>
      <c r="AO3268">
        <v>0.39573740000000002</v>
      </c>
      <c r="AP3268">
        <v>-0.54121920835372805</v>
      </c>
      <c r="AQ3268">
        <v>7.6860300527499996</v>
      </c>
      <c r="AR3268">
        <v>8.2641922612999998</v>
      </c>
      <c r="AT3268">
        <v>8</v>
      </c>
      <c r="AV3268">
        <v>0</v>
      </c>
      <c r="AW3268">
        <v>1</v>
      </c>
      <c r="AX3268">
        <v>1</v>
      </c>
      <c r="AZ3268">
        <v>4.0999999999999996</v>
      </c>
      <c r="BA3268">
        <v>47.6</v>
      </c>
      <c r="BB3268">
        <v>23.7</v>
      </c>
    </row>
    <row r="3269" spans="1:56">
      <c r="A3269" t="s">
        <v>12</v>
      </c>
      <c r="B3269" t="s">
        <v>46</v>
      </c>
      <c r="C3269">
        <v>1997</v>
      </c>
      <c r="D3269">
        <f t="shared" ref="D3269:D3332" si="256">D3011</f>
        <v>208</v>
      </c>
      <c r="E3269">
        <v>4</v>
      </c>
      <c r="F3269">
        <v>15497.748147</v>
      </c>
      <c r="G3269">
        <v>159368.05550700001</v>
      </c>
      <c r="H3269">
        <v>84329.697404000006</v>
      </c>
      <c r="I3269">
        <v>37299.167659999999</v>
      </c>
      <c r="J3269">
        <v>32116.511663000001</v>
      </c>
      <c r="K3269">
        <v>49690.132174999999</v>
      </c>
      <c r="L3269">
        <v>49868.453860000001</v>
      </c>
      <c r="M3269">
        <v>8.0288193055815302</v>
      </c>
      <c r="N3269">
        <v>3634976.5174442101</v>
      </c>
      <c r="O3269">
        <f>VLOOKUP(C3269,[1]pop_15p_a!$A$8:$AL$68,15,FALSE)</f>
        <v>8016344.8391693998</v>
      </c>
      <c r="Q3269">
        <f t="shared" si="255"/>
        <v>-178.32168500000262</v>
      </c>
      <c r="R3269">
        <f t="shared" si="254"/>
        <v>10281.487999999999</v>
      </c>
      <c r="S3269">
        <v>10283.304</v>
      </c>
      <c r="T3269">
        <v>10281.487999999999</v>
      </c>
      <c r="U3269">
        <f t="shared" si="250"/>
        <v>61.9</v>
      </c>
      <c r="V3269">
        <v>61.9</v>
      </c>
      <c r="W3269">
        <v>61.9</v>
      </c>
      <c r="Y3269">
        <v>60.941000000000003</v>
      </c>
      <c r="Z3269">
        <f t="shared" si="252"/>
        <v>9.0666670000000007</v>
      </c>
      <c r="AA3269">
        <v>9.1</v>
      </c>
      <c r="AB3269">
        <v>9.0666670000000007</v>
      </c>
      <c r="AE3269">
        <f t="shared" si="251"/>
        <v>20.5</v>
      </c>
      <c r="AF3269">
        <v>20.5</v>
      </c>
      <c r="AG3269">
        <v>20.5</v>
      </c>
      <c r="AK3269">
        <v>20.5</v>
      </c>
      <c r="AO3269">
        <v>0.40655610000000003</v>
      </c>
      <c r="AP3269">
        <v>-0.54121920835372805</v>
      </c>
      <c r="AQ3269">
        <v>7.6860300527499996</v>
      </c>
      <c r="AR3269">
        <v>8.2641922612999998</v>
      </c>
      <c r="AT3269">
        <v>8</v>
      </c>
      <c r="AV3269">
        <v>0</v>
      </c>
      <c r="AW3269">
        <v>1</v>
      </c>
      <c r="AX3269">
        <v>1</v>
      </c>
      <c r="AZ3269">
        <v>4.4000000000000004</v>
      </c>
      <c r="BA3269">
        <v>48.8</v>
      </c>
      <c r="BB3269">
        <v>24.4</v>
      </c>
    </row>
    <row r="3270" spans="1:56">
      <c r="A3270" t="s">
        <v>12</v>
      </c>
      <c r="B3270" t="s">
        <v>46</v>
      </c>
      <c r="C3270">
        <v>1998</v>
      </c>
      <c r="D3270">
        <f t="shared" si="256"/>
        <v>209</v>
      </c>
      <c r="E3270">
        <v>1</v>
      </c>
      <c r="F3270">
        <v>15643.688053</v>
      </c>
      <c r="G3270">
        <v>160757.995689</v>
      </c>
      <c r="H3270">
        <v>85536.071173999997</v>
      </c>
      <c r="I3270">
        <v>36552.260350999997</v>
      </c>
      <c r="J3270">
        <v>33411.406866999998</v>
      </c>
      <c r="K3270">
        <v>51257.249648999998</v>
      </c>
      <c r="L3270">
        <v>53165.058004999999</v>
      </c>
      <c r="M3270">
        <v>8.4689706005124705</v>
      </c>
      <c r="N3270">
        <v>3648864.09853093</v>
      </c>
      <c r="O3270">
        <f>VLOOKUP(C3270,[1]pop_15p_a!$A$8:$AL$68,15,FALSE)</f>
        <v>8007463.9011355499</v>
      </c>
      <c r="Q3270">
        <f t="shared" si="255"/>
        <v>-1907.8083560000014</v>
      </c>
      <c r="R3270">
        <f t="shared" si="254"/>
        <v>10276.588</v>
      </c>
      <c r="S3270">
        <v>10276.221</v>
      </c>
      <c r="T3270">
        <v>10276.588</v>
      </c>
      <c r="U3270">
        <f t="shared" si="250"/>
        <v>60.4</v>
      </c>
      <c r="V3270">
        <v>60.4</v>
      </c>
      <c r="W3270">
        <v>59.8</v>
      </c>
      <c r="Y3270">
        <v>58.996000000000002</v>
      </c>
      <c r="Z3270">
        <f t="shared" si="252"/>
        <v>9.1</v>
      </c>
      <c r="AA3270">
        <v>9.1</v>
      </c>
      <c r="AB3270">
        <v>9.1</v>
      </c>
      <c r="AE3270">
        <f t="shared" si="251"/>
        <v>20.166666666666668</v>
      </c>
      <c r="AF3270">
        <v>20.166666666666668</v>
      </c>
      <c r="AG3270">
        <v>20</v>
      </c>
      <c r="AK3270">
        <v>20</v>
      </c>
      <c r="AO3270">
        <v>0.42989749999999999</v>
      </c>
      <c r="AP3270">
        <v>-0.249603881421982</v>
      </c>
      <c r="AQ3270">
        <v>7.2226367815000003</v>
      </c>
      <c r="AR3270">
        <v>7.5836170945000001</v>
      </c>
      <c r="AT3270">
        <v>8</v>
      </c>
      <c r="AV3270">
        <v>0</v>
      </c>
      <c r="AW3270">
        <v>1</v>
      </c>
      <c r="AX3270">
        <v>1</v>
      </c>
      <c r="AZ3270">
        <v>4.2</v>
      </c>
      <c r="BA3270">
        <v>48.4</v>
      </c>
      <c r="BB3270">
        <v>23.9</v>
      </c>
    </row>
    <row r="3271" spans="1:56">
      <c r="A3271" t="s">
        <v>12</v>
      </c>
      <c r="B3271" t="s">
        <v>46</v>
      </c>
      <c r="C3271">
        <v>1998</v>
      </c>
      <c r="D3271">
        <f t="shared" si="256"/>
        <v>210</v>
      </c>
      <c r="E3271">
        <v>2</v>
      </c>
      <c r="F3271">
        <v>15876.782368</v>
      </c>
      <c r="G3271">
        <v>163046.18785300001</v>
      </c>
      <c r="H3271">
        <v>86725.082739999998</v>
      </c>
      <c r="I3271">
        <v>36623.529568999998</v>
      </c>
      <c r="J3271">
        <v>34383.788158000003</v>
      </c>
      <c r="K3271">
        <v>52502.090279999997</v>
      </c>
      <c r="L3271">
        <v>55994.079919000003</v>
      </c>
      <c r="M3271">
        <v>8.0632958643778903</v>
      </c>
      <c r="N3271">
        <v>3656144.81672895</v>
      </c>
      <c r="O3271">
        <f>VLOOKUP(C3271,[1]pop_15p_a!$A$8:$AL$68,15,FALSE)</f>
        <v>8007463.9011355499</v>
      </c>
      <c r="Q3271">
        <f t="shared" si="255"/>
        <v>-3491.9896390000067</v>
      </c>
      <c r="R3271">
        <f t="shared" si="254"/>
        <v>10271.273999999999</v>
      </c>
      <c r="S3271">
        <v>10269.473</v>
      </c>
      <c r="T3271">
        <v>10271.273999999999</v>
      </c>
      <c r="U3271">
        <f t="shared" si="250"/>
        <v>60.6</v>
      </c>
      <c r="V3271">
        <v>60.6</v>
      </c>
      <c r="W3271">
        <v>59.8</v>
      </c>
      <c r="Y3271">
        <v>58.996000000000002</v>
      </c>
      <c r="Z3271">
        <f t="shared" si="252"/>
        <v>8.9</v>
      </c>
      <c r="AA3271">
        <v>8.9</v>
      </c>
      <c r="AB3271">
        <v>8.9</v>
      </c>
      <c r="AE3271">
        <f t="shared" si="251"/>
        <v>19.333333333333332</v>
      </c>
      <c r="AF3271">
        <v>19.333333333333332</v>
      </c>
      <c r="AG3271">
        <v>19</v>
      </c>
      <c r="AK3271">
        <v>19</v>
      </c>
      <c r="AO3271">
        <v>0.4444206</v>
      </c>
      <c r="AP3271">
        <v>-0.249603881421982</v>
      </c>
      <c r="AQ3271">
        <v>7.2226367815000003</v>
      </c>
      <c r="AR3271">
        <v>7.5836170945000001</v>
      </c>
      <c r="AT3271">
        <v>8</v>
      </c>
      <c r="AV3271">
        <v>0</v>
      </c>
      <c r="AW3271">
        <v>1</v>
      </c>
      <c r="AX3271">
        <v>1</v>
      </c>
      <c r="AZ3271">
        <v>4</v>
      </c>
      <c r="BA3271">
        <v>49.7</v>
      </c>
      <c r="BB3271">
        <v>24.3</v>
      </c>
    </row>
    <row r="3272" spans="1:56">
      <c r="A3272" t="s">
        <v>12</v>
      </c>
      <c r="B3272" t="s">
        <v>46</v>
      </c>
      <c r="C3272">
        <v>1998</v>
      </c>
      <c r="D3272">
        <f t="shared" si="256"/>
        <v>211</v>
      </c>
      <c r="E3272">
        <v>3</v>
      </c>
      <c r="F3272">
        <v>16020.839914</v>
      </c>
      <c r="G3272">
        <v>164444.05287799999</v>
      </c>
      <c r="H3272">
        <v>87973.125797000001</v>
      </c>
      <c r="I3272">
        <v>36664.344378000002</v>
      </c>
      <c r="J3272">
        <v>35849.582485999999</v>
      </c>
      <c r="K3272">
        <v>53400.072765999998</v>
      </c>
      <c r="L3272">
        <v>58620.996943999999</v>
      </c>
      <c r="M3272">
        <v>7.5526291328662403</v>
      </c>
      <c r="N3272">
        <v>3683739.17206871</v>
      </c>
      <c r="O3272">
        <f>VLOOKUP(C3272,[1]pop_15p_a!$A$8:$AL$68,15,FALSE)</f>
        <v>8007463.9011355499</v>
      </c>
      <c r="Q3272">
        <f t="shared" si="255"/>
        <v>-5220.9241780000011</v>
      </c>
      <c r="R3272">
        <f t="shared" si="254"/>
        <v>10264.012000000001</v>
      </c>
      <c r="S3272">
        <v>10264.384</v>
      </c>
      <c r="T3272">
        <v>10264.012000000001</v>
      </c>
      <c r="U3272">
        <f t="shared" si="250"/>
        <v>59.8</v>
      </c>
      <c r="V3272">
        <v>59.8</v>
      </c>
      <c r="W3272">
        <v>59.8</v>
      </c>
      <c r="Y3272">
        <v>58.996000000000002</v>
      </c>
      <c r="Z3272">
        <f t="shared" si="252"/>
        <v>8.5666670000000007</v>
      </c>
      <c r="AA3272">
        <v>8.6</v>
      </c>
      <c r="AB3272">
        <v>8.5666670000000007</v>
      </c>
      <c r="AE3272">
        <f t="shared" si="251"/>
        <v>18.333333333333332</v>
      </c>
      <c r="AF3272">
        <v>18.333333333333332</v>
      </c>
      <c r="AG3272">
        <v>18</v>
      </c>
      <c r="AK3272">
        <v>18</v>
      </c>
      <c r="AO3272">
        <v>0.4510613</v>
      </c>
      <c r="AP3272">
        <v>-0.249603881421982</v>
      </c>
      <c r="AQ3272">
        <v>7.2226367815000003</v>
      </c>
      <c r="AR3272">
        <v>7.5836170945000001</v>
      </c>
      <c r="AT3272">
        <v>8</v>
      </c>
      <c r="AV3272">
        <v>0</v>
      </c>
      <c r="AW3272">
        <v>1</v>
      </c>
      <c r="AX3272">
        <v>1</v>
      </c>
      <c r="AZ3272">
        <v>4</v>
      </c>
      <c r="BA3272">
        <v>50.2</v>
      </c>
      <c r="BB3272">
        <v>24.7</v>
      </c>
    </row>
    <row r="3273" spans="1:56">
      <c r="A3273" t="s">
        <v>12</v>
      </c>
      <c r="B3273" t="s">
        <v>46</v>
      </c>
      <c r="C3273">
        <v>1998</v>
      </c>
      <c r="D3273">
        <f t="shared" si="256"/>
        <v>212</v>
      </c>
      <c r="E3273">
        <v>4</v>
      </c>
      <c r="F3273">
        <v>16053.981495</v>
      </c>
      <c r="G3273">
        <v>164681.37293799999</v>
      </c>
      <c r="H3273">
        <v>89462.443608000001</v>
      </c>
      <c r="I3273">
        <v>36872.105394999999</v>
      </c>
      <c r="J3273">
        <v>35281.728953999998</v>
      </c>
      <c r="K3273">
        <v>54004.031605999997</v>
      </c>
      <c r="L3273">
        <v>58550.342668999998</v>
      </c>
      <c r="M3273">
        <v>7.2509119592914804</v>
      </c>
      <c r="N3273">
        <v>3719172.6251152898</v>
      </c>
      <c r="O3273">
        <f>VLOOKUP(C3273,[1]pop_15p_a!$A$8:$AL$68,15,FALSE)</f>
        <v>8007463.9011355499</v>
      </c>
      <c r="Q3273">
        <f t="shared" si="255"/>
        <v>-4546.311063000001</v>
      </c>
      <c r="R3273">
        <f t="shared" si="254"/>
        <v>10256.181</v>
      </c>
      <c r="S3273">
        <v>10257.977000000001</v>
      </c>
      <c r="T3273">
        <v>10256.181</v>
      </c>
      <c r="U3273">
        <f t="shared" si="250"/>
        <v>59.8</v>
      </c>
      <c r="V3273">
        <v>59.8</v>
      </c>
      <c r="W3273">
        <v>59.8</v>
      </c>
      <c r="Y3273">
        <v>58.996000000000002</v>
      </c>
      <c r="Z3273">
        <f t="shared" si="252"/>
        <v>8.0666670000000007</v>
      </c>
      <c r="AA3273">
        <v>8</v>
      </c>
      <c r="AB3273">
        <v>8.0666670000000007</v>
      </c>
      <c r="AE3273">
        <f t="shared" si="251"/>
        <v>17.666666666666668</v>
      </c>
      <c r="AF3273">
        <v>17.666666666666668</v>
      </c>
      <c r="AG3273">
        <v>17</v>
      </c>
      <c r="AK3273">
        <v>17</v>
      </c>
      <c r="AO3273">
        <v>0.45993459999999997</v>
      </c>
      <c r="AP3273">
        <v>-0.249603881421982</v>
      </c>
      <c r="AQ3273">
        <v>7.2226367815000003</v>
      </c>
      <c r="AR3273">
        <v>7.5836170945000001</v>
      </c>
      <c r="AT3273">
        <v>8</v>
      </c>
      <c r="AV3273">
        <v>0</v>
      </c>
      <c r="AW3273">
        <v>1</v>
      </c>
      <c r="AX3273">
        <v>1</v>
      </c>
      <c r="AZ3273">
        <v>3.9</v>
      </c>
      <c r="BA3273">
        <v>48.5</v>
      </c>
      <c r="BB3273">
        <v>23.8</v>
      </c>
    </row>
    <row r="3274" spans="1:56">
      <c r="A3274" t="s">
        <v>12</v>
      </c>
      <c r="B3274" t="s">
        <v>46</v>
      </c>
      <c r="C3274">
        <v>1999</v>
      </c>
      <c r="D3274">
        <f t="shared" si="256"/>
        <v>213</v>
      </c>
      <c r="E3274">
        <v>1</v>
      </c>
      <c r="F3274">
        <v>16082.6628</v>
      </c>
      <c r="G3274">
        <v>164798.080751</v>
      </c>
      <c r="H3274">
        <v>91161.345163000005</v>
      </c>
      <c r="I3274">
        <v>37239.623019999999</v>
      </c>
      <c r="J3274">
        <v>36411.118735999997</v>
      </c>
      <c r="K3274">
        <v>55179.820199000002</v>
      </c>
      <c r="L3274">
        <v>59374.115875000003</v>
      </c>
      <c r="M3274">
        <v>7.2060929218778202</v>
      </c>
      <c r="N3274">
        <v>3774518.4239242701</v>
      </c>
      <c r="O3274">
        <f>VLOOKUP(C3274,[1]pop_15p_a!$A$8:$AL$68,15,FALSE)</f>
        <v>7993517.4729687804</v>
      </c>
      <c r="Q3274">
        <f t="shared" si="255"/>
        <v>-4194.2956760000015</v>
      </c>
      <c r="R3274">
        <f t="shared" si="254"/>
        <v>10247.334999999999</v>
      </c>
      <c r="S3274">
        <v>10246.94</v>
      </c>
      <c r="T3274">
        <v>10247.334999999999</v>
      </c>
      <c r="U3274">
        <f t="shared" si="250"/>
        <v>60.7</v>
      </c>
      <c r="V3274">
        <v>60.7</v>
      </c>
      <c r="W3274">
        <v>59.7</v>
      </c>
      <c r="Y3274">
        <v>59.106999999999999</v>
      </c>
      <c r="Z3274">
        <f t="shared" si="252"/>
        <v>7.1666670000000003</v>
      </c>
      <c r="AA3274">
        <v>7.2</v>
      </c>
      <c r="AB3274">
        <v>7.1666670000000003</v>
      </c>
      <c r="AE3274">
        <f t="shared" si="251"/>
        <v>16.333333333333332</v>
      </c>
      <c r="AF3274">
        <v>16.333333333333332</v>
      </c>
      <c r="AG3274">
        <v>16</v>
      </c>
      <c r="AK3274">
        <v>16</v>
      </c>
      <c r="AO3274">
        <v>0.48156599999999999</v>
      </c>
      <c r="AP3274">
        <v>-3.8811192342444997E-2</v>
      </c>
      <c r="AQ3274">
        <v>6.7854124159999998</v>
      </c>
      <c r="AR3274">
        <v>6.9317687123000002</v>
      </c>
      <c r="AT3274">
        <v>9</v>
      </c>
      <c r="AV3274">
        <v>0</v>
      </c>
      <c r="AW3274">
        <v>1</v>
      </c>
      <c r="AX3274">
        <v>1</v>
      </c>
      <c r="AZ3274">
        <v>3.9</v>
      </c>
      <c r="BA3274">
        <v>49.7</v>
      </c>
      <c r="BB3274">
        <v>24</v>
      </c>
    </row>
    <row r="3275" spans="1:56">
      <c r="A3275" t="s">
        <v>12</v>
      </c>
      <c r="B3275" t="s">
        <v>46</v>
      </c>
      <c r="C3275">
        <v>1999</v>
      </c>
      <c r="D3275">
        <f t="shared" si="256"/>
        <v>214</v>
      </c>
      <c r="E3275">
        <v>2</v>
      </c>
      <c r="F3275">
        <v>16260.522889</v>
      </c>
      <c r="G3275">
        <v>166468.59904</v>
      </c>
      <c r="H3275">
        <v>92779.662146999995</v>
      </c>
      <c r="I3275">
        <v>37236.157264000001</v>
      </c>
      <c r="J3275">
        <v>37425.024155999999</v>
      </c>
      <c r="K3275">
        <v>56619.509294000003</v>
      </c>
      <c r="L3275">
        <v>62628.265627000001</v>
      </c>
      <c r="M3275">
        <v>6.9981326920540496</v>
      </c>
      <c r="N3275">
        <v>3790878.9497763999</v>
      </c>
      <c r="O3275">
        <f>VLOOKUP(C3275,[1]pop_15p_a!$A$8:$AL$68,15,FALSE)</f>
        <v>7993517.4729687804</v>
      </c>
      <c r="Q3275">
        <f t="shared" si="255"/>
        <v>-6008.7563329999975</v>
      </c>
      <c r="R3275">
        <f t="shared" si="254"/>
        <v>10239.382</v>
      </c>
      <c r="S3275">
        <v>10237.592000000001</v>
      </c>
      <c r="T3275">
        <v>10239.382</v>
      </c>
      <c r="U3275">
        <f t="shared" si="250"/>
        <v>60.4</v>
      </c>
      <c r="V3275">
        <v>60.4</v>
      </c>
      <c r="W3275">
        <v>59.7</v>
      </c>
      <c r="Y3275">
        <v>59.106999999999999</v>
      </c>
      <c r="Z3275">
        <f t="shared" si="252"/>
        <v>6.9333330000000002</v>
      </c>
      <c r="AA3275">
        <v>6.9</v>
      </c>
      <c r="AB3275">
        <v>6.9333330000000002</v>
      </c>
      <c r="AE3275">
        <f t="shared" si="251"/>
        <v>15.833333333333334</v>
      </c>
      <c r="AF3275">
        <v>15.833333333333334</v>
      </c>
      <c r="AG3275">
        <v>15.5</v>
      </c>
      <c r="AK3275">
        <v>15.5</v>
      </c>
      <c r="AO3275">
        <v>0.49845070000000002</v>
      </c>
      <c r="AP3275">
        <v>-3.8811192342444997E-2</v>
      </c>
      <c r="AQ3275">
        <v>6.7854124159999998</v>
      </c>
      <c r="AR3275">
        <v>6.9317687123000002</v>
      </c>
      <c r="AT3275">
        <v>9</v>
      </c>
      <c r="AV3275">
        <v>0</v>
      </c>
      <c r="AW3275">
        <v>1</v>
      </c>
      <c r="AX3275">
        <v>1</v>
      </c>
      <c r="AZ3275">
        <v>4.0999999999999996</v>
      </c>
      <c r="BA3275">
        <v>51.1</v>
      </c>
      <c r="BB3275">
        <v>24.1</v>
      </c>
    </row>
    <row r="3276" spans="1:56">
      <c r="A3276" t="s">
        <v>12</v>
      </c>
      <c r="B3276" t="s">
        <v>46</v>
      </c>
      <c r="C3276">
        <v>1999</v>
      </c>
      <c r="D3276">
        <f t="shared" si="256"/>
        <v>215</v>
      </c>
      <c r="E3276">
        <v>3</v>
      </c>
      <c r="F3276">
        <v>16561.693329999998</v>
      </c>
      <c r="G3276">
        <v>169487.500405</v>
      </c>
      <c r="H3276">
        <v>94070.651710999999</v>
      </c>
      <c r="I3276">
        <v>37364.169021000002</v>
      </c>
      <c r="J3276">
        <v>37990.882756999999</v>
      </c>
      <c r="K3276">
        <v>59943.118861000003</v>
      </c>
      <c r="L3276">
        <v>65732.451079999999</v>
      </c>
      <c r="M3276">
        <v>6.9771632807911397</v>
      </c>
      <c r="N3276">
        <v>3795342.9071633099</v>
      </c>
      <c r="O3276">
        <f>VLOOKUP(C3276,[1]pop_15p_a!$A$8:$AL$68,15,FALSE)</f>
        <v>7993517.4729687804</v>
      </c>
      <c r="Q3276">
        <f t="shared" si="255"/>
        <v>-5789.3322189999963</v>
      </c>
      <c r="R3276">
        <f t="shared" si="254"/>
        <v>10233.314</v>
      </c>
      <c r="S3276">
        <v>10233.706</v>
      </c>
      <c r="T3276">
        <v>10233.314</v>
      </c>
      <c r="U3276">
        <f t="shared" si="250"/>
        <v>61.3</v>
      </c>
      <c r="V3276">
        <v>61.3</v>
      </c>
      <c r="W3276">
        <v>59.7</v>
      </c>
      <c r="Y3276">
        <v>59.106999999999999</v>
      </c>
      <c r="Z3276">
        <f t="shared" si="252"/>
        <v>6.733333</v>
      </c>
      <c r="AA3276">
        <v>6.7</v>
      </c>
      <c r="AB3276">
        <v>6.733333</v>
      </c>
      <c r="AE3276">
        <f t="shared" si="251"/>
        <v>15.5</v>
      </c>
      <c r="AF3276">
        <v>15.5</v>
      </c>
      <c r="AG3276">
        <v>15.5</v>
      </c>
      <c r="AK3276">
        <v>15.5</v>
      </c>
      <c r="AO3276">
        <v>0.50885639999999999</v>
      </c>
      <c r="AP3276">
        <v>-3.8811192342444997E-2</v>
      </c>
      <c r="AQ3276">
        <v>6.7854124159999998</v>
      </c>
      <c r="AR3276">
        <v>6.9317687123000002</v>
      </c>
      <c r="AT3276">
        <v>9</v>
      </c>
      <c r="AV3276">
        <v>0</v>
      </c>
      <c r="AW3276">
        <v>1</v>
      </c>
      <c r="AX3276">
        <v>1</v>
      </c>
      <c r="AZ3276">
        <v>4.3</v>
      </c>
      <c r="BA3276">
        <v>51.9</v>
      </c>
      <c r="BB3276">
        <v>24.5</v>
      </c>
    </row>
    <row r="3277" spans="1:56">
      <c r="A3277" t="s">
        <v>12</v>
      </c>
      <c r="B3277" t="s">
        <v>46</v>
      </c>
      <c r="C3277">
        <v>1999</v>
      </c>
      <c r="D3277">
        <f t="shared" si="256"/>
        <v>216</v>
      </c>
      <c r="E3277">
        <v>4</v>
      </c>
      <c r="F3277">
        <v>16765.528735</v>
      </c>
      <c r="G3277">
        <v>171463.878983</v>
      </c>
      <c r="H3277">
        <v>94953.769197999995</v>
      </c>
      <c r="I3277">
        <v>37293.932156000003</v>
      </c>
      <c r="J3277">
        <v>38203.970987000001</v>
      </c>
      <c r="K3277">
        <v>64340.723914000002</v>
      </c>
      <c r="L3277">
        <v>68611.930519000001</v>
      </c>
      <c r="M3277">
        <v>6.70350901850881</v>
      </c>
      <c r="N3277">
        <v>3806391.40011414</v>
      </c>
      <c r="O3277">
        <f>VLOOKUP(C3277,[1]pop_15p_a!$A$8:$AL$68,15,FALSE)</f>
        <v>7993517.4729687804</v>
      </c>
      <c r="Q3277">
        <f t="shared" si="255"/>
        <v>-4271.2066049999994</v>
      </c>
      <c r="R3277">
        <f t="shared" si="254"/>
        <v>10225.375</v>
      </c>
      <c r="S3277">
        <v>10227.168</v>
      </c>
      <c r="T3277">
        <v>10225.375</v>
      </c>
      <c r="U3277">
        <f t="shared" si="250"/>
        <v>59.7</v>
      </c>
      <c r="V3277">
        <v>59.7</v>
      </c>
      <c r="W3277">
        <v>59.7</v>
      </c>
      <c r="Y3277">
        <v>59.106999999999999</v>
      </c>
      <c r="Z3277">
        <f t="shared" si="252"/>
        <v>6.6666670000000003</v>
      </c>
      <c r="AA3277">
        <v>6.7</v>
      </c>
      <c r="AB3277">
        <v>6.6666670000000003</v>
      </c>
      <c r="AE3277">
        <f t="shared" si="251"/>
        <v>15</v>
      </c>
      <c r="AF3277">
        <v>15</v>
      </c>
      <c r="AG3277">
        <v>14.5</v>
      </c>
      <c r="AK3277">
        <v>14.5</v>
      </c>
      <c r="AO3277">
        <v>0.51468940000000007</v>
      </c>
      <c r="AP3277">
        <v>-3.8811192342444997E-2</v>
      </c>
      <c r="AQ3277">
        <v>6.7854124159999998</v>
      </c>
      <c r="AR3277">
        <v>6.9317687123000002</v>
      </c>
      <c r="AT3277">
        <v>9</v>
      </c>
      <c r="AV3277">
        <v>0</v>
      </c>
      <c r="AW3277">
        <v>1</v>
      </c>
      <c r="AX3277">
        <v>1</v>
      </c>
      <c r="AZ3277">
        <v>4.5</v>
      </c>
      <c r="BA3277">
        <v>52.8</v>
      </c>
      <c r="BB3277">
        <v>25.3</v>
      </c>
    </row>
    <row r="3278" spans="1:56">
      <c r="A3278" t="s">
        <v>12</v>
      </c>
      <c r="B3278" t="s">
        <v>46</v>
      </c>
      <c r="C3278">
        <v>2000</v>
      </c>
      <c r="D3278">
        <f t="shared" si="256"/>
        <v>217</v>
      </c>
      <c r="E3278">
        <v>1</v>
      </c>
      <c r="F3278">
        <v>16935.224438000001</v>
      </c>
      <c r="G3278">
        <v>173022.86960000001</v>
      </c>
      <c r="H3278">
        <v>95187.699938999998</v>
      </c>
      <c r="I3278">
        <v>38590.235546000004</v>
      </c>
      <c r="J3278">
        <v>38888.56495</v>
      </c>
      <c r="K3278">
        <v>68243.915013999998</v>
      </c>
      <c r="L3278">
        <v>72716.885521999997</v>
      </c>
      <c r="M3278">
        <v>6.5325224400245201</v>
      </c>
      <c r="N3278">
        <v>3806011.7341335798</v>
      </c>
      <c r="O3278">
        <f>VLOOKUP(C3278,[1]pop_15p_a!$A$8:$AL$68,15,FALSE)</f>
        <v>7990229.1715636803</v>
      </c>
      <c r="Q3278">
        <f t="shared" si="255"/>
        <v>-4472.9705079999985</v>
      </c>
      <c r="R3278">
        <f t="shared" si="254"/>
        <v>10217.085999999999</v>
      </c>
      <c r="S3278">
        <v>10216.745000000001</v>
      </c>
      <c r="T3278">
        <v>10217.085999999999</v>
      </c>
      <c r="U3278">
        <f t="shared" si="250"/>
        <v>59</v>
      </c>
      <c r="V3278">
        <v>59</v>
      </c>
      <c r="W3278">
        <v>55</v>
      </c>
      <c r="Y3278">
        <v>54.148000000000003</v>
      </c>
      <c r="Z3278">
        <f t="shared" si="252"/>
        <v>6.5666669999999998</v>
      </c>
      <c r="AA3278">
        <v>6.6</v>
      </c>
      <c r="AB3278">
        <v>6.5666669999999998</v>
      </c>
      <c r="AE3278">
        <f t="shared" si="251"/>
        <v>12.666666666666666</v>
      </c>
      <c r="AF3278">
        <v>12.666666666666666</v>
      </c>
      <c r="AG3278">
        <v>12</v>
      </c>
      <c r="AK3278">
        <v>12</v>
      </c>
      <c r="AO3278">
        <v>0.52754289999999993</v>
      </c>
      <c r="AP3278">
        <v>4.7461521808755E-2</v>
      </c>
      <c r="AQ3278">
        <v>6.4804767872499998</v>
      </c>
      <c r="AR3278">
        <v>6.4400608868000004</v>
      </c>
      <c r="AT3278">
        <v>9</v>
      </c>
      <c r="AV3278">
        <v>0</v>
      </c>
      <c r="AW3278">
        <v>1</v>
      </c>
      <c r="AX3278">
        <v>1</v>
      </c>
      <c r="AZ3278">
        <v>4.7</v>
      </c>
      <c r="BA3278">
        <v>53.8</v>
      </c>
      <c r="BB3278">
        <v>25</v>
      </c>
      <c r="BD3278">
        <v>39.002416563190302</v>
      </c>
    </row>
    <row r="3279" spans="1:56">
      <c r="A3279" t="s">
        <v>12</v>
      </c>
      <c r="B3279" t="s">
        <v>46</v>
      </c>
      <c r="C3279">
        <v>2000</v>
      </c>
      <c r="D3279">
        <f t="shared" si="256"/>
        <v>218</v>
      </c>
      <c r="E3279">
        <v>2</v>
      </c>
      <c r="F3279">
        <v>17128.288129</v>
      </c>
      <c r="G3279">
        <v>174871.60021599999</v>
      </c>
      <c r="H3279">
        <v>95587.709134000004</v>
      </c>
      <c r="I3279">
        <v>38450.978516000003</v>
      </c>
      <c r="J3279">
        <v>39626.726517000003</v>
      </c>
      <c r="K3279">
        <v>71378.047965999998</v>
      </c>
      <c r="L3279">
        <v>74224.222525999998</v>
      </c>
      <c r="M3279">
        <v>6.6187774361102703</v>
      </c>
      <c r="N3279">
        <v>3813933.4492159202</v>
      </c>
      <c r="O3279">
        <f>VLOOKUP(C3279,[1]pop_15p_a!$A$8:$AL$68,15,FALSE)</f>
        <v>7990229.1715636803</v>
      </c>
      <c r="Q3279">
        <f t="shared" si="255"/>
        <v>-2846.1745599999995</v>
      </c>
      <c r="R3279">
        <f t="shared" si="254"/>
        <v>10211.26</v>
      </c>
      <c r="S3279">
        <v>10209.52</v>
      </c>
      <c r="T3279">
        <v>10211.26</v>
      </c>
      <c r="U3279">
        <f t="shared" si="250"/>
        <v>57.3</v>
      </c>
      <c r="V3279">
        <v>57.3</v>
      </c>
      <c r="W3279">
        <v>55</v>
      </c>
      <c r="Y3279">
        <v>54.148000000000003</v>
      </c>
      <c r="Z3279">
        <f t="shared" si="252"/>
        <v>6.4</v>
      </c>
      <c r="AA3279">
        <v>6.4</v>
      </c>
      <c r="AB3279">
        <v>6.4</v>
      </c>
      <c r="AE3279">
        <f t="shared" si="251"/>
        <v>11</v>
      </c>
      <c r="AF3279">
        <v>11</v>
      </c>
      <c r="AG3279">
        <v>11</v>
      </c>
      <c r="AK3279">
        <v>11</v>
      </c>
      <c r="AO3279">
        <v>0.54004249999999998</v>
      </c>
      <c r="AP3279">
        <v>4.7461521808755E-2</v>
      </c>
      <c r="AQ3279">
        <v>6.4804767872499998</v>
      </c>
      <c r="AR3279">
        <v>6.4400608868000004</v>
      </c>
      <c r="AT3279">
        <v>9</v>
      </c>
      <c r="AV3279">
        <v>0</v>
      </c>
      <c r="AW3279">
        <v>1</v>
      </c>
      <c r="AX3279">
        <v>1</v>
      </c>
      <c r="AZ3279">
        <v>5.0999999999999996</v>
      </c>
      <c r="BA3279">
        <v>56.2</v>
      </c>
      <c r="BB3279">
        <v>26.1</v>
      </c>
      <c r="BD3279">
        <v>40.613828391497798</v>
      </c>
    </row>
    <row r="3280" spans="1:56">
      <c r="A3280" t="s">
        <v>12</v>
      </c>
      <c r="B3280" t="s">
        <v>46</v>
      </c>
      <c r="C3280">
        <v>2000</v>
      </c>
      <c r="D3280">
        <f t="shared" si="256"/>
        <v>219</v>
      </c>
      <c r="E3280">
        <v>3</v>
      </c>
      <c r="F3280">
        <v>17272.212326000001</v>
      </c>
      <c r="G3280">
        <v>176282.68619899999</v>
      </c>
      <c r="H3280">
        <v>96395.390841</v>
      </c>
      <c r="I3280">
        <v>38729.123877999999</v>
      </c>
      <c r="J3280">
        <v>39720.008031999998</v>
      </c>
      <c r="K3280">
        <v>74660.926691000001</v>
      </c>
      <c r="L3280">
        <v>80917.727599000005</v>
      </c>
      <c r="M3280">
        <v>6.29853754899385</v>
      </c>
      <c r="N3280">
        <v>3836277.7043585302</v>
      </c>
      <c r="O3280">
        <f>VLOOKUP(C3280,[1]pop_15p_a!$A$8:$AL$68,15,FALSE)</f>
        <v>7990229.1715636803</v>
      </c>
      <c r="Q3280">
        <f t="shared" si="255"/>
        <v>-6256.8009080000047</v>
      </c>
      <c r="R3280">
        <f t="shared" si="254"/>
        <v>10205.803</v>
      </c>
      <c r="S3280">
        <v>10206.144</v>
      </c>
      <c r="T3280">
        <v>10205.803</v>
      </c>
      <c r="U3280">
        <f t="shared" si="250"/>
        <v>55.2</v>
      </c>
      <c r="V3280">
        <v>55.2</v>
      </c>
      <c r="W3280">
        <v>55</v>
      </c>
      <c r="Y3280">
        <v>54.148000000000003</v>
      </c>
      <c r="Z3280">
        <f t="shared" si="252"/>
        <v>6.1</v>
      </c>
      <c r="AA3280">
        <v>6.1</v>
      </c>
      <c r="AB3280">
        <v>6.1</v>
      </c>
      <c r="AE3280">
        <f t="shared" si="251"/>
        <v>11</v>
      </c>
      <c r="AF3280">
        <v>11</v>
      </c>
      <c r="AG3280">
        <v>11</v>
      </c>
      <c r="AK3280">
        <v>11</v>
      </c>
      <c r="AO3280">
        <v>0.54695569999999993</v>
      </c>
      <c r="AP3280">
        <v>4.7461521808755E-2</v>
      </c>
      <c r="AQ3280">
        <v>6.4804767872499998</v>
      </c>
      <c r="AR3280">
        <v>6.4400608868000004</v>
      </c>
      <c r="AT3280">
        <v>9</v>
      </c>
      <c r="AV3280">
        <v>0</v>
      </c>
      <c r="AW3280">
        <v>1</v>
      </c>
      <c r="AX3280">
        <v>1</v>
      </c>
      <c r="AZ3280">
        <v>5.5</v>
      </c>
      <c r="BA3280">
        <v>57.9</v>
      </c>
      <c r="BB3280">
        <v>27.5</v>
      </c>
      <c r="BD3280">
        <v>42.666115459507303</v>
      </c>
    </row>
    <row r="3281" spans="1:56">
      <c r="A3281" t="s">
        <v>12</v>
      </c>
      <c r="B3281" t="s">
        <v>46</v>
      </c>
      <c r="C3281">
        <v>2000</v>
      </c>
      <c r="D3281">
        <f t="shared" si="256"/>
        <v>220</v>
      </c>
      <c r="E3281">
        <v>4</v>
      </c>
      <c r="F3281">
        <v>17562.762435000001</v>
      </c>
      <c r="G3281">
        <v>179187.50847900001</v>
      </c>
      <c r="H3281">
        <v>97361.168380000003</v>
      </c>
      <c r="I3281">
        <v>39624.653131999999</v>
      </c>
      <c r="J3281">
        <v>40782.789271000001</v>
      </c>
      <c r="K3281">
        <v>80830.867387000006</v>
      </c>
      <c r="L3281">
        <v>87910.130827000001</v>
      </c>
      <c r="M3281">
        <v>6.1229541574923498</v>
      </c>
      <c r="N3281">
        <v>3861420.0235211099</v>
      </c>
      <c r="O3281">
        <f>VLOOKUP(C3281,[1]pop_15p_a!$A$8:$AL$68,15,FALSE)</f>
        <v>7990229.1715636803</v>
      </c>
      <c r="Q3281">
        <f t="shared" si="255"/>
        <v>-7079.2634399999952</v>
      </c>
      <c r="R3281">
        <f t="shared" si="254"/>
        <v>10200.955</v>
      </c>
      <c r="S3281">
        <v>10202.695</v>
      </c>
      <c r="T3281">
        <v>10200.955</v>
      </c>
      <c r="U3281">
        <f t="shared" si="250"/>
        <v>54.9</v>
      </c>
      <c r="V3281">
        <v>54.9</v>
      </c>
      <c r="W3281">
        <v>55</v>
      </c>
      <c r="Y3281">
        <v>54.148000000000003</v>
      </c>
      <c r="Z3281">
        <f t="shared" si="252"/>
        <v>5.9</v>
      </c>
      <c r="AA3281">
        <v>5.9</v>
      </c>
      <c r="AB3281">
        <v>5.9</v>
      </c>
      <c r="AE3281">
        <f t="shared" si="251"/>
        <v>11</v>
      </c>
      <c r="AF3281">
        <v>11</v>
      </c>
      <c r="AG3281">
        <v>11</v>
      </c>
      <c r="AK3281">
        <v>11</v>
      </c>
      <c r="AO3281">
        <v>0.55658050000000003</v>
      </c>
      <c r="AP3281">
        <v>4.7461521808755E-2</v>
      </c>
      <c r="AQ3281">
        <v>6.4804767872499998</v>
      </c>
      <c r="AR3281">
        <v>6.4400608868000004</v>
      </c>
      <c r="AT3281">
        <v>9</v>
      </c>
      <c r="AV3281">
        <v>0</v>
      </c>
      <c r="AW3281">
        <v>1</v>
      </c>
      <c r="AX3281">
        <v>1</v>
      </c>
      <c r="AZ3281">
        <v>6</v>
      </c>
      <c r="BA3281">
        <v>59.6</v>
      </c>
      <c r="BB3281">
        <v>28.5</v>
      </c>
      <c r="BD3281">
        <v>43.963352970253702</v>
      </c>
    </row>
    <row r="3282" spans="1:56">
      <c r="A3282" t="s">
        <v>12</v>
      </c>
      <c r="B3282" t="s">
        <v>46</v>
      </c>
      <c r="C3282">
        <v>2001</v>
      </c>
      <c r="D3282">
        <f t="shared" si="256"/>
        <v>221</v>
      </c>
      <c r="E3282">
        <v>1</v>
      </c>
      <c r="F3282">
        <v>17731.939505999999</v>
      </c>
      <c r="G3282">
        <v>180811.32818000001</v>
      </c>
      <c r="H3282">
        <v>98141.070561999994</v>
      </c>
      <c r="I3282">
        <v>39158.767025000001</v>
      </c>
      <c r="J3282">
        <v>40111.642623</v>
      </c>
      <c r="K3282">
        <v>80027.844203000001</v>
      </c>
      <c r="L3282">
        <v>84392.152445999993</v>
      </c>
      <c r="M3282">
        <v>5.8180796378558099</v>
      </c>
      <c r="N3282">
        <v>3885147.5153800598</v>
      </c>
      <c r="O3282">
        <f>VLOOKUP(C3282,[1]pop_15p_a!$A$8:$AL$68,15,FALSE)</f>
        <v>7980653.4521366097</v>
      </c>
      <c r="Q3282">
        <f t="shared" si="255"/>
        <v>-4364.3082429999922</v>
      </c>
      <c r="R3282">
        <f t="shared" si="254"/>
        <v>10197.199000000001</v>
      </c>
      <c r="S3282">
        <v>10196.929</v>
      </c>
      <c r="T3282">
        <v>10197.199000000001</v>
      </c>
      <c r="U3282">
        <f t="shared" si="250"/>
        <v>53.7</v>
      </c>
      <c r="V3282">
        <v>53.7</v>
      </c>
      <c r="W3282">
        <v>51.6</v>
      </c>
      <c r="Y3282">
        <v>50.491</v>
      </c>
      <c r="Z3282">
        <f t="shared" si="252"/>
        <v>5.6666670000000003</v>
      </c>
      <c r="AA3282">
        <v>5.7</v>
      </c>
      <c r="AB3282">
        <v>5.6666670000000003</v>
      </c>
      <c r="AE3282">
        <f t="shared" si="251"/>
        <v>11</v>
      </c>
      <c r="AF3282">
        <v>11</v>
      </c>
      <c r="AG3282">
        <v>11</v>
      </c>
      <c r="AK3282">
        <v>11</v>
      </c>
      <c r="AO3282">
        <v>0.57486609999999994</v>
      </c>
      <c r="AP3282">
        <v>0.63658755545291301</v>
      </c>
      <c r="AQ3282">
        <v>6.3679751275000003</v>
      </c>
      <c r="AR3282">
        <v>6.3439189926999999</v>
      </c>
      <c r="AT3282">
        <v>9</v>
      </c>
      <c r="AV3282">
        <v>0</v>
      </c>
      <c r="AW3282">
        <v>1</v>
      </c>
      <c r="AX3282">
        <v>1</v>
      </c>
      <c r="AZ3282">
        <v>6.2</v>
      </c>
      <c r="BA3282">
        <v>61</v>
      </c>
      <c r="BB3282">
        <v>28.7</v>
      </c>
      <c r="BD3282">
        <v>46.0154026133728</v>
      </c>
    </row>
    <row r="3283" spans="1:56">
      <c r="A3283" t="s">
        <v>12</v>
      </c>
      <c r="B3283" t="s">
        <v>46</v>
      </c>
      <c r="C3283">
        <v>2001</v>
      </c>
      <c r="D3283">
        <f t="shared" si="256"/>
        <v>222</v>
      </c>
      <c r="E3283">
        <v>2</v>
      </c>
      <c r="F3283">
        <v>17898.853521000001</v>
      </c>
      <c r="G3283">
        <v>182392.199096</v>
      </c>
      <c r="H3283">
        <v>99913.292501000004</v>
      </c>
      <c r="I3283">
        <v>40202.180828999997</v>
      </c>
      <c r="J3283">
        <v>40624.303053000003</v>
      </c>
      <c r="K3283">
        <v>80108.727903999999</v>
      </c>
      <c r="L3283">
        <v>83857.797286999994</v>
      </c>
      <c r="M3283">
        <v>5.7215047272108999</v>
      </c>
      <c r="N3283">
        <v>3866356.1453376398</v>
      </c>
      <c r="O3283">
        <f>VLOOKUP(C3283,[1]pop_15p_a!$A$8:$AL$68,15,FALSE)</f>
        <v>7980653.4521366097</v>
      </c>
      <c r="Q3283">
        <f t="shared" si="255"/>
        <v>-3749.0693829999946</v>
      </c>
      <c r="R3283">
        <f t="shared" si="254"/>
        <v>10191.849</v>
      </c>
      <c r="S3283">
        <v>10190.161</v>
      </c>
      <c r="T3283">
        <v>10191.849</v>
      </c>
      <c r="U3283">
        <f t="shared" si="250"/>
        <v>51.4</v>
      </c>
      <c r="V3283">
        <v>51.4</v>
      </c>
      <c r="W3283">
        <v>51.6</v>
      </c>
      <c r="Y3283">
        <v>50.491</v>
      </c>
      <c r="Z3283">
        <f t="shared" si="252"/>
        <v>5.6</v>
      </c>
      <c r="AA3283">
        <v>5.6</v>
      </c>
      <c r="AB3283">
        <v>5.6</v>
      </c>
      <c r="AE3283">
        <f t="shared" si="251"/>
        <v>11</v>
      </c>
      <c r="AF3283">
        <v>11</v>
      </c>
      <c r="AG3283">
        <v>11</v>
      </c>
      <c r="AK3283">
        <v>11</v>
      </c>
      <c r="AO3283">
        <v>0.58815099999999998</v>
      </c>
      <c r="AP3283">
        <v>0.63658755545291301</v>
      </c>
      <c r="AQ3283">
        <v>6.3679751275000003</v>
      </c>
      <c r="AR3283">
        <v>6.3439189926999999</v>
      </c>
      <c r="AT3283">
        <v>9</v>
      </c>
      <c r="AV3283">
        <v>0</v>
      </c>
      <c r="AW3283">
        <v>1</v>
      </c>
      <c r="AX3283">
        <v>1</v>
      </c>
      <c r="AZ3283">
        <v>6.7</v>
      </c>
      <c r="BA3283">
        <v>59.7</v>
      </c>
      <c r="BB3283">
        <v>27.8</v>
      </c>
      <c r="BD3283">
        <v>47.788917794286299</v>
      </c>
    </row>
    <row r="3284" spans="1:56">
      <c r="A3284" t="s">
        <v>12</v>
      </c>
      <c r="B3284" t="s">
        <v>46</v>
      </c>
      <c r="C3284">
        <v>2001</v>
      </c>
      <c r="D3284">
        <f t="shared" si="256"/>
        <v>223</v>
      </c>
      <c r="E3284">
        <v>3</v>
      </c>
      <c r="F3284">
        <v>18059.283903</v>
      </c>
      <c r="G3284">
        <v>183948.56098400001</v>
      </c>
      <c r="H3284">
        <v>101110.36651599999</v>
      </c>
      <c r="I3284">
        <v>40872.325327999999</v>
      </c>
      <c r="J3284">
        <v>40979.881106000001</v>
      </c>
      <c r="K3284">
        <v>80551.123334999997</v>
      </c>
      <c r="L3284">
        <v>81298.031019999995</v>
      </c>
      <c r="M3284">
        <v>5.6140991726769096</v>
      </c>
      <c r="N3284">
        <v>3873668.1282361802</v>
      </c>
      <c r="O3284">
        <f>VLOOKUP(C3284,[1]pop_15p_a!$A$8:$AL$68,15,FALSE)</f>
        <v>7980653.4521366097</v>
      </c>
      <c r="Q3284">
        <f t="shared" si="255"/>
        <v>-746.90768499999831</v>
      </c>
      <c r="R3284">
        <f t="shared" si="254"/>
        <v>10185.545</v>
      </c>
      <c r="S3284">
        <v>10185.816999999999</v>
      </c>
      <c r="T3284">
        <v>10185.545</v>
      </c>
      <c r="U3284">
        <f t="shared" si="250"/>
        <v>51.6</v>
      </c>
      <c r="V3284">
        <v>51.6</v>
      </c>
      <c r="W3284">
        <v>51.6</v>
      </c>
      <c r="Y3284">
        <v>50.491</v>
      </c>
      <c r="Z3284">
        <f t="shared" si="252"/>
        <v>5.5333329999999998</v>
      </c>
      <c r="AA3284">
        <v>5.5</v>
      </c>
      <c r="AB3284">
        <v>5.5333329999999998</v>
      </c>
      <c r="AE3284">
        <f t="shared" si="251"/>
        <v>11.166666666666666</v>
      </c>
      <c r="AF3284">
        <v>11.166666666666666</v>
      </c>
      <c r="AG3284">
        <v>11</v>
      </c>
      <c r="AK3284">
        <v>11</v>
      </c>
      <c r="AO3284">
        <v>0.59453480000000003</v>
      </c>
      <c r="AP3284">
        <v>0.63658755545291301</v>
      </c>
      <c r="AQ3284">
        <v>6.3679751275000003</v>
      </c>
      <c r="AR3284">
        <v>6.3439189926999999</v>
      </c>
      <c r="AT3284">
        <v>9</v>
      </c>
      <c r="AV3284">
        <v>0</v>
      </c>
      <c r="AW3284">
        <v>1</v>
      </c>
      <c r="AX3284">
        <v>1</v>
      </c>
      <c r="AZ3284">
        <v>7.3</v>
      </c>
      <c r="BA3284">
        <v>61.1</v>
      </c>
      <c r="BB3284">
        <v>28.4</v>
      </c>
      <c r="BD3284">
        <v>49.6909873322032</v>
      </c>
    </row>
    <row r="3285" spans="1:56">
      <c r="A3285" t="s">
        <v>12</v>
      </c>
      <c r="B3285" t="s">
        <v>46</v>
      </c>
      <c r="C3285">
        <v>2001</v>
      </c>
      <c r="D3285">
        <f t="shared" si="256"/>
        <v>224</v>
      </c>
      <c r="E3285">
        <v>4</v>
      </c>
      <c r="F3285">
        <v>18222.254267</v>
      </c>
      <c r="G3285">
        <v>185500.051993</v>
      </c>
      <c r="H3285">
        <v>102817.09104</v>
      </c>
      <c r="I3285">
        <v>41340.607967999997</v>
      </c>
      <c r="J3285">
        <v>41596.314913000002</v>
      </c>
      <c r="K3285">
        <v>80491.557027000003</v>
      </c>
      <c r="L3285">
        <v>84691.771913000004</v>
      </c>
      <c r="M3285">
        <v>5.6778288928901297</v>
      </c>
      <c r="N3285">
        <v>3849082.8077059099</v>
      </c>
      <c r="O3285">
        <f>VLOOKUP(C3285,[1]pop_15p_a!$A$8:$AL$68,15,FALSE)</f>
        <v>7980653.4521366097</v>
      </c>
      <c r="Q3285">
        <f t="shared" si="255"/>
        <v>-4200.2148860000016</v>
      </c>
      <c r="R3285">
        <f t="shared" si="254"/>
        <v>10178.178</v>
      </c>
      <c r="S3285">
        <v>10179.862999999999</v>
      </c>
      <c r="T3285">
        <v>10178.178</v>
      </c>
      <c r="U3285">
        <f t="shared" si="250"/>
        <v>51.5</v>
      </c>
      <c r="V3285">
        <v>51.5</v>
      </c>
      <c r="W3285">
        <v>51.6</v>
      </c>
      <c r="Y3285">
        <v>50.491</v>
      </c>
      <c r="Z3285">
        <f t="shared" si="252"/>
        <v>5.5</v>
      </c>
      <c r="AA3285">
        <v>5.5</v>
      </c>
      <c r="AB3285">
        <v>5.5</v>
      </c>
      <c r="AE3285">
        <f t="shared" si="251"/>
        <v>10.25</v>
      </c>
      <c r="AF3285">
        <v>10.25</v>
      </c>
      <c r="AG3285">
        <v>9.75</v>
      </c>
      <c r="AK3285">
        <v>9.75</v>
      </c>
      <c r="AO3285">
        <v>0.6008365</v>
      </c>
      <c r="AP3285">
        <v>0.63658755545291301</v>
      </c>
      <c r="AQ3285">
        <v>6.3679751275000003</v>
      </c>
      <c r="AR3285">
        <v>6.3439189926999999</v>
      </c>
      <c r="AT3285">
        <v>9</v>
      </c>
      <c r="AV3285">
        <v>0</v>
      </c>
      <c r="AW3285">
        <v>1</v>
      </c>
      <c r="AX3285">
        <v>1</v>
      </c>
      <c r="AZ3285">
        <v>8</v>
      </c>
      <c r="BA3285">
        <v>61.5</v>
      </c>
      <c r="BB3285">
        <v>28.5</v>
      </c>
      <c r="BD3285">
        <v>51.618562748750399</v>
      </c>
    </row>
    <row r="3286" spans="1:56">
      <c r="A3286" t="s">
        <v>12</v>
      </c>
      <c r="B3286" t="s">
        <v>46</v>
      </c>
      <c r="C3286">
        <v>2002</v>
      </c>
      <c r="D3286">
        <f t="shared" si="256"/>
        <v>225</v>
      </c>
      <c r="E3286">
        <v>1</v>
      </c>
      <c r="F3286">
        <v>18651.680667000001</v>
      </c>
      <c r="G3286">
        <v>189687.461824</v>
      </c>
      <c r="H3286">
        <v>104885.18886900001</v>
      </c>
      <c r="I3286">
        <v>40738.635629999997</v>
      </c>
      <c r="J3286">
        <v>43786.195458000002</v>
      </c>
      <c r="K3286">
        <v>84648.890906999994</v>
      </c>
      <c r="L3286">
        <v>90212.628975</v>
      </c>
      <c r="M3286">
        <v>5.5870807051992601</v>
      </c>
      <c r="N3286">
        <v>3866661.1793906698</v>
      </c>
      <c r="O3286">
        <f>VLOOKUP(C3286,[1]pop_15p_a!$A$8:$AL$68,15,FALSE)</f>
        <v>7961282.3588181296</v>
      </c>
      <c r="Q3286">
        <f t="shared" si="255"/>
        <v>-5563.738068000006</v>
      </c>
      <c r="R3286">
        <f t="shared" si="254"/>
        <v>10170.207</v>
      </c>
      <c r="S3286">
        <v>10169.993</v>
      </c>
      <c r="T3286">
        <v>10170.207</v>
      </c>
      <c r="U3286">
        <f t="shared" si="250"/>
        <v>51.8</v>
      </c>
      <c r="V3286">
        <v>51.8</v>
      </c>
      <c r="W3286">
        <v>54.8</v>
      </c>
      <c r="Y3286">
        <v>53.569000000000003</v>
      </c>
      <c r="Z3286">
        <f t="shared" si="252"/>
        <v>5.5</v>
      </c>
      <c r="AA3286">
        <v>5.5</v>
      </c>
      <c r="AB3286">
        <v>5.5</v>
      </c>
      <c r="AE3286">
        <f t="shared" si="251"/>
        <v>8.6666666666666661</v>
      </c>
      <c r="AF3286">
        <v>8.6666666666666661</v>
      </c>
      <c r="AG3286">
        <v>8.5</v>
      </c>
      <c r="AK3286">
        <v>8.5</v>
      </c>
      <c r="AO3286">
        <v>0.61443219999999998</v>
      </c>
      <c r="AP3286">
        <v>0.76134415564074298</v>
      </c>
      <c r="AQ3286">
        <v>6.4441632584999997</v>
      </c>
      <c r="AR3286">
        <v>6.5784053936999998</v>
      </c>
      <c r="AT3286">
        <v>9</v>
      </c>
      <c r="AV3286">
        <v>0</v>
      </c>
      <c r="AW3286">
        <v>1</v>
      </c>
      <c r="AX3286">
        <v>1</v>
      </c>
      <c r="AZ3286">
        <v>8.1999999999999993</v>
      </c>
      <c r="BA3286">
        <v>59.7</v>
      </c>
      <c r="BB3286">
        <v>28.2</v>
      </c>
      <c r="BD3286">
        <v>52.958847027069702</v>
      </c>
    </row>
    <row r="3287" spans="1:56">
      <c r="A3287" t="s">
        <v>12</v>
      </c>
      <c r="B3287" t="s">
        <v>46</v>
      </c>
      <c r="C3287">
        <v>2002</v>
      </c>
      <c r="D3287">
        <f t="shared" si="256"/>
        <v>226</v>
      </c>
      <c r="E3287">
        <v>2</v>
      </c>
      <c r="F3287">
        <v>18763.902124</v>
      </c>
      <c r="G3287">
        <v>190641.88354899999</v>
      </c>
      <c r="H3287">
        <v>106849.951654</v>
      </c>
      <c r="I3287">
        <v>42260.397514999997</v>
      </c>
      <c r="J3287">
        <v>43537.309291999998</v>
      </c>
      <c r="K3287">
        <v>86264.389005999998</v>
      </c>
      <c r="L3287">
        <v>89705.237164000006</v>
      </c>
      <c r="M3287">
        <v>5.6915782278348503</v>
      </c>
      <c r="N3287">
        <v>3871630.2750002001</v>
      </c>
      <c r="O3287">
        <f>VLOOKUP(C3287,[1]pop_15p_a!$A$8:$AL$68,15,FALSE)</f>
        <v>7961282.3588181296</v>
      </c>
      <c r="Q3287">
        <f t="shared" si="255"/>
        <v>-3440.848158000008</v>
      </c>
      <c r="R3287">
        <f t="shared" si="254"/>
        <v>10161.683000000001</v>
      </c>
      <c r="S3287">
        <v>10160.034</v>
      </c>
      <c r="T3287">
        <v>10161.683000000001</v>
      </c>
      <c r="U3287">
        <f t="shared" si="250"/>
        <v>52.2</v>
      </c>
      <c r="V3287">
        <v>52.2</v>
      </c>
      <c r="W3287">
        <v>54.8</v>
      </c>
      <c r="Y3287">
        <v>53.569000000000003</v>
      </c>
      <c r="Z3287">
        <f t="shared" si="252"/>
        <v>5.5333329999999998</v>
      </c>
      <c r="AA3287">
        <v>5.5</v>
      </c>
      <c r="AB3287">
        <v>5.5333329999999998</v>
      </c>
      <c r="AE3287">
        <f t="shared" si="251"/>
        <v>8.8333333333333339</v>
      </c>
      <c r="AF3287">
        <v>8.8333333333333339</v>
      </c>
      <c r="AG3287">
        <v>9</v>
      </c>
      <c r="AK3287">
        <v>9</v>
      </c>
      <c r="AO3287">
        <v>0.62583299999999997</v>
      </c>
      <c r="AP3287">
        <v>0.76134415564074298</v>
      </c>
      <c r="AQ3287">
        <v>6.4441632584999997</v>
      </c>
      <c r="AR3287">
        <v>6.5784053936999998</v>
      </c>
      <c r="AT3287">
        <v>9</v>
      </c>
      <c r="AV3287">
        <v>0</v>
      </c>
      <c r="AW3287">
        <v>1</v>
      </c>
      <c r="AX3287">
        <v>1</v>
      </c>
      <c r="AZ3287">
        <v>9.1999999999999993</v>
      </c>
      <c r="BA3287">
        <v>61.7</v>
      </c>
      <c r="BB3287">
        <v>29.2</v>
      </c>
      <c r="BD3287">
        <v>54.121000067298098</v>
      </c>
    </row>
    <row r="3288" spans="1:56">
      <c r="A3288" t="s">
        <v>12</v>
      </c>
      <c r="B3288" t="s">
        <v>46</v>
      </c>
      <c r="C3288">
        <v>2002</v>
      </c>
      <c r="D3288">
        <f t="shared" si="256"/>
        <v>227</v>
      </c>
      <c r="E3288">
        <v>3</v>
      </c>
      <c r="F3288">
        <v>18962.876068000001</v>
      </c>
      <c r="G3288">
        <v>192538.93638</v>
      </c>
      <c r="H3288">
        <v>109643.62992000001</v>
      </c>
      <c r="I3288">
        <v>42828.486556999997</v>
      </c>
      <c r="J3288">
        <v>43958.720082</v>
      </c>
      <c r="K3288">
        <v>85127.019321999993</v>
      </c>
      <c r="L3288">
        <v>89190.391791000002</v>
      </c>
      <c r="M3288">
        <v>5.9662523903505402</v>
      </c>
      <c r="N3288">
        <v>3867910.7930645202</v>
      </c>
      <c r="O3288">
        <f>VLOOKUP(C3288,[1]pop_15p_a!$A$8:$AL$68,15,FALSE)</f>
        <v>7961282.3588181296</v>
      </c>
      <c r="Q3288">
        <f t="shared" si="255"/>
        <v>-4063.372469000009</v>
      </c>
      <c r="R3288">
        <f t="shared" si="254"/>
        <v>10153.249</v>
      </c>
      <c r="S3288">
        <v>10153.467000000001</v>
      </c>
      <c r="T3288">
        <v>10153.249</v>
      </c>
      <c r="U3288">
        <f t="shared" si="250"/>
        <v>53.1</v>
      </c>
      <c r="V3288">
        <v>53.1</v>
      </c>
      <c r="W3288">
        <v>54.8</v>
      </c>
      <c r="Y3288">
        <v>53.569000000000003</v>
      </c>
      <c r="Z3288">
        <f t="shared" si="252"/>
        <v>5.6333330000000004</v>
      </c>
      <c r="AA3288">
        <v>5.6</v>
      </c>
      <c r="AB3288">
        <v>5.6333330000000004</v>
      </c>
      <c r="AE3288">
        <f t="shared" si="251"/>
        <v>9.5</v>
      </c>
      <c r="AF3288">
        <v>9.5</v>
      </c>
      <c r="AG3288">
        <v>9.5</v>
      </c>
      <c r="AK3288">
        <v>9.5</v>
      </c>
      <c r="AO3288">
        <v>0.62748720000000002</v>
      </c>
      <c r="AP3288">
        <v>0.76134415564074298</v>
      </c>
      <c r="AQ3288">
        <v>6.4441632584999997</v>
      </c>
      <c r="AR3288">
        <v>6.5784053936999998</v>
      </c>
      <c r="AT3288">
        <v>9</v>
      </c>
      <c r="AV3288">
        <v>0</v>
      </c>
      <c r="AW3288">
        <v>1</v>
      </c>
      <c r="AX3288">
        <v>1</v>
      </c>
      <c r="AZ3288">
        <v>10.5</v>
      </c>
      <c r="BA3288">
        <v>61.8</v>
      </c>
      <c r="BB3288">
        <v>30.6</v>
      </c>
      <c r="BD3288">
        <v>55.051328044858103</v>
      </c>
    </row>
    <row r="3289" spans="1:56">
      <c r="A3289" t="s">
        <v>12</v>
      </c>
      <c r="B3289" t="s">
        <v>46</v>
      </c>
      <c r="C3289">
        <v>2002</v>
      </c>
      <c r="D3289">
        <f t="shared" si="256"/>
        <v>228</v>
      </c>
      <c r="E3289">
        <v>4</v>
      </c>
      <c r="F3289">
        <v>19165.702827000001</v>
      </c>
      <c r="G3289">
        <v>194477.85557700001</v>
      </c>
      <c r="H3289">
        <v>112292.78281400001</v>
      </c>
      <c r="I3289">
        <v>44615.894959999998</v>
      </c>
      <c r="J3289">
        <v>44577.481309000003</v>
      </c>
      <c r="K3289">
        <v>83639.969572999995</v>
      </c>
      <c r="L3289">
        <v>94137.358901</v>
      </c>
      <c r="M3289">
        <v>6.0254957036535401</v>
      </c>
      <c r="N3289">
        <v>3875961.0952961999</v>
      </c>
      <c r="O3289">
        <f>VLOOKUP(C3289,[1]pop_15p_a!$A$8:$AL$68,15,FALSE)</f>
        <v>7961282.3588181296</v>
      </c>
      <c r="Q3289">
        <f t="shared" si="255"/>
        <v>-10497.389328000005</v>
      </c>
      <c r="R3289">
        <f t="shared" si="254"/>
        <v>10145.535</v>
      </c>
      <c r="S3289">
        <v>10147.181</v>
      </c>
      <c r="T3289">
        <v>10145.535</v>
      </c>
      <c r="U3289">
        <f t="shared" si="250"/>
        <v>54.7</v>
      </c>
      <c r="V3289">
        <v>54.7</v>
      </c>
      <c r="W3289">
        <v>54.8</v>
      </c>
      <c r="Y3289">
        <v>53.569000000000003</v>
      </c>
      <c r="Z3289">
        <f t="shared" si="252"/>
        <v>5.7</v>
      </c>
      <c r="AA3289">
        <v>5.7</v>
      </c>
      <c r="AB3289">
        <v>5.7</v>
      </c>
      <c r="AE3289">
        <f t="shared" si="251"/>
        <v>9</v>
      </c>
      <c r="AF3289">
        <v>9</v>
      </c>
      <c r="AG3289">
        <v>8.5</v>
      </c>
      <c r="AK3289">
        <v>8.5</v>
      </c>
      <c r="AO3289">
        <v>0.63420830000000006</v>
      </c>
      <c r="AP3289">
        <v>0.76134415564074298</v>
      </c>
      <c r="AQ3289">
        <v>6.4441632584999997</v>
      </c>
      <c r="AR3289">
        <v>6.5784053936999998</v>
      </c>
      <c r="AT3289">
        <v>9</v>
      </c>
      <c r="AV3289">
        <v>0</v>
      </c>
      <c r="AW3289">
        <v>1</v>
      </c>
      <c r="AX3289">
        <v>1</v>
      </c>
      <c r="AZ3289">
        <v>11.5</v>
      </c>
      <c r="BA3289">
        <v>60.8</v>
      </c>
      <c r="BB3289">
        <v>29.7</v>
      </c>
      <c r="BD3289">
        <v>55.855353062120898</v>
      </c>
    </row>
    <row r="3290" spans="1:56">
      <c r="A3290" t="s">
        <v>12</v>
      </c>
      <c r="B3290" t="s">
        <v>46</v>
      </c>
      <c r="C3290">
        <v>2003</v>
      </c>
      <c r="D3290">
        <f t="shared" si="256"/>
        <v>229</v>
      </c>
      <c r="E3290">
        <v>1</v>
      </c>
      <c r="F3290">
        <v>19342.616904999999</v>
      </c>
      <c r="G3290">
        <v>196069.89858899999</v>
      </c>
      <c r="H3290">
        <v>115129.886545</v>
      </c>
      <c r="I3290">
        <v>45200.980954999999</v>
      </c>
      <c r="J3290">
        <v>42426.982188000002</v>
      </c>
      <c r="K3290">
        <v>85451.064115000001</v>
      </c>
      <c r="L3290">
        <v>94028.921591000006</v>
      </c>
      <c r="M3290">
        <v>6.1556364383318396</v>
      </c>
      <c r="N3290">
        <v>3888763.3321238002</v>
      </c>
      <c r="O3290">
        <f>VLOOKUP(C3290,[1]pop_15p_a!$A$8:$AL$68,15,FALSE)</f>
        <v>7939069.8771156203</v>
      </c>
      <c r="Q3290">
        <f t="shared" si="255"/>
        <v>-8577.8574760000047</v>
      </c>
      <c r="R3290">
        <f t="shared" si="254"/>
        <v>10136.823</v>
      </c>
      <c r="S3290">
        <v>10136.679</v>
      </c>
      <c r="T3290">
        <v>10136.823</v>
      </c>
      <c r="U3290">
        <f t="shared" ref="U3290:U3353" si="257">V3290</f>
        <v>57.6</v>
      </c>
      <c r="V3290">
        <v>57.6</v>
      </c>
      <c r="W3290">
        <v>57.4</v>
      </c>
      <c r="Y3290">
        <v>56.273000000000003</v>
      </c>
      <c r="Z3290">
        <f t="shared" si="252"/>
        <v>5.7</v>
      </c>
      <c r="AA3290">
        <v>5.7</v>
      </c>
      <c r="AB3290">
        <v>5.7</v>
      </c>
      <c r="AE3290">
        <f t="shared" si="251"/>
        <v>6.5</v>
      </c>
      <c r="AF3290">
        <v>6.5</v>
      </c>
      <c r="AG3290">
        <v>6.5</v>
      </c>
      <c r="AK3290">
        <v>6.5</v>
      </c>
      <c r="AO3290">
        <v>0.64545730000000001</v>
      </c>
      <c r="AP3290">
        <v>0.83164295217351303</v>
      </c>
      <c r="AQ3290">
        <v>6.6105287667499999</v>
      </c>
      <c r="AR3290">
        <v>6.7008387760000003</v>
      </c>
      <c r="AT3290">
        <v>9</v>
      </c>
      <c r="AV3290">
        <v>0</v>
      </c>
      <c r="AW3290">
        <v>1</v>
      </c>
      <c r="AX3290">
        <v>1</v>
      </c>
      <c r="AZ3290">
        <v>12.5</v>
      </c>
      <c r="BA3290">
        <v>62.5</v>
      </c>
      <c r="BB3290">
        <v>30.8</v>
      </c>
      <c r="BD3290">
        <v>56.896032202560498</v>
      </c>
    </row>
    <row r="3291" spans="1:56">
      <c r="A3291" t="s">
        <v>12</v>
      </c>
      <c r="B3291" t="s">
        <v>46</v>
      </c>
      <c r="C3291">
        <v>2003</v>
      </c>
      <c r="D3291">
        <f t="shared" si="256"/>
        <v>230</v>
      </c>
      <c r="E3291">
        <v>2</v>
      </c>
      <c r="F3291">
        <v>19586.661990000001</v>
      </c>
      <c r="G3291">
        <v>198367.52325</v>
      </c>
      <c r="H3291">
        <v>116865.827467</v>
      </c>
      <c r="I3291">
        <v>44334.763148999999</v>
      </c>
      <c r="J3291">
        <v>44083.661897999998</v>
      </c>
      <c r="K3291">
        <v>86664.999624000004</v>
      </c>
      <c r="L3291">
        <v>96739.407819999993</v>
      </c>
      <c r="M3291">
        <v>5.8912309780744199</v>
      </c>
      <c r="N3291">
        <v>3926786.5412983499</v>
      </c>
      <c r="O3291">
        <f>VLOOKUP(C3291,[1]pop_15p_a!$A$8:$AL$68,15,FALSE)</f>
        <v>7939069.8771156203</v>
      </c>
      <c r="Q3291">
        <f t="shared" si="255"/>
        <v>-10074.408195999989</v>
      </c>
      <c r="R3291">
        <f t="shared" si="254"/>
        <v>10129.269</v>
      </c>
      <c r="S3291">
        <v>10127.683999999999</v>
      </c>
      <c r="T3291">
        <v>10129.269</v>
      </c>
      <c r="U3291">
        <f t="shared" si="257"/>
        <v>58.5</v>
      </c>
      <c r="V3291">
        <v>58.5</v>
      </c>
      <c r="W3291">
        <v>57.4</v>
      </c>
      <c r="Y3291">
        <v>56.273000000000003</v>
      </c>
      <c r="Z3291">
        <f t="shared" si="252"/>
        <v>5.8</v>
      </c>
      <c r="AA3291">
        <v>5.8</v>
      </c>
      <c r="AB3291">
        <v>5.8</v>
      </c>
      <c r="AE3291">
        <f t="shared" ref="AE3291:AE3353" si="258">AF3291</f>
        <v>7.5</v>
      </c>
      <c r="AF3291">
        <v>7.5</v>
      </c>
      <c r="AG3291">
        <v>9.5</v>
      </c>
      <c r="AK3291">
        <v>9.5</v>
      </c>
      <c r="AO3291">
        <v>0.65726820000000008</v>
      </c>
      <c r="AP3291">
        <v>0.83164295217351303</v>
      </c>
      <c r="AQ3291">
        <v>6.6105287667499999</v>
      </c>
      <c r="AR3291">
        <v>6.7008387760000003</v>
      </c>
      <c r="AT3291">
        <v>10</v>
      </c>
      <c r="AV3291">
        <v>0</v>
      </c>
      <c r="AW3291">
        <v>1</v>
      </c>
      <c r="AX3291">
        <v>1</v>
      </c>
      <c r="AZ3291">
        <v>14.1</v>
      </c>
      <c r="BA3291">
        <v>66.900000000000006</v>
      </c>
      <c r="BB3291">
        <v>33</v>
      </c>
      <c r="BD3291">
        <v>57.965675297696997</v>
      </c>
    </row>
    <row r="3292" spans="1:56">
      <c r="A3292" t="s">
        <v>12</v>
      </c>
      <c r="B3292" t="s">
        <v>46</v>
      </c>
      <c r="C3292">
        <v>2003</v>
      </c>
      <c r="D3292">
        <f t="shared" si="256"/>
        <v>231</v>
      </c>
      <c r="E3292">
        <v>3</v>
      </c>
      <c r="F3292">
        <v>19811.748228</v>
      </c>
      <c r="G3292">
        <v>200561.00387399999</v>
      </c>
      <c r="H3292">
        <v>118419.964169</v>
      </c>
      <c r="I3292">
        <v>44643.842228000001</v>
      </c>
      <c r="J3292">
        <v>44594.549055000003</v>
      </c>
      <c r="K3292">
        <v>91870.455723000006</v>
      </c>
      <c r="L3292">
        <v>101896.379908</v>
      </c>
      <c r="M3292">
        <v>5.7712880936221502</v>
      </c>
      <c r="N3292">
        <v>3932819.3123770999</v>
      </c>
      <c r="O3292">
        <f>VLOOKUP(C3292,[1]pop_15p_a!$A$8:$AL$68,15,FALSE)</f>
        <v>7939069.8771156203</v>
      </c>
      <c r="Q3292">
        <f t="shared" si="255"/>
        <v>-10025.924184999996</v>
      </c>
      <c r="R3292">
        <f t="shared" si="254"/>
        <v>10123.174000000001</v>
      </c>
      <c r="S3292">
        <v>10123.337</v>
      </c>
      <c r="T3292">
        <v>10123.174000000001</v>
      </c>
      <c r="U3292">
        <f t="shared" si="257"/>
        <v>58.6</v>
      </c>
      <c r="V3292">
        <v>58.6</v>
      </c>
      <c r="W3292">
        <v>57.4</v>
      </c>
      <c r="Y3292">
        <v>56.273000000000003</v>
      </c>
      <c r="Z3292">
        <f t="shared" si="252"/>
        <v>5.7</v>
      </c>
      <c r="AA3292">
        <v>5.7</v>
      </c>
      <c r="AB3292">
        <v>5.7</v>
      </c>
      <c r="AE3292">
        <f t="shared" si="258"/>
        <v>9.5</v>
      </c>
      <c r="AF3292">
        <v>9.5</v>
      </c>
      <c r="AG3292">
        <v>9.5</v>
      </c>
      <c r="AK3292">
        <v>9.5</v>
      </c>
      <c r="AO3292">
        <v>0.6627867999999999</v>
      </c>
      <c r="AP3292">
        <v>0.83164295217351303</v>
      </c>
      <c r="AQ3292">
        <v>6.6105287667499999</v>
      </c>
      <c r="AR3292">
        <v>6.7008387760000003</v>
      </c>
      <c r="AT3292">
        <v>10</v>
      </c>
      <c r="AV3292">
        <v>0</v>
      </c>
      <c r="AW3292">
        <v>1</v>
      </c>
      <c r="AX3292">
        <v>1</v>
      </c>
      <c r="AZ3292">
        <v>15.6</v>
      </c>
      <c r="BA3292">
        <v>66.5</v>
      </c>
      <c r="BB3292">
        <v>34.5</v>
      </c>
      <c r="BD3292">
        <v>59.050446974559897</v>
      </c>
    </row>
    <row r="3293" spans="1:56">
      <c r="A3293" t="s">
        <v>12</v>
      </c>
      <c r="B3293" t="s">
        <v>46</v>
      </c>
      <c r="C3293">
        <v>2003</v>
      </c>
      <c r="D3293">
        <f t="shared" si="256"/>
        <v>232</v>
      </c>
      <c r="E3293">
        <v>4</v>
      </c>
      <c r="F3293">
        <v>20049.965587999999</v>
      </c>
      <c r="G3293">
        <v>202896.08791599999</v>
      </c>
      <c r="H3293">
        <v>119804.430238</v>
      </c>
      <c r="I3293">
        <v>44953.437483000002</v>
      </c>
      <c r="J3293">
        <v>46785.722610999997</v>
      </c>
      <c r="K3293">
        <v>96922.372185</v>
      </c>
      <c r="L3293">
        <v>104854.928935</v>
      </c>
      <c r="M3293">
        <v>5.6610059641126202</v>
      </c>
      <c r="N3293">
        <v>3937760.6667927499</v>
      </c>
      <c r="O3293">
        <f>VLOOKUP(C3293,[1]pop_15p_a!$A$8:$AL$68,15,FALSE)</f>
        <v>7939069.8771156203</v>
      </c>
      <c r="Q3293">
        <f t="shared" si="255"/>
        <v>-7932.5567500000034</v>
      </c>
      <c r="R3293">
        <f t="shared" si="254"/>
        <v>10117.957</v>
      </c>
      <c r="S3293">
        <v>10119.522999999999</v>
      </c>
      <c r="T3293">
        <v>10117.957</v>
      </c>
      <c r="U3293">
        <f t="shared" si="257"/>
        <v>57.3</v>
      </c>
      <c r="V3293">
        <v>57.3</v>
      </c>
      <c r="W3293">
        <v>57.4</v>
      </c>
      <c r="Y3293">
        <v>56.273000000000003</v>
      </c>
      <c r="Z3293">
        <f t="shared" si="252"/>
        <v>5.7</v>
      </c>
      <c r="AA3293">
        <v>5.7</v>
      </c>
      <c r="AB3293">
        <v>5.7</v>
      </c>
      <c r="AE3293">
        <f t="shared" si="258"/>
        <v>11.5</v>
      </c>
      <c r="AF3293">
        <v>11.5</v>
      </c>
      <c r="AG3293">
        <v>12.5</v>
      </c>
      <c r="AK3293">
        <v>12.5</v>
      </c>
      <c r="AO3293">
        <v>0.67026140000000001</v>
      </c>
      <c r="AP3293">
        <v>0.83164295217351303</v>
      </c>
      <c r="AQ3293">
        <v>6.6105287667499999</v>
      </c>
      <c r="AR3293">
        <v>6.7008387760000003</v>
      </c>
      <c r="AT3293">
        <v>10</v>
      </c>
      <c r="AV3293">
        <v>0</v>
      </c>
      <c r="AW3293">
        <v>1</v>
      </c>
      <c r="AX3293">
        <v>1</v>
      </c>
      <c r="AZ3293">
        <v>16.899999999999999</v>
      </c>
      <c r="BA3293">
        <v>71.400000000000006</v>
      </c>
      <c r="BB3293">
        <v>35.700000000000003</v>
      </c>
      <c r="BD3293">
        <v>60.290592104907503</v>
      </c>
    </row>
    <row r="3294" spans="1:56">
      <c r="A3294" t="s">
        <v>12</v>
      </c>
      <c r="B3294" t="s">
        <v>46</v>
      </c>
      <c r="C3294">
        <v>2004</v>
      </c>
      <c r="D3294">
        <f t="shared" si="256"/>
        <v>233</v>
      </c>
      <c r="E3294">
        <v>1</v>
      </c>
      <c r="F3294">
        <v>20321.360841000002</v>
      </c>
      <c r="G3294">
        <v>205510.93825100001</v>
      </c>
      <c r="H3294">
        <v>115516.963892</v>
      </c>
      <c r="I3294">
        <v>45237.187045999999</v>
      </c>
      <c r="J3294">
        <v>47797.485327000002</v>
      </c>
      <c r="K3294">
        <v>101312.633447</v>
      </c>
      <c r="L3294">
        <v>107410.951247</v>
      </c>
      <c r="M3294">
        <v>5.8286146550699103</v>
      </c>
      <c r="N3294">
        <v>3921491.1906520501</v>
      </c>
      <c r="O3294">
        <f>VLOOKUP(C3294,[1]pop_15p_a!$A$8:$AL$68,15,FALSE)</f>
        <v>7924526.6364741502</v>
      </c>
      <c r="Q3294">
        <f t="shared" si="255"/>
        <v>-6098.3178000000044</v>
      </c>
      <c r="R3294">
        <f t="shared" si="254"/>
        <v>10113.134</v>
      </c>
      <c r="S3294">
        <v>10113.049999999999</v>
      </c>
      <c r="T3294">
        <v>10113.134</v>
      </c>
      <c r="U3294">
        <f t="shared" si="257"/>
        <v>57.7</v>
      </c>
      <c r="V3294">
        <v>57.7</v>
      </c>
      <c r="W3294">
        <v>58.3</v>
      </c>
      <c r="Y3294">
        <v>55.722000000000001</v>
      </c>
      <c r="Z3294">
        <f t="shared" si="252"/>
        <v>5.8</v>
      </c>
      <c r="AA3294">
        <v>5.8</v>
      </c>
      <c r="AB3294">
        <v>5.8</v>
      </c>
      <c r="AE3294">
        <f t="shared" si="258"/>
        <v>12.416666666666666</v>
      </c>
      <c r="AF3294">
        <v>12.416666666666666</v>
      </c>
      <c r="AG3294">
        <v>12.25</v>
      </c>
      <c r="AK3294">
        <v>12.25</v>
      </c>
      <c r="AO3294">
        <v>0.69121319999999997</v>
      </c>
      <c r="AP3294">
        <v>0.76515443479559697</v>
      </c>
      <c r="AQ3294">
        <v>6.7498618534999997</v>
      </c>
      <c r="AR3294">
        <v>6.8576437298000004</v>
      </c>
      <c r="AT3294">
        <v>10</v>
      </c>
      <c r="AV3294">
        <v>0</v>
      </c>
      <c r="AW3294">
        <v>1</v>
      </c>
      <c r="AX3294">
        <v>1</v>
      </c>
      <c r="AZ3294">
        <v>17.2</v>
      </c>
      <c r="BA3294">
        <v>70.900000000000006</v>
      </c>
      <c r="BB3294">
        <v>35.700000000000003</v>
      </c>
      <c r="BD3294">
        <v>62.269154085050403</v>
      </c>
    </row>
    <row r="3295" spans="1:56">
      <c r="A3295" t="s">
        <v>12</v>
      </c>
      <c r="B3295" t="s">
        <v>46</v>
      </c>
      <c r="C3295">
        <v>2004</v>
      </c>
      <c r="D3295">
        <f t="shared" si="256"/>
        <v>234</v>
      </c>
      <c r="E3295">
        <v>2</v>
      </c>
      <c r="F3295">
        <v>20559.170740000001</v>
      </c>
      <c r="G3295">
        <v>207796.30839799999</v>
      </c>
      <c r="H3295">
        <v>121025.891164</v>
      </c>
      <c r="I3295">
        <v>45079.900710000002</v>
      </c>
      <c r="J3295">
        <v>47534.819357</v>
      </c>
      <c r="K3295">
        <v>105731.249903</v>
      </c>
      <c r="L3295">
        <v>119643.277498</v>
      </c>
      <c r="M3295">
        <v>5.9434275607415401</v>
      </c>
      <c r="N3295">
        <v>3897393.8889207798</v>
      </c>
      <c r="O3295">
        <f>VLOOKUP(C3295,[1]pop_15p_a!$A$8:$AL$68,15,FALSE)</f>
        <v>7924526.6364741502</v>
      </c>
      <c r="Q3295">
        <f t="shared" si="255"/>
        <v>-13912.027594999992</v>
      </c>
      <c r="R3295">
        <f t="shared" si="254"/>
        <v>10108.739</v>
      </c>
      <c r="S3295">
        <v>10107.232</v>
      </c>
      <c r="T3295">
        <v>10108.739</v>
      </c>
      <c r="U3295">
        <f t="shared" si="257"/>
        <v>58.5</v>
      </c>
      <c r="V3295">
        <v>58.5</v>
      </c>
      <c r="W3295">
        <v>58.3</v>
      </c>
      <c r="Y3295">
        <v>55.722000000000001</v>
      </c>
      <c r="Z3295">
        <f t="shared" si="252"/>
        <v>5.9</v>
      </c>
      <c r="AA3295">
        <v>5.9</v>
      </c>
      <c r="AB3295">
        <v>5.9</v>
      </c>
      <c r="AE3295">
        <f t="shared" si="258"/>
        <v>11.666666666666666</v>
      </c>
      <c r="AF3295">
        <v>11.666666666666666</v>
      </c>
      <c r="AG3295">
        <v>11.5</v>
      </c>
      <c r="AK3295">
        <v>11.5</v>
      </c>
      <c r="AO3295">
        <v>0.7013007</v>
      </c>
      <c r="AP3295">
        <v>0.76515443479559697</v>
      </c>
      <c r="AQ3295">
        <v>6.7498618534999997</v>
      </c>
      <c r="AR3295">
        <v>6.8576437298000004</v>
      </c>
      <c r="AT3295">
        <v>10</v>
      </c>
      <c r="AV3295">
        <v>0</v>
      </c>
      <c r="AW3295">
        <v>1</v>
      </c>
      <c r="AX3295">
        <v>1</v>
      </c>
      <c r="AZ3295">
        <v>18.100000000000001</v>
      </c>
      <c r="BA3295">
        <v>73.599999999999994</v>
      </c>
      <c r="BB3295">
        <v>36.1</v>
      </c>
      <c r="BD3295">
        <v>63.926575816921002</v>
      </c>
    </row>
    <row r="3296" spans="1:56">
      <c r="A3296" t="s">
        <v>12</v>
      </c>
      <c r="B3296" t="s">
        <v>46</v>
      </c>
      <c r="C3296">
        <v>2004</v>
      </c>
      <c r="D3296">
        <f t="shared" si="256"/>
        <v>235</v>
      </c>
      <c r="E3296">
        <v>3</v>
      </c>
      <c r="F3296">
        <v>20804.562837000001</v>
      </c>
      <c r="G3296">
        <v>210193.01292800001</v>
      </c>
      <c r="H3296">
        <v>121894.560104</v>
      </c>
      <c r="I3296">
        <v>45637.186916999999</v>
      </c>
      <c r="J3296">
        <v>48584.744372000001</v>
      </c>
      <c r="K3296">
        <v>107364.05351</v>
      </c>
      <c r="L3296">
        <v>119886.08502</v>
      </c>
      <c r="M3296">
        <v>6.1683124813425296</v>
      </c>
      <c r="N3296">
        <v>3887839.12848596</v>
      </c>
      <c r="O3296">
        <f>VLOOKUP(C3296,[1]pop_15p_a!$A$8:$AL$68,15,FALSE)</f>
        <v>7924526.6364741502</v>
      </c>
      <c r="Q3296">
        <f t="shared" si="255"/>
        <v>-12522.031510000001</v>
      </c>
      <c r="R3296">
        <f t="shared" si="254"/>
        <v>10103.101000000001</v>
      </c>
      <c r="S3296">
        <v>10103.217000000001</v>
      </c>
      <c r="T3296">
        <v>10103.101000000001</v>
      </c>
      <c r="U3296">
        <f t="shared" si="257"/>
        <v>58.5</v>
      </c>
      <c r="V3296">
        <v>58.5</v>
      </c>
      <c r="W3296">
        <v>58.3</v>
      </c>
      <c r="Y3296">
        <v>55.722000000000001</v>
      </c>
      <c r="Z3296">
        <f t="shared" si="252"/>
        <v>6.1666670000000003</v>
      </c>
      <c r="AA3296">
        <v>6.2</v>
      </c>
      <c r="AB3296">
        <v>6.1666670000000003</v>
      </c>
      <c r="AE3296">
        <f t="shared" si="258"/>
        <v>11.166666666666666</v>
      </c>
      <c r="AF3296">
        <v>11.166666666666666</v>
      </c>
      <c r="AG3296">
        <v>11</v>
      </c>
      <c r="AK3296">
        <v>11</v>
      </c>
      <c r="AO3296">
        <v>0.70407010000000003</v>
      </c>
      <c r="AP3296">
        <v>0.76515443479559697</v>
      </c>
      <c r="AQ3296">
        <v>6.7498618534999997</v>
      </c>
      <c r="AR3296">
        <v>6.8576437298000004</v>
      </c>
      <c r="AT3296">
        <v>10</v>
      </c>
      <c r="AV3296">
        <v>0</v>
      </c>
      <c r="AW3296">
        <v>1</v>
      </c>
      <c r="AX3296">
        <v>1</v>
      </c>
      <c r="AZ3296">
        <v>18.899999999999999</v>
      </c>
      <c r="BA3296">
        <v>73.7</v>
      </c>
      <c r="BB3296">
        <v>36.9</v>
      </c>
      <c r="BD3296">
        <v>64.893565478895397</v>
      </c>
    </row>
    <row r="3297" spans="1:58">
      <c r="A3297" t="s">
        <v>12</v>
      </c>
      <c r="B3297" t="s">
        <v>46</v>
      </c>
      <c r="C3297">
        <v>2004</v>
      </c>
      <c r="D3297">
        <f t="shared" si="256"/>
        <v>236</v>
      </c>
      <c r="E3297">
        <v>4</v>
      </c>
      <c r="F3297">
        <v>20912.049725000001</v>
      </c>
      <c r="G3297">
        <v>211199.970565</v>
      </c>
      <c r="H3297">
        <v>121246.770318</v>
      </c>
      <c r="I3297">
        <v>44726.614806999998</v>
      </c>
      <c r="J3297">
        <v>48089.779721999999</v>
      </c>
      <c r="K3297">
        <v>111058.014555</v>
      </c>
      <c r="L3297">
        <v>119412.423155</v>
      </c>
      <c r="M3297">
        <v>6.4320971364225699</v>
      </c>
      <c r="N3297">
        <v>3895625.5688062799</v>
      </c>
      <c r="O3297">
        <f>VLOOKUP(C3297,[1]pop_15p_a!$A$8:$AL$68,15,FALSE)</f>
        <v>7924526.6364741502</v>
      </c>
      <c r="Q3297">
        <f t="shared" si="255"/>
        <v>-8354.4085999999952</v>
      </c>
      <c r="R3297">
        <f t="shared" si="254"/>
        <v>10097.965</v>
      </c>
      <c r="S3297">
        <v>10099.439</v>
      </c>
      <c r="T3297">
        <v>10097.965</v>
      </c>
      <c r="U3297">
        <f t="shared" si="257"/>
        <v>58.1</v>
      </c>
      <c r="V3297">
        <v>58.1</v>
      </c>
      <c r="W3297">
        <v>58.3</v>
      </c>
      <c r="Y3297">
        <v>55.722000000000001</v>
      </c>
      <c r="Z3297">
        <f t="shared" si="252"/>
        <v>6.4333330000000002</v>
      </c>
      <c r="AA3297">
        <v>6.4</v>
      </c>
      <c r="AB3297">
        <v>6.4333330000000002</v>
      </c>
      <c r="AE3297">
        <f t="shared" si="258"/>
        <v>10</v>
      </c>
      <c r="AF3297">
        <v>10</v>
      </c>
      <c r="AG3297">
        <v>9.5</v>
      </c>
      <c r="AK3297">
        <v>9.5</v>
      </c>
      <c r="AO3297">
        <v>0.70823849999999988</v>
      </c>
      <c r="AP3297">
        <v>0.76515443479559697</v>
      </c>
      <c r="AQ3297">
        <v>6.7498618534999997</v>
      </c>
      <c r="AR3297">
        <v>6.8576437298000004</v>
      </c>
      <c r="AT3297">
        <v>10</v>
      </c>
      <c r="AV3297">
        <v>0</v>
      </c>
      <c r="AW3297">
        <v>1</v>
      </c>
      <c r="AX3297">
        <v>1</v>
      </c>
      <c r="AZ3297">
        <v>19.8</v>
      </c>
      <c r="BA3297">
        <v>75.5</v>
      </c>
      <c r="BB3297">
        <v>38.1</v>
      </c>
      <c r="BD3297">
        <v>66.009708909232302</v>
      </c>
    </row>
    <row r="3298" spans="1:58">
      <c r="A3298" t="s">
        <v>12</v>
      </c>
      <c r="B3298" t="s">
        <v>46</v>
      </c>
      <c r="C3298">
        <v>2005</v>
      </c>
      <c r="D3298">
        <f t="shared" si="256"/>
        <v>237</v>
      </c>
      <c r="E3298">
        <v>1</v>
      </c>
      <c r="F3298">
        <v>21160.650699000002</v>
      </c>
      <c r="G3298">
        <v>213595.20610000001</v>
      </c>
      <c r="H3298">
        <v>121663.14388800001</v>
      </c>
      <c r="I3298">
        <v>46165.972809999999</v>
      </c>
      <c r="J3298">
        <v>47967.645587999999</v>
      </c>
      <c r="K3298">
        <v>112384.486867</v>
      </c>
      <c r="L3298">
        <v>117933.492123</v>
      </c>
      <c r="M3298">
        <v>6.8370672413195699</v>
      </c>
      <c r="N3298">
        <v>3901144.5144406501</v>
      </c>
      <c r="O3298">
        <f>VLOOKUP(C3298,[1]pop_15p_a!$A$8:$AL$68,15,FALSE)</f>
        <v>7922803.7053316804</v>
      </c>
      <c r="Q3298">
        <f t="shared" si="255"/>
        <v>-5549.005256000004</v>
      </c>
      <c r="R3298">
        <f t="shared" si="254"/>
        <v>10094.039000000001</v>
      </c>
      <c r="S3298">
        <v>10093.981</v>
      </c>
      <c r="T3298">
        <v>10094.039000000001</v>
      </c>
      <c r="U3298">
        <f t="shared" si="257"/>
        <v>61.7</v>
      </c>
      <c r="V3298">
        <v>61.7</v>
      </c>
      <c r="W3298">
        <v>60.2</v>
      </c>
      <c r="Y3298">
        <v>58.055999999999997</v>
      </c>
      <c r="Z3298">
        <f t="shared" si="252"/>
        <v>6.733333</v>
      </c>
      <c r="AA3298">
        <v>6.8</v>
      </c>
      <c r="AB3298">
        <v>6.733333</v>
      </c>
      <c r="AE3298">
        <f t="shared" si="258"/>
        <v>8.3333333333333339</v>
      </c>
      <c r="AF3298">
        <v>8.3333333333333339</v>
      </c>
      <c r="AG3298">
        <v>7.75</v>
      </c>
      <c r="AK3298">
        <v>7.75</v>
      </c>
      <c r="AO3298">
        <v>0.71837490000000004</v>
      </c>
      <c r="AP3298">
        <v>-1.4207056111705E-2</v>
      </c>
      <c r="AQ3298">
        <v>7.1436339027500004</v>
      </c>
      <c r="AR3298">
        <v>7.2099536183000001</v>
      </c>
      <c r="AT3298">
        <v>10</v>
      </c>
      <c r="AV3298">
        <v>0</v>
      </c>
      <c r="AW3298">
        <v>1</v>
      </c>
      <c r="AX3298">
        <v>1</v>
      </c>
      <c r="AZ3298">
        <v>20.399999999999999</v>
      </c>
      <c r="BA3298">
        <v>78.599999999999994</v>
      </c>
      <c r="BB3298">
        <v>39</v>
      </c>
      <c r="BD3298">
        <v>65.612471699005894</v>
      </c>
    </row>
    <row r="3299" spans="1:58">
      <c r="A3299" t="s">
        <v>12</v>
      </c>
      <c r="B3299" t="s">
        <v>46</v>
      </c>
      <c r="C3299">
        <v>2005</v>
      </c>
      <c r="D3299">
        <f t="shared" si="256"/>
        <v>238</v>
      </c>
      <c r="E3299">
        <v>2</v>
      </c>
      <c r="F3299">
        <v>21526.532921000002</v>
      </c>
      <c r="G3299">
        <v>217140.74228899999</v>
      </c>
      <c r="H3299">
        <v>123162.879021</v>
      </c>
      <c r="I3299">
        <v>46471.881091000003</v>
      </c>
      <c r="J3299">
        <v>50104.438791</v>
      </c>
      <c r="K3299">
        <v>119763.365214</v>
      </c>
      <c r="L3299">
        <v>125799.748252</v>
      </c>
      <c r="M3299">
        <v>7.2754246911354103</v>
      </c>
      <c r="N3299">
        <v>3893098.5079505402</v>
      </c>
      <c r="O3299">
        <f>VLOOKUP(C3299,[1]pop_15p_a!$A$8:$AL$68,15,FALSE)</f>
        <v>7922803.7053316804</v>
      </c>
      <c r="Q3299">
        <f t="shared" si="255"/>
        <v>-6036.3830379999999</v>
      </c>
      <c r="R3299">
        <f t="shared" si="254"/>
        <v>10088.584000000001</v>
      </c>
      <c r="S3299">
        <v>10087.120999999999</v>
      </c>
      <c r="T3299">
        <v>10088.584000000001</v>
      </c>
      <c r="U3299">
        <f t="shared" si="257"/>
        <v>63.1</v>
      </c>
      <c r="V3299">
        <v>63.1</v>
      </c>
      <c r="W3299">
        <v>60.2</v>
      </c>
      <c r="Y3299">
        <v>58.055999999999997</v>
      </c>
      <c r="Z3299">
        <f t="shared" si="252"/>
        <v>7.1666670000000003</v>
      </c>
      <c r="AA3299">
        <v>7.2</v>
      </c>
      <c r="AB3299">
        <v>7.1666670000000003</v>
      </c>
      <c r="AE3299">
        <f t="shared" si="258"/>
        <v>7.25</v>
      </c>
      <c r="AF3299">
        <v>7.25</v>
      </c>
      <c r="AG3299">
        <v>7</v>
      </c>
      <c r="AK3299">
        <v>7</v>
      </c>
      <c r="AO3299">
        <v>0.72604349999999995</v>
      </c>
      <c r="AP3299">
        <v>-1.4207056111705E-2</v>
      </c>
      <c r="AQ3299">
        <v>7.1436339027500004</v>
      </c>
      <c r="AR3299">
        <v>7.2099536183000001</v>
      </c>
      <c r="AT3299">
        <v>10</v>
      </c>
      <c r="AV3299">
        <v>0</v>
      </c>
      <c r="AW3299">
        <v>1</v>
      </c>
      <c r="AX3299">
        <v>1</v>
      </c>
      <c r="AZ3299">
        <v>21.4</v>
      </c>
      <c r="BA3299">
        <v>82.5</v>
      </c>
      <c r="BB3299">
        <v>39.4</v>
      </c>
      <c r="BD3299">
        <v>66.5775799846203</v>
      </c>
    </row>
    <row r="3300" spans="1:58">
      <c r="A3300" t="s">
        <v>12</v>
      </c>
      <c r="B3300" t="s">
        <v>46</v>
      </c>
      <c r="C3300">
        <v>2005</v>
      </c>
      <c r="D3300">
        <f t="shared" si="256"/>
        <v>239</v>
      </c>
      <c r="E3300">
        <v>3</v>
      </c>
      <c r="F3300">
        <v>21701.659656</v>
      </c>
      <c r="G3300">
        <v>218815.16501200001</v>
      </c>
      <c r="H3300">
        <v>123610.185252</v>
      </c>
      <c r="I3300">
        <v>46680.563851999999</v>
      </c>
      <c r="J3300">
        <v>50535.861181</v>
      </c>
      <c r="K3300">
        <v>122127.148053</v>
      </c>
      <c r="L3300">
        <v>129266.891278</v>
      </c>
      <c r="M3300">
        <v>7.3472377643428599</v>
      </c>
      <c r="N3300">
        <v>3907301.4464235799</v>
      </c>
      <c r="O3300">
        <f>VLOOKUP(C3300,[1]pop_15p_a!$A$8:$AL$68,15,FALSE)</f>
        <v>7922803.7053316804</v>
      </c>
      <c r="Q3300">
        <f t="shared" si="255"/>
        <v>-7139.7432249999983</v>
      </c>
      <c r="R3300">
        <f t="shared" si="254"/>
        <v>10082.778</v>
      </c>
      <c r="S3300">
        <v>10082.877</v>
      </c>
      <c r="T3300">
        <v>10082.778</v>
      </c>
      <c r="U3300">
        <f t="shared" si="257"/>
        <v>63</v>
      </c>
      <c r="V3300">
        <v>63</v>
      </c>
      <c r="W3300">
        <v>60.2</v>
      </c>
      <c r="Y3300">
        <v>58.055999999999997</v>
      </c>
      <c r="Z3300">
        <f t="shared" si="252"/>
        <v>7.3666669999999996</v>
      </c>
      <c r="AA3300">
        <v>7.4</v>
      </c>
      <c r="AB3300">
        <v>7.3666669999999996</v>
      </c>
      <c r="AE3300">
        <f t="shared" si="258"/>
        <v>6.333333333333333</v>
      </c>
      <c r="AF3300">
        <v>6.333333333333333</v>
      </c>
      <c r="AG3300">
        <v>6</v>
      </c>
      <c r="AK3300">
        <v>6</v>
      </c>
      <c r="AO3300">
        <v>0.72645660000000012</v>
      </c>
      <c r="AP3300">
        <v>-1.4207056111705E-2</v>
      </c>
      <c r="AQ3300">
        <v>7.1436339027500004</v>
      </c>
      <c r="AR3300">
        <v>7.2099536183000001</v>
      </c>
      <c r="AT3300">
        <v>10</v>
      </c>
      <c r="AV3300">
        <v>0</v>
      </c>
      <c r="AW3300">
        <v>1</v>
      </c>
      <c r="AX3300">
        <v>1</v>
      </c>
      <c r="AZ3300">
        <v>22.4</v>
      </c>
      <c r="BA3300">
        <v>84.9</v>
      </c>
      <c r="BB3300">
        <v>40.700000000000003</v>
      </c>
      <c r="BD3300">
        <v>67.633675495023894</v>
      </c>
    </row>
    <row r="3301" spans="1:58">
      <c r="A3301" t="s">
        <v>12</v>
      </c>
      <c r="B3301" t="s">
        <v>46</v>
      </c>
      <c r="C3301">
        <v>2005</v>
      </c>
      <c r="D3301">
        <f t="shared" si="256"/>
        <v>240</v>
      </c>
      <c r="E3301">
        <v>4</v>
      </c>
      <c r="F3301">
        <v>21964.352567999998</v>
      </c>
      <c r="G3301">
        <v>221384.244546</v>
      </c>
      <c r="H3301">
        <v>124967.191101</v>
      </c>
      <c r="I3301">
        <v>44978.582649000004</v>
      </c>
      <c r="J3301">
        <v>50340.948992999998</v>
      </c>
      <c r="K3301">
        <v>125971.112836</v>
      </c>
      <c r="L3301">
        <v>130053.637109</v>
      </c>
      <c r="M3301">
        <v>7.4406049914991996</v>
      </c>
      <c r="N3301">
        <v>3904143.0023751399</v>
      </c>
      <c r="O3301">
        <f>VLOOKUP(C3301,[1]pop_15p_a!$A$8:$AL$68,15,FALSE)</f>
        <v>7922803.7053316804</v>
      </c>
      <c r="Q3301">
        <f t="shared" si="255"/>
        <v>-4082.5242730000027</v>
      </c>
      <c r="R3301">
        <f t="shared" si="254"/>
        <v>10077.829</v>
      </c>
      <c r="S3301">
        <v>10079.252</v>
      </c>
      <c r="T3301">
        <v>10077.829</v>
      </c>
      <c r="U3301">
        <f t="shared" si="257"/>
        <v>60.1</v>
      </c>
      <c r="V3301">
        <v>60.1</v>
      </c>
      <c r="W3301">
        <v>60.2</v>
      </c>
      <c r="Y3301">
        <v>58.055999999999997</v>
      </c>
      <c r="Z3301">
        <f t="shared" si="252"/>
        <v>7.4</v>
      </c>
      <c r="AA3301">
        <v>7.4</v>
      </c>
      <c r="AB3301">
        <v>7.4</v>
      </c>
      <c r="AE3301">
        <f t="shared" si="258"/>
        <v>6</v>
      </c>
      <c r="AF3301">
        <v>6</v>
      </c>
      <c r="AG3301">
        <v>6</v>
      </c>
      <c r="AK3301">
        <v>6</v>
      </c>
      <c r="AO3301">
        <v>0.72937380000000007</v>
      </c>
      <c r="AP3301">
        <v>-1.4207056111705E-2</v>
      </c>
      <c r="AQ3301">
        <v>7.1436339027500004</v>
      </c>
      <c r="AR3301">
        <v>7.2099536183000001</v>
      </c>
      <c r="AT3301">
        <v>10</v>
      </c>
      <c r="AV3301">
        <v>0</v>
      </c>
      <c r="AW3301">
        <v>1</v>
      </c>
      <c r="AX3301">
        <v>1</v>
      </c>
      <c r="AZ3301">
        <v>23.4</v>
      </c>
      <c r="BA3301">
        <v>87.2</v>
      </c>
      <c r="BB3301">
        <v>42.4</v>
      </c>
      <c r="BD3301">
        <v>68.5581559831612</v>
      </c>
    </row>
    <row r="3302" spans="1:58">
      <c r="A3302" t="s">
        <v>12</v>
      </c>
      <c r="B3302" t="s">
        <v>46</v>
      </c>
      <c r="C3302">
        <v>2006</v>
      </c>
      <c r="D3302">
        <f t="shared" si="256"/>
        <v>241</v>
      </c>
      <c r="E3302">
        <v>1</v>
      </c>
      <c r="F3302">
        <v>22180.679495</v>
      </c>
      <c r="G3302">
        <v>223455.21869099999</v>
      </c>
      <c r="H3302">
        <v>124975.61276800001</v>
      </c>
      <c r="I3302">
        <v>50952.329462000002</v>
      </c>
      <c r="J3302">
        <v>51123.368482999998</v>
      </c>
      <c r="K3302">
        <v>135104.13734300001</v>
      </c>
      <c r="L3302">
        <v>140050.306836</v>
      </c>
      <c r="M3302">
        <v>7.4025237132978701</v>
      </c>
      <c r="N3302">
        <v>3926891.9472602</v>
      </c>
      <c r="O3302">
        <f>VLOOKUP(C3302,[1]pop_15p_a!$A$8:$AL$68,15,FALSE)</f>
        <v>7925967.6847891798</v>
      </c>
      <c r="Q3302">
        <f t="shared" si="255"/>
        <v>-4946.169492999994</v>
      </c>
      <c r="R3302">
        <f t="shared" si="254"/>
        <v>10074.392</v>
      </c>
      <c r="S3302">
        <v>10074.317999999999</v>
      </c>
      <c r="T3302">
        <v>10074.392</v>
      </c>
      <c r="U3302">
        <f t="shared" si="257"/>
        <v>65.2</v>
      </c>
      <c r="V3302">
        <v>65.2</v>
      </c>
      <c r="W3302">
        <v>64.400000000000006</v>
      </c>
      <c r="Y3302">
        <v>61.905000000000001</v>
      </c>
      <c r="Z3302">
        <f t="shared" si="252"/>
        <v>7.3666669999999996</v>
      </c>
      <c r="AA3302">
        <v>7.4</v>
      </c>
      <c r="AB3302">
        <v>7.3666669999999996</v>
      </c>
      <c r="AE3302">
        <f t="shared" si="258"/>
        <v>6</v>
      </c>
      <c r="AF3302">
        <v>6</v>
      </c>
      <c r="AG3302">
        <v>6</v>
      </c>
      <c r="AK3302">
        <v>6</v>
      </c>
      <c r="AO3302">
        <v>0.72942049999999992</v>
      </c>
      <c r="AP3302">
        <v>0.17093421087967101</v>
      </c>
      <c r="AQ3302">
        <v>7.7420053642499997</v>
      </c>
      <c r="AR3302">
        <v>7.6643522383000002</v>
      </c>
      <c r="AT3302">
        <v>10</v>
      </c>
      <c r="AV3302">
        <v>0</v>
      </c>
      <c r="AW3302">
        <v>1</v>
      </c>
      <c r="AX3302">
        <v>1</v>
      </c>
      <c r="AZ3302">
        <v>24.1</v>
      </c>
      <c r="BA3302">
        <v>87.8</v>
      </c>
      <c r="BB3302">
        <v>43.4</v>
      </c>
      <c r="BD3302">
        <v>68.602255033099993</v>
      </c>
    </row>
    <row r="3303" spans="1:58">
      <c r="A3303" t="s">
        <v>12</v>
      </c>
      <c r="B3303" t="s">
        <v>46</v>
      </c>
      <c r="C3303">
        <v>2006</v>
      </c>
      <c r="D3303">
        <f t="shared" si="256"/>
        <v>242</v>
      </c>
      <c r="E3303">
        <v>2</v>
      </c>
      <c r="F3303">
        <v>22483.757695</v>
      </c>
      <c r="G3303">
        <v>226410.45070700001</v>
      </c>
      <c r="H3303">
        <v>125102.45663299999</v>
      </c>
      <c r="I3303">
        <v>46330.411875999998</v>
      </c>
      <c r="J3303">
        <v>49774.425414999998</v>
      </c>
      <c r="K3303">
        <v>139788.28625400001</v>
      </c>
      <c r="L3303">
        <v>140563.84697700001</v>
      </c>
      <c r="M3303">
        <v>7.3857456211705097</v>
      </c>
      <c r="N3303">
        <v>3936738.7857595901</v>
      </c>
      <c r="O3303">
        <f>VLOOKUP(C3303,[1]pop_15p_a!$A$8:$AL$68,15,FALSE)</f>
        <v>7925967.6847891798</v>
      </c>
      <c r="Q3303">
        <f t="shared" si="255"/>
        <v>-775.56072300000233</v>
      </c>
      <c r="R3303">
        <f t="shared" si="254"/>
        <v>10071.425999999999</v>
      </c>
      <c r="S3303">
        <v>10069.956</v>
      </c>
      <c r="T3303">
        <v>10071.425999999999</v>
      </c>
      <c r="U3303">
        <f t="shared" si="257"/>
        <v>66.3</v>
      </c>
      <c r="V3303">
        <v>66.3</v>
      </c>
      <c r="W3303">
        <v>64.400000000000006</v>
      </c>
      <c r="Y3303">
        <v>61.905000000000001</v>
      </c>
      <c r="Z3303">
        <f t="shared" si="252"/>
        <v>7.3666669999999996</v>
      </c>
      <c r="AA3303">
        <v>7.4</v>
      </c>
      <c r="AB3303">
        <v>7.3666669999999996</v>
      </c>
      <c r="AE3303">
        <f t="shared" si="258"/>
        <v>6.083333333333333</v>
      </c>
      <c r="AF3303">
        <v>6.083333333333333</v>
      </c>
      <c r="AG3303">
        <v>6.25</v>
      </c>
      <c r="AK3303">
        <v>6.25</v>
      </c>
      <c r="AO3303">
        <v>0.73617360000000009</v>
      </c>
      <c r="AP3303">
        <v>0.17093421087967101</v>
      </c>
      <c r="AQ3303">
        <v>7.7420053642499997</v>
      </c>
      <c r="AR3303">
        <v>7.6643522383000002</v>
      </c>
      <c r="AT3303">
        <v>10</v>
      </c>
      <c r="AV3303">
        <v>0</v>
      </c>
      <c r="AW3303">
        <v>1</v>
      </c>
      <c r="AX3303">
        <v>1</v>
      </c>
      <c r="AZ3303">
        <v>25.9</v>
      </c>
      <c r="BA3303">
        <v>94.5</v>
      </c>
      <c r="BB3303">
        <v>45.8</v>
      </c>
      <c r="BD3303">
        <v>69.406505431944893</v>
      </c>
    </row>
    <row r="3304" spans="1:58">
      <c r="A3304" t="s">
        <v>12</v>
      </c>
      <c r="B3304" t="s">
        <v>46</v>
      </c>
      <c r="C3304">
        <v>2006</v>
      </c>
      <c r="D3304">
        <f t="shared" si="256"/>
        <v>243</v>
      </c>
      <c r="E3304">
        <v>3</v>
      </c>
      <c r="F3304">
        <v>22631.548632000002</v>
      </c>
      <c r="G3304">
        <v>227846.23900500001</v>
      </c>
      <c r="H3304">
        <v>125503.46365600001</v>
      </c>
      <c r="I3304">
        <v>44725.140016999998</v>
      </c>
      <c r="J3304">
        <v>50089.846236999998</v>
      </c>
      <c r="K3304">
        <v>144413.48084100001</v>
      </c>
      <c r="L3304">
        <v>146136.810279</v>
      </c>
      <c r="M3304">
        <v>7.6245910106062498</v>
      </c>
      <c r="N3304">
        <v>3917844.9611118501</v>
      </c>
      <c r="O3304">
        <f>VLOOKUP(C3304,[1]pop_15p_a!$A$8:$AL$68,15,FALSE)</f>
        <v>7925967.6847891798</v>
      </c>
      <c r="Q3304">
        <f t="shared" si="255"/>
        <v>-1723.3294379999861</v>
      </c>
      <c r="R3304">
        <f t="shared" si="254"/>
        <v>10067.522000000001</v>
      </c>
      <c r="S3304">
        <v>10067.638000000001</v>
      </c>
      <c r="T3304">
        <v>10067.522000000001</v>
      </c>
      <c r="U3304">
        <f t="shared" si="257"/>
        <v>66.400000000000006</v>
      </c>
      <c r="V3304">
        <v>66.400000000000006</v>
      </c>
      <c r="W3304">
        <v>64.400000000000006</v>
      </c>
      <c r="Y3304">
        <v>61.905000000000001</v>
      </c>
      <c r="Z3304">
        <f t="shared" si="252"/>
        <v>7.5666669999999998</v>
      </c>
      <c r="AA3304">
        <v>7.6</v>
      </c>
      <c r="AB3304">
        <v>7.5666669999999998</v>
      </c>
      <c r="AE3304">
        <f t="shared" si="258"/>
        <v>7.25</v>
      </c>
      <c r="AF3304">
        <v>7.25</v>
      </c>
      <c r="AG3304">
        <v>7.75</v>
      </c>
      <c r="AK3304">
        <v>7.75</v>
      </c>
      <c r="AO3304">
        <v>0.74274399999999996</v>
      </c>
      <c r="AP3304">
        <v>0.17093421087967101</v>
      </c>
      <c r="AQ3304">
        <v>7.7420053642499997</v>
      </c>
      <c r="AR3304">
        <v>7.6643522383000002</v>
      </c>
      <c r="AT3304">
        <v>10</v>
      </c>
      <c r="AV3304">
        <v>0</v>
      </c>
      <c r="AW3304">
        <v>1</v>
      </c>
      <c r="AX3304">
        <v>1</v>
      </c>
      <c r="AZ3304">
        <v>26.4</v>
      </c>
      <c r="BA3304">
        <v>94.5</v>
      </c>
      <c r="BB3304">
        <v>46.9</v>
      </c>
      <c r="BD3304">
        <v>70.333144055756804</v>
      </c>
    </row>
    <row r="3305" spans="1:58">
      <c r="A3305" t="s">
        <v>12</v>
      </c>
      <c r="B3305" t="s">
        <v>46</v>
      </c>
      <c r="C3305">
        <v>2006</v>
      </c>
      <c r="D3305">
        <f t="shared" si="256"/>
        <v>244</v>
      </c>
      <c r="E3305">
        <v>4</v>
      </c>
      <c r="F3305">
        <v>22836.739584999999</v>
      </c>
      <c r="G3305">
        <v>229873.18194899999</v>
      </c>
      <c r="H3305">
        <v>125466.743594</v>
      </c>
      <c r="I3305">
        <v>45616.797947999999</v>
      </c>
      <c r="J3305">
        <v>49430.669177999996</v>
      </c>
      <c r="K3305">
        <v>154676.90523</v>
      </c>
      <c r="L3305">
        <v>154144.718441</v>
      </c>
      <c r="M3305">
        <v>7.5644080140821597</v>
      </c>
      <c r="N3305">
        <v>3930105.8359338599</v>
      </c>
      <c r="O3305">
        <f>VLOOKUP(C3305,[1]pop_15p_a!$A$8:$AL$68,15,FALSE)</f>
        <v>7925967.6847891798</v>
      </c>
      <c r="Q3305">
        <f t="shared" si="255"/>
        <v>532.18678899999941</v>
      </c>
      <c r="R3305">
        <f t="shared" si="254"/>
        <v>10064.509</v>
      </c>
      <c r="S3305">
        <v>10065.937</v>
      </c>
      <c r="T3305">
        <v>10064.509</v>
      </c>
      <c r="U3305">
        <f t="shared" si="257"/>
        <v>64.2</v>
      </c>
      <c r="V3305">
        <v>64.2</v>
      </c>
      <c r="W3305">
        <v>64.400000000000006</v>
      </c>
      <c r="Y3305">
        <v>61.905000000000001</v>
      </c>
      <c r="Z3305">
        <f t="shared" si="252"/>
        <v>7.5666669999999998</v>
      </c>
      <c r="AA3305">
        <v>7.5</v>
      </c>
      <c r="AB3305">
        <v>7.5666669999999998</v>
      </c>
      <c r="AE3305">
        <f t="shared" si="258"/>
        <v>8</v>
      </c>
      <c r="AF3305">
        <v>8</v>
      </c>
      <c r="AG3305">
        <v>8</v>
      </c>
      <c r="AK3305">
        <v>8</v>
      </c>
      <c r="AO3305">
        <v>0.75711519999999988</v>
      </c>
      <c r="AP3305">
        <v>0.17093421087967101</v>
      </c>
      <c r="AQ3305">
        <v>7.7420053642499997</v>
      </c>
      <c r="AR3305">
        <v>7.6643522383000002</v>
      </c>
      <c r="AT3305">
        <v>10</v>
      </c>
      <c r="AV3305">
        <v>0</v>
      </c>
      <c r="AW3305">
        <v>1</v>
      </c>
      <c r="AX3305">
        <v>1</v>
      </c>
      <c r="AZ3305">
        <v>26.2</v>
      </c>
      <c r="BA3305">
        <v>94</v>
      </c>
      <c r="BB3305">
        <v>46.7</v>
      </c>
      <c r="BD3305">
        <v>71.346487510358699</v>
      </c>
    </row>
    <row r="3306" spans="1:58">
      <c r="A3306" t="s">
        <v>12</v>
      </c>
      <c r="B3306" t="s">
        <v>46</v>
      </c>
      <c r="C3306">
        <v>2007</v>
      </c>
      <c r="D3306">
        <f t="shared" si="256"/>
        <v>245</v>
      </c>
      <c r="E3306">
        <v>1</v>
      </c>
      <c r="F3306">
        <v>22553.914496000001</v>
      </c>
      <c r="G3306">
        <v>226941.02862299999</v>
      </c>
      <c r="H3306">
        <v>126186.49671799999</v>
      </c>
      <c r="I3306">
        <v>44567.116286999997</v>
      </c>
      <c r="J3306">
        <v>52617.867657000003</v>
      </c>
      <c r="K3306">
        <v>160624.696238</v>
      </c>
      <c r="L3306">
        <v>160242.00722299999</v>
      </c>
      <c r="M3306">
        <v>7.2152671631911396</v>
      </c>
      <c r="N3306">
        <v>3929215.4587164898</v>
      </c>
      <c r="O3306">
        <f>VLOOKUP(C3306,[1]pop_15p_a!$A$8:$AL$68,15,FALSE)</f>
        <v>7932159.3685136903</v>
      </c>
      <c r="Q3306">
        <f t="shared" si="255"/>
        <v>382.68901500001084</v>
      </c>
      <c r="R3306">
        <f t="shared" si="254"/>
        <v>10062.278</v>
      </c>
      <c r="S3306">
        <v>10062.156999999999</v>
      </c>
      <c r="T3306">
        <v>10062.278</v>
      </c>
      <c r="U3306">
        <f t="shared" si="257"/>
        <v>64.599999999999994</v>
      </c>
      <c r="V3306">
        <v>64.599999999999994</v>
      </c>
      <c r="W3306">
        <v>65.3</v>
      </c>
      <c r="Y3306">
        <v>61.341000000000001</v>
      </c>
      <c r="Z3306">
        <f t="shared" si="252"/>
        <v>7.1333330000000004</v>
      </c>
      <c r="AA3306">
        <v>7.2</v>
      </c>
      <c r="AB3306">
        <v>7.1333330000000004</v>
      </c>
      <c r="AE3306">
        <f t="shared" si="258"/>
        <v>8</v>
      </c>
      <c r="AF3306">
        <v>8</v>
      </c>
      <c r="AG3306">
        <v>8</v>
      </c>
      <c r="AK3306">
        <v>8</v>
      </c>
      <c r="AO3306">
        <v>0.77220889999999998</v>
      </c>
      <c r="AP3306">
        <v>0.42357649717615398</v>
      </c>
      <c r="AQ3306">
        <v>8.1267234242500006</v>
      </c>
      <c r="AR3306">
        <v>7.8411272946999997</v>
      </c>
      <c r="AT3306">
        <v>10</v>
      </c>
      <c r="AV3306">
        <v>0</v>
      </c>
      <c r="AW3306">
        <v>1</v>
      </c>
      <c r="AX3306">
        <v>1</v>
      </c>
      <c r="AZ3306">
        <v>26.3</v>
      </c>
      <c r="BA3306">
        <v>93.6</v>
      </c>
      <c r="BB3306">
        <v>46</v>
      </c>
      <c r="BC3306">
        <v>124.949584627246</v>
      </c>
      <c r="BD3306">
        <v>72.737418965218694</v>
      </c>
      <c r="BE3306">
        <v>130.09777769999999</v>
      </c>
      <c r="BF3306">
        <v>124.03690760000001</v>
      </c>
    </row>
    <row r="3307" spans="1:58">
      <c r="A3307" t="s">
        <v>12</v>
      </c>
      <c r="B3307" t="s">
        <v>46</v>
      </c>
      <c r="C3307">
        <v>2007</v>
      </c>
      <c r="D3307">
        <f t="shared" si="256"/>
        <v>246</v>
      </c>
      <c r="E3307">
        <v>2</v>
      </c>
      <c r="F3307">
        <v>22536.125266999999</v>
      </c>
      <c r="G3307">
        <v>226614.75703000001</v>
      </c>
      <c r="H3307">
        <v>126153.728055</v>
      </c>
      <c r="I3307">
        <v>44283.182374999997</v>
      </c>
      <c r="J3307">
        <v>52144.588650999998</v>
      </c>
      <c r="K3307">
        <v>163659.51801100001</v>
      </c>
      <c r="L3307">
        <v>162001.185329</v>
      </c>
      <c r="M3307">
        <v>7.2047148237678602</v>
      </c>
      <c r="N3307">
        <v>3914895.8932344699</v>
      </c>
      <c r="O3307">
        <f>VLOOKUP(C3307,[1]pop_15p_a!$A$8:$AL$68,15,FALSE)</f>
        <v>7932159.3685136903</v>
      </c>
      <c r="Q3307">
        <f t="shared" si="255"/>
        <v>1658.3326820000075</v>
      </c>
      <c r="R3307">
        <f t="shared" si="254"/>
        <v>10057.134</v>
      </c>
      <c r="S3307">
        <v>10055.621999999999</v>
      </c>
      <c r="T3307">
        <v>10057.134</v>
      </c>
      <c r="U3307">
        <f t="shared" si="257"/>
        <v>65.099999999999994</v>
      </c>
      <c r="V3307">
        <v>65.099999999999994</v>
      </c>
      <c r="W3307">
        <v>65.3</v>
      </c>
      <c r="Y3307">
        <v>61.341000000000001</v>
      </c>
      <c r="Z3307">
        <f t="shared" si="252"/>
        <v>7.1333330000000004</v>
      </c>
      <c r="AA3307">
        <v>7.2</v>
      </c>
      <c r="AB3307">
        <v>7.1333330000000004</v>
      </c>
      <c r="AE3307">
        <f t="shared" si="258"/>
        <v>7.916666666666667</v>
      </c>
      <c r="AF3307">
        <v>7.916666666666667</v>
      </c>
      <c r="AG3307">
        <v>7.75</v>
      </c>
      <c r="AK3307">
        <v>7.75</v>
      </c>
      <c r="AO3307">
        <v>0.78257549999999998</v>
      </c>
      <c r="AP3307">
        <v>0.42357649717615398</v>
      </c>
      <c r="AQ3307">
        <v>8.1267234242500006</v>
      </c>
      <c r="AR3307">
        <v>7.8411272946999997</v>
      </c>
      <c r="AT3307">
        <v>10</v>
      </c>
      <c r="AV3307">
        <v>0</v>
      </c>
      <c r="AW3307">
        <v>1</v>
      </c>
      <c r="AX3307">
        <v>1</v>
      </c>
      <c r="AZ3307">
        <v>27.2</v>
      </c>
      <c r="BA3307">
        <v>98</v>
      </c>
      <c r="BB3307">
        <v>47.1</v>
      </c>
      <c r="BC3307">
        <v>126.18081640818301</v>
      </c>
      <c r="BD3307">
        <v>74.570322101522294</v>
      </c>
      <c r="BE3307">
        <v>130.73077799999999</v>
      </c>
      <c r="BF3307">
        <v>127.8333159</v>
      </c>
    </row>
    <row r="3308" spans="1:58">
      <c r="A3308" t="s">
        <v>12</v>
      </c>
      <c r="B3308" t="s">
        <v>46</v>
      </c>
      <c r="C3308">
        <v>2007</v>
      </c>
      <c r="D3308">
        <f t="shared" si="256"/>
        <v>247</v>
      </c>
      <c r="E3308">
        <v>3</v>
      </c>
      <c r="F3308">
        <v>22670.202020000001</v>
      </c>
      <c r="G3308">
        <v>227878.28629799999</v>
      </c>
      <c r="H3308">
        <v>126591.61479199999</v>
      </c>
      <c r="I3308">
        <v>44706.926362999999</v>
      </c>
      <c r="J3308">
        <v>51960.722472000001</v>
      </c>
      <c r="K3308">
        <v>169212.478237</v>
      </c>
      <c r="L3308">
        <v>168058.149309</v>
      </c>
      <c r="M3308">
        <v>7.3711974006045704</v>
      </c>
      <c r="N3308">
        <v>3895137.5996079999</v>
      </c>
      <c r="O3308">
        <f>VLOOKUP(C3308,[1]pop_15p_a!$A$8:$AL$68,15,FALSE)</f>
        <v>7932159.3685136903</v>
      </c>
      <c r="Q3308">
        <f t="shared" si="255"/>
        <v>1154.3289280000026</v>
      </c>
      <c r="R3308">
        <f t="shared" si="254"/>
        <v>10051.716</v>
      </c>
      <c r="S3308">
        <v>10051.886</v>
      </c>
      <c r="T3308">
        <v>10051.716</v>
      </c>
      <c r="U3308">
        <f t="shared" si="257"/>
        <v>64.7</v>
      </c>
      <c r="V3308">
        <v>64.7</v>
      </c>
      <c r="W3308">
        <v>65.3</v>
      </c>
      <c r="Y3308">
        <v>61.341000000000001</v>
      </c>
      <c r="Z3308">
        <f t="shared" si="252"/>
        <v>7.3666669999999996</v>
      </c>
      <c r="AA3308">
        <v>7.4</v>
      </c>
      <c r="AB3308">
        <v>7.3666669999999996</v>
      </c>
      <c r="AE3308">
        <f t="shared" si="258"/>
        <v>7.666666666666667</v>
      </c>
      <c r="AF3308">
        <v>7.666666666666667</v>
      </c>
      <c r="AG3308">
        <v>7.5</v>
      </c>
      <c r="AK3308">
        <v>7.5</v>
      </c>
      <c r="AO3308">
        <v>0.78744230000000004</v>
      </c>
      <c r="AP3308">
        <v>0.42357649717615398</v>
      </c>
      <c r="AQ3308">
        <v>8.1267234242500006</v>
      </c>
      <c r="AR3308">
        <v>7.8411272946999997</v>
      </c>
      <c r="AT3308">
        <v>10</v>
      </c>
      <c r="AV3308">
        <v>0</v>
      </c>
      <c r="AW3308">
        <v>1</v>
      </c>
      <c r="AX3308">
        <v>1</v>
      </c>
      <c r="AZ3308">
        <v>28.8</v>
      </c>
      <c r="BA3308">
        <v>101.9</v>
      </c>
      <c r="BB3308">
        <v>49.5</v>
      </c>
      <c r="BC3308">
        <v>128.62737516536799</v>
      </c>
      <c r="BD3308">
        <v>76.005870370217394</v>
      </c>
      <c r="BE3308">
        <v>132.4646793</v>
      </c>
      <c r="BF3308">
        <v>130.1532335</v>
      </c>
    </row>
    <row r="3309" spans="1:58">
      <c r="A3309" t="s">
        <v>12</v>
      </c>
      <c r="B3309" t="s">
        <v>46</v>
      </c>
      <c r="C3309">
        <v>2007</v>
      </c>
      <c r="D3309">
        <f t="shared" si="256"/>
        <v>248</v>
      </c>
      <c r="E3309">
        <v>4</v>
      </c>
      <c r="F3309">
        <v>22763.949992000002</v>
      </c>
      <c r="G3309">
        <v>228733.125604</v>
      </c>
      <c r="H3309">
        <v>127323.501502</v>
      </c>
      <c r="I3309">
        <v>46060.230380000001</v>
      </c>
      <c r="J3309">
        <v>52923.720197000002</v>
      </c>
      <c r="K3309">
        <v>172922.52082500001</v>
      </c>
      <c r="L3309">
        <v>172197.31513199999</v>
      </c>
      <c r="M3309">
        <v>7.8816632324890801</v>
      </c>
      <c r="N3309">
        <v>3864944.0711627798</v>
      </c>
      <c r="O3309">
        <f>VLOOKUP(C3309,[1]pop_15p_a!$A$8:$AL$68,15,FALSE)</f>
        <v>7932159.3685136903</v>
      </c>
      <c r="Q3309">
        <f t="shared" si="255"/>
        <v>725.20569300002535</v>
      </c>
      <c r="R3309">
        <f t="shared" si="254"/>
        <v>10046.579</v>
      </c>
      <c r="S3309">
        <v>10048.041999999999</v>
      </c>
      <c r="T3309">
        <v>10046.579</v>
      </c>
      <c r="U3309">
        <f t="shared" si="257"/>
        <v>65.099999999999994</v>
      </c>
      <c r="V3309">
        <v>65.099999999999994</v>
      </c>
      <c r="W3309">
        <v>65.3</v>
      </c>
      <c r="Y3309">
        <v>61.341000000000001</v>
      </c>
      <c r="Z3309">
        <f t="shared" si="252"/>
        <v>7.8333329999999997</v>
      </c>
      <c r="AA3309">
        <v>7.8</v>
      </c>
      <c r="AB3309">
        <v>7.8333329999999997</v>
      </c>
      <c r="AE3309">
        <f t="shared" si="258"/>
        <v>7.5</v>
      </c>
      <c r="AF3309">
        <v>7.5</v>
      </c>
      <c r="AG3309">
        <v>7.5</v>
      </c>
      <c r="AK3309">
        <v>7.5</v>
      </c>
      <c r="AO3309">
        <v>0.79378950000000004</v>
      </c>
      <c r="AP3309">
        <v>0.42357649717615398</v>
      </c>
      <c r="AQ3309">
        <v>8.1267234242500006</v>
      </c>
      <c r="AR3309">
        <v>7.8411272946999997</v>
      </c>
      <c r="AT3309">
        <v>10</v>
      </c>
      <c r="AV3309">
        <v>0</v>
      </c>
      <c r="AW3309">
        <v>1</v>
      </c>
      <c r="AX3309">
        <v>1</v>
      </c>
      <c r="AZ3309">
        <v>30</v>
      </c>
      <c r="BA3309">
        <v>108.4</v>
      </c>
      <c r="BB3309">
        <v>51.7</v>
      </c>
      <c r="BC3309">
        <v>129.751303493482</v>
      </c>
      <c r="BD3309">
        <v>77.807568450923299</v>
      </c>
      <c r="BE3309">
        <v>132.39177670000001</v>
      </c>
      <c r="BF3309">
        <v>134.6705188</v>
      </c>
    </row>
    <row r="3310" spans="1:58">
      <c r="A3310" t="s">
        <v>12</v>
      </c>
      <c r="B3310" t="s">
        <v>46</v>
      </c>
      <c r="C3310">
        <v>2008</v>
      </c>
      <c r="D3310">
        <f t="shared" si="256"/>
        <v>249</v>
      </c>
      <c r="E3310">
        <v>1</v>
      </c>
      <c r="F3310">
        <v>22969.704035999999</v>
      </c>
      <c r="G3310">
        <v>230660.022234</v>
      </c>
      <c r="H3310">
        <v>127095.59764000001</v>
      </c>
      <c r="I3310">
        <v>46532.716171</v>
      </c>
      <c r="J3310">
        <v>53489.578799000003</v>
      </c>
      <c r="K3310">
        <v>186129.10559200001</v>
      </c>
      <c r="L3310">
        <v>182977.57065499999</v>
      </c>
      <c r="M3310">
        <v>7.5635303013635298</v>
      </c>
      <c r="N3310">
        <v>3857982.4767650901</v>
      </c>
      <c r="O3310">
        <f>VLOOKUP(C3310,[1]pop_15p_a!$A$8:$AL$68,15,FALSE)</f>
        <v>7931949.34664171</v>
      </c>
      <c r="Q3310">
        <f t="shared" si="255"/>
        <v>3151.5349370000185</v>
      </c>
      <c r="R3310">
        <f t="shared" si="254"/>
        <v>10042.147000000001</v>
      </c>
      <c r="S3310">
        <v>10041.924000000001</v>
      </c>
      <c r="T3310">
        <v>10042.147000000001</v>
      </c>
      <c r="U3310">
        <f t="shared" si="257"/>
        <v>65.8</v>
      </c>
      <c r="V3310">
        <v>65.8</v>
      </c>
      <c r="W3310">
        <v>71.2</v>
      </c>
      <c r="Y3310">
        <v>68.204999999999998</v>
      </c>
      <c r="Z3310">
        <f t="shared" si="252"/>
        <v>7.6333330000000004</v>
      </c>
      <c r="AA3310">
        <v>7.6</v>
      </c>
      <c r="AB3310">
        <v>7.6333330000000004</v>
      </c>
      <c r="AE3310">
        <f t="shared" si="258"/>
        <v>7.5</v>
      </c>
      <c r="AF3310">
        <v>7.5</v>
      </c>
      <c r="AG3310">
        <v>8</v>
      </c>
      <c r="AK3310">
        <v>8</v>
      </c>
      <c r="AO3310">
        <v>0.80335750000000006</v>
      </c>
      <c r="AP3310">
        <v>0.188820953635571</v>
      </c>
      <c r="AQ3310">
        <v>8.6005364605000008</v>
      </c>
      <c r="AR3310">
        <v>8.0254774167999994</v>
      </c>
      <c r="AT3310">
        <v>10</v>
      </c>
      <c r="AV3310">
        <v>0</v>
      </c>
      <c r="AW3310">
        <v>1</v>
      </c>
      <c r="AZ3310">
        <v>31.9</v>
      </c>
      <c r="BA3310">
        <v>110.4</v>
      </c>
      <c r="BB3310">
        <v>53.9</v>
      </c>
      <c r="BC3310">
        <v>123.77663375656201</v>
      </c>
      <c r="BD3310">
        <v>80.215033635903296</v>
      </c>
      <c r="BE3310">
        <v>124.82195350000001</v>
      </c>
      <c r="BF3310">
        <v>129.4790146</v>
      </c>
    </row>
    <row r="3311" spans="1:58">
      <c r="A3311" t="s">
        <v>12</v>
      </c>
      <c r="B3311" t="s">
        <v>46</v>
      </c>
      <c r="C3311">
        <v>2008</v>
      </c>
      <c r="D3311">
        <f t="shared" si="256"/>
        <v>250</v>
      </c>
      <c r="E3311">
        <v>2</v>
      </c>
      <c r="F3311">
        <v>23099.998883</v>
      </c>
      <c r="G3311">
        <v>231853.34898899999</v>
      </c>
      <c r="H3311">
        <v>126422.18363699999</v>
      </c>
      <c r="I3311">
        <v>46186.177430999996</v>
      </c>
      <c r="J3311">
        <v>52960.626428000003</v>
      </c>
      <c r="K3311">
        <v>181492.07934200001</v>
      </c>
      <c r="L3311">
        <v>181831.57685799999</v>
      </c>
      <c r="M3311">
        <v>7.7409757014027401</v>
      </c>
      <c r="N3311">
        <v>3842011.20358977</v>
      </c>
      <c r="O3311">
        <f>VLOOKUP(C3311,[1]pop_15p_a!$A$8:$AL$68,15,FALSE)</f>
        <v>7931949.34664171</v>
      </c>
      <c r="Q3311">
        <f t="shared" si="255"/>
        <v>-339.49751599997398</v>
      </c>
      <c r="R3311">
        <f t="shared" si="254"/>
        <v>10038.522999999999</v>
      </c>
      <c r="S3311">
        <v>10036.941999999999</v>
      </c>
      <c r="T3311">
        <v>10038.522999999999</v>
      </c>
      <c r="U3311">
        <f t="shared" si="257"/>
        <v>63.7</v>
      </c>
      <c r="V3311">
        <v>63.7</v>
      </c>
      <c r="W3311">
        <v>71.2</v>
      </c>
      <c r="Y3311">
        <v>68.204999999999998</v>
      </c>
      <c r="Z3311">
        <f t="shared" ref="Z3311:Z3337" si="259">AB3311</f>
        <v>7.6333330000000004</v>
      </c>
      <c r="AA3311">
        <v>7.6</v>
      </c>
      <c r="AB3311">
        <v>7.6333330000000004</v>
      </c>
      <c r="AE3311">
        <f t="shared" si="258"/>
        <v>8.4166666666666661</v>
      </c>
      <c r="AF3311">
        <v>8.4166666666666661</v>
      </c>
      <c r="AG3311">
        <v>8.5</v>
      </c>
      <c r="AK3311">
        <v>8.5</v>
      </c>
      <c r="AO3311">
        <v>0.81104910000000008</v>
      </c>
      <c r="AP3311">
        <v>0.188820953635571</v>
      </c>
      <c r="AQ3311">
        <v>8.6005364605000008</v>
      </c>
      <c r="AR3311">
        <v>8.0254774167999994</v>
      </c>
      <c r="AT3311">
        <v>10</v>
      </c>
      <c r="AV3311">
        <v>0</v>
      </c>
      <c r="AW3311">
        <v>1</v>
      </c>
      <c r="AZ3311">
        <v>30.6</v>
      </c>
      <c r="BA3311">
        <v>105.3</v>
      </c>
      <c r="BB3311">
        <v>51.3</v>
      </c>
      <c r="BC3311">
        <v>124.19561875381</v>
      </c>
      <c r="BD3311">
        <v>81.512813073654399</v>
      </c>
      <c r="BE3311">
        <v>125.14365290000001</v>
      </c>
      <c r="BF3311">
        <v>128.80679960000001</v>
      </c>
    </row>
    <row r="3312" spans="1:58">
      <c r="A3312" t="s">
        <v>12</v>
      </c>
      <c r="B3312" t="s">
        <v>46</v>
      </c>
      <c r="C3312">
        <v>2008</v>
      </c>
      <c r="D3312">
        <f t="shared" si="256"/>
        <v>251</v>
      </c>
      <c r="E3312">
        <v>3</v>
      </c>
      <c r="F3312">
        <v>23065.892478000002</v>
      </c>
      <c r="G3312">
        <v>231485.79089500001</v>
      </c>
      <c r="H3312">
        <v>124742.00133100001</v>
      </c>
      <c r="I3312">
        <v>47219.968231999999</v>
      </c>
      <c r="J3312">
        <v>53086.491822999997</v>
      </c>
      <c r="K3312">
        <v>176667.71841500001</v>
      </c>
      <c r="L3312">
        <v>175559.79915100001</v>
      </c>
      <c r="M3312">
        <v>7.83121856753493</v>
      </c>
      <c r="N3312">
        <v>3860059.5144414701</v>
      </c>
      <c r="O3312">
        <f>VLOOKUP(C3312,[1]pop_15p_a!$A$8:$AL$68,15,FALSE)</f>
        <v>7931949.34664171</v>
      </c>
      <c r="Q3312">
        <f t="shared" si="255"/>
        <v>1107.9192639999965</v>
      </c>
      <c r="R3312">
        <f t="shared" si="254"/>
        <v>10035.591</v>
      </c>
      <c r="S3312">
        <v>10035.848</v>
      </c>
      <c r="T3312">
        <v>10035.591</v>
      </c>
      <c r="U3312">
        <f t="shared" si="257"/>
        <v>63.9</v>
      </c>
      <c r="V3312">
        <v>63.9</v>
      </c>
      <c r="W3312">
        <v>71.2</v>
      </c>
      <c r="Y3312">
        <v>68.204999999999998</v>
      </c>
      <c r="Z3312">
        <f t="shared" si="259"/>
        <v>7.766667</v>
      </c>
      <c r="AA3312">
        <v>7.8</v>
      </c>
      <c r="AB3312">
        <v>7.766667</v>
      </c>
      <c r="AE3312">
        <f t="shared" si="258"/>
        <v>8.5</v>
      </c>
      <c r="AF3312">
        <v>8.5</v>
      </c>
      <c r="AG3312">
        <v>8.5</v>
      </c>
      <c r="AK3312">
        <v>8.5</v>
      </c>
      <c r="AO3312">
        <v>0.81360470000000007</v>
      </c>
      <c r="AP3312">
        <v>0.188820953635571</v>
      </c>
      <c r="AQ3312">
        <v>8.6005364605000008</v>
      </c>
      <c r="AR3312">
        <v>8.0254774167999994</v>
      </c>
      <c r="AT3312">
        <v>10</v>
      </c>
      <c r="AV3312">
        <v>0</v>
      </c>
      <c r="AW3312">
        <v>1</v>
      </c>
      <c r="AZ3312">
        <v>32.700000000000003</v>
      </c>
      <c r="BA3312">
        <v>111.2</v>
      </c>
      <c r="BB3312">
        <v>54.4</v>
      </c>
      <c r="BC3312">
        <v>121.256500809299</v>
      </c>
      <c r="BD3312">
        <v>82.625726204193299</v>
      </c>
      <c r="BE3312">
        <v>123.2688009</v>
      </c>
      <c r="BF3312">
        <v>128.12254010000001</v>
      </c>
    </row>
    <row r="3313" spans="1:58">
      <c r="A3313" t="s">
        <v>12</v>
      </c>
      <c r="B3313" t="s">
        <v>46</v>
      </c>
      <c r="C3313">
        <v>2008</v>
      </c>
      <c r="D3313">
        <f t="shared" si="256"/>
        <v>252</v>
      </c>
      <c r="E3313">
        <v>4</v>
      </c>
      <c r="F3313">
        <v>22321.964309999999</v>
      </c>
      <c r="G3313">
        <v>223970.06289500001</v>
      </c>
      <c r="H3313">
        <v>121552.863964</v>
      </c>
      <c r="I3313">
        <v>45163.558164000002</v>
      </c>
      <c r="J3313">
        <v>52593.559048000003</v>
      </c>
      <c r="K3313">
        <v>166724.70092100001</v>
      </c>
      <c r="L3313">
        <v>161917.65047399999</v>
      </c>
      <c r="M3313">
        <v>8.2128675562223208</v>
      </c>
      <c r="N3313">
        <v>3829374.5552295302</v>
      </c>
      <c r="O3313">
        <f>VLOOKUP(C3313,[1]pop_15p_a!$A$8:$AL$68,15,FALSE)</f>
        <v>7931949.34664171</v>
      </c>
      <c r="Q3313">
        <f t="shared" si="255"/>
        <v>4807.050447000016</v>
      </c>
      <c r="R3313">
        <f t="shared" si="254"/>
        <v>10032.07</v>
      </c>
      <c r="S3313">
        <v>10033.618</v>
      </c>
      <c r="T3313">
        <v>10032.07</v>
      </c>
      <c r="U3313">
        <f t="shared" si="257"/>
        <v>71</v>
      </c>
      <c r="V3313">
        <v>71</v>
      </c>
      <c r="W3313">
        <v>71.2</v>
      </c>
      <c r="Y3313">
        <v>68.204999999999998</v>
      </c>
      <c r="Z3313">
        <f t="shared" si="259"/>
        <v>8.1999999999999993</v>
      </c>
      <c r="AA3313">
        <v>8.1999999999999993</v>
      </c>
      <c r="AB3313">
        <v>8.1999999999999993</v>
      </c>
      <c r="AE3313">
        <f t="shared" si="258"/>
        <v>10.833333333333334</v>
      </c>
      <c r="AF3313">
        <v>10.833333333333334</v>
      </c>
      <c r="AG3313">
        <v>10</v>
      </c>
      <c r="AK3313">
        <v>10</v>
      </c>
      <c r="AO3313">
        <v>0.81776880000000007</v>
      </c>
      <c r="AP3313">
        <v>0.188820953635571</v>
      </c>
      <c r="AQ3313">
        <v>8.6005364605000008</v>
      </c>
      <c r="AR3313">
        <v>8.0254774167999994</v>
      </c>
      <c r="AT3313">
        <v>10</v>
      </c>
      <c r="AV3313">
        <v>1</v>
      </c>
      <c r="AW3313">
        <v>1</v>
      </c>
      <c r="AZ3313">
        <v>36.299999999999997</v>
      </c>
      <c r="BA3313">
        <v>118.4</v>
      </c>
      <c r="BB3313">
        <v>58.2</v>
      </c>
      <c r="BC3313">
        <v>124.430236985782</v>
      </c>
      <c r="BD3313">
        <v>83.818234269067801</v>
      </c>
      <c r="BE3313">
        <v>120.75658970000001</v>
      </c>
      <c r="BF3313">
        <v>125.9991071</v>
      </c>
    </row>
    <row r="3314" spans="1:58">
      <c r="A3314" t="s">
        <v>12</v>
      </c>
      <c r="B3314" t="s">
        <v>46</v>
      </c>
      <c r="C3314">
        <v>2009</v>
      </c>
      <c r="D3314">
        <f t="shared" si="256"/>
        <v>253</v>
      </c>
      <c r="E3314">
        <v>1</v>
      </c>
      <c r="F3314">
        <v>21391.868512000001</v>
      </c>
      <c r="G3314">
        <v>214498.0197</v>
      </c>
      <c r="H3314">
        <v>119008.123768</v>
      </c>
      <c r="I3314">
        <v>46206.492660999997</v>
      </c>
      <c r="J3314">
        <v>49340.269229999998</v>
      </c>
      <c r="K3314">
        <v>152903.61761399999</v>
      </c>
      <c r="L3314">
        <v>144375.365192</v>
      </c>
      <c r="M3314">
        <v>9.2250102636492706</v>
      </c>
      <c r="N3314">
        <v>3780669.39435462</v>
      </c>
      <c r="O3314">
        <f>VLOOKUP(C3314,[1]pop_15p_a!$A$8:$AL$68,15,FALSE)</f>
        <v>7929387.5537478998</v>
      </c>
      <c r="Q3314">
        <f t="shared" si="255"/>
        <v>8528.2524219999905</v>
      </c>
      <c r="R3314">
        <f t="shared" si="254"/>
        <v>10027.367</v>
      </c>
      <c r="S3314">
        <v>10027.082</v>
      </c>
      <c r="T3314">
        <v>10027.367</v>
      </c>
      <c r="U3314">
        <f t="shared" si="257"/>
        <v>81.2</v>
      </c>
      <c r="V3314">
        <v>81.2</v>
      </c>
      <c r="W3314">
        <v>77.5</v>
      </c>
      <c r="Y3314">
        <v>72.677000000000007</v>
      </c>
      <c r="Z3314">
        <f t="shared" si="259"/>
        <v>9.2666660000000007</v>
      </c>
      <c r="AA3314">
        <v>9.3000000000000007</v>
      </c>
      <c r="AB3314">
        <v>9.2666660000000007</v>
      </c>
      <c r="AE3314">
        <f t="shared" si="258"/>
        <v>9.5</v>
      </c>
      <c r="AF3314">
        <v>9.5</v>
      </c>
      <c r="AG3314">
        <v>9.5</v>
      </c>
      <c r="AK3314">
        <v>9.5</v>
      </c>
      <c r="AO3314">
        <v>0.82318939999999996</v>
      </c>
      <c r="AP3314">
        <v>-1.32602777391246</v>
      </c>
      <c r="AQ3314">
        <v>9.2760291800000001</v>
      </c>
      <c r="AR3314">
        <v>8.7244741735000009</v>
      </c>
      <c r="AT3314">
        <v>10</v>
      </c>
      <c r="AV3314">
        <v>1</v>
      </c>
      <c r="AW3314">
        <v>1</v>
      </c>
      <c r="AZ3314">
        <v>40.4</v>
      </c>
      <c r="BA3314">
        <v>136.5</v>
      </c>
      <c r="BB3314">
        <v>64.599999999999994</v>
      </c>
      <c r="BC3314">
        <v>118.977641696031</v>
      </c>
      <c r="BD3314">
        <v>85.351557971086706</v>
      </c>
      <c r="BE3314">
        <v>116.3278177</v>
      </c>
      <c r="BF3314">
        <v>125.35263999999999</v>
      </c>
    </row>
    <row r="3315" spans="1:58">
      <c r="A3315" t="s">
        <v>12</v>
      </c>
      <c r="B3315" t="s">
        <v>46</v>
      </c>
      <c r="C3315">
        <v>2009</v>
      </c>
      <c r="D3315">
        <f t="shared" si="256"/>
        <v>254</v>
      </c>
      <c r="E3315">
        <v>2</v>
      </c>
      <c r="F3315">
        <v>21371.069349000001</v>
      </c>
      <c r="G3315">
        <v>214175.34328</v>
      </c>
      <c r="H3315">
        <v>117374.83936699999</v>
      </c>
      <c r="I3315">
        <v>46595.431608999999</v>
      </c>
      <c r="J3315">
        <v>49015.760387000002</v>
      </c>
      <c r="K3315">
        <v>154355.342367</v>
      </c>
      <c r="L3315">
        <v>143020.912086</v>
      </c>
      <c r="M3315">
        <v>9.7653958030237398</v>
      </c>
      <c r="N3315">
        <v>3763067.5829921798</v>
      </c>
      <c r="O3315">
        <f>VLOOKUP(C3315,[1]pop_15p_a!$A$8:$AL$68,15,FALSE)</f>
        <v>7929387.5537478998</v>
      </c>
      <c r="Q3315">
        <f t="shared" si="255"/>
        <v>11334.430281000008</v>
      </c>
      <c r="R3315">
        <f t="shared" si="254"/>
        <v>10023.362999999999</v>
      </c>
      <c r="S3315">
        <v>10021.742</v>
      </c>
      <c r="T3315">
        <v>10023.362999999999</v>
      </c>
      <c r="U3315">
        <f t="shared" si="257"/>
        <v>75.099999999999994</v>
      </c>
      <c r="V3315">
        <v>75.099999999999994</v>
      </c>
      <c r="W3315">
        <v>77.5</v>
      </c>
      <c r="Y3315">
        <v>72.677000000000007</v>
      </c>
      <c r="Z3315">
        <f t="shared" si="259"/>
        <v>9.8000000000000007</v>
      </c>
      <c r="AA3315">
        <v>9.8000000000000007</v>
      </c>
      <c r="AB3315">
        <v>9.8000000000000007</v>
      </c>
      <c r="AE3315">
        <f t="shared" si="258"/>
        <v>9.5</v>
      </c>
      <c r="AF3315">
        <v>9.5</v>
      </c>
      <c r="AG3315">
        <v>9.5</v>
      </c>
      <c r="AK3315">
        <v>9.5</v>
      </c>
      <c r="AO3315">
        <v>0.83837239999999991</v>
      </c>
      <c r="AP3315">
        <v>-1.32602777391246</v>
      </c>
      <c r="AQ3315">
        <v>9.2760291800000001</v>
      </c>
      <c r="AR3315">
        <v>8.7244741735000009</v>
      </c>
      <c r="AT3315">
        <v>8</v>
      </c>
      <c r="AV3315">
        <v>1</v>
      </c>
      <c r="AW3315">
        <v>1</v>
      </c>
      <c r="AZ3315">
        <v>37.200000000000003</v>
      </c>
      <c r="BA3315">
        <v>127.2</v>
      </c>
      <c r="BB3315">
        <v>59.7</v>
      </c>
      <c r="BC3315">
        <v>113.686407514349</v>
      </c>
      <c r="BD3315">
        <v>86.465575989089601</v>
      </c>
      <c r="BE3315">
        <v>111.840217</v>
      </c>
      <c r="BF3315">
        <v>122.50478889999999</v>
      </c>
    </row>
    <row r="3316" spans="1:58">
      <c r="A3316" t="s">
        <v>12</v>
      </c>
      <c r="B3316" t="s">
        <v>46</v>
      </c>
      <c r="C3316">
        <v>2009</v>
      </c>
      <c r="D3316">
        <f t="shared" si="256"/>
        <v>255</v>
      </c>
      <c r="E3316">
        <v>3</v>
      </c>
      <c r="F3316">
        <v>21368.281691</v>
      </c>
      <c r="G3316">
        <v>214119.32816800001</v>
      </c>
      <c r="H3316">
        <v>115035.21264699999</v>
      </c>
      <c r="I3316">
        <v>46011.267356999997</v>
      </c>
      <c r="J3316">
        <v>47291.659383999999</v>
      </c>
      <c r="K3316">
        <v>160586.03933599999</v>
      </c>
      <c r="L3316">
        <v>152291.804061</v>
      </c>
      <c r="M3316">
        <v>10.546686464492399</v>
      </c>
      <c r="N3316">
        <v>3718335.02797184</v>
      </c>
      <c r="O3316">
        <f>VLOOKUP(C3316,[1]pop_15p_a!$A$8:$AL$68,15,FALSE)</f>
        <v>7929387.5537478998</v>
      </c>
      <c r="Q3316">
        <f t="shared" si="255"/>
        <v>8294.2352749999845</v>
      </c>
      <c r="R3316">
        <f t="shared" si="254"/>
        <v>10020.118</v>
      </c>
      <c r="S3316">
        <v>10020.428</v>
      </c>
      <c r="T3316">
        <v>10020.118</v>
      </c>
      <c r="U3316">
        <f t="shared" si="257"/>
        <v>77.3</v>
      </c>
      <c r="V3316">
        <v>77.3</v>
      </c>
      <c r="W3316">
        <v>77.5</v>
      </c>
      <c r="Y3316">
        <v>72.677000000000007</v>
      </c>
      <c r="Z3316">
        <f t="shared" si="259"/>
        <v>10.43333</v>
      </c>
      <c r="AA3316">
        <v>10.4</v>
      </c>
      <c r="AB3316">
        <v>10.43333</v>
      </c>
      <c r="AE3316">
        <f t="shared" si="258"/>
        <v>8</v>
      </c>
      <c r="AF3316">
        <v>8</v>
      </c>
      <c r="AG3316">
        <v>7.5</v>
      </c>
      <c r="AK3316">
        <v>7.5</v>
      </c>
      <c r="AO3316">
        <v>0.86420150000000007</v>
      </c>
      <c r="AP3316">
        <v>-1.32602777391246</v>
      </c>
      <c r="AQ3316">
        <v>9.2760291800000001</v>
      </c>
      <c r="AR3316">
        <v>8.7244741735000009</v>
      </c>
      <c r="AT3316">
        <v>8</v>
      </c>
      <c r="AV3316">
        <v>1</v>
      </c>
      <c r="AW3316">
        <v>1</v>
      </c>
      <c r="AZ3316">
        <v>37.4</v>
      </c>
      <c r="BA3316">
        <v>126</v>
      </c>
      <c r="BB3316">
        <v>59.4</v>
      </c>
      <c r="BC3316">
        <v>109.579236834941</v>
      </c>
      <c r="BD3316">
        <v>88.550066483429006</v>
      </c>
      <c r="BE3316">
        <v>107.0020322</v>
      </c>
      <c r="BF3316">
        <v>121.55779010000001</v>
      </c>
    </row>
    <row r="3317" spans="1:58">
      <c r="A3317" t="s">
        <v>12</v>
      </c>
      <c r="B3317" t="s">
        <v>46</v>
      </c>
      <c r="C3317">
        <v>2009</v>
      </c>
      <c r="D3317">
        <f t="shared" si="256"/>
        <v>256</v>
      </c>
      <c r="E3317">
        <v>4</v>
      </c>
      <c r="F3317">
        <v>21365.493633999999</v>
      </c>
      <c r="G3317">
        <v>214027.593276</v>
      </c>
      <c r="H3317">
        <v>114809.104875</v>
      </c>
      <c r="I3317">
        <v>47646.514320000002</v>
      </c>
      <c r="J3317">
        <v>47132.766791000002</v>
      </c>
      <c r="K3317">
        <v>166920.94334599999</v>
      </c>
      <c r="L3317">
        <v>160492.440049</v>
      </c>
      <c r="M3317">
        <v>10.667848376418799</v>
      </c>
      <c r="N3317">
        <v>3729120.4263904602</v>
      </c>
      <c r="O3317">
        <f>VLOOKUP(C3317,[1]pop_15p_a!$A$8:$AL$68,15,FALSE)</f>
        <v>7929387.5537478998</v>
      </c>
      <c r="Q3317">
        <f t="shared" si="255"/>
        <v>6428.5032969999884</v>
      </c>
      <c r="R3317">
        <f t="shared" si="254"/>
        <v>10015.847</v>
      </c>
      <c r="S3317">
        <v>10017.441999999999</v>
      </c>
      <c r="T3317">
        <v>10015.847</v>
      </c>
      <c r="U3317">
        <f t="shared" si="257"/>
        <v>77.3</v>
      </c>
      <c r="V3317">
        <v>77.3</v>
      </c>
      <c r="W3317">
        <v>77.5</v>
      </c>
      <c r="Y3317">
        <v>72.677000000000007</v>
      </c>
      <c r="Z3317">
        <f t="shared" si="259"/>
        <v>10.7</v>
      </c>
      <c r="AA3317">
        <v>10.7</v>
      </c>
      <c r="AB3317">
        <v>10.7</v>
      </c>
      <c r="AE3317">
        <f t="shared" si="258"/>
        <v>6.583333333333333</v>
      </c>
      <c r="AF3317">
        <v>6.583333333333333</v>
      </c>
      <c r="AG3317">
        <v>6.25</v>
      </c>
      <c r="AO3317">
        <v>0.86784170000000005</v>
      </c>
      <c r="AP3317">
        <v>-1.32602777391246</v>
      </c>
      <c r="AQ3317">
        <v>9.2760291800000001</v>
      </c>
      <c r="AR3317">
        <v>8.7244741735000009</v>
      </c>
      <c r="AT3317">
        <v>8</v>
      </c>
      <c r="AV3317">
        <v>1</v>
      </c>
      <c r="AW3317">
        <v>1</v>
      </c>
      <c r="AZ3317">
        <v>37.5</v>
      </c>
      <c r="BA3317">
        <v>130</v>
      </c>
      <c r="BB3317">
        <v>59</v>
      </c>
      <c r="BC3317">
        <v>107.17468276051601</v>
      </c>
      <c r="BD3317">
        <v>89.756684544005793</v>
      </c>
      <c r="BE3317">
        <v>103.87148310000001</v>
      </c>
      <c r="BF3317">
        <v>118.2552367</v>
      </c>
    </row>
    <row r="3318" spans="1:58">
      <c r="A3318" t="s">
        <v>12</v>
      </c>
      <c r="B3318" t="s">
        <v>46</v>
      </c>
      <c r="C3318">
        <v>2010</v>
      </c>
      <c r="D3318">
        <f t="shared" si="256"/>
        <v>257</v>
      </c>
      <c r="E3318">
        <v>1</v>
      </c>
      <c r="F3318">
        <v>21335.425933999999</v>
      </c>
      <c r="G3318">
        <v>213588.47964800001</v>
      </c>
      <c r="H3318">
        <v>114043.17228100001</v>
      </c>
      <c r="I3318">
        <v>46111.589935999997</v>
      </c>
      <c r="J3318">
        <v>44389.736097000001</v>
      </c>
      <c r="K3318">
        <v>168044.645418</v>
      </c>
      <c r="L3318">
        <v>156238.58554</v>
      </c>
      <c r="M3318">
        <v>11.1463212057141</v>
      </c>
      <c r="N3318">
        <v>3728446.1871646801</v>
      </c>
      <c r="O3318">
        <f>VLOOKUP(C3318,[1]pop_15p_a!$A$8:$AL$68,15,FALSE)</f>
        <v>7920326.1750319796</v>
      </c>
      <c r="Q3318">
        <f t="shared" si="255"/>
        <v>11806.059878</v>
      </c>
      <c r="R3318">
        <f t="shared" si="254"/>
        <v>10011.314</v>
      </c>
      <c r="S3318">
        <v>10010.977999999999</v>
      </c>
      <c r="T3318">
        <v>10011.314</v>
      </c>
      <c r="U3318">
        <f t="shared" si="257"/>
        <v>79.400000000000006</v>
      </c>
      <c r="V3318">
        <v>79.400000000000006</v>
      </c>
      <c r="W3318">
        <v>80.2</v>
      </c>
      <c r="Z3318">
        <f t="shared" si="259"/>
        <v>11.2</v>
      </c>
      <c r="AA3318">
        <v>11.2</v>
      </c>
      <c r="AB3318">
        <v>11.2</v>
      </c>
      <c r="AE3318">
        <f t="shared" si="258"/>
        <v>5.75</v>
      </c>
      <c r="AF3318">
        <v>5.75</v>
      </c>
      <c r="AG3318">
        <v>5.5</v>
      </c>
      <c r="AO3318">
        <v>0.87333859999999996</v>
      </c>
      <c r="AP3318">
        <v>-2.0957357674720298</v>
      </c>
      <c r="AQ3318">
        <v>9.3867045524999995</v>
      </c>
      <c r="AR3318">
        <v>9.0805367310000005</v>
      </c>
      <c r="AT3318">
        <v>8</v>
      </c>
      <c r="AV3318">
        <v>0</v>
      </c>
      <c r="AW3318">
        <v>1</v>
      </c>
      <c r="AZ3318">
        <v>37.6</v>
      </c>
      <c r="BA3318">
        <v>129.4</v>
      </c>
      <c r="BB3318">
        <v>58.7</v>
      </c>
      <c r="BC3318">
        <v>107.81514762618799</v>
      </c>
      <c r="BD3318">
        <v>90.021758459349996</v>
      </c>
      <c r="BE3318">
        <v>104.78871580000001</v>
      </c>
      <c r="BF3318">
        <v>118.5306069</v>
      </c>
    </row>
    <row r="3319" spans="1:58">
      <c r="A3319" t="s">
        <v>12</v>
      </c>
      <c r="B3319" t="s">
        <v>46</v>
      </c>
      <c r="C3319">
        <v>2010</v>
      </c>
      <c r="D3319">
        <f t="shared" si="256"/>
        <v>258</v>
      </c>
      <c r="E3319">
        <v>2</v>
      </c>
      <c r="F3319">
        <v>21504.603136000002</v>
      </c>
      <c r="G3319">
        <v>215138.88823899999</v>
      </c>
      <c r="H3319">
        <v>112751.50419399999</v>
      </c>
      <c r="I3319">
        <v>46710.760173000002</v>
      </c>
      <c r="J3319">
        <v>44151.711224999999</v>
      </c>
      <c r="K3319">
        <v>174955.86705299999</v>
      </c>
      <c r="L3319">
        <v>161629.46896200001</v>
      </c>
      <c r="M3319">
        <v>11.351454571486499</v>
      </c>
      <c r="N3319">
        <v>3726166.4738338301</v>
      </c>
      <c r="O3319">
        <f>VLOOKUP(C3319,[1]pop_15p_a!$A$8:$AL$68,15,FALSE)</f>
        <v>7920326.1750319796</v>
      </c>
      <c r="Q3319">
        <f t="shared" si="255"/>
        <v>13326.398090999981</v>
      </c>
      <c r="R3319">
        <f t="shared" si="254"/>
        <v>10005.969999999999</v>
      </c>
      <c r="S3319">
        <v>10004.317999999999</v>
      </c>
      <c r="T3319">
        <v>10005.969999999999</v>
      </c>
      <c r="U3319">
        <f t="shared" si="257"/>
        <v>82.8</v>
      </c>
      <c r="V3319">
        <v>82.8</v>
      </c>
      <c r="W3319">
        <v>80.2</v>
      </c>
      <c r="Z3319">
        <f t="shared" si="259"/>
        <v>11.26667</v>
      </c>
      <c r="AA3319">
        <v>11.3</v>
      </c>
      <c r="AB3319">
        <v>11.26667</v>
      </c>
      <c r="AE3319">
        <f t="shared" si="258"/>
        <v>5.25</v>
      </c>
      <c r="AF3319">
        <v>5.25</v>
      </c>
      <c r="AG3319">
        <v>5.25</v>
      </c>
      <c r="AO3319">
        <v>0.88105770000000005</v>
      </c>
      <c r="AP3319">
        <v>-2.0957357674720298</v>
      </c>
      <c r="AQ3319">
        <v>9.3867045524999995</v>
      </c>
      <c r="AR3319">
        <v>9.0805367310000005</v>
      </c>
      <c r="AT3319">
        <v>8</v>
      </c>
      <c r="AV3319">
        <v>0</v>
      </c>
      <c r="AW3319">
        <v>1</v>
      </c>
      <c r="AZ3319">
        <v>40.700000000000003</v>
      </c>
      <c r="BA3319">
        <v>136.19999999999999</v>
      </c>
      <c r="BB3319">
        <v>62</v>
      </c>
      <c r="BC3319">
        <v>106.35727580312</v>
      </c>
      <c r="BD3319">
        <v>90.425855345262093</v>
      </c>
      <c r="BE3319">
        <v>104.1520056</v>
      </c>
      <c r="BF3319">
        <v>119.35915799999999</v>
      </c>
    </row>
    <row r="3320" spans="1:58">
      <c r="A3320" t="s">
        <v>12</v>
      </c>
      <c r="B3320" t="s">
        <v>46</v>
      </c>
      <c r="C3320">
        <v>2010</v>
      </c>
      <c r="D3320">
        <f t="shared" si="256"/>
        <v>259</v>
      </c>
      <c r="E3320">
        <v>3</v>
      </c>
      <c r="F3320">
        <v>21654.344289000001</v>
      </c>
      <c r="G3320">
        <v>216497.70891399999</v>
      </c>
      <c r="H3320">
        <v>113321.423501</v>
      </c>
      <c r="I3320">
        <v>46962.691145999997</v>
      </c>
      <c r="J3320">
        <v>43643.040656999998</v>
      </c>
      <c r="K3320">
        <v>178659.109834</v>
      </c>
      <c r="L3320">
        <v>169389.451718</v>
      </c>
      <c r="M3320">
        <v>11.1105708622528</v>
      </c>
      <c r="N3320">
        <v>3738265.7670628298</v>
      </c>
      <c r="O3320">
        <f>VLOOKUP(C3320,[1]pop_15p_a!$A$8:$AL$68,15,FALSE)</f>
        <v>7920326.1750319796</v>
      </c>
      <c r="Q3320">
        <f t="shared" si="255"/>
        <v>9269.658116000006</v>
      </c>
      <c r="R3320">
        <f t="shared" si="254"/>
        <v>9997.5429999999997</v>
      </c>
      <c r="S3320">
        <v>9997.8880000000008</v>
      </c>
      <c r="T3320">
        <v>9997.5429999999997</v>
      </c>
      <c r="U3320">
        <f t="shared" si="257"/>
        <v>80.5</v>
      </c>
      <c r="V3320">
        <v>80.5</v>
      </c>
      <c r="W3320">
        <v>80.2</v>
      </c>
      <c r="Z3320">
        <f t="shared" si="259"/>
        <v>11.133330000000001</v>
      </c>
      <c r="AA3320">
        <v>11.1</v>
      </c>
      <c r="AB3320">
        <v>11.133330000000001</v>
      </c>
      <c r="AE3320">
        <f t="shared" si="258"/>
        <v>5.25</v>
      </c>
      <c r="AF3320">
        <v>5.25</v>
      </c>
      <c r="AG3320">
        <v>5.25</v>
      </c>
      <c r="AO3320">
        <v>0.88213149999999996</v>
      </c>
      <c r="AP3320">
        <v>-2.0957357674720298</v>
      </c>
      <c r="AQ3320">
        <v>9.3867045524999995</v>
      </c>
      <c r="AR3320">
        <v>9.0805367310000005</v>
      </c>
      <c r="AT3320">
        <v>8</v>
      </c>
      <c r="AV3320">
        <v>0</v>
      </c>
      <c r="AW3320">
        <v>1</v>
      </c>
      <c r="AZ3320">
        <v>38.9</v>
      </c>
      <c r="BA3320">
        <v>128.69999999999999</v>
      </c>
      <c r="BB3320">
        <v>59.6</v>
      </c>
      <c r="BC3320">
        <v>104.92149364438301</v>
      </c>
      <c r="BD3320">
        <v>90.528346626166197</v>
      </c>
      <c r="BE3320">
        <v>103.2945575</v>
      </c>
      <c r="BF3320">
        <v>115.4289005</v>
      </c>
    </row>
    <row r="3321" spans="1:58">
      <c r="A3321" t="s">
        <v>12</v>
      </c>
      <c r="B3321" t="s">
        <v>46</v>
      </c>
      <c r="C3321">
        <v>2010</v>
      </c>
      <c r="D3321">
        <f t="shared" si="256"/>
        <v>260</v>
      </c>
      <c r="E3321">
        <v>4</v>
      </c>
      <c r="F3321">
        <v>21699.506378999999</v>
      </c>
      <c r="G3321">
        <v>216783.42850499999</v>
      </c>
      <c r="H3321">
        <v>113113.116977</v>
      </c>
      <c r="I3321">
        <v>46321.046961</v>
      </c>
      <c r="J3321">
        <v>42347.369647</v>
      </c>
      <c r="K3321">
        <v>183680.97115</v>
      </c>
      <c r="L3321">
        <v>172384.82203000001</v>
      </c>
      <c r="M3321">
        <v>11.1005054957459</v>
      </c>
      <c r="N3321">
        <v>3734587.0359640401</v>
      </c>
      <c r="O3321">
        <f>VLOOKUP(C3321,[1]pop_15p_a!$A$8:$AL$68,15,FALSE)</f>
        <v>7920326.1750319796</v>
      </c>
      <c r="Q3321">
        <f t="shared" si="255"/>
        <v>11296.149119999987</v>
      </c>
      <c r="R3321">
        <f t="shared" si="254"/>
        <v>9988.6029999999992</v>
      </c>
      <c r="S3321">
        <v>9990.2469999999994</v>
      </c>
      <c r="T3321">
        <v>9988.6029999999992</v>
      </c>
      <c r="U3321">
        <f t="shared" si="257"/>
        <v>79.8</v>
      </c>
      <c r="V3321">
        <v>79.8</v>
      </c>
      <c r="W3321">
        <v>80.2</v>
      </c>
      <c r="Z3321">
        <f t="shared" si="259"/>
        <v>11.033329999999999</v>
      </c>
      <c r="AA3321">
        <v>11</v>
      </c>
      <c r="AB3321">
        <v>11.033329999999999</v>
      </c>
      <c r="AE3321">
        <f t="shared" si="258"/>
        <v>5.5</v>
      </c>
      <c r="AF3321">
        <v>5.5</v>
      </c>
      <c r="AG3321">
        <v>5.75</v>
      </c>
      <c r="AO3321">
        <v>0.88252560000000002</v>
      </c>
      <c r="AP3321">
        <v>-2.0957357674720298</v>
      </c>
      <c r="AQ3321">
        <v>9.3867045524999995</v>
      </c>
      <c r="AR3321">
        <v>9.0805367310000005</v>
      </c>
      <c r="AT3321">
        <v>8</v>
      </c>
      <c r="AV3321">
        <v>0</v>
      </c>
      <c r="AW3321">
        <v>1</v>
      </c>
      <c r="AZ3321">
        <v>39.4</v>
      </c>
      <c r="BA3321">
        <v>127.6</v>
      </c>
      <c r="BB3321">
        <v>59.9</v>
      </c>
      <c r="BC3321">
        <v>103.859359778391</v>
      </c>
      <c r="BD3321">
        <v>91.185851782891007</v>
      </c>
      <c r="BE3321">
        <v>101.7412899</v>
      </c>
      <c r="BF3321">
        <v>113.4050412</v>
      </c>
    </row>
    <row r="3322" spans="1:58">
      <c r="A3322" t="s">
        <v>12</v>
      </c>
      <c r="B3322" t="s">
        <v>46</v>
      </c>
      <c r="C3322">
        <v>2011</v>
      </c>
      <c r="D3322">
        <f t="shared" si="256"/>
        <v>261</v>
      </c>
      <c r="E3322">
        <v>1</v>
      </c>
      <c r="F3322">
        <v>21905.188580999999</v>
      </c>
      <c r="G3322">
        <v>218634.285298</v>
      </c>
      <c r="H3322">
        <v>113557.469638</v>
      </c>
      <c r="I3322">
        <v>47164.331785000002</v>
      </c>
      <c r="J3322">
        <v>44105.864744999999</v>
      </c>
      <c r="K3322">
        <v>188690.25282299999</v>
      </c>
      <c r="L3322">
        <v>174311.10419499999</v>
      </c>
      <c r="M3322">
        <v>11.073691484565099</v>
      </c>
      <c r="N3322">
        <v>3738529.9587030602</v>
      </c>
      <c r="O3322">
        <f>VLOOKUP(C3322,[1]pop_15p_a!$A$8:$AL$68,15,FALSE)</f>
        <v>7911499.0778448302</v>
      </c>
      <c r="Q3322">
        <f t="shared" si="255"/>
        <v>14379.148627999995</v>
      </c>
      <c r="R3322">
        <f t="shared" si="254"/>
        <v>9981.3420000000006</v>
      </c>
      <c r="S3322">
        <v>9980.9359999999997</v>
      </c>
      <c r="T3322">
        <v>9981.3420000000006</v>
      </c>
      <c r="U3322">
        <f t="shared" si="257"/>
        <v>81.599999999999994</v>
      </c>
      <c r="V3322">
        <v>81.599999999999994</v>
      </c>
      <c r="W3322">
        <v>80.5</v>
      </c>
      <c r="Z3322">
        <f t="shared" si="259"/>
        <v>11.16667</v>
      </c>
      <c r="AA3322">
        <v>11.2</v>
      </c>
      <c r="AB3322">
        <v>11.16667</v>
      </c>
      <c r="AE3322">
        <f t="shared" si="258"/>
        <v>6</v>
      </c>
      <c r="AF3322">
        <v>6</v>
      </c>
      <c r="AG3322">
        <v>6</v>
      </c>
      <c r="AO3322">
        <v>0.8803455</v>
      </c>
      <c r="AP3322">
        <v>-2.0048892449674298</v>
      </c>
      <c r="AQ3322">
        <v>9.5838900573181807</v>
      </c>
      <c r="AR3322">
        <v>9.0272670695000006</v>
      </c>
      <c r="AT3322">
        <v>8</v>
      </c>
      <c r="AV3322">
        <v>0</v>
      </c>
      <c r="AW3322">
        <v>1</v>
      </c>
      <c r="AZ3322">
        <v>36.5</v>
      </c>
      <c r="BA3322">
        <v>121</v>
      </c>
      <c r="BB3322">
        <v>55.8</v>
      </c>
      <c r="BC3322">
        <v>101.43999412511801</v>
      </c>
      <c r="BD3322">
        <v>90.761562316542197</v>
      </c>
      <c r="BE3322">
        <v>100.7425922</v>
      </c>
      <c r="BF3322">
        <v>106.07681770000001</v>
      </c>
    </row>
    <row r="3323" spans="1:58">
      <c r="A3323" t="s">
        <v>12</v>
      </c>
      <c r="B3323" t="s">
        <v>46</v>
      </c>
      <c r="C3323">
        <v>2011</v>
      </c>
      <c r="D3323">
        <f t="shared" si="256"/>
        <v>262</v>
      </c>
      <c r="E3323">
        <v>2</v>
      </c>
      <c r="F3323">
        <v>21919.381660999999</v>
      </c>
      <c r="G3323">
        <v>218599.64793499999</v>
      </c>
      <c r="H3323">
        <v>114519.89447499999</v>
      </c>
      <c r="I3323">
        <v>46529.950940000002</v>
      </c>
      <c r="J3323">
        <v>42832.211866999998</v>
      </c>
      <c r="K3323">
        <v>185264.884147</v>
      </c>
      <c r="L3323">
        <v>169905.77406500001</v>
      </c>
      <c r="M3323">
        <v>11.0262267483826</v>
      </c>
      <c r="N3323">
        <v>3755921.919797</v>
      </c>
      <c r="O3323">
        <f>VLOOKUP(C3323,[1]pop_15p_a!$A$8:$AL$68,15,FALSE)</f>
        <v>7911499.0778448302</v>
      </c>
      <c r="Q3323">
        <f t="shared" si="255"/>
        <v>15359.110081999999</v>
      </c>
      <c r="R3323">
        <f t="shared" ref="R3323:R3355" si="260">T3323</f>
        <v>9974.6360000000004</v>
      </c>
      <c r="S3323">
        <v>9972.893</v>
      </c>
      <c r="T3323">
        <v>9974.6360000000004</v>
      </c>
      <c r="U3323">
        <f t="shared" si="257"/>
        <v>76.599999999999994</v>
      </c>
      <c r="V3323">
        <v>76.599999999999994</v>
      </c>
      <c r="W3323">
        <v>80.5</v>
      </c>
      <c r="Z3323">
        <f t="shared" si="259"/>
        <v>11.033329999999999</v>
      </c>
      <c r="AA3323">
        <v>11</v>
      </c>
      <c r="AB3323">
        <v>11.033329999999999</v>
      </c>
      <c r="AE3323">
        <f t="shared" si="258"/>
        <v>6</v>
      </c>
      <c r="AF3323">
        <v>6</v>
      </c>
      <c r="AG3323">
        <v>6</v>
      </c>
      <c r="AO3323">
        <v>0.8879454</v>
      </c>
      <c r="AP3323">
        <v>-2.0048892449674298</v>
      </c>
      <c r="AQ3323">
        <v>9.5838900573181807</v>
      </c>
      <c r="AR3323">
        <v>9.0272670695000006</v>
      </c>
      <c r="AT3323">
        <v>8</v>
      </c>
      <c r="AV3323">
        <v>0</v>
      </c>
      <c r="AW3323">
        <v>1</v>
      </c>
      <c r="AZ3323">
        <v>37.299999999999997</v>
      </c>
      <c r="BA3323">
        <v>121.6</v>
      </c>
      <c r="BB3323">
        <v>56.2</v>
      </c>
      <c r="BC3323">
        <v>99.899871537108993</v>
      </c>
      <c r="BD3323">
        <v>92.104083271881194</v>
      </c>
      <c r="BE3323">
        <v>98.674125110000006</v>
      </c>
      <c r="BF3323">
        <v>104.5198419</v>
      </c>
    </row>
    <row r="3324" spans="1:58">
      <c r="A3324" t="s">
        <v>12</v>
      </c>
      <c r="B3324" t="s">
        <v>46</v>
      </c>
      <c r="C3324">
        <v>2011</v>
      </c>
      <c r="D3324">
        <f t="shared" si="256"/>
        <v>263</v>
      </c>
      <c r="E3324">
        <v>3</v>
      </c>
      <c r="F3324">
        <v>22000.347095000001</v>
      </c>
      <c r="G3324">
        <v>219320.07416799999</v>
      </c>
      <c r="H3324">
        <v>114635.56267</v>
      </c>
      <c r="I3324">
        <v>46757.879708</v>
      </c>
      <c r="J3324">
        <v>42491.780515999999</v>
      </c>
      <c r="K3324">
        <v>186840.807371</v>
      </c>
      <c r="L3324">
        <v>171696.82731299999</v>
      </c>
      <c r="M3324">
        <v>11.0174719572546</v>
      </c>
      <c r="N3324">
        <v>3762882.3010773398</v>
      </c>
      <c r="O3324">
        <f>VLOOKUP(C3324,[1]pop_15p_a!$A$8:$AL$68,15,FALSE)</f>
        <v>7911499.0778448302</v>
      </c>
      <c r="Q3324">
        <f t="shared" si="255"/>
        <v>15143.980058000016</v>
      </c>
      <c r="R3324">
        <f t="shared" si="260"/>
        <v>9968.5650000000005</v>
      </c>
      <c r="S3324">
        <v>9968.9369999999999</v>
      </c>
      <c r="T3324">
        <v>9968.5650000000005</v>
      </c>
      <c r="U3324">
        <f t="shared" si="257"/>
        <v>81.8</v>
      </c>
      <c r="V3324">
        <v>81.8</v>
      </c>
      <c r="W3324">
        <v>80.5</v>
      </c>
      <c r="Z3324">
        <f t="shared" si="259"/>
        <v>11.033329999999999</v>
      </c>
      <c r="AA3324">
        <v>11</v>
      </c>
      <c r="AB3324">
        <v>11.033329999999999</v>
      </c>
      <c r="AE3324">
        <f t="shared" si="258"/>
        <v>6</v>
      </c>
      <c r="AF3324">
        <v>6</v>
      </c>
      <c r="AG3324">
        <v>6</v>
      </c>
      <c r="AO3324">
        <v>0.89047330000000002</v>
      </c>
      <c r="AP3324">
        <v>-2.0048892449674298</v>
      </c>
      <c r="AQ3324">
        <v>9.5838900573181807</v>
      </c>
      <c r="AR3324">
        <v>9.0272670695000006</v>
      </c>
      <c r="AT3324">
        <v>8</v>
      </c>
      <c r="AV3324">
        <v>0</v>
      </c>
      <c r="AW3324">
        <v>1</v>
      </c>
      <c r="AZ3324">
        <v>38.6</v>
      </c>
      <c r="BA3324">
        <v>126.4</v>
      </c>
      <c r="BB3324">
        <v>58.7</v>
      </c>
      <c r="BC3324">
        <v>97.034117214557497</v>
      </c>
      <c r="BD3324">
        <v>92.788458915598298</v>
      </c>
      <c r="BE3324">
        <v>96.541716930000007</v>
      </c>
      <c r="BF3324">
        <v>102.69167179999999</v>
      </c>
    </row>
    <row r="3325" spans="1:58">
      <c r="A3325" t="s">
        <v>12</v>
      </c>
      <c r="B3325" t="s">
        <v>46</v>
      </c>
      <c r="C3325">
        <v>2011</v>
      </c>
      <c r="D3325">
        <f t="shared" si="256"/>
        <v>264</v>
      </c>
      <c r="E3325">
        <v>4</v>
      </c>
      <c r="F3325">
        <v>22199.411984999999</v>
      </c>
      <c r="G3325">
        <v>221224.510633</v>
      </c>
      <c r="H3325">
        <v>113296.358068</v>
      </c>
      <c r="I3325">
        <v>46350.469018000003</v>
      </c>
      <c r="J3325">
        <v>42830.844969999998</v>
      </c>
      <c r="K3325">
        <v>189740.95897000001</v>
      </c>
      <c r="L3325">
        <v>171951.004093</v>
      </c>
      <c r="M3325">
        <v>11.0142427174573</v>
      </c>
      <c r="N3325">
        <v>3776652.5058709499</v>
      </c>
      <c r="O3325">
        <f>VLOOKUP(C3325,[1]pop_15p_a!$A$8:$AL$68,15,FALSE)</f>
        <v>7911499.0778448302</v>
      </c>
      <c r="Q3325">
        <f t="shared" si="255"/>
        <v>17789.954877000011</v>
      </c>
      <c r="R3325">
        <f t="shared" si="260"/>
        <v>9963.5540000000001</v>
      </c>
      <c r="S3325">
        <v>9965.3320000000003</v>
      </c>
      <c r="T3325">
        <v>9963.5540000000001</v>
      </c>
      <c r="U3325">
        <f t="shared" si="257"/>
        <v>80</v>
      </c>
      <c r="V3325">
        <v>80</v>
      </c>
      <c r="W3325">
        <v>80.5</v>
      </c>
      <c r="Z3325">
        <f t="shared" si="259"/>
        <v>11</v>
      </c>
      <c r="AA3325">
        <v>11</v>
      </c>
      <c r="AB3325">
        <v>11</v>
      </c>
      <c r="AE3325">
        <f t="shared" si="258"/>
        <v>6.5</v>
      </c>
      <c r="AF3325">
        <v>6.5</v>
      </c>
      <c r="AG3325">
        <v>7</v>
      </c>
      <c r="AO3325">
        <v>0.89620290000000002</v>
      </c>
      <c r="AP3325">
        <v>-2.0048892449674298</v>
      </c>
      <c r="AQ3325">
        <v>9.5838900573181807</v>
      </c>
      <c r="AR3325">
        <v>9.0272670695000006</v>
      </c>
      <c r="AT3325">
        <v>8</v>
      </c>
      <c r="AV3325">
        <v>0</v>
      </c>
      <c r="AW3325">
        <v>1</v>
      </c>
      <c r="AZ3325">
        <v>37.299999999999997</v>
      </c>
      <c r="BA3325">
        <v>127.9</v>
      </c>
      <c r="BB3325">
        <v>57.9</v>
      </c>
      <c r="BC3325">
        <v>95.453257388807302</v>
      </c>
      <c r="BD3325">
        <v>93.210934090225805</v>
      </c>
      <c r="BE3325">
        <v>96.603461469999999</v>
      </c>
      <c r="BF3325">
        <v>102.6697202</v>
      </c>
    </row>
    <row r="3326" spans="1:58">
      <c r="A3326" t="s">
        <v>12</v>
      </c>
      <c r="B3326" t="s">
        <v>46</v>
      </c>
      <c r="C3326">
        <v>2012</v>
      </c>
      <c r="D3326">
        <f t="shared" si="256"/>
        <v>265</v>
      </c>
      <c r="E3326">
        <v>1</v>
      </c>
      <c r="F3326">
        <v>21778.867317</v>
      </c>
      <c r="G3326">
        <v>216736.884548</v>
      </c>
      <c r="H3326">
        <v>112316.131983</v>
      </c>
      <c r="I3326">
        <v>45603.930407</v>
      </c>
      <c r="J3326">
        <v>42647.569882000003</v>
      </c>
      <c r="K3326">
        <v>186761.11363499999</v>
      </c>
      <c r="L3326">
        <v>170059.10449</v>
      </c>
      <c r="M3326">
        <v>11.1883504833943</v>
      </c>
      <c r="N3326">
        <v>3791478.0637639002</v>
      </c>
      <c r="O3326">
        <f>VLOOKUP(C3326,[1]pop_15p_a!$A$8:$AL$68,15,FALSE)</f>
        <v>7788571.3155601704</v>
      </c>
      <c r="Q3326">
        <f t="shared" si="255"/>
        <v>16702.009144999989</v>
      </c>
      <c r="R3326">
        <f t="shared" si="260"/>
        <v>9952.1029999999992</v>
      </c>
      <c r="S3326">
        <v>9951.7060000000001</v>
      </c>
      <c r="T3326">
        <v>9952.1029999999992</v>
      </c>
      <c r="U3326">
        <f t="shared" si="257"/>
        <v>78.400000000000006</v>
      </c>
      <c r="V3326">
        <v>78.400000000000006</v>
      </c>
      <c r="W3326">
        <v>78.400000000000006</v>
      </c>
      <c r="Z3326">
        <f t="shared" si="259"/>
        <v>11.3</v>
      </c>
      <c r="AA3326">
        <v>11.3</v>
      </c>
      <c r="AB3326">
        <v>11.3</v>
      </c>
      <c r="AE3326">
        <f t="shared" si="258"/>
        <v>7</v>
      </c>
      <c r="AF3326">
        <v>7</v>
      </c>
      <c r="AG3326">
        <v>7</v>
      </c>
      <c r="AO3326">
        <v>0.90919510000000003</v>
      </c>
      <c r="AP3326">
        <v>-2.13801383175824</v>
      </c>
      <c r="AQ3326">
        <v>9.9696205594999991</v>
      </c>
      <c r="AR3326">
        <v>8.8620510662999994</v>
      </c>
      <c r="AT3326">
        <v>8</v>
      </c>
      <c r="AV3326">
        <v>0</v>
      </c>
      <c r="AW3326">
        <v>1</v>
      </c>
      <c r="AZ3326">
        <v>33.9</v>
      </c>
      <c r="BA3326">
        <v>121.8</v>
      </c>
      <c r="BB3326">
        <v>53.3</v>
      </c>
      <c r="BC3326">
        <v>93.715888905315595</v>
      </c>
      <c r="BD3326">
        <v>94.583972338962596</v>
      </c>
      <c r="BE3326">
        <v>95.222157659999993</v>
      </c>
      <c r="BF3326">
        <v>101.8248876</v>
      </c>
    </row>
    <row r="3327" spans="1:58">
      <c r="A3327" t="s">
        <v>12</v>
      </c>
      <c r="B3327" t="s">
        <v>46</v>
      </c>
      <c r="C3327">
        <v>2012</v>
      </c>
      <c r="D3327">
        <f t="shared" si="256"/>
        <v>266</v>
      </c>
      <c r="E3327">
        <v>2</v>
      </c>
      <c r="F3327">
        <v>21729.280386999999</v>
      </c>
      <c r="G3327">
        <v>216025.11765500001</v>
      </c>
      <c r="H3327">
        <v>111225.665887</v>
      </c>
      <c r="I3327">
        <v>45853.096147999997</v>
      </c>
      <c r="J3327">
        <v>41339.596793999997</v>
      </c>
      <c r="K3327">
        <v>185297.45522100001</v>
      </c>
      <c r="L3327">
        <v>164214.17203300001</v>
      </c>
      <c r="M3327">
        <v>11.133346431964</v>
      </c>
      <c r="N3327">
        <v>3818262.1716139601</v>
      </c>
      <c r="O3327">
        <f>VLOOKUP(C3327,[1]pop_15p_a!$A$8:$AL$68,15,FALSE)</f>
        <v>7788571.3155601704</v>
      </c>
      <c r="Q3327">
        <f t="shared" si="255"/>
        <v>21083.283188000001</v>
      </c>
      <c r="R3327">
        <f t="shared" si="260"/>
        <v>9943.4830000000002</v>
      </c>
      <c r="S3327">
        <v>9941.66</v>
      </c>
      <c r="T3327">
        <v>9943.4830000000002</v>
      </c>
      <c r="U3327">
        <f t="shared" si="257"/>
        <v>77.2</v>
      </c>
      <c r="V3327">
        <v>77.2</v>
      </c>
      <c r="W3327">
        <v>78.400000000000006</v>
      </c>
      <c r="Z3327">
        <f t="shared" si="259"/>
        <v>11.06667</v>
      </c>
      <c r="AA3327">
        <v>11.1</v>
      </c>
      <c r="AB3327">
        <v>11.06667</v>
      </c>
      <c r="AE3327">
        <f t="shared" si="258"/>
        <v>7</v>
      </c>
      <c r="AF3327">
        <v>7</v>
      </c>
      <c r="AG3327">
        <v>7</v>
      </c>
      <c r="AO3327">
        <v>0.92035200000000006</v>
      </c>
      <c r="AP3327">
        <v>-2.13801383175824</v>
      </c>
      <c r="AQ3327">
        <v>9.9696205594999991</v>
      </c>
      <c r="AR3327">
        <v>8.8620510662999994</v>
      </c>
      <c r="AT3327">
        <v>8</v>
      </c>
      <c r="AV3327">
        <v>0</v>
      </c>
      <c r="AW3327">
        <v>1</v>
      </c>
      <c r="AZ3327">
        <v>32.9</v>
      </c>
      <c r="BA3327">
        <v>120.3</v>
      </c>
      <c r="BB3327">
        <v>51.6</v>
      </c>
      <c r="BC3327">
        <v>89.514038549573897</v>
      </c>
      <c r="BD3327">
        <v>95.623039440370405</v>
      </c>
      <c r="BE3327">
        <v>90.949987660000005</v>
      </c>
      <c r="BF3327">
        <v>97.291683219999996</v>
      </c>
    </row>
    <row r="3328" spans="1:58">
      <c r="A3328" t="s">
        <v>12</v>
      </c>
      <c r="B3328" t="s">
        <v>46</v>
      </c>
      <c r="C3328">
        <v>2012</v>
      </c>
      <c r="D3328">
        <f t="shared" si="256"/>
        <v>267</v>
      </c>
      <c r="E3328">
        <v>3</v>
      </c>
      <c r="F3328">
        <v>21821.416937000002</v>
      </c>
      <c r="G3328">
        <v>216806.12061700001</v>
      </c>
      <c r="H3328">
        <v>110509.744422</v>
      </c>
      <c r="I3328">
        <v>46080.434999999998</v>
      </c>
      <c r="J3328">
        <v>41576.402542000003</v>
      </c>
      <c r="K3328">
        <v>184401.954665</v>
      </c>
      <c r="L3328">
        <v>164999.956114</v>
      </c>
      <c r="M3328">
        <v>10.757029391544499</v>
      </c>
      <c r="N3328">
        <v>3849446.97754724</v>
      </c>
      <c r="O3328">
        <f>VLOOKUP(C3328,[1]pop_15p_a!$A$8:$AL$68,15,FALSE)</f>
        <v>7788571.3155601704</v>
      </c>
      <c r="Q3328">
        <f t="shared" si="255"/>
        <v>19401.998550999997</v>
      </c>
      <c r="R3328">
        <f t="shared" si="260"/>
        <v>9935.1219999999994</v>
      </c>
      <c r="S3328">
        <v>9935.4740000000002</v>
      </c>
      <c r="T3328">
        <v>9935.1219999999994</v>
      </c>
      <c r="U3328">
        <f t="shared" si="257"/>
        <v>77</v>
      </c>
      <c r="V3328">
        <v>77</v>
      </c>
      <c r="W3328">
        <v>78.400000000000006</v>
      </c>
      <c r="Z3328">
        <f t="shared" si="259"/>
        <v>10.7</v>
      </c>
      <c r="AA3328">
        <v>10.7</v>
      </c>
      <c r="AB3328">
        <v>10.7</v>
      </c>
      <c r="AE3328">
        <f t="shared" si="258"/>
        <v>6.75</v>
      </c>
      <c r="AF3328">
        <v>6.75</v>
      </c>
      <c r="AG3328">
        <v>6.5</v>
      </c>
      <c r="AO3328">
        <v>0.92897469999999993</v>
      </c>
      <c r="AP3328">
        <v>-2.13801383175824</v>
      </c>
      <c r="AQ3328">
        <v>9.9696205594999991</v>
      </c>
      <c r="AR3328">
        <v>8.8620510662999994</v>
      </c>
      <c r="AT3328">
        <v>8</v>
      </c>
      <c r="AV3328">
        <v>0</v>
      </c>
      <c r="AW3328">
        <v>1</v>
      </c>
      <c r="AZ3328">
        <v>31.8</v>
      </c>
      <c r="BA3328">
        <v>115.5</v>
      </c>
      <c r="BB3328">
        <v>50.1</v>
      </c>
      <c r="BC3328">
        <v>87.742748282168293</v>
      </c>
      <c r="BD3328">
        <v>96.124149281061307</v>
      </c>
      <c r="BE3328">
        <v>89.671551179999994</v>
      </c>
      <c r="BF3328">
        <v>95.510054100000005</v>
      </c>
    </row>
    <row r="3329" spans="1:58">
      <c r="A3329" t="s">
        <v>12</v>
      </c>
      <c r="B3329" t="s">
        <v>46</v>
      </c>
      <c r="C3329">
        <v>2012</v>
      </c>
      <c r="D3329">
        <f t="shared" si="256"/>
        <v>268</v>
      </c>
      <c r="E3329">
        <v>4</v>
      </c>
      <c r="F3329">
        <v>21783.042846</v>
      </c>
      <c r="G3329">
        <v>216289.343525</v>
      </c>
      <c r="H3329">
        <v>110866.1685</v>
      </c>
      <c r="I3329">
        <v>46721.194310999999</v>
      </c>
      <c r="J3329">
        <v>41546.958831999997</v>
      </c>
      <c r="K3329">
        <v>181288.90111499999</v>
      </c>
      <c r="L3329">
        <v>164704.80191499999</v>
      </c>
      <c r="M3329">
        <v>10.9243564026236</v>
      </c>
      <c r="N3329">
        <v>3847437.4884411301</v>
      </c>
      <c r="O3329">
        <f>VLOOKUP(C3329,[1]pop_15p_a!$A$8:$AL$68,15,FALSE)</f>
        <v>7788571.3155601704</v>
      </c>
      <c r="Q3329">
        <f t="shared" si="255"/>
        <v>16584.099199999997</v>
      </c>
      <c r="R3329">
        <f t="shared" si="260"/>
        <v>9927.3850000000002</v>
      </c>
      <c r="S3329">
        <v>9929.2530000000006</v>
      </c>
      <c r="T3329">
        <v>9927.3850000000002</v>
      </c>
      <c r="U3329">
        <f t="shared" si="257"/>
        <v>77.5</v>
      </c>
      <c r="V3329">
        <v>77.5</v>
      </c>
      <c r="W3329">
        <v>78.400000000000006</v>
      </c>
      <c r="Z3329">
        <f t="shared" si="259"/>
        <v>10.9</v>
      </c>
      <c r="AA3329">
        <v>10.9</v>
      </c>
      <c r="AB3329">
        <v>10.9</v>
      </c>
      <c r="AE3329">
        <f t="shared" si="258"/>
        <v>6</v>
      </c>
      <c r="AF3329">
        <v>6</v>
      </c>
      <c r="AG3329">
        <v>5.75</v>
      </c>
      <c r="AO3329">
        <v>0.93450940000000005</v>
      </c>
      <c r="AP3329">
        <v>-2.13801383175824</v>
      </c>
      <c r="AQ3329">
        <v>9.9696205594999991</v>
      </c>
      <c r="AR3329">
        <v>8.8620510662999994</v>
      </c>
      <c r="AT3329">
        <v>8</v>
      </c>
      <c r="AV3329">
        <v>0</v>
      </c>
      <c r="AW3329">
        <v>1</v>
      </c>
      <c r="AZ3329">
        <v>31.5</v>
      </c>
      <c r="BA3329">
        <v>116.6</v>
      </c>
      <c r="BB3329">
        <v>49.6</v>
      </c>
      <c r="BC3329">
        <v>86.246434310618696</v>
      </c>
      <c r="BD3329">
        <v>96.697199372425203</v>
      </c>
      <c r="BE3329">
        <v>88.221128969999995</v>
      </c>
      <c r="BF3329">
        <v>94.724133050000006</v>
      </c>
    </row>
    <row r="3330" spans="1:58">
      <c r="A3330" t="s">
        <v>12</v>
      </c>
      <c r="B3330" t="s">
        <v>46</v>
      </c>
      <c r="C3330">
        <v>2013</v>
      </c>
      <c r="D3330">
        <f t="shared" si="256"/>
        <v>269</v>
      </c>
      <c r="E3330">
        <v>1</v>
      </c>
      <c r="F3330">
        <v>21962.979383000002</v>
      </c>
      <c r="G3330">
        <v>217503.77742299999</v>
      </c>
      <c r="H3330">
        <v>110934.38000600001</v>
      </c>
      <c r="I3330">
        <v>47328.144066000001</v>
      </c>
      <c r="J3330">
        <v>42245.147883999998</v>
      </c>
      <c r="K3330">
        <v>185056.57206599999</v>
      </c>
      <c r="L3330">
        <v>167036.22125900001</v>
      </c>
      <c r="M3330">
        <v>10.879318771502099</v>
      </c>
      <c r="N3330">
        <v>3828082.91722121</v>
      </c>
      <c r="O3330">
        <f>VLOOKUP(C3330,[1]pop_15p_a!$A$8:$AL$68,15,FALSE)</f>
        <v>7769189.5337924901</v>
      </c>
      <c r="Q3330">
        <f t="shared" si="255"/>
        <v>18020.350806999981</v>
      </c>
      <c r="R3330">
        <f t="shared" si="260"/>
        <v>9903.5869999999995</v>
      </c>
      <c r="S3330">
        <v>9903.2000000000007</v>
      </c>
      <c r="T3330">
        <v>9903.5869999999995</v>
      </c>
      <c r="U3330">
        <f t="shared" si="257"/>
        <v>80.099999999999994</v>
      </c>
      <c r="V3330">
        <v>80.099999999999994</v>
      </c>
      <c r="W3330">
        <v>77.099999999999994</v>
      </c>
      <c r="Z3330">
        <f t="shared" si="259"/>
        <v>10.866669999999999</v>
      </c>
      <c r="AA3330">
        <v>10.9</v>
      </c>
      <c r="AB3330">
        <v>10.866669999999999</v>
      </c>
      <c r="AE3330">
        <f t="shared" si="258"/>
        <v>5.25</v>
      </c>
      <c r="AF3330">
        <v>5.25</v>
      </c>
      <c r="AG3330">
        <v>5</v>
      </c>
      <c r="AO3330">
        <v>0.94583389999999989</v>
      </c>
      <c r="AP3330">
        <v>-1.79720821959312</v>
      </c>
      <c r="AQ3330">
        <v>10.3553510616818</v>
      </c>
      <c r="AR3330">
        <v>8.3632575227999997</v>
      </c>
      <c r="AT3330">
        <v>8</v>
      </c>
      <c r="AV3330">
        <v>0</v>
      </c>
      <c r="AW3330">
        <v>1</v>
      </c>
      <c r="AZ3330">
        <v>31.3</v>
      </c>
      <c r="BA3330">
        <v>119</v>
      </c>
      <c r="BB3330">
        <v>49.9</v>
      </c>
      <c r="BC3330">
        <v>86.0170490607793</v>
      </c>
      <c r="BD3330">
        <v>96.929634516432301</v>
      </c>
      <c r="BE3330">
        <v>87.630179400000003</v>
      </c>
      <c r="BF3330">
        <v>92.453455450000007</v>
      </c>
    </row>
    <row r="3331" spans="1:58">
      <c r="A3331" t="s">
        <v>12</v>
      </c>
      <c r="B3331" t="s">
        <v>46</v>
      </c>
      <c r="C3331">
        <v>2013</v>
      </c>
      <c r="D3331">
        <f t="shared" si="256"/>
        <v>270</v>
      </c>
      <c r="E3331">
        <v>2</v>
      </c>
      <c r="F3331">
        <v>22173.393983000002</v>
      </c>
      <c r="G3331">
        <v>219369.16953799999</v>
      </c>
      <c r="H3331">
        <v>110966.150842</v>
      </c>
      <c r="I3331">
        <v>47711.736900000004</v>
      </c>
      <c r="J3331">
        <v>44744.168911000001</v>
      </c>
      <c r="K3331">
        <v>189763.39833200001</v>
      </c>
      <c r="L3331">
        <v>172511.80737600001</v>
      </c>
      <c r="M3331">
        <v>10.305218446458699</v>
      </c>
      <c r="N3331">
        <v>3887693.32221345</v>
      </c>
      <c r="O3331">
        <f>VLOOKUP(C3331,[1]pop_15p_a!$A$8:$AL$68,15,FALSE)</f>
        <v>7769189.5337924901</v>
      </c>
      <c r="Q3331">
        <f t="shared" ref="Q3331:Q3394" si="261">K3331-L3331</f>
        <v>17251.590956</v>
      </c>
      <c r="R3331">
        <f t="shared" si="260"/>
        <v>9895.2289999999994</v>
      </c>
      <c r="S3331">
        <v>9893.3510000000006</v>
      </c>
      <c r="T3331">
        <v>9895.2289999999994</v>
      </c>
      <c r="U3331">
        <f t="shared" si="257"/>
        <v>78.7</v>
      </c>
      <c r="V3331">
        <v>78.7</v>
      </c>
      <c r="W3331">
        <v>77.099999999999994</v>
      </c>
      <c r="Z3331">
        <f t="shared" si="259"/>
        <v>10.33333</v>
      </c>
      <c r="AA3331">
        <v>10.3</v>
      </c>
      <c r="AB3331">
        <v>10.33333</v>
      </c>
      <c r="AE3331">
        <f t="shared" si="258"/>
        <v>4.5</v>
      </c>
      <c r="AF3331">
        <v>4.5</v>
      </c>
      <c r="AG3331">
        <v>4.25</v>
      </c>
      <c r="AO3331">
        <v>0.95689080000000004</v>
      </c>
      <c r="AP3331">
        <v>-1.79720821959312</v>
      </c>
      <c r="AQ3331">
        <v>10.3553510616818</v>
      </c>
      <c r="AR3331">
        <v>8.3632575227999997</v>
      </c>
      <c r="AT3331">
        <v>8</v>
      </c>
      <c r="AV3331">
        <v>0</v>
      </c>
      <c r="AW3331">
        <v>1</v>
      </c>
      <c r="AZ3331">
        <v>29.7</v>
      </c>
      <c r="BA3331">
        <v>115.3</v>
      </c>
      <c r="BB3331">
        <v>47.5</v>
      </c>
      <c r="BC3331">
        <v>85.4888371343975</v>
      </c>
      <c r="BD3331">
        <v>97.499343125587998</v>
      </c>
      <c r="BE3331">
        <v>87.157934100000006</v>
      </c>
      <c r="BF3331">
        <v>91.148802309999994</v>
      </c>
    </row>
    <row r="3332" spans="1:58">
      <c r="A3332" t="s">
        <v>12</v>
      </c>
      <c r="B3332" t="s">
        <v>46</v>
      </c>
      <c r="C3332">
        <v>2013</v>
      </c>
      <c r="D3332">
        <f t="shared" si="256"/>
        <v>271</v>
      </c>
      <c r="E3332">
        <v>3</v>
      </c>
      <c r="F3332">
        <v>22471.047121</v>
      </c>
      <c r="G3332">
        <v>222174.95060800001</v>
      </c>
      <c r="H3332">
        <v>111404.71610200001</v>
      </c>
      <c r="I3332">
        <v>47570.894472</v>
      </c>
      <c r="J3332">
        <v>47009.635191000001</v>
      </c>
      <c r="K3332">
        <v>195135.347702</v>
      </c>
      <c r="L3332">
        <v>172925.256822</v>
      </c>
      <c r="M3332">
        <v>10.0779883585008</v>
      </c>
      <c r="N3332">
        <v>3904324.1869211099</v>
      </c>
      <c r="O3332">
        <f>VLOOKUP(C3332,[1]pop_15p_a!$A$8:$AL$68,15,FALSE)</f>
        <v>7769189.5337924901</v>
      </c>
      <c r="Q3332">
        <f t="shared" si="261"/>
        <v>22210.090880000003</v>
      </c>
      <c r="R3332">
        <f t="shared" si="260"/>
        <v>9886.8279999999995</v>
      </c>
      <c r="S3332">
        <v>9887.1650000000009</v>
      </c>
      <c r="T3332">
        <v>9886.8279999999995</v>
      </c>
      <c r="U3332">
        <f t="shared" si="257"/>
        <v>77.2</v>
      </c>
      <c r="V3332">
        <v>77.2</v>
      </c>
      <c r="W3332">
        <v>77.099999999999994</v>
      </c>
      <c r="Z3332">
        <f t="shared" si="259"/>
        <v>10.06667</v>
      </c>
      <c r="AA3332">
        <v>10</v>
      </c>
      <c r="AB3332">
        <v>10.06667</v>
      </c>
      <c r="AE3332">
        <f t="shared" si="258"/>
        <v>3.8000000000000003</v>
      </c>
      <c r="AF3332">
        <v>3.8000000000000003</v>
      </c>
      <c r="AG3332">
        <v>3.6</v>
      </c>
      <c r="AO3332">
        <v>0.96017830000000004</v>
      </c>
      <c r="AP3332">
        <v>-1.79720821959312</v>
      </c>
      <c r="AQ3332">
        <v>10.3553510616818</v>
      </c>
      <c r="AR3332">
        <v>8.3632575227999997</v>
      </c>
      <c r="AT3332">
        <v>8</v>
      </c>
      <c r="AV3332">
        <v>0</v>
      </c>
      <c r="AW3332">
        <v>1</v>
      </c>
      <c r="AZ3332">
        <v>29.2</v>
      </c>
      <c r="BA3332">
        <v>112.6</v>
      </c>
      <c r="BB3332">
        <v>47.5</v>
      </c>
      <c r="BC3332">
        <v>85.278920210492601</v>
      </c>
      <c r="BD3332">
        <v>98.019897991349396</v>
      </c>
      <c r="BE3332">
        <v>86.711779680000006</v>
      </c>
      <c r="BF3332">
        <v>90.314030169999995</v>
      </c>
    </row>
    <row r="3333" spans="1:58">
      <c r="A3333" t="s">
        <v>12</v>
      </c>
      <c r="B3333" t="s">
        <v>46</v>
      </c>
      <c r="C3333">
        <v>2013</v>
      </c>
      <c r="D3333">
        <f t="shared" ref="D3333:D3396" si="262">D3075</f>
        <v>272</v>
      </c>
      <c r="E3333">
        <v>4</v>
      </c>
      <c r="F3333">
        <v>22725.506952</v>
      </c>
      <c r="G3333">
        <v>224557.506394</v>
      </c>
      <c r="H3333">
        <v>111787.96179</v>
      </c>
      <c r="I3333">
        <v>47386.877570999997</v>
      </c>
      <c r="J3333">
        <v>49486.822803000003</v>
      </c>
      <c r="K3333">
        <v>198063.92249299999</v>
      </c>
      <c r="L3333">
        <v>179894.64674699999</v>
      </c>
      <c r="M3333">
        <v>9.3810201198397998</v>
      </c>
      <c r="N3333">
        <v>3952283.5762029798</v>
      </c>
      <c r="O3333">
        <f>VLOOKUP(C3333,[1]pop_15p_a!$A$8:$AL$68,15,FALSE)</f>
        <v>7769189.5337924901</v>
      </c>
      <c r="Q3333">
        <f t="shared" si="261"/>
        <v>18169.275745999999</v>
      </c>
      <c r="R3333">
        <f t="shared" si="260"/>
        <v>9879.3700000000008</v>
      </c>
      <c r="S3333">
        <v>9881.2980000000007</v>
      </c>
      <c r="T3333">
        <v>9879.3700000000008</v>
      </c>
      <c r="U3333">
        <f t="shared" si="257"/>
        <v>76</v>
      </c>
      <c r="V3333">
        <v>76</v>
      </c>
      <c r="W3333">
        <v>77.099999999999994</v>
      </c>
      <c r="Z3333">
        <f t="shared" si="259"/>
        <v>9.1666670000000003</v>
      </c>
      <c r="AA3333">
        <v>9.1999999999999993</v>
      </c>
      <c r="AB3333">
        <v>9.1666670000000003</v>
      </c>
      <c r="AE3333">
        <f t="shared" si="258"/>
        <v>3.1999999999999997</v>
      </c>
      <c r="AF3333">
        <v>3.1999999999999997</v>
      </c>
      <c r="AG3333">
        <v>3</v>
      </c>
      <c r="AO3333">
        <v>0.97134280000000006</v>
      </c>
      <c r="AP3333">
        <v>-1.79720821959312</v>
      </c>
      <c r="AQ3333">
        <v>10.3553510616818</v>
      </c>
      <c r="AR3333">
        <v>8.3632575227999997</v>
      </c>
      <c r="AT3333">
        <v>8</v>
      </c>
      <c r="AV3333">
        <v>0</v>
      </c>
      <c r="AW3333">
        <v>1</v>
      </c>
      <c r="AZ3333">
        <v>28</v>
      </c>
      <c r="BA3333">
        <v>108.8</v>
      </c>
      <c r="BB3333">
        <v>45.1</v>
      </c>
      <c r="BC3333">
        <v>84.847538097866305</v>
      </c>
      <c r="BD3333">
        <v>98.391987416244604</v>
      </c>
      <c r="BE3333">
        <v>86.095247259999994</v>
      </c>
      <c r="BF3333">
        <v>89.649590430000003</v>
      </c>
    </row>
    <row r="3334" spans="1:58">
      <c r="A3334" t="s">
        <v>12</v>
      </c>
      <c r="B3334" t="s">
        <v>46</v>
      </c>
      <c r="C3334">
        <v>2014</v>
      </c>
      <c r="D3334">
        <f t="shared" si="262"/>
        <v>273</v>
      </c>
      <c r="E3334">
        <v>1</v>
      </c>
      <c r="F3334">
        <v>22934.78773</v>
      </c>
      <c r="G3334">
        <v>226438.438933</v>
      </c>
      <c r="H3334">
        <v>112394.641072</v>
      </c>
      <c r="I3334">
        <v>49419.101086000002</v>
      </c>
      <c r="J3334">
        <v>51160.422486000003</v>
      </c>
      <c r="K3334">
        <v>205058.71375299999</v>
      </c>
      <c r="L3334">
        <v>185747.41059700001</v>
      </c>
      <c r="M3334">
        <v>7.7626681851681996</v>
      </c>
      <c r="N3334">
        <v>4089955.47935683</v>
      </c>
      <c r="O3334">
        <f>VLOOKUP(C3334,[1]pop_15p_a!$A$8:$AL$68,15,FALSE)</f>
        <v>7702327.0868131798</v>
      </c>
      <c r="Q3334">
        <f t="shared" si="261"/>
        <v>19311.30315599998</v>
      </c>
      <c r="R3334">
        <f t="shared" si="260"/>
        <v>9873.5709999999999</v>
      </c>
      <c r="S3334">
        <v>9873.143</v>
      </c>
      <c r="T3334">
        <v>9873.5709999999999</v>
      </c>
      <c r="U3334">
        <f t="shared" si="257"/>
        <v>80.599999999999994</v>
      </c>
      <c r="V3334">
        <v>80.599999999999994</v>
      </c>
      <c r="W3334">
        <v>76.599999999999994</v>
      </c>
      <c r="Z3334">
        <f t="shared" si="259"/>
        <v>7.9666670000000002</v>
      </c>
      <c r="AA3334">
        <v>8</v>
      </c>
      <c r="AB3334">
        <v>7.9666670000000002</v>
      </c>
      <c r="AE3334">
        <f t="shared" si="258"/>
        <v>2.7166666666666668</v>
      </c>
      <c r="AF3334">
        <v>2.7166666666666668</v>
      </c>
      <c r="AG3334">
        <v>2.6</v>
      </c>
      <c r="AO3334">
        <v>0.9756321</v>
      </c>
      <c r="AP3334">
        <v>0.58056484525843699</v>
      </c>
      <c r="AQ3334">
        <v>10.6036076536252</v>
      </c>
      <c r="AR3334">
        <v>8.3000000000000007</v>
      </c>
      <c r="AT3334">
        <v>8</v>
      </c>
      <c r="AV3334">
        <v>0</v>
      </c>
      <c r="AW3334">
        <v>1</v>
      </c>
      <c r="AZ3334">
        <v>27.5</v>
      </c>
      <c r="BA3334">
        <v>108.2</v>
      </c>
      <c r="BB3334">
        <v>44.2</v>
      </c>
      <c r="BC3334">
        <v>85.550768092023006</v>
      </c>
      <c r="BD3334">
        <v>98.497069997122694</v>
      </c>
      <c r="BE3334">
        <v>87.16770459</v>
      </c>
      <c r="BF3334">
        <v>89.087426030000003</v>
      </c>
    </row>
    <row r="3335" spans="1:58">
      <c r="A3335" t="s">
        <v>12</v>
      </c>
      <c r="B3335" t="s">
        <v>46</v>
      </c>
      <c r="C3335">
        <v>2014</v>
      </c>
      <c r="D3335">
        <f t="shared" si="262"/>
        <v>274</v>
      </c>
      <c r="E3335">
        <v>2</v>
      </c>
      <c r="F3335">
        <v>23238.285712000001</v>
      </c>
      <c r="G3335">
        <v>229274.759643</v>
      </c>
      <c r="H3335">
        <v>113557.230159</v>
      </c>
      <c r="I3335">
        <v>50020.372899000002</v>
      </c>
      <c r="J3335">
        <v>51294.747867999999</v>
      </c>
      <c r="K3335">
        <v>207386.08362699999</v>
      </c>
      <c r="L3335">
        <v>193088.51688899999</v>
      </c>
      <c r="M3335">
        <v>8.2100779462231994</v>
      </c>
      <c r="N3335">
        <v>4074951.7712218598</v>
      </c>
      <c r="O3335">
        <f>VLOOKUP(C3335,[1]pop_15p_a!$A$8:$AL$68,15,FALSE)</f>
        <v>7702327.0868131798</v>
      </c>
      <c r="Q3335">
        <f t="shared" si="261"/>
        <v>14297.566737999994</v>
      </c>
      <c r="R3335">
        <f t="shared" si="260"/>
        <v>9868.2150000000001</v>
      </c>
      <c r="S3335">
        <v>9866.2510000000002</v>
      </c>
      <c r="T3335">
        <v>9868.2150000000001</v>
      </c>
      <c r="U3335">
        <f t="shared" si="257"/>
        <v>80.8</v>
      </c>
      <c r="V3335">
        <v>80.8</v>
      </c>
      <c r="W3335">
        <v>76.599999999999994</v>
      </c>
      <c r="Z3335">
        <f t="shared" si="259"/>
        <v>8.1333330000000004</v>
      </c>
      <c r="AA3335">
        <v>8.1</v>
      </c>
      <c r="AB3335">
        <v>8.1333330000000004</v>
      </c>
      <c r="AE3335">
        <f t="shared" si="258"/>
        <v>2.4</v>
      </c>
      <c r="AF3335">
        <v>2.4</v>
      </c>
      <c r="AG3335">
        <v>2.2999999999999998</v>
      </c>
      <c r="AO3335">
        <v>0.97824089999999997</v>
      </c>
      <c r="AP3335">
        <v>0.58056484525843699</v>
      </c>
      <c r="AQ3335">
        <v>10.6036076536252</v>
      </c>
      <c r="AR3335">
        <v>8.3000000000000007</v>
      </c>
      <c r="AT3335">
        <v>8</v>
      </c>
      <c r="AV3335">
        <v>0</v>
      </c>
      <c r="AW3335">
        <v>1</v>
      </c>
      <c r="AZ3335">
        <v>26.8</v>
      </c>
      <c r="BA3335">
        <v>107.9</v>
      </c>
      <c r="BB3335">
        <v>43.3</v>
      </c>
      <c r="BC3335">
        <v>86.994295870257204</v>
      </c>
      <c r="BD3335">
        <v>97.876627705254293</v>
      </c>
      <c r="BE3335">
        <v>89.271068459999995</v>
      </c>
      <c r="BF3335">
        <v>89.437009140000001</v>
      </c>
    </row>
    <row r="3336" spans="1:58">
      <c r="A3336" t="s">
        <v>12</v>
      </c>
      <c r="B3336" t="s">
        <v>46</v>
      </c>
      <c r="C3336">
        <v>2014</v>
      </c>
      <c r="D3336">
        <f t="shared" si="262"/>
        <v>275</v>
      </c>
      <c r="E3336">
        <v>3</v>
      </c>
      <c r="F3336">
        <v>23450.722860999998</v>
      </c>
      <c r="G3336">
        <v>231291.806197</v>
      </c>
      <c r="H3336">
        <v>114235.95260600001</v>
      </c>
      <c r="I3336">
        <v>49901.431099000001</v>
      </c>
      <c r="J3336">
        <v>52218.918317000003</v>
      </c>
      <c r="K3336">
        <v>212605.785321</v>
      </c>
      <c r="L3336">
        <v>193844.143239</v>
      </c>
      <c r="M3336">
        <v>7.5678802856476599</v>
      </c>
      <c r="N3336">
        <v>4114654.9117002799</v>
      </c>
      <c r="O3336">
        <f>VLOOKUP(C3336,[1]pop_15p_a!$A$8:$AL$68,15,FALSE)</f>
        <v>7702327.0868131798</v>
      </c>
      <c r="Q3336">
        <f t="shared" si="261"/>
        <v>18761.642082000006</v>
      </c>
      <c r="R3336">
        <f t="shared" si="260"/>
        <v>9862.5349999999999</v>
      </c>
      <c r="S3336">
        <v>9862.8860000000004</v>
      </c>
      <c r="T3336">
        <v>9862.5349999999999</v>
      </c>
      <c r="U3336">
        <f t="shared" si="257"/>
        <v>78.3</v>
      </c>
      <c r="V3336">
        <v>78.3</v>
      </c>
      <c r="W3336">
        <v>76.599999999999994</v>
      </c>
      <c r="Z3336">
        <f t="shared" si="259"/>
        <v>7.5</v>
      </c>
      <c r="AA3336">
        <v>7.5</v>
      </c>
      <c r="AB3336">
        <v>7.5</v>
      </c>
      <c r="AE3336">
        <f t="shared" si="258"/>
        <v>2.1</v>
      </c>
      <c r="AF3336">
        <v>2.1</v>
      </c>
      <c r="AG3336">
        <v>2.1</v>
      </c>
      <c r="AO3336">
        <v>0.98155939999999997</v>
      </c>
      <c r="AP3336">
        <v>0.58056484525843699</v>
      </c>
      <c r="AQ3336">
        <v>10.6036076536252</v>
      </c>
      <c r="AR3336">
        <v>8.3000000000000007</v>
      </c>
      <c r="AT3336">
        <v>8</v>
      </c>
      <c r="AV3336">
        <v>0</v>
      </c>
      <c r="AW3336">
        <v>1</v>
      </c>
      <c r="AZ3336">
        <v>26.2</v>
      </c>
      <c r="BA3336">
        <v>106.5</v>
      </c>
      <c r="BB3336">
        <v>42.4</v>
      </c>
      <c r="BC3336">
        <v>88.616643642600806</v>
      </c>
      <c r="BD3336">
        <v>97.613937146174194</v>
      </c>
      <c r="BE3336">
        <v>90.947074069999999</v>
      </c>
      <c r="BF3336">
        <v>89.871050960000005</v>
      </c>
    </row>
    <row r="3337" spans="1:58">
      <c r="A3337" t="s">
        <v>12</v>
      </c>
      <c r="B3337" t="s">
        <v>46</v>
      </c>
      <c r="C3337">
        <v>2014</v>
      </c>
      <c r="D3337">
        <f t="shared" si="262"/>
        <v>276</v>
      </c>
      <c r="E3337">
        <v>4</v>
      </c>
      <c r="F3337">
        <v>23608.726119999999</v>
      </c>
      <c r="G3337">
        <v>232755.62138</v>
      </c>
      <c r="H3337">
        <v>115361.542239</v>
      </c>
      <c r="I3337">
        <v>50480.064889000001</v>
      </c>
      <c r="J3337">
        <v>51290.240801</v>
      </c>
      <c r="K3337">
        <v>213609.47080400001</v>
      </c>
      <c r="L3337">
        <v>195573.91927400001</v>
      </c>
      <c r="M3337">
        <v>7.3367312226331203</v>
      </c>
      <c r="N3337">
        <v>4128318.7491526101</v>
      </c>
      <c r="O3337">
        <f>VLOOKUP(C3337,[1]pop_15p_a!$A$8:$AL$68,15,FALSE)</f>
        <v>7702327.0868131798</v>
      </c>
      <c r="Q3337">
        <f t="shared" si="261"/>
        <v>18035.551529999997</v>
      </c>
      <c r="R3337">
        <f t="shared" si="260"/>
        <v>9856.84</v>
      </c>
      <c r="S3337">
        <v>9858.8809999999994</v>
      </c>
      <c r="T3337">
        <v>9856.84</v>
      </c>
      <c r="U3337">
        <f t="shared" si="257"/>
        <v>75.3</v>
      </c>
      <c r="V3337">
        <v>75.3</v>
      </c>
      <c r="W3337">
        <v>76.599999999999994</v>
      </c>
      <c r="Z3337">
        <f t="shared" si="259"/>
        <v>7.3666669999999996</v>
      </c>
      <c r="AA3337">
        <v>7.3</v>
      </c>
      <c r="AB3337">
        <v>7.3666669999999996</v>
      </c>
      <c r="AE3337">
        <f t="shared" si="258"/>
        <v>2.1</v>
      </c>
      <c r="AF3337">
        <v>2.1</v>
      </c>
      <c r="AG3337">
        <v>2.1</v>
      </c>
      <c r="AO3337">
        <v>0.98620909999999995</v>
      </c>
      <c r="AP3337">
        <v>0.58056484525843699</v>
      </c>
      <c r="AQ3337">
        <v>10.6036076536252</v>
      </c>
      <c r="AR3337">
        <v>8.3000000000000007</v>
      </c>
      <c r="AT3337">
        <v>8</v>
      </c>
      <c r="AV3337">
        <v>0</v>
      </c>
      <c r="AW3337">
        <v>1</v>
      </c>
      <c r="AZ3337">
        <v>25.5</v>
      </c>
      <c r="BA3337">
        <v>105.8</v>
      </c>
      <c r="BB3337">
        <v>41.7</v>
      </c>
      <c r="BC3337">
        <v>91.711040471995801</v>
      </c>
      <c r="BD3337">
        <v>98.081265944559206</v>
      </c>
      <c r="BE3337">
        <v>93.646184939999998</v>
      </c>
      <c r="BF3337">
        <v>92.319989910000004</v>
      </c>
    </row>
    <row r="3338" spans="1:58">
      <c r="A3338" t="s">
        <v>12</v>
      </c>
      <c r="B3338" t="s">
        <v>46</v>
      </c>
      <c r="C3338">
        <v>2015</v>
      </c>
      <c r="D3338">
        <f t="shared" si="262"/>
        <v>277</v>
      </c>
      <c r="E3338">
        <v>1</v>
      </c>
      <c r="F3338">
        <v>24041.283737999998</v>
      </c>
      <c r="G3338">
        <v>236784.95958200001</v>
      </c>
      <c r="H3338">
        <v>116448.57580799999</v>
      </c>
      <c r="I3338">
        <v>50437.037895000001</v>
      </c>
      <c r="J3338">
        <v>50442.579665999998</v>
      </c>
      <c r="K3338">
        <v>219805.046772</v>
      </c>
      <c r="L3338">
        <v>195383.04625099999</v>
      </c>
      <c r="M3338">
        <v>7.3436406143928297</v>
      </c>
      <c r="N3338">
        <v>4163587.8951493902</v>
      </c>
      <c r="O3338">
        <f>VLOOKUP(C3338,[1]pop_15p_a!$A$8:$AL$68,15,FALSE)</f>
        <v>7667450.3451081701</v>
      </c>
      <c r="Q3338">
        <f t="shared" si="261"/>
        <v>24422.000521000009</v>
      </c>
      <c r="R3338">
        <f t="shared" si="260"/>
        <v>9849.5360000000001</v>
      </c>
      <c r="S3338">
        <v>9849.098</v>
      </c>
      <c r="T3338">
        <v>9849.5360000000001</v>
      </c>
      <c r="U3338">
        <f t="shared" si="257"/>
        <v>76.2</v>
      </c>
      <c r="V3338">
        <v>76.2</v>
      </c>
      <c r="W3338">
        <v>76.7</v>
      </c>
      <c r="Z3338">
        <f>AB3338</f>
        <v>7.4</v>
      </c>
      <c r="AA3338">
        <v>7.4</v>
      </c>
      <c r="AB3338">
        <v>7.4</v>
      </c>
      <c r="AE3338">
        <f t="shared" si="258"/>
        <v>2.0500000000000003</v>
      </c>
      <c r="AF3338">
        <v>2.0500000000000003</v>
      </c>
      <c r="AG3338">
        <v>1.95</v>
      </c>
      <c r="AO3338">
        <v>0.99134540000000004</v>
      </c>
      <c r="AP3338">
        <v>1.4434007759363101</v>
      </c>
      <c r="AR3338">
        <v>8.24</v>
      </c>
      <c r="AT3338">
        <v>8</v>
      </c>
      <c r="AV3338">
        <v>0</v>
      </c>
      <c r="AW3338">
        <v>1</v>
      </c>
      <c r="AZ3338">
        <v>23.5</v>
      </c>
      <c r="BA3338">
        <v>100.9</v>
      </c>
      <c r="BB3338">
        <v>38.5</v>
      </c>
      <c r="BC3338">
        <v>93.626933035891</v>
      </c>
      <c r="BD3338">
        <v>98.028794216007398</v>
      </c>
      <c r="BE3338">
        <v>95.67265252</v>
      </c>
      <c r="BF3338">
        <v>95.333747930000001</v>
      </c>
    </row>
    <row r="3339" spans="1:58">
      <c r="A3339" t="s">
        <v>12</v>
      </c>
      <c r="B3339" t="s">
        <v>46</v>
      </c>
      <c r="C3339">
        <v>2015</v>
      </c>
      <c r="D3339">
        <f t="shared" si="262"/>
        <v>278</v>
      </c>
      <c r="E3339">
        <v>2</v>
      </c>
      <c r="F3339">
        <v>24116.546894999999</v>
      </c>
      <c r="G3339">
        <v>237310.12541000001</v>
      </c>
      <c r="H3339">
        <v>117566.46221100001</v>
      </c>
      <c r="I3339">
        <v>49831.378581999998</v>
      </c>
      <c r="J3339">
        <v>54376.288869000004</v>
      </c>
      <c r="K3339">
        <v>220803.496403</v>
      </c>
      <c r="L3339">
        <v>201944.82592599999</v>
      </c>
      <c r="M3339">
        <v>6.98037723761027</v>
      </c>
      <c r="N3339">
        <v>4198841.8519940795</v>
      </c>
      <c r="O3339">
        <f>VLOOKUP(C3339,[1]pop_15p_a!$A$8:$AL$68,15,FALSE)</f>
        <v>7667450.3451081701</v>
      </c>
      <c r="Q3339">
        <f t="shared" si="261"/>
        <v>18858.670477000007</v>
      </c>
      <c r="R3339">
        <f t="shared" si="260"/>
        <v>9842.1710000000003</v>
      </c>
      <c r="S3339">
        <v>9840.1370000000006</v>
      </c>
      <c r="T3339">
        <v>9842.1710000000003</v>
      </c>
      <c r="U3339">
        <f t="shared" si="257"/>
        <v>78.099999999999994</v>
      </c>
      <c r="V3339">
        <v>78.099999999999994</v>
      </c>
      <c r="W3339">
        <v>76.7</v>
      </c>
      <c r="Z3339">
        <f t="shared" ref="Z3339:Z3352" si="263">AB3339</f>
        <v>7</v>
      </c>
      <c r="AA3339">
        <v>7</v>
      </c>
      <c r="AB3339">
        <v>7</v>
      </c>
      <c r="AE3339">
        <f t="shared" si="258"/>
        <v>1.6500000000000001</v>
      </c>
      <c r="AF3339">
        <v>1.6500000000000001</v>
      </c>
      <c r="AG3339">
        <v>1.5</v>
      </c>
      <c r="AO3339">
        <v>0.9983611</v>
      </c>
      <c r="AP3339">
        <v>1.4434007759363101</v>
      </c>
      <c r="AR3339">
        <v>8.24</v>
      </c>
      <c r="AT3339">
        <v>8</v>
      </c>
      <c r="AV3339">
        <v>0</v>
      </c>
      <c r="AW3339">
        <v>1</v>
      </c>
      <c r="AZ3339">
        <v>22.8</v>
      </c>
      <c r="BA3339">
        <v>101.6</v>
      </c>
      <c r="BB3339">
        <v>37.4</v>
      </c>
      <c r="BC3339">
        <v>98.505040107828705</v>
      </c>
      <c r="BD3339">
        <v>98.878667888751096</v>
      </c>
      <c r="BE3339">
        <v>99.631236049999998</v>
      </c>
      <c r="BF3339">
        <v>98.922769549999998</v>
      </c>
    </row>
    <row r="3340" spans="1:58">
      <c r="A3340" t="s">
        <v>12</v>
      </c>
      <c r="B3340" t="s">
        <v>46</v>
      </c>
      <c r="C3340">
        <v>2015</v>
      </c>
      <c r="D3340">
        <f t="shared" si="262"/>
        <v>279</v>
      </c>
      <c r="E3340">
        <v>3</v>
      </c>
      <c r="F3340">
        <v>24300.101405000001</v>
      </c>
      <c r="G3340">
        <v>239030.28027799999</v>
      </c>
      <c r="H3340">
        <v>118769.642932</v>
      </c>
      <c r="I3340">
        <v>51469.575125000003</v>
      </c>
      <c r="J3340">
        <v>53489.135480999998</v>
      </c>
      <c r="K3340">
        <v>226895.30731900001</v>
      </c>
      <c r="L3340">
        <v>206023.64193799999</v>
      </c>
      <c r="M3340">
        <v>6.5247241325199603</v>
      </c>
      <c r="N3340">
        <v>4233220.1744466098</v>
      </c>
      <c r="O3340">
        <f>VLOOKUP(C3340,[1]pop_15p_a!$A$8:$AL$68,15,FALSE)</f>
        <v>7667450.3451081701</v>
      </c>
      <c r="Q3340">
        <f t="shared" si="261"/>
        <v>20871.665381000028</v>
      </c>
      <c r="R3340">
        <f t="shared" si="260"/>
        <v>9836.2340000000004</v>
      </c>
      <c r="S3340">
        <v>9836.5959999999995</v>
      </c>
      <c r="T3340">
        <v>9836.2340000000004</v>
      </c>
      <c r="U3340">
        <f t="shared" si="257"/>
        <v>77.599999999999994</v>
      </c>
      <c r="V3340">
        <v>77.599999999999994</v>
      </c>
      <c r="W3340">
        <v>76.7</v>
      </c>
      <c r="Z3340">
        <f t="shared" si="263"/>
        <v>6.6</v>
      </c>
      <c r="AA3340">
        <v>6.6</v>
      </c>
      <c r="AB3340">
        <v>6.6</v>
      </c>
      <c r="AE3340">
        <f t="shared" si="258"/>
        <v>1.3500000000000003</v>
      </c>
      <c r="AF3340">
        <v>1.3500000000000003</v>
      </c>
      <c r="AG3340">
        <v>1.35</v>
      </c>
      <c r="AO3340">
        <v>1.0036830000000001</v>
      </c>
      <c r="AP3340">
        <v>1.4434007759363101</v>
      </c>
      <c r="AR3340">
        <v>8.24</v>
      </c>
      <c r="AT3340">
        <v>8</v>
      </c>
      <c r="AV3340">
        <v>0</v>
      </c>
      <c r="AW3340">
        <v>1</v>
      </c>
      <c r="AZ3340">
        <v>22.2</v>
      </c>
      <c r="BA3340">
        <v>97.7</v>
      </c>
      <c r="BB3340">
        <v>36.6</v>
      </c>
      <c r="BC3340">
        <v>102.41783965217699</v>
      </c>
      <c r="BD3340">
        <v>100.528785545917</v>
      </c>
      <c r="BE3340">
        <v>102.00170129999999</v>
      </c>
      <c r="BF3340">
        <v>102.4813073</v>
      </c>
    </row>
    <row r="3341" spans="1:58">
      <c r="A3341" t="s">
        <v>12</v>
      </c>
      <c r="B3341" t="s">
        <v>46</v>
      </c>
      <c r="C3341">
        <v>2015</v>
      </c>
      <c r="D3341">
        <f t="shared" si="262"/>
        <v>280</v>
      </c>
      <c r="E3341">
        <v>4</v>
      </c>
      <c r="F3341">
        <v>24559.263512000001</v>
      </c>
      <c r="G3341">
        <v>241491.58194400001</v>
      </c>
      <c r="H3341">
        <v>120297.197502</v>
      </c>
      <c r="I3341">
        <v>51976.865956000001</v>
      </c>
      <c r="J3341">
        <v>57458.790392000003</v>
      </c>
      <c r="K3341">
        <v>232926.59995500001</v>
      </c>
      <c r="L3341">
        <v>211070.90583199999</v>
      </c>
      <c r="M3341">
        <v>6.3365950860785203</v>
      </c>
      <c r="N3341">
        <v>4249102.2134293001</v>
      </c>
      <c r="O3341">
        <f>VLOOKUP(C3341,[1]pop_15p_a!$A$8:$AL$68,15,FALSE)</f>
        <v>7667450.3451081701</v>
      </c>
      <c r="Q3341">
        <f t="shared" si="261"/>
        <v>21855.694123000023</v>
      </c>
      <c r="R3341">
        <f t="shared" si="260"/>
        <v>9830.9030000000002</v>
      </c>
      <c r="S3341">
        <v>9833.0139999999992</v>
      </c>
      <c r="T3341">
        <v>9830.9030000000002</v>
      </c>
      <c r="U3341">
        <f t="shared" si="257"/>
        <v>74.8</v>
      </c>
      <c r="V3341">
        <v>74.8</v>
      </c>
      <c r="W3341">
        <v>76.7</v>
      </c>
      <c r="Z3341">
        <f t="shared" si="263"/>
        <v>6.3</v>
      </c>
      <c r="AA3341">
        <v>6.3</v>
      </c>
      <c r="AB3341">
        <v>6.3</v>
      </c>
      <c r="AE3341">
        <f t="shared" si="258"/>
        <v>1.3500000000000003</v>
      </c>
      <c r="AF3341">
        <v>1.3500000000000003</v>
      </c>
      <c r="AG3341">
        <v>1.35</v>
      </c>
      <c r="AO3341">
        <v>1.0066110000000001</v>
      </c>
      <c r="AP3341">
        <v>1.4434007759363101</v>
      </c>
      <c r="AR3341">
        <v>8.24</v>
      </c>
      <c r="AT3341">
        <v>8</v>
      </c>
      <c r="AV3341">
        <v>0</v>
      </c>
      <c r="AW3341">
        <v>1</v>
      </c>
      <c r="AZ3341">
        <v>21.3</v>
      </c>
      <c r="BA3341">
        <v>96.8</v>
      </c>
      <c r="BB3341">
        <v>34.6</v>
      </c>
      <c r="BC3341">
        <v>105.450988065644</v>
      </c>
      <c r="BD3341">
        <v>102.563752349325</v>
      </c>
      <c r="BE3341">
        <v>102.6944101</v>
      </c>
      <c r="BF3341">
        <v>103.2621753</v>
      </c>
    </row>
    <row r="3342" spans="1:58">
      <c r="A3342" t="s">
        <v>12</v>
      </c>
      <c r="B3342" t="s">
        <v>46</v>
      </c>
      <c r="C3342">
        <v>2016</v>
      </c>
      <c r="D3342">
        <f t="shared" si="262"/>
        <v>281</v>
      </c>
      <c r="E3342">
        <v>1</v>
      </c>
      <c r="F3342">
        <v>24425.584685999998</v>
      </c>
      <c r="G3342">
        <v>239990.57798500001</v>
      </c>
      <c r="H3342">
        <v>122010.866908</v>
      </c>
      <c r="I3342">
        <v>51912.122683000001</v>
      </c>
      <c r="J3342">
        <v>46305.202743000002</v>
      </c>
      <c r="K3342">
        <v>226156.13432099999</v>
      </c>
      <c r="L3342">
        <v>204914.538122</v>
      </c>
      <c r="M3342">
        <v>5.7150397499971204</v>
      </c>
      <c r="N3342">
        <v>4304906.5273749996</v>
      </c>
      <c r="O3342">
        <f>VLOOKUP(C3342,[1]pop_15p_a!$A$8:$AL$68,15,FALSE)</f>
        <v>7631995.2124110404</v>
      </c>
      <c r="Q3342">
        <f t="shared" si="261"/>
        <v>21241.596198999992</v>
      </c>
      <c r="R3342">
        <f t="shared" si="260"/>
        <v>9825.8580000000002</v>
      </c>
      <c r="S3342">
        <v>9825.3770000000004</v>
      </c>
      <c r="T3342">
        <v>9825.8580000000002</v>
      </c>
      <c r="U3342">
        <f t="shared" si="257"/>
        <v>76.400000000000006</v>
      </c>
      <c r="V3342">
        <v>76.400000000000006</v>
      </c>
      <c r="W3342">
        <v>76</v>
      </c>
      <c r="Z3342">
        <f t="shared" si="263"/>
        <v>5.733333</v>
      </c>
      <c r="AA3342">
        <v>5.8</v>
      </c>
      <c r="AB3342">
        <v>5.733333</v>
      </c>
      <c r="AE3342">
        <f t="shared" si="258"/>
        <v>1.3</v>
      </c>
      <c r="AF3342">
        <v>1.3</v>
      </c>
      <c r="AG3342">
        <v>1.2</v>
      </c>
      <c r="AO3342">
        <v>1.0082230000000001</v>
      </c>
      <c r="AP3342">
        <v>3.0763529210851899</v>
      </c>
      <c r="AT3342">
        <v>8</v>
      </c>
      <c r="AV3342">
        <v>0</v>
      </c>
      <c r="AW3342">
        <v>1</v>
      </c>
      <c r="AZ3342">
        <v>20.9</v>
      </c>
      <c r="BA3342">
        <v>95.8</v>
      </c>
      <c r="BB3342">
        <v>34.299999999999997</v>
      </c>
      <c r="BC3342">
        <v>110.275778169505</v>
      </c>
      <c r="BD3342">
        <v>104.017525899894</v>
      </c>
      <c r="BE3342">
        <v>105.4565702</v>
      </c>
      <c r="BF3342">
        <v>105.249937</v>
      </c>
    </row>
    <row r="3343" spans="1:58">
      <c r="A3343" t="s">
        <v>12</v>
      </c>
      <c r="B3343" t="s">
        <v>46</v>
      </c>
      <c r="C3343">
        <v>2016</v>
      </c>
      <c r="D3343">
        <f t="shared" si="262"/>
        <v>282</v>
      </c>
      <c r="E3343">
        <v>2</v>
      </c>
      <c r="F3343">
        <v>24785.852905</v>
      </c>
      <c r="G3343">
        <v>243300.88163300001</v>
      </c>
      <c r="H3343">
        <v>123298.26429200001</v>
      </c>
      <c r="I3343">
        <v>51793.623319999999</v>
      </c>
      <c r="J3343">
        <v>46277.790908000003</v>
      </c>
      <c r="K3343">
        <v>236615.76713600001</v>
      </c>
      <c r="L3343">
        <v>212311.42591300001</v>
      </c>
      <c r="M3343">
        <v>5.2018715913875102</v>
      </c>
      <c r="N3343">
        <v>4339476.6935080001</v>
      </c>
      <c r="O3343">
        <f>VLOOKUP(C3343,[1]pop_15p_a!$A$8:$AL$68,15,FALSE)</f>
        <v>7631995.2124110404</v>
      </c>
      <c r="Q3343">
        <f t="shared" si="261"/>
        <v>24304.341222999996</v>
      </c>
      <c r="R3343">
        <f t="shared" si="260"/>
        <v>9818.1959999999999</v>
      </c>
      <c r="S3343">
        <v>9816.1190000000006</v>
      </c>
      <c r="T3343">
        <v>9818.1959999999999</v>
      </c>
      <c r="U3343">
        <f t="shared" si="257"/>
        <v>74.900000000000006</v>
      </c>
      <c r="V3343">
        <v>74.900000000000006</v>
      </c>
      <c r="W3343">
        <v>76</v>
      </c>
      <c r="Z3343">
        <f t="shared" si="263"/>
        <v>5.266667</v>
      </c>
      <c r="AA3343">
        <v>5.2</v>
      </c>
      <c r="AB3343">
        <v>5.266667</v>
      </c>
      <c r="AE3343">
        <f t="shared" si="258"/>
        <v>0.95000000000000007</v>
      </c>
      <c r="AF3343">
        <v>0.95000000000000007</v>
      </c>
      <c r="AG3343">
        <v>0.9</v>
      </c>
      <c r="AO3343">
        <v>1.0144310000000001</v>
      </c>
      <c r="AP3343">
        <v>3.0763529210851899</v>
      </c>
      <c r="AT3343">
        <v>8</v>
      </c>
      <c r="AV3343">
        <v>0</v>
      </c>
      <c r="AW3343">
        <v>1</v>
      </c>
      <c r="AZ3343">
        <v>20.5</v>
      </c>
      <c r="BA3343">
        <v>96.8</v>
      </c>
      <c r="BB3343">
        <v>33.6</v>
      </c>
      <c r="BC3343">
        <v>112.136525555045</v>
      </c>
      <c r="BD3343">
        <v>105.15717098725</v>
      </c>
      <c r="BE3343">
        <v>106.2673005</v>
      </c>
      <c r="BF3343">
        <v>106.528465</v>
      </c>
    </row>
    <row r="3344" spans="1:58">
      <c r="A3344" t="s">
        <v>12</v>
      </c>
      <c r="B3344" t="s">
        <v>46</v>
      </c>
      <c r="C3344">
        <v>2016</v>
      </c>
      <c r="D3344">
        <f t="shared" si="262"/>
        <v>283</v>
      </c>
      <c r="E3344">
        <v>3</v>
      </c>
      <c r="F3344">
        <v>24940.595622000001</v>
      </c>
      <c r="G3344">
        <v>244670.41051099999</v>
      </c>
      <c r="H3344">
        <v>124673.111302</v>
      </c>
      <c r="I3344">
        <v>50956.569482999999</v>
      </c>
      <c r="J3344">
        <v>49462.625024000001</v>
      </c>
      <c r="K3344">
        <v>236950.18163400001</v>
      </c>
      <c r="L3344">
        <v>212322.24559999999</v>
      </c>
      <c r="M3344">
        <v>4.9435295131997004</v>
      </c>
      <c r="N3344">
        <v>4362469.2827233998</v>
      </c>
      <c r="O3344">
        <f>VLOOKUP(C3344,[1]pop_15p_a!$A$8:$AL$68,15,FALSE)</f>
        <v>7631995.2124110404</v>
      </c>
      <c r="Q3344">
        <f t="shared" si="261"/>
        <v>24627.936034000013</v>
      </c>
      <c r="R3344">
        <f t="shared" si="260"/>
        <v>9809.7199999999993</v>
      </c>
      <c r="S3344">
        <v>9810.1270000000004</v>
      </c>
      <c r="T3344">
        <v>9809.7199999999993</v>
      </c>
      <c r="U3344">
        <f t="shared" si="257"/>
        <v>74.099999999999994</v>
      </c>
      <c r="V3344">
        <v>74.099999999999994</v>
      </c>
      <c r="W3344">
        <v>76</v>
      </c>
      <c r="Z3344">
        <f t="shared" si="263"/>
        <v>4.9333330000000002</v>
      </c>
      <c r="AA3344">
        <v>4.9000000000000004</v>
      </c>
      <c r="AB3344">
        <v>4.9333330000000002</v>
      </c>
      <c r="AE3344">
        <f t="shared" si="258"/>
        <v>0.9</v>
      </c>
      <c r="AF3344">
        <v>0.9</v>
      </c>
      <c r="AG3344">
        <v>0.9</v>
      </c>
      <c r="AO3344">
        <v>1.0171129999999999</v>
      </c>
      <c r="AP3344">
        <v>3.0763529210851899</v>
      </c>
      <c r="AT3344">
        <v>8</v>
      </c>
      <c r="AV3344">
        <v>0</v>
      </c>
      <c r="AW3344">
        <v>1</v>
      </c>
      <c r="AZ3344">
        <v>20.3</v>
      </c>
      <c r="BA3344">
        <v>92.3</v>
      </c>
      <c r="BB3344">
        <v>33.299999999999997</v>
      </c>
      <c r="BC3344">
        <v>114.72126840228201</v>
      </c>
      <c r="BD3344">
        <v>105.767105036155</v>
      </c>
      <c r="BE3344">
        <v>108.3368674</v>
      </c>
      <c r="BF3344">
        <v>107.3781992</v>
      </c>
    </row>
    <row r="3345" spans="1:58">
      <c r="A3345" t="s">
        <v>12</v>
      </c>
      <c r="B3345" t="s">
        <v>46</v>
      </c>
      <c r="C3345">
        <v>2016</v>
      </c>
      <c r="D3345">
        <f t="shared" si="262"/>
        <v>284</v>
      </c>
      <c r="E3345">
        <v>4</v>
      </c>
      <c r="F3345">
        <v>25166.292387000001</v>
      </c>
      <c r="G3345">
        <v>246723.988659</v>
      </c>
      <c r="H3345">
        <v>126095.534739</v>
      </c>
      <c r="I3345">
        <v>50536.217511000003</v>
      </c>
      <c r="J3345">
        <v>50940.758371999997</v>
      </c>
      <c r="K3345">
        <v>234962.46210999999</v>
      </c>
      <c r="L3345">
        <v>212499.17324800001</v>
      </c>
      <c r="M3345">
        <v>4.5514386243302001</v>
      </c>
      <c r="N3345">
        <v>4401452.1790343802</v>
      </c>
      <c r="O3345">
        <f>VLOOKUP(C3345,[1]pop_15p_a!$A$8:$AL$68,15,FALSE)</f>
        <v>7631995.2124110404</v>
      </c>
      <c r="Q3345">
        <f t="shared" si="261"/>
        <v>22463.288861999987</v>
      </c>
      <c r="R3345">
        <f t="shared" si="260"/>
        <v>9801.5969999999998</v>
      </c>
      <c r="S3345">
        <v>9803.7479999999996</v>
      </c>
      <c r="T3345">
        <v>9801.5969999999998</v>
      </c>
      <c r="U3345">
        <f t="shared" si="257"/>
        <v>74</v>
      </c>
      <c r="V3345">
        <v>74</v>
      </c>
      <c r="W3345">
        <v>76</v>
      </c>
      <c r="Z3345">
        <f t="shared" si="263"/>
        <v>4.4666670000000002</v>
      </c>
      <c r="AA3345">
        <v>4.5</v>
      </c>
      <c r="AB3345">
        <v>4.4666670000000002</v>
      </c>
      <c r="AE3345">
        <f t="shared" si="258"/>
        <v>0.9</v>
      </c>
      <c r="AF3345">
        <v>0.9</v>
      </c>
      <c r="AG3345">
        <v>0.9</v>
      </c>
      <c r="AO3345">
        <v>1.020548</v>
      </c>
      <c r="AP3345">
        <v>3.0763529210851899</v>
      </c>
      <c r="AT3345">
        <v>8</v>
      </c>
      <c r="AV3345">
        <v>0</v>
      </c>
      <c r="AW3345">
        <v>1</v>
      </c>
      <c r="AZ3345">
        <v>20.399999999999999</v>
      </c>
      <c r="BA3345">
        <v>92.5</v>
      </c>
      <c r="BB3345">
        <v>33.200000000000003</v>
      </c>
      <c r="BC3345">
        <v>117.10355231241</v>
      </c>
      <c r="BD3345">
        <v>105.99525598299699</v>
      </c>
      <c r="BE3345">
        <v>111.02001540000001</v>
      </c>
      <c r="BF3345">
        <v>108.1780875</v>
      </c>
    </row>
    <row r="3346" spans="1:58">
      <c r="A3346" t="s">
        <v>12</v>
      </c>
      <c r="B3346" t="s">
        <v>46</v>
      </c>
      <c r="C3346">
        <v>2017</v>
      </c>
      <c r="D3346">
        <f t="shared" si="262"/>
        <v>285</v>
      </c>
      <c r="E3346">
        <v>1</v>
      </c>
      <c r="F3346">
        <v>25560.502266</v>
      </c>
      <c r="G3346">
        <v>250281.818019</v>
      </c>
      <c r="H3346">
        <v>127389.477874</v>
      </c>
      <c r="I3346">
        <v>50930.797530000003</v>
      </c>
      <c r="J3346">
        <v>54706.265302</v>
      </c>
      <c r="K3346">
        <v>246016.874026</v>
      </c>
      <c r="L3346">
        <v>226701.60998400001</v>
      </c>
      <c r="M3346">
        <v>4.3274203137907596</v>
      </c>
      <c r="N3346">
        <v>4406678.6510874098</v>
      </c>
      <c r="O3346">
        <f>VLOOKUP(C3346,[1]pop_15p_a!$A$8:$AL$68,15,FALSE)</f>
        <v>7595393.5379462</v>
      </c>
      <c r="Q3346">
        <f t="shared" si="261"/>
        <v>19315.264041999995</v>
      </c>
      <c r="R3346">
        <f t="shared" si="260"/>
        <v>9792.3029999999999</v>
      </c>
      <c r="S3346">
        <v>9791.741</v>
      </c>
      <c r="T3346">
        <v>9792.3029999999999</v>
      </c>
      <c r="U3346">
        <f t="shared" si="257"/>
        <v>74.2</v>
      </c>
      <c r="V3346">
        <v>74.2</v>
      </c>
      <c r="W3346">
        <v>73.400000000000006</v>
      </c>
      <c r="Z3346">
        <f t="shared" si="263"/>
        <v>4.3333329999999997</v>
      </c>
      <c r="AA3346">
        <v>4.3</v>
      </c>
      <c r="AB3346">
        <v>4.3333329999999997</v>
      </c>
      <c r="AE3346">
        <f t="shared" si="258"/>
        <v>0.9</v>
      </c>
      <c r="AF3346">
        <v>0.9</v>
      </c>
      <c r="AG3346">
        <v>0.9</v>
      </c>
      <c r="AO3346">
        <v>1.0232429999999999</v>
      </c>
      <c r="AP3346">
        <v>3.9689821608493698</v>
      </c>
      <c r="AT3346">
        <v>8</v>
      </c>
      <c r="AV3346">
        <v>0</v>
      </c>
      <c r="AW3346">
        <v>1</v>
      </c>
      <c r="AZ3346">
        <v>20</v>
      </c>
      <c r="BA3346">
        <v>90.5</v>
      </c>
      <c r="BB3346">
        <v>33</v>
      </c>
      <c r="BC3346">
        <v>113.78588381083399</v>
      </c>
      <c r="BD3346">
        <v>106.455076462656</v>
      </c>
      <c r="BE3346">
        <v>108.5204895</v>
      </c>
      <c r="BF3346">
        <v>104.8566465</v>
      </c>
    </row>
    <row r="3347" spans="1:58">
      <c r="A3347" t="s">
        <v>12</v>
      </c>
      <c r="B3347" t="s">
        <v>46</v>
      </c>
      <c r="C3347">
        <v>2017</v>
      </c>
      <c r="D3347">
        <f t="shared" si="262"/>
        <v>286</v>
      </c>
      <c r="E3347">
        <v>2</v>
      </c>
      <c r="F3347">
        <v>25899.247488000001</v>
      </c>
      <c r="G3347">
        <v>253404.01295100001</v>
      </c>
      <c r="H3347">
        <v>129027.35228200001</v>
      </c>
      <c r="I3347">
        <v>52237.977494999999</v>
      </c>
      <c r="J3347">
        <v>56731.490119000002</v>
      </c>
      <c r="K3347">
        <v>246181.39535199999</v>
      </c>
      <c r="L3347">
        <v>224075.482968</v>
      </c>
      <c r="M3347">
        <v>4.3325532619166403</v>
      </c>
      <c r="N3347">
        <v>4415613.4706545603</v>
      </c>
      <c r="O3347">
        <f>VLOOKUP(C3347,[1]pop_15p_a!$A$8:$AL$68,15,FALSE)</f>
        <v>7595393.5379462</v>
      </c>
      <c r="Q3347">
        <f t="shared" si="261"/>
        <v>22105.912383999996</v>
      </c>
      <c r="R3347">
        <f t="shared" si="260"/>
        <v>9786.3389999999999</v>
      </c>
      <c r="S3347">
        <v>9784.223</v>
      </c>
      <c r="T3347">
        <v>9786.3389999999999</v>
      </c>
      <c r="U3347">
        <f t="shared" si="257"/>
        <v>73.599999999999994</v>
      </c>
      <c r="V3347">
        <v>73.599999999999994</v>
      </c>
      <c r="W3347">
        <v>73.400000000000006</v>
      </c>
      <c r="Z3347">
        <f t="shared" si="263"/>
        <v>4.3666669999999996</v>
      </c>
      <c r="AA3347">
        <v>4.3</v>
      </c>
      <c r="AB3347">
        <v>4.3666669999999996</v>
      </c>
      <c r="AE3347">
        <f t="shared" si="258"/>
        <v>0.9</v>
      </c>
      <c r="AF3347">
        <v>0.9</v>
      </c>
      <c r="AG3347">
        <v>0.9</v>
      </c>
      <c r="AO3347">
        <v>1.0318800000000001</v>
      </c>
      <c r="AP3347">
        <v>3.9689821608493698</v>
      </c>
      <c r="AT3347">
        <v>8</v>
      </c>
      <c r="AV3347">
        <v>0</v>
      </c>
      <c r="AW3347">
        <v>1</v>
      </c>
      <c r="AZ3347">
        <v>19.7</v>
      </c>
      <c r="BA3347">
        <v>89</v>
      </c>
      <c r="BB3347">
        <v>32.799999999999997</v>
      </c>
      <c r="BC3347">
        <v>116.03828757118499</v>
      </c>
      <c r="BD3347">
        <v>107.935548570414</v>
      </c>
      <c r="BE3347">
        <v>109.727115</v>
      </c>
      <c r="BF3347">
        <v>105.1831892</v>
      </c>
    </row>
    <row r="3348" spans="1:58">
      <c r="A3348" t="s">
        <v>12</v>
      </c>
      <c r="B3348" t="s">
        <v>46</v>
      </c>
      <c r="C3348">
        <v>2017</v>
      </c>
      <c r="D3348">
        <f t="shared" si="262"/>
        <v>287</v>
      </c>
      <c r="E3348">
        <v>3</v>
      </c>
      <c r="F3348">
        <v>26146.097755999999</v>
      </c>
      <c r="G3348">
        <v>255778.48926199999</v>
      </c>
      <c r="H3348">
        <v>130761.457201</v>
      </c>
      <c r="I3348">
        <v>52926.556866999999</v>
      </c>
      <c r="J3348">
        <v>58074.485335999998</v>
      </c>
      <c r="K3348">
        <v>252611.25866299999</v>
      </c>
      <c r="L3348">
        <v>229537.70762999999</v>
      </c>
      <c r="M3348">
        <v>4.0587115165406704</v>
      </c>
      <c r="N3348">
        <v>4426413.4156227503</v>
      </c>
      <c r="O3348">
        <f>VLOOKUP(C3348,[1]pop_15p_a!$A$8:$AL$68,15,FALSE)</f>
        <v>7595393.5379462</v>
      </c>
      <c r="Q3348">
        <f t="shared" si="261"/>
        <v>23073.551032999996</v>
      </c>
      <c r="R3348">
        <f t="shared" si="260"/>
        <v>9782.1949999999997</v>
      </c>
      <c r="S3348">
        <v>9782.6640000000007</v>
      </c>
      <c r="T3348">
        <v>9782.1949999999997</v>
      </c>
      <c r="U3348">
        <f t="shared" si="257"/>
        <v>72.3</v>
      </c>
      <c r="V3348">
        <v>72.3</v>
      </c>
      <c r="W3348">
        <v>73.400000000000006</v>
      </c>
      <c r="Z3348">
        <f t="shared" si="263"/>
        <v>4.0999999999999996</v>
      </c>
      <c r="AA3348">
        <v>4.0999999999999996</v>
      </c>
      <c r="AB3348">
        <v>4.0999999999999996</v>
      </c>
      <c r="AE3348">
        <f t="shared" si="258"/>
        <v>0.9</v>
      </c>
      <c r="AF3348">
        <v>0.9</v>
      </c>
      <c r="AG3348">
        <v>0.9</v>
      </c>
      <c r="AO3348">
        <v>1.038584</v>
      </c>
      <c r="AP3348">
        <v>3.9689821608493698</v>
      </c>
      <c r="AT3348">
        <v>8</v>
      </c>
      <c r="AV3348">
        <v>0</v>
      </c>
      <c r="AW3348">
        <v>1</v>
      </c>
      <c r="AZ3348">
        <v>19.5</v>
      </c>
      <c r="BA3348">
        <v>88.1</v>
      </c>
      <c r="BB3348">
        <v>32.9</v>
      </c>
      <c r="BC3348">
        <v>118.492037625317</v>
      </c>
      <c r="BD3348">
        <v>109.168861796719</v>
      </c>
      <c r="BE3348">
        <v>111.45626780000001</v>
      </c>
      <c r="BF3348">
        <v>106.2037299</v>
      </c>
    </row>
    <row r="3349" spans="1:58">
      <c r="A3349" t="s">
        <v>12</v>
      </c>
      <c r="B3349" t="s">
        <v>46</v>
      </c>
      <c r="C3349">
        <v>2017</v>
      </c>
      <c r="D3349">
        <f t="shared" si="262"/>
        <v>288</v>
      </c>
      <c r="E3349">
        <v>4</v>
      </c>
      <c r="F3349">
        <v>26534.710632999999</v>
      </c>
      <c r="G3349">
        <v>259525.04586400001</v>
      </c>
      <c r="H3349">
        <v>132455.05031200001</v>
      </c>
      <c r="I3349">
        <v>54123.348812999997</v>
      </c>
      <c r="J3349">
        <v>59524.726586999997</v>
      </c>
      <c r="K3349">
        <v>253928.143247</v>
      </c>
      <c r="L3349">
        <v>230748.51650600001</v>
      </c>
      <c r="M3349">
        <v>3.8789237813093802</v>
      </c>
      <c r="N3349">
        <v>4439621.4549926603</v>
      </c>
      <c r="O3349">
        <f>VLOOKUP(C3349,[1]pop_15p_a!$A$8:$AL$68,15,FALSE)</f>
        <v>7595393.5379462</v>
      </c>
      <c r="Q3349">
        <f t="shared" si="261"/>
        <v>23179.626740999985</v>
      </c>
      <c r="R3349">
        <f t="shared" si="260"/>
        <v>9778.3780000000006</v>
      </c>
      <c r="S3349">
        <v>9780.5869999999995</v>
      </c>
      <c r="T3349">
        <v>9778.3780000000006</v>
      </c>
      <c r="U3349">
        <f t="shared" si="257"/>
        <v>71.599999999999994</v>
      </c>
      <c r="V3349">
        <v>71.599999999999994</v>
      </c>
      <c r="W3349">
        <v>73.400000000000006</v>
      </c>
      <c r="Z3349">
        <f t="shared" si="263"/>
        <v>3.8666670000000001</v>
      </c>
      <c r="AA3349">
        <v>3.9</v>
      </c>
      <c r="AB3349">
        <v>3.8666670000000001</v>
      </c>
      <c r="AE3349">
        <f t="shared" si="258"/>
        <v>0.9</v>
      </c>
      <c r="AF3349">
        <v>0.9</v>
      </c>
      <c r="AG3349">
        <v>0.9</v>
      </c>
      <c r="AO3349">
        <v>1.0406930000000001</v>
      </c>
      <c r="AP3349">
        <v>3.9689821608493698</v>
      </c>
      <c r="AT3349">
        <v>8</v>
      </c>
      <c r="AV3349">
        <v>0</v>
      </c>
      <c r="AW3349">
        <v>1</v>
      </c>
      <c r="AZ3349">
        <v>18.8</v>
      </c>
      <c r="BA3349">
        <v>86</v>
      </c>
      <c r="BB3349">
        <v>32.4</v>
      </c>
      <c r="BC3349">
        <v>120.919308999007</v>
      </c>
      <c r="BD3349">
        <v>110.189969795265</v>
      </c>
      <c r="BE3349">
        <v>113.51982940000001</v>
      </c>
      <c r="BF3349">
        <v>107.2363775</v>
      </c>
    </row>
    <row r="3350" spans="1:58">
      <c r="A3350" t="s">
        <v>12</v>
      </c>
      <c r="B3350" t="s">
        <v>46</v>
      </c>
      <c r="C3350">
        <v>2018</v>
      </c>
      <c r="D3350">
        <f t="shared" si="262"/>
        <v>289</v>
      </c>
      <c r="E3350">
        <v>1</v>
      </c>
      <c r="F3350">
        <v>26893.959761999999</v>
      </c>
      <c r="G3350">
        <v>262892.06046299997</v>
      </c>
      <c r="H3350">
        <v>133812.614944</v>
      </c>
      <c r="I3350">
        <v>53162.928806999997</v>
      </c>
      <c r="J3350">
        <v>61507.947014999998</v>
      </c>
      <c r="K3350">
        <v>255282.76675800001</v>
      </c>
      <c r="L3350">
        <v>237886.143981</v>
      </c>
      <c r="Q3350">
        <f t="shared" si="261"/>
        <v>17396.622777000011</v>
      </c>
      <c r="R3350">
        <f t="shared" si="260"/>
        <v>9775.7199999999993</v>
      </c>
      <c r="S3350">
        <v>9775.134</v>
      </c>
      <c r="T3350">
        <v>9775.7199999999993</v>
      </c>
      <c r="U3350">
        <f t="shared" si="257"/>
        <v>71.8</v>
      </c>
      <c r="V3350">
        <v>71.8</v>
      </c>
      <c r="W3350">
        <v>70.8</v>
      </c>
      <c r="Z3350">
        <f t="shared" si="263"/>
        <v>3.733333</v>
      </c>
      <c r="AA3350">
        <v>3.7</v>
      </c>
      <c r="AB3350">
        <v>3.733333</v>
      </c>
      <c r="AE3350">
        <f t="shared" si="258"/>
        <v>0.9</v>
      </c>
      <c r="AF3350">
        <v>0.9</v>
      </c>
      <c r="AG3350">
        <v>0.9</v>
      </c>
      <c r="AO3350">
        <v>1.041947</v>
      </c>
      <c r="AP3350">
        <v>4.4920040223283104</v>
      </c>
      <c r="AT3350">
        <v>8</v>
      </c>
      <c r="AV3350">
        <v>0</v>
      </c>
      <c r="AW3350">
        <v>1</v>
      </c>
      <c r="AZ3350">
        <v>18.5</v>
      </c>
      <c r="BA3350">
        <v>85.2</v>
      </c>
      <c r="BB3350">
        <v>31.9</v>
      </c>
      <c r="BC3350">
        <v>123.31914073114601</v>
      </c>
      <c r="BD3350">
        <v>111.747402634952</v>
      </c>
      <c r="BE3350">
        <v>115.1473879</v>
      </c>
      <c r="BF3350">
        <v>102.8457523</v>
      </c>
    </row>
    <row r="3351" spans="1:58">
      <c r="A3351" t="s">
        <v>12</v>
      </c>
      <c r="B3351" t="s">
        <v>46</v>
      </c>
      <c r="C3351">
        <v>2018</v>
      </c>
      <c r="D3351">
        <f t="shared" si="262"/>
        <v>290</v>
      </c>
      <c r="E3351">
        <v>2</v>
      </c>
      <c r="F3351">
        <v>27204.500183</v>
      </c>
      <c r="G3351">
        <v>265842.26696799998</v>
      </c>
      <c r="H3351">
        <v>135338.014207</v>
      </c>
      <c r="I3351">
        <v>53236.447079999998</v>
      </c>
      <c r="J3351">
        <v>65897.571932000006</v>
      </c>
      <c r="K3351">
        <v>263414.75770700001</v>
      </c>
      <c r="L3351">
        <v>243896.909613</v>
      </c>
      <c r="Q3351">
        <f t="shared" si="261"/>
        <v>19517.848094000015</v>
      </c>
      <c r="R3351">
        <f t="shared" si="260"/>
        <v>9774.1299999999992</v>
      </c>
      <c r="S3351">
        <v>9771.9959999999992</v>
      </c>
      <c r="T3351">
        <v>9774.1299999999992</v>
      </c>
      <c r="U3351">
        <f t="shared" si="257"/>
        <v>71.900000000000006</v>
      </c>
      <c r="V3351">
        <v>71.900000000000006</v>
      </c>
      <c r="W3351">
        <v>70.8</v>
      </c>
      <c r="Z3351">
        <f t="shared" si="263"/>
        <v>3.6666669999999999</v>
      </c>
      <c r="AA3351">
        <v>3.7</v>
      </c>
      <c r="AB3351">
        <v>3.6666669999999999</v>
      </c>
      <c r="AE3351">
        <f t="shared" si="258"/>
        <v>0.9</v>
      </c>
      <c r="AF3351">
        <v>0.9</v>
      </c>
      <c r="AG3351">
        <v>0.9</v>
      </c>
      <c r="AO3351">
        <v>1.0516829999999999</v>
      </c>
      <c r="AP3351">
        <v>4.4920040223283104</v>
      </c>
      <c r="AT3351">
        <v>8</v>
      </c>
      <c r="AV3351">
        <v>0</v>
      </c>
      <c r="AW3351">
        <v>1</v>
      </c>
      <c r="AZ3351">
        <v>18.399999999999999</v>
      </c>
      <c r="BA3351">
        <v>88</v>
      </c>
      <c r="BB3351">
        <v>32.6</v>
      </c>
      <c r="BC3351">
        <v>124.263443091314</v>
      </c>
      <c r="BD3351">
        <v>112.85791109687401</v>
      </c>
      <c r="BE3351">
        <v>116.0831204</v>
      </c>
      <c r="BF3351">
        <v>104.1756074</v>
      </c>
    </row>
    <row r="3352" spans="1:58">
      <c r="A3352" t="s">
        <v>12</v>
      </c>
      <c r="B3352" t="s">
        <v>46</v>
      </c>
      <c r="C3352">
        <v>2018</v>
      </c>
      <c r="D3352">
        <f t="shared" si="262"/>
        <v>291</v>
      </c>
      <c r="E3352">
        <v>3</v>
      </c>
      <c r="F3352">
        <v>27607.337906000001</v>
      </c>
      <c r="G3352">
        <v>269818.60536500002</v>
      </c>
      <c r="H3352">
        <v>136859.78137700001</v>
      </c>
      <c r="I3352">
        <v>53050.439211999997</v>
      </c>
      <c r="J3352">
        <v>69332.289680000002</v>
      </c>
      <c r="K3352">
        <v>256904.18069000001</v>
      </c>
      <c r="L3352">
        <v>243719.56978699999</v>
      </c>
      <c r="Q3352">
        <f t="shared" si="261"/>
        <v>13184.610903000023</v>
      </c>
      <c r="R3352">
        <f t="shared" si="260"/>
        <v>9772.9509999999991</v>
      </c>
      <c r="S3352">
        <v>9773.4380000000001</v>
      </c>
      <c r="T3352">
        <v>9772.9509999999991</v>
      </c>
      <c r="U3352">
        <f t="shared" si="257"/>
        <v>70.599999999999994</v>
      </c>
      <c r="V3352">
        <v>70.599999999999994</v>
      </c>
      <c r="W3352">
        <v>70.8</v>
      </c>
      <c r="Z3352">
        <f t="shared" si="263"/>
        <v>3.733333</v>
      </c>
      <c r="AA3352">
        <v>3.8</v>
      </c>
      <c r="AB3352">
        <v>3.733333</v>
      </c>
      <c r="AE3352">
        <f t="shared" si="258"/>
        <v>0.9</v>
      </c>
      <c r="AF3352">
        <v>0.9</v>
      </c>
      <c r="AG3352">
        <v>0.9</v>
      </c>
      <c r="AO3352">
        <v>1.0602589999999998</v>
      </c>
      <c r="AP3352">
        <v>4.4920040223283104</v>
      </c>
      <c r="AT3352">
        <v>8</v>
      </c>
      <c r="AV3352">
        <v>0</v>
      </c>
      <c r="AW3352">
        <v>1</v>
      </c>
      <c r="AZ3352">
        <v>18.2</v>
      </c>
      <c r="BA3352">
        <v>86.1</v>
      </c>
      <c r="BB3352">
        <v>32.9</v>
      </c>
      <c r="BC3352">
        <v>122.08102770788599</v>
      </c>
      <c r="BD3352">
        <v>114.511484957487</v>
      </c>
      <c r="BE3352">
        <v>113.7296231</v>
      </c>
      <c r="BF3352">
        <v>102.0883396</v>
      </c>
    </row>
    <row r="3353" spans="1:58">
      <c r="A3353" t="s">
        <v>12</v>
      </c>
      <c r="B3353" t="s">
        <v>46</v>
      </c>
      <c r="C3353">
        <v>2018</v>
      </c>
      <c r="D3353">
        <f t="shared" si="262"/>
        <v>292</v>
      </c>
      <c r="E3353">
        <v>4</v>
      </c>
      <c r="F3353">
        <v>27907.290143999999</v>
      </c>
      <c r="G3353">
        <v>272759.37937400001</v>
      </c>
      <c r="H3353">
        <v>138552.73587900001</v>
      </c>
      <c r="I3353">
        <v>52711.753728000003</v>
      </c>
      <c r="J3353">
        <v>71497.787729000003</v>
      </c>
      <c r="K3353">
        <v>266350.98228200001</v>
      </c>
      <c r="L3353">
        <v>247406.953557</v>
      </c>
      <c r="Q3353">
        <f t="shared" si="261"/>
        <v>18944.028725000011</v>
      </c>
      <c r="R3353">
        <f t="shared" si="260"/>
        <v>9771.5360000000001</v>
      </c>
      <c r="S3353">
        <v>9773.768</v>
      </c>
      <c r="T3353">
        <v>9771.5360000000001</v>
      </c>
      <c r="U3353">
        <f t="shared" si="257"/>
        <v>69.099999999999994</v>
      </c>
      <c r="V3353">
        <v>69.099999999999994</v>
      </c>
      <c r="W3353">
        <v>70.8</v>
      </c>
      <c r="AA3353">
        <v>3.7</v>
      </c>
      <c r="AE3353">
        <f t="shared" si="258"/>
        <v>0.9</v>
      </c>
      <c r="AF3353">
        <v>0.9</v>
      </c>
      <c r="AG3353">
        <v>0.9</v>
      </c>
      <c r="AO3353">
        <v>1.0674299999999999</v>
      </c>
      <c r="AP3353">
        <v>4.4920040223283104</v>
      </c>
      <c r="AT3353">
        <v>8</v>
      </c>
      <c r="AV3353">
        <v>0</v>
      </c>
      <c r="AW3353">
        <v>1</v>
      </c>
      <c r="BD3353">
        <v>116.51761814333</v>
      </c>
    </row>
    <row r="3354" spans="1:58">
      <c r="A3354" t="s">
        <v>12</v>
      </c>
      <c r="B3354" t="s">
        <v>46</v>
      </c>
      <c r="C3354">
        <v>2019</v>
      </c>
      <c r="D3354">
        <f t="shared" si="262"/>
        <v>293</v>
      </c>
      <c r="E3354">
        <f>E3350</f>
        <v>1</v>
      </c>
      <c r="F3354">
        <v>28308.095726</v>
      </c>
      <c r="G3354">
        <v>276532.841785</v>
      </c>
      <c r="H3354">
        <v>140189.25324200001</v>
      </c>
      <c r="I3354">
        <v>53146.300551</v>
      </c>
      <c r="J3354">
        <v>76066.402325999996</v>
      </c>
      <c r="K3354">
        <v>273356.61923299998</v>
      </c>
      <c r="L3354">
        <v>253976.94245500001</v>
      </c>
      <c r="Q3354">
        <f t="shared" si="261"/>
        <v>19379.676777999965</v>
      </c>
      <c r="R3354">
        <f t="shared" si="260"/>
        <v>9769.2739999999994</v>
      </c>
      <c r="S3354">
        <v>9768.6839999999993</v>
      </c>
      <c r="T3354">
        <v>9769.2739999999994</v>
      </c>
      <c r="U3354">
        <f t="shared" ref="U3354" si="264">V3354</f>
        <v>68.2</v>
      </c>
      <c r="V3354">
        <v>68.2</v>
      </c>
      <c r="W3354">
        <v>67.5</v>
      </c>
    </row>
    <row r="3355" spans="1:58">
      <c r="A3355" t="s">
        <v>12</v>
      </c>
      <c r="B3355" t="s">
        <v>46</v>
      </c>
      <c r="C3355">
        <v>2019</v>
      </c>
      <c r="D3355">
        <f t="shared" si="262"/>
        <v>294</v>
      </c>
      <c r="E3355">
        <f>E3351</f>
        <v>2</v>
      </c>
      <c r="F3355">
        <v>28635.102569999999</v>
      </c>
      <c r="G3355">
        <v>279609.80712299998</v>
      </c>
      <c r="H3355">
        <v>141904.678824</v>
      </c>
      <c r="I3355">
        <v>53092.323243999999</v>
      </c>
      <c r="J3355">
        <v>78280.628423000002</v>
      </c>
      <c r="K3355">
        <v>270741.617532</v>
      </c>
      <c r="L3355">
        <v>254488.69648899999</v>
      </c>
      <c r="Q3355">
        <f t="shared" si="261"/>
        <v>16252.921043000009</v>
      </c>
      <c r="R3355">
        <f t="shared" si="260"/>
        <v>9766.7250000000004</v>
      </c>
      <c r="S3355">
        <v>9764.5820000000003</v>
      </c>
      <c r="T3355">
        <v>9766.7250000000004</v>
      </c>
      <c r="W3355">
        <v>67.5</v>
      </c>
    </row>
    <row r="3356" spans="1:58" ht="13.5" customHeight="1">
      <c r="A3356" t="s">
        <v>13</v>
      </c>
      <c r="B3356" t="s">
        <v>47</v>
      </c>
      <c r="C3356">
        <v>1955</v>
      </c>
      <c r="D3356">
        <f t="shared" si="262"/>
        <v>37</v>
      </c>
      <c r="E3356">
        <v>1</v>
      </c>
      <c r="AT3356">
        <v>8</v>
      </c>
      <c r="AV3356">
        <v>0</v>
      </c>
      <c r="AW3356">
        <v>1</v>
      </c>
    </row>
    <row r="3357" spans="1:58">
      <c r="A3357" t="s">
        <v>13</v>
      </c>
      <c r="B3357" t="s">
        <v>47</v>
      </c>
      <c r="C3357">
        <v>1955</v>
      </c>
      <c r="D3357">
        <f t="shared" si="262"/>
        <v>38</v>
      </c>
      <c r="E3357">
        <v>2</v>
      </c>
      <c r="AN3357">
        <v>2.7651180000000001E-2</v>
      </c>
      <c r="AT3357">
        <v>8</v>
      </c>
      <c r="AV3357">
        <v>0</v>
      </c>
      <c r="AW3357">
        <v>1</v>
      </c>
    </row>
    <row r="3358" spans="1:58">
      <c r="A3358" t="s">
        <v>13</v>
      </c>
      <c r="B3358" t="s">
        <v>47</v>
      </c>
      <c r="C3358">
        <v>1955</v>
      </c>
      <c r="D3358">
        <f t="shared" si="262"/>
        <v>39</v>
      </c>
      <c r="E3358">
        <v>3</v>
      </c>
      <c r="AN3358">
        <v>2.8224860000000001E-2</v>
      </c>
      <c r="AT3358">
        <v>8</v>
      </c>
      <c r="AV3358">
        <v>0</v>
      </c>
      <c r="AW3358">
        <v>1</v>
      </c>
    </row>
    <row r="3359" spans="1:58">
      <c r="A3359" t="s">
        <v>13</v>
      </c>
      <c r="B3359" t="s">
        <v>47</v>
      </c>
      <c r="C3359">
        <v>1955</v>
      </c>
      <c r="D3359">
        <f t="shared" si="262"/>
        <v>40</v>
      </c>
      <c r="E3359">
        <v>4</v>
      </c>
      <c r="AN3359">
        <v>2.948694E-2</v>
      </c>
      <c r="AT3359">
        <v>8</v>
      </c>
      <c r="AV3359">
        <v>0</v>
      </c>
      <c r="AW3359">
        <v>1</v>
      </c>
    </row>
    <row r="3360" spans="1:58">
      <c r="A3360" t="s">
        <v>13</v>
      </c>
      <c r="B3360" t="s">
        <v>47</v>
      </c>
      <c r="C3360">
        <v>1956</v>
      </c>
      <c r="D3360">
        <f t="shared" si="262"/>
        <v>41</v>
      </c>
      <c r="E3360">
        <v>1</v>
      </c>
      <c r="AN3360">
        <v>3.006062E-2</v>
      </c>
      <c r="AT3360">
        <v>8</v>
      </c>
      <c r="AV3360">
        <v>0</v>
      </c>
      <c r="AW3360">
        <v>1</v>
      </c>
    </row>
    <row r="3361" spans="1:50">
      <c r="A3361" t="s">
        <v>13</v>
      </c>
      <c r="B3361" t="s">
        <v>47</v>
      </c>
      <c r="C3361">
        <v>1956</v>
      </c>
      <c r="D3361">
        <f t="shared" si="262"/>
        <v>42</v>
      </c>
      <c r="E3361">
        <v>2</v>
      </c>
      <c r="AN3361">
        <v>3.0863769999999999E-2</v>
      </c>
      <c r="AT3361">
        <v>8</v>
      </c>
      <c r="AV3361">
        <v>0</v>
      </c>
      <c r="AW3361">
        <v>1</v>
      </c>
    </row>
    <row r="3362" spans="1:50">
      <c r="A3362" t="s">
        <v>13</v>
      </c>
      <c r="B3362" t="s">
        <v>47</v>
      </c>
      <c r="C3362">
        <v>1956</v>
      </c>
      <c r="D3362">
        <f t="shared" si="262"/>
        <v>43</v>
      </c>
      <c r="E3362">
        <v>3</v>
      </c>
      <c r="AN3362">
        <v>3.166691E-2</v>
      </c>
      <c r="AT3362">
        <v>8</v>
      </c>
      <c r="AV3362">
        <v>0</v>
      </c>
      <c r="AW3362">
        <v>1</v>
      </c>
    </row>
    <row r="3363" spans="1:50">
      <c r="A3363" t="s">
        <v>13</v>
      </c>
      <c r="B3363" t="s">
        <v>47</v>
      </c>
      <c r="C3363">
        <v>1956</v>
      </c>
      <c r="D3363">
        <f t="shared" si="262"/>
        <v>44</v>
      </c>
      <c r="E3363">
        <v>4</v>
      </c>
      <c r="AN3363">
        <v>3.166691E-2</v>
      </c>
      <c r="AT3363">
        <v>8</v>
      </c>
      <c r="AV3363">
        <v>0</v>
      </c>
      <c r="AW3363">
        <v>1</v>
      </c>
    </row>
    <row r="3364" spans="1:50">
      <c r="A3364" t="s">
        <v>13</v>
      </c>
      <c r="B3364" t="s">
        <v>47</v>
      </c>
      <c r="C3364">
        <v>1957</v>
      </c>
      <c r="D3364">
        <f t="shared" si="262"/>
        <v>45</v>
      </c>
      <c r="E3364">
        <v>1</v>
      </c>
      <c r="AN3364">
        <v>3.1781650000000002E-2</v>
      </c>
      <c r="AT3364">
        <v>8</v>
      </c>
      <c r="AV3364">
        <v>0</v>
      </c>
      <c r="AW3364">
        <v>1</v>
      </c>
    </row>
    <row r="3365" spans="1:50">
      <c r="A3365" t="s">
        <v>13</v>
      </c>
      <c r="B3365" t="s">
        <v>47</v>
      </c>
      <c r="C3365">
        <v>1957</v>
      </c>
      <c r="D3365">
        <f t="shared" si="262"/>
        <v>46</v>
      </c>
      <c r="E3365">
        <v>2</v>
      </c>
      <c r="AN3365">
        <v>3.235532E-2</v>
      </c>
      <c r="AT3365">
        <v>8</v>
      </c>
      <c r="AV3365">
        <v>0</v>
      </c>
      <c r="AW3365">
        <v>1</v>
      </c>
    </row>
    <row r="3366" spans="1:50">
      <c r="A3366" t="s">
        <v>13</v>
      </c>
      <c r="B3366" t="s">
        <v>47</v>
      </c>
      <c r="C3366">
        <v>1957</v>
      </c>
      <c r="D3366">
        <f t="shared" si="262"/>
        <v>47</v>
      </c>
      <c r="E3366">
        <v>3</v>
      </c>
      <c r="AN3366">
        <v>3.2699529999999997E-2</v>
      </c>
      <c r="AT3366">
        <v>8</v>
      </c>
      <c r="AV3366">
        <v>0</v>
      </c>
      <c r="AW3366">
        <v>1</v>
      </c>
    </row>
    <row r="3367" spans="1:50">
      <c r="A3367" t="s">
        <v>13</v>
      </c>
      <c r="B3367" t="s">
        <v>47</v>
      </c>
      <c r="C3367">
        <v>1957</v>
      </c>
      <c r="D3367">
        <f t="shared" si="262"/>
        <v>48</v>
      </c>
      <c r="E3367">
        <v>4</v>
      </c>
      <c r="AN3367">
        <v>3.2699529999999997E-2</v>
      </c>
      <c r="AT3367">
        <v>8</v>
      </c>
      <c r="AV3367">
        <v>0</v>
      </c>
      <c r="AW3367">
        <v>1</v>
      </c>
    </row>
    <row r="3368" spans="1:50">
      <c r="A3368" t="s">
        <v>13</v>
      </c>
      <c r="B3368" t="s">
        <v>47</v>
      </c>
      <c r="C3368">
        <v>1958</v>
      </c>
      <c r="D3368">
        <f t="shared" si="262"/>
        <v>49</v>
      </c>
      <c r="E3368">
        <v>1</v>
      </c>
      <c r="AN3368">
        <v>3.2699529999999997E-2</v>
      </c>
      <c r="AT3368">
        <v>8</v>
      </c>
      <c r="AV3368">
        <v>0</v>
      </c>
      <c r="AW3368">
        <v>1</v>
      </c>
    </row>
    <row r="3369" spans="1:50">
      <c r="A3369" t="s">
        <v>13</v>
      </c>
      <c r="B3369" t="s">
        <v>47</v>
      </c>
      <c r="C3369">
        <v>1958</v>
      </c>
      <c r="D3369">
        <f t="shared" si="262"/>
        <v>50</v>
      </c>
      <c r="E3369">
        <v>2</v>
      </c>
      <c r="AN3369">
        <v>3.2814259999999998E-2</v>
      </c>
      <c r="AT3369">
        <v>8</v>
      </c>
      <c r="AV3369">
        <v>0</v>
      </c>
      <c r="AW3369">
        <v>1</v>
      </c>
    </row>
    <row r="3370" spans="1:50">
      <c r="A3370" t="s">
        <v>13</v>
      </c>
      <c r="B3370" t="s">
        <v>47</v>
      </c>
      <c r="C3370">
        <v>1958</v>
      </c>
      <c r="D3370">
        <f t="shared" si="262"/>
        <v>51</v>
      </c>
      <c r="E3370">
        <v>3</v>
      </c>
      <c r="AN3370">
        <v>3.4420560000000003E-2</v>
      </c>
      <c r="AT3370">
        <v>8</v>
      </c>
      <c r="AV3370">
        <v>0</v>
      </c>
      <c r="AW3370">
        <v>1</v>
      </c>
    </row>
    <row r="3371" spans="1:50">
      <c r="A3371" t="s">
        <v>13</v>
      </c>
      <c r="B3371" t="s">
        <v>47</v>
      </c>
      <c r="C3371">
        <v>1958</v>
      </c>
      <c r="D3371">
        <f t="shared" si="262"/>
        <v>52</v>
      </c>
      <c r="E3371">
        <v>4</v>
      </c>
      <c r="AN3371">
        <v>3.7174199999999998E-2</v>
      </c>
      <c r="AT3371">
        <v>8</v>
      </c>
      <c r="AV3371">
        <v>0</v>
      </c>
      <c r="AW3371">
        <v>1</v>
      </c>
    </row>
    <row r="3372" spans="1:50">
      <c r="A3372" t="s">
        <v>13</v>
      </c>
      <c r="B3372" t="s">
        <v>47</v>
      </c>
      <c r="C3372">
        <v>1959</v>
      </c>
      <c r="D3372">
        <f t="shared" si="262"/>
        <v>53</v>
      </c>
      <c r="E3372">
        <v>1</v>
      </c>
      <c r="AN3372">
        <v>3.5223699999999997E-2</v>
      </c>
      <c r="AT3372">
        <v>8</v>
      </c>
      <c r="AV3372">
        <v>0</v>
      </c>
      <c r="AW3372">
        <v>1</v>
      </c>
    </row>
    <row r="3373" spans="1:50">
      <c r="A3373" t="s">
        <v>13</v>
      </c>
      <c r="B3373" t="s">
        <v>47</v>
      </c>
      <c r="C3373">
        <v>1959</v>
      </c>
      <c r="D3373">
        <f t="shared" si="262"/>
        <v>54</v>
      </c>
      <c r="E3373">
        <v>2</v>
      </c>
      <c r="AN3373">
        <v>3.4420560000000003E-2</v>
      </c>
      <c r="AT3373">
        <v>8</v>
      </c>
      <c r="AV3373">
        <v>0</v>
      </c>
      <c r="AW3373">
        <v>1</v>
      </c>
    </row>
    <row r="3374" spans="1:50">
      <c r="A3374" t="s">
        <v>13</v>
      </c>
      <c r="B3374" t="s">
        <v>47</v>
      </c>
      <c r="C3374">
        <v>1959</v>
      </c>
      <c r="D3374">
        <f t="shared" si="262"/>
        <v>55</v>
      </c>
      <c r="E3374">
        <v>3</v>
      </c>
      <c r="AN3374">
        <v>3.4420560000000003E-2</v>
      </c>
      <c r="AT3374">
        <v>8</v>
      </c>
      <c r="AV3374">
        <v>0</v>
      </c>
      <c r="AW3374">
        <v>1</v>
      </c>
    </row>
    <row r="3375" spans="1:50">
      <c r="A3375" t="s">
        <v>13</v>
      </c>
      <c r="B3375" t="s">
        <v>47</v>
      </c>
      <c r="C3375">
        <v>1959</v>
      </c>
      <c r="D3375">
        <f t="shared" si="262"/>
        <v>56</v>
      </c>
      <c r="E3375">
        <v>4</v>
      </c>
      <c r="AN3375">
        <v>3.4420560000000003E-2</v>
      </c>
      <c r="AT3375">
        <v>8</v>
      </c>
      <c r="AV3375">
        <v>0</v>
      </c>
      <c r="AW3375">
        <v>1</v>
      </c>
    </row>
    <row r="3376" spans="1:50">
      <c r="A3376" t="s">
        <v>13</v>
      </c>
      <c r="B3376" t="s">
        <v>47</v>
      </c>
      <c r="C3376">
        <v>1960</v>
      </c>
      <c r="D3376">
        <f t="shared" si="262"/>
        <v>57</v>
      </c>
      <c r="E3376">
        <v>1</v>
      </c>
      <c r="G3376">
        <v>1962.1217180000001</v>
      </c>
      <c r="H3376">
        <v>1060.325812</v>
      </c>
      <c r="I3376">
        <v>294.85290700000002</v>
      </c>
      <c r="J3376">
        <v>677.19625099999996</v>
      </c>
      <c r="K3376">
        <v>744.04275199999995</v>
      </c>
      <c r="L3376">
        <v>748.56680100000005</v>
      </c>
      <c r="O3376">
        <f>VLOOKUP(C3376,[1]pop_15p_a!$A$8:$AL$68,16,FALSE)</f>
        <v>109241.19419741099</v>
      </c>
      <c r="Q3376">
        <f t="shared" si="261"/>
        <v>-4.5240490000001046</v>
      </c>
      <c r="R3376">
        <v>175.57400000000001</v>
      </c>
      <c r="AE3376">
        <f t="shared" ref="AE3376:AE3407" si="265">AK3376</f>
        <v>8.1999999999999993</v>
      </c>
      <c r="AK3376">
        <v>8.1999999999999993</v>
      </c>
      <c r="AN3376">
        <v>3.4535290000000003E-2</v>
      </c>
      <c r="AT3376">
        <v>8</v>
      </c>
      <c r="AV3376">
        <v>0</v>
      </c>
      <c r="AW3376">
        <v>1</v>
      </c>
      <c r="AX3376">
        <v>1</v>
      </c>
    </row>
    <row r="3377" spans="1:50">
      <c r="A3377" t="s">
        <v>13</v>
      </c>
      <c r="B3377" t="s">
        <v>47</v>
      </c>
      <c r="C3377">
        <v>1960</v>
      </c>
      <c r="D3377">
        <f t="shared" si="262"/>
        <v>58</v>
      </c>
      <c r="E3377">
        <v>2</v>
      </c>
      <c r="G3377">
        <v>1955.0972059999999</v>
      </c>
      <c r="H3377">
        <v>1054.7920790000001</v>
      </c>
      <c r="I3377">
        <v>295.83414399999998</v>
      </c>
      <c r="J3377">
        <v>634.31675600000005</v>
      </c>
      <c r="K3377">
        <v>736.48976700000003</v>
      </c>
      <c r="L3377">
        <v>724.27919899999995</v>
      </c>
      <c r="O3377">
        <f>VLOOKUP(C3377,[1]pop_15p_a!$A$8:$AL$68,16,FALSE)</f>
        <v>109241.19419741099</v>
      </c>
      <c r="Q3377">
        <f t="shared" si="261"/>
        <v>12.21056800000008</v>
      </c>
      <c r="R3377">
        <v>175.57400000000001</v>
      </c>
      <c r="AE3377">
        <f t="shared" si="265"/>
        <v>8.1999999999999993</v>
      </c>
      <c r="AK3377">
        <v>8.1999999999999993</v>
      </c>
      <c r="AN3377">
        <v>3.6026849999999999E-2</v>
      </c>
      <c r="AT3377">
        <v>8</v>
      </c>
      <c r="AV3377">
        <v>0</v>
      </c>
      <c r="AW3377">
        <v>1</v>
      </c>
      <c r="AX3377">
        <v>1</v>
      </c>
    </row>
    <row r="3378" spans="1:50">
      <c r="A3378" t="s">
        <v>13</v>
      </c>
      <c r="B3378" t="s">
        <v>47</v>
      </c>
      <c r="C3378">
        <v>1960</v>
      </c>
      <c r="D3378">
        <f t="shared" si="262"/>
        <v>59</v>
      </c>
      <c r="E3378">
        <v>3</v>
      </c>
      <c r="G3378">
        <v>1948.034097</v>
      </c>
      <c r="H3378">
        <v>1049.227942</v>
      </c>
      <c r="I3378">
        <v>296.82077199999998</v>
      </c>
      <c r="J3378">
        <v>591.20166099999994</v>
      </c>
      <c r="K3378">
        <v>728.89528099999995</v>
      </c>
      <c r="L3378">
        <v>699.85814800000003</v>
      </c>
      <c r="O3378">
        <f>VLOOKUP(C3378,[1]pop_15p_a!$A$8:$AL$68,16,FALSE)</f>
        <v>109241.19419741099</v>
      </c>
      <c r="Q3378">
        <f t="shared" si="261"/>
        <v>29.037132999999926</v>
      </c>
      <c r="R3378">
        <v>175.57400000000001</v>
      </c>
      <c r="AE3378">
        <f t="shared" si="265"/>
        <v>8.1999999999999993</v>
      </c>
      <c r="AK3378">
        <v>8.1999999999999993</v>
      </c>
      <c r="AN3378">
        <v>3.5338439999999999E-2</v>
      </c>
      <c r="AT3378">
        <v>8</v>
      </c>
      <c r="AV3378">
        <v>0</v>
      </c>
      <c r="AW3378">
        <v>1</v>
      </c>
      <c r="AX3378">
        <v>1</v>
      </c>
    </row>
    <row r="3379" spans="1:50">
      <c r="A3379" t="s">
        <v>13</v>
      </c>
      <c r="B3379" t="s">
        <v>47</v>
      </c>
      <c r="C3379">
        <v>1960</v>
      </c>
      <c r="D3379">
        <f t="shared" si="262"/>
        <v>60</v>
      </c>
      <c r="E3379">
        <v>4</v>
      </c>
      <c r="G3379">
        <v>1940.932393</v>
      </c>
      <c r="H3379">
        <v>1043.6333990000001</v>
      </c>
      <c r="I3379">
        <v>297.812792</v>
      </c>
      <c r="J3379">
        <v>547.85096299999998</v>
      </c>
      <c r="K3379">
        <v>721.25929599999995</v>
      </c>
      <c r="L3379">
        <v>675.30364799999995</v>
      </c>
      <c r="O3379">
        <f>VLOOKUP(C3379,[1]pop_15p_a!$A$8:$AL$68,16,FALSE)</f>
        <v>109241.19419741099</v>
      </c>
      <c r="Q3379">
        <f t="shared" si="261"/>
        <v>45.955647999999997</v>
      </c>
      <c r="R3379">
        <v>175.57400000000001</v>
      </c>
      <c r="AE3379">
        <f t="shared" si="265"/>
        <v>6.3</v>
      </c>
      <c r="AK3379">
        <v>6.3</v>
      </c>
      <c r="AN3379">
        <v>3.5338439999999999E-2</v>
      </c>
      <c r="AT3379">
        <v>8</v>
      </c>
      <c r="AV3379">
        <v>0</v>
      </c>
      <c r="AW3379">
        <v>1</v>
      </c>
      <c r="AX3379">
        <v>1</v>
      </c>
    </row>
    <row r="3380" spans="1:50">
      <c r="A3380" t="s">
        <v>13</v>
      </c>
      <c r="B3380" t="s">
        <v>47</v>
      </c>
      <c r="C3380">
        <v>1961</v>
      </c>
      <c r="D3380">
        <f t="shared" si="262"/>
        <v>61</v>
      </c>
      <c r="E3380">
        <v>1</v>
      </c>
      <c r="G3380">
        <v>1934.0956409999999</v>
      </c>
      <c r="H3380">
        <v>1038.236363</v>
      </c>
      <c r="I3380">
        <v>298.81706000000003</v>
      </c>
      <c r="J3380">
        <v>505.06226199999998</v>
      </c>
      <c r="K3380">
        <v>713.902198</v>
      </c>
      <c r="L3380">
        <v>651.18576299999995</v>
      </c>
      <c r="O3380">
        <f>VLOOKUP(C3380,[1]pop_15p_a!$A$8:$AL$68,16,FALSE)</f>
        <v>111156.18245722201</v>
      </c>
      <c r="Q3380">
        <f t="shared" si="261"/>
        <v>62.716435000000047</v>
      </c>
      <c r="R3380">
        <v>179.029</v>
      </c>
      <c r="AE3380">
        <f t="shared" si="265"/>
        <v>6.3</v>
      </c>
      <c r="AK3380">
        <v>6.3</v>
      </c>
      <c r="AN3380">
        <v>3.5797379999999997E-2</v>
      </c>
      <c r="AT3380">
        <v>8</v>
      </c>
      <c r="AV3380">
        <v>0</v>
      </c>
      <c r="AW3380">
        <v>1</v>
      </c>
      <c r="AX3380">
        <v>1</v>
      </c>
    </row>
    <row r="3381" spans="1:50">
      <c r="A3381" t="s">
        <v>13</v>
      </c>
      <c r="B3381" t="s">
        <v>47</v>
      </c>
      <c r="C3381">
        <v>1961</v>
      </c>
      <c r="D3381">
        <f t="shared" si="262"/>
        <v>62</v>
      </c>
      <c r="E3381">
        <v>2</v>
      </c>
      <c r="G3381">
        <v>1927.109725</v>
      </c>
      <c r="H3381">
        <v>1032.733035</v>
      </c>
      <c r="I3381">
        <v>299.79290500000002</v>
      </c>
      <c r="J3381">
        <v>462.41836899999998</v>
      </c>
      <c r="K3381">
        <v>706.39071200000001</v>
      </c>
      <c r="L3381">
        <v>627.031609</v>
      </c>
      <c r="O3381">
        <f>VLOOKUP(C3381,[1]pop_15p_a!$A$8:$AL$68,16,FALSE)</f>
        <v>111156.18245722201</v>
      </c>
      <c r="Q3381">
        <f t="shared" si="261"/>
        <v>79.359103000000005</v>
      </c>
      <c r="R3381">
        <v>179.029</v>
      </c>
      <c r="AE3381">
        <f t="shared" si="265"/>
        <v>6.3</v>
      </c>
      <c r="AK3381">
        <v>6.3</v>
      </c>
      <c r="AN3381">
        <v>3.5797379999999997E-2</v>
      </c>
      <c r="AT3381">
        <v>8</v>
      </c>
      <c r="AV3381">
        <v>0</v>
      </c>
      <c r="AW3381">
        <v>1</v>
      </c>
      <c r="AX3381">
        <v>1</v>
      </c>
    </row>
    <row r="3382" spans="1:50">
      <c r="A3382" t="s">
        <v>13</v>
      </c>
      <c r="B3382" t="s">
        <v>47</v>
      </c>
      <c r="C3382">
        <v>1961</v>
      </c>
      <c r="D3382">
        <f t="shared" si="262"/>
        <v>63</v>
      </c>
      <c r="E3382">
        <v>3</v>
      </c>
      <c r="G3382">
        <v>1945.981016</v>
      </c>
      <c r="H3382">
        <v>1046.2571310000001</v>
      </c>
      <c r="I3382">
        <v>303.05179600000002</v>
      </c>
      <c r="J3382">
        <v>451.31555700000001</v>
      </c>
      <c r="K3382">
        <v>725.96384799999998</v>
      </c>
      <c r="L3382">
        <v>634.89920800000004</v>
      </c>
      <c r="O3382">
        <f>VLOOKUP(C3382,[1]pop_15p_a!$A$8:$AL$68,16,FALSE)</f>
        <v>111156.18245722201</v>
      </c>
      <c r="Q3382">
        <f t="shared" si="261"/>
        <v>91.06463999999994</v>
      </c>
      <c r="R3382">
        <v>179.029</v>
      </c>
      <c r="AE3382">
        <f t="shared" si="265"/>
        <v>6.3</v>
      </c>
      <c r="AK3382">
        <v>6.3</v>
      </c>
      <c r="AN3382">
        <v>3.6830000000000002E-2</v>
      </c>
      <c r="AT3382">
        <v>8</v>
      </c>
      <c r="AV3382">
        <v>0</v>
      </c>
      <c r="AW3382">
        <v>1</v>
      </c>
      <c r="AX3382">
        <v>1</v>
      </c>
    </row>
    <row r="3383" spans="1:50">
      <c r="A3383" t="s">
        <v>13</v>
      </c>
      <c r="B3383" t="s">
        <v>47</v>
      </c>
      <c r="C3383">
        <v>1961</v>
      </c>
      <c r="D3383">
        <f t="shared" si="262"/>
        <v>64</v>
      </c>
      <c r="E3383">
        <v>4</v>
      </c>
      <c r="G3383">
        <v>1992.4746439999999</v>
      </c>
      <c r="H3383">
        <v>1080.109817</v>
      </c>
      <c r="I3383">
        <v>308.73961200000002</v>
      </c>
      <c r="J3383">
        <v>474.12058200000001</v>
      </c>
      <c r="K3383">
        <v>774.47173699999996</v>
      </c>
      <c r="L3383">
        <v>677.07156399999997</v>
      </c>
      <c r="O3383">
        <f>VLOOKUP(C3383,[1]pop_15p_a!$A$8:$AL$68,16,FALSE)</f>
        <v>111156.18245722201</v>
      </c>
      <c r="Q3383">
        <f t="shared" si="261"/>
        <v>97.400172999999995</v>
      </c>
      <c r="R3383">
        <v>179.029</v>
      </c>
      <c r="AE3383">
        <f t="shared" si="265"/>
        <v>6.3</v>
      </c>
      <c r="AK3383">
        <v>6.3</v>
      </c>
      <c r="AN3383">
        <v>3.9468910000000003E-2</v>
      </c>
      <c r="AT3383">
        <v>8</v>
      </c>
      <c r="AV3383">
        <v>0</v>
      </c>
      <c r="AW3383">
        <v>1</v>
      </c>
      <c r="AX3383">
        <v>1</v>
      </c>
    </row>
    <row r="3384" spans="1:50">
      <c r="A3384" t="s">
        <v>13</v>
      </c>
      <c r="B3384" t="s">
        <v>47</v>
      </c>
      <c r="C3384">
        <v>1962</v>
      </c>
      <c r="D3384">
        <f t="shared" si="262"/>
        <v>65</v>
      </c>
      <c r="E3384">
        <v>1</v>
      </c>
      <c r="G3384">
        <v>2038.79718</v>
      </c>
      <c r="H3384">
        <v>1113.814648</v>
      </c>
      <c r="I3384">
        <v>314.38773500000002</v>
      </c>
      <c r="J3384">
        <v>497.14191499999998</v>
      </c>
      <c r="K3384">
        <v>822.61969499999998</v>
      </c>
      <c r="L3384">
        <v>719.13506700000005</v>
      </c>
      <c r="O3384">
        <f>VLOOKUP(C3384,[1]pop_15p_a!$A$8:$AL$68,16,FALSE)</f>
        <v>113306.80013794699</v>
      </c>
      <c r="Q3384">
        <f t="shared" si="261"/>
        <v>103.48462799999993</v>
      </c>
      <c r="R3384">
        <v>182.37799999999999</v>
      </c>
      <c r="AE3384">
        <f t="shared" si="265"/>
        <v>6.3</v>
      </c>
      <c r="AK3384">
        <v>6.3</v>
      </c>
      <c r="AN3384">
        <v>3.9927850000000001E-2</v>
      </c>
      <c r="AT3384">
        <v>8</v>
      </c>
      <c r="AV3384">
        <v>0</v>
      </c>
      <c r="AW3384">
        <v>1</v>
      </c>
      <c r="AX3384">
        <v>1</v>
      </c>
    </row>
    <row r="3385" spans="1:50">
      <c r="A3385" t="s">
        <v>13</v>
      </c>
      <c r="B3385" t="s">
        <v>47</v>
      </c>
      <c r="C3385">
        <v>1962</v>
      </c>
      <c r="D3385">
        <f t="shared" si="262"/>
        <v>66</v>
      </c>
      <c r="E3385">
        <v>2</v>
      </c>
      <c r="G3385">
        <v>2084.5397680000001</v>
      </c>
      <c r="H3385">
        <v>1147.120547</v>
      </c>
      <c r="I3385">
        <v>319.98343</v>
      </c>
      <c r="J3385">
        <v>519.58377099999996</v>
      </c>
      <c r="K3385">
        <v>870.34403599999996</v>
      </c>
      <c r="L3385">
        <v>760.628556</v>
      </c>
      <c r="O3385">
        <f>VLOOKUP(C3385,[1]pop_15p_a!$A$8:$AL$68,16,FALSE)</f>
        <v>113306.80013794699</v>
      </c>
      <c r="Q3385">
        <f t="shared" si="261"/>
        <v>109.71547999999996</v>
      </c>
      <c r="R3385">
        <v>182.37799999999999</v>
      </c>
      <c r="AE3385">
        <f t="shared" si="265"/>
        <v>6.3</v>
      </c>
      <c r="AK3385">
        <v>6.3</v>
      </c>
      <c r="AN3385">
        <v>3.9927850000000001E-2</v>
      </c>
      <c r="AT3385">
        <v>8</v>
      </c>
      <c r="AV3385">
        <v>0</v>
      </c>
      <c r="AW3385">
        <v>1</v>
      </c>
      <c r="AX3385">
        <v>1</v>
      </c>
    </row>
    <row r="3386" spans="1:50">
      <c r="A3386" t="s">
        <v>13</v>
      </c>
      <c r="B3386" t="s">
        <v>47</v>
      </c>
      <c r="C3386">
        <v>1962</v>
      </c>
      <c r="D3386">
        <f t="shared" si="262"/>
        <v>67</v>
      </c>
      <c r="E3386">
        <v>3</v>
      </c>
      <c r="G3386">
        <v>2134.8720170000001</v>
      </c>
      <c r="H3386">
        <v>1180.6981330000001</v>
      </c>
      <c r="I3386">
        <v>325.14237300000002</v>
      </c>
      <c r="J3386">
        <v>553.48732800000005</v>
      </c>
      <c r="K3386">
        <v>900.99286099999995</v>
      </c>
      <c r="L3386">
        <v>799.69126700000004</v>
      </c>
      <c r="O3386">
        <f>VLOOKUP(C3386,[1]pop_15p_a!$A$8:$AL$68,16,FALSE)</f>
        <v>113306.80013794699</v>
      </c>
      <c r="Q3386">
        <f t="shared" si="261"/>
        <v>101.30159399999991</v>
      </c>
      <c r="R3386">
        <v>182.37799999999999</v>
      </c>
      <c r="AE3386">
        <f t="shared" si="265"/>
        <v>6.3</v>
      </c>
      <c r="AK3386">
        <v>6.3</v>
      </c>
      <c r="AN3386">
        <v>4.1189940000000001E-2</v>
      </c>
      <c r="AT3386">
        <v>8</v>
      </c>
      <c r="AV3386">
        <v>0</v>
      </c>
      <c r="AW3386">
        <v>1</v>
      </c>
      <c r="AX3386">
        <v>1</v>
      </c>
    </row>
    <row r="3387" spans="1:50">
      <c r="A3387" t="s">
        <v>13</v>
      </c>
      <c r="B3387" t="s">
        <v>47</v>
      </c>
      <c r="C3387">
        <v>1962</v>
      </c>
      <c r="D3387">
        <f t="shared" si="262"/>
        <v>68</v>
      </c>
      <c r="E3387">
        <v>4</v>
      </c>
      <c r="G3387">
        <v>2189.8131050000002</v>
      </c>
      <c r="H3387">
        <v>1214.3569849999999</v>
      </c>
      <c r="I3387">
        <v>329.80045799999999</v>
      </c>
      <c r="J3387">
        <v>599.47513100000003</v>
      </c>
      <c r="K3387">
        <v>913.13062500000001</v>
      </c>
      <c r="L3387">
        <v>835.90160700000001</v>
      </c>
      <c r="O3387">
        <f>VLOOKUP(C3387,[1]pop_15p_a!$A$8:$AL$68,16,FALSE)</f>
        <v>113306.80013794699</v>
      </c>
      <c r="Q3387">
        <f t="shared" si="261"/>
        <v>77.229017999999996</v>
      </c>
      <c r="R3387">
        <v>182.37799999999999</v>
      </c>
      <c r="AE3387">
        <f t="shared" si="265"/>
        <v>6.3</v>
      </c>
      <c r="AK3387">
        <v>6.3</v>
      </c>
      <c r="AN3387">
        <v>4.314043E-2</v>
      </c>
      <c r="AT3387">
        <v>8</v>
      </c>
      <c r="AV3387">
        <v>0</v>
      </c>
      <c r="AW3387">
        <v>1</v>
      </c>
      <c r="AX3387">
        <v>1</v>
      </c>
    </row>
    <row r="3388" spans="1:50">
      <c r="A3388" t="s">
        <v>13</v>
      </c>
      <c r="B3388" t="s">
        <v>47</v>
      </c>
      <c r="C3388">
        <v>1963</v>
      </c>
      <c r="D3388">
        <f t="shared" si="262"/>
        <v>69</v>
      </c>
      <c r="E3388">
        <v>1</v>
      </c>
      <c r="G3388">
        <v>2244.2319090000001</v>
      </c>
      <c r="H3388">
        <v>1247.634153</v>
      </c>
      <c r="I3388">
        <v>334.42061799999999</v>
      </c>
      <c r="J3388">
        <v>645.06830600000001</v>
      </c>
      <c r="K3388">
        <v>924.92863399999999</v>
      </c>
      <c r="L3388">
        <v>871.67693199999997</v>
      </c>
      <c r="O3388">
        <f>VLOOKUP(C3388,[1]pop_15p_a!$A$8:$AL$68,16,FALSE)</f>
        <v>115612.17442986699</v>
      </c>
      <c r="Q3388">
        <f t="shared" si="261"/>
        <v>53.251702000000023</v>
      </c>
      <c r="R3388">
        <v>185.65299999999999</v>
      </c>
      <c r="AE3388">
        <f t="shared" si="265"/>
        <v>6.3</v>
      </c>
      <c r="AK3388">
        <v>6.3</v>
      </c>
      <c r="AN3388">
        <v>4.4173049999999998E-2</v>
      </c>
      <c r="AT3388">
        <v>8</v>
      </c>
      <c r="AV3388">
        <v>0</v>
      </c>
      <c r="AW3388">
        <v>1</v>
      </c>
      <c r="AX3388">
        <v>1</v>
      </c>
    </row>
    <row r="3389" spans="1:50">
      <c r="A3389" t="s">
        <v>13</v>
      </c>
      <c r="B3389" t="s">
        <v>47</v>
      </c>
      <c r="C3389">
        <v>1963</v>
      </c>
      <c r="D3389">
        <f t="shared" si="262"/>
        <v>70</v>
      </c>
      <c r="E3389">
        <v>2</v>
      </c>
      <c r="G3389">
        <v>2298.2783220000001</v>
      </c>
      <c r="H3389">
        <v>1280.744193</v>
      </c>
      <c r="I3389">
        <v>339.00262099999998</v>
      </c>
      <c r="J3389">
        <v>690.30933800000003</v>
      </c>
      <c r="K3389">
        <v>936.863743</v>
      </c>
      <c r="L3389">
        <v>907.29610500000001</v>
      </c>
      <c r="O3389">
        <f>VLOOKUP(C3389,[1]pop_15p_a!$A$8:$AL$68,16,FALSE)</f>
        <v>115612.17442986699</v>
      </c>
      <c r="Q3389">
        <f t="shared" si="261"/>
        <v>29.567637999999988</v>
      </c>
      <c r="R3389">
        <v>185.65299999999999</v>
      </c>
      <c r="AE3389">
        <f t="shared" si="265"/>
        <v>6.3</v>
      </c>
      <c r="AK3389">
        <v>6.3</v>
      </c>
      <c r="AN3389">
        <v>4.4976189999999999E-2</v>
      </c>
      <c r="AT3389">
        <v>8</v>
      </c>
      <c r="AV3389">
        <v>0</v>
      </c>
      <c r="AW3389">
        <v>1</v>
      </c>
      <c r="AX3389">
        <v>1</v>
      </c>
    </row>
    <row r="3390" spans="1:50">
      <c r="A3390" t="s">
        <v>13</v>
      </c>
      <c r="B3390" t="s">
        <v>47</v>
      </c>
      <c r="C3390">
        <v>1963</v>
      </c>
      <c r="D3390">
        <f t="shared" si="262"/>
        <v>71</v>
      </c>
      <c r="E3390">
        <v>3</v>
      </c>
      <c r="G3390">
        <v>2356.2288960000001</v>
      </c>
      <c r="H3390">
        <v>1312.459572</v>
      </c>
      <c r="I3390">
        <v>345.846497</v>
      </c>
      <c r="J3390">
        <v>733.11337700000001</v>
      </c>
      <c r="K3390">
        <v>948.44005900000002</v>
      </c>
      <c r="L3390">
        <v>942.35301300000003</v>
      </c>
      <c r="O3390">
        <f>VLOOKUP(C3390,[1]pop_15p_a!$A$8:$AL$68,16,FALSE)</f>
        <v>115612.17442986699</v>
      </c>
      <c r="Q3390">
        <f t="shared" si="261"/>
        <v>6.0870459999999866</v>
      </c>
      <c r="R3390">
        <v>185.65299999999999</v>
      </c>
      <c r="AE3390">
        <f t="shared" si="265"/>
        <v>6.3</v>
      </c>
      <c r="AK3390">
        <v>6.3</v>
      </c>
      <c r="AN3390">
        <v>4.623828E-2</v>
      </c>
      <c r="AT3390">
        <v>8</v>
      </c>
      <c r="AV3390">
        <v>0</v>
      </c>
      <c r="AW3390">
        <v>1</v>
      </c>
      <c r="AX3390">
        <v>1</v>
      </c>
    </row>
    <row r="3391" spans="1:50">
      <c r="A3391" t="s">
        <v>13</v>
      </c>
      <c r="B3391" t="s">
        <v>47</v>
      </c>
      <c r="C3391">
        <v>1963</v>
      </c>
      <c r="D3391">
        <f t="shared" si="262"/>
        <v>72</v>
      </c>
      <c r="E3391">
        <v>4</v>
      </c>
      <c r="G3391">
        <v>2418.0051870000002</v>
      </c>
      <c r="H3391">
        <v>1342.480159</v>
      </c>
      <c r="I3391">
        <v>355.07414</v>
      </c>
      <c r="J3391">
        <v>773.03495299999997</v>
      </c>
      <c r="K3391">
        <v>959.55897800000002</v>
      </c>
      <c r="L3391">
        <v>976.58723099999997</v>
      </c>
      <c r="O3391">
        <f>VLOOKUP(C3391,[1]pop_15p_a!$A$8:$AL$68,16,FALSE)</f>
        <v>115612.17442986699</v>
      </c>
      <c r="Q3391">
        <f t="shared" si="261"/>
        <v>-17.02825299999995</v>
      </c>
      <c r="R3391">
        <v>185.65299999999999</v>
      </c>
      <c r="AE3391">
        <f t="shared" si="265"/>
        <v>6.3</v>
      </c>
      <c r="AK3391">
        <v>6.3</v>
      </c>
      <c r="AN3391">
        <v>5.0024539999999999E-2</v>
      </c>
      <c r="AT3391">
        <v>8</v>
      </c>
      <c r="AV3391">
        <v>0</v>
      </c>
      <c r="AW3391">
        <v>1</v>
      </c>
      <c r="AX3391">
        <v>1</v>
      </c>
    </row>
    <row r="3392" spans="1:50">
      <c r="A3392" t="s">
        <v>13</v>
      </c>
      <c r="B3392" t="s">
        <v>47</v>
      </c>
      <c r="C3392">
        <v>1964</v>
      </c>
      <c r="D3392">
        <f t="shared" si="262"/>
        <v>73</v>
      </c>
      <c r="E3392">
        <v>1</v>
      </c>
      <c r="G3392">
        <v>2479.1721149999998</v>
      </c>
      <c r="H3392">
        <v>1372.1694279999999</v>
      </c>
      <c r="I3392">
        <v>364.22999099999998</v>
      </c>
      <c r="J3392">
        <v>812.38847799999996</v>
      </c>
      <c r="K3392">
        <v>970.58450600000003</v>
      </c>
      <c r="L3392">
        <v>1010.420389</v>
      </c>
      <c r="O3392">
        <f>VLOOKUP(C3392,[1]pop_15p_a!$A$8:$AL$68,16,FALSE)</f>
        <v>117913.55500278799</v>
      </c>
      <c r="Q3392">
        <f t="shared" si="261"/>
        <v>-39.835882999999967</v>
      </c>
      <c r="R3392">
        <v>188.983</v>
      </c>
      <c r="AE3392">
        <f t="shared" si="265"/>
        <v>6.3</v>
      </c>
      <c r="AK3392">
        <v>6.3</v>
      </c>
      <c r="AN3392">
        <v>5.2778190000000003E-2</v>
      </c>
      <c r="AT3392">
        <v>8</v>
      </c>
      <c r="AV3392">
        <v>0</v>
      </c>
      <c r="AW3392">
        <v>1</v>
      </c>
      <c r="AX3392">
        <v>1</v>
      </c>
    </row>
    <row r="3393" spans="1:50">
      <c r="A3393" t="s">
        <v>13</v>
      </c>
      <c r="B3393" t="s">
        <v>47</v>
      </c>
      <c r="C3393">
        <v>1964</v>
      </c>
      <c r="D3393">
        <f t="shared" si="262"/>
        <v>74</v>
      </c>
      <c r="E3393">
        <v>2</v>
      </c>
      <c r="G3393">
        <v>2540.2778239999998</v>
      </c>
      <c r="H3393">
        <v>1401.8632259999999</v>
      </c>
      <c r="I3393">
        <v>373.357934</v>
      </c>
      <c r="J3393">
        <v>851.87532599999997</v>
      </c>
      <c r="K3393">
        <v>981.58243300000004</v>
      </c>
      <c r="L3393">
        <v>1044.2822369999999</v>
      </c>
      <c r="O3393">
        <f>VLOOKUP(C3393,[1]pop_15p_a!$A$8:$AL$68,16,FALSE)</f>
        <v>117913.55500278799</v>
      </c>
      <c r="Q3393">
        <f t="shared" si="261"/>
        <v>-62.699803999999858</v>
      </c>
      <c r="R3393">
        <v>188.983</v>
      </c>
      <c r="AE3393">
        <f t="shared" si="265"/>
        <v>6.3</v>
      </c>
      <c r="AK3393">
        <v>6.3</v>
      </c>
      <c r="AN3393">
        <v>5.5876040000000002E-2</v>
      </c>
      <c r="AT3393">
        <v>8</v>
      </c>
      <c r="AV3393">
        <v>0</v>
      </c>
      <c r="AW3393">
        <v>1</v>
      </c>
      <c r="AX3393">
        <v>1</v>
      </c>
    </row>
    <row r="3394" spans="1:50">
      <c r="A3394" t="s">
        <v>13</v>
      </c>
      <c r="B3394" t="s">
        <v>47</v>
      </c>
      <c r="C3394">
        <v>1964</v>
      </c>
      <c r="D3394">
        <f t="shared" si="262"/>
        <v>75</v>
      </c>
      <c r="E3394">
        <v>3</v>
      </c>
      <c r="G3394">
        <v>2590.8425050000001</v>
      </c>
      <c r="H3394">
        <v>1427.119107</v>
      </c>
      <c r="I3394">
        <v>380.79450500000002</v>
      </c>
      <c r="J3394">
        <v>863.63698499999998</v>
      </c>
      <c r="K3394">
        <v>995.90576299999998</v>
      </c>
      <c r="L3394">
        <v>1066.6733730000001</v>
      </c>
      <c r="O3394">
        <f>VLOOKUP(C3394,[1]pop_15p_a!$A$8:$AL$68,16,FALSE)</f>
        <v>117913.55500278799</v>
      </c>
      <c r="Q3394">
        <f t="shared" si="261"/>
        <v>-70.767610000000104</v>
      </c>
      <c r="R3394">
        <v>188.983</v>
      </c>
      <c r="AE3394">
        <f t="shared" si="265"/>
        <v>6.3</v>
      </c>
      <c r="AK3394">
        <v>6.3</v>
      </c>
      <c r="AN3394">
        <v>5.6105509999999997E-2</v>
      </c>
      <c r="AT3394">
        <v>8</v>
      </c>
      <c r="AV3394">
        <v>0</v>
      </c>
      <c r="AW3394">
        <v>1</v>
      </c>
      <c r="AX3394">
        <v>1</v>
      </c>
    </row>
    <row r="3395" spans="1:50">
      <c r="A3395" t="s">
        <v>13</v>
      </c>
      <c r="B3395" t="s">
        <v>47</v>
      </c>
      <c r="C3395">
        <v>1964</v>
      </c>
      <c r="D3395">
        <f t="shared" si="262"/>
        <v>76</v>
      </c>
      <c r="E3395">
        <v>4</v>
      </c>
      <c r="G3395">
        <v>2630.386747</v>
      </c>
      <c r="H3395">
        <v>1447.734273</v>
      </c>
      <c r="I3395">
        <v>386.462942</v>
      </c>
      <c r="J3395">
        <v>846.44185600000003</v>
      </c>
      <c r="K3395">
        <v>1013.698404</v>
      </c>
      <c r="L3395">
        <v>1077.080005</v>
      </c>
      <c r="O3395">
        <f>VLOOKUP(C3395,[1]pop_15p_a!$A$8:$AL$68,16,FALSE)</f>
        <v>117913.55500278799</v>
      </c>
      <c r="Q3395">
        <f t="shared" ref="Q3395:Q3458" si="266">K3395-L3395</f>
        <v>-63.381601000000046</v>
      </c>
      <c r="R3395">
        <v>188.983</v>
      </c>
      <c r="AE3395">
        <f t="shared" si="265"/>
        <v>6.3</v>
      </c>
      <c r="AK3395">
        <v>6.3</v>
      </c>
      <c r="AN3395">
        <v>5.633498E-2</v>
      </c>
      <c r="AT3395">
        <v>8</v>
      </c>
      <c r="AV3395">
        <v>0</v>
      </c>
      <c r="AW3395">
        <v>1</v>
      </c>
      <c r="AX3395">
        <v>1</v>
      </c>
    </row>
    <row r="3396" spans="1:50">
      <c r="A3396" t="s">
        <v>13</v>
      </c>
      <c r="B3396" t="s">
        <v>47</v>
      </c>
      <c r="C3396">
        <v>1965</v>
      </c>
      <c r="D3396">
        <f t="shared" si="262"/>
        <v>77</v>
      </c>
      <c r="E3396">
        <v>1</v>
      </c>
      <c r="G3396">
        <v>2669.7508149999999</v>
      </c>
      <c r="H3396">
        <v>1468.3590810000001</v>
      </c>
      <c r="I3396">
        <v>392.09250500000002</v>
      </c>
      <c r="J3396">
        <v>829.43534</v>
      </c>
      <c r="K3396">
        <v>1031.4353160000001</v>
      </c>
      <c r="L3396">
        <v>1087.508716</v>
      </c>
      <c r="O3396">
        <f>VLOOKUP(C3396,[1]pop_15p_a!$A$8:$AL$68,16,FALSE)</f>
        <v>120153.032931232</v>
      </c>
      <c r="Q3396">
        <f t="shared" si="266"/>
        <v>-56.073399999999992</v>
      </c>
      <c r="R3396">
        <v>192.286</v>
      </c>
      <c r="AE3396">
        <f t="shared" si="265"/>
        <v>5</v>
      </c>
      <c r="AK3396">
        <v>5</v>
      </c>
      <c r="AN3396">
        <v>5.7711800000000001E-2</v>
      </c>
      <c r="AT3396">
        <v>8</v>
      </c>
      <c r="AV3396">
        <v>0</v>
      </c>
      <c r="AW3396">
        <v>1</v>
      </c>
      <c r="AX3396">
        <v>1</v>
      </c>
    </row>
    <row r="3397" spans="1:50">
      <c r="A3397" t="s">
        <v>13</v>
      </c>
      <c r="B3397" t="s">
        <v>47</v>
      </c>
      <c r="C3397">
        <v>1965</v>
      </c>
      <c r="D3397">
        <f t="shared" ref="D3397:D3460" si="267">D3139</f>
        <v>78</v>
      </c>
      <c r="E3397">
        <v>2</v>
      </c>
      <c r="G3397">
        <v>2708.6490210000002</v>
      </c>
      <c r="H3397">
        <v>1488.6375829999999</v>
      </c>
      <c r="I3397">
        <v>397.66831500000001</v>
      </c>
      <c r="J3397">
        <v>812.517247</v>
      </c>
      <c r="K3397">
        <v>1048.9382479999999</v>
      </c>
      <c r="L3397">
        <v>1097.7442900000001</v>
      </c>
      <c r="O3397">
        <f>VLOOKUP(C3397,[1]pop_15p_a!$A$8:$AL$68,16,FALSE)</f>
        <v>120153.032931232</v>
      </c>
      <c r="Q3397">
        <f t="shared" si="266"/>
        <v>-48.806042000000161</v>
      </c>
      <c r="R3397">
        <v>192.286</v>
      </c>
      <c r="AE3397">
        <f t="shared" si="265"/>
        <v>5</v>
      </c>
      <c r="AK3397">
        <v>5</v>
      </c>
      <c r="AN3397">
        <v>5.8629680000000003E-2</v>
      </c>
      <c r="AT3397">
        <v>8</v>
      </c>
      <c r="AV3397">
        <v>0</v>
      </c>
      <c r="AW3397">
        <v>1</v>
      </c>
      <c r="AX3397">
        <v>1</v>
      </c>
    </row>
    <row r="3398" spans="1:50">
      <c r="A3398" t="s">
        <v>13</v>
      </c>
      <c r="B3398" t="s">
        <v>47</v>
      </c>
      <c r="C3398">
        <v>1965</v>
      </c>
      <c r="D3398">
        <f t="shared" si="267"/>
        <v>79</v>
      </c>
      <c r="E3398">
        <v>3</v>
      </c>
      <c r="G3398">
        <v>2765.9907029999999</v>
      </c>
      <c r="H3398">
        <v>1530.195684</v>
      </c>
      <c r="I3398">
        <v>404.45097399999997</v>
      </c>
      <c r="J3398">
        <v>823.08207500000003</v>
      </c>
      <c r="K3398">
        <v>1072.201607</v>
      </c>
      <c r="L3398">
        <v>1127.154591</v>
      </c>
      <c r="O3398">
        <f>VLOOKUP(C3398,[1]pop_15p_a!$A$8:$AL$68,16,FALSE)</f>
        <v>120153.032931232</v>
      </c>
      <c r="Q3398">
        <f t="shared" si="266"/>
        <v>-54.952984000000015</v>
      </c>
      <c r="R3398">
        <v>192.286</v>
      </c>
      <c r="AE3398">
        <f t="shared" si="265"/>
        <v>5</v>
      </c>
      <c r="AK3398">
        <v>5</v>
      </c>
      <c r="AN3398">
        <v>5.9318099999999999E-2</v>
      </c>
      <c r="AT3398">
        <v>8</v>
      </c>
      <c r="AV3398">
        <v>0</v>
      </c>
      <c r="AW3398">
        <v>1</v>
      </c>
      <c r="AX3398">
        <v>1</v>
      </c>
    </row>
    <row r="3399" spans="1:50">
      <c r="A3399" t="s">
        <v>13</v>
      </c>
      <c r="B3399" t="s">
        <v>47</v>
      </c>
      <c r="C3399">
        <v>1965</v>
      </c>
      <c r="D3399">
        <f t="shared" si="267"/>
        <v>80</v>
      </c>
      <c r="E3399">
        <v>4</v>
      </c>
      <c r="G3399">
        <v>2842.760178</v>
      </c>
      <c r="H3399">
        <v>1594.3230799999999</v>
      </c>
      <c r="I3399">
        <v>412.48591699999997</v>
      </c>
      <c r="J3399">
        <v>863.06536300000005</v>
      </c>
      <c r="K3399">
        <v>1101.4993079999999</v>
      </c>
      <c r="L3399">
        <v>1176.9520600000001</v>
      </c>
      <c r="O3399">
        <f>VLOOKUP(C3399,[1]pop_15p_a!$A$8:$AL$68,16,FALSE)</f>
        <v>120153.032931232</v>
      </c>
      <c r="Q3399">
        <f t="shared" si="266"/>
        <v>-75.452752000000146</v>
      </c>
      <c r="R3399">
        <v>192.286</v>
      </c>
      <c r="AE3399">
        <f t="shared" si="265"/>
        <v>5</v>
      </c>
      <c r="AK3399">
        <v>5</v>
      </c>
      <c r="AN3399">
        <v>6.1612800000000002E-2</v>
      </c>
      <c r="AT3399">
        <v>8</v>
      </c>
      <c r="AV3399">
        <v>0</v>
      </c>
      <c r="AW3399">
        <v>1</v>
      </c>
      <c r="AX3399">
        <v>1</v>
      </c>
    </row>
    <row r="3400" spans="1:50">
      <c r="A3400" t="s">
        <v>13</v>
      </c>
      <c r="B3400" t="s">
        <v>47</v>
      </c>
      <c r="C3400">
        <v>1966</v>
      </c>
      <c r="D3400">
        <f t="shared" si="267"/>
        <v>81</v>
      </c>
      <c r="E3400">
        <v>1</v>
      </c>
      <c r="G3400">
        <v>2918.5274159999999</v>
      </c>
      <c r="H3400">
        <v>1657.7474569999999</v>
      </c>
      <c r="I3400">
        <v>420.45100400000001</v>
      </c>
      <c r="J3400">
        <v>902.91393900000003</v>
      </c>
      <c r="K3400">
        <v>1130.2231380000001</v>
      </c>
      <c r="L3400">
        <v>1226.327434</v>
      </c>
      <c r="O3400">
        <f>VLOOKUP(C3400,[1]pop_15p_a!$A$8:$AL$68,16,FALSE)</f>
        <v>122150.89086026201</v>
      </c>
      <c r="Q3400">
        <f t="shared" si="266"/>
        <v>-96.104295999999977</v>
      </c>
      <c r="R3400">
        <v>195.57</v>
      </c>
      <c r="AE3400">
        <f t="shared" si="265"/>
        <v>5.3</v>
      </c>
      <c r="AK3400">
        <v>5.3</v>
      </c>
      <c r="AN3400">
        <v>6.2989619999999996E-2</v>
      </c>
      <c r="AT3400">
        <v>8</v>
      </c>
      <c r="AV3400">
        <v>0</v>
      </c>
      <c r="AW3400">
        <v>1</v>
      </c>
      <c r="AX3400">
        <v>1</v>
      </c>
    </row>
    <row r="3401" spans="1:50">
      <c r="A3401" t="s">
        <v>13</v>
      </c>
      <c r="B3401" t="s">
        <v>47</v>
      </c>
      <c r="C3401">
        <v>1966</v>
      </c>
      <c r="D3401">
        <f t="shared" si="267"/>
        <v>82</v>
      </c>
      <c r="E3401">
        <v>2</v>
      </c>
      <c r="G3401">
        <v>2994.0500830000001</v>
      </c>
      <c r="H3401">
        <v>1720.834987</v>
      </c>
      <c r="I3401">
        <v>428.355253</v>
      </c>
      <c r="J3401">
        <v>942.25280199999997</v>
      </c>
      <c r="K3401">
        <v>1159.0446629999999</v>
      </c>
      <c r="L3401">
        <v>1275.3181380000001</v>
      </c>
      <c r="O3401">
        <f>VLOOKUP(C3401,[1]pop_15p_a!$A$8:$AL$68,16,FALSE)</f>
        <v>122150.89086026201</v>
      </c>
      <c r="Q3401">
        <f t="shared" si="266"/>
        <v>-116.27347500000019</v>
      </c>
      <c r="R3401">
        <v>195.57</v>
      </c>
      <c r="AE3401">
        <f t="shared" si="265"/>
        <v>5.3</v>
      </c>
      <c r="AK3401">
        <v>5.3</v>
      </c>
      <c r="AN3401">
        <v>6.5054860000000006E-2</v>
      </c>
      <c r="AT3401">
        <v>8</v>
      </c>
      <c r="AV3401">
        <v>0</v>
      </c>
      <c r="AW3401">
        <v>1</v>
      </c>
      <c r="AX3401">
        <v>1</v>
      </c>
    </row>
    <row r="3402" spans="1:50">
      <c r="A3402" t="s">
        <v>13</v>
      </c>
      <c r="B3402" t="s">
        <v>47</v>
      </c>
      <c r="C3402">
        <v>1966</v>
      </c>
      <c r="D3402">
        <f t="shared" si="267"/>
        <v>83</v>
      </c>
      <c r="E3402">
        <v>3</v>
      </c>
      <c r="G3402">
        <v>3025.3779020000002</v>
      </c>
      <c r="H3402">
        <v>1754.74127</v>
      </c>
      <c r="I3402">
        <v>436.852555</v>
      </c>
      <c r="J3402">
        <v>979.59196699999995</v>
      </c>
      <c r="K3402">
        <v>1149.90707</v>
      </c>
      <c r="L3402">
        <v>1312.7123180000001</v>
      </c>
      <c r="O3402">
        <f>VLOOKUP(C3402,[1]pop_15p_a!$A$8:$AL$68,16,FALSE)</f>
        <v>122150.89086026201</v>
      </c>
      <c r="Q3402">
        <f t="shared" si="266"/>
        <v>-162.80524800000012</v>
      </c>
      <c r="R3402">
        <v>195.57</v>
      </c>
      <c r="AE3402">
        <f t="shared" si="265"/>
        <v>5.3</v>
      </c>
      <c r="AK3402">
        <v>5.3</v>
      </c>
      <c r="AN3402">
        <v>6.7120089999999993E-2</v>
      </c>
      <c r="AT3402">
        <v>8</v>
      </c>
      <c r="AV3402">
        <v>0</v>
      </c>
      <c r="AW3402">
        <v>1</v>
      </c>
      <c r="AX3402">
        <v>1</v>
      </c>
    </row>
    <row r="3403" spans="1:50">
      <c r="A3403" t="s">
        <v>13</v>
      </c>
      <c r="B3403" t="s">
        <v>47</v>
      </c>
      <c r="C3403">
        <v>1966</v>
      </c>
      <c r="D3403">
        <f t="shared" si="267"/>
        <v>84</v>
      </c>
      <c r="E3403">
        <v>4</v>
      </c>
      <c r="G3403">
        <v>3009.0958799999999</v>
      </c>
      <c r="H3403">
        <v>1757.1286640000001</v>
      </c>
      <c r="I3403">
        <v>445.932908</v>
      </c>
      <c r="J3403">
        <v>1014.552027</v>
      </c>
      <c r="K3403">
        <v>1100.1028679999999</v>
      </c>
      <c r="L3403">
        <v>1337.431251</v>
      </c>
      <c r="O3403">
        <f>VLOOKUP(C3403,[1]pop_15p_a!$A$8:$AL$68,16,FALSE)</f>
        <v>122150.89086026201</v>
      </c>
      <c r="Q3403">
        <f t="shared" si="266"/>
        <v>-237.32838300000003</v>
      </c>
      <c r="R3403">
        <v>195.57</v>
      </c>
      <c r="AE3403">
        <f t="shared" si="265"/>
        <v>5.3</v>
      </c>
      <c r="AK3403">
        <v>5.3</v>
      </c>
      <c r="AN3403">
        <v>6.7464289999999996E-2</v>
      </c>
      <c r="AT3403">
        <v>8</v>
      </c>
      <c r="AV3403">
        <v>0</v>
      </c>
      <c r="AW3403">
        <v>1</v>
      </c>
      <c r="AX3403">
        <v>1</v>
      </c>
    </row>
    <row r="3404" spans="1:50">
      <c r="A3404" t="s">
        <v>13</v>
      </c>
      <c r="B3404" t="s">
        <v>47</v>
      </c>
      <c r="C3404">
        <v>1967</v>
      </c>
      <c r="D3404">
        <f t="shared" si="267"/>
        <v>85</v>
      </c>
      <c r="E3404">
        <v>1</v>
      </c>
      <c r="G3404">
        <v>2992.3116199999999</v>
      </c>
      <c r="H3404">
        <v>1759.030812</v>
      </c>
      <c r="I3404">
        <v>454.91167200000001</v>
      </c>
      <c r="J3404">
        <v>1048.8620539999999</v>
      </c>
      <c r="K3404">
        <v>1050.5135949999999</v>
      </c>
      <c r="L3404">
        <v>1361.503148</v>
      </c>
      <c r="O3404">
        <f>VLOOKUP(C3404,[1]pop_15p_a!$A$8:$AL$68,16,FALSE)</f>
        <v>124109.810029057</v>
      </c>
      <c r="Q3404">
        <f t="shared" si="266"/>
        <v>-310.98955300000011</v>
      </c>
      <c r="R3404">
        <v>198.751</v>
      </c>
      <c r="AE3404">
        <f t="shared" si="265"/>
        <v>5.3</v>
      </c>
      <c r="AK3404">
        <v>5.3</v>
      </c>
      <c r="AN3404">
        <v>6.7120089999999993E-2</v>
      </c>
      <c r="AT3404">
        <v>8</v>
      </c>
      <c r="AV3404">
        <v>0</v>
      </c>
      <c r="AW3404">
        <v>1</v>
      </c>
      <c r="AX3404">
        <v>1</v>
      </c>
    </row>
    <row r="3405" spans="1:50">
      <c r="A3405" t="s">
        <v>13</v>
      </c>
      <c r="B3405" t="s">
        <v>47</v>
      </c>
      <c r="C3405">
        <v>1967</v>
      </c>
      <c r="D3405">
        <f t="shared" si="267"/>
        <v>86</v>
      </c>
      <c r="E3405">
        <v>2</v>
      </c>
      <c r="G3405">
        <v>2976.282897</v>
      </c>
      <c r="H3405">
        <v>1761.3712069999999</v>
      </c>
      <c r="I3405">
        <v>463.84411299999999</v>
      </c>
      <c r="J3405">
        <v>1083.2514550000001</v>
      </c>
      <c r="K3405">
        <v>1001.511074</v>
      </c>
      <c r="L3405">
        <v>1385.8157739999999</v>
      </c>
      <c r="O3405">
        <f>VLOOKUP(C3405,[1]pop_15p_a!$A$8:$AL$68,16,FALSE)</f>
        <v>124109.810029057</v>
      </c>
      <c r="Q3405">
        <f t="shared" si="266"/>
        <v>-384.30469999999991</v>
      </c>
      <c r="R3405">
        <v>198.751</v>
      </c>
      <c r="AE3405">
        <f t="shared" si="265"/>
        <v>5.3</v>
      </c>
      <c r="AK3405">
        <v>5.3</v>
      </c>
      <c r="AN3405">
        <v>6.7120089999999993E-2</v>
      </c>
      <c r="AT3405">
        <v>8</v>
      </c>
      <c r="AV3405">
        <v>0</v>
      </c>
      <c r="AW3405">
        <v>1</v>
      </c>
      <c r="AX3405">
        <v>1</v>
      </c>
    </row>
    <row r="3406" spans="1:50">
      <c r="A3406" t="s">
        <v>13</v>
      </c>
      <c r="B3406" t="s">
        <v>47</v>
      </c>
      <c r="C3406">
        <v>1967</v>
      </c>
      <c r="D3406">
        <f t="shared" si="267"/>
        <v>87</v>
      </c>
      <c r="E3406">
        <v>3</v>
      </c>
      <c r="G3406">
        <v>2941.1589520000002</v>
      </c>
      <c r="H3406">
        <v>1750.153703</v>
      </c>
      <c r="I3406">
        <v>471.82896399999998</v>
      </c>
      <c r="J3406">
        <v>1089.0764959999999</v>
      </c>
      <c r="K3406">
        <v>965.91826800000001</v>
      </c>
      <c r="L3406">
        <v>1381.929097</v>
      </c>
      <c r="O3406">
        <f>VLOOKUP(C3406,[1]pop_15p_a!$A$8:$AL$68,16,FALSE)</f>
        <v>124109.810029057</v>
      </c>
      <c r="Q3406">
        <f t="shared" si="266"/>
        <v>-416.01082899999994</v>
      </c>
      <c r="R3406">
        <v>198.751</v>
      </c>
      <c r="AE3406">
        <f t="shared" si="265"/>
        <v>5.3</v>
      </c>
      <c r="AK3406">
        <v>5.3</v>
      </c>
      <c r="AN3406">
        <v>6.7120089999999993E-2</v>
      </c>
      <c r="AT3406">
        <v>8</v>
      </c>
      <c r="AV3406">
        <v>0</v>
      </c>
      <c r="AW3406">
        <v>1</v>
      </c>
      <c r="AX3406">
        <v>1</v>
      </c>
    </row>
    <row r="3407" spans="1:50">
      <c r="A3407" t="s">
        <v>13</v>
      </c>
      <c r="B3407" t="s">
        <v>47</v>
      </c>
      <c r="C3407">
        <v>1967</v>
      </c>
      <c r="D3407">
        <f t="shared" si="267"/>
        <v>88</v>
      </c>
      <c r="E3407">
        <v>4</v>
      </c>
      <c r="G3407">
        <v>2885.768904</v>
      </c>
      <c r="H3407">
        <v>1724.4610580000001</v>
      </c>
      <c r="I3407">
        <v>478.74722200000002</v>
      </c>
      <c r="J3407">
        <v>1064.220266</v>
      </c>
      <c r="K3407">
        <v>944.93468199999995</v>
      </c>
      <c r="L3407">
        <v>1347.8135910000001</v>
      </c>
      <c r="O3407">
        <f>VLOOKUP(C3407,[1]pop_15p_a!$A$8:$AL$68,16,FALSE)</f>
        <v>124109.810029057</v>
      </c>
      <c r="Q3407">
        <f t="shared" si="266"/>
        <v>-402.87890900000014</v>
      </c>
      <c r="R3407">
        <v>198.751</v>
      </c>
      <c r="AE3407">
        <f t="shared" si="265"/>
        <v>5.3</v>
      </c>
      <c r="AK3407">
        <v>5.3</v>
      </c>
      <c r="AN3407">
        <v>6.9988469999999997E-2</v>
      </c>
      <c r="AT3407">
        <v>8</v>
      </c>
      <c r="AV3407">
        <v>0</v>
      </c>
      <c r="AW3407">
        <v>1</v>
      </c>
      <c r="AX3407">
        <v>1</v>
      </c>
    </row>
    <row r="3408" spans="1:50">
      <c r="A3408" t="s">
        <v>13</v>
      </c>
      <c r="B3408" t="s">
        <v>47</v>
      </c>
      <c r="C3408">
        <v>1968</v>
      </c>
      <c r="D3408">
        <f t="shared" si="267"/>
        <v>89</v>
      </c>
      <c r="E3408">
        <v>1</v>
      </c>
      <c r="G3408">
        <v>2830.9000099999998</v>
      </c>
      <c r="H3408">
        <v>1698.82564</v>
      </c>
      <c r="I3408">
        <v>485.57394599999998</v>
      </c>
      <c r="J3408">
        <v>1039.1285969999999</v>
      </c>
      <c r="K3408">
        <v>924.49692500000003</v>
      </c>
      <c r="L3408">
        <v>1313.6045610000001</v>
      </c>
      <c r="O3408">
        <f>VLOOKUP(C3408,[1]pop_15p_a!$A$8:$AL$68,16,FALSE)</f>
        <v>126114.65696633499</v>
      </c>
      <c r="Q3408">
        <f t="shared" si="266"/>
        <v>-389.10763600000007</v>
      </c>
      <c r="R3408">
        <v>201.488</v>
      </c>
      <c r="AE3408">
        <f t="shared" ref="AE3408:AE3439" si="268">AK3408</f>
        <v>5.3</v>
      </c>
      <c r="AK3408">
        <v>5.3</v>
      </c>
      <c r="AT3408">
        <v>8</v>
      </c>
      <c r="AV3408">
        <v>0</v>
      </c>
      <c r="AW3408">
        <v>1</v>
      </c>
      <c r="AX3408">
        <v>1</v>
      </c>
    </row>
    <row r="3409" spans="1:50">
      <c r="A3409" t="s">
        <v>13</v>
      </c>
      <c r="B3409" t="s">
        <v>47</v>
      </c>
      <c r="C3409">
        <v>1968</v>
      </c>
      <c r="D3409">
        <f t="shared" si="267"/>
        <v>90</v>
      </c>
      <c r="E3409">
        <v>2</v>
      </c>
      <c r="G3409">
        <v>2776.1068869999999</v>
      </c>
      <c r="H3409">
        <v>1673.408572</v>
      </c>
      <c r="I3409">
        <v>492.41672</v>
      </c>
      <c r="J3409">
        <v>1014.534678</v>
      </c>
      <c r="K3409">
        <v>903.74521200000004</v>
      </c>
      <c r="L3409">
        <v>1279.8521410000001</v>
      </c>
      <c r="O3409">
        <f>VLOOKUP(C3409,[1]pop_15p_a!$A$8:$AL$68,16,FALSE)</f>
        <v>126114.65696633499</v>
      </c>
      <c r="Q3409">
        <f t="shared" si="266"/>
        <v>-376.10692900000004</v>
      </c>
      <c r="R3409">
        <v>201.488</v>
      </c>
      <c r="AE3409">
        <f t="shared" si="268"/>
        <v>5.3</v>
      </c>
      <c r="AK3409">
        <v>5.3</v>
      </c>
      <c r="AT3409">
        <v>8</v>
      </c>
      <c r="AV3409">
        <v>0</v>
      </c>
      <c r="AW3409">
        <v>1</v>
      </c>
      <c r="AX3409">
        <v>1</v>
      </c>
    </row>
    <row r="3410" spans="1:50">
      <c r="A3410" t="s">
        <v>13</v>
      </c>
      <c r="B3410" t="s">
        <v>47</v>
      </c>
      <c r="C3410">
        <v>1968</v>
      </c>
      <c r="D3410">
        <f t="shared" si="267"/>
        <v>91</v>
      </c>
      <c r="E3410">
        <v>3</v>
      </c>
      <c r="G3410">
        <v>2759.6207800000002</v>
      </c>
      <c r="H3410">
        <v>1642.436295</v>
      </c>
      <c r="I3410">
        <v>496.83087799999998</v>
      </c>
      <c r="J3410">
        <v>965.03467799999999</v>
      </c>
      <c r="K3410">
        <v>916.32753200000002</v>
      </c>
      <c r="L3410">
        <v>1229.8926200000001</v>
      </c>
      <c r="O3410">
        <f>VLOOKUP(C3410,[1]pop_15p_a!$A$8:$AL$68,16,FALSE)</f>
        <v>126114.65696633499</v>
      </c>
      <c r="Q3410">
        <f t="shared" si="266"/>
        <v>-313.56508800000006</v>
      </c>
      <c r="R3410">
        <v>201.488</v>
      </c>
      <c r="AE3410">
        <f t="shared" si="268"/>
        <v>5.3</v>
      </c>
      <c r="AK3410">
        <v>5.3</v>
      </c>
      <c r="AT3410">
        <v>8</v>
      </c>
      <c r="AV3410">
        <v>0</v>
      </c>
      <c r="AW3410">
        <v>1</v>
      </c>
      <c r="AX3410">
        <v>1</v>
      </c>
    </row>
    <row r="3411" spans="1:50">
      <c r="A3411" t="s">
        <v>13</v>
      </c>
      <c r="B3411" t="s">
        <v>47</v>
      </c>
      <c r="C3411">
        <v>1968</v>
      </c>
      <c r="D3411">
        <f t="shared" si="267"/>
        <v>92</v>
      </c>
      <c r="E3411">
        <v>4</v>
      </c>
      <c r="G3411">
        <v>2783.1434079999999</v>
      </c>
      <c r="H3411">
        <v>1605.670108</v>
      </c>
      <c r="I3411">
        <v>498.70771500000001</v>
      </c>
      <c r="J3411">
        <v>889.53677400000004</v>
      </c>
      <c r="K3411">
        <v>963.718166</v>
      </c>
      <c r="L3411">
        <v>1163.019816</v>
      </c>
      <c r="O3411">
        <f>VLOOKUP(C3411,[1]pop_15p_a!$A$8:$AL$68,16,FALSE)</f>
        <v>126114.65696633499</v>
      </c>
      <c r="Q3411">
        <f t="shared" si="266"/>
        <v>-199.30165</v>
      </c>
      <c r="R3411">
        <v>201.488</v>
      </c>
      <c r="AE3411">
        <f t="shared" si="268"/>
        <v>5.3</v>
      </c>
      <c r="AK3411">
        <v>5.3</v>
      </c>
      <c r="AT3411">
        <v>8</v>
      </c>
      <c r="AV3411">
        <v>0</v>
      </c>
      <c r="AW3411">
        <v>1</v>
      </c>
      <c r="AX3411">
        <v>1</v>
      </c>
    </row>
    <row r="3412" spans="1:50">
      <c r="A3412" t="s">
        <v>13</v>
      </c>
      <c r="B3412" t="s">
        <v>47</v>
      </c>
      <c r="C3412">
        <v>1969</v>
      </c>
      <c r="D3412">
        <f t="shared" si="267"/>
        <v>93</v>
      </c>
      <c r="E3412">
        <v>1</v>
      </c>
      <c r="G3412">
        <v>2806.823985</v>
      </c>
      <c r="H3412">
        <v>1569.5798150000001</v>
      </c>
      <c r="I3412">
        <v>500.60472399999998</v>
      </c>
      <c r="J3412">
        <v>814.76055599999995</v>
      </c>
      <c r="K3412">
        <v>1011.034991</v>
      </c>
      <c r="L3412">
        <v>1097.1635000000001</v>
      </c>
      <c r="O3412">
        <f>VLOOKUP(C3412,[1]pop_15p_a!$A$8:$AL$68,16,FALSE)</f>
        <v>128278.254233806</v>
      </c>
      <c r="Q3412">
        <f t="shared" si="266"/>
        <v>-86.128509000000122</v>
      </c>
      <c r="R3412">
        <v>203.369</v>
      </c>
      <c r="AE3412">
        <f t="shared" si="268"/>
        <v>5.3</v>
      </c>
      <c r="AK3412">
        <v>5.3</v>
      </c>
      <c r="AT3412">
        <v>8</v>
      </c>
      <c r="AV3412">
        <v>0</v>
      </c>
      <c r="AW3412">
        <v>1</v>
      </c>
      <c r="AX3412">
        <v>1</v>
      </c>
    </row>
    <row r="3413" spans="1:50">
      <c r="A3413" t="s">
        <v>13</v>
      </c>
      <c r="B3413" t="s">
        <v>47</v>
      </c>
      <c r="C3413">
        <v>1969</v>
      </c>
      <c r="D3413">
        <f t="shared" si="267"/>
        <v>94</v>
      </c>
      <c r="E3413">
        <v>2</v>
      </c>
      <c r="G3413">
        <v>2829.967678</v>
      </c>
      <c r="H3413">
        <v>1533.4124340000001</v>
      </c>
      <c r="I3413">
        <v>502.45066800000001</v>
      </c>
      <c r="J3413">
        <v>740.49065299999995</v>
      </c>
      <c r="K3413">
        <v>1057.656925</v>
      </c>
      <c r="L3413">
        <v>1031.379111</v>
      </c>
      <c r="O3413">
        <f>VLOOKUP(C3413,[1]pop_15p_a!$A$8:$AL$68,16,FALSE)</f>
        <v>128278.254233806</v>
      </c>
      <c r="Q3413">
        <f t="shared" si="266"/>
        <v>26.277814000000035</v>
      </c>
      <c r="R3413">
        <v>203.369</v>
      </c>
      <c r="AE3413">
        <f t="shared" si="268"/>
        <v>5.3</v>
      </c>
      <c r="AK3413">
        <v>5.3</v>
      </c>
      <c r="AT3413">
        <v>8</v>
      </c>
      <c r="AV3413">
        <v>0</v>
      </c>
      <c r="AW3413">
        <v>1</v>
      </c>
      <c r="AX3413">
        <v>1</v>
      </c>
    </row>
    <row r="3414" spans="1:50">
      <c r="A3414" t="s">
        <v>13</v>
      </c>
      <c r="B3414" t="s">
        <v>47</v>
      </c>
      <c r="C3414">
        <v>1969</v>
      </c>
      <c r="D3414">
        <f t="shared" si="267"/>
        <v>95</v>
      </c>
      <c r="E3414">
        <v>3</v>
      </c>
      <c r="G3414">
        <v>2865.0341659999999</v>
      </c>
      <c r="H3414">
        <v>1551.539051</v>
      </c>
      <c r="I3414">
        <v>509.94069000000002</v>
      </c>
      <c r="J3414">
        <v>707.299667</v>
      </c>
      <c r="K3414">
        <v>1111.6532709999999</v>
      </c>
      <c r="L3414">
        <v>1043.086499</v>
      </c>
      <c r="O3414">
        <f>VLOOKUP(C3414,[1]pop_15p_a!$A$8:$AL$68,16,FALSE)</f>
        <v>128278.254233806</v>
      </c>
      <c r="Q3414">
        <f t="shared" si="266"/>
        <v>68.566771999999901</v>
      </c>
      <c r="R3414">
        <v>203.369</v>
      </c>
      <c r="AE3414">
        <f t="shared" si="268"/>
        <v>5.3</v>
      </c>
      <c r="AK3414">
        <v>5.3</v>
      </c>
      <c r="AT3414">
        <v>8</v>
      </c>
      <c r="AV3414">
        <v>0</v>
      </c>
      <c r="AW3414">
        <v>1</v>
      </c>
      <c r="AX3414">
        <v>1</v>
      </c>
    </row>
    <row r="3415" spans="1:50">
      <c r="A3415" t="s">
        <v>13</v>
      </c>
      <c r="B3415" t="s">
        <v>47</v>
      </c>
      <c r="C3415">
        <v>1969</v>
      </c>
      <c r="D3415">
        <f t="shared" si="267"/>
        <v>96</v>
      </c>
      <c r="E3415">
        <v>4</v>
      </c>
      <c r="G3415">
        <v>2912.672294</v>
      </c>
      <c r="H3415">
        <v>1627.800608</v>
      </c>
      <c r="I3415">
        <v>523.43897600000003</v>
      </c>
      <c r="J3415">
        <v>718.38731199999995</v>
      </c>
      <c r="K3415">
        <v>1173.2230910000001</v>
      </c>
      <c r="L3415">
        <v>1137.8563710000001</v>
      </c>
      <c r="O3415">
        <f>VLOOKUP(C3415,[1]pop_15p_a!$A$8:$AL$68,16,FALSE)</f>
        <v>128278.254233806</v>
      </c>
      <c r="Q3415">
        <f t="shared" si="266"/>
        <v>35.366719999999987</v>
      </c>
      <c r="R3415">
        <v>203.369</v>
      </c>
      <c r="AE3415">
        <f t="shared" si="268"/>
        <v>5.3</v>
      </c>
      <c r="AK3415">
        <v>5.3</v>
      </c>
      <c r="AT3415">
        <v>8</v>
      </c>
      <c r="AV3415">
        <v>0</v>
      </c>
      <c r="AW3415">
        <v>1</v>
      </c>
      <c r="AX3415">
        <v>1</v>
      </c>
    </row>
    <row r="3416" spans="1:50">
      <c r="A3416" t="s">
        <v>13</v>
      </c>
      <c r="B3416" t="s">
        <v>47</v>
      </c>
      <c r="C3416">
        <v>1970</v>
      </c>
      <c r="D3416">
        <f t="shared" si="267"/>
        <v>97</v>
      </c>
      <c r="E3416">
        <v>1</v>
      </c>
      <c r="G3416">
        <v>2833.6895450000002</v>
      </c>
      <c r="H3416">
        <v>1683.677171</v>
      </c>
      <c r="I3416">
        <v>564.93798000000004</v>
      </c>
      <c r="J3416">
        <v>455.630042</v>
      </c>
      <c r="K3416">
        <v>1421.4595340000001</v>
      </c>
      <c r="L3416">
        <v>1024.9409370000001</v>
      </c>
      <c r="O3416">
        <f>VLOOKUP(C3416,[1]pop_15p_a!$A$8:$AL$68,16,FALSE)</f>
        <v>130642.53588095499</v>
      </c>
      <c r="Q3416">
        <f t="shared" si="266"/>
        <v>396.518597</v>
      </c>
      <c r="R3416">
        <v>204.43799999999999</v>
      </c>
      <c r="AE3416">
        <f t="shared" si="268"/>
        <v>5.3</v>
      </c>
      <c r="AK3416">
        <v>5.3</v>
      </c>
      <c r="AQ3416">
        <v>1.9556425152500001</v>
      </c>
      <c r="AT3416">
        <v>8</v>
      </c>
      <c r="AV3416">
        <v>0</v>
      </c>
      <c r="AW3416">
        <v>1</v>
      </c>
      <c r="AX3416">
        <v>1</v>
      </c>
    </row>
    <row r="3417" spans="1:50">
      <c r="A3417" t="s">
        <v>13</v>
      </c>
      <c r="B3417" t="s">
        <v>47</v>
      </c>
      <c r="C3417">
        <v>1970</v>
      </c>
      <c r="D3417">
        <f t="shared" si="267"/>
        <v>98</v>
      </c>
      <c r="E3417">
        <v>2</v>
      </c>
      <c r="G3417">
        <v>3007.9888999999998</v>
      </c>
      <c r="H3417">
        <v>1778.148717</v>
      </c>
      <c r="I3417">
        <v>550.83523600000001</v>
      </c>
      <c r="J3417">
        <v>739.091589</v>
      </c>
      <c r="K3417">
        <v>1292.0181749999999</v>
      </c>
      <c r="L3417">
        <v>1317.3758769999999</v>
      </c>
      <c r="O3417">
        <f>VLOOKUP(C3417,[1]pop_15p_a!$A$8:$AL$68,16,FALSE)</f>
        <v>130642.53588095499</v>
      </c>
      <c r="Q3417">
        <f t="shared" si="266"/>
        <v>-25.357702000000018</v>
      </c>
      <c r="R3417">
        <v>204.43799999999999</v>
      </c>
      <c r="AE3417">
        <f t="shared" si="268"/>
        <v>5.3</v>
      </c>
      <c r="AK3417">
        <v>5.3</v>
      </c>
      <c r="AQ3417">
        <v>1.9556425152500001</v>
      </c>
      <c r="AT3417">
        <v>8</v>
      </c>
      <c r="AV3417">
        <v>0</v>
      </c>
      <c r="AW3417">
        <v>1</v>
      </c>
      <c r="AX3417">
        <v>1</v>
      </c>
    </row>
    <row r="3418" spans="1:50">
      <c r="A3418" t="s">
        <v>13</v>
      </c>
      <c r="B3418" t="s">
        <v>47</v>
      </c>
      <c r="C3418">
        <v>1970</v>
      </c>
      <c r="D3418">
        <f t="shared" si="267"/>
        <v>99</v>
      </c>
      <c r="E3418">
        <v>3</v>
      </c>
      <c r="G3418">
        <v>3152.911482</v>
      </c>
      <c r="H3418">
        <v>1870.0046319999999</v>
      </c>
      <c r="I3418">
        <v>547.32407999999998</v>
      </c>
      <c r="J3418">
        <v>937.52349700000002</v>
      </c>
      <c r="K3418">
        <v>1203.9784030000001</v>
      </c>
      <c r="L3418">
        <v>1520.5308680000001</v>
      </c>
      <c r="O3418">
        <f>VLOOKUP(C3418,[1]pop_15p_a!$A$8:$AL$68,16,FALSE)</f>
        <v>130642.53588095499</v>
      </c>
      <c r="Q3418">
        <f t="shared" si="266"/>
        <v>-316.55246499999998</v>
      </c>
      <c r="R3418">
        <v>204.43799999999999</v>
      </c>
      <c r="AE3418">
        <f t="shared" si="268"/>
        <v>5.3</v>
      </c>
      <c r="AK3418">
        <v>5.3</v>
      </c>
      <c r="AQ3418">
        <v>1.9556425152500001</v>
      </c>
      <c r="AT3418">
        <v>8</v>
      </c>
      <c r="AV3418">
        <v>0</v>
      </c>
      <c r="AW3418">
        <v>1</v>
      </c>
      <c r="AX3418">
        <v>1</v>
      </c>
    </row>
    <row r="3419" spans="1:50">
      <c r="A3419" t="s">
        <v>13</v>
      </c>
      <c r="B3419" t="s">
        <v>47</v>
      </c>
      <c r="C3419">
        <v>1970</v>
      </c>
      <c r="D3419">
        <f t="shared" si="267"/>
        <v>100</v>
      </c>
      <c r="E3419">
        <v>4</v>
      </c>
      <c r="G3419">
        <v>3271.340811</v>
      </c>
      <c r="H3419">
        <v>1957.2250919999999</v>
      </c>
      <c r="I3419">
        <v>552.87927200000001</v>
      </c>
      <c r="J3419">
        <v>1062.992904</v>
      </c>
      <c r="K3419">
        <v>1153.039207</v>
      </c>
      <c r="L3419">
        <v>1647.297928</v>
      </c>
      <c r="O3419">
        <f>VLOOKUP(C3419,[1]pop_15p_a!$A$8:$AL$68,16,FALSE)</f>
        <v>130642.53588095499</v>
      </c>
      <c r="Q3419">
        <f t="shared" si="266"/>
        <v>-494.25872099999992</v>
      </c>
      <c r="R3419">
        <v>204.43799999999999</v>
      </c>
      <c r="AE3419">
        <f t="shared" si="268"/>
        <v>5.3</v>
      </c>
      <c r="AK3419">
        <v>5.3</v>
      </c>
      <c r="AQ3419">
        <v>1.9556425152500001</v>
      </c>
      <c r="AT3419">
        <v>8</v>
      </c>
      <c r="AV3419">
        <v>0</v>
      </c>
      <c r="AW3419">
        <v>1</v>
      </c>
      <c r="AX3419">
        <v>1</v>
      </c>
    </row>
    <row r="3420" spans="1:50">
      <c r="A3420" t="s">
        <v>13</v>
      </c>
      <c r="B3420" t="s">
        <v>47</v>
      </c>
      <c r="C3420">
        <v>1971</v>
      </c>
      <c r="D3420">
        <f t="shared" si="267"/>
        <v>101</v>
      </c>
      <c r="E3420">
        <v>1</v>
      </c>
      <c r="G3420">
        <v>3364.9837499999999</v>
      </c>
      <c r="H3420">
        <v>2036.6241849999999</v>
      </c>
      <c r="I3420">
        <v>565.79668800000002</v>
      </c>
      <c r="J3420">
        <v>1126.2916250000001</v>
      </c>
      <c r="K3420">
        <v>1134.99982</v>
      </c>
      <c r="L3420">
        <v>1709.6702459999999</v>
      </c>
      <c r="O3420">
        <f>VLOOKUP(C3420,[1]pop_15p_a!$A$8:$AL$68,16,FALSE)</f>
        <v>132818.11751525899</v>
      </c>
      <c r="Q3420">
        <f t="shared" si="266"/>
        <v>-574.67042599999991</v>
      </c>
      <c r="R3420">
        <v>206.09800000000001</v>
      </c>
      <c r="AE3420">
        <f t="shared" si="268"/>
        <v>5.3</v>
      </c>
      <c r="AK3420">
        <v>5.3</v>
      </c>
      <c r="AQ3420">
        <v>1.7632768722500001</v>
      </c>
      <c r="AT3420">
        <v>8</v>
      </c>
      <c r="AV3420">
        <v>0</v>
      </c>
      <c r="AW3420">
        <v>1</v>
      </c>
      <c r="AX3420">
        <v>1</v>
      </c>
    </row>
    <row r="3421" spans="1:50">
      <c r="A3421" t="s">
        <v>13</v>
      </c>
      <c r="B3421" t="s">
        <v>47</v>
      </c>
      <c r="C3421">
        <v>1971</v>
      </c>
      <c r="D3421">
        <f t="shared" si="267"/>
        <v>102</v>
      </c>
      <c r="E3421">
        <v>2</v>
      </c>
      <c r="G3421">
        <v>3441.0349230000002</v>
      </c>
      <c r="H3421">
        <v>2108.1591659999999</v>
      </c>
      <c r="I3421">
        <v>583.76718600000004</v>
      </c>
      <c r="J3421">
        <v>1149.492023</v>
      </c>
      <c r="K3421">
        <v>1141.4196039999999</v>
      </c>
      <c r="L3421">
        <v>1730.220137</v>
      </c>
      <c r="O3421">
        <f>VLOOKUP(C3421,[1]pop_15p_a!$A$8:$AL$68,16,FALSE)</f>
        <v>132818.11751525899</v>
      </c>
      <c r="Q3421">
        <f t="shared" si="266"/>
        <v>-588.80053300000009</v>
      </c>
      <c r="R3421">
        <v>206.09800000000001</v>
      </c>
      <c r="AE3421">
        <f t="shared" si="268"/>
        <v>5.3</v>
      </c>
      <c r="AK3421">
        <v>5.3</v>
      </c>
      <c r="AQ3421">
        <v>1.7632768722500001</v>
      </c>
      <c r="AT3421">
        <v>8</v>
      </c>
      <c r="AV3421">
        <v>0</v>
      </c>
      <c r="AW3421">
        <v>1</v>
      </c>
      <c r="AX3421">
        <v>1</v>
      </c>
    </row>
    <row r="3422" spans="1:50">
      <c r="A3422" t="s">
        <v>13</v>
      </c>
      <c r="B3422" t="s">
        <v>47</v>
      </c>
      <c r="C3422">
        <v>1971</v>
      </c>
      <c r="D3422">
        <f t="shared" si="267"/>
        <v>103</v>
      </c>
      <c r="E3422">
        <v>3</v>
      </c>
      <c r="G3422">
        <v>3504.0804870000002</v>
      </c>
      <c r="H3422">
        <v>2171.1756829999999</v>
      </c>
      <c r="I3422">
        <v>605.57731000000001</v>
      </c>
      <c r="J3422">
        <v>1145.069706</v>
      </c>
      <c r="K3422">
        <v>1167.855012</v>
      </c>
      <c r="L3422">
        <v>1722.509049</v>
      </c>
      <c r="O3422">
        <f>VLOOKUP(C3422,[1]pop_15p_a!$A$8:$AL$68,16,FALSE)</f>
        <v>132818.11751525899</v>
      </c>
      <c r="Q3422">
        <f t="shared" si="266"/>
        <v>-554.65403700000002</v>
      </c>
      <c r="R3422">
        <v>206.09800000000001</v>
      </c>
      <c r="AE3422">
        <f t="shared" si="268"/>
        <v>5.3</v>
      </c>
      <c r="AK3422">
        <v>5.3</v>
      </c>
      <c r="AQ3422">
        <v>1.7632768722500001</v>
      </c>
      <c r="AT3422">
        <v>8</v>
      </c>
      <c r="AV3422">
        <v>0</v>
      </c>
      <c r="AW3422">
        <v>1</v>
      </c>
      <c r="AX3422">
        <v>1</v>
      </c>
    </row>
    <row r="3423" spans="1:50">
      <c r="A3423" t="s">
        <v>13</v>
      </c>
      <c r="B3423" t="s">
        <v>47</v>
      </c>
      <c r="C3423">
        <v>1971</v>
      </c>
      <c r="D3423">
        <f t="shared" si="267"/>
        <v>104</v>
      </c>
      <c r="E3423">
        <v>4</v>
      </c>
      <c r="G3423">
        <v>3557.864877</v>
      </c>
      <c r="H3423">
        <v>2223.6775590000002</v>
      </c>
      <c r="I3423">
        <v>629.39383799999996</v>
      </c>
      <c r="J3423">
        <v>1127.594014</v>
      </c>
      <c r="K3423">
        <v>1208.830459</v>
      </c>
      <c r="L3423">
        <v>1702.077779</v>
      </c>
      <c r="O3423">
        <f>VLOOKUP(C3423,[1]pop_15p_a!$A$8:$AL$68,16,FALSE)</f>
        <v>132818.11751525899</v>
      </c>
      <c r="Q3423">
        <f t="shared" si="266"/>
        <v>-493.24731999999995</v>
      </c>
      <c r="R3423">
        <v>206.09800000000001</v>
      </c>
      <c r="AE3423">
        <f t="shared" si="268"/>
        <v>5.3</v>
      </c>
      <c r="AK3423">
        <v>5.3</v>
      </c>
      <c r="AQ3423">
        <v>1.7632768722500001</v>
      </c>
      <c r="AT3423">
        <v>8</v>
      </c>
      <c r="AV3423">
        <v>0</v>
      </c>
      <c r="AW3423">
        <v>1</v>
      </c>
      <c r="AX3423">
        <v>1</v>
      </c>
    </row>
    <row r="3424" spans="1:50">
      <c r="A3424" t="s">
        <v>13</v>
      </c>
      <c r="B3424" t="s">
        <v>47</v>
      </c>
      <c r="C3424">
        <v>1972</v>
      </c>
      <c r="D3424">
        <f t="shared" si="267"/>
        <v>105</v>
      </c>
      <c r="E3424">
        <v>1</v>
      </c>
      <c r="G3424">
        <v>3605.8306750000002</v>
      </c>
      <c r="H3424">
        <v>2263.0935939999999</v>
      </c>
      <c r="I3424">
        <v>653.04043799999999</v>
      </c>
      <c r="J3424">
        <v>1112.5736059999999</v>
      </c>
      <c r="K3424">
        <v>1258.126806</v>
      </c>
      <c r="L3424">
        <v>1685.486521</v>
      </c>
      <c r="O3424">
        <f>VLOOKUP(C3424,[1]pop_15p_a!$A$8:$AL$68,16,FALSE)</f>
        <v>135730.831019059</v>
      </c>
      <c r="Q3424">
        <f t="shared" si="266"/>
        <v>-427.35971500000005</v>
      </c>
      <c r="R3424">
        <v>209.137</v>
      </c>
      <c r="AE3424">
        <f t="shared" si="268"/>
        <v>5.3</v>
      </c>
      <c r="AK3424">
        <v>5.3</v>
      </c>
      <c r="AQ3424">
        <v>1.55075413775</v>
      </c>
      <c r="AT3424">
        <v>8</v>
      </c>
      <c r="AV3424">
        <v>0</v>
      </c>
      <c r="AW3424">
        <v>1</v>
      </c>
      <c r="AX3424">
        <v>1</v>
      </c>
    </row>
    <row r="3425" spans="1:51">
      <c r="A3425" t="s">
        <v>13</v>
      </c>
      <c r="B3425" t="s">
        <v>47</v>
      </c>
      <c r="C3425">
        <v>1972</v>
      </c>
      <c r="D3425">
        <f t="shared" si="267"/>
        <v>106</v>
      </c>
      <c r="E3425">
        <v>2</v>
      </c>
      <c r="G3425">
        <v>3653.171225</v>
      </c>
      <c r="H3425">
        <v>2289.328669</v>
      </c>
      <c r="I3425">
        <v>674.976044</v>
      </c>
      <c r="J3425">
        <v>1114.700595</v>
      </c>
      <c r="K3425">
        <v>1309.8529040000001</v>
      </c>
      <c r="L3425">
        <v>1688.256721</v>
      </c>
      <c r="O3425">
        <f>VLOOKUP(C3425,[1]pop_15p_a!$A$8:$AL$68,16,FALSE)</f>
        <v>135730.831019059</v>
      </c>
      <c r="Q3425">
        <f t="shared" si="266"/>
        <v>-378.40381699999989</v>
      </c>
      <c r="R3425">
        <v>209.137</v>
      </c>
      <c r="AE3425">
        <f t="shared" si="268"/>
        <v>5.3</v>
      </c>
      <c r="AK3425">
        <v>5.3</v>
      </c>
      <c r="AQ3425">
        <v>1.55075413775</v>
      </c>
      <c r="AT3425">
        <v>8</v>
      </c>
      <c r="AV3425">
        <v>0</v>
      </c>
      <c r="AW3425">
        <v>1</v>
      </c>
      <c r="AX3425">
        <v>1</v>
      </c>
    </row>
    <row r="3426" spans="1:51">
      <c r="A3426" t="s">
        <v>13</v>
      </c>
      <c r="B3426" t="s">
        <v>47</v>
      </c>
      <c r="C3426">
        <v>1972</v>
      </c>
      <c r="D3426">
        <f t="shared" si="267"/>
        <v>107</v>
      </c>
      <c r="E3426">
        <v>3</v>
      </c>
      <c r="G3426">
        <v>3704.2478289999999</v>
      </c>
      <c r="H3426">
        <v>2301.3973310000001</v>
      </c>
      <c r="I3426">
        <v>693.66722600000003</v>
      </c>
      <c r="J3426">
        <v>1148.0273340000001</v>
      </c>
      <c r="K3426">
        <v>1358.9504059999999</v>
      </c>
      <c r="L3426">
        <v>1725.5838759999999</v>
      </c>
      <c r="O3426">
        <f>VLOOKUP(C3426,[1]pop_15p_a!$A$8:$AL$68,16,FALSE)</f>
        <v>135730.831019059</v>
      </c>
      <c r="Q3426">
        <f t="shared" si="266"/>
        <v>-366.63346999999999</v>
      </c>
      <c r="R3426">
        <v>209.137</v>
      </c>
      <c r="AE3426">
        <f t="shared" si="268"/>
        <v>5.3</v>
      </c>
      <c r="AK3426">
        <v>5.3</v>
      </c>
      <c r="AQ3426">
        <v>1.55075413775</v>
      </c>
      <c r="AT3426">
        <v>8</v>
      </c>
      <c r="AV3426">
        <v>0</v>
      </c>
      <c r="AW3426">
        <v>1</v>
      </c>
      <c r="AX3426">
        <v>1</v>
      </c>
    </row>
    <row r="3427" spans="1:51">
      <c r="A3427" t="s">
        <v>13</v>
      </c>
      <c r="B3427" t="s">
        <v>47</v>
      </c>
      <c r="C3427">
        <v>1972</v>
      </c>
      <c r="D3427">
        <f t="shared" si="267"/>
        <v>108</v>
      </c>
      <c r="E3427">
        <v>4</v>
      </c>
      <c r="G3427">
        <v>3761.3848280000002</v>
      </c>
      <c r="H3427">
        <v>2306.4312989999999</v>
      </c>
      <c r="I3427">
        <v>708.88467100000003</v>
      </c>
      <c r="J3427">
        <v>1212.9746459999999</v>
      </c>
      <c r="K3427">
        <v>1401.118226</v>
      </c>
      <c r="L3427">
        <v>1800.392787</v>
      </c>
      <c r="O3427">
        <f>VLOOKUP(C3427,[1]pop_15p_a!$A$8:$AL$68,16,FALSE)</f>
        <v>135730.831019059</v>
      </c>
      <c r="Q3427">
        <f t="shared" si="266"/>
        <v>-399.27456099999995</v>
      </c>
      <c r="R3427">
        <v>209.137</v>
      </c>
      <c r="AE3427">
        <f t="shared" si="268"/>
        <v>5.3</v>
      </c>
      <c r="AK3427">
        <v>5.3</v>
      </c>
      <c r="AQ3427">
        <v>1.55075413775</v>
      </c>
      <c r="AT3427">
        <v>8</v>
      </c>
      <c r="AV3427">
        <v>0</v>
      </c>
      <c r="AW3427">
        <v>1</v>
      </c>
      <c r="AX3427">
        <v>1</v>
      </c>
    </row>
    <row r="3428" spans="1:51">
      <c r="A3428" t="s">
        <v>13</v>
      </c>
      <c r="B3428" t="s">
        <v>47</v>
      </c>
      <c r="C3428">
        <v>1973</v>
      </c>
      <c r="D3428">
        <f t="shared" si="267"/>
        <v>109</v>
      </c>
      <c r="E3428">
        <v>1</v>
      </c>
      <c r="G3428">
        <v>3824.2524659999999</v>
      </c>
      <c r="H3428">
        <v>2320.175886</v>
      </c>
      <c r="I3428">
        <v>721.72795199999996</v>
      </c>
      <c r="J3428">
        <v>1294.653243</v>
      </c>
      <c r="K3428">
        <v>1432.7568240000001</v>
      </c>
      <c r="L3428">
        <v>1901.720626</v>
      </c>
      <c r="O3428">
        <f>VLOOKUP(C3428,[1]pop_15p_a!$A$8:$AL$68,16,FALSE)</f>
        <v>138611.282246469</v>
      </c>
      <c r="Q3428">
        <f t="shared" si="266"/>
        <v>-468.96380199999999</v>
      </c>
      <c r="R3428">
        <v>212.31700000000001</v>
      </c>
      <c r="AE3428">
        <f t="shared" si="268"/>
        <v>5.3</v>
      </c>
      <c r="AK3428">
        <v>5.3</v>
      </c>
      <c r="AQ3428">
        <v>1.38170789825</v>
      </c>
      <c r="AT3428">
        <v>8</v>
      </c>
      <c r="AV3428">
        <v>0</v>
      </c>
      <c r="AW3428">
        <v>1</v>
      </c>
      <c r="AX3428">
        <v>1</v>
      </c>
    </row>
    <row r="3429" spans="1:51">
      <c r="A3429" t="s">
        <v>13</v>
      </c>
      <c r="B3429" t="s">
        <v>47</v>
      </c>
      <c r="C3429">
        <v>1973</v>
      </c>
      <c r="D3429">
        <f t="shared" si="267"/>
        <v>110</v>
      </c>
      <c r="E3429">
        <v>2</v>
      </c>
      <c r="G3429">
        <v>3892.3990829999998</v>
      </c>
      <c r="H3429">
        <v>2357.2514500000002</v>
      </c>
      <c r="I3429">
        <v>733.71721700000001</v>
      </c>
      <c r="J3429">
        <v>1377.2405429999999</v>
      </c>
      <c r="K3429">
        <v>1452.061872</v>
      </c>
      <c r="L3429">
        <v>2016.7878639999999</v>
      </c>
      <c r="O3429">
        <f>VLOOKUP(C3429,[1]pop_15p_a!$A$8:$AL$68,16,FALSE)</f>
        <v>138611.282246469</v>
      </c>
      <c r="Q3429">
        <f t="shared" si="266"/>
        <v>-564.72599199999991</v>
      </c>
      <c r="R3429">
        <v>212.31700000000001</v>
      </c>
      <c r="AE3429">
        <f t="shared" si="268"/>
        <v>6.3</v>
      </c>
      <c r="AK3429">
        <v>6.3</v>
      </c>
      <c r="AQ3429">
        <v>1.38170789825</v>
      </c>
      <c r="AT3429">
        <v>14</v>
      </c>
      <c r="AV3429">
        <v>0</v>
      </c>
      <c r="AW3429">
        <v>1</v>
      </c>
      <c r="AX3429">
        <v>1</v>
      </c>
    </row>
    <row r="3430" spans="1:51">
      <c r="A3430" t="s">
        <v>13</v>
      </c>
      <c r="B3430" t="s">
        <v>47</v>
      </c>
      <c r="C3430">
        <v>1973</v>
      </c>
      <c r="D3430">
        <f t="shared" si="267"/>
        <v>111</v>
      </c>
      <c r="E3430">
        <v>3</v>
      </c>
      <c r="G3430">
        <v>3967.0565550000001</v>
      </c>
      <c r="H3430">
        <v>2432.9007320000001</v>
      </c>
      <c r="I3430">
        <v>746.44768499999998</v>
      </c>
      <c r="J3430">
        <v>1447.8250370000001</v>
      </c>
      <c r="K3430">
        <v>1456.778971</v>
      </c>
      <c r="L3430">
        <v>2136.7531300000001</v>
      </c>
      <c r="O3430">
        <f>VLOOKUP(C3430,[1]pop_15p_a!$A$8:$AL$68,16,FALSE)</f>
        <v>138611.282246469</v>
      </c>
      <c r="Q3430">
        <f t="shared" si="266"/>
        <v>-679.9741590000001</v>
      </c>
      <c r="R3430">
        <v>212.31700000000001</v>
      </c>
      <c r="AE3430">
        <f t="shared" si="268"/>
        <v>6.3</v>
      </c>
      <c r="AK3430">
        <v>6.3</v>
      </c>
      <c r="AQ3430">
        <v>1.38170789825</v>
      </c>
      <c r="AT3430">
        <v>14</v>
      </c>
      <c r="AV3430">
        <v>0</v>
      </c>
      <c r="AW3430">
        <v>1</v>
      </c>
      <c r="AY3430">
        <v>1</v>
      </c>
    </row>
    <row r="3431" spans="1:51">
      <c r="A3431" t="s">
        <v>13</v>
      </c>
      <c r="B3431" t="s">
        <v>47</v>
      </c>
      <c r="C3431">
        <v>1973</v>
      </c>
      <c r="D3431">
        <f t="shared" si="267"/>
        <v>112</v>
      </c>
      <c r="E3431">
        <v>4</v>
      </c>
      <c r="G3431">
        <v>4043.0865119999999</v>
      </c>
      <c r="H3431">
        <v>2538.2549159999999</v>
      </c>
      <c r="I3431">
        <v>760.63983499999995</v>
      </c>
      <c r="J3431">
        <v>1497.8842070000001</v>
      </c>
      <c r="K3431">
        <v>1448.095855</v>
      </c>
      <c r="L3431">
        <v>2247.1614909999998</v>
      </c>
      <c r="O3431">
        <f>VLOOKUP(C3431,[1]pop_15p_a!$A$8:$AL$68,16,FALSE)</f>
        <v>138611.282246469</v>
      </c>
      <c r="Q3431">
        <f t="shared" si="266"/>
        <v>-799.06563599999981</v>
      </c>
      <c r="R3431">
        <v>212.31700000000001</v>
      </c>
      <c r="AE3431">
        <f t="shared" si="268"/>
        <v>6.3</v>
      </c>
      <c r="AK3431">
        <v>6.3</v>
      </c>
      <c r="AQ3431">
        <v>1.38170789825</v>
      </c>
      <c r="AT3431">
        <v>14</v>
      </c>
      <c r="AV3431">
        <v>0</v>
      </c>
      <c r="AW3431">
        <v>1</v>
      </c>
      <c r="AY3431">
        <v>1</v>
      </c>
    </row>
    <row r="3432" spans="1:51">
      <c r="A3432" t="s">
        <v>13</v>
      </c>
      <c r="B3432" t="s">
        <v>47</v>
      </c>
      <c r="C3432">
        <v>1974</v>
      </c>
      <c r="D3432">
        <f t="shared" si="267"/>
        <v>113</v>
      </c>
      <c r="E3432">
        <v>1</v>
      </c>
      <c r="G3432">
        <v>4109.3987630000001</v>
      </c>
      <c r="H3432">
        <v>2637.8575249999999</v>
      </c>
      <c r="I3432">
        <v>776.22347300000001</v>
      </c>
      <c r="J3432">
        <v>1525.2965380000001</v>
      </c>
      <c r="K3432">
        <v>1431.5119910000001</v>
      </c>
      <c r="L3432">
        <v>2329.1477749999999</v>
      </c>
      <c r="O3432">
        <f>VLOOKUP(C3432,[1]pop_15p_a!$A$8:$AL$68,16,FALSE)</f>
        <v>141518.92033419499</v>
      </c>
      <c r="Q3432">
        <f t="shared" si="266"/>
        <v>-897.63578399999983</v>
      </c>
      <c r="R3432">
        <v>215.209</v>
      </c>
      <c r="AE3432">
        <f t="shared" si="268"/>
        <v>6.3</v>
      </c>
      <c r="AK3432">
        <v>6.3</v>
      </c>
      <c r="AQ3432">
        <v>1.2706190545</v>
      </c>
      <c r="AT3432">
        <v>14</v>
      </c>
      <c r="AV3432">
        <v>0</v>
      </c>
      <c r="AW3432">
        <v>1</v>
      </c>
      <c r="AY3432">
        <v>1</v>
      </c>
    </row>
    <row r="3433" spans="1:51">
      <c r="A3433" t="s">
        <v>13</v>
      </c>
      <c r="B3433" t="s">
        <v>47</v>
      </c>
      <c r="C3433">
        <v>1974</v>
      </c>
      <c r="D3433">
        <f t="shared" si="267"/>
        <v>114</v>
      </c>
      <c r="E3433">
        <v>2</v>
      </c>
      <c r="G3433">
        <v>4157.7778280000002</v>
      </c>
      <c r="H3433">
        <v>2699.0503869999998</v>
      </c>
      <c r="I3433">
        <v>793.24074199999995</v>
      </c>
      <c r="J3433">
        <v>1532.3140189999999</v>
      </c>
      <c r="K3433">
        <v>1413.2653439999999</v>
      </c>
      <c r="L3433">
        <v>2370.3859210000001</v>
      </c>
      <c r="O3433">
        <f>VLOOKUP(C3433,[1]pop_15p_a!$A$8:$AL$68,16,FALSE)</f>
        <v>141518.92033419499</v>
      </c>
      <c r="Q3433">
        <f t="shared" si="266"/>
        <v>-957.12057700000014</v>
      </c>
      <c r="R3433">
        <v>215.209</v>
      </c>
      <c r="AE3433">
        <f t="shared" si="268"/>
        <v>6.3</v>
      </c>
      <c r="AK3433">
        <v>6.3</v>
      </c>
      <c r="AQ3433">
        <v>1.2706190545</v>
      </c>
      <c r="AT3433">
        <v>14</v>
      </c>
      <c r="AV3433">
        <v>0</v>
      </c>
      <c r="AW3433">
        <v>1</v>
      </c>
      <c r="AY3433">
        <v>1</v>
      </c>
    </row>
    <row r="3434" spans="1:51">
      <c r="A3434" t="s">
        <v>13</v>
      </c>
      <c r="B3434" t="s">
        <v>47</v>
      </c>
      <c r="C3434">
        <v>1974</v>
      </c>
      <c r="D3434">
        <f t="shared" si="267"/>
        <v>115</v>
      </c>
      <c r="E3434">
        <v>3</v>
      </c>
      <c r="G3434">
        <v>4179.677463</v>
      </c>
      <c r="H3434">
        <v>2689.9324660000002</v>
      </c>
      <c r="I3434">
        <v>812.05034899999998</v>
      </c>
      <c r="J3434">
        <v>1518.413229</v>
      </c>
      <c r="K3434">
        <v>1398.5560230000001</v>
      </c>
      <c r="L3434">
        <v>2355.5500740000002</v>
      </c>
      <c r="O3434">
        <f>VLOOKUP(C3434,[1]pop_15p_a!$A$8:$AL$68,16,FALSE)</f>
        <v>141518.92033419499</v>
      </c>
      <c r="Q3434">
        <f t="shared" si="266"/>
        <v>-956.99405100000013</v>
      </c>
      <c r="R3434">
        <v>215.209</v>
      </c>
      <c r="AE3434">
        <f t="shared" si="268"/>
        <v>7.3</v>
      </c>
      <c r="AK3434">
        <v>7.3</v>
      </c>
      <c r="AQ3434">
        <v>1.2706190545</v>
      </c>
      <c r="AT3434">
        <v>14</v>
      </c>
      <c r="AV3434">
        <v>0</v>
      </c>
      <c r="AW3434">
        <v>1</v>
      </c>
      <c r="AY3434">
        <v>1</v>
      </c>
    </row>
    <row r="3435" spans="1:51">
      <c r="A3435" t="s">
        <v>13</v>
      </c>
      <c r="B3435" t="s">
        <v>47</v>
      </c>
      <c r="C3435">
        <v>1974</v>
      </c>
      <c r="D3435">
        <f t="shared" si="267"/>
        <v>116</v>
      </c>
      <c r="E3435">
        <v>4</v>
      </c>
      <c r="G3435">
        <v>4177.3574070000004</v>
      </c>
      <c r="H3435">
        <v>2611.311267</v>
      </c>
      <c r="I3435">
        <v>832.09643000000005</v>
      </c>
      <c r="J3435">
        <v>1486.7655709999999</v>
      </c>
      <c r="K3435">
        <v>1392.192857</v>
      </c>
      <c r="L3435">
        <v>2286.5770579999999</v>
      </c>
      <c r="O3435">
        <f>VLOOKUP(C3435,[1]pop_15p_a!$A$8:$AL$68,16,FALSE)</f>
        <v>141518.92033419499</v>
      </c>
      <c r="Q3435">
        <f t="shared" si="266"/>
        <v>-894.38420099999985</v>
      </c>
      <c r="R3435">
        <v>215.209</v>
      </c>
      <c r="AE3435">
        <f t="shared" si="268"/>
        <v>7.3</v>
      </c>
      <c r="AK3435">
        <v>7.3</v>
      </c>
      <c r="AQ3435">
        <v>1.2706190545</v>
      </c>
      <c r="AT3435">
        <v>14</v>
      </c>
      <c r="AV3435">
        <v>0</v>
      </c>
      <c r="AW3435">
        <v>1</v>
      </c>
      <c r="AY3435">
        <v>1</v>
      </c>
    </row>
    <row r="3436" spans="1:51">
      <c r="A3436" t="s">
        <v>13</v>
      </c>
      <c r="B3436" t="s">
        <v>47</v>
      </c>
      <c r="C3436">
        <v>1975</v>
      </c>
      <c r="D3436">
        <f t="shared" si="267"/>
        <v>117</v>
      </c>
      <c r="E3436">
        <v>1</v>
      </c>
      <c r="G3436">
        <v>4165.8907159999999</v>
      </c>
      <c r="H3436">
        <v>2501.89959</v>
      </c>
      <c r="I3436">
        <v>852.01119600000004</v>
      </c>
      <c r="J3436">
        <v>1444.5775550000001</v>
      </c>
      <c r="K3436">
        <v>1398.079156</v>
      </c>
      <c r="L3436">
        <v>2185.2500460000001</v>
      </c>
      <c r="O3436">
        <f>VLOOKUP(C3436,[1]pop_15p_a!$A$8:$AL$68,16,FALSE)</f>
        <v>144412.16846884001</v>
      </c>
      <c r="Q3436">
        <f t="shared" si="266"/>
        <v>-787.1708900000001</v>
      </c>
      <c r="R3436">
        <v>217.97900000000001</v>
      </c>
      <c r="AE3436">
        <f t="shared" si="268"/>
        <v>7.3</v>
      </c>
      <c r="AK3436">
        <v>7.3</v>
      </c>
      <c r="AQ3436">
        <v>1.2048052155</v>
      </c>
      <c r="AT3436">
        <v>14</v>
      </c>
      <c r="AV3436">
        <v>0</v>
      </c>
      <c r="AW3436">
        <v>1</v>
      </c>
      <c r="AY3436">
        <v>1</v>
      </c>
    </row>
    <row r="3437" spans="1:51">
      <c r="A3437" t="s">
        <v>13</v>
      </c>
      <c r="B3437" t="s">
        <v>47</v>
      </c>
      <c r="C3437">
        <v>1975</v>
      </c>
      <c r="D3437">
        <f t="shared" si="267"/>
        <v>118</v>
      </c>
      <c r="E3437">
        <v>2</v>
      </c>
      <c r="G3437">
        <v>4161.4989420000002</v>
      </c>
      <c r="H3437">
        <v>2403.1910160000002</v>
      </c>
      <c r="I3437">
        <v>870.91305</v>
      </c>
      <c r="J3437">
        <v>1399.567307</v>
      </c>
      <c r="K3437">
        <v>1418.3699810000001</v>
      </c>
      <c r="L3437">
        <v>2076.1470599999998</v>
      </c>
      <c r="O3437">
        <f>VLOOKUP(C3437,[1]pop_15p_a!$A$8:$AL$68,16,FALSE)</f>
        <v>144412.16846884001</v>
      </c>
      <c r="Q3437">
        <f t="shared" si="266"/>
        <v>-657.77707899999973</v>
      </c>
      <c r="R3437">
        <v>217.97900000000001</v>
      </c>
      <c r="AE3437">
        <f t="shared" si="268"/>
        <v>7.3</v>
      </c>
      <c r="AK3437">
        <v>7.3</v>
      </c>
      <c r="AQ3437">
        <v>1.2048052155</v>
      </c>
      <c r="AT3437">
        <v>14</v>
      </c>
      <c r="AV3437">
        <v>0</v>
      </c>
      <c r="AW3437">
        <v>1</v>
      </c>
      <c r="AY3437">
        <v>1</v>
      </c>
    </row>
    <row r="3438" spans="1:51">
      <c r="A3438" t="s">
        <v>13</v>
      </c>
      <c r="B3438" t="s">
        <v>47</v>
      </c>
      <c r="C3438">
        <v>1975</v>
      </c>
      <c r="D3438">
        <f t="shared" si="267"/>
        <v>119</v>
      </c>
      <c r="E3438">
        <v>3</v>
      </c>
      <c r="G3438">
        <v>4179.2539720000004</v>
      </c>
      <c r="H3438">
        <v>2351.396534</v>
      </c>
      <c r="I3438">
        <v>888.05754899999999</v>
      </c>
      <c r="J3438">
        <v>1357.7546239999999</v>
      </c>
      <c r="K3438">
        <v>1456.725606</v>
      </c>
      <c r="L3438">
        <v>1978.7215209999999</v>
      </c>
      <c r="O3438">
        <f>VLOOKUP(C3438,[1]pop_15p_a!$A$8:$AL$68,16,FALSE)</f>
        <v>144412.16846884001</v>
      </c>
      <c r="Q3438">
        <f t="shared" si="266"/>
        <v>-521.99591499999997</v>
      </c>
      <c r="R3438">
        <v>217.97900000000001</v>
      </c>
      <c r="AE3438">
        <f t="shared" si="268"/>
        <v>7.3</v>
      </c>
      <c r="AK3438">
        <v>7.3</v>
      </c>
      <c r="AQ3438">
        <v>1.2048052155</v>
      </c>
      <c r="AT3438">
        <v>14</v>
      </c>
      <c r="AV3438">
        <v>0</v>
      </c>
      <c r="AW3438">
        <v>1</v>
      </c>
      <c r="AY3438">
        <v>1</v>
      </c>
    </row>
    <row r="3439" spans="1:51">
      <c r="A3439" t="s">
        <v>13</v>
      </c>
      <c r="B3439" t="s">
        <v>47</v>
      </c>
      <c r="C3439">
        <v>1975</v>
      </c>
      <c r="D3439">
        <f t="shared" si="267"/>
        <v>120</v>
      </c>
      <c r="E3439">
        <v>4</v>
      </c>
      <c r="G3439">
        <v>4224.9860179999996</v>
      </c>
      <c r="H3439">
        <v>2359.6173079999999</v>
      </c>
      <c r="I3439">
        <v>902.59423800000002</v>
      </c>
      <c r="J3439">
        <v>1325.9423979999999</v>
      </c>
      <c r="K3439">
        <v>1510.085405</v>
      </c>
      <c r="L3439">
        <v>1910.0751170000001</v>
      </c>
      <c r="O3439">
        <f>VLOOKUP(C3439,[1]pop_15p_a!$A$8:$AL$68,16,FALSE)</f>
        <v>144412.16846884001</v>
      </c>
      <c r="Q3439">
        <f t="shared" si="266"/>
        <v>-399.98971200000005</v>
      </c>
      <c r="R3439">
        <v>217.97900000000001</v>
      </c>
      <c r="AE3439">
        <f t="shared" si="268"/>
        <v>7.3</v>
      </c>
      <c r="AK3439">
        <v>7.3</v>
      </c>
      <c r="AQ3439">
        <v>1.2048052155</v>
      </c>
      <c r="AT3439">
        <v>14</v>
      </c>
      <c r="AV3439">
        <v>0</v>
      </c>
      <c r="AW3439">
        <v>1</v>
      </c>
      <c r="AY3439">
        <v>1</v>
      </c>
    </row>
    <row r="3440" spans="1:51">
      <c r="A3440" t="s">
        <v>13</v>
      </c>
      <c r="B3440" t="s">
        <v>47</v>
      </c>
      <c r="C3440">
        <v>1976</v>
      </c>
      <c r="D3440">
        <f t="shared" si="267"/>
        <v>121</v>
      </c>
      <c r="E3440">
        <v>1</v>
      </c>
      <c r="G3440">
        <v>4293.7867399999996</v>
      </c>
      <c r="H3440">
        <v>2412.7819500000001</v>
      </c>
      <c r="I3440">
        <v>913.84431900000004</v>
      </c>
      <c r="J3440">
        <v>1310.7561920000001</v>
      </c>
      <c r="K3440">
        <v>1568.264678</v>
      </c>
      <c r="L3440">
        <v>1882.000515</v>
      </c>
      <c r="O3440">
        <f>VLOOKUP(C3440,[1]pop_15p_a!$A$8:$AL$68,16,FALSE)</f>
        <v>146569.79983294799</v>
      </c>
      <c r="Q3440">
        <f t="shared" si="266"/>
        <v>-313.73583699999995</v>
      </c>
      <c r="R3440">
        <v>220.154</v>
      </c>
      <c r="AE3440">
        <f t="shared" ref="AE3440:AE3471" si="269">AK3440</f>
        <v>7.3</v>
      </c>
      <c r="AK3440">
        <v>7.3</v>
      </c>
      <c r="AN3440">
        <v>0.37402380000000002</v>
      </c>
      <c r="AQ3440">
        <v>1.163865159</v>
      </c>
      <c r="AT3440">
        <v>10</v>
      </c>
      <c r="AV3440">
        <v>0</v>
      </c>
      <c r="AW3440">
        <v>1</v>
      </c>
      <c r="AY3440">
        <v>1</v>
      </c>
    </row>
    <row r="3441" spans="1:51">
      <c r="A3441" t="s">
        <v>13</v>
      </c>
      <c r="B3441" t="s">
        <v>47</v>
      </c>
      <c r="C3441">
        <v>1976</v>
      </c>
      <c r="D3441">
        <f t="shared" si="267"/>
        <v>122</v>
      </c>
      <c r="E3441">
        <v>2</v>
      </c>
      <c r="G3441">
        <v>4378.9568630000003</v>
      </c>
      <c r="H3441">
        <v>2489.956463</v>
      </c>
      <c r="I3441">
        <v>921.80423199999996</v>
      </c>
      <c r="J3441">
        <v>1316.521598</v>
      </c>
      <c r="K3441">
        <v>1621.5528200000001</v>
      </c>
      <c r="L3441">
        <v>1900.6365149999999</v>
      </c>
      <c r="O3441">
        <f>VLOOKUP(C3441,[1]pop_15p_a!$A$8:$AL$68,16,FALSE)</f>
        <v>146569.79983294799</v>
      </c>
      <c r="Q3441">
        <f t="shared" si="266"/>
        <v>-279.08369499999981</v>
      </c>
      <c r="R3441">
        <v>220.154</v>
      </c>
      <c r="AE3441">
        <f t="shared" si="269"/>
        <v>7.3</v>
      </c>
      <c r="AK3441">
        <v>7.3</v>
      </c>
      <c r="AN3441">
        <v>0.42077680000000001</v>
      </c>
      <c r="AQ3441">
        <v>1.163865159</v>
      </c>
      <c r="AT3441">
        <v>10</v>
      </c>
      <c r="AV3441">
        <v>0</v>
      </c>
      <c r="AW3441">
        <v>1</v>
      </c>
      <c r="AY3441">
        <v>1</v>
      </c>
    </row>
    <row r="3442" spans="1:51">
      <c r="A3442" t="s">
        <v>13</v>
      </c>
      <c r="B3442" t="s">
        <v>47</v>
      </c>
      <c r="C3442">
        <v>1976</v>
      </c>
      <c r="D3442">
        <f t="shared" si="267"/>
        <v>123</v>
      </c>
      <c r="E3442">
        <v>3</v>
      </c>
      <c r="G3442">
        <v>4476.0979440000001</v>
      </c>
      <c r="H3442">
        <v>2575.2120300000001</v>
      </c>
      <c r="I3442">
        <v>926.19716000000005</v>
      </c>
      <c r="J3442">
        <v>1348.5852460000001</v>
      </c>
      <c r="K3442">
        <v>1661.2644130000001</v>
      </c>
      <c r="L3442">
        <v>1975.0025599999999</v>
      </c>
      <c r="O3442">
        <f>VLOOKUP(C3442,[1]pop_15p_a!$A$8:$AL$68,16,FALSE)</f>
        <v>146569.79983294799</v>
      </c>
      <c r="Q3442">
        <f t="shared" si="266"/>
        <v>-313.7381469999998</v>
      </c>
      <c r="R3442">
        <v>220.154</v>
      </c>
      <c r="AE3442">
        <f t="shared" si="269"/>
        <v>7.3</v>
      </c>
      <c r="AK3442">
        <v>7.3</v>
      </c>
      <c r="AN3442">
        <v>0.4519455</v>
      </c>
      <c r="AQ3442">
        <v>1.163865159</v>
      </c>
      <c r="AT3442">
        <v>10</v>
      </c>
      <c r="AV3442">
        <v>0</v>
      </c>
      <c r="AW3442">
        <v>1</v>
      </c>
      <c r="AY3442">
        <v>1</v>
      </c>
    </row>
    <row r="3443" spans="1:51">
      <c r="A3443" t="s">
        <v>13</v>
      </c>
      <c r="B3443" t="s">
        <v>47</v>
      </c>
      <c r="C3443">
        <v>1976</v>
      </c>
      <c r="D3443">
        <f t="shared" si="267"/>
        <v>124</v>
      </c>
      <c r="E3443">
        <v>4</v>
      </c>
      <c r="G3443">
        <v>4579.8874040000001</v>
      </c>
      <c r="H3443">
        <v>2659.5491529999999</v>
      </c>
      <c r="I3443">
        <v>928.12910099999999</v>
      </c>
      <c r="J3443">
        <v>1401.7352000000001</v>
      </c>
      <c r="K3443">
        <v>1687.9049190000001</v>
      </c>
      <c r="L3443">
        <v>2095.2099739999999</v>
      </c>
      <c r="O3443">
        <f>VLOOKUP(C3443,[1]pop_15p_a!$A$8:$AL$68,16,FALSE)</f>
        <v>146569.79983294799</v>
      </c>
      <c r="Q3443">
        <f t="shared" si="266"/>
        <v>-407.30505499999981</v>
      </c>
      <c r="R3443">
        <v>220.154</v>
      </c>
      <c r="AE3443">
        <f t="shared" si="269"/>
        <v>7.3</v>
      </c>
      <c r="AK3443">
        <v>7.3</v>
      </c>
      <c r="AN3443">
        <v>0.47532190000000002</v>
      </c>
      <c r="AQ3443">
        <v>1.163865159</v>
      </c>
      <c r="AT3443">
        <v>10</v>
      </c>
      <c r="AV3443">
        <v>0</v>
      </c>
      <c r="AW3443">
        <v>1</v>
      </c>
      <c r="AY3443">
        <v>1</v>
      </c>
    </row>
    <row r="3444" spans="1:51">
      <c r="A3444" t="s">
        <v>13</v>
      </c>
      <c r="B3444" t="s">
        <v>47</v>
      </c>
      <c r="C3444">
        <v>1977</v>
      </c>
      <c r="D3444">
        <f t="shared" si="267"/>
        <v>125</v>
      </c>
      <c r="E3444">
        <v>1</v>
      </c>
      <c r="G3444">
        <v>4683.7182849999999</v>
      </c>
      <c r="H3444">
        <v>2741.601189</v>
      </c>
      <c r="I3444">
        <v>930.16091300000005</v>
      </c>
      <c r="J3444">
        <v>1459.1299879999999</v>
      </c>
      <c r="K3444">
        <v>1711.92031</v>
      </c>
      <c r="L3444">
        <v>2230.4697289999999</v>
      </c>
      <c r="O3444">
        <f>VLOOKUP(C3444,[1]pop_15p_a!$A$8:$AL$68,16,FALSE)</f>
        <v>148659.114700404</v>
      </c>
      <c r="Q3444">
        <f t="shared" si="266"/>
        <v>-518.54941899999994</v>
      </c>
      <c r="R3444">
        <v>221.79900000000001</v>
      </c>
      <c r="AE3444">
        <f t="shared" si="269"/>
        <v>7.3</v>
      </c>
      <c r="AK3444">
        <v>7.3</v>
      </c>
      <c r="AN3444">
        <v>0.50649060000000001</v>
      </c>
      <c r="AQ3444">
        <v>1.1398579742499999</v>
      </c>
      <c r="AT3444">
        <v>10</v>
      </c>
      <c r="AV3444">
        <v>0</v>
      </c>
      <c r="AW3444">
        <v>1</v>
      </c>
      <c r="AY3444">
        <v>1</v>
      </c>
    </row>
    <row r="3445" spans="1:51">
      <c r="A3445" t="s">
        <v>13</v>
      </c>
      <c r="B3445" t="s">
        <v>47</v>
      </c>
      <c r="C3445">
        <v>1977</v>
      </c>
      <c r="D3445">
        <f t="shared" si="267"/>
        <v>126</v>
      </c>
      <c r="E3445">
        <v>2</v>
      </c>
      <c r="G3445">
        <v>4782.4660949999998</v>
      </c>
      <c r="H3445">
        <v>2821.9282669999998</v>
      </c>
      <c r="I3445">
        <v>934.79233399999998</v>
      </c>
      <c r="J3445">
        <v>1504.3516709999999</v>
      </c>
      <c r="K3445">
        <v>1744.3839599999999</v>
      </c>
      <c r="L3445">
        <v>2350.4722499999998</v>
      </c>
      <c r="O3445">
        <f>VLOOKUP(C3445,[1]pop_15p_a!$A$8:$AL$68,16,FALSE)</f>
        <v>148659.114700404</v>
      </c>
      <c r="Q3445">
        <f t="shared" si="266"/>
        <v>-606.08828999999992</v>
      </c>
      <c r="R3445">
        <v>221.79900000000001</v>
      </c>
      <c r="AE3445">
        <f t="shared" si="269"/>
        <v>7.3</v>
      </c>
      <c r="AK3445">
        <v>7.3</v>
      </c>
      <c r="AN3445">
        <v>0.5376592</v>
      </c>
      <c r="AQ3445">
        <v>1.1398579742499999</v>
      </c>
      <c r="AT3445">
        <v>14</v>
      </c>
      <c r="AV3445">
        <v>0</v>
      </c>
      <c r="AW3445">
        <v>1</v>
      </c>
      <c r="AY3445">
        <v>1</v>
      </c>
    </row>
    <row r="3446" spans="1:51">
      <c r="A3446" t="s">
        <v>13</v>
      </c>
      <c r="B3446" t="s">
        <v>47</v>
      </c>
      <c r="C3446">
        <v>1977</v>
      </c>
      <c r="D3446">
        <f t="shared" si="267"/>
        <v>127</v>
      </c>
      <c r="E3446">
        <v>3</v>
      </c>
      <c r="G3446">
        <v>4873.1729699999996</v>
      </c>
      <c r="H3446">
        <v>2902.4338929999999</v>
      </c>
      <c r="I3446">
        <v>944.63110200000006</v>
      </c>
      <c r="J3446">
        <v>1522.4282519999999</v>
      </c>
      <c r="K3446">
        <v>1796.6518920000001</v>
      </c>
      <c r="L3446">
        <v>2428.9662499999999</v>
      </c>
      <c r="O3446">
        <f>VLOOKUP(C3446,[1]pop_15p_a!$A$8:$AL$68,16,FALSE)</f>
        <v>148659.114700404</v>
      </c>
      <c r="Q3446">
        <f t="shared" si="266"/>
        <v>-632.31435799999986</v>
      </c>
      <c r="R3446">
        <v>221.79900000000001</v>
      </c>
      <c r="AE3446">
        <f t="shared" si="269"/>
        <v>10</v>
      </c>
      <c r="AK3446">
        <v>10</v>
      </c>
      <c r="AN3446">
        <v>0.56882790000000005</v>
      </c>
      <c r="AQ3446">
        <v>1.1398579742499999</v>
      </c>
      <c r="AT3446">
        <v>14</v>
      </c>
      <c r="AV3446">
        <v>0</v>
      </c>
      <c r="AW3446">
        <v>1</v>
      </c>
      <c r="AY3446">
        <v>1</v>
      </c>
    </row>
    <row r="3447" spans="1:51">
      <c r="A3447" t="s">
        <v>13</v>
      </c>
      <c r="B3447" t="s">
        <v>47</v>
      </c>
      <c r="C3447">
        <v>1977</v>
      </c>
      <c r="D3447">
        <f t="shared" si="267"/>
        <v>128</v>
      </c>
      <c r="E3447">
        <v>4</v>
      </c>
      <c r="G3447">
        <v>4953.4492200000004</v>
      </c>
      <c r="H3447">
        <v>2980.449697</v>
      </c>
      <c r="I3447">
        <v>960.09189600000002</v>
      </c>
      <c r="J3447">
        <v>1509.6201940000001</v>
      </c>
      <c r="K3447">
        <v>1868.928584</v>
      </c>
      <c r="L3447">
        <v>2459.044367</v>
      </c>
      <c r="O3447">
        <f>VLOOKUP(C3447,[1]pop_15p_a!$A$8:$AL$68,16,FALSE)</f>
        <v>148659.114700404</v>
      </c>
      <c r="Q3447">
        <f t="shared" si="266"/>
        <v>-590.11578299999996</v>
      </c>
      <c r="R3447">
        <v>221.79900000000001</v>
      </c>
      <c r="AE3447">
        <f t="shared" si="269"/>
        <v>14</v>
      </c>
      <c r="AK3447">
        <v>14</v>
      </c>
      <c r="AN3447">
        <v>0.63116519999999998</v>
      </c>
      <c r="AQ3447">
        <v>1.1398579742499999</v>
      </c>
      <c r="AT3447">
        <v>14</v>
      </c>
      <c r="AV3447">
        <v>0</v>
      </c>
      <c r="AW3447">
        <v>1</v>
      </c>
      <c r="AY3447">
        <v>1</v>
      </c>
    </row>
    <row r="3448" spans="1:51">
      <c r="A3448" t="s">
        <v>13</v>
      </c>
      <c r="B3448" t="s">
        <v>47</v>
      </c>
      <c r="C3448">
        <v>1978</v>
      </c>
      <c r="D3448">
        <f t="shared" si="267"/>
        <v>129</v>
      </c>
      <c r="E3448">
        <v>1</v>
      </c>
      <c r="G3448">
        <v>5023.3330809999998</v>
      </c>
      <c r="H3448">
        <v>3049.569426</v>
      </c>
      <c r="I3448">
        <v>979.16288999999995</v>
      </c>
      <c r="J3448">
        <v>1475.8002019999999</v>
      </c>
      <c r="K3448">
        <v>1949.2785269999999</v>
      </c>
      <c r="L3448">
        <v>2457.8461710000001</v>
      </c>
      <c r="O3448">
        <f>VLOOKUP(C3448,[1]pop_15p_a!$A$8:$AL$68,16,FALSE)</f>
        <v>150918.98065134999</v>
      </c>
      <c r="Q3448">
        <f t="shared" si="266"/>
        <v>-508.5676440000002</v>
      </c>
      <c r="R3448">
        <v>223.53700000000001</v>
      </c>
      <c r="AE3448">
        <f t="shared" si="269"/>
        <v>17</v>
      </c>
      <c r="AK3448">
        <v>17</v>
      </c>
      <c r="AN3448">
        <v>0.70129470000000005</v>
      </c>
      <c r="AQ3448">
        <v>1.13870171975</v>
      </c>
      <c r="AT3448">
        <v>14</v>
      </c>
      <c r="AV3448">
        <v>0</v>
      </c>
      <c r="AW3448">
        <v>1</v>
      </c>
      <c r="AY3448">
        <v>1</v>
      </c>
    </row>
    <row r="3449" spans="1:51">
      <c r="A3449" t="s">
        <v>13</v>
      </c>
      <c r="B3449" t="s">
        <v>47</v>
      </c>
      <c r="C3449">
        <v>1978</v>
      </c>
      <c r="D3449">
        <f t="shared" si="267"/>
        <v>130</v>
      </c>
      <c r="E3449">
        <v>2</v>
      </c>
      <c r="G3449">
        <v>5085.9907839999996</v>
      </c>
      <c r="H3449">
        <v>3106.2148459999999</v>
      </c>
      <c r="I3449">
        <v>999.69574699999998</v>
      </c>
      <c r="J3449">
        <v>1433.501291</v>
      </c>
      <c r="K3449">
        <v>2026.275003</v>
      </c>
      <c r="L3449">
        <v>2447.7050610000001</v>
      </c>
      <c r="O3449">
        <f>VLOOKUP(C3449,[1]pop_15p_a!$A$8:$AL$68,16,FALSE)</f>
        <v>150918.98065134999</v>
      </c>
      <c r="Q3449">
        <f t="shared" si="266"/>
        <v>-421.43005800000014</v>
      </c>
      <c r="R3449">
        <v>223.53700000000001</v>
      </c>
      <c r="AE3449">
        <f t="shared" si="269"/>
        <v>17</v>
      </c>
      <c r="AK3449">
        <v>17</v>
      </c>
      <c r="AN3449">
        <v>0.77142409999999995</v>
      </c>
      <c r="AQ3449">
        <v>1.13870171975</v>
      </c>
      <c r="AT3449">
        <v>14</v>
      </c>
      <c r="AV3449">
        <v>0</v>
      </c>
      <c r="AW3449">
        <v>1</v>
      </c>
      <c r="AY3449">
        <v>1</v>
      </c>
    </row>
    <row r="3450" spans="1:51">
      <c r="A3450" t="s">
        <v>13</v>
      </c>
      <c r="B3450" t="s">
        <v>47</v>
      </c>
      <c r="C3450">
        <v>1978</v>
      </c>
      <c r="D3450">
        <f t="shared" si="267"/>
        <v>131</v>
      </c>
      <c r="E3450">
        <v>3</v>
      </c>
      <c r="G3450">
        <v>5144.0756069999998</v>
      </c>
      <c r="H3450">
        <v>3146.3353480000001</v>
      </c>
      <c r="I3450">
        <v>1020.151923</v>
      </c>
      <c r="J3450">
        <v>1392.386456</v>
      </c>
      <c r="K3450">
        <v>2090.1462750000001</v>
      </c>
      <c r="L3450">
        <v>2446.7040400000001</v>
      </c>
      <c r="O3450">
        <f>VLOOKUP(C3450,[1]pop_15p_a!$A$8:$AL$68,16,FALSE)</f>
        <v>150918.98065134999</v>
      </c>
      <c r="Q3450">
        <f t="shared" si="266"/>
        <v>-356.55776500000002</v>
      </c>
      <c r="R3450">
        <v>223.53700000000001</v>
      </c>
      <c r="AE3450">
        <f t="shared" si="269"/>
        <v>17</v>
      </c>
      <c r="AK3450">
        <v>17</v>
      </c>
      <c r="AN3450">
        <v>0.84934580000000004</v>
      </c>
      <c r="AQ3450">
        <v>1.13870171975</v>
      </c>
      <c r="AT3450">
        <v>14</v>
      </c>
      <c r="AV3450">
        <v>0</v>
      </c>
      <c r="AW3450">
        <v>1</v>
      </c>
      <c r="AY3450">
        <v>1</v>
      </c>
    </row>
    <row r="3451" spans="1:51">
      <c r="A3451" t="s">
        <v>13</v>
      </c>
      <c r="B3451" t="s">
        <v>47</v>
      </c>
      <c r="C3451">
        <v>1978</v>
      </c>
      <c r="D3451">
        <f t="shared" si="267"/>
        <v>132</v>
      </c>
      <c r="E3451">
        <v>4</v>
      </c>
      <c r="G3451">
        <v>5200.2002069999999</v>
      </c>
      <c r="H3451">
        <v>3170.282412</v>
      </c>
      <c r="I3451">
        <v>1038.7569840000001</v>
      </c>
      <c r="J3451">
        <v>1361.627346</v>
      </c>
      <c r="K3451">
        <v>2135.6832180000001</v>
      </c>
      <c r="L3451">
        <v>2461.4229409999998</v>
      </c>
      <c r="O3451">
        <f>VLOOKUP(C3451,[1]pop_15p_a!$A$8:$AL$68,16,FALSE)</f>
        <v>150918.98065134999</v>
      </c>
      <c r="Q3451">
        <f t="shared" si="266"/>
        <v>-325.73972299999969</v>
      </c>
      <c r="R3451">
        <v>223.53700000000001</v>
      </c>
      <c r="AE3451">
        <f t="shared" si="269"/>
        <v>17</v>
      </c>
      <c r="AK3451">
        <v>17</v>
      </c>
      <c r="AN3451">
        <v>0.90389090000000005</v>
      </c>
      <c r="AQ3451">
        <v>1.13870171975</v>
      </c>
      <c r="AT3451">
        <v>14</v>
      </c>
      <c r="AV3451">
        <v>0</v>
      </c>
      <c r="AW3451">
        <v>1</v>
      </c>
      <c r="AY3451">
        <v>1</v>
      </c>
    </row>
    <row r="3452" spans="1:51">
      <c r="A3452" t="s">
        <v>13</v>
      </c>
      <c r="B3452" t="s">
        <v>47</v>
      </c>
      <c r="C3452">
        <v>1979</v>
      </c>
      <c r="D3452">
        <f t="shared" si="267"/>
        <v>133</v>
      </c>
      <c r="E3452">
        <v>1</v>
      </c>
      <c r="G3452">
        <v>5257.5971339999996</v>
      </c>
      <c r="H3452">
        <v>3184.0720080000001</v>
      </c>
      <c r="I3452">
        <v>1053.80528</v>
      </c>
      <c r="J3452">
        <v>1348.816184</v>
      </c>
      <c r="K3452">
        <v>2164.0033290000001</v>
      </c>
      <c r="L3452">
        <v>2484.8617469999999</v>
      </c>
      <c r="O3452">
        <f>VLOOKUP(C3452,[1]pop_15p_a!$A$8:$AL$68,16,FALSE)</f>
        <v>153391.46481028601</v>
      </c>
      <c r="Q3452">
        <f t="shared" si="266"/>
        <v>-320.8584179999998</v>
      </c>
      <c r="R3452">
        <v>225.73500000000001</v>
      </c>
      <c r="AE3452">
        <f t="shared" si="269"/>
        <v>17</v>
      </c>
      <c r="AK3452">
        <v>17</v>
      </c>
      <c r="AN3452">
        <v>0.95843610000000001</v>
      </c>
      <c r="AQ3452">
        <v>1.1658342799999999</v>
      </c>
      <c r="AT3452">
        <v>14</v>
      </c>
      <c r="AV3452">
        <v>0</v>
      </c>
      <c r="AW3452">
        <v>1</v>
      </c>
      <c r="AY3452">
        <v>1</v>
      </c>
    </row>
    <row r="3453" spans="1:51">
      <c r="A3453" t="s">
        <v>13</v>
      </c>
      <c r="B3453" t="s">
        <v>47</v>
      </c>
      <c r="C3453">
        <v>1979</v>
      </c>
      <c r="D3453">
        <f t="shared" si="267"/>
        <v>134</v>
      </c>
      <c r="E3453">
        <v>2</v>
      </c>
      <c r="G3453">
        <v>5320.4709380000004</v>
      </c>
      <c r="H3453">
        <v>3195.4971639999999</v>
      </c>
      <c r="I3453">
        <v>1064.4908069999999</v>
      </c>
      <c r="J3453">
        <v>1358.453855</v>
      </c>
      <c r="K3453">
        <v>2179.6145120000001</v>
      </c>
      <c r="L3453">
        <v>2508.6508020000001</v>
      </c>
      <c r="O3453">
        <f>VLOOKUP(C3453,[1]pop_15p_a!$A$8:$AL$68,16,FALSE)</f>
        <v>153391.46481028601</v>
      </c>
      <c r="Q3453">
        <f t="shared" si="266"/>
        <v>-329.03629000000001</v>
      </c>
      <c r="R3453">
        <v>225.73500000000001</v>
      </c>
      <c r="AE3453">
        <f t="shared" si="269"/>
        <v>20.5</v>
      </c>
      <c r="AK3453">
        <v>20.5</v>
      </c>
      <c r="AN3453">
        <v>1.075318</v>
      </c>
      <c r="AQ3453">
        <v>1.1658342799999999</v>
      </c>
      <c r="AT3453">
        <v>14</v>
      </c>
      <c r="AV3453">
        <v>0</v>
      </c>
      <c r="AW3453">
        <v>1</v>
      </c>
      <c r="AY3453">
        <v>1</v>
      </c>
    </row>
    <row r="3454" spans="1:51">
      <c r="A3454" t="s">
        <v>13</v>
      </c>
      <c r="B3454" t="s">
        <v>47</v>
      </c>
      <c r="C3454">
        <v>1979</v>
      </c>
      <c r="D3454">
        <f t="shared" si="267"/>
        <v>135</v>
      </c>
      <c r="E3454">
        <v>3</v>
      </c>
      <c r="G3454">
        <v>5393.7021199999999</v>
      </c>
      <c r="H3454">
        <v>3211.1873289999999</v>
      </c>
      <c r="I3454">
        <v>1069.7944279999999</v>
      </c>
      <c r="J3454">
        <v>1396.8634489999999</v>
      </c>
      <c r="K3454">
        <v>2185.2744210000001</v>
      </c>
      <c r="L3454">
        <v>2525.947373</v>
      </c>
      <c r="O3454">
        <f>VLOOKUP(C3454,[1]pop_15p_a!$A$8:$AL$68,16,FALSE)</f>
        <v>153391.46481028601</v>
      </c>
      <c r="Q3454">
        <f t="shared" si="266"/>
        <v>-340.6729519999999</v>
      </c>
      <c r="R3454">
        <v>225.73500000000001</v>
      </c>
      <c r="AE3454">
        <f t="shared" si="269"/>
        <v>23.5</v>
      </c>
      <c r="AK3454">
        <v>23.5</v>
      </c>
      <c r="AN3454">
        <v>1.2233700000000001</v>
      </c>
      <c r="AQ3454">
        <v>1.1658342799999999</v>
      </c>
      <c r="AT3454">
        <v>14</v>
      </c>
      <c r="AV3454">
        <v>0</v>
      </c>
      <c r="AW3454">
        <v>1</v>
      </c>
      <c r="AY3454">
        <v>1</v>
      </c>
    </row>
    <row r="3455" spans="1:51">
      <c r="A3455" t="s">
        <v>13</v>
      </c>
      <c r="B3455" t="s">
        <v>47</v>
      </c>
      <c r="C3455">
        <v>1979</v>
      </c>
      <c r="D3455">
        <f t="shared" si="267"/>
        <v>136</v>
      </c>
      <c r="E3455">
        <v>4</v>
      </c>
      <c r="G3455">
        <v>5475.9935509999996</v>
      </c>
      <c r="H3455">
        <v>3233.9934250000001</v>
      </c>
      <c r="I3455">
        <v>1070.9825949999999</v>
      </c>
      <c r="J3455">
        <v>1458.9321</v>
      </c>
      <c r="K3455">
        <v>2186.5375600000002</v>
      </c>
      <c r="L3455">
        <v>2536.2596819999999</v>
      </c>
      <c r="O3455">
        <f>VLOOKUP(C3455,[1]pop_15p_a!$A$8:$AL$68,16,FALSE)</f>
        <v>153391.46481028601</v>
      </c>
      <c r="Q3455">
        <f t="shared" si="266"/>
        <v>-349.72212199999967</v>
      </c>
      <c r="R3455">
        <v>225.73500000000001</v>
      </c>
      <c r="AE3455">
        <f t="shared" si="269"/>
        <v>26</v>
      </c>
      <c r="AK3455">
        <v>26</v>
      </c>
      <c r="AN3455">
        <v>1.4025890000000001</v>
      </c>
      <c r="AQ3455">
        <v>1.1658342799999999</v>
      </c>
      <c r="AT3455">
        <v>14</v>
      </c>
      <c r="AV3455">
        <v>0</v>
      </c>
      <c r="AW3455">
        <v>1</v>
      </c>
      <c r="AY3455">
        <v>1</v>
      </c>
    </row>
    <row r="3456" spans="1:51">
      <c r="A3456" t="s">
        <v>13</v>
      </c>
      <c r="B3456" t="s">
        <v>47</v>
      </c>
      <c r="C3456">
        <v>1980</v>
      </c>
      <c r="D3456">
        <f t="shared" si="267"/>
        <v>137</v>
      </c>
      <c r="E3456">
        <v>1</v>
      </c>
      <c r="G3456">
        <v>5560.027591</v>
      </c>
      <c r="H3456">
        <v>3262.5120310000002</v>
      </c>
      <c r="I3456">
        <v>1071.9805940000001</v>
      </c>
      <c r="J3456">
        <v>1527.0461439999999</v>
      </c>
      <c r="K3456">
        <v>2192.0018949999999</v>
      </c>
      <c r="L3456">
        <v>2546.626702</v>
      </c>
      <c r="O3456">
        <f>VLOOKUP(C3456,[1]pop_15p_a!$A$8:$AL$68,16,FALSE)</f>
        <v>155862.00458683399</v>
      </c>
      <c r="Q3456">
        <f t="shared" si="266"/>
        <v>-354.62480700000015</v>
      </c>
      <c r="R3456">
        <v>228.13800000000001</v>
      </c>
      <c r="Y3456">
        <v>22.283999999999999</v>
      </c>
      <c r="AE3456">
        <f t="shared" si="269"/>
        <v>26</v>
      </c>
      <c r="AK3456">
        <v>26</v>
      </c>
      <c r="AN3456">
        <v>1.542848</v>
      </c>
      <c r="AQ3456">
        <v>1.2287896460000001</v>
      </c>
      <c r="AT3456">
        <v>14</v>
      </c>
      <c r="AV3456">
        <v>0</v>
      </c>
      <c r="AW3456">
        <v>1</v>
      </c>
      <c r="AY3456">
        <v>1</v>
      </c>
    </row>
    <row r="3457" spans="1:51">
      <c r="A3457" t="s">
        <v>13</v>
      </c>
      <c r="B3457" t="s">
        <v>47</v>
      </c>
      <c r="C3457">
        <v>1980</v>
      </c>
      <c r="D3457">
        <f t="shared" si="267"/>
        <v>138</v>
      </c>
      <c r="E3457">
        <v>2</v>
      </c>
      <c r="G3457">
        <v>5639.9339499999996</v>
      </c>
      <c r="H3457">
        <v>3295.0182129999998</v>
      </c>
      <c r="I3457">
        <v>1076.905804</v>
      </c>
      <c r="J3457">
        <v>1583.855444</v>
      </c>
      <c r="K3457">
        <v>2210.0459820000001</v>
      </c>
      <c r="L3457">
        <v>2564.814249</v>
      </c>
      <c r="O3457">
        <f>VLOOKUP(C3457,[1]pop_15p_a!$A$8:$AL$68,16,FALSE)</f>
        <v>155862.00458683399</v>
      </c>
      <c r="Q3457">
        <f t="shared" si="266"/>
        <v>-354.76826699999992</v>
      </c>
      <c r="R3457">
        <v>228.13800000000001</v>
      </c>
      <c r="Y3457">
        <v>22.283999999999999</v>
      </c>
      <c r="AE3457">
        <f t="shared" si="269"/>
        <v>28</v>
      </c>
      <c r="AK3457">
        <v>28</v>
      </c>
      <c r="AN3457">
        <v>1.7532369999999999</v>
      </c>
      <c r="AQ3457">
        <v>1.2287896460000001</v>
      </c>
      <c r="AT3457">
        <v>14</v>
      </c>
      <c r="AV3457">
        <v>0</v>
      </c>
      <c r="AW3457">
        <v>1</v>
      </c>
      <c r="AY3457">
        <v>1</v>
      </c>
    </row>
    <row r="3458" spans="1:51">
      <c r="A3458" t="s">
        <v>13</v>
      </c>
      <c r="B3458" t="s">
        <v>47</v>
      </c>
      <c r="C3458">
        <v>1980</v>
      </c>
      <c r="D3458">
        <f t="shared" si="267"/>
        <v>139</v>
      </c>
      <c r="E3458">
        <v>3</v>
      </c>
      <c r="G3458">
        <v>5710.2298149999997</v>
      </c>
      <c r="H3458">
        <v>3330.5647789999998</v>
      </c>
      <c r="I3458">
        <v>1089.6395869999999</v>
      </c>
      <c r="J3458">
        <v>1613.4430689999999</v>
      </c>
      <c r="K3458">
        <v>2248.4065529999998</v>
      </c>
      <c r="L3458">
        <v>2598.1898489999999</v>
      </c>
      <c r="O3458">
        <f>VLOOKUP(C3458,[1]pop_15p_a!$A$8:$AL$68,16,FALSE)</f>
        <v>155862.00458683399</v>
      </c>
      <c r="Q3458">
        <f t="shared" si="266"/>
        <v>-349.78329600000006</v>
      </c>
      <c r="R3458">
        <v>228.13800000000001</v>
      </c>
      <c r="Y3458">
        <v>22.283999999999999</v>
      </c>
      <c r="AE3458">
        <f t="shared" si="269"/>
        <v>28</v>
      </c>
      <c r="AK3458">
        <v>28</v>
      </c>
      <c r="AN3458">
        <v>1.9402489999999999</v>
      </c>
      <c r="AQ3458">
        <v>1.2287896460000001</v>
      </c>
      <c r="AT3458">
        <v>14</v>
      </c>
      <c r="AV3458">
        <v>0</v>
      </c>
      <c r="AW3458">
        <v>1</v>
      </c>
      <c r="AY3458">
        <v>1</v>
      </c>
    </row>
    <row r="3459" spans="1:51">
      <c r="A3459" t="s">
        <v>13</v>
      </c>
      <c r="B3459" t="s">
        <v>47</v>
      </c>
      <c r="C3459">
        <v>1980</v>
      </c>
      <c r="D3459">
        <f t="shared" si="267"/>
        <v>140</v>
      </c>
      <c r="E3459">
        <v>4</v>
      </c>
      <c r="G3459">
        <v>5770.37284</v>
      </c>
      <c r="H3459">
        <v>3370.4014710000001</v>
      </c>
      <c r="I3459">
        <v>1110.3777809999999</v>
      </c>
      <c r="J3459">
        <v>1614.520289</v>
      </c>
      <c r="K3459">
        <v>2300.1907470000001</v>
      </c>
      <c r="L3459">
        <v>2646.8068960000001</v>
      </c>
      <c r="O3459">
        <f>VLOOKUP(C3459,[1]pop_15p_a!$A$8:$AL$68,16,FALSE)</f>
        <v>155862.00458683399</v>
      </c>
      <c r="Q3459">
        <f t="shared" ref="Q3459:Q3522" si="270">K3459-L3459</f>
        <v>-346.61614899999995</v>
      </c>
      <c r="R3459">
        <v>228.13800000000001</v>
      </c>
      <c r="Y3459">
        <v>22.283999999999999</v>
      </c>
      <c r="AE3459">
        <f t="shared" si="269"/>
        <v>28</v>
      </c>
      <c r="AK3459">
        <v>28</v>
      </c>
      <c r="AN3459">
        <v>2.1506370000000001</v>
      </c>
      <c r="AQ3459">
        <v>1.2287896460000001</v>
      </c>
      <c r="AT3459">
        <v>14</v>
      </c>
      <c r="AV3459">
        <v>0</v>
      </c>
      <c r="AW3459">
        <v>1</v>
      </c>
      <c r="AY3459">
        <v>1</v>
      </c>
    </row>
    <row r="3460" spans="1:51">
      <c r="A3460" t="s">
        <v>13</v>
      </c>
      <c r="B3460" t="s">
        <v>47</v>
      </c>
      <c r="C3460">
        <v>1981</v>
      </c>
      <c r="D3460">
        <f t="shared" si="267"/>
        <v>141</v>
      </c>
      <c r="E3460">
        <v>1</v>
      </c>
      <c r="G3460">
        <v>5824.8997840000002</v>
      </c>
      <c r="H3460">
        <v>3418.022633</v>
      </c>
      <c r="I3460">
        <v>1135.1761509999999</v>
      </c>
      <c r="J3460">
        <v>1601.834861</v>
      </c>
      <c r="K3460">
        <v>2342.2810930000001</v>
      </c>
      <c r="L3460">
        <v>2702.4647110000001</v>
      </c>
      <c r="O3460">
        <f>VLOOKUP(C3460,[1]pop_15p_a!$A$8:$AL$68,16,FALSE)</f>
        <v>158351.366351056</v>
      </c>
      <c r="Q3460">
        <f t="shared" si="270"/>
        <v>-360.18361800000002</v>
      </c>
      <c r="R3460">
        <v>230.755</v>
      </c>
      <c r="Y3460">
        <v>23.013000000000002</v>
      </c>
      <c r="AE3460">
        <f t="shared" si="269"/>
        <v>28</v>
      </c>
      <c r="AK3460">
        <v>28</v>
      </c>
      <c r="AN3460">
        <v>2.446739</v>
      </c>
      <c r="AQ3460">
        <v>1.3321768412499999</v>
      </c>
      <c r="AT3460">
        <v>14</v>
      </c>
      <c r="AV3460">
        <v>0</v>
      </c>
      <c r="AW3460">
        <v>1</v>
      </c>
      <c r="AY3460">
        <v>1</v>
      </c>
    </row>
    <row r="3461" spans="1:51">
      <c r="A3461" t="s">
        <v>13</v>
      </c>
      <c r="B3461" t="s">
        <v>47</v>
      </c>
      <c r="C3461">
        <v>1981</v>
      </c>
      <c r="D3461">
        <f t="shared" ref="D3461:D3524" si="271">D3203</f>
        <v>142</v>
      </c>
      <c r="E3461">
        <v>2</v>
      </c>
      <c r="G3461">
        <v>5879.6183549999996</v>
      </c>
      <c r="H3461">
        <v>3476.5732480000001</v>
      </c>
      <c r="I3461">
        <v>1159.858185</v>
      </c>
      <c r="J3461">
        <v>1591.756365</v>
      </c>
      <c r="K3461">
        <v>2353.3499809999998</v>
      </c>
      <c r="L3461">
        <v>2756.7474539999998</v>
      </c>
      <c r="O3461">
        <f>VLOOKUP(C3461,[1]pop_15p_a!$A$8:$AL$68,16,FALSE)</f>
        <v>158351.366351056</v>
      </c>
      <c r="Q3461">
        <f t="shared" si="270"/>
        <v>-403.39747299999999</v>
      </c>
      <c r="R3461">
        <v>230.755</v>
      </c>
      <c r="Y3461">
        <v>23.013000000000002</v>
      </c>
      <c r="AE3461">
        <f t="shared" si="269"/>
        <v>28</v>
      </c>
      <c r="AK3461">
        <v>28</v>
      </c>
      <c r="AN3461">
        <v>2.680504</v>
      </c>
      <c r="AQ3461">
        <v>1.3321768412499999</v>
      </c>
      <c r="AT3461">
        <v>14</v>
      </c>
      <c r="AV3461">
        <v>0</v>
      </c>
      <c r="AW3461">
        <v>1</v>
      </c>
      <c r="AY3461">
        <v>1</v>
      </c>
    </row>
    <row r="3462" spans="1:51">
      <c r="A3462" t="s">
        <v>13</v>
      </c>
      <c r="B3462" t="s">
        <v>47</v>
      </c>
      <c r="C3462">
        <v>1981</v>
      </c>
      <c r="D3462">
        <f t="shared" si="271"/>
        <v>143</v>
      </c>
      <c r="E3462">
        <v>3</v>
      </c>
      <c r="G3462">
        <v>5940.5531099999998</v>
      </c>
      <c r="H3462">
        <v>3550.5108409999998</v>
      </c>
      <c r="I3462">
        <v>1181.202323</v>
      </c>
      <c r="J3462">
        <v>1598.6959710000001</v>
      </c>
      <c r="K3462">
        <v>2312.3423240000002</v>
      </c>
      <c r="L3462">
        <v>2802.6013210000001</v>
      </c>
      <c r="O3462">
        <f>VLOOKUP(C3462,[1]pop_15p_a!$A$8:$AL$68,16,FALSE)</f>
        <v>158351.366351056</v>
      </c>
      <c r="Q3462">
        <f t="shared" si="270"/>
        <v>-490.25899699999991</v>
      </c>
      <c r="R3462">
        <v>230.755</v>
      </c>
      <c r="Y3462">
        <v>23.013000000000002</v>
      </c>
      <c r="AE3462">
        <f t="shared" si="269"/>
        <v>28</v>
      </c>
      <c r="AK3462">
        <v>28</v>
      </c>
      <c r="AN3462">
        <v>2.9064770000000002</v>
      </c>
      <c r="AQ3462">
        <v>1.3321768412499999</v>
      </c>
      <c r="AT3462">
        <v>14</v>
      </c>
      <c r="AV3462">
        <v>0</v>
      </c>
      <c r="AW3462">
        <v>1</v>
      </c>
      <c r="AY3462">
        <v>1</v>
      </c>
    </row>
    <row r="3463" spans="1:51">
      <c r="A3463" t="s">
        <v>13</v>
      </c>
      <c r="B3463" t="s">
        <v>47</v>
      </c>
      <c r="C3463">
        <v>1981</v>
      </c>
      <c r="D3463">
        <f t="shared" si="271"/>
        <v>144</v>
      </c>
      <c r="E3463">
        <v>4</v>
      </c>
      <c r="G3463">
        <v>6002.8206259999997</v>
      </c>
      <c r="H3463">
        <v>3631.334985</v>
      </c>
      <c r="I3463">
        <v>1198.2153080000001</v>
      </c>
      <c r="J3463">
        <v>1621.6610069999999</v>
      </c>
      <c r="K3463">
        <v>2225.8597289999998</v>
      </c>
      <c r="L3463">
        <v>2831.587485</v>
      </c>
      <c r="O3463">
        <f>VLOOKUP(C3463,[1]pop_15p_a!$A$8:$AL$68,16,FALSE)</f>
        <v>158351.366351056</v>
      </c>
      <c r="Q3463">
        <f t="shared" si="270"/>
        <v>-605.72775600000023</v>
      </c>
      <c r="R3463">
        <v>230.755</v>
      </c>
      <c r="Y3463">
        <v>23.013000000000002</v>
      </c>
      <c r="AE3463">
        <f t="shared" si="269"/>
        <v>28</v>
      </c>
      <c r="AK3463">
        <v>28</v>
      </c>
      <c r="AN3463">
        <v>3.1792029999999998</v>
      </c>
      <c r="AQ3463">
        <v>1.3321768412499999</v>
      </c>
      <c r="AT3463">
        <v>14</v>
      </c>
      <c r="AV3463">
        <v>0</v>
      </c>
      <c r="AW3463">
        <v>1</v>
      </c>
      <c r="AY3463">
        <v>1</v>
      </c>
    </row>
    <row r="3464" spans="1:51">
      <c r="A3464" t="s">
        <v>13</v>
      </c>
      <c r="B3464" t="s">
        <v>47</v>
      </c>
      <c r="C3464">
        <v>1982</v>
      </c>
      <c r="D3464">
        <f t="shared" si="271"/>
        <v>145</v>
      </c>
      <c r="E3464">
        <v>1</v>
      </c>
      <c r="G3464">
        <v>6050.3354069999996</v>
      </c>
      <c r="H3464">
        <v>3697.0308610000002</v>
      </c>
      <c r="I3464">
        <v>1212.8492879999999</v>
      </c>
      <c r="J3464">
        <v>1642.1574250000001</v>
      </c>
      <c r="K3464">
        <v>2131.9411960000002</v>
      </c>
      <c r="L3464">
        <v>2834.8183629999999</v>
      </c>
      <c r="O3464">
        <f>VLOOKUP(C3464,[1]pop_15p_a!$A$8:$AL$68,16,FALSE)</f>
        <v>161072.11968585601</v>
      </c>
      <c r="Q3464">
        <f t="shared" si="270"/>
        <v>-702.87716699999964</v>
      </c>
      <c r="R3464">
        <v>233.86</v>
      </c>
      <c r="U3464">
        <f>W3464</f>
        <v>28.9</v>
      </c>
      <c r="W3464">
        <v>28.9</v>
      </c>
      <c r="Y3464">
        <v>26.448</v>
      </c>
      <c r="AE3464">
        <f t="shared" si="269"/>
        <v>28</v>
      </c>
      <c r="AK3464">
        <v>28</v>
      </c>
      <c r="AN3464">
        <v>3.4986809999999999</v>
      </c>
      <c r="AQ3464">
        <v>1.4582424675000001</v>
      </c>
      <c r="AT3464">
        <v>14</v>
      </c>
      <c r="AV3464">
        <v>0</v>
      </c>
      <c r="AW3464">
        <v>1</v>
      </c>
      <c r="AY3464">
        <v>1</v>
      </c>
    </row>
    <row r="3465" spans="1:51">
      <c r="A3465" t="s">
        <v>13</v>
      </c>
      <c r="B3465" t="s">
        <v>47</v>
      </c>
      <c r="C3465">
        <v>1982</v>
      </c>
      <c r="D3465">
        <f t="shared" si="271"/>
        <v>146</v>
      </c>
      <c r="E3465">
        <v>2</v>
      </c>
      <c r="G3465">
        <v>6069.9549880000004</v>
      </c>
      <c r="H3465">
        <v>3729.1572849999998</v>
      </c>
      <c r="I3465">
        <v>1227.8379729999999</v>
      </c>
      <c r="J3465">
        <v>1642.0706130000001</v>
      </c>
      <c r="K3465">
        <v>2068.1677629999999</v>
      </c>
      <c r="L3465">
        <v>2807.4051319999999</v>
      </c>
      <c r="O3465">
        <f>VLOOKUP(C3465,[1]pop_15p_a!$A$8:$AL$68,16,FALSE)</f>
        <v>161072.11968585601</v>
      </c>
      <c r="Q3465">
        <f t="shared" si="270"/>
        <v>-739.23736899999994</v>
      </c>
      <c r="R3465">
        <v>233.86</v>
      </c>
      <c r="U3465">
        <f t="shared" ref="U3465:U3528" si="272">W3465</f>
        <v>28.9</v>
      </c>
      <c r="W3465">
        <v>28.9</v>
      </c>
      <c r="Y3465">
        <v>26.448</v>
      </c>
      <c r="AE3465">
        <f t="shared" si="269"/>
        <v>28</v>
      </c>
      <c r="AK3465">
        <v>28</v>
      </c>
      <c r="AN3465">
        <v>3.8960810000000001</v>
      </c>
      <c r="AQ3465">
        <v>1.4582424675000001</v>
      </c>
      <c r="AT3465">
        <v>14</v>
      </c>
      <c r="AV3465">
        <v>0</v>
      </c>
      <c r="AW3465">
        <v>1</v>
      </c>
      <c r="AY3465">
        <v>1</v>
      </c>
    </row>
    <row r="3466" spans="1:51">
      <c r="A3466" t="s">
        <v>13</v>
      </c>
      <c r="B3466" t="s">
        <v>47</v>
      </c>
      <c r="C3466">
        <v>1982</v>
      </c>
      <c r="D3466">
        <f t="shared" si="271"/>
        <v>147</v>
      </c>
      <c r="E3466">
        <v>3</v>
      </c>
      <c r="G3466">
        <v>6047.6380579999995</v>
      </c>
      <c r="H3466">
        <v>3708.4232510000002</v>
      </c>
      <c r="I3466">
        <v>1245.6622259999999</v>
      </c>
      <c r="J3466">
        <v>1603.614108</v>
      </c>
      <c r="K3466">
        <v>2069.5666729999998</v>
      </c>
      <c r="L3466">
        <v>2741.5502289999999</v>
      </c>
      <c r="O3466">
        <f>VLOOKUP(C3466,[1]pop_15p_a!$A$8:$AL$68,16,FALSE)</f>
        <v>161072.11968585601</v>
      </c>
      <c r="Q3466">
        <f t="shared" si="270"/>
        <v>-671.98355600000014</v>
      </c>
      <c r="R3466">
        <v>233.86</v>
      </c>
      <c r="U3466">
        <f t="shared" si="272"/>
        <v>28.9</v>
      </c>
      <c r="W3466">
        <v>28.9</v>
      </c>
      <c r="Y3466">
        <v>26.448</v>
      </c>
      <c r="AE3466">
        <f t="shared" si="269"/>
        <v>28</v>
      </c>
      <c r="AK3466">
        <v>28</v>
      </c>
      <c r="AN3466">
        <v>4.3714040000000001</v>
      </c>
      <c r="AQ3466">
        <v>1.4582424675000001</v>
      </c>
      <c r="AT3466">
        <v>14</v>
      </c>
      <c r="AV3466">
        <v>0</v>
      </c>
      <c r="AW3466">
        <v>1</v>
      </c>
      <c r="AY3466">
        <v>1</v>
      </c>
    </row>
    <row r="3467" spans="1:51">
      <c r="A3467" t="s">
        <v>13</v>
      </c>
      <c r="B3467" t="s">
        <v>47</v>
      </c>
      <c r="C3467">
        <v>1982</v>
      </c>
      <c r="D3467">
        <f t="shared" si="271"/>
        <v>148</v>
      </c>
      <c r="E3467">
        <v>4</v>
      </c>
      <c r="G3467">
        <v>5989.4729129999996</v>
      </c>
      <c r="H3467">
        <v>3638.8976870000001</v>
      </c>
      <c r="I3467">
        <v>1265.715952</v>
      </c>
      <c r="J3467">
        <v>1530.1144079999999</v>
      </c>
      <c r="K3467">
        <v>2138.3353310000002</v>
      </c>
      <c r="L3467">
        <v>2646.37282</v>
      </c>
      <c r="O3467">
        <f>VLOOKUP(C3467,[1]pop_15p_a!$A$8:$AL$68,16,FALSE)</f>
        <v>161072.11968585601</v>
      </c>
      <c r="Q3467">
        <f t="shared" si="270"/>
        <v>-508.03748899999982</v>
      </c>
      <c r="R3467">
        <v>233.86</v>
      </c>
      <c r="U3467">
        <f t="shared" si="272"/>
        <v>28.9</v>
      </c>
      <c r="W3467">
        <v>28.9</v>
      </c>
      <c r="Y3467">
        <v>26.448</v>
      </c>
      <c r="AE3467">
        <f t="shared" si="269"/>
        <v>28</v>
      </c>
      <c r="AK3467">
        <v>28</v>
      </c>
      <c r="AN3467">
        <v>5.0804900000000002</v>
      </c>
      <c r="AQ3467">
        <v>1.4582424675000001</v>
      </c>
      <c r="AT3467">
        <v>14</v>
      </c>
      <c r="AV3467">
        <v>0</v>
      </c>
      <c r="AW3467">
        <v>1</v>
      </c>
      <c r="AY3467">
        <v>1</v>
      </c>
    </row>
    <row r="3468" spans="1:51">
      <c r="A3468" t="s">
        <v>13</v>
      </c>
      <c r="B3468" t="s">
        <v>47</v>
      </c>
      <c r="C3468">
        <v>1983</v>
      </c>
      <c r="D3468">
        <f t="shared" si="271"/>
        <v>149</v>
      </c>
      <c r="E3468">
        <v>1</v>
      </c>
      <c r="G3468">
        <v>5924.4155170000004</v>
      </c>
      <c r="H3468">
        <v>3551.4106379999998</v>
      </c>
      <c r="I3468">
        <v>1284.087456</v>
      </c>
      <c r="J3468">
        <v>1448.714252</v>
      </c>
      <c r="K3468">
        <v>2238.3586300000002</v>
      </c>
      <c r="L3468">
        <v>2549.3684250000001</v>
      </c>
      <c r="O3468">
        <f>VLOOKUP(C3468,[1]pop_15p_a!$A$8:$AL$68,16,FALSE)</f>
        <v>163590.318088798</v>
      </c>
      <c r="Q3468">
        <f t="shared" si="270"/>
        <v>-311.00979499999994</v>
      </c>
      <c r="R3468">
        <v>236.977</v>
      </c>
      <c r="U3468">
        <f t="shared" si="272"/>
        <v>30.7</v>
      </c>
      <c r="W3468">
        <v>30.7</v>
      </c>
      <c r="Y3468">
        <v>28.356999999999999</v>
      </c>
      <c r="AE3468">
        <f t="shared" si="269"/>
        <v>32</v>
      </c>
      <c r="AK3468">
        <v>32</v>
      </c>
      <c r="AN3468">
        <v>5.9142520000000003</v>
      </c>
      <c r="AQ3468">
        <v>1.56509097</v>
      </c>
      <c r="AT3468">
        <v>14</v>
      </c>
      <c r="AV3468">
        <v>0</v>
      </c>
      <c r="AW3468">
        <v>1</v>
      </c>
      <c r="AY3468">
        <v>1</v>
      </c>
    </row>
    <row r="3469" spans="1:51">
      <c r="A3469" t="s">
        <v>13</v>
      </c>
      <c r="B3469" t="s">
        <v>47</v>
      </c>
      <c r="C3469">
        <v>1983</v>
      </c>
      <c r="D3469">
        <f t="shared" si="271"/>
        <v>150</v>
      </c>
      <c r="E3469">
        <v>2</v>
      </c>
      <c r="G3469">
        <v>5881.2277160000003</v>
      </c>
      <c r="H3469">
        <v>3477.835067</v>
      </c>
      <c r="I3469">
        <v>1297.43244</v>
      </c>
      <c r="J3469">
        <v>1386.434917</v>
      </c>
      <c r="K3469">
        <v>2330.4171620000002</v>
      </c>
      <c r="L3469">
        <v>2476.330911</v>
      </c>
      <c r="O3469">
        <f>VLOOKUP(C3469,[1]pop_15p_a!$A$8:$AL$68,16,FALSE)</f>
        <v>163590.318088798</v>
      </c>
      <c r="Q3469">
        <f t="shared" si="270"/>
        <v>-145.91374899999983</v>
      </c>
      <c r="R3469">
        <v>236.977</v>
      </c>
      <c r="U3469">
        <f t="shared" si="272"/>
        <v>30.7</v>
      </c>
      <c r="W3469">
        <v>30.7</v>
      </c>
      <c r="Y3469">
        <v>28.356999999999999</v>
      </c>
      <c r="AE3469">
        <f t="shared" si="269"/>
        <v>32</v>
      </c>
      <c r="AK3469">
        <v>32</v>
      </c>
      <c r="AN3469">
        <v>7.2934650000000003</v>
      </c>
      <c r="AQ3469">
        <v>1.56509097</v>
      </c>
      <c r="AT3469">
        <v>14</v>
      </c>
      <c r="AV3469">
        <v>0</v>
      </c>
      <c r="AW3469">
        <v>1</v>
      </c>
      <c r="AY3469">
        <v>1</v>
      </c>
    </row>
    <row r="3470" spans="1:51">
      <c r="A3470" t="s">
        <v>13</v>
      </c>
      <c r="B3470" t="s">
        <v>47</v>
      </c>
      <c r="C3470">
        <v>1983</v>
      </c>
      <c r="D3470">
        <f t="shared" si="271"/>
        <v>151</v>
      </c>
      <c r="E3470">
        <v>3</v>
      </c>
      <c r="G3470">
        <v>5886.8488049999996</v>
      </c>
      <c r="H3470">
        <v>3446.6155680000002</v>
      </c>
      <c r="I3470">
        <v>1302.4806309999999</v>
      </c>
      <c r="J3470">
        <v>1368.0857189999999</v>
      </c>
      <c r="K3470">
        <v>2380.8544729999999</v>
      </c>
      <c r="L3470">
        <v>2451.7534409999998</v>
      </c>
      <c r="O3470">
        <f>VLOOKUP(C3470,[1]pop_15p_a!$A$8:$AL$68,16,FALSE)</f>
        <v>163590.318088798</v>
      </c>
      <c r="Q3470">
        <f t="shared" si="270"/>
        <v>-70.898967999999968</v>
      </c>
      <c r="R3470">
        <v>236.977</v>
      </c>
      <c r="U3470">
        <f t="shared" si="272"/>
        <v>30.7</v>
      </c>
      <c r="W3470">
        <v>30.7</v>
      </c>
      <c r="Y3470">
        <v>28.356999999999999</v>
      </c>
      <c r="AE3470">
        <f t="shared" si="269"/>
        <v>27.5</v>
      </c>
      <c r="AK3470">
        <v>27.5</v>
      </c>
      <c r="AN3470">
        <v>8.5402109999999993</v>
      </c>
      <c r="AQ3470">
        <v>1.56509097</v>
      </c>
      <c r="AT3470">
        <v>10</v>
      </c>
      <c r="AV3470">
        <v>0</v>
      </c>
      <c r="AW3470">
        <v>1</v>
      </c>
      <c r="AY3470">
        <v>1</v>
      </c>
    </row>
    <row r="3471" spans="1:51">
      <c r="A3471" t="s">
        <v>13</v>
      </c>
      <c r="B3471" t="s">
        <v>47</v>
      </c>
      <c r="C3471">
        <v>1983</v>
      </c>
      <c r="D3471">
        <f t="shared" si="271"/>
        <v>152</v>
      </c>
      <c r="E3471">
        <v>4</v>
      </c>
      <c r="G3471">
        <v>5945.2445619999999</v>
      </c>
      <c r="H3471">
        <v>3465.8746700000002</v>
      </c>
      <c r="I3471">
        <v>1299.987408</v>
      </c>
      <c r="J3471">
        <v>1397.8979429999999</v>
      </c>
      <c r="K3471">
        <v>2383.5401149999998</v>
      </c>
      <c r="L3471">
        <v>2483.279094</v>
      </c>
      <c r="O3471">
        <f>VLOOKUP(C3471,[1]pop_15p_a!$A$8:$AL$68,16,FALSE)</f>
        <v>163590.318088798</v>
      </c>
      <c r="Q3471">
        <f t="shared" si="270"/>
        <v>-99.738979000000199</v>
      </c>
      <c r="R3471">
        <v>236.977</v>
      </c>
      <c r="U3471">
        <f t="shared" si="272"/>
        <v>30.7</v>
      </c>
      <c r="W3471">
        <v>30.7</v>
      </c>
      <c r="Y3471">
        <v>28.356999999999999</v>
      </c>
      <c r="AE3471">
        <f t="shared" si="269"/>
        <v>22</v>
      </c>
      <c r="AK3471">
        <v>22</v>
      </c>
      <c r="AN3471">
        <v>9.2415059999999993</v>
      </c>
      <c r="AQ3471">
        <v>1.56509097</v>
      </c>
      <c r="AT3471">
        <v>10</v>
      </c>
      <c r="AV3471">
        <v>0</v>
      </c>
      <c r="AW3471">
        <v>1</v>
      </c>
      <c r="AY3471">
        <v>1</v>
      </c>
    </row>
    <row r="3472" spans="1:51">
      <c r="A3472" t="s">
        <v>13</v>
      </c>
      <c r="B3472" t="s">
        <v>47</v>
      </c>
      <c r="C3472">
        <v>1984</v>
      </c>
      <c r="D3472">
        <f t="shared" si="271"/>
        <v>153</v>
      </c>
      <c r="E3472">
        <v>1</v>
      </c>
      <c r="G3472">
        <v>6033.7100190000001</v>
      </c>
      <c r="H3472">
        <v>3519.3565239999998</v>
      </c>
      <c r="I3472">
        <v>1295.390639</v>
      </c>
      <c r="J3472">
        <v>1455.7932290000001</v>
      </c>
      <c r="K3472">
        <v>2365.0103319999998</v>
      </c>
      <c r="L3472">
        <v>2558.1347329999999</v>
      </c>
      <c r="O3472">
        <f>VLOOKUP(C3472,[1]pop_15p_a!$A$8:$AL$68,16,FALSE)</f>
        <v>165739.49983250099</v>
      </c>
      <c r="Q3472">
        <f t="shared" si="270"/>
        <v>-193.12440100000003</v>
      </c>
      <c r="R3472">
        <v>239.511</v>
      </c>
      <c r="U3472">
        <f t="shared" si="272"/>
        <v>32.4</v>
      </c>
      <c r="W3472">
        <v>32.4</v>
      </c>
      <c r="Y3472">
        <v>30.239000000000001</v>
      </c>
      <c r="AE3472">
        <f t="shared" ref="AE3472:AE3503" si="273">AK3472</f>
        <v>16.5</v>
      </c>
      <c r="AK3472">
        <v>16.5</v>
      </c>
      <c r="AN3472">
        <v>9.5454000000000008</v>
      </c>
      <c r="AQ3472">
        <v>1.613777003</v>
      </c>
      <c r="AT3472">
        <v>10</v>
      </c>
      <c r="AV3472">
        <v>0</v>
      </c>
      <c r="AW3472">
        <v>1</v>
      </c>
      <c r="AY3472">
        <v>1</v>
      </c>
    </row>
    <row r="3473" spans="1:51">
      <c r="A3473" t="s">
        <v>13</v>
      </c>
      <c r="B3473" t="s">
        <v>47</v>
      </c>
      <c r="C3473">
        <v>1984</v>
      </c>
      <c r="D3473">
        <f t="shared" si="271"/>
        <v>154</v>
      </c>
      <c r="E3473">
        <v>2</v>
      </c>
      <c r="G3473">
        <v>6126.3861109999998</v>
      </c>
      <c r="H3473">
        <v>3586.4611749999999</v>
      </c>
      <c r="I3473">
        <v>1294.5424290000001</v>
      </c>
      <c r="J3473">
        <v>1518.233931</v>
      </c>
      <c r="K3473">
        <v>2356.0024109999999</v>
      </c>
      <c r="L3473">
        <v>2659.0185379999998</v>
      </c>
      <c r="O3473">
        <f>VLOOKUP(C3473,[1]pop_15p_a!$A$8:$AL$68,16,FALSE)</f>
        <v>165739.49983250099</v>
      </c>
      <c r="Q3473">
        <f t="shared" si="270"/>
        <v>-303.01612699999987</v>
      </c>
      <c r="R3473">
        <v>239.511</v>
      </c>
      <c r="U3473">
        <f t="shared" si="272"/>
        <v>32.4</v>
      </c>
      <c r="W3473">
        <v>32.4</v>
      </c>
      <c r="Y3473">
        <v>30.239000000000001</v>
      </c>
      <c r="AE3473">
        <f t="shared" si="273"/>
        <v>16.5</v>
      </c>
      <c r="AK3473">
        <v>16.5</v>
      </c>
      <c r="AN3473">
        <v>9.9116320000000009</v>
      </c>
      <c r="AQ3473">
        <v>1.613777003</v>
      </c>
      <c r="AT3473">
        <v>10</v>
      </c>
      <c r="AV3473">
        <v>0</v>
      </c>
      <c r="AW3473">
        <v>1</v>
      </c>
      <c r="AY3473">
        <v>1</v>
      </c>
    </row>
    <row r="3474" spans="1:51">
      <c r="A3474" t="s">
        <v>13</v>
      </c>
      <c r="B3474" t="s">
        <v>47</v>
      </c>
      <c r="C3474">
        <v>1984</v>
      </c>
      <c r="D3474">
        <f t="shared" si="271"/>
        <v>155</v>
      </c>
      <c r="E3474">
        <v>3</v>
      </c>
      <c r="G3474">
        <v>6201.4270150000002</v>
      </c>
      <c r="H3474">
        <v>3650.4787179999998</v>
      </c>
      <c r="I3474">
        <v>1302.851224</v>
      </c>
      <c r="J3474">
        <v>1565.0823720000001</v>
      </c>
      <c r="K3474">
        <v>2383.7635310000001</v>
      </c>
      <c r="L3474">
        <v>2772.6184429999998</v>
      </c>
      <c r="O3474">
        <f>VLOOKUP(C3474,[1]pop_15p_a!$A$8:$AL$68,16,FALSE)</f>
        <v>165739.49983250099</v>
      </c>
      <c r="Q3474">
        <f t="shared" si="270"/>
        <v>-388.85491199999979</v>
      </c>
      <c r="R3474">
        <v>239.511</v>
      </c>
      <c r="U3474">
        <f t="shared" si="272"/>
        <v>32.4</v>
      </c>
      <c r="W3474">
        <v>32.4</v>
      </c>
      <c r="Y3474">
        <v>30.239000000000001</v>
      </c>
      <c r="AE3474">
        <f t="shared" si="273"/>
        <v>16.5</v>
      </c>
      <c r="AK3474">
        <v>16.5</v>
      </c>
      <c r="AN3474">
        <v>10.30903</v>
      </c>
      <c r="AQ3474">
        <v>1.613777003</v>
      </c>
      <c r="AT3474">
        <v>10</v>
      </c>
      <c r="AV3474">
        <v>0</v>
      </c>
      <c r="AW3474">
        <v>1</v>
      </c>
      <c r="AY3474">
        <v>1</v>
      </c>
    </row>
    <row r="3475" spans="1:51">
      <c r="A3475" t="s">
        <v>13</v>
      </c>
      <c r="B3475" t="s">
        <v>47</v>
      </c>
      <c r="C3475">
        <v>1984</v>
      </c>
      <c r="D3475">
        <f t="shared" si="271"/>
        <v>156</v>
      </c>
      <c r="E3475">
        <v>4</v>
      </c>
      <c r="G3475">
        <v>6252.2435439999999</v>
      </c>
      <c r="H3475">
        <v>3701.8893090000001</v>
      </c>
      <c r="I3475">
        <v>1321.494312</v>
      </c>
      <c r="J3475">
        <v>1586.823987</v>
      </c>
      <c r="K3475">
        <v>2452.951082</v>
      </c>
      <c r="L3475">
        <v>2881.8837560000002</v>
      </c>
      <c r="O3475">
        <f>VLOOKUP(C3475,[1]pop_15p_a!$A$8:$AL$68,16,FALSE)</f>
        <v>165739.49983250099</v>
      </c>
      <c r="Q3475">
        <f t="shared" si="270"/>
        <v>-428.93267400000013</v>
      </c>
      <c r="R3475">
        <v>239.511</v>
      </c>
      <c r="U3475">
        <f t="shared" si="272"/>
        <v>32.4</v>
      </c>
      <c r="W3475">
        <v>32.4</v>
      </c>
      <c r="Y3475">
        <v>30.239000000000001</v>
      </c>
      <c r="AE3475">
        <f t="shared" si="273"/>
        <v>16.5</v>
      </c>
      <c r="AK3475">
        <v>16.5</v>
      </c>
      <c r="AN3475">
        <v>10.78435</v>
      </c>
      <c r="AQ3475">
        <v>1.613777003</v>
      </c>
      <c r="AT3475">
        <v>10</v>
      </c>
      <c r="AV3475">
        <v>0</v>
      </c>
      <c r="AW3475">
        <v>1</v>
      </c>
      <c r="AY3475">
        <v>1</v>
      </c>
    </row>
    <row r="3476" spans="1:51">
      <c r="A3476" t="s">
        <v>13</v>
      </c>
      <c r="B3476" t="s">
        <v>47</v>
      </c>
      <c r="C3476">
        <v>1985</v>
      </c>
      <c r="D3476">
        <f t="shared" si="271"/>
        <v>157</v>
      </c>
      <c r="E3476">
        <v>1</v>
      </c>
      <c r="G3476">
        <v>6289.0670330000003</v>
      </c>
      <c r="H3476">
        <v>3739.2166010000001</v>
      </c>
      <c r="I3476">
        <v>1346.9019069999999</v>
      </c>
      <c r="J3476">
        <v>1585.7780780000001</v>
      </c>
      <c r="K3476">
        <v>2542.9044990000002</v>
      </c>
      <c r="L3476">
        <v>2965.6242630000002</v>
      </c>
      <c r="O3476">
        <f>VLOOKUP(C3476,[1]pop_15p_a!$A$8:$AL$68,16,FALSE)</f>
        <v>167593.729474878</v>
      </c>
      <c r="Q3476">
        <f t="shared" si="270"/>
        <v>-422.71976399999994</v>
      </c>
      <c r="R3476">
        <v>241.405</v>
      </c>
      <c r="U3476">
        <f t="shared" si="272"/>
        <v>32</v>
      </c>
      <c r="W3476">
        <v>32</v>
      </c>
      <c r="Y3476">
        <v>30.879000000000001</v>
      </c>
      <c r="AE3476">
        <f t="shared" si="273"/>
        <v>22.5</v>
      </c>
      <c r="AK3476">
        <v>22.5</v>
      </c>
      <c r="AN3476">
        <v>12.03889</v>
      </c>
      <c r="AP3476">
        <v>-7.4937582687473997E-2</v>
      </c>
      <c r="AQ3476">
        <v>1.6045892182499999</v>
      </c>
      <c r="AR3476">
        <v>1.586782106</v>
      </c>
      <c r="AT3476">
        <v>10</v>
      </c>
      <c r="AV3476">
        <v>1</v>
      </c>
      <c r="AW3476">
        <v>1</v>
      </c>
      <c r="AY3476">
        <v>1</v>
      </c>
    </row>
    <row r="3477" spans="1:51">
      <c r="A3477" t="s">
        <v>13</v>
      </c>
      <c r="B3477" t="s">
        <v>47</v>
      </c>
      <c r="C3477">
        <v>1985</v>
      </c>
      <c r="D3477">
        <f t="shared" si="271"/>
        <v>158</v>
      </c>
      <c r="E3477">
        <v>2</v>
      </c>
      <c r="G3477">
        <v>6324.5626830000001</v>
      </c>
      <c r="H3477">
        <v>3763.5491189999998</v>
      </c>
      <c r="I3477">
        <v>1374.913832</v>
      </c>
      <c r="J3477">
        <v>1567.499186</v>
      </c>
      <c r="K3477">
        <v>2631.1310699999999</v>
      </c>
      <c r="L3477">
        <v>3007.4134290000002</v>
      </c>
      <c r="O3477">
        <f>VLOOKUP(C3477,[1]pop_15p_a!$A$8:$AL$68,16,FALSE)</f>
        <v>167593.729474878</v>
      </c>
      <c r="Q3477">
        <f t="shared" si="270"/>
        <v>-376.28235900000027</v>
      </c>
      <c r="R3477">
        <v>241.405</v>
      </c>
      <c r="U3477">
        <f t="shared" si="272"/>
        <v>32</v>
      </c>
      <c r="W3477">
        <v>32</v>
      </c>
      <c r="Y3477">
        <v>30.879000000000001</v>
      </c>
      <c r="AE3477">
        <f t="shared" si="273"/>
        <v>30</v>
      </c>
      <c r="AK3477">
        <v>30</v>
      </c>
      <c r="AN3477">
        <v>12.84928</v>
      </c>
      <c r="AP3477">
        <v>-7.4937582687473997E-2</v>
      </c>
      <c r="AQ3477">
        <v>1.6045892182499999</v>
      </c>
      <c r="AR3477">
        <v>1.586782106</v>
      </c>
      <c r="AT3477">
        <v>10</v>
      </c>
      <c r="AV3477">
        <v>1</v>
      </c>
      <c r="AW3477">
        <v>1</v>
      </c>
      <c r="AY3477">
        <v>1</v>
      </c>
    </row>
    <row r="3478" spans="1:51">
      <c r="A3478" t="s">
        <v>13</v>
      </c>
      <c r="B3478" t="s">
        <v>47</v>
      </c>
      <c r="C3478">
        <v>1985</v>
      </c>
      <c r="D3478">
        <f t="shared" si="271"/>
        <v>159</v>
      </c>
      <c r="E3478">
        <v>3</v>
      </c>
      <c r="G3478">
        <v>6371.4932019999997</v>
      </c>
      <c r="H3478">
        <v>3776.269624</v>
      </c>
      <c r="I3478">
        <v>1402.6070649999999</v>
      </c>
      <c r="J3478">
        <v>1535.627086</v>
      </c>
      <c r="K3478">
        <v>2699.0416150000001</v>
      </c>
      <c r="L3478">
        <v>2990.9501829999999</v>
      </c>
      <c r="O3478">
        <f>VLOOKUP(C3478,[1]pop_15p_a!$A$8:$AL$68,16,FALSE)</f>
        <v>167593.729474878</v>
      </c>
      <c r="Q3478">
        <f t="shared" si="270"/>
        <v>-291.90856799999983</v>
      </c>
      <c r="R3478">
        <v>241.405</v>
      </c>
      <c r="U3478">
        <f t="shared" si="272"/>
        <v>32</v>
      </c>
      <c r="W3478">
        <v>32</v>
      </c>
      <c r="Y3478">
        <v>30.879000000000001</v>
      </c>
      <c r="AE3478">
        <f t="shared" si="273"/>
        <v>30</v>
      </c>
      <c r="AK3478">
        <v>30</v>
      </c>
      <c r="AN3478">
        <v>13.79992</v>
      </c>
      <c r="AP3478">
        <v>-7.4937582687473997E-2</v>
      </c>
      <c r="AQ3478">
        <v>1.6045892182499999</v>
      </c>
      <c r="AR3478">
        <v>1.586782106</v>
      </c>
      <c r="AT3478">
        <v>10</v>
      </c>
      <c r="AV3478">
        <v>1</v>
      </c>
      <c r="AW3478">
        <v>1</v>
      </c>
      <c r="AY3478">
        <v>1</v>
      </c>
    </row>
    <row r="3479" spans="1:51">
      <c r="A3479" t="s">
        <v>13</v>
      </c>
      <c r="B3479" t="s">
        <v>47</v>
      </c>
      <c r="C3479">
        <v>1985</v>
      </c>
      <c r="D3479">
        <f t="shared" si="271"/>
        <v>160</v>
      </c>
      <c r="E3479">
        <v>4</v>
      </c>
      <c r="G3479">
        <v>6439.1360699999996</v>
      </c>
      <c r="H3479">
        <v>3789.6766849999999</v>
      </c>
      <c r="I3479">
        <v>1428.3565759999999</v>
      </c>
      <c r="J3479">
        <v>1499.9896100000001</v>
      </c>
      <c r="K3479">
        <v>2740.8377340000002</v>
      </c>
      <c r="L3479">
        <v>2931.6920249999998</v>
      </c>
      <c r="O3479">
        <f>VLOOKUP(C3479,[1]pop_15p_a!$A$8:$AL$68,16,FALSE)</f>
        <v>167593.729474878</v>
      </c>
      <c r="Q3479">
        <f t="shared" si="270"/>
        <v>-190.85429099999965</v>
      </c>
      <c r="R3479">
        <v>241.405</v>
      </c>
      <c r="U3479">
        <f t="shared" si="272"/>
        <v>32</v>
      </c>
      <c r="W3479">
        <v>32</v>
      </c>
      <c r="Y3479">
        <v>30.879000000000001</v>
      </c>
      <c r="AE3479">
        <f t="shared" si="273"/>
        <v>30</v>
      </c>
      <c r="AK3479">
        <v>30</v>
      </c>
      <c r="AN3479">
        <v>14.83628</v>
      </c>
      <c r="AP3479">
        <v>-7.4937582687473997E-2</v>
      </c>
      <c r="AQ3479">
        <v>1.6045892182499999</v>
      </c>
      <c r="AR3479">
        <v>1.586782106</v>
      </c>
      <c r="AT3479">
        <v>10</v>
      </c>
      <c r="AV3479">
        <v>1</v>
      </c>
      <c r="AW3479">
        <v>1</v>
      </c>
      <c r="AY3479">
        <v>1</v>
      </c>
    </row>
    <row r="3480" spans="1:51">
      <c r="A3480" t="s">
        <v>13</v>
      </c>
      <c r="B3480" t="s">
        <v>47</v>
      </c>
      <c r="C3480">
        <v>1986</v>
      </c>
      <c r="D3480">
        <f t="shared" si="271"/>
        <v>161</v>
      </c>
      <c r="E3480">
        <v>1</v>
      </c>
      <c r="G3480">
        <v>6533.2715630000002</v>
      </c>
      <c r="H3480">
        <v>3828.6016749999999</v>
      </c>
      <c r="I3480">
        <v>1452.475891</v>
      </c>
      <c r="J3480">
        <v>1477.0006149999999</v>
      </c>
      <c r="K3480">
        <v>2766.70829</v>
      </c>
      <c r="L3480">
        <v>2881.6109029999998</v>
      </c>
      <c r="O3480">
        <f>VLOOKUP(C3480,[1]pop_15p_a!$A$8:$AL$68,16,FALSE)</f>
        <v>169270.103503035</v>
      </c>
      <c r="Q3480">
        <f t="shared" si="270"/>
        <v>-114.90261299999975</v>
      </c>
      <c r="R3480">
        <v>243.18</v>
      </c>
      <c r="U3480">
        <f t="shared" si="272"/>
        <v>29.8</v>
      </c>
      <c r="W3480">
        <v>29.8</v>
      </c>
      <c r="Y3480">
        <v>27.626999999999999</v>
      </c>
      <c r="AE3480">
        <f t="shared" si="273"/>
        <v>23</v>
      </c>
      <c r="AK3480">
        <v>23</v>
      </c>
      <c r="AN3480">
        <v>15.79471</v>
      </c>
      <c r="AP3480">
        <v>0.17369105413608199</v>
      </c>
      <c r="AQ3480">
        <v>1.591415663</v>
      </c>
      <c r="AR3480">
        <v>1.5736655708</v>
      </c>
      <c r="AT3480">
        <v>10</v>
      </c>
      <c r="AV3480">
        <v>0</v>
      </c>
      <c r="AW3480">
        <v>1</v>
      </c>
      <c r="AY3480">
        <v>1</v>
      </c>
    </row>
    <row r="3481" spans="1:51">
      <c r="A3481" t="s">
        <v>13</v>
      </c>
      <c r="B3481" t="s">
        <v>47</v>
      </c>
      <c r="C3481">
        <v>1986</v>
      </c>
      <c r="D3481">
        <f t="shared" si="271"/>
        <v>162</v>
      </c>
      <c r="E3481">
        <v>2</v>
      </c>
      <c r="G3481">
        <v>6657.7381340000002</v>
      </c>
      <c r="H3481">
        <v>3915.2078580000002</v>
      </c>
      <c r="I3481">
        <v>1476.1765660000001</v>
      </c>
      <c r="J3481">
        <v>1480.62302</v>
      </c>
      <c r="K3481">
        <v>2790.3158520000002</v>
      </c>
      <c r="L3481">
        <v>2890.641599</v>
      </c>
      <c r="O3481">
        <f>VLOOKUP(C3481,[1]pop_15p_a!$A$8:$AL$68,16,FALSE)</f>
        <v>169270.103503035</v>
      </c>
      <c r="Q3481">
        <f t="shared" si="270"/>
        <v>-100.32574699999986</v>
      </c>
      <c r="R3481">
        <v>243.18</v>
      </c>
      <c r="U3481">
        <f t="shared" si="272"/>
        <v>29.8</v>
      </c>
      <c r="W3481">
        <v>29.8</v>
      </c>
      <c r="Y3481">
        <v>27.626999999999999</v>
      </c>
      <c r="AE3481">
        <f t="shared" si="273"/>
        <v>19</v>
      </c>
      <c r="AK3481">
        <v>19</v>
      </c>
      <c r="AN3481">
        <v>16.067440000000001</v>
      </c>
      <c r="AP3481">
        <v>0.17369105413608199</v>
      </c>
      <c r="AQ3481">
        <v>1.591415663</v>
      </c>
      <c r="AR3481">
        <v>1.5736655708</v>
      </c>
      <c r="AT3481">
        <v>10</v>
      </c>
      <c r="AV3481">
        <v>0</v>
      </c>
      <c r="AW3481">
        <v>1</v>
      </c>
      <c r="AY3481">
        <v>1</v>
      </c>
    </row>
    <row r="3482" spans="1:51">
      <c r="A3482" t="s">
        <v>13</v>
      </c>
      <c r="B3482" t="s">
        <v>47</v>
      </c>
      <c r="C3482">
        <v>1986</v>
      </c>
      <c r="D3482">
        <f t="shared" si="271"/>
        <v>163</v>
      </c>
      <c r="E3482">
        <v>3</v>
      </c>
      <c r="G3482">
        <v>6820.0595370000001</v>
      </c>
      <c r="H3482">
        <v>4074.2230610000001</v>
      </c>
      <c r="I3482">
        <v>1500.706543</v>
      </c>
      <c r="J3482">
        <v>1525.83286</v>
      </c>
      <c r="K3482">
        <v>2823.1544279999998</v>
      </c>
      <c r="L3482">
        <v>3008.2187199999998</v>
      </c>
      <c r="O3482">
        <f>VLOOKUP(C3482,[1]pop_15p_a!$A$8:$AL$68,16,FALSE)</f>
        <v>169270.103503035</v>
      </c>
      <c r="Q3482">
        <f t="shared" si="270"/>
        <v>-185.06429200000002</v>
      </c>
      <c r="R3482">
        <v>243.18</v>
      </c>
      <c r="U3482">
        <f t="shared" si="272"/>
        <v>29.8</v>
      </c>
      <c r="W3482">
        <v>29.8</v>
      </c>
      <c r="Y3482">
        <v>27.626999999999999</v>
      </c>
      <c r="AE3482">
        <f t="shared" si="273"/>
        <v>19</v>
      </c>
      <c r="AK3482">
        <v>19</v>
      </c>
      <c r="AN3482">
        <v>16.480419999999999</v>
      </c>
      <c r="AP3482">
        <v>0.17369105413608199</v>
      </c>
      <c r="AQ3482">
        <v>1.591415663</v>
      </c>
      <c r="AR3482">
        <v>1.5736655708</v>
      </c>
      <c r="AT3482">
        <v>10</v>
      </c>
      <c r="AV3482">
        <v>0</v>
      </c>
      <c r="AW3482">
        <v>1</v>
      </c>
      <c r="AY3482">
        <v>1</v>
      </c>
    </row>
    <row r="3483" spans="1:51">
      <c r="A3483" t="s">
        <v>13</v>
      </c>
      <c r="B3483" t="s">
        <v>47</v>
      </c>
      <c r="C3483">
        <v>1986</v>
      </c>
      <c r="D3483">
        <f t="shared" si="271"/>
        <v>164</v>
      </c>
      <c r="E3483">
        <v>4</v>
      </c>
      <c r="G3483">
        <v>7007.4285799999998</v>
      </c>
      <c r="H3483">
        <v>4292.2797220000002</v>
      </c>
      <c r="I3483">
        <v>1526.0721020000001</v>
      </c>
      <c r="J3483">
        <v>1609.4325690000001</v>
      </c>
      <c r="K3483">
        <v>2864.895043</v>
      </c>
      <c r="L3483">
        <v>3228.044257</v>
      </c>
      <c r="O3483">
        <f>VLOOKUP(C3483,[1]pop_15p_a!$A$8:$AL$68,16,FALSE)</f>
        <v>169270.103503035</v>
      </c>
      <c r="Q3483">
        <f t="shared" si="270"/>
        <v>-363.14921400000003</v>
      </c>
      <c r="R3483">
        <v>243.18</v>
      </c>
      <c r="U3483">
        <f t="shared" si="272"/>
        <v>29.8</v>
      </c>
      <c r="W3483">
        <v>29.8</v>
      </c>
      <c r="Y3483">
        <v>27.626999999999999</v>
      </c>
      <c r="AE3483">
        <f t="shared" si="273"/>
        <v>21</v>
      </c>
      <c r="AK3483">
        <v>21</v>
      </c>
      <c r="AN3483">
        <v>17.025880000000001</v>
      </c>
      <c r="AP3483">
        <v>0.17369105413608199</v>
      </c>
      <c r="AQ3483">
        <v>1.591415663</v>
      </c>
      <c r="AR3483">
        <v>1.5736655708</v>
      </c>
      <c r="AT3483">
        <v>8</v>
      </c>
      <c r="AV3483">
        <v>0</v>
      </c>
      <c r="AW3483">
        <v>1</v>
      </c>
      <c r="AX3483">
        <v>1</v>
      </c>
    </row>
    <row r="3484" spans="1:51">
      <c r="A3484" t="s">
        <v>13</v>
      </c>
      <c r="B3484" t="s">
        <v>47</v>
      </c>
      <c r="C3484">
        <v>1987</v>
      </c>
      <c r="D3484">
        <f t="shared" si="271"/>
        <v>165</v>
      </c>
      <c r="E3484">
        <v>1</v>
      </c>
      <c r="G3484">
        <v>7185.9758250000004</v>
      </c>
      <c r="H3484">
        <v>4514.151245</v>
      </c>
      <c r="I3484">
        <v>1551.16212</v>
      </c>
      <c r="J3484">
        <v>1707.6700579999999</v>
      </c>
      <c r="K3484">
        <v>2902.0136320000001</v>
      </c>
      <c r="L3484">
        <v>3480.5820159999998</v>
      </c>
      <c r="O3484">
        <f>VLOOKUP(C3484,[1]pop_15p_a!$A$8:$AL$68,16,FALSE)</f>
        <v>171725.19355125999</v>
      </c>
      <c r="Q3484">
        <f t="shared" si="270"/>
        <v>-578.5683839999997</v>
      </c>
      <c r="R3484">
        <v>245.85900000000001</v>
      </c>
      <c r="U3484">
        <f t="shared" si="272"/>
        <v>27.3</v>
      </c>
      <c r="W3484">
        <v>27.3</v>
      </c>
      <c r="Y3484">
        <v>25.43</v>
      </c>
      <c r="AE3484">
        <f t="shared" si="273"/>
        <v>30</v>
      </c>
      <c r="AK3484">
        <v>30</v>
      </c>
      <c r="AN3484">
        <v>17.914180000000002</v>
      </c>
      <c r="AP3484">
        <v>0.41077671132594501</v>
      </c>
      <c r="AQ3484">
        <v>1.6444673082500001</v>
      </c>
      <c r="AR3484">
        <v>1.6267786953000001</v>
      </c>
      <c r="AT3484">
        <v>8</v>
      </c>
      <c r="AV3484">
        <v>0</v>
      </c>
      <c r="AW3484">
        <v>1</v>
      </c>
      <c r="AX3484">
        <v>1</v>
      </c>
    </row>
    <row r="3485" spans="1:51">
      <c r="A3485" t="s">
        <v>13</v>
      </c>
      <c r="B3485" t="s">
        <v>47</v>
      </c>
      <c r="C3485">
        <v>1987</v>
      </c>
      <c r="D3485">
        <f t="shared" si="271"/>
        <v>166</v>
      </c>
      <c r="E3485">
        <v>2</v>
      </c>
      <c r="G3485">
        <v>7327.1801489999998</v>
      </c>
      <c r="H3485">
        <v>4688.955672</v>
      </c>
      <c r="I3485">
        <v>1575.4354900000001</v>
      </c>
      <c r="J3485">
        <v>1796.7972709999999</v>
      </c>
      <c r="K3485">
        <v>2922.0789589999999</v>
      </c>
      <c r="L3485">
        <v>3696.6526319999998</v>
      </c>
      <c r="O3485">
        <f>VLOOKUP(C3485,[1]pop_15p_a!$A$8:$AL$68,16,FALSE)</f>
        <v>171725.19355125999</v>
      </c>
      <c r="Q3485">
        <f t="shared" si="270"/>
        <v>-774.57367299999987</v>
      </c>
      <c r="R3485">
        <v>245.85900000000001</v>
      </c>
      <c r="U3485">
        <f t="shared" si="272"/>
        <v>27.3</v>
      </c>
      <c r="W3485">
        <v>27.3</v>
      </c>
      <c r="Y3485">
        <v>25.43</v>
      </c>
      <c r="AE3485">
        <f t="shared" si="273"/>
        <v>30</v>
      </c>
      <c r="AK3485">
        <v>30</v>
      </c>
      <c r="AN3485">
        <v>18.70119</v>
      </c>
      <c r="AP3485">
        <v>0.41077671132594501</v>
      </c>
      <c r="AQ3485">
        <v>1.6444673082500001</v>
      </c>
      <c r="AR3485">
        <v>1.6267786953000001</v>
      </c>
      <c r="AT3485">
        <v>8</v>
      </c>
      <c r="AV3485">
        <v>0</v>
      </c>
      <c r="AW3485">
        <v>1</v>
      </c>
      <c r="AX3485">
        <v>1</v>
      </c>
    </row>
    <row r="3486" spans="1:51">
      <c r="A3486" t="s">
        <v>13</v>
      </c>
      <c r="B3486" t="s">
        <v>47</v>
      </c>
      <c r="C3486">
        <v>1987</v>
      </c>
      <c r="D3486">
        <f t="shared" si="271"/>
        <v>167</v>
      </c>
      <c r="E3486">
        <v>3</v>
      </c>
      <c r="G3486">
        <v>7403.3439580000004</v>
      </c>
      <c r="H3486">
        <v>4768.5211790000003</v>
      </c>
      <c r="I3486">
        <v>1598.541162</v>
      </c>
      <c r="J3486">
        <v>1855.7428540000001</v>
      </c>
      <c r="K3486">
        <v>2912.692164</v>
      </c>
      <c r="L3486">
        <v>3813.4805550000001</v>
      </c>
      <c r="O3486">
        <f>VLOOKUP(C3486,[1]pop_15p_a!$A$8:$AL$68,16,FALSE)</f>
        <v>171725.19355125999</v>
      </c>
      <c r="Q3486">
        <f t="shared" si="270"/>
        <v>-900.78839100000005</v>
      </c>
      <c r="R3486">
        <v>245.85900000000001</v>
      </c>
      <c r="U3486">
        <f t="shared" si="272"/>
        <v>27.3</v>
      </c>
      <c r="W3486">
        <v>27.3</v>
      </c>
      <c r="Y3486">
        <v>25.43</v>
      </c>
      <c r="AE3486">
        <f t="shared" si="273"/>
        <v>42</v>
      </c>
      <c r="AK3486">
        <v>42</v>
      </c>
      <c r="AN3486">
        <v>19.753129999999999</v>
      </c>
      <c r="AP3486">
        <v>0.41077671132594501</v>
      </c>
      <c r="AQ3486">
        <v>1.6444673082500001</v>
      </c>
      <c r="AR3486">
        <v>1.6267786953000001</v>
      </c>
      <c r="AT3486">
        <v>8</v>
      </c>
      <c r="AV3486">
        <v>0</v>
      </c>
      <c r="AW3486">
        <v>1</v>
      </c>
      <c r="AX3486">
        <v>1</v>
      </c>
    </row>
    <row r="3487" spans="1:51">
      <c r="A3487" t="s">
        <v>13</v>
      </c>
      <c r="B3487" t="s">
        <v>47</v>
      </c>
      <c r="C3487">
        <v>1987</v>
      </c>
      <c r="D3487">
        <f t="shared" si="271"/>
        <v>168</v>
      </c>
      <c r="E3487">
        <v>4</v>
      </c>
      <c r="G3487">
        <v>7410.9824310000004</v>
      </c>
      <c r="H3487">
        <v>4743.5394729999998</v>
      </c>
      <c r="I3487">
        <v>1619.7874979999999</v>
      </c>
      <c r="J3487">
        <v>1875.841038</v>
      </c>
      <c r="K3487">
        <v>2875.5910469999999</v>
      </c>
      <c r="L3487">
        <v>3811.6124239999999</v>
      </c>
      <c r="O3487">
        <f>VLOOKUP(C3487,[1]pop_15p_a!$A$8:$AL$68,16,FALSE)</f>
        <v>171725.19355125999</v>
      </c>
      <c r="Q3487">
        <f t="shared" si="270"/>
        <v>-936.02137700000003</v>
      </c>
      <c r="R3487">
        <v>245.85900000000001</v>
      </c>
      <c r="U3487">
        <f t="shared" si="272"/>
        <v>27.3</v>
      </c>
      <c r="W3487">
        <v>27.3</v>
      </c>
      <c r="Y3487">
        <v>25.43</v>
      </c>
      <c r="AE3487">
        <f t="shared" si="273"/>
        <v>49.2</v>
      </c>
      <c r="AK3487">
        <v>49.2</v>
      </c>
      <c r="AN3487">
        <v>20.960920000000002</v>
      </c>
      <c r="AP3487">
        <v>0.41077671132594501</v>
      </c>
      <c r="AQ3487">
        <v>1.6444673082500001</v>
      </c>
      <c r="AR3487">
        <v>1.6267786953000001</v>
      </c>
      <c r="AT3487">
        <v>8</v>
      </c>
      <c r="AV3487">
        <v>0</v>
      </c>
      <c r="AW3487">
        <v>1</v>
      </c>
      <c r="AX3487">
        <v>1</v>
      </c>
    </row>
    <row r="3488" spans="1:51">
      <c r="A3488" t="s">
        <v>13</v>
      </c>
      <c r="B3488" t="s">
        <v>47</v>
      </c>
      <c r="C3488">
        <v>1988</v>
      </c>
      <c r="D3488">
        <f t="shared" si="271"/>
        <v>169</v>
      </c>
      <c r="E3488">
        <v>1</v>
      </c>
      <c r="G3488">
        <v>7375.9302459999999</v>
      </c>
      <c r="H3488">
        <v>4651.1842889999998</v>
      </c>
      <c r="I3488">
        <v>1638.461661</v>
      </c>
      <c r="J3488">
        <v>1863.9890270000001</v>
      </c>
      <c r="K3488">
        <v>2828.595914</v>
      </c>
      <c r="L3488">
        <v>3724.1160410000002</v>
      </c>
      <c r="O3488">
        <f>VLOOKUP(C3488,[1]pop_15p_a!$A$8:$AL$68,16,FALSE)</f>
        <v>175086.38615288501</v>
      </c>
      <c r="Q3488">
        <f t="shared" si="270"/>
        <v>-895.52012700000023</v>
      </c>
      <c r="R3488">
        <v>249.74</v>
      </c>
      <c r="U3488">
        <f t="shared" si="272"/>
        <v>30.6</v>
      </c>
      <c r="W3488">
        <v>30.6</v>
      </c>
      <c r="Y3488">
        <v>26.643999999999998</v>
      </c>
      <c r="Z3488" s="2">
        <f t="shared" ref="Z3488:Z3514" si="274">Z3489*AD3488/AD3489</f>
        <v>0.51559314130928302</v>
      </c>
      <c r="AD3488" s="2">
        <v>0.49249237960019798</v>
      </c>
      <c r="AE3488">
        <f t="shared" si="273"/>
        <v>45.6</v>
      </c>
      <c r="AK3488">
        <v>45.6</v>
      </c>
      <c r="AN3488">
        <v>22.44922</v>
      </c>
      <c r="AP3488">
        <v>0.40468562104342698</v>
      </c>
      <c r="AQ3488">
        <v>1.80626504225</v>
      </c>
      <c r="AR3488">
        <v>1.7885884258</v>
      </c>
      <c r="AT3488">
        <v>8</v>
      </c>
      <c r="AV3488">
        <v>0</v>
      </c>
      <c r="AW3488">
        <v>1</v>
      </c>
      <c r="AX3488">
        <v>1</v>
      </c>
    </row>
    <row r="3489" spans="1:50">
      <c r="A3489" t="s">
        <v>13</v>
      </c>
      <c r="B3489" t="s">
        <v>47</v>
      </c>
      <c r="C3489">
        <v>1988</v>
      </c>
      <c r="D3489">
        <f t="shared" si="271"/>
        <v>170</v>
      </c>
      <c r="E3489">
        <v>2</v>
      </c>
      <c r="G3489">
        <v>7330.039006</v>
      </c>
      <c r="H3489">
        <v>4537.3959510000004</v>
      </c>
      <c r="I3489">
        <v>1654.6033629999999</v>
      </c>
      <c r="J3489">
        <v>1831.692063</v>
      </c>
      <c r="K3489">
        <v>2790.5716459999999</v>
      </c>
      <c r="L3489">
        <v>3595.7209870000002</v>
      </c>
      <c r="O3489">
        <f>VLOOKUP(C3489,[1]pop_15p_a!$A$8:$AL$68,16,FALSE)</f>
        <v>175086.38615288501</v>
      </c>
      <c r="Q3489">
        <f t="shared" si="270"/>
        <v>-805.14934100000028</v>
      </c>
      <c r="R3489">
        <v>249.74</v>
      </c>
      <c r="U3489">
        <f t="shared" si="272"/>
        <v>30.6</v>
      </c>
      <c r="W3489">
        <v>30.6</v>
      </c>
      <c r="Y3489">
        <v>26.643999999999998</v>
      </c>
      <c r="Z3489" s="2">
        <f t="shared" si="274"/>
        <v>0.53667360188519064</v>
      </c>
      <c r="AD3489" s="2">
        <v>0.51262834604407503</v>
      </c>
      <c r="AE3489">
        <f t="shared" si="273"/>
        <v>51.6</v>
      </c>
      <c r="AK3489">
        <v>51.6</v>
      </c>
      <c r="AN3489">
        <v>23.508959999999998</v>
      </c>
      <c r="AP3489">
        <v>0.40468562104342698</v>
      </c>
      <c r="AQ3489">
        <v>1.80626504225</v>
      </c>
      <c r="AR3489">
        <v>1.7885884258</v>
      </c>
      <c r="AT3489">
        <v>8</v>
      </c>
      <c r="AV3489">
        <v>0</v>
      </c>
      <c r="AW3489">
        <v>1</v>
      </c>
      <c r="AX3489">
        <v>1</v>
      </c>
    </row>
    <row r="3490" spans="1:50">
      <c r="A3490" t="s">
        <v>13</v>
      </c>
      <c r="B3490" t="s">
        <v>47</v>
      </c>
      <c r="C3490">
        <v>1988</v>
      </c>
      <c r="D3490">
        <f t="shared" si="271"/>
        <v>171</v>
      </c>
      <c r="E3490">
        <v>3</v>
      </c>
      <c r="G3490">
        <v>7299.7135079999998</v>
      </c>
      <c r="H3490">
        <v>4439.76451</v>
      </c>
      <c r="I3490">
        <v>1668.0098250000001</v>
      </c>
      <c r="J3490">
        <v>1787.0600899999999</v>
      </c>
      <c r="K3490">
        <v>2778.5796970000001</v>
      </c>
      <c r="L3490">
        <v>3461.2422799999999</v>
      </c>
      <c r="O3490">
        <f>VLOOKUP(C3490,[1]pop_15p_a!$A$8:$AL$68,16,FALSE)</f>
        <v>175086.38615288501</v>
      </c>
      <c r="Q3490">
        <f t="shared" si="270"/>
        <v>-682.66258299999981</v>
      </c>
      <c r="R3490">
        <v>249.74</v>
      </c>
      <c r="U3490">
        <f t="shared" si="272"/>
        <v>30.6</v>
      </c>
      <c r="W3490">
        <v>30.6</v>
      </c>
      <c r="Y3490">
        <v>26.643999999999998</v>
      </c>
      <c r="Z3490" s="2">
        <f t="shared" si="274"/>
        <v>0.58190959797768838</v>
      </c>
      <c r="AD3490" s="2">
        <v>0.55583757745977302</v>
      </c>
      <c r="AE3490">
        <f t="shared" si="273"/>
        <v>49.2</v>
      </c>
      <c r="AK3490">
        <v>49.2</v>
      </c>
      <c r="AN3490">
        <v>25.425830000000001</v>
      </c>
      <c r="AP3490">
        <v>0.40468562104342698</v>
      </c>
      <c r="AQ3490">
        <v>1.80626504225</v>
      </c>
      <c r="AR3490">
        <v>1.7885884258</v>
      </c>
      <c r="AT3490">
        <v>8</v>
      </c>
      <c r="AV3490">
        <v>0</v>
      </c>
      <c r="AW3490">
        <v>1</v>
      </c>
      <c r="AX3490">
        <v>1</v>
      </c>
    </row>
    <row r="3491" spans="1:50">
      <c r="A3491" t="s">
        <v>13</v>
      </c>
      <c r="B3491" t="s">
        <v>47</v>
      </c>
      <c r="C3491">
        <v>1988</v>
      </c>
      <c r="D3491">
        <f t="shared" si="271"/>
        <v>172</v>
      </c>
      <c r="E3491">
        <v>4</v>
      </c>
      <c r="G3491">
        <v>7295.485216</v>
      </c>
      <c r="H3491">
        <v>4375.3060359999999</v>
      </c>
      <c r="I3491">
        <v>1679.312932</v>
      </c>
      <c r="J3491">
        <v>1738.449811</v>
      </c>
      <c r="K3491">
        <v>2796.0290789999999</v>
      </c>
      <c r="L3491">
        <v>3342.5783729999998</v>
      </c>
      <c r="O3491">
        <f>VLOOKUP(C3491,[1]pop_15p_a!$A$8:$AL$68,16,FALSE)</f>
        <v>175086.38615288501</v>
      </c>
      <c r="Q3491">
        <f t="shared" si="270"/>
        <v>-546.54929399999992</v>
      </c>
      <c r="R3491">
        <v>249.74</v>
      </c>
      <c r="U3491">
        <f t="shared" si="272"/>
        <v>30.6</v>
      </c>
      <c r="W3491">
        <v>30.6</v>
      </c>
      <c r="Y3491">
        <v>26.643999999999998</v>
      </c>
      <c r="Z3491" s="2">
        <f t="shared" si="274"/>
        <v>1.0179850838983948</v>
      </c>
      <c r="AD3491" s="2">
        <v>0.97237503022928795</v>
      </c>
      <c r="AE3491">
        <f t="shared" si="273"/>
        <v>24.1</v>
      </c>
      <c r="AK3491">
        <v>24.1</v>
      </c>
      <c r="AN3491">
        <v>25.838809999999999</v>
      </c>
      <c r="AP3491">
        <v>0.40468562104342698</v>
      </c>
      <c r="AQ3491">
        <v>1.80626504225</v>
      </c>
      <c r="AR3491">
        <v>1.7885884258</v>
      </c>
      <c r="AT3491">
        <v>8</v>
      </c>
      <c r="AV3491">
        <v>0</v>
      </c>
      <c r="AW3491">
        <v>1</v>
      </c>
      <c r="AX3491">
        <v>1</v>
      </c>
    </row>
    <row r="3492" spans="1:50">
      <c r="A3492" t="s">
        <v>13</v>
      </c>
      <c r="B3492" t="s">
        <v>47</v>
      </c>
      <c r="C3492">
        <v>1989</v>
      </c>
      <c r="D3492">
        <f t="shared" si="271"/>
        <v>173</v>
      </c>
      <c r="E3492">
        <v>1</v>
      </c>
      <c r="G3492">
        <v>7309.9762769999998</v>
      </c>
      <c r="H3492">
        <v>4337.9169590000001</v>
      </c>
      <c r="I3492">
        <v>1689.9611749999999</v>
      </c>
      <c r="J3492">
        <v>1694.2651310000001</v>
      </c>
      <c r="K3492">
        <v>2831.1806489999999</v>
      </c>
      <c r="L3492">
        <v>3246.8183020000001</v>
      </c>
      <c r="O3492">
        <f>VLOOKUP(C3492,[1]pop_15p_a!$A$8:$AL$68,16,FALSE)</f>
        <v>177687.10778763401</v>
      </c>
      <c r="Q3492">
        <f t="shared" si="270"/>
        <v>-415.63765300000023</v>
      </c>
      <c r="R3492">
        <v>252.852</v>
      </c>
      <c r="U3492">
        <f t="shared" si="272"/>
        <v>35.299999999999997</v>
      </c>
      <c r="W3492">
        <v>35.299999999999997</v>
      </c>
      <c r="Y3492">
        <v>31.652999999999999</v>
      </c>
      <c r="Z3492" s="2">
        <f t="shared" si="274"/>
        <v>1.5788685452283702</v>
      </c>
      <c r="AD3492" s="2">
        <v>1.50812853123076</v>
      </c>
      <c r="AE3492">
        <f t="shared" si="273"/>
        <v>30</v>
      </c>
      <c r="AK3492">
        <v>30</v>
      </c>
      <c r="AN3492">
        <v>26.820630000000001</v>
      </c>
      <c r="AP3492">
        <v>-0.351476194213103</v>
      </c>
      <c r="AQ3492">
        <v>2.0591254550000002</v>
      </c>
      <c r="AR3492">
        <v>2.0415926139999998</v>
      </c>
      <c r="AT3492">
        <v>8</v>
      </c>
      <c r="AV3492">
        <v>0</v>
      </c>
      <c r="AW3492">
        <v>1</v>
      </c>
      <c r="AX3492">
        <v>1</v>
      </c>
    </row>
    <row r="3493" spans="1:50">
      <c r="A3493" t="s">
        <v>13</v>
      </c>
      <c r="B3493" t="s">
        <v>47</v>
      </c>
      <c r="C3493">
        <v>1989</v>
      </c>
      <c r="D3493">
        <f t="shared" si="271"/>
        <v>174</v>
      </c>
      <c r="E3493">
        <v>2</v>
      </c>
      <c r="G3493">
        <v>7333.0193159999999</v>
      </c>
      <c r="H3493">
        <v>4316.8575209999999</v>
      </c>
      <c r="I3493">
        <v>1701.5349060000001</v>
      </c>
      <c r="J3493">
        <v>1661.4616470000001</v>
      </c>
      <c r="K3493">
        <v>2870.3857699999999</v>
      </c>
      <c r="L3493">
        <v>3176.1696000000002</v>
      </c>
      <c r="O3493">
        <f>VLOOKUP(C3493,[1]pop_15p_a!$A$8:$AL$68,16,FALSE)</f>
        <v>177687.10778763401</v>
      </c>
      <c r="Q3493">
        <f t="shared" si="270"/>
        <v>-305.78383000000031</v>
      </c>
      <c r="R3493">
        <v>252.852</v>
      </c>
      <c r="U3493">
        <f t="shared" si="272"/>
        <v>35.299999999999997</v>
      </c>
      <c r="W3493">
        <v>35.299999999999997</v>
      </c>
      <c r="Y3493">
        <v>31.652999999999999</v>
      </c>
      <c r="Z3493" s="2">
        <f t="shared" si="274"/>
        <v>1.6439595142155998</v>
      </c>
      <c r="AD3493" s="2">
        <v>1.57030314846015</v>
      </c>
      <c r="AE3493">
        <f t="shared" si="273"/>
        <v>38</v>
      </c>
      <c r="AK3493">
        <v>38</v>
      </c>
      <c r="AN3493">
        <v>28.682950000000002</v>
      </c>
      <c r="AP3493">
        <v>-0.351476194213103</v>
      </c>
      <c r="AQ3493">
        <v>2.0591254550000002</v>
      </c>
      <c r="AR3493">
        <v>2.0415926139999998</v>
      </c>
      <c r="AT3493">
        <v>8</v>
      </c>
      <c r="AV3493">
        <v>0</v>
      </c>
      <c r="AW3493">
        <v>1</v>
      </c>
      <c r="AX3493">
        <v>1</v>
      </c>
    </row>
    <row r="3494" spans="1:50">
      <c r="A3494" t="s">
        <v>13</v>
      </c>
      <c r="B3494" t="s">
        <v>47</v>
      </c>
      <c r="C3494">
        <v>1989</v>
      </c>
      <c r="D3494">
        <f t="shared" si="271"/>
        <v>175</v>
      </c>
      <c r="E3494">
        <v>3</v>
      </c>
      <c r="G3494">
        <v>7356.641764</v>
      </c>
      <c r="H3494">
        <v>4303.3560109999999</v>
      </c>
      <c r="I3494">
        <v>1715.832044</v>
      </c>
      <c r="J3494">
        <v>1646.550397</v>
      </c>
      <c r="K3494">
        <v>2902.2372479999999</v>
      </c>
      <c r="L3494">
        <v>3133.1132170000001</v>
      </c>
      <c r="O3494">
        <f>VLOOKUP(C3494,[1]pop_15p_a!$A$8:$AL$68,16,FALSE)</f>
        <v>177687.10778763401</v>
      </c>
      <c r="Q3494">
        <f t="shared" si="270"/>
        <v>-230.87596900000017</v>
      </c>
      <c r="R3494">
        <v>252.852</v>
      </c>
      <c r="U3494">
        <f t="shared" si="272"/>
        <v>35.299999999999997</v>
      </c>
      <c r="W3494">
        <v>35.299999999999997</v>
      </c>
      <c r="Y3494">
        <v>31.652999999999999</v>
      </c>
      <c r="Z3494" s="2">
        <f t="shared" si="274"/>
        <v>1.830276489357167</v>
      </c>
      <c r="AD3494" s="2">
        <v>1.74827233209663</v>
      </c>
      <c r="AE3494">
        <f t="shared" si="273"/>
        <v>36</v>
      </c>
      <c r="AK3494">
        <v>36</v>
      </c>
      <c r="AN3494">
        <v>30.108920000000001</v>
      </c>
      <c r="AP3494">
        <v>-0.351476194213103</v>
      </c>
      <c r="AQ3494">
        <v>2.0591254550000002</v>
      </c>
      <c r="AR3494">
        <v>2.0415926139999998</v>
      </c>
      <c r="AT3494">
        <v>8</v>
      </c>
      <c r="AV3494">
        <v>0</v>
      </c>
      <c r="AW3494">
        <v>1</v>
      </c>
      <c r="AX3494">
        <v>1</v>
      </c>
    </row>
    <row r="3495" spans="1:50">
      <c r="A3495" t="s">
        <v>13</v>
      </c>
      <c r="B3495" t="s">
        <v>47</v>
      </c>
      <c r="C3495">
        <v>1989</v>
      </c>
      <c r="D3495">
        <f t="shared" si="271"/>
        <v>176</v>
      </c>
      <c r="E3495">
        <v>4</v>
      </c>
      <c r="G3495">
        <v>7377.2565160000004</v>
      </c>
      <c r="H3495">
        <v>4295.0833329999996</v>
      </c>
      <c r="I3495">
        <v>1733.263639</v>
      </c>
      <c r="J3495">
        <v>1651.0966780000001</v>
      </c>
      <c r="K3495">
        <v>2919.3805090000001</v>
      </c>
      <c r="L3495">
        <v>3118.8522069999999</v>
      </c>
      <c r="O3495">
        <f>VLOOKUP(C3495,[1]pop_15p_a!$A$8:$AL$68,16,FALSE)</f>
        <v>177687.10778763401</v>
      </c>
      <c r="Q3495">
        <f t="shared" si="270"/>
        <v>-199.47169799999983</v>
      </c>
      <c r="R3495">
        <v>252.852</v>
      </c>
      <c r="U3495">
        <f t="shared" si="272"/>
        <v>35.299999999999997</v>
      </c>
      <c r="W3495">
        <v>35.299999999999997</v>
      </c>
      <c r="Y3495">
        <v>31.652999999999999</v>
      </c>
      <c r="Z3495" s="2">
        <f t="shared" si="274"/>
        <v>1.8564739007247859</v>
      </c>
      <c r="AD3495" s="2">
        <v>1.7732959882124599</v>
      </c>
      <c r="AE3495">
        <f t="shared" si="273"/>
        <v>38.4</v>
      </c>
      <c r="AK3495">
        <v>38.4</v>
      </c>
      <c r="AN3495">
        <v>31.792020000000001</v>
      </c>
      <c r="AP3495">
        <v>-0.351476194213103</v>
      </c>
      <c r="AQ3495">
        <v>2.0591254550000002</v>
      </c>
      <c r="AR3495">
        <v>2.0415926139999998</v>
      </c>
      <c r="AT3495">
        <v>8</v>
      </c>
      <c r="AV3495">
        <v>0</v>
      </c>
      <c r="AW3495">
        <v>1</v>
      </c>
      <c r="AX3495">
        <v>1</v>
      </c>
    </row>
    <row r="3496" spans="1:50">
      <c r="A3496" t="s">
        <v>13</v>
      </c>
      <c r="B3496" t="s">
        <v>47</v>
      </c>
      <c r="C3496">
        <v>1990</v>
      </c>
      <c r="D3496">
        <f t="shared" si="271"/>
        <v>177</v>
      </c>
      <c r="E3496">
        <v>1</v>
      </c>
      <c r="G3496">
        <v>7396.5696099999996</v>
      </c>
      <c r="H3496">
        <v>4296.3940400000001</v>
      </c>
      <c r="I3496">
        <v>1752.862758</v>
      </c>
      <c r="J3496">
        <v>1670.3280139999999</v>
      </c>
      <c r="K3496">
        <v>2919.795521</v>
      </c>
      <c r="L3496">
        <v>3131.4730989999998</v>
      </c>
      <c r="O3496">
        <f>VLOOKUP(C3496,[1]pop_15p_a!$A$8:$AL$68,16,FALSE)</f>
        <v>179632.21831612699</v>
      </c>
      <c r="Q3496">
        <f t="shared" si="270"/>
        <v>-211.67757799999981</v>
      </c>
      <c r="R3496">
        <v>254.82599999999999</v>
      </c>
      <c r="U3496">
        <f t="shared" si="272"/>
        <v>35.5</v>
      </c>
      <c r="W3496">
        <v>35.5</v>
      </c>
      <c r="Y3496">
        <v>31.939</v>
      </c>
      <c r="Z3496" s="2">
        <f t="shared" si="274"/>
        <v>2.0088389520197767</v>
      </c>
      <c r="AD3496" s="2">
        <v>1.9188344383354099</v>
      </c>
      <c r="AE3496">
        <f t="shared" si="273"/>
        <v>30</v>
      </c>
      <c r="AK3496">
        <v>30</v>
      </c>
      <c r="AN3496">
        <v>32.999809999999997</v>
      </c>
      <c r="AP3496">
        <v>-0.214399901913572</v>
      </c>
      <c r="AQ3496">
        <v>2.3466762815000002</v>
      </c>
      <c r="AR3496">
        <v>2.3300773011999998</v>
      </c>
      <c r="AT3496">
        <v>8</v>
      </c>
      <c r="AV3496">
        <v>0</v>
      </c>
      <c r="AW3496">
        <v>1</v>
      </c>
      <c r="AX3496">
        <v>1</v>
      </c>
    </row>
    <row r="3497" spans="1:50">
      <c r="A3497" t="s">
        <v>13</v>
      </c>
      <c r="B3497" t="s">
        <v>47</v>
      </c>
      <c r="C3497">
        <v>1990</v>
      </c>
      <c r="D3497">
        <f t="shared" si="271"/>
        <v>178</v>
      </c>
      <c r="E3497">
        <v>2</v>
      </c>
      <c r="G3497">
        <v>7417.219967</v>
      </c>
      <c r="H3497">
        <v>4310.702475</v>
      </c>
      <c r="I3497">
        <v>1773.749714</v>
      </c>
      <c r="J3497">
        <v>1697.7170309999999</v>
      </c>
      <c r="K3497">
        <v>2904.2531439999998</v>
      </c>
      <c r="L3497">
        <v>3165.6733680000002</v>
      </c>
      <c r="O3497">
        <f>VLOOKUP(C3497,[1]pop_15p_a!$A$8:$AL$68,16,FALSE)</f>
        <v>179632.21831612699</v>
      </c>
      <c r="Q3497">
        <f t="shared" si="270"/>
        <v>-261.42022400000042</v>
      </c>
      <c r="R3497">
        <v>254.82599999999999</v>
      </c>
      <c r="U3497">
        <f t="shared" si="272"/>
        <v>35.5</v>
      </c>
      <c r="W3497">
        <v>35.5</v>
      </c>
      <c r="Y3497">
        <v>31.939</v>
      </c>
      <c r="Z3497" s="2">
        <f t="shared" si="274"/>
        <v>2.0735443710613901</v>
      </c>
      <c r="AD3497" s="2">
        <v>1.9806407798936201</v>
      </c>
      <c r="AE3497">
        <f t="shared" si="273"/>
        <v>23</v>
      </c>
      <c r="AK3497">
        <v>23</v>
      </c>
      <c r="AN3497">
        <v>33.73227</v>
      </c>
      <c r="AP3497">
        <v>-0.214399901913572</v>
      </c>
      <c r="AQ3497">
        <v>2.3466762815000002</v>
      </c>
      <c r="AR3497">
        <v>2.3300773011999998</v>
      </c>
      <c r="AT3497">
        <v>8</v>
      </c>
      <c r="AV3497">
        <v>0</v>
      </c>
      <c r="AW3497">
        <v>1</v>
      </c>
      <c r="AX3497">
        <v>1</v>
      </c>
    </row>
    <row r="3498" spans="1:50">
      <c r="A3498" t="s">
        <v>13</v>
      </c>
      <c r="B3498" t="s">
        <v>47</v>
      </c>
      <c r="C3498">
        <v>1990</v>
      </c>
      <c r="D3498">
        <f t="shared" si="271"/>
        <v>179</v>
      </c>
      <c r="E3498">
        <v>3</v>
      </c>
      <c r="G3498">
        <v>7441.536529</v>
      </c>
      <c r="H3498">
        <v>4342.5047489999997</v>
      </c>
      <c r="I3498">
        <v>1795.444283</v>
      </c>
      <c r="J3498">
        <v>1728.6252199999999</v>
      </c>
      <c r="K3498">
        <v>2871.4166249999998</v>
      </c>
      <c r="L3498">
        <v>3219.4787329999999</v>
      </c>
      <c r="O3498">
        <f>VLOOKUP(C3498,[1]pop_15p_a!$A$8:$AL$68,16,FALSE)</f>
        <v>179632.21831612699</v>
      </c>
      <c r="Q3498">
        <f t="shared" si="270"/>
        <v>-348.06210800000008</v>
      </c>
      <c r="R3498">
        <v>254.82599999999999</v>
      </c>
      <c r="U3498">
        <f t="shared" si="272"/>
        <v>35.5</v>
      </c>
      <c r="W3498">
        <v>35.5</v>
      </c>
      <c r="Y3498">
        <v>31.939</v>
      </c>
      <c r="Z3498" s="2">
        <f t="shared" si="274"/>
        <v>1.889370964840978</v>
      </c>
      <c r="AD3498" s="2">
        <v>1.80471912418999</v>
      </c>
      <c r="AE3498">
        <f t="shared" si="273"/>
        <v>21</v>
      </c>
      <c r="AK3498">
        <v>21</v>
      </c>
      <c r="AN3498">
        <v>34.285519999999998</v>
      </c>
      <c r="AP3498">
        <v>-0.214399901913572</v>
      </c>
      <c r="AQ3498">
        <v>2.3466762815000002</v>
      </c>
      <c r="AR3498">
        <v>2.3300773011999998</v>
      </c>
      <c r="AT3498">
        <v>8</v>
      </c>
      <c r="AV3498">
        <v>0</v>
      </c>
      <c r="AW3498">
        <v>1</v>
      </c>
      <c r="AX3498">
        <v>1</v>
      </c>
    </row>
    <row r="3499" spans="1:50">
      <c r="A3499" t="s">
        <v>13</v>
      </c>
      <c r="B3499" t="s">
        <v>47</v>
      </c>
      <c r="C3499">
        <v>1990</v>
      </c>
      <c r="D3499">
        <f t="shared" si="271"/>
        <v>180</v>
      </c>
      <c r="E3499">
        <v>4</v>
      </c>
      <c r="G3499">
        <v>7465.0924429999995</v>
      </c>
      <c r="H3499">
        <v>4387.823085</v>
      </c>
      <c r="I3499">
        <v>1816.1382819999999</v>
      </c>
      <c r="J3499">
        <v>1756.9256089999999</v>
      </c>
      <c r="K3499">
        <v>2824.7562240000002</v>
      </c>
      <c r="L3499">
        <v>3283.9138790000002</v>
      </c>
      <c r="O3499">
        <f>VLOOKUP(C3499,[1]pop_15p_a!$A$8:$AL$68,16,FALSE)</f>
        <v>179632.21831612699</v>
      </c>
      <c r="Q3499">
        <f t="shared" si="270"/>
        <v>-459.15765499999998</v>
      </c>
      <c r="R3499">
        <v>254.82599999999999</v>
      </c>
      <c r="U3499">
        <f t="shared" si="272"/>
        <v>35.5</v>
      </c>
      <c r="W3499">
        <v>35.5</v>
      </c>
      <c r="Y3499">
        <v>31.939</v>
      </c>
      <c r="Z3499" s="2">
        <f t="shared" si="274"/>
        <v>1.5310707961590382</v>
      </c>
      <c r="AD3499" s="2">
        <v>1.4624723242476501</v>
      </c>
      <c r="AE3499">
        <f t="shared" si="273"/>
        <v>21</v>
      </c>
      <c r="AK3499">
        <v>21</v>
      </c>
      <c r="AN3499">
        <v>34.597200000000001</v>
      </c>
      <c r="AP3499">
        <v>-0.214399901913572</v>
      </c>
      <c r="AQ3499">
        <v>2.3466762815000002</v>
      </c>
      <c r="AR3499">
        <v>2.3300773011999998</v>
      </c>
      <c r="AT3499">
        <v>8</v>
      </c>
      <c r="AV3499">
        <v>0</v>
      </c>
      <c r="AW3499">
        <v>1</v>
      </c>
      <c r="AX3499">
        <v>1</v>
      </c>
    </row>
    <row r="3500" spans="1:50">
      <c r="A3500" t="s">
        <v>13</v>
      </c>
      <c r="B3500" t="s">
        <v>47</v>
      </c>
      <c r="C3500">
        <v>1991</v>
      </c>
      <c r="D3500">
        <f t="shared" si="271"/>
        <v>181</v>
      </c>
      <c r="E3500">
        <v>1</v>
      </c>
      <c r="G3500">
        <v>7476.21036</v>
      </c>
      <c r="H3500">
        <v>4433.4260340000001</v>
      </c>
      <c r="I3500">
        <v>1832.8552090000001</v>
      </c>
      <c r="J3500">
        <v>1775.4112540000001</v>
      </c>
      <c r="K3500">
        <v>2772.7890550000002</v>
      </c>
      <c r="L3500">
        <v>3342.8971190000002</v>
      </c>
      <c r="O3500">
        <f>VLOOKUP(C3500,[1]pop_15p_a!$A$8:$AL$68,16,FALSE)</f>
        <v>182118.739985405</v>
      </c>
      <c r="Q3500">
        <f t="shared" si="270"/>
        <v>-570.10806400000001</v>
      </c>
      <c r="R3500">
        <v>257.79700000000003</v>
      </c>
      <c r="U3500">
        <f t="shared" si="272"/>
        <v>37.6</v>
      </c>
      <c r="W3500">
        <v>37.6</v>
      </c>
      <c r="Y3500">
        <v>34.268999999999998</v>
      </c>
      <c r="Z3500" s="2">
        <f t="shared" si="274"/>
        <v>1.5071868902961114</v>
      </c>
      <c r="AD3500" s="2">
        <v>1.4396585187677899</v>
      </c>
      <c r="AE3500">
        <f t="shared" si="273"/>
        <v>23</v>
      </c>
      <c r="AK3500">
        <v>23</v>
      </c>
      <c r="AN3500">
        <v>35.049149999999997</v>
      </c>
      <c r="AP3500">
        <v>0.13470269813133201</v>
      </c>
      <c r="AQ3500">
        <v>2.6771715635</v>
      </c>
      <c r="AR3500">
        <v>2.6784229835</v>
      </c>
      <c r="AT3500">
        <v>8</v>
      </c>
      <c r="AV3500">
        <v>0</v>
      </c>
      <c r="AW3500">
        <v>1</v>
      </c>
      <c r="AX3500">
        <v>1</v>
      </c>
    </row>
    <row r="3501" spans="1:50">
      <c r="A3501" t="s">
        <v>13</v>
      </c>
      <c r="B3501" t="s">
        <v>47</v>
      </c>
      <c r="C3501">
        <v>1991</v>
      </c>
      <c r="D3501">
        <f t="shared" si="271"/>
        <v>182</v>
      </c>
      <c r="E3501">
        <v>2</v>
      </c>
      <c r="G3501">
        <v>7465.1615949999996</v>
      </c>
      <c r="H3501">
        <v>4467.0188390000003</v>
      </c>
      <c r="I3501">
        <v>1843.5751130000001</v>
      </c>
      <c r="J3501">
        <v>1778.9140199999999</v>
      </c>
      <c r="K3501">
        <v>2723.65146</v>
      </c>
      <c r="L3501">
        <v>3382.6889809999998</v>
      </c>
      <c r="O3501">
        <f>VLOOKUP(C3501,[1]pop_15p_a!$A$8:$AL$68,16,FALSE)</f>
        <v>182118.739985405</v>
      </c>
      <c r="Q3501">
        <f t="shared" si="270"/>
        <v>-659.03752099999974</v>
      </c>
      <c r="R3501">
        <v>257.79700000000003</v>
      </c>
      <c r="U3501">
        <f t="shared" si="272"/>
        <v>37.6</v>
      </c>
      <c r="W3501">
        <v>37.6</v>
      </c>
      <c r="Y3501">
        <v>34.268999999999998</v>
      </c>
      <c r="Z3501" s="2">
        <f t="shared" si="274"/>
        <v>1.4203528728544823</v>
      </c>
      <c r="AD3501" s="2">
        <v>1.3567150339660401</v>
      </c>
      <c r="AE3501">
        <f t="shared" si="273"/>
        <v>23</v>
      </c>
      <c r="AK3501">
        <v>23</v>
      </c>
      <c r="AN3501">
        <v>35.742649999999998</v>
      </c>
      <c r="AP3501">
        <v>0.13470269813133201</v>
      </c>
      <c r="AQ3501">
        <v>2.6771715635</v>
      </c>
      <c r="AR3501">
        <v>2.6784229835</v>
      </c>
      <c r="AT3501">
        <v>8</v>
      </c>
      <c r="AV3501">
        <v>0</v>
      </c>
      <c r="AW3501">
        <v>1</v>
      </c>
      <c r="AX3501">
        <v>1</v>
      </c>
    </row>
    <row r="3502" spans="1:50">
      <c r="A3502" t="s">
        <v>13</v>
      </c>
      <c r="B3502" t="s">
        <v>47</v>
      </c>
      <c r="C3502">
        <v>1991</v>
      </c>
      <c r="D3502">
        <f t="shared" si="271"/>
        <v>183</v>
      </c>
      <c r="E3502">
        <v>3</v>
      </c>
      <c r="G3502">
        <v>7421.000387</v>
      </c>
      <c r="H3502">
        <v>4476.6726779999999</v>
      </c>
      <c r="I3502">
        <v>1846.0015100000001</v>
      </c>
      <c r="J3502">
        <v>1761.1353919999999</v>
      </c>
      <c r="K3502">
        <v>2684.2014389999999</v>
      </c>
      <c r="L3502">
        <v>3389.3081149999998</v>
      </c>
      <c r="O3502">
        <f>VLOOKUP(C3502,[1]pop_15p_a!$A$8:$AL$68,16,FALSE)</f>
        <v>182118.739985405</v>
      </c>
      <c r="Q3502">
        <f t="shared" si="270"/>
        <v>-705.10667599999988</v>
      </c>
      <c r="R3502">
        <v>257.79700000000003</v>
      </c>
      <c r="U3502">
        <f t="shared" si="272"/>
        <v>37.6</v>
      </c>
      <c r="W3502">
        <v>37.6</v>
      </c>
      <c r="Y3502">
        <v>34.268999999999998</v>
      </c>
      <c r="Z3502" s="2">
        <f t="shared" si="274"/>
        <v>1.5192575989752815</v>
      </c>
      <c r="AD3502" s="2">
        <v>1.45118840845129</v>
      </c>
      <c r="AE3502">
        <f t="shared" si="273"/>
        <v>29</v>
      </c>
      <c r="AK3502">
        <v>29</v>
      </c>
      <c r="AN3502">
        <v>36.724460000000001</v>
      </c>
      <c r="AP3502">
        <v>0.13470269813133201</v>
      </c>
      <c r="AQ3502">
        <v>2.6771715635</v>
      </c>
      <c r="AR3502">
        <v>2.6784229835</v>
      </c>
      <c r="AT3502">
        <v>8</v>
      </c>
      <c r="AV3502">
        <v>0</v>
      </c>
      <c r="AW3502">
        <v>1</v>
      </c>
      <c r="AX3502">
        <v>1</v>
      </c>
    </row>
    <row r="3503" spans="1:50">
      <c r="A3503" t="s">
        <v>13</v>
      </c>
      <c r="B3503" t="s">
        <v>47</v>
      </c>
      <c r="C3503">
        <v>1991</v>
      </c>
      <c r="D3503">
        <f t="shared" si="271"/>
        <v>184</v>
      </c>
      <c r="E3503">
        <v>4</v>
      </c>
      <c r="G3503">
        <v>7347.8446270000004</v>
      </c>
      <c r="H3503">
        <v>4457.825656</v>
      </c>
      <c r="I3503">
        <v>1840.925714</v>
      </c>
      <c r="J3503">
        <v>1721.9731750000001</v>
      </c>
      <c r="K3503">
        <v>2658.453743</v>
      </c>
      <c r="L3503">
        <v>3358.4870989999999</v>
      </c>
      <c r="O3503">
        <f>VLOOKUP(C3503,[1]pop_15p_a!$A$8:$AL$68,16,FALSE)</f>
        <v>182118.739985405</v>
      </c>
      <c r="Q3503">
        <f t="shared" si="270"/>
        <v>-700.03335599999991</v>
      </c>
      <c r="R3503">
        <v>257.79700000000003</v>
      </c>
      <c r="U3503">
        <f t="shared" si="272"/>
        <v>37.6</v>
      </c>
      <c r="W3503">
        <v>37.6</v>
      </c>
      <c r="Y3503">
        <v>34.268999999999998</v>
      </c>
      <c r="Z3503" s="2">
        <f t="shared" si="274"/>
        <v>1.8695344528447895</v>
      </c>
      <c r="AD3503" s="2">
        <v>1.78577137214821</v>
      </c>
      <c r="AE3503">
        <f t="shared" si="273"/>
        <v>21</v>
      </c>
      <c r="AK3503">
        <v>21</v>
      </c>
      <c r="AN3503">
        <v>37.332250000000002</v>
      </c>
      <c r="AP3503">
        <v>0.13470269813133201</v>
      </c>
      <c r="AQ3503">
        <v>2.6771715635</v>
      </c>
      <c r="AR3503">
        <v>2.6784229835</v>
      </c>
      <c r="AT3503">
        <v>8</v>
      </c>
      <c r="AV3503">
        <v>0</v>
      </c>
      <c r="AW3503">
        <v>1</v>
      </c>
      <c r="AX3503">
        <v>1</v>
      </c>
    </row>
    <row r="3504" spans="1:50">
      <c r="A3504" t="s">
        <v>13</v>
      </c>
      <c r="B3504" t="s">
        <v>47</v>
      </c>
      <c r="C3504">
        <v>1992</v>
      </c>
      <c r="D3504">
        <f t="shared" si="271"/>
        <v>185</v>
      </c>
      <c r="E3504">
        <v>1</v>
      </c>
      <c r="G3504">
        <v>7266.3547580000004</v>
      </c>
      <c r="H3504">
        <v>4414.859093</v>
      </c>
      <c r="I3504">
        <v>1832.7181929999999</v>
      </c>
      <c r="J3504">
        <v>1668.268239</v>
      </c>
      <c r="K3504">
        <v>2646.2781829999999</v>
      </c>
      <c r="L3504">
        <v>3297.5836570000001</v>
      </c>
      <c r="O3504">
        <f>VLOOKUP(C3504,[1]pop_15p_a!$A$8:$AL$68,16,FALSE)</f>
        <v>184449.515977259</v>
      </c>
      <c r="Q3504">
        <f t="shared" si="270"/>
        <v>-651.30547400000023</v>
      </c>
      <c r="R3504">
        <v>261.05700000000002</v>
      </c>
      <c r="U3504">
        <f t="shared" si="272"/>
        <v>45.4</v>
      </c>
      <c r="W3504">
        <v>45.4</v>
      </c>
      <c r="Y3504">
        <v>40.320999999999998</v>
      </c>
      <c r="Z3504" s="2">
        <f t="shared" si="274"/>
        <v>2.394728440192861</v>
      </c>
      <c r="AD3504" s="2">
        <v>2.28743443912375</v>
      </c>
      <c r="AE3504">
        <f t="shared" ref="AE3504:AE3527" si="275">AK3504</f>
        <v>18.333300000000001</v>
      </c>
      <c r="AK3504">
        <v>18.333300000000001</v>
      </c>
      <c r="AN3504">
        <v>37.495890000000003</v>
      </c>
      <c r="AP3504">
        <v>-1.156523689715</v>
      </c>
      <c r="AQ3504">
        <v>3.1103221950000002</v>
      </c>
      <c r="AR3504">
        <v>3.0897724580000001</v>
      </c>
      <c r="AT3504">
        <v>8</v>
      </c>
      <c r="AV3504">
        <v>0</v>
      </c>
      <c r="AW3504">
        <v>1</v>
      </c>
      <c r="AX3504">
        <v>1</v>
      </c>
    </row>
    <row r="3505" spans="1:56">
      <c r="A3505" t="s">
        <v>13</v>
      </c>
      <c r="B3505" t="s">
        <v>47</v>
      </c>
      <c r="C3505">
        <v>1992</v>
      </c>
      <c r="D3505">
        <f t="shared" si="271"/>
        <v>186</v>
      </c>
      <c r="E3505">
        <v>2</v>
      </c>
      <c r="G3505">
        <v>7197.2546540000003</v>
      </c>
      <c r="H3505">
        <v>4354.5934820000002</v>
      </c>
      <c r="I3505">
        <v>1826.1269560000001</v>
      </c>
      <c r="J3505">
        <v>1607.812459</v>
      </c>
      <c r="K3505">
        <v>2645.3818070000002</v>
      </c>
      <c r="L3505">
        <v>3216.8648549999998</v>
      </c>
      <c r="O3505">
        <f>VLOOKUP(C3505,[1]pop_15p_a!$A$8:$AL$68,16,FALSE)</f>
        <v>184449.515977259</v>
      </c>
      <c r="Q3505">
        <f t="shared" si="270"/>
        <v>-571.4830479999996</v>
      </c>
      <c r="R3505">
        <v>261.05700000000002</v>
      </c>
      <c r="U3505">
        <f t="shared" si="272"/>
        <v>45.4</v>
      </c>
      <c r="W3505">
        <v>45.4</v>
      </c>
      <c r="Y3505">
        <v>40.320999999999998</v>
      </c>
      <c r="Z3505" s="2">
        <f t="shared" si="274"/>
        <v>2.9820766046889586</v>
      </c>
      <c r="AD3505" s="2">
        <v>2.8484669122321802</v>
      </c>
      <c r="AE3505">
        <f t="shared" si="275"/>
        <v>16.167000000000002</v>
      </c>
      <c r="AK3505">
        <v>16.167000000000002</v>
      </c>
      <c r="AN3505">
        <v>37.573810000000002</v>
      </c>
      <c r="AP3505">
        <v>-1.156523689715</v>
      </c>
      <c r="AQ3505">
        <v>3.1103221950000002</v>
      </c>
      <c r="AR3505">
        <v>3.0897724580000001</v>
      </c>
      <c r="AT3505">
        <v>8</v>
      </c>
      <c r="AV3505">
        <v>0</v>
      </c>
      <c r="AW3505">
        <v>1</v>
      </c>
      <c r="AX3505">
        <v>1</v>
      </c>
    </row>
    <row r="3506" spans="1:56">
      <c r="A3506" t="s">
        <v>13</v>
      </c>
      <c r="B3506" t="s">
        <v>47</v>
      </c>
      <c r="C3506">
        <v>1992</v>
      </c>
      <c r="D3506">
        <f t="shared" si="271"/>
        <v>187</v>
      </c>
      <c r="E3506">
        <v>3</v>
      </c>
      <c r="G3506">
        <v>7159.8964900000001</v>
      </c>
      <c r="H3506">
        <v>4281.6626340000003</v>
      </c>
      <c r="I3506">
        <v>1825.439975</v>
      </c>
      <c r="J3506">
        <v>1546.84917</v>
      </c>
      <c r="K3506">
        <v>2655.174786</v>
      </c>
      <c r="L3506">
        <v>3123.755169</v>
      </c>
      <c r="O3506">
        <f>VLOOKUP(C3506,[1]pop_15p_a!$A$8:$AL$68,16,FALSE)</f>
        <v>184449.515977259</v>
      </c>
      <c r="Q3506">
        <f t="shared" si="270"/>
        <v>-468.58038299999998</v>
      </c>
      <c r="R3506">
        <v>261.05700000000002</v>
      </c>
      <c r="U3506">
        <f t="shared" si="272"/>
        <v>45.4</v>
      </c>
      <c r="W3506">
        <v>45.4</v>
      </c>
      <c r="Y3506">
        <v>40.320999999999998</v>
      </c>
      <c r="Z3506" s="2">
        <f t="shared" si="274"/>
        <v>3.5416419685855844</v>
      </c>
      <c r="AD3506" s="2">
        <v>3.3829613721613701</v>
      </c>
      <c r="AE3506">
        <f t="shared" si="275"/>
        <v>16</v>
      </c>
      <c r="AK3506">
        <v>16</v>
      </c>
      <c r="AN3506">
        <v>37.72186</v>
      </c>
      <c r="AP3506">
        <v>-1.156523689715</v>
      </c>
      <c r="AQ3506">
        <v>3.1103221950000002</v>
      </c>
      <c r="AR3506">
        <v>3.0897724580000001</v>
      </c>
      <c r="AT3506">
        <v>8</v>
      </c>
      <c r="AV3506">
        <v>0</v>
      </c>
      <c r="AW3506">
        <v>1</v>
      </c>
      <c r="AX3506">
        <v>1</v>
      </c>
    </row>
    <row r="3507" spans="1:56">
      <c r="A3507" t="s">
        <v>13</v>
      </c>
      <c r="B3507" t="s">
        <v>47</v>
      </c>
      <c r="C3507">
        <v>1992</v>
      </c>
      <c r="D3507">
        <f t="shared" si="271"/>
        <v>188</v>
      </c>
      <c r="E3507">
        <v>4</v>
      </c>
      <c r="G3507">
        <v>7162.3887080000004</v>
      </c>
      <c r="H3507">
        <v>4205.5075310000002</v>
      </c>
      <c r="I3507">
        <v>1832.2997009999999</v>
      </c>
      <c r="J3507">
        <v>1491.7617499999999</v>
      </c>
      <c r="K3507">
        <v>2677.491955</v>
      </c>
      <c r="L3507">
        <v>3030.3586289999998</v>
      </c>
      <c r="O3507">
        <f>VLOOKUP(C3507,[1]pop_15p_a!$A$8:$AL$68,16,FALSE)</f>
        <v>184449.515977259</v>
      </c>
      <c r="Q3507">
        <f t="shared" si="270"/>
        <v>-352.86667399999988</v>
      </c>
      <c r="R3507">
        <v>261.05700000000002</v>
      </c>
      <c r="U3507">
        <f t="shared" si="272"/>
        <v>45.4</v>
      </c>
      <c r="W3507">
        <v>45.4</v>
      </c>
      <c r="Y3507">
        <v>40.320999999999998</v>
      </c>
      <c r="Z3507" s="2">
        <f t="shared" si="274"/>
        <v>3.9235977816110768</v>
      </c>
      <c r="AD3507" s="2">
        <v>3.7478039431493602</v>
      </c>
      <c r="AE3507">
        <f t="shared" si="275"/>
        <v>16</v>
      </c>
      <c r="AK3507">
        <v>16</v>
      </c>
      <c r="AN3507">
        <v>37.77516</v>
      </c>
      <c r="AP3507">
        <v>-1.156523689715</v>
      </c>
      <c r="AQ3507">
        <v>3.1103221950000002</v>
      </c>
      <c r="AR3507">
        <v>3.0897724580000001</v>
      </c>
      <c r="AT3507">
        <v>8</v>
      </c>
      <c r="AV3507">
        <v>0</v>
      </c>
      <c r="AW3507">
        <v>1</v>
      </c>
      <c r="AX3507">
        <v>1</v>
      </c>
      <c r="BD3507">
        <v>22.518910442088799</v>
      </c>
    </row>
    <row r="3508" spans="1:56">
      <c r="A3508" t="s">
        <v>13</v>
      </c>
      <c r="B3508" t="s">
        <v>47</v>
      </c>
      <c r="C3508">
        <v>1993</v>
      </c>
      <c r="D3508">
        <f t="shared" si="271"/>
        <v>189</v>
      </c>
      <c r="E3508">
        <v>1</v>
      </c>
      <c r="G3508">
        <v>7200.4144070000002</v>
      </c>
      <c r="H3508">
        <v>4140.8505800000003</v>
      </c>
      <c r="I3508">
        <v>1845.3808220000001</v>
      </c>
      <c r="J3508">
        <v>1449.088483</v>
      </c>
      <c r="K3508">
        <v>2716.8579890000001</v>
      </c>
      <c r="L3508">
        <v>2953.88312</v>
      </c>
      <c r="O3508">
        <f>VLOOKUP(C3508,[1]pop_15p_a!$A$8:$AL$68,16,FALSE)</f>
        <v>186412.438048246</v>
      </c>
      <c r="Q3508">
        <f t="shared" si="270"/>
        <v>-237.02513099999987</v>
      </c>
      <c r="R3508">
        <v>263.72500000000002</v>
      </c>
      <c r="U3508">
        <f t="shared" si="272"/>
        <v>52.2</v>
      </c>
      <c r="W3508">
        <v>52.2</v>
      </c>
      <c r="Y3508">
        <v>47.960999999999999</v>
      </c>
      <c r="Z3508" s="2">
        <f t="shared" si="274"/>
        <v>4.1323722322365954</v>
      </c>
      <c r="AD3508" s="2">
        <v>3.9472244120236901</v>
      </c>
      <c r="AE3508">
        <f t="shared" si="275"/>
        <v>15</v>
      </c>
      <c r="AK3508">
        <v>15</v>
      </c>
      <c r="AN3508">
        <v>38.541499999999999</v>
      </c>
      <c r="AO3508">
        <v>0.3810463</v>
      </c>
      <c r="AP3508">
        <v>-1.7331532364500399</v>
      </c>
      <c r="AQ3508">
        <v>3.5664138065</v>
      </c>
      <c r="AR3508">
        <v>3.5201360961999999</v>
      </c>
      <c r="AT3508">
        <v>8</v>
      </c>
      <c r="AV3508">
        <v>0</v>
      </c>
      <c r="AW3508">
        <v>1</v>
      </c>
      <c r="AX3508">
        <v>1</v>
      </c>
      <c r="BD3508">
        <v>22.758830202090699</v>
      </c>
    </row>
    <row r="3509" spans="1:56">
      <c r="A3509" t="s">
        <v>13</v>
      </c>
      <c r="B3509" t="s">
        <v>47</v>
      </c>
      <c r="C3509">
        <v>1993</v>
      </c>
      <c r="D3509">
        <f t="shared" si="271"/>
        <v>190</v>
      </c>
      <c r="E3509">
        <v>2</v>
      </c>
      <c r="G3509">
        <v>7265.5741129999997</v>
      </c>
      <c r="H3509">
        <v>4099.990957</v>
      </c>
      <c r="I3509">
        <v>1862.676866</v>
      </c>
      <c r="J3509">
        <v>1423.281675</v>
      </c>
      <c r="K3509">
        <v>2776.3597359999999</v>
      </c>
      <c r="L3509">
        <v>2908.2924379999999</v>
      </c>
      <c r="O3509">
        <f>VLOOKUP(C3509,[1]pop_15p_a!$A$8:$AL$68,16,FALSE)</f>
        <v>186412.438048246</v>
      </c>
      <c r="Q3509">
        <f t="shared" si="270"/>
        <v>-131.93270200000006</v>
      </c>
      <c r="R3509">
        <v>263.72500000000002</v>
      </c>
      <c r="U3509">
        <f t="shared" si="272"/>
        <v>52.2</v>
      </c>
      <c r="W3509">
        <v>52.2</v>
      </c>
      <c r="Y3509">
        <v>47.960999999999999</v>
      </c>
      <c r="Z3509" s="2">
        <f t="shared" si="274"/>
        <v>4.4758218370766309</v>
      </c>
      <c r="AD3509" s="2">
        <v>4.2752860164331103</v>
      </c>
      <c r="AE3509">
        <f t="shared" si="275"/>
        <v>12.333</v>
      </c>
      <c r="AK3509">
        <v>12.333</v>
      </c>
      <c r="AN3509">
        <v>38.819479999999999</v>
      </c>
      <c r="AO3509">
        <v>0.38463720000000001</v>
      </c>
      <c r="AP3509">
        <v>-1.7331532364500399</v>
      </c>
      <c r="AQ3509">
        <v>3.5664138065</v>
      </c>
      <c r="AR3509">
        <v>3.5201360961999999</v>
      </c>
      <c r="AT3509">
        <v>8</v>
      </c>
      <c r="AV3509">
        <v>0</v>
      </c>
      <c r="AW3509">
        <v>1</v>
      </c>
      <c r="AX3509">
        <v>1</v>
      </c>
      <c r="BD3509">
        <v>22.819762557423999</v>
      </c>
    </row>
    <row r="3510" spans="1:56">
      <c r="A3510" t="s">
        <v>13</v>
      </c>
      <c r="B3510" t="s">
        <v>47</v>
      </c>
      <c r="C3510">
        <v>1993</v>
      </c>
      <c r="D3510">
        <f t="shared" si="271"/>
        <v>191</v>
      </c>
      <c r="E3510">
        <v>3</v>
      </c>
      <c r="G3510">
        <v>7353.5383410000004</v>
      </c>
      <c r="H3510">
        <v>4094.9710070000001</v>
      </c>
      <c r="I3510">
        <v>1883.0767169999999</v>
      </c>
      <c r="J3510">
        <v>1418.820747</v>
      </c>
      <c r="K3510">
        <v>2861.2062569999998</v>
      </c>
      <c r="L3510">
        <v>2907.374597</v>
      </c>
      <c r="O3510">
        <f>VLOOKUP(C3510,[1]pop_15p_a!$A$8:$AL$68,16,FALSE)</f>
        <v>186412.438048246</v>
      </c>
      <c r="Q3510">
        <f t="shared" si="270"/>
        <v>-46.168340000000171</v>
      </c>
      <c r="R3510">
        <v>263.72500000000002</v>
      </c>
      <c r="U3510">
        <f t="shared" si="272"/>
        <v>52.2</v>
      </c>
      <c r="W3510">
        <v>52.2</v>
      </c>
      <c r="Y3510">
        <v>47.960999999999999</v>
      </c>
      <c r="Z3510" s="2">
        <f t="shared" si="274"/>
        <v>4.6348459871930014</v>
      </c>
      <c r="AD3510" s="2">
        <v>4.4271852094786803</v>
      </c>
      <c r="AE3510">
        <f t="shared" si="275"/>
        <v>0</v>
      </c>
      <c r="AN3510">
        <v>39.458829999999999</v>
      </c>
      <c r="AO3510">
        <v>0.39264760000000004</v>
      </c>
      <c r="AP3510">
        <v>-1.7331532364500399</v>
      </c>
      <c r="AQ3510">
        <v>3.5664138065</v>
      </c>
      <c r="AR3510">
        <v>3.5201360961999999</v>
      </c>
      <c r="AT3510">
        <v>8</v>
      </c>
      <c r="AV3510">
        <v>0</v>
      </c>
      <c r="AW3510">
        <v>1</v>
      </c>
      <c r="AX3510">
        <v>1</v>
      </c>
      <c r="BD3510">
        <v>22.863847317518101</v>
      </c>
    </row>
    <row r="3511" spans="1:56">
      <c r="A3511" t="s">
        <v>13</v>
      </c>
      <c r="B3511" t="s">
        <v>47</v>
      </c>
      <c r="C3511">
        <v>1993</v>
      </c>
      <c r="D3511">
        <f t="shared" si="271"/>
        <v>192</v>
      </c>
      <c r="E3511">
        <v>4</v>
      </c>
      <c r="G3511">
        <v>7452.2011089999996</v>
      </c>
      <c r="H3511">
        <v>4124.8442230000001</v>
      </c>
      <c r="I3511">
        <v>1904.834132</v>
      </c>
      <c r="J3511">
        <v>1431.400967</v>
      </c>
      <c r="K3511">
        <v>2961.849745</v>
      </c>
      <c r="L3511">
        <v>2947.3191230000002</v>
      </c>
      <c r="O3511">
        <f>VLOOKUP(C3511,[1]pop_15p_a!$A$8:$AL$68,16,FALSE)</f>
        <v>186412.438048246</v>
      </c>
      <c r="Q3511">
        <f t="shared" si="270"/>
        <v>14.530621999999767</v>
      </c>
      <c r="R3511">
        <v>263.72500000000002</v>
      </c>
      <c r="U3511">
        <f t="shared" si="272"/>
        <v>52.2</v>
      </c>
      <c r="W3511">
        <v>52.2</v>
      </c>
      <c r="Y3511">
        <v>47.960999999999999</v>
      </c>
      <c r="Z3511" s="2">
        <f t="shared" si="274"/>
        <v>5.0778118929943226</v>
      </c>
      <c r="AD3511" s="2">
        <v>4.8503043620645103</v>
      </c>
      <c r="AE3511">
        <f t="shared" si="275"/>
        <v>0</v>
      </c>
      <c r="AN3511">
        <v>39.834099999999999</v>
      </c>
      <c r="AO3511">
        <v>0.39540979999999998</v>
      </c>
      <c r="AP3511">
        <v>-1.7331532364500399</v>
      </c>
      <c r="AQ3511">
        <v>3.5664138065</v>
      </c>
      <c r="AR3511">
        <v>3.5201360961999999</v>
      </c>
      <c r="AT3511">
        <v>8</v>
      </c>
      <c r="AV3511">
        <v>0</v>
      </c>
      <c r="AW3511">
        <v>1</v>
      </c>
      <c r="AX3511">
        <v>1</v>
      </c>
      <c r="BD3511">
        <v>22.693355331683701</v>
      </c>
    </row>
    <row r="3512" spans="1:56">
      <c r="A3512" t="s">
        <v>13</v>
      </c>
      <c r="B3512" t="s">
        <v>47</v>
      </c>
      <c r="C3512">
        <v>1994</v>
      </c>
      <c r="D3512">
        <f t="shared" si="271"/>
        <v>193</v>
      </c>
      <c r="E3512">
        <v>1</v>
      </c>
      <c r="G3512">
        <v>7541.810778</v>
      </c>
      <c r="H3512">
        <v>4173.0869320000002</v>
      </c>
      <c r="I3512">
        <v>1925.779591</v>
      </c>
      <c r="J3512">
        <v>1446.2721770000001</v>
      </c>
      <c r="K3512">
        <v>3053.120668</v>
      </c>
      <c r="L3512">
        <v>3003.456091</v>
      </c>
      <c r="O3512">
        <f>VLOOKUP(C3512,[1]pop_15p_a!$A$8:$AL$68,16,FALSE)</f>
        <v>188142.92622709699</v>
      </c>
      <c r="Q3512">
        <f t="shared" si="270"/>
        <v>49.664577000000008</v>
      </c>
      <c r="R3512">
        <v>266.02100000000002</v>
      </c>
      <c r="U3512">
        <f t="shared" si="272"/>
        <v>54.8</v>
      </c>
      <c r="W3512">
        <v>54.8</v>
      </c>
      <c r="Y3512">
        <v>50.314</v>
      </c>
      <c r="Z3512" s="2">
        <f t="shared" si="274"/>
        <v>5.1603970430904891</v>
      </c>
      <c r="AD3512" s="2">
        <v>4.9291893468166696</v>
      </c>
      <c r="AE3512">
        <f t="shared" si="275"/>
        <v>0</v>
      </c>
      <c r="AN3512">
        <v>39.611710000000002</v>
      </c>
      <c r="AO3512">
        <v>0.39582420000000001</v>
      </c>
      <c r="AP3512">
        <v>-1.6035651689892301</v>
      </c>
      <c r="AQ3512">
        <v>3.734019392</v>
      </c>
      <c r="AR3512">
        <v>3.6753042475000002</v>
      </c>
      <c r="AT3512">
        <v>8</v>
      </c>
      <c r="AV3512">
        <v>0</v>
      </c>
      <c r="AW3512">
        <v>1</v>
      </c>
      <c r="AX3512">
        <v>1</v>
      </c>
      <c r="BD3512">
        <v>22.515676306995299</v>
      </c>
    </row>
    <row r="3513" spans="1:56">
      <c r="A3513" t="s">
        <v>13</v>
      </c>
      <c r="B3513" t="s">
        <v>47</v>
      </c>
      <c r="C3513">
        <v>1994</v>
      </c>
      <c r="D3513">
        <f t="shared" si="271"/>
        <v>194</v>
      </c>
      <c r="E3513">
        <v>2</v>
      </c>
      <c r="G3513">
        <v>7606.1737320000002</v>
      </c>
      <c r="H3513">
        <v>4221.3886759999996</v>
      </c>
      <c r="I3513">
        <v>1944.388788</v>
      </c>
      <c r="J3513">
        <v>1448.6173650000001</v>
      </c>
      <c r="K3513">
        <v>3113.2493260000001</v>
      </c>
      <c r="L3513">
        <v>3049.750622</v>
      </c>
      <c r="O3513">
        <f>VLOOKUP(C3513,[1]pop_15p_a!$A$8:$AL$68,16,FALSE)</f>
        <v>188142.92622709699</v>
      </c>
      <c r="Q3513">
        <f t="shared" si="270"/>
        <v>63.498704000000089</v>
      </c>
      <c r="R3513">
        <v>266.02100000000002</v>
      </c>
      <c r="U3513">
        <f t="shared" si="272"/>
        <v>54.8</v>
      </c>
      <c r="W3513">
        <v>54.8</v>
      </c>
      <c r="Y3513">
        <v>50.314</v>
      </c>
      <c r="Z3513" s="2">
        <f t="shared" si="274"/>
        <v>5.0659839749717479</v>
      </c>
      <c r="AD3513" s="2">
        <v>4.8390063849854101</v>
      </c>
      <c r="AE3513">
        <f t="shared" si="275"/>
        <v>4.4000000000000004</v>
      </c>
      <c r="AK3513">
        <v>4.4000000000000004</v>
      </c>
      <c r="AN3513">
        <v>39.709009999999999</v>
      </c>
      <c r="AO3513">
        <v>0.39775769999999999</v>
      </c>
      <c r="AP3513">
        <v>-1.6035651689892301</v>
      </c>
      <c r="AQ3513">
        <v>3.734019392</v>
      </c>
      <c r="AR3513">
        <v>3.6753042475000002</v>
      </c>
      <c r="AT3513">
        <v>8</v>
      </c>
      <c r="AV3513">
        <v>0</v>
      </c>
      <c r="AW3513">
        <v>1</v>
      </c>
      <c r="AX3513">
        <v>1</v>
      </c>
      <c r="BD3513">
        <v>22.738684394610399</v>
      </c>
    </row>
    <row r="3514" spans="1:56">
      <c r="A3514" t="s">
        <v>13</v>
      </c>
      <c r="B3514" t="s">
        <v>47</v>
      </c>
      <c r="C3514">
        <v>1994</v>
      </c>
      <c r="D3514">
        <f t="shared" si="271"/>
        <v>195</v>
      </c>
      <c r="E3514">
        <v>3</v>
      </c>
      <c r="G3514">
        <v>7629.4752060000001</v>
      </c>
      <c r="H3514">
        <v>4254.6699250000001</v>
      </c>
      <c r="I3514">
        <v>1959.2546219999999</v>
      </c>
      <c r="J3514">
        <v>1424.802068</v>
      </c>
      <c r="K3514">
        <v>3120.7619880000002</v>
      </c>
      <c r="L3514">
        <v>3063.83934</v>
      </c>
      <c r="O3514">
        <f>VLOOKUP(C3514,[1]pop_15p_a!$A$8:$AL$68,16,FALSE)</f>
        <v>188142.92622709699</v>
      </c>
      <c r="Q3514">
        <f t="shared" si="270"/>
        <v>56.922648000000208</v>
      </c>
      <c r="R3514">
        <v>266.02100000000002</v>
      </c>
      <c r="U3514">
        <f t="shared" si="272"/>
        <v>54.8</v>
      </c>
      <c r="W3514">
        <v>54.8</v>
      </c>
      <c r="Y3514">
        <v>50.314</v>
      </c>
      <c r="Z3514" s="2">
        <f t="shared" si="274"/>
        <v>4.7345857669478084</v>
      </c>
      <c r="AD3514" s="2">
        <v>4.5224562236498702</v>
      </c>
      <c r="AE3514">
        <f t="shared" si="275"/>
        <v>4.4000000000000004</v>
      </c>
      <c r="AG3514">
        <v>5.5</v>
      </c>
      <c r="AK3514">
        <v>4.4000000000000004</v>
      </c>
      <c r="AN3514">
        <v>39.861890000000002</v>
      </c>
      <c r="AO3514">
        <v>0.39927689999999999</v>
      </c>
      <c r="AP3514">
        <v>-1.6035651689892301</v>
      </c>
      <c r="AQ3514">
        <v>3.734019392</v>
      </c>
      <c r="AR3514">
        <v>3.6753042475000002</v>
      </c>
      <c r="AT3514">
        <v>8</v>
      </c>
      <c r="AV3514">
        <v>0</v>
      </c>
      <c r="AW3514">
        <v>1</v>
      </c>
      <c r="AX3514">
        <v>1</v>
      </c>
      <c r="BD3514">
        <v>22.731964967549501</v>
      </c>
    </row>
    <row r="3515" spans="1:56">
      <c r="A3515" t="s">
        <v>13</v>
      </c>
      <c r="B3515" t="s">
        <v>47</v>
      </c>
      <c r="C3515">
        <v>1994</v>
      </c>
      <c r="D3515">
        <f t="shared" si="271"/>
        <v>196</v>
      </c>
      <c r="E3515">
        <v>4</v>
      </c>
      <c r="G3515">
        <v>7615.5704290000003</v>
      </c>
      <c r="H3515">
        <v>4270.0739819999999</v>
      </c>
      <c r="I3515">
        <v>1969.795327</v>
      </c>
      <c r="J3515">
        <v>1380.3862099999999</v>
      </c>
      <c r="K3515">
        <v>3079.5960890000001</v>
      </c>
      <c r="L3515">
        <v>3049.241626</v>
      </c>
      <c r="O3515">
        <f>VLOOKUP(C3515,[1]pop_15p_a!$A$8:$AL$68,16,FALSE)</f>
        <v>188142.92622709699</v>
      </c>
      <c r="Q3515">
        <f t="shared" si="270"/>
        <v>30.354463000000123</v>
      </c>
      <c r="R3515">
        <v>266.02100000000002</v>
      </c>
      <c r="U3515">
        <f t="shared" si="272"/>
        <v>54.8</v>
      </c>
      <c r="W3515">
        <v>54.8</v>
      </c>
      <c r="Y3515">
        <v>50.314</v>
      </c>
      <c r="Z3515" s="2">
        <f>Z3516*AD3515/AD3516</f>
        <v>4.9302439030191305</v>
      </c>
      <c r="AD3515" s="2">
        <v>4.70934804454805</v>
      </c>
      <c r="AE3515">
        <f t="shared" si="275"/>
        <v>4.5</v>
      </c>
      <c r="AG3515">
        <v>5.875</v>
      </c>
      <c r="AK3515">
        <v>4.5</v>
      </c>
      <c r="AN3515">
        <v>39.903590000000001</v>
      </c>
      <c r="AO3515">
        <v>0.40024369999999998</v>
      </c>
      <c r="AP3515">
        <v>-1.6035651689892301</v>
      </c>
      <c r="AQ3515">
        <v>3.734019392</v>
      </c>
      <c r="AR3515">
        <v>3.6753042475000002</v>
      </c>
      <c r="AT3515">
        <v>8</v>
      </c>
      <c r="AV3515">
        <v>0</v>
      </c>
      <c r="AW3515">
        <v>1</v>
      </c>
      <c r="AX3515">
        <v>1</v>
      </c>
      <c r="BD3515">
        <v>22.918354561274199</v>
      </c>
    </row>
    <row r="3516" spans="1:56">
      <c r="A3516" t="s">
        <v>13</v>
      </c>
      <c r="B3516" t="s">
        <v>47</v>
      </c>
      <c r="C3516">
        <v>1995</v>
      </c>
      <c r="D3516">
        <f t="shared" si="271"/>
        <v>197</v>
      </c>
      <c r="E3516">
        <v>1</v>
      </c>
      <c r="F3516">
        <v>28432.240869000001</v>
      </c>
      <c r="G3516">
        <v>7591.4083119999996</v>
      </c>
      <c r="H3516">
        <v>4279.4758849999998</v>
      </c>
      <c r="I3516">
        <v>1976.6353710000001</v>
      </c>
      <c r="J3516">
        <v>1342.5930109999999</v>
      </c>
      <c r="K3516">
        <v>3023.1992279999999</v>
      </c>
      <c r="L3516">
        <v>3039.472475</v>
      </c>
      <c r="M3516">
        <v>5.0721022841231598</v>
      </c>
      <c r="N3516">
        <v>140901.564770297</v>
      </c>
      <c r="O3516">
        <f>VLOOKUP(C3516,[1]pop_15p_a!$A$8:$AL$68,16,FALSE)</f>
        <v>189430.772449921</v>
      </c>
      <c r="Q3516">
        <f t="shared" si="270"/>
        <v>-16.273247000000083</v>
      </c>
      <c r="R3516">
        <f>T3516</f>
        <v>267</v>
      </c>
      <c r="T3516">
        <v>267</v>
      </c>
      <c r="U3516">
        <f t="shared" si="272"/>
        <v>58</v>
      </c>
      <c r="W3516">
        <v>58</v>
      </c>
      <c r="Y3516">
        <v>52.320999999999998</v>
      </c>
      <c r="Z3516">
        <f t="shared" ref="Z3516:Z3545" si="276">Z3517*AD3516/AD3517</f>
        <v>5.200353959338897</v>
      </c>
      <c r="AC3516">
        <v>4.9000000000000004</v>
      </c>
      <c r="AD3516" s="2">
        <v>4.96735602357791</v>
      </c>
      <c r="AE3516">
        <f t="shared" si="275"/>
        <v>5.8</v>
      </c>
      <c r="AG3516">
        <v>8</v>
      </c>
      <c r="AK3516">
        <v>5.8</v>
      </c>
      <c r="AN3516">
        <v>40.223260000000003</v>
      </c>
      <c r="AO3516">
        <v>0.40300589999999997</v>
      </c>
      <c r="AP3516">
        <v>-0.96985838686997194</v>
      </c>
      <c r="AQ3516">
        <v>3.7676237757500002</v>
      </c>
      <c r="AR3516">
        <v>3.7118085385000001</v>
      </c>
      <c r="AT3516">
        <v>8</v>
      </c>
      <c r="AV3516">
        <v>0</v>
      </c>
      <c r="AW3516">
        <v>1</v>
      </c>
      <c r="AX3516">
        <v>1</v>
      </c>
      <c r="BD3516">
        <v>23.312616539136499</v>
      </c>
    </row>
    <row r="3517" spans="1:56">
      <c r="A3517" t="s">
        <v>13</v>
      </c>
      <c r="B3517" t="s">
        <v>47</v>
      </c>
      <c r="C3517">
        <v>1995</v>
      </c>
      <c r="D3517">
        <f t="shared" si="271"/>
        <v>198</v>
      </c>
      <c r="E3517">
        <v>2</v>
      </c>
      <c r="F3517">
        <v>28366.290138</v>
      </c>
      <c r="G3517">
        <v>7585.1459830000003</v>
      </c>
      <c r="H3517">
        <v>4296.2704729999996</v>
      </c>
      <c r="I3517">
        <v>1981.0968310000001</v>
      </c>
      <c r="J3517">
        <v>1337.3076619999999</v>
      </c>
      <c r="K3517">
        <v>2986.3743260000001</v>
      </c>
      <c r="L3517">
        <v>3067.868833</v>
      </c>
      <c r="M3517">
        <v>4.8468495432615901</v>
      </c>
      <c r="N3517">
        <v>142031.830374071</v>
      </c>
      <c r="O3517">
        <f>VLOOKUP(C3517,[1]pop_15p_a!$A$8:$AL$68,16,FALSE)</f>
        <v>189430.772449921</v>
      </c>
      <c r="Q3517">
        <f t="shared" si="270"/>
        <v>-81.494506999999885</v>
      </c>
      <c r="R3517">
        <f t="shared" ref="R3517:R3580" si="277">T3517</f>
        <v>267.39999999999998</v>
      </c>
      <c r="T3517">
        <v>267.39999999999998</v>
      </c>
      <c r="U3517">
        <f t="shared" si="272"/>
        <v>58</v>
      </c>
      <c r="W3517">
        <v>58</v>
      </c>
      <c r="Y3517">
        <v>52.320999999999998</v>
      </c>
      <c r="Z3517">
        <f t="shared" si="276"/>
        <v>5.3861493691698241</v>
      </c>
      <c r="AC3517">
        <v>4.9000000000000004</v>
      </c>
      <c r="AD3517" s="2">
        <v>5.1448270102439997</v>
      </c>
      <c r="AE3517">
        <f t="shared" si="275"/>
        <v>6.4</v>
      </c>
      <c r="AG3517">
        <v>8</v>
      </c>
      <c r="AK3517">
        <v>6.4</v>
      </c>
      <c r="AN3517">
        <v>40.20937</v>
      </c>
      <c r="AO3517">
        <v>0.40190100000000001</v>
      </c>
      <c r="AP3517">
        <v>-0.96985838686997194</v>
      </c>
      <c r="AQ3517">
        <v>3.7676237757500002</v>
      </c>
      <c r="AR3517">
        <v>3.7118085385000001</v>
      </c>
      <c r="AT3517">
        <v>8</v>
      </c>
      <c r="AV3517">
        <v>0</v>
      </c>
      <c r="AW3517">
        <v>1</v>
      </c>
      <c r="AX3517">
        <v>1</v>
      </c>
      <c r="BD3517">
        <v>22.962756671272601</v>
      </c>
    </row>
    <row r="3518" spans="1:56">
      <c r="A3518" t="s">
        <v>13</v>
      </c>
      <c r="B3518" t="s">
        <v>47</v>
      </c>
      <c r="C3518">
        <v>1995</v>
      </c>
      <c r="D3518">
        <f t="shared" si="271"/>
        <v>199</v>
      </c>
      <c r="E3518">
        <v>3</v>
      </c>
      <c r="F3518">
        <v>28508.936078999999</v>
      </c>
      <c r="G3518">
        <v>7623.2895070000004</v>
      </c>
      <c r="H3518">
        <v>4333.1590310000001</v>
      </c>
      <c r="I3518">
        <v>1984.127612</v>
      </c>
      <c r="J3518">
        <v>1390.2560559999999</v>
      </c>
      <c r="K3518">
        <v>3001.1276240000002</v>
      </c>
      <c r="L3518">
        <v>3167.500755</v>
      </c>
      <c r="M3518">
        <v>4.5586253260731002</v>
      </c>
      <c r="N3518">
        <v>142867.39785948501</v>
      </c>
      <c r="O3518">
        <f>VLOOKUP(C3518,[1]pop_15p_a!$A$8:$AL$68,16,FALSE)</f>
        <v>189430.772449921</v>
      </c>
      <c r="Q3518">
        <f t="shared" si="270"/>
        <v>-166.37313099999983</v>
      </c>
      <c r="R3518">
        <f t="shared" si="277"/>
        <v>267.39999999999998</v>
      </c>
      <c r="T3518">
        <v>267.39999999999998</v>
      </c>
      <c r="U3518">
        <f t="shared" si="272"/>
        <v>58</v>
      </c>
      <c r="W3518">
        <v>58</v>
      </c>
      <c r="Y3518">
        <v>52.320999999999998</v>
      </c>
      <c r="Z3518">
        <f t="shared" si="276"/>
        <v>5.2418206077988936</v>
      </c>
      <c r="AC3518">
        <v>4.9000000000000004</v>
      </c>
      <c r="AD3518" s="2">
        <v>5.0069647901380101</v>
      </c>
      <c r="AE3518">
        <f t="shared" si="275"/>
        <v>5.9329999999999998</v>
      </c>
      <c r="AG3518">
        <v>7</v>
      </c>
      <c r="AK3518">
        <v>5.9329999999999998</v>
      </c>
      <c r="AN3518">
        <v>40.515140000000002</v>
      </c>
      <c r="AO3518">
        <v>0.40411079999999999</v>
      </c>
      <c r="AP3518">
        <v>-0.96985838686997194</v>
      </c>
      <c r="AQ3518">
        <v>3.7676237757500002</v>
      </c>
      <c r="AR3518">
        <v>3.7118085385000001</v>
      </c>
      <c r="AT3518">
        <v>8</v>
      </c>
      <c r="AV3518">
        <v>0</v>
      </c>
      <c r="AW3518">
        <v>1</v>
      </c>
      <c r="AX3518">
        <v>1</v>
      </c>
      <c r="BD3518">
        <v>22.930872703727999</v>
      </c>
    </row>
    <row r="3519" spans="1:56">
      <c r="A3519" t="s">
        <v>13</v>
      </c>
      <c r="B3519" t="s">
        <v>47</v>
      </c>
      <c r="C3519">
        <v>1995</v>
      </c>
      <c r="D3519">
        <f t="shared" si="271"/>
        <v>200</v>
      </c>
      <c r="E3519">
        <v>4</v>
      </c>
      <c r="F3519">
        <v>28772.260964000001</v>
      </c>
      <c r="G3519">
        <v>7710.9659380000003</v>
      </c>
      <c r="H3519">
        <v>4391.9638519999999</v>
      </c>
      <c r="I3519">
        <v>1986.7854030000001</v>
      </c>
      <c r="J3519">
        <v>1497.568135</v>
      </c>
      <c r="K3519">
        <v>3073.1947960000002</v>
      </c>
      <c r="L3519">
        <v>3332.928844</v>
      </c>
      <c r="M3519">
        <v>4.2490905480073504</v>
      </c>
      <c r="N3519">
        <v>143262.621735058</v>
      </c>
      <c r="O3519">
        <f>VLOOKUP(C3519,[1]pop_15p_a!$A$8:$AL$68,16,FALSE)</f>
        <v>189430.772449921</v>
      </c>
      <c r="Q3519">
        <f t="shared" si="270"/>
        <v>-259.7340479999998</v>
      </c>
      <c r="R3519">
        <f t="shared" si="277"/>
        <v>268</v>
      </c>
      <c r="T3519">
        <v>268</v>
      </c>
      <c r="U3519">
        <f t="shared" si="272"/>
        <v>58</v>
      </c>
      <c r="W3519">
        <v>58</v>
      </c>
      <c r="Y3519">
        <v>52.320999999999998</v>
      </c>
      <c r="Z3519">
        <f t="shared" si="276"/>
        <v>5.1097925774073225</v>
      </c>
      <c r="AC3519">
        <v>4.9000000000000004</v>
      </c>
      <c r="AD3519" s="2">
        <v>4.88085217604009</v>
      </c>
      <c r="AE3519">
        <f t="shared" si="275"/>
        <v>5.6</v>
      </c>
      <c r="AG3519">
        <v>7</v>
      </c>
      <c r="AK3519">
        <v>5.6</v>
      </c>
      <c r="AN3519">
        <v>40.765320000000003</v>
      </c>
      <c r="AO3519">
        <v>0.40783969999999997</v>
      </c>
      <c r="AP3519">
        <v>-0.96985838686997194</v>
      </c>
      <c r="AQ3519">
        <v>3.7676237757500002</v>
      </c>
      <c r="AR3519">
        <v>3.7118085385000001</v>
      </c>
      <c r="AT3519">
        <v>8</v>
      </c>
      <c r="AV3519">
        <v>0</v>
      </c>
      <c r="AW3519">
        <v>1</v>
      </c>
      <c r="AX3519">
        <v>1</v>
      </c>
      <c r="BD3519">
        <v>22.907940547740299</v>
      </c>
    </row>
    <row r="3520" spans="1:56">
      <c r="A3520" t="s">
        <v>13</v>
      </c>
      <c r="B3520" t="s">
        <v>47</v>
      </c>
      <c r="C3520">
        <v>1996</v>
      </c>
      <c r="D3520">
        <f t="shared" si="271"/>
        <v>201</v>
      </c>
      <c r="E3520">
        <v>1</v>
      </c>
      <c r="F3520">
        <v>29190.573735000002</v>
      </c>
      <c r="G3520">
        <v>7828.9118760000001</v>
      </c>
      <c r="H3520">
        <v>4462.4298520000002</v>
      </c>
      <c r="I3520">
        <v>1990.256705</v>
      </c>
      <c r="J3520">
        <v>1622.124689</v>
      </c>
      <c r="K3520">
        <v>3177.9049829999999</v>
      </c>
      <c r="L3520">
        <v>3515.9603430000002</v>
      </c>
      <c r="M3520">
        <v>3.8747001806073298</v>
      </c>
      <c r="N3520">
        <v>142967.31338868401</v>
      </c>
      <c r="O3520">
        <f>VLOOKUP(C3520,[1]pop_15p_a!$A$8:$AL$68,16,FALSE)</f>
        <v>190625.862668888</v>
      </c>
      <c r="Q3520">
        <f t="shared" si="270"/>
        <v>-338.05536000000029</v>
      </c>
      <c r="R3520">
        <f t="shared" si="277"/>
        <v>268.2</v>
      </c>
      <c r="T3520">
        <v>268.2</v>
      </c>
      <c r="U3520">
        <f t="shared" si="272"/>
        <v>55.2</v>
      </c>
      <c r="W3520">
        <v>55.2</v>
      </c>
      <c r="Y3520">
        <v>49.774999999999999</v>
      </c>
      <c r="Z3520">
        <f t="shared" si="276"/>
        <v>4.6808405478903667</v>
      </c>
      <c r="AC3520">
        <v>3.7</v>
      </c>
      <c r="AD3520" s="2">
        <v>4.4711190185844201</v>
      </c>
      <c r="AE3520">
        <f t="shared" si="275"/>
        <v>5.6</v>
      </c>
      <c r="AG3520">
        <v>7</v>
      </c>
      <c r="AK3520">
        <v>5.6</v>
      </c>
      <c r="AN3520">
        <v>40.945999999999998</v>
      </c>
      <c r="AO3520">
        <v>0.40935899999999997</v>
      </c>
      <c r="AP3520">
        <v>-0.102070182850416</v>
      </c>
      <c r="AQ3520">
        <v>3.6416397565</v>
      </c>
      <c r="AR3520">
        <v>3.6008518058000001</v>
      </c>
      <c r="AT3520">
        <v>8</v>
      </c>
      <c r="AV3520">
        <v>0</v>
      </c>
      <c r="AW3520">
        <v>1</v>
      </c>
      <c r="AX3520">
        <v>1</v>
      </c>
      <c r="BD3520">
        <v>22.818359717086398</v>
      </c>
    </row>
    <row r="3521" spans="1:56">
      <c r="A3521" t="s">
        <v>13</v>
      </c>
      <c r="B3521" t="s">
        <v>47</v>
      </c>
      <c r="C3521">
        <v>1996</v>
      </c>
      <c r="D3521">
        <f t="shared" si="271"/>
        <v>202</v>
      </c>
      <c r="E3521">
        <v>2</v>
      </c>
      <c r="F3521">
        <v>29585.408539</v>
      </c>
      <c r="G3521">
        <v>7955.5163560000001</v>
      </c>
      <c r="H3521">
        <v>4533.8123329999999</v>
      </c>
      <c r="I3521">
        <v>1995.702407</v>
      </c>
      <c r="J3521">
        <v>1725.8355529999999</v>
      </c>
      <c r="K3521">
        <v>3287.3127079999999</v>
      </c>
      <c r="L3521">
        <v>3668.2202910000001</v>
      </c>
      <c r="M3521">
        <v>3.6848115248857898</v>
      </c>
      <c r="N3521">
        <v>142564.81472755701</v>
      </c>
      <c r="O3521">
        <f>VLOOKUP(C3521,[1]pop_15p_a!$A$8:$AL$68,16,FALSE)</f>
        <v>190625.862668888</v>
      </c>
      <c r="Q3521">
        <f t="shared" si="270"/>
        <v>-380.90758300000016</v>
      </c>
      <c r="R3521">
        <f t="shared" si="277"/>
        <v>268.89999999999998</v>
      </c>
      <c r="T3521">
        <v>268.89999999999998</v>
      </c>
      <c r="U3521">
        <f t="shared" si="272"/>
        <v>55.2</v>
      </c>
      <c r="W3521">
        <v>55.2</v>
      </c>
      <c r="Y3521">
        <v>49.774999999999999</v>
      </c>
      <c r="Z3521">
        <f t="shared" si="276"/>
        <v>4.5777794179707438</v>
      </c>
      <c r="AC3521">
        <v>3.7</v>
      </c>
      <c r="AD3521" s="2">
        <v>4.3726754648367701</v>
      </c>
      <c r="AE3521">
        <f t="shared" si="275"/>
        <v>5.6</v>
      </c>
      <c r="AG3521">
        <v>7</v>
      </c>
      <c r="AK3521">
        <v>5.6</v>
      </c>
      <c r="AN3521">
        <v>41.223979999999997</v>
      </c>
      <c r="AO3521">
        <v>0.4107401</v>
      </c>
      <c r="AP3521">
        <v>-0.102070182850416</v>
      </c>
      <c r="AQ3521">
        <v>3.6416397565</v>
      </c>
      <c r="AR3521">
        <v>3.6008518058000001</v>
      </c>
      <c r="AT3521">
        <v>8</v>
      </c>
      <c r="AV3521">
        <v>0</v>
      </c>
      <c r="AW3521">
        <v>1</v>
      </c>
      <c r="AX3521">
        <v>1</v>
      </c>
      <c r="BD3521">
        <v>22.834524808171601</v>
      </c>
    </row>
    <row r="3522" spans="1:56">
      <c r="A3522" t="s">
        <v>13</v>
      </c>
      <c r="B3522" t="s">
        <v>47</v>
      </c>
      <c r="C3522">
        <v>1996</v>
      </c>
      <c r="D3522">
        <f t="shared" si="271"/>
        <v>203</v>
      </c>
      <c r="E3522">
        <v>3</v>
      </c>
      <c r="F3522">
        <v>29988.910983000002</v>
      </c>
      <c r="G3522">
        <v>8073.0148369999997</v>
      </c>
      <c r="H3522">
        <v>4597.1735630000003</v>
      </c>
      <c r="I3522">
        <v>2004.308403</v>
      </c>
      <c r="J3522">
        <v>1774.708799</v>
      </c>
      <c r="K3522">
        <v>3377.515594</v>
      </c>
      <c r="L3522">
        <v>3746.1435409999999</v>
      </c>
      <c r="M3522">
        <v>3.6104433469460102</v>
      </c>
      <c r="N3522">
        <v>142039.266997125</v>
      </c>
      <c r="O3522">
        <f>VLOOKUP(C3522,[1]pop_15p_a!$A$8:$AL$68,16,FALSE)</f>
        <v>190625.862668888</v>
      </c>
      <c r="Q3522">
        <f t="shared" si="270"/>
        <v>-368.62794699999995</v>
      </c>
      <c r="R3522">
        <f t="shared" si="277"/>
        <v>269.2</v>
      </c>
      <c r="T3522">
        <v>269.2</v>
      </c>
      <c r="U3522">
        <f t="shared" si="272"/>
        <v>55.2</v>
      </c>
      <c r="W3522">
        <v>55.2</v>
      </c>
      <c r="Y3522">
        <v>49.774999999999999</v>
      </c>
      <c r="Z3522">
        <f t="shared" si="276"/>
        <v>4.5905451590405519</v>
      </c>
      <c r="AC3522">
        <v>3.7</v>
      </c>
      <c r="AD3522" s="2">
        <v>4.3848692465090098</v>
      </c>
      <c r="AE3522">
        <f t="shared" si="275"/>
        <v>5.6</v>
      </c>
      <c r="AG3522">
        <v>7</v>
      </c>
      <c r="AK3522">
        <v>5.6</v>
      </c>
      <c r="AN3522">
        <v>41.543660000000003</v>
      </c>
      <c r="AO3522">
        <v>0.41336410000000001</v>
      </c>
      <c r="AP3522">
        <v>-0.102070182850416</v>
      </c>
      <c r="AQ3522">
        <v>3.6416397565</v>
      </c>
      <c r="AR3522">
        <v>3.6008518058000001</v>
      </c>
      <c r="AT3522">
        <v>8</v>
      </c>
      <c r="AV3522">
        <v>0</v>
      </c>
      <c r="AW3522">
        <v>1</v>
      </c>
      <c r="AX3522">
        <v>1</v>
      </c>
      <c r="BD3522">
        <v>23.0041973896166</v>
      </c>
    </row>
    <row r="3523" spans="1:56">
      <c r="A3523" t="s">
        <v>13</v>
      </c>
      <c r="B3523" t="s">
        <v>47</v>
      </c>
      <c r="C3523">
        <v>1996</v>
      </c>
      <c r="D3523">
        <f t="shared" si="271"/>
        <v>204</v>
      </c>
      <c r="E3523">
        <v>4</v>
      </c>
      <c r="F3523">
        <v>30291.816148000002</v>
      </c>
      <c r="G3523">
        <v>8175.7611779999997</v>
      </c>
      <c r="H3523">
        <v>4652.8908330000004</v>
      </c>
      <c r="I3523">
        <v>2016.178641</v>
      </c>
      <c r="J3523">
        <v>1773.0997219999999</v>
      </c>
      <c r="K3523">
        <v>3438.6733850000001</v>
      </c>
      <c r="L3523">
        <v>3756.2433559999999</v>
      </c>
      <c r="M3523">
        <v>3.6417329019476701</v>
      </c>
      <c r="N3523">
        <v>141636.289223648</v>
      </c>
      <c r="O3523">
        <f>VLOOKUP(C3523,[1]pop_15p_a!$A$8:$AL$68,16,FALSE)</f>
        <v>190625.862668888</v>
      </c>
      <c r="Q3523">
        <f t="shared" ref="Q3523:Q3586" si="278">K3523-L3523</f>
        <v>-317.5699709999999</v>
      </c>
      <c r="R3523">
        <f t="shared" si="277"/>
        <v>269.89999999999998</v>
      </c>
      <c r="T3523">
        <v>269.89999999999998</v>
      </c>
      <c r="U3523">
        <f t="shared" si="272"/>
        <v>55.2</v>
      </c>
      <c r="W3523">
        <v>55.2</v>
      </c>
      <c r="Y3523">
        <v>49.774999999999999</v>
      </c>
      <c r="Z3523">
        <f t="shared" si="276"/>
        <v>4.4367899637427017</v>
      </c>
      <c r="AC3523">
        <v>3.7</v>
      </c>
      <c r="AD3523" s="2">
        <v>4.2380029367364598</v>
      </c>
      <c r="AE3523">
        <f t="shared" si="275"/>
        <v>6</v>
      </c>
      <c r="AG3523">
        <v>7.5</v>
      </c>
      <c r="AK3523">
        <v>6</v>
      </c>
      <c r="AN3523">
        <v>41.654850000000003</v>
      </c>
      <c r="AO3523">
        <v>0.41377850000000005</v>
      </c>
      <c r="AP3523">
        <v>-0.102070182850416</v>
      </c>
      <c r="AQ3523">
        <v>3.6416397565</v>
      </c>
      <c r="AR3523">
        <v>3.6008518058000001</v>
      </c>
      <c r="AT3523">
        <v>8</v>
      </c>
      <c r="AV3523">
        <v>0</v>
      </c>
      <c r="AW3523">
        <v>1</v>
      </c>
      <c r="AX3523">
        <v>1</v>
      </c>
      <c r="BD3523">
        <v>23.2722054777268</v>
      </c>
    </row>
    <row r="3524" spans="1:56">
      <c r="A3524" t="s">
        <v>13</v>
      </c>
      <c r="B3524" t="s">
        <v>47</v>
      </c>
      <c r="C3524">
        <v>1997</v>
      </c>
      <c r="D3524">
        <f t="shared" si="271"/>
        <v>205</v>
      </c>
      <c r="E3524">
        <v>1</v>
      </c>
      <c r="F3524">
        <v>30471.539940999999</v>
      </c>
      <c r="G3524">
        <v>8233.4100920000001</v>
      </c>
      <c r="H3524">
        <v>4579.6033420000003</v>
      </c>
      <c r="I3524">
        <v>2016.1457620000001</v>
      </c>
      <c r="J3524">
        <v>1807.4058399999999</v>
      </c>
      <c r="K3524">
        <v>3479.518587</v>
      </c>
      <c r="L3524">
        <v>3641.3938659999999</v>
      </c>
      <c r="M3524">
        <v>3.8752361209167101</v>
      </c>
      <c r="N3524">
        <v>141283.498784872</v>
      </c>
      <c r="O3524">
        <f>VLOOKUP(C3524,[1]pop_15p_a!$A$8:$AL$68,16,FALSE)</f>
        <v>192543.246097489</v>
      </c>
      <c r="Q3524">
        <f t="shared" si="278"/>
        <v>-161.87527899999986</v>
      </c>
      <c r="R3524">
        <f t="shared" si="277"/>
        <v>270.2</v>
      </c>
      <c r="T3524">
        <v>270.2</v>
      </c>
      <c r="U3524">
        <f t="shared" si="272"/>
        <v>52</v>
      </c>
      <c r="W3524">
        <v>52</v>
      </c>
      <c r="Y3524">
        <v>46.24</v>
      </c>
      <c r="Z3524">
        <f t="shared" si="276"/>
        <v>4.2070281873445685</v>
      </c>
      <c r="AC3524">
        <v>3.9</v>
      </c>
      <c r="AD3524" s="2">
        <v>4.0185354633869501</v>
      </c>
      <c r="AE3524">
        <f t="shared" si="275"/>
        <v>6.5</v>
      </c>
      <c r="AG3524">
        <v>8.125</v>
      </c>
      <c r="AK3524">
        <v>6.5</v>
      </c>
      <c r="AN3524">
        <v>41.696539999999999</v>
      </c>
      <c r="AO3524">
        <v>0.41419280000000003</v>
      </c>
      <c r="AP3524">
        <v>-0.35921248334721201</v>
      </c>
      <c r="AQ3524">
        <v>3.5202564774999998</v>
      </c>
      <c r="AR3524">
        <v>3.5015830050000001</v>
      </c>
      <c r="AT3524">
        <v>8</v>
      </c>
      <c r="AV3524">
        <v>0</v>
      </c>
      <c r="AW3524">
        <v>1</v>
      </c>
      <c r="AX3524">
        <v>1</v>
      </c>
      <c r="BD3524">
        <v>23.3170384537339</v>
      </c>
    </row>
    <row r="3525" spans="1:56">
      <c r="A3525" t="s">
        <v>13</v>
      </c>
      <c r="B3525" t="s">
        <v>47</v>
      </c>
      <c r="C3525">
        <v>1997</v>
      </c>
      <c r="D3525">
        <f t="shared" ref="D3525:D3588" si="279">D3267</f>
        <v>206</v>
      </c>
      <c r="E3525">
        <v>2</v>
      </c>
      <c r="F3525">
        <v>30559.665507000002</v>
      </c>
      <c r="G3525">
        <v>8278.6133860000009</v>
      </c>
      <c r="H3525">
        <v>4714.995253</v>
      </c>
      <c r="I3525">
        <v>2046.4595650000001</v>
      </c>
      <c r="J3525">
        <v>1881.8072420000001</v>
      </c>
      <c r="K3525">
        <v>3518.2182339999999</v>
      </c>
      <c r="L3525">
        <v>3920.0177659999999</v>
      </c>
      <c r="M3525">
        <v>3.9382714253697499</v>
      </c>
      <c r="N3525">
        <v>141657.159438259</v>
      </c>
      <c r="O3525">
        <f>VLOOKUP(C3525,[1]pop_15p_a!$A$8:$AL$68,16,FALSE)</f>
        <v>192543.246097489</v>
      </c>
      <c r="Q3525">
        <f t="shared" si="278"/>
        <v>-401.799532</v>
      </c>
      <c r="R3525">
        <f t="shared" si="277"/>
        <v>270.89999999999998</v>
      </c>
      <c r="T3525">
        <v>270.89999999999998</v>
      </c>
      <c r="U3525">
        <f t="shared" si="272"/>
        <v>52</v>
      </c>
      <c r="W3525">
        <v>52</v>
      </c>
      <c r="Y3525">
        <v>46.24</v>
      </c>
      <c r="Z3525">
        <f t="shared" si="276"/>
        <v>4.3007079647100381</v>
      </c>
      <c r="AC3525">
        <v>3.9</v>
      </c>
      <c r="AD3525" s="2">
        <v>4.1080179890039101</v>
      </c>
      <c r="AE3525">
        <f t="shared" si="275"/>
        <v>6.5</v>
      </c>
      <c r="AG3525">
        <v>8.125</v>
      </c>
      <c r="AK3525">
        <v>6.5</v>
      </c>
      <c r="AN3525">
        <v>41.988419999999998</v>
      </c>
      <c r="AO3525">
        <v>0.41502149999999999</v>
      </c>
      <c r="AP3525">
        <v>-0.35921248334721201</v>
      </c>
      <c r="AQ3525">
        <v>3.5202564774999998</v>
      </c>
      <c r="AR3525">
        <v>3.5015830050000001</v>
      </c>
      <c r="AT3525">
        <v>8</v>
      </c>
      <c r="AV3525">
        <v>0</v>
      </c>
      <c r="AW3525">
        <v>1</v>
      </c>
      <c r="AX3525">
        <v>1</v>
      </c>
      <c r="BD3525">
        <v>23.339875820654999</v>
      </c>
    </row>
    <row r="3526" spans="1:56">
      <c r="A3526" t="s">
        <v>13</v>
      </c>
      <c r="B3526" t="s">
        <v>47</v>
      </c>
      <c r="C3526">
        <v>1997</v>
      </c>
      <c r="D3526">
        <f t="shared" si="279"/>
        <v>207</v>
      </c>
      <c r="E3526">
        <v>3</v>
      </c>
      <c r="F3526">
        <v>30314.064126000001</v>
      </c>
      <c r="G3526">
        <v>8227.2370040000005</v>
      </c>
      <c r="H3526">
        <v>4795.0442659999999</v>
      </c>
      <c r="I3526">
        <v>2051.8184689999998</v>
      </c>
      <c r="J3526">
        <v>1886.6107010000001</v>
      </c>
      <c r="K3526">
        <v>3418.02522</v>
      </c>
      <c r="L3526">
        <v>4049.7353549999998</v>
      </c>
      <c r="M3526">
        <v>3.9034375822744098</v>
      </c>
      <c r="N3526">
        <v>142502.352783738</v>
      </c>
      <c r="O3526">
        <f>VLOOKUP(C3526,[1]pop_15p_a!$A$8:$AL$68,16,FALSE)</f>
        <v>192543.246097489</v>
      </c>
      <c r="Q3526">
        <f t="shared" si="278"/>
        <v>-631.71013499999981</v>
      </c>
      <c r="R3526">
        <f t="shared" si="277"/>
        <v>271.39999999999998</v>
      </c>
      <c r="T3526">
        <v>271.39999999999998</v>
      </c>
      <c r="U3526">
        <f t="shared" si="272"/>
        <v>52</v>
      </c>
      <c r="W3526">
        <v>52</v>
      </c>
      <c r="Y3526">
        <v>46.24</v>
      </c>
      <c r="Z3526">
        <f t="shared" si="276"/>
        <v>4.0575053055940966</v>
      </c>
      <c r="AC3526">
        <v>3.9</v>
      </c>
      <c r="AD3526" s="2">
        <v>3.8757118415463401</v>
      </c>
      <c r="AE3526">
        <f t="shared" si="275"/>
        <v>6.5</v>
      </c>
      <c r="AG3526">
        <v>8.125</v>
      </c>
      <c r="AK3526">
        <v>6.5</v>
      </c>
      <c r="AN3526">
        <v>42.238599999999998</v>
      </c>
      <c r="AO3526">
        <v>0.41778370000000004</v>
      </c>
      <c r="AP3526">
        <v>-0.35921248334721201</v>
      </c>
      <c r="AQ3526">
        <v>3.5202564774999998</v>
      </c>
      <c r="AR3526">
        <v>3.5015830050000001</v>
      </c>
      <c r="AT3526">
        <v>8</v>
      </c>
      <c r="AV3526">
        <v>0</v>
      </c>
      <c r="AW3526">
        <v>1</v>
      </c>
      <c r="AX3526">
        <v>1</v>
      </c>
      <c r="BD3526">
        <v>23.810802122288798</v>
      </c>
    </row>
    <row r="3527" spans="1:56">
      <c r="A3527" t="s">
        <v>13</v>
      </c>
      <c r="B3527" t="s">
        <v>47</v>
      </c>
      <c r="C3527">
        <v>1997</v>
      </c>
      <c r="D3527">
        <f t="shared" si="279"/>
        <v>208</v>
      </c>
      <c r="E3527">
        <v>4</v>
      </c>
      <c r="F3527">
        <v>30940.244208</v>
      </c>
      <c r="G3527">
        <v>8428.1225219999997</v>
      </c>
      <c r="H3527">
        <v>4865.4283050000004</v>
      </c>
      <c r="I3527">
        <v>2095.993387</v>
      </c>
      <c r="J3527">
        <v>1989.989491</v>
      </c>
      <c r="K3527">
        <v>3655.974115</v>
      </c>
      <c r="L3527">
        <v>4302.2353110000004</v>
      </c>
      <c r="M3527">
        <v>3.7262368248131299</v>
      </c>
      <c r="N3527">
        <v>143760.665841309</v>
      </c>
      <c r="O3527">
        <f>VLOOKUP(C3527,[1]pop_15p_a!$A$8:$AL$68,16,FALSE)</f>
        <v>192543.246097489</v>
      </c>
      <c r="Q3527">
        <f t="shared" si="278"/>
        <v>-646.26119600000038</v>
      </c>
      <c r="R3527">
        <f t="shared" si="277"/>
        <v>272.39999999999998</v>
      </c>
      <c r="T3527">
        <v>272.39999999999998</v>
      </c>
      <c r="U3527">
        <f t="shared" si="272"/>
        <v>52</v>
      </c>
      <c r="W3527">
        <v>52</v>
      </c>
      <c r="Y3527">
        <v>46.24</v>
      </c>
      <c r="Z3527">
        <f t="shared" si="276"/>
        <v>3.696695701336556</v>
      </c>
      <c r="AC3527">
        <v>3.9</v>
      </c>
      <c r="AD3527" s="2">
        <v>3.5310680393961298</v>
      </c>
      <c r="AE3527">
        <f t="shared" si="275"/>
        <v>6.7</v>
      </c>
      <c r="AG3527">
        <v>8.5</v>
      </c>
      <c r="AK3527">
        <v>6.7</v>
      </c>
      <c r="AN3527">
        <v>42.44708</v>
      </c>
      <c r="AO3527">
        <v>0.41875050000000003</v>
      </c>
      <c r="AP3527">
        <v>-0.35921248334721201</v>
      </c>
      <c r="AQ3527">
        <v>3.5202564774999998</v>
      </c>
      <c r="AR3527">
        <v>3.5015830050000001</v>
      </c>
      <c r="AT3527">
        <v>8</v>
      </c>
      <c r="AV3527">
        <v>0</v>
      </c>
      <c r="AW3527">
        <v>1</v>
      </c>
      <c r="AX3527">
        <v>1</v>
      </c>
      <c r="BD3527">
        <v>23.7572943247824</v>
      </c>
    </row>
    <row r="3528" spans="1:56">
      <c r="A3528" t="s">
        <v>13</v>
      </c>
      <c r="B3528" t="s">
        <v>47</v>
      </c>
      <c r="C3528">
        <v>1998</v>
      </c>
      <c r="D3528">
        <f t="shared" si="279"/>
        <v>209</v>
      </c>
      <c r="E3528">
        <v>1</v>
      </c>
      <c r="F3528">
        <v>30081.059122999999</v>
      </c>
      <c r="G3528">
        <v>8209.1210350000001</v>
      </c>
      <c r="H3528">
        <v>5073.6666919999998</v>
      </c>
      <c r="I3528">
        <v>2132.642832</v>
      </c>
      <c r="J3528">
        <v>2420.7866600000002</v>
      </c>
      <c r="K3528">
        <v>3159.1312320000002</v>
      </c>
      <c r="L3528">
        <v>4966.3835319999998</v>
      </c>
      <c r="M3528">
        <v>3.3154841360782501</v>
      </c>
      <c r="N3528">
        <v>145631.708788066</v>
      </c>
      <c r="O3528">
        <f>VLOOKUP(C3528,[1]pop_15p_a!$A$8:$AL$68,16,FALSE)</f>
        <v>195291.955567825</v>
      </c>
      <c r="Q3528">
        <f t="shared" si="278"/>
        <v>-1807.2522999999997</v>
      </c>
      <c r="R3528">
        <f t="shared" si="277"/>
        <v>272.89999999999998</v>
      </c>
      <c r="T3528">
        <v>272.89999999999998</v>
      </c>
      <c r="U3528">
        <f t="shared" si="272"/>
        <v>43.5</v>
      </c>
      <c r="W3528">
        <v>43.5</v>
      </c>
      <c r="Y3528">
        <v>40.718000000000004</v>
      </c>
      <c r="Z3528">
        <f t="shared" si="276"/>
        <v>3.4134178839430795</v>
      </c>
      <c r="AC3528">
        <v>2.7</v>
      </c>
      <c r="AD3528" s="2">
        <v>3.2604822708931001</v>
      </c>
      <c r="AE3528">
        <f>AF3528</f>
        <v>6.94</v>
      </c>
      <c r="AF3528">
        <v>6.94</v>
      </c>
      <c r="AG3528">
        <v>8.5</v>
      </c>
      <c r="AK3528">
        <v>8.5</v>
      </c>
      <c r="AN3528">
        <v>42.613860000000003</v>
      </c>
      <c r="AO3528">
        <v>0.42109830000000004</v>
      </c>
      <c r="AP3528">
        <v>0.67840430699481602</v>
      </c>
      <c r="AQ3528">
        <v>3.330480305</v>
      </c>
      <c r="AR3528">
        <v>3.4056431478000002</v>
      </c>
      <c r="AT3528">
        <v>8</v>
      </c>
      <c r="AV3528">
        <v>0</v>
      </c>
      <c r="AW3528">
        <v>1</v>
      </c>
      <c r="AX3528">
        <v>1</v>
      </c>
      <c r="BD3528">
        <v>24.3391575494805</v>
      </c>
    </row>
    <row r="3529" spans="1:56">
      <c r="A3529" t="s">
        <v>13</v>
      </c>
      <c r="B3529" t="s">
        <v>47</v>
      </c>
      <c r="C3529">
        <v>1998</v>
      </c>
      <c r="D3529">
        <f t="shared" si="279"/>
        <v>210</v>
      </c>
      <c r="E3529">
        <v>2</v>
      </c>
      <c r="F3529">
        <v>32979.864039</v>
      </c>
      <c r="G3529">
        <v>9029.8867740000005</v>
      </c>
      <c r="H3529">
        <v>5186.6394369999998</v>
      </c>
      <c r="I3529">
        <v>2134.7989109999999</v>
      </c>
      <c r="J3529">
        <v>2437.9120349999998</v>
      </c>
      <c r="K3529">
        <v>3760.3619819999999</v>
      </c>
      <c r="L3529">
        <v>4694.32503</v>
      </c>
      <c r="M3529">
        <v>2.9128194923349202</v>
      </c>
      <c r="N3529">
        <v>147352.58873220399</v>
      </c>
      <c r="O3529">
        <f>VLOOKUP(C3529,[1]pop_15p_a!$A$8:$AL$68,16,FALSE)</f>
        <v>195291.955567825</v>
      </c>
      <c r="Q3529">
        <f t="shared" si="278"/>
        <v>-933.96304800000007</v>
      </c>
      <c r="R3529">
        <f t="shared" si="277"/>
        <v>273.8</v>
      </c>
      <c r="T3529">
        <v>273.8</v>
      </c>
      <c r="U3529">
        <f t="shared" ref="U3529:U3592" si="280">W3529</f>
        <v>43.5</v>
      </c>
      <c r="W3529">
        <v>43.5</v>
      </c>
      <c r="Y3529">
        <v>40.718000000000004</v>
      </c>
      <c r="Z3529">
        <f t="shared" si="276"/>
        <v>3.0462021590898734</v>
      </c>
      <c r="AC3529">
        <v>2.7</v>
      </c>
      <c r="AD3529" s="2">
        <v>2.9097193695474401</v>
      </c>
      <c r="AE3529">
        <f t="shared" ref="AE3529:AE3592" si="281">AF3529</f>
        <v>6.94</v>
      </c>
      <c r="AF3529">
        <v>6.94</v>
      </c>
      <c r="AG3529">
        <v>8.5</v>
      </c>
      <c r="AK3529">
        <v>8.5</v>
      </c>
      <c r="AN3529">
        <v>42.877940000000002</v>
      </c>
      <c r="AO3529">
        <v>0.42468919999999999</v>
      </c>
      <c r="AP3529">
        <v>0.67840430699481602</v>
      </c>
      <c r="AQ3529">
        <v>3.330480305</v>
      </c>
      <c r="AR3529">
        <v>3.4056431478000002</v>
      </c>
      <c r="AT3529">
        <v>8</v>
      </c>
      <c r="AV3529">
        <v>0</v>
      </c>
      <c r="AW3529">
        <v>1</v>
      </c>
      <c r="AX3529">
        <v>1</v>
      </c>
      <c r="BD3529">
        <v>24.8361833654556</v>
      </c>
    </row>
    <row r="3530" spans="1:56">
      <c r="A3530" t="s">
        <v>13</v>
      </c>
      <c r="B3530" t="s">
        <v>47</v>
      </c>
      <c r="C3530">
        <v>1998</v>
      </c>
      <c r="D3530">
        <f t="shared" si="279"/>
        <v>211</v>
      </c>
      <c r="E3530">
        <v>3</v>
      </c>
      <c r="F3530">
        <v>32769.576943</v>
      </c>
      <c r="G3530">
        <v>8995.2488709999998</v>
      </c>
      <c r="H3530">
        <v>5383.6987929999996</v>
      </c>
      <c r="I3530">
        <v>2150.7763650000002</v>
      </c>
      <c r="J3530">
        <v>2413.424837</v>
      </c>
      <c r="K3530">
        <v>3737.904751</v>
      </c>
      <c r="L3530">
        <v>4956.6296320000001</v>
      </c>
      <c r="M3530">
        <v>2.5046939340847501</v>
      </c>
      <c r="N3530">
        <v>149088.384539297</v>
      </c>
      <c r="O3530">
        <f>VLOOKUP(C3530,[1]pop_15p_a!$A$8:$AL$68,16,FALSE)</f>
        <v>195291.955567825</v>
      </c>
      <c r="Q3530">
        <f t="shared" si="278"/>
        <v>-1218.7248810000001</v>
      </c>
      <c r="R3530">
        <f t="shared" si="277"/>
        <v>274.5</v>
      </c>
      <c r="T3530">
        <v>274.5</v>
      </c>
      <c r="U3530">
        <f t="shared" si="280"/>
        <v>43.5</v>
      </c>
      <c r="W3530">
        <v>43.5</v>
      </c>
      <c r="Y3530">
        <v>40.718000000000004</v>
      </c>
      <c r="Z3530">
        <f t="shared" si="276"/>
        <v>2.7669171020804195</v>
      </c>
      <c r="AC3530">
        <v>2.7</v>
      </c>
      <c r="AD3530" s="2">
        <v>2.6429474688117498</v>
      </c>
      <c r="AE3530">
        <f t="shared" si="281"/>
        <v>7.0333333333333341</v>
      </c>
      <c r="AF3530">
        <v>7.0333333333333341</v>
      </c>
      <c r="AG3530">
        <v>8.5</v>
      </c>
      <c r="AK3530">
        <v>8.5</v>
      </c>
      <c r="AN3530">
        <v>42.738959999999999</v>
      </c>
      <c r="AO3530">
        <v>0.42441299999999998</v>
      </c>
      <c r="AP3530">
        <v>0.67840430699481602</v>
      </c>
      <c r="AQ3530">
        <v>3.330480305</v>
      </c>
      <c r="AR3530">
        <v>3.4056431478000002</v>
      </c>
      <c r="AT3530">
        <v>8</v>
      </c>
      <c r="AV3530">
        <v>0</v>
      </c>
      <c r="AW3530">
        <v>1</v>
      </c>
      <c r="AX3530">
        <v>1</v>
      </c>
      <c r="BD3530">
        <v>25.102952659553999</v>
      </c>
    </row>
    <row r="3531" spans="1:56">
      <c r="A3531" t="s">
        <v>13</v>
      </c>
      <c r="B3531" t="s">
        <v>47</v>
      </c>
      <c r="C3531">
        <v>1998</v>
      </c>
      <c r="D3531">
        <f t="shared" si="279"/>
        <v>212</v>
      </c>
      <c r="E3531">
        <v>4</v>
      </c>
      <c r="F3531">
        <v>33683.489543000003</v>
      </c>
      <c r="G3531">
        <v>9286.5380669999995</v>
      </c>
      <c r="H3531">
        <v>5488.0036330000003</v>
      </c>
      <c r="I3531">
        <v>2156.1889000000001</v>
      </c>
      <c r="J3531">
        <v>2606.450789</v>
      </c>
      <c r="K3531">
        <v>3614.6447939999998</v>
      </c>
      <c r="L3531">
        <v>4787.9412549999997</v>
      </c>
      <c r="M3531">
        <v>2.1759578005078102</v>
      </c>
      <c r="N3531">
        <v>150703.04412307701</v>
      </c>
      <c r="O3531">
        <f>VLOOKUP(C3531,[1]pop_15p_a!$A$8:$AL$68,16,FALSE)</f>
        <v>195291.955567825</v>
      </c>
      <c r="Q3531">
        <f t="shared" si="278"/>
        <v>-1173.2964609999999</v>
      </c>
      <c r="R3531">
        <f t="shared" si="277"/>
        <v>275.7</v>
      </c>
      <c r="T3531">
        <v>275.7</v>
      </c>
      <c r="U3531">
        <f t="shared" si="280"/>
        <v>43.5</v>
      </c>
      <c r="W3531">
        <v>43.5</v>
      </c>
      <c r="Y3531">
        <v>40.718000000000004</v>
      </c>
      <c r="Z3531">
        <f t="shared" si="276"/>
        <v>2.4988081025670019</v>
      </c>
      <c r="AC3531">
        <v>2.7</v>
      </c>
      <c r="AD3531" s="2">
        <v>2.3868508907477199</v>
      </c>
      <c r="AE3531">
        <f t="shared" si="281"/>
        <v>7.22</v>
      </c>
      <c r="AF3531">
        <v>7.22</v>
      </c>
      <c r="AG3531">
        <v>8.5</v>
      </c>
      <c r="AK3531">
        <v>8.5</v>
      </c>
      <c r="AN3531">
        <v>42.933540000000001</v>
      </c>
      <c r="AO3531">
        <v>0.42758950000000001</v>
      </c>
      <c r="AP3531">
        <v>0.67840430699481602</v>
      </c>
      <c r="AQ3531">
        <v>3.330480305</v>
      </c>
      <c r="AR3531">
        <v>3.4056431478000002</v>
      </c>
      <c r="AT3531">
        <v>8</v>
      </c>
      <c r="AV3531">
        <v>0</v>
      </c>
      <c r="AW3531">
        <v>1</v>
      </c>
      <c r="AX3531">
        <v>1</v>
      </c>
      <c r="BD3531">
        <v>25.462624519289001</v>
      </c>
    </row>
    <row r="3532" spans="1:56">
      <c r="A3532" t="s">
        <v>13</v>
      </c>
      <c r="B3532" t="s">
        <v>47</v>
      </c>
      <c r="C3532">
        <v>1999</v>
      </c>
      <c r="D3532">
        <f t="shared" si="279"/>
        <v>213</v>
      </c>
      <c r="E3532">
        <v>1</v>
      </c>
      <c r="F3532">
        <v>33581.759441000002</v>
      </c>
      <c r="G3532">
        <v>9275.2819579999996</v>
      </c>
      <c r="H3532">
        <v>5624.1463519999998</v>
      </c>
      <c r="I3532">
        <v>2211.3194530000001</v>
      </c>
      <c r="J3532">
        <v>2327.1714219999999</v>
      </c>
      <c r="K3532">
        <v>3637.4747390000002</v>
      </c>
      <c r="L3532">
        <v>4729.1363309999997</v>
      </c>
      <c r="M3532">
        <v>1.9515282548480599</v>
      </c>
      <c r="N3532">
        <v>152185.763856098</v>
      </c>
      <c r="O3532">
        <f>VLOOKUP(C3532,[1]pop_15p_a!$A$8:$AL$68,16,FALSE)</f>
        <v>198340.60531903399</v>
      </c>
      <c r="Q3532">
        <f t="shared" si="278"/>
        <v>-1091.6615919999995</v>
      </c>
      <c r="R3532">
        <f t="shared" si="277"/>
        <v>276.2</v>
      </c>
      <c r="T3532">
        <v>276.2</v>
      </c>
      <c r="U3532">
        <f t="shared" si="280"/>
        <v>38.9</v>
      </c>
      <c r="W3532">
        <v>38.9</v>
      </c>
      <c r="Y3532">
        <v>35.316000000000003</v>
      </c>
      <c r="Z3532">
        <f t="shared" si="276"/>
        <v>2.1883890380639297</v>
      </c>
      <c r="AC3532">
        <v>2</v>
      </c>
      <c r="AD3532" s="2">
        <v>2.0903399182352298</v>
      </c>
      <c r="AE3532">
        <f t="shared" si="281"/>
        <v>7.4666666666666659</v>
      </c>
      <c r="AF3532">
        <v>7.4666666666666659</v>
      </c>
      <c r="AG3532">
        <v>8.9</v>
      </c>
      <c r="AK3532">
        <v>8.9</v>
      </c>
      <c r="AN3532">
        <v>43.197620000000001</v>
      </c>
      <c r="AO3532">
        <v>0.42966119999999997</v>
      </c>
      <c r="AP3532">
        <v>1.4933730953853901</v>
      </c>
      <c r="AQ3532">
        <v>3.16401173625</v>
      </c>
      <c r="AR3532">
        <v>3.4824328775</v>
      </c>
      <c r="AT3532">
        <v>8</v>
      </c>
      <c r="AV3532">
        <v>0</v>
      </c>
      <c r="AW3532">
        <v>1</v>
      </c>
      <c r="AX3532">
        <v>1</v>
      </c>
      <c r="BD3532">
        <v>25.9173843365657</v>
      </c>
    </row>
    <row r="3533" spans="1:56">
      <c r="A3533" t="s">
        <v>13</v>
      </c>
      <c r="B3533" t="s">
        <v>47</v>
      </c>
      <c r="C3533">
        <v>1999</v>
      </c>
      <c r="D3533">
        <f t="shared" si="279"/>
        <v>214</v>
      </c>
      <c r="E3533">
        <v>2</v>
      </c>
      <c r="F3533">
        <v>32723.545844</v>
      </c>
      <c r="G3533">
        <v>9070.9669080000003</v>
      </c>
      <c r="H3533">
        <v>5617.8897669999997</v>
      </c>
      <c r="I3533">
        <v>2238.4963579999999</v>
      </c>
      <c r="J3533">
        <v>2369.776014</v>
      </c>
      <c r="K3533">
        <v>3729.107653</v>
      </c>
      <c r="L3533">
        <v>5237.0403040000001</v>
      </c>
      <c r="M3533">
        <v>1.91076840551559</v>
      </c>
      <c r="N3533">
        <v>153301.265860538</v>
      </c>
      <c r="O3533">
        <f>VLOOKUP(C3533,[1]pop_15p_a!$A$8:$AL$68,16,FALSE)</f>
        <v>198340.60531903399</v>
      </c>
      <c r="Q3533">
        <f t="shared" si="278"/>
        <v>-1507.9326510000001</v>
      </c>
      <c r="R3533">
        <f t="shared" si="277"/>
        <v>277.2</v>
      </c>
      <c r="T3533">
        <v>277.2</v>
      </c>
      <c r="U3533">
        <f t="shared" si="280"/>
        <v>38.9</v>
      </c>
      <c r="W3533">
        <v>38.9</v>
      </c>
      <c r="Y3533">
        <v>35.316000000000003</v>
      </c>
      <c r="Z3533">
        <f t="shared" si="276"/>
        <v>2.0286824852766658</v>
      </c>
      <c r="AC3533">
        <v>2</v>
      </c>
      <c r="AD3533" s="2">
        <v>1.9377888970556001</v>
      </c>
      <c r="AE3533">
        <f t="shared" si="281"/>
        <v>7.7433333333333332</v>
      </c>
      <c r="AF3533">
        <v>7.7433333333333332</v>
      </c>
      <c r="AG3533">
        <v>9.4</v>
      </c>
      <c r="AK3533">
        <v>9.4</v>
      </c>
      <c r="AN3533">
        <v>43.809170000000002</v>
      </c>
      <c r="AO3533">
        <v>0.43601430000000002</v>
      </c>
      <c r="AP3533">
        <v>1.4933730953853901</v>
      </c>
      <c r="AQ3533">
        <v>3.16401173625</v>
      </c>
      <c r="AR3533">
        <v>3.4824328775</v>
      </c>
      <c r="AT3533">
        <v>8</v>
      </c>
      <c r="AV3533">
        <v>0</v>
      </c>
      <c r="AW3533">
        <v>1</v>
      </c>
      <c r="AX3533">
        <v>1</v>
      </c>
      <c r="BD3533">
        <v>26.651904160231201</v>
      </c>
    </row>
    <row r="3534" spans="1:56">
      <c r="A3534" t="s">
        <v>13</v>
      </c>
      <c r="B3534" t="s">
        <v>47</v>
      </c>
      <c r="C3534">
        <v>1999</v>
      </c>
      <c r="D3534">
        <f t="shared" si="279"/>
        <v>215</v>
      </c>
      <c r="E3534">
        <v>3</v>
      </c>
      <c r="F3534">
        <v>32826.102699000003</v>
      </c>
      <c r="G3534">
        <v>9122.3739399999995</v>
      </c>
      <c r="H3534">
        <v>5696.6199150000002</v>
      </c>
      <c r="I3534">
        <v>2262.2012329999998</v>
      </c>
      <c r="J3534">
        <v>2386.4836970000001</v>
      </c>
      <c r="K3534">
        <v>3565.9377079999999</v>
      </c>
      <c r="L3534">
        <v>5083.8072179999999</v>
      </c>
      <c r="M3534">
        <v>1.98514200278384</v>
      </c>
      <c r="N3534">
        <v>154168.127665621</v>
      </c>
      <c r="O3534">
        <f>VLOOKUP(C3534,[1]pop_15p_a!$A$8:$AL$68,16,FALSE)</f>
        <v>198340.60531903399</v>
      </c>
      <c r="Q3534">
        <f t="shared" si="278"/>
        <v>-1517.86951</v>
      </c>
      <c r="R3534">
        <f t="shared" si="277"/>
        <v>277.89999999999998</v>
      </c>
      <c r="T3534">
        <v>277.89999999999998</v>
      </c>
      <c r="U3534">
        <f t="shared" si="280"/>
        <v>38.9</v>
      </c>
      <c r="W3534">
        <v>38.9</v>
      </c>
      <c r="Y3534">
        <v>35.316000000000003</v>
      </c>
      <c r="Z3534">
        <f t="shared" si="276"/>
        <v>1.9540497329901747</v>
      </c>
      <c r="AC3534">
        <v>2</v>
      </c>
      <c r="AD3534" s="2">
        <v>1.8665000089289101</v>
      </c>
      <c r="AE3534">
        <f t="shared" si="281"/>
        <v>8.2333333333333343</v>
      </c>
      <c r="AF3534">
        <v>8.2333333333333343</v>
      </c>
      <c r="AG3534">
        <v>10</v>
      </c>
      <c r="AK3534">
        <v>10</v>
      </c>
      <c r="AN3534">
        <v>44.490209999999998</v>
      </c>
      <c r="AO3534">
        <v>0.44029570000000001</v>
      </c>
      <c r="AP3534">
        <v>1.4933730953853901</v>
      </c>
      <c r="AQ3534">
        <v>3.16401173625</v>
      </c>
      <c r="AR3534">
        <v>3.4824328775</v>
      </c>
      <c r="AT3534">
        <v>8</v>
      </c>
      <c r="AV3534">
        <v>0</v>
      </c>
      <c r="AW3534">
        <v>1</v>
      </c>
      <c r="AX3534">
        <v>1</v>
      </c>
      <c r="BD3534">
        <v>27.800028324366099</v>
      </c>
    </row>
    <row r="3535" spans="1:56">
      <c r="A3535" t="s">
        <v>13</v>
      </c>
      <c r="B3535" t="s">
        <v>47</v>
      </c>
      <c r="C3535">
        <v>1999</v>
      </c>
      <c r="D3535">
        <f t="shared" si="279"/>
        <v>216</v>
      </c>
      <c r="E3535">
        <v>4</v>
      </c>
      <c r="F3535">
        <v>34008.227457000001</v>
      </c>
      <c r="G3535">
        <v>9488.2954599999994</v>
      </c>
      <c r="H3535">
        <v>5731.7470249999997</v>
      </c>
      <c r="I3535">
        <v>2300.416972</v>
      </c>
      <c r="J3535">
        <v>2465.7407699999999</v>
      </c>
      <c r="K3535">
        <v>3783.6510990000002</v>
      </c>
      <c r="L3535">
        <v>5005.9747870000001</v>
      </c>
      <c r="M3535">
        <v>2.1088004652958401</v>
      </c>
      <c r="N3535">
        <v>154881.233180896</v>
      </c>
      <c r="O3535">
        <f>VLOOKUP(C3535,[1]pop_15p_a!$A$8:$AL$68,16,FALSE)</f>
        <v>198340.60531903399</v>
      </c>
      <c r="Q3535">
        <f t="shared" si="278"/>
        <v>-1222.3236879999999</v>
      </c>
      <c r="R3535">
        <f t="shared" si="277"/>
        <v>279</v>
      </c>
      <c r="T3535">
        <v>279</v>
      </c>
      <c r="U3535">
        <f t="shared" si="280"/>
        <v>38.9</v>
      </c>
      <c r="W3535">
        <v>38.9</v>
      </c>
      <c r="Y3535">
        <v>35.316000000000003</v>
      </c>
      <c r="Z3535">
        <f t="shared" si="276"/>
        <v>1.7155692971685303</v>
      </c>
      <c r="AC3535">
        <v>2</v>
      </c>
      <c r="AD3535" s="2">
        <v>1.6387045091136001</v>
      </c>
      <c r="AE3535">
        <f t="shared" si="281"/>
        <v>8.6</v>
      </c>
      <c r="AF3535">
        <v>8.6</v>
      </c>
      <c r="AG3535">
        <v>10</v>
      </c>
      <c r="AK3535">
        <v>10</v>
      </c>
      <c r="AN3535">
        <v>45.19905</v>
      </c>
      <c r="AO3535">
        <v>0.44720120000000002</v>
      </c>
      <c r="AP3535">
        <v>1.4933730953853901</v>
      </c>
      <c r="AQ3535">
        <v>3.16401173625</v>
      </c>
      <c r="AR3535">
        <v>3.4824328775</v>
      </c>
      <c r="AT3535">
        <v>8</v>
      </c>
      <c r="AV3535">
        <v>0</v>
      </c>
      <c r="AW3535">
        <v>1</v>
      </c>
      <c r="AX3535">
        <v>1</v>
      </c>
      <c r="BD3535">
        <v>29.009045348309499</v>
      </c>
    </row>
    <row r="3536" spans="1:56">
      <c r="A3536" t="s">
        <v>13</v>
      </c>
      <c r="B3536" t="s">
        <v>47</v>
      </c>
      <c r="C3536">
        <v>2000</v>
      </c>
      <c r="D3536">
        <f t="shared" si="279"/>
        <v>217</v>
      </c>
      <c r="E3536">
        <v>1</v>
      </c>
      <c r="F3536">
        <v>33848.393677</v>
      </c>
      <c r="G3536">
        <v>9474.1653900000001</v>
      </c>
      <c r="H3536">
        <v>5789.8301030000002</v>
      </c>
      <c r="I3536">
        <v>2278.6511089999999</v>
      </c>
      <c r="J3536">
        <v>2631.7733710000002</v>
      </c>
      <c r="K3536">
        <v>3611.8024839999998</v>
      </c>
      <c r="L3536">
        <v>5122.5818600000002</v>
      </c>
      <c r="M3536">
        <v>2.2982252314435501</v>
      </c>
      <c r="N3536">
        <v>155394.80538635299</v>
      </c>
      <c r="O3536">
        <f>VLOOKUP(C3536,[1]pop_15p_a!$A$8:$AL$68,16,FALSE)</f>
        <v>201660.61440262399</v>
      </c>
      <c r="Q3536">
        <f t="shared" si="278"/>
        <v>-1510.7793760000004</v>
      </c>
      <c r="R3536">
        <f t="shared" si="277"/>
        <v>279.89999999999998</v>
      </c>
      <c r="T3536">
        <v>279.89999999999998</v>
      </c>
      <c r="U3536">
        <f t="shared" si="280"/>
        <v>37.200000000000003</v>
      </c>
      <c r="W3536">
        <v>37.200000000000003</v>
      </c>
      <c r="Y3536">
        <v>33.83</v>
      </c>
      <c r="Z3536">
        <f t="shared" si="276"/>
        <v>1.573830405620203</v>
      </c>
      <c r="AC3536">
        <v>2.2999999999999998</v>
      </c>
      <c r="AD3536" s="2">
        <v>1.5033161216667299</v>
      </c>
      <c r="AE3536">
        <f t="shared" si="281"/>
        <v>9.51</v>
      </c>
      <c r="AF3536">
        <v>9.51</v>
      </c>
      <c r="AG3536">
        <v>11.1</v>
      </c>
      <c r="AK3536">
        <v>11.1</v>
      </c>
      <c r="AN3536">
        <v>45.685510000000001</v>
      </c>
      <c r="AO3536">
        <v>0.45134450000000004</v>
      </c>
      <c r="AP3536">
        <v>1.2251164138623201</v>
      </c>
      <c r="AQ3536">
        <v>3.0274902574999998</v>
      </c>
      <c r="AR3536">
        <v>3.5173699893000001</v>
      </c>
      <c r="AT3536">
        <v>8</v>
      </c>
      <c r="AV3536">
        <v>0</v>
      </c>
      <c r="AW3536">
        <v>1</v>
      </c>
      <c r="AX3536">
        <v>1</v>
      </c>
      <c r="BD3536">
        <v>29.962567880747901</v>
      </c>
    </row>
    <row r="3537" spans="1:56">
      <c r="A3537" t="s">
        <v>13</v>
      </c>
      <c r="B3537" t="s">
        <v>47</v>
      </c>
      <c r="C3537">
        <v>2000</v>
      </c>
      <c r="D3537">
        <f t="shared" si="279"/>
        <v>218</v>
      </c>
      <c r="E3537">
        <v>2</v>
      </c>
      <c r="F3537">
        <v>34013.291426999996</v>
      </c>
      <c r="G3537">
        <v>9564.5375490000006</v>
      </c>
      <c r="H3537">
        <v>5909.292512</v>
      </c>
      <c r="I3537">
        <v>2319.90283</v>
      </c>
      <c r="J3537">
        <v>2722.7780330000001</v>
      </c>
      <c r="K3537">
        <v>3791.0094669999999</v>
      </c>
      <c r="L3537">
        <v>5574.5430349999997</v>
      </c>
      <c r="M3537">
        <v>2.3354797532802101</v>
      </c>
      <c r="N3537">
        <v>156172.24912927099</v>
      </c>
      <c r="O3537">
        <f>VLOOKUP(C3537,[1]pop_15p_a!$A$8:$AL$68,16,FALSE)</f>
        <v>201660.61440262399</v>
      </c>
      <c r="Q3537">
        <f t="shared" si="278"/>
        <v>-1783.5335679999998</v>
      </c>
      <c r="R3537">
        <f t="shared" si="277"/>
        <v>281.2</v>
      </c>
      <c r="T3537">
        <v>281.2</v>
      </c>
      <c r="U3537">
        <f t="shared" si="280"/>
        <v>37.200000000000003</v>
      </c>
      <c r="W3537">
        <v>37.200000000000003</v>
      </c>
      <c r="Y3537">
        <v>33.83</v>
      </c>
      <c r="Z3537">
        <f t="shared" si="276"/>
        <v>1.4410002772849764</v>
      </c>
      <c r="AC3537">
        <v>2.2999999999999998</v>
      </c>
      <c r="AD3537" s="2">
        <v>1.3764373470183799</v>
      </c>
      <c r="AE3537">
        <f t="shared" si="281"/>
        <v>9.7533333333333321</v>
      </c>
      <c r="AF3537">
        <v>9.7533333333333321</v>
      </c>
      <c r="AG3537">
        <v>11.6</v>
      </c>
      <c r="AK3537">
        <v>11.6</v>
      </c>
      <c r="AN3537">
        <v>46.324860000000001</v>
      </c>
      <c r="AO3537">
        <v>0.45769759999999998</v>
      </c>
      <c r="AP3537">
        <v>1.2251164138623201</v>
      </c>
      <c r="AQ3537">
        <v>3.0274902574999998</v>
      </c>
      <c r="AR3537">
        <v>3.5173699893000001</v>
      </c>
      <c r="AT3537">
        <v>8</v>
      </c>
      <c r="AV3537">
        <v>0</v>
      </c>
      <c r="AW3537">
        <v>1</v>
      </c>
      <c r="AX3537">
        <v>1</v>
      </c>
      <c r="BD3537">
        <v>30.975958960108599</v>
      </c>
    </row>
    <row r="3538" spans="1:56">
      <c r="A3538" t="s">
        <v>13</v>
      </c>
      <c r="B3538" t="s">
        <v>47</v>
      </c>
      <c r="C3538">
        <v>2000</v>
      </c>
      <c r="D3538">
        <f t="shared" si="279"/>
        <v>219</v>
      </c>
      <c r="E3538">
        <v>3</v>
      </c>
      <c r="F3538">
        <v>34976.645535000003</v>
      </c>
      <c r="G3538">
        <v>9863.414041</v>
      </c>
      <c r="H3538">
        <v>5927.00533</v>
      </c>
      <c r="I3538">
        <v>2453.5617240000001</v>
      </c>
      <c r="J3538">
        <v>2641.6935579999999</v>
      </c>
      <c r="K3538">
        <v>4005.3208279999999</v>
      </c>
      <c r="L3538">
        <v>5440.4839179999999</v>
      </c>
      <c r="M3538">
        <v>2.3020394879433499</v>
      </c>
      <c r="N3538">
        <v>157065.95066649301</v>
      </c>
      <c r="O3538">
        <f>VLOOKUP(C3538,[1]pop_15p_a!$A$8:$AL$68,16,FALSE)</f>
        <v>201660.61440262399</v>
      </c>
      <c r="Q3538">
        <f t="shared" si="278"/>
        <v>-1435.16309</v>
      </c>
      <c r="R3538">
        <f t="shared" si="277"/>
        <v>282</v>
      </c>
      <c r="T3538">
        <v>282</v>
      </c>
      <c r="U3538">
        <f t="shared" si="280"/>
        <v>37.200000000000003</v>
      </c>
      <c r="W3538">
        <v>37.200000000000003</v>
      </c>
      <c r="Y3538">
        <v>33.83</v>
      </c>
      <c r="Z3538">
        <f t="shared" si="276"/>
        <v>1.335895336381131</v>
      </c>
      <c r="AC3538">
        <v>2.2999999999999998</v>
      </c>
      <c r="AD3538" s="2">
        <v>1.2760415536957099</v>
      </c>
      <c r="AE3538">
        <f t="shared" si="281"/>
        <v>10.06</v>
      </c>
      <c r="AF3538">
        <v>10.06</v>
      </c>
      <c r="AG3538">
        <v>11.6</v>
      </c>
      <c r="AK3538">
        <v>11.6</v>
      </c>
      <c r="AN3538">
        <v>46.60284</v>
      </c>
      <c r="AO3538">
        <v>0.4603217</v>
      </c>
      <c r="AP3538">
        <v>1.2251164138623201</v>
      </c>
      <c r="AQ3538">
        <v>3.0274902574999998</v>
      </c>
      <c r="AR3538">
        <v>3.5173699893000001</v>
      </c>
      <c r="AT3538">
        <v>8</v>
      </c>
      <c r="AV3538">
        <v>0</v>
      </c>
      <c r="AW3538">
        <v>1</v>
      </c>
      <c r="AX3538">
        <v>1</v>
      </c>
      <c r="BD3538">
        <v>31.510044850148901</v>
      </c>
    </row>
    <row r="3539" spans="1:56">
      <c r="A3539" t="s">
        <v>13</v>
      </c>
      <c r="B3539" t="s">
        <v>47</v>
      </c>
      <c r="C3539">
        <v>2000</v>
      </c>
      <c r="D3539">
        <f t="shared" si="279"/>
        <v>220</v>
      </c>
      <c r="E3539">
        <v>4</v>
      </c>
      <c r="F3539">
        <v>34800.929990999997</v>
      </c>
      <c r="G3539">
        <v>9862.5835590000006</v>
      </c>
      <c r="H3539">
        <v>5953.7591050000001</v>
      </c>
      <c r="I3539">
        <v>2401.6235109999998</v>
      </c>
      <c r="J3539">
        <v>2691.6077620000001</v>
      </c>
      <c r="K3539">
        <v>3875.193088</v>
      </c>
      <c r="L3539">
        <v>5483.372284</v>
      </c>
      <c r="M3539">
        <v>2.23326982886848</v>
      </c>
      <c r="N3539">
        <v>157993.97919981999</v>
      </c>
      <c r="O3539">
        <f>VLOOKUP(C3539,[1]pop_15p_a!$A$8:$AL$68,16,FALSE)</f>
        <v>201660.61440262399</v>
      </c>
      <c r="Q3539">
        <f t="shared" si="278"/>
        <v>-1608.179196</v>
      </c>
      <c r="R3539">
        <f t="shared" si="277"/>
        <v>283.39999999999998</v>
      </c>
      <c r="T3539">
        <v>283.39999999999998</v>
      </c>
      <c r="U3539">
        <f t="shared" si="280"/>
        <v>37.200000000000003</v>
      </c>
      <c r="W3539">
        <v>37.200000000000003</v>
      </c>
      <c r="Y3539">
        <v>33.83</v>
      </c>
      <c r="Z3539">
        <f t="shared" si="276"/>
        <v>1.2676685785605364</v>
      </c>
      <c r="AC3539">
        <v>2.2999999999999998</v>
      </c>
      <c r="AD3539" s="2">
        <v>1.21087164428585</v>
      </c>
      <c r="AE3539">
        <f t="shared" si="281"/>
        <v>10.770000000000001</v>
      </c>
      <c r="AF3539">
        <v>10.770000000000001</v>
      </c>
      <c r="AG3539">
        <v>12.4</v>
      </c>
      <c r="AK3539">
        <v>12.4</v>
      </c>
      <c r="AN3539">
        <v>47.158790000000003</v>
      </c>
      <c r="AO3539">
        <v>0.4666747</v>
      </c>
      <c r="AP3539">
        <v>1.2251164138623201</v>
      </c>
      <c r="AQ3539">
        <v>3.0274902574999998</v>
      </c>
      <c r="AR3539">
        <v>3.5173699893000001</v>
      </c>
      <c r="AT3539">
        <v>10</v>
      </c>
      <c r="AV3539">
        <v>0</v>
      </c>
      <c r="AW3539">
        <v>1</v>
      </c>
      <c r="AY3539">
        <v>1</v>
      </c>
      <c r="BD3539">
        <v>32.098544410289101</v>
      </c>
    </row>
    <row r="3540" spans="1:56">
      <c r="A3540" t="s">
        <v>13</v>
      </c>
      <c r="B3540" t="s">
        <v>47</v>
      </c>
      <c r="C3540">
        <v>2001</v>
      </c>
      <c r="D3540">
        <f t="shared" si="279"/>
        <v>221</v>
      </c>
      <c r="E3540">
        <v>1</v>
      </c>
      <c r="F3540">
        <v>34228.774624999998</v>
      </c>
      <c r="G3540">
        <v>9720.9719929999992</v>
      </c>
      <c r="H3540">
        <v>5870.3047909999996</v>
      </c>
      <c r="I3540">
        <v>2459.1837230000001</v>
      </c>
      <c r="J3540">
        <v>2705.9137150000001</v>
      </c>
      <c r="K3540">
        <v>4123.478134</v>
      </c>
      <c r="L3540">
        <v>5644.2156180000002</v>
      </c>
      <c r="M3540">
        <v>2.08935699292772</v>
      </c>
      <c r="N3540">
        <v>159121.03345748401</v>
      </c>
      <c r="O3540">
        <f>VLOOKUP(C3540,[1]pop_15p_a!$A$8:$AL$68,16,FALSE)</f>
        <v>205023.04502893201</v>
      </c>
      <c r="Q3540">
        <f t="shared" si="278"/>
        <v>-1520.7374840000002</v>
      </c>
      <c r="R3540">
        <f t="shared" si="277"/>
        <v>284</v>
      </c>
      <c r="T3540">
        <v>284</v>
      </c>
      <c r="U3540">
        <f t="shared" si="280"/>
        <v>42.4</v>
      </c>
      <c r="W3540">
        <v>42.4</v>
      </c>
      <c r="Y3540">
        <v>39.238</v>
      </c>
      <c r="Z3540">
        <f t="shared" si="276"/>
        <v>1.2947149999676948</v>
      </c>
      <c r="AC3540">
        <v>2.2999999999999998</v>
      </c>
      <c r="AD3540" s="2">
        <v>1.2367062711869301</v>
      </c>
      <c r="AE3540">
        <f t="shared" si="281"/>
        <v>10.623333333333333</v>
      </c>
      <c r="AF3540">
        <v>10.623333333333333</v>
      </c>
      <c r="AG3540">
        <v>12.4</v>
      </c>
      <c r="AK3540">
        <v>12.4</v>
      </c>
      <c r="AN3540">
        <v>47.422870000000003</v>
      </c>
      <c r="AO3540">
        <v>0.47054180000000001</v>
      </c>
      <c r="AP3540">
        <v>1.2948475589836801</v>
      </c>
      <c r="AQ3540">
        <v>2.9860406190000002</v>
      </c>
      <c r="AR3540">
        <v>3.5367090585000001</v>
      </c>
      <c r="AT3540">
        <v>10</v>
      </c>
      <c r="AV3540">
        <v>0</v>
      </c>
      <c r="AW3540">
        <v>1</v>
      </c>
      <c r="AY3540">
        <v>1</v>
      </c>
      <c r="BD3540">
        <v>32.628028154077803</v>
      </c>
    </row>
    <row r="3541" spans="1:56">
      <c r="A3541" t="s">
        <v>13</v>
      </c>
      <c r="B3541" t="s">
        <v>47</v>
      </c>
      <c r="C3541">
        <v>2001</v>
      </c>
      <c r="D3541">
        <f t="shared" si="279"/>
        <v>222</v>
      </c>
      <c r="E3541">
        <v>2</v>
      </c>
      <c r="F3541">
        <v>35550.151827000002</v>
      </c>
      <c r="G3541">
        <v>10135.348286</v>
      </c>
      <c r="H3541">
        <v>5749.6009899999999</v>
      </c>
      <c r="I3541">
        <v>2476.2227370000001</v>
      </c>
      <c r="J3541">
        <v>2569.7460970000002</v>
      </c>
      <c r="K3541">
        <v>3887.2091789999999</v>
      </c>
      <c r="L3541">
        <v>4601.4259110000003</v>
      </c>
      <c r="M3541">
        <v>2.1219488885331801</v>
      </c>
      <c r="N3541">
        <v>159574.264547934</v>
      </c>
      <c r="O3541">
        <f>VLOOKUP(C3541,[1]pop_15p_a!$A$8:$AL$68,16,FALSE)</f>
        <v>205023.04502893201</v>
      </c>
      <c r="Q3541">
        <f t="shared" si="278"/>
        <v>-714.21673200000032</v>
      </c>
      <c r="R3541">
        <f t="shared" si="277"/>
        <v>285.10000000000002</v>
      </c>
      <c r="T3541">
        <v>285.10000000000002</v>
      </c>
      <c r="U3541">
        <f t="shared" si="280"/>
        <v>42.4</v>
      </c>
      <c r="W3541">
        <v>42.4</v>
      </c>
      <c r="Y3541">
        <v>39.238</v>
      </c>
      <c r="Z3541">
        <f t="shared" si="276"/>
        <v>1.4240531346907912</v>
      </c>
      <c r="AC3541">
        <v>2.2999999999999998</v>
      </c>
      <c r="AD3541" s="2">
        <v>1.36024950836242</v>
      </c>
      <c r="AE3541">
        <f t="shared" si="281"/>
        <v>10.33</v>
      </c>
      <c r="AF3541">
        <v>10.33</v>
      </c>
      <c r="AG3541">
        <v>12.4</v>
      </c>
      <c r="AK3541">
        <v>12.4</v>
      </c>
      <c r="AN3541">
        <v>48.923940000000002</v>
      </c>
      <c r="AO3541">
        <v>0.48324800000000001</v>
      </c>
      <c r="AP3541">
        <v>1.2948475589836801</v>
      </c>
      <c r="AQ3541">
        <v>2.9860406190000002</v>
      </c>
      <c r="AR3541">
        <v>3.5367090585000001</v>
      </c>
      <c r="AT3541">
        <v>12</v>
      </c>
      <c r="AV3541">
        <v>0</v>
      </c>
      <c r="AW3541">
        <v>1</v>
      </c>
      <c r="AY3541">
        <v>1</v>
      </c>
      <c r="BD3541">
        <v>33.034804938022901</v>
      </c>
    </row>
    <row r="3542" spans="1:56">
      <c r="A3542" t="s">
        <v>13</v>
      </c>
      <c r="B3542" t="s">
        <v>47</v>
      </c>
      <c r="C3542">
        <v>2001</v>
      </c>
      <c r="D3542">
        <f t="shared" si="279"/>
        <v>223</v>
      </c>
      <c r="E3542">
        <v>3</v>
      </c>
      <c r="F3542">
        <v>34815.904850999999</v>
      </c>
      <c r="G3542">
        <v>9943.4224250000007</v>
      </c>
      <c r="H3542">
        <v>5689.0817059999999</v>
      </c>
      <c r="I3542">
        <v>2486.1055390000001</v>
      </c>
      <c r="J3542">
        <v>2516.2815110000001</v>
      </c>
      <c r="K3542">
        <v>3989.5159199999998</v>
      </c>
      <c r="L3542">
        <v>4909.0858550000003</v>
      </c>
      <c r="M3542">
        <v>2.26069144091448</v>
      </c>
      <c r="N3542">
        <v>159564.934593165</v>
      </c>
      <c r="O3542">
        <f>VLOOKUP(C3542,[1]pop_15p_a!$A$8:$AL$68,16,FALSE)</f>
        <v>205023.04502893201</v>
      </c>
      <c r="Q3542">
        <f t="shared" si="278"/>
        <v>-919.56993500000044</v>
      </c>
      <c r="R3542">
        <f t="shared" si="277"/>
        <v>285.60000000000002</v>
      </c>
      <c r="T3542">
        <v>285.60000000000002</v>
      </c>
      <c r="U3542">
        <f t="shared" si="280"/>
        <v>42.4</v>
      </c>
      <c r="W3542">
        <v>42.4</v>
      </c>
      <c r="Y3542">
        <v>39.238</v>
      </c>
      <c r="Z3542">
        <f t="shared" si="276"/>
        <v>1.4135647648265968</v>
      </c>
      <c r="AC3542">
        <v>2.2999999999999998</v>
      </c>
      <c r="AD3542" s="2">
        <v>1.3502310619970801</v>
      </c>
      <c r="AE3542">
        <f t="shared" si="281"/>
        <v>10.33</v>
      </c>
      <c r="AF3542">
        <v>10.33</v>
      </c>
      <c r="AG3542">
        <v>12.4</v>
      </c>
      <c r="AK3542">
        <v>12.4</v>
      </c>
      <c r="AN3542">
        <v>50.264560000000003</v>
      </c>
      <c r="AO3542">
        <v>0.49647210000000003</v>
      </c>
      <c r="AP3542">
        <v>1.2948475589836801</v>
      </c>
      <c r="AQ3542">
        <v>2.9860406190000002</v>
      </c>
      <c r="AR3542">
        <v>3.5367090585000001</v>
      </c>
      <c r="AT3542">
        <v>12</v>
      </c>
      <c r="AV3542">
        <v>0</v>
      </c>
      <c r="AW3542">
        <v>1</v>
      </c>
      <c r="AY3542">
        <v>1</v>
      </c>
      <c r="BD3542">
        <v>33.642321317017803</v>
      </c>
    </row>
    <row r="3543" spans="1:56">
      <c r="A3543" t="s">
        <v>13</v>
      </c>
      <c r="B3543" t="s">
        <v>47</v>
      </c>
      <c r="C3543">
        <v>2001</v>
      </c>
      <c r="D3543">
        <f t="shared" si="279"/>
        <v>224</v>
      </c>
      <c r="E3543">
        <v>4</v>
      </c>
      <c r="F3543">
        <v>36553.803648000001</v>
      </c>
      <c r="G3543">
        <v>10476.320125</v>
      </c>
      <c r="H3543">
        <v>5621.1487889999999</v>
      </c>
      <c r="I3543">
        <v>2508.1064240000001</v>
      </c>
      <c r="J3543">
        <v>2462.5036559999999</v>
      </c>
      <c r="K3543">
        <v>4307.5348480000002</v>
      </c>
      <c r="L3543">
        <v>4306.9966809999996</v>
      </c>
      <c r="M3543">
        <v>2.49544867567483</v>
      </c>
      <c r="N3543">
        <v>159106.821864342</v>
      </c>
      <c r="O3543">
        <f>VLOOKUP(C3543,[1]pop_15p_a!$A$8:$AL$68,16,FALSE)</f>
        <v>205023.04502893201</v>
      </c>
      <c r="Q3543">
        <f t="shared" si="278"/>
        <v>0.53816700000061246</v>
      </c>
      <c r="R3543">
        <f t="shared" si="277"/>
        <v>286.60000000000002</v>
      </c>
      <c r="T3543">
        <v>286.60000000000002</v>
      </c>
      <c r="U3543">
        <f t="shared" si="280"/>
        <v>42.4</v>
      </c>
      <c r="W3543">
        <v>42.4</v>
      </c>
      <c r="Y3543">
        <v>39.238</v>
      </c>
      <c r="Z3543">
        <f t="shared" si="276"/>
        <v>1.7303397243551029</v>
      </c>
      <c r="AC3543">
        <v>2.2999999999999998</v>
      </c>
      <c r="AD3543" s="2">
        <v>1.6528131584535699</v>
      </c>
      <c r="AE3543">
        <f t="shared" si="281"/>
        <v>9.8433333333333337</v>
      </c>
      <c r="AF3543">
        <v>9.8433333333333337</v>
      </c>
      <c r="AG3543">
        <v>12</v>
      </c>
      <c r="AK3543">
        <v>12</v>
      </c>
      <c r="AN3543">
        <v>51.059480000000001</v>
      </c>
      <c r="AO3543">
        <v>0.50603160000000003</v>
      </c>
      <c r="AP3543">
        <v>1.2948475589836801</v>
      </c>
      <c r="AQ3543">
        <v>2.9860406190000002</v>
      </c>
      <c r="AR3543">
        <v>3.5367090585000001</v>
      </c>
      <c r="AT3543">
        <v>12</v>
      </c>
      <c r="AV3543">
        <v>0</v>
      </c>
      <c r="AW3543">
        <v>1</v>
      </c>
      <c r="AY3543">
        <v>1</v>
      </c>
      <c r="BD3543">
        <v>33.974148374847601</v>
      </c>
    </row>
    <row r="3544" spans="1:56">
      <c r="A3544" t="s">
        <v>13</v>
      </c>
      <c r="B3544" t="s">
        <v>47</v>
      </c>
      <c r="C3544">
        <v>2002</v>
      </c>
      <c r="D3544">
        <f t="shared" si="279"/>
        <v>225</v>
      </c>
      <c r="E3544">
        <v>1</v>
      </c>
      <c r="F3544">
        <v>34249.894504000004</v>
      </c>
      <c r="G3544">
        <v>9826.2947330000006</v>
      </c>
      <c r="H3544">
        <v>5596.7990879999998</v>
      </c>
      <c r="I3544">
        <v>2567.4341610000001</v>
      </c>
      <c r="J3544">
        <v>2181.18804</v>
      </c>
      <c r="K3544">
        <v>4201.2314960000003</v>
      </c>
      <c r="L3544">
        <v>4810.5304800000004</v>
      </c>
      <c r="M3544">
        <v>2.9004580789512802</v>
      </c>
      <c r="N3544">
        <v>157887.633229909</v>
      </c>
      <c r="O3544">
        <f>VLOOKUP(C3544,[1]pop_15p_a!$A$8:$AL$68,16,FALSE)</f>
        <v>207019.70707499099</v>
      </c>
      <c r="Q3544">
        <f t="shared" si="278"/>
        <v>-609.29898400000002</v>
      </c>
      <c r="R3544">
        <f t="shared" si="277"/>
        <v>286.89999999999998</v>
      </c>
      <c r="T3544">
        <v>286.89999999999998</v>
      </c>
      <c r="U3544">
        <f t="shared" si="280"/>
        <v>39.1</v>
      </c>
      <c r="W3544">
        <v>39.1</v>
      </c>
      <c r="Y3544">
        <v>35.26</v>
      </c>
      <c r="Z3544">
        <f t="shared" si="276"/>
        <v>2.1365463113822667</v>
      </c>
      <c r="AC3544">
        <v>3.3</v>
      </c>
      <c r="AD3544" s="2">
        <v>2.0408199658099901</v>
      </c>
      <c r="AE3544">
        <f t="shared" si="281"/>
        <v>9.4500000000000011</v>
      </c>
      <c r="AF3544">
        <v>9.4500000000000011</v>
      </c>
      <c r="AG3544">
        <v>12</v>
      </c>
      <c r="AK3544">
        <v>12</v>
      </c>
      <c r="AN3544">
        <v>51.736130000000003</v>
      </c>
      <c r="AO3544">
        <v>0.51362819999999998</v>
      </c>
      <c r="AP3544">
        <v>0.34899560854366801</v>
      </c>
      <c r="AQ3544">
        <v>2.9890023717499998</v>
      </c>
      <c r="AR3544">
        <v>3.5831584976999999</v>
      </c>
      <c r="AT3544">
        <v>12</v>
      </c>
      <c r="AV3544">
        <v>0</v>
      </c>
      <c r="AW3544">
        <v>1</v>
      </c>
      <c r="AY3544">
        <v>1</v>
      </c>
      <c r="BD3544">
        <v>34.557194008190201</v>
      </c>
    </row>
    <row r="3545" spans="1:56">
      <c r="A3545" t="s">
        <v>13</v>
      </c>
      <c r="B3545" t="s">
        <v>47</v>
      </c>
      <c r="C3545">
        <v>2002</v>
      </c>
      <c r="D3545">
        <f t="shared" si="279"/>
        <v>226</v>
      </c>
      <c r="E3545">
        <v>2</v>
      </c>
      <c r="F3545">
        <v>35456.316355000003</v>
      </c>
      <c r="G3545">
        <v>10197.236584</v>
      </c>
      <c r="H3545">
        <v>5665.705997</v>
      </c>
      <c r="I3545">
        <v>2601.4848080000002</v>
      </c>
      <c r="J3545">
        <v>2253.709828</v>
      </c>
      <c r="K3545">
        <v>4309.9765699999998</v>
      </c>
      <c r="L3545">
        <v>4689.4799119999998</v>
      </c>
      <c r="M3545">
        <v>3.1747744390380399</v>
      </c>
      <c r="N3545">
        <v>157131.24706758</v>
      </c>
      <c r="O3545">
        <f>VLOOKUP(C3545,[1]pop_15p_a!$A$8:$AL$68,16,FALSE)</f>
        <v>207019.70707499099</v>
      </c>
      <c r="Q3545">
        <f t="shared" si="278"/>
        <v>-379.50334199999998</v>
      </c>
      <c r="R3545">
        <f t="shared" si="277"/>
        <v>287.60000000000002</v>
      </c>
      <c r="T3545">
        <v>287.60000000000002</v>
      </c>
      <c r="U3545">
        <f t="shared" si="280"/>
        <v>39.1</v>
      </c>
      <c r="W3545">
        <v>39.1</v>
      </c>
      <c r="Y3545">
        <v>35.26</v>
      </c>
      <c r="Z3545">
        <f t="shared" si="276"/>
        <v>2.4047882802784826</v>
      </c>
      <c r="AC3545">
        <v>3.3</v>
      </c>
      <c r="AD3545" s="2">
        <v>2.2970435556639401</v>
      </c>
      <c r="AE3545">
        <f t="shared" si="281"/>
        <v>8.4833333333333343</v>
      </c>
      <c r="AF3545">
        <v>8.4833333333333343</v>
      </c>
      <c r="AG3545">
        <v>10.9</v>
      </c>
      <c r="AK3545">
        <v>10.9</v>
      </c>
      <c r="AN3545">
        <v>51.902450000000002</v>
      </c>
      <c r="AO3545">
        <v>0.51893770000000006</v>
      </c>
      <c r="AP3545">
        <v>0.34899560854366801</v>
      </c>
      <c r="AQ3545">
        <v>2.9890023717499998</v>
      </c>
      <c r="AR3545">
        <v>3.5831584976999999</v>
      </c>
      <c r="AT3545">
        <v>12</v>
      </c>
      <c r="AV3545">
        <v>0</v>
      </c>
      <c r="AW3545">
        <v>1</v>
      </c>
      <c r="AY3545">
        <v>1</v>
      </c>
      <c r="BD3545">
        <v>35.652579104240701</v>
      </c>
    </row>
    <row r="3546" spans="1:56">
      <c r="A3546" t="s">
        <v>13</v>
      </c>
      <c r="B3546" t="s">
        <v>47</v>
      </c>
      <c r="C3546">
        <v>2002</v>
      </c>
      <c r="D3546">
        <f t="shared" si="279"/>
        <v>227</v>
      </c>
      <c r="E3546">
        <v>3</v>
      </c>
      <c r="F3546">
        <v>35243.063462999999</v>
      </c>
      <c r="G3546">
        <v>10146.477971</v>
      </c>
      <c r="H3546">
        <v>5741.0724220000002</v>
      </c>
      <c r="I3546">
        <v>2645.2882159999999</v>
      </c>
      <c r="J3546">
        <v>2291.7198069999999</v>
      </c>
      <c r="K3546">
        <v>4133.2603099999997</v>
      </c>
      <c r="L3546">
        <v>4781.5562540000001</v>
      </c>
      <c r="M3546">
        <v>3.3791096331865802</v>
      </c>
      <c r="N3546">
        <v>156609.33266061501</v>
      </c>
      <c r="O3546">
        <f>VLOOKUP(C3546,[1]pop_15p_a!$A$8:$AL$68,16,FALSE)</f>
        <v>207019.70707499099</v>
      </c>
      <c r="Q3546">
        <f t="shared" si="278"/>
        <v>-648.29594400000042</v>
      </c>
      <c r="R3546">
        <f t="shared" si="277"/>
        <v>287.89999999999998</v>
      </c>
      <c r="T3546">
        <v>287.89999999999998</v>
      </c>
      <c r="U3546">
        <f t="shared" si="280"/>
        <v>39.1</v>
      </c>
      <c r="W3546">
        <v>39.1</v>
      </c>
      <c r="Y3546">
        <v>35.26</v>
      </c>
      <c r="Z3546">
        <f>Z3547*AD3546/AD3547</f>
        <v>2.8263184126233769</v>
      </c>
      <c r="AC3546">
        <v>3.3</v>
      </c>
      <c r="AD3546" s="2">
        <v>2.6996873484509201</v>
      </c>
      <c r="AE3546">
        <f t="shared" si="281"/>
        <v>7.4366666666666674</v>
      </c>
      <c r="AF3546">
        <v>7.4366666666666674</v>
      </c>
      <c r="AG3546">
        <v>9.5</v>
      </c>
      <c r="AK3546">
        <v>9.5</v>
      </c>
      <c r="AN3546">
        <v>52.000889999999998</v>
      </c>
      <c r="AO3546">
        <v>0.51988290000000004</v>
      </c>
      <c r="AP3546">
        <v>0.34899560854366801</v>
      </c>
      <c r="AQ3546">
        <v>2.9890023717499998</v>
      </c>
      <c r="AR3546">
        <v>3.5831584976999999</v>
      </c>
      <c r="AT3546">
        <v>12</v>
      </c>
      <c r="AV3546">
        <v>0</v>
      </c>
      <c r="AW3546">
        <v>1</v>
      </c>
      <c r="AY3546">
        <v>1</v>
      </c>
      <c r="BD3546">
        <v>36.523106774663702</v>
      </c>
    </row>
    <row r="3547" spans="1:56">
      <c r="A3547" t="s">
        <v>13</v>
      </c>
      <c r="B3547" t="s">
        <v>47</v>
      </c>
      <c r="C3547">
        <v>2002</v>
      </c>
      <c r="D3547">
        <f t="shared" si="279"/>
        <v>228</v>
      </c>
      <c r="E3547">
        <v>4</v>
      </c>
      <c r="F3547">
        <v>35980.597572999999</v>
      </c>
      <c r="G3547">
        <v>10380.402400000001</v>
      </c>
      <c r="H3547">
        <v>5776.7391459999999</v>
      </c>
      <c r="I3547">
        <v>2686.5586619999999</v>
      </c>
      <c r="J3547">
        <v>2268.3290499999998</v>
      </c>
      <c r="K3547">
        <v>4216.8961479999998</v>
      </c>
      <c r="L3547">
        <v>4648.4133519999996</v>
      </c>
      <c r="M3547">
        <v>3.4823094056344801</v>
      </c>
      <c r="N3547">
        <v>156453.48987136999</v>
      </c>
      <c r="O3547">
        <f>VLOOKUP(C3547,[1]pop_15p_a!$A$8:$AL$68,16,FALSE)</f>
        <v>207019.70707499099</v>
      </c>
      <c r="Q3547">
        <f t="shared" si="278"/>
        <v>-431.51720399999977</v>
      </c>
      <c r="R3547">
        <f t="shared" si="277"/>
        <v>288.5</v>
      </c>
      <c r="T3547">
        <v>288.5</v>
      </c>
      <c r="U3547">
        <f t="shared" si="280"/>
        <v>39.1</v>
      </c>
      <c r="W3547">
        <v>39.1</v>
      </c>
      <c r="Y3547">
        <v>35.26</v>
      </c>
      <c r="Z3547">
        <f>AB3548*AD3547/AD3548</f>
        <v>3.1363021134295481</v>
      </c>
      <c r="AC3547">
        <v>3.3</v>
      </c>
      <c r="AD3547" s="2">
        <v>2.99578246340849</v>
      </c>
      <c r="AE3547">
        <f t="shared" si="281"/>
        <v>6.1000000000000005</v>
      </c>
      <c r="AF3547">
        <v>6.1000000000000005</v>
      </c>
      <c r="AG3547">
        <v>8.1999999999999993</v>
      </c>
      <c r="AK3547">
        <v>8.1999999999999993</v>
      </c>
      <c r="AN3547">
        <v>52.304389999999998</v>
      </c>
      <c r="AO3547">
        <v>0.52452849999999995</v>
      </c>
      <c r="AP3547">
        <v>0.34899560854366801</v>
      </c>
      <c r="AQ3547">
        <v>2.9890023717499998</v>
      </c>
      <c r="AR3547">
        <v>3.5831584976999999</v>
      </c>
      <c r="AT3547">
        <v>12</v>
      </c>
      <c r="AV3547">
        <v>0</v>
      </c>
      <c r="AW3547">
        <v>1</v>
      </c>
      <c r="AY3547">
        <v>1</v>
      </c>
      <c r="BD3547">
        <v>37.382410112905397</v>
      </c>
    </row>
    <row r="3548" spans="1:56">
      <c r="A3548" t="s">
        <v>13</v>
      </c>
      <c r="B3548" t="s">
        <v>47</v>
      </c>
      <c r="C3548">
        <v>2003</v>
      </c>
      <c r="D3548">
        <f t="shared" si="279"/>
        <v>229</v>
      </c>
      <c r="E3548">
        <v>1</v>
      </c>
      <c r="F3548">
        <v>36488.812680000003</v>
      </c>
      <c r="G3548">
        <v>10534.320221</v>
      </c>
      <c r="H3548">
        <v>5917.8221229999999</v>
      </c>
      <c r="I3548">
        <v>2662.1838429999998</v>
      </c>
      <c r="J3548">
        <v>2330.7218050000001</v>
      </c>
      <c r="K3548">
        <v>4422.952824</v>
      </c>
      <c r="L3548">
        <v>4880.9390050000002</v>
      </c>
      <c r="M3548">
        <v>3.8509706246385802</v>
      </c>
      <c r="N3548">
        <v>155165.75367771101</v>
      </c>
      <c r="O3548">
        <f>VLOOKUP(C3548,[1]pop_15p_a!$A$8:$AL$68,16,FALSE)</f>
        <v>208308.61879757699</v>
      </c>
      <c r="Q3548">
        <f t="shared" si="278"/>
        <v>-457.98618100000022</v>
      </c>
      <c r="R3548">
        <f t="shared" si="277"/>
        <v>288.7</v>
      </c>
      <c r="T3548">
        <v>288.7</v>
      </c>
      <c r="U3548">
        <f t="shared" si="280"/>
        <v>38.1</v>
      </c>
      <c r="W3548">
        <v>38.1</v>
      </c>
      <c r="Y3548">
        <v>33.326999999999998</v>
      </c>
      <c r="Z3548">
        <f t="shared" ref="Z3548:Z3580" si="282">AB3548</f>
        <v>3.4666670000000002</v>
      </c>
      <c r="AA3548">
        <v>3.4</v>
      </c>
      <c r="AB3548">
        <v>3.4666670000000002</v>
      </c>
      <c r="AD3548" s="2">
        <v>3.3113456004786799</v>
      </c>
      <c r="AE3548">
        <f t="shared" si="281"/>
        <v>5.3166666666666664</v>
      </c>
      <c r="AF3548">
        <v>5.3166666666666664</v>
      </c>
      <c r="AG3548">
        <v>7.7</v>
      </c>
      <c r="AK3548">
        <v>7.7</v>
      </c>
      <c r="AN3548">
        <v>52.618009999999998</v>
      </c>
      <c r="AO3548">
        <v>0.52831600000000001</v>
      </c>
      <c r="AP3548">
        <v>0.28067980078235499</v>
      </c>
      <c r="AQ3548">
        <v>3.1400610200000001</v>
      </c>
      <c r="AR3548">
        <v>3.6171128021999999</v>
      </c>
      <c r="AT3548">
        <v>12</v>
      </c>
      <c r="AV3548">
        <v>0</v>
      </c>
      <c r="AW3548">
        <v>1</v>
      </c>
      <c r="AY3548">
        <v>1</v>
      </c>
      <c r="BD3548">
        <v>38.779903304614898</v>
      </c>
    </row>
    <row r="3549" spans="1:56">
      <c r="A3549" t="s">
        <v>13</v>
      </c>
      <c r="B3549" t="s">
        <v>47</v>
      </c>
      <c r="C3549">
        <v>2003</v>
      </c>
      <c r="D3549">
        <f t="shared" si="279"/>
        <v>230</v>
      </c>
      <c r="E3549">
        <v>2</v>
      </c>
      <c r="F3549">
        <v>35300.454337000003</v>
      </c>
      <c r="G3549">
        <v>10212.42144</v>
      </c>
      <c r="H3549">
        <v>5963.1104379999997</v>
      </c>
      <c r="I3549">
        <v>2670.1337549999998</v>
      </c>
      <c r="J3549">
        <v>2449.2419319999999</v>
      </c>
      <c r="K3549">
        <v>4105.7354340000002</v>
      </c>
      <c r="L3549">
        <v>5172.4098610000001</v>
      </c>
      <c r="M3549">
        <v>3.2826056120541498</v>
      </c>
      <c r="N3549">
        <v>157122.360551213</v>
      </c>
      <c r="O3549">
        <f>VLOOKUP(C3549,[1]pop_15p_a!$A$8:$AL$68,16,FALSE)</f>
        <v>208308.61879757699</v>
      </c>
      <c r="Q3549">
        <f t="shared" si="278"/>
        <v>-1066.6744269999999</v>
      </c>
      <c r="R3549">
        <f t="shared" si="277"/>
        <v>289.3</v>
      </c>
      <c r="T3549">
        <v>289.3</v>
      </c>
      <c r="U3549">
        <f t="shared" si="280"/>
        <v>38.1</v>
      </c>
      <c r="W3549">
        <v>38.1</v>
      </c>
      <c r="Y3549">
        <v>33.326999999999998</v>
      </c>
      <c r="Z3549">
        <f t="shared" si="282"/>
        <v>3.3</v>
      </c>
      <c r="AA3549">
        <v>3.3</v>
      </c>
      <c r="AB3549">
        <v>3.3</v>
      </c>
      <c r="AD3549" s="2">
        <v>3.4210986001217498</v>
      </c>
      <c r="AE3549">
        <f t="shared" si="281"/>
        <v>5.16</v>
      </c>
      <c r="AF3549">
        <v>5.16</v>
      </c>
      <c r="AG3549">
        <v>7.7</v>
      </c>
      <c r="AK3549">
        <v>7.7</v>
      </c>
      <c r="AN3549">
        <v>52.982410000000002</v>
      </c>
      <c r="AO3549">
        <v>0.53438790000000003</v>
      </c>
      <c r="AP3549">
        <v>0.28067980078235499</v>
      </c>
      <c r="AQ3549">
        <v>3.1400610200000001</v>
      </c>
      <c r="AR3549">
        <v>3.6171128021999999</v>
      </c>
      <c r="AT3549">
        <v>12</v>
      </c>
      <c r="AV3549">
        <v>0</v>
      </c>
      <c r="AW3549">
        <v>1</v>
      </c>
      <c r="AY3549">
        <v>1</v>
      </c>
      <c r="BD3549">
        <v>39.398093606085901</v>
      </c>
    </row>
    <row r="3550" spans="1:56">
      <c r="A3550" t="s">
        <v>13</v>
      </c>
      <c r="B3550" t="s">
        <v>47</v>
      </c>
      <c r="C3550">
        <v>2003</v>
      </c>
      <c r="D3550">
        <f t="shared" si="279"/>
        <v>231</v>
      </c>
      <c r="E3550">
        <v>3</v>
      </c>
      <c r="F3550">
        <v>35390.230180999999</v>
      </c>
      <c r="G3550">
        <v>10256.088707000001</v>
      </c>
      <c r="H3550">
        <v>6080.9950820000004</v>
      </c>
      <c r="I3550">
        <v>2682.8026930000001</v>
      </c>
      <c r="J3550">
        <v>2519.3097790000002</v>
      </c>
      <c r="K3550">
        <v>4243.7229820000002</v>
      </c>
      <c r="L3550">
        <v>5559.5838979999999</v>
      </c>
      <c r="M3550">
        <v>3.16537137495681</v>
      </c>
      <c r="N3550">
        <v>160633.170435623</v>
      </c>
      <c r="O3550">
        <f>VLOOKUP(C3550,[1]pop_15p_a!$A$8:$AL$68,16,FALSE)</f>
        <v>208308.61879757699</v>
      </c>
      <c r="Q3550">
        <f t="shared" si="278"/>
        <v>-1315.8609159999996</v>
      </c>
      <c r="R3550">
        <f t="shared" si="277"/>
        <v>289.8</v>
      </c>
      <c r="T3550">
        <v>289.8</v>
      </c>
      <c r="U3550">
        <f t="shared" si="280"/>
        <v>38.1</v>
      </c>
      <c r="W3550">
        <v>38.1</v>
      </c>
      <c r="Y3550">
        <v>33.326999999999998</v>
      </c>
      <c r="Z3550">
        <f t="shared" si="282"/>
        <v>3.233333</v>
      </c>
      <c r="AA3550">
        <v>3.2</v>
      </c>
      <c r="AB3550">
        <v>3.233333</v>
      </c>
      <c r="AD3550" s="2">
        <v>3.3680835726841898</v>
      </c>
      <c r="AE3550">
        <f t="shared" si="281"/>
        <v>5.16</v>
      </c>
      <c r="AF3550">
        <v>5.16</v>
      </c>
      <c r="AG3550">
        <v>7.7</v>
      </c>
      <c r="AK3550">
        <v>7.7</v>
      </c>
      <c r="AN3550">
        <v>53.010199999999998</v>
      </c>
      <c r="AO3550">
        <v>0.53546499999999997</v>
      </c>
      <c r="AP3550">
        <v>0.28067980078235499</v>
      </c>
      <c r="AQ3550">
        <v>3.1400610200000001</v>
      </c>
      <c r="AR3550">
        <v>3.6171128021999999</v>
      </c>
      <c r="AT3550">
        <v>12</v>
      </c>
      <c r="AV3550">
        <v>0</v>
      </c>
      <c r="AW3550">
        <v>1</v>
      </c>
      <c r="AY3550">
        <v>1</v>
      </c>
      <c r="BD3550">
        <v>39.844671110002302</v>
      </c>
    </row>
    <row r="3551" spans="1:56">
      <c r="A3551" t="s">
        <v>13</v>
      </c>
      <c r="B3551" t="s">
        <v>47</v>
      </c>
      <c r="C3551">
        <v>2003</v>
      </c>
      <c r="D3551">
        <f t="shared" si="279"/>
        <v>232</v>
      </c>
      <c r="E3551">
        <v>4</v>
      </c>
      <c r="F3551">
        <v>36019.684103</v>
      </c>
      <c r="G3551">
        <v>10467.3202</v>
      </c>
      <c r="H3551">
        <v>6181.1279940000004</v>
      </c>
      <c r="I3551">
        <v>2699.6813739999998</v>
      </c>
      <c r="J3551">
        <v>2530.117561</v>
      </c>
      <c r="K3551">
        <v>4248.243082</v>
      </c>
      <c r="L3551">
        <v>5257.7223139999996</v>
      </c>
      <c r="M3551">
        <v>3.0467848642936</v>
      </c>
      <c r="N3551">
        <v>155978.71532536601</v>
      </c>
      <c r="O3551">
        <f>VLOOKUP(C3551,[1]pop_15p_a!$A$8:$AL$68,16,FALSE)</f>
        <v>208308.61879757699</v>
      </c>
      <c r="Q3551">
        <f t="shared" si="278"/>
        <v>-1009.4792319999997</v>
      </c>
      <c r="R3551">
        <f t="shared" si="277"/>
        <v>290.60000000000002</v>
      </c>
      <c r="T3551">
        <v>290.60000000000002</v>
      </c>
      <c r="U3551">
        <f t="shared" si="280"/>
        <v>38.1</v>
      </c>
      <c r="W3551">
        <v>38.1</v>
      </c>
      <c r="Y3551">
        <v>33.326999999999998</v>
      </c>
      <c r="Z3551">
        <f t="shared" si="282"/>
        <v>3.1666669999999999</v>
      </c>
      <c r="AA3551">
        <v>3.2</v>
      </c>
      <c r="AB3551">
        <v>3.1666669999999999</v>
      </c>
      <c r="AD3551" s="2">
        <v>3.3661388933820402</v>
      </c>
      <c r="AE3551">
        <f t="shared" si="281"/>
        <v>5.16</v>
      </c>
      <c r="AF3551">
        <v>5.16</v>
      </c>
      <c r="AG3551">
        <v>7.7</v>
      </c>
      <c r="AK3551">
        <v>7.7</v>
      </c>
      <c r="AN3551">
        <v>53.607849999999999</v>
      </c>
      <c r="AO3551">
        <v>0.54166859999999994</v>
      </c>
      <c r="AP3551">
        <v>0.28067980078235499</v>
      </c>
      <c r="AQ3551">
        <v>3.1400610200000001</v>
      </c>
      <c r="AR3551">
        <v>3.6171128021999999</v>
      </c>
      <c r="AT3551">
        <v>12</v>
      </c>
      <c r="AV3551">
        <v>0</v>
      </c>
      <c r="AW3551">
        <v>1</v>
      </c>
      <c r="AY3551">
        <v>1</v>
      </c>
      <c r="BD3551">
        <v>40.406001979296903</v>
      </c>
    </row>
    <row r="3552" spans="1:56">
      <c r="A3552" t="s">
        <v>13</v>
      </c>
      <c r="B3552" t="s">
        <v>47</v>
      </c>
      <c r="C3552">
        <v>2004</v>
      </c>
      <c r="D3552">
        <f t="shared" si="279"/>
        <v>233</v>
      </c>
      <c r="E3552">
        <v>1</v>
      </c>
      <c r="F3552">
        <v>38064.199358999998</v>
      </c>
      <c r="G3552">
        <v>11091.907692999999</v>
      </c>
      <c r="H3552">
        <v>6304.7211100000004</v>
      </c>
      <c r="I3552">
        <v>2718.4387550000001</v>
      </c>
      <c r="J3552">
        <v>2822.7630749999998</v>
      </c>
      <c r="K3552">
        <v>4611.2225609999996</v>
      </c>
      <c r="L3552">
        <v>5633.827918</v>
      </c>
      <c r="M3552">
        <v>3.1080630973656098</v>
      </c>
      <c r="N3552">
        <v>155628.480231525</v>
      </c>
      <c r="O3552">
        <f>VLOOKUP(C3552,[1]pop_15p_a!$A$8:$AL$68,16,FALSE)</f>
        <v>210880.184401451</v>
      </c>
      <c r="Q3552">
        <f t="shared" si="278"/>
        <v>-1022.6053570000004</v>
      </c>
      <c r="R3552">
        <f t="shared" si="277"/>
        <v>291.39999999999998</v>
      </c>
      <c r="T3552">
        <v>291.39999999999998</v>
      </c>
      <c r="U3552">
        <f t="shared" si="280"/>
        <v>32.700000000000003</v>
      </c>
      <c r="W3552">
        <v>32.700000000000003</v>
      </c>
      <c r="Y3552">
        <v>28.178999999999998</v>
      </c>
      <c r="Z3552">
        <f t="shared" si="282"/>
        <v>3.1</v>
      </c>
      <c r="AA3552">
        <v>3.1</v>
      </c>
      <c r="AB3552">
        <v>3.1</v>
      </c>
      <c r="AD3552" s="2">
        <v>3.1895315475576398</v>
      </c>
      <c r="AE3552">
        <f t="shared" si="281"/>
        <v>5.16</v>
      </c>
      <c r="AF3552">
        <v>5.16</v>
      </c>
      <c r="AG3552">
        <v>7.7</v>
      </c>
      <c r="AK3552">
        <v>7.7</v>
      </c>
      <c r="AN3552">
        <v>53.746839999999999</v>
      </c>
      <c r="AO3552">
        <v>0.54249729999999996</v>
      </c>
      <c r="AP3552">
        <v>0.58999795079362105</v>
      </c>
      <c r="AQ3552">
        <v>3.2903566275</v>
      </c>
      <c r="AR3552">
        <v>3.6424765193000002</v>
      </c>
      <c r="AT3552">
        <v>12</v>
      </c>
      <c r="AV3552">
        <v>0</v>
      </c>
      <c r="AW3552">
        <v>1</v>
      </c>
      <c r="AY3552">
        <v>1</v>
      </c>
      <c r="BD3552">
        <v>41.293119929530803</v>
      </c>
    </row>
    <row r="3553" spans="1:58">
      <c r="A3553" t="s">
        <v>13</v>
      </c>
      <c r="B3553" t="s">
        <v>47</v>
      </c>
      <c r="C3553">
        <v>2004</v>
      </c>
      <c r="D3553">
        <f t="shared" si="279"/>
        <v>234</v>
      </c>
      <c r="E3553">
        <v>2</v>
      </c>
      <c r="F3553">
        <v>37404.061718999998</v>
      </c>
      <c r="G3553">
        <v>10944.428459000001</v>
      </c>
      <c r="H3553">
        <v>6343.8309310000004</v>
      </c>
      <c r="I3553">
        <v>2733.5002690000001</v>
      </c>
      <c r="J3553">
        <v>3099.5362890000001</v>
      </c>
      <c r="K3553">
        <v>4362.5497670000004</v>
      </c>
      <c r="L3553">
        <v>5864.4845720000003</v>
      </c>
      <c r="M3553">
        <v>3.3174750316598001</v>
      </c>
      <c r="N3553">
        <v>155692.10774051299</v>
      </c>
      <c r="O3553">
        <f>VLOOKUP(C3553,[1]pop_15p_a!$A$8:$AL$68,16,FALSE)</f>
        <v>210880.184401451</v>
      </c>
      <c r="Q3553">
        <f t="shared" si="278"/>
        <v>-1501.9348049999999</v>
      </c>
      <c r="R3553">
        <f t="shared" si="277"/>
        <v>292.60000000000002</v>
      </c>
      <c r="T3553">
        <v>292.60000000000002</v>
      </c>
      <c r="U3553">
        <f t="shared" si="280"/>
        <v>32.700000000000003</v>
      </c>
      <c r="W3553">
        <v>32.700000000000003</v>
      </c>
      <c r="Y3553">
        <v>28.178999999999998</v>
      </c>
      <c r="Z3553">
        <f t="shared" si="282"/>
        <v>3.1</v>
      </c>
      <c r="AA3553">
        <v>3.1</v>
      </c>
      <c r="AB3553">
        <v>3.1</v>
      </c>
      <c r="AD3553" s="2">
        <v>3.2023507603581498</v>
      </c>
      <c r="AE3553">
        <f t="shared" si="281"/>
        <v>5.3666666666666671</v>
      </c>
      <c r="AF3553">
        <v>5.3666666666666671</v>
      </c>
      <c r="AG3553">
        <v>8</v>
      </c>
      <c r="AK3553">
        <v>8</v>
      </c>
      <c r="AN3553">
        <v>54.650269999999999</v>
      </c>
      <c r="AO3553">
        <v>0.55244130000000002</v>
      </c>
      <c r="AP3553">
        <v>0.58999795079362105</v>
      </c>
      <c r="AQ3553">
        <v>3.2903566275</v>
      </c>
      <c r="AR3553">
        <v>3.6424765193000002</v>
      </c>
      <c r="AT3553">
        <v>12</v>
      </c>
      <c r="AV3553">
        <v>0</v>
      </c>
      <c r="AW3553">
        <v>1</v>
      </c>
      <c r="AY3553">
        <v>1</v>
      </c>
      <c r="BD3553">
        <v>42.2544810017028</v>
      </c>
    </row>
    <row r="3554" spans="1:58">
      <c r="A3554" t="s">
        <v>13</v>
      </c>
      <c r="B3554" t="s">
        <v>47</v>
      </c>
      <c r="C3554">
        <v>2004</v>
      </c>
      <c r="D3554">
        <f t="shared" si="279"/>
        <v>235</v>
      </c>
      <c r="E3554">
        <v>3</v>
      </c>
      <c r="F3554">
        <v>38027.306906999998</v>
      </c>
      <c r="G3554">
        <v>11138.198193</v>
      </c>
      <c r="H3554">
        <v>6503.888672</v>
      </c>
      <c r="I3554">
        <v>2753.6159939999998</v>
      </c>
      <c r="J3554">
        <v>3125.0677169999999</v>
      </c>
      <c r="K3554">
        <v>4684.046977</v>
      </c>
      <c r="L3554">
        <v>5973.4737109999996</v>
      </c>
      <c r="M3554">
        <v>3.1060314613647702</v>
      </c>
      <c r="N3554">
        <v>156134.36764655501</v>
      </c>
      <c r="O3554">
        <f>VLOOKUP(C3554,[1]pop_15p_a!$A$8:$AL$68,16,FALSE)</f>
        <v>210880.184401451</v>
      </c>
      <c r="Q3554">
        <f t="shared" si="278"/>
        <v>-1289.4267339999997</v>
      </c>
      <c r="R3554">
        <f t="shared" si="277"/>
        <v>292.89999999999998</v>
      </c>
      <c r="T3554">
        <v>292.89999999999998</v>
      </c>
      <c r="U3554">
        <f t="shared" si="280"/>
        <v>32.700000000000003</v>
      </c>
      <c r="W3554">
        <v>32.700000000000003</v>
      </c>
      <c r="Y3554">
        <v>28.178999999999998</v>
      </c>
      <c r="Z3554">
        <f t="shared" si="282"/>
        <v>3.0333329999999998</v>
      </c>
      <c r="AA3554">
        <v>3</v>
      </c>
      <c r="AB3554">
        <v>3.0333329999999998</v>
      </c>
      <c r="AD3554" s="2">
        <v>3.1451265088670599</v>
      </c>
      <c r="AE3554">
        <f t="shared" si="281"/>
        <v>6.2166666666666659</v>
      </c>
      <c r="AF3554">
        <v>6.2166666666666659</v>
      </c>
      <c r="AG3554">
        <v>8.75</v>
      </c>
      <c r="AK3554">
        <v>8.75</v>
      </c>
      <c r="AN3554">
        <v>54.900449999999999</v>
      </c>
      <c r="AO3554">
        <v>0.55271749999999997</v>
      </c>
      <c r="AP3554">
        <v>0.58999795079362105</v>
      </c>
      <c r="AQ3554">
        <v>3.2903566275</v>
      </c>
      <c r="AR3554">
        <v>3.6424765193000002</v>
      </c>
      <c r="AT3554">
        <v>12</v>
      </c>
      <c r="AV3554">
        <v>0</v>
      </c>
      <c r="AW3554">
        <v>1</v>
      </c>
      <c r="AY3554">
        <v>1</v>
      </c>
      <c r="BD3554">
        <v>43.178602213687398</v>
      </c>
    </row>
    <row r="3555" spans="1:58">
      <c r="A3555" t="s">
        <v>13</v>
      </c>
      <c r="B3555" t="s">
        <v>47</v>
      </c>
      <c r="C3555">
        <v>2004</v>
      </c>
      <c r="D3555">
        <f t="shared" si="279"/>
        <v>236</v>
      </c>
      <c r="E3555">
        <v>4</v>
      </c>
      <c r="F3555">
        <v>39614.205262000003</v>
      </c>
      <c r="G3555">
        <v>11630.730664999999</v>
      </c>
      <c r="H3555">
        <v>6715.7914419999997</v>
      </c>
      <c r="I3555">
        <v>2743.412875</v>
      </c>
      <c r="J3555">
        <v>3398.2383380000001</v>
      </c>
      <c r="K3555">
        <v>4752.1774029999997</v>
      </c>
      <c r="L3555">
        <v>6267.0569770000002</v>
      </c>
      <c r="M3555">
        <v>2.6783437999244</v>
      </c>
      <c r="N3555">
        <v>158445.044381407</v>
      </c>
      <c r="O3555">
        <f>VLOOKUP(C3555,[1]pop_15p_a!$A$8:$AL$68,16,FALSE)</f>
        <v>210880.184401451</v>
      </c>
      <c r="Q3555">
        <f t="shared" si="278"/>
        <v>-1514.8795740000005</v>
      </c>
      <c r="R3555">
        <f t="shared" si="277"/>
        <v>293.60000000000002</v>
      </c>
      <c r="T3555">
        <v>293.60000000000002</v>
      </c>
      <c r="U3555">
        <f t="shared" si="280"/>
        <v>32.700000000000003</v>
      </c>
      <c r="W3555">
        <v>32.700000000000003</v>
      </c>
      <c r="Y3555">
        <v>28.178999999999998</v>
      </c>
      <c r="Z3555">
        <f t="shared" si="282"/>
        <v>2.9333330000000002</v>
      </c>
      <c r="AA3555">
        <v>2.9</v>
      </c>
      <c r="AB3555">
        <v>2.9333330000000002</v>
      </c>
      <c r="AD3555" s="2">
        <v>2.86299118321715</v>
      </c>
      <c r="AE3555">
        <f t="shared" si="281"/>
        <v>7.3</v>
      </c>
      <c r="AF3555">
        <v>7.3</v>
      </c>
      <c r="AG3555">
        <v>10.25</v>
      </c>
      <c r="AK3555">
        <v>10.25</v>
      </c>
      <c r="AN3555">
        <v>55.623190000000001</v>
      </c>
      <c r="AO3555">
        <v>0.56086599999999998</v>
      </c>
      <c r="AP3555">
        <v>0.58999795079362105</v>
      </c>
      <c r="AQ3555">
        <v>3.2903566275</v>
      </c>
      <c r="AR3555">
        <v>3.6424765193000002</v>
      </c>
      <c r="AT3555">
        <v>12</v>
      </c>
      <c r="AV3555">
        <v>0</v>
      </c>
      <c r="AW3555">
        <v>1</v>
      </c>
      <c r="AY3555">
        <v>1</v>
      </c>
      <c r="BD3555">
        <v>44.2253168550791</v>
      </c>
    </row>
    <row r="3556" spans="1:58">
      <c r="A3556" t="s">
        <v>13</v>
      </c>
      <c r="B3556" t="s">
        <v>47</v>
      </c>
      <c r="C3556">
        <v>2005</v>
      </c>
      <c r="D3556">
        <f t="shared" si="279"/>
        <v>237</v>
      </c>
      <c r="E3556">
        <v>1</v>
      </c>
      <c r="F3556">
        <v>38313.450228000002</v>
      </c>
      <c r="G3556">
        <v>11287.142437</v>
      </c>
      <c r="H3556">
        <v>6846.9541829999998</v>
      </c>
      <c r="I3556">
        <v>2778.5710159999999</v>
      </c>
      <c r="J3556">
        <v>3461.3098420000001</v>
      </c>
      <c r="K3556">
        <v>4747.1702240000004</v>
      </c>
      <c r="L3556">
        <v>6963.337133</v>
      </c>
      <c r="M3556">
        <v>2.9278164337145101</v>
      </c>
      <c r="N3556">
        <v>159753.25829011001</v>
      </c>
      <c r="O3556">
        <f>VLOOKUP(C3556,[1]pop_15p_a!$A$8:$AL$68,16,FALSE)</f>
        <v>213649.993728367</v>
      </c>
      <c r="Q3556">
        <f t="shared" si="278"/>
        <v>-2216.1669089999996</v>
      </c>
      <c r="R3556">
        <f t="shared" si="277"/>
        <v>294.60000000000002</v>
      </c>
      <c r="T3556">
        <v>294.60000000000002</v>
      </c>
      <c r="U3556">
        <f t="shared" si="280"/>
        <v>24.5</v>
      </c>
      <c r="W3556">
        <v>24.5</v>
      </c>
      <c r="Y3556">
        <v>19.387</v>
      </c>
      <c r="Z3556">
        <f t="shared" si="282"/>
        <v>2.8</v>
      </c>
      <c r="AA3556">
        <v>2.8</v>
      </c>
      <c r="AB3556">
        <v>2.8</v>
      </c>
      <c r="AD3556" s="2">
        <v>2.5173143663166102</v>
      </c>
      <c r="AE3556">
        <f t="shared" si="281"/>
        <v>8.3033333333333328</v>
      </c>
      <c r="AF3556">
        <v>8.3033333333333328</v>
      </c>
      <c r="AG3556">
        <v>10.75</v>
      </c>
      <c r="AK3556">
        <v>10.75</v>
      </c>
      <c r="AN3556">
        <v>56.095750000000002</v>
      </c>
      <c r="AO3556">
        <v>0.56818579999999996</v>
      </c>
      <c r="AP3556">
        <v>1.08428318048767</v>
      </c>
      <c r="AQ3556">
        <v>3.4005686810000002</v>
      </c>
      <c r="AR3556">
        <v>3.6739450339999999</v>
      </c>
      <c r="AT3556">
        <v>12</v>
      </c>
      <c r="AV3556">
        <v>0</v>
      </c>
      <c r="AW3556">
        <v>1</v>
      </c>
      <c r="AY3556">
        <v>1</v>
      </c>
      <c r="BC3556">
        <v>98.052819362068604</v>
      </c>
      <c r="BD3556">
        <v>44.520508422623799</v>
      </c>
      <c r="BE3556">
        <v>121.6645984</v>
      </c>
      <c r="BF3556">
        <v>99.048801479999995</v>
      </c>
    </row>
    <row r="3557" spans="1:58">
      <c r="A3557" t="s">
        <v>13</v>
      </c>
      <c r="B3557" t="s">
        <v>47</v>
      </c>
      <c r="C3557">
        <v>2005</v>
      </c>
      <c r="D3557">
        <f t="shared" si="279"/>
        <v>238</v>
      </c>
      <c r="E3557">
        <v>2</v>
      </c>
      <c r="F3557">
        <v>40544.153126999998</v>
      </c>
      <c r="G3557">
        <v>11997.01491</v>
      </c>
      <c r="H3557">
        <v>7190.6241540000001</v>
      </c>
      <c r="I3557">
        <v>2811.4909299999999</v>
      </c>
      <c r="J3557">
        <v>3797.3953310000002</v>
      </c>
      <c r="K3557">
        <v>5286.6198249999998</v>
      </c>
      <c r="L3557">
        <v>7457.657365</v>
      </c>
      <c r="M3557">
        <v>2.1520673641273</v>
      </c>
      <c r="N3557">
        <v>161306.40727750299</v>
      </c>
      <c r="O3557">
        <f>VLOOKUP(C3557,[1]pop_15p_a!$A$8:$AL$68,16,FALSE)</f>
        <v>213649.993728367</v>
      </c>
      <c r="Q3557">
        <f t="shared" si="278"/>
        <v>-2171.0375400000003</v>
      </c>
      <c r="R3557">
        <f t="shared" si="277"/>
        <v>295.89999999999998</v>
      </c>
      <c r="T3557">
        <v>295.89999999999998</v>
      </c>
      <c r="U3557">
        <f t="shared" si="280"/>
        <v>24.5</v>
      </c>
      <c r="W3557">
        <v>24.5</v>
      </c>
      <c r="Y3557">
        <v>19.387</v>
      </c>
      <c r="Z3557">
        <f t="shared" si="282"/>
        <v>2.6</v>
      </c>
      <c r="AA3557">
        <v>2.6</v>
      </c>
      <c r="AB3557">
        <v>2.6</v>
      </c>
      <c r="AD3557" s="2">
        <v>2.18239707534415</v>
      </c>
      <c r="AE3557">
        <f t="shared" si="281"/>
        <v>8.7633333333333336</v>
      </c>
      <c r="AF3557">
        <v>8.7633333333333336</v>
      </c>
      <c r="AG3557">
        <v>11</v>
      </c>
      <c r="AK3557">
        <v>11</v>
      </c>
      <c r="AN3557">
        <v>56.471020000000003</v>
      </c>
      <c r="AO3557">
        <v>0.57895839999999998</v>
      </c>
      <c r="AP3557">
        <v>1.08428318048767</v>
      </c>
      <c r="AQ3557">
        <v>3.4005686810000002</v>
      </c>
      <c r="AR3557">
        <v>3.6739450339999999</v>
      </c>
      <c r="AT3557">
        <v>12</v>
      </c>
      <c r="AV3557">
        <v>0</v>
      </c>
      <c r="AW3557">
        <v>1</v>
      </c>
      <c r="AY3557">
        <v>1</v>
      </c>
      <c r="BC3557">
        <v>107.753013742128</v>
      </c>
      <c r="BD3557">
        <v>44.834332594613898</v>
      </c>
      <c r="BE3557">
        <v>132.1493308</v>
      </c>
      <c r="BF3557">
        <v>106.6225142</v>
      </c>
    </row>
    <row r="3558" spans="1:58">
      <c r="A3558" t="s">
        <v>13</v>
      </c>
      <c r="B3558" t="s">
        <v>47</v>
      </c>
      <c r="C3558">
        <v>2005</v>
      </c>
      <c r="D3558">
        <f t="shared" si="279"/>
        <v>239</v>
      </c>
      <c r="E3558">
        <v>3</v>
      </c>
      <c r="F3558">
        <v>40752.160580000003</v>
      </c>
      <c r="G3558">
        <v>12131.918205</v>
      </c>
      <c r="H3558">
        <v>7340.4045649999998</v>
      </c>
      <c r="I3558">
        <v>2837.871228</v>
      </c>
      <c r="J3558">
        <v>4517.1309959999999</v>
      </c>
      <c r="K3558">
        <v>4785.4501319999999</v>
      </c>
      <c r="L3558">
        <v>8018.3944179999999</v>
      </c>
      <c r="M3558">
        <v>2.2867096346749798</v>
      </c>
      <c r="N3558">
        <v>161777.26366147501</v>
      </c>
      <c r="O3558">
        <f>VLOOKUP(C3558,[1]pop_15p_a!$A$8:$AL$68,16,FALSE)</f>
        <v>213649.993728367</v>
      </c>
      <c r="Q3558">
        <f t="shared" si="278"/>
        <v>-3232.9442859999999</v>
      </c>
      <c r="R3558">
        <f t="shared" si="277"/>
        <v>297.7</v>
      </c>
      <c r="T3558">
        <v>297.7</v>
      </c>
      <c r="U3558">
        <f t="shared" si="280"/>
        <v>24.5</v>
      </c>
      <c r="W3558">
        <v>24.5</v>
      </c>
      <c r="Y3558">
        <v>19.387</v>
      </c>
      <c r="Z3558">
        <f t="shared" si="282"/>
        <v>2.6</v>
      </c>
      <c r="AA3558">
        <v>2.6</v>
      </c>
      <c r="AB3558">
        <v>2.6</v>
      </c>
      <c r="AD3558" s="2">
        <v>1.90575949036685</v>
      </c>
      <c r="AE3558">
        <f t="shared" si="281"/>
        <v>9.2966666666666669</v>
      </c>
      <c r="AF3558">
        <v>9.2966666666666669</v>
      </c>
      <c r="AG3558">
        <v>11</v>
      </c>
      <c r="AK3558">
        <v>11</v>
      </c>
      <c r="AN3558">
        <v>57.054769999999998</v>
      </c>
      <c r="AO3558">
        <v>0.58144440000000008</v>
      </c>
      <c r="AP3558">
        <v>1.08428318048767</v>
      </c>
      <c r="AQ3558">
        <v>3.4005686810000002</v>
      </c>
      <c r="AR3558">
        <v>3.6739450339999999</v>
      </c>
      <c r="AT3558">
        <v>12</v>
      </c>
      <c r="AV3558">
        <v>0</v>
      </c>
      <c r="AW3558">
        <v>1</v>
      </c>
      <c r="AY3558">
        <v>1</v>
      </c>
      <c r="BC3558">
        <v>114.17967512704099</v>
      </c>
      <c r="BD3558">
        <v>45.572199875902299</v>
      </c>
      <c r="BE3558">
        <v>138.3679841</v>
      </c>
      <c r="BF3558">
        <v>111.1365347</v>
      </c>
    </row>
    <row r="3559" spans="1:58">
      <c r="A3559" t="s">
        <v>13</v>
      </c>
      <c r="B3559" t="s">
        <v>47</v>
      </c>
      <c r="C3559">
        <v>2005</v>
      </c>
      <c r="D3559">
        <f t="shared" si="279"/>
        <v>240</v>
      </c>
      <c r="E3559">
        <v>4</v>
      </c>
      <c r="F3559">
        <v>40764.799958000003</v>
      </c>
      <c r="G3559">
        <v>12225.363507</v>
      </c>
      <c r="H3559">
        <v>7449.8493129999997</v>
      </c>
      <c r="I3559">
        <v>2850.1216589999999</v>
      </c>
      <c r="J3559">
        <v>4623.4336300000004</v>
      </c>
      <c r="K3559">
        <v>4889.2281229999999</v>
      </c>
      <c r="L3559">
        <v>8140.2550000000001</v>
      </c>
      <c r="M3559">
        <v>2.9920529819427801</v>
      </c>
      <c r="N3559">
        <v>163663.07077091199</v>
      </c>
      <c r="O3559">
        <f>VLOOKUP(C3559,[1]pop_15p_a!$A$8:$AL$68,16,FALSE)</f>
        <v>213649.993728367</v>
      </c>
      <c r="Q3559">
        <f t="shared" si="278"/>
        <v>-3251.0268770000002</v>
      </c>
      <c r="R3559">
        <f t="shared" si="277"/>
        <v>299.89999999999998</v>
      </c>
      <c r="T3559">
        <v>299.89999999999998</v>
      </c>
      <c r="U3559">
        <f t="shared" si="280"/>
        <v>24.5</v>
      </c>
      <c r="W3559">
        <v>24.5</v>
      </c>
      <c r="Y3559">
        <v>19.387</v>
      </c>
      <c r="Z3559">
        <f t="shared" si="282"/>
        <v>2.7</v>
      </c>
      <c r="AA3559">
        <v>2.7</v>
      </c>
      <c r="AB3559">
        <v>2.7</v>
      </c>
      <c r="AD3559" s="2">
        <v>1.59452906797239</v>
      </c>
      <c r="AE3559">
        <f t="shared" si="281"/>
        <v>9.8233333333333324</v>
      </c>
      <c r="AF3559">
        <v>9.8233333333333324</v>
      </c>
      <c r="AG3559">
        <v>12</v>
      </c>
      <c r="AK3559">
        <v>12</v>
      </c>
      <c r="AN3559">
        <v>58.02769</v>
      </c>
      <c r="AO3559">
        <v>0.59152650000000007</v>
      </c>
      <c r="AP3559">
        <v>1.08428318048767</v>
      </c>
      <c r="AQ3559">
        <v>3.4005686810000002</v>
      </c>
      <c r="AR3559">
        <v>3.6739450339999999</v>
      </c>
      <c r="AT3559">
        <v>12</v>
      </c>
      <c r="AV3559">
        <v>0</v>
      </c>
      <c r="AW3559">
        <v>1</v>
      </c>
      <c r="AY3559">
        <v>1</v>
      </c>
      <c r="BC3559">
        <v>118.09512251104501</v>
      </c>
      <c r="BD3559">
        <v>46.627389106860001</v>
      </c>
      <c r="BE3559">
        <v>141.44777529999999</v>
      </c>
      <c r="BF3559">
        <v>113.1989514</v>
      </c>
    </row>
    <row r="3560" spans="1:58">
      <c r="A3560" t="s">
        <v>13</v>
      </c>
      <c r="B3560" t="s">
        <v>47</v>
      </c>
      <c r="C3560">
        <v>2006</v>
      </c>
      <c r="D3560">
        <f t="shared" si="279"/>
        <v>241</v>
      </c>
      <c r="E3560">
        <v>1</v>
      </c>
      <c r="F3560">
        <v>40182.550171000003</v>
      </c>
      <c r="G3560">
        <v>12131.111897000001</v>
      </c>
      <c r="H3560">
        <v>7595.7184829999997</v>
      </c>
      <c r="I3560">
        <v>2912.015406</v>
      </c>
      <c r="J3560">
        <v>4805.7562230000003</v>
      </c>
      <c r="K3560">
        <v>4716.9131129999996</v>
      </c>
      <c r="L3560">
        <v>8674.5117320000008</v>
      </c>
      <c r="M3560">
        <v>2.2364427505400499</v>
      </c>
      <c r="N3560">
        <v>167501.87157166799</v>
      </c>
      <c r="O3560">
        <f>VLOOKUP(C3560,[1]pop_15p_a!$A$8:$AL$68,16,FALSE)</f>
        <v>220282.66928681999</v>
      </c>
      <c r="Q3560">
        <f t="shared" si="278"/>
        <v>-3957.5986190000012</v>
      </c>
      <c r="R3560">
        <f t="shared" si="277"/>
        <v>301.89999999999998</v>
      </c>
      <c r="T3560">
        <v>301.89999999999998</v>
      </c>
      <c r="U3560">
        <f t="shared" si="280"/>
        <v>29</v>
      </c>
      <c r="W3560">
        <v>29</v>
      </c>
      <c r="Y3560">
        <v>24.815000000000001</v>
      </c>
      <c r="Z3560">
        <f t="shared" si="282"/>
        <v>2.7</v>
      </c>
      <c r="AA3560">
        <v>2.7</v>
      </c>
      <c r="AB3560">
        <v>2.7</v>
      </c>
      <c r="AD3560" s="2">
        <v>1.3876869446592</v>
      </c>
      <c r="AE3560">
        <f t="shared" si="281"/>
        <v>10.423333333333332</v>
      </c>
      <c r="AF3560">
        <v>10.423333333333332</v>
      </c>
      <c r="AG3560">
        <v>12.25</v>
      </c>
      <c r="AK3560">
        <v>12.25</v>
      </c>
      <c r="AN3560">
        <v>58.514150000000001</v>
      </c>
      <c r="AO3560">
        <v>0.59539359999999997</v>
      </c>
      <c r="AP3560">
        <v>0.85187576689998201</v>
      </c>
      <c r="AQ3560">
        <v>3.49119110025</v>
      </c>
      <c r="AR3560">
        <v>3.7227691051999998</v>
      </c>
      <c r="AT3560">
        <v>12</v>
      </c>
      <c r="AV3560">
        <v>0</v>
      </c>
      <c r="AW3560">
        <v>1</v>
      </c>
      <c r="AY3560">
        <v>1</v>
      </c>
      <c r="BC3560">
        <v>121.545294187433</v>
      </c>
      <c r="BD3560">
        <v>47.592942878418597</v>
      </c>
      <c r="BE3560">
        <v>144.9673957</v>
      </c>
      <c r="BF3560">
        <v>114.6718292</v>
      </c>
    </row>
    <row r="3561" spans="1:58">
      <c r="A3561" t="s">
        <v>13</v>
      </c>
      <c r="B3561" t="s">
        <v>47</v>
      </c>
      <c r="C3561">
        <v>2006</v>
      </c>
      <c r="D3561">
        <f t="shared" si="279"/>
        <v>242</v>
      </c>
      <c r="E3561">
        <v>2</v>
      </c>
      <c r="F3561">
        <v>41624.671656999999</v>
      </c>
      <c r="G3561">
        <v>12666.387585</v>
      </c>
      <c r="H3561">
        <v>7476.3100279999999</v>
      </c>
      <c r="I3561">
        <v>2896.0696990000001</v>
      </c>
      <c r="J3561">
        <v>4874.8320510000003</v>
      </c>
      <c r="K3561">
        <v>4907.4782610000002</v>
      </c>
      <c r="L3561">
        <v>8212.3859670000002</v>
      </c>
      <c r="M3561">
        <v>3.2013252751932901</v>
      </c>
      <c r="N3561">
        <v>169255.01413357601</v>
      </c>
      <c r="O3561">
        <f>VLOOKUP(C3561,[1]pop_15p_a!$A$8:$AL$68,16,FALSE)</f>
        <v>220282.66928681999</v>
      </c>
      <c r="Q3561">
        <f t="shared" si="278"/>
        <v>-3304.907706</v>
      </c>
      <c r="R3561">
        <f t="shared" si="277"/>
        <v>304.3</v>
      </c>
      <c r="T3561">
        <v>304.3</v>
      </c>
      <c r="U3561">
        <f t="shared" si="280"/>
        <v>29</v>
      </c>
      <c r="W3561">
        <v>29</v>
      </c>
      <c r="Y3561">
        <v>24.815000000000001</v>
      </c>
      <c r="Z3561">
        <f t="shared" si="282"/>
        <v>2.8</v>
      </c>
      <c r="AA3561">
        <v>2.8</v>
      </c>
      <c r="AB3561">
        <v>2.8</v>
      </c>
      <c r="AD3561" s="2">
        <v>1.2771268150070401</v>
      </c>
      <c r="AE3561">
        <f t="shared" si="281"/>
        <v>11.316666666666665</v>
      </c>
      <c r="AF3561">
        <v>11.316666666666665</v>
      </c>
      <c r="AG3561">
        <v>13.75</v>
      </c>
      <c r="AK3561">
        <v>13.75</v>
      </c>
      <c r="AN3561">
        <v>60.446089999999998</v>
      </c>
      <c r="AO3561">
        <v>0.61376220000000004</v>
      </c>
      <c r="AP3561">
        <v>0.85187576689998201</v>
      </c>
      <c r="AQ3561">
        <v>3.49119110025</v>
      </c>
      <c r="AR3561">
        <v>3.7227691051999998</v>
      </c>
      <c r="AT3561">
        <v>12</v>
      </c>
      <c r="AV3561">
        <v>0</v>
      </c>
      <c r="AW3561">
        <v>1</v>
      </c>
      <c r="AY3561">
        <v>1</v>
      </c>
      <c r="BC3561">
        <v>119.51108291553101</v>
      </c>
      <c r="BD3561">
        <v>48.517868495674797</v>
      </c>
      <c r="BE3561">
        <v>145.9152751</v>
      </c>
      <c r="BF3561">
        <v>113.52608720000001</v>
      </c>
    </row>
    <row r="3562" spans="1:58">
      <c r="A3562" t="s">
        <v>13</v>
      </c>
      <c r="B3562" t="s">
        <v>47</v>
      </c>
      <c r="C3562">
        <v>2006</v>
      </c>
      <c r="D3562">
        <f t="shared" si="279"/>
        <v>243</v>
      </c>
      <c r="E3562">
        <v>3</v>
      </c>
      <c r="F3562">
        <v>41144.323122000002</v>
      </c>
      <c r="G3562">
        <v>12586.048443</v>
      </c>
      <c r="H3562">
        <v>7385.3822689999997</v>
      </c>
      <c r="I3562">
        <v>2988.688095</v>
      </c>
      <c r="J3562">
        <v>4904.0182850000001</v>
      </c>
      <c r="K3562">
        <v>4514.1583309999996</v>
      </c>
      <c r="L3562">
        <v>7859.0564430000004</v>
      </c>
      <c r="M3562">
        <v>3.0875379730212198</v>
      </c>
      <c r="N3562">
        <v>170586.86504177601</v>
      </c>
      <c r="O3562">
        <f>VLOOKUP(C3562,[1]pop_15p_a!$A$8:$AL$68,16,FALSE)</f>
        <v>220282.66928681999</v>
      </c>
      <c r="Q3562">
        <f t="shared" si="278"/>
        <v>-3344.8981120000008</v>
      </c>
      <c r="R3562">
        <f t="shared" si="277"/>
        <v>305.89999999999998</v>
      </c>
      <c r="T3562">
        <v>305.89999999999998</v>
      </c>
      <c r="U3562">
        <f t="shared" si="280"/>
        <v>29</v>
      </c>
      <c r="W3562">
        <v>29</v>
      </c>
      <c r="Y3562">
        <v>24.815000000000001</v>
      </c>
      <c r="Z3562">
        <f t="shared" si="282"/>
        <v>2.8</v>
      </c>
      <c r="AA3562">
        <v>2.8</v>
      </c>
      <c r="AB3562">
        <v>2.8</v>
      </c>
      <c r="AD3562" s="2">
        <v>1.31396957193113</v>
      </c>
      <c r="AE3562">
        <f t="shared" si="281"/>
        <v>12.65</v>
      </c>
      <c r="AF3562">
        <v>12.65</v>
      </c>
      <c r="AG3562">
        <v>15</v>
      </c>
      <c r="AK3562">
        <v>15</v>
      </c>
      <c r="AN3562">
        <v>61.728610000000003</v>
      </c>
      <c r="AO3562">
        <v>0.62340839999999997</v>
      </c>
      <c r="AP3562">
        <v>0.85187576689998201</v>
      </c>
      <c r="AQ3562">
        <v>3.49119110025</v>
      </c>
      <c r="AR3562">
        <v>3.7227691051999998</v>
      </c>
      <c r="AT3562">
        <v>12</v>
      </c>
      <c r="AV3562">
        <v>0</v>
      </c>
      <c r="AW3562">
        <v>1</v>
      </c>
      <c r="AY3562">
        <v>1</v>
      </c>
      <c r="BC3562">
        <v>118.323839799138</v>
      </c>
      <c r="BD3562">
        <v>49.737498133200603</v>
      </c>
      <c r="BE3562">
        <v>143.96576060000001</v>
      </c>
      <c r="BF3562">
        <v>110.4610859</v>
      </c>
    </row>
    <row r="3563" spans="1:58">
      <c r="A3563" t="s">
        <v>13</v>
      </c>
      <c r="B3563" t="s">
        <v>47</v>
      </c>
      <c r="C3563">
        <v>2006</v>
      </c>
      <c r="D3563">
        <f t="shared" si="279"/>
        <v>244</v>
      </c>
      <c r="E3563">
        <v>4</v>
      </c>
      <c r="F3563">
        <v>41464.103597000001</v>
      </c>
      <c r="G3563">
        <v>12758.504677000001</v>
      </c>
      <c r="H3563">
        <v>7476.6731339999997</v>
      </c>
      <c r="I3563">
        <v>2980.5427850000001</v>
      </c>
      <c r="J3563">
        <v>5698.5208320000002</v>
      </c>
      <c r="K3563">
        <v>4644.0575490000001</v>
      </c>
      <c r="L3563">
        <v>8836.7567299999992</v>
      </c>
      <c r="M3563">
        <v>2.95825931014565</v>
      </c>
      <c r="N3563">
        <v>171756.24925298101</v>
      </c>
      <c r="O3563">
        <f>VLOOKUP(C3563,[1]pop_15p_a!$A$8:$AL$68,16,FALSE)</f>
        <v>220282.66928681999</v>
      </c>
      <c r="Q3563">
        <f t="shared" si="278"/>
        <v>-4192.699180999999</v>
      </c>
      <c r="R3563">
        <f t="shared" si="277"/>
        <v>307.7</v>
      </c>
      <c r="T3563">
        <v>307.7</v>
      </c>
      <c r="U3563">
        <f t="shared" si="280"/>
        <v>29</v>
      </c>
      <c r="W3563">
        <v>29</v>
      </c>
      <c r="Y3563">
        <v>24.815000000000001</v>
      </c>
      <c r="Z3563">
        <f t="shared" si="282"/>
        <v>2.7</v>
      </c>
      <c r="AA3563">
        <v>2.7</v>
      </c>
      <c r="AB3563">
        <v>2.7</v>
      </c>
      <c r="AD3563" s="2">
        <v>1.1878833350692899</v>
      </c>
      <c r="AE3563">
        <f t="shared" si="281"/>
        <v>13.160000000000002</v>
      </c>
      <c r="AF3563">
        <v>13.160000000000002</v>
      </c>
      <c r="AG3563">
        <v>15.25</v>
      </c>
      <c r="AK3563">
        <v>15.25</v>
      </c>
      <c r="AN3563">
        <v>62.183439999999997</v>
      </c>
      <c r="AO3563">
        <v>0.63351199999999996</v>
      </c>
      <c r="AP3563">
        <v>0.85187576689998201</v>
      </c>
      <c r="AQ3563">
        <v>3.49119110025</v>
      </c>
      <c r="AR3563">
        <v>3.7227691051999998</v>
      </c>
      <c r="AT3563">
        <v>12</v>
      </c>
      <c r="AV3563">
        <v>0</v>
      </c>
      <c r="AW3563">
        <v>1</v>
      </c>
      <c r="AY3563">
        <v>1</v>
      </c>
      <c r="BC3563">
        <v>117.901302188399</v>
      </c>
      <c r="BD3563">
        <v>50.752980492706001</v>
      </c>
      <c r="BE3563">
        <v>141.4787139</v>
      </c>
      <c r="BF3563">
        <v>106.33318629999999</v>
      </c>
    </row>
    <row r="3564" spans="1:58">
      <c r="A3564" t="s">
        <v>13</v>
      </c>
      <c r="B3564" t="s">
        <v>47</v>
      </c>
      <c r="C3564">
        <v>2007</v>
      </c>
      <c r="D3564">
        <f t="shared" si="279"/>
        <v>245</v>
      </c>
      <c r="E3564">
        <v>1</v>
      </c>
      <c r="F3564">
        <v>42323.124301999997</v>
      </c>
      <c r="G3564">
        <v>13094.774659000001</v>
      </c>
      <c r="H3564">
        <v>7600.7972870000003</v>
      </c>
      <c r="I3564">
        <v>3019.4467</v>
      </c>
      <c r="J3564">
        <v>4099.0734359999997</v>
      </c>
      <c r="K3564">
        <v>5586.7447439999996</v>
      </c>
      <c r="L3564">
        <v>7737.9961380000004</v>
      </c>
      <c r="M3564">
        <v>1.7573082846553301</v>
      </c>
      <c r="N3564">
        <v>177345.54615300999</v>
      </c>
      <c r="O3564">
        <f>VLOOKUP(C3564,[1]pop_15p_a!$A$8:$AL$68,16,FALSE)</f>
        <v>226149.65858453501</v>
      </c>
      <c r="Q3564">
        <f t="shared" si="278"/>
        <v>-2151.2513940000008</v>
      </c>
      <c r="R3564">
        <f t="shared" si="277"/>
        <v>309.39999999999998</v>
      </c>
      <c r="T3564">
        <v>309.39999999999998</v>
      </c>
      <c r="U3564">
        <f t="shared" si="280"/>
        <v>27.1</v>
      </c>
      <c r="W3564">
        <v>27.1</v>
      </c>
      <c r="Y3564">
        <v>23.363</v>
      </c>
      <c r="Z3564">
        <f t="shared" si="282"/>
        <v>2.5333329999999998</v>
      </c>
      <c r="AA3564">
        <v>2.5</v>
      </c>
      <c r="AB3564">
        <v>2.5333329999999998</v>
      </c>
      <c r="AD3564" s="2">
        <v>1.12010942256482</v>
      </c>
      <c r="AE3564">
        <f t="shared" si="281"/>
        <v>13.300000000000002</v>
      </c>
      <c r="AF3564">
        <v>13.300000000000002</v>
      </c>
      <c r="AG3564">
        <v>15.25</v>
      </c>
      <c r="AK3564">
        <v>15.25</v>
      </c>
      <c r="AN3564">
        <v>62.433619999999998</v>
      </c>
      <c r="AO3564">
        <v>0.63917449999999998</v>
      </c>
      <c r="AP3564">
        <v>1.4801809181269701</v>
      </c>
      <c r="AQ3564">
        <v>3.7098412092499999</v>
      </c>
      <c r="AR3564">
        <v>3.7634358458000001</v>
      </c>
      <c r="AT3564">
        <v>12</v>
      </c>
      <c r="AV3564">
        <v>0</v>
      </c>
      <c r="AW3564">
        <v>1</v>
      </c>
      <c r="AY3564">
        <v>1</v>
      </c>
      <c r="BC3564">
        <v>120.08148219234801</v>
      </c>
      <c r="BD3564">
        <v>52.568587295029801</v>
      </c>
      <c r="BE3564">
        <v>138.61712019999999</v>
      </c>
      <c r="BF3564">
        <v>103.21023099999999</v>
      </c>
    </row>
    <row r="3565" spans="1:58">
      <c r="A3565" t="s">
        <v>13</v>
      </c>
      <c r="B3565" t="s">
        <v>47</v>
      </c>
      <c r="C3565">
        <v>2007</v>
      </c>
      <c r="D3565">
        <f t="shared" si="279"/>
        <v>246</v>
      </c>
      <c r="E3565">
        <v>2</v>
      </c>
      <c r="F3565">
        <v>43885.637564999997</v>
      </c>
      <c r="G3565">
        <v>13665.987537999999</v>
      </c>
      <c r="H3565">
        <v>7927.3948840000003</v>
      </c>
      <c r="I3565">
        <v>3091.1575790000002</v>
      </c>
      <c r="J3565">
        <v>4795.0006519999997</v>
      </c>
      <c r="K3565">
        <v>5550.948515</v>
      </c>
      <c r="L3565">
        <v>8306.3300429999999</v>
      </c>
      <c r="M3565">
        <v>2.1953587413197702</v>
      </c>
      <c r="N3565">
        <v>176938.747670271</v>
      </c>
      <c r="O3565">
        <f>VLOOKUP(C3565,[1]pop_15p_a!$A$8:$AL$68,16,FALSE)</f>
        <v>226149.65858453501</v>
      </c>
      <c r="Q3565">
        <f t="shared" si="278"/>
        <v>-2755.3815279999999</v>
      </c>
      <c r="R3565">
        <f t="shared" si="277"/>
        <v>311.39999999999998</v>
      </c>
      <c r="T3565">
        <v>311.39999999999998</v>
      </c>
      <c r="U3565">
        <f t="shared" si="280"/>
        <v>27.1</v>
      </c>
      <c r="W3565">
        <v>27.1</v>
      </c>
      <c r="Y3565">
        <v>23.363</v>
      </c>
      <c r="Z3565">
        <f t="shared" si="282"/>
        <v>2.5</v>
      </c>
      <c r="AA3565">
        <v>2.5</v>
      </c>
      <c r="AB3565">
        <v>2.5</v>
      </c>
      <c r="AD3565" s="2">
        <v>1.04924767067586</v>
      </c>
      <c r="AE3565">
        <f t="shared" si="281"/>
        <v>13.300000000000002</v>
      </c>
      <c r="AF3565">
        <v>13.300000000000002</v>
      </c>
      <c r="AG3565">
        <v>15.25</v>
      </c>
      <c r="AK3565">
        <v>15.25</v>
      </c>
      <c r="AN3565">
        <v>63.239759999999997</v>
      </c>
      <c r="AO3565">
        <v>0.65312360000000003</v>
      </c>
      <c r="AP3565">
        <v>1.4801809181269701</v>
      </c>
      <c r="AQ3565">
        <v>3.7098412092499999</v>
      </c>
      <c r="AR3565">
        <v>3.7634358458000001</v>
      </c>
      <c r="AT3565">
        <v>12</v>
      </c>
      <c r="AV3565">
        <v>0</v>
      </c>
      <c r="AW3565">
        <v>1</v>
      </c>
      <c r="AY3565">
        <v>1</v>
      </c>
      <c r="BC3565">
        <v>122.570326844532</v>
      </c>
      <c r="BD3565">
        <v>53.938163978315899</v>
      </c>
      <c r="BE3565">
        <v>140.74400549999999</v>
      </c>
      <c r="BF3565">
        <v>102.9737433</v>
      </c>
    </row>
    <row r="3566" spans="1:58">
      <c r="A3566" t="s">
        <v>13</v>
      </c>
      <c r="B3566" t="s">
        <v>47</v>
      </c>
      <c r="C3566">
        <v>2007</v>
      </c>
      <c r="D3566">
        <f t="shared" si="279"/>
        <v>247</v>
      </c>
      <c r="E3566">
        <v>3</v>
      </c>
      <c r="F3566">
        <v>43591.541421000002</v>
      </c>
      <c r="G3566">
        <v>13657.229927</v>
      </c>
      <c r="H3566">
        <v>8164.7731279999998</v>
      </c>
      <c r="I3566">
        <v>3054.975954</v>
      </c>
      <c r="J3566">
        <v>4983.8496839999998</v>
      </c>
      <c r="K3566">
        <v>5089.6865449999996</v>
      </c>
      <c r="L3566">
        <v>8098.7727830000003</v>
      </c>
      <c r="M3566">
        <v>2.7026742093218901</v>
      </c>
      <c r="N3566">
        <v>177661.77307936901</v>
      </c>
      <c r="O3566">
        <f>VLOOKUP(C3566,[1]pop_15p_a!$A$8:$AL$68,16,FALSE)</f>
        <v>226149.65858453501</v>
      </c>
      <c r="Q3566">
        <f t="shared" si="278"/>
        <v>-3009.0862380000008</v>
      </c>
      <c r="R3566">
        <f t="shared" si="277"/>
        <v>313.3</v>
      </c>
      <c r="T3566">
        <v>313.3</v>
      </c>
      <c r="U3566">
        <f t="shared" si="280"/>
        <v>27.1</v>
      </c>
      <c r="W3566">
        <v>27.1</v>
      </c>
      <c r="Y3566">
        <v>23.363</v>
      </c>
      <c r="Z3566">
        <f t="shared" si="282"/>
        <v>2.5</v>
      </c>
      <c r="AA3566">
        <v>2.5</v>
      </c>
      <c r="AB3566">
        <v>2.5</v>
      </c>
      <c r="AD3566" s="2">
        <v>0.96412958777239399</v>
      </c>
      <c r="AE3566">
        <f t="shared" si="281"/>
        <v>13.300000000000002</v>
      </c>
      <c r="AF3566">
        <v>13.300000000000002</v>
      </c>
      <c r="AG3566">
        <v>15.25</v>
      </c>
      <c r="AK3566">
        <v>15.25</v>
      </c>
      <c r="AN3566">
        <v>64.073679999999996</v>
      </c>
      <c r="AO3566">
        <v>0.661134</v>
      </c>
      <c r="AP3566">
        <v>1.4801809181269701</v>
      </c>
      <c r="AQ3566">
        <v>3.7098412092499999</v>
      </c>
      <c r="AR3566">
        <v>3.7634358458000001</v>
      </c>
      <c r="AT3566">
        <v>12</v>
      </c>
      <c r="AV3566">
        <v>0</v>
      </c>
      <c r="AW3566">
        <v>1</v>
      </c>
      <c r="AY3566">
        <v>1</v>
      </c>
      <c r="BC3566">
        <v>126.217612545176</v>
      </c>
      <c r="BD3566">
        <v>54.813470635509098</v>
      </c>
      <c r="BE3566">
        <v>144.24669840000001</v>
      </c>
      <c r="BF3566">
        <v>102.7643265</v>
      </c>
    </row>
    <row r="3567" spans="1:58">
      <c r="A3567" t="s">
        <v>13</v>
      </c>
      <c r="B3567" t="s">
        <v>47</v>
      </c>
      <c r="C3567">
        <v>2007</v>
      </c>
      <c r="D3567">
        <f t="shared" si="279"/>
        <v>248</v>
      </c>
      <c r="E3567">
        <v>4</v>
      </c>
      <c r="F3567">
        <v>45705.310109999999</v>
      </c>
      <c r="G3567">
        <v>14420.02534</v>
      </c>
      <c r="H3567">
        <v>8223.2599279999995</v>
      </c>
      <c r="I3567">
        <v>3120.6589410000001</v>
      </c>
      <c r="J3567">
        <v>4194.2550190000002</v>
      </c>
      <c r="K3567">
        <v>6940.3765350000003</v>
      </c>
      <c r="L3567">
        <v>8679.7055600000003</v>
      </c>
      <c r="M3567">
        <v>2.4776637125679</v>
      </c>
      <c r="N3567">
        <v>177953.93309735099</v>
      </c>
      <c r="O3567">
        <f>VLOOKUP(C3567,[1]pop_15p_a!$A$8:$AL$68,16,FALSE)</f>
        <v>226149.65858453501</v>
      </c>
      <c r="Q3567">
        <f t="shared" si="278"/>
        <v>-1739.329025</v>
      </c>
      <c r="R3567">
        <f t="shared" si="277"/>
        <v>315.5</v>
      </c>
      <c r="T3567">
        <v>315.5</v>
      </c>
      <c r="U3567">
        <f t="shared" si="280"/>
        <v>27.1</v>
      </c>
      <c r="W3567">
        <v>27.1</v>
      </c>
      <c r="Y3567">
        <v>23.363</v>
      </c>
      <c r="Z3567">
        <f t="shared" si="282"/>
        <v>2.5</v>
      </c>
      <c r="AA3567">
        <v>2.5</v>
      </c>
      <c r="AB3567">
        <v>2.5</v>
      </c>
      <c r="AD3567" s="2">
        <v>0.86651331898692396</v>
      </c>
      <c r="AE3567">
        <f t="shared" si="281"/>
        <v>13.6</v>
      </c>
      <c r="AF3567">
        <v>13.6</v>
      </c>
      <c r="AG3567">
        <v>15.25</v>
      </c>
      <c r="AK3567">
        <v>15.25</v>
      </c>
      <c r="AN3567">
        <v>65.394069999999999</v>
      </c>
      <c r="AO3567">
        <v>0.67425449999999998</v>
      </c>
      <c r="AP3567">
        <v>1.4801809181269701</v>
      </c>
      <c r="AQ3567">
        <v>3.7098412092499999</v>
      </c>
      <c r="AR3567">
        <v>3.7634358458000001</v>
      </c>
      <c r="AT3567">
        <v>12</v>
      </c>
      <c r="AV3567">
        <v>0</v>
      </c>
      <c r="AW3567">
        <v>1</v>
      </c>
      <c r="AY3567">
        <v>1</v>
      </c>
      <c r="BC3567">
        <v>129.26214402365699</v>
      </c>
      <c r="BD3567">
        <v>56.120138091145201</v>
      </c>
      <c r="BE3567">
        <v>146.02807609999999</v>
      </c>
      <c r="BF3567">
        <v>102.3449701</v>
      </c>
    </row>
    <row r="3568" spans="1:58">
      <c r="A3568" t="s">
        <v>13</v>
      </c>
      <c r="B3568" t="s">
        <v>47</v>
      </c>
      <c r="C3568">
        <v>2008</v>
      </c>
      <c r="D3568">
        <f t="shared" si="279"/>
        <v>249</v>
      </c>
      <c r="E3568">
        <v>1</v>
      </c>
      <c r="F3568">
        <v>44464.516842999998</v>
      </c>
      <c r="G3568">
        <v>14108.591194000001</v>
      </c>
      <c r="H3568">
        <v>8232.5971239999999</v>
      </c>
      <c r="I3568">
        <v>3272.37086</v>
      </c>
      <c r="J3568">
        <v>4131.3401489999997</v>
      </c>
      <c r="K3568">
        <v>5561.211088</v>
      </c>
      <c r="L3568">
        <v>7720.4280019999997</v>
      </c>
      <c r="M3568">
        <v>1.9543174156081</v>
      </c>
      <c r="N3568">
        <v>178933.75258623101</v>
      </c>
      <c r="O3568">
        <f>VLOOKUP(C3568,[1]pop_15p_a!$A$8:$AL$68,16,FALSE)</f>
        <v>232777.426306918</v>
      </c>
      <c r="Q3568">
        <f t="shared" si="278"/>
        <v>-2159.2169139999996</v>
      </c>
      <c r="R3568">
        <f t="shared" si="277"/>
        <v>317.3</v>
      </c>
      <c r="T3568">
        <v>317.3</v>
      </c>
      <c r="U3568">
        <f t="shared" si="280"/>
        <v>66.099999999999994</v>
      </c>
      <c r="W3568">
        <v>66.099999999999994</v>
      </c>
      <c r="Y3568">
        <v>44.72</v>
      </c>
      <c r="Z3568">
        <f t="shared" si="282"/>
        <v>2.5</v>
      </c>
      <c r="AA3568">
        <v>2.5</v>
      </c>
      <c r="AB3568">
        <v>2.5</v>
      </c>
      <c r="AD3568" s="2">
        <v>0.84955933764099001</v>
      </c>
      <c r="AE3568">
        <f t="shared" si="281"/>
        <v>14.166666666666666</v>
      </c>
      <c r="AF3568">
        <v>14.166666666666666</v>
      </c>
      <c r="AG3568">
        <v>16.5</v>
      </c>
      <c r="AK3568">
        <v>16.5</v>
      </c>
      <c r="AN3568">
        <v>66.895259999999993</v>
      </c>
      <c r="AO3568">
        <v>0.68614959999999992</v>
      </c>
      <c r="AP3568">
        <v>0.87244478898233502</v>
      </c>
      <c r="AQ3568">
        <v>4.0255158657500001</v>
      </c>
      <c r="AR3568">
        <v>3.8319281756999999</v>
      </c>
      <c r="AT3568">
        <v>12</v>
      </c>
      <c r="AV3568">
        <v>0</v>
      </c>
      <c r="AW3568">
        <v>1</v>
      </c>
      <c r="BC3568">
        <v>128.97010820383801</v>
      </c>
      <c r="BD3568">
        <v>57.631856127662999</v>
      </c>
      <c r="BE3568">
        <v>145.15301460000001</v>
      </c>
      <c r="BF3568">
        <v>100.1090933</v>
      </c>
    </row>
    <row r="3569" spans="1:58">
      <c r="A3569" t="s">
        <v>13</v>
      </c>
      <c r="B3569" t="s">
        <v>47</v>
      </c>
      <c r="C3569">
        <v>2008</v>
      </c>
      <c r="D3569">
        <f t="shared" si="279"/>
        <v>250</v>
      </c>
      <c r="E3569">
        <v>2</v>
      </c>
      <c r="F3569">
        <v>44133.240975000001</v>
      </c>
      <c r="G3569">
        <v>14096.157166999999</v>
      </c>
      <c r="H3569">
        <v>7639.5471530000004</v>
      </c>
      <c r="I3569">
        <v>3247.519605</v>
      </c>
      <c r="J3569">
        <v>3706.8083609999999</v>
      </c>
      <c r="K3569">
        <v>6625.2333399999998</v>
      </c>
      <c r="L3569">
        <v>7123.4507169999997</v>
      </c>
      <c r="M3569">
        <v>1.9939763185942501</v>
      </c>
      <c r="N3569">
        <v>180012.27227749501</v>
      </c>
      <c r="O3569">
        <f>VLOOKUP(C3569,[1]pop_15p_a!$A$8:$AL$68,16,FALSE)</f>
        <v>232777.426306918</v>
      </c>
      <c r="Q3569">
        <f t="shared" si="278"/>
        <v>-498.21737699999994</v>
      </c>
      <c r="R3569">
        <f t="shared" si="277"/>
        <v>319.39999999999998</v>
      </c>
      <c r="T3569">
        <v>319.39999999999998</v>
      </c>
      <c r="U3569">
        <f t="shared" si="280"/>
        <v>66.099999999999994</v>
      </c>
      <c r="W3569">
        <v>66.099999999999994</v>
      </c>
      <c r="Y3569">
        <v>44.72</v>
      </c>
      <c r="Z3569">
        <f t="shared" si="282"/>
        <v>2.7</v>
      </c>
      <c r="AA3569">
        <v>2.7</v>
      </c>
      <c r="AB3569">
        <v>2.7</v>
      </c>
      <c r="AD3569" s="2">
        <v>0.984031250373679</v>
      </c>
      <c r="AE3569">
        <f t="shared" si="281"/>
        <v>15.5</v>
      </c>
      <c r="AF3569">
        <v>15.5</v>
      </c>
      <c r="AG3569">
        <v>16.5</v>
      </c>
      <c r="AK3569">
        <v>16.5</v>
      </c>
      <c r="AN3569">
        <v>71.001959999999997</v>
      </c>
      <c r="AO3569">
        <v>0.72266589999999997</v>
      </c>
      <c r="AP3569">
        <v>0.87244478898233502</v>
      </c>
      <c r="AQ3569">
        <v>4.0255158657500001</v>
      </c>
      <c r="AR3569">
        <v>3.8319281756999999</v>
      </c>
      <c r="AT3569">
        <v>12</v>
      </c>
      <c r="AV3569">
        <v>0</v>
      </c>
      <c r="AW3569">
        <v>1</v>
      </c>
      <c r="BC3569">
        <v>118.501634897828</v>
      </c>
      <c r="BD3569">
        <v>61.0305849322189</v>
      </c>
      <c r="BE3569">
        <v>135.9813279</v>
      </c>
      <c r="BF3569">
        <v>96.878479639999995</v>
      </c>
    </row>
    <row r="3570" spans="1:58">
      <c r="A3570" t="s">
        <v>13</v>
      </c>
      <c r="B3570" t="s">
        <v>47</v>
      </c>
      <c r="C3570">
        <v>2008</v>
      </c>
      <c r="D3570">
        <f t="shared" si="279"/>
        <v>251</v>
      </c>
      <c r="E3570">
        <v>3</v>
      </c>
      <c r="F3570">
        <v>42820.186914999998</v>
      </c>
      <c r="G3570">
        <v>13676.767701000001</v>
      </c>
      <c r="H3570">
        <v>7411.415645</v>
      </c>
      <c r="I3570">
        <v>3232.8729189999999</v>
      </c>
      <c r="J3570">
        <v>3736.7777679999999</v>
      </c>
      <c r="K3570">
        <v>5681.1694299999999</v>
      </c>
      <c r="L3570">
        <v>6758.5557570000001</v>
      </c>
      <c r="M3570">
        <v>3.3306125028350002</v>
      </c>
      <c r="N3570">
        <v>180550.36601066901</v>
      </c>
      <c r="O3570">
        <f>VLOOKUP(C3570,[1]pop_15p_a!$A$8:$AL$68,16,FALSE)</f>
        <v>232777.426306918</v>
      </c>
      <c r="Q3570">
        <f t="shared" si="278"/>
        <v>-1077.3863270000002</v>
      </c>
      <c r="R3570">
        <f t="shared" si="277"/>
        <v>319.39999999999998</v>
      </c>
      <c r="T3570">
        <v>319.39999999999998</v>
      </c>
      <c r="U3570">
        <f t="shared" si="280"/>
        <v>66.099999999999994</v>
      </c>
      <c r="W3570">
        <v>66.099999999999994</v>
      </c>
      <c r="Y3570">
        <v>44.72</v>
      </c>
      <c r="Z3570">
        <f t="shared" si="282"/>
        <v>3.0666669999999998</v>
      </c>
      <c r="AA3570">
        <v>3.1</v>
      </c>
      <c r="AB3570">
        <v>3.0666669999999998</v>
      </c>
      <c r="AD3570" s="2">
        <v>1.3162385166652699</v>
      </c>
      <c r="AE3570">
        <f t="shared" si="281"/>
        <v>15.5</v>
      </c>
      <c r="AF3570">
        <v>15.5</v>
      </c>
      <c r="AG3570">
        <v>16.5</v>
      </c>
      <c r="AK3570">
        <v>16.5</v>
      </c>
      <c r="AN3570">
        <v>73.07423</v>
      </c>
      <c r="AO3570">
        <v>0.74062430000000001</v>
      </c>
      <c r="AP3570">
        <v>0.87244478898233502</v>
      </c>
      <c r="AQ3570">
        <v>4.0255158657500001</v>
      </c>
      <c r="AR3570">
        <v>3.8319281756999999</v>
      </c>
      <c r="AT3570">
        <v>12</v>
      </c>
      <c r="AV3570">
        <v>0</v>
      </c>
      <c r="AW3570">
        <v>1</v>
      </c>
      <c r="BC3570">
        <v>111.915514283036</v>
      </c>
      <c r="BD3570">
        <v>66.103131693871603</v>
      </c>
      <c r="BE3570">
        <v>124.2726128</v>
      </c>
      <c r="BF3570">
        <v>94.649818479999993</v>
      </c>
    </row>
    <row r="3571" spans="1:58">
      <c r="A3571" t="s">
        <v>13</v>
      </c>
      <c r="B3571" t="s">
        <v>47</v>
      </c>
      <c r="C3571">
        <v>2008</v>
      </c>
      <c r="D3571">
        <f t="shared" si="279"/>
        <v>252</v>
      </c>
      <c r="E3571">
        <v>4</v>
      </c>
      <c r="F3571">
        <v>43985.172801000001</v>
      </c>
      <c r="G3571">
        <v>14048.864192999999</v>
      </c>
      <c r="H3571">
        <v>6500.9626749999998</v>
      </c>
      <c r="I3571">
        <v>3236.760886</v>
      </c>
      <c r="J3571">
        <v>3201.6620029999999</v>
      </c>
      <c r="K3571">
        <v>6072.9633389999999</v>
      </c>
      <c r="L3571">
        <v>4553.4870179999998</v>
      </c>
      <c r="M3571">
        <v>4.5590161236754696</v>
      </c>
      <c r="N3571">
        <v>176903.60912560401</v>
      </c>
      <c r="O3571">
        <f>VLOOKUP(C3571,[1]pop_15p_a!$A$8:$AL$68,16,FALSE)</f>
        <v>232777.426306918</v>
      </c>
      <c r="Q3571">
        <f t="shared" si="278"/>
        <v>1519.4763210000001</v>
      </c>
      <c r="R3571">
        <f t="shared" si="277"/>
        <v>319.39999999999998</v>
      </c>
      <c r="T3571">
        <v>319.39999999999998</v>
      </c>
      <c r="U3571">
        <f t="shared" si="280"/>
        <v>66.099999999999994</v>
      </c>
      <c r="W3571">
        <v>66.099999999999994</v>
      </c>
      <c r="Y3571">
        <v>44.72</v>
      </c>
      <c r="Z3571">
        <f t="shared" si="282"/>
        <v>5.0666669999999998</v>
      </c>
      <c r="AA3571">
        <v>5.0999999999999996</v>
      </c>
      <c r="AB3571">
        <v>5.0666669999999998</v>
      </c>
      <c r="AD3571" s="2">
        <v>3.4168375619867302</v>
      </c>
      <c r="AE3571">
        <f t="shared" si="281"/>
        <v>18</v>
      </c>
      <c r="AF3571">
        <v>18</v>
      </c>
      <c r="AG3571">
        <v>22</v>
      </c>
      <c r="AK3571">
        <v>22</v>
      </c>
      <c r="AN3571">
        <v>76.558329999999998</v>
      </c>
      <c r="AO3571">
        <v>0.77790150000000002</v>
      </c>
      <c r="AP3571">
        <v>0.87244478898233502</v>
      </c>
      <c r="AQ3571">
        <v>4.0255158657500001</v>
      </c>
      <c r="AR3571">
        <v>3.8319281756999999</v>
      </c>
      <c r="AT3571">
        <v>12</v>
      </c>
      <c r="AV3571">
        <v>1</v>
      </c>
      <c r="AW3571">
        <v>1</v>
      </c>
      <c r="BC3571">
        <v>103.072252021182</v>
      </c>
      <c r="BD3571">
        <v>69.673827246246503</v>
      </c>
      <c r="BE3571">
        <v>115.20950550000001</v>
      </c>
      <c r="BF3571">
        <v>92.548435499999997</v>
      </c>
    </row>
    <row r="3572" spans="1:58">
      <c r="A3572" t="s">
        <v>13</v>
      </c>
      <c r="B3572" t="s">
        <v>47</v>
      </c>
      <c r="C3572">
        <v>2009</v>
      </c>
      <c r="D3572">
        <f t="shared" si="279"/>
        <v>253</v>
      </c>
      <c r="E3572">
        <v>1</v>
      </c>
      <c r="F3572">
        <v>40157.425641000002</v>
      </c>
      <c r="G3572">
        <v>12822.266007</v>
      </c>
      <c r="H3572">
        <v>6532.8268150000004</v>
      </c>
      <c r="I3572">
        <v>3242.8132580000001</v>
      </c>
      <c r="J3572">
        <v>1647.325351</v>
      </c>
      <c r="K3572">
        <v>6558.7349610000001</v>
      </c>
      <c r="L3572">
        <v>5092.5803560000004</v>
      </c>
      <c r="M3572">
        <v>6.73274904075042</v>
      </c>
      <c r="N3572">
        <v>170254.770873773</v>
      </c>
      <c r="O3572">
        <f>VLOOKUP(C3572,[1]pop_15p_a!$A$8:$AL$68,16,FALSE)</f>
        <v>233442.37960555</v>
      </c>
      <c r="Q3572">
        <f t="shared" si="278"/>
        <v>1466.1546049999997</v>
      </c>
      <c r="R3572">
        <f t="shared" si="277"/>
        <v>319.3</v>
      </c>
      <c r="T3572">
        <v>319.3</v>
      </c>
      <c r="U3572">
        <f t="shared" si="280"/>
        <v>80.900000000000006</v>
      </c>
      <c r="W3572">
        <v>80.900000000000006</v>
      </c>
      <c r="Z3572">
        <f t="shared" si="282"/>
        <v>6.5333329999999998</v>
      </c>
      <c r="AA3572">
        <v>6.5</v>
      </c>
      <c r="AB3572">
        <v>6.5333329999999998</v>
      </c>
      <c r="AD3572" s="2">
        <v>6.3310401356396104</v>
      </c>
      <c r="AE3572">
        <f t="shared" si="281"/>
        <v>17.666666666666668</v>
      </c>
      <c r="AF3572">
        <v>17.666666666666668</v>
      </c>
      <c r="AG3572">
        <v>21</v>
      </c>
      <c r="AK3572">
        <v>21</v>
      </c>
      <c r="AN3572">
        <v>78.323509999999999</v>
      </c>
      <c r="AO3572">
        <v>0.79693020000000003</v>
      </c>
      <c r="AP3572">
        <v>-3.2531865454943798</v>
      </c>
      <c r="AQ3572">
        <v>4.3603776830000003</v>
      </c>
      <c r="AR3572">
        <v>3.9696273343000001</v>
      </c>
      <c r="AT3572">
        <v>12</v>
      </c>
      <c r="AV3572">
        <v>1</v>
      </c>
      <c r="AW3572">
        <v>1</v>
      </c>
      <c r="BC3572">
        <v>98.596097665810007</v>
      </c>
      <c r="BD3572">
        <v>72.741532374065699</v>
      </c>
      <c r="BE3572">
        <v>107.0765078</v>
      </c>
      <c r="BF3572">
        <v>91.636048489999993</v>
      </c>
    </row>
    <row r="3573" spans="1:58">
      <c r="A3573" t="s">
        <v>13</v>
      </c>
      <c r="B3573" t="s">
        <v>47</v>
      </c>
      <c r="C3573">
        <v>2009</v>
      </c>
      <c r="D3573">
        <f t="shared" si="279"/>
        <v>254</v>
      </c>
      <c r="E3573">
        <v>2</v>
      </c>
      <c r="F3573">
        <v>41620.069341000002</v>
      </c>
      <c r="G3573">
        <v>13285.126134</v>
      </c>
      <c r="H3573">
        <v>6489.9471700000004</v>
      </c>
      <c r="I3573">
        <v>3241.7388019999999</v>
      </c>
      <c r="J3573">
        <v>1947.2804759999999</v>
      </c>
      <c r="K3573">
        <v>6244.9601350000003</v>
      </c>
      <c r="L3573">
        <v>4702.9964399999999</v>
      </c>
      <c r="M3573">
        <v>7.97140553428481</v>
      </c>
      <c r="N3573">
        <v>166046.99232301899</v>
      </c>
      <c r="O3573">
        <f>VLOOKUP(C3573,[1]pop_15p_a!$A$8:$AL$68,16,FALSE)</f>
        <v>233442.37960555</v>
      </c>
      <c r="Q3573">
        <f t="shared" si="278"/>
        <v>1541.9636950000004</v>
      </c>
      <c r="R3573">
        <f t="shared" si="277"/>
        <v>319.2</v>
      </c>
      <c r="T3573">
        <v>319.2</v>
      </c>
      <c r="U3573">
        <f t="shared" si="280"/>
        <v>80.900000000000006</v>
      </c>
      <c r="W3573">
        <v>80.900000000000006</v>
      </c>
      <c r="Z3573">
        <f t="shared" si="282"/>
        <v>7.0666669999999998</v>
      </c>
      <c r="AA3573">
        <v>7.1</v>
      </c>
      <c r="AB3573">
        <v>7.0666669999999998</v>
      </c>
      <c r="AD3573" s="2">
        <v>8.0508217593597298</v>
      </c>
      <c r="AE3573">
        <f t="shared" si="281"/>
        <v>10.5</v>
      </c>
      <c r="AF3573">
        <v>10.5</v>
      </c>
      <c r="AK3573">
        <v>16</v>
      </c>
      <c r="AN3573">
        <v>79.458799999999997</v>
      </c>
      <c r="AO3573">
        <v>0.80679329999999994</v>
      </c>
      <c r="AP3573">
        <v>-3.2531865454943798</v>
      </c>
      <c r="AQ3573">
        <v>4.3603776830000003</v>
      </c>
      <c r="AR3573">
        <v>3.9696273343000001</v>
      </c>
      <c r="AT3573">
        <v>12</v>
      </c>
      <c r="AV3573">
        <v>1</v>
      </c>
      <c r="AW3573">
        <v>1</v>
      </c>
      <c r="BC3573">
        <v>91.258660678620103</v>
      </c>
      <c r="BD3573">
        <v>73.482928639752799</v>
      </c>
      <c r="BE3573">
        <v>100.54552889999999</v>
      </c>
      <c r="BF3573">
        <v>89.391923559999995</v>
      </c>
    </row>
    <row r="3574" spans="1:58">
      <c r="A3574" t="s">
        <v>13</v>
      </c>
      <c r="B3574" t="s">
        <v>47</v>
      </c>
      <c r="C3574">
        <v>2009</v>
      </c>
      <c r="D3574">
        <f t="shared" si="279"/>
        <v>255</v>
      </c>
      <c r="E3574">
        <v>3</v>
      </c>
      <c r="F3574">
        <v>41084.978293</v>
      </c>
      <c r="G3574">
        <v>13081.457089</v>
      </c>
      <c r="H3574">
        <v>6573.1594160000004</v>
      </c>
      <c r="I3574">
        <v>3201.9704350000002</v>
      </c>
      <c r="J3574">
        <v>1925.142795</v>
      </c>
      <c r="K3574">
        <v>6712.9049660000001</v>
      </c>
      <c r="L3574">
        <v>5322.7778449999996</v>
      </c>
      <c r="M3574">
        <v>6.8631088687214898</v>
      </c>
      <c r="N3574">
        <v>167576.172709879</v>
      </c>
      <c r="O3574">
        <f>VLOOKUP(C3574,[1]pop_15p_a!$A$8:$AL$68,16,FALSE)</f>
        <v>233442.37960555</v>
      </c>
      <c r="Q3574">
        <f t="shared" si="278"/>
        <v>1390.1271210000004</v>
      </c>
      <c r="R3574">
        <f t="shared" si="277"/>
        <v>318.39999999999998</v>
      </c>
      <c r="T3574">
        <v>318.39999999999998</v>
      </c>
      <c r="U3574">
        <f t="shared" si="280"/>
        <v>80.900000000000006</v>
      </c>
      <c r="W3574">
        <v>80.900000000000006</v>
      </c>
      <c r="Z3574">
        <f t="shared" si="282"/>
        <v>7.233333</v>
      </c>
      <c r="AA3574">
        <v>7.2</v>
      </c>
      <c r="AB3574">
        <v>7.233333</v>
      </c>
      <c r="AD3574" s="2">
        <v>8.7780095573129699</v>
      </c>
      <c r="AE3574">
        <f t="shared" si="281"/>
        <v>9.5</v>
      </c>
      <c r="AF3574">
        <v>9.5</v>
      </c>
      <c r="AG3574">
        <v>15.3125</v>
      </c>
      <c r="AN3574">
        <v>81.117729999999995</v>
      </c>
      <c r="AO3574">
        <v>0.81751279999999993</v>
      </c>
      <c r="AP3574">
        <v>-3.2531865454943798</v>
      </c>
      <c r="AQ3574">
        <v>4.3603776830000003</v>
      </c>
      <c r="AR3574">
        <v>3.9696273343000001</v>
      </c>
      <c r="AT3574">
        <v>12</v>
      </c>
      <c r="AV3574">
        <v>1</v>
      </c>
      <c r="AW3574">
        <v>1</v>
      </c>
      <c r="BC3574">
        <v>85.692489863398706</v>
      </c>
      <c r="BD3574">
        <v>73.750190720217404</v>
      </c>
      <c r="BE3574">
        <v>97.482577820000003</v>
      </c>
      <c r="BF3574">
        <v>90.260065740000002</v>
      </c>
    </row>
    <row r="3575" spans="1:58">
      <c r="A3575" t="s">
        <v>13</v>
      </c>
      <c r="B3575" t="s">
        <v>47</v>
      </c>
      <c r="C3575">
        <v>2009</v>
      </c>
      <c r="D3575">
        <f t="shared" si="279"/>
        <v>256</v>
      </c>
      <c r="E3575">
        <v>4</v>
      </c>
      <c r="F3575">
        <v>40790.579132999999</v>
      </c>
      <c r="G3575">
        <v>12951.008875</v>
      </c>
      <c r="H3575">
        <v>6446.1006319999997</v>
      </c>
      <c r="I3575">
        <v>3169.5193210000002</v>
      </c>
      <c r="J3575">
        <v>2177.585446</v>
      </c>
      <c r="K3575">
        <v>6401.2789499999999</v>
      </c>
      <c r="L3575">
        <v>5186.6343969999998</v>
      </c>
      <c r="M3575">
        <v>7.3240196317619901</v>
      </c>
      <c r="N3575">
        <v>168022.06409333</v>
      </c>
      <c r="O3575">
        <f>VLOOKUP(C3575,[1]pop_15p_a!$A$8:$AL$68,16,FALSE)</f>
        <v>233442.37960555</v>
      </c>
      <c r="Q3575">
        <f t="shared" si="278"/>
        <v>1214.6445530000001</v>
      </c>
      <c r="R3575">
        <f t="shared" si="277"/>
        <v>317.5</v>
      </c>
      <c r="T3575">
        <v>317.5</v>
      </c>
      <c r="U3575">
        <f t="shared" si="280"/>
        <v>80.900000000000006</v>
      </c>
      <c r="W3575">
        <v>80.900000000000006</v>
      </c>
      <c r="Z3575">
        <f t="shared" si="282"/>
        <v>7.3666669999999996</v>
      </c>
      <c r="AA3575">
        <v>7.4</v>
      </c>
      <c r="AB3575">
        <v>7.3666669999999996</v>
      </c>
      <c r="AD3575" s="2">
        <v>8.9401285476876797</v>
      </c>
      <c r="AE3575">
        <f t="shared" si="281"/>
        <v>9.5</v>
      </c>
      <c r="AF3575">
        <v>9.5</v>
      </c>
      <c r="AG3575">
        <v>14.55</v>
      </c>
      <c r="AN3575">
        <v>83.14228</v>
      </c>
      <c r="AO3575">
        <v>0.83965159999999994</v>
      </c>
      <c r="AP3575">
        <v>-3.2531865454943798</v>
      </c>
      <c r="AQ3575">
        <v>4.3603776830000003</v>
      </c>
      <c r="AR3575">
        <v>3.9696273343000001</v>
      </c>
      <c r="AT3575">
        <v>11</v>
      </c>
      <c r="AV3575">
        <v>1</v>
      </c>
      <c r="AW3575">
        <v>1</v>
      </c>
      <c r="BC3575">
        <v>85.796032518051703</v>
      </c>
      <c r="BD3575">
        <v>74.047728265964096</v>
      </c>
      <c r="BE3575">
        <v>99.224927469999997</v>
      </c>
      <c r="BF3575">
        <v>95.955446120000005</v>
      </c>
    </row>
    <row r="3576" spans="1:58">
      <c r="A3576" t="s">
        <v>13</v>
      </c>
      <c r="B3576" t="s">
        <v>47</v>
      </c>
      <c r="C3576">
        <v>2010</v>
      </c>
      <c r="D3576">
        <f t="shared" si="279"/>
        <v>257</v>
      </c>
      <c r="E3576">
        <v>1</v>
      </c>
      <c r="F3576">
        <v>38941.504456000002</v>
      </c>
      <c r="G3576">
        <v>12379.504266</v>
      </c>
      <c r="H3576">
        <v>6508.3103419999998</v>
      </c>
      <c r="I3576">
        <v>3118.286548</v>
      </c>
      <c r="J3576">
        <v>1668.157743</v>
      </c>
      <c r="K3576">
        <v>6199.9858039999999</v>
      </c>
      <c r="L3576">
        <v>5212.493367</v>
      </c>
      <c r="M3576">
        <v>7.2195331578161497</v>
      </c>
      <c r="N3576">
        <v>168555.05942247499</v>
      </c>
      <c r="O3576">
        <f>VLOOKUP(C3576,[1]pop_15p_a!$A$8:$AL$68,16,FALSE)</f>
        <v>233371.544167229</v>
      </c>
      <c r="Q3576">
        <f t="shared" si="278"/>
        <v>987.49243699999988</v>
      </c>
      <c r="R3576">
        <f t="shared" si="277"/>
        <v>317.89999999999998</v>
      </c>
      <c r="T3576">
        <v>317.89999999999998</v>
      </c>
      <c r="U3576">
        <f t="shared" si="280"/>
        <v>85.4</v>
      </c>
      <c r="W3576">
        <v>85.4</v>
      </c>
      <c r="Z3576">
        <f t="shared" si="282"/>
        <v>7.5</v>
      </c>
      <c r="AA3576">
        <v>7.5</v>
      </c>
      <c r="AB3576">
        <v>7.5</v>
      </c>
      <c r="AD3576" s="2">
        <v>8.3343270804500502</v>
      </c>
      <c r="AE3576">
        <f t="shared" si="281"/>
        <v>8.4583333333333339</v>
      </c>
      <c r="AF3576">
        <v>8.4583333333333339</v>
      </c>
      <c r="AG3576">
        <v>10.5</v>
      </c>
      <c r="AN3576">
        <v>84.155299999999997</v>
      </c>
      <c r="AO3576">
        <v>0.84515039999999997</v>
      </c>
      <c r="AP3576">
        <v>-3.5372827295276101</v>
      </c>
      <c r="AQ3576">
        <v>4.6652249687499996</v>
      </c>
      <c r="AR3576">
        <v>4.0144465704999996</v>
      </c>
      <c r="AT3576">
        <v>11</v>
      </c>
      <c r="AV3576">
        <v>0</v>
      </c>
      <c r="AW3576">
        <v>1</v>
      </c>
      <c r="BC3576">
        <v>83.3798642737802</v>
      </c>
      <c r="BD3576">
        <v>74.861749890996805</v>
      </c>
      <c r="BE3576">
        <v>96.082483460000006</v>
      </c>
      <c r="BF3576">
        <v>98.543837490000001</v>
      </c>
    </row>
    <row r="3577" spans="1:58">
      <c r="A3577" t="s">
        <v>13</v>
      </c>
      <c r="B3577" t="s">
        <v>47</v>
      </c>
      <c r="C3577">
        <v>2010</v>
      </c>
      <c r="D3577">
        <f t="shared" si="279"/>
        <v>258</v>
      </c>
      <c r="E3577">
        <v>2</v>
      </c>
      <c r="F3577">
        <v>39798.401008000001</v>
      </c>
      <c r="G3577">
        <v>12651.911679999999</v>
      </c>
      <c r="H3577">
        <v>6360.4951979999996</v>
      </c>
      <c r="I3577">
        <v>3106.269628</v>
      </c>
      <c r="J3577">
        <v>1786.8345059999999</v>
      </c>
      <c r="K3577">
        <v>6564.7505170000004</v>
      </c>
      <c r="L3577">
        <v>5060.8672370000004</v>
      </c>
      <c r="M3577">
        <v>7.5848497458562196</v>
      </c>
      <c r="N3577">
        <v>167456.22154750701</v>
      </c>
      <c r="O3577">
        <f>VLOOKUP(C3577,[1]pop_15p_a!$A$8:$AL$68,16,FALSE)</f>
        <v>233371.544167229</v>
      </c>
      <c r="Q3577">
        <f t="shared" si="278"/>
        <v>1503.88328</v>
      </c>
      <c r="R3577">
        <f t="shared" si="277"/>
        <v>317.89999999999998</v>
      </c>
      <c r="T3577">
        <v>317.89999999999998</v>
      </c>
      <c r="U3577">
        <f t="shared" si="280"/>
        <v>85.4</v>
      </c>
      <c r="W3577">
        <v>85.4</v>
      </c>
      <c r="Z3577">
        <f t="shared" si="282"/>
        <v>7.5666669999999998</v>
      </c>
      <c r="AA3577">
        <v>7.5</v>
      </c>
      <c r="AB3577">
        <v>7.5666669999999998</v>
      </c>
      <c r="AD3577" s="2">
        <v>8.1999944685113793</v>
      </c>
      <c r="AE3577">
        <f t="shared" si="281"/>
        <v>7.625</v>
      </c>
      <c r="AF3577">
        <v>7.625</v>
      </c>
      <c r="AG3577">
        <v>9.5</v>
      </c>
      <c r="AN3577">
        <v>85.136279999999999</v>
      </c>
      <c r="AO3577">
        <v>0.85654510000000006</v>
      </c>
      <c r="AP3577">
        <v>-3.5372827295276101</v>
      </c>
      <c r="AQ3577">
        <v>4.6652249687499996</v>
      </c>
      <c r="AR3577">
        <v>4.0144465704999996</v>
      </c>
      <c r="AT3577">
        <v>11</v>
      </c>
      <c r="AV3577">
        <v>0</v>
      </c>
      <c r="AW3577">
        <v>1</v>
      </c>
      <c r="BC3577">
        <v>84.357022681639094</v>
      </c>
      <c r="BD3577">
        <v>75.721005466090801</v>
      </c>
      <c r="BE3577">
        <v>95.001455089999993</v>
      </c>
      <c r="BF3577">
        <v>100.62350790000001</v>
      </c>
    </row>
    <row r="3578" spans="1:58">
      <c r="A3578" t="s">
        <v>13</v>
      </c>
      <c r="B3578" t="s">
        <v>47</v>
      </c>
      <c r="C3578">
        <v>2010</v>
      </c>
      <c r="D3578">
        <f t="shared" si="279"/>
        <v>259</v>
      </c>
      <c r="E3578">
        <v>3</v>
      </c>
      <c r="F3578">
        <v>39038.261336000003</v>
      </c>
      <c r="G3578">
        <v>12421.974757</v>
      </c>
      <c r="H3578">
        <v>6495.6882500000002</v>
      </c>
      <c r="I3578">
        <v>3090.9401800000001</v>
      </c>
      <c r="J3578">
        <v>1708.726087</v>
      </c>
      <c r="K3578">
        <v>6490.500481</v>
      </c>
      <c r="L3578">
        <v>5356.3906010000001</v>
      </c>
      <c r="M3578">
        <v>7.4115067018475704</v>
      </c>
      <c r="N3578">
        <v>166407.855093355</v>
      </c>
      <c r="O3578">
        <f>VLOOKUP(C3578,[1]pop_15p_a!$A$8:$AL$68,16,FALSE)</f>
        <v>233371.544167229</v>
      </c>
      <c r="Q3578">
        <f t="shared" si="278"/>
        <v>1134.10988</v>
      </c>
      <c r="R3578">
        <f t="shared" si="277"/>
        <v>318.2</v>
      </c>
      <c r="T3578">
        <v>318.2</v>
      </c>
      <c r="U3578">
        <f t="shared" si="280"/>
        <v>85.4</v>
      </c>
      <c r="W3578">
        <v>85.4</v>
      </c>
      <c r="Z3578">
        <f t="shared" si="282"/>
        <v>7.5</v>
      </c>
      <c r="AA3578">
        <v>7.5</v>
      </c>
      <c r="AB3578">
        <v>7.5</v>
      </c>
      <c r="AD3578" s="2">
        <v>8.0670890672351199</v>
      </c>
      <c r="AE3578">
        <f t="shared" si="281"/>
        <v>6.208333333333333</v>
      </c>
      <c r="AF3578">
        <v>6.208333333333333</v>
      </c>
      <c r="AG3578">
        <v>7.75</v>
      </c>
      <c r="AN3578">
        <v>84.650279999999995</v>
      </c>
      <c r="AO3578">
        <v>0.85417320000000008</v>
      </c>
      <c r="AP3578">
        <v>-3.5372827295276101</v>
      </c>
      <c r="AQ3578">
        <v>4.6652249687499996</v>
      </c>
      <c r="AR3578">
        <v>4.0144465704999996</v>
      </c>
      <c r="AT3578">
        <v>11</v>
      </c>
      <c r="AV3578">
        <v>0</v>
      </c>
      <c r="AW3578">
        <v>1</v>
      </c>
      <c r="BC3578">
        <v>84.461950983182604</v>
      </c>
      <c r="BD3578">
        <v>76.137622782323305</v>
      </c>
      <c r="BE3578">
        <v>94.306496060000001</v>
      </c>
      <c r="BF3578">
        <v>100.7139585</v>
      </c>
    </row>
    <row r="3579" spans="1:58">
      <c r="A3579" t="s">
        <v>13</v>
      </c>
      <c r="B3579" t="s">
        <v>47</v>
      </c>
      <c r="C3579">
        <v>2010</v>
      </c>
      <c r="D3579">
        <f t="shared" si="279"/>
        <v>260</v>
      </c>
      <c r="E3579">
        <v>4</v>
      </c>
      <c r="F3579">
        <v>40486.677359000001</v>
      </c>
      <c r="G3579">
        <v>12895.006739</v>
      </c>
      <c r="H3579">
        <v>6582.3661590000002</v>
      </c>
      <c r="I3579">
        <v>3112.3765589999998</v>
      </c>
      <c r="J3579">
        <v>1912.8208790000001</v>
      </c>
      <c r="K3579">
        <v>6918.0178079999996</v>
      </c>
      <c r="L3579">
        <v>5570.3239970000004</v>
      </c>
      <c r="M3579">
        <v>7.99109671681114</v>
      </c>
      <c r="N3579">
        <v>167180.863936662</v>
      </c>
      <c r="O3579">
        <f>VLOOKUP(C3579,[1]pop_15p_a!$A$8:$AL$68,16,FALSE)</f>
        <v>233371.544167229</v>
      </c>
      <c r="Q3579">
        <f t="shared" si="278"/>
        <v>1347.6938109999992</v>
      </c>
      <c r="R3579">
        <f t="shared" si="277"/>
        <v>318.5</v>
      </c>
      <c r="T3579">
        <v>318.5</v>
      </c>
      <c r="U3579">
        <f t="shared" si="280"/>
        <v>85.4</v>
      </c>
      <c r="W3579">
        <v>85.4</v>
      </c>
      <c r="Z3579">
        <f t="shared" si="282"/>
        <v>7.5</v>
      </c>
      <c r="AA3579">
        <v>7.5</v>
      </c>
      <c r="AB3579">
        <v>7.5</v>
      </c>
      <c r="AD3579" s="2">
        <v>7.9319227171367901</v>
      </c>
      <c r="AE3579">
        <f t="shared" si="281"/>
        <v>4.625</v>
      </c>
      <c r="AF3579">
        <v>4.625</v>
      </c>
      <c r="AG3579">
        <v>5.5</v>
      </c>
      <c r="AN3579">
        <v>85.480220000000003</v>
      </c>
      <c r="AO3579">
        <v>0.85779079999999996</v>
      </c>
      <c r="AP3579">
        <v>-3.5372827295276101</v>
      </c>
      <c r="AQ3579">
        <v>4.6652249687499996</v>
      </c>
      <c r="AR3579">
        <v>4.0144465704999996</v>
      </c>
      <c r="AT3579">
        <v>11</v>
      </c>
      <c r="AV3579">
        <v>0</v>
      </c>
      <c r="AW3579">
        <v>1</v>
      </c>
      <c r="BC3579">
        <v>84.807342245371302</v>
      </c>
      <c r="BD3579">
        <v>76.851531860589105</v>
      </c>
      <c r="BE3579">
        <v>94.274704389999997</v>
      </c>
      <c r="BF3579">
        <v>100.11869609999999</v>
      </c>
    </row>
    <row r="3580" spans="1:58">
      <c r="A3580" t="s">
        <v>13</v>
      </c>
      <c r="B3580" t="s">
        <v>47</v>
      </c>
      <c r="C3580">
        <v>2011</v>
      </c>
      <c r="D3580">
        <f t="shared" si="279"/>
        <v>261</v>
      </c>
      <c r="E3580">
        <v>1</v>
      </c>
      <c r="F3580">
        <v>38932.237349000003</v>
      </c>
      <c r="G3580">
        <v>12423.276938000001</v>
      </c>
      <c r="H3580">
        <v>6548.006018</v>
      </c>
      <c r="I3580">
        <v>3110.2290119999998</v>
      </c>
      <c r="J3580">
        <v>1738.852128</v>
      </c>
      <c r="K3580">
        <v>6433.9149610000004</v>
      </c>
      <c r="L3580">
        <v>5437.344145</v>
      </c>
      <c r="M3580">
        <v>7.3481858384719398</v>
      </c>
      <c r="N3580">
        <v>166802.192386212</v>
      </c>
      <c r="O3580">
        <f>VLOOKUP(C3580,[1]pop_15p_a!$A$8:$AL$68,16,FALSE)</f>
        <v>234149.14445083399</v>
      </c>
      <c r="Q3580">
        <f t="shared" si="278"/>
        <v>996.57081600000038</v>
      </c>
      <c r="R3580">
        <f t="shared" si="277"/>
        <v>319.10000000000002</v>
      </c>
      <c r="T3580">
        <v>319.10000000000002</v>
      </c>
      <c r="U3580">
        <f t="shared" si="280"/>
        <v>92</v>
      </c>
      <c r="W3580">
        <v>92</v>
      </c>
      <c r="Z3580">
        <f t="shared" si="282"/>
        <v>7.4</v>
      </c>
      <c r="AA3580">
        <v>7.4</v>
      </c>
      <c r="AB3580">
        <v>7.4</v>
      </c>
      <c r="AD3580" s="2">
        <v>7.7151790356608201</v>
      </c>
      <c r="AE3580">
        <f t="shared" si="281"/>
        <v>3.7083333333333335</v>
      </c>
      <c r="AF3580">
        <v>3.7083333333333335</v>
      </c>
      <c r="AG3580">
        <v>5.25</v>
      </c>
      <c r="AN3580">
        <v>85.844250000000002</v>
      </c>
      <c r="AO3580">
        <v>0.85163509999999998</v>
      </c>
      <c r="AP3580">
        <v>-3.0050291158170399</v>
      </c>
      <c r="AQ3580">
        <v>4.9152549710735798</v>
      </c>
      <c r="AR3580">
        <v>4.0178438989999998</v>
      </c>
      <c r="AT3580">
        <v>11</v>
      </c>
      <c r="AV3580">
        <v>0</v>
      </c>
      <c r="AW3580">
        <v>1</v>
      </c>
      <c r="BC3580">
        <v>83.766488500269205</v>
      </c>
      <c r="BD3580">
        <v>77.369301856352905</v>
      </c>
      <c r="BE3580">
        <v>94.073180890000003</v>
      </c>
      <c r="BF3580">
        <v>96.646125810000001</v>
      </c>
    </row>
    <row r="3581" spans="1:58">
      <c r="A3581" t="s">
        <v>13</v>
      </c>
      <c r="B3581" t="s">
        <v>47</v>
      </c>
      <c r="C3581">
        <v>2011</v>
      </c>
      <c r="D3581">
        <f t="shared" si="279"/>
        <v>262</v>
      </c>
      <c r="E3581">
        <v>2</v>
      </c>
      <c r="F3581">
        <v>40029.444837000003</v>
      </c>
      <c r="G3581">
        <v>12777.398792</v>
      </c>
      <c r="H3581">
        <v>6645.5442000000003</v>
      </c>
      <c r="I3581">
        <v>3096.4677299999998</v>
      </c>
      <c r="J3581">
        <v>1867.0835959999999</v>
      </c>
      <c r="K3581">
        <v>6501.3691060000001</v>
      </c>
      <c r="L3581">
        <v>5351.0275899999997</v>
      </c>
      <c r="M3581">
        <v>7.2682786149318197</v>
      </c>
      <c r="N3581">
        <v>168059.13531931399</v>
      </c>
      <c r="O3581">
        <f>VLOOKUP(C3581,[1]pop_15p_a!$A$8:$AL$68,16,FALSE)</f>
        <v>234149.14445083399</v>
      </c>
      <c r="Q3581">
        <f t="shared" si="278"/>
        <v>1150.3415160000004</v>
      </c>
      <c r="R3581">
        <f t="shared" ref="R3581:R3613" si="283">T3581</f>
        <v>319.2</v>
      </c>
      <c r="T3581">
        <v>319.2</v>
      </c>
      <c r="U3581">
        <f t="shared" si="280"/>
        <v>92</v>
      </c>
      <c r="W3581">
        <v>92</v>
      </c>
      <c r="Z3581">
        <f t="shared" ref="Z3581:Z3610" si="284">AB3581</f>
        <v>7.233333</v>
      </c>
      <c r="AA3581">
        <v>7.2</v>
      </c>
      <c r="AB3581">
        <v>7.233333</v>
      </c>
      <c r="AD3581" s="2">
        <v>7.4685544452989703</v>
      </c>
      <c r="AE3581">
        <f t="shared" si="281"/>
        <v>3.625</v>
      </c>
      <c r="AF3581">
        <v>3.625</v>
      </c>
      <c r="AG3581">
        <v>5.25</v>
      </c>
      <c r="AN3581">
        <v>88.096860000000007</v>
      </c>
      <c r="AO3581">
        <v>0.87418340000000005</v>
      </c>
      <c r="AP3581">
        <v>-3.0050291158170399</v>
      </c>
      <c r="AQ3581">
        <v>4.9152549710735798</v>
      </c>
      <c r="AR3581">
        <v>4.0178438989999998</v>
      </c>
      <c r="AT3581">
        <v>11</v>
      </c>
      <c r="AV3581">
        <v>0</v>
      </c>
      <c r="AW3581">
        <v>1</v>
      </c>
      <c r="BC3581">
        <v>85.436012365096005</v>
      </c>
      <c r="BD3581">
        <v>79.147328198956501</v>
      </c>
      <c r="BE3581">
        <v>94.460054819999996</v>
      </c>
      <c r="BF3581">
        <v>95.991914829999999</v>
      </c>
    </row>
    <row r="3582" spans="1:58">
      <c r="A3582" t="s">
        <v>13</v>
      </c>
      <c r="B3582" t="s">
        <v>47</v>
      </c>
      <c r="C3582">
        <v>2011</v>
      </c>
      <c r="D3582">
        <f t="shared" si="279"/>
        <v>263</v>
      </c>
      <c r="E3582">
        <v>3</v>
      </c>
      <c r="F3582">
        <v>40606.671505999999</v>
      </c>
      <c r="G3582">
        <v>12957.588878</v>
      </c>
      <c r="H3582">
        <v>6679.1597780000002</v>
      </c>
      <c r="I3582">
        <v>3096.304932</v>
      </c>
      <c r="J3582">
        <v>1865.934943</v>
      </c>
      <c r="K3582">
        <v>7028.6720530000002</v>
      </c>
      <c r="L3582">
        <v>5710.0023270000002</v>
      </c>
      <c r="M3582">
        <v>6.8256197236584599</v>
      </c>
      <c r="N3582">
        <v>168139.46561680501</v>
      </c>
      <c r="O3582">
        <f>VLOOKUP(C3582,[1]pop_15p_a!$A$8:$AL$68,16,FALSE)</f>
        <v>234149.14445083399</v>
      </c>
      <c r="Q3582">
        <f t="shared" si="278"/>
        <v>1318.6697260000001</v>
      </c>
      <c r="R3582">
        <f t="shared" si="283"/>
        <v>319.10000000000002</v>
      </c>
      <c r="T3582">
        <v>319.10000000000002</v>
      </c>
      <c r="U3582">
        <f t="shared" si="280"/>
        <v>92</v>
      </c>
      <c r="W3582">
        <v>92</v>
      </c>
      <c r="Z3582">
        <f t="shared" si="284"/>
        <v>6.9666670000000002</v>
      </c>
      <c r="AA3582">
        <v>7</v>
      </c>
      <c r="AB3582">
        <v>6.9666670000000002</v>
      </c>
      <c r="AD3582" s="2">
        <v>7.3298761710912004</v>
      </c>
      <c r="AE3582">
        <f t="shared" si="281"/>
        <v>3.7916666666666665</v>
      </c>
      <c r="AF3582">
        <v>3.7916666666666665</v>
      </c>
      <c r="AG3582">
        <v>5.5</v>
      </c>
      <c r="AN3582">
        <v>89.099850000000004</v>
      </c>
      <c r="AO3582">
        <v>0.88274889999999995</v>
      </c>
      <c r="AP3582">
        <v>-3.0050291158170399</v>
      </c>
      <c r="AQ3582">
        <v>4.9152549710735798</v>
      </c>
      <c r="AR3582">
        <v>4.0178438989999998</v>
      </c>
      <c r="AT3582">
        <v>11</v>
      </c>
      <c r="AV3582">
        <v>0</v>
      </c>
      <c r="AW3582">
        <v>1</v>
      </c>
      <c r="BC3582">
        <v>85.004069233788698</v>
      </c>
      <c r="BD3582">
        <v>80.537495686854001</v>
      </c>
      <c r="BE3582">
        <v>94.560489399999994</v>
      </c>
      <c r="BF3582">
        <v>94.58846776</v>
      </c>
    </row>
    <row r="3583" spans="1:58">
      <c r="A3583" t="s">
        <v>13</v>
      </c>
      <c r="B3583" t="s">
        <v>47</v>
      </c>
      <c r="C3583">
        <v>2011</v>
      </c>
      <c r="D3583">
        <f t="shared" si="279"/>
        <v>264</v>
      </c>
      <c r="E3583">
        <v>4</v>
      </c>
      <c r="F3583">
        <v>41106.065435999997</v>
      </c>
      <c r="G3583">
        <v>13137.498513</v>
      </c>
      <c r="H3583">
        <v>6726.6479259999996</v>
      </c>
      <c r="I3583">
        <v>3072.0654800000002</v>
      </c>
      <c r="J3583">
        <v>2416.5575269999999</v>
      </c>
      <c r="K3583">
        <v>7101.0976369999998</v>
      </c>
      <c r="L3583">
        <v>6137.0877529999998</v>
      </c>
      <c r="M3583">
        <v>6.6494481422173202</v>
      </c>
      <c r="N3583">
        <v>166799.20667766899</v>
      </c>
      <c r="O3583">
        <f>VLOOKUP(C3583,[1]pop_15p_a!$A$8:$AL$68,16,FALSE)</f>
        <v>234149.14445083399</v>
      </c>
      <c r="Q3583">
        <f t="shared" si="278"/>
        <v>964.00988400000006</v>
      </c>
      <c r="R3583">
        <f t="shared" si="283"/>
        <v>319.60000000000002</v>
      </c>
      <c r="T3583">
        <v>319.60000000000002</v>
      </c>
      <c r="U3583">
        <f t="shared" si="280"/>
        <v>92</v>
      </c>
      <c r="W3583">
        <v>92</v>
      </c>
      <c r="Z3583">
        <f t="shared" si="284"/>
        <v>6.7</v>
      </c>
      <c r="AA3583">
        <v>6.7</v>
      </c>
      <c r="AB3583">
        <v>6.7</v>
      </c>
      <c r="AD3583" s="2">
        <v>7.1530570146156798</v>
      </c>
      <c r="AE3583">
        <f t="shared" si="281"/>
        <v>4.041666666666667</v>
      </c>
      <c r="AF3583">
        <v>4.041666666666667</v>
      </c>
      <c r="AG3583">
        <v>5.75</v>
      </c>
      <c r="AN3583">
        <v>89.961489999999998</v>
      </c>
      <c r="AO3583">
        <v>0.89431959999999999</v>
      </c>
      <c r="AP3583">
        <v>-3.0050291158170399</v>
      </c>
      <c r="AQ3583">
        <v>4.9152549710735798</v>
      </c>
      <c r="AR3583">
        <v>4.0178438989999998</v>
      </c>
      <c r="AT3583">
        <v>11</v>
      </c>
      <c r="AV3583">
        <v>0</v>
      </c>
      <c r="AW3583">
        <v>1</v>
      </c>
      <c r="BC3583">
        <v>85.720563317333102</v>
      </c>
      <c r="BD3583">
        <v>81.454604257836607</v>
      </c>
      <c r="BE3583">
        <v>95.46139427</v>
      </c>
      <c r="BF3583">
        <v>93.891299579999995</v>
      </c>
    </row>
    <row r="3584" spans="1:58">
      <c r="A3584" t="s">
        <v>13</v>
      </c>
      <c r="B3584" t="s">
        <v>47</v>
      </c>
      <c r="C3584">
        <v>2012</v>
      </c>
      <c r="D3584">
        <f t="shared" si="279"/>
        <v>265</v>
      </c>
      <c r="E3584">
        <v>1</v>
      </c>
      <c r="F3584">
        <v>40117.055511999999</v>
      </c>
      <c r="G3584">
        <v>12841.469469</v>
      </c>
      <c r="H3584">
        <v>6728.027658</v>
      </c>
      <c r="I3584">
        <v>3033.5261310000001</v>
      </c>
      <c r="J3584">
        <v>2220.085615</v>
      </c>
      <c r="K3584">
        <v>6824.5923869999997</v>
      </c>
      <c r="L3584">
        <v>6019.1367650000002</v>
      </c>
      <c r="M3584">
        <v>6.7562598548667596</v>
      </c>
      <c r="N3584">
        <v>167634.77235313799</v>
      </c>
      <c r="O3584">
        <f>VLOOKUP(C3584,[1]pop_15p_a!$A$8:$AL$68,16,FALSE)</f>
        <v>235664.640305229</v>
      </c>
      <c r="Q3584">
        <f t="shared" si="278"/>
        <v>805.45562199999949</v>
      </c>
      <c r="R3584">
        <f t="shared" si="283"/>
        <v>320.10000000000002</v>
      </c>
      <c r="T3584">
        <v>320.10000000000002</v>
      </c>
      <c r="U3584">
        <f t="shared" si="280"/>
        <v>89.4</v>
      </c>
      <c r="W3584">
        <v>89.4</v>
      </c>
      <c r="Z3584">
        <f t="shared" si="284"/>
        <v>6.4666670000000002</v>
      </c>
      <c r="AA3584">
        <v>6.5</v>
      </c>
      <c r="AB3584">
        <v>6.4666670000000002</v>
      </c>
      <c r="AE3584">
        <f t="shared" si="281"/>
        <v>4.208333333333333</v>
      </c>
      <c r="AF3584">
        <v>4.208333333333333</v>
      </c>
      <c r="AG3584">
        <v>6</v>
      </c>
      <c r="AN3584">
        <v>91.365139999999997</v>
      </c>
      <c r="AO3584">
        <v>0.90154679999999998</v>
      </c>
      <c r="AP3584">
        <v>-2.0183489425918402</v>
      </c>
      <c r="AQ3584">
        <v>5.0106203755424499</v>
      </c>
      <c r="AR3584">
        <v>4.0101010295000004</v>
      </c>
      <c r="AT3584">
        <v>11</v>
      </c>
      <c r="AV3584">
        <v>0</v>
      </c>
      <c r="AW3584">
        <v>1</v>
      </c>
      <c r="BC3584">
        <v>85.694175628644203</v>
      </c>
      <c r="BD3584">
        <v>82.309018070566907</v>
      </c>
      <c r="BE3584">
        <v>96.175901679999996</v>
      </c>
      <c r="BF3584">
        <v>93.515118029999996</v>
      </c>
    </row>
    <row r="3585" spans="1:58">
      <c r="A3585" t="s">
        <v>13</v>
      </c>
      <c r="B3585" t="s">
        <v>47</v>
      </c>
      <c r="C3585">
        <v>2012</v>
      </c>
      <c r="D3585">
        <f t="shared" si="279"/>
        <v>266</v>
      </c>
      <c r="E3585">
        <v>2</v>
      </c>
      <c r="F3585">
        <v>40252.899235999997</v>
      </c>
      <c r="G3585">
        <v>12888.978335</v>
      </c>
      <c r="H3585">
        <v>6795.8745710000003</v>
      </c>
      <c r="I3585">
        <v>3026.4115280000001</v>
      </c>
      <c r="J3585">
        <v>2226.768689</v>
      </c>
      <c r="K3585">
        <v>6942.7388410000003</v>
      </c>
      <c r="L3585">
        <v>6041.4176630000002</v>
      </c>
      <c r="M3585">
        <v>6.0028230259671398</v>
      </c>
      <c r="N3585">
        <v>169929.07740294101</v>
      </c>
      <c r="O3585">
        <f>VLOOKUP(C3585,[1]pop_15p_a!$A$8:$AL$68,16,FALSE)</f>
        <v>235664.640305229</v>
      </c>
      <c r="Q3585">
        <f t="shared" si="278"/>
        <v>901.32117800000015</v>
      </c>
      <c r="R3585">
        <f t="shared" si="283"/>
        <v>320.2</v>
      </c>
      <c r="T3585">
        <v>320.2</v>
      </c>
      <c r="U3585">
        <f t="shared" si="280"/>
        <v>89.4</v>
      </c>
      <c r="W3585">
        <v>89.4</v>
      </c>
      <c r="Z3585">
        <f t="shared" si="284"/>
        <v>6.1</v>
      </c>
      <c r="AA3585">
        <v>6.1</v>
      </c>
      <c r="AB3585">
        <v>6.1</v>
      </c>
      <c r="AE3585">
        <f t="shared" si="281"/>
        <v>4.791666666666667</v>
      </c>
      <c r="AF3585">
        <v>4.791666666666667</v>
      </c>
      <c r="AG3585">
        <v>6.75</v>
      </c>
      <c r="AN3585">
        <v>93.169460000000001</v>
      </c>
      <c r="AO3585">
        <v>0.92052729999999994</v>
      </c>
      <c r="AP3585">
        <v>-2.0183489425918402</v>
      </c>
      <c r="AQ3585">
        <v>5.0106203755424499</v>
      </c>
      <c r="AR3585">
        <v>4.0101010295000004</v>
      </c>
      <c r="AT3585">
        <v>11</v>
      </c>
      <c r="AV3585">
        <v>0</v>
      </c>
      <c r="AW3585">
        <v>1</v>
      </c>
      <c r="BC3585">
        <v>85.773790402797502</v>
      </c>
      <c r="BD3585">
        <v>83.649721708143005</v>
      </c>
      <c r="BE3585">
        <v>95.998793669999998</v>
      </c>
      <c r="BF3585">
        <v>93.452193980000004</v>
      </c>
    </row>
    <row r="3586" spans="1:58">
      <c r="A3586" t="s">
        <v>13</v>
      </c>
      <c r="B3586" t="s">
        <v>47</v>
      </c>
      <c r="C3586">
        <v>2012</v>
      </c>
      <c r="D3586">
        <f t="shared" si="279"/>
        <v>267</v>
      </c>
      <c r="E3586">
        <v>3</v>
      </c>
      <c r="F3586">
        <v>40648.144457000002</v>
      </c>
      <c r="G3586">
        <v>13035.859927</v>
      </c>
      <c r="H3586">
        <v>6770.568886</v>
      </c>
      <c r="I3586">
        <v>3046.070428</v>
      </c>
      <c r="J3586">
        <v>1882.4337800000001</v>
      </c>
      <c r="K3586">
        <v>7205.856726</v>
      </c>
      <c r="L3586">
        <v>5917.490597</v>
      </c>
      <c r="M3586">
        <v>5.9962501438200304</v>
      </c>
      <c r="N3586">
        <v>168985.66490809</v>
      </c>
      <c r="O3586">
        <f>VLOOKUP(C3586,[1]pop_15p_a!$A$8:$AL$68,16,FALSE)</f>
        <v>235664.640305229</v>
      </c>
      <c r="Q3586">
        <f t="shared" si="278"/>
        <v>1288.366129</v>
      </c>
      <c r="R3586">
        <f t="shared" si="283"/>
        <v>320.7</v>
      </c>
      <c r="T3586">
        <v>320.7</v>
      </c>
      <c r="U3586">
        <f t="shared" si="280"/>
        <v>89.4</v>
      </c>
      <c r="W3586">
        <v>89.4</v>
      </c>
      <c r="Z3586">
        <f t="shared" si="284"/>
        <v>5.8333329999999997</v>
      </c>
      <c r="AA3586">
        <v>5.8</v>
      </c>
      <c r="AB3586">
        <v>5.8333329999999997</v>
      </c>
      <c r="AE3586">
        <f t="shared" si="281"/>
        <v>5.125</v>
      </c>
      <c r="AF3586">
        <v>5.125</v>
      </c>
      <c r="AG3586">
        <v>6.75</v>
      </c>
      <c r="AN3586">
        <v>92.940280000000001</v>
      </c>
      <c r="AO3586">
        <v>0.91648489999999994</v>
      </c>
      <c r="AP3586">
        <v>-2.0183489425918402</v>
      </c>
      <c r="AQ3586">
        <v>5.0106203755424499</v>
      </c>
      <c r="AR3586">
        <v>4.0101010295000004</v>
      </c>
      <c r="AT3586">
        <v>11</v>
      </c>
      <c r="AV3586">
        <v>0</v>
      </c>
      <c r="AW3586">
        <v>1</v>
      </c>
      <c r="BC3586">
        <v>86.315652462570199</v>
      </c>
      <c r="BD3586">
        <v>84.860883662413002</v>
      </c>
      <c r="BE3586">
        <v>95.791356149999999</v>
      </c>
      <c r="BF3586">
        <v>93.576102610000007</v>
      </c>
    </row>
    <row r="3587" spans="1:58">
      <c r="A3587" t="s">
        <v>13</v>
      </c>
      <c r="B3587" t="s">
        <v>47</v>
      </c>
      <c r="C3587">
        <v>2012</v>
      </c>
      <c r="D3587">
        <f t="shared" si="279"/>
        <v>268</v>
      </c>
      <c r="E3587">
        <v>4</v>
      </c>
      <c r="F3587">
        <v>40989.353662000001</v>
      </c>
      <c r="G3587">
        <v>13194.472943999999</v>
      </c>
      <c r="H3587">
        <v>6818.3760300000004</v>
      </c>
      <c r="I3587">
        <v>3049.5087619999999</v>
      </c>
      <c r="J3587">
        <v>1965.8677729999999</v>
      </c>
      <c r="K3587">
        <v>7065.7890619999998</v>
      </c>
      <c r="L3587">
        <v>5699.467584</v>
      </c>
      <c r="M3587">
        <v>5.3584910663855698</v>
      </c>
      <c r="N3587">
        <v>169950.48533583101</v>
      </c>
      <c r="O3587">
        <f>VLOOKUP(C3587,[1]pop_15p_a!$A$8:$AL$68,16,FALSE)</f>
        <v>235664.640305229</v>
      </c>
      <c r="Q3587">
        <f t="shared" ref="Q3587:Q3650" si="285">K3587-L3587</f>
        <v>1366.3214779999998</v>
      </c>
      <c r="R3587">
        <f t="shared" si="283"/>
        <v>321.89999999999998</v>
      </c>
      <c r="T3587">
        <v>321.89999999999998</v>
      </c>
      <c r="U3587">
        <f t="shared" si="280"/>
        <v>89.4</v>
      </c>
      <c r="W3587">
        <v>89.4</v>
      </c>
      <c r="Z3587">
        <f t="shared" si="284"/>
        <v>5.7</v>
      </c>
      <c r="AA3587">
        <v>5.7</v>
      </c>
      <c r="AB3587">
        <v>5.7</v>
      </c>
      <c r="AE3587">
        <f t="shared" si="281"/>
        <v>5.291666666666667</v>
      </c>
      <c r="AF3587">
        <v>5.291666666666667</v>
      </c>
      <c r="AG3587">
        <v>7</v>
      </c>
      <c r="AN3587">
        <v>93.833920000000006</v>
      </c>
      <c r="AO3587">
        <v>0.92502210000000007</v>
      </c>
      <c r="AP3587">
        <v>-2.0183489425918402</v>
      </c>
      <c r="AQ3587">
        <v>5.0106203755424499</v>
      </c>
      <c r="AR3587">
        <v>4.0101010295000004</v>
      </c>
      <c r="AT3587">
        <v>11</v>
      </c>
      <c r="AV3587">
        <v>0</v>
      </c>
      <c r="AW3587">
        <v>1</v>
      </c>
      <c r="BC3587">
        <v>85.427504543305702</v>
      </c>
      <c r="BD3587">
        <v>86.0926265588771</v>
      </c>
      <c r="BE3587">
        <v>94.711120960000002</v>
      </c>
      <c r="BF3587">
        <v>92.96636599</v>
      </c>
    </row>
    <row r="3588" spans="1:58">
      <c r="A3588" t="s">
        <v>13</v>
      </c>
      <c r="B3588" t="s">
        <v>47</v>
      </c>
      <c r="C3588">
        <v>2013</v>
      </c>
      <c r="D3588">
        <f t="shared" si="279"/>
        <v>269</v>
      </c>
      <c r="E3588">
        <v>1</v>
      </c>
      <c r="F3588">
        <v>41077.199342</v>
      </c>
      <c r="G3588">
        <v>13263.827668</v>
      </c>
      <c r="H3588">
        <v>6808.7345789999999</v>
      </c>
      <c r="I3588">
        <v>3059.1691230000001</v>
      </c>
      <c r="J3588">
        <v>1950.4653780000001</v>
      </c>
      <c r="K3588">
        <v>7140.0927949999996</v>
      </c>
      <c r="L3588">
        <v>5697.3031870000004</v>
      </c>
      <c r="M3588">
        <v>5.4702034519489597</v>
      </c>
      <c r="N3588">
        <v>172116.70686244301</v>
      </c>
      <c r="O3588">
        <f>VLOOKUP(C3588,[1]pop_15p_a!$A$8:$AL$68,16,FALSE)</f>
        <v>238279.82472502399</v>
      </c>
      <c r="Q3588">
        <f t="shared" si="285"/>
        <v>1442.7896079999991</v>
      </c>
      <c r="R3588">
        <f t="shared" si="283"/>
        <v>322.89999999999998</v>
      </c>
      <c r="T3588">
        <v>322.89999999999998</v>
      </c>
      <c r="U3588">
        <f t="shared" si="280"/>
        <v>81.8</v>
      </c>
      <c r="W3588">
        <v>81.8</v>
      </c>
      <c r="Z3588">
        <f t="shared" si="284"/>
        <v>5.7</v>
      </c>
      <c r="AA3588">
        <v>5.7</v>
      </c>
      <c r="AB3588">
        <v>5.7</v>
      </c>
      <c r="AE3588">
        <f t="shared" si="281"/>
        <v>5.375</v>
      </c>
      <c r="AF3588">
        <v>5.375</v>
      </c>
      <c r="AG3588">
        <v>7</v>
      </c>
      <c r="AN3588">
        <v>95.317449999999994</v>
      </c>
      <c r="AO3588">
        <v>0.9394747</v>
      </c>
      <c r="AP3588">
        <v>-1.3923205104418901</v>
      </c>
      <c r="AQ3588">
        <v>5.0402040561836703</v>
      </c>
      <c r="AR3588">
        <v>3.9899876939999999</v>
      </c>
      <c r="AT3588">
        <v>11</v>
      </c>
      <c r="AV3588">
        <v>0</v>
      </c>
      <c r="AW3588">
        <v>1</v>
      </c>
      <c r="BC3588">
        <v>85.171560809986502</v>
      </c>
      <c r="BD3588">
        <v>87.845973344247099</v>
      </c>
      <c r="BE3588">
        <v>93.810489709999999</v>
      </c>
      <c r="BF3588">
        <v>93.214633759999998</v>
      </c>
    </row>
    <row r="3589" spans="1:58">
      <c r="A3589" t="s">
        <v>13</v>
      </c>
      <c r="B3589" t="s">
        <v>47</v>
      </c>
      <c r="C3589">
        <v>2013</v>
      </c>
      <c r="D3589">
        <f t="shared" ref="D3589:D3652" si="286">D3331</f>
        <v>270</v>
      </c>
      <c r="E3589">
        <v>2</v>
      </c>
      <c r="F3589">
        <v>41224.260898</v>
      </c>
      <c r="G3589">
        <v>13348.415679</v>
      </c>
      <c r="H3589">
        <v>6779.7374890000001</v>
      </c>
      <c r="I3589">
        <v>3066.1276339999999</v>
      </c>
      <c r="J3589">
        <v>2300.8568209999999</v>
      </c>
      <c r="K3589">
        <v>7127.4300540000004</v>
      </c>
      <c r="L3589">
        <v>5935.010311</v>
      </c>
      <c r="M3589">
        <v>5.7174755007208002</v>
      </c>
      <c r="N3589">
        <v>173109.62764112401</v>
      </c>
      <c r="O3589">
        <f>VLOOKUP(C3589,[1]pop_15p_a!$A$8:$AL$68,16,FALSE)</f>
        <v>238279.82472502399</v>
      </c>
      <c r="Q3589">
        <f t="shared" si="285"/>
        <v>1192.4197430000004</v>
      </c>
      <c r="R3589">
        <f t="shared" si="283"/>
        <v>323.8</v>
      </c>
      <c r="T3589">
        <v>323.8</v>
      </c>
      <c r="U3589">
        <f t="shared" si="280"/>
        <v>81.8</v>
      </c>
      <c r="W3589">
        <v>81.8</v>
      </c>
      <c r="Z3589">
        <f t="shared" si="284"/>
        <v>5.5666669999999998</v>
      </c>
      <c r="AA3589">
        <v>5.6</v>
      </c>
      <c r="AB3589">
        <v>5.5666669999999998</v>
      </c>
      <c r="AE3589">
        <f t="shared" si="281"/>
        <v>5.375</v>
      </c>
      <c r="AF3589">
        <v>5.375</v>
      </c>
      <c r="AG3589">
        <v>7</v>
      </c>
      <c r="AN3589">
        <v>96.276849999999996</v>
      </c>
      <c r="AO3589">
        <v>0.95355959999999995</v>
      </c>
      <c r="AP3589">
        <v>-1.3923205104418901</v>
      </c>
      <c r="AQ3589">
        <v>5.0402040561836703</v>
      </c>
      <c r="AR3589">
        <v>3.9899876939999999</v>
      </c>
      <c r="AT3589">
        <v>11</v>
      </c>
      <c r="AV3589">
        <v>0</v>
      </c>
      <c r="AW3589">
        <v>1</v>
      </c>
      <c r="BC3589">
        <v>86.697275469628096</v>
      </c>
      <c r="BD3589">
        <v>89.5421695685136</v>
      </c>
      <c r="BE3589">
        <v>93.951457219999995</v>
      </c>
      <c r="BF3589">
        <v>93.868618819999995</v>
      </c>
    </row>
    <row r="3590" spans="1:58">
      <c r="A3590" t="s">
        <v>13</v>
      </c>
      <c r="B3590" t="s">
        <v>47</v>
      </c>
      <c r="C3590">
        <v>2013</v>
      </c>
      <c r="D3590">
        <f t="shared" si="286"/>
        <v>271</v>
      </c>
      <c r="E3590">
        <v>3</v>
      </c>
      <c r="F3590">
        <v>41755.634981000003</v>
      </c>
      <c r="G3590">
        <v>13570.581369</v>
      </c>
      <c r="H3590">
        <v>6873.817153</v>
      </c>
      <c r="I3590">
        <v>3054.7405170000002</v>
      </c>
      <c r="J3590">
        <v>2047.787632</v>
      </c>
      <c r="K3590">
        <v>7732.762823</v>
      </c>
      <c r="L3590">
        <v>6018.8826689999996</v>
      </c>
      <c r="M3590">
        <v>5.2802619651439704</v>
      </c>
      <c r="N3590">
        <v>176745.416986008</v>
      </c>
      <c r="O3590">
        <f>VLOOKUP(C3590,[1]pop_15p_a!$A$8:$AL$68,16,FALSE)</f>
        <v>238279.82472502399</v>
      </c>
      <c r="Q3590">
        <f t="shared" si="285"/>
        <v>1713.8801540000004</v>
      </c>
      <c r="R3590">
        <f t="shared" si="283"/>
        <v>325</v>
      </c>
      <c r="T3590">
        <v>325</v>
      </c>
      <c r="U3590">
        <f t="shared" si="280"/>
        <v>81.8</v>
      </c>
      <c r="W3590">
        <v>81.8</v>
      </c>
      <c r="Z3590">
        <f t="shared" si="284"/>
        <v>5.4</v>
      </c>
      <c r="AA3590">
        <v>5.4</v>
      </c>
      <c r="AB3590">
        <v>5.4</v>
      </c>
      <c r="AE3590">
        <f t="shared" si="281"/>
        <v>5.375</v>
      </c>
      <c r="AF3590">
        <v>5.375</v>
      </c>
      <c r="AG3590">
        <v>7</v>
      </c>
      <c r="AN3590">
        <v>96.681619999999995</v>
      </c>
      <c r="AO3590">
        <v>0.95542439999999995</v>
      </c>
      <c r="AP3590">
        <v>-1.3923205104418901</v>
      </c>
      <c r="AQ3590">
        <v>5.0402040561836703</v>
      </c>
      <c r="AR3590">
        <v>3.9899876939999999</v>
      </c>
      <c r="AT3590">
        <v>11</v>
      </c>
      <c r="AV3590">
        <v>0</v>
      </c>
      <c r="AW3590">
        <v>1</v>
      </c>
      <c r="BC3590">
        <v>88.6765451491422</v>
      </c>
      <c r="BD3590">
        <v>90.682819339129594</v>
      </c>
      <c r="BE3590">
        <v>95.183904929999997</v>
      </c>
      <c r="BF3590">
        <v>94.771188879999997</v>
      </c>
    </row>
    <row r="3591" spans="1:58">
      <c r="A3591" t="s">
        <v>13</v>
      </c>
      <c r="B3591" t="s">
        <v>47</v>
      </c>
      <c r="C3591">
        <v>2013</v>
      </c>
      <c r="D3591">
        <f t="shared" si="286"/>
        <v>272</v>
      </c>
      <c r="E3591">
        <v>4</v>
      </c>
      <c r="F3591">
        <v>42770.077597000003</v>
      </c>
      <c r="G3591">
        <v>13925.937266000001</v>
      </c>
      <c r="H3591">
        <v>6883.0692159999999</v>
      </c>
      <c r="I3591">
        <v>3062.9285159999999</v>
      </c>
      <c r="J3591">
        <v>2175.9146780000001</v>
      </c>
      <c r="K3591">
        <v>7920.651288</v>
      </c>
      <c r="L3591">
        <v>6057.9799480000001</v>
      </c>
      <c r="M3591">
        <v>5.0605636330125501</v>
      </c>
      <c r="N3591">
        <v>178028.24851042501</v>
      </c>
      <c r="O3591">
        <f>VLOOKUP(C3591,[1]pop_15p_a!$A$8:$AL$68,16,FALSE)</f>
        <v>238279.82472502399</v>
      </c>
      <c r="Q3591">
        <f t="shared" si="285"/>
        <v>1862.6713399999999</v>
      </c>
      <c r="R3591">
        <f t="shared" si="283"/>
        <v>325.60000000000002</v>
      </c>
      <c r="T3591">
        <v>325.60000000000002</v>
      </c>
      <c r="U3591">
        <f t="shared" si="280"/>
        <v>81.8</v>
      </c>
      <c r="W3591">
        <v>81.8</v>
      </c>
      <c r="Z3591">
        <f t="shared" si="284"/>
        <v>5.266667</v>
      </c>
      <c r="AA3591">
        <v>5.3</v>
      </c>
      <c r="AB3591">
        <v>5.266667</v>
      </c>
      <c r="AE3591">
        <f t="shared" si="281"/>
        <v>5.375</v>
      </c>
      <c r="AF3591">
        <v>5.375</v>
      </c>
      <c r="AG3591">
        <v>7</v>
      </c>
      <c r="AN3591">
        <v>97.410979999999995</v>
      </c>
      <c r="AO3591">
        <v>0.96524860000000001</v>
      </c>
      <c r="AP3591">
        <v>-1.3923205104418901</v>
      </c>
      <c r="AQ3591">
        <v>5.0402040561836703</v>
      </c>
      <c r="AR3591">
        <v>3.9899876939999999</v>
      </c>
      <c r="AT3591">
        <v>11</v>
      </c>
      <c r="AV3591">
        <v>0</v>
      </c>
      <c r="AW3591">
        <v>1</v>
      </c>
      <c r="BC3591">
        <v>89.474930535320198</v>
      </c>
      <c r="BD3591">
        <v>93.707437748109697</v>
      </c>
      <c r="BE3591">
        <v>93.924647230000005</v>
      </c>
      <c r="BF3591">
        <v>94.956482649999998</v>
      </c>
    </row>
    <row r="3592" spans="1:58">
      <c r="A3592" t="s">
        <v>13</v>
      </c>
      <c r="B3592" t="s">
        <v>47</v>
      </c>
      <c r="C3592">
        <v>2014</v>
      </c>
      <c r="D3592">
        <f t="shared" si="286"/>
        <v>273</v>
      </c>
      <c r="E3592">
        <v>1</v>
      </c>
      <c r="F3592">
        <v>40954.374170000003</v>
      </c>
      <c r="G3592">
        <v>13363.412292000001</v>
      </c>
      <c r="H3592">
        <v>6953.3017950000003</v>
      </c>
      <c r="I3592">
        <v>3088.1201430000001</v>
      </c>
      <c r="J3592">
        <v>2347.2206420000002</v>
      </c>
      <c r="K3592">
        <v>7477.8570220000001</v>
      </c>
      <c r="L3592">
        <v>6340.781062</v>
      </c>
      <c r="M3592">
        <v>5.4266086487212597</v>
      </c>
      <c r="N3592">
        <v>175330.31208540301</v>
      </c>
      <c r="O3592">
        <f>VLOOKUP(C3592,[1]pop_15p_a!$A$8:$AL$68,16,FALSE)</f>
        <v>241181.879016864</v>
      </c>
      <c r="Q3592">
        <f t="shared" si="285"/>
        <v>1137.0759600000001</v>
      </c>
      <c r="R3592">
        <f t="shared" si="283"/>
        <v>326.3</v>
      </c>
      <c r="T3592">
        <v>326.3</v>
      </c>
      <c r="U3592">
        <f t="shared" si="280"/>
        <v>78.8</v>
      </c>
      <c r="W3592">
        <v>78.8</v>
      </c>
      <c r="Z3592">
        <f t="shared" si="284"/>
        <v>5.1666670000000003</v>
      </c>
      <c r="AA3592">
        <v>5.2</v>
      </c>
      <c r="AB3592">
        <v>5.1666670000000003</v>
      </c>
      <c r="AE3592">
        <f t="shared" si="281"/>
        <v>5.375</v>
      </c>
      <c r="AF3592">
        <v>5.375</v>
      </c>
      <c r="AG3592">
        <v>7</v>
      </c>
      <c r="AN3592">
        <v>97.678330000000003</v>
      </c>
      <c r="AO3592">
        <v>0.96913169999999993</v>
      </c>
      <c r="AP3592">
        <v>-0.97115823479723395</v>
      </c>
      <c r="AQ3592">
        <v>5.0230212771639398</v>
      </c>
      <c r="AR3592">
        <v>3.9647492108</v>
      </c>
      <c r="AT3592">
        <v>11</v>
      </c>
      <c r="AV3592">
        <v>0</v>
      </c>
      <c r="AW3592">
        <v>1</v>
      </c>
      <c r="BC3592">
        <v>91.124455666421696</v>
      </c>
      <c r="BD3592">
        <v>94.810249365683703</v>
      </c>
      <c r="BE3592">
        <v>95.040297069999994</v>
      </c>
      <c r="BF3592">
        <v>95.124730700000001</v>
      </c>
    </row>
    <row r="3593" spans="1:58">
      <c r="A3593" t="s">
        <v>13</v>
      </c>
      <c r="B3593" t="s">
        <v>47</v>
      </c>
      <c r="C3593">
        <v>2014</v>
      </c>
      <c r="D3593">
        <f t="shared" si="286"/>
        <v>274</v>
      </c>
      <c r="E3593">
        <v>2</v>
      </c>
      <c r="F3593">
        <v>41728.316253999998</v>
      </c>
      <c r="G3593">
        <v>13649.332247</v>
      </c>
      <c r="H3593">
        <v>7030.7860559999999</v>
      </c>
      <c r="I3593">
        <v>3098.3736490000001</v>
      </c>
      <c r="J3593">
        <v>2256.9991530000002</v>
      </c>
      <c r="K3593">
        <v>7514.6855779999996</v>
      </c>
      <c r="L3593">
        <v>6345.0022779999999</v>
      </c>
      <c r="M3593">
        <v>4.9063647270450002</v>
      </c>
      <c r="N3593">
        <v>176315.780800284</v>
      </c>
      <c r="O3593">
        <f>VLOOKUP(C3593,[1]pop_15p_a!$A$8:$AL$68,16,FALSE)</f>
        <v>241181.879016864</v>
      </c>
      <c r="Q3593">
        <f t="shared" si="285"/>
        <v>1169.6832999999997</v>
      </c>
      <c r="R3593">
        <f t="shared" si="283"/>
        <v>327.10000000000002</v>
      </c>
      <c r="T3593">
        <v>327.10000000000002</v>
      </c>
      <c r="U3593">
        <f t="shared" ref="U3593:U3613" si="287">W3593</f>
        <v>78.8</v>
      </c>
      <c r="W3593">
        <v>78.8</v>
      </c>
      <c r="Z3593">
        <f t="shared" si="284"/>
        <v>5</v>
      </c>
      <c r="AA3593">
        <v>5</v>
      </c>
      <c r="AB3593">
        <v>5</v>
      </c>
      <c r="AE3593">
        <f t="shared" ref="AE3593:AE3611" si="288">AF3593</f>
        <v>5.291666666666667</v>
      </c>
      <c r="AF3593">
        <v>5.291666666666667</v>
      </c>
      <c r="AG3593">
        <v>7</v>
      </c>
      <c r="AN3593">
        <v>98.523340000000005</v>
      </c>
      <c r="AO3593">
        <v>0.98075159999999995</v>
      </c>
      <c r="AP3593">
        <v>-0.97115823479723395</v>
      </c>
      <c r="AQ3593">
        <v>5.0230212771639398</v>
      </c>
      <c r="AR3593">
        <v>3.9647492108</v>
      </c>
      <c r="AT3593">
        <v>11</v>
      </c>
      <c r="AV3593">
        <v>0</v>
      </c>
      <c r="AW3593">
        <v>1</v>
      </c>
      <c r="BC3593">
        <v>92.490356354587306</v>
      </c>
      <c r="BD3593">
        <v>95.698886174368397</v>
      </c>
      <c r="BE3593">
        <v>95.952415560000006</v>
      </c>
      <c r="BF3593">
        <v>95.620406650000007</v>
      </c>
    </row>
    <row r="3594" spans="1:58">
      <c r="A3594" t="s">
        <v>13</v>
      </c>
      <c r="B3594" t="s">
        <v>47</v>
      </c>
      <c r="C3594">
        <v>2014</v>
      </c>
      <c r="D3594">
        <f t="shared" si="286"/>
        <v>275</v>
      </c>
      <c r="E3594">
        <v>3</v>
      </c>
      <c r="F3594">
        <v>42915.332627000003</v>
      </c>
      <c r="G3594">
        <v>14084.812168</v>
      </c>
      <c r="H3594">
        <v>7091.2262140000003</v>
      </c>
      <c r="I3594">
        <v>3117.8134770000001</v>
      </c>
      <c r="J3594">
        <v>2728.991203</v>
      </c>
      <c r="K3594">
        <v>8103.1134030000003</v>
      </c>
      <c r="L3594">
        <v>6860.0843379999997</v>
      </c>
      <c r="M3594">
        <v>4.7276178075486301</v>
      </c>
      <c r="N3594">
        <v>179646.33555159401</v>
      </c>
      <c r="O3594">
        <f>VLOOKUP(C3594,[1]pop_15p_a!$A$8:$AL$68,16,FALSE)</f>
        <v>241181.879016864</v>
      </c>
      <c r="Q3594">
        <f t="shared" si="285"/>
        <v>1243.0290650000006</v>
      </c>
      <c r="R3594">
        <f t="shared" si="283"/>
        <v>328.2</v>
      </c>
      <c r="T3594">
        <v>328.2</v>
      </c>
      <c r="U3594">
        <f t="shared" si="287"/>
        <v>78.8</v>
      </c>
      <c r="W3594">
        <v>78.8</v>
      </c>
      <c r="Z3594">
        <f t="shared" si="284"/>
        <v>4.8</v>
      </c>
      <c r="AA3594">
        <v>4.8</v>
      </c>
      <c r="AB3594">
        <v>4.8</v>
      </c>
      <c r="AE3594">
        <f t="shared" si="288"/>
        <v>5.25</v>
      </c>
      <c r="AF3594">
        <v>5.25</v>
      </c>
      <c r="AG3594">
        <v>7</v>
      </c>
      <c r="AN3594">
        <v>98.737179999999995</v>
      </c>
      <c r="AO3594">
        <v>0.98274539999999999</v>
      </c>
      <c r="AP3594">
        <v>-0.97115823479723395</v>
      </c>
      <c r="AQ3594">
        <v>5.0230212771639398</v>
      </c>
      <c r="AR3594">
        <v>3.9647492108</v>
      </c>
      <c r="AT3594">
        <v>11</v>
      </c>
      <c r="AV3594">
        <v>0</v>
      </c>
      <c r="AW3594">
        <v>1</v>
      </c>
      <c r="BC3594">
        <v>92.743225334633905</v>
      </c>
      <c r="BD3594">
        <v>96.783416115947205</v>
      </c>
      <c r="BE3594">
        <v>96.011772840000006</v>
      </c>
      <c r="BF3594">
        <v>96.042661330000001</v>
      </c>
    </row>
    <row r="3595" spans="1:58">
      <c r="A3595" t="s">
        <v>13</v>
      </c>
      <c r="B3595" t="s">
        <v>47</v>
      </c>
      <c r="C3595">
        <v>2014</v>
      </c>
      <c r="D3595">
        <f t="shared" si="286"/>
        <v>276</v>
      </c>
      <c r="E3595">
        <v>4</v>
      </c>
      <c r="F3595">
        <v>42972.908444000001</v>
      </c>
      <c r="G3595">
        <v>14138.086878</v>
      </c>
      <c r="H3595">
        <v>7145.6916499999998</v>
      </c>
      <c r="I3595">
        <v>3102.306137</v>
      </c>
      <c r="J3595">
        <v>2488.2961420000001</v>
      </c>
      <c r="K3595">
        <v>7772.139975</v>
      </c>
      <c r="L3595">
        <v>6482.4114499999996</v>
      </c>
      <c r="M3595">
        <v>4.6824605324534501</v>
      </c>
      <c r="N3595">
        <v>179707.57156271901</v>
      </c>
      <c r="O3595">
        <f>VLOOKUP(C3595,[1]pop_15p_a!$A$8:$AL$68,16,FALSE)</f>
        <v>241181.879016864</v>
      </c>
      <c r="Q3595">
        <f t="shared" si="285"/>
        <v>1289.7285250000004</v>
      </c>
      <c r="R3595">
        <f t="shared" si="283"/>
        <v>329</v>
      </c>
      <c r="T3595">
        <v>329</v>
      </c>
      <c r="U3595">
        <f t="shared" si="287"/>
        <v>78.8</v>
      </c>
      <c r="W3595">
        <v>78.8</v>
      </c>
      <c r="Z3595">
        <f t="shared" si="284"/>
        <v>4.5333329999999998</v>
      </c>
      <c r="AA3595">
        <v>4.5</v>
      </c>
      <c r="AB3595">
        <v>4.5333329999999998</v>
      </c>
      <c r="AE3595">
        <f t="shared" si="288"/>
        <v>4.916666666666667</v>
      </c>
      <c r="AF3595">
        <v>4.916666666666667</v>
      </c>
      <c r="AG3595">
        <v>6.25</v>
      </c>
      <c r="AN3595">
        <v>98.633870000000002</v>
      </c>
      <c r="AO3595">
        <v>0.98532700000000006</v>
      </c>
      <c r="AP3595">
        <v>-0.97115823479723395</v>
      </c>
      <c r="AQ3595">
        <v>5.0230212771639398</v>
      </c>
      <c r="AR3595">
        <v>3.9647492108</v>
      </c>
      <c r="AT3595">
        <v>11</v>
      </c>
      <c r="AV3595">
        <v>0</v>
      </c>
      <c r="AW3595">
        <v>1</v>
      </c>
      <c r="BC3595">
        <v>94.3557649107819</v>
      </c>
      <c r="BD3595">
        <v>97.632558344000699</v>
      </c>
      <c r="BE3595">
        <v>97.017694219999996</v>
      </c>
      <c r="BF3595">
        <v>97.788648789999996</v>
      </c>
    </row>
    <row r="3596" spans="1:58">
      <c r="A3596" t="s">
        <v>13</v>
      </c>
      <c r="B3596" t="s">
        <v>47</v>
      </c>
      <c r="C3596">
        <v>2015</v>
      </c>
      <c r="D3596">
        <f t="shared" si="286"/>
        <v>277</v>
      </c>
      <c r="E3596">
        <v>1</v>
      </c>
      <c r="F3596">
        <v>42088.233203000003</v>
      </c>
      <c r="G3596">
        <v>13876.490486999999</v>
      </c>
      <c r="H3596">
        <v>7218.255443</v>
      </c>
      <c r="I3596">
        <v>3116.982583</v>
      </c>
      <c r="J3596">
        <v>2810.0756780000002</v>
      </c>
      <c r="K3596">
        <v>7917.7995769999998</v>
      </c>
      <c r="L3596">
        <v>7237.413485</v>
      </c>
      <c r="M3596">
        <v>4.0635664477822599</v>
      </c>
      <c r="N3596">
        <v>182677.79108203799</v>
      </c>
      <c r="O3596">
        <f>VLOOKUP(C3596,[1]pop_15p_a!$A$8:$AL$68,16,FALSE)</f>
        <v>243760.44306768</v>
      </c>
      <c r="Q3596">
        <f t="shared" si="285"/>
        <v>680.38609199999973</v>
      </c>
      <c r="R3596">
        <f t="shared" si="283"/>
        <v>329.7</v>
      </c>
      <c r="T3596">
        <v>329.7</v>
      </c>
      <c r="U3596">
        <f t="shared" si="287"/>
        <v>65</v>
      </c>
      <c r="W3596">
        <v>65</v>
      </c>
      <c r="Z3596">
        <f t="shared" si="284"/>
        <v>4.3</v>
      </c>
      <c r="AA3596">
        <v>4.3</v>
      </c>
      <c r="AB3596">
        <v>4.3</v>
      </c>
      <c r="AE3596">
        <f t="shared" si="288"/>
        <v>4.5</v>
      </c>
      <c r="AF3596">
        <v>4.5</v>
      </c>
      <c r="AG3596">
        <v>6.25</v>
      </c>
      <c r="AN3596">
        <v>98.724620000000002</v>
      </c>
      <c r="AO3596">
        <v>0.98649229999999999</v>
      </c>
      <c r="AP3596">
        <v>-6.1966009192793998E-2</v>
      </c>
      <c r="AR3596">
        <v>3.9232965381999998</v>
      </c>
      <c r="AT3596">
        <v>11</v>
      </c>
      <c r="AV3596">
        <v>0</v>
      </c>
      <c r="AW3596">
        <v>1</v>
      </c>
      <c r="BC3596">
        <v>97.685509761900704</v>
      </c>
      <c r="BD3596">
        <v>98.407969931431296</v>
      </c>
      <c r="BE3596">
        <v>98.86893886</v>
      </c>
    </row>
    <row r="3597" spans="1:58">
      <c r="A3597" t="s">
        <v>13</v>
      </c>
      <c r="B3597" t="s">
        <v>47</v>
      </c>
      <c r="C3597">
        <v>2015</v>
      </c>
      <c r="D3597">
        <f t="shared" si="286"/>
        <v>278</v>
      </c>
      <c r="E3597">
        <v>2</v>
      </c>
      <c r="F3597">
        <v>44450.172761000002</v>
      </c>
      <c r="G3597">
        <v>14695.227115</v>
      </c>
      <c r="H3597">
        <v>7294.0258130000002</v>
      </c>
      <c r="I3597">
        <v>3121.9025329999999</v>
      </c>
      <c r="J3597">
        <v>2894.8149589999998</v>
      </c>
      <c r="K3597">
        <v>8751.653918</v>
      </c>
      <c r="L3597">
        <v>7306.3057200000003</v>
      </c>
      <c r="M3597">
        <v>4.1104043854875201</v>
      </c>
      <c r="N3597">
        <v>184094.81734018499</v>
      </c>
      <c r="O3597">
        <f>VLOOKUP(C3597,[1]pop_15p_a!$A$8:$AL$68,16,FALSE)</f>
        <v>243760.44306768</v>
      </c>
      <c r="Q3597">
        <f t="shared" si="285"/>
        <v>1445.3481979999997</v>
      </c>
      <c r="R3597">
        <f t="shared" si="283"/>
        <v>330.6</v>
      </c>
      <c r="T3597">
        <v>330.6</v>
      </c>
      <c r="U3597">
        <f t="shared" si="287"/>
        <v>65</v>
      </c>
      <c r="W3597">
        <v>65</v>
      </c>
      <c r="Z3597">
        <f t="shared" si="284"/>
        <v>4.0999999999999996</v>
      </c>
      <c r="AA3597">
        <v>4.0999999999999996</v>
      </c>
      <c r="AB3597">
        <v>4.0999999999999996</v>
      </c>
      <c r="AE3597">
        <f t="shared" si="288"/>
        <v>4.666666666666667</v>
      </c>
      <c r="AF3597">
        <v>4.666666666666667</v>
      </c>
      <c r="AG3597">
        <v>6.75</v>
      </c>
      <c r="AN3597">
        <v>100.0365</v>
      </c>
      <c r="AO3597">
        <v>0.99936369999999997</v>
      </c>
      <c r="AP3597">
        <v>-6.1966009192793998E-2</v>
      </c>
      <c r="AR3597">
        <v>3.9232965381999998</v>
      </c>
      <c r="AT3597">
        <v>11</v>
      </c>
      <c r="AV3597">
        <v>0</v>
      </c>
      <c r="AW3597">
        <v>1</v>
      </c>
      <c r="BC3597">
        <v>99.270212995052603</v>
      </c>
      <c r="BD3597">
        <v>99.456608507228594</v>
      </c>
      <c r="BE3597">
        <v>99.784152590000005</v>
      </c>
    </row>
    <row r="3598" spans="1:58">
      <c r="A3598" t="s">
        <v>13</v>
      </c>
      <c r="B3598" t="s">
        <v>47</v>
      </c>
      <c r="C3598">
        <v>2015</v>
      </c>
      <c r="D3598">
        <f t="shared" si="286"/>
        <v>279</v>
      </c>
      <c r="E3598">
        <v>3</v>
      </c>
      <c r="F3598">
        <v>43821.689928</v>
      </c>
      <c r="G3598">
        <v>14518.125873000001</v>
      </c>
      <c r="H3598">
        <v>7423.4861330000003</v>
      </c>
      <c r="I3598">
        <v>3120.7874320000001</v>
      </c>
      <c r="J3598">
        <v>2904.1086070000001</v>
      </c>
      <c r="K3598">
        <v>8368.6915069999995</v>
      </c>
      <c r="L3598">
        <v>7227.2422310000002</v>
      </c>
      <c r="M3598">
        <v>4.1490403666907296</v>
      </c>
      <c r="N3598">
        <v>183131.080681697</v>
      </c>
      <c r="O3598">
        <f>VLOOKUP(C3598,[1]pop_15p_a!$A$8:$AL$68,16,FALSE)</f>
        <v>243760.44306768</v>
      </c>
      <c r="Q3598">
        <f t="shared" si="285"/>
        <v>1141.4492759999994</v>
      </c>
      <c r="R3598">
        <f t="shared" si="283"/>
        <v>331.3</v>
      </c>
      <c r="T3598">
        <v>331.3</v>
      </c>
      <c r="U3598">
        <f t="shared" si="287"/>
        <v>65</v>
      </c>
      <c r="W3598">
        <v>65</v>
      </c>
      <c r="Z3598">
        <f t="shared" si="284"/>
        <v>3.8666670000000001</v>
      </c>
      <c r="AA3598">
        <v>3.9</v>
      </c>
      <c r="AB3598">
        <v>3.8666670000000001</v>
      </c>
      <c r="AE3598">
        <f t="shared" si="288"/>
        <v>5.333333333333333</v>
      </c>
      <c r="AF3598">
        <v>5.333333333333333</v>
      </c>
      <c r="AG3598">
        <v>7.25</v>
      </c>
      <c r="AN3598">
        <v>100.6913</v>
      </c>
      <c r="AO3598">
        <v>1.006246</v>
      </c>
      <c r="AP3598">
        <v>-6.1966009192793998E-2</v>
      </c>
      <c r="AR3598">
        <v>3.9232965381999998</v>
      </c>
      <c r="AT3598">
        <v>11</v>
      </c>
      <c r="AV3598">
        <v>0</v>
      </c>
      <c r="AW3598">
        <v>1</v>
      </c>
      <c r="BC3598">
        <v>100.358049322513</v>
      </c>
      <c r="BD3598">
        <v>100.52760896561099</v>
      </c>
      <c r="BE3598">
        <v>100.00537439999999</v>
      </c>
    </row>
    <row r="3599" spans="1:58">
      <c r="A3599" t="s">
        <v>13</v>
      </c>
      <c r="B3599" t="s">
        <v>47</v>
      </c>
      <c r="C3599">
        <v>2015</v>
      </c>
      <c r="D3599">
        <f t="shared" si="286"/>
        <v>280</v>
      </c>
      <c r="E3599">
        <v>4</v>
      </c>
      <c r="F3599">
        <v>44377.802084000003</v>
      </c>
      <c r="G3599">
        <v>14768.932534</v>
      </c>
      <c r="H3599">
        <v>7567.7373219999999</v>
      </c>
      <c r="I3599">
        <v>3177.963299</v>
      </c>
      <c r="J3599">
        <v>3309.2699250000001</v>
      </c>
      <c r="K3599">
        <v>8642.9205610000008</v>
      </c>
      <c r="L3599">
        <v>7845.4120839999996</v>
      </c>
      <c r="M3599">
        <v>3.6177166217461898</v>
      </c>
      <c r="N3599">
        <v>184996.31089607999</v>
      </c>
      <c r="O3599">
        <f>VLOOKUP(C3599,[1]pop_15p_a!$A$8:$AL$68,16,FALSE)</f>
        <v>243760.44306768</v>
      </c>
      <c r="Q3599">
        <f t="shared" si="285"/>
        <v>797.50847700000122</v>
      </c>
      <c r="R3599">
        <f t="shared" si="283"/>
        <v>332.8</v>
      </c>
      <c r="T3599">
        <v>332.8</v>
      </c>
      <c r="U3599">
        <f t="shared" si="287"/>
        <v>65</v>
      </c>
      <c r="W3599">
        <v>65</v>
      </c>
      <c r="Z3599">
        <f t="shared" si="284"/>
        <v>3.5333329999999998</v>
      </c>
      <c r="AA3599">
        <v>3.5</v>
      </c>
      <c r="AB3599">
        <v>3.5333329999999998</v>
      </c>
      <c r="AE3599">
        <f t="shared" si="288"/>
        <v>5.666666666666667</v>
      </c>
      <c r="AF3599">
        <v>5.666666666666667</v>
      </c>
      <c r="AG3599">
        <v>7.5</v>
      </c>
      <c r="AN3599">
        <v>100.5475</v>
      </c>
      <c r="AO3599">
        <v>1.007898</v>
      </c>
      <c r="AP3599">
        <v>-6.1966009192793998E-2</v>
      </c>
      <c r="AR3599">
        <v>3.9232965381999998</v>
      </c>
      <c r="AT3599">
        <v>11</v>
      </c>
      <c r="AV3599">
        <v>0</v>
      </c>
      <c r="AW3599">
        <v>1</v>
      </c>
      <c r="BC3599">
        <v>102.68622792053399</v>
      </c>
      <c r="BD3599">
        <v>101.607442377117</v>
      </c>
      <c r="BE3599">
        <v>101.34190169999999</v>
      </c>
    </row>
    <row r="3600" spans="1:58">
      <c r="A3600" t="s">
        <v>13</v>
      </c>
      <c r="B3600" t="s">
        <v>47</v>
      </c>
      <c r="C3600">
        <v>2016</v>
      </c>
      <c r="D3600">
        <f t="shared" si="286"/>
        <v>281</v>
      </c>
      <c r="E3600">
        <v>1</v>
      </c>
      <c r="F3600">
        <v>43301.195015999998</v>
      </c>
      <c r="G3600">
        <v>14475.589494</v>
      </c>
      <c r="H3600">
        <v>7725.8031970000002</v>
      </c>
      <c r="I3600">
        <v>3164.087732</v>
      </c>
      <c r="J3600">
        <v>3281.858882</v>
      </c>
      <c r="K3600">
        <v>8523.6235930000003</v>
      </c>
      <c r="L3600">
        <v>8384.4126759999999</v>
      </c>
      <c r="M3600">
        <v>3.0662485074792798</v>
      </c>
      <c r="N3600">
        <v>187411.50948157301</v>
      </c>
      <c r="O3600">
        <f>VLOOKUP(C3600,[1]pop_15p_a!$A$8:$AL$68,16,FALSE)</f>
        <v>247372.051949927</v>
      </c>
      <c r="Q3600">
        <f t="shared" si="285"/>
        <v>139.21091700000034</v>
      </c>
      <c r="R3600">
        <f t="shared" si="283"/>
        <v>334.3</v>
      </c>
      <c r="T3600">
        <v>334.3</v>
      </c>
      <c r="U3600">
        <f t="shared" si="287"/>
        <v>51.2</v>
      </c>
      <c r="W3600">
        <v>51.2</v>
      </c>
      <c r="Z3600">
        <f t="shared" si="284"/>
        <v>3.233333</v>
      </c>
      <c r="AA3600">
        <v>3.2</v>
      </c>
      <c r="AB3600">
        <v>3.233333</v>
      </c>
      <c r="AE3600">
        <f t="shared" si="288"/>
        <v>5.75</v>
      </c>
      <c r="AF3600">
        <v>5.75</v>
      </c>
      <c r="AG3600">
        <v>7.5</v>
      </c>
      <c r="AN3600">
        <v>100.64</v>
      </c>
      <c r="AO3600">
        <v>1.010642</v>
      </c>
      <c r="AP3600">
        <v>0.88994138255469502</v>
      </c>
      <c r="AT3600">
        <v>11</v>
      </c>
      <c r="AV3600">
        <v>0</v>
      </c>
      <c r="AW3600">
        <v>1</v>
      </c>
      <c r="BC3600">
        <v>104.19278517223999</v>
      </c>
      <c r="BD3600">
        <v>102.5501924798</v>
      </c>
      <c r="BE3600">
        <v>102.2835197</v>
      </c>
    </row>
    <row r="3601" spans="1:57">
      <c r="A3601" t="s">
        <v>13</v>
      </c>
      <c r="B3601" t="s">
        <v>47</v>
      </c>
      <c r="C3601">
        <v>2016</v>
      </c>
      <c r="D3601">
        <f t="shared" si="286"/>
        <v>282</v>
      </c>
      <c r="E3601">
        <v>2</v>
      </c>
      <c r="F3601">
        <v>45739.908422</v>
      </c>
      <c r="G3601">
        <v>15373.183220999999</v>
      </c>
      <c r="H3601">
        <v>7819.0474249999997</v>
      </c>
      <c r="I3601">
        <v>3179.3220350000001</v>
      </c>
      <c r="J3601">
        <v>3626.298213</v>
      </c>
      <c r="K3601">
        <v>9343.6829429999998</v>
      </c>
      <c r="L3601">
        <v>8529.1560119999995</v>
      </c>
      <c r="M3601">
        <v>2.7792877351515899</v>
      </c>
      <c r="N3601">
        <v>189734.28363317301</v>
      </c>
      <c r="O3601">
        <f>VLOOKUP(C3601,[1]pop_15p_a!$A$8:$AL$68,16,FALSE)</f>
        <v>247372.051949927</v>
      </c>
      <c r="Q3601">
        <f t="shared" si="285"/>
        <v>814.52693100000033</v>
      </c>
      <c r="R3601">
        <f t="shared" si="283"/>
        <v>336.1</v>
      </c>
      <c r="T3601">
        <v>336.1</v>
      </c>
      <c r="U3601">
        <f t="shared" si="287"/>
        <v>51.2</v>
      </c>
      <c r="W3601">
        <v>51.2</v>
      </c>
      <c r="Z3601">
        <f t="shared" si="284"/>
        <v>3.0666669999999998</v>
      </c>
      <c r="AA3601">
        <v>3.1</v>
      </c>
      <c r="AB3601">
        <v>3.0666669999999998</v>
      </c>
      <c r="AE3601">
        <f t="shared" si="288"/>
        <v>5.75</v>
      </c>
      <c r="AF3601">
        <v>5.75</v>
      </c>
      <c r="AG3601">
        <v>7.5</v>
      </c>
      <c r="AN3601">
        <v>101.6597</v>
      </c>
      <c r="AO3601">
        <v>1.0202389999999999</v>
      </c>
      <c r="AP3601">
        <v>0.88994138255469502</v>
      </c>
      <c r="AT3601">
        <v>11</v>
      </c>
      <c r="AV3601">
        <v>0</v>
      </c>
      <c r="AW3601">
        <v>1</v>
      </c>
      <c r="BC3601">
        <v>105.148024627246</v>
      </c>
      <c r="BD3601">
        <v>103.734347192591</v>
      </c>
      <c r="BE3601">
        <v>102.6923364</v>
      </c>
    </row>
    <row r="3602" spans="1:57">
      <c r="A3602" t="s">
        <v>13</v>
      </c>
      <c r="B3602" t="s">
        <v>47</v>
      </c>
      <c r="C3602">
        <v>2016</v>
      </c>
      <c r="D3602">
        <f t="shared" si="286"/>
        <v>283</v>
      </c>
      <c r="E3602">
        <v>3</v>
      </c>
      <c r="F3602">
        <v>46389.856796</v>
      </c>
      <c r="G3602">
        <v>15661.215654</v>
      </c>
      <c r="H3602">
        <v>7928.0461969999997</v>
      </c>
      <c r="I3602">
        <v>3212.3280049999998</v>
      </c>
      <c r="J3602">
        <v>3375.3696960000002</v>
      </c>
      <c r="K3602">
        <v>9739.4381950000006</v>
      </c>
      <c r="L3602">
        <v>8494.5420140000006</v>
      </c>
      <c r="M3602">
        <v>3.0930153550576001</v>
      </c>
      <c r="N3602">
        <v>191876.88536150899</v>
      </c>
      <c r="O3602">
        <f>VLOOKUP(C3602,[1]pop_15p_a!$A$8:$AL$68,16,FALSE)</f>
        <v>247372.051949927</v>
      </c>
      <c r="Q3602">
        <f t="shared" si="285"/>
        <v>1244.8961810000001</v>
      </c>
      <c r="R3602">
        <f t="shared" si="283"/>
        <v>337.6</v>
      </c>
      <c r="T3602">
        <v>337.6</v>
      </c>
      <c r="U3602">
        <f t="shared" si="287"/>
        <v>51.2</v>
      </c>
      <c r="W3602">
        <v>51.2</v>
      </c>
      <c r="Z3602">
        <f t="shared" si="284"/>
        <v>3</v>
      </c>
      <c r="AA3602">
        <v>3</v>
      </c>
      <c r="AB3602">
        <v>3</v>
      </c>
      <c r="AE3602">
        <f t="shared" si="288"/>
        <v>5.416666666666667</v>
      </c>
      <c r="AF3602">
        <v>5.416666666666667</v>
      </c>
      <c r="AG3602">
        <v>7</v>
      </c>
      <c r="AN3602">
        <v>102.01</v>
      </c>
      <c r="AO3602">
        <v>1.0231749999999999</v>
      </c>
      <c r="AP3602">
        <v>0.88994138255469502</v>
      </c>
      <c r="AT3602">
        <v>11</v>
      </c>
      <c r="AV3602">
        <v>0</v>
      </c>
      <c r="AW3602">
        <v>1</v>
      </c>
      <c r="BC3602">
        <v>109.96272865263801</v>
      </c>
      <c r="BD3602">
        <v>104.843717189488</v>
      </c>
      <c r="BE3602">
        <v>105.6562191</v>
      </c>
    </row>
    <row r="3603" spans="1:57">
      <c r="A3603" t="s">
        <v>13</v>
      </c>
      <c r="B3603" t="s">
        <v>47</v>
      </c>
      <c r="C3603">
        <v>2016</v>
      </c>
      <c r="D3603">
        <f t="shared" si="286"/>
        <v>284</v>
      </c>
      <c r="E3603">
        <v>4</v>
      </c>
      <c r="F3603">
        <v>47822.428856999999</v>
      </c>
      <c r="G3603">
        <v>16183.109925000001</v>
      </c>
      <c r="H3603">
        <v>8147.2866180000001</v>
      </c>
      <c r="I3603">
        <v>3224.749464</v>
      </c>
      <c r="J3603">
        <v>3754.1119899999999</v>
      </c>
      <c r="K3603">
        <v>9757.2436300000008</v>
      </c>
      <c r="L3603">
        <v>8500.1223449999998</v>
      </c>
      <c r="M3603">
        <v>3.0208033994711001</v>
      </c>
      <c r="N3603">
        <v>193377.32152374499</v>
      </c>
      <c r="O3603">
        <f>VLOOKUP(C3603,[1]pop_15p_a!$A$8:$AL$68,16,FALSE)</f>
        <v>247372.051949927</v>
      </c>
      <c r="Q3603">
        <f t="shared" si="285"/>
        <v>1257.1212850000011</v>
      </c>
      <c r="R3603">
        <f t="shared" si="283"/>
        <v>338.4</v>
      </c>
      <c r="T3603">
        <v>338.4</v>
      </c>
      <c r="U3603">
        <f t="shared" si="287"/>
        <v>51.2</v>
      </c>
      <c r="W3603">
        <v>51.2</v>
      </c>
      <c r="Z3603">
        <f t="shared" si="284"/>
        <v>2.9666670000000002</v>
      </c>
      <c r="AA3603">
        <v>3</v>
      </c>
      <c r="AB3603">
        <v>2.9666670000000002</v>
      </c>
      <c r="AE3603">
        <f t="shared" si="288"/>
        <v>5.166666666666667</v>
      </c>
      <c r="AF3603">
        <v>5.166666666666667</v>
      </c>
      <c r="AG3603">
        <v>6.75</v>
      </c>
      <c r="AN3603">
        <v>102.47799999999999</v>
      </c>
      <c r="AO3603">
        <v>1.03244</v>
      </c>
      <c r="AP3603">
        <v>0.88994138255469502</v>
      </c>
      <c r="AT3603">
        <v>11</v>
      </c>
      <c r="AV3603">
        <v>0</v>
      </c>
      <c r="AW3603">
        <v>1</v>
      </c>
      <c r="BC3603">
        <v>117.317923835385</v>
      </c>
      <c r="BD3603">
        <v>106.171213099238</v>
      </c>
      <c r="BE3603">
        <v>110.1350169</v>
      </c>
    </row>
    <row r="3604" spans="1:57">
      <c r="A3604" t="s">
        <v>13</v>
      </c>
      <c r="B3604" t="s">
        <v>47</v>
      </c>
      <c r="C3604">
        <v>2017</v>
      </c>
      <c r="D3604">
        <f t="shared" si="286"/>
        <v>285</v>
      </c>
      <c r="E3604">
        <v>1</v>
      </c>
      <c r="F3604">
        <v>46057.535407000003</v>
      </c>
      <c r="G3604">
        <v>15664.167792</v>
      </c>
      <c r="H3604">
        <v>8321.0767390000001</v>
      </c>
      <c r="I3604">
        <v>3264.5249210000002</v>
      </c>
      <c r="J3604">
        <v>3483.8130019999999</v>
      </c>
      <c r="K3604">
        <v>9208.1489359999996</v>
      </c>
      <c r="L3604">
        <v>8720.851729</v>
      </c>
      <c r="M3604">
        <v>2.7394226518091802</v>
      </c>
      <c r="N3604">
        <v>194392.66750375999</v>
      </c>
      <c r="O3604">
        <f>VLOOKUP(C3604,[1]pop_15p_a!$A$8:$AL$68,16,FALSE)</f>
        <v>253249.36407730801</v>
      </c>
      <c r="Q3604">
        <f t="shared" si="285"/>
        <v>487.29720699999962</v>
      </c>
      <c r="R3604">
        <f t="shared" si="283"/>
        <v>340.1</v>
      </c>
      <c r="T3604">
        <v>340.1</v>
      </c>
      <c r="U3604">
        <f t="shared" si="287"/>
        <v>43.1</v>
      </c>
      <c r="W3604">
        <v>43.1</v>
      </c>
      <c r="Z3604">
        <f t="shared" si="284"/>
        <v>2.8666670000000001</v>
      </c>
      <c r="AA3604">
        <v>2.9</v>
      </c>
      <c r="AB3604">
        <v>2.8666670000000001</v>
      </c>
      <c r="AE3604">
        <f t="shared" si="288"/>
        <v>5</v>
      </c>
      <c r="AF3604">
        <v>5</v>
      </c>
      <c r="AG3604">
        <v>6.75</v>
      </c>
      <c r="AN3604">
        <v>102.4847</v>
      </c>
      <c r="AO3604">
        <v>1.031409</v>
      </c>
      <c r="AP3604">
        <v>1.10316189385317</v>
      </c>
      <c r="AV3604">
        <v>0</v>
      </c>
      <c r="AW3604">
        <v>1</v>
      </c>
      <c r="BC3604">
        <v>122.51318312579799</v>
      </c>
      <c r="BD3604">
        <v>107.24530835593799</v>
      </c>
      <c r="BE3604">
        <v>113.7377298</v>
      </c>
    </row>
    <row r="3605" spans="1:57">
      <c r="A3605" t="s">
        <v>13</v>
      </c>
      <c r="B3605" t="s">
        <v>47</v>
      </c>
      <c r="C3605">
        <v>2017</v>
      </c>
      <c r="D3605">
        <f t="shared" si="286"/>
        <v>286</v>
      </c>
      <c r="E3605">
        <v>2</v>
      </c>
      <c r="F3605">
        <v>46174.856709</v>
      </c>
      <c r="G3605">
        <v>15884.150707999999</v>
      </c>
      <c r="H3605">
        <v>8534.1978760000002</v>
      </c>
      <c r="I3605">
        <v>3298.366066</v>
      </c>
      <c r="J3605">
        <v>3975.5932149999999</v>
      </c>
      <c r="K3605">
        <v>10122.660763</v>
      </c>
      <c r="L3605">
        <v>9945.226412</v>
      </c>
      <c r="M3605">
        <v>2.6268692782767902</v>
      </c>
      <c r="N3605">
        <v>193226.32932594401</v>
      </c>
      <c r="O3605">
        <f>VLOOKUP(C3605,[1]pop_15p_a!$A$8:$AL$68,16,FALSE)</f>
        <v>253249.36407730801</v>
      </c>
      <c r="Q3605">
        <f t="shared" si="285"/>
        <v>177.43435099999988</v>
      </c>
      <c r="R3605">
        <f t="shared" si="283"/>
        <v>344</v>
      </c>
      <c r="T3605">
        <v>344</v>
      </c>
      <c r="U3605">
        <f t="shared" si="287"/>
        <v>43.1</v>
      </c>
      <c r="W3605">
        <v>43.1</v>
      </c>
      <c r="Z3605">
        <f t="shared" si="284"/>
        <v>2.8666670000000001</v>
      </c>
      <c r="AA3605">
        <v>2.9</v>
      </c>
      <c r="AB3605">
        <v>2.8666670000000001</v>
      </c>
      <c r="AE3605">
        <f t="shared" si="288"/>
        <v>4.75</v>
      </c>
      <c r="AF3605">
        <v>4.75</v>
      </c>
      <c r="AG3605">
        <v>6.25</v>
      </c>
      <c r="AN3605">
        <v>103.42829999999999</v>
      </c>
      <c r="AO3605">
        <v>1.046878</v>
      </c>
      <c r="AP3605">
        <v>1.10316189385317</v>
      </c>
      <c r="AV3605">
        <v>0</v>
      </c>
      <c r="AW3605">
        <v>1</v>
      </c>
      <c r="BC3605">
        <v>132.21058932927701</v>
      </c>
      <c r="BD3605">
        <v>107.752585702982</v>
      </c>
      <c r="BE3605">
        <v>120.7199447</v>
      </c>
    </row>
    <row r="3606" spans="1:57">
      <c r="A3606" t="s">
        <v>13</v>
      </c>
      <c r="B3606" t="s">
        <v>47</v>
      </c>
      <c r="C3606">
        <v>2017</v>
      </c>
      <c r="D3606">
        <f t="shared" si="286"/>
        <v>287</v>
      </c>
      <c r="E3606">
        <v>3</v>
      </c>
      <c r="F3606">
        <v>46828.429576000002</v>
      </c>
      <c r="G3606">
        <v>16240.099377</v>
      </c>
      <c r="H3606">
        <v>8576.3516980000004</v>
      </c>
      <c r="I3606">
        <v>3330.3321099999998</v>
      </c>
      <c r="J3606">
        <v>4043.415966</v>
      </c>
      <c r="K3606">
        <v>9573.9504899999993</v>
      </c>
      <c r="L3606">
        <v>9599.1658490000009</v>
      </c>
      <c r="M3606">
        <v>2.5741651356964002</v>
      </c>
      <c r="N3606">
        <v>192140.93834510699</v>
      </c>
      <c r="O3606">
        <f>VLOOKUP(C3606,[1]pop_15p_a!$A$8:$AL$68,16,FALSE)</f>
        <v>253249.36407730801</v>
      </c>
      <c r="Q3606">
        <f t="shared" si="285"/>
        <v>-25.215359000001627</v>
      </c>
      <c r="R3606">
        <f t="shared" si="283"/>
        <v>346.8</v>
      </c>
      <c r="T3606">
        <v>346.8</v>
      </c>
      <c r="U3606">
        <f t="shared" si="287"/>
        <v>43.1</v>
      </c>
      <c r="W3606">
        <v>43.1</v>
      </c>
      <c r="Z3606">
        <f t="shared" si="284"/>
        <v>2.9333330000000002</v>
      </c>
      <c r="AA3606">
        <v>2.9</v>
      </c>
      <c r="AB3606">
        <v>2.9333330000000002</v>
      </c>
      <c r="AE3606">
        <f t="shared" si="288"/>
        <v>4.5</v>
      </c>
      <c r="AF3606">
        <v>4.5</v>
      </c>
      <c r="AG3606">
        <v>6.25</v>
      </c>
      <c r="AN3606">
        <v>103.6902</v>
      </c>
      <c r="AO3606">
        <v>1.0510999999999999</v>
      </c>
      <c r="AP3606">
        <v>1.10316189385317</v>
      </c>
      <c r="AV3606">
        <v>0</v>
      </c>
      <c r="AW3606">
        <v>1</v>
      </c>
      <c r="BC3606">
        <v>137.03540111754501</v>
      </c>
      <c r="BD3606">
        <v>108.79297327544499</v>
      </c>
      <c r="BE3606">
        <v>124.6775118</v>
      </c>
    </row>
    <row r="3607" spans="1:57">
      <c r="A3607" t="s">
        <v>13</v>
      </c>
      <c r="B3607" t="s">
        <v>47</v>
      </c>
      <c r="C3607">
        <v>2017</v>
      </c>
      <c r="D3607">
        <f t="shared" si="286"/>
        <v>288</v>
      </c>
      <c r="E3607">
        <v>4</v>
      </c>
      <c r="F3607">
        <v>47680.681169000003</v>
      </c>
      <c r="G3607">
        <v>16621.485454999998</v>
      </c>
      <c r="H3607">
        <v>8736.008828</v>
      </c>
      <c r="I3607">
        <v>3357.2679680000001</v>
      </c>
      <c r="J3607">
        <v>3971.7817749999999</v>
      </c>
      <c r="K3607">
        <v>10491.225968999999</v>
      </c>
      <c r="L3607">
        <v>9809.4236860000001</v>
      </c>
      <c r="M3607">
        <v>3.08259485317482</v>
      </c>
      <c r="N3607">
        <v>196040.06482518901</v>
      </c>
      <c r="O3607">
        <f>VLOOKUP(C3607,[1]pop_15p_a!$A$8:$AL$68,16,FALSE)</f>
        <v>253249.36407730801</v>
      </c>
      <c r="Q3607">
        <f t="shared" si="285"/>
        <v>681.80228299999908</v>
      </c>
      <c r="R3607">
        <f t="shared" si="283"/>
        <v>348.6</v>
      </c>
      <c r="T3607">
        <v>348.6</v>
      </c>
      <c r="U3607">
        <f t="shared" si="287"/>
        <v>43.1</v>
      </c>
      <c r="W3607">
        <v>43.1</v>
      </c>
      <c r="Z3607">
        <f t="shared" si="284"/>
        <v>3</v>
      </c>
      <c r="AA3607">
        <v>3</v>
      </c>
      <c r="AB3607">
        <v>3</v>
      </c>
      <c r="AE3607">
        <f t="shared" si="288"/>
        <v>4.25</v>
      </c>
      <c r="AF3607">
        <v>4.25</v>
      </c>
      <c r="AG3607">
        <v>6</v>
      </c>
      <c r="AN3607">
        <v>104.34569999999999</v>
      </c>
      <c r="AO3607">
        <v>1.056257</v>
      </c>
      <c r="AP3607">
        <v>1.10316189385317</v>
      </c>
      <c r="AV3607">
        <v>0</v>
      </c>
      <c r="AW3607">
        <v>1</v>
      </c>
      <c r="BC3607">
        <v>137.208188386795</v>
      </c>
      <c r="BD3607">
        <v>109.517929301854</v>
      </c>
      <c r="BE3607">
        <v>125.2360023</v>
      </c>
    </row>
    <row r="3608" spans="1:57">
      <c r="A3608" t="s">
        <v>13</v>
      </c>
      <c r="B3608" t="s">
        <v>47</v>
      </c>
      <c r="C3608">
        <v>2018</v>
      </c>
      <c r="D3608">
        <f t="shared" si="286"/>
        <v>289</v>
      </c>
      <c r="E3608">
        <v>1</v>
      </c>
      <c r="F3608">
        <v>47565.781735999997</v>
      </c>
      <c r="G3608">
        <v>16681.319654999999</v>
      </c>
      <c r="H3608">
        <v>8818.1837849999993</v>
      </c>
      <c r="I3608">
        <v>3395.2344240000002</v>
      </c>
      <c r="J3608">
        <v>3904.0634460000001</v>
      </c>
      <c r="K3608">
        <v>10018.946298000001</v>
      </c>
      <c r="L3608">
        <v>9564.1692179999991</v>
      </c>
      <c r="Q3608">
        <f t="shared" si="285"/>
        <v>454.77708000000166</v>
      </c>
      <c r="R3608">
        <f t="shared" si="283"/>
        <v>350.7</v>
      </c>
      <c r="T3608">
        <v>350.7</v>
      </c>
      <c r="U3608">
        <f t="shared" si="287"/>
        <v>37.6</v>
      </c>
      <c r="W3608">
        <v>37.6</v>
      </c>
      <c r="Z3608">
        <f t="shared" si="284"/>
        <v>2.9333330000000002</v>
      </c>
      <c r="AA3608">
        <v>2.9</v>
      </c>
      <c r="AB3608">
        <v>2.9333330000000002</v>
      </c>
      <c r="AE3608">
        <f t="shared" si="288"/>
        <v>4.25</v>
      </c>
      <c r="AF3608">
        <v>4.25</v>
      </c>
      <c r="AG3608">
        <v>6</v>
      </c>
      <c r="AN3608">
        <v>105.0009</v>
      </c>
      <c r="AO3608">
        <v>1.0610919999999999</v>
      </c>
      <c r="AP3608">
        <v>1.1703781305266601</v>
      </c>
      <c r="AV3608">
        <v>0</v>
      </c>
      <c r="AW3608">
        <v>1</v>
      </c>
      <c r="BC3608">
        <v>137.96855491492499</v>
      </c>
      <c r="BD3608">
        <v>111.58102150218301</v>
      </c>
      <c r="BE3608">
        <v>124.29006</v>
      </c>
    </row>
    <row r="3609" spans="1:57">
      <c r="A3609" t="s">
        <v>13</v>
      </c>
      <c r="B3609" t="s">
        <v>47</v>
      </c>
      <c r="C3609">
        <v>2018</v>
      </c>
      <c r="D3609">
        <f t="shared" si="286"/>
        <v>290</v>
      </c>
      <c r="E3609">
        <v>2</v>
      </c>
      <c r="F3609">
        <v>47992.893678</v>
      </c>
      <c r="G3609">
        <v>16946.290757999999</v>
      </c>
      <c r="H3609">
        <v>8931.7504360000003</v>
      </c>
      <c r="I3609">
        <v>3418.8388249999998</v>
      </c>
      <c r="J3609">
        <v>4462.6743909999996</v>
      </c>
      <c r="K3609">
        <v>10025.458948</v>
      </c>
      <c r="L3609">
        <v>9966.2432800000006</v>
      </c>
      <c r="Q3609">
        <f t="shared" si="285"/>
        <v>59.215667999998914</v>
      </c>
      <c r="R3609">
        <f t="shared" si="283"/>
        <v>353.1</v>
      </c>
      <c r="T3609">
        <v>353.1</v>
      </c>
      <c r="U3609">
        <f t="shared" si="287"/>
        <v>37.6</v>
      </c>
      <c r="W3609">
        <v>37.6</v>
      </c>
      <c r="Z3609">
        <f t="shared" si="284"/>
        <v>2.8</v>
      </c>
      <c r="AA3609">
        <v>2.8</v>
      </c>
      <c r="AB3609">
        <v>2.8</v>
      </c>
      <c r="AE3609">
        <f t="shared" si="288"/>
        <v>4.25</v>
      </c>
      <c r="AF3609">
        <v>4.25</v>
      </c>
      <c r="AG3609">
        <v>6</v>
      </c>
      <c r="AN3609">
        <v>105.8009</v>
      </c>
      <c r="AO3609">
        <v>1.06907</v>
      </c>
      <c r="AP3609">
        <v>1.1703781305266601</v>
      </c>
      <c r="AV3609">
        <v>0</v>
      </c>
      <c r="AW3609">
        <v>1</v>
      </c>
      <c r="BC3609">
        <v>138.65028626754801</v>
      </c>
      <c r="BD3609">
        <v>112.864560187816</v>
      </c>
      <c r="BE3609">
        <v>124.5185893</v>
      </c>
    </row>
    <row r="3610" spans="1:57">
      <c r="A3610" t="s">
        <v>13</v>
      </c>
      <c r="B3610" t="s">
        <v>47</v>
      </c>
      <c r="C3610">
        <v>2018</v>
      </c>
      <c r="D3610">
        <f t="shared" si="286"/>
        <v>291</v>
      </c>
      <c r="E3610">
        <v>3</v>
      </c>
      <c r="F3610">
        <v>47163.926326000001</v>
      </c>
      <c r="G3610">
        <v>16771.492201000001</v>
      </c>
      <c r="H3610">
        <v>9015.0638579999995</v>
      </c>
      <c r="I3610">
        <v>3439.1729369999998</v>
      </c>
      <c r="J3610">
        <v>3773.3258249999999</v>
      </c>
      <c r="K3610">
        <v>10070.985936999999</v>
      </c>
      <c r="L3610">
        <v>9607.4086920000009</v>
      </c>
      <c r="Q3610">
        <f t="shared" si="285"/>
        <v>463.57724499999858</v>
      </c>
      <c r="R3610">
        <f t="shared" si="283"/>
        <v>355.6</v>
      </c>
      <c r="T3610">
        <v>355.6</v>
      </c>
      <c r="U3610">
        <f t="shared" si="287"/>
        <v>37.6</v>
      </c>
      <c r="W3610">
        <v>37.6</v>
      </c>
      <c r="Z3610">
        <f t="shared" si="284"/>
        <v>2.6666669999999999</v>
      </c>
      <c r="AA3610">
        <v>2.7</v>
      </c>
      <c r="AB3610">
        <v>2.6666669999999999</v>
      </c>
      <c r="AE3610">
        <f t="shared" si="288"/>
        <v>4.25</v>
      </c>
      <c r="AF3610">
        <v>4.25</v>
      </c>
      <c r="AG3610">
        <v>6</v>
      </c>
      <c r="AN3610">
        <v>106.48090000000001</v>
      </c>
      <c r="AO3610">
        <v>1.0744450000000001</v>
      </c>
      <c r="AP3610">
        <v>1.1703781305266601</v>
      </c>
      <c r="AV3610">
        <v>0</v>
      </c>
      <c r="AW3610">
        <v>1</v>
      </c>
      <c r="BC3610">
        <v>140.42332531257</v>
      </c>
      <c r="BD3610">
        <v>114.62711729389299</v>
      </c>
      <c r="BE3610">
        <v>125.0980941</v>
      </c>
    </row>
    <row r="3611" spans="1:57">
      <c r="A3611" t="s">
        <v>13</v>
      </c>
      <c r="B3611" t="s">
        <v>47</v>
      </c>
      <c r="C3611">
        <v>2018</v>
      </c>
      <c r="D3611">
        <f t="shared" si="286"/>
        <v>292</v>
      </c>
      <c r="E3611">
        <v>4</v>
      </c>
      <c r="F3611">
        <v>47930.525600000001</v>
      </c>
      <c r="G3611">
        <v>17115.990691999999</v>
      </c>
      <c r="H3611">
        <v>9019.6368249999996</v>
      </c>
      <c r="I3611">
        <v>3463.5361149999999</v>
      </c>
      <c r="J3611">
        <v>3949.0697679999998</v>
      </c>
      <c r="K3611">
        <v>9941.7692920000009</v>
      </c>
      <c r="L3611">
        <v>9259.1682540000002</v>
      </c>
      <c r="Q3611">
        <f t="shared" si="285"/>
        <v>682.6010380000007</v>
      </c>
      <c r="R3611">
        <f t="shared" si="283"/>
        <v>357.1</v>
      </c>
      <c r="T3611">
        <v>357.1</v>
      </c>
      <c r="U3611">
        <f t="shared" si="287"/>
        <v>37.6</v>
      </c>
      <c r="W3611">
        <v>37.6</v>
      </c>
      <c r="AA3611">
        <v>2.6</v>
      </c>
      <c r="AE3611">
        <f t="shared" si="288"/>
        <v>4.416666666666667</v>
      </c>
      <c r="AF3611">
        <v>4.416666666666667</v>
      </c>
      <c r="AG3611">
        <v>6.25</v>
      </c>
      <c r="AO3611">
        <v>1.086795</v>
      </c>
      <c r="AP3611">
        <v>1.1703781305266601</v>
      </c>
      <c r="AV3611">
        <v>0</v>
      </c>
      <c r="AW3611">
        <v>1</v>
      </c>
      <c r="BD3611">
        <v>116.452901017381</v>
      </c>
    </row>
    <row r="3612" spans="1:57">
      <c r="A3612" t="s">
        <v>13</v>
      </c>
      <c r="B3612" t="s">
        <v>47</v>
      </c>
      <c r="C3612">
        <v>2019</v>
      </c>
      <c r="D3612">
        <f t="shared" si="286"/>
        <v>293</v>
      </c>
      <c r="E3612">
        <v>1</v>
      </c>
      <c r="F3612">
        <v>46578.161736000002</v>
      </c>
      <c r="G3612">
        <v>16712.244430999999</v>
      </c>
      <c r="H3612">
        <v>9047.7797470000005</v>
      </c>
      <c r="I3612">
        <v>3491.7156960000002</v>
      </c>
      <c r="J3612">
        <v>3166.4714450000001</v>
      </c>
      <c r="K3612">
        <v>10075.118192</v>
      </c>
      <c r="L3612">
        <v>8748.0448890000007</v>
      </c>
      <c r="Q3612">
        <f t="shared" si="285"/>
        <v>1327.0733029999992</v>
      </c>
      <c r="R3612">
        <f t="shared" si="283"/>
        <v>358.8</v>
      </c>
      <c r="T3612">
        <v>358.8</v>
      </c>
      <c r="U3612">
        <f t="shared" si="287"/>
        <v>33.6</v>
      </c>
      <c r="W3612">
        <v>33.6</v>
      </c>
    </row>
    <row r="3613" spans="1:57">
      <c r="A3613" t="s">
        <v>13</v>
      </c>
      <c r="B3613" t="s">
        <v>47</v>
      </c>
      <c r="C3613">
        <v>2019</v>
      </c>
      <c r="D3613">
        <f t="shared" si="286"/>
        <v>294</v>
      </c>
      <c r="E3613">
        <v>2</v>
      </c>
      <c r="F3613">
        <v>48121.994837999999</v>
      </c>
      <c r="G3613">
        <v>17343.166939999999</v>
      </c>
      <c r="H3613">
        <v>9127.4406789999994</v>
      </c>
      <c r="I3613">
        <v>3522.7359379999998</v>
      </c>
      <c r="J3613">
        <v>4018.3022299999998</v>
      </c>
      <c r="K3613">
        <v>9384.5230410000004</v>
      </c>
      <c r="L3613">
        <v>8722.0575719999997</v>
      </c>
      <c r="Q3613">
        <f t="shared" si="285"/>
        <v>662.46546900000067</v>
      </c>
      <c r="R3613">
        <f t="shared" si="283"/>
        <v>360.4</v>
      </c>
      <c r="T3613">
        <v>360.4</v>
      </c>
      <c r="U3613">
        <f t="shared" si="287"/>
        <v>33.6</v>
      </c>
      <c r="W3613">
        <v>33.6</v>
      </c>
    </row>
    <row r="3614" spans="1:57">
      <c r="A3614" t="s">
        <v>14</v>
      </c>
      <c r="B3614" t="s">
        <v>48</v>
      </c>
      <c r="C3614">
        <v>1955</v>
      </c>
      <c r="D3614">
        <f t="shared" si="286"/>
        <v>37</v>
      </c>
      <c r="E3614">
        <v>1</v>
      </c>
      <c r="AT3614">
        <v>2</v>
      </c>
      <c r="AV3614">
        <v>0</v>
      </c>
      <c r="AW3614">
        <v>1</v>
      </c>
    </row>
    <row r="3615" spans="1:57">
      <c r="A3615" t="s">
        <v>14</v>
      </c>
      <c r="B3615" t="s">
        <v>48</v>
      </c>
      <c r="C3615">
        <v>1955</v>
      </c>
      <c r="D3615">
        <f t="shared" si="286"/>
        <v>38</v>
      </c>
      <c r="E3615">
        <v>2</v>
      </c>
      <c r="AT3615">
        <v>2</v>
      </c>
      <c r="AV3615">
        <v>0</v>
      </c>
      <c r="AW3615">
        <v>1</v>
      </c>
    </row>
    <row r="3616" spans="1:57">
      <c r="A3616" t="s">
        <v>14</v>
      </c>
      <c r="B3616" t="s">
        <v>48</v>
      </c>
      <c r="C3616">
        <v>1955</v>
      </c>
      <c r="D3616">
        <f t="shared" si="286"/>
        <v>39</v>
      </c>
      <c r="E3616">
        <v>3</v>
      </c>
      <c r="AT3616">
        <v>2</v>
      </c>
      <c r="AV3616">
        <v>0</v>
      </c>
      <c r="AW3616">
        <v>1</v>
      </c>
    </row>
    <row r="3617" spans="1:56">
      <c r="A3617" t="s">
        <v>14</v>
      </c>
      <c r="B3617" t="s">
        <v>48</v>
      </c>
      <c r="C3617">
        <v>1955</v>
      </c>
      <c r="D3617">
        <f t="shared" si="286"/>
        <v>40</v>
      </c>
      <c r="E3617">
        <v>4</v>
      </c>
      <c r="AT3617">
        <v>2</v>
      </c>
      <c r="AV3617">
        <v>0</v>
      </c>
      <c r="AW3617">
        <v>1</v>
      </c>
    </row>
    <row r="3618" spans="1:56">
      <c r="A3618" t="s">
        <v>14</v>
      </c>
      <c r="B3618" t="s">
        <v>48</v>
      </c>
      <c r="C3618">
        <v>1956</v>
      </c>
      <c r="D3618">
        <f t="shared" si="286"/>
        <v>41</v>
      </c>
      <c r="E3618">
        <v>1</v>
      </c>
      <c r="AT3618">
        <v>2</v>
      </c>
      <c r="AV3618">
        <v>0</v>
      </c>
      <c r="AW3618">
        <v>1</v>
      </c>
    </row>
    <row r="3619" spans="1:56">
      <c r="A3619" t="s">
        <v>14</v>
      </c>
      <c r="B3619" t="s">
        <v>48</v>
      </c>
      <c r="C3619">
        <v>1956</v>
      </c>
      <c r="D3619">
        <f t="shared" si="286"/>
        <v>42</v>
      </c>
      <c r="E3619">
        <v>2</v>
      </c>
      <c r="AT3619">
        <v>2</v>
      </c>
      <c r="AV3619">
        <v>0</v>
      </c>
      <c r="AW3619">
        <v>1</v>
      </c>
    </row>
    <row r="3620" spans="1:56">
      <c r="A3620" t="s">
        <v>14</v>
      </c>
      <c r="B3620" t="s">
        <v>48</v>
      </c>
      <c r="C3620">
        <v>1956</v>
      </c>
      <c r="D3620">
        <f t="shared" si="286"/>
        <v>43</v>
      </c>
      <c r="E3620">
        <v>3</v>
      </c>
      <c r="AT3620">
        <v>2</v>
      </c>
      <c r="AV3620">
        <v>0</v>
      </c>
      <c r="AW3620">
        <v>1</v>
      </c>
    </row>
    <row r="3621" spans="1:56">
      <c r="A3621" t="s">
        <v>14</v>
      </c>
      <c r="B3621" t="s">
        <v>48</v>
      </c>
      <c r="C3621">
        <v>1956</v>
      </c>
      <c r="D3621">
        <f t="shared" si="286"/>
        <v>44</v>
      </c>
      <c r="E3621">
        <v>4</v>
      </c>
      <c r="AT3621">
        <v>2</v>
      </c>
      <c r="AV3621">
        <v>0</v>
      </c>
      <c r="AW3621">
        <v>1</v>
      </c>
    </row>
    <row r="3622" spans="1:56">
      <c r="A3622" t="s">
        <v>14</v>
      </c>
      <c r="B3622" t="s">
        <v>48</v>
      </c>
      <c r="C3622">
        <v>1957</v>
      </c>
      <c r="D3622">
        <f t="shared" si="286"/>
        <v>45</v>
      </c>
      <c r="E3622">
        <v>1</v>
      </c>
      <c r="AT3622">
        <v>2</v>
      </c>
      <c r="AV3622">
        <v>0</v>
      </c>
      <c r="AW3622">
        <v>1</v>
      </c>
    </row>
    <row r="3623" spans="1:56">
      <c r="A3623" t="s">
        <v>14</v>
      </c>
      <c r="B3623" t="s">
        <v>48</v>
      </c>
      <c r="C3623">
        <v>1957</v>
      </c>
      <c r="D3623">
        <f t="shared" si="286"/>
        <v>46</v>
      </c>
      <c r="E3623">
        <v>2</v>
      </c>
      <c r="AT3623">
        <v>2</v>
      </c>
      <c r="AV3623">
        <v>0</v>
      </c>
      <c r="AW3623">
        <v>1</v>
      </c>
    </row>
    <row r="3624" spans="1:56">
      <c r="A3624" t="s">
        <v>14</v>
      </c>
      <c r="B3624" t="s">
        <v>48</v>
      </c>
      <c r="C3624">
        <v>1957</v>
      </c>
      <c r="D3624">
        <f t="shared" si="286"/>
        <v>47</v>
      </c>
      <c r="E3624">
        <v>3</v>
      </c>
      <c r="AT3624">
        <v>2</v>
      </c>
      <c r="AV3624">
        <v>0</v>
      </c>
      <c r="AW3624">
        <v>1</v>
      </c>
    </row>
    <row r="3625" spans="1:56">
      <c r="A3625" t="s">
        <v>14</v>
      </c>
      <c r="B3625" t="s">
        <v>48</v>
      </c>
      <c r="C3625">
        <v>1957</v>
      </c>
      <c r="D3625">
        <f t="shared" si="286"/>
        <v>48</v>
      </c>
      <c r="E3625">
        <v>4</v>
      </c>
      <c r="AT3625">
        <v>2</v>
      </c>
      <c r="AV3625">
        <v>0</v>
      </c>
      <c r="AW3625">
        <v>1</v>
      </c>
    </row>
    <row r="3626" spans="1:56">
      <c r="A3626" t="s">
        <v>14</v>
      </c>
      <c r="B3626" t="s">
        <v>48</v>
      </c>
      <c r="C3626">
        <v>1958</v>
      </c>
      <c r="D3626">
        <f t="shared" si="286"/>
        <v>49</v>
      </c>
      <c r="E3626">
        <v>1</v>
      </c>
      <c r="AT3626">
        <v>2</v>
      </c>
      <c r="AV3626">
        <v>0</v>
      </c>
      <c r="AW3626">
        <v>1</v>
      </c>
    </row>
    <row r="3627" spans="1:56">
      <c r="A3627" t="s">
        <v>14</v>
      </c>
      <c r="B3627" t="s">
        <v>48</v>
      </c>
      <c r="C3627">
        <v>1958</v>
      </c>
      <c r="D3627">
        <f t="shared" si="286"/>
        <v>50</v>
      </c>
      <c r="E3627">
        <v>2</v>
      </c>
      <c r="AT3627">
        <v>2</v>
      </c>
      <c r="AV3627">
        <v>0</v>
      </c>
      <c r="AW3627">
        <v>1</v>
      </c>
    </row>
    <row r="3628" spans="1:56">
      <c r="A3628" t="s">
        <v>14</v>
      </c>
      <c r="B3628" t="s">
        <v>48</v>
      </c>
      <c r="C3628">
        <v>1958</v>
      </c>
      <c r="D3628">
        <f t="shared" si="286"/>
        <v>51</v>
      </c>
      <c r="E3628">
        <v>3</v>
      </c>
      <c r="AT3628">
        <v>2</v>
      </c>
      <c r="AV3628">
        <v>0</v>
      </c>
      <c r="AW3628">
        <v>1</v>
      </c>
    </row>
    <row r="3629" spans="1:56">
      <c r="A3629" t="s">
        <v>14</v>
      </c>
      <c r="B3629" t="s">
        <v>48</v>
      </c>
      <c r="C3629">
        <v>1958</v>
      </c>
      <c r="D3629">
        <f t="shared" si="286"/>
        <v>52</v>
      </c>
      <c r="E3629">
        <v>4</v>
      </c>
      <c r="AT3629">
        <v>2</v>
      </c>
      <c r="AV3629">
        <v>0</v>
      </c>
      <c r="AW3629">
        <v>1</v>
      </c>
    </row>
    <row r="3630" spans="1:56">
      <c r="A3630" t="s">
        <v>14</v>
      </c>
      <c r="B3630" t="s">
        <v>48</v>
      </c>
      <c r="C3630">
        <v>1959</v>
      </c>
      <c r="D3630">
        <f t="shared" si="286"/>
        <v>53</v>
      </c>
      <c r="E3630">
        <v>1</v>
      </c>
      <c r="AT3630">
        <v>2</v>
      </c>
      <c r="AV3630">
        <v>0</v>
      </c>
      <c r="AW3630">
        <v>1</v>
      </c>
      <c r="BD3630">
        <v>5.2142656232873197</v>
      </c>
    </row>
    <row r="3631" spans="1:56">
      <c r="A3631" t="s">
        <v>14</v>
      </c>
      <c r="B3631" t="s">
        <v>48</v>
      </c>
      <c r="C3631">
        <v>1959</v>
      </c>
      <c r="D3631">
        <f t="shared" si="286"/>
        <v>54</v>
      </c>
      <c r="E3631">
        <v>2</v>
      </c>
      <c r="AT3631">
        <v>2</v>
      </c>
      <c r="AV3631">
        <v>0</v>
      </c>
      <c r="AW3631">
        <v>1</v>
      </c>
      <c r="BD3631">
        <v>5.2441237756009098</v>
      </c>
    </row>
    <row r="3632" spans="1:56">
      <c r="A3632" t="s">
        <v>14</v>
      </c>
      <c r="B3632" t="s">
        <v>48</v>
      </c>
      <c r="C3632">
        <v>1959</v>
      </c>
      <c r="D3632">
        <f t="shared" si="286"/>
        <v>55</v>
      </c>
      <c r="E3632">
        <v>3</v>
      </c>
      <c r="AT3632">
        <v>2</v>
      </c>
      <c r="AV3632">
        <v>0</v>
      </c>
      <c r="AW3632">
        <v>1</v>
      </c>
      <c r="BD3632">
        <v>5.2789794200742897</v>
      </c>
    </row>
    <row r="3633" spans="1:56">
      <c r="A3633" t="s">
        <v>14</v>
      </c>
      <c r="B3633" t="s">
        <v>48</v>
      </c>
      <c r="C3633">
        <v>1959</v>
      </c>
      <c r="D3633">
        <f t="shared" si="286"/>
        <v>56</v>
      </c>
      <c r="E3633">
        <v>4</v>
      </c>
      <c r="AT3633">
        <v>2</v>
      </c>
      <c r="AV3633">
        <v>0</v>
      </c>
      <c r="AW3633">
        <v>1</v>
      </c>
      <c r="BD3633">
        <v>5.2988223626560096</v>
      </c>
    </row>
    <row r="3634" spans="1:56">
      <c r="A3634" t="s">
        <v>14</v>
      </c>
      <c r="B3634" t="s">
        <v>48</v>
      </c>
      <c r="C3634">
        <v>1960</v>
      </c>
      <c r="D3634">
        <f t="shared" si="286"/>
        <v>57</v>
      </c>
      <c r="E3634">
        <v>1</v>
      </c>
      <c r="G3634">
        <v>21557.105448999999</v>
      </c>
      <c r="H3634">
        <v>15654.270990000001</v>
      </c>
      <c r="I3634">
        <v>6195.2331469999999</v>
      </c>
      <c r="J3634">
        <v>3026.434487</v>
      </c>
      <c r="K3634">
        <v>2412.815235</v>
      </c>
      <c r="L3634">
        <v>3642.698527</v>
      </c>
      <c r="O3634">
        <f>VLOOKUP(C3634,[1]pop_15p_a!$A$8:$AL$68,17,FALSE)</f>
        <v>1810293.44790452</v>
      </c>
      <c r="Q3634">
        <f t="shared" si="285"/>
        <v>-1229.883292</v>
      </c>
      <c r="R3634">
        <v>2828.6</v>
      </c>
      <c r="AE3634">
        <f t="shared" ref="AE3634:AE3665" si="289">AK3634</f>
        <v>4.75</v>
      </c>
      <c r="AK3634">
        <v>4.75</v>
      </c>
      <c r="AT3634">
        <v>2</v>
      </c>
      <c r="AV3634">
        <v>0</v>
      </c>
      <c r="AW3634">
        <v>1</v>
      </c>
      <c r="AX3634">
        <v>1</v>
      </c>
      <c r="BD3634">
        <v>5.3499564388428702</v>
      </c>
    </row>
    <row r="3635" spans="1:56">
      <c r="A3635" t="s">
        <v>14</v>
      </c>
      <c r="B3635" t="s">
        <v>48</v>
      </c>
      <c r="C3635">
        <v>1960</v>
      </c>
      <c r="D3635">
        <f t="shared" si="286"/>
        <v>58</v>
      </c>
      <c r="E3635">
        <v>2</v>
      </c>
      <c r="G3635">
        <v>21850.232373999999</v>
      </c>
      <c r="H3635">
        <v>15775.605104</v>
      </c>
      <c r="I3635">
        <v>6225.4571980000001</v>
      </c>
      <c r="J3635">
        <v>3161.7104049999998</v>
      </c>
      <c r="K3635">
        <v>2547.7074269999998</v>
      </c>
      <c r="L3635">
        <v>3788.5194510000001</v>
      </c>
      <c r="O3635">
        <f>VLOOKUP(C3635,[1]pop_15p_a!$A$8:$AL$68,17,FALSE)</f>
        <v>1810293.44790452</v>
      </c>
      <c r="Q3635">
        <f t="shared" si="285"/>
        <v>-1240.8120240000003</v>
      </c>
      <c r="R3635">
        <v>2828.6</v>
      </c>
      <c r="AE3635">
        <f t="shared" si="289"/>
        <v>4.75</v>
      </c>
      <c r="AK3635">
        <v>4.75</v>
      </c>
      <c r="AT3635">
        <v>2</v>
      </c>
      <c r="AV3635">
        <v>0</v>
      </c>
      <c r="AW3635">
        <v>1</v>
      </c>
      <c r="AX3635">
        <v>1</v>
      </c>
      <c r="BD3635">
        <v>5.4012736507544199</v>
      </c>
    </row>
    <row r="3636" spans="1:56">
      <c r="A3636" t="s">
        <v>14</v>
      </c>
      <c r="B3636" t="s">
        <v>48</v>
      </c>
      <c r="C3636">
        <v>1960</v>
      </c>
      <c r="D3636">
        <f t="shared" si="286"/>
        <v>59</v>
      </c>
      <c r="E3636">
        <v>3</v>
      </c>
      <c r="G3636">
        <v>22144.969886999999</v>
      </c>
      <c r="H3636">
        <v>15897.605889</v>
      </c>
      <c r="I3636">
        <v>6255.847315</v>
      </c>
      <c r="J3636">
        <v>3297.7295979999999</v>
      </c>
      <c r="K3636">
        <v>2683.3407849999999</v>
      </c>
      <c r="L3636">
        <v>3935.1415889999998</v>
      </c>
      <c r="O3636">
        <f>VLOOKUP(C3636,[1]pop_15p_a!$A$8:$AL$68,17,FALSE)</f>
        <v>1810293.44790452</v>
      </c>
      <c r="Q3636">
        <f t="shared" si="285"/>
        <v>-1251.800804</v>
      </c>
      <c r="R3636">
        <v>2828.6</v>
      </c>
      <c r="AE3636">
        <f t="shared" si="289"/>
        <v>4.75</v>
      </c>
      <c r="AK3636">
        <v>4.75</v>
      </c>
      <c r="AT3636">
        <v>2</v>
      </c>
      <c r="AV3636">
        <v>0</v>
      </c>
      <c r="AW3636">
        <v>1</v>
      </c>
      <c r="AX3636">
        <v>1</v>
      </c>
      <c r="BD3636">
        <v>5.4444148879904102</v>
      </c>
    </row>
    <row r="3637" spans="1:56">
      <c r="A3637" t="s">
        <v>14</v>
      </c>
      <c r="B3637" t="s">
        <v>48</v>
      </c>
      <c r="C3637">
        <v>1960</v>
      </c>
      <c r="D3637">
        <f t="shared" si="286"/>
        <v>60</v>
      </c>
      <c r="E3637">
        <v>4</v>
      </c>
      <c r="G3637">
        <v>22441.317986999999</v>
      </c>
      <c r="H3637">
        <v>16020.273345</v>
      </c>
      <c r="I3637">
        <v>6286.403499</v>
      </c>
      <c r="J3637">
        <v>3434.4920649999999</v>
      </c>
      <c r="K3637">
        <v>2819.7153079999998</v>
      </c>
      <c r="L3637">
        <v>4082.5649410000001</v>
      </c>
      <c r="O3637">
        <f>VLOOKUP(C3637,[1]pop_15p_a!$A$8:$AL$68,17,FALSE)</f>
        <v>1810293.44790452</v>
      </c>
      <c r="Q3637">
        <f t="shared" si="285"/>
        <v>-1262.8496330000003</v>
      </c>
      <c r="R3637">
        <v>2828.6</v>
      </c>
      <c r="AE3637">
        <f t="shared" si="289"/>
        <v>4.63</v>
      </c>
      <c r="AK3637">
        <v>4.63</v>
      </c>
      <c r="AT3637">
        <v>2</v>
      </c>
      <c r="AV3637">
        <v>0</v>
      </c>
      <c r="AW3637">
        <v>1</v>
      </c>
      <c r="AX3637">
        <v>1</v>
      </c>
      <c r="BD3637">
        <v>5.4766815201993504</v>
      </c>
    </row>
    <row r="3638" spans="1:56">
      <c r="A3638" t="s">
        <v>14</v>
      </c>
      <c r="B3638" t="s">
        <v>48</v>
      </c>
      <c r="C3638">
        <v>1961</v>
      </c>
      <c r="D3638">
        <f t="shared" si="286"/>
        <v>61</v>
      </c>
      <c r="E3638">
        <v>1</v>
      </c>
      <c r="G3638">
        <v>22735.051678</v>
      </c>
      <c r="H3638">
        <v>16142.176067</v>
      </c>
      <c r="I3638">
        <v>6316.8297650000004</v>
      </c>
      <c r="J3638">
        <v>3570.3495590000002</v>
      </c>
      <c r="K3638">
        <v>2954.4125899999999</v>
      </c>
      <c r="L3638">
        <v>4228.5228989999996</v>
      </c>
      <c r="O3638">
        <f>VLOOKUP(C3638,[1]pop_15p_a!$A$8:$AL$68,17,FALSE)</f>
        <v>1807066.1862502301</v>
      </c>
      <c r="Q3638">
        <f t="shared" si="285"/>
        <v>-1274.1103089999997</v>
      </c>
      <c r="R3638">
        <v>2824.4</v>
      </c>
      <c r="AE3638">
        <f t="shared" si="289"/>
        <v>4.75</v>
      </c>
      <c r="AK3638">
        <v>4.75</v>
      </c>
      <c r="AT3638">
        <v>2</v>
      </c>
      <c r="AV3638">
        <v>0</v>
      </c>
      <c r="AW3638">
        <v>1</v>
      </c>
      <c r="AX3638">
        <v>1</v>
      </c>
      <c r="BD3638">
        <v>5.5286707719655297</v>
      </c>
    </row>
    <row r="3639" spans="1:56">
      <c r="A3639" t="s">
        <v>14</v>
      </c>
      <c r="B3639" t="s">
        <v>48</v>
      </c>
      <c r="C3639">
        <v>1961</v>
      </c>
      <c r="D3639">
        <f t="shared" si="286"/>
        <v>62</v>
      </c>
      <c r="E3639">
        <v>2</v>
      </c>
      <c r="G3639">
        <v>23026.568015000001</v>
      </c>
      <c r="H3639">
        <v>16262.843510000001</v>
      </c>
      <c r="I3639">
        <v>6346.8877499999999</v>
      </c>
      <c r="J3639">
        <v>3704.8822030000001</v>
      </c>
      <c r="K3639">
        <v>3088.5636159999999</v>
      </c>
      <c r="L3639">
        <v>4373.5426090000001</v>
      </c>
      <c r="O3639">
        <f>VLOOKUP(C3639,[1]pop_15p_a!$A$8:$AL$68,17,FALSE)</f>
        <v>1807066.1862502301</v>
      </c>
      <c r="Q3639">
        <f t="shared" si="285"/>
        <v>-1284.9789930000002</v>
      </c>
      <c r="R3639">
        <v>2824.4</v>
      </c>
      <c r="AE3639">
        <f t="shared" si="289"/>
        <v>4.63</v>
      </c>
      <c r="AK3639">
        <v>4.63</v>
      </c>
      <c r="AT3639">
        <v>2</v>
      </c>
      <c r="AV3639">
        <v>0</v>
      </c>
      <c r="AW3639">
        <v>1</v>
      </c>
      <c r="AX3639">
        <v>1</v>
      </c>
      <c r="BD3639">
        <v>5.5837584891469998</v>
      </c>
    </row>
    <row r="3640" spans="1:56">
      <c r="A3640" t="s">
        <v>14</v>
      </c>
      <c r="B3640" t="s">
        <v>48</v>
      </c>
      <c r="C3640">
        <v>1961</v>
      </c>
      <c r="D3640">
        <f t="shared" si="286"/>
        <v>63</v>
      </c>
      <c r="E3640">
        <v>3</v>
      </c>
      <c r="G3640">
        <v>23249.359978</v>
      </c>
      <c r="H3640">
        <v>16393.054515</v>
      </c>
      <c r="I3640">
        <v>6386.5725190000003</v>
      </c>
      <c r="J3640">
        <v>3843.7878540000002</v>
      </c>
      <c r="K3640">
        <v>3134.3469519999999</v>
      </c>
      <c r="L3640">
        <v>4464.6502909999999</v>
      </c>
      <c r="O3640">
        <f>VLOOKUP(C3640,[1]pop_15p_a!$A$8:$AL$68,17,FALSE)</f>
        <v>1807066.1862502301</v>
      </c>
      <c r="Q3640">
        <f t="shared" si="285"/>
        <v>-1330.3033390000001</v>
      </c>
      <c r="R3640">
        <v>2824.4</v>
      </c>
      <c r="AE3640">
        <f t="shared" si="289"/>
        <v>6.75</v>
      </c>
      <c r="AK3640">
        <v>6.75</v>
      </c>
      <c r="AT3640">
        <v>2</v>
      </c>
      <c r="AV3640">
        <v>0</v>
      </c>
      <c r="AW3640">
        <v>1</v>
      </c>
      <c r="AX3640">
        <v>1</v>
      </c>
      <c r="BD3640">
        <v>5.6276282415438796</v>
      </c>
    </row>
    <row r="3641" spans="1:56">
      <c r="A3641" t="s">
        <v>14</v>
      </c>
      <c r="B3641" t="s">
        <v>48</v>
      </c>
      <c r="C3641">
        <v>1961</v>
      </c>
      <c r="D3641">
        <f t="shared" si="286"/>
        <v>64</v>
      </c>
      <c r="E3641">
        <v>4</v>
      </c>
      <c r="G3641">
        <v>23397.027342000001</v>
      </c>
      <c r="H3641">
        <v>16532.688989999999</v>
      </c>
      <c r="I3641">
        <v>6436.3367790000002</v>
      </c>
      <c r="J3641">
        <v>3986.5153959999998</v>
      </c>
      <c r="K3641">
        <v>3085.0398409999998</v>
      </c>
      <c r="L3641">
        <v>4497.3489630000004</v>
      </c>
      <c r="O3641">
        <f>VLOOKUP(C3641,[1]pop_15p_a!$A$8:$AL$68,17,FALSE)</f>
        <v>1807066.1862502301</v>
      </c>
      <c r="Q3641">
        <f t="shared" si="285"/>
        <v>-1412.3091220000006</v>
      </c>
      <c r="R3641">
        <v>2824.4</v>
      </c>
      <c r="AE3641">
        <f t="shared" si="289"/>
        <v>5.56</v>
      </c>
      <c r="AK3641">
        <v>5.56</v>
      </c>
      <c r="AT3641">
        <v>2</v>
      </c>
      <c r="AV3641">
        <v>0</v>
      </c>
      <c r="AW3641">
        <v>1</v>
      </c>
      <c r="AX3641">
        <v>1</v>
      </c>
      <c r="BD3641">
        <v>5.6689251407562198</v>
      </c>
    </row>
    <row r="3642" spans="1:56">
      <c r="A3642" t="s">
        <v>14</v>
      </c>
      <c r="B3642" t="s">
        <v>48</v>
      </c>
      <c r="C3642">
        <v>1962</v>
      </c>
      <c r="D3642">
        <f t="shared" si="286"/>
        <v>65</v>
      </c>
      <c r="E3642">
        <v>1</v>
      </c>
      <c r="G3642">
        <v>23542.934688000001</v>
      </c>
      <c r="H3642">
        <v>16671.067782999999</v>
      </c>
      <c r="I3642">
        <v>6485.7602150000002</v>
      </c>
      <c r="J3642">
        <v>4127.6748310000003</v>
      </c>
      <c r="K3642">
        <v>3035.8154589999999</v>
      </c>
      <c r="L3642">
        <v>4529.445984</v>
      </c>
      <c r="O3642">
        <f>VLOOKUP(C3642,[1]pop_15p_a!$A$8:$AL$68,17,FALSE)</f>
        <v>1808926.7710269501</v>
      </c>
      <c r="Q3642">
        <f t="shared" si="285"/>
        <v>-1493.630525</v>
      </c>
      <c r="R3642">
        <v>2836.05</v>
      </c>
      <c r="AE3642">
        <f t="shared" si="289"/>
        <v>4.7</v>
      </c>
      <c r="AK3642">
        <v>4.7</v>
      </c>
      <c r="AT3642">
        <v>2</v>
      </c>
      <c r="AV3642">
        <v>0</v>
      </c>
      <c r="AW3642">
        <v>1</v>
      </c>
      <c r="AX3642">
        <v>1</v>
      </c>
      <c r="BD3642">
        <v>5.7391718652522998</v>
      </c>
    </row>
    <row r="3643" spans="1:56">
      <c r="A3643" t="s">
        <v>14</v>
      </c>
      <c r="B3643" t="s">
        <v>48</v>
      </c>
      <c r="C3643">
        <v>1962</v>
      </c>
      <c r="D3643">
        <f t="shared" si="286"/>
        <v>66</v>
      </c>
      <c r="E3643">
        <v>2</v>
      </c>
      <c r="G3643">
        <v>23688.17499</v>
      </c>
      <c r="H3643">
        <v>16808.427828</v>
      </c>
      <c r="I3643">
        <v>6534.7156130000003</v>
      </c>
      <c r="J3643">
        <v>4268.0760739999996</v>
      </c>
      <c r="K3643">
        <v>2987.2879870000002</v>
      </c>
      <c r="L3643">
        <v>4561.5965230000002</v>
      </c>
      <c r="O3643">
        <f>VLOOKUP(C3643,[1]pop_15p_a!$A$8:$AL$68,17,FALSE)</f>
        <v>1808926.7710269501</v>
      </c>
      <c r="Q3643">
        <f t="shared" si="285"/>
        <v>-1574.308536</v>
      </c>
      <c r="R3643">
        <v>2836.05</v>
      </c>
      <c r="AE3643">
        <f t="shared" si="289"/>
        <v>4.09</v>
      </c>
      <c r="AK3643">
        <v>4.09</v>
      </c>
      <c r="AT3643">
        <v>2</v>
      </c>
      <c r="AV3643">
        <v>0</v>
      </c>
      <c r="AW3643">
        <v>1</v>
      </c>
      <c r="AX3643">
        <v>1</v>
      </c>
      <c r="BD3643">
        <v>5.8028465994975598</v>
      </c>
    </row>
    <row r="3644" spans="1:56">
      <c r="A3644" t="s">
        <v>14</v>
      </c>
      <c r="B3644" t="s">
        <v>48</v>
      </c>
      <c r="C3644">
        <v>1962</v>
      </c>
      <c r="D3644">
        <f t="shared" si="286"/>
        <v>67</v>
      </c>
      <c r="E3644">
        <v>3</v>
      </c>
      <c r="G3644">
        <v>23916.124833000002</v>
      </c>
      <c r="H3644">
        <v>16967.299123000001</v>
      </c>
      <c r="I3644">
        <v>6595.2845639999996</v>
      </c>
      <c r="J3644">
        <v>4404.0297339999997</v>
      </c>
      <c r="K3644">
        <v>3008.4305669999999</v>
      </c>
      <c r="L3644">
        <v>4641.523929</v>
      </c>
      <c r="O3644">
        <f>VLOOKUP(C3644,[1]pop_15p_a!$A$8:$AL$68,17,FALSE)</f>
        <v>1808926.7710269501</v>
      </c>
      <c r="Q3644">
        <f t="shared" si="285"/>
        <v>-1633.0933620000001</v>
      </c>
      <c r="R3644">
        <v>2836.05</v>
      </c>
      <c r="AE3644">
        <f t="shared" si="289"/>
        <v>3.94</v>
      </c>
      <c r="AK3644">
        <v>3.94</v>
      </c>
      <c r="AT3644">
        <v>2</v>
      </c>
      <c r="AV3644">
        <v>0</v>
      </c>
      <c r="AW3644">
        <v>1</v>
      </c>
      <c r="AX3644">
        <v>1</v>
      </c>
      <c r="BD3644">
        <v>5.87303134933856</v>
      </c>
    </row>
    <row r="3645" spans="1:56">
      <c r="A3645" t="s">
        <v>14</v>
      </c>
      <c r="B3645" t="s">
        <v>48</v>
      </c>
      <c r="C3645">
        <v>1962</v>
      </c>
      <c r="D3645">
        <f t="shared" si="286"/>
        <v>68</v>
      </c>
      <c r="E3645">
        <v>4</v>
      </c>
      <c r="G3645">
        <v>24231.381172000001</v>
      </c>
      <c r="H3645">
        <v>17148.253798999998</v>
      </c>
      <c r="I3645">
        <v>6667.9337340000002</v>
      </c>
      <c r="J3645">
        <v>4534.3607430000002</v>
      </c>
      <c r="K3645">
        <v>3104.1851510000001</v>
      </c>
      <c r="L3645">
        <v>4772.2075759999998</v>
      </c>
      <c r="O3645">
        <f>VLOOKUP(C3645,[1]pop_15p_a!$A$8:$AL$68,17,FALSE)</f>
        <v>1808926.7710269501</v>
      </c>
      <c r="Q3645">
        <f t="shared" si="285"/>
        <v>-1668.0224249999997</v>
      </c>
      <c r="R3645">
        <v>2836.05</v>
      </c>
      <c r="AE3645">
        <f t="shared" si="289"/>
        <v>3.86</v>
      </c>
      <c r="AK3645">
        <v>3.86</v>
      </c>
      <c r="AT3645">
        <v>2</v>
      </c>
      <c r="AV3645">
        <v>0</v>
      </c>
      <c r="AW3645">
        <v>1</v>
      </c>
      <c r="AX3645">
        <v>1</v>
      </c>
      <c r="BD3645">
        <v>5.9471658468028101</v>
      </c>
    </row>
    <row r="3646" spans="1:56">
      <c r="A3646" t="s">
        <v>14</v>
      </c>
      <c r="B3646" t="s">
        <v>48</v>
      </c>
      <c r="C3646">
        <v>1963</v>
      </c>
      <c r="D3646">
        <f t="shared" si="286"/>
        <v>69</v>
      </c>
      <c r="E3646">
        <v>1</v>
      </c>
      <c r="G3646">
        <v>24543.858509999998</v>
      </c>
      <c r="H3646">
        <v>17327.634474999999</v>
      </c>
      <c r="I3646">
        <v>6739.8059510000003</v>
      </c>
      <c r="J3646">
        <v>4663.1773970000004</v>
      </c>
      <c r="K3646">
        <v>3199.5744530000002</v>
      </c>
      <c r="L3646">
        <v>4902.180781</v>
      </c>
      <c r="O3646">
        <f>VLOOKUP(C3646,[1]pop_15p_a!$A$8:$AL$68,17,FALSE)</f>
        <v>1815498.32472127</v>
      </c>
      <c r="Q3646">
        <f t="shared" si="285"/>
        <v>-1702.6063279999998</v>
      </c>
      <c r="R3646">
        <v>2852.65</v>
      </c>
      <c r="AE3646">
        <f t="shared" si="289"/>
        <v>4.03</v>
      </c>
      <c r="AK3646">
        <v>4.03</v>
      </c>
      <c r="AT3646">
        <v>2</v>
      </c>
      <c r="AV3646">
        <v>0</v>
      </c>
      <c r="AW3646">
        <v>1</v>
      </c>
      <c r="AX3646">
        <v>1</v>
      </c>
      <c r="BD3646">
        <v>6.0142386338783602</v>
      </c>
    </row>
    <row r="3647" spans="1:56">
      <c r="A3647" t="s">
        <v>14</v>
      </c>
      <c r="B3647" t="s">
        <v>48</v>
      </c>
      <c r="C3647">
        <v>1963</v>
      </c>
      <c r="D3647">
        <f t="shared" si="286"/>
        <v>70</v>
      </c>
      <c r="E3647">
        <v>2</v>
      </c>
      <c r="G3647">
        <v>24853.996717999999</v>
      </c>
      <c r="H3647">
        <v>17505.644206000001</v>
      </c>
      <c r="I3647">
        <v>6811.2736150000001</v>
      </c>
      <c r="J3647">
        <v>4791.3818220000003</v>
      </c>
      <c r="K3647">
        <v>3293.7867930000002</v>
      </c>
      <c r="L3647">
        <v>5030.7465309999998</v>
      </c>
      <c r="O3647">
        <f>VLOOKUP(C3647,[1]pop_15p_a!$A$8:$AL$68,17,FALSE)</f>
        <v>1815498.32472127</v>
      </c>
      <c r="Q3647">
        <f t="shared" si="285"/>
        <v>-1736.9597379999996</v>
      </c>
      <c r="R3647">
        <v>2852.65</v>
      </c>
      <c r="AE3647">
        <f t="shared" si="289"/>
        <v>3.95</v>
      </c>
      <c r="AK3647">
        <v>3.95</v>
      </c>
      <c r="AT3647">
        <v>2</v>
      </c>
      <c r="AV3647">
        <v>0</v>
      </c>
      <c r="AW3647">
        <v>1</v>
      </c>
      <c r="AX3647">
        <v>1</v>
      </c>
      <c r="BD3647">
        <v>6.0799091173716304</v>
      </c>
    </row>
    <row r="3648" spans="1:56">
      <c r="A3648" t="s">
        <v>14</v>
      </c>
      <c r="B3648" t="s">
        <v>48</v>
      </c>
      <c r="C3648">
        <v>1963</v>
      </c>
      <c r="D3648">
        <f t="shared" si="286"/>
        <v>71</v>
      </c>
      <c r="E3648">
        <v>3</v>
      </c>
      <c r="G3648">
        <v>25132.742644999998</v>
      </c>
      <c r="H3648">
        <v>17704.949304999998</v>
      </c>
      <c r="I3648">
        <v>6869.7164240000002</v>
      </c>
      <c r="J3648">
        <v>4917.617698</v>
      </c>
      <c r="K3648">
        <v>3372.6461300000001</v>
      </c>
      <c r="L3648">
        <v>5180.0256730000001</v>
      </c>
      <c r="O3648">
        <f>VLOOKUP(C3648,[1]pop_15p_a!$A$8:$AL$68,17,FALSE)</f>
        <v>1815498.32472127</v>
      </c>
      <c r="Q3648">
        <f t="shared" si="285"/>
        <v>-1807.379543</v>
      </c>
      <c r="R3648">
        <v>2852.65</v>
      </c>
      <c r="AE3648">
        <f t="shared" si="289"/>
        <v>3.94</v>
      </c>
      <c r="AK3648">
        <v>3.94</v>
      </c>
      <c r="AT3648">
        <v>2</v>
      </c>
      <c r="AV3648">
        <v>0</v>
      </c>
      <c r="AW3648">
        <v>1</v>
      </c>
      <c r="AX3648">
        <v>1</v>
      </c>
      <c r="BD3648">
        <v>6.1368515126886196</v>
      </c>
    </row>
    <row r="3649" spans="1:56">
      <c r="A3649" t="s">
        <v>14</v>
      </c>
      <c r="B3649" t="s">
        <v>48</v>
      </c>
      <c r="C3649">
        <v>1963</v>
      </c>
      <c r="D3649">
        <f t="shared" si="286"/>
        <v>72</v>
      </c>
      <c r="E3649">
        <v>4</v>
      </c>
      <c r="G3649">
        <v>25376.0648</v>
      </c>
      <c r="H3649">
        <v>17925.853043999999</v>
      </c>
      <c r="I3649">
        <v>6913.8198519999996</v>
      </c>
      <c r="J3649">
        <v>5040.951352</v>
      </c>
      <c r="K3649">
        <v>3434.5405529999998</v>
      </c>
      <c r="L3649">
        <v>5350.5922769999997</v>
      </c>
      <c r="O3649">
        <f>VLOOKUP(C3649,[1]pop_15p_a!$A$8:$AL$68,17,FALSE)</f>
        <v>1815498.32472127</v>
      </c>
      <c r="Q3649">
        <f t="shared" si="285"/>
        <v>-1916.0517239999999</v>
      </c>
      <c r="R3649">
        <v>2852.65</v>
      </c>
      <c r="AE3649">
        <f t="shared" si="289"/>
        <v>3.98</v>
      </c>
      <c r="AK3649">
        <v>3.98</v>
      </c>
      <c r="AT3649">
        <v>2</v>
      </c>
      <c r="AV3649">
        <v>0</v>
      </c>
      <c r="AW3649">
        <v>1</v>
      </c>
      <c r="AX3649">
        <v>1</v>
      </c>
      <c r="BD3649">
        <v>6.2087638765013402</v>
      </c>
    </row>
    <row r="3650" spans="1:56">
      <c r="A3650" t="s">
        <v>14</v>
      </c>
      <c r="B3650" t="s">
        <v>48</v>
      </c>
      <c r="C3650">
        <v>1964</v>
      </c>
      <c r="D3650">
        <f t="shared" si="286"/>
        <v>73</v>
      </c>
      <c r="E3650">
        <v>1</v>
      </c>
      <c r="G3650">
        <v>25616.361814</v>
      </c>
      <c r="H3650">
        <v>18144.288906999998</v>
      </c>
      <c r="I3650">
        <v>6957.4411899999996</v>
      </c>
      <c r="J3650">
        <v>5163.2436079999998</v>
      </c>
      <c r="K3650">
        <v>3495.7045539999999</v>
      </c>
      <c r="L3650">
        <v>5519.7804740000001</v>
      </c>
      <c r="O3650">
        <f>VLOOKUP(C3650,[1]pop_15p_a!$A$8:$AL$68,17,FALSE)</f>
        <v>1825353.6716968899</v>
      </c>
      <c r="Q3650">
        <f t="shared" si="285"/>
        <v>-2024.0759200000002</v>
      </c>
      <c r="R3650">
        <v>2866.55</v>
      </c>
      <c r="AE3650">
        <f t="shared" si="289"/>
        <v>4.55</v>
      </c>
      <c r="AK3650">
        <v>4.55</v>
      </c>
      <c r="AT3650">
        <v>2</v>
      </c>
      <c r="AV3650">
        <v>0</v>
      </c>
      <c r="AW3650">
        <v>1</v>
      </c>
      <c r="AX3650">
        <v>1</v>
      </c>
      <c r="BD3650">
        <v>6.2893155864092902</v>
      </c>
    </row>
    <row r="3651" spans="1:56">
      <c r="A3651" t="s">
        <v>14</v>
      </c>
      <c r="B3651" t="s">
        <v>48</v>
      </c>
      <c r="C3651">
        <v>1964</v>
      </c>
      <c r="D3651">
        <f t="shared" si="286"/>
        <v>74</v>
      </c>
      <c r="E3651">
        <v>2</v>
      </c>
      <c r="G3651">
        <v>25857.029700999999</v>
      </c>
      <c r="H3651">
        <v>18362.796770000001</v>
      </c>
      <c r="I3651">
        <v>7001.0614800000003</v>
      </c>
      <c r="J3651">
        <v>5285.2357579999998</v>
      </c>
      <c r="K3651">
        <v>3556.9217570000001</v>
      </c>
      <c r="L3651">
        <v>5688.4983350000002</v>
      </c>
      <c r="O3651">
        <f>VLOOKUP(C3651,[1]pop_15p_a!$A$8:$AL$68,17,FALSE)</f>
        <v>1825353.6716968899</v>
      </c>
      <c r="Q3651">
        <f t="shared" ref="Q3651:Q3714" si="290">K3651-L3651</f>
        <v>-2131.5765780000002</v>
      </c>
      <c r="R3651">
        <v>2866.55</v>
      </c>
      <c r="AE3651">
        <f t="shared" si="289"/>
        <v>4.6900000000000004</v>
      </c>
      <c r="AK3651">
        <v>4.6900000000000004</v>
      </c>
      <c r="AT3651">
        <v>2</v>
      </c>
      <c r="AV3651">
        <v>0</v>
      </c>
      <c r="AW3651">
        <v>1</v>
      </c>
      <c r="AX3651">
        <v>1</v>
      </c>
      <c r="BD3651">
        <v>6.3857733456740799</v>
      </c>
    </row>
    <row r="3652" spans="1:56">
      <c r="A3652" t="s">
        <v>14</v>
      </c>
      <c r="B3652" t="s">
        <v>48</v>
      </c>
      <c r="C3652">
        <v>1964</v>
      </c>
      <c r="D3652">
        <f t="shared" si="286"/>
        <v>75</v>
      </c>
      <c r="E3652">
        <v>3</v>
      </c>
      <c r="G3652">
        <v>26043.279446</v>
      </c>
      <c r="H3652">
        <v>18475.605147999999</v>
      </c>
      <c r="I3652">
        <v>7062.5253780000003</v>
      </c>
      <c r="J3652">
        <v>5438.8123029999997</v>
      </c>
      <c r="K3652">
        <v>3627.161004</v>
      </c>
      <c r="L3652">
        <v>5861.8613999999998</v>
      </c>
      <c r="O3652">
        <f>VLOOKUP(C3652,[1]pop_15p_a!$A$8:$AL$68,17,FALSE)</f>
        <v>1825353.6716968899</v>
      </c>
      <c r="Q3652">
        <f t="shared" si="290"/>
        <v>-2234.7003959999997</v>
      </c>
      <c r="R3652">
        <v>2866.55</v>
      </c>
      <c r="AE3652">
        <f t="shared" si="289"/>
        <v>4.8899999999999997</v>
      </c>
      <c r="AK3652">
        <v>4.8899999999999997</v>
      </c>
      <c r="AT3652">
        <v>2</v>
      </c>
      <c r="AV3652">
        <v>0</v>
      </c>
      <c r="AW3652">
        <v>1</v>
      </c>
      <c r="AX3652">
        <v>1</v>
      </c>
      <c r="BD3652">
        <v>6.4949908819790698</v>
      </c>
    </row>
    <row r="3653" spans="1:56">
      <c r="A3653" t="s">
        <v>14</v>
      </c>
      <c r="B3653" t="s">
        <v>48</v>
      </c>
      <c r="C3653">
        <v>1964</v>
      </c>
      <c r="D3653">
        <f t="shared" ref="D3653:D3716" si="291">D3395</f>
        <v>76</v>
      </c>
      <c r="E3653">
        <v>4</v>
      </c>
      <c r="G3653">
        <v>26172.654186</v>
      </c>
      <c r="H3653">
        <v>18478.002227000001</v>
      </c>
      <c r="I3653">
        <v>7142.6088099999997</v>
      </c>
      <c r="J3653">
        <v>5625.3358349999999</v>
      </c>
      <c r="K3653">
        <v>3706.8051329999998</v>
      </c>
      <c r="L3653">
        <v>6040.033555</v>
      </c>
      <c r="O3653">
        <f>VLOOKUP(C3653,[1]pop_15p_a!$A$8:$AL$68,17,FALSE)</f>
        <v>1825353.6716968899</v>
      </c>
      <c r="Q3653">
        <f t="shared" si="290"/>
        <v>-2333.2284220000001</v>
      </c>
      <c r="R3653">
        <v>2866.55</v>
      </c>
      <c r="AE3653">
        <f t="shared" si="289"/>
        <v>6.81</v>
      </c>
      <c r="AK3653">
        <v>6.81</v>
      </c>
      <c r="AT3653">
        <v>2</v>
      </c>
      <c r="AV3653">
        <v>0</v>
      </c>
      <c r="AW3653">
        <v>1</v>
      </c>
      <c r="AX3653">
        <v>1</v>
      </c>
      <c r="BD3653">
        <v>6.5798310870870003</v>
      </c>
    </row>
    <row r="3654" spans="1:56">
      <c r="A3654" t="s">
        <v>14</v>
      </c>
      <c r="B3654" t="s">
        <v>48</v>
      </c>
      <c r="C3654">
        <v>1965</v>
      </c>
      <c r="D3654">
        <f t="shared" si="291"/>
        <v>77</v>
      </c>
      <c r="E3654">
        <v>1</v>
      </c>
      <c r="G3654">
        <v>26300.263163</v>
      </c>
      <c r="H3654">
        <v>18480.040507000002</v>
      </c>
      <c r="I3654">
        <v>7221.9100310000003</v>
      </c>
      <c r="J3654">
        <v>5809.5674879999997</v>
      </c>
      <c r="K3654">
        <v>3786.0733230000001</v>
      </c>
      <c r="L3654">
        <v>6216.4656510000004</v>
      </c>
      <c r="O3654">
        <f>VLOOKUP(C3654,[1]pop_15p_a!$A$8:$AL$68,17,FALSE)</f>
        <v>1837081.5048443901</v>
      </c>
      <c r="Q3654">
        <f t="shared" si="290"/>
        <v>-2430.3923280000004</v>
      </c>
      <c r="R3654">
        <v>2877.3</v>
      </c>
      <c r="AE3654">
        <f t="shared" si="289"/>
        <v>6.81</v>
      </c>
      <c r="AK3654">
        <v>6.81</v>
      </c>
      <c r="AT3654">
        <v>2</v>
      </c>
      <c r="AV3654">
        <v>0</v>
      </c>
      <c r="AW3654">
        <v>1</v>
      </c>
      <c r="AX3654">
        <v>1</v>
      </c>
      <c r="BD3654">
        <v>6.6660837746632904</v>
      </c>
    </row>
    <row r="3655" spans="1:56">
      <c r="A3655" t="s">
        <v>14</v>
      </c>
      <c r="B3655" t="s">
        <v>48</v>
      </c>
      <c r="C3655">
        <v>1965</v>
      </c>
      <c r="D3655">
        <f t="shared" si="291"/>
        <v>78</v>
      </c>
      <c r="E3655">
        <v>2</v>
      </c>
      <c r="G3655">
        <v>26427.521911</v>
      </c>
      <c r="H3655">
        <v>18482.385804000001</v>
      </c>
      <c r="I3655">
        <v>7300.6898469999996</v>
      </c>
      <c r="J3655">
        <v>5993.0535479999999</v>
      </c>
      <c r="K3655">
        <v>3864.419938</v>
      </c>
      <c r="L3655">
        <v>6391.7332660000002</v>
      </c>
      <c r="O3655">
        <f>VLOOKUP(C3655,[1]pop_15p_a!$A$8:$AL$68,17,FALSE)</f>
        <v>1837081.5048443901</v>
      </c>
      <c r="Q3655">
        <f t="shared" si="290"/>
        <v>-2527.3133280000002</v>
      </c>
      <c r="R3655">
        <v>2877.3</v>
      </c>
      <c r="AE3655">
        <f t="shared" si="289"/>
        <v>5.92</v>
      </c>
      <c r="AK3655">
        <v>5.92</v>
      </c>
      <c r="AT3655">
        <v>2</v>
      </c>
      <c r="AV3655">
        <v>0</v>
      </c>
      <c r="AW3655">
        <v>1</v>
      </c>
      <c r="AX3655">
        <v>1</v>
      </c>
      <c r="BD3655">
        <v>6.7632328701295803</v>
      </c>
    </row>
    <row r="3656" spans="1:56">
      <c r="A3656" t="s">
        <v>14</v>
      </c>
      <c r="B3656" t="s">
        <v>48</v>
      </c>
      <c r="C3656">
        <v>1965</v>
      </c>
      <c r="D3656">
        <f t="shared" si="291"/>
        <v>79</v>
      </c>
      <c r="E3656">
        <v>3</v>
      </c>
      <c r="G3656">
        <v>26488.108848</v>
      </c>
      <c r="H3656">
        <v>18516.752266</v>
      </c>
      <c r="I3656">
        <v>7339.8185620000004</v>
      </c>
      <c r="J3656">
        <v>6034.8253519999998</v>
      </c>
      <c r="K3656">
        <v>3957.4631399999998</v>
      </c>
      <c r="L3656">
        <v>6503.0132149999999</v>
      </c>
      <c r="O3656">
        <f>VLOOKUP(C3656,[1]pop_15p_a!$A$8:$AL$68,17,FALSE)</f>
        <v>1837081.5048443901</v>
      </c>
      <c r="Q3656">
        <f t="shared" si="290"/>
        <v>-2545.5500750000001</v>
      </c>
      <c r="R3656">
        <v>2877.3</v>
      </c>
      <c r="AE3656">
        <f t="shared" si="289"/>
        <v>5.84</v>
      </c>
      <c r="AK3656">
        <v>5.84</v>
      </c>
      <c r="AT3656">
        <v>2</v>
      </c>
      <c r="AV3656">
        <v>0</v>
      </c>
      <c r="AW3656">
        <v>1</v>
      </c>
      <c r="AX3656">
        <v>1</v>
      </c>
      <c r="BD3656">
        <v>6.9019963115514598</v>
      </c>
    </row>
    <row r="3657" spans="1:56">
      <c r="A3657" t="s">
        <v>14</v>
      </c>
      <c r="B3657" t="s">
        <v>48</v>
      </c>
      <c r="C3657">
        <v>1965</v>
      </c>
      <c r="D3657">
        <f t="shared" si="291"/>
        <v>80</v>
      </c>
      <c r="E3657">
        <v>4</v>
      </c>
      <c r="G3657">
        <v>26476.788728</v>
      </c>
      <c r="H3657">
        <v>18585.256958000002</v>
      </c>
      <c r="I3657">
        <v>7336.1632829999999</v>
      </c>
      <c r="J3657">
        <v>5924.2998360000001</v>
      </c>
      <c r="K3657">
        <v>4065.6908389999999</v>
      </c>
      <c r="L3657">
        <v>6544.9483840000003</v>
      </c>
      <c r="O3657">
        <f>VLOOKUP(C3657,[1]pop_15p_a!$A$8:$AL$68,17,FALSE)</f>
        <v>1837081.5048443901</v>
      </c>
      <c r="Q3657">
        <f t="shared" si="290"/>
        <v>-2479.2575450000004</v>
      </c>
      <c r="R3657">
        <v>2877.3</v>
      </c>
      <c r="AE3657">
        <f t="shared" si="289"/>
        <v>5.88</v>
      </c>
      <c r="AK3657">
        <v>5.88</v>
      </c>
      <c r="AT3657">
        <v>2</v>
      </c>
      <c r="AV3657">
        <v>0</v>
      </c>
      <c r="AW3657">
        <v>1</v>
      </c>
      <c r="AX3657">
        <v>1</v>
      </c>
      <c r="BD3657">
        <v>7.0142790283314804</v>
      </c>
    </row>
    <row r="3658" spans="1:56">
      <c r="A3658" t="s">
        <v>14</v>
      </c>
      <c r="B3658" t="s">
        <v>48</v>
      </c>
      <c r="C3658">
        <v>1966</v>
      </c>
      <c r="D3658">
        <f t="shared" si="291"/>
        <v>81</v>
      </c>
      <c r="E3658">
        <v>1</v>
      </c>
      <c r="G3658">
        <v>26466.526162999999</v>
      </c>
      <c r="H3658">
        <v>18653.680594000001</v>
      </c>
      <c r="I3658">
        <v>7332.4701859999996</v>
      </c>
      <c r="J3658">
        <v>5814.248423</v>
      </c>
      <c r="K3658">
        <v>4172.9161640000002</v>
      </c>
      <c r="L3658">
        <v>6585.5940350000001</v>
      </c>
      <c r="O3658">
        <f>VLOOKUP(C3658,[1]pop_15p_a!$A$8:$AL$68,17,FALSE)</f>
        <v>1844539.7124781499</v>
      </c>
      <c r="Q3658">
        <f t="shared" si="290"/>
        <v>-2412.6778709999999</v>
      </c>
      <c r="R3658">
        <v>2888.8</v>
      </c>
      <c r="AE3658">
        <f t="shared" si="289"/>
        <v>5.91</v>
      </c>
      <c r="AK3658">
        <v>5.91</v>
      </c>
      <c r="AT3658">
        <v>2</v>
      </c>
      <c r="AV3658">
        <v>0</v>
      </c>
      <c r="AW3658">
        <v>1</v>
      </c>
      <c r="AX3658">
        <v>1</v>
      </c>
      <c r="BD3658">
        <v>7.1139246817309996</v>
      </c>
    </row>
    <row r="3659" spans="1:56">
      <c r="A3659" t="s">
        <v>14</v>
      </c>
      <c r="B3659" t="s">
        <v>48</v>
      </c>
      <c r="C3659">
        <v>1966</v>
      </c>
      <c r="D3659">
        <f t="shared" si="291"/>
        <v>82</v>
      </c>
      <c r="E3659">
        <v>2</v>
      </c>
      <c r="G3659">
        <v>26455.372211999998</v>
      </c>
      <c r="H3659">
        <v>18721.077009000001</v>
      </c>
      <c r="I3659">
        <v>7328.8635530000001</v>
      </c>
      <c r="J3659">
        <v>5705.4861099999998</v>
      </c>
      <c r="K3659">
        <v>4279.3830180000004</v>
      </c>
      <c r="L3659">
        <v>6626.827663</v>
      </c>
      <c r="O3659">
        <f>VLOOKUP(C3659,[1]pop_15p_a!$A$8:$AL$68,17,FALSE)</f>
        <v>1844539.7124781499</v>
      </c>
      <c r="Q3659">
        <f t="shared" si="290"/>
        <v>-2347.4446449999996</v>
      </c>
      <c r="R3659">
        <v>2888.8</v>
      </c>
      <c r="AE3659">
        <f t="shared" si="289"/>
        <v>5.94</v>
      </c>
      <c r="AK3659">
        <v>5.94</v>
      </c>
      <c r="AT3659">
        <v>2</v>
      </c>
      <c r="AV3659">
        <v>0</v>
      </c>
      <c r="AW3659">
        <v>1</v>
      </c>
      <c r="AX3659">
        <v>1</v>
      </c>
      <c r="BD3659">
        <v>7.2168086212950602</v>
      </c>
    </row>
    <row r="3660" spans="1:56">
      <c r="A3660" t="s">
        <v>14</v>
      </c>
      <c r="B3660" t="s">
        <v>48</v>
      </c>
      <c r="C3660">
        <v>1966</v>
      </c>
      <c r="D3660">
        <f t="shared" si="291"/>
        <v>83</v>
      </c>
      <c r="E3660">
        <v>3</v>
      </c>
      <c r="G3660">
        <v>26650.222507999999</v>
      </c>
      <c r="H3660">
        <v>18824.315224999998</v>
      </c>
      <c r="I3660">
        <v>7372.0599510000002</v>
      </c>
      <c r="J3660">
        <v>5707.573738</v>
      </c>
      <c r="K3660">
        <v>4388.6951660000004</v>
      </c>
      <c r="L3660">
        <v>6660.0511070000002</v>
      </c>
      <c r="O3660">
        <f>VLOOKUP(C3660,[1]pop_15p_a!$A$8:$AL$68,17,FALSE)</f>
        <v>1844539.7124781499</v>
      </c>
      <c r="Q3660">
        <f t="shared" si="290"/>
        <v>-2271.3559409999998</v>
      </c>
      <c r="R3660">
        <v>2888.8</v>
      </c>
      <c r="AE3660">
        <f t="shared" si="289"/>
        <v>7</v>
      </c>
      <c r="AK3660">
        <v>7</v>
      </c>
      <c r="AT3660">
        <v>2</v>
      </c>
      <c r="AV3660">
        <v>0</v>
      </c>
      <c r="AW3660">
        <v>1</v>
      </c>
      <c r="AX3660">
        <v>1</v>
      </c>
      <c r="BD3660">
        <v>7.3034165736096401</v>
      </c>
    </row>
    <row r="3661" spans="1:56">
      <c r="A3661" t="s">
        <v>14</v>
      </c>
      <c r="B3661" t="s">
        <v>48</v>
      </c>
      <c r="C3661">
        <v>1966</v>
      </c>
      <c r="D3661">
        <f t="shared" si="291"/>
        <v>84</v>
      </c>
      <c r="E3661">
        <v>4</v>
      </c>
      <c r="G3661">
        <v>27064.861212</v>
      </c>
      <c r="H3661">
        <v>18965.359410000001</v>
      </c>
      <c r="I3661">
        <v>7465.1977800000004</v>
      </c>
      <c r="J3661">
        <v>5828.5718310000002</v>
      </c>
      <c r="K3661">
        <v>4500.3754939999999</v>
      </c>
      <c r="L3661">
        <v>6684.4729610000004</v>
      </c>
      <c r="O3661">
        <f>VLOOKUP(C3661,[1]pop_15p_a!$A$8:$AL$68,17,FALSE)</f>
        <v>1844539.7124781499</v>
      </c>
      <c r="Q3661">
        <f t="shared" si="290"/>
        <v>-2184.0974670000005</v>
      </c>
      <c r="R3661">
        <v>2888.8</v>
      </c>
      <c r="AE3661">
        <f t="shared" si="289"/>
        <v>6.87</v>
      </c>
      <c r="AK3661">
        <v>6.87</v>
      </c>
      <c r="AT3661">
        <v>2</v>
      </c>
      <c r="AV3661">
        <v>0</v>
      </c>
      <c r="AW3661">
        <v>1</v>
      </c>
      <c r="AX3661">
        <v>1</v>
      </c>
      <c r="BD3661">
        <v>7.4376425663771304</v>
      </c>
    </row>
    <row r="3662" spans="1:56">
      <c r="A3662" t="s">
        <v>14</v>
      </c>
      <c r="B3662" t="s">
        <v>48</v>
      </c>
      <c r="C3662">
        <v>1967</v>
      </c>
      <c r="D3662">
        <f t="shared" si="291"/>
        <v>85</v>
      </c>
      <c r="E3662">
        <v>1</v>
      </c>
      <c r="G3662">
        <v>27478.262503999998</v>
      </c>
      <c r="H3662">
        <v>19106.760914999999</v>
      </c>
      <c r="I3662">
        <v>7557.9466300000004</v>
      </c>
      <c r="J3662">
        <v>5949.7579759999999</v>
      </c>
      <c r="K3662">
        <v>4610.9140829999997</v>
      </c>
      <c r="L3662">
        <v>6709.6948460000003</v>
      </c>
      <c r="O3662">
        <f>VLOOKUP(C3662,[1]pop_15p_a!$A$8:$AL$68,17,FALSE)</f>
        <v>1856427.2226773901</v>
      </c>
      <c r="Q3662">
        <f t="shared" si="290"/>
        <v>-2098.7807630000007</v>
      </c>
      <c r="R3662">
        <v>2902.45</v>
      </c>
      <c r="AE3662">
        <f t="shared" si="289"/>
        <v>5.88</v>
      </c>
      <c r="AK3662">
        <v>5.88</v>
      </c>
      <c r="AT3662">
        <v>2</v>
      </c>
      <c r="AV3662">
        <v>0</v>
      </c>
      <c r="AW3662">
        <v>1</v>
      </c>
      <c r="AX3662">
        <v>1</v>
      </c>
      <c r="BD3662">
        <v>7.5506467426053296</v>
      </c>
    </row>
    <row r="3663" spans="1:56">
      <c r="A3663" t="s">
        <v>14</v>
      </c>
      <c r="B3663" t="s">
        <v>48</v>
      </c>
      <c r="C3663">
        <v>1967</v>
      </c>
      <c r="D3663">
        <f t="shared" si="291"/>
        <v>86</v>
      </c>
      <c r="E3663">
        <v>2</v>
      </c>
      <c r="G3663">
        <v>27886.196498000001</v>
      </c>
      <c r="H3663">
        <v>19245.514950000001</v>
      </c>
      <c r="I3663">
        <v>7649.5785660000001</v>
      </c>
      <c r="J3663">
        <v>6068.8135549999997</v>
      </c>
      <c r="K3663">
        <v>4720.7739869999996</v>
      </c>
      <c r="L3663">
        <v>6733.7162310000003</v>
      </c>
      <c r="O3663">
        <f>VLOOKUP(C3663,[1]pop_15p_a!$A$8:$AL$68,17,FALSE)</f>
        <v>1856427.2226773901</v>
      </c>
      <c r="Q3663">
        <f t="shared" si="290"/>
        <v>-2012.9422440000008</v>
      </c>
      <c r="R3663">
        <v>2902.45</v>
      </c>
      <c r="AE3663">
        <f t="shared" si="289"/>
        <v>5.5</v>
      </c>
      <c r="AK3663">
        <v>5.5</v>
      </c>
      <c r="AT3663">
        <v>2</v>
      </c>
      <c r="AV3663">
        <v>0</v>
      </c>
      <c r="AW3663">
        <v>1</v>
      </c>
      <c r="AX3663">
        <v>1</v>
      </c>
      <c r="BD3663">
        <v>7.66431311217511</v>
      </c>
    </row>
    <row r="3664" spans="1:56">
      <c r="A3664" t="s">
        <v>14</v>
      </c>
      <c r="B3664" t="s">
        <v>48</v>
      </c>
      <c r="C3664">
        <v>1967</v>
      </c>
      <c r="D3664">
        <f t="shared" si="291"/>
        <v>87</v>
      </c>
      <c r="E3664">
        <v>3</v>
      </c>
      <c r="G3664">
        <v>28404.425719999999</v>
      </c>
      <c r="H3664">
        <v>19563.426131</v>
      </c>
      <c r="I3664">
        <v>7751.9481859999996</v>
      </c>
      <c r="J3664">
        <v>6213.8906530000004</v>
      </c>
      <c r="K3664">
        <v>4838.1741689999999</v>
      </c>
      <c r="L3664">
        <v>6897.2403249999998</v>
      </c>
      <c r="O3664">
        <f>VLOOKUP(C3664,[1]pop_15p_a!$A$8:$AL$68,17,FALSE)</f>
        <v>1856427.2226773901</v>
      </c>
      <c r="Q3664">
        <f t="shared" si="290"/>
        <v>-2059.0661559999999</v>
      </c>
      <c r="R3664">
        <v>2902.45</v>
      </c>
      <c r="AE3664">
        <f t="shared" si="289"/>
        <v>5.53</v>
      </c>
      <c r="AK3664">
        <v>5.53</v>
      </c>
      <c r="AT3664">
        <v>2</v>
      </c>
      <c r="AV3664">
        <v>0</v>
      </c>
      <c r="AW3664">
        <v>1</v>
      </c>
      <c r="AX3664">
        <v>1</v>
      </c>
      <c r="BD3664">
        <v>7.7387814434431101</v>
      </c>
    </row>
    <row r="3665" spans="1:57">
      <c r="A3665" t="s">
        <v>14</v>
      </c>
      <c r="B3665" t="s">
        <v>48</v>
      </c>
      <c r="C3665">
        <v>1967</v>
      </c>
      <c r="D3665">
        <f t="shared" si="291"/>
        <v>88</v>
      </c>
      <c r="E3665">
        <v>4</v>
      </c>
      <c r="G3665">
        <v>29037.739001000002</v>
      </c>
      <c r="H3665">
        <v>20071.552831000001</v>
      </c>
      <c r="I3665">
        <v>7865.196672</v>
      </c>
      <c r="J3665">
        <v>6385.9762559999999</v>
      </c>
      <c r="K3665">
        <v>4962.9288340000003</v>
      </c>
      <c r="L3665">
        <v>7209.4038650000002</v>
      </c>
      <c r="O3665">
        <f>VLOOKUP(C3665,[1]pop_15p_a!$A$8:$AL$68,17,FALSE)</f>
        <v>1856427.2226773901</v>
      </c>
      <c r="Q3665">
        <f t="shared" si="290"/>
        <v>-2246.4750309999999</v>
      </c>
      <c r="R3665">
        <v>2902.45</v>
      </c>
      <c r="AE3665">
        <f t="shared" si="289"/>
        <v>7.78</v>
      </c>
      <c r="AK3665">
        <v>7.78</v>
      </c>
      <c r="AT3665">
        <v>2</v>
      </c>
      <c r="AV3665">
        <v>0</v>
      </c>
      <c r="AW3665">
        <v>1</v>
      </c>
      <c r="AX3665">
        <v>1</v>
      </c>
      <c r="BD3665">
        <v>7.88135125057563</v>
      </c>
    </row>
    <row r="3666" spans="1:57">
      <c r="A3666" t="s">
        <v>14</v>
      </c>
      <c r="B3666" t="s">
        <v>48</v>
      </c>
      <c r="C3666">
        <v>1968</v>
      </c>
      <c r="D3666">
        <f t="shared" si="291"/>
        <v>89</v>
      </c>
      <c r="E3666">
        <v>1</v>
      </c>
      <c r="G3666">
        <v>29665.803424999998</v>
      </c>
      <c r="H3666">
        <v>20576.412647000001</v>
      </c>
      <c r="I3666">
        <v>7977.5111539999998</v>
      </c>
      <c r="J3666">
        <v>6557.5594369999999</v>
      </c>
      <c r="K3666">
        <v>5086.2427170000001</v>
      </c>
      <c r="L3666">
        <v>7520.1087600000001</v>
      </c>
      <c r="O3666">
        <f>VLOOKUP(C3666,[1]pop_15p_a!$A$8:$AL$68,17,FALSE)</f>
        <v>1871599.51794085</v>
      </c>
      <c r="Q3666">
        <f t="shared" si="290"/>
        <v>-2433.866043</v>
      </c>
      <c r="R3666">
        <v>2915.55</v>
      </c>
      <c r="AE3666">
        <f t="shared" ref="AE3666:AE3697" si="292">AK3666</f>
        <v>7.39</v>
      </c>
      <c r="AK3666">
        <v>7.39</v>
      </c>
      <c r="AT3666">
        <v>2</v>
      </c>
      <c r="AV3666">
        <v>0</v>
      </c>
      <c r="AW3666">
        <v>1</v>
      </c>
      <c r="AX3666">
        <v>1</v>
      </c>
      <c r="BD3666">
        <v>8.0201465968298393</v>
      </c>
    </row>
    <row r="3667" spans="1:57">
      <c r="A3667" t="s">
        <v>14</v>
      </c>
      <c r="B3667" t="s">
        <v>48</v>
      </c>
      <c r="C3667">
        <v>1968</v>
      </c>
      <c r="D3667">
        <f t="shared" si="291"/>
        <v>90</v>
      </c>
      <c r="E3667">
        <v>2</v>
      </c>
      <c r="G3667">
        <v>30292.261611999998</v>
      </c>
      <c r="H3667">
        <v>21079.064496999999</v>
      </c>
      <c r="I3667">
        <v>8089.5313210000004</v>
      </c>
      <c r="J3667">
        <v>6727.781258</v>
      </c>
      <c r="K3667">
        <v>5209.6430719999998</v>
      </c>
      <c r="L3667">
        <v>7828.9170539999996</v>
      </c>
      <c r="O3667">
        <f>VLOOKUP(C3667,[1]pop_15p_a!$A$8:$AL$68,17,FALSE)</f>
        <v>1871599.51794085</v>
      </c>
      <c r="Q3667">
        <f t="shared" si="290"/>
        <v>-2619.2739819999997</v>
      </c>
      <c r="R3667">
        <v>2915.55</v>
      </c>
      <c r="AE3667">
        <f t="shared" si="292"/>
        <v>7.44</v>
      </c>
      <c r="AK3667">
        <v>7.44</v>
      </c>
      <c r="AT3667">
        <v>2</v>
      </c>
      <c r="AV3667">
        <v>0</v>
      </c>
      <c r="AW3667">
        <v>1</v>
      </c>
      <c r="AX3667">
        <v>1</v>
      </c>
      <c r="BD3667">
        <v>8.1498706033148594</v>
      </c>
    </row>
    <row r="3668" spans="1:57">
      <c r="A3668" t="s">
        <v>14</v>
      </c>
      <c r="B3668" t="s">
        <v>48</v>
      </c>
      <c r="C3668">
        <v>1968</v>
      </c>
      <c r="D3668">
        <f t="shared" si="291"/>
        <v>91</v>
      </c>
      <c r="E3668">
        <v>3</v>
      </c>
      <c r="G3668">
        <v>30840.737114</v>
      </c>
      <c r="H3668">
        <v>21495.801045</v>
      </c>
      <c r="I3668">
        <v>8207.6933069999995</v>
      </c>
      <c r="J3668">
        <v>7052.4894210000002</v>
      </c>
      <c r="K3668">
        <v>5274.4466540000003</v>
      </c>
      <c r="L3668">
        <v>8121.1074639999997</v>
      </c>
      <c r="O3668">
        <f>VLOOKUP(C3668,[1]pop_15p_a!$A$8:$AL$68,17,FALSE)</f>
        <v>1871599.51794085</v>
      </c>
      <c r="Q3668">
        <f t="shared" si="290"/>
        <v>-2846.6608099999994</v>
      </c>
      <c r="R3668">
        <v>2915.55</v>
      </c>
      <c r="AE3668">
        <f t="shared" si="292"/>
        <v>6.86</v>
      </c>
      <c r="AK3668">
        <v>6.86</v>
      </c>
      <c r="AT3668">
        <v>2</v>
      </c>
      <c r="AV3668">
        <v>0</v>
      </c>
      <c r="AW3668">
        <v>1</v>
      </c>
      <c r="AX3668">
        <v>1</v>
      </c>
      <c r="BD3668">
        <v>8.2658610109065993</v>
      </c>
    </row>
    <row r="3669" spans="1:57">
      <c r="A3669" t="s">
        <v>14</v>
      </c>
      <c r="B3669" t="s">
        <v>48</v>
      </c>
      <c r="C3669">
        <v>1968</v>
      </c>
      <c r="D3669">
        <f t="shared" si="291"/>
        <v>92</v>
      </c>
      <c r="E3669">
        <v>4</v>
      </c>
      <c r="G3669">
        <v>31307.640989</v>
      </c>
      <c r="H3669">
        <v>21822.713688</v>
      </c>
      <c r="I3669">
        <v>8332.2406940000001</v>
      </c>
      <c r="J3669">
        <v>7538.4519650000002</v>
      </c>
      <c r="K3669">
        <v>5278.0408189999998</v>
      </c>
      <c r="L3669">
        <v>8395.8727400000007</v>
      </c>
      <c r="O3669">
        <f>VLOOKUP(C3669,[1]pop_15p_a!$A$8:$AL$68,17,FALSE)</f>
        <v>1871599.51794085</v>
      </c>
      <c r="Q3669">
        <f t="shared" si="290"/>
        <v>-3117.8319210000009</v>
      </c>
      <c r="R3669">
        <v>2915.55</v>
      </c>
      <c r="AE3669">
        <f t="shared" si="292"/>
        <v>7.17</v>
      </c>
      <c r="AK3669">
        <v>7.17</v>
      </c>
      <c r="AT3669">
        <v>2</v>
      </c>
      <c r="AV3669">
        <v>0</v>
      </c>
      <c r="AW3669">
        <v>1</v>
      </c>
      <c r="AX3669">
        <v>1</v>
      </c>
      <c r="BD3669">
        <v>8.5383128630824601</v>
      </c>
    </row>
    <row r="3670" spans="1:57">
      <c r="A3670" t="s">
        <v>14</v>
      </c>
      <c r="B3670" t="s">
        <v>48</v>
      </c>
      <c r="C3670">
        <v>1969</v>
      </c>
      <c r="D3670">
        <f t="shared" si="291"/>
        <v>93</v>
      </c>
      <c r="E3670">
        <v>1</v>
      </c>
      <c r="G3670">
        <v>31769.70436</v>
      </c>
      <c r="H3670">
        <v>22144.894713000002</v>
      </c>
      <c r="I3670">
        <v>8456.5911830000005</v>
      </c>
      <c r="J3670">
        <v>8019.1389650000001</v>
      </c>
      <c r="K3670">
        <v>5282.6293219999998</v>
      </c>
      <c r="L3670">
        <v>8668.348027</v>
      </c>
      <c r="O3670">
        <f>VLOOKUP(C3670,[1]pop_15p_a!$A$8:$AL$68,17,FALSE)</f>
        <v>1888261.47116521</v>
      </c>
      <c r="Q3670">
        <f t="shared" si="290"/>
        <v>-3385.7187050000002</v>
      </c>
      <c r="R3670">
        <v>2932.65</v>
      </c>
      <c r="AE3670">
        <f t="shared" si="292"/>
        <v>8.75</v>
      </c>
      <c r="AK3670">
        <v>8.75</v>
      </c>
      <c r="AT3670">
        <v>2</v>
      </c>
      <c r="AV3670">
        <v>0</v>
      </c>
      <c r="AW3670">
        <v>1</v>
      </c>
      <c r="AX3670">
        <v>1</v>
      </c>
      <c r="BD3670">
        <v>8.8010956367859592</v>
      </c>
    </row>
    <row r="3671" spans="1:57">
      <c r="A3671" t="s">
        <v>14</v>
      </c>
      <c r="B3671" t="s">
        <v>48</v>
      </c>
      <c r="C3671">
        <v>1969</v>
      </c>
      <c r="D3671">
        <f t="shared" si="291"/>
        <v>94</v>
      </c>
      <c r="E3671">
        <v>2</v>
      </c>
      <c r="G3671">
        <v>32228.985999</v>
      </c>
      <c r="H3671">
        <v>22466.466724999998</v>
      </c>
      <c r="I3671">
        <v>8579.1085629999998</v>
      </c>
      <c r="J3671">
        <v>8497.1964480000006</v>
      </c>
      <c r="K3671">
        <v>5286.1578449999997</v>
      </c>
      <c r="L3671">
        <v>8938.6312589999998</v>
      </c>
      <c r="O3671">
        <f>VLOOKUP(C3671,[1]pop_15p_a!$A$8:$AL$68,17,FALSE)</f>
        <v>1888261.47116521</v>
      </c>
      <c r="Q3671">
        <f t="shared" si="290"/>
        <v>-3652.473414</v>
      </c>
      <c r="R3671">
        <v>2932.65</v>
      </c>
      <c r="AE3671">
        <f t="shared" si="292"/>
        <v>8.5</v>
      </c>
      <c r="AK3671">
        <v>8.5</v>
      </c>
      <c r="AT3671">
        <v>2</v>
      </c>
      <c r="AV3671">
        <v>0</v>
      </c>
      <c r="AW3671">
        <v>1</v>
      </c>
      <c r="AX3671">
        <v>1</v>
      </c>
      <c r="BD3671">
        <v>9.0096693963526295</v>
      </c>
    </row>
    <row r="3672" spans="1:57">
      <c r="A3672" t="s">
        <v>14</v>
      </c>
      <c r="B3672" t="s">
        <v>48</v>
      </c>
      <c r="C3672">
        <v>1969</v>
      </c>
      <c r="D3672">
        <f t="shared" si="291"/>
        <v>95</v>
      </c>
      <c r="E3672">
        <v>3</v>
      </c>
      <c r="G3672">
        <v>32549.245349000001</v>
      </c>
      <c r="H3672">
        <v>22551.663114999999</v>
      </c>
      <c r="I3672">
        <v>8776.9009249999999</v>
      </c>
      <c r="J3672">
        <v>8639.4414350000006</v>
      </c>
      <c r="K3672">
        <v>5452.1143899999997</v>
      </c>
      <c r="L3672">
        <v>9173.7376669999994</v>
      </c>
      <c r="O3672">
        <f>VLOOKUP(C3672,[1]pop_15p_a!$A$8:$AL$68,17,FALSE)</f>
        <v>1888261.47116521</v>
      </c>
      <c r="Q3672">
        <f t="shared" si="290"/>
        <v>-3721.6232769999997</v>
      </c>
      <c r="R3672">
        <v>2932.65</v>
      </c>
      <c r="AE3672">
        <f t="shared" si="292"/>
        <v>8.3800000000000008</v>
      </c>
      <c r="AK3672">
        <v>8.3800000000000008</v>
      </c>
      <c r="AT3672">
        <v>2</v>
      </c>
      <c r="AV3672">
        <v>0</v>
      </c>
      <c r="AW3672">
        <v>1</v>
      </c>
      <c r="AX3672">
        <v>1</v>
      </c>
      <c r="BD3672">
        <v>9.2684940088391894</v>
      </c>
    </row>
    <row r="3673" spans="1:57">
      <c r="A3673" t="s">
        <v>14</v>
      </c>
      <c r="B3673" t="s">
        <v>48</v>
      </c>
      <c r="C3673">
        <v>1969</v>
      </c>
      <c r="D3673">
        <f t="shared" si="291"/>
        <v>96</v>
      </c>
      <c r="E3673">
        <v>4</v>
      </c>
      <c r="G3673">
        <v>32718.351949</v>
      </c>
      <c r="H3673">
        <v>22382.734442000001</v>
      </c>
      <c r="I3673">
        <v>9054.2125369999994</v>
      </c>
      <c r="J3673">
        <v>8420.5249949999998</v>
      </c>
      <c r="K3673">
        <v>5791.2901979999997</v>
      </c>
      <c r="L3673">
        <v>9369.6333200000008</v>
      </c>
      <c r="O3673">
        <f>VLOOKUP(C3673,[1]pop_15p_a!$A$8:$AL$68,17,FALSE)</f>
        <v>1888261.47116521</v>
      </c>
      <c r="Q3673">
        <f t="shared" si="290"/>
        <v>-3578.3431220000011</v>
      </c>
      <c r="R3673">
        <v>2932.65</v>
      </c>
      <c r="AE3673">
        <f t="shared" si="292"/>
        <v>8.25</v>
      </c>
      <c r="AK3673">
        <v>8.25</v>
      </c>
      <c r="AT3673">
        <v>2</v>
      </c>
      <c r="AV3673">
        <v>0</v>
      </c>
      <c r="AW3673">
        <v>1</v>
      </c>
      <c r="AX3673">
        <v>1</v>
      </c>
      <c r="BD3673">
        <v>9.4427547046493991</v>
      </c>
    </row>
    <row r="3674" spans="1:57">
      <c r="A3674" t="s">
        <v>14</v>
      </c>
      <c r="B3674" t="s">
        <v>48</v>
      </c>
      <c r="C3674">
        <v>1970</v>
      </c>
      <c r="D3674">
        <f t="shared" si="291"/>
        <v>97</v>
      </c>
      <c r="E3674">
        <v>1</v>
      </c>
      <c r="G3674">
        <v>33274.857650999998</v>
      </c>
      <c r="H3674">
        <v>21804.244340000001</v>
      </c>
      <c r="I3674">
        <v>9378.9086989999996</v>
      </c>
      <c r="J3674">
        <v>7288.1217020000004</v>
      </c>
      <c r="K3674">
        <v>6126.3206550000004</v>
      </c>
      <c r="L3674">
        <v>9067.3008470000004</v>
      </c>
      <c r="O3674">
        <f>VLOOKUP(C3674,[1]pop_15p_a!$A$8:$AL$68,17,FALSE)</f>
        <v>1905890.41274634</v>
      </c>
      <c r="Q3674">
        <f t="shared" si="290"/>
        <v>-2940.980192</v>
      </c>
      <c r="R3674">
        <v>2957.25</v>
      </c>
      <c r="AE3674">
        <f t="shared" si="292"/>
        <v>7.81</v>
      </c>
      <c r="AK3674">
        <v>7.81</v>
      </c>
      <c r="AT3674">
        <v>2</v>
      </c>
      <c r="AV3674">
        <v>0</v>
      </c>
      <c r="AW3674">
        <v>1</v>
      </c>
      <c r="AX3674">
        <v>1</v>
      </c>
      <c r="BC3674">
        <v>34.445794811502203</v>
      </c>
      <c r="BD3674">
        <v>9.6572396455472198</v>
      </c>
      <c r="BE3674">
        <v>28.598045119999998</v>
      </c>
    </row>
    <row r="3675" spans="1:57">
      <c r="A3675" t="s">
        <v>14</v>
      </c>
      <c r="B3675" t="s">
        <v>48</v>
      </c>
      <c r="C3675">
        <v>1970</v>
      </c>
      <c r="D3675">
        <f t="shared" si="291"/>
        <v>98</v>
      </c>
      <c r="E3675">
        <v>2</v>
      </c>
      <c r="G3675">
        <v>33078.471031000001</v>
      </c>
      <c r="H3675">
        <v>22073.275725</v>
      </c>
      <c r="I3675">
        <v>9596.2970000000005</v>
      </c>
      <c r="J3675">
        <v>7998.8474100000003</v>
      </c>
      <c r="K3675">
        <v>6432.7846200000004</v>
      </c>
      <c r="L3675">
        <v>9732.6398210000007</v>
      </c>
      <c r="O3675">
        <f>VLOOKUP(C3675,[1]pop_15p_a!$A$8:$AL$68,17,FALSE)</f>
        <v>1905890.41274634</v>
      </c>
      <c r="Q3675">
        <f t="shared" si="290"/>
        <v>-3299.8552010000003</v>
      </c>
      <c r="R3675">
        <v>2957.25</v>
      </c>
      <c r="AE3675">
        <f t="shared" si="292"/>
        <v>7.38</v>
      </c>
      <c r="AK3675">
        <v>7.38</v>
      </c>
      <c r="AT3675">
        <v>2</v>
      </c>
      <c r="AV3675">
        <v>0</v>
      </c>
      <c r="AW3675">
        <v>1</v>
      </c>
      <c r="AX3675">
        <v>1</v>
      </c>
      <c r="BC3675">
        <v>33.9688959682845</v>
      </c>
      <c r="BD3675">
        <v>9.8917840639531391</v>
      </c>
      <c r="BE3675">
        <v>27.799050430000001</v>
      </c>
    </row>
    <row r="3676" spans="1:57">
      <c r="A3676" t="s">
        <v>14</v>
      </c>
      <c r="B3676" t="s">
        <v>48</v>
      </c>
      <c r="C3676">
        <v>1970</v>
      </c>
      <c r="D3676">
        <f t="shared" si="291"/>
        <v>99</v>
      </c>
      <c r="E3676">
        <v>3</v>
      </c>
      <c r="G3676">
        <v>33084.792357999999</v>
      </c>
      <c r="H3676">
        <v>22287.125779000002</v>
      </c>
      <c r="I3676">
        <v>9812.6939459999994</v>
      </c>
      <c r="J3676">
        <v>8457.6908110000004</v>
      </c>
      <c r="K3676">
        <v>6625.2444880000003</v>
      </c>
      <c r="L3676">
        <v>10132.820866</v>
      </c>
      <c r="O3676">
        <f>VLOOKUP(C3676,[1]pop_15p_a!$A$8:$AL$68,17,FALSE)</f>
        <v>1905890.41274634</v>
      </c>
      <c r="Q3676">
        <f t="shared" si="290"/>
        <v>-3507.5763779999997</v>
      </c>
      <c r="R3676">
        <v>2957.25</v>
      </c>
      <c r="AE3676">
        <f t="shared" si="292"/>
        <v>7.31</v>
      </c>
      <c r="AK3676">
        <v>7.31</v>
      </c>
      <c r="AT3676">
        <v>2</v>
      </c>
      <c r="AV3676">
        <v>0</v>
      </c>
      <c r="AW3676">
        <v>1</v>
      </c>
      <c r="AX3676">
        <v>1</v>
      </c>
      <c r="BC3676">
        <v>33.355263592475801</v>
      </c>
      <c r="BD3676">
        <v>10.1042826747411</v>
      </c>
      <c r="BE3676">
        <v>27.186716449999999</v>
      </c>
    </row>
    <row r="3677" spans="1:57">
      <c r="A3677" t="s">
        <v>14</v>
      </c>
      <c r="B3677" t="s">
        <v>48</v>
      </c>
      <c r="C3677">
        <v>1970</v>
      </c>
      <c r="D3677">
        <f t="shared" si="291"/>
        <v>100</v>
      </c>
      <c r="E3677">
        <v>4</v>
      </c>
      <c r="G3677">
        <v>33267.646192</v>
      </c>
      <c r="H3677">
        <v>22462.942386999999</v>
      </c>
      <c r="I3677">
        <v>10026.970816999999</v>
      </c>
      <c r="J3677">
        <v>8714.3222119999991</v>
      </c>
      <c r="K3677">
        <v>6726.0954110000002</v>
      </c>
      <c r="L3677">
        <v>10321.679738999999</v>
      </c>
      <c r="O3677">
        <f>VLOOKUP(C3677,[1]pop_15p_a!$A$8:$AL$68,17,FALSE)</f>
        <v>1905890.41274634</v>
      </c>
      <c r="Q3677">
        <f t="shared" si="290"/>
        <v>-3595.584327999999</v>
      </c>
      <c r="R3677">
        <v>2957.25</v>
      </c>
      <c r="AE3677">
        <f t="shared" si="292"/>
        <v>7.31</v>
      </c>
      <c r="AK3677">
        <v>7.31</v>
      </c>
      <c r="AT3677">
        <v>2</v>
      </c>
      <c r="AV3677">
        <v>0</v>
      </c>
      <c r="AW3677">
        <v>1</v>
      </c>
      <c r="AX3677">
        <v>1</v>
      </c>
      <c r="BC3677">
        <v>33.050685675220301</v>
      </c>
      <c r="BD3677">
        <v>10.287230036897199</v>
      </c>
      <c r="BE3677">
        <v>27.044220920000001</v>
      </c>
    </row>
    <row r="3678" spans="1:57">
      <c r="A3678" t="s">
        <v>14</v>
      </c>
      <c r="B3678" t="s">
        <v>48</v>
      </c>
      <c r="C3678">
        <v>1971</v>
      </c>
      <c r="D3678">
        <f t="shared" si="291"/>
        <v>101</v>
      </c>
      <c r="E3678">
        <v>1</v>
      </c>
      <c r="G3678">
        <v>33596.884273999996</v>
      </c>
      <c r="H3678">
        <v>22617.092709</v>
      </c>
      <c r="I3678">
        <v>10235.507632000001</v>
      </c>
      <c r="J3678">
        <v>8818.7440409999999</v>
      </c>
      <c r="K3678">
        <v>6758.140214</v>
      </c>
      <c r="L3678">
        <v>10354.551090999999</v>
      </c>
      <c r="O3678">
        <f>VLOOKUP(C3678,[1]pop_15p_a!$A$8:$AL$68,17,FALSE)</f>
        <v>1932481.10488315</v>
      </c>
      <c r="Q3678">
        <f t="shared" si="290"/>
        <v>-3596.4108769999993</v>
      </c>
      <c r="R3678">
        <v>2992.05</v>
      </c>
      <c r="AE3678">
        <f t="shared" si="292"/>
        <v>7.25</v>
      </c>
      <c r="AK3678">
        <v>7.25</v>
      </c>
      <c r="AT3678">
        <v>2</v>
      </c>
      <c r="AV3678">
        <v>0</v>
      </c>
      <c r="AW3678">
        <v>1</v>
      </c>
      <c r="AX3678">
        <v>1</v>
      </c>
      <c r="BC3678">
        <v>33.402540558527903</v>
      </c>
      <c r="BD3678">
        <v>10.471028650033301</v>
      </c>
      <c r="BE3678">
        <v>27.598549970000001</v>
      </c>
    </row>
    <row r="3679" spans="1:57">
      <c r="A3679" t="s">
        <v>14</v>
      </c>
      <c r="B3679" t="s">
        <v>48</v>
      </c>
      <c r="C3679">
        <v>1971</v>
      </c>
      <c r="D3679">
        <f t="shared" si="291"/>
        <v>102</v>
      </c>
      <c r="E3679">
        <v>2</v>
      </c>
      <c r="G3679">
        <v>34031.213043999996</v>
      </c>
      <c r="H3679">
        <v>22771.112786000002</v>
      </c>
      <c r="I3679">
        <v>10440.217306</v>
      </c>
      <c r="J3679">
        <v>8841.7604620000002</v>
      </c>
      <c r="K3679">
        <v>6752.9985829999996</v>
      </c>
      <c r="L3679">
        <v>10305.907261</v>
      </c>
      <c r="O3679">
        <f>VLOOKUP(C3679,[1]pop_15p_a!$A$8:$AL$68,17,FALSE)</f>
        <v>1932481.10488315</v>
      </c>
      <c r="Q3679">
        <f t="shared" si="290"/>
        <v>-3552.9086780000007</v>
      </c>
      <c r="R3679">
        <v>2992.05</v>
      </c>
      <c r="AE3679">
        <f t="shared" si="292"/>
        <v>6</v>
      </c>
      <c r="AK3679">
        <v>6</v>
      </c>
      <c r="AT3679">
        <v>2</v>
      </c>
      <c r="AV3679">
        <v>0</v>
      </c>
      <c r="AW3679">
        <v>1</v>
      </c>
      <c r="AX3679">
        <v>1</v>
      </c>
      <c r="BA3679">
        <v>79.599999999999994</v>
      </c>
      <c r="BB3679">
        <v>64.400000000000006</v>
      </c>
      <c r="BC3679">
        <v>34.1701062574746</v>
      </c>
      <c r="BD3679">
        <v>10.717368364329401</v>
      </c>
      <c r="BE3679">
        <v>28.24961596</v>
      </c>
    </row>
    <row r="3680" spans="1:57">
      <c r="A3680" t="s">
        <v>14</v>
      </c>
      <c r="B3680" t="s">
        <v>48</v>
      </c>
      <c r="C3680">
        <v>1971</v>
      </c>
      <c r="D3680">
        <f t="shared" si="291"/>
        <v>103</v>
      </c>
      <c r="E3680">
        <v>3</v>
      </c>
      <c r="G3680">
        <v>34552.76773</v>
      </c>
      <c r="H3680">
        <v>22946.474775999999</v>
      </c>
      <c r="I3680">
        <v>10644.326412</v>
      </c>
      <c r="J3680">
        <v>8835.7514059999994</v>
      </c>
      <c r="K3680">
        <v>6734.0287710000002</v>
      </c>
      <c r="L3680">
        <v>10231.050913999999</v>
      </c>
      <c r="O3680">
        <f>VLOOKUP(C3680,[1]pop_15p_a!$A$8:$AL$68,17,FALSE)</f>
        <v>1932481.10488315</v>
      </c>
      <c r="Q3680">
        <f t="shared" si="290"/>
        <v>-3497.0221429999992</v>
      </c>
      <c r="R3680">
        <v>2992.05</v>
      </c>
      <c r="AE3680">
        <f t="shared" si="292"/>
        <v>5.13</v>
      </c>
      <c r="AK3680">
        <v>5.13</v>
      </c>
      <c r="AT3680">
        <v>2</v>
      </c>
      <c r="AV3680">
        <v>0</v>
      </c>
      <c r="AW3680">
        <v>1</v>
      </c>
      <c r="AX3680">
        <v>1</v>
      </c>
      <c r="BA3680">
        <v>79.7</v>
      </c>
      <c r="BB3680">
        <v>64.400000000000006</v>
      </c>
      <c r="BC3680">
        <v>35.078005850706703</v>
      </c>
      <c r="BD3680">
        <v>11.2338802114056</v>
      </c>
      <c r="BE3680">
        <v>28.31901994</v>
      </c>
    </row>
    <row r="3681" spans="1:57">
      <c r="A3681" t="s">
        <v>14</v>
      </c>
      <c r="B3681" t="s">
        <v>48</v>
      </c>
      <c r="C3681">
        <v>1971</v>
      </c>
      <c r="D3681">
        <f t="shared" si="291"/>
        <v>104</v>
      </c>
      <c r="E3681">
        <v>4</v>
      </c>
      <c r="G3681">
        <v>35129.643428000003</v>
      </c>
      <c r="H3681">
        <v>23162.384765999999</v>
      </c>
      <c r="I3681">
        <v>10846.785986999999</v>
      </c>
      <c r="J3681">
        <v>8858.3686969999999</v>
      </c>
      <c r="K3681">
        <v>6727.2344990000001</v>
      </c>
      <c r="L3681">
        <v>10192.24749</v>
      </c>
      <c r="O3681">
        <f>VLOOKUP(C3681,[1]pop_15p_a!$A$8:$AL$68,17,FALSE)</f>
        <v>1932481.10488315</v>
      </c>
      <c r="Q3681">
        <f t="shared" si="290"/>
        <v>-3465.0129909999996</v>
      </c>
      <c r="R3681">
        <v>2992.05</v>
      </c>
      <c r="AE3681">
        <f t="shared" si="292"/>
        <v>4.8099999999999996</v>
      </c>
      <c r="AK3681">
        <v>4.8099999999999996</v>
      </c>
      <c r="AT3681">
        <v>2</v>
      </c>
      <c r="AV3681">
        <v>0</v>
      </c>
      <c r="AW3681">
        <v>1</v>
      </c>
      <c r="AX3681">
        <v>1</v>
      </c>
      <c r="BA3681">
        <v>78.7</v>
      </c>
      <c r="BB3681">
        <v>63.6</v>
      </c>
      <c r="BC3681">
        <v>35.676523698835901</v>
      </c>
      <c r="BD3681">
        <v>11.6650386004531</v>
      </c>
      <c r="BE3681">
        <v>28.376921830000001</v>
      </c>
    </row>
    <row r="3682" spans="1:57">
      <c r="A3682" t="s">
        <v>14</v>
      </c>
      <c r="B3682" t="s">
        <v>48</v>
      </c>
      <c r="C3682">
        <v>1972</v>
      </c>
      <c r="D3682">
        <f t="shared" si="291"/>
        <v>105</v>
      </c>
      <c r="E3682">
        <v>1</v>
      </c>
      <c r="G3682">
        <v>35722.522206000001</v>
      </c>
      <c r="H3682">
        <v>23436.750080000002</v>
      </c>
      <c r="I3682">
        <v>11044.513183999999</v>
      </c>
      <c r="J3682">
        <v>8969.6524630000004</v>
      </c>
      <c r="K3682">
        <v>6759.8986359999999</v>
      </c>
      <c r="L3682">
        <v>10254.983335000001</v>
      </c>
      <c r="O3682">
        <f>VLOOKUP(C3682,[1]pop_15p_a!$A$8:$AL$68,17,FALSE)</f>
        <v>1957040.6255792601</v>
      </c>
      <c r="Q3682">
        <f t="shared" si="290"/>
        <v>-3495.0846990000009</v>
      </c>
      <c r="R3682">
        <v>3036.85</v>
      </c>
      <c r="AE3682">
        <f t="shared" si="292"/>
        <v>4.8099999999999996</v>
      </c>
      <c r="AK3682">
        <v>4.8099999999999996</v>
      </c>
      <c r="AT3682">
        <v>2</v>
      </c>
      <c r="AV3682">
        <v>0</v>
      </c>
      <c r="AW3682">
        <v>1</v>
      </c>
      <c r="AX3682">
        <v>1</v>
      </c>
      <c r="BA3682">
        <v>76</v>
      </c>
      <c r="BB3682">
        <v>61.5</v>
      </c>
      <c r="BC3682">
        <v>35.731707833500501</v>
      </c>
      <c r="BD3682">
        <v>11.8985654462874</v>
      </c>
      <c r="BE3682">
        <v>28.45447017</v>
      </c>
    </row>
    <row r="3683" spans="1:57">
      <c r="A3683" t="s">
        <v>14</v>
      </c>
      <c r="B3683" t="s">
        <v>48</v>
      </c>
      <c r="C3683">
        <v>1972</v>
      </c>
      <c r="D3683">
        <f t="shared" si="291"/>
        <v>106</v>
      </c>
      <c r="E3683">
        <v>2</v>
      </c>
      <c r="G3683">
        <v>36304.648557</v>
      </c>
      <c r="H3683">
        <v>23786.967626000001</v>
      </c>
      <c r="I3683">
        <v>11239.693375999999</v>
      </c>
      <c r="J3683">
        <v>9221.7718889999996</v>
      </c>
      <c r="K3683">
        <v>6855.2909579999996</v>
      </c>
      <c r="L3683">
        <v>10474.08051</v>
      </c>
      <c r="O3683">
        <f>VLOOKUP(C3683,[1]pop_15p_a!$A$8:$AL$68,17,FALSE)</f>
        <v>1957040.6255792601</v>
      </c>
      <c r="Q3683">
        <f t="shared" si="290"/>
        <v>-3618.7895520000002</v>
      </c>
      <c r="R3683">
        <v>3036.85</v>
      </c>
      <c r="AE3683">
        <f t="shared" si="292"/>
        <v>6.06</v>
      </c>
      <c r="AK3683">
        <v>6.06</v>
      </c>
      <c r="AT3683">
        <v>2</v>
      </c>
      <c r="AV3683">
        <v>0</v>
      </c>
      <c r="AW3683">
        <v>1</v>
      </c>
      <c r="AX3683">
        <v>1</v>
      </c>
      <c r="BA3683">
        <v>73.2</v>
      </c>
      <c r="BB3683">
        <v>59.1</v>
      </c>
      <c r="BC3683">
        <v>35.120632980057003</v>
      </c>
      <c r="BD3683">
        <v>12.105280842201299</v>
      </c>
      <c r="BE3683">
        <v>28.138279659999998</v>
      </c>
    </row>
    <row r="3684" spans="1:57">
      <c r="A3684" t="s">
        <v>14</v>
      </c>
      <c r="B3684" t="s">
        <v>48</v>
      </c>
      <c r="C3684">
        <v>1972</v>
      </c>
      <c r="D3684">
        <f t="shared" si="291"/>
        <v>107</v>
      </c>
      <c r="E3684">
        <v>3</v>
      </c>
      <c r="G3684">
        <v>36850.716948000001</v>
      </c>
      <c r="H3684">
        <v>24233.317040999998</v>
      </c>
      <c r="I3684">
        <v>11433.621857</v>
      </c>
      <c r="J3684">
        <v>9668.4617760000001</v>
      </c>
      <c r="K3684">
        <v>7037.9494979999999</v>
      </c>
      <c r="L3684">
        <v>10908.79801</v>
      </c>
      <c r="O3684">
        <f>VLOOKUP(C3684,[1]pop_15p_a!$A$8:$AL$68,17,FALSE)</f>
        <v>1957040.6255792601</v>
      </c>
      <c r="Q3684">
        <f t="shared" si="290"/>
        <v>-3870.8485120000005</v>
      </c>
      <c r="R3684">
        <v>3036.85</v>
      </c>
      <c r="AE3684">
        <f t="shared" si="292"/>
        <v>7.19</v>
      </c>
      <c r="AK3684">
        <v>7.19</v>
      </c>
      <c r="AT3684">
        <v>2</v>
      </c>
      <c r="AV3684">
        <v>0</v>
      </c>
      <c r="AW3684">
        <v>1</v>
      </c>
      <c r="AX3684">
        <v>1</v>
      </c>
      <c r="BA3684">
        <v>75.3</v>
      </c>
      <c r="BB3684">
        <v>60.9</v>
      </c>
      <c r="BC3684">
        <v>34.219518398767804</v>
      </c>
      <c r="BD3684">
        <v>12.4523950433073</v>
      </c>
      <c r="BE3684">
        <v>27.30601347</v>
      </c>
    </row>
    <row r="3685" spans="1:57">
      <c r="A3685" t="s">
        <v>14</v>
      </c>
      <c r="B3685" t="s">
        <v>48</v>
      </c>
      <c r="C3685">
        <v>1972</v>
      </c>
      <c r="D3685">
        <f t="shared" si="291"/>
        <v>108</v>
      </c>
      <c r="E3685">
        <v>4</v>
      </c>
      <c r="G3685">
        <v>37343.809541000002</v>
      </c>
      <c r="H3685">
        <v>24750.712240000001</v>
      </c>
      <c r="I3685">
        <v>11626.582924</v>
      </c>
      <c r="J3685">
        <v>10258.760834999999</v>
      </c>
      <c r="K3685">
        <v>7290.7327439999999</v>
      </c>
      <c r="L3685">
        <v>11526.357908</v>
      </c>
      <c r="O3685">
        <f>VLOOKUP(C3685,[1]pop_15p_a!$A$8:$AL$68,17,FALSE)</f>
        <v>1957040.6255792601</v>
      </c>
      <c r="Q3685">
        <f t="shared" si="290"/>
        <v>-4235.625164</v>
      </c>
      <c r="R3685">
        <v>3036.85</v>
      </c>
      <c r="AE3685">
        <f t="shared" si="292"/>
        <v>8</v>
      </c>
      <c r="AK3685">
        <v>8</v>
      </c>
      <c r="AT3685">
        <v>2</v>
      </c>
      <c r="AV3685">
        <v>0</v>
      </c>
      <c r="AW3685">
        <v>1</v>
      </c>
      <c r="AX3685">
        <v>1</v>
      </c>
      <c r="BA3685">
        <v>73.099999999999994</v>
      </c>
      <c r="BB3685">
        <v>59.1</v>
      </c>
      <c r="BC3685">
        <v>33.464672913214997</v>
      </c>
      <c r="BD3685">
        <v>12.736047077013501</v>
      </c>
      <c r="BE3685">
        <v>26.784257920000002</v>
      </c>
    </row>
    <row r="3686" spans="1:57">
      <c r="A3686" t="s">
        <v>14</v>
      </c>
      <c r="B3686" t="s">
        <v>48</v>
      </c>
      <c r="C3686">
        <v>1973</v>
      </c>
      <c r="D3686">
        <f t="shared" si="291"/>
        <v>109</v>
      </c>
      <c r="E3686">
        <v>1</v>
      </c>
      <c r="G3686">
        <v>37773.829378000002</v>
      </c>
      <c r="H3686">
        <v>25262.436959999999</v>
      </c>
      <c r="I3686">
        <v>11816.605466999999</v>
      </c>
      <c r="J3686">
        <v>10824.849383000001</v>
      </c>
      <c r="K3686">
        <v>7550.0494740000004</v>
      </c>
      <c r="L3686">
        <v>12190.915503</v>
      </c>
      <c r="O3686">
        <f>VLOOKUP(C3686,[1]pop_15p_a!$A$8:$AL$68,17,FALSE)</f>
        <v>1982626.64160795</v>
      </c>
      <c r="Q3686">
        <f t="shared" si="290"/>
        <v>-4640.8660289999998</v>
      </c>
      <c r="R3686">
        <v>3085.95</v>
      </c>
      <c r="AE3686">
        <f t="shared" si="292"/>
        <v>8.75</v>
      </c>
      <c r="AK3686">
        <v>8.75</v>
      </c>
      <c r="AT3686">
        <v>2</v>
      </c>
      <c r="AV3686">
        <v>0</v>
      </c>
      <c r="AW3686">
        <v>1</v>
      </c>
      <c r="AX3686">
        <v>1</v>
      </c>
      <c r="BA3686">
        <v>74.8</v>
      </c>
      <c r="BB3686">
        <v>60.4</v>
      </c>
      <c r="BC3686">
        <v>32.976862759565201</v>
      </c>
      <c r="BD3686">
        <v>12.982959364435301</v>
      </c>
      <c r="BE3686">
        <v>26.572930719999999</v>
      </c>
    </row>
    <row r="3687" spans="1:57">
      <c r="A3687" t="s">
        <v>14</v>
      </c>
      <c r="B3687" t="s">
        <v>48</v>
      </c>
      <c r="C3687">
        <v>1973</v>
      </c>
      <c r="D3687">
        <f t="shared" si="291"/>
        <v>110</v>
      </c>
      <c r="E3687">
        <v>2</v>
      </c>
      <c r="G3687">
        <v>38142.824959999998</v>
      </c>
      <c r="H3687">
        <v>25699.020324000001</v>
      </c>
      <c r="I3687">
        <v>12003.908633999999</v>
      </c>
      <c r="J3687">
        <v>11210.436818</v>
      </c>
      <c r="K3687">
        <v>7755.103623</v>
      </c>
      <c r="L3687">
        <v>12770.932158</v>
      </c>
      <c r="O3687">
        <f>VLOOKUP(C3687,[1]pop_15p_a!$A$8:$AL$68,17,FALSE)</f>
        <v>1982626.64160795</v>
      </c>
      <c r="Q3687">
        <f t="shared" si="290"/>
        <v>-5015.8285349999996</v>
      </c>
      <c r="R3687">
        <v>3085.95</v>
      </c>
      <c r="AE3687">
        <f t="shared" si="292"/>
        <v>8</v>
      </c>
      <c r="AK3687">
        <v>8</v>
      </c>
      <c r="AT3687">
        <v>2</v>
      </c>
      <c r="AV3687">
        <v>0</v>
      </c>
      <c r="AW3687">
        <v>1</v>
      </c>
      <c r="AX3687">
        <v>1</v>
      </c>
      <c r="BA3687">
        <v>71.7</v>
      </c>
      <c r="BB3687">
        <v>58</v>
      </c>
      <c r="BC3687">
        <v>33.258878851323203</v>
      </c>
      <c r="BD3687">
        <v>13.1837637375016</v>
      </c>
      <c r="BE3687">
        <v>27.17356401</v>
      </c>
    </row>
    <row r="3688" spans="1:57">
      <c r="A3688" t="s">
        <v>14</v>
      </c>
      <c r="B3688" t="s">
        <v>48</v>
      </c>
      <c r="C3688">
        <v>1973</v>
      </c>
      <c r="D3688">
        <f t="shared" si="291"/>
        <v>111</v>
      </c>
      <c r="E3688">
        <v>3</v>
      </c>
      <c r="G3688">
        <v>38458.108773</v>
      </c>
      <c r="H3688">
        <v>26000.59016</v>
      </c>
      <c r="I3688">
        <v>12193.258381</v>
      </c>
      <c r="J3688">
        <v>11266.965909</v>
      </c>
      <c r="K3688">
        <v>7851.4682329999996</v>
      </c>
      <c r="L3688">
        <v>13149.510647999999</v>
      </c>
      <c r="O3688">
        <f>VLOOKUP(C3688,[1]pop_15p_a!$A$8:$AL$68,17,FALSE)</f>
        <v>1982626.64160795</v>
      </c>
      <c r="Q3688">
        <f t="shared" si="290"/>
        <v>-5298.0424149999999</v>
      </c>
      <c r="R3688">
        <v>3085.95</v>
      </c>
      <c r="AE3688">
        <f t="shared" si="292"/>
        <v>10.5</v>
      </c>
      <c r="AK3688">
        <v>10.5</v>
      </c>
      <c r="AT3688">
        <v>2</v>
      </c>
      <c r="AV3688">
        <v>0</v>
      </c>
      <c r="AW3688">
        <v>1</v>
      </c>
      <c r="AX3688">
        <v>1</v>
      </c>
      <c r="BA3688">
        <v>73.8</v>
      </c>
      <c r="BB3688">
        <v>59.6</v>
      </c>
      <c r="BC3688">
        <v>33.889697150772101</v>
      </c>
      <c r="BD3688">
        <v>13.202221445799101</v>
      </c>
      <c r="BE3688">
        <v>28.539079919999999</v>
      </c>
    </row>
    <row r="3689" spans="1:57">
      <c r="A3689" t="s">
        <v>14</v>
      </c>
      <c r="B3689" t="s">
        <v>48</v>
      </c>
      <c r="C3689">
        <v>1973</v>
      </c>
      <c r="D3689">
        <f t="shared" si="291"/>
        <v>112</v>
      </c>
      <c r="E3689">
        <v>4</v>
      </c>
      <c r="G3689">
        <v>38750.686844999997</v>
      </c>
      <c r="H3689">
        <v>26151.811570999998</v>
      </c>
      <c r="I3689">
        <v>12390.441051</v>
      </c>
      <c r="J3689">
        <v>10977.678553</v>
      </c>
      <c r="K3689">
        <v>7837.7524469999998</v>
      </c>
      <c r="L3689">
        <v>13268.618162000001</v>
      </c>
      <c r="O3689">
        <f>VLOOKUP(C3689,[1]pop_15p_a!$A$8:$AL$68,17,FALSE)</f>
        <v>1982626.64160795</v>
      </c>
      <c r="Q3689">
        <f t="shared" si="290"/>
        <v>-5430.8657150000008</v>
      </c>
      <c r="R3689">
        <v>3085.95</v>
      </c>
      <c r="AE3689">
        <f t="shared" si="292"/>
        <v>12.75</v>
      </c>
      <c r="AK3689">
        <v>12.75</v>
      </c>
      <c r="AT3689">
        <v>2</v>
      </c>
      <c r="AV3689">
        <v>0</v>
      </c>
      <c r="AW3689">
        <v>1</v>
      </c>
      <c r="AX3689">
        <v>1</v>
      </c>
      <c r="BA3689">
        <v>75.400000000000006</v>
      </c>
      <c r="BB3689">
        <v>60.9</v>
      </c>
      <c r="BC3689">
        <v>34.5429582429961</v>
      </c>
      <c r="BD3689">
        <v>13.225362361193801</v>
      </c>
      <c r="BE3689">
        <v>30.05184869</v>
      </c>
    </row>
    <row r="3690" spans="1:57">
      <c r="A3690" t="s">
        <v>14</v>
      </c>
      <c r="B3690" t="s">
        <v>48</v>
      </c>
      <c r="C3690">
        <v>1974</v>
      </c>
      <c r="D3690">
        <f t="shared" si="291"/>
        <v>113</v>
      </c>
      <c r="E3690">
        <v>1</v>
      </c>
      <c r="G3690">
        <v>39084.568209999998</v>
      </c>
      <c r="H3690">
        <v>26196.125679000001</v>
      </c>
      <c r="I3690">
        <v>12605.445583999999</v>
      </c>
      <c r="J3690">
        <v>10482.588833</v>
      </c>
      <c r="K3690">
        <v>7776.3538790000002</v>
      </c>
      <c r="L3690">
        <v>13148.007259</v>
      </c>
      <c r="O3690">
        <f>VLOOKUP(C3690,[1]pop_15p_a!$A$8:$AL$68,17,FALSE)</f>
        <v>2013425.46871684</v>
      </c>
      <c r="Q3690">
        <f t="shared" si="290"/>
        <v>-5371.6533799999997</v>
      </c>
      <c r="R3690">
        <v>3137.5</v>
      </c>
      <c r="AE3690">
        <f t="shared" si="292"/>
        <v>12.75</v>
      </c>
      <c r="AK3690">
        <v>12.75</v>
      </c>
      <c r="AT3690">
        <v>2</v>
      </c>
      <c r="AV3690">
        <v>0</v>
      </c>
      <c r="AW3690">
        <v>1</v>
      </c>
      <c r="AX3690">
        <v>1</v>
      </c>
      <c r="BA3690">
        <v>77.7</v>
      </c>
      <c r="BB3690">
        <v>62.8</v>
      </c>
      <c r="BC3690">
        <v>35.076067271503803</v>
      </c>
      <c r="BD3690">
        <v>13.660105439713901</v>
      </c>
      <c r="BE3690">
        <v>30.675676110000001</v>
      </c>
    </row>
    <row r="3691" spans="1:57">
      <c r="A3691" t="s">
        <v>14</v>
      </c>
      <c r="B3691" t="s">
        <v>48</v>
      </c>
      <c r="C3691">
        <v>1974</v>
      </c>
      <c r="D3691">
        <f t="shared" si="291"/>
        <v>114</v>
      </c>
      <c r="E3691">
        <v>2</v>
      </c>
      <c r="G3691">
        <v>39525.017842000001</v>
      </c>
      <c r="H3691">
        <v>26194.507634000001</v>
      </c>
      <c r="I3691">
        <v>12850.610122</v>
      </c>
      <c r="J3691">
        <v>9944.4591359999995</v>
      </c>
      <c r="K3691">
        <v>7736.3862499999996</v>
      </c>
      <c r="L3691">
        <v>12842.691739</v>
      </c>
      <c r="O3691">
        <f>VLOOKUP(C3691,[1]pop_15p_a!$A$8:$AL$68,17,FALSE)</f>
        <v>2013425.46871684</v>
      </c>
      <c r="Q3691">
        <f t="shared" si="290"/>
        <v>-5106.3054890000003</v>
      </c>
      <c r="R3691">
        <v>3137.5</v>
      </c>
      <c r="AE3691">
        <f t="shared" si="292"/>
        <v>12</v>
      </c>
      <c r="AK3691">
        <v>12</v>
      </c>
      <c r="AT3691">
        <v>2</v>
      </c>
      <c r="AV3691">
        <v>0</v>
      </c>
      <c r="AW3691">
        <v>1</v>
      </c>
      <c r="AX3691">
        <v>1</v>
      </c>
      <c r="BA3691">
        <v>78.8</v>
      </c>
      <c r="BB3691">
        <v>63.7</v>
      </c>
      <c r="BC3691">
        <v>35.217692674541198</v>
      </c>
      <c r="BD3691">
        <v>14.087405174938</v>
      </c>
      <c r="BE3691">
        <v>31.048423410000002</v>
      </c>
    </row>
    <row r="3692" spans="1:57">
      <c r="A3692" t="s">
        <v>14</v>
      </c>
      <c r="B3692" t="s">
        <v>48</v>
      </c>
      <c r="C3692">
        <v>1974</v>
      </c>
      <c r="D3692">
        <f t="shared" si="291"/>
        <v>115</v>
      </c>
      <c r="E3692">
        <v>3</v>
      </c>
      <c r="G3692">
        <v>40142.747209000001</v>
      </c>
      <c r="H3692">
        <v>26194.534936</v>
      </c>
      <c r="I3692">
        <v>13142.070098</v>
      </c>
      <c r="J3692">
        <v>9494.0968819999998</v>
      </c>
      <c r="K3692">
        <v>7779.7820929999998</v>
      </c>
      <c r="L3692">
        <v>12377.273429999999</v>
      </c>
      <c r="O3692">
        <f>VLOOKUP(C3692,[1]pop_15p_a!$A$8:$AL$68,17,FALSE)</f>
        <v>2013425.46871684</v>
      </c>
      <c r="Q3692">
        <f t="shared" si="290"/>
        <v>-4597.4913369999995</v>
      </c>
      <c r="R3692">
        <v>3137.5</v>
      </c>
      <c r="AE3692">
        <f t="shared" si="292"/>
        <v>12</v>
      </c>
      <c r="AK3692">
        <v>12</v>
      </c>
      <c r="AT3692">
        <v>2</v>
      </c>
      <c r="AV3692">
        <v>0</v>
      </c>
      <c r="AW3692">
        <v>1</v>
      </c>
      <c r="AX3692">
        <v>1</v>
      </c>
      <c r="BA3692">
        <v>80.900000000000006</v>
      </c>
      <c r="BB3692">
        <v>65.400000000000006</v>
      </c>
      <c r="BC3692">
        <v>35.241193368920598</v>
      </c>
      <c r="BD3692">
        <v>14.494140997744299</v>
      </c>
      <c r="BE3692">
        <v>31.431500939999999</v>
      </c>
    </row>
    <row r="3693" spans="1:57">
      <c r="A3693" t="s">
        <v>14</v>
      </c>
      <c r="B3693" t="s">
        <v>48</v>
      </c>
      <c r="C3693">
        <v>1974</v>
      </c>
      <c r="D3693">
        <f t="shared" si="291"/>
        <v>116</v>
      </c>
      <c r="E3693">
        <v>4</v>
      </c>
      <c r="G3693">
        <v>40896.612097999998</v>
      </c>
      <c r="H3693">
        <v>26222.089822000002</v>
      </c>
      <c r="I3693">
        <v>13468.338024000001</v>
      </c>
      <c r="J3693">
        <v>9215.3643140000004</v>
      </c>
      <c r="K3693">
        <v>7920.4684470000002</v>
      </c>
      <c r="L3693">
        <v>11836.666773999999</v>
      </c>
      <c r="O3693">
        <f>VLOOKUP(C3693,[1]pop_15p_a!$A$8:$AL$68,17,FALSE)</f>
        <v>2013425.46871684</v>
      </c>
      <c r="Q3693">
        <f t="shared" si="290"/>
        <v>-3916.1983269999992</v>
      </c>
      <c r="R3693">
        <v>3137.5</v>
      </c>
      <c r="AE3693">
        <f t="shared" si="292"/>
        <v>12</v>
      </c>
      <c r="AK3693">
        <v>12</v>
      </c>
      <c r="AT3693">
        <v>2</v>
      </c>
      <c r="AV3693">
        <v>0</v>
      </c>
      <c r="AW3693">
        <v>1</v>
      </c>
      <c r="AX3693">
        <v>1</v>
      </c>
      <c r="BA3693">
        <v>84.1</v>
      </c>
      <c r="BB3693">
        <v>68</v>
      </c>
      <c r="BC3693">
        <v>35.370229196853799</v>
      </c>
      <c r="BD3693">
        <v>15.014279361617801</v>
      </c>
      <c r="BE3693">
        <v>31.718333489999999</v>
      </c>
    </row>
    <row r="3694" spans="1:57">
      <c r="A3694" t="s">
        <v>14</v>
      </c>
      <c r="B3694" t="s">
        <v>48</v>
      </c>
      <c r="C3694">
        <v>1975</v>
      </c>
      <c r="D3694">
        <f t="shared" si="291"/>
        <v>117</v>
      </c>
      <c r="E3694">
        <v>1</v>
      </c>
      <c r="G3694">
        <v>41625.478048999998</v>
      </c>
      <c r="H3694">
        <v>26277.049583</v>
      </c>
      <c r="I3694">
        <v>13789.956330000001</v>
      </c>
      <c r="J3694">
        <v>9126.8240170000008</v>
      </c>
      <c r="K3694">
        <v>8116.5874020000001</v>
      </c>
      <c r="L3694">
        <v>11365.610866999999</v>
      </c>
      <c r="O3694">
        <f>VLOOKUP(C3694,[1]pop_15p_a!$A$8:$AL$68,17,FALSE)</f>
        <v>2050737.3343271699</v>
      </c>
      <c r="Q3694">
        <f t="shared" si="290"/>
        <v>-3249.0234649999993</v>
      </c>
      <c r="R3694">
        <v>3189.55</v>
      </c>
      <c r="AE3694">
        <f t="shared" si="292"/>
        <v>10</v>
      </c>
      <c r="AK3694">
        <v>10</v>
      </c>
      <c r="AT3694">
        <v>2</v>
      </c>
      <c r="AV3694">
        <v>0</v>
      </c>
      <c r="AW3694">
        <v>1</v>
      </c>
      <c r="AX3694">
        <v>1</v>
      </c>
      <c r="BA3694">
        <v>83</v>
      </c>
      <c r="BB3694">
        <v>67.099999999999994</v>
      </c>
      <c r="BC3694">
        <v>35.835418840056498</v>
      </c>
      <c r="BD3694">
        <v>15.539870422655</v>
      </c>
      <c r="BE3694">
        <v>32.321794769999997</v>
      </c>
    </row>
    <row r="3695" spans="1:57">
      <c r="A3695" t="s">
        <v>14</v>
      </c>
      <c r="B3695" t="s">
        <v>48</v>
      </c>
      <c r="C3695">
        <v>1975</v>
      </c>
      <c r="D3695">
        <f t="shared" si="291"/>
        <v>118</v>
      </c>
      <c r="E3695">
        <v>2</v>
      </c>
      <c r="G3695">
        <v>42186.370827999999</v>
      </c>
      <c r="H3695">
        <v>26354.667551999999</v>
      </c>
      <c r="I3695">
        <v>14075.317885</v>
      </c>
      <c r="J3695">
        <v>9214.9433470000004</v>
      </c>
      <c r="K3695">
        <v>8320.9936039999993</v>
      </c>
      <c r="L3695">
        <v>11087.6878</v>
      </c>
      <c r="O3695">
        <f>VLOOKUP(C3695,[1]pop_15p_a!$A$8:$AL$68,17,FALSE)</f>
        <v>2050737.3343271699</v>
      </c>
      <c r="Q3695">
        <f t="shared" si="290"/>
        <v>-2766.6941960000004</v>
      </c>
      <c r="R3695">
        <v>3189.55</v>
      </c>
      <c r="AE3695">
        <f t="shared" si="292"/>
        <v>10</v>
      </c>
      <c r="AK3695">
        <v>10</v>
      </c>
      <c r="AT3695">
        <v>2</v>
      </c>
      <c r="AV3695">
        <v>0</v>
      </c>
      <c r="AW3695">
        <v>1</v>
      </c>
      <c r="AX3695">
        <v>1</v>
      </c>
      <c r="BA3695">
        <v>79.8</v>
      </c>
      <c r="BB3695">
        <v>64.5</v>
      </c>
      <c r="BC3695">
        <v>36.360303796326399</v>
      </c>
      <c r="BD3695">
        <v>15.810238627547999</v>
      </c>
      <c r="BE3695">
        <v>33.622409570000002</v>
      </c>
    </row>
    <row r="3696" spans="1:57">
      <c r="A3696" t="s">
        <v>14</v>
      </c>
      <c r="B3696" t="s">
        <v>48</v>
      </c>
      <c r="C3696">
        <v>1975</v>
      </c>
      <c r="D3696">
        <f t="shared" si="291"/>
        <v>119</v>
      </c>
      <c r="E3696">
        <v>3</v>
      </c>
      <c r="G3696">
        <v>42444.949731000001</v>
      </c>
      <c r="H3696">
        <v>26455.168486999999</v>
      </c>
      <c r="I3696">
        <v>14294.992904999999</v>
      </c>
      <c r="J3696">
        <v>9487.0382050000007</v>
      </c>
      <c r="K3696">
        <v>8496.5756149999997</v>
      </c>
      <c r="L3696">
        <v>11128.585037999999</v>
      </c>
      <c r="O3696">
        <f>VLOOKUP(C3696,[1]pop_15p_a!$A$8:$AL$68,17,FALSE)</f>
        <v>2050737.3343271699</v>
      </c>
      <c r="Q3696">
        <f t="shared" si="290"/>
        <v>-2632.0094229999995</v>
      </c>
      <c r="R3696">
        <v>3189.55</v>
      </c>
      <c r="AE3696">
        <f t="shared" si="292"/>
        <v>10</v>
      </c>
      <c r="AK3696">
        <v>10</v>
      </c>
      <c r="AT3696">
        <v>2</v>
      </c>
      <c r="AV3696">
        <v>0</v>
      </c>
      <c r="AW3696">
        <v>1</v>
      </c>
      <c r="AX3696">
        <v>1</v>
      </c>
      <c r="BA3696">
        <v>79.8</v>
      </c>
      <c r="BB3696">
        <v>64.5</v>
      </c>
      <c r="BC3696">
        <v>36.825007609779497</v>
      </c>
      <c r="BD3696">
        <v>16.005273372183801</v>
      </c>
      <c r="BE3696">
        <v>35.13783943</v>
      </c>
    </row>
    <row r="3697" spans="1:58">
      <c r="A3697" t="s">
        <v>14</v>
      </c>
      <c r="B3697" t="s">
        <v>48</v>
      </c>
      <c r="C3697">
        <v>1975</v>
      </c>
      <c r="D3697">
        <f t="shared" si="291"/>
        <v>120</v>
      </c>
      <c r="E3697">
        <v>4</v>
      </c>
      <c r="G3697">
        <v>42422.921746</v>
      </c>
      <c r="H3697">
        <v>26584.273547000001</v>
      </c>
      <c r="I3697">
        <v>14435.881673</v>
      </c>
      <c r="J3697">
        <v>9894.9810570000009</v>
      </c>
      <c r="K3697">
        <v>8635.8426670000008</v>
      </c>
      <c r="L3697">
        <v>11497.025121999999</v>
      </c>
      <c r="O3697">
        <f>VLOOKUP(C3697,[1]pop_15p_a!$A$8:$AL$68,17,FALSE)</f>
        <v>2050737.3343271699</v>
      </c>
      <c r="Q3697">
        <f t="shared" si="290"/>
        <v>-2861.1824549999983</v>
      </c>
      <c r="R3697">
        <v>3189.55</v>
      </c>
      <c r="AE3697">
        <f t="shared" si="292"/>
        <v>10</v>
      </c>
      <c r="AK3697">
        <v>10</v>
      </c>
      <c r="AT3697">
        <v>2</v>
      </c>
      <c r="AV3697">
        <v>0</v>
      </c>
      <c r="AW3697">
        <v>1</v>
      </c>
      <c r="AX3697">
        <v>1</v>
      </c>
      <c r="BA3697">
        <v>79</v>
      </c>
      <c r="BB3697">
        <v>63.9</v>
      </c>
      <c r="BC3697">
        <v>36.975690995462102</v>
      </c>
      <c r="BD3697">
        <v>16.267272504580198</v>
      </c>
      <c r="BE3697">
        <v>36.326883080000002</v>
      </c>
    </row>
    <row r="3698" spans="1:58">
      <c r="A3698" t="s">
        <v>14</v>
      </c>
      <c r="B3698" t="s">
        <v>48</v>
      </c>
      <c r="C3698">
        <v>1976</v>
      </c>
      <c r="D3698">
        <f t="shared" si="291"/>
        <v>121</v>
      </c>
      <c r="E3698">
        <v>1</v>
      </c>
      <c r="G3698">
        <v>42324.739301000001</v>
      </c>
      <c r="H3698">
        <v>26754.926767000001</v>
      </c>
      <c r="I3698">
        <v>14507.713025999999</v>
      </c>
      <c r="J3698">
        <v>10331.735559999999</v>
      </c>
      <c r="K3698">
        <v>8768.0195390000008</v>
      </c>
      <c r="L3698">
        <v>12065.561363000001</v>
      </c>
      <c r="O3698">
        <f>VLOOKUP(C3698,[1]pop_15p_a!$A$8:$AL$68,17,FALSE)</f>
        <v>2080029.64316535</v>
      </c>
      <c r="Q3698">
        <f t="shared" si="290"/>
        <v>-3297.5418239999999</v>
      </c>
      <c r="R3698">
        <v>3238.05</v>
      </c>
      <c r="AE3698">
        <f t="shared" ref="AE3698:AE3729" si="293">AK3698</f>
        <v>10</v>
      </c>
      <c r="AK3698">
        <v>10</v>
      </c>
      <c r="AN3698">
        <v>15.92055</v>
      </c>
      <c r="AO3698">
        <v>0.1483457</v>
      </c>
      <c r="AT3698">
        <v>2</v>
      </c>
      <c r="AV3698">
        <v>0</v>
      </c>
      <c r="AW3698">
        <v>1</v>
      </c>
      <c r="AX3698">
        <v>1</v>
      </c>
      <c r="BA3698">
        <v>75.599999999999994</v>
      </c>
      <c r="BB3698">
        <v>61.1</v>
      </c>
      <c r="BC3698">
        <v>36.543409042078501</v>
      </c>
      <c r="BD3698">
        <v>16.7748406937054</v>
      </c>
      <c r="BE3698">
        <v>36.559530369999997</v>
      </c>
    </row>
    <row r="3699" spans="1:58">
      <c r="A3699" t="s">
        <v>14</v>
      </c>
      <c r="B3699" t="s">
        <v>48</v>
      </c>
      <c r="C3699">
        <v>1976</v>
      </c>
      <c r="D3699">
        <f t="shared" si="291"/>
        <v>122</v>
      </c>
      <c r="E3699">
        <v>2</v>
      </c>
      <c r="G3699">
        <v>42372.404828999999</v>
      </c>
      <c r="H3699">
        <v>26979.551925</v>
      </c>
      <c r="I3699">
        <v>14531.510445</v>
      </c>
      <c r="J3699">
        <v>10694.700208</v>
      </c>
      <c r="K3699">
        <v>8928.8929850000004</v>
      </c>
      <c r="L3699">
        <v>12688.758598</v>
      </c>
      <c r="O3699">
        <f>VLOOKUP(C3699,[1]pop_15p_a!$A$8:$AL$68,17,FALSE)</f>
        <v>2080029.64316535</v>
      </c>
      <c r="Q3699">
        <f t="shared" si="290"/>
        <v>-3759.8656129999999</v>
      </c>
      <c r="R3699">
        <v>3238.05</v>
      </c>
      <c r="AE3699">
        <f t="shared" si="293"/>
        <v>11.25</v>
      </c>
      <c r="AK3699">
        <v>11.25</v>
      </c>
      <c r="AN3699">
        <v>16.862590000000001</v>
      </c>
      <c r="AO3699">
        <v>0.15718509999999999</v>
      </c>
      <c r="AT3699">
        <v>2</v>
      </c>
      <c r="AV3699">
        <v>0</v>
      </c>
      <c r="AW3699">
        <v>1</v>
      </c>
      <c r="AX3699">
        <v>1</v>
      </c>
      <c r="BA3699">
        <v>74.099999999999994</v>
      </c>
      <c r="BB3699">
        <v>59.9</v>
      </c>
      <c r="BC3699">
        <v>35.6421744795175</v>
      </c>
      <c r="BD3699">
        <v>17.996809778025799</v>
      </c>
      <c r="BE3699">
        <v>34.81737038</v>
      </c>
    </row>
    <row r="3700" spans="1:58">
      <c r="A3700" t="s">
        <v>14</v>
      </c>
      <c r="B3700" t="s">
        <v>48</v>
      </c>
      <c r="C3700">
        <v>1976</v>
      </c>
      <c r="D3700">
        <f t="shared" si="291"/>
        <v>123</v>
      </c>
      <c r="E3700">
        <v>3</v>
      </c>
      <c r="G3700">
        <v>42771.330212000001</v>
      </c>
      <c r="H3700">
        <v>27275.217099000001</v>
      </c>
      <c r="I3700">
        <v>14522.144632</v>
      </c>
      <c r="J3700">
        <v>10890.084263000001</v>
      </c>
      <c r="K3700">
        <v>9152.1012360000004</v>
      </c>
      <c r="L3700">
        <v>13246.001485000001</v>
      </c>
      <c r="O3700">
        <f>VLOOKUP(C3700,[1]pop_15p_a!$A$8:$AL$68,17,FALSE)</f>
        <v>2080029.64316535</v>
      </c>
      <c r="Q3700">
        <f t="shared" si="290"/>
        <v>-4093.9002490000003</v>
      </c>
      <c r="R3700">
        <v>3238.05</v>
      </c>
      <c r="AE3700">
        <f t="shared" si="293"/>
        <v>11.25</v>
      </c>
      <c r="AK3700">
        <v>11.25</v>
      </c>
      <c r="AN3700">
        <v>17.145209999999999</v>
      </c>
      <c r="AO3700">
        <v>0.16050930000000002</v>
      </c>
      <c r="AT3700">
        <v>2</v>
      </c>
      <c r="AV3700">
        <v>0</v>
      </c>
      <c r="AW3700">
        <v>1</v>
      </c>
      <c r="AX3700">
        <v>1</v>
      </c>
      <c r="BA3700">
        <v>73.400000000000006</v>
      </c>
      <c r="BB3700">
        <v>59.3</v>
      </c>
      <c r="BC3700">
        <v>34.837160833792801</v>
      </c>
      <c r="BD3700">
        <v>18.767965425355602</v>
      </c>
      <c r="BE3700">
        <v>34.104223140000002</v>
      </c>
    </row>
    <row r="3701" spans="1:58">
      <c r="A3701" t="s">
        <v>14</v>
      </c>
      <c r="B3701" t="s">
        <v>48</v>
      </c>
      <c r="C3701">
        <v>1976</v>
      </c>
      <c r="D3701">
        <f t="shared" si="291"/>
        <v>124</v>
      </c>
      <c r="E3701">
        <v>4</v>
      </c>
      <c r="G3701">
        <v>43564.004085</v>
      </c>
      <c r="H3701">
        <v>27651.988273999999</v>
      </c>
      <c r="I3701">
        <v>14509.193144999999</v>
      </c>
      <c r="J3701">
        <v>10921.439179999999</v>
      </c>
      <c r="K3701">
        <v>9445.7338209999998</v>
      </c>
      <c r="L3701">
        <v>13692.138911</v>
      </c>
      <c r="O3701">
        <f>VLOOKUP(C3701,[1]pop_15p_a!$A$8:$AL$68,17,FALSE)</f>
        <v>2080029.64316535</v>
      </c>
      <c r="Q3701">
        <f t="shared" si="290"/>
        <v>-4246.4050900000002</v>
      </c>
      <c r="R3701">
        <v>3238.05</v>
      </c>
      <c r="AE3701">
        <f t="shared" si="293"/>
        <v>14.75</v>
      </c>
      <c r="AK3701">
        <v>14.75</v>
      </c>
      <c r="AN3701">
        <v>17.89884</v>
      </c>
      <c r="AO3701">
        <v>0.16640329999999998</v>
      </c>
      <c r="AT3701">
        <v>2</v>
      </c>
      <c r="AV3701">
        <v>0</v>
      </c>
      <c r="AW3701">
        <v>1</v>
      </c>
      <c r="AX3701">
        <v>1</v>
      </c>
      <c r="BA3701">
        <v>73.900000000000006</v>
      </c>
      <c r="BB3701">
        <v>59.7</v>
      </c>
      <c r="BC3701">
        <v>38.389872621540299</v>
      </c>
      <c r="BD3701">
        <v>19.176623178064698</v>
      </c>
      <c r="BE3701">
        <v>38.265029490000003</v>
      </c>
    </row>
    <row r="3702" spans="1:58">
      <c r="A3702" t="s">
        <v>14</v>
      </c>
      <c r="B3702" t="s">
        <v>48</v>
      </c>
      <c r="C3702">
        <v>1977</v>
      </c>
      <c r="D3702">
        <f t="shared" si="291"/>
        <v>125</v>
      </c>
      <c r="E3702">
        <v>1</v>
      </c>
      <c r="G3702">
        <v>44609.654452000002</v>
      </c>
      <c r="H3702">
        <v>28110.902440000002</v>
      </c>
      <c r="I3702">
        <v>14537.417939999999</v>
      </c>
      <c r="J3702">
        <v>10898.961807</v>
      </c>
      <c r="K3702">
        <v>9788.1443770000005</v>
      </c>
      <c r="L3702">
        <v>14064.431642</v>
      </c>
      <c r="O3702">
        <f>VLOOKUP(C3702,[1]pop_15p_a!$A$8:$AL$68,17,FALSE)</f>
        <v>2118457.2645719601</v>
      </c>
      <c r="Q3702">
        <f t="shared" si="290"/>
        <v>-4276.287264999999</v>
      </c>
      <c r="R3702">
        <v>3282.2</v>
      </c>
      <c r="AE3702">
        <f t="shared" si="293"/>
        <v>11</v>
      </c>
      <c r="AK3702">
        <v>11</v>
      </c>
      <c r="AN3702">
        <v>18.55827</v>
      </c>
      <c r="AO3702">
        <v>0.172123</v>
      </c>
      <c r="AT3702">
        <v>2</v>
      </c>
      <c r="AV3702">
        <v>0</v>
      </c>
      <c r="AW3702">
        <v>1</v>
      </c>
      <c r="AX3702">
        <v>1</v>
      </c>
      <c r="BA3702">
        <v>71</v>
      </c>
      <c r="BB3702">
        <v>57.4</v>
      </c>
      <c r="BC3702">
        <v>36.048904573084499</v>
      </c>
      <c r="BD3702">
        <v>19.826881316337801</v>
      </c>
      <c r="BE3702">
        <v>35.999224550000001</v>
      </c>
      <c r="BF3702">
        <v>81.213061870000004</v>
      </c>
    </row>
    <row r="3703" spans="1:58">
      <c r="A3703" t="s">
        <v>14</v>
      </c>
      <c r="B3703" t="s">
        <v>48</v>
      </c>
      <c r="C3703">
        <v>1977</v>
      </c>
      <c r="D3703">
        <f t="shared" si="291"/>
        <v>126</v>
      </c>
      <c r="E3703">
        <v>2</v>
      </c>
      <c r="G3703">
        <v>45746.972909999997</v>
      </c>
      <c r="H3703">
        <v>28648.271951999999</v>
      </c>
      <c r="I3703">
        <v>14645.539207</v>
      </c>
      <c r="J3703">
        <v>10938.992543</v>
      </c>
      <c r="K3703">
        <v>10155.681102</v>
      </c>
      <c r="L3703">
        <v>14416.361916</v>
      </c>
      <c r="O3703">
        <f>VLOOKUP(C3703,[1]pop_15p_a!$A$8:$AL$68,17,FALSE)</f>
        <v>2118457.2645719601</v>
      </c>
      <c r="Q3703">
        <f t="shared" si="290"/>
        <v>-4260.6808139999994</v>
      </c>
      <c r="R3703">
        <v>3282.2</v>
      </c>
      <c r="AE3703">
        <f t="shared" si="293"/>
        <v>7.75</v>
      </c>
      <c r="AK3703">
        <v>7.75</v>
      </c>
      <c r="AN3703">
        <v>19.217700000000001</v>
      </c>
      <c r="AO3703">
        <v>0.17774970000000001</v>
      </c>
      <c r="AT3703">
        <v>2</v>
      </c>
      <c r="AV3703">
        <v>0</v>
      </c>
      <c r="AW3703">
        <v>1</v>
      </c>
      <c r="AX3703">
        <v>1</v>
      </c>
      <c r="BA3703">
        <v>69.2</v>
      </c>
      <c r="BB3703">
        <v>55.9</v>
      </c>
      <c r="BC3703">
        <v>36.731496524745303</v>
      </c>
      <c r="BD3703">
        <v>19.640438052238402</v>
      </c>
      <c r="BE3703">
        <v>38.028901679999997</v>
      </c>
      <c r="BF3703">
        <v>81.295037019999995</v>
      </c>
    </row>
    <row r="3704" spans="1:58">
      <c r="A3704" t="s">
        <v>14</v>
      </c>
      <c r="B3704" t="s">
        <v>48</v>
      </c>
      <c r="C3704">
        <v>1977</v>
      </c>
      <c r="D3704">
        <f t="shared" si="291"/>
        <v>127</v>
      </c>
      <c r="E3704">
        <v>3</v>
      </c>
      <c r="G3704">
        <v>46860.246788999997</v>
      </c>
      <c r="H3704">
        <v>29278.839104999999</v>
      </c>
      <c r="I3704">
        <v>14876.859234</v>
      </c>
      <c r="J3704">
        <v>11154.662018999999</v>
      </c>
      <c r="K3704">
        <v>10535.991724</v>
      </c>
      <c r="L3704">
        <v>14804.200758999999</v>
      </c>
      <c r="O3704">
        <f>VLOOKUP(C3704,[1]pop_15p_a!$A$8:$AL$68,17,FALSE)</f>
        <v>2118457.2645719601</v>
      </c>
      <c r="Q3704">
        <f t="shared" si="290"/>
        <v>-4268.2090349999999</v>
      </c>
      <c r="R3704">
        <v>3282.2</v>
      </c>
      <c r="AE3704">
        <f t="shared" si="293"/>
        <v>6.6</v>
      </c>
      <c r="AK3704">
        <v>6.6</v>
      </c>
      <c r="AN3704">
        <v>19.406110000000002</v>
      </c>
      <c r="AO3704">
        <v>0.1787849</v>
      </c>
      <c r="AT3704">
        <v>2</v>
      </c>
      <c r="AV3704">
        <v>0</v>
      </c>
      <c r="AW3704">
        <v>1</v>
      </c>
      <c r="AX3704">
        <v>1</v>
      </c>
      <c r="BA3704">
        <v>68.3</v>
      </c>
      <c r="BB3704">
        <v>55.2</v>
      </c>
      <c r="BC3704">
        <v>38.5894331715714</v>
      </c>
      <c r="BD3704">
        <v>19.687455431952699</v>
      </c>
      <c r="BE3704">
        <v>40.698794810000003</v>
      </c>
      <c r="BF3704">
        <v>83.728420110000002</v>
      </c>
    </row>
    <row r="3705" spans="1:58">
      <c r="A3705" t="s">
        <v>14</v>
      </c>
      <c r="B3705" t="s">
        <v>48</v>
      </c>
      <c r="C3705">
        <v>1977</v>
      </c>
      <c r="D3705">
        <f t="shared" si="291"/>
        <v>128</v>
      </c>
      <c r="E3705">
        <v>4</v>
      </c>
      <c r="G3705">
        <v>47859.594790000003</v>
      </c>
      <c r="H3705">
        <v>29979.571811000002</v>
      </c>
      <c r="I3705">
        <v>15217.905911</v>
      </c>
      <c r="J3705">
        <v>11582.728325</v>
      </c>
      <c r="K3705">
        <v>10907.545744999999</v>
      </c>
      <c r="L3705">
        <v>15264.70527</v>
      </c>
      <c r="O3705">
        <f>VLOOKUP(C3705,[1]pop_15p_a!$A$8:$AL$68,17,FALSE)</f>
        <v>2118457.2645719601</v>
      </c>
      <c r="Q3705">
        <f t="shared" si="290"/>
        <v>-4357.1595250000009</v>
      </c>
      <c r="R3705">
        <v>3282.2</v>
      </c>
      <c r="AE3705">
        <f t="shared" si="293"/>
        <v>6.75</v>
      </c>
      <c r="AK3705">
        <v>6.75</v>
      </c>
      <c r="AN3705">
        <v>19.78293</v>
      </c>
      <c r="AO3705">
        <v>0.18356320000000001</v>
      </c>
      <c r="AT3705">
        <v>2</v>
      </c>
      <c r="AV3705">
        <v>0</v>
      </c>
      <c r="AW3705">
        <v>1</v>
      </c>
      <c r="AX3705">
        <v>1</v>
      </c>
      <c r="BA3705">
        <v>69.2</v>
      </c>
      <c r="BB3705">
        <v>55.9</v>
      </c>
      <c r="BC3705">
        <v>40.586583196862598</v>
      </c>
      <c r="BD3705">
        <v>19.6257803957573</v>
      </c>
      <c r="BE3705">
        <v>43.694405230000001</v>
      </c>
      <c r="BF3705">
        <v>86.250106220000006</v>
      </c>
    </row>
    <row r="3706" spans="1:58">
      <c r="A3706" t="s">
        <v>14</v>
      </c>
      <c r="B3706" t="s">
        <v>48</v>
      </c>
      <c r="C3706">
        <v>1978</v>
      </c>
      <c r="D3706">
        <f t="shared" si="291"/>
        <v>129</v>
      </c>
      <c r="E3706">
        <v>1</v>
      </c>
      <c r="G3706">
        <v>48704.137089999997</v>
      </c>
      <c r="H3706">
        <v>30693.50402</v>
      </c>
      <c r="I3706">
        <v>15592.626967</v>
      </c>
      <c r="J3706">
        <v>12172.702492</v>
      </c>
      <c r="K3706">
        <v>11244.543494</v>
      </c>
      <c r="L3706">
        <v>15817.385054</v>
      </c>
      <c r="O3706">
        <f>VLOOKUP(C3706,[1]pop_15p_a!$A$8:$AL$68,17,FALSE)</f>
        <v>2161603.7891596002</v>
      </c>
      <c r="Q3706">
        <f t="shared" si="290"/>
        <v>-4572.8415600000008</v>
      </c>
      <c r="R3706">
        <v>3329.1</v>
      </c>
      <c r="AE3706">
        <f t="shared" si="293"/>
        <v>6.75</v>
      </c>
      <c r="AK3706">
        <v>6.75</v>
      </c>
      <c r="AN3706">
        <v>20.065539999999999</v>
      </c>
      <c r="AO3706">
        <v>0.1862753</v>
      </c>
      <c r="AT3706">
        <v>2</v>
      </c>
      <c r="AV3706">
        <v>0</v>
      </c>
      <c r="AW3706">
        <v>1</v>
      </c>
      <c r="AX3706">
        <v>1</v>
      </c>
      <c r="BA3706">
        <v>67.7</v>
      </c>
      <c r="BB3706">
        <v>54</v>
      </c>
      <c r="BC3706">
        <v>43.681012041914599</v>
      </c>
      <c r="BD3706">
        <v>19.000000753146001</v>
      </c>
      <c r="BE3706">
        <v>49.08490011</v>
      </c>
      <c r="BF3706">
        <v>90.504722409999999</v>
      </c>
    </row>
    <row r="3707" spans="1:58">
      <c r="A3707" t="s">
        <v>14</v>
      </c>
      <c r="B3707" t="s">
        <v>48</v>
      </c>
      <c r="C3707">
        <v>1978</v>
      </c>
      <c r="D3707">
        <f t="shared" si="291"/>
        <v>130</v>
      </c>
      <c r="E3707">
        <v>2</v>
      </c>
      <c r="G3707">
        <v>49398.842556000003</v>
      </c>
      <c r="H3707">
        <v>31378.714102000002</v>
      </c>
      <c r="I3707">
        <v>15927.776128</v>
      </c>
      <c r="J3707">
        <v>12863.266083</v>
      </c>
      <c r="K3707">
        <v>11534.826096000001</v>
      </c>
      <c r="L3707">
        <v>16481.183302000001</v>
      </c>
      <c r="O3707">
        <f>VLOOKUP(C3707,[1]pop_15p_a!$A$8:$AL$68,17,FALSE)</f>
        <v>2161603.7891596002</v>
      </c>
      <c r="Q3707">
        <f t="shared" si="290"/>
        <v>-4946.3572060000006</v>
      </c>
      <c r="R3707">
        <v>3329.1</v>
      </c>
      <c r="AE3707">
        <f t="shared" si="293"/>
        <v>9.0500000000000007</v>
      </c>
      <c r="AK3707">
        <v>9.0500000000000007</v>
      </c>
      <c r="AN3707">
        <v>20.442360000000001</v>
      </c>
      <c r="AO3707">
        <v>0.18951419999999999</v>
      </c>
      <c r="AT3707">
        <v>2</v>
      </c>
      <c r="AV3707">
        <v>0</v>
      </c>
      <c r="AW3707">
        <v>1</v>
      </c>
      <c r="AX3707">
        <v>1</v>
      </c>
      <c r="BA3707">
        <v>66.2</v>
      </c>
      <c r="BB3707">
        <v>53.7</v>
      </c>
      <c r="BC3707">
        <v>47.361364196495998</v>
      </c>
      <c r="BD3707">
        <v>16.8188829697602</v>
      </c>
      <c r="BE3707">
        <v>61.352456140000001</v>
      </c>
      <c r="BF3707">
        <v>96.497693569999996</v>
      </c>
    </row>
    <row r="3708" spans="1:58">
      <c r="A3708" t="s">
        <v>14</v>
      </c>
      <c r="B3708" t="s">
        <v>48</v>
      </c>
      <c r="C3708">
        <v>1978</v>
      </c>
      <c r="D3708">
        <f t="shared" si="291"/>
        <v>131</v>
      </c>
      <c r="E3708">
        <v>3</v>
      </c>
      <c r="G3708">
        <v>49937.642243000002</v>
      </c>
      <c r="H3708">
        <v>32000.078286</v>
      </c>
      <c r="I3708">
        <v>16160.081088999999</v>
      </c>
      <c r="J3708">
        <v>13614.626737000001</v>
      </c>
      <c r="K3708">
        <v>11765.327501</v>
      </c>
      <c r="L3708">
        <v>17286.53253</v>
      </c>
      <c r="O3708">
        <f>VLOOKUP(C3708,[1]pop_15p_a!$A$8:$AL$68,17,FALSE)</f>
        <v>2161603.7891596002</v>
      </c>
      <c r="Q3708">
        <f t="shared" si="290"/>
        <v>-5521.2050290000006</v>
      </c>
      <c r="R3708">
        <v>3329.1</v>
      </c>
      <c r="AE3708">
        <f t="shared" si="293"/>
        <v>9.6</v>
      </c>
      <c r="AK3708">
        <v>9.6</v>
      </c>
      <c r="AN3708">
        <v>21.00759</v>
      </c>
      <c r="AO3708">
        <v>0.19352889999999998</v>
      </c>
      <c r="AT3708">
        <v>2</v>
      </c>
      <c r="AV3708">
        <v>0</v>
      </c>
      <c r="AW3708">
        <v>1</v>
      </c>
      <c r="AX3708">
        <v>1</v>
      </c>
      <c r="BA3708">
        <v>69.599999999999994</v>
      </c>
      <c r="BB3708">
        <v>56.2</v>
      </c>
      <c r="BC3708">
        <v>49.391469885297802</v>
      </c>
      <c r="BD3708">
        <v>17.0791847878249</v>
      </c>
      <c r="BE3708">
        <v>64.620503679999999</v>
      </c>
      <c r="BF3708">
        <v>99.441505559999996</v>
      </c>
    </row>
    <row r="3709" spans="1:58">
      <c r="A3709" t="s">
        <v>14</v>
      </c>
      <c r="B3709" t="s">
        <v>48</v>
      </c>
      <c r="C3709">
        <v>1978</v>
      </c>
      <c r="D3709">
        <f t="shared" si="291"/>
        <v>132</v>
      </c>
      <c r="E3709">
        <v>4</v>
      </c>
      <c r="G3709">
        <v>50336.790611999997</v>
      </c>
      <c r="H3709">
        <v>32515.972548999998</v>
      </c>
      <c r="I3709">
        <v>16287.726889</v>
      </c>
      <c r="J3709">
        <v>14339.661894000001</v>
      </c>
      <c r="K3709">
        <v>11941.072398</v>
      </c>
      <c r="L3709">
        <v>18160.908291</v>
      </c>
      <c r="O3709">
        <f>VLOOKUP(C3709,[1]pop_15p_a!$A$8:$AL$68,17,FALSE)</f>
        <v>2161603.7891596002</v>
      </c>
      <c r="Q3709">
        <f t="shared" si="290"/>
        <v>-6219.8358929999995</v>
      </c>
      <c r="R3709">
        <v>3329.1</v>
      </c>
      <c r="AE3709">
        <f t="shared" si="293"/>
        <v>11.85</v>
      </c>
      <c r="AK3709">
        <v>11.85</v>
      </c>
      <c r="AN3709">
        <v>21.384409999999999</v>
      </c>
      <c r="AO3709">
        <v>0.19750050000000002</v>
      </c>
      <c r="AT3709">
        <v>2</v>
      </c>
      <c r="AV3709">
        <v>0</v>
      </c>
      <c r="AW3709">
        <v>1</v>
      </c>
      <c r="AX3709">
        <v>1</v>
      </c>
      <c r="BA3709">
        <v>74.7</v>
      </c>
      <c r="BB3709">
        <v>61.5</v>
      </c>
      <c r="BC3709">
        <v>47.876836112763101</v>
      </c>
      <c r="BD3709">
        <v>17.352444419166901</v>
      </c>
      <c r="BE3709">
        <v>63.586663590000001</v>
      </c>
      <c r="BF3709">
        <v>95.788181940000001</v>
      </c>
    </row>
    <row r="3710" spans="1:58">
      <c r="A3710" t="s">
        <v>14</v>
      </c>
      <c r="B3710" t="s">
        <v>48</v>
      </c>
      <c r="C3710">
        <v>1979</v>
      </c>
      <c r="D3710">
        <f t="shared" si="291"/>
        <v>133</v>
      </c>
      <c r="E3710">
        <v>1</v>
      </c>
      <c r="G3710">
        <v>50645.758856</v>
      </c>
      <c r="H3710">
        <v>32887.508204999998</v>
      </c>
      <c r="I3710">
        <v>16383.306234</v>
      </c>
      <c r="J3710">
        <v>14908.536588999999</v>
      </c>
      <c r="K3710">
        <v>12090.858698</v>
      </c>
      <c r="L3710">
        <v>18924.715557</v>
      </c>
      <c r="O3710">
        <f>VLOOKUP(C3710,[1]pop_15p_a!$A$8:$AL$68,17,FALSE)</f>
        <v>2202726.0847870801</v>
      </c>
      <c r="Q3710">
        <f t="shared" si="290"/>
        <v>-6833.8568589999995</v>
      </c>
      <c r="R3710">
        <v>3373.75</v>
      </c>
      <c r="AE3710">
        <f t="shared" si="293"/>
        <v>11.85</v>
      </c>
      <c r="AK3710">
        <v>11.85</v>
      </c>
      <c r="AN3710">
        <v>22.232240000000001</v>
      </c>
      <c r="AO3710">
        <v>0.20355039999999999</v>
      </c>
      <c r="AT3710">
        <v>2</v>
      </c>
      <c r="AV3710">
        <v>0</v>
      </c>
      <c r="AW3710">
        <v>1</v>
      </c>
      <c r="AX3710">
        <v>1</v>
      </c>
      <c r="BA3710">
        <v>74.2</v>
      </c>
      <c r="BB3710">
        <v>62.1</v>
      </c>
      <c r="BC3710">
        <v>48.550945297192698</v>
      </c>
      <c r="BD3710">
        <v>18.0518495469138</v>
      </c>
      <c r="BE3710">
        <v>64.376525360000002</v>
      </c>
      <c r="BF3710">
        <v>97.131446030000006</v>
      </c>
    </row>
    <row r="3711" spans="1:58">
      <c r="A3711" t="s">
        <v>14</v>
      </c>
      <c r="B3711" t="s">
        <v>48</v>
      </c>
      <c r="C3711">
        <v>1979</v>
      </c>
      <c r="D3711">
        <f t="shared" si="291"/>
        <v>134</v>
      </c>
      <c r="E3711">
        <v>2</v>
      </c>
      <c r="G3711">
        <v>50932.696851000001</v>
      </c>
      <c r="H3711">
        <v>33105.487837000001</v>
      </c>
      <c r="I3711">
        <v>16527.963831000001</v>
      </c>
      <c r="J3711">
        <v>15229.786679000001</v>
      </c>
      <c r="K3711">
        <v>12250.771846</v>
      </c>
      <c r="L3711">
        <v>19432.48417</v>
      </c>
      <c r="O3711">
        <f>VLOOKUP(C3711,[1]pop_15p_a!$A$8:$AL$68,17,FALSE)</f>
        <v>2202726.0847870801</v>
      </c>
      <c r="Q3711">
        <f t="shared" si="290"/>
        <v>-7181.7123240000001</v>
      </c>
      <c r="R3711">
        <v>3373.75</v>
      </c>
      <c r="AE3711">
        <f t="shared" si="293"/>
        <v>17.5</v>
      </c>
      <c r="AK3711">
        <v>17.5</v>
      </c>
      <c r="AN3711">
        <v>22.985880000000002</v>
      </c>
      <c r="AO3711">
        <v>0.21128050000000001</v>
      </c>
      <c r="AT3711">
        <v>8</v>
      </c>
      <c r="AV3711">
        <v>0</v>
      </c>
      <c r="AW3711">
        <v>1</v>
      </c>
      <c r="AX3711">
        <v>1</v>
      </c>
      <c r="BA3711">
        <v>75.8</v>
      </c>
      <c r="BB3711">
        <v>63.9</v>
      </c>
      <c r="BC3711">
        <v>54.235438637168599</v>
      </c>
      <c r="BD3711">
        <v>18.801417612438101</v>
      </c>
      <c r="BE3711">
        <v>71.792594109999996</v>
      </c>
      <c r="BF3711">
        <v>108.882716</v>
      </c>
    </row>
    <row r="3712" spans="1:58">
      <c r="A3712" t="s">
        <v>14</v>
      </c>
      <c r="B3712" t="s">
        <v>48</v>
      </c>
      <c r="C3712">
        <v>1979</v>
      </c>
      <c r="D3712">
        <f t="shared" si="291"/>
        <v>135</v>
      </c>
      <c r="E3712">
        <v>3</v>
      </c>
      <c r="G3712">
        <v>51257.035853000001</v>
      </c>
      <c r="H3712">
        <v>33148.113729999997</v>
      </c>
      <c r="I3712">
        <v>16797.797607</v>
      </c>
      <c r="J3712">
        <v>15200.042512</v>
      </c>
      <c r="K3712">
        <v>12454.009410999999</v>
      </c>
      <c r="L3712">
        <v>19533.791937000002</v>
      </c>
      <c r="O3712">
        <f>VLOOKUP(C3712,[1]pop_15p_a!$A$8:$AL$68,17,FALSE)</f>
        <v>2202726.0847870801</v>
      </c>
      <c r="Q3712">
        <f t="shared" si="290"/>
        <v>-7079.7825260000027</v>
      </c>
      <c r="R3712">
        <v>3373.75</v>
      </c>
      <c r="AE3712">
        <f t="shared" si="293"/>
        <v>16</v>
      </c>
      <c r="AK3712">
        <v>16</v>
      </c>
      <c r="AN3712">
        <v>23.92793</v>
      </c>
      <c r="AO3712">
        <v>0.21989830000000002</v>
      </c>
      <c r="AT3712">
        <v>8</v>
      </c>
      <c r="AV3712">
        <v>0</v>
      </c>
      <c r="AW3712">
        <v>1</v>
      </c>
      <c r="AX3712">
        <v>1</v>
      </c>
      <c r="BA3712">
        <v>73.400000000000006</v>
      </c>
      <c r="BB3712">
        <v>61.1</v>
      </c>
      <c r="BC3712">
        <v>50.9359071962051</v>
      </c>
      <c r="BD3712">
        <v>19.570918063414901</v>
      </c>
      <c r="BE3712">
        <v>67.481471429999999</v>
      </c>
      <c r="BF3712">
        <v>102.92093490000001</v>
      </c>
    </row>
    <row r="3713" spans="1:58">
      <c r="A3713" t="s">
        <v>14</v>
      </c>
      <c r="B3713" t="s">
        <v>48</v>
      </c>
      <c r="C3713">
        <v>1979</v>
      </c>
      <c r="D3713">
        <f t="shared" si="291"/>
        <v>136</v>
      </c>
      <c r="E3713">
        <v>4</v>
      </c>
      <c r="G3713">
        <v>51638.130753999998</v>
      </c>
      <c r="H3713">
        <v>33059.967944999997</v>
      </c>
      <c r="I3713">
        <v>17185.319888000002</v>
      </c>
      <c r="J3713">
        <v>14864.673578</v>
      </c>
      <c r="K3713">
        <v>12697.197655</v>
      </c>
      <c r="L3713">
        <v>19245.282620999998</v>
      </c>
      <c r="O3713">
        <f>VLOOKUP(C3713,[1]pop_15p_a!$A$8:$AL$68,17,FALSE)</f>
        <v>2202726.0847870801</v>
      </c>
      <c r="Q3713">
        <f t="shared" si="290"/>
        <v>-6548.0849659999985</v>
      </c>
      <c r="R3713">
        <v>3373.75</v>
      </c>
      <c r="AE3713">
        <f t="shared" si="293"/>
        <v>16.5</v>
      </c>
      <c r="AK3713">
        <v>16.5</v>
      </c>
      <c r="AN3713">
        <v>24.775759999999998</v>
      </c>
      <c r="AO3713">
        <v>0.229129</v>
      </c>
      <c r="AT3713">
        <v>8</v>
      </c>
      <c r="AV3713">
        <v>0</v>
      </c>
      <c r="AW3713">
        <v>1</v>
      </c>
      <c r="AX3713">
        <v>1</v>
      </c>
      <c r="BA3713">
        <v>75.2</v>
      </c>
      <c r="BB3713">
        <v>62.1</v>
      </c>
      <c r="BC3713">
        <v>50.934481184973002</v>
      </c>
      <c r="BD3713">
        <v>20.3127101431276</v>
      </c>
      <c r="BE3713">
        <v>67.799534260000001</v>
      </c>
      <c r="BF3713">
        <v>103.95973050000001</v>
      </c>
    </row>
    <row r="3714" spans="1:58">
      <c r="A3714" t="s">
        <v>14</v>
      </c>
      <c r="B3714" t="s">
        <v>48</v>
      </c>
      <c r="C3714">
        <v>1980</v>
      </c>
      <c r="D3714">
        <f t="shared" si="291"/>
        <v>137</v>
      </c>
      <c r="E3714">
        <v>1</v>
      </c>
      <c r="G3714">
        <v>52053.025595999999</v>
      </c>
      <c r="H3714">
        <v>32960.824959999998</v>
      </c>
      <c r="I3714">
        <v>17591.100212000001</v>
      </c>
      <c r="J3714">
        <v>14438.041528</v>
      </c>
      <c r="K3714">
        <v>12937.944704</v>
      </c>
      <c r="L3714">
        <v>18777.152577000001</v>
      </c>
      <c r="O3714">
        <f>VLOOKUP(C3714,[1]pop_15p_a!$A$8:$AL$68,17,FALSE)</f>
        <v>2238241.8315111399</v>
      </c>
      <c r="Q3714">
        <f t="shared" si="290"/>
        <v>-5839.2078730000012</v>
      </c>
      <c r="R3714">
        <v>3412.8</v>
      </c>
      <c r="AE3714">
        <f t="shared" si="293"/>
        <v>17.5</v>
      </c>
      <c r="AK3714">
        <v>17.5</v>
      </c>
      <c r="AN3714">
        <v>25.71781</v>
      </c>
      <c r="AO3714">
        <v>0.23807059999999999</v>
      </c>
      <c r="AT3714">
        <v>8</v>
      </c>
      <c r="AV3714">
        <v>0</v>
      </c>
      <c r="AW3714">
        <v>1</v>
      </c>
      <c r="AX3714">
        <v>1</v>
      </c>
      <c r="BA3714">
        <v>74.2</v>
      </c>
      <c r="BB3714">
        <v>60.8</v>
      </c>
      <c r="BC3714">
        <v>50.034703214449998</v>
      </c>
      <c r="BD3714">
        <v>21.304724233532198</v>
      </c>
      <c r="BE3714">
        <v>66.221521150000001</v>
      </c>
      <c r="BF3714">
        <v>103.5315975</v>
      </c>
    </row>
    <row r="3715" spans="1:58">
      <c r="A3715" t="s">
        <v>14</v>
      </c>
      <c r="B3715" t="s">
        <v>48</v>
      </c>
      <c r="C3715">
        <v>1980</v>
      </c>
      <c r="D3715">
        <f t="shared" si="291"/>
        <v>138</v>
      </c>
      <c r="E3715">
        <v>2</v>
      </c>
      <c r="G3715">
        <v>52481.528701000003</v>
      </c>
      <c r="H3715">
        <v>32973.660029999999</v>
      </c>
      <c r="I3715">
        <v>17917.565089</v>
      </c>
      <c r="J3715">
        <v>14145.049524</v>
      </c>
      <c r="K3715">
        <v>13137.476349</v>
      </c>
      <c r="L3715">
        <v>18361.417086000001</v>
      </c>
      <c r="O3715">
        <f>VLOOKUP(C3715,[1]pop_15p_a!$A$8:$AL$68,17,FALSE)</f>
        <v>2238241.8315111399</v>
      </c>
      <c r="Q3715">
        <f t="shared" ref="Q3715:Q3778" si="294">K3715-L3715</f>
        <v>-5223.9407370000008</v>
      </c>
      <c r="R3715">
        <v>3412.8</v>
      </c>
      <c r="AE3715">
        <f t="shared" si="293"/>
        <v>17.5</v>
      </c>
      <c r="AK3715">
        <v>17.5</v>
      </c>
      <c r="AN3715">
        <v>27.601900000000001</v>
      </c>
      <c r="AO3715">
        <v>0.2568725</v>
      </c>
      <c r="AT3715">
        <v>8</v>
      </c>
      <c r="AV3715">
        <v>0</v>
      </c>
      <c r="AW3715">
        <v>1</v>
      </c>
      <c r="AX3715">
        <v>1</v>
      </c>
      <c r="BA3715">
        <v>73.599999999999994</v>
      </c>
      <c r="BB3715">
        <v>59.8</v>
      </c>
      <c r="BC3715">
        <v>47.232729872264599</v>
      </c>
      <c r="BD3715">
        <v>22.647050891329702</v>
      </c>
      <c r="BE3715">
        <v>61.422239439999998</v>
      </c>
      <c r="BF3715">
        <v>98.243303710000006</v>
      </c>
    </row>
    <row r="3716" spans="1:58">
      <c r="A3716" t="s">
        <v>14</v>
      </c>
      <c r="B3716" t="s">
        <v>48</v>
      </c>
      <c r="C3716">
        <v>1980</v>
      </c>
      <c r="D3716">
        <f t="shared" si="291"/>
        <v>139</v>
      </c>
      <c r="E3716">
        <v>3</v>
      </c>
      <c r="G3716">
        <v>52907.524492999997</v>
      </c>
      <c r="H3716">
        <v>33209.512589999998</v>
      </c>
      <c r="I3716">
        <v>18073.750166000002</v>
      </c>
      <c r="J3716">
        <v>14189.871580000001</v>
      </c>
      <c r="K3716">
        <v>13258.71946</v>
      </c>
      <c r="L3716">
        <v>18200.844852999999</v>
      </c>
      <c r="O3716">
        <f>VLOOKUP(C3716,[1]pop_15p_a!$A$8:$AL$68,17,FALSE)</f>
        <v>2238241.8315111399</v>
      </c>
      <c r="Q3716">
        <f t="shared" si="294"/>
        <v>-4942.1253929999984</v>
      </c>
      <c r="R3716">
        <v>3412.8</v>
      </c>
      <c r="AE3716">
        <f t="shared" si="293"/>
        <v>14.5</v>
      </c>
      <c r="AK3716">
        <v>14.5</v>
      </c>
      <c r="AN3716">
        <v>28.355530000000002</v>
      </c>
      <c r="AO3716">
        <v>0.26360130000000004</v>
      </c>
      <c r="AT3716">
        <v>8</v>
      </c>
      <c r="AV3716">
        <v>0</v>
      </c>
      <c r="AW3716">
        <v>1</v>
      </c>
      <c r="AX3716">
        <v>1</v>
      </c>
      <c r="BA3716">
        <v>75.8</v>
      </c>
      <c r="BB3716">
        <v>61</v>
      </c>
      <c r="BC3716">
        <v>47.120002536615999</v>
      </c>
      <c r="BD3716">
        <v>23.602644418376101</v>
      </c>
      <c r="BE3716">
        <v>61.46575481</v>
      </c>
      <c r="BF3716">
        <v>97.812715519999998</v>
      </c>
    </row>
    <row r="3717" spans="1:58">
      <c r="A3717" t="s">
        <v>14</v>
      </c>
      <c r="B3717" t="s">
        <v>48</v>
      </c>
      <c r="C3717">
        <v>1980</v>
      </c>
      <c r="D3717">
        <f t="shared" ref="D3717:D3780" si="295">D3459</f>
        <v>140</v>
      </c>
      <c r="E3717">
        <v>4</v>
      </c>
      <c r="G3717">
        <v>53327.959477999997</v>
      </c>
      <c r="H3717">
        <v>33624.094871000001</v>
      </c>
      <c r="I3717">
        <v>18056.817093000001</v>
      </c>
      <c r="J3717">
        <v>14590.007192999999</v>
      </c>
      <c r="K3717">
        <v>13303.305646999999</v>
      </c>
      <c r="L3717">
        <v>18328.868842</v>
      </c>
      <c r="O3717">
        <f>VLOOKUP(C3717,[1]pop_15p_a!$A$8:$AL$68,17,FALSE)</f>
        <v>2238241.8315111399</v>
      </c>
      <c r="Q3717">
        <f t="shared" si="294"/>
        <v>-5025.5631950000006</v>
      </c>
      <c r="R3717">
        <v>3412.8</v>
      </c>
      <c r="AE3717">
        <f t="shared" si="293"/>
        <v>14</v>
      </c>
      <c r="AK3717">
        <v>14</v>
      </c>
      <c r="AN3717">
        <v>29.29758</v>
      </c>
      <c r="AO3717">
        <v>0.27347940000000004</v>
      </c>
      <c r="AT3717">
        <v>8</v>
      </c>
      <c r="AV3717">
        <v>0</v>
      </c>
      <c r="AW3717">
        <v>1</v>
      </c>
      <c r="AX3717">
        <v>1</v>
      </c>
      <c r="BA3717">
        <v>79.3</v>
      </c>
      <c r="BB3717">
        <v>62.9</v>
      </c>
      <c r="BC3717">
        <v>49.38479520992</v>
      </c>
      <c r="BD3717">
        <v>24.237752163614299</v>
      </c>
      <c r="BE3717">
        <v>65.636849819999995</v>
      </c>
      <c r="BF3717">
        <v>101.5007726</v>
      </c>
    </row>
    <row r="3718" spans="1:58">
      <c r="A3718" t="s">
        <v>14</v>
      </c>
      <c r="B3718" t="s">
        <v>48</v>
      </c>
      <c r="C3718">
        <v>1981</v>
      </c>
      <c r="D3718">
        <f t="shared" si="295"/>
        <v>141</v>
      </c>
      <c r="E3718">
        <v>1</v>
      </c>
      <c r="G3718">
        <v>53752.213037000001</v>
      </c>
      <c r="H3718">
        <v>34000.908134999998</v>
      </c>
      <c r="I3718">
        <v>17960.427212999999</v>
      </c>
      <c r="J3718">
        <v>15155.501061999999</v>
      </c>
      <c r="K3718">
        <v>13314.837234000001</v>
      </c>
      <c r="L3718">
        <v>18590.709661000001</v>
      </c>
      <c r="O3718">
        <f>VLOOKUP(C3718,[1]pop_15p_a!$A$8:$AL$68,17,FALSE)</f>
        <v>2266215.0690524001</v>
      </c>
      <c r="Q3718">
        <f t="shared" si="294"/>
        <v>-5275.8724270000002</v>
      </c>
      <c r="R3718">
        <v>3453</v>
      </c>
      <c r="Y3718">
        <v>81.533000000000001</v>
      </c>
      <c r="AE3718">
        <f t="shared" si="293"/>
        <v>14</v>
      </c>
      <c r="AK3718">
        <v>14</v>
      </c>
      <c r="AN3718">
        <v>31.08746</v>
      </c>
      <c r="AO3718">
        <v>0.29089150000000003</v>
      </c>
      <c r="AT3718">
        <v>8</v>
      </c>
      <c r="AV3718">
        <v>0</v>
      </c>
      <c r="AW3718">
        <v>1</v>
      </c>
      <c r="AX3718">
        <v>1</v>
      </c>
      <c r="BA3718">
        <v>78.3</v>
      </c>
      <c r="BB3718">
        <v>62.3</v>
      </c>
      <c r="BC3718">
        <v>49.638892815526503</v>
      </c>
      <c r="BD3718">
        <v>25.036583858255</v>
      </c>
      <c r="BE3718">
        <v>67.062068240000002</v>
      </c>
      <c r="BF3718">
        <v>100.5791722</v>
      </c>
    </row>
    <row r="3719" spans="1:58">
      <c r="A3719" t="s">
        <v>14</v>
      </c>
      <c r="B3719" t="s">
        <v>48</v>
      </c>
      <c r="C3719">
        <v>1981</v>
      </c>
      <c r="D3719">
        <f t="shared" si="295"/>
        <v>142</v>
      </c>
      <c r="E3719">
        <v>2</v>
      </c>
      <c r="G3719">
        <v>54193.939855999997</v>
      </c>
      <c r="H3719">
        <v>34132.757704000003</v>
      </c>
      <c r="I3719">
        <v>17886.902196999999</v>
      </c>
      <c r="J3719">
        <v>15681.512785000001</v>
      </c>
      <c r="K3719">
        <v>13340.767118</v>
      </c>
      <c r="L3719">
        <v>18815.627368000001</v>
      </c>
      <c r="O3719">
        <f>VLOOKUP(C3719,[1]pop_15p_a!$A$8:$AL$68,17,FALSE)</f>
        <v>2266215.0690524001</v>
      </c>
      <c r="Q3719">
        <f t="shared" si="294"/>
        <v>-5474.8602500000015</v>
      </c>
      <c r="R3719">
        <v>3453</v>
      </c>
      <c r="Y3719">
        <v>81.533000000000001</v>
      </c>
      <c r="AE3719">
        <f t="shared" si="293"/>
        <v>14.5</v>
      </c>
      <c r="AK3719">
        <v>14.5</v>
      </c>
      <c r="AN3719">
        <v>32.31212</v>
      </c>
      <c r="AO3719">
        <v>0.3023323</v>
      </c>
      <c r="AT3719">
        <v>8</v>
      </c>
      <c r="AV3719">
        <v>0</v>
      </c>
      <c r="AW3719">
        <v>1</v>
      </c>
      <c r="AX3719">
        <v>1</v>
      </c>
      <c r="BA3719">
        <v>80</v>
      </c>
      <c r="BB3719">
        <v>61.4</v>
      </c>
      <c r="BC3719">
        <v>49.000265332831198</v>
      </c>
      <c r="BD3719">
        <v>25.9453850843257</v>
      </c>
      <c r="BE3719">
        <v>66.7792666</v>
      </c>
      <c r="BF3719">
        <v>98.896258040000006</v>
      </c>
    </row>
    <row r="3720" spans="1:58">
      <c r="A3720" t="s">
        <v>14</v>
      </c>
      <c r="B3720" t="s">
        <v>48</v>
      </c>
      <c r="C3720">
        <v>1981</v>
      </c>
      <c r="D3720">
        <f t="shared" si="295"/>
        <v>143</v>
      </c>
      <c r="E3720">
        <v>3</v>
      </c>
      <c r="G3720">
        <v>54674.383142999999</v>
      </c>
      <c r="H3720">
        <v>33817.238571000002</v>
      </c>
      <c r="I3720">
        <v>17928.615321000001</v>
      </c>
      <c r="J3720">
        <v>15988.692773000001</v>
      </c>
      <c r="K3720">
        <v>13426.288995999999</v>
      </c>
      <c r="L3720">
        <v>18851.663489999999</v>
      </c>
      <c r="O3720">
        <f>VLOOKUP(C3720,[1]pop_15p_a!$A$8:$AL$68,17,FALSE)</f>
        <v>2266215.0690524001</v>
      </c>
      <c r="Q3720">
        <f t="shared" si="294"/>
        <v>-5425.3744939999997</v>
      </c>
      <c r="R3720">
        <v>3453</v>
      </c>
      <c r="Y3720">
        <v>81.533000000000001</v>
      </c>
      <c r="AE3720">
        <f t="shared" si="293"/>
        <v>16.5</v>
      </c>
      <c r="AK3720">
        <v>16.5</v>
      </c>
      <c r="AN3720">
        <v>34.10201</v>
      </c>
      <c r="AO3720">
        <v>0.3185576</v>
      </c>
      <c r="AT3720">
        <v>8</v>
      </c>
      <c r="AV3720">
        <v>0</v>
      </c>
      <c r="AW3720">
        <v>1</v>
      </c>
      <c r="AX3720">
        <v>1</v>
      </c>
      <c r="BA3720">
        <v>80.900000000000006</v>
      </c>
      <c r="BB3720">
        <v>61.5</v>
      </c>
      <c r="BC3720">
        <v>50.8430076366785</v>
      </c>
      <c r="BD3720">
        <v>26.808934795216999</v>
      </c>
      <c r="BE3720">
        <v>69.967438209999997</v>
      </c>
      <c r="BF3720">
        <v>103.3036474</v>
      </c>
    </row>
    <row r="3721" spans="1:58">
      <c r="A3721" t="s">
        <v>14</v>
      </c>
      <c r="B3721" t="s">
        <v>48</v>
      </c>
      <c r="C3721">
        <v>1981</v>
      </c>
      <c r="D3721">
        <f t="shared" si="295"/>
        <v>144</v>
      </c>
      <c r="E3721">
        <v>4</v>
      </c>
      <c r="G3721">
        <v>55158.060834999997</v>
      </c>
      <c r="H3721">
        <v>33072.505067999999</v>
      </c>
      <c r="I3721">
        <v>18101.096291000002</v>
      </c>
      <c r="J3721">
        <v>16003.885201999999</v>
      </c>
      <c r="K3721">
        <v>13584.93434</v>
      </c>
      <c r="L3721">
        <v>18670.164820000002</v>
      </c>
      <c r="O3721">
        <f>VLOOKUP(C3721,[1]pop_15p_a!$A$8:$AL$68,17,FALSE)</f>
        <v>2266215.0690524001</v>
      </c>
      <c r="Q3721">
        <f t="shared" si="294"/>
        <v>-5085.230480000002</v>
      </c>
      <c r="R3721">
        <v>3453</v>
      </c>
      <c r="Y3721">
        <v>81.533000000000001</v>
      </c>
      <c r="AE3721">
        <f t="shared" si="293"/>
        <v>16.5</v>
      </c>
      <c r="AK3721">
        <v>16.5</v>
      </c>
      <c r="AN3721">
        <v>36.080300000000001</v>
      </c>
      <c r="AO3721">
        <v>0.33965699999999999</v>
      </c>
      <c r="AT3721">
        <v>8</v>
      </c>
      <c r="AV3721">
        <v>0</v>
      </c>
      <c r="AW3721">
        <v>1</v>
      </c>
      <c r="AX3721">
        <v>1</v>
      </c>
      <c r="BA3721">
        <v>81.7</v>
      </c>
      <c r="BB3721">
        <v>61.3</v>
      </c>
      <c r="BC3721">
        <v>47.076084641845597</v>
      </c>
      <c r="BD3721">
        <v>28.490086226340001</v>
      </c>
      <c r="BE3721">
        <v>63.398853870000003</v>
      </c>
      <c r="BF3721">
        <v>96.896422290000004</v>
      </c>
    </row>
    <row r="3722" spans="1:58">
      <c r="A3722" t="s">
        <v>14</v>
      </c>
      <c r="B3722" t="s">
        <v>48</v>
      </c>
      <c r="C3722">
        <v>1982</v>
      </c>
      <c r="D3722">
        <f t="shared" si="295"/>
        <v>145</v>
      </c>
      <c r="E3722">
        <v>1</v>
      </c>
      <c r="G3722">
        <v>55554.100302999999</v>
      </c>
      <c r="H3722">
        <v>32168.832780000001</v>
      </c>
      <c r="I3722">
        <v>18331.660069000001</v>
      </c>
      <c r="J3722">
        <v>15784.078409</v>
      </c>
      <c r="K3722">
        <v>13794.719026999999</v>
      </c>
      <c r="L3722">
        <v>18385.973948999999</v>
      </c>
      <c r="O3722">
        <f>VLOOKUP(C3722,[1]pop_15p_a!$A$8:$AL$68,17,FALSE)</f>
        <v>2287111.9353879499</v>
      </c>
      <c r="Q3722">
        <f t="shared" si="294"/>
        <v>-4591.2549220000001</v>
      </c>
      <c r="R3722">
        <v>3485.8</v>
      </c>
      <c r="Y3722">
        <v>87.004999999999995</v>
      </c>
      <c r="AE3722">
        <f t="shared" si="293"/>
        <v>18.5</v>
      </c>
      <c r="AK3722">
        <v>18.5</v>
      </c>
      <c r="AN3722">
        <v>36.928130000000003</v>
      </c>
      <c r="AO3722">
        <v>0.34737600000000002</v>
      </c>
      <c r="AT3722">
        <v>8</v>
      </c>
      <c r="AV3722">
        <v>0</v>
      </c>
      <c r="AW3722">
        <v>1</v>
      </c>
      <c r="AX3722">
        <v>1</v>
      </c>
      <c r="BA3722">
        <v>81.2</v>
      </c>
      <c r="BB3722">
        <v>59.5</v>
      </c>
      <c r="BC3722">
        <v>47.077039875061303</v>
      </c>
      <c r="BD3722">
        <v>29.914038970983999</v>
      </c>
      <c r="BE3722">
        <v>62.627077630000002</v>
      </c>
      <c r="BF3722">
        <v>98.774396390000007</v>
      </c>
    </row>
    <row r="3723" spans="1:58">
      <c r="A3723" t="s">
        <v>14</v>
      </c>
      <c r="B3723" t="s">
        <v>48</v>
      </c>
      <c r="C3723">
        <v>1982</v>
      </c>
      <c r="D3723">
        <f t="shared" si="295"/>
        <v>146</v>
      </c>
      <c r="E3723">
        <v>2</v>
      </c>
      <c r="G3723">
        <v>55792.081306</v>
      </c>
      <c r="H3723">
        <v>31384.870282</v>
      </c>
      <c r="I3723">
        <v>18541.753984999999</v>
      </c>
      <c r="J3723">
        <v>15420.752581999999</v>
      </c>
      <c r="K3723">
        <v>14029.640278000001</v>
      </c>
      <c r="L3723">
        <v>18126.628026999999</v>
      </c>
      <c r="O3723">
        <f>VLOOKUP(C3723,[1]pop_15p_a!$A$8:$AL$68,17,FALSE)</f>
        <v>2287111.9353879499</v>
      </c>
      <c r="Q3723">
        <f t="shared" si="294"/>
        <v>-4096.9877489999981</v>
      </c>
      <c r="R3723">
        <v>3485.8</v>
      </c>
      <c r="Y3723">
        <v>87.004999999999995</v>
      </c>
      <c r="AE3723">
        <f t="shared" si="293"/>
        <v>18.5</v>
      </c>
      <c r="AK3723">
        <v>18.5</v>
      </c>
      <c r="AN3723">
        <v>39.094839999999998</v>
      </c>
      <c r="AO3723">
        <v>0.37098449999999999</v>
      </c>
      <c r="AT3723">
        <v>8</v>
      </c>
      <c r="AV3723">
        <v>0</v>
      </c>
      <c r="AW3723">
        <v>1</v>
      </c>
      <c r="AX3723">
        <v>1</v>
      </c>
      <c r="BA3723">
        <v>79.599999999999994</v>
      </c>
      <c r="BB3723">
        <v>57.1</v>
      </c>
      <c r="BC3723">
        <v>47.423106891342599</v>
      </c>
      <c r="BD3723">
        <v>30.7508269664526</v>
      </c>
      <c r="BE3723">
        <v>63.263136680000002</v>
      </c>
      <c r="BF3723">
        <v>100.69013889999999</v>
      </c>
    </row>
    <row r="3724" spans="1:58">
      <c r="A3724" t="s">
        <v>14</v>
      </c>
      <c r="B3724" t="s">
        <v>48</v>
      </c>
      <c r="C3724">
        <v>1982</v>
      </c>
      <c r="D3724">
        <f t="shared" si="295"/>
        <v>147</v>
      </c>
      <c r="E3724">
        <v>3</v>
      </c>
      <c r="G3724">
        <v>55797.742367999999</v>
      </c>
      <c r="H3724">
        <v>30966.166619</v>
      </c>
      <c r="I3724">
        <v>18662.878728</v>
      </c>
      <c r="J3724">
        <v>14972.997826999999</v>
      </c>
      <c r="K3724">
        <v>14274.566411</v>
      </c>
      <c r="L3724">
        <v>18004.813966000002</v>
      </c>
      <c r="O3724">
        <f>VLOOKUP(C3724,[1]pop_15p_a!$A$8:$AL$68,17,FALSE)</f>
        <v>2287111.9353879499</v>
      </c>
      <c r="Q3724">
        <f t="shared" si="294"/>
        <v>-3730.2475550000017</v>
      </c>
      <c r="R3724">
        <v>3485.8</v>
      </c>
      <c r="Y3724">
        <v>87.004999999999995</v>
      </c>
      <c r="AE3724">
        <f t="shared" si="293"/>
        <v>16</v>
      </c>
      <c r="AK3724">
        <v>16</v>
      </c>
      <c r="AN3724">
        <v>39.942680000000003</v>
      </c>
      <c r="AO3724">
        <v>0.37964959999999998</v>
      </c>
      <c r="AT3724">
        <v>8</v>
      </c>
      <c r="AV3724">
        <v>0</v>
      </c>
      <c r="AW3724">
        <v>1</v>
      </c>
      <c r="AX3724">
        <v>1</v>
      </c>
      <c r="BA3724">
        <v>82.3</v>
      </c>
      <c r="BB3724">
        <v>57.7</v>
      </c>
      <c r="BC3724">
        <v>44.240170607173901</v>
      </c>
      <c r="BD3724">
        <v>31.4245146648719</v>
      </c>
      <c r="BE3724">
        <v>59.272229950000003</v>
      </c>
      <c r="BF3724">
        <v>94.490527220000004</v>
      </c>
    </row>
    <row r="3725" spans="1:58">
      <c r="A3725" t="s">
        <v>14</v>
      </c>
      <c r="B3725" t="s">
        <v>48</v>
      </c>
      <c r="C3725">
        <v>1982</v>
      </c>
      <c r="D3725">
        <f t="shared" si="295"/>
        <v>148</v>
      </c>
      <c r="E3725">
        <v>4</v>
      </c>
      <c r="G3725">
        <v>55607.578451000001</v>
      </c>
      <c r="H3725">
        <v>30973.869713</v>
      </c>
      <c r="I3725">
        <v>18673.535996999999</v>
      </c>
      <c r="J3725">
        <v>14507.817618999999</v>
      </c>
      <c r="K3725">
        <v>14538.775244</v>
      </c>
      <c r="L3725">
        <v>18074.994514000002</v>
      </c>
      <c r="O3725">
        <f>VLOOKUP(C3725,[1]pop_15p_a!$A$8:$AL$68,17,FALSE)</f>
        <v>2287111.9353879499</v>
      </c>
      <c r="Q3725">
        <f t="shared" si="294"/>
        <v>-3536.2192700000014</v>
      </c>
      <c r="R3725">
        <v>3485.8</v>
      </c>
      <c r="Y3725">
        <v>87.004999999999995</v>
      </c>
      <c r="AE3725">
        <f t="shared" si="293"/>
        <v>14</v>
      </c>
      <c r="AK3725">
        <v>14</v>
      </c>
      <c r="AN3725">
        <v>40.521659999999997</v>
      </c>
      <c r="AO3725">
        <v>0.38569499999999995</v>
      </c>
      <c r="AT3725">
        <v>8</v>
      </c>
      <c r="AV3725">
        <v>0</v>
      </c>
      <c r="AW3725">
        <v>1</v>
      </c>
      <c r="AX3725">
        <v>1</v>
      </c>
      <c r="BA3725">
        <v>77</v>
      </c>
      <c r="BB3725">
        <v>54</v>
      </c>
      <c r="BC3725">
        <v>44.6456228984269</v>
      </c>
      <c r="BD3725">
        <v>31.712590913353999</v>
      </c>
      <c r="BE3725">
        <v>60.647257580000002</v>
      </c>
      <c r="BF3725">
        <v>95.654147820000006</v>
      </c>
    </row>
    <row r="3726" spans="1:58">
      <c r="A3726" t="s">
        <v>14</v>
      </c>
      <c r="B3726" t="s">
        <v>48</v>
      </c>
      <c r="C3726">
        <v>1983</v>
      </c>
      <c r="D3726">
        <f t="shared" si="295"/>
        <v>149</v>
      </c>
      <c r="E3726">
        <v>1</v>
      </c>
      <c r="G3726">
        <v>55385.662149999996</v>
      </c>
      <c r="H3726">
        <v>31245.820348000001</v>
      </c>
      <c r="I3726">
        <v>18609.345363</v>
      </c>
      <c r="J3726">
        <v>14092.443802</v>
      </c>
      <c r="K3726">
        <v>14862.026889000001</v>
      </c>
      <c r="L3726">
        <v>18319.705620000001</v>
      </c>
      <c r="O3726">
        <f>VLOOKUP(C3726,[1]pop_15p_a!$A$8:$AL$68,17,FALSE)</f>
        <v>2303277.99714729</v>
      </c>
      <c r="Q3726">
        <f t="shared" si="294"/>
        <v>-3457.678731</v>
      </c>
      <c r="R3726">
        <v>3510.6</v>
      </c>
      <c r="Y3726">
        <v>96.835999999999999</v>
      </c>
      <c r="Z3726">
        <f>AB3726</f>
        <v>13.16667</v>
      </c>
      <c r="AA3726">
        <v>13.2</v>
      </c>
      <c r="AB3726">
        <v>13.16667</v>
      </c>
      <c r="AE3726">
        <f t="shared" si="293"/>
        <v>17</v>
      </c>
      <c r="AK3726">
        <v>17</v>
      </c>
      <c r="AN3726">
        <v>41.512250000000002</v>
      </c>
      <c r="AO3726">
        <v>0.3967002</v>
      </c>
      <c r="AT3726">
        <v>8</v>
      </c>
      <c r="AV3726">
        <v>0</v>
      </c>
      <c r="AW3726">
        <v>1</v>
      </c>
      <c r="AX3726">
        <v>1</v>
      </c>
      <c r="BA3726">
        <v>76</v>
      </c>
      <c r="BB3726">
        <v>51.9</v>
      </c>
      <c r="BC3726">
        <v>43.677845201447496</v>
      </c>
      <c r="BD3726">
        <v>31.472195321005501</v>
      </c>
      <c r="BE3726">
        <v>60.927543290000003</v>
      </c>
      <c r="BF3726">
        <v>93.565693569999993</v>
      </c>
    </row>
    <row r="3727" spans="1:58">
      <c r="A3727" t="s">
        <v>14</v>
      </c>
      <c r="B3727" t="s">
        <v>48</v>
      </c>
      <c r="C3727">
        <v>1983</v>
      </c>
      <c r="D3727">
        <f t="shared" si="295"/>
        <v>150</v>
      </c>
      <c r="E3727">
        <v>2</v>
      </c>
      <c r="G3727">
        <v>55296.700058000002</v>
      </c>
      <c r="H3727">
        <v>31581.592998</v>
      </c>
      <c r="I3727">
        <v>18517.142801999998</v>
      </c>
      <c r="J3727">
        <v>13776.332780000001</v>
      </c>
      <c r="K3727">
        <v>15284.259038</v>
      </c>
      <c r="L3727">
        <v>18699.189607</v>
      </c>
      <c r="O3727">
        <f>VLOOKUP(C3727,[1]pop_15p_a!$A$8:$AL$68,17,FALSE)</f>
        <v>2303277.99714729</v>
      </c>
      <c r="Q3727">
        <f t="shared" si="294"/>
        <v>-3414.9305690000001</v>
      </c>
      <c r="R3727">
        <v>3510.6</v>
      </c>
      <c r="Y3727">
        <v>96.835999999999999</v>
      </c>
      <c r="Z3727">
        <f t="shared" ref="Z3727:Z3790" si="296">AB3727</f>
        <v>13.7</v>
      </c>
      <c r="AA3727">
        <v>13.7</v>
      </c>
      <c r="AB3727">
        <v>13.7</v>
      </c>
      <c r="AE3727">
        <f t="shared" si="293"/>
        <v>14</v>
      </c>
      <c r="AK3727">
        <v>14</v>
      </c>
      <c r="AN3727">
        <v>42.692689999999999</v>
      </c>
      <c r="AO3727">
        <v>0.40964739999999999</v>
      </c>
      <c r="AT3727">
        <v>8</v>
      </c>
      <c r="AV3727">
        <v>0</v>
      </c>
      <c r="AW3727">
        <v>1</v>
      </c>
      <c r="AX3727">
        <v>1</v>
      </c>
      <c r="BA3727">
        <v>76.2</v>
      </c>
      <c r="BB3727">
        <v>51.4</v>
      </c>
      <c r="BC3727">
        <v>44.271700994917097</v>
      </c>
      <c r="BD3727">
        <v>31.9632052620744</v>
      </c>
      <c r="BE3727">
        <v>62.100242999999999</v>
      </c>
      <c r="BF3727">
        <v>94.950670869999996</v>
      </c>
    </row>
    <row r="3728" spans="1:58">
      <c r="A3728" t="s">
        <v>14</v>
      </c>
      <c r="B3728" t="s">
        <v>48</v>
      </c>
      <c r="C3728">
        <v>1983</v>
      </c>
      <c r="D3728">
        <f t="shared" si="295"/>
        <v>151</v>
      </c>
      <c r="E3728">
        <v>3</v>
      </c>
      <c r="G3728">
        <v>55499.012240999997</v>
      </c>
      <c r="H3728">
        <v>31819.935211</v>
      </c>
      <c r="I3728">
        <v>18433.445588999999</v>
      </c>
      <c r="J3728">
        <v>13607.760176</v>
      </c>
      <c r="K3728">
        <v>15855.162917</v>
      </c>
      <c r="L3728">
        <v>19197.281683000001</v>
      </c>
      <c r="O3728">
        <f>VLOOKUP(C3728,[1]pop_15p_a!$A$8:$AL$68,17,FALSE)</f>
        <v>2303277.99714729</v>
      </c>
      <c r="Q3728">
        <f t="shared" si="294"/>
        <v>-3342.1187660000014</v>
      </c>
      <c r="R3728">
        <v>3510.6</v>
      </c>
      <c r="Y3728">
        <v>96.835999999999999</v>
      </c>
      <c r="Z3728">
        <f t="shared" si="296"/>
        <v>14.133330000000001</v>
      </c>
      <c r="AA3728">
        <v>14.1</v>
      </c>
      <c r="AB3728">
        <v>14.133330000000001</v>
      </c>
      <c r="AE3728">
        <f t="shared" si="293"/>
        <v>12.5</v>
      </c>
      <c r="AK3728">
        <v>12.5</v>
      </c>
      <c r="AN3728">
        <v>43.873130000000003</v>
      </c>
      <c r="AO3728">
        <v>0.4173848</v>
      </c>
      <c r="AT3728">
        <v>8</v>
      </c>
      <c r="AV3728">
        <v>0</v>
      </c>
      <c r="AW3728">
        <v>1</v>
      </c>
      <c r="AX3728">
        <v>1</v>
      </c>
      <c r="BA3728">
        <v>75.900000000000006</v>
      </c>
      <c r="BB3728">
        <v>50.8</v>
      </c>
      <c r="BC3728">
        <v>46.037298954803397</v>
      </c>
      <c r="BD3728">
        <v>33.000930459345298</v>
      </c>
      <c r="BE3728">
        <v>63.860751120000003</v>
      </c>
      <c r="BF3728">
        <v>98.776007250000006</v>
      </c>
    </row>
    <row r="3729" spans="1:58">
      <c r="A3729" t="s">
        <v>14</v>
      </c>
      <c r="B3729" t="s">
        <v>48</v>
      </c>
      <c r="C3729">
        <v>1983</v>
      </c>
      <c r="D3729">
        <f t="shared" si="295"/>
        <v>152</v>
      </c>
      <c r="E3729">
        <v>4</v>
      </c>
      <c r="G3729">
        <v>56025.943503000002</v>
      </c>
      <c r="H3729">
        <v>31915.436591000001</v>
      </c>
      <c r="I3729">
        <v>18378.113926000002</v>
      </c>
      <c r="J3729">
        <v>13574.306427</v>
      </c>
      <c r="K3729">
        <v>16556.281747000001</v>
      </c>
      <c r="L3729">
        <v>19762.99524</v>
      </c>
      <c r="O3729">
        <f>VLOOKUP(C3729,[1]pop_15p_a!$A$8:$AL$68,17,FALSE)</f>
        <v>2303277.99714729</v>
      </c>
      <c r="Q3729">
        <f t="shared" si="294"/>
        <v>-3206.7134929999993</v>
      </c>
      <c r="R3729">
        <v>3510.6</v>
      </c>
      <c r="Y3729">
        <v>96.835999999999999</v>
      </c>
      <c r="Z3729">
        <f t="shared" si="296"/>
        <v>14.6</v>
      </c>
      <c r="AA3729">
        <v>14.6</v>
      </c>
      <c r="AB3729">
        <v>14.6</v>
      </c>
      <c r="AE3729">
        <f t="shared" si="293"/>
        <v>12.25</v>
      </c>
      <c r="AK3729">
        <v>12.25</v>
      </c>
      <c r="AN3729">
        <v>44.758459999999999</v>
      </c>
      <c r="AO3729">
        <v>0.42688110000000001</v>
      </c>
      <c r="AT3729">
        <v>8</v>
      </c>
      <c r="AV3729">
        <v>0</v>
      </c>
      <c r="AW3729">
        <v>1</v>
      </c>
      <c r="AX3729">
        <v>1</v>
      </c>
      <c r="BA3729">
        <v>78.8</v>
      </c>
      <c r="BB3729">
        <v>51.4</v>
      </c>
      <c r="BC3729">
        <v>46.7431855505071</v>
      </c>
      <c r="BD3729">
        <v>33.613216749506101</v>
      </c>
      <c r="BE3729">
        <v>64.938299259999994</v>
      </c>
      <c r="BF3729">
        <v>100.1592139</v>
      </c>
    </row>
    <row r="3730" spans="1:58">
      <c r="A3730" t="s">
        <v>14</v>
      </c>
      <c r="B3730" t="s">
        <v>48</v>
      </c>
      <c r="C3730">
        <v>1984</v>
      </c>
      <c r="D3730">
        <f t="shared" si="295"/>
        <v>153</v>
      </c>
      <c r="E3730">
        <v>1</v>
      </c>
      <c r="G3730">
        <v>56767.431511000003</v>
      </c>
      <c r="H3730">
        <v>31960.849750000001</v>
      </c>
      <c r="I3730">
        <v>18349.801960000001</v>
      </c>
      <c r="J3730">
        <v>13590.755805999999</v>
      </c>
      <c r="K3730">
        <v>17298.719791</v>
      </c>
      <c r="L3730">
        <v>20314.043736</v>
      </c>
      <c r="O3730">
        <f>VLOOKUP(C3730,[1]pop_15p_a!$A$8:$AL$68,17,FALSE)</f>
        <v>2318786.5068240399</v>
      </c>
      <c r="Q3730">
        <f t="shared" si="294"/>
        <v>-3015.3239450000001</v>
      </c>
      <c r="R3730">
        <v>3532.4229999999998</v>
      </c>
      <c r="Y3730">
        <v>102.39</v>
      </c>
      <c r="Z3730">
        <f t="shared" si="296"/>
        <v>15.06667</v>
      </c>
      <c r="AA3730">
        <v>15</v>
      </c>
      <c r="AB3730">
        <v>15.06667</v>
      </c>
      <c r="AE3730">
        <f t="shared" ref="AE3730:AE3761" si="297">AK3730</f>
        <v>12</v>
      </c>
      <c r="AK3730">
        <v>12</v>
      </c>
      <c r="AN3730">
        <v>45.840539999999997</v>
      </c>
      <c r="AO3730">
        <v>0.43754800000000005</v>
      </c>
      <c r="AT3730">
        <v>8</v>
      </c>
      <c r="AV3730">
        <v>0</v>
      </c>
      <c r="AW3730">
        <v>1</v>
      </c>
      <c r="AX3730">
        <v>1</v>
      </c>
      <c r="BA3730">
        <v>79.5</v>
      </c>
      <c r="BB3730">
        <v>50.2</v>
      </c>
      <c r="BC3730">
        <v>46.046029710683101</v>
      </c>
      <c r="BD3730">
        <v>34.647686117546698</v>
      </c>
      <c r="BE3730">
        <v>63.259445419999999</v>
      </c>
      <c r="BF3730">
        <v>98.374368219999994</v>
      </c>
    </row>
    <row r="3731" spans="1:58">
      <c r="A3731" t="s">
        <v>14</v>
      </c>
      <c r="B3731" t="s">
        <v>48</v>
      </c>
      <c r="C3731">
        <v>1984</v>
      </c>
      <c r="D3731">
        <f t="shared" si="295"/>
        <v>154</v>
      </c>
      <c r="E3731">
        <v>2</v>
      </c>
      <c r="G3731">
        <v>57596.715888999999</v>
      </c>
      <c r="H3731">
        <v>32065.347796999999</v>
      </c>
      <c r="I3731">
        <v>18341.688663000001</v>
      </c>
      <c r="J3731">
        <v>13562.275586</v>
      </c>
      <c r="K3731">
        <v>18003.803231000002</v>
      </c>
      <c r="L3731">
        <v>20782.311739000001</v>
      </c>
      <c r="O3731">
        <f>VLOOKUP(C3731,[1]pop_15p_a!$A$8:$AL$68,17,FALSE)</f>
        <v>2318786.5068240399</v>
      </c>
      <c r="Q3731">
        <f t="shared" si="294"/>
        <v>-2778.508507999999</v>
      </c>
      <c r="R3731">
        <v>3532.4229999999998</v>
      </c>
      <c r="Y3731">
        <v>102.39</v>
      </c>
      <c r="Z3731">
        <f t="shared" si="296"/>
        <v>15.366669999999999</v>
      </c>
      <c r="AA3731">
        <v>15.4</v>
      </c>
      <c r="AB3731">
        <v>15.366669999999999</v>
      </c>
      <c r="AE3731">
        <f t="shared" si="297"/>
        <v>11.75</v>
      </c>
      <c r="AK3731">
        <v>11.75</v>
      </c>
      <c r="AN3731">
        <v>46.824240000000003</v>
      </c>
      <c r="AO3731">
        <v>0.44489909999999999</v>
      </c>
      <c r="AT3731">
        <v>8</v>
      </c>
      <c r="AV3731">
        <v>0</v>
      </c>
      <c r="AW3731">
        <v>1</v>
      </c>
      <c r="AX3731">
        <v>1</v>
      </c>
      <c r="BA3731">
        <v>79.099999999999994</v>
      </c>
      <c r="BB3731">
        <v>50.3</v>
      </c>
      <c r="BC3731">
        <v>44.280113426254303</v>
      </c>
      <c r="BD3731">
        <v>35.001594101405601</v>
      </c>
      <c r="BE3731">
        <v>61.169003940000003</v>
      </c>
      <c r="BF3731">
        <v>94.20767841</v>
      </c>
    </row>
    <row r="3732" spans="1:58">
      <c r="A3732" t="s">
        <v>14</v>
      </c>
      <c r="B3732" t="s">
        <v>48</v>
      </c>
      <c r="C3732">
        <v>1984</v>
      </c>
      <c r="D3732">
        <f t="shared" si="295"/>
        <v>155</v>
      </c>
      <c r="E3732">
        <v>3</v>
      </c>
      <c r="G3732">
        <v>58408.544422999999</v>
      </c>
      <c r="H3732">
        <v>32327.740091</v>
      </c>
      <c r="I3732">
        <v>18350.517448999999</v>
      </c>
      <c r="J3732">
        <v>13403.917574999999</v>
      </c>
      <c r="K3732">
        <v>18596.55816</v>
      </c>
      <c r="L3732">
        <v>21101.219601000001</v>
      </c>
      <c r="O3732">
        <f>VLOOKUP(C3732,[1]pop_15p_a!$A$8:$AL$68,17,FALSE)</f>
        <v>2318786.5068240399</v>
      </c>
      <c r="Q3732">
        <f t="shared" si="294"/>
        <v>-2504.6614410000002</v>
      </c>
      <c r="R3732">
        <v>3532.4229999999998</v>
      </c>
      <c r="Y3732">
        <v>102.39</v>
      </c>
      <c r="Z3732">
        <f t="shared" si="296"/>
        <v>15.6</v>
      </c>
      <c r="AA3732">
        <v>15.6</v>
      </c>
      <c r="AB3732">
        <v>15.6</v>
      </c>
      <c r="AE3732">
        <f t="shared" si="297"/>
        <v>11.5</v>
      </c>
      <c r="AK3732">
        <v>11.5</v>
      </c>
      <c r="AN3732">
        <v>47.414459999999998</v>
      </c>
      <c r="AO3732">
        <v>0.45268949999999997</v>
      </c>
      <c r="AT3732">
        <v>8</v>
      </c>
      <c r="AV3732">
        <v>0</v>
      </c>
      <c r="AW3732">
        <v>1</v>
      </c>
      <c r="AX3732">
        <v>1</v>
      </c>
      <c r="BA3732">
        <v>77.7</v>
      </c>
      <c r="BB3732">
        <v>50.4</v>
      </c>
      <c r="BC3732">
        <v>43.084560443915102</v>
      </c>
      <c r="BD3732">
        <v>35.770426900761798</v>
      </c>
      <c r="BE3732">
        <v>59.021733699999999</v>
      </c>
      <c r="BF3732">
        <v>91.2173382</v>
      </c>
    </row>
    <row r="3733" spans="1:58">
      <c r="A3733" t="s">
        <v>14</v>
      </c>
      <c r="B3733" t="s">
        <v>48</v>
      </c>
      <c r="C3733">
        <v>1984</v>
      </c>
      <c r="D3733">
        <f t="shared" si="295"/>
        <v>156</v>
      </c>
      <c r="E3733">
        <v>4</v>
      </c>
      <c r="G3733">
        <v>59110.360503999997</v>
      </c>
      <c r="H3733">
        <v>32752.131571999998</v>
      </c>
      <c r="I3733">
        <v>18381.920365000002</v>
      </c>
      <c r="J3733">
        <v>13108.958146999999</v>
      </c>
      <c r="K3733">
        <v>19037.160639999998</v>
      </c>
      <c r="L3733">
        <v>21268.777294</v>
      </c>
      <c r="O3733">
        <f>VLOOKUP(C3733,[1]pop_15p_a!$A$8:$AL$68,17,FALSE)</f>
        <v>2318786.5068240399</v>
      </c>
      <c r="Q3733">
        <f t="shared" si="294"/>
        <v>-2231.6166540000013</v>
      </c>
      <c r="R3733">
        <v>3532.4229999999998</v>
      </c>
      <c r="Y3733">
        <v>102.39</v>
      </c>
      <c r="Z3733">
        <f t="shared" si="296"/>
        <v>15.966670000000001</v>
      </c>
      <c r="AA3733">
        <v>16</v>
      </c>
      <c r="AB3733">
        <v>15.966670000000001</v>
      </c>
      <c r="AE3733">
        <f t="shared" si="297"/>
        <v>14</v>
      </c>
      <c r="AK3733">
        <v>14</v>
      </c>
      <c r="AN3733">
        <v>47.709569999999999</v>
      </c>
      <c r="AO3733">
        <v>0.45636169999999998</v>
      </c>
      <c r="AT3733">
        <v>8</v>
      </c>
      <c r="AV3733">
        <v>0</v>
      </c>
      <c r="AW3733">
        <v>1</v>
      </c>
      <c r="AX3733">
        <v>1</v>
      </c>
      <c r="BA3733">
        <v>77.599999999999994</v>
      </c>
      <c r="BB3733">
        <v>51.2</v>
      </c>
      <c r="BC3733">
        <v>42.327994287202699</v>
      </c>
      <c r="BD3733">
        <v>36.963938491952597</v>
      </c>
      <c r="BE3733">
        <v>56.786675049999999</v>
      </c>
      <c r="BF3733">
        <v>89.175336610000002</v>
      </c>
    </row>
    <row r="3734" spans="1:58">
      <c r="A3734" t="s">
        <v>14</v>
      </c>
      <c r="B3734" t="s">
        <v>48</v>
      </c>
      <c r="C3734">
        <v>1985</v>
      </c>
      <c r="D3734">
        <f t="shared" si="295"/>
        <v>157</v>
      </c>
      <c r="E3734">
        <v>1</v>
      </c>
      <c r="G3734">
        <v>59622.585321999999</v>
      </c>
      <c r="H3734">
        <v>33236.551431</v>
      </c>
      <c r="I3734">
        <v>18451.372458999998</v>
      </c>
      <c r="J3734">
        <v>12758.135779</v>
      </c>
      <c r="K3734">
        <v>19321.848825000001</v>
      </c>
      <c r="L3734">
        <v>21352.434941</v>
      </c>
      <c r="O3734">
        <f>VLOOKUP(C3734,[1]pop_15p_a!$A$8:$AL$68,17,FALSE)</f>
        <v>2335744.0113615398</v>
      </c>
      <c r="Q3734">
        <f t="shared" si="294"/>
        <v>-2030.5861159999986</v>
      </c>
      <c r="R3734">
        <v>3538.0819999999999</v>
      </c>
      <c r="Y3734">
        <v>104.26</v>
      </c>
      <c r="Z3734">
        <f t="shared" si="296"/>
        <v>16.5</v>
      </c>
      <c r="AA3734">
        <v>16.5</v>
      </c>
      <c r="AB3734">
        <v>16.5</v>
      </c>
      <c r="AE3734">
        <f t="shared" si="297"/>
        <v>14</v>
      </c>
      <c r="AK3734">
        <v>14</v>
      </c>
      <c r="AN3734">
        <v>48.594909999999999</v>
      </c>
      <c r="AO3734">
        <v>0.46473779999999998</v>
      </c>
      <c r="AT3734">
        <v>8</v>
      </c>
      <c r="AV3734">
        <v>0</v>
      </c>
      <c r="AW3734">
        <v>1</v>
      </c>
      <c r="AX3734">
        <v>1</v>
      </c>
      <c r="BA3734">
        <v>78.3</v>
      </c>
      <c r="BB3734">
        <v>49.7</v>
      </c>
      <c r="BC3734">
        <v>42.630101529361397</v>
      </c>
      <c r="BD3734">
        <v>37.642537733202097</v>
      </c>
      <c r="BE3734">
        <v>56.740921309999997</v>
      </c>
      <c r="BF3734">
        <v>89.388922789999995</v>
      </c>
    </row>
    <row r="3735" spans="1:58">
      <c r="A3735" t="s">
        <v>14</v>
      </c>
      <c r="B3735" t="s">
        <v>48</v>
      </c>
      <c r="C3735">
        <v>1985</v>
      </c>
      <c r="D3735">
        <f t="shared" si="295"/>
        <v>158</v>
      </c>
      <c r="E3735">
        <v>2</v>
      </c>
      <c r="G3735">
        <v>59897.579071</v>
      </c>
      <c r="H3735">
        <v>33676.067161999999</v>
      </c>
      <c r="I3735">
        <v>18570.762406999998</v>
      </c>
      <c r="J3735">
        <v>12436.549467999999</v>
      </c>
      <c r="K3735">
        <v>19469.631208999999</v>
      </c>
      <c r="L3735">
        <v>21430.130276</v>
      </c>
      <c r="O3735">
        <f>VLOOKUP(C3735,[1]pop_15p_a!$A$8:$AL$68,17,FALSE)</f>
        <v>2335744.0113615398</v>
      </c>
      <c r="Q3735">
        <f t="shared" si="294"/>
        <v>-1960.4990670000007</v>
      </c>
      <c r="R3735">
        <v>3538.0819999999999</v>
      </c>
      <c r="Y3735">
        <v>104.26</v>
      </c>
      <c r="Z3735">
        <f t="shared" si="296"/>
        <v>16.733329999999999</v>
      </c>
      <c r="AA3735">
        <v>16.7</v>
      </c>
      <c r="AB3735">
        <v>16.733329999999999</v>
      </c>
      <c r="AE3735">
        <f t="shared" si="297"/>
        <v>12</v>
      </c>
      <c r="AK3735">
        <v>12</v>
      </c>
      <c r="AN3735">
        <v>49.283499999999997</v>
      </c>
      <c r="AO3735">
        <v>0.4717691</v>
      </c>
      <c r="AT3735">
        <v>8</v>
      </c>
      <c r="AV3735">
        <v>0</v>
      </c>
      <c r="AW3735">
        <v>1</v>
      </c>
      <c r="AX3735">
        <v>1</v>
      </c>
      <c r="BA3735">
        <v>77.7</v>
      </c>
      <c r="BB3735">
        <v>49.3</v>
      </c>
      <c r="BC3735">
        <v>42.403843827673903</v>
      </c>
      <c r="BD3735">
        <v>38.885318628681503</v>
      </c>
      <c r="BE3735">
        <v>55.306721789999997</v>
      </c>
      <c r="BF3735">
        <v>88.599763600000003</v>
      </c>
    </row>
    <row r="3736" spans="1:58">
      <c r="A3736" t="s">
        <v>14</v>
      </c>
      <c r="B3736" t="s">
        <v>48</v>
      </c>
      <c r="C3736">
        <v>1985</v>
      </c>
      <c r="D3736">
        <f t="shared" si="295"/>
        <v>159</v>
      </c>
      <c r="E3736">
        <v>3</v>
      </c>
      <c r="G3736">
        <v>59882.111368999998</v>
      </c>
      <c r="H3736">
        <v>33982.386955000002</v>
      </c>
      <c r="I3736">
        <v>18756.107012</v>
      </c>
      <c r="J3736">
        <v>12215.813254000001</v>
      </c>
      <c r="K3736">
        <v>19492.561564</v>
      </c>
      <c r="L3736">
        <v>21574.737604999998</v>
      </c>
      <c r="O3736">
        <f>VLOOKUP(C3736,[1]pop_15p_a!$A$8:$AL$68,17,FALSE)</f>
        <v>2335744.0113615398</v>
      </c>
      <c r="Q3736">
        <f t="shared" si="294"/>
        <v>-2082.1760409999988</v>
      </c>
      <c r="R3736">
        <v>3538.0819999999999</v>
      </c>
      <c r="Y3736">
        <v>104.26</v>
      </c>
      <c r="Z3736">
        <f t="shared" si="296"/>
        <v>17</v>
      </c>
      <c r="AA3736">
        <v>17</v>
      </c>
      <c r="AB3736">
        <v>17</v>
      </c>
      <c r="AE3736">
        <f t="shared" si="297"/>
        <v>10.25</v>
      </c>
      <c r="AK3736">
        <v>10.25</v>
      </c>
      <c r="AN3736">
        <v>49.972090000000001</v>
      </c>
      <c r="AO3736">
        <v>0.47868130000000003</v>
      </c>
      <c r="AT3736">
        <v>8</v>
      </c>
      <c r="AV3736">
        <v>0</v>
      </c>
      <c r="AW3736">
        <v>1</v>
      </c>
      <c r="AX3736">
        <v>1</v>
      </c>
      <c r="BA3736">
        <v>73.599999999999994</v>
      </c>
      <c r="BB3736">
        <v>49.1</v>
      </c>
      <c r="BC3736">
        <v>42.360346519288598</v>
      </c>
      <c r="BD3736">
        <v>39.171564572309599</v>
      </c>
      <c r="BE3736">
        <v>55.553564829999999</v>
      </c>
      <c r="BF3736">
        <v>88.15319762</v>
      </c>
    </row>
    <row r="3737" spans="1:58">
      <c r="A3737" t="s">
        <v>14</v>
      </c>
      <c r="B3737" t="s">
        <v>48</v>
      </c>
      <c r="C3737">
        <v>1985</v>
      </c>
      <c r="D3737">
        <f t="shared" si="295"/>
        <v>160</v>
      </c>
      <c r="E3737">
        <v>4</v>
      </c>
      <c r="G3737">
        <v>59635.794694999997</v>
      </c>
      <c r="H3737">
        <v>34138.597453000002</v>
      </c>
      <c r="I3737">
        <v>18981.943624</v>
      </c>
      <c r="J3737">
        <v>12115.224861000001</v>
      </c>
      <c r="K3737">
        <v>19450.913410000001</v>
      </c>
      <c r="L3737">
        <v>21816.966937000001</v>
      </c>
      <c r="O3737">
        <f>VLOOKUP(C3737,[1]pop_15p_a!$A$8:$AL$68,17,FALSE)</f>
        <v>2335744.0113615398</v>
      </c>
      <c r="Q3737">
        <f t="shared" si="294"/>
        <v>-2366.053527</v>
      </c>
      <c r="R3737">
        <v>3538.0819999999999</v>
      </c>
      <c r="Y3737">
        <v>104.26</v>
      </c>
      <c r="Z3737">
        <f t="shared" si="296"/>
        <v>16.966670000000001</v>
      </c>
      <c r="AA3737">
        <v>17</v>
      </c>
      <c r="AB3737">
        <v>16.966670000000001</v>
      </c>
      <c r="AE3737">
        <f t="shared" si="297"/>
        <v>10.25</v>
      </c>
      <c r="AK3737">
        <v>10.25</v>
      </c>
      <c r="AN3737">
        <v>50.070459999999997</v>
      </c>
      <c r="AO3737">
        <v>0.47978199999999999</v>
      </c>
      <c r="AT3737">
        <v>8</v>
      </c>
      <c r="AV3737">
        <v>0</v>
      </c>
      <c r="AW3737">
        <v>1</v>
      </c>
      <c r="AX3737">
        <v>1</v>
      </c>
      <c r="BA3737">
        <v>77.099999999999994</v>
      </c>
      <c r="BB3737">
        <v>49.5</v>
      </c>
      <c r="BC3737">
        <v>41.921523083014499</v>
      </c>
      <c r="BD3737">
        <v>38.735106539552099</v>
      </c>
      <c r="BE3737">
        <v>56.311362440000003</v>
      </c>
      <c r="BF3737">
        <v>86.803029179999996</v>
      </c>
    </row>
    <row r="3738" spans="1:58">
      <c r="A3738" t="s">
        <v>14</v>
      </c>
      <c r="B3738" t="s">
        <v>48</v>
      </c>
      <c r="C3738">
        <v>1986</v>
      </c>
      <c r="D3738">
        <f t="shared" si="295"/>
        <v>161</v>
      </c>
      <c r="E3738">
        <v>1</v>
      </c>
      <c r="G3738">
        <v>59351.401253999997</v>
      </c>
      <c r="H3738">
        <v>34216.548899000001</v>
      </c>
      <c r="I3738">
        <v>19178.244867000001</v>
      </c>
      <c r="J3738">
        <v>12088.635858</v>
      </c>
      <c r="K3738">
        <v>19461.886265000001</v>
      </c>
      <c r="L3738">
        <v>22140.848118999998</v>
      </c>
      <c r="O3738">
        <f>VLOOKUP(C3738,[1]pop_15p_a!$A$8:$AL$68,17,FALSE)</f>
        <v>2345079.6640818301</v>
      </c>
      <c r="Q3738">
        <f t="shared" si="294"/>
        <v>-2678.9618539999974</v>
      </c>
      <c r="R3738">
        <v>3539.69</v>
      </c>
      <c r="Y3738">
        <v>104.015</v>
      </c>
      <c r="Z3738">
        <f t="shared" si="296"/>
        <v>16.83333</v>
      </c>
      <c r="AA3738">
        <v>16.899999999999999</v>
      </c>
      <c r="AB3738">
        <v>16.83333</v>
      </c>
      <c r="AE3738">
        <f t="shared" si="297"/>
        <v>13.75</v>
      </c>
      <c r="AK3738">
        <v>13.75</v>
      </c>
      <c r="AN3738">
        <v>50.857419999999998</v>
      </c>
      <c r="AO3738">
        <v>0.48833470000000001</v>
      </c>
      <c r="AT3738">
        <v>8</v>
      </c>
      <c r="AV3738">
        <v>0</v>
      </c>
      <c r="AW3738">
        <v>1</v>
      </c>
      <c r="AX3738">
        <v>1</v>
      </c>
      <c r="BA3738">
        <v>75.7</v>
      </c>
      <c r="BB3738">
        <v>46.7</v>
      </c>
      <c r="BC3738">
        <v>41.504230012746298</v>
      </c>
      <c r="BD3738">
        <v>39.058815843649498</v>
      </c>
      <c r="BE3738">
        <v>56.029908519999999</v>
      </c>
      <c r="BF3738">
        <v>85.514149360000005</v>
      </c>
    </row>
    <row r="3739" spans="1:58">
      <c r="A3739" t="s">
        <v>14</v>
      </c>
      <c r="B3739" t="s">
        <v>48</v>
      </c>
      <c r="C3739">
        <v>1986</v>
      </c>
      <c r="D3739">
        <f t="shared" si="295"/>
        <v>162</v>
      </c>
      <c r="E3739">
        <v>2</v>
      </c>
      <c r="G3739">
        <v>59220.742085999998</v>
      </c>
      <c r="H3739">
        <v>34303.308932</v>
      </c>
      <c r="I3739">
        <v>19283.423900000002</v>
      </c>
      <c r="J3739">
        <v>12076.940266</v>
      </c>
      <c r="K3739">
        <v>19634.331988999998</v>
      </c>
      <c r="L3739">
        <v>22523.964896000001</v>
      </c>
      <c r="O3739">
        <f>VLOOKUP(C3739,[1]pop_15p_a!$A$8:$AL$68,17,FALSE)</f>
        <v>2345079.6640818301</v>
      </c>
      <c r="Q3739">
        <f t="shared" si="294"/>
        <v>-2889.6329070000029</v>
      </c>
      <c r="R3739">
        <v>3539.69</v>
      </c>
      <c r="Y3739">
        <v>104.015</v>
      </c>
      <c r="Z3739">
        <f t="shared" si="296"/>
        <v>16.83333</v>
      </c>
      <c r="AA3739">
        <v>16.899999999999999</v>
      </c>
      <c r="AB3739">
        <v>16.83333</v>
      </c>
      <c r="AE3739">
        <f t="shared" si="297"/>
        <v>10</v>
      </c>
      <c r="AK3739">
        <v>10</v>
      </c>
      <c r="AN3739">
        <v>51.44764</v>
      </c>
      <c r="AO3739">
        <v>0.49610570000000004</v>
      </c>
      <c r="AT3739">
        <v>8</v>
      </c>
      <c r="AV3739">
        <v>0</v>
      </c>
      <c r="AW3739">
        <v>1</v>
      </c>
      <c r="AX3739">
        <v>1</v>
      </c>
      <c r="BA3739">
        <v>74</v>
      </c>
      <c r="BB3739">
        <v>45.6</v>
      </c>
      <c r="BC3739">
        <v>42.573640375022698</v>
      </c>
      <c r="BD3739">
        <v>40.597543620609898</v>
      </c>
      <c r="BE3739">
        <v>55.83746008</v>
      </c>
      <c r="BF3739">
        <v>87.067415429999997</v>
      </c>
    </row>
    <row r="3740" spans="1:58">
      <c r="A3740" t="s">
        <v>14</v>
      </c>
      <c r="B3740" t="s">
        <v>48</v>
      </c>
      <c r="C3740">
        <v>1986</v>
      </c>
      <c r="D3740">
        <f t="shared" si="295"/>
        <v>163</v>
      </c>
      <c r="E3740">
        <v>3</v>
      </c>
      <c r="G3740">
        <v>59427.747939000001</v>
      </c>
      <c r="H3740">
        <v>34476.457365000002</v>
      </c>
      <c r="I3740">
        <v>19234.317264000001</v>
      </c>
      <c r="J3740">
        <v>12031.181709</v>
      </c>
      <c r="K3740">
        <v>20082.544817000002</v>
      </c>
      <c r="L3740">
        <v>22956.419345999999</v>
      </c>
      <c r="O3740">
        <f>VLOOKUP(C3740,[1]pop_15p_a!$A$8:$AL$68,17,FALSE)</f>
        <v>2345079.6640818301</v>
      </c>
      <c r="Q3740">
        <f t="shared" si="294"/>
        <v>-2873.874528999997</v>
      </c>
      <c r="R3740">
        <v>3539.69</v>
      </c>
      <c r="Y3740">
        <v>104.015</v>
      </c>
      <c r="Z3740">
        <f t="shared" si="296"/>
        <v>16.83333</v>
      </c>
      <c r="AA3740">
        <v>16.8</v>
      </c>
      <c r="AB3740">
        <v>16.83333</v>
      </c>
      <c r="AE3740">
        <f t="shared" si="297"/>
        <v>10</v>
      </c>
      <c r="AK3740">
        <v>10</v>
      </c>
      <c r="AN3740">
        <v>51.546010000000003</v>
      </c>
      <c r="AO3740">
        <v>0.49774410000000002</v>
      </c>
      <c r="AT3740">
        <v>8</v>
      </c>
      <c r="AV3740">
        <v>0</v>
      </c>
      <c r="AW3740">
        <v>1</v>
      </c>
      <c r="AX3740">
        <v>1</v>
      </c>
      <c r="BA3740">
        <v>75.8</v>
      </c>
      <c r="BB3740">
        <v>46.1</v>
      </c>
      <c r="BC3740">
        <v>41.592546257183798</v>
      </c>
      <c r="BD3740">
        <v>40.4941607106162</v>
      </c>
      <c r="BE3740">
        <v>55.105900900000002</v>
      </c>
      <c r="BF3740">
        <v>84.345013309999999</v>
      </c>
    </row>
    <row r="3741" spans="1:58">
      <c r="A3741" t="s">
        <v>14</v>
      </c>
      <c r="B3741" t="s">
        <v>48</v>
      </c>
      <c r="C3741">
        <v>1986</v>
      </c>
      <c r="D3741">
        <f t="shared" si="295"/>
        <v>164</v>
      </c>
      <c r="E3741">
        <v>4</v>
      </c>
      <c r="G3741">
        <v>60014.306161</v>
      </c>
      <c r="H3741">
        <v>34755.135951999997</v>
      </c>
      <c r="I3741">
        <v>19025.553059999998</v>
      </c>
      <c r="J3741">
        <v>11945.491903</v>
      </c>
      <c r="K3741">
        <v>20799.548728000002</v>
      </c>
      <c r="L3741">
        <v>23402.754154999999</v>
      </c>
      <c r="O3741">
        <f>VLOOKUP(C3741,[1]pop_15p_a!$A$8:$AL$68,17,FALSE)</f>
        <v>2345079.6640818301</v>
      </c>
      <c r="Q3741">
        <f t="shared" si="294"/>
        <v>-2603.2054269999971</v>
      </c>
      <c r="R3741">
        <v>3539.69</v>
      </c>
      <c r="Y3741">
        <v>104.015</v>
      </c>
      <c r="Z3741">
        <f t="shared" si="296"/>
        <v>16.766670000000001</v>
      </c>
      <c r="AA3741">
        <v>16.8</v>
      </c>
      <c r="AB3741">
        <v>16.766670000000001</v>
      </c>
      <c r="AE3741">
        <f t="shared" si="297"/>
        <v>13.25</v>
      </c>
      <c r="AK3741">
        <v>13.25</v>
      </c>
      <c r="AN3741">
        <v>51.644379999999998</v>
      </c>
      <c r="AO3741">
        <v>0.49928269999999997</v>
      </c>
      <c r="AT3741">
        <v>8</v>
      </c>
      <c r="AV3741">
        <v>0</v>
      </c>
      <c r="AW3741">
        <v>1</v>
      </c>
      <c r="AX3741">
        <v>1</v>
      </c>
      <c r="BA3741">
        <v>76</v>
      </c>
      <c r="BB3741">
        <v>46.2</v>
      </c>
      <c r="BC3741">
        <v>40.814437563870896</v>
      </c>
      <c r="BD3741">
        <v>41.3534825207024</v>
      </c>
      <c r="BE3741">
        <v>53.264947919999997</v>
      </c>
      <c r="BF3741">
        <v>82.013737590000005</v>
      </c>
    </row>
    <row r="3742" spans="1:58">
      <c r="A3742" t="s">
        <v>14</v>
      </c>
      <c r="B3742" t="s">
        <v>48</v>
      </c>
      <c r="C3742">
        <v>1987</v>
      </c>
      <c r="D3742">
        <f t="shared" si="295"/>
        <v>165</v>
      </c>
      <c r="E3742">
        <v>1</v>
      </c>
      <c r="G3742">
        <v>60857.342620000003</v>
      </c>
      <c r="H3742">
        <v>35092.353903000003</v>
      </c>
      <c r="I3742">
        <v>18718.780334999999</v>
      </c>
      <c r="J3742">
        <v>11863.237062</v>
      </c>
      <c r="K3742">
        <v>21642.629121000002</v>
      </c>
      <c r="L3742">
        <v>23804.871244999998</v>
      </c>
      <c r="O3742">
        <f>VLOOKUP(C3742,[1]pop_15p_a!$A$8:$AL$68,17,FALSE)</f>
        <v>2356206.6933388598</v>
      </c>
      <c r="Q3742">
        <f t="shared" si="294"/>
        <v>-2162.2421239999967</v>
      </c>
      <c r="R3742">
        <v>3540.0569999999998</v>
      </c>
      <c r="Y3742">
        <v>106.621</v>
      </c>
      <c r="Z3742">
        <f t="shared" si="296"/>
        <v>16.733329999999999</v>
      </c>
      <c r="AA3742">
        <v>16.7</v>
      </c>
      <c r="AB3742">
        <v>16.733329999999999</v>
      </c>
      <c r="AE3742">
        <f t="shared" si="297"/>
        <v>13.25</v>
      </c>
      <c r="AK3742">
        <v>13.25</v>
      </c>
      <c r="AN3742">
        <v>52.62809</v>
      </c>
      <c r="AO3742">
        <v>0.50953110000000001</v>
      </c>
      <c r="AT3742">
        <v>8</v>
      </c>
      <c r="AV3742">
        <v>0</v>
      </c>
      <c r="AW3742">
        <v>1</v>
      </c>
      <c r="AX3742">
        <v>1</v>
      </c>
      <c r="BA3742">
        <v>75.5</v>
      </c>
      <c r="BB3742">
        <v>45.6</v>
      </c>
      <c r="BC3742">
        <v>40.333194849971598</v>
      </c>
      <c r="BD3742">
        <v>44.361838928818202</v>
      </c>
      <c r="BE3742">
        <v>49.222465829999997</v>
      </c>
      <c r="BF3742">
        <v>80.151752239999993</v>
      </c>
    </row>
    <row r="3743" spans="1:58">
      <c r="A3743" t="s">
        <v>14</v>
      </c>
      <c r="B3743" t="s">
        <v>48</v>
      </c>
      <c r="C3743">
        <v>1987</v>
      </c>
      <c r="D3743">
        <f t="shared" si="295"/>
        <v>166</v>
      </c>
      <c r="E3743">
        <v>2</v>
      </c>
      <c r="G3743">
        <v>61811.507414</v>
      </c>
      <c r="H3743">
        <v>35437.651388999999</v>
      </c>
      <c r="I3743">
        <v>18384.608029999999</v>
      </c>
      <c r="J3743">
        <v>11827.128273</v>
      </c>
      <c r="K3743">
        <v>22468.595730000001</v>
      </c>
      <c r="L3743">
        <v>24120.499897000002</v>
      </c>
      <c r="O3743">
        <f>VLOOKUP(C3743,[1]pop_15p_a!$A$8:$AL$68,17,FALSE)</f>
        <v>2356206.6933388598</v>
      </c>
      <c r="Q3743">
        <f t="shared" si="294"/>
        <v>-1651.9041670000006</v>
      </c>
      <c r="R3743">
        <v>3540.0569999999998</v>
      </c>
      <c r="Y3743">
        <v>106.621</v>
      </c>
      <c r="Z3743">
        <f t="shared" si="296"/>
        <v>16.7</v>
      </c>
      <c r="AA3743">
        <v>16.7</v>
      </c>
      <c r="AB3743">
        <v>16.7</v>
      </c>
      <c r="AE3743">
        <f t="shared" si="297"/>
        <v>11.25</v>
      </c>
      <c r="AK3743">
        <v>11.25</v>
      </c>
      <c r="AN3743">
        <v>52.923189999999998</v>
      </c>
      <c r="AO3743">
        <v>0.51234229999999992</v>
      </c>
      <c r="AT3743">
        <v>8</v>
      </c>
      <c r="AV3743">
        <v>0</v>
      </c>
      <c r="AW3743">
        <v>1</v>
      </c>
      <c r="AX3743">
        <v>1</v>
      </c>
      <c r="BA3743">
        <v>77.599999999999994</v>
      </c>
      <c r="BB3743">
        <v>46.7</v>
      </c>
      <c r="BC3743">
        <v>39.128503942447303</v>
      </c>
      <c r="BD3743">
        <v>44.756240759838398</v>
      </c>
      <c r="BE3743">
        <v>47.608076009999998</v>
      </c>
      <c r="BF3743">
        <v>77.121320069999996</v>
      </c>
    </row>
    <row r="3744" spans="1:58">
      <c r="A3744" t="s">
        <v>14</v>
      </c>
      <c r="B3744" t="s">
        <v>48</v>
      </c>
      <c r="C3744">
        <v>1987</v>
      </c>
      <c r="D3744">
        <f t="shared" si="295"/>
        <v>167</v>
      </c>
      <c r="E3744">
        <v>3</v>
      </c>
      <c r="G3744">
        <v>62773.693330000002</v>
      </c>
      <c r="H3744">
        <v>35754.049841</v>
      </c>
      <c r="I3744">
        <v>18076.708559999999</v>
      </c>
      <c r="J3744">
        <v>11879.440564</v>
      </c>
      <c r="K3744">
        <v>23159.887902999999</v>
      </c>
      <c r="L3744">
        <v>24309.714451</v>
      </c>
      <c r="O3744">
        <f>VLOOKUP(C3744,[1]pop_15p_a!$A$8:$AL$68,17,FALSE)</f>
        <v>2356206.6933388598</v>
      </c>
      <c r="Q3744">
        <f t="shared" si="294"/>
        <v>-1149.8265480000009</v>
      </c>
      <c r="R3744">
        <v>3540.0569999999998</v>
      </c>
      <c r="Y3744">
        <v>106.621</v>
      </c>
      <c r="Z3744">
        <f t="shared" si="296"/>
        <v>16.533329999999999</v>
      </c>
      <c r="AA3744">
        <v>16.5</v>
      </c>
      <c r="AB3744">
        <v>16.533329999999999</v>
      </c>
      <c r="AE3744">
        <f t="shared" si="297"/>
        <v>9.75</v>
      </c>
      <c r="AK3744">
        <v>9.75</v>
      </c>
      <c r="AN3744">
        <v>53.218310000000002</v>
      </c>
      <c r="AO3744">
        <v>0.51576339999999998</v>
      </c>
      <c r="AT3744">
        <v>8</v>
      </c>
      <c r="AV3744">
        <v>0</v>
      </c>
      <c r="AW3744">
        <v>1</v>
      </c>
      <c r="AX3744">
        <v>1</v>
      </c>
      <c r="BA3744">
        <v>78.7</v>
      </c>
      <c r="BB3744">
        <v>47.7</v>
      </c>
      <c r="BC3744">
        <v>40.3837082482912</v>
      </c>
      <c r="BD3744">
        <v>44.793530099593802</v>
      </c>
      <c r="BE3744">
        <v>49.443042609999999</v>
      </c>
      <c r="BF3744">
        <v>79.043336199999999</v>
      </c>
    </row>
    <row r="3745" spans="1:58">
      <c r="A3745" t="s">
        <v>14</v>
      </c>
      <c r="B3745" t="s">
        <v>48</v>
      </c>
      <c r="C3745">
        <v>1987</v>
      </c>
      <c r="D3745">
        <f t="shared" si="295"/>
        <v>168</v>
      </c>
      <c r="E3745">
        <v>4</v>
      </c>
      <c r="G3745">
        <v>63670.472919</v>
      </c>
      <c r="H3745">
        <v>36047.223660000003</v>
      </c>
      <c r="I3745">
        <v>17822.352332999999</v>
      </c>
      <c r="J3745">
        <v>12024.646113999999</v>
      </c>
      <c r="K3745">
        <v>23679.633494999998</v>
      </c>
      <c r="L3745">
        <v>24411.567585000001</v>
      </c>
      <c r="O3745">
        <f>VLOOKUP(C3745,[1]pop_15p_a!$A$8:$AL$68,17,FALSE)</f>
        <v>2356206.6933388598</v>
      </c>
      <c r="Q3745">
        <f t="shared" si="294"/>
        <v>-731.93409000000247</v>
      </c>
      <c r="R3745">
        <v>3540.0569999999998</v>
      </c>
      <c r="Y3745">
        <v>106.621</v>
      </c>
      <c r="Z3745">
        <f t="shared" si="296"/>
        <v>16.5</v>
      </c>
      <c r="AA3745">
        <v>16.5</v>
      </c>
      <c r="AB3745">
        <v>16.5</v>
      </c>
      <c r="AE3745">
        <f t="shared" si="297"/>
        <v>9.25</v>
      </c>
      <c r="AK3745">
        <v>9.25</v>
      </c>
      <c r="AN3745">
        <v>53.218310000000002</v>
      </c>
      <c r="AO3745">
        <v>0.51585059999999994</v>
      </c>
      <c r="AT3745">
        <v>8</v>
      </c>
      <c r="AV3745">
        <v>0</v>
      </c>
      <c r="AW3745">
        <v>1</v>
      </c>
      <c r="AX3745">
        <v>1</v>
      </c>
      <c r="BA3745">
        <v>77.900000000000006</v>
      </c>
      <c r="BB3745">
        <v>48.1</v>
      </c>
      <c r="BC3745">
        <v>41.073154592507301</v>
      </c>
      <c r="BD3745">
        <v>43.930501848299201</v>
      </c>
      <c r="BE3745">
        <v>51.713347720000002</v>
      </c>
      <c r="BF3745">
        <v>80.010523969999994</v>
      </c>
    </row>
    <row r="3746" spans="1:58">
      <c r="A3746" t="s">
        <v>14</v>
      </c>
      <c r="B3746" t="s">
        <v>48</v>
      </c>
      <c r="C3746">
        <v>1988</v>
      </c>
      <c r="D3746">
        <f t="shared" si="295"/>
        <v>169</v>
      </c>
      <c r="E3746">
        <v>1</v>
      </c>
      <c r="G3746">
        <v>64479.559462999998</v>
      </c>
      <c r="H3746">
        <v>36375.834241999997</v>
      </c>
      <c r="I3746">
        <v>17612.308833999999</v>
      </c>
      <c r="J3746">
        <v>12224.140227</v>
      </c>
      <c r="K3746">
        <v>24094.910822000002</v>
      </c>
      <c r="L3746">
        <v>24556.769448999999</v>
      </c>
      <c r="O3746">
        <f>VLOOKUP(C3746,[1]pop_15p_a!$A$8:$AL$68,17,FALSE)</f>
        <v>2363550.9118234501</v>
      </c>
      <c r="Q3746">
        <f t="shared" si="294"/>
        <v>-461.8586269999978</v>
      </c>
      <c r="R3746">
        <v>3524.9490000000001</v>
      </c>
      <c r="Y3746">
        <v>101.946</v>
      </c>
      <c r="Z3746">
        <f t="shared" si="296"/>
        <v>16.5</v>
      </c>
      <c r="AA3746">
        <v>16.5</v>
      </c>
      <c r="AB3746">
        <v>16.5</v>
      </c>
      <c r="AE3746">
        <f t="shared" si="297"/>
        <v>9.25</v>
      </c>
      <c r="AK3746">
        <v>9.25</v>
      </c>
      <c r="AN3746">
        <v>53.611789999999999</v>
      </c>
      <c r="AO3746">
        <v>0.52015560000000005</v>
      </c>
      <c r="AT3746">
        <v>8</v>
      </c>
      <c r="AV3746">
        <v>0</v>
      </c>
      <c r="AW3746">
        <v>1</v>
      </c>
      <c r="AX3746">
        <v>1</v>
      </c>
      <c r="BA3746">
        <v>77.5</v>
      </c>
      <c r="BB3746">
        <v>47.1</v>
      </c>
      <c r="BC3746">
        <v>41.612697308742803</v>
      </c>
      <c r="BD3746">
        <v>43.2086820653481</v>
      </c>
      <c r="BE3746">
        <v>53.817766659999997</v>
      </c>
      <c r="BF3746">
        <v>80.893821560000006</v>
      </c>
    </row>
    <row r="3747" spans="1:58">
      <c r="A3747" t="s">
        <v>14</v>
      </c>
      <c r="B3747" t="s">
        <v>48</v>
      </c>
      <c r="C3747">
        <v>1988</v>
      </c>
      <c r="D3747">
        <f t="shared" si="295"/>
        <v>170</v>
      </c>
      <c r="E3747">
        <v>2</v>
      </c>
      <c r="G3747">
        <v>65212.414677000001</v>
      </c>
      <c r="H3747">
        <v>36805.688313999999</v>
      </c>
      <c r="I3747">
        <v>17424.926771999999</v>
      </c>
      <c r="J3747">
        <v>12434.811079999999</v>
      </c>
      <c r="K3747">
        <v>24502.687776999999</v>
      </c>
      <c r="L3747">
        <v>24879.873839</v>
      </c>
      <c r="O3747">
        <f>VLOOKUP(C3747,[1]pop_15p_a!$A$8:$AL$68,17,FALSE)</f>
        <v>2363550.9118234501</v>
      </c>
      <c r="Q3747">
        <f t="shared" si="294"/>
        <v>-377.18606200000067</v>
      </c>
      <c r="R3747">
        <v>3524.9490000000001</v>
      </c>
      <c r="Y3747">
        <v>101.946</v>
      </c>
      <c r="Z3747">
        <f t="shared" si="296"/>
        <v>16.33333</v>
      </c>
      <c r="AA3747">
        <v>16.3</v>
      </c>
      <c r="AB3747">
        <v>16.33333</v>
      </c>
      <c r="AE3747">
        <f t="shared" si="297"/>
        <v>8</v>
      </c>
      <c r="AK3747">
        <v>8</v>
      </c>
      <c r="AN3747">
        <v>53.9069</v>
      </c>
      <c r="AO3747">
        <v>0.52305390000000007</v>
      </c>
      <c r="AT3747">
        <v>8</v>
      </c>
      <c r="AV3747">
        <v>0</v>
      </c>
      <c r="AW3747">
        <v>1</v>
      </c>
      <c r="AX3747">
        <v>1</v>
      </c>
      <c r="BA3747">
        <v>78.2</v>
      </c>
      <c r="BB3747">
        <v>47.1</v>
      </c>
      <c r="BC3747">
        <v>41.147807937027302</v>
      </c>
      <c r="BD3747">
        <v>43.288262209829298</v>
      </c>
      <c r="BE3747">
        <v>53.676751770000003</v>
      </c>
      <c r="BF3747">
        <v>79.594354249999995</v>
      </c>
    </row>
    <row r="3748" spans="1:58">
      <c r="A3748" t="s">
        <v>14</v>
      </c>
      <c r="B3748" t="s">
        <v>48</v>
      </c>
      <c r="C3748">
        <v>1988</v>
      </c>
      <c r="D3748">
        <f t="shared" si="295"/>
        <v>171</v>
      </c>
      <c r="E3748">
        <v>3</v>
      </c>
      <c r="G3748">
        <v>65876.309275000007</v>
      </c>
      <c r="H3748">
        <v>37400.392420999997</v>
      </c>
      <c r="I3748">
        <v>17244.979689</v>
      </c>
      <c r="J3748">
        <v>12622.950247000001</v>
      </c>
      <c r="K3748">
        <v>24985.425191999999</v>
      </c>
      <c r="L3748">
        <v>25511.289502</v>
      </c>
      <c r="O3748">
        <f>VLOOKUP(C3748,[1]pop_15p_a!$A$8:$AL$68,17,FALSE)</f>
        <v>2363550.9118234501</v>
      </c>
      <c r="Q3748">
        <f t="shared" si="294"/>
        <v>-525.86431000000084</v>
      </c>
      <c r="R3748">
        <v>3524.9490000000001</v>
      </c>
      <c r="Y3748">
        <v>101.946</v>
      </c>
      <c r="Z3748">
        <f t="shared" si="296"/>
        <v>16.16667</v>
      </c>
      <c r="AA3748">
        <v>16.2</v>
      </c>
      <c r="AB3748">
        <v>16.16667</v>
      </c>
      <c r="AE3748">
        <f t="shared" si="297"/>
        <v>8</v>
      </c>
      <c r="AK3748">
        <v>8</v>
      </c>
      <c r="AN3748">
        <v>54.300379999999997</v>
      </c>
      <c r="AO3748">
        <v>0.52637069999999997</v>
      </c>
      <c r="AT3748">
        <v>8</v>
      </c>
      <c r="AV3748">
        <v>0</v>
      </c>
      <c r="AW3748">
        <v>1</v>
      </c>
      <c r="AX3748">
        <v>1</v>
      </c>
      <c r="BA3748">
        <v>77.099999999999994</v>
      </c>
      <c r="BB3748">
        <v>47.5</v>
      </c>
      <c r="BC3748">
        <v>43.568474637829702</v>
      </c>
      <c r="BD3748">
        <v>43.614883283733</v>
      </c>
      <c r="BE3748">
        <v>57.019379700000002</v>
      </c>
      <c r="BF3748">
        <v>83.567892099999995</v>
      </c>
    </row>
    <row r="3749" spans="1:58">
      <c r="A3749" t="s">
        <v>14</v>
      </c>
      <c r="B3749" t="s">
        <v>48</v>
      </c>
      <c r="C3749">
        <v>1988</v>
      </c>
      <c r="D3749">
        <f t="shared" si="295"/>
        <v>172</v>
      </c>
      <c r="E3749">
        <v>4</v>
      </c>
      <c r="G3749">
        <v>66541.990741999994</v>
      </c>
      <c r="H3749">
        <v>38133.396430000001</v>
      </c>
      <c r="I3749">
        <v>17084.579559999998</v>
      </c>
      <c r="J3749">
        <v>12804.185479</v>
      </c>
      <c r="K3749">
        <v>25575.327265</v>
      </c>
      <c r="L3749">
        <v>26438.06279</v>
      </c>
      <c r="O3749">
        <f>VLOOKUP(C3749,[1]pop_15p_a!$A$8:$AL$68,17,FALSE)</f>
        <v>2363550.9118234501</v>
      </c>
      <c r="Q3749">
        <f t="shared" si="294"/>
        <v>-862.73552500000005</v>
      </c>
      <c r="R3749">
        <v>3524.9490000000001</v>
      </c>
      <c r="Y3749">
        <v>101.946</v>
      </c>
      <c r="Z3749">
        <f t="shared" si="296"/>
        <v>15.83333</v>
      </c>
      <c r="AA3749">
        <v>15.8</v>
      </c>
      <c r="AB3749">
        <v>15.83333</v>
      </c>
      <c r="AE3749">
        <f t="shared" si="297"/>
        <v>8</v>
      </c>
      <c r="AK3749">
        <v>8</v>
      </c>
      <c r="AN3749">
        <v>54.693860000000001</v>
      </c>
      <c r="AO3749">
        <v>0.52957050000000006</v>
      </c>
      <c r="AT3749">
        <v>8</v>
      </c>
      <c r="AV3749">
        <v>0</v>
      </c>
      <c r="AW3749">
        <v>1</v>
      </c>
      <c r="AX3749">
        <v>1</v>
      </c>
      <c r="BA3749">
        <v>75.2</v>
      </c>
      <c r="BB3749">
        <v>47</v>
      </c>
      <c r="BC3749">
        <v>42.480413436707998</v>
      </c>
      <c r="BD3749">
        <v>44.909156034299201</v>
      </c>
      <c r="BE3749">
        <v>54.574056110000001</v>
      </c>
      <c r="BF3749">
        <v>80.474653860000004</v>
      </c>
    </row>
    <row r="3750" spans="1:58">
      <c r="A3750" t="s">
        <v>14</v>
      </c>
      <c r="B3750" t="s">
        <v>48</v>
      </c>
      <c r="C3750">
        <v>1989</v>
      </c>
      <c r="D3750">
        <f t="shared" si="295"/>
        <v>173</v>
      </c>
      <c r="E3750">
        <v>1</v>
      </c>
      <c r="G3750">
        <v>67344.840033</v>
      </c>
      <c r="H3750">
        <v>38876.221664999997</v>
      </c>
      <c r="I3750">
        <v>16986.936572999999</v>
      </c>
      <c r="J3750">
        <v>13047.597825999999</v>
      </c>
      <c r="K3750">
        <v>26244.752142000001</v>
      </c>
      <c r="L3750">
        <v>27485.866944000001</v>
      </c>
      <c r="O3750">
        <f>VLOOKUP(C3750,[1]pop_15p_a!$A$8:$AL$68,17,FALSE)</f>
        <v>2367114.7753938599</v>
      </c>
      <c r="Q3750">
        <f t="shared" si="294"/>
        <v>-1241.1148020000001</v>
      </c>
      <c r="R3750">
        <v>3511.009</v>
      </c>
      <c r="Y3750">
        <v>92.105999999999995</v>
      </c>
      <c r="Z3750">
        <f t="shared" si="296"/>
        <v>15.366669999999999</v>
      </c>
      <c r="AA3750">
        <v>15.4</v>
      </c>
      <c r="AB3750">
        <v>15.366669999999999</v>
      </c>
      <c r="AE3750">
        <f t="shared" si="297"/>
        <v>8</v>
      </c>
      <c r="AK3750">
        <v>8</v>
      </c>
      <c r="AN3750">
        <v>55.382449999999999</v>
      </c>
      <c r="AO3750">
        <v>0.53606180000000003</v>
      </c>
      <c r="AT3750">
        <v>8</v>
      </c>
      <c r="AV3750">
        <v>0</v>
      </c>
      <c r="AW3750">
        <v>1</v>
      </c>
      <c r="AX3750">
        <v>1</v>
      </c>
      <c r="BA3750">
        <v>71.5</v>
      </c>
      <c r="BB3750">
        <v>44.9</v>
      </c>
      <c r="BC3750">
        <v>41.874316076132303</v>
      </c>
      <c r="BD3750">
        <v>44.990528834081601</v>
      </c>
      <c r="BE3750">
        <v>54.311364169999997</v>
      </c>
      <c r="BF3750">
        <v>78.179478040000006</v>
      </c>
    </row>
    <row r="3751" spans="1:58">
      <c r="A3751" t="s">
        <v>14</v>
      </c>
      <c r="B3751" t="s">
        <v>48</v>
      </c>
      <c r="C3751">
        <v>1989</v>
      </c>
      <c r="D3751">
        <f t="shared" si="295"/>
        <v>174</v>
      </c>
      <c r="E3751">
        <v>2</v>
      </c>
      <c r="G3751">
        <v>68410.011387999999</v>
      </c>
      <c r="H3751">
        <v>39507.882921999997</v>
      </c>
      <c r="I3751">
        <v>16987.107829</v>
      </c>
      <c r="J3751">
        <v>13418.417621000001</v>
      </c>
      <c r="K3751">
        <v>26962.284282000001</v>
      </c>
      <c r="L3751">
        <v>28478.677269</v>
      </c>
      <c r="O3751">
        <f>VLOOKUP(C3751,[1]pop_15p_a!$A$8:$AL$68,17,FALSE)</f>
        <v>2367114.7753938599</v>
      </c>
      <c r="Q3751">
        <f t="shared" si="294"/>
        <v>-1516.3929869999993</v>
      </c>
      <c r="R3751">
        <v>3511.009</v>
      </c>
      <c r="Y3751">
        <v>92.105999999999995</v>
      </c>
      <c r="Z3751">
        <f t="shared" si="296"/>
        <v>15</v>
      </c>
      <c r="AA3751">
        <v>15</v>
      </c>
      <c r="AB3751">
        <v>15</v>
      </c>
      <c r="AE3751">
        <f t="shared" si="297"/>
        <v>10</v>
      </c>
      <c r="AK3751">
        <v>10</v>
      </c>
      <c r="AN3751">
        <v>55.972679999999997</v>
      </c>
      <c r="AO3751">
        <v>0.54229629999999995</v>
      </c>
      <c r="AT3751">
        <v>8</v>
      </c>
      <c r="AV3751">
        <v>0</v>
      </c>
      <c r="AW3751">
        <v>1</v>
      </c>
      <c r="AX3751">
        <v>1</v>
      </c>
      <c r="BA3751">
        <v>71.599999999999994</v>
      </c>
      <c r="BB3751">
        <v>44.8</v>
      </c>
      <c r="BC3751">
        <v>43.154488837075803</v>
      </c>
      <c r="BD3751">
        <v>45.698736718529098</v>
      </c>
      <c r="BE3751">
        <v>55.620491809999997</v>
      </c>
      <c r="BF3751">
        <v>79.432165639999994</v>
      </c>
    </row>
    <row r="3752" spans="1:58">
      <c r="A3752" t="s">
        <v>14</v>
      </c>
      <c r="B3752" t="s">
        <v>48</v>
      </c>
      <c r="C3752">
        <v>1989</v>
      </c>
      <c r="D3752">
        <f t="shared" si="295"/>
        <v>175</v>
      </c>
      <c r="E3752">
        <v>3</v>
      </c>
      <c r="G3752">
        <v>69890.831613000002</v>
      </c>
      <c r="H3752">
        <v>39923.520144000002</v>
      </c>
      <c r="I3752">
        <v>17124.448529000001</v>
      </c>
      <c r="J3752">
        <v>13989.946313</v>
      </c>
      <c r="K3752">
        <v>27716.666379999999</v>
      </c>
      <c r="L3752">
        <v>29271.666262999999</v>
      </c>
      <c r="O3752">
        <f>VLOOKUP(C3752,[1]pop_15p_a!$A$8:$AL$68,17,FALSE)</f>
        <v>2367114.7753938599</v>
      </c>
      <c r="Q3752">
        <f t="shared" si="294"/>
        <v>-1554.9998830000004</v>
      </c>
      <c r="R3752">
        <v>3511.009</v>
      </c>
      <c r="Y3752">
        <v>92.105999999999995</v>
      </c>
      <c r="Z3752">
        <f t="shared" si="296"/>
        <v>14.466670000000001</v>
      </c>
      <c r="AA3752">
        <v>14.5</v>
      </c>
      <c r="AB3752">
        <v>14.466670000000001</v>
      </c>
      <c r="AE3752">
        <f t="shared" si="297"/>
        <v>10</v>
      </c>
      <c r="AK3752">
        <v>10</v>
      </c>
      <c r="AN3752">
        <v>56.759639999999997</v>
      </c>
      <c r="AO3752">
        <v>0.54859389999999997</v>
      </c>
      <c r="AT3752">
        <v>8</v>
      </c>
      <c r="AV3752">
        <v>0</v>
      </c>
      <c r="AW3752">
        <v>1</v>
      </c>
      <c r="AX3752">
        <v>1</v>
      </c>
      <c r="BA3752">
        <v>71.5</v>
      </c>
      <c r="BB3752">
        <v>44.5</v>
      </c>
      <c r="BC3752">
        <v>43.687363247112003</v>
      </c>
      <c r="BD3752">
        <v>48.217252572588301</v>
      </c>
      <c r="BE3752">
        <v>53.795328640000001</v>
      </c>
      <c r="BF3752">
        <v>79.381273399999998</v>
      </c>
    </row>
    <row r="3753" spans="1:58">
      <c r="A3753" t="s">
        <v>14</v>
      </c>
      <c r="B3753" t="s">
        <v>48</v>
      </c>
      <c r="C3753">
        <v>1989</v>
      </c>
      <c r="D3753">
        <f t="shared" si="295"/>
        <v>176</v>
      </c>
      <c r="E3753">
        <v>4</v>
      </c>
      <c r="G3753">
        <v>71703.471590000001</v>
      </c>
      <c r="H3753">
        <v>40101.772388999998</v>
      </c>
      <c r="I3753">
        <v>17386.016650000001</v>
      </c>
      <c r="J3753">
        <v>14706.303739999999</v>
      </c>
      <c r="K3753">
        <v>28460.468250000002</v>
      </c>
      <c r="L3753">
        <v>29796.396336000002</v>
      </c>
      <c r="O3753">
        <f>VLOOKUP(C3753,[1]pop_15p_a!$A$8:$AL$68,17,FALSE)</f>
        <v>2367114.7753938599</v>
      </c>
      <c r="Q3753">
        <f t="shared" si="294"/>
        <v>-1335.9280859999999</v>
      </c>
      <c r="R3753">
        <v>3511.009</v>
      </c>
      <c r="Y3753">
        <v>92.105999999999995</v>
      </c>
      <c r="Z3753">
        <f t="shared" si="296"/>
        <v>14.06667</v>
      </c>
      <c r="AA3753">
        <v>14.1</v>
      </c>
      <c r="AB3753">
        <v>14.06667</v>
      </c>
      <c r="AE3753">
        <f t="shared" si="297"/>
        <v>12</v>
      </c>
      <c r="AK3753">
        <v>12</v>
      </c>
      <c r="AN3753">
        <v>57.251489999999997</v>
      </c>
      <c r="AO3753">
        <v>0.5542357</v>
      </c>
      <c r="AT3753">
        <v>8</v>
      </c>
      <c r="AV3753">
        <v>0</v>
      </c>
      <c r="AW3753">
        <v>1</v>
      </c>
      <c r="AX3753">
        <v>1</v>
      </c>
      <c r="BA3753">
        <v>70.599999999999994</v>
      </c>
      <c r="BB3753">
        <v>44.3</v>
      </c>
      <c r="BC3753">
        <v>46.492779164030097</v>
      </c>
      <c r="BD3753">
        <v>50.231219909953303</v>
      </c>
      <c r="BE3753">
        <v>55.305962409999999</v>
      </c>
      <c r="BF3753">
        <v>83.430044440000003</v>
      </c>
    </row>
    <row r="3754" spans="1:58">
      <c r="A3754" t="s">
        <v>14</v>
      </c>
      <c r="B3754" t="s">
        <v>48</v>
      </c>
      <c r="C3754">
        <v>1990</v>
      </c>
      <c r="D3754">
        <f t="shared" si="295"/>
        <v>177</v>
      </c>
      <c r="E3754">
        <v>1</v>
      </c>
      <c r="G3754">
        <v>73514.192429000002</v>
      </c>
      <c r="H3754">
        <v>40127.797412</v>
      </c>
      <c r="I3754">
        <v>17699.305981000001</v>
      </c>
      <c r="J3754">
        <v>15371.940239</v>
      </c>
      <c r="K3754">
        <v>29117.975278000002</v>
      </c>
      <c r="L3754">
        <v>30088.961874000001</v>
      </c>
      <c r="O3754">
        <f>VLOOKUP(C3754,[1]pop_15p_a!$A$8:$AL$68,17,FALSE)</f>
        <v>2382477.1592519102</v>
      </c>
      <c r="Q3754">
        <f t="shared" si="294"/>
        <v>-970.98659599999883</v>
      </c>
      <c r="R3754">
        <v>3513.9740000000002</v>
      </c>
      <c r="Y3754">
        <v>86.536000000000001</v>
      </c>
      <c r="Z3754">
        <f t="shared" si="296"/>
        <v>13.633330000000001</v>
      </c>
      <c r="AA3754">
        <v>13.7</v>
      </c>
      <c r="AB3754">
        <v>13.633330000000001</v>
      </c>
      <c r="AE3754">
        <f t="shared" si="297"/>
        <v>12</v>
      </c>
      <c r="AK3754">
        <v>12</v>
      </c>
      <c r="AN3754">
        <v>57.743340000000003</v>
      </c>
      <c r="AO3754">
        <v>0.55977330000000003</v>
      </c>
      <c r="AP3754">
        <v>-0.92393024048767503</v>
      </c>
      <c r="AQ3754">
        <v>13.83569857</v>
      </c>
      <c r="AR3754">
        <v>12.2802835225</v>
      </c>
      <c r="AT3754">
        <v>8</v>
      </c>
      <c r="AV3754">
        <v>0</v>
      </c>
      <c r="AW3754">
        <v>1</v>
      </c>
      <c r="AX3754">
        <v>1</v>
      </c>
      <c r="BA3754">
        <v>70.400000000000006</v>
      </c>
      <c r="BB3754">
        <v>44.6</v>
      </c>
      <c r="BC3754">
        <v>47.994176296766099</v>
      </c>
      <c r="BD3754">
        <v>53.218745130861898</v>
      </c>
      <c r="BE3754">
        <v>54.087929920000001</v>
      </c>
      <c r="BF3754">
        <v>84.962165929999998</v>
      </c>
    </row>
    <row r="3755" spans="1:58">
      <c r="A3755" t="s">
        <v>14</v>
      </c>
      <c r="B3755" t="s">
        <v>48</v>
      </c>
      <c r="C3755">
        <v>1990</v>
      </c>
      <c r="D3755">
        <f t="shared" si="295"/>
        <v>178</v>
      </c>
      <c r="E3755">
        <v>2</v>
      </c>
      <c r="G3755">
        <v>75028.055210000006</v>
      </c>
      <c r="H3755">
        <v>40111.403505000002</v>
      </c>
      <c r="I3755">
        <v>17990.813498</v>
      </c>
      <c r="J3755">
        <v>15812.929988</v>
      </c>
      <c r="K3755">
        <v>29641.518737999999</v>
      </c>
      <c r="L3755">
        <v>30229.445231999998</v>
      </c>
      <c r="O3755">
        <f>VLOOKUP(C3755,[1]pop_15p_a!$A$8:$AL$68,17,FALSE)</f>
        <v>2382477.1592519102</v>
      </c>
      <c r="Q3755">
        <f t="shared" si="294"/>
        <v>-587.92649399999937</v>
      </c>
      <c r="R3755">
        <v>3513.9740000000002</v>
      </c>
      <c r="Y3755">
        <v>86.536000000000001</v>
      </c>
      <c r="Z3755">
        <f t="shared" si="296"/>
        <v>13.2</v>
      </c>
      <c r="AA3755">
        <v>13.2</v>
      </c>
      <c r="AB3755">
        <v>13.2</v>
      </c>
      <c r="AE3755">
        <f t="shared" si="297"/>
        <v>11</v>
      </c>
      <c r="AK3755">
        <v>11</v>
      </c>
      <c r="AN3755">
        <v>57.940080000000002</v>
      </c>
      <c r="AO3755">
        <v>0.56289290000000003</v>
      </c>
      <c r="AP3755">
        <v>-0.92393024048767503</v>
      </c>
      <c r="AQ3755">
        <v>13.83569857</v>
      </c>
      <c r="AR3755">
        <v>12.2802835225</v>
      </c>
      <c r="AT3755">
        <v>8</v>
      </c>
      <c r="AV3755">
        <v>0</v>
      </c>
      <c r="AW3755">
        <v>1</v>
      </c>
      <c r="AX3755">
        <v>1</v>
      </c>
      <c r="BA3755">
        <v>71.099999999999994</v>
      </c>
      <c r="BB3755">
        <v>44.1</v>
      </c>
      <c r="BC3755">
        <v>49.487229203217602</v>
      </c>
      <c r="BD3755">
        <v>56.675363761824997</v>
      </c>
      <c r="BE3755">
        <v>52.56372898</v>
      </c>
      <c r="BF3755">
        <v>86.428052809999997</v>
      </c>
    </row>
    <row r="3756" spans="1:58">
      <c r="A3756" t="s">
        <v>14</v>
      </c>
      <c r="B3756" t="s">
        <v>48</v>
      </c>
      <c r="C3756">
        <v>1990</v>
      </c>
      <c r="D3756">
        <f t="shared" si="295"/>
        <v>179</v>
      </c>
      <c r="E3756">
        <v>3</v>
      </c>
      <c r="G3756">
        <v>75971.660610000006</v>
      </c>
      <c r="H3756">
        <v>40143.218601</v>
      </c>
      <c r="I3756">
        <v>18198.120419999999</v>
      </c>
      <c r="J3756">
        <v>15857.771973999999</v>
      </c>
      <c r="K3756">
        <v>29983.06727</v>
      </c>
      <c r="L3756">
        <v>30273.00288</v>
      </c>
      <c r="O3756">
        <f>VLOOKUP(C3756,[1]pop_15p_a!$A$8:$AL$68,17,FALSE)</f>
        <v>2382477.1592519102</v>
      </c>
      <c r="Q3756">
        <f t="shared" si="294"/>
        <v>-289.93561000000045</v>
      </c>
      <c r="R3756">
        <v>3513.9740000000002</v>
      </c>
      <c r="Y3756">
        <v>86.536000000000001</v>
      </c>
      <c r="Z3756">
        <f t="shared" si="296"/>
        <v>13.26667</v>
      </c>
      <c r="AA3756">
        <v>13.3</v>
      </c>
      <c r="AB3756">
        <v>13.26667</v>
      </c>
      <c r="AE3756">
        <f t="shared" si="297"/>
        <v>11</v>
      </c>
      <c r="AK3756">
        <v>11</v>
      </c>
      <c r="AN3756">
        <v>58.431930000000001</v>
      </c>
      <c r="AO3756">
        <v>0.5698143</v>
      </c>
      <c r="AP3756">
        <v>-0.92393024048767503</v>
      </c>
      <c r="AQ3756">
        <v>13.83569857</v>
      </c>
      <c r="AR3756">
        <v>12.2802835225</v>
      </c>
      <c r="AT3756">
        <v>8</v>
      </c>
      <c r="AV3756">
        <v>0</v>
      </c>
      <c r="AW3756">
        <v>1</v>
      </c>
      <c r="AX3756">
        <v>1</v>
      </c>
      <c r="BA3756">
        <v>75.2</v>
      </c>
      <c r="BB3756">
        <v>46.8</v>
      </c>
      <c r="BC3756">
        <v>49.416864636174999</v>
      </c>
      <c r="BD3756">
        <v>56.929487255162101</v>
      </c>
      <c r="BE3756">
        <v>52.445828210000002</v>
      </c>
      <c r="BF3756">
        <v>85.097850820000005</v>
      </c>
    </row>
    <row r="3757" spans="1:58">
      <c r="A3757" t="s">
        <v>14</v>
      </c>
      <c r="B3757" t="s">
        <v>48</v>
      </c>
      <c r="C3757">
        <v>1990</v>
      </c>
      <c r="D3757">
        <f t="shared" si="295"/>
        <v>180</v>
      </c>
      <c r="E3757">
        <v>4</v>
      </c>
      <c r="G3757">
        <v>76317.090083999996</v>
      </c>
      <c r="H3757">
        <v>40266.160716999999</v>
      </c>
      <c r="I3757">
        <v>18308.258626999999</v>
      </c>
      <c r="J3757">
        <v>15512.479366</v>
      </c>
      <c r="K3757">
        <v>30190.764405000002</v>
      </c>
      <c r="L3757">
        <v>30291.764474</v>
      </c>
      <c r="O3757">
        <f>VLOOKUP(C3757,[1]pop_15p_a!$A$8:$AL$68,17,FALSE)</f>
        <v>2382477.1592519102</v>
      </c>
      <c r="Q3757">
        <f t="shared" si="294"/>
        <v>-101.00006899999789</v>
      </c>
      <c r="R3757">
        <v>3513.9740000000002</v>
      </c>
      <c r="Y3757">
        <v>86.536000000000001</v>
      </c>
      <c r="Z3757">
        <f t="shared" si="296"/>
        <v>13.56667</v>
      </c>
      <c r="AA3757">
        <v>13.6</v>
      </c>
      <c r="AB3757">
        <v>13.56667</v>
      </c>
      <c r="AE3757">
        <f t="shared" si="297"/>
        <v>11.25</v>
      </c>
      <c r="AK3757">
        <v>11.25</v>
      </c>
      <c r="AN3757">
        <v>58.727040000000002</v>
      </c>
      <c r="AO3757">
        <v>0.57239830000000003</v>
      </c>
      <c r="AP3757">
        <v>-0.92393024048767503</v>
      </c>
      <c r="AQ3757">
        <v>13.83569857</v>
      </c>
      <c r="AR3757">
        <v>12.2802835225</v>
      </c>
      <c r="AT3757">
        <v>8</v>
      </c>
      <c r="AV3757">
        <v>0</v>
      </c>
      <c r="AW3757">
        <v>1</v>
      </c>
      <c r="AX3757">
        <v>1</v>
      </c>
      <c r="BA3757">
        <v>76.400000000000006</v>
      </c>
      <c r="BB3757">
        <v>47.2</v>
      </c>
      <c r="BC3757">
        <v>48.534361211860599</v>
      </c>
      <c r="BD3757">
        <v>56.388811753701802</v>
      </c>
      <c r="BE3757">
        <v>52.251984839999999</v>
      </c>
      <c r="BF3757">
        <v>82.560211870000003</v>
      </c>
    </row>
    <row r="3758" spans="1:58">
      <c r="A3758" t="s">
        <v>14</v>
      </c>
      <c r="B3758" t="s">
        <v>48</v>
      </c>
      <c r="C3758">
        <v>1991</v>
      </c>
      <c r="D3758">
        <f t="shared" si="295"/>
        <v>181</v>
      </c>
      <c r="E3758">
        <v>1</v>
      </c>
      <c r="G3758">
        <v>76336.034564999994</v>
      </c>
      <c r="H3758">
        <v>40466.606855999999</v>
      </c>
      <c r="I3758">
        <v>18369.016217</v>
      </c>
      <c r="J3758">
        <v>14989.906176</v>
      </c>
      <c r="K3758">
        <v>30426.713790999998</v>
      </c>
      <c r="L3758">
        <v>30375.493546999998</v>
      </c>
      <c r="O3758">
        <f>VLOOKUP(C3758,[1]pop_15p_a!$A$8:$AL$68,17,FALSE)</f>
        <v>2418662.2325678901</v>
      </c>
      <c r="Q3758">
        <f t="shared" si="294"/>
        <v>51.220244000000093</v>
      </c>
      <c r="R3758">
        <v>3534.2350000000001</v>
      </c>
      <c r="Y3758">
        <v>84.305000000000007</v>
      </c>
      <c r="Z3758">
        <f t="shared" si="296"/>
        <v>14.1</v>
      </c>
      <c r="AA3758">
        <v>14.1</v>
      </c>
      <c r="AB3758">
        <v>14.1</v>
      </c>
      <c r="AE3758">
        <f t="shared" si="297"/>
        <v>11</v>
      </c>
      <c r="AK3758">
        <v>11</v>
      </c>
      <c r="AN3758">
        <v>59.218890000000002</v>
      </c>
      <c r="AO3758">
        <v>0.57930029999999999</v>
      </c>
      <c r="AP3758">
        <v>-2.9417783588200002</v>
      </c>
      <c r="AQ3758">
        <v>13.6140323275</v>
      </c>
      <c r="AR3758">
        <v>12.0586172775</v>
      </c>
      <c r="AT3758">
        <v>8</v>
      </c>
      <c r="AV3758">
        <v>0</v>
      </c>
      <c r="AW3758">
        <v>1</v>
      </c>
      <c r="AX3758">
        <v>1</v>
      </c>
      <c r="BA3758">
        <v>79.099999999999994</v>
      </c>
      <c r="BB3758">
        <v>45.4</v>
      </c>
      <c r="BC3758">
        <v>49.143297902490403</v>
      </c>
      <c r="BD3758">
        <v>57.548227262693402</v>
      </c>
      <c r="BE3758">
        <v>52.191244840000003</v>
      </c>
      <c r="BF3758">
        <v>82.939354140000006</v>
      </c>
    </row>
    <row r="3759" spans="1:58">
      <c r="A3759" t="s">
        <v>14</v>
      </c>
      <c r="B3759" t="s">
        <v>48</v>
      </c>
      <c r="C3759">
        <v>1991</v>
      </c>
      <c r="D3759">
        <f t="shared" si="295"/>
        <v>182</v>
      </c>
      <c r="E3759">
        <v>2</v>
      </c>
      <c r="G3759">
        <v>76353.317624999996</v>
      </c>
      <c r="H3759">
        <v>40721.149611000001</v>
      </c>
      <c r="I3759">
        <v>18438.383095000001</v>
      </c>
      <c r="J3759">
        <v>14520.803934</v>
      </c>
      <c r="K3759">
        <v>30855.186801</v>
      </c>
      <c r="L3759">
        <v>30603.818329000002</v>
      </c>
      <c r="O3759">
        <f>VLOOKUP(C3759,[1]pop_15p_a!$A$8:$AL$68,17,FALSE)</f>
        <v>2418662.2325678901</v>
      </c>
      <c r="Q3759">
        <f t="shared" si="294"/>
        <v>251.36847199999829</v>
      </c>
      <c r="R3759">
        <v>3534.2350000000001</v>
      </c>
      <c r="Y3759">
        <v>84.305000000000007</v>
      </c>
      <c r="Z3759">
        <f t="shared" si="296"/>
        <v>14.7</v>
      </c>
      <c r="AA3759">
        <v>14.7</v>
      </c>
      <c r="AB3759">
        <v>14.7</v>
      </c>
      <c r="AE3759">
        <f t="shared" si="297"/>
        <v>10.75</v>
      </c>
      <c r="AK3759">
        <v>10.75</v>
      </c>
      <c r="AN3759">
        <v>59.710740000000001</v>
      </c>
      <c r="AO3759">
        <v>0.58432989999999996</v>
      </c>
      <c r="AP3759">
        <v>-2.9417783588200002</v>
      </c>
      <c r="AQ3759">
        <v>13.6140323275</v>
      </c>
      <c r="AR3759">
        <v>12.0586172775</v>
      </c>
      <c r="AT3759">
        <v>8</v>
      </c>
      <c r="AV3759">
        <v>0</v>
      </c>
      <c r="AW3759">
        <v>1</v>
      </c>
      <c r="AX3759">
        <v>1</v>
      </c>
      <c r="BA3759">
        <v>81.099999999999994</v>
      </c>
      <c r="BB3759">
        <v>45.3</v>
      </c>
      <c r="BC3759">
        <v>48.137399637543901</v>
      </c>
      <c r="BD3759">
        <v>58.27379921579</v>
      </c>
      <c r="BE3759">
        <v>50.917118109999997</v>
      </c>
      <c r="BF3759">
        <v>80.887776720000005</v>
      </c>
    </row>
    <row r="3760" spans="1:58">
      <c r="A3760" t="s">
        <v>14</v>
      </c>
      <c r="B3760" t="s">
        <v>48</v>
      </c>
      <c r="C3760">
        <v>1991</v>
      </c>
      <c r="D3760">
        <f t="shared" si="295"/>
        <v>183</v>
      </c>
      <c r="E3760">
        <v>3</v>
      </c>
      <c r="G3760">
        <v>76649.446536000003</v>
      </c>
      <c r="H3760">
        <v>41018.256953999997</v>
      </c>
      <c r="I3760">
        <v>18567.534855000002</v>
      </c>
      <c r="J3760">
        <v>14303.610898999999</v>
      </c>
      <c r="K3760">
        <v>31644.489432999999</v>
      </c>
      <c r="L3760">
        <v>31064.038368000001</v>
      </c>
      <c r="O3760">
        <f>VLOOKUP(C3760,[1]pop_15p_a!$A$8:$AL$68,17,FALSE)</f>
        <v>2418662.2325678901</v>
      </c>
      <c r="Q3760">
        <f t="shared" si="294"/>
        <v>580.45106499999747</v>
      </c>
      <c r="R3760">
        <v>3534.2350000000001</v>
      </c>
      <c r="Y3760">
        <v>84.305000000000007</v>
      </c>
      <c r="Z3760">
        <f t="shared" si="296"/>
        <v>15.033329999999999</v>
      </c>
      <c r="AA3760">
        <v>15</v>
      </c>
      <c r="AB3760">
        <v>15.033329999999999</v>
      </c>
      <c r="AE3760">
        <f t="shared" si="297"/>
        <v>10.25</v>
      </c>
      <c r="AK3760">
        <v>10.25</v>
      </c>
      <c r="AN3760">
        <v>60.497709999999998</v>
      </c>
      <c r="AO3760">
        <v>0.59215580000000001</v>
      </c>
      <c r="AP3760">
        <v>-2.9417783588200002</v>
      </c>
      <c r="AQ3760">
        <v>13.6140323275</v>
      </c>
      <c r="AR3760">
        <v>12.0586172775</v>
      </c>
      <c r="AT3760">
        <v>8</v>
      </c>
      <c r="AV3760">
        <v>0</v>
      </c>
      <c r="AW3760">
        <v>1</v>
      </c>
      <c r="AX3760">
        <v>1</v>
      </c>
      <c r="BA3760">
        <v>82.1</v>
      </c>
      <c r="BB3760">
        <v>46.1</v>
      </c>
      <c r="BC3760">
        <v>48.976899990215699</v>
      </c>
      <c r="BD3760">
        <v>59.672279030668797</v>
      </c>
      <c r="BE3760">
        <v>51.066463910000003</v>
      </c>
      <c r="BF3760">
        <v>82.173245390000005</v>
      </c>
    </row>
    <row r="3761" spans="1:58">
      <c r="A3761" t="s">
        <v>14</v>
      </c>
      <c r="B3761" t="s">
        <v>48</v>
      </c>
      <c r="C3761">
        <v>1991</v>
      </c>
      <c r="D3761">
        <f t="shared" si="295"/>
        <v>184</v>
      </c>
      <c r="E3761">
        <v>4</v>
      </c>
      <c r="G3761">
        <v>77297.153491000005</v>
      </c>
      <c r="H3761">
        <v>41337.913301000001</v>
      </c>
      <c r="I3761">
        <v>18757.733483</v>
      </c>
      <c r="J3761">
        <v>14371.989941</v>
      </c>
      <c r="K3761">
        <v>32789.336123000001</v>
      </c>
      <c r="L3761">
        <v>31741.329436</v>
      </c>
      <c r="O3761">
        <f>VLOOKUP(C3761,[1]pop_15p_a!$A$8:$AL$68,17,FALSE)</f>
        <v>2418662.2325678901</v>
      </c>
      <c r="Q3761">
        <f t="shared" si="294"/>
        <v>1048.006687000001</v>
      </c>
      <c r="R3761">
        <v>3534.2350000000001</v>
      </c>
      <c r="Y3761">
        <v>84.305000000000007</v>
      </c>
      <c r="Z3761">
        <f t="shared" si="296"/>
        <v>15.1</v>
      </c>
      <c r="AA3761">
        <v>15.1</v>
      </c>
      <c r="AB3761">
        <v>15.1</v>
      </c>
      <c r="AE3761">
        <f t="shared" si="297"/>
        <v>10.75</v>
      </c>
      <c r="AK3761">
        <v>10.75</v>
      </c>
      <c r="AN3761">
        <v>60.891190000000002</v>
      </c>
      <c r="AO3761">
        <v>0.59746630000000001</v>
      </c>
      <c r="AP3761">
        <v>-2.9417783588200002</v>
      </c>
      <c r="AQ3761">
        <v>13.6140323275</v>
      </c>
      <c r="AR3761">
        <v>12.0586172775</v>
      </c>
      <c r="AT3761">
        <v>8</v>
      </c>
      <c r="AV3761">
        <v>0</v>
      </c>
      <c r="AW3761">
        <v>1</v>
      </c>
      <c r="AX3761">
        <v>1</v>
      </c>
      <c r="BA3761">
        <v>82.4</v>
      </c>
      <c r="BB3761">
        <v>47</v>
      </c>
      <c r="BC3761">
        <v>49.464220996556797</v>
      </c>
      <c r="BD3761">
        <v>59.018683804971097</v>
      </c>
      <c r="BE3761">
        <v>52.609567519999999</v>
      </c>
      <c r="BF3761">
        <v>82.886364999999998</v>
      </c>
    </row>
    <row r="3762" spans="1:58">
      <c r="A3762" t="s">
        <v>14</v>
      </c>
      <c r="B3762" t="s">
        <v>48</v>
      </c>
      <c r="C3762">
        <v>1992</v>
      </c>
      <c r="D3762">
        <f t="shared" si="295"/>
        <v>185</v>
      </c>
      <c r="E3762">
        <v>1</v>
      </c>
      <c r="G3762">
        <v>78131.109500000006</v>
      </c>
      <c r="H3762">
        <v>41655.339251999998</v>
      </c>
      <c r="I3762">
        <v>18954.808693999999</v>
      </c>
      <c r="J3762">
        <v>14564.901116000001</v>
      </c>
      <c r="K3762">
        <v>34094.833489999997</v>
      </c>
      <c r="L3762">
        <v>32509.887017000001</v>
      </c>
      <c r="O3762">
        <f>VLOOKUP(C3762,[1]pop_15p_a!$A$8:$AL$68,17,FALSE)</f>
        <v>2459860.8340759599</v>
      </c>
      <c r="Q3762">
        <f t="shared" si="294"/>
        <v>1584.9464729999963</v>
      </c>
      <c r="R3762">
        <v>3558.43</v>
      </c>
      <c r="Y3762">
        <v>82.325999999999993</v>
      </c>
      <c r="Z3762">
        <f t="shared" si="296"/>
        <v>15.2</v>
      </c>
      <c r="AA3762">
        <v>15.2</v>
      </c>
      <c r="AB3762">
        <v>15.2</v>
      </c>
      <c r="AE3762">
        <f t="shared" ref="AE3762:AE3789" si="298">AK3762</f>
        <v>10.75</v>
      </c>
      <c r="AK3762">
        <v>10.75</v>
      </c>
      <c r="AN3762">
        <v>61.383040000000001</v>
      </c>
      <c r="AO3762">
        <v>0.60343960000000008</v>
      </c>
      <c r="AP3762">
        <v>-3.71498044758986</v>
      </c>
      <c r="AQ3762">
        <v>13.1869696525</v>
      </c>
      <c r="AR3762">
        <v>11.6315546025</v>
      </c>
      <c r="AT3762">
        <v>8</v>
      </c>
      <c r="AV3762">
        <v>0</v>
      </c>
      <c r="AW3762">
        <v>1</v>
      </c>
      <c r="AX3762">
        <v>1</v>
      </c>
      <c r="BA3762">
        <v>81.7</v>
      </c>
      <c r="BB3762">
        <v>44.9</v>
      </c>
      <c r="BC3762">
        <v>48.904493161241703</v>
      </c>
      <c r="BD3762">
        <v>60.748055941494201</v>
      </c>
      <c r="BE3762">
        <v>50.937291549999998</v>
      </c>
      <c r="BF3762">
        <v>81.702152190000007</v>
      </c>
    </row>
    <row r="3763" spans="1:58">
      <c r="A3763" t="s">
        <v>14</v>
      </c>
      <c r="B3763" t="s">
        <v>48</v>
      </c>
      <c r="C3763">
        <v>1992</v>
      </c>
      <c r="D3763">
        <f t="shared" si="295"/>
        <v>186</v>
      </c>
      <c r="E3763">
        <v>2</v>
      </c>
      <c r="G3763">
        <v>78967.591243999996</v>
      </c>
      <c r="H3763">
        <v>41953.407454</v>
      </c>
      <c r="I3763">
        <v>19104.818193999999</v>
      </c>
      <c r="J3763">
        <v>14698.471861</v>
      </c>
      <c r="K3763">
        <v>35368.02216</v>
      </c>
      <c r="L3763">
        <v>33244.904007999998</v>
      </c>
      <c r="O3763">
        <f>VLOOKUP(C3763,[1]pop_15p_a!$A$8:$AL$68,17,FALSE)</f>
        <v>2459860.8340759599</v>
      </c>
      <c r="Q3763">
        <f t="shared" si="294"/>
        <v>2123.1181520000027</v>
      </c>
      <c r="R3763">
        <v>3558.43</v>
      </c>
      <c r="Y3763">
        <v>82.325999999999993</v>
      </c>
      <c r="Z3763">
        <f t="shared" si="296"/>
        <v>15.23333</v>
      </c>
      <c r="AA3763">
        <v>15.2</v>
      </c>
      <c r="AB3763">
        <v>15.23333</v>
      </c>
      <c r="AE3763">
        <f t="shared" si="298"/>
        <v>10.5</v>
      </c>
      <c r="AK3763">
        <v>10.5</v>
      </c>
      <c r="AN3763">
        <v>61.874890000000001</v>
      </c>
      <c r="AO3763">
        <v>0.60880279999999998</v>
      </c>
      <c r="AP3763">
        <v>-3.71498044758986</v>
      </c>
      <c r="AQ3763">
        <v>13.1869696525</v>
      </c>
      <c r="AR3763">
        <v>11.6315546025</v>
      </c>
      <c r="AT3763">
        <v>8</v>
      </c>
      <c r="AV3763">
        <v>0</v>
      </c>
      <c r="AW3763">
        <v>1</v>
      </c>
      <c r="AX3763">
        <v>1</v>
      </c>
      <c r="BA3763">
        <v>82.1</v>
      </c>
      <c r="BB3763">
        <v>45.7</v>
      </c>
      <c r="BC3763">
        <v>48.476134234460197</v>
      </c>
      <c r="BD3763">
        <v>62.313919562399398</v>
      </c>
      <c r="BE3763">
        <v>49.484785879999997</v>
      </c>
      <c r="BF3763">
        <v>80.345094500000002</v>
      </c>
    </row>
    <row r="3764" spans="1:58">
      <c r="A3764" t="s">
        <v>14</v>
      </c>
      <c r="B3764" t="s">
        <v>48</v>
      </c>
      <c r="C3764">
        <v>1992</v>
      </c>
      <c r="D3764">
        <f t="shared" si="295"/>
        <v>187</v>
      </c>
      <c r="E3764">
        <v>3</v>
      </c>
      <c r="G3764">
        <v>79648.813076999999</v>
      </c>
      <c r="H3764">
        <v>42216.752867000003</v>
      </c>
      <c r="I3764">
        <v>19157.643735000001</v>
      </c>
      <c r="J3764">
        <v>14611.080988</v>
      </c>
      <c r="K3764">
        <v>36438.662261999998</v>
      </c>
      <c r="L3764">
        <v>33838.373133000001</v>
      </c>
      <c r="O3764">
        <f>VLOOKUP(C3764,[1]pop_15p_a!$A$8:$AL$68,17,FALSE)</f>
        <v>2459860.8340759599</v>
      </c>
      <c r="Q3764">
        <f t="shared" si="294"/>
        <v>2600.289128999997</v>
      </c>
      <c r="R3764">
        <v>3558.43</v>
      </c>
      <c r="Y3764">
        <v>82.325999999999993</v>
      </c>
      <c r="Z3764">
        <f t="shared" si="296"/>
        <v>15.5</v>
      </c>
      <c r="AA3764">
        <v>15.5</v>
      </c>
      <c r="AB3764">
        <v>15.5</v>
      </c>
      <c r="AE3764">
        <f t="shared" si="298"/>
        <v>13.75</v>
      </c>
      <c r="AK3764">
        <v>13.75</v>
      </c>
      <c r="AN3764">
        <v>62.17</v>
      </c>
      <c r="AO3764">
        <v>0.61330170000000006</v>
      </c>
      <c r="AP3764">
        <v>-3.71498044758986</v>
      </c>
      <c r="AQ3764">
        <v>13.1869696525</v>
      </c>
      <c r="AR3764">
        <v>11.6315546025</v>
      </c>
      <c r="AT3764">
        <v>8</v>
      </c>
      <c r="AV3764">
        <v>0</v>
      </c>
      <c r="AW3764">
        <v>1</v>
      </c>
      <c r="AX3764">
        <v>1</v>
      </c>
      <c r="BA3764">
        <v>81.8</v>
      </c>
      <c r="BB3764">
        <v>45.2</v>
      </c>
      <c r="BC3764">
        <v>48.123391240835304</v>
      </c>
      <c r="BD3764">
        <v>62.490967145681097</v>
      </c>
      <c r="BE3764">
        <v>49.180110319999997</v>
      </c>
      <c r="BF3764">
        <v>78.790585370000002</v>
      </c>
    </row>
    <row r="3765" spans="1:58">
      <c r="A3765" t="s">
        <v>14</v>
      </c>
      <c r="B3765" t="s">
        <v>48</v>
      </c>
      <c r="C3765">
        <v>1992</v>
      </c>
      <c r="D3765">
        <f t="shared" si="295"/>
        <v>188</v>
      </c>
      <c r="E3765">
        <v>4</v>
      </c>
      <c r="G3765">
        <v>80140.119208999997</v>
      </c>
      <c r="H3765">
        <v>42457.343137999997</v>
      </c>
      <c r="I3765">
        <v>19117.318504999999</v>
      </c>
      <c r="J3765">
        <v>14296.379217</v>
      </c>
      <c r="K3765">
        <v>37273.546060000001</v>
      </c>
      <c r="L3765">
        <v>34299.965011</v>
      </c>
      <c r="O3765">
        <f>VLOOKUP(C3765,[1]pop_15p_a!$A$8:$AL$68,17,FALSE)</f>
        <v>2459860.8340759599</v>
      </c>
      <c r="Q3765">
        <f t="shared" si="294"/>
        <v>2973.5810490000003</v>
      </c>
      <c r="R3765">
        <v>3558.43</v>
      </c>
      <c r="Y3765">
        <v>82.325999999999993</v>
      </c>
      <c r="Z3765">
        <f t="shared" si="296"/>
        <v>15.66667</v>
      </c>
      <c r="AA3765">
        <v>15.7</v>
      </c>
      <c r="AB3765">
        <v>15.66667</v>
      </c>
      <c r="AE3765">
        <f t="shared" si="298"/>
        <v>0</v>
      </c>
      <c r="AN3765">
        <v>62.268369999999997</v>
      </c>
      <c r="AO3765">
        <v>0.61783730000000003</v>
      </c>
      <c r="AP3765">
        <v>-3.71498044758986</v>
      </c>
      <c r="AQ3765">
        <v>13.1869696525</v>
      </c>
      <c r="AR3765">
        <v>11.6315546025</v>
      </c>
      <c r="AT3765">
        <v>8</v>
      </c>
      <c r="AV3765">
        <v>0</v>
      </c>
      <c r="AW3765">
        <v>1</v>
      </c>
      <c r="AX3765">
        <v>1</v>
      </c>
      <c r="BA3765">
        <v>86.4</v>
      </c>
      <c r="BB3765">
        <v>46.6</v>
      </c>
      <c r="BC3765">
        <v>48.378907228151398</v>
      </c>
      <c r="BD3765">
        <v>70.835489398978893</v>
      </c>
      <c r="BE3765">
        <v>43.784154569999998</v>
      </c>
      <c r="BF3765">
        <v>78.052168260000002</v>
      </c>
    </row>
    <row r="3766" spans="1:58">
      <c r="A3766" t="s">
        <v>14</v>
      </c>
      <c r="B3766" t="s">
        <v>48</v>
      </c>
      <c r="C3766">
        <v>1993</v>
      </c>
      <c r="D3766">
        <f t="shared" si="295"/>
        <v>189</v>
      </c>
      <c r="E3766">
        <v>1</v>
      </c>
      <c r="G3766">
        <v>80541.310381000003</v>
      </c>
      <c r="H3766">
        <v>42715.845582000002</v>
      </c>
      <c r="I3766">
        <v>19047.318639000001</v>
      </c>
      <c r="J3766">
        <v>13920.803844</v>
      </c>
      <c r="K3766">
        <v>37986.218971000002</v>
      </c>
      <c r="L3766">
        <v>34766.621633000002</v>
      </c>
      <c r="O3766">
        <f>VLOOKUP(C3766,[1]pop_15p_a!$A$8:$AL$68,17,FALSE)</f>
        <v>2493979.7856983398</v>
      </c>
      <c r="Q3766">
        <f t="shared" si="294"/>
        <v>3219.5973379999996</v>
      </c>
      <c r="R3766">
        <v>3576.261</v>
      </c>
      <c r="Y3766">
        <v>82.046000000000006</v>
      </c>
      <c r="Z3766">
        <f t="shared" si="296"/>
        <v>15.83333</v>
      </c>
      <c r="AA3766">
        <v>15.8</v>
      </c>
      <c r="AB3766">
        <v>15.83333</v>
      </c>
      <c r="AE3766">
        <f t="shared" si="298"/>
        <v>10.25</v>
      </c>
      <c r="AK3766">
        <v>10.25</v>
      </c>
      <c r="AN3766">
        <v>62.563479999999998</v>
      </c>
      <c r="AO3766">
        <v>0.62242319999999995</v>
      </c>
      <c r="AP3766">
        <v>-4.8151190835367199</v>
      </c>
      <c r="AQ3766">
        <v>12.754433067500001</v>
      </c>
      <c r="AR3766">
        <v>11.19901802</v>
      </c>
      <c r="AT3766">
        <v>8</v>
      </c>
      <c r="AV3766">
        <v>0</v>
      </c>
      <c r="AW3766">
        <v>1</v>
      </c>
      <c r="AX3766">
        <v>1</v>
      </c>
      <c r="BA3766">
        <v>88.8</v>
      </c>
      <c r="BB3766">
        <v>46.3</v>
      </c>
      <c r="BC3766">
        <v>48.298718800908603</v>
      </c>
      <c r="BD3766">
        <v>71.651251513979801</v>
      </c>
      <c r="BE3766">
        <v>43.383353960000001</v>
      </c>
      <c r="BF3766">
        <v>76.292742259999997</v>
      </c>
    </row>
    <row r="3767" spans="1:58">
      <c r="A3767" t="s">
        <v>14</v>
      </c>
      <c r="B3767" t="s">
        <v>48</v>
      </c>
      <c r="C3767">
        <v>1993</v>
      </c>
      <c r="D3767">
        <f t="shared" si="295"/>
        <v>190</v>
      </c>
      <c r="E3767">
        <v>2</v>
      </c>
      <c r="G3767">
        <v>80968.816865000001</v>
      </c>
      <c r="H3767">
        <v>43032.945178000002</v>
      </c>
      <c r="I3767">
        <v>19013.804619999999</v>
      </c>
      <c r="J3767">
        <v>13655.662504</v>
      </c>
      <c r="K3767">
        <v>38714.625135000002</v>
      </c>
      <c r="L3767">
        <v>35380.214980999997</v>
      </c>
      <c r="O3767">
        <f>VLOOKUP(C3767,[1]pop_15p_a!$A$8:$AL$68,17,FALSE)</f>
        <v>2493979.7856983398</v>
      </c>
      <c r="Q3767">
        <f t="shared" si="294"/>
        <v>3334.4101540000047</v>
      </c>
      <c r="R3767">
        <v>3576.261</v>
      </c>
      <c r="Y3767">
        <v>82.046000000000006</v>
      </c>
      <c r="Z3767">
        <f t="shared" si="296"/>
        <v>15.76667</v>
      </c>
      <c r="AA3767">
        <v>15.8</v>
      </c>
      <c r="AB3767">
        <v>15.76667</v>
      </c>
      <c r="AE3767">
        <f t="shared" si="298"/>
        <v>7.75</v>
      </c>
      <c r="AK3767">
        <v>7.75</v>
      </c>
      <c r="AN3767">
        <v>62.465110000000003</v>
      </c>
      <c r="AO3767">
        <v>0.61876130000000007</v>
      </c>
      <c r="AP3767">
        <v>-4.8151190835367199</v>
      </c>
      <c r="AQ3767">
        <v>12.754433067500001</v>
      </c>
      <c r="AR3767">
        <v>11.19901802</v>
      </c>
      <c r="AT3767">
        <v>8</v>
      </c>
      <c r="AV3767">
        <v>0</v>
      </c>
      <c r="AW3767">
        <v>1</v>
      </c>
      <c r="AX3767">
        <v>1</v>
      </c>
      <c r="BA3767">
        <v>86.8</v>
      </c>
      <c r="BB3767">
        <v>45.1</v>
      </c>
      <c r="BC3767">
        <v>48.423780487550196</v>
      </c>
      <c r="BD3767">
        <v>59.253670731458797</v>
      </c>
      <c r="BE3767">
        <v>52.94382864</v>
      </c>
      <c r="BF3767">
        <v>75.669216039999995</v>
      </c>
    </row>
    <row r="3768" spans="1:58">
      <c r="A3768" t="s">
        <v>14</v>
      </c>
      <c r="B3768" t="s">
        <v>48</v>
      </c>
      <c r="C3768">
        <v>1993</v>
      </c>
      <c r="D3768">
        <f t="shared" si="295"/>
        <v>191</v>
      </c>
      <c r="E3768">
        <v>3</v>
      </c>
      <c r="G3768">
        <v>81546.458927999993</v>
      </c>
      <c r="H3768">
        <v>43456.974103</v>
      </c>
      <c r="I3768">
        <v>19079.256571000002</v>
      </c>
      <c r="J3768">
        <v>13660.517537</v>
      </c>
      <c r="K3768">
        <v>39606.657070000001</v>
      </c>
      <c r="L3768">
        <v>36297.410474999997</v>
      </c>
      <c r="O3768">
        <f>VLOOKUP(C3768,[1]pop_15p_a!$A$8:$AL$68,17,FALSE)</f>
        <v>2493979.7856983398</v>
      </c>
      <c r="Q3768">
        <f t="shared" si="294"/>
        <v>3309.2465950000042</v>
      </c>
      <c r="R3768">
        <v>3576.261</v>
      </c>
      <c r="Y3768">
        <v>82.046000000000006</v>
      </c>
      <c r="Z3768">
        <f t="shared" si="296"/>
        <v>15.533329999999999</v>
      </c>
      <c r="AA3768">
        <v>15.6</v>
      </c>
      <c r="AB3768">
        <v>15.533329999999999</v>
      </c>
      <c r="AE3768">
        <f t="shared" si="298"/>
        <v>7.5</v>
      </c>
      <c r="AK3768">
        <v>7.5</v>
      </c>
      <c r="AN3768">
        <v>63.055329999999998</v>
      </c>
      <c r="AO3768">
        <v>0.62332080000000001</v>
      </c>
      <c r="AP3768">
        <v>-4.8151190835367199</v>
      </c>
      <c r="AQ3768">
        <v>12.754433067500001</v>
      </c>
      <c r="AR3768">
        <v>11.19901802</v>
      </c>
      <c r="AT3768">
        <v>8</v>
      </c>
      <c r="AV3768">
        <v>0</v>
      </c>
      <c r="AW3768">
        <v>1</v>
      </c>
      <c r="AX3768">
        <v>1</v>
      </c>
      <c r="BA3768">
        <v>85.1</v>
      </c>
      <c r="BB3768">
        <v>45.1</v>
      </c>
      <c r="BC3768">
        <v>47.877755352578703</v>
      </c>
      <c r="BD3768">
        <v>55.466952998461998</v>
      </c>
      <c r="BE3768">
        <v>56.358283149999998</v>
      </c>
      <c r="BF3768">
        <v>74.363881219999996</v>
      </c>
    </row>
    <row r="3769" spans="1:58">
      <c r="A3769" t="s">
        <v>14</v>
      </c>
      <c r="B3769" t="s">
        <v>48</v>
      </c>
      <c r="C3769">
        <v>1993</v>
      </c>
      <c r="D3769">
        <f t="shared" si="295"/>
        <v>192</v>
      </c>
      <c r="E3769">
        <v>4</v>
      </c>
      <c r="G3769">
        <v>82363.592327999999</v>
      </c>
      <c r="H3769">
        <v>43977.472280000002</v>
      </c>
      <c r="I3769">
        <v>19257.185105</v>
      </c>
      <c r="J3769">
        <v>13976.872472999999</v>
      </c>
      <c r="K3769">
        <v>40754.045639999997</v>
      </c>
      <c r="L3769">
        <v>37552.020183000001</v>
      </c>
      <c r="O3769">
        <f>VLOOKUP(C3769,[1]pop_15p_a!$A$8:$AL$68,17,FALSE)</f>
        <v>2493979.7856983398</v>
      </c>
      <c r="Q3769">
        <f t="shared" si="294"/>
        <v>3202.0254569999961</v>
      </c>
      <c r="R3769">
        <v>3576.261</v>
      </c>
      <c r="Y3769">
        <v>82.046000000000006</v>
      </c>
      <c r="Z3769">
        <f t="shared" si="296"/>
        <v>15.4</v>
      </c>
      <c r="AA3769">
        <v>15.4</v>
      </c>
      <c r="AB3769">
        <v>15.4</v>
      </c>
      <c r="AE3769">
        <f t="shared" si="298"/>
        <v>7</v>
      </c>
      <c r="AK3769">
        <v>7</v>
      </c>
      <c r="AN3769">
        <v>63.252070000000003</v>
      </c>
      <c r="AO3769">
        <v>0.62647019999999998</v>
      </c>
      <c r="AP3769">
        <v>-4.8151190835367199</v>
      </c>
      <c r="AQ3769">
        <v>12.754433067500001</v>
      </c>
      <c r="AR3769">
        <v>11.19901802</v>
      </c>
      <c r="AT3769">
        <v>8</v>
      </c>
      <c r="AV3769">
        <v>0</v>
      </c>
      <c r="AW3769">
        <v>1</v>
      </c>
      <c r="AX3769">
        <v>1</v>
      </c>
      <c r="BA3769">
        <v>88.7</v>
      </c>
      <c r="BB3769">
        <v>46</v>
      </c>
      <c r="BC3769">
        <v>49.171997026574601</v>
      </c>
      <c r="BD3769">
        <v>55.087354938502799</v>
      </c>
      <c r="BE3769">
        <v>58.73968275</v>
      </c>
      <c r="BF3769">
        <v>76.269487100000006</v>
      </c>
    </row>
    <row r="3770" spans="1:58">
      <c r="A3770" t="s">
        <v>14</v>
      </c>
      <c r="B3770" t="s">
        <v>48</v>
      </c>
      <c r="C3770">
        <v>1994</v>
      </c>
      <c r="D3770">
        <f t="shared" si="295"/>
        <v>193</v>
      </c>
      <c r="E3770">
        <v>1</v>
      </c>
      <c r="G3770">
        <v>83476.124758000005</v>
      </c>
      <c r="H3770">
        <v>44523.077537999998</v>
      </c>
      <c r="I3770">
        <v>19504.813903999999</v>
      </c>
      <c r="J3770">
        <v>14506.651733999999</v>
      </c>
      <c r="K3770">
        <v>42194.278071000001</v>
      </c>
      <c r="L3770">
        <v>39046.802938000001</v>
      </c>
      <c r="O3770">
        <f>VLOOKUP(C3770,[1]pop_15p_a!$A$8:$AL$68,17,FALSE)</f>
        <v>2524125.26803939</v>
      </c>
      <c r="Q3770">
        <f t="shared" si="294"/>
        <v>3147.4751329999999</v>
      </c>
      <c r="R3770">
        <v>3590.386</v>
      </c>
      <c r="Y3770">
        <v>78.629000000000005</v>
      </c>
      <c r="Z3770">
        <f t="shared" si="296"/>
        <v>15.133330000000001</v>
      </c>
      <c r="AA3770">
        <v>15.1</v>
      </c>
      <c r="AB3770">
        <v>15.133330000000001</v>
      </c>
      <c r="AE3770">
        <f t="shared" si="298"/>
        <v>6.75</v>
      </c>
      <c r="AK3770">
        <v>6.75</v>
      </c>
      <c r="AN3770">
        <v>63.64555</v>
      </c>
      <c r="AO3770">
        <v>0.63060099999999997</v>
      </c>
      <c r="AP3770">
        <v>-4.3457738157558001</v>
      </c>
      <c r="AQ3770">
        <v>12.2632014825</v>
      </c>
      <c r="AR3770">
        <v>10.707786432500001</v>
      </c>
      <c r="AT3770">
        <v>8</v>
      </c>
      <c r="AV3770">
        <v>0</v>
      </c>
      <c r="AW3770">
        <v>1</v>
      </c>
      <c r="AX3770">
        <v>1</v>
      </c>
      <c r="BA3770">
        <v>86.5</v>
      </c>
      <c r="BB3770">
        <v>45.7</v>
      </c>
      <c r="BC3770">
        <v>50.065995151098299</v>
      </c>
      <c r="BD3770">
        <v>54.997110151744103</v>
      </c>
      <c r="BE3770">
        <v>60.36171083</v>
      </c>
      <c r="BF3770">
        <v>78.540210540000004</v>
      </c>
    </row>
    <row r="3771" spans="1:58">
      <c r="A3771" t="s">
        <v>14</v>
      </c>
      <c r="B3771" t="s">
        <v>48</v>
      </c>
      <c r="C3771">
        <v>1994</v>
      </c>
      <c r="D3771">
        <f t="shared" si="295"/>
        <v>194</v>
      </c>
      <c r="E3771">
        <v>2</v>
      </c>
      <c r="G3771">
        <v>84919.864256000001</v>
      </c>
      <c r="H3771">
        <v>45029.747852</v>
      </c>
      <c r="I3771">
        <v>19773.272324000001</v>
      </c>
      <c r="J3771">
        <v>15129.754477</v>
      </c>
      <c r="K3771">
        <v>43955.302625999997</v>
      </c>
      <c r="L3771">
        <v>40683.320032000003</v>
      </c>
      <c r="O3771">
        <f>VLOOKUP(C3771,[1]pop_15p_a!$A$8:$AL$68,17,FALSE)</f>
        <v>2524125.26803939</v>
      </c>
      <c r="Q3771">
        <f t="shared" si="294"/>
        <v>3271.9825939999937</v>
      </c>
      <c r="R3771">
        <v>3590.386</v>
      </c>
      <c r="Y3771">
        <v>78.629000000000005</v>
      </c>
      <c r="Z3771">
        <f t="shared" si="296"/>
        <v>14.66667</v>
      </c>
      <c r="AA3771">
        <v>14.7</v>
      </c>
      <c r="AB3771">
        <v>14.66667</v>
      </c>
      <c r="AE3771">
        <f t="shared" si="298"/>
        <v>6.25</v>
      </c>
      <c r="AK3771">
        <v>6.25</v>
      </c>
      <c r="AN3771">
        <v>64.137410000000003</v>
      </c>
      <c r="AO3771">
        <v>0.63354969999999999</v>
      </c>
      <c r="AP3771">
        <v>-4.3457738157558001</v>
      </c>
      <c r="AQ3771">
        <v>12.2632014825</v>
      </c>
      <c r="AR3771">
        <v>10.707786432500001</v>
      </c>
      <c r="AT3771">
        <v>8</v>
      </c>
      <c r="AV3771">
        <v>0</v>
      </c>
      <c r="AW3771">
        <v>1</v>
      </c>
      <c r="AX3771">
        <v>1</v>
      </c>
      <c r="BA3771">
        <v>85.7</v>
      </c>
      <c r="BB3771">
        <v>46.8</v>
      </c>
      <c r="BC3771">
        <v>49.304626197079102</v>
      </c>
      <c r="BD3771">
        <v>55.354562858993098</v>
      </c>
      <c r="BE3771">
        <v>59.356165259999997</v>
      </c>
      <c r="BF3771">
        <v>77.657341680000002</v>
      </c>
    </row>
    <row r="3772" spans="1:58">
      <c r="A3772" t="s">
        <v>14</v>
      </c>
      <c r="B3772" t="s">
        <v>48</v>
      </c>
      <c r="C3772">
        <v>1994</v>
      </c>
      <c r="D3772">
        <f t="shared" si="295"/>
        <v>195</v>
      </c>
      <c r="E3772">
        <v>3</v>
      </c>
      <c r="G3772">
        <v>86778.668267999994</v>
      </c>
      <c r="H3772">
        <v>45444.578884000002</v>
      </c>
      <c r="I3772">
        <v>20025.441477</v>
      </c>
      <c r="J3772">
        <v>15759.777819000001</v>
      </c>
      <c r="K3772">
        <v>46111.507945999998</v>
      </c>
      <c r="L3772">
        <v>42407.761225000002</v>
      </c>
      <c r="O3772">
        <f>VLOOKUP(C3772,[1]pop_15p_a!$A$8:$AL$68,17,FALSE)</f>
        <v>2524125.26803939</v>
      </c>
      <c r="Q3772">
        <f t="shared" si="294"/>
        <v>3703.7467209999959</v>
      </c>
      <c r="R3772">
        <v>3590.386</v>
      </c>
      <c r="Y3772">
        <v>78.629000000000005</v>
      </c>
      <c r="Z3772">
        <f t="shared" si="296"/>
        <v>14.133330000000001</v>
      </c>
      <c r="AA3772">
        <v>14.1</v>
      </c>
      <c r="AB3772">
        <v>14.133330000000001</v>
      </c>
      <c r="AE3772">
        <f t="shared" si="298"/>
        <v>6.25</v>
      </c>
      <c r="AK3772">
        <v>6.25</v>
      </c>
      <c r="AN3772">
        <v>64.629260000000002</v>
      </c>
      <c r="AO3772">
        <v>0.63942310000000002</v>
      </c>
      <c r="AP3772">
        <v>-4.3457738157558001</v>
      </c>
      <c r="AQ3772">
        <v>12.2632014825</v>
      </c>
      <c r="AR3772">
        <v>10.707786432500001</v>
      </c>
      <c r="AT3772">
        <v>8</v>
      </c>
      <c r="AV3772">
        <v>0</v>
      </c>
      <c r="AW3772">
        <v>1</v>
      </c>
      <c r="AX3772">
        <v>1</v>
      </c>
      <c r="BA3772">
        <v>84.7</v>
      </c>
      <c r="BB3772">
        <v>46.8</v>
      </c>
      <c r="BC3772">
        <v>50.421946317075403</v>
      </c>
      <c r="BD3772">
        <v>55.2313665172478</v>
      </c>
      <c r="BE3772">
        <v>61.065823309999999</v>
      </c>
      <c r="BF3772">
        <v>79.824840499999993</v>
      </c>
    </row>
    <row r="3773" spans="1:58">
      <c r="A3773" t="s">
        <v>14</v>
      </c>
      <c r="B3773" t="s">
        <v>48</v>
      </c>
      <c r="C3773">
        <v>1994</v>
      </c>
      <c r="D3773">
        <f t="shared" si="295"/>
        <v>196</v>
      </c>
      <c r="E3773">
        <v>4</v>
      </c>
      <c r="G3773">
        <v>88976.143719999993</v>
      </c>
      <c r="H3773">
        <v>45769.381879</v>
      </c>
      <c r="I3773">
        <v>20240.792394</v>
      </c>
      <c r="J3773">
        <v>16353.857618</v>
      </c>
      <c r="K3773">
        <v>48569.734014000001</v>
      </c>
      <c r="L3773">
        <v>44157.435575000003</v>
      </c>
      <c r="O3773">
        <f>VLOOKUP(C3773,[1]pop_15p_a!$A$8:$AL$68,17,FALSE)</f>
        <v>2524125.26803939</v>
      </c>
      <c r="Q3773">
        <f t="shared" si="294"/>
        <v>4412.2984389999983</v>
      </c>
      <c r="R3773">
        <v>3590.386</v>
      </c>
      <c r="Y3773">
        <v>78.629000000000005</v>
      </c>
      <c r="Z3773">
        <f t="shared" si="296"/>
        <v>13.466670000000001</v>
      </c>
      <c r="AA3773">
        <v>13.4</v>
      </c>
      <c r="AB3773">
        <v>13.466670000000001</v>
      </c>
      <c r="AE3773">
        <f t="shared" si="298"/>
        <v>6.25</v>
      </c>
      <c r="AK3773">
        <v>6.25</v>
      </c>
      <c r="AN3773">
        <v>64.727620000000002</v>
      </c>
      <c r="AO3773">
        <v>0.64170349999999998</v>
      </c>
      <c r="AP3773">
        <v>-4.3457738157558001</v>
      </c>
      <c r="AQ3773">
        <v>12.2632014825</v>
      </c>
      <c r="AR3773">
        <v>10.707786432500001</v>
      </c>
      <c r="AT3773">
        <v>8</v>
      </c>
      <c r="AV3773">
        <v>0</v>
      </c>
      <c r="AW3773">
        <v>1</v>
      </c>
      <c r="AX3773">
        <v>1</v>
      </c>
      <c r="BA3773">
        <v>86.8</v>
      </c>
      <c r="BB3773">
        <v>47.3</v>
      </c>
      <c r="BC3773">
        <v>48.116232112102303</v>
      </c>
      <c r="BD3773">
        <v>54.726468010703101</v>
      </c>
      <c r="BE3773">
        <v>59.031567039999999</v>
      </c>
      <c r="BF3773">
        <v>76.591007559999994</v>
      </c>
    </row>
    <row r="3774" spans="1:58">
      <c r="A3774" t="s">
        <v>14</v>
      </c>
      <c r="B3774" t="s">
        <v>48</v>
      </c>
      <c r="C3774">
        <v>1995</v>
      </c>
      <c r="D3774">
        <f t="shared" si="295"/>
        <v>197</v>
      </c>
      <c r="E3774">
        <v>1</v>
      </c>
      <c r="F3774">
        <v>25669.394194</v>
      </c>
      <c r="G3774">
        <v>92443.189312000002</v>
      </c>
      <c r="H3774">
        <v>45865.638064999999</v>
      </c>
      <c r="I3774">
        <v>20763.809282999999</v>
      </c>
      <c r="J3774">
        <v>17938.586668</v>
      </c>
      <c r="K3774">
        <v>51041.165570999998</v>
      </c>
      <c r="L3774">
        <v>45477.235027000002</v>
      </c>
      <c r="M3774">
        <v>13.018637430875501</v>
      </c>
      <c r="N3774">
        <v>1321509.98893917</v>
      </c>
      <c r="O3774">
        <f>VLOOKUP(C3774,[1]pop_15p_a!$A$8:$AL$68,17,FALSE)</f>
        <v>2557470.4125513998</v>
      </c>
      <c r="Q3774">
        <f t="shared" si="294"/>
        <v>5563.9305439999953</v>
      </c>
      <c r="R3774" s="2">
        <f>T3774</f>
        <v>3602.014146</v>
      </c>
      <c r="S3774">
        <v>3601.3</v>
      </c>
      <c r="T3774">
        <v>3602.014146</v>
      </c>
      <c r="U3774">
        <f t="shared" ref="U3774:U3792" si="299">W3774</f>
        <v>78.5</v>
      </c>
      <c r="W3774">
        <v>78.5</v>
      </c>
      <c r="Y3774">
        <v>71.944999999999993</v>
      </c>
      <c r="Z3774">
        <f t="shared" si="296"/>
        <v>12.7</v>
      </c>
      <c r="AA3774">
        <v>12.7</v>
      </c>
      <c r="AB3774">
        <v>12.7</v>
      </c>
      <c r="AE3774">
        <f t="shared" si="298"/>
        <v>7.25</v>
      </c>
      <c r="AK3774">
        <v>7.25</v>
      </c>
      <c r="AN3774">
        <v>65.219470000000001</v>
      </c>
      <c r="AO3774">
        <v>0.64519000000000004</v>
      </c>
      <c r="AP3774">
        <v>-2.35721917630491</v>
      </c>
      <c r="AQ3774">
        <v>11.601218037500001</v>
      </c>
      <c r="AR3774">
        <v>10.0458029892</v>
      </c>
      <c r="AT3774">
        <v>8</v>
      </c>
      <c r="AV3774">
        <v>0</v>
      </c>
      <c r="AW3774">
        <v>1</v>
      </c>
      <c r="AX3774">
        <v>1</v>
      </c>
      <c r="BA3774">
        <v>86.6</v>
      </c>
      <c r="BB3774">
        <v>47.1</v>
      </c>
      <c r="BC3774">
        <v>49.144533175839797</v>
      </c>
      <c r="BD3774">
        <v>55.592394803291803</v>
      </c>
      <c r="BE3774">
        <v>60.100189270000001</v>
      </c>
      <c r="BF3774">
        <v>78.775339709999997</v>
      </c>
    </row>
    <row r="3775" spans="1:58">
      <c r="A3775" t="s">
        <v>14</v>
      </c>
      <c r="B3775" t="s">
        <v>48</v>
      </c>
      <c r="C3775">
        <v>1995</v>
      </c>
      <c r="D3775">
        <f t="shared" si="295"/>
        <v>198</v>
      </c>
      <c r="E3775">
        <v>2</v>
      </c>
      <c r="F3775">
        <v>26046.366763999999</v>
      </c>
      <c r="G3775">
        <v>93800.780626000007</v>
      </c>
      <c r="H3775">
        <v>46365.033575000001</v>
      </c>
      <c r="I3775">
        <v>20170.566024</v>
      </c>
      <c r="J3775">
        <v>17148.110326999999</v>
      </c>
      <c r="K3775">
        <v>53071.370071999998</v>
      </c>
      <c r="L3775">
        <v>47224.491855</v>
      </c>
      <c r="M3775">
        <v>12.4611599537935</v>
      </c>
      <c r="N3775">
        <v>1336002.5576944901</v>
      </c>
      <c r="O3775">
        <f>VLOOKUP(C3775,[1]pop_15p_a!$A$8:$AL$68,17,FALSE)</f>
        <v>2557470.4125513998</v>
      </c>
      <c r="Q3775">
        <f t="shared" si="294"/>
        <v>5846.8782169999977</v>
      </c>
      <c r="R3775" s="2">
        <f t="shared" ref="R3775:R3838" si="300">T3775</f>
        <v>3598.8598379999999</v>
      </c>
      <c r="S3775">
        <v>3601.3</v>
      </c>
      <c r="T3775">
        <v>3598.8598379999999</v>
      </c>
      <c r="U3775">
        <f t="shared" si="299"/>
        <v>78.5</v>
      </c>
      <c r="W3775">
        <v>78.5</v>
      </c>
      <c r="Y3775">
        <v>71.944999999999993</v>
      </c>
      <c r="Z3775">
        <f t="shared" si="296"/>
        <v>12.23333</v>
      </c>
      <c r="AA3775">
        <v>12.2</v>
      </c>
      <c r="AB3775">
        <v>12.23333</v>
      </c>
      <c r="AE3775">
        <f t="shared" si="298"/>
        <v>7.25</v>
      </c>
      <c r="AK3775">
        <v>7.25</v>
      </c>
      <c r="AN3775">
        <v>65.908069999999995</v>
      </c>
      <c r="AO3775">
        <v>0.65195760000000003</v>
      </c>
      <c r="AP3775">
        <v>-2.35721917630491</v>
      </c>
      <c r="AQ3775">
        <v>11.601218037500001</v>
      </c>
      <c r="AR3775">
        <v>10.0458029892</v>
      </c>
      <c r="AT3775">
        <v>8</v>
      </c>
      <c r="AV3775">
        <v>0</v>
      </c>
      <c r="AW3775">
        <v>1</v>
      </c>
      <c r="AX3775">
        <v>1</v>
      </c>
      <c r="BA3775">
        <v>87.1</v>
      </c>
      <c r="BB3775">
        <v>47.7</v>
      </c>
      <c r="BC3775">
        <v>51.128517582481599</v>
      </c>
      <c r="BD3775">
        <v>59.670944295156701</v>
      </c>
      <c r="BE3775">
        <v>58.545254380000003</v>
      </c>
      <c r="BF3775">
        <v>82.569232209999996</v>
      </c>
    </row>
    <row r="3776" spans="1:58">
      <c r="A3776" t="s">
        <v>14</v>
      </c>
      <c r="B3776" t="s">
        <v>48</v>
      </c>
      <c r="C3776">
        <v>1995</v>
      </c>
      <c r="D3776">
        <f t="shared" si="295"/>
        <v>199</v>
      </c>
      <c r="E3776">
        <v>3</v>
      </c>
      <c r="F3776">
        <v>26837.360485000001</v>
      </c>
      <c r="G3776">
        <v>96649.386312999995</v>
      </c>
      <c r="H3776">
        <v>47645.226306999997</v>
      </c>
      <c r="I3776">
        <v>20219.751037999999</v>
      </c>
      <c r="J3776">
        <v>19137.377057999998</v>
      </c>
      <c r="K3776">
        <v>55156.779437999998</v>
      </c>
      <c r="L3776">
        <v>49160.298978999999</v>
      </c>
      <c r="M3776">
        <v>12.075576938429901</v>
      </c>
      <c r="N3776">
        <v>1350969.28001345</v>
      </c>
      <c r="O3776">
        <f>VLOOKUP(C3776,[1]pop_15p_a!$A$8:$AL$68,17,FALSE)</f>
        <v>2557470.4125513998</v>
      </c>
      <c r="Q3776">
        <f t="shared" si="294"/>
        <v>5996.4804589999985</v>
      </c>
      <c r="R3776" s="2">
        <f t="shared" si="300"/>
        <v>3599.980082</v>
      </c>
      <c r="S3776">
        <v>3601.3</v>
      </c>
      <c r="T3776">
        <v>3599.980082</v>
      </c>
      <c r="U3776">
        <f t="shared" si="299"/>
        <v>78.5</v>
      </c>
      <c r="W3776">
        <v>78.5</v>
      </c>
      <c r="Y3776">
        <v>71.944999999999993</v>
      </c>
      <c r="Z3776">
        <f t="shared" si="296"/>
        <v>12.1</v>
      </c>
      <c r="AA3776">
        <v>12.1</v>
      </c>
      <c r="AB3776">
        <v>12.1</v>
      </c>
      <c r="AE3776">
        <f t="shared" si="298"/>
        <v>7</v>
      </c>
      <c r="AK3776">
        <v>7</v>
      </c>
      <c r="AN3776">
        <v>66.203180000000003</v>
      </c>
      <c r="AO3776">
        <v>0.6566457</v>
      </c>
      <c r="AP3776">
        <v>-2.35721917630491</v>
      </c>
      <c r="AQ3776">
        <v>11.601218037500001</v>
      </c>
      <c r="AR3776">
        <v>10.0458029892</v>
      </c>
      <c r="AT3776">
        <v>8</v>
      </c>
      <c r="AV3776">
        <v>0</v>
      </c>
      <c r="AW3776">
        <v>1</v>
      </c>
      <c r="AX3776">
        <v>1</v>
      </c>
      <c r="BA3776">
        <v>86.2</v>
      </c>
      <c r="BB3776">
        <v>47.6</v>
      </c>
      <c r="BC3776">
        <v>52.167797366058203</v>
      </c>
      <c r="BD3776">
        <v>60.756472829114003</v>
      </c>
      <c r="BE3776">
        <v>58.35417417</v>
      </c>
      <c r="BF3776">
        <v>82.952487090000005</v>
      </c>
    </row>
    <row r="3777" spans="1:58">
      <c r="A3777" t="s">
        <v>14</v>
      </c>
      <c r="B3777" t="s">
        <v>48</v>
      </c>
      <c r="C3777">
        <v>1995</v>
      </c>
      <c r="D3777">
        <f t="shared" si="295"/>
        <v>200</v>
      </c>
      <c r="E3777">
        <v>4</v>
      </c>
      <c r="F3777">
        <v>27229.846754999999</v>
      </c>
      <c r="G3777">
        <v>98062.847120000006</v>
      </c>
      <c r="H3777">
        <v>48201.586817000003</v>
      </c>
      <c r="I3777">
        <v>19319.7055</v>
      </c>
      <c r="J3777">
        <v>18836.401059</v>
      </c>
      <c r="K3777">
        <v>56912.268965000003</v>
      </c>
      <c r="L3777">
        <v>51284.605228</v>
      </c>
      <c r="M3777">
        <v>12.056613252359901</v>
      </c>
      <c r="N3777">
        <v>1364651.96586684</v>
      </c>
      <c r="O3777">
        <f>VLOOKUP(C3777,[1]pop_15p_a!$A$8:$AL$68,17,FALSE)</f>
        <v>2557470.4125513998</v>
      </c>
      <c r="Q3777">
        <f t="shared" si="294"/>
        <v>5627.6637370000026</v>
      </c>
      <c r="R3777" s="2">
        <f t="shared" si="300"/>
        <v>3604.1329799999999</v>
      </c>
      <c r="S3777">
        <v>3601.3</v>
      </c>
      <c r="T3777">
        <v>3604.1329799999999</v>
      </c>
      <c r="U3777">
        <f t="shared" si="299"/>
        <v>78.5</v>
      </c>
      <c r="W3777">
        <v>78.5</v>
      </c>
      <c r="Y3777">
        <v>71.944999999999993</v>
      </c>
      <c r="Z3777">
        <f t="shared" si="296"/>
        <v>12.1</v>
      </c>
      <c r="AA3777">
        <v>12.1</v>
      </c>
      <c r="AB3777">
        <v>12.1</v>
      </c>
      <c r="AE3777">
        <f t="shared" si="298"/>
        <v>6.5</v>
      </c>
      <c r="AK3777">
        <v>6.5</v>
      </c>
      <c r="AN3777">
        <v>66.301550000000006</v>
      </c>
      <c r="AO3777">
        <v>0.65742750000000005</v>
      </c>
      <c r="AP3777">
        <v>-2.35721917630491</v>
      </c>
      <c r="AQ3777">
        <v>11.601218037500001</v>
      </c>
      <c r="AR3777">
        <v>10.0458029892</v>
      </c>
      <c r="AT3777">
        <v>8</v>
      </c>
      <c r="AV3777">
        <v>0</v>
      </c>
      <c r="AW3777">
        <v>1</v>
      </c>
      <c r="AX3777">
        <v>1</v>
      </c>
      <c r="BA3777">
        <v>88.4</v>
      </c>
      <c r="BB3777">
        <v>48.1</v>
      </c>
      <c r="BC3777">
        <v>53.2279030743329</v>
      </c>
      <c r="BD3777">
        <v>58.700527412479502</v>
      </c>
      <c r="BE3777">
        <v>62.324690500000003</v>
      </c>
      <c r="BF3777">
        <v>83.957730229999996</v>
      </c>
    </row>
    <row r="3778" spans="1:58">
      <c r="A3778" t="s">
        <v>14</v>
      </c>
      <c r="B3778" t="s">
        <v>48</v>
      </c>
      <c r="C3778">
        <v>1996</v>
      </c>
      <c r="D3778">
        <f t="shared" si="295"/>
        <v>201</v>
      </c>
      <c r="E3778">
        <v>1</v>
      </c>
      <c r="F3778">
        <v>27628.993336</v>
      </c>
      <c r="G3778">
        <v>100185.492736</v>
      </c>
      <c r="H3778">
        <v>48457.207874</v>
      </c>
      <c r="I3778">
        <v>21477.077631</v>
      </c>
      <c r="J3778">
        <v>20562.184847</v>
      </c>
      <c r="K3778">
        <v>57377.001927999998</v>
      </c>
      <c r="L3778">
        <v>51390.073536000004</v>
      </c>
      <c r="M3778">
        <v>12.474818272292399</v>
      </c>
      <c r="N3778">
        <v>1373066.5530705999</v>
      </c>
      <c r="O3778">
        <f>VLOOKUP(C3778,[1]pop_15p_a!$A$8:$AL$68,17,FALSE)</f>
        <v>2597850.5487045799</v>
      </c>
      <c r="Q3778">
        <f t="shared" si="294"/>
        <v>5986.9283919999943</v>
      </c>
      <c r="R3778" s="2">
        <f t="shared" si="300"/>
        <v>3627.0204469999999</v>
      </c>
      <c r="S3778">
        <v>3626.1</v>
      </c>
      <c r="T3778">
        <v>3627.0204469999999</v>
      </c>
      <c r="U3778">
        <f t="shared" si="299"/>
        <v>69.900000000000006</v>
      </c>
      <c r="W3778">
        <v>69.900000000000006</v>
      </c>
      <c r="Y3778">
        <v>64.632999999999996</v>
      </c>
      <c r="Z3778">
        <f t="shared" si="296"/>
        <v>12</v>
      </c>
      <c r="AA3778">
        <v>12</v>
      </c>
      <c r="AB3778">
        <v>12</v>
      </c>
      <c r="AE3778">
        <f t="shared" si="298"/>
        <v>6.5</v>
      </c>
      <c r="AK3778">
        <v>6.5</v>
      </c>
      <c r="AN3778">
        <v>66.59666</v>
      </c>
      <c r="AO3778">
        <v>0.65996239999999995</v>
      </c>
      <c r="AP3778">
        <v>-2.7003519135604099</v>
      </c>
      <c r="AQ3778">
        <v>10.998761334999999</v>
      </c>
      <c r="AR3778">
        <v>9.4433462842000004</v>
      </c>
      <c r="AT3778">
        <v>8</v>
      </c>
      <c r="AV3778">
        <v>0</v>
      </c>
      <c r="AW3778">
        <v>1</v>
      </c>
      <c r="AX3778">
        <v>1</v>
      </c>
      <c r="BA3778">
        <v>87.3</v>
      </c>
      <c r="BB3778">
        <v>48.7</v>
      </c>
      <c r="BC3778">
        <v>51.755862285983397</v>
      </c>
      <c r="BD3778">
        <v>58.170031916372999</v>
      </c>
      <c r="BE3778">
        <v>63.259162340000003</v>
      </c>
      <c r="BF3778">
        <v>81.452933130000005</v>
      </c>
    </row>
    <row r="3779" spans="1:58">
      <c r="A3779" t="s">
        <v>14</v>
      </c>
      <c r="B3779" t="s">
        <v>48</v>
      </c>
      <c r="C3779">
        <v>1996</v>
      </c>
      <c r="D3779">
        <f t="shared" si="295"/>
        <v>202</v>
      </c>
      <c r="E3779">
        <v>2</v>
      </c>
      <c r="F3779">
        <v>28211.915896999999</v>
      </c>
      <c r="G3779">
        <v>102299.228235</v>
      </c>
      <c r="H3779">
        <v>49694.748006000002</v>
      </c>
      <c r="I3779">
        <v>20823.437850999999</v>
      </c>
      <c r="J3779">
        <v>21417.069411</v>
      </c>
      <c r="K3779">
        <v>59659.703975999997</v>
      </c>
      <c r="L3779">
        <v>53256.280354000002</v>
      </c>
      <c r="M3779">
        <v>12.367946373988801</v>
      </c>
      <c r="N3779">
        <v>1385050.8170187499</v>
      </c>
      <c r="O3779">
        <f>VLOOKUP(C3779,[1]pop_15p_a!$A$8:$AL$68,17,FALSE)</f>
        <v>2597850.5487045799</v>
      </c>
      <c r="Q3779">
        <f t="shared" ref="Q3779:Q3842" si="301">K3779-L3779</f>
        <v>6403.4236219999948</v>
      </c>
      <c r="R3779" s="2">
        <f t="shared" si="300"/>
        <v>3623.926629</v>
      </c>
      <c r="S3779">
        <v>3626.1</v>
      </c>
      <c r="T3779">
        <v>3623.926629</v>
      </c>
      <c r="U3779">
        <f t="shared" si="299"/>
        <v>69.900000000000006</v>
      </c>
      <c r="W3779">
        <v>69.900000000000006</v>
      </c>
      <c r="Y3779">
        <v>64.632999999999996</v>
      </c>
      <c r="Z3779">
        <f t="shared" si="296"/>
        <v>11.83333</v>
      </c>
      <c r="AA3779">
        <v>11.8</v>
      </c>
      <c r="AB3779">
        <v>11.83333</v>
      </c>
      <c r="AE3779">
        <f t="shared" si="298"/>
        <v>6.25</v>
      </c>
      <c r="AK3779">
        <v>6.25</v>
      </c>
      <c r="AN3779">
        <v>66.891769999999994</v>
      </c>
      <c r="AO3779">
        <v>0.66049069999999999</v>
      </c>
      <c r="AP3779">
        <v>-2.7003519135604099</v>
      </c>
      <c r="AQ3779">
        <v>10.998761334999999</v>
      </c>
      <c r="AR3779">
        <v>9.4433462842000004</v>
      </c>
      <c r="AT3779">
        <v>8</v>
      </c>
      <c r="AV3779">
        <v>0</v>
      </c>
      <c r="AW3779">
        <v>1</v>
      </c>
      <c r="AX3779">
        <v>1</v>
      </c>
      <c r="BA3779">
        <v>87.5</v>
      </c>
      <c r="BB3779">
        <v>49.9</v>
      </c>
      <c r="BC3779">
        <v>53.799394568954398</v>
      </c>
      <c r="BD3779">
        <v>57.580056391849297</v>
      </c>
      <c r="BE3779">
        <v>65.427449809999999</v>
      </c>
      <c r="BF3779">
        <v>81.569445729999998</v>
      </c>
    </row>
    <row r="3780" spans="1:58">
      <c r="A3780" t="s">
        <v>14</v>
      </c>
      <c r="B3780" t="s">
        <v>48</v>
      </c>
      <c r="C3780">
        <v>1996</v>
      </c>
      <c r="D3780">
        <f t="shared" si="295"/>
        <v>203</v>
      </c>
      <c r="E3780">
        <v>3</v>
      </c>
      <c r="F3780">
        <v>28236.744901999999</v>
      </c>
      <c r="G3780">
        <v>102389.260691</v>
      </c>
      <c r="H3780">
        <v>50535.584247999999</v>
      </c>
      <c r="I3780">
        <v>20924.201453000001</v>
      </c>
      <c r="J3780">
        <v>21417.097260999999</v>
      </c>
      <c r="K3780">
        <v>62069.043789000003</v>
      </c>
      <c r="L3780">
        <v>55450.205536000001</v>
      </c>
      <c r="M3780">
        <v>11.9859472674204</v>
      </c>
      <c r="N3780">
        <v>1396662.57344321</v>
      </c>
      <c r="O3780">
        <f>VLOOKUP(C3780,[1]pop_15p_a!$A$8:$AL$68,17,FALSE)</f>
        <v>2597850.5487045799</v>
      </c>
      <c r="Q3780">
        <f t="shared" si="301"/>
        <v>6618.8382530000017</v>
      </c>
      <c r="R3780" s="2">
        <f t="shared" si="300"/>
        <v>3624.7327220000002</v>
      </c>
      <c r="S3780">
        <v>3626.1</v>
      </c>
      <c r="T3780">
        <v>3624.7327220000002</v>
      </c>
      <c r="U3780">
        <f t="shared" si="299"/>
        <v>69.900000000000006</v>
      </c>
      <c r="W3780">
        <v>69.900000000000006</v>
      </c>
      <c r="Y3780">
        <v>64.632999999999996</v>
      </c>
      <c r="Z3780">
        <f t="shared" si="296"/>
        <v>11.633330000000001</v>
      </c>
      <c r="AA3780">
        <v>11.6</v>
      </c>
      <c r="AB3780">
        <v>11.633330000000001</v>
      </c>
      <c r="AE3780">
        <f t="shared" si="298"/>
        <v>6.25</v>
      </c>
      <c r="AK3780">
        <v>6.25</v>
      </c>
      <c r="AN3780">
        <v>67.186880000000002</v>
      </c>
      <c r="AO3780">
        <v>0.66439229999999994</v>
      </c>
      <c r="AP3780">
        <v>-2.7003519135604099</v>
      </c>
      <c r="AQ3780">
        <v>10.998761334999999</v>
      </c>
      <c r="AR3780">
        <v>9.4433462842000004</v>
      </c>
      <c r="AT3780">
        <v>8</v>
      </c>
      <c r="AV3780">
        <v>0</v>
      </c>
      <c r="AW3780">
        <v>1</v>
      </c>
      <c r="AX3780">
        <v>1</v>
      </c>
      <c r="BA3780">
        <v>87.6</v>
      </c>
      <c r="BB3780">
        <v>50.7</v>
      </c>
      <c r="BC3780">
        <v>54.712726430933998</v>
      </c>
      <c r="BD3780">
        <v>57.431918686304599</v>
      </c>
      <c r="BE3780">
        <v>67.794295809999994</v>
      </c>
      <c r="BF3780">
        <v>82.706625860000003</v>
      </c>
    </row>
    <row r="3781" spans="1:58">
      <c r="A3781" t="s">
        <v>14</v>
      </c>
      <c r="B3781" t="s">
        <v>48</v>
      </c>
      <c r="C3781">
        <v>1996</v>
      </c>
      <c r="D3781">
        <f t="shared" ref="D3781:D3844" si="302">D3523</f>
        <v>204</v>
      </c>
      <c r="E3781">
        <v>4</v>
      </c>
      <c r="F3781">
        <v>28734.474741999999</v>
      </c>
      <c r="G3781">
        <v>104194.078861</v>
      </c>
      <c r="H3781">
        <v>51604.251808000001</v>
      </c>
      <c r="I3781">
        <v>20000.197424999998</v>
      </c>
      <c r="J3781">
        <v>21601.415742000001</v>
      </c>
      <c r="K3781">
        <v>63894.542807999998</v>
      </c>
      <c r="L3781">
        <v>57826.802129999996</v>
      </c>
      <c r="M3781">
        <v>11.746106394268899</v>
      </c>
      <c r="N3781">
        <v>1411149.60128687</v>
      </c>
      <c r="O3781">
        <f>VLOOKUP(C3781,[1]pop_15p_a!$A$8:$AL$68,17,FALSE)</f>
        <v>2597850.5487045799</v>
      </c>
      <c r="Q3781">
        <f t="shared" si="301"/>
        <v>6067.7406780000019</v>
      </c>
      <c r="R3781" s="2">
        <f t="shared" si="300"/>
        <v>3628.2011689999999</v>
      </c>
      <c r="S3781">
        <v>3626.1</v>
      </c>
      <c r="T3781">
        <v>3628.2011689999999</v>
      </c>
      <c r="U3781">
        <f t="shared" si="299"/>
        <v>69.900000000000006</v>
      </c>
      <c r="W3781">
        <v>69.900000000000006</v>
      </c>
      <c r="Y3781">
        <v>64.632999999999996</v>
      </c>
      <c r="Z3781">
        <f t="shared" si="296"/>
        <v>11.133330000000001</v>
      </c>
      <c r="AA3781">
        <v>11.1</v>
      </c>
      <c r="AB3781">
        <v>11.133330000000001</v>
      </c>
      <c r="AE3781">
        <f t="shared" si="298"/>
        <v>6.25</v>
      </c>
      <c r="AK3781">
        <v>6.25</v>
      </c>
      <c r="AN3781">
        <v>67.580359999999999</v>
      </c>
      <c r="AO3781">
        <v>0.66932670000000005</v>
      </c>
      <c r="AP3781">
        <v>-2.7003519135604099</v>
      </c>
      <c r="AQ3781">
        <v>10.998761334999999</v>
      </c>
      <c r="AR3781">
        <v>9.4433462842000004</v>
      </c>
      <c r="AT3781">
        <v>4</v>
      </c>
      <c r="AV3781">
        <v>0</v>
      </c>
      <c r="AW3781">
        <v>1</v>
      </c>
      <c r="AX3781">
        <v>1</v>
      </c>
      <c r="BA3781">
        <v>87.7</v>
      </c>
      <c r="BB3781">
        <v>51.6</v>
      </c>
      <c r="BC3781">
        <v>54.682661381112901</v>
      </c>
      <c r="BD3781">
        <v>59.050142034491401</v>
      </c>
      <c r="BE3781">
        <v>66.091693669999998</v>
      </c>
      <c r="BF3781">
        <v>81.536124209999997</v>
      </c>
    </row>
    <row r="3782" spans="1:58">
      <c r="A3782" t="s">
        <v>14</v>
      </c>
      <c r="B3782" t="s">
        <v>48</v>
      </c>
      <c r="C3782">
        <v>1997</v>
      </c>
      <c r="D3782">
        <f t="shared" si="302"/>
        <v>205</v>
      </c>
      <c r="E3782">
        <v>1</v>
      </c>
      <c r="F3782">
        <v>29475.006588</v>
      </c>
      <c r="G3782">
        <v>108005.266642</v>
      </c>
      <c r="H3782">
        <v>51645.195739000003</v>
      </c>
      <c r="I3782">
        <v>21391.952141999998</v>
      </c>
      <c r="J3782">
        <v>22773.340816</v>
      </c>
      <c r="K3782">
        <v>67479.566714999994</v>
      </c>
      <c r="L3782">
        <v>60126.916722000002</v>
      </c>
      <c r="M3782">
        <v>11.141585656619901</v>
      </c>
      <c r="N3782">
        <v>1428317.52230415</v>
      </c>
      <c r="O3782">
        <f>VLOOKUP(C3782,[1]pop_15p_a!$A$8:$AL$68,17,FALSE)</f>
        <v>2647356.8234466398</v>
      </c>
      <c r="Q3782">
        <f t="shared" si="301"/>
        <v>7352.6499929999918</v>
      </c>
      <c r="R3782" s="2">
        <f t="shared" si="300"/>
        <v>3665.4603470000002</v>
      </c>
      <c r="S3782">
        <v>3664.3</v>
      </c>
      <c r="T3782">
        <v>3665.4603470000002</v>
      </c>
      <c r="U3782">
        <f t="shared" si="299"/>
        <v>61.6</v>
      </c>
      <c r="W3782">
        <v>61.6</v>
      </c>
      <c r="Y3782">
        <v>57.326999999999998</v>
      </c>
      <c r="Z3782">
        <f t="shared" si="296"/>
        <v>10.633330000000001</v>
      </c>
      <c r="AA3782">
        <v>10.6</v>
      </c>
      <c r="AB3782">
        <v>10.633330000000001</v>
      </c>
      <c r="AE3782">
        <f t="shared" si="298"/>
        <v>6.25</v>
      </c>
      <c r="AK3782">
        <v>6.25</v>
      </c>
      <c r="AN3782">
        <v>67.580359999999999</v>
      </c>
      <c r="AO3782">
        <v>0.66853840000000009</v>
      </c>
      <c r="AP3782">
        <v>-1.8245896748514101</v>
      </c>
      <c r="AQ3782">
        <v>10.3405475675</v>
      </c>
      <c r="AR3782">
        <v>8.7851325167999992</v>
      </c>
      <c r="AT3782">
        <v>4</v>
      </c>
      <c r="AV3782">
        <v>0</v>
      </c>
      <c r="AW3782">
        <v>1</v>
      </c>
      <c r="AX3782">
        <v>1</v>
      </c>
      <c r="BA3782">
        <v>88.8</v>
      </c>
      <c r="BB3782">
        <v>52.5</v>
      </c>
      <c r="BC3782">
        <v>58.705607101132799</v>
      </c>
      <c r="BD3782">
        <v>59.8977295937284</v>
      </c>
      <c r="BE3782">
        <v>69.493552960000002</v>
      </c>
      <c r="BF3782">
        <v>85.933014040000003</v>
      </c>
    </row>
    <row r="3783" spans="1:58">
      <c r="A3783" t="s">
        <v>14</v>
      </c>
      <c r="B3783" t="s">
        <v>48</v>
      </c>
      <c r="C3783">
        <v>1997</v>
      </c>
      <c r="D3783">
        <f t="shared" si="302"/>
        <v>206</v>
      </c>
      <c r="E3783">
        <v>2</v>
      </c>
      <c r="F3783">
        <v>30740.064254000001</v>
      </c>
      <c r="G3783">
        <v>112640.817446</v>
      </c>
      <c r="H3783">
        <v>53023.339341999999</v>
      </c>
      <c r="I3783">
        <v>22363.139434000001</v>
      </c>
      <c r="J3783">
        <v>24624.866300000002</v>
      </c>
      <c r="K3783">
        <v>70076.865625999999</v>
      </c>
      <c r="L3783">
        <v>61983.570615999997</v>
      </c>
      <c r="M3783">
        <v>10.801592981494499</v>
      </c>
      <c r="N3783">
        <v>1439424.3521817201</v>
      </c>
      <c r="O3783">
        <f>VLOOKUP(C3783,[1]pop_15p_a!$A$8:$AL$68,17,FALSE)</f>
        <v>2647356.8234466398</v>
      </c>
      <c r="Q3783">
        <f t="shared" si="301"/>
        <v>8093.2950100000016</v>
      </c>
      <c r="R3783" s="2">
        <f t="shared" si="300"/>
        <v>3662.973223</v>
      </c>
      <c r="S3783">
        <v>3664.3</v>
      </c>
      <c r="T3783">
        <v>3662.973223</v>
      </c>
      <c r="U3783">
        <f t="shared" si="299"/>
        <v>61.6</v>
      </c>
      <c r="W3783">
        <v>61.6</v>
      </c>
      <c r="Y3783">
        <v>57.326999999999998</v>
      </c>
      <c r="Z3783">
        <f t="shared" si="296"/>
        <v>10.199999999999999</v>
      </c>
      <c r="AA3783">
        <v>10.199999999999999</v>
      </c>
      <c r="AB3783">
        <v>10.199999999999999</v>
      </c>
      <c r="AE3783">
        <f t="shared" si="298"/>
        <v>6.75</v>
      </c>
      <c r="AK3783">
        <v>6.75</v>
      </c>
      <c r="AN3783">
        <v>67.979060000000004</v>
      </c>
      <c r="AO3783">
        <v>0.67225009999999996</v>
      </c>
      <c r="AP3783">
        <v>-1.8245896748514101</v>
      </c>
      <c r="AQ3783">
        <v>10.3405475675</v>
      </c>
      <c r="AR3783">
        <v>8.7851325167999992</v>
      </c>
      <c r="AT3783">
        <v>4</v>
      </c>
      <c r="AV3783">
        <v>0</v>
      </c>
      <c r="AW3783">
        <v>1</v>
      </c>
      <c r="AX3783">
        <v>1</v>
      </c>
      <c r="BA3783">
        <v>94.1</v>
      </c>
      <c r="BB3783">
        <v>55.7</v>
      </c>
      <c r="BC3783">
        <v>59.638349009168202</v>
      </c>
      <c r="BD3783">
        <v>61.016116870943499</v>
      </c>
      <c r="BE3783">
        <v>70.155908850000003</v>
      </c>
      <c r="BF3783">
        <v>86.766361059999994</v>
      </c>
    </row>
    <row r="3784" spans="1:58">
      <c r="A3784" t="s">
        <v>14</v>
      </c>
      <c r="B3784" t="s">
        <v>48</v>
      </c>
      <c r="C3784">
        <v>1997</v>
      </c>
      <c r="D3784">
        <f t="shared" si="302"/>
        <v>207</v>
      </c>
      <c r="E3784">
        <v>3</v>
      </c>
      <c r="F3784">
        <v>31387.530469000001</v>
      </c>
      <c r="G3784">
        <v>115013.327898</v>
      </c>
      <c r="H3784">
        <v>53642.905801000001</v>
      </c>
      <c r="I3784">
        <v>22243.012148999998</v>
      </c>
      <c r="J3784">
        <v>23235.699418</v>
      </c>
      <c r="K3784">
        <v>73122.646278999993</v>
      </c>
      <c r="L3784">
        <v>64619.312581999999</v>
      </c>
      <c r="M3784">
        <v>10.344218140592901</v>
      </c>
      <c r="N3784">
        <v>1442724.5583494899</v>
      </c>
      <c r="O3784">
        <f>VLOOKUP(C3784,[1]pop_15p_a!$A$8:$AL$68,17,FALSE)</f>
        <v>2647356.8234466398</v>
      </c>
      <c r="Q3784">
        <f t="shared" si="301"/>
        <v>8503.3336969999946</v>
      </c>
      <c r="R3784" s="2">
        <f t="shared" si="300"/>
        <v>3662.9531470000002</v>
      </c>
      <c r="S3784">
        <v>3664.3</v>
      </c>
      <c r="T3784">
        <v>3662.9531470000002</v>
      </c>
      <c r="U3784">
        <f t="shared" si="299"/>
        <v>61.6</v>
      </c>
      <c r="W3784">
        <v>61.6</v>
      </c>
      <c r="Y3784">
        <v>57.326999999999998</v>
      </c>
      <c r="Z3784">
        <f t="shared" si="296"/>
        <v>9.6</v>
      </c>
      <c r="AA3784">
        <v>9.6</v>
      </c>
      <c r="AB3784">
        <v>9.6</v>
      </c>
      <c r="AE3784">
        <f t="shared" si="298"/>
        <v>6.75</v>
      </c>
      <c r="AK3784">
        <v>6.75</v>
      </c>
      <c r="AN3784">
        <v>68.111969999999999</v>
      </c>
      <c r="AO3784">
        <v>0.67206280000000007</v>
      </c>
      <c r="AP3784">
        <v>-1.8245896748514101</v>
      </c>
      <c r="AQ3784">
        <v>10.3405475675</v>
      </c>
      <c r="AR3784">
        <v>8.7851325167999992</v>
      </c>
      <c r="AT3784">
        <v>4</v>
      </c>
      <c r="AV3784">
        <v>0</v>
      </c>
      <c r="AW3784">
        <v>1</v>
      </c>
      <c r="AX3784">
        <v>1</v>
      </c>
      <c r="BA3784">
        <v>95.5</v>
      </c>
      <c r="BB3784">
        <v>55.9</v>
      </c>
      <c r="BC3784">
        <v>60.732925349054199</v>
      </c>
      <c r="BD3784">
        <v>62.266427507815997</v>
      </c>
      <c r="BE3784">
        <v>71.026049310000005</v>
      </c>
      <c r="BF3784">
        <v>87.745437229999993</v>
      </c>
    </row>
    <row r="3785" spans="1:58">
      <c r="A3785" t="s">
        <v>14</v>
      </c>
      <c r="B3785" t="s">
        <v>48</v>
      </c>
      <c r="C3785">
        <v>1997</v>
      </c>
      <c r="D3785">
        <f t="shared" si="302"/>
        <v>208</v>
      </c>
      <c r="E3785">
        <v>4</v>
      </c>
      <c r="F3785">
        <v>32160.089424999998</v>
      </c>
      <c r="G3785">
        <v>117844.215681</v>
      </c>
      <c r="H3785">
        <v>56071.035150999996</v>
      </c>
      <c r="I3785">
        <v>22755.452986</v>
      </c>
      <c r="J3785">
        <v>27949.071904</v>
      </c>
      <c r="K3785">
        <v>75016.405455</v>
      </c>
      <c r="L3785">
        <v>67496.765578999999</v>
      </c>
      <c r="M3785">
        <v>10.151653489824101</v>
      </c>
      <c r="N3785">
        <v>1562155.05057004</v>
      </c>
      <c r="O3785">
        <f>VLOOKUP(C3785,[1]pop_15p_a!$A$8:$AL$68,17,FALSE)</f>
        <v>2647356.8234466398</v>
      </c>
      <c r="Q3785">
        <f t="shared" si="301"/>
        <v>7519.6398760000011</v>
      </c>
      <c r="R3785" s="2">
        <f t="shared" si="300"/>
        <v>3665.0354630000002</v>
      </c>
      <c r="S3785">
        <v>3664.3</v>
      </c>
      <c r="T3785">
        <v>3665.0354630000002</v>
      </c>
      <c r="U3785">
        <f t="shared" si="299"/>
        <v>61.6</v>
      </c>
      <c r="W3785">
        <v>61.6</v>
      </c>
      <c r="Y3785">
        <v>57.326999999999998</v>
      </c>
      <c r="Z3785">
        <f t="shared" si="296"/>
        <v>9</v>
      </c>
      <c r="AA3785">
        <v>9</v>
      </c>
      <c r="AB3785">
        <v>9</v>
      </c>
      <c r="AE3785">
        <f t="shared" si="298"/>
        <v>6.75</v>
      </c>
      <c r="AK3785">
        <v>6.75</v>
      </c>
      <c r="AN3785">
        <v>68.6768</v>
      </c>
      <c r="AO3785">
        <v>0.67931189999999997</v>
      </c>
      <c r="AP3785">
        <v>-1.8245896748514101</v>
      </c>
      <c r="AQ3785">
        <v>10.3405475675</v>
      </c>
      <c r="AR3785">
        <v>8.7851325167999992</v>
      </c>
      <c r="AT3785">
        <v>4</v>
      </c>
      <c r="AV3785">
        <v>0</v>
      </c>
      <c r="AW3785">
        <v>1</v>
      </c>
      <c r="AX3785">
        <v>1</v>
      </c>
      <c r="BA3785">
        <v>97</v>
      </c>
      <c r="BB3785">
        <v>57.1</v>
      </c>
      <c r="BC3785">
        <v>62.318704887025902</v>
      </c>
      <c r="BD3785">
        <v>63.497256862203102</v>
      </c>
      <c r="BE3785">
        <v>72.735270529999994</v>
      </c>
      <c r="BF3785">
        <v>89.458094029999998</v>
      </c>
    </row>
    <row r="3786" spans="1:58">
      <c r="A3786" t="s">
        <v>14</v>
      </c>
      <c r="B3786" t="s">
        <v>48</v>
      </c>
      <c r="C3786">
        <v>1998</v>
      </c>
      <c r="D3786">
        <f t="shared" si="302"/>
        <v>209</v>
      </c>
      <c r="E3786">
        <v>1</v>
      </c>
      <c r="F3786">
        <v>32297.691436000001</v>
      </c>
      <c r="G3786">
        <v>119342.32758899999</v>
      </c>
      <c r="H3786">
        <v>56337.259793999998</v>
      </c>
      <c r="I3786">
        <v>23115.525347999999</v>
      </c>
      <c r="J3786">
        <v>26591.159132000001</v>
      </c>
      <c r="K3786">
        <v>82726.250992999994</v>
      </c>
      <c r="L3786">
        <v>76981.209159000005</v>
      </c>
      <c r="M3786">
        <v>8.9552238805970106</v>
      </c>
      <c r="N3786">
        <v>1567700</v>
      </c>
      <c r="O3786">
        <f>VLOOKUP(C3786,[1]pop_15p_a!$A$8:$AL$68,17,FALSE)</f>
        <v>2704936.5893226899</v>
      </c>
      <c r="Q3786">
        <f t="shared" si="301"/>
        <v>5745.0418339999887</v>
      </c>
      <c r="R3786" s="2">
        <f t="shared" si="300"/>
        <v>3696.347487</v>
      </c>
      <c r="S3786">
        <v>3695.0729999999999</v>
      </c>
      <c r="T3786">
        <v>3696.347487</v>
      </c>
      <c r="U3786">
        <f t="shared" si="299"/>
        <v>51.5</v>
      </c>
      <c r="W3786">
        <v>51.5</v>
      </c>
      <c r="Y3786">
        <v>47.76</v>
      </c>
      <c r="Z3786">
        <f t="shared" si="296"/>
        <v>8.3333329999999997</v>
      </c>
      <c r="AA3786">
        <v>8.3000000000000007</v>
      </c>
      <c r="AB3786">
        <v>8.3333329999999997</v>
      </c>
      <c r="AE3786">
        <f t="shared" si="298"/>
        <v>6.75</v>
      </c>
      <c r="AK3786">
        <v>6.75</v>
      </c>
      <c r="AN3786">
        <v>68.809700000000007</v>
      </c>
      <c r="AO3786">
        <v>0.6798905999999999</v>
      </c>
      <c r="AP3786">
        <v>0.66036852495637399</v>
      </c>
      <c r="AQ3786">
        <v>9.5960233327500006</v>
      </c>
      <c r="AR3786">
        <v>8.4071458825000001</v>
      </c>
      <c r="AT3786">
        <v>4</v>
      </c>
      <c r="AV3786">
        <v>0</v>
      </c>
      <c r="AW3786">
        <v>1</v>
      </c>
      <c r="AX3786">
        <v>1</v>
      </c>
      <c r="BA3786">
        <v>101.4</v>
      </c>
      <c r="BB3786">
        <v>58.2</v>
      </c>
      <c r="BC3786">
        <v>66.133389412251304</v>
      </c>
      <c r="BD3786">
        <v>64.714521459568701</v>
      </c>
      <c r="BE3786">
        <v>74.823495070000007</v>
      </c>
      <c r="BF3786">
        <v>90.994007789999998</v>
      </c>
    </row>
    <row r="3787" spans="1:58">
      <c r="A3787" t="s">
        <v>14</v>
      </c>
      <c r="B3787" t="s">
        <v>48</v>
      </c>
      <c r="C3787">
        <v>1998</v>
      </c>
      <c r="D3787">
        <f t="shared" si="302"/>
        <v>210</v>
      </c>
      <c r="E3787">
        <v>2</v>
      </c>
      <c r="F3787">
        <v>32958.404780999997</v>
      </c>
      <c r="G3787">
        <v>122195.85648</v>
      </c>
      <c r="H3787">
        <v>57314.160486000001</v>
      </c>
      <c r="I3787">
        <v>23412.838745000001</v>
      </c>
      <c r="J3787">
        <v>27411.605532000001</v>
      </c>
      <c r="K3787">
        <v>86045.708476</v>
      </c>
      <c r="L3787">
        <v>79122.307803999996</v>
      </c>
      <c r="M3787">
        <v>7.94501397949674</v>
      </c>
      <c r="N3787">
        <v>1580400</v>
      </c>
      <c r="O3787">
        <f>VLOOKUP(C3787,[1]pop_15p_a!$A$8:$AL$68,17,FALSE)</f>
        <v>2704936.5893226899</v>
      </c>
      <c r="Q3787">
        <f t="shared" si="301"/>
        <v>6923.4006720000034</v>
      </c>
      <c r="R3787" s="2">
        <f t="shared" si="300"/>
        <v>3707.602922</v>
      </c>
      <c r="S3787">
        <v>3707.578</v>
      </c>
      <c r="T3787">
        <v>3707.602922</v>
      </c>
      <c r="U3787">
        <f t="shared" si="299"/>
        <v>51.5</v>
      </c>
      <c r="W3787">
        <v>51.5</v>
      </c>
      <c r="Y3787">
        <v>47.76</v>
      </c>
      <c r="Z3787">
        <f t="shared" si="296"/>
        <v>7.766667</v>
      </c>
      <c r="AA3787">
        <v>7.8</v>
      </c>
      <c r="AB3787">
        <v>7.766667</v>
      </c>
      <c r="AE3787">
        <f t="shared" si="298"/>
        <v>6.75</v>
      </c>
      <c r="AK3787">
        <v>6.75</v>
      </c>
      <c r="AN3787">
        <v>69.773240000000001</v>
      </c>
      <c r="AO3787">
        <v>0.68782799999999999</v>
      </c>
      <c r="AP3787">
        <v>0.66036852495637399</v>
      </c>
      <c r="AQ3787">
        <v>9.5960233327500006</v>
      </c>
      <c r="AR3787">
        <v>8.4071458825000001</v>
      </c>
      <c r="AT3787">
        <v>4</v>
      </c>
      <c r="AV3787">
        <v>0</v>
      </c>
      <c r="AW3787">
        <v>1</v>
      </c>
      <c r="AX3787">
        <v>1</v>
      </c>
      <c r="BA3787">
        <v>102.7</v>
      </c>
      <c r="BB3787">
        <v>59.4</v>
      </c>
      <c r="BC3787">
        <v>69.526102530648004</v>
      </c>
      <c r="BD3787">
        <v>64.525166915485698</v>
      </c>
      <c r="BE3787">
        <v>81.210609730000002</v>
      </c>
      <c r="BF3787">
        <v>96.090226729999998</v>
      </c>
    </row>
    <row r="3788" spans="1:58">
      <c r="A3788" t="s">
        <v>14</v>
      </c>
      <c r="B3788" t="s">
        <v>48</v>
      </c>
      <c r="C3788">
        <v>1998</v>
      </c>
      <c r="D3788">
        <f t="shared" si="302"/>
        <v>211</v>
      </c>
      <c r="E3788">
        <v>3</v>
      </c>
      <c r="F3788">
        <v>34132.288</v>
      </c>
      <c r="G3788">
        <v>127031.19435000001</v>
      </c>
      <c r="H3788">
        <v>58447.855152999997</v>
      </c>
      <c r="I3788">
        <v>24120.581681</v>
      </c>
      <c r="J3788">
        <v>27704.265974999998</v>
      </c>
      <c r="K3788">
        <v>90065.396961999999</v>
      </c>
      <c r="L3788">
        <v>82296.467889000007</v>
      </c>
      <c r="M3788">
        <v>7.35838150289017</v>
      </c>
      <c r="N3788">
        <v>1602700</v>
      </c>
      <c r="O3788">
        <f>VLOOKUP(C3788,[1]pop_15p_a!$A$8:$AL$68,17,FALSE)</f>
        <v>2704936.5893226899</v>
      </c>
      <c r="Q3788">
        <f t="shared" si="301"/>
        <v>7768.9290729999921</v>
      </c>
      <c r="R3788" s="2">
        <f t="shared" si="300"/>
        <v>3720.680617</v>
      </c>
      <c r="S3788">
        <v>3721.7310000000002</v>
      </c>
      <c r="T3788">
        <v>3720.680617</v>
      </c>
      <c r="U3788">
        <f t="shared" si="299"/>
        <v>51.5</v>
      </c>
      <c r="W3788">
        <v>51.5</v>
      </c>
      <c r="Y3788">
        <v>47.76</v>
      </c>
      <c r="Z3788">
        <f t="shared" si="296"/>
        <v>7.3</v>
      </c>
      <c r="AA3788">
        <v>7.3</v>
      </c>
      <c r="AB3788">
        <v>7.3</v>
      </c>
      <c r="AE3788">
        <f t="shared" si="298"/>
        <v>6.75</v>
      </c>
      <c r="AK3788">
        <v>6.75</v>
      </c>
      <c r="AN3788">
        <v>70.138720000000006</v>
      </c>
      <c r="AO3788">
        <v>0.69109639999999994</v>
      </c>
      <c r="AP3788">
        <v>0.66036852495637399</v>
      </c>
      <c r="AQ3788">
        <v>9.5960233327500006</v>
      </c>
      <c r="AR3788">
        <v>8.4071458825000001</v>
      </c>
      <c r="AT3788">
        <v>4</v>
      </c>
      <c r="AV3788">
        <v>0</v>
      </c>
      <c r="AW3788">
        <v>1</v>
      </c>
      <c r="AX3788">
        <v>1</v>
      </c>
      <c r="BA3788">
        <v>103.3</v>
      </c>
      <c r="BB3788">
        <v>59.6</v>
      </c>
      <c r="BC3788">
        <v>74.604337768565799</v>
      </c>
      <c r="BD3788">
        <v>64.489987428188101</v>
      </c>
      <c r="BE3788">
        <v>87.639814770000001</v>
      </c>
      <c r="BF3788">
        <v>101.3036008</v>
      </c>
    </row>
    <row r="3789" spans="1:58">
      <c r="A3789" t="s">
        <v>14</v>
      </c>
      <c r="B3789" t="s">
        <v>48</v>
      </c>
      <c r="C3789">
        <v>1998</v>
      </c>
      <c r="D3789">
        <f t="shared" si="302"/>
        <v>212</v>
      </c>
      <c r="E3789">
        <v>4</v>
      </c>
      <c r="F3789">
        <v>33291.761810000004</v>
      </c>
      <c r="G3789">
        <v>124254.343226</v>
      </c>
      <c r="H3789">
        <v>58941.199793</v>
      </c>
      <c r="I3789">
        <v>24544.016583000001</v>
      </c>
      <c r="J3789">
        <v>30056.034155000001</v>
      </c>
      <c r="K3789">
        <v>91953.605269000007</v>
      </c>
      <c r="L3789">
        <v>86565.128868999993</v>
      </c>
      <c r="M3789">
        <v>6.7283383130314904</v>
      </c>
      <c r="N3789">
        <v>1623300</v>
      </c>
      <c r="O3789">
        <f>VLOOKUP(C3789,[1]pop_15p_a!$A$8:$AL$68,17,FALSE)</f>
        <v>2704936.5893226899</v>
      </c>
      <c r="Q3789">
        <f t="shared" si="301"/>
        <v>5388.4764000000141</v>
      </c>
      <c r="R3789" s="2">
        <f t="shared" si="300"/>
        <v>3731.233874</v>
      </c>
      <c r="S3789">
        <v>3732.2849999999999</v>
      </c>
      <c r="T3789">
        <v>3731.233874</v>
      </c>
      <c r="U3789">
        <f t="shared" si="299"/>
        <v>51.5</v>
      </c>
      <c r="W3789">
        <v>51.5</v>
      </c>
      <c r="Y3789">
        <v>47.76</v>
      </c>
      <c r="Z3789">
        <f t="shared" si="296"/>
        <v>6.8</v>
      </c>
      <c r="AA3789">
        <v>6.8</v>
      </c>
      <c r="AB3789">
        <v>6.8</v>
      </c>
      <c r="AE3789">
        <f t="shared" si="298"/>
        <v>4.0599999999999996</v>
      </c>
      <c r="AK3789">
        <v>4.0599999999999996</v>
      </c>
      <c r="AN3789">
        <v>70.205169999999995</v>
      </c>
      <c r="AO3789">
        <v>0.69356859999999998</v>
      </c>
      <c r="AP3789">
        <v>0.66036852495637399</v>
      </c>
      <c r="AQ3789">
        <v>9.5960233327500006</v>
      </c>
      <c r="AR3789">
        <v>8.4071458825000001</v>
      </c>
      <c r="AT3789">
        <v>4</v>
      </c>
      <c r="AV3789">
        <v>0</v>
      </c>
      <c r="AW3789">
        <v>1</v>
      </c>
      <c r="AX3789">
        <v>1</v>
      </c>
      <c r="BA3789">
        <v>106.4</v>
      </c>
      <c r="BB3789">
        <v>60.9</v>
      </c>
      <c r="BC3789">
        <v>77.595478499625102</v>
      </c>
      <c r="BD3789">
        <v>61.8639061459549</v>
      </c>
      <c r="BE3789">
        <v>96.493861390000006</v>
      </c>
      <c r="BF3789">
        <v>104.7982932</v>
      </c>
    </row>
    <row r="3790" spans="1:58">
      <c r="A3790" t="s">
        <v>14</v>
      </c>
      <c r="B3790" t="s">
        <v>48</v>
      </c>
      <c r="C3790">
        <v>1999</v>
      </c>
      <c r="D3790">
        <f t="shared" si="302"/>
        <v>213</v>
      </c>
      <c r="E3790">
        <v>1</v>
      </c>
      <c r="F3790">
        <v>35055.800643000002</v>
      </c>
      <c r="G3790">
        <v>131019.617615</v>
      </c>
      <c r="H3790">
        <v>61426.589408</v>
      </c>
      <c r="I3790">
        <v>24607.995288999999</v>
      </c>
      <c r="J3790">
        <v>29415.178393999999</v>
      </c>
      <c r="K3790">
        <v>93288.438404999994</v>
      </c>
      <c r="L3790">
        <v>82877.456810999996</v>
      </c>
      <c r="M3790">
        <v>6.3819010636501803</v>
      </c>
      <c r="N3790">
        <v>1663500</v>
      </c>
      <c r="O3790">
        <f>VLOOKUP(C3790,[1]pop_15p_a!$A$8:$AL$68,17,FALSE)</f>
        <v>2754825.6111741201</v>
      </c>
      <c r="Q3790">
        <f t="shared" si="301"/>
        <v>10410.981593999997</v>
      </c>
      <c r="R3790" s="2">
        <f t="shared" si="300"/>
        <v>3738.6309030000002</v>
      </c>
      <c r="S3790">
        <v>3737.4589999999998</v>
      </c>
      <c r="T3790">
        <v>3738.6309030000002</v>
      </c>
      <c r="U3790">
        <f t="shared" si="299"/>
        <v>46.6</v>
      </c>
      <c r="W3790">
        <v>46.6</v>
      </c>
      <c r="Y3790">
        <v>44.061999999999998</v>
      </c>
      <c r="Z3790">
        <f t="shared" si="296"/>
        <v>6.3333329999999997</v>
      </c>
      <c r="AA3790">
        <v>6.3</v>
      </c>
      <c r="AB3790">
        <v>6.3333329999999997</v>
      </c>
      <c r="AE3790">
        <f>AF3790</f>
        <v>3</v>
      </c>
      <c r="AF3790">
        <v>3</v>
      </c>
      <c r="AH3790">
        <v>2</v>
      </c>
      <c r="AI3790">
        <v>3</v>
      </c>
      <c r="AJ3790">
        <v>4.5</v>
      </c>
      <c r="AK3790">
        <v>2</v>
      </c>
      <c r="AN3790">
        <v>69.806470000000004</v>
      </c>
      <c r="AO3790">
        <v>0.68696830000000009</v>
      </c>
      <c r="AP3790">
        <v>2.4475518572609198</v>
      </c>
      <c r="AQ3790">
        <v>9.0342537227499999</v>
      </c>
      <c r="AR3790">
        <v>8.2928508495000006</v>
      </c>
      <c r="AT3790">
        <v>1</v>
      </c>
      <c r="AV3790">
        <v>0</v>
      </c>
      <c r="AW3790">
        <v>1</v>
      </c>
      <c r="AX3790">
        <v>1</v>
      </c>
      <c r="BA3790">
        <v>110.7</v>
      </c>
      <c r="BB3790">
        <v>62.7</v>
      </c>
      <c r="BC3790">
        <v>81.184814264746805</v>
      </c>
      <c r="BD3790">
        <v>56.468399178683597</v>
      </c>
      <c r="BE3790">
        <v>110.0121054</v>
      </c>
      <c r="BF3790">
        <v>106.730709</v>
      </c>
    </row>
    <row r="3791" spans="1:58">
      <c r="A3791" t="s">
        <v>14</v>
      </c>
      <c r="B3791" t="s">
        <v>48</v>
      </c>
      <c r="C3791">
        <v>1999</v>
      </c>
      <c r="D3791">
        <f t="shared" si="302"/>
        <v>214</v>
      </c>
      <c r="E3791">
        <v>2</v>
      </c>
      <c r="F3791">
        <v>35394.038114000003</v>
      </c>
      <c r="G3791">
        <v>132563.80392599999</v>
      </c>
      <c r="H3791">
        <v>61444.009651</v>
      </c>
      <c r="I3791">
        <v>24820.312446</v>
      </c>
      <c r="J3791">
        <v>31098.778302999999</v>
      </c>
      <c r="K3791">
        <v>98926.827606000006</v>
      </c>
      <c r="L3791">
        <v>90627.428358000005</v>
      </c>
      <c r="M3791">
        <v>6.0882631198174604</v>
      </c>
      <c r="N3791">
        <v>1687500</v>
      </c>
      <c r="O3791">
        <f>VLOOKUP(C3791,[1]pop_15p_a!$A$8:$AL$68,17,FALSE)</f>
        <v>2754825.6111741201</v>
      </c>
      <c r="Q3791">
        <f t="shared" si="301"/>
        <v>8299.3992480000015</v>
      </c>
      <c r="R3791" s="2">
        <f t="shared" si="300"/>
        <v>3746.8415839999998</v>
      </c>
      <c r="S3791">
        <v>3745.3710000000001</v>
      </c>
      <c r="T3791">
        <v>3746.8415839999998</v>
      </c>
      <c r="U3791">
        <f t="shared" si="299"/>
        <v>46.6</v>
      </c>
      <c r="W3791">
        <v>46.6</v>
      </c>
      <c r="Y3791">
        <v>44.061999999999998</v>
      </c>
      <c r="Z3791">
        <f t="shared" ref="Z3791:Z3854" si="303">AB3791</f>
        <v>6</v>
      </c>
      <c r="AA3791">
        <v>6</v>
      </c>
      <c r="AB3791">
        <v>6</v>
      </c>
      <c r="AE3791">
        <f t="shared" ref="AE3791:AE3854" si="304">AF3791</f>
        <v>2.5</v>
      </c>
      <c r="AF3791">
        <v>2.5</v>
      </c>
      <c r="AH3791">
        <v>1.5</v>
      </c>
      <c r="AI3791">
        <v>2.5</v>
      </c>
      <c r="AJ3791">
        <v>3.5</v>
      </c>
      <c r="AK3791">
        <v>1.5</v>
      </c>
      <c r="AN3791">
        <v>70.736770000000007</v>
      </c>
      <c r="AO3791">
        <v>0.69552829999999999</v>
      </c>
      <c r="AP3791">
        <v>2.4475518572609198</v>
      </c>
      <c r="AQ3791">
        <v>9.0342537227499999</v>
      </c>
      <c r="AR3791">
        <v>8.2928508495000006</v>
      </c>
      <c r="AT3791">
        <v>1</v>
      </c>
      <c r="AV3791">
        <v>0</v>
      </c>
      <c r="AW3791">
        <v>1</v>
      </c>
      <c r="AX3791">
        <v>1</v>
      </c>
      <c r="BA3791">
        <v>118.3</v>
      </c>
      <c r="BB3791">
        <v>68.7</v>
      </c>
      <c r="BC3791">
        <v>83.211146787559997</v>
      </c>
      <c r="BD3791">
        <v>54.538049757388301</v>
      </c>
      <c r="BE3791">
        <v>117.34043269999999</v>
      </c>
      <c r="BF3791">
        <v>107.9609099</v>
      </c>
    </row>
    <row r="3792" spans="1:58">
      <c r="A3792" t="s">
        <v>14</v>
      </c>
      <c r="B3792" t="s">
        <v>48</v>
      </c>
      <c r="C3792">
        <v>1999</v>
      </c>
      <c r="D3792">
        <f t="shared" si="302"/>
        <v>215</v>
      </c>
      <c r="E3792">
        <v>3</v>
      </c>
      <c r="F3792">
        <v>36919.610404999999</v>
      </c>
      <c r="G3792">
        <v>138822.86694899999</v>
      </c>
      <c r="H3792">
        <v>65081.816634000003</v>
      </c>
      <c r="I3792">
        <v>25544.152862999999</v>
      </c>
      <c r="J3792">
        <v>34403.204768000003</v>
      </c>
      <c r="K3792">
        <v>104006.98329</v>
      </c>
      <c r="L3792">
        <v>94203.746067</v>
      </c>
      <c r="M3792">
        <v>5.5365422830646898</v>
      </c>
      <c r="N3792">
        <v>1711300</v>
      </c>
      <c r="O3792">
        <f>VLOOKUP(C3792,[1]pop_15p_a!$A$8:$AL$68,17,FALSE)</f>
        <v>2754825.6111741201</v>
      </c>
      <c r="Q3792">
        <f t="shared" si="301"/>
        <v>9803.2372230000037</v>
      </c>
      <c r="R3792" s="2">
        <f t="shared" si="300"/>
        <v>3759.521174</v>
      </c>
      <c r="S3792">
        <v>3760.1390000000001</v>
      </c>
      <c r="T3792">
        <v>3759.521174</v>
      </c>
      <c r="U3792">
        <f t="shared" si="299"/>
        <v>46.6</v>
      </c>
      <c r="W3792">
        <v>46.6</v>
      </c>
      <c r="Y3792">
        <v>44.061999999999998</v>
      </c>
      <c r="Z3792">
        <f t="shared" si="303"/>
        <v>5.4</v>
      </c>
      <c r="AA3792">
        <v>5.4</v>
      </c>
      <c r="AB3792">
        <v>5.4</v>
      </c>
      <c r="AE3792">
        <f t="shared" si="304"/>
        <v>2.5</v>
      </c>
      <c r="AF3792">
        <v>2.5</v>
      </c>
      <c r="AH3792">
        <v>1.5</v>
      </c>
      <c r="AI3792">
        <v>2.5</v>
      </c>
      <c r="AJ3792">
        <v>3.5</v>
      </c>
      <c r="AK3792">
        <v>1.5</v>
      </c>
      <c r="AN3792">
        <v>71.102249999999998</v>
      </c>
      <c r="AO3792">
        <v>0.69866420000000007</v>
      </c>
      <c r="AP3792">
        <v>2.4475518572609198</v>
      </c>
      <c r="AQ3792">
        <v>9.0342537227499999</v>
      </c>
      <c r="AR3792">
        <v>8.2928508495000006</v>
      </c>
      <c r="AT3792">
        <v>1</v>
      </c>
      <c r="AV3792">
        <v>0</v>
      </c>
      <c r="AW3792">
        <v>1</v>
      </c>
      <c r="AX3792">
        <v>1</v>
      </c>
      <c r="BA3792">
        <v>121.8</v>
      </c>
      <c r="BB3792">
        <v>69.3</v>
      </c>
      <c r="BC3792">
        <v>85.286932406271703</v>
      </c>
      <c r="BD3792">
        <v>52.593043434813801</v>
      </c>
      <c r="BE3792">
        <v>127.75058970000001</v>
      </c>
      <c r="BF3792">
        <v>111.18845090000001</v>
      </c>
    </row>
    <row r="3793" spans="1:58">
      <c r="A3793" t="s">
        <v>14</v>
      </c>
      <c r="B3793" t="s">
        <v>48</v>
      </c>
      <c r="C3793">
        <v>1999</v>
      </c>
      <c r="D3793">
        <f t="shared" si="302"/>
        <v>216</v>
      </c>
      <c r="E3793">
        <v>4</v>
      </c>
      <c r="F3793">
        <v>37640.014233000002</v>
      </c>
      <c r="G3793">
        <v>142129.55946300001</v>
      </c>
      <c r="H3793">
        <v>64809.874150000003</v>
      </c>
      <c r="I3793">
        <v>25612.400874999999</v>
      </c>
      <c r="J3793">
        <v>32598.949828000001</v>
      </c>
      <c r="K3793">
        <v>109794.048792</v>
      </c>
      <c r="L3793">
        <v>98303.265673999995</v>
      </c>
      <c r="M3793">
        <v>5.3796949319337397</v>
      </c>
      <c r="N3793">
        <v>1730700</v>
      </c>
      <c r="O3793">
        <f>VLOOKUP(C3793,[1]pop_15p_a!$A$8:$AL$68,17,FALSE)</f>
        <v>2754825.6111741201</v>
      </c>
      <c r="Q3793">
        <f t="shared" si="301"/>
        <v>11490.783118000007</v>
      </c>
      <c r="R3793" s="2">
        <f t="shared" si="300"/>
        <v>3773.4937730000001</v>
      </c>
      <c r="S3793">
        <v>3776.0230000000001</v>
      </c>
      <c r="T3793">
        <v>3773.4937730000001</v>
      </c>
      <c r="U3793">
        <f>W3793</f>
        <v>46.6</v>
      </c>
      <c r="W3793">
        <v>46.6</v>
      </c>
      <c r="Y3793">
        <v>44.061999999999998</v>
      </c>
      <c r="Z3793">
        <f t="shared" si="303"/>
        <v>5.4666670000000002</v>
      </c>
      <c r="AA3793">
        <v>5.5</v>
      </c>
      <c r="AB3793">
        <v>5.4666670000000002</v>
      </c>
      <c r="AE3793">
        <f t="shared" si="304"/>
        <v>2.8333333333333335</v>
      </c>
      <c r="AF3793">
        <v>2.8333333333333335</v>
      </c>
      <c r="AH3793">
        <v>2</v>
      </c>
      <c r="AI3793">
        <v>3</v>
      </c>
      <c r="AJ3793">
        <v>4</v>
      </c>
      <c r="AK3793">
        <v>1.5</v>
      </c>
      <c r="AN3793">
        <v>71.833209999999994</v>
      </c>
      <c r="AO3793">
        <v>0.70693099999999998</v>
      </c>
      <c r="AP3793">
        <v>2.4475518572609198</v>
      </c>
      <c r="AQ3793">
        <v>9.0342537227499999</v>
      </c>
      <c r="AR3793">
        <v>8.2928508495000006</v>
      </c>
      <c r="AT3793">
        <v>1</v>
      </c>
      <c r="AV3793">
        <v>0</v>
      </c>
      <c r="AW3793">
        <v>1</v>
      </c>
      <c r="AX3793">
        <v>1</v>
      </c>
      <c r="BA3793">
        <v>128.30000000000001</v>
      </c>
      <c r="BB3793">
        <v>72.900000000000006</v>
      </c>
      <c r="BC3793">
        <v>90.065996687687303</v>
      </c>
      <c r="BD3793">
        <v>49.245424234728397</v>
      </c>
      <c r="BE3793">
        <v>142.9656784</v>
      </c>
      <c r="BF3793">
        <v>113.97741670000001</v>
      </c>
    </row>
    <row r="3794" spans="1:58">
      <c r="A3794" t="s">
        <v>14</v>
      </c>
      <c r="B3794" t="s">
        <v>48</v>
      </c>
      <c r="C3794">
        <v>2000</v>
      </c>
      <c r="D3794">
        <f t="shared" si="302"/>
        <v>217</v>
      </c>
      <c r="E3794">
        <v>1</v>
      </c>
      <c r="F3794">
        <v>37927.629247999997</v>
      </c>
      <c r="G3794">
        <v>143462.547169</v>
      </c>
      <c r="H3794">
        <v>67652.082857000001</v>
      </c>
      <c r="I3794">
        <v>25995.935861999998</v>
      </c>
      <c r="J3794">
        <v>33771.848903999999</v>
      </c>
      <c r="K3794">
        <v>111517.069122</v>
      </c>
      <c r="L3794">
        <v>100265.14133</v>
      </c>
      <c r="M3794">
        <v>4.8834930313588796</v>
      </c>
      <c r="N3794">
        <v>1747100</v>
      </c>
      <c r="O3794">
        <f>VLOOKUP(C3794,[1]pop_15p_a!$A$8:$AL$68,17,FALSE)</f>
        <v>2809754.3591042999</v>
      </c>
      <c r="Q3794">
        <f t="shared" si="301"/>
        <v>11251.927792000002</v>
      </c>
      <c r="R3794" s="2">
        <f t="shared" si="300"/>
        <v>3783.5152389999998</v>
      </c>
      <c r="S3794">
        <v>3782.5340000000001</v>
      </c>
      <c r="T3794">
        <v>3783.5152389999998</v>
      </c>
      <c r="U3794">
        <f>V3794</f>
        <v>45.4</v>
      </c>
      <c r="V3794">
        <v>45.4</v>
      </c>
      <c r="W3794">
        <v>36.1</v>
      </c>
      <c r="Y3794">
        <v>34.823999999999998</v>
      </c>
      <c r="Z3794">
        <f t="shared" si="303"/>
        <v>4.9000000000000004</v>
      </c>
      <c r="AA3794">
        <v>4.9000000000000004</v>
      </c>
      <c r="AB3794">
        <v>4.9000000000000004</v>
      </c>
      <c r="AE3794">
        <f t="shared" si="304"/>
        <v>3.25</v>
      </c>
      <c r="AF3794">
        <v>3.25</v>
      </c>
      <c r="AH3794">
        <v>2.5</v>
      </c>
      <c r="AI3794">
        <v>3.5</v>
      </c>
      <c r="AJ3794">
        <v>4.5</v>
      </c>
      <c r="AK3794">
        <v>2</v>
      </c>
      <c r="AN3794">
        <v>72.829970000000003</v>
      </c>
      <c r="AO3794">
        <v>0.71711139999999995</v>
      </c>
      <c r="AP3794">
        <v>3.6593819368987202</v>
      </c>
      <c r="AQ3794">
        <v>8.4906896295000003</v>
      </c>
      <c r="AR3794">
        <v>8.1377846097000006</v>
      </c>
      <c r="AT3794">
        <v>1</v>
      </c>
      <c r="AV3794">
        <v>0</v>
      </c>
      <c r="AW3794">
        <v>1</v>
      </c>
      <c r="AX3794">
        <v>1</v>
      </c>
      <c r="BA3794">
        <v>133.4</v>
      </c>
      <c r="BB3794">
        <v>76.5</v>
      </c>
      <c r="BC3794">
        <v>92.620781697726201</v>
      </c>
      <c r="BD3794">
        <v>52.606653765219399</v>
      </c>
      <c r="BE3794">
        <v>140.72840439999999</v>
      </c>
      <c r="BF3794">
        <v>117.8821536</v>
      </c>
    </row>
    <row r="3795" spans="1:58">
      <c r="A3795" t="s">
        <v>14</v>
      </c>
      <c r="B3795" t="s">
        <v>48</v>
      </c>
      <c r="C3795">
        <v>2000</v>
      </c>
      <c r="D3795">
        <f t="shared" si="302"/>
        <v>218</v>
      </c>
      <c r="E3795">
        <v>2</v>
      </c>
      <c r="F3795">
        <v>38874.007433999999</v>
      </c>
      <c r="G3795">
        <v>147447.555238</v>
      </c>
      <c r="H3795">
        <v>69795.823038999995</v>
      </c>
      <c r="I3795">
        <v>26802.786700000001</v>
      </c>
      <c r="J3795">
        <v>33618.640076000003</v>
      </c>
      <c r="K3795">
        <v>120983.703945</v>
      </c>
      <c r="L3795">
        <v>110740.88704099999</v>
      </c>
      <c r="M3795">
        <v>4.7254288488510099</v>
      </c>
      <c r="N3795">
        <v>1766200</v>
      </c>
      <c r="O3795">
        <f>VLOOKUP(C3795,[1]pop_15p_a!$A$8:$AL$68,17,FALSE)</f>
        <v>2809754.3591042999</v>
      </c>
      <c r="Q3795">
        <f t="shared" si="301"/>
        <v>10242.816904000007</v>
      </c>
      <c r="R3795" s="2">
        <f t="shared" si="300"/>
        <v>3795.2836900000002</v>
      </c>
      <c r="S3795">
        <v>3792.96</v>
      </c>
      <c r="T3795">
        <v>3795.2836900000002</v>
      </c>
      <c r="U3795">
        <f t="shared" ref="U3795:U3858" si="305">V3795</f>
        <v>43.1</v>
      </c>
      <c r="V3795">
        <v>43.1</v>
      </c>
      <c r="W3795">
        <v>36.1</v>
      </c>
      <c r="Y3795">
        <v>34.823999999999998</v>
      </c>
      <c r="Z3795">
        <f t="shared" si="303"/>
        <v>4.7</v>
      </c>
      <c r="AA3795">
        <v>4.7</v>
      </c>
      <c r="AB3795">
        <v>4.7</v>
      </c>
      <c r="AE3795">
        <f t="shared" si="304"/>
        <v>3.9166666666666665</v>
      </c>
      <c r="AF3795">
        <v>3.9166666666666665</v>
      </c>
      <c r="AH3795">
        <v>3.25</v>
      </c>
      <c r="AI3795">
        <v>4.25</v>
      </c>
      <c r="AJ3795">
        <v>5.25</v>
      </c>
      <c r="AK3795">
        <v>2.5</v>
      </c>
      <c r="AN3795">
        <v>74.424790000000002</v>
      </c>
      <c r="AO3795">
        <v>0.73317560000000004</v>
      </c>
      <c r="AP3795">
        <v>3.6593819368987202</v>
      </c>
      <c r="AQ3795">
        <v>8.4906896295000003</v>
      </c>
      <c r="AR3795">
        <v>8.1377846097000006</v>
      </c>
      <c r="AT3795">
        <v>1</v>
      </c>
      <c r="AV3795">
        <v>0</v>
      </c>
      <c r="AW3795">
        <v>1</v>
      </c>
      <c r="AX3795">
        <v>1</v>
      </c>
      <c r="BA3795">
        <v>128.4</v>
      </c>
      <c r="BB3795">
        <v>74.8</v>
      </c>
      <c r="BC3795">
        <v>96.499759985291504</v>
      </c>
      <c r="BD3795">
        <v>56.158550622819398</v>
      </c>
      <c r="BE3795">
        <v>138.62585440000001</v>
      </c>
      <c r="BF3795">
        <v>120.1734014</v>
      </c>
    </row>
    <row r="3796" spans="1:58">
      <c r="A3796" t="s">
        <v>14</v>
      </c>
      <c r="B3796" t="s">
        <v>48</v>
      </c>
      <c r="C3796">
        <v>2000</v>
      </c>
      <c r="D3796">
        <f t="shared" si="302"/>
        <v>219</v>
      </c>
      <c r="E3796">
        <v>3</v>
      </c>
      <c r="F3796">
        <v>39831.900171000001</v>
      </c>
      <c r="G3796">
        <v>151747.470584</v>
      </c>
      <c r="H3796">
        <v>70053.152711000002</v>
      </c>
      <c r="I3796">
        <v>27315.491591000002</v>
      </c>
      <c r="J3796">
        <v>33582.565669000003</v>
      </c>
      <c r="K3796">
        <v>126064.43975000001</v>
      </c>
      <c r="L3796">
        <v>113300.60832</v>
      </c>
      <c r="M3796">
        <v>4.3461930568224503</v>
      </c>
      <c r="N3796">
        <v>1782700</v>
      </c>
      <c r="O3796">
        <f>VLOOKUP(C3796,[1]pop_15p_a!$A$8:$AL$68,17,FALSE)</f>
        <v>2809754.3591042999</v>
      </c>
      <c r="Q3796">
        <f t="shared" si="301"/>
        <v>12763.831430000006</v>
      </c>
      <c r="R3796" s="2">
        <f t="shared" si="300"/>
        <v>3809.6261939999999</v>
      </c>
      <c r="S3796">
        <v>3809.6970000000001</v>
      </c>
      <c r="T3796">
        <v>3809.6261939999999</v>
      </c>
      <c r="U3796">
        <f t="shared" si="305"/>
        <v>39.6</v>
      </c>
      <c r="V3796">
        <v>39.6</v>
      </c>
      <c r="W3796">
        <v>36.1</v>
      </c>
      <c r="Y3796">
        <v>34.823999999999998</v>
      </c>
      <c r="Z3796">
        <f t="shared" si="303"/>
        <v>4.3666669999999996</v>
      </c>
      <c r="AA3796">
        <v>4.4000000000000004</v>
      </c>
      <c r="AB3796">
        <v>4.3666669999999996</v>
      </c>
      <c r="AE3796">
        <f t="shared" si="304"/>
        <v>4.333333333333333</v>
      </c>
      <c r="AF3796">
        <v>4.333333333333333</v>
      </c>
      <c r="AH3796">
        <v>3.5</v>
      </c>
      <c r="AI3796">
        <v>4.5</v>
      </c>
      <c r="AJ3796">
        <v>5.5</v>
      </c>
      <c r="AK3796">
        <v>3.25</v>
      </c>
      <c r="AN3796">
        <v>75.52122</v>
      </c>
      <c r="AO3796">
        <v>0.74263869999999998</v>
      </c>
      <c r="AP3796">
        <v>3.6593819368987202</v>
      </c>
      <c r="AQ3796">
        <v>8.4906896295000003</v>
      </c>
      <c r="AR3796">
        <v>8.1377846097000006</v>
      </c>
      <c r="AT3796">
        <v>1</v>
      </c>
      <c r="AV3796">
        <v>0</v>
      </c>
      <c r="AW3796">
        <v>1</v>
      </c>
      <c r="AX3796">
        <v>1</v>
      </c>
      <c r="BA3796">
        <v>130.30000000000001</v>
      </c>
      <c r="BB3796">
        <v>76.3</v>
      </c>
      <c r="BC3796">
        <v>98.499673477400194</v>
      </c>
      <c r="BD3796">
        <v>61.547345558332601</v>
      </c>
      <c r="BE3796">
        <v>131.78164839999999</v>
      </c>
      <c r="BF3796">
        <v>120.98358570000001</v>
      </c>
    </row>
    <row r="3797" spans="1:58">
      <c r="A3797" t="s">
        <v>14</v>
      </c>
      <c r="B3797" t="s">
        <v>48</v>
      </c>
      <c r="C3797">
        <v>2000</v>
      </c>
      <c r="D3797">
        <f t="shared" si="302"/>
        <v>220</v>
      </c>
      <c r="E3797">
        <v>4</v>
      </c>
      <c r="F3797">
        <v>40043.249854000002</v>
      </c>
      <c r="G3797">
        <v>153437.80487600001</v>
      </c>
      <c r="H3797">
        <v>70894.627701999998</v>
      </c>
      <c r="I3797">
        <v>29023.798182999999</v>
      </c>
      <c r="J3797">
        <v>32756.213143000001</v>
      </c>
      <c r="K3797">
        <v>133235.36848199999</v>
      </c>
      <c r="L3797">
        <v>120926.167816</v>
      </c>
      <c r="M3797">
        <v>3.9687633718442399</v>
      </c>
      <c r="N3797">
        <v>1795400</v>
      </c>
      <c r="O3797">
        <f>VLOOKUP(C3797,[1]pop_15p_a!$A$8:$AL$68,17,FALSE)</f>
        <v>2809754.3591042999</v>
      </c>
      <c r="Q3797">
        <f t="shared" si="301"/>
        <v>12309.20066599999</v>
      </c>
      <c r="R3797" s="2">
        <f t="shared" si="300"/>
        <v>3828.439488</v>
      </c>
      <c r="S3797">
        <v>3831.8020000000001</v>
      </c>
      <c r="T3797">
        <v>3828.439488</v>
      </c>
      <c r="U3797">
        <f t="shared" si="305"/>
        <v>36.1</v>
      </c>
      <c r="V3797">
        <v>36.1</v>
      </c>
      <c r="W3797">
        <v>36.1</v>
      </c>
      <c r="Y3797">
        <v>34.823999999999998</v>
      </c>
      <c r="Z3797">
        <f t="shared" si="303"/>
        <v>3.9666670000000002</v>
      </c>
      <c r="AA3797">
        <v>4</v>
      </c>
      <c r="AB3797">
        <v>3.9666670000000002</v>
      </c>
      <c r="AE3797">
        <f t="shared" si="304"/>
        <v>4.75</v>
      </c>
      <c r="AF3797">
        <v>4.75</v>
      </c>
      <c r="AH3797">
        <v>3.75</v>
      </c>
      <c r="AI3797">
        <v>4.75</v>
      </c>
      <c r="AJ3797">
        <v>5.75</v>
      </c>
      <c r="AK3797">
        <v>3.75</v>
      </c>
      <c r="AN3797">
        <v>76.551209999999998</v>
      </c>
      <c r="AO3797">
        <v>0.75336460000000005</v>
      </c>
      <c r="AP3797">
        <v>3.6593819368987202</v>
      </c>
      <c r="AQ3797">
        <v>8.4906896295000003</v>
      </c>
      <c r="AR3797">
        <v>8.1377846097000006</v>
      </c>
      <c r="AT3797">
        <v>1</v>
      </c>
      <c r="AV3797">
        <v>0</v>
      </c>
      <c r="AW3797">
        <v>1</v>
      </c>
      <c r="AX3797">
        <v>1</v>
      </c>
      <c r="BA3797">
        <v>128.4</v>
      </c>
      <c r="BB3797">
        <v>75.099999999999994</v>
      </c>
      <c r="BC3797">
        <v>102.00496275626899</v>
      </c>
      <c r="BD3797">
        <v>67.656289799733202</v>
      </c>
      <c r="BE3797">
        <v>125.869225</v>
      </c>
      <c r="BF3797">
        <v>122.6342159</v>
      </c>
    </row>
    <row r="3798" spans="1:58">
      <c r="A3798" t="s">
        <v>14</v>
      </c>
      <c r="B3798" t="s">
        <v>48</v>
      </c>
      <c r="C3798">
        <v>2001</v>
      </c>
      <c r="D3798">
        <f t="shared" si="302"/>
        <v>221</v>
      </c>
      <c r="E3798">
        <v>1</v>
      </c>
      <c r="F3798">
        <v>40282.199946000001</v>
      </c>
      <c r="G3798">
        <v>154655.85307499999</v>
      </c>
      <c r="H3798">
        <v>71930.451157999996</v>
      </c>
      <c r="I3798">
        <v>28642.482250000001</v>
      </c>
      <c r="J3798">
        <v>35911.775086000001</v>
      </c>
      <c r="K3798">
        <v>142597.34780799999</v>
      </c>
      <c r="L3798">
        <v>130299.069456</v>
      </c>
      <c r="M3798">
        <v>3.94687716678223</v>
      </c>
      <c r="N3798">
        <v>1800900</v>
      </c>
      <c r="O3798">
        <f>VLOOKUP(C3798,[1]pop_15p_a!$A$8:$AL$68,17,FALSE)</f>
        <v>2868945.3394416901</v>
      </c>
      <c r="Q3798">
        <f t="shared" si="301"/>
        <v>12298.278351999994</v>
      </c>
      <c r="R3798" s="2">
        <f t="shared" si="300"/>
        <v>3839.9555019999998</v>
      </c>
      <c r="S3798">
        <v>3839.31</v>
      </c>
      <c r="T3798">
        <v>3839.9555019999998</v>
      </c>
      <c r="U3798">
        <f t="shared" si="305"/>
        <v>34.299999999999997</v>
      </c>
      <c r="V3798">
        <v>34.299999999999997</v>
      </c>
      <c r="W3798">
        <v>33.200000000000003</v>
      </c>
      <c r="Y3798">
        <v>30.931000000000001</v>
      </c>
      <c r="Z3798">
        <f t="shared" si="303"/>
        <v>3.9666670000000002</v>
      </c>
      <c r="AA3798">
        <v>4</v>
      </c>
      <c r="AB3798">
        <v>3.9666670000000002</v>
      </c>
      <c r="AE3798">
        <f t="shared" si="304"/>
        <v>4.75</v>
      </c>
      <c r="AF3798">
        <v>4.75</v>
      </c>
      <c r="AH3798">
        <v>3.75</v>
      </c>
      <c r="AI3798">
        <v>4.75</v>
      </c>
      <c r="AJ3798">
        <v>5.75</v>
      </c>
      <c r="AK3798">
        <v>3.75</v>
      </c>
      <c r="AN3798">
        <v>76.717339999999993</v>
      </c>
      <c r="AO3798">
        <v>0.75654520000000003</v>
      </c>
      <c r="AP3798">
        <v>3.82836224347079</v>
      </c>
      <c r="AQ3798">
        <v>8.0580520265000004</v>
      </c>
      <c r="AR3798">
        <v>8.0030279919999998</v>
      </c>
      <c r="AT3798">
        <v>1</v>
      </c>
      <c r="AV3798">
        <v>0</v>
      </c>
      <c r="AW3798">
        <v>1</v>
      </c>
      <c r="AX3798">
        <v>1</v>
      </c>
      <c r="BA3798">
        <v>128.30000000000001</v>
      </c>
      <c r="BB3798">
        <v>75.400000000000006</v>
      </c>
      <c r="BC3798">
        <v>106.319057049891</v>
      </c>
      <c r="BD3798">
        <v>71.585648056880402</v>
      </c>
      <c r="BE3798">
        <v>123.2153844</v>
      </c>
      <c r="BF3798">
        <v>122.51562269999999</v>
      </c>
    </row>
    <row r="3799" spans="1:58">
      <c r="A3799" t="s">
        <v>14</v>
      </c>
      <c r="B3799" t="s">
        <v>48</v>
      </c>
      <c r="C3799">
        <v>2001</v>
      </c>
      <c r="D3799">
        <f t="shared" si="302"/>
        <v>222</v>
      </c>
      <c r="E3799">
        <v>2</v>
      </c>
      <c r="F3799">
        <v>40668.221785000002</v>
      </c>
      <c r="G3799">
        <v>156666.068776</v>
      </c>
      <c r="H3799">
        <v>72805.943352999995</v>
      </c>
      <c r="I3799">
        <v>29477.945757000001</v>
      </c>
      <c r="J3799">
        <v>36038.333099000003</v>
      </c>
      <c r="K3799">
        <v>137247.96726100001</v>
      </c>
      <c r="L3799">
        <v>121396.837056</v>
      </c>
      <c r="M3799">
        <v>3.98456904296359</v>
      </c>
      <c r="N3799">
        <v>1816900</v>
      </c>
      <c r="O3799">
        <f>VLOOKUP(C3799,[1]pop_15p_a!$A$8:$AL$68,17,FALSE)</f>
        <v>2868945.3394416901</v>
      </c>
      <c r="Q3799">
        <f t="shared" si="301"/>
        <v>15851.130205000009</v>
      </c>
      <c r="R3799" s="2">
        <f t="shared" si="300"/>
        <v>3855.0584960000001</v>
      </c>
      <c r="S3799">
        <v>3852.297</v>
      </c>
      <c r="T3799">
        <v>3855.0584960000001</v>
      </c>
      <c r="U3799">
        <f t="shared" si="305"/>
        <v>32.799999999999997</v>
      </c>
      <c r="V3799">
        <v>32.799999999999997</v>
      </c>
      <c r="W3799">
        <v>33.200000000000003</v>
      </c>
      <c r="Y3799">
        <v>30.931000000000001</v>
      </c>
      <c r="Z3799">
        <f t="shared" si="303"/>
        <v>4</v>
      </c>
      <c r="AA3799">
        <v>4</v>
      </c>
      <c r="AB3799">
        <v>4</v>
      </c>
      <c r="AE3799">
        <f t="shared" si="304"/>
        <v>4.583333333333333</v>
      </c>
      <c r="AF3799">
        <v>4.583333333333333</v>
      </c>
      <c r="AH3799">
        <v>3.5</v>
      </c>
      <c r="AI3799">
        <v>4.5</v>
      </c>
      <c r="AJ3799">
        <v>5.5</v>
      </c>
      <c r="AK3799">
        <v>3.75</v>
      </c>
      <c r="AN3799">
        <v>78.511510000000001</v>
      </c>
      <c r="AO3799">
        <v>0.77271800000000002</v>
      </c>
      <c r="AP3799">
        <v>3.82836224347079</v>
      </c>
      <c r="AQ3799">
        <v>8.0580520265000004</v>
      </c>
      <c r="AR3799">
        <v>8.0030279919999998</v>
      </c>
      <c r="AT3799">
        <v>1</v>
      </c>
      <c r="AV3799">
        <v>0</v>
      </c>
      <c r="AW3799">
        <v>1</v>
      </c>
      <c r="AX3799">
        <v>1</v>
      </c>
      <c r="BA3799">
        <v>129.69999999999999</v>
      </c>
      <c r="BB3799">
        <v>77.5</v>
      </c>
      <c r="BC3799">
        <v>105.457736814914</v>
      </c>
      <c r="BD3799">
        <v>72.747130159120204</v>
      </c>
      <c r="BE3799">
        <v>122.7776131</v>
      </c>
      <c r="BF3799">
        <v>120.5380747</v>
      </c>
    </row>
    <row r="3800" spans="1:58">
      <c r="A3800" t="s">
        <v>14</v>
      </c>
      <c r="B3800" t="s">
        <v>48</v>
      </c>
      <c r="C3800">
        <v>2001</v>
      </c>
      <c r="D3800">
        <f t="shared" si="302"/>
        <v>223</v>
      </c>
      <c r="E3800">
        <v>3</v>
      </c>
      <c r="F3800">
        <v>40557.693539</v>
      </c>
      <c r="G3800">
        <v>157013.513576</v>
      </c>
      <c r="H3800">
        <v>72704.343152999994</v>
      </c>
      <c r="I3800">
        <v>30243.402808999999</v>
      </c>
      <c r="J3800">
        <v>33984.997471000002</v>
      </c>
      <c r="K3800">
        <v>139330.13576500001</v>
      </c>
      <c r="L3800">
        <v>124941.009467</v>
      </c>
      <c r="M3800">
        <v>4.3784573635319903</v>
      </c>
      <c r="N3800">
        <v>1832300</v>
      </c>
      <c r="O3800">
        <f>VLOOKUP(C3800,[1]pop_15p_a!$A$8:$AL$68,17,FALSE)</f>
        <v>2868945.3394416901</v>
      </c>
      <c r="Q3800">
        <f t="shared" si="301"/>
        <v>14389.126298000017</v>
      </c>
      <c r="R3800" s="2">
        <f t="shared" si="300"/>
        <v>3871.6875420000001</v>
      </c>
      <c r="S3800">
        <v>3871.3620000000001</v>
      </c>
      <c r="T3800">
        <v>3871.6875420000001</v>
      </c>
      <c r="U3800">
        <f t="shared" si="305"/>
        <v>33</v>
      </c>
      <c r="V3800">
        <v>33</v>
      </c>
      <c r="W3800">
        <v>33.200000000000003</v>
      </c>
      <c r="Y3800">
        <v>30.931000000000001</v>
      </c>
      <c r="Z3800">
        <f t="shared" si="303"/>
        <v>4.3666669999999996</v>
      </c>
      <c r="AA3800">
        <v>4.4000000000000004</v>
      </c>
      <c r="AB3800">
        <v>4.3666669999999996</v>
      </c>
      <c r="AE3800">
        <f t="shared" si="304"/>
        <v>4.166666666666667</v>
      </c>
      <c r="AF3800">
        <v>4.166666666666667</v>
      </c>
      <c r="AH3800">
        <v>2.75</v>
      </c>
      <c r="AI3800">
        <v>3.75</v>
      </c>
      <c r="AJ3800">
        <v>4.75</v>
      </c>
      <c r="AK3800">
        <v>3.5</v>
      </c>
      <c r="AN3800">
        <v>79.009889999999999</v>
      </c>
      <c r="AO3800">
        <v>0.77748769999999989</v>
      </c>
      <c r="AP3800">
        <v>3.82836224347079</v>
      </c>
      <c r="AQ3800">
        <v>8.0580520265000004</v>
      </c>
      <c r="AR3800">
        <v>8.0030279919999998</v>
      </c>
      <c r="AT3800">
        <v>1</v>
      </c>
      <c r="AV3800">
        <v>0</v>
      </c>
      <c r="AW3800">
        <v>1</v>
      </c>
      <c r="AX3800">
        <v>1</v>
      </c>
      <c r="BA3800">
        <v>128.6</v>
      </c>
      <c r="BB3800">
        <v>76.8</v>
      </c>
      <c r="BC3800">
        <v>105.757401640339</v>
      </c>
      <c r="BD3800">
        <v>72.915497439034098</v>
      </c>
      <c r="BE3800">
        <v>124.8476579</v>
      </c>
      <c r="BF3800">
        <v>120.090315</v>
      </c>
    </row>
    <row r="3801" spans="1:58">
      <c r="A3801" t="s">
        <v>14</v>
      </c>
      <c r="B3801" t="s">
        <v>48</v>
      </c>
      <c r="C3801">
        <v>2001</v>
      </c>
      <c r="D3801">
        <f t="shared" si="302"/>
        <v>224</v>
      </c>
      <c r="E3801">
        <v>4</v>
      </c>
      <c r="F3801">
        <v>40952.756492</v>
      </c>
      <c r="G3801">
        <v>159399.021699</v>
      </c>
      <c r="H3801">
        <v>74741.100789999997</v>
      </c>
      <c r="I3801">
        <v>31896.265125999998</v>
      </c>
      <c r="J3801">
        <v>35542.640706999999</v>
      </c>
      <c r="K3801">
        <v>141930.40583599999</v>
      </c>
      <c r="L3801">
        <v>126979.75109600001</v>
      </c>
      <c r="M3801">
        <v>4.3884705271358104</v>
      </c>
      <c r="N3801">
        <v>1841000</v>
      </c>
      <c r="O3801">
        <f>VLOOKUP(C3801,[1]pop_15p_a!$A$8:$AL$68,17,FALSE)</f>
        <v>2868945.3394416901</v>
      </c>
      <c r="Q3801">
        <f t="shared" si="301"/>
        <v>14950.654739999984</v>
      </c>
      <c r="R3801" s="2">
        <f t="shared" si="300"/>
        <v>3888.577307</v>
      </c>
      <c r="S3801">
        <v>3892.2660000000001</v>
      </c>
      <c r="T3801">
        <v>3888.577307</v>
      </c>
      <c r="U3801">
        <f t="shared" si="305"/>
        <v>33.200000000000003</v>
      </c>
      <c r="V3801">
        <v>33.200000000000003</v>
      </c>
      <c r="W3801">
        <v>33.200000000000003</v>
      </c>
      <c r="Y3801">
        <v>30.931000000000001</v>
      </c>
      <c r="Z3801">
        <f t="shared" si="303"/>
        <v>4.4000000000000004</v>
      </c>
      <c r="AA3801">
        <v>4.4000000000000004</v>
      </c>
      <c r="AB3801">
        <v>4.4000000000000004</v>
      </c>
      <c r="AE3801">
        <f t="shared" si="304"/>
        <v>3.4166666666666665</v>
      </c>
      <c r="AF3801">
        <v>3.4166666666666665</v>
      </c>
      <c r="AH3801">
        <v>2.25</v>
      </c>
      <c r="AI3801">
        <v>3.25</v>
      </c>
      <c r="AJ3801">
        <v>4.25</v>
      </c>
      <c r="AK3801">
        <v>2.75</v>
      </c>
      <c r="AN3801">
        <v>79.674390000000002</v>
      </c>
      <c r="AO3801">
        <v>0.78649040000000003</v>
      </c>
      <c r="AP3801">
        <v>3.82836224347079</v>
      </c>
      <c r="AQ3801">
        <v>8.0580520265000004</v>
      </c>
      <c r="AR3801">
        <v>8.0030279919999998</v>
      </c>
      <c r="AT3801">
        <v>1</v>
      </c>
      <c r="AV3801">
        <v>0</v>
      </c>
      <c r="AW3801">
        <v>1</v>
      </c>
      <c r="AX3801">
        <v>1</v>
      </c>
      <c r="BA3801">
        <v>134.6</v>
      </c>
      <c r="BB3801">
        <v>77.900000000000006</v>
      </c>
      <c r="BC3801">
        <v>103.683499809482</v>
      </c>
      <c r="BD3801">
        <v>69.482400186299301</v>
      </c>
      <c r="BE3801">
        <v>128.10371739999999</v>
      </c>
      <c r="BF3801">
        <v>115.5158017</v>
      </c>
    </row>
    <row r="3802" spans="1:58">
      <c r="A3802" t="s">
        <v>14</v>
      </c>
      <c r="B3802" t="s">
        <v>48</v>
      </c>
      <c r="C3802">
        <v>2002</v>
      </c>
      <c r="D3802">
        <f t="shared" si="302"/>
        <v>225</v>
      </c>
      <c r="E3802">
        <v>1</v>
      </c>
      <c r="F3802">
        <v>41805.579317000003</v>
      </c>
      <c r="G3802">
        <v>163288.07780999999</v>
      </c>
      <c r="H3802">
        <v>74767.824617000006</v>
      </c>
      <c r="I3802">
        <v>31638.974263</v>
      </c>
      <c r="J3802">
        <v>35734.219929999999</v>
      </c>
      <c r="K3802">
        <v>155673.40434400001</v>
      </c>
      <c r="L3802">
        <v>136712.84739099999</v>
      </c>
      <c r="M3802">
        <v>4.5252148700424604</v>
      </c>
      <c r="N3802">
        <v>1844000</v>
      </c>
      <c r="O3802">
        <f>VLOOKUP(C3802,[1]pop_15p_a!$A$8:$AL$68,17,FALSE)</f>
        <v>2933896.64516831</v>
      </c>
      <c r="Q3802">
        <f t="shared" si="301"/>
        <v>18960.556953000021</v>
      </c>
      <c r="R3802" s="2">
        <f t="shared" si="300"/>
        <v>3906.2201970000001</v>
      </c>
      <c r="S3802">
        <v>3905.8919999999998</v>
      </c>
      <c r="T3802">
        <v>3906.2201970000001</v>
      </c>
      <c r="U3802">
        <f t="shared" si="305"/>
        <v>32.799999999999997</v>
      </c>
      <c r="V3802">
        <v>32.799999999999997</v>
      </c>
      <c r="W3802">
        <v>30.6</v>
      </c>
      <c r="Y3802">
        <v>27.928000000000001</v>
      </c>
      <c r="Z3802">
        <f t="shared" si="303"/>
        <v>4.5</v>
      </c>
      <c r="AA3802">
        <v>4.5</v>
      </c>
      <c r="AB3802">
        <v>4.5</v>
      </c>
      <c r="AE3802">
        <f t="shared" si="304"/>
        <v>3.25</v>
      </c>
      <c r="AF3802">
        <v>3.25</v>
      </c>
      <c r="AH3802">
        <v>2.25</v>
      </c>
      <c r="AI3802">
        <v>3.25</v>
      </c>
      <c r="AJ3802">
        <v>4.25</v>
      </c>
      <c r="AK3802">
        <v>2.75</v>
      </c>
      <c r="AN3802">
        <v>80.405349999999999</v>
      </c>
      <c r="AO3802">
        <v>0.79420559999999996</v>
      </c>
      <c r="AP3802">
        <v>3.1834956562777701</v>
      </c>
      <c r="AQ3802">
        <v>7.818575515</v>
      </c>
      <c r="AR3802">
        <v>7.9088544589999996</v>
      </c>
      <c r="AT3802">
        <v>1</v>
      </c>
      <c r="AV3802">
        <v>0</v>
      </c>
      <c r="AW3802">
        <v>1</v>
      </c>
      <c r="AX3802">
        <v>1</v>
      </c>
      <c r="AZ3802">
        <v>51</v>
      </c>
      <c r="BA3802">
        <v>135</v>
      </c>
      <c r="BB3802">
        <v>77.2</v>
      </c>
      <c r="BC3802">
        <v>103.945429622548</v>
      </c>
      <c r="BD3802">
        <v>68.615335122954093</v>
      </c>
      <c r="BE3802">
        <v>132.4398333</v>
      </c>
      <c r="BF3802">
        <v>116.6505611</v>
      </c>
    </row>
    <row r="3803" spans="1:58">
      <c r="A3803" t="s">
        <v>14</v>
      </c>
      <c r="B3803" t="s">
        <v>48</v>
      </c>
      <c r="C3803">
        <v>2002</v>
      </c>
      <c r="D3803">
        <f t="shared" si="302"/>
        <v>226</v>
      </c>
      <c r="E3803">
        <v>2</v>
      </c>
      <c r="F3803">
        <v>41913.221615000002</v>
      </c>
      <c r="G3803">
        <v>164379.42193800001</v>
      </c>
      <c r="H3803">
        <v>75189.590763</v>
      </c>
      <c r="I3803">
        <v>32065.613054000001</v>
      </c>
      <c r="J3803">
        <v>36654.853809</v>
      </c>
      <c r="K3803">
        <v>149037.39270999999</v>
      </c>
      <c r="L3803">
        <v>136078.39359600001</v>
      </c>
      <c r="M3803">
        <v>4.6114123418538604</v>
      </c>
      <c r="N3803">
        <v>1847200</v>
      </c>
      <c r="O3803">
        <f>VLOOKUP(C3803,[1]pop_15p_a!$A$8:$AL$68,17,FALSE)</f>
        <v>2933896.64516831</v>
      </c>
      <c r="Q3803">
        <f t="shared" si="301"/>
        <v>12958.999113999977</v>
      </c>
      <c r="R3803" s="2">
        <f t="shared" si="300"/>
        <v>3924.896213</v>
      </c>
      <c r="S3803">
        <v>3921.8989999999999</v>
      </c>
      <c r="T3803">
        <v>3924.896213</v>
      </c>
      <c r="U3803">
        <f t="shared" si="305"/>
        <v>32.700000000000003</v>
      </c>
      <c r="V3803">
        <v>32.700000000000003</v>
      </c>
      <c r="W3803">
        <v>30.6</v>
      </c>
      <c r="Y3803">
        <v>27.928000000000001</v>
      </c>
      <c r="Z3803">
        <f t="shared" si="303"/>
        <v>4.6333330000000004</v>
      </c>
      <c r="AA3803">
        <v>4.5999999999999996</v>
      </c>
      <c r="AB3803">
        <v>4.6333330000000004</v>
      </c>
      <c r="AE3803">
        <f t="shared" si="304"/>
        <v>3.25</v>
      </c>
      <c r="AF3803">
        <v>3.25</v>
      </c>
      <c r="AH3803">
        <v>2.25</v>
      </c>
      <c r="AI3803">
        <v>3.25</v>
      </c>
      <c r="AJ3803">
        <v>4.25</v>
      </c>
      <c r="AK3803">
        <v>2.75</v>
      </c>
      <c r="AN3803">
        <v>82.099850000000004</v>
      </c>
      <c r="AO3803">
        <v>0.81136730000000001</v>
      </c>
      <c r="AP3803">
        <v>3.1834956562777701</v>
      </c>
      <c r="AQ3803">
        <v>7.818575515</v>
      </c>
      <c r="AR3803">
        <v>7.9088544589999996</v>
      </c>
      <c r="AT3803">
        <v>1</v>
      </c>
      <c r="AV3803">
        <v>0</v>
      </c>
      <c r="AW3803">
        <v>1</v>
      </c>
      <c r="AX3803">
        <v>1</v>
      </c>
      <c r="AZ3803">
        <v>51.1</v>
      </c>
      <c r="BA3803">
        <v>136.69999999999999</v>
      </c>
      <c r="BB3803">
        <v>76.7</v>
      </c>
      <c r="BC3803">
        <v>106.208983093838</v>
      </c>
      <c r="BD3803">
        <v>69.145279711077606</v>
      </c>
      <c r="BE3803">
        <v>135.74094070000001</v>
      </c>
      <c r="BF3803">
        <v>119.5266154</v>
      </c>
    </row>
    <row r="3804" spans="1:58">
      <c r="A3804" t="s">
        <v>14</v>
      </c>
      <c r="B3804" t="s">
        <v>48</v>
      </c>
      <c r="C3804">
        <v>2002</v>
      </c>
      <c r="D3804">
        <f t="shared" si="302"/>
        <v>227</v>
      </c>
      <c r="E3804">
        <v>3</v>
      </c>
      <c r="F3804">
        <v>42654.475136000001</v>
      </c>
      <c r="G3804">
        <v>168037.987269</v>
      </c>
      <c r="H3804">
        <v>76449.765767000004</v>
      </c>
      <c r="I3804">
        <v>32275.851845000001</v>
      </c>
      <c r="J3804">
        <v>38811.672954000001</v>
      </c>
      <c r="K3804">
        <v>149299.47018199999</v>
      </c>
      <c r="L3804">
        <v>133084.05413199999</v>
      </c>
      <c r="M3804">
        <v>4.5077105575326204</v>
      </c>
      <c r="N3804">
        <v>1851500</v>
      </c>
      <c r="O3804">
        <f>VLOOKUP(C3804,[1]pop_15p_a!$A$8:$AL$68,17,FALSE)</f>
        <v>2933896.64516831</v>
      </c>
      <c r="Q3804">
        <f t="shared" si="301"/>
        <v>16215.41605</v>
      </c>
      <c r="R3804" s="2">
        <f t="shared" si="300"/>
        <v>3940.0948579999999</v>
      </c>
      <c r="S3804">
        <v>3939.5160000000001</v>
      </c>
      <c r="T3804">
        <v>3940.0948579999999</v>
      </c>
      <c r="U3804">
        <f t="shared" si="305"/>
        <v>32.4</v>
      </c>
      <c r="V3804">
        <v>32.4</v>
      </c>
      <c r="W3804">
        <v>30.6</v>
      </c>
      <c r="Y3804">
        <v>27.928000000000001</v>
      </c>
      <c r="Z3804">
        <f t="shared" si="303"/>
        <v>4.5</v>
      </c>
      <c r="AA3804">
        <v>4.5</v>
      </c>
      <c r="AB3804">
        <v>4.5</v>
      </c>
      <c r="AE3804">
        <f t="shared" si="304"/>
        <v>3.25</v>
      </c>
      <c r="AF3804">
        <v>3.25</v>
      </c>
      <c r="AH3804">
        <v>2.25</v>
      </c>
      <c r="AI3804">
        <v>3.25</v>
      </c>
      <c r="AJ3804">
        <v>4.25</v>
      </c>
      <c r="AK3804">
        <v>2.75</v>
      </c>
      <c r="AN3804">
        <v>82.398870000000002</v>
      </c>
      <c r="AO3804">
        <v>0.81385800000000008</v>
      </c>
      <c r="AP3804">
        <v>3.1834956562777701</v>
      </c>
      <c r="AQ3804">
        <v>7.818575515</v>
      </c>
      <c r="AR3804">
        <v>7.9088544589999996</v>
      </c>
      <c r="AT3804">
        <v>1</v>
      </c>
      <c r="AV3804">
        <v>0</v>
      </c>
      <c r="AW3804">
        <v>1</v>
      </c>
      <c r="AX3804">
        <v>1</v>
      </c>
      <c r="AZ3804">
        <v>52.3</v>
      </c>
      <c r="BA3804">
        <v>136.69999999999999</v>
      </c>
      <c r="BB3804">
        <v>78.400000000000006</v>
      </c>
      <c r="BC3804">
        <v>107.655279861312</v>
      </c>
      <c r="BD3804">
        <v>70.0934208313043</v>
      </c>
      <c r="BE3804">
        <v>138.50420439999999</v>
      </c>
      <c r="BF3804">
        <v>122.6907642</v>
      </c>
    </row>
    <row r="3805" spans="1:58">
      <c r="A3805" t="s">
        <v>14</v>
      </c>
      <c r="B3805" t="s">
        <v>48</v>
      </c>
      <c r="C3805">
        <v>2002</v>
      </c>
      <c r="D3805">
        <f t="shared" si="302"/>
        <v>228</v>
      </c>
      <c r="E3805">
        <v>4</v>
      </c>
      <c r="F3805">
        <v>42762.012579000002</v>
      </c>
      <c r="G3805">
        <v>169340.30658199999</v>
      </c>
      <c r="H3805">
        <v>76563.331682999997</v>
      </c>
      <c r="I3805">
        <v>32457.846260999999</v>
      </c>
      <c r="J3805">
        <v>38299.809300000001</v>
      </c>
      <c r="K3805">
        <v>143643.545148</v>
      </c>
      <c r="L3805">
        <v>124915.54526699999</v>
      </c>
      <c r="M3805">
        <v>5.2569855190699597</v>
      </c>
      <c r="N3805">
        <v>1858100</v>
      </c>
      <c r="O3805">
        <f>VLOOKUP(C3805,[1]pop_15p_a!$A$8:$AL$68,17,FALSE)</f>
        <v>2933896.64516831</v>
      </c>
      <c r="Q3805">
        <f t="shared" si="301"/>
        <v>18727.999881000011</v>
      </c>
      <c r="R3805" s="2">
        <f t="shared" si="300"/>
        <v>3956.1903139999999</v>
      </c>
      <c r="S3805">
        <v>3960.0639999999999</v>
      </c>
      <c r="T3805">
        <v>3956.1903139999999</v>
      </c>
      <c r="U3805">
        <f t="shared" si="305"/>
        <v>30.6</v>
      </c>
      <c r="V3805">
        <v>30.6</v>
      </c>
      <c r="W3805">
        <v>30.6</v>
      </c>
      <c r="Y3805">
        <v>27.928000000000001</v>
      </c>
      <c r="Z3805">
        <f t="shared" si="303"/>
        <v>5.266667</v>
      </c>
      <c r="AA3805">
        <v>5.3</v>
      </c>
      <c r="AB3805">
        <v>5.266667</v>
      </c>
      <c r="AE3805">
        <f t="shared" si="304"/>
        <v>3.0833333333333335</v>
      </c>
      <c r="AF3805">
        <v>3.0833333333333335</v>
      </c>
      <c r="AH3805">
        <v>1.75</v>
      </c>
      <c r="AI3805">
        <v>2.75</v>
      </c>
      <c r="AJ3805">
        <v>3.75</v>
      </c>
      <c r="AK3805">
        <v>2.75</v>
      </c>
      <c r="AN3805">
        <v>83.495310000000003</v>
      </c>
      <c r="AO3805">
        <v>0.82683879999999998</v>
      </c>
      <c r="AP3805">
        <v>3.1834956562777701</v>
      </c>
      <c r="AQ3805">
        <v>7.818575515</v>
      </c>
      <c r="AR3805">
        <v>7.9088544589999996</v>
      </c>
      <c r="AT3805">
        <v>1</v>
      </c>
      <c r="AV3805">
        <v>0</v>
      </c>
      <c r="AW3805">
        <v>1</v>
      </c>
      <c r="AX3805">
        <v>1</v>
      </c>
      <c r="AZ3805">
        <v>53.3</v>
      </c>
      <c r="BA3805">
        <v>134.4</v>
      </c>
      <c r="BB3805">
        <v>77</v>
      </c>
      <c r="BC3805">
        <v>110.54491630609201</v>
      </c>
      <c r="BD3805">
        <v>72.034079320678003</v>
      </c>
      <c r="BE3805">
        <v>139.7946852</v>
      </c>
      <c r="BF3805">
        <v>126.0593437</v>
      </c>
    </row>
    <row r="3806" spans="1:58">
      <c r="A3806" t="s">
        <v>14</v>
      </c>
      <c r="B3806" t="s">
        <v>48</v>
      </c>
      <c r="C3806">
        <v>2003</v>
      </c>
      <c r="D3806">
        <f t="shared" si="302"/>
        <v>229</v>
      </c>
      <c r="E3806">
        <v>1</v>
      </c>
      <c r="F3806">
        <v>42018.706924999999</v>
      </c>
      <c r="G3806">
        <v>166959.441123</v>
      </c>
      <c r="H3806">
        <v>77620.285669999997</v>
      </c>
      <c r="I3806">
        <v>32956.126247</v>
      </c>
      <c r="J3806">
        <v>36934.468932999996</v>
      </c>
      <c r="K3806">
        <v>140455.99750100001</v>
      </c>
      <c r="L3806">
        <v>122869.090991</v>
      </c>
      <c r="M3806">
        <v>4.8301810046776499</v>
      </c>
      <c r="N3806">
        <v>1871800</v>
      </c>
      <c r="O3806">
        <f>VLOOKUP(C3806,[1]pop_15p_a!$A$8:$AL$68,17,FALSE)</f>
        <v>2994923.7591404701</v>
      </c>
      <c r="Q3806">
        <f t="shared" si="301"/>
        <v>17586.906510000001</v>
      </c>
      <c r="R3806" s="2">
        <f t="shared" si="300"/>
        <v>3973.4985109999998</v>
      </c>
      <c r="S3806">
        <v>3973.4549999999999</v>
      </c>
      <c r="T3806">
        <v>3973.4985109999998</v>
      </c>
      <c r="U3806">
        <f t="shared" si="305"/>
        <v>30.5</v>
      </c>
      <c r="V3806">
        <v>30.5</v>
      </c>
      <c r="W3806">
        <v>29.9</v>
      </c>
      <c r="Y3806">
        <v>26.972999999999999</v>
      </c>
      <c r="Z3806">
        <f t="shared" si="303"/>
        <v>4.8333329999999997</v>
      </c>
      <c r="AA3806">
        <v>4.8</v>
      </c>
      <c r="AB3806">
        <v>4.8333329999999997</v>
      </c>
      <c r="AE3806">
        <f t="shared" si="304"/>
        <v>2.6666666666666665</v>
      </c>
      <c r="AF3806">
        <v>2.6666666666666665</v>
      </c>
      <c r="AH3806">
        <v>1.5</v>
      </c>
      <c r="AI3806">
        <v>2.5</v>
      </c>
      <c r="AJ3806">
        <v>3.5</v>
      </c>
      <c r="AK3806">
        <v>1.75</v>
      </c>
      <c r="AN3806">
        <v>84.359170000000006</v>
      </c>
      <c r="AO3806">
        <v>0.83638570000000001</v>
      </c>
      <c r="AP3806">
        <v>2.8971466846186198</v>
      </c>
      <c r="AQ3806">
        <v>7.5916405474999999</v>
      </c>
      <c r="AR3806">
        <v>7.7294357600000003</v>
      </c>
      <c r="AT3806">
        <v>1</v>
      </c>
      <c r="AV3806">
        <v>0</v>
      </c>
      <c r="AW3806">
        <v>1</v>
      </c>
      <c r="AX3806">
        <v>1</v>
      </c>
      <c r="AZ3806">
        <v>52.3</v>
      </c>
      <c r="BA3806">
        <v>128.6</v>
      </c>
      <c r="BB3806">
        <v>77.2</v>
      </c>
      <c r="BC3806">
        <v>113.758693073624</v>
      </c>
      <c r="BD3806">
        <v>68.509642217894793</v>
      </c>
      <c r="BE3806">
        <v>152.1545725</v>
      </c>
      <c r="BF3806">
        <v>128.0614836</v>
      </c>
    </row>
    <row r="3807" spans="1:58">
      <c r="A3807" t="s">
        <v>14</v>
      </c>
      <c r="B3807" t="s">
        <v>48</v>
      </c>
      <c r="C3807">
        <v>2003</v>
      </c>
      <c r="D3807">
        <f t="shared" si="302"/>
        <v>230</v>
      </c>
      <c r="E3807">
        <v>2</v>
      </c>
      <c r="F3807">
        <v>42240.562010000001</v>
      </c>
      <c r="G3807">
        <v>168327.75255899999</v>
      </c>
      <c r="H3807">
        <v>77364.513961000004</v>
      </c>
      <c r="I3807">
        <v>32831.469473999998</v>
      </c>
      <c r="J3807">
        <v>37101.065460999998</v>
      </c>
      <c r="K3807">
        <v>142224.98795899999</v>
      </c>
      <c r="L3807">
        <v>125069.53819200001</v>
      </c>
      <c r="M3807">
        <v>4.7599756937411399</v>
      </c>
      <c r="N3807">
        <v>1880800</v>
      </c>
      <c r="O3807">
        <f>VLOOKUP(C3807,[1]pop_15p_a!$A$8:$AL$68,17,FALSE)</f>
        <v>2994923.7591404701</v>
      </c>
      <c r="Q3807">
        <f t="shared" si="301"/>
        <v>17155.449766999984</v>
      </c>
      <c r="R3807" s="2">
        <f t="shared" si="300"/>
        <v>3988.329444</v>
      </c>
      <c r="S3807">
        <v>3984.9789999999998</v>
      </c>
      <c r="T3807">
        <v>3988.329444</v>
      </c>
      <c r="U3807">
        <f t="shared" si="305"/>
        <v>31.4</v>
      </c>
      <c r="V3807">
        <v>31.4</v>
      </c>
      <c r="W3807">
        <v>29.9</v>
      </c>
      <c r="Y3807">
        <v>26.972999999999999</v>
      </c>
      <c r="Z3807">
        <f t="shared" si="303"/>
        <v>4.766667</v>
      </c>
      <c r="AA3807">
        <v>4.8</v>
      </c>
      <c r="AB3807">
        <v>4.766667</v>
      </c>
      <c r="AE3807">
        <f t="shared" si="304"/>
        <v>2.3333333333333335</v>
      </c>
      <c r="AF3807">
        <v>2.3333333333333335</v>
      </c>
      <c r="AH3807">
        <v>1</v>
      </c>
      <c r="AI3807">
        <v>2</v>
      </c>
      <c r="AJ3807">
        <v>3</v>
      </c>
      <c r="AK3807">
        <v>1.5</v>
      </c>
      <c r="AN3807">
        <v>85.189800000000005</v>
      </c>
      <c r="AO3807">
        <v>0.84565119999999994</v>
      </c>
      <c r="AP3807">
        <v>2.8971466846186198</v>
      </c>
      <c r="AQ3807">
        <v>7.5916405474999999</v>
      </c>
      <c r="AR3807">
        <v>7.7294357600000003</v>
      </c>
      <c r="AT3807">
        <v>1</v>
      </c>
      <c r="AV3807">
        <v>0</v>
      </c>
      <c r="AW3807">
        <v>1</v>
      </c>
      <c r="AX3807">
        <v>1</v>
      </c>
      <c r="AZ3807">
        <v>54.1</v>
      </c>
      <c r="BA3807">
        <v>131.80000000000001</v>
      </c>
      <c r="BB3807">
        <v>78.8</v>
      </c>
      <c r="BC3807">
        <v>116.004631458099</v>
      </c>
      <c r="BD3807">
        <v>67.1255799104365</v>
      </c>
      <c r="BE3807">
        <v>160.9610797</v>
      </c>
      <c r="BF3807">
        <v>130.9010705</v>
      </c>
    </row>
    <row r="3808" spans="1:58">
      <c r="A3808" t="s">
        <v>14</v>
      </c>
      <c r="B3808" t="s">
        <v>48</v>
      </c>
      <c r="C3808">
        <v>2003</v>
      </c>
      <c r="D3808">
        <f t="shared" si="302"/>
        <v>231</v>
      </c>
      <c r="E3808">
        <v>3</v>
      </c>
      <c r="F3808">
        <v>42602.269072000003</v>
      </c>
      <c r="G3808">
        <v>170586.429534</v>
      </c>
      <c r="H3808">
        <v>77916.738226000001</v>
      </c>
      <c r="I3808">
        <v>33135.138890000002</v>
      </c>
      <c r="J3808">
        <v>40410.204475999999</v>
      </c>
      <c r="K3808">
        <v>147293.863147</v>
      </c>
      <c r="L3808">
        <v>131290.66694299999</v>
      </c>
      <c r="M3808">
        <v>5.0025214321734701</v>
      </c>
      <c r="N3808">
        <v>1883800</v>
      </c>
      <c r="O3808">
        <f>VLOOKUP(C3808,[1]pop_15p_a!$A$8:$AL$68,17,FALSE)</f>
        <v>2994923.7591404701</v>
      </c>
      <c r="Q3808">
        <f t="shared" si="301"/>
        <v>16003.196204000007</v>
      </c>
      <c r="R3808" s="2">
        <f t="shared" si="300"/>
        <v>4004.7817279999999</v>
      </c>
      <c r="S3808">
        <v>4004.163</v>
      </c>
      <c r="T3808">
        <v>4004.7817279999999</v>
      </c>
      <c r="U3808">
        <f t="shared" si="305"/>
        <v>31.3</v>
      </c>
      <c r="V3808">
        <v>31.3</v>
      </c>
      <c r="W3808">
        <v>29.9</v>
      </c>
      <c r="Y3808">
        <v>26.972999999999999</v>
      </c>
      <c r="Z3808">
        <f t="shared" si="303"/>
        <v>5</v>
      </c>
      <c r="AA3808">
        <v>5</v>
      </c>
      <c r="AB3808">
        <v>5</v>
      </c>
      <c r="AE3808">
        <f t="shared" si="304"/>
        <v>2</v>
      </c>
      <c r="AF3808">
        <v>2</v>
      </c>
      <c r="AH3808">
        <v>1</v>
      </c>
      <c r="AI3808">
        <v>2</v>
      </c>
      <c r="AJ3808">
        <v>3</v>
      </c>
      <c r="AK3808">
        <v>1</v>
      </c>
      <c r="AN3808">
        <v>84.990449999999996</v>
      </c>
      <c r="AO3808">
        <v>0.84347269999999996</v>
      </c>
      <c r="AP3808">
        <v>2.8971466846186198</v>
      </c>
      <c r="AQ3808">
        <v>7.5916405474999999</v>
      </c>
      <c r="AR3808">
        <v>7.7294357600000003</v>
      </c>
      <c r="AT3808">
        <v>1</v>
      </c>
      <c r="AV3808">
        <v>0</v>
      </c>
      <c r="AW3808">
        <v>1</v>
      </c>
      <c r="AX3808">
        <v>1</v>
      </c>
      <c r="AZ3808">
        <v>56.5</v>
      </c>
      <c r="BA3808">
        <v>135.19999999999999</v>
      </c>
      <c r="BB3808">
        <v>82.2</v>
      </c>
      <c r="BC3808">
        <v>118.54814779636401</v>
      </c>
      <c r="BD3808">
        <v>63.6631644792933</v>
      </c>
      <c r="BE3808">
        <v>173.27953550000001</v>
      </c>
      <c r="BF3808">
        <v>131.7411869</v>
      </c>
    </row>
    <row r="3809" spans="1:58">
      <c r="A3809" t="s">
        <v>14</v>
      </c>
      <c r="B3809" t="s">
        <v>48</v>
      </c>
      <c r="C3809">
        <v>2003</v>
      </c>
      <c r="D3809">
        <f t="shared" si="302"/>
        <v>232</v>
      </c>
      <c r="E3809">
        <v>4</v>
      </c>
      <c r="F3809">
        <v>44579.852085999999</v>
      </c>
      <c r="G3809">
        <v>179448.92805700001</v>
      </c>
      <c r="H3809">
        <v>78817.596969999999</v>
      </c>
      <c r="I3809">
        <v>33268.329721000002</v>
      </c>
      <c r="J3809">
        <v>47141.071019000003</v>
      </c>
      <c r="K3809">
        <v>157015.25015599999</v>
      </c>
      <c r="L3809">
        <v>138191.24426899999</v>
      </c>
      <c r="M3809">
        <v>4.7459659289603797</v>
      </c>
      <c r="N3809">
        <v>1906700</v>
      </c>
      <c r="O3809">
        <f>VLOOKUP(C3809,[1]pop_15p_a!$A$8:$AL$68,17,FALSE)</f>
        <v>2994923.7591404701</v>
      </c>
      <c r="Q3809">
        <f t="shared" si="301"/>
        <v>18824.005887000007</v>
      </c>
      <c r="R3809" s="2">
        <f t="shared" si="300"/>
        <v>4021.2287179999998</v>
      </c>
      <c r="S3809">
        <v>4025.337</v>
      </c>
      <c r="T3809">
        <v>4021.2287179999998</v>
      </c>
      <c r="U3809">
        <f t="shared" si="305"/>
        <v>29.9</v>
      </c>
      <c r="V3809">
        <v>29.9</v>
      </c>
      <c r="W3809">
        <v>29.9</v>
      </c>
      <c r="Y3809">
        <v>26.972999999999999</v>
      </c>
      <c r="Z3809">
        <f t="shared" si="303"/>
        <v>4.766667</v>
      </c>
      <c r="AA3809">
        <v>4.8</v>
      </c>
      <c r="AB3809">
        <v>4.766667</v>
      </c>
      <c r="AE3809">
        <f t="shared" si="304"/>
        <v>2</v>
      </c>
      <c r="AF3809">
        <v>2</v>
      </c>
      <c r="AH3809">
        <v>1</v>
      </c>
      <c r="AI3809">
        <v>2</v>
      </c>
      <c r="AJ3809">
        <v>3</v>
      </c>
      <c r="AK3809">
        <v>1</v>
      </c>
      <c r="AN3809">
        <v>85.322699999999998</v>
      </c>
      <c r="AO3809">
        <v>0.84796210000000005</v>
      </c>
      <c r="AP3809">
        <v>2.8971466846186198</v>
      </c>
      <c r="AQ3809">
        <v>7.5916405474999999</v>
      </c>
      <c r="AR3809">
        <v>7.7294357600000003</v>
      </c>
      <c r="AT3809">
        <v>1</v>
      </c>
      <c r="AV3809">
        <v>0</v>
      </c>
      <c r="AW3809">
        <v>1</v>
      </c>
      <c r="AX3809">
        <v>1</v>
      </c>
      <c r="AZ3809">
        <v>58.5</v>
      </c>
      <c r="BA3809">
        <v>143.1</v>
      </c>
      <c r="BB3809">
        <v>85.4</v>
      </c>
      <c r="BC3809">
        <v>122.303373315331</v>
      </c>
      <c r="BD3809">
        <v>64.8841264151893</v>
      </c>
      <c r="BE3809">
        <v>176.17631650000001</v>
      </c>
      <c r="BF3809">
        <v>134.67767939999999</v>
      </c>
    </row>
    <row r="3810" spans="1:58">
      <c r="A3810" t="s">
        <v>14</v>
      </c>
      <c r="B3810" t="s">
        <v>48</v>
      </c>
      <c r="C3810">
        <v>2004</v>
      </c>
      <c r="D3810">
        <f t="shared" si="302"/>
        <v>233</v>
      </c>
      <c r="E3810">
        <v>1</v>
      </c>
      <c r="F3810">
        <v>44442.038976000003</v>
      </c>
      <c r="G3810">
        <v>179440.15429400001</v>
      </c>
      <c r="H3810">
        <v>79245.505420999994</v>
      </c>
      <c r="I3810">
        <v>31240.706225000002</v>
      </c>
      <c r="J3810">
        <v>41612.575738</v>
      </c>
      <c r="K3810">
        <v>153264.543939</v>
      </c>
      <c r="L3810">
        <v>127319.167842</v>
      </c>
      <c r="M3810">
        <v>5.1237623762376199</v>
      </c>
      <c r="N3810">
        <v>1916500</v>
      </c>
      <c r="O3810">
        <f>VLOOKUP(C3810,[1]pop_15p_a!$A$8:$AL$68,17,FALSE)</f>
        <v>3056697.08129702</v>
      </c>
      <c r="Q3810">
        <f t="shared" si="301"/>
        <v>25945.376097</v>
      </c>
      <c r="R3810" s="2">
        <f t="shared" si="300"/>
        <v>4037.688247</v>
      </c>
      <c r="S3810">
        <v>4037.6219999999998</v>
      </c>
      <c r="T3810">
        <v>4037.688247</v>
      </c>
      <c r="U3810">
        <f t="shared" si="305"/>
        <v>30.3</v>
      </c>
      <c r="V3810">
        <v>30.3</v>
      </c>
      <c r="W3810">
        <v>28.2</v>
      </c>
      <c r="Y3810">
        <v>25.405999999999999</v>
      </c>
      <c r="Z3810">
        <f t="shared" si="303"/>
        <v>5.1333330000000004</v>
      </c>
      <c r="AA3810">
        <v>5.0999999999999996</v>
      </c>
      <c r="AB3810">
        <v>5.1333330000000004</v>
      </c>
      <c r="AE3810">
        <f t="shared" si="304"/>
        <v>2</v>
      </c>
      <c r="AF3810">
        <v>2</v>
      </c>
      <c r="AH3810">
        <v>1</v>
      </c>
      <c r="AI3810">
        <v>2</v>
      </c>
      <c r="AJ3810">
        <v>3</v>
      </c>
      <c r="AK3810">
        <v>1</v>
      </c>
      <c r="AN3810">
        <v>85.721410000000006</v>
      </c>
      <c r="AO3810">
        <v>0.85237160000000001</v>
      </c>
      <c r="AP3810">
        <v>3.04611388235026</v>
      </c>
      <c r="AQ3810">
        <v>7.4798798519999998</v>
      </c>
      <c r="AR3810">
        <v>7.7764147061999997</v>
      </c>
      <c r="AT3810">
        <v>1</v>
      </c>
      <c r="AV3810">
        <v>0</v>
      </c>
      <c r="AW3810">
        <v>1</v>
      </c>
      <c r="AX3810">
        <v>1</v>
      </c>
      <c r="AZ3810">
        <v>60.5</v>
      </c>
      <c r="BA3810">
        <v>142.6</v>
      </c>
      <c r="BB3810">
        <v>89.4</v>
      </c>
      <c r="BC3810">
        <v>124.398376387051</v>
      </c>
      <c r="BD3810">
        <v>66.317596285648094</v>
      </c>
      <c r="BE3810">
        <v>177.3149732</v>
      </c>
      <c r="BF3810">
        <v>137.28675459999999</v>
      </c>
    </row>
    <row r="3811" spans="1:58">
      <c r="A3811" t="s">
        <v>14</v>
      </c>
      <c r="B3811" t="s">
        <v>48</v>
      </c>
      <c r="C3811">
        <v>2004</v>
      </c>
      <c r="D3811">
        <f t="shared" si="302"/>
        <v>234</v>
      </c>
      <c r="E3811">
        <v>2</v>
      </c>
      <c r="F3811">
        <v>45041.808724000002</v>
      </c>
      <c r="G3811">
        <v>182497.20261899999</v>
      </c>
      <c r="H3811">
        <v>80189.803085000007</v>
      </c>
      <c r="I3811">
        <v>33952.542287999997</v>
      </c>
      <c r="J3811">
        <v>44656.920100000003</v>
      </c>
      <c r="K3811">
        <v>156663.01485599999</v>
      </c>
      <c r="L3811">
        <v>131623.13904000001</v>
      </c>
      <c r="M3811">
        <v>4.6472619634928503</v>
      </c>
      <c r="N3811">
        <v>1932800</v>
      </c>
      <c r="O3811">
        <f>VLOOKUP(C3811,[1]pop_15p_a!$A$8:$AL$68,17,FALSE)</f>
        <v>3056697.08129702</v>
      </c>
      <c r="Q3811">
        <f t="shared" si="301"/>
        <v>25039.875815999985</v>
      </c>
      <c r="R3811" s="2">
        <f t="shared" si="300"/>
        <v>4055.2000069999999</v>
      </c>
      <c r="S3811">
        <v>4051.7289999999998</v>
      </c>
      <c r="T3811">
        <v>4055.2000069999999</v>
      </c>
      <c r="U3811">
        <f t="shared" si="305"/>
        <v>31</v>
      </c>
      <c r="V3811">
        <v>31</v>
      </c>
      <c r="W3811">
        <v>28.2</v>
      </c>
      <c r="Y3811">
        <v>25.405999999999999</v>
      </c>
      <c r="Z3811">
        <f t="shared" si="303"/>
        <v>4.6666670000000003</v>
      </c>
      <c r="AA3811">
        <v>4.7</v>
      </c>
      <c r="AB3811">
        <v>4.6666670000000003</v>
      </c>
      <c r="AE3811">
        <f t="shared" si="304"/>
        <v>2</v>
      </c>
      <c r="AF3811">
        <v>2</v>
      </c>
      <c r="AH3811">
        <v>1</v>
      </c>
      <c r="AI3811">
        <v>2</v>
      </c>
      <c r="AJ3811">
        <v>3</v>
      </c>
      <c r="AK3811">
        <v>1</v>
      </c>
      <c r="AN3811">
        <v>86.718159999999997</v>
      </c>
      <c r="AO3811">
        <v>0.8622514</v>
      </c>
      <c r="AP3811">
        <v>3.04611388235026</v>
      </c>
      <c r="AQ3811">
        <v>7.4798798519999998</v>
      </c>
      <c r="AR3811">
        <v>7.7764147061999997</v>
      </c>
      <c r="AT3811">
        <v>1</v>
      </c>
      <c r="AV3811">
        <v>0</v>
      </c>
      <c r="AW3811">
        <v>1</v>
      </c>
      <c r="AX3811">
        <v>1</v>
      </c>
      <c r="AZ3811">
        <v>63.2</v>
      </c>
      <c r="BA3811">
        <v>141.9</v>
      </c>
      <c r="BB3811">
        <v>93.3</v>
      </c>
      <c r="BC3811">
        <v>127.819514238853</v>
      </c>
      <c r="BD3811">
        <v>66.986634834</v>
      </c>
      <c r="BE3811">
        <v>179.7600228</v>
      </c>
      <c r="BF3811">
        <v>138.91758530000001</v>
      </c>
    </row>
    <row r="3812" spans="1:58">
      <c r="A3812" t="s">
        <v>14</v>
      </c>
      <c r="B3812" t="s">
        <v>48</v>
      </c>
      <c r="C3812">
        <v>2004</v>
      </c>
      <c r="D3812">
        <f t="shared" si="302"/>
        <v>235</v>
      </c>
      <c r="E3812">
        <v>3</v>
      </c>
      <c r="F3812">
        <v>44839.888391</v>
      </c>
      <c r="G3812">
        <v>182773.21426800001</v>
      </c>
      <c r="H3812">
        <v>80991.308019999997</v>
      </c>
      <c r="I3812">
        <v>34405.403213999998</v>
      </c>
      <c r="J3812">
        <v>44518.495364000002</v>
      </c>
      <c r="K3812">
        <v>157004.669303</v>
      </c>
      <c r="L3812">
        <v>134091.38678199999</v>
      </c>
      <c r="M3812">
        <v>4.4797969939488604</v>
      </c>
      <c r="N3812">
        <v>1957400</v>
      </c>
      <c r="O3812">
        <f>VLOOKUP(C3812,[1]pop_15p_a!$A$8:$AL$68,17,FALSE)</f>
        <v>3056697.08129702</v>
      </c>
      <c r="Q3812">
        <f t="shared" si="301"/>
        <v>22913.282521000016</v>
      </c>
      <c r="R3812" s="2">
        <f t="shared" si="300"/>
        <v>4076.7057380000001</v>
      </c>
      <c r="S3812">
        <v>4076.13</v>
      </c>
      <c r="T3812">
        <v>4076.7057380000001</v>
      </c>
      <c r="U3812">
        <f t="shared" si="305"/>
        <v>29.8</v>
      </c>
      <c r="V3812">
        <v>29.8</v>
      </c>
      <c r="W3812">
        <v>28.2</v>
      </c>
      <c r="Y3812">
        <v>25.405999999999999</v>
      </c>
      <c r="Z3812">
        <f t="shared" si="303"/>
        <v>4.4666670000000002</v>
      </c>
      <c r="AA3812">
        <v>4.5</v>
      </c>
      <c r="AB3812">
        <v>4.4666670000000002</v>
      </c>
      <c r="AE3812">
        <f t="shared" si="304"/>
        <v>2</v>
      </c>
      <c r="AF3812">
        <v>2</v>
      </c>
      <c r="AH3812">
        <v>1</v>
      </c>
      <c r="AI3812">
        <v>2</v>
      </c>
      <c r="AJ3812">
        <v>3</v>
      </c>
      <c r="AK3812">
        <v>1</v>
      </c>
      <c r="AN3812">
        <v>87.216549999999998</v>
      </c>
      <c r="AO3812">
        <v>0.8671643</v>
      </c>
      <c r="AP3812">
        <v>3.04611388235026</v>
      </c>
      <c r="AQ3812">
        <v>7.4798798519999998</v>
      </c>
      <c r="AR3812">
        <v>7.7764147061999997</v>
      </c>
      <c r="AT3812">
        <v>1</v>
      </c>
      <c r="AV3812">
        <v>0</v>
      </c>
      <c r="AW3812">
        <v>1</v>
      </c>
      <c r="AX3812">
        <v>1</v>
      </c>
      <c r="AZ3812">
        <v>67.099999999999994</v>
      </c>
      <c r="BA3812">
        <v>151.1</v>
      </c>
      <c r="BB3812">
        <v>98.3</v>
      </c>
      <c r="BC3812">
        <v>129.96342183252901</v>
      </c>
      <c r="BD3812">
        <v>68.130440748176994</v>
      </c>
      <c r="BE3812">
        <v>181.1837051</v>
      </c>
      <c r="BF3812">
        <v>140.60382190000001</v>
      </c>
    </row>
    <row r="3813" spans="1:58">
      <c r="A3813" t="s">
        <v>14</v>
      </c>
      <c r="B3813" t="s">
        <v>48</v>
      </c>
      <c r="C3813">
        <v>2004</v>
      </c>
      <c r="D3813">
        <f t="shared" si="302"/>
        <v>236</v>
      </c>
      <c r="E3813">
        <v>4</v>
      </c>
      <c r="F3813">
        <v>45594.855238999997</v>
      </c>
      <c r="G3813">
        <v>187113.124423</v>
      </c>
      <c r="H3813">
        <v>81529.455694999997</v>
      </c>
      <c r="I3813">
        <v>34801.951674999997</v>
      </c>
      <c r="J3813">
        <v>46596.934859000001</v>
      </c>
      <c r="K3813">
        <v>158649.358702</v>
      </c>
      <c r="L3813">
        <v>134340.50698800001</v>
      </c>
      <c r="M3813">
        <v>4.6793760831889104</v>
      </c>
      <c r="N3813">
        <v>1980000</v>
      </c>
      <c r="O3813">
        <f>VLOOKUP(C3813,[1]pop_15p_a!$A$8:$AL$68,17,FALSE)</f>
        <v>3056697.08129702</v>
      </c>
      <c r="Q3813">
        <f t="shared" si="301"/>
        <v>24308.851713999989</v>
      </c>
      <c r="R3813" s="2">
        <f t="shared" si="300"/>
        <v>4099.7186789999996</v>
      </c>
      <c r="S3813">
        <v>4103.8209999999999</v>
      </c>
      <c r="T3813">
        <v>4099.7186789999996</v>
      </c>
      <c r="U3813">
        <f t="shared" si="305"/>
        <v>28.2</v>
      </c>
      <c r="V3813">
        <v>28.2</v>
      </c>
      <c r="W3813">
        <v>28.2</v>
      </c>
      <c r="Y3813">
        <v>25.405999999999999</v>
      </c>
      <c r="Z3813">
        <f t="shared" si="303"/>
        <v>4.7</v>
      </c>
      <c r="AA3813">
        <v>4.7</v>
      </c>
      <c r="AB3813">
        <v>4.7</v>
      </c>
      <c r="AE3813">
        <f t="shared" si="304"/>
        <v>2</v>
      </c>
      <c r="AF3813">
        <v>2</v>
      </c>
      <c r="AH3813">
        <v>1</v>
      </c>
      <c r="AI3813">
        <v>2</v>
      </c>
      <c r="AJ3813">
        <v>3</v>
      </c>
      <c r="AK3813">
        <v>1</v>
      </c>
      <c r="AN3813">
        <v>87.681700000000006</v>
      </c>
      <c r="AO3813">
        <v>0.87165090000000012</v>
      </c>
      <c r="AP3813">
        <v>3.04611388235026</v>
      </c>
      <c r="AQ3813">
        <v>7.4798798519999998</v>
      </c>
      <c r="AR3813">
        <v>7.7764147061999997</v>
      </c>
      <c r="AT3813">
        <v>1</v>
      </c>
      <c r="AV3813">
        <v>0</v>
      </c>
      <c r="AW3813">
        <v>1</v>
      </c>
      <c r="AX3813">
        <v>1</v>
      </c>
      <c r="AZ3813">
        <v>69.900000000000006</v>
      </c>
      <c r="BA3813">
        <v>158.69999999999999</v>
      </c>
      <c r="BB3813">
        <v>104</v>
      </c>
      <c r="BC3813">
        <v>130.04046925711299</v>
      </c>
      <c r="BD3813">
        <v>69.573542008201201</v>
      </c>
      <c r="BE3813">
        <v>178.5702187</v>
      </c>
      <c r="BF3813">
        <v>139.44241579999999</v>
      </c>
    </row>
    <row r="3814" spans="1:58">
      <c r="A3814" t="s">
        <v>14</v>
      </c>
      <c r="B3814" t="s">
        <v>48</v>
      </c>
      <c r="C3814">
        <v>2005</v>
      </c>
      <c r="D3814">
        <f t="shared" si="302"/>
        <v>237</v>
      </c>
      <c r="E3814">
        <v>1</v>
      </c>
      <c r="F3814">
        <v>45930.572639999999</v>
      </c>
      <c r="G3814">
        <v>189337.21120300001</v>
      </c>
      <c r="H3814">
        <v>82948.838206999993</v>
      </c>
      <c r="I3814">
        <v>34439.562227000002</v>
      </c>
      <c r="J3814">
        <v>46060.434662</v>
      </c>
      <c r="K3814">
        <v>158873.249996</v>
      </c>
      <c r="L3814">
        <v>138240.55090599999</v>
      </c>
      <c r="M3814">
        <v>4.4148529973272197</v>
      </c>
      <c r="N3814">
        <v>2002700</v>
      </c>
      <c r="O3814">
        <f>VLOOKUP(C3814,[1]pop_15p_a!$A$8:$AL$68,17,FALSE)</f>
        <v>3131363.8603942101</v>
      </c>
      <c r="Q3814">
        <f t="shared" si="301"/>
        <v>20632.699090000009</v>
      </c>
      <c r="R3814" s="2">
        <f t="shared" si="300"/>
        <v>4122.4437630000002</v>
      </c>
      <c r="S3814">
        <v>4122.2479999999996</v>
      </c>
      <c r="T3814">
        <v>4122.4437630000002</v>
      </c>
      <c r="U3814">
        <f t="shared" si="305"/>
        <v>28.3</v>
      </c>
      <c r="V3814">
        <v>28.3</v>
      </c>
      <c r="W3814">
        <v>26.1</v>
      </c>
      <c r="Y3814">
        <v>23.545000000000002</v>
      </c>
      <c r="Z3814">
        <f t="shared" si="303"/>
        <v>4.4000000000000004</v>
      </c>
      <c r="AA3814">
        <v>4.4000000000000004</v>
      </c>
      <c r="AB3814">
        <v>4.4000000000000004</v>
      </c>
      <c r="AE3814">
        <f t="shared" si="304"/>
        <v>2</v>
      </c>
      <c r="AF3814">
        <v>2</v>
      </c>
      <c r="AH3814">
        <v>1</v>
      </c>
      <c r="AI3814">
        <v>2</v>
      </c>
      <c r="AJ3814">
        <v>3</v>
      </c>
      <c r="AK3814">
        <v>1</v>
      </c>
      <c r="AN3814">
        <v>87.615250000000003</v>
      </c>
      <c r="AO3814">
        <v>0.87188710000000003</v>
      </c>
      <c r="AP3814">
        <v>3.3051714394420699</v>
      </c>
      <c r="AQ3814">
        <v>7.4502639472499999</v>
      </c>
      <c r="AR3814">
        <v>7.9287829568000001</v>
      </c>
      <c r="AT3814">
        <v>1</v>
      </c>
      <c r="AV3814">
        <v>0</v>
      </c>
      <c r="AW3814">
        <v>1</v>
      </c>
      <c r="AX3814">
        <v>1</v>
      </c>
      <c r="AZ3814">
        <v>72</v>
      </c>
      <c r="BA3814">
        <v>158.19999999999999</v>
      </c>
      <c r="BB3814">
        <v>107.8</v>
      </c>
      <c r="BC3814">
        <v>133.25738149667001</v>
      </c>
      <c r="BD3814">
        <v>71.294178993867206</v>
      </c>
      <c r="BE3814">
        <v>177.342399</v>
      </c>
      <c r="BF3814">
        <v>138.9198073</v>
      </c>
    </row>
    <row r="3815" spans="1:58">
      <c r="A3815" t="s">
        <v>14</v>
      </c>
      <c r="B3815" t="s">
        <v>48</v>
      </c>
      <c r="C3815">
        <v>2005</v>
      </c>
      <c r="D3815">
        <f t="shared" si="302"/>
        <v>238</v>
      </c>
      <c r="E3815">
        <v>2</v>
      </c>
      <c r="F3815">
        <v>46573.315515000002</v>
      </c>
      <c r="G3815">
        <v>192917.85045699999</v>
      </c>
      <c r="H3815">
        <v>85977.877716000003</v>
      </c>
      <c r="I3815">
        <v>34748.124681000001</v>
      </c>
      <c r="J3815">
        <v>51751.746979000003</v>
      </c>
      <c r="K3815">
        <v>166045.04996</v>
      </c>
      <c r="L3815">
        <v>145199.402267</v>
      </c>
      <c r="M3815">
        <v>4.8451524977677503</v>
      </c>
      <c r="N3815">
        <v>2024800</v>
      </c>
      <c r="O3815">
        <f>VLOOKUP(C3815,[1]pop_15p_a!$A$8:$AL$68,17,FALSE)</f>
        <v>3131363.8603942101</v>
      </c>
      <c r="Q3815">
        <f t="shared" si="301"/>
        <v>20845.647693000006</v>
      </c>
      <c r="R3815" s="2">
        <f t="shared" si="300"/>
        <v>4145.4049180000002</v>
      </c>
      <c r="S3815">
        <v>4142.24</v>
      </c>
      <c r="T3815">
        <v>4145.4049180000002</v>
      </c>
      <c r="U3815">
        <f t="shared" si="305"/>
        <v>28.5</v>
      </c>
      <c r="V3815">
        <v>28.5</v>
      </c>
      <c r="W3815">
        <v>26.1</v>
      </c>
      <c r="Y3815">
        <v>23.545000000000002</v>
      </c>
      <c r="Z3815">
        <f t="shared" si="303"/>
        <v>4.8666669999999996</v>
      </c>
      <c r="AA3815">
        <v>4.9000000000000004</v>
      </c>
      <c r="AB3815">
        <v>4.8666669999999996</v>
      </c>
      <c r="AE3815">
        <f t="shared" si="304"/>
        <v>2</v>
      </c>
      <c r="AF3815">
        <v>2</v>
      </c>
      <c r="AH3815">
        <v>1</v>
      </c>
      <c r="AI3815">
        <v>2</v>
      </c>
      <c r="AJ3815">
        <v>3</v>
      </c>
      <c r="AK3815">
        <v>1</v>
      </c>
      <c r="AN3815">
        <v>88.711690000000004</v>
      </c>
      <c r="AO3815">
        <v>0.88338289999999997</v>
      </c>
      <c r="AP3815">
        <v>3.3051714394420699</v>
      </c>
      <c r="AQ3815">
        <v>7.4502639472499999</v>
      </c>
      <c r="AR3815">
        <v>7.9287829568000001</v>
      </c>
      <c r="AT3815">
        <v>1</v>
      </c>
      <c r="AV3815">
        <v>0</v>
      </c>
      <c r="AW3815">
        <v>1</v>
      </c>
      <c r="AX3815">
        <v>1</v>
      </c>
      <c r="AZ3815">
        <v>75</v>
      </c>
      <c r="BA3815">
        <v>160.5</v>
      </c>
      <c r="BB3815">
        <v>113.1</v>
      </c>
      <c r="BC3815">
        <v>136.10308329655999</v>
      </c>
      <c r="BD3815">
        <v>72.816527299348294</v>
      </c>
      <c r="BE3815">
        <v>177.1634487</v>
      </c>
      <c r="BF3815">
        <v>139.25184229999999</v>
      </c>
    </row>
    <row r="3816" spans="1:58">
      <c r="A3816" t="s">
        <v>14</v>
      </c>
      <c r="B3816" t="s">
        <v>48</v>
      </c>
      <c r="C3816">
        <v>2005</v>
      </c>
      <c r="D3816">
        <f t="shared" si="302"/>
        <v>239</v>
      </c>
      <c r="E3816">
        <v>3</v>
      </c>
      <c r="F3816">
        <v>46166.449385</v>
      </c>
      <c r="G3816">
        <v>192604.672509</v>
      </c>
      <c r="H3816">
        <v>88129.009993</v>
      </c>
      <c r="I3816">
        <v>35457.149896000003</v>
      </c>
      <c r="J3816">
        <v>55213.566235999999</v>
      </c>
      <c r="K3816">
        <v>164239.35584999999</v>
      </c>
      <c r="L3816">
        <v>156507.10383099999</v>
      </c>
      <c r="M3816">
        <v>4.6936781876540898</v>
      </c>
      <c r="N3816">
        <v>2048800</v>
      </c>
      <c r="O3816">
        <f>VLOOKUP(C3816,[1]pop_15p_a!$A$8:$AL$68,17,FALSE)</f>
        <v>3131363.8603942101</v>
      </c>
      <c r="Q3816">
        <f t="shared" si="301"/>
        <v>7732.2520190000068</v>
      </c>
      <c r="R3816" s="2">
        <f t="shared" si="300"/>
        <v>4172.5068590000001</v>
      </c>
      <c r="S3816">
        <v>4171.9620000000004</v>
      </c>
      <c r="T3816">
        <v>4172.5068590000001</v>
      </c>
      <c r="U3816">
        <f t="shared" si="305"/>
        <v>27.8</v>
      </c>
      <c r="V3816">
        <v>27.8</v>
      </c>
      <c r="W3816">
        <v>26.1</v>
      </c>
      <c r="Y3816">
        <v>23.545000000000002</v>
      </c>
      <c r="Z3816">
        <f t="shared" si="303"/>
        <v>4.7</v>
      </c>
      <c r="AA3816">
        <v>4.7</v>
      </c>
      <c r="AB3816">
        <v>4.7</v>
      </c>
      <c r="AE3816">
        <f t="shared" si="304"/>
        <v>2</v>
      </c>
      <c r="AF3816">
        <v>2</v>
      </c>
      <c r="AH3816">
        <v>1</v>
      </c>
      <c r="AI3816">
        <v>2</v>
      </c>
      <c r="AJ3816">
        <v>3</v>
      </c>
      <c r="AK3816">
        <v>1</v>
      </c>
      <c r="AN3816">
        <v>89.442639999999997</v>
      </c>
      <c r="AO3816">
        <v>0.88833380000000006</v>
      </c>
      <c r="AP3816">
        <v>3.3051714394420699</v>
      </c>
      <c r="AQ3816">
        <v>7.4502639472499999</v>
      </c>
      <c r="AR3816">
        <v>7.9287829568000001</v>
      </c>
      <c r="AT3816">
        <v>1</v>
      </c>
      <c r="AV3816">
        <v>0</v>
      </c>
      <c r="AW3816">
        <v>1</v>
      </c>
      <c r="AX3816">
        <v>1</v>
      </c>
      <c r="AZ3816">
        <v>78.5</v>
      </c>
      <c r="BA3816">
        <v>170</v>
      </c>
      <c r="BB3816">
        <v>118.4</v>
      </c>
      <c r="BC3816">
        <v>136.90175218800701</v>
      </c>
      <c r="BD3816">
        <v>74.064651778048599</v>
      </c>
      <c r="BE3816">
        <v>179.8974661</v>
      </c>
      <c r="BF3816">
        <v>141.44094530000001</v>
      </c>
    </row>
    <row r="3817" spans="1:58">
      <c r="A3817" t="s">
        <v>14</v>
      </c>
      <c r="B3817" t="s">
        <v>48</v>
      </c>
      <c r="C3817">
        <v>2005</v>
      </c>
      <c r="D3817">
        <f t="shared" si="302"/>
        <v>240</v>
      </c>
      <c r="E3817">
        <v>4</v>
      </c>
      <c r="F3817">
        <v>47338.625806999997</v>
      </c>
      <c r="G3817">
        <v>198987.62954600001</v>
      </c>
      <c r="H3817">
        <v>88844.959365000002</v>
      </c>
      <c r="I3817">
        <v>35736.745052999999</v>
      </c>
      <c r="J3817">
        <v>54549.838278000003</v>
      </c>
      <c r="K3817">
        <v>170998.53658000001</v>
      </c>
      <c r="L3817">
        <v>154738.93123300001</v>
      </c>
      <c r="M3817">
        <v>4.5490087852444701</v>
      </c>
      <c r="N3817">
        <v>2075200</v>
      </c>
      <c r="O3817">
        <f>VLOOKUP(C3817,[1]pop_15p_a!$A$8:$AL$68,17,FALSE)</f>
        <v>3131363.8603942101</v>
      </c>
      <c r="Q3817">
        <f t="shared" si="301"/>
        <v>16259.605347000004</v>
      </c>
      <c r="R3817" s="2">
        <f t="shared" si="300"/>
        <v>4199.8385090000002</v>
      </c>
      <c r="S3817">
        <v>4203.4939999999997</v>
      </c>
      <c r="T3817">
        <v>4199.8385090000002</v>
      </c>
      <c r="U3817">
        <f t="shared" si="305"/>
        <v>26.1</v>
      </c>
      <c r="V3817">
        <v>26.1</v>
      </c>
      <c r="W3817">
        <v>26.1</v>
      </c>
      <c r="Y3817">
        <v>23.545000000000002</v>
      </c>
      <c r="Z3817">
        <f t="shared" si="303"/>
        <v>4.5666669999999998</v>
      </c>
      <c r="AA3817">
        <v>4.5999999999999996</v>
      </c>
      <c r="AB3817">
        <v>4.5666669999999998</v>
      </c>
      <c r="AE3817">
        <f t="shared" si="304"/>
        <v>2.0833333333333335</v>
      </c>
      <c r="AF3817">
        <v>2.0833333333333335</v>
      </c>
      <c r="AH3817">
        <v>1.25</v>
      </c>
      <c r="AI3817">
        <v>2.25</v>
      </c>
      <c r="AJ3817">
        <v>3.25</v>
      </c>
      <c r="AK3817">
        <v>1</v>
      </c>
      <c r="AN3817">
        <v>90.007480000000001</v>
      </c>
      <c r="AO3817">
        <v>0.89454840000000002</v>
      </c>
      <c r="AP3817">
        <v>3.3051714394420699</v>
      </c>
      <c r="AQ3817">
        <v>7.4502639472499999</v>
      </c>
      <c r="AR3817">
        <v>7.9287829568000001</v>
      </c>
      <c r="AT3817">
        <v>1</v>
      </c>
      <c r="AV3817">
        <v>0</v>
      </c>
      <c r="AW3817">
        <v>1</v>
      </c>
      <c r="AX3817">
        <v>1</v>
      </c>
      <c r="AZ3817">
        <v>81.2</v>
      </c>
      <c r="BA3817">
        <v>175.1</v>
      </c>
      <c r="BB3817">
        <v>124.2</v>
      </c>
      <c r="BC3817">
        <v>143.53338541062701</v>
      </c>
      <c r="BD3817">
        <v>76.409398751829897</v>
      </c>
      <c r="BE3817">
        <v>181.73493999999999</v>
      </c>
      <c r="BF3817">
        <v>145.40296240000001</v>
      </c>
    </row>
    <row r="3818" spans="1:58">
      <c r="A3818" t="s">
        <v>14</v>
      </c>
      <c r="B3818" t="s">
        <v>48</v>
      </c>
      <c r="C3818">
        <v>2006</v>
      </c>
      <c r="D3818">
        <f t="shared" si="302"/>
        <v>241</v>
      </c>
      <c r="E3818">
        <v>1</v>
      </c>
      <c r="F3818">
        <v>47477.667845000004</v>
      </c>
      <c r="G3818">
        <v>200635.40176899999</v>
      </c>
      <c r="H3818">
        <v>89703.772926000005</v>
      </c>
      <c r="I3818">
        <v>35946.452026999999</v>
      </c>
      <c r="J3818">
        <v>56193.201706</v>
      </c>
      <c r="K3818">
        <v>171959.955907</v>
      </c>
      <c r="L3818">
        <v>158949.22622400001</v>
      </c>
      <c r="M3818">
        <v>4.6841602619491596</v>
      </c>
      <c r="N3818">
        <v>2095900</v>
      </c>
      <c r="O3818">
        <f>VLOOKUP(C3818,[1]pop_15p_a!$A$8:$AL$68,17,FALSE)</f>
        <v>3212660.1560112201</v>
      </c>
      <c r="Q3818">
        <f t="shared" si="301"/>
        <v>13010.729682999983</v>
      </c>
      <c r="R3818" s="2">
        <f t="shared" si="300"/>
        <v>4226.1923800000004</v>
      </c>
      <c r="S3818">
        <v>4225.8900000000003</v>
      </c>
      <c r="T3818">
        <v>4226.1923800000004</v>
      </c>
      <c r="U3818">
        <f t="shared" si="305"/>
        <v>26.6</v>
      </c>
      <c r="V3818">
        <v>26.6</v>
      </c>
      <c r="W3818">
        <v>23.6</v>
      </c>
      <c r="Y3818">
        <v>20.259</v>
      </c>
      <c r="Z3818">
        <f t="shared" si="303"/>
        <v>4.7</v>
      </c>
      <c r="AA3818">
        <v>4.7</v>
      </c>
      <c r="AB3818">
        <v>4.7</v>
      </c>
      <c r="AE3818">
        <f t="shared" si="304"/>
        <v>2.3333333333333335</v>
      </c>
      <c r="AF3818">
        <v>2.3333333333333335</v>
      </c>
      <c r="AH3818">
        <v>1.5</v>
      </c>
      <c r="AI3818">
        <v>2.5</v>
      </c>
      <c r="AJ3818">
        <v>3.5</v>
      </c>
      <c r="AK3818">
        <v>1.25</v>
      </c>
      <c r="AN3818">
        <v>90.406180000000006</v>
      </c>
      <c r="AO3818">
        <v>0.89903099999999991</v>
      </c>
      <c r="AP3818">
        <v>3.52196215163513</v>
      </c>
      <c r="AQ3818">
        <v>7.5150898202500001</v>
      </c>
      <c r="AR3818">
        <v>8.2717017082000002</v>
      </c>
      <c r="AT3818">
        <v>1</v>
      </c>
      <c r="AV3818">
        <v>0</v>
      </c>
      <c r="AW3818">
        <v>1</v>
      </c>
      <c r="AX3818">
        <v>1</v>
      </c>
      <c r="AZ3818">
        <v>84.2</v>
      </c>
      <c r="BA3818">
        <v>188.3</v>
      </c>
      <c r="BB3818">
        <v>128.80000000000001</v>
      </c>
      <c r="BC3818">
        <v>146.72926544685501</v>
      </c>
      <c r="BD3818">
        <v>81.155655285115998</v>
      </c>
      <c r="BE3818">
        <v>175.5297261</v>
      </c>
      <c r="BF3818">
        <v>148.12462590000001</v>
      </c>
    </row>
    <row r="3819" spans="1:58">
      <c r="A3819" t="s">
        <v>14</v>
      </c>
      <c r="B3819" t="s">
        <v>48</v>
      </c>
      <c r="C3819">
        <v>2006</v>
      </c>
      <c r="D3819">
        <f t="shared" si="302"/>
        <v>242</v>
      </c>
      <c r="E3819">
        <v>2</v>
      </c>
      <c r="F3819">
        <v>47259.541422000002</v>
      </c>
      <c r="G3819">
        <v>200520.485652</v>
      </c>
      <c r="H3819">
        <v>92126.111497999998</v>
      </c>
      <c r="I3819">
        <v>36630.442199999998</v>
      </c>
      <c r="J3819">
        <v>53983.327830000002</v>
      </c>
      <c r="K3819">
        <v>171387.907534</v>
      </c>
      <c r="L3819">
        <v>163147.500115</v>
      </c>
      <c r="M3819">
        <v>4.7147295897689903</v>
      </c>
      <c r="N3819">
        <v>2116000</v>
      </c>
      <c r="O3819">
        <f>VLOOKUP(C3819,[1]pop_15p_a!$A$8:$AL$68,17,FALSE)</f>
        <v>3212660.1560112201</v>
      </c>
      <c r="Q3819">
        <f t="shared" si="301"/>
        <v>8240.4074189999956</v>
      </c>
      <c r="R3819" s="2">
        <f t="shared" si="300"/>
        <v>4245.362916</v>
      </c>
      <c r="S3819">
        <v>4242.9629999999997</v>
      </c>
      <c r="T3819">
        <v>4245.362916</v>
      </c>
      <c r="U3819">
        <f t="shared" si="305"/>
        <v>26.2</v>
      </c>
      <c r="V3819">
        <v>26.2</v>
      </c>
      <c r="W3819">
        <v>23.6</v>
      </c>
      <c r="Y3819">
        <v>20.259</v>
      </c>
      <c r="Z3819">
        <f t="shared" si="303"/>
        <v>4.733333</v>
      </c>
      <c r="AA3819">
        <v>4.7</v>
      </c>
      <c r="AB3819">
        <v>4.733333</v>
      </c>
      <c r="AE3819">
        <f t="shared" si="304"/>
        <v>2.5833333333333335</v>
      </c>
      <c r="AF3819">
        <v>2.5833333333333335</v>
      </c>
      <c r="AH3819">
        <v>1.75</v>
      </c>
      <c r="AI3819">
        <v>2.75</v>
      </c>
      <c r="AJ3819">
        <v>3.75</v>
      </c>
      <c r="AK3819">
        <v>1.5</v>
      </c>
      <c r="AN3819">
        <v>92.133899999999997</v>
      </c>
      <c r="AO3819">
        <v>0.91583720000000002</v>
      </c>
      <c r="AP3819">
        <v>3.52196215163513</v>
      </c>
      <c r="AQ3819">
        <v>7.5150898202500001</v>
      </c>
      <c r="AR3819">
        <v>8.2717017082000002</v>
      </c>
      <c r="AT3819">
        <v>1</v>
      </c>
      <c r="AV3819">
        <v>0</v>
      </c>
      <c r="AW3819">
        <v>1</v>
      </c>
      <c r="AX3819">
        <v>1</v>
      </c>
      <c r="AZ3819">
        <v>87.7</v>
      </c>
      <c r="BA3819">
        <v>200.4</v>
      </c>
      <c r="BB3819">
        <v>134.69999999999999</v>
      </c>
      <c r="BC3819">
        <v>151.01352643210799</v>
      </c>
      <c r="BD3819">
        <v>86.683696869791504</v>
      </c>
      <c r="BE3819">
        <v>171.08853669999999</v>
      </c>
      <c r="BF3819">
        <v>153.18155110000001</v>
      </c>
    </row>
    <row r="3820" spans="1:58">
      <c r="A3820" t="s">
        <v>14</v>
      </c>
      <c r="B3820" t="s">
        <v>48</v>
      </c>
      <c r="C3820">
        <v>2006</v>
      </c>
      <c r="D3820">
        <f t="shared" si="302"/>
        <v>243</v>
      </c>
      <c r="E3820">
        <v>3</v>
      </c>
      <c r="F3820">
        <v>47750.646068000002</v>
      </c>
      <c r="G3820">
        <v>204701.14636499999</v>
      </c>
      <c r="H3820">
        <v>92720.975487000003</v>
      </c>
      <c r="I3820">
        <v>37100.367182000002</v>
      </c>
      <c r="J3820">
        <v>54760.879360999999</v>
      </c>
      <c r="K3820">
        <v>179753.81847200001</v>
      </c>
      <c r="L3820">
        <v>161511.97397600001</v>
      </c>
      <c r="M3820">
        <v>4.9550751712481098</v>
      </c>
      <c r="N3820">
        <v>2136800</v>
      </c>
      <c r="O3820">
        <f>VLOOKUP(C3820,[1]pop_15p_a!$A$8:$AL$68,17,FALSE)</f>
        <v>3212660.1560112201</v>
      </c>
      <c r="Q3820">
        <f t="shared" si="301"/>
        <v>18241.844496000005</v>
      </c>
      <c r="R3820" s="2">
        <f t="shared" si="300"/>
        <v>4287.433685</v>
      </c>
      <c r="S3820">
        <v>4286.8770000000004</v>
      </c>
      <c r="T3820">
        <v>4287.433685</v>
      </c>
      <c r="U3820">
        <f t="shared" si="305"/>
        <v>25</v>
      </c>
      <c r="V3820">
        <v>25</v>
      </c>
      <c r="W3820">
        <v>23.6</v>
      </c>
      <c r="Y3820">
        <v>20.259</v>
      </c>
      <c r="Z3820">
        <f t="shared" si="303"/>
        <v>5</v>
      </c>
      <c r="AA3820">
        <v>5</v>
      </c>
      <c r="AB3820">
        <v>5</v>
      </c>
      <c r="AE3820">
        <f t="shared" si="304"/>
        <v>2.9166666666666665</v>
      </c>
      <c r="AF3820">
        <v>2.9166666666666665</v>
      </c>
      <c r="AH3820">
        <v>2</v>
      </c>
      <c r="AI3820">
        <v>3</v>
      </c>
      <c r="AJ3820">
        <v>4</v>
      </c>
      <c r="AK3820">
        <v>1.75</v>
      </c>
      <c r="AN3820">
        <v>93.230329999999995</v>
      </c>
      <c r="AO3820">
        <v>0.92911580000000005</v>
      </c>
      <c r="AP3820">
        <v>3.52196215163513</v>
      </c>
      <c r="AQ3820">
        <v>7.5150898202500001</v>
      </c>
      <c r="AR3820">
        <v>8.2717017082000002</v>
      </c>
      <c r="AT3820">
        <v>1</v>
      </c>
      <c r="AV3820">
        <v>0</v>
      </c>
      <c r="AW3820">
        <v>1</v>
      </c>
      <c r="AX3820">
        <v>1</v>
      </c>
      <c r="AZ3820">
        <v>88.7</v>
      </c>
      <c r="BA3820">
        <v>205.4</v>
      </c>
      <c r="BB3820">
        <v>138.69999999999999</v>
      </c>
      <c r="BC3820">
        <v>157.94605734204299</v>
      </c>
      <c r="BD3820">
        <v>93.150554454780107</v>
      </c>
      <c r="BE3820">
        <v>167.59902399999999</v>
      </c>
      <c r="BF3820">
        <v>160.16161529999999</v>
      </c>
    </row>
    <row r="3821" spans="1:58">
      <c r="A3821" t="s">
        <v>14</v>
      </c>
      <c r="B3821" t="s">
        <v>48</v>
      </c>
      <c r="C3821">
        <v>2006</v>
      </c>
      <c r="D3821">
        <f t="shared" si="302"/>
        <v>244</v>
      </c>
      <c r="E3821">
        <v>4</v>
      </c>
      <c r="F3821">
        <v>47934.124949999998</v>
      </c>
      <c r="G3821">
        <v>207246.78427999999</v>
      </c>
      <c r="H3821">
        <v>94464.601186</v>
      </c>
      <c r="I3821">
        <v>37746.890558999999</v>
      </c>
      <c r="J3821">
        <v>57016.800253000001</v>
      </c>
      <c r="K3821">
        <v>177485.09046800001</v>
      </c>
      <c r="L3821">
        <v>166280.92072699999</v>
      </c>
      <c r="M3821">
        <v>4.6440172065665903</v>
      </c>
      <c r="N3821">
        <v>2172400</v>
      </c>
      <c r="O3821">
        <f>VLOOKUP(C3821,[1]pop_15p_a!$A$8:$AL$68,17,FALSE)</f>
        <v>3212660.1560112201</v>
      </c>
      <c r="Q3821">
        <f t="shared" si="301"/>
        <v>11204.16974100002</v>
      </c>
      <c r="R3821" s="2">
        <f t="shared" si="300"/>
        <v>4320.7591789999997</v>
      </c>
      <c r="S3821">
        <v>4323.5749999999998</v>
      </c>
      <c r="T3821">
        <v>4320.7591789999997</v>
      </c>
      <c r="U3821">
        <f t="shared" si="305"/>
        <v>23.6</v>
      </c>
      <c r="V3821">
        <v>23.6</v>
      </c>
      <c r="W3821">
        <v>23.6</v>
      </c>
      <c r="Y3821">
        <v>20.259</v>
      </c>
      <c r="Z3821">
        <f t="shared" si="303"/>
        <v>4.6666670000000003</v>
      </c>
      <c r="AA3821">
        <v>4.7</v>
      </c>
      <c r="AB3821">
        <v>4.6666670000000003</v>
      </c>
      <c r="AE3821">
        <f t="shared" si="304"/>
        <v>3.3333333333333335</v>
      </c>
      <c r="AF3821">
        <v>3.3333333333333335</v>
      </c>
      <c r="AH3821">
        <v>2.5</v>
      </c>
      <c r="AI3821">
        <v>3.5</v>
      </c>
      <c r="AJ3821">
        <v>4.5</v>
      </c>
      <c r="AK3821">
        <v>2.25</v>
      </c>
      <c r="AN3821">
        <v>93.994510000000005</v>
      </c>
      <c r="AO3821">
        <v>0.94158199999999992</v>
      </c>
      <c r="AP3821">
        <v>3.52196215163513</v>
      </c>
      <c r="AQ3821">
        <v>7.5150898202500001</v>
      </c>
      <c r="AR3821">
        <v>8.2717017082000002</v>
      </c>
      <c r="AT3821">
        <v>1</v>
      </c>
      <c r="AV3821">
        <v>0</v>
      </c>
      <c r="AW3821">
        <v>1</v>
      </c>
      <c r="AX3821">
        <v>1</v>
      </c>
      <c r="AZ3821">
        <v>91.5</v>
      </c>
      <c r="BA3821">
        <v>210.6</v>
      </c>
      <c r="BB3821">
        <v>144.1</v>
      </c>
      <c r="BC3821">
        <v>160.273894317935</v>
      </c>
      <c r="BD3821">
        <v>101.294628675879</v>
      </c>
      <c r="BE3821">
        <v>157.1009335</v>
      </c>
      <c r="BF3821">
        <v>161.505065</v>
      </c>
    </row>
    <row r="3822" spans="1:58">
      <c r="A3822" t="s">
        <v>14</v>
      </c>
      <c r="B3822" t="s">
        <v>48</v>
      </c>
      <c r="C3822">
        <v>2007</v>
      </c>
      <c r="D3822">
        <f t="shared" si="302"/>
        <v>245</v>
      </c>
      <c r="E3822">
        <v>1</v>
      </c>
      <c r="F3822">
        <v>49625.306219999999</v>
      </c>
      <c r="G3822">
        <v>216069.57578899999</v>
      </c>
      <c r="H3822">
        <v>97282.357994000005</v>
      </c>
      <c r="I3822">
        <v>38904.839409</v>
      </c>
      <c r="J3822">
        <v>58616.589462999997</v>
      </c>
      <c r="K3822">
        <v>188478.495001</v>
      </c>
      <c r="L3822">
        <v>171558.08749899999</v>
      </c>
      <c r="M3822">
        <v>4.8726706731808598</v>
      </c>
      <c r="N3822">
        <v>2200200</v>
      </c>
      <c r="O3822">
        <f>VLOOKUP(C3822,[1]pop_15p_a!$A$8:$AL$68,17,FALSE)</f>
        <v>3306146.38153187</v>
      </c>
      <c r="Q3822">
        <f t="shared" si="301"/>
        <v>16920.407502000016</v>
      </c>
      <c r="R3822" s="2">
        <f t="shared" si="300"/>
        <v>4354.3623090000001</v>
      </c>
      <c r="S3822">
        <v>4354.0200000000004</v>
      </c>
      <c r="T3822">
        <v>4354.3623090000001</v>
      </c>
      <c r="U3822">
        <f t="shared" si="305"/>
        <v>23.8</v>
      </c>
      <c r="V3822">
        <v>23.8</v>
      </c>
      <c r="W3822">
        <v>23.9</v>
      </c>
      <c r="Y3822">
        <v>19.706</v>
      </c>
      <c r="Z3822">
        <f t="shared" si="303"/>
        <v>4.8666669999999996</v>
      </c>
      <c r="AA3822">
        <v>4.9000000000000004</v>
      </c>
      <c r="AB3822">
        <v>4.8666669999999996</v>
      </c>
      <c r="AE3822">
        <f t="shared" si="304"/>
        <v>3.5833333333333335</v>
      </c>
      <c r="AF3822">
        <v>3.5833333333333335</v>
      </c>
      <c r="AH3822">
        <v>2.75</v>
      </c>
      <c r="AI3822">
        <v>3.75</v>
      </c>
      <c r="AJ3822">
        <v>4.75</v>
      </c>
      <c r="AK3822">
        <v>2.5</v>
      </c>
      <c r="AN3822">
        <v>94.95805</v>
      </c>
      <c r="AO3822">
        <v>0.95732190000000006</v>
      </c>
      <c r="AP3822">
        <v>3.58999380706766</v>
      </c>
      <c r="AQ3822">
        <v>7.5982831832500004</v>
      </c>
      <c r="AR3822">
        <v>8.5684143737999996</v>
      </c>
      <c r="AT3822">
        <v>1</v>
      </c>
      <c r="AV3822">
        <v>0</v>
      </c>
      <c r="AW3822">
        <v>1</v>
      </c>
      <c r="AX3822">
        <v>1</v>
      </c>
      <c r="AZ3822">
        <v>92.8</v>
      </c>
      <c r="BA3822">
        <v>214.8</v>
      </c>
      <c r="BB3822">
        <v>145.69999999999999</v>
      </c>
      <c r="BC3822">
        <v>163.342982414906</v>
      </c>
      <c r="BD3822">
        <v>110.2301032789</v>
      </c>
      <c r="BE3822">
        <v>147.96169080000001</v>
      </c>
      <c r="BF3822">
        <v>164.54106999999999</v>
      </c>
    </row>
    <row r="3823" spans="1:58">
      <c r="A3823" t="s">
        <v>14</v>
      </c>
      <c r="B3823" t="s">
        <v>48</v>
      </c>
      <c r="C3823">
        <v>2007</v>
      </c>
      <c r="D3823">
        <f t="shared" si="302"/>
        <v>246</v>
      </c>
      <c r="E3823">
        <v>2</v>
      </c>
      <c r="F3823">
        <v>48446.330120999999</v>
      </c>
      <c r="G3823">
        <v>212425.6758</v>
      </c>
      <c r="H3823">
        <v>97996.911970000001</v>
      </c>
      <c r="I3823">
        <v>39213.196727000002</v>
      </c>
      <c r="J3823">
        <v>56396.414113999999</v>
      </c>
      <c r="K3823">
        <v>189780.42604200001</v>
      </c>
      <c r="L3823">
        <v>177358.31053799999</v>
      </c>
      <c r="M3823">
        <v>4.9517684887459801</v>
      </c>
      <c r="N3823">
        <v>2217000</v>
      </c>
      <c r="O3823">
        <f>VLOOKUP(C3823,[1]pop_15p_a!$A$8:$AL$68,17,FALSE)</f>
        <v>3306146.38153187</v>
      </c>
      <c r="Q3823">
        <f t="shared" si="301"/>
        <v>12422.115504000016</v>
      </c>
      <c r="R3823" s="2">
        <f t="shared" si="300"/>
        <v>4386.2267039999997</v>
      </c>
      <c r="S3823">
        <v>4384.7629999999999</v>
      </c>
      <c r="T3823">
        <v>4386.2267039999997</v>
      </c>
      <c r="U3823">
        <f t="shared" si="305"/>
        <v>23.6</v>
      </c>
      <c r="V3823">
        <v>23.6</v>
      </c>
      <c r="W3823">
        <v>23.9</v>
      </c>
      <c r="Y3823">
        <v>19.706</v>
      </c>
      <c r="Z3823">
        <f t="shared" si="303"/>
        <v>5</v>
      </c>
      <c r="AA3823">
        <v>5</v>
      </c>
      <c r="AB3823">
        <v>5</v>
      </c>
      <c r="AE3823">
        <f t="shared" si="304"/>
        <v>3.8333333333333335</v>
      </c>
      <c r="AF3823">
        <v>3.8333333333333335</v>
      </c>
      <c r="AH3823">
        <v>3</v>
      </c>
      <c r="AI3823">
        <v>4</v>
      </c>
      <c r="AJ3823">
        <v>5</v>
      </c>
      <c r="AK3823">
        <v>2.75</v>
      </c>
      <c r="AN3823">
        <v>96.718990000000005</v>
      </c>
      <c r="AO3823">
        <v>0.9730548</v>
      </c>
      <c r="AP3823">
        <v>3.58999380706766</v>
      </c>
      <c r="AQ3823">
        <v>7.5982831832500004</v>
      </c>
      <c r="AR3823">
        <v>8.5684143737999996</v>
      </c>
      <c r="AT3823">
        <v>1</v>
      </c>
      <c r="AV3823">
        <v>0</v>
      </c>
      <c r="AW3823">
        <v>1</v>
      </c>
      <c r="AX3823">
        <v>1</v>
      </c>
      <c r="AZ3823">
        <v>94</v>
      </c>
      <c r="BA3823">
        <v>218.5</v>
      </c>
      <c r="BB3823">
        <v>149.80000000000001</v>
      </c>
      <c r="BC3823">
        <v>162.28143528344799</v>
      </c>
      <c r="BD3823">
        <v>117.896942635866</v>
      </c>
      <c r="BE3823">
        <v>139.2332159</v>
      </c>
      <c r="BF3823">
        <v>161.4818147</v>
      </c>
    </row>
    <row r="3824" spans="1:58">
      <c r="A3824" t="s">
        <v>14</v>
      </c>
      <c r="B3824" t="s">
        <v>48</v>
      </c>
      <c r="C3824">
        <v>2007</v>
      </c>
      <c r="D3824">
        <f t="shared" si="302"/>
        <v>247</v>
      </c>
      <c r="E3824">
        <v>3</v>
      </c>
      <c r="F3824">
        <v>47117.740896000003</v>
      </c>
      <c r="G3824">
        <v>208033.30725000001</v>
      </c>
      <c r="H3824">
        <v>98569.124018999995</v>
      </c>
      <c r="I3824">
        <v>39574.653446999997</v>
      </c>
      <c r="J3824">
        <v>54476.170614000002</v>
      </c>
      <c r="K3824">
        <v>188614.588307</v>
      </c>
      <c r="L3824">
        <v>182158.48349099999</v>
      </c>
      <c r="M3824">
        <v>4.8814802182810402</v>
      </c>
      <c r="N3824">
        <v>2231100</v>
      </c>
      <c r="O3824">
        <f>VLOOKUP(C3824,[1]pop_15p_a!$A$8:$AL$68,17,FALSE)</f>
        <v>3306146.38153187</v>
      </c>
      <c r="Q3824">
        <f t="shared" si="301"/>
        <v>6456.1048160000064</v>
      </c>
      <c r="R3824" s="2">
        <f t="shared" si="300"/>
        <v>4415.7033979999997</v>
      </c>
      <c r="S3824">
        <v>4415.18</v>
      </c>
      <c r="T3824">
        <v>4415.7033979999997</v>
      </c>
      <c r="U3824">
        <f t="shared" si="305"/>
        <v>27.5</v>
      </c>
      <c r="V3824">
        <v>27.5</v>
      </c>
      <c r="W3824">
        <v>23.9</v>
      </c>
      <c r="Y3824">
        <v>19.706</v>
      </c>
      <c r="Z3824">
        <f t="shared" si="303"/>
        <v>4.9333330000000002</v>
      </c>
      <c r="AA3824">
        <v>4.9000000000000004</v>
      </c>
      <c r="AB3824">
        <v>4.9333330000000002</v>
      </c>
      <c r="AE3824">
        <f t="shared" si="304"/>
        <v>4</v>
      </c>
      <c r="AF3824">
        <v>4</v>
      </c>
      <c r="AH3824">
        <v>3</v>
      </c>
      <c r="AI3824">
        <v>4</v>
      </c>
      <c r="AJ3824">
        <v>5</v>
      </c>
      <c r="AK3824">
        <v>3</v>
      </c>
      <c r="AN3824">
        <v>97.64931</v>
      </c>
      <c r="AO3824">
        <v>0.9824693000000001</v>
      </c>
      <c r="AP3824">
        <v>3.58999380706766</v>
      </c>
      <c r="AQ3824">
        <v>7.5982831832500004</v>
      </c>
      <c r="AR3824">
        <v>8.5684143737999996</v>
      </c>
      <c r="AT3824">
        <v>1</v>
      </c>
      <c r="AV3824">
        <v>0</v>
      </c>
      <c r="AW3824">
        <v>1</v>
      </c>
      <c r="AX3824">
        <v>1</v>
      </c>
      <c r="AZ3824">
        <v>96.2</v>
      </c>
      <c r="BA3824">
        <v>224.5</v>
      </c>
      <c r="BB3824">
        <v>154.69999999999999</v>
      </c>
      <c r="BC3824">
        <v>159.33669339496299</v>
      </c>
      <c r="BD3824">
        <v>122.099728806805</v>
      </c>
      <c r="BE3824">
        <v>133.2166569</v>
      </c>
      <c r="BF3824">
        <v>155.5291776</v>
      </c>
    </row>
    <row r="3825" spans="1:58">
      <c r="A3825" t="s">
        <v>14</v>
      </c>
      <c r="B3825" t="s">
        <v>48</v>
      </c>
      <c r="C3825">
        <v>2007</v>
      </c>
      <c r="D3825">
        <f t="shared" si="302"/>
        <v>248</v>
      </c>
      <c r="E3825">
        <v>4</v>
      </c>
      <c r="F3825">
        <v>49381.48846</v>
      </c>
      <c r="G3825">
        <v>219588.121438</v>
      </c>
      <c r="H3825">
        <v>99495.418323000005</v>
      </c>
      <c r="I3825">
        <v>39638.151746000003</v>
      </c>
      <c r="J3825">
        <v>52060.698246</v>
      </c>
      <c r="K3825">
        <v>196139.93650499999</v>
      </c>
      <c r="L3825">
        <v>179732.445851</v>
      </c>
      <c r="M3825">
        <v>5.2112019658518003</v>
      </c>
      <c r="N3825">
        <v>2237300</v>
      </c>
      <c r="O3825">
        <f>VLOOKUP(C3825,[1]pop_15p_a!$A$8:$AL$68,17,FALSE)</f>
        <v>3306146.38153187</v>
      </c>
      <c r="Q3825">
        <f t="shared" si="301"/>
        <v>16407.490653999994</v>
      </c>
      <c r="R3825" s="2">
        <f t="shared" si="300"/>
        <v>4444.8158430000003</v>
      </c>
      <c r="S3825">
        <v>4446.7700000000004</v>
      </c>
      <c r="T3825">
        <v>4444.8158430000003</v>
      </c>
      <c r="U3825">
        <f t="shared" si="305"/>
        <v>23.9</v>
      </c>
      <c r="V3825">
        <v>23.9</v>
      </c>
      <c r="W3825">
        <v>23.9</v>
      </c>
      <c r="Y3825">
        <v>19.706</v>
      </c>
      <c r="Z3825">
        <f t="shared" si="303"/>
        <v>5.233333</v>
      </c>
      <c r="AA3825">
        <v>5.2</v>
      </c>
      <c r="AB3825">
        <v>5.233333</v>
      </c>
      <c r="AE3825">
        <f t="shared" si="304"/>
        <v>4</v>
      </c>
      <c r="AF3825">
        <v>4</v>
      </c>
      <c r="AH3825">
        <v>3</v>
      </c>
      <c r="AI3825">
        <v>4</v>
      </c>
      <c r="AJ3825">
        <v>5</v>
      </c>
      <c r="AK3825">
        <v>3</v>
      </c>
      <c r="AN3825">
        <v>98.546390000000002</v>
      </c>
      <c r="AO3825">
        <v>0.98893989999999998</v>
      </c>
      <c r="AP3825">
        <v>3.58999380706766</v>
      </c>
      <c r="AQ3825">
        <v>7.5982831832500004</v>
      </c>
      <c r="AR3825">
        <v>8.5684143737999996</v>
      </c>
      <c r="AT3825">
        <v>1</v>
      </c>
      <c r="AV3825">
        <v>0</v>
      </c>
      <c r="AW3825">
        <v>1</v>
      </c>
      <c r="AX3825">
        <v>1</v>
      </c>
      <c r="AZ3825">
        <v>97.5</v>
      </c>
      <c r="BA3825">
        <v>225.2</v>
      </c>
      <c r="BB3825">
        <v>157.69999999999999</v>
      </c>
      <c r="BC3825">
        <v>157.509365816875</v>
      </c>
      <c r="BD3825">
        <v>125.517684746486</v>
      </c>
      <c r="BE3825">
        <v>128.52003149999999</v>
      </c>
      <c r="BF3825">
        <v>150.3301645</v>
      </c>
    </row>
    <row r="3826" spans="1:58">
      <c r="A3826" t="s">
        <v>14</v>
      </c>
      <c r="B3826" t="s">
        <v>48</v>
      </c>
      <c r="C3826">
        <v>2008</v>
      </c>
      <c r="D3826">
        <f t="shared" si="302"/>
        <v>249</v>
      </c>
      <c r="E3826">
        <v>1</v>
      </c>
      <c r="F3826">
        <v>46982.000415000002</v>
      </c>
      <c r="G3826">
        <v>210086.63931599999</v>
      </c>
      <c r="H3826">
        <v>99493.681945000004</v>
      </c>
      <c r="I3826">
        <v>39804.00892</v>
      </c>
      <c r="J3826">
        <v>57803.453669000002</v>
      </c>
      <c r="K3826">
        <v>182771.27862500001</v>
      </c>
      <c r="L3826">
        <v>176808.44904199999</v>
      </c>
      <c r="M3826">
        <v>5.34344675621848</v>
      </c>
      <c r="N3826">
        <v>2233800</v>
      </c>
      <c r="O3826">
        <f>VLOOKUP(C3826,[1]pop_15p_a!$A$8:$AL$68,17,FALSE)</f>
        <v>3370661.7896261802</v>
      </c>
      <c r="Q3826">
        <f t="shared" si="301"/>
        <v>5962.8295830000134</v>
      </c>
      <c r="R3826" s="2">
        <f t="shared" si="300"/>
        <v>4472.0610150000002</v>
      </c>
      <c r="S3826">
        <v>4471.6409999999996</v>
      </c>
      <c r="T3826">
        <v>4472.0610150000002</v>
      </c>
      <c r="U3826">
        <f t="shared" si="305"/>
        <v>26.3</v>
      </c>
      <c r="V3826">
        <v>26.3</v>
      </c>
      <c r="W3826">
        <v>42.4</v>
      </c>
      <c r="Y3826">
        <v>27.135999999999999</v>
      </c>
      <c r="Z3826">
        <f t="shared" si="303"/>
        <v>5.3666669999999996</v>
      </c>
      <c r="AA3826">
        <v>5.4</v>
      </c>
      <c r="AB3826">
        <v>5.3666669999999996</v>
      </c>
      <c r="AE3826">
        <f t="shared" si="304"/>
        <v>4</v>
      </c>
      <c r="AF3826">
        <v>4</v>
      </c>
      <c r="AH3826">
        <v>3</v>
      </c>
      <c r="AI3826">
        <v>4</v>
      </c>
      <c r="AJ3826">
        <v>5</v>
      </c>
      <c r="AK3826">
        <v>3</v>
      </c>
      <c r="AN3826">
        <v>99.443470000000005</v>
      </c>
      <c r="AO3826">
        <v>0.99453310000000006</v>
      </c>
      <c r="AP3826">
        <v>1.99902171362327</v>
      </c>
      <c r="AQ3826">
        <v>7.6838636547499997</v>
      </c>
      <c r="AR3826">
        <v>8.7820313994999992</v>
      </c>
      <c r="AT3826">
        <v>1</v>
      </c>
      <c r="AV3826">
        <v>0</v>
      </c>
      <c r="AW3826">
        <v>1</v>
      </c>
      <c r="AZ3826">
        <v>100.3</v>
      </c>
      <c r="BA3826">
        <v>241.3</v>
      </c>
      <c r="BB3826">
        <v>162.19999999999999</v>
      </c>
      <c r="BC3826">
        <v>152.97116093893601</v>
      </c>
      <c r="BD3826">
        <v>130.95288037195601</v>
      </c>
      <c r="BE3826">
        <v>121.43449680000001</v>
      </c>
      <c r="BF3826">
        <v>144.7809025</v>
      </c>
    </row>
    <row r="3827" spans="1:58">
      <c r="A3827" t="s">
        <v>14</v>
      </c>
      <c r="B3827" t="s">
        <v>48</v>
      </c>
      <c r="C3827">
        <v>2008</v>
      </c>
      <c r="D3827">
        <f t="shared" si="302"/>
        <v>250</v>
      </c>
      <c r="E3827">
        <v>2</v>
      </c>
      <c r="F3827">
        <v>45668.195578999999</v>
      </c>
      <c r="G3827">
        <v>205095.82067700001</v>
      </c>
      <c r="H3827">
        <v>98373.236164000002</v>
      </c>
      <c r="I3827">
        <v>40069.797772999998</v>
      </c>
      <c r="J3827">
        <v>46747.179527</v>
      </c>
      <c r="K3827">
        <v>183632.99377</v>
      </c>
      <c r="L3827">
        <v>172329.07829199999</v>
      </c>
      <c r="M3827">
        <v>5.8900800881393298</v>
      </c>
      <c r="N3827">
        <v>2220900</v>
      </c>
      <c r="O3827">
        <f>VLOOKUP(C3827,[1]pop_15p_a!$A$8:$AL$68,17,FALSE)</f>
        <v>3370661.7896261802</v>
      </c>
      <c r="Q3827">
        <f t="shared" si="301"/>
        <v>11303.91547800001</v>
      </c>
      <c r="R3827" s="2">
        <f t="shared" si="300"/>
        <v>4491.7618730000004</v>
      </c>
      <c r="S3827">
        <v>4490.9989999999998</v>
      </c>
      <c r="T3827">
        <v>4491.7618730000004</v>
      </c>
      <c r="U3827">
        <f t="shared" si="305"/>
        <v>31</v>
      </c>
      <c r="V3827">
        <v>31</v>
      </c>
      <c r="W3827">
        <v>42.4</v>
      </c>
      <c r="Y3827">
        <v>27.135999999999999</v>
      </c>
      <c r="Z3827">
        <f t="shared" si="303"/>
        <v>5.9333330000000002</v>
      </c>
      <c r="AA3827">
        <v>5.9</v>
      </c>
      <c r="AB3827">
        <v>5.9333330000000002</v>
      </c>
      <c r="AE3827">
        <f t="shared" si="304"/>
        <v>4</v>
      </c>
      <c r="AF3827">
        <v>4</v>
      </c>
      <c r="AH3827">
        <v>3</v>
      </c>
      <c r="AI3827">
        <v>4</v>
      </c>
      <c r="AJ3827">
        <v>5</v>
      </c>
      <c r="AK3827">
        <v>3</v>
      </c>
      <c r="AN3827">
        <v>101.20440000000001</v>
      </c>
      <c r="AO3827">
        <v>1.0092030000000001</v>
      </c>
      <c r="AP3827">
        <v>1.99902171362327</v>
      </c>
      <c r="AQ3827">
        <v>7.6838636547499997</v>
      </c>
      <c r="AR3827">
        <v>8.7820313994999992</v>
      </c>
      <c r="AT3827">
        <v>1</v>
      </c>
      <c r="AV3827">
        <v>0</v>
      </c>
      <c r="AW3827">
        <v>1</v>
      </c>
      <c r="AZ3827">
        <v>103.1</v>
      </c>
      <c r="BA3827">
        <v>249.4</v>
      </c>
      <c r="BB3827">
        <v>164.4</v>
      </c>
      <c r="BC3827">
        <v>151.09205491329999</v>
      </c>
      <c r="BD3827">
        <v>135.11460636728901</v>
      </c>
      <c r="BE3827">
        <v>114.8825545</v>
      </c>
      <c r="BF3827">
        <v>140.62988770000001</v>
      </c>
    </row>
    <row r="3828" spans="1:58">
      <c r="A3828" t="s">
        <v>14</v>
      </c>
      <c r="B3828" t="s">
        <v>48</v>
      </c>
      <c r="C3828">
        <v>2008</v>
      </c>
      <c r="D3828">
        <f t="shared" si="302"/>
        <v>251</v>
      </c>
      <c r="E3828">
        <v>3</v>
      </c>
      <c r="F3828">
        <v>45322.154674999998</v>
      </c>
      <c r="G3828">
        <v>204144.581301</v>
      </c>
      <c r="H3828">
        <v>98072.063431999995</v>
      </c>
      <c r="I3828">
        <v>39682.180005000002</v>
      </c>
      <c r="J3828">
        <v>48490.501942000003</v>
      </c>
      <c r="K3828">
        <v>183277.36090999999</v>
      </c>
      <c r="L3828">
        <v>169649.18933299999</v>
      </c>
      <c r="M3828">
        <v>7.3527546403957604</v>
      </c>
      <c r="N3828">
        <v>2191200</v>
      </c>
      <c r="O3828">
        <f>VLOOKUP(C3828,[1]pop_15p_a!$A$8:$AL$68,17,FALSE)</f>
        <v>3370661.7896261802</v>
      </c>
      <c r="Q3828">
        <f t="shared" si="301"/>
        <v>13628.171577000001</v>
      </c>
      <c r="R3828" s="2">
        <f t="shared" si="300"/>
        <v>4504.6464740000001</v>
      </c>
      <c r="S3828">
        <v>4504.3</v>
      </c>
      <c r="T3828">
        <v>4504.6464740000001</v>
      </c>
      <c r="U3828">
        <f t="shared" si="305"/>
        <v>37.1</v>
      </c>
      <c r="V3828">
        <v>37.1</v>
      </c>
      <c r="W3828">
        <v>42.4</v>
      </c>
      <c r="Y3828">
        <v>27.135999999999999</v>
      </c>
      <c r="Z3828">
        <f t="shared" si="303"/>
        <v>7.3666669999999996</v>
      </c>
      <c r="AA3828">
        <v>7.4</v>
      </c>
      <c r="AB3828">
        <v>7.3666669999999996</v>
      </c>
      <c r="AE3828">
        <f t="shared" si="304"/>
        <v>4.25</v>
      </c>
      <c r="AF3828">
        <v>4.25</v>
      </c>
      <c r="AH3828">
        <v>3.25</v>
      </c>
      <c r="AI3828">
        <v>4.25</v>
      </c>
      <c r="AJ3828">
        <v>5.25</v>
      </c>
      <c r="AK3828">
        <v>3.25</v>
      </c>
      <c r="AN3828">
        <v>101.9354</v>
      </c>
      <c r="AO3828">
        <v>1.0142929999999999</v>
      </c>
      <c r="AP3828">
        <v>1.99902171362327</v>
      </c>
      <c r="AQ3828">
        <v>7.6838636547499997</v>
      </c>
      <c r="AR3828">
        <v>8.7820313994999992</v>
      </c>
      <c r="AT3828">
        <v>1</v>
      </c>
      <c r="AV3828">
        <v>0</v>
      </c>
      <c r="AW3828">
        <v>1</v>
      </c>
      <c r="AZ3828">
        <v>105.2</v>
      </c>
      <c r="BA3828">
        <v>262.89999999999998</v>
      </c>
      <c r="BB3828">
        <v>168.5</v>
      </c>
      <c r="BC3828">
        <v>145.09150483060199</v>
      </c>
      <c r="BD3828">
        <v>137.40795978417</v>
      </c>
      <c r="BE3828">
        <v>109.15799440000001</v>
      </c>
      <c r="BF3828">
        <v>136.9097405</v>
      </c>
    </row>
    <row r="3829" spans="1:58">
      <c r="A3829" t="s">
        <v>14</v>
      </c>
      <c r="B3829" t="s">
        <v>48</v>
      </c>
      <c r="C3829">
        <v>2008</v>
      </c>
      <c r="D3829">
        <f t="shared" si="302"/>
        <v>252</v>
      </c>
      <c r="E3829">
        <v>4</v>
      </c>
      <c r="F3829">
        <v>43800.720840000002</v>
      </c>
      <c r="G3829">
        <v>197857.05418499999</v>
      </c>
      <c r="H3829">
        <v>97322.532174000007</v>
      </c>
      <c r="I3829">
        <v>39910.936629000003</v>
      </c>
      <c r="J3829">
        <v>42730.971117000001</v>
      </c>
      <c r="K3829">
        <v>183897.01083799999</v>
      </c>
      <c r="L3829">
        <v>171863.98777800001</v>
      </c>
      <c r="M3829">
        <v>8.5173367368645003</v>
      </c>
      <c r="N3829">
        <v>2150300</v>
      </c>
      <c r="O3829">
        <f>VLOOKUP(C3829,[1]pop_15p_a!$A$8:$AL$68,17,FALSE)</f>
        <v>3370661.7896261802</v>
      </c>
      <c r="Q3829">
        <f t="shared" si="301"/>
        <v>12033.023059999978</v>
      </c>
      <c r="R3829" s="2">
        <f t="shared" si="300"/>
        <v>4515.7794139999996</v>
      </c>
      <c r="S3829">
        <v>4517.21</v>
      </c>
      <c r="T3829">
        <v>4515.7794139999996</v>
      </c>
      <c r="U3829">
        <f t="shared" si="305"/>
        <v>42.4</v>
      </c>
      <c r="V3829">
        <v>42.4</v>
      </c>
      <c r="W3829">
        <v>42.4</v>
      </c>
      <c r="Y3829">
        <v>27.135999999999999</v>
      </c>
      <c r="Z3829">
        <f t="shared" si="303"/>
        <v>8.533334</v>
      </c>
      <c r="AA3829">
        <v>8.6</v>
      </c>
      <c r="AB3829">
        <v>8.533334</v>
      </c>
      <c r="AE3829">
        <f t="shared" si="304"/>
        <v>3.1666666666666665</v>
      </c>
      <c r="AF3829">
        <v>3.1666666666666665</v>
      </c>
      <c r="AH3829">
        <v>2</v>
      </c>
      <c r="AI3829">
        <v>2.5</v>
      </c>
      <c r="AJ3829">
        <v>3</v>
      </c>
      <c r="AK3829">
        <v>2.75</v>
      </c>
      <c r="AN3829">
        <v>101.03830000000001</v>
      </c>
      <c r="AO3829">
        <v>1.0110049999999999</v>
      </c>
      <c r="AP3829">
        <v>1.99902171362327</v>
      </c>
      <c r="AQ3829">
        <v>7.6838636547499997</v>
      </c>
      <c r="AR3829">
        <v>8.7820313994999992</v>
      </c>
      <c r="AT3829">
        <v>1</v>
      </c>
      <c r="AV3829">
        <v>1</v>
      </c>
      <c r="AW3829">
        <v>1</v>
      </c>
      <c r="AZ3829">
        <v>107.7</v>
      </c>
      <c r="BA3829">
        <v>281.60000000000002</v>
      </c>
      <c r="BB3829">
        <v>165.5</v>
      </c>
      <c r="BC3829">
        <v>137.41912110895299</v>
      </c>
      <c r="BD3829">
        <v>130.04372016648</v>
      </c>
      <c r="BE3829">
        <v>109.0291323</v>
      </c>
      <c r="BF3829">
        <v>131.64568249999999</v>
      </c>
    </row>
    <row r="3830" spans="1:58">
      <c r="A3830" t="s">
        <v>14</v>
      </c>
      <c r="B3830" t="s">
        <v>48</v>
      </c>
      <c r="C3830">
        <v>2009</v>
      </c>
      <c r="D3830">
        <f t="shared" si="302"/>
        <v>253</v>
      </c>
      <c r="E3830">
        <v>1</v>
      </c>
      <c r="F3830">
        <v>43169.590944000003</v>
      </c>
      <c r="G3830">
        <v>195382.37406199999</v>
      </c>
      <c r="H3830">
        <v>94821.481111999994</v>
      </c>
      <c r="I3830">
        <v>40922.702493999997</v>
      </c>
      <c r="J3830">
        <v>43030.225525000002</v>
      </c>
      <c r="K3830">
        <v>194619.409335</v>
      </c>
      <c r="L3830">
        <v>174870.08193399999</v>
      </c>
      <c r="M3830">
        <v>10.8746230073244</v>
      </c>
      <c r="N3830">
        <v>2068600</v>
      </c>
      <c r="O3830">
        <f>VLOOKUP(C3830,[1]pop_15p_a!$A$8:$AL$68,17,FALSE)</f>
        <v>3394651.5945168501</v>
      </c>
      <c r="Q3830">
        <f t="shared" si="301"/>
        <v>19749.327401000017</v>
      </c>
      <c r="R3830" s="2">
        <f t="shared" si="300"/>
        <v>4526.6089439999996</v>
      </c>
      <c r="S3830">
        <v>4525.9260000000004</v>
      </c>
      <c r="T3830">
        <v>4526.6089439999996</v>
      </c>
      <c r="U3830">
        <f t="shared" si="305"/>
        <v>48.9</v>
      </c>
      <c r="V3830">
        <v>48.9</v>
      </c>
      <c r="W3830">
        <v>61.6</v>
      </c>
      <c r="Z3830">
        <f t="shared" si="303"/>
        <v>10.9</v>
      </c>
      <c r="AA3830">
        <v>10.9</v>
      </c>
      <c r="AB3830">
        <v>10.9</v>
      </c>
      <c r="AE3830">
        <f t="shared" si="304"/>
        <v>1.8333333333333333</v>
      </c>
      <c r="AF3830">
        <v>1.8333333333333333</v>
      </c>
      <c r="AH3830">
        <v>0.5</v>
      </c>
      <c r="AI3830">
        <v>1.5</v>
      </c>
      <c r="AJ3830">
        <v>2.5</v>
      </c>
      <c r="AK3830">
        <v>1</v>
      </c>
      <c r="AN3830">
        <v>97.981560000000002</v>
      </c>
      <c r="AO3830">
        <v>0.9794062</v>
      </c>
      <c r="AP3830">
        <v>-3.28519623500237</v>
      </c>
      <c r="AQ3830">
        <v>8.8370506642500004</v>
      </c>
      <c r="AR3830">
        <v>9.3222515018000003</v>
      </c>
      <c r="AT3830">
        <v>1</v>
      </c>
      <c r="AV3830">
        <v>1</v>
      </c>
      <c r="AW3830">
        <v>1</v>
      </c>
      <c r="AZ3830">
        <v>110</v>
      </c>
      <c r="BA3830">
        <v>292.2</v>
      </c>
      <c r="BB3830">
        <v>170.2</v>
      </c>
      <c r="BC3830">
        <v>136.096494426254</v>
      </c>
      <c r="BD3830">
        <v>103.80106446303699</v>
      </c>
      <c r="BE3830">
        <v>127.94745829999999</v>
      </c>
      <c r="BF3830">
        <v>127.1415701</v>
      </c>
    </row>
    <row r="3831" spans="1:58">
      <c r="A3831" t="s">
        <v>14</v>
      </c>
      <c r="B3831" t="s">
        <v>48</v>
      </c>
      <c r="C3831">
        <v>2009</v>
      </c>
      <c r="D3831">
        <f t="shared" si="302"/>
        <v>254</v>
      </c>
      <c r="E3831">
        <v>2</v>
      </c>
      <c r="F3831">
        <v>42932.974980999999</v>
      </c>
      <c r="G3831">
        <v>194804.51001100001</v>
      </c>
      <c r="H3831">
        <v>93724.361856000003</v>
      </c>
      <c r="I3831">
        <v>38448.061765999999</v>
      </c>
      <c r="J3831">
        <v>39802.914733999998</v>
      </c>
      <c r="K3831">
        <v>190648.343104</v>
      </c>
      <c r="L3831">
        <v>169505.268151</v>
      </c>
      <c r="M3831">
        <v>12.522646881200901</v>
      </c>
      <c r="N3831">
        <v>2027900</v>
      </c>
      <c r="O3831">
        <f>VLOOKUP(C3831,[1]pop_15p_a!$A$8:$AL$68,17,FALSE)</f>
        <v>3394651.5945168501</v>
      </c>
      <c r="Q3831">
        <f t="shared" si="301"/>
        <v>21143.074953000003</v>
      </c>
      <c r="R3831" s="2">
        <f t="shared" si="300"/>
        <v>4537.8220499999998</v>
      </c>
      <c r="S3831">
        <v>4537.41</v>
      </c>
      <c r="T3831">
        <v>4537.8220499999998</v>
      </c>
      <c r="U3831">
        <f t="shared" si="305"/>
        <v>56.6</v>
      </c>
      <c r="V3831">
        <v>56.6</v>
      </c>
      <c r="W3831">
        <v>61.6</v>
      </c>
      <c r="Z3831">
        <f t="shared" si="303"/>
        <v>12.533329999999999</v>
      </c>
      <c r="AA3831">
        <v>12.6</v>
      </c>
      <c r="AB3831">
        <v>12.533329999999999</v>
      </c>
      <c r="AE3831">
        <f t="shared" si="304"/>
        <v>1.0833333333333333</v>
      </c>
      <c r="AF3831">
        <v>1.0833333333333333</v>
      </c>
      <c r="AH3831">
        <v>0.25</v>
      </c>
      <c r="AI3831">
        <v>1</v>
      </c>
      <c r="AJ3831">
        <v>1.75</v>
      </c>
      <c r="AK3831">
        <v>0.25</v>
      </c>
      <c r="AN3831">
        <v>96.652540000000002</v>
      </c>
      <c r="AO3831">
        <v>0.96446719999999997</v>
      </c>
      <c r="AP3831">
        <v>-3.28519623500237</v>
      </c>
      <c r="AQ3831">
        <v>8.8370506642500004</v>
      </c>
      <c r="AR3831">
        <v>9.3222515018000003</v>
      </c>
      <c r="AT3831">
        <v>1</v>
      </c>
      <c r="AV3831">
        <v>1</v>
      </c>
      <c r="AW3831">
        <v>1</v>
      </c>
      <c r="AZ3831">
        <v>112.1</v>
      </c>
      <c r="BA3831">
        <v>296.60000000000002</v>
      </c>
      <c r="BB3831">
        <v>171.4</v>
      </c>
      <c r="BC3831">
        <v>128.90183417895199</v>
      </c>
      <c r="BD3831">
        <v>87.373431604572104</v>
      </c>
      <c r="BE3831">
        <v>142.10997449999999</v>
      </c>
      <c r="BF3831">
        <v>121.36659830000001</v>
      </c>
    </row>
    <row r="3832" spans="1:58">
      <c r="A3832" t="s">
        <v>14</v>
      </c>
      <c r="B3832" t="s">
        <v>48</v>
      </c>
      <c r="C3832">
        <v>2009</v>
      </c>
      <c r="D3832">
        <f t="shared" si="302"/>
        <v>255</v>
      </c>
      <c r="E3832">
        <v>3</v>
      </c>
      <c r="F3832">
        <v>42374.689530000003</v>
      </c>
      <c r="G3832">
        <v>192595.930142</v>
      </c>
      <c r="H3832">
        <v>93025.649262999999</v>
      </c>
      <c r="I3832">
        <v>37996.530088</v>
      </c>
      <c r="J3832">
        <v>40062.563539000002</v>
      </c>
      <c r="K3832">
        <v>189503.71778800001</v>
      </c>
      <c r="L3832">
        <v>163170.684611</v>
      </c>
      <c r="M3832">
        <v>13.2880529432254</v>
      </c>
      <c r="N3832">
        <v>1991600</v>
      </c>
      <c r="O3832">
        <f>VLOOKUP(C3832,[1]pop_15p_a!$A$8:$AL$68,17,FALSE)</f>
        <v>3394651.5945168501</v>
      </c>
      <c r="Q3832">
        <f t="shared" si="301"/>
        <v>26333.033177000005</v>
      </c>
      <c r="R3832" s="2">
        <f t="shared" si="300"/>
        <v>4545.1216889999996</v>
      </c>
      <c r="S3832">
        <v>4545.07</v>
      </c>
      <c r="T3832">
        <v>4545.1216889999996</v>
      </c>
      <c r="U3832">
        <f t="shared" si="305"/>
        <v>59.2</v>
      </c>
      <c r="V3832">
        <v>59.2</v>
      </c>
      <c r="W3832">
        <v>61.6</v>
      </c>
      <c r="Z3832">
        <f t="shared" si="303"/>
        <v>13.3</v>
      </c>
      <c r="AA3832">
        <v>13.3</v>
      </c>
      <c r="AB3832">
        <v>13.3</v>
      </c>
      <c r="AE3832">
        <f t="shared" si="304"/>
        <v>1</v>
      </c>
      <c r="AF3832">
        <v>1</v>
      </c>
      <c r="AH3832">
        <v>0.25</v>
      </c>
      <c r="AI3832">
        <v>1</v>
      </c>
      <c r="AJ3832">
        <v>1.75</v>
      </c>
      <c r="AK3832">
        <v>0.25</v>
      </c>
      <c r="AN3832">
        <v>95.689009999999996</v>
      </c>
      <c r="AO3832">
        <v>0.95609089999999997</v>
      </c>
      <c r="AP3832">
        <v>-3.28519623500237</v>
      </c>
      <c r="AQ3832">
        <v>8.8370506642500004</v>
      </c>
      <c r="AR3832">
        <v>9.3222515018000003</v>
      </c>
      <c r="AT3832">
        <v>1</v>
      </c>
      <c r="AV3832">
        <v>1</v>
      </c>
      <c r="AW3832">
        <v>1</v>
      </c>
      <c r="AZ3832">
        <v>115</v>
      </c>
      <c r="BA3832">
        <v>306.60000000000002</v>
      </c>
      <c r="BB3832">
        <v>171.1</v>
      </c>
      <c r="BC3832">
        <v>123.645067765924</v>
      </c>
      <c r="BD3832">
        <v>82.297576180625299</v>
      </c>
      <c r="BE3832">
        <v>143.48977980000001</v>
      </c>
      <c r="BF3832">
        <v>117.3212312</v>
      </c>
    </row>
    <row r="3833" spans="1:58">
      <c r="A3833" t="s">
        <v>14</v>
      </c>
      <c r="B3833" t="s">
        <v>48</v>
      </c>
      <c r="C3833">
        <v>2009</v>
      </c>
      <c r="D3833">
        <f t="shared" si="302"/>
        <v>256</v>
      </c>
      <c r="E3833">
        <v>4</v>
      </c>
      <c r="F3833">
        <v>42365.101873</v>
      </c>
      <c r="G3833">
        <v>192683.81247899999</v>
      </c>
      <c r="H3833">
        <v>92599.393068000005</v>
      </c>
      <c r="I3833">
        <v>38057.942145000001</v>
      </c>
      <c r="J3833">
        <v>39977.996365999999</v>
      </c>
      <c r="K3833">
        <v>192773.95719300001</v>
      </c>
      <c r="L3833">
        <v>171033.875776</v>
      </c>
      <c r="M3833">
        <v>13.726433664319099</v>
      </c>
      <c r="N3833">
        <v>1972300</v>
      </c>
      <c r="O3833">
        <f>VLOOKUP(C3833,[1]pop_15p_a!$A$8:$AL$68,17,FALSE)</f>
        <v>3394651.5945168501</v>
      </c>
      <c r="Q3833">
        <f t="shared" si="301"/>
        <v>21740.081417000009</v>
      </c>
      <c r="R3833" s="2">
        <f t="shared" si="300"/>
        <v>4546.9739149999996</v>
      </c>
      <c r="S3833">
        <v>4548.1729999999998</v>
      </c>
      <c r="T3833">
        <v>4546.9739149999996</v>
      </c>
      <c r="U3833">
        <f t="shared" si="305"/>
        <v>61.6</v>
      </c>
      <c r="V3833">
        <v>61.6</v>
      </c>
      <c r="W3833">
        <v>61.6</v>
      </c>
      <c r="Z3833">
        <f t="shared" si="303"/>
        <v>13.76667</v>
      </c>
      <c r="AA3833">
        <v>13.8</v>
      </c>
      <c r="AB3833">
        <v>13.76667</v>
      </c>
      <c r="AE3833">
        <f t="shared" si="304"/>
        <v>1</v>
      </c>
      <c r="AF3833">
        <v>1</v>
      </c>
      <c r="AH3833">
        <v>0.25</v>
      </c>
      <c r="AI3833">
        <v>1</v>
      </c>
      <c r="AJ3833">
        <v>1.75</v>
      </c>
      <c r="AN3833">
        <v>95.223849999999999</v>
      </c>
      <c r="AO3833">
        <v>0.95415729999999999</v>
      </c>
      <c r="AP3833">
        <v>-3.28519623500237</v>
      </c>
      <c r="AQ3833">
        <v>8.8370506642500004</v>
      </c>
      <c r="AR3833">
        <v>9.3222515018000003</v>
      </c>
      <c r="AT3833">
        <v>1</v>
      </c>
      <c r="AV3833">
        <v>1</v>
      </c>
      <c r="AW3833">
        <v>1</v>
      </c>
      <c r="AZ3833">
        <v>117.2</v>
      </c>
      <c r="BA3833">
        <v>318.2</v>
      </c>
      <c r="BB3833">
        <v>168.4</v>
      </c>
      <c r="BC3833">
        <v>119.283902036219</v>
      </c>
      <c r="BD3833">
        <v>82.648422266826799</v>
      </c>
      <c r="BE3833">
        <v>139.00584850000001</v>
      </c>
      <c r="BF3833">
        <v>115.4300653</v>
      </c>
    </row>
    <row r="3834" spans="1:58">
      <c r="A3834" t="s">
        <v>14</v>
      </c>
      <c r="B3834" t="s">
        <v>48</v>
      </c>
      <c r="C3834">
        <v>2010</v>
      </c>
      <c r="D3834">
        <f t="shared" si="302"/>
        <v>257</v>
      </c>
      <c r="E3834">
        <v>1</v>
      </c>
      <c r="F3834">
        <v>42998.374212000002</v>
      </c>
      <c r="G3834">
        <v>195702.58539699999</v>
      </c>
      <c r="H3834">
        <v>93857.194877999995</v>
      </c>
      <c r="I3834">
        <v>37759.116119999999</v>
      </c>
      <c r="J3834">
        <v>34250.549480000001</v>
      </c>
      <c r="K3834">
        <v>196013.87467300001</v>
      </c>
      <c r="L3834">
        <v>161437.20376599999</v>
      </c>
      <c r="M3834">
        <v>13.797216699801201</v>
      </c>
      <c r="N3834">
        <v>1951200</v>
      </c>
      <c r="O3834">
        <f>VLOOKUP(C3834,[1]pop_15p_a!$A$8:$AL$68,17,FALSE)</f>
        <v>3402901.0419330099</v>
      </c>
      <c r="Q3834">
        <f t="shared" si="301"/>
        <v>34576.670907000022</v>
      </c>
      <c r="R3834" s="2">
        <f t="shared" si="300"/>
        <v>4552.2377839999999</v>
      </c>
      <c r="S3834">
        <v>4551.3950000000004</v>
      </c>
      <c r="T3834">
        <v>4552.2377839999999</v>
      </c>
      <c r="U3834">
        <f t="shared" si="305"/>
        <v>73.8</v>
      </c>
      <c r="V3834">
        <v>73.8</v>
      </c>
      <c r="W3834">
        <v>86</v>
      </c>
      <c r="Z3834">
        <f t="shared" si="303"/>
        <v>13.866669999999999</v>
      </c>
      <c r="AA3834">
        <v>13.8</v>
      </c>
      <c r="AB3834">
        <v>13.866669999999999</v>
      </c>
      <c r="AE3834">
        <f t="shared" si="304"/>
        <v>1</v>
      </c>
      <c r="AF3834">
        <v>1</v>
      </c>
      <c r="AH3834">
        <v>0.25</v>
      </c>
      <c r="AI3834">
        <v>1</v>
      </c>
      <c r="AJ3834">
        <v>1.75</v>
      </c>
      <c r="AN3834">
        <v>94.659030000000001</v>
      </c>
      <c r="AO3834">
        <v>0.94463419999999998</v>
      </c>
      <c r="AP3834">
        <v>-4.7986544643609497</v>
      </c>
      <c r="AQ3834">
        <v>9.6812134909999994</v>
      </c>
      <c r="AR3834">
        <v>9.7491052445000008</v>
      </c>
      <c r="AT3834">
        <v>1</v>
      </c>
      <c r="AV3834">
        <v>0</v>
      </c>
      <c r="AW3834">
        <v>1</v>
      </c>
      <c r="AZ3834">
        <v>116.6</v>
      </c>
      <c r="BA3834">
        <v>326.2</v>
      </c>
      <c r="BB3834">
        <v>164.3</v>
      </c>
      <c r="BC3834">
        <v>118.50740286700901</v>
      </c>
      <c r="BD3834">
        <v>85.562801335571095</v>
      </c>
      <c r="BE3834">
        <v>130.6826423</v>
      </c>
      <c r="BF3834">
        <v>111.7323705</v>
      </c>
    </row>
    <row r="3835" spans="1:58">
      <c r="A3835" t="s">
        <v>14</v>
      </c>
      <c r="B3835" t="s">
        <v>48</v>
      </c>
      <c r="C3835">
        <v>2010</v>
      </c>
      <c r="D3835">
        <f t="shared" si="302"/>
        <v>258</v>
      </c>
      <c r="E3835">
        <v>2</v>
      </c>
      <c r="F3835">
        <v>43206.356015999998</v>
      </c>
      <c r="G3835">
        <v>196858.18188300001</v>
      </c>
      <c r="H3835">
        <v>94313.235591000004</v>
      </c>
      <c r="I3835">
        <v>37011.540462999998</v>
      </c>
      <c r="J3835">
        <v>35308.179120000001</v>
      </c>
      <c r="K3835">
        <v>203910.79557700001</v>
      </c>
      <c r="L3835">
        <v>169501.08009900001</v>
      </c>
      <c r="M3835">
        <v>14.3002657218778</v>
      </c>
      <c r="N3835">
        <v>1935100</v>
      </c>
      <c r="O3835">
        <f>VLOOKUP(C3835,[1]pop_15p_a!$A$8:$AL$68,17,FALSE)</f>
        <v>3402901.0419330099</v>
      </c>
      <c r="Q3835">
        <f t="shared" si="301"/>
        <v>34409.715477999998</v>
      </c>
      <c r="R3835" s="2">
        <f t="shared" si="300"/>
        <v>4556.7135399999997</v>
      </c>
      <c r="S3835">
        <v>4556.232</v>
      </c>
      <c r="T3835">
        <v>4556.7135399999997</v>
      </c>
      <c r="U3835">
        <f t="shared" si="305"/>
        <v>74.099999999999994</v>
      </c>
      <c r="V3835">
        <v>74.099999999999994</v>
      </c>
      <c r="W3835">
        <v>86</v>
      </c>
      <c r="Z3835">
        <f t="shared" si="303"/>
        <v>14.366669999999999</v>
      </c>
      <c r="AA3835">
        <v>14.3</v>
      </c>
      <c r="AB3835">
        <v>14.366669999999999</v>
      </c>
      <c r="AE3835">
        <f t="shared" si="304"/>
        <v>1</v>
      </c>
      <c r="AF3835">
        <v>1</v>
      </c>
      <c r="AH3835">
        <v>0.25</v>
      </c>
      <c r="AI3835">
        <v>1</v>
      </c>
      <c r="AJ3835">
        <v>1.75</v>
      </c>
      <c r="AN3835">
        <v>95.389979999999994</v>
      </c>
      <c r="AO3835">
        <v>0.94997929999999997</v>
      </c>
      <c r="AP3835">
        <v>-4.7986544643609497</v>
      </c>
      <c r="AQ3835">
        <v>9.6812134909999994</v>
      </c>
      <c r="AR3835">
        <v>9.7491052445000008</v>
      </c>
      <c r="AT3835">
        <v>1</v>
      </c>
      <c r="AV3835">
        <v>0</v>
      </c>
      <c r="AW3835">
        <v>1</v>
      </c>
      <c r="AZ3835">
        <v>114.3</v>
      </c>
      <c r="BA3835">
        <v>328.9</v>
      </c>
      <c r="BB3835">
        <v>155.30000000000001</v>
      </c>
      <c r="BC3835">
        <v>115.721004890896</v>
      </c>
      <c r="BD3835">
        <v>90.200080560445002</v>
      </c>
      <c r="BE3835">
        <v>120.25029670000001</v>
      </c>
      <c r="BF3835">
        <v>109.4327258</v>
      </c>
    </row>
    <row r="3836" spans="1:58">
      <c r="A3836" t="s">
        <v>14</v>
      </c>
      <c r="B3836" t="s">
        <v>48</v>
      </c>
      <c r="C3836">
        <v>2010</v>
      </c>
      <c r="D3836">
        <f t="shared" si="302"/>
        <v>259</v>
      </c>
      <c r="E3836">
        <v>3</v>
      </c>
      <c r="F3836">
        <v>43520.322351000003</v>
      </c>
      <c r="G3836">
        <v>198554.55099600001</v>
      </c>
      <c r="H3836">
        <v>94250.982225</v>
      </c>
      <c r="I3836">
        <v>36297.280565000001</v>
      </c>
      <c r="J3836">
        <v>32711.014580999999</v>
      </c>
      <c r="K3836">
        <v>208961.28578800001</v>
      </c>
      <c r="L3836">
        <v>173250.18687800001</v>
      </c>
      <c r="M3836">
        <v>14.5797140184418</v>
      </c>
      <c r="N3836">
        <v>1917600</v>
      </c>
      <c r="O3836">
        <f>VLOOKUP(C3836,[1]pop_15p_a!$A$8:$AL$68,17,FALSE)</f>
        <v>3402901.0419330099</v>
      </c>
      <c r="Q3836">
        <f t="shared" si="301"/>
        <v>35711.098910000001</v>
      </c>
      <c r="R3836" s="2">
        <f t="shared" si="300"/>
        <v>4562.1053439999996</v>
      </c>
      <c r="S3836">
        <v>4562.3410000000003</v>
      </c>
      <c r="T3836">
        <v>4562.1053439999996</v>
      </c>
      <c r="U3836">
        <f t="shared" si="305"/>
        <v>83.3</v>
      </c>
      <c r="V3836">
        <v>83.3</v>
      </c>
      <c r="W3836">
        <v>86</v>
      </c>
      <c r="Z3836">
        <f t="shared" si="303"/>
        <v>14.56667</v>
      </c>
      <c r="AA3836">
        <v>14.6</v>
      </c>
      <c r="AB3836">
        <v>14.56667</v>
      </c>
      <c r="AE3836">
        <f t="shared" si="304"/>
        <v>1</v>
      </c>
      <c r="AF3836">
        <v>1</v>
      </c>
      <c r="AH3836">
        <v>0.25</v>
      </c>
      <c r="AI3836">
        <v>1</v>
      </c>
      <c r="AJ3836">
        <v>1.75</v>
      </c>
      <c r="AN3836">
        <v>95.888360000000006</v>
      </c>
      <c r="AO3836">
        <v>0.95617079999999999</v>
      </c>
      <c r="AP3836">
        <v>-4.7986544643609497</v>
      </c>
      <c r="AQ3836">
        <v>9.6812134909999994</v>
      </c>
      <c r="AR3836">
        <v>9.7491052445000008</v>
      </c>
      <c r="AT3836">
        <v>1</v>
      </c>
      <c r="AV3836">
        <v>0</v>
      </c>
      <c r="AW3836">
        <v>1</v>
      </c>
      <c r="AZ3836">
        <v>112.9</v>
      </c>
      <c r="BA3836">
        <v>317.3</v>
      </c>
      <c r="BB3836">
        <v>147.5</v>
      </c>
      <c r="BC3836">
        <v>111.15647940112299</v>
      </c>
      <c r="BD3836">
        <v>93.519733472894998</v>
      </c>
      <c r="BE3836">
        <v>111.5242276</v>
      </c>
      <c r="BF3836">
        <v>106.59229809999999</v>
      </c>
    </row>
    <row r="3837" spans="1:58">
      <c r="A3837" t="s">
        <v>14</v>
      </c>
      <c r="B3837" t="s">
        <v>48</v>
      </c>
      <c r="C3837">
        <v>2010</v>
      </c>
      <c r="D3837">
        <f t="shared" si="302"/>
        <v>260</v>
      </c>
      <c r="E3837">
        <v>4</v>
      </c>
      <c r="F3837">
        <v>43339.053133000001</v>
      </c>
      <c r="G3837">
        <v>198020.77104200001</v>
      </c>
      <c r="H3837">
        <v>93399.049100000004</v>
      </c>
      <c r="I3837">
        <v>37425.208486000003</v>
      </c>
      <c r="J3837">
        <v>35944.289209000002</v>
      </c>
      <c r="K3837">
        <v>204105.69810099999</v>
      </c>
      <c r="L3837">
        <v>177530.92774399999</v>
      </c>
      <c r="M3837">
        <v>15.4993543790908</v>
      </c>
      <c r="N3837">
        <v>1897800</v>
      </c>
      <c r="O3837">
        <f>VLOOKUP(C3837,[1]pop_15p_a!$A$8:$AL$68,17,FALSE)</f>
        <v>3402901.0419330099</v>
      </c>
      <c r="Q3837">
        <f t="shared" si="301"/>
        <v>26574.770357000001</v>
      </c>
      <c r="R3837" s="2">
        <f t="shared" si="300"/>
        <v>4567.9322970000003</v>
      </c>
      <c r="S3837">
        <v>4569.107</v>
      </c>
      <c r="T3837">
        <v>4567.9322970000003</v>
      </c>
      <c r="U3837">
        <f t="shared" si="305"/>
        <v>86</v>
      </c>
      <c r="V3837">
        <v>86</v>
      </c>
      <c r="W3837">
        <v>86</v>
      </c>
      <c r="Z3837">
        <f t="shared" si="303"/>
        <v>15.56667</v>
      </c>
      <c r="AA3837">
        <v>15.6</v>
      </c>
      <c r="AB3837">
        <v>15.56667</v>
      </c>
      <c r="AE3837">
        <f t="shared" si="304"/>
        <v>1</v>
      </c>
      <c r="AF3837">
        <v>1</v>
      </c>
      <c r="AH3837">
        <v>0.25</v>
      </c>
      <c r="AI3837">
        <v>1</v>
      </c>
      <c r="AJ3837">
        <v>1.75</v>
      </c>
      <c r="AN3837">
        <v>96.054490000000001</v>
      </c>
      <c r="AO3837">
        <v>0.95632930000000005</v>
      </c>
      <c r="AP3837">
        <v>-4.7986544643609497</v>
      </c>
      <c r="AQ3837">
        <v>9.6812134909999994</v>
      </c>
      <c r="AR3837">
        <v>9.7491052445000008</v>
      </c>
      <c r="AT3837">
        <v>1</v>
      </c>
      <c r="AV3837">
        <v>0</v>
      </c>
      <c r="AW3837">
        <v>1</v>
      </c>
      <c r="AZ3837">
        <v>112.1</v>
      </c>
      <c r="BA3837">
        <v>318.3</v>
      </c>
      <c r="BB3837">
        <v>132.9</v>
      </c>
      <c r="BC3837">
        <v>103.850766190751</v>
      </c>
      <c r="BD3837">
        <v>95.439700221377706</v>
      </c>
      <c r="BE3837">
        <v>103.9954238</v>
      </c>
      <c r="BF3837">
        <v>103.06998849999999</v>
      </c>
    </row>
    <row r="3838" spans="1:58">
      <c r="A3838" t="s">
        <v>14</v>
      </c>
      <c r="B3838" t="s">
        <v>48</v>
      </c>
      <c r="C3838">
        <v>2011</v>
      </c>
      <c r="D3838">
        <f t="shared" si="302"/>
        <v>261</v>
      </c>
      <c r="E3838">
        <v>1</v>
      </c>
      <c r="F3838">
        <v>43404.760644000002</v>
      </c>
      <c r="G3838">
        <v>198416.61637800001</v>
      </c>
      <c r="H3838">
        <v>93691.902577000001</v>
      </c>
      <c r="I3838">
        <v>36519.206246000002</v>
      </c>
      <c r="J3838">
        <v>32908.437750999998</v>
      </c>
      <c r="K3838">
        <v>212796.408154</v>
      </c>
      <c r="L3838">
        <v>174825.15910700001</v>
      </c>
      <c r="M3838">
        <v>15.1184133948158</v>
      </c>
      <c r="N3838">
        <v>1896000</v>
      </c>
      <c r="O3838">
        <f>VLOOKUP(C3838,[1]pop_15p_a!$A$8:$AL$68,17,FALSE)</f>
        <v>3397551.2662940398</v>
      </c>
      <c r="Q3838">
        <f t="shared" si="301"/>
        <v>37971.24904699999</v>
      </c>
      <c r="R3838" s="2">
        <f t="shared" si="300"/>
        <v>4572.172998</v>
      </c>
      <c r="S3838">
        <v>4571.3100000000004</v>
      </c>
      <c r="T3838">
        <v>4572.172998</v>
      </c>
      <c r="U3838">
        <f t="shared" si="305"/>
        <v>92.5</v>
      </c>
      <c r="V3838">
        <v>92.5</v>
      </c>
      <c r="W3838">
        <v>111.1</v>
      </c>
      <c r="Z3838">
        <f t="shared" si="303"/>
        <v>15.16667</v>
      </c>
      <c r="AA3838">
        <v>15.2</v>
      </c>
      <c r="AB3838">
        <v>15.16667</v>
      </c>
      <c r="AE3838">
        <f t="shared" si="304"/>
        <v>1</v>
      </c>
      <c r="AF3838">
        <v>1</v>
      </c>
      <c r="AH3838">
        <v>0.25</v>
      </c>
      <c r="AI3838">
        <v>1</v>
      </c>
      <c r="AJ3838">
        <v>1.75</v>
      </c>
      <c r="AN3838">
        <v>96.785449999999997</v>
      </c>
      <c r="AO3838">
        <v>0.9579430000000001</v>
      </c>
      <c r="AP3838">
        <v>-5.3569920911775002</v>
      </c>
      <c r="AQ3838">
        <v>10.1584140717856</v>
      </c>
      <c r="AR3838">
        <v>10.008435304000001</v>
      </c>
      <c r="AT3838">
        <v>1</v>
      </c>
      <c r="AV3838">
        <v>0</v>
      </c>
      <c r="AW3838">
        <v>1</v>
      </c>
      <c r="AZ3838">
        <v>111.4</v>
      </c>
      <c r="BA3838">
        <v>320.89999999999998</v>
      </c>
      <c r="BB3838">
        <v>131.1</v>
      </c>
      <c r="BC3838">
        <v>101.531821176159</v>
      </c>
      <c r="BD3838">
        <v>99.159643832698407</v>
      </c>
      <c r="BE3838">
        <v>96.659092209999997</v>
      </c>
      <c r="BF3838">
        <v>101.62110149999999</v>
      </c>
    </row>
    <row r="3839" spans="1:58">
      <c r="A3839" t="s">
        <v>14</v>
      </c>
      <c r="B3839" t="s">
        <v>48</v>
      </c>
      <c r="C3839">
        <v>2011</v>
      </c>
      <c r="D3839">
        <f t="shared" si="302"/>
        <v>262</v>
      </c>
      <c r="E3839">
        <v>2</v>
      </c>
      <c r="F3839">
        <v>43452.805458000003</v>
      </c>
      <c r="G3839">
        <v>198844.16579299999</v>
      </c>
      <c r="H3839">
        <v>92977.013674000002</v>
      </c>
      <c r="I3839">
        <v>36660.581329000001</v>
      </c>
      <c r="J3839">
        <v>36188.551122999997</v>
      </c>
      <c r="K3839">
        <v>210208.89369999999</v>
      </c>
      <c r="L3839">
        <v>176116.574678</v>
      </c>
      <c r="M3839">
        <v>15.003135919720499</v>
      </c>
      <c r="N3839">
        <v>1897300</v>
      </c>
      <c r="O3839">
        <f>VLOOKUP(C3839,[1]pop_15p_a!$A$8:$AL$68,17,FALSE)</f>
        <v>3397551.2662940398</v>
      </c>
      <c r="Q3839">
        <f t="shared" si="301"/>
        <v>34092.319021999981</v>
      </c>
      <c r="R3839" s="2">
        <f t="shared" ref="R3839:R3871" si="306">T3839</f>
        <v>4576.8528800000004</v>
      </c>
      <c r="S3839">
        <v>4576.0950000000003</v>
      </c>
      <c r="T3839">
        <v>4576.8528800000004</v>
      </c>
      <c r="U3839">
        <f t="shared" si="305"/>
        <v>93.7</v>
      </c>
      <c r="V3839">
        <v>93.7</v>
      </c>
      <c r="W3839">
        <v>111.1</v>
      </c>
      <c r="Z3839">
        <f t="shared" si="303"/>
        <v>15.06667</v>
      </c>
      <c r="AA3839">
        <v>15</v>
      </c>
      <c r="AB3839">
        <v>15.06667</v>
      </c>
      <c r="AE3839">
        <f t="shared" si="304"/>
        <v>1.25</v>
      </c>
      <c r="AF3839">
        <v>1.25</v>
      </c>
      <c r="AH3839">
        <v>0.5</v>
      </c>
      <c r="AI3839">
        <v>1.25</v>
      </c>
      <c r="AJ3839">
        <v>2</v>
      </c>
      <c r="AN3839">
        <v>98.081239999999994</v>
      </c>
      <c r="AO3839">
        <v>0.97193079999999998</v>
      </c>
      <c r="AP3839">
        <v>-5.3569920911775002</v>
      </c>
      <c r="AQ3839">
        <v>10.1584140717856</v>
      </c>
      <c r="AR3839">
        <v>10.008435304000001</v>
      </c>
      <c r="AT3839">
        <v>1</v>
      </c>
      <c r="AV3839">
        <v>0</v>
      </c>
      <c r="AW3839">
        <v>1</v>
      </c>
      <c r="AZ3839">
        <v>109.9</v>
      </c>
      <c r="BA3839">
        <v>319.10000000000002</v>
      </c>
      <c r="BB3839">
        <v>128.80000000000001</v>
      </c>
      <c r="BC3839">
        <v>95.448451238451796</v>
      </c>
      <c r="BD3839">
        <v>103.61467389087299</v>
      </c>
      <c r="BE3839">
        <v>88.054753539999993</v>
      </c>
      <c r="BF3839">
        <v>97.921580820000003</v>
      </c>
    </row>
    <row r="3840" spans="1:58">
      <c r="A3840" t="s">
        <v>14</v>
      </c>
      <c r="B3840" t="s">
        <v>48</v>
      </c>
      <c r="C3840">
        <v>2011</v>
      </c>
      <c r="D3840">
        <f t="shared" si="302"/>
        <v>263</v>
      </c>
      <c r="E3840">
        <v>3</v>
      </c>
      <c r="F3840">
        <v>43105.960861</v>
      </c>
      <c r="G3840">
        <v>197468.492917</v>
      </c>
      <c r="H3840">
        <v>91126.041880000004</v>
      </c>
      <c r="I3840">
        <v>36500.571259999997</v>
      </c>
      <c r="J3840">
        <v>32848.32058</v>
      </c>
      <c r="K3840">
        <v>208508.73570799999</v>
      </c>
      <c r="L3840">
        <v>175108.51880799999</v>
      </c>
      <c r="M3840">
        <v>15.5852933225196</v>
      </c>
      <c r="N3840">
        <v>1873500</v>
      </c>
      <c r="O3840">
        <f>VLOOKUP(C3840,[1]pop_15p_a!$A$8:$AL$68,17,FALSE)</f>
        <v>3397551.2662940398</v>
      </c>
      <c r="Q3840">
        <f t="shared" si="301"/>
        <v>33400.216899999999</v>
      </c>
      <c r="R3840" s="2">
        <f t="shared" si="306"/>
        <v>4580.516987</v>
      </c>
      <c r="S3840">
        <v>4581.0020000000004</v>
      </c>
      <c r="T3840">
        <v>4580.516987</v>
      </c>
      <c r="U3840">
        <f t="shared" si="305"/>
        <v>110.5</v>
      </c>
      <c r="V3840">
        <v>110.5</v>
      </c>
      <c r="W3840">
        <v>111.1</v>
      </c>
      <c r="Z3840">
        <f t="shared" si="303"/>
        <v>15.633330000000001</v>
      </c>
      <c r="AA3840">
        <v>15.6</v>
      </c>
      <c r="AB3840">
        <v>15.633330000000001</v>
      </c>
      <c r="AE3840">
        <f t="shared" si="304"/>
        <v>1.5</v>
      </c>
      <c r="AF3840">
        <v>1.5</v>
      </c>
      <c r="AH3840">
        <v>0.75</v>
      </c>
      <c r="AI3840">
        <v>1.5</v>
      </c>
      <c r="AJ3840">
        <v>2.25</v>
      </c>
      <c r="AN3840">
        <v>98.214129999999997</v>
      </c>
      <c r="AO3840">
        <v>0.97297520000000004</v>
      </c>
      <c r="AP3840">
        <v>-5.3569920911775002</v>
      </c>
      <c r="AQ3840">
        <v>10.1584140717856</v>
      </c>
      <c r="AR3840">
        <v>10.008435304000001</v>
      </c>
      <c r="AT3840">
        <v>1</v>
      </c>
      <c r="AV3840">
        <v>0</v>
      </c>
      <c r="AW3840">
        <v>1</v>
      </c>
      <c r="AZ3840">
        <v>108.6</v>
      </c>
      <c r="BA3840">
        <v>324.3</v>
      </c>
      <c r="BB3840">
        <v>127.8</v>
      </c>
      <c r="BC3840">
        <v>88.566227089156996</v>
      </c>
      <c r="BD3840">
        <v>106.00226601889401</v>
      </c>
      <c r="BE3840">
        <v>79.893212809999994</v>
      </c>
      <c r="BF3840">
        <v>91.29270794</v>
      </c>
    </row>
    <row r="3841" spans="1:58">
      <c r="A3841" t="s">
        <v>14</v>
      </c>
      <c r="B3841" t="s">
        <v>48</v>
      </c>
      <c r="C3841">
        <v>2011</v>
      </c>
      <c r="D3841">
        <f t="shared" si="302"/>
        <v>264</v>
      </c>
      <c r="E3841">
        <v>4</v>
      </c>
      <c r="F3841">
        <v>42971.193350000001</v>
      </c>
      <c r="G3841">
        <v>197055.14990700001</v>
      </c>
      <c r="H3841">
        <v>91996.214512000006</v>
      </c>
      <c r="I3841">
        <v>36167.782176000001</v>
      </c>
      <c r="J3841">
        <v>34684.875696000003</v>
      </c>
      <c r="K3841">
        <v>207651.62603300001</v>
      </c>
      <c r="L3841">
        <v>174359.269554</v>
      </c>
      <c r="M3841">
        <v>15.7433881343817</v>
      </c>
      <c r="N3841">
        <v>1886000</v>
      </c>
      <c r="O3841">
        <f>VLOOKUP(C3841,[1]pop_15p_a!$A$8:$AL$68,17,FALSE)</f>
        <v>3397551.2662940398</v>
      </c>
      <c r="Q3841">
        <f t="shared" si="301"/>
        <v>33292.356479000009</v>
      </c>
      <c r="R3841" s="2">
        <f t="shared" si="306"/>
        <v>4584.6081700000004</v>
      </c>
      <c r="S3841">
        <v>4585.75</v>
      </c>
      <c r="T3841">
        <v>4584.6081700000004</v>
      </c>
      <c r="U3841">
        <f t="shared" si="305"/>
        <v>111.1</v>
      </c>
      <c r="V3841">
        <v>111.1</v>
      </c>
      <c r="W3841">
        <v>111.1</v>
      </c>
      <c r="Z3841">
        <f t="shared" si="303"/>
        <v>15.8</v>
      </c>
      <c r="AA3841">
        <v>15.8</v>
      </c>
      <c r="AB3841">
        <v>15.8</v>
      </c>
      <c r="AE3841">
        <f t="shared" si="304"/>
        <v>1.25</v>
      </c>
      <c r="AF3841">
        <v>1.25</v>
      </c>
      <c r="AH3841">
        <v>0.25</v>
      </c>
      <c r="AI3841">
        <v>1</v>
      </c>
      <c r="AJ3841">
        <v>1.75</v>
      </c>
      <c r="AN3841">
        <v>98.679289999999995</v>
      </c>
      <c r="AO3841">
        <v>0.97600609999999999</v>
      </c>
      <c r="AP3841">
        <v>-5.3569920911775002</v>
      </c>
      <c r="AQ3841">
        <v>10.1584140717856</v>
      </c>
      <c r="AR3841">
        <v>10.008435304000001</v>
      </c>
      <c r="AT3841">
        <v>1</v>
      </c>
      <c r="AV3841">
        <v>0</v>
      </c>
      <c r="AW3841">
        <v>1</v>
      </c>
      <c r="AZ3841">
        <v>106.4</v>
      </c>
      <c r="BA3841">
        <v>325.39999999999998</v>
      </c>
      <c r="BB3841">
        <v>116</v>
      </c>
      <c r="BC3841">
        <v>83.585621544870705</v>
      </c>
      <c r="BD3841">
        <v>107.451908286095</v>
      </c>
      <c r="BE3841">
        <v>74.152536839999996</v>
      </c>
      <c r="BF3841">
        <v>85.497287380000003</v>
      </c>
    </row>
    <row r="3842" spans="1:58">
      <c r="A3842" t="s">
        <v>14</v>
      </c>
      <c r="B3842" t="s">
        <v>48</v>
      </c>
      <c r="C3842">
        <v>2012</v>
      </c>
      <c r="D3842">
        <f t="shared" si="302"/>
        <v>265</v>
      </c>
      <c r="E3842">
        <v>1</v>
      </c>
      <c r="F3842">
        <v>43175.590829000001</v>
      </c>
      <c r="G3842">
        <v>198145.13453499999</v>
      </c>
      <c r="H3842">
        <v>90027.215911000007</v>
      </c>
      <c r="I3842">
        <v>36096.285061000002</v>
      </c>
      <c r="J3842">
        <v>39712.936953999997</v>
      </c>
      <c r="K3842">
        <v>204460.50913200001</v>
      </c>
      <c r="L3842">
        <v>173242.40490699999</v>
      </c>
      <c r="M3842">
        <v>15.891698366525</v>
      </c>
      <c r="N3842">
        <v>1879400</v>
      </c>
      <c r="O3842">
        <f>VLOOKUP(C3842,[1]pop_15p_a!$A$8:$AL$68,17,FALSE)</f>
        <v>3393879.1266669901</v>
      </c>
      <c r="Q3842">
        <f t="shared" si="301"/>
        <v>31218.104225000017</v>
      </c>
      <c r="R3842" s="2">
        <f t="shared" si="306"/>
        <v>4589.9616550000001</v>
      </c>
      <c r="S3842">
        <v>4589.2860000000001</v>
      </c>
      <c r="T3842">
        <v>4589.9616550000001</v>
      </c>
      <c r="U3842">
        <f t="shared" si="305"/>
        <v>112.9</v>
      </c>
      <c r="V3842">
        <v>112.9</v>
      </c>
      <c r="W3842">
        <v>120</v>
      </c>
      <c r="Z3842">
        <f t="shared" si="303"/>
        <v>15.966670000000001</v>
      </c>
      <c r="AA3842">
        <v>16</v>
      </c>
      <c r="AB3842">
        <v>15.966670000000001</v>
      </c>
      <c r="AE3842">
        <f t="shared" si="304"/>
        <v>1</v>
      </c>
      <c r="AF3842">
        <v>1</v>
      </c>
      <c r="AH3842">
        <v>0.25</v>
      </c>
      <c r="AI3842">
        <v>1</v>
      </c>
      <c r="AJ3842">
        <v>1.75</v>
      </c>
      <c r="AN3842">
        <v>98.911869999999993</v>
      </c>
      <c r="AO3842">
        <v>0.96855860000000005</v>
      </c>
      <c r="AP3842">
        <v>-5.3796445154468104</v>
      </c>
      <c r="AQ3842">
        <v>10.450711724001099</v>
      </c>
      <c r="AR3842">
        <v>10.067374794999999</v>
      </c>
      <c r="AT3842">
        <v>1</v>
      </c>
      <c r="AV3842">
        <v>0</v>
      </c>
      <c r="AW3842">
        <v>1</v>
      </c>
      <c r="AZ3842">
        <v>104.4</v>
      </c>
      <c r="BA3842">
        <v>323.89999999999998</v>
      </c>
      <c r="BB3842">
        <v>113.8</v>
      </c>
      <c r="BC3842">
        <v>79.511720329454207</v>
      </c>
      <c r="BD3842">
        <v>103.67344543402299</v>
      </c>
      <c r="BE3842">
        <v>74.535318399999994</v>
      </c>
      <c r="BF3842">
        <v>81.787750079999995</v>
      </c>
    </row>
    <row r="3843" spans="1:58">
      <c r="A3843" t="s">
        <v>14</v>
      </c>
      <c r="B3843" t="s">
        <v>48</v>
      </c>
      <c r="C3843">
        <v>2012</v>
      </c>
      <c r="D3843">
        <f t="shared" si="302"/>
        <v>266</v>
      </c>
      <c r="E3843">
        <v>2</v>
      </c>
      <c r="F3843">
        <v>43341.414264999999</v>
      </c>
      <c r="G3843">
        <v>199096.89126900001</v>
      </c>
      <c r="H3843">
        <v>91183.344071</v>
      </c>
      <c r="I3843">
        <v>35446.054005999998</v>
      </c>
      <c r="J3843">
        <v>46160.246500000001</v>
      </c>
      <c r="K3843">
        <v>206738.86421100001</v>
      </c>
      <c r="L3843">
        <v>174415.73104499999</v>
      </c>
      <c r="M3843">
        <v>15.4996172378079</v>
      </c>
      <c r="N3843">
        <v>1876500</v>
      </c>
      <c r="O3843">
        <f>VLOOKUP(C3843,[1]pop_15p_a!$A$8:$AL$68,17,FALSE)</f>
        <v>3393879.1266669901</v>
      </c>
      <c r="Q3843">
        <f t="shared" ref="Q3843:Q3871" si="307">K3843-L3843</f>
        <v>32323.133166000014</v>
      </c>
      <c r="R3843" s="2">
        <f t="shared" si="306"/>
        <v>4594.8377129999999</v>
      </c>
      <c r="S3843">
        <v>4593.6869999999999</v>
      </c>
      <c r="T3843">
        <v>4594.8377129999999</v>
      </c>
      <c r="U3843">
        <f t="shared" si="305"/>
        <v>115.5</v>
      </c>
      <c r="V3843">
        <v>115.5</v>
      </c>
      <c r="W3843">
        <v>120</v>
      </c>
      <c r="Z3843">
        <f t="shared" si="303"/>
        <v>15.56667</v>
      </c>
      <c r="AA3843">
        <v>15.5</v>
      </c>
      <c r="AB3843">
        <v>15.56667</v>
      </c>
      <c r="AE3843">
        <f t="shared" si="304"/>
        <v>1</v>
      </c>
      <c r="AF3843">
        <v>1</v>
      </c>
      <c r="AH3843">
        <v>0.25</v>
      </c>
      <c r="AI3843">
        <v>1</v>
      </c>
      <c r="AJ3843">
        <v>1.75</v>
      </c>
      <c r="AN3843">
        <v>99.808949999999996</v>
      </c>
      <c r="AO3843">
        <v>0.97523959999999998</v>
      </c>
      <c r="AP3843">
        <v>-5.3796445154468104</v>
      </c>
      <c r="AQ3843">
        <v>10.450711724001099</v>
      </c>
      <c r="AR3843">
        <v>10.067374794999999</v>
      </c>
      <c r="AT3843">
        <v>1</v>
      </c>
      <c r="AV3843">
        <v>0</v>
      </c>
      <c r="AW3843">
        <v>1</v>
      </c>
      <c r="AZ3843">
        <v>102.8</v>
      </c>
      <c r="BA3843">
        <v>329.1</v>
      </c>
      <c r="BB3843">
        <v>112.3</v>
      </c>
      <c r="BC3843">
        <v>77.996002966484099</v>
      </c>
      <c r="BD3843">
        <v>101.791318727657</v>
      </c>
      <c r="BE3843">
        <v>74.397856099999998</v>
      </c>
      <c r="BF3843">
        <v>79.056766730000007</v>
      </c>
    </row>
    <row r="3844" spans="1:58">
      <c r="A3844" t="s">
        <v>14</v>
      </c>
      <c r="B3844" t="s">
        <v>48</v>
      </c>
      <c r="C3844">
        <v>2012</v>
      </c>
      <c r="D3844">
        <f t="shared" si="302"/>
        <v>267</v>
      </c>
      <c r="E3844">
        <v>3</v>
      </c>
      <c r="F3844">
        <v>42909.873277999999</v>
      </c>
      <c r="G3844">
        <v>197417.68530099999</v>
      </c>
      <c r="H3844">
        <v>92146.621295999998</v>
      </c>
      <c r="I3844">
        <v>35545.142743999997</v>
      </c>
      <c r="J3844">
        <v>37676.120143</v>
      </c>
      <c r="K3844">
        <v>206765.327517</v>
      </c>
      <c r="L3844">
        <v>173417.85101099999</v>
      </c>
      <c r="M3844">
        <v>15.470932852636301</v>
      </c>
      <c r="N3844">
        <v>1875700</v>
      </c>
      <c r="O3844">
        <f>VLOOKUP(C3844,[1]pop_15p_a!$A$8:$AL$68,17,FALSE)</f>
        <v>3393879.1266669901</v>
      </c>
      <c r="Q3844">
        <f t="shared" si="307"/>
        <v>33347.476506000006</v>
      </c>
      <c r="R3844" s="2">
        <f t="shared" si="306"/>
        <v>4600.0944499999996</v>
      </c>
      <c r="S3844">
        <v>4600.7520000000004</v>
      </c>
      <c r="T3844">
        <v>4600.0944499999996</v>
      </c>
      <c r="U3844">
        <f t="shared" si="305"/>
        <v>120.8</v>
      </c>
      <c r="V3844">
        <v>120.8</v>
      </c>
      <c r="W3844">
        <v>120</v>
      </c>
      <c r="Z3844">
        <f t="shared" si="303"/>
        <v>15.5</v>
      </c>
      <c r="AA3844">
        <v>15.5</v>
      </c>
      <c r="AB3844">
        <v>15.5</v>
      </c>
      <c r="AE3844">
        <f t="shared" si="304"/>
        <v>0.75</v>
      </c>
      <c r="AF3844">
        <v>0.75</v>
      </c>
      <c r="AH3844">
        <v>0</v>
      </c>
      <c r="AI3844">
        <v>0.75</v>
      </c>
      <c r="AJ3844">
        <v>1.5</v>
      </c>
      <c r="AN3844">
        <v>99.941860000000005</v>
      </c>
      <c r="AO3844">
        <v>0.97618550000000004</v>
      </c>
      <c r="AP3844">
        <v>-5.3796445154468104</v>
      </c>
      <c r="AQ3844">
        <v>10.450711724001099</v>
      </c>
      <c r="AR3844">
        <v>10.067374794999999</v>
      </c>
      <c r="AT3844">
        <v>1</v>
      </c>
      <c r="AV3844">
        <v>0</v>
      </c>
      <c r="AW3844">
        <v>1</v>
      </c>
      <c r="AZ3844">
        <v>100.9</v>
      </c>
      <c r="BA3844">
        <v>327.60000000000002</v>
      </c>
      <c r="BB3844">
        <v>110.3</v>
      </c>
      <c r="BC3844">
        <v>77.453666122967903</v>
      </c>
      <c r="BD3844">
        <v>99.074276157762</v>
      </c>
      <c r="BE3844">
        <v>76.071014120000001</v>
      </c>
      <c r="BF3844">
        <v>77.846313309999999</v>
      </c>
    </row>
    <row r="3845" spans="1:58">
      <c r="A3845" t="s">
        <v>14</v>
      </c>
      <c r="B3845" t="s">
        <v>48</v>
      </c>
      <c r="C3845">
        <v>2012</v>
      </c>
      <c r="D3845">
        <f t="shared" ref="D3845:D3908" si="308">D3587</f>
        <v>268</v>
      </c>
      <c r="E3845">
        <v>4</v>
      </c>
      <c r="F3845">
        <v>43185.437478</v>
      </c>
      <c r="G3845">
        <v>198913.03191600001</v>
      </c>
      <c r="H3845">
        <v>92132.649151000005</v>
      </c>
      <c r="I3845">
        <v>35008.192055</v>
      </c>
      <c r="J3845">
        <v>36262.258003000003</v>
      </c>
      <c r="K3845">
        <v>213311.808517</v>
      </c>
      <c r="L3845">
        <v>172720.440646</v>
      </c>
      <c r="M3845">
        <v>14.932901017742999</v>
      </c>
      <c r="N3845">
        <v>1889000</v>
      </c>
      <c r="O3845">
        <f>VLOOKUP(C3845,[1]pop_15p_a!$A$8:$AL$68,17,FALSE)</f>
        <v>3393879.1266669901</v>
      </c>
      <c r="Q3845">
        <f t="shared" si="307"/>
        <v>40591.367870999995</v>
      </c>
      <c r="R3845" s="2">
        <f t="shared" si="306"/>
        <v>4604.815259</v>
      </c>
      <c r="S3845">
        <v>4606.0209999999997</v>
      </c>
      <c r="T3845">
        <v>4604.815259</v>
      </c>
      <c r="U3845">
        <f t="shared" si="305"/>
        <v>120</v>
      </c>
      <c r="V3845">
        <v>120</v>
      </c>
      <c r="W3845">
        <v>120</v>
      </c>
      <c r="Z3845">
        <f t="shared" si="303"/>
        <v>15</v>
      </c>
      <c r="AA3845">
        <v>15</v>
      </c>
      <c r="AB3845">
        <v>15</v>
      </c>
      <c r="AE3845">
        <f t="shared" si="304"/>
        <v>0.75</v>
      </c>
      <c r="AF3845">
        <v>0.75</v>
      </c>
      <c r="AH3845">
        <v>0</v>
      </c>
      <c r="AI3845">
        <v>0.75</v>
      </c>
      <c r="AJ3845">
        <v>1.5</v>
      </c>
      <c r="AN3845">
        <v>99.742500000000007</v>
      </c>
      <c r="AO3845">
        <v>0.9701362</v>
      </c>
      <c r="AP3845">
        <v>-5.3796445154468104</v>
      </c>
      <c r="AQ3845">
        <v>10.450711724001099</v>
      </c>
      <c r="AR3845">
        <v>10.067374794999999</v>
      </c>
      <c r="AT3845">
        <v>1</v>
      </c>
      <c r="AV3845">
        <v>0</v>
      </c>
      <c r="AW3845">
        <v>1</v>
      </c>
      <c r="AZ3845">
        <v>99.1</v>
      </c>
      <c r="BA3845">
        <v>314.7</v>
      </c>
      <c r="BB3845">
        <v>111.5</v>
      </c>
      <c r="BC3845">
        <v>78.515766814109895</v>
      </c>
      <c r="BD3845">
        <v>98.699680085398199</v>
      </c>
      <c r="BE3845">
        <v>76.778875099999993</v>
      </c>
      <c r="BF3845">
        <v>77.987485190000001</v>
      </c>
    </row>
    <row r="3846" spans="1:58">
      <c r="A3846" t="s">
        <v>14</v>
      </c>
      <c r="B3846" t="s">
        <v>48</v>
      </c>
      <c r="C3846">
        <v>2013</v>
      </c>
      <c r="D3846">
        <f t="shared" si="308"/>
        <v>269</v>
      </c>
      <c r="E3846">
        <v>1</v>
      </c>
      <c r="F3846">
        <v>42408.679369999998</v>
      </c>
      <c r="G3846">
        <v>195495.10607400001</v>
      </c>
      <c r="H3846">
        <v>91040.105721999993</v>
      </c>
      <c r="I3846">
        <v>34230.460141000003</v>
      </c>
      <c r="J3846">
        <v>37916.088080000001</v>
      </c>
      <c r="K3846">
        <v>205068.552065</v>
      </c>
      <c r="L3846">
        <v>173138.498789</v>
      </c>
      <c r="M3846">
        <v>14.4802867383513</v>
      </c>
      <c r="N3846">
        <v>1908800</v>
      </c>
      <c r="O3846">
        <f>VLOOKUP(C3846,[1]pop_15p_a!$A$8:$AL$68,17,FALSE)</f>
        <v>3394861.27005423</v>
      </c>
      <c r="Q3846">
        <f t="shared" si="307"/>
        <v>31930.053275999991</v>
      </c>
      <c r="R3846" s="2">
        <f t="shared" si="306"/>
        <v>4610.3348370000003</v>
      </c>
      <c r="S3846">
        <v>4609.79</v>
      </c>
      <c r="T3846">
        <v>4610.3348370000003</v>
      </c>
      <c r="U3846">
        <f t="shared" si="305"/>
        <v>124.7</v>
      </c>
      <c r="V3846">
        <v>124.7</v>
      </c>
      <c r="W3846">
        <v>120</v>
      </c>
      <c r="Z3846">
        <f t="shared" si="303"/>
        <v>14.533329999999999</v>
      </c>
      <c r="AA3846">
        <v>14.5</v>
      </c>
      <c r="AB3846">
        <v>14.533329999999999</v>
      </c>
      <c r="AE3846">
        <f t="shared" si="304"/>
        <v>0.75</v>
      </c>
      <c r="AF3846">
        <v>0.75</v>
      </c>
      <c r="AH3846">
        <v>0</v>
      </c>
      <c r="AI3846">
        <v>0.75</v>
      </c>
      <c r="AJ3846">
        <v>1.5</v>
      </c>
      <c r="AN3846">
        <v>99.842179999999999</v>
      </c>
      <c r="AO3846">
        <v>0.97387209999999991</v>
      </c>
      <c r="AP3846">
        <v>-3.8122489765907401</v>
      </c>
      <c r="AQ3846">
        <v>10.5678454901736</v>
      </c>
      <c r="AR3846">
        <v>9.9219815377000007</v>
      </c>
      <c r="AT3846">
        <v>1</v>
      </c>
      <c r="AV3846">
        <v>0</v>
      </c>
      <c r="AW3846">
        <v>1</v>
      </c>
      <c r="AZ3846">
        <v>98.1</v>
      </c>
      <c r="BA3846">
        <v>307.10000000000002</v>
      </c>
      <c r="BB3846">
        <v>110.6</v>
      </c>
      <c r="BC3846">
        <v>76.147626075146903</v>
      </c>
      <c r="BD3846">
        <v>100.415157037428</v>
      </c>
      <c r="BE3846">
        <v>74.670528210000001</v>
      </c>
      <c r="BF3846">
        <v>77.429718579999999</v>
      </c>
    </row>
    <row r="3847" spans="1:58">
      <c r="A3847" t="s">
        <v>14</v>
      </c>
      <c r="B3847" t="s">
        <v>48</v>
      </c>
      <c r="C3847">
        <v>2013</v>
      </c>
      <c r="D3847">
        <f t="shared" si="308"/>
        <v>270</v>
      </c>
      <c r="E3847">
        <v>2</v>
      </c>
      <c r="F3847">
        <v>43251.860793</v>
      </c>
      <c r="G3847">
        <v>199592.93469200001</v>
      </c>
      <c r="H3847">
        <v>91725.720168999993</v>
      </c>
      <c r="I3847">
        <v>34163.004219000002</v>
      </c>
      <c r="J3847">
        <v>34081.313390000003</v>
      </c>
      <c r="K3847">
        <v>216970.01712400001</v>
      </c>
      <c r="L3847">
        <v>175098.188711</v>
      </c>
      <c r="M3847">
        <v>14.3346227379841</v>
      </c>
      <c r="N3847">
        <v>1926700</v>
      </c>
      <c r="O3847">
        <f>VLOOKUP(C3847,[1]pop_15p_a!$A$8:$AL$68,17,FALSE)</f>
        <v>3394861.27005423</v>
      </c>
      <c r="Q3847">
        <f t="shared" si="307"/>
        <v>41871.82841300001</v>
      </c>
      <c r="R3847" s="2">
        <f t="shared" si="306"/>
        <v>4616.1413990000001</v>
      </c>
      <c r="S3847">
        <v>4614.6670000000004</v>
      </c>
      <c r="T3847">
        <v>4616.1413990000001</v>
      </c>
      <c r="U3847">
        <f t="shared" si="305"/>
        <v>124.1</v>
      </c>
      <c r="V3847">
        <v>124.1</v>
      </c>
      <c r="W3847">
        <v>120</v>
      </c>
      <c r="Z3847">
        <f t="shared" si="303"/>
        <v>14.366669999999999</v>
      </c>
      <c r="AA3847">
        <v>14.4</v>
      </c>
      <c r="AB3847">
        <v>14.366669999999999</v>
      </c>
      <c r="AE3847">
        <f t="shared" si="304"/>
        <v>0.58333333333333337</v>
      </c>
      <c r="AF3847">
        <v>0.58333333333333337</v>
      </c>
      <c r="AH3847">
        <v>0</v>
      </c>
      <c r="AI3847">
        <v>0.5</v>
      </c>
      <c r="AJ3847">
        <v>1</v>
      </c>
      <c r="AN3847">
        <v>100.34059999999999</v>
      </c>
      <c r="AO3847">
        <v>0.98193740000000007</v>
      </c>
      <c r="AP3847">
        <v>-3.8122489765907401</v>
      </c>
      <c r="AQ3847">
        <v>10.5678454901736</v>
      </c>
      <c r="AR3847">
        <v>9.9219815377000007</v>
      </c>
      <c r="AT3847">
        <v>1</v>
      </c>
      <c r="AV3847">
        <v>0</v>
      </c>
      <c r="AW3847">
        <v>1</v>
      </c>
      <c r="AZ3847">
        <v>96.5</v>
      </c>
      <c r="BA3847">
        <v>297.60000000000002</v>
      </c>
      <c r="BB3847">
        <v>108.3</v>
      </c>
      <c r="BC3847">
        <v>76.765580784879404</v>
      </c>
      <c r="BD3847">
        <v>100.178036964104</v>
      </c>
      <c r="BE3847">
        <v>75.029765740000002</v>
      </c>
      <c r="BF3847">
        <v>78.363765849999993</v>
      </c>
    </row>
    <row r="3848" spans="1:58">
      <c r="A3848" t="s">
        <v>14</v>
      </c>
      <c r="B3848" t="s">
        <v>48</v>
      </c>
      <c r="C3848">
        <v>2013</v>
      </c>
      <c r="D3848">
        <f t="shared" si="308"/>
        <v>271</v>
      </c>
      <c r="E3848">
        <v>3</v>
      </c>
      <c r="F3848">
        <v>44429.779368000003</v>
      </c>
      <c r="G3848">
        <v>205437.790507</v>
      </c>
      <c r="H3848">
        <v>92290.161349999995</v>
      </c>
      <c r="I3848">
        <v>36217.852314000003</v>
      </c>
      <c r="J3848">
        <v>41535.878814000003</v>
      </c>
      <c r="K3848">
        <v>216674.65719900001</v>
      </c>
      <c r="L3848">
        <v>176806.6145</v>
      </c>
      <c r="M3848">
        <v>13.319699462054899</v>
      </c>
      <c r="N3848">
        <v>1949700</v>
      </c>
      <c r="O3848">
        <f>VLOOKUP(C3848,[1]pop_15p_a!$A$8:$AL$68,17,FALSE)</f>
        <v>3394861.27005423</v>
      </c>
      <c r="Q3848">
        <f t="shared" si="307"/>
        <v>39868.042699000012</v>
      </c>
      <c r="R3848" s="2">
        <f t="shared" si="306"/>
        <v>4623.1228979999996</v>
      </c>
      <c r="S3848">
        <v>4623.8760000000002</v>
      </c>
      <c r="T3848">
        <v>4623.1228979999996</v>
      </c>
      <c r="U3848">
        <f t="shared" si="305"/>
        <v>122.8</v>
      </c>
      <c r="V3848">
        <v>122.8</v>
      </c>
      <c r="W3848">
        <v>120</v>
      </c>
      <c r="Z3848">
        <f t="shared" si="303"/>
        <v>13.366669999999999</v>
      </c>
      <c r="AA3848">
        <v>13.4</v>
      </c>
      <c r="AB3848">
        <v>13.366669999999999</v>
      </c>
      <c r="AE3848">
        <f t="shared" si="304"/>
        <v>0.5</v>
      </c>
      <c r="AF3848">
        <v>0.5</v>
      </c>
      <c r="AH3848">
        <v>0</v>
      </c>
      <c r="AI3848">
        <v>0.5</v>
      </c>
      <c r="AJ3848">
        <v>1</v>
      </c>
      <c r="AN3848">
        <v>100.3073</v>
      </c>
      <c r="AO3848">
        <v>0.9808754999999999</v>
      </c>
      <c r="AP3848">
        <v>-3.8122489765907401</v>
      </c>
      <c r="AQ3848">
        <v>10.5678454901736</v>
      </c>
      <c r="AR3848">
        <v>9.9219815377000007</v>
      </c>
      <c r="AT3848">
        <v>1</v>
      </c>
      <c r="AV3848">
        <v>0</v>
      </c>
      <c r="AW3848">
        <v>1</v>
      </c>
      <c r="AZ3848">
        <v>94.6</v>
      </c>
      <c r="BA3848">
        <v>292.39999999999998</v>
      </c>
      <c r="BB3848">
        <v>107.4</v>
      </c>
      <c r="BC3848">
        <v>78.708234331657593</v>
      </c>
      <c r="BD3848">
        <v>99.551098443310394</v>
      </c>
      <c r="BE3848">
        <v>78.185982659999993</v>
      </c>
      <c r="BF3848">
        <v>81.958563929999997</v>
      </c>
    </row>
    <row r="3849" spans="1:58">
      <c r="A3849" t="s">
        <v>14</v>
      </c>
      <c r="B3849" t="s">
        <v>48</v>
      </c>
      <c r="C3849">
        <v>2013</v>
      </c>
      <c r="D3849">
        <f t="shared" si="308"/>
        <v>272</v>
      </c>
      <c r="E3849">
        <v>4</v>
      </c>
      <c r="F3849">
        <v>43990.881609999997</v>
      </c>
      <c r="G3849">
        <v>203758.90104</v>
      </c>
      <c r="H3849">
        <v>92622.136312000002</v>
      </c>
      <c r="I3849">
        <v>36317.952347999999</v>
      </c>
      <c r="J3849">
        <v>40472.754400999998</v>
      </c>
      <c r="K3849">
        <v>216706.79332299999</v>
      </c>
      <c r="L3849">
        <v>175900.65234299999</v>
      </c>
      <c r="M3849">
        <v>12.8289327712447</v>
      </c>
      <c r="N3849">
        <v>1964400</v>
      </c>
      <c r="O3849">
        <f>VLOOKUP(C3849,[1]pop_15p_a!$A$8:$AL$68,17,FALSE)</f>
        <v>3394861.27005423</v>
      </c>
      <c r="Q3849">
        <f t="shared" si="307"/>
        <v>40806.140979999996</v>
      </c>
      <c r="R3849" s="2">
        <f t="shared" si="306"/>
        <v>4630.5288730000002</v>
      </c>
      <c r="S3849">
        <v>4631.8440000000001</v>
      </c>
      <c r="T3849">
        <v>4630.5288730000002</v>
      </c>
      <c r="U3849">
        <f t="shared" si="305"/>
        <v>120</v>
      </c>
      <c r="V3849">
        <v>120</v>
      </c>
      <c r="W3849">
        <v>120</v>
      </c>
      <c r="Z3849">
        <f t="shared" si="303"/>
        <v>12.83333</v>
      </c>
      <c r="AA3849">
        <v>12.9</v>
      </c>
      <c r="AB3849">
        <v>12.83333</v>
      </c>
      <c r="AE3849">
        <f t="shared" si="304"/>
        <v>0.33333333333333331</v>
      </c>
      <c r="AF3849">
        <v>0.33333333333333331</v>
      </c>
      <c r="AH3849">
        <v>0</v>
      </c>
      <c r="AI3849">
        <v>0.25</v>
      </c>
      <c r="AJ3849">
        <v>0.75</v>
      </c>
      <c r="AN3849">
        <v>99.941860000000005</v>
      </c>
      <c r="AO3849">
        <v>0.97913759999999994</v>
      </c>
      <c r="AP3849">
        <v>-3.8122489765907401</v>
      </c>
      <c r="AQ3849">
        <v>10.5678454901736</v>
      </c>
      <c r="AR3849">
        <v>9.9219815377000007</v>
      </c>
      <c r="AT3849">
        <v>1</v>
      </c>
      <c r="AV3849">
        <v>0</v>
      </c>
      <c r="AW3849">
        <v>1</v>
      </c>
      <c r="AZ3849">
        <v>93.3</v>
      </c>
      <c r="BA3849">
        <v>296.60000000000002</v>
      </c>
      <c r="BB3849">
        <v>104.2</v>
      </c>
      <c r="BC3849">
        <v>81.127298113059695</v>
      </c>
      <c r="BD3849">
        <v>99.822351108062804</v>
      </c>
      <c r="BE3849">
        <v>80.104622180000007</v>
      </c>
      <c r="BF3849">
        <v>84.637749479999997</v>
      </c>
    </row>
    <row r="3850" spans="1:58">
      <c r="A3850" t="s">
        <v>14</v>
      </c>
      <c r="B3850" t="s">
        <v>48</v>
      </c>
      <c r="C3850">
        <v>2014</v>
      </c>
      <c r="D3850">
        <f t="shared" si="308"/>
        <v>273</v>
      </c>
      <c r="E3850">
        <v>1</v>
      </c>
      <c r="F3850">
        <v>45647.284153000001</v>
      </c>
      <c r="G3850">
        <v>211705.028571</v>
      </c>
      <c r="H3850">
        <v>92901.925535999995</v>
      </c>
      <c r="I3850">
        <v>36445.935074000001</v>
      </c>
      <c r="J3850">
        <v>43778.193213999999</v>
      </c>
      <c r="K3850">
        <v>228380.862199</v>
      </c>
      <c r="L3850">
        <v>188198.360265</v>
      </c>
      <c r="M3850">
        <v>12.776325698843801</v>
      </c>
      <c r="N3850">
        <v>1968900</v>
      </c>
      <c r="O3850">
        <f>VLOOKUP(C3850,[1]pop_15p_a!$A$8:$AL$68,17,FALSE)</f>
        <v>3404412.63256648</v>
      </c>
      <c r="Q3850">
        <f t="shared" si="307"/>
        <v>40182.501934</v>
      </c>
      <c r="R3850" s="2">
        <f t="shared" si="306"/>
        <v>4638.2904619999999</v>
      </c>
      <c r="S3850">
        <v>4637.8450000000003</v>
      </c>
      <c r="T3850">
        <v>4638.2904619999999</v>
      </c>
      <c r="U3850">
        <f t="shared" si="305"/>
        <v>117.8</v>
      </c>
      <c r="V3850">
        <v>117.8</v>
      </c>
      <c r="W3850">
        <v>104.5</v>
      </c>
      <c r="Z3850">
        <f t="shared" si="303"/>
        <v>12.83333</v>
      </c>
      <c r="AA3850">
        <v>12.8</v>
      </c>
      <c r="AB3850">
        <v>12.83333</v>
      </c>
      <c r="AE3850">
        <f t="shared" si="304"/>
        <v>0.25</v>
      </c>
      <c r="AF3850">
        <v>0.25</v>
      </c>
      <c r="AH3850">
        <v>0</v>
      </c>
      <c r="AI3850">
        <v>0.25</v>
      </c>
      <c r="AJ3850">
        <v>0.75</v>
      </c>
      <c r="AN3850">
        <v>99.941860000000005</v>
      </c>
      <c r="AO3850">
        <v>0.98183200000000004</v>
      </c>
      <c r="AP3850">
        <v>-2.1872738775910801</v>
      </c>
      <c r="AQ3850">
        <v>10.5594096164675</v>
      </c>
      <c r="AR3850">
        <v>9.6646346555000004</v>
      </c>
      <c r="AT3850">
        <v>1</v>
      </c>
      <c r="AV3850">
        <v>0</v>
      </c>
      <c r="AW3850">
        <v>1</v>
      </c>
      <c r="AZ3850">
        <v>89.8</v>
      </c>
      <c r="BA3850">
        <v>292.39999999999998</v>
      </c>
      <c r="BB3850">
        <v>100.3</v>
      </c>
      <c r="BC3850">
        <v>83.675588875376405</v>
      </c>
      <c r="BD3850">
        <v>99.668460602908198</v>
      </c>
      <c r="BE3850">
        <v>83.161610580000001</v>
      </c>
      <c r="BF3850">
        <v>87.670146650000007</v>
      </c>
    </row>
    <row r="3851" spans="1:58">
      <c r="A3851" t="s">
        <v>14</v>
      </c>
      <c r="B3851" t="s">
        <v>48</v>
      </c>
      <c r="C3851">
        <v>2014</v>
      </c>
      <c r="D3851">
        <f t="shared" si="308"/>
        <v>274</v>
      </c>
      <c r="E3851">
        <v>2</v>
      </c>
      <c r="F3851">
        <v>47056.345852999999</v>
      </c>
      <c r="G3851">
        <v>218597.66656300001</v>
      </c>
      <c r="H3851">
        <v>93809.803948999994</v>
      </c>
      <c r="I3851">
        <v>37283.176124999998</v>
      </c>
      <c r="J3851">
        <v>41004.693835999999</v>
      </c>
      <c r="K3851">
        <v>245195.234115</v>
      </c>
      <c r="L3851">
        <v>196294.850718</v>
      </c>
      <c r="M3851">
        <v>12.146867480616701</v>
      </c>
      <c r="N3851">
        <v>1971600</v>
      </c>
      <c r="O3851">
        <f>VLOOKUP(C3851,[1]pop_15p_a!$A$8:$AL$68,17,FALSE)</f>
        <v>3404412.63256648</v>
      </c>
      <c r="Q3851">
        <f t="shared" si="307"/>
        <v>48900.383396999998</v>
      </c>
      <c r="R3851" s="2">
        <f t="shared" si="306"/>
        <v>4647.144816</v>
      </c>
      <c r="S3851">
        <v>4645.4449999999997</v>
      </c>
      <c r="T3851">
        <v>4647.144816</v>
      </c>
      <c r="U3851">
        <f t="shared" si="305"/>
        <v>112.1</v>
      </c>
      <c r="V3851">
        <v>112.1</v>
      </c>
      <c r="W3851">
        <v>104.5</v>
      </c>
      <c r="Z3851">
        <f t="shared" si="303"/>
        <v>12.2</v>
      </c>
      <c r="AA3851">
        <v>12.2</v>
      </c>
      <c r="AB3851">
        <v>12.2</v>
      </c>
      <c r="AE3851">
        <f t="shared" si="304"/>
        <v>0.21666666666666667</v>
      </c>
      <c r="AF3851">
        <v>0.21666666666666667</v>
      </c>
      <c r="AH3851">
        <v>-0.1</v>
      </c>
      <c r="AI3851">
        <v>0.15</v>
      </c>
      <c r="AJ3851">
        <v>0.4</v>
      </c>
      <c r="AN3851">
        <v>100.6728</v>
      </c>
      <c r="AO3851">
        <v>0.99129679999999998</v>
      </c>
      <c r="AP3851">
        <v>-2.1872738775910801</v>
      </c>
      <c r="AQ3851">
        <v>10.5594096164675</v>
      </c>
      <c r="AR3851">
        <v>9.6646346555000004</v>
      </c>
      <c r="AT3851">
        <v>1</v>
      </c>
      <c r="AV3851">
        <v>0</v>
      </c>
      <c r="AW3851">
        <v>1</v>
      </c>
      <c r="AZ3851">
        <v>86.4</v>
      </c>
      <c r="BA3851">
        <v>294.10000000000002</v>
      </c>
      <c r="BB3851">
        <v>91.4</v>
      </c>
      <c r="BC3851">
        <v>87.705721999984206</v>
      </c>
      <c r="BD3851">
        <v>99.478567029367596</v>
      </c>
      <c r="BE3851">
        <v>88.148904869999996</v>
      </c>
      <c r="BF3851">
        <v>91.846291149999999</v>
      </c>
    </row>
    <row r="3852" spans="1:58">
      <c r="A3852" t="s">
        <v>14</v>
      </c>
      <c r="B3852" t="s">
        <v>48</v>
      </c>
      <c r="C3852">
        <v>2014</v>
      </c>
      <c r="D3852">
        <f t="shared" si="308"/>
        <v>275</v>
      </c>
      <c r="E3852">
        <v>3</v>
      </c>
      <c r="F3852">
        <v>47431.396866000003</v>
      </c>
      <c r="G3852">
        <v>220924.063066</v>
      </c>
      <c r="H3852">
        <v>94517.665800000002</v>
      </c>
      <c r="I3852">
        <v>36383.243773000002</v>
      </c>
      <c r="J3852">
        <v>48848.359034000001</v>
      </c>
      <c r="K3852">
        <v>253856.18963400001</v>
      </c>
      <c r="L3852">
        <v>208731.943734</v>
      </c>
      <c r="M3852">
        <v>11.6334661354582</v>
      </c>
      <c r="N3852">
        <v>1996200</v>
      </c>
      <c r="O3852">
        <f>VLOOKUP(C3852,[1]pop_15p_a!$A$8:$AL$68,17,FALSE)</f>
        <v>3404412.63256648</v>
      </c>
      <c r="Q3852">
        <f t="shared" si="307"/>
        <v>45124.245900000009</v>
      </c>
      <c r="R3852" s="2">
        <f t="shared" si="306"/>
        <v>4657.0440070000004</v>
      </c>
      <c r="S3852">
        <v>4657.76</v>
      </c>
      <c r="T3852">
        <v>4657.0440070000004</v>
      </c>
      <c r="U3852">
        <f t="shared" si="305"/>
        <v>109.4</v>
      </c>
      <c r="V3852">
        <v>109.4</v>
      </c>
      <c r="W3852">
        <v>104.5</v>
      </c>
      <c r="Z3852">
        <f t="shared" si="303"/>
        <v>11.7</v>
      </c>
      <c r="AA3852">
        <v>11.7</v>
      </c>
      <c r="AB3852">
        <v>11.7</v>
      </c>
      <c r="AE3852">
        <f t="shared" si="304"/>
        <v>0.11666666666666665</v>
      </c>
      <c r="AF3852">
        <v>0.11666666666666665</v>
      </c>
      <c r="AH3852">
        <v>-0.2</v>
      </c>
      <c r="AI3852">
        <v>0.05</v>
      </c>
      <c r="AJ3852">
        <v>0.3</v>
      </c>
      <c r="AN3852">
        <v>100.60639999999999</v>
      </c>
      <c r="AO3852">
        <v>0.99059340000000007</v>
      </c>
      <c r="AP3852">
        <v>-2.1872738775910801</v>
      </c>
      <c r="AQ3852">
        <v>10.5594096164675</v>
      </c>
      <c r="AR3852">
        <v>9.6646346555000004</v>
      </c>
      <c r="AT3852">
        <v>1</v>
      </c>
      <c r="AV3852">
        <v>0</v>
      </c>
      <c r="AW3852">
        <v>1</v>
      </c>
      <c r="AZ3852">
        <v>83.3</v>
      </c>
      <c r="BA3852">
        <v>292.2</v>
      </c>
      <c r="BB3852">
        <v>84.9</v>
      </c>
      <c r="BC3852">
        <v>93.014296830037296</v>
      </c>
      <c r="BD3852">
        <v>99.136710656503595</v>
      </c>
      <c r="BE3852">
        <v>93.501520769999999</v>
      </c>
      <c r="BF3852">
        <v>95.77205189</v>
      </c>
    </row>
    <row r="3853" spans="1:58">
      <c r="A3853" t="s">
        <v>14</v>
      </c>
      <c r="B3853" t="s">
        <v>48</v>
      </c>
      <c r="C3853">
        <v>2014</v>
      </c>
      <c r="D3853">
        <f t="shared" si="308"/>
        <v>276</v>
      </c>
      <c r="E3853">
        <v>4</v>
      </c>
      <c r="F3853">
        <v>47485.298514000002</v>
      </c>
      <c r="G3853">
        <v>221698.64942100001</v>
      </c>
      <c r="H3853">
        <v>95762.382700999995</v>
      </c>
      <c r="I3853">
        <v>36144.139856000002</v>
      </c>
      <c r="J3853">
        <v>48473.037518999998</v>
      </c>
      <c r="K3853">
        <v>252237.24127500001</v>
      </c>
      <c r="L3853">
        <v>209411.32983599999</v>
      </c>
      <c r="M3853">
        <v>10.8740780000883</v>
      </c>
      <c r="N3853">
        <v>2017900</v>
      </c>
      <c r="O3853">
        <f>VLOOKUP(C3853,[1]pop_15p_a!$A$8:$AL$68,17,FALSE)</f>
        <v>3404412.63256648</v>
      </c>
      <c r="Q3853">
        <f t="shared" si="307"/>
        <v>42825.911439000018</v>
      </c>
      <c r="R3853" s="2">
        <f t="shared" si="306"/>
        <v>4667.4100319999998</v>
      </c>
      <c r="S3853">
        <v>4668.7849999999999</v>
      </c>
      <c r="T3853">
        <v>4667.4100319999998</v>
      </c>
      <c r="U3853">
        <f t="shared" si="305"/>
        <v>104.5</v>
      </c>
      <c r="V3853">
        <v>104.5</v>
      </c>
      <c r="W3853">
        <v>104.5</v>
      </c>
      <c r="Z3853">
        <f t="shared" si="303"/>
        <v>10.9</v>
      </c>
      <c r="AA3853">
        <v>10.9</v>
      </c>
      <c r="AB3853">
        <v>10.9</v>
      </c>
      <c r="AE3853">
        <f t="shared" si="304"/>
        <v>5.000000000000001E-2</v>
      </c>
      <c r="AF3853">
        <v>5.000000000000001E-2</v>
      </c>
      <c r="AH3853">
        <v>-0.2</v>
      </c>
      <c r="AI3853">
        <v>0.05</v>
      </c>
      <c r="AJ3853">
        <v>0.3</v>
      </c>
      <c r="AN3853">
        <v>99.941860000000005</v>
      </c>
      <c r="AO3853">
        <v>0.98851979999999995</v>
      </c>
      <c r="AP3853">
        <v>-2.1872738775910801</v>
      </c>
      <c r="AQ3853">
        <v>10.5594096164675</v>
      </c>
      <c r="AR3853">
        <v>9.6646346555000004</v>
      </c>
      <c r="AT3853">
        <v>1</v>
      </c>
      <c r="AV3853">
        <v>0</v>
      </c>
      <c r="AW3853">
        <v>1</v>
      </c>
      <c r="AZ3853">
        <v>81</v>
      </c>
      <c r="BA3853">
        <v>300.8</v>
      </c>
      <c r="BB3853">
        <v>80.599999999999994</v>
      </c>
      <c r="BC3853">
        <v>95.743333921231596</v>
      </c>
      <c r="BD3853">
        <v>98.757442784896696</v>
      </c>
      <c r="BE3853">
        <v>96.814853209999995</v>
      </c>
      <c r="BF3853">
        <v>97.471737540000007</v>
      </c>
    </row>
    <row r="3854" spans="1:58">
      <c r="A3854" t="s">
        <v>14</v>
      </c>
      <c r="B3854" t="s">
        <v>48</v>
      </c>
      <c r="C3854">
        <v>2015</v>
      </c>
      <c r="D3854">
        <f t="shared" si="308"/>
        <v>277</v>
      </c>
      <c r="E3854">
        <v>1</v>
      </c>
      <c r="F3854">
        <v>58461.953030999997</v>
      </c>
      <c r="G3854">
        <v>273463.44381700002</v>
      </c>
      <c r="H3854">
        <v>95812.373749999999</v>
      </c>
      <c r="I3854">
        <v>37033.392409</v>
      </c>
      <c r="J3854">
        <v>54566.042354999998</v>
      </c>
      <c r="K3854">
        <v>330654.17678400001</v>
      </c>
      <c r="L3854">
        <v>241721.49878600001</v>
      </c>
      <c r="M3854">
        <v>10.591804431938099</v>
      </c>
      <c r="N3854">
        <v>2033500</v>
      </c>
      <c r="O3854">
        <f>VLOOKUP(C3854,[1]pop_15p_a!$A$8:$AL$68,17,FALSE)</f>
        <v>3422833.9505726099</v>
      </c>
      <c r="Q3854">
        <f t="shared" si="307"/>
        <v>88932.677997999999</v>
      </c>
      <c r="R3854" s="2">
        <f t="shared" si="306"/>
        <v>4677.8308960000004</v>
      </c>
      <c r="S3854">
        <v>4677.6310000000003</v>
      </c>
      <c r="T3854">
        <v>4677.8308960000004</v>
      </c>
      <c r="U3854">
        <f t="shared" si="305"/>
        <v>96.2</v>
      </c>
      <c r="V3854">
        <v>96.2</v>
      </c>
      <c r="W3854">
        <v>76.8</v>
      </c>
      <c r="Z3854">
        <f t="shared" si="303"/>
        <v>10.66667</v>
      </c>
      <c r="AA3854">
        <v>10.6</v>
      </c>
      <c r="AB3854">
        <v>10.66667</v>
      </c>
      <c r="AE3854">
        <f t="shared" si="304"/>
        <v>5.000000000000001E-2</v>
      </c>
      <c r="AF3854">
        <v>5.000000000000001E-2</v>
      </c>
      <c r="AH3854">
        <v>-0.2</v>
      </c>
      <c r="AI3854">
        <v>0.05</v>
      </c>
      <c r="AJ3854">
        <v>0.3</v>
      </c>
      <c r="AN3854">
        <v>99.377020000000002</v>
      </c>
      <c r="AO3854">
        <v>0.9926493999999999</v>
      </c>
      <c r="AP3854">
        <v>-0.59258788924325101</v>
      </c>
      <c r="AR3854">
        <v>9.3185401492000004</v>
      </c>
      <c r="AT3854">
        <v>1</v>
      </c>
      <c r="AV3854">
        <v>0</v>
      </c>
      <c r="AW3854">
        <v>1</v>
      </c>
      <c r="AZ3854">
        <v>72</v>
      </c>
      <c r="BA3854">
        <v>398.6</v>
      </c>
      <c r="BB3854">
        <v>70.2</v>
      </c>
      <c r="BC3854">
        <v>97.874537937663803</v>
      </c>
      <c r="BD3854">
        <v>99.752260516251397</v>
      </c>
      <c r="BE3854">
        <v>97.633934030000006</v>
      </c>
      <c r="BF3854">
        <v>98.30593519</v>
      </c>
    </row>
    <row r="3855" spans="1:58">
      <c r="A3855" t="s">
        <v>14</v>
      </c>
      <c r="B3855" t="s">
        <v>48</v>
      </c>
      <c r="C3855">
        <v>2015</v>
      </c>
      <c r="D3855">
        <f t="shared" si="308"/>
        <v>278</v>
      </c>
      <c r="E3855">
        <v>2</v>
      </c>
      <c r="F3855">
        <v>56928.645474999998</v>
      </c>
      <c r="G3855">
        <v>266869.36418500001</v>
      </c>
      <c r="H3855">
        <v>96608.492620000005</v>
      </c>
      <c r="I3855">
        <v>37128.635752000002</v>
      </c>
      <c r="J3855">
        <v>60223.274277999997</v>
      </c>
      <c r="K3855">
        <v>331055.015411</v>
      </c>
      <c r="L3855">
        <v>251888.47167500001</v>
      </c>
      <c r="M3855">
        <v>10.0688505898347</v>
      </c>
      <c r="N3855">
        <v>2050700</v>
      </c>
      <c r="O3855">
        <f>VLOOKUP(C3855,[1]pop_15p_a!$A$8:$AL$68,17,FALSE)</f>
        <v>3422833.9505726099</v>
      </c>
      <c r="Q3855">
        <f t="shared" si="307"/>
        <v>79166.543735999992</v>
      </c>
      <c r="R3855" s="2">
        <f t="shared" si="306"/>
        <v>4689.5406439999997</v>
      </c>
      <c r="S3855">
        <v>4687.7870000000003</v>
      </c>
      <c r="T3855">
        <v>4689.5406439999997</v>
      </c>
      <c r="U3855">
        <f t="shared" si="305"/>
        <v>89.8</v>
      </c>
      <c r="V3855">
        <v>89.8</v>
      </c>
      <c r="W3855">
        <v>76.8</v>
      </c>
      <c r="Z3855">
        <f t="shared" ref="Z3855:Z3869" si="309">AB3855</f>
        <v>10.1</v>
      </c>
      <c r="AA3855">
        <v>10.1</v>
      </c>
      <c r="AB3855">
        <v>10.1</v>
      </c>
      <c r="AE3855">
        <f t="shared" ref="AE3855:AE3869" si="310">AF3855</f>
        <v>5.000000000000001E-2</v>
      </c>
      <c r="AF3855">
        <v>5.000000000000001E-2</v>
      </c>
      <c r="AH3855">
        <v>-0.2</v>
      </c>
      <c r="AI3855">
        <v>0.05</v>
      </c>
      <c r="AJ3855">
        <v>0.3</v>
      </c>
      <c r="AN3855">
        <v>100.3073</v>
      </c>
      <c r="AO3855">
        <v>0.99959729999999991</v>
      </c>
      <c r="AP3855">
        <v>-0.59258788924325101</v>
      </c>
      <c r="AR3855">
        <v>9.3185401492000004</v>
      </c>
      <c r="AT3855">
        <v>1</v>
      </c>
      <c r="AV3855">
        <v>0</v>
      </c>
      <c r="AW3855">
        <v>1</v>
      </c>
      <c r="AZ3855">
        <v>66.599999999999994</v>
      </c>
      <c r="BA3855">
        <v>363.8</v>
      </c>
      <c r="BB3855">
        <v>64.2</v>
      </c>
      <c r="BC3855">
        <v>99.864541687949199</v>
      </c>
      <c r="BD3855">
        <v>99.777974652729995</v>
      </c>
      <c r="BE3855">
        <v>99.993986219999996</v>
      </c>
      <c r="BF3855">
        <v>100.01519930000001</v>
      </c>
    </row>
    <row r="3856" spans="1:58">
      <c r="A3856" t="s">
        <v>14</v>
      </c>
      <c r="B3856" t="s">
        <v>48</v>
      </c>
      <c r="C3856">
        <v>2015</v>
      </c>
      <c r="D3856">
        <f t="shared" si="308"/>
        <v>279</v>
      </c>
      <c r="E3856">
        <v>3</v>
      </c>
      <c r="F3856">
        <v>58642.013438000002</v>
      </c>
      <c r="G3856">
        <v>275757.50028500002</v>
      </c>
      <c r="H3856">
        <v>97793.792614999998</v>
      </c>
      <c r="I3856">
        <v>37087.212213999999</v>
      </c>
      <c r="J3856">
        <v>65626.837364999999</v>
      </c>
      <c r="K3856">
        <v>348975.563012</v>
      </c>
      <c r="L3856">
        <v>272850.617654</v>
      </c>
      <c r="M3856">
        <v>9.5479805714785808</v>
      </c>
      <c r="N3856">
        <v>2067100</v>
      </c>
      <c r="O3856">
        <f>VLOOKUP(C3856,[1]pop_15p_a!$A$8:$AL$68,17,FALSE)</f>
        <v>3422833.9505726099</v>
      </c>
      <c r="Q3856">
        <f t="shared" si="307"/>
        <v>76124.945357999997</v>
      </c>
      <c r="R3856" s="2">
        <f t="shared" si="306"/>
        <v>4702.0114110000004</v>
      </c>
      <c r="S3856">
        <v>4702.3879999999999</v>
      </c>
      <c r="T3856">
        <v>4702.0114110000004</v>
      </c>
      <c r="U3856">
        <f t="shared" si="305"/>
        <v>83.4</v>
      </c>
      <c r="V3856">
        <v>83.4</v>
      </c>
      <c r="W3856">
        <v>76.8</v>
      </c>
      <c r="Z3856">
        <f t="shared" si="309"/>
        <v>9.6333330000000004</v>
      </c>
      <c r="AA3856">
        <v>9.6</v>
      </c>
      <c r="AB3856">
        <v>9.6333330000000004</v>
      </c>
      <c r="AE3856">
        <f t="shared" si="310"/>
        <v>5.000000000000001E-2</v>
      </c>
      <c r="AF3856">
        <v>5.000000000000001E-2</v>
      </c>
      <c r="AH3856">
        <v>-0.2</v>
      </c>
      <c r="AI3856">
        <v>0.05</v>
      </c>
      <c r="AJ3856">
        <v>0.3</v>
      </c>
      <c r="AN3856">
        <v>100.4735</v>
      </c>
      <c r="AO3856">
        <v>1.005145</v>
      </c>
      <c r="AP3856">
        <v>-0.59258788924325101</v>
      </c>
      <c r="AR3856">
        <v>9.3185401492000004</v>
      </c>
      <c r="AT3856">
        <v>1</v>
      </c>
      <c r="AV3856">
        <v>0</v>
      </c>
      <c r="AW3856">
        <v>1</v>
      </c>
      <c r="AZ3856">
        <v>61</v>
      </c>
      <c r="BA3856">
        <v>336</v>
      </c>
      <c r="BB3856">
        <v>58.4</v>
      </c>
      <c r="BC3856">
        <v>100.331125892307</v>
      </c>
      <c r="BD3856">
        <v>100.23337160118</v>
      </c>
      <c r="BE3856">
        <v>100.4038552</v>
      </c>
      <c r="BF3856">
        <v>100.3637319</v>
      </c>
    </row>
    <row r="3857" spans="1:58">
      <c r="A3857" t="s">
        <v>14</v>
      </c>
      <c r="B3857" t="s">
        <v>48</v>
      </c>
      <c r="C3857">
        <v>2015</v>
      </c>
      <c r="D3857">
        <f t="shared" si="308"/>
        <v>280</v>
      </c>
      <c r="E3857">
        <v>4</v>
      </c>
      <c r="F3857">
        <v>58566.520468000002</v>
      </c>
      <c r="G3857">
        <v>276157.07409800001</v>
      </c>
      <c r="H3857">
        <v>98429.659341000006</v>
      </c>
      <c r="I3857">
        <v>37660.690027999997</v>
      </c>
      <c r="J3857">
        <v>96060.513179000001</v>
      </c>
      <c r="K3857">
        <v>354049.15865400003</v>
      </c>
      <c r="L3857">
        <v>299899.33110700001</v>
      </c>
      <c r="M3857">
        <v>9.4356068860318203</v>
      </c>
      <c r="N3857">
        <v>2078000</v>
      </c>
      <c r="O3857">
        <f>VLOOKUP(C3857,[1]pop_15p_a!$A$8:$AL$68,17,FALSE)</f>
        <v>3422833.9505726099</v>
      </c>
      <c r="Q3857">
        <f t="shared" si="307"/>
        <v>54149.827547000023</v>
      </c>
      <c r="R3857" s="2">
        <f t="shared" si="306"/>
        <v>4713.9688960000003</v>
      </c>
      <c r="S3857">
        <v>4715.2719999999999</v>
      </c>
      <c r="T3857">
        <v>4713.9688960000003</v>
      </c>
      <c r="U3857">
        <f t="shared" si="305"/>
        <v>76.8</v>
      </c>
      <c r="V3857">
        <v>76.8</v>
      </c>
      <c r="W3857">
        <v>76.8</v>
      </c>
      <c r="Z3857">
        <f t="shared" si="309"/>
        <v>9.466666</v>
      </c>
      <c r="AA3857">
        <v>9.5</v>
      </c>
      <c r="AB3857">
        <v>9.466666</v>
      </c>
      <c r="AE3857">
        <f t="shared" si="310"/>
        <v>5.000000000000001E-2</v>
      </c>
      <c r="AF3857">
        <v>5.000000000000001E-2</v>
      </c>
      <c r="AH3857">
        <v>-0.3</v>
      </c>
      <c r="AI3857">
        <v>0.05</v>
      </c>
      <c r="AJ3857">
        <v>0.3</v>
      </c>
      <c r="AN3857">
        <v>99.842179999999999</v>
      </c>
      <c r="AO3857">
        <v>1.0026079999999999</v>
      </c>
      <c r="AP3857">
        <v>-0.59258788924325101</v>
      </c>
      <c r="AR3857">
        <v>9.3185401492000004</v>
      </c>
      <c r="AT3857">
        <v>1</v>
      </c>
      <c r="AV3857">
        <v>0</v>
      </c>
      <c r="AW3857">
        <v>1</v>
      </c>
      <c r="AZ3857">
        <v>56.4</v>
      </c>
      <c r="BA3857">
        <v>324.3</v>
      </c>
      <c r="BB3857">
        <v>53</v>
      </c>
      <c r="BC3857">
        <v>101.92979448208</v>
      </c>
      <c r="BD3857">
        <v>100.23543515907301</v>
      </c>
      <c r="BE3857">
        <v>101.96922000000001</v>
      </c>
      <c r="BF3857">
        <v>101.3151337</v>
      </c>
    </row>
    <row r="3858" spans="1:58">
      <c r="A3858" t="s">
        <v>14</v>
      </c>
      <c r="B3858" t="s">
        <v>48</v>
      </c>
      <c r="C3858">
        <v>2016</v>
      </c>
      <c r="D3858">
        <f t="shared" si="308"/>
        <v>281</v>
      </c>
      <c r="E3858">
        <v>1</v>
      </c>
      <c r="F3858">
        <v>58186.028501000001</v>
      </c>
      <c r="G3858">
        <v>275003.579157</v>
      </c>
      <c r="H3858">
        <v>101446.443449</v>
      </c>
      <c r="I3858">
        <v>38252.458105999998</v>
      </c>
      <c r="J3858">
        <v>86346.082729000002</v>
      </c>
      <c r="K3858">
        <v>351728.01565199997</v>
      </c>
      <c r="L3858">
        <v>308513.88559800002</v>
      </c>
      <c r="M3858">
        <v>8.8569692761673302</v>
      </c>
      <c r="N3858">
        <v>2100300</v>
      </c>
      <c r="O3858">
        <f>VLOOKUP(C3858,[1]pop_15p_a!$A$8:$AL$68,17,FALSE)</f>
        <v>3456866.9143598601</v>
      </c>
      <c r="Q3858">
        <f t="shared" si="307"/>
        <v>43214.13005399995</v>
      </c>
      <c r="R3858" s="2">
        <f t="shared" si="306"/>
        <v>4725.9881869999999</v>
      </c>
      <c r="S3858">
        <v>4726.2820000000002</v>
      </c>
      <c r="T3858">
        <v>4725.9881869999999</v>
      </c>
      <c r="U3858">
        <f t="shared" si="305"/>
        <v>78.400000000000006</v>
      </c>
      <c r="V3858">
        <v>78.400000000000006</v>
      </c>
      <c r="W3858">
        <v>74</v>
      </c>
      <c r="Z3858">
        <f t="shared" si="309"/>
        <v>8.9333329999999993</v>
      </c>
      <c r="AA3858">
        <v>8.9</v>
      </c>
      <c r="AB3858">
        <v>8.9333329999999993</v>
      </c>
      <c r="AE3858">
        <f t="shared" si="310"/>
        <v>3.3333333333333333E-2</v>
      </c>
      <c r="AF3858">
        <v>3.3333333333333333E-2</v>
      </c>
      <c r="AH3858">
        <v>-0.4</v>
      </c>
      <c r="AI3858">
        <v>0</v>
      </c>
      <c r="AJ3858">
        <v>0.25</v>
      </c>
      <c r="AN3858">
        <v>99.277349999999998</v>
      </c>
      <c r="AO3858">
        <v>1.001881</v>
      </c>
      <c r="AP3858">
        <v>0.59732645077491797</v>
      </c>
      <c r="AT3858">
        <v>1</v>
      </c>
      <c r="AV3858">
        <v>0</v>
      </c>
      <c r="AW3858">
        <v>1</v>
      </c>
      <c r="AZ3858">
        <v>55.6</v>
      </c>
      <c r="BA3858">
        <v>323.7</v>
      </c>
      <c r="BB3858">
        <v>51.3</v>
      </c>
      <c r="BC3858">
        <v>102.742220374685</v>
      </c>
      <c r="BD3858">
        <v>101.378221736775</v>
      </c>
      <c r="BE3858">
        <v>103.2023026</v>
      </c>
      <c r="BF3858">
        <v>102.77173929999999</v>
      </c>
    </row>
    <row r="3859" spans="1:58">
      <c r="A3859" t="s">
        <v>14</v>
      </c>
      <c r="B3859" t="s">
        <v>48</v>
      </c>
      <c r="C3859">
        <v>2016</v>
      </c>
      <c r="D3859">
        <f t="shared" si="308"/>
        <v>282</v>
      </c>
      <c r="E3859">
        <v>2</v>
      </c>
      <c r="F3859">
        <v>58224.754681999999</v>
      </c>
      <c r="G3859">
        <v>275961.98906499997</v>
      </c>
      <c r="H3859">
        <v>101461.383697</v>
      </c>
      <c r="I3859">
        <v>38227.272530000002</v>
      </c>
      <c r="J3859">
        <v>104862.529897</v>
      </c>
      <c r="K3859">
        <v>352293.68019599997</v>
      </c>
      <c r="L3859">
        <v>316616.927647</v>
      </c>
      <c r="M3859">
        <v>8.8188638799571297</v>
      </c>
      <c r="N3859">
        <v>2126800</v>
      </c>
      <c r="O3859">
        <f>VLOOKUP(C3859,[1]pop_15p_a!$A$8:$AL$68,17,FALSE)</f>
        <v>3456866.9143598601</v>
      </c>
      <c r="Q3859">
        <f t="shared" si="307"/>
        <v>35676.752548999968</v>
      </c>
      <c r="R3859" s="2">
        <f t="shared" si="306"/>
        <v>4741.1745229999997</v>
      </c>
      <c r="S3859">
        <v>4739.5990000000002</v>
      </c>
      <c r="T3859">
        <v>4741.1745229999997</v>
      </c>
      <c r="U3859">
        <f t="shared" ref="U3859:U3870" si="311">V3859</f>
        <v>75.5</v>
      </c>
      <c r="V3859">
        <v>75.5</v>
      </c>
      <c r="W3859">
        <v>74</v>
      </c>
      <c r="Z3859">
        <f t="shared" si="309"/>
        <v>8.8666669999999996</v>
      </c>
      <c r="AA3859">
        <v>8.9</v>
      </c>
      <c r="AB3859">
        <v>8.8666669999999996</v>
      </c>
      <c r="AE3859">
        <f t="shared" si="310"/>
        <v>0</v>
      </c>
      <c r="AF3859">
        <v>0</v>
      </c>
      <c r="AH3859">
        <v>-0.4</v>
      </c>
      <c r="AI3859">
        <v>0</v>
      </c>
      <c r="AJ3859">
        <v>0.25</v>
      </c>
      <c r="AN3859">
        <v>100.4402</v>
      </c>
      <c r="AO3859">
        <v>1.013733</v>
      </c>
      <c r="AP3859">
        <v>0.59732645077491797</v>
      </c>
      <c r="AT3859">
        <v>1</v>
      </c>
      <c r="AV3859">
        <v>0</v>
      </c>
      <c r="AW3859">
        <v>1</v>
      </c>
      <c r="AZ3859">
        <v>55</v>
      </c>
      <c r="BA3859">
        <v>321.8</v>
      </c>
      <c r="BB3859">
        <v>50.4</v>
      </c>
      <c r="BC3859">
        <v>105.03156183266999</v>
      </c>
      <c r="BD3859">
        <v>102.042487077256</v>
      </c>
      <c r="BE3859">
        <v>103.8290689</v>
      </c>
      <c r="BF3859">
        <v>102.7941024</v>
      </c>
    </row>
    <row r="3860" spans="1:58">
      <c r="A3860" t="s">
        <v>14</v>
      </c>
      <c r="B3860" t="s">
        <v>48</v>
      </c>
      <c r="C3860">
        <v>2016</v>
      </c>
      <c r="D3860">
        <f t="shared" si="308"/>
        <v>283</v>
      </c>
      <c r="E3860">
        <v>3</v>
      </c>
      <c r="F3860">
        <v>57877.095157000003</v>
      </c>
      <c r="G3860">
        <v>275358.383003</v>
      </c>
      <c r="H3860">
        <v>101960.620549</v>
      </c>
      <c r="I3860">
        <v>38546.664559999997</v>
      </c>
      <c r="J3860">
        <v>103721.296099</v>
      </c>
      <c r="K3860">
        <v>356812.13353400002</v>
      </c>
      <c r="L3860">
        <v>318681.21774599998</v>
      </c>
      <c r="M3860">
        <v>8.2192952446117005</v>
      </c>
      <c r="N3860">
        <v>2146200</v>
      </c>
      <c r="O3860">
        <f>VLOOKUP(C3860,[1]pop_15p_a!$A$8:$AL$68,17,FALSE)</f>
        <v>3456866.9143598601</v>
      </c>
      <c r="Q3860">
        <f t="shared" si="307"/>
        <v>38130.915788000042</v>
      </c>
      <c r="R3860" s="2">
        <f t="shared" si="306"/>
        <v>4757.8922140000004</v>
      </c>
      <c r="S3860">
        <v>4757.6400000000003</v>
      </c>
      <c r="T3860">
        <v>4757.8922140000004</v>
      </c>
      <c r="U3860">
        <f t="shared" si="311"/>
        <v>76</v>
      </c>
      <c r="V3860">
        <v>76</v>
      </c>
      <c r="W3860">
        <v>74</v>
      </c>
      <c r="Z3860">
        <f t="shared" si="309"/>
        <v>8.2666660000000007</v>
      </c>
      <c r="AA3860">
        <v>8.3000000000000007</v>
      </c>
      <c r="AB3860">
        <v>8.2666660000000007</v>
      </c>
      <c r="AE3860">
        <f t="shared" si="310"/>
        <v>0</v>
      </c>
      <c r="AF3860">
        <v>0</v>
      </c>
      <c r="AH3860">
        <v>-0.4</v>
      </c>
      <c r="AI3860">
        <v>0</v>
      </c>
      <c r="AJ3860">
        <v>0.25</v>
      </c>
      <c r="AN3860">
        <v>100.60639999999999</v>
      </c>
      <c r="AO3860">
        <v>1.0170140000000001</v>
      </c>
      <c r="AP3860">
        <v>0.59732645077491797</v>
      </c>
      <c r="AT3860">
        <v>1</v>
      </c>
      <c r="AV3860">
        <v>0</v>
      </c>
      <c r="AW3860">
        <v>1</v>
      </c>
      <c r="AZ3860">
        <v>54.5</v>
      </c>
      <c r="BA3860">
        <v>303</v>
      </c>
      <c r="BB3860">
        <v>50.3</v>
      </c>
      <c r="BC3860">
        <v>107.35445423393899</v>
      </c>
      <c r="BD3860">
        <v>102.874459691662</v>
      </c>
      <c r="BE3860">
        <v>105.21479309999999</v>
      </c>
      <c r="BF3860">
        <v>103.51122549999999</v>
      </c>
    </row>
    <row r="3861" spans="1:58">
      <c r="A3861" t="s">
        <v>14</v>
      </c>
      <c r="B3861" t="s">
        <v>48</v>
      </c>
      <c r="C3861">
        <v>2016</v>
      </c>
      <c r="D3861">
        <f t="shared" si="308"/>
        <v>284</v>
      </c>
      <c r="E3861">
        <v>4</v>
      </c>
      <c r="F3861">
        <v>64139.594593000002</v>
      </c>
      <c r="G3861">
        <v>306103.20063400001</v>
      </c>
      <c r="H3861">
        <v>103683.33203600001</v>
      </c>
      <c r="I3861">
        <v>38880.835052000002</v>
      </c>
      <c r="J3861">
        <v>121899.231441</v>
      </c>
      <c r="K3861">
        <v>360651.21814100002</v>
      </c>
      <c r="L3861">
        <v>320797.72217899997</v>
      </c>
      <c r="M3861">
        <v>7.5597101324986102</v>
      </c>
      <c r="N3861">
        <v>2155800</v>
      </c>
      <c r="O3861">
        <f>VLOOKUP(C3861,[1]pop_15p_a!$A$8:$AL$68,17,FALSE)</f>
        <v>3456866.9143598601</v>
      </c>
      <c r="Q3861">
        <f t="shared" si="307"/>
        <v>39853.495962000045</v>
      </c>
      <c r="R3861" s="2">
        <f t="shared" si="306"/>
        <v>4771.3877199999997</v>
      </c>
      <c r="S3861">
        <v>4772.4530000000004</v>
      </c>
      <c r="T3861">
        <v>4771.3877199999997</v>
      </c>
      <c r="U3861">
        <f t="shared" si="311"/>
        <v>74</v>
      </c>
      <c r="V3861">
        <v>74</v>
      </c>
      <c r="W3861">
        <v>74</v>
      </c>
      <c r="Z3861">
        <f t="shared" si="309"/>
        <v>7.5666669999999998</v>
      </c>
      <c r="AA3861">
        <v>7.6</v>
      </c>
      <c r="AB3861">
        <v>7.5666669999999998</v>
      </c>
      <c r="AE3861">
        <f t="shared" si="310"/>
        <v>0</v>
      </c>
      <c r="AF3861">
        <v>0</v>
      </c>
      <c r="AH3861">
        <v>-0.4</v>
      </c>
      <c r="AI3861">
        <v>0</v>
      </c>
      <c r="AJ3861">
        <v>0.25</v>
      </c>
      <c r="AN3861">
        <v>99.709280000000007</v>
      </c>
      <c r="AO3861">
        <v>1.005862</v>
      </c>
      <c r="AP3861">
        <v>0.59732645077491797</v>
      </c>
      <c r="AT3861">
        <v>1</v>
      </c>
      <c r="AV3861">
        <v>0</v>
      </c>
      <c r="AW3861">
        <v>1</v>
      </c>
      <c r="AZ3861">
        <v>52.7</v>
      </c>
      <c r="BA3861">
        <v>300.60000000000002</v>
      </c>
      <c r="BB3861">
        <v>47.9</v>
      </c>
      <c r="BC3861">
        <v>110.209693358501</v>
      </c>
      <c r="BD3861">
        <v>104.326843910504</v>
      </c>
      <c r="BE3861">
        <v>106.43287309999999</v>
      </c>
      <c r="BF3861">
        <v>104.6931604</v>
      </c>
    </row>
    <row r="3862" spans="1:58">
      <c r="A3862" t="s">
        <v>14</v>
      </c>
      <c r="B3862" t="s">
        <v>48</v>
      </c>
      <c r="C3862">
        <v>2017</v>
      </c>
      <c r="D3862">
        <f t="shared" si="308"/>
        <v>285</v>
      </c>
      <c r="E3862">
        <v>1</v>
      </c>
      <c r="F3862">
        <v>60245.201385</v>
      </c>
      <c r="G3862">
        <v>288236.05709399999</v>
      </c>
      <c r="H3862">
        <v>104938.730148</v>
      </c>
      <c r="I3862">
        <v>39379.144911000003</v>
      </c>
      <c r="J3862">
        <v>58964.593528999998</v>
      </c>
      <c r="K3862">
        <v>369388.14903899998</v>
      </c>
      <c r="L3862">
        <v>282367.56005700002</v>
      </c>
      <c r="M3862">
        <v>7.1742188499083497</v>
      </c>
      <c r="N3862">
        <v>2177600</v>
      </c>
      <c r="O3862">
        <f>VLOOKUP(C3862,[1]pop_15p_a!$A$8:$AL$68,17,FALSE)</f>
        <v>3492830.90302095</v>
      </c>
      <c r="Q3862">
        <f t="shared" si="307"/>
        <v>87020.588981999957</v>
      </c>
      <c r="R3862" s="2">
        <f t="shared" si="306"/>
        <v>4783.4698410000001</v>
      </c>
      <c r="S3862">
        <v>4784.3819999999996</v>
      </c>
      <c r="T3862">
        <v>4783.4698410000001</v>
      </c>
      <c r="U3862">
        <f t="shared" si="311"/>
        <v>75.8</v>
      </c>
      <c r="V3862">
        <v>75.8</v>
      </c>
      <c r="W3862">
        <v>67.8</v>
      </c>
      <c r="Z3862">
        <f t="shared" si="309"/>
        <v>7.233333</v>
      </c>
      <c r="AA3862">
        <v>7.2</v>
      </c>
      <c r="AB3862">
        <v>7.233333</v>
      </c>
      <c r="AE3862">
        <f t="shared" si="310"/>
        <v>0</v>
      </c>
      <c r="AF3862">
        <v>0</v>
      </c>
      <c r="AH3862">
        <v>-0.4</v>
      </c>
      <c r="AI3862">
        <v>0</v>
      </c>
      <c r="AJ3862">
        <v>0.25</v>
      </c>
      <c r="AN3862">
        <v>99.775729999999996</v>
      </c>
      <c r="AO3862">
        <v>1.004513</v>
      </c>
      <c r="AP3862">
        <v>2.0308477412527299</v>
      </c>
      <c r="AT3862">
        <v>1</v>
      </c>
      <c r="AV3862">
        <v>0</v>
      </c>
      <c r="AW3862">
        <v>1</v>
      </c>
      <c r="AZ3862">
        <v>51.9</v>
      </c>
      <c r="BA3862">
        <v>289.7</v>
      </c>
      <c r="BB3862">
        <v>47.5</v>
      </c>
      <c r="BC3862">
        <v>112.70097761563299</v>
      </c>
      <c r="BD3862">
        <v>104.915173431637</v>
      </c>
      <c r="BE3862">
        <v>108.9456713</v>
      </c>
      <c r="BF3862">
        <v>106.1444135</v>
      </c>
    </row>
    <row r="3863" spans="1:58">
      <c r="A3863" t="s">
        <v>14</v>
      </c>
      <c r="B3863" t="s">
        <v>48</v>
      </c>
      <c r="C3863">
        <v>2017</v>
      </c>
      <c r="D3863">
        <f t="shared" si="308"/>
        <v>286</v>
      </c>
      <c r="E3863">
        <v>2</v>
      </c>
      <c r="F3863">
        <v>62109.028202000001</v>
      </c>
      <c r="G3863">
        <v>297657.020785</v>
      </c>
      <c r="H3863">
        <v>103781.486016</v>
      </c>
      <c r="I3863">
        <v>39511.01859</v>
      </c>
      <c r="J3863">
        <v>213838.69499600001</v>
      </c>
      <c r="K3863">
        <v>373446.20766800002</v>
      </c>
      <c r="L3863">
        <v>433227.911395</v>
      </c>
      <c r="M3863">
        <v>6.6566780821917799</v>
      </c>
      <c r="N3863">
        <v>2180500</v>
      </c>
      <c r="O3863">
        <f>VLOOKUP(C3863,[1]pop_15p_a!$A$8:$AL$68,17,FALSE)</f>
        <v>3492830.90302095</v>
      </c>
      <c r="Q3863">
        <f t="shared" si="307"/>
        <v>-59781.703726999986</v>
      </c>
      <c r="R3863" s="2">
        <f t="shared" si="306"/>
        <v>4793.6060589999997</v>
      </c>
      <c r="S3863">
        <v>4792.4920000000002</v>
      </c>
      <c r="T3863">
        <v>4793.6060589999997</v>
      </c>
      <c r="U3863">
        <f t="shared" si="311"/>
        <v>75</v>
      </c>
      <c r="V3863">
        <v>75</v>
      </c>
      <c r="W3863">
        <v>67.8</v>
      </c>
      <c r="Z3863">
        <f t="shared" si="309"/>
        <v>6.6666670000000003</v>
      </c>
      <c r="AA3863">
        <v>6.7</v>
      </c>
      <c r="AB3863">
        <v>6.6666670000000003</v>
      </c>
      <c r="AE3863">
        <f t="shared" si="310"/>
        <v>0</v>
      </c>
      <c r="AF3863">
        <v>0</v>
      </c>
      <c r="AH3863">
        <v>-0.4</v>
      </c>
      <c r="AI3863">
        <v>0</v>
      </c>
      <c r="AJ3863">
        <v>0.25</v>
      </c>
      <c r="AN3863">
        <v>100.6728</v>
      </c>
      <c r="AO3863">
        <v>1.017477</v>
      </c>
      <c r="AP3863">
        <v>2.0308477412527299</v>
      </c>
      <c r="AT3863">
        <v>1</v>
      </c>
      <c r="AV3863">
        <v>0</v>
      </c>
      <c r="AW3863">
        <v>1</v>
      </c>
      <c r="AZ3863">
        <v>50.6</v>
      </c>
      <c r="BA3863">
        <v>277.7</v>
      </c>
      <c r="BB3863">
        <v>47.6</v>
      </c>
      <c r="BC3863">
        <v>114.09839699249299</v>
      </c>
      <c r="BD3863">
        <v>105.79401870097</v>
      </c>
      <c r="BE3863">
        <v>110.6617138</v>
      </c>
      <c r="BF3863">
        <v>107.7996414</v>
      </c>
    </row>
    <row r="3864" spans="1:58">
      <c r="A3864" t="s">
        <v>14</v>
      </c>
      <c r="B3864" t="s">
        <v>48</v>
      </c>
      <c r="C3864">
        <v>2017</v>
      </c>
      <c r="D3864">
        <f t="shared" si="308"/>
        <v>287</v>
      </c>
      <c r="E3864">
        <v>3</v>
      </c>
      <c r="F3864">
        <v>65229.914239999998</v>
      </c>
      <c r="G3864">
        <v>313485.90088099998</v>
      </c>
      <c r="H3864">
        <v>106338.046447</v>
      </c>
      <c r="I3864">
        <v>39904.356591000003</v>
      </c>
      <c r="J3864">
        <v>57717.435666999998</v>
      </c>
      <c r="K3864">
        <v>387536.649538</v>
      </c>
      <c r="L3864">
        <v>275227.72759800003</v>
      </c>
      <c r="M3864">
        <v>6.6238680328217301</v>
      </c>
      <c r="N3864">
        <v>2196300</v>
      </c>
      <c r="O3864">
        <f>VLOOKUP(C3864,[1]pop_15p_a!$A$8:$AL$68,17,FALSE)</f>
        <v>3492830.90302095</v>
      </c>
      <c r="Q3864">
        <f t="shared" si="307"/>
        <v>112308.92193999997</v>
      </c>
      <c r="R3864" s="2">
        <f t="shared" si="306"/>
        <v>4806.9161789999998</v>
      </c>
      <c r="S3864">
        <v>4805.8609999999999</v>
      </c>
      <c r="T3864">
        <v>4806.9161789999998</v>
      </c>
      <c r="U3864">
        <f t="shared" si="311"/>
        <v>72.599999999999994</v>
      </c>
      <c r="V3864">
        <v>72.599999999999994</v>
      </c>
      <c r="W3864">
        <v>67.8</v>
      </c>
      <c r="Z3864">
        <f t="shared" si="309"/>
        <v>6.6666670000000003</v>
      </c>
      <c r="AA3864">
        <v>6.6</v>
      </c>
      <c r="AB3864">
        <v>6.6666670000000003</v>
      </c>
      <c r="AE3864">
        <f t="shared" si="310"/>
        <v>0</v>
      </c>
      <c r="AF3864">
        <v>0</v>
      </c>
      <c r="AH3864">
        <v>-0.4</v>
      </c>
      <c r="AI3864">
        <v>0</v>
      </c>
      <c r="AJ3864">
        <v>0.25</v>
      </c>
      <c r="AN3864">
        <v>100.7393</v>
      </c>
      <c r="AO3864">
        <v>1.019679</v>
      </c>
      <c r="AP3864">
        <v>2.0308477412527299</v>
      </c>
      <c r="AT3864">
        <v>1</v>
      </c>
      <c r="AV3864">
        <v>0</v>
      </c>
      <c r="AW3864">
        <v>1</v>
      </c>
      <c r="AZ3864">
        <v>49</v>
      </c>
      <c r="BA3864">
        <v>266.39999999999998</v>
      </c>
      <c r="BB3864">
        <v>46</v>
      </c>
      <c r="BC3864">
        <v>118.685416929772</v>
      </c>
      <c r="BD3864">
        <v>107.31496237279801</v>
      </c>
      <c r="BE3864">
        <v>112.8632114</v>
      </c>
      <c r="BF3864">
        <v>111.01209830000001</v>
      </c>
    </row>
    <row r="3865" spans="1:58">
      <c r="A3865" t="s">
        <v>14</v>
      </c>
      <c r="B3865" t="s">
        <v>48</v>
      </c>
      <c r="C3865">
        <v>2017</v>
      </c>
      <c r="D3865">
        <f t="shared" si="308"/>
        <v>288</v>
      </c>
      <c r="E3865">
        <v>4</v>
      </c>
      <c r="F3865">
        <v>67394.183558000004</v>
      </c>
      <c r="G3865">
        <v>325268.793939</v>
      </c>
      <c r="H3865">
        <v>107085.52590399999</v>
      </c>
      <c r="I3865">
        <v>40530.144276999999</v>
      </c>
      <c r="J3865">
        <v>56654.125426999999</v>
      </c>
      <c r="K3865">
        <v>420899.54514100001</v>
      </c>
      <c r="L3865">
        <v>285729.65685500001</v>
      </c>
      <c r="M3865">
        <v>6.3703391615757301</v>
      </c>
      <c r="N3865">
        <v>2222300</v>
      </c>
      <c r="O3865">
        <f>VLOOKUP(C3865,[1]pop_15p_a!$A$8:$AL$68,17,FALSE)</f>
        <v>3492830.90302095</v>
      </c>
      <c r="Q3865">
        <f t="shared" si="307"/>
        <v>135169.888286</v>
      </c>
      <c r="R3865" s="2">
        <f t="shared" si="306"/>
        <v>4825.5587560000004</v>
      </c>
      <c r="S3865">
        <v>4826.3630000000003</v>
      </c>
      <c r="T3865">
        <v>4825.5587560000004</v>
      </c>
      <c r="U3865">
        <f t="shared" si="311"/>
        <v>67.8</v>
      </c>
      <c r="V3865">
        <v>67.8</v>
      </c>
      <c r="W3865">
        <v>67.8</v>
      </c>
      <c r="Z3865">
        <f t="shared" si="309"/>
        <v>6.4</v>
      </c>
      <c r="AA3865">
        <v>6.4</v>
      </c>
      <c r="AB3865">
        <v>6.4</v>
      </c>
      <c r="AE3865">
        <f t="shared" si="310"/>
        <v>0</v>
      </c>
      <c r="AF3865">
        <v>0</v>
      </c>
      <c r="AH3865">
        <v>-0.4</v>
      </c>
      <c r="AI3865">
        <v>0</v>
      </c>
      <c r="AJ3865">
        <v>0.25</v>
      </c>
      <c r="AN3865">
        <v>100.2077</v>
      </c>
      <c r="AO3865">
        <v>1.0100790000000002</v>
      </c>
      <c r="AP3865">
        <v>2.0308477412527299</v>
      </c>
      <c r="AT3865">
        <v>1</v>
      </c>
      <c r="AV3865">
        <v>0</v>
      </c>
      <c r="AW3865">
        <v>1</v>
      </c>
      <c r="AZ3865">
        <v>47.7</v>
      </c>
      <c r="BA3865">
        <v>257.7</v>
      </c>
      <c r="BB3865">
        <v>44.7</v>
      </c>
      <c r="BC3865">
        <v>121.49600276187201</v>
      </c>
      <c r="BD3865">
        <v>108.269588434158</v>
      </c>
      <c r="BE3865">
        <v>114.73088660000001</v>
      </c>
      <c r="BF3865">
        <v>113.74015129999999</v>
      </c>
    </row>
    <row r="3866" spans="1:58">
      <c r="A3866" t="s">
        <v>14</v>
      </c>
      <c r="B3866" t="s">
        <v>48</v>
      </c>
      <c r="C3866">
        <v>2018</v>
      </c>
      <c r="D3866">
        <f t="shared" si="308"/>
        <v>289</v>
      </c>
      <c r="E3866">
        <v>1</v>
      </c>
      <c r="F3866">
        <v>66944.917426</v>
      </c>
      <c r="G3866">
        <v>323370.193577</v>
      </c>
      <c r="H3866">
        <v>107640.967676</v>
      </c>
      <c r="I3866">
        <v>40704.313305000003</v>
      </c>
      <c r="J3866">
        <v>67656.681138999993</v>
      </c>
      <c r="K3866">
        <v>401391.33306999999</v>
      </c>
      <c r="L3866">
        <v>287244.83164699998</v>
      </c>
      <c r="Q3866">
        <f t="shared" si="307"/>
        <v>114146.50142300001</v>
      </c>
      <c r="R3866" s="2">
        <f t="shared" si="306"/>
        <v>4829.1122400000004</v>
      </c>
      <c r="S3866">
        <v>4830.3919999999998</v>
      </c>
      <c r="T3866">
        <v>4829.1122400000004</v>
      </c>
      <c r="U3866">
        <f t="shared" si="311"/>
        <v>68.5</v>
      </c>
      <c r="V3866">
        <v>68.5</v>
      </c>
      <c r="W3866">
        <v>63.7</v>
      </c>
      <c r="Z3866">
        <f t="shared" si="309"/>
        <v>5.8333329999999997</v>
      </c>
      <c r="AA3866">
        <v>5.8</v>
      </c>
      <c r="AB3866">
        <v>5.8333329999999997</v>
      </c>
      <c r="AE3866">
        <f t="shared" si="310"/>
        <v>0</v>
      </c>
      <c r="AF3866">
        <v>0</v>
      </c>
      <c r="AH3866">
        <v>-0.4</v>
      </c>
      <c r="AI3866">
        <v>0</v>
      </c>
      <c r="AJ3866">
        <v>0.25</v>
      </c>
      <c r="AN3866">
        <v>100.0748</v>
      </c>
      <c r="AO3866">
        <v>1.008257</v>
      </c>
      <c r="AP3866">
        <v>2.9333543887224001</v>
      </c>
      <c r="AT3866">
        <v>1</v>
      </c>
      <c r="AV3866">
        <v>0</v>
      </c>
      <c r="AW3866">
        <v>1</v>
      </c>
      <c r="AZ3866">
        <v>45.8</v>
      </c>
      <c r="BA3866">
        <v>241.8</v>
      </c>
      <c r="BB3866">
        <v>43.3</v>
      </c>
      <c r="BC3866">
        <v>124.374975351983</v>
      </c>
      <c r="BD3866">
        <v>109.367176892464</v>
      </c>
      <c r="BE3866">
        <v>117.3093411</v>
      </c>
      <c r="BF3866">
        <v>116.33536170000001</v>
      </c>
    </row>
    <row r="3867" spans="1:58">
      <c r="A3867" t="s">
        <v>14</v>
      </c>
      <c r="B3867" t="s">
        <v>48</v>
      </c>
      <c r="C3867">
        <v>2018</v>
      </c>
      <c r="D3867">
        <f t="shared" si="308"/>
        <v>290</v>
      </c>
      <c r="E3867">
        <v>2</v>
      </c>
      <c r="F3867">
        <v>67796.873244999995</v>
      </c>
      <c r="G3867">
        <v>329290.294712</v>
      </c>
      <c r="H3867">
        <v>108805.074668</v>
      </c>
      <c r="I3867">
        <v>41497.898478000003</v>
      </c>
      <c r="J3867">
        <v>63269.049363999999</v>
      </c>
      <c r="K3867">
        <v>426132.62222299998</v>
      </c>
      <c r="L3867">
        <v>296290.353191</v>
      </c>
      <c r="Q3867">
        <f t="shared" si="307"/>
        <v>129842.26903199998</v>
      </c>
      <c r="R3867" s="2">
        <f t="shared" si="306"/>
        <v>4857.4676520000003</v>
      </c>
      <c r="S3867">
        <v>4857.0129999999999</v>
      </c>
      <c r="T3867">
        <v>4857.4676520000003</v>
      </c>
      <c r="U3867">
        <f t="shared" si="311"/>
        <v>68.400000000000006</v>
      </c>
      <c r="V3867">
        <v>68.400000000000006</v>
      </c>
      <c r="W3867">
        <v>63.7</v>
      </c>
      <c r="Z3867">
        <f t="shared" si="309"/>
        <v>5.8666669999999996</v>
      </c>
      <c r="AA3867">
        <v>5.9</v>
      </c>
      <c r="AB3867">
        <v>5.8666669999999996</v>
      </c>
      <c r="AE3867">
        <f t="shared" si="310"/>
        <v>0</v>
      </c>
      <c r="AF3867">
        <v>0</v>
      </c>
      <c r="AH3867">
        <v>-0.4</v>
      </c>
      <c r="AI3867">
        <v>0</v>
      </c>
      <c r="AJ3867">
        <v>0.25</v>
      </c>
      <c r="AN3867">
        <v>100.8057</v>
      </c>
      <c r="AO3867">
        <v>1.0153919999999999</v>
      </c>
      <c r="AP3867">
        <v>2.9333543887224001</v>
      </c>
      <c r="AT3867">
        <v>1</v>
      </c>
      <c r="AV3867">
        <v>0</v>
      </c>
      <c r="AW3867">
        <v>1</v>
      </c>
      <c r="AZ3867">
        <v>44.4</v>
      </c>
      <c r="BA3867">
        <v>240.7</v>
      </c>
      <c r="BB3867">
        <v>42.2</v>
      </c>
      <c r="BC3867">
        <v>127.54914649999</v>
      </c>
      <c r="BD3867">
        <v>110.70152097269199</v>
      </c>
      <c r="BE3867">
        <v>119.06428630000001</v>
      </c>
      <c r="BF3867">
        <v>118.1396845</v>
      </c>
    </row>
    <row r="3868" spans="1:58">
      <c r="A3868" t="s">
        <v>14</v>
      </c>
      <c r="B3868" t="s">
        <v>48</v>
      </c>
      <c r="C3868">
        <v>2018</v>
      </c>
      <c r="D3868">
        <f t="shared" si="308"/>
        <v>291</v>
      </c>
      <c r="E3868">
        <v>3</v>
      </c>
      <c r="F3868">
        <v>69017.409222000002</v>
      </c>
      <c r="G3868">
        <v>336029.96051300003</v>
      </c>
      <c r="H3868">
        <v>109795.54375</v>
      </c>
      <c r="I3868">
        <v>42044.80401</v>
      </c>
      <c r="J3868">
        <v>82476.946196999997</v>
      </c>
      <c r="K3868">
        <v>433126.852862</v>
      </c>
      <c r="L3868">
        <v>316563.65454399999</v>
      </c>
      <c r="Q3868">
        <f t="shared" si="307"/>
        <v>116563.19831800001</v>
      </c>
      <c r="R3868" s="2">
        <f t="shared" si="306"/>
        <v>4870.4329790000002</v>
      </c>
      <c r="S3868">
        <v>4868.7709999999997</v>
      </c>
      <c r="T3868">
        <v>4870.4329790000002</v>
      </c>
      <c r="U3868">
        <f t="shared" si="311"/>
        <v>67.400000000000006</v>
      </c>
      <c r="V3868">
        <v>67.400000000000006</v>
      </c>
      <c r="W3868">
        <v>63.7</v>
      </c>
      <c r="Z3868">
        <f t="shared" si="309"/>
        <v>5.7</v>
      </c>
      <c r="AA3868">
        <v>5.7</v>
      </c>
      <c r="AB3868">
        <v>5.7</v>
      </c>
      <c r="AE3868">
        <f t="shared" si="310"/>
        <v>0</v>
      </c>
      <c r="AF3868">
        <v>0</v>
      </c>
      <c r="AH3868">
        <v>-0.5</v>
      </c>
      <c r="AI3868">
        <v>0</v>
      </c>
      <c r="AJ3868">
        <v>0.25</v>
      </c>
      <c r="AN3868">
        <v>101.5367</v>
      </c>
      <c r="AO3868">
        <v>1.020726</v>
      </c>
      <c r="AP3868">
        <v>2.9333543887224001</v>
      </c>
      <c r="AT3868">
        <v>1</v>
      </c>
      <c r="AV3868">
        <v>0</v>
      </c>
      <c r="AW3868">
        <v>1</v>
      </c>
      <c r="AZ3868">
        <v>43.8</v>
      </c>
      <c r="BA3868">
        <v>239</v>
      </c>
      <c r="BB3868">
        <v>42.3</v>
      </c>
      <c r="BC3868">
        <v>127.04576414002</v>
      </c>
      <c r="BD3868">
        <v>111.683410396361</v>
      </c>
      <c r="BE3868">
        <v>118.3945461</v>
      </c>
      <c r="BF3868">
        <v>118.5662614</v>
      </c>
    </row>
    <row r="3869" spans="1:58">
      <c r="A3869" t="s">
        <v>14</v>
      </c>
      <c r="B3869" t="s">
        <v>48</v>
      </c>
      <c r="C3869">
        <v>2018</v>
      </c>
      <c r="D3869">
        <f t="shared" si="308"/>
        <v>292</v>
      </c>
      <c r="E3869">
        <v>4</v>
      </c>
      <c r="F3869">
        <v>69090.245779000004</v>
      </c>
      <c r="G3869">
        <v>337604.30423100002</v>
      </c>
      <c r="H3869">
        <v>110147.449515</v>
      </c>
      <c r="I3869">
        <v>42121.430761000003</v>
      </c>
      <c r="J3869">
        <v>93898.238362999997</v>
      </c>
      <c r="K3869">
        <v>452724.87053399999</v>
      </c>
      <c r="L3869">
        <v>339966.10850999999</v>
      </c>
      <c r="Q3869">
        <f t="shared" si="307"/>
        <v>112758.762024</v>
      </c>
      <c r="R3869" s="2">
        <f t="shared" si="306"/>
        <v>4885.8724160000002</v>
      </c>
      <c r="S3869">
        <v>4886.4250000000002</v>
      </c>
      <c r="T3869">
        <v>4885.8724160000002</v>
      </c>
      <c r="U3869">
        <f t="shared" si="311"/>
        <v>63.7</v>
      </c>
      <c r="V3869">
        <v>63.7</v>
      </c>
      <c r="W3869">
        <v>63.7</v>
      </c>
      <c r="Z3869">
        <f t="shared" si="309"/>
        <v>0</v>
      </c>
      <c r="AA3869">
        <v>5.7</v>
      </c>
      <c r="AE3869">
        <f t="shared" si="310"/>
        <v>0</v>
      </c>
      <c r="AF3869">
        <v>0</v>
      </c>
      <c r="AO3869">
        <v>1.013069</v>
      </c>
      <c r="AP3869">
        <v>2.9333543887224001</v>
      </c>
      <c r="AT3869">
        <v>1</v>
      </c>
      <c r="AV3869">
        <v>0</v>
      </c>
      <c r="AW3869">
        <v>1</v>
      </c>
      <c r="BD3869">
        <v>113.24184737479</v>
      </c>
    </row>
    <row r="3870" spans="1:58">
      <c r="A3870" t="s">
        <v>14</v>
      </c>
      <c r="B3870" t="s">
        <v>48</v>
      </c>
      <c r="C3870">
        <v>2019</v>
      </c>
      <c r="D3870">
        <f t="shared" si="308"/>
        <v>293</v>
      </c>
      <c r="E3870">
        <v>1</v>
      </c>
      <c r="F3870">
        <v>70676.108708</v>
      </c>
      <c r="G3870">
        <v>346612.59937200003</v>
      </c>
      <c r="H3870">
        <v>110844.73804</v>
      </c>
      <c r="I3870">
        <v>42504.398566000003</v>
      </c>
      <c r="J3870">
        <v>72542.064702999996</v>
      </c>
      <c r="K3870">
        <v>459509.80257</v>
      </c>
      <c r="L3870">
        <v>333060.42399799998</v>
      </c>
      <c r="Q3870">
        <f t="shared" si="307"/>
        <v>126449.37857200002</v>
      </c>
      <c r="R3870" s="2">
        <f t="shared" si="306"/>
        <v>4902.8800929999998</v>
      </c>
      <c r="S3870">
        <v>4904.24</v>
      </c>
      <c r="T3870">
        <v>4902.8800929999998</v>
      </c>
      <c r="U3870">
        <f t="shared" si="311"/>
        <v>65.7</v>
      </c>
      <c r="V3870">
        <v>65.7</v>
      </c>
      <c r="W3870">
        <v>60.9</v>
      </c>
    </row>
    <row r="3871" spans="1:58">
      <c r="A3871" t="s">
        <v>14</v>
      </c>
      <c r="B3871" t="s">
        <v>48</v>
      </c>
      <c r="C3871">
        <v>2019</v>
      </c>
      <c r="D3871">
        <f t="shared" si="308"/>
        <v>294</v>
      </c>
      <c r="E3871">
        <v>2</v>
      </c>
      <c r="F3871">
        <v>70908.864474000002</v>
      </c>
      <c r="G3871">
        <v>348977.69287299999</v>
      </c>
      <c r="H3871">
        <v>111680.667999</v>
      </c>
      <c r="I3871">
        <v>42959.514148000002</v>
      </c>
      <c r="J3871">
        <v>204677.38527900001</v>
      </c>
      <c r="K3871">
        <v>471617.56045200001</v>
      </c>
      <c r="L3871">
        <v>476379.429878</v>
      </c>
      <c r="Q3871">
        <f t="shared" si="307"/>
        <v>-4761.8694259999902</v>
      </c>
      <c r="R3871" s="2">
        <f t="shared" si="306"/>
        <v>4921.386555</v>
      </c>
      <c r="S3871">
        <v>4921.4960000000001</v>
      </c>
      <c r="T3871">
        <v>4921.386555</v>
      </c>
      <c r="W3871">
        <v>60.9</v>
      </c>
    </row>
    <row r="3872" spans="1:58">
      <c r="A3872" t="s">
        <v>15</v>
      </c>
      <c r="B3872" t="s">
        <v>49</v>
      </c>
      <c r="C3872">
        <v>1955</v>
      </c>
      <c r="D3872">
        <f t="shared" si="308"/>
        <v>37</v>
      </c>
      <c r="E3872">
        <v>1</v>
      </c>
      <c r="AT3872">
        <v>15</v>
      </c>
      <c r="AV3872">
        <v>0</v>
      </c>
      <c r="AW3872">
        <v>1</v>
      </c>
    </row>
    <row r="3873" spans="1:49">
      <c r="A3873" t="s">
        <v>15</v>
      </c>
      <c r="B3873" t="s">
        <v>49</v>
      </c>
      <c r="C3873">
        <v>1955</v>
      </c>
      <c r="D3873">
        <f t="shared" si="308"/>
        <v>38</v>
      </c>
      <c r="E3873">
        <v>2</v>
      </c>
      <c r="AT3873">
        <v>15</v>
      </c>
      <c r="AV3873">
        <v>0</v>
      </c>
      <c r="AW3873">
        <v>1</v>
      </c>
    </row>
    <row r="3874" spans="1:49">
      <c r="A3874" t="s">
        <v>15</v>
      </c>
      <c r="B3874" t="s">
        <v>49</v>
      </c>
      <c r="C3874">
        <v>1955</v>
      </c>
      <c r="D3874">
        <f t="shared" si="308"/>
        <v>39</v>
      </c>
      <c r="E3874">
        <v>3</v>
      </c>
      <c r="AT3874">
        <v>15</v>
      </c>
      <c r="AV3874">
        <v>0</v>
      </c>
      <c r="AW3874">
        <v>1</v>
      </c>
    </row>
    <row r="3875" spans="1:49">
      <c r="A3875" t="s">
        <v>15</v>
      </c>
      <c r="B3875" t="s">
        <v>49</v>
      </c>
      <c r="C3875">
        <v>1955</v>
      </c>
      <c r="D3875">
        <f t="shared" si="308"/>
        <v>40</v>
      </c>
      <c r="E3875">
        <v>4</v>
      </c>
      <c r="AT3875">
        <v>15</v>
      </c>
      <c r="AV3875">
        <v>0</v>
      </c>
      <c r="AW3875">
        <v>1</v>
      </c>
    </row>
    <row r="3876" spans="1:49">
      <c r="A3876" t="s">
        <v>15</v>
      </c>
      <c r="B3876" t="s">
        <v>49</v>
      </c>
      <c r="C3876">
        <v>1956</v>
      </c>
      <c r="D3876">
        <f t="shared" si="308"/>
        <v>41</v>
      </c>
      <c r="E3876">
        <v>1</v>
      </c>
      <c r="AT3876">
        <v>15</v>
      </c>
      <c r="AV3876">
        <v>0</v>
      </c>
      <c r="AW3876">
        <v>1</v>
      </c>
    </row>
    <row r="3877" spans="1:49">
      <c r="A3877" t="s">
        <v>15</v>
      </c>
      <c r="B3877" t="s">
        <v>49</v>
      </c>
      <c r="C3877">
        <v>1956</v>
      </c>
      <c r="D3877">
        <f t="shared" si="308"/>
        <v>42</v>
      </c>
      <c r="E3877">
        <v>2</v>
      </c>
      <c r="AT3877">
        <v>15</v>
      </c>
      <c r="AV3877">
        <v>0</v>
      </c>
      <c r="AW3877">
        <v>1</v>
      </c>
    </row>
    <row r="3878" spans="1:49">
      <c r="A3878" t="s">
        <v>15</v>
      </c>
      <c r="B3878" t="s">
        <v>49</v>
      </c>
      <c r="C3878">
        <v>1956</v>
      </c>
      <c r="D3878">
        <f t="shared" si="308"/>
        <v>43</v>
      </c>
      <c r="E3878">
        <v>3</v>
      </c>
      <c r="AT3878">
        <v>15</v>
      </c>
      <c r="AV3878">
        <v>0</v>
      </c>
      <c r="AW3878">
        <v>1</v>
      </c>
    </row>
    <row r="3879" spans="1:49">
      <c r="A3879" t="s">
        <v>15</v>
      </c>
      <c r="B3879" t="s">
        <v>49</v>
      </c>
      <c r="C3879">
        <v>1956</v>
      </c>
      <c r="D3879">
        <f t="shared" si="308"/>
        <v>44</v>
      </c>
      <c r="E3879">
        <v>4</v>
      </c>
      <c r="AT3879">
        <v>15</v>
      </c>
      <c r="AV3879">
        <v>0</v>
      </c>
      <c r="AW3879">
        <v>1</v>
      </c>
    </row>
    <row r="3880" spans="1:49">
      <c r="A3880" t="s">
        <v>15</v>
      </c>
      <c r="B3880" t="s">
        <v>49</v>
      </c>
      <c r="C3880">
        <v>1957</v>
      </c>
      <c r="D3880">
        <f t="shared" si="308"/>
        <v>45</v>
      </c>
      <c r="E3880">
        <v>1</v>
      </c>
      <c r="AT3880">
        <v>15</v>
      </c>
      <c r="AV3880">
        <v>0</v>
      </c>
      <c r="AW3880">
        <v>1</v>
      </c>
    </row>
    <row r="3881" spans="1:49">
      <c r="A3881" t="s">
        <v>15</v>
      </c>
      <c r="B3881" t="s">
        <v>49</v>
      </c>
      <c r="C3881">
        <v>1957</v>
      </c>
      <c r="D3881">
        <f t="shared" si="308"/>
        <v>46</v>
      </c>
      <c r="E3881">
        <v>2</v>
      </c>
      <c r="AT3881">
        <v>15</v>
      </c>
      <c r="AV3881">
        <v>0</v>
      </c>
      <c r="AW3881">
        <v>1</v>
      </c>
    </row>
    <row r="3882" spans="1:49">
      <c r="A3882" t="s">
        <v>15</v>
      </c>
      <c r="B3882" t="s">
        <v>49</v>
      </c>
      <c r="C3882">
        <v>1957</v>
      </c>
      <c r="D3882">
        <f t="shared" si="308"/>
        <v>47</v>
      </c>
      <c r="E3882">
        <v>3</v>
      </c>
      <c r="AT3882">
        <v>15</v>
      </c>
      <c r="AV3882">
        <v>0</v>
      </c>
      <c r="AW3882">
        <v>1</v>
      </c>
    </row>
    <row r="3883" spans="1:49">
      <c r="A3883" t="s">
        <v>15</v>
      </c>
      <c r="B3883" t="s">
        <v>49</v>
      </c>
      <c r="C3883">
        <v>1957</v>
      </c>
      <c r="D3883">
        <f t="shared" si="308"/>
        <v>48</v>
      </c>
      <c r="E3883">
        <v>4</v>
      </c>
      <c r="AT3883">
        <v>15</v>
      </c>
      <c r="AV3883">
        <v>0</v>
      </c>
      <c r="AW3883">
        <v>1</v>
      </c>
    </row>
    <row r="3884" spans="1:49">
      <c r="A3884" t="s">
        <v>15</v>
      </c>
      <c r="B3884" t="s">
        <v>49</v>
      </c>
      <c r="C3884">
        <v>1958</v>
      </c>
      <c r="D3884">
        <f t="shared" si="308"/>
        <v>49</v>
      </c>
      <c r="E3884">
        <v>1</v>
      </c>
      <c r="AT3884">
        <v>15</v>
      </c>
      <c r="AV3884">
        <v>0</v>
      </c>
      <c r="AW3884">
        <v>1</v>
      </c>
    </row>
    <row r="3885" spans="1:49">
      <c r="A3885" t="s">
        <v>15</v>
      </c>
      <c r="B3885" t="s">
        <v>49</v>
      </c>
      <c r="C3885">
        <v>1958</v>
      </c>
      <c r="D3885">
        <f t="shared" si="308"/>
        <v>50</v>
      </c>
      <c r="E3885">
        <v>2</v>
      </c>
      <c r="AT3885">
        <v>15</v>
      </c>
      <c r="AV3885">
        <v>0</v>
      </c>
      <c r="AW3885">
        <v>1</v>
      </c>
    </row>
    <row r="3886" spans="1:49">
      <c r="A3886" t="s">
        <v>15</v>
      </c>
      <c r="B3886" t="s">
        <v>49</v>
      </c>
      <c r="C3886">
        <v>1958</v>
      </c>
      <c r="D3886">
        <f t="shared" si="308"/>
        <v>51</v>
      </c>
      <c r="E3886">
        <v>3</v>
      </c>
      <c r="AT3886">
        <v>15</v>
      </c>
      <c r="AV3886">
        <v>0</v>
      </c>
      <c r="AW3886">
        <v>1</v>
      </c>
    </row>
    <row r="3887" spans="1:49">
      <c r="A3887" t="s">
        <v>15</v>
      </c>
      <c r="B3887" t="s">
        <v>49</v>
      </c>
      <c r="C3887">
        <v>1958</v>
      </c>
      <c r="D3887">
        <f t="shared" si="308"/>
        <v>52</v>
      </c>
      <c r="E3887">
        <v>4</v>
      </c>
      <c r="AT3887">
        <v>15</v>
      </c>
      <c r="AV3887">
        <v>0</v>
      </c>
      <c r="AW3887">
        <v>1</v>
      </c>
    </row>
    <row r="3888" spans="1:49">
      <c r="A3888" t="s">
        <v>15</v>
      </c>
      <c r="B3888" t="s">
        <v>49</v>
      </c>
      <c r="C3888">
        <v>1959</v>
      </c>
      <c r="D3888">
        <f t="shared" si="308"/>
        <v>53</v>
      </c>
      <c r="E3888">
        <v>1</v>
      </c>
      <c r="AT3888">
        <v>15</v>
      </c>
      <c r="AV3888">
        <v>0</v>
      </c>
      <c r="AW3888">
        <v>1</v>
      </c>
    </row>
    <row r="3889" spans="1:51">
      <c r="A3889" t="s">
        <v>15</v>
      </c>
      <c r="B3889" t="s">
        <v>49</v>
      </c>
      <c r="C3889">
        <v>1959</v>
      </c>
      <c r="D3889">
        <f t="shared" si="308"/>
        <v>54</v>
      </c>
      <c r="E3889">
        <v>2</v>
      </c>
      <c r="AT3889">
        <v>15</v>
      </c>
      <c r="AV3889">
        <v>0</v>
      </c>
      <c r="AW3889">
        <v>1</v>
      </c>
    </row>
    <row r="3890" spans="1:51">
      <c r="A3890" t="s">
        <v>15</v>
      </c>
      <c r="B3890" t="s">
        <v>49</v>
      </c>
      <c r="C3890">
        <v>1959</v>
      </c>
      <c r="D3890">
        <f t="shared" si="308"/>
        <v>55</v>
      </c>
      <c r="E3890">
        <v>3</v>
      </c>
      <c r="AT3890">
        <v>15</v>
      </c>
      <c r="AV3890">
        <v>0</v>
      </c>
      <c r="AW3890">
        <v>1</v>
      </c>
    </row>
    <row r="3891" spans="1:51">
      <c r="A3891" t="s">
        <v>15</v>
      </c>
      <c r="B3891" t="s">
        <v>49</v>
      </c>
      <c r="C3891">
        <v>1959</v>
      </c>
      <c r="D3891">
        <f t="shared" si="308"/>
        <v>56</v>
      </c>
      <c r="E3891">
        <v>4</v>
      </c>
      <c r="AT3891">
        <v>15</v>
      </c>
      <c r="AV3891">
        <v>0</v>
      </c>
      <c r="AW3891">
        <v>1</v>
      </c>
    </row>
    <row r="3892" spans="1:51">
      <c r="A3892" t="s">
        <v>15</v>
      </c>
      <c r="B3892" t="s">
        <v>49</v>
      </c>
      <c r="C3892">
        <v>1960</v>
      </c>
      <c r="D3892">
        <f t="shared" si="308"/>
        <v>57</v>
      </c>
      <c r="E3892">
        <v>1</v>
      </c>
      <c r="O3892">
        <f>VLOOKUP(C3892,[1]pop_15p_a!$A$8:$AL$68,18,FALSE)</f>
        <v>1336573.1910772501</v>
      </c>
      <c r="R3892">
        <v>2114.02</v>
      </c>
      <c r="AT3892">
        <v>15</v>
      </c>
      <c r="AV3892">
        <v>0</v>
      </c>
      <c r="AW3892">
        <v>1</v>
      </c>
      <c r="AY3892">
        <v>1</v>
      </c>
    </row>
    <row r="3893" spans="1:51">
      <c r="A3893" t="s">
        <v>15</v>
      </c>
      <c r="B3893" t="s">
        <v>49</v>
      </c>
      <c r="C3893">
        <v>1960</v>
      </c>
      <c r="D3893">
        <f t="shared" si="308"/>
        <v>58</v>
      </c>
      <c r="E3893">
        <v>2</v>
      </c>
      <c r="O3893">
        <f>VLOOKUP(C3893,[1]pop_15p_a!$A$8:$AL$68,18,FALSE)</f>
        <v>1336573.1910772501</v>
      </c>
      <c r="R3893">
        <v>2114.02</v>
      </c>
      <c r="AT3893">
        <v>15</v>
      </c>
      <c r="AV3893">
        <v>0</v>
      </c>
      <c r="AW3893">
        <v>1</v>
      </c>
      <c r="AY3893">
        <v>1</v>
      </c>
    </row>
    <row r="3894" spans="1:51">
      <c r="A3894" t="s">
        <v>15</v>
      </c>
      <c r="B3894" t="s">
        <v>49</v>
      </c>
      <c r="C3894">
        <v>1960</v>
      </c>
      <c r="D3894">
        <f t="shared" si="308"/>
        <v>59</v>
      </c>
      <c r="E3894">
        <v>3</v>
      </c>
      <c r="O3894">
        <f>VLOOKUP(C3894,[1]pop_15p_a!$A$8:$AL$68,18,FALSE)</f>
        <v>1336573.1910772501</v>
      </c>
      <c r="R3894">
        <v>2114.02</v>
      </c>
      <c r="AT3894">
        <v>15</v>
      </c>
      <c r="AV3894">
        <v>0</v>
      </c>
      <c r="AW3894">
        <v>1</v>
      </c>
      <c r="AY3894">
        <v>1</v>
      </c>
    </row>
    <row r="3895" spans="1:51">
      <c r="A3895" t="s">
        <v>15</v>
      </c>
      <c r="B3895" t="s">
        <v>49</v>
      </c>
      <c r="C3895">
        <v>1960</v>
      </c>
      <c r="D3895">
        <f t="shared" si="308"/>
        <v>60</v>
      </c>
      <c r="E3895">
        <v>4</v>
      </c>
      <c r="O3895">
        <f>VLOOKUP(C3895,[1]pop_15p_a!$A$8:$AL$68,18,FALSE)</f>
        <v>1336573.1910772501</v>
      </c>
      <c r="R3895">
        <v>2114.02</v>
      </c>
      <c r="AT3895">
        <v>15</v>
      </c>
      <c r="AV3895">
        <v>0</v>
      </c>
      <c r="AW3895">
        <v>1</v>
      </c>
      <c r="AY3895">
        <v>1</v>
      </c>
    </row>
    <row r="3896" spans="1:51">
      <c r="A3896" t="s">
        <v>15</v>
      </c>
      <c r="B3896" t="s">
        <v>49</v>
      </c>
      <c r="C3896">
        <v>1961</v>
      </c>
      <c r="D3896">
        <f t="shared" si="308"/>
        <v>61</v>
      </c>
      <c r="E3896">
        <v>1</v>
      </c>
      <c r="O3896">
        <f>VLOOKUP(C3896,[1]pop_15p_a!$A$8:$AL$68,18,FALSE)</f>
        <v>1355403.77073575</v>
      </c>
      <c r="R3896">
        <v>2185</v>
      </c>
      <c r="AT3896">
        <v>15</v>
      </c>
      <c r="AV3896">
        <v>0</v>
      </c>
      <c r="AW3896">
        <v>1</v>
      </c>
      <c r="AY3896">
        <v>1</v>
      </c>
    </row>
    <row r="3897" spans="1:51">
      <c r="A3897" t="s">
        <v>15</v>
      </c>
      <c r="B3897" t="s">
        <v>49</v>
      </c>
      <c r="C3897">
        <v>1961</v>
      </c>
      <c r="D3897">
        <f t="shared" si="308"/>
        <v>62</v>
      </c>
      <c r="E3897">
        <v>2</v>
      </c>
      <c r="O3897">
        <f>VLOOKUP(C3897,[1]pop_15p_a!$A$8:$AL$68,18,FALSE)</f>
        <v>1355403.77073575</v>
      </c>
      <c r="R3897">
        <v>2185</v>
      </c>
      <c r="AT3897">
        <v>15</v>
      </c>
      <c r="AV3897">
        <v>0</v>
      </c>
      <c r="AW3897">
        <v>1</v>
      </c>
      <c r="AY3897">
        <v>1</v>
      </c>
    </row>
    <row r="3898" spans="1:51">
      <c r="A3898" t="s">
        <v>15</v>
      </c>
      <c r="B3898" t="s">
        <v>49</v>
      </c>
      <c r="C3898">
        <v>1961</v>
      </c>
      <c r="D3898">
        <f t="shared" si="308"/>
        <v>63</v>
      </c>
      <c r="E3898">
        <v>3</v>
      </c>
      <c r="O3898">
        <f>VLOOKUP(C3898,[1]pop_15p_a!$A$8:$AL$68,18,FALSE)</f>
        <v>1355403.77073575</v>
      </c>
      <c r="R3898">
        <v>2185</v>
      </c>
      <c r="AT3898">
        <v>15</v>
      </c>
      <c r="AV3898">
        <v>0</v>
      </c>
      <c r="AW3898">
        <v>1</v>
      </c>
      <c r="AY3898">
        <v>1</v>
      </c>
    </row>
    <row r="3899" spans="1:51">
      <c r="A3899" t="s">
        <v>15</v>
      </c>
      <c r="B3899" t="s">
        <v>49</v>
      </c>
      <c r="C3899">
        <v>1961</v>
      </c>
      <c r="D3899">
        <f t="shared" si="308"/>
        <v>64</v>
      </c>
      <c r="E3899">
        <v>4</v>
      </c>
      <c r="O3899">
        <f>VLOOKUP(C3899,[1]pop_15p_a!$A$8:$AL$68,18,FALSE)</f>
        <v>1355403.77073575</v>
      </c>
      <c r="R3899">
        <v>2185</v>
      </c>
      <c r="AT3899">
        <v>15</v>
      </c>
      <c r="AV3899">
        <v>0</v>
      </c>
      <c r="AW3899">
        <v>1</v>
      </c>
      <c r="AY3899">
        <v>1</v>
      </c>
    </row>
    <row r="3900" spans="1:51">
      <c r="A3900" t="s">
        <v>15</v>
      </c>
      <c r="B3900" t="s">
        <v>49</v>
      </c>
      <c r="C3900">
        <v>1962</v>
      </c>
      <c r="D3900">
        <f t="shared" si="308"/>
        <v>65</v>
      </c>
      <c r="E3900">
        <v>1</v>
      </c>
      <c r="O3900">
        <f>VLOOKUP(C3900,[1]pop_15p_a!$A$8:$AL$68,18,FALSE)</f>
        <v>1450737.37594022</v>
      </c>
      <c r="R3900">
        <v>2293</v>
      </c>
      <c r="AT3900">
        <v>15</v>
      </c>
      <c r="AV3900">
        <v>0</v>
      </c>
      <c r="AW3900">
        <v>1</v>
      </c>
      <c r="AY3900">
        <v>1</v>
      </c>
    </row>
    <row r="3901" spans="1:51">
      <c r="A3901" t="s">
        <v>15</v>
      </c>
      <c r="B3901" t="s">
        <v>49</v>
      </c>
      <c r="C3901">
        <v>1962</v>
      </c>
      <c r="D3901">
        <f t="shared" si="308"/>
        <v>66</v>
      </c>
      <c r="E3901">
        <v>2</v>
      </c>
      <c r="O3901">
        <f>VLOOKUP(C3901,[1]pop_15p_a!$A$8:$AL$68,18,FALSE)</f>
        <v>1450737.37594022</v>
      </c>
      <c r="R3901">
        <v>2293</v>
      </c>
      <c r="AT3901">
        <v>2</v>
      </c>
      <c r="AV3901">
        <v>0</v>
      </c>
      <c r="AW3901">
        <v>1</v>
      </c>
      <c r="AX3901">
        <v>1</v>
      </c>
    </row>
    <row r="3902" spans="1:51">
      <c r="A3902" t="s">
        <v>15</v>
      </c>
      <c r="B3902" t="s">
        <v>49</v>
      </c>
      <c r="C3902">
        <v>1962</v>
      </c>
      <c r="D3902">
        <f t="shared" si="308"/>
        <v>67</v>
      </c>
      <c r="E3902">
        <v>3</v>
      </c>
      <c r="O3902">
        <f>VLOOKUP(C3902,[1]pop_15p_a!$A$8:$AL$68,18,FALSE)</f>
        <v>1450737.37594022</v>
      </c>
      <c r="R3902">
        <v>2293</v>
      </c>
      <c r="AT3902">
        <v>2</v>
      </c>
      <c r="AV3902">
        <v>0</v>
      </c>
      <c r="AW3902">
        <v>1</v>
      </c>
      <c r="AX3902">
        <v>1</v>
      </c>
    </row>
    <row r="3903" spans="1:51">
      <c r="A3903" t="s">
        <v>15</v>
      </c>
      <c r="B3903" t="s">
        <v>49</v>
      </c>
      <c r="C3903">
        <v>1962</v>
      </c>
      <c r="D3903">
        <f t="shared" si="308"/>
        <v>68</v>
      </c>
      <c r="E3903">
        <v>4</v>
      </c>
      <c r="O3903">
        <f>VLOOKUP(C3903,[1]pop_15p_a!$A$8:$AL$68,18,FALSE)</f>
        <v>1450737.37594022</v>
      </c>
      <c r="R3903">
        <v>2293</v>
      </c>
      <c r="AT3903">
        <v>2</v>
      </c>
      <c r="AV3903">
        <v>0</v>
      </c>
      <c r="AW3903">
        <v>1</v>
      </c>
      <c r="AX3903">
        <v>1</v>
      </c>
    </row>
    <row r="3904" spans="1:51">
      <c r="A3904" t="s">
        <v>15</v>
      </c>
      <c r="B3904" t="s">
        <v>49</v>
      </c>
      <c r="C3904">
        <v>1963</v>
      </c>
      <c r="D3904">
        <f t="shared" si="308"/>
        <v>69</v>
      </c>
      <c r="E3904">
        <v>1</v>
      </c>
      <c r="O3904">
        <f>VLOOKUP(C3904,[1]pop_15p_a!$A$8:$AL$68,18,FALSE)</f>
        <v>1514453.2243608099</v>
      </c>
      <c r="R3904">
        <v>2379</v>
      </c>
      <c r="AT3904">
        <v>2</v>
      </c>
      <c r="AV3904">
        <v>0</v>
      </c>
      <c r="AW3904">
        <v>1</v>
      </c>
      <c r="AX3904">
        <v>1</v>
      </c>
    </row>
    <row r="3905" spans="1:50">
      <c r="A3905" t="s">
        <v>15</v>
      </c>
      <c r="B3905" t="s">
        <v>49</v>
      </c>
      <c r="C3905">
        <v>1963</v>
      </c>
      <c r="D3905">
        <f t="shared" si="308"/>
        <v>70</v>
      </c>
      <c r="E3905">
        <v>2</v>
      </c>
      <c r="O3905">
        <f>VLOOKUP(C3905,[1]pop_15p_a!$A$8:$AL$68,18,FALSE)</f>
        <v>1514453.2243608099</v>
      </c>
      <c r="R3905">
        <v>2379</v>
      </c>
      <c r="AT3905">
        <v>2</v>
      </c>
      <c r="AV3905">
        <v>0</v>
      </c>
      <c r="AW3905">
        <v>1</v>
      </c>
      <c r="AX3905">
        <v>1</v>
      </c>
    </row>
    <row r="3906" spans="1:50">
      <c r="A3906" t="s">
        <v>15</v>
      </c>
      <c r="B3906" t="s">
        <v>49</v>
      </c>
      <c r="C3906">
        <v>1963</v>
      </c>
      <c r="D3906">
        <f t="shared" si="308"/>
        <v>71</v>
      </c>
      <c r="E3906">
        <v>3</v>
      </c>
      <c r="O3906">
        <f>VLOOKUP(C3906,[1]pop_15p_a!$A$8:$AL$68,18,FALSE)</f>
        <v>1514453.2243608099</v>
      </c>
      <c r="R3906">
        <v>2379</v>
      </c>
      <c r="AT3906">
        <v>2</v>
      </c>
      <c r="AV3906">
        <v>0</v>
      </c>
      <c r="AW3906">
        <v>1</v>
      </c>
      <c r="AX3906">
        <v>1</v>
      </c>
    </row>
    <row r="3907" spans="1:50">
      <c r="A3907" t="s">
        <v>15</v>
      </c>
      <c r="B3907" t="s">
        <v>49</v>
      </c>
      <c r="C3907">
        <v>1963</v>
      </c>
      <c r="D3907">
        <f t="shared" si="308"/>
        <v>72</v>
      </c>
      <c r="E3907">
        <v>4</v>
      </c>
      <c r="O3907">
        <f>VLOOKUP(C3907,[1]pop_15p_a!$A$8:$AL$68,18,FALSE)</f>
        <v>1514453.2243608099</v>
      </c>
      <c r="R3907">
        <v>2379</v>
      </c>
      <c r="AT3907">
        <v>2</v>
      </c>
      <c r="AV3907">
        <v>0</v>
      </c>
      <c r="AW3907">
        <v>1</v>
      </c>
      <c r="AX3907">
        <v>1</v>
      </c>
    </row>
    <row r="3908" spans="1:50">
      <c r="A3908" t="s">
        <v>15</v>
      </c>
      <c r="B3908" t="s">
        <v>49</v>
      </c>
      <c r="C3908">
        <v>1964</v>
      </c>
      <c r="D3908">
        <f t="shared" si="308"/>
        <v>73</v>
      </c>
      <c r="E3908">
        <v>1</v>
      </c>
      <c r="O3908">
        <f>VLOOKUP(C3908,[1]pop_15p_a!$A$8:$AL$68,18,FALSE)</f>
        <v>1580703.7281994801</v>
      </c>
      <c r="R3908">
        <v>2475</v>
      </c>
      <c r="AT3908">
        <v>2</v>
      </c>
      <c r="AV3908">
        <v>0</v>
      </c>
      <c r="AW3908">
        <v>1</v>
      </c>
      <c r="AX3908">
        <v>1</v>
      </c>
    </row>
    <row r="3909" spans="1:50">
      <c r="A3909" t="s">
        <v>15</v>
      </c>
      <c r="B3909" t="s">
        <v>49</v>
      </c>
      <c r="C3909">
        <v>1964</v>
      </c>
      <c r="D3909">
        <f t="shared" ref="D3909:D3972" si="312">D3651</f>
        <v>74</v>
      </c>
      <c r="E3909">
        <v>2</v>
      </c>
      <c r="O3909">
        <f>VLOOKUP(C3909,[1]pop_15p_a!$A$8:$AL$68,18,FALSE)</f>
        <v>1580703.7281994801</v>
      </c>
      <c r="R3909">
        <v>2475</v>
      </c>
      <c r="AT3909">
        <v>2</v>
      </c>
      <c r="AV3909">
        <v>0</v>
      </c>
      <c r="AW3909">
        <v>1</v>
      </c>
      <c r="AX3909">
        <v>1</v>
      </c>
    </row>
    <row r="3910" spans="1:50">
      <c r="A3910" t="s">
        <v>15</v>
      </c>
      <c r="B3910" t="s">
        <v>49</v>
      </c>
      <c r="C3910">
        <v>1964</v>
      </c>
      <c r="D3910">
        <f t="shared" si="312"/>
        <v>75</v>
      </c>
      <c r="E3910">
        <v>3</v>
      </c>
      <c r="O3910">
        <f>VLOOKUP(C3910,[1]pop_15p_a!$A$8:$AL$68,18,FALSE)</f>
        <v>1580703.7281994801</v>
      </c>
      <c r="R3910">
        <v>2475</v>
      </c>
      <c r="AT3910">
        <v>2</v>
      </c>
      <c r="AV3910">
        <v>0</v>
      </c>
      <c r="AW3910">
        <v>1</v>
      </c>
      <c r="AX3910">
        <v>1</v>
      </c>
    </row>
    <row r="3911" spans="1:50">
      <c r="A3911" t="s">
        <v>15</v>
      </c>
      <c r="B3911" t="s">
        <v>49</v>
      </c>
      <c r="C3911">
        <v>1964</v>
      </c>
      <c r="D3911">
        <f t="shared" si="312"/>
        <v>76</v>
      </c>
      <c r="E3911">
        <v>4</v>
      </c>
      <c r="O3911">
        <f>VLOOKUP(C3911,[1]pop_15p_a!$A$8:$AL$68,18,FALSE)</f>
        <v>1580703.7281994801</v>
      </c>
      <c r="R3911">
        <v>2475</v>
      </c>
      <c r="AT3911">
        <v>2</v>
      </c>
      <c r="AV3911">
        <v>0</v>
      </c>
      <c r="AW3911">
        <v>1</v>
      </c>
      <c r="AX3911">
        <v>1</v>
      </c>
    </row>
    <row r="3912" spans="1:50">
      <c r="A3912" t="s">
        <v>15</v>
      </c>
      <c r="B3912" t="s">
        <v>49</v>
      </c>
      <c r="C3912">
        <v>1965</v>
      </c>
      <c r="D3912">
        <f t="shared" si="312"/>
        <v>77</v>
      </c>
      <c r="E3912">
        <v>1</v>
      </c>
      <c r="O3912">
        <f>VLOOKUP(C3912,[1]pop_15p_a!$A$8:$AL$68,18,FALSE)</f>
        <v>1637821.3488898801</v>
      </c>
      <c r="R3912">
        <v>2563</v>
      </c>
      <c r="AT3912">
        <v>2</v>
      </c>
      <c r="AV3912">
        <v>0</v>
      </c>
      <c r="AW3912">
        <v>1</v>
      </c>
      <c r="AX3912">
        <v>1</v>
      </c>
    </row>
    <row r="3913" spans="1:50">
      <c r="A3913" t="s">
        <v>15</v>
      </c>
      <c r="B3913" t="s">
        <v>49</v>
      </c>
      <c r="C3913">
        <v>1965</v>
      </c>
      <c r="D3913">
        <f t="shared" si="312"/>
        <v>78</v>
      </c>
      <c r="E3913">
        <v>2</v>
      </c>
      <c r="O3913">
        <f>VLOOKUP(C3913,[1]pop_15p_a!$A$8:$AL$68,18,FALSE)</f>
        <v>1637821.3488898801</v>
      </c>
      <c r="R3913">
        <v>2563</v>
      </c>
      <c r="AT3913">
        <v>2</v>
      </c>
      <c r="AV3913">
        <v>0</v>
      </c>
      <c r="AW3913">
        <v>1</v>
      </c>
      <c r="AX3913">
        <v>1</v>
      </c>
    </row>
    <row r="3914" spans="1:50">
      <c r="A3914" t="s">
        <v>15</v>
      </c>
      <c r="B3914" t="s">
        <v>49</v>
      </c>
      <c r="C3914">
        <v>1965</v>
      </c>
      <c r="D3914">
        <f t="shared" si="312"/>
        <v>79</v>
      </c>
      <c r="E3914">
        <v>3</v>
      </c>
      <c r="O3914">
        <f>VLOOKUP(C3914,[1]pop_15p_a!$A$8:$AL$68,18,FALSE)</f>
        <v>1637821.3488898801</v>
      </c>
      <c r="R3914">
        <v>2563</v>
      </c>
      <c r="AT3914">
        <v>2</v>
      </c>
      <c r="AV3914">
        <v>0</v>
      </c>
      <c r="AW3914">
        <v>1</v>
      </c>
      <c r="AX3914">
        <v>1</v>
      </c>
    </row>
    <row r="3915" spans="1:50">
      <c r="A3915" t="s">
        <v>15</v>
      </c>
      <c r="B3915" t="s">
        <v>49</v>
      </c>
      <c r="C3915">
        <v>1965</v>
      </c>
      <c r="D3915">
        <f t="shared" si="312"/>
        <v>80</v>
      </c>
      <c r="E3915">
        <v>4</v>
      </c>
      <c r="O3915">
        <f>VLOOKUP(C3915,[1]pop_15p_a!$A$8:$AL$68,18,FALSE)</f>
        <v>1637821.3488898801</v>
      </c>
      <c r="R3915">
        <v>2563</v>
      </c>
      <c r="AT3915">
        <v>2</v>
      </c>
      <c r="AV3915">
        <v>0</v>
      </c>
      <c r="AW3915">
        <v>1</v>
      </c>
      <c r="AX3915">
        <v>1</v>
      </c>
    </row>
    <row r="3916" spans="1:50">
      <c r="A3916" t="s">
        <v>15</v>
      </c>
      <c r="B3916" t="s">
        <v>49</v>
      </c>
      <c r="C3916">
        <v>1966</v>
      </c>
      <c r="D3916">
        <f t="shared" si="312"/>
        <v>81</v>
      </c>
      <c r="E3916">
        <v>1</v>
      </c>
      <c r="O3916">
        <f>VLOOKUP(C3916,[1]pop_15p_a!$A$8:$AL$68,18,FALSE)</f>
        <v>1685185.46541024</v>
      </c>
      <c r="R3916">
        <v>2629</v>
      </c>
      <c r="AT3916">
        <v>2</v>
      </c>
      <c r="AV3916">
        <v>0</v>
      </c>
      <c r="AW3916">
        <v>1</v>
      </c>
      <c r="AX3916">
        <v>1</v>
      </c>
    </row>
    <row r="3917" spans="1:50">
      <c r="A3917" t="s">
        <v>15</v>
      </c>
      <c r="B3917" t="s">
        <v>49</v>
      </c>
      <c r="C3917">
        <v>1966</v>
      </c>
      <c r="D3917">
        <f t="shared" si="312"/>
        <v>82</v>
      </c>
      <c r="E3917">
        <v>2</v>
      </c>
      <c r="O3917">
        <f>VLOOKUP(C3917,[1]pop_15p_a!$A$8:$AL$68,18,FALSE)</f>
        <v>1685185.46541024</v>
      </c>
      <c r="R3917">
        <v>2629</v>
      </c>
      <c r="AT3917">
        <v>2</v>
      </c>
      <c r="AV3917">
        <v>0</v>
      </c>
      <c r="AW3917">
        <v>1</v>
      </c>
      <c r="AX3917">
        <v>1</v>
      </c>
    </row>
    <row r="3918" spans="1:50">
      <c r="A3918" t="s">
        <v>15</v>
      </c>
      <c r="B3918" t="s">
        <v>49</v>
      </c>
      <c r="C3918">
        <v>1966</v>
      </c>
      <c r="D3918">
        <f t="shared" si="312"/>
        <v>83</v>
      </c>
      <c r="E3918">
        <v>3</v>
      </c>
      <c r="O3918">
        <f>VLOOKUP(C3918,[1]pop_15p_a!$A$8:$AL$68,18,FALSE)</f>
        <v>1685185.46541024</v>
      </c>
      <c r="R3918">
        <v>2629</v>
      </c>
      <c r="AT3918">
        <v>2</v>
      </c>
      <c r="AV3918">
        <v>0</v>
      </c>
      <c r="AW3918">
        <v>1</v>
      </c>
      <c r="AX3918">
        <v>1</v>
      </c>
    </row>
    <row r="3919" spans="1:50">
      <c r="A3919" t="s">
        <v>15</v>
      </c>
      <c r="B3919" t="s">
        <v>49</v>
      </c>
      <c r="C3919">
        <v>1966</v>
      </c>
      <c r="D3919">
        <f t="shared" si="312"/>
        <v>84</v>
      </c>
      <c r="E3919">
        <v>4</v>
      </c>
      <c r="O3919">
        <f>VLOOKUP(C3919,[1]pop_15p_a!$A$8:$AL$68,18,FALSE)</f>
        <v>1685185.46541024</v>
      </c>
      <c r="R3919">
        <v>2629</v>
      </c>
      <c r="AT3919">
        <v>2</v>
      </c>
      <c r="AV3919">
        <v>0</v>
      </c>
      <c r="AW3919">
        <v>1</v>
      </c>
      <c r="AX3919">
        <v>1</v>
      </c>
    </row>
    <row r="3920" spans="1:50">
      <c r="A3920" t="s">
        <v>15</v>
      </c>
      <c r="B3920" t="s">
        <v>49</v>
      </c>
      <c r="C3920">
        <v>1967</v>
      </c>
      <c r="D3920">
        <f t="shared" si="312"/>
        <v>85</v>
      </c>
      <c r="E3920">
        <v>1</v>
      </c>
      <c r="O3920">
        <f>VLOOKUP(C3920,[1]pop_15p_a!$A$8:$AL$68,18,FALSE)</f>
        <v>1731779.85380962</v>
      </c>
      <c r="R3920">
        <v>2745</v>
      </c>
      <c r="AT3920">
        <v>2</v>
      </c>
      <c r="AV3920">
        <v>0</v>
      </c>
      <c r="AW3920">
        <v>1</v>
      </c>
      <c r="AX3920">
        <v>1</v>
      </c>
    </row>
    <row r="3921" spans="1:56">
      <c r="A3921" t="s">
        <v>15</v>
      </c>
      <c r="B3921" t="s">
        <v>49</v>
      </c>
      <c r="C3921">
        <v>1967</v>
      </c>
      <c r="D3921">
        <f t="shared" si="312"/>
        <v>86</v>
      </c>
      <c r="E3921">
        <v>2</v>
      </c>
      <c r="O3921">
        <f>VLOOKUP(C3921,[1]pop_15p_a!$A$8:$AL$68,18,FALSE)</f>
        <v>1731779.85380962</v>
      </c>
      <c r="R3921">
        <v>2745</v>
      </c>
      <c r="AT3921">
        <v>2</v>
      </c>
      <c r="AV3921">
        <v>0</v>
      </c>
      <c r="AW3921">
        <v>1</v>
      </c>
      <c r="AX3921">
        <v>1</v>
      </c>
    </row>
    <row r="3922" spans="1:56">
      <c r="A3922" t="s">
        <v>15</v>
      </c>
      <c r="B3922" t="s">
        <v>49</v>
      </c>
      <c r="C3922">
        <v>1967</v>
      </c>
      <c r="D3922">
        <f t="shared" si="312"/>
        <v>87</v>
      </c>
      <c r="E3922">
        <v>3</v>
      </c>
      <c r="O3922">
        <f>VLOOKUP(C3922,[1]pop_15p_a!$A$8:$AL$68,18,FALSE)</f>
        <v>1731779.85380962</v>
      </c>
      <c r="R3922">
        <v>2745</v>
      </c>
      <c r="AT3922">
        <v>2</v>
      </c>
      <c r="AV3922">
        <v>0</v>
      </c>
      <c r="AW3922">
        <v>1</v>
      </c>
      <c r="AX3922">
        <v>1</v>
      </c>
    </row>
    <row r="3923" spans="1:56">
      <c r="A3923" t="s">
        <v>15</v>
      </c>
      <c r="B3923" t="s">
        <v>49</v>
      </c>
      <c r="C3923">
        <v>1967</v>
      </c>
      <c r="D3923">
        <f t="shared" si="312"/>
        <v>88</v>
      </c>
      <c r="E3923">
        <v>4</v>
      </c>
      <c r="O3923">
        <f>VLOOKUP(C3923,[1]pop_15p_a!$A$8:$AL$68,18,FALSE)</f>
        <v>1731779.85380962</v>
      </c>
      <c r="R3923">
        <v>2745</v>
      </c>
      <c r="AT3923">
        <v>2</v>
      </c>
      <c r="AV3923">
        <v>0</v>
      </c>
      <c r="AW3923">
        <v>1</v>
      </c>
      <c r="AX3923">
        <v>1</v>
      </c>
    </row>
    <row r="3924" spans="1:56">
      <c r="A3924" t="s">
        <v>15</v>
      </c>
      <c r="B3924" t="s">
        <v>49</v>
      </c>
      <c r="C3924">
        <v>1968</v>
      </c>
      <c r="D3924">
        <f t="shared" si="312"/>
        <v>89</v>
      </c>
      <c r="E3924">
        <v>1</v>
      </c>
      <c r="O3924">
        <f>VLOOKUP(C3924,[1]pop_15p_a!$A$8:$AL$68,18,FALSE)</f>
        <v>1833676.2893515599</v>
      </c>
      <c r="R3924">
        <v>2803</v>
      </c>
      <c r="AT3924">
        <v>2</v>
      </c>
      <c r="AV3924">
        <v>0</v>
      </c>
      <c r="AW3924">
        <v>1</v>
      </c>
      <c r="AX3924">
        <v>1</v>
      </c>
    </row>
    <row r="3925" spans="1:56">
      <c r="A3925" t="s">
        <v>15</v>
      </c>
      <c r="B3925" t="s">
        <v>49</v>
      </c>
      <c r="C3925">
        <v>1968</v>
      </c>
      <c r="D3925">
        <f t="shared" si="312"/>
        <v>90</v>
      </c>
      <c r="E3925">
        <v>2</v>
      </c>
      <c r="O3925">
        <f>VLOOKUP(C3925,[1]pop_15p_a!$A$8:$AL$68,18,FALSE)</f>
        <v>1833676.2893515599</v>
      </c>
      <c r="R3925">
        <v>2803</v>
      </c>
      <c r="AT3925">
        <v>2</v>
      </c>
      <c r="AV3925">
        <v>0</v>
      </c>
      <c r="AW3925">
        <v>1</v>
      </c>
      <c r="AX3925">
        <v>1</v>
      </c>
    </row>
    <row r="3926" spans="1:56">
      <c r="A3926" t="s">
        <v>15</v>
      </c>
      <c r="B3926" t="s">
        <v>49</v>
      </c>
      <c r="C3926">
        <v>1968</v>
      </c>
      <c r="D3926">
        <f t="shared" si="312"/>
        <v>91</v>
      </c>
      <c r="E3926">
        <v>3</v>
      </c>
      <c r="O3926">
        <f>VLOOKUP(C3926,[1]pop_15p_a!$A$8:$AL$68,18,FALSE)</f>
        <v>1833676.2893515599</v>
      </c>
      <c r="R3926">
        <v>2803</v>
      </c>
      <c r="AT3926">
        <v>2</v>
      </c>
      <c r="AV3926">
        <v>0</v>
      </c>
      <c r="AW3926">
        <v>1</v>
      </c>
      <c r="AX3926">
        <v>1</v>
      </c>
    </row>
    <row r="3927" spans="1:56">
      <c r="A3927" t="s">
        <v>15</v>
      </c>
      <c r="B3927" t="s">
        <v>49</v>
      </c>
      <c r="C3927">
        <v>1968</v>
      </c>
      <c r="D3927">
        <f t="shared" si="312"/>
        <v>92</v>
      </c>
      <c r="E3927">
        <v>4</v>
      </c>
      <c r="O3927">
        <f>VLOOKUP(C3927,[1]pop_15p_a!$A$8:$AL$68,18,FALSE)</f>
        <v>1833676.2893515599</v>
      </c>
      <c r="R3927">
        <v>2803</v>
      </c>
      <c r="AT3927">
        <v>2</v>
      </c>
      <c r="AV3927">
        <v>0</v>
      </c>
      <c r="AW3927">
        <v>1</v>
      </c>
      <c r="AX3927">
        <v>1</v>
      </c>
    </row>
    <row r="3928" spans="1:56">
      <c r="A3928" t="s">
        <v>15</v>
      </c>
      <c r="B3928" t="s">
        <v>49</v>
      </c>
      <c r="C3928">
        <v>1969</v>
      </c>
      <c r="D3928">
        <f t="shared" si="312"/>
        <v>93</v>
      </c>
      <c r="E3928">
        <v>1</v>
      </c>
      <c r="O3928">
        <f>VLOOKUP(C3928,[1]pop_15p_a!$A$8:$AL$68,18,FALSE)</f>
        <v>1898266.3601959301</v>
      </c>
      <c r="R3928">
        <v>2877</v>
      </c>
      <c r="AT3928">
        <v>2</v>
      </c>
      <c r="AV3928">
        <v>0</v>
      </c>
      <c r="AW3928">
        <v>1</v>
      </c>
      <c r="AX3928">
        <v>1</v>
      </c>
    </row>
    <row r="3929" spans="1:56">
      <c r="A3929" t="s">
        <v>15</v>
      </c>
      <c r="B3929" t="s">
        <v>49</v>
      </c>
      <c r="C3929">
        <v>1969</v>
      </c>
      <c r="D3929">
        <f t="shared" si="312"/>
        <v>94</v>
      </c>
      <c r="E3929">
        <v>2</v>
      </c>
      <c r="O3929">
        <f>VLOOKUP(C3929,[1]pop_15p_a!$A$8:$AL$68,18,FALSE)</f>
        <v>1898266.3601959301</v>
      </c>
      <c r="R3929">
        <v>2877</v>
      </c>
      <c r="AT3929">
        <v>2</v>
      </c>
      <c r="AV3929">
        <v>0</v>
      </c>
      <c r="AW3929">
        <v>1</v>
      </c>
      <c r="AX3929">
        <v>1</v>
      </c>
    </row>
    <row r="3930" spans="1:56">
      <c r="A3930" t="s">
        <v>15</v>
      </c>
      <c r="B3930" t="s">
        <v>49</v>
      </c>
      <c r="C3930">
        <v>1969</v>
      </c>
      <c r="D3930">
        <f t="shared" si="312"/>
        <v>95</v>
      </c>
      <c r="E3930">
        <v>3</v>
      </c>
      <c r="O3930">
        <f>VLOOKUP(C3930,[1]pop_15p_a!$A$8:$AL$68,18,FALSE)</f>
        <v>1898266.3601959301</v>
      </c>
      <c r="R3930">
        <v>2877</v>
      </c>
      <c r="AT3930">
        <v>2</v>
      </c>
      <c r="AV3930">
        <v>0</v>
      </c>
      <c r="AW3930">
        <v>1</v>
      </c>
      <c r="AX3930">
        <v>1</v>
      </c>
    </row>
    <row r="3931" spans="1:56">
      <c r="A3931" t="s">
        <v>15</v>
      </c>
      <c r="B3931" t="s">
        <v>49</v>
      </c>
      <c r="C3931">
        <v>1969</v>
      </c>
      <c r="D3931">
        <f t="shared" si="312"/>
        <v>96</v>
      </c>
      <c r="E3931">
        <v>4</v>
      </c>
      <c r="O3931">
        <f>VLOOKUP(C3931,[1]pop_15p_a!$A$8:$AL$68,18,FALSE)</f>
        <v>1898266.3601959301</v>
      </c>
      <c r="R3931">
        <v>2877</v>
      </c>
      <c r="AT3931">
        <v>2</v>
      </c>
      <c r="AV3931">
        <v>0</v>
      </c>
      <c r="AW3931">
        <v>1</v>
      </c>
      <c r="AX3931">
        <v>1</v>
      </c>
    </row>
    <row r="3932" spans="1:56">
      <c r="A3932" t="s">
        <v>15</v>
      </c>
      <c r="B3932" t="s">
        <v>49</v>
      </c>
      <c r="C3932">
        <v>1970</v>
      </c>
      <c r="D3932">
        <f t="shared" si="312"/>
        <v>97</v>
      </c>
      <c r="E3932">
        <v>1</v>
      </c>
      <c r="O3932">
        <f>VLOOKUP(C3932,[1]pop_15p_a!$A$8:$AL$68,18,FALSE)</f>
        <v>1960454.41583732</v>
      </c>
      <c r="R3932">
        <v>2974</v>
      </c>
      <c r="AN3932">
        <v>1.3730610000000001E-3</v>
      </c>
      <c r="AO3932">
        <v>1.491063E-5</v>
      </c>
      <c r="AT3932">
        <v>2</v>
      </c>
      <c r="AV3932">
        <v>0</v>
      </c>
      <c r="AW3932">
        <v>1</v>
      </c>
      <c r="AX3932">
        <v>1</v>
      </c>
      <c r="BD3932">
        <v>5.7840049562541795E-4</v>
      </c>
    </row>
    <row r="3933" spans="1:56">
      <c r="A3933" t="s">
        <v>15</v>
      </c>
      <c r="B3933" t="s">
        <v>49</v>
      </c>
      <c r="C3933">
        <v>1970</v>
      </c>
      <c r="D3933">
        <f t="shared" si="312"/>
        <v>98</v>
      </c>
      <c r="E3933">
        <v>2</v>
      </c>
      <c r="O3933">
        <f>VLOOKUP(C3933,[1]pop_15p_a!$A$8:$AL$68,18,FALSE)</f>
        <v>1960454.41583732</v>
      </c>
      <c r="R3933">
        <v>2974</v>
      </c>
      <c r="AN3933">
        <v>1.4053360000000001E-3</v>
      </c>
      <c r="AO3933">
        <v>1.5336780000000001E-5</v>
      </c>
      <c r="AT3933">
        <v>2</v>
      </c>
      <c r="AV3933">
        <v>0</v>
      </c>
      <c r="AW3933">
        <v>1</v>
      </c>
      <c r="AX3933">
        <v>1</v>
      </c>
      <c r="BD3933">
        <v>6.1239546547807997E-4</v>
      </c>
    </row>
    <row r="3934" spans="1:56">
      <c r="A3934" t="s">
        <v>15</v>
      </c>
      <c r="B3934" t="s">
        <v>49</v>
      </c>
      <c r="C3934">
        <v>1970</v>
      </c>
      <c r="D3934">
        <f t="shared" si="312"/>
        <v>99</v>
      </c>
      <c r="E3934">
        <v>3</v>
      </c>
      <c r="O3934">
        <f>VLOOKUP(C3934,[1]pop_15p_a!$A$8:$AL$68,18,FALSE)</f>
        <v>1960454.41583732</v>
      </c>
      <c r="R3934">
        <v>2974</v>
      </c>
      <c r="AN3934">
        <v>1.4273000000000001E-3</v>
      </c>
      <c r="AO3934">
        <v>1.5666099999999999E-5</v>
      </c>
      <c r="AT3934">
        <v>2</v>
      </c>
      <c r="AV3934">
        <v>0</v>
      </c>
      <c r="AW3934">
        <v>1</v>
      </c>
      <c r="AX3934">
        <v>1</v>
      </c>
      <c r="BD3934">
        <v>6.3419325604361504E-4</v>
      </c>
    </row>
    <row r="3935" spans="1:56">
      <c r="A3935" t="s">
        <v>15</v>
      </c>
      <c r="B3935" t="s">
        <v>49</v>
      </c>
      <c r="C3935">
        <v>1970</v>
      </c>
      <c r="D3935">
        <f t="shared" si="312"/>
        <v>100</v>
      </c>
      <c r="E3935">
        <v>4</v>
      </c>
      <c r="O3935">
        <f>VLOOKUP(C3935,[1]pop_15p_a!$A$8:$AL$68,18,FALSE)</f>
        <v>1960454.41583732</v>
      </c>
      <c r="R3935">
        <v>2974</v>
      </c>
      <c r="AN3935">
        <v>1.500372E-3</v>
      </c>
      <c r="AO3935">
        <v>1.656198E-5</v>
      </c>
      <c r="AT3935">
        <v>12</v>
      </c>
      <c r="AV3935">
        <v>0</v>
      </c>
      <c r="AW3935">
        <v>1</v>
      </c>
      <c r="AY3935">
        <v>1</v>
      </c>
      <c r="BD3935">
        <v>6.5666636539834101E-4</v>
      </c>
    </row>
    <row r="3936" spans="1:56">
      <c r="A3936" t="s">
        <v>15</v>
      </c>
      <c r="B3936" t="s">
        <v>49</v>
      </c>
      <c r="C3936">
        <v>1971</v>
      </c>
      <c r="D3936">
        <f t="shared" si="312"/>
        <v>101</v>
      </c>
      <c r="E3936">
        <v>1</v>
      </c>
      <c r="O3936">
        <f>VLOOKUP(C3936,[1]pop_15p_a!$A$8:$AL$68,18,FALSE)</f>
        <v>2026221.21898112</v>
      </c>
      <c r="R3936">
        <v>3069</v>
      </c>
      <c r="AN3936">
        <v>1.540266E-3</v>
      </c>
      <c r="AO3936">
        <v>1.67605E-5</v>
      </c>
      <c r="AT3936">
        <v>12</v>
      </c>
      <c r="AV3936">
        <v>0</v>
      </c>
      <c r="AW3936">
        <v>1</v>
      </c>
      <c r="AY3936">
        <v>1</v>
      </c>
      <c r="BD3936">
        <v>6.7546150854671204E-4</v>
      </c>
    </row>
    <row r="3937" spans="1:56">
      <c r="A3937" t="s">
        <v>15</v>
      </c>
      <c r="B3937" t="s">
        <v>49</v>
      </c>
      <c r="C3937">
        <v>1971</v>
      </c>
      <c r="D3937">
        <f t="shared" si="312"/>
        <v>102</v>
      </c>
      <c r="E3937">
        <v>2</v>
      </c>
      <c r="O3937">
        <f>VLOOKUP(C3937,[1]pop_15p_a!$A$8:$AL$68,18,FALSE)</f>
        <v>2026221.21898112</v>
      </c>
      <c r="R3937">
        <v>3069</v>
      </c>
      <c r="AN3937">
        <v>1.571643E-3</v>
      </c>
      <c r="AO3937">
        <v>1.7114090000000002E-5</v>
      </c>
      <c r="AT3937">
        <v>12</v>
      </c>
      <c r="AV3937">
        <v>0</v>
      </c>
      <c r="AW3937">
        <v>1</v>
      </c>
      <c r="AY3937">
        <v>1</v>
      </c>
      <c r="BD3937">
        <v>6.7876567491791605E-4</v>
      </c>
    </row>
    <row r="3938" spans="1:56">
      <c r="A3938" t="s">
        <v>15</v>
      </c>
      <c r="B3938" t="s">
        <v>49</v>
      </c>
      <c r="C3938">
        <v>1971</v>
      </c>
      <c r="D3938">
        <f t="shared" si="312"/>
        <v>103</v>
      </c>
      <c r="E3938">
        <v>3</v>
      </c>
      <c r="O3938">
        <f>VLOOKUP(C3938,[1]pop_15p_a!$A$8:$AL$68,18,FALSE)</f>
        <v>2026221.21898112</v>
      </c>
      <c r="R3938">
        <v>3069</v>
      </c>
      <c r="AN3938">
        <v>1.590471E-3</v>
      </c>
      <c r="AO3938">
        <v>1.7438499999999999E-5</v>
      </c>
      <c r="AT3938">
        <v>12</v>
      </c>
      <c r="AV3938">
        <v>0</v>
      </c>
      <c r="AW3938">
        <v>1</v>
      </c>
      <c r="AY3938">
        <v>1</v>
      </c>
      <c r="BD3938">
        <v>7.1175210553130902E-4</v>
      </c>
    </row>
    <row r="3939" spans="1:56">
      <c r="A3939" t="s">
        <v>15</v>
      </c>
      <c r="B3939" t="s">
        <v>49</v>
      </c>
      <c r="C3939">
        <v>1971</v>
      </c>
      <c r="D3939">
        <f t="shared" si="312"/>
        <v>104</v>
      </c>
      <c r="E3939">
        <v>4</v>
      </c>
      <c r="O3939">
        <f>VLOOKUP(C3939,[1]pop_15p_a!$A$8:$AL$68,18,FALSE)</f>
        <v>2026221.21898112</v>
      </c>
      <c r="R3939">
        <v>3069</v>
      </c>
      <c r="AN3939">
        <v>1.686852E-3</v>
      </c>
      <c r="AO3939">
        <v>1.8455480000000002E-5</v>
      </c>
      <c r="AT3939">
        <v>12</v>
      </c>
      <c r="AV3939">
        <v>0</v>
      </c>
      <c r="AW3939">
        <v>1</v>
      </c>
      <c r="AY3939">
        <v>1</v>
      </c>
      <c r="BD3939">
        <v>7.4623779617616901E-4</v>
      </c>
    </row>
    <row r="3940" spans="1:56">
      <c r="A3940" t="s">
        <v>15</v>
      </c>
      <c r="B3940" t="s">
        <v>49</v>
      </c>
      <c r="C3940">
        <v>1972</v>
      </c>
      <c r="D3940">
        <f t="shared" si="312"/>
        <v>105</v>
      </c>
      <c r="E3940">
        <v>1</v>
      </c>
      <c r="O3940">
        <f>VLOOKUP(C3940,[1]pop_15p_a!$A$8:$AL$68,18,FALSE)</f>
        <v>2110244.0008763201</v>
      </c>
      <c r="R3940">
        <v>3148</v>
      </c>
      <c r="AN3940">
        <v>1.738851E-3</v>
      </c>
      <c r="AO3940">
        <v>1.8993030000000001E-5</v>
      </c>
      <c r="AT3940">
        <v>12</v>
      </c>
      <c r="AV3940">
        <v>0</v>
      </c>
      <c r="AW3940">
        <v>1</v>
      </c>
      <c r="AY3940">
        <v>1</v>
      </c>
      <c r="BD3940">
        <v>7.8535526997004302E-4</v>
      </c>
    </row>
    <row r="3941" spans="1:56">
      <c r="A3941" t="s">
        <v>15</v>
      </c>
      <c r="B3941" t="s">
        <v>49</v>
      </c>
      <c r="C3941">
        <v>1972</v>
      </c>
      <c r="D3941">
        <f t="shared" si="312"/>
        <v>106</v>
      </c>
      <c r="E3941">
        <v>2</v>
      </c>
      <c r="O3941">
        <f>VLOOKUP(C3941,[1]pop_15p_a!$A$8:$AL$68,18,FALSE)</f>
        <v>2110244.0008763201</v>
      </c>
      <c r="R3941">
        <v>3148</v>
      </c>
      <c r="AN3941">
        <v>1.7832290000000001E-3</v>
      </c>
      <c r="AO3941">
        <v>1.972425E-5</v>
      </c>
      <c r="AT3941">
        <v>12</v>
      </c>
      <c r="AV3941">
        <v>0</v>
      </c>
      <c r="AW3941">
        <v>1</v>
      </c>
      <c r="AY3941">
        <v>1</v>
      </c>
      <c r="BD3941">
        <v>8.2720716537232298E-4</v>
      </c>
    </row>
    <row r="3942" spans="1:56">
      <c r="A3942" t="s">
        <v>15</v>
      </c>
      <c r="B3942" t="s">
        <v>49</v>
      </c>
      <c r="C3942">
        <v>1972</v>
      </c>
      <c r="D3942">
        <f t="shared" si="312"/>
        <v>107</v>
      </c>
      <c r="E3942">
        <v>3</v>
      </c>
      <c r="O3942">
        <f>VLOOKUP(C3942,[1]pop_15p_a!$A$8:$AL$68,18,FALSE)</f>
        <v>2110244.0008763201</v>
      </c>
      <c r="R3942">
        <v>3148</v>
      </c>
      <c r="AN3942">
        <v>1.7984699999999999E-3</v>
      </c>
      <c r="AO3942">
        <v>2.020369E-5</v>
      </c>
      <c r="AT3942">
        <v>12</v>
      </c>
      <c r="AV3942">
        <v>0</v>
      </c>
      <c r="AW3942">
        <v>1</v>
      </c>
      <c r="AY3942">
        <v>1</v>
      </c>
      <c r="BD3942">
        <v>8.7549225967899604E-4</v>
      </c>
    </row>
    <row r="3943" spans="1:56">
      <c r="A3943" t="s">
        <v>15</v>
      </c>
      <c r="B3943" t="s">
        <v>49</v>
      </c>
      <c r="C3943">
        <v>1972</v>
      </c>
      <c r="D3943">
        <f t="shared" si="312"/>
        <v>108</v>
      </c>
      <c r="E3943">
        <v>4</v>
      </c>
      <c r="O3943">
        <f>VLOOKUP(C3943,[1]pop_15p_a!$A$8:$AL$68,18,FALSE)</f>
        <v>2110244.0008763201</v>
      </c>
      <c r="R3943">
        <v>3148</v>
      </c>
      <c r="AN3943">
        <v>1.891708E-3</v>
      </c>
      <c r="AO3943">
        <v>2.105601E-5</v>
      </c>
      <c r="AT3943">
        <v>12</v>
      </c>
      <c r="AV3943">
        <v>0</v>
      </c>
      <c r="AW3943">
        <v>1</v>
      </c>
      <c r="AY3943">
        <v>1</v>
      </c>
      <c r="BD3943">
        <v>9.1286105978101103E-4</v>
      </c>
    </row>
    <row r="3944" spans="1:56">
      <c r="A3944" t="s">
        <v>15</v>
      </c>
      <c r="B3944" t="s">
        <v>49</v>
      </c>
      <c r="C3944">
        <v>1973</v>
      </c>
      <c r="D3944">
        <f t="shared" si="312"/>
        <v>109</v>
      </c>
      <c r="E3944">
        <v>1</v>
      </c>
      <c r="O3944">
        <f>VLOOKUP(C3944,[1]pop_15p_a!$A$8:$AL$68,18,FALSE)</f>
        <v>2179632.68624437</v>
      </c>
      <c r="R3944">
        <v>3278</v>
      </c>
      <c r="AN3944">
        <v>1.9854E-3</v>
      </c>
      <c r="AO3944">
        <v>2.1908299999999998E-5</v>
      </c>
      <c r="AT3944">
        <v>12</v>
      </c>
      <c r="AV3944">
        <v>0</v>
      </c>
      <c r="AW3944">
        <v>1</v>
      </c>
      <c r="AY3944">
        <v>1</v>
      </c>
      <c r="BD3944">
        <v>9.7178978774481201E-4</v>
      </c>
    </row>
    <row r="3945" spans="1:56">
      <c r="A3945" t="s">
        <v>15</v>
      </c>
      <c r="B3945" t="s">
        <v>49</v>
      </c>
      <c r="C3945">
        <v>1973</v>
      </c>
      <c r="D3945">
        <f t="shared" si="312"/>
        <v>110</v>
      </c>
      <c r="E3945">
        <v>2</v>
      </c>
      <c r="O3945">
        <f>VLOOKUP(C3945,[1]pop_15p_a!$A$8:$AL$68,18,FALSE)</f>
        <v>2179632.68624437</v>
      </c>
      <c r="R3945">
        <v>3278</v>
      </c>
      <c r="AN3945">
        <v>2.123916E-3</v>
      </c>
      <c r="AO3945">
        <v>2.358391E-5</v>
      </c>
      <c r="AT3945">
        <v>12</v>
      </c>
      <c r="AV3945">
        <v>0</v>
      </c>
      <c r="AW3945">
        <v>1</v>
      </c>
      <c r="AY3945">
        <v>1</v>
      </c>
      <c r="BD3945">
        <v>1.0778402570989301E-3</v>
      </c>
    </row>
    <row r="3946" spans="1:56">
      <c r="A3946" t="s">
        <v>15</v>
      </c>
      <c r="B3946" t="s">
        <v>49</v>
      </c>
      <c r="C3946">
        <v>1973</v>
      </c>
      <c r="D3946">
        <f t="shared" si="312"/>
        <v>111</v>
      </c>
      <c r="E3946">
        <v>3</v>
      </c>
      <c r="O3946">
        <f>VLOOKUP(C3946,[1]pop_15p_a!$A$8:$AL$68,18,FALSE)</f>
        <v>2179632.68624437</v>
      </c>
      <c r="R3946">
        <v>3278</v>
      </c>
      <c r="AN3946">
        <v>2.1956409999999999E-3</v>
      </c>
      <c r="AO3946">
        <v>2.4571760000000001E-5</v>
      </c>
      <c r="AT3946">
        <v>12</v>
      </c>
      <c r="AV3946">
        <v>0</v>
      </c>
      <c r="AW3946">
        <v>1</v>
      </c>
      <c r="AY3946">
        <v>1</v>
      </c>
      <c r="BD3946">
        <v>1.1733999156154399E-3</v>
      </c>
    </row>
    <row r="3947" spans="1:56">
      <c r="A3947" t="s">
        <v>15</v>
      </c>
      <c r="B3947" t="s">
        <v>49</v>
      </c>
      <c r="C3947">
        <v>1973</v>
      </c>
      <c r="D3947">
        <f t="shared" si="312"/>
        <v>112</v>
      </c>
      <c r="E3947">
        <v>4</v>
      </c>
      <c r="O3947">
        <f>VLOOKUP(C3947,[1]pop_15p_a!$A$8:$AL$68,18,FALSE)</f>
        <v>2179632.68624437</v>
      </c>
      <c r="R3947">
        <v>3278</v>
      </c>
      <c r="AN3947">
        <v>2.352088E-3</v>
      </c>
      <c r="AO3947">
        <v>2.6044000000000003E-5</v>
      </c>
      <c r="AT3947">
        <v>14</v>
      </c>
      <c r="AV3947">
        <v>0</v>
      </c>
      <c r="AW3947">
        <v>1</v>
      </c>
      <c r="AY3947">
        <v>1</v>
      </c>
      <c r="BD3947">
        <v>1.25371483802341E-3</v>
      </c>
    </row>
    <row r="3948" spans="1:56">
      <c r="A3948" t="s">
        <v>15</v>
      </c>
      <c r="B3948" t="s">
        <v>49</v>
      </c>
      <c r="C3948">
        <v>1974</v>
      </c>
      <c r="D3948">
        <f t="shared" si="312"/>
        <v>113</v>
      </c>
      <c r="E3948">
        <v>1</v>
      </c>
      <c r="O3948">
        <f>VLOOKUP(C3948,[1]pop_15p_a!$A$8:$AL$68,18,FALSE)</f>
        <v>2229558.2051555999</v>
      </c>
      <c r="R3948">
        <v>3377</v>
      </c>
      <c r="AN3948">
        <v>2.6730500000000002E-3</v>
      </c>
      <c r="AO3948">
        <v>2.8610570000000001E-5</v>
      </c>
      <c r="AT3948">
        <v>14</v>
      </c>
      <c r="AV3948">
        <v>0</v>
      </c>
      <c r="AW3948">
        <v>1</v>
      </c>
      <c r="AY3948">
        <v>1</v>
      </c>
      <c r="BD3948">
        <v>1.41599466938806E-3</v>
      </c>
    </row>
    <row r="3949" spans="1:56">
      <c r="A3949" t="s">
        <v>15</v>
      </c>
      <c r="B3949" t="s">
        <v>49</v>
      </c>
      <c r="C3949">
        <v>1974</v>
      </c>
      <c r="D3949">
        <f t="shared" si="312"/>
        <v>114</v>
      </c>
      <c r="E3949">
        <v>2</v>
      </c>
      <c r="O3949">
        <f>VLOOKUP(C3949,[1]pop_15p_a!$A$8:$AL$68,18,FALSE)</f>
        <v>2229558.2051555999</v>
      </c>
      <c r="R3949">
        <v>3377</v>
      </c>
      <c r="AN3949">
        <v>2.9187050000000002E-3</v>
      </c>
      <c r="AO3949">
        <v>3.1632430000000001E-5</v>
      </c>
      <c r="AT3949">
        <v>14</v>
      </c>
      <c r="AV3949">
        <v>0</v>
      </c>
      <c r="AW3949">
        <v>1</v>
      </c>
      <c r="AY3949">
        <v>1</v>
      </c>
      <c r="BD3949">
        <v>1.5363144101245901E-3</v>
      </c>
    </row>
    <row r="3950" spans="1:56">
      <c r="A3950" t="s">
        <v>15</v>
      </c>
      <c r="B3950" t="s">
        <v>49</v>
      </c>
      <c r="C3950">
        <v>1974</v>
      </c>
      <c r="D3950">
        <f t="shared" si="312"/>
        <v>115</v>
      </c>
      <c r="E3950">
        <v>3</v>
      </c>
      <c r="O3950">
        <f>VLOOKUP(C3950,[1]pop_15p_a!$A$8:$AL$68,18,FALSE)</f>
        <v>2229558.2051555999</v>
      </c>
      <c r="R3950">
        <v>3377</v>
      </c>
      <c r="AN3950">
        <v>3.0204630000000001E-3</v>
      </c>
      <c r="AO3950">
        <v>3.3487189999999999E-5</v>
      </c>
      <c r="AT3950">
        <v>14</v>
      </c>
      <c r="AV3950">
        <v>0</v>
      </c>
      <c r="AW3950">
        <v>1</v>
      </c>
      <c r="AY3950">
        <v>1</v>
      </c>
      <c r="BD3950">
        <v>1.6640596741764101E-3</v>
      </c>
    </row>
    <row r="3951" spans="1:56">
      <c r="A3951" t="s">
        <v>15</v>
      </c>
      <c r="B3951" t="s">
        <v>49</v>
      </c>
      <c r="C3951">
        <v>1974</v>
      </c>
      <c r="D3951">
        <f t="shared" si="312"/>
        <v>116</v>
      </c>
      <c r="E3951">
        <v>4</v>
      </c>
      <c r="O3951">
        <f>VLOOKUP(C3951,[1]pop_15p_a!$A$8:$AL$68,18,FALSE)</f>
        <v>2229558.2051555999</v>
      </c>
      <c r="R3951">
        <v>3377</v>
      </c>
      <c r="AN3951">
        <v>3.4799409999999999E-3</v>
      </c>
      <c r="AO3951">
        <v>3.7308039999999999E-5</v>
      </c>
      <c r="AT3951">
        <v>14</v>
      </c>
      <c r="AV3951">
        <v>0</v>
      </c>
      <c r="AW3951">
        <v>1</v>
      </c>
      <c r="AY3951">
        <v>1</v>
      </c>
      <c r="BD3951">
        <v>1.8235549122658601E-3</v>
      </c>
    </row>
    <row r="3952" spans="1:56">
      <c r="A3952" t="s">
        <v>15</v>
      </c>
      <c r="B3952" t="s">
        <v>49</v>
      </c>
      <c r="C3952">
        <v>1975</v>
      </c>
      <c r="D3952">
        <f t="shared" si="312"/>
        <v>117</v>
      </c>
      <c r="E3952">
        <v>1</v>
      </c>
      <c r="O3952">
        <f>VLOOKUP(C3952,[1]pop_15p_a!$A$8:$AL$68,18,FALSE)</f>
        <v>2273895.9970558598</v>
      </c>
      <c r="R3952">
        <v>3455</v>
      </c>
      <c r="AN3952">
        <v>3.9353859999999999E-3</v>
      </c>
      <c r="AO3952">
        <v>4.1177370000000001E-5</v>
      </c>
      <c r="AT3952">
        <v>14</v>
      </c>
      <c r="AV3952">
        <v>0</v>
      </c>
      <c r="AW3952">
        <v>1</v>
      </c>
      <c r="AY3952">
        <v>1</v>
      </c>
      <c r="BD3952">
        <v>2.0222924865713498E-3</v>
      </c>
    </row>
    <row r="3953" spans="1:56">
      <c r="A3953" t="s">
        <v>15</v>
      </c>
      <c r="B3953" t="s">
        <v>49</v>
      </c>
      <c r="C3953">
        <v>1975</v>
      </c>
      <c r="D3953">
        <f t="shared" si="312"/>
        <v>118</v>
      </c>
      <c r="E3953">
        <v>2</v>
      </c>
      <c r="O3953">
        <f>VLOOKUP(C3953,[1]pop_15p_a!$A$8:$AL$68,18,FALSE)</f>
        <v>2273895.9970558598</v>
      </c>
      <c r="R3953">
        <v>3455</v>
      </c>
      <c r="AN3953">
        <v>4.1205219999999997E-3</v>
      </c>
      <c r="AO3953">
        <v>4.3187089999999998E-5</v>
      </c>
      <c r="AT3953">
        <v>14</v>
      </c>
      <c r="AV3953">
        <v>0</v>
      </c>
      <c r="AW3953">
        <v>1</v>
      </c>
      <c r="AY3953">
        <v>1</v>
      </c>
      <c r="BD3953">
        <v>2.0333150696331798E-3</v>
      </c>
    </row>
    <row r="3954" spans="1:56">
      <c r="A3954" t="s">
        <v>15</v>
      </c>
      <c r="B3954" t="s">
        <v>49</v>
      </c>
      <c r="C3954">
        <v>1975</v>
      </c>
      <c r="D3954">
        <f t="shared" si="312"/>
        <v>119</v>
      </c>
      <c r="E3954">
        <v>3</v>
      </c>
      <c r="O3954">
        <f>VLOOKUP(C3954,[1]pop_15p_a!$A$8:$AL$68,18,FALSE)</f>
        <v>2273895.9970558598</v>
      </c>
      <c r="R3954">
        <v>3455</v>
      </c>
      <c r="AN3954">
        <v>4.1783489999999996E-3</v>
      </c>
      <c r="AO3954">
        <v>4.4470409999999994E-5</v>
      </c>
      <c r="AT3954">
        <v>14</v>
      </c>
      <c r="AV3954">
        <v>0</v>
      </c>
      <c r="AW3954">
        <v>1</v>
      </c>
      <c r="AY3954">
        <v>1</v>
      </c>
      <c r="BD3954">
        <v>2.1377108812180401E-3</v>
      </c>
    </row>
    <row r="3955" spans="1:56">
      <c r="A3955" t="s">
        <v>15</v>
      </c>
      <c r="B3955" t="s">
        <v>49</v>
      </c>
      <c r="C3955">
        <v>1975</v>
      </c>
      <c r="D3955">
        <f t="shared" si="312"/>
        <v>120</v>
      </c>
      <c r="E3955">
        <v>4</v>
      </c>
      <c r="O3955">
        <f>VLOOKUP(C3955,[1]pop_15p_a!$A$8:$AL$68,18,FALSE)</f>
        <v>2273895.9970558598</v>
      </c>
      <c r="R3955">
        <v>3455</v>
      </c>
      <c r="AN3955">
        <v>4.6109339999999997E-3</v>
      </c>
      <c r="AO3955">
        <v>4.9574550000000001E-5</v>
      </c>
      <c r="AT3955">
        <v>14</v>
      </c>
      <c r="AV3955">
        <v>0</v>
      </c>
      <c r="AW3955">
        <v>1</v>
      </c>
      <c r="AY3955">
        <v>1</v>
      </c>
      <c r="BD3955">
        <v>2.2979673241165198E-3</v>
      </c>
    </row>
    <row r="3956" spans="1:56">
      <c r="A3956" t="s">
        <v>15</v>
      </c>
      <c r="B3956" t="s">
        <v>49</v>
      </c>
      <c r="C3956">
        <v>1976</v>
      </c>
      <c r="D3956">
        <f t="shared" si="312"/>
        <v>121</v>
      </c>
      <c r="E3956">
        <v>1</v>
      </c>
      <c r="O3956">
        <f>VLOOKUP(C3956,[1]pop_15p_a!$A$8:$AL$68,18,FALSE)</f>
        <v>2316773.8431809898</v>
      </c>
      <c r="R3956">
        <v>3533</v>
      </c>
      <c r="AN3956">
        <v>4.8256549999999999E-3</v>
      </c>
      <c r="AO3956">
        <v>5.1216240000000002E-5</v>
      </c>
      <c r="AT3956">
        <v>14</v>
      </c>
      <c r="AV3956">
        <v>0</v>
      </c>
      <c r="AW3956">
        <v>1</v>
      </c>
      <c r="AY3956">
        <v>1</v>
      </c>
      <c r="BD3956">
        <v>2.4063532616557699E-3</v>
      </c>
    </row>
    <row r="3957" spans="1:56">
      <c r="A3957" t="s">
        <v>15</v>
      </c>
      <c r="B3957" t="s">
        <v>49</v>
      </c>
      <c r="C3957">
        <v>1976</v>
      </c>
      <c r="D3957">
        <f t="shared" si="312"/>
        <v>122</v>
      </c>
      <c r="E3957">
        <v>2</v>
      </c>
      <c r="O3957">
        <f>VLOOKUP(C3957,[1]pop_15p_a!$A$8:$AL$68,18,FALSE)</f>
        <v>2316773.8431809898</v>
      </c>
      <c r="R3957">
        <v>3533</v>
      </c>
      <c r="AN3957">
        <v>5.3133750000000004E-3</v>
      </c>
      <c r="AO3957">
        <v>5.6581959999999999E-5</v>
      </c>
      <c r="AT3957">
        <v>14</v>
      </c>
      <c r="AV3957">
        <v>0</v>
      </c>
      <c r="AW3957">
        <v>1</v>
      </c>
      <c r="AY3957">
        <v>1</v>
      </c>
      <c r="BD3957">
        <v>2.5974938821823699E-3</v>
      </c>
    </row>
    <row r="3958" spans="1:56">
      <c r="A3958" t="s">
        <v>15</v>
      </c>
      <c r="B3958" t="s">
        <v>49</v>
      </c>
      <c r="C3958">
        <v>1976</v>
      </c>
      <c r="D3958">
        <f t="shared" si="312"/>
        <v>123</v>
      </c>
      <c r="E3958">
        <v>3</v>
      </c>
      <c r="O3958">
        <f>VLOOKUP(C3958,[1]pop_15p_a!$A$8:$AL$68,18,FALSE)</f>
        <v>2316773.8431809898</v>
      </c>
      <c r="R3958">
        <v>3533</v>
      </c>
      <c r="AN3958">
        <v>5.7199599999999996E-3</v>
      </c>
      <c r="AO3958">
        <v>6.1574760000000003E-5</v>
      </c>
      <c r="AT3958">
        <v>14</v>
      </c>
      <c r="AV3958">
        <v>0</v>
      </c>
      <c r="AW3958">
        <v>1</v>
      </c>
      <c r="AY3958">
        <v>1</v>
      </c>
      <c r="BD3958">
        <v>2.7446593989296701E-3</v>
      </c>
    </row>
    <row r="3959" spans="1:56">
      <c r="A3959" t="s">
        <v>15</v>
      </c>
      <c r="B3959" t="s">
        <v>49</v>
      </c>
      <c r="C3959">
        <v>1976</v>
      </c>
      <c r="D3959">
        <f t="shared" si="312"/>
        <v>124</v>
      </c>
      <c r="E3959">
        <v>4</v>
      </c>
      <c r="O3959">
        <f>VLOOKUP(C3959,[1]pop_15p_a!$A$8:$AL$68,18,FALSE)</f>
        <v>2316773.8431809898</v>
      </c>
      <c r="R3959">
        <v>3533</v>
      </c>
      <c r="AN3959">
        <v>6.2605769999999998E-3</v>
      </c>
      <c r="AO3959">
        <v>6.6678929999999998E-5</v>
      </c>
      <c r="AT3959">
        <v>14</v>
      </c>
      <c r="AV3959">
        <v>0</v>
      </c>
      <c r="AW3959">
        <v>1</v>
      </c>
      <c r="AY3959">
        <v>1</v>
      </c>
      <c r="BD3959">
        <v>2.8291663327377099E-3</v>
      </c>
    </row>
    <row r="3960" spans="1:56">
      <c r="A3960" t="s">
        <v>15</v>
      </c>
      <c r="B3960" t="s">
        <v>49</v>
      </c>
      <c r="C3960">
        <v>1977</v>
      </c>
      <c r="D3960">
        <f t="shared" si="312"/>
        <v>125</v>
      </c>
      <c r="E3960">
        <v>1</v>
      </c>
      <c r="O3960">
        <f>VLOOKUP(C3960,[1]pop_15p_a!$A$8:$AL$68,18,FALSE)</f>
        <v>2360508.5940018902</v>
      </c>
      <c r="R3960">
        <v>3613</v>
      </c>
      <c r="AN3960">
        <v>6.5308049999999998E-3</v>
      </c>
      <c r="AO3960">
        <v>6.8986179999999992E-5</v>
      </c>
      <c r="AT3960">
        <v>14</v>
      </c>
      <c r="AV3960">
        <v>0</v>
      </c>
      <c r="AW3960">
        <v>1</v>
      </c>
      <c r="AY3960">
        <v>1</v>
      </c>
      <c r="BD3960">
        <v>2.9482536790900299E-3</v>
      </c>
    </row>
    <row r="3961" spans="1:56">
      <c r="A3961" t="s">
        <v>15</v>
      </c>
      <c r="B3961" t="s">
        <v>49</v>
      </c>
      <c r="C3961">
        <v>1977</v>
      </c>
      <c r="D3961">
        <f t="shared" si="312"/>
        <v>126</v>
      </c>
      <c r="E3961">
        <v>2</v>
      </c>
      <c r="O3961">
        <f>VLOOKUP(C3961,[1]pop_15p_a!$A$8:$AL$68,18,FALSE)</f>
        <v>2360508.5940018902</v>
      </c>
      <c r="R3961">
        <v>3613</v>
      </c>
      <c r="AN3961">
        <v>6.9584490000000002E-3</v>
      </c>
      <c r="AO3961">
        <v>7.351049E-5</v>
      </c>
      <c r="AT3961">
        <v>14</v>
      </c>
      <c r="AV3961">
        <v>0</v>
      </c>
      <c r="AW3961">
        <v>1</v>
      </c>
      <c r="AY3961">
        <v>1</v>
      </c>
      <c r="BD3961">
        <v>3.08653371864537E-3</v>
      </c>
    </row>
    <row r="3962" spans="1:56">
      <c r="A3962" t="s">
        <v>15</v>
      </c>
      <c r="B3962" t="s">
        <v>49</v>
      </c>
      <c r="C3962">
        <v>1977</v>
      </c>
      <c r="D3962">
        <f t="shared" si="312"/>
        <v>127</v>
      </c>
      <c r="E3962">
        <v>3</v>
      </c>
      <c r="O3962">
        <f>VLOOKUP(C3962,[1]pop_15p_a!$A$8:$AL$68,18,FALSE)</f>
        <v>2360508.5940018902</v>
      </c>
      <c r="R3962">
        <v>3613</v>
      </c>
      <c r="AN3962">
        <v>7.511439E-3</v>
      </c>
      <c r="AO3962">
        <v>7.8526599999999988E-5</v>
      </c>
      <c r="AT3962">
        <v>14</v>
      </c>
      <c r="AV3962">
        <v>0</v>
      </c>
      <c r="AW3962">
        <v>1</v>
      </c>
      <c r="AY3962">
        <v>1</v>
      </c>
      <c r="BD3962">
        <v>3.3216210321538901E-3</v>
      </c>
    </row>
    <row r="3963" spans="1:56">
      <c r="A3963" t="s">
        <v>15</v>
      </c>
      <c r="B3963" t="s">
        <v>49</v>
      </c>
      <c r="C3963">
        <v>1977</v>
      </c>
      <c r="D3963">
        <f t="shared" si="312"/>
        <v>128</v>
      </c>
      <c r="E3963">
        <v>4</v>
      </c>
      <c r="O3963">
        <f>VLOOKUP(C3963,[1]pop_15p_a!$A$8:$AL$68,18,FALSE)</f>
        <v>2360508.5940018902</v>
      </c>
      <c r="R3963">
        <v>3613</v>
      </c>
      <c r="AN3963">
        <v>8.7759410000000006E-3</v>
      </c>
      <c r="AO3963">
        <v>9.1489770000000004E-5</v>
      </c>
      <c r="AT3963">
        <v>14</v>
      </c>
      <c r="AV3963">
        <v>0</v>
      </c>
      <c r="AW3963">
        <v>1</v>
      </c>
      <c r="AY3963">
        <v>1</v>
      </c>
      <c r="BD3963">
        <v>3.6373766549680601E-3</v>
      </c>
    </row>
    <row r="3964" spans="1:56">
      <c r="A3964" t="s">
        <v>15</v>
      </c>
      <c r="B3964" t="s">
        <v>49</v>
      </c>
      <c r="C3964">
        <v>1978</v>
      </c>
      <c r="D3964">
        <f t="shared" si="312"/>
        <v>129</v>
      </c>
      <c r="E3964">
        <v>1</v>
      </c>
      <c r="O3964">
        <f>VLOOKUP(C3964,[1]pop_15p_a!$A$8:$AL$68,18,FALSE)</f>
        <v>2410832.5869815601</v>
      </c>
      <c r="R3964">
        <v>3690</v>
      </c>
      <c r="AN3964">
        <v>9.6404469999999999E-3</v>
      </c>
      <c r="AO3964">
        <v>1.0059749999999999E-4</v>
      </c>
      <c r="AT3964">
        <v>14</v>
      </c>
      <c r="AV3964">
        <v>0</v>
      </c>
      <c r="AW3964">
        <v>1</v>
      </c>
      <c r="AY3964">
        <v>1</v>
      </c>
      <c r="BD3964">
        <v>3.9799680888626199E-3</v>
      </c>
    </row>
    <row r="3965" spans="1:56">
      <c r="A3965" t="s">
        <v>15</v>
      </c>
      <c r="B3965" t="s">
        <v>49</v>
      </c>
      <c r="C3965">
        <v>1978</v>
      </c>
      <c r="D3965">
        <f t="shared" si="312"/>
        <v>130</v>
      </c>
      <c r="E3965">
        <v>2</v>
      </c>
      <c r="O3965">
        <f>VLOOKUP(C3965,[1]pop_15p_a!$A$8:$AL$68,18,FALSE)</f>
        <v>2410832.5869815601</v>
      </c>
      <c r="R3965">
        <v>3690</v>
      </c>
      <c r="AN3965">
        <v>1.06727E-2</v>
      </c>
      <c r="AO3965">
        <v>1.133639E-4</v>
      </c>
      <c r="AT3965">
        <v>14</v>
      </c>
      <c r="AV3965">
        <v>0</v>
      </c>
      <c r="AW3965">
        <v>1</v>
      </c>
      <c r="AY3965">
        <v>1</v>
      </c>
      <c r="BD3965">
        <v>4.4931297462230601E-3</v>
      </c>
    </row>
    <row r="3966" spans="1:56">
      <c r="A3966" t="s">
        <v>15</v>
      </c>
      <c r="B3966" t="s">
        <v>49</v>
      </c>
      <c r="C3966">
        <v>1978</v>
      </c>
      <c r="D3966">
        <f t="shared" si="312"/>
        <v>131</v>
      </c>
      <c r="E3966">
        <v>3</v>
      </c>
      <c r="O3966">
        <f>VLOOKUP(C3966,[1]pop_15p_a!$A$8:$AL$68,18,FALSE)</f>
        <v>2410832.5869815601</v>
      </c>
      <c r="R3966">
        <v>3690</v>
      </c>
      <c r="AN3966">
        <v>1.142845E-2</v>
      </c>
      <c r="AO3966">
        <v>1.2237319999999999E-4</v>
      </c>
      <c r="AT3966">
        <v>14</v>
      </c>
      <c r="AV3966">
        <v>0</v>
      </c>
      <c r="AW3966">
        <v>1</v>
      </c>
      <c r="AY3966">
        <v>1</v>
      </c>
      <c r="BD3966">
        <v>4.9383225394525002E-3</v>
      </c>
    </row>
    <row r="3967" spans="1:56">
      <c r="A3967" t="s">
        <v>15</v>
      </c>
      <c r="B3967" t="s">
        <v>49</v>
      </c>
      <c r="C3967">
        <v>1978</v>
      </c>
      <c r="D3967">
        <f t="shared" si="312"/>
        <v>132</v>
      </c>
      <c r="E3967">
        <v>4</v>
      </c>
      <c r="O3967">
        <f>VLOOKUP(C3967,[1]pop_15p_a!$A$8:$AL$68,18,FALSE)</f>
        <v>2410832.5869815601</v>
      </c>
      <c r="R3967">
        <v>3690</v>
      </c>
      <c r="AN3967">
        <v>1.3087410000000001E-2</v>
      </c>
      <c r="AO3967">
        <v>1.39369E-4</v>
      </c>
      <c r="AT3967">
        <v>14</v>
      </c>
      <c r="AV3967">
        <v>0</v>
      </c>
      <c r="AW3967">
        <v>1</v>
      </c>
      <c r="AY3967">
        <v>1</v>
      </c>
      <c r="BD3967">
        <v>5.7509111882201799E-3</v>
      </c>
    </row>
    <row r="3968" spans="1:56">
      <c r="A3968" t="s">
        <v>15</v>
      </c>
      <c r="B3968" t="s">
        <v>49</v>
      </c>
      <c r="C3968">
        <v>1979</v>
      </c>
      <c r="D3968">
        <f t="shared" si="312"/>
        <v>133</v>
      </c>
      <c r="E3968">
        <v>1</v>
      </c>
      <c r="O3968">
        <f>VLOOKUP(C3968,[1]pop_15p_a!$A$8:$AL$68,18,FALSE)</f>
        <v>2470298.2405378199</v>
      </c>
      <c r="R3968">
        <v>3786</v>
      </c>
      <c r="AN3968">
        <v>1.482933E-2</v>
      </c>
      <c r="AO3968">
        <v>1.567188E-4</v>
      </c>
      <c r="AT3968">
        <v>14</v>
      </c>
      <c r="AV3968">
        <v>0</v>
      </c>
      <c r="AW3968">
        <v>1</v>
      </c>
      <c r="AY3968">
        <v>1</v>
      </c>
      <c r="BD3968">
        <v>6.9884698523204197E-3</v>
      </c>
    </row>
    <row r="3969" spans="1:56">
      <c r="A3969" t="s">
        <v>15</v>
      </c>
      <c r="B3969" t="s">
        <v>49</v>
      </c>
      <c r="C3969">
        <v>1979</v>
      </c>
      <c r="D3969">
        <f t="shared" si="312"/>
        <v>134</v>
      </c>
      <c r="E3969">
        <v>2</v>
      </c>
      <c r="O3969">
        <f>VLOOKUP(C3969,[1]pop_15p_a!$A$8:$AL$68,18,FALSE)</f>
        <v>2470298.2405378199</v>
      </c>
      <c r="R3969">
        <v>3786</v>
      </c>
      <c r="AN3969">
        <v>1.7581369999999999E-2</v>
      </c>
      <c r="AO3969">
        <v>1.8886119999999998E-4</v>
      </c>
      <c r="AT3969">
        <v>14</v>
      </c>
      <c r="AV3969">
        <v>0</v>
      </c>
      <c r="AW3969">
        <v>1</v>
      </c>
      <c r="AY3969">
        <v>1</v>
      </c>
      <c r="BD3969">
        <v>8.9101973983440903E-3</v>
      </c>
    </row>
    <row r="3970" spans="1:56">
      <c r="A3970" t="s">
        <v>15</v>
      </c>
      <c r="B3970" t="s">
        <v>49</v>
      </c>
      <c r="C3970">
        <v>1979</v>
      </c>
      <c r="D3970">
        <f t="shared" si="312"/>
        <v>135</v>
      </c>
      <c r="E3970">
        <v>3</v>
      </c>
      <c r="O3970">
        <f>VLOOKUP(C3970,[1]pop_15p_a!$A$8:$AL$68,18,FALSE)</f>
        <v>2470298.2405378199</v>
      </c>
      <c r="R3970">
        <v>3786</v>
      </c>
      <c r="AN3970">
        <v>2.0904840000000001E-2</v>
      </c>
      <c r="AO3970">
        <v>2.2438699999999999E-4</v>
      </c>
      <c r="AT3970">
        <v>14</v>
      </c>
      <c r="AV3970">
        <v>0</v>
      </c>
      <c r="AW3970">
        <v>1</v>
      </c>
      <c r="AY3970">
        <v>1</v>
      </c>
      <c r="BD3970">
        <v>1.14877772585748E-2</v>
      </c>
    </row>
    <row r="3971" spans="1:56">
      <c r="A3971" t="s">
        <v>15</v>
      </c>
      <c r="B3971" t="s">
        <v>49</v>
      </c>
      <c r="C3971">
        <v>1979</v>
      </c>
      <c r="D3971">
        <f t="shared" si="312"/>
        <v>136</v>
      </c>
      <c r="E3971">
        <v>4</v>
      </c>
      <c r="O3971">
        <f>VLOOKUP(C3971,[1]pop_15p_a!$A$8:$AL$68,18,FALSE)</f>
        <v>2470298.2405378199</v>
      </c>
      <c r="R3971">
        <v>3786</v>
      </c>
      <c r="AN3971">
        <v>2.661906E-2</v>
      </c>
      <c r="AO3971">
        <v>2.7749870000000001E-4</v>
      </c>
      <c r="AT3971">
        <v>14</v>
      </c>
      <c r="AV3971">
        <v>0</v>
      </c>
      <c r="AW3971">
        <v>1</v>
      </c>
      <c r="AY3971">
        <v>1</v>
      </c>
      <c r="BD3971">
        <v>1.42366891727214E-2</v>
      </c>
    </row>
    <row r="3972" spans="1:56">
      <c r="A3972" t="s">
        <v>15</v>
      </c>
      <c r="B3972" t="s">
        <v>49</v>
      </c>
      <c r="C3972">
        <v>1980</v>
      </c>
      <c r="D3972">
        <f t="shared" si="312"/>
        <v>137</v>
      </c>
      <c r="E3972">
        <v>1</v>
      </c>
      <c r="O3972">
        <f>VLOOKUP(C3972,[1]pop_15p_a!$A$8:$AL$68,18,FALSE)</f>
        <v>2520299.66582435</v>
      </c>
      <c r="R3972">
        <v>3878</v>
      </c>
      <c r="AN3972">
        <v>3.2532360000000003E-2</v>
      </c>
      <c r="AO3972">
        <v>3.2649919999999997E-4</v>
      </c>
      <c r="AT3972">
        <v>14</v>
      </c>
      <c r="AV3972">
        <v>0</v>
      </c>
      <c r="AW3972">
        <v>1</v>
      </c>
      <c r="AY3972">
        <v>1</v>
      </c>
      <c r="BD3972">
        <v>1.70811933996564E-2</v>
      </c>
    </row>
    <row r="3973" spans="1:56">
      <c r="A3973" t="s">
        <v>15</v>
      </c>
      <c r="B3973" t="s">
        <v>49</v>
      </c>
      <c r="C3973">
        <v>1980</v>
      </c>
      <c r="D3973">
        <f t="shared" ref="D3973:D4036" si="313">D3715</f>
        <v>138</v>
      </c>
      <c r="E3973">
        <v>2</v>
      </c>
      <c r="O3973">
        <f>VLOOKUP(C3973,[1]pop_15p_a!$A$8:$AL$68,18,FALSE)</f>
        <v>2520299.66582435</v>
      </c>
      <c r="R3973">
        <v>3878</v>
      </c>
      <c r="AN3973">
        <v>4.0639179999999997E-2</v>
      </c>
      <c r="AO3973">
        <v>4.0073749999999998E-4</v>
      </c>
      <c r="AT3973">
        <v>14</v>
      </c>
      <c r="AV3973">
        <v>0</v>
      </c>
      <c r="AW3973">
        <v>1</v>
      </c>
      <c r="AY3973">
        <v>1</v>
      </c>
      <c r="BD3973">
        <v>2.0310361759933501E-2</v>
      </c>
    </row>
    <row r="3974" spans="1:56">
      <c r="A3974" t="s">
        <v>15</v>
      </c>
      <c r="B3974" t="s">
        <v>49</v>
      </c>
      <c r="C3974">
        <v>1980</v>
      </c>
      <c r="D3974">
        <f t="shared" si="313"/>
        <v>139</v>
      </c>
      <c r="E3974">
        <v>3</v>
      </c>
      <c r="O3974">
        <f>VLOOKUP(C3974,[1]pop_15p_a!$A$8:$AL$68,18,FALSE)</f>
        <v>2520299.66582435</v>
      </c>
      <c r="R3974">
        <v>3878</v>
      </c>
      <c r="AN3974">
        <v>4.8633559999999999E-2</v>
      </c>
      <c r="AO3974">
        <v>4.7981489999999999E-4</v>
      </c>
      <c r="AT3974">
        <v>14</v>
      </c>
      <c r="AV3974">
        <v>0</v>
      </c>
      <c r="AW3974">
        <v>1</v>
      </c>
      <c r="AY3974">
        <v>1</v>
      </c>
      <c r="BD3974">
        <v>2.4109659726053299E-2</v>
      </c>
    </row>
    <row r="3975" spans="1:56">
      <c r="A3975" t="s">
        <v>15</v>
      </c>
      <c r="B3975" t="s">
        <v>49</v>
      </c>
      <c r="C3975">
        <v>1980</v>
      </c>
      <c r="D3975">
        <f t="shared" si="313"/>
        <v>140</v>
      </c>
      <c r="E3975">
        <v>4</v>
      </c>
      <c r="O3975">
        <f>VLOOKUP(C3975,[1]pop_15p_a!$A$8:$AL$68,18,FALSE)</f>
        <v>2520299.66582435</v>
      </c>
      <c r="R3975">
        <v>3878</v>
      </c>
      <c r="AN3975">
        <v>6.2863820000000001E-2</v>
      </c>
      <c r="AO3975">
        <v>6.1460050000000004E-4</v>
      </c>
      <c r="AT3975">
        <v>14</v>
      </c>
      <c r="AV3975">
        <v>0</v>
      </c>
      <c r="AW3975">
        <v>1</v>
      </c>
      <c r="AY3975">
        <v>1</v>
      </c>
      <c r="BD3975">
        <v>2.9597194574102599E-2</v>
      </c>
    </row>
    <row r="3976" spans="1:56">
      <c r="A3976" t="s">
        <v>15</v>
      </c>
      <c r="B3976" t="s">
        <v>49</v>
      </c>
      <c r="C3976">
        <v>1981</v>
      </c>
      <c r="D3976">
        <f t="shared" si="313"/>
        <v>141</v>
      </c>
      <c r="E3976">
        <v>1</v>
      </c>
      <c r="O3976">
        <f>VLOOKUP(C3976,[1]pop_15p_a!$A$8:$AL$68,18,FALSE)</f>
        <v>2533853.5040096799</v>
      </c>
      <c r="R3976">
        <v>3956</v>
      </c>
      <c r="AN3976">
        <v>7.5975870000000001E-2</v>
      </c>
      <c r="AO3976">
        <v>7.4171600000000001E-4</v>
      </c>
      <c r="AT3976">
        <v>14</v>
      </c>
      <c r="AV3976">
        <v>0</v>
      </c>
      <c r="AW3976">
        <v>1</v>
      </c>
      <c r="AY3976">
        <v>1</v>
      </c>
      <c r="BD3976">
        <v>3.6995030980486197E-2</v>
      </c>
    </row>
    <row r="3977" spans="1:56">
      <c r="A3977" t="s">
        <v>15</v>
      </c>
      <c r="B3977" t="s">
        <v>49</v>
      </c>
      <c r="C3977">
        <v>1981</v>
      </c>
      <c r="D3977">
        <f t="shared" si="313"/>
        <v>142</v>
      </c>
      <c r="E3977">
        <v>2</v>
      </c>
      <c r="O3977">
        <f>VLOOKUP(C3977,[1]pop_15p_a!$A$8:$AL$68,18,FALSE)</f>
        <v>2533853.5040096799</v>
      </c>
      <c r="R3977">
        <v>3956</v>
      </c>
      <c r="AN3977">
        <v>9.1026399999999993E-2</v>
      </c>
      <c r="AO3977">
        <v>9.2934619999999991E-4</v>
      </c>
      <c r="AT3977">
        <v>14</v>
      </c>
      <c r="AV3977">
        <v>0</v>
      </c>
      <c r="AW3977">
        <v>1</v>
      </c>
      <c r="AY3977">
        <v>1</v>
      </c>
      <c r="BD3977">
        <v>4.5957755669998102E-2</v>
      </c>
    </row>
    <row r="3978" spans="1:56">
      <c r="A3978" t="s">
        <v>15</v>
      </c>
      <c r="B3978" t="s">
        <v>49</v>
      </c>
      <c r="C3978">
        <v>1981</v>
      </c>
      <c r="D3978">
        <f t="shared" si="313"/>
        <v>143</v>
      </c>
      <c r="E3978">
        <v>3</v>
      </c>
      <c r="O3978">
        <f>VLOOKUP(C3978,[1]pop_15p_a!$A$8:$AL$68,18,FALSE)</f>
        <v>2533853.5040096799</v>
      </c>
      <c r="R3978">
        <v>3956</v>
      </c>
      <c r="AN3978">
        <v>0.1047381</v>
      </c>
      <c r="AO3978">
        <v>1.0911690000000001E-3</v>
      </c>
      <c r="AT3978">
        <v>14</v>
      </c>
      <c r="AV3978">
        <v>0</v>
      </c>
      <c r="AW3978">
        <v>1</v>
      </c>
      <c r="AY3978">
        <v>1</v>
      </c>
      <c r="BD3978">
        <v>5.7025718048323501E-2</v>
      </c>
    </row>
    <row r="3979" spans="1:56">
      <c r="A3979" t="s">
        <v>15</v>
      </c>
      <c r="B3979" t="s">
        <v>49</v>
      </c>
      <c r="C3979">
        <v>1981</v>
      </c>
      <c r="D3979">
        <f t="shared" si="313"/>
        <v>144</v>
      </c>
      <c r="E3979">
        <v>4</v>
      </c>
      <c r="O3979">
        <f>VLOOKUP(C3979,[1]pop_15p_a!$A$8:$AL$68,18,FALSE)</f>
        <v>2533853.5040096799</v>
      </c>
      <c r="R3979">
        <v>3956</v>
      </c>
      <c r="AN3979">
        <v>0.12862190000000001</v>
      </c>
      <c r="AO3979">
        <v>1.3389139999999999E-3</v>
      </c>
      <c r="AT3979">
        <v>14</v>
      </c>
      <c r="AV3979">
        <v>0</v>
      </c>
      <c r="AW3979">
        <v>1</v>
      </c>
      <c r="AY3979">
        <v>1</v>
      </c>
      <c r="BD3979">
        <v>6.94871332083358E-2</v>
      </c>
    </row>
    <row r="3980" spans="1:56">
      <c r="A3980" t="s">
        <v>15</v>
      </c>
      <c r="B3980" t="s">
        <v>49</v>
      </c>
      <c r="C3980">
        <v>1982</v>
      </c>
      <c r="D3980">
        <f t="shared" si="313"/>
        <v>145</v>
      </c>
      <c r="E3980">
        <v>1</v>
      </c>
      <c r="O3980">
        <f>VLOOKUP(C3980,[1]pop_15p_a!$A$8:$AL$68,18,FALSE)</f>
        <v>2574239.4617360602</v>
      </c>
      <c r="R3980">
        <v>4031</v>
      </c>
      <c r="AN3980">
        <v>0.15486030000000001</v>
      </c>
      <c r="AO3980">
        <v>1.5984999999999999E-3</v>
      </c>
      <c r="AT3980">
        <v>14</v>
      </c>
      <c r="AV3980">
        <v>0</v>
      </c>
      <c r="AW3980">
        <v>1</v>
      </c>
      <c r="AY3980">
        <v>1</v>
      </c>
      <c r="BD3980">
        <v>8.8343422235824906E-2</v>
      </c>
    </row>
    <row r="3981" spans="1:56">
      <c r="A3981" t="s">
        <v>15</v>
      </c>
      <c r="B3981" t="s">
        <v>49</v>
      </c>
      <c r="C3981">
        <v>1982</v>
      </c>
      <c r="D3981">
        <f t="shared" si="313"/>
        <v>146</v>
      </c>
      <c r="E3981">
        <v>2</v>
      </c>
      <c r="O3981">
        <f>VLOOKUP(C3981,[1]pop_15p_a!$A$8:$AL$68,18,FALSE)</f>
        <v>2574239.4617360602</v>
      </c>
      <c r="R3981">
        <v>4031</v>
      </c>
      <c r="AN3981">
        <v>0.19156319999999999</v>
      </c>
      <c r="AO3981">
        <v>1.9931910000000001E-3</v>
      </c>
      <c r="AT3981">
        <v>14</v>
      </c>
      <c r="AV3981">
        <v>0</v>
      </c>
      <c r="AW3981">
        <v>1</v>
      </c>
      <c r="AY3981">
        <v>1</v>
      </c>
      <c r="BD3981">
        <v>0.10660698351775499</v>
      </c>
    </row>
    <row r="3982" spans="1:56">
      <c r="A3982" t="s">
        <v>15</v>
      </c>
      <c r="B3982" t="s">
        <v>49</v>
      </c>
      <c r="C3982">
        <v>1982</v>
      </c>
      <c r="D3982">
        <f t="shared" si="313"/>
        <v>147</v>
      </c>
      <c r="E3982">
        <v>3</v>
      </c>
      <c r="O3982">
        <f>VLOOKUP(C3982,[1]pop_15p_a!$A$8:$AL$68,18,FALSE)</f>
        <v>2574239.4617360602</v>
      </c>
      <c r="R3982">
        <v>4031</v>
      </c>
      <c r="AN3982">
        <v>0.23937710000000001</v>
      </c>
      <c r="AO3982">
        <v>2.4476929999999999E-3</v>
      </c>
      <c r="AT3982">
        <v>14</v>
      </c>
      <c r="AV3982">
        <v>0</v>
      </c>
      <c r="AW3982">
        <v>1</v>
      </c>
      <c r="AY3982">
        <v>1</v>
      </c>
      <c r="BD3982">
        <v>0.13312665236656901</v>
      </c>
    </row>
    <row r="3983" spans="1:56">
      <c r="A3983" t="s">
        <v>15</v>
      </c>
      <c r="B3983" t="s">
        <v>49</v>
      </c>
      <c r="C3983">
        <v>1982</v>
      </c>
      <c r="D3983">
        <f t="shared" si="313"/>
        <v>148</v>
      </c>
      <c r="E3983">
        <v>4</v>
      </c>
      <c r="O3983">
        <f>VLOOKUP(C3983,[1]pop_15p_a!$A$8:$AL$68,18,FALSE)</f>
        <v>2574239.4617360602</v>
      </c>
      <c r="R3983">
        <v>4031</v>
      </c>
      <c r="AN3983">
        <v>0.29645519999999997</v>
      </c>
      <c r="AO3983">
        <v>3.0492930000000002E-3</v>
      </c>
      <c r="AT3983">
        <v>14</v>
      </c>
      <c r="AV3983">
        <v>0</v>
      </c>
      <c r="AW3983">
        <v>1</v>
      </c>
      <c r="AY3983">
        <v>1</v>
      </c>
      <c r="BD3983">
        <v>0.161485869593159</v>
      </c>
    </row>
    <row r="3984" spans="1:56">
      <c r="A3984" t="s">
        <v>15</v>
      </c>
      <c r="B3984" t="s">
        <v>49</v>
      </c>
      <c r="C3984">
        <v>1983</v>
      </c>
      <c r="D3984">
        <f t="shared" si="313"/>
        <v>149</v>
      </c>
      <c r="E3984">
        <v>1</v>
      </c>
      <c r="O3984">
        <f>VLOOKUP(C3984,[1]pop_15p_a!$A$8:$AL$68,18,FALSE)</f>
        <v>2624661.8859612602</v>
      </c>
      <c r="R3984">
        <v>4105</v>
      </c>
      <c r="AN3984">
        <v>0.36061219999999999</v>
      </c>
      <c r="AO3984">
        <v>3.6168899999999998E-3</v>
      </c>
      <c r="AT3984">
        <v>14</v>
      </c>
      <c r="AV3984">
        <v>0</v>
      </c>
      <c r="AW3984">
        <v>1</v>
      </c>
      <c r="AY3984">
        <v>1</v>
      </c>
      <c r="BD3984">
        <v>0.196928406780707</v>
      </c>
    </row>
    <row r="3985" spans="1:56">
      <c r="A3985" t="s">
        <v>15</v>
      </c>
      <c r="B3985" t="s">
        <v>49</v>
      </c>
      <c r="C3985">
        <v>1983</v>
      </c>
      <c r="D3985">
        <f t="shared" si="313"/>
        <v>150</v>
      </c>
      <c r="E3985">
        <v>2</v>
      </c>
      <c r="O3985">
        <f>VLOOKUP(C3985,[1]pop_15p_a!$A$8:$AL$68,18,FALSE)</f>
        <v>2624661.8859612602</v>
      </c>
      <c r="R3985">
        <v>4105</v>
      </c>
      <c r="AN3985">
        <v>0.45296209999999998</v>
      </c>
      <c r="AO3985">
        <v>4.6197090000000005E-3</v>
      </c>
      <c r="AT3985">
        <v>14</v>
      </c>
      <c r="AV3985">
        <v>0</v>
      </c>
      <c r="AW3985">
        <v>1</v>
      </c>
      <c r="AY3985">
        <v>1</v>
      </c>
      <c r="BD3985">
        <v>0.24469051597268399</v>
      </c>
    </row>
    <row r="3986" spans="1:56">
      <c r="A3986" t="s">
        <v>15</v>
      </c>
      <c r="B3986" t="s">
        <v>49</v>
      </c>
      <c r="C3986">
        <v>1983</v>
      </c>
      <c r="D3986">
        <f t="shared" si="313"/>
        <v>151</v>
      </c>
      <c r="E3986">
        <v>3</v>
      </c>
      <c r="O3986">
        <f>VLOOKUP(C3986,[1]pop_15p_a!$A$8:$AL$68,18,FALSE)</f>
        <v>2624661.8859612602</v>
      </c>
      <c r="R3986">
        <v>4105</v>
      </c>
      <c r="AN3986">
        <v>0.54137239999999998</v>
      </c>
      <c r="AO3986">
        <v>5.6818840000000008E-3</v>
      </c>
      <c r="AT3986">
        <v>14</v>
      </c>
      <c r="AV3986">
        <v>0</v>
      </c>
      <c r="AW3986">
        <v>1</v>
      </c>
      <c r="AY3986">
        <v>1</v>
      </c>
      <c r="BD3986">
        <v>0.315277436003573</v>
      </c>
    </row>
    <row r="3987" spans="1:56">
      <c r="A3987" t="s">
        <v>15</v>
      </c>
      <c r="B3987" t="s">
        <v>49</v>
      </c>
      <c r="C3987">
        <v>1983</v>
      </c>
      <c r="D3987">
        <f t="shared" si="313"/>
        <v>152</v>
      </c>
      <c r="E3987">
        <v>4</v>
      </c>
      <c r="O3987">
        <f>VLOOKUP(C3987,[1]pop_15p_a!$A$8:$AL$68,18,FALSE)</f>
        <v>2624661.8859612602</v>
      </c>
      <c r="R3987">
        <v>4105</v>
      </c>
      <c r="AN3987">
        <v>0.8149748</v>
      </c>
      <c r="AO3987">
        <v>8.3846089999999995E-3</v>
      </c>
      <c r="AT3987">
        <v>14</v>
      </c>
      <c r="AV3987">
        <v>0</v>
      </c>
      <c r="AW3987">
        <v>1</v>
      </c>
      <c r="AY3987">
        <v>1</v>
      </c>
      <c r="BD3987">
        <v>0.44909474773914398</v>
      </c>
    </row>
    <row r="3988" spans="1:56">
      <c r="A3988" t="s">
        <v>15</v>
      </c>
      <c r="B3988" t="s">
        <v>49</v>
      </c>
      <c r="C3988">
        <v>1984</v>
      </c>
      <c r="D3988">
        <f t="shared" si="313"/>
        <v>153</v>
      </c>
      <c r="E3988">
        <v>1</v>
      </c>
      <c r="O3988">
        <f>VLOOKUP(C3988,[1]pop_15p_a!$A$8:$AL$68,18,FALSE)</f>
        <v>2657100.8244537599</v>
      </c>
      <c r="R3988">
        <v>4159</v>
      </c>
      <c r="AN3988">
        <v>1.172463</v>
      </c>
      <c r="AO3988">
        <v>1.1913149999999999E-2</v>
      </c>
      <c r="AT3988">
        <v>14</v>
      </c>
      <c r="AV3988">
        <v>0</v>
      </c>
      <c r="AW3988">
        <v>1</v>
      </c>
      <c r="AY3988">
        <v>1</v>
      </c>
      <c r="BD3988">
        <v>0.69825667148329296</v>
      </c>
    </row>
    <row r="3989" spans="1:56">
      <c r="A3989" t="s">
        <v>15</v>
      </c>
      <c r="B3989" t="s">
        <v>49</v>
      </c>
      <c r="C3989">
        <v>1984</v>
      </c>
      <c r="D3989">
        <f t="shared" si="313"/>
        <v>154</v>
      </c>
      <c r="E3989">
        <v>2</v>
      </c>
      <c r="O3989">
        <f>VLOOKUP(C3989,[1]pop_15p_a!$A$8:$AL$68,18,FALSE)</f>
        <v>2657100.8244537599</v>
      </c>
      <c r="R3989">
        <v>4159</v>
      </c>
      <c r="AN3989">
        <v>1.7937050000000001</v>
      </c>
      <c r="AO3989">
        <v>1.845637E-2</v>
      </c>
      <c r="AT3989">
        <v>14</v>
      </c>
      <c r="AV3989">
        <v>0</v>
      </c>
      <c r="AW3989">
        <v>1</v>
      </c>
      <c r="AY3989">
        <v>1</v>
      </c>
      <c r="BD3989">
        <v>1.08273505020852</v>
      </c>
    </row>
    <row r="3990" spans="1:56">
      <c r="A3990" t="s">
        <v>15</v>
      </c>
      <c r="B3990" t="s">
        <v>49</v>
      </c>
      <c r="C3990">
        <v>1984</v>
      </c>
      <c r="D3990">
        <f t="shared" si="313"/>
        <v>155</v>
      </c>
      <c r="E3990">
        <v>3</v>
      </c>
      <c r="O3990">
        <f>VLOOKUP(C3990,[1]pop_15p_a!$A$8:$AL$68,18,FALSE)</f>
        <v>2657100.8244537599</v>
      </c>
      <c r="R3990">
        <v>4159</v>
      </c>
      <c r="AN3990">
        <v>2.717095</v>
      </c>
      <c r="AO3990">
        <v>2.8266879999999998E-2</v>
      </c>
      <c r="AT3990">
        <v>14</v>
      </c>
      <c r="AV3990">
        <v>0</v>
      </c>
      <c r="AW3990">
        <v>1</v>
      </c>
      <c r="AY3990">
        <v>1</v>
      </c>
      <c r="BD3990">
        <v>1.6672709735038</v>
      </c>
    </row>
    <row r="3991" spans="1:56">
      <c r="A3991" t="s">
        <v>15</v>
      </c>
      <c r="B3991" t="s">
        <v>49</v>
      </c>
      <c r="C3991">
        <v>1984</v>
      </c>
      <c r="D3991">
        <f t="shared" si="313"/>
        <v>156</v>
      </c>
      <c r="E3991">
        <v>4</v>
      </c>
      <c r="O3991">
        <f>VLOOKUP(C3991,[1]pop_15p_a!$A$8:$AL$68,18,FALSE)</f>
        <v>2657100.8244537599</v>
      </c>
      <c r="R3991">
        <v>4159</v>
      </c>
      <c r="AN3991">
        <v>4.5851449999999998</v>
      </c>
      <c r="AO3991">
        <v>4.6620470000000004E-2</v>
      </c>
      <c r="AT3991">
        <v>14</v>
      </c>
      <c r="AV3991">
        <v>0</v>
      </c>
      <c r="AW3991">
        <v>1</v>
      </c>
      <c r="AY3991">
        <v>1</v>
      </c>
      <c r="BD3991">
        <v>2.5905149447433899</v>
      </c>
    </row>
    <row r="3992" spans="1:56">
      <c r="A3992" t="s">
        <v>15</v>
      </c>
      <c r="B3992" t="s">
        <v>49</v>
      </c>
      <c r="C3992">
        <v>1985</v>
      </c>
      <c r="D3992">
        <f t="shared" si="313"/>
        <v>157</v>
      </c>
      <c r="E3992">
        <v>1</v>
      </c>
      <c r="O3992">
        <f>VLOOKUP(C3992,[1]pop_15p_a!$A$8:$AL$68,18,FALSE)</f>
        <v>2706366.2156584398</v>
      </c>
      <c r="R3992">
        <v>4233</v>
      </c>
      <c r="AN3992">
        <v>5.9631489999999996</v>
      </c>
      <c r="AO3992">
        <v>5.9701490000000003E-2</v>
      </c>
      <c r="AT3992">
        <v>14</v>
      </c>
      <c r="AV3992">
        <v>0</v>
      </c>
      <c r="AW3992">
        <v>1</v>
      </c>
      <c r="AY3992">
        <v>1</v>
      </c>
      <c r="BD3992">
        <v>3.4569049180537901</v>
      </c>
    </row>
    <row r="3993" spans="1:56">
      <c r="A3993" t="s">
        <v>15</v>
      </c>
      <c r="B3993" t="s">
        <v>49</v>
      </c>
      <c r="C3993">
        <v>1985</v>
      </c>
      <c r="D3993">
        <f t="shared" si="313"/>
        <v>158</v>
      </c>
      <c r="E3993">
        <v>2</v>
      </c>
      <c r="O3993">
        <f>VLOOKUP(C3993,[1]pop_15p_a!$A$8:$AL$68,18,FALSE)</f>
        <v>2706366.2156584398</v>
      </c>
      <c r="R3993">
        <v>4233</v>
      </c>
      <c r="AN3993">
        <v>8.8107199999999999</v>
      </c>
      <c r="AO3993">
        <v>8.7875229999999999E-2</v>
      </c>
      <c r="AT3993">
        <v>14</v>
      </c>
      <c r="AV3993">
        <v>0</v>
      </c>
      <c r="AW3993">
        <v>1</v>
      </c>
      <c r="AY3993">
        <v>1</v>
      </c>
      <c r="BD3993">
        <v>4.5325861761355499</v>
      </c>
    </row>
    <row r="3994" spans="1:56">
      <c r="A3994" t="s">
        <v>15</v>
      </c>
      <c r="B3994" t="s">
        <v>49</v>
      </c>
      <c r="C3994">
        <v>1985</v>
      </c>
      <c r="D3994">
        <f t="shared" si="313"/>
        <v>159</v>
      </c>
      <c r="E3994">
        <v>3</v>
      </c>
      <c r="O3994">
        <f>VLOOKUP(C3994,[1]pop_15p_a!$A$8:$AL$68,18,FALSE)</f>
        <v>2706366.2156584398</v>
      </c>
      <c r="R3994">
        <v>4233</v>
      </c>
      <c r="AN3994">
        <v>12.96482</v>
      </c>
      <c r="AO3994">
        <v>0.12711719999999999</v>
      </c>
      <c r="AT3994">
        <v>14</v>
      </c>
      <c r="AV3994">
        <v>0</v>
      </c>
      <c r="AW3994">
        <v>1</v>
      </c>
      <c r="AY3994">
        <v>1</v>
      </c>
      <c r="BD3994">
        <v>6.6712391398114104</v>
      </c>
    </row>
    <row r="3995" spans="1:56">
      <c r="A3995" t="s">
        <v>15</v>
      </c>
      <c r="B3995" t="s">
        <v>49</v>
      </c>
      <c r="C3995">
        <v>1985</v>
      </c>
      <c r="D3995">
        <f t="shared" si="313"/>
        <v>160</v>
      </c>
      <c r="E3995">
        <v>4</v>
      </c>
      <c r="O3995">
        <f>VLOOKUP(C3995,[1]pop_15p_a!$A$8:$AL$68,18,FALSE)</f>
        <v>2706366.2156584398</v>
      </c>
      <c r="R3995">
        <v>4233</v>
      </c>
      <c r="AN3995">
        <v>14.23786</v>
      </c>
      <c r="AO3995">
        <v>0.1391917</v>
      </c>
      <c r="AT3995">
        <v>6</v>
      </c>
      <c r="AV3995">
        <v>0</v>
      </c>
      <c r="AW3995">
        <v>1</v>
      </c>
      <c r="AX3995">
        <v>1</v>
      </c>
      <c r="BD3995">
        <v>7.0554537659992898</v>
      </c>
    </row>
    <row r="3996" spans="1:56">
      <c r="A3996" t="s">
        <v>15</v>
      </c>
      <c r="B3996" t="s">
        <v>49</v>
      </c>
      <c r="C3996">
        <v>1986</v>
      </c>
      <c r="D3996">
        <f t="shared" si="313"/>
        <v>161</v>
      </c>
      <c r="E3996">
        <v>1</v>
      </c>
      <c r="O3996">
        <f>VLOOKUP(C3996,[1]pop_15p_a!$A$8:$AL$68,18,FALSE)</f>
        <v>2753862.5925700199</v>
      </c>
      <c r="R3996">
        <v>4299</v>
      </c>
      <c r="AN3996">
        <v>14.40536</v>
      </c>
      <c r="AO3996">
        <v>0.14019790000000001</v>
      </c>
      <c r="AT3996">
        <v>6</v>
      </c>
      <c r="AV3996">
        <v>0</v>
      </c>
      <c r="AW3996">
        <v>1</v>
      </c>
      <c r="AX3996">
        <v>1</v>
      </c>
      <c r="BD3996">
        <v>7.2035557151341498</v>
      </c>
    </row>
    <row r="3997" spans="1:56">
      <c r="A3997" t="s">
        <v>15</v>
      </c>
      <c r="B3997" t="s">
        <v>49</v>
      </c>
      <c r="C3997">
        <v>1986</v>
      </c>
      <c r="D3997">
        <f t="shared" si="313"/>
        <v>162</v>
      </c>
      <c r="E3997">
        <v>2</v>
      </c>
      <c r="O3997">
        <f>VLOOKUP(C3997,[1]pop_15p_a!$A$8:$AL$68,18,FALSE)</f>
        <v>2753862.5925700199</v>
      </c>
      <c r="R3997">
        <v>4299</v>
      </c>
      <c r="AN3997">
        <v>15.27638</v>
      </c>
      <c r="AO3997">
        <v>0.1509307</v>
      </c>
      <c r="AT3997">
        <v>6</v>
      </c>
      <c r="AV3997">
        <v>0</v>
      </c>
      <c r="AW3997">
        <v>1</v>
      </c>
      <c r="AX3997">
        <v>1</v>
      </c>
      <c r="BD3997">
        <v>7.6072217881989603</v>
      </c>
    </row>
    <row r="3998" spans="1:56">
      <c r="A3998" t="s">
        <v>15</v>
      </c>
      <c r="B3998" t="s">
        <v>49</v>
      </c>
      <c r="C3998">
        <v>1986</v>
      </c>
      <c r="D3998">
        <f t="shared" si="313"/>
        <v>163</v>
      </c>
      <c r="E3998">
        <v>3</v>
      </c>
      <c r="O3998">
        <f>VLOOKUP(C3998,[1]pop_15p_a!$A$8:$AL$68,18,FALSE)</f>
        <v>2753862.5925700199</v>
      </c>
      <c r="R3998">
        <v>4299</v>
      </c>
      <c r="AN3998">
        <v>15.71189</v>
      </c>
      <c r="AO3998">
        <v>0.15730340000000001</v>
      </c>
      <c r="AT3998">
        <v>6</v>
      </c>
      <c r="AV3998">
        <v>0</v>
      </c>
      <c r="AW3998">
        <v>1</v>
      </c>
      <c r="AX3998">
        <v>1</v>
      </c>
      <c r="BD3998">
        <v>7.90023554465769</v>
      </c>
    </row>
    <row r="3999" spans="1:56">
      <c r="A3999" t="s">
        <v>15</v>
      </c>
      <c r="B3999" t="s">
        <v>49</v>
      </c>
      <c r="C3999">
        <v>1986</v>
      </c>
      <c r="D3999">
        <f t="shared" si="313"/>
        <v>164</v>
      </c>
      <c r="E3999">
        <v>4</v>
      </c>
      <c r="O3999">
        <f>VLOOKUP(C3999,[1]pop_15p_a!$A$8:$AL$68,18,FALSE)</f>
        <v>2753862.5925700199</v>
      </c>
      <c r="R3999">
        <v>4299</v>
      </c>
      <c r="AN3999">
        <v>16.750419999999998</v>
      </c>
      <c r="AO3999">
        <v>0.16736540000000003</v>
      </c>
      <c r="AT3999">
        <v>14</v>
      </c>
      <c r="AV3999">
        <v>0</v>
      </c>
      <c r="AW3999">
        <v>1</v>
      </c>
      <c r="AY3999">
        <v>1</v>
      </c>
      <c r="BD3999">
        <v>8.65150395200925</v>
      </c>
    </row>
    <row r="4000" spans="1:56">
      <c r="A4000" t="s">
        <v>15</v>
      </c>
      <c r="B4000" t="s">
        <v>49</v>
      </c>
      <c r="C4000">
        <v>1987</v>
      </c>
      <c r="D4000">
        <f t="shared" si="313"/>
        <v>165</v>
      </c>
      <c r="E4000">
        <v>1</v>
      </c>
      <c r="O4000">
        <f>VLOOKUP(C4000,[1]pop_15p_a!$A$8:$AL$68,18,FALSE)</f>
        <v>2805881.95677809</v>
      </c>
      <c r="R4000">
        <v>4369</v>
      </c>
      <c r="AN4000">
        <v>17.65494</v>
      </c>
      <c r="AO4000">
        <v>0.1757505</v>
      </c>
      <c r="AT4000">
        <v>8</v>
      </c>
      <c r="AV4000">
        <v>0</v>
      </c>
      <c r="AW4000">
        <v>1</v>
      </c>
      <c r="AX4000">
        <v>1</v>
      </c>
      <c r="BD4000">
        <v>10.1932331393191</v>
      </c>
    </row>
    <row r="4001" spans="1:56">
      <c r="A4001" t="s">
        <v>15</v>
      </c>
      <c r="B4001" t="s">
        <v>49</v>
      </c>
      <c r="C4001">
        <v>1987</v>
      </c>
      <c r="D4001">
        <f t="shared" si="313"/>
        <v>166</v>
      </c>
      <c r="E4001">
        <v>2</v>
      </c>
      <c r="O4001">
        <f>VLOOKUP(C4001,[1]pop_15p_a!$A$8:$AL$68,18,FALSE)</f>
        <v>2805881.95677809</v>
      </c>
      <c r="R4001">
        <v>4369</v>
      </c>
      <c r="AN4001">
        <v>18.358460000000001</v>
      </c>
      <c r="AO4001">
        <v>0.18581250000000002</v>
      </c>
      <c r="AT4001">
        <v>8</v>
      </c>
      <c r="AV4001">
        <v>0</v>
      </c>
      <c r="AW4001">
        <v>1</v>
      </c>
      <c r="AX4001">
        <v>1</v>
      </c>
      <c r="BD4001">
        <v>10.4894587651086</v>
      </c>
    </row>
    <row r="4002" spans="1:56">
      <c r="A4002" t="s">
        <v>15</v>
      </c>
      <c r="B4002" t="s">
        <v>49</v>
      </c>
      <c r="C4002">
        <v>1987</v>
      </c>
      <c r="D4002">
        <f t="shared" si="313"/>
        <v>167</v>
      </c>
      <c r="E4002">
        <v>3</v>
      </c>
      <c r="O4002">
        <f>VLOOKUP(C4002,[1]pop_15p_a!$A$8:$AL$68,18,FALSE)</f>
        <v>2805881.95677809</v>
      </c>
      <c r="R4002">
        <v>4369</v>
      </c>
      <c r="AN4002">
        <v>18.793970000000002</v>
      </c>
      <c r="AO4002">
        <v>0.1928559</v>
      </c>
      <c r="AT4002">
        <v>8</v>
      </c>
      <c r="AV4002">
        <v>0</v>
      </c>
      <c r="AW4002">
        <v>1</v>
      </c>
      <c r="AX4002">
        <v>1</v>
      </c>
      <c r="BD4002">
        <v>11.081336133774199</v>
      </c>
    </row>
    <row r="4003" spans="1:56">
      <c r="A4003" t="s">
        <v>15</v>
      </c>
      <c r="B4003" t="s">
        <v>49</v>
      </c>
      <c r="C4003">
        <v>1987</v>
      </c>
      <c r="D4003">
        <f t="shared" si="313"/>
        <v>168</v>
      </c>
      <c r="E4003">
        <v>4</v>
      </c>
      <c r="O4003">
        <f>VLOOKUP(C4003,[1]pop_15p_a!$A$8:$AL$68,18,FALSE)</f>
        <v>2805881.95677809</v>
      </c>
      <c r="R4003">
        <v>4369</v>
      </c>
      <c r="AN4003">
        <v>19.564489999999999</v>
      </c>
      <c r="AO4003">
        <v>0.20157640000000002</v>
      </c>
      <c r="AT4003">
        <v>8</v>
      </c>
      <c r="AV4003">
        <v>0</v>
      </c>
      <c r="AW4003">
        <v>1</v>
      </c>
      <c r="AX4003">
        <v>1</v>
      </c>
      <c r="BD4003">
        <v>11.546031961798001</v>
      </c>
    </row>
    <row r="4004" spans="1:56">
      <c r="A4004" t="s">
        <v>15</v>
      </c>
      <c r="B4004" t="s">
        <v>49</v>
      </c>
      <c r="C4004">
        <v>1988</v>
      </c>
      <c r="D4004">
        <f t="shared" si="313"/>
        <v>169</v>
      </c>
      <c r="E4004">
        <v>1</v>
      </c>
      <c r="O4004">
        <f>VLOOKUP(C4004,[1]pop_15p_a!$A$8:$AL$68,18,FALSE)</f>
        <v>2862175.81312329</v>
      </c>
      <c r="R4004">
        <v>4442</v>
      </c>
      <c r="AN4004">
        <v>20.33501</v>
      </c>
      <c r="AO4004">
        <v>0.20861979999999999</v>
      </c>
      <c r="AT4004">
        <v>8</v>
      </c>
      <c r="AV4004">
        <v>0</v>
      </c>
      <c r="AW4004">
        <v>1</v>
      </c>
      <c r="AX4004">
        <v>1</v>
      </c>
      <c r="BD4004">
        <v>13.239658699957401</v>
      </c>
    </row>
    <row r="4005" spans="1:56">
      <c r="A4005" t="s">
        <v>15</v>
      </c>
      <c r="B4005" t="s">
        <v>49</v>
      </c>
      <c r="C4005">
        <v>1988</v>
      </c>
      <c r="D4005">
        <f t="shared" si="313"/>
        <v>170</v>
      </c>
      <c r="E4005">
        <v>2</v>
      </c>
      <c r="O4005">
        <f>VLOOKUP(C4005,[1]pop_15p_a!$A$8:$AL$68,18,FALSE)</f>
        <v>2862175.81312329</v>
      </c>
      <c r="R4005">
        <v>4442</v>
      </c>
      <c r="AN4005">
        <v>21.407039999999999</v>
      </c>
      <c r="AO4005">
        <v>0.21734030000000001</v>
      </c>
      <c r="AT4005">
        <v>8</v>
      </c>
      <c r="AV4005">
        <v>0</v>
      </c>
      <c r="AW4005">
        <v>1</v>
      </c>
      <c r="AX4005">
        <v>1</v>
      </c>
      <c r="BD4005">
        <v>13.831007221846299</v>
      </c>
    </row>
    <row r="4006" spans="1:56">
      <c r="A4006" t="s">
        <v>15</v>
      </c>
      <c r="B4006" t="s">
        <v>49</v>
      </c>
      <c r="C4006">
        <v>1988</v>
      </c>
      <c r="D4006">
        <f t="shared" si="313"/>
        <v>171</v>
      </c>
      <c r="E4006">
        <v>3</v>
      </c>
      <c r="O4006">
        <f>VLOOKUP(C4006,[1]pop_15p_a!$A$8:$AL$68,18,FALSE)</f>
        <v>2862175.81312329</v>
      </c>
      <c r="R4006">
        <v>4442</v>
      </c>
      <c r="AN4006">
        <v>21.775549999999999</v>
      </c>
      <c r="AO4006">
        <v>0.22304210000000002</v>
      </c>
      <c r="AT4006">
        <v>8</v>
      </c>
      <c r="AV4006">
        <v>0</v>
      </c>
      <c r="AW4006">
        <v>1</v>
      </c>
      <c r="AX4006">
        <v>1</v>
      </c>
      <c r="BD4006">
        <v>14.7632111003432</v>
      </c>
    </row>
    <row r="4007" spans="1:56">
      <c r="A4007" t="s">
        <v>15</v>
      </c>
      <c r="B4007" t="s">
        <v>49</v>
      </c>
      <c r="C4007">
        <v>1988</v>
      </c>
      <c r="D4007">
        <f t="shared" si="313"/>
        <v>172</v>
      </c>
      <c r="E4007">
        <v>4</v>
      </c>
      <c r="O4007">
        <f>VLOOKUP(C4007,[1]pop_15p_a!$A$8:$AL$68,18,FALSE)</f>
        <v>2862175.81312329</v>
      </c>
      <c r="R4007">
        <v>4442</v>
      </c>
      <c r="AN4007">
        <v>23.015080000000001</v>
      </c>
      <c r="AO4007">
        <v>0.23377490000000001</v>
      </c>
      <c r="AT4007">
        <v>8</v>
      </c>
      <c r="AV4007">
        <v>0</v>
      </c>
      <c r="AW4007">
        <v>1</v>
      </c>
      <c r="AX4007">
        <v>1</v>
      </c>
      <c r="BD4007">
        <v>16.023592977853099</v>
      </c>
    </row>
    <row r="4008" spans="1:56">
      <c r="A4008" t="s">
        <v>15</v>
      </c>
      <c r="B4008" t="s">
        <v>49</v>
      </c>
      <c r="C4008">
        <v>1989</v>
      </c>
      <c r="D4008">
        <f t="shared" si="313"/>
        <v>173</v>
      </c>
      <c r="E4008">
        <v>1</v>
      </c>
      <c r="O4008">
        <f>VLOOKUP(C4008,[1]pop_15p_a!$A$8:$AL$68,18,FALSE)</f>
        <v>2923951.19088841</v>
      </c>
      <c r="R4008">
        <v>4518</v>
      </c>
      <c r="AN4008">
        <v>24.55611</v>
      </c>
      <c r="AO4008">
        <v>0.24551400000000001</v>
      </c>
      <c r="AT4008">
        <v>9</v>
      </c>
      <c r="AV4008">
        <v>0</v>
      </c>
      <c r="AW4008">
        <v>1</v>
      </c>
      <c r="AX4008">
        <v>1</v>
      </c>
      <c r="BD4008">
        <v>17.5879514925732</v>
      </c>
    </row>
    <row r="4009" spans="1:56">
      <c r="A4009" t="s">
        <v>15</v>
      </c>
      <c r="B4009" t="s">
        <v>49</v>
      </c>
      <c r="C4009">
        <v>1989</v>
      </c>
      <c r="D4009">
        <f t="shared" si="313"/>
        <v>174</v>
      </c>
      <c r="E4009">
        <v>2</v>
      </c>
      <c r="O4009">
        <f>VLOOKUP(C4009,[1]pop_15p_a!$A$8:$AL$68,18,FALSE)</f>
        <v>2923951.19088841</v>
      </c>
      <c r="R4009">
        <v>4518</v>
      </c>
      <c r="AN4009">
        <v>25.561140000000002</v>
      </c>
      <c r="AO4009">
        <v>0.25792389999999998</v>
      </c>
      <c r="AT4009">
        <v>9</v>
      </c>
      <c r="AV4009">
        <v>0</v>
      </c>
      <c r="AW4009">
        <v>1</v>
      </c>
      <c r="AX4009">
        <v>1</v>
      </c>
      <c r="BD4009">
        <v>19.313187179069899</v>
      </c>
    </row>
    <row r="4010" spans="1:56">
      <c r="A4010" t="s">
        <v>15</v>
      </c>
      <c r="B4010" t="s">
        <v>49</v>
      </c>
      <c r="C4010">
        <v>1989</v>
      </c>
      <c r="D4010">
        <f t="shared" si="313"/>
        <v>175</v>
      </c>
      <c r="E4010">
        <v>3</v>
      </c>
      <c r="O4010">
        <f>VLOOKUP(C4010,[1]pop_15p_a!$A$8:$AL$68,18,FALSE)</f>
        <v>2923951.19088841</v>
      </c>
      <c r="R4010">
        <v>4518</v>
      </c>
      <c r="AN4010">
        <v>26.365159999999999</v>
      </c>
      <c r="AO4010">
        <v>0.2693275</v>
      </c>
      <c r="AT4010">
        <v>9</v>
      </c>
      <c r="AV4010">
        <v>0</v>
      </c>
      <c r="AW4010">
        <v>1</v>
      </c>
      <c r="AX4010">
        <v>1</v>
      </c>
      <c r="BD4010">
        <v>20.654467884576299</v>
      </c>
    </row>
    <row r="4011" spans="1:56">
      <c r="A4011" t="s">
        <v>15</v>
      </c>
      <c r="B4011" t="s">
        <v>49</v>
      </c>
      <c r="C4011">
        <v>1989</v>
      </c>
      <c r="D4011">
        <f t="shared" si="313"/>
        <v>176</v>
      </c>
      <c r="E4011">
        <v>4</v>
      </c>
      <c r="O4011">
        <f>VLOOKUP(C4011,[1]pop_15p_a!$A$8:$AL$68,18,FALSE)</f>
        <v>2923951.19088841</v>
      </c>
      <c r="R4011">
        <v>4518</v>
      </c>
      <c r="AN4011">
        <v>27.537690000000001</v>
      </c>
      <c r="AO4011">
        <v>0.2824082</v>
      </c>
      <c r="AT4011">
        <v>9</v>
      </c>
      <c r="AV4011">
        <v>0</v>
      </c>
      <c r="AW4011">
        <v>1</v>
      </c>
      <c r="AX4011">
        <v>1</v>
      </c>
      <c r="BD4011">
        <v>21.7944634437806</v>
      </c>
    </row>
    <row r="4012" spans="1:56">
      <c r="A4012" t="s">
        <v>15</v>
      </c>
      <c r="B4012" t="s">
        <v>49</v>
      </c>
      <c r="C4012">
        <v>1990</v>
      </c>
      <c r="D4012">
        <f t="shared" si="313"/>
        <v>177</v>
      </c>
      <c r="E4012">
        <v>1</v>
      </c>
      <c r="O4012">
        <f>VLOOKUP(C4012,[1]pop_15p_a!$A$8:$AL$68,18,FALSE)</f>
        <v>3031121.5548815802</v>
      </c>
      <c r="R4012">
        <v>4660</v>
      </c>
      <c r="AN4012">
        <v>28.375209999999999</v>
      </c>
      <c r="AO4012">
        <v>0.291464</v>
      </c>
      <c r="AT4012">
        <v>9</v>
      </c>
      <c r="AV4012">
        <v>0</v>
      </c>
      <c r="AW4012">
        <v>1</v>
      </c>
      <c r="AX4012">
        <v>1</v>
      </c>
      <c r="BD4012">
        <v>21.890849609236401</v>
      </c>
    </row>
    <row r="4013" spans="1:56">
      <c r="A4013" t="s">
        <v>15</v>
      </c>
      <c r="B4013" t="s">
        <v>49</v>
      </c>
      <c r="C4013">
        <v>1990</v>
      </c>
      <c r="D4013">
        <f t="shared" si="313"/>
        <v>178</v>
      </c>
      <c r="E4013">
        <v>2</v>
      </c>
      <c r="O4013">
        <f>VLOOKUP(C4013,[1]pop_15p_a!$A$8:$AL$68,18,FALSE)</f>
        <v>3031121.5548815802</v>
      </c>
      <c r="R4013">
        <v>4660</v>
      </c>
      <c r="AN4013">
        <v>29.748740000000002</v>
      </c>
      <c r="AO4013">
        <v>0.30689250000000001</v>
      </c>
      <c r="AT4013">
        <v>8</v>
      </c>
      <c r="AV4013">
        <v>0</v>
      </c>
      <c r="AW4013">
        <v>1</v>
      </c>
      <c r="AX4013">
        <v>1</v>
      </c>
      <c r="BD4013">
        <v>22.6615347224113</v>
      </c>
    </row>
    <row r="4014" spans="1:56">
      <c r="A4014" t="s">
        <v>15</v>
      </c>
      <c r="B4014" t="s">
        <v>49</v>
      </c>
      <c r="C4014">
        <v>1990</v>
      </c>
      <c r="D4014">
        <f t="shared" si="313"/>
        <v>179</v>
      </c>
      <c r="E4014">
        <v>3</v>
      </c>
      <c r="O4014">
        <f>VLOOKUP(C4014,[1]pop_15p_a!$A$8:$AL$68,18,FALSE)</f>
        <v>3031121.5548815802</v>
      </c>
      <c r="R4014">
        <v>4660</v>
      </c>
      <c r="AN4014">
        <v>31.12228</v>
      </c>
      <c r="AO4014">
        <v>0.32265639999999995</v>
      </c>
      <c r="AT4014">
        <v>8</v>
      </c>
      <c r="AV4014">
        <v>0</v>
      </c>
      <c r="AW4014">
        <v>1</v>
      </c>
      <c r="AX4014">
        <v>1</v>
      </c>
      <c r="BD4014">
        <v>24.7397767315952</v>
      </c>
    </row>
    <row r="4015" spans="1:56">
      <c r="A4015" t="s">
        <v>15</v>
      </c>
      <c r="B4015" t="s">
        <v>49</v>
      </c>
      <c r="C4015">
        <v>1990</v>
      </c>
      <c r="D4015">
        <f t="shared" si="313"/>
        <v>180</v>
      </c>
      <c r="E4015">
        <v>4</v>
      </c>
      <c r="O4015">
        <f>VLOOKUP(C4015,[1]pop_15p_a!$A$8:$AL$68,18,FALSE)</f>
        <v>3031121.5548815802</v>
      </c>
      <c r="R4015">
        <v>4660</v>
      </c>
      <c r="AN4015">
        <v>32.663310000000003</v>
      </c>
      <c r="AO4015">
        <v>0.33707870000000001</v>
      </c>
      <c r="AT4015">
        <v>8</v>
      </c>
      <c r="AV4015">
        <v>0</v>
      </c>
      <c r="AW4015">
        <v>1</v>
      </c>
      <c r="AX4015">
        <v>1</v>
      </c>
      <c r="BA4015">
        <v>79.400000000000006</v>
      </c>
      <c r="BB4015">
        <v>41</v>
      </c>
      <c r="BD4015">
        <v>26.182768936757</v>
      </c>
    </row>
    <row r="4016" spans="1:56">
      <c r="A4016" t="s">
        <v>15</v>
      </c>
      <c r="B4016" t="s">
        <v>49</v>
      </c>
      <c r="C4016">
        <v>1991</v>
      </c>
      <c r="D4016">
        <f t="shared" si="313"/>
        <v>181</v>
      </c>
      <c r="E4016">
        <v>1</v>
      </c>
      <c r="O4016">
        <f>VLOOKUP(C4016,[1]pop_15p_a!$A$8:$AL$68,18,FALSE)</f>
        <v>3238160.49984898</v>
      </c>
      <c r="R4016">
        <v>4949</v>
      </c>
      <c r="AN4016">
        <v>33.53434</v>
      </c>
      <c r="AO4016">
        <v>0.34613450000000001</v>
      </c>
      <c r="AT4016">
        <v>12</v>
      </c>
      <c r="AV4016">
        <v>0</v>
      </c>
      <c r="AW4016">
        <v>1</v>
      </c>
      <c r="AX4016">
        <v>1</v>
      </c>
      <c r="BA4016">
        <v>81.3</v>
      </c>
      <c r="BB4016">
        <v>41.6</v>
      </c>
      <c r="BD4016">
        <v>27.5980242877182</v>
      </c>
    </row>
    <row r="4017" spans="1:58">
      <c r="A4017" t="s">
        <v>15</v>
      </c>
      <c r="B4017" t="s">
        <v>49</v>
      </c>
      <c r="C4017">
        <v>1991</v>
      </c>
      <c r="D4017">
        <f t="shared" si="313"/>
        <v>182</v>
      </c>
      <c r="E4017">
        <v>2</v>
      </c>
      <c r="O4017">
        <f>VLOOKUP(C4017,[1]pop_15p_a!$A$8:$AL$68,18,FALSE)</f>
        <v>3238160.49984898</v>
      </c>
      <c r="R4017">
        <v>4949</v>
      </c>
      <c r="AN4017">
        <v>35.24288</v>
      </c>
      <c r="AO4017">
        <v>0.36692940000000002</v>
      </c>
      <c r="AT4017">
        <v>12</v>
      </c>
      <c r="AV4017">
        <v>0</v>
      </c>
      <c r="AW4017">
        <v>1</v>
      </c>
      <c r="AY4017">
        <v>1</v>
      </c>
      <c r="BA4017">
        <v>80</v>
      </c>
      <c r="BB4017">
        <v>41.5</v>
      </c>
      <c r="BD4017">
        <v>32.018272546519299</v>
      </c>
    </row>
    <row r="4018" spans="1:58">
      <c r="A4018" t="s">
        <v>15</v>
      </c>
      <c r="B4018" t="s">
        <v>49</v>
      </c>
      <c r="C4018">
        <v>1991</v>
      </c>
      <c r="D4018">
        <f t="shared" si="313"/>
        <v>183</v>
      </c>
      <c r="E4018">
        <v>3</v>
      </c>
      <c r="O4018">
        <f>VLOOKUP(C4018,[1]pop_15p_a!$A$8:$AL$68,18,FALSE)</f>
        <v>3238160.49984898</v>
      </c>
      <c r="R4018">
        <v>4949</v>
      </c>
      <c r="AN4018">
        <v>37.654940000000003</v>
      </c>
      <c r="AO4018">
        <v>0.39577390000000001</v>
      </c>
      <c r="AT4018">
        <v>12</v>
      </c>
      <c r="AV4018">
        <v>0</v>
      </c>
      <c r="AW4018">
        <v>1</v>
      </c>
      <c r="AY4018">
        <v>1</v>
      </c>
      <c r="BA4018">
        <v>80.3</v>
      </c>
      <c r="BB4018">
        <v>41.7</v>
      </c>
      <c r="BD4018">
        <v>34.499461555736502</v>
      </c>
    </row>
    <row r="4019" spans="1:58">
      <c r="A4019" t="s">
        <v>15</v>
      </c>
      <c r="B4019" t="s">
        <v>49</v>
      </c>
      <c r="C4019">
        <v>1991</v>
      </c>
      <c r="D4019">
        <f t="shared" si="313"/>
        <v>184</v>
      </c>
      <c r="E4019">
        <v>4</v>
      </c>
      <c r="O4019">
        <f>VLOOKUP(C4019,[1]pop_15p_a!$A$8:$AL$68,18,FALSE)</f>
        <v>3238160.49984898</v>
      </c>
      <c r="R4019">
        <v>4949</v>
      </c>
      <c r="AN4019">
        <v>38.592959999999998</v>
      </c>
      <c r="AO4019">
        <v>0.40415899999999999</v>
      </c>
      <c r="AT4019">
        <v>12</v>
      </c>
      <c r="AV4019">
        <v>0</v>
      </c>
      <c r="AW4019">
        <v>1</v>
      </c>
      <c r="AY4019">
        <v>1</v>
      </c>
      <c r="BA4019">
        <v>80.2</v>
      </c>
      <c r="BB4019">
        <v>41.8</v>
      </c>
      <c r="BD4019">
        <v>36.110471610026302</v>
      </c>
    </row>
    <row r="4020" spans="1:58">
      <c r="A4020" t="s">
        <v>15</v>
      </c>
      <c r="B4020" t="s">
        <v>49</v>
      </c>
      <c r="C4020">
        <v>1992</v>
      </c>
      <c r="D4020">
        <f t="shared" si="313"/>
        <v>185</v>
      </c>
      <c r="E4020">
        <v>1</v>
      </c>
      <c r="O4020">
        <f>VLOOKUP(C4020,[1]pop_15p_a!$A$8:$AL$68,18,FALSE)</f>
        <v>3375480.5940916198</v>
      </c>
      <c r="R4020">
        <v>5123</v>
      </c>
      <c r="AN4020">
        <v>39.128979999999999</v>
      </c>
      <c r="AO4020">
        <v>0.40449440000000003</v>
      </c>
      <c r="AT4020">
        <v>12</v>
      </c>
      <c r="AV4020">
        <v>0</v>
      </c>
      <c r="AW4020">
        <v>1</v>
      </c>
      <c r="AY4020">
        <v>1</v>
      </c>
      <c r="BA4020">
        <v>77.7</v>
      </c>
      <c r="BB4020">
        <v>40.700000000000003</v>
      </c>
      <c r="BD4020">
        <v>36.693221394240801</v>
      </c>
    </row>
    <row r="4021" spans="1:58">
      <c r="A4021" t="s">
        <v>15</v>
      </c>
      <c r="B4021" t="s">
        <v>49</v>
      </c>
      <c r="C4021">
        <v>1992</v>
      </c>
      <c r="D4021">
        <f t="shared" si="313"/>
        <v>186</v>
      </c>
      <c r="E4021">
        <v>2</v>
      </c>
      <c r="O4021">
        <f>VLOOKUP(C4021,[1]pop_15p_a!$A$8:$AL$68,18,FALSE)</f>
        <v>3375480.5940916198</v>
      </c>
      <c r="R4021">
        <v>5123</v>
      </c>
      <c r="AN4021">
        <v>40.30151</v>
      </c>
      <c r="AO4021">
        <v>0.41723959999999999</v>
      </c>
      <c r="AT4021">
        <v>12</v>
      </c>
      <c r="AV4021">
        <v>0</v>
      </c>
      <c r="AW4021">
        <v>1</v>
      </c>
      <c r="AY4021">
        <v>1</v>
      </c>
      <c r="BA4021">
        <v>77.3</v>
      </c>
      <c r="BB4021">
        <v>40.6</v>
      </c>
      <c r="BD4021">
        <v>37.8817418432848</v>
      </c>
    </row>
    <row r="4022" spans="1:58">
      <c r="A4022" t="s">
        <v>15</v>
      </c>
      <c r="B4022" t="s">
        <v>49</v>
      </c>
      <c r="C4022">
        <v>1992</v>
      </c>
      <c r="D4022">
        <f t="shared" si="313"/>
        <v>187</v>
      </c>
      <c r="E4022">
        <v>3</v>
      </c>
      <c r="O4022">
        <f>VLOOKUP(C4022,[1]pop_15p_a!$A$8:$AL$68,18,FALSE)</f>
        <v>3375480.5940916198</v>
      </c>
      <c r="R4022">
        <v>5123</v>
      </c>
      <c r="U4022">
        <f>V4022</f>
        <v>116.4</v>
      </c>
      <c r="V4022">
        <v>116.4</v>
      </c>
      <c r="AN4022">
        <v>40.971519999999998</v>
      </c>
      <c r="AO4022">
        <v>0.42931409999999998</v>
      </c>
      <c r="AT4022">
        <v>12</v>
      </c>
      <c r="AV4022">
        <v>0</v>
      </c>
      <c r="AW4022">
        <v>1</v>
      </c>
      <c r="AY4022">
        <v>1</v>
      </c>
      <c r="AZ4022">
        <v>29.1</v>
      </c>
      <c r="BA4022">
        <v>78.599999999999994</v>
      </c>
      <c r="BB4022">
        <v>41.2</v>
      </c>
      <c r="BD4022">
        <v>38.688974263397199</v>
      </c>
    </row>
    <row r="4023" spans="1:58">
      <c r="A4023" t="s">
        <v>15</v>
      </c>
      <c r="B4023" t="s">
        <v>49</v>
      </c>
      <c r="C4023">
        <v>1992</v>
      </c>
      <c r="D4023">
        <f t="shared" si="313"/>
        <v>188</v>
      </c>
      <c r="E4023">
        <v>4</v>
      </c>
      <c r="O4023">
        <f>VLOOKUP(C4023,[1]pop_15p_a!$A$8:$AL$68,18,FALSE)</f>
        <v>3375480.5940916198</v>
      </c>
      <c r="R4023">
        <v>5123</v>
      </c>
      <c r="U4023">
        <f t="shared" ref="U4023:U4086" si="314">V4023</f>
        <v>119.2</v>
      </c>
      <c r="V4023">
        <v>119.2</v>
      </c>
      <c r="AN4023">
        <v>42.01005</v>
      </c>
      <c r="AO4023">
        <v>0.43769910000000001</v>
      </c>
      <c r="AT4023">
        <v>12</v>
      </c>
      <c r="AV4023">
        <v>0</v>
      </c>
      <c r="AW4023">
        <v>1</v>
      </c>
      <c r="AY4023">
        <v>1</v>
      </c>
      <c r="AZ4023">
        <v>30.2</v>
      </c>
      <c r="BA4023">
        <v>82.5</v>
      </c>
      <c r="BB4023">
        <v>44.1</v>
      </c>
      <c r="BD4023">
        <v>41.129732499077598</v>
      </c>
    </row>
    <row r="4024" spans="1:58">
      <c r="A4024" t="s">
        <v>15</v>
      </c>
      <c r="B4024" t="s">
        <v>49</v>
      </c>
      <c r="C4024">
        <v>1993</v>
      </c>
      <c r="D4024">
        <f t="shared" si="313"/>
        <v>189</v>
      </c>
      <c r="E4024">
        <v>1</v>
      </c>
      <c r="O4024">
        <f>VLOOKUP(C4024,[1]pop_15p_a!$A$8:$AL$68,18,FALSE)</f>
        <v>3490766.0889123799</v>
      </c>
      <c r="R4024">
        <v>5261</v>
      </c>
      <c r="U4024">
        <f t="shared" si="314"/>
        <v>122.3</v>
      </c>
      <c r="V4024">
        <v>122.3</v>
      </c>
      <c r="AN4024">
        <v>43.450580000000002</v>
      </c>
      <c r="AO4024">
        <v>0.45514000000000004</v>
      </c>
      <c r="AT4024">
        <v>12</v>
      </c>
      <c r="AV4024">
        <v>0</v>
      </c>
      <c r="AW4024">
        <v>1</v>
      </c>
      <c r="AY4024">
        <v>1</v>
      </c>
      <c r="AZ4024">
        <v>30.5</v>
      </c>
      <c r="BA4024">
        <v>84.4</v>
      </c>
      <c r="BB4024">
        <v>45.7</v>
      </c>
      <c r="BD4024">
        <v>44.155405693021301</v>
      </c>
    </row>
    <row r="4025" spans="1:58">
      <c r="A4025" t="s">
        <v>15</v>
      </c>
      <c r="B4025" t="s">
        <v>49</v>
      </c>
      <c r="C4025">
        <v>1993</v>
      </c>
      <c r="D4025">
        <f t="shared" si="313"/>
        <v>190</v>
      </c>
      <c r="E4025">
        <v>2</v>
      </c>
      <c r="O4025">
        <f>VLOOKUP(C4025,[1]pop_15p_a!$A$8:$AL$68,18,FALSE)</f>
        <v>3490766.0889123799</v>
      </c>
      <c r="R4025">
        <v>5261</v>
      </c>
      <c r="U4025">
        <f t="shared" si="314"/>
        <v>121.9</v>
      </c>
      <c r="V4025">
        <v>121.9</v>
      </c>
      <c r="AN4025">
        <v>44.75712</v>
      </c>
      <c r="AO4025">
        <v>0.47157470000000001</v>
      </c>
      <c r="AT4025">
        <v>12</v>
      </c>
      <c r="AV4025">
        <v>0</v>
      </c>
      <c r="AW4025">
        <v>1</v>
      </c>
      <c r="AY4025">
        <v>1</v>
      </c>
      <c r="AZ4025">
        <v>31.9</v>
      </c>
      <c r="BA4025">
        <v>85.8</v>
      </c>
      <c r="BB4025">
        <v>46.9</v>
      </c>
      <c r="BD4025">
        <v>43.389760336226999</v>
      </c>
    </row>
    <row r="4026" spans="1:58">
      <c r="A4026" t="s">
        <v>15</v>
      </c>
      <c r="B4026" t="s">
        <v>49</v>
      </c>
      <c r="C4026">
        <v>1993</v>
      </c>
      <c r="D4026">
        <f t="shared" si="313"/>
        <v>191</v>
      </c>
      <c r="E4026">
        <v>3</v>
      </c>
      <c r="O4026">
        <f>VLOOKUP(C4026,[1]pop_15p_a!$A$8:$AL$68,18,FALSE)</f>
        <v>3490766.0889123799</v>
      </c>
      <c r="R4026">
        <v>5261</v>
      </c>
      <c r="U4026">
        <f t="shared" si="314"/>
        <v>121.2</v>
      </c>
      <c r="V4026">
        <v>121.2</v>
      </c>
      <c r="AE4026">
        <f>AF4026</f>
        <v>9.2000000000000011</v>
      </c>
      <c r="AF4026">
        <v>9.2000000000000011</v>
      </c>
      <c r="AN4026">
        <v>45.293129999999998</v>
      </c>
      <c r="AO4026">
        <v>0.47861819999999999</v>
      </c>
      <c r="AT4026">
        <v>12</v>
      </c>
      <c r="AV4026">
        <v>0</v>
      </c>
      <c r="AW4026">
        <v>1</v>
      </c>
      <c r="AY4026">
        <v>1</v>
      </c>
      <c r="AZ4026">
        <v>32.1</v>
      </c>
      <c r="BA4026">
        <v>85.3</v>
      </c>
      <c r="BB4026">
        <v>46.7</v>
      </c>
      <c r="BD4026">
        <v>45.392284146876001</v>
      </c>
    </row>
    <row r="4027" spans="1:58">
      <c r="A4027" t="s">
        <v>15</v>
      </c>
      <c r="B4027" t="s">
        <v>49</v>
      </c>
      <c r="C4027">
        <v>1993</v>
      </c>
      <c r="D4027">
        <f t="shared" si="313"/>
        <v>192</v>
      </c>
      <c r="E4027">
        <v>4</v>
      </c>
      <c r="O4027">
        <f>VLOOKUP(C4027,[1]pop_15p_a!$A$8:$AL$68,18,FALSE)</f>
        <v>3490766.0889123799</v>
      </c>
      <c r="R4027">
        <v>5261</v>
      </c>
      <c r="U4027">
        <f t="shared" si="314"/>
        <v>119.3</v>
      </c>
      <c r="V4027">
        <v>119.3</v>
      </c>
      <c r="AE4027">
        <f t="shared" ref="AE4027:AE4090" si="315">AF4027</f>
        <v>9.7333333333333325</v>
      </c>
      <c r="AF4027">
        <v>9.7333333333333325</v>
      </c>
      <c r="AN4027">
        <v>46.70017</v>
      </c>
      <c r="AO4027">
        <v>0.49471739999999997</v>
      </c>
      <c r="AT4027">
        <v>12</v>
      </c>
      <c r="AV4027">
        <v>0</v>
      </c>
      <c r="AW4027">
        <v>1</v>
      </c>
      <c r="AY4027">
        <v>1</v>
      </c>
      <c r="AZ4027">
        <v>35.1</v>
      </c>
      <c r="BA4027">
        <v>90.3</v>
      </c>
      <c r="BB4027">
        <v>50.6</v>
      </c>
      <c r="BD4027">
        <v>46.764642241204797</v>
      </c>
    </row>
    <row r="4028" spans="1:58">
      <c r="A4028" t="s">
        <v>15</v>
      </c>
      <c r="B4028" t="s">
        <v>49</v>
      </c>
      <c r="C4028">
        <v>1994</v>
      </c>
      <c r="D4028">
        <f t="shared" si="313"/>
        <v>193</v>
      </c>
      <c r="E4028">
        <v>1</v>
      </c>
      <c r="O4028">
        <f>VLOOKUP(C4028,[1]pop_15p_a!$A$8:$AL$68,18,FALSE)</f>
        <v>3604144.1345396498</v>
      </c>
      <c r="R4028">
        <v>5399</v>
      </c>
      <c r="U4028">
        <f t="shared" si="314"/>
        <v>117</v>
      </c>
      <c r="V4028">
        <v>117</v>
      </c>
      <c r="AE4028">
        <f t="shared" si="315"/>
        <v>10.5</v>
      </c>
      <c r="AF4028">
        <v>10.5</v>
      </c>
      <c r="AN4028">
        <v>47.738689999999998</v>
      </c>
      <c r="AO4028">
        <v>0.50612109999999999</v>
      </c>
      <c r="AT4028">
        <v>12</v>
      </c>
      <c r="AV4028">
        <v>0</v>
      </c>
      <c r="AW4028">
        <v>1</v>
      </c>
      <c r="AY4028">
        <v>1</v>
      </c>
      <c r="AZ4028">
        <v>35.200000000000003</v>
      </c>
      <c r="BA4028">
        <v>89.8</v>
      </c>
      <c r="BB4028">
        <v>50.7</v>
      </c>
      <c r="BC4028">
        <v>64.256247455000207</v>
      </c>
      <c r="BD4028">
        <v>47.6470474033787</v>
      </c>
      <c r="BE4028">
        <v>68.242423220000006</v>
      </c>
    </row>
    <row r="4029" spans="1:58">
      <c r="A4029" t="s">
        <v>15</v>
      </c>
      <c r="B4029" t="s">
        <v>49</v>
      </c>
      <c r="C4029">
        <v>1994</v>
      </c>
      <c r="D4029">
        <f t="shared" si="313"/>
        <v>194</v>
      </c>
      <c r="E4029">
        <v>2</v>
      </c>
      <c r="O4029">
        <f>VLOOKUP(C4029,[1]pop_15p_a!$A$8:$AL$68,18,FALSE)</f>
        <v>3604144.1345396498</v>
      </c>
      <c r="R4029">
        <v>5399</v>
      </c>
      <c r="U4029">
        <f t="shared" si="314"/>
        <v>115</v>
      </c>
      <c r="V4029">
        <v>115</v>
      </c>
      <c r="AE4029">
        <f t="shared" si="315"/>
        <v>11.333333333333334</v>
      </c>
      <c r="AF4029">
        <v>11.333333333333334</v>
      </c>
      <c r="AN4029">
        <v>49.748739999999998</v>
      </c>
      <c r="AO4029">
        <v>0.52926380000000006</v>
      </c>
      <c r="AT4029">
        <v>12</v>
      </c>
      <c r="AV4029">
        <v>0</v>
      </c>
      <c r="AW4029">
        <v>1</v>
      </c>
      <c r="AY4029">
        <v>1</v>
      </c>
      <c r="AZ4029">
        <v>36.1</v>
      </c>
      <c r="BA4029">
        <v>91.2</v>
      </c>
      <c r="BB4029">
        <v>52.4</v>
      </c>
      <c r="BC4029">
        <v>65.727652351550603</v>
      </c>
      <c r="BD4029">
        <v>48.335196485702298</v>
      </c>
      <c r="BE4029">
        <v>71.337376620000001</v>
      </c>
    </row>
    <row r="4030" spans="1:58">
      <c r="A4030" t="s">
        <v>15</v>
      </c>
      <c r="B4030" t="s">
        <v>49</v>
      </c>
      <c r="C4030">
        <v>1994</v>
      </c>
      <c r="D4030">
        <f t="shared" si="313"/>
        <v>195</v>
      </c>
      <c r="E4030">
        <v>3</v>
      </c>
      <c r="O4030">
        <f>VLOOKUP(C4030,[1]pop_15p_a!$A$8:$AL$68,18,FALSE)</f>
        <v>3604144.1345396498</v>
      </c>
      <c r="R4030">
        <v>5399</v>
      </c>
      <c r="U4030">
        <f t="shared" si="314"/>
        <v>113.6</v>
      </c>
      <c r="V4030">
        <v>113.6</v>
      </c>
      <c r="AE4030">
        <f t="shared" si="315"/>
        <v>13.5</v>
      </c>
      <c r="AF4030">
        <v>13.5</v>
      </c>
      <c r="AN4030">
        <v>51.557789999999997</v>
      </c>
      <c r="AO4030">
        <v>0.54704009999999992</v>
      </c>
      <c r="AT4030">
        <v>12</v>
      </c>
      <c r="AV4030">
        <v>0</v>
      </c>
      <c r="AW4030">
        <v>1</v>
      </c>
      <c r="AY4030">
        <v>1</v>
      </c>
      <c r="AZ4030">
        <v>36.4</v>
      </c>
      <c r="BA4030">
        <v>92.3</v>
      </c>
      <c r="BB4030">
        <v>53.7</v>
      </c>
      <c r="BC4030">
        <v>66.427836452969103</v>
      </c>
      <c r="BD4030">
        <v>49.233803469503599</v>
      </c>
      <c r="BE4030">
        <v>73.429598119999994</v>
      </c>
    </row>
    <row r="4031" spans="1:58">
      <c r="A4031" t="s">
        <v>15</v>
      </c>
      <c r="B4031" t="s">
        <v>49</v>
      </c>
      <c r="C4031">
        <v>1994</v>
      </c>
      <c r="D4031">
        <f t="shared" si="313"/>
        <v>196</v>
      </c>
      <c r="E4031">
        <v>4</v>
      </c>
      <c r="O4031">
        <f>VLOOKUP(C4031,[1]pop_15p_a!$A$8:$AL$68,18,FALSE)</f>
        <v>3604144.1345396498</v>
      </c>
      <c r="R4031">
        <v>5399</v>
      </c>
      <c r="U4031">
        <f t="shared" si="314"/>
        <v>110.9</v>
      </c>
      <c r="V4031">
        <v>110.9</v>
      </c>
      <c r="AE4031">
        <f t="shared" si="315"/>
        <v>16</v>
      </c>
      <c r="AF4031">
        <v>16</v>
      </c>
      <c r="AN4031">
        <v>53.46734</v>
      </c>
      <c r="AO4031">
        <v>0.56179780000000001</v>
      </c>
      <c r="AT4031">
        <v>12</v>
      </c>
      <c r="AV4031">
        <v>0</v>
      </c>
      <c r="AW4031">
        <v>1</v>
      </c>
      <c r="AY4031">
        <v>1</v>
      </c>
      <c r="AZ4031">
        <v>36.5</v>
      </c>
      <c r="BA4031">
        <v>94.8</v>
      </c>
      <c r="BB4031">
        <v>57</v>
      </c>
      <c r="BC4031">
        <v>66.256515359994395</v>
      </c>
      <c r="BD4031">
        <v>49.347582641415798</v>
      </c>
      <c r="BE4031">
        <v>75.516362569999998</v>
      </c>
    </row>
    <row r="4032" spans="1:58">
      <c r="A4032" t="s">
        <v>15</v>
      </c>
      <c r="B4032" t="s">
        <v>49</v>
      </c>
      <c r="C4032">
        <v>1995</v>
      </c>
      <c r="D4032">
        <f t="shared" si="313"/>
        <v>197</v>
      </c>
      <c r="E4032">
        <v>1</v>
      </c>
      <c r="F4032">
        <v>22350.825104</v>
      </c>
      <c r="G4032">
        <v>122802.13836899999</v>
      </c>
      <c r="H4032">
        <v>66299.055686000007</v>
      </c>
      <c r="I4032">
        <v>37055.046451000002</v>
      </c>
      <c r="J4032">
        <v>31355.444918000001</v>
      </c>
      <c r="K4032">
        <v>28720.852213999999</v>
      </c>
      <c r="L4032">
        <v>38549.532878999999</v>
      </c>
      <c r="M4032">
        <v>9.0526163766059593</v>
      </c>
      <c r="N4032">
        <v>2113780.6560249999</v>
      </c>
      <c r="O4032">
        <f>VLOOKUP(C4032,[1]pop_15p_a!$A$8:$AL$68,18,FALSE)</f>
        <v>3718705.75049042</v>
      </c>
      <c r="Q4032">
        <f t="shared" ref="Q4032:Q4034" si="316">K4032-L4032</f>
        <v>-9828.6806649999999</v>
      </c>
      <c r="R4032">
        <f>S4032</f>
        <v>5494.3</v>
      </c>
      <c r="S4032">
        <v>5494.3</v>
      </c>
      <c r="U4032">
        <f t="shared" si="314"/>
        <v>105.8</v>
      </c>
      <c r="V4032">
        <v>105.8</v>
      </c>
      <c r="Z4032">
        <f>AB4032</f>
        <v>7.2284550000000003</v>
      </c>
      <c r="AB4032">
        <v>7.2284550000000003</v>
      </c>
      <c r="AE4032">
        <f t="shared" si="315"/>
        <v>16.033333333333331</v>
      </c>
      <c r="AF4032">
        <v>16.033333333333331</v>
      </c>
      <c r="AG4032">
        <v>16</v>
      </c>
      <c r="AN4032">
        <v>54.103850000000001</v>
      </c>
      <c r="AO4032">
        <v>0.57286599999999999</v>
      </c>
      <c r="AP4032">
        <v>0.26669902105318799</v>
      </c>
      <c r="AQ4032">
        <v>8.8286891189999999</v>
      </c>
      <c r="AR4032">
        <v>8.8592801204999994</v>
      </c>
      <c r="AT4032">
        <v>12</v>
      </c>
      <c r="AV4032">
        <v>0</v>
      </c>
      <c r="AW4032">
        <v>1</v>
      </c>
      <c r="AY4032">
        <v>1</v>
      </c>
      <c r="AZ4032">
        <v>35.6</v>
      </c>
      <c r="BA4032">
        <v>94.7</v>
      </c>
      <c r="BB4032">
        <v>57.4</v>
      </c>
      <c r="BC4032">
        <v>66.885366942586202</v>
      </c>
      <c r="BD4032">
        <v>49.990074657770599</v>
      </c>
      <c r="BE4032">
        <v>76.586210289999997</v>
      </c>
      <c r="BF4032">
        <v>106.4871325</v>
      </c>
    </row>
    <row r="4033" spans="1:58">
      <c r="A4033" t="s">
        <v>15</v>
      </c>
      <c r="B4033" t="s">
        <v>49</v>
      </c>
      <c r="C4033">
        <v>1995</v>
      </c>
      <c r="D4033">
        <f t="shared" si="313"/>
        <v>198</v>
      </c>
      <c r="E4033">
        <v>2</v>
      </c>
      <c r="F4033">
        <v>22779.881206999999</v>
      </c>
      <c r="G4033">
        <v>125847.453729</v>
      </c>
      <c r="H4033">
        <v>66363.236032000001</v>
      </c>
      <c r="I4033">
        <v>37591.590092999999</v>
      </c>
      <c r="J4033">
        <v>31830.209133</v>
      </c>
      <c r="K4033">
        <v>29815.323622</v>
      </c>
      <c r="L4033">
        <v>38209.580970000003</v>
      </c>
      <c r="M4033">
        <v>8.2964683817269904</v>
      </c>
      <c r="N4033">
        <v>2119779.4150999999</v>
      </c>
      <c r="O4033">
        <f>VLOOKUP(C4033,[1]pop_15p_a!$A$8:$AL$68,18,FALSE)</f>
        <v>3718705.75049042</v>
      </c>
      <c r="Q4033">
        <f t="shared" si="316"/>
        <v>-8394.2573480000028</v>
      </c>
      <c r="R4033">
        <f t="shared" ref="R4033:R4096" si="317">S4033</f>
        <v>5524.5</v>
      </c>
      <c r="S4033">
        <v>5524.5</v>
      </c>
      <c r="U4033">
        <f t="shared" si="314"/>
        <v>101.2</v>
      </c>
      <c r="V4033">
        <v>101.2</v>
      </c>
      <c r="Z4033">
        <f t="shared" ref="Z4033:Z4096" si="318">AB4033</f>
        <v>6.5690059999999999</v>
      </c>
      <c r="AB4033">
        <v>6.5690059999999999</v>
      </c>
      <c r="AE4033">
        <f t="shared" si="315"/>
        <v>13.833333333333334</v>
      </c>
      <c r="AF4033">
        <v>13.833333333333334</v>
      </c>
      <c r="AG4033">
        <v>13.5</v>
      </c>
      <c r="AN4033">
        <v>55.008380000000002</v>
      </c>
      <c r="AO4033">
        <v>0.58527589999999996</v>
      </c>
      <c r="AP4033">
        <v>0.26669902105318799</v>
      </c>
      <c r="AQ4033">
        <v>8.8286891189999999</v>
      </c>
      <c r="AR4033">
        <v>8.8592801204999994</v>
      </c>
      <c r="AT4033">
        <v>12</v>
      </c>
      <c r="AV4033">
        <v>0</v>
      </c>
      <c r="AW4033">
        <v>1</v>
      </c>
      <c r="AY4033">
        <v>1</v>
      </c>
      <c r="AZ4033">
        <v>34.9</v>
      </c>
      <c r="BA4033">
        <v>92.6</v>
      </c>
      <c r="BB4033">
        <v>56.7</v>
      </c>
      <c r="BC4033">
        <v>66.990887868099406</v>
      </c>
      <c r="BD4033">
        <v>49.770080884336501</v>
      </c>
      <c r="BE4033">
        <v>78.752602960000004</v>
      </c>
      <c r="BF4033">
        <v>105.1870447</v>
      </c>
    </row>
    <row r="4034" spans="1:58">
      <c r="A4034" t="s">
        <v>15</v>
      </c>
      <c r="B4034" t="s">
        <v>49</v>
      </c>
      <c r="C4034">
        <v>1995</v>
      </c>
      <c r="D4034">
        <f t="shared" si="313"/>
        <v>199</v>
      </c>
      <c r="E4034">
        <v>3</v>
      </c>
      <c r="F4034">
        <v>22905.180380000002</v>
      </c>
      <c r="G4034">
        <v>127380.28913200001</v>
      </c>
      <c r="H4034">
        <v>66850.650424000007</v>
      </c>
      <c r="I4034">
        <v>36866.421854</v>
      </c>
      <c r="J4034">
        <v>31371.374982000001</v>
      </c>
      <c r="K4034">
        <v>30209.501400000001</v>
      </c>
      <c r="L4034">
        <v>37918.136868000001</v>
      </c>
      <c r="M4034">
        <v>8.4355564883232201</v>
      </c>
      <c r="N4034">
        <v>2124665.8254499999</v>
      </c>
      <c r="O4034">
        <f>VLOOKUP(C4034,[1]pop_15p_a!$A$8:$AL$68,18,FALSE)</f>
        <v>3718705.75049042</v>
      </c>
      <c r="Q4034">
        <f t="shared" si="316"/>
        <v>-7708.6354680000004</v>
      </c>
      <c r="R4034">
        <f t="shared" si="317"/>
        <v>5561.2</v>
      </c>
      <c r="S4034">
        <v>5561.2</v>
      </c>
      <c r="U4034">
        <f t="shared" si="314"/>
        <v>98.7</v>
      </c>
      <c r="V4034">
        <v>98.7</v>
      </c>
      <c r="Z4034">
        <f t="shared" si="318"/>
        <v>6.7034669999999998</v>
      </c>
      <c r="AB4034">
        <v>6.7034669999999998</v>
      </c>
      <c r="AE4034">
        <f t="shared" si="315"/>
        <v>13.366666666666665</v>
      </c>
      <c r="AF4034">
        <v>13.366666666666665</v>
      </c>
      <c r="AG4034">
        <v>13.2</v>
      </c>
      <c r="AN4034">
        <v>55.979900000000001</v>
      </c>
      <c r="AO4034">
        <v>0.59869190000000005</v>
      </c>
      <c r="AP4034">
        <v>0.26669902105318799</v>
      </c>
      <c r="AQ4034">
        <v>8.8286891189999999</v>
      </c>
      <c r="AR4034">
        <v>8.8592801204999994</v>
      </c>
      <c r="AT4034">
        <v>12</v>
      </c>
      <c r="AV4034">
        <v>0</v>
      </c>
      <c r="AW4034">
        <v>1</v>
      </c>
      <c r="AY4034">
        <v>1</v>
      </c>
      <c r="AZ4034">
        <v>34.1</v>
      </c>
      <c r="BA4034">
        <v>90.7</v>
      </c>
      <c r="BB4034">
        <v>55.8</v>
      </c>
      <c r="BC4034">
        <v>69.5553306884742</v>
      </c>
      <c r="BD4034">
        <v>50.844673378951597</v>
      </c>
      <c r="BE4034">
        <v>81.004666180000001</v>
      </c>
      <c r="BF4034">
        <v>106.83489179999999</v>
      </c>
    </row>
    <row r="4035" spans="1:58">
      <c r="A4035" t="s">
        <v>15</v>
      </c>
      <c r="B4035" t="s">
        <v>49</v>
      </c>
      <c r="C4035">
        <v>1995</v>
      </c>
      <c r="D4035">
        <f t="shared" si="313"/>
        <v>200</v>
      </c>
      <c r="E4035">
        <v>4</v>
      </c>
      <c r="F4035">
        <v>22904.059636999998</v>
      </c>
      <c r="G4035">
        <v>128333.736553</v>
      </c>
      <c r="H4035">
        <v>70083.713745000001</v>
      </c>
      <c r="I4035">
        <v>37052.523987</v>
      </c>
      <c r="J4035">
        <v>33366.838814000002</v>
      </c>
      <c r="K4035">
        <v>31261.396739</v>
      </c>
      <c r="L4035">
        <v>41901.200052</v>
      </c>
      <c r="M4035">
        <v>8.5856831511310805</v>
      </c>
      <c r="N4035">
        <v>2131335.57265</v>
      </c>
      <c r="O4035">
        <f>VLOOKUP(C4035,[1]pop_15p_a!$A$8:$AL$68,18,FALSE)</f>
        <v>3718705.75049042</v>
      </c>
      <c r="Q4035">
        <f t="shared" ref="Q4035:Q4098" si="319">K4035-L4035</f>
        <v>-10639.803313</v>
      </c>
      <c r="R4035">
        <f t="shared" si="317"/>
        <v>5603.1</v>
      </c>
      <c r="S4035">
        <v>5603.1</v>
      </c>
      <c r="U4035">
        <f t="shared" si="314"/>
        <v>98.2</v>
      </c>
      <c r="V4035">
        <v>98.2</v>
      </c>
      <c r="Z4035">
        <f t="shared" si="318"/>
        <v>6.8250590000000004</v>
      </c>
      <c r="AB4035">
        <v>6.8250590000000004</v>
      </c>
      <c r="AE4035">
        <f t="shared" si="315"/>
        <v>14.033333333333331</v>
      </c>
      <c r="AF4035">
        <v>14.033333333333331</v>
      </c>
      <c r="AG4035">
        <v>14.2</v>
      </c>
      <c r="AN4035">
        <v>57.654940000000003</v>
      </c>
      <c r="AO4035">
        <v>0.61613280000000004</v>
      </c>
      <c r="AP4035">
        <v>0.26669902105318799</v>
      </c>
      <c r="AQ4035">
        <v>8.8286891189999999</v>
      </c>
      <c r="AR4035">
        <v>8.8592801204999994</v>
      </c>
      <c r="AT4035">
        <v>12</v>
      </c>
      <c r="AV4035">
        <v>0</v>
      </c>
      <c r="AW4035">
        <v>1</v>
      </c>
      <c r="AY4035">
        <v>1</v>
      </c>
      <c r="AZ4035">
        <v>34.799999999999997</v>
      </c>
      <c r="BA4035">
        <v>92.7</v>
      </c>
      <c r="BB4035">
        <v>57.1</v>
      </c>
      <c r="BC4035">
        <v>71.061768232831199</v>
      </c>
      <c r="BD4035">
        <v>52.029461078941701</v>
      </c>
      <c r="BE4035">
        <v>82.542686520000004</v>
      </c>
      <c r="BF4035">
        <v>107.848439</v>
      </c>
    </row>
    <row r="4036" spans="1:58">
      <c r="A4036" t="s">
        <v>15</v>
      </c>
      <c r="B4036" t="s">
        <v>49</v>
      </c>
      <c r="C4036">
        <v>1996</v>
      </c>
      <c r="D4036">
        <f t="shared" si="313"/>
        <v>201</v>
      </c>
      <c r="E4036">
        <v>1</v>
      </c>
      <c r="F4036">
        <v>23005.712501999998</v>
      </c>
      <c r="G4036">
        <v>129627.98766499999</v>
      </c>
      <c r="H4036">
        <v>70894.370152999996</v>
      </c>
      <c r="I4036">
        <v>36833.143069999998</v>
      </c>
      <c r="J4036">
        <v>34690.992846000001</v>
      </c>
      <c r="K4036">
        <v>31688.540912</v>
      </c>
      <c r="L4036">
        <v>41926.293472999998</v>
      </c>
      <c r="M4036">
        <v>8.1812754979260305</v>
      </c>
      <c r="N4036">
        <v>2143850.9473250001</v>
      </c>
      <c r="O4036">
        <f>VLOOKUP(C4036,[1]pop_15p_a!$A$8:$AL$68,18,FALSE)</f>
        <v>3825561.0457907198</v>
      </c>
      <c r="Q4036">
        <f t="shared" si="319"/>
        <v>-10237.752560999998</v>
      </c>
      <c r="R4036">
        <f t="shared" si="317"/>
        <v>5634.6</v>
      </c>
      <c r="S4036">
        <v>5634.6</v>
      </c>
      <c r="U4036">
        <f t="shared" si="314"/>
        <v>97.6</v>
      </c>
      <c r="V4036">
        <v>97.6</v>
      </c>
      <c r="Y4036">
        <v>102.95399999999999</v>
      </c>
      <c r="Z4036">
        <f t="shared" si="318"/>
        <v>6.4957019999999996</v>
      </c>
      <c r="AB4036">
        <v>6.4957019999999996</v>
      </c>
      <c r="AE4036">
        <f t="shared" si="315"/>
        <v>13.9</v>
      </c>
      <c r="AF4036">
        <v>13.9</v>
      </c>
      <c r="AG4036">
        <v>14</v>
      </c>
      <c r="AN4036">
        <v>59.363480000000003</v>
      </c>
      <c r="AO4036">
        <v>0.63189669999999998</v>
      </c>
      <c r="AP4036">
        <v>0.62555001037187197</v>
      </c>
      <c r="AQ4036">
        <v>8.8624552790000006</v>
      </c>
      <c r="AR4036">
        <v>8.9588229312000003</v>
      </c>
      <c r="AT4036">
        <v>12</v>
      </c>
      <c r="AV4036">
        <v>0</v>
      </c>
      <c r="AW4036">
        <v>1</v>
      </c>
      <c r="AY4036">
        <v>1</v>
      </c>
      <c r="AZ4036">
        <v>35.4</v>
      </c>
      <c r="BA4036">
        <v>92.8</v>
      </c>
      <c r="BB4036">
        <v>57.8</v>
      </c>
      <c r="BC4036">
        <v>73.697618509144505</v>
      </c>
      <c r="BD4036">
        <v>53.675741888745897</v>
      </c>
      <c r="BE4036">
        <v>83.828795290000002</v>
      </c>
      <c r="BF4036">
        <v>108.39481019999999</v>
      </c>
    </row>
    <row r="4037" spans="1:58">
      <c r="A4037" t="s">
        <v>15</v>
      </c>
      <c r="B4037" t="s">
        <v>49</v>
      </c>
      <c r="C4037">
        <v>1996</v>
      </c>
      <c r="D4037">
        <f t="shared" ref="D4037:D4100" si="320">D3779</f>
        <v>202</v>
      </c>
      <c r="E4037">
        <v>2</v>
      </c>
      <c r="F4037">
        <v>23147.794141999999</v>
      </c>
      <c r="G4037">
        <v>131201.69719599999</v>
      </c>
      <c r="H4037">
        <v>70861.350193000006</v>
      </c>
      <c r="I4037">
        <v>37320.912787000001</v>
      </c>
      <c r="J4037">
        <v>34611.122267999999</v>
      </c>
      <c r="K4037">
        <v>30529.607946</v>
      </c>
      <c r="L4037">
        <v>41405.769494</v>
      </c>
      <c r="M4037">
        <v>7.9175681017871904</v>
      </c>
      <c r="N4037">
        <v>2180958.2509750002</v>
      </c>
      <c r="O4037">
        <f>VLOOKUP(C4037,[1]pop_15p_a!$A$8:$AL$68,18,FALSE)</f>
        <v>3825561.0457907198</v>
      </c>
      <c r="Q4037">
        <f t="shared" si="319"/>
        <v>-10876.161548</v>
      </c>
      <c r="R4037">
        <f t="shared" si="317"/>
        <v>5668</v>
      </c>
      <c r="S4037">
        <v>5668</v>
      </c>
      <c r="U4037">
        <f t="shared" si="314"/>
        <v>97.3</v>
      </c>
      <c r="V4037">
        <v>97.3</v>
      </c>
      <c r="Y4037">
        <v>102.95399999999999</v>
      </c>
      <c r="Z4037">
        <f t="shared" si="318"/>
        <v>6.3130709999999999</v>
      </c>
      <c r="AB4037">
        <v>6.3130709999999999</v>
      </c>
      <c r="AE4037">
        <f t="shared" si="315"/>
        <v>15.766666666666666</v>
      </c>
      <c r="AF4037">
        <v>15.766666666666666</v>
      </c>
      <c r="AG4037">
        <v>15.5</v>
      </c>
      <c r="AN4037">
        <v>61.775539999999999</v>
      </c>
      <c r="AO4037">
        <v>0.65671639999999998</v>
      </c>
      <c r="AP4037">
        <v>0.62555001037187197</v>
      </c>
      <c r="AQ4037">
        <v>8.8624552790000006</v>
      </c>
      <c r="AR4037">
        <v>8.9588229312000003</v>
      </c>
      <c r="AT4037">
        <v>12</v>
      </c>
      <c r="AV4037">
        <v>0</v>
      </c>
      <c r="AW4037">
        <v>1</v>
      </c>
      <c r="AY4037">
        <v>1</v>
      </c>
      <c r="AZ4037">
        <v>36.299999999999997</v>
      </c>
      <c r="BA4037">
        <v>94.5</v>
      </c>
      <c r="BB4037">
        <v>59.1</v>
      </c>
      <c r="BC4037">
        <v>75.7125886002691</v>
      </c>
      <c r="BD4037">
        <v>56.575745171508899</v>
      </c>
      <c r="BE4037">
        <v>83.563808850000001</v>
      </c>
      <c r="BF4037">
        <v>111.3448726</v>
      </c>
    </row>
    <row r="4038" spans="1:58">
      <c r="A4038" t="s">
        <v>15</v>
      </c>
      <c r="B4038" t="s">
        <v>49</v>
      </c>
      <c r="C4038">
        <v>1996</v>
      </c>
      <c r="D4038">
        <f t="shared" si="320"/>
        <v>203</v>
      </c>
      <c r="E4038">
        <v>3</v>
      </c>
      <c r="F4038">
        <v>23267.491984</v>
      </c>
      <c r="G4038">
        <v>132750.34876600001</v>
      </c>
      <c r="H4038">
        <v>71554.348142000003</v>
      </c>
      <c r="I4038">
        <v>38054.299206000003</v>
      </c>
      <c r="J4038">
        <v>35457.644499000002</v>
      </c>
      <c r="K4038">
        <v>32028.516539</v>
      </c>
      <c r="L4038">
        <v>41790.613549000002</v>
      </c>
      <c r="M4038">
        <v>8.3428209695461693</v>
      </c>
      <c r="N4038">
        <v>2177865.0449000001</v>
      </c>
      <c r="O4038">
        <f>VLOOKUP(C4038,[1]pop_15p_a!$A$8:$AL$68,18,FALSE)</f>
        <v>3825561.0457907198</v>
      </c>
      <c r="Q4038">
        <f t="shared" si="319"/>
        <v>-9762.0970100000013</v>
      </c>
      <c r="R4038">
        <f t="shared" si="317"/>
        <v>5705.4</v>
      </c>
      <c r="S4038">
        <v>5705.4</v>
      </c>
      <c r="U4038">
        <f t="shared" si="314"/>
        <v>96.9</v>
      </c>
      <c r="V4038">
        <v>96.9</v>
      </c>
      <c r="Y4038">
        <v>102.95399999999999</v>
      </c>
      <c r="Z4038">
        <f t="shared" si="318"/>
        <v>6.6542209999999997</v>
      </c>
      <c r="AB4038">
        <v>6.6542209999999997</v>
      </c>
      <c r="AE4038">
        <f t="shared" si="315"/>
        <v>16.099999999999998</v>
      </c>
      <c r="AF4038">
        <v>16.099999999999998</v>
      </c>
      <c r="AG4038">
        <v>15.8</v>
      </c>
      <c r="AN4038">
        <v>62.847569999999997</v>
      </c>
      <c r="AO4038">
        <v>0.66778470000000001</v>
      </c>
      <c r="AP4038">
        <v>0.62555001037187197</v>
      </c>
      <c r="AQ4038">
        <v>8.8624552790000006</v>
      </c>
      <c r="AR4038">
        <v>8.9588229312000003</v>
      </c>
      <c r="AT4038">
        <v>12</v>
      </c>
      <c r="AV4038">
        <v>0</v>
      </c>
      <c r="AW4038">
        <v>1</v>
      </c>
      <c r="AY4038">
        <v>1</v>
      </c>
      <c r="AZ4038">
        <v>35.9</v>
      </c>
      <c r="BA4038">
        <v>94.1</v>
      </c>
      <c r="BB4038">
        <v>59.4</v>
      </c>
      <c r="BC4038">
        <v>73.338444138534697</v>
      </c>
      <c r="BD4038">
        <v>56.310206235493197</v>
      </c>
      <c r="BE4038">
        <v>83.35369077</v>
      </c>
      <c r="BF4038">
        <v>108.1598224</v>
      </c>
    </row>
    <row r="4039" spans="1:58">
      <c r="A4039" t="s">
        <v>15</v>
      </c>
      <c r="B4039" t="s">
        <v>49</v>
      </c>
      <c r="C4039">
        <v>1996</v>
      </c>
      <c r="D4039">
        <f t="shared" si="320"/>
        <v>204</v>
      </c>
      <c r="E4039">
        <v>4</v>
      </c>
      <c r="F4039">
        <v>23454.265836999999</v>
      </c>
      <c r="G4039">
        <v>134765.86607300001</v>
      </c>
      <c r="H4039">
        <v>71589.612057999999</v>
      </c>
      <c r="I4039">
        <v>38174.698038000002</v>
      </c>
      <c r="J4039">
        <v>35207.595583000002</v>
      </c>
      <c r="K4039">
        <v>33013.825623999997</v>
      </c>
      <c r="L4039">
        <v>42190.755112999999</v>
      </c>
      <c r="M4039">
        <v>8.8914271142531298</v>
      </c>
      <c r="N4039">
        <v>2177486.1482500001</v>
      </c>
      <c r="O4039">
        <f>VLOOKUP(C4039,[1]pop_15p_a!$A$8:$AL$68,18,FALSE)</f>
        <v>3825561.0457907198</v>
      </c>
      <c r="Q4039">
        <f t="shared" si="319"/>
        <v>-9176.9294890000019</v>
      </c>
      <c r="R4039">
        <f t="shared" si="317"/>
        <v>5745.9</v>
      </c>
      <c r="S4039">
        <v>5745.9</v>
      </c>
      <c r="U4039">
        <f t="shared" si="314"/>
        <v>96.1</v>
      </c>
      <c r="V4039">
        <v>96.1</v>
      </c>
      <c r="Y4039">
        <v>102.95399999999999</v>
      </c>
      <c r="Z4039">
        <f t="shared" si="318"/>
        <v>7.070201</v>
      </c>
      <c r="AB4039">
        <v>7.070201</v>
      </c>
      <c r="AE4039">
        <f t="shared" si="315"/>
        <v>15.033333333333331</v>
      </c>
      <c r="AF4039">
        <v>15.033333333333331</v>
      </c>
      <c r="AG4039">
        <v>15.2</v>
      </c>
      <c r="AN4039">
        <v>64.053600000000003</v>
      </c>
      <c r="AO4039">
        <v>0.68086530000000001</v>
      </c>
      <c r="AP4039">
        <v>0.62555001037187197</v>
      </c>
      <c r="AQ4039">
        <v>8.8624552790000006</v>
      </c>
      <c r="AR4039">
        <v>8.9588229312000003</v>
      </c>
      <c r="AT4039">
        <v>12</v>
      </c>
      <c r="AV4039">
        <v>0</v>
      </c>
      <c r="AW4039">
        <v>1</v>
      </c>
      <c r="AY4039">
        <v>1</v>
      </c>
      <c r="AZ4039">
        <v>36.200000000000003</v>
      </c>
      <c r="BA4039">
        <v>94.7</v>
      </c>
      <c r="BB4039">
        <v>59.8</v>
      </c>
      <c r="BC4039">
        <v>73.890088475368003</v>
      </c>
      <c r="BD4039">
        <v>58.532596704252299</v>
      </c>
      <c r="BE4039">
        <v>82.337422040000007</v>
      </c>
      <c r="BF4039">
        <v>108.7408994</v>
      </c>
    </row>
    <row r="4040" spans="1:58">
      <c r="A4040" t="s">
        <v>15</v>
      </c>
      <c r="B4040" t="s">
        <v>49</v>
      </c>
      <c r="C4040">
        <v>1997</v>
      </c>
      <c r="D4040">
        <f t="shared" si="320"/>
        <v>205</v>
      </c>
      <c r="E4040">
        <v>1</v>
      </c>
      <c r="F4040">
        <v>23599.170311999998</v>
      </c>
      <c r="G4040">
        <v>136495.24116500001</v>
      </c>
      <c r="H4040">
        <v>72775.969559999998</v>
      </c>
      <c r="I4040">
        <v>38625.691225000002</v>
      </c>
      <c r="J4040">
        <v>35524.302854000001</v>
      </c>
      <c r="K4040">
        <v>33886.129075999997</v>
      </c>
      <c r="L4040">
        <v>42821.717658000001</v>
      </c>
      <c r="M4040">
        <v>9.0582441953949306</v>
      </c>
      <c r="N4040">
        <v>2184630.4273250001</v>
      </c>
      <c r="O4040">
        <f>VLOOKUP(C4040,[1]pop_15p_a!$A$8:$AL$68,18,FALSE)</f>
        <v>3931378.0854238202</v>
      </c>
      <c r="Q4040">
        <f t="shared" si="319"/>
        <v>-8935.588582000004</v>
      </c>
      <c r="R4040">
        <f t="shared" si="317"/>
        <v>5783.9</v>
      </c>
      <c r="S4040">
        <v>5783.9</v>
      </c>
      <c r="U4040">
        <f t="shared" si="314"/>
        <v>96.8</v>
      </c>
      <c r="V4040">
        <v>96.8</v>
      </c>
      <c r="Y4040">
        <v>103.751</v>
      </c>
      <c r="Z4040">
        <f t="shared" si="318"/>
        <v>7.2224449999999996</v>
      </c>
      <c r="AB4040">
        <v>7.2224449999999996</v>
      </c>
      <c r="AE4040">
        <f t="shared" si="315"/>
        <v>14</v>
      </c>
      <c r="AF4040">
        <v>14</v>
      </c>
      <c r="AG4040">
        <v>13.9</v>
      </c>
      <c r="AN4040">
        <v>65.393640000000005</v>
      </c>
      <c r="AO4040">
        <v>0.69495220000000002</v>
      </c>
      <c r="AP4040">
        <v>-0.33280110875878199</v>
      </c>
      <c r="AQ4040">
        <v>9.2031696679999992</v>
      </c>
      <c r="AR4040">
        <v>9.3185109147999992</v>
      </c>
      <c r="AT4040">
        <v>12</v>
      </c>
      <c r="AV4040">
        <v>0</v>
      </c>
      <c r="AW4040">
        <v>1</v>
      </c>
      <c r="AY4040">
        <v>1</v>
      </c>
      <c r="AZ4040">
        <v>36.5</v>
      </c>
      <c r="BA4040">
        <v>94.4</v>
      </c>
      <c r="BB4040">
        <v>59</v>
      </c>
      <c r="BC4040">
        <v>74.962399343586299</v>
      </c>
      <c r="BD4040">
        <v>60.260898974963098</v>
      </c>
      <c r="BE4040">
        <v>82.415976169999993</v>
      </c>
      <c r="BF4040">
        <v>110.31772770000001</v>
      </c>
    </row>
    <row r="4041" spans="1:58">
      <c r="A4041" t="s">
        <v>15</v>
      </c>
      <c r="B4041" t="s">
        <v>49</v>
      </c>
      <c r="C4041">
        <v>1997</v>
      </c>
      <c r="D4041">
        <f t="shared" si="320"/>
        <v>206</v>
      </c>
      <c r="E4041">
        <v>2</v>
      </c>
      <c r="F4041">
        <v>23612.945572000001</v>
      </c>
      <c r="G4041">
        <v>137262.052612</v>
      </c>
      <c r="H4041">
        <v>73833.221218000006</v>
      </c>
      <c r="I4041">
        <v>38491.735266999996</v>
      </c>
      <c r="J4041">
        <v>35315.045702000003</v>
      </c>
      <c r="K4041">
        <v>34711.071225</v>
      </c>
      <c r="L4041">
        <v>43700.596698000001</v>
      </c>
      <c r="M4041">
        <v>9.6377262830496697</v>
      </c>
      <c r="N4041">
        <v>2186130.241525</v>
      </c>
      <c r="O4041">
        <f>VLOOKUP(C4041,[1]pop_15p_a!$A$8:$AL$68,18,FALSE)</f>
        <v>3931378.0854238202</v>
      </c>
      <c r="Q4041">
        <f t="shared" si="319"/>
        <v>-8989.5254730000015</v>
      </c>
      <c r="R4041">
        <f t="shared" si="317"/>
        <v>5813</v>
      </c>
      <c r="S4041">
        <v>5813</v>
      </c>
      <c r="U4041">
        <f t="shared" si="314"/>
        <v>97.4</v>
      </c>
      <c r="V4041">
        <v>97.4</v>
      </c>
      <c r="Y4041">
        <v>103.751</v>
      </c>
      <c r="Z4041">
        <f t="shared" si="318"/>
        <v>7.6645620000000001</v>
      </c>
      <c r="AB4041">
        <v>7.6645620000000001</v>
      </c>
      <c r="AE4041">
        <f t="shared" si="315"/>
        <v>13.5</v>
      </c>
      <c r="AF4041">
        <v>13.5</v>
      </c>
      <c r="AG4041">
        <v>13.6</v>
      </c>
      <c r="AN4041">
        <v>67.001679999999993</v>
      </c>
      <c r="AO4041">
        <v>0.7127285000000001</v>
      </c>
      <c r="AP4041">
        <v>-0.33280110875878199</v>
      </c>
      <c r="AQ4041">
        <v>9.2031696679999992</v>
      </c>
      <c r="AR4041">
        <v>9.3185109147999992</v>
      </c>
      <c r="AT4041">
        <v>12</v>
      </c>
      <c r="AV4041">
        <v>0</v>
      </c>
      <c r="AW4041">
        <v>1</v>
      </c>
      <c r="AY4041">
        <v>1</v>
      </c>
      <c r="AZ4041">
        <v>36.799999999999997</v>
      </c>
      <c r="BA4041">
        <v>97.8</v>
      </c>
      <c r="BB4041">
        <v>61.6</v>
      </c>
      <c r="BC4041">
        <v>76.180604717557799</v>
      </c>
      <c r="BD4041">
        <v>62.513144449277398</v>
      </c>
      <c r="BE4041">
        <v>81.629335850000004</v>
      </c>
      <c r="BF4041">
        <v>110.7759587</v>
      </c>
    </row>
    <row r="4042" spans="1:58">
      <c r="A4042" t="s">
        <v>15</v>
      </c>
      <c r="B4042" t="s">
        <v>49</v>
      </c>
      <c r="C4042">
        <v>1997</v>
      </c>
      <c r="D4042">
        <f t="shared" si="320"/>
        <v>207</v>
      </c>
      <c r="E4042">
        <v>3</v>
      </c>
      <c r="F4042">
        <v>23482.63898</v>
      </c>
      <c r="G4042">
        <v>137380.482823</v>
      </c>
      <c r="H4042">
        <v>74183.569199999998</v>
      </c>
      <c r="I4042">
        <v>38797.140832999998</v>
      </c>
      <c r="J4042">
        <v>35591.807540000002</v>
      </c>
      <c r="K4042">
        <v>35491.094164000002</v>
      </c>
      <c r="L4042">
        <v>43766.265192999999</v>
      </c>
      <c r="M4042">
        <v>9.9466669061499804</v>
      </c>
      <c r="N4042">
        <v>2201426.4036249998</v>
      </c>
      <c r="O4042">
        <f>VLOOKUP(C4042,[1]pop_15p_a!$A$8:$AL$68,18,FALSE)</f>
        <v>3931378.0854238202</v>
      </c>
      <c r="Q4042">
        <f t="shared" si="319"/>
        <v>-8275.1710289999974</v>
      </c>
      <c r="R4042">
        <f t="shared" si="317"/>
        <v>5850.3</v>
      </c>
      <c r="S4042">
        <v>5850.3</v>
      </c>
      <c r="U4042">
        <f t="shared" si="314"/>
        <v>96.8</v>
      </c>
      <c r="V4042">
        <v>96.8</v>
      </c>
      <c r="Y4042">
        <v>103.751</v>
      </c>
      <c r="Z4042">
        <f t="shared" si="318"/>
        <v>7.9540439999999997</v>
      </c>
      <c r="AB4042">
        <v>7.9540439999999997</v>
      </c>
      <c r="AE4042">
        <f t="shared" si="315"/>
        <v>13.166666666666666</v>
      </c>
      <c r="AF4042">
        <v>13.166666666666666</v>
      </c>
      <c r="AG4042">
        <v>13.4</v>
      </c>
      <c r="AN4042">
        <v>68.542720000000003</v>
      </c>
      <c r="AO4042">
        <v>0.72849239999999993</v>
      </c>
      <c r="AP4042">
        <v>-0.33280110875878199</v>
      </c>
      <c r="AQ4042">
        <v>9.2031696679999992</v>
      </c>
      <c r="AR4042">
        <v>9.3185109147999992</v>
      </c>
      <c r="AT4042">
        <v>12</v>
      </c>
      <c r="AV4042">
        <v>0</v>
      </c>
      <c r="AW4042">
        <v>1</v>
      </c>
      <c r="AY4042">
        <v>1</v>
      </c>
      <c r="AZ4042">
        <v>37.299999999999997</v>
      </c>
      <c r="BA4042">
        <v>97.5</v>
      </c>
      <c r="BB4042">
        <v>61.4</v>
      </c>
      <c r="BC4042">
        <v>77.3009612072848</v>
      </c>
      <c r="BD4042">
        <v>64.659767726822693</v>
      </c>
      <c r="BE4042">
        <v>80.757527170000003</v>
      </c>
      <c r="BF4042">
        <v>110.86827890000001</v>
      </c>
    </row>
    <row r="4043" spans="1:58">
      <c r="A4043" t="s">
        <v>15</v>
      </c>
      <c r="B4043" t="s">
        <v>49</v>
      </c>
      <c r="C4043">
        <v>1997</v>
      </c>
      <c r="D4043">
        <f t="shared" si="320"/>
        <v>208</v>
      </c>
      <c r="E4043">
        <v>4</v>
      </c>
      <c r="F4043">
        <v>23720.876800999999</v>
      </c>
      <c r="G4043">
        <v>139770.52237699999</v>
      </c>
      <c r="H4043">
        <v>75779.437296000004</v>
      </c>
      <c r="I4043">
        <v>38853.239226999998</v>
      </c>
      <c r="J4043">
        <v>35174.939163000003</v>
      </c>
      <c r="K4043">
        <v>35903.717403000002</v>
      </c>
      <c r="L4043">
        <v>44269.797111</v>
      </c>
      <c r="M4043">
        <v>9.9626107094405398</v>
      </c>
      <c r="N4043">
        <v>2215923.23765</v>
      </c>
      <c r="O4043">
        <f>VLOOKUP(C4043,[1]pop_15p_a!$A$8:$AL$68,18,FALSE)</f>
        <v>3931378.0854238202</v>
      </c>
      <c r="Q4043">
        <f t="shared" si="319"/>
        <v>-8366.0797079999975</v>
      </c>
      <c r="R4043">
        <f t="shared" si="317"/>
        <v>5892.3</v>
      </c>
      <c r="S4043">
        <v>5892.3</v>
      </c>
      <c r="U4043">
        <f t="shared" si="314"/>
        <v>94.1</v>
      </c>
      <c r="V4043">
        <v>94.1</v>
      </c>
      <c r="Y4043">
        <v>103.751</v>
      </c>
      <c r="Z4043">
        <f t="shared" si="318"/>
        <v>8.7216100000000001</v>
      </c>
      <c r="AB4043">
        <v>8.7216100000000001</v>
      </c>
      <c r="AE4043">
        <f t="shared" si="315"/>
        <v>13.4</v>
      </c>
      <c r="AF4043">
        <v>13.4</v>
      </c>
      <c r="AG4043">
        <v>13.4</v>
      </c>
      <c r="AN4043">
        <v>69.246229999999997</v>
      </c>
      <c r="AO4043">
        <v>0.73520039999999998</v>
      </c>
      <c r="AP4043">
        <v>-0.33280110875878199</v>
      </c>
      <c r="AQ4043">
        <v>9.2031696679999992</v>
      </c>
      <c r="AR4043">
        <v>9.3185109147999992</v>
      </c>
      <c r="AT4043">
        <v>12</v>
      </c>
      <c r="AV4043">
        <v>0</v>
      </c>
      <c r="AW4043">
        <v>1</v>
      </c>
      <c r="AY4043">
        <v>1</v>
      </c>
      <c r="AZ4043">
        <v>37.700000000000003</v>
      </c>
      <c r="BA4043">
        <v>98.8</v>
      </c>
      <c r="BB4043">
        <v>62.2</v>
      </c>
      <c r="BC4043">
        <v>76.341858042203398</v>
      </c>
      <c r="BD4043">
        <v>64.612508848937196</v>
      </c>
      <c r="BE4043">
        <v>80.016000629999994</v>
      </c>
      <c r="BF4043">
        <v>107.4459205</v>
      </c>
    </row>
    <row r="4044" spans="1:58">
      <c r="A4044" t="s">
        <v>15</v>
      </c>
      <c r="B4044" t="s">
        <v>49</v>
      </c>
      <c r="C4044">
        <v>1998</v>
      </c>
      <c r="D4044">
        <f t="shared" si="320"/>
        <v>209</v>
      </c>
      <c r="E4044">
        <v>1</v>
      </c>
      <c r="F4044">
        <v>23943.054599999999</v>
      </c>
      <c r="G4044">
        <v>141920.06183399999</v>
      </c>
      <c r="H4044">
        <v>76469.777631000004</v>
      </c>
      <c r="I4044">
        <v>39433.473317999997</v>
      </c>
      <c r="J4044">
        <v>34536.946651999999</v>
      </c>
      <c r="K4044">
        <v>35515.982793000003</v>
      </c>
      <c r="L4044">
        <v>43783.465193999997</v>
      </c>
      <c r="M4044">
        <v>10.882249471377699</v>
      </c>
      <c r="N4044">
        <v>2211758.12005</v>
      </c>
      <c r="O4044">
        <f>VLOOKUP(C4044,[1]pop_15p_a!$A$8:$AL$68,18,FALSE)</f>
        <v>4033290.7998494399</v>
      </c>
      <c r="Q4044">
        <f t="shared" si="319"/>
        <v>-8267.4824009999938</v>
      </c>
      <c r="R4044">
        <f t="shared" si="317"/>
        <v>5927.4</v>
      </c>
      <c r="S4044">
        <v>5927.4</v>
      </c>
      <c r="U4044">
        <f t="shared" si="314"/>
        <v>93.6</v>
      </c>
      <c r="V4044">
        <v>93.6</v>
      </c>
      <c r="Y4044">
        <v>92.906000000000006</v>
      </c>
      <c r="Z4044">
        <f t="shared" si="318"/>
        <v>8.7216100000000001</v>
      </c>
      <c r="AB4044">
        <v>8.7216100000000001</v>
      </c>
      <c r="AE4044">
        <f t="shared" si="315"/>
        <v>12.566666666666668</v>
      </c>
      <c r="AF4044">
        <v>12.566666666666668</v>
      </c>
      <c r="AG4044">
        <v>12.6</v>
      </c>
      <c r="AN4044">
        <v>69.14573</v>
      </c>
      <c r="AO4044">
        <v>0.7348650000000001</v>
      </c>
      <c r="AP4044">
        <v>-1.01163360879963</v>
      </c>
      <c r="AQ4044">
        <v>9.8061961472500005</v>
      </c>
      <c r="AR4044">
        <v>9.6354680560000006</v>
      </c>
      <c r="AT4044">
        <v>12</v>
      </c>
      <c r="AV4044">
        <v>0</v>
      </c>
      <c r="AW4044">
        <v>1</v>
      </c>
      <c r="AY4044">
        <v>1</v>
      </c>
      <c r="AZ4044">
        <v>36.700000000000003</v>
      </c>
      <c r="BA4044">
        <v>97.6</v>
      </c>
      <c r="BB4044">
        <v>61.8</v>
      </c>
      <c r="BC4044">
        <v>75.703260679883499</v>
      </c>
      <c r="BD4044">
        <v>66.554028911664702</v>
      </c>
      <c r="BE4044">
        <v>77.950383540000004</v>
      </c>
      <c r="BF4044">
        <v>104.5494932</v>
      </c>
    </row>
    <row r="4045" spans="1:58">
      <c r="A4045" t="s">
        <v>15</v>
      </c>
      <c r="B4045" t="s">
        <v>49</v>
      </c>
      <c r="C4045">
        <v>1998</v>
      </c>
      <c r="D4045">
        <f t="shared" si="320"/>
        <v>210</v>
      </c>
      <c r="E4045">
        <v>2</v>
      </c>
      <c r="F4045">
        <v>23816.814707000001</v>
      </c>
      <c r="G4045">
        <v>141938.68892700001</v>
      </c>
      <c r="H4045">
        <v>78698.373254000006</v>
      </c>
      <c r="I4045">
        <v>39539.233967</v>
      </c>
      <c r="J4045">
        <v>34340.808256999997</v>
      </c>
      <c r="K4045">
        <v>38456.670302999999</v>
      </c>
      <c r="L4045">
        <v>44964.701530999999</v>
      </c>
      <c r="M4045">
        <v>11.3554731948987</v>
      </c>
      <c r="N4045">
        <v>2217051.4286500001</v>
      </c>
      <c r="O4045">
        <f>VLOOKUP(C4045,[1]pop_15p_a!$A$8:$AL$68,18,FALSE)</f>
        <v>4033290.7998494399</v>
      </c>
      <c r="Q4045">
        <f t="shared" si="319"/>
        <v>-6508.0312279999998</v>
      </c>
      <c r="R4045">
        <f t="shared" si="317"/>
        <v>5959.6</v>
      </c>
      <c r="S4045">
        <v>5959.6</v>
      </c>
      <c r="U4045">
        <f t="shared" si="314"/>
        <v>93</v>
      </c>
      <c r="V4045">
        <v>93</v>
      </c>
      <c r="Y4045">
        <v>92.906000000000006</v>
      </c>
      <c r="Z4045">
        <f t="shared" si="318"/>
        <v>9.0859889999999996</v>
      </c>
      <c r="AB4045">
        <v>9.0859889999999996</v>
      </c>
      <c r="AE4045">
        <f t="shared" si="315"/>
        <v>11.6</v>
      </c>
      <c r="AF4045">
        <v>11.6</v>
      </c>
      <c r="AG4045">
        <v>11.6</v>
      </c>
      <c r="AN4045">
        <v>70.251260000000002</v>
      </c>
      <c r="AO4045">
        <v>0.74727490000000008</v>
      </c>
      <c r="AP4045">
        <v>-1.01163360879963</v>
      </c>
      <c r="AQ4045">
        <v>9.8061961472500005</v>
      </c>
      <c r="AR4045">
        <v>9.6354680560000006</v>
      </c>
      <c r="AT4045">
        <v>12</v>
      </c>
      <c r="AV4045">
        <v>0</v>
      </c>
      <c r="AW4045">
        <v>1</v>
      </c>
      <c r="AY4045">
        <v>1</v>
      </c>
      <c r="AZ4045">
        <v>37.299999999999997</v>
      </c>
      <c r="BA4045">
        <v>99.6</v>
      </c>
      <c r="BB4045">
        <v>63.4</v>
      </c>
      <c r="BC4045">
        <v>74.351196799186795</v>
      </c>
      <c r="BD4045">
        <v>68.038074678163795</v>
      </c>
      <c r="BE4045">
        <v>76.833690020000006</v>
      </c>
      <c r="BF4045">
        <v>103.9565133</v>
      </c>
    </row>
    <row r="4046" spans="1:58">
      <c r="A4046" t="s">
        <v>15</v>
      </c>
      <c r="B4046" t="s">
        <v>49</v>
      </c>
      <c r="C4046">
        <v>1998</v>
      </c>
      <c r="D4046">
        <f t="shared" si="320"/>
        <v>211</v>
      </c>
      <c r="E4046">
        <v>3</v>
      </c>
      <c r="F4046">
        <v>23863.085381000001</v>
      </c>
      <c r="G4046">
        <v>143085.44625400001</v>
      </c>
      <c r="H4046">
        <v>79151.612651999996</v>
      </c>
      <c r="I4046">
        <v>39430.491001000002</v>
      </c>
      <c r="J4046">
        <v>33902.763359999997</v>
      </c>
      <c r="K4046">
        <v>37206.014135999998</v>
      </c>
      <c r="L4046">
        <v>44994.155470999998</v>
      </c>
      <c r="M4046">
        <v>10.2586951499449</v>
      </c>
      <c r="N4046">
        <v>2245770.514825</v>
      </c>
      <c r="O4046">
        <f>VLOOKUP(C4046,[1]pop_15p_a!$A$8:$AL$68,18,FALSE)</f>
        <v>4033290.7998494399</v>
      </c>
      <c r="Q4046">
        <f t="shared" si="319"/>
        <v>-7788.1413350000003</v>
      </c>
      <c r="R4046">
        <f t="shared" si="317"/>
        <v>5996.1</v>
      </c>
      <c r="S4046">
        <v>5996.1</v>
      </c>
      <c r="U4046">
        <f t="shared" si="314"/>
        <v>93.3</v>
      </c>
      <c r="V4046">
        <v>93.3</v>
      </c>
      <c r="Y4046">
        <v>92.906000000000006</v>
      </c>
      <c r="Z4046">
        <f t="shared" si="318"/>
        <v>8.2023689999999991</v>
      </c>
      <c r="AB4046">
        <v>8.2023689999999991</v>
      </c>
      <c r="AE4046">
        <f t="shared" si="315"/>
        <v>10</v>
      </c>
      <c r="AF4046">
        <v>10</v>
      </c>
      <c r="AG4046">
        <v>9.5</v>
      </c>
      <c r="AN4046">
        <v>70.98827</v>
      </c>
      <c r="AO4046">
        <v>0.75465369999999998</v>
      </c>
      <c r="AP4046">
        <v>-1.01163360879963</v>
      </c>
      <c r="AQ4046">
        <v>9.8061961472500005</v>
      </c>
      <c r="AR4046">
        <v>9.6354680560000006</v>
      </c>
      <c r="AT4046">
        <v>12</v>
      </c>
      <c r="AV4046">
        <v>0</v>
      </c>
      <c r="AW4046">
        <v>1</v>
      </c>
      <c r="AY4046">
        <v>1</v>
      </c>
      <c r="AZ4046">
        <v>37.200000000000003</v>
      </c>
      <c r="BA4046">
        <v>101.3</v>
      </c>
      <c r="BB4046">
        <v>64.599999999999994</v>
      </c>
      <c r="BC4046">
        <v>73.801055048718297</v>
      </c>
      <c r="BD4046">
        <v>68.8032168014403</v>
      </c>
      <c r="BE4046">
        <v>76.277704189999994</v>
      </c>
      <c r="BF4046">
        <v>103.03817600000001</v>
      </c>
    </row>
    <row r="4047" spans="1:58">
      <c r="A4047" t="s">
        <v>15</v>
      </c>
      <c r="B4047" t="s">
        <v>49</v>
      </c>
      <c r="C4047">
        <v>1998</v>
      </c>
      <c r="D4047">
        <f t="shared" si="320"/>
        <v>212</v>
      </c>
      <c r="E4047">
        <v>4</v>
      </c>
      <c r="F4047">
        <v>23925.249083999999</v>
      </c>
      <c r="G4047">
        <v>144374.523074</v>
      </c>
      <c r="H4047">
        <v>79160.046375000005</v>
      </c>
      <c r="I4047">
        <v>39018.085068</v>
      </c>
      <c r="J4047">
        <v>33920.417850999998</v>
      </c>
      <c r="K4047">
        <v>37591.298251</v>
      </c>
      <c r="L4047">
        <v>45129.736081000003</v>
      </c>
      <c r="M4047">
        <v>10.091988842977299</v>
      </c>
      <c r="N4047">
        <v>2265079.6347249998</v>
      </c>
      <c r="O4047">
        <f>VLOOKUP(C4047,[1]pop_15p_a!$A$8:$AL$68,18,FALSE)</f>
        <v>4033290.7998494399</v>
      </c>
      <c r="Q4047">
        <f t="shared" si="319"/>
        <v>-7538.4378300000026</v>
      </c>
      <c r="R4047">
        <f t="shared" si="317"/>
        <v>6034.4</v>
      </c>
      <c r="S4047">
        <v>6034.4</v>
      </c>
      <c r="U4047">
        <f t="shared" si="314"/>
        <v>96</v>
      </c>
      <c r="V4047">
        <v>96</v>
      </c>
      <c r="Y4047">
        <v>92.906000000000006</v>
      </c>
      <c r="Z4047">
        <f t="shared" si="318"/>
        <v>8.0517289999999999</v>
      </c>
      <c r="AB4047">
        <v>8.0517289999999999</v>
      </c>
      <c r="AE4047">
        <f t="shared" si="315"/>
        <v>12.833333333333334</v>
      </c>
      <c r="AF4047">
        <v>12.833333333333334</v>
      </c>
      <c r="AG4047">
        <v>13.5</v>
      </c>
      <c r="AN4047">
        <v>74.606359999999995</v>
      </c>
      <c r="AO4047">
        <v>0.79255409999999993</v>
      </c>
      <c r="AP4047">
        <v>-1.01163360879963</v>
      </c>
      <c r="AQ4047">
        <v>9.8061961472500005</v>
      </c>
      <c r="AR4047">
        <v>9.6354680560000006</v>
      </c>
      <c r="AT4047">
        <v>12</v>
      </c>
      <c r="AV4047">
        <v>0</v>
      </c>
      <c r="AW4047">
        <v>1</v>
      </c>
      <c r="AY4047">
        <v>1</v>
      </c>
      <c r="AZ4047">
        <v>38.4</v>
      </c>
      <c r="BA4047">
        <v>106.3</v>
      </c>
      <c r="BB4047">
        <v>67.5</v>
      </c>
      <c r="BC4047">
        <v>75.731934152128005</v>
      </c>
      <c r="BD4047">
        <v>75.438309608731601</v>
      </c>
      <c r="BE4047">
        <v>73.779779009999999</v>
      </c>
      <c r="BF4047">
        <v>107.9390396</v>
      </c>
    </row>
    <row r="4048" spans="1:58">
      <c r="A4048" t="s">
        <v>15</v>
      </c>
      <c r="B4048" t="s">
        <v>49</v>
      </c>
      <c r="C4048">
        <v>1999</v>
      </c>
      <c r="D4048">
        <f t="shared" si="320"/>
        <v>213</v>
      </c>
      <c r="E4048">
        <v>1</v>
      </c>
      <c r="F4048">
        <v>23565.428716999999</v>
      </c>
      <c r="G4048">
        <v>143185.90142800001</v>
      </c>
      <c r="H4048">
        <v>80109.523935000005</v>
      </c>
      <c r="I4048">
        <v>39063.086051999999</v>
      </c>
      <c r="J4048">
        <v>34037.653007000001</v>
      </c>
      <c r="K4048">
        <v>38841.970286999996</v>
      </c>
      <c r="L4048">
        <v>47381.931575000002</v>
      </c>
      <c r="M4048">
        <v>10.8342172935556</v>
      </c>
      <c r="N4048">
        <v>2278181.6637749998</v>
      </c>
      <c r="O4048">
        <f>VLOOKUP(C4048,[1]pop_15p_a!$A$8:$AL$68,18,FALSE)</f>
        <v>4143843.0927717802</v>
      </c>
      <c r="Q4048">
        <f t="shared" si="319"/>
        <v>-8539.9612880000059</v>
      </c>
      <c r="R4048">
        <f t="shared" si="317"/>
        <v>6076.1</v>
      </c>
      <c r="S4048">
        <v>6076.1</v>
      </c>
      <c r="U4048">
        <f t="shared" si="314"/>
        <v>93</v>
      </c>
      <c r="V4048">
        <v>93</v>
      </c>
      <c r="Y4048">
        <v>83.153000000000006</v>
      </c>
      <c r="Z4048">
        <f t="shared" si="318"/>
        <v>8.6463110000000007</v>
      </c>
      <c r="AB4048">
        <v>8.6463110000000007</v>
      </c>
      <c r="AE4048">
        <f t="shared" si="315"/>
        <v>13.166666666666666</v>
      </c>
      <c r="AF4048">
        <v>13.166666666666666</v>
      </c>
      <c r="AG4048">
        <v>13</v>
      </c>
      <c r="AK4048">
        <v>13.009</v>
      </c>
      <c r="AN4048">
        <v>74.170850000000002</v>
      </c>
      <c r="AO4048">
        <v>0.78517520000000007</v>
      </c>
      <c r="AP4048">
        <v>-0.86121871745381595</v>
      </c>
      <c r="AQ4048">
        <v>10.130676136250001</v>
      </c>
      <c r="AR4048">
        <v>10.1374219515</v>
      </c>
      <c r="AT4048">
        <v>12</v>
      </c>
      <c r="AV4048">
        <v>0</v>
      </c>
      <c r="AW4048">
        <v>1</v>
      </c>
      <c r="AY4048">
        <v>1</v>
      </c>
      <c r="AZ4048">
        <v>37.9</v>
      </c>
      <c r="BA4048">
        <v>105.1</v>
      </c>
      <c r="BB4048">
        <v>66.599999999999994</v>
      </c>
      <c r="BC4048">
        <v>73.942596718290602</v>
      </c>
      <c r="BD4048">
        <v>74.383488917207103</v>
      </c>
      <c r="BE4048">
        <v>74.214237150000002</v>
      </c>
      <c r="BF4048">
        <v>105.5773196</v>
      </c>
    </row>
    <row r="4049" spans="1:58">
      <c r="A4049" t="s">
        <v>15</v>
      </c>
      <c r="B4049" t="s">
        <v>49</v>
      </c>
      <c r="C4049">
        <v>1999</v>
      </c>
      <c r="D4049">
        <f t="shared" si="320"/>
        <v>214</v>
      </c>
      <c r="E4049">
        <v>2</v>
      </c>
      <c r="F4049">
        <v>24425.842692999999</v>
      </c>
      <c r="G4049">
        <v>149271.20986500001</v>
      </c>
      <c r="H4049">
        <v>81169.035604000004</v>
      </c>
      <c r="I4049">
        <v>40374.646638999999</v>
      </c>
      <c r="J4049">
        <v>34747.604958000004</v>
      </c>
      <c r="K4049">
        <v>40651.206783000001</v>
      </c>
      <c r="L4049">
        <v>50810.784602</v>
      </c>
      <c r="M4049">
        <v>11.1932493473705</v>
      </c>
      <c r="N4049">
        <v>2284020.3360000001</v>
      </c>
      <c r="O4049">
        <f>VLOOKUP(C4049,[1]pop_15p_a!$A$8:$AL$68,18,FALSE)</f>
        <v>4143843.0927717802</v>
      </c>
      <c r="Q4049">
        <f t="shared" si="319"/>
        <v>-10159.577818999998</v>
      </c>
      <c r="R4049">
        <f t="shared" si="317"/>
        <v>6111.2</v>
      </c>
      <c r="S4049">
        <v>6111.2</v>
      </c>
      <c r="U4049">
        <f t="shared" si="314"/>
        <v>91.6</v>
      </c>
      <c r="V4049">
        <v>91.6</v>
      </c>
      <c r="Y4049">
        <v>83.153000000000006</v>
      </c>
      <c r="Z4049">
        <f t="shared" si="318"/>
        <v>8.9787330000000001</v>
      </c>
      <c r="AB4049">
        <v>8.9787330000000001</v>
      </c>
      <c r="AE4049">
        <f t="shared" si="315"/>
        <v>12</v>
      </c>
      <c r="AF4049">
        <v>12</v>
      </c>
      <c r="AG4049">
        <v>12</v>
      </c>
      <c r="AK4049">
        <v>12.051</v>
      </c>
      <c r="AN4049">
        <v>74.405360000000002</v>
      </c>
      <c r="AO4049">
        <v>0.78651690000000007</v>
      </c>
      <c r="AP4049">
        <v>-0.86121871745381595</v>
      </c>
      <c r="AQ4049">
        <v>10.130676136250001</v>
      </c>
      <c r="AR4049">
        <v>10.1374219515</v>
      </c>
      <c r="AT4049">
        <v>12</v>
      </c>
      <c r="AV4049">
        <v>0</v>
      </c>
      <c r="AW4049">
        <v>1</v>
      </c>
      <c r="AY4049">
        <v>1</v>
      </c>
      <c r="AZ4049">
        <v>37.700000000000003</v>
      </c>
      <c r="BA4049">
        <v>105.4</v>
      </c>
      <c r="BB4049">
        <v>66.8</v>
      </c>
      <c r="BC4049">
        <v>73.9871155896641</v>
      </c>
      <c r="BD4049">
        <v>74.317938972756906</v>
      </c>
      <c r="BE4049">
        <v>73.799877620000004</v>
      </c>
      <c r="BF4049">
        <v>103.793789</v>
      </c>
    </row>
    <row r="4050" spans="1:58">
      <c r="A4050" t="s">
        <v>15</v>
      </c>
      <c r="B4050" t="s">
        <v>49</v>
      </c>
      <c r="C4050">
        <v>1999</v>
      </c>
      <c r="D4050">
        <f t="shared" si="320"/>
        <v>215</v>
      </c>
      <c r="E4050">
        <v>3</v>
      </c>
      <c r="F4050">
        <v>24362.408898000001</v>
      </c>
      <c r="G4050">
        <v>149943.318042</v>
      </c>
      <c r="H4050">
        <v>82560.162568999993</v>
      </c>
      <c r="I4050">
        <v>41156.715549</v>
      </c>
      <c r="J4050">
        <v>33954.503519999998</v>
      </c>
      <c r="K4050">
        <v>43942.153596999997</v>
      </c>
      <c r="L4050">
        <v>53342.436131000002</v>
      </c>
      <c r="M4050">
        <v>11.0785464263172</v>
      </c>
      <c r="N4050">
        <v>2306385.4218250001</v>
      </c>
      <c r="O4050">
        <f>VLOOKUP(C4050,[1]pop_15p_a!$A$8:$AL$68,18,FALSE)</f>
        <v>4143843.0927717802</v>
      </c>
      <c r="Q4050">
        <f t="shared" si="319"/>
        <v>-9400.2825340000054</v>
      </c>
      <c r="R4050">
        <f t="shared" si="317"/>
        <v>6154.7</v>
      </c>
      <c r="S4050">
        <v>6154.7</v>
      </c>
      <c r="U4050">
        <f t="shared" si="314"/>
        <v>92.2</v>
      </c>
      <c r="V4050">
        <v>92.2</v>
      </c>
      <c r="Y4050">
        <v>83.153000000000006</v>
      </c>
      <c r="Z4050">
        <f t="shared" si="318"/>
        <v>8.8501250000000002</v>
      </c>
      <c r="AB4050">
        <v>8.8501250000000002</v>
      </c>
      <c r="AE4050">
        <f t="shared" si="315"/>
        <v>11.5</v>
      </c>
      <c r="AF4050">
        <v>11.5</v>
      </c>
      <c r="AG4050">
        <v>11.5</v>
      </c>
      <c r="AK4050">
        <v>11.510999999999999</v>
      </c>
      <c r="AN4050">
        <v>75.209379999999996</v>
      </c>
      <c r="AO4050">
        <v>0.7962435000000001</v>
      </c>
      <c r="AP4050">
        <v>-0.86121871745381595</v>
      </c>
      <c r="AQ4050">
        <v>10.130676136250001</v>
      </c>
      <c r="AR4050">
        <v>10.1374219515</v>
      </c>
      <c r="AT4050">
        <v>12</v>
      </c>
      <c r="AV4050">
        <v>0</v>
      </c>
      <c r="AW4050">
        <v>1</v>
      </c>
      <c r="AY4050">
        <v>1</v>
      </c>
      <c r="AZ4050">
        <v>38.200000000000003</v>
      </c>
      <c r="BA4050">
        <v>108.2</v>
      </c>
      <c r="BB4050">
        <v>68.7</v>
      </c>
      <c r="BC4050">
        <v>74.813768288340597</v>
      </c>
      <c r="BD4050">
        <v>76.222841193876206</v>
      </c>
      <c r="BE4050">
        <v>73.05083123</v>
      </c>
      <c r="BF4050">
        <v>104.2996936</v>
      </c>
    </row>
    <row r="4051" spans="1:58">
      <c r="A4051" t="s">
        <v>15</v>
      </c>
      <c r="B4051" t="s">
        <v>49</v>
      </c>
      <c r="C4051">
        <v>1999</v>
      </c>
      <c r="D4051">
        <f t="shared" si="320"/>
        <v>216</v>
      </c>
      <c r="E4051">
        <v>4</v>
      </c>
      <c r="F4051">
        <v>24635.593977</v>
      </c>
      <c r="G4051">
        <v>152876.178426</v>
      </c>
      <c r="H4051">
        <v>82799.532017000005</v>
      </c>
      <c r="I4051">
        <v>41601.689422000003</v>
      </c>
      <c r="J4051">
        <v>34574.061683</v>
      </c>
      <c r="K4051">
        <v>45861.793065999998</v>
      </c>
      <c r="L4051">
        <v>53763.120242999998</v>
      </c>
      <c r="M4051">
        <v>10.888549608572101</v>
      </c>
      <c r="N4051">
        <v>2348888.6546499999</v>
      </c>
      <c r="O4051">
        <f>VLOOKUP(C4051,[1]pop_15p_a!$A$8:$AL$68,18,FALSE)</f>
        <v>4143843.0927717802</v>
      </c>
      <c r="Q4051">
        <f t="shared" si="319"/>
        <v>-7901.3271769999992</v>
      </c>
      <c r="R4051">
        <f t="shared" si="317"/>
        <v>6205.5</v>
      </c>
      <c r="S4051">
        <v>6205.5</v>
      </c>
      <c r="U4051">
        <f t="shared" si="314"/>
        <v>89.9</v>
      </c>
      <c r="V4051">
        <v>89.9</v>
      </c>
      <c r="Y4051">
        <v>83.153000000000006</v>
      </c>
      <c r="Z4051">
        <f t="shared" si="318"/>
        <v>8.7318110000000004</v>
      </c>
      <c r="AB4051">
        <v>8.7318110000000004</v>
      </c>
      <c r="AE4051">
        <f t="shared" si="315"/>
        <v>11.133333333333333</v>
      </c>
      <c r="AF4051">
        <v>11.133333333333333</v>
      </c>
      <c r="AG4051">
        <v>11.2</v>
      </c>
      <c r="AK4051">
        <v>11.2</v>
      </c>
      <c r="AN4051">
        <v>75.912899999999993</v>
      </c>
      <c r="AO4051">
        <v>0.80228070000000007</v>
      </c>
      <c r="AP4051">
        <v>-0.86121871745381595</v>
      </c>
      <c r="AQ4051">
        <v>10.130676136250001</v>
      </c>
      <c r="AR4051">
        <v>10.1374219515</v>
      </c>
      <c r="AT4051">
        <v>12</v>
      </c>
      <c r="AV4051">
        <v>0</v>
      </c>
      <c r="AW4051">
        <v>1</v>
      </c>
      <c r="AY4051">
        <v>1</v>
      </c>
      <c r="AZ4051">
        <v>38.5</v>
      </c>
      <c r="BA4051">
        <v>110.5</v>
      </c>
      <c r="BB4051">
        <v>70.099999999999994</v>
      </c>
      <c r="BC4051">
        <v>73.009716710682397</v>
      </c>
      <c r="BD4051">
        <v>76.899080916160202</v>
      </c>
      <c r="BE4051">
        <v>72.100585280000004</v>
      </c>
      <c r="BF4051">
        <v>102.81983150000001</v>
      </c>
    </row>
    <row r="4052" spans="1:58">
      <c r="A4052" t="s">
        <v>15</v>
      </c>
      <c r="B4052" t="s">
        <v>49</v>
      </c>
      <c r="C4052">
        <v>2000</v>
      </c>
      <c r="D4052">
        <f t="shared" si="320"/>
        <v>217</v>
      </c>
      <c r="E4052">
        <v>1</v>
      </c>
      <c r="F4052">
        <v>25002.978480999998</v>
      </c>
      <c r="G4052">
        <v>156118.59763500001</v>
      </c>
      <c r="H4052">
        <v>85897.435725000003</v>
      </c>
      <c r="I4052">
        <v>41035.181877000003</v>
      </c>
      <c r="J4052">
        <v>36161.785711999997</v>
      </c>
      <c r="K4052">
        <v>49441.947782000003</v>
      </c>
      <c r="L4052">
        <v>56586.760033999999</v>
      </c>
      <c r="M4052">
        <v>10.7098481438937</v>
      </c>
      <c r="N4052">
        <v>2353696.3653250001</v>
      </c>
      <c r="O4052">
        <f>VLOOKUP(C4052,[1]pop_15p_a!$A$8:$AL$68,18,FALSE)</f>
        <v>4262004.1170712197</v>
      </c>
      <c r="Q4052">
        <f t="shared" si="319"/>
        <v>-7144.8122519999961</v>
      </c>
      <c r="R4052">
        <f t="shared" si="317"/>
        <v>6244</v>
      </c>
      <c r="S4052">
        <v>6244</v>
      </c>
      <c r="U4052">
        <f t="shared" si="314"/>
        <v>87.3</v>
      </c>
      <c r="V4052">
        <v>87.3</v>
      </c>
      <c r="W4052">
        <v>79.599999999999994</v>
      </c>
      <c r="Y4052">
        <v>87.432000000000002</v>
      </c>
      <c r="Z4052">
        <f t="shared" si="318"/>
        <v>8.5830140000000004</v>
      </c>
      <c r="AB4052">
        <v>8.5830140000000004</v>
      </c>
      <c r="AE4052">
        <f t="shared" si="315"/>
        <v>9.9333333333333353</v>
      </c>
      <c r="AF4052">
        <v>9.9333333333333353</v>
      </c>
      <c r="AG4052">
        <v>9.9</v>
      </c>
      <c r="AK4052">
        <v>9.8970000000000002</v>
      </c>
      <c r="AN4052">
        <v>75.24288</v>
      </c>
      <c r="AO4052">
        <v>0.79121249999999999</v>
      </c>
      <c r="AP4052">
        <v>-0.24883725221809</v>
      </c>
      <c r="AQ4052">
        <v>10.719979405</v>
      </c>
      <c r="AR4052">
        <v>10.700994735</v>
      </c>
      <c r="AT4052">
        <v>12</v>
      </c>
      <c r="AV4052">
        <v>0</v>
      </c>
      <c r="AW4052">
        <v>1</v>
      </c>
      <c r="AY4052">
        <v>1</v>
      </c>
      <c r="AZ4052">
        <v>38</v>
      </c>
      <c r="BA4052">
        <v>109.7</v>
      </c>
      <c r="BB4052">
        <v>69.8</v>
      </c>
      <c r="BC4052">
        <v>69.672399830573298</v>
      </c>
      <c r="BD4052">
        <v>74.215867556803701</v>
      </c>
      <c r="BE4052">
        <v>71.249589740000005</v>
      </c>
      <c r="BF4052">
        <v>97.268667879999995</v>
      </c>
    </row>
    <row r="4053" spans="1:58">
      <c r="A4053" t="s">
        <v>15</v>
      </c>
      <c r="B4053" t="s">
        <v>49</v>
      </c>
      <c r="C4053">
        <v>2000</v>
      </c>
      <c r="D4053">
        <f t="shared" si="320"/>
        <v>218</v>
      </c>
      <c r="E4053">
        <v>2</v>
      </c>
      <c r="F4053">
        <v>25639.09187</v>
      </c>
      <c r="G4053">
        <v>161039.136038</v>
      </c>
      <c r="H4053">
        <v>87707.540208000006</v>
      </c>
      <c r="I4053">
        <v>40641.428198000001</v>
      </c>
      <c r="J4053">
        <v>35321.309627000002</v>
      </c>
      <c r="K4053">
        <v>51185.981504000003</v>
      </c>
      <c r="L4053">
        <v>56379.650348000003</v>
      </c>
      <c r="M4053">
        <v>10.9609680222812</v>
      </c>
      <c r="N4053">
        <v>2396119.1634249999</v>
      </c>
      <c r="O4053">
        <f>VLOOKUP(C4053,[1]pop_15p_a!$A$8:$AL$68,18,FALSE)</f>
        <v>4262004.1170712197</v>
      </c>
      <c r="Q4053">
        <f t="shared" si="319"/>
        <v>-5193.6688439999998</v>
      </c>
      <c r="R4053">
        <f t="shared" si="317"/>
        <v>6281</v>
      </c>
      <c r="S4053">
        <v>6281</v>
      </c>
      <c r="U4053">
        <f t="shared" si="314"/>
        <v>86</v>
      </c>
      <c r="V4053">
        <v>86</v>
      </c>
      <c r="W4053">
        <v>79.599999999999994</v>
      </c>
      <c r="Y4053">
        <v>87.432000000000002</v>
      </c>
      <c r="Z4053">
        <f t="shared" si="318"/>
        <v>8.7309020000000004</v>
      </c>
      <c r="AB4053">
        <v>8.7309020000000004</v>
      </c>
      <c r="AE4053">
        <f t="shared" si="315"/>
        <v>9.3000000000000007</v>
      </c>
      <c r="AF4053">
        <v>9.3000000000000007</v>
      </c>
      <c r="AG4053">
        <v>9.3000000000000007</v>
      </c>
      <c r="AK4053">
        <v>9.3290000000000006</v>
      </c>
      <c r="AN4053">
        <v>75.812389999999994</v>
      </c>
      <c r="AO4053">
        <v>0.79825590000000002</v>
      </c>
      <c r="AP4053">
        <v>-0.24883725221809</v>
      </c>
      <c r="AQ4053">
        <v>10.719979405</v>
      </c>
      <c r="AR4053">
        <v>10.700994735</v>
      </c>
      <c r="AT4053">
        <v>12</v>
      </c>
      <c r="AV4053">
        <v>0</v>
      </c>
      <c r="AW4053">
        <v>1</v>
      </c>
      <c r="AY4053">
        <v>1</v>
      </c>
      <c r="AZ4053">
        <v>38</v>
      </c>
      <c r="BA4053">
        <v>109.6</v>
      </c>
      <c r="BB4053">
        <v>69.8</v>
      </c>
      <c r="BC4053">
        <v>70.047960847943401</v>
      </c>
      <c r="BD4053">
        <v>74.149994055769298</v>
      </c>
      <c r="BE4053">
        <v>72.129248029999999</v>
      </c>
      <c r="BF4053">
        <v>97.339438310000006</v>
      </c>
    </row>
    <row r="4054" spans="1:58">
      <c r="A4054" t="s">
        <v>15</v>
      </c>
      <c r="B4054" t="s">
        <v>49</v>
      </c>
      <c r="C4054">
        <v>2000</v>
      </c>
      <c r="D4054">
        <f t="shared" si="320"/>
        <v>219</v>
      </c>
      <c r="E4054">
        <v>3</v>
      </c>
      <c r="F4054">
        <v>26237.371791000001</v>
      </c>
      <c r="G4054">
        <v>165885.783146</v>
      </c>
      <c r="H4054">
        <v>90073.897337000002</v>
      </c>
      <c r="I4054">
        <v>40849.722460999998</v>
      </c>
      <c r="J4054">
        <v>35240.138062999999</v>
      </c>
      <c r="K4054">
        <v>59323.679366999997</v>
      </c>
      <c r="L4054">
        <v>57911.707306999997</v>
      </c>
      <c r="M4054">
        <v>11.0890787143964</v>
      </c>
      <c r="N4054">
        <v>2411002.8759750002</v>
      </c>
      <c r="O4054">
        <f>VLOOKUP(C4054,[1]pop_15p_a!$A$8:$AL$68,18,FALSE)</f>
        <v>4262004.1170712197</v>
      </c>
      <c r="Q4054">
        <f t="shared" si="319"/>
        <v>1411.9720600000001</v>
      </c>
      <c r="R4054">
        <f t="shared" si="317"/>
        <v>6322.5</v>
      </c>
      <c r="S4054">
        <v>6322.5</v>
      </c>
      <c r="U4054">
        <f t="shared" si="314"/>
        <v>82.6</v>
      </c>
      <c r="V4054">
        <v>82.6</v>
      </c>
      <c r="W4054">
        <v>79.599999999999994</v>
      </c>
      <c r="Y4054">
        <v>87.432000000000002</v>
      </c>
      <c r="Z4054">
        <f t="shared" si="318"/>
        <v>8.8869089999999993</v>
      </c>
      <c r="AB4054">
        <v>8.8869089999999993</v>
      </c>
      <c r="AE4054">
        <f t="shared" si="315"/>
        <v>8.8666666666666671</v>
      </c>
      <c r="AF4054">
        <v>8.8666666666666671</v>
      </c>
      <c r="AG4054">
        <v>8.9</v>
      </c>
      <c r="AK4054">
        <v>8.9179999999999993</v>
      </c>
      <c r="AN4054">
        <v>75.912899999999993</v>
      </c>
      <c r="AO4054">
        <v>0.79792050000000003</v>
      </c>
      <c r="AP4054">
        <v>-0.24883725221809</v>
      </c>
      <c r="AQ4054">
        <v>10.719979405</v>
      </c>
      <c r="AR4054">
        <v>10.700994735</v>
      </c>
      <c r="AT4054">
        <v>12</v>
      </c>
      <c r="AV4054">
        <v>0</v>
      </c>
      <c r="AW4054">
        <v>1</v>
      </c>
      <c r="AY4054">
        <v>1</v>
      </c>
      <c r="AZ4054">
        <v>37.5</v>
      </c>
      <c r="BA4054">
        <v>108.6</v>
      </c>
      <c r="BB4054">
        <v>69.5</v>
      </c>
      <c r="BC4054">
        <v>68.942011893322501</v>
      </c>
      <c r="BD4054">
        <v>73.833489076761197</v>
      </c>
      <c r="BE4054">
        <v>71.061036709999996</v>
      </c>
      <c r="BF4054">
        <v>94.481231899999997</v>
      </c>
    </row>
    <row r="4055" spans="1:58">
      <c r="A4055" t="s">
        <v>15</v>
      </c>
      <c r="B4055" t="s">
        <v>49</v>
      </c>
      <c r="C4055">
        <v>2000</v>
      </c>
      <c r="D4055">
        <f t="shared" si="320"/>
        <v>220</v>
      </c>
      <c r="E4055">
        <v>4</v>
      </c>
      <c r="F4055">
        <v>25996.847427000001</v>
      </c>
      <c r="G4055">
        <v>165540.12536000001</v>
      </c>
      <c r="H4055">
        <v>91552.871958999996</v>
      </c>
      <c r="I4055">
        <v>42525.855379000001</v>
      </c>
      <c r="J4055">
        <v>34504.993059</v>
      </c>
      <c r="K4055">
        <v>50489.756161999998</v>
      </c>
      <c r="L4055">
        <v>59128.503346999998</v>
      </c>
      <c r="M4055">
        <v>11.039433068301101</v>
      </c>
      <c r="N4055">
        <v>2419052.2158249998</v>
      </c>
      <c r="O4055">
        <f>VLOOKUP(C4055,[1]pop_15p_a!$A$8:$AL$68,18,FALSE)</f>
        <v>4262004.1170712197</v>
      </c>
      <c r="Q4055">
        <f t="shared" si="319"/>
        <v>-8638.7471850000002</v>
      </c>
      <c r="R4055">
        <f t="shared" si="317"/>
        <v>6367.7</v>
      </c>
      <c r="S4055">
        <v>6367.7</v>
      </c>
      <c r="U4055">
        <f t="shared" si="314"/>
        <v>79.7</v>
      </c>
      <c r="V4055">
        <v>79.7</v>
      </c>
      <c r="W4055">
        <v>79.599999999999994</v>
      </c>
      <c r="Y4055">
        <v>87.432000000000002</v>
      </c>
      <c r="Z4055">
        <f t="shared" si="318"/>
        <v>8.8402130000000003</v>
      </c>
      <c r="AB4055">
        <v>8.8402130000000003</v>
      </c>
      <c r="AE4055">
        <f t="shared" si="315"/>
        <v>8.2000000000000011</v>
      </c>
      <c r="AF4055">
        <v>8.2000000000000011</v>
      </c>
      <c r="AG4055">
        <v>8.1999999999999993</v>
      </c>
      <c r="AK4055">
        <v>8.2110000000000003</v>
      </c>
      <c r="AN4055">
        <v>75.879390000000001</v>
      </c>
      <c r="AO4055">
        <v>0.79523730000000004</v>
      </c>
      <c r="AP4055">
        <v>-0.24883725221809</v>
      </c>
      <c r="AQ4055">
        <v>10.719979405</v>
      </c>
      <c r="AR4055">
        <v>10.700994735</v>
      </c>
      <c r="AT4055">
        <v>12</v>
      </c>
      <c r="AV4055">
        <v>0</v>
      </c>
      <c r="AW4055">
        <v>1</v>
      </c>
      <c r="AY4055">
        <v>1</v>
      </c>
      <c r="AZ4055">
        <v>36.799999999999997</v>
      </c>
      <c r="BA4055">
        <v>110.1</v>
      </c>
      <c r="BB4055">
        <v>70.599999999999994</v>
      </c>
      <c r="BC4055">
        <v>67.8734072334329</v>
      </c>
      <c r="BD4055">
        <v>73.930539310666205</v>
      </c>
      <c r="BE4055">
        <v>69.950908139999996</v>
      </c>
      <c r="BF4055">
        <v>92.149069620000006</v>
      </c>
    </row>
    <row r="4056" spans="1:58">
      <c r="A4056" t="s">
        <v>15</v>
      </c>
      <c r="B4056" t="s">
        <v>49</v>
      </c>
      <c r="C4056">
        <v>2001</v>
      </c>
      <c r="D4056">
        <f t="shared" si="320"/>
        <v>221</v>
      </c>
      <c r="E4056">
        <v>1</v>
      </c>
      <c r="F4056">
        <v>25572.079323000002</v>
      </c>
      <c r="G4056">
        <v>163784.05364599999</v>
      </c>
      <c r="H4056">
        <v>91692.674369999993</v>
      </c>
      <c r="I4056">
        <v>42249.717215999997</v>
      </c>
      <c r="J4056">
        <v>35080.635527999999</v>
      </c>
      <c r="K4056">
        <v>49562.688764999999</v>
      </c>
      <c r="L4056">
        <v>58023.232124000002</v>
      </c>
      <c r="M4056">
        <v>10.7483927175731</v>
      </c>
      <c r="N4056">
        <v>2431621.0921749999</v>
      </c>
      <c r="O4056">
        <f>VLOOKUP(C4056,[1]pop_15p_a!$A$8:$AL$68,18,FALSE)</f>
        <v>4362080.7177059297</v>
      </c>
      <c r="Q4056">
        <f t="shared" si="319"/>
        <v>-8460.543359000003</v>
      </c>
      <c r="R4056">
        <f t="shared" si="317"/>
        <v>6404.8</v>
      </c>
      <c r="S4056">
        <v>6404.8</v>
      </c>
      <c r="U4056">
        <f t="shared" si="314"/>
        <v>79.2</v>
      </c>
      <c r="V4056">
        <v>79.2</v>
      </c>
      <c r="W4056">
        <v>83.7</v>
      </c>
      <c r="Y4056">
        <v>95.028999999999996</v>
      </c>
      <c r="Z4056">
        <f t="shared" si="318"/>
        <v>8.6100549999999991</v>
      </c>
      <c r="AB4056">
        <v>8.6100549999999991</v>
      </c>
      <c r="AE4056">
        <f t="shared" si="315"/>
        <v>7.6333333333333329</v>
      </c>
      <c r="AF4056">
        <v>7.6333333333333329</v>
      </c>
      <c r="AG4056">
        <v>7.5</v>
      </c>
      <c r="AK4056">
        <v>7.5209999999999999</v>
      </c>
      <c r="AN4056">
        <v>75.410390000000007</v>
      </c>
      <c r="AO4056">
        <v>0.79221869999999994</v>
      </c>
      <c r="AP4056">
        <v>-0.21232563917205199</v>
      </c>
      <c r="AQ4056">
        <v>11.372724144999999</v>
      </c>
      <c r="AR4056">
        <v>11.375756277500001</v>
      </c>
      <c r="AT4056">
        <v>12</v>
      </c>
      <c r="AV4056">
        <v>0</v>
      </c>
      <c r="AW4056">
        <v>1</v>
      </c>
      <c r="AY4056">
        <v>1</v>
      </c>
      <c r="AZ4056">
        <v>36</v>
      </c>
      <c r="BA4056">
        <v>110.9</v>
      </c>
      <c r="BB4056">
        <v>71.3</v>
      </c>
      <c r="BC4056">
        <v>67.346923835847505</v>
      </c>
      <c r="BD4056">
        <v>75.0147443439391</v>
      </c>
      <c r="BE4056">
        <v>68.160295770000005</v>
      </c>
      <c r="BF4056">
        <v>89.083420459999999</v>
      </c>
    </row>
    <row r="4057" spans="1:58">
      <c r="A4057" t="s">
        <v>15</v>
      </c>
      <c r="B4057" t="s">
        <v>49</v>
      </c>
      <c r="C4057">
        <v>2001</v>
      </c>
      <c r="D4057">
        <f t="shared" si="320"/>
        <v>222</v>
      </c>
      <c r="E4057">
        <v>2</v>
      </c>
      <c r="F4057">
        <v>25293.120246999999</v>
      </c>
      <c r="G4057">
        <v>162806.756406</v>
      </c>
      <c r="H4057">
        <v>91648.640515000006</v>
      </c>
      <c r="I4057">
        <v>42367.366794000001</v>
      </c>
      <c r="J4057">
        <v>34834.242779</v>
      </c>
      <c r="K4057">
        <v>46879.190102</v>
      </c>
      <c r="L4057">
        <v>55357.632465000002</v>
      </c>
      <c r="M4057">
        <v>11.0100446320348</v>
      </c>
      <c r="N4057">
        <v>2449230.3457499999</v>
      </c>
      <c r="O4057">
        <f>VLOOKUP(C4057,[1]pop_15p_a!$A$8:$AL$68,18,FALSE)</f>
        <v>4362080.7177059297</v>
      </c>
      <c r="Q4057">
        <f t="shared" si="319"/>
        <v>-8478.4423630000019</v>
      </c>
      <c r="R4057">
        <f t="shared" si="317"/>
        <v>6436.8</v>
      </c>
      <c r="S4057">
        <v>6436.8</v>
      </c>
      <c r="U4057">
        <f t="shared" si="314"/>
        <v>79.3</v>
      </c>
      <c r="V4057">
        <v>79.3</v>
      </c>
      <c r="W4057">
        <v>83.7</v>
      </c>
      <c r="Y4057">
        <v>95.028999999999996</v>
      </c>
      <c r="Z4057">
        <f t="shared" si="318"/>
        <v>8.88157</v>
      </c>
      <c r="AB4057">
        <v>8.88157</v>
      </c>
      <c r="AE4057">
        <f t="shared" si="315"/>
        <v>6.8999999999999995</v>
      </c>
      <c r="AF4057">
        <v>6.8999999999999995</v>
      </c>
      <c r="AG4057">
        <v>6.95</v>
      </c>
      <c r="AK4057">
        <v>6.95</v>
      </c>
      <c r="AN4057">
        <v>76.448909999999998</v>
      </c>
      <c r="AO4057">
        <v>0.80194529999999997</v>
      </c>
      <c r="AP4057">
        <v>-0.21232563917205199</v>
      </c>
      <c r="AQ4057">
        <v>11.372724144999999</v>
      </c>
      <c r="AR4057">
        <v>11.375756277500001</v>
      </c>
      <c r="AT4057">
        <v>12</v>
      </c>
      <c r="AV4057">
        <v>0</v>
      </c>
      <c r="AW4057">
        <v>1</v>
      </c>
      <c r="AY4057">
        <v>1</v>
      </c>
      <c r="AZ4057">
        <v>36.299999999999997</v>
      </c>
      <c r="BA4057">
        <v>111.9</v>
      </c>
      <c r="BB4057">
        <v>72.400000000000006</v>
      </c>
      <c r="BC4057">
        <v>65.579053531479204</v>
      </c>
      <c r="BD4057">
        <v>75.912976425694794</v>
      </c>
      <c r="BE4057">
        <v>66.456416259999997</v>
      </c>
      <c r="BF4057">
        <v>87.744916930000002</v>
      </c>
    </row>
    <row r="4058" spans="1:58">
      <c r="A4058" t="s">
        <v>15</v>
      </c>
      <c r="B4058" t="s">
        <v>49</v>
      </c>
      <c r="C4058">
        <v>2001</v>
      </c>
      <c r="D4058">
        <f t="shared" si="320"/>
        <v>223</v>
      </c>
      <c r="E4058">
        <v>3</v>
      </c>
      <c r="F4058">
        <v>24893.910356</v>
      </c>
      <c r="G4058">
        <v>161133.30295400001</v>
      </c>
      <c r="H4058">
        <v>92401.680336999998</v>
      </c>
      <c r="I4058">
        <v>42572.262812000001</v>
      </c>
      <c r="J4058">
        <v>33872.284555999999</v>
      </c>
      <c r="K4058">
        <v>45882.640479000002</v>
      </c>
      <c r="L4058">
        <v>53299.550963000002</v>
      </c>
      <c r="M4058">
        <v>11.8837154191356</v>
      </c>
      <c r="N4058">
        <v>2444878.4597999998</v>
      </c>
      <c r="O4058">
        <f>VLOOKUP(C4058,[1]pop_15p_a!$A$8:$AL$68,18,FALSE)</f>
        <v>4362080.7177059297</v>
      </c>
      <c r="Q4058">
        <f t="shared" si="319"/>
        <v>-7416.910484</v>
      </c>
      <c r="R4058">
        <f t="shared" si="317"/>
        <v>6472.8</v>
      </c>
      <c r="S4058">
        <v>6472.8</v>
      </c>
      <c r="U4058">
        <f t="shared" si="314"/>
        <v>81.900000000000006</v>
      </c>
      <c r="V4058">
        <v>81.900000000000006</v>
      </c>
      <c r="W4058">
        <v>83.7</v>
      </c>
      <c r="Y4058">
        <v>95.028999999999996</v>
      </c>
      <c r="Z4058">
        <f t="shared" si="318"/>
        <v>9.5154599999999991</v>
      </c>
      <c r="AB4058">
        <v>9.5154599999999991</v>
      </c>
      <c r="AE4058">
        <f t="shared" si="315"/>
        <v>6.3</v>
      </c>
      <c r="AF4058">
        <v>6.3</v>
      </c>
      <c r="AG4058">
        <v>6.3</v>
      </c>
      <c r="AK4058">
        <v>6.2930000000000001</v>
      </c>
      <c r="AN4058">
        <v>77.286429999999996</v>
      </c>
      <c r="AO4058">
        <v>0.81234280000000003</v>
      </c>
      <c r="AP4058">
        <v>-0.21232563917205199</v>
      </c>
      <c r="AQ4058">
        <v>11.372724144999999</v>
      </c>
      <c r="AR4058">
        <v>11.375756277500001</v>
      </c>
      <c r="AT4058">
        <v>12</v>
      </c>
      <c r="AV4058">
        <v>0</v>
      </c>
      <c r="AW4058">
        <v>1</v>
      </c>
      <c r="AY4058">
        <v>1</v>
      </c>
      <c r="AZ4058">
        <v>37.200000000000003</v>
      </c>
      <c r="BA4058">
        <v>115.7</v>
      </c>
      <c r="BB4058">
        <v>75.099999999999994</v>
      </c>
      <c r="BC4058">
        <v>65.950713224782604</v>
      </c>
      <c r="BD4058">
        <v>77.460927012381006</v>
      </c>
      <c r="BE4058">
        <v>65.641481029999994</v>
      </c>
      <c r="BF4058">
        <v>88.270054220000006</v>
      </c>
    </row>
    <row r="4059" spans="1:58">
      <c r="A4059" t="s">
        <v>15</v>
      </c>
      <c r="B4059" t="s">
        <v>49</v>
      </c>
      <c r="C4059">
        <v>2001</v>
      </c>
      <c r="D4059">
        <f t="shared" si="320"/>
        <v>224</v>
      </c>
      <c r="E4059">
        <v>4</v>
      </c>
      <c r="F4059">
        <v>24594.026209</v>
      </c>
      <c r="G4059">
        <v>160168.59568500001</v>
      </c>
      <c r="H4059">
        <v>92830.728268000006</v>
      </c>
      <c r="I4059">
        <v>44323.962997000002</v>
      </c>
      <c r="J4059">
        <v>33038.097002000002</v>
      </c>
      <c r="K4059">
        <v>44415.414686999997</v>
      </c>
      <c r="L4059">
        <v>52170.684311999998</v>
      </c>
      <c r="M4059">
        <v>12.7101748979447</v>
      </c>
      <c r="N4059">
        <v>2431455.8851000001</v>
      </c>
      <c r="O4059">
        <f>VLOOKUP(C4059,[1]pop_15p_a!$A$8:$AL$68,18,FALSE)</f>
        <v>4362080.7177059297</v>
      </c>
      <c r="Q4059">
        <f t="shared" si="319"/>
        <v>-7755.2696250000008</v>
      </c>
      <c r="R4059">
        <f t="shared" si="317"/>
        <v>6512.5</v>
      </c>
      <c r="S4059">
        <v>6512.5</v>
      </c>
      <c r="U4059">
        <f t="shared" si="314"/>
        <v>83.8</v>
      </c>
      <c r="V4059">
        <v>83.8</v>
      </c>
      <c r="W4059">
        <v>83.7</v>
      </c>
      <c r="Y4059">
        <v>95.028999999999996</v>
      </c>
      <c r="Z4059">
        <f t="shared" si="318"/>
        <v>10.199199999999999</v>
      </c>
      <c r="AB4059">
        <v>10.199199999999999</v>
      </c>
      <c r="AE4059">
        <f t="shared" si="315"/>
        <v>5.3</v>
      </c>
      <c r="AF4059">
        <v>5.3</v>
      </c>
      <c r="AG4059">
        <v>5.6570999999999998</v>
      </c>
      <c r="AK4059">
        <v>5.6680000000000001</v>
      </c>
      <c r="AN4059">
        <v>77.185929999999999</v>
      </c>
      <c r="AO4059">
        <v>0.81033040000000001</v>
      </c>
      <c r="AP4059">
        <v>-0.21232563917205199</v>
      </c>
      <c r="AQ4059">
        <v>11.372724144999999</v>
      </c>
      <c r="AR4059">
        <v>11.375756277500001</v>
      </c>
      <c r="AT4059">
        <v>12</v>
      </c>
      <c r="AV4059">
        <v>0</v>
      </c>
      <c r="AW4059">
        <v>1</v>
      </c>
      <c r="AY4059">
        <v>1</v>
      </c>
      <c r="AZ4059">
        <v>37.700000000000003</v>
      </c>
      <c r="BA4059">
        <v>119</v>
      </c>
      <c r="BB4059">
        <v>76.599999999999994</v>
      </c>
      <c r="BC4059">
        <v>66.279683857947504</v>
      </c>
      <c r="BD4059">
        <v>77.957072217985498</v>
      </c>
      <c r="BE4059">
        <v>65.138138150000003</v>
      </c>
      <c r="BF4059">
        <v>87.976968499999998</v>
      </c>
    </row>
    <row r="4060" spans="1:58">
      <c r="A4060" t="s">
        <v>15</v>
      </c>
      <c r="B4060" t="s">
        <v>49</v>
      </c>
      <c r="C4060">
        <v>2002</v>
      </c>
      <c r="D4060">
        <f t="shared" si="320"/>
        <v>225</v>
      </c>
      <c r="E4060">
        <v>1</v>
      </c>
      <c r="F4060">
        <v>24583.832784999999</v>
      </c>
      <c r="G4060">
        <v>160908.560726</v>
      </c>
      <c r="H4060">
        <v>93662.922307000001</v>
      </c>
      <c r="I4060">
        <v>44723.646350000003</v>
      </c>
      <c r="J4060">
        <v>32417.210491999998</v>
      </c>
      <c r="K4060">
        <v>44007.258350999997</v>
      </c>
      <c r="L4060">
        <v>53067.447172</v>
      </c>
      <c r="M4060">
        <v>12.8844124144932</v>
      </c>
      <c r="N4060">
        <v>2439891.069325</v>
      </c>
      <c r="O4060">
        <f>VLOOKUP(C4060,[1]pop_15p_a!$A$8:$AL$68,18,FALSE)</f>
        <v>4452757.1665823897</v>
      </c>
      <c r="Q4060">
        <f t="shared" si="319"/>
        <v>-9060.1888210000034</v>
      </c>
      <c r="R4060">
        <f t="shared" si="317"/>
        <v>6545.3</v>
      </c>
      <c r="S4060">
        <v>6545.3</v>
      </c>
      <c r="U4060">
        <f t="shared" si="314"/>
        <v>88.1</v>
      </c>
      <c r="V4060">
        <v>88.1</v>
      </c>
      <c r="W4060">
        <v>90.2</v>
      </c>
      <c r="Y4060">
        <v>97.462000000000003</v>
      </c>
      <c r="Z4060">
        <f t="shared" si="318"/>
        <v>10.36528</v>
      </c>
      <c r="AB4060">
        <v>10.36528</v>
      </c>
      <c r="AE4060">
        <f t="shared" si="315"/>
        <v>4.2</v>
      </c>
      <c r="AF4060">
        <v>4.2</v>
      </c>
      <c r="AG4060">
        <v>4.4000000000000004</v>
      </c>
      <c r="AK4060">
        <v>4.4610000000000003</v>
      </c>
      <c r="AN4060">
        <v>78.358459999999994</v>
      </c>
      <c r="AO4060">
        <v>0.82642970000000004</v>
      </c>
      <c r="AP4060">
        <v>-1.03082409664102</v>
      </c>
      <c r="AQ4060">
        <v>11.588358765000001</v>
      </c>
      <c r="AR4060">
        <v>11.761368435</v>
      </c>
      <c r="AT4060">
        <v>12</v>
      </c>
      <c r="AV4060">
        <v>0</v>
      </c>
      <c r="AW4060">
        <v>1</v>
      </c>
      <c r="AY4060">
        <v>1</v>
      </c>
      <c r="AZ4060">
        <v>38.299999999999997</v>
      </c>
      <c r="BA4060">
        <v>121.9</v>
      </c>
      <c r="BB4060">
        <v>78.7</v>
      </c>
      <c r="BC4060">
        <v>68.5503418270319</v>
      </c>
      <c r="BD4060">
        <v>82.745911423365897</v>
      </c>
      <c r="BE4060">
        <v>64.459202189999999</v>
      </c>
      <c r="BF4060">
        <v>92.477750229999998</v>
      </c>
    </row>
    <row r="4061" spans="1:58">
      <c r="A4061" t="s">
        <v>15</v>
      </c>
      <c r="B4061" t="s">
        <v>49</v>
      </c>
      <c r="C4061">
        <v>2002</v>
      </c>
      <c r="D4061">
        <f t="shared" si="320"/>
        <v>226</v>
      </c>
      <c r="E4061">
        <v>2</v>
      </c>
      <c r="F4061">
        <v>24593.523517000001</v>
      </c>
      <c r="G4061">
        <v>161653.23007600001</v>
      </c>
      <c r="H4061">
        <v>93953.674186000004</v>
      </c>
      <c r="I4061">
        <v>45125.877267000003</v>
      </c>
      <c r="J4061">
        <v>32704.202381999999</v>
      </c>
      <c r="K4061">
        <v>45971.059944000001</v>
      </c>
      <c r="L4061">
        <v>54493.804719</v>
      </c>
      <c r="M4061">
        <v>12.835721945762399</v>
      </c>
      <c r="N4061">
        <v>2443821.2800750001</v>
      </c>
      <c r="O4061">
        <f>VLOOKUP(C4061,[1]pop_15p_a!$A$8:$AL$68,18,FALSE)</f>
        <v>4452757.1665823897</v>
      </c>
      <c r="Q4061">
        <f t="shared" si="319"/>
        <v>-8522.7447749999992</v>
      </c>
      <c r="R4061">
        <f t="shared" si="317"/>
        <v>6573</v>
      </c>
      <c r="S4061">
        <v>6573</v>
      </c>
      <c r="U4061">
        <f t="shared" si="314"/>
        <v>90.1</v>
      </c>
      <c r="V4061">
        <v>90.1</v>
      </c>
      <c r="W4061">
        <v>90.2</v>
      </c>
      <c r="Y4061">
        <v>97.462000000000003</v>
      </c>
      <c r="Z4061">
        <f t="shared" si="318"/>
        <v>10.337160000000001</v>
      </c>
      <c r="AB4061">
        <v>10.337160000000001</v>
      </c>
      <c r="AE4061">
        <f t="shared" si="315"/>
        <v>6.4333333333333327</v>
      </c>
      <c r="AF4061">
        <v>6.4333333333333327</v>
      </c>
      <c r="AG4061">
        <v>6.4570999999999996</v>
      </c>
      <c r="AK4061">
        <v>6.5430000000000001</v>
      </c>
      <c r="AN4061">
        <v>80.871030000000005</v>
      </c>
      <c r="AO4061">
        <v>0.8552742000000001</v>
      </c>
      <c r="AP4061">
        <v>-1.03082409664102</v>
      </c>
      <c r="AQ4061">
        <v>11.588358765000001</v>
      </c>
      <c r="AR4061">
        <v>11.761368435</v>
      </c>
      <c r="AT4061">
        <v>12</v>
      </c>
      <c r="AV4061">
        <v>0</v>
      </c>
      <c r="AW4061">
        <v>1</v>
      </c>
      <c r="AY4061">
        <v>1</v>
      </c>
      <c r="AZ4061">
        <v>39.299999999999997</v>
      </c>
      <c r="BA4061">
        <v>125.5</v>
      </c>
      <c r="BB4061">
        <v>80.3</v>
      </c>
      <c r="BC4061">
        <v>68.210966796266902</v>
      </c>
      <c r="BD4061">
        <v>86.943681053658096</v>
      </c>
      <c r="BE4061">
        <v>62.546358820000002</v>
      </c>
      <c r="BF4061">
        <v>93.944428200000004</v>
      </c>
    </row>
    <row r="4062" spans="1:58">
      <c r="A4062" t="s">
        <v>15</v>
      </c>
      <c r="B4062" t="s">
        <v>49</v>
      </c>
      <c r="C4062">
        <v>2002</v>
      </c>
      <c r="D4062">
        <f t="shared" si="320"/>
        <v>227</v>
      </c>
      <c r="E4062">
        <v>3</v>
      </c>
      <c r="F4062">
        <v>24496.47438</v>
      </c>
      <c r="G4062">
        <v>161801.66292999999</v>
      </c>
      <c r="H4062">
        <v>92809.670404999997</v>
      </c>
      <c r="I4062">
        <v>45211.456405999998</v>
      </c>
      <c r="J4062">
        <v>31820.464035000001</v>
      </c>
      <c r="K4062">
        <v>45456.841510999999</v>
      </c>
      <c r="L4062">
        <v>53398.052153999997</v>
      </c>
      <c r="M4062">
        <v>12.8090779996592</v>
      </c>
      <c r="N4062">
        <v>2468753.0154749998</v>
      </c>
      <c r="O4062">
        <f>VLOOKUP(C4062,[1]pop_15p_a!$A$8:$AL$68,18,FALSE)</f>
        <v>4452757.1665823897</v>
      </c>
      <c r="Q4062">
        <f t="shared" si="319"/>
        <v>-7941.2106429999985</v>
      </c>
      <c r="R4062">
        <f t="shared" si="317"/>
        <v>6605.1</v>
      </c>
      <c r="S4062">
        <v>6605.1</v>
      </c>
      <c r="U4062">
        <f t="shared" si="314"/>
        <v>91.7</v>
      </c>
      <c r="V4062">
        <v>91.7</v>
      </c>
      <c r="W4062">
        <v>90.2</v>
      </c>
      <c r="Y4062">
        <v>97.462000000000003</v>
      </c>
      <c r="Z4062">
        <f t="shared" si="318"/>
        <v>10.279960000000001</v>
      </c>
      <c r="AB4062">
        <v>10.279960000000001</v>
      </c>
      <c r="AE4062">
        <f t="shared" si="315"/>
        <v>9.1</v>
      </c>
      <c r="AF4062">
        <v>9.1</v>
      </c>
      <c r="AG4062">
        <v>9.1</v>
      </c>
      <c r="AK4062">
        <v>9.1110000000000007</v>
      </c>
      <c r="AN4062">
        <v>82.31156</v>
      </c>
      <c r="AO4062">
        <v>0.8653362</v>
      </c>
      <c r="AP4062">
        <v>-1.03082409664102</v>
      </c>
      <c r="AQ4062">
        <v>11.588358765000001</v>
      </c>
      <c r="AR4062">
        <v>11.761368435</v>
      </c>
      <c r="AT4062">
        <v>12</v>
      </c>
      <c r="AV4062">
        <v>0</v>
      </c>
      <c r="AW4062">
        <v>1</v>
      </c>
      <c r="AY4062">
        <v>1</v>
      </c>
      <c r="AZ4062">
        <v>39.6</v>
      </c>
      <c r="BA4062">
        <v>126.5</v>
      </c>
      <c r="BB4062">
        <v>80.8</v>
      </c>
      <c r="BC4062">
        <v>65.785674210340304</v>
      </c>
      <c r="BD4062">
        <v>86.040668637004401</v>
      </c>
      <c r="BE4062">
        <v>62.034577939999998</v>
      </c>
      <c r="BF4062">
        <v>91.871121689999995</v>
      </c>
    </row>
    <row r="4063" spans="1:58">
      <c r="A4063" t="s">
        <v>15</v>
      </c>
      <c r="B4063" t="s">
        <v>49</v>
      </c>
      <c r="C4063">
        <v>2002</v>
      </c>
      <c r="D4063">
        <f t="shared" si="320"/>
        <v>228</v>
      </c>
      <c r="E4063">
        <v>4</v>
      </c>
      <c r="F4063">
        <v>24313.642424000001</v>
      </c>
      <c r="G4063">
        <v>161445.01706099999</v>
      </c>
      <c r="H4063">
        <v>93638.321903000004</v>
      </c>
      <c r="I4063">
        <v>45199.698349999999</v>
      </c>
      <c r="J4063">
        <v>31897.720429000001</v>
      </c>
      <c r="K4063">
        <v>47085.337888000002</v>
      </c>
      <c r="L4063">
        <v>54337.786048000002</v>
      </c>
      <c r="M4063">
        <v>12.6395577666494</v>
      </c>
      <c r="N4063">
        <v>2489897.0055749998</v>
      </c>
      <c r="O4063">
        <f>VLOOKUP(C4063,[1]pop_15p_a!$A$8:$AL$68,18,FALSE)</f>
        <v>4452757.1665823897</v>
      </c>
      <c r="Q4063">
        <f t="shared" si="319"/>
        <v>-7252.4481599999999</v>
      </c>
      <c r="R4063">
        <f t="shared" si="317"/>
        <v>6640.1</v>
      </c>
      <c r="S4063">
        <v>6640.1</v>
      </c>
      <c r="U4063">
        <f t="shared" si="314"/>
        <v>90.3</v>
      </c>
      <c r="V4063">
        <v>90.3</v>
      </c>
      <c r="W4063">
        <v>90.2</v>
      </c>
      <c r="Y4063">
        <v>97.462000000000003</v>
      </c>
      <c r="Z4063">
        <f t="shared" si="318"/>
        <v>10.145630000000001</v>
      </c>
      <c r="AB4063">
        <v>10.145630000000001</v>
      </c>
      <c r="AE4063">
        <f t="shared" si="315"/>
        <v>9.0333333333333332</v>
      </c>
      <c r="AF4063">
        <v>9.0333333333333332</v>
      </c>
      <c r="AG4063">
        <v>9.1</v>
      </c>
      <c r="AK4063">
        <v>9.1750000000000007</v>
      </c>
      <c r="AN4063">
        <v>82.378559999999993</v>
      </c>
      <c r="AO4063">
        <v>0.86332379999999997</v>
      </c>
      <c r="AP4063">
        <v>-1.03082409664102</v>
      </c>
      <c r="AQ4063">
        <v>11.588358765000001</v>
      </c>
      <c r="AR4063">
        <v>11.761368435</v>
      </c>
      <c r="AT4063">
        <v>12</v>
      </c>
      <c r="AV4063">
        <v>0</v>
      </c>
      <c r="AW4063">
        <v>1</v>
      </c>
      <c r="AY4063">
        <v>1</v>
      </c>
      <c r="AZ4063">
        <v>38.799999999999997</v>
      </c>
      <c r="BA4063">
        <v>124</v>
      </c>
      <c r="BB4063">
        <v>78.8</v>
      </c>
      <c r="BC4063">
        <v>65.0361027485053</v>
      </c>
      <c r="BD4063">
        <v>86.005768885972103</v>
      </c>
      <c r="BE4063">
        <v>61.411318299999998</v>
      </c>
      <c r="BF4063">
        <v>90.579050780000003</v>
      </c>
    </row>
    <row r="4064" spans="1:58">
      <c r="A4064" t="s">
        <v>15</v>
      </c>
      <c r="B4064" t="s">
        <v>49</v>
      </c>
      <c r="C4064">
        <v>2003</v>
      </c>
      <c r="D4064">
        <f t="shared" si="320"/>
        <v>229</v>
      </c>
      <c r="E4064">
        <v>1</v>
      </c>
      <c r="F4064">
        <v>24469.607292000001</v>
      </c>
      <c r="G4064">
        <v>163209.833678</v>
      </c>
      <c r="H4064">
        <v>92238.016063000003</v>
      </c>
      <c r="I4064">
        <v>45098.053961999998</v>
      </c>
      <c r="J4064">
        <v>31581.971407000001</v>
      </c>
      <c r="K4064">
        <v>48031.608017999999</v>
      </c>
      <c r="L4064">
        <v>52046.899346999999</v>
      </c>
      <c r="M4064">
        <v>13.2747626553173</v>
      </c>
      <c r="N4064">
        <v>2499362.4235749999</v>
      </c>
      <c r="O4064">
        <f>VLOOKUP(C4064,[1]pop_15p_a!$A$8:$AL$68,18,FALSE)</f>
        <v>4537327.7003344698</v>
      </c>
      <c r="Q4064">
        <f t="shared" si="319"/>
        <v>-4015.2913289999997</v>
      </c>
      <c r="R4064">
        <f t="shared" si="317"/>
        <v>6669.9</v>
      </c>
      <c r="S4064">
        <v>6669.9</v>
      </c>
      <c r="U4064">
        <f t="shared" si="314"/>
        <v>90.6</v>
      </c>
      <c r="V4064">
        <v>90.6</v>
      </c>
      <c r="W4064">
        <v>92.9</v>
      </c>
      <c r="Y4064">
        <v>96.447999999999993</v>
      </c>
      <c r="Z4064">
        <f t="shared" si="318"/>
        <v>10.653029999999999</v>
      </c>
      <c r="AB4064">
        <v>10.653029999999999</v>
      </c>
      <c r="AE4064">
        <f t="shared" si="315"/>
        <v>8.8333333333333339</v>
      </c>
      <c r="AF4064">
        <v>8.8333333333333339</v>
      </c>
      <c r="AG4064">
        <v>8.9</v>
      </c>
      <c r="AK4064">
        <v>9</v>
      </c>
      <c r="AN4064">
        <v>82.479060000000004</v>
      </c>
      <c r="AO4064">
        <v>0.86198220000000003</v>
      </c>
      <c r="AP4064">
        <v>-1.83102005892095</v>
      </c>
      <c r="AQ4064">
        <v>11.6080341325</v>
      </c>
      <c r="AR4064">
        <v>11.44653593</v>
      </c>
      <c r="AT4064">
        <v>12</v>
      </c>
      <c r="AV4064">
        <v>0</v>
      </c>
      <c r="AW4064">
        <v>1</v>
      </c>
      <c r="AY4064">
        <v>1</v>
      </c>
      <c r="AZ4064">
        <v>38.1</v>
      </c>
      <c r="BA4064">
        <v>121.3</v>
      </c>
      <c r="BB4064">
        <v>77</v>
      </c>
      <c r="BC4064">
        <v>63.7077292129661</v>
      </c>
      <c r="BD4064">
        <v>86.723520458103394</v>
      </c>
      <c r="BE4064">
        <v>60.082027750000002</v>
      </c>
      <c r="BF4064">
        <v>89.499998509999998</v>
      </c>
    </row>
    <row r="4065" spans="1:58">
      <c r="A4065" t="s">
        <v>15</v>
      </c>
      <c r="B4065" t="s">
        <v>49</v>
      </c>
      <c r="C4065">
        <v>2003</v>
      </c>
      <c r="D4065">
        <f t="shared" si="320"/>
        <v>230</v>
      </c>
      <c r="E4065">
        <v>2</v>
      </c>
      <c r="F4065">
        <v>24307.243243000001</v>
      </c>
      <c r="G4065">
        <v>162763.731481</v>
      </c>
      <c r="H4065">
        <v>93528.129130999994</v>
      </c>
      <c r="I4065">
        <v>43315.462101999998</v>
      </c>
      <c r="J4065">
        <v>31015.99021</v>
      </c>
      <c r="K4065">
        <v>47476.766444000001</v>
      </c>
      <c r="L4065">
        <v>52510.492422000003</v>
      </c>
      <c r="M4065">
        <v>12.8653689461109</v>
      </c>
      <c r="N4065">
        <v>2489787.2910750001</v>
      </c>
      <c r="O4065">
        <f>VLOOKUP(C4065,[1]pop_15p_a!$A$8:$AL$68,18,FALSE)</f>
        <v>4537327.7003344698</v>
      </c>
      <c r="Q4065">
        <f t="shared" si="319"/>
        <v>-5033.7259780000022</v>
      </c>
      <c r="R4065">
        <f t="shared" si="317"/>
        <v>6696.1</v>
      </c>
      <c r="S4065">
        <v>6696.1</v>
      </c>
      <c r="U4065">
        <f t="shared" si="314"/>
        <v>90.1</v>
      </c>
      <c r="V4065">
        <v>90.1</v>
      </c>
      <c r="W4065">
        <v>92.9</v>
      </c>
      <c r="Y4065">
        <v>96.447999999999993</v>
      </c>
      <c r="Z4065">
        <f t="shared" si="318"/>
        <v>10.32521</v>
      </c>
      <c r="AB4065">
        <v>10.32521</v>
      </c>
      <c r="AE4065">
        <f t="shared" si="315"/>
        <v>8.0666666666666664</v>
      </c>
      <c r="AF4065">
        <v>8.0666666666666664</v>
      </c>
      <c r="AG4065">
        <v>8</v>
      </c>
      <c r="AK4065">
        <v>8</v>
      </c>
      <c r="AN4065">
        <v>82.07705</v>
      </c>
      <c r="AO4065">
        <v>0.8549388</v>
      </c>
      <c r="AP4065">
        <v>-1.83102005892095</v>
      </c>
      <c r="AQ4065">
        <v>11.6080341325</v>
      </c>
      <c r="AR4065">
        <v>11.44653593</v>
      </c>
      <c r="AT4065">
        <v>12</v>
      </c>
      <c r="AV4065">
        <v>0</v>
      </c>
      <c r="AW4065">
        <v>1</v>
      </c>
      <c r="AY4065">
        <v>1</v>
      </c>
      <c r="AZ4065">
        <v>38.1</v>
      </c>
      <c r="BA4065">
        <v>117.9</v>
      </c>
      <c r="BB4065">
        <v>75.099999999999994</v>
      </c>
      <c r="BC4065">
        <v>61.956790813176703</v>
      </c>
      <c r="BD4065">
        <v>82.274304041396704</v>
      </c>
      <c r="BE4065">
        <v>60.619871259999996</v>
      </c>
      <c r="BF4065">
        <v>85.071276449999999</v>
      </c>
    </row>
    <row r="4066" spans="1:58">
      <c r="A4066" t="s">
        <v>15</v>
      </c>
      <c r="B4066" t="s">
        <v>49</v>
      </c>
      <c r="C4066">
        <v>2003</v>
      </c>
      <c r="D4066">
        <f t="shared" si="320"/>
        <v>231</v>
      </c>
      <c r="E4066">
        <v>3</v>
      </c>
      <c r="F4066">
        <v>24381.294989999999</v>
      </c>
      <c r="G4066">
        <v>164037.35269299999</v>
      </c>
      <c r="H4066">
        <v>95398.667423000006</v>
      </c>
      <c r="I4066">
        <v>43605.293644999998</v>
      </c>
      <c r="J4066">
        <v>29672.124989</v>
      </c>
      <c r="K4066">
        <v>50129.579401000003</v>
      </c>
      <c r="L4066">
        <v>54627.939063999998</v>
      </c>
      <c r="M4066">
        <v>13.4404766977494</v>
      </c>
      <c r="N4066">
        <v>2513895.0120999999</v>
      </c>
      <c r="O4066">
        <f>VLOOKUP(C4066,[1]pop_15p_a!$A$8:$AL$68,18,FALSE)</f>
        <v>4537327.7003344698</v>
      </c>
      <c r="Q4066">
        <f t="shared" si="319"/>
        <v>-4498.3596629999956</v>
      </c>
      <c r="R4066">
        <f t="shared" si="317"/>
        <v>6728</v>
      </c>
      <c r="S4066">
        <v>6728</v>
      </c>
      <c r="U4066">
        <f t="shared" si="314"/>
        <v>91.8</v>
      </c>
      <c r="V4066">
        <v>91.8</v>
      </c>
      <c r="W4066">
        <v>92.9</v>
      </c>
      <c r="Y4066">
        <v>96.447999999999993</v>
      </c>
      <c r="Z4066">
        <f t="shared" si="318"/>
        <v>10.820360000000001</v>
      </c>
      <c r="AB4066">
        <v>10.820360000000001</v>
      </c>
      <c r="AE4066">
        <f t="shared" si="315"/>
        <v>6.5333333333333341</v>
      </c>
      <c r="AF4066">
        <v>6.5333333333333341</v>
      </c>
      <c r="AG4066">
        <v>6.5</v>
      </c>
      <c r="AK4066">
        <v>6.5</v>
      </c>
      <c r="AN4066">
        <v>81.038529999999994</v>
      </c>
      <c r="AO4066">
        <v>0.84487669999999992</v>
      </c>
      <c r="AP4066">
        <v>-1.83102005892095</v>
      </c>
      <c r="AQ4066">
        <v>11.6080341325</v>
      </c>
      <c r="AR4066">
        <v>11.44653593</v>
      </c>
      <c r="AT4066">
        <v>12</v>
      </c>
      <c r="AV4066">
        <v>0</v>
      </c>
      <c r="AW4066">
        <v>1</v>
      </c>
      <c r="AY4066">
        <v>1</v>
      </c>
      <c r="AZ4066">
        <v>38.200000000000003</v>
      </c>
      <c r="BA4066">
        <v>119.1</v>
      </c>
      <c r="BB4066">
        <v>75.400000000000006</v>
      </c>
      <c r="BC4066">
        <v>62.831268371353303</v>
      </c>
      <c r="BD4066">
        <v>80.283235471998296</v>
      </c>
      <c r="BE4066">
        <v>62.297139989999998</v>
      </c>
      <c r="BF4066">
        <v>84.725713959999993</v>
      </c>
    </row>
    <row r="4067" spans="1:58">
      <c r="A4067" t="s">
        <v>15</v>
      </c>
      <c r="B4067" t="s">
        <v>49</v>
      </c>
      <c r="C4067">
        <v>2003</v>
      </c>
      <c r="D4067">
        <f t="shared" si="320"/>
        <v>232</v>
      </c>
      <c r="E4067">
        <v>4</v>
      </c>
      <c r="F4067">
        <v>24344.762959</v>
      </c>
      <c r="G4067">
        <v>164609.549225</v>
      </c>
      <c r="H4067">
        <v>95058.802567000006</v>
      </c>
      <c r="I4067">
        <v>43287.966879</v>
      </c>
      <c r="J4067">
        <v>29619.235517000001</v>
      </c>
      <c r="K4067">
        <v>51517.473282999999</v>
      </c>
      <c r="L4067">
        <v>53137.774129999998</v>
      </c>
      <c r="M4067">
        <v>13.5296156565063</v>
      </c>
      <c r="N4067">
        <v>2548701.649125</v>
      </c>
      <c r="O4067">
        <f>VLOOKUP(C4067,[1]pop_15p_a!$A$8:$AL$68,18,FALSE)</f>
        <v>4537327.7003344698</v>
      </c>
      <c r="Q4067">
        <f t="shared" si="319"/>
        <v>-1620.3008469999986</v>
      </c>
      <c r="R4067">
        <f t="shared" si="317"/>
        <v>6761.6</v>
      </c>
      <c r="S4067">
        <v>6761.6</v>
      </c>
      <c r="U4067">
        <f t="shared" si="314"/>
        <v>92.9</v>
      </c>
      <c r="V4067">
        <v>92.9</v>
      </c>
      <c r="W4067">
        <v>92.9</v>
      </c>
      <c r="Y4067">
        <v>96.447999999999993</v>
      </c>
      <c r="Z4067">
        <f t="shared" si="318"/>
        <v>10.8832</v>
      </c>
      <c r="AB4067">
        <v>10.8832</v>
      </c>
      <c r="AE4067">
        <f t="shared" si="315"/>
        <v>5.333333333333333</v>
      </c>
      <c r="AF4067">
        <v>5.333333333333333</v>
      </c>
      <c r="AG4067">
        <v>5.2</v>
      </c>
      <c r="AK4067">
        <v>5.2</v>
      </c>
      <c r="AN4067">
        <v>80.670010000000005</v>
      </c>
      <c r="AO4067">
        <v>0.83917490000000006</v>
      </c>
      <c r="AP4067">
        <v>-1.83102005892095</v>
      </c>
      <c r="AQ4067">
        <v>11.6080341325</v>
      </c>
      <c r="AR4067">
        <v>11.44653593</v>
      </c>
      <c r="AT4067">
        <v>12</v>
      </c>
      <c r="AV4067">
        <v>0</v>
      </c>
      <c r="AW4067">
        <v>1</v>
      </c>
      <c r="AY4067">
        <v>1</v>
      </c>
      <c r="AZ4067">
        <v>38.4</v>
      </c>
      <c r="BA4067">
        <v>120.6</v>
      </c>
      <c r="BB4067">
        <v>75.7</v>
      </c>
      <c r="BC4067">
        <v>62.928814153849999</v>
      </c>
      <c r="BD4067">
        <v>80.688900028502005</v>
      </c>
      <c r="BE4067">
        <v>61.714182770000001</v>
      </c>
      <c r="BF4067">
        <v>83.790382300000005</v>
      </c>
    </row>
    <row r="4068" spans="1:58">
      <c r="A4068" t="s">
        <v>15</v>
      </c>
      <c r="B4068" t="s">
        <v>49</v>
      </c>
      <c r="C4068">
        <v>2004</v>
      </c>
      <c r="D4068">
        <f t="shared" si="320"/>
        <v>233</v>
      </c>
      <c r="E4068">
        <v>1</v>
      </c>
      <c r="F4068">
        <v>24814.206409999999</v>
      </c>
      <c r="G4068">
        <v>168478.53584299999</v>
      </c>
      <c r="H4068">
        <v>97325.693711999993</v>
      </c>
      <c r="I4068">
        <v>43363.367416000001</v>
      </c>
      <c r="J4068">
        <v>31521.958642000001</v>
      </c>
      <c r="K4068">
        <v>55246.030637000003</v>
      </c>
      <c r="L4068">
        <v>58539.268337000001</v>
      </c>
      <c r="M4068">
        <v>13.5985559902881</v>
      </c>
      <c r="N4068">
        <v>2569460.0474749999</v>
      </c>
      <c r="O4068">
        <f>VLOOKUP(C4068,[1]pop_15p_a!$A$8:$AL$68,18,FALSE)</f>
        <v>4620340.9598989096</v>
      </c>
      <c r="Q4068">
        <f t="shared" si="319"/>
        <v>-3293.2376999999979</v>
      </c>
      <c r="R4068">
        <f t="shared" si="317"/>
        <v>6789.6</v>
      </c>
      <c r="S4068">
        <v>6789.6</v>
      </c>
      <c r="U4068">
        <f t="shared" si="314"/>
        <v>94.1</v>
      </c>
      <c r="V4068">
        <v>94.1</v>
      </c>
      <c r="W4068">
        <v>91.3</v>
      </c>
      <c r="Y4068">
        <v>91.918000000000006</v>
      </c>
      <c r="Z4068">
        <f t="shared" si="318"/>
        <v>10.915900000000001</v>
      </c>
      <c r="AB4068">
        <v>10.915900000000001</v>
      </c>
      <c r="AE4068">
        <f t="shared" si="315"/>
        <v>4.3666666666666671</v>
      </c>
      <c r="AF4068">
        <v>4.3666666666666671</v>
      </c>
      <c r="AG4068">
        <v>4.3</v>
      </c>
      <c r="AK4068">
        <v>4.3</v>
      </c>
      <c r="AN4068">
        <v>80.402010000000004</v>
      </c>
      <c r="AO4068">
        <v>0.83380849999999995</v>
      </c>
      <c r="AP4068">
        <v>-1.7996614309521499</v>
      </c>
      <c r="AQ4068">
        <v>11.5972776425</v>
      </c>
      <c r="AR4068">
        <v>11.0575533625</v>
      </c>
      <c r="AT4068">
        <v>12</v>
      </c>
      <c r="AV4068">
        <v>0</v>
      </c>
      <c r="AW4068">
        <v>1</v>
      </c>
      <c r="AY4068">
        <v>1</v>
      </c>
      <c r="AZ4068">
        <v>38.4</v>
      </c>
      <c r="BA4068">
        <v>121.7</v>
      </c>
      <c r="BB4068">
        <v>75.2</v>
      </c>
      <c r="BC4068">
        <v>62.250167334360398</v>
      </c>
      <c r="BD4068">
        <v>80.314331977437107</v>
      </c>
      <c r="BE4068">
        <v>62.199381129999999</v>
      </c>
      <c r="BF4068">
        <v>84.153996890000002</v>
      </c>
    </row>
    <row r="4069" spans="1:58">
      <c r="A4069" t="s">
        <v>15</v>
      </c>
      <c r="B4069" t="s">
        <v>49</v>
      </c>
      <c r="C4069">
        <v>2004</v>
      </c>
      <c r="D4069">
        <f t="shared" si="320"/>
        <v>234</v>
      </c>
      <c r="E4069">
        <v>2</v>
      </c>
      <c r="F4069">
        <v>24955.109619999999</v>
      </c>
      <c r="G4069">
        <v>170071.56757399999</v>
      </c>
      <c r="H4069">
        <v>97905.491838000002</v>
      </c>
      <c r="I4069">
        <v>43087.949955999997</v>
      </c>
      <c r="J4069">
        <v>30438.076018</v>
      </c>
      <c r="K4069">
        <v>57446.661895999998</v>
      </c>
      <c r="L4069">
        <v>58353.163632000003</v>
      </c>
      <c r="M4069">
        <v>13.0852161782566</v>
      </c>
      <c r="N4069">
        <v>2579671.5692250002</v>
      </c>
      <c r="O4069">
        <f>VLOOKUP(C4069,[1]pop_15p_a!$A$8:$AL$68,18,FALSE)</f>
        <v>4620340.9598989096</v>
      </c>
      <c r="Q4069">
        <f t="shared" si="319"/>
        <v>-906.50173600000562</v>
      </c>
      <c r="R4069">
        <f t="shared" si="317"/>
        <v>6815.1</v>
      </c>
      <c r="S4069">
        <v>6815.1</v>
      </c>
      <c r="U4069">
        <f t="shared" si="314"/>
        <v>93.4</v>
      </c>
      <c r="V4069">
        <v>93.4</v>
      </c>
      <c r="W4069">
        <v>91.3</v>
      </c>
      <c r="Y4069">
        <v>91.918000000000006</v>
      </c>
      <c r="Z4069">
        <f t="shared" si="318"/>
        <v>10.44074</v>
      </c>
      <c r="AB4069">
        <v>10.44074</v>
      </c>
      <c r="AE4069">
        <f t="shared" si="315"/>
        <v>4.0999999999999996</v>
      </c>
      <c r="AF4069">
        <v>4.0999999999999996</v>
      </c>
      <c r="AG4069">
        <v>4.0999999999999996</v>
      </c>
      <c r="AK4069">
        <v>4.0999999999999996</v>
      </c>
      <c r="AN4069">
        <v>81.507540000000006</v>
      </c>
      <c r="AO4069">
        <v>0.84722459999999999</v>
      </c>
      <c r="AP4069">
        <v>-1.7996614309521499</v>
      </c>
      <c r="AQ4069">
        <v>11.5972776425</v>
      </c>
      <c r="AR4069">
        <v>11.0575533625</v>
      </c>
      <c r="AT4069">
        <v>12</v>
      </c>
      <c r="AV4069">
        <v>0</v>
      </c>
      <c r="AW4069">
        <v>1</v>
      </c>
      <c r="AY4069">
        <v>1</v>
      </c>
      <c r="AZ4069">
        <v>38.4</v>
      </c>
      <c r="BA4069">
        <v>121.9</v>
      </c>
      <c r="BB4069">
        <v>74.3</v>
      </c>
      <c r="BC4069">
        <v>63.078611377167498</v>
      </c>
      <c r="BD4069">
        <v>81.681058952160697</v>
      </c>
      <c r="BE4069">
        <v>62.230392500000001</v>
      </c>
      <c r="BF4069">
        <v>84.625778780000005</v>
      </c>
    </row>
    <row r="4070" spans="1:58">
      <c r="A4070" t="s">
        <v>15</v>
      </c>
      <c r="B4070" t="s">
        <v>49</v>
      </c>
      <c r="C4070">
        <v>2004</v>
      </c>
      <c r="D4070">
        <f t="shared" si="320"/>
        <v>235</v>
      </c>
      <c r="E4070">
        <v>3</v>
      </c>
      <c r="F4070">
        <v>25140.633100999999</v>
      </c>
      <c r="G4070">
        <v>172266.13207399999</v>
      </c>
      <c r="H4070">
        <v>98478.474986999994</v>
      </c>
      <c r="I4070">
        <v>43130.605962000001</v>
      </c>
      <c r="J4070">
        <v>29588.166815</v>
      </c>
      <c r="K4070">
        <v>58749.961792000002</v>
      </c>
      <c r="L4070">
        <v>60470.252328000002</v>
      </c>
      <c r="M4070">
        <v>12.593976049820901</v>
      </c>
      <c r="N4070">
        <v>2593812.6545750001</v>
      </c>
      <c r="O4070">
        <f>VLOOKUP(C4070,[1]pop_15p_a!$A$8:$AL$68,18,FALSE)</f>
        <v>4620340.9598989096</v>
      </c>
      <c r="Q4070">
        <f t="shared" si="319"/>
        <v>-1720.2905360000004</v>
      </c>
      <c r="R4070">
        <f t="shared" si="317"/>
        <v>6852.1</v>
      </c>
      <c r="S4070">
        <v>6852.1</v>
      </c>
      <c r="U4070">
        <f t="shared" si="314"/>
        <v>92.6</v>
      </c>
      <c r="V4070">
        <v>92.6</v>
      </c>
      <c r="W4070">
        <v>91.3</v>
      </c>
      <c r="Y4070">
        <v>91.918000000000006</v>
      </c>
      <c r="Z4070">
        <f t="shared" si="318"/>
        <v>10.12025</v>
      </c>
      <c r="AB4070">
        <v>10.12025</v>
      </c>
      <c r="AE4070">
        <f t="shared" si="315"/>
        <v>4.0999999999999996</v>
      </c>
      <c r="AF4070">
        <v>4.0999999999999996</v>
      </c>
      <c r="AG4070">
        <v>4.0999999999999996</v>
      </c>
      <c r="AK4070">
        <v>4.0999999999999996</v>
      </c>
      <c r="AN4070">
        <v>81.541039999999995</v>
      </c>
      <c r="AO4070">
        <v>0.84755999999999998</v>
      </c>
      <c r="AP4070">
        <v>-1.7996614309521499</v>
      </c>
      <c r="AQ4070">
        <v>11.5972776425</v>
      </c>
      <c r="AR4070">
        <v>11.0575533625</v>
      </c>
      <c r="AT4070">
        <v>12</v>
      </c>
      <c r="AV4070">
        <v>0</v>
      </c>
      <c r="AW4070">
        <v>1</v>
      </c>
      <c r="AY4070">
        <v>1</v>
      </c>
      <c r="AZ4070">
        <v>38</v>
      </c>
      <c r="BA4070">
        <v>121.1</v>
      </c>
      <c r="BB4070">
        <v>73</v>
      </c>
      <c r="BC4070">
        <v>62.043725864663799</v>
      </c>
      <c r="BD4070">
        <v>81.478989510822998</v>
      </c>
      <c r="BE4070">
        <v>61.552608560000003</v>
      </c>
      <c r="BF4070">
        <v>82.540434829999995</v>
      </c>
    </row>
    <row r="4071" spans="1:58">
      <c r="A4071" t="s">
        <v>15</v>
      </c>
      <c r="B4071" t="s">
        <v>49</v>
      </c>
      <c r="C4071">
        <v>2004</v>
      </c>
      <c r="D4071">
        <f t="shared" si="320"/>
        <v>236</v>
      </c>
      <c r="E4071">
        <v>4</v>
      </c>
      <c r="F4071">
        <v>25304.189147000001</v>
      </c>
      <c r="G4071">
        <v>174333.21112600001</v>
      </c>
      <c r="H4071">
        <v>101001.762634</v>
      </c>
      <c r="I4071">
        <v>43135.699296999999</v>
      </c>
      <c r="J4071">
        <v>31870.104437999998</v>
      </c>
      <c r="K4071">
        <v>61340.798225999999</v>
      </c>
      <c r="L4071">
        <v>62039.941141000003</v>
      </c>
      <c r="M4071">
        <v>12.151110955442901</v>
      </c>
      <c r="N4071">
        <v>2615380.7386250002</v>
      </c>
      <c r="O4071">
        <f>VLOOKUP(C4071,[1]pop_15p_a!$A$8:$AL$68,18,FALSE)</f>
        <v>4620340.9598989096</v>
      </c>
      <c r="Q4071">
        <f t="shared" si="319"/>
        <v>-699.142915000004</v>
      </c>
      <c r="R4071">
        <f t="shared" si="317"/>
        <v>6889.5</v>
      </c>
      <c r="S4071">
        <v>6889.5</v>
      </c>
      <c r="U4071">
        <f t="shared" si="314"/>
        <v>91.2</v>
      </c>
      <c r="V4071">
        <v>91.2</v>
      </c>
      <c r="W4071">
        <v>91.3</v>
      </c>
      <c r="Y4071">
        <v>91.918000000000006</v>
      </c>
      <c r="Z4071">
        <f t="shared" si="318"/>
        <v>9.7466860000000004</v>
      </c>
      <c r="AB4071">
        <v>9.7466860000000004</v>
      </c>
      <c r="AE4071">
        <f t="shared" si="315"/>
        <v>3.9</v>
      </c>
      <c r="AF4071">
        <v>3.9</v>
      </c>
      <c r="AG4071">
        <v>3.9</v>
      </c>
      <c r="AK4071">
        <v>3.9</v>
      </c>
      <c r="AN4071">
        <v>81.474040000000002</v>
      </c>
      <c r="AO4071">
        <v>0.8405165</v>
      </c>
      <c r="AP4071">
        <v>-1.7996614309521499</v>
      </c>
      <c r="AQ4071">
        <v>11.5972776425</v>
      </c>
      <c r="AR4071">
        <v>11.0575533625</v>
      </c>
      <c r="AT4071">
        <v>12</v>
      </c>
      <c r="AV4071">
        <v>0</v>
      </c>
      <c r="AW4071">
        <v>1</v>
      </c>
      <c r="AY4071">
        <v>1</v>
      </c>
      <c r="AZ4071">
        <v>37.700000000000003</v>
      </c>
      <c r="BA4071">
        <v>120.1</v>
      </c>
      <c r="BB4071">
        <v>71.900000000000006</v>
      </c>
      <c r="BC4071">
        <v>60.925115841374598</v>
      </c>
      <c r="BD4071">
        <v>79.859729559579606</v>
      </c>
      <c r="BE4071">
        <v>61.791776659999996</v>
      </c>
      <c r="BF4071">
        <v>80.304399759999995</v>
      </c>
    </row>
    <row r="4072" spans="1:58">
      <c r="A4072" t="s">
        <v>15</v>
      </c>
      <c r="B4072" t="s">
        <v>49</v>
      </c>
      <c r="C4072">
        <v>2005</v>
      </c>
      <c r="D4072">
        <f t="shared" si="320"/>
        <v>237</v>
      </c>
      <c r="E4072">
        <v>1</v>
      </c>
      <c r="F4072">
        <v>25371.920592999999</v>
      </c>
      <c r="G4072">
        <v>175456.97967100001</v>
      </c>
      <c r="H4072">
        <v>100969.28855100001</v>
      </c>
      <c r="I4072">
        <v>43628.297015999997</v>
      </c>
      <c r="J4072">
        <v>30006.030258999999</v>
      </c>
      <c r="K4072">
        <v>60172.514450000002</v>
      </c>
      <c r="L4072">
        <v>61485.823056000001</v>
      </c>
      <c r="M4072">
        <v>11.7234868968469</v>
      </c>
      <c r="N4072">
        <v>2647782.85005</v>
      </c>
      <c r="O4072">
        <f>VLOOKUP(C4072,[1]pop_15p_a!$A$8:$AL$68,18,FALSE)</f>
        <v>4701980.4019100498</v>
      </c>
      <c r="Q4072">
        <f t="shared" si="319"/>
        <v>-1313.3086059999987</v>
      </c>
      <c r="R4072">
        <f t="shared" si="317"/>
        <v>6915.4</v>
      </c>
      <c r="S4072">
        <v>6915.4</v>
      </c>
      <c r="U4072">
        <f t="shared" si="314"/>
        <v>91.3</v>
      </c>
      <c r="V4072">
        <v>91.3</v>
      </c>
      <c r="W4072">
        <v>88.2</v>
      </c>
      <c r="Y4072">
        <v>82.843000000000004</v>
      </c>
      <c r="Z4072">
        <f t="shared" si="318"/>
        <v>9.3999109999999995</v>
      </c>
      <c r="AB4072">
        <v>9.3999109999999995</v>
      </c>
      <c r="AE4072">
        <f t="shared" si="315"/>
        <v>3.5</v>
      </c>
      <c r="AF4072">
        <v>3.5</v>
      </c>
      <c r="AG4072">
        <v>3.5</v>
      </c>
      <c r="AK4072">
        <v>3.5</v>
      </c>
      <c r="AN4072">
        <v>81.038529999999994</v>
      </c>
      <c r="AO4072">
        <v>0.83112530000000007</v>
      </c>
      <c r="AP4072">
        <v>-0.83440067458317402</v>
      </c>
      <c r="AQ4072">
        <v>11.0768100875</v>
      </c>
      <c r="AR4072">
        <v>10.465573470000001</v>
      </c>
      <c r="AT4072">
        <v>12</v>
      </c>
      <c r="AV4072">
        <v>0</v>
      </c>
      <c r="AW4072">
        <v>1</v>
      </c>
      <c r="AY4072">
        <v>1</v>
      </c>
      <c r="AZ4072">
        <v>37.4</v>
      </c>
      <c r="BA4072">
        <v>120.1</v>
      </c>
      <c r="BB4072">
        <v>70.599999999999994</v>
      </c>
      <c r="BC4072">
        <v>60.305116699009098</v>
      </c>
      <c r="BD4072">
        <v>78.249536331020394</v>
      </c>
      <c r="BE4072">
        <v>62.668213260000002</v>
      </c>
      <c r="BF4072">
        <v>79.505470250000002</v>
      </c>
    </row>
    <row r="4073" spans="1:58">
      <c r="A4073" t="s">
        <v>15</v>
      </c>
      <c r="B4073" t="s">
        <v>49</v>
      </c>
      <c r="C4073">
        <v>2005</v>
      </c>
      <c r="D4073">
        <f t="shared" si="320"/>
        <v>238</v>
      </c>
      <c r="E4073">
        <v>2</v>
      </c>
      <c r="F4073">
        <v>25535.782997999999</v>
      </c>
      <c r="G4073">
        <v>177294.941353</v>
      </c>
      <c r="H4073">
        <v>102133.550267</v>
      </c>
      <c r="I4073">
        <v>44201.024668999999</v>
      </c>
      <c r="J4073">
        <v>31555.859217000001</v>
      </c>
      <c r="K4073">
        <v>61348.666789000003</v>
      </c>
      <c r="L4073">
        <v>62980.262644000002</v>
      </c>
      <c r="M4073">
        <v>11.273655770200399</v>
      </c>
      <c r="N4073">
        <v>2677094.8148500002</v>
      </c>
      <c r="O4073">
        <f>VLOOKUP(C4073,[1]pop_15p_a!$A$8:$AL$68,18,FALSE)</f>
        <v>4701980.4019100498</v>
      </c>
      <c r="Q4073">
        <f t="shared" si="319"/>
        <v>-1631.5958549999996</v>
      </c>
      <c r="R4073">
        <f t="shared" si="317"/>
        <v>6943</v>
      </c>
      <c r="S4073">
        <v>6943</v>
      </c>
      <c r="U4073">
        <f t="shared" si="314"/>
        <v>90.1</v>
      </c>
      <c r="V4073">
        <v>90.1</v>
      </c>
      <c r="W4073">
        <v>88.2</v>
      </c>
      <c r="Y4073">
        <v>82.843000000000004</v>
      </c>
      <c r="Z4073">
        <f t="shared" si="318"/>
        <v>9.0282900000000001</v>
      </c>
      <c r="AB4073">
        <v>9.0282900000000001</v>
      </c>
      <c r="AE4073">
        <f t="shared" si="315"/>
        <v>3.5</v>
      </c>
      <c r="AF4073">
        <v>3.5</v>
      </c>
      <c r="AG4073">
        <v>3.5</v>
      </c>
      <c r="AK4073">
        <v>3.5</v>
      </c>
      <c r="AN4073">
        <v>81.742040000000003</v>
      </c>
      <c r="AO4073">
        <v>0.83850409999999997</v>
      </c>
      <c r="AP4073">
        <v>-0.83440067458317402</v>
      </c>
      <c r="AQ4073">
        <v>11.0768100875</v>
      </c>
      <c r="AR4073">
        <v>10.465573470000001</v>
      </c>
      <c r="AT4073">
        <v>12</v>
      </c>
      <c r="AV4073">
        <v>0</v>
      </c>
      <c r="AW4073">
        <v>1</v>
      </c>
      <c r="AY4073">
        <v>1</v>
      </c>
      <c r="AZ4073">
        <v>37.4</v>
      </c>
      <c r="BA4073">
        <v>123.6</v>
      </c>
      <c r="BB4073">
        <v>70.7</v>
      </c>
      <c r="BC4073">
        <v>61.332915518996899</v>
      </c>
      <c r="BD4073">
        <v>78.499707893425395</v>
      </c>
      <c r="BE4073">
        <v>63.645862260000001</v>
      </c>
      <c r="BF4073">
        <v>79.735636209999996</v>
      </c>
    </row>
    <row r="4074" spans="1:58">
      <c r="A4074" t="s">
        <v>15</v>
      </c>
      <c r="B4074" t="s">
        <v>49</v>
      </c>
      <c r="C4074">
        <v>2005</v>
      </c>
      <c r="D4074">
        <f t="shared" si="320"/>
        <v>239</v>
      </c>
      <c r="E4074">
        <v>3</v>
      </c>
      <c r="F4074">
        <v>25715.768466000001</v>
      </c>
      <c r="G4074">
        <v>179390.62924499999</v>
      </c>
      <c r="H4074">
        <v>102767.431882</v>
      </c>
      <c r="I4074">
        <v>44088.107176999998</v>
      </c>
      <c r="J4074">
        <v>32252.808736999999</v>
      </c>
      <c r="K4074">
        <v>61929.432922</v>
      </c>
      <c r="L4074">
        <v>62517.520983000002</v>
      </c>
      <c r="M4074">
        <v>10.9922962470591</v>
      </c>
      <c r="N4074">
        <v>2705433.5756999999</v>
      </c>
      <c r="O4074">
        <f>VLOOKUP(C4074,[1]pop_15p_a!$A$8:$AL$68,18,FALSE)</f>
        <v>4701980.4019100498</v>
      </c>
      <c r="Q4074">
        <f t="shared" si="319"/>
        <v>-588.0880610000022</v>
      </c>
      <c r="R4074">
        <f t="shared" si="317"/>
        <v>6975.9</v>
      </c>
      <c r="S4074">
        <v>6975.9</v>
      </c>
      <c r="U4074">
        <f t="shared" si="314"/>
        <v>89.9</v>
      </c>
      <c r="V4074">
        <v>89.9</v>
      </c>
      <c r="W4074">
        <v>88.2</v>
      </c>
      <c r="Y4074">
        <v>82.843000000000004</v>
      </c>
      <c r="Z4074">
        <f t="shared" si="318"/>
        <v>8.8079689999999999</v>
      </c>
      <c r="AB4074">
        <v>8.8079689999999999</v>
      </c>
      <c r="AE4074">
        <f t="shared" si="315"/>
        <v>3.5833333333333335</v>
      </c>
      <c r="AF4074">
        <v>3.5833333333333335</v>
      </c>
      <c r="AG4074">
        <v>3.5</v>
      </c>
      <c r="AK4074">
        <v>3.5</v>
      </c>
      <c r="AN4074">
        <v>82.881069999999994</v>
      </c>
      <c r="AO4074">
        <v>0.84957240000000001</v>
      </c>
      <c r="AP4074">
        <v>-0.83440067458317402</v>
      </c>
      <c r="AQ4074">
        <v>11.0768100875</v>
      </c>
      <c r="AR4074">
        <v>10.465573470000001</v>
      </c>
      <c r="AT4074">
        <v>12</v>
      </c>
      <c r="AV4074">
        <v>0</v>
      </c>
      <c r="AW4074">
        <v>1</v>
      </c>
      <c r="AY4074">
        <v>1</v>
      </c>
      <c r="AZ4074">
        <v>37.700000000000003</v>
      </c>
      <c r="BA4074">
        <v>125.8</v>
      </c>
      <c r="BB4074">
        <v>70.900000000000006</v>
      </c>
      <c r="BC4074">
        <v>61.2169259769571</v>
      </c>
      <c r="BD4074">
        <v>80.247572483254103</v>
      </c>
      <c r="BE4074">
        <v>62.80411995</v>
      </c>
      <c r="BF4074">
        <v>79.206062029999998</v>
      </c>
    </row>
    <row r="4075" spans="1:58">
      <c r="A4075" t="s">
        <v>15</v>
      </c>
      <c r="B4075" t="s">
        <v>49</v>
      </c>
      <c r="C4075">
        <v>2005</v>
      </c>
      <c r="D4075">
        <f t="shared" si="320"/>
        <v>240</v>
      </c>
      <c r="E4075">
        <v>4</v>
      </c>
      <c r="F4075">
        <v>26023.259366999999</v>
      </c>
      <c r="G4075">
        <v>182433.45746500001</v>
      </c>
      <c r="H4075">
        <v>102622.662736</v>
      </c>
      <c r="I4075">
        <v>43647.85284</v>
      </c>
      <c r="J4075">
        <v>32545.434441000001</v>
      </c>
      <c r="K4075">
        <v>61615.584708000002</v>
      </c>
      <c r="L4075">
        <v>60904.806306999999</v>
      </c>
      <c r="M4075">
        <v>11.210457664226301</v>
      </c>
      <c r="N4075">
        <v>2731661.1891999999</v>
      </c>
      <c r="O4075">
        <f>VLOOKUP(C4075,[1]pop_15p_a!$A$8:$AL$68,18,FALSE)</f>
        <v>4701980.4019100498</v>
      </c>
      <c r="Q4075">
        <f t="shared" si="319"/>
        <v>710.77840100000321</v>
      </c>
      <c r="R4075">
        <f t="shared" si="317"/>
        <v>7010.4</v>
      </c>
      <c r="S4075">
        <v>7010.4</v>
      </c>
      <c r="U4075">
        <f t="shared" si="314"/>
        <v>88.3</v>
      </c>
      <c r="V4075">
        <v>88.3</v>
      </c>
      <c r="W4075">
        <v>88.2</v>
      </c>
      <c r="Y4075">
        <v>82.843000000000004</v>
      </c>
      <c r="Z4075">
        <f t="shared" si="318"/>
        <v>8.9522089999999999</v>
      </c>
      <c r="AB4075">
        <v>8.9522089999999999</v>
      </c>
      <c r="AE4075">
        <f t="shared" si="315"/>
        <v>4.166666666666667</v>
      </c>
      <c r="AF4075">
        <v>4.166666666666667</v>
      </c>
      <c r="AG4075">
        <v>4.5</v>
      </c>
      <c r="AK4075">
        <v>4.4429999999999996</v>
      </c>
      <c r="AN4075">
        <v>83.517589999999998</v>
      </c>
      <c r="AO4075">
        <v>0.8522556</v>
      </c>
      <c r="AP4075">
        <v>-0.83440067458317402</v>
      </c>
      <c r="AQ4075">
        <v>11.0768100875</v>
      </c>
      <c r="AR4075">
        <v>10.465573470000001</v>
      </c>
      <c r="AT4075">
        <v>12</v>
      </c>
      <c r="AV4075">
        <v>0</v>
      </c>
      <c r="AW4075">
        <v>1</v>
      </c>
      <c r="AY4075">
        <v>1</v>
      </c>
      <c r="AZ4075">
        <v>38</v>
      </c>
      <c r="BA4075">
        <v>125.3</v>
      </c>
      <c r="BB4075">
        <v>70.599999999999994</v>
      </c>
      <c r="BC4075">
        <v>62.030317672801502</v>
      </c>
      <c r="BD4075">
        <v>81.552643292300502</v>
      </c>
      <c r="BE4075">
        <v>62.930991980000002</v>
      </c>
      <c r="BF4075">
        <v>79.457654980000001</v>
      </c>
    </row>
    <row r="4076" spans="1:58">
      <c r="A4076" t="s">
        <v>15</v>
      </c>
      <c r="B4076" t="s">
        <v>49</v>
      </c>
      <c r="C4076">
        <v>2006</v>
      </c>
      <c r="D4076">
        <f t="shared" si="320"/>
        <v>241</v>
      </c>
      <c r="E4076">
        <v>1</v>
      </c>
      <c r="F4076">
        <v>26380.275019000001</v>
      </c>
      <c r="G4076">
        <v>185735.89182600001</v>
      </c>
      <c r="H4076">
        <v>105345.504726</v>
      </c>
      <c r="I4076">
        <v>44188.008967000002</v>
      </c>
      <c r="J4076">
        <v>32725.385604999999</v>
      </c>
      <c r="K4076">
        <v>61368.202230000003</v>
      </c>
      <c r="L4076">
        <v>63306.604353000002</v>
      </c>
      <c r="M4076">
        <v>10.8760173246181</v>
      </c>
      <c r="N4076">
        <v>2737733.8566749999</v>
      </c>
      <c r="O4076">
        <f>VLOOKUP(C4076,[1]pop_15p_a!$A$8:$AL$68,18,FALSE)</f>
        <v>4794449.2467814898</v>
      </c>
      <c r="Q4076">
        <f t="shared" si="319"/>
        <v>-1938.4021229999998</v>
      </c>
      <c r="R4076">
        <f t="shared" si="317"/>
        <v>7040.6</v>
      </c>
      <c r="S4076">
        <v>7040.6</v>
      </c>
      <c r="U4076">
        <f t="shared" si="314"/>
        <v>85.2</v>
      </c>
      <c r="V4076">
        <v>85.2</v>
      </c>
      <c r="W4076">
        <v>80</v>
      </c>
      <c r="Y4076">
        <v>76.387</v>
      </c>
      <c r="Z4076">
        <f t="shared" si="318"/>
        <v>8.6932130000000001</v>
      </c>
      <c r="AB4076">
        <v>8.6932130000000001</v>
      </c>
      <c r="AE4076">
        <f t="shared" si="315"/>
        <v>4.833333333333333</v>
      </c>
      <c r="AF4076">
        <v>4.833333333333333</v>
      </c>
      <c r="AG4076">
        <v>4.75</v>
      </c>
      <c r="AK4076">
        <v>4.75</v>
      </c>
      <c r="AN4076">
        <v>83.551090000000002</v>
      </c>
      <c r="AO4076">
        <v>0.85292640000000008</v>
      </c>
      <c r="AP4076">
        <v>-0.49284563216379401</v>
      </c>
      <c r="AQ4076">
        <v>10.32191793</v>
      </c>
      <c r="AR4076">
        <v>9.9847989990000006</v>
      </c>
      <c r="AT4076">
        <v>12</v>
      </c>
      <c r="AV4076">
        <v>0</v>
      </c>
      <c r="AW4076">
        <v>1</v>
      </c>
      <c r="AY4076">
        <v>1</v>
      </c>
      <c r="AZ4076">
        <v>37.200000000000003</v>
      </c>
      <c r="BA4076">
        <v>125.2</v>
      </c>
      <c r="BB4076">
        <v>69.099999999999994</v>
      </c>
      <c r="BC4076">
        <v>61.184681132489402</v>
      </c>
      <c r="BD4076">
        <v>82.486354637233106</v>
      </c>
      <c r="BE4076">
        <v>62.475603270000001</v>
      </c>
      <c r="BF4076">
        <v>78.549921389999994</v>
      </c>
    </row>
    <row r="4077" spans="1:58">
      <c r="A4077" t="s">
        <v>15</v>
      </c>
      <c r="B4077" t="s">
        <v>49</v>
      </c>
      <c r="C4077">
        <v>2006</v>
      </c>
      <c r="D4077">
        <f t="shared" si="320"/>
        <v>242</v>
      </c>
      <c r="E4077">
        <v>2</v>
      </c>
      <c r="F4077">
        <v>26777.128787000001</v>
      </c>
      <c r="G4077">
        <v>189306.97141900001</v>
      </c>
      <c r="H4077">
        <v>106409.57324899999</v>
      </c>
      <c r="I4077">
        <v>44533.638610000002</v>
      </c>
      <c r="J4077">
        <v>33634.196545999999</v>
      </c>
      <c r="K4077">
        <v>66229.267531000005</v>
      </c>
      <c r="L4077">
        <v>64535.695713000001</v>
      </c>
      <c r="M4077">
        <v>10.7925662768547</v>
      </c>
      <c r="N4077">
        <v>2770806.35745</v>
      </c>
      <c r="O4077">
        <f>VLOOKUP(C4077,[1]pop_15p_a!$A$8:$AL$68,18,FALSE)</f>
        <v>4794449.2467814898</v>
      </c>
      <c r="Q4077">
        <f t="shared" si="319"/>
        <v>1693.571818000004</v>
      </c>
      <c r="R4077">
        <f t="shared" si="317"/>
        <v>7069.9</v>
      </c>
      <c r="S4077">
        <v>7069.9</v>
      </c>
      <c r="U4077">
        <f t="shared" si="314"/>
        <v>82.1</v>
      </c>
      <c r="V4077">
        <v>82.1</v>
      </c>
      <c r="W4077">
        <v>80</v>
      </c>
      <c r="Y4077">
        <v>76.387</v>
      </c>
      <c r="Z4077">
        <f t="shared" si="318"/>
        <v>8.6409789999999997</v>
      </c>
      <c r="AB4077">
        <v>8.6409789999999997</v>
      </c>
      <c r="AE4077">
        <f t="shared" si="315"/>
        <v>5.25</v>
      </c>
      <c r="AF4077">
        <v>5.25</v>
      </c>
      <c r="AG4077">
        <v>5.25</v>
      </c>
      <c r="AK4077">
        <v>5.25</v>
      </c>
      <c r="AN4077">
        <v>84.656620000000004</v>
      </c>
      <c r="AO4077">
        <v>0.85862819999999995</v>
      </c>
      <c r="AP4077">
        <v>-0.49284563216379401</v>
      </c>
      <c r="AQ4077">
        <v>10.32191793</v>
      </c>
      <c r="AR4077">
        <v>9.9847989990000006</v>
      </c>
      <c r="AT4077">
        <v>12</v>
      </c>
      <c r="AV4077">
        <v>0</v>
      </c>
      <c r="AW4077">
        <v>1</v>
      </c>
      <c r="AY4077">
        <v>1</v>
      </c>
      <c r="AZ4077">
        <v>36.799999999999997</v>
      </c>
      <c r="BA4077">
        <v>123.4</v>
      </c>
      <c r="BB4077">
        <v>67.7</v>
      </c>
      <c r="BC4077">
        <v>60.078506450601402</v>
      </c>
      <c r="BD4077">
        <v>81.372330769754299</v>
      </c>
      <c r="BE4077">
        <v>62.183087989999997</v>
      </c>
      <c r="BF4077">
        <v>76.080028510000005</v>
      </c>
    </row>
    <row r="4078" spans="1:58">
      <c r="A4078" t="s">
        <v>15</v>
      </c>
      <c r="B4078" t="s">
        <v>49</v>
      </c>
      <c r="C4078">
        <v>2006</v>
      </c>
      <c r="D4078">
        <f t="shared" si="320"/>
        <v>243</v>
      </c>
      <c r="E4078">
        <v>3</v>
      </c>
      <c r="F4078">
        <v>26449.106190999999</v>
      </c>
      <c r="G4078">
        <v>187878.74479600001</v>
      </c>
      <c r="H4078">
        <v>107275.265128</v>
      </c>
      <c r="I4078">
        <v>46061.711640000001</v>
      </c>
      <c r="J4078">
        <v>34790.799553999997</v>
      </c>
      <c r="K4078">
        <v>62957.990304999999</v>
      </c>
      <c r="L4078">
        <v>60572.895754999998</v>
      </c>
      <c r="M4078">
        <v>10.413585851076</v>
      </c>
      <c r="N4078">
        <v>2781321.901025</v>
      </c>
      <c r="O4078">
        <f>VLOOKUP(C4078,[1]pop_15p_a!$A$8:$AL$68,18,FALSE)</f>
        <v>4794449.2467814898</v>
      </c>
      <c r="Q4078">
        <f t="shared" si="319"/>
        <v>2385.0945500000016</v>
      </c>
      <c r="R4078">
        <f t="shared" si="317"/>
        <v>7103.7</v>
      </c>
      <c r="S4078">
        <v>7103.7</v>
      </c>
      <c r="U4078">
        <f t="shared" si="314"/>
        <v>80.599999999999994</v>
      </c>
      <c r="V4078">
        <v>80.599999999999994</v>
      </c>
      <c r="W4078">
        <v>80</v>
      </c>
      <c r="Y4078">
        <v>76.387</v>
      </c>
      <c r="Z4078">
        <f t="shared" si="318"/>
        <v>8.3341030000000007</v>
      </c>
      <c r="AB4078">
        <v>8.3341030000000007</v>
      </c>
      <c r="AE4078">
        <f t="shared" si="315"/>
        <v>5.5</v>
      </c>
      <c r="AF4078">
        <v>5.5</v>
      </c>
      <c r="AG4078">
        <v>5.5</v>
      </c>
      <c r="AK4078">
        <v>5.5</v>
      </c>
      <c r="AN4078">
        <v>84.556110000000004</v>
      </c>
      <c r="AO4078">
        <v>0.85695120000000002</v>
      </c>
      <c r="AP4078">
        <v>-0.49284563216379401</v>
      </c>
      <c r="AQ4078">
        <v>10.32191793</v>
      </c>
      <c r="AR4078">
        <v>9.9847989990000006</v>
      </c>
      <c r="AT4078">
        <v>12</v>
      </c>
      <c r="AV4078">
        <v>0</v>
      </c>
      <c r="AW4078">
        <v>1</v>
      </c>
      <c r="AY4078">
        <v>1</v>
      </c>
      <c r="AZ4078">
        <v>36.799999999999997</v>
      </c>
      <c r="BA4078">
        <v>122.7</v>
      </c>
      <c r="BB4078">
        <v>66.900000000000006</v>
      </c>
      <c r="BC4078">
        <v>59.790539051485297</v>
      </c>
      <c r="BD4078">
        <v>79.457964283228705</v>
      </c>
      <c r="BE4078">
        <v>63.174768780000001</v>
      </c>
      <c r="BF4078">
        <v>74.475858130000006</v>
      </c>
    </row>
    <row r="4079" spans="1:58">
      <c r="A4079" t="s">
        <v>15</v>
      </c>
      <c r="B4079" t="s">
        <v>49</v>
      </c>
      <c r="C4079">
        <v>2006</v>
      </c>
      <c r="D4079">
        <f t="shared" si="320"/>
        <v>244</v>
      </c>
      <c r="E4079">
        <v>4</v>
      </c>
      <c r="F4079">
        <v>26755.700459</v>
      </c>
      <c r="G4079">
        <v>191023.46325100001</v>
      </c>
      <c r="H4079">
        <v>109835.58560000001</v>
      </c>
      <c r="I4079">
        <v>46220.133890999998</v>
      </c>
      <c r="J4079">
        <v>34971.690513000001</v>
      </c>
      <c r="K4079">
        <v>65483.028658000003</v>
      </c>
      <c r="L4079">
        <v>67264.231688999993</v>
      </c>
      <c r="M4079">
        <v>9.8284090721063908</v>
      </c>
      <c r="N4079">
        <v>2810844.5733500002</v>
      </c>
      <c r="O4079">
        <f>VLOOKUP(C4079,[1]pop_15p_a!$A$8:$AL$68,18,FALSE)</f>
        <v>4794449.2467814898</v>
      </c>
      <c r="Q4079">
        <f t="shared" si="319"/>
        <v>-1781.20303099999</v>
      </c>
      <c r="R4079">
        <f t="shared" si="317"/>
        <v>7139.3</v>
      </c>
      <c r="S4079">
        <v>7139.3</v>
      </c>
      <c r="U4079">
        <f t="shared" si="314"/>
        <v>80.099999999999994</v>
      </c>
      <c r="V4079">
        <v>80.099999999999994</v>
      </c>
      <c r="W4079">
        <v>80</v>
      </c>
      <c r="Y4079">
        <v>76.387</v>
      </c>
      <c r="Z4079">
        <f t="shared" si="318"/>
        <v>7.8227659999999997</v>
      </c>
      <c r="AB4079">
        <v>7.8227659999999997</v>
      </c>
      <c r="AE4079">
        <f t="shared" si="315"/>
        <v>4.916666666666667</v>
      </c>
      <c r="AF4079">
        <v>4.916666666666667</v>
      </c>
      <c r="AG4079">
        <v>5</v>
      </c>
      <c r="AK4079">
        <v>5</v>
      </c>
      <c r="AN4079">
        <v>83.383579999999995</v>
      </c>
      <c r="AO4079">
        <v>0.84655370000000008</v>
      </c>
      <c r="AP4079">
        <v>-0.49284563216379401</v>
      </c>
      <c r="AQ4079">
        <v>10.32191793</v>
      </c>
      <c r="AR4079">
        <v>9.9847989990000006</v>
      </c>
      <c r="AT4079">
        <v>12</v>
      </c>
      <c r="AV4079">
        <v>0</v>
      </c>
      <c r="AW4079">
        <v>1</v>
      </c>
      <c r="AY4079">
        <v>1</v>
      </c>
      <c r="AZ4079">
        <v>36</v>
      </c>
      <c r="BA4079">
        <v>125.3</v>
      </c>
      <c r="BB4079">
        <v>66.2</v>
      </c>
      <c r="BC4079">
        <v>59.264916897531599</v>
      </c>
      <c r="BD4079">
        <v>77.539690309784206</v>
      </c>
      <c r="BE4079">
        <v>63.587059580000002</v>
      </c>
      <c r="BF4079">
        <v>72.20735578</v>
      </c>
    </row>
    <row r="4080" spans="1:58">
      <c r="A4080" t="s">
        <v>15</v>
      </c>
      <c r="B4080" t="s">
        <v>49</v>
      </c>
      <c r="C4080">
        <v>2007</v>
      </c>
      <c r="D4080">
        <f t="shared" si="320"/>
        <v>245</v>
      </c>
      <c r="E4080">
        <v>1</v>
      </c>
      <c r="F4080">
        <v>27183.648877</v>
      </c>
      <c r="G4080">
        <v>194917.34279699999</v>
      </c>
      <c r="H4080">
        <v>112173.245406</v>
      </c>
      <c r="I4080">
        <v>46017.778266000001</v>
      </c>
      <c r="J4080">
        <v>35099.627455000002</v>
      </c>
      <c r="K4080">
        <v>68543.991882999995</v>
      </c>
      <c r="L4080">
        <v>67573.518230999995</v>
      </c>
      <c r="M4080">
        <v>9.6079076125121805</v>
      </c>
      <c r="N4080">
        <v>2852052.3097000001</v>
      </c>
      <c r="O4080">
        <f>VLOOKUP(C4080,[1]pop_15p_a!$A$8:$AL$68,18,FALSE)</f>
        <v>4884666.2100037802</v>
      </c>
      <c r="Q4080">
        <f t="shared" si="319"/>
        <v>970.47365200000058</v>
      </c>
      <c r="R4080">
        <f t="shared" si="317"/>
        <v>7170.8</v>
      </c>
      <c r="S4080">
        <v>7170.8</v>
      </c>
      <c r="U4080">
        <f t="shared" si="314"/>
        <v>78.900000000000006</v>
      </c>
      <c r="V4080">
        <v>78.900000000000006</v>
      </c>
      <c r="W4080">
        <v>73</v>
      </c>
      <c r="Y4080">
        <v>75.381</v>
      </c>
      <c r="Z4080">
        <f t="shared" si="318"/>
        <v>7.6630890000000003</v>
      </c>
      <c r="AB4080">
        <v>7.6630890000000003</v>
      </c>
      <c r="AE4080">
        <f t="shared" si="315"/>
        <v>4.25</v>
      </c>
      <c r="AF4080">
        <v>4.25</v>
      </c>
      <c r="AG4080">
        <v>4</v>
      </c>
      <c r="AK4080">
        <v>4</v>
      </c>
      <c r="AN4080">
        <v>83.082080000000005</v>
      </c>
      <c r="AO4080">
        <v>0.84185810000000005</v>
      </c>
      <c r="AP4080">
        <v>0.42893146482288302</v>
      </c>
      <c r="AQ4080">
        <v>9.7948912420000003</v>
      </c>
      <c r="AR4080">
        <v>9.5784241034999997</v>
      </c>
      <c r="AT4080">
        <v>12</v>
      </c>
      <c r="AV4080">
        <v>0</v>
      </c>
      <c r="AW4080">
        <v>1</v>
      </c>
      <c r="AY4080">
        <v>1</v>
      </c>
      <c r="AZ4080">
        <v>35.5</v>
      </c>
      <c r="BA4080">
        <v>127.8</v>
      </c>
      <c r="BB4080">
        <v>66.599999999999994</v>
      </c>
      <c r="BC4080">
        <v>57.890730789245801</v>
      </c>
      <c r="BD4080">
        <v>77.142041420917295</v>
      </c>
      <c r="BE4080">
        <v>63.365491380000002</v>
      </c>
      <c r="BF4080">
        <v>70.277191209999998</v>
      </c>
    </row>
    <row r="4081" spans="1:58">
      <c r="A4081" t="s">
        <v>15</v>
      </c>
      <c r="B4081" t="s">
        <v>49</v>
      </c>
      <c r="C4081">
        <v>2007</v>
      </c>
      <c r="D4081">
        <f t="shared" si="320"/>
        <v>246</v>
      </c>
      <c r="E4081">
        <v>2</v>
      </c>
      <c r="F4081">
        <v>27528.331440999998</v>
      </c>
      <c r="G4081">
        <v>198182.312198</v>
      </c>
      <c r="H4081">
        <v>118380.696647</v>
      </c>
      <c r="I4081">
        <v>47224.948796999997</v>
      </c>
      <c r="J4081">
        <v>36154.612381999999</v>
      </c>
      <c r="K4081">
        <v>70573.900458999997</v>
      </c>
      <c r="L4081">
        <v>69406.287593999994</v>
      </c>
      <c r="M4081">
        <v>9.5384090577883907</v>
      </c>
      <c r="N4081">
        <v>2883515.4021749999</v>
      </c>
      <c r="O4081">
        <f>VLOOKUP(C4081,[1]pop_15p_a!$A$8:$AL$68,18,FALSE)</f>
        <v>4884666.2100037802</v>
      </c>
      <c r="Q4081">
        <f t="shared" si="319"/>
        <v>1167.6128650000028</v>
      </c>
      <c r="R4081">
        <f t="shared" si="317"/>
        <v>7199</v>
      </c>
      <c r="S4081">
        <v>7199</v>
      </c>
      <c r="U4081">
        <f t="shared" si="314"/>
        <v>75.7</v>
      </c>
      <c r="V4081">
        <v>75.7</v>
      </c>
      <c r="W4081">
        <v>73</v>
      </c>
      <c r="Y4081">
        <v>75.381</v>
      </c>
      <c r="Z4081">
        <f t="shared" si="318"/>
        <v>7.5521830000000003</v>
      </c>
      <c r="AB4081">
        <v>7.5521830000000003</v>
      </c>
      <c r="AE4081">
        <f t="shared" si="315"/>
        <v>3.5833333333333335</v>
      </c>
      <c r="AF4081">
        <v>3.5833333333333335</v>
      </c>
      <c r="AG4081">
        <v>3.5</v>
      </c>
      <c r="AK4081">
        <v>3.5</v>
      </c>
      <c r="AN4081">
        <v>83.718590000000006</v>
      </c>
      <c r="AO4081">
        <v>0.84621829999999998</v>
      </c>
      <c r="AP4081">
        <v>0.42893146482288302</v>
      </c>
      <c r="AQ4081">
        <v>9.7948912420000003</v>
      </c>
      <c r="AR4081">
        <v>9.5784241034999997</v>
      </c>
      <c r="AT4081">
        <v>12</v>
      </c>
      <c r="AV4081">
        <v>0</v>
      </c>
      <c r="AW4081">
        <v>1</v>
      </c>
      <c r="AY4081">
        <v>1</v>
      </c>
      <c r="AZ4081">
        <v>36.299999999999997</v>
      </c>
      <c r="BA4081">
        <v>132.30000000000001</v>
      </c>
      <c r="BB4081">
        <v>67.8</v>
      </c>
      <c r="BC4081">
        <v>58.969053357934698</v>
      </c>
      <c r="BD4081">
        <v>75.800582477077199</v>
      </c>
      <c r="BE4081">
        <v>64.817743230000005</v>
      </c>
      <c r="BF4081">
        <v>70.032350480000005</v>
      </c>
    </row>
    <row r="4082" spans="1:58">
      <c r="A4082" t="s">
        <v>15</v>
      </c>
      <c r="B4082" t="s">
        <v>49</v>
      </c>
      <c r="C4082">
        <v>2007</v>
      </c>
      <c r="D4082">
        <f t="shared" si="320"/>
        <v>247</v>
      </c>
      <c r="E4082">
        <v>3</v>
      </c>
      <c r="F4082">
        <v>27904.034434000001</v>
      </c>
      <c r="G4082">
        <v>201868.30520500001</v>
      </c>
      <c r="H4082">
        <v>115914.833868</v>
      </c>
      <c r="I4082">
        <v>46764.400004000003</v>
      </c>
      <c r="J4082">
        <v>39841.082246999998</v>
      </c>
      <c r="K4082">
        <v>70846.305806000004</v>
      </c>
      <c r="L4082">
        <v>71861.009831000003</v>
      </c>
      <c r="M4082">
        <v>9.02484854321402</v>
      </c>
      <c r="N4082">
        <v>2909344.8937249999</v>
      </c>
      <c r="O4082">
        <f>VLOOKUP(C4082,[1]pop_15p_a!$A$8:$AL$68,18,FALSE)</f>
        <v>4884666.2100037802</v>
      </c>
      <c r="Q4082">
        <f t="shared" si="319"/>
        <v>-1014.7040249999991</v>
      </c>
      <c r="R4082">
        <f t="shared" si="317"/>
        <v>7234.2</v>
      </c>
      <c r="S4082">
        <v>7234.2</v>
      </c>
      <c r="U4082">
        <f t="shared" si="314"/>
        <v>73.8</v>
      </c>
      <c r="V4082">
        <v>73.8</v>
      </c>
      <c r="W4082">
        <v>73</v>
      </c>
      <c r="Y4082">
        <v>75.381</v>
      </c>
      <c r="Z4082">
        <f t="shared" si="318"/>
        <v>7.1817450000000003</v>
      </c>
      <c r="AB4082">
        <v>7.1817450000000003</v>
      </c>
      <c r="AE4082">
        <f t="shared" si="315"/>
        <v>3.9166666666666665</v>
      </c>
      <c r="AF4082">
        <v>3.9166666666666665</v>
      </c>
      <c r="AG4082">
        <v>4</v>
      </c>
      <c r="AK4082">
        <v>4</v>
      </c>
      <c r="AN4082">
        <v>85.259630000000001</v>
      </c>
      <c r="AO4082">
        <v>0.86332379999999997</v>
      </c>
      <c r="AP4082">
        <v>0.42893146482288302</v>
      </c>
      <c r="AQ4082">
        <v>9.7948912420000003</v>
      </c>
      <c r="AR4082">
        <v>9.5784241034999997</v>
      </c>
      <c r="AT4082">
        <v>12</v>
      </c>
      <c r="AV4082">
        <v>0</v>
      </c>
      <c r="AW4082">
        <v>1</v>
      </c>
      <c r="AY4082">
        <v>1</v>
      </c>
      <c r="AZ4082">
        <v>36.9</v>
      </c>
      <c r="BA4082">
        <v>130.30000000000001</v>
      </c>
      <c r="BB4082">
        <v>67.599999999999994</v>
      </c>
      <c r="BC4082">
        <v>59.001849525826401</v>
      </c>
      <c r="BD4082">
        <v>77.632071847496505</v>
      </c>
      <c r="BE4082">
        <v>64.873328689999994</v>
      </c>
      <c r="BF4082">
        <v>71.182600769999993</v>
      </c>
    </row>
    <row r="4083" spans="1:58">
      <c r="A4083" t="s">
        <v>15</v>
      </c>
      <c r="B4083" t="s">
        <v>49</v>
      </c>
      <c r="C4083">
        <v>2007</v>
      </c>
      <c r="D4083">
        <f t="shared" si="320"/>
        <v>248</v>
      </c>
      <c r="E4083">
        <v>4</v>
      </c>
      <c r="F4083">
        <v>28124.589800999998</v>
      </c>
      <c r="G4083">
        <v>204467.72824600001</v>
      </c>
      <c r="H4083">
        <v>116146.272973</v>
      </c>
      <c r="I4083">
        <v>46011.825284999999</v>
      </c>
      <c r="J4083">
        <v>38344.195003000001</v>
      </c>
      <c r="K4083">
        <v>74384.900217999995</v>
      </c>
      <c r="L4083">
        <v>74518.461576999995</v>
      </c>
      <c r="M4083">
        <v>8.4268053411938695</v>
      </c>
      <c r="N4083">
        <v>2927883.3246249999</v>
      </c>
      <c r="O4083">
        <f>VLOOKUP(C4083,[1]pop_15p_a!$A$8:$AL$68,18,FALSE)</f>
        <v>4884666.2100037802</v>
      </c>
      <c r="Q4083">
        <f t="shared" si="319"/>
        <v>-133.56135899999936</v>
      </c>
      <c r="R4083">
        <f t="shared" si="317"/>
        <v>7270.1</v>
      </c>
      <c r="S4083">
        <v>7270.1</v>
      </c>
      <c r="U4083">
        <f t="shared" si="314"/>
        <v>73.099999999999994</v>
      </c>
      <c r="V4083">
        <v>73.099999999999994</v>
      </c>
      <c r="W4083">
        <v>73</v>
      </c>
      <c r="Y4083">
        <v>75.381</v>
      </c>
      <c r="Z4083">
        <f t="shared" si="318"/>
        <v>6.7130460000000003</v>
      </c>
      <c r="AB4083">
        <v>6.7130460000000003</v>
      </c>
      <c r="AE4083">
        <f t="shared" si="315"/>
        <v>4.083333333333333</v>
      </c>
      <c r="AF4083">
        <v>4.083333333333333</v>
      </c>
      <c r="AG4083">
        <v>4</v>
      </c>
      <c r="AK4083">
        <v>4</v>
      </c>
      <c r="AN4083">
        <v>85.661640000000006</v>
      </c>
      <c r="AO4083">
        <v>0.85829279999999997</v>
      </c>
      <c r="AP4083">
        <v>0.42893146482288302</v>
      </c>
      <c r="AQ4083">
        <v>9.7948912420000003</v>
      </c>
      <c r="AR4083">
        <v>9.5784241034999997</v>
      </c>
      <c r="AT4083">
        <v>12</v>
      </c>
      <c r="AV4083">
        <v>0</v>
      </c>
      <c r="AW4083">
        <v>1</v>
      </c>
      <c r="AY4083">
        <v>1</v>
      </c>
      <c r="AZ4083">
        <v>36.9</v>
      </c>
      <c r="BA4083">
        <v>130.19999999999999</v>
      </c>
      <c r="BB4083">
        <v>66.8</v>
      </c>
      <c r="BC4083">
        <v>57.784629919198998</v>
      </c>
      <c r="BD4083">
        <v>75.416134254509402</v>
      </c>
      <c r="BE4083">
        <v>66.471864969999999</v>
      </c>
      <c r="BF4083">
        <v>70.268823810000001</v>
      </c>
    </row>
    <row r="4084" spans="1:58">
      <c r="A4084" t="s">
        <v>15</v>
      </c>
      <c r="B4084" t="s">
        <v>49</v>
      </c>
      <c r="C4084">
        <v>2008</v>
      </c>
      <c r="D4084">
        <f t="shared" si="320"/>
        <v>249</v>
      </c>
      <c r="E4084">
        <v>1</v>
      </c>
      <c r="F4084">
        <v>28237.944466000001</v>
      </c>
      <c r="G4084">
        <v>206222.94699500001</v>
      </c>
      <c r="H4084">
        <v>116955.75451499999</v>
      </c>
      <c r="I4084">
        <v>47638.739666000001</v>
      </c>
      <c r="J4084">
        <v>39338.272449999997</v>
      </c>
      <c r="K4084">
        <v>78759.261339999997</v>
      </c>
      <c r="L4084">
        <v>76026.694476999997</v>
      </c>
      <c r="M4084">
        <v>7.7887220882230297</v>
      </c>
      <c r="N4084">
        <v>2978841.5195249999</v>
      </c>
      <c r="O4084">
        <f>VLOOKUP(C4084,[1]pop_15p_a!$A$8:$AL$68,18,FALSE)</f>
        <v>4974171.0371811697</v>
      </c>
      <c r="Q4084">
        <f t="shared" si="319"/>
        <v>2732.566863</v>
      </c>
      <c r="R4084">
        <f t="shared" si="317"/>
        <v>7302.4</v>
      </c>
      <c r="S4084">
        <v>7302.4</v>
      </c>
      <c r="U4084">
        <f t="shared" si="314"/>
        <v>70.3</v>
      </c>
      <c r="V4084">
        <v>70.3</v>
      </c>
      <c r="W4084">
        <v>71.900000000000006</v>
      </c>
      <c r="Z4084">
        <f t="shared" si="318"/>
        <v>6.1977479999999998</v>
      </c>
      <c r="AB4084">
        <v>6.1977479999999998</v>
      </c>
      <c r="AE4084">
        <f t="shared" si="315"/>
        <v>3.75</v>
      </c>
      <c r="AF4084">
        <v>3.75</v>
      </c>
      <c r="AG4084">
        <v>3.75</v>
      </c>
      <c r="AK4084">
        <v>3.75</v>
      </c>
      <c r="AN4084">
        <v>86.063649999999996</v>
      </c>
      <c r="AO4084">
        <v>0.85259090000000004</v>
      </c>
      <c r="AP4084">
        <v>1.69217390226082</v>
      </c>
      <c r="AQ4084">
        <v>9.3022569644999997</v>
      </c>
      <c r="AR4084">
        <v>9.4194509305</v>
      </c>
      <c r="AT4084">
        <v>12</v>
      </c>
      <c r="AV4084">
        <v>0</v>
      </c>
      <c r="AW4084">
        <v>1</v>
      </c>
      <c r="AZ4084">
        <v>36.6</v>
      </c>
      <c r="BA4084">
        <v>127.9</v>
      </c>
      <c r="BB4084">
        <v>67.2</v>
      </c>
      <c r="BC4084">
        <v>57.959971832218301</v>
      </c>
      <c r="BD4084">
        <v>73.532688154629895</v>
      </c>
      <c r="BE4084">
        <v>69.521659150000005</v>
      </c>
      <c r="BF4084">
        <v>72.287373189999997</v>
      </c>
    </row>
    <row r="4085" spans="1:58">
      <c r="A4085" t="s">
        <v>15</v>
      </c>
      <c r="B4085" t="s">
        <v>49</v>
      </c>
      <c r="C4085">
        <v>2008</v>
      </c>
      <c r="D4085">
        <f t="shared" si="320"/>
        <v>250</v>
      </c>
      <c r="E4085">
        <v>2</v>
      </c>
      <c r="F4085">
        <v>28200.396640999999</v>
      </c>
      <c r="G4085">
        <v>206775.11635200001</v>
      </c>
      <c r="H4085">
        <v>117927.886018</v>
      </c>
      <c r="I4085">
        <v>47302.891519999997</v>
      </c>
      <c r="J4085">
        <v>39894.269284000002</v>
      </c>
      <c r="K4085">
        <v>76738.823342999996</v>
      </c>
      <c r="L4085">
        <v>74523.720063999994</v>
      </c>
      <c r="M4085">
        <v>7.5503470444627796</v>
      </c>
      <c r="N4085">
        <v>2983763.0307749999</v>
      </c>
      <c r="O4085">
        <f>VLOOKUP(C4085,[1]pop_15p_a!$A$8:$AL$68,18,FALSE)</f>
        <v>4974171.0371811697</v>
      </c>
      <c r="Q4085">
        <f t="shared" si="319"/>
        <v>2215.1032790000027</v>
      </c>
      <c r="R4085">
        <f t="shared" si="317"/>
        <v>7332.3</v>
      </c>
      <c r="S4085">
        <v>7332.3</v>
      </c>
      <c r="U4085">
        <f t="shared" si="314"/>
        <v>69.8</v>
      </c>
      <c r="V4085">
        <v>69.8</v>
      </c>
      <c r="W4085">
        <v>71.900000000000006</v>
      </c>
      <c r="Z4085">
        <f t="shared" si="318"/>
        <v>5.995101</v>
      </c>
      <c r="AB4085">
        <v>5.995101</v>
      </c>
      <c r="AE4085">
        <f t="shared" si="315"/>
        <v>3.5</v>
      </c>
      <c r="AF4085">
        <v>3.5</v>
      </c>
      <c r="AG4085">
        <v>3.5</v>
      </c>
      <c r="AK4085">
        <v>3.5</v>
      </c>
      <c r="AN4085">
        <v>87.872699999999995</v>
      </c>
      <c r="AO4085">
        <v>0.86567159999999999</v>
      </c>
      <c r="AP4085">
        <v>1.69217390226082</v>
      </c>
      <c r="AQ4085">
        <v>9.3022569644999997</v>
      </c>
      <c r="AR4085">
        <v>9.4194509305</v>
      </c>
      <c r="AT4085">
        <v>12</v>
      </c>
      <c r="AV4085">
        <v>0</v>
      </c>
      <c r="AW4085">
        <v>1</v>
      </c>
      <c r="AZ4085">
        <v>37.1</v>
      </c>
      <c r="BA4085">
        <v>128.4</v>
      </c>
      <c r="BB4085">
        <v>68</v>
      </c>
      <c r="BC4085">
        <v>58.679021715883401</v>
      </c>
      <c r="BD4085">
        <v>72.739030615631293</v>
      </c>
      <c r="BE4085">
        <v>71.920348500000003</v>
      </c>
      <c r="BF4085">
        <v>72.551883869999998</v>
      </c>
    </row>
    <row r="4086" spans="1:58">
      <c r="A4086" t="s">
        <v>15</v>
      </c>
      <c r="B4086" t="s">
        <v>49</v>
      </c>
      <c r="C4086">
        <v>2008</v>
      </c>
      <c r="D4086">
        <f t="shared" si="320"/>
        <v>251</v>
      </c>
      <c r="E4086">
        <v>3</v>
      </c>
      <c r="F4086">
        <v>28111.314853</v>
      </c>
      <c r="G4086">
        <v>207095.340371</v>
      </c>
      <c r="H4086">
        <v>118257.090194</v>
      </c>
      <c r="I4086">
        <v>47256.240267000001</v>
      </c>
      <c r="J4086">
        <v>38820.541335000002</v>
      </c>
      <c r="K4086">
        <v>76235.541400000002</v>
      </c>
      <c r="L4086">
        <v>73188.135811999993</v>
      </c>
      <c r="M4086">
        <v>7.5028522155447099</v>
      </c>
      <c r="N4086">
        <v>2994097.60885</v>
      </c>
      <c r="O4086">
        <f>VLOOKUP(C4086,[1]pop_15p_a!$A$8:$AL$68,18,FALSE)</f>
        <v>4974171.0371811697</v>
      </c>
      <c r="Q4086">
        <f t="shared" si="319"/>
        <v>3047.4055880000087</v>
      </c>
      <c r="R4086">
        <f t="shared" si="317"/>
        <v>7366.8</v>
      </c>
      <c r="S4086">
        <v>7366.8</v>
      </c>
      <c r="U4086">
        <f t="shared" si="314"/>
        <v>71.099999999999994</v>
      </c>
      <c r="V4086">
        <v>71.099999999999994</v>
      </c>
      <c r="W4086">
        <v>71.900000000000006</v>
      </c>
      <c r="Z4086">
        <f t="shared" si="318"/>
        <v>5.9655480000000001</v>
      </c>
      <c r="AB4086">
        <v>5.9655480000000001</v>
      </c>
      <c r="AE4086">
        <f t="shared" si="315"/>
        <v>4.166666666666667</v>
      </c>
      <c r="AF4086">
        <v>4.166666666666667</v>
      </c>
      <c r="AG4086">
        <v>4.25</v>
      </c>
      <c r="AK4086">
        <v>4.25</v>
      </c>
      <c r="AN4086">
        <v>89.681740000000005</v>
      </c>
      <c r="AO4086">
        <v>0.8821062999999999</v>
      </c>
      <c r="AP4086">
        <v>1.69217390226082</v>
      </c>
      <c r="AQ4086">
        <v>9.3022569644999997</v>
      </c>
      <c r="AR4086">
        <v>9.4194509305</v>
      </c>
      <c r="AT4086">
        <v>12</v>
      </c>
      <c r="AV4086">
        <v>0</v>
      </c>
      <c r="AW4086">
        <v>1</v>
      </c>
      <c r="AZ4086">
        <v>38</v>
      </c>
      <c r="BA4086">
        <v>127</v>
      </c>
      <c r="BB4086">
        <v>69.2</v>
      </c>
      <c r="BC4086">
        <v>60.471054131049797</v>
      </c>
      <c r="BD4086">
        <v>75.440569306534798</v>
      </c>
      <c r="BE4086">
        <v>72.369380340000006</v>
      </c>
      <c r="BF4086">
        <v>74.299100390000007</v>
      </c>
    </row>
    <row r="4087" spans="1:58">
      <c r="A4087" t="s">
        <v>15</v>
      </c>
      <c r="B4087" t="s">
        <v>49</v>
      </c>
      <c r="C4087">
        <v>2008</v>
      </c>
      <c r="D4087">
        <f t="shared" si="320"/>
        <v>252</v>
      </c>
      <c r="E4087">
        <v>4</v>
      </c>
      <c r="F4087">
        <v>27808.993570999999</v>
      </c>
      <c r="G4087">
        <v>205870.96059</v>
      </c>
      <c r="H4087">
        <v>116414.16502499999</v>
      </c>
      <c r="I4087">
        <v>47058.709952999998</v>
      </c>
      <c r="J4087">
        <v>38825.379867000003</v>
      </c>
      <c r="K4087">
        <v>69332.094454999999</v>
      </c>
      <c r="L4087">
        <v>67274.796251000007</v>
      </c>
      <c r="M4087">
        <v>8.0671867647261806</v>
      </c>
      <c r="N4087">
        <v>3009794.0826750002</v>
      </c>
      <c r="O4087">
        <f>VLOOKUP(C4087,[1]pop_15p_a!$A$8:$AL$68,18,FALSE)</f>
        <v>4974171.0371811697</v>
      </c>
      <c r="Q4087">
        <f t="shared" si="319"/>
        <v>2057.2982039999915</v>
      </c>
      <c r="R4087">
        <f t="shared" si="317"/>
        <v>7402.8</v>
      </c>
      <c r="S4087">
        <v>7402.8</v>
      </c>
      <c r="U4087">
        <f t="shared" ref="U4087:U4128" si="321">V4087</f>
        <v>71.900000000000006</v>
      </c>
      <c r="V4087">
        <v>71.900000000000006</v>
      </c>
      <c r="W4087">
        <v>71.900000000000006</v>
      </c>
      <c r="Z4087">
        <f t="shared" si="318"/>
        <v>6.3998189999999999</v>
      </c>
      <c r="AB4087">
        <v>6.3998189999999999</v>
      </c>
      <c r="AE4087">
        <f t="shared" si="315"/>
        <v>2.8333333333333335</v>
      </c>
      <c r="AF4087">
        <v>2.8333333333333335</v>
      </c>
      <c r="AG4087">
        <v>2.5</v>
      </c>
      <c r="AK4087">
        <v>2.5</v>
      </c>
      <c r="AN4087">
        <v>89.614739999999998</v>
      </c>
      <c r="AO4087">
        <v>0.89250370000000001</v>
      </c>
      <c r="AP4087">
        <v>1.69217390226082</v>
      </c>
      <c r="AQ4087">
        <v>9.3022569644999997</v>
      </c>
      <c r="AR4087">
        <v>9.4194509305</v>
      </c>
      <c r="AT4087">
        <v>12</v>
      </c>
      <c r="AV4087">
        <v>0</v>
      </c>
      <c r="AW4087">
        <v>1</v>
      </c>
      <c r="AZ4087">
        <v>37.9</v>
      </c>
      <c r="BA4087">
        <v>123.1</v>
      </c>
      <c r="BB4087">
        <v>70</v>
      </c>
      <c r="BC4087">
        <v>61.050505388274203</v>
      </c>
      <c r="BD4087">
        <v>79.411361923204396</v>
      </c>
      <c r="BE4087">
        <v>69.897553680000001</v>
      </c>
      <c r="BF4087">
        <v>74.164496220000004</v>
      </c>
    </row>
    <row r="4088" spans="1:58">
      <c r="A4088" t="s">
        <v>15</v>
      </c>
      <c r="B4088" t="s">
        <v>49</v>
      </c>
      <c r="C4088">
        <v>2009</v>
      </c>
      <c r="D4088">
        <f t="shared" si="320"/>
        <v>253</v>
      </c>
      <c r="E4088">
        <v>1</v>
      </c>
      <c r="F4088">
        <v>27698.127732000001</v>
      </c>
      <c r="G4088">
        <v>205898.54066999999</v>
      </c>
      <c r="H4088">
        <v>116138.77895399999</v>
      </c>
      <c r="I4088">
        <v>47679.586739999999</v>
      </c>
      <c r="J4088">
        <v>38981.108071000002</v>
      </c>
      <c r="K4088">
        <v>62537.828222999997</v>
      </c>
      <c r="L4088">
        <v>60232.0645</v>
      </c>
      <c r="M4088">
        <v>9.3796910173903605</v>
      </c>
      <c r="N4088">
        <v>3044441.06715</v>
      </c>
      <c r="O4088">
        <f>VLOOKUP(C4088,[1]pop_15p_a!$A$8:$AL$68,18,FALSE)</f>
        <v>5062844.1371263601</v>
      </c>
      <c r="Q4088">
        <f t="shared" si="319"/>
        <v>2305.7637229999964</v>
      </c>
      <c r="R4088">
        <f t="shared" si="317"/>
        <v>7433.7</v>
      </c>
      <c r="S4088">
        <v>7433.7</v>
      </c>
      <c r="U4088">
        <f t="shared" si="321"/>
        <v>73.2</v>
      </c>
      <c r="V4088">
        <v>73.2</v>
      </c>
      <c r="W4088">
        <v>74.5</v>
      </c>
      <c r="Z4088">
        <f t="shared" si="318"/>
        <v>7.4692879999999997</v>
      </c>
      <c r="AB4088">
        <v>7.4692879999999997</v>
      </c>
      <c r="AE4088">
        <f t="shared" si="315"/>
        <v>0.75</v>
      </c>
      <c r="AF4088">
        <v>0.75</v>
      </c>
      <c r="AG4088">
        <v>0.75</v>
      </c>
      <c r="AN4088">
        <v>89.01173</v>
      </c>
      <c r="AO4088">
        <v>0.8941808</v>
      </c>
      <c r="AP4088">
        <v>-0.17938140113517401</v>
      </c>
      <c r="AQ4088">
        <v>9.0028663170000005</v>
      </c>
      <c r="AR4088">
        <v>9.2978215444999996</v>
      </c>
      <c r="AT4088">
        <v>12</v>
      </c>
      <c r="AV4088">
        <v>0</v>
      </c>
      <c r="AW4088">
        <v>1</v>
      </c>
      <c r="AZ4088">
        <v>37.299999999999997</v>
      </c>
      <c r="BA4088">
        <v>124.9</v>
      </c>
      <c r="BB4088">
        <v>69.599999999999994</v>
      </c>
      <c r="BC4088">
        <v>62.3879873592333</v>
      </c>
      <c r="BD4088">
        <v>82.445384139078598</v>
      </c>
      <c r="BE4088">
        <v>68.454822059999998</v>
      </c>
      <c r="BF4088">
        <v>73.638368259999993</v>
      </c>
    </row>
    <row r="4089" spans="1:58">
      <c r="A4089" t="s">
        <v>15</v>
      </c>
      <c r="B4089" t="s">
        <v>49</v>
      </c>
      <c r="C4089">
        <v>2009</v>
      </c>
      <c r="D4089">
        <f t="shared" si="320"/>
        <v>254</v>
      </c>
      <c r="E4089">
        <v>2</v>
      </c>
      <c r="F4089">
        <v>27836.354067</v>
      </c>
      <c r="G4089">
        <v>207733.593662</v>
      </c>
      <c r="H4089">
        <v>117244.265272</v>
      </c>
      <c r="I4089">
        <v>48647.782882</v>
      </c>
      <c r="J4089">
        <v>38146.778023999999</v>
      </c>
      <c r="K4089">
        <v>64466.713575000002</v>
      </c>
      <c r="L4089">
        <v>60717.193266000002</v>
      </c>
      <c r="M4089">
        <v>9.9215029336165905</v>
      </c>
      <c r="N4089">
        <v>3029350.6815499999</v>
      </c>
      <c r="O4089">
        <f>VLOOKUP(C4089,[1]pop_15p_a!$A$8:$AL$68,18,FALSE)</f>
        <v>5062844.1371263601</v>
      </c>
      <c r="Q4089">
        <f t="shared" si="319"/>
        <v>3749.5203089999995</v>
      </c>
      <c r="R4089">
        <f t="shared" si="317"/>
        <v>7462.9</v>
      </c>
      <c r="S4089">
        <v>7462.9</v>
      </c>
      <c r="U4089">
        <f t="shared" si="321"/>
        <v>73.5</v>
      </c>
      <c r="V4089">
        <v>73.5</v>
      </c>
      <c r="W4089">
        <v>74.5</v>
      </c>
      <c r="Z4089">
        <f t="shared" si="318"/>
        <v>7.9221649999999997</v>
      </c>
      <c r="AB4089">
        <v>7.9221649999999997</v>
      </c>
      <c r="AE4089">
        <f t="shared" si="315"/>
        <v>0.5</v>
      </c>
      <c r="AF4089">
        <v>0.5</v>
      </c>
      <c r="AG4089">
        <v>0.5</v>
      </c>
      <c r="AN4089">
        <v>90.686769999999996</v>
      </c>
      <c r="AO4089">
        <v>0.90759679999999998</v>
      </c>
      <c r="AP4089">
        <v>-0.17938140113517401</v>
      </c>
      <c r="AQ4089">
        <v>9.0028663170000005</v>
      </c>
      <c r="AR4089">
        <v>9.2978215444999996</v>
      </c>
      <c r="AT4089">
        <v>12</v>
      </c>
      <c r="AV4089">
        <v>0</v>
      </c>
      <c r="AW4089">
        <v>1</v>
      </c>
      <c r="AZ4089">
        <v>37.6</v>
      </c>
      <c r="BA4089">
        <v>123.8</v>
      </c>
      <c r="BB4089">
        <v>67.5</v>
      </c>
      <c r="BC4089">
        <v>64.723900164650601</v>
      </c>
      <c r="BD4089">
        <v>84.255437473998498</v>
      </c>
      <c r="BE4089">
        <v>69.812136780000003</v>
      </c>
      <c r="BF4089">
        <v>75.720977439999999</v>
      </c>
    </row>
    <row r="4090" spans="1:58">
      <c r="A4090" t="s">
        <v>15</v>
      </c>
      <c r="B4090" t="s">
        <v>49</v>
      </c>
      <c r="C4090">
        <v>2009</v>
      </c>
      <c r="D4090">
        <f t="shared" si="320"/>
        <v>255</v>
      </c>
      <c r="E4090">
        <v>3</v>
      </c>
      <c r="F4090">
        <v>27974.026212000001</v>
      </c>
      <c r="G4090">
        <v>209729.601314</v>
      </c>
      <c r="H4090">
        <v>119675.35618</v>
      </c>
      <c r="I4090">
        <v>48746.463776999997</v>
      </c>
      <c r="J4090">
        <v>37936.856514999999</v>
      </c>
      <c r="K4090">
        <v>65448.026064999998</v>
      </c>
      <c r="L4090">
        <v>63597.131866000003</v>
      </c>
      <c r="M4090">
        <v>9.5765440646387194</v>
      </c>
      <c r="N4090">
        <v>3050547.6025</v>
      </c>
      <c r="O4090">
        <f>VLOOKUP(C4090,[1]pop_15p_a!$A$8:$AL$68,18,FALSE)</f>
        <v>5062844.1371263601</v>
      </c>
      <c r="Q4090">
        <f t="shared" si="319"/>
        <v>1850.8941989999948</v>
      </c>
      <c r="R4090">
        <f t="shared" si="317"/>
        <v>7497.2</v>
      </c>
      <c r="S4090">
        <v>7497.2</v>
      </c>
      <c r="U4090">
        <f t="shared" si="321"/>
        <v>74.2</v>
      </c>
      <c r="V4090">
        <v>74.2</v>
      </c>
      <c r="W4090">
        <v>74.5</v>
      </c>
      <c r="Z4090">
        <f t="shared" si="318"/>
        <v>7.6708499999999997</v>
      </c>
      <c r="AB4090">
        <v>7.6708499999999997</v>
      </c>
      <c r="AE4090">
        <f t="shared" si="315"/>
        <v>0.66666666666666663</v>
      </c>
      <c r="AF4090">
        <v>0.66666666666666663</v>
      </c>
      <c r="AG4090">
        <v>0.75</v>
      </c>
      <c r="AN4090">
        <v>92.495810000000006</v>
      </c>
      <c r="AO4090">
        <v>0.92436689999999999</v>
      </c>
      <c r="AP4090">
        <v>-0.17938140113517401</v>
      </c>
      <c r="AQ4090">
        <v>9.0028663170000005</v>
      </c>
      <c r="AR4090">
        <v>9.2978215444999996</v>
      </c>
      <c r="AT4090">
        <v>12</v>
      </c>
      <c r="AV4090">
        <v>0</v>
      </c>
      <c r="AW4090">
        <v>1</v>
      </c>
      <c r="AZ4090">
        <v>38.4</v>
      </c>
      <c r="BA4090">
        <v>124.2</v>
      </c>
      <c r="BB4090">
        <v>66.900000000000006</v>
      </c>
      <c r="BC4090">
        <v>67.569864437642906</v>
      </c>
      <c r="BD4090">
        <v>84.655867921179706</v>
      </c>
      <c r="BE4090">
        <v>73.143803890000001</v>
      </c>
      <c r="BF4090">
        <v>78.676171620000005</v>
      </c>
    </row>
    <row r="4091" spans="1:58">
      <c r="A4091" t="s">
        <v>15</v>
      </c>
      <c r="B4091" t="s">
        <v>49</v>
      </c>
      <c r="C4091">
        <v>2009</v>
      </c>
      <c r="D4091">
        <f t="shared" si="320"/>
        <v>256</v>
      </c>
      <c r="E4091">
        <v>4</v>
      </c>
      <c r="F4091">
        <v>28195.023682999999</v>
      </c>
      <c r="G4091">
        <v>212424.020915</v>
      </c>
      <c r="H4091">
        <v>122169.490345</v>
      </c>
      <c r="I4091">
        <v>49110.447174000001</v>
      </c>
      <c r="J4091">
        <v>38622.686592999999</v>
      </c>
      <c r="K4091">
        <v>71389.210248999996</v>
      </c>
      <c r="L4091">
        <v>66526.473136999994</v>
      </c>
      <c r="M4091">
        <v>9.0310737668950392</v>
      </c>
      <c r="N4091">
        <v>3079787.6874250001</v>
      </c>
      <c r="O4091">
        <f>VLOOKUP(C4091,[1]pop_15p_a!$A$8:$AL$68,18,FALSE)</f>
        <v>5062844.1371263601</v>
      </c>
      <c r="Q4091">
        <f t="shared" si="319"/>
        <v>4862.7371120000025</v>
      </c>
      <c r="R4091">
        <f t="shared" si="317"/>
        <v>7534.4</v>
      </c>
      <c r="S4091">
        <v>7534.4</v>
      </c>
      <c r="U4091">
        <f t="shared" si="321"/>
        <v>74.599999999999994</v>
      </c>
      <c r="V4091">
        <v>74.599999999999994</v>
      </c>
      <c r="W4091">
        <v>74.5</v>
      </c>
      <c r="Z4091">
        <f t="shared" si="318"/>
        <v>7.204072</v>
      </c>
      <c r="AB4091">
        <v>7.204072</v>
      </c>
      <c r="AE4091">
        <f t="shared" ref="AE4091:AE4127" si="322">AF4091</f>
        <v>1</v>
      </c>
      <c r="AF4091">
        <v>1</v>
      </c>
      <c r="AG4091">
        <v>1</v>
      </c>
      <c r="AN4091">
        <v>92.797319999999999</v>
      </c>
      <c r="AO4091">
        <v>0.92738560000000003</v>
      </c>
      <c r="AP4091">
        <v>-0.17938140113517401</v>
      </c>
      <c r="AQ4091">
        <v>9.0028663170000005</v>
      </c>
      <c r="AR4091">
        <v>9.2978215444999996</v>
      </c>
      <c r="AT4091">
        <v>12</v>
      </c>
      <c r="AV4091">
        <v>0</v>
      </c>
      <c r="AW4091">
        <v>1</v>
      </c>
      <c r="AZ4091">
        <v>38.9</v>
      </c>
      <c r="BA4091">
        <v>124.6</v>
      </c>
      <c r="BB4091">
        <v>66.7</v>
      </c>
      <c r="BC4091">
        <v>71.303224185389197</v>
      </c>
      <c r="BD4091">
        <v>85.230120465743596</v>
      </c>
      <c r="BE4091">
        <v>76.962946009999996</v>
      </c>
      <c r="BF4091">
        <v>82.291347979999998</v>
      </c>
    </row>
    <row r="4092" spans="1:58">
      <c r="A4092" t="s">
        <v>15</v>
      </c>
      <c r="B4092" t="s">
        <v>49</v>
      </c>
      <c r="C4092">
        <v>2010</v>
      </c>
      <c r="D4092">
        <f t="shared" si="320"/>
        <v>257</v>
      </c>
      <c r="E4092">
        <v>1</v>
      </c>
      <c r="F4092">
        <v>28479.151325999999</v>
      </c>
      <c r="G4092">
        <v>215543.02845700001</v>
      </c>
      <c r="H4092">
        <v>122257.898047</v>
      </c>
      <c r="I4092">
        <v>49309.661821000002</v>
      </c>
      <c r="J4092">
        <v>38992.979643999999</v>
      </c>
      <c r="K4092">
        <v>74425.567609000005</v>
      </c>
      <c r="L4092">
        <v>69016.377473999994</v>
      </c>
      <c r="M4092">
        <v>8.6796835427957895</v>
      </c>
      <c r="N4092">
        <v>3092878.8611249998</v>
      </c>
      <c r="O4092">
        <f>VLOOKUP(C4092,[1]pop_15p_a!$A$8:$AL$68,18,FALSE)</f>
        <v>5157877.4572819499</v>
      </c>
      <c r="Q4092">
        <f t="shared" si="319"/>
        <v>5409.1901350000117</v>
      </c>
      <c r="R4092">
        <f t="shared" si="317"/>
        <v>7568.7</v>
      </c>
      <c r="S4092">
        <v>7568.7</v>
      </c>
      <c r="U4092">
        <f t="shared" si="321"/>
        <v>73.2</v>
      </c>
      <c r="V4092">
        <v>73.2</v>
      </c>
      <c r="W4092">
        <v>70.7</v>
      </c>
      <c r="Z4092">
        <f t="shared" si="318"/>
        <v>6.8636239999999997</v>
      </c>
      <c r="AB4092">
        <v>6.8636239999999997</v>
      </c>
      <c r="AE4092">
        <f t="shared" si="322"/>
        <v>1.25</v>
      </c>
      <c r="AF4092">
        <v>1.25</v>
      </c>
      <c r="AG4092">
        <v>1.25</v>
      </c>
      <c r="AN4092">
        <v>92.160799999999995</v>
      </c>
      <c r="AO4092">
        <v>0.92101290000000002</v>
      </c>
      <c r="AP4092">
        <v>0.14126870435559699</v>
      </c>
      <c r="AQ4092">
        <v>8.7786673319999995</v>
      </c>
      <c r="AR4092">
        <v>8.4801870587000003</v>
      </c>
      <c r="AT4092">
        <v>12</v>
      </c>
      <c r="AV4092">
        <v>0</v>
      </c>
      <c r="AW4092">
        <v>1</v>
      </c>
      <c r="AZ4092">
        <v>38.700000000000003</v>
      </c>
      <c r="BA4092">
        <v>122.6</v>
      </c>
      <c r="BB4092">
        <v>66.3</v>
      </c>
      <c r="BC4092">
        <v>73.260061516107797</v>
      </c>
      <c r="BD4092">
        <v>86.212609430781598</v>
      </c>
      <c r="BE4092">
        <v>78.831602410000002</v>
      </c>
      <c r="BF4092">
        <v>84.46453314</v>
      </c>
    </row>
    <row r="4093" spans="1:58">
      <c r="A4093" t="s">
        <v>15</v>
      </c>
      <c r="B4093" t="s">
        <v>49</v>
      </c>
      <c r="C4093">
        <v>2010</v>
      </c>
      <c r="D4093">
        <f t="shared" si="320"/>
        <v>258</v>
      </c>
      <c r="E4093">
        <v>2</v>
      </c>
      <c r="F4093">
        <v>28754.073273999998</v>
      </c>
      <c r="G4093">
        <v>218571.10155799999</v>
      </c>
      <c r="H4093">
        <v>123050.509311</v>
      </c>
      <c r="I4093">
        <v>49525.909826000003</v>
      </c>
      <c r="J4093">
        <v>40599.520790000002</v>
      </c>
      <c r="K4093">
        <v>77304.580495999995</v>
      </c>
      <c r="L4093">
        <v>71136.780786000003</v>
      </c>
      <c r="M4093">
        <v>8.2475509709211305</v>
      </c>
      <c r="N4093">
        <v>3144694.5706250002</v>
      </c>
      <c r="O4093">
        <f>VLOOKUP(C4093,[1]pop_15p_a!$A$8:$AL$68,18,FALSE)</f>
        <v>5157877.4572819499</v>
      </c>
      <c r="Q4093">
        <f t="shared" si="319"/>
        <v>6167.799709999992</v>
      </c>
      <c r="R4093">
        <f t="shared" si="317"/>
        <v>7601.2</v>
      </c>
      <c r="S4093">
        <v>7601.2</v>
      </c>
      <c r="U4093">
        <f t="shared" si="321"/>
        <v>71.8</v>
      </c>
      <c r="V4093">
        <v>71.8</v>
      </c>
      <c r="W4093">
        <v>70.7</v>
      </c>
      <c r="Z4093">
        <f t="shared" si="318"/>
        <v>6.5489319999999998</v>
      </c>
      <c r="AB4093">
        <v>6.5489319999999998</v>
      </c>
      <c r="AE4093">
        <f t="shared" si="322"/>
        <v>1.5</v>
      </c>
      <c r="AF4093">
        <v>1.5</v>
      </c>
      <c r="AG4093">
        <v>1.5</v>
      </c>
      <c r="AN4093">
        <v>93.232830000000007</v>
      </c>
      <c r="AO4093">
        <v>0.9334228</v>
      </c>
      <c r="AP4093">
        <v>0.14126870435559699</v>
      </c>
      <c r="AQ4093">
        <v>8.7786673319999995</v>
      </c>
      <c r="AR4093">
        <v>8.4801870587000003</v>
      </c>
      <c r="AT4093">
        <v>12</v>
      </c>
      <c r="AV4093">
        <v>0</v>
      </c>
      <c r="AW4093">
        <v>1</v>
      </c>
      <c r="AZ4093">
        <v>39.4</v>
      </c>
      <c r="BA4093">
        <v>124.3</v>
      </c>
      <c r="BB4093">
        <v>67</v>
      </c>
      <c r="BC4093">
        <v>75.062100841089901</v>
      </c>
      <c r="BD4093">
        <v>87.137518535298994</v>
      </c>
      <c r="BE4093">
        <v>80.610755299999994</v>
      </c>
      <c r="BF4093">
        <v>86.055327090000006</v>
      </c>
    </row>
    <row r="4094" spans="1:58">
      <c r="A4094" t="s">
        <v>15</v>
      </c>
      <c r="B4094" t="s">
        <v>49</v>
      </c>
      <c r="C4094">
        <v>2010</v>
      </c>
      <c r="D4094">
        <f t="shared" si="320"/>
        <v>259</v>
      </c>
      <c r="E4094">
        <v>3</v>
      </c>
      <c r="F4094">
        <v>28940.823122999998</v>
      </c>
      <c r="G4094">
        <v>221036.05668199999</v>
      </c>
      <c r="H4094">
        <v>125621.243022</v>
      </c>
      <c r="I4094">
        <v>49893.074540000001</v>
      </c>
      <c r="J4094">
        <v>41946.021312999997</v>
      </c>
      <c r="K4094">
        <v>76160.351714000004</v>
      </c>
      <c r="L4094">
        <v>72460.844576000003</v>
      </c>
      <c r="M4094">
        <v>8.3193664940204002</v>
      </c>
      <c r="N4094">
        <v>3184541.5182249998</v>
      </c>
      <c r="O4094">
        <f>VLOOKUP(C4094,[1]pop_15p_a!$A$8:$AL$68,18,FALSE)</f>
        <v>5157877.4572819499</v>
      </c>
      <c r="Q4094">
        <f t="shared" si="319"/>
        <v>3699.5071380000009</v>
      </c>
      <c r="R4094">
        <f t="shared" si="317"/>
        <v>7637.2</v>
      </c>
      <c r="S4094">
        <v>7637.2</v>
      </c>
      <c r="U4094">
        <f t="shared" si="321"/>
        <v>71.2</v>
      </c>
      <c r="V4094">
        <v>71.2</v>
      </c>
      <c r="W4094">
        <v>70.7</v>
      </c>
      <c r="Z4094">
        <f t="shared" si="318"/>
        <v>6.6440679999999999</v>
      </c>
      <c r="AB4094">
        <v>6.6440679999999999</v>
      </c>
      <c r="AE4094">
        <f t="shared" si="322"/>
        <v>1.8333333333333333</v>
      </c>
      <c r="AF4094">
        <v>1.8333333333333333</v>
      </c>
      <c r="AG4094">
        <v>1.75</v>
      </c>
      <c r="AN4094">
        <v>94.338359999999994</v>
      </c>
      <c r="AO4094">
        <v>0.94549719999999993</v>
      </c>
      <c r="AP4094">
        <v>0.14126870435559699</v>
      </c>
      <c r="AQ4094">
        <v>8.7786673319999995</v>
      </c>
      <c r="AR4094">
        <v>8.4801870587000003</v>
      </c>
      <c r="AT4094">
        <v>12</v>
      </c>
      <c r="AV4094">
        <v>0</v>
      </c>
      <c r="AW4094">
        <v>1</v>
      </c>
      <c r="AZ4094">
        <v>39.9</v>
      </c>
      <c r="BA4094">
        <v>124.3</v>
      </c>
      <c r="BB4094">
        <v>68.099999999999994</v>
      </c>
      <c r="BC4094">
        <v>76.541685668906993</v>
      </c>
      <c r="BD4094">
        <v>88.142532741567805</v>
      </c>
      <c r="BE4094">
        <v>81.965357699999998</v>
      </c>
      <c r="BF4094">
        <v>87.282004310000005</v>
      </c>
    </row>
    <row r="4095" spans="1:58">
      <c r="A4095" t="s">
        <v>15</v>
      </c>
      <c r="B4095" t="s">
        <v>49</v>
      </c>
      <c r="C4095">
        <v>2010</v>
      </c>
      <c r="D4095">
        <f t="shared" si="320"/>
        <v>260</v>
      </c>
      <c r="E4095">
        <v>4</v>
      </c>
      <c r="F4095">
        <v>29202.541152000002</v>
      </c>
      <c r="G4095">
        <v>224171.424818</v>
      </c>
      <c r="H4095">
        <v>127834.53139</v>
      </c>
      <c r="I4095">
        <v>50914.047919999997</v>
      </c>
      <c r="J4095">
        <v>43786.804982000001</v>
      </c>
      <c r="K4095">
        <v>78504.270751000004</v>
      </c>
      <c r="L4095">
        <v>76917.044320999994</v>
      </c>
      <c r="M4095">
        <v>8.1090724098402998</v>
      </c>
      <c r="N4095">
        <v>3205316.7166749998</v>
      </c>
      <c r="O4095">
        <f>VLOOKUP(C4095,[1]pop_15p_a!$A$8:$AL$68,18,FALSE)</f>
        <v>5157877.4572819499</v>
      </c>
      <c r="Q4095">
        <f t="shared" si="319"/>
        <v>1587.2264300000097</v>
      </c>
      <c r="R4095">
        <f t="shared" si="317"/>
        <v>7676.2</v>
      </c>
      <c r="S4095">
        <v>7676.2</v>
      </c>
      <c r="U4095">
        <f t="shared" si="321"/>
        <v>70.7</v>
      </c>
      <c r="V4095">
        <v>70.7</v>
      </c>
      <c r="W4095">
        <v>70.7</v>
      </c>
      <c r="Z4095">
        <f t="shared" si="318"/>
        <v>6.4615960000000001</v>
      </c>
      <c r="AB4095">
        <v>6.4615960000000001</v>
      </c>
      <c r="AE4095">
        <f t="shared" si="322"/>
        <v>2</v>
      </c>
      <c r="AF4095">
        <v>2</v>
      </c>
      <c r="AG4095">
        <v>2</v>
      </c>
      <c r="AN4095">
        <v>95.142380000000003</v>
      </c>
      <c r="AO4095">
        <v>0.94851589999999997</v>
      </c>
      <c r="AP4095">
        <v>0.14126870435559699</v>
      </c>
      <c r="AQ4095">
        <v>8.7786673319999995</v>
      </c>
      <c r="AR4095">
        <v>8.4801870587000003</v>
      </c>
      <c r="AT4095">
        <v>12</v>
      </c>
      <c r="AV4095">
        <v>0</v>
      </c>
      <c r="AW4095">
        <v>1</v>
      </c>
      <c r="AZ4095">
        <v>39.700000000000003</v>
      </c>
      <c r="BA4095">
        <v>123.8</v>
      </c>
      <c r="BB4095">
        <v>68.3</v>
      </c>
      <c r="BC4095">
        <v>79.037820502809694</v>
      </c>
      <c r="BD4095">
        <v>88.690069292352305</v>
      </c>
      <c r="BE4095">
        <v>84.619235979999999</v>
      </c>
      <c r="BF4095">
        <v>89.438048710000004</v>
      </c>
    </row>
    <row r="4096" spans="1:58">
      <c r="A4096" t="s">
        <v>15</v>
      </c>
      <c r="B4096" t="s">
        <v>49</v>
      </c>
      <c r="C4096">
        <v>2011</v>
      </c>
      <c r="D4096">
        <f t="shared" si="320"/>
        <v>261</v>
      </c>
      <c r="E4096">
        <v>1</v>
      </c>
      <c r="F4096">
        <v>29422.911899999999</v>
      </c>
      <c r="G4096">
        <v>226913.51625099999</v>
      </c>
      <c r="H4096">
        <v>128898.065369</v>
      </c>
      <c r="I4096">
        <v>50589.821577000002</v>
      </c>
      <c r="J4096">
        <v>45052.944095999999</v>
      </c>
      <c r="K4096">
        <v>81300.056236000004</v>
      </c>
      <c r="L4096">
        <v>78409.758321999994</v>
      </c>
      <c r="M4096">
        <v>7.5451385971005003</v>
      </c>
      <c r="N4096">
        <v>3221727.1367000001</v>
      </c>
      <c r="O4096">
        <f>VLOOKUP(C4096,[1]pop_15p_a!$A$8:$AL$68,18,FALSE)</f>
        <v>5241416.1844837796</v>
      </c>
      <c r="Q4096">
        <f t="shared" si="319"/>
        <v>2890.2979140000098</v>
      </c>
      <c r="R4096">
        <f t="shared" si="317"/>
        <v>7711.5</v>
      </c>
      <c r="S4096">
        <v>7711.5</v>
      </c>
      <c r="U4096">
        <f t="shared" si="321"/>
        <v>70</v>
      </c>
      <c r="V4096">
        <v>70</v>
      </c>
      <c r="W4096">
        <v>68.7</v>
      </c>
      <c r="Z4096">
        <f t="shared" si="318"/>
        <v>5.9538779999999996</v>
      </c>
      <c r="AB4096">
        <v>5.9538779999999996</v>
      </c>
      <c r="AE4096">
        <f t="shared" si="322"/>
        <v>2.5833333333333335</v>
      </c>
      <c r="AF4096">
        <v>2.5833333333333335</v>
      </c>
      <c r="AG4096">
        <v>2.5</v>
      </c>
      <c r="AN4096">
        <v>95.845889999999997</v>
      </c>
      <c r="AO4096">
        <v>0.95254070000000002</v>
      </c>
      <c r="AP4096">
        <v>0.37858892485443801</v>
      </c>
      <c r="AQ4096">
        <v>8.5312582931936998</v>
      </c>
      <c r="AR4096">
        <v>7.4899865268000001</v>
      </c>
      <c r="AT4096">
        <v>12</v>
      </c>
      <c r="AV4096">
        <v>0</v>
      </c>
      <c r="AW4096">
        <v>1</v>
      </c>
      <c r="AZ4096">
        <v>39.6</v>
      </c>
      <c r="BA4096">
        <v>123.2</v>
      </c>
      <c r="BB4096">
        <v>68.599999999999994</v>
      </c>
      <c r="BC4096">
        <v>79.879872742388201</v>
      </c>
      <c r="BD4096">
        <v>89.684553683810705</v>
      </c>
      <c r="BE4096">
        <v>86.500430499999993</v>
      </c>
      <c r="BF4096">
        <v>90.504985980000001</v>
      </c>
    </row>
    <row r="4097" spans="1:58">
      <c r="A4097" t="s">
        <v>15</v>
      </c>
      <c r="B4097" t="s">
        <v>49</v>
      </c>
      <c r="C4097">
        <v>2011</v>
      </c>
      <c r="D4097">
        <f t="shared" si="320"/>
        <v>262</v>
      </c>
      <c r="E4097">
        <v>2</v>
      </c>
      <c r="F4097">
        <v>29564.109630999999</v>
      </c>
      <c r="G4097">
        <v>228930.076669</v>
      </c>
      <c r="H4097">
        <v>128761.287954</v>
      </c>
      <c r="I4097">
        <v>50565.169730000001</v>
      </c>
      <c r="J4097">
        <v>46442.235973000003</v>
      </c>
      <c r="K4097">
        <v>83651.622310999999</v>
      </c>
      <c r="L4097">
        <v>80733.492201999994</v>
      </c>
      <c r="M4097">
        <v>7.0369362233305299</v>
      </c>
      <c r="N4097">
        <v>3250025.4281000001</v>
      </c>
      <c r="O4097">
        <f>VLOOKUP(C4097,[1]pop_15p_a!$A$8:$AL$68,18,FALSE)</f>
        <v>5241416.1844837796</v>
      </c>
      <c r="Q4097">
        <f t="shared" si="319"/>
        <v>2918.1301090000052</v>
      </c>
      <c r="R4097">
        <f t="shared" ref="R4097:R4129" si="323">S4097</f>
        <v>7743.5</v>
      </c>
      <c r="S4097">
        <v>7743.5</v>
      </c>
      <c r="U4097">
        <f t="shared" si="321"/>
        <v>68.400000000000006</v>
      </c>
      <c r="V4097">
        <v>68.400000000000006</v>
      </c>
      <c r="W4097">
        <v>68.7</v>
      </c>
      <c r="Z4097">
        <f t="shared" ref="Z4097:Z4126" si="324">AB4097</f>
        <v>5.4637260000000003</v>
      </c>
      <c r="AB4097">
        <v>5.4637260000000003</v>
      </c>
      <c r="AE4097">
        <f t="shared" si="322"/>
        <v>3.1666666666666665</v>
      </c>
      <c r="AF4097">
        <v>3.1666666666666665</v>
      </c>
      <c r="AG4097">
        <v>3.25</v>
      </c>
      <c r="AN4097">
        <v>97.051929999999999</v>
      </c>
      <c r="AO4097">
        <v>0.96461510000000006</v>
      </c>
      <c r="AP4097">
        <v>0.37858892485443801</v>
      </c>
      <c r="AQ4097">
        <v>8.5312582931936998</v>
      </c>
      <c r="AR4097">
        <v>7.4899865268000001</v>
      </c>
      <c r="AT4097">
        <v>12</v>
      </c>
      <c r="AV4097">
        <v>0</v>
      </c>
      <c r="AW4097">
        <v>1</v>
      </c>
      <c r="AZ4097">
        <v>40.1</v>
      </c>
      <c r="BA4097">
        <v>122.2</v>
      </c>
      <c r="BB4097">
        <v>68.5</v>
      </c>
      <c r="BC4097">
        <v>81.812524465455596</v>
      </c>
      <c r="BD4097">
        <v>90.576279098383495</v>
      </c>
      <c r="BE4097">
        <v>87.661155719999996</v>
      </c>
      <c r="BF4097">
        <v>91.917004809999995</v>
      </c>
    </row>
    <row r="4098" spans="1:58">
      <c r="A4098" t="s">
        <v>15</v>
      </c>
      <c r="B4098" t="s">
        <v>49</v>
      </c>
      <c r="C4098">
        <v>2011</v>
      </c>
      <c r="D4098">
        <f t="shared" si="320"/>
        <v>263</v>
      </c>
      <c r="E4098">
        <v>3</v>
      </c>
      <c r="F4098">
        <v>29977.842583000001</v>
      </c>
      <c r="G4098">
        <v>233213.54032500001</v>
      </c>
      <c r="H4098">
        <v>129352.73462800001</v>
      </c>
      <c r="I4098">
        <v>51355.325943999997</v>
      </c>
      <c r="J4098">
        <v>48088.075273000002</v>
      </c>
      <c r="K4098">
        <v>83613.840903999997</v>
      </c>
      <c r="L4098">
        <v>80358.342675000007</v>
      </c>
      <c r="M4098">
        <v>7.0247462478765703</v>
      </c>
      <c r="N4098">
        <v>3261975.4764</v>
      </c>
      <c r="O4098">
        <f>VLOOKUP(C4098,[1]pop_15p_a!$A$8:$AL$68,18,FALSE)</f>
        <v>5241416.1844837796</v>
      </c>
      <c r="Q4098">
        <f t="shared" si="319"/>
        <v>3255.4982289999898</v>
      </c>
      <c r="R4098">
        <f t="shared" si="323"/>
        <v>7779.2</v>
      </c>
      <c r="S4098">
        <v>7779.2</v>
      </c>
      <c r="U4098">
        <f t="shared" si="321"/>
        <v>68.900000000000006</v>
      </c>
      <c r="V4098">
        <v>68.900000000000006</v>
      </c>
      <c r="W4098">
        <v>68.7</v>
      </c>
      <c r="Z4098">
        <f t="shared" si="324"/>
        <v>5.6</v>
      </c>
      <c r="AB4098">
        <v>5.6</v>
      </c>
      <c r="AE4098">
        <f t="shared" si="322"/>
        <v>3.25</v>
      </c>
      <c r="AF4098">
        <v>3.25</v>
      </c>
      <c r="AG4098">
        <v>3.25</v>
      </c>
      <c r="AN4098">
        <v>97.45393</v>
      </c>
      <c r="AO4098">
        <v>0.9726648</v>
      </c>
      <c r="AP4098">
        <v>0.37858892485443801</v>
      </c>
      <c r="AQ4098">
        <v>8.5312582931936998</v>
      </c>
      <c r="AR4098">
        <v>7.4899865268000001</v>
      </c>
      <c r="AT4098">
        <v>12</v>
      </c>
      <c r="AV4098">
        <v>0</v>
      </c>
      <c r="AW4098">
        <v>1</v>
      </c>
      <c r="AZ4098">
        <v>40.200000000000003</v>
      </c>
      <c r="BA4098">
        <v>122.4</v>
      </c>
      <c r="BB4098">
        <v>69.400000000000006</v>
      </c>
      <c r="BC4098">
        <v>82.351735324946006</v>
      </c>
      <c r="BD4098">
        <v>91.719412276144894</v>
      </c>
      <c r="BE4098">
        <v>86.685388689999996</v>
      </c>
      <c r="BF4098">
        <v>91.345499040000007</v>
      </c>
    </row>
    <row r="4099" spans="1:58">
      <c r="A4099" t="s">
        <v>15</v>
      </c>
      <c r="B4099" t="s">
        <v>49</v>
      </c>
      <c r="C4099">
        <v>2011</v>
      </c>
      <c r="D4099">
        <f t="shared" si="320"/>
        <v>264</v>
      </c>
      <c r="E4099">
        <v>4</v>
      </c>
      <c r="F4099">
        <v>29997.823910999999</v>
      </c>
      <c r="G4099">
        <v>234521.13122800001</v>
      </c>
      <c r="H4099">
        <v>129927.469687</v>
      </c>
      <c r="I4099">
        <v>52034.649688999998</v>
      </c>
      <c r="J4099">
        <v>48596.759709999998</v>
      </c>
      <c r="K4099">
        <v>82278.060698999994</v>
      </c>
      <c r="L4099">
        <v>81639.843032999997</v>
      </c>
      <c r="M4099">
        <v>6.8387693392746502</v>
      </c>
      <c r="N4099">
        <v>3278705.8174999999</v>
      </c>
      <c r="O4099">
        <f>VLOOKUP(C4099,[1]pop_15p_a!$A$8:$AL$68,18,FALSE)</f>
        <v>5241416.1844837796</v>
      </c>
      <c r="Q4099">
        <f t="shared" ref="Q4099:Q4162" si="325">K4099-L4099</f>
        <v>638.21766599999683</v>
      </c>
      <c r="R4099">
        <f t="shared" si="323"/>
        <v>7818.1</v>
      </c>
      <c r="S4099">
        <v>7818.1</v>
      </c>
      <c r="U4099">
        <f t="shared" si="321"/>
        <v>68.900000000000006</v>
      </c>
      <c r="V4099">
        <v>68.900000000000006</v>
      </c>
      <c r="W4099">
        <v>68.7</v>
      </c>
      <c r="Z4099">
        <f t="shared" si="324"/>
        <v>5.4</v>
      </c>
      <c r="AB4099">
        <v>5.4</v>
      </c>
      <c r="AE4099">
        <f t="shared" si="322"/>
        <v>2.9166666666666665</v>
      </c>
      <c r="AF4099">
        <v>2.9166666666666665</v>
      </c>
      <c r="AG4099">
        <v>2.75</v>
      </c>
      <c r="AN4099">
        <v>97.520939999999996</v>
      </c>
      <c r="AO4099">
        <v>0.9726648</v>
      </c>
      <c r="AP4099">
        <v>0.37858892485443801</v>
      </c>
      <c r="AQ4099">
        <v>8.5312582931936998</v>
      </c>
      <c r="AR4099">
        <v>7.4899865268000001</v>
      </c>
      <c r="AT4099">
        <v>12</v>
      </c>
      <c r="AV4099">
        <v>0</v>
      </c>
      <c r="AW4099">
        <v>1</v>
      </c>
      <c r="AZ4099">
        <v>39.700000000000003</v>
      </c>
      <c r="BA4099">
        <v>121</v>
      </c>
      <c r="BB4099">
        <v>68.8</v>
      </c>
      <c r="BC4099">
        <v>81.426059608382104</v>
      </c>
      <c r="BD4099">
        <v>92.572224941661801</v>
      </c>
      <c r="BE4099">
        <v>85.394755000000004</v>
      </c>
      <c r="BF4099">
        <v>90.147607620000002</v>
      </c>
    </row>
    <row r="4100" spans="1:58">
      <c r="A4100" t="s">
        <v>15</v>
      </c>
      <c r="B4100" t="s">
        <v>49</v>
      </c>
      <c r="C4100">
        <v>2012</v>
      </c>
      <c r="D4100">
        <f t="shared" si="320"/>
        <v>265</v>
      </c>
      <c r="E4100">
        <v>1</v>
      </c>
      <c r="F4100">
        <v>29899.832453999999</v>
      </c>
      <c r="G4100">
        <v>234815.39409399999</v>
      </c>
      <c r="H4100">
        <v>132665.43098999999</v>
      </c>
      <c r="I4100">
        <v>52807.998437000002</v>
      </c>
      <c r="J4100">
        <v>50671.314629</v>
      </c>
      <c r="K4100">
        <v>78638.900206999999</v>
      </c>
      <c r="L4100">
        <v>86119.687865</v>
      </c>
      <c r="M4100">
        <v>6.9501952994458103</v>
      </c>
      <c r="N4100">
        <v>3313376.80333333</v>
      </c>
      <c r="O4100">
        <f>VLOOKUP(C4100,[1]pop_15p_a!$A$8:$AL$68,18,FALSE)</f>
        <v>5327919.6827163696</v>
      </c>
      <c r="Q4100">
        <f t="shared" si="325"/>
        <v>-7480.7876580000011</v>
      </c>
      <c r="R4100">
        <f t="shared" si="323"/>
        <v>7853.5</v>
      </c>
      <c r="S4100">
        <v>7853.5</v>
      </c>
      <c r="U4100">
        <f t="shared" si="321"/>
        <v>68.5</v>
      </c>
      <c r="V4100">
        <v>68.5</v>
      </c>
      <c r="W4100">
        <v>68.5</v>
      </c>
      <c r="Z4100">
        <f t="shared" si="324"/>
        <v>6.9517059999999997</v>
      </c>
      <c r="AB4100">
        <v>6.9517059999999997</v>
      </c>
      <c r="AE4100">
        <f t="shared" si="322"/>
        <v>2.5</v>
      </c>
      <c r="AF4100">
        <v>2.5</v>
      </c>
      <c r="AG4100">
        <v>2.5</v>
      </c>
      <c r="AN4100">
        <v>97.587940000000003</v>
      </c>
      <c r="AO4100">
        <v>0.96998149999999994</v>
      </c>
      <c r="AP4100">
        <v>-4.7072537130184E-2</v>
      </c>
      <c r="AQ4100">
        <v>7.9219507263847904</v>
      </c>
      <c r="AR4100">
        <v>6.8229011625</v>
      </c>
      <c r="AT4100">
        <v>12</v>
      </c>
      <c r="AV4100">
        <v>0</v>
      </c>
      <c r="AW4100">
        <v>1</v>
      </c>
      <c r="AZ4100">
        <v>39.6</v>
      </c>
      <c r="BA4100">
        <v>121.2</v>
      </c>
      <c r="BB4100">
        <v>68.3</v>
      </c>
      <c r="BC4100">
        <v>80.927042891344698</v>
      </c>
      <c r="BD4100">
        <v>93.426917617978603</v>
      </c>
      <c r="BE4100">
        <v>84.869880140000006</v>
      </c>
      <c r="BF4100">
        <v>90.630361179999994</v>
      </c>
    </row>
    <row r="4101" spans="1:58">
      <c r="A4101" t="s">
        <v>15</v>
      </c>
      <c r="B4101" t="s">
        <v>49</v>
      </c>
      <c r="C4101">
        <v>2012</v>
      </c>
      <c r="D4101">
        <f t="shared" ref="D4101:D4164" si="326">D3843</f>
        <v>266</v>
      </c>
      <c r="E4101">
        <v>2</v>
      </c>
      <c r="F4101">
        <v>29714.738151000001</v>
      </c>
      <c r="G4101">
        <v>234325.28216100001</v>
      </c>
      <c r="H4101">
        <v>132404.186751</v>
      </c>
      <c r="I4101">
        <v>52810.017124999998</v>
      </c>
      <c r="J4101">
        <v>49169.033018000002</v>
      </c>
      <c r="K4101">
        <v>86510.357795000004</v>
      </c>
      <c r="L4101">
        <v>83502.922921999998</v>
      </c>
      <c r="M4101">
        <v>6.9303623771879002</v>
      </c>
      <c r="N4101">
        <v>3347718.5403333302</v>
      </c>
      <c r="O4101">
        <f>VLOOKUP(C4101,[1]pop_15p_a!$A$8:$AL$68,18,FALSE)</f>
        <v>5327919.6827163696</v>
      </c>
      <c r="Q4101">
        <f t="shared" si="325"/>
        <v>3007.4348730000056</v>
      </c>
      <c r="R4101">
        <f t="shared" si="323"/>
        <v>7886.1</v>
      </c>
      <c r="S4101">
        <v>7886.1</v>
      </c>
      <c r="U4101">
        <f t="shared" si="321"/>
        <v>68.400000000000006</v>
      </c>
      <c r="V4101">
        <v>68.400000000000006</v>
      </c>
      <c r="W4101">
        <v>68.5</v>
      </c>
      <c r="Z4101">
        <f t="shared" si="324"/>
        <v>6.927721</v>
      </c>
      <c r="AB4101">
        <v>6.927721</v>
      </c>
      <c r="AE4101">
        <f t="shared" si="322"/>
        <v>2.4166666666666665</v>
      </c>
      <c r="AF4101">
        <v>2.4166666666666665</v>
      </c>
      <c r="AG4101">
        <v>2.5</v>
      </c>
      <c r="AN4101">
        <v>98.592960000000005</v>
      </c>
      <c r="AO4101">
        <v>0.97903739999999995</v>
      </c>
      <c r="AP4101">
        <v>-4.7072537130184E-2</v>
      </c>
      <c r="AQ4101">
        <v>7.9219507263847904</v>
      </c>
      <c r="AR4101">
        <v>6.8229011625</v>
      </c>
      <c r="AT4101">
        <v>12</v>
      </c>
      <c r="AV4101">
        <v>0</v>
      </c>
      <c r="AW4101">
        <v>1</v>
      </c>
      <c r="AZ4101">
        <v>39.5</v>
      </c>
      <c r="BA4101">
        <v>119.9</v>
      </c>
      <c r="BB4101">
        <v>68.3</v>
      </c>
      <c r="BC4101">
        <v>81.523466612714998</v>
      </c>
      <c r="BD4101">
        <v>94.182649399314798</v>
      </c>
      <c r="BE4101">
        <v>85.211541780000005</v>
      </c>
      <c r="BF4101">
        <v>90.481495260000003</v>
      </c>
    </row>
    <row r="4102" spans="1:58">
      <c r="A4102" t="s">
        <v>15</v>
      </c>
      <c r="B4102" t="s">
        <v>49</v>
      </c>
      <c r="C4102">
        <v>2012</v>
      </c>
      <c r="D4102">
        <f t="shared" si="326"/>
        <v>267</v>
      </c>
      <c r="E4102">
        <v>3</v>
      </c>
      <c r="F4102">
        <v>29863.148111999999</v>
      </c>
      <c r="G4102">
        <v>236633.10078499999</v>
      </c>
      <c r="H4102">
        <v>132597.03945000001</v>
      </c>
      <c r="I4102">
        <v>51911.846717</v>
      </c>
      <c r="J4102">
        <v>48756.227814999998</v>
      </c>
      <c r="K4102">
        <v>84038.345543999996</v>
      </c>
      <c r="L4102">
        <v>80471.586872</v>
      </c>
      <c r="M4102">
        <v>6.71649274029508</v>
      </c>
      <c r="N4102">
        <v>3392352.9380000001</v>
      </c>
      <c r="O4102">
        <f>VLOOKUP(C4102,[1]pop_15p_a!$A$8:$AL$68,18,FALSE)</f>
        <v>5327919.6827163696</v>
      </c>
      <c r="Q4102">
        <f t="shared" si="325"/>
        <v>3566.7586719999963</v>
      </c>
      <c r="R4102">
        <f t="shared" si="323"/>
        <v>7924.1</v>
      </c>
      <c r="S4102">
        <v>7924.1</v>
      </c>
      <c r="U4102">
        <f t="shared" si="321"/>
        <v>68.400000000000006</v>
      </c>
      <c r="V4102">
        <v>68.400000000000006</v>
      </c>
      <c r="W4102">
        <v>68.5</v>
      </c>
      <c r="Z4102">
        <f t="shared" si="324"/>
        <v>6.7148120000000002</v>
      </c>
      <c r="AB4102">
        <v>6.7148120000000002</v>
      </c>
      <c r="AE4102">
        <f t="shared" si="322"/>
        <v>2.25</v>
      </c>
      <c r="AF4102">
        <v>2.25</v>
      </c>
      <c r="AG4102">
        <v>2.25</v>
      </c>
      <c r="AN4102">
        <v>99.162480000000002</v>
      </c>
      <c r="AO4102">
        <v>0.98406850000000001</v>
      </c>
      <c r="AP4102">
        <v>-4.7072537130184E-2</v>
      </c>
      <c r="AQ4102">
        <v>7.9219507263847904</v>
      </c>
      <c r="AR4102">
        <v>6.8229011625</v>
      </c>
      <c r="AT4102">
        <v>12</v>
      </c>
      <c r="AV4102">
        <v>0</v>
      </c>
      <c r="AW4102">
        <v>1</v>
      </c>
      <c r="AZ4102">
        <v>39.700000000000003</v>
      </c>
      <c r="BA4102">
        <v>118.8</v>
      </c>
      <c r="BB4102">
        <v>67.599999999999994</v>
      </c>
      <c r="BC4102">
        <v>82.551559164042402</v>
      </c>
      <c r="BD4102">
        <v>94.762949232796501</v>
      </c>
      <c r="BE4102">
        <v>86.145880689999998</v>
      </c>
      <c r="BF4102">
        <v>90.815310819999993</v>
      </c>
    </row>
    <row r="4103" spans="1:58">
      <c r="A4103" t="s">
        <v>15</v>
      </c>
      <c r="B4103" t="s">
        <v>49</v>
      </c>
      <c r="C4103">
        <v>2012</v>
      </c>
      <c r="D4103">
        <f t="shared" si="326"/>
        <v>268</v>
      </c>
      <c r="E4103">
        <v>4</v>
      </c>
      <c r="F4103">
        <v>29932.286063</v>
      </c>
      <c r="G4103">
        <v>238425.57372099999</v>
      </c>
      <c r="H4103">
        <v>134671.28378100001</v>
      </c>
      <c r="I4103">
        <v>54226.668750999997</v>
      </c>
      <c r="J4103">
        <v>48555.419547999998</v>
      </c>
      <c r="K4103">
        <v>80473.171054000006</v>
      </c>
      <c r="L4103">
        <v>78561.624412999998</v>
      </c>
      <c r="M4103">
        <v>6.9014094659131198</v>
      </c>
      <c r="N4103">
        <v>3386473.50833333</v>
      </c>
      <c r="O4103">
        <f>VLOOKUP(C4103,[1]pop_15p_a!$A$8:$AL$68,18,FALSE)</f>
        <v>5327919.6827163696</v>
      </c>
      <c r="Q4103">
        <f t="shared" si="325"/>
        <v>1911.5466410000081</v>
      </c>
      <c r="R4103">
        <f t="shared" si="323"/>
        <v>7965.2</v>
      </c>
      <c r="S4103">
        <v>7965.2</v>
      </c>
      <c r="U4103">
        <f t="shared" si="321"/>
        <v>68.5</v>
      </c>
      <c r="V4103">
        <v>68.5</v>
      </c>
      <c r="W4103">
        <v>68.5</v>
      </c>
      <c r="Z4103">
        <f t="shared" si="324"/>
        <v>6.9012960000000003</v>
      </c>
      <c r="AB4103">
        <v>6.9012960000000003</v>
      </c>
      <c r="AE4103">
        <f t="shared" si="322"/>
        <v>2</v>
      </c>
      <c r="AF4103">
        <v>2</v>
      </c>
      <c r="AG4103">
        <v>2</v>
      </c>
      <c r="AN4103">
        <v>99.061970000000002</v>
      </c>
      <c r="AO4103">
        <v>0.98037899999999989</v>
      </c>
      <c r="AP4103">
        <v>-4.7072537130184E-2</v>
      </c>
      <c r="AQ4103">
        <v>7.9219507263847904</v>
      </c>
      <c r="AR4103">
        <v>6.8229011625</v>
      </c>
      <c r="AT4103">
        <v>12</v>
      </c>
      <c r="AV4103">
        <v>0</v>
      </c>
      <c r="AW4103">
        <v>1</v>
      </c>
      <c r="AZ4103">
        <v>39.6</v>
      </c>
      <c r="BA4103">
        <v>118.5</v>
      </c>
      <c r="BB4103">
        <v>67.7</v>
      </c>
      <c r="BC4103">
        <v>85.1014453597315</v>
      </c>
      <c r="BD4103">
        <v>95.395553749910903</v>
      </c>
      <c r="BE4103">
        <v>88.651152499999995</v>
      </c>
      <c r="BF4103">
        <v>92.8622412</v>
      </c>
    </row>
    <row r="4104" spans="1:58">
      <c r="A4104" t="s">
        <v>15</v>
      </c>
      <c r="B4104" t="s">
        <v>49</v>
      </c>
      <c r="C4104">
        <v>2013</v>
      </c>
      <c r="D4104">
        <f t="shared" si="326"/>
        <v>269</v>
      </c>
      <c r="E4104">
        <v>1</v>
      </c>
      <c r="F4104">
        <v>30139.967959000001</v>
      </c>
      <c r="G4104">
        <v>241155.91738599999</v>
      </c>
      <c r="H4104">
        <v>136208.724973</v>
      </c>
      <c r="I4104">
        <v>53689.217954</v>
      </c>
      <c r="J4104">
        <v>49878.492119000002</v>
      </c>
      <c r="K4104">
        <v>86533.033790999994</v>
      </c>
      <c r="L4104">
        <v>80341.55545</v>
      </c>
      <c r="M4104">
        <v>6.7249749752102597</v>
      </c>
      <c r="N4104">
        <v>3416244.26</v>
      </c>
      <c r="O4104">
        <f>VLOOKUP(C4104,[1]pop_15p_a!$A$8:$AL$68,18,FALSE)</f>
        <v>5419694.2002440803</v>
      </c>
      <c r="Q4104">
        <f t="shared" si="325"/>
        <v>6191.4783409999945</v>
      </c>
      <c r="R4104">
        <f t="shared" si="323"/>
        <v>8001.3</v>
      </c>
      <c r="S4104">
        <v>8001.3</v>
      </c>
      <c r="U4104">
        <f t="shared" si="321"/>
        <v>68.7</v>
      </c>
      <c r="V4104">
        <v>68.7</v>
      </c>
      <c r="W4104">
        <v>67.099999999999994</v>
      </c>
      <c r="Z4104">
        <f t="shared" si="324"/>
        <v>6.7289880000000002</v>
      </c>
      <c r="AB4104">
        <v>6.7289880000000002</v>
      </c>
      <c r="AE4104">
        <f t="shared" si="322"/>
        <v>1.75</v>
      </c>
      <c r="AF4104">
        <v>1.75</v>
      </c>
      <c r="AG4104">
        <v>1.75</v>
      </c>
      <c r="AN4104">
        <v>98.961470000000006</v>
      </c>
      <c r="AO4104">
        <v>0.97635419999999995</v>
      </c>
      <c r="AP4104">
        <v>0.14748400807047499</v>
      </c>
      <c r="AQ4104">
        <v>7.3617875656342502</v>
      </c>
      <c r="AR4104">
        <v>6.4103681505000001</v>
      </c>
      <c r="AT4104">
        <v>12</v>
      </c>
      <c r="AV4104">
        <v>0</v>
      </c>
      <c r="AW4104">
        <v>1</v>
      </c>
      <c r="AZ4104">
        <v>39.700000000000003</v>
      </c>
      <c r="BA4104">
        <v>116.5</v>
      </c>
      <c r="BB4104">
        <v>67</v>
      </c>
      <c r="BC4104">
        <v>87.111301451138203</v>
      </c>
      <c r="BD4104">
        <v>95.831740924863297</v>
      </c>
      <c r="BE4104">
        <v>90.742380240000003</v>
      </c>
      <c r="BF4104">
        <v>93.901223830000006</v>
      </c>
    </row>
    <row r="4105" spans="1:58">
      <c r="A4105" t="s">
        <v>15</v>
      </c>
      <c r="B4105" t="s">
        <v>49</v>
      </c>
      <c r="C4105">
        <v>2013</v>
      </c>
      <c r="D4105">
        <f t="shared" si="326"/>
        <v>270</v>
      </c>
      <c r="E4105">
        <v>2</v>
      </c>
      <c r="F4105">
        <v>30557.214134000002</v>
      </c>
      <c r="G4105">
        <v>245516.47880300001</v>
      </c>
      <c r="H4105">
        <v>138513.763366</v>
      </c>
      <c r="I4105">
        <v>54835.373347000001</v>
      </c>
      <c r="J4105">
        <v>50312.250002000001</v>
      </c>
      <c r="K4105">
        <v>88175.428255000006</v>
      </c>
      <c r="L4105">
        <v>82914.891063999996</v>
      </c>
      <c r="M4105">
        <v>6.6952461894381203</v>
      </c>
      <c r="N4105">
        <v>3423196.3876666701</v>
      </c>
      <c r="O4105">
        <f>VLOOKUP(C4105,[1]pop_15p_a!$A$8:$AL$68,18,FALSE)</f>
        <v>5419694.2002440803</v>
      </c>
      <c r="Q4105">
        <f t="shared" si="325"/>
        <v>5260.5371910000104</v>
      </c>
      <c r="R4105">
        <f t="shared" si="323"/>
        <v>8034.7</v>
      </c>
      <c r="S4105">
        <v>8034.7</v>
      </c>
      <c r="U4105">
        <f t="shared" si="321"/>
        <v>68.3</v>
      </c>
      <c r="V4105">
        <v>68.3</v>
      </c>
      <c r="W4105">
        <v>67.099999999999994</v>
      </c>
      <c r="Z4105">
        <f t="shared" si="324"/>
        <v>6.6947850000000004</v>
      </c>
      <c r="AB4105">
        <v>6.6947850000000004</v>
      </c>
      <c r="AE4105">
        <f t="shared" si="322"/>
        <v>1.4166666666666667</v>
      </c>
      <c r="AF4105">
        <v>1.4166666666666667</v>
      </c>
      <c r="AG4105">
        <v>1.25</v>
      </c>
      <c r="AN4105">
        <v>99.832499999999996</v>
      </c>
      <c r="AO4105">
        <v>0.98541000000000001</v>
      </c>
      <c r="AP4105">
        <v>0.14748400807047499</v>
      </c>
      <c r="AQ4105">
        <v>7.3617875656342502</v>
      </c>
      <c r="AR4105">
        <v>6.4103681505000001</v>
      </c>
      <c r="AT4105">
        <v>12</v>
      </c>
      <c r="AV4105">
        <v>0</v>
      </c>
      <c r="AW4105">
        <v>1</v>
      </c>
      <c r="AZ4105">
        <v>39.6</v>
      </c>
      <c r="BA4105">
        <v>115.2</v>
      </c>
      <c r="BB4105">
        <v>66</v>
      </c>
      <c r="BC4105">
        <v>88.257156213118293</v>
      </c>
      <c r="BD4105">
        <v>96.407388145604003</v>
      </c>
      <c r="BE4105">
        <v>91.052255169999995</v>
      </c>
      <c r="BF4105">
        <v>93.861171249999998</v>
      </c>
    </row>
    <row r="4106" spans="1:58">
      <c r="A4106" t="s">
        <v>15</v>
      </c>
      <c r="B4106" t="s">
        <v>49</v>
      </c>
      <c r="C4106">
        <v>2013</v>
      </c>
      <c r="D4106">
        <f t="shared" si="326"/>
        <v>271</v>
      </c>
      <c r="E4106">
        <v>3</v>
      </c>
      <c r="F4106">
        <v>30707.999838</v>
      </c>
      <c r="G4106">
        <v>247928.10705699999</v>
      </c>
      <c r="H4106">
        <v>139407.82201900001</v>
      </c>
      <c r="I4106">
        <v>55576.769979999997</v>
      </c>
      <c r="J4106">
        <v>51624.642269999997</v>
      </c>
      <c r="K4106">
        <v>85878.753083999996</v>
      </c>
      <c r="L4106">
        <v>84172.280801000001</v>
      </c>
      <c r="M4106">
        <v>5.9059492956710198</v>
      </c>
      <c r="N4106">
        <v>3466134.38</v>
      </c>
      <c r="O4106">
        <f>VLOOKUP(C4106,[1]pop_15p_a!$A$8:$AL$68,18,FALSE)</f>
        <v>5419694.2002440803</v>
      </c>
      <c r="Q4106">
        <f t="shared" si="325"/>
        <v>1706.4722829999955</v>
      </c>
      <c r="R4106">
        <f t="shared" si="323"/>
        <v>8073.5</v>
      </c>
      <c r="S4106">
        <v>8073.5</v>
      </c>
      <c r="U4106">
        <f t="shared" si="321"/>
        <v>67.8</v>
      </c>
      <c r="V4106">
        <v>67.8</v>
      </c>
      <c r="W4106">
        <v>67.099999999999994</v>
      </c>
      <c r="Z4106">
        <f t="shared" si="324"/>
        <v>5.9023510000000003</v>
      </c>
      <c r="AB4106">
        <v>5.9023510000000003</v>
      </c>
      <c r="AE4106">
        <f t="shared" si="322"/>
        <v>1.1666666666666667</v>
      </c>
      <c r="AF4106">
        <v>1.1666666666666667</v>
      </c>
      <c r="AG4106">
        <v>1.25</v>
      </c>
      <c r="AN4106">
        <v>100.83750000000001</v>
      </c>
      <c r="AO4106">
        <v>0.99345969999999995</v>
      </c>
      <c r="AP4106">
        <v>0.14748400807047499</v>
      </c>
      <c r="AQ4106">
        <v>7.3617875656342502</v>
      </c>
      <c r="AR4106">
        <v>6.4103681505000001</v>
      </c>
      <c r="AT4106">
        <v>12</v>
      </c>
      <c r="AV4106">
        <v>0</v>
      </c>
      <c r="AW4106">
        <v>1</v>
      </c>
      <c r="AZ4106">
        <v>39.9</v>
      </c>
      <c r="BA4106">
        <v>114.9</v>
      </c>
      <c r="BB4106">
        <v>66.2</v>
      </c>
      <c r="BC4106">
        <v>89.089640015652407</v>
      </c>
      <c r="BD4106">
        <v>96.861855186458996</v>
      </c>
      <c r="BE4106">
        <v>92.321212509999995</v>
      </c>
      <c r="BF4106">
        <v>94.706642349999996</v>
      </c>
    </row>
    <row r="4107" spans="1:58">
      <c r="A4107" t="s">
        <v>15</v>
      </c>
      <c r="B4107" t="s">
        <v>49</v>
      </c>
      <c r="C4107">
        <v>2013</v>
      </c>
      <c r="D4107">
        <f t="shared" si="326"/>
        <v>272</v>
      </c>
      <c r="E4107">
        <v>4</v>
      </c>
      <c r="F4107">
        <v>30736.360574999999</v>
      </c>
      <c r="G4107">
        <v>249431.81789400001</v>
      </c>
      <c r="H4107">
        <v>139572.28244400001</v>
      </c>
      <c r="I4107">
        <v>55371.400664000001</v>
      </c>
      <c r="J4107">
        <v>51699.342045999998</v>
      </c>
      <c r="K4107">
        <v>87028.398346999995</v>
      </c>
      <c r="L4107">
        <v>83507.248267999996</v>
      </c>
      <c r="M4107">
        <v>5.6786814885193797</v>
      </c>
      <c r="N4107">
        <v>3490625.5366666699</v>
      </c>
      <c r="O4107">
        <f>VLOOKUP(C4107,[1]pop_15p_a!$A$8:$AL$68,18,FALSE)</f>
        <v>5419694.2002440803</v>
      </c>
      <c r="Q4107">
        <f t="shared" si="325"/>
        <v>3521.1500789999991</v>
      </c>
      <c r="R4107">
        <f t="shared" si="323"/>
        <v>8114.6</v>
      </c>
      <c r="S4107">
        <v>8114.6</v>
      </c>
      <c r="U4107">
        <f t="shared" si="321"/>
        <v>67.2</v>
      </c>
      <c r="V4107">
        <v>67.2</v>
      </c>
      <c r="W4107">
        <v>67.099999999999994</v>
      </c>
      <c r="Z4107">
        <f t="shared" si="324"/>
        <v>5.6760469999999996</v>
      </c>
      <c r="AB4107">
        <v>5.6760469999999996</v>
      </c>
      <c r="AE4107">
        <f t="shared" si="322"/>
        <v>1</v>
      </c>
      <c r="AF4107">
        <v>1</v>
      </c>
      <c r="AG4107">
        <v>1</v>
      </c>
      <c r="AN4107">
        <v>100.97150000000001</v>
      </c>
      <c r="AO4107">
        <v>0.9948013</v>
      </c>
      <c r="AP4107">
        <v>0.14748400807047499</v>
      </c>
      <c r="AQ4107">
        <v>7.3617875656342502</v>
      </c>
      <c r="AR4107">
        <v>6.4103681505000001</v>
      </c>
      <c r="AT4107">
        <v>12</v>
      </c>
      <c r="AV4107">
        <v>0</v>
      </c>
      <c r="AW4107">
        <v>1</v>
      </c>
      <c r="AZ4107">
        <v>39.9</v>
      </c>
      <c r="BA4107">
        <v>113.9</v>
      </c>
      <c r="BB4107">
        <v>65.599999999999994</v>
      </c>
      <c r="BC4107">
        <v>90.304723188142106</v>
      </c>
      <c r="BD4107">
        <v>97.294435743074601</v>
      </c>
      <c r="BE4107">
        <v>93.682205670000002</v>
      </c>
      <c r="BF4107">
        <v>95.636209570000005</v>
      </c>
    </row>
    <row r="4108" spans="1:58">
      <c r="A4108" t="s">
        <v>15</v>
      </c>
      <c r="B4108" t="s">
        <v>49</v>
      </c>
      <c r="C4108">
        <v>2014</v>
      </c>
      <c r="D4108">
        <f t="shared" si="326"/>
        <v>273</v>
      </c>
      <c r="E4108">
        <v>1</v>
      </c>
      <c r="F4108">
        <v>30912.004516000001</v>
      </c>
      <c r="G4108">
        <v>252003.67699899999</v>
      </c>
      <c r="H4108">
        <v>141140.84246700001</v>
      </c>
      <c r="I4108">
        <v>56040.117328</v>
      </c>
      <c r="J4108">
        <v>50512.258580000002</v>
      </c>
      <c r="K4108">
        <v>87129.686879999994</v>
      </c>
      <c r="L4108">
        <v>84664.496058000004</v>
      </c>
      <c r="M4108">
        <v>5.8491773584301203</v>
      </c>
      <c r="N4108">
        <v>3525380.0676666698</v>
      </c>
      <c r="O4108">
        <f>VLOOKUP(C4108,[1]pop_15p_a!$A$8:$AL$68,18,FALSE)</f>
        <v>5519434.9092828203</v>
      </c>
      <c r="Q4108">
        <f t="shared" si="325"/>
        <v>2465.1908219999896</v>
      </c>
      <c r="R4108">
        <f t="shared" si="323"/>
        <v>8152.3</v>
      </c>
      <c r="S4108">
        <v>8152.3</v>
      </c>
      <c r="U4108">
        <f t="shared" si="321"/>
        <v>66.5</v>
      </c>
      <c r="V4108">
        <v>66.5</v>
      </c>
      <c r="W4108">
        <v>65.900000000000006</v>
      </c>
      <c r="Z4108">
        <f t="shared" si="324"/>
        <v>5.8482760000000003</v>
      </c>
      <c r="AB4108">
        <v>5.8482760000000003</v>
      </c>
      <c r="AE4108">
        <f t="shared" si="322"/>
        <v>0.83333333333333337</v>
      </c>
      <c r="AF4108">
        <v>0.83333333333333337</v>
      </c>
      <c r="AG4108">
        <v>0.75</v>
      </c>
      <c r="AN4108">
        <v>100.268</v>
      </c>
      <c r="AO4108">
        <v>0.98809330000000006</v>
      </c>
      <c r="AP4108">
        <v>-0.163372905889827</v>
      </c>
      <c r="AQ4108">
        <v>6.97646326822262</v>
      </c>
      <c r="AR4108">
        <v>5.7522842845</v>
      </c>
      <c r="AT4108">
        <v>12</v>
      </c>
      <c r="AV4108">
        <v>0</v>
      </c>
      <c r="AW4108">
        <v>1</v>
      </c>
      <c r="AZ4108">
        <v>39.4</v>
      </c>
      <c r="BA4108">
        <v>112</v>
      </c>
      <c r="BB4108">
        <v>65.3</v>
      </c>
      <c r="BC4108">
        <v>92.782745442809698</v>
      </c>
      <c r="BD4108">
        <v>97.738538817057005</v>
      </c>
      <c r="BE4108">
        <v>95.740853240000007</v>
      </c>
      <c r="BF4108">
        <v>96.958489240000006</v>
      </c>
    </row>
    <row r="4109" spans="1:58">
      <c r="A4109" t="s">
        <v>15</v>
      </c>
      <c r="B4109" t="s">
        <v>49</v>
      </c>
      <c r="C4109">
        <v>2014</v>
      </c>
      <c r="D4109">
        <f t="shared" si="326"/>
        <v>274</v>
      </c>
      <c r="E4109">
        <v>2</v>
      </c>
      <c r="F4109">
        <v>31101.357746000001</v>
      </c>
      <c r="G4109">
        <v>254687.729181</v>
      </c>
      <c r="H4109">
        <v>142816.36438099999</v>
      </c>
      <c r="I4109">
        <v>56246.448479999999</v>
      </c>
      <c r="J4109">
        <v>50974.962914000003</v>
      </c>
      <c r="K4109">
        <v>85390.448380999995</v>
      </c>
      <c r="L4109">
        <v>82918.692941000001</v>
      </c>
      <c r="M4109">
        <v>6.0710071421253202</v>
      </c>
      <c r="N4109">
        <v>3542484.2889999999</v>
      </c>
      <c r="O4109">
        <f>VLOOKUP(C4109,[1]pop_15p_a!$A$8:$AL$68,18,FALSE)</f>
        <v>5519434.9092828203</v>
      </c>
      <c r="Q4109">
        <f t="shared" si="325"/>
        <v>2471.7554399999935</v>
      </c>
      <c r="R4109">
        <f t="shared" si="323"/>
        <v>8188.9</v>
      </c>
      <c r="S4109">
        <v>8188.9</v>
      </c>
      <c r="U4109">
        <f t="shared" si="321"/>
        <v>66.400000000000006</v>
      </c>
      <c r="V4109">
        <v>66.400000000000006</v>
      </c>
      <c r="W4109">
        <v>65.900000000000006</v>
      </c>
      <c r="Z4109">
        <f t="shared" si="324"/>
        <v>6.0677029999999998</v>
      </c>
      <c r="AB4109">
        <v>6.0677029999999998</v>
      </c>
      <c r="AE4109">
        <f t="shared" si="322"/>
        <v>0.75</v>
      </c>
      <c r="AF4109">
        <v>0.75</v>
      </c>
      <c r="AG4109">
        <v>0.75</v>
      </c>
      <c r="AN4109">
        <v>100.67</v>
      </c>
      <c r="AO4109">
        <v>0.99513660000000004</v>
      </c>
      <c r="AP4109">
        <v>-0.163372905889827</v>
      </c>
      <c r="AQ4109">
        <v>6.97646326822262</v>
      </c>
      <c r="AR4109">
        <v>5.7522842845</v>
      </c>
      <c r="AT4109">
        <v>12</v>
      </c>
      <c r="AV4109">
        <v>0</v>
      </c>
      <c r="AW4109">
        <v>1</v>
      </c>
      <c r="AZ4109">
        <v>39.799999999999997</v>
      </c>
      <c r="BA4109">
        <v>112.3</v>
      </c>
      <c r="BB4109">
        <v>65.3</v>
      </c>
      <c r="BC4109">
        <v>94.156293181198393</v>
      </c>
      <c r="BD4109">
        <v>98.227077890643002</v>
      </c>
      <c r="BE4109">
        <v>96.279033100000007</v>
      </c>
      <c r="BF4109">
        <v>97.33001213</v>
      </c>
    </row>
    <row r="4110" spans="1:58">
      <c r="A4110" t="s">
        <v>15</v>
      </c>
      <c r="B4110" t="s">
        <v>49</v>
      </c>
      <c r="C4110">
        <v>2014</v>
      </c>
      <c r="D4110">
        <f t="shared" si="326"/>
        <v>275</v>
      </c>
      <c r="E4110">
        <v>3</v>
      </c>
      <c r="F4110">
        <v>31088.525045999999</v>
      </c>
      <c r="G4110">
        <v>255926.38602599999</v>
      </c>
      <c r="H4110">
        <v>143613.56272099999</v>
      </c>
      <c r="I4110">
        <v>58105.584682000001</v>
      </c>
      <c r="J4110">
        <v>50696.339848000003</v>
      </c>
      <c r="K4110">
        <v>87990.677351999999</v>
      </c>
      <c r="L4110">
        <v>85335.160539999997</v>
      </c>
      <c r="M4110">
        <v>6.1392007669047501</v>
      </c>
      <c r="N4110">
        <v>3553012.8509999998</v>
      </c>
      <c r="O4110">
        <f>VLOOKUP(C4110,[1]pop_15p_a!$A$8:$AL$68,18,FALSE)</f>
        <v>5519434.9092828203</v>
      </c>
      <c r="Q4110">
        <f t="shared" si="325"/>
        <v>2655.5168120000017</v>
      </c>
      <c r="R4110">
        <f t="shared" si="323"/>
        <v>8231.4</v>
      </c>
      <c r="S4110">
        <v>8231.4</v>
      </c>
      <c r="U4110">
        <f t="shared" si="321"/>
        <v>66.2</v>
      </c>
      <c r="V4110">
        <v>66.2</v>
      </c>
      <c r="W4110">
        <v>65.900000000000006</v>
      </c>
      <c r="Z4110">
        <f t="shared" si="324"/>
        <v>6.1370659999999999</v>
      </c>
      <c r="AB4110">
        <v>6.1370659999999999</v>
      </c>
      <c r="AE4110">
        <f t="shared" si="322"/>
        <v>0.33333333333333331</v>
      </c>
      <c r="AF4110">
        <v>0.33333333333333331</v>
      </c>
      <c r="AG4110">
        <v>0.25</v>
      </c>
      <c r="AN4110">
        <v>100.83750000000001</v>
      </c>
      <c r="AO4110">
        <v>0.99849069999999995</v>
      </c>
      <c r="AP4110">
        <v>-0.163372905889827</v>
      </c>
      <c r="AQ4110">
        <v>6.97646326822262</v>
      </c>
      <c r="AR4110">
        <v>5.7522842845</v>
      </c>
      <c r="AT4110">
        <v>12</v>
      </c>
      <c r="AV4110">
        <v>0</v>
      </c>
      <c r="AW4110">
        <v>1</v>
      </c>
      <c r="AZ4110">
        <v>40.299999999999997</v>
      </c>
      <c r="BA4110">
        <v>113.7</v>
      </c>
      <c r="BB4110">
        <v>65.900000000000006</v>
      </c>
      <c r="BC4110">
        <v>93.422862936958296</v>
      </c>
      <c r="BD4110">
        <v>98.567834487301397</v>
      </c>
      <c r="BE4110">
        <v>95.48049949</v>
      </c>
      <c r="BF4110">
        <v>96.221590129999996</v>
      </c>
    </row>
    <row r="4111" spans="1:58">
      <c r="A4111" t="s">
        <v>15</v>
      </c>
      <c r="B4111" t="s">
        <v>49</v>
      </c>
      <c r="C4111">
        <v>2014</v>
      </c>
      <c r="D4111">
        <f t="shared" si="326"/>
        <v>276</v>
      </c>
      <c r="E4111">
        <v>4</v>
      </c>
      <c r="F4111">
        <v>31378.50043</v>
      </c>
      <c r="G4111">
        <v>259672.481187</v>
      </c>
      <c r="H4111">
        <v>147510.06062999999</v>
      </c>
      <c r="I4111">
        <v>58422.240044999999</v>
      </c>
      <c r="J4111">
        <v>52234.595349000003</v>
      </c>
      <c r="K4111">
        <v>88715.095243999996</v>
      </c>
      <c r="L4111">
        <v>85140.814815000005</v>
      </c>
      <c r="M4111">
        <v>5.5793958323252797</v>
      </c>
      <c r="N4111">
        <v>3587216.5529999998</v>
      </c>
      <c r="O4111">
        <f>VLOOKUP(C4111,[1]pop_15p_a!$A$8:$AL$68,18,FALSE)</f>
        <v>5519434.9092828203</v>
      </c>
      <c r="Q4111">
        <f t="shared" si="325"/>
        <v>3574.2804289999913</v>
      </c>
      <c r="R4111">
        <f t="shared" si="323"/>
        <v>8275.6</v>
      </c>
      <c r="S4111">
        <v>8275.6</v>
      </c>
      <c r="U4111">
        <f t="shared" si="321"/>
        <v>65.900000000000006</v>
      </c>
      <c r="V4111">
        <v>65.900000000000006</v>
      </c>
      <c r="W4111">
        <v>65.900000000000006</v>
      </c>
      <c r="Z4111">
        <f t="shared" si="324"/>
        <v>5.5802839999999998</v>
      </c>
      <c r="AB4111">
        <v>5.5802839999999998</v>
      </c>
      <c r="AE4111">
        <f t="shared" si="322"/>
        <v>0.25</v>
      </c>
      <c r="AF4111">
        <v>0.25</v>
      </c>
      <c r="AG4111">
        <v>0.25</v>
      </c>
      <c r="AN4111">
        <v>100.7705</v>
      </c>
      <c r="AO4111">
        <v>1.0018450000000001</v>
      </c>
      <c r="AP4111">
        <v>-0.163372905889827</v>
      </c>
      <c r="AQ4111">
        <v>6.97646326822262</v>
      </c>
      <c r="AR4111">
        <v>5.7522842845</v>
      </c>
      <c r="AT4111">
        <v>12</v>
      </c>
      <c r="AV4111">
        <v>0</v>
      </c>
      <c r="AW4111">
        <v>1</v>
      </c>
      <c r="AZ4111">
        <v>40.299999999999997</v>
      </c>
      <c r="BA4111">
        <v>111.6</v>
      </c>
      <c r="BB4111">
        <v>65.599999999999994</v>
      </c>
      <c r="BC4111">
        <v>95.471467716534306</v>
      </c>
      <c r="BD4111">
        <v>98.976048804999394</v>
      </c>
      <c r="BE4111">
        <v>96.619601419999995</v>
      </c>
      <c r="BF4111">
        <v>97.145280999999997</v>
      </c>
    </row>
    <row r="4112" spans="1:58">
      <c r="A4112" t="s">
        <v>15</v>
      </c>
      <c r="B4112" t="s">
        <v>49</v>
      </c>
      <c r="C4112">
        <v>2015</v>
      </c>
      <c r="D4112">
        <f t="shared" si="326"/>
        <v>277</v>
      </c>
      <c r="E4112">
        <v>1</v>
      </c>
      <c r="F4112">
        <v>31319.783138999999</v>
      </c>
      <c r="G4112">
        <v>260422.70153300001</v>
      </c>
      <c r="H4112">
        <v>148236.15126099999</v>
      </c>
      <c r="I4112">
        <v>58068.174398000003</v>
      </c>
      <c r="J4112">
        <v>51147.176189999998</v>
      </c>
      <c r="K4112">
        <v>86163.376273000002</v>
      </c>
      <c r="L4112">
        <v>85308.859830000001</v>
      </c>
      <c r="M4112">
        <v>5.46839371628971</v>
      </c>
      <c r="N4112">
        <v>3597403.5159999998</v>
      </c>
      <c r="O4112">
        <f>VLOOKUP(C4112,[1]pop_15p_a!$A$8:$AL$68,18,FALSE)</f>
        <v>5629169.6018759599</v>
      </c>
      <c r="Q4112">
        <f t="shared" si="325"/>
        <v>854.51644300000044</v>
      </c>
      <c r="R4112">
        <f t="shared" si="323"/>
        <v>8315.2999999999993</v>
      </c>
      <c r="S4112">
        <v>8315.2999999999993</v>
      </c>
      <c r="U4112">
        <f t="shared" si="321"/>
        <v>64.599999999999994</v>
      </c>
      <c r="V4112">
        <v>64.599999999999994</v>
      </c>
      <c r="W4112">
        <v>63.9</v>
      </c>
      <c r="Z4112">
        <f t="shared" si="324"/>
        <v>5.4717130000000003</v>
      </c>
      <c r="AB4112">
        <v>5.4717130000000003</v>
      </c>
      <c r="AE4112">
        <f t="shared" si="322"/>
        <v>0.15</v>
      </c>
      <c r="AF4112">
        <v>0.15</v>
      </c>
      <c r="AG4112">
        <v>9.9999979138374301E-2</v>
      </c>
      <c r="AN4112">
        <v>99.430490000000006</v>
      </c>
      <c r="AO4112">
        <v>0.99513660000000004</v>
      </c>
      <c r="AP4112">
        <v>-4.6330694535415003E-2</v>
      </c>
      <c r="AR4112">
        <v>5.2316489109999997</v>
      </c>
      <c r="AT4112">
        <v>12</v>
      </c>
      <c r="AV4112">
        <v>0</v>
      </c>
      <c r="AW4112">
        <v>1</v>
      </c>
      <c r="AZ4112">
        <v>39.9</v>
      </c>
      <c r="BA4112">
        <v>111.5</v>
      </c>
      <c r="BB4112">
        <v>65.599999999999994</v>
      </c>
      <c r="BC4112">
        <v>97.299242775581604</v>
      </c>
      <c r="BD4112">
        <v>99.491058936949401</v>
      </c>
      <c r="BE4112">
        <v>97.880243329999999</v>
      </c>
      <c r="BF4112">
        <v>98.433564180000005</v>
      </c>
    </row>
    <row r="4113" spans="1:58">
      <c r="A4113" t="s">
        <v>15</v>
      </c>
      <c r="B4113" t="s">
        <v>49</v>
      </c>
      <c r="C4113">
        <v>2015</v>
      </c>
      <c r="D4113">
        <f t="shared" si="326"/>
        <v>278</v>
      </c>
      <c r="E4113">
        <v>2</v>
      </c>
      <c r="F4113">
        <v>31215.774299000001</v>
      </c>
      <c r="G4113">
        <v>260743.237677</v>
      </c>
      <c r="H4113">
        <v>148591.685085</v>
      </c>
      <c r="I4113">
        <v>58053.097876</v>
      </c>
      <c r="J4113">
        <v>50928.060460000001</v>
      </c>
      <c r="K4113">
        <v>85134.594937999995</v>
      </c>
      <c r="L4113">
        <v>83948.213193999996</v>
      </c>
      <c r="M4113">
        <v>5.1489362172073401</v>
      </c>
      <c r="N4113">
        <v>3636590.1403333298</v>
      </c>
      <c r="O4113">
        <f>VLOOKUP(C4113,[1]pop_15p_a!$A$8:$AL$68,18,FALSE)</f>
        <v>5629169.6018759599</v>
      </c>
      <c r="Q4113">
        <f t="shared" si="325"/>
        <v>1186.3817439999984</v>
      </c>
      <c r="R4113">
        <f t="shared" si="323"/>
        <v>8353.2000000000007</v>
      </c>
      <c r="S4113">
        <v>8353.2000000000007</v>
      </c>
      <c r="U4113">
        <f t="shared" si="321"/>
        <v>64</v>
      </c>
      <c r="V4113">
        <v>64</v>
      </c>
      <c r="W4113">
        <v>63.9</v>
      </c>
      <c r="Z4113">
        <f t="shared" si="324"/>
        <v>5.1462669999999999</v>
      </c>
      <c r="AB4113">
        <v>5.1462669999999999</v>
      </c>
      <c r="AE4113">
        <f t="shared" si="322"/>
        <v>0.10000000000000002</v>
      </c>
      <c r="AF4113">
        <v>0.10000000000000002</v>
      </c>
      <c r="AG4113">
        <v>9.9999979138374301E-2</v>
      </c>
      <c r="AN4113">
        <v>100.2345</v>
      </c>
      <c r="AO4113">
        <v>1.0008379999999999</v>
      </c>
      <c r="AP4113">
        <v>-4.6330694535415003E-2</v>
      </c>
      <c r="AR4113">
        <v>5.2316489109999997</v>
      </c>
      <c r="AT4113">
        <v>12</v>
      </c>
      <c r="AV4113">
        <v>0</v>
      </c>
      <c r="AW4113">
        <v>1</v>
      </c>
      <c r="AZ4113">
        <v>40.200000000000003</v>
      </c>
      <c r="BA4113">
        <v>109.2</v>
      </c>
      <c r="BB4113">
        <v>65.7</v>
      </c>
      <c r="BC4113">
        <v>98.853523766250007</v>
      </c>
      <c r="BD4113">
        <v>99.829727400603304</v>
      </c>
      <c r="BE4113">
        <v>99.352088080000001</v>
      </c>
      <c r="BF4113">
        <v>99.535295250000004</v>
      </c>
    </row>
    <row r="4114" spans="1:58">
      <c r="A4114" t="s">
        <v>15</v>
      </c>
      <c r="B4114" t="s">
        <v>49</v>
      </c>
      <c r="C4114">
        <v>2015</v>
      </c>
      <c r="D4114">
        <f t="shared" si="326"/>
        <v>279</v>
      </c>
      <c r="E4114">
        <v>3</v>
      </c>
      <c r="F4114">
        <v>31108.517641999999</v>
      </c>
      <c r="G4114">
        <v>261233.57204500001</v>
      </c>
      <c r="H4114">
        <v>150748.43067900001</v>
      </c>
      <c r="I4114">
        <v>58385.225073000001</v>
      </c>
      <c r="J4114">
        <v>51013.367362999998</v>
      </c>
      <c r="K4114">
        <v>83739.850592000003</v>
      </c>
      <c r="L4114">
        <v>84327.889800000004</v>
      </c>
      <c r="M4114">
        <v>5.27395292375813</v>
      </c>
      <c r="N4114">
        <v>3656770.4346666699</v>
      </c>
      <c r="O4114">
        <f>VLOOKUP(C4114,[1]pop_15p_a!$A$8:$AL$68,18,FALSE)</f>
        <v>5629169.6018759599</v>
      </c>
      <c r="Q4114">
        <f t="shared" si="325"/>
        <v>-588.03920800000196</v>
      </c>
      <c r="R4114">
        <f t="shared" si="323"/>
        <v>8397.4</v>
      </c>
      <c r="S4114">
        <v>8397.4</v>
      </c>
      <c r="U4114">
        <f t="shared" si="321"/>
        <v>64.099999999999994</v>
      </c>
      <c r="V4114">
        <v>64.099999999999994</v>
      </c>
      <c r="W4114">
        <v>63.9</v>
      </c>
      <c r="Z4114">
        <f t="shared" si="324"/>
        <v>5.2724989999999998</v>
      </c>
      <c r="AB4114">
        <v>5.2724989999999998</v>
      </c>
      <c r="AE4114">
        <f t="shared" si="322"/>
        <v>0.10000000000000002</v>
      </c>
      <c r="AF4114">
        <v>0.10000000000000002</v>
      </c>
      <c r="AG4114">
        <v>9.9999964237213093E-2</v>
      </c>
      <c r="AN4114">
        <v>100.4355</v>
      </c>
      <c r="AO4114">
        <v>1.0045279999999999</v>
      </c>
      <c r="AP4114">
        <v>-4.6330694535415003E-2</v>
      </c>
      <c r="AR4114">
        <v>5.2316489109999997</v>
      </c>
      <c r="AT4114">
        <v>12</v>
      </c>
      <c r="AV4114">
        <v>0</v>
      </c>
      <c r="AW4114">
        <v>1</v>
      </c>
      <c r="AZ4114">
        <v>40.5</v>
      </c>
      <c r="BA4114">
        <v>109.6</v>
      </c>
      <c r="BB4114">
        <v>66</v>
      </c>
      <c r="BC4114">
        <v>100.72311023959099</v>
      </c>
      <c r="BD4114">
        <v>100.15305253397899</v>
      </c>
      <c r="BE4114">
        <v>100.38322719999999</v>
      </c>
      <c r="BF4114">
        <v>100.1824642</v>
      </c>
    </row>
    <row r="4115" spans="1:58">
      <c r="A4115" t="s">
        <v>15</v>
      </c>
      <c r="B4115" t="s">
        <v>49</v>
      </c>
      <c r="C4115">
        <v>2015</v>
      </c>
      <c r="D4115">
        <f t="shared" si="326"/>
        <v>280</v>
      </c>
      <c r="E4115">
        <v>4</v>
      </c>
      <c r="F4115">
        <v>31215.185621000001</v>
      </c>
      <c r="G4115">
        <v>263549.05569000001</v>
      </c>
      <c r="H4115">
        <v>152839.697342</v>
      </c>
      <c r="I4115">
        <v>59585.919127000001</v>
      </c>
      <c r="J4115">
        <v>52464.954560999999</v>
      </c>
      <c r="K4115">
        <v>83944.669976000005</v>
      </c>
      <c r="L4115">
        <v>87429.462805000003</v>
      </c>
      <c r="M4115">
        <v>5.2216310524554803</v>
      </c>
      <c r="N4115">
        <v>3680340.9780000001</v>
      </c>
      <c r="O4115">
        <f>VLOOKUP(C4115,[1]pop_15p_a!$A$8:$AL$68,18,FALSE)</f>
        <v>5629169.6018759599</v>
      </c>
      <c r="Q4115">
        <f t="shared" si="325"/>
        <v>-3484.7928289999982</v>
      </c>
      <c r="R4115">
        <f t="shared" si="323"/>
        <v>8442.5</v>
      </c>
      <c r="S4115">
        <v>8442.5</v>
      </c>
      <c r="U4115">
        <f t="shared" si="321"/>
        <v>63.6</v>
      </c>
      <c r="V4115">
        <v>63.6</v>
      </c>
      <c r="W4115">
        <v>63.9</v>
      </c>
      <c r="Z4115">
        <f t="shared" si="324"/>
        <v>5.2276049999999996</v>
      </c>
      <c r="AB4115">
        <v>5.2276049999999996</v>
      </c>
      <c r="AE4115">
        <f t="shared" si="322"/>
        <v>0.10000000000000002</v>
      </c>
      <c r="AF4115">
        <v>0.10000000000000002</v>
      </c>
      <c r="AG4115">
        <v>9.9999964237213093E-2</v>
      </c>
      <c r="AN4115">
        <v>99.899500000000003</v>
      </c>
      <c r="AO4115">
        <v>0.99949690000000002</v>
      </c>
      <c r="AP4115">
        <v>-4.6330694535415003E-2</v>
      </c>
      <c r="AR4115">
        <v>5.2316489109999997</v>
      </c>
      <c r="AT4115">
        <v>12</v>
      </c>
      <c r="AV4115">
        <v>0</v>
      </c>
      <c r="AW4115">
        <v>1</v>
      </c>
      <c r="AZ4115">
        <v>40.799999999999997</v>
      </c>
      <c r="BA4115">
        <v>109.9</v>
      </c>
      <c r="BB4115">
        <v>66.099999999999994</v>
      </c>
      <c r="BC4115">
        <v>103.124123218577</v>
      </c>
      <c r="BD4115">
        <v>100.526161128468</v>
      </c>
      <c r="BE4115">
        <v>102.3844414</v>
      </c>
      <c r="BF4115">
        <v>101.84867629999999</v>
      </c>
    </row>
    <row r="4116" spans="1:58">
      <c r="A4116" t="s">
        <v>15</v>
      </c>
      <c r="B4116" t="s">
        <v>49</v>
      </c>
      <c r="C4116">
        <v>2016</v>
      </c>
      <c r="D4116">
        <f t="shared" si="326"/>
        <v>281</v>
      </c>
      <c r="E4116">
        <v>1</v>
      </c>
      <c r="F4116">
        <v>31362.675891999999</v>
      </c>
      <c r="G4116">
        <v>266056.00160000002</v>
      </c>
      <c r="H4116">
        <v>155492.10783200001</v>
      </c>
      <c r="I4116">
        <v>60334.697598999999</v>
      </c>
      <c r="J4116">
        <v>55923.159097000003</v>
      </c>
      <c r="K4116">
        <v>84281.058357999995</v>
      </c>
      <c r="L4116">
        <v>89634.026733999999</v>
      </c>
      <c r="M4116">
        <v>5.2009563011031803</v>
      </c>
      <c r="N4116">
        <v>3692735.62566667</v>
      </c>
      <c r="O4116">
        <f>VLOOKUP(C4116,[1]pop_15p_a!$A$8:$AL$68,18,FALSE)</f>
        <v>5737800.9575152202</v>
      </c>
      <c r="Q4116">
        <f t="shared" si="325"/>
        <v>-5352.9683760000044</v>
      </c>
      <c r="R4116">
        <f t="shared" si="323"/>
        <v>8482.2000000000007</v>
      </c>
      <c r="S4116">
        <v>8482.2000000000007</v>
      </c>
      <c r="U4116">
        <f t="shared" si="321"/>
        <v>63.3</v>
      </c>
      <c r="V4116">
        <v>63.3</v>
      </c>
      <c r="W4116">
        <v>62.1</v>
      </c>
      <c r="Z4116">
        <f t="shared" si="324"/>
        <v>5.1948290000000004</v>
      </c>
      <c r="AB4116">
        <v>5.1948290000000004</v>
      </c>
      <c r="AE4116">
        <f t="shared" si="322"/>
        <v>0.10000000000000002</v>
      </c>
      <c r="AF4116">
        <v>0.10000000000000002</v>
      </c>
      <c r="AG4116">
        <v>9.9999964237213093E-2</v>
      </c>
      <c r="AN4116">
        <v>98.927970000000002</v>
      </c>
      <c r="AO4116">
        <v>0.99413050000000003</v>
      </c>
      <c r="AP4116">
        <v>-1.108667016694E-2</v>
      </c>
      <c r="AT4116">
        <v>12</v>
      </c>
      <c r="AV4116">
        <v>0</v>
      </c>
      <c r="AW4116">
        <v>1</v>
      </c>
      <c r="AZ4116">
        <v>40.799999999999997</v>
      </c>
      <c r="BA4116">
        <v>109.2</v>
      </c>
      <c r="BB4116">
        <v>66.3</v>
      </c>
      <c r="BC4116">
        <v>105.455969789124</v>
      </c>
      <c r="BD4116">
        <v>100.83533823032499</v>
      </c>
      <c r="BE4116">
        <v>103.861942</v>
      </c>
      <c r="BF4116">
        <v>102.93048760000001</v>
      </c>
    </row>
    <row r="4117" spans="1:58">
      <c r="A4117" t="s">
        <v>15</v>
      </c>
      <c r="B4117" t="s">
        <v>49</v>
      </c>
      <c r="C4117">
        <v>2016</v>
      </c>
      <c r="D4117">
        <f t="shared" si="326"/>
        <v>282</v>
      </c>
      <c r="E4117">
        <v>2</v>
      </c>
      <c r="F4117">
        <v>31715.487637999999</v>
      </c>
      <c r="G4117">
        <v>270209.62630900001</v>
      </c>
      <c r="H4117">
        <v>159374.98523200001</v>
      </c>
      <c r="I4117">
        <v>60969.109104000003</v>
      </c>
      <c r="J4117">
        <v>57696.237838000001</v>
      </c>
      <c r="K4117">
        <v>86218.484595000002</v>
      </c>
      <c r="L4117">
        <v>94479.715547</v>
      </c>
      <c r="M4117">
        <v>4.7696094837626903</v>
      </c>
      <c r="N4117">
        <v>3733251.41433333</v>
      </c>
      <c r="O4117">
        <f>VLOOKUP(C4117,[1]pop_15p_a!$A$8:$AL$68,18,FALSE)</f>
        <v>5737800.9575152202</v>
      </c>
      <c r="Q4117">
        <f t="shared" si="325"/>
        <v>-8261.2309519999981</v>
      </c>
      <c r="R4117">
        <f t="shared" si="323"/>
        <v>8520.4</v>
      </c>
      <c r="S4117">
        <v>8520.4</v>
      </c>
      <c r="U4117">
        <f t="shared" si="321"/>
        <v>63.4</v>
      </c>
      <c r="V4117">
        <v>63.4</v>
      </c>
      <c r="W4117">
        <v>62.1</v>
      </c>
      <c r="Z4117">
        <f t="shared" si="324"/>
        <v>4.7674719999999997</v>
      </c>
      <c r="AB4117">
        <v>4.7674719999999997</v>
      </c>
      <c r="AE4117">
        <f t="shared" si="322"/>
        <v>0.10000000000000002</v>
      </c>
      <c r="AF4117">
        <v>0.10000000000000002</v>
      </c>
      <c r="AG4117">
        <v>9.9999964237213093E-2</v>
      </c>
      <c r="AN4117">
        <v>99.396990000000002</v>
      </c>
      <c r="AO4117">
        <v>1.0001679999999999</v>
      </c>
      <c r="AP4117">
        <v>-1.108667016694E-2</v>
      </c>
      <c r="AT4117">
        <v>12</v>
      </c>
      <c r="AV4117">
        <v>0</v>
      </c>
      <c r="AW4117">
        <v>1</v>
      </c>
      <c r="AZ4117">
        <v>41.2</v>
      </c>
      <c r="BA4117">
        <v>110.7</v>
      </c>
      <c r="BB4117">
        <v>66.599999999999994</v>
      </c>
      <c r="BC4117">
        <v>106.920521531068</v>
      </c>
      <c r="BD4117">
        <v>101.130088768845</v>
      </c>
      <c r="BE4117">
        <v>105.3023463</v>
      </c>
      <c r="BF4117">
        <v>103.96036719999999</v>
      </c>
    </row>
    <row r="4118" spans="1:58">
      <c r="A4118" t="s">
        <v>15</v>
      </c>
      <c r="B4118" t="s">
        <v>49</v>
      </c>
      <c r="C4118">
        <v>2016</v>
      </c>
      <c r="D4118">
        <f t="shared" si="326"/>
        <v>283</v>
      </c>
      <c r="E4118">
        <v>3</v>
      </c>
      <c r="F4118">
        <v>31943.624228000001</v>
      </c>
      <c r="G4118">
        <v>273530.56757700001</v>
      </c>
      <c r="H4118">
        <v>160975.11741000001</v>
      </c>
      <c r="I4118">
        <v>61700.745753000003</v>
      </c>
      <c r="J4118">
        <v>59306.787804</v>
      </c>
      <c r="K4118">
        <v>84950.486298000003</v>
      </c>
      <c r="L4118">
        <v>96096.506248999998</v>
      </c>
      <c r="M4118">
        <v>4.7431439605235202</v>
      </c>
      <c r="N4118">
        <v>3756370.5613333299</v>
      </c>
      <c r="O4118">
        <f>VLOOKUP(C4118,[1]pop_15p_a!$A$8:$AL$68,18,FALSE)</f>
        <v>5737800.9575152202</v>
      </c>
      <c r="Q4118">
        <f t="shared" si="325"/>
        <v>-11146.019950999995</v>
      </c>
      <c r="R4118">
        <f t="shared" si="323"/>
        <v>8563.2999999999993</v>
      </c>
      <c r="S4118">
        <v>8563.2999999999993</v>
      </c>
      <c r="U4118">
        <f t="shared" si="321"/>
        <v>62.2</v>
      </c>
      <c r="V4118">
        <v>62.2</v>
      </c>
      <c r="W4118">
        <v>62.1</v>
      </c>
      <c r="Z4118">
        <f t="shared" si="324"/>
        <v>4.7435260000000001</v>
      </c>
      <c r="AB4118">
        <v>4.7435260000000001</v>
      </c>
      <c r="AE4118">
        <f t="shared" si="322"/>
        <v>0.10000000000000002</v>
      </c>
      <c r="AF4118">
        <v>0.10000000000000002</v>
      </c>
      <c r="AG4118">
        <v>9.9999979138374301E-2</v>
      </c>
      <c r="AN4118">
        <v>99.866</v>
      </c>
      <c r="AO4118">
        <v>1.0048630000000001</v>
      </c>
      <c r="AP4118">
        <v>-1.108667016694E-2</v>
      </c>
      <c r="AT4118">
        <v>12</v>
      </c>
      <c r="AV4118">
        <v>0</v>
      </c>
      <c r="AW4118">
        <v>1</v>
      </c>
      <c r="AZ4118">
        <v>41.5</v>
      </c>
      <c r="BA4118">
        <v>110.5</v>
      </c>
      <c r="BB4118">
        <v>66</v>
      </c>
      <c r="BC4118">
        <v>109.10648428218801</v>
      </c>
      <c r="BD4118">
        <v>101.499029727213</v>
      </c>
      <c r="BE4118">
        <v>107.119152</v>
      </c>
      <c r="BF4118">
        <v>105.43852200000001</v>
      </c>
    </row>
    <row r="4119" spans="1:58">
      <c r="A4119" t="s">
        <v>15</v>
      </c>
      <c r="B4119" t="s">
        <v>49</v>
      </c>
      <c r="C4119">
        <v>2016</v>
      </c>
      <c r="D4119">
        <f t="shared" si="326"/>
        <v>284</v>
      </c>
      <c r="E4119">
        <v>4</v>
      </c>
      <c r="F4119">
        <v>32069.886202000002</v>
      </c>
      <c r="G4119">
        <v>276063.75985700003</v>
      </c>
      <c r="H4119">
        <v>161137.50009799999</v>
      </c>
      <c r="I4119">
        <v>62050.981090000001</v>
      </c>
      <c r="J4119">
        <v>58775.148801000003</v>
      </c>
      <c r="K4119">
        <v>86523.796031000005</v>
      </c>
      <c r="L4119">
        <v>95656.803442999997</v>
      </c>
      <c r="M4119">
        <v>4.4164342600681596</v>
      </c>
      <c r="N4119">
        <v>3774385.5256666699</v>
      </c>
      <c r="O4119">
        <f>VLOOKUP(C4119,[1]pop_15p_a!$A$8:$AL$68,18,FALSE)</f>
        <v>5737800.9575152202</v>
      </c>
      <c r="Q4119">
        <f t="shared" si="325"/>
        <v>-9133.0074119999917</v>
      </c>
      <c r="R4119">
        <f t="shared" si="323"/>
        <v>8607.6</v>
      </c>
      <c r="S4119">
        <v>8607.6</v>
      </c>
      <c r="U4119">
        <f t="shared" si="321"/>
        <v>61.5</v>
      </c>
      <c r="V4119">
        <v>61.5</v>
      </c>
      <c r="W4119">
        <v>62.1</v>
      </c>
      <c r="Z4119">
        <f t="shared" si="324"/>
        <v>4.4252380000000002</v>
      </c>
      <c r="AB4119">
        <v>4.4252380000000002</v>
      </c>
      <c r="AE4119">
        <f t="shared" si="322"/>
        <v>0.10000000000000002</v>
      </c>
      <c r="AF4119">
        <v>0.10000000000000002</v>
      </c>
      <c r="AG4119">
        <v>9.9999979138374301E-2</v>
      </c>
      <c r="AN4119">
        <v>99.631489999999999</v>
      </c>
      <c r="AO4119">
        <v>1.0018450000000001</v>
      </c>
      <c r="AP4119">
        <v>-1.108667016694E-2</v>
      </c>
      <c r="AT4119">
        <v>12</v>
      </c>
      <c r="AV4119">
        <v>0</v>
      </c>
      <c r="AW4119">
        <v>1</v>
      </c>
      <c r="AZ4119">
        <v>41.2</v>
      </c>
      <c r="BA4119">
        <v>110.5</v>
      </c>
      <c r="BB4119">
        <v>65.099999999999994</v>
      </c>
      <c r="BC4119">
        <v>110.814987202601</v>
      </c>
      <c r="BD4119">
        <v>101.81634327361699</v>
      </c>
      <c r="BE4119">
        <v>107.9528519</v>
      </c>
      <c r="BF4119">
        <v>105.897623</v>
      </c>
    </row>
    <row r="4120" spans="1:58">
      <c r="A4120" t="s">
        <v>15</v>
      </c>
      <c r="B4120" t="s">
        <v>49</v>
      </c>
      <c r="C4120">
        <v>2017</v>
      </c>
      <c r="D4120">
        <f t="shared" si="326"/>
        <v>285</v>
      </c>
      <c r="E4120">
        <v>1</v>
      </c>
      <c r="F4120">
        <v>31978.396483</v>
      </c>
      <c r="G4120">
        <v>276541.38496499998</v>
      </c>
      <c r="H4120">
        <v>160853.89091099999</v>
      </c>
      <c r="I4120">
        <v>62848.054810000001</v>
      </c>
      <c r="J4120">
        <v>57683.627079999998</v>
      </c>
      <c r="K4120">
        <v>88230.735417000004</v>
      </c>
      <c r="L4120">
        <v>92991.066191999998</v>
      </c>
      <c r="M4120">
        <v>4.3556064740037801</v>
      </c>
      <c r="N4120">
        <v>3792500.4006666699</v>
      </c>
      <c r="O4120">
        <f>VLOOKUP(C4120,[1]pop_15p_a!$A$8:$AL$68,18,FALSE)</f>
        <v>5854286.7593494998</v>
      </c>
      <c r="Q4120">
        <f t="shared" si="325"/>
        <v>-4760.3307749999949</v>
      </c>
      <c r="R4120">
        <f t="shared" si="323"/>
        <v>8647.5</v>
      </c>
      <c r="S4120">
        <v>8647.5</v>
      </c>
      <c r="U4120">
        <f t="shared" si="321"/>
        <v>61.2</v>
      </c>
      <c r="V4120">
        <v>61.2</v>
      </c>
      <c r="W4120">
        <v>60.4</v>
      </c>
      <c r="Z4120">
        <f t="shared" si="324"/>
        <v>4.3470380000000004</v>
      </c>
      <c r="AB4120">
        <v>4.3470380000000004</v>
      </c>
      <c r="AE4120">
        <f t="shared" si="322"/>
        <v>0.10000000000000002</v>
      </c>
      <c r="AF4120">
        <v>0.10000000000000002</v>
      </c>
      <c r="AG4120">
        <v>0.1</v>
      </c>
      <c r="AN4120">
        <v>99.396990000000002</v>
      </c>
      <c r="AO4120">
        <v>0.99513660000000004</v>
      </c>
      <c r="AP4120">
        <v>0.255606074831501</v>
      </c>
      <c r="AV4120">
        <v>0</v>
      </c>
      <c r="AW4120">
        <v>1</v>
      </c>
      <c r="AZ4120">
        <v>41.3</v>
      </c>
      <c r="BA4120">
        <v>109.6</v>
      </c>
      <c r="BB4120">
        <v>65</v>
      </c>
      <c r="BC4120">
        <v>110.096866208436</v>
      </c>
      <c r="BD4120">
        <v>102.240173714197</v>
      </c>
      <c r="BE4120">
        <v>107.8094705</v>
      </c>
    </row>
    <row r="4121" spans="1:58">
      <c r="A4121" t="s">
        <v>15</v>
      </c>
      <c r="B4121" t="s">
        <v>49</v>
      </c>
      <c r="C4121">
        <v>2017</v>
      </c>
      <c r="D4121">
        <f t="shared" si="326"/>
        <v>286</v>
      </c>
      <c r="E4121">
        <v>2</v>
      </c>
      <c r="F4121">
        <v>32195.318733</v>
      </c>
      <c r="G4121">
        <v>279628.07851800002</v>
      </c>
      <c r="H4121">
        <v>164153.27464700001</v>
      </c>
      <c r="I4121">
        <v>63285.446050999999</v>
      </c>
      <c r="J4121">
        <v>59561.127222000003</v>
      </c>
      <c r="K4121">
        <v>87613.309970999995</v>
      </c>
      <c r="L4121">
        <v>95167.230360999994</v>
      </c>
      <c r="M4121">
        <v>4.38219435394815</v>
      </c>
      <c r="N4121">
        <v>3812901.0676666698</v>
      </c>
      <c r="O4121">
        <f>VLOOKUP(C4121,[1]pop_15p_a!$A$8:$AL$68,18,FALSE)</f>
        <v>5854286.7593494998</v>
      </c>
      <c r="Q4121">
        <f t="shared" si="325"/>
        <v>-7553.9203899999993</v>
      </c>
      <c r="R4121">
        <f t="shared" si="323"/>
        <v>8685.9</v>
      </c>
      <c r="S4121">
        <v>8685.9</v>
      </c>
      <c r="U4121">
        <f t="shared" si="321"/>
        <v>61.2</v>
      </c>
      <c r="V4121">
        <v>61.2</v>
      </c>
      <c r="W4121">
        <v>60.4</v>
      </c>
      <c r="Z4121">
        <f t="shared" si="324"/>
        <v>4.3800949999999998</v>
      </c>
      <c r="AB4121">
        <v>4.3800949999999998</v>
      </c>
      <c r="AE4121">
        <f t="shared" si="322"/>
        <v>0.10000000000000002</v>
      </c>
      <c r="AF4121">
        <v>0.10000000000000002</v>
      </c>
      <c r="AG4121">
        <v>0.1</v>
      </c>
      <c r="AN4121">
        <v>99.832499999999996</v>
      </c>
      <c r="AO4121">
        <v>1.001174</v>
      </c>
      <c r="AP4121">
        <v>0.255606074831501</v>
      </c>
      <c r="AV4121">
        <v>0</v>
      </c>
      <c r="AW4121">
        <v>1</v>
      </c>
      <c r="AZ4121">
        <v>41.5</v>
      </c>
      <c r="BA4121">
        <v>109.9</v>
      </c>
      <c r="BB4121">
        <v>65.2</v>
      </c>
      <c r="BC4121">
        <v>111.87732938084901</v>
      </c>
      <c r="BD4121">
        <v>102.70487575529</v>
      </c>
      <c r="BE4121">
        <v>108.58744230000001</v>
      </c>
    </row>
    <row r="4122" spans="1:58">
      <c r="A4122" t="s">
        <v>15</v>
      </c>
      <c r="B4122" t="s">
        <v>49</v>
      </c>
      <c r="C4122">
        <v>2017</v>
      </c>
      <c r="D4122">
        <f t="shared" si="326"/>
        <v>287</v>
      </c>
      <c r="E4122">
        <v>3</v>
      </c>
      <c r="F4122">
        <v>32430.190352000001</v>
      </c>
      <c r="G4122">
        <v>283110.23993099999</v>
      </c>
      <c r="H4122">
        <v>166585.30809199999</v>
      </c>
      <c r="I4122">
        <v>62690.534334999997</v>
      </c>
      <c r="J4122">
        <v>61824.713585999998</v>
      </c>
      <c r="K4122">
        <v>89103.099828000006</v>
      </c>
      <c r="L4122">
        <v>100918.512733</v>
      </c>
      <c r="M4122">
        <v>4.0871992604302303</v>
      </c>
      <c r="N4122">
        <v>3834181.7409999999</v>
      </c>
      <c r="O4122">
        <f>VLOOKUP(C4122,[1]pop_15p_a!$A$8:$AL$68,18,FALSE)</f>
        <v>5854286.7593494998</v>
      </c>
      <c r="Q4122">
        <f t="shared" si="325"/>
        <v>-11815.41290499999</v>
      </c>
      <c r="R4122">
        <f t="shared" si="323"/>
        <v>8729.7999999999993</v>
      </c>
      <c r="S4122">
        <v>8729.7999999999993</v>
      </c>
      <c r="U4122">
        <f t="shared" si="321"/>
        <v>61</v>
      </c>
      <c r="V4122">
        <v>61</v>
      </c>
      <c r="W4122">
        <v>60.4</v>
      </c>
      <c r="Z4122">
        <f t="shared" si="324"/>
        <v>4.0890560000000002</v>
      </c>
      <c r="AB4122">
        <v>4.0890560000000002</v>
      </c>
      <c r="AE4122">
        <f t="shared" si="322"/>
        <v>0.10000000000000002</v>
      </c>
      <c r="AF4122">
        <v>0.10000000000000002</v>
      </c>
      <c r="AG4122">
        <v>0.1</v>
      </c>
      <c r="AN4122">
        <v>99.631489999999999</v>
      </c>
      <c r="AO4122">
        <v>1.0008379999999999</v>
      </c>
      <c r="AP4122">
        <v>0.255606074831501</v>
      </c>
      <c r="AV4122">
        <v>0</v>
      </c>
      <c r="AW4122">
        <v>1</v>
      </c>
      <c r="AZ4122">
        <v>41.7</v>
      </c>
      <c r="BA4122">
        <v>111.5</v>
      </c>
      <c r="BB4122">
        <v>65.5</v>
      </c>
      <c r="BC4122">
        <v>113.296134700968</v>
      </c>
      <c r="BD4122">
        <v>103.057486457075</v>
      </c>
      <c r="BE4122">
        <v>109.37398949999999</v>
      </c>
    </row>
    <row r="4123" spans="1:58">
      <c r="A4123" t="s">
        <v>15</v>
      </c>
      <c r="B4123" t="s">
        <v>49</v>
      </c>
      <c r="C4123">
        <v>2017</v>
      </c>
      <c r="D4123">
        <f t="shared" si="326"/>
        <v>288</v>
      </c>
      <c r="E4123">
        <v>4</v>
      </c>
      <c r="F4123">
        <v>32604.641854000001</v>
      </c>
      <c r="G4123">
        <v>286162.23281000002</v>
      </c>
      <c r="H4123">
        <v>167071.20668</v>
      </c>
      <c r="I4123">
        <v>64451.887832</v>
      </c>
      <c r="J4123">
        <v>62280.908212000002</v>
      </c>
      <c r="K4123">
        <v>91588.572532999999</v>
      </c>
      <c r="L4123">
        <v>101621.182292</v>
      </c>
      <c r="M4123">
        <v>4.0939565720061797</v>
      </c>
      <c r="N4123">
        <v>3855376.6283333302</v>
      </c>
      <c r="O4123">
        <f>VLOOKUP(C4123,[1]pop_15p_a!$A$8:$AL$68,18,FALSE)</f>
        <v>5854286.7593494998</v>
      </c>
      <c r="Q4123">
        <f t="shared" si="325"/>
        <v>-10032.609758999999</v>
      </c>
      <c r="R4123">
        <f t="shared" si="323"/>
        <v>8775.7000000000007</v>
      </c>
      <c r="S4123">
        <v>8775.7000000000007</v>
      </c>
      <c r="U4123">
        <f t="shared" si="321"/>
        <v>59.9</v>
      </c>
      <c r="V4123">
        <v>59.9</v>
      </c>
      <c r="W4123">
        <v>60.4</v>
      </c>
      <c r="Z4123">
        <f t="shared" si="324"/>
        <v>4.1041259999999999</v>
      </c>
      <c r="AB4123">
        <v>4.1041259999999999</v>
      </c>
      <c r="AE4123">
        <f t="shared" si="322"/>
        <v>0.10000000000000002</v>
      </c>
      <c r="AF4123">
        <v>0.10000000000000002</v>
      </c>
      <c r="AG4123">
        <v>0.1</v>
      </c>
      <c r="AN4123">
        <v>99.933000000000007</v>
      </c>
      <c r="AO4123">
        <v>1.0031860000000001</v>
      </c>
      <c r="AP4123">
        <v>0.255606074831501</v>
      </c>
      <c r="AV4123">
        <v>0</v>
      </c>
      <c r="AW4123">
        <v>1</v>
      </c>
      <c r="AZ4123">
        <v>41.8</v>
      </c>
      <c r="BA4123">
        <v>110.3</v>
      </c>
      <c r="BB4123">
        <v>65.3</v>
      </c>
      <c r="BC4123">
        <v>112.570670075923</v>
      </c>
      <c r="BD4123">
        <v>103.422921576264</v>
      </c>
      <c r="BE4123">
        <v>108.4447511</v>
      </c>
    </row>
    <row r="4124" spans="1:58">
      <c r="A4124" t="s">
        <v>15</v>
      </c>
      <c r="B4124" t="s">
        <v>49</v>
      </c>
      <c r="C4124">
        <v>2018</v>
      </c>
      <c r="D4124">
        <f t="shared" si="326"/>
        <v>289</v>
      </c>
      <c r="E4124">
        <v>1</v>
      </c>
      <c r="F4124">
        <v>32782.302879000003</v>
      </c>
      <c r="G4124">
        <v>289045.01045900001</v>
      </c>
      <c r="H4124">
        <v>169966.53388100001</v>
      </c>
      <c r="I4124">
        <v>66387.017089999994</v>
      </c>
      <c r="J4124">
        <v>64140.409289000003</v>
      </c>
      <c r="K4124">
        <v>92949.355630000005</v>
      </c>
      <c r="L4124">
        <v>105185.04694099999</v>
      </c>
      <c r="Q4124">
        <f t="shared" si="325"/>
        <v>-12235.691310999988</v>
      </c>
      <c r="R4124">
        <f t="shared" si="323"/>
        <v>8817.2999999999993</v>
      </c>
      <c r="S4124">
        <v>8817.2999999999993</v>
      </c>
      <c r="U4124">
        <f t="shared" si="321"/>
        <v>60.4</v>
      </c>
      <c r="V4124">
        <v>60.4</v>
      </c>
      <c r="W4124">
        <v>60.8</v>
      </c>
      <c r="Z4124">
        <f t="shared" si="324"/>
        <v>3.7279589999999998</v>
      </c>
      <c r="AB4124">
        <v>3.7279589999999998</v>
      </c>
      <c r="AE4124">
        <f t="shared" si="322"/>
        <v>0.10000000000000002</v>
      </c>
      <c r="AF4124">
        <v>0.10000000000000002</v>
      </c>
      <c r="AG4124">
        <v>0.1</v>
      </c>
      <c r="AN4124">
        <v>99.564490000000006</v>
      </c>
      <c r="AO4124">
        <v>0.99983230000000001</v>
      </c>
      <c r="AP4124">
        <v>0.40876718123332301</v>
      </c>
      <c r="AV4124">
        <v>0</v>
      </c>
      <c r="AW4124">
        <v>1</v>
      </c>
      <c r="AZ4124">
        <v>41.7</v>
      </c>
      <c r="BA4124">
        <v>112</v>
      </c>
      <c r="BB4124">
        <v>65.8</v>
      </c>
      <c r="BC4124">
        <v>110.436345267345</v>
      </c>
      <c r="BD4124">
        <v>103.761640648761</v>
      </c>
      <c r="BE4124">
        <v>106.66520149999999</v>
      </c>
    </row>
    <row r="4125" spans="1:58">
      <c r="A4125" t="s">
        <v>15</v>
      </c>
      <c r="B4125" t="s">
        <v>49</v>
      </c>
      <c r="C4125">
        <v>2018</v>
      </c>
      <c r="D4125">
        <f t="shared" si="326"/>
        <v>290</v>
      </c>
      <c r="E4125">
        <v>2</v>
      </c>
      <c r="F4125">
        <v>32756.566755</v>
      </c>
      <c r="G4125">
        <v>290086.51053899998</v>
      </c>
      <c r="H4125">
        <v>169380.565821</v>
      </c>
      <c r="I4125">
        <v>64463.358143999998</v>
      </c>
      <c r="J4125">
        <v>63225.763371000001</v>
      </c>
      <c r="K4125">
        <v>93126.282405999998</v>
      </c>
      <c r="L4125">
        <v>104294.98159</v>
      </c>
      <c r="Q4125">
        <f t="shared" si="325"/>
        <v>-11168.699183999997</v>
      </c>
      <c r="R4125">
        <f t="shared" si="323"/>
        <v>8857.1</v>
      </c>
      <c r="S4125">
        <v>8857.1</v>
      </c>
      <c r="U4125">
        <f t="shared" si="321"/>
        <v>60.2</v>
      </c>
      <c r="V4125">
        <v>60.2</v>
      </c>
      <c r="W4125">
        <v>60.8</v>
      </c>
      <c r="Z4125">
        <f t="shared" si="324"/>
        <v>3.9988389999999998</v>
      </c>
      <c r="AB4125">
        <v>3.9988389999999998</v>
      </c>
      <c r="AE4125">
        <f t="shared" si="322"/>
        <v>0.10000000000000002</v>
      </c>
      <c r="AF4125">
        <v>0.10000000000000002</v>
      </c>
      <c r="AG4125">
        <v>0.1</v>
      </c>
      <c r="AN4125">
        <v>100.56950000000001</v>
      </c>
      <c r="AO4125">
        <v>1.007547</v>
      </c>
      <c r="AP4125">
        <v>0.40876718123332301</v>
      </c>
      <c r="AV4125">
        <v>0</v>
      </c>
      <c r="AW4125">
        <v>1</v>
      </c>
      <c r="AZ4125">
        <v>41.9</v>
      </c>
      <c r="BA4125">
        <v>111.8</v>
      </c>
      <c r="BB4125">
        <v>65.900000000000006</v>
      </c>
      <c r="BC4125">
        <v>110.340257284546</v>
      </c>
      <c r="BD4125">
        <v>104.156876784537</v>
      </c>
      <c r="BE4125">
        <v>106.7183745</v>
      </c>
    </row>
    <row r="4126" spans="1:58">
      <c r="A4126" t="s">
        <v>15</v>
      </c>
      <c r="B4126" t="s">
        <v>49</v>
      </c>
      <c r="C4126">
        <v>2018</v>
      </c>
      <c r="D4126">
        <f t="shared" si="326"/>
        <v>291</v>
      </c>
      <c r="E4126">
        <v>3</v>
      </c>
      <c r="F4126">
        <v>32820.082396999998</v>
      </c>
      <c r="G4126">
        <v>292128.96394300001</v>
      </c>
      <c r="H4126">
        <v>170345.40446699999</v>
      </c>
      <c r="I4126">
        <v>66486.930533000006</v>
      </c>
      <c r="J4126">
        <v>62468.286751</v>
      </c>
      <c r="K4126">
        <v>95917.734014999995</v>
      </c>
      <c r="L4126">
        <v>103398.85496300001</v>
      </c>
      <c r="Q4126">
        <f t="shared" si="325"/>
        <v>-7481.1209480000107</v>
      </c>
      <c r="R4126">
        <f t="shared" si="323"/>
        <v>8901.4</v>
      </c>
      <c r="S4126">
        <v>8901.4</v>
      </c>
      <c r="U4126">
        <f t="shared" si="321"/>
        <v>60.6</v>
      </c>
      <c r="V4126">
        <v>60.6</v>
      </c>
      <c r="W4126">
        <v>60.8</v>
      </c>
      <c r="Z4126">
        <f t="shared" si="324"/>
        <v>4.0610799999999996</v>
      </c>
      <c r="AB4126">
        <v>4.0610799999999996</v>
      </c>
      <c r="AE4126">
        <f t="shared" si="322"/>
        <v>0.10000000000000002</v>
      </c>
      <c r="AF4126">
        <v>0.10000000000000002</v>
      </c>
      <c r="AG4126">
        <v>0.1</v>
      </c>
      <c r="AN4126">
        <v>100.9045</v>
      </c>
      <c r="AO4126">
        <v>1.0082170000000001</v>
      </c>
      <c r="AP4126">
        <v>0.40876718123332301</v>
      </c>
      <c r="AV4126">
        <v>0</v>
      </c>
      <c r="AW4126">
        <v>1</v>
      </c>
      <c r="AZ4126">
        <v>41.9</v>
      </c>
      <c r="BA4126">
        <v>111.3</v>
      </c>
      <c r="BB4126">
        <v>66.400000000000006</v>
      </c>
      <c r="BC4126">
        <v>108.729116020034</v>
      </c>
      <c r="BD4126">
        <v>104.575942158838</v>
      </c>
      <c r="BE4126">
        <v>105.8359153</v>
      </c>
    </row>
    <row r="4127" spans="1:58">
      <c r="A4127" t="s">
        <v>15</v>
      </c>
      <c r="B4127" t="s">
        <v>49</v>
      </c>
      <c r="C4127">
        <v>2018</v>
      </c>
      <c r="D4127">
        <f t="shared" si="326"/>
        <v>292</v>
      </c>
      <c r="E4127">
        <v>4</v>
      </c>
      <c r="F4127">
        <v>32975.502424999999</v>
      </c>
      <c r="G4127">
        <v>295116.25709199999</v>
      </c>
      <c r="H4127">
        <v>173493.52990699999</v>
      </c>
      <c r="I4127">
        <v>66307.453680000006</v>
      </c>
      <c r="J4127">
        <v>64264.203731000001</v>
      </c>
      <c r="K4127">
        <v>94803.273941000007</v>
      </c>
      <c r="L4127">
        <v>105645.13918500001</v>
      </c>
      <c r="Q4127">
        <f t="shared" si="325"/>
        <v>-10841.865244000001</v>
      </c>
      <c r="R4127">
        <f t="shared" si="323"/>
        <v>8948.2000000000007</v>
      </c>
      <c r="S4127">
        <v>8948.2000000000007</v>
      </c>
      <c r="U4127">
        <f t="shared" si="321"/>
        <v>60.4</v>
      </c>
      <c r="V4127">
        <v>60.4</v>
      </c>
      <c r="W4127">
        <v>60.8</v>
      </c>
      <c r="AE4127">
        <f t="shared" si="322"/>
        <v>0.19999999999999998</v>
      </c>
      <c r="AF4127">
        <v>0.19999999999999998</v>
      </c>
      <c r="AG4127">
        <v>0.25</v>
      </c>
      <c r="AO4127">
        <v>1.01023</v>
      </c>
      <c r="AP4127">
        <v>0.40876718123332301</v>
      </c>
      <c r="AV4127">
        <v>0</v>
      </c>
      <c r="AW4127">
        <v>1</v>
      </c>
      <c r="BD4127">
        <v>105.01234040752099</v>
      </c>
    </row>
    <row r="4128" spans="1:58">
      <c r="A4128" t="s">
        <v>15</v>
      </c>
      <c r="B4128" t="s">
        <v>49</v>
      </c>
      <c r="C4128">
        <v>2019</v>
      </c>
      <c r="D4128">
        <f t="shared" si="326"/>
        <v>293</v>
      </c>
      <c r="E4128">
        <v>1</v>
      </c>
      <c r="F4128">
        <v>33191.999823999999</v>
      </c>
      <c r="G4128">
        <v>298451.155226</v>
      </c>
      <c r="H4128">
        <v>176045.030386</v>
      </c>
      <c r="I4128">
        <v>65959.070301</v>
      </c>
      <c r="J4128">
        <v>65679.510752999995</v>
      </c>
      <c r="K4128">
        <v>97541.947113000002</v>
      </c>
      <c r="L4128">
        <v>106693.960557</v>
      </c>
      <c r="Q4128">
        <f t="shared" si="325"/>
        <v>-9152.0134439999965</v>
      </c>
      <c r="R4128">
        <f t="shared" si="323"/>
        <v>8986.4</v>
      </c>
      <c r="S4128">
        <v>8986.4</v>
      </c>
      <c r="U4128">
        <f t="shared" si="321"/>
        <v>60</v>
      </c>
      <c r="V4128">
        <v>60</v>
      </c>
      <c r="W4128">
        <v>61.9</v>
      </c>
    </row>
    <row r="4129" spans="1:49">
      <c r="A4129" t="s">
        <v>15</v>
      </c>
      <c r="B4129" t="s">
        <v>49</v>
      </c>
      <c r="C4129">
        <v>2019</v>
      </c>
      <c r="D4129">
        <f t="shared" si="326"/>
        <v>294</v>
      </c>
      <c r="E4129">
        <v>2</v>
      </c>
      <c r="F4129">
        <v>33094.266089999997</v>
      </c>
      <c r="G4129">
        <v>299230.49923999998</v>
      </c>
      <c r="H4129">
        <v>175578.49819400001</v>
      </c>
      <c r="I4129">
        <v>67786.928478999995</v>
      </c>
      <c r="J4129">
        <v>64319.500166999998</v>
      </c>
      <c r="K4129">
        <v>98805.857703000001</v>
      </c>
      <c r="L4129">
        <v>107577.933594</v>
      </c>
      <c r="Q4129">
        <f t="shared" si="325"/>
        <v>-8772.0758910000004</v>
      </c>
      <c r="R4129">
        <f t="shared" si="323"/>
        <v>9025.6</v>
      </c>
      <c r="S4129">
        <v>9025.6</v>
      </c>
      <c r="W4129">
        <v>61.9</v>
      </c>
    </row>
    <row r="4130" spans="1:49">
      <c r="A4130" t="s">
        <v>16</v>
      </c>
      <c r="B4130" t="s">
        <v>50</v>
      </c>
      <c r="C4130">
        <v>1955</v>
      </c>
      <c r="D4130">
        <f t="shared" si="326"/>
        <v>37</v>
      </c>
      <c r="E4130">
        <v>1</v>
      </c>
      <c r="AT4130">
        <v>4</v>
      </c>
      <c r="AV4130">
        <v>0</v>
      </c>
      <c r="AW4130">
        <v>1</v>
      </c>
    </row>
    <row r="4131" spans="1:49">
      <c r="A4131" t="s">
        <v>16</v>
      </c>
      <c r="B4131" t="s">
        <v>50</v>
      </c>
      <c r="C4131">
        <v>1955</v>
      </c>
      <c r="D4131">
        <f t="shared" si="326"/>
        <v>38</v>
      </c>
      <c r="E4131">
        <v>2</v>
      </c>
      <c r="AN4131">
        <v>3.506081</v>
      </c>
      <c r="AT4131">
        <v>4</v>
      </c>
      <c r="AV4131">
        <v>0</v>
      </c>
      <c r="AW4131">
        <v>1</v>
      </c>
    </row>
    <row r="4132" spans="1:49">
      <c r="A4132" t="s">
        <v>16</v>
      </c>
      <c r="B4132" t="s">
        <v>50</v>
      </c>
      <c r="C4132">
        <v>1955</v>
      </c>
      <c r="D4132">
        <f t="shared" si="326"/>
        <v>39</v>
      </c>
      <c r="E4132">
        <v>3</v>
      </c>
      <c r="AN4132">
        <v>3.5138799999999999</v>
      </c>
      <c r="AT4132">
        <v>4</v>
      </c>
      <c r="AV4132">
        <v>0</v>
      </c>
      <c r="AW4132">
        <v>1</v>
      </c>
    </row>
    <row r="4133" spans="1:49">
      <c r="A4133" t="s">
        <v>16</v>
      </c>
      <c r="B4133" t="s">
        <v>50</v>
      </c>
      <c r="C4133">
        <v>1955</v>
      </c>
      <c r="D4133">
        <f t="shared" si="326"/>
        <v>40</v>
      </c>
      <c r="E4133">
        <v>4</v>
      </c>
      <c r="AN4133">
        <v>3.5439609999999999</v>
      </c>
      <c r="AT4133">
        <v>4</v>
      </c>
      <c r="AV4133">
        <v>0</v>
      </c>
      <c r="AW4133">
        <v>1</v>
      </c>
    </row>
    <row r="4134" spans="1:49">
      <c r="A4134" t="s">
        <v>16</v>
      </c>
      <c r="B4134" t="s">
        <v>50</v>
      </c>
      <c r="C4134">
        <v>1956</v>
      </c>
      <c r="D4134">
        <f t="shared" si="326"/>
        <v>41</v>
      </c>
      <c r="E4134">
        <v>1</v>
      </c>
      <c r="AN4134">
        <v>3.6018940000000002</v>
      </c>
      <c r="AT4134">
        <v>4</v>
      </c>
      <c r="AV4134">
        <v>0</v>
      </c>
      <c r="AW4134">
        <v>1</v>
      </c>
    </row>
    <row r="4135" spans="1:49">
      <c r="A4135" t="s">
        <v>16</v>
      </c>
      <c r="B4135" t="s">
        <v>50</v>
      </c>
      <c r="C4135">
        <v>1956</v>
      </c>
      <c r="D4135">
        <f t="shared" si="326"/>
        <v>42</v>
      </c>
      <c r="E4135">
        <v>2</v>
      </c>
      <c r="AN4135">
        <v>3.643116</v>
      </c>
      <c r="AT4135">
        <v>4</v>
      </c>
      <c r="AV4135">
        <v>0</v>
      </c>
      <c r="AW4135">
        <v>1</v>
      </c>
    </row>
    <row r="4136" spans="1:49">
      <c r="A4136" t="s">
        <v>16</v>
      </c>
      <c r="B4136" t="s">
        <v>50</v>
      </c>
      <c r="C4136">
        <v>1956</v>
      </c>
      <c r="D4136">
        <f t="shared" si="326"/>
        <v>43</v>
      </c>
      <c r="E4136">
        <v>3</v>
      </c>
      <c r="AN4136">
        <v>3.6408870000000002</v>
      </c>
      <c r="AT4136">
        <v>4</v>
      </c>
      <c r="AV4136">
        <v>0</v>
      </c>
      <c r="AW4136">
        <v>1</v>
      </c>
    </row>
    <row r="4137" spans="1:49">
      <c r="A4137" t="s">
        <v>16</v>
      </c>
      <c r="B4137" t="s">
        <v>50</v>
      </c>
      <c r="C4137">
        <v>1956</v>
      </c>
      <c r="D4137">
        <f t="shared" si="326"/>
        <v>44</v>
      </c>
      <c r="E4137">
        <v>4</v>
      </c>
      <c r="AN4137">
        <v>3.6531419999999999</v>
      </c>
      <c r="AT4137">
        <v>4</v>
      </c>
      <c r="AV4137">
        <v>0</v>
      </c>
      <c r="AW4137">
        <v>1</v>
      </c>
    </row>
    <row r="4138" spans="1:49">
      <c r="A4138" t="s">
        <v>16</v>
      </c>
      <c r="B4138" t="s">
        <v>50</v>
      </c>
      <c r="C4138">
        <v>1957</v>
      </c>
      <c r="D4138">
        <f t="shared" si="326"/>
        <v>45</v>
      </c>
      <c r="E4138">
        <v>1</v>
      </c>
      <c r="AN4138">
        <v>3.6709679999999998</v>
      </c>
      <c r="AT4138">
        <v>4</v>
      </c>
      <c r="AV4138">
        <v>0</v>
      </c>
      <c r="AW4138">
        <v>1</v>
      </c>
    </row>
    <row r="4139" spans="1:49">
      <c r="A4139" t="s">
        <v>16</v>
      </c>
      <c r="B4139" t="s">
        <v>50</v>
      </c>
      <c r="C4139">
        <v>1957</v>
      </c>
      <c r="D4139">
        <f t="shared" si="326"/>
        <v>46</v>
      </c>
      <c r="E4139">
        <v>2</v>
      </c>
      <c r="AN4139">
        <v>3.6531419999999999</v>
      </c>
      <c r="AT4139">
        <v>4</v>
      </c>
      <c r="AV4139">
        <v>0</v>
      </c>
      <c r="AW4139">
        <v>1</v>
      </c>
    </row>
    <row r="4140" spans="1:49">
      <c r="A4140" t="s">
        <v>16</v>
      </c>
      <c r="B4140" t="s">
        <v>50</v>
      </c>
      <c r="C4140">
        <v>1957</v>
      </c>
      <c r="D4140">
        <f t="shared" si="326"/>
        <v>47</v>
      </c>
      <c r="E4140">
        <v>3</v>
      </c>
      <c r="AN4140">
        <v>3.6787670000000001</v>
      </c>
      <c r="AT4140">
        <v>4</v>
      </c>
      <c r="AV4140">
        <v>0</v>
      </c>
      <c r="AW4140">
        <v>1</v>
      </c>
    </row>
    <row r="4141" spans="1:49">
      <c r="A4141" t="s">
        <v>16</v>
      </c>
      <c r="B4141" t="s">
        <v>50</v>
      </c>
      <c r="C4141">
        <v>1957</v>
      </c>
      <c r="D4141">
        <f t="shared" si="326"/>
        <v>48</v>
      </c>
      <c r="E4141">
        <v>4</v>
      </c>
      <c r="AN4141">
        <v>3.7277870000000002</v>
      </c>
      <c r="AT4141">
        <v>4</v>
      </c>
      <c r="AV4141">
        <v>0</v>
      </c>
      <c r="AW4141">
        <v>1</v>
      </c>
    </row>
    <row r="4142" spans="1:49">
      <c r="A4142" t="s">
        <v>16</v>
      </c>
      <c r="B4142" t="s">
        <v>50</v>
      </c>
      <c r="C4142">
        <v>1958</v>
      </c>
      <c r="D4142">
        <f t="shared" si="326"/>
        <v>49</v>
      </c>
      <c r="E4142">
        <v>1</v>
      </c>
      <c r="AN4142">
        <v>3.7567539999999999</v>
      </c>
      <c r="AT4142">
        <v>4</v>
      </c>
      <c r="AV4142">
        <v>0</v>
      </c>
      <c r="AW4142">
        <v>1</v>
      </c>
    </row>
    <row r="4143" spans="1:49">
      <c r="A4143" t="s">
        <v>16</v>
      </c>
      <c r="B4143" t="s">
        <v>50</v>
      </c>
      <c r="C4143">
        <v>1958</v>
      </c>
      <c r="D4143">
        <f t="shared" si="326"/>
        <v>50</v>
      </c>
      <c r="E4143">
        <v>2</v>
      </c>
      <c r="AN4143">
        <v>3.8091170000000001</v>
      </c>
      <c r="AT4143">
        <v>4</v>
      </c>
      <c r="AV4143">
        <v>0</v>
      </c>
      <c r="AW4143">
        <v>1</v>
      </c>
    </row>
    <row r="4144" spans="1:49">
      <c r="A4144" t="s">
        <v>16</v>
      </c>
      <c r="B4144" t="s">
        <v>50</v>
      </c>
      <c r="C4144">
        <v>1958</v>
      </c>
      <c r="D4144">
        <f t="shared" si="326"/>
        <v>51</v>
      </c>
      <c r="E4144">
        <v>3</v>
      </c>
      <c r="AN4144">
        <v>3.8113450000000002</v>
      </c>
      <c r="AT4144">
        <v>4</v>
      </c>
      <c r="AV4144">
        <v>0</v>
      </c>
      <c r="AW4144">
        <v>1</v>
      </c>
    </row>
    <row r="4145" spans="1:56">
      <c r="A4145" t="s">
        <v>16</v>
      </c>
      <c r="B4145" t="s">
        <v>50</v>
      </c>
      <c r="C4145">
        <v>1958</v>
      </c>
      <c r="D4145">
        <f t="shared" si="326"/>
        <v>52</v>
      </c>
      <c r="E4145">
        <v>4</v>
      </c>
      <c r="AN4145">
        <v>3.7745799999999998</v>
      </c>
      <c r="AT4145">
        <v>4</v>
      </c>
      <c r="AV4145">
        <v>0</v>
      </c>
      <c r="AW4145">
        <v>1</v>
      </c>
    </row>
    <row r="4146" spans="1:56">
      <c r="A4146" t="s">
        <v>16</v>
      </c>
      <c r="B4146" t="s">
        <v>50</v>
      </c>
      <c r="C4146">
        <v>1959</v>
      </c>
      <c r="D4146">
        <f t="shared" si="326"/>
        <v>53</v>
      </c>
      <c r="E4146">
        <v>1</v>
      </c>
      <c r="AN4146">
        <v>3.7545259999999998</v>
      </c>
      <c r="AT4146">
        <v>4</v>
      </c>
      <c r="AV4146">
        <v>0</v>
      </c>
      <c r="AW4146">
        <v>1</v>
      </c>
    </row>
    <row r="4147" spans="1:56">
      <c r="A4147" t="s">
        <v>16</v>
      </c>
      <c r="B4147" t="s">
        <v>50</v>
      </c>
      <c r="C4147">
        <v>1959</v>
      </c>
      <c r="D4147">
        <f t="shared" si="326"/>
        <v>54</v>
      </c>
      <c r="E4147">
        <v>2</v>
      </c>
      <c r="AN4147">
        <v>3.7500689999999999</v>
      </c>
      <c r="AT4147">
        <v>4</v>
      </c>
      <c r="AV4147">
        <v>0</v>
      </c>
      <c r="AW4147">
        <v>1</v>
      </c>
    </row>
    <row r="4148" spans="1:56">
      <c r="A4148" t="s">
        <v>16</v>
      </c>
      <c r="B4148" t="s">
        <v>50</v>
      </c>
      <c r="C4148">
        <v>1959</v>
      </c>
      <c r="D4148">
        <f t="shared" si="326"/>
        <v>55</v>
      </c>
      <c r="E4148">
        <v>3</v>
      </c>
      <c r="AN4148">
        <v>3.7511839999999999</v>
      </c>
      <c r="AT4148">
        <v>2</v>
      </c>
      <c r="AV4148">
        <v>0</v>
      </c>
      <c r="AW4148">
        <v>1</v>
      </c>
    </row>
    <row r="4149" spans="1:56">
      <c r="A4149" t="s">
        <v>16</v>
      </c>
      <c r="B4149" t="s">
        <v>50</v>
      </c>
      <c r="C4149">
        <v>1959</v>
      </c>
      <c r="D4149">
        <f t="shared" si="326"/>
        <v>56</v>
      </c>
      <c r="E4149">
        <v>4</v>
      </c>
      <c r="AN4149">
        <v>3.8191440000000001</v>
      </c>
      <c r="AT4149">
        <v>2</v>
      </c>
      <c r="AV4149">
        <v>0</v>
      </c>
      <c r="AW4149">
        <v>1</v>
      </c>
    </row>
    <row r="4150" spans="1:56">
      <c r="A4150" t="s">
        <v>16</v>
      </c>
      <c r="B4150" t="s">
        <v>50</v>
      </c>
      <c r="C4150">
        <v>1960</v>
      </c>
      <c r="D4150">
        <f t="shared" si="326"/>
        <v>57</v>
      </c>
      <c r="E4150">
        <v>1</v>
      </c>
      <c r="G4150">
        <v>527384.36517400004</v>
      </c>
      <c r="H4150">
        <v>283751.95255300001</v>
      </c>
      <c r="I4150">
        <v>131932.62045300001</v>
      </c>
      <c r="J4150">
        <v>145821.749625</v>
      </c>
      <c r="K4150">
        <v>30466.289006999999</v>
      </c>
      <c r="L4150">
        <v>37125.326148</v>
      </c>
      <c r="O4150">
        <f>VLOOKUP(C4150,[1]pop_15p_a!$A$8:$AL$68,19,FALSE)</f>
        <v>36035906.057869703</v>
      </c>
      <c r="Q4150">
        <f t="shared" si="325"/>
        <v>-6659.0371410000007</v>
      </c>
      <c r="R4150">
        <v>50199.7</v>
      </c>
      <c r="AE4150">
        <f t="shared" ref="AE4150:AE4181" si="327">AK4150</f>
        <v>3.5</v>
      </c>
      <c r="AK4150">
        <v>3.5</v>
      </c>
      <c r="AN4150">
        <v>3.8469959999999999</v>
      </c>
      <c r="AO4150">
        <v>3.6779440000000004E-2</v>
      </c>
      <c r="AT4150">
        <v>2</v>
      </c>
      <c r="AV4150">
        <v>0</v>
      </c>
      <c r="AW4150">
        <v>1</v>
      </c>
      <c r="AX4150">
        <v>1</v>
      </c>
      <c r="BD4150">
        <v>2.9481000392642001</v>
      </c>
    </row>
    <row r="4151" spans="1:56">
      <c r="A4151" t="s">
        <v>16</v>
      </c>
      <c r="B4151" t="s">
        <v>50</v>
      </c>
      <c r="C4151">
        <v>1960</v>
      </c>
      <c r="D4151">
        <f t="shared" si="326"/>
        <v>58</v>
      </c>
      <c r="E4151">
        <v>2</v>
      </c>
      <c r="G4151">
        <v>535124.27340599999</v>
      </c>
      <c r="H4151">
        <v>285795.54239000002</v>
      </c>
      <c r="I4151">
        <v>132553.835139</v>
      </c>
      <c r="J4151">
        <v>152229.80895999999</v>
      </c>
      <c r="K4151">
        <v>31430.405210000001</v>
      </c>
      <c r="L4151">
        <v>39001.686652999997</v>
      </c>
      <c r="O4151">
        <f>VLOOKUP(C4151,[1]pop_15p_a!$A$8:$AL$68,19,FALSE)</f>
        <v>36035906.057869703</v>
      </c>
      <c r="Q4151">
        <f t="shared" si="325"/>
        <v>-7571.2814429999962</v>
      </c>
      <c r="R4151">
        <v>50199.7</v>
      </c>
      <c r="AE4151">
        <f t="shared" si="327"/>
        <v>3.5</v>
      </c>
      <c r="AK4151">
        <v>3.5</v>
      </c>
      <c r="AN4151">
        <v>3.8414259999999998</v>
      </c>
      <c r="AO4151">
        <v>3.6742990000000003E-2</v>
      </c>
      <c r="AT4151">
        <v>2</v>
      </c>
      <c r="AV4151">
        <v>0</v>
      </c>
      <c r="AW4151">
        <v>1</v>
      </c>
      <c r="AX4151">
        <v>1</v>
      </c>
      <c r="BD4151">
        <v>3.0099421184393802</v>
      </c>
    </row>
    <row r="4152" spans="1:56">
      <c r="A4152" t="s">
        <v>16</v>
      </c>
      <c r="B4152" t="s">
        <v>50</v>
      </c>
      <c r="C4152">
        <v>1960</v>
      </c>
      <c r="D4152">
        <f t="shared" si="326"/>
        <v>59</v>
      </c>
      <c r="E4152">
        <v>3</v>
      </c>
      <c r="G4152">
        <v>542983.29466899997</v>
      </c>
      <c r="H4152">
        <v>289402.123227</v>
      </c>
      <c r="I4152">
        <v>133613.25794499999</v>
      </c>
      <c r="J4152">
        <v>156998.668684</v>
      </c>
      <c r="K4152">
        <v>30620.546214000002</v>
      </c>
      <c r="L4152">
        <v>41548.191037999997</v>
      </c>
      <c r="O4152">
        <f>VLOOKUP(C4152,[1]pop_15p_a!$A$8:$AL$68,19,FALSE)</f>
        <v>36035906.057869703</v>
      </c>
      <c r="Q4152">
        <f t="shared" si="325"/>
        <v>-10927.644823999995</v>
      </c>
      <c r="R4152">
        <v>50199.7</v>
      </c>
      <c r="AE4152">
        <f t="shared" si="327"/>
        <v>3.5</v>
      </c>
      <c r="AK4152">
        <v>3.5</v>
      </c>
      <c r="AN4152">
        <v>3.8637079999999999</v>
      </c>
      <c r="AO4152">
        <v>3.6989290000000001E-2</v>
      </c>
      <c r="AT4152">
        <v>2</v>
      </c>
      <c r="AV4152">
        <v>0</v>
      </c>
      <c r="AW4152">
        <v>1</v>
      </c>
      <c r="AX4152">
        <v>1</v>
      </c>
      <c r="BD4152">
        <v>3.07082027856148</v>
      </c>
    </row>
    <row r="4153" spans="1:56">
      <c r="A4153" t="s">
        <v>16</v>
      </c>
      <c r="B4153" t="s">
        <v>50</v>
      </c>
      <c r="C4153">
        <v>1960</v>
      </c>
      <c r="D4153">
        <f t="shared" si="326"/>
        <v>60</v>
      </c>
      <c r="E4153">
        <v>4</v>
      </c>
      <c r="G4153">
        <v>543400.06192000001</v>
      </c>
      <c r="H4153">
        <v>294571.82565999997</v>
      </c>
      <c r="I4153">
        <v>135110.859746</v>
      </c>
      <c r="J4153">
        <v>156402.56121799999</v>
      </c>
      <c r="K4153">
        <v>31160.452212</v>
      </c>
      <c r="L4153">
        <v>43647.936758000003</v>
      </c>
      <c r="O4153">
        <f>VLOOKUP(C4153,[1]pop_15p_a!$A$8:$AL$68,19,FALSE)</f>
        <v>36035906.057869703</v>
      </c>
      <c r="Q4153">
        <f t="shared" si="325"/>
        <v>-12487.484546000003</v>
      </c>
      <c r="R4153">
        <v>50199.7</v>
      </c>
      <c r="AE4153">
        <f t="shared" si="327"/>
        <v>3.5</v>
      </c>
      <c r="AK4153">
        <v>3.5</v>
      </c>
      <c r="AN4153">
        <v>3.8770769999999999</v>
      </c>
      <c r="AO4153">
        <v>3.7164950000000002E-2</v>
      </c>
      <c r="AT4153">
        <v>2</v>
      </c>
      <c r="AV4153">
        <v>0</v>
      </c>
      <c r="AW4153">
        <v>1</v>
      </c>
      <c r="AX4153">
        <v>1</v>
      </c>
      <c r="AZ4153">
        <v>8.1999999999999993</v>
      </c>
      <c r="BA4153">
        <v>53.8</v>
      </c>
      <c r="BD4153">
        <v>3.13627870803733</v>
      </c>
    </row>
    <row r="4154" spans="1:56">
      <c r="A4154" t="s">
        <v>16</v>
      </c>
      <c r="B4154" t="s">
        <v>50</v>
      </c>
      <c r="C4154">
        <v>1961</v>
      </c>
      <c r="D4154">
        <f t="shared" si="326"/>
        <v>61</v>
      </c>
      <c r="E4154">
        <v>1</v>
      </c>
      <c r="G4154">
        <v>562868.88135399995</v>
      </c>
      <c r="H4154">
        <v>301304.64969200001</v>
      </c>
      <c r="I4154">
        <v>137046.66966700001</v>
      </c>
      <c r="J4154">
        <v>163928.401984</v>
      </c>
      <c r="K4154">
        <v>32548.790163000001</v>
      </c>
      <c r="L4154">
        <v>44050.020732999998</v>
      </c>
      <c r="O4154">
        <f>VLOOKUP(C4154,[1]pop_15p_a!$A$8:$AL$68,19,FALSE)</f>
        <v>36090224.656184196</v>
      </c>
      <c r="Q4154">
        <f t="shared" si="325"/>
        <v>-11501.230569999996</v>
      </c>
      <c r="R4154">
        <v>50536.35</v>
      </c>
      <c r="AE4154">
        <f t="shared" si="327"/>
        <v>3.5</v>
      </c>
      <c r="AK4154">
        <v>3.5</v>
      </c>
      <c r="AN4154">
        <v>3.9049299999999998</v>
      </c>
      <c r="AO4154">
        <v>3.7518280000000001E-2</v>
      </c>
      <c r="AT4154">
        <v>2</v>
      </c>
      <c r="AV4154">
        <v>0</v>
      </c>
      <c r="AW4154">
        <v>1</v>
      </c>
      <c r="AX4154">
        <v>1</v>
      </c>
      <c r="AZ4154">
        <v>8.4</v>
      </c>
      <c r="BA4154">
        <v>55.2</v>
      </c>
      <c r="BD4154">
        <v>3.2111867966926302</v>
      </c>
    </row>
    <row r="4155" spans="1:56">
      <c r="A4155" t="s">
        <v>16</v>
      </c>
      <c r="B4155" t="s">
        <v>50</v>
      </c>
      <c r="C4155">
        <v>1961</v>
      </c>
      <c r="D4155">
        <f t="shared" si="326"/>
        <v>62</v>
      </c>
      <c r="E4155">
        <v>2</v>
      </c>
      <c r="G4155">
        <v>574776.33374599996</v>
      </c>
      <c r="H4155">
        <v>307447.17297800002</v>
      </c>
      <c r="I4155">
        <v>138790.008168</v>
      </c>
      <c r="J4155">
        <v>165865.719274</v>
      </c>
      <c r="K4155">
        <v>34592.729901999999</v>
      </c>
      <c r="L4155">
        <v>45658.333099000003</v>
      </c>
      <c r="O4155">
        <f>VLOOKUP(C4155,[1]pop_15p_a!$A$8:$AL$68,19,FALSE)</f>
        <v>36090224.656184196</v>
      </c>
      <c r="Q4155">
        <f t="shared" si="325"/>
        <v>-11065.603197000004</v>
      </c>
      <c r="R4155">
        <v>50536.35</v>
      </c>
      <c r="AE4155">
        <f t="shared" si="327"/>
        <v>3.5</v>
      </c>
      <c r="AK4155">
        <v>3.5</v>
      </c>
      <c r="AN4155">
        <v>3.9205269999999999</v>
      </c>
      <c r="AO4155">
        <v>3.7678090000000004E-2</v>
      </c>
      <c r="AT4155">
        <v>2</v>
      </c>
      <c r="AV4155">
        <v>0</v>
      </c>
      <c r="AW4155">
        <v>1</v>
      </c>
      <c r="AX4155">
        <v>1</v>
      </c>
      <c r="AZ4155">
        <v>8.6</v>
      </c>
      <c r="BA4155">
        <v>56.3</v>
      </c>
      <c r="BD4155">
        <v>3.29089116456516</v>
      </c>
    </row>
    <row r="4156" spans="1:56">
      <c r="A4156" t="s">
        <v>16</v>
      </c>
      <c r="B4156" t="s">
        <v>50</v>
      </c>
      <c r="C4156">
        <v>1961</v>
      </c>
      <c r="D4156">
        <f t="shared" si="326"/>
        <v>63</v>
      </c>
      <c r="E4156">
        <v>3</v>
      </c>
      <c r="G4156">
        <v>588172.31395400001</v>
      </c>
      <c r="H4156">
        <v>312999.13432299998</v>
      </c>
      <c r="I4156">
        <v>140340.875248</v>
      </c>
      <c r="J4156">
        <v>174434.65218500001</v>
      </c>
      <c r="K4156">
        <v>36752.365431999999</v>
      </c>
      <c r="L4156">
        <v>45971.067693999998</v>
      </c>
      <c r="O4156">
        <f>VLOOKUP(C4156,[1]pop_15p_a!$A$8:$AL$68,19,FALSE)</f>
        <v>36090224.656184196</v>
      </c>
      <c r="Q4156">
        <f t="shared" si="325"/>
        <v>-9218.7022619999989</v>
      </c>
      <c r="R4156">
        <v>50536.35</v>
      </c>
      <c r="AE4156">
        <f t="shared" si="327"/>
        <v>3.5</v>
      </c>
      <c r="AK4156">
        <v>3.5</v>
      </c>
      <c r="AN4156">
        <v>3.9405809999999999</v>
      </c>
      <c r="AO4156">
        <v>3.7955329999999995E-2</v>
      </c>
      <c r="AT4156">
        <v>2</v>
      </c>
      <c r="AV4156">
        <v>0</v>
      </c>
      <c r="AW4156">
        <v>1</v>
      </c>
      <c r="AX4156">
        <v>1</v>
      </c>
      <c r="AZ4156">
        <v>8.8000000000000007</v>
      </c>
      <c r="BA4156">
        <v>57.4</v>
      </c>
      <c r="BD4156">
        <v>3.3707510217721</v>
      </c>
    </row>
    <row r="4157" spans="1:56">
      <c r="A4157" t="s">
        <v>16</v>
      </c>
      <c r="B4157" t="s">
        <v>50</v>
      </c>
      <c r="C4157">
        <v>1961</v>
      </c>
      <c r="D4157">
        <f t="shared" si="326"/>
        <v>64</v>
      </c>
      <c r="E4157">
        <v>4</v>
      </c>
      <c r="G4157">
        <v>599424.90138900001</v>
      </c>
      <c r="H4157">
        <v>317960.79492399999</v>
      </c>
      <c r="I4157">
        <v>141699.27090800001</v>
      </c>
      <c r="J4157">
        <v>177936.86347700001</v>
      </c>
      <c r="K4157">
        <v>39644.737125</v>
      </c>
      <c r="L4157">
        <v>48115.488103999996</v>
      </c>
      <c r="O4157">
        <f>VLOOKUP(C4157,[1]pop_15p_a!$A$8:$AL$68,19,FALSE)</f>
        <v>36090224.656184196</v>
      </c>
      <c r="Q4157">
        <f t="shared" si="325"/>
        <v>-8470.7509789999967</v>
      </c>
      <c r="R4157">
        <v>50536.35</v>
      </c>
      <c r="AE4157">
        <f t="shared" si="327"/>
        <v>3.5</v>
      </c>
      <c r="AK4157">
        <v>3.5</v>
      </c>
      <c r="AN4157">
        <v>3.9795750000000001</v>
      </c>
      <c r="AO4157">
        <v>3.829287E-2</v>
      </c>
      <c r="AT4157">
        <v>2</v>
      </c>
      <c r="AV4157">
        <v>0</v>
      </c>
      <c r="AW4157">
        <v>1</v>
      </c>
      <c r="AX4157">
        <v>1</v>
      </c>
      <c r="AZ4157">
        <v>8.8000000000000007</v>
      </c>
      <c r="BA4157">
        <v>58.1</v>
      </c>
      <c r="BD4157">
        <v>3.44632433248412</v>
      </c>
    </row>
    <row r="4158" spans="1:56">
      <c r="A4158" t="s">
        <v>16</v>
      </c>
      <c r="B4158" t="s">
        <v>50</v>
      </c>
      <c r="C4158">
        <v>1962</v>
      </c>
      <c r="D4158">
        <f t="shared" si="326"/>
        <v>65</v>
      </c>
      <c r="E4158">
        <v>1</v>
      </c>
      <c r="G4158">
        <v>608295.99834499997</v>
      </c>
      <c r="H4158">
        <v>322332.02418100002</v>
      </c>
      <c r="I4158">
        <v>142865.19514900001</v>
      </c>
      <c r="J4158">
        <v>183599.820454</v>
      </c>
      <c r="K4158">
        <v>39991.824499000002</v>
      </c>
      <c r="L4158">
        <v>49098.354811999998</v>
      </c>
      <c r="O4158">
        <f>VLOOKUP(C4158,[1]pop_15p_a!$A$8:$AL$68,19,FALSE)</f>
        <v>36485909.545986898</v>
      </c>
      <c r="Q4158">
        <f t="shared" si="325"/>
        <v>-9106.5303129999957</v>
      </c>
      <c r="R4158">
        <v>50879.45</v>
      </c>
      <c r="AE4158">
        <f t="shared" si="327"/>
        <v>3.5</v>
      </c>
      <c r="AK4158">
        <v>3.5</v>
      </c>
      <c r="AN4158">
        <v>4.0375079999999999</v>
      </c>
      <c r="AO4158">
        <v>3.8925080000000001E-2</v>
      </c>
      <c r="AT4158">
        <v>2</v>
      </c>
      <c r="AV4158">
        <v>0</v>
      </c>
      <c r="AW4158">
        <v>1</v>
      </c>
      <c r="AX4158">
        <v>1</v>
      </c>
      <c r="AZ4158">
        <v>8.8000000000000007</v>
      </c>
      <c r="BA4158">
        <v>59.5</v>
      </c>
      <c r="BD4158">
        <v>3.53281230367259</v>
      </c>
    </row>
    <row r="4159" spans="1:56">
      <c r="A4159" t="s">
        <v>16</v>
      </c>
      <c r="B4159" t="s">
        <v>50</v>
      </c>
      <c r="C4159">
        <v>1962</v>
      </c>
      <c r="D4159">
        <f t="shared" si="326"/>
        <v>66</v>
      </c>
      <c r="E4159">
        <v>2</v>
      </c>
      <c r="G4159">
        <v>614845.16133799998</v>
      </c>
      <c r="H4159">
        <v>327974.35900400003</v>
      </c>
      <c r="I4159">
        <v>144142.39693399999</v>
      </c>
      <c r="J4159">
        <v>185090.02517099999</v>
      </c>
      <c r="K4159">
        <v>39143.392545000002</v>
      </c>
      <c r="L4159">
        <v>51466.148671000003</v>
      </c>
      <c r="O4159">
        <f>VLOOKUP(C4159,[1]pop_15p_a!$A$8:$AL$68,19,FALSE)</f>
        <v>36485909.545986898</v>
      </c>
      <c r="Q4159">
        <f t="shared" si="325"/>
        <v>-12322.756126</v>
      </c>
      <c r="R4159">
        <v>50879.45</v>
      </c>
      <c r="AE4159">
        <f t="shared" si="327"/>
        <v>3.5</v>
      </c>
      <c r="AK4159">
        <v>3.5</v>
      </c>
      <c r="AN4159">
        <v>4.0987830000000001</v>
      </c>
      <c r="AO4159">
        <v>3.9517319999999995E-2</v>
      </c>
      <c r="AT4159">
        <v>2</v>
      </c>
      <c r="AV4159">
        <v>0</v>
      </c>
      <c r="AW4159">
        <v>1</v>
      </c>
      <c r="AX4159">
        <v>1</v>
      </c>
      <c r="AZ4159">
        <v>8.8000000000000007</v>
      </c>
      <c r="BA4159">
        <v>60.8</v>
      </c>
      <c r="BD4159">
        <v>3.6113367392975002</v>
      </c>
    </row>
    <row r="4160" spans="1:56">
      <c r="A4160" t="s">
        <v>16</v>
      </c>
      <c r="B4160" t="s">
        <v>50</v>
      </c>
      <c r="C4160">
        <v>1962</v>
      </c>
      <c r="D4160">
        <f t="shared" si="326"/>
        <v>67</v>
      </c>
      <c r="E4160">
        <v>3</v>
      </c>
      <c r="G4160">
        <v>618536.51008599997</v>
      </c>
      <c r="H4160">
        <v>334887.79939200002</v>
      </c>
      <c r="I4160">
        <v>145530.876265</v>
      </c>
      <c r="J4160">
        <v>187176.46524699999</v>
      </c>
      <c r="K4160">
        <v>39914.690124000001</v>
      </c>
      <c r="L4160">
        <v>54280.701195000001</v>
      </c>
      <c r="O4160">
        <f>VLOOKUP(C4160,[1]pop_15p_a!$A$8:$AL$68,19,FALSE)</f>
        <v>36485909.545986898</v>
      </c>
      <c r="Q4160">
        <f t="shared" si="325"/>
        <v>-14366.011071000001</v>
      </c>
      <c r="R4160">
        <v>50879.45</v>
      </c>
      <c r="AE4160">
        <f t="shared" si="327"/>
        <v>3.5</v>
      </c>
      <c r="AK4160">
        <v>3.5</v>
      </c>
      <c r="AN4160">
        <v>4.1411189999999998</v>
      </c>
      <c r="AO4160">
        <v>3.9913409999999996E-2</v>
      </c>
      <c r="AT4160">
        <v>2</v>
      </c>
      <c r="AV4160">
        <v>0</v>
      </c>
      <c r="AW4160">
        <v>1</v>
      </c>
      <c r="AX4160">
        <v>1</v>
      </c>
      <c r="AZ4160">
        <v>9</v>
      </c>
      <c r="BA4160">
        <v>62.1</v>
      </c>
      <c r="BD4160">
        <v>3.6791346248895498</v>
      </c>
    </row>
    <row r="4161" spans="1:56">
      <c r="A4161" t="s">
        <v>16</v>
      </c>
      <c r="B4161" t="s">
        <v>50</v>
      </c>
      <c r="C4161">
        <v>1962</v>
      </c>
      <c r="D4161">
        <f t="shared" si="326"/>
        <v>68</v>
      </c>
      <c r="E4161">
        <v>4</v>
      </c>
      <c r="G4161">
        <v>627824.37429399998</v>
      </c>
      <c r="H4161">
        <v>343072.34534399997</v>
      </c>
      <c r="I4161">
        <v>147030.66226300001</v>
      </c>
      <c r="J4161">
        <v>192913.85572299999</v>
      </c>
      <c r="K4161">
        <v>40608.864869999998</v>
      </c>
      <c r="L4161">
        <v>56827.205579000001</v>
      </c>
      <c r="O4161">
        <f>VLOOKUP(C4161,[1]pop_15p_a!$A$8:$AL$68,19,FALSE)</f>
        <v>36485909.545986898</v>
      </c>
      <c r="Q4161">
        <f t="shared" si="325"/>
        <v>-16218.340709000004</v>
      </c>
      <c r="R4161">
        <v>50879.45</v>
      </c>
      <c r="AE4161">
        <f t="shared" si="327"/>
        <v>3.5</v>
      </c>
      <c r="AK4161">
        <v>3.5</v>
      </c>
      <c r="AN4161">
        <v>4.2068510000000003</v>
      </c>
      <c r="AO4161">
        <v>4.0532000000000006E-2</v>
      </c>
      <c r="AT4161">
        <v>2</v>
      </c>
      <c r="AV4161">
        <v>0</v>
      </c>
      <c r="AW4161">
        <v>1</v>
      </c>
      <c r="AX4161">
        <v>1</v>
      </c>
      <c r="AZ4161">
        <v>9.6</v>
      </c>
      <c r="BA4161">
        <v>63.1</v>
      </c>
      <c r="BD4161">
        <v>3.7631318940724499</v>
      </c>
    </row>
    <row r="4162" spans="1:56">
      <c r="A4162" t="s">
        <v>16</v>
      </c>
      <c r="B4162" t="s">
        <v>50</v>
      </c>
      <c r="C4162">
        <v>1963</v>
      </c>
      <c r="D4162">
        <f t="shared" si="326"/>
        <v>69</v>
      </c>
      <c r="E4162">
        <v>1</v>
      </c>
      <c r="G4162">
        <v>631992.04680899996</v>
      </c>
      <c r="H4162">
        <v>352527.86626400001</v>
      </c>
      <c r="I4162">
        <v>148641.72580700001</v>
      </c>
      <c r="J4162">
        <v>195968.954444</v>
      </c>
      <c r="K4162">
        <v>39953.263081999998</v>
      </c>
      <c r="L4162">
        <v>57988.771047000002</v>
      </c>
      <c r="O4162">
        <f>VLOOKUP(C4162,[1]pop_15p_a!$A$8:$AL$68,19,FALSE)</f>
        <v>36821378.113159299</v>
      </c>
      <c r="Q4162">
        <f t="shared" si="325"/>
        <v>-18035.507965000004</v>
      </c>
      <c r="R4162">
        <v>51252</v>
      </c>
      <c r="AE4162">
        <f t="shared" si="327"/>
        <v>3.5</v>
      </c>
      <c r="AK4162">
        <v>3.5</v>
      </c>
      <c r="AN4162">
        <v>4.3494570000000001</v>
      </c>
      <c r="AO4162">
        <v>4.1817849999999997E-2</v>
      </c>
      <c r="AT4162">
        <v>2</v>
      </c>
      <c r="AV4162">
        <v>0</v>
      </c>
      <c r="AW4162">
        <v>1</v>
      </c>
      <c r="AX4162">
        <v>1</v>
      </c>
      <c r="AZ4162">
        <v>10.6</v>
      </c>
      <c r="BA4162">
        <v>64.599999999999994</v>
      </c>
      <c r="BD4162">
        <v>3.8728224830198998</v>
      </c>
    </row>
    <row r="4163" spans="1:56">
      <c r="A4163" t="s">
        <v>16</v>
      </c>
      <c r="B4163" t="s">
        <v>50</v>
      </c>
      <c r="C4163">
        <v>1963</v>
      </c>
      <c r="D4163">
        <f t="shared" si="326"/>
        <v>70</v>
      </c>
      <c r="E4163">
        <v>2</v>
      </c>
      <c r="G4163">
        <v>649317.47346999997</v>
      </c>
      <c r="H4163">
        <v>360044.01416000002</v>
      </c>
      <c r="I4163">
        <v>150147.94790500001</v>
      </c>
      <c r="J4163">
        <v>201557.35002700001</v>
      </c>
      <c r="K4163">
        <v>42729.927442</v>
      </c>
      <c r="L4163">
        <v>63707.237240000002</v>
      </c>
      <c r="O4163">
        <f>VLOOKUP(C4163,[1]pop_15p_a!$A$8:$AL$68,19,FALSE)</f>
        <v>36821378.113159299</v>
      </c>
      <c r="Q4163">
        <f t="shared" ref="Q4163:Q4226" si="328">K4163-L4163</f>
        <v>-20977.309798000002</v>
      </c>
      <c r="R4163">
        <v>51252</v>
      </c>
      <c r="AE4163">
        <f t="shared" si="327"/>
        <v>3.5</v>
      </c>
      <c r="AK4163">
        <v>3.5</v>
      </c>
      <c r="AN4163">
        <v>4.4073900000000004</v>
      </c>
      <c r="AO4163">
        <v>4.2374530000000001E-2</v>
      </c>
      <c r="AT4163">
        <v>2</v>
      </c>
      <c r="AV4163">
        <v>0</v>
      </c>
      <c r="AW4163">
        <v>1</v>
      </c>
      <c r="AX4163">
        <v>1</v>
      </c>
      <c r="AZ4163">
        <v>11.8</v>
      </c>
      <c r="BA4163">
        <v>65.599999999999994</v>
      </c>
      <c r="BD4163">
        <v>3.9662237307129198</v>
      </c>
    </row>
    <row r="4164" spans="1:56">
      <c r="A4164" t="s">
        <v>16</v>
      </c>
      <c r="B4164" t="s">
        <v>50</v>
      </c>
      <c r="C4164">
        <v>1963</v>
      </c>
      <c r="D4164">
        <f t="shared" si="326"/>
        <v>71</v>
      </c>
      <c r="E4164">
        <v>3</v>
      </c>
      <c r="G4164">
        <v>659974.75246300001</v>
      </c>
      <c r="H4164">
        <v>365620.52783799998</v>
      </c>
      <c r="I4164">
        <v>151549.61978499999</v>
      </c>
      <c r="J4164">
        <v>204612.44874699999</v>
      </c>
      <c r="K4164">
        <v>44272.534142999997</v>
      </c>
      <c r="L4164">
        <v>67191.921877000001</v>
      </c>
      <c r="O4164">
        <f>VLOOKUP(C4164,[1]pop_15p_a!$A$8:$AL$68,19,FALSE)</f>
        <v>36821378.113159299</v>
      </c>
      <c r="Q4164">
        <f t="shared" si="328"/>
        <v>-22919.387734000004</v>
      </c>
      <c r="R4164">
        <v>51252</v>
      </c>
      <c r="AE4164">
        <f t="shared" si="327"/>
        <v>3.5</v>
      </c>
      <c r="AK4164">
        <v>3.5</v>
      </c>
      <c r="AN4164">
        <v>4.4296720000000001</v>
      </c>
      <c r="AO4164">
        <v>4.2688629999999998E-2</v>
      </c>
      <c r="AT4164">
        <v>2</v>
      </c>
      <c r="AV4164">
        <v>0</v>
      </c>
      <c r="AW4164">
        <v>1</v>
      </c>
      <c r="AX4164">
        <v>1</v>
      </c>
      <c r="AZ4164">
        <v>12.8</v>
      </c>
      <c r="BA4164">
        <v>66.5</v>
      </c>
      <c r="BD4164">
        <v>4.0615786898917197</v>
      </c>
    </row>
    <row r="4165" spans="1:56">
      <c r="A4165" t="s">
        <v>16</v>
      </c>
      <c r="B4165" t="s">
        <v>50</v>
      </c>
      <c r="C4165">
        <v>1963</v>
      </c>
      <c r="D4165">
        <f t="shared" ref="D4165:D4228" si="329">D3907</f>
        <v>72</v>
      </c>
      <c r="E4165">
        <v>4</v>
      </c>
      <c r="G4165">
        <v>666762.01316199999</v>
      </c>
      <c r="H4165">
        <v>369257.407297</v>
      </c>
      <c r="I4165">
        <v>152846.45021800001</v>
      </c>
      <c r="J4165">
        <v>207145.87350300001</v>
      </c>
      <c r="K4165">
        <v>44311.095559000001</v>
      </c>
      <c r="L4165">
        <v>69202.318216999993</v>
      </c>
      <c r="O4165">
        <f>VLOOKUP(C4165,[1]pop_15p_a!$A$8:$AL$68,19,FALSE)</f>
        <v>36821378.113159299</v>
      </c>
      <c r="Q4165">
        <f t="shared" si="328"/>
        <v>-24891.222657999991</v>
      </c>
      <c r="R4165">
        <v>51252</v>
      </c>
      <c r="AE4165">
        <f t="shared" si="327"/>
        <v>3.5</v>
      </c>
      <c r="AK4165">
        <v>3.5</v>
      </c>
      <c r="AN4165">
        <v>4.526599</v>
      </c>
      <c r="AO4165">
        <v>4.3515290000000005E-2</v>
      </c>
      <c r="AT4165">
        <v>2</v>
      </c>
      <c r="AV4165">
        <v>0</v>
      </c>
      <c r="AW4165">
        <v>1</v>
      </c>
      <c r="AX4165">
        <v>1</v>
      </c>
      <c r="AZ4165">
        <v>13.5</v>
      </c>
      <c r="BA4165">
        <v>67.2</v>
      </c>
      <c r="BD4165">
        <v>4.1207770733901699</v>
      </c>
    </row>
    <row r="4166" spans="1:56">
      <c r="A4166" t="s">
        <v>16</v>
      </c>
      <c r="B4166" t="s">
        <v>50</v>
      </c>
      <c r="C4166">
        <v>1964</v>
      </c>
      <c r="D4166">
        <f t="shared" si="329"/>
        <v>73</v>
      </c>
      <c r="E4166">
        <v>1</v>
      </c>
      <c r="G4166">
        <v>676645.314167</v>
      </c>
      <c r="H4166">
        <v>370954.91373199999</v>
      </c>
      <c r="I4166">
        <v>154038.73043299999</v>
      </c>
      <c r="J4166">
        <v>204761.44364099999</v>
      </c>
      <c r="K4166">
        <v>44658.182932999996</v>
      </c>
      <c r="L4166">
        <v>65449.573675</v>
      </c>
      <c r="O4166">
        <f>VLOOKUP(C4166,[1]pop_15p_a!$A$8:$AL$68,19,FALSE)</f>
        <v>37231513.7786543</v>
      </c>
      <c r="Q4166">
        <f t="shared" si="328"/>
        <v>-20791.390742000003</v>
      </c>
      <c r="R4166">
        <v>51675.35</v>
      </c>
      <c r="AE4166">
        <f t="shared" si="327"/>
        <v>3.5</v>
      </c>
      <c r="AK4166">
        <v>3.5</v>
      </c>
      <c r="AN4166">
        <v>4.5945590000000003</v>
      </c>
      <c r="AO4166">
        <v>4.4275539999999995E-2</v>
      </c>
      <c r="AT4166">
        <v>2</v>
      </c>
      <c r="AV4166">
        <v>0</v>
      </c>
      <c r="AW4166">
        <v>1</v>
      </c>
      <c r="AX4166">
        <v>1</v>
      </c>
      <c r="AZ4166">
        <v>13.7</v>
      </c>
      <c r="BA4166">
        <v>66.3</v>
      </c>
      <c r="BD4166">
        <v>4.2032294947354103</v>
      </c>
    </row>
    <row r="4167" spans="1:56">
      <c r="A4167" t="s">
        <v>16</v>
      </c>
      <c r="B4167" t="s">
        <v>50</v>
      </c>
      <c r="C4167">
        <v>1964</v>
      </c>
      <c r="D4167">
        <f t="shared" si="329"/>
        <v>74</v>
      </c>
      <c r="E4167">
        <v>2</v>
      </c>
      <c r="G4167">
        <v>669798.49695299997</v>
      </c>
      <c r="H4167">
        <v>372967.29076399998</v>
      </c>
      <c r="I4167">
        <v>155291.73131800001</v>
      </c>
      <c r="J4167">
        <v>194702.17812</v>
      </c>
      <c r="K4167">
        <v>47936.191873999996</v>
      </c>
      <c r="L4167">
        <v>61652.154442999999</v>
      </c>
      <c r="O4167">
        <f>VLOOKUP(C4167,[1]pop_15p_a!$A$8:$AL$68,19,FALSE)</f>
        <v>37231513.7786543</v>
      </c>
      <c r="Q4167">
        <f t="shared" si="328"/>
        <v>-13715.962569000003</v>
      </c>
      <c r="R4167">
        <v>51675.35</v>
      </c>
      <c r="AE4167">
        <f t="shared" si="327"/>
        <v>3.5</v>
      </c>
      <c r="AK4167">
        <v>3.5</v>
      </c>
      <c r="AN4167">
        <v>4.6491499999999997</v>
      </c>
      <c r="AO4167">
        <v>4.4904270000000003E-2</v>
      </c>
      <c r="AT4167">
        <v>2</v>
      </c>
      <c r="AV4167">
        <v>0</v>
      </c>
      <c r="AW4167">
        <v>1</v>
      </c>
      <c r="AX4167">
        <v>1</v>
      </c>
      <c r="AZ4167">
        <v>13.6</v>
      </c>
      <c r="BA4167">
        <v>66.099999999999994</v>
      </c>
      <c r="BD4167">
        <v>4.2983665368144504</v>
      </c>
    </row>
    <row r="4168" spans="1:56">
      <c r="A4168" t="s">
        <v>16</v>
      </c>
      <c r="B4168" t="s">
        <v>50</v>
      </c>
      <c r="C4168">
        <v>1964</v>
      </c>
      <c r="D4168">
        <f t="shared" si="329"/>
        <v>75</v>
      </c>
      <c r="E4168">
        <v>3</v>
      </c>
      <c r="G4168">
        <v>668667.17987400002</v>
      </c>
      <c r="H4168">
        <v>375294.79958699999</v>
      </c>
      <c r="I4168">
        <v>156605.45287400001</v>
      </c>
      <c r="J4168">
        <v>184941.03027799999</v>
      </c>
      <c r="K4168">
        <v>48784.623827000003</v>
      </c>
      <c r="L4168">
        <v>56559.157440000003</v>
      </c>
      <c r="O4168">
        <f>VLOOKUP(C4168,[1]pop_15p_a!$A$8:$AL$68,19,FALSE)</f>
        <v>37231513.7786543</v>
      </c>
      <c r="Q4168">
        <f t="shared" si="328"/>
        <v>-7774.5336129999996</v>
      </c>
      <c r="R4168">
        <v>51675.35</v>
      </c>
      <c r="AE4168">
        <f t="shared" si="327"/>
        <v>3.5</v>
      </c>
      <c r="AK4168">
        <v>3.5</v>
      </c>
      <c r="AN4168">
        <v>4.7249090000000002</v>
      </c>
      <c r="AO4168">
        <v>4.5635219999999997E-2</v>
      </c>
      <c r="AT4168">
        <v>2</v>
      </c>
      <c r="AV4168">
        <v>0</v>
      </c>
      <c r="AW4168">
        <v>1</v>
      </c>
      <c r="AX4168">
        <v>1</v>
      </c>
      <c r="AZ4168">
        <v>13.5</v>
      </c>
      <c r="BA4168">
        <v>66.2</v>
      </c>
      <c r="BD4168">
        <v>4.3675226624777697</v>
      </c>
    </row>
    <row r="4169" spans="1:56">
      <c r="A4169" t="s">
        <v>16</v>
      </c>
      <c r="B4169" t="s">
        <v>50</v>
      </c>
      <c r="C4169">
        <v>1964</v>
      </c>
      <c r="D4169">
        <f t="shared" si="329"/>
        <v>76</v>
      </c>
      <c r="E4169">
        <v>4</v>
      </c>
      <c r="G4169">
        <v>665868.92214399995</v>
      </c>
      <c r="H4169">
        <v>377937.44020200003</v>
      </c>
      <c r="I4169">
        <v>157980.04071299999</v>
      </c>
      <c r="J4169">
        <v>177787.74069199999</v>
      </c>
      <c r="K4169">
        <v>51175.65094</v>
      </c>
      <c r="L4169">
        <v>57407.988313000002</v>
      </c>
      <c r="O4169">
        <f>VLOOKUP(C4169,[1]pop_15p_a!$A$8:$AL$68,19,FALSE)</f>
        <v>37231513.7786543</v>
      </c>
      <c r="Q4169">
        <f t="shared" si="328"/>
        <v>-6232.3373730000021</v>
      </c>
      <c r="R4169">
        <v>51675.35</v>
      </c>
      <c r="AE4169">
        <f t="shared" si="327"/>
        <v>3.5</v>
      </c>
      <c r="AK4169">
        <v>3.5</v>
      </c>
      <c r="AN4169">
        <v>4.7917560000000003</v>
      </c>
      <c r="AO4169">
        <v>4.6256800000000001E-2</v>
      </c>
      <c r="AT4169">
        <v>2</v>
      </c>
      <c r="AV4169">
        <v>0</v>
      </c>
      <c r="AW4169">
        <v>1</v>
      </c>
      <c r="AX4169">
        <v>1</v>
      </c>
      <c r="AZ4169">
        <v>13.5</v>
      </c>
      <c r="BA4169">
        <v>66.599999999999994</v>
      </c>
      <c r="BD4169">
        <v>4.4338818586364797</v>
      </c>
    </row>
    <row r="4170" spans="1:56">
      <c r="A4170" t="s">
        <v>16</v>
      </c>
      <c r="B4170" t="s">
        <v>50</v>
      </c>
      <c r="C4170">
        <v>1965</v>
      </c>
      <c r="D4170">
        <f t="shared" si="329"/>
        <v>77</v>
      </c>
      <c r="E4170">
        <v>1</v>
      </c>
      <c r="G4170">
        <v>674859.13213100005</v>
      </c>
      <c r="H4170">
        <v>380888.943929</v>
      </c>
      <c r="I4170">
        <v>159414.47554399999</v>
      </c>
      <c r="J4170">
        <v>173540.55493300001</v>
      </c>
      <c r="K4170">
        <v>54376.537047999998</v>
      </c>
      <c r="L4170">
        <v>57318.638933000002</v>
      </c>
      <c r="O4170">
        <f>VLOOKUP(C4170,[1]pop_15p_a!$A$8:$AL$68,19,FALSE)</f>
        <v>37450902.011727497</v>
      </c>
      <c r="Q4170">
        <f t="shared" si="328"/>
        <v>-2942.1018850000037</v>
      </c>
      <c r="R4170">
        <v>52112.35</v>
      </c>
      <c r="AE4170">
        <f t="shared" si="327"/>
        <v>3.5</v>
      </c>
      <c r="AK4170">
        <v>3.5</v>
      </c>
      <c r="AN4170">
        <v>4.8496889999999997</v>
      </c>
      <c r="AO4170">
        <v>4.682381E-2</v>
      </c>
      <c r="AT4170">
        <v>2</v>
      </c>
      <c r="AV4170">
        <v>0</v>
      </c>
      <c r="AW4170">
        <v>1</v>
      </c>
      <c r="AX4170">
        <v>1</v>
      </c>
      <c r="AZ4170">
        <v>13.5</v>
      </c>
      <c r="BA4170">
        <v>67.400000000000006</v>
      </c>
      <c r="BD4170">
        <v>4.4310657303900296</v>
      </c>
    </row>
    <row r="4171" spans="1:56">
      <c r="A4171" t="s">
        <v>16</v>
      </c>
      <c r="B4171" t="s">
        <v>50</v>
      </c>
      <c r="C4171">
        <v>1965</v>
      </c>
      <c r="D4171">
        <f t="shared" si="329"/>
        <v>78</v>
      </c>
      <c r="E4171">
        <v>2</v>
      </c>
      <c r="G4171">
        <v>688314.66885400005</v>
      </c>
      <c r="H4171">
        <v>385068.45604100003</v>
      </c>
      <c r="I4171">
        <v>160888.66275600001</v>
      </c>
      <c r="J4171">
        <v>173615.11632599999</v>
      </c>
      <c r="K4171">
        <v>57307.470157999996</v>
      </c>
      <c r="L4171">
        <v>59463.059344000001</v>
      </c>
      <c r="O4171">
        <f>VLOOKUP(C4171,[1]pop_15p_a!$A$8:$AL$68,19,FALSE)</f>
        <v>37450902.011727497</v>
      </c>
      <c r="Q4171">
        <f t="shared" si="328"/>
        <v>-2155.5891860000047</v>
      </c>
      <c r="R4171">
        <v>52112.35</v>
      </c>
      <c r="AE4171">
        <f t="shared" si="327"/>
        <v>3.5</v>
      </c>
      <c r="AK4171">
        <v>3.5</v>
      </c>
      <c r="AN4171">
        <v>4.877542</v>
      </c>
      <c r="AO4171">
        <v>4.7079069999999994E-2</v>
      </c>
      <c r="AT4171">
        <v>2</v>
      </c>
      <c r="AV4171">
        <v>0</v>
      </c>
      <c r="AW4171">
        <v>1</v>
      </c>
      <c r="AX4171">
        <v>1</v>
      </c>
      <c r="AZ4171">
        <v>13.6</v>
      </c>
      <c r="BA4171">
        <v>67.900000000000006</v>
      </c>
      <c r="BD4171">
        <v>4.4548722155109601</v>
      </c>
    </row>
    <row r="4172" spans="1:56">
      <c r="A4172" t="s">
        <v>16</v>
      </c>
      <c r="B4172" t="s">
        <v>50</v>
      </c>
      <c r="C4172">
        <v>1965</v>
      </c>
      <c r="D4172">
        <f t="shared" si="329"/>
        <v>79</v>
      </c>
      <c r="E4172">
        <v>3</v>
      </c>
      <c r="G4172">
        <v>697483.42003100005</v>
      </c>
      <c r="H4172">
        <v>390470.23025099997</v>
      </c>
      <c r="I4172">
        <v>162401.58305799999</v>
      </c>
      <c r="J4172">
        <v>175850.42340199999</v>
      </c>
      <c r="K4172">
        <v>58734.369525000002</v>
      </c>
      <c r="L4172">
        <v>62769.045221</v>
      </c>
      <c r="O4172">
        <f>VLOOKUP(C4172,[1]pop_15p_a!$A$8:$AL$68,19,FALSE)</f>
        <v>37450902.011727497</v>
      </c>
      <c r="Q4172">
        <f t="shared" si="328"/>
        <v>-4034.6756959999984</v>
      </c>
      <c r="R4172">
        <v>52112.35</v>
      </c>
      <c r="AE4172">
        <f t="shared" si="327"/>
        <v>3.5</v>
      </c>
      <c r="AK4172">
        <v>3.5</v>
      </c>
      <c r="AN4172">
        <v>4.9254480000000003</v>
      </c>
      <c r="AO4172">
        <v>4.7431789999999995E-2</v>
      </c>
      <c r="AT4172">
        <v>2</v>
      </c>
      <c r="AV4172">
        <v>0</v>
      </c>
      <c r="AW4172">
        <v>1</v>
      </c>
      <c r="AX4172">
        <v>1</v>
      </c>
      <c r="AZ4172">
        <v>13.7</v>
      </c>
      <c r="BA4172">
        <v>68.2</v>
      </c>
      <c r="BD4172">
        <v>4.4781432023071401</v>
      </c>
    </row>
    <row r="4173" spans="1:56">
      <c r="A4173" t="s">
        <v>16</v>
      </c>
      <c r="B4173" t="s">
        <v>50</v>
      </c>
      <c r="C4173">
        <v>1965</v>
      </c>
      <c r="D4173">
        <f t="shared" si="329"/>
        <v>80</v>
      </c>
      <c r="E4173">
        <v>4</v>
      </c>
      <c r="G4173">
        <v>707962.02947800001</v>
      </c>
      <c r="H4173">
        <v>397094.39715400001</v>
      </c>
      <c r="I4173">
        <v>163952.94522299999</v>
      </c>
      <c r="J4173">
        <v>175105.321043</v>
      </c>
      <c r="K4173">
        <v>61279.653845000001</v>
      </c>
      <c r="L4173">
        <v>66253.729858000006</v>
      </c>
      <c r="O4173">
        <f>VLOOKUP(C4173,[1]pop_15p_a!$A$8:$AL$68,19,FALSE)</f>
        <v>37450902.011727497</v>
      </c>
      <c r="Q4173">
        <f t="shared" si="328"/>
        <v>-4974.0760130000053</v>
      </c>
      <c r="R4173">
        <v>52112.35</v>
      </c>
      <c r="AE4173">
        <f t="shared" si="327"/>
        <v>3.5</v>
      </c>
      <c r="AK4173">
        <v>3.5</v>
      </c>
      <c r="AN4173">
        <v>4.9555290000000003</v>
      </c>
      <c r="AO4173">
        <v>4.7758120000000001E-2</v>
      </c>
      <c r="AT4173">
        <v>2</v>
      </c>
      <c r="AV4173">
        <v>0</v>
      </c>
      <c r="AW4173">
        <v>1</v>
      </c>
      <c r="AX4173">
        <v>1</v>
      </c>
      <c r="AZ4173">
        <v>13.8</v>
      </c>
      <c r="BA4173">
        <v>68.3</v>
      </c>
      <c r="BD4173">
        <v>4.6069557390307603</v>
      </c>
    </row>
    <row r="4174" spans="1:56">
      <c r="A4174" t="s">
        <v>16</v>
      </c>
      <c r="B4174" t="s">
        <v>50</v>
      </c>
      <c r="C4174">
        <v>1966</v>
      </c>
      <c r="D4174">
        <f t="shared" si="329"/>
        <v>81</v>
      </c>
      <c r="E4174">
        <v>1</v>
      </c>
      <c r="G4174">
        <v>714808.84669300006</v>
      </c>
      <c r="H4174">
        <v>404940.95675000001</v>
      </c>
      <c r="I4174">
        <v>165543.04047800001</v>
      </c>
      <c r="J4174">
        <v>173316.99864599999</v>
      </c>
      <c r="K4174">
        <v>61742.437010000001</v>
      </c>
      <c r="L4174">
        <v>67325.945946000007</v>
      </c>
      <c r="O4174">
        <f>VLOOKUP(C4174,[1]pop_15p_a!$A$8:$AL$68,19,FALSE)</f>
        <v>37705521.971807301</v>
      </c>
      <c r="Q4174">
        <f t="shared" si="328"/>
        <v>-5583.5089360000056</v>
      </c>
      <c r="R4174">
        <v>52519</v>
      </c>
      <c r="AE4174">
        <f t="shared" si="327"/>
        <v>3.5</v>
      </c>
      <c r="AK4174">
        <v>3.5</v>
      </c>
      <c r="AN4174">
        <v>4.9889520000000003</v>
      </c>
      <c r="AO4174">
        <v>4.8082180000000002E-2</v>
      </c>
      <c r="AT4174">
        <v>2</v>
      </c>
      <c r="AV4174">
        <v>0</v>
      </c>
      <c r="AW4174">
        <v>1</v>
      </c>
      <c r="AX4174">
        <v>1</v>
      </c>
      <c r="AZ4174">
        <v>14</v>
      </c>
      <c r="BA4174">
        <v>69</v>
      </c>
      <c r="BD4174">
        <v>4.5929878193498004</v>
      </c>
    </row>
    <row r="4175" spans="1:56">
      <c r="A4175" t="s">
        <v>16</v>
      </c>
      <c r="B4175" t="s">
        <v>50</v>
      </c>
      <c r="C4175">
        <v>1966</v>
      </c>
      <c r="D4175">
        <f t="shared" si="329"/>
        <v>82</v>
      </c>
      <c r="E4175">
        <v>2</v>
      </c>
      <c r="G4175">
        <v>724989.80191899999</v>
      </c>
      <c r="H4175">
        <v>412809.58732599998</v>
      </c>
      <c r="I4175">
        <v>167190.50730100001</v>
      </c>
      <c r="J4175">
        <v>177415.18951200001</v>
      </c>
      <c r="K4175">
        <v>63747.815331999998</v>
      </c>
      <c r="L4175">
        <v>68174.776819000006</v>
      </c>
      <c r="O4175">
        <f>VLOOKUP(C4175,[1]pop_15p_a!$A$8:$AL$68,19,FALSE)</f>
        <v>37705521.971807301</v>
      </c>
      <c r="Q4175">
        <f t="shared" si="328"/>
        <v>-4426.9614870000078</v>
      </c>
      <c r="R4175">
        <v>52519</v>
      </c>
      <c r="AE4175">
        <f t="shared" si="327"/>
        <v>3.5</v>
      </c>
      <c r="AK4175">
        <v>3.5</v>
      </c>
      <c r="AN4175">
        <v>5.0045489999999999</v>
      </c>
      <c r="AO4175">
        <v>4.8274320000000003E-2</v>
      </c>
      <c r="AT4175">
        <v>2</v>
      </c>
      <c r="AV4175">
        <v>0</v>
      </c>
      <c r="AW4175">
        <v>1</v>
      </c>
      <c r="AX4175">
        <v>1</v>
      </c>
      <c r="AZ4175">
        <v>14.1</v>
      </c>
      <c r="BA4175">
        <v>69.8</v>
      </c>
      <c r="BD4175">
        <v>4.6468536519259098</v>
      </c>
    </row>
    <row r="4176" spans="1:56">
      <c r="A4176" t="s">
        <v>16</v>
      </c>
      <c r="B4176" t="s">
        <v>50</v>
      </c>
      <c r="C4176">
        <v>1966</v>
      </c>
      <c r="D4176">
        <f t="shared" si="329"/>
        <v>83</v>
      </c>
      <c r="E4176">
        <v>3</v>
      </c>
      <c r="G4176">
        <v>745470.82540099998</v>
      </c>
      <c r="H4176">
        <v>420700.158283</v>
      </c>
      <c r="I4176">
        <v>168895.20008000001</v>
      </c>
      <c r="J4176">
        <v>188741.23135700001</v>
      </c>
      <c r="K4176">
        <v>64789.065909999998</v>
      </c>
      <c r="L4176">
        <v>71748.822602</v>
      </c>
      <c r="O4176">
        <f>VLOOKUP(C4176,[1]pop_15p_a!$A$8:$AL$68,19,FALSE)</f>
        <v>37705521.971807301</v>
      </c>
      <c r="Q4176">
        <f t="shared" si="328"/>
        <v>-6959.7566920000027</v>
      </c>
      <c r="R4176">
        <v>52519</v>
      </c>
      <c r="AE4176">
        <f t="shared" si="327"/>
        <v>3.5</v>
      </c>
      <c r="AK4176">
        <v>3.5</v>
      </c>
      <c r="AN4176">
        <v>5.0156900000000002</v>
      </c>
      <c r="AO4176">
        <v>4.8464970000000003E-2</v>
      </c>
      <c r="AT4176">
        <v>2</v>
      </c>
      <c r="AV4176">
        <v>0</v>
      </c>
      <c r="AW4176">
        <v>1</v>
      </c>
      <c r="AX4176">
        <v>1</v>
      </c>
      <c r="AZ4176">
        <v>14.3</v>
      </c>
      <c r="BA4176">
        <v>70.3</v>
      </c>
      <c r="BD4176">
        <v>4.6907592218018603</v>
      </c>
    </row>
    <row r="4177" spans="1:58">
      <c r="A4177" t="s">
        <v>16</v>
      </c>
      <c r="B4177" t="s">
        <v>50</v>
      </c>
      <c r="C4177">
        <v>1966</v>
      </c>
      <c r="D4177">
        <f t="shared" si="329"/>
        <v>84</v>
      </c>
      <c r="E4177">
        <v>4</v>
      </c>
      <c r="G4177">
        <v>749043.06111899996</v>
      </c>
      <c r="H4177">
        <v>428612.66962300002</v>
      </c>
      <c r="I4177">
        <v>170657.410041</v>
      </c>
      <c r="J4177">
        <v>188815.664857</v>
      </c>
      <c r="K4177">
        <v>67334.350229999996</v>
      </c>
      <c r="L4177">
        <v>73625.183107000004</v>
      </c>
      <c r="O4177">
        <f>VLOOKUP(C4177,[1]pop_15p_a!$A$8:$AL$68,19,FALSE)</f>
        <v>37705521.971807301</v>
      </c>
      <c r="Q4177">
        <f t="shared" si="328"/>
        <v>-6290.832877000008</v>
      </c>
      <c r="R4177">
        <v>52519</v>
      </c>
      <c r="AE4177">
        <f t="shared" si="327"/>
        <v>3.5</v>
      </c>
      <c r="AK4177">
        <v>3.5</v>
      </c>
      <c r="AN4177">
        <v>5.0591400000000002</v>
      </c>
      <c r="AO4177">
        <v>4.9004770000000003E-2</v>
      </c>
      <c r="AT4177">
        <v>2</v>
      </c>
      <c r="AV4177">
        <v>0</v>
      </c>
      <c r="AW4177">
        <v>1</v>
      </c>
      <c r="AX4177">
        <v>1</v>
      </c>
      <c r="AZ4177">
        <v>14.4</v>
      </c>
      <c r="BA4177">
        <v>71</v>
      </c>
      <c r="BD4177">
        <v>4.7294971661525702</v>
      </c>
    </row>
    <row r="4178" spans="1:58">
      <c r="A4178" t="s">
        <v>16</v>
      </c>
      <c r="B4178" t="s">
        <v>50</v>
      </c>
      <c r="C4178">
        <v>1967</v>
      </c>
      <c r="D4178">
        <f t="shared" si="329"/>
        <v>85</v>
      </c>
      <c r="E4178">
        <v>1</v>
      </c>
      <c r="G4178">
        <v>763986.99730199995</v>
      </c>
      <c r="H4178">
        <v>436547.25194099999</v>
      </c>
      <c r="I4178">
        <v>172476.84595700001</v>
      </c>
      <c r="J4178">
        <v>194329.62693999999</v>
      </c>
      <c r="K4178">
        <v>68761.249597999995</v>
      </c>
      <c r="L4178">
        <v>75948.314041999998</v>
      </c>
      <c r="O4178">
        <f>VLOOKUP(C4178,[1]pop_15p_a!$A$8:$AL$68,19,FALSE)</f>
        <v>37932483.875951603</v>
      </c>
      <c r="Q4178">
        <f t="shared" si="328"/>
        <v>-7187.0644440000033</v>
      </c>
      <c r="R4178">
        <v>52900.5</v>
      </c>
      <c r="AE4178">
        <f t="shared" si="327"/>
        <v>3.5</v>
      </c>
      <c r="AK4178">
        <v>3.5</v>
      </c>
      <c r="AN4178">
        <v>5.1558890000000002</v>
      </c>
      <c r="AO4178">
        <v>5.0196860000000003E-2</v>
      </c>
      <c r="AT4178">
        <v>2</v>
      </c>
      <c r="AV4178">
        <v>0</v>
      </c>
      <c r="AW4178">
        <v>1</v>
      </c>
      <c r="AX4178">
        <v>1</v>
      </c>
      <c r="AZ4178">
        <v>14.6</v>
      </c>
      <c r="BA4178">
        <v>71.8</v>
      </c>
      <c r="BD4178">
        <v>4.7845666550413997</v>
      </c>
    </row>
    <row r="4179" spans="1:58">
      <c r="A4179" t="s">
        <v>16</v>
      </c>
      <c r="B4179" t="s">
        <v>50</v>
      </c>
      <c r="C4179">
        <v>1967</v>
      </c>
      <c r="D4179">
        <f t="shared" si="329"/>
        <v>86</v>
      </c>
      <c r="E4179">
        <v>2</v>
      </c>
      <c r="G4179">
        <v>780419.33294500003</v>
      </c>
      <c r="H4179">
        <v>443501.17755700002</v>
      </c>
      <c r="I4179">
        <v>174477.715819</v>
      </c>
      <c r="J4179">
        <v>201557.35002700001</v>
      </c>
      <c r="K4179">
        <v>69763.938758999997</v>
      </c>
      <c r="L4179">
        <v>81577.419089999996</v>
      </c>
      <c r="O4179">
        <f>VLOOKUP(C4179,[1]pop_15p_a!$A$8:$AL$68,19,FALSE)</f>
        <v>37932483.875951603</v>
      </c>
      <c r="Q4179">
        <f t="shared" si="328"/>
        <v>-11813.480330999999</v>
      </c>
      <c r="R4179">
        <v>52900.5</v>
      </c>
      <c r="AE4179">
        <f t="shared" si="327"/>
        <v>3.5</v>
      </c>
      <c r="AK4179">
        <v>3.5</v>
      </c>
      <c r="AN4179">
        <v>5.1876639999999998</v>
      </c>
      <c r="AO4179">
        <v>5.0547349999999998E-2</v>
      </c>
      <c r="AT4179">
        <v>2</v>
      </c>
      <c r="AV4179">
        <v>0</v>
      </c>
      <c r="AW4179">
        <v>1</v>
      </c>
      <c r="AX4179">
        <v>1</v>
      </c>
      <c r="AZ4179">
        <v>14.7</v>
      </c>
      <c r="BA4179">
        <v>72.3</v>
      </c>
      <c r="BD4179">
        <v>4.8310308733395004</v>
      </c>
    </row>
    <row r="4180" spans="1:58">
      <c r="A4180" t="s">
        <v>16</v>
      </c>
      <c r="B4180" t="s">
        <v>50</v>
      </c>
      <c r="C4180">
        <v>1967</v>
      </c>
      <c r="D4180">
        <f t="shared" si="329"/>
        <v>87</v>
      </c>
      <c r="E4180">
        <v>3</v>
      </c>
      <c r="G4180">
        <v>792446.02672199998</v>
      </c>
      <c r="H4180">
        <v>449474.44647000002</v>
      </c>
      <c r="I4180">
        <v>176659.874014</v>
      </c>
      <c r="J4180">
        <v>206400.771144</v>
      </c>
      <c r="K4180">
        <v>68876.945389</v>
      </c>
      <c r="L4180">
        <v>80996.636356000003</v>
      </c>
      <c r="O4180">
        <f>VLOOKUP(C4180,[1]pop_15p_a!$A$8:$AL$68,19,FALSE)</f>
        <v>37932483.875951603</v>
      </c>
      <c r="Q4180">
        <f t="shared" si="328"/>
        <v>-12119.690967000002</v>
      </c>
      <c r="R4180">
        <v>52900.5</v>
      </c>
      <c r="AE4180">
        <f t="shared" si="327"/>
        <v>3.5</v>
      </c>
      <c r="AK4180">
        <v>3.5</v>
      </c>
      <c r="AN4180">
        <v>5.2278000000000002</v>
      </c>
      <c r="AO4180">
        <v>5.0869280000000003E-2</v>
      </c>
      <c r="AT4180">
        <v>2</v>
      </c>
      <c r="AV4180">
        <v>0</v>
      </c>
      <c r="AW4180">
        <v>1</v>
      </c>
      <c r="AX4180">
        <v>1</v>
      </c>
      <c r="AZ4180">
        <v>14.9</v>
      </c>
      <c r="BA4180">
        <v>73.099999999999994</v>
      </c>
      <c r="BD4180">
        <v>4.8731102897919003</v>
      </c>
    </row>
    <row r="4181" spans="1:58">
      <c r="A4181" t="s">
        <v>16</v>
      </c>
      <c r="B4181" t="s">
        <v>50</v>
      </c>
      <c r="C4181">
        <v>1967</v>
      </c>
      <c r="D4181">
        <f t="shared" si="329"/>
        <v>88</v>
      </c>
      <c r="E4181">
        <v>4</v>
      </c>
      <c r="G4181">
        <v>808104.38437800005</v>
      </c>
      <c r="H4181">
        <v>454466.928082</v>
      </c>
      <c r="I4181">
        <v>179023.32054099999</v>
      </c>
      <c r="J4181">
        <v>211467.620654</v>
      </c>
      <c r="K4181">
        <v>72540.614661</v>
      </c>
      <c r="L4181">
        <v>80505.214766999998</v>
      </c>
      <c r="O4181">
        <f>VLOOKUP(C4181,[1]pop_15p_a!$A$8:$AL$68,19,FALSE)</f>
        <v>37932483.875951603</v>
      </c>
      <c r="Q4181">
        <f t="shared" si="328"/>
        <v>-7964.600105999998</v>
      </c>
      <c r="R4181">
        <v>52900.5</v>
      </c>
      <c r="AE4181">
        <f t="shared" si="327"/>
        <v>3.5</v>
      </c>
      <c r="AK4181">
        <v>3.5</v>
      </c>
      <c r="AN4181">
        <v>5.2461960000000003</v>
      </c>
      <c r="AO4181">
        <v>5.1152780000000002E-2</v>
      </c>
      <c r="AT4181">
        <v>2</v>
      </c>
      <c r="AV4181">
        <v>0</v>
      </c>
      <c r="AW4181">
        <v>1</v>
      </c>
      <c r="AX4181">
        <v>1</v>
      </c>
      <c r="AZ4181">
        <v>15.1</v>
      </c>
      <c r="BA4181">
        <v>73.5</v>
      </c>
      <c r="BD4181">
        <v>4.91456793506135</v>
      </c>
    </row>
    <row r="4182" spans="1:58">
      <c r="A4182" t="s">
        <v>16</v>
      </c>
      <c r="B4182" t="s">
        <v>50</v>
      </c>
      <c r="C4182">
        <v>1968</v>
      </c>
      <c r="D4182">
        <f t="shared" si="329"/>
        <v>89</v>
      </c>
      <c r="E4182">
        <v>1</v>
      </c>
      <c r="G4182">
        <v>810069.10760500003</v>
      </c>
      <c r="H4182">
        <v>458478.75299200002</v>
      </c>
      <c r="I4182">
        <v>181568.05540099999</v>
      </c>
      <c r="J4182">
        <v>212287.28440599999</v>
      </c>
      <c r="K4182">
        <v>76050.026725999996</v>
      </c>
      <c r="L4182">
        <v>78092.734452000004</v>
      </c>
      <c r="O4182">
        <f>VLOOKUP(C4182,[1]pop_15p_a!$A$8:$AL$68,19,FALSE)</f>
        <v>38132911.729428701</v>
      </c>
      <c r="Q4182">
        <f t="shared" si="328"/>
        <v>-2042.7077260000078</v>
      </c>
      <c r="R4182">
        <v>53235.75</v>
      </c>
      <c r="AE4182">
        <f t="shared" ref="AE4182:AE4213" si="330">AK4182</f>
        <v>3.5</v>
      </c>
      <c r="AK4182">
        <v>3.5</v>
      </c>
      <c r="AN4182">
        <v>5.2595749999999999</v>
      </c>
      <c r="AO4182">
        <v>5.1352799999999997E-2</v>
      </c>
      <c r="AT4182">
        <v>2</v>
      </c>
      <c r="AV4182">
        <v>0</v>
      </c>
      <c r="AW4182">
        <v>1</v>
      </c>
      <c r="AX4182">
        <v>1</v>
      </c>
      <c r="AZ4182">
        <v>15.4</v>
      </c>
      <c r="BA4182">
        <v>74.3</v>
      </c>
      <c r="BD4182">
        <v>4.9646802715873601</v>
      </c>
    </row>
    <row r="4183" spans="1:58">
      <c r="A4183" t="s">
        <v>16</v>
      </c>
      <c r="B4183" t="s">
        <v>50</v>
      </c>
      <c r="C4183">
        <v>1968</v>
      </c>
      <c r="D4183">
        <f t="shared" si="329"/>
        <v>90</v>
      </c>
      <c r="E4183">
        <v>2</v>
      </c>
      <c r="G4183">
        <v>827037.32353000005</v>
      </c>
      <c r="H4183">
        <v>464021.70311</v>
      </c>
      <c r="I4183">
        <v>183817.486856</v>
      </c>
      <c r="J4183">
        <v>219440.4461</v>
      </c>
      <c r="K4183">
        <v>78672.433879000004</v>
      </c>
      <c r="L4183">
        <v>81130.672191000005</v>
      </c>
      <c r="O4183">
        <f>VLOOKUP(C4183,[1]pop_15p_a!$A$8:$AL$68,19,FALSE)</f>
        <v>38132911.729428701</v>
      </c>
      <c r="Q4183">
        <f t="shared" si="328"/>
        <v>-2458.2383120000013</v>
      </c>
      <c r="R4183">
        <v>53235.75</v>
      </c>
      <c r="AE4183">
        <f t="shared" si="330"/>
        <v>3.5</v>
      </c>
      <c r="AK4183">
        <v>3.5</v>
      </c>
      <c r="AN4183">
        <v>5.2746259999999996</v>
      </c>
      <c r="AO4183">
        <v>5.1556100000000001E-2</v>
      </c>
      <c r="AT4183">
        <v>2</v>
      </c>
      <c r="AV4183">
        <v>0</v>
      </c>
      <c r="AW4183">
        <v>1</v>
      </c>
      <c r="AX4183">
        <v>1</v>
      </c>
      <c r="AZ4183">
        <v>15.8</v>
      </c>
      <c r="BA4183">
        <v>75</v>
      </c>
      <c r="BD4183">
        <v>5.0219711889491601</v>
      </c>
    </row>
    <row r="4184" spans="1:58">
      <c r="A4184" t="s">
        <v>16</v>
      </c>
      <c r="B4184" t="s">
        <v>50</v>
      </c>
      <c r="C4184">
        <v>1968</v>
      </c>
      <c r="D4184">
        <f t="shared" si="329"/>
        <v>91</v>
      </c>
      <c r="E4184">
        <v>3</v>
      </c>
      <c r="G4184">
        <v>846922.91021600005</v>
      </c>
      <c r="H4184">
        <v>471095.64783700003</v>
      </c>
      <c r="I4184">
        <v>185771.61490700001</v>
      </c>
      <c r="J4184">
        <v>230617.493051</v>
      </c>
      <c r="K4184">
        <v>81564.805571999997</v>
      </c>
      <c r="L4184">
        <v>86536.403789000004</v>
      </c>
      <c r="O4184">
        <f>VLOOKUP(C4184,[1]pop_15p_a!$A$8:$AL$68,19,FALSE)</f>
        <v>38132911.729428701</v>
      </c>
      <c r="Q4184">
        <f t="shared" si="328"/>
        <v>-4971.5982170000061</v>
      </c>
      <c r="R4184">
        <v>53235.75</v>
      </c>
      <c r="AE4184">
        <f t="shared" si="330"/>
        <v>3.5</v>
      </c>
      <c r="AK4184">
        <v>3.5</v>
      </c>
      <c r="AN4184">
        <v>5.2645920000000004</v>
      </c>
      <c r="AO4184">
        <v>5.1520759999999999E-2</v>
      </c>
      <c r="AT4184">
        <v>2</v>
      </c>
      <c r="AV4184">
        <v>0</v>
      </c>
      <c r="AW4184">
        <v>1</v>
      </c>
      <c r="AX4184">
        <v>1</v>
      </c>
      <c r="AZ4184">
        <v>16</v>
      </c>
      <c r="BA4184">
        <v>75.599999999999994</v>
      </c>
      <c r="BD4184">
        <v>5.0868180789080801</v>
      </c>
    </row>
    <row r="4185" spans="1:58">
      <c r="A4185" t="s">
        <v>16</v>
      </c>
      <c r="B4185" t="s">
        <v>50</v>
      </c>
      <c r="C4185">
        <v>1968</v>
      </c>
      <c r="D4185">
        <f t="shared" si="329"/>
        <v>92</v>
      </c>
      <c r="E4185">
        <v>4</v>
      </c>
      <c r="G4185">
        <v>866748.94038599997</v>
      </c>
      <c r="H4185">
        <v>479700.717772</v>
      </c>
      <c r="I4185">
        <v>187430.43955400001</v>
      </c>
      <c r="J4185">
        <v>239260.98735499999</v>
      </c>
      <c r="K4185">
        <v>87388.110375000004</v>
      </c>
      <c r="L4185">
        <v>91093.304514000003</v>
      </c>
      <c r="O4185">
        <f>VLOOKUP(C4185,[1]pop_15p_a!$A$8:$AL$68,19,FALSE)</f>
        <v>38132911.729428701</v>
      </c>
      <c r="Q4185">
        <f t="shared" si="328"/>
        <v>-3705.1941389999993</v>
      </c>
      <c r="R4185">
        <v>53235.75</v>
      </c>
      <c r="AE4185">
        <f t="shared" si="330"/>
        <v>3.5</v>
      </c>
      <c r="AK4185">
        <v>3.5</v>
      </c>
      <c r="AN4185">
        <v>5.2846599999999997</v>
      </c>
      <c r="AO4185">
        <v>5.1689100000000002E-2</v>
      </c>
      <c r="AT4185">
        <v>2</v>
      </c>
      <c r="AV4185">
        <v>0</v>
      </c>
      <c r="AW4185">
        <v>1</v>
      </c>
      <c r="AX4185">
        <v>1</v>
      </c>
      <c r="AZ4185">
        <v>16.2</v>
      </c>
      <c r="BA4185">
        <v>76</v>
      </c>
      <c r="BD4185">
        <v>5.1436239213289499</v>
      </c>
    </row>
    <row r="4186" spans="1:58">
      <c r="A4186" t="s">
        <v>16</v>
      </c>
      <c r="B4186" t="s">
        <v>50</v>
      </c>
      <c r="C4186">
        <v>1969</v>
      </c>
      <c r="D4186">
        <f t="shared" si="329"/>
        <v>93</v>
      </c>
      <c r="E4186">
        <v>1</v>
      </c>
      <c r="G4186">
        <v>880323.59013899998</v>
      </c>
      <c r="H4186">
        <v>489836.91291399999</v>
      </c>
      <c r="I4186">
        <v>188793.815183</v>
      </c>
      <c r="J4186">
        <v>239409.98224799999</v>
      </c>
      <c r="K4186">
        <v>92401.544639999993</v>
      </c>
      <c r="L4186">
        <v>95292.795954999994</v>
      </c>
      <c r="O4186">
        <f>VLOOKUP(C4186,[1]pop_15p_a!$A$8:$AL$68,19,FALSE)</f>
        <v>38318231.352473401</v>
      </c>
      <c r="Q4186">
        <f t="shared" si="328"/>
        <v>-2891.2513150000013</v>
      </c>
      <c r="R4186">
        <v>53537.95</v>
      </c>
      <c r="AE4186">
        <f t="shared" si="330"/>
        <v>3.5</v>
      </c>
      <c r="AK4186">
        <v>3.5</v>
      </c>
      <c r="AN4186">
        <v>5.3264690000000003</v>
      </c>
      <c r="AO4186">
        <v>5.2076320000000002E-2</v>
      </c>
      <c r="AT4186">
        <v>2</v>
      </c>
      <c r="AV4186">
        <v>0</v>
      </c>
      <c r="AW4186">
        <v>1</v>
      </c>
      <c r="AX4186">
        <v>1</v>
      </c>
      <c r="AZ4186">
        <v>16.3</v>
      </c>
      <c r="BA4186">
        <v>76.5</v>
      </c>
      <c r="BD4186">
        <v>5.1712720379675501</v>
      </c>
    </row>
    <row r="4187" spans="1:58">
      <c r="A4187" t="s">
        <v>16</v>
      </c>
      <c r="B4187" t="s">
        <v>50</v>
      </c>
      <c r="C4187">
        <v>1969</v>
      </c>
      <c r="D4187">
        <f t="shared" si="329"/>
        <v>94</v>
      </c>
      <c r="E4187">
        <v>2</v>
      </c>
      <c r="G4187">
        <v>896220.04550000001</v>
      </c>
      <c r="H4187">
        <v>497510.95319999999</v>
      </c>
      <c r="I4187">
        <v>189849.65590499999</v>
      </c>
      <c r="J4187">
        <v>249096.69659000001</v>
      </c>
      <c r="K4187">
        <v>94946.828959999999</v>
      </c>
      <c r="L4187">
        <v>98822.155282000007</v>
      </c>
      <c r="O4187">
        <f>VLOOKUP(C4187,[1]pop_15p_a!$A$8:$AL$68,19,FALSE)</f>
        <v>38318231.352473401</v>
      </c>
      <c r="Q4187">
        <f t="shared" si="328"/>
        <v>-3875.3263220000081</v>
      </c>
      <c r="R4187">
        <v>53537.95</v>
      </c>
      <c r="AE4187">
        <f t="shared" si="330"/>
        <v>3.5</v>
      </c>
      <c r="AK4187">
        <v>3.5</v>
      </c>
      <c r="AN4187">
        <v>5.3799849999999996</v>
      </c>
      <c r="AO4187">
        <v>5.252275E-2</v>
      </c>
      <c r="AT4187">
        <v>2</v>
      </c>
      <c r="AV4187">
        <v>0</v>
      </c>
      <c r="AW4187">
        <v>1</v>
      </c>
      <c r="AX4187">
        <v>1</v>
      </c>
      <c r="AZ4187">
        <v>16.3</v>
      </c>
      <c r="BA4187">
        <v>76.8</v>
      </c>
      <c r="BD4187">
        <v>5.2456240989376601</v>
      </c>
    </row>
    <row r="4188" spans="1:58">
      <c r="A4188" t="s">
        <v>16</v>
      </c>
      <c r="B4188" t="s">
        <v>50</v>
      </c>
      <c r="C4188">
        <v>1969</v>
      </c>
      <c r="D4188">
        <f t="shared" si="329"/>
        <v>95</v>
      </c>
      <c r="E4188">
        <v>3</v>
      </c>
      <c r="G4188">
        <v>898363.43827299995</v>
      </c>
      <c r="H4188">
        <v>502722.83863000001</v>
      </c>
      <c r="I4188">
        <v>190597.96172200001</v>
      </c>
      <c r="J4188">
        <v>247233.81280000001</v>
      </c>
      <c r="K4188">
        <v>88776.448325999998</v>
      </c>
      <c r="L4188">
        <v>102217.49053900001</v>
      </c>
      <c r="O4188">
        <f>VLOOKUP(C4188,[1]pop_15p_a!$A$8:$AL$68,19,FALSE)</f>
        <v>38318231.352473401</v>
      </c>
      <c r="Q4188">
        <f t="shared" si="328"/>
        <v>-13441.042213000008</v>
      </c>
      <c r="R4188">
        <v>53537.95</v>
      </c>
      <c r="AE4188">
        <f t="shared" si="330"/>
        <v>4</v>
      </c>
      <c r="AK4188">
        <v>4</v>
      </c>
      <c r="AN4188">
        <v>5.4418629999999997</v>
      </c>
      <c r="AO4188">
        <v>5.3035260000000001E-2</v>
      </c>
      <c r="AT4188">
        <v>2</v>
      </c>
      <c r="AV4188">
        <v>0</v>
      </c>
      <c r="AW4188">
        <v>1</v>
      </c>
      <c r="AX4188">
        <v>1</v>
      </c>
      <c r="AZ4188">
        <v>16.3</v>
      </c>
      <c r="BA4188">
        <v>77.099999999999994</v>
      </c>
      <c r="BD4188">
        <v>5.3131329059538501</v>
      </c>
    </row>
    <row r="4189" spans="1:58">
      <c r="A4189" t="s">
        <v>16</v>
      </c>
      <c r="B4189" t="s">
        <v>50</v>
      </c>
      <c r="C4189">
        <v>1969</v>
      </c>
      <c r="D4189">
        <f t="shared" si="329"/>
        <v>96</v>
      </c>
      <c r="E4189">
        <v>4</v>
      </c>
      <c r="G4189">
        <v>880204.47710799996</v>
      </c>
      <c r="H4189">
        <v>505472.56920299999</v>
      </c>
      <c r="I4189">
        <v>191038.44140499999</v>
      </c>
      <c r="J4189">
        <v>235758.77606199999</v>
      </c>
      <c r="K4189">
        <v>87272.414583999998</v>
      </c>
      <c r="L4189">
        <v>105702.175176</v>
      </c>
      <c r="O4189">
        <f>VLOOKUP(C4189,[1]pop_15p_a!$A$8:$AL$68,19,FALSE)</f>
        <v>38318231.352473401</v>
      </c>
      <c r="Q4189">
        <f t="shared" si="328"/>
        <v>-18429.760592000006</v>
      </c>
      <c r="R4189">
        <v>53537.95</v>
      </c>
      <c r="AE4189">
        <f t="shared" si="330"/>
        <v>4</v>
      </c>
      <c r="AK4189">
        <v>4</v>
      </c>
      <c r="AN4189">
        <v>5.4953779999999997</v>
      </c>
      <c r="AO4189">
        <v>5.3614740000000001E-2</v>
      </c>
      <c r="AT4189">
        <v>2</v>
      </c>
      <c r="AV4189">
        <v>0</v>
      </c>
      <c r="AW4189">
        <v>1</v>
      </c>
      <c r="AX4189">
        <v>1</v>
      </c>
      <c r="AZ4189">
        <v>16.399999999999999</v>
      </c>
      <c r="BA4189">
        <v>78.099999999999994</v>
      </c>
      <c r="BD4189">
        <v>5.3735294208394899</v>
      </c>
    </row>
    <row r="4190" spans="1:58">
      <c r="A4190" t="s">
        <v>16</v>
      </c>
      <c r="B4190" t="s">
        <v>50</v>
      </c>
      <c r="C4190">
        <v>1970</v>
      </c>
      <c r="D4190">
        <f t="shared" si="329"/>
        <v>97</v>
      </c>
      <c r="E4190">
        <v>1</v>
      </c>
      <c r="G4190">
        <v>932985.57082799997</v>
      </c>
      <c r="H4190">
        <v>524950.60426699999</v>
      </c>
      <c r="I4190">
        <v>192393.04244700001</v>
      </c>
      <c r="J4190">
        <v>246329.85451800001</v>
      </c>
      <c r="K4190">
        <v>96872.291146000003</v>
      </c>
      <c r="L4190">
        <v>104337.46080099999</v>
      </c>
      <c r="O4190">
        <f>VLOOKUP(C4190,[1]pop_15p_a!$A$8:$AL$68,19,FALSE)</f>
        <v>38567146.559171803</v>
      </c>
      <c r="Q4190">
        <f t="shared" si="328"/>
        <v>-7465.1696549999906</v>
      </c>
      <c r="R4190">
        <v>53821.85</v>
      </c>
      <c r="AE4190">
        <f t="shared" si="330"/>
        <v>5.5</v>
      </c>
      <c r="AK4190">
        <v>5.5</v>
      </c>
      <c r="AN4190">
        <v>5.5806680000000002</v>
      </c>
      <c r="AO4190">
        <v>5.4396630000000001E-2</v>
      </c>
      <c r="AQ4190">
        <v>5.8128694284946301</v>
      </c>
      <c r="AT4190">
        <v>2</v>
      </c>
      <c r="AV4190">
        <v>0</v>
      </c>
      <c r="AW4190">
        <v>1</v>
      </c>
      <c r="AX4190">
        <v>1</v>
      </c>
      <c r="AZ4190">
        <v>16.5</v>
      </c>
      <c r="BA4190">
        <v>78.5</v>
      </c>
      <c r="BC4190">
        <v>61.465894074201401</v>
      </c>
      <c r="BD4190">
        <v>5.4887150404205798</v>
      </c>
      <c r="BE4190">
        <v>53.753395859999998</v>
      </c>
      <c r="BF4190">
        <v>109.5460599</v>
      </c>
    </row>
    <row r="4191" spans="1:58">
      <c r="A4191" t="s">
        <v>16</v>
      </c>
      <c r="B4191" t="s">
        <v>50</v>
      </c>
      <c r="C4191">
        <v>1970</v>
      </c>
      <c r="D4191">
        <f t="shared" si="329"/>
        <v>98</v>
      </c>
      <c r="E4191">
        <v>2</v>
      </c>
      <c r="G4191">
        <v>939796.24338300002</v>
      </c>
      <c r="H4191">
        <v>527206.56490500004</v>
      </c>
      <c r="I4191">
        <v>196956.86163299999</v>
      </c>
      <c r="J4191">
        <v>244412.40426800001</v>
      </c>
      <c r="K4191">
        <v>99706.709770000001</v>
      </c>
      <c r="L4191">
        <v>110546.436919</v>
      </c>
      <c r="O4191">
        <f>VLOOKUP(C4191,[1]pop_15p_a!$A$8:$AL$68,19,FALSE)</f>
        <v>38567146.559171803</v>
      </c>
      <c r="Q4191">
        <f t="shared" si="328"/>
        <v>-10839.727148999998</v>
      </c>
      <c r="R4191">
        <v>53821.85</v>
      </c>
      <c r="AE4191">
        <f t="shared" si="330"/>
        <v>5.5</v>
      </c>
      <c r="AK4191">
        <v>5.5</v>
      </c>
      <c r="AN4191">
        <v>5.6542519999999996</v>
      </c>
      <c r="AO4191">
        <v>5.5055820000000005E-2</v>
      </c>
      <c r="AQ4191">
        <v>5.8128694284946301</v>
      </c>
      <c r="AT4191">
        <v>2</v>
      </c>
      <c r="AV4191">
        <v>0</v>
      </c>
      <c r="AW4191">
        <v>1</v>
      </c>
      <c r="AX4191">
        <v>1</v>
      </c>
      <c r="AZ4191">
        <v>16.600000000000001</v>
      </c>
      <c r="BA4191">
        <v>78.599999999999994</v>
      </c>
      <c r="BC4191">
        <v>61.550947339089902</v>
      </c>
      <c r="BD4191">
        <v>5.5556668222009602</v>
      </c>
      <c r="BE4191">
        <v>53.984369549999997</v>
      </c>
      <c r="BF4191">
        <v>107.9182941</v>
      </c>
    </row>
    <row r="4192" spans="1:58">
      <c r="A4192" t="s">
        <v>16</v>
      </c>
      <c r="B4192" t="s">
        <v>50</v>
      </c>
      <c r="C4192">
        <v>1970</v>
      </c>
      <c r="D4192">
        <f t="shared" si="329"/>
        <v>99</v>
      </c>
      <c r="E4192">
        <v>3</v>
      </c>
      <c r="G4192">
        <v>958651.73141500005</v>
      </c>
      <c r="H4192">
        <v>534806.33993400005</v>
      </c>
      <c r="I4192">
        <v>200652.082979</v>
      </c>
      <c r="J4192">
        <v>248553.51046799999</v>
      </c>
      <c r="K4192">
        <v>98942.666165000002</v>
      </c>
      <c r="L4192">
        <v>118515.37870099999</v>
      </c>
      <c r="O4192">
        <f>VLOOKUP(C4192,[1]pop_15p_a!$A$8:$AL$68,19,FALSE)</f>
        <v>38567146.559171803</v>
      </c>
      <c r="Q4192">
        <f t="shared" si="328"/>
        <v>-19572.712535999992</v>
      </c>
      <c r="R4192">
        <v>53821.85</v>
      </c>
      <c r="AE4192">
        <f t="shared" si="330"/>
        <v>5.5</v>
      </c>
      <c r="AK4192">
        <v>5.5</v>
      </c>
      <c r="AN4192">
        <v>5.6977330000000004</v>
      </c>
      <c r="AO4192">
        <v>5.5474290000000002E-2</v>
      </c>
      <c r="AQ4192">
        <v>5.8128694284946301</v>
      </c>
      <c r="AT4192">
        <v>2</v>
      </c>
      <c r="AV4192">
        <v>0</v>
      </c>
      <c r="AW4192">
        <v>1</v>
      </c>
      <c r="AX4192">
        <v>1</v>
      </c>
      <c r="AZ4192">
        <v>16.7</v>
      </c>
      <c r="BA4192">
        <v>78.5</v>
      </c>
      <c r="BC4192">
        <v>62.105394301723699</v>
      </c>
      <c r="BD4192">
        <v>5.6153712472814696</v>
      </c>
      <c r="BE4192">
        <v>54.73643964</v>
      </c>
      <c r="BF4192">
        <v>107.3015906</v>
      </c>
    </row>
    <row r="4193" spans="1:58">
      <c r="A4193" t="s">
        <v>16</v>
      </c>
      <c r="B4193" t="s">
        <v>50</v>
      </c>
      <c r="C4193">
        <v>1970</v>
      </c>
      <c r="D4193">
        <f t="shared" si="329"/>
        <v>100</v>
      </c>
      <c r="E4193">
        <v>4</v>
      </c>
      <c r="G4193">
        <v>959723.70709399995</v>
      </c>
      <c r="H4193">
        <v>539952.76286999998</v>
      </c>
      <c r="I4193">
        <v>203141.02065600001</v>
      </c>
      <c r="J4193">
        <v>246254.93185699999</v>
      </c>
      <c r="K4193">
        <v>96763.702749999997</v>
      </c>
      <c r="L4193">
        <v>114232.409181</v>
      </c>
      <c r="O4193">
        <f>VLOOKUP(C4193,[1]pop_15p_a!$A$8:$AL$68,19,FALSE)</f>
        <v>38567146.559171803</v>
      </c>
      <c r="Q4193">
        <f t="shared" si="328"/>
        <v>-17468.706430999999</v>
      </c>
      <c r="R4193">
        <v>53821.85</v>
      </c>
      <c r="AE4193">
        <f t="shared" si="330"/>
        <v>5.5</v>
      </c>
      <c r="AK4193">
        <v>5.5</v>
      </c>
      <c r="AN4193">
        <v>5.7863689999999997</v>
      </c>
      <c r="AO4193">
        <v>5.6471289999999993E-2</v>
      </c>
      <c r="AQ4193">
        <v>5.8128694284946301</v>
      </c>
      <c r="AT4193">
        <v>2</v>
      </c>
      <c r="AV4193">
        <v>0</v>
      </c>
      <c r="AW4193">
        <v>1</v>
      </c>
      <c r="AX4193">
        <v>1</v>
      </c>
      <c r="AZ4193">
        <v>16.7</v>
      </c>
      <c r="BA4193">
        <v>77.8</v>
      </c>
      <c r="BC4193">
        <v>62.522349588377701</v>
      </c>
      <c r="BD4193">
        <v>5.6835000956331001</v>
      </c>
      <c r="BE4193">
        <v>55.283376060000002</v>
      </c>
      <c r="BF4193">
        <v>106.5338342</v>
      </c>
    </row>
    <row r="4194" spans="1:58">
      <c r="A4194" t="s">
        <v>16</v>
      </c>
      <c r="B4194" t="s">
        <v>50</v>
      </c>
      <c r="C4194">
        <v>1971</v>
      </c>
      <c r="D4194">
        <f t="shared" si="329"/>
        <v>101</v>
      </c>
      <c r="E4194">
        <v>1</v>
      </c>
      <c r="G4194">
        <v>954703.95931599999</v>
      </c>
      <c r="H4194">
        <v>547062.51867100003</v>
      </c>
      <c r="I4194">
        <v>204727.77593</v>
      </c>
      <c r="J4194">
        <v>249842.66899400001</v>
      </c>
      <c r="K4194">
        <v>101919.68882</v>
      </c>
      <c r="L4194">
        <v>118136.928121</v>
      </c>
      <c r="O4194">
        <f>VLOOKUP(C4194,[1]pop_15p_a!$A$8:$AL$68,19,FALSE)</f>
        <v>38747360.817493297</v>
      </c>
      <c r="Q4194">
        <f t="shared" si="328"/>
        <v>-16217.239301000009</v>
      </c>
      <c r="R4194">
        <v>54073.49</v>
      </c>
      <c r="AE4194">
        <f t="shared" si="330"/>
        <v>5.5</v>
      </c>
      <c r="AK4194">
        <v>5.5</v>
      </c>
      <c r="AN4194">
        <v>5.8558279999999998</v>
      </c>
      <c r="AO4194">
        <v>5.7592100000000007E-2</v>
      </c>
      <c r="AQ4194">
        <v>5.8653450917930101</v>
      </c>
      <c r="AT4194">
        <v>2</v>
      </c>
      <c r="AV4194">
        <v>0</v>
      </c>
      <c r="AW4194">
        <v>1</v>
      </c>
      <c r="AX4194">
        <v>1</v>
      </c>
      <c r="AZ4194">
        <v>17</v>
      </c>
      <c r="BA4194">
        <v>78.5</v>
      </c>
      <c r="BC4194">
        <v>62.576305763371103</v>
      </c>
      <c r="BD4194">
        <v>5.7183425811716502</v>
      </c>
      <c r="BE4194">
        <v>55.715381899999997</v>
      </c>
      <c r="BF4194">
        <v>105.1129615</v>
      </c>
    </row>
    <row r="4195" spans="1:58">
      <c r="A4195" t="s">
        <v>16</v>
      </c>
      <c r="B4195" t="s">
        <v>50</v>
      </c>
      <c r="C4195">
        <v>1971</v>
      </c>
      <c r="D4195">
        <f t="shared" si="329"/>
        <v>102</v>
      </c>
      <c r="E4195">
        <v>2</v>
      </c>
      <c r="G4195">
        <v>958732.73407500004</v>
      </c>
      <c r="H4195">
        <v>553355.84707100003</v>
      </c>
      <c r="I4195">
        <v>207006.92515</v>
      </c>
      <c r="J4195">
        <v>245723.550968</v>
      </c>
      <c r="K4195">
        <v>100915.90036499999</v>
      </c>
      <c r="L4195">
        <v>112600.639388</v>
      </c>
      <c r="O4195">
        <f>VLOOKUP(C4195,[1]pop_15p_a!$A$8:$AL$68,19,FALSE)</f>
        <v>38747360.817493297</v>
      </c>
      <c r="Q4195">
        <f t="shared" si="328"/>
        <v>-11684.739023000002</v>
      </c>
      <c r="R4195">
        <v>54073.49</v>
      </c>
      <c r="AE4195">
        <f t="shared" si="330"/>
        <v>5</v>
      </c>
      <c r="AK4195">
        <v>5</v>
      </c>
      <c r="AN4195">
        <v>5.9201990000000002</v>
      </c>
      <c r="AO4195">
        <v>5.8260840000000001E-2</v>
      </c>
      <c r="AQ4195">
        <v>5.8653450917930101</v>
      </c>
      <c r="AT4195">
        <v>2</v>
      </c>
      <c r="AV4195">
        <v>0</v>
      </c>
      <c r="AW4195">
        <v>1</v>
      </c>
      <c r="AX4195">
        <v>1</v>
      </c>
      <c r="AZ4195">
        <v>17.3</v>
      </c>
      <c r="BA4195">
        <v>79.7</v>
      </c>
      <c r="BC4195">
        <v>62.323955760176197</v>
      </c>
      <c r="BD4195">
        <v>5.7653261092564403</v>
      </c>
      <c r="BE4195">
        <v>55.549123960000003</v>
      </c>
      <c r="BF4195">
        <v>102.8052543</v>
      </c>
    </row>
    <row r="4196" spans="1:58">
      <c r="A4196" t="s">
        <v>16</v>
      </c>
      <c r="B4196" t="s">
        <v>50</v>
      </c>
      <c r="C4196">
        <v>1971</v>
      </c>
      <c r="D4196">
        <f t="shared" si="329"/>
        <v>103</v>
      </c>
      <c r="E4196">
        <v>3</v>
      </c>
      <c r="G4196">
        <v>972776.01850600005</v>
      </c>
      <c r="H4196">
        <v>555249.99118400004</v>
      </c>
      <c r="I4196">
        <v>209556.591074</v>
      </c>
      <c r="J4196">
        <v>246042.78668700001</v>
      </c>
      <c r="K4196">
        <v>106374.429386</v>
      </c>
      <c r="L4196">
        <v>115926.913119</v>
      </c>
      <c r="O4196">
        <f>VLOOKUP(C4196,[1]pop_15p_a!$A$8:$AL$68,19,FALSE)</f>
        <v>38747360.817493297</v>
      </c>
      <c r="Q4196">
        <f t="shared" si="328"/>
        <v>-9552.4837330000009</v>
      </c>
      <c r="R4196">
        <v>54073.49</v>
      </c>
      <c r="AE4196">
        <f t="shared" si="330"/>
        <v>5</v>
      </c>
      <c r="AK4196">
        <v>5</v>
      </c>
      <c r="AN4196">
        <v>5.9732099999999999</v>
      </c>
      <c r="AO4196">
        <v>5.8792730000000001E-2</v>
      </c>
      <c r="AQ4196">
        <v>5.8653450917930101</v>
      </c>
      <c r="AT4196">
        <v>2</v>
      </c>
      <c r="AV4196">
        <v>0</v>
      </c>
      <c r="AW4196">
        <v>1</v>
      </c>
      <c r="AX4196">
        <v>1</v>
      </c>
      <c r="AZ4196">
        <v>17.7</v>
      </c>
      <c r="BA4196">
        <v>81</v>
      </c>
      <c r="BC4196">
        <v>61.824562251100602</v>
      </c>
      <c r="BD4196">
        <v>5.8087109871888503</v>
      </c>
      <c r="BE4196">
        <v>55.333779640000003</v>
      </c>
      <c r="BF4196">
        <v>100.3820417</v>
      </c>
    </row>
    <row r="4197" spans="1:58">
      <c r="A4197" t="s">
        <v>16</v>
      </c>
      <c r="B4197" t="s">
        <v>50</v>
      </c>
      <c r="C4197">
        <v>1971</v>
      </c>
      <c r="D4197">
        <f t="shared" si="329"/>
        <v>104</v>
      </c>
      <c r="E4197">
        <v>4</v>
      </c>
      <c r="G4197">
        <v>978267.67736800003</v>
      </c>
      <c r="H4197">
        <v>556451.02669700002</v>
      </c>
      <c r="I4197">
        <v>212438.88211999999</v>
      </c>
      <c r="J4197">
        <v>247040.398307</v>
      </c>
      <c r="K4197">
        <v>112803.058297</v>
      </c>
      <c r="L4197">
        <v>114083.75652</v>
      </c>
      <c r="O4197">
        <f>VLOOKUP(C4197,[1]pop_15p_a!$A$8:$AL$68,19,FALSE)</f>
        <v>38747360.817493297</v>
      </c>
      <c r="Q4197">
        <f t="shared" si="328"/>
        <v>-1280.6982229999994</v>
      </c>
      <c r="R4197">
        <v>54073.49</v>
      </c>
      <c r="AE4197">
        <f t="shared" si="330"/>
        <v>4.5</v>
      </c>
      <c r="AK4197">
        <v>4.5</v>
      </c>
      <c r="AN4197">
        <v>6.0584059999999997</v>
      </c>
      <c r="AO4197">
        <v>5.96082E-2</v>
      </c>
      <c r="AQ4197">
        <v>5.8653450917930101</v>
      </c>
      <c r="AT4197">
        <v>2</v>
      </c>
      <c r="AV4197">
        <v>0</v>
      </c>
      <c r="AW4197">
        <v>1</v>
      </c>
      <c r="AX4197">
        <v>1</v>
      </c>
      <c r="AZ4197">
        <v>18</v>
      </c>
      <c r="BA4197">
        <v>82.1</v>
      </c>
      <c r="BC4197">
        <v>61.636716357696102</v>
      </c>
      <c r="BD4197">
        <v>5.8658389333128103</v>
      </c>
      <c r="BE4197">
        <v>55.267523179999998</v>
      </c>
      <c r="BF4197">
        <v>98.404987320000004</v>
      </c>
    </row>
    <row r="4198" spans="1:58">
      <c r="A4198" t="s">
        <v>16</v>
      </c>
      <c r="B4198" t="s">
        <v>50</v>
      </c>
      <c r="C4198">
        <v>1972</v>
      </c>
      <c r="D4198">
        <f t="shared" si="329"/>
        <v>105</v>
      </c>
      <c r="E4198">
        <v>1</v>
      </c>
      <c r="G4198">
        <v>989075.69083900005</v>
      </c>
      <c r="H4198">
        <v>564122.43245800002</v>
      </c>
      <c r="I4198">
        <v>216088.09721499999</v>
      </c>
      <c r="J4198">
        <v>250023.46065699999</v>
      </c>
      <c r="K4198">
        <v>116184.016685</v>
      </c>
      <c r="L4198">
        <v>120073.163109</v>
      </c>
      <c r="O4198">
        <f>VLOOKUP(C4198,[1]pop_15p_a!$A$8:$AL$68,19,FALSE)</f>
        <v>38988722.685247801</v>
      </c>
      <c r="Q4198">
        <f t="shared" si="328"/>
        <v>-3889.1464240000059</v>
      </c>
      <c r="R4198">
        <v>54381.345000000001</v>
      </c>
      <c r="AE4198">
        <f t="shared" si="330"/>
        <v>4.5</v>
      </c>
      <c r="AK4198">
        <v>4.5</v>
      </c>
      <c r="AN4198">
        <v>6.1341359999999998</v>
      </c>
      <c r="AO4198">
        <v>6.0436589999999998E-2</v>
      </c>
      <c r="AQ4198">
        <v>6.0642276759794198</v>
      </c>
      <c r="AT4198">
        <v>2</v>
      </c>
      <c r="AV4198">
        <v>0</v>
      </c>
      <c r="AW4198">
        <v>1</v>
      </c>
      <c r="AX4198">
        <v>1</v>
      </c>
      <c r="AZ4198">
        <v>18</v>
      </c>
      <c r="BA4198">
        <v>83.1</v>
      </c>
      <c r="BC4198">
        <v>62.119656559404</v>
      </c>
      <c r="BD4198">
        <v>5.91499244916176</v>
      </c>
      <c r="BE4198">
        <v>55.900405069999998</v>
      </c>
      <c r="BF4198">
        <v>99.350989720000001</v>
      </c>
    </row>
    <row r="4199" spans="1:58">
      <c r="A4199" t="s">
        <v>16</v>
      </c>
      <c r="B4199" t="s">
        <v>50</v>
      </c>
      <c r="C4199">
        <v>1972</v>
      </c>
      <c r="D4199">
        <f t="shared" si="329"/>
        <v>106</v>
      </c>
      <c r="E4199">
        <v>2</v>
      </c>
      <c r="G4199">
        <v>988627.55663799995</v>
      </c>
      <c r="H4199">
        <v>568625.39989500004</v>
      </c>
      <c r="I4199">
        <v>218759.21961599999</v>
      </c>
      <c r="J4199">
        <v>248884.961843</v>
      </c>
      <c r="K4199">
        <v>111961.498278</v>
      </c>
      <c r="L4199">
        <v>123914.606963</v>
      </c>
      <c r="O4199">
        <f>VLOOKUP(C4199,[1]pop_15p_a!$A$8:$AL$68,19,FALSE)</f>
        <v>38988722.685247801</v>
      </c>
      <c r="Q4199">
        <f t="shared" si="328"/>
        <v>-11953.108684999999</v>
      </c>
      <c r="R4199">
        <v>54381.345000000001</v>
      </c>
      <c r="AE4199">
        <f t="shared" si="330"/>
        <v>4</v>
      </c>
      <c r="AK4199">
        <v>4</v>
      </c>
      <c r="AN4199">
        <v>6.2174389999999997</v>
      </c>
      <c r="AO4199">
        <v>6.1200289999999997E-2</v>
      </c>
      <c r="AQ4199">
        <v>6.0642276759794198</v>
      </c>
      <c r="AT4199">
        <v>2</v>
      </c>
      <c r="AV4199">
        <v>0</v>
      </c>
      <c r="AW4199">
        <v>1</v>
      </c>
      <c r="AX4199">
        <v>1</v>
      </c>
      <c r="AZ4199">
        <v>18.2</v>
      </c>
      <c r="BA4199">
        <v>84.1</v>
      </c>
      <c r="BC4199">
        <v>60.710675717039301</v>
      </c>
      <c r="BD4199">
        <v>5.9793030251436798</v>
      </c>
      <c r="BE4199">
        <v>54.860862830000002</v>
      </c>
      <c r="BF4199">
        <v>95.280213130000007</v>
      </c>
    </row>
    <row r="4200" spans="1:58">
      <c r="A4200" t="s">
        <v>16</v>
      </c>
      <c r="B4200" t="s">
        <v>50</v>
      </c>
      <c r="C4200">
        <v>1972</v>
      </c>
      <c r="D4200">
        <f t="shared" si="329"/>
        <v>107</v>
      </c>
      <c r="E4200">
        <v>3</v>
      </c>
      <c r="G4200">
        <v>1001955.921925</v>
      </c>
      <c r="H4200">
        <v>572893.12554000004</v>
      </c>
      <c r="I4200">
        <v>220629.37333999999</v>
      </c>
      <c r="J4200">
        <v>256786.453072</v>
      </c>
      <c r="K4200">
        <v>114876.70405099999</v>
      </c>
      <c r="L4200">
        <v>131412.01978100001</v>
      </c>
      <c r="O4200">
        <f>VLOOKUP(C4200,[1]pop_15p_a!$A$8:$AL$68,19,FALSE)</f>
        <v>38988722.685247801</v>
      </c>
      <c r="Q4200">
        <f t="shared" si="328"/>
        <v>-16535.315730000017</v>
      </c>
      <c r="R4200">
        <v>54381.345000000001</v>
      </c>
      <c r="AE4200">
        <f t="shared" si="330"/>
        <v>4</v>
      </c>
      <c r="AK4200">
        <v>4</v>
      </c>
      <c r="AN4200">
        <v>6.3291409999999999</v>
      </c>
      <c r="AO4200">
        <v>6.2115940000000001E-2</v>
      </c>
      <c r="AQ4200">
        <v>6.0642276759794198</v>
      </c>
      <c r="AT4200">
        <v>2</v>
      </c>
      <c r="AV4200">
        <v>0</v>
      </c>
      <c r="AW4200">
        <v>1</v>
      </c>
      <c r="AX4200">
        <v>1</v>
      </c>
      <c r="AZ4200">
        <v>18.7</v>
      </c>
      <c r="BA4200">
        <v>85.2</v>
      </c>
      <c r="BC4200">
        <v>61.074383287393204</v>
      </c>
      <c r="BD4200">
        <v>6.0721100519143398</v>
      </c>
      <c r="BE4200">
        <v>55.696291960000003</v>
      </c>
      <c r="BF4200">
        <v>94.4965227</v>
      </c>
    </row>
    <row r="4201" spans="1:58">
      <c r="A4201" t="s">
        <v>16</v>
      </c>
      <c r="B4201" t="s">
        <v>50</v>
      </c>
      <c r="C4201">
        <v>1972</v>
      </c>
      <c r="D4201">
        <f t="shared" si="329"/>
        <v>108</v>
      </c>
      <c r="E4201">
        <v>4</v>
      </c>
      <c r="G4201">
        <v>1006717.750747</v>
      </c>
      <c r="H4201">
        <v>580083.058907</v>
      </c>
      <c r="I4201">
        <v>222064.76808800001</v>
      </c>
      <c r="J4201">
        <v>259890.04319200001</v>
      </c>
      <c r="K4201">
        <v>113356.466594</v>
      </c>
      <c r="L4201">
        <v>130673.52972799999</v>
      </c>
      <c r="O4201">
        <f>VLOOKUP(C4201,[1]pop_15p_a!$A$8:$AL$68,19,FALSE)</f>
        <v>38988722.685247801</v>
      </c>
      <c r="Q4201">
        <f t="shared" si="328"/>
        <v>-17317.063133999996</v>
      </c>
      <c r="R4201">
        <v>54381.345000000001</v>
      </c>
      <c r="AE4201">
        <f t="shared" si="330"/>
        <v>4</v>
      </c>
      <c r="AK4201">
        <v>4</v>
      </c>
      <c r="AN4201">
        <v>6.4957469999999997</v>
      </c>
      <c r="AO4201">
        <v>6.3747029999999996E-2</v>
      </c>
      <c r="AQ4201">
        <v>6.0642276759794198</v>
      </c>
      <c r="AT4201">
        <v>2</v>
      </c>
      <c r="AV4201">
        <v>0</v>
      </c>
      <c r="AW4201">
        <v>1</v>
      </c>
      <c r="AX4201">
        <v>1</v>
      </c>
      <c r="AZ4201">
        <v>19.600000000000001</v>
      </c>
      <c r="BA4201">
        <v>86.1</v>
      </c>
      <c r="BC4201">
        <v>62.167036213406</v>
      </c>
      <c r="BD4201">
        <v>6.1523204295503504</v>
      </c>
      <c r="BE4201">
        <v>57.538724979999998</v>
      </c>
      <c r="BF4201">
        <v>94.505865369999995</v>
      </c>
    </row>
    <row r="4202" spans="1:58">
      <c r="A4202" t="s">
        <v>16</v>
      </c>
      <c r="B4202" t="s">
        <v>50</v>
      </c>
      <c r="C4202">
        <v>1973</v>
      </c>
      <c r="D4202">
        <f t="shared" si="329"/>
        <v>109</v>
      </c>
      <c r="E4202">
        <v>1</v>
      </c>
      <c r="G4202">
        <v>1015793.274189</v>
      </c>
      <c r="H4202">
        <v>589460.57813499996</v>
      </c>
      <c r="I4202">
        <v>223758.25785200001</v>
      </c>
      <c r="J4202">
        <v>259917.732005</v>
      </c>
      <c r="K4202">
        <v>108454.616611</v>
      </c>
      <c r="L4202">
        <v>128251.446024</v>
      </c>
      <c r="O4202">
        <f>VLOOKUP(C4202,[1]pop_15p_a!$A$8:$AL$68,19,FALSE)</f>
        <v>39220264.757502802</v>
      </c>
      <c r="Q4202">
        <f t="shared" si="328"/>
        <v>-19796.829412999999</v>
      </c>
      <c r="R4202">
        <v>54751.406000000003</v>
      </c>
      <c r="AE4202">
        <f t="shared" si="330"/>
        <v>4</v>
      </c>
      <c r="AK4202">
        <v>4</v>
      </c>
      <c r="AN4202">
        <v>6.6737130000000002</v>
      </c>
      <c r="AO4202">
        <v>6.5609520000000005E-2</v>
      </c>
      <c r="AQ4202">
        <v>6.0058681965443803</v>
      </c>
      <c r="AT4202">
        <v>8</v>
      </c>
      <c r="AV4202">
        <v>0</v>
      </c>
      <c r="AW4202">
        <v>1</v>
      </c>
      <c r="AX4202">
        <v>1</v>
      </c>
      <c r="AZ4202">
        <v>20.8</v>
      </c>
      <c r="BA4202">
        <v>87.1</v>
      </c>
      <c r="BC4202">
        <v>60.886648395209697</v>
      </c>
      <c r="BD4202">
        <v>6.3224430136844498</v>
      </c>
      <c r="BE4202">
        <v>56.796212830000002</v>
      </c>
      <c r="BF4202">
        <v>95.881230419999994</v>
      </c>
    </row>
    <row r="4203" spans="1:58">
      <c r="A4203" t="s">
        <v>16</v>
      </c>
      <c r="B4203" t="s">
        <v>50</v>
      </c>
      <c r="C4203">
        <v>1973</v>
      </c>
      <c r="D4203">
        <f t="shared" si="329"/>
        <v>110</v>
      </c>
      <c r="E4203">
        <v>2</v>
      </c>
      <c r="G4203">
        <v>1046233.353536</v>
      </c>
      <c r="H4203">
        <v>599543.41574800003</v>
      </c>
      <c r="I4203">
        <v>225959.19645399999</v>
      </c>
      <c r="J4203">
        <v>261912.95524400001</v>
      </c>
      <c r="K4203">
        <v>123649.46847199999</v>
      </c>
      <c r="L4203">
        <v>135836.82303100001</v>
      </c>
      <c r="O4203">
        <f>VLOOKUP(C4203,[1]pop_15p_a!$A$8:$AL$68,19,FALSE)</f>
        <v>39220264.757502802</v>
      </c>
      <c r="Q4203">
        <f t="shared" si="328"/>
        <v>-12187.354559000014</v>
      </c>
      <c r="R4203">
        <v>54751.406000000003</v>
      </c>
      <c r="AE4203">
        <f t="shared" si="330"/>
        <v>4</v>
      </c>
      <c r="AK4203">
        <v>4</v>
      </c>
      <c r="AN4203">
        <v>6.9046900000000004</v>
      </c>
      <c r="AO4203">
        <v>6.7769750000000004E-2</v>
      </c>
      <c r="AQ4203">
        <v>6.0058681965443803</v>
      </c>
      <c r="AT4203">
        <v>8</v>
      </c>
      <c r="AV4203">
        <v>0</v>
      </c>
      <c r="AW4203">
        <v>1</v>
      </c>
      <c r="AX4203">
        <v>1</v>
      </c>
      <c r="AZ4203">
        <v>21.9</v>
      </c>
      <c r="BA4203">
        <v>86.6</v>
      </c>
      <c r="BC4203">
        <v>58.225335328967198</v>
      </c>
      <c r="BD4203">
        <v>6.4295652155499701</v>
      </c>
      <c r="BE4203">
        <v>55.677162019999997</v>
      </c>
      <c r="BF4203">
        <v>89.571539799999996</v>
      </c>
    </row>
    <row r="4204" spans="1:58">
      <c r="A4204" t="s">
        <v>16</v>
      </c>
      <c r="B4204" t="s">
        <v>50</v>
      </c>
      <c r="C4204">
        <v>1973</v>
      </c>
      <c r="D4204">
        <f t="shared" si="329"/>
        <v>111</v>
      </c>
      <c r="E4204">
        <v>3</v>
      </c>
      <c r="G4204">
        <v>1079522.228413</v>
      </c>
      <c r="H4204">
        <v>606791.549077</v>
      </c>
      <c r="I4204">
        <v>227867.99543099999</v>
      </c>
      <c r="J4204">
        <v>271574.31482199999</v>
      </c>
      <c r="K4204">
        <v>128779.615735</v>
      </c>
      <c r="L4204">
        <v>142856.22890300001</v>
      </c>
      <c r="O4204">
        <f>VLOOKUP(C4204,[1]pop_15p_a!$A$8:$AL$68,19,FALSE)</f>
        <v>39220264.757502802</v>
      </c>
      <c r="Q4204">
        <f t="shared" si="328"/>
        <v>-14076.613168000011</v>
      </c>
      <c r="R4204">
        <v>54751.406000000003</v>
      </c>
      <c r="AE4204">
        <f t="shared" si="330"/>
        <v>6.5</v>
      </c>
      <c r="AK4204">
        <v>6.5</v>
      </c>
      <c r="AN4204">
        <v>7.0637230000000004</v>
      </c>
      <c r="AO4204">
        <v>6.9262680000000007E-2</v>
      </c>
      <c r="AQ4204">
        <v>6.0058681965443803</v>
      </c>
      <c r="AT4204">
        <v>8</v>
      </c>
      <c r="AV4204">
        <v>0</v>
      </c>
      <c r="AW4204">
        <v>1</v>
      </c>
      <c r="AX4204">
        <v>1</v>
      </c>
      <c r="AZ4204">
        <v>22.4</v>
      </c>
      <c r="BA4204">
        <v>85</v>
      </c>
      <c r="BC4204">
        <v>58.423846976292502</v>
      </c>
      <c r="BD4204">
        <v>6.5086424145192003</v>
      </c>
      <c r="BE4204">
        <v>57.491498739999997</v>
      </c>
      <c r="BF4204">
        <v>87.505582059999995</v>
      </c>
    </row>
    <row r="4205" spans="1:58">
      <c r="A4205" t="s">
        <v>16</v>
      </c>
      <c r="B4205" t="s">
        <v>50</v>
      </c>
      <c r="C4205">
        <v>1973</v>
      </c>
      <c r="D4205">
        <f t="shared" si="329"/>
        <v>112</v>
      </c>
      <c r="E4205">
        <v>4</v>
      </c>
      <c r="G4205">
        <v>1105890.8151499999</v>
      </c>
      <c r="H4205">
        <v>612990.86216100003</v>
      </c>
      <c r="I4205">
        <v>229740.449463</v>
      </c>
      <c r="J4205">
        <v>277353.94721100002</v>
      </c>
      <c r="K4205">
        <v>123662.878482</v>
      </c>
      <c r="L4205">
        <v>143499.935837</v>
      </c>
      <c r="O4205">
        <f>VLOOKUP(C4205,[1]pop_15p_a!$A$8:$AL$68,19,FALSE)</f>
        <v>39220264.757502802</v>
      </c>
      <c r="Q4205">
        <f t="shared" si="328"/>
        <v>-19837.057354999997</v>
      </c>
      <c r="R4205">
        <v>54751.406000000003</v>
      </c>
      <c r="AE4205">
        <f t="shared" si="330"/>
        <v>6.5</v>
      </c>
      <c r="AK4205">
        <v>6.5</v>
      </c>
      <c r="AN4205">
        <v>7.2530479999999997</v>
      </c>
      <c r="AO4205">
        <v>7.0804450000000005E-2</v>
      </c>
      <c r="AQ4205">
        <v>6.0058681965443803</v>
      </c>
      <c r="AT4205">
        <v>8</v>
      </c>
      <c r="AV4205">
        <v>0</v>
      </c>
      <c r="AW4205">
        <v>1</v>
      </c>
      <c r="AX4205">
        <v>1</v>
      </c>
      <c r="AZ4205">
        <v>22.3</v>
      </c>
      <c r="BA4205">
        <v>83.4</v>
      </c>
      <c r="BC4205">
        <v>65.975548899010306</v>
      </c>
      <c r="BD4205">
        <v>6.5814871024284498</v>
      </c>
      <c r="BE4205">
        <v>67.015354810000005</v>
      </c>
      <c r="BF4205">
        <v>96.65764557</v>
      </c>
    </row>
    <row r="4206" spans="1:58">
      <c r="A4206" t="s">
        <v>16</v>
      </c>
      <c r="B4206" t="s">
        <v>50</v>
      </c>
      <c r="C4206">
        <v>1974</v>
      </c>
      <c r="D4206">
        <f t="shared" si="329"/>
        <v>113</v>
      </c>
      <c r="E4206">
        <v>1</v>
      </c>
      <c r="G4206">
        <v>1114859.544029</v>
      </c>
      <c r="H4206">
        <v>614639.58967400005</v>
      </c>
      <c r="I4206">
        <v>231461.08291299999</v>
      </c>
      <c r="J4206">
        <v>275684.88188900001</v>
      </c>
      <c r="K4206">
        <v>130645.242765</v>
      </c>
      <c r="L4206">
        <v>148882.45771399999</v>
      </c>
      <c r="O4206">
        <f>VLOOKUP(C4206,[1]pop_15p_a!$A$8:$AL$68,19,FALSE)</f>
        <v>39461486.549002297</v>
      </c>
      <c r="Q4206">
        <f t="shared" si="328"/>
        <v>-18237.214948999987</v>
      </c>
      <c r="R4206">
        <v>55110.868000000002</v>
      </c>
      <c r="AE4206">
        <f t="shared" si="330"/>
        <v>9</v>
      </c>
      <c r="AK4206">
        <v>9</v>
      </c>
      <c r="AN4206">
        <v>7.641165</v>
      </c>
      <c r="AO4206">
        <v>7.3873830000000001E-2</v>
      </c>
      <c r="AQ4206">
        <v>5.8008645095104203</v>
      </c>
      <c r="AT4206">
        <v>8</v>
      </c>
      <c r="AV4206">
        <v>0</v>
      </c>
      <c r="AW4206">
        <v>1</v>
      </c>
      <c r="AX4206">
        <v>1</v>
      </c>
      <c r="AZ4206">
        <v>21.4</v>
      </c>
      <c r="BA4206">
        <v>82.1</v>
      </c>
      <c r="BC4206">
        <v>76.000987241025001</v>
      </c>
      <c r="BD4206">
        <v>6.5640424872363399</v>
      </c>
      <c r="BE4206">
        <v>81.735171429999994</v>
      </c>
      <c r="BF4206">
        <v>110.2135997</v>
      </c>
    </row>
    <row r="4207" spans="1:58">
      <c r="A4207" t="s">
        <v>16</v>
      </c>
      <c r="B4207" t="s">
        <v>50</v>
      </c>
      <c r="C4207">
        <v>1974</v>
      </c>
      <c r="D4207">
        <f t="shared" si="329"/>
        <v>114</v>
      </c>
      <c r="E4207">
        <v>2</v>
      </c>
      <c r="G4207">
        <v>1125507.164112</v>
      </c>
      <c r="H4207">
        <v>623443.65615399997</v>
      </c>
      <c r="I4207">
        <v>232181.08059</v>
      </c>
      <c r="J4207">
        <v>272298.70301400003</v>
      </c>
      <c r="K4207">
        <v>126901.559908</v>
      </c>
      <c r="L4207">
        <v>141662.575323</v>
      </c>
      <c r="O4207">
        <f>VLOOKUP(C4207,[1]pop_15p_a!$A$8:$AL$68,19,FALSE)</f>
        <v>39461486.549002297</v>
      </c>
      <c r="Q4207">
        <f t="shared" si="328"/>
        <v>-14761.015415000002</v>
      </c>
      <c r="R4207">
        <v>55110.868000000002</v>
      </c>
      <c r="AE4207">
        <f t="shared" si="330"/>
        <v>9</v>
      </c>
      <c r="AK4207">
        <v>9</v>
      </c>
      <c r="AN4207">
        <v>8.0368549999999992</v>
      </c>
      <c r="AO4207">
        <v>7.7176060000000005E-2</v>
      </c>
      <c r="AQ4207">
        <v>5.8008645095104203</v>
      </c>
      <c r="AT4207">
        <v>8</v>
      </c>
      <c r="AV4207">
        <v>0</v>
      </c>
      <c r="AW4207">
        <v>1</v>
      </c>
      <c r="AX4207">
        <v>1</v>
      </c>
      <c r="AZ4207">
        <v>20.100000000000001</v>
      </c>
      <c r="BA4207">
        <v>80.8</v>
      </c>
      <c r="BC4207">
        <v>86.182287100143995</v>
      </c>
      <c r="BD4207">
        <v>6.6808714220649899</v>
      </c>
      <c r="BE4207">
        <v>95.957686260000003</v>
      </c>
      <c r="BF4207">
        <v>125.34942460000001</v>
      </c>
    </row>
    <row r="4208" spans="1:58">
      <c r="A4208" t="s">
        <v>16</v>
      </c>
      <c r="B4208" t="s">
        <v>50</v>
      </c>
      <c r="C4208">
        <v>1974</v>
      </c>
      <c r="D4208">
        <f t="shared" si="329"/>
        <v>115</v>
      </c>
      <c r="E4208">
        <v>3</v>
      </c>
      <c r="G4208">
        <v>1127383.5245650001</v>
      </c>
      <c r="H4208">
        <v>624180.71997199999</v>
      </c>
      <c r="I4208">
        <v>233573.22946999999</v>
      </c>
      <c r="J4208">
        <v>282488.59315299999</v>
      </c>
      <c r="K4208">
        <v>136041.95490499999</v>
      </c>
      <c r="L4208">
        <v>148518.66783399999</v>
      </c>
      <c r="O4208">
        <f>VLOOKUP(C4208,[1]pop_15p_a!$A$8:$AL$68,19,FALSE)</f>
        <v>39461486.549002297</v>
      </c>
      <c r="Q4208">
        <f t="shared" si="328"/>
        <v>-12476.712929000001</v>
      </c>
      <c r="R4208">
        <v>55110.868000000002</v>
      </c>
      <c r="AE4208">
        <f t="shared" si="330"/>
        <v>9</v>
      </c>
      <c r="AK4208">
        <v>9</v>
      </c>
      <c r="AN4208">
        <v>8.5177399999999999</v>
      </c>
      <c r="AO4208">
        <v>8.1262709999999988E-2</v>
      </c>
      <c r="AQ4208">
        <v>5.8008645095104203</v>
      </c>
      <c r="AT4208">
        <v>8</v>
      </c>
      <c r="AV4208">
        <v>0</v>
      </c>
      <c r="AW4208">
        <v>1</v>
      </c>
      <c r="AX4208">
        <v>1</v>
      </c>
      <c r="AZ4208">
        <v>18.899999999999999</v>
      </c>
      <c r="BA4208">
        <v>79.3</v>
      </c>
      <c r="BC4208">
        <v>90.655281058016598</v>
      </c>
      <c r="BD4208">
        <v>6.8815704904253598</v>
      </c>
      <c r="BE4208">
        <v>103.3392948</v>
      </c>
      <c r="BF4208">
        <v>132.94555800000001</v>
      </c>
    </row>
    <row r="4209" spans="1:58">
      <c r="A4209" t="s">
        <v>16</v>
      </c>
      <c r="B4209" t="s">
        <v>50</v>
      </c>
      <c r="C4209">
        <v>1974</v>
      </c>
      <c r="D4209">
        <f t="shared" si="329"/>
        <v>116</v>
      </c>
      <c r="E4209">
        <v>4</v>
      </c>
      <c r="G4209">
        <v>1103816.9855150001</v>
      </c>
      <c r="H4209">
        <v>619654.96093900001</v>
      </c>
      <c r="I4209">
        <v>235179.307375</v>
      </c>
      <c r="J4209">
        <v>269303.017826</v>
      </c>
      <c r="K4209">
        <v>127785.639479</v>
      </c>
      <c r="L4209">
        <v>132287.911253</v>
      </c>
      <c r="O4209">
        <f>VLOOKUP(C4209,[1]pop_15p_a!$A$8:$AL$68,19,FALSE)</f>
        <v>39461486.549002297</v>
      </c>
      <c r="Q4209">
        <f t="shared" si="328"/>
        <v>-4502.2717739999935</v>
      </c>
      <c r="R4209">
        <v>55110.868000000002</v>
      </c>
      <c r="AE4209">
        <f t="shared" si="330"/>
        <v>8</v>
      </c>
      <c r="AK4209">
        <v>8</v>
      </c>
      <c r="AN4209">
        <v>9.0440649999999998</v>
      </c>
      <c r="AO4209">
        <v>8.631461E-2</v>
      </c>
      <c r="AQ4209">
        <v>5.8008645095104203</v>
      </c>
      <c r="AT4209">
        <v>8</v>
      </c>
      <c r="AV4209">
        <v>0</v>
      </c>
      <c r="AW4209">
        <v>1</v>
      </c>
      <c r="AX4209">
        <v>1</v>
      </c>
      <c r="AZ4209">
        <v>18.2</v>
      </c>
      <c r="BA4209">
        <v>78.2</v>
      </c>
      <c r="BB4209">
        <v>60.9</v>
      </c>
      <c r="BC4209">
        <v>88.053377559928705</v>
      </c>
      <c r="BD4209">
        <v>7.1632931303812901</v>
      </c>
      <c r="BE4209">
        <v>101.3193206</v>
      </c>
      <c r="BF4209">
        <v>129.7320728</v>
      </c>
    </row>
    <row r="4210" spans="1:58">
      <c r="A4210" t="s">
        <v>16</v>
      </c>
      <c r="B4210" t="s">
        <v>50</v>
      </c>
      <c r="C4210">
        <v>1975</v>
      </c>
      <c r="D4210">
        <f t="shared" si="329"/>
        <v>117</v>
      </c>
      <c r="E4210">
        <v>1</v>
      </c>
      <c r="G4210">
        <v>1084614.9188900001</v>
      </c>
      <c r="H4210">
        <v>615849.98601300002</v>
      </c>
      <c r="I4210">
        <v>236577.89712199999</v>
      </c>
      <c r="J4210">
        <v>262408.91074199998</v>
      </c>
      <c r="K4210">
        <v>127669.855475</v>
      </c>
      <c r="L4210">
        <v>116410.71615599999</v>
      </c>
      <c r="O4210">
        <f>VLOOKUP(C4210,[1]pop_15p_a!$A$8:$AL$68,19,FALSE)</f>
        <v>39696852.252011299</v>
      </c>
      <c r="Q4210">
        <f t="shared" si="328"/>
        <v>11259.139319000009</v>
      </c>
      <c r="R4210">
        <v>55441.000999999997</v>
      </c>
      <c r="AE4210">
        <f t="shared" si="330"/>
        <v>8</v>
      </c>
      <c r="AK4210">
        <v>8</v>
      </c>
      <c r="AN4210">
        <v>9.3640240000000006</v>
      </c>
      <c r="AO4210">
        <v>8.9600269999999996E-2</v>
      </c>
      <c r="AQ4210">
        <v>5.4962472317121902</v>
      </c>
      <c r="AT4210">
        <v>8</v>
      </c>
      <c r="AV4210">
        <v>0</v>
      </c>
      <c r="AW4210">
        <v>1</v>
      </c>
      <c r="AX4210">
        <v>1</v>
      </c>
      <c r="AZ4210">
        <v>18.2</v>
      </c>
      <c r="BA4210">
        <v>78</v>
      </c>
      <c r="BB4210">
        <v>58.2</v>
      </c>
      <c r="BC4210">
        <v>83.737222083245399</v>
      </c>
      <c r="BD4210">
        <v>7.5020492787489097</v>
      </c>
      <c r="BE4210">
        <v>94.795279179999994</v>
      </c>
      <c r="BF4210">
        <v>124.7233155</v>
      </c>
    </row>
    <row r="4211" spans="1:58">
      <c r="A4211" t="s">
        <v>16</v>
      </c>
      <c r="B4211" t="s">
        <v>50</v>
      </c>
      <c r="C4211">
        <v>1975</v>
      </c>
      <c r="D4211">
        <f t="shared" si="329"/>
        <v>118</v>
      </c>
      <c r="E4211">
        <v>2</v>
      </c>
      <c r="G4211">
        <v>1084055.1541480001</v>
      </c>
      <c r="H4211">
        <v>616405.93806299998</v>
      </c>
      <c r="I4211">
        <v>238558.925896</v>
      </c>
      <c r="J4211">
        <v>259992.65467399999</v>
      </c>
      <c r="K4211">
        <v>127820.636341</v>
      </c>
      <c r="L4211">
        <v>119888.71107200001</v>
      </c>
      <c r="O4211">
        <f>VLOOKUP(C4211,[1]pop_15p_a!$A$8:$AL$68,19,FALSE)</f>
        <v>39696852.252011299</v>
      </c>
      <c r="Q4211">
        <f t="shared" si="328"/>
        <v>7931.9252689999994</v>
      </c>
      <c r="R4211">
        <v>55441.000999999997</v>
      </c>
      <c r="AE4211">
        <f t="shared" si="330"/>
        <v>7</v>
      </c>
      <c r="AK4211">
        <v>7</v>
      </c>
      <c r="AN4211">
        <v>9.6196129999999993</v>
      </c>
      <c r="AO4211">
        <v>9.216887E-2</v>
      </c>
      <c r="AQ4211">
        <v>5.4962472317121902</v>
      </c>
      <c r="AT4211">
        <v>8</v>
      </c>
      <c r="AV4211">
        <v>0</v>
      </c>
      <c r="AW4211">
        <v>1</v>
      </c>
      <c r="AX4211">
        <v>1</v>
      </c>
      <c r="AZ4211">
        <v>18.7</v>
      </c>
      <c r="BA4211">
        <v>78.3</v>
      </c>
      <c r="BB4211">
        <v>58.9</v>
      </c>
      <c r="BC4211">
        <v>81.354535236027601</v>
      </c>
      <c r="BD4211">
        <v>7.7186363347295499</v>
      </c>
      <c r="BE4211">
        <v>91.7849322</v>
      </c>
      <c r="BF4211">
        <v>117.5017292</v>
      </c>
    </row>
    <row r="4212" spans="1:58">
      <c r="A4212" t="s">
        <v>16</v>
      </c>
      <c r="B4212" t="s">
        <v>50</v>
      </c>
      <c r="C4212">
        <v>1975</v>
      </c>
      <c r="D4212">
        <f t="shared" si="329"/>
        <v>119</v>
      </c>
      <c r="E4212">
        <v>3</v>
      </c>
      <c r="G4212">
        <v>1099464.2000510001</v>
      </c>
      <c r="H4212">
        <v>624986.97254999995</v>
      </c>
      <c r="I4212">
        <v>240737.78150300001</v>
      </c>
      <c r="J4212">
        <v>261196.303632</v>
      </c>
      <c r="K4212">
        <v>133905.18396699999</v>
      </c>
      <c r="L4212">
        <v>129805.820974</v>
      </c>
      <c r="O4212">
        <f>VLOOKUP(C4212,[1]pop_15p_a!$A$8:$AL$68,19,FALSE)</f>
        <v>39696852.252011299</v>
      </c>
      <c r="Q4212">
        <f t="shared" si="328"/>
        <v>4099.3629929999879</v>
      </c>
      <c r="R4212">
        <v>55441.000999999997</v>
      </c>
      <c r="AE4212">
        <f t="shared" si="330"/>
        <v>6</v>
      </c>
      <c r="AK4212">
        <v>6</v>
      </c>
      <c r="AN4212">
        <v>9.8032579999999996</v>
      </c>
      <c r="AO4212">
        <v>9.3954120000000002E-2</v>
      </c>
      <c r="AQ4212">
        <v>5.4962472317121902</v>
      </c>
      <c r="AT4212">
        <v>8</v>
      </c>
      <c r="AV4212">
        <v>0</v>
      </c>
      <c r="AW4212">
        <v>1</v>
      </c>
      <c r="AX4212">
        <v>1</v>
      </c>
      <c r="AZ4212">
        <v>19.3</v>
      </c>
      <c r="BA4212">
        <v>78.900000000000006</v>
      </c>
      <c r="BB4212">
        <v>59.5</v>
      </c>
      <c r="BC4212">
        <v>80.121831418150094</v>
      </c>
      <c r="BD4212">
        <v>7.8698557683762598</v>
      </c>
      <c r="BE4212">
        <v>91.354816909999997</v>
      </c>
      <c r="BF4212">
        <v>112.36109740000001</v>
      </c>
    </row>
    <row r="4213" spans="1:58">
      <c r="A4213" t="s">
        <v>16</v>
      </c>
      <c r="B4213" t="s">
        <v>50</v>
      </c>
      <c r="C4213">
        <v>1975</v>
      </c>
      <c r="D4213">
        <f t="shared" si="329"/>
        <v>120</v>
      </c>
      <c r="E4213">
        <v>4</v>
      </c>
      <c r="G4213">
        <v>1111781.845429</v>
      </c>
      <c r="H4213">
        <v>637614.328629</v>
      </c>
      <c r="I4213">
        <v>242904.67549600001</v>
      </c>
      <c r="J4213">
        <v>258902.20408900001</v>
      </c>
      <c r="K4213">
        <v>139711.39208399999</v>
      </c>
      <c r="L4213">
        <v>137179.470221</v>
      </c>
      <c r="O4213">
        <f>VLOOKUP(C4213,[1]pop_15p_a!$A$8:$AL$68,19,FALSE)</f>
        <v>39696852.252011299</v>
      </c>
      <c r="Q4213">
        <f t="shared" si="328"/>
        <v>2531.9218629999959</v>
      </c>
      <c r="R4213">
        <v>55441.000999999997</v>
      </c>
      <c r="AE4213">
        <f t="shared" si="330"/>
        <v>6</v>
      </c>
      <c r="AK4213">
        <v>6</v>
      </c>
      <c r="AN4213">
        <v>10.087249999999999</v>
      </c>
      <c r="AO4213">
        <v>9.667806000000001E-2</v>
      </c>
      <c r="AQ4213">
        <v>5.4962472317121902</v>
      </c>
      <c r="AT4213">
        <v>12</v>
      </c>
      <c r="AV4213">
        <v>0</v>
      </c>
      <c r="AW4213">
        <v>1</v>
      </c>
      <c r="AY4213">
        <v>1</v>
      </c>
      <c r="AZ4213">
        <v>19.600000000000001</v>
      </c>
      <c r="BA4213">
        <v>79</v>
      </c>
      <c r="BB4213">
        <v>61.9</v>
      </c>
      <c r="BC4213">
        <v>80.919378114317297</v>
      </c>
      <c r="BD4213">
        <v>8.0164129220964107</v>
      </c>
      <c r="BE4213">
        <v>93.4239295</v>
      </c>
      <c r="BF4213">
        <v>110.19093599999999</v>
      </c>
    </row>
    <row r="4214" spans="1:58">
      <c r="A4214" t="s">
        <v>16</v>
      </c>
      <c r="B4214" t="s">
        <v>50</v>
      </c>
      <c r="C4214">
        <v>1976</v>
      </c>
      <c r="D4214">
        <f t="shared" si="329"/>
        <v>121</v>
      </c>
      <c r="E4214">
        <v>1</v>
      </c>
      <c r="G4214">
        <v>1131369.5815059999</v>
      </c>
      <c r="H4214">
        <v>645247.47707300005</v>
      </c>
      <c r="I4214">
        <v>244583.44325400001</v>
      </c>
      <c r="J4214">
        <v>258243.37323299999</v>
      </c>
      <c r="K4214">
        <v>143662.439514</v>
      </c>
      <c r="L4214">
        <v>140245.942748</v>
      </c>
      <c r="O4214">
        <f>VLOOKUP(C4214,[1]pop_15p_a!$A$8:$AL$68,19,FALSE)</f>
        <v>39953243.560874701</v>
      </c>
      <c r="Q4214">
        <f t="shared" si="328"/>
        <v>3416.4967659999966</v>
      </c>
      <c r="R4214">
        <v>55718.26</v>
      </c>
      <c r="AE4214">
        <f t="shared" ref="AE4214:AE4241" si="331">AK4214</f>
        <v>12</v>
      </c>
      <c r="AK4214">
        <v>12</v>
      </c>
      <c r="AN4214">
        <v>10.50755</v>
      </c>
      <c r="AO4214">
        <v>0.1014448</v>
      </c>
      <c r="AQ4214">
        <v>5.4498353100422401</v>
      </c>
      <c r="AT4214">
        <v>12</v>
      </c>
      <c r="AV4214">
        <v>0</v>
      </c>
      <c r="AW4214">
        <v>1</v>
      </c>
      <c r="AY4214">
        <v>1</v>
      </c>
      <c r="AZ4214">
        <v>19.2</v>
      </c>
      <c r="BA4214">
        <v>78.5</v>
      </c>
      <c r="BB4214">
        <v>62.2</v>
      </c>
      <c r="BC4214">
        <v>82.370053198682101</v>
      </c>
      <c r="BD4214">
        <v>8.2316833887403398</v>
      </c>
      <c r="BE4214">
        <v>96.953618649999996</v>
      </c>
      <c r="BF4214">
        <v>112.3380439</v>
      </c>
    </row>
    <row r="4215" spans="1:58">
      <c r="A4215" t="s">
        <v>16</v>
      </c>
      <c r="B4215" t="s">
        <v>50</v>
      </c>
      <c r="C4215">
        <v>1976</v>
      </c>
      <c r="D4215">
        <f t="shared" si="329"/>
        <v>122</v>
      </c>
      <c r="E4215">
        <v>2</v>
      </c>
      <c r="G4215">
        <v>1151818.52511</v>
      </c>
      <c r="H4215">
        <v>649653.58024499996</v>
      </c>
      <c r="I4215">
        <v>245584.99913800001</v>
      </c>
      <c r="J4215">
        <v>253861.21148599999</v>
      </c>
      <c r="K4215">
        <v>146674.45903100001</v>
      </c>
      <c r="L4215">
        <v>139994.32425599999</v>
      </c>
      <c r="O4215">
        <f>VLOOKUP(C4215,[1]pop_15p_a!$A$8:$AL$68,19,FALSE)</f>
        <v>39953243.560874701</v>
      </c>
      <c r="Q4215">
        <f t="shared" si="328"/>
        <v>6680.1347750000132</v>
      </c>
      <c r="R4215">
        <v>55718.26</v>
      </c>
      <c r="AE4215">
        <f t="shared" si="331"/>
        <v>12</v>
      </c>
      <c r="AK4215">
        <v>12</v>
      </c>
      <c r="AN4215">
        <v>11.172079999999999</v>
      </c>
      <c r="AO4215">
        <v>0.10695</v>
      </c>
      <c r="AQ4215">
        <v>5.4498353100422401</v>
      </c>
      <c r="AT4215">
        <v>12</v>
      </c>
      <c r="AV4215">
        <v>0</v>
      </c>
      <c r="AW4215">
        <v>1</v>
      </c>
      <c r="AY4215">
        <v>1</v>
      </c>
      <c r="AZ4215">
        <v>18</v>
      </c>
      <c r="BA4215">
        <v>74.7</v>
      </c>
      <c r="BB4215">
        <v>60.3</v>
      </c>
      <c r="BC4215">
        <v>84.786591798142098</v>
      </c>
      <c r="BD4215">
        <v>8.5852244840062593</v>
      </c>
      <c r="BE4215">
        <v>100.8591198</v>
      </c>
      <c r="BF4215">
        <v>115.09701320000001</v>
      </c>
    </row>
    <row r="4216" spans="1:58">
      <c r="A4216" t="s">
        <v>16</v>
      </c>
      <c r="B4216" t="s">
        <v>50</v>
      </c>
      <c r="C4216">
        <v>1976</v>
      </c>
      <c r="D4216">
        <f t="shared" si="329"/>
        <v>123</v>
      </c>
      <c r="E4216">
        <v>3</v>
      </c>
      <c r="G4216">
        <v>1181091.521159</v>
      </c>
      <c r="H4216">
        <v>656723.45075600001</v>
      </c>
      <c r="I4216">
        <v>247422.948496</v>
      </c>
      <c r="J4216">
        <v>258981.19864399999</v>
      </c>
      <c r="K4216">
        <v>151235.498471</v>
      </c>
      <c r="L4216">
        <v>134407.91638899999</v>
      </c>
      <c r="O4216">
        <f>VLOOKUP(C4216,[1]pop_15p_a!$A$8:$AL$68,19,FALSE)</f>
        <v>39953243.560874701</v>
      </c>
      <c r="Q4216">
        <f t="shared" si="328"/>
        <v>16827.582082000008</v>
      </c>
      <c r="R4216">
        <v>55718.26</v>
      </c>
      <c r="AE4216">
        <f t="shared" si="331"/>
        <v>12</v>
      </c>
      <c r="AK4216">
        <v>12</v>
      </c>
      <c r="AN4216">
        <v>11.48447</v>
      </c>
      <c r="AO4216">
        <v>0.11013070000000001</v>
      </c>
      <c r="AQ4216">
        <v>5.4498353100422401</v>
      </c>
      <c r="AT4216">
        <v>12</v>
      </c>
      <c r="AV4216">
        <v>0</v>
      </c>
      <c r="AW4216">
        <v>1</v>
      </c>
      <c r="AY4216">
        <v>1</v>
      </c>
      <c r="AZ4216">
        <v>17.399999999999999</v>
      </c>
      <c r="BA4216">
        <v>73.2</v>
      </c>
      <c r="BB4216">
        <v>59.5</v>
      </c>
      <c r="BC4216">
        <v>87.274212398044796</v>
      </c>
      <c r="BD4216">
        <v>8.9117144082267696</v>
      </c>
      <c r="BE4216">
        <v>104.9779451</v>
      </c>
      <c r="BF4216">
        <v>117.762551</v>
      </c>
    </row>
    <row r="4217" spans="1:58">
      <c r="A4217" t="s">
        <v>16</v>
      </c>
      <c r="B4217" t="s">
        <v>50</v>
      </c>
      <c r="C4217">
        <v>1976</v>
      </c>
      <c r="D4217">
        <f t="shared" si="329"/>
        <v>124</v>
      </c>
      <c r="E4217">
        <v>4</v>
      </c>
      <c r="G4217">
        <v>1201579.555615</v>
      </c>
      <c r="H4217">
        <v>660064.45398800005</v>
      </c>
      <c r="I4217">
        <v>249757.76526399999</v>
      </c>
      <c r="J4217">
        <v>265876.12010900001</v>
      </c>
      <c r="K4217">
        <v>154270.41313500001</v>
      </c>
      <c r="L4217">
        <v>140682.354226</v>
      </c>
      <c r="O4217">
        <f>VLOOKUP(C4217,[1]pop_15p_a!$A$8:$AL$68,19,FALSE)</f>
        <v>39953243.560874701</v>
      </c>
      <c r="Q4217">
        <f t="shared" si="328"/>
        <v>13588.058909000014</v>
      </c>
      <c r="R4217">
        <v>55718.26</v>
      </c>
      <c r="AE4217">
        <f t="shared" si="331"/>
        <v>15</v>
      </c>
      <c r="AK4217">
        <v>15</v>
      </c>
      <c r="AN4217">
        <v>12.168659999999999</v>
      </c>
      <c r="AO4217">
        <v>0.1150263</v>
      </c>
      <c r="AQ4217">
        <v>5.4498353100422401</v>
      </c>
      <c r="AT4217">
        <v>12</v>
      </c>
      <c r="AV4217">
        <v>0</v>
      </c>
      <c r="AW4217">
        <v>1</v>
      </c>
      <c r="AY4217">
        <v>1</v>
      </c>
      <c r="AZ4217">
        <v>17</v>
      </c>
      <c r="BA4217">
        <v>72</v>
      </c>
      <c r="BB4217">
        <v>58.7</v>
      </c>
      <c r="BC4217">
        <v>88.503968960357</v>
      </c>
      <c r="BD4217">
        <v>9.1656973450563406</v>
      </c>
      <c r="BE4217">
        <v>108.2938925</v>
      </c>
      <c r="BF4217">
        <v>118.63463710000001</v>
      </c>
    </row>
    <row r="4218" spans="1:58">
      <c r="A4218" t="s">
        <v>16</v>
      </c>
      <c r="B4218" t="s">
        <v>50</v>
      </c>
      <c r="C4218">
        <v>1977</v>
      </c>
      <c r="D4218">
        <f t="shared" si="329"/>
        <v>125</v>
      </c>
      <c r="E4218">
        <v>1</v>
      </c>
      <c r="G4218">
        <v>1202055.496699</v>
      </c>
      <c r="H4218">
        <v>666485.57811200002</v>
      </c>
      <c r="I4218">
        <v>252082.920725</v>
      </c>
      <c r="J4218">
        <v>268281.78927800001</v>
      </c>
      <c r="K4218">
        <v>153016.41347900001</v>
      </c>
      <c r="L4218">
        <v>136198.90818100001</v>
      </c>
      <c r="O4218">
        <f>VLOOKUP(C4218,[1]pop_15p_a!$A$8:$AL$68,19,FALSE)</f>
        <v>40210297.6818408</v>
      </c>
      <c r="Q4218">
        <f t="shared" si="328"/>
        <v>16817.505298000004</v>
      </c>
      <c r="R4218">
        <v>55955.411</v>
      </c>
      <c r="AE4218">
        <f t="shared" si="331"/>
        <v>15</v>
      </c>
      <c r="AK4218">
        <v>15</v>
      </c>
      <c r="AN4218">
        <v>12.63542</v>
      </c>
      <c r="AO4218">
        <v>0.12041</v>
      </c>
      <c r="AQ4218">
        <v>5.5707079100750496</v>
      </c>
      <c r="AT4218">
        <v>12</v>
      </c>
      <c r="AV4218">
        <v>0</v>
      </c>
      <c r="AW4218">
        <v>1</v>
      </c>
      <c r="AY4218">
        <v>1</v>
      </c>
      <c r="AZ4218">
        <v>16.600000000000001</v>
      </c>
      <c r="BA4218">
        <v>70.5</v>
      </c>
      <c r="BB4218">
        <v>56.7</v>
      </c>
      <c r="BC4218">
        <v>88.441227599558104</v>
      </c>
      <c r="BD4218">
        <v>9.0578616038143291</v>
      </c>
      <c r="BE4218">
        <v>113.7699161</v>
      </c>
      <c r="BF4218">
        <v>117.3741196</v>
      </c>
    </row>
    <row r="4219" spans="1:58">
      <c r="A4219" t="s">
        <v>16</v>
      </c>
      <c r="B4219" t="s">
        <v>50</v>
      </c>
      <c r="C4219">
        <v>1977</v>
      </c>
      <c r="D4219">
        <f t="shared" si="329"/>
        <v>126</v>
      </c>
      <c r="E4219">
        <v>2</v>
      </c>
      <c r="G4219">
        <v>1195361.693673</v>
      </c>
      <c r="H4219">
        <v>669603.95632100001</v>
      </c>
      <c r="I4219">
        <v>255120.25281000001</v>
      </c>
      <c r="J4219">
        <v>268612.426271</v>
      </c>
      <c r="K4219">
        <v>166941.239084</v>
      </c>
      <c r="L4219">
        <v>144478.11124999999</v>
      </c>
      <c r="O4219">
        <f>VLOOKUP(C4219,[1]pop_15p_a!$A$8:$AL$68,19,FALSE)</f>
        <v>40210297.6818408</v>
      </c>
      <c r="Q4219">
        <f t="shared" si="328"/>
        <v>22463.127834000014</v>
      </c>
      <c r="R4219">
        <v>55955.411</v>
      </c>
      <c r="AE4219">
        <f t="shared" si="331"/>
        <v>13</v>
      </c>
      <c r="AK4219">
        <v>13</v>
      </c>
      <c r="AN4219">
        <v>13.115729999999999</v>
      </c>
      <c r="AO4219">
        <v>0.1252067</v>
      </c>
      <c r="AQ4219">
        <v>5.5707079100750496</v>
      </c>
      <c r="AT4219">
        <v>12</v>
      </c>
      <c r="AV4219">
        <v>0</v>
      </c>
      <c r="AW4219">
        <v>1</v>
      </c>
      <c r="AY4219">
        <v>1</v>
      </c>
      <c r="AZ4219">
        <v>16</v>
      </c>
      <c r="BA4219">
        <v>68.8</v>
      </c>
      <c r="BB4219">
        <v>54.9</v>
      </c>
      <c r="BC4219">
        <v>87.024674273558404</v>
      </c>
      <c r="BD4219">
        <v>9.1026916909122004</v>
      </c>
      <c r="BE4219">
        <v>114.9639671</v>
      </c>
      <c r="BF4219">
        <v>113.7083777</v>
      </c>
    </row>
    <row r="4220" spans="1:58">
      <c r="A4220" t="s">
        <v>16</v>
      </c>
      <c r="B4220" t="s">
        <v>50</v>
      </c>
      <c r="C4220">
        <v>1977</v>
      </c>
      <c r="D4220">
        <f t="shared" si="329"/>
        <v>127</v>
      </c>
      <c r="E4220">
        <v>3</v>
      </c>
      <c r="G4220">
        <v>1184180.906713</v>
      </c>
      <c r="H4220">
        <v>677437.34517099999</v>
      </c>
      <c r="I4220">
        <v>258328.72810800001</v>
      </c>
      <c r="J4220">
        <v>263921.20852099999</v>
      </c>
      <c r="K4220">
        <v>163285.86606</v>
      </c>
      <c r="L4220">
        <v>139805.439915</v>
      </c>
      <c r="O4220">
        <f>VLOOKUP(C4220,[1]pop_15p_a!$A$8:$AL$68,19,FALSE)</f>
        <v>40210297.6818408</v>
      </c>
      <c r="Q4220">
        <f t="shared" si="328"/>
        <v>23480.426145000005</v>
      </c>
      <c r="R4220">
        <v>55955.411</v>
      </c>
      <c r="AE4220">
        <f t="shared" si="331"/>
        <v>11.5</v>
      </c>
      <c r="AK4220">
        <v>11.5</v>
      </c>
      <c r="AN4220">
        <v>13.448539999999999</v>
      </c>
      <c r="AO4220">
        <v>0.12820019999999999</v>
      </c>
      <c r="AQ4220">
        <v>5.5707079100750496</v>
      </c>
      <c r="AT4220">
        <v>12</v>
      </c>
      <c r="AV4220">
        <v>0</v>
      </c>
      <c r="AW4220">
        <v>1</v>
      </c>
      <c r="AY4220">
        <v>1</v>
      </c>
      <c r="AZ4220">
        <v>15.7</v>
      </c>
      <c r="BA4220">
        <v>67.900000000000006</v>
      </c>
      <c r="BB4220">
        <v>53.7</v>
      </c>
      <c r="BC4220">
        <v>84.579586064438899</v>
      </c>
      <c r="BD4220">
        <v>9.3379236168458792</v>
      </c>
      <c r="BE4220">
        <v>112.69011980000001</v>
      </c>
      <c r="BF4220">
        <v>109.3086912</v>
      </c>
    </row>
    <row r="4221" spans="1:58">
      <c r="A4221" t="s">
        <v>16</v>
      </c>
      <c r="B4221" t="s">
        <v>50</v>
      </c>
      <c r="C4221">
        <v>1977</v>
      </c>
      <c r="D4221">
        <f t="shared" si="329"/>
        <v>128</v>
      </c>
      <c r="E4221">
        <v>4</v>
      </c>
      <c r="G4221">
        <v>1194327.599834</v>
      </c>
      <c r="H4221">
        <v>681480.81782899995</v>
      </c>
      <c r="I4221">
        <v>261134.188731</v>
      </c>
      <c r="J4221">
        <v>263974.14301699999</v>
      </c>
      <c r="K4221">
        <v>175079.808059</v>
      </c>
      <c r="L4221">
        <v>146088.74236100001</v>
      </c>
      <c r="O4221">
        <f>VLOOKUP(C4221,[1]pop_15p_a!$A$8:$AL$68,19,FALSE)</f>
        <v>40210297.6818408</v>
      </c>
      <c r="Q4221">
        <f t="shared" si="328"/>
        <v>28991.065697999991</v>
      </c>
      <c r="R4221">
        <v>55955.411</v>
      </c>
      <c r="AE4221">
        <f t="shared" si="331"/>
        <v>11.5</v>
      </c>
      <c r="AK4221">
        <v>11.5</v>
      </c>
      <c r="AN4221">
        <v>13.89859</v>
      </c>
      <c r="AO4221">
        <v>0.13271379999999999</v>
      </c>
      <c r="AQ4221">
        <v>5.5707079100750496</v>
      </c>
      <c r="AT4221">
        <v>12</v>
      </c>
      <c r="AV4221">
        <v>0</v>
      </c>
      <c r="AW4221">
        <v>1</v>
      </c>
      <c r="AY4221">
        <v>1</v>
      </c>
      <c r="AZ4221">
        <v>15.7</v>
      </c>
      <c r="BA4221">
        <v>68.5</v>
      </c>
      <c r="BB4221">
        <v>53.6</v>
      </c>
      <c r="BC4221">
        <v>82.781813316442097</v>
      </c>
      <c r="BD4221">
        <v>9.4949207474380106</v>
      </c>
      <c r="BE4221">
        <v>111.74339139999999</v>
      </c>
      <c r="BF4221">
        <v>105.5668763</v>
      </c>
    </row>
    <row r="4222" spans="1:58">
      <c r="A4222" t="s">
        <v>16</v>
      </c>
      <c r="B4222" t="s">
        <v>50</v>
      </c>
      <c r="C4222">
        <v>1978</v>
      </c>
      <c r="D4222">
        <f t="shared" si="329"/>
        <v>129</v>
      </c>
      <c r="E4222">
        <v>1</v>
      </c>
      <c r="G4222">
        <v>1213846.423196</v>
      </c>
      <c r="H4222">
        <v>686621.13586799998</v>
      </c>
      <c r="I4222">
        <v>263128.55931500002</v>
      </c>
      <c r="J4222">
        <v>261759.852403</v>
      </c>
      <c r="K4222">
        <v>170579.27721100001</v>
      </c>
      <c r="L4222">
        <v>134131.4088</v>
      </c>
      <c r="O4222">
        <f>VLOOKUP(C4222,[1]pop_15p_a!$A$8:$AL$68,19,FALSE)</f>
        <v>40477299.076252803</v>
      </c>
      <c r="Q4222">
        <f t="shared" si="328"/>
        <v>36447.868411000003</v>
      </c>
      <c r="R4222">
        <v>56155.142999999996</v>
      </c>
      <c r="AE4222">
        <f t="shared" si="331"/>
        <v>11.5</v>
      </c>
      <c r="AK4222">
        <v>11.5</v>
      </c>
      <c r="AN4222">
        <v>14.261649999999999</v>
      </c>
      <c r="AO4222">
        <v>0.1363753</v>
      </c>
      <c r="AQ4222">
        <v>5.9017314017459404</v>
      </c>
      <c r="AT4222">
        <v>12</v>
      </c>
      <c r="AV4222">
        <v>0</v>
      </c>
      <c r="AW4222">
        <v>1</v>
      </c>
      <c r="AY4222">
        <v>1</v>
      </c>
      <c r="AZ4222">
        <v>14.9</v>
      </c>
      <c r="BA4222">
        <v>64.400000000000006</v>
      </c>
      <c r="BB4222">
        <v>51.7</v>
      </c>
      <c r="BC4222">
        <v>82.614096051188795</v>
      </c>
      <c r="BD4222">
        <v>9.5956025128340396</v>
      </c>
      <c r="BE4222">
        <v>113.3428832</v>
      </c>
      <c r="BF4222">
        <v>104.2661481</v>
      </c>
    </row>
    <row r="4223" spans="1:58">
      <c r="A4223" t="s">
        <v>16</v>
      </c>
      <c r="B4223" t="s">
        <v>50</v>
      </c>
      <c r="C4223">
        <v>1978</v>
      </c>
      <c r="D4223">
        <f t="shared" si="329"/>
        <v>130</v>
      </c>
      <c r="E4223">
        <v>2</v>
      </c>
      <c r="G4223">
        <v>1234843.041589</v>
      </c>
      <c r="H4223">
        <v>686022.85656500002</v>
      </c>
      <c r="I4223">
        <v>265461.53584000003</v>
      </c>
      <c r="J4223">
        <v>264951.80240300001</v>
      </c>
      <c r="K4223">
        <v>179544.36082500001</v>
      </c>
      <c r="L4223">
        <v>142814.292487</v>
      </c>
      <c r="O4223">
        <f>VLOOKUP(C4223,[1]pop_15p_a!$A$8:$AL$68,19,FALSE)</f>
        <v>40477299.076252803</v>
      </c>
      <c r="Q4223">
        <f t="shared" si="328"/>
        <v>36730.068338000012</v>
      </c>
      <c r="R4223">
        <v>56155.142999999996</v>
      </c>
      <c r="AE4223">
        <f t="shared" si="331"/>
        <v>11.5</v>
      </c>
      <c r="AK4223">
        <v>11.5</v>
      </c>
      <c r="AN4223">
        <v>14.70036</v>
      </c>
      <c r="AO4223">
        <v>0.14074239999999999</v>
      </c>
      <c r="AQ4223">
        <v>5.9017314017459404</v>
      </c>
      <c r="AT4223">
        <v>12</v>
      </c>
      <c r="AV4223">
        <v>0</v>
      </c>
      <c r="AW4223">
        <v>1</v>
      </c>
      <c r="AY4223">
        <v>1</v>
      </c>
      <c r="AZ4223">
        <v>14.3</v>
      </c>
      <c r="BA4223">
        <v>61.6</v>
      </c>
      <c r="BB4223">
        <v>50.4</v>
      </c>
      <c r="BC4223">
        <v>84.052257378620595</v>
      </c>
      <c r="BD4223">
        <v>9.7387541692624993</v>
      </c>
      <c r="BE4223">
        <v>116.8025042</v>
      </c>
      <c r="BF4223">
        <v>104.7539471</v>
      </c>
    </row>
    <row r="4224" spans="1:58">
      <c r="A4224" t="s">
        <v>16</v>
      </c>
      <c r="B4224" t="s">
        <v>50</v>
      </c>
      <c r="C4224">
        <v>1978</v>
      </c>
      <c r="D4224">
        <f t="shared" si="329"/>
        <v>131</v>
      </c>
      <c r="E4224">
        <v>3</v>
      </c>
      <c r="G4224">
        <v>1241340.987407</v>
      </c>
      <c r="H4224">
        <v>689970.68594300002</v>
      </c>
      <c r="I4224">
        <v>267727.34324900003</v>
      </c>
      <c r="J4224">
        <v>270221.227709</v>
      </c>
      <c r="K4224">
        <v>189229.98727700001</v>
      </c>
      <c r="L4224">
        <v>155683.31690199999</v>
      </c>
      <c r="O4224">
        <f>VLOOKUP(C4224,[1]pop_15p_a!$A$8:$AL$68,19,FALSE)</f>
        <v>40477299.076252803</v>
      </c>
      <c r="Q4224">
        <f t="shared" si="328"/>
        <v>33546.670375000016</v>
      </c>
      <c r="R4224">
        <v>56155.142999999996</v>
      </c>
      <c r="AE4224">
        <f t="shared" si="331"/>
        <v>10.5</v>
      </c>
      <c r="AK4224">
        <v>10.5</v>
      </c>
      <c r="AN4224">
        <v>15.05208</v>
      </c>
      <c r="AO4224">
        <v>0.1439735</v>
      </c>
      <c r="AQ4224">
        <v>5.9017314017459404</v>
      </c>
      <c r="AT4224">
        <v>12</v>
      </c>
      <c r="AV4224">
        <v>0</v>
      </c>
      <c r="AW4224">
        <v>1</v>
      </c>
      <c r="AY4224">
        <v>1</v>
      </c>
      <c r="AZ4224">
        <v>14.5</v>
      </c>
      <c r="BA4224">
        <v>61.1</v>
      </c>
      <c r="BB4224">
        <v>50.3</v>
      </c>
      <c r="BC4224">
        <v>88.169878401117103</v>
      </c>
      <c r="BD4224">
        <v>10.033440166076099</v>
      </c>
      <c r="BE4224">
        <v>122.5688693</v>
      </c>
      <c r="BF4224">
        <v>108.7104573</v>
      </c>
    </row>
    <row r="4225" spans="1:58">
      <c r="A4225" t="s">
        <v>16</v>
      </c>
      <c r="B4225" t="s">
        <v>50</v>
      </c>
      <c r="C4225">
        <v>1978</v>
      </c>
      <c r="D4225">
        <f t="shared" si="329"/>
        <v>132</v>
      </c>
      <c r="E4225">
        <v>4</v>
      </c>
      <c r="G4225">
        <v>1260256.9251920001</v>
      </c>
      <c r="H4225">
        <v>701183.74232800002</v>
      </c>
      <c r="I4225">
        <v>269978.42865299998</v>
      </c>
      <c r="J4225">
        <v>277038.376193</v>
      </c>
      <c r="K4225">
        <v>185634.141626</v>
      </c>
      <c r="L4225">
        <v>167259.472308</v>
      </c>
      <c r="O4225">
        <f>VLOOKUP(C4225,[1]pop_15p_a!$A$8:$AL$68,19,FALSE)</f>
        <v>40477299.076252803</v>
      </c>
      <c r="Q4225">
        <f t="shared" si="328"/>
        <v>18374.669318</v>
      </c>
      <c r="R4225">
        <v>56155.142999999996</v>
      </c>
      <c r="AE4225">
        <f t="shared" si="331"/>
        <v>10.5</v>
      </c>
      <c r="AK4225">
        <v>10.5</v>
      </c>
      <c r="AN4225">
        <v>15.50591</v>
      </c>
      <c r="AO4225">
        <v>0.14873239999999999</v>
      </c>
      <c r="AQ4225">
        <v>5.9017314017459404</v>
      </c>
      <c r="AT4225">
        <v>12</v>
      </c>
      <c r="AV4225">
        <v>0</v>
      </c>
      <c r="AW4225">
        <v>1</v>
      </c>
      <c r="AY4225">
        <v>1</v>
      </c>
      <c r="AZ4225">
        <v>15.2</v>
      </c>
      <c r="BA4225">
        <v>62.5</v>
      </c>
      <c r="BB4225">
        <v>51.2</v>
      </c>
      <c r="BC4225">
        <v>94.261482171712103</v>
      </c>
      <c r="BD4225">
        <v>10.160315267456699</v>
      </c>
      <c r="BE4225">
        <v>133.79975759999999</v>
      </c>
      <c r="BF4225">
        <v>115.0379049</v>
      </c>
    </row>
    <row r="4226" spans="1:58">
      <c r="A4226" t="s">
        <v>16</v>
      </c>
      <c r="B4226" t="s">
        <v>50</v>
      </c>
      <c r="C4226">
        <v>1979</v>
      </c>
      <c r="D4226">
        <f t="shared" si="329"/>
        <v>133</v>
      </c>
      <c r="E4226">
        <v>1</v>
      </c>
      <c r="G4226">
        <v>1280168.6719740001</v>
      </c>
      <c r="H4226">
        <v>716620.97615100001</v>
      </c>
      <c r="I4226">
        <v>271250.50124200003</v>
      </c>
      <c r="J4226">
        <v>275978.87193299999</v>
      </c>
      <c r="K4226">
        <v>197198.478057</v>
      </c>
      <c r="L4226">
        <v>157101.65420700001</v>
      </c>
      <c r="O4226">
        <f>VLOOKUP(C4226,[1]pop_15p_a!$A$8:$AL$68,19,FALSE)</f>
        <v>40789312.899297997</v>
      </c>
      <c r="Q4226">
        <f t="shared" si="328"/>
        <v>40096.823849999986</v>
      </c>
      <c r="R4226">
        <v>56317.749000000003</v>
      </c>
      <c r="AE4226">
        <f t="shared" si="331"/>
        <v>10.5</v>
      </c>
      <c r="AK4226">
        <v>10.5</v>
      </c>
      <c r="AN4226">
        <v>16.103449999999999</v>
      </c>
      <c r="AO4226">
        <v>0.15468690000000002</v>
      </c>
      <c r="AQ4226">
        <v>6.1343415070804603</v>
      </c>
      <c r="AT4226">
        <v>12</v>
      </c>
      <c r="AV4226">
        <v>0</v>
      </c>
      <c r="AW4226">
        <v>1</v>
      </c>
      <c r="AY4226">
        <v>1</v>
      </c>
      <c r="AZ4226">
        <v>14.7</v>
      </c>
      <c r="BA4226">
        <v>60.6</v>
      </c>
      <c r="BB4226">
        <v>50.3</v>
      </c>
      <c r="BC4226">
        <v>98.681472647160803</v>
      </c>
      <c r="BD4226">
        <v>11.8321777004287</v>
      </c>
      <c r="BE4226">
        <v>124.5046033</v>
      </c>
      <c r="BF4226">
        <v>123.0921481</v>
      </c>
    </row>
    <row r="4227" spans="1:58">
      <c r="A4227" t="s">
        <v>16</v>
      </c>
      <c r="B4227" t="s">
        <v>50</v>
      </c>
      <c r="C4227">
        <v>1979</v>
      </c>
      <c r="D4227">
        <f t="shared" si="329"/>
        <v>134</v>
      </c>
      <c r="E4227">
        <v>2</v>
      </c>
      <c r="G4227">
        <v>1289476.7254639999</v>
      </c>
      <c r="H4227">
        <v>728968.321245</v>
      </c>
      <c r="I4227">
        <v>272557.99863599997</v>
      </c>
      <c r="J4227">
        <v>279753.50855600002</v>
      </c>
      <c r="K4227">
        <v>186061.29956799999</v>
      </c>
      <c r="L4227">
        <v>165728.96361499999</v>
      </c>
      <c r="O4227">
        <f>VLOOKUP(C4227,[1]pop_15p_a!$A$8:$AL$68,19,FALSE)</f>
        <v>40789312.899297997</v>
      </c>
      <c r="Q4227">
        <f t="shared" ref="Q4227:Q4290" si="332">K4227-L4227</f>
        <v>20332.335953000002</v>
      </c>
      <c r="R4227">
        <v>56317.749000000003</v>
      </c>
      <c r="AE4227">
        <f t="shared" si="331"/>
        <v>10.5</v>
      </c>
      <c r="AK4227">
        <v>10.5</v>
      </c>
      <c r="AN4227">
        <v>16.697209999999998</v>
      </c>
      <c r="AO4227">
        <v>0.16034780000000001</v>
      </c>
      <c r="AQ4227">
        <v>6.1343415070804603</v>
      </c>
      <c r="AT4227">
        <v>12</v>
      </c>
      <c r="AV4227">
        <v>0</v>
      </c>
      <c r="AW4227">
        <v>1</v>
      </c>
      <c r="AY4227">
        <v>1</v>
      </c>
      <c r="AZ4227">
        <v>14.3</v>
      </c>
      <c r="BA4227">
        <v>58.8</v>
      </c>
      <c r="BB4227">
        <v>49.4</v>
      </c>
      <c r="BC4227">
        <v>96.817744928630802</v>
      </c>
      <c r="BD4227">
        <v>12.338233163196101</v>
      </c>
      <c r="BE4227">
        <v>121.87354310000001</v>
      </c>
      <c r="BF4227">
        <v>118.91297040000001</v>
      </c>
    </row>
    <row r="4228" spans="1:58">
      <c r="A4228" t="s">
        <v>16</v>
      </c>
      <c r="B4228" t="s">
        <v>50</v>
      </c>
      <c r="C4228">
        <v>1979</v>
      </c>
      <c r="D4228">
        <f t="shared" si="329"/>
        <v>135</v>
      </c>
      <c r="E4228">
        <v>3</v>
      </c>
      <c r="G4228">
        <v>1311789.9395600001</v>
      </c>
      <c r="H4228">
        <v>742653.45141500002</v>
      </c>
      <c r="I4228">
        <v>274057.34205199999</v>
      </c>
      <c r="J4228">
        <v>287133.39142900001</v>
      </c>
      <c r="K4228">
        <v>196260.75843799999</v>
      </c>
      <c r="L4228">
        <v>168057.28704600001</v>
      </c>
      <c r="O4228">
        <f>VLOOKUP(C4228,[1]pop_15p_a!$A$8:$AL$68,19,FALSE)</f>
        <v>40789312.899297997</v>
      </c>
      <c r="Q4228">
        <f t="shared" si="332"/>
        <v>28203.471391999978</v>
      </c>
      <c r="R4228">
        <v>56317.749000000003</v>
      </c>
      <c r="AE4228">
        <f t="shared" si="331"/>
        <v>10.5</v>
      </c>
      <c r="AK4228">
        <v>10.5</v>
      </c>
      <c r="AN4228">
        <v>17.279630000000001</v>
      </c>
      <c r="AO4228">
        <v>0.16593810000000001</v>
      </c>
      <c r="AQ4228">
        <v>6.1343415070804603</v>
      </c>
      <c r="AT4228">
        <v>12</v>
      </c>
      <c r="AV4228">
        <v>0</v>
      </c>
      <c r="AW4228">
        <v>1</v>
      </c>
      <c r="AY4228">
        <v>1</v>
      </c>
      <c r="AZ4228">
        <v>14.1</v>
      </c>
      <c r="BA4228">
        <v>57.7</v>
      </c>
      <c r="BB4228">
        <v>48.8</v>
      </c>
      <c r="BC4228">
        <v>91.061966429136106</v>
      </c>
      <c r="BD4228">
        <v>12.871222138578</v>
      </c>
      <c r="BE4228">
        <v>114.7674028</v>
      </c>
      <c r="BF4228">
        <v>110.1476729</v>
      </c>
    </row>
    <row r="4229" spans="1:58">
      <c r="A4229" t="s">
        <v>16</v>
      </c>
      <c r="B4229" t="s">
        <v>50</v>
      </c>
      <c r="C4229">
        <v>1979</v>
      </c>
      <c r="D4229">
        <f t="shared" ref="D4229:D4292" si="333">D3971</f>
        <v>136</v>
      </c>
      <c r="E4229">
        <v>4</v>
      </c>
      <c r="G4229">
        <v>1342668.07815</v>
      </c>
      <c r="H4229">
        <v>758148.47819599998</v>
      </c>
      <c r="I4229">
        <v>275058.43787099997</v>
      </c>
      <c r="J4229">
        <v>298405.995566</v>
      </c>
      <c r="K4229">
        <v>199447.10811299999</v>
      </c>
      <c r="L4229">
        <v>175778.36074199999</v>
      </c>
      <c r="O4229">
        <f>VLOOKUP(C4229,[1]pop_15p_a!$A$8:$AL$68,19,FALSE)</f>
        <v>40789312.899297997</v>
      </c>
      <c r="Q4229">
        <f t="shared" si="332"/>
        <v>23668.747371000005</v>
      </c>
      <c r="R4229">
        <v>56317.749000000003</v>
      </c>
      <c r="AE4229">
        <f t="shared" si="331"/>
        <v>15</v>
      </c>
      <c r="AK4229">
        <v>15</v>
      </c>
      <c r="AN4229">
        <v>18.247800000000002</v>
      </c>
      <c r="AO4229">
        <v>0.17607500000000001</v>
      </c>
      <c r="AQ4229">
        <v>6.1343415070804603</v>
      </c>
      <c r="AT4229">
        <v>12</v>
      </c>
      <c r="AV4229">
        <v>0</v>
      </c>
      <c r="AW4229">
        <v>1</v>
      </c>
      <c r="AY4229">
        <v>1</v>
      </c>
      <c r="AZ4229">
        <v>14.7</v>
      </c>
      <c r="BA4229">
        <v>59.4</v>
      </c>
      <c r="BB4229">
        <v>49.4</v>
      </c>
      <c r="BC4229">
        <v>84.208264999067197</v>
      </c>
      <c r="BD4229">
        <v>13.490860414565899</v>
      </c>
      <c r="BE4229">
        <v>106.27601439999999</v>
      </c>
      <c r="BF4229">
        <v>100.60870009999999</v>
      </c>
    </row>
    <row r="4230" spans="1:58">
      <c r="A4230" t="s">
        <v>16</v>
      </c>
      <c r="B4230" t="s">
        <v>50</v>
      </c>
      <c r="C4230">
        <v>1980</v>
      </c>
      <c r="D4230">
        <f t="shared" si="333"/>
        <v>137</v>
      </c>
      <c r="E4230">
        <v>1</v>
      </c>
      <c r="G4230">
        <v>1340202.9412769999</v>
      </c>
      <c r="H4230">
        <v>769533.14308900002</v>
      </c>
      <c r="I4230">
        <v>276500.25446000003</v>
      </c>
      <c r="J4230">
        <v>293598.53621699999</v>
      </c>
      <c r="K4230">
        <v>193242.16778700001</v>
      </c>
      <c r="L4230">
        <v>180619.21374199999</v>
      </c>
      <c r="O4230">
        <f>VLOOKUP(C4230,[1]pop_15p_a!$A$8:$AL$68,19,FALSE)</f>
        <v>41135483.734822802</v>
      </c>
      <c r="Q4230">
        <f t="shared" si="332"/>
        <v>12622.95404500002</v>
      </c>
      <c r="R4230">
        <v>56433.883000000002</v>
      </c>
      <c r="Y4230">
        <v>52.683999999999997</v>
      </c>
      <c r="AE4230">
        <f t="shared" si="331"/>
        <v>15</v>
      </c>
      <c r="AK4230">
        <v>15</v>
      </c>
      <c r="AN4230">
        <v>19.427769999999999</v>
      </c>
      <c r="AO4230">
        <v>0.18791799999999997</v>
      </c>
      <c r="AQ4230">
        <v>5.9924916731251798</v>
      </c>
      <c r="AT4230">
        <v>12</v>
      </c>
      <c r="AV4230">
        <v>0</v>
      </c>
      <c r="AW4230">
        <v>1</v>
      </c>
      <c r="AY4230">
        <v>1</v>
      </c>
      <c r="AZ4230">
        <v>14.2</v>
      </c>
      <c r="BA4230">
        <v>57.2</v>
      </c>
      <c r="BB4230">
        <v>47.4</v>
      </c>
      <c r="BC4230">
        <v>81.239494575436396</v>
      </c>
      <c r="BD4230">
        <v>14.280702952966699</v>
      </c>
      <c r="BE4230">
        <v>103.2778308</v>
      </c>
      <c r="BF4230">
        <v>100.2375689</v>
      </c>
    </row>
    <row r="4231" spans="1:58">
      <c r="A4231" t="s">
        <v>16</v>
      </c>
      <c r="B4231" t="s">
        <v>50</v>
      </c>
      <c r="C4231">
        <v>1980</v>
      </c>
      <c r="D4231">
        <f t="shared" si="333"/>
        <v>138</v>
      </c>
      <c r="E4231">
        <v>2</v>
      </c>
      <c r="G4231">
        <v>1350603.572924</v>
      </c>
      <c r="H4231">
        <v>781249.48752099997</v>
      </c>
      <c r="I4231">
        <v>278467.65234799997</v>
      </c>
      <c r="J4231">
        <v>293802.09080200002</v>
      </c>
      <c r="K4231">
        <v>175064.92409399999</v>
      </c>
      <c r="L4231">
        <v>173750.275857</v>
      </c>
      <c r="O4231">
        <f>VLOOKUP(C4231,[1]pop_15p_a!$A$8:$AL$68,19,FALSE)</f>
        <v>41135483.734822802</v>
      </c>
      <c r="Q4231">
        <f t="shared" si="332"/>
        <v>1314.6482369999867</v>
      </c>
      <c r="R4231">
        <v>56433.883000000002</v>
      </c>
      <c r="Y4231">
        <v>52.683999999999997</v>
      </c>
      <c r="AE4231">
        <f t="shared" si="331"/>
        <v>15</v>
      </c>
      <c r="AK4231">
        <v>15</v>
      </c>
      <c r="AN4231">
        <v>20.187930000000001</v>
      </c>
      <c r="AO4231">
        <v>0.19600919999999999</v>
      </c>
      <c r="AQ4231">
        <v>5.9924916731251798</v>
      </c>
      <c r="AT4231">
        <v>12</v>
      </c>
      <c r="AV4231">
        <v>0</v>
      </c>
      <c r="AW4231">
        <v>1</v>
      </c>
      <c r="AY4231">
        <v>1</v>
      </c>
      <c r="AZ4231">
        <v>14.3</v>
      </c>
      <c r="BA4231">
        <v>57.3</v>
      </c>
      <c r="BB4231">
        <v>46.7</v>
      </c>
      <c r="BC4231">
        <v>88.653902285235901</v>
      </c>
      <c r="BD4231">
        <v>14.8873981589067</v>
      </c>
      <c r="BE4231">
        <v>111.328344</v>
      </c>
      <c r="BF4231">
        <v>105.0545561</v>
      </c>
    </row>
    <row r="4232" spans="1:58">
      <c r="A4232" t="s">
        <v>16</v>
      </c>
      <c r="B4232" t="s">
        <v>50</v>
      </c>
      <c r="C4232">
        <v>1980</v>
      </c>
      <c r="D4232">
        <f t="shared" si="333"/>
        <v>139</v>
      </c>
      <c r="E4232">
        <v>3</v>
      </c>
      <c r="G4232">
        <v>1351733.721192</v>
      </c>
      <c r="H4232">
        <v>792160.16932300001</v>
      </c>
      <c r="I4232">
        <v>280755.491629</v>
      </c>
      <c r="J4232">
        <v>292490.173649</v>
      </c>
      <c r="K4232">
        <v>170171.47241799999</v>
      </c>
      <c r="L4232">
        <v>178977.604138</v>
      </c>
      <c r="O4232">
        <f>VLOOKUP(C4232,[1]pop_15p_a!$A$8:$AL$68,19,FALSE)</f>
        <v>41135483.734822802</v>
      </c>
      <c r="Q4232">
        <f t="shared" si="332"/>
        <v>-8806.1317200000049</v>
      </c>
      <c r="R4232">
        <v>56433.883000000002</v>
      </c>
      <c r="Y4232">
        <v>52.683999999999997</v>
      </c>
      <c r="AE4232">
        <f t="shared" si="331"/>
        <v>16.5</v>
      </c>
      <c r="AK4232">
        <v>16.5</v>
      </c>
      <c r="AN4232">
        <v>21.046430000000001</v>
      </c>
      <c r="AO4232">
        <v>0.20463219999999999</v>
      </c>
      <c r="AQ4232">
        <v>5.9924916731251798</v>
      </c>
      <c r="AT4232">
        <v>12</v>
      </c>
      <c r="AV4232">
        <v>0</v>
      </c>
      <c r="AW4232">
        <v>1</v>
      </c>
      <c r="AY4232">
        <v>1</v>
      </c>
      <c r="AZ4232">
        <v>13.7</v>
      </c>
      <c r="BA4232">
        <v>55</v>
      </c>
      <c r="BB4232">
        <v>44.9</v>
      </c>
      <c r="BC4232">
        <v>98.720355455068599</v>
      </c>
      <c r="BD4232">
        <v>15.482953393049099</v>
      </c>
      <c r="BE4232">
        <v>126.0082194</v>
      </c>
      <c r="BF4232">
        <v>116.3028893</v>
      </c>
    </row>
    <row r="4233" spans="1:58">
      <c r="A4233" t="s">
        <v>16</v>
      </c>
      <c r="B4233" t="s">
        <v>50</v>
      </c>
      <c r="C4233">
        <v>1980</v>
      </c>
      <c r="D4233">
        <f t="shared" si="333"/>
        <v>140</v>
      </c>
      <c r="E4233">
        <v>4</v>
      </c>
      <c r="G4233">
        <v>1363254.5946500001</v>
      </c>
      <c r="H4233">
        <v>791698.83913099999</v>
      </c>
      <c r="I4233">
        <v>283764.88536800002</v>
      </c>
      <c r="J4233">
        <v>295417.84660300001</v>
      </c>
      <c r="K4233">
        <v>173243.10298600001</v>
      </c>
      <c r="L4233">
        <v>169865.22372099999</v>
      </c>
      <c r="O4233">
        <f>VLOOKUP(C4233,[1]pop_15p_a!$A$8:$AL$68,19,FALSE)</f>
        <v>41135483.734822802</v>
      </c>
      <c r="Q4233">
        <f t="shared" si="332"/>
        <v>3377.879265000025</v>
      </c>
      <c r="R4233">
        <v>56433.883000000002</v>
      </c>
      <c r="Y4233">
        <v>52.683999999999997</v>
      </c>
      <c r="AE4233">
        <f t="shared" si="331"/>
        <v>16.5</v>
      </c>
      <c r="AK4233">
        <v>16.5</v>
      </c>
      <c r="AN4233">
        <v>22.058720000000001</v>
      </c>
      <c r="AO4233">
        <v>0.2151419</v>
      </c>
      <c r="AQ4233">
        <v>5.9924916731251798</v>
      </c>
      <c r="AT4233">
        <v>12</v>
      </c>
      <c r="AV4233">
        <v>0</v>
      </c>
      <c r="AW4233">
        <v>1</v>
      </c>
      <c r="AY4233">
        <v>1</v>
      </c>
      <c r="AZ4233">
        <v>14.9</v>
      </c>
      <c r="BA4233">
        <v>58.4</v>
      </c>
      <c r="BB4233">
        <v>46.4</v>
      </c>
      <c r="BC4233">
        <v>111.05089927335599</v>
      </c>
      <c r="BD4233">
        <v>16.253382299786999</v>
      </c>
      <c r="BE4233">
        <v>139.27591169999999</v>
      </c>
      <c r="BF4233">
        <v>127.7398896</v>
      </c>
    </row>
    <row r="4234" spans="1:58">
      <c r="A4234" t="s">
        <v>16</v>
      </c>
      <c r="B4234" t="s">
        <v>50</v>
      </c>
      <c r="C4234">
        <v>1981</v>
      </c>
      <c r="D4234">
        <f t="shared" si="333"/>
        <v>141</v>
      </c>
      <c r="E4234">
        <v>1</v>
      </c>
      <c r="G4234">
        <v>1355477.289534</v>
      </c>
      <c r="H4234">
        <v>792360.99873500003</v>
      </c>
      <c r="I4234">
        <v>285215.83721799997</v>
      </c>
      <c r="J4234">
        <v>291103.19895400002</v>
      </c>
      <c r="K4234">
        <v>179109.502129</v>
      </c>
      <c r="L4234">
        <v>173611.33311800001</v>
      </c>
      <c r="O4234">
        <f>VLOOKUP(C4234,[1]pop_15p_a!$A$8:$AL$68,19,FALSE)</f>
        <v>41466104.862274498</v>
      </c>
      <c r="Q4234">
        <f t="shared" si="332"/>
        <v>5498.1690109999909</v>
      </c>
      <c r="R4234">
        <v>56501.675000000003</v>
      </c>
      <c r="Y4234">
        <v>55.487000000000002</v>
      </c>
      <c r="AE4234">
        <f t="shared" si="331"/>
        <v>19</v>
      </c>
      <c r="AK4234">
        <v>19</v>
      </c>
      <c r="AN4234">
        <v>22.991679999999999</v>
      </c>
      <c r="AO4234">
        <v>0.22438680000000003</v>
      </c>
      <c r="AQ4234">
        <v>6.1434599628372304</v>
      </c>
      <c r="AT4234">
        <v>12</v>
      </c>
      <c r="AV4234">
        <v>0</v>
      </c>
      <c r="AW4234">
        <v>1</v>
      </c>
      <c r="AY4234">
        <v>1</v>
      </c>
      <c r="AZ4234">
        <v>14.4</v>
      </c>
      <c r="BA4234">
        <v>57.9</v>
      </c>
      <c r="BB4234">
        <v>45.8</v>
      </c>
      <c r="BC4234">
        <v>116.73250258515201</v>
      </c>
      <c r="BD4234">
        <v>16.648028424484199</v>
      </c>
      <c r="BE4234">
        <v>149.2902608</v>
      </c>
      <c r="BF4234">
        <v>131.9830408</v>
      </c>
    </row>
    <row r="4235" spans="1:58">
      <c r="A4235" t="s">
        <v>16</v>
      </c>
      <c r="B4235" t="s">
        <v>50</v>
      </c>
      <c r="C4235">
        <v>1981</v>
      </c>
      <c r="D4235">
        <f t="shared" si="333"/>
        <v>142</v>
      </c>
      <c r="E4235">
        <v>2</v>
      </c>
      <c r="G4235">
        <v>1358120.434834</v>
      </c>
      <c r="H4235">
        <v>791476.96843899996</v>
      </c>
      <c r="I4235">
        <v>288131.02381799999</v>
      </c>
      <c r="J4235">
        <v>292075.34219499998</v>
      </c>
      <c r="K4235">
        <v>188927.33308899999</v>
      </c>
      <c r="L4235">
        <v>174506.88031099999</v>
      </c>
      <c r="O4235">
        <f>VLOOKUP(C4235,[1]pop_15p_a!$A$8:$AL$68,19,FALSE)</f>
        <v>41466104.862274498</v>
      </c>
      <c r="Q4235">
        <f t="shared" si="332"/>
        <v>14420.452778000006</v>
      </c>
      <c r="R4235">
        <v>56501.675000000003</v>
      </c>
      <c r="Y4235">
        <v>55.487000000000002</v>
      </c>
      <c r="AE4235">
        <f t="shared" si="331"/>
        <v>19</v>
      </c>
      <c r="AK4235">
        <v>19</v>
      </c>
      <c r="AN4235">
        <v>24.006319999999999</v>
      </c>
      <c r="AO4235">
        <v>0.23367860000000001</v>
      </c>
      <c r="AQ4235">
        <v>6.1434599628372304</v>
      </c>
      <c r="AT4235">
        <v>12</v>
      </c>
      <c r="AV4235">
        <v>0</v>
      </c>
      <c r="AW4235">
        <v>1</v>
      </c>
      <c r="AY4235">
        <v>1</v>
      </c>
      <c r="AZ4235">
        <v>13.9</v>
      </c>
      <c r="BA4235">
        <v>57.3</v>
      </c>
      <c r="BB4235">
        <v>45.1</v>
      </c>
      <c r="BC4235">
        <v>113.179572440073</v>
      </c>
      <c r="BD4235">
        <v>17.191792280852301</v>
      </c>
      <c r="BE4235">
        <v>145.91250980000001</v>
      </c>
      <c r="BF4235">
        <v>127.26775259999999</v>
      </c>
    </row>
    <row r="4236" spans="1:58">
      <c r="A4236" t="s">
        <v>16</v>
      </c>
      <c r="B4236" t="s">
        <v>50</v>
      </c>
      <c r="C4236">
        <v>1981</v>
      </c>
      <c r="D4236">
        <f t="shared" si="333"/>
        <v>143</v>
      </c>
      <c r="E4236">
        <v>3</v>
      </c>
      <c r="G4236">
        <v>1358749.384513</v>
      </c>
      <c r="H4236">
        <v>808218.30089900002</v>
      </c>
      <c r="I4236">
        <v>290731.24262899999</v>
      </c>
      <c r="J4236">
        <v>291724.827437</v>
      </c>
      <c r="K4236">
        <v>193351.02172700001</v>
      </c>
      <c r="L4236">
        <v>171745.718264</v>
      </c>
      <c r="O4236">
        <f>VLOOKUP(C4236,[1]pop_15p_a!$A$8:$AL$68,19,FALSE)</f>
        <v>41466104.862274498</v>
      </c>
      <c r="Q4236">
        <f t="shared" si="332"/>
        <v>21605.303463000018</v>
      </c>
      <c r="R4236">
        <v>56501.675000000003</v>
      </c>
      <c r="Y4236">
        <v>55.487000000000002</v>
      </c>
      <c r="AE4236">
        <f t="shared" si="331"/>
        <v>19</v>
      </c>
      <c r="AK4236">
        <v>19</v>
      </c>
      <c r="AN4236">
        <v>24.724160000000001</v>
      </c>
      <c r="AO4236">
        <v>0.2402067</v>
      </c>
      <c r="AQ4236">
        <v>6.1434599628372304</v>
      </c>
      <c r="AT4236">
        <v>12</v>
      </c>
      <c r="AV4236">
        <v>0</v>
      </c>
      <c r="AW4236">
        <v>1</v>
      </c>
      <c r="AY4236">
        <v>1</v>
      </c>
      <c r="AZ4236">
        <v>13.3</v>
      </c>
      <c r="BA4236">
        <v>56.2</v>
      </c>
      <c r="BB4236">
        <v>44.1</v>
      </c>
      <c r="BC4236">
        <v>107.48310262280199</v>
      </c>
      <c r="BD4236">
        <v>18.0889584291854</v>
      </c>
      <c r="BE4236">
        <v>137.0564454</v>
      </c>
      <c r="BF4236">
        <v>120.4174581</v>
      </c>
    </row>
    <row r="4237" spans="1:58">
      <c r="A4237" t="s">
        <v>16</v>
      </c>
      <c r="B4237" t="s">
        <v>50</v>
      </c>
      <c r="C4237">
        <v>1981</v>
      </c>
      <c r="D4237">
        <f t="shared" si="333"/>
        <v>144</v>
      </c>
      <c r="E4237">
        <v>4</v>
      </c>
      <c r="G4237">
        <v>1369777.6354179999</v>
      </c>
      <c r="H4237">
        <v>801733.86006500002</v>
      </c>
      <c r="I4237">
        <v>292919.06906200002</v>
      </c>
      <c r="J4237">
        <v>284496.0466</v>
      </c>
      <c r="K4237">
        <v>189262.093891</v>
      </c>
      <c r="L4237">
        <v>172393.77577199999</v>
      </c>
      <c r="O4237">
        <f>VLOOKUP(C4237,[1]pop_15p_a!$A$8:$AL$68,19,FALSE)</f>
        <v>41466104.862274498</v>
      </c>
      <c r="Q4237">
        <f t="shared" si="332"/>
        <v>16868.318119000003</v>
      </c>
      <c r="R4237">
        <v>56501.675000000003</v>
      </c>
      <c r="Y4237">
        <v>55.487000000000002</v>
      </c>
      <c r="AE4237">
        <f t="shared" si="331"/>
        <v>19</v>
      </c>
      <c r="AK4237">
        <v>19</v>
      </c>
      <c r="AN4237">
        <v>25.863050000000001</v>
      </c>
      <c r="AO4237">
        <v>0.25177879999999997</v>
      </c>
      <c r="AQ4237">
        <v>6.1434599628372304</v>
      </c>
      <c r="AT4237">
        <v>12</v>
      </c>
      <c r="AV4237">
        <v>0</v>
      </c>
      <c r="AW4237">
        <v>1</v>
      </c>
      <c r="AY4237">
        <v>1</v>
      </c>
      <c r="AZ4237">
        <v>13.6</v>
      </c>
      <c r="BA4237">
        <v>58</v>
      </c>
      <c r="BB4237">
        <v>44.7</v>
      </c>
      <c r="BC4237">
        <v>105.14558330510501</v>
      </c>
      <c r="BD4237">
        <v>18.5315384140102</v>
      </c>
      <c r="BE4237">
        <v>136.35817399999999</v>
      </c>
      <c r="BF4237">
        <v>117.571389</v>
      </c>
    </row>
    <row r="4238" spans="1:58">
      <c r="A4238" t="s">
        <v>16</v>
      </c>
      <c r="B4238" t="s">
        <v>50</v>
      </c>
      <c r="C4238">
        <v>1982</v>
      </c>
      <c r="D4238">
        <f t="shared" si="333"/>
        <v>145</v>
      </c>
      <c r="E4238">
        <v>1</v>
      </c>
      <c r="G4238">
        <v>1369236.2566519999</v>
      </c>
      <c r="H4238">
        <v>804981.94331300003</v>
      </c>
      <c r="I4238">
        <v>294127.91690399998</v>
      </c>
      <c r="J4238">
        <v>286298.29321899998</v>
      </c>
      <c r="K4238">
        <v>190728.32919600001</v>
      </c>
      <c r="L4238">
        <v>181314.31141600001</v>
      </c>
      <c r="O4238">
        <f>VLOOKUP(C4238,[1]pop_15p_a!$A$8:$AL$68,19,FALSE)</f>
        <v>41786234.100242898</v>
      </c>
      <c r="Q4238">
        <f t="shared" si="332"/>
        <v>9414.0177799999947</v>
      </c>
      <c r="R4238">
        <v>56543.548000000003</v>
      </c>
      <c r="Y4238">
        <v>60.122999999999998</v>
      </c>
      <c r="AE4238">
        <f t="shared" si="331"/>
        <v>19</v>
      </c>
      <c r="AK4238">
        <v>19</v>
      </c>
      <c r="AN4238">
        <v>26.9053</v>
      </c>
      <c r="AO4238">
        <v>0.26281179999999998</v>
      </c>
      <c r="AQ4238">
        <v>6.4074723495156203</v>
      </c>
      <c r="AT4238">
        <v>12</v>
      </c>
      <c r="AV4238">
        <v>0</v>
      </c>
      <c r="AW4238">
        <v>1</v>
      </c>
      <c r="AY4238">
        <v>1</v>
      </c>
      <c r="AZ4238">
        <v>12.9</v>
      </c>
      <c r="BA4238">
        <v>55.4</v>
      </c>
      <c r="BB4238">
        <v>42.9</v>
      </c>
      <c r="BC4238">
        <v>106.382352335242</v>
      </c>
      <c r="BD4238">
        <v>19.294817541833002</v>
      </c>
      <c r="BE4238">
        <v>137.93314229999999</v>
      </c>
      <c r="BF4238">
        <v>119.8994275</v>
      </c>
    </row>
    <row r="4239" spans="1:58">
      <c r="A4239" t="s">
        <v>16</v>
      </c>
      <c r="B4239" t="s">
        <v>50</v>
      </c>
      <c r="C4239">
        <v>1982</v>
      </c>
      <c r="D4239">
        <f t="shared" si="333"/>
        <v>146</v>
      </c>
      <c r="E4239">
        <v>2</v>
      </c>
      <c r="G4239">
        <v>1365345.2467499999</v>
      </c>
      <c r="H4239">
        <v>802030.06672400003</v>
      </c>
      <c r="I4239">
        <v>296489.846326</v>
      </c>
      <c r="J4239">
        <v>278412.02419899998</v>
      </c>
      <c r="K4239">
        <v>186347.58897099999</v>
      </c>
      <c r="L4239">
        <v>170424.83787300001</v>
      </c>
      <c r="O4239">
        <f>VLOOKUP(C4239,[1]pop_15p_a!$A$8:$AL$68,19,FALSE)</f>
        <v>41786234.100242898</v>
      </c>
      <c r="Q4239">
        <f t="shared" si="332"/>
        <v>15922.751097999979</v>
      </c>
      <c r="R4239">
        <v>56543.548000000003</v>
      </c>
      <c r="Y4239">
        <v>60.122999999999998</v>
      </c>
      <c r="AE4239">
        <f t="shared" si="331"/>
        <v>19</v>
      </c>
      <c r="AK4239">
        <v>19</v>
      </c>
      <c r="AN4239">
        <v>27.71978</v>
      </c>
      <c r="AO4239">
        <v>0.27150079999999999</v>
      </c>
      <c r="AQ4239">
        <v>6.4074723495156203</v>
      </c>
      <c r="AT4239">
        <v>12</v>
      </c>
      <c r="AV4239">
        <v>0</v>
      </c>
      <c r="AW4239">
        <v>1</v>
      </c>
      <c r="AY4239">
        <v>1</v>
      </c>
      <c r="AZ4239">
        <v>12.6</v>
      </c>
      <c r="BA4239">
        <v>54</v>
      </c>
      <c r="BB4239">
        <v>41.9</v>
      </c>
      <c r="BC4239">
        <v>108.762020288206</v>
      </c>
      <c r="BD4239">
        <v>20.1288446652506</v>
      </c>
      <c r="BE4239">
        <v>139.5590535</v>
      </c>
      <c r="BF4239">
        <v>120.95541179999999</v>
      </c>
    </row>
    <row r="4240" spans="1:58">
      <c r="A4240" t="s">
        <v>16</v>
      </c>
      <c r="B4240" t="s">
        <v>50</v>
      </c>
      <c r="C4240">
        <v>1982</v>
      </c>
      <c r="D4240">
        <f t="shared" si="333"/>
        <v>147</v>
      </c>
      <c r="E4240">
        <v>3</v>
      </c>
      <c r="G4240">
        <v>1364614.9571829999</v>
      </c>
      <c r="H4240">
        <v>809449.993227</v>
      </c>
      <c r="I4240">
        <v>298458.86639099999</v>
      </c>
      <c r="J4240">
        <v>276238.05346800003</v>
      </c>
      <c r="K4240">
        <v>180310.862834</v>
      </c>
      <c r="L4240">
        <v>173674.92383300001</v>
      </c>
      <c r="O4240">
        <f>VLOOKUP(C4240,[1]pop_15p_a!$A$8:$AL$68,19,FALSE)</f>
        <v>41786234.100242898</v>
      </c>
      <c r="Q4240">
        <f t="shared" si="332"/>
        <v>6635.9390009999915</v>
      </c>
      <c r="R4240">
        <v>56543.548000000003</v>
      </c>
      <c r="Y4240">
        <v>60.122999999999998</v>
      </c>
      <c r="AE4240">
        <f t="shared" si="331"/>
        <v>18</v>
      </c>
      <c r="AK4240">
        <v>18</v>
      </c>
      <c r="AN4240">
        <v>28.85866</v>
      </c>
      <c r="AO4240">
        <v>0.28194400000000003</v>
      </c>
      <c r="AQ4240">
        <v>6.4074723495156203</v>
      </c>
      <c r="AT4240">
        <v>12</v>
      </c>
      <c r="AV4240">
        <v>0</v>
      </c>
      <c r="AW4240">
        <v>1</v>
      </c>
      <c r="AY4240">
        <v>1</v>
      </c>
      <c r="AZ4240">
        <v>12.5</v>
      </c>
      <c r="BA4240">
        <v>53.7</v>
      </c>
      <c r="BB4240">
        <v>41.6</v>
      </c>
      <c r="BC4240">
        <v>107.764213339611</v>
      </c>
      <c r="BD4240">
        <v>20.825482817249899</v>
      </c>
      <c r="BE4240">
        <v>140.14493289999999</v>
      </c>
      <c r="BF4240">
        <v>120.1233909</v>
      </c>
    </row>
    <row r="4241" spans="1:58">
      <c r="A4241" t="s">
        <v>16</v>
      </c>
      <c r="B4241" t="s">
        <v>50</v>
      </c>
      <c r="C4241">
        <v>1982</v>
      </c>
      <c r="D4241">
        <f t="shared" si="333"/>
        <v>148</v>
      </c>
      <c r="E4241">
        <v>4</v>
      </c>
      <c r="G4241">
        <v>1360647.082464</v>
      </c>
      <c r="H4241">
        <v>807235.52625500003</v>
      </c>
      <c r="I4241">
        <v>301949.87171799998</v>
      </c>
      <c r="J4241">
        <v>277940.20394500002</v>
      </c>
      <c r="K4241">
        <v>181413.867566</v>
      </c>
      <c r="L4241">
        <v>164666.21077000001</v>
      </c>
      <c r="O4241">
        <f>VLOOKUP(C4241,[1]pop_15p_a!$A$8:$AL$68,19,FALSE)</f>
        <v>41786234.100242898</v>
      </c>
      <c r="Q4241">
        <f t="shared" si="332"/>
        <v>16747.656795999996</v>
      </c>
      <c r="R4241">
        <v>56543.548000000003</v>
      </c>
      <c r="Y4241">
        <v>60.122999999999998</v>
      </c>
      <c r="AE4241">
        <f t="shared" si="331"/>
        <v>18</v>
      </c>
      <c r="AK4241">
        <v>18</v>
      </c>
      <c r="AN4241">
        <v>30.183910000000001</v>
      </c>
      <c r="AO4241">
        <v>0.29542619999999997</v>
      </c>
      <c r="AQ4241">
        <v>6.4074723495156203</v>
      </c>
      <c r="AT4241">
        <v>12</v>
      </c>
      <c r="AV4241">
        <v>0</v>
      </c>
      <c r="AW4241">
        <v>1</v>
      </c>
      <c r="AY4241">
        <v>1</v>
      </c>
      <c r="AZ4241">
        <v>13.2</v>
      </c>
      <c r="BA4241">
        <v>55.7</v>
      </c>
      <c r="BB4241">
        <v>42.5</v>
      </c>
      <c r="BC4241">
        <v>103.662970087836</v>
      </c>
      <c r="BD4241">
        <v>21.8925006485984</v>
      </c>
      <c r="BE4241">
        <v>133.73218979999999</v>
      </c>
      <c r="BF4241">
        <v>115.3770493</v>
      </c>
    </row>
    <row r="4242" spans="1:58">
      <c r="A4242" t="s">
        <v>16</v>
      </c>
      <c r="B4242" t="s">
        <v>50</v>
      </c>
      <c r="C4242">
        <v>1983</v>
      </c>
      <c r="D4242">
        <f t="shared" si="333"/>
        <v>149</v>
      </c>
      <c r="E4242">
        <v>1</v>
      </c>
      <c r="G4242">
        <v>1364453.7437839999</v>
      </c>
      <c r="H4242">
        <v>792238.04975400004</v>
      </c>
      <c r="I4242">
        <v>305214.16250099998</v>
      </c>
      <c r="J4242">
        <v>275579.03565699997</v>
      </c>
      <c r="K4242">
        <v>189534.84503500001</v>
      </c>
      <c r="L4242">
        <v>160965.22341000001</v>
      </c>
      <c r="O4242">
        <f>VLOOKUP(C4242,[1]pop_15p_a!$A$8:$AL$68,19,FALSE)</f>
        <v>42020139.474751197</v>
      </c>
      <c r="Q4242">
        <f t="shared" si="332"/>
        <v>28569.621625</v>
      </c>
      <c r="R4242">
        <v>56564.074000000001</v>
      </c>
      <c r="Y4242">
        <v>65.417000000000002</v>
      </c>
      <c r="Z4242">
        <f>AB4242</f>
        <v>7.0666669999999998</v>
      </c>
      <c r="AA4242">
        <v>7.1</v>
      </c>
      <c r="AB4242">
        <v>7.0666669999999998</v>
      </c>
      <c r="AE4242">
        <f t="shared" ref="AE4242:AE4273" si="334">AL4242</f>
        <v>18</v>
      </c>
      <c r="AK4242">
        <v>18</v>
      </c>
      <c r="AL4242">
        <v>18</v>
      </c>
      <c r="AN4242">
        <v>31.246870000000001</v>
      </c>
      <c r="AO4242">
        <v>0.30409749999999997</v>
      </c>
      <c r="AQ4242">
        <v>6.7280458924224904</v>
      </c>
      <c r="AT4242">
        <v>8</v>
      </c>
      <c r="AV4242">
        <v>0</v>
      </c>
      <c r="AW4242">
        <v>1</v>
      </c>
      <c r="AX4242">
        <v>1</v>
      </c>
      <c r="AZ4242">
        <v>12.8</v>
      </c>
      <c r="BA4242">
        <v>54.2</v>
      </c>
      <c r="BB4242">
        <v>41.7</v>
      </c>
      <c r="BC4242">
        <v>99.663582889862496</v>
      </c>
      <c r="BD4242">
        <v>22.5345933125169</v>
      </c>
      <c r="BE4242">
        <v>129.1880673</v>
      </c>
      <c r="BF4242">
        <v>109.69451789999999</v>
      </c>
    </row>
    <row r="4243" spans="1:58">
      <c r="A4243" t="s">
        <v>16</v>
      </c>
      <c r="B4243" t="s">
        <v>50</v>
      </c>
      <c r="C4243">
        <v>1983</v>
      </c>
      <c r="D4243">
        <f t="shared" si="333"/>
        <v>150</v>
      </c>
      <c r="E4243">
        <v>2</v>
      </c>
      <c r="G4243">
        <v>1362810.822898</v>
      </c>
      <c r="H4243">
        <v>799602.70084299997</v>
      </c>
      <c r="I4243">
        <v>308299.60113899998</v>
      </c>
      <c r="J4243">
        <v>275798.71428700001</v>
      </c>
      <c r="K4243">
        <v>190916.924658</v>
      </c>
      <c r="L4243">
        <v>168329.24823999999</v>
      </c>
      <c r="O4243">
        <f>VLOOKUP(C4243,[1]pop_15p_a!$A$8:$AL$68,19,FALSE)</f>
        <v>42020139.474751197</v>
      </c>
      <c r="Q4243">
        <f t="shared" si="332"/>
        <v>22587.676418000017</v>
      </c>
      <c r="R4243">
        <v>56564.074000000001</v>
      </c>
      <c r="Y4243">
        <v>65.417000000000002</v>
      </c>
      <c r="Z4243">
        <f t="shared" ref="Z4243:Z4306" si="335">AB4243</f>
        <v>7.266667</v>
      </c>
      <c r="AA4243">
        <v>7.3</v>
      </c>
      <c r="AB4243">
        <v>7.266667</v>
      </c>
      <c r="AE4243">
        <f t="shared" si="334"/>
        <v>17</v>
      </c>
      <c r="AK4243">
        <v>17</v>
      </c>
      <c r="AL4243">
        <v>17</v>
      </c>
      <c r="AN4243">
        <v>32.151069999999997</v>
      </c>
      <c r="AO4243">
        <v>0.3139923</v>
      </c>
      <c r="AQ4243">
        <v>6.7280458924224904</v>
      </c>
      <c r="AT4243">
        <v>8</v>
      </c>
      <c r="AV4243">
        <v>0</v>
      </c>
      <c r="AW4243">
        <v>1</v>
      </c>
      <c r="AX4243">
        <v>1</v>
      </c>
      <c r="AZ4243">
        <v>12.5</v>
      </c>
      <c r="BA4243">
        <v>52.9</v>
      </c>
      <c r="BB4243">
        <v>41.2</v>
      </c>
      <c r="BC4243">
        <v>97.069971938403896</v>
      </c>
      <c r="BD4243">
        <v>23.381227667332801</v>
      </c>
      <c r="BE4243">
        <v>124.8377411</v>
      </c>
      <c r="BF4243">
        <v>106.0156692</v>
      </c>
    </row>
    <row r="4244" spans="1:58">
      <c r="A4244" t="s">
        <v>16</v>
      </c>
      <c r="B4244" t="s">
        <v>50</v>
      </c>
      <c r="C4244">
        <v>1983</v>
      </c>
      <c r="D4244">
        <f t="shared" si="333"/>
        <v>151</v>
      </c>
      <c r="E4244">
        <v>3</v>
      </c>
      <c r="G4244">
        <v>1388189.4791870001</v>
      </c>
      <c r="H4244">
        <v>809067.18284499994</v>
      </c>
      <c r="I4244">
        <v>310463.94564500003</v>
      </c>
      <c r="J4244">
        <v>277115.256757</v>
      </c>
      <c r="K4244">
        <v>193011.78939300001</v>
      </c>
      <c r="L4244">
        <v>168825.81896</v>
      </c>
      <c r="O4244">
        <f>VLOOKUP(C4244,[1]pop_15p_a!$A$8:$AL$68,19,FALSE)</f>
        <v>42020139.474751197</v>
      </c>
      <c r="Q4244">
        <f t="shared" si="332"/>
        <v>24185.97043300001</v>
      </c>
      <c r="R4244">
        <v>56564.074000000001</v>
      </c>
      <c r="Y4244">
        <v>65.417000000000002</v>
      </c>
      <c r="Z4244">
        <f t="shared" si="335"/>
        <v>7.4333330000000002</v>
      </c>
      <c r="AA4244">
        <v>7.4</v>
      </c>
      <c r="AB4244">
        <v>7.4333330000000002</v>
      </c>
      <c r="AE4244">
        <f t="shared" si="334"/>
        <v>17</v>
      </c>
      <c r="AK4244">
        <v>17</v>
      </c>
      <c r="AL4244">
        <v>17</v>
      </c>
      <c r="AN4244">
        <v>32.889629999999997</v>
      </c>
      <c r="AO4244">
        <v>0.32204320000000003</v>
      </c>
      <c r="AQ4244">
        <v>6.7280458924224904</v>
      </c>
      <c r="AT4244">
        <v>8</v>
      </c>
      <c r="AV4244">
        <v>0</v>
      </c>
      <c r="AW4244">
        <v>1</v>
      </c>
      <c r="AX4244">
        <v>1</v>
      </c>
      <c r="AZ4244">
        <v>12.3</v>
      </c>
      <c r="BA4244">
        <v>51.7</v>
      </c>
      <c r="BB4244">
        <v>40.6</v>
      </c>
      <c r="BC4244">
        <v>94.969399183059394</v>
      </c>
      <c r="BD4244">
        <v>24.1492436317161</v>
      </c>
      <c r="BE4244">
        <v>121.5793776</v>
      </c>
      <c r="BF4244">
        <v>103.06016200000001</v>
      </c>
    </row>
    <row r="4245" spans="1:58">
      <c r="A4245" t="s">
        <v>16</v>
      </c>
      <c r="B4245" t="s">
        <v>50</v>
      </c>
      <c r="C4245">
        <v>1983</v>
      </c>
      <c r="D4245">
        <f t="shared" si="333"/>
        <v>152</v>
      </c>
      <c r="E4245">
        <v>4</v>
      </c>
      <c r="G4245">
        <v>1418962.857415</v>
      </c>
      <c r="H4245">
        <v>816652.11976100004</v>
      </c>
      <c r="I4245">
        <v>310764.472985</v>
      </c>
      <c r="J4245">
        <v>278538.334829</v>
      </c>
      <c r="K4245">
        <v>197507.552192</v>
      </c>
      <c r="L4245">
        <v>174604.98671100001</v>
      </c>
      <c r="O4245">
        <f>VLOOKUP(C4245,[1]pop_15p_a!$A$8:$AL$68,19,FALSE)</f>
        <v>42020139.474751197</v>
      </c>
      <c r="Q4245">
        <f t="shared" si="332"/>
        <v>22902.565480999998</v>
      </c>
      <c r="R4245">
        <v>56564.074000000001</v>
      </c>
      <c r="Y4245">
        <v>65.417000000000002</v>
      </c>
      <c r="Z4245">
        <f t="shared" si="335"/>
        <v>7.7</v>
      </c>
      <c r="AA4245">
        <v>7.7</v>
      </c>
      <c r="AB4245">
        <v>7.7</v>
      </c>
      <c r="AE4245">
        <f t="shared" si="334"/>
        <v>17</v>
      </c>
      <c r="AK4245">
        <v>17</v>
      </c>
      <c r="AL4245">
        <v>17</v>
      </c>
      <c r="AN4245">
        <v>34.028509999999997</v>
      </c>
      <c r="AO4245">
        <v>0.33386940000000004</v>
      </c>
      <c r="AQ4245">
        <v>6.7280458924224904</v>
      </c>
      <c r="AT4245">
        <v>8</v>
      </c>
      <c r="AV4245">
        <v>0</v>
      </c>
      <c r="AW4245">
        <v>1</v>
      </c>
      <c r="AX4245">
        <v>1</v>
      </c>
      <c r="AZ4245">
        <v>13.1</v>
      </c>
      <c r="BA4245">
        <v>54.1</v>
      </c>
      <c r="BB4245">
        <v>41.9</v>
      </c>
      <c r="BC4245">
        <v>90.842621217420003</v>
      </c>
      <c r="BD4245">
        <v>27.444205860250602</v>
      </c>
      <c r="BE4245">
        <v>106.1824963</v>
      </c>
      <c r="BF4245">
        <v>98.990476909999998</v>
      </c>
    </row>
    <row r="4246" spans="1:58">
      <c r="A4246" t="s">
        <v>16</v>
      </c>
      <c r="B4246" t="s">
        <v>50</v>
      </c>
      <c r="C4246">
        <v>1984</v>
      </c>
      <c r="D4246">
        <f t="shared" si="333"/>
        <v>153</v>
      </c>
      <c r="E4246">
        <v>1</v>
      </c>
      <c r="G4246">
        <v>1416180.088618</v>
      </c>
      <c r="H4246">
        <v>820830.60874199995</v>
      </c>
      <c r="I4246">
        <v>310413.916394</v>
      </c>
      <c r="J4246">
        <v>281361.21013399999</v>
      </c>
      <c r="K4246">
        <v>202988.102025</v>
      </c>
      <c r="L4246">
        <v>181412.07538200001</v>
      </c>
      <c r="O4246">
        <f>VLOOKUP(C4246,[1]pop_15p_a!$A$8:$AL$68,19,FALSE)</f>
        <v>42233049.854877301</v>
      </c>
      <c r="Q4246">
        <f t="shared" si="332"/>
        <v>21576.02664299999</v>
      </c>
      <c r="R4246">
        <v>56576.718000000001</v>
      </c>
      <c r="Y4246">
        <v>70.31</v>
      </c>
      <c r="Z4246">
        <f t="shared" si="335"/>
        <v>7.8666669999999996</v>
      </c>
      <c r="AA4246">
        <v>7.9</v>
      </c>
      <c r="AB4246">
        <v>7.8666669999999996</v>
      </c>
      <c r="AE4246">
        <f t="shared" si="334"/>
        <v>16</v>
      </c>
      <c r="AK4246">
        <v>16</v>
      </c>
      <c r="AL4246">
        <v>16</v>
      </c>
      <c r="AN4246">
        <v>35.022449999999999</v>
      </c>
      <c r="AO4246">
        <v>0.34284049999999999</v>
      </c>
      <c r="AQ4246">
        <v>7.1672747863471704</v>
      </c>
      <c r="AT4246">
        <v>8</v>
      </c>
      <c r="AV4246">
        <v>0</v>
      </c>
      <c r="AW4246">
        <v>1</v>
      </c>
      <c r="AX4246">
        <v>1</v>
      </c>
      <c r="AZ4246">
        <v>12.7</v>
      </c>
      <c r="BA4246">
        <v>53.8</v>
      </c>
      <c r="BB4246">
        <v>41.5</v>
      </c>
      <c r="BC4246">
        <v>87.748558930415598</v>
      </c>
      <c r="BD4246">
        <v>28.833819971899199</v>
      </c>
      <c r="BE4246">
        <v>100.36732050000001</v>
      </c>
      <c r="BF4246">
        <v>95.314762599999995</v>
      </c>
    </row>
    <row r="4247" spans="1:58">
      <c r="A4247" t="s">
        <v>16</v>
      </c>
      <c r="B4247" t="s">
        <v>50</v>
      </c>
      <c r="C4247">
        <v>1984</v>
      </c>
      <c r="D4247">
        <f t="shared" si="333"/>
        <v>154</v>
      </c>
      <c r="E4247">
        <v>2</v>
      </c>
      <c r="G4247">
        <v>1420739.6877029999</v>
      </c>
      <c r="H4247">
        <v>827470.12468100002</v>
      </c>
      <c r="I4247">
        <v>311946.22476399998</v>
      </c>
      <c r="J4247">
        <v>286094.13082000002</v>
      </c>
      <c r="K4247">
        <v>202742.14199999999</v>
      </c>
      <c r="L4247">
        <v>185172.493617</v>
      </c>
      <c r="O4247">
        <f>VLOOKUP(C4247,[1]pop_15p_a!$A$8:$AL$68,19,FALSE)</f>
        <v>42233049.854877301</v>
      </c>
      <c r="Q4247">
        <f t="shared" si="332"/>
        <v>17569.648382999992</v>
      </c>
      <c r="R4247">
        <v>56576.718000000001</v>
      </c>
      <c r="Y4247">
        <v>70.31</v>
      </c>
      <c r="Z4247">
        <f t="shared" si="335"/>
        <v>7.8333329999999997</v>
      </c>
      <c r="AA4247">
        <v>7.8</v>
      </c>
      <c r="AB4247">
        <v>7.8333329999999997</v>
      </c>
      <c r="AE4247">
        <f t="shared" si="334"/>
        <v>15.5</v>
      </c>
      <c r="AK4247">
        <v>15.5</v>
      </c>
      <c r="AL4247">
        <v>15.5</v>
      </c>
      <c r="AN4247">
        <v>35.816220000000001</v>
      </c>
      <c r="AO4247">
        <v>0.35117209999999999</v>
      </c>
      <c r="AQ4247">
        <v>7.1672747863471704</v>
      </c>
      <c r="AT4247">
        <v>8</v>
      </c>
      <c r="AV4247">
        <v>0</v>
      </c>
      <c r="AW4247">
        <v>1</v>
      </c>
      <c r="AX4247">
        <v>1</v>
      </c>
      <c r="AZ4247">
        <v>12.7</v>
      </c>
      <c r="BA4247">
        <v>54.3</v>
      </c>
      <c r="BB4247">
        <v>41.6</v>
      </c>
      <c r="BC4247">
        <v>86.1093244561267</v>
      </c>
      <c r="BD4247">
        <v>29.967136356369299</v>
      </c>
      <c r="BE4247">
        <v>96.759301719999996</v>
      </c>
      <c r="BF4247">
        <v>92.420179039999994</v>
      </c>
    </row>
    <row r="4248" spans="1:58">
      <c r="A4248" t="s">
        <v>16</v>
      </c>
      <c r="B4248" t="s">
        <v>50</v>
      </c>
      <c r="C4248">
        <v>1984</v>
      </c>
      <c r="D4248">
        <f t="shared" si="333"/>
        <v>155</v>
      </c>
      <c r="E4248">
        <v>3</v>
      </c>
      <c r="G4248">
        <v>1437468.4362689999</v>
      </c>
      <c r="H4248">
        <v>832124.077299</v>
      </c>
      <c r="I4248">
        <v>315341.36370799999</v>
      </c>
      <c r="J4248">
        <v>292545.05202300003</v>
      </c>
      <c r="K4248">
        <v>210058.31966099999</v>
      </c>
      <c r="L4248">
        <v>195243.63149699999</v>
      </c>
      <c r="O4248">
        <f>VLOOKUP(C4248,[1]pop_15p_a!$A$8:$AL$68,19,FALSE)</f>
        <v>42233049.854877301</v>
      </c>
      <c r="Q4248">
        <f t="shared" si="332"/>
        <v>14814.688163999992</v>
      </c>
      <c r="R4248">
        <v>56576.718000000001</v>
      </c>
      <c r="Y4248">
        <v>70.31</v>
      </c>
      <c r="Z4248">
        <f t="shared" si="335"/>
        <v>7.8</v>
      </c>
      <c r="AA4248">
        <v>7.8</v>
      </c>
      <c r="AB4248">
        <v>7.8</v>
      </c>
      <c r="AE4248">
        <f t="shared" si="334"/>
        <v>15.5</v>
      </c>
      <c r="AK4248">
        <v>16.5</v>
      </c>
      <c r="AL4248">
        <v>15.5</v>
      </c>
      <c r="AN4248">
        <v>36.333889999999997</v>
      </c>
      <c r="AO4248">
        <v>0.35705440000000005</v>
      </c>
      <c r="AQ4248">
        <v>7.1672747863471704</v>
      </c>
      <c r="AT4248">
        <v>8</v>
      </c>
      <c r="AV4248">
        <v>0</v>
      </c>
      <c r="AW4248">
        <v>1</v>
      </c>
      <c r="AX4248">
        <v>1</v>
      </c>
      <c r="AZ4248">
        <v>12.7</v>
      </c>
      <c r="BA4248">
        <v>55.3</v>
      </c>
      <c r="BB4248">
        <v>41.9</v>
      </c>
      <c r="BC4248">
        <v>84.437116751134596</v>
      </c>
      <c r="BD4248">
        <v>30.550612945344199</v>
      </c>
      <c r="BE4248">
        <v>94.946017979999993</v>
      </c>
      <c r="BF4248">
        <v>89.557972480000004</v>
      </c>
    </row>
    <row r="4249" spans="1:58">
      <c r="A4249" t="s">
        <v>16</v>
      </c>
      <c r="B4249" t="s">
        <v>50</v>
      </c>
      <c r="C4249">
        <v>1984</v>
      </c>
      <c r="D4249">
        <f t="shared" si="333"/>
        <v>156</v>
      </c>
      <c r="E4249">
        <v>4</v>
      </c>
      <c r="G4249">
        <v>1437699.0690299999</v>
      </c>
      <c r="H4249">
        <v>833515.43686899997</v>
      </c>
      <c r="I4249">
        <v>316689.08594600001</v>
      </c>
      <c r="J4249">
        <v>290922.13370599999</v>
      </c>
      <c r="K4249">
        <v>212155.57200700001</v>
      </c>
      <c r="L4249">
        <v>195446.15897399999</v>
      </c>
      <c r="O4249">
        <f>VLOOKUP(C4249,[1]pop_15p_a!$A$8:$AL$68,19,FALSE)</f>
        <v>42233049.854877301</v>
      </c>
      <c r="Q4249">
        <f t="shared" si="332"/>
        <v>16709.413033000019</v>
      </c>
      <c r="R4249">
        <v>56576.718000000001</v>
      </c>
      <c r="Y4249">
        <v>70.31</v>
      </c>
      <c r="Z4249">
        <f t="shared" si="335"/>
        <v>7.8333329999999997</v>
      </c>
      <c r="AA4249">
        <v>7.8</v>
      </c>
      <c r="AB4249">
        <v>7.8333329999999997</v>
      </c>
      <c r="AE4249">
        <f t="shared" si="334"/>
        <v>16.5</v>
      </c>
      <c r="AK4249">
        <v>16.5</v>
      </c>
      <c r="AL4249">
        <v>16.5</v>
      </c>
      <c r="AN4249">
        <v>37.21049</v>
      </c>
      <c r="AO4249">
        <v>0.36641770000000001</v>
      </c>
      <c r="AQ4249">
        <v>7.1672747863471704</v>
      </c>
      <c r="AT4249">
        <v>8</v>
      </c>
      <c r="AV4249">
        <v>0</v>
      </c>
      <c r="AW4249">
        <v>1</v>
      </c>
      <c r="AX4249">
        <v>1</v>
      </c>
      <c r="AZ4249">
        <v>13.3</v>
      </c>
      <c r="BA4249">
        <v>58</v>
      </c>
      <c r="BB4249">
        <v>43.4</v>
      </c>
      <c r="BC4249">
        <v>81.411116206720607</v>
      </c>
      <c r="BD4249">
        <v>30.369236287068599</v>
      </c>
      <c r="BE4249">
        <v>93.880588860000003</v>
      </c>
      <c r="BF4249">
        <v>85.474619939999997</v>
      </c>
    </row>
    <row r="4250" spans="1:58">
      <c r="A4250" t="s">
        <v>16</v>
      </c>
      <c r="B4250" t="s">
        <v>50</v>
      </c>
      <c r="C4250">
        <v>1985</v>
      </c>
      <c r="D4250">
        <f t="shared" si="333"/>
        <v>157</v>
      </c>
      <c r="E4250">
        <v>1</v>
      </c>
      <c r="G4250">
        <v>1445918.7911419999</v>
      </c>
      <c r="H4250">
        <v>842533.88045399997</v>
      </c>
      <c r="I4250">
        <v>320869.79858800001</v>
      </c>
      <c r="J4250">
        <v>288169.82734399999</v>
      </c>
      <c r="K4250">
        <v>212364.02945</v>
      </c>
      <c r="L4250">
        <v>199342.92348900001</v>
      </c>
      <c r="O4250">
        <f>VLOOKUP(C4250,[1]pop_15p_a!$A$8:$AL$68,19,FALSE)</f>
        <v>42461026.123757802</v>
      </c>
      <c r="Q4250">
        <f t="shared" si="332"/>
        <v>13021.105960999994</v>
      </c>
      <c r="R4250">
        <v>56593.071000000004</v>
      </c>
      <c r="Y4250">
        <v>77.203999999999994</v>
      </c>
      <c r="Z4250">
        <f t="shared" si="335"/>
        <v>8</v>
      </c>
      <c r="AA4250">
        <v>8</v>
      </c>
      <c r="AB4250">
        <v>8</v>
      </c>
      <c r="AE4250">
        <f t="shared" si="334"/>
        <v>15.5</v>
      </c>
      <c r="AK4250">
        <v>15.5</v>
      </c>
      <c r="AL4250">
        <v>15.5</v>
      </c>
      <c r="AN4250">
        <v>38.292290000000001</v>
      </c>
      <c r="AO4250">
        <v>0.37713189999999996</v>
      </c>
      <c r="AP4250">
        <v>-0.59387436690803597</v>
      </c>
      <c r="AQ4250">
        <v>7.6047296041604504</v>
      </c>
      <c r="AR4250">
        <v>7.6047296040000001</v>
      </c>
      <c r="AT4250">
        <v>8</v>
      </c>
      <c r="AV4250">
        <v>0</v>
      </c>
      <c r="AW4250">
        <v>1</v>
      </c>
      <c r="AX4250">
        <v>1</v>
      </c>
      <c r="AZ4250">
        <v>13.5</v>
      </c>
      <c r="BA4250">
        <v>57.2</v>
      </c>
      <c r="BB4250">
        <v>42.8</v>
      </c>
      <c r="BC4250">
        <v>78.061003517309501</v>
      </c>
      <c r="BD4250">
        <v>30.624628261466601</v>
      </c>
      <c r="BE4250">
        <v>91.485196700000003</v>
      </c>
      <c r="BF4250">
        <v>80.762504179999993</v>
      </c>
    </row>
    <row r="4251" spans="1:58">
      <c r="A4251" t="s">
        <v>16</v>
      </c>
      <c r="B4251" t="s">
        <v>50</v>
      </c>
      <c r="C4251">
        <v>1985</v>
      </c>
      <c r="D4251">
        <f t="shared" si="333"/>
        <v>158</v>
      </c>
      <c r="E4251">
        <v>2</v>
      </c>
      <c r="G4251">
        <v>1465017.688599</v>
      </c>
      <c r="H4251">
        <v>842200.31834300002</v>
      </c>
      <c r="I4251">
        <v>324205.64422199997</v>
      </c>
      <c r="J4251">
        <v>291830.51234700001</v>
      </c>
      <c r="K4251">
        <v>214505.960479</v>
      </c>
      <c r="L4251">
        <v>194741.27755999999</v>
      </c>
      <c r="O4251">
        <f>VLOOKUP(C4251,[1]pop_15p_a!$A$8:$AL$68,19,FALSE)</f>
        <v>42461026.123757802</v>
      </c>
      <c r="Q4251">
        <f t="shared" si="332"/>
        <v>19764.682919000013</v>
      </c>
      <c r="R4251">
        <v>56593.071000000004</v>
      </c>
      <c r="Y4251">
        <v>77.203999999999994</v>
      </c>
      <c r="Z4251">
        <f t="shared" si="335"/>
        <v>8.033334</v>
      </c>
      <c r="AA4251">
        <v>8</v>
      </c>
      <c r="AB4251">
        <v>8.033334</v>
      </c>
      <c r="AE4251">
        <f t="shared" si="334"/>
        <v>15.5</v>
      </c>
      <c r="AK4251">
        <v>15.5</v>
      </c>
      <c r="AL4251">
        <v>15.5</v>
      </c>
      <c r="AN4251">
        <v>39.198700000000002</v>
      </c>
      <c r="AO4251">
        <v>0.38535409999999998</v>
      </c>
      <c r="AP4251">
        <v>-0.59387436690803597</v>
      </c>
      <c r="AQ4251">
        <v>7.6047296041604504</v>
      </c>
      <c r="AR4251">
        <v>7.6047296040000001</v>
      </c>
      <c r="AT4251">
        <v>8</v>
      </c>
      <c r="AV4251">
        <v>0</v>
      </c>
      <c r="AW4251">
        <v>1</v>
      </c>
      <c r="AX4251">
        <v>1</v>
      </c>
      <c r="AZ4251">
        <v>13.6</v>
      </c>
      <c r="BA4251">
        <v>56</v>
      </c>
      <c r="BB4251">
        <v>42.1</v>
      </c>
      <c r="BC4251">
        <v>76.252403248148397</v>
      </c>
      <c r="BD4251">
        <v>31.3440037676767</v>
      </c>
      <c r="BE4251">
        <v>89.484190029999993</v>
      </c>
      <c r="BF4251">
        <v>79.159463619999997</v>
      </c>
    </row>
    <row r="4252" spans="1:58">
      <c r="A4252" t="s">
        <v>16</v>
      </c>
      <c r="B4252" t="s">
        <v>50</v>
      </c>
      <c r="C4252">
        <v>1985</v>
      </c>
      <c r="D4252">
        <f t="shared" si="333"/>
        <v>159</v>
      </c>
      <c r="E4252">
        <v>3</v>
      </c>
      <c r="G4252">
        <v>1476752.7129780001</v>
      </c>
      <c r="H4252">
        <v>860639.681905</v>
      </c>
      <c r="I4252">
        <v>320941.21532600001</v>
      </c>
      <c r="J4252">
        <v>291546.20012400002</v>
      </c>
      <c r="K4252">
        <v>215163.98746100001</v>
      </c>
      <c r="L4252">
        <v>196762.18090400001</v>
      </c>
      <c r="O4252">
        <f>VLOOKUP(C4252,[1]pop_15p_a!$A$8:$AL$68,19,FALSE)</f>
        <v>42461026.123757802</v>
      </c>
      <c r="Q4252">
        <f t="shared" si="332"/>
        <v>18401.806557000004</v>
      </c>
      <c r="R4252">
        <v>56593.071000000004</v>
      </c>
      <c r="Y4252">
        <v>77.203999999999994</v>
      </c>
      <c r="Z4252">
        <f t="shared" si="335"/>
        <v>8.2333339999999993</v>
      </c>
      <c r="AA4252">
        <v>8.1999999999999993</v>
      </c>
      <c r="AB4252">
        <v>8.2333339999999993</v>
      </c>
      <c r="AE4252">
        <f t="shared" si="334"/>
        <v>15.5</v>
      </c>
      <c r="AK4252">
        <v>15.5</v>
      </c>
      <c r="AL4252">
        <v>15.5</v>
      </c>
      <c r="AN4252">
        <v>39.658470000000001</v>
      </c>
      <c r="AO4252">
        <v>0.39063300000000001</v>
      </c>
      <c r="AP4252">
        <v>-0.59387436690803597</v>
      </c>
      <c r="AQ4252">
        <v>7.6047296041604504</v>
      </c>
      <c r="AR4252">
        <v>7.6047296040000001</v>
      </c>
      <c r="AT4252">
        <v>8</v>
      </c>
      <c r="AV4252">
        <v>0</v>
      </c>
      <c r="AW4252">
        <v>1</v>
      </c>
      <c r="AX4252">
        <v>1</v>
      </c>
      <c r="AZ4252">
        <v>13.6</v>
      </c>
      <c r="BA4252">
        <v>54.6</v>
      </c>
      <c r="BB4252">
        <v>41.2</v>
      </c>
      <c r="BC4252">
        <v>75.713230201962105</v>
      </c>
      <c r="BD4252">
        <v>32.088996006418597</v>
      </c>
      <c r="BE4252">
        <v>88.366244420000001</v>
      </c>
      <c r="BF4252">
        <v>78.57309171</v>
      </c>
    </row>
    <row r="4253" spans="1:58">
      <c r="A4253" t="s">
        <v>16</v>
      </c>
      <c r="B4253" t="s">
        <v>50</v>
      </c>
      <c r="C4253">
        <v>1985</v>
      </c>
      <c r="D4253">
        <f t="shared" si="333"/>
        <v>160</v>
      </c>
      <c r="E4253">
        <v>4</v>
      </c>
      <c r="G4253">
        <v>1486599.640592</v>
      </c>
      <c r="H4253">
        <v>864380.55226499995</v>
      </c>
      <c r="I4253">
        <v>324054.109108</v>
      </c>
      <c r="J4253">
        <v>292795.77045100002</v>
      </c>
      <c r="K4253">
        <v>217624.22757300001</v>
      </c>
      <c r="L4253">
        <v>200159.14904600001</v>
      </c>
      <c r="O4253">
        <f>VLOOKUP(C4253,[1]pop_15p_a!$A$8:$AL$68,19,FALSE)</f>
        <v>42461026.123757802</v>
      </c>
      <c r="Q4253">
        <f t="shared" si="332"/>
        <v>17465.078527000005</v>
      </c>
      <c r="R4253">
        <v>56593.071000000004</v>
      </c>
      <c r="Y4253">
        <v>77.203999999999994</v>
      </c>
      <c r="Z4253">
        <f t="shared" si="335"/>
        <v>8.4</v>
      </c>
      <c r="AA4253">
        <v>8.4</v>
      </c>
      <c r="AB4253">
        <v>8.4</v>
      </c>
      <c r="AE4253">
        <f t="shared" si="334"/>
        <v>15</v>
      </c>
      <c r="AK4253">
        <v>15</v>
      </c>
      <c r="AL4253">
        <v>15</v>
      </c>
      <c r="AN4253">
        <v>40.525460000000002</v>
      </c>
      <c r="AO4253">
        <v>0.40017389999999997</v>
      </c>
      <c r="AP4253">
        <v>-0.59387436690803597</v>
      </c>
      <c r="AQ4253">
        <v>7.6047296041604504</v>
      </c>
      <c r="AR4253">
        <v>7.6047296040000001</v>
      </c>
      <c r="AT4253">
        <v>8</v>
      </c>
      <c r="AV4253">
        <v>0</v>
      </c>
      <c r="AW4253">
        <v>1</v>
      </c>
      <c r="AX4253">
        <v>1</v>
      </c>
      <c r="AZ4253">
        <v>15</v>
      </c>
      <c r="BA4253">
        <v>58</v>
      </c>
      <c r="BB4253">
        <v>43</v>
      </c>
      <c r="BC4253">
        <v>74.847249080823005</v>
      </c>
      <c r="BD4253">
        <v>32.904438621351602</v>
      </c>
      <c r="BE4253">
        <v>86.887459640000003</v>
      </c>
      <c r="BF4253">
        <v>77.856428010000002</v>
      </c>
    </row>
    <row r="4254" spans="1:58">
      <c r="A4254" t="s">
        <v>16</v>
      </c>
      <c r="B4254" t="s">
        <v>50</v>
      </c>
      <c r="C4254">
        <v>1986</v>
      </c>
      <c r="D4254">
        <f t="shared" si="333"/>
        <v>161</v>
      </c>
      <c r="E4254">
        <v>1</v>
      </c>
      <c r="G4254">
        <v>1495863.8307390001</v>
      </c>
      <c r="H4254">
        <v>870786.68948199996</v>
      </c>
      <c r="I4254">
        <v>325924.13605899998</v>
      </c>
      <c r="J4254">
        <v>299662.25803700002</v>
      </c>
      <c r="K4254">
        <v>222334.45082999999</v>
      </c>
      <c r="L4254">
        <v>203082.29039099999</v>
      </c>
      <c r="O4254">
        <f>VLOOKUP(C4254,[1]pop_15p_a!$A$8:$AL$68,19,FALSE)</f>
        <v>42644832.532043301</v>
      </c>
      <c r="Q4254">
        <f t="shared" si="332"/>
        <v>19252.160438999999</v>
      </c>
      <c r="R4254">
        <v>56596.154999999999</v>
      </c>
      <c r="Y4254">
        <v>81.575000000000003</v>
      </c>
      <c r="Z4254">
        <f t="shared" si="335"/>
        <v>8.5666670000000007</v>
      </c>
      <c r="AA4254">
        <v>8.6</v>
      </c>
      <c r="AB4254">
        <v>8.5666670000000007</v>
      </c>
      <c r="AE4254">
        <f t="shared" si="334"/>
        <v>14</v>
      </c>
      <c r="AK4254">
        <v>14</v>
      </c>
      <c r="AL4254">
        <v>14</v>
      </c>
      <c r="AN4254">
        <v>41.156010000000002</v>
      </c>
      <c r="AO4254">
        <v>0.40788820000000003</v>
      </c>
      <c r="AP4254">
        <v>-1.2655511942019</v>
      </c>
      <c r="AQ4254">
        <v>8.1627243887217809</v>
      </c>
      <c r="AR4254">
        <v>8.1627243887999992</v>
      </c>
      <c r="AT4254">
        <v>8</v>
      </c>
      <c r="AV4254">
        <v>0</v>
      </c>
      <c r="AW4254">
        <v>1</v>
      </c>
      <c r="AX4254">
        <v>1</v>
      </c>
      <c r="AZ4254">
        <v>14.4</v>
      </c>
      <c r="BA4254">
        <v>54.3</v>
      </c>
      <c r="BB4254">
        <v>40.799999999999997</v>
      </c>
      <c r="BC4254">
        <v>74.2305765514662</v>
      </c>
      <c r="BD4254">
        <v>33.624673869992101</v>
      </c>
      <c r="BE4254">
        <v>85.555324290000001</v>
      </c>
      <c r="BF4254">
        <v>77.264096429999995</v>
      </c>
    </row>
    <row r="4255" spans="1:58">
      <c r="A4255" t="s">
        <v>16</v>
      </c>
      <c r="B4255" t="s">
        <v>50</v>
      </c>
      <c r="C4255">
        <v>1986</v>
      </c>
      <c r="D4255">
        <f t="shared" si="333"/>
        <v>162</v>
      </c>
      <c r="E4255">
        <v>2</v>
      </c>
      <c r="G4255">
        <v>1505539.267638</v>
      </c>
      <c r="H4255">
        <v>881840.82948900003</v>
      </c>
      <c r="I4255">
        <v>327722.838086</v>
      </c>
      <c r="J4255">
        <v>297923.13295499998</v>
      </c>
      <c r="K4255">
        <v>220383.508164</v>
      </c>
      <c r="L4255">
        <v>206307.57645600001</v>
      </c>
      <c r="O4255">
        <f>VLOOKUP(C4255,[1]pop_15p_a!$A$8:$AL$68,19,FALSE)</f>
        <v>42644832.532043301</v>
      </c>
      <c r="Q4255">
        <f t="shared" si="332"/>
        <v>14075.931707999989</v>
      </c>
      <c r="R4255">
        <v>56596.154999999999</v>
      </c>
      <c r="Y4255">
        <v>81.575000000000003</v>
      </c>
      <c r="Z4255">
        <f t="shared" si="335"/>
        <v>8.7666660000000007</v>
      </c>
      <c r="AA4255">
        <v>8.8000000000000007</v>
      </c>
      <c r="AB4255">
        <v>8.7666660000000007</v>
      </c>
      <c r="AE4255">
        <f t="shared" si="334"/>
        <v>12</v>
      </c>
      <c r="AK4255">
        <v>12</v>
      </c>
      <c r="AL4255">
        <v>12</v>
      </c>
      <c r="AN4255">
        <v>41.576369999999997</v>
      </c>
      <c r="AO4255">
        <v>0.41364890000000004</v>
      </c>
      <c r="AP4255">
        <v>-1.2655511942019</v>
      </c>
      <c r="AQ4255">
        <v>8.1627243887217809</v>
      </c>
      <c r="AR4255">
        <v>8.1627243887999992</v>
      </c>
      <c r="AT4255">
        <v>8</v>
      </c>
      <c r="AV4255">
        <v>0</v>
      </c>
      <c r="AW4255">
        <v>1</v>
      </c>
      <c r="AX4255">
        <v>1</v>
      </c>
      <c r="AZ4255">
        <v>14.8</v>
      </c>
      <c r="BA4255">
        <v>54.4</v>
      </c>
      <c r="BB4255">
        <v>40.799999999999997</v>
      </c>
      <c r="BC4255">
        <v>74.063577059648594</v>
      </c>
      <c r="BD4255">
        <v>34.317388307034399</v>
      </c>
      <c r="BE4255">
        <v>84.590441080000005</v>
      </c>
      <c r="BF4255">
        <v>76.414887100000001</v>
      </c>
    </row>
    <row r="4256" spans="1:58">
      <c r="A4256" t="s">
        <v>16</v>
      </c>
      <c r="B4256" t="s">
        <v>50</v>
      </c>
      <c r="C4256">
        <v>1986</v>
      </c>
      <c r="D4256">
        <f t="shared" si="333"/>
        <v>163</v>
      </c>
      <c r="E4256">
        <v>3</v>
      </c>
      <c r="G4256">
        <v>1520566.395582</v>
      </c>
      <c r="H4256">
        <v>897231.15408999997</v>
      </c>
      <c r="I4256">
        <v>331983.36407399998</v>
      </c>
      <c r="J4256">
        <v>299906.18091599998</v>
      </c>
      <c r="K4256">
        <v>222485.547231</v>
      </c>
      <c r="L4256">
        <v>216669.07743899999</v>
      </c>
      <c r="O4256">
        <f>VLOOKUP(C4256,[1]pop_15p_a!$A$8:$AL$68,19,FALSE)</f>
        <v>42644832.532043301</v>
      </c>
      <c r="Q4256">
        <f t="shared" si="332"/>
        <v>5816.4697920000181</v>
      </c>
      <c r="R4256">
        <v>56596.154999999999</v>
      </c>
      <c r="Y4256">
        <v>81.575000000000003</v>
      </c>
      <c r="Z4256">
        <f t="shared" si="335"/>
        <v>9</v>
      </c>
      <c r="AA4256">
        <v>9</v>
      </c>
      <c r="AB4256">
        <v>9</v>
      </c>
      <c r="AE4256">
        <f t="shared" si="334"/>
        <v>12</v>
      </c>
      <c r="AK4256">
        <v>12</v>
      </c>
      <c r="AL4256">
        <v>12</v>
      </c>
      <c r="AN4256">
        <v>41.812820000000002</v>
      </c>
      <c r="AO4256">
        <v>0.41712280000000002</v>
      </c>
      <c r="AP4256">
        <v>-1.2655511942019</v>
      </c>
      <c r="AQ4256">
        <v>8.1627243887217809</v>
      </c>
      <c r="AR4256">
        <v>8.1627243887999992</v>
      </c>
      <c r="AT4256">
        <v>8</v>
      </c>
      <c r="AV4256">
        <v>0</v>
      </c>
      <c r="AW4256">
        <v>1</v>
      </c>
      <c r="AX4256">
        <v>1</v>
      </c>
      <c r="AZ4256">
        <v>15.2</v>
      </c>
      <c r="BA4256">
        <v>54.1</v>
      </c>
      <c r="BB4256">
        <v>40.6</v>
      </c>
      <c r="BC4256">
        <v>74.122471423483105</v>
      </c>
      <c r="BD4256">
        <v>34.859365013851502</v>
      </c>
      <c r="BE4256">
        <v>84.238297549999999</v>
      </c>
      <c r="BF4256">
        <v>75.645940940000003</v>
      </c>
    </row>
    <row r="4257" spans="1:58">
      <c r="A4257" t="s">
        <v>16</v>
      </c>
      <c r="B4257" t="s">
        <v>50</v>
      </c>
      <c r="C4257">
        <v>1986</v>
      </c>
      <c r="D4257">
        <f t="shared" si="333"/>
        <v>164</v>
      </c>
      <c r="E4257">
        <v>4</v>
      </c>
      <c r="G4257">
        <v>1526809.6918039999</v>
      </c>
      <c r="H4257">
        <v>897946.06082100002</v>
      </c>
      <c r="I4257">
        <v>336180.99201500003</v>
      </c>
      <c r="J4257">
        <v>302052.20591100003</v>
      </c>
      <c r="K4257">
        <v>212492.85295199999</v>
      </c>
      <c r="L4257">
        <v>211216.33764499999</v>
      </c>
      <c r="O4257">
        <f>VLOOKUP(C4257,[1]pop_15p_a!$A$8:$AL$68,19,FALSE)</f>
        <v>42644832.532043301</v>
      </c>
      <c r="Q4257">
        <f t="shared" si="332"/>
        <v>1276.5153069999942</v>
      </c>
      <c r="R4257">
        <v>56596.154999999999</v>
      </c>
      <c r="Y4257">
        <v>81.575000000000003</v>
      </c>
      <c r="Z4257">
        <f t="shared" si="335"/>
        <v>9.1333330000000004</v>
      </c>
      <c r="AA4257">
        <v>9.1</v>
      </c>
      <c r="AB4257">
        <v>9.1333330000000004</v>
      </c>
      <c r="AE4257">
        <f t="shared" si="334"/>
        <v>12</v>
      </c>
      <c r="AK4257">
        <v>12</v>
      </c>
      <c r="AL4257">
        <v>12</v>
      </c>
      <c r="AN4257">
        <v>42.311999999999998</v>
      </c>
      <c r="AO4257">
        <v>0.4230719</v>
      </c>
      <c r="AP4257">
        <v>-1.2655511942019</v>
      </c>
      <c r="AQ4257">
        <v>8.1627243887217809</v>
      </c>
      <c r="AR4257">
        <v>8.1627243887999992</v>
      </c>
      <c r="AT4257">
        <v>8</v>
      </c>
      <c r="AV4257">
        <v>0</v>
      </c>
      <c r="AW4257">
        <v>1</v>
      </c>
      <c r="AX4257">
        <v>1</v>
      </c>
      <c r="AZ4257">
        <v>16.7</v>
      </c>
      <c r="BA4257">
        <v>58</v>
      </c>
      <c r="BB4257">
        <v>42.7</v>
      </c>
      <c r="BC4257">
        <v>74.504403615738894</v>
      </c>
      <c r="BD4257">
        <v>35.464206799282501</v>
      </c>
      <c r="BE4257">
        <v>84.162783469999994</v>
      </c>
      <c r="BF4257">
        <v>75.188900849999996</v>
      </c>
    </row>
    <row r="4258" spans="1:58">
      <c r="A4258" t="s">
        <v>16</v>
      </c>
      <c r="B4258" t="s">
        <v>50</v>
      </c>
      <c r="C4258">
        <v>1987</v>
      </c>
      <c r="D4258">
        <f t="shared" si="333"/>
        <v>165</v>
      </c>
      <c r="E4258">
        <v>1</v>
      </c>
      <c r="G4258">
        <v>1533063.878978</v>
      </c>
      <c r="H4258">
        <v>903754.15815999999</v>
      </c>
      <c r="I4258">
        <v>338528.92011000001</v>
      </c>
      <c r="J4258">
        <v>306120.91004400002</v>
      </c>
      <c r="K4258">
        <v>222181.80301800001</v>
      </c>
      <c r="L4258">
        <v>221015.34111400001</v>
      </c>
      <c r="O4258">
        <f>VLOOKUP(C4258,[1]pop_15p_a!$A$8:$AL$68,19,FALSE)</f>
        <v>42875783.669962503</v>
      </c>
      <c r="Q4258">
        <f t="shared" si="332"/>
        <v>1166.4619039999961</v>
      </c>
      <c r="R4258">
        <v>56601.930999999997</v>
      </c>
      <c r="Y4258">
        <v>85.885999999999996</v>
      </c>
      <c r="Z4258">
        <f t="shared" si="335"/>
        <v>9.2666660000000007</v>
      </c>
      <c r="AA4258">
        <v>9.3000000000000007</v>
      </c>
      <c r="AB4258">
        <v>9.2666660000000007</v>
      </c>
      <c r="AE4258">
        <f t="shared" si="334"/>
        <v>12</v>
      </c>
      <c r="AK4258">
        <v>11.5</v>
      </c>
      <c r="AL4258">
        <v>12</v>
      </c>
      <c r="AN4258">
        <v>42.916269999999997</v>
      </c>
      <c r="AO4258">
        <v>0.42944290000000002</v>
      </c>
      <c r="AP4258">
        <v>-1.2165820792800199</v>
      </c>
      <c r="AQ4258">
        <v>8.5492772274353594</v>
      </c>
      <c r="AR4258">
        <v>8.5492772274999993</v>
      </c>
      <c r="AT4258">
        <v>8</v>
      </c>
      <c r="AV4258">
        <v>0</v>
      </c>
      <c r="AW4258">
        <v>1</v>
      </c>
      <c r="AX4258">
        <v>1</v>
      </c>
      <c r="AZ4258">
        <v>16.5</v>
      </c>
      <c r="BA4258">
        <v>56.8</v>
      </c>
      <c r="BB4258">
        <v>42</v>
      </c>
      <c r="BC4258">
        <v>75.1216622984537</v>
      </c>
      <c r="BD4258">
        <v>35.910122317430599</v>
      </c>
      <c r="BE4258">
        <v>84.80894017</v>
      </c>
      <c r="BF4258">
        <v>75.347447990000006</v>
      </c>
    </row>
    <row r="4259" spans="1:58">
      <c r="A4259" t="s">
        <v>16</v>
      </c>
      <c r="B4259" t="s">
        <v>50</v>
      </c>
      <c r="C4259">
        <v>1987</v>
      </c>
      <c r="D4259">
        <f t="shared" si="333"/>
        <v>166</v>
      </c>
      <c r="E4259">
        <v>2</v>
      </c>
      <c r="G4259">
        <v>1556280.319262</v>
      </c>
      <c r="H4259">
        <v>918472.16429600003</v>
      </c>
      <c r="I4259">
        <v>343381.23433299997</v>
      </c>
      <c r="J4259">
        <v>315949.04610799998</v>
      </c>
      <c r="K4259">
        <v>211321.37147300001</v>
      </c>
      <c r="L4259">
        <v>223744.890476</v>
      </c>
      <c r="O4259">
        <f>VLOOKUP(C4259,[1]pop_15p_a!$A$8:$AL$68,19,FALSE)</f>
        <v>42875783.669962503</v>
      </c>
      <c r="Q4259">
        <f t="shared" si="332"/>
        <v>-12423.519002999994</v>
      </c>
      <c r="R4259">
        <v>56601.930999999997</v>
      </c>
      <c r="Y4259">
        <v>85.885999999999996</v>
      </c>
      <c r="Z4259">
        <f t="shared" si="335"/>
        <v>9.6666670000000003</v>
      </c>
      <c r="AA4259">
        <v>9.6999999999999993</v>
      </c>
      <c r="AB4259">
        <v>9.6666670000000003</v>
      </c>
      <c r="AE4259">
        <f t="shared" si="334"/>
        <v>11.5</v>
      </c>
      <c r="AK4259">
        <v>11.5</v>
      </c>
      <c r="AL4259">
        <v>11.5</v>
      </c>
      <c r="AN4259">
        <v>43.41545</v>
      </c>
      <c r="AO4259">
        <v>0.43489870000000003</v>
      </c>
      <c r="AP4259">
        <v>-1.2165820792800199</v>
      </c>
      <c r="AQ4259">
        <v>8.5492772274353594</v>
      </c>
      <c r="AR4259">
        <v>8.5492772274999993</v>
      </c>
      <c r="AT4259">
        <v>8</v>
      </c>
      <c r="AV4259">
        <v>0</v>
      </c>
      <c r="AW4259">
        <v>1</v>
      </c>
      <c r="AX4259">
        <v>1</v>
      </c>
      <c r="AZ4259">
        <v>16.899999999999999</v>
      </c>
      <c r="BA4259">
        <v>57.4</v>
      </c>
      <c r="BB4259">
        <v>42.3</v>
      </c>
      <c r="BC4259">
        <v>76.180188970247002</v>
      </c>
      <c r="BD4259">
        <v>36.412836201949197</v>
      </c>
      <c r="BE4259">
        <v>85.896174290000005</v>
      </c>
      <c r="BF4259">
        <v>75.688404579999997</v>
      </c>
    </row>
    <row r="4260" spans="1:58">
      <c r="A4260" t="s">
        <v>16</v>
      </c>
      <c r="B4260" t="s">
        <v>50</v>
      </c>
      <c r="C4260">
        <v>1987</v>
      </c>
      <c r="D4260">
        <f t="shared" si="333"/>
        <v>167</v>
      </c>
      <c r="E4260">
        <v>3</v>
      </c>
      <c r="G4260">
        <v>1560772.3916209999</v>
      </c>
      <c r="H4260">
        <v>924839.12495900004</v>
      </c>
      <c r="I4260">
        <v>348780.40639100003</v>
      </c>
      <c r="J4260">
        <v>312751.24738000002</v>
      </c>
      <c r="K4260">
        <v>240246.85725</v>
      </c>
      <c r="L4260">
        <v>240484.52001599999</v>
      </c>
      <c r="O4260">
        <f>VLOOKUP(C4260,[1]pop_15p_a!$A$8:$AL$68,19,FALSE)</f>
        <v>42875783.669962503</v>
      </c>
      <c r="Q4260">
        <f t="shared" si="332"/>
        <v>-237.66276599999401</v>
      </c>
      <c r="R4260">
        <v>56601.930999999997</v>
      </c>
      <c r="Y4260">
        <v>85.885999999999996</v>
      </c>
      <c r="Z4260">
        <f t="shared" si="335"/>
        <v>9.8000000000000007</v>
      </c>
      <c r="AA4260">
        <v>9.8000000000000007</v>
      </c>
      <c r="AB4260">
        <v>9.8000000000000007</v>
      </c>
      <c r="AE4260">
        <f t="shared" si="334"/>
        <v>12</v>
      </c>
      <c r="AK4260">
        <v>12</v>
      </c>
      <c r="AL4260">
        <v>12</v>
      </c>
      <c r="AN4260">
        <v>43.862079999999999</v>
      </c>
      <c r="AO4260">
        <v>0.43967010000000001</v>
      </c>
      <c r="AP4260">
        <v>-1.2165820792800199</v>
      </c>
      <c r="AQ4260">
        <v>8.5492772274353594</v>
      </c>
      <c r="AR4260">
        <v>8.5492772274999993</v>
      </c>
      <c r="AT4260">
        <v>8</v>
      </c>
      <c r="AV4260">
        <v>0</v>
      </c>
      <c r="AW4260">
        <v>1</v>
      </c>
      <c r="AX4260">
        <v>1</v>
      </c>
      <c r="AZ4260">
        <v>16.399999999999999</v>
      </c>
      <c r="BA4260">
        <v>55.2</v>
      </c>
      <c r="BB4260">
        <v>41</v>
      </c>
      <c r="BC4260">
        <v>77.004807031077704</v>
      </c>
      <c r="BD4260">
        <v>36.871890254693596</v>
      </c>
      <c r="BE4260">
        <v>87.116148100000004</v>
      </c>
      <c r="BF4260">
        <v>76.035709409999996</v>
      </c>
    </row>
    <row r="4261" spans="1:58">
      <c r="A4261" t="s">
        <v>16</v>
      </c>
      <c r="B4261" t="s">
        <v>50</v>
      </c>
      <c r="C4261">
        <v>1987</v>
      </c>
      <c r="D4261">
        <f t="shared" si="333"/>
        <v>168</v>
      </c>
      <c r="E4261">
        <v>4</v>
      </c>
      <c r="G4261">
        <v>1577566.2288279999</v>
      </c>
      <c r="H4261">
        <v>930011.51954300003</v>
      </c>
      <c r="I4261">
        <v>353855.82778200001</v>
      </c>
      <c r="J4261">
        <v>316535.01021799998</v>
      </c>
      <c r="K4261">
        <v>231992.08166900001</v>
      </c>
      <c r="L4261">
        <v>244587.23295100001</v>
      </c>
      <c r="O4261">
        <f>VLOOKUP(C4261,[1]pop_15p_a!$A$8:$AL$68,19,FALSE)</f>
        <v>42875783.669962503</v>
      </c>
      <c r="Q4261">
        <f t="shared" si="332"/>
        <v>-12595.151282000006</v>
      </c>
      <c r="R4261">
        <v>56601.930999999997</v>
      </c>
      <c r="Y4261">
        <v>85.885999999999996</v>
      </c>
      <c r="Z4261">
        <f t="shared" si="335"/>
        <v>9.7333339999999993</v>
      </c>
      <c r="AA4261">
        <v>9.6999999999999993</v>
      </c>
      <c r="AB4261">
        <v>9.7333339999999993</v>
      </c>
      <c r="AE4261">
        <f t="shared" si="334"/>
        <v>12</v>
      </c>
      <c r="AK4261">
        <v>12</v>
      </c>
      <c r="AL4261">
        <v>12</v>
      </c>
      <c r="AN4261">
        <v>44.584580000000003</v>
      </c>
      <c r="AO4261">
        <v>0.44723799999999997</v>
      </c>
      <c r="AP4261">
        <v>-1.2165820792800199</v>
      </c>
      <c r="AQ4261">
        <v>8.5492772274353594</v>
      </c>
      <c r="AR4261">
        <v>8.5492772274999993</v>
      </c>
      <c r="AT4261">
        <v>8</v>
      </c>
      <c r="AV4261">
        <v>0</v>
      </c>
      <c r="AW4261">
        <v>1</v>
      </c>
      <c r="AX4261">
        <v>1</v>
      </c>
      <c r="AZ4261">
        <v>17.7</v>
      </c>
      <c r="BA4261">
        <v>59.1</v>
      </c>
      <c r="BB4261">
        <v>43.1</v>
      </c>
      <c r="BC4261">
        <v>77.860078137445598</v>
      </c>
      <c r="BD4261">
        <v>37.078381978716997</v>
      </c>
      <c r="BE4261">
        <v>88.93389861</v>
      </c>
      <c r="BF4261">
        <v>76.323357479999999</v>
      </c>
    </row>
    <row r="4262" spans="1:58">
      <c r="A4262" t="s">
        <v>16</v>
      </c>
      <c r="B4262" t="s">
        <v>50</v>
      </c>
      <c r="C4262">
        <v>1988</v>
      </c>
      <c r="D4262">
        <f t="shared" si="333"/>
        <v>169</v>
      </c>
      <c r="E4262">
        <v>1</v>
      </c>
      <c r="G4262">
        <v>1600783.4239719999</v>
      </c>
      <c r="H4262">
        <v>943085.04469999997</v>
      </c>
      <c r="I4262">
        <v>356902.61315400002</v>
      </c>
      <c r="J4262">
        <v>330803.36330199998</v>
      </c>
      <c r="K4262">
        <v>223612.67510200001</v>
      </c>
      <c r="L4262">
        <v>232503.59940499999</v>
      </c>
      <c r="O4262">
        <f>VLOOKUP(C4262,[1]pop_15p_a!$A$8:$AL$68,19,FALSE)</f>
        <v>43081301.552908503</v>
      </c>
      <c r="Q4262">
        <f t="shared" si="332"/>
        <v>-8890.924302999978</v>
      </c>
      <c r="R4262">
        <v>56629.288</v>
      </c>
      <c r="U4262">
        <f t="shared" ref="U4262:U4308" si="336">W4262</f>
        <v>92.9</v>
      </c>
      <c r="W4262">
        <v>92.9</v>
      </c>
      <c r="Y4262">
        <v>88.379000000000005</v>
      </c>
      <c r="Z4262">
        <f t="shared" si="335"/>
        <v>9.6999999999999993</v>
      </c>
      <c r="AA4262">
        <v>9.6999999999999993</v>
      </c>
      <c r="AB4262">
        <v>9.6999999999999993</v>
      </c>
      <c r="AE4262">
        <f t="shared" si="334"/>
        <v>12</v>
      </c>
      <c r="AK4262">
        <v>12</v>
      </c>
      <c r="AL4262">
        <v>12</v>
      </c>
      <c r="AN4262">
        <v>45.123170000000002</v>
      </c>
      <c r="AO4262">
        <v>0.45379590000000003</v>
      </c>
      <c r="AP4262">
        <v>-1.1426664668566899</v>
      </c>
      <c r="AQ4262">
        <v>8.8183065590629397</v>
      </c>
      <c r="AR4262">
        <v>8.8183065589999998</v>
      </c>
      <c r="AT4262">
        <v>8</v>
      </c>
      <c r="AV4262">
        <v>0</v>
      </c>
      <c r="AW4262">
        <v>1</v>
      </c>
      <c r="AX4262">
        <v>1</v>
      </c>
      <c r="AZ4262">
        <v>17.3</v>
      </c>
      <c r="BA4262">
        <v>57</v>
      </c>
      <c r="BB4262">
        <v>42.2</v>
      </c>
      <c r="BC4262">
        <v>77.933580491565195</v>
      </c>
      <c r="BD4262">
        <v>37.441582447727797</v>
      </c>
      <c r="BE4262">
        <v>89.290858670000006</v>
      </c>
      <c r="BF4262">
        <v>76.111362729999996</v>
      </c>
    </row>
    <row r="4263" spans="1:58">
      <c r="A4263" t="s">
        <v>16</v>
      </c>
      <c r="B4263" t="s">
        <v>50</v>
      </c>
      <c r="C4263">
        <v>1988</v>
      </c>
      <c r="D4263">
        <f t="shared" si="333"/>
        <v>170</v>
      </c>
      <c r="E4263">
        <v>2</v>
      </c>
      <c r="G4263">
        <v>1610952.7177800001</v>
      </c>
      <c r="H4263">
        <v>947791.95969499997</v>
      </c>
      <c r="I4263">
        <v>359867.50486300001</v>
      </c>
      <c r="J4263">
        <v>335932.43448</v>
      </c>
      <c r="K4263">
        <v>242149.571127</v>
      </c>
      <c r="L4263">
        <v>245118.13169800001</v>
      </c>
      <c r="O4263">
        <f>VLOOKUP(C4263,[1]pop_15p_a!$A$8:$AL$68,19,FALSE)</f>
        <v>43081301.552908503</v>
      </c>
      <c r="Q4263">
        <f t="shared" si="332"/>
        <v>-2968.5605710000091</v>
      </c>
      <c r="R4263">
        <v>56629.288</v>
      </c>
      <c r="U4263">
        <f t="shared" si="336"/>
        <v>92.9</v>
      </c>
      <c r="W4263">
        <v>92.9</v>
      </c>
      <c r="Y4263">
        <v>88.379000000000005</v>
      </c>
      <c r="Z4263">
        <f t="shared" si="335"/>
        <v>9.6333330000000004</v>
      </c>
      <c r="AA4263">
        <v>9.6</v>
      </c>
      <c r="AB4263">
        <v>9.6333330000000004</v>
      </c>
      <c r="AE4263">
        <f t="shared" si="334"/>
        <v>12</v>
      </c>
      <c r="AK4263">
        <v>12</v>
      </c>
      <c r="AL4263">
        <v>12</v>
      </c>
      <c r="AN4263">
        <v>45.596069999999997</v>
      </c>
      <c r="AO4263">
        <v>0.45904030000000001</v>
      </c>
      <c r="AP4263">
        <v>-1.1426664668566899</v>
      </c>
      <c r="AQ4263">
        <v>8.8183065590629397</v>
      </c>
      <c r="AR4263">
        <v>8.8183065589999998</v>
      </c>
      <c r="AT4263">
        <v>8</v>
      </c>
      <c r="AV4263">
        <v>0</v>
      </c>
      <c r="AW4263">
        <v>1</v>
      </c>
      <c r="AX4263">
        <v>1</v>
      </c>
      <c r="AZ4263">
        <v>18</v>
      </c>
      <c r="BA4263">
        <v>58.7</v>
      </c>
      <c r="BB4263">
        <v>43.4</v>
      </c>
      <c r="BC4263">
        <v>77.2201562393128</v>
      </c>
      <c r="BD4263">
        <v>37.938667454677599</v>
      </c>
      <c r="BE4263">
        <v>88.502099810000004</v>
      </c>
      <c r="BF4263">
        <v>74.58951055</v>
      </c>
    </row>
    <row r="4264" spans="1:58">
      <c r="A4264" t="s">
        <v>16</v>
      </c>
      <c r="B4264" t="s">
        <v>50</v>
      </c>
      <c r="C4264">
        <v>1988</v>
      </c>
      <c r="D4264">
        <f t="shared" si="333"/>
        <v>171</v>
      </c>
      <c r="E4264">
        <v>3</v>
      </c>
      <c r="G4264">
        <v>1632120.08968</v>
      </c>
      <c r="H4264">
        <v>962242.46078299999</v>
      </c>
      <c r="I4264">
        <v>360992.83201399999</v>
      </c>
      <c r="J4264">
        <v>339140.03564199997</v>
      </c>
      <c r="K4264">
        <v>241483.39544299999</v>
      </c>
      <c r="L4264">
        <v>251072.082479</v>
      </c>
      <c r="O4264">
        <f>VLOOKUP(C4264,[1]pop_15p_a!$A$8:$AL$68,19,FALSE)</f>
        <v>43081301.552908503</v>
      </c>
      <c r="Q4264">
        <f t="shared" si="332"/>
        <v>-9588.6870360000175</v>
      </c>
      <c r="R4264">
        <v>56629.288</v>
      </c>
      <c r="U4264">
        <f t="shared" si="336"/>
        <v>92.9</v>
      </c>
      <c r="W4264">
        <v>92.9</v>
      </c>
      <c r="Y4264">
        <v>88.379000000000005</v>
      </c>
      <c r="Z4264">
        <f t="shared" si="335"/>
        <v>9.6</v>
      </c>
      <c r="AA4264">
        <v>9.6</v>
      </c>
      <c r="AB4264">
        <v>9.6</v>
      </c>
      <c r="AE4264">
        <f t="shared" si="334"/>
        <v>12.5</v>
      </c>
      <c r="AK4264">
        <v>12.5</v>
      </c>
      <c r="AL4264">
        <v>12.5</v>
      </c>
      <c r="AN4264">
        <v>46.04271</v>
      </c>
      <c r="AO4264">
        <v>0.46329690000000001</v>
      </c>
      <c r="AP4264">
        <v>-1.1426664668566899</v>
      </c>
      <c r="AQ4264">
        <v>8.8183065590629397</v>
      </c>
      <c r="AR4264">
        <v>8.8183065589999998</v>
      </c>
      <c r="AT4264">
        <v>8</v>
      </c>
      <c r="AV4264">
        <v>0</v>
      </c>
      <c r="AW4264">
        <v>1</v>
      </c>
      <c r="AX4264">
        <v>1</v>
      </c>
      <c r="AZ4264">
        <v>18</v>
      </c>
      <c r="BA4264">
        <v>57.7</v>
      </c>
      <c r="BB4264">
        <v>43.1</v>
      </c>
      <c r="BC4264">
        <v>78.998570457703195</v>
      </c>
      <c r="BD4264">
        <v>38.462146000136102</v>
      </c>
      <c r="BE4264">
        <v>90.740330490000005</v>
      </c>
      <c r="BF4264">
        <v>75.618493020000003</v>
      </c>
    </row>
    <row r="4265" spans="1:58">
      <c r="A4265" t="s">
        <v>16</v>
      </c>
      <c r="B4265" t="s">
        <v>50</v>
      </c>
      <c r="C4265">
        <v>1988</v>
      </c>
      <c r="D4265">
        <f t="shared" si="333"/>
        <v>172</v>
      </c>
      <c r="E4265">
        <v>4</v>
      </c>
      <c r="G4265">
        <v>1651605.9256589999</v>
      </c>
      <c r="H4265">
        <v>972657.30377300002</v>
      </c>
      <c r="I4265">
        <v>361255.29372800002</v>
      </c>
      <c r="J4265">
        <v>338578.99883699999</v>
      </c>
      <c r="K4265">
        <v>248405.39585100001</v>
      </c>
      <c r="L4265">
        <v>259717.884422</v>
      </c>
      <c r="O4265">
        <f>VLOOKUP(C4265,[1]pop_15p_a!$A$8:$AL$68,19,FALSE)</f>
        <v>43081301.552908503</v>
      </c>
      <c r="Q4265">
        <f t="shared" si="332"/>
        <v>-11312.488570999994</v>
      </c>
      <c r="R4265">
        <v>56629.288</v>
      </c>
      <c r="U4265">
        <f t="shared" si="336"/>
        <v>92.9</v>
      </c>
      <c r="W4265">
        <v>92.9</v>
      </c>
      <c r="Y4265">
        <v>88.379000000000005</v>
      </c>
      <c r="Z4265">
        <f t="shared" si="335"/>
        <v>9.8000000000000007</v>
      </c>
      <c r="AA4265">
        <v>9.8000000000000007</v>
      </c>
      <c r="AB4265">
        <v>9.8000000000000007</v>
      </c>
      <c r="AE4265">
        <f t="shared" si="334"/>
        <v>12.5</v>
      </c>
      <c r="AK4265">
        <v>12.5</v>
      </c>
      <c r="AL4265">
        <v>12.5</v>
      </c>
      <c r="AN4265">
        <v>46.85716</v>
      </c>
      <c r="AO4265">
        <v>0.4720704</v>
      </c>
      <c r="AP4265">
        <v>-1.1426664668566899</v>
      </c>
      <c r="AQ4265">
        <v>8.8183065590629397</v>
      </c>
      <c r="AR4265">
        <v>8.8183065589999998</v>
      </c>
      <c r="AT4265">
        <v>8</v>
      </c>
      <c r="AV4265">
        <v>0</v>
      </c>
      <c r="AW4265">
        <v>1</v>
      </c>
      <c r="AX4265">
        <v>1</v>
      </c>
      <c r="AZ4265">
        <v>19.3</v>
      </c>
      <c r="BA4265">
        <v>61.6</v>
      </c>
      <c r="BB4265">
        <v>45.5</v>
      </c>
      <c r="BC4265">
        <v>86.459224663327802</v>
      </c>
      <c r="BD4265">
        <v>38.936401834002702</v>
      </c>
      <c r="BE4265">
        <v>99.580332999999996</v>
      </c>
      <c r="BF4265">
        <v>81.956598700000001</v>
      </c>
    </row>
    <row r="4266" spans="1:58">
      <c r="A4266" t="s">
        <v>16</v>
      </c>
      <c r="B4266" t="s">
        <v>50</v>
      </c>
      <c r="C4266">
        <v>1989</v>
      </c>
      <c r="D4266">
        <f t="shared" si="333"/>
        <v>173</v>
      </c>
      <c r="E4266">
        <v>1</v>
      </c>
      <c r="G4266">
        <v>1661865.7758800001</v>
      </c>
      <c r="H4266">
        <v>979603.172594</v>
      </c>
      <c r="I4266">
        <v>360288.97181800002</v>
      </c>
      <c r="J4266">
        <v>346469.75325399998</v>
      </c>
      <c r="K4266">
        <v>248960.22086199999</v>
      </c>
      <c r="L4266">
        <v>266552.265679</v>
      </c>
      <c r="O4266">
        <f>VLOOKUP(C4266,[1]pop_15p_a!$A$8:$AL$68,19,FALSE)</f>
        <v>43285333.9043625</v>
      </c>
      <c r="Q4266">
        <f t="shared" si="332"/>
        <v>-17592.044817000016</v>
      </c>
      <c r="R4266">
        <v>56671.781000000003</v>
      </c>
      <c r="U4266">
        <f t="shared" si="336"/>
        <v>95.5</v>
      </c>
      <c r="W4266">
        <v>95.5</v>
      </c>
      <c r="Y4266">
        <v>90.96</v>
      </c>
      <c r="Z4266">
        <f t="shared" si="335"/>
        <v>9.8000000000000007</v>
      </c>
      <c r="AA4266">
        <v>9.8000000000000007</v>
      </c>
      <c r="AB4266">
        <v>9.8000000000000007</v>
      </c>
      <c r="AE4266">
        <f t="shared" si="334"/>
        <v>12.5</v>
      </c>
      <c r="AK4266">
        <v>13.5</v>
      </c>
      <c r="AL4266">
        <v>12.5</v>
      </c>
      <c r="AN4266">
        <v>47.763559999999998</v>
      </c>
      <c r="AO4266">
        <v>0.48149430000000004</v>
      </c>
      <c r="AP4266">
        <v>-0.80123589180463495</v>
      </c>
      <c r="AQ4266">
        <v>8.9334241970435198</v>
      </c>
      <c r="AR4266">
        <v>8.9334241972000008</v>
      </c>
      <c r="AT4266">
        <v>8</v>
      </c>
      <c r="AV4266">
        <v>0</v>
      </c>
      <c r="AW4266">
        <v>1</v>
      </c>
      <c r="AX4266">
        <v>1</v>
      </c>
      <c r="AZ4266">
        <v>18.3</v>
      </c>
      <c r="BA4266">
        <v>60.7</v>
      </c>
      <c r="BB4266">
        <v>45.5</v>
      </c>
      <c r="BC4266">
        <v>93.644705054580001</v>
      </c>
      <c r="BD4266">
        <v>39.482115895551203</v>
      </c>
      <c r="BE4266">
        <v>108.3563446</v>
      </c>
      <c r="BF4266">
        <v>88.230252179999994</v>
      </c>
    </row>
    <row r="4267" spans="1:58">
      <c r="A4267" t="s">
        <v>16</v>
      </c>
      <c r="B4267" t="s">
        <v>50</v>
      </c>
      <c r="C4267">
        <v>1989</v>
      </c>
      <c r="D4267">
        <f t="shared" si="333"/>
        <v>174</v>
      </c>
      <c r="E4267">
        <v>2</v>
      </c>
      <c r="G4267">
        <v>1669051.631397</v>
      </c>
      <c r="H4267">
        <v>986840.91963599995</v>
      </c>
      <c r="I4267">
        <v>360740.604788</v>
      </c>
      <c r="J4267">
        <v>346472.829287</v>
      </c>
      <c r="K4267">
        <v>263326.164353</v>
      </c>
      <c r="L4267">
        <v>270660.047265</v>
      </c>
      <c r="O4267">
        <f>VLOOKUP(C4267,[1]pop_15p_a!$A$8:$AL$68,19,FALSE)</f>
        <v>43285333.9043625</v>
      </c>
      <c r="Q4267">
        <f t="shared" si="332"/>
        <v>-7333.8829120000009</v>
      </c>
      <c r="R4267">
        <v>56671.781000000003</v>
      </c>
      <c r="U4267">
        <f t="shared" si="336"/>
        <v>95.5</v>
      </c>
      <c r="W4267">
        <v>95.5</v>
      </c>
      <c r="Y4267">
        <v>90.96</v>
      </c>
      <c r="Z4267">
        <f t="shared" si="335"/>
        <v>9.8000000000000007</v>
      </c>
      <c r="AA4267">
        <v>9.8000000000000007</v>
      </c>
      <c r="AB4267">
        <v>9.8000000000000007</v>
      </c>
      <c r="AE4267">
        <f t="shared" si="334"/>
        <v>13.5</v>
      </c>
      <c r="AK4267">
        <v>13.5</v>
      </c>
      <c r="AL4267">
        <v>13.5</v>
      </c>
      <c r="AN4267">
        <v>48.538600000000002</v>
      </c>
      <c r="AO4267">
        <v>0.48951430000000001</v>
      </c>
      <c r="AP4267">
        <v>-0.80123589180463495</v>
      </c>
      <c r="AQ4267">
        <v>8.9334241970435198</v>
      </c>
      <c r="AR4267">
        <v>8.9334241972000008</v>
      </c>
      <c r="AT4267">
        <v>8</v>
      </c>
      <c r="AV4267">
        <v>0</v>
      </c>
      <c r="AW4267">
        <v>1</v>
      </c>
      <c r="AX4267">
        <v>1</v>
      </c>
      <c r="AZ4267">
        <v>18.100000000000001</v>
      </c>
      <c r="BA4267">
        <v>62.4</v>
      </c>
      <c r="BB4267">
        <v>47.1</v>
      </c>
      <c r="BC4267">
        <v>97.219382616567003</v>
      </c>
      <c r="BD4267">
        <v>40.004625550870998</v>
      </c>
      <c r="BE4267">
        <v>112.77879710000001</v>
      </c>
      <c r="BF4267">
        <v>90.975461390000007</v>
      </c>
    </row>
    <row r="4268" spans="1:58">
      <c r="A4268" t="s">
        <v>16</v>
      </c>
      <c r="B4268" t="s">
        <v>50</v>
      </c>
      <c r="C4268">
        <v>1989</v>
      </c>
      <c r="D4268">
        <f t="shared" si="333"/>
        <v>175</v>
      </c>
      <c r="E4268">
        <v>3</v>
      </c>
      <c r="G4268">
        <v>1686450.4435940001</v>
      </c>
      <c r="H4268">
        <v>1002707.877861</v>
      </c>
      <c r="I4268">
        <v>361425.65630099998</v>
      </c>
      <c r="J4268">
        <v>351101.507614</v>
      </c>
      <c r="K4268">
        <v>262903.78477199998</v>
      </c>
      <c r="L4268">
        <v>266931.53894200001</v>
      </c>
      <c r="O4268">
        <f>VLOOKUP(C4268,[1]pop_15p_a!$A$8:$AL$68,19,FALSE)</f>
        <v>43285333.9043625</v>
      </c>
      <c r="Q4268">
        <f t="shared" si="332"/>
        <v>-4027.7541700000293</v>
      </c>
      <c r="R4268">
        <v>56671.781000000003</v>
      </c>
      <c r="U4268">
        <f t="shared" si="336"/>
        <v>95.5</v>
      </c>
      <c r="W4268">
        <v>95.5</v>
      </c>
      <c r="Y4268">
        <v>90.96</v>
      </c>
      <c r="Z4268">
        <f t="shared" si="335"/>
        <v>9.6999999999999993</v>
      </c>
      <c r="AA4268">
        <v>9.6999999999999993</v>
      </c>
      <c r="AB4268">
        <v>9.6999999999999993</v>
      </c>
      <c r="AE4268">
        <f t="shared" si="334"/>
        <v>13.5</v>
      </c>
      <c r="AK4268">
        <v>13.5</v>
      </c>
      <c r="AL4268">
        <v>13.5</v>
      </c>
      <c r="AN4268">
        <v>48.985239999999997</v>
      </c>
      <c r="AO4268">
        <v>0.4939964</v>
      </c>
      <c r="AP4268">
        <v>-0.80123589180463495</v>
      </c>
      <c r="AQ4268">
        <v>8.9334241970435198</v>
      </c>
      <c r="AR4268">
        <v>8.9334241972000008</v>
      </c>
      <c r="AT4268">
        <v>8</v>
      </c>
      <c r="AV4268">
        <v>0</v>
      </c>
      <c r="AW4268">
        <v>1</v>
      </c>
      <c r="AX4268">
        <v>1</v>
      </c>
      <c r="AZ4268">
        <v>16.899999999999999</v>
      </c>
      <c r="BA4268">
        <v>60.9</v>
      </c>
      <c r="BB4268">
        <v>46.8</v>
      </c>
      <c r="BC4268">
        <v>99.959229464856307</v>
      </c>
      <c r="BD4268">
        <v>40.477752632616898</v>
      </c>
      <c r="BE4268">
        <v>116.0626637</v>
      </c>
      <c r="BF4268">
        <v>92.715951250000003</v>
      </c>
    </row>
    <row r="4269" spans="1:58">
      <c r="A4269" t="s">
        <v>16</v>
      </c>
      <c r="B4269" t="s">
        <v>50</v>
      </c>
      <c r="C4269">
        <v>1989</v>
      </c>
      <c r="D4269">
        <f t="shared" si="333"/>
        <v>176</v>
      </c>
      <c r="E4269">
        <v>4</v>
      </c>
      <c r="G4269">
        <v>1703806.37427</v>
      </c>
      <c r="H4269">
        <v>1009068.301735</v>
      </c>
      <c r="I4269">
        <v>364002.20459799998</v>
      </c>
      <c r="J4269">
        <v>362429.82135599997</v>
      </c>
      <c r="K4269">
        <v>266725.35032099998</v>
      </c>
      <c r="L4269">
        <v>272214.35874900001</v>
      </c>
      <c r="O4269">
        <f>VLOOKUP(C4269,[1]pop_15p_a!$A$8:$AL$68,19,FALSE)</f>
        <v>43285333.9043625</v>
      </c>
      <c r="Q4269">
        <f t="shared" si="332"/>
        <v>-5489.0084280000301</v>
      </c>
      <c r="R4269">
        <v>56671.781000000003</v>
      </c>
      <c r="U4269">
        <f t="shared" si="336"/>
        <v>95.5</v>
      </c>
      <c r="W4269">
        <v>95.5</v>
      </c>
      <c r="Y4269">
        <v>90.96</v>
      </c>
      <c r="Z4269">
        <f t="shared" si="335"/>
        <v>9.3666669999999996</v>
      </c>
      <c r="AA4269">
        <v>9.3000000000000007</v>
      </c>
      <c r="AB4269">
        <v>9.3666669999999996</v>
      </c>
      <c r="AE4269">
        <f t="shared" si="334"/>
        <v>13.5</v>
      </c>
      <c r="AK4269">
        <v>13.5</v>
      </c>
      <c r="AL4269">
        <v>13.5</v>
      </c>
      <c r="AN4269">
        <v>49.825960000000002</v>
      </c>
      <c r="AO4269">
        <v>0.50119789999999997</v>
      </c>
      <c r="AP4269">
        <v>-0.80123589180463495</v>
      </c>
      <c r="AQ4269">
        <v>8.9334241970435198</v>
      </c>
      <c r="AR4269">
        <v>8.9334241972000008</v>
      </c>
      <c r="AT4269">
        <v>8</v>
      </c>
      <c r="AV4269">
        <v>0</v>
      </c>
      <c r="AW4269">
        <v>1</v>
      </c>
      <c r="AX4269">
        <v>1</v>
      </c>
      <c r="AZ4269">
        <v>17.600000000000001</v>
      </c>
      <c r="BA4269">
        <v>65.3</v>
      </c>
      <c r="BB4269">
        <v>49.7</v>
      </c>
      <c r="BC4269">
        <v>105.013136688733</v>
      </c>
      <c r="BD4269">
        <v>41.336405453044598</v>
      </c>
      <c r="BE4269">
        <v>121.37998760000001</v>
      </c>
      <c r="BF4269">
        <v>96.967747399999993</v>
      </c>
    </row>
    <row r="4270" spans="1:58">
      <c r="A4270" t="s">
        <v>16</v>
      </c>
      <c r="B4270" t="s">
        <v>50</v>
      </c>
      <c r="C4270">
        <v>1990</v>
      </c>
      <c r="D4270">
        <f t="shared" si="333"/>
        <v>177</v>
      </c>
      <c r="E4270">
        <v>1</v>
      </c>
      <c r="G4270">
        <v>1710598.0422189999</v>
      </c>
      <c r="H4270">
        <v>1005785.420348</v>
      </c>
      <c r="I4270">
        <v>366332.972687</v>
      </c>
      <c r="J4270">
        <v>366687.73839100002</v>
      </c>
      <c r="K4270">
        <v>266368.24041600002</v>
      </c>
      <c r="L4270">
        <v>284946.03198899998</v>
      </c>
      <c r="O4270">
        <f>VLOOKUP(C4270,[1]pop_15p_a!$A$8:$AL$68,19,FALSE)</f>
        <v>43508406.432908297</v>
      </c>
      <c r="Q4270">
        <f t="shared" si="332"/>
        <v>-18577.791572999966</v>
      </c>
      <c r="R4270">
        <v>56719.24</v>
      </c>
      <c r="U4270">
        <f t="shared" si="336"/>
        <v>98.7</v>
      </c>
      <c r="W4270">
        <v>98.7</v>
      </c>
      <c r="Y4270">
        <v>92.774000000000001</v>
      </c>
      <c r="Z4270">
        <f t="shared" si="335"/>
        <v>9</v>
      </c>
      <c r="AA4270">
        <v>9</v>
      </c>
      <c r="AB4270">
        <v>9</v>
      </c>
      <c r="AE4270">
        <f t="shared" si="334"/>
        <v>13.5</v>
      </c>
      <c r="AK4270">
        <v>13.5</v>
      </c>
      <c r="AL4270">
        <v>13.5</v>
      </c>
      <c r="AN4270">
        <v>50.850589999999997</v>
      </c>
      <c r="AO4270">
        <v>0.51153850000000001</v>
      </c>
      <c r="AP4270">
        <v>0.232605832339671</v>
      </c>
      <c r="AQ4270">
        <v>8.9258680722411903</v>
      </c>
      <c r="AR4270">
        <v>8.9258680722000001</v>
      </c>
      <c r="AT4270">
        <v>8</v>
      </c>
      <c r="AV4270">
        <v>1</v>
      </c>
      <c r="AW4270">
        <v>1</v>
      </c>
      <c r="AX4270">
        <v>1</v>
      </c>
      <c r="AZ4270">
        <v>16.899999999999999</v>
      </c>
      <c r="BA4270">
        <v>63</v>
      </c>
      <c r="BB4270">
        <v>48.6</v>
      </c>
      <c r="BC4270">
        <v>107.36585941225</v>
      </c>
      <c r="BD4270">
        <v>42.0380709078986</v>
      </c>
      <c r="BE4270">
        <v>127.117895</v>
      </c>
      <c r="BF4270">
        <v>101.99178790000001</v>
      </c>
    </row>
    <row r="4271" spans="1:58">
      <c r="A4271" t="s">
        <v>16</v>
      </c>
      <c r="B4271" t="s">
        <v>50</v>
      </c>
      <c r="C4271">
        <v>1990</v>
      </c>
      <c r="D4271">
        <f t="shared" si="333"/>
        <v>178</v>
      </c>
      <c r="E4271">
        <v>2</v>
      </c>
      <c r="G4271">
        <v>1715811.6765640001</v>
      </c>
      <c r="H4271">
        <v>1018527.160433</v>
      </c>
      <c r="I4271">
        <v>369318.60822400003</v>
      </c>
      <c r="J4271">
        <v>369226.81658799999</v>
      </c>
      <c r="K4271">
        <v>279797.84438899998</v>
      </c>
      <c r="L4271">
        <v>291069.15187200002</v>
      </c>
      <c r="O4271">
        <f>VLOOKUP(C4271,[1]pop_15p_a!$A$8:$AL$68,19,FALSE)</f>
        <v>43508406.432908297</v>
      </c>
      <c r="Q4271">
        <f t="shared" si="332"/>
        <v>-11271.307483000041</v>
      </c>
      <c r="R4271">
        <v>56719.24</v>
      </c>
      <c r="U4271">
        <f t="shared" si="336"/>
        <v>98.7</v>
      </c>
      <c r="W4271">
        <v>98.7</v>
      </c>
      <c r="Y4271">
        <v>92.774000000000001</v>
      </c>
      <c r="Z4271">
        <f t="shared" si="335"/>
        <v>8.9</v>
      </c>
      <c r="AA4271">
        <v>8.9</v>
      </c>
      <c r="AB4271">
        <v>8.9</v>
      </c>
      <c r="AE4271">
        <f t="shared" si="334"/>
        <v>12.5</v>
      </c>
      <c r="AK4271">
        <v>12.5</v>
      </c>
      <c r="AL4271">
        <v>12.5</v>
      </c>
      <c r="AN4271">
        <v>51.49427</v>
      </c>
      <c r="AO4271">
        <v>0.51841919999999997</v>
      </c>
      <c r="AP4271">
        <v>0.232605832339671</v>
      </c>
      <c r="AQ4271">
        <v>8.9258680722411903</v>
      </c>
      <c r="AR4271">
        <v>8.9258680722000001</v>
      </c>
      <c r="AT4271">
        <v>8</v>
      </c>
      <c r="AV4271">
        <v>1</v>
      </c>
      <c r="AW4271">
        <v>1</v>
      </c>
      <c r="AX4271">
        <v>1</v>
      </c>
      <c r="AZ4271">
        <v>17.100000000000001</v>
      </c>
      <c r="BA4271">
        <v>63.8</v>
      </c>
      <c r="BB4271">
        <v>49.2</v>
      </c>
      <c r="BC4271">
        <v>113.830837899062</v>
      </c>
      <c r="BD4271">
        <v>42.575786536278699</v>
      </c>
      <c r="BE4271">
        <v>130.70971779999999</v>
      </c>
      <c r="BF4271">
        <v>103.3967648</v>
      </c>
    </row>
    <row r="4272" spans="1:58">
      <c r="A4272" t="s">
        <v>16</v>
      </c>
      <c r="B4272" t="s">
        <v>50</v>
      </c>
      <c r="C4272">
        <v>1990</v>
      </c>
      <c r="D4272">
        <f t="shared" si="333"/>
        <v>179</v>
      </c>
      <c r="E4272">
        <v>3</v>
      </c>
      <c r="G4272">
        <v>1718562.887964</v>
      </c>
      <c r="H4272">
        <v>1016172.226767</v>
      </c>
      <c r="I4272">
        <v>371218.110545</v>
      </c>
      <c r="J4272">
        <v>364621.80810999998</v>
      </c>
      <c r="K4272">
        <v>278622.65750700003</v>
      </c>
      <c r="L4272">
        <v>289667.98206200002</v>
      </c>
      <c r="O4272">
        <f>VLOOKUP(C4272,[1]pop_15p_a!$A$8:$AL$68,19,FALSE)</f>
        <v>43508406.432908297</v>
      </c>
      <c r="Q4272">
        <f t="shared" si="332"/>
        <v>-11045.324554999999</v>
      </c>
      <c r="R4272">
        <v>56719.24</v>
      </c>
      <c r="U4272">
        <f t="shared" si="336"/>
        <v>98.7</v>
      </c>
      <c r="W4272">
        <v>98.7</v>
      </c>
      <c r="Y4272">
        <v>92.774000000000001</v>
      </c>
      <c r="Z4272">
        <f t="shared" si="335"/>
        <v>8.8000000000000007</v>
      </c>
      <c r="AA4272">
        <v>8.8000000000000007</v>
      </c>
      <c r="AB4272">
        <v>8.8000000000000007</v>
      </c>
      <c r="AE4272">
        <f t="shared" si="334"/>
        <v>12.5</v>
      </c>
      <c r="AK4272">
        <v>12.5</v>
      </c>
      <c r="AL4272">
        <v>12.5</v>
      </c>
      <c r="AN4272">
        <v>52.190489999999997</v>
      </c>
      <c r="AO4272">
        <v>0.52452120000000002</v>
      </c>
      <c r="AP4272">
        <v>0.232605832339671</v>
      </c>
      <c r="AQ4272">
        <v>8.9258680722411903</v>
      </c>
      <c r="AR4272">
        <v>8.9258680722000001</v>
      </c>
      <c r="AT4272">
        <v>8</v>
      </c>
      <c r="AV4272">
        <v>1</v>
      </c>
      <c r="AW4272">
        <v>1</v>
      </c>
      <c r="AX4272">
        <v>1</v>
      </c>
      <c r="AZ4272">
        <v>16.399999999999999</v>
      </c>
      <c r="BA4272">
        <v>62</v>
      </c>
      <c r="BB4272">
        <v>48.4</v>
      </c>
      <c r="BC4272">
        <v>114.66480399495801</v>
      </c>
      <c r="BD4272">
        <v>43.105960797300803</v>
      </c>
      <c r="BE4272">
        <v>132.41432789999999</v>
      </c>
      <c r="BF4272">
        <v>103.44536189999999</v>
      </c>
    </row>
    <row r="4273" spans="1:58">
      <c r="A4273" t="s">
        <v>16</v>
      </c>
      <c r="B4273" t="s">
        <v>50</v>
      </c>
      <c r="C4273">
        <v>1990</v>
      </c>
      <c r="D4273">
        <f t="shared" si="333"/>
        <v>180</v>
      </c>
      <c r="E4273">
        <v>4</v>
      </c>
      <c r="G4273">
        <v>1707399.3710119999</v>
      </c>
      <c r="H4273">
        <v>1020456.145692</v>
      </c>
      <c r="I4273">
        <v>373534.72287400003</v>
      </c>
      <c r="J4273">
        <v>362861.48349100002</v>
      </c>
      <c r="K4273">
        <v>283851.93753599998</v>
      </c>
      <c r="L4273">
        <v>309577.361439</v>
      </c>
      <c r="O4273">
        <f>VLOOKUP(C4273,[1]pop_15p_a!$A$8:$AL$68,19,FALSE)</f>
        <v>43508406.432908297</v>
      </c>
      <c r="Q4273">
        <f t="shared" si="332"/>
        <v>-25725.423903000017</v>
      </c>
      <c r="R4273">
        <v>56719.24</v>
      </c>
      <c r="U4273">
        <f t="shared" si="336"/>
        <v>98.7</v>
      </c>
      <c r="W4273">
        <v>98.7</v>
      </c>
      <c r="Y4273">
        <v>92.774000000000001</v>
      </c>
      <c r="Z4273">
        <f t="shared" si="335"/>
        <v>8.7333339999999993</v>
      </c>
      <c r="AA4273">
        <v>8.6999999999999993</v>
      </c>
      <c r="AB4273">
        <v>8.7333339999999993</v>
      </c>
      <c r="AE4273">
        <f t="shared" si="334"/>
        <v>12.5</v>
      </c>
      <c r="AK4273">
        <v>12.5</v>
      </c>
      <c r="AL4273">
        <v>12.5</v>
      </c>
      <c r="AN4273">
        <v>53.175719999999998</v>
      </c>
      <c r="AO4273">
        <v>0.53320040000000002</v>
      </c>
      <c r="AP4273">
        <v>0.232605832339671</v>
      </c>
      <c r="AQ4273">
        <v>8.9258680722411903</v>
      </c>
      <c r="AR4273">
        <v>8.9258680722000001</v>
      </c>
      <c r="AT4273">
        <v>8</v>
      </c>
      <c r="AV4273">
        <v>1</v>
      </c>
      <c r="AW4273">
        <v>1</v>
      </c>
      <c r="AX4273">
        <v>1</v>
      </c>
      <c r="AZ4273">
        <v>18.2</v>
      </c>
      <c r="BA4273">
        <v>68.2</v>
      </c>
      <c r="BB4273">
        <v>52</v>
      </c>
      <c r="BC4273">
        <v>116.18082292794099</v>
      </c>
      <c r="BD4273">
        <v>43.663992804264801</v>
      </c>
      <c r="BE4273">
        <v>134.43223589999999</v>
      </c>
      <c r="BF4273">
        <v>103.970944</v>
      </c>
    </row>
    <row r="4274" spans="1:58">
      <c r="A4274" t="s">
        <v>16</v>
      </c>
      <c r="B4274" t="s">
        <v>50</v>
      </c>
      <c r="C4274">
        <v>1991</v>
      </c>
      <c r="D4274">
        <f t="shared" si="333"/>
        <v>181</v>
      </c>
      <c r="E4274">
        <v>1</v>
      </c>
      <c r="G4274">
        <v>1741095.8446249999</v>
      </c>
      <c r="H4274">
        <v>1036428.711261</v>
      </c>
      <c r="I4274">
        <v>374334.86199800001</v>
      </c>
      <c r="J4274">
        <v>367588.81672100001</v>
      </c>
      <c r="K4274">
        <v>270667.97158200003</v>
      </c>
      <c r="L4274">
        <v>296111.27703499998</v>
      </c>
      <c r="O4274">
        <f>VLOOKUP(C4274,[1]pop_15p_a!$A$8:$AL$68,19,FALSE)</f>
        <v>43722710.756593697</v>
      </c>
      <c r="Q4274">
        <f t="shared" si="332"/>
        <v>-25443.30545299995</v>
      </c>
      <c r="R4274">
        <v>56758.521000000001</v>
      </c>
      <c r="U4274">
        <f t="shared" si="336"/>
        <v>102.2</v>
      </c>
      <c r="W4274">
        <v>102.2</v>
      </c>
      <c r="Y4274">
        <v>95.218999999999994</v>
      </c>
      <c r="Z4274">
        <f t="shared" si="335"/>
        <v>8.6333330000000004</v>
      </c>
      <c r="AA4274">
        <v>8.6</v>
      </c>
      <c r="AB4274">
        <v>8.6333330000000004</v>
      </c>
      <c r="AE4274">
        <f t="shared" ref="AE4274:AE4305" si="337">AL4274</f>
        <v>12.5</v>
      </c>
      <c r="AK4274">
        <v>12.5</v>
      </c>
      <c r="AL4274">
        <v>12.5</v>
      </c>
      <c r="AN4274">
        <v>54.074120000000001</v>
      </c>
      <c r="AO4274">
        <v>0.53999299999999995</v>
      </c>
      <c r="AP4274">
        <v>0.74124298627293195</v>
      </c>
      <c r="AQ4274">
        <v>8.9230989631207596</v>
      </c>
      <c r="AR4274">
        <v>8.9230989634999993</v>
      </c>
      <c r="AT4274">
        <v>8</v>
      </c>
      <c r="AV4274">
        <v>0</v>
      </c>
      <c r="AW4274">
        <v>1</v>
      </c>
      <c r="AX4274">
        <v>1</v>
      </c>
      <c r="AZ4274">
        <v>17.3</v>
      </c>
      <c r="BA4274">
        <v>65</v>
      </c>
      <c r="BB4274">
        <v>50.5</v>
      </c>
      <c r="BC4274">
        <v>114.71797411893699</v>
      </c>
      <c r="BD4274">
        <v>44.173382317755397</v>
      </c>
      <c r="BE4274">
        <v>137.0965922</v>
      </c>
      <c r="BF4274">
        <v>104.03829949999999</v>
      </c>
    </row>
    <row r="4275" spans="1:58">
      <c r="A4275" t="s">
        <v>16</v>
      </c>
      <c r="B4275" t="s">
        <v>50</v>
      </c>
      <c r="C4275">
        <v>1991</v>
      </c>
      <c r="D4275">
        <f t="shared" si="333"/>
        <v>182</v>
      </c>
      <c r="E4275">
        <v>2</v>
      </c>
      <c r="G4275">
        <v>1731567.855062</v>
      </c>
      <c r="H4275">
        <v>1036691.763053</v>
      </c>
      <c r="I4275">
        <v>376121.94272699999</v>
      </c>
      <c r="J4275">
        <v>369808.29483899998</v>
      </c>
      <c r="K4275">
        <v>269325.55678099999</v>
      </c>
      <c r="L4275">
        <v>303468.06237</v>
      </c>
      <c r="O4275">
        <f>VLOOKUP(C4275,[1]pop_15p_a!$A$8:$AL$68,19,FALSE)</f>
        <v>43722710.756593697</v>
      </c>
      <c r="Q4275">
        <f t="shared" si="332"/>
        <v>-34142.505589000008</v>
      </c>
      <c r="R4275">
        <v>56758.521000000001</v>
      </c>
      <c r="U4275">
        <f t="shared" si="336"/>
        <v>102.2</v>
      </c>
      <c r="W4275">
        <v>102.2</v>
      </c>
      <c r="Y4275">
        <v>95.218999999999994</v>
      </c>
      <c r="Z4275">
        <f t="shared" si="335"/>
        <v>8.466666</v>
      </c>
      <c r="AA4275">
        <v>8.5</v>
      </c>
      <c r="AB4275">
        <v>8.466666</v>
      </c>
      <c r="AE4275">
        <f t="shared" si="337"/>
        <v>11.5</v>
      </c>
      <c r="AK4275">
        <v>11.5</v>
      </c>
      <c r="AL4275">
        <v>11.5</v>
      </c>
      <c r="AN4275">
        <v>54.853029999999997</v>
      </c>
      <c r="AO4275">
        <v>0.54951050000000001</v>
      </c>
      <c r="AP4275">
        <v>0.74124298627293195</v>
      </c>
      <c r="AQ4275">
        <v>8.9230989631207596</v>
      </c>
      <c r="AR4275">
        <v>8.9230989634999993</v>
      </c>
      <c r="AT4275">
        <v>8</v>
      </c>
      <c r="AV4275">
        <v>0</v>
      </c>
      <c r="AW4275">
        <v>1</v>
      </c>
      <c r="AX4275">
        <v>1</v>
      </c>
      <c r="AZ4275">
        <v>18</v>
      </c>
      <c r="BA4275">
        <v>67.3</v>
      </c>
      <c r="BB4275">
        <v>52.1</v>
      </c>
      <c r="BC4275">
        <v>117.920010298797</v>
      </c>
      <c r="BD4275">
        <v>45.086448714522497</v>
      </c>
      <c r="BE4275">
        <v>137.23792270000001</v>
      </c>
      <c r="BF4275">
        <v>104.3074137</v>
      </c>
    </row>
    <row r="4276" spans="1:58">
      <c r="A4276" t="s">
        <v>16</v>
      </c>
      <c r="B4276" t="s">
        <v>50</v>
      </c>
      <c r="C4276">
        <v>1991</v>
      </c>
      <c r="D4276">
        <f t="shared" si="333"/>
        <v>183</v>
      </c>
      <c r="E4276">
        <v>3</v>
      </c>
      <c r="G4276">
        <v>1732188.1058050001</v>
      </c>
      <c r="H4276">
        <v>1048675.505286</v>
      </c>
      <c r="I4276">
        <v>379240.21840800002</v>
      </c>
      <c r="J4276">
        <v>373299.34480299999</v>
      </c>
      <c r="K4276">
        <v>266693.63983499998</v>
      </c>
      <c r="L4276">
        <v>298667.492799</v>
      </c>
      <c r="O4276">
        <f>VLOOKUP(C4276,[1]pop_15p_a!$A$8:$AL$68,19,FALSE)</f>
        <v>43722710.756593697</v>
      </c>
      <c r="Q4276">
        <f t="shared" si="332"/>
        <v>-31973.85296400002</v>
      </c>
      <c r="R4276">
        <v>56758.521000000001</v>
      </c>
      <c r="U4276">
        <f t="shared" si="336"/>
        <v>102.2</v>
      </c>
      <c r="W4276">
        <v>102.2</v>
      </c>
      <c r="Y4276">
        <v>95.218999999999994</v>
      </c>
      <c r="Z4276">
        <f t="shared" si="335"/>
        <v>8.4333329999999993</v>
      </c>
      <c r="AA4276">
        <v>8.4</v>
      </c>
      <c r="AB4276">
        <v>8.4333329999999993</v>
      </c>
      <c r="AE4276">
        <f t="shared" si="337"/>
        <v>11.5</v>
      </c>
      <c r="AK4276">
        <v>11.5</v>
      </c>
      <c r="AL4276">
        <v>11.5</v>
      </c>
      <c r="AN4276">
        <v>55.493470000000002</v>
      </c>
      <c r="AO4276">
        <v>0.55635679999999998</v>
      </c>
      <c r="AP4276">
        <v>0.74124298627293195</v>
      </c>
      <c r="AQ4276">
        <v>8.9230989631207596</v>
      </c>
      <c r="AR4276">
        <v>8.9230989634999993</v>
      </c>
      <c r="AT4276">
        <v>8</v>
      </c>
      <c r="AV4276">
        <v>0</v>
      </c>
      <c r="AW4276">
        <v>1</v>
      </c>
      <c r="AX4276">
        <v>1</v>
      </c>
      <c r="AZ4276">
        <v>17.7</v>
      </c>
      <c r="BA4276">
        <v>66.5</v>
      </c>
      <c r="BB4276">
        <v>51.9</v>
      </c>
      <c r="BC4276">
        <v>117.942792408771</v>
      </c>
      <c r="BD4276">
        <v>45.903656624316802</v>
      </c>
      <c r="BE4276">
        <v>137.36553269999999</v>
      </c>
      <c r="BF4276">
        <v>104.5831542</v>
      </c>
    </row>
    <row r="4277" spans="1:58">
      <c r="A4277" t="s">
        <v>16</v>
      </c>
      <c r="B4277" t="s">
        <v>50</v>
      </c>
      <c r="C4277">
        <v>1991</v>
      </c>
      <c r="D4277">
        <f t="shared" si="333"/>
        <v>184</v>
      </c>
      <c r="E4277">
        <v>4</v>
      </c>
      <c r="G4277">
        <v>1752517.8682629999</v>
      </c>
      <c r="H4277">
        <v>1050886.034859</v>
      </c>
      <c r="I4277">
        <v>378844.46807200002</v>
      </c>
      <c r="J4277">
        <v>371623.35240700003</v>
      </c>
      <c r="K4277">
        <v>278199.37485199998</v>
      </c>
      <c r="L4277">
        <v>303121.26736900001</v>
      </c>
      <c r="O4277">
        <f>VLOOKUP(C4277,[1]pop_15p_a!$A$8:$AL$68,19,FALSE)</f>
        <v>43722710.756593697</v>
      </c>
      <c r="Q4277">
        <f t="shared" si="332"/>
        <v>-24921.892517000029</v>
      </c>
      <c r="R4277">
        <v>56758.521000000001</v>
      </c>
      <c r="U4277">
        <f t="shared" si="336"/>
        <v>102.2</v>
      </c>
      <c r="W4277">
        <v>102.2</v>
      </c>
      <c r="Y4277">
        <v>95.218999999999994</v>
      </c>
      <c r="Z4277">
        <f t="shared" si="335"/>
        <v>8.6</v>
      </c>
      <c r="AA4277">
        <v>8.6</v>
      </c>
      <c r="AB4277">
        <v>8.6</v>
      </c>
      <c r="AE4277">
        <f t="shared" si="337"/>
        <v>11.5</v>
      </c>
      <c r="AK4277">
        <v>12</v>
      </c>
      <c r="AL4277">
        <v>11.5</v>
      </c>
      <c r="AN4277">
        <v>56.272390000000001</v>
      </c>
      <c r="AO4277">
        <v>0.56359179999999998</v>
      </c>
      <c r="AP4277">
        <v>0.74124298627293195</v>
      </c>
      <c r="AQ4277">
        <v>8.9230989631207596</v>
      </c>
      <c r="AR4277">
        <v>8.9230989634999993</v>
      </c>
      <c r="AT4277">
        <v>8</v>
      </c>
      <c r="AV4277">
        <v>0</v>
      </c>
      <c r="AW4277">
        <v>1</v>
      </c>
      <c r="AX4277">
        <v>1</v>
      </c>
      <c r="AZ4277">
        <v>19</v>
      </c>
      <c r="BA4277">
        <v>70.7</v>
      </c>
      <c r="BB4277">
        <v>54.5</v>
      </c>
      <c r="BC4277">
        <v>119.439592509113</v>
      </c>
      <c r="BD4277">
        <v>46.577574265765101</v>
      </c>
      <c r="BE4277">
        <v>137.95803079999999</v>
      </c>
      <c r="BF4277">
        <v>105.2252644</v>
      </c>
    </row>
    <row r="4278" spans="1:58">
      <c r="A4278" t="s">
        <v>16</v>
      </c>
      <c r="B4278" t="s">
        <v>50</v>
      </c>
      <c r="C4278">
        <v>1992</v>
      </c>
      <c r="D4278">
        <f t="shared" si="333"/>
        <v>185</v>
      </c>
      <c r="E4278">
        <v>1</v>
      </c>
      <c r="G4278">
        <v>1757231.189212</v>
      </c>
      <c r="H4278">
        <v>1059290.9252559999</v>
      </c>
      <c r="I4278">
        <v>380981.15614400001</v>
      </c>
      <c r="J4278">
        <v>370652.82273900002</v>
      </c>
      <c r="K4278">
        <v>285003.62695200002</v>
      </c>
      <c r="L4278">
        <v>324633.87267800001</v>
      </c>
      <c r="O4278">
        <f>VLOOKUP(C4278,[1]pop_15p_a!$A$8:$AL$68,19,FALSE)</f>
        <v>44237396.1840657</v>
      </c>
      <c r="Q4278">
        <f t="shared" si="332"/>
        <v>-39630.245725999994</v>
      </c>
      <c r="R4278">
        <v>56797.087</v>
      </c>
      <c r="U4278">
        <f t="shared" si="336"/>
        <v>109.7</v>
      </c>
      <c r="W4278">
        <v>109.7</v>
      </c>
      <c r="Y4278">
        <v>102.24299999999999</v>
      </c>
      <c r="Z4278">
        <f t="shared" si="335"/>
        <v>8.6666670000000003</v>
      </c>
      <c r="AA4278">
        <v>8.6999999999999993</v>
      </c>
      <c r="AB4278">
        <v>8.6666670000000003</v>
      </c>
      <c r="AE4278">
        <f t="shared" si="337"/>
        <v>12</v>
      </c>
      <c r="AK4278">
        <v>12</v>
      </c>
      <c r="AL4278">
        <v>12</v>
      </c>
      <c r="AN4278">
        <v>57.155160000000002</v>
      </c>
      <c r="AO4278">
        <v>0.57252930000000002</v>
      </c>
      <c r="AP4278">
        <v>0.57971196183375695</v>
      </c>
      <c r="AQ4278">
        <v>8.9517175695711408</v>
      </c>
      <c r="AR4278">
        <v>8.9517175697999996</v>
      </c>
      <c r="AT4278">
        <v>8</v>
      </c>
      <c r="AV4278">
        <v>0</v>
      </c>
      <c r="AW4278">
        <v>1</v>
      </c>
      <c r="AX4278">
        <v>1</v>
      </c>
      <c r="AZ4278">
        <v>18.5</v>
      </c>
      <c r="BA4278">
        <v>69.7</v>
      </c>
      <c r="BB4278">
        <v>54.2</v>
      </c>
      <c r="BC4278">
        <v>116.893970694139</v>
      </c>
      <c r="BD4278">
        <v>47.284386817952203</v>
      </c>
      <c r="BE4278">
        <v>138.1864842</v>
      </c>
      <c r="BF4278">
        <v>103.9444543</v>
      </c>
    </row>
    <row r="4279" spans="1:58">
      <c r="A4279" t="s">
        <v>16</v>
      </c>
      <c r="B4279" t="s">
        <v>50</v>
      </c>
      <c r="C4279">
        <v>1992</v>
      </c>
      <c r="D4279">
        <f t="shared" si="333"/>
        <v>186</v>
      </c>
      <c r="E4279">
        <v>2</v>
      </c>
      <c r="G4279">
        <v>1756225.260184</v>
      </c>
      <c r="H4279">
        <v>1069994.2799750001</v>
      </c>
      <c r="I4279">
        <v>382223.99385299999</v>
      </c>
      <c r="J4279">
        <v>370615.883654</v>
      </c>
      <c r="K4279">
        <v>287786.06422900001</v>
      </c>
      <c r="L4279">
        <v>322805.26178900001</v>
      </c>
      <c r="O4279">
        <f>VLOOKUP(C4279,[1]pop_15p_a!$A$8:$AL$68,19,FALSE)</f>
        <v>44237396.1840657</v>
      </c>
      <c r="Q4279">
        <f t="shared" si="332"/>
        <v>-35019.197560000001</v>
      </c>
      <c r="R4279">
        <v>56797.087</v>
      </c>
      <c r="U4279">
        <f t="shared" si="336"/>
        <v>109.7</v>
      </c>
      <c r="W4279">
        <v>109.7</v>
      </c>
      <c r="Y4279">
        <v>102.24299999999999</v>
      </c>
      <c r="Z4279">
        <f t="shared" si="335"/>
        <v>8.6666670000000003</v>
      </c>
      <c r="AA4279">
        <v>8.6</v>
      </c>
      <c r="AB4279">
        <v>8.6666670000000003</v>
      </c>
      <c r="AE4279">
        <f t="shared" si="337"/>
        <v>12</v>
      </c>
      <c r="AK4279">
        <v>12</v>
      </c>
      <c r="AL4279">
        <v>12</v>
      </c>
      <c r="AN4279">
        <v>57.864840000000001</v>
      </c>
      <c r="AO4279">
        <v>0.58063140000000002</v>
      </c>
      <c r="AP4279">
        <v>0.57971196183375695</v>
      </c>
      <c r="AQ4279">
        <v>8.9517175695711408</v>
      </c>
      <c r="AR4279">
        <v>8.9517175697999996</v>
      </c>
      <c r="AT4279">
        <v>8</v>
      </c>
      <c r="AV4279">
        <v>0</v>
      </c>
      <c r="AW4279">
        <v>1</v>
      </c>
      <c r="AX4279">
        <v>1</v>
      </c>
      <c r="AZ4279">
        <v>18.7</v>
      </c>
      <c r="BA4279">
        <v>71.099999999999994</v>
      </c>
      <c r="BB4279">
        <v>55.2</v>
      </c>
      <c r="BC4279">
        <v>119.300648633092</v>
      </c>
      <c r="BD4279">
        <v>47.706125143907499</v>
      </c>
      <c r="BE4279">
        <v>138.59191659999999</v>
      </c>
      <c r="BF4279">
        <v>104.7840307</v>
      </c>
    </row>
    <row r="4280" spans="1:58">
      <c r="A4280" t="s">
        <v>16</v>
      </c>
      <c r="B4280" t="s">
        <v>50</v>
      </c>
      <c r="C4280">
        <v>1992</v>
      </c>
      <c r="D4280">
        <f t="shared" si="333"/>
        <v>187</v>
      </c>
      <c r="E4280">
        <v>3</v>
      </c>
      <c r="G4280">
        <v>1752325.462268</v>
      </c>
      <c r="H4280">
        <v>1063877.958623</v>
      </c>
      <c r="I4280">
        <v>380581.76682800002</v>
      </c>
      <c r="J4280">
        <v>358495.59983899997</v>
      </c>
      <c r="K4280">
        <v>287783.59689599997</v>
      </c>
      <c r="L4280">
        <v>320017.84131300001</v>
      </c>
      <c r="O4280">
        <f>VLOOKUP(C4280,[1]pop_15p_a!$A$8:$AL$68,19,FALSE)</f>
        <v>44237396.1840657</v>
      </c>
      <c r="Q4280">
        <f t="shared" si="332"/>
        <v>-32234.244417000038</v>
      </c>
      <c r="R4280">
        <v>56797.087</v>
      </c>
      <c r="U4280">
        <f t="shared" si="336"/>
        <v>109.7</v>
      </c>
      <c r="W4280">
        <v>109.7</v>
      </c>
      <c r="Y4280">
        <v>102.24299999999999</v>
      </c>
      <c r="Z4280">
        <f t="shared" si="335"/>
        <v>9</v>
      </c>
      <c r="AA4280">
        <v>9</v>
      </c>
      <c r="AB4280">
        <v>9</v>
      </c>
      <c r="AE4280">
        <f t="shared" si="337"/>
        <v>14</v>
      </c>
      <c r="AK4280">
        <v>15</v>
      </c>
      <c r="AL4280">
        <v>14</v>
      </c>
      <c r="AN4280">
        <v>58.29757</v>
      </c>
      <c r="AO4280">
        <v>0.58642119999999998</v>
      </c>
      <c r="AP4280">
        <v>0.57971196183375695</v>
      </c>
      <c r="AQ4280">
        <v>8.9517175695711408</v>
      </c>
      <c r="AR4280">
        <v>8.9517175697999996</v>
      </c>
      <c r="AT4280">
        <v>8</v>
      </c>
      <c r="AV4280">
        <v>0</v>
      </c>
      <c r="AW4280">
        <v>1</v>
      </c>
      <c r="AX4280">
        <v>1</v>
      </c>
      <c r="AZ4280">
        <v>18.600000000000001</v>
      </c>
      <c r="BA4280">
        <v>71.2</v>
      </c>
      <c r="BB4280">
        <v>55.5</v>
      </c>
      <c r="BC4280">
        <v>119.210663869014</v>
      </c>
      <c r="BD4280">
        <v>48.341640584833101</v>
      </c>
      <c r="BE4280">
        <v>138.05555860000001</v>
      </c>
      <c r="BF4280">
        <v>105.6400186</v>
      </c>
    </row>
    <row r="4281" spans="1:58">
      <c r="A4281" t="s">
        <v>16</v>
      </c>
      <c r="B4281" t="s">
        <v>50</v>
      </c>
      <c r="C4281">
        <v>1992</v>
      </c>
      <c r="D4281">
        <f t="shared" si="333"/>
        <v>188</v>
      </c>
      <c r="E4281">
        <v>4</v>
      </c>
      <c r="G4281">
        <v>1740246.5567050001</v>
      </c>
      <c r="H4281">
        <v>1051818.553757</v>
      </c>
      <c r="I4281">
        <v>379148.626781</v>
      </c>
      <c r="J4281">
        <v>352801.08081299998</v>
      </c>
      <c r="K4281">
        <v>297601.968757</v>
      </c>
      <c r="L4281">
        <v>313366.28504599998</v>
      </c>
      <c r="O4281">
        <f>VLOOKUP(C4281,[1]pop_15p_a!$A$8:$AL$68,19,FALSE)</f>
        <v>44237396.1840657</v>
      </c>
      <c r="Q4281">
        <f t="shared" si="332"/>
        <v>-15764.31628899998</v>
      </c>
      <c r="R4281">
        <v>56797.087</v>
      </c>
      <c r="U4281">
        <f t="shared" si="336"/>
        <v>109.7</v>
      </c>
      <c r="W4281">
        <v>109.7</v>
      </c>
      <c r="Y4281">
        <v>102.24299999999999</v>
      </c>
      <c r="Z4281">
        <f t="shared" si="335"/>
        <v>8.9</v>
      </c>
      <c r="AA4281">
        <v>8.9</v>
      </c>
      <c r="AB4281">
        <v>8.9</v>
      </c>
      <c r="AE4281">
        <f t="shared" si="337"/>
        <v>13</v>
      </c>
      <c r="AK4281">
        <v>12</v>
      </c>
      <c r="AL4281">
        <v>13</v>
      </c>
      <c r="AN4281">
        <v>59.007249999999999</v>
      </c>
      <c r="AO4281">
        <v>0.59474899999999997</v>
      </c>
      <c r="AP4281">
        <v>0.57971196183375695</v>
      </c>
      <c r="AQ4281">
        <v>8.9517175695711408</v>
      </c>
      <c r="AR4281">
        <v>8.9517175697999996</v>
      </c>
      <c r="AT4281">
        <v>14</v>
      </c>
      <c r="AV4281">
        <v>0</v>
      </c>
      <c r="AW4281">
        <v>1</v>
      </c>
      <c r="AY4281">
        <v>1</v>
      </c>
      <c r="AZ4281">
        <v>19.399999999999999</v>
      </c>
      <c r="BA4281">
        <v>74.7</v>
      </c>
      <c r="BB4281">
        <v>57.8</v>
      </c>
      <c r="BC4281">
        <v>119.21544291066699</v>
      </c>
      <c r="BD4281">
        <v>48.992029168792698</v>
      </c>
      <c r="BE4281">
        <v>136.80159</v>
      </c>
      <c r="BF4281">
        <v>105.9667749</v>
      </c>
    </row>
    <row r="4282" spans="1:58">
      <c r="A4282" t="s">
        <v>16</v>
      </c>
      <c r="B4282" t="s">
        <v>50</v>
      </c>
      <c r="C4282">
        <v>1993</v>
      </c>
      <c r="D4282">
        <f t="shared" si="333"/>
        <v>189</v>
      </c>
      <c r="E4282">
        <v>1</v>
      </c>
      <c r="G4282">
        <v>1737819.517675</v>
      </c>
      <c r="H4282">
        <v>1030252.335335</v>
      </c>
      <c r="I4282">
        <v>376796.36171700002</v>
      </c>
      <c r="J4282">
        <v>335145.81479400001</v>
      </c>
      <c r="K4282">
        <v>304772.29404900002</v>
      </c>
      <c r="L4282">
        <v>291336.17255299998</v>
      </c>
      <c r="O4282">
        <f>VLOOKUP(C4282,[1]pop_15p_a!$A$8:$AL$68,19,FALSE)</f>
        <v>44454619.057031304</v>
      </c>
      <c r="Q4282">
        <f t="shared" si="332"/>
        <v>13436.121496000036</v>
      </c>
      <c r="R4282">
        <v>56831.821000000004</v>
      </c>
      <c r="U4282">
        <f t="shared" si="336"/>
        <v>120.5</v>
      </c>
      <c r="W4282">
        <v>120.5</v>
      </c>
      <c r="Y4282">
        <v>109.88200000000001</v>
      </c>
      <c r="Z4282">
        <f t="shared" si="335"/>
        <v>9.1333330000000004</v>
      </c>
      <c r="AA4282">
        <v>9.1</v>
      </c>
      <c r="AB4282">
        <v>9.1333330000000004</v>
      </c>
      <c r="AE4282">
        <f t="shared" si="337"/>
        <v>11.5</v>
      </c>
      <c r="AK4282">
        <v>11.5</v>
      </c>
      <c r="AL4282">
        <v>11.5</v>
      </c>
      <c r="AN4282">
        <v>59.768859999999997</v>
      </c>
      <c r="AO4282">
        <v>0.60400169999999997</v>
      </c>
      <c r="AP4282">
        <v>-0.59868227785819195</v>
      </c>
      <c r="AQ4282">
        <v>9.0928616069343793</v>
      </c>
      <c r="AR4282">
        <v>9.0928616069999997</v>
      </c>
      <c r="AT4282">
        <v>14</v>
      </c>
      <c r="AV4282">
        <v>0</v>
      </c>
      <c r="AW4282">
        <v>1</v>
      </c>
      <c r="AY4282">
        <v>1</v>
      </c>
      <c r="AZ4282">
        <v>19.2</v>
      </c>
      <c r="BA4282">
        <v>74.2</v>
      </c>
      <c r="BB4282">
        <v>57.7</v>
      </c>
      <c r="BC4282">
        <v>116.122013550517</v>
      </c>
      <c r="BD4282">
        <v>49.763410075725702</v>
      </c>
      <c r="BE4282">
        <v>135.02874320000001</v>
      </c>
      <c r="BF4282">
        <v>107.08552419999999</v>
      </c>
    </row>
    <row r="4283" spans="1:58">
      <c r="A4283" t="s">
        <v>16</v>
      </c>
      <c r="B4283" t="s">
        <v>50</v>
      </c>
      <c r="C4283">
        <v>1993</v>
      </c>
      <c r="D4283">
        <f t="shared" si="333"/>
        <v>190</v>
      </c>
      <c r="E4283">
        <v>2</v>
      </c>
      <c r="G4283">
        <v>1733626.954107</v>
      </c>
      <c r="H4283">
        <v>1029863.53802</v>
      </c>
      <c r="I4283">
        <v>374864.83474899997</v>
      </c>
      <c r="J4283">
        <v>323019.867936</v>
      </c>
      <c r="K4283">
        <v>308646.205082</v>
      </c>
      <c r="L4283">
        <v>283815.18253200001</v>
      </c>
      <c r="O4283">
        <f>VLOOKUP(C4283,[1]pop_15p_a!$A$8:$AL$68,19,FALSE)</f>
        <v>44454619.057031304</v>
      </c>
      <c r="Q4283">
        <f t="shared" si="332"/>
        <v>24831.022549999994</v>
      </c>
      <c r="R4283">
        <v>56831.821000000004</v>
      </c>
      <c r="U4283">
        <f t="shared" si="336"/>
        <v>120.5</v>
      </c>
      <c r="W4283">
        <v>120.5</v>
      </c>
      <c r="Y4283">
        <v>109.88200000000001</v>
      </c>
      <c r="Z4283">
        <f t="shared" si="335"/>
        <v>9.8000000000000007</v>
      </c>
      <c r="AA4283">
        <v>9.8000000000000007</v>
      </c>
      <c r="AB4283">
        <v>9.8000000000000007</v>
      </c>
      <c r="AE4283">
        <f t="shared" si="337"/>
        <v>10.5</v>
      </c>
      <c r="AK4283">
        <v>10</v>
      </c>
      <c r="AL4283">
        <v>10.5</v>
      </c>
      <c r="AN4283">
        <v>60.495849999999997</v>
      </c>
      <c r="AO4283">
        <v>0.61127480000000001</v>
      </c>
      <c r="AP4283">
        <v>-0.59868227785819195</v>
      </c>
      <c r="AQ4283">
        <v>9.0928616069343793</v>
      </c>
      <c r="AR4283">
        <v>9.0928616069999997</v>
      </c>
      <c r="AT4283">
        <v>8</v>
      </c>
      <c r="AV4283">
        <v>0</v>
      </c>
      <c r="AW4283">
        <v>1</v>
      </c>
      <c r="AX4283">
        <v>1</v>
      </c>
      <c r="AZ4283">
        <v>19.2</v>
      </c>
      <c r="BA4283">
        <v>74.3</v>
      </c>
      <c r="BB4283">
        <v>57.8</v>
      </c>
      <c r="BC4283">
        <v>114.23380075854899</v>
      </c>
      <c r="BD4283">
        <v>50.681554007414</v>
      </c>
      <c r="BE4283">
        <v>131.7856347</v>
      </c>
      <c r="BF4283">
        <v>105.6112409</v>
      </c>
    </row>
    <row r="4284" spans="1:58">
      <c r="A4284" t="s">
        <v>16</v>
      </c>
      <c r="B4284" t="s">
        <v>50</v>
      </c>
      <c r="C4284">
        <v>1993</v>
      </c>
      <c r="D4284">
        <f t="shared" si="333"/>
        <v>191</v>
      </c>
      <c r="E4284">
        <v>3</v>
      </c>
      <c r="G4284">
        <v>1730892.870266</v>
      </c>
      <c r="H4284">
        <v>1025153.277325</v>
      </c>
      <c r="I4284">
        <v>374308.53927900002</v>
      </c>
      <c r="J4284">
        <v>316513.68188699998</v>
      </c>
      <c r="K4284">
        <v>317285.654209</v>
      </c>
      <c r="L4284">
        <v>279908.30417700001</v>
      </c>
      <c r="O4284">
        <f>VLOOKUP(C4284,[1]pop_15p_a!$A$8:$AL$68,19,FALSE)</f>
        <v>44454619.057031304</v>
      </c>
      <c r="Q4284">
        <f t="shared" si="332"/>
        <v>37377.350031999988</v>
      </c>
      <c r="R4284">
        <v>56831.821000000004</v>
      </c>
      <c r="U4284">
        <f t="shared" si="336"/>
        <v>120.5</v>
      </c>
      <c r="W4284">
        <v>120.5</v>
      </c>
      <c r="Y4284">
        <v>109.88200000000001</v>
      </c>
      <c r="Z4284">
        <f t="shared" si="335"/>
        <v>9.966666</v>
      </c>
      <c r="AA4284">
        <v>10</v>
      </c>
      <c r="AB4284">
        <v>9.966666</v>
      </c>
      <c r="AE4284">
        <f t="shared" si="337"/>
        <v>9</v>
      </c>
      <c r="AK4284">
        <v>8.5</v>
      </c>
      <c r="AL4284">
        <v>9</v>
      </c>
      <c r="AN4284">
        <v>61.101669999999999</v>
      </c>
      <c r="AO4284">
        <v>0.61821729999999997</v>
      </c>
      <c r="AP4284">
        <v>-0.59868227785819195</v>
      </c>
      <c r="AQ4284">
        <v>9.0928616069343793</v>
      </c>
      <c r="AR4284">
        <v>9.0928616069999997</v>
      </c>
      <c r="AT4284">
        <v>8</v>
      </c>
      <c r="AV4284">
        <v>0</v>
      </c>
      <c r="AW4284">
        <v>1</v>
      </c>
      <c r="AX4284">
        <v>1</v>
      </c>
      <c r="AZ4284">
        <v>18.7</v>
      </c>
      <c r="BA4284">
        <v>73</v>
      </c>
      <c r="BB4284">
        <v>57.2</v>
      </c>
      <c r="BC4284">
        <v>111.801536192784</v>
      </c>
      <c r="BD4284">
        <v>51.613206755905999</v>
      </c>
      <c r="BE4284">
        <v>128.27321190000001</v>
      </c>
      <c r="BF4284">
        <v>103.4933886</v>
      </c>
    </row>
    <row r="4285" spans="1:58">
      <c r="A4285" t="s">
        <v>16</v>
      </c>
      <c r="B4285" t="s">
        <v>50</v>
      </c>
      <c r="C4285">
        <v>1993</v>
      </c>
      <c r="D4285">
        <f t="shared" si="333"/>
        <v>192</v>
      </c>
      <c r="E4285">
        <v>4</v>
      </c>
      <c r="G4285">
        <v>1743582.5764240001</v>
      </c>
      <c r="H4285">
        <v>1030750.51424</v>
      </c>
      <c r="I4285">
        <v>373423.33925999998</v>
      </c>
      <c r="J4285">
        <v>314990.61911299999</v>
      </c>
      <c r="K4285">
        <v>329065.80337199999</v>
      </c>
      <c r="L4285">
        <v>280679.63786800002</v>
      </c>
      <c r="O4285">
        <f>VLOOKUP(C4285,[1]pop_15p_a!$A$8:$AL$68,19,FALSE)</f>
        <v>44454619.057031304</v>
      </c>
      <c r="Q4285">
        <f t="shared" si="332"/>
        <v>48386.165503999975</v>
      </c>
      <c r="R4285">
        <v>56831.821000000004</v>
      </c>
      <c r="U4285">
        <f t="shared" si="336"/>
        <v>120.5</v>
      </c>
      <c r="W4285">
        <v>120.5</v>
      </c>
      <c r="Y4285">
        <v>109.88200000000001</v>
      </c>
      <c r="Z4285">
        <f t="shared" si="335"/>
        <v>10.43333</v>
      </c>
      <c r="AA4285">
        <v>10.4</v>
      </c>
      <c r="AB4285">
        <v>10.43333</v>
      </c>
      <c r="AE4285">
        <f t="shared" si="337"/>
        <v>8</v>
      </c>
      <c r="AK4285">
        <v>8</v>
      </c>
      <c r="AL4285">
        <v>8</v>
      </c>
      <c r="AN4285">
        <v>61.707500000000003</v>
      </c>
      <c r="AO4285">
        <v>0.62495480000000003</v>
      </c>
      <c r="AP4285">
        <v>-0.59868227785819195</v>
      </c>
      <c r="AQ4285">
        <v>9.0928616069343793</v>
      </c>
      <c r="AR4285">
        <v>9.0928616069999997</v>
      </c>
      <c r="AT4285">
        <v>8</v>
      </c>
      <c r="AV4285">
        <v>0</v>
      </c>
      <c r="AW4285">
        <v>1</v>
      </c>
      <c r="AX4285">
        <v>1</v>
      </c>
      <c r="AZ4285">
        <v>19.3</v>
      </c>
      <c r="BA4285">
        <v>75.2</v>
      </c>
      <c r="BB4285">
        <v>58.4</v>
      </c>
      <c r="BC4285">
        <v>109.46921669464299</v>
      </c>
      <c r="BD4285">
        <v>52.591563573122301</v>
      </c>
      <c r="BE4285">
        <v>124.7815382</v>
      </c>
      <c r="BF4285">
        <v>101.17315309999999</v>
      </c>
    </row>
    <row r="4286" spans="1:58">
      <c r="A4286" t="s">
        <v>16</v>
      </c>
      <c r="B4286" t="s">
        <v>50</v>
      </c>
      <c r="C4286">
        <v>1994</v>
      </c>
      <c r="D4286">
        <f t="shared" si="333"/>
        <v>193</v>
      </c>
      <c r="E4286">
        <v>1</v>
      </c>
      <c r="G4286">
        <v>1756862.8976169999</v>
      </c>
      <c r="H4286">
        <v>1030718.411703</v>
      </c>
      <c r="I4286">
        <v>371993.34879000002</v>
      </c>
      <c r="J4286">
        <v>317699.67189599999</v>
      </c>
      <c r="K4286">
        <v>333527.45236</v>
      </c>
      <c r="L4286">
        <v>294849.37410100002</v>
      </c>
      <c r="O4286">
        <f>VLOOKUP(C4286,[1]pop_15p_a!$A$8:$AL$68,19,FALSE)</f>
        <v>44670252.043824904</v>
      </c>
      <c r="Q4286">
        <f t="shared" si="332"/>
        <v>38678.078258999973</v>
      </c>
      <c r="R4286">
        <v>56843.4</v>
      </c>
      <c r="U4286">
        <f t="shared" si="336"/>
        <v>127</v>
      </c>
      <c r="W4286">
        <v>127</v>
      </c>
      <c r="Y4286">
        <v>113.666</v>
      </c>
      <c r="Z4286">
        <f t="shared" si="335"/>
        <v>10.43333</v>
      </c>
      <c r="AA4286">
        <v>10.4</v>
      </c>
      <c r="AB4286">
        <v>10.43333</v>
      </c>
      <c r="AE4286">
        <f t="shared" si="337"/>
        <v>7.5</v>
      </c>
      <c r="AK4286">
        <v>7.5</v>
      </c>
      <c r="AL4286">
        <v>7.5</v>
      </c>
      <c r="AN4286">
        <v>62.382559999999998</v>
      </c>
      <c r="AO4286">
        <v>0.63123499999999999</v>
      </c>
      <c r="AP4286">
        <v>-1.32045644396718</v>
      </c>
      <c r="AQ4286">
        <v>9.3159577277471595</v>
      </c>
      <c r="AR4286">
        <v>9.3159577280000008</v>
      </c>
      <c r="AT4286">
        <v>8</v>
      </c>
      <c r="AV4286">
        <v>0</v>
      </c>
      <c r="AW4286">
        <v>1</v>
      </c>
      <c r="AX4286">
        <v>1</v>
      </c>
      <c r="AZ4286">
        <v>18.5</v>
      </c>
      <c r="BA4286">
        <v>71.900000000000006</v>
      </c>
      <c r="BB4286">
        <v>56.4</v>
      </c>
      <c r="BC4286">
        <v>106.983210353714</v>
      </c>
      <c r="BD4286">
        <v>53.7321258426417</v>
      </c>
      <c r="BE4286">
        <v>120.8570105</v>
      </c>
      <c r="BF4286">
        <v>99.524048690000001</v>
      </c>
    </row>
    <row r="4287" spans="1:58">
      <c r="A4287" t="s">
        <v>16</v>
      </c>
      <c r="B4287" t="s">
        <v>50</v>
      </c>
      <c r="C4287">
        <v>1994</v>
      </c>
      <c r="D4287">
        <f t="shared" si="333"/>
        <v>194</v>
      </c>
      <c r="E4287">
        <v>2</v>
      </c>
      <c r="G4287">
        <v>1769576.2444180001</v>
      </c>
      <c r="H4287">
        <v>1042909.575276</v>
      </c>
      <c r="I4287">
        <v>370671.58945899998</v>
      </c>
      <c r="J4287">
        <v>326186.90612100001</v>
      </c>
      <c r="K4287">
        <v>338308.57432000001</v>
      </c>
      <c r="L4287">
        <v>303098.39916099998</v>
      </c>
      <c r="O4287">
        <f>VLOOKUP(C4287,[1]pop_15p_a!$A$8:$AL$68,19,FALSE)</f>
        <v>44670252.043824904</v>
      </c>
      <c r="Q4287">
        <f t="shared" si="332"/>
        <v>35210.175159000035</v>
      </c>
      <c r="R4287">
        <v>56843.4</v>
      </c>
      <c r="U4287">
        <f t="shared" si="336"/>
        <v>127</v>
      </c>
      <c r="W4287">
        <v>127</v>
      </c>
      <c r="Y4287">
        <v>113.666</v>
      </c>
      <c r="Z4287">
        <f t="shared" si="335"/>
        <v>10.56667</v>
      </c>
      <c r="AA4287">
        <v>10.6</v>
      </c>
      <c r="AB4287">
        <v>10.56667</v>
      </c>
      <c r="AE4287">
        <f t="shared" si="337"/>
        <v>7</v>
      </c>
      <c r="AK4287">
        <v>7</v>
      </c>
      <c r="AL4287">
        <v>7</v>
      </c>
      <c r="AN4287">
        <v>62.953760000000003</v>
      </c>
      <c r="AO4287">
        <v>0.63773380000000002</v>
      </c>
      <c r="AP4287">
        <v>-1.32045644396718</v>
      </c>
      <c r="AQ4287">
        <v>9.3159577277471595</v>
      </c>
      <c r="AR4287">
        <v>9.3159577280000008</v>
      </c>
      <c r="AT4287">
        <v>8</v>
      </c>
      <c r="AV4287">
        <v>0</v>
      </c>
      <c r="AW4287">
        <v>1</v>
      </c>
      <c r="AX4287">
        <v>1</v>
      </c>
      <c r="AZ4287">
        <v>18.5</v>
      </c>
      <c r="BA4287">
        <v>71.599999999999994</v>
      </c>
      <c r="BB4287">
        <v>56.1</v>
      </c>
      <c r="BC4287">
        <v>105.019146650732</v>
      </c>
      <c r="BD4287">
        <v>54.6507452235901</v>
      </c>
      <c r="BE4287">
        <v>118.2337527</v>
      </c>
      <c r="BF4287">
        <v>97.507624430000007</v>
      </c>
    </row>
    <row r="4288" spans="1:58">
      <c r="A4288" t="s">
        <v>16</v>
      </c>
      <c r="B4288" t="s">
        <v>50</v>
      </c>
      <c r="C4288">
        <v>1994</v>
      </c>
      <c r="D4288">
        <f t="shared" si="333"/>
        <v>195</v>
      </c>
      <c r="E4288">
        <v>3</v>
      </c>
      <c r="G4288">
        <v>1780609.008318</v>
      </c>
      <c r="H4288">
        <v>1047867.745408</v>
      </c>
      <c r="I4288">
        <v>366781.87184699997</v>
      </c>
      <c r="J4288">
        <v>327664.68945800001</v>
      </c>
      <c r="K4288">
        <v>352488.21314000001</v>
      </c>
      <c r="L4288">
        <v>308078.493502</v>
      </c>
      <c r="O4288">
        <f>VLOOKUP(C4288,[1]pop_15p_a!$A$8:$AL$68,19,FALSE)</f>
        <v>44670252.043824904</v>
      </c>
      <c r="Q4288">
        <f t="shared" si="332"/>
        <v>44409.71963800001</v>
      </c>
      <c r="R4288">
        <v>56843.4</v>
      </c>
      <c r="U4288">
        <f t="shared" si="336"/>
        <v>127</v>
      </c>
      <c r="W4288">
        <v>127</v>
      </c>
      <c r="Y4288">
        <v>113.666</v>
      </c>
      <c r="Z4288">
        <f t="shared" si="335"/>
        <v>10.4</v>
      </c>
      <c r="AA4288">
        <v>10.4</v>
      </c>
      <c r="AB4288">
        <v>10.4</v>
      </c>
      <c r="AE4288">
        <f t="shared" si="337"/>
        <v>7.5</v>
      </c>
      <c r="AK4288">
        <v>7.5</v>
      </c>
      <c r="AL4288">
        <v>7.5</v>
      </c>
      <c r="AN4288">
        <v>63.438420000000001</v>
      </c>
      <c r="AO4288">
        <v>0.64262190000000008</v>
      </c>
      <c r="AP4288">
        <v>-1.32045644396718</v>
      </c>
      <c r="AQ4288">
        <v>9.3159577277471595</v>
      </c>
      <c r="AR4288">
        <v>9.3159577280000008</v>
      </c>
      <c r="AT4288">
        <v>8</v>
      </c>
      <c r="AV4288">
        <v>0</v>
      </c>
      <c r="AW4288">
        <v>1</v>
      </c>
      <c r="AX4288">
        <v>1</v>
      </c>
      <c r="AZ4288">
        <v>18</v>
      </c>
      <c r="BA4288">
        <v>69.5</v>
      </c>
      <c r="BB4288">
        <v>54.7</v>
      </c>
      <c r="BC4288">
        <v>102.78812359389499</v>
      </c>
      <c r="BD4288">
        <v>55.352524972412802</v>
      </c>
      <c r="BE4288">
        <v>115.8207439</v>
      </c>
      <c r="BF4288">
        <v>95.242273549999993</v>
      </c>
    </row>
    <row r="4289" spans="1:58">
      <c r="A4289" t="s">
        <v>16</v>
      </c>
      <c r="B4289" t="s">
        <v>50</v>
      </c>
      <c r="C4289">
        <v>1994</v>
      </c>
      <c r="D4289">
        <f t="shared" si="333"/>
        <v>196</v>
      </c>
      <c r="E4289">
        <v>4</v>
      </c>
      <c r="G4289">
        <v>1797327.9912469999</v>
      </c>
      <c r="H4289">
        <v>1057015.0560359999</v>
      </c>
      <c r="I4289">
        <v>363855.86245399999</v>
      </c>
      <c r="J4289">
        <v>334440.26590699999</v>
      </c>
      <c r="K4289">
        <v>364652.91368300002</v>
      </c>
      <c r="L4289">
        <v>328467.62160399999</v>
      </c>
      <c r="O4289">
        <f>VLOOKUP(C4289,[1]pop_15p_a!$A$8:$AL$68,19,FALSE)</f>
        <v>44670252.043824904</v>
      </c>
      <c r="Q4289">
        <f t="shared" si="332"/>
        <v>36185.292079000035</v>
      </c>
      <c r="R4289">
        <v>56843.4</v>
      </c>
      <c r="U4289">
        <f t="shared" si="336"/>
        <v>127</v>
      </c>
      <c r="W4289">
        <v>127</v>
      </c>
      <c r="Y4289">
        <v>113.666</v>
      </c>
      <c r="Z4289">
        <f t="shared" si="335"/>
        <v>11.133330000000001</v>
      </c>
      <c r="AA4289">
        <v>11.1</v>
      </c>
      <c r="AB4289">
        <v>11.133330000000001</v>
      </c>
      <c r="AE4289">
        <f t="shared" si="337"/>
        <v>7.5</v>
      </c>
      <c r="AK4289">
        <v>7.5</v>
      </c>
      <c r="AL4289">
        <v>7.5</v>
      </c>
      <c r="AN4289">
        <v>64.148099999999999</v>
      </c>
      <c r="AO4289">
        <v>0.64939610000000003</v>
      </c>
      <c r="AP4289">
        <v>-1.32045644396718</v>
      </c>
      <c r="AQ4289">
        <v>9.3159577277471595</v>
      </c>
      <c r="AR4289">
        <v>9.3159577280000008</v>
      </c>
      <c r="AT4289">
        <v>8</v>
      </c>
      <c r="AV4289">
        <v>0</v>
      </c>
      <c r="AW4289">
        <v>1</v>
      </c>
      <c r="AX4289">
        <v>1</v>
      </c>
      <c r="AZ4289">
        <v>18.8</v>
      </c>
      <c r="BA4289">
        <v>71.7</v>
      </c>
      <c r="BB4289">
        <v>55.7</v>
      </c>
      <c r="BC4289">
        <v>102.722572697339</v>
      </c>
      <c r="BD4289">
        <v>56.139163835075003</v>
      </c>
      <c r="BE4289">
        <v>115.0258034</v>
      </c>
      <c r="BF4289">
        <v>94.418789219999994</v>
      </c>
    </row>
    <row r="4290" spans="1:58">
      <c r="A4290" t="s">
        <v>16</v>
      </c>
      <c r="B4290" t="s">
        <v>50</v>
      </c>
      <c r="C4290">
        <v>1995</v>
      </c>
      <c r="D4290">
        <f t="shared" si="333"/>
        <v>197</v>
      </c>
      <c r="E4290">
        <v>1</v>
      </c>
      <c r="F4290">
        <v>32014.980905</v>
      </c>
      <c r="G4290">
        <v>1819894.791063</v>
      </c>
      <c r="H4290">
        <v>1052914.2425850001</v>
      </c>
      <c r="I4290">
        <v>359960.62557899999</v>
      </c>
      <c r="J4290">
        <v>337915.17359800002</v>
      </c>
      <c r="K4290">
        <v>388662.65069799998</v>
      </c>
      <c r="L4290">
        <v>331730.47827299999</v>
      </c>
      <c r="M4290">
        <v>11.383766638102401</v>
      </c>
      <c r="N4290">
        <v>20760880</v>
      </c>
      <c r="O4290">
        <f>VLOOKUP(C4290,[1]pop_15p_a!$A$8:$AL$68,19,FALSE)</f>
        <v>44773146.107842997</v>
      </c>
      <c r="Q4290">
        <f t="shared" si="332"/>
        <v>56932.172424999997</v>
      </c>
      <c r="R4290">
        <f>S4290</f>
        <v>56845.1</v>
      </c>
      <c r="S4290">
        <v>56845.1</v>
      </c>
      <c r="U4290">
        <f t="shared" si="336"/>
        <v>116.9</v>
      </c>
      <c r="W4290">
        <v>116.9</v>
      </c>
      <c r="Y4290">
        <v>113.06699999999999</v>
      </c>
      <c r="Z4290">
        <f t="shared" si="335"/>
        <v>11.23333</v>
      </c>
      <c r="AA4290">
        <v>11.3</v>
      </c>
      <c r="AB4290">
        <v>11.23333</v>
      </c>
      <c r="AE4290">
        <f t="shared" si="337"/>
        <v>8.25</v>
      </c>
      <c r="AK4290">
        <v>8.25</v>
      </c>
      <c r="AL4290">
        <v>8.25</v>
      </c>
      <c r="AN4290">
        <v>65.100110000000001</v>
      </c>
      <c r="AO4290">
        <v>0.65816929999999996</v>
      </c>
      <c r="AP4290">
        <v>-1.76258120091132</v>
      </c>
      <c r="AQ4290">
        <v>9.4240723989066595</v>
      </c>
      <c r="AR4290">
        <v>9.4240723993</v>
      </c>
      <c r="AT4290">
        <v>8</v>
      </c>
      <c r="AV4290">
        <v>0</v>
      </c>
      <c r="AW4290">
        <v>1</v>
      </c>
      <c r="AX4290">
        <v>1</v>
      </c>
      <c r="AZ4290">
        <v>17.5</v>
      </c>
      <c r="BA4290">
        <v>70.5</v>
      </c>
      <c r="BB4290">
        <v>55</v>
      </c>
      <c r="BC4290">
        <v>100.90282430366</v>
      </c>
      <c r="BD4290">
        <v>56.947572859412602</v>
      </c>
      <c r="BE4290">
        <v>114.0470005</v>
      </c>
      <c r="BF4290">
        <v>93.55448912</v>
      </c>
    </row>
    <row r="4291" spans="1:58">
      <c r="A4291" t="s">
        <v>16</v>
      </c>
      <c r="B4291" t="s">
        <v>50</v>
      </c>
      <c r="C4291">
        <v>1995</v>
      </c>
      <c r="D4291">
        <f t="shared" si="333"/>
        <v>198</v>
      </c>
      <c r="E4291">
        <v>2</v>
      </c>
      <c r="F4291">
        <v>32037.552565000002</v>
      </c>
      <c r="G4291">
        <v>1821171.4718269999</v>
      </c>
      <c r="H4291">
        <v>1056866.427017</v>
      </c>
      <c r="I4291">
        <v>356787.60423200001</v>
      </c>
      <c r="J4291">
        <v>344187.52205000003</v>
      </c>
      <c r="K4291">
        <v>403707.00475600001</v>
      </c>
      <c r="L4291">
        <v>342787.26192999998</v>
      </c>
      <c r="M4291">
        <v>11.064226988341099</v>
      </c>
      <c r="N4291">
        <v>20738474</v>
      </c>
      <c r="O4291">
        <f>VLOOKUP(C4291,[1]pop_15p_a!$A$8:$AL$68,19,FALSE)</f>
        <v>44773146.107842997</v>
      </c>
      <c r="Q4291">
        <f t="shared" ref="Q4291:Q4354" si="338">K4291-L4291</f>
        <v>60919.742826000031</v>
      </c>
      <c r="R4291">
        <f t="shared" ref="R4291:R4354" si="339">S4291</f>
        <v>56844.9</v>
      </c>
      <c r="S4291">
        <v>56844.9</v>
      </c>
      <c r="U4291">
        <f t="shared" si="336"/>
        <v>116.9</v>
      </c>
      <c r="W4291">
        <v>116.9</v>
      </c>
      <c r="Y4291">
        <v>113.06699999999999</v>
      </c>
      <c r="Z4291">
        <f t="shared" si="335"/>
        <v>11.1</v>
      </c>
      <c r="AA4291">
        <v>11.1</v>
      </c>
      <c r="AB4291">
        <v>11.1</v>
      </c>
      <c r="AE4291">
        <f t="shared" si="337"/>
        <v>9</v>
      </c>
      <c r="AK4291">
        <v>9</v>
      </c>
      <c r="AL4291">
        <v>9</v>
      </c>
      <c r="AN4291">
        <v>66.311760000000007</v>
      </c>
      <c r="AO4291">
        <v>0.66940219999999995</v>
      </c>
      <c r="AP4291">
        <v>-1.76258120091132</v>
      </c>
      <c r="AQ4291">
        <v>9.4240723989066595</v>
      </c>
      <c r="AR4291">
        <v>9.4240723993</v>
      </c>
      <c r="AT4291">
        <v>8</v>
      </c>
      <c r="AV4291">
        <v>0</v>
      </c>
      <c r="AW4291">
        <v>1</v>
      </c>
      <c r="AX4291">
        <v>1</v>
      </c>
      <c r="AZ4291">
        <v>17.8</v>
      </c>
      <c r="BA4291">
        <v>71</v>
      </c>
      <c r="BB4291">
        <v>54.8</v>
      </c>
      <c r="BC4291">
        <v>100.139979506923</v>
      </c>
      <c r="BD4291">
        <v>57.843999711688902</v>
      </c>
      <c r="BE4291">
        <v>112.7142887</v>
      </c>
      <c r="BF4291">
        <v>92.297477499999999</v>
      </c>
    </row>
    <row r="4292" spans="1:58">
      <c r="A4292" t="s">
        <v>16</v>
      </c>
      <c r="B4292" t="s">
        <v>50</v>
      </c>
      <c r="C4292">
        <v>1995</v>
      </c>
      <c r="D4292">
        <f t="shared" si="333"/>
        <v>199</v>
      </c>
      <c r="E4292">
        <v>3</v>
      </c>
      <c r="F4292">
        <v>32180.453775000002</v>
      </c>
      <c r="G4292">
        <v>1829272.150498</v>
      </c>
      <c r="H4292">
        <v>1066206.072932</v>
      </c>
      <c r="I4292">
        <v>354744.37892400002</v>
      </c>
      <c r="J4292">
        <v>352796.07480100001</v>
      </c>
      <c r="K4292">
        <v>390963.829257</v>
      </c>
      <c r="L4292">
        <v>339611.93531099998</v>
      </c>
      <c r="M4292">
        <v>11.2935562761166</v>
      </c>
      <c r="N4292">
        <v>20748258</v>
      </c>
      <c r="O4292">
        <f>VLOOKUP(C4292,[1]pop_15p_a!$A$8:$AL$68,19,FALSE)</f>
        <v>44773146.107842997</v>
      </c>
      <c r="Q4292">
        <f t="shared" si="338"/>
        <v>51351.893946000026</v>
      </c>
      <c r="R4292">
        <f t="shared" si="339"/>
        <v>56844.2</v>
      </c>
      <c r="S4292">
        <v>56844.2</v>
      </c>
      <c r="U4292">
        <f t="shared" si="336"/>
        <v>116.9</v>
      </c>
      <c r="W4292">
        <v>116.9</v>
      </c>
      <c r="Y4292">
        <v>113.06699999999999</v>
      </c>
      <c r="Z4292">
        <f t="shared" si="335"/>
        <v>11.16667</v>
      </c>
      <c r="AA4292">
        <v>11.2</v>
      </c>
      <c r="AB4292">
        <v>11.16667</v>
      </c>
      <c r="AE4292">
        <f t="shared" si="337"/>
        <v>9</v>
      </c>
      <c r="AK4292">
        <v>9</v>
      </c>
      <c r="AL4292">
        <v>9</v>
      </c>
      <c r="AN4292">
        <v>67.021439999999998</v>
      </c>
      <c r="AO4292">
        <v>0.67735079999999992</v>
      </c>
      <c r="AP4292">
        <v>-1.76258120091132</v>
      </c>
      <c r="AQ4292">
        <v>9.4240723989066595</v>
      </c>
      <c r="AR4292">
        <v>9.4240723993</v>
      </c>
      <c r="AT4292">
        <v>7</v>
      </c>
      <c r="AV4292">
        <v>0</v>
      </c>
      <c r="AW4292">
        <v>1</v>
      </c>
      <c r="AX4292">
        <v>1</v>
      </c>
      <c r="AZ4292">
        <v>17.399999999999999</v>
      </c>
      <c r="BA4292">
        <v>69.5</v>
      </c>
      <c r="BB4292">
        <v>52.9</v>
      </c>
      <c r="BC4292">
        <v>98.652761285963905</v>
      </c>
      <c r="BD4292">
        <v>58.8422877889885</v>
      </c>
      <c r="BE4292">
        <v>110.96308569999999</v>
      </c>
      <c r="BF4292">
        <v>91.100120939999996</v>
      </c>
    </row>
    <row r="4293" spans="1:58">
      <c r="A4293" t="s">
        <v>16</v>
      </c>
      <c r="B4293" t="s">
        <v>50</v>
      </c>
      <c r="C4293">
        <v>1995</v>
      </c>
      <c r="D4293">
        <f t="shared" ref="D4293:D4356" si="340">D4035</f>
        <v>200</v>
      </c>
      <c r="E4293">
        <v>4</v>
      </c>
      <c r="F4293">
        <v>32447.642115999999</v>
      </c>
      <c r="G4293">
        <v>1844421.3208240001</v>
      </c>
      <c r="H4293">
        <v>1065886.1985820001</v>
      </c>
      <c r="I4293">
        <v>354916.90198199998</v>
      </c>
      <c r="J4293">
        <v>367537.051622</v>
      </c>
      <c r="K4293">
        <v>385564.82469799998</v>
      </c>
      <c r="L4293">
        <v>343373.73150599998</v>
      </c>
      <c r="M4293">
        <v>11.005064498085201</v>
      </c>
      <c r="N4293">
        <v>20812118</v>
      </c>
      <c r="O4293">
        <f>VLOOKUP(C4293,[1]pop_15p_a!$A$8:$AL$68,19,FALSE)</f>
        <v>44773146.107842997</v>
      </c>
      <c r="Q4293">
        <f t="shared" si="338"/>
        <v>42191.093192</v>
      </c>
      <c r="R4293">
        <f t="shared" si="339"/>
        <v>56843</v>
      </c>
      <c r="S4293">
        <v>56843</v>
      </c>
      <c r="U4293">
        <f t="shared" si="336"/>
        <v>116.9</v>
      </c>
      <c r="W4293">
        <v>116.9</v>
      </c>
      <c r="Y4293">
        <v>113.06699999999999</v>
      </c>
      <c r="Z4293">
        <f t="shared" si="335"/>
        <v>11.1</v>
      </c>
      <c r="AA4293">
        <v>11.1</v>
      </c>
      <c r="AB4293">
        <v>11.1</v>
      </c>
      <c r="AE4293">
        <f t="shared" si="337"/>
        <v>9</v>
      </c>
      <c r="AK4293">
        <v>9</v>
      </c>
      <c r="AL4293">
        <v>9</v>
      </c>
      <c r="AN4293">
        <v>67.731120000000004</v>
      </c>
      <c r="AO4293">
        <v>0.68537779999999993</v>
      </c>
      <c r="AP4293">
        <v>-1.76258120091132</v>
      </c>
      <c r="AQ4293">
        <v>9.4240723989066595</v>
      </c>
      <c r="AR4293">
        <v>9.4240723993</v>
      </c>
      <c r="AT4293">
        <v>7</v>
      </c>
      <c r="AV4293">
        <v>0</v>
      </c>
      <c r="AW4293">
        <v>1</v>
      </c>
      <c r="AX4293">
        <v>1</v>
      </c>
      <c r="AZ4293">
        <v>17.399999999999999</v>
      </c>
      <c r="BA4293">
        <v>70.099999999999994</v>
      </c>
      <c r="BB4293">
        <v>53.3</v>
      </c>
      <c r="BC4293">
        <v>96.903622903904605</v>
      </c>
      <c r="BD4293">
        <v>59.880198056347403</v>
      </c>
      <c r="BE4293">
        <v>108.1839174</v>
      </c>
      <c r="BF4293">
        <v>89.305402439999995</v>
      </c>
    </row>
    <row r="4294" spans="1:58">
      <c r="A4294" t="s">
        <v>16</v>
      </c>
      <c r="B4294" t="s">
        <v>50</v>
      </c>
      <c r="C4294">
        <v>1996</v>
      </c>
      <c r="D4294">
        <f t="shared" si="340"/>
        <v>201</v>
      </c>
      <c r="E4294">
        <v>1</v>
      </c>
      <c r="F4294">
        <v>32496.709455</v>
      </c>
      <c r="G4294">
        <v>1847418.434501</v>
      </c>
      <c r="H4294">
        <v>1071874.268042</v>
      </c>
      <c r="I4294">
        <v>359162.58968099998</v>
      </c>
      <c r="J4294">
        <v>354663.11879199999</v>
      </c>
      <c r="K4294">
        <v>395264.24345000001</v>
      </c>
      <c r="L4294">
        <v>340965.92637300002</v>
      </c>
      <c r="M4294">
        <v>11.0264072263197</v>
      </c>
      <c r="N4294">
        <v>20801219</v>
      </c>
      <c r="O4294">
        <f>VLOOKUP(C4294,[1]pop_15p_a!$A$8:$AL$68,19,FALSE)</f>
        <v>44698189.936705999</v>
      </c>
      <c r="Q4294">
        <f t="shared" si="338"/>
        <v>54298.317076999985</v>
      </c>
      <c r="R4294">
        <f t="shared" si="339"/>
        <v>56849.4</v>
      </c>
      <c r="S4294">
        <v>56849.4</v>
      </c>
      <c r="U4294">
        <f t="shared" si="336"/>
        <v>116.3</v>
      </c>
      <c r="W4294">
        <v>116.3</v>
      </c>
      <c r="Y4294">
        <v>113.616</v>
      </c>
      <c r="Z4294">
        <f t="shared" si="335"/>
        <v>11</v>
      </c>
      <c r="AA4294">
        <v>11</v>
      </c>
      <c r="AB4294">
        <v>11</v>
      </c>
      <c r="AE4294">
        <f t="shared" si="337"/>
        <v>9</v>
      </c>
      <c r="AK4294">
        <v>9</v>
      </c>
      <c r="AL4294">
        <v>9</v>
      </c>
      <c r="AN4294">
        <v>68.469909999999999</v>
      </c>
      <c r="AO4294">
        <v>0.69232320000000003</v>
      </c>
      <c r="AP4294">
        <v>-1.70613840797848</v>
      </c>
      <c r="AQ4294">
        <v>9.4765249532184903</v>
      </c>
      <c r="AR4294">
        <v>9.4765249532000002</v>
      </c>
      <c r="AT4294">
        <v>7</v>
      </c>
      <c r="AV4294">
        <v>0</v>
      </c>
      <c r="AW4294">
        <v>1</v>
      </c>
      <c r="AX4294">
        <v>1</v>
      </c>
      <c r="AZ4294">
        <v>17.3</v>
      </c>
      <c r="BA4294">
        <v>68.599999999999994</v>
      </c>
      <c r="BB4294">
        <v>51.6</v>
      </c>
      <c r="BC4294">
        <v>95.163504218053504</v>
      </c>
      <c r="BD4294">
        <v>60.788387964169203</v>
      </c>
      <c r="BE4294">
        <v>105.63607349999999</v>
      </c>
      <c r="BF4294">
        <v>86.611946239999995</v>
      </c>
    </row>
    <row r="4295" spans="1:58">
      <c r="A4295" t="s">
        <v>16</v>
      </c>
      <c r="B4295" t="s">
        <v>50</v>
      </c>
      <c r="C4295">
        <v>1996</v>
      </c>
      <c r="D4295">
        <f t="shared" si="340"/>
        <v>202</v>
      </c>
      <c r="E4295">
        <v>2</v>
      </c>
      <c r="F4295">
        <v>32489.781072000002</v>
      </c>
      <c r="G4295">
        <v>1847251.988569</v>
      </c>
      <c r="H4295">
        <v>1070687.8453639999</v>
      </c>
      <c r="I4295">
        <v>358299.72438999999</v>
      </c>
      <c r="J4295">
        <v>358521.11663900001</v>
      </c>
      <c r="K4295">
        <v>394064.090111</v>
      </c>
      <c r="L4295">
        <v>329337.29324799997</v>
      </c>
      <c r="M4295">
        <v>11.2208551329845</v>
      </c>
      <c r="N4295">
        <v>20807945</v>
      </c>
      <c r="O4295">
        <f>VLOOKUP(C4295,[1]pop_15p_a!$A$8:$AL$68,19,FALSE)</f>
        <v>44698189.936705999</v>
      </c>
      <c r="Q4295">
        <f t="shared" si="338"/>
        <v>64726.796863000025</v>
      </c>
      <c r="R4295">
        <f t="shared" si="339"/>
        <v>56856.4</v>
      </c>
      <c r="S4295">
        <v>56856.4</v>
      </c>
      <c r="U4295">
        <f t="shared" si="336"/>
        <v>116.3</v>
      </c>
      <c r="W4295">
        <v>116.3</v>
      </c>
      <c r="Y4295">
        <v>113.616</v>
      </c>
      <c r="Z4295">
        <f t="shared" si="335"/>
        <v>11.3</v>
      </c>
      <c r="AA4295">
        <v>11.3</v>
      </c>
      <c r="AB4295">
        <v>11.3</v>
      </c>
      <c r="AE4295">
        <f t="shared" si="337"/>
        <v>8.25</v>
      </c>
      <c r="AK4295">
        <v>9</v>
      </c>
      <c r="AL4295">
        <v>8.25</v>
      </c>
      <c r="AN4295">
        <v>69.224029999999999</v>
      </c>
      <c r="AO4295">
        <v>0.69878669999999998</v>
      </c>
      <c r="AP4295">
        <v>-1.70613840797848</v>
      </c>
      <c r="AQ4295">
        <v>9.4765249532184903</v>
      </c>
      <c r="AR4295">
        <v>9.4765249532000002</v>
      </c>
      <c r="AT4295">
        <v>7</v>
      </c>
      <c r="AV4295">
        <v>0</v>
      </c>
      <c r="AW4295">
        <v>1</v>
      </c>
      <c r="AX4295">
        <v>1</v>
      </c>
      <c r="AZ4295">
        <v>17.3</v>
      </c>
      <c r="BA4295">
        <v>68.5</v>
      </c>
      <c r="BB4295">
        <v>51.4</v>
      </c>
      <c r="BC4295">
        <v>93.213267562611094</v>
      </c>
      <c r="BD4295">
        <v>62.207579551931303</v>
      </c>
      <c r="BE4295">
        <v>102.04362519999999</v>
      </c>
      <c r="BF4295">
        <v>84.943285099999997</v>
      </c>
    </row>
    <row r="4296" spans="1:58">
      <c r="A4296" t="s">
        <v>16</v>
      </c>
      <c r="B4296" t="s">
        <v>50</v>
      </c>
      <c r="C4296">
        <v>1996</v>
      </c>
      <c r="D4296">
        <f t="shared" si="340"/>
        <v>203</v>
      </c>
      <c r="E4296">
        <v>3</v>
      </c>
      <c r="F4296">
        <v>32524.458438000001</v>
      </c>
      <c r="G4296">
        <v>1849461.0472909999</v>
      </c>
      <c r="H4296">
        <v>1068454.9197219999</v>
      </c>
      <c r="I4296">
        <v>359979.66613000003</v>
      </c>
      <c r="J4296">
        <v>357464.90097000002</v>
      </c>
      <c r="K4296">
        <v>393531.50672800001</v>
      </c>
      <c r="L4296">
        <v>329254.81710599997</v>
      </c>
      <c r="M4296">
        <v>11.213227285413801</v>
      </c>
      <c r="N4296">
        <v>20868301</v>
      </c>
      <c r="O4296">
        <f>VLOOKUP(C4296,[1]pop_15p_a!$A$8:$AL$68,19,FALSE)</f>
        <v>44698189.936705999</v>
      </c>
      <c r="Q4296">
        <f t="shared" si="338"/>
        <v>64276.689622000034</v>
      </c>
      <c r="R4296">
        <f t="shared" si="339"/>
        <v>56863.7</v>
      </c>
      <c r="S4296">
        <v>56863.7</v>
      </c>
      <c r="U4296">
        <f t="shared" si="336"/>
        <v>116.3</v>
      </c>
      <c r="W4296">
        <v>116.3</v>
      </c>
      <c r="Y4296">
        <v>113.616</v>
      </c>
      <c r="Z4296">
        <f t="shared" si="335"/>
        <v>11.1</v>
      </c>
      <c r="AA4296">
        <v>11.1</v>
      </c>
      <c r="AB4296">
        <v>11.1</v>
      </c>
      <c r="AE4296">
        <f t="shared" si="337"/>
        <v>7.5</v>
      </c>
      <c r="AK4296">
        <v>8.25</v>
      </c>
      <c r="AL4296">
        <v>7.5</v>
      </c>
      <c r="AN4296">
        <v>69.401470000000003</v>
      </c>
      <c r="AO4296">
        <v>0.70271000000000006</v>
      </c>
      <c r="AP4296">
        <v>-1.70613840797848</v>
      </c>
      <c r="AQ4296">
        <v>9.4765249532184903</v>
      </c>
      <c r="AR4296">
        <v>9.4765249532000002</v>
      </c>
      <c r="AT4296">
        <v>7</v>
      </c>
      <c r="AV4296">
        <v>0</v>
      </c>
      <c r="AW4296">
        <v>1</v>
      </c>
      <c r="AX4296">
        <v>1</v>
      </c>
      <c r="AZ4296">
        <v>17.100000000000001</v>
      </c>
      <c r="BA4296">
        <v>67.400000000000006</v>
      </c>
      <c r="BB4296">
        <v>50.3</v>
      </c>
      <c r="BC4296">
        <v>91.292299125356195</v>
      </c>
      <c r="BD4296">
        <v>63.424627374888303</v>
      </c>
      <c r="BE4296">
        <v>98.749474890000002</v>
      </c>
      <c r="BF4296">
        <v>83.288481970000007</v>
      </c>
    </row>
    <row r="4297" spans="1:58">
      <c r="A4297" t="s">
        <v>16</v>
      </c>
      <c r="B4297" t="s">
        <v>50</v>
      </c>
      <c r="C4297">
        <v>1996</v>
      </c>
      <c r="D4297">
        <f t="shared" si="340"/>
        <v>204</v>
      </c>
      <c r="E4297">
        <v>4</v>
      </c>
      <c r="F4297">
        <v>32420.076271000002</v>
      </c>
      <c r="G4297">
        <v>1843784.8516810001</v>
      </c>
      <c r="H4297">
        <v>1076356.5237070001</v>
      </c>
      <c r="I4297">
        <v>359854.50996200001</v>
      </c>
      <c r="J4297">
        <v>349433.81572800002</v>
      </c>
      <c r="K4297">
        <v>399368.326092</v>
      </c>
      <c r="L4297">
        <v>341622.71808999998</v>
      </c>
      <c r="M4297">
        <v>11.270163800195901</v>
      </c>
      <c r="N4297">
        <v>20840761</v>
      </c>
      <c r="O4297">
        <f>VLOOKUP(C4297,[1]pop_15p_a!$A$8:$AL$68,19,FALSE)</f>
        <v>44698189.936705999</v>
      </c>
      <c r="Q4297">
        <f t="shared" si="338"/>
        <v>57745.608002000023</v>
      </c>
      <c r="R4297">
        <f t="shared" si="339"/>
        <v>56871.7</v>
      </c>
      <c r="S4297">
        <v>56871.7</v>
      </c>
      <c r="U4297">
        <f t="shared" si="336"/>
        <v>116.3</v>
      </c>
      <c r="W4297">
        <v>116.3</v>
      </c>
      <c r="Y4297">
        <v>113.616</v>
      </c>
      <c r="Z4297">
        <f t="shared" si="335"/>
        <v>11.2</v>
      </c>
      <c r="AA4297">
        <v>11.2</v>
      </c>
      <c r="AB4297">
        <v>11.2</v>
      </c>
      <c r="AE4297">
        <f t="shared" si="337"/>
        <v>6.75</v>
      </c>
      <c r="AK4297">
        <v>7.5</v>
      </c>
      <c r="AL4297">
        <v>6.75</v>
      </c>
      <c r="AN4297">
        <v>69.734170000000006</v>
      </c>
      <c r="AO4297">
        <v>0.7066446999999999</v>
      </c>
      <c r="AP4297">
        <v>-1.70613840797848</v>
      </c>
      <c r="AQ4297">
        <v>9.4765249532184903</v>
      </c>
      <c r="AR4297">
        <v>9.4765249532000002</v>
      </c>
      <c r="AT4297">
        <v>7</v>
      </c>
      <c r="AV4297">
        <v>0</v>
      </c>
      <c r="AW4297">
        <v>1</v>
      </c>
      <c r="AX4297">
        <v>1</v>
      </c>
      <c r="AZ4297">
        <v>17.600000000000001</v>
      </c>
      <c r="BA4297">
        <v>68.400000000000006</v>
      </c>
      <c r="BB4297">
        <v>51.2</v>
      </c>
      <c r="BC4297">
        <v>88.917381505725899</v>
      </c>
      <c r="BD4297">
        <v>64.573272470789703</v>
      </c>
      <c r="BE4297">
        <v>94.952480010000002</v>
      </c>
      <c r="BF4297">
        <v>81.160551560000002</v>
      </c>
    </row>
    <row r="4298" spans="1:58">
      <c r="A4298" t="s">
        <v>16</v>
      </c>
      <c r="B4298" t="s">
        <v>50</v>
      </c>
      <c r="C4298">
        <v>1997</v>
      </c>
      <c r="D4298">
        <f t="shared" si="340"/>
        <v>205</v>
      </c>
      <c r="E4298">
        <v>1</v>
      </c>
      <c r="F4298">
        <v>32532.095275</v>
      </c>
      <c r="G4298">
        <v>1850393.0471709999</v>
      </c>
      <c r="H4298">
        <v>1082091.7845340001</v>
      </c>
      <c r="I4298">
        <v>360011.71831899998</v>
      </c>
      <c r="J4298">
        <v>353850.49347799999</v>
      </c>
      <c r="K4298">
        <v>401910.00052300002</v>
      </c>
      <c r="L4298">
        <v>348677.94855700003</v>
      </c>
      <c r="M4298">
        <v>11.2162354693839</v>
      </c>
      <c r="N4298">
        <v>20807316</v>
      </c>
      <c r="O4298">
        <f>VLOOKUP(C4298,[1]pop_15p_a!$A$8:$AL$68,19,FALSE)</f>
        <v>44614900.950365499</v>
      </c>
      <c r="Q4298">
        <f t="shared" si="338"/>
        <v>53232.051965999999</v>
      </c>
      <c r="R4298">
        <f t="shared" si="339"/>
        <v>56879</v>
      </c>
      <c r="S4298">
        <v>56879</v>
      </c>
      <c r="U4298">
        <f t="shared" si="336"/>
        <v>113.8</v>
      </c>
      <c r="W4298">
        <v>113.8</v>
      </c>
      <c r="Y4298">
        <v>110.95099999999999</v>
      </c>
      <c r="Z4298">
        <f t="shared" si="335"/>
        <v>11.26667</v>
      </c>
      <c r="AA4298">
        <v>11.2</v>
      </c>
      <c r="AB4298">
        <v>11.26667</v>
      </c>
      <c r="AE4298">
        <f t="shared" si="337"/>
        <v>6.5</v>
      </c>
      <c r="AK4298">
        <v>6.75</v>
      </c>
      <c r="AL4298">
        <v>6.5</v>
      </c>
      <c r="AN4298">
        <v>70.177769999999995</v>
      </c>
      <c r="AO4298">
        <v>0.7119721</v>
      </c>
      <c r="AP4298">
        <v>-1.7501672153446499</v>
      </c>
      <c r="AQ4298">
        <v>9.5232218444200694</v>
      </c>
      <c r="AR4298">
        <v>9.5013354037000006</v>
      </c>
      <c r="AT4298">
        <v>4</v>
      </c>
      <c r="AV4298">
        <v>0</v>
      </c>
      <c r="AW4298">
        <v>1</v>
      </c>
      <c r="AX4298">
        <v>1</v>
      </c>
      <c r="AZ4298">
        <v>17.600000000000001</v>
      </c>
      <c r="BA4298">
        <v>67.400000000000006</v>
      </c>
      <c r="BB4298">
        <v>50.7</v>
      </c>
      <c r="BC4298">
        <v>86.619923652861104</v>
      </c>
      <c r="BD4298">
        <v>65.626661232873204</v>
      </c>
      <c r="BE4298">
        <v>91.410699140000006</v>
      </c>
      <c r="BF4298">
        <v>78.553174940000005</v>
      </c>
    </row>
    <row r="4299" spans="1:58">
      <c r="A4299" t="s">
        <v>16</v>
      </c>
      <c r="B4299" t="s">
        <v>50</v>
      </c>
      <c r="C4299">
        <v>1997</v>
      </c>
      <c r="D4299">
        <f t="shared" si="340"/>
        <v>206</v>
      </c>
      <c r="E4299">
        <v>2</v>
      </c>
      <c r="F4299">
        <v>32957.370401</v>
      </c>
      <c r="G4299">
        <v>1874829.451318</v>
      </c>
      <c r="H4299">
        <v>1107963.422126</v>
      </c>
      <c r="I4299">
        <v>359673.89841800003</v>
      </c>
      <c r="J4299">
        <v>357426.93243300001</v>
      </c>
      <c r="K4299">
        <v>414900.12647000002</v>
      </c>
      <c r="L4299">
        <v>369391.02698700002</v>
      </c>
      <c r="M4299">
        <v>11.3110582229138</v>
      </c>
      <c r="N4299">
        <v>20871613</v>
      </c>
      <c r="O4299">
        <f>VLOOKUP(C4299,[1]pop_15p_a!$A$8:$AL$68,19,FALSE)</f>
        <v>44614900.950365499</v>
      </c>
      <c r="Q4299">
        <f t="shared" si="338"/>
        <v>45509.099482999998</v>
      </c>
      <c r="R4299">
        <f t="shared" si="339"/>
        <v>56886.5</v>
      </c>
      <c r="S4299">
        <v>56886.5</v>
      </c>
      <c r="U4299">
        <f t="shared" si="336"/>
        <v>113.8</v>
      </c>
      <c r="W4299">
        <v>113.8</v>
      </c>
      <c r="Y4299">
        <v>110.95099999999999</v>
      </c>
      <c r="Z4299">
        <f t="shared" si="335"/>
        <v>11.4</v>
      </c>
      <c r="AA4299">
        <v>11.4</v>
      </c>
      <c r="AB4299">
        <v>11.4</v>
      </c>
      <c r="AE4299">
        <f t="shared" si="337"/>
        <v>6.25</v>
      </c>
      <c r="AK4299">
        <v>6.25</v>
      </c>
      <c r="AL4299">
        <v>6.25</v>
      </c>
      <c r="AN4299">
        <v>70.532650000000004</v>
      </c>
      <c r="AO4299">
        <v>0.71683379999999997</v>
      </c>
      <c r="AP4299">
        <v>-1.7501672153446499</v>
      </c>
      <c r="AQ4299">
        <v>9.5232218444200694</v>
      </c>
      <c r="AR4299">
        <v>9.5013354037000006</v>
      </c>
      <c r="AT4299">
        <v>4</v>
      </c>
      <c r="AV4299">
        <v>0</v>
      </c>
      <c r="AW4299">
        <v>1</v>
      </c>
      <c r="AX4299">
        <v>1</v>
      </c>
      <c r="AZ4299">
        <v>17.8</v>
      </c>
      <c r="BA4299">
        <v>67.8</v>
      </c>
      <c r="BB4299">
        <v>51.6</v>
      </c>
      <c r="BC4299">
        <v>86.182522465430793</v>
      </c>
      <c r="BD4299">
        <v>66.3679637734339</v>
      </c>
      <c r="BE4299">
        <v>90.312080719999997</v>
      </c>
      <c r="BF4299">
        <v>78.349802569999994</v>
      </c>
    </row>
    <row r="4300" spans="1:58">
      <c r="A4300" t="s">
        <v>16</v>
      </c>
      <c r="B4300" t="s">
        <v>50</v>
      </c>
      <c r="C4300">
        <v>1997</v>
      </c>
      <c r="D4300">
        <f t="shared" si="340"/>
        <v>207</v>
      </c>
      <c r="E4300">
        <v>3</v>
      </c>
      <c r="F4300">
        <v>33170.433000999998</v>
      </c>
      <c r="G4300">
        <v>1887201.9322230001</v>
      </c>
      <c r="H4300">
        <v>1120202.537243</v>
      </c>
      <c r="I4300">
        <v>359470.90121799998</v>
      </c>
      <c r="J4300">
        <v>362366.29394100001</v>
      </c>
      <c r="K4300">
        <v>420548.45549399999</v>
      </c>
      <c r="L4300">
        <v>378052.53061100002</v>
      </c>
      <c r="M4300">
        <v>11.198370221664799</v>
      </c>
      <c r="N4300">
        <v>20901625</v>
      </c>
      <c r="O4300">
        <f>VLOOKUP(C4300,[1]pop_15p_a!$A$8:$AL$68,19,FALSE)</f>
        <v>44614900.950365499</v>
      </c>
      <c r="Q4300">
        <f t="shared" si="338"/>
        <v>42495.924882999971</v>
      </c>
      <c r="R4300">
        <f t="shared" si="339"/>
        <v>56894.1</v>
      </c>
      <c r="S4300">
        <v>56894.1</v>
      </c>
      <c r="U4300">
        <f t="shared" si="336"/>
        <v>113.8</v>
      </c>
      <c r="W4300">
        <v>113.8</v>
      </c>
      <c r="Y4300">
        <v>110.95099999999999</v>
      </c>
      <c r="Z4300">
        <f t="shared" si="335"/>
        <v>11</v>
      </c>
      <c r="AA4300">
        <v>11</v>
      </c>
      <c r="AB4300">
        <v>11</v>
      </c>
      <c r="AE4300">
        <f t="shared" si="337"/>
        <v>6.25</v>
      </c>
      <c r="AK4300">
        <v>6.25</v>
      </c>
      <c r="AL4300">
        <v>6.25</v>
      </c>
      <c r="AN4300">
        <v>70.665729999999996</v>
      </c>
      <c r="AO4300">
        <v>0.71967680000000001</v>
      </c>
      <c r="AP4300">
        <v>-1.7501672153446499</v>
      </c>
      <c r="AQ4300">
        <v>9.5232218444200694</v>
      </c>
      <c r="AR4300">
        <v>9.5013354037000006</v>
      </c>
      <c r="AT4300">
        <v>4</v>
      </c>
      <c r="AV4300">
        <v>0</v>
      </c>
      <c r="AW4300">
        <v>1</v>
      </c>
      <c r="AX4300">
        <v>1</v>
      </c>
      <c r="AZ4300">
        <v>17.7</v>
      </c>
      <c r="BA4300">
        <v>66.8</v>
      </c>
      <c r="BB4300">
        <v>50.7</v>
      </c>
      <c r="BC4300">
        <v>85.515157932635503</v>
      </c>
      <c r="BD4300">
        <v>67.331572099718699</v>
      </c>
      <c r="BE4300">
        <v>88.867414069999995</v>
      </c>
      <c r="BF4300">
        <v>78.123520439999993</v>
      </c>
    </row>
    <row r="4301" spans="1:58">
      <c r="A4301" t="s">
        <v>16</v>
      </c>
      <c r="B4301" t="s">
        <v>50</v>
      </c>
      <c r="C4301">
        <v>1997</v>
      </c>
      <c r="D4301">
        <f t="shared" si="340"/>
        <v>208</v>
      </c>
      <c r="E4301">
        <v>4</v>
      </c>
      <c r="F4301">
        <v>33728.214577999999</v>
      </c>
      <c r="G4301">
        <v>1919202.8659399999</v>
      </c>
      <c r="H4301">
        <v>1126584.3236450001</v>
      </c>
      <c r="I4301">
        <v>359711.03825600003</v>
      </c>
      <c r="J4301">
        <v>375940.29249999998</v>
      </c>
      <c r="K4301">
        <v>427093.58621400001</v>
      </c>
      <c r="L4301">
        <v>385980.29831300001</v>
      </c>
      <c r="M4301">
        <v>11.2803465624162</v>
      </c>
      <c r="N4301">
        <v>20849178</v>
      </c>
      <c r="O4301">
        <f>VLOOKUP(C4301,[1]pop_15p_a!$A$8:$AL$68,19,FALSE)</f>
        <v>44614900.950365499</v>
      </c>
      <c r="Q4301">
        <f t="shared" si="338"/>
        <v>41113.287901000003</v>
      </c>
      <c r="R4301">
        <f t="shared" si="339"/>
        <v>56902</v>
      </c>
      <c r="S4301">
        <v>56902</v>
      </c>
      <c r="U4301">
        <f t="shared" si="336"/>
        <v>113.8</v>
      </c>
      <c r="W4301">
        <v>113.8</v>
      </c>
      <c r="Y4301">
        <v>110.95099999999999</v>
      </c>
      <c r="Z4301">
        <f t="shared" si="335"/>
        <v>11.3</v>
      </c>
      <c r="AA4301">
        <v>11.3</v>
      </c>
      <c r="AB4301">
        <v>11.3</v>
      </c>
      <c r="AE4301">
        <f t="shared" si="337"/>
        <v>5.5</v>
      </c>
      <c r="AK4301">
        <v>5.5</v>
      </c>
      <c r="AL4301">
        <v>5.5</v>
      </c>
      <c r="AN4301">
        <v>71.109340000000003</v>
      </c>
      <c r="AO4301">
        <v>0.72464560000000011</v>
      </c>
      <c r="AP4301">
        <v>-1.7501672153446499</v>
      </c>
      <c r="AQ4301">
        <v>9.5232218444200694</v>
      </c>
      <c r="AR4301">
        <v>9.5013354037000006</v>
      </c>
      <c r="AT4301">
        <v>4</v>
      </c>
      <c r="AV4301">
        <v>0</v>
      </c>
      <c r="AW4301">
        <v>1</v>
      </c>
      <c r="AX4301">
        <v>1</v>
      </c>
      <c r="AZ4301">
        <v>17.899999999999999</v>
      </c>
      <c r="BA4301">
        <v>67.900000000000006</v>
      </c>
      <c r="BB4301">
        <v>52.1</v>
      </c>
      <c r="BC4301">
        <v>85.622248122217499</v>
      </c>
      <c r="BD4301">
        <v>68.292470662220495</v>
      </c>
      <c r="BE4301">
        <v>88.225243329999998</v>
      </c>
      <c r="BF4301">
        <v>78.545318179999995</v>
      </c>
    </row>
    <row r="4302" spans="1:58">
      <c r="A4302" t="s">
        <v>16</v>
      </c>
      <c r="B4302" t="s">
        <v>50</v>
      </c>
      <c r="C4302">
        <v>1998</v>
      </c>
      <c r="D4302">
        <f t="shared" si="340"/>
        <v>209</v>
      </c>
      <c r="E4302">
        <v>1</v>
      </c>
      <c r="F4302">
        <v>33528.061491</v>
      </c>
      <c r="G4302">
        <v>1907890.869493</v>
      </c>
      <c r="H4302">
        <v>1133690.797669</v>
      </c>
      <c r="I4302">
        <v>364366.74596700002</v>
      </c>
      <c r="J4302">
        <v>372079.33606599999</v>
      </c>
      <c r="K4302">
        <v>435990.91930499999</v>
      </c>
      <c r="L4302">
        <v>404394.102831</v>
      </c>
      <c r="M4302">
        <v>11.1798047423495</v>
      </c>
      <c r="N4302">
        <v>20947735</v>
      </c>
      <c r="O4302">
        <f>VLOOKUP(C4302,[1]pop_15p_a!$A$8:$AL$68,19,FALSE)</f>
        <v>44520099.672755599</v>
      </c>
      <c r="Q4302">
        <f t="shared" si="338"/>
        <v>31596.816473999992</v>
      </c>
      <c r="R4302">
        <f t="shared" si="339"/>
        <v>56904.3</v>
      </c>
      <c r="S4302">
        <v>56904.3</v>
      </c>
      <c r="U4302">
        <f t="shared" si="336"/>
        <v>110.8</v>
      </c>
      <c r="W4302">
        <v>110.8</v>
      </c>
      <c r="Y4302">
        <v>108.718</v>
      </c>
      <c r="Z4302">
        <f t="shared" si="335"/>
        <v>11.1</v>
      </c>
      <c r="AA4302">
        <v>11.1</v>
      </c>
      <c r="AB4302">
        <v>11.1</v>
      </c>
      <c r="AE4302">
        <f t="shared" si="337"/>
        <v>5.5</v>
      </c>
      <c r="AK4302">
        <v>5.5</v>
      </c>
      <c r="AL4302">
        <v>5.5</v>
      </c>
      <c r="AN4302">
        <v>71.597300000000004</v>
      </c>
      <c r="AO4302">
        <v>0.73011139999999997</v>
      </c>
      <c r="AP4302">
        <v>-1.8249929835951</v>
      </c>
      <c r="AQ4302">
        <v>9.4952278782434494</v>
      </c>
      <c r="AR4302">
        <v>9.4745941425000009</v>
      </c>
      <c r="AT4302">
        <v>4</v>
      </c>
      <c r="AV4302">
        <v>0</v>
      </c>
      <c r="AW4302">
        <v>1</v>
      </c>
      <c r="AX4302">
        <v>1</v>
      </c>
      <c r="AZ4302">
        <v>17.8</v>
      </c>
      <c r="BA4302">
        <v>67.2</v>
      </c>
      <c r="BB4302">
        <v>51.3</v>
      </c>
      <c r="BC4302">
        <v>85.722268084239801</v>
      </c>
      <c r="BD4302">
        <v>69.121452902001096</v>
      </c>
      <c r="BE4302">
        <v>87.815828089999997</v>
      </c>
      <c r="BF4302">
        <v>79.425545619999994</v>
      </c>
    </row>
    <row r="4303" spans="1:58">
      <c r="A4303" t="s">
        <v>16</v>
      </c>
      <c r="B4303" t="s">
        <v>50</v>
      </c>
      <c r="C4303">
        <v>1998</v>
      </c>
      <c r="D4303">
        <f t="shared" si="340"/>
        <v>210</v>
      </c>
      <c r="E4303">
        <v>2</v>
      </c>
      <c r="F4303">
        <v>33690.428869000003</v>
      </c>
      <c r="G4303">
        <v>1917190.9142420001</v>
      </c>
      <c r="H4303">
        <v>1143095.814856</v>
      </c>
      <c r="I4303">
        <v>365863.02357299998</v>
      </c>
      <c r="J4303">
        <v>374908.73172600003</v>
      </c>
      <c r="K4303">
        <v>433562.14273299999</v>
      </c>
      <c r="L4303">
        <v>402063.14601199998</v>
      </c>
      <c r="M4303">
        <v>11.388675201268001</v>
      </c>
      <c r="N4303">
        <v>21013753</v>
      </c>
      <c r="O4303">
        <f>VLOOKUP(C4303,[1]pop_15p_a!$A$8:$AL$68,19,FALSE)</f>
        <v>44520099.672755599</v>
      </c>
      <c r="Q4303">
        <f t="shared" si="338"/>
        <v>31498.996721000003</v>
      </c>
      <c r="R4303">
        <f t="shared" si="339"/>
        <v>56906.1</v>
      </c>
      <c r="S4303">
        <v>56906.1</v>
      </c>
      <c r="U4303">
        <f t="shared" si="336"/>
        <v>110.8</v>
      </c>
      <c r="W4303">
        <v>110.8</v>
      </c>
      <c r="Y4303">
        <v>108.718</v>
      </c>
      <c r="Z4303">
        <f t="shared" si="335"/>
        <v>11.5</v>
      </c>
      <c r="AA4303">
        <v>11.5</v>
      </c>
      <c r="AB4303">
        <v>11.5</v>
      </c>
      <c r="AE4303">
        <f t="shared" si="337"/>
        <v>5</v>
      </c>
      <c r="AK4303">
        <v>5</v>
      </c>
      <c r="AL4303">
        <v>5</v>
      </c>
      <c r="AN4303">
        <v>71.974360000000004</v>
      </c>
      <c r="AO4303">
        <v>0.73489749999999998</v>
      </c>
      <c r="AP4303">
        <v>-1.8249929835951</v>
      </c>
      <c r="AQ4303">
        <v>9.4952278782434494</v>
      </c>
      <c r="AR4303">
        <v>9.4745941425000009</v>
      </c>
      <c r="AT4303">
        <v>4</v>
      </c>
      <c r="AV4303">
        <v>0</v>
      </c>
      <c r="AW4303">
        <v>1</v>
      </c>
      <c r="AX4303">
        <v>1</v>
      </c>
      <c r="AZ4303">
        <v>18.5</v>
      </c>
      <c r="BA4303">
        <v>67.599999999999994</v>
      </c>
      <c r="BB4303">
        <v>51.5</v>
      </c>
      <c r="BC4303">
        <v>85.872174944992096</v>
      </c>
      <c r="BD4303">
        <v>70.170968289783403</v>
      </c>
      <c r="BE4303">
        <v>86.903323459999996</v>
      </c>
      <c r="BF4303">
        <v>79.416675620000007</v>
      </c>
    </row>
    <row r="4304" spans="1:58">
      <c r="A4304" t="s">
        <v>16</v>
      </c>
      <c r="B4304" t="s">
        <v>50</v>
      </c>
      <c r="C4304">
        <v>1998</v>
      </c>
      <c r="D4304">
        <f t="shared" si="340"/>
        <v>211</v>
      </c>
      <c r="E4304">
        <v>3</v>
      </c>
      <c r="F4304">
        <v>33727.350023999999</v>
      </c>
      <c r="G4304">
        <v>1919342.544251</v>
      </c>
      <c r="H4304">
        <v>1151982.646619</v>
      </c>
      <c r="I4304">
        <v>367070.32270999998</v>
      </c>
      <c r="J4304">
        <v>376748.479933</v>
      </c>
      <c r="K4304">
        <v>422639.52020500001</v>
      </c>
      <c r="L4304">
        <v>398952.68907000002</v>
      </c>
      <c r="M4304">
        <v>11.3103612140479</v>
      </c>
      <c r="N4304">
        <v>21059729</v>
      </c>
      <c r="O4304">
        <f>VLOOKUP(C4304,[1]pop_15p_a!$A$8:$AL$68,19,FALSE)</f>
        <v>44520099.672755599</v>
      </c>
      <c r="Q4304">
        <f t="shared" si="338"/>
        <v>23686.831134999986</v>
      </c>
      <c r="R4304">
        <f t="shared" si="339"/>
        <v>56907.6</v>
      </c>
      <c r="S4304">
        <v>56907.6</v>
      </c>
      <c r="U4304">
        <f t="shared" si="336"/>
        <v>110.8</v>
      </c>
      <c r="W4304">
        <v>110.8</v>
      </c>
      <c r="Y4304">
        <v>108.718</v>
      </c>
      <c r="Z4304">
        <f t="shared" si="335"/>
        <v>11.3</v>
      </c>
      <c r="AA4304">
        <v>11.3</v>
      </c>
      <c r="AB4304">
        <v>11.3</v>
      </c>
      <c r="AE4304">
        <f t="shared" si="337"/>
        <v>5</v>
      </c>
      <c r="AK4304">
        <v>5</v>
      </c>
      <c r="AL4304">
        <v>5</v>
      </c>
      <c r="AN4304">
        <v>72.107439999999997</v>
      </c>
      <c r="AO4304">
        <v>0.7375583</v>
      </c>
      <c r="AP4304">
        <v>-1.8249929835951</v>
      </c>
      <c r="AQ4304">
        <v>9.4952278782434494</v>
      </c>
      <c r="AR4304">
        <v>9.4745941425000009</v>
      </c>
      <c r="AT4304">
        <v>4</v>
      </c>
      <c r="AV4304">
        <v>0</v>
      </c>
      <c r="AW4304">
        <v>1</v>
      </c>
      <c r="AX4304">
        <v>1</v>
      </c>
      <c r="AZ4304">
        <v>18.3</v>
      </c>
      <c r="BA4304">
        <v>66.8</v>
      </c>
      <c r="BB4304">
        <v>50.6</v>
      </c>
      <c r="BC4304">
        <v>86.084141247736795</v>
      </c>
      <c r="BD4304">
        <v>70.771299545626405</v>
      </c>
      <c r="BE4304">
        <v>86.575477950000007</v>
      </c>
      <c r="BF4304">
        <v>79.278658809999996</v>
      </c>
    </row>
    <row r="4305" spans="1:58">
      <c r="A4305" t="s">
        <v>16</v>
      </c>
      <c r="B4305" t="s">
        <v>50</v>
      </c>
      <c r="C4305">
        <v>1998</v>
      </c>
      <c r="D4305">
        <f t="shared" si="340"/>
        <v>212</v>
      </c>
      <c r="E4305">
        <v>4</v>
      </c>
      <c r="F4305">
        <v>33585.683940000003</v>
      </c>
      <c r="G4305">
        <v>1911317.611608</v>
      </c>
      <c r="H4305">
        <v>1158184.9498020001</v>
      </c>
      <c r="I4305">
        <v>367277.89879399998</v>
      </c>
      <c r="J4305">
        <v>381826.895043</v>
      </c>
      <c r="K4305">
        <v>412773.71982</v>
      </c>
      <c r="L4305">
        <v>407293.84328899998</v>
      </c>
      <c r="M4305">
        <v>11.319507346715</v>
      </c>
      <c r="N4305">
        <v>21151124</v>
      </c>
      <c r="O4305">
        <f>VLOOKUP(C4305,[1]pop_15p_a!$A$8:$AL$68,19,FALSE)</f>
        <v>44520099.672755599</v>
      </c>
      <c r="Q4305">
        <f t="shared" si="338"/>
        <v>5479.8765310000163</v>
      </c>
      <c r="R4305">
        <f t="shared" si="339"/>
        <v>56908.7</v>
      </c>
      <c r="S4305">
        <v>56908.7</v>
      </c>
      <c r="U4305">
        <f t="shared" si="336"/>
        <v>110.8</v>
      </c>
      <c r="W4305">
        <v>110.8</v>
      </c>
      <c r="Y4305">
        <v>108.718</v>
      </c>
      <c r="Z4305">
        <f t="shared" si="335"/>
        <v>11.43333</v>
      </c>
      <c r="AA4305">
        <v>11.4</v>
      </c>
      <c r="AB4305">
        <v>11.43333</v>
      </c>
      <c r="AE4305">
        <f t="shared" si="337"/>
        <v>4</v>
      </c>
      <c r="AK4305">
        <v>3</v>
      </c>
      <c r="AL4305">
        <v>4</v>
      </c>
      <c r="AN4305">
        <v>72.329239999999999</v>
      </c>
      <c r="AO4305">
        <v>0.74032560000000003</v>
      </c>
      <c r="AP4305">
        <v>-1.8249929835951</v>
      </c>
      <c r="AQ4305">
        <v>9.4952278782434494</v>
      </c>
      <c r="AR4305">
        <v>9.4745941425000009</v>
      </c>
      <c r="AT4305">
        <v>4</v>
      </c>
      <c r="AV4305">
        <v>0</v>
      </c>
      <c r="AW4305">
        <v>1</v>
      </c>
      <c r="AX4305">
        <v>1</v>
      </c>
      <c r="AZ4305">
        <v>18.8</v>
      </c>
      <c r="BA4305">
        <v>68.5</v>
      </c>
      <c r="BB4305">
        <v>52.2</v>
      </c>
      <c r="BC4305">
        <v>86.819768125664396</v>
      </c>
      <c r="BD4305">
        <v>71.399278137053599</v>
      </c>
      <c r="BE4305">
        <v>86.935173730000002</v>
      </c>
      <c r="BF4305">
        <v>79.689259989999996</v>
      </c>
    </row>
    <row r="4306" spans="1:58">
      <c r="A4306" t="s">
        <v>16</v>
      </c>
      <c r="B4306" t="s">
        <v>50</v>
      </c>
      <c r="C4306">
        <v>1999</v>
      </c>
      <c r="D4306">
        <f t="shared" si="340"/>
        <v>213</v>
      </c>
      <c r="E4306">
        <v>1</v>
      </c>
      <c r="F4306">
        <v>33794.855903000003</v>
      </c>
      <c r="G4306">
        <v>1923329.459662</v>
      </c>
      <c r="H4306">
        <v>1162036.60179</v>
      </c>
      <c r="I4306">
        <v>369512.90305199998</v>
      </c>
      <c r="J4306">
        <v>386044.85434600001</v>
      </c>
      <c r="K4306">
        <v>410681.67338699999</v>
      </c>
      <c r="L4306">
        <v>413096.84452699998</v>
      </c>
      <c r="M4306">
        <v>11.192363765847199</v>
      </c>
      <c r="N4306">
        <v>21149432</v>
      </c>
      <c r="O4306">
        <f>VLOOKUP(C4306,[1]pop_15p_a!$A$8:$AL$68,19,FALSE)</f>
        <v>44416408.707371399</v>
      </c>
      <c r="Q4306">
        <f t="shared" si="338"/>
        <v>-2415.1711399999913</v>
      </c>
      <c r="R4306">
        <f t="shared" si="339"/>
        <v>56911.9</v>
      </c>
      <c r="S4306">
        <v>56911.9</v>
      </c>
      <c r="U4306">
        <f t="shared" si="336"/>
        <v>109.7</v>
      </c>
      <c r="W4306">
        <v>109.7</v>
      </c>
      <c r="Y4306">
        <v>106.65600000000001</v>
      </c>
      <c r="Z4306">
        <f t="shared" si="335"/>
        <v>11.1</v>
      </c>
      <c r="AA4306">
        <v>11.1</v>
      </c>
      <c r="AB4306">
        <v>11.1</v>
      </c>
      <c r="AE4306">
        <f t="shared" ref="AE4306" si="341">AF4306</f>
        <v>3</v>
      </c>
      <c r="AF4306">
        <v>3</v>
      </c>
      <c r="AH4306">
        <v>2</v>
      </c>
      <c r="AI4306">
        <v>3</v>
      </c>
      <c r="AJ4306">
        <v>4.5</v>
      </c>
      <c r="AK4306">
        <v>2</v>
      </c>
      <c r="AN4306">
        <v>72.595410000000001</v>
      </c>
      <c r="AO4306">
        <v>0.74214000000000002</v>
      </c>
      <c r="AP4306">
        <v>-1.4247645019995601</v>
      </c>
      <c r="AQ4306">
        <v>9.3499878239692507</v>
      </c>
      <c r="AR4306">
        <v>9.4536233447000004</v>
      </c>
      <c r="AT4306">
        <v>1</v>
      </c>
      <c r="AV4306">
        <v>0</v>
      </c>
      <c r="AW4306">
        <v>1</v>
      </c>
      <c r="AX4306">
        <v>1</v>
      </c>
      <c r="AZ4306">
        <v>19.399999999999999</v>
      </c>
      <c r="BA4306">
        <v>68.400000000000006</v>
      </c>
      <c r="BB4306">
        <v>52.6</v>
      </c>
      <c r="BC4306">
        <v>87.919362680832805</v>
      </c>
      <c r="BD4306">
        <v>71.886895060209</v>
      </c>
      <c r="BE4306">
        <v>87.561841360000003</v>
      </c>
      <c r="BF4306">
        <v>80.613708430000003</v>
      </c>
    </row>
    <row r="4307" spans="1:58">
      <c r="A4307" t="s">
        <v>16</v>
      </c>
      <c r="B4307" t="s">
        <v>50</v>
      </c>
      <c r="C4307">
        <v>1999</v>
      </c>
      <c r="D4307">
        <f t="shared" si="340"/>
        <v>214</v>
      </c>
      <c r="E4307">
        <v>2</v>
      </c>
      <c r="F4307">
        <v>33922.067647999997</v>
      </c>
      <c r="G4307">
        <v>1930671.0879550001</v>
      </c>
      <c r="H4307">
        <v>1174318.657784</v>
      </c>
      <c r="I4307">
        <v>369065.69869500003</v>
      </c>
      <c r="J4307">
        <v>389460.54339100001</v>
      </c>
      <c r="K4307">
        <v>411195.11322</v>
      </c>
      <c r="L4307">
        <v>411141.05357300001</v>
      </c>
      <c r="M4307">
        <v>11.0189373093674</v>
      </c>
      <c r="N4307">
        <v>21231201</v>
      </c>
      <c r="O4307">
        <f>VLOOKUP(C4307,[1]pop_15p_a!$A$8:$AL$68,19,FALSE)</f>
        <v>44416408.707371399</v>
      </c>
      <c r="Q4307">
        <f t="shared" si="338"/>
        <v>54.059646999987308</v>
      </c>
      <c r="R4307">
        <f t="shared" si="339"/>
        <v>56914.9</v>
      </c>
      <c r="S4307">
        <v>56914.9</v>
      </c>
      <c r="U4307">
        <f t="shared" si="336"/>
        <v>109.7</v>
      </c>
      <c r="W4307">
        <v>109.7</v>
      </c>
      <c r="Y4307">
        <v>106.65600000000001</v>
      </c>
      <c r="Z4307">
        <f t="shared" ref="Z4307:Z4370" si="342">AB4307</f>
        <v>11.06667</v>
      </c>
      <c r="AA4307">
        <v>11.1</v>
      </c>
      <c r="AB4307">
        <v>11.06667</v>
      </c>
      <c r="AE4307">
        <f t="shared" ref="AE4307:AE4370" si="343">AF4307</f>
        <v>2.5</v>
      </c>
      <c r="AF4307">
        <v>2.5</v>
      </c>
      <c r="AH4307">
        <v>1.5</v>
      </c>
      <c r="AI4307">
        <v>2.5</v>
      </c>
      <c r="AJ4307">
        <v>3.5</v>
      </c>
      <c r="AK4307">
        <v>1.5</v>
      </c>
      <c r="AN4307">
        <v>73.016819999999996</v>
      </c>
      <c r="AO4307">
        <v>0.74609239999999999</v>
      </c>
      <c r="AP4307">
        <v>-1.4247645019995601</v>
      </c>
      <c r="AQ4307">
        <v>9.3499878239692507</v>
      </c>
      <c r="AR4307">
        <v>9.4536233447000004</v>
      </c>
      <c r="AT4307">
        <v>1</v>
      </c>
      <c r="AV4307">
        <v>0</v>
      </c>
      <c r="AW4307">
        <v>1</v>
      </c>
      <c r="AX4307">
        <v>1</v>
      </c>
      <c r="AZ4307">
        <v>20</v>
      </c>
      <c r="BA4307">
        <v>71.7</v>
      </c>
      <c r="BB4307">
        <v>54.1</v>
      </c>
      <c r="BC4307">
        <v>88.845883256747797</v>
      </c>
      <c r="BD4307">
        <v>72.555643818598099</v>
      </c>
      <c r="BE4307">
        <v>88.287447709999995</v>
      </c>
      <c r="BF4307">
        <v>81.268289109999998</v>
      </c>
    </row>
    <row r="4308" spans="1:58">
      <c r="A4308" t="s">
        <v>16</v>
      </c>
      <c r="B4308" t="s">
        <v>50</v>
      </c>
      <c r="C4308">
        <v>1999</v>
      </c>
      <c r="D4308">
        <f t="shared" si="340"/>
        <v>215</v>
      </c>
      <c r="E4308">
        <v>3</v>
      </c>
      <c r="F4308">
        <v>34198.286624</v>
      </c>
      <c r="G4308">
        <v>1946491.238387</v>
      </c>
      <c r="H4308">
        <v>1185584.1246849999</v>
      </c>
      <c r="I4308">
        <v>368850.49113699998</v>
      </c>
      <c r="J4308">
        <v>394984.22589100001</v>
      </c>
      <c r="K4308">
        <v>421155.15877600003</v>
      </c>
      <c r="L4308">
        <v>420749.52412100002</v>
      </c>
      <c r="M4308">
        <v>10.802742456754</v>
      </c>
      <c r="N4308">
        <v>21313228</v>
      </c>
      <c r="O4308">
        <f>VLOOKUP(C4308,[1]pop_15p_a!$A$8:$AL$68,19,FALSE)</f>
        <v>44416408.707371399</v>
      </c>
      <c r="Q4308">
        <f t="shared" si="338"/>
        <v>405.63465500000166</v>
      </c>
      <c r="R4308">
        <f t="shared" si="339"/>
        <v>56917.8</v>
      </c>
      <c r="S4308">
        <v>56917.8</v>
      </c>
      <c r="U4308">
        <f t="shared" si="336"/>
        <v>109.7</v>
      </c>
      <c r="W4308">
        <v>109.7</v>
      </c>
      <c r="Y4308">
        <v>106.65600000000001</v>
      </c>
      <c r="Z4308">
        <f t="shared" si="342"/>
        <v>10.93333</v>
      </c>
      <c r="AA4308">
        <v>10.9</v>
      </c>
      <c r="AB4308">
        <v>10.93333</v>
      </c>
      <c r="AE4308">
        <f t="shared" si="343"/>
        <v>2.5</v>
      </c>
      <c r="AF4308">
        <v>2.5</v>
      </c>
      <c r="AH4308">
        <v>1.5</v>
      </c>
      <c r="AI4308">
        <v>2.5</v>
      </c>
      <c r="AJ4308">
        <v>3.5</v>
      </c>
      <c r="AK4308">
        <v>1.5</v>
      </c>
      <c r="AN4308">
        <v>73.349530000000001</v>
      </c>
      <c r="AO4308">
        <v>0.750274</v>
      </c>
      <c r="AP4308">
        <v>-1.4247645019995601</v>
      </c>
      <c r="AQ4308">
        <v>9.3499878239692507</v>
      </c>
      <c r="AR4308">
        <v>9.4536233447000004</v>
      </c>
      <c r="AT4308">
        <v>1</v>
      </c>
      <c r="AV4308">
        <v>0</v>
      </c>
      <c r="AW4308">
        <v>1</v>
      </c>
      <c r="AX4308">
        <v>1</v>
      </c>
      <c r="AZ4308">
        <v>20.399999999999999</v>
      </c>
      <c r="BA4308">
        <v>72.400000000000006</v>
      </c>
      <c r="BB4308">
        <v>54</v>
      </c>
      <c r="BC4308">
        <v>89.837508748486002</v>
      </c>
      <c r="BD4308">
        <v>72.985014515306702</v>
      </c>
      <c r="BE4308">
        <v>89.386172520000002</v>
      </c>
      <c r="BF4308">
        <v>81.940533259999995</v>
      </c>
    </row>
    <row r="4309" spans="1:58">
      <c r="A4309" t="s">
        <v>16</v>
      </c>
      <c r="B4309" t="s">
        <v>50</v>
      </c>
      <c r="C4309">
        <v>1999</v>
      </c>
      <c r="D4309">
        <f t="shared" si="340"/>
        <v>216</v>
      </c>
      <c r="E4309">
        <v>4</v>
      </c>
      <c r="F4309">
        <v>34710.806423000002</v>
      </c>
      <c r="G4309">
        <v>1975759.9280709999</v>
      </c>
      <c r="H4309">
        <v>1191623.8315099999</v>
      </c>
      <c r="I4309">
        <v>373778.89684</v>
      </c>
      <c r="J4309">
        <v>399899.42560199997</v>
      </c>
      <c r="K4309">
        <v>439869.20622699999</v>
      </c>
      <c r="L4309">
        <v>436570.35919799999</v>
      </c>
      <c r="M4309">
        <v>10.4995078550296</v>
      </c>
      <c r="N4309">
        <v>21342853</v>
      </c>
      <c r="O4309">
        <f>VLOOKUP(C4309,[1]pop_15p_a!$A$8:$AL$68,19,FALSE)</f>
        <v>44416408.707371399</v>
      </c>
      <c r="Q4309">
        <f t="shared" si="338"/>
        <v>3298.8470289999968</v>
      </c>
      <c r="R4309">
        <f t="shared" si="339"/>
        <v>56920.6</v>
      </c>
      <c r="S4309">
        <v>56920.6</v>
      </c>
      <c r="U4309">
        <f>W4309</f>
        <v>109.7</v>
      </c>
      <c r="W4309">
        <v>109.7</v>
      </c>
      <c r="Y4309">
        <v>106.65600000000001</v>
      </c>
      <c r="Z4309">
        <f t="shared" si="342"/>
        <v>10.66667</v>
      </c>
      <c r="AA4309">
        <v>10.7</v>
      </c>
      <c r="AB4309">
        <v>10.66667</v>
      </c>
      <c r="AE4309">
        <f t="shared" si="343"/>
        <v>2.8333333333333335</v>
      </c>
      <c r="AF4309">
        <v>2.8333333333333335</v>
      </c>
      <c r="AH4309">
        <v>2</v>
      </c>
      <c r="AI4309">
        <v>3</v>
      </c>
      <c r="AJ4309">
        <v>4</v>
      </c>
      <c r="AK4309">
        <v>1.5</v>
      </c>
      <c r="AN4309">
        <v>73.837490000000003</v>
      </c>
      <c r="AO4309">
        <v>0.75480140000000007</v>
      </c>
      <c r="AP4309">
        <v>-1.4247645019995601</v>
      </c>
      <c r="AQ4309">
        <v>9.3499878239692507</v>
      </c>
      <c r="AR4309">
        <v>9.4536233447000004</v>
      </c>
      <c r="AT4309">
        <v>1</v>
      </c>
      <c r="AV4309">
        <v>0</v>
      </c>
      <c r="AW4309">
        <v>1</v>
      </c>
      <c r="AX4309">
        <v>1</v>
      </c>
      <c r="AZ4309">
        <v>21.1</v>
      </c>
      <c r="BA4309">
        <v>75.400000000000006</v>
      </c>
      <c r="BB4309">
        <v>55.5</v>
      </c>
      <c r="BC4309">
        <v>90.385170883411107</v>
      </c>
      <c r="BD4309">
        <v>73.3615552203904</v>
      </c>
      <c r="BE4309">
        <v>90.556297569999998</v>
      </c>
      <c r="BF4309">
        <v>82.553919910000005</v>
      </c>
    </row>
    <row r="4310" spans="1:58">
      <c r="A4310" t="s">
        <v>16</v>
      </c>
      <c r="B4310" t="s">
        <v>50</v>
      </c>
      <c r="C4310">
        <v>2000</v>
      </c>
      <c r="D4310">
        <f t="shared" si="340"/>
        <v>217</v>
      </c>
      <c r="E4310">
        <v>1</v>
      </c>
      <c r="F4310">
        <v>35108.075985000003</v>
      </c>
      <c r="G4310">
        <v>1998667.657743</v>
      </c>
      <c r="H4310">
        <v>1194878.6535459999</v>
      </c>
      <c r="I4310">
        <v>379390.06505600002</v>
      </c>
      <c r="J4310">
        <v>415470.96369100001</v>
      </c>
      <c r="K4310">
        <v>460546.20386100002</v>
      </c>
      <c r="L4310">
        <v>447679.49320899998</v>
      </c>
      <c r="M4310">
        <v>10.444774978770001</v>
      </c>
      <c r="N4310">
        <v>21404923</v>
      </c>
      <c r="O4310">
        <f>VLOOKUP(C4310,[1]pop_15p_a!$A$8:$AL$68,19,FALSE)</f>
        <v>44320591.7296165</v>
      </c>
      <c r="Q4310">
        <f t="shared" si="338"/>
        <v>12866.710652000038</v>
      </c>
      <c r="R4310">
        <f t="shared" si="339"/>
        <v>56929</v>
      </c>
      <c r="S4310">
        <v>56929</v>
      </c>
      <c r="U4310">
        <f>V4310</f>
        <v>109.5</v>
      </c>
      <c r="V4310">
        <v>109.5</v>
      </c>
      <c r="W4310">
        <v>105.1</v>
      </c>
      <c r="Y4310">
        <v>103.57599999999999</v>
      </c>
      <c r="Z4310">
        <f t="shared" si="342"/>
        <v>10.56667</v>
      </c>
      <c r="AA4310">
        <v>10.6</v>
      </c>
      <c r="AB4310">
        <v>10.56667</v>
      </c>
      <c r="AE4310">
        <f t="shared" si="343"/>
        <v>3.25</v>
      </c>
      <c r="AF4310">
        <v>3.25</v>
      </c>
      <c r="AH4310">
        <v>2.5</v>
      </c>
      <c r="AI4310">
        <v>3.5</v>
      </c>
      <c r="AJ4310">
        <v>4.5</v>
      </c>
      <c r="AK4310">
        <v>2</v>
      </c>
      <c r="AN4310">
        <v>74.303269999999998</v>
      </c>
      <c r="AO4310">
        <v>0.75822310000000004</v>
      </c>
      <c r="AP4310">
        <v>-0.51227492736069502</v>
      </c>
      <c r="AQ4310">
        <v>9.1146534364373597</v>
      </c>
      <c r="AR4310">
        <v>9.4745870082000003</v>
      </c>
      <c r="AT4310">
        <v>1</v>
      </c>
      <c r="AV4310">
        <v>0</v>
      </c>
      <c r="AW4310">
        <v>1</v>
      </c>
      <c r="AX4310">
        <v>1</v>
      </c>
      <c r="AZ4310">
        <v>21.6</v>
      </c>
      <c r="BA4310">
        <v>75.599999999999994</v>
      </c>
      <c r="BB4310">
        <v>56.2</v>
      </c>
      <c r="BC4310">
        <v>91.639200226684693</v>
      </c>
      <c r="BD4310">
        <v>73.881475574689105</v>
      </c>
      <c r="BE4310">
        <v>91.695946460000002</v>
      </c>
      <c r="BF4310">
        <v>83.582754039999998</v>
      </c>
    </row>
    <row r="4311" spans="1:58">
      <c r="A4311" t="s">
        <v>16</v>
      </c>
      <c r="B4311" t="s">
        <v>50</v>
      </c>
      <c r="C4311">
        <v>2000</v>
      </c>
      <c r="D4311">
        <f t="shared" si="340"/>
        <v>218</v>
      </c>
      <c r="E4311">
        <v>2</v>
      </c>
      <c r="F4311">
        <v>35335.671628999997</v>
      </c>
      <c r="G4311">
        <v>2011928.336967</v>
      </c>
      <c r="H4311">
        <v>1206785.3387219999</v>
      </c>
      <c r="I4311">
        <v>380887.86895700003</v>
      </c>
      <c r="J4311">
        <v>420259.43724599999</v>
      </c>
      <c r="K4311">
        <v>462822.32289100002</v>
      </c>
      <c r="L4311">
        <v>462799.28107800003</v>
      </c>
      <c r="M4311">
        <v>10.1554373408798</v>
      </c>
      <c r="N4311">
        <v>21536880</v>
      </c>
      <c r="O4311">
        <f>VLOOKUP(C4311,[1]pop_15p_a!$A$8:$AL$68,19,FALSE)</f>
        <v>44320591.7296165</v>
      </c>
      <c r="Q4311">
        <f t="shared" si="338"/>
        <v>23.041812999988906</v>
      </c>
      <c r="R4311">
        <f t="shared" si="339"/>
        <v>56937.599999999999</v>
      </c>
      <c r="S4311">
        <v>56937.599999999999</v>
      </c>
      <c r="U4311">
        <f t="shared" ref="U4311:U4374" si="344">V4311</f>
        <v>109.5</v>
      </c>
      <c r="V4311">
        <v>109.5</v>
      </c>
      <c r="W4311">
        <v>105.1</v>
      </c>
      <c r="Y4311">
        <v>103.57599999999999</v>
      </c>
      <c r="Z4311">
        <f t="shared" si="342"/>
        <v>10.26667</v>
      </c>
      <c r="AA4311">
        <v>10.3</v>
      </c>
      <c r="AB4311">
        <v>10.26667</v>
      </c>
      <c r="AE4311">
        <f t="shared" si="343"/>
        <v>3.9166666666666665</v>
      </c>
      <c r="AF4311">
        <v>3.9166666666666665</v>
      </c>
      <c r="AH4311">
        <v>3.25</v>
      </c>
      <c r="AI4311">
        <v>4.25</v>
      </c>
      <c r="AJ4311">
        <v>5.25</v>
      </c>
      <c r="AK4311">
        <v>2.5</v>
      </c>
      <c r="AN4311">
        <v>74.835589999999996</v>
      </c>
      <c r="AO4311">
        <v>0.76210040000000001</v>
      </c>
      <c r="AP4311">
        <v>-0.51227492736069502</v>
      </c>
      <c r="AQ4311">
        <v>9.1146534364373597</v>
      </c>
      <c r="AR4311">
        <v>9.4745870082000003</v>
      </c>
      <c r="AT4311">
        <v>1</v>
      </c>
      <c r="AV4311">
        <v>0</v>
      </c>
      <c r="AW4311">
        <v>1</v>
      </c>
      <c r="AX4311">
        <v>1</v>
      </c>
      <c r="AZ4311">
        <v>21.8</v>
      </c>
      <c r="BA4311">
        <v>76.2</v>
      </c>
      <c r="BB4311">
        <v>56.9</v>
      </c>
      <c r="BC4311">
        <v>92.861320212037597</v>
      </c>
      <c r="BD4311">
        <v>74.201097091303893</v>
      </c>
      <c r="BE4311">
        <v>93.367755419999995</v>
      </c>
      <c r="BF4311">
        <v>84.443712340000005</v>
      </c>
    </row>
    <row r="4312" spans="1:58">
      <c r="A4312" t="s">
        <v>16</v>
      </c>
      <c r="B4312" t="s">
        <v>50</v>
      </c>
      <c r="C4312">
        <v>2000</v>
      </c>
      <c r="D4312">
        <f t="shared" si="340"/>
        <v>219</v>
      </c>
      <c r="E4312">
        <v>3</v>
      </c>
      <c r="F4312">
        <v>35571.765270999997</v>
      </c>
      <c r="G4312">
        <v>2025683.973828</v>
      </c>
      <c r="H4312">
        <v>1212109.525079</v>
      </c>
      <c r="I4312">
        <v>385146.231271</v>
      </c>
      <c r="J4312">
        <v>424414.280019</v>
      </c>
      <c r="K4312">
        <v>484539.94427899999</v>
      </c>
      <c r="L4312">
        <v>483720.05857200001</v>
      </c>
      <c r="M4312">
        <v>9.8945172717029806</v>
      </c>
      <c r="N4312">
        <v>21676266</v>
      </c>
      <c r="O4312">
        <f>VLOOKUP(C4312,[1]pop_15p_a!$A$8:$AL$68,19,FALSE)</f>
        <v>44320591.7296165</v>
      </c>
      <c r="Q4312">
        <f t="shared" si="338"/>
        <v>819.88570699997945</v>
      </c>
      <c r="R4312">
        <f t="shared" si="339"/>
        <v>56946.400000000001</v>
      </c>
      <c r="S4312">
        <v>56946.400000000001</v>
      </c>
      <c r="U4312">
        <f t="shared" si="344"/>
        <v>108.1</v>
      </c>
      <c r="V4312">
        <v>108.1</v>
      </c>
      <c r="W4312">
        <v>105.1</v>
      </c>
      <c r="Y4312">
        <v>103.57599999999999</v>
      </c>
      <c r="Z4312">
        <f t="shared" si="342"/>
        <v>9.966666</v>
      </c>
      <c r="AA4312">
        <v>10</v>
      </c>
      <c r="AB4312">
        <v>9.966666</v>
      </c>
      <c r="AE4312">
        <f t="shared" si="343"/>
        <v>4.333333333333333</v>
      </c>
      <c r="AF4312">
        <v>4.333333333333333</v>
      </c>
      <c r="AH4312">
        <v>3.5</v>
      </c>
      <c r="AI4312">
        <v>4.5</v>
      </c>
      <c r="AJ4312">
        <v>5.5</v>
      </c>
      <c r="AK4312">
        <v>3.25</v>
      </c>
      <c r="AN4312">
        <v>75.27919</v>
      </c>
      <c r="AO4312">
        <v>0.76579059999999999</v>
      </c>
      <c r="AP4312">
        <v>-0.51227492736069502</v>
      </c>
      <c r="AQ4312">
        <v>9.1146534364373597</v>
      </c>
      <c r="AR4312">
        <v>9.4745870082000003</v>
      </c>
      <c r="AT4312">
        <v>1</v>
      </c>
      <c r="AV4312">
        <v>0</v>
      </c>
      <c r="AW4312">
        <v>1</v>
      </c>
      <c r="AX4312">
        <v>1</v>
      </c>
      <c r="AZ4312">
        <v>21.8</v>
      </c>
      <c r="BA4312">
        <v>76.099999999999994</v>
      </c>
      <c r="BB4312">
        <v>57.5</v>
      </c>
      <c r="BC4312">
        <v>94.234788145502094</v>
      </c>
      <c r="BD4312">
        <v>74.756264611729904</v>
      </c>
      <c r="BE4312">
        <v>94.866836649999996</v>
      </c>
      <c r="BF4312">
        <v>85.376500840000006</v>
      </c>
    </row>
    <row r="4313" spans="1:58">
      <c r="A4313" t="s">
        <v>16</v>
      </c>
      <c r="B4313" t="s">
        <v>50</v>
      </c>
      <c r="C4313">
        <v>2000</v>
      </c>
      <c r="D4313">
        <f t="shared" si="340"/>
        <v>220</v>
      </c>
      <c r="E4313">
        <v>4</v>
      </c>
      <c r="F4313">
        <v>36087.034058999998</v>
      </c>
      <c r="G4313">
        <v>2055347.8509289999</v>
      </c>
      <c r="H4313">
        <v>1223371.614607</v>
      </c>
      <c r="I4313">
        <v>385809.66071600001</v>
      </c>
      <c r="J4313">
        <v>422588.33855300001</v>
      </c>
      <c r="K4313">
        <v>492289.64607999998</v>
      </c>
      <c r="L4313">
        <v>487924.83310599998</v>
      </c>
      <c r="M4313">
        <v>9.4527181510899503</v>
      </c>
      <c r="N4313">
        <v>21796031</v>
      </c>
      <c r="O4313">
        <f>VLOOKUP(C4313,[1]pop_15p_a!$A$8:$AL$68,19,FALSE)</f>
        <v>44320591.7296165</v>
      </c>
      <c r="Q4313">
        <f t="shared" si="338"/>
        <v>4364.8129740000004</v>
      </c>
      <c r="R4313">
        <f t="shared" si="339"/>
        <v>56955.3</v>
      </c>
      <c r="S4313">
        <v>56955.3</v>
      </c>
      <c r="U4313">
        <f t="shared" si="344"/>
        <v>105</v>
      </c>
      <c r="V4313">
        <v>105</v>
      </c>
      <c r="W4313">
        <v>105.1</v>
      </c>
      <c r="Y4313">
        <v>103.57599999999999</v>
      </c>
      <c r="Z4313">
        <f t="shared" si="342"/>
        <v>9.6</v>
      </c>
      <c r="AA4313">
        <v>9.6</v>
      </c>
      <c r="AB4313">
        <v>9.6</v>
      </c>
      <c r="AE4313">
        <f t="shared" si="343"/>
        <v>4.75</v>
      </c>
      <c r="AF4313">
        <v>4.75</v>
      </c>
      <c r="AH4313">
        <v>3.75</v>
      </c>
      <c r="AI4313">
        <v>4.75</v>
      </c>
      <c r="AJ4313">
        <v>5.75</v>
      </c>
      <c r="AK4313">
        <v>3.75</v>
      </c>
      <c r="AN4313">
        <v>75.811520000000002</v>
      </c>
      <c r="AO4313">
        <v>0.77039500000000005</v>
      </c>
      <c r="AP4313">
        <v>-0.51227492736069502</v>
      </c>
      <c r="AQ4313">
        <v>9.1146534364373597</v>
      </c>
      <c r="AR4313">
        <v>9.4745870082000003</v>
      </c>
      <c r="AT4313">
        <v>1</v>
      </c>
      <c r="AV4313">
        <v>0</v>
      </c>
      <c r="AW4313">
        <v>1</v>
      </c>
      <c r="AX4313">
        <v>1</v>
      </c>
      <c r="AZ4313">
        <v>22.7</v>
      </c>
      <c r="BA4313">
        <v>78.599999999999994</v>
      </c>
      <c r="BB4313">
        <v>58.7</v>
      </c>
      <c r="BC4313">
        <v>95.131393510720997</v>
      </c>
      <c r="BD4313">
        <v>75.133101199660899</v>
      </c>
      <c r="BE4313">
        <v>95.973175170000005</v>
      </c>
      <c r="BF4313">
        <v>85.757764559999998</v>
      </c>
    </row>
    <row r="4314" spans="1:58">
      <c r="A4314" t="s">
        <v>16</v>
      </c>
      <c r="B4314" t="s">
        <v>50</v>
      </c>
      <c r="C4314">
        <v>2001</v>
      </c>
      <c r="D4314">
        <f t="shared" si="340"/>
        <v>221</v>
      </c>
      <c r="E4314">
        <v>1</v>
      </c>
      <c r="F4314">
        <v>36272.626844999999</v>
      </c>
      <c r="G4314">
        <v>2066259.3064349999</v>
      </c>
      <c r="H4314">
        <v>1222265.2839029999</v>
      </c>
      <c r="I4314">
        <v>401905.45623900002</v>
      </c>
      <c r="J4314">
        <v>429821.098321</v>
      </c>
      <c r="K4314">
        <v>490900.51154099999</v>
      </c>
      <c r="L4314">
        <v>477927.11540000001</v>
      </c>
      <c r="M4314">
        <v>9.3414154196683903</v>
      </c>
      <c r="N4314">
        <v>21887499</v>
      </c>
      <c r="O4314">
        <f>VLOOKUP(C4314,[1]pop_15p_a!$A$8:$AL$68,19,FALSE)</f>
        <v>44228592.694002099</v>
      </c>
      <c r="Q4314">
        <f t="shared" si="338"/>
        <v>12973.396140999976</v>
      </c>
      <c r="R4314">
        <f t="shared" si="339"/>
        <v>56964.7</v>
      </c>
      <c r="S4314">
        <v>56964.7</v>
      </c>
      <c r="U4314">
        <f t="shared" si="344"/>
        <v>106.2</v>
      </c>
      <c r="V4314">
        <v>106.2</v>
      </c>
      <c r="W4314">
        <v>104.7</v>
      </c>
      <c r="Y4314">
        <v>102.658</v>
      </c>
      <c r="Z4314">
        <f t="shared" si="342"/>
        <v>9.3666669999999996</v>
      </c>
      <c r="AA4314">
        <v>9.4</v>
      </c>
      <c r="AB4314">
        <v>9.3666669999999996</v>
      </c>
      <c r="AE4314">
        <f t="shared" si="343"/>
        <v>4.75</v>
      </c>
      <c r="AF4314">
        <v>4.75</v>
      </c>
      <c r="AH4314">
        <v>3.75</v>
      </c>
      <c r="AI4314">
        <v>4.75</v>
      </c>
      <c r="AJ4314">
        <v>5.75</v>
      </c>
      <c r="AK4314">
        <v>3.75</v>
      </c>
      <c r="AN4314">
        <v>76.454729999999998</v>
      </c>
      <c r="AO4314">
        <v>0.77751170000000003</v>
      </c>
      <c r="AP4314">
        <v>0.42300833597670701</v>
      </c>
      <c r="AQ4314">
        <v>8.8505319297917708</v>
      </c>
      <c r="AR4314">
        <v>9.4269182100000002</v>
      </c>
      <c r="AT4314">
        <v>1</v>
      </c>
      <c r="AV4314">
        <v>0</v>
      </c>
      <c r="AW4314">
        <v>1</v>
      </c>
      <c r="AX4314">
        <v>1</v>
      </c>
      <c r="AZ4314">
        <v>22.8</v>
      </c>
      <c r="BA4314">
        <v>79.099999999999994</v>
      </c>
      <c r="BB4314">
        <v>58.7</v>
      </c>
      <c r="BC4314">
        <v>96.599017501006102</v>
      </c>
      <c r="BD4314">
        <v>75.591907680210298</v>
      </c>
      <c r="BE4314">
        <v>97.126813530000007</v>
      </c>
      <c r="BF4314">
        <v>86.075213230000003</v>
      </c>
    </row>
    <row r="4315" spans="1:58">
      <c r="A4315" t="s">
        <v>16</v>
      </c>
      <c r="B4315" t="s">
        <v>50</v>
      </c>
      <c r="C4315">
        <v>2001</v>
      </c>
      <c r="D4315">
        <f t="shared" si="340"/>
        <v>222</v>
      </c>
      <c r="E4315">
        <v>2</v>
      </c>
      <c r="F4315">
        <v>36160.841056999998</v>
      </c>
      <c r="G4315">
        <v>2060245.8388060001</v>
      </c>
      <c r="H4315">
        <v>1217976.9859120001</v>
      </c>
      <c r="I4315">
        <v>401744.17776200001</v>
      </c>
      <c r="J4315">
        <v>434934.03028299997</v>
      </c>
      <c r="K4315">
        <v>496008.40341700002</v>
      </c>
      <c r="L4315">
        <v>485837.281487</v>
      </c>
      <c r="M4315">
        <v>8.9871164624565392</v>
      </c>
      <c r="N4315">
        <v>21937831</v>
      </c>
      <c r="O4315">
        <f>VLOOKUP(C4315,[1]pop_15p_a!$A$8:$AL$68,19,FALSE)</f>
        <v>44228592.694002099</v>
      </c>
      <c r="Q4315">
        <f t="shared" si="338"/>
        <v>10171.121930000023</v>
      </c>
      <c r="R4315">
        <f t="shared" si="339"/>
        <v>56974.5</v>
      </c>
      <c r="S4315">
        <v>56974.5</v>
      </c>
      <c r="U4315">
        <f t="shared" si="344"/>
        <v>106.6</v>
      </c>
      <c r="V4315">
        <v>106.6</v>
      </c>
      <c r="W4315">
        <v>104.7</v>
      </c>
      <c r="Y4315">
        <v>102.658</v>
      </c>
      <c r="Z4315">
        <f t="shared" si="342"/>
        <v>9.1333330000000004</v>
      </c>
      <c r="AA4315">
        <v>9.1</v>
      </c>
      <c r="AB4315">
        <v>9.1333330000000004</v>
      </c>
      <c r="AE4315">
        <f t="shared" si="343"/>
        <v>4.583333333333333</v>
      </c>
      <c r="AF4315">
        <v>4.583333333333333</v>
      </c>
      <c r="AH4315">
        <v>3.5</v>
      </c>
      <c r="AI4315">
        <v>4.5</v>
      </c>
      <c r="AJ4315">
        <v>5.5</v>
      </c>
      <c r="AK4315">
        <v>3.75</v>
      </c>
      <c r="AN4315">
        <v>77.120140000000006</v>
      </c>
      <c r="AO4315">
        <v>0.78338189999999996</v>
      </c>
      <c r="AP4315">
        <v>0.42300833597670701</v>
      </c>
      <c r="AQ4315">
        <v>8.8505319297917708</v>
      </c>
      <c r="AR4315">
        <v>9.4269182100000002</v>
      </c>
      <c r="AT4315">
        <v>1</v>
      </c>
      <c r="AV4315">
        <v>0</v>
      </c>
      <c r="AW4315">
        <v>1</v>
      </c>
      <c r="AX4315">
        <v>1</v>
      </c>
      <c r="AZ4315">
        <v>23.4</v>
      </c>
      <c r="BA4315">
        <v>80.099999999999994</v>
      </c>
      <c r="BB4315">
        <v>58.7</v>
      </c>
      <c r="BC4315">
        <v>97.398201988977306</v>
      </c>
      <c r="BD4315">
        <v>75.840948305301794</v>
      </c>
      <c r="BE4315">
        <v>98.725314999999995</v>
      </c>
      <c r="BF4315">
        <v>86.872109679999994</v>
      </c>
    </row>
    <row r="4316" spans="1:58">
      <c r="A4316" t="s">
        <v>16</v>
      </c>
      <c r="B4316" t="s">
        <v>50</v>
      </c>
      <c r="C4316">
        <v>2001</v>
      </c>
      <c r="D4316">
        <f t="shared" si="340"/>
        <v>223</v>
      </c>
      <c r="E4316">
        <v>3</v>
      </c>
      <c r="F4316">
        <v>36067.211522999998</v>
      </c>
      <c r="G4316">
        <v>2055279.2284830001</v>
      </c>
      <c r="H4316">
        <v>1212435.682757</v>
      </c>
      <c r="I4316">
        <v>403410.38284899999</v>
      </c>
      <c r="J4316">
        <v>430396.05045400001</v>
      </c>
      <c r="K4316">
        <v>481602.63647700002</v>
      </c>
      <c r="L4316">
        <v>483027.05781700002</v>
      </c>
      <c r="M4316">
        <v>8.9277449502506503</v>
      </c>
      <c r="N4316">
        <v>22048470</v>
      </c>
      <c r="O4316">
        <f>VLOOKUP(C4316,[1]pop_15p_a!$A$8:$AL$68,19,FALSE)</f>
        <v>44228592.694002099</v>
      </c>
      <c r="Q4316">
        <f t="shared" si="338"/>
        <v>-1424.4213400000008</v>
      </c>
      <c r="R4316">
        <f t="shared" si="339"/>
        <v>56984.7</v>
      </c>
      <c r="S4316">
        <v>56984.7</v>
      </c>
      <c r="U4316">
        <f t="shared" si="344"/>
        <v>104.7</v>
      </c>
      <c r="V4316">
        <v>104.7</v>
      </c>
      <c r="W4316">
        <v>104.7</v>
      </c>
      <c r="Y4316">
        <v>102.658</v>
      </c>
      <c r="Z4316">
        <f t="shared" si="342"/>
        <v>9.033334</v>
      </c>
      <c r="AA4316">
        <v>9</v>
      </c>
      <c r="AB4316">
        <v>9.033334</v>
      </c>
      <c r="AE4316">
        <f t="shared" si="343"/>
        <v>4.166666666666667</v>
      </c>
      <c r="AF4316">
        <v>4.166666666666667</v>
      </c>
      <c r="AH4316">
        <v>2.75</v>
      </c>
      <c r="AI4316">
        <v>3.75</v>
      </c>
      <c r="AJ4316">
        <v>4.75</v>
      </c>
      <c r="AK4316">
        <v>3.5</v>
      </c>
      <c r="AN4316">
        <v>77.386300000000006</v>
      </c>
      <c r="AO4316">
        <v>0.7874312</v>
      </c>
      <c r="AP4316">
        <v>0.42300833597670701</v>
      </c>
      <c r="AQ4316">
        <v>8.8505319297917708</v>
      </c>
      <c r="AR4316">
        <v>9.4269182100000002</v>
      </c>
      <c r="AT4316">
        <v>1</v>
      </c>
      <c r="AV4316">
        <v>0</v>
      </c>
      <c r="AW4316">
        <v>1</v>
      </c>
      <c r="AX4316">
        <v>1</v>
      </c>
      <c r="AZ4316">
        <v>23.6</v>
      </c>
      <c r="BA4316">
        <v>80.3</v>
      </c>
      <c r="BB4316">
        <v>58.5</v>
      </c>
      <c r="BC4316">
        <v>99.039008105595698</v>
      </c>
      <c r="BD4316">
        <v>76.436246697771594</v>
      </c>
      <c r="BE4316">
        <v>99.991196759999994</v>
      </c>
      <c r="BF4316">
        <v>87.847437679999999</v>
      </c>
    </row>
    <row r="4317" spans="1:58">
      <c r="A4317" t="s">
        <v>16</v>
      </c>
      <c r="B4317" t="s">
        <v>50</v>
      </c>
      <c r="C4317">
        <v>2001</v>
      </c>
      <c r="D4317">
        <f t="shared" si="340"/>
        <v>224</v>
      </c>
      <c r="E4317">
        <v>4</v>
      </c>
      <c r="F4317">
        <v>36031.855322000003</v>
      </c>
      <c r="G4317">
        <v>2053646.4036290001</v>
      </c>
      <c r="H4317">
        <v>1216359.707011</v>
      </c>
      <c r="I4317">
        <v>408489.38296700001</v>
      </c>
      <c r="J4317">
        <v>431013.40900500002</v>
      </c>
      <c r="K4317">
        <v>475556.219782</v>
      </c>
      <c r="L4317">
        <v>474566.71551499999</v>
      </c>
      <c r="M4317">
        <v>8.7593626637175799</v>
      </c>
      <c r="N4317">
        <v>22075341</v>
      </c>
      <c r="O4317">
        <f>VLOOKUP(C4317,[1]pop_15p_a!$A$8:$AL$68,19,FALSE)</f>
        <v>44228592.694002099</v>
      </c>
      <c r="Q4317">
        <f t="shared" si="338"/>
        <v>989.50426700001117</v>
      </c>
      <c r="R4317">
        <f t="shared" si="339"/>
        <v>56995.3</v>
      </c>
      <c r="S4317">
        <v>56995.3</v>
      </c>
      <c r="U4317">
        <f t="shared" si="344"/>
        <v>104.8</v>
      </c>
      <c r="V4317">
        <v>104.8</v>
      </c>
      <c r="W4317">
        <v>104.7</v>
      </c>
      <c r="Y4317">
        <v>102.658</v>
      </c>
      <c r="Z4317">
        <f t="shared" si="342"/>
        <v>8.8666669999999996</v>
      </c>
      <c r="AA4317">
        <v>8.9</v>
      </c>
      <c r="AB4317">
        <v>8.8666669999999996</v>
      </c>
      <c r="AE4317">
        <f t="shared" si="343"/>
        <v>3.4166666666666665</v>
      </c>
      <c r="AF4317">
        <v>3.4166666666666665</v>
      </c>
      <c r="AH4317">
        <v>2.25</v>
      </c>
      <c r="AI4317">
        <v>3.25</v>
      </c>
      <c r="AJ4317">
        <v>4.25</v>
      </c>
      <c r="AK4317">
        <v>2.75</v>
      </c>
      <c r="AN4317">
        <v>77.630279999999999</v>
      </c>
      <c r="AO4317">
        <v>0.79077749999999991</v>
      </c>
      <c r="AP4317">
        <v>0.42300833597670701</v>
      </c>
      <c r="AQ4317">
        <v>8.8505319297917708</v>
      </c>
      <c r="AR4317">
        <v>9.4269182100000002</v>
      </c>
      <c r="AT4317">
        <v>1</v>
      </c>
      <c r="AV4317">
        <v>0</v>
      </c>
      <c r="AW4317">
        <v>1</v>
      </c>
      <c r="AX4317">
        <v>1</v>
      </c>
      <c r="AZ4317">
        <v>24</v>
      </c>
      <c r="BA4317">
        <v>82.4</v>
      </c>
      <c r="BB4317">
        <v>59.8</v>
      </c>
      <c r="BC4317">
        <v>101.11559341691201</v>
      </c>
      <c r="BD4317">
        <v>76.822282438022796</v>
      </c>
      <c r="BE4317">
        <v>101.9179549</v>
      </c>
      <c r="BF4317">
        <v>89.228739680000004</v>
      </c>
    </row>
    <row r="4318" spans="1:58">
      <c r="A4318" t="s">
        <v>16</v>
      </c>
      <c r="B4318" t="s">
        <v>50</v>
      </c>
      <c r="C4318">
        <v>2002</v>
      </c>
      <c r="D4318">
        <f t="shared" si="340"/>
        <v>225</v>
      </c>
      <c r="E4318">
        <v>1</v>
      </c>
      <c r="F4318">
        <v>35999.185294000003</v>
      </c>
      <c r="G4318">
        <v>2052727.544218</v>
      </c>
      <c r="H4318">
        <v>1216092.8945909999</v>
      </c>
      <c r="I4318">
        <v>407986.72323399998</v>
      </c>
      <c r="J4318">
        <v>446312.75706199999</v>
      </c>
      <c r="K4318">
        <v>473237.39590900001</v>
      </c>
      <c r="L4318">
        <v>479884.415064</v>
      </c>
      <c r="M4318">
        <v>8.4325377326594797</v>
      </c>
      <c r="N4318">
        <v>22175819</v>
      </c>
      <c r="O4318">
        <f>VLOOKUP(C4318,[1]pop_15p_a!$A$8:$AL$68,19,FALSE)</f>
        <v>44201832.345057398</v>
      </c>
      <c r="Q4318">
        <f t="shared" si="338"/>
        <v>-6647.0191549999872</v>
      </c>
      <c r="R4318">
        <f t="shared" si="339"/>
        <v>57021.5</v>
      </c>
      <c r="S4318">
        <v>57021.5</v>
      </c>
      <c r="U4318">
        <f t="shared" si="344"/>
        <v>107.2</v>
      </c>
      <c r="V4318">
        <v>107.2</v>
      </c>
      <c r="W4318">
        <v>101.9</v>
      </c>
      <c r="Y4318">
        <v>99.518000000000001</v>
      </c>
      <c r="Z4318">
        <f t="shared" si="342"/>
        <v>8.533334</v>
      </c>
      <c r="AA4318">
        <v>8.5</v>
      </c>
      <c r="AB4318">
        <v>8.533334</v>
      </c>
      <c r="AE4318">
        <f t="shared" si="343"/>
        <v>3.25</v>
      </c>
      <c r="AF4318">
        <v>3.25</v>
      </c>
      <c r="AH4318">
        <v>2.25</v>
      </c>
      <c r="AI4318">
        <v>3.25</v>
      </c>
      <c r="AJ4318">
        <v>4.25</v>
      </c>
      <c r="AK4318">
        <v>2.75</v>
      </c>
      <c r="AN4318">
        <v>78.295680000000004</v>
      </c>
      <c r="AO4318">
        <v>0.79579080000000002</v>
      </c>
      <c r="AP4318">
        <v>0.84546292138201695</v>
      </c>
      <c r="AQ4318">
        <v>8.5928394413829494</v>
      </c>
      <c r="AR4318">
        <v>9.3632572639999996</v>
      </c>
      <c r="AT4318">
        <v>1</v>
      </c>
      <c r="AV4318">
        <v>0</v>
      </c>
      <c r="AW4318">
        <v>1</v>
      </c>
      <c r="AX4318">
        <v>1</v>
      </c>
      <c r="AZ4318">
        <v>24.4</v>
      </c>
      <c r="BA4318">
        <v>82.5</v>
      </c>
      <c r="BB4318">
        <v>59.5</v>
      </c>
      <c r="BC4318">
        <v>102.66924793503</v>
      </c>
      <c r="BD4318">
        <v>77.210584338826806</v>
      </c>
      <c r="BE4318">
        <v>103.94658080000001</v>
      </c>
      <c r="BF4318">
        <v>90.436683310000006</v>
      </c>
    </row>
    <row r="4319" spans="1:58">
      <c r="A4319" t="s">
        <v>16</v>
      </c>
      <c r="B4319" t="s">
        <v>50</v>
      </c>
      <c r="C4319">
        <v>2002</v>
      </c>
      <c r="D4319">
        <f t="shared" si="340"/>
        <v>226</v>
      </c>
      <c r="E4319">
        <v>2</v>
      </c>
      <c r="F4319">
        <v>36133.408267999999</v>
      </c>
      <c r="G4319">
        <v>2062245.623404</v>
      </c>
      <c r="H4319">
        <v>1212084.436027</v>
      </c>
      <c r="I4319">
        <v>408596.73236299999</v>
      </c>
      <c r="J4319">
        <v>437883.24872899998</v>
      </c>
      <c r="K4319">
        <v>471432.50273000001</v>
      </c>
      <c r="L4319">
        <v>478043.78896699997</v>
      </c>
      <c r="M4319">
        <v>8.6869169436190496</v>
      </c>
      <c r="N4319">
        <v>22163990</v>
      </c>
      <c r="O4319">
        <f>VLOOKUP(C4319,[1]pop_15p_a!$A$8:$AL$68,19,FALSE)</f>
        <v>44201832.345057398</v>
      </c>
      <c r="Q4319">
        <f t="shared" si="338"/>
        <v>-6611.2862369999639</v>
      </c>
      <c r="R4319">
        <f t="shared" si="339"/>
        <v>57073.1</v>
      </c>
      <c r="S4319">
        <v>57073.1</v>
      </c>
      <c r="U4319">
        <f t="shared" si="344"/>
        <v>106.8</v>
      </c>
      <c r="V4319">
        <v>106.8</v>
      </c>
      <c r="W4319">
        <v>101.9</v>
      </c>
      <c r="Y4319">
        <v>99.518000000000001</v>
      </c>
      <c r="Z4319">
        <f t="shared" si="342"/>
        <v>8.8333329999999997</v>
      </c>
      <c r="AA4319">
        <v>8.8000000000000007</v>
      </c>
      <c r="AB4319">
        <v>8.8333329999999997</v>
      </c>
      <c r="AE4319">
        <f t="shared" si="343"/>
        <v>3.25</v>
      </c>
      <c r="AF4319">
        <v>3.25</v>
      </c>
      <c r="AH4319">
        <v>2.25</v>
      </c>
      <c r="AI4319">
        <v>3.25</v>
      </c>
      <c r="AJ4319">
        <v>4.25</v>
      </c>
      <c r="AK4319">
        <v>2.75</v>
      </c>
      <c r="AN4319">
        <v>78.872370000000004</v>
      </c>
      <c r="AO4319">
        <v>0.80104150000000007</v>
      </c>
      <c r="AP4319">
        <v>0.84546292138201695</v>
      </c>
      <c r="AQ4319">
        <v>8.5928394413829494</v>
      </c>
      <c r="AR4319">
        <v>9.3632572639999996</v>
      </c>
      <c r="AT4319">
        <v>1</v>
      </c>
      <c r="AV4319">
        <v>0</v>
      </c>
      <c r="AW4319">
        <v>1</v>
      </c>
      <c r="AX4319">
        <v>1</v>
      </c>
      <c r="AZ4319">
        <v>25</v>
      </c>
      <c r="BA4319">
        <v>83.6</v>
      </c>
      <c r="BB4319">
        <v>60.4</v>
      </c>
      <c r="BC4319">
        <v>103.908899437976</v>
      </c>
      <c r="BD4319">
        <v>77.6854070925868</v>
      </c>
      <c r="BE4319">
        <v>105.586596</v>
      </c>
      <c r="BF4319">
        <v>91.769133850000003</v>
      </c>
    </row>
    <row r="4320" spans="1:58">
      <c r="A4320" t="s">
        <v>16</v>
      </c>
      <c r="B4320" t="s">
        <v>50</v>
      </c>
      <c r="C4320">
        <v>2002</v>
      </c>
      <c r="D4320">
        <f t="shared" si="340"/>
        <v>227</v>
      </c>
      <c r="E4320">
        <v>3</v>
      </c>
      <c r="F4320">
        <v>36176.002735000002</v>
      </c>
      <c r="G4320">
        <v>2066572.244254</v>
      </c>
      <c r="H4320">
        <v>1215509.091646</v>
      </c>
      <c r="I4320">
        <v>414211.97069799999</v>
      </c>
      <c r="J4320">
        <v>446970.54963999998</v>
      </c>
      <c r="K4320">
        <v>471780.52265499998</v>
      </c>
      <c r="L4320">
        <v>478910.79426499997</v>
      </c>
      <c r="M4320">
        <v>8.5105975446877995</v>
      </c>
      <c r="N4320">
        <v>22258572</v>
      </c>
      <c r="O4320">
        <f>VLOOKUP(C4320,[1]pop_15p_a!$A$8:$AL$68,19,FALSE)</f>
        <v>44201832.345057398</v>
      </c>
      <c r="Q4320">
        <f t="shared" si="338"/>
        <v>-7130.2716099999961</v>
      </c>
      <c r="R4320">
        <f t="shared" si="339"/>
        <v>57125.5</v>
      </c>
      <c r="S4320">
        <v>57125.5</v>
      </c>
      <c r="U4320">
        <f t="shared" si="344"/>
        <v>106.1</v>
      </c>
      <c r="V4320">
        <v>106.1</v>
      </c>
      <c r="W4320">
        <v>101.9</v>
      </c>
      <c r="Y4320">
        <v>99.518000000000001</v>
      </c>
      <c r="Z4320">
        <f t="shared" si="342"/>
        <v>8.6</v>
      </c>
      <c r="AA4320">
        <v>8.6</v>
      </c>
      <c r="AB4320">
        <v>8.6</v>
      </c>
      <c r="AE4320">
        <f t="shared" si="343"/>
        <v>3.25</v>
      </c>
      <c r="AF4320">
        <v>3.25</v>
      </c>
      <c r="AH4320">
        <v>2.25</v>
      </c>
      <c r="AI4320">
        <v>3.25</v>
      </c>
      <c r="AJ4320">
        <v>4.25</v>
      </c>
      <c r="AK4320">
        <v>2.75</v>
      </c>
      <c r="AN4320">
        <v>79.249430000000004</v>
      </c>
      <c r="AO4320">
        <v>0.80622450000000001</v>
      </c>
      <c r="AP4320">
        <v>0.84546292138201695</v>
      </c>
      <c r="AQ4320">
        <v>8.5928394413829494</v>
      </c>
      <c r="AR4320">
        <v>9.3632572639999996</v>
      </c>
      <c r="AT4320">
        <v>1</v>
      </c>
      <c r="AV4320">
        <v>0</v>
      </c>
      <c r="AW4320">
        <v>1</v>
      </c>
      <c r="AX4320">
        <v>1</v>
      </c>
      <c r="AZ4320">
        <v>25.2</v>
      </c>
      <c r="BA4320">
        <v>83.4</v>
      </c>
      <c r="BB4320">
        <v>60.2</v>
      </c>
      <c r="BC4320">
        <v>105.622177539015</v>
      </c>
      <c r="BD4320">
        <v>78.080765392256893</v>
      </c>
      <c r="BE4320">
        <v>107.4197185</v>
      </c>
      <c r="BF4320">
        <v>93.194034770000002</v>
      </c>
    </row>
    <row r="4321" spans="1:58">
      <c r="A4321" t="s">
        <v>16</v>
      </c>
      <c r="B4321" t="s">
        <v>50</v>
      </c>
      <c r="C4321">
        <v>2002</v>
      </c>
      <c r="D4321">
        <f t="shared" si="340"/>
        <v>228</v>
      </c>
      <c r="E4321">
        <v>4</v>
      </c>
      <c r="F4321">
        <v>36280.182894999998</v>
      </c>
      <c r="G4321">
        <v>2074428.297545</v>
      </c>
      <c r="H4321">
        <v>1223616.2328659999</v>
      </c>
      <c r="I4321">
        <v>406441.60419599997</v>
      </c>
      <c r="J4321">
        <v>461258.55393599998</v>
      </c>
      <c r="K4321">
        <v>478868.54482399998</v>
      </c>
      <c r="L4321">
        <v>498642.708346</v>
      </c>
      <c r="M4321">
        <v>8.4411251495056092</v>
      </c>
      <c r="N4321">
        <v>22232814</v>
      </c>
      <c r="O4321">
        <f>VLOOKUP(C4321,[1]pop_15p_a!$A$8:$AL$68,19,FALSE)</f>
        <v>44201832.345057398</v>
      </c>
      <c r="Q4321">
        <f t="shared" si="338"/>
        <v>-19774.163522000017</v>
      </c>
      <c r="R4321">
        <f t="shared" si="339"/>
        <v>57178</v>
      </c>
      <c r="S4321">
        <v>57178</v>
      </c>
      <c r="U4321">
        <f t="shared" si="344"/>
        <v>102</v>
      </c>
      <c r="V4321">
        <v>102</v>
      </c>
      <c r="W4321">
        <v>101.9</v>
      </c>
      <c r="Y4321">
        <v>99.518000000000001</v>
      </c>
      <c r="Z4321">
        <f t="shared" si="342"/>
        <v>8.466666</v>
      </c>
      <c r="AA4321">
        <v>8.4</v>
      </c>
      <c r="AB4321">
        <v>8.466666</v>
      </c>
      <c r="AE4321">
        <f t="shared" si="343"/>
        <v>3.0833333333333335</v>
      </c>
      <c r="AF4321">
        <v>3.0833333333333335</v>
      </c>
      <c r="AH4321">
        <v>1.75</v>
      </c>
      <c r="AI4321">
        <v>2.75</v>
      </c>
      <c r="AJ4321">
        <v>3.75</v>
      </c>
      <c r="AK4321">
        <v>2.75</v>
      </c>
      <c r="AN4321">
        <v>79.781750000000002</v>
      </c>
      <c r="AO4321">
        <v>0.81131110000000006</v>
      </c>
      <c r="AP4321">
        <v>0.84546292138201695</v>
      </c>
      <c r="AQ4321">
        <v>8.5928394413829494</v>
      </c>
      <c r="AR4321">
        <v>9.3632572639999996</v>
      </c>
      <c r="AT4321">
        <v>1</v>
      </c>
      <c r="AV4321">
        <v>0</v>
      </c>
      <c r="AW4321">
        <v>1</v>
      </c>
      <c r="AX4321">
        <v>1</v>
      </c>
      <c r="AZ4321">
        <v>25.7</v>
      </c>
      <c r="BA4321">
        <v>85.3</v>
      </c>
      <c r="BB4321">
        <v>61.4</v>
      </c>
      <c r="BC4321">
        <v>107.512081299633</v>
      </c>
      <c r="BD4321">
        <v>78.723681954001904</v>
      </c>
      <c r="BE4321">
        <v>109.1025841</v>
      </c>
      <c r="BF4321">
        <v>94.772700760000006</v>
      </c>
    </row>
    <row r="4322" spans="1:58">
      <c r="A4322" t="s">
        <v>16</v>
      </c>
      <c r="B4322" t="s">
        <v>50</v>
      </c>
      <c r="C4322">
        <v>2003</v>
      </c>
      <c r="D4322">
        <f t="shared" si="340"/>
        <v>229</v>
      </c>
      <c r="E4322">
        <v>1</v>
      </c>
      <c r="F4322">
        <v>36088.281845999998</v>
      </c>
      <c r="G4322">
        <v>2066285.100688</v>
      </c>
      <c r="H4322">
        <v>1220856.437128</v>
      </c>
      <c r="I4322">
        <v>412949.72495100001</v>
      </c>
      <c r="J4322">
        <v>447464.63371999998</v>
      </c>
      <c r="K4322">
        <v>471287.69895300001</v>
      </c>
      <c r="L4322">
        <v>495892.83307300002</v>
      </c>
      <c r="M4322">
        <v>8.6106570944595493</v>
      </c>
      <c r="N4322">
        <v>22164905</v>
      </c>
      <c r="O4322">
        <f>VLOOKUP(C4322,[1]pop_15p_a!$A$8:$AL$68,19,FALSE)</f>
        <v>44300772.015979603</v>
      </c>
      <c r="Q4322">
        <f t="shared" si="338"/>
        <v>-24605.134120000002</v>
      </c>
      <c r="R4322">
        <f t="shared" si="339"/>
        <v>57256.4</v>
      </c>
      <c r="S4322">
        <v>57256.4</v>
      </c>
      <c r="U4322">
        <f t="shared" si="344"/>
        <v>104.1</v>
      </c>
      <c r="V4322">
        <v>104.1</v>
      </c>
      <c r="W4322">
        <v>100.5</v>
      </c>
      <c r="Y4322">
        <v>96.763000000000005</v>
      </c>
      <c r="Z4322">
        <f t="shared" si="342"/>
        <v>8.7333339999999993</v>
      </c>
      <c r="AA4322">
        <v>8.6999999999999993</v>
      </c>
      <c r="AB4322">
        <v>8.7333339999999993</v>
      </c>
      <c r="AE4322">
        <f t="shared" si="343"/>
        <v>2.6666666666666665</v>
      </c>
      <c r="AF4322">
        <v>2.6666666666666665</v>
      </c>
      <c r="AH4322">
        <v>1.5</v>
      </c>
      <c r="AI4322">
        <v>2.5</v>
      </c>
      <c r="AJ4322">
        <v>3.5</v>
      </c>
      <c r="AK4322">
        <v>1.75</v>
      </c>
      <c r="AN4322">
        <v>80.424970000000002</v>
      </c>
      <c r="AO4322">
        <v>0.81610529999999992</v>
      </c>
      <c r="AP4322">
        <v>0.84486663332352796</v>
      </c>
      <c r="AQ4322">
        <v>8.3212627095836993</v>
      </c>
      <c r="AR4322">
        <v>9.2682956912000005</v>
      </c>
      <c r="AT4322">
        <v>1</v>
      </c>
      <c r="AV4322">
        <v>0</v>
      </c>
      <c r="AW4322">
        <v>1</v>
      </c>
      <c r="AX4322">
        <v>1</v>
      </c>
      <c r="AZ4322">
        <v>25.9</v>
      </c>
      <c r="BA4322">
        <v>85.4</v>
      </c>
      <c r="BB4322">
        <v>61.6</v>
      </c>
      <c r="BC4322">
        <v>108.908003805012</v>
      </c>
      <c r="BD4322">
        <v>79.302400167224704</v>
      </c>
      <c r="BE4322">
        <v>110.9026495</v>
      </c>
      <c r="BF4322">
        <v>96.503971280000002</v>
      </c>
    </row>
    <row r="4323" spans="1:58">
      <c r="A4323" t="s">
        <v>16</v>
      </c>
      <c r="B4323" t="s">
        <v>50</v>
      </c>
      <c r="C4323">
        <v>2003</v>
      </c>
      <c r="D4323">
        <f t="shared" si="340"/>
        <v>230</v>
      </c>
      <c r="E4323">
        <v>2</v>
      </c>
      <c r="F4323">
        <v>35984.514996999998</v>
      </c>
      <c r="G4323">
        <v>2064096.9693779999</v>
      </c>
      <c r="H4323">
        <v>1223537.588337</v>
      </c>
      <c r="I4323">
        <v>414753.29656400002</v>
      </c>
      <c r="J4323">
        <v>447591.35987599997</v>
      </c>
      <c r="K4323">
        <v>455035.315711</v>
      </c>
      <c r="L4323">
        <v>485695.96565799997</v>
      </c>
      <c r="M4323">
        <v>8.4106688372836693</v>
      </c>
      <c r="N4323">
        <v>22247490</v>
      </c>
      <c r="O4323">
        <f>VLOOKUP(C4323,[1]pop_15p_a!$A$8:$AL$68,19,FALSE)</f>
        <v>44300772.015979603</v>
      </c>
      <c r="Q4323">
        <f t="shared" si="338"/>
        <v>-30660.649946999969</v>
      </c>
      <c r="R4323">
        <f t="shared" si="339"/>
        <v>57360.7</v>
      </c>
      <c r="S4323">
        <v>57360.7</v>
      </c>
      <c r="U4323">
        <f t="shared" si="344"/>
        <v>104.1</v>
      </c>
      <c r="V4323">
        <v>104.1</v>
      </c>
      <c r="W4323">
        <v>100.5</v>
      </c>
      <c r="Y4323">
        <v>96.763000000000005</v>
      </c>
      <c r="Z4323">
        <f t="shared" si="342"/>
        <v>8.466666</v>
      </c>
      <c r="AA4323">
        <v>8.5</v>
      </c>
      <c r="AB4323">
        <v>8.466666</v>
      </c>
      <c r="AE4323">
        <f t="shared" si="343"/>
        <v>2.3333333333333335</v>
      </c>
      <c r="AF4323">
        <v>2.3333333333333335</v>
      </c>
      <c r="AH4323">
        <v>1</v>
      </c>
      <c r="AI4323">
        <v>2</v>
      </c>
      <c r="AJ4323">
        <v>3</v>
      </c>
      <c r="AK4323">
        <v>1.5</v>
      </c>
      <c r="AN4323">
        <v>81.001660000000001</v>
      </c>
      <c r="AO4323">
        <v>0.82221639999999996</v>
      </c>
      <c r="AP4323">
        <v>0.84486663332352796</v>
      </c>
      <c r="AQ4323">
        <v>8.3212627095836993</v>
      </c>
      <c r="AR4323">
        <v>9.2682956912000005</v>
      </c>
      <c r="AT4323">
        <v>1</v>
      </c>
      <c r="AV4323">
        <v>0</v>
      </c>
      <c r="AW4323">
        <v>1</v>
      </c>
      <c r="AX4323">
        <v>1</v>
      </c>
      <c r="AZ4323">
        <v>26.5</v>
      </c>
      <c r="BA4323">
        <v>86.9</v>
      </c>
      <c r="BB4323">
        <v>62.3</v>
      </c>
      <c r="BC4323">
        <v>111.321250862772</v>
      </c>
      <c r="BD4323">
        <v>79.815727743392102</v>
      </c>
      <c r="BE4323">
        <v>113.1946463</v>
      </c>
      <c r="BF4323">
        <v>98.351784620000004</v>
      </c>
    </row>
    <row r="4324" spans="1:58">
      <c r="A4324" t="s">
        <v>16</v>
      </c>
      <c r="B4324" t="s">
        <v>50</v>
      </c>
      <c r="C4324">
        <v>2003</v>
      </c>
      <c r="D4324">
        <f t="shared" si="340"/>
        <v>231</v>
      </c>
      <c r="E4324">
        <v>3</v>
      </c>
      <c r="F4324">
        <v>35893.395677</v>
      </c>
      <c r="G4324">
        <v>2062596.0358909999</v>
      </c>
      <c r="H4324">
        <v>1227799.832313</v>
      </c>
      <c r="I4324">
        <v>416156.47019199998</v>
      </c>
      <c r="J4324">
        <v>440691.93427899998</v>
      </c>
      <c r="K4324">
        <v>466196.00546499999</v>
      </c>
      <c r="L4324">
        <v>479087.313325</v>
      </c>
      <c r="M4324">
        <v>8.5346941604457598</v>
      </c>
      <c r="N4324">
        <v>22210051</v>
      </c>
      <c r="O4324">
        <f>VLOOKUP(C4324,[1]pop_15p_a!$A$8:$AL$68,19,FALSE)</f>
        <v>44300772.015979603</v>
      </c>
      <c r="Q4324">
        <f t="shared" si="338"/>
        <v>-12891.307860000001</v>
      </c>
      <c r="R4324">
        <f t="shared" si="339"/>
        <v>57464.5</v>
      </c>
      <c r="S4324">
        <v>57464.5</v>
      </c>
      <c r="U4324">
        <f t="shared" si="344"/>
        <v>104.6</v>
      </c>
      <c r="V4324">
        <v>104.6</v>
      </c>
      <c r="W4324">
        <v>100.5</v>
      </c>
      <c r="Y4324">
        <v>96.763000000000005</v>
      </c>
      <c r="Z4324">
        <f t="shared" si="342"/>
        <v>8.4</v>
      </c>
      <c r="AA4324">
        <v>8.4</v>
      </c>
      <c r="AB4324">
        <v>8.4</v>
      </c>
      <c r="AE4324">
        <f t="shared" si="343"/>
        <v>2</v>
      </c>
      <c r="AF4324">
        <v>2</v>
      </c>
      <c r="AH4324">
        <v>1</v>
      </c>
      <c r="AI4324">
        <v>2</v>
      </c>
      <c r="AJ4324">
        <v>3</v>
      </c>
      <c r="AK4324">
        <v>1</v>
      </c>
      <c r="AN4324">
        <v>81.423069999999996</v>
      </c>
      <c r="AO4324">
        <v>0.8264606000000001</v>
      </c>
      <c r="AP4324">
        <v>0.84486663332352796</v>
      </c>
      <c r="AQ4324">
        <v>8.3212627095836993</v>
      </c>
      <c r="AR4324">
        <v>9.2682956912000005</v>
      </c>
      <c r="AT4324">
        <v>1</v>
      </c>
      <c r="AV4324">
        <v>0</v>
      </c>
      <c r="AW4324">
        <v>1</v>
      </c>
      <c r="AX4324">
        <v>1</v>
      </c>
      <c r="AZ4324">
        <v>26.7</v>
      </c>
      <c r="BA4324">
        <v>86.6</v>
      </c>
      <c r="BB4324">
        <v>62.9</v>
      </c>
      <c r="BC4324">
        <v>113.726614883382</v>
      </c>
      <c r="BD4324">
        <v>80.348660874500098</v>
      </c>
      <c r="BE4324">
        <v>115.4759462</v>
      </c>
      <c r="BF4324">
        <v>100.1924041</v>
      </c>
    </row>
    <row r="4325" spans="1:58">
      <c r="A4325" t="s">
        <v>16</v>
      </c>
      <c r="B4325" t="s">
        <v>50</v>
      </c>
      <c r="C4325">
        <v>2003</v>
      </c>
      <c r="D4325">
        <f t="shared" si="340"/>
        <v>232</v>
      </c>
      <c r="E4325">
        <v>4</v>
      </c>
      <c r="F4325">
        <v>36156.861294000002</v>
      </c>
      <c r="G4325">
        <v>2081507.116472</v>
      </c>
      <c r="H4325">
        <v>1227259.93521</v>
      </c>
      <c r="I4325">
        <v>416309.09966499999</v>
      </c>
      <c r="J4325">
        <v>447439.485728</v>
      </c>
      <c r="K4325">
        <v>472908.51953400002</v>
      </c>
      <c r="L4325">
        <v>486470.93965100002</v>
      </c>
      <c r="M4325">
        <v>8.1376961395169296</v>
      </c>
      <c r="N4325">
        <v>22325981</v>
      </c>
      <c r="O4325">
        <f>VLOOKUP(C4325,[1]pop_15p_a!$A$8:$AL$68,19,FALSE)</f>
        <v>44300772.015979603</v>
      </c>
      <c r="Q4325">
        <f t="shared" si="338"/>
        <v>-13562.420117000001</v>
      </c>
      <c r="R4325">
        <f t="shared" si="339"/>
        <v>57568.800000000003</v>
      </c>
      <c r="S4325">
        <v>57568.800000000003</v>
      </c>
      <c r="U4325">
        <f t="shared" si="344"/>
        <v>100.4</v>
      </c>
      <c r="V4325">
        <v>100.4</v>
      </c>
      <c r="W4325">
        <v>100.5</v>
      </c>
      <c r="Y4325">
        <v>96.763000000000005</v>
      </c>
      <c r="Z4325">
        <f t="shared" si="342"/>
        <v>8.1999999999999993</v>
      </c>
      <c r="AA4325">
        <v>8.1999999999999993</v>
      </c>
      <c r="AB4325">
        <v>8.1999999999999993</v>
      </c>
      <c r="AE4325">
        <f t="shared" si="343"/>
        <v>2</v>
      </c>
      <c r="AF4325">
        <v>2</v>
      </c>
      <c r="AH4325">
        <v>1</v>
      </c>
      <c r="AI4325">
        <v>2</v>
      </c>
      <c r="AJ4325">
        <v>3</v>
      </c>
      <c r="AK4325">
        <v>1</v>
      </c>
      <c r="AN4325">
        <v>81.800129999999996</v>
      </c>
      <c r="AO4325">
        <v>0.82933429999999997</v>
      </c>
      <c r="AP4325">
        <v>0.84486663332352796</v>
      </c>
      <c r="AQ4325">
        <v>8.3212627095836993</v>
      </c>
      <c r="AR4325">
        <v>9.2682956912000005</v>
      </c>
      <c r="AT4325">
        <v>1</v>
      </c>
      <c r="AV4325">
        <v>0</v>
      </c>
      <c r="AW4325">
        <v>1</v>
      </c>
      <c r="AX4325">
        <v>1</v>
      </c>
      <c r="AZ4325">
        <v>27.4</v>
      </c>
      <c r="BA4325">
        <v>89.2</v>
      </c>
      <c r="BB4325">
        <v>64.3</v>
      </c>
      <c r="BC4325">
        <v>115.941163001578</v>
      </c>
      <c r="BD4325">
        <v>80.864644907334096</v>
      </c>
      <c r="BE4325">
        <v>117.60292990000001</v>
      </c>
      <c r="BF4325">
        <v>101.9142015</v>
      </c>
    </row>
    <row r="4326" spans="1:58">
      <c r="A4326" t="s">
        <v>16</v>
      </c>
      <c r="B4326" t="s">
        <v>50</v>
      </c>
      <c r="C4326">
        <v>2004</v>
      </c>
      <c r="D4326">
        <f t="shared" si="340"/>
        <v>233</v>
      </c>
      <c r="E4326">
        <v>1</v>
      </c>
      <c r="F4326">
        <v>36207.586673999998</v>
      </c>
      <c r="G4326">
        <v>2088518.7730060001</v>
      </c>
      <c r="H4326">
        <v>1232840.8018700001</v>
      </c>
      <c r="I4326">
        <v>417154.158184</v>
      </c>
      <c r="J4326">
        <v>452061.292197</v>
      </c>
      <c r="K4326">
        <v>478983.896985</v>
      </c>
      <c r="L4326">
        <v>498276.59473900002</v>
      </c>
      <c r="M4326">
        <v>8.1753120742039993</v>
      </c>
      <c r="N4326">
        <v>22300664</v>
      </c>
      <c r="O4326">
        <f>VLOOKUP(C4326,[1]pop_15p_a!$A$8:$AL$68,19,FALSE)</f>
        <v>44582264.571584098</v>
      </c>
      <c r="Q4326">
        <f t="shared" si="338"/>
        <v>-19292.697754000023</v>
      </c>
      <c r="R4326">
        <f t="shared" si="339"/>
        <v>57681.8</v>
      </c>
      <c r="S4326">
        <v>57681.8</v>
      </c>
      <c r="U4326">
        <f t="shared" si="344"/>
        <v>103.3</v>
      </c>
      <c r="V4326">
        <v>103.3</v>
      </c>
      <c r="W4326">
        <v>100.1</v>
      </c>
      <c r="Y4326">
        <v>96.231999999999999</v>
      </c>
      <c r="Z4326">
        <f t="shared" si="342"/>
        <v>8.1999999999999993</v>
      </c>
      <c r="AA4326">
        <v>8.1999999999999993</v>
      </c>
      <c r="AB4326">
        <v>8.1999999999999993</v>
      </c>
      <c r="AE4326">
        <f t="shared" si="343"/>
        <v>2</v>
      </c>
      <c r="AF4326">
        <v>2</v>
      </c>
      <c r="AH4326">
        <v>1</v>
      </c>
      <c r="AI4326">
        <v>2</v>
      </c>
      <c r="AJ4326">
        <v>3</v>
      </c>
      <c r="AK4326">
        <v>1</v>
      </c>
      <c r="AN4326">
        <v>82.265910000000005</v>
      </c>
      <c r="AO4326">
        <v>0.83321420000000002</v>
      </c>
      <c r="AP4326">
        <v>1.17077960214374</v>
      </c>
      <c r="AQ4326">
        <v>8.0268171784903508</v>
      </c>
      <c r="AR4326">
        <v>9.1394912979999994</v>
      </c>
      <c r="AT4326">
        <v>1</v>
      </c>
      <c r="AV4326">
        <v>0</v>
      </c>
      <c r="AW4326">
        <v>1</v>
      </c>
      <c r="AX4326">
        <v>1</v>
      </c>
      <c r="AZ4326">
        <v>27.8</v>
      </c>
      <c r="BA4326">
        <v>88.8</v>
      </c>
      <c r="BB4326">
        <v>64</v>
      </c>
      <c r="BC4326">
        <v>118.017478866544</v>
      </c>
      <c r="BD4326">
        <v>81.442257971566605</v>
      </c>
      <c r="BE4326">
        <v>119.61601</v>
      </c>
      <c r="BF4326">
        <v>103.2964911</v>
      </c>
    </row>
    <row r="4327" spans="1:58">
      <c r="A4327" t="s">
        <v>16</v>
      </c>
      <c r="B4327" t="s">
        <v>50</v>
      </c>
      <c r="C4327">
        <v>2004</v>
      </c>
      <c r="D4327">
        <f t="shared" si="340"/>
        <v>234</v>
      </c>
      <c r="E4327">
        <v>2</v>
      </c>
      <c r="F4327">
        <v>36244.019436000002</v>
      </c>
      <c r="G4327">
        <v>2094494.765966</v>
      </c>
      <c r="H4327">
        <v>1235629.064032</v>
      </c>
      <c r="I4327">
        <v>417539.80198799999</v>
      </c>
      <c r="J4327">
        <v>453694.92548799998</v>
      </c>
      <c r="K4327">
        <v>494137.73496199999</v>
      </c>
      <c r="L4327">
        <v>506044.43919100001</v>
      </c>
      <c r="M4327">
        <v>7.9892152782380403</v>
      </c>
      <c r="N4327">
        <v>22392684</v>
      </c>
      <c r="O4327">
        <f>VLOOKUP(C4327,[1]pop_15p_a!$A$8:$AL$68,19,FALSE)</f>
        <v>44582264.571584098</v>
      </c>
      <c r="Q4327">
        <f t="shared" si="338"/>
        <v>-11906.704229000024</v>
      </c>
      <c r="R4327">
        <f t="shared" si="339"/>
        <v>57788.7</v>
      </c>
      <c r="S4327">
        <v>57788.7</v>
      </c>
      <c r="U4327">
        <f t="shared" si="344"/>
        <v>105</v>
      </c>
      <c r="V4327">
        <v>105</v>
      </c>
      <c r="W4327">
        <v>100.1</v>
      </c>
      <c r="Y4327">
        <v>96.231999999999999</v>
      </c>
      <c r="Z4327">
        <f t="shared" si="342"/>
        <v>8</v>
      </c>
      <c r="AA4327">
        <v>8</v>
      </c>
      <c r="AB4327">
        <v>8</v>
      </c>
      <c r="AE4327">
        <f t="shared" si="343"/>
        <v>2</v>
      </c>
      <c r="AF4327">
        <v>2</v>
      </c>
      <c r="AH4327">
        <v>1</v>
      </c>
      <c r="AI4327">
        <v>2</v>
      </c>
      <c r="AJ4327">
        <v>3</v>
      </c>
      <c r="AK4327">
        <v>1</v>
      </c>
      <c r="AN4327">
        <v>82.886960000000002</v>
      </c>
      <c r="AO4327">
        <v>0.8399605</v>
      </c>
      <c r="AP4327">
        <v>1.17077960214374</v>
      </c>
      <c r="AQ4327">
        <v>8.0268171784903508</v>
      </c>
      <c r="AR4327">
        <v>9.1394912979999994</v>
      </c>
      <c r="AT4327">
        <v>1</v>
      </c>
      <c r="AV4327">
        <v>0</v>
      </c>
      <c r="AW4327">
        <v>1</v>
      </c>
      <c r="AX4327">
        <v>1</v>
      </c>
      <c r="AZ4327">
        <v>28.6</v>
      </c>
      <c r="BA4327">
        <v>90.7</v>
      </c>
      <c r="BB4327">
        <v>65.099999999999994</v>
      </c>
      <c r="BC4327">
        <v>119.769900592349</v>
      </c>
      <c r="BD4327">
        <v>82.190491924924402</v>
      </c>
      <c r="BE4327">
        <v>121.19037590000001</v>
      </c>
      <c r="BF4327">
        <v>105.0629721</v>
      </c>
    </row>
    <row r="4328" spans="1:58">
      <c r="A4328" t="s">
        <v>16</v>
      </c>
      <c r="B4328" t="s">
        <v>50</v>
      </c>
      <c r="C4328">
        <v>2004</v>
      </c>
      <c r="D4328">
        <f t="shared" si="340"/>
        <v>235</v>
      </c>
      <c r="E4328">
        <v>3</v>
      </c>
      <c r="F4328">
        <v>36172.582208</v>
      </c>
      <c r="G4328">
        <v>2094359.954495</v>
      </c>
      <c r="H4328">
        <v>1236602.7122480001</v>
      </c>
      <c r="I4328">
        <v>417188.75419800001</v>
      </c>
      <c r="J4328">
        <v>448344.81344300002</v>
      </c>
      <c r="K4328">
        <v>498971.23595300002</v>
      </c>
      <c r="L4328">
        <v>508882.82544500002</v>
      </c>
      <c r="M4328">
        <v>7.8026874649568798</v>
      </c>
      <c r="N4328">
        <v>22435578</v>
      </c>
      <c r="O4328">
        <f>VLOOKUP(C4328,[1]pop_15p_a!$A$8:$AL$68,19,FALSE)</f>
        <v>44582264.571584098</v>
      </c>
      <c r="Q4328">
        <f t="shared" si="338"/>
        <v>-9911.5894919999992</v>
      </c>
      <c r="R4328">
        <f t="shared" si="339"/>
        <v>57899.1</v>
      </c>
      <c r="S4328">
        <v>57899.1</v>
      </c>
      <c r="U4328">
        <f t="shared" si="344"/>
        <v>104.5</v>
      </c>
      <c r="V4328">
        <v>104.5</v>
      </c>
      <c r="W4328">
        <v>100.1</v>
      </c>
      <c r="Y4328">
        <v>96.231999999999999</v>
      </c>
      <c r="Z4328">
        <f t="shared" si="342"/>
        <v>7.8</v>
      </c>
      <c r="AA4328">
        <v>7.8</v>
      </c>
      <c r="AB4328">
        <v>7.8</v>
      </c>
      <c r="AE4328">
        <f t="shared" si="343"/>
        <v>2</v>
      </c>
      <c r="AF4328">
        <v>2</v>
      </c>
      <c r="AH4328">
        <v>1</v>
      </c>
      <c r="AI4328">
        <v>2</v>
      </c>
      <c r="AJ4328">
        <v>3</v>
      </c>
      <c r="AK4328">
        <v>1</v>
      </c>
      <c r="AN4328">
        <v>83.241839999999996</v>
      </c>
      <c r="AO4328">
        <v>0.84456590000000009</v>
      </c>
      <c r="AP4328">
        <v>1.17077960214374</v>
      </c>
      <c r="AQ4328">
        <v>8.0268171784903508</v>
      </c>
      <c r="AR4328">
        <v>9.1394912979999994</v>
      </c>
      <c r="AT4328">
        <v>1</v>
      </c>
      <c r="AV4328">
        <v>0</v>
      </c>
      <c r="AW4328">
        <v>1</v>
      </c>
      <c r="AX4328">
        <v>1</v>
      </c>
      <c r="AZ4328">
        <v>29.1</v>
      </c>
      <c r="BA4328">
        <v>91.1</v>
      </c>
      <c r="BB4328">
        <v>65.099999999999994</v>
      </c>
      <c r="BC4328">
        <v>121.696319232463</v>
      </c>
      <c r="BD4328">
        <v>82.613198786834403</v>
      </c>
      <c r="BE4328">
        <v>123.20812650000001</v>
      </c>
      <c r="BF4328">
        <v>106.87309569999999</v>
      </c>
    </row>
    <row r="4329" spans="1:58">
      <c r="A4329" t="s">
        <v>16</v>
      </c>
      <c r="B4329" t="s">
        <v>50</v>
      </c>
      <c r="C4329">
        <v>2004</v>
      </c>
      <c r="D4329">
        <f t="shared" si="340"/>
        <v>236</v>
      </c>
      <c r="E4329">
        <v>4</v>
      </c>
      <c r="F4329">
        <v>36170.594972999999</v>
      </c>
      <c r="G4329">
        <v>2098241.7461600001</v>
      </c>
      <c r="H4329">
        <v>1243543.695024</v>
      </c>
      <c r="I4329">
        <v>418845.80151700001</v>
      </c>
      <c r="J4329">
        <v>451712.17889500002</v>
      </c>
      <c r="K4329">
        <v>494573.61887399998</v>
      </c>
      <c r="L4329">
        <v>513062.454814</v>
      </c>
      <c r="M4329">
        <v>7.8932326075893799</v>
      </c>
      <c r="N4329">
        <v>22409174</v>
      </c>
      <c r="O4329">
        <f>VLOOKUP(C4329,[1]pop_15p_a!$A$8:$AL$68,19,FALSE)</f>
        <v>44582264.571584098</v>
      </c>
      <c r="Q4329">
        <f t="shared" si="338"/>
        <v>-18488.835940000019</v>
      </c>
      <c r="R4329">
        <f t="shared" si="339"/>
        <v>58009.599999999999</v>
      </c>
      <c r="S4329">
        <v>58009.599999999999</v>
      </c>
      <c r="U4329">
        <f t="shared" si="344"/>
        <v>100.2</v>
      </c>
      <c r="V4329">
        <v>100.2</v>
      </c>
      <c r="W4329">
        <v>100.1</v>
      </c>
      <c r="Y4329">
        <v>96.231999999999999</v>
      </c>
      <c r="Z4329">
        <f t="shared" si="342"/>
        <v>7.9</v>
      </c>
      <c r="AA4329">
        <v>7.9</v>
      </c>
      <c r="AB4329">
        <v>7.9</v>
      </c>
      <c r="AE4329">
        <f t="shared" si="343"/>
        <v>2</v>
      </c>
      <c r="AF4329">
        <v>2</v>
      </c>
      <c r="AH4329">
        <v>1</v>
      </c>
      <c r="AI4329">
        <v>2</v>
      </c>
      <c r="AJ4329">
        <v>3</v>
      </c>
      <c r="AK4329">
        <v>1</v>
      </c>
      <c r="AN4329">
        <v>83.419280000000001</v>
      </c>
      <c r="AO4329">
        <v>0.84668599999999994</v>
      </c>
      <c r="AP4329">
        <v>1.17077960214374</v>
      </c>
      <c r="AQ4329">
        <v>8.0268171784903508</v>
      </c>
      <c r="AR4329">
        <v>9.1394912979999994</v>
      </c>
      <c r="AT4329">
        <v>1</v>
      </c>
      <c r="AV4329">
        <v>0</v>
      </c>
      <c r="AW4329">
        <v>1</v>
      </c>
      <c r="AX4329">
        <v>1</v>
      </c>
      <c r="AZ4329">
        <v>29.9</v>
      </c>
      <c r="BA4329">
        <v>93.2</v>
      </c>
      <c r="BB4329">
        <v>66.599999999999994</v>
      </c>
      <c r="BC4329">
        <v>123.450797239613</v>
      </c>
      <c r="BD4329">
        <v>83.064022337725007</v>
      </c>
      <c r="BE4329">
        <v>124.88606110000001</v>
      </c>
      <c r="BF4329">
        <v>108.4129078</v>
      </c>
    </row>
    <row r="4330" spans="1:58">
      <c r="A4330" t="s">
        <v>16</v>
      </c>
      <c r="B4330" t="s">
        <v>50</v>
      </c>
      <c r="C4330">
        <v>2005</v>
      </c>
      <c r="D4330">
        <f t="shared" si="340"/>
        <v>237</v>
      </c>
      <c r="E4330">
        <v>1</v>
      </c>
      <c r="F4330">
        <v>36081.606053000003</v>
      </c>
      <c r="G4330">
        <v>2096200.5934210001</v>
      </c>
      <c r="H4330">
        <v>1240530.113874</v>
      </c>
      <c r="I4330">
        <v>422945.42917800002</v>
      </c>
      <c r="J4330">
        <v>454156.46510799997</v>
      </c>
      <c r="K4330">
        <v>497575.22937000002</v>
      </c>
      <c r="L4330">
        <v>518138.76077599998</v>
      </c>
      <c r="M4330">
        <v>7.8215344729899696</v>
      </c>
      <c r="N4330">
        <v>22401101</v>
      </c>
      <c r="O4330">
        <f>VLOOKUP(C4330,[1]pop_15p_a!$A$8:$AL$68,19,FALSE)</f>
        <v>44736081.198620602</v>
      </c>
      <c r="Q4330">
        <f t="shared" si="338"/>
        <v>-20563.531405999966</v>
      </c>
      <c r="R4330">
        <f t="shared" si="339"/>
        <v>58096.1</v>
      </c>
      <c r="S4330">
        <v>58096.1</v>
      </c>
      <c r="U4330">
        <f t="shared" si="344"/>
        <v>103.9</v>
      </c>
      <c r="V4330">
        <v>103.9</v>
      </c>
      <c r="W4330">
        <v>101.9</v>
      </c>
      <c r="Y4330">
        <v>97.546999999999997</v>
      </c>
      <c r="Z4330">
        <f t="shared" si="342"/>
        <v>7.8</v>
      </c>
      <c r="AA4330">
        <v>7.8</v>
      </c>
      <c r="AB4330">
        <v>7.8</v>
      </c>
      <c r="AE4330">
        <f t="shared" si="343"/>
        <v>2</v>
      </c>
      <c r="AF4330">
        <v>2</v>
      </c>
      <c r="AH4330">
        <v>1</v>
      </c>
      <c r="AI4330">
        <v>2</v>
      </c>
      <c r="AJ4330">
        <v>3</v>
      </c>
      <c r="AK4330">
        <v>1</v>
      </c>
      <c r="AN4330">
        <v>83.840710000000001</v>
      </c>
      <c r="AO4330">
        <v>0.85194429999999999</v>
      </c>
      <c r="AP4330">
        <v>1.32858022145326</v>
      </c>
      <c r="AQ4330">
        <v>7.7733478355387504</v>
      </c>
      <c r="AR4330">
        <v>9.0271748499999998</v>
      </c>
      <c r="AT4330">
        <v>1</v>
      </c>
      <c r="AV4330">
        <v>0</v>
      </c>
      <c r="AW4330">
        <v>1</v>
      </c>
      <c r="AX4330">
        <v>1</v>
      </c>
      <c r="AZ4330">
        <v>30.5</v>
      </c>
      <c r="BA4330">
        <v>94.4</v>
      </c>
      <c r="BB4330">
        <v>67.3</v>
      </c>
      <c r="BC4330">
        <v>125.260967412895</v>
      </c>
      <c r="BD4330">
        <v>83.451445514434496</v>
      </c>
      <c r="BE4330">
        <v>126.6073907</v>
      </c>
      <c r="BF4330">
        <v>110.29141749999999</v>
      </c>
    </row>
    <row r="4331" spans="1:58">
      <c r="A4331" t="s">
        <v>16</v>
      </c>
      <c r="B4331" t="s">
        <v>50</v>
      </c>
      <c r="C4331">
        <v>2005</v>
      </c>
      <c r="D4331">
        <f t="shared" si="340"/>
        <v>238</v>
      </c>
      <c r="E4331">
        <v>2</v>
      </c>
      <c r="F4331">
        <v>36298.563870999998</v>
      </c>
      <c r="G4331">
        <v>2111073.6567699998</v>
      </c>
      <c r="H4331">
        <v>1251489.2048500001</v>
      </c>
      <c r="I4331">
        <v>419974.75085700001</v>
      </c>
      <c r="J4331">
        <v>458438.52713499998</v>
      </c>
      <c r="K4331">
        <v>508193.51853599999</v>
      </c>
      <c r="L4331">
        <v>526627.76856700005</v>
      </c>
      <c r="M4331">
        <v>7.75386715186269</v>
      </c>
      <c r="N4331">
        <v>22411507</v>
      </c>
      <c r="O4331">
        <f>VLOOKUP(C4331,[1]pop_15p_a!$A$8:$AL$68,19,FALSE)</f>
        <v>44736081.198620602</v>
      </c>
      <c r="Q4331">
        <f t="shared" si="338"/>
        <v>-18434.250031000061</v>
      </c>
      <c r="R4331">
        <f t="shared" si="339"/>
        <v>58158.6</v>
      </c>
      <c r="S4331">
        <v>58158.6</v>
      </c>
      <c r="U4331">
        <f t="shared" si="344"/>
        <v>106.2</v>
      </c>
      <c r="V4331">
        <v>106.2</v>
      </c>
      <c r="W4331">
        <v>101.9</v>
      </c>
      <c r="Y4331">
        <v>97.546999999999997</v>
      </c>
      <c r="Z4331">
        <f t="shared" si="342"/>
        <v>7.766667</v>
      </c>
      <c r="AA4331">
        <v>7.8</v>
      </c>
      <c r="AB4331">
        <v>7.766667</v>
      </c>
      <c r="AE4331">
        <f t="shared" si="343"/>
        <v>2</v>
      </c>
      <c r="AF4331">
        <v>2</v>
      </c>
      <c r="AH4331">
        <v>1</v>
      </c>
      <c r="AI4331">
        <v>2</v>
      </c>
      <c r="AJ4331">
        <v>3</v>
      </c>
      <c r="AK4331">
        <v>1</v>
      </c>
      <c r="AN4331">
        <v>84.417379999999994</v>
      </c>
      <c r="AO4331">
        <v>0.85633709999999996</v>
      </c>
      <c r="AP4331">
        <v>1.32858022145326</v>
      </c>
      <c r="AQ4331">
        <v>7.7733478355387504</v>
      </c>
      <c r="AR4331">
        <v>9.0271748499999998</v>
      </c>
      <c r="AT4331">
        <v>1</v>
      </c>
      <c r="AV4331">
        <v>0</v>
      </c>
      <c r="AW4331">
        <v>1</v>
      </c>
      <c r="AX4331">
        <v>1</v>
      </c>
      <c r="AZ4331">
        <v>31.5</v>
      </c>
      <c r="BA4331">
        <v>95.9</v>
      </c>
      <c r="BB4331">
        <v>68.7</v>
      </c>
      <c r="BC4331">
        <v>126.472765874212</v>
      </c>
      <c r="BD4331">
        <v>83.948932999507406</v>
      </c>
      <c r="BE4331">
        <v>127.8672832</v>
      </c>
      <c r="BF4331">
        <v>111.26809129999999</v>
      </c>
    </row>
    <row r="4332" spans="1:58">
      <c r="A4332" t="s">
        <v>16</v>
      </c>
      <c r="B4332" t="s">
        <v>50</v>
      </c>
      <c r="C4332">
        <v>2005</v>
      </c>
      <c r="D4332">
        <f t="shared" si="340"/>
        <v>239</v>
      </c>
      <c r="E4332">
        <v>3</v>
      </c>
      <c r="F4332">
        <v>36494.295825000001</v>
      </c>
      <c r="G4332">
        <v>2124770.8915510001</v>
      </c>
      <c r="H4332">
        <v>1261343.8950479999</v>
      </c>
      <c r="I4332">
        <v>420117.713797</v>
      </c>
      <c r="J4332">
        <v>463418.81576700002</v>
      </c>
      <c r="K4332">
        <v>515781.23645099998</v>
      </c>
      <c r="L4332">
        <v>527622.00840100006</v>
      </c>
      <c r="M4332">
        <v>7.6100866029085203</v>
      </c>
      <c r="N4332">
        <v>22402308</v>
      </c>
      <c r="O4332">
        <f>VLOOKUP(C4332,[1]pop_15p_a!$A$8:$AL$68,19,FALSE)</f>
        <v>44736081.198620602</v>
      </c>
      <c r="Q4332">
        <f t="shared" si="338"/>
        <v>-11840.771950000082</v>
      </c>
      <c r="R4332">
        <f t="shared" si="339"/>
        <v>58222</v>
      </c>
      <c r="S4332">
        <v>58222</v>
      </c>
      <c r="U4332">
        <f t="shared" si="344"/>
        <v>104.5</v>
      </c>
      <c r="V4332">
        <v>104.5</v>
      </c>
      <c r="W4332">
        <v>101.9</v>
      </c>
      <c r="Y4332">
        <v>97.546999999999997</v>
      </c>
      <c r="Z4332">
        <f t="shared" si="342"/>
        <v>7.5666669999999998</v>
      </c>
      <c r="AA4332">
        <v>7.6</v>
      </c>
      <c r="AB4332">
        <v>7.5666669999999998</v>
      </c>
      <c r="AE4332">
        <f t="shared" si="343"/>
        <v>2</v>
      </c>
      <c r="AF4332">
        <v>2</v>
      </c>
      <c r="AH4332">
        <v>1</v>
      </c>
      <c r="AI4332">
        <v>2</v>
      </c>
      <c r="AJ4332">
        <v>3</v>
      </c>
      <c r="AK4332">
        <v>1</v>
      </c>
      <c r="AN4332">
        <v>84.927530000000004</v>
      </c>
      <c r="AO4332">
        <v>0.86148599999999997</v>
      </c>
      <c r="AP4332">
        <v>1.32858022145326</v>
      </c>
      <c r="AQ4332">
        <v>7.7733478355387504</v>
      </c>
      <c r="AR4332">
        <v>9.0271748499999998</v>
      </c>
      <c r="AT4332">
        <v>1</v>
      </c>
      <c r="AV4332">
        <v>0</v>
      </c>
      <c r="AW4332">
        <v>1</v>
      </c>
      <c r="AX4332">
        <v>1</v>
      </c>
      <c r="AZ4332">
        <v>32</v>
      </c>
      <c r="BA4332">
        <v>96.4</v>
      </c>
      <c r="BB4332">
        <v>68.7</v>
      </c>
      <c r="BC4332">
        <v>127.652850506148</v>
      </c>
      <c r="BD4332">
        <v>84.463943911810304</v>
      </c>
      <c r="BE4332">
        <v>129.01784069999999</v>
      </c>
      <c r="BF4332">
        <v>112.0417437</v>
      </c>
    </row>
    <row r="4333" spans="1:58">
      <c r="A4333" t="s">
        <v>16</v>
      </c>
      <c r="B4333" t="s">
        <v>50</v>
      </c>
      <c r="C4333">
        <v>2005</v>
      </c>
      <c r="D4333">
        <f t="shared" si="340"/>
        <v>240</v>
      </c>
      <c r="E4333">
        <v>4</v>
      </c>
      <c r="F4333">
        <v>36499.501339000002</v>
      </c>
      <c r="G4333">
        <v>2127398.985206</v>
      </c>
      <c r="H4333">
        <v>1262940.9097140001</v>
      </c>
      <c r="I4333">
        <v>417122.10599499999</v>
      </c>
      <c r="J4333">
        <v>464011.02632599999</v>
      </c>
      <c r="K4333">
        <v>526180.60193999996</v>
      </c>
      <c r="L4333">
        <v>538066.30424299999</v>
      </c>
      <c r="M4333">
        <v>7.6123548155068104</v>
      </c>
      <c r="N4333">
        <v>22492940</v>
      </c>
      <c r="O4333">
        <f>VLOOKUP(C4333,[1]pop_15p_a!$A$8:$AL$68,19,FALSE)</f>
        <v>44736081.198620602</v>
      </c>
      <c r="Q4333">
        <f t="shared" si="338"/>
        <v>-11885.702303000027</v>
      </c>
      <c r="R4333">
        <f t="shared" si="339"/>
        <v>58285.7</v>
      </c>
      <c r="S4333">
        <v>58285.7</v>
      </c>
      <c r="U4333">
        <f t="shared" si="344"/>
        <v>101.9</v>
      </c>
      <c r="V4333">
        <v>101.9</v>
      </c>
      <c r="W4333">
        <v>101.9</v>
      </c>
      <c r="Y4333">
        <v>97.546999999999997</v>
      </c>
      <c r="Z4333">
        <f t="shared" si="342"/>
        <v>7.6333330000000004</v>
      </c>
      <c r="AA4333">
        <v>7.6</v>
      </c>
      <c r="AB4333">
        <v>7.6333330000000004</v>
      </c>
      <c r="AE4333">
        <f t="shared" si="343"/>
        <v>2.0833333333333335</v>
      </c>
      <c r="AF4333">
        <v>2.0833333333333335</v>
      </c>
      <c r="AH4333">
        <v>1.25</v>
      </c>
      <c r="AI4333">
        <v>2.25</v>
      </c>
      <c r="AJ4333">
        <v>3.25</v>
      </c>
      <c r="AK4333">
        <v>1</v>
      </c>
      <c r="AN4333">
        <v>85.215869999999995</v>
      </c>
      <c r="AO4333">
        <v>0.86370980000000008</v>
      </c>
      <c r="AP4333">
        <v>1.32858022145326</v>
      </c>
      <c r="AQ4333">
        <v>7.7733478355387504</v>
      </c>
      <c r="AR4333">
        <v>9.0271748499999998</v>
      </c>
      <c r="AT4333">
        <v>1</v>
      </c>
      <c r="AV4333">
        <v>0</v>
      </c>
      <c r="AW4333">
        <v>1</v>
      </c>
      <c r="AX4333">
        <v>1</v>
      </c>
      <c r="AZ4333">
        <v>33</v>
      </c>
      <c r="BA4333">
        <v>98.7</v>
      </c>
      <c r="BB4333">
        <v>69.5</v>
      </c>
      <c r="BC4333">
        <v>129.16446071738099</v>
      </c>
      <c r="BD4333">
        <v>84.802264663897802</v>
      </c>
      <c r="BE4333">
        <v>130.8106459</v>
      </c>
      <c r="BF4333">
        <v>113.0634106</v>
      </c>
    </row>
    <row r="4334" spans="1:58">
      <c r="A4334" t="s">
        <v>16</v>
      </c>
      <c r="B4334" t="s">
        <v>50</v>
      </c>
      <c r="C4334">
        <v>2006</v>
      </c>
      <c r="D4334">
        <f t="shared" si="340"/>
        <v>241</v>
      </c>
      <c r="E4334">
        <v>1</v>
      </c>
      <c r="F4334">
        <v>36568.420872000002</v>
      </c>
      <c r="G4334">
        <v>2133573.5452419999</v>
      </c>
      <c r="H4334">
        <v>1266488.598186</v>
      </c>
      <c r="I4334">
        <v>418540.03380500001</v>
      </c>
      <c r="J4334">
        <v>466768.92279300001</v>
      </c>
      <c r="K4334">
        <v>542020.66256299999</v>
      </c>
      <c r="L4334">
        <v>559875.71187700005</v>
      </c>
      <c r="M4334">
        <v>7.2290768485640697</v>
      </c>
      <c r="N4334">
        <v>22661505</v>
      </c>
      <c r="O4334">
        <f>VLOOKUP(C4334,[1]pop_15p_a!$A$8:$AL$68,19,FALSE)</f>
        <v>44764784.474458598</v>
      </c>
      <c r="Q4334">
        <f t="shared" si="338"/>
        <v>-17855.049314000062</v>
      </c>
      <c r="R4334">
        <f t="shared" si="339"/>
        <v>58344.7</v>
      </c>
      <c r="S4334">
        <v>58344.7</v>
      </c>
      <c r="U4334">
        <f t="shared" si="344"/>
        <v>104.2</v>
      </c>
      <c r="V4334">
        <v>104.2</v>
      </c>
      <c r="W4334">
        <v>102.6</v>
      </c>
      <c r="Y4334">
        <v>96.721000000000004</v>
      </c>
      <c r="Z4334">
        <f t="shared" si="342"/>
        <v>7.233333</v>
      </c>
      <c r="AA4334">
        <v>7.2</v>
      </c>
      <c r="AB4334">
        <v>7.233333</v>
      </c>
      <c r="AE4334">
        <f t="shared" si="343"/>
        <v>2.3333333333333335</v>
      </c>
      <c r="AF4334">
        <v>2.3333333333333335</v>
      </c>
      <c r="AH4334">
        <v>1.5</v>
      </c>
      <c r="AI4334">
        <v>2.5</v>
      </c>
      <c r="AJ4334">
        <v>3.5</v>
      </c>
      <c r="AK4334">
        <v>1.25</v>
      </c>
      <c r="AN4334">
        <v>85.637289999999993</v>
      </c>
      <c r="AO4334">
        <v>0.86729290000000003</v>
      </c>
      <c r="AP4334">
        <v>2.1256335439543199</v>
      </c>
      <c r="AQ4334">
        <v>7.5521971374309</v>
      </c>
      <c r="AR4334">
        <v>8.9149222547000004</v>
      </c>
      <c r="AT4334">
        <v>1</v>
      </c>
      <c r="AV4334">
        <v>0</v>
      </c>
      <c r="AW4334">
        <v>1</v>
      </c>
      <c r="AX4334">
        <v>1</v>
      </c>
      <c r="AZ4334">
        <v>33.6</v>
      </c>
      <c r="BA4334">
        <v>99.8</v>
      </c>
      <c r="BB4334">
        <v>70.8</v>
      </c>
      <c r="BC4334">
        <v>130.57931025934201</v>
      </c>
      <c r="BD4334">
        <v>85.474290206071004</v>
      </c>
      <c r="BE4334">
        <v>132.01587710000001</v>
      </c>
      <c r="BF4334">
        <v>114.1136666</v>
      </c>
    </row>
    <row r="4335" spans="1:58">
      <c r="A4335" t="s">
        <v>16</v>
      </c>
      <c r="B4335" t="s">
        <v>50</v>
      </c>
      <c r="C4335">
        <v>2006</v>
      </c>
      <c r="D4335">
        <f t="shared" si="340"/>
        <v>242</v>
      </c>
      <c r="E4335">
        <v>2</v>
      </c>
      <c r="F4335">
        <v>36768.437158000001</v>
      </c>
      <c r="G4335">
        <v>2147295.1142230001</v>
      </c>
      <c r="H4335">
        <v>1265919.752176</v>
      </c>
      <c r="I4335">
        <v>417564.73146799998</v>
      </c>
      <c r="J4335">
        <v>469320.70434499998</v>
      </c>
      <c r="K4335">
        <v>550193.48590800003</v>
      </c>
      <c r="L4335">
        <v>563677.15796099999</v>
      </c>
      <c r="M4335">
        <v>6.8548166827167103</v>
      </c>
      <c r="N4335">
        <v>22780361</v>
      </c>
      <c r="O4335">
        <f>VLOOKUP(C4335,[1]pop_15p_a!$A$8:$AL$68,19,FALSE)</f>
        <v>44764784.474458598</v>
      </c>
      <c r="Q4335">
        <f t="shared" si="338"/>
        <v>-13483.672052999958</v>
      </c>
      <c r="R4335">
        <f t="shared" si="339"/>
        <v>58400.5</v>
      </c>
      <c r="S4335">
        <v>58400.5</v>
      </c>
      <c r="U4335">
        <f t="shared" si="344"/>
        <v>105.6</v>
      </c>
      <c r="V4335">
        <v>105.6</v>
      </c>
      <c r="W4335">
        <v>102.6</v>
      </c>
      <c r="Y4335">
        <v>96.721000000000004</v>
      </c>
      <c r="Z4335">
        <f t="shared" si="342"/>
        <v>6.9</v>
      </c>
      <c r="AA4335">
        <v>6.9</v>
      </c>
      <c r="AB4335">
        <v>6.9</v>
      </c>
      <c r="AE4335">
        <f t="shared" si="343"/>
        <v>2.5833333333333335</v>
      </c>
      <c r="AF4335">
        <v>2.5833333333333335</v>
      </c>
      <c r="AH4335">
        <v>1.75</v>
      </c>
      <c r="AI4335">
        <v>2.75</v>
      </c>
      <c r="AJ4335">
        <v>3.75</v>
      </c>
      <c r="AK4335">
        <v>1.5</v>
      </c>
      <c r="AN4335">
        <v>86.302689999999998</v>
      </c>
      <c r="AO4335">
        <v>0.87255780000000005</v>
      </c>
      <c r="AP4335">
        <v>2.1256335439543199</v>
      </c>
      <c r="AQ4335">
        <v>7.5521971374309</v>
      </c>
      <c r="AR4335">
        <v>8.9149222547000004</v>
      </c>
      <c r="AT4335">
        <v>1</v>
      </c>
      <c r="AV4335">
        <v>0</v>
      </c>
      <c r="AW4335">
        <v>1</v>
      </c>
      <c r="AX4335">
        <v>1</v>
      </c>
      <c r="AZ4335">
        <v>34.4</v>
      </c>
      <c r="BA4335">
        <v>101.6</v>
      </c>
      <c r="BB4335">
        <v>71.900000000000006</v>
      </c>
      <c r="BC4335">
        <v>131.30196917449899</v>
      </c>
      <c r="BD4335">
        <v>85.937512367922494</v>
      </c>
      <c r="BE4335">
        <v>133.1428205</v>
      </c>
      <c r="BF4335">
        <v>114.74439460000001</v>
      </c>
    </row>
    <row r="4336" spans="1:58">
      <c r="A4336" t="s">
        <v>16</v>
      </c>
      <c r="B4336" t="s">
        <v>50</v>
      </c>
      <c r="C4336">
        <v>2006</v>
      </c>
      <c r="D4336">
        <f t="shared" si="340"/>
        <v>243</v>
      </c>
      <c r="E4336">
        <v>3</v>
      </c>
      <c r="F4336">
        <v>36886.379891999997</v>
      </c>
      <c r="G4336">
        <v>2156222.845704</v>
      </c>
      <c r="H4336">
        <v>1271300.3889009999</v>
      </c>
      <c r="I4336">
        <v>416882.98648600001</v>
      </c>
      <c r="J4336">
        <v>469286.187493</v>
      </c>
      <c r="K4336">
        <v>551297.92149600002</v>
      </c>
      <c r="L4336">
        <v>571222.21624800004</v>
      </c>
      <c r="M4336">
        <v>6.6227393856411299</v>
      </c>
      <c r="N4336">
        <v>22739858</v>
      </c>
      <c r="O4336">
        <f>VLOOKUP(C4336,[1]pop_15p_a!$A$8:$AL$68,19,FALSE)</f>
        <v>44764784.474458598</v>
      </c>
      <c r="Q4336">
        <f t="shared" si="338"/>
        <v>-19924.294752000016</v>
      </c>
      <c r="R4336">
        <f t="shared" si="339"/>
        <v>58455.8</v>
      </c>
      <c r="S4336">
        <v>58455.8</v>
      </c>
      <c r="U4336">
        <f t="shared" si="344"/>
        <v>104.8</v>
      </c>
      <c r="V4336">
        <v>104.8</v>
      </c>
      <c r="W4336">
        <v>102.6</v>
      </c>
      <c r="Y4336">
        <v>96.721000000000004</v>
      </c>
      <c r="Z4336">
        <f t="shared" si="342"/>
        <v>6.6</v>
      </c>
      <c r="AA4336">
        <v>6.6</v>
      </c>
      <c r="AB4336">
        <v>6.6</v>
      </c>
      <c r="AE4336">
        <f t="shared" si="343"/>
        <v>2.9166666666666665</v>
      </c>
      <c r="AF4336">
        <v>2.9166666666666665</v>
      </c>
      <c r="AH4336">
        <v>2</v>
      </c>
      <c r="AI4336">
        <v>3</v>
      </c>
      <c r="AJ4336">
        <v>4</v>
      </c>
      <c r="AK4336">
        <v>1.75</v>
      </c>
      <c r="AN4336">
        <v>86.768469999999994</v>
      </c>
      <c r="AO4336">
        <v>0.87589309999999998</v>
      </c>
      <c r="AP4336">
        <v>2.1256335439543199</v>
      </c>
      <c r="AQ4336">
        <v>7.5521971374309</v>
      </c>
      <c r="AR4336">
        <v>8.9149222547000004</v>
      </c>
      <c r="AT4336">
        <v>1</v>
      </c>
      <c r="AV4336">
        <v>0</v>
      </c>
      <c r="AW4336">
        <v>1</v>
      </c>
      <c r="AX4336">
        <v>1</v>
      </c>
      <c r="AZ4336">
        <v>34.799999999999997</v>
      </c>
      <c r="BA4336">
        <v>102.3</v>
      </c>
      <c r="BB4336">
        <v>72.5</v>
      </c>
      <c r="BC4336">
        <v>132.084548344886</v>
      </c>
      <c r="BD4336">
        <v>86.502965041352297</v>
      </c>
      <c r="BE4336">
        <v>134.03454859999999</v>
      </c>
      <c r="BF4336">
        <v>115.36524559999999</v>
      </c>
    </row>
    <row r="4337" spans="1:58">
      <c r="A4337" t="s">
        <v>16</v>
      </c>
      <c r="B4337" t="s">
        <v>50</v>
      </c>
      <c r="C4337">
        <v>2006</v>
      </c>
      <c r="D4337">
        <f t="shared" si="340"/>
        <v>244</v>
      </c>
      <c r="E4337">
        <v>4</v>
      </c>
      <c r="F4337">
        <v>37283.162847</v>
      </c>
      <c r="G4337">
        <v>2181534.7943859999</v>
      </c>
      <c r="H4337">
        <v>1278896.099442</v>
      </c>
      <c r="I4337">
        <v>419260.95368500001</v>
      </c>
      <c r="J4337">
        <v>484308.41453900002</v>
      </c>
      <c r="K4337">
        <v>580420.66078100004</v>
      </c>
      <c r="L4337">
        <v>591959.43403500004</v>
      </c>
      <c r="M4337">
        <v>6.4649895874520302</v>
      </c>
      <c r="N4337">
        <v>22759557</v>
      </c>
      <c r="O4337">
        <f>VLOOKUP(C4337,[1]pop_15p_a!$A$8:$AL$68,19,FALSE)</f>
        <v>44764784.474458598</v>
      </c>
      <c r="Q4337">
        <f t="shared" si="338"/>
        <v>-11538.773254</v>
      </c>
      <c r="R4337">
        <f t="shared" si="339"/>
        <v>58512.6</v>
      </c>
      <c r="S4337">
        <v>58512.6</v>
      </c>
      <c r="U4337">
        <f t="shared" si="344"/>
        <v>102.4</v>
      </c>
      <c r="V4337">
        <v>102.4</v>
      </c>
      <c r="W4337">
        <v>102.6</v>
      </c>
      <c r="Y4337">
        <v>96.721000000000004</v>
      </c>
      <c r="Z4337">
        <f t="shared" si="342"/>
        <v>6.4333330000000002</v>
      </c>
      <c r="AA4337">
        <v>6.5</v>
      </c>
      <c r="AB4337">
        <v>6.4333330000000002</v>
      </c>
      <c r="AE4337">
        <f t="shared" si="343"/>
        <v>3.3333333333333335</v>
      </c>
      <c r="AF4337">
        <v>3.3333333333333335</v>
      </c>
      <c r="AH4337">
        <v>2.5</v>
      </c>
      <c r="AI4337">
        <v>3.5</v>
      </c>
      <c r="AJ4337">
        <v>4.5</v>
      </c>
      <c r="AK4337">
        <v>2.25</v>
      </c>
      <c r="AN4337">
        <v>86.768469999999994</v>
      </c>
      <c r="AO4337">
        <v>0.87701359999999995</v>
      </c>
      <c r="AP4337">
        <v>2.1256335439543199</v>
      </c>
      <c r="AQ4337">
        <v>7.5521971374309</v>
      </c>
      <c r="AR4337">
        <v>8.9149222547000004</v>
      </c>
      <c r="AT4337">
        <v>1</v>
      </c>
      <c r="AV4337">
        <v>0</v>
      </c>
      <c r="AW4337">
        <v>1</v>
      </c>
      <c r="AX4337">
        <v>1</v>
      </c>
      <c r="AZ4337">
        <v>35.700000000000003</v>
      </c>
      <c r="BA4337">
        <v>104.9</v>
      </c>
      <c r="BB4337">
        <v>74.400000000000006</v>
      </c>
      <c r="BC4337">
        <v>133.624973725621</v>
      </c>
      <c r="BD4337">
        <v>87.112485846411005</v>
      </c>
      <c r="BE4337">
        <v>134.95353710000001</v>
      </c>
      <c r="BF4337">
        <v>116.13671549999999</v>
      </c>
    </row>
    <row r="4338" spans="1:58">
      <c r="A4338" t="s">
        <v>16</v>
      </c>
      <c r="B4338" t="s">
        <v>50</v>
      </c>
      <c r="C4338">
        <v>2007</v>
      </c>
      <c r="D4338">
        <f t="shared" si="340"/>
        <v>245</v>
      </c>
      <c r="E4338">
        <v>1</v>
      </c>
      <c r="F4338">
        <v>37224.899226000001</v>
      </c>
      <c r="G4338">
        <v>2181464.7118890001</v>
      </c>
      <c r="H4338">
        <v>1283826.5806720001</v>
      </c>
      <c r="I4338">
        <v>419128.166043</v>
      </c>
      <c r="J4338">
        <v>483062.84928299999</v>
      </c>
      <c r="K4338">
        <v>581550.621102</v>
      </c>
      <c r="L4338">
        <v>598051.10177099996</v>
      </c>
      <c r="M4338">
        <v>6.0781100267541301</v>
      </c>
      <c r="N4338">
        <v>22754028</v>
      </c>
      <c r="O4338">
        <f>VLOOKUP(C4338,[1]pop_15p_a!$A$8:$AL$68,19,FALSE)</f>
        <v>44901000.606650501</v>
      </c>
      <c r="Q4338">
        <f t="shared" si="338"/>
        <v>-16500.480668999953</v>
      </c>
      <c r="R4338">
        <f t="shared" si="339"/>
        <v>58602.3</v>
      </c>
      <c r="S4338">
        <v>58602.3</v>
      </c>
      <c r="U4338">
        <f t="shared" si="344"/>
        <v>103</v>
      </c>
      <c r="V4338">
        <v>103</v>
      </c>
      <c r="W4338">
        <v>99.8</v>
      </c>
      <c r="Y4338">
        <v>95.225999999999999</v>
      </c>
      <c r="Z4338">
        <f t="shared" si="342"/>
        <v>6.0666669999999998</v>
      </c>
      <c r="AA4338">
        <v>6.1</v>
      </c>
      <c r="AB4338">
        <v>6.0666669999999998</v>
      </c>
      <c r="AE4338">
        <f t="shared" si="343"/>
        <v>3.5833333333333335</v>
      </c>
      <c r="AF4338">
        <v>3.5833333333333335</v>
      </c>
      <c r="AH4338">
        <v>2.75</v>
      </c>
      <c r="AI4338">
        <v>3.75</v>
      </c>
      <c r="AJ4338">
        <v>4.75</v>
      </c>
      <c r="AK4338">
        <v>2.5</v>
      </c>
      <c r="AN4338">
        <v>87.123350000000002</v>
      </c>
      <c r="AO4338">
        <v>0.88338610000000006</v>
      </c>
      <c r="AP4338">
        <v>2.70208836785255</v>
      </c>
      <c r="AQ4338">
        <v>7.4223980588689598</v>
      </c>
      <c r="AR4338">
        <v>8.8356225070000001</v>
      </c>
      <c r="AT4338">
        <v>1</v>
      </c>
      <c r="AV4338">
        <v>0</v>
      </c>
      <c r="AW4338">
        <v>1</v>
      </c>
      <c r="AX4338">
        <v>1</v>
      </c>
      <c r="AZ4338">
        <v>36.299999999999997</v>
      </c>
      <c r="BA4338">
        <v>105.5</v>
      </c>
      <c r="BB4338">
        <v>75</v>
      </c>
      <c r="BC4338">
        <v>134.7797424158</v>
      </c>
      <c r="BD4338">
        <v>87.576612709760397</v>
      </c>
      <c r="BE4338">
        <v>136.07718399999999</v>
      </c>
      <c r="BF4338">
        <v>116.3560877</v>
      </c>
    </row>
    <row r="4339" spans="1:58">
      <c r="A4339" t="s">
        <v>16</v>
      </c>
      <c r="B4339" t="s">
        <v>50</v>
      </c>
      <c r="C4339">
        <v>2007</v>
      </c>
      <c r="D4339">
        <f t="shared" si="340"/>
        <v>246</v>
      </c>
      <c r="E4339">
        <v>2</v>
      </c>
      <c r="F4339">
        <v>37190.998576999998</v>
      </c>
      <c r="G4339">
        <v>2184045.11051</v>
      </c>
      <c r="H4339">
        <v>1289223.1392949999</v>
      </c>
      <c r="I4339">
        <v>419760.56082900002</v>
      </c>
      <c r="J4339">
        <v>479100.31468499999</v>
      </c>
      <c r="K4339">
        <v>584409.39126199996</v>
      </c>
      <c r="L4339">
        <v>596817.98286600003</v>
      </c>
      <c r="M4339">
        <v>5.9508945796900798</v>
      </c>
      <c r="N4339">
        <v>22860833</v>
      </c>
      <c r="O4339">
        <f>VLOOKUP(C4339,[1]pop_15p_a!$A$8:$AL$68,19,FALSE)</f>
        <v>44901000.606650501</v>
      </c>
      <c r="Q4339">
        <f t="shared" si="338"/>
        <v>-12408.591604000074</v>
      </c>
      <c r="R4339">
        <f t="shared" si="339"/>
        <v>58725.1</v>
      </c>
      <c r="S4339">
        <v>58725.1</v>
      </c>
      <c r="U4339">
        <f t="shared" si="344"/>
        <v>103</v>
      </c>
      <c r="V4339">
        <v>103</v>
      </c>
      <c r="W4339">
        <v>99.8</v>
      </c>
      <c r="Y4339">
        <v>95.225999999999999</v>
      </c>
      <c r="Z4339">
        <f t="shared" si="342"/>
        <v>5.9333330000000002</v>
      </c>
      <c r="AA4339">
        <v>6</v>
      </c>
      <c r="AB4339">
        <v>5.9333330000000002</v>
      </c>
      <c r="AE4339">
        <f t="shared" si="343"/>
        <v>3.8333333333333335</v>
      </c>
      <c r="AF4339">
        <v>3.8333333333333335</v>
      </c>
      <c r="AH4339">
        <v>3</v>
      </c>
      <c r="AI4339">
        <v>4</v>
      </c>
      <c r="AJ4339">
        <v>5</v>
      </c>
      <c r="AK4339">
        <v>2.75</v>
      </c>
      <c r="AN4339">
        <v>87.677859999999995</v>
      </c>
      <c r="AO4339">
        <v>0.88792709999999997</v>
      </c>
      <c r="AP4339">
        <v>2.70208836785255</v>
      </c>
      <c r="AQ4339">
        <v>7.4223980588689598</v>
      </c>
      <c r="AR4339">
        <v>8.8356225070000001</v>
      </c>
      <c r="AT4339">
        <v>1</v>
      </c>
      <c r="AV4339">
        <v>0</v>
      </c>
      <c r="AW4339">
        <v>1</v>
      </c>
      <c r="AX4339">
        <v>1</v>
      </c>
      <c r="AZ4339">
        <v>37.200000000000003</v>
      </c>
      <c r="BA4339">
        <v>108.2</v>
      </c>
      <c r="BB4339">
        <v>76.5</v>
      </c>
      <c r="BC4339">
        <v>135.39929136928501</v>
      </c>
      <c r="BD4339">
        <v>87.975749091115105</v>
      </c>
      <c r="BE4339">
        <v>136.94856709999999</v>
      </c>
      <c r="BF4339">
        <v>116.9938733</v>
      </c>
    </row>
    <row r="4340" spans="1:58">
      <c r="A4340" t="s">
        <v>16</v>
      </c>
      <c r="B4340" t="s">
        <v>50</v>
      </c>
      <c r="C4340">
        <v>2007</v>
      </c>
      <c r="D4340">
        <f t="shared" si="340"/>
        <v>247</v>
      </c>
      <c r="E4340">
        <v>3</v>
      </c>
      <c r="F4340">
        <v>37178.967952999999</v>
      </c>
      <c r="G4340">
        <v>2187948.802956</v>
      </c>
      <c r="H4340">
        <v>1287009.9954059999</v>
      </c>
      <c r="I4340">
        <v>419874.01540400001</v>
      </c>
      <c r="J4340">
        <v>479022.89831700001</v>
      </c>
      <c r="K4340">
        <v>594073.93894000002</v>
      </c>
      <c r="L4340">
        <v>606892.64477799996</v>
      </c>
      <c r="M4340">
        <v>6.1754087554261101</v>
      </c>
      <c r="N4340">
        <v>22975415</v>
      </c>
      <c r="O4340">
        <f>VLOOKUP(C4340,[1]pop_15p_a!$A$8:$AL$68,19,FALSE)</f>
        <v>44901000.606650501</v>
      </c>
      <c r="Q4340">
        <f t="shared" si="338"/>
        <v>-12818.705837999936</v>
      </c>
      <c r="R4340">
        <f t="shared" si="339"/>
        <v>58849.1</v>
      </c>
      <c r="S4340">
        <v>58849.1</v>
      </c>
      <c r="U4340">
        <f t="shared" si="344"/>
        <v>102</v>
      </c>
      <c r="V4340">
        <v>102</v>
      </c>
      <c r="W4340">
        <v>99.8</v>
      </c>
      <c r="Y4340">
        <v>95.225999999999999</v>
      </c>
      <c r="Z4340">
        <f t="shared" si="342"/>
        <v>6.1666670000000003</v>
      </c>
      <c r="AA4340">
        <v>6.2</v>
      </c>
      <c r="AB4340">
        <v>6.1666670000000003</v>
      </c>
      <c r="AE4340">
        <f t="shared" si="343"/>
        <v>4</v>
      </c>
      <c r="AF4340">
        <v>4</v>
      </c>
      <c r="AH4340">
        <v>3</v>
      </c>
      <c r="AI4340">
        <v>4</v>
      </c>
      <c r="AJ4340">
        <v>5</v>
      </c>
      <c r="AK4340">
        <v>3</v>
      </c>
      <c r="AN4340">
        <v>88.188000000000002</v>
      </c>
      <c r="AO4340">
        <v>0.89274109999999995</v>
      </c>
      <c r="AP4340">
        <v>2.70208836785255</v>
      </c>
      <c r="AQ4340">
        <v>7.4223980588689598</v>
      </c>
      <c r="AR4340">
        <v>8.8356225070000001</v>
      </c>
      <c r="AT4340">
        <v>1</v>
      </c>
      <c r="AV4340">
        <v>0</v>
      </c>
      <c r="AW4340">
        <v>1</v>
      </c>
      <c r="AX4340">
        <v>1</v>
      </c>
      <c r="AZ4340">
        <v>37.6</v>
      </c>
      <c r="BA4340">
        <v>109.2</v>
      </c>
      <c r="BB4340">
        <v>77.5</v>
      </c>
      <c r="BC4340">
        <v>135.96787218167299</v>
      </c>
      <c r="BD4340">
        <v>88.420347589875504</v>
      </c>
      <c r="BE4340">
        <v>137.73021750000001</v>
      </c>
      <c r="BF4340">
        <v>117.81033410000001</v>
      </c>
    </row>
    <row r="4341" spans="1:58">
      <c r="A4341" t="s">
        <v>16</v>
      </c>
      <c r="B4341" t="s">
        <v>50</v>
      </c>
      <c r="C4341">
        <v>2007</v>
      </c>
      <c r="D4341">
        <f t="shared" si="340"/>
        <v>248</v>
      </c>
      <c r="E4341">
        <v>4</v>
      </c>
      <c r="F4341">
        <v>36982.450545</v>
      </c>
      <c r="G4341">
        <v>2180969.754251</v>
      </c>
      <c r="H4341">
        <v>1283898.952938</v>
      </c>
      <c r="I4341">
        <v>421990.98620300001</v>
      </c>
      <c r="J4341">
        <v>472599.31217799999</v>
      </c>
      <c r="K4341">
        <v>588384.86851499998</v>
      </c>
      <c r="L4341">
        <v>597006.06870299997</v>
      </c>
      <c r="M4341">
        <v>6.3113788589719002</v>
      </c>
      <c r="N4341">
        <v>23018095</v>
      </c>
      <c r="O4341">
        <f>VLOOKUP(C4341,[1]pop_15p_a!$A$8:$AL$68,19,FALSE)</f>
        <v>44901000.606650501</v>
      </c>
      <c r="Q4341">
        <f t="shared" si="338"/>
        <v>-8621.200187999988</v>
      </c>
      <c r="R4341">
        <f t="shared" si="339"/>
        <v>58973.1</v>
      </c>
      <c r="S4341">
        <v>58973.1</v>
      </c>
      <c r="U4341">
        <f t="shared" si="344"/>
        <v>99.8</v>
      </c>
      <c r="V4341">
        <v>99.8</v>
      </c>
      <c r="W4341">
        <v>99.8</v>
      </c>
      <c r="Y4341">
        <v>95.225999999999999</v>
      </c>
      <c r="Z4341">
        <f t="shared" si="342"/>
        <v>6.3333329999999997</v>
      </c>
      <c r="AA4341">
        <v>6.3</v>
      </c>
      <c r="AB4341">
        <v>6.3333329999999997</v>
      </c>
      <c r="AE4341">
        <f t="shared" si="343"/>
        <v>4</v>
      </c>
      <c r="AF4341">
        <v>4</v>
      </c>
      <c r="AH4341">
        <v>3</v>
      </c>
      <c r="AI4341">
        <v>4</v>
      </c>
      <c r="AJ4341">
        <v>5</v>
      </c>
      <c r="AK4341">
        <v>3</v>
      </c>
      <c r="AN4341">
        <v>88.809039999999996</v>
      </c>
      <c r="AO4341">
        <v>0.89526309999999998</v>
      </c>
      <c r="AP4341">
        <v>2.70208836785255</v>
      </c>
      <c r="AQ4341">
        <v>7.4223980588689598</v>
      </c>
      <c r="AR4341">
        <v>8.8356225070000001</v>
      </c>
      <c r="AT4341">
        <v>1</v>
      </c>
      <c r="AV4341">
        <v>0</v>
      </c>
      <c r="AW4341">
        <v>1</v>
      </c>
      <c r="AX4341">
        <v>1</v>
      </c>
      <c r="AZ4341">
        <v>38.200000000000003</v>
      </c>
      <c r="BA4341">
        <v>112.8</v>
      </c>
      <c r="BB4341">
        <v>79.7</v>
      </c>
      <c r="BC4341">
        <v>136.303520121986</v>
      </c>
      <c r="BD4341">
        <v>88.855274887997396</v>
      </c>
      <c r="BE4341">
        <v>138.52396959999999</v>
      </c>
      <c r="BF4341">
        <v>118.924706</v>
      </c>
    </row>
    <row r="4342" spans="1:58">
      <c r="A4342" t="s">
        <v>16</v>
      </c>
      <c r="B4342" t="s">
        <v>50</v>
      </c>
      <c r="C4342">
        <v>2008</v>
      </c>
      <c r="D4342">
        <f t="shared" si="340"/>
        <v>249</v>
      </c>
      <c r="E4342">
        <v>1</v>
      </c>
      <c r="F4342">
        <v>37296.776983999996</v>
      </c>
      <c r="G4342">
        <v>2203717.364883</v>
      </c>
      <c r="H4342">
        <v>1283429.015692</v>
      </c>
      <c r="I4342">
        <v>426048.38637700002</v>
      </c>
      <c r="J4342">
        <v>479614.61577799998</v>
      </c>
      <c r="K4342">
        <v>596511.06013600004</v>
      </c>
      <c r="L4342">
        <v>596849.665775</v>
      </c>
      <c r="M4342">
        <v>6.5600606732915896</v>
      </c>
      <c r="N4342">
        <v>23068726</v>
      </c>
      <c r="O4342">
        <f>VLOOKUP(C4342,[1]pop_15p_a!$A$8:$AL$68,19,FALSE)</f>
        <v>45177214.169000998</v>
      </c>
      <c r="Q4342">
        <f t="shared" si="338"/>
        <v>-338.60563899995759</v>
      </c>
      <c r="R4342">
        <f t="shared" si="339"/>
        <v>59086</v>
      </c>
      <c r="S4342">
        <v>59086</v>
      </c>
      <c r="U4342">
        <f t="shared" si="344"/>
        <v>102.1</v>
      </c>
      <c r="V4342">
        <v>102.1</v>
      </c>
      <c r="W4342">
        <v>102.4</v>
      </c>
      <c r="Y4342">
        <v>97.997</v>
      </c>
      <c r="Z4342">
        <f t="shared" si="342"/>
        <v>6.5333329999999998</v>
      </c>
      <c r="AA4342">
        <v>6.6</v>
      </c>
      <c r="AB4342">
        <v>6.5333329999999998</v>
      </c>
      <c r="AE4342">
        <f t="shared" si="343"/>
        <v>4</v>
      </c>
      <c r="AF4342">
        <v>4</v>
      </c>
      <c r="AH4342">
        <v>3</v>
      </c>
      <c r="AI4342">
        <v>4</v>
      </c>
      <c r="AJ4342">
        <v>5</v>
      </c>
      <c r="AK4342">
        <v>3</v>
      </c>
      <c r="AN4342">
        <v>89.784970000000001</v>
      </c>
      <c r="AO4342">
        <v>0.90172070000000004</v>
      </c>
      <c r="AP4342">
        <v>2.1037025962137799</v>
      </c>
      <c r="AQ4342">
        <v>7.4479791891354603</v>
      </c>
      <c r="AR4342">
        <v>8.8297916744999991</v>
      </c>
      <c r="AT4342">
        <v>1</v>
      </c>
      <c r="AV4342">
        <v>0</v>
      </c>
      <c r="AW4342">
        <v>1</v>
      </c>
      <c r="AZ4342">
        <v>38.299999999999997</v>
      </c>
      <c r="BA4342">
        <v>116.5</v>
      </c>
      <c r="BB4342">
        <v>80</v>
      </c>
      <c r="BC4342">
        <v>136.70803376759201</v>
      </c>
      <c r="BD4342">
        <v>89.295118639154595</v>
      </c>
      <c r="BE4342">
        <v>139.3523275</v>
      </c>
      <c r="BF4342">
        <v>118.425985</v>
      </c>
    </row>
    <row r="4343" spans="1:58">
      <c r="A4343" t="s">
        <v>16</v>
      </c>
      <c r="B4343" t="s">
        <v>50</v>
      </c>
      <c r="C4343">
        <v>2008</v>
      </c>
      <c r="D4343">
        <f t="shared" si="340"/>
        <v>250</v>
      </c>
      <c r="E4343">
        <v>2</v>
      </c>
      <c r="F4343">
        <v>36897.104460000002</v>
      </c>
      <c r="G4343">
        <v>2183906.4055679999</v>
      </c>
      <c r="H4343">
        <v>1276244.8621030001</v>
      </c>
      <c r="I4343">
        <v>426852.74370300001</v>
      </c>
      <c r="J4343">
        <v>471830.079478</v>
      </c>
      <c r="K4343">
        <v>582567.19270200003</v>
      </c>
      <c r="L4343">
        <v>588819.30579799996</v>
      </c>
      <c r="M4343">
        <v>6.7824972863148103</v>
      </c>
      <c r="N4343">
        <v>23145630</v>
      </c>
      <c r="O4343">
        <f>VLOOKUP(C4343,[1]pop_15p_a!$A$8:$AL$68,19,FALSE)</f>
        <v>45177214.169000998</v>
      </c>
      <c r="Q4343">
        <f t="shared" si="338"/>
        <v>-6252.1130959999282</v>
      </c>
      <c r="R4343">
        <f t="shared" si="339"/>
        <v>59189.1</v>
      </c>
      <c r="S4343">
        <v>59189.1</v>
      </c>
      <c r="U4343">
        <f t="shared" si="344"/>
        <v>101.4</v>
      </c>
      <c r="V4343">
        <v>101.4</v>
      </c>
      <c r="W4343">
        <v>102.4</v>
      </c>
      <c r="Y4343">
        <v>97.997</v>
      </c>
      <c r="Z4343">
        <f t="shared" si="342"/>
        <v>6.8</v>
      </c>
      <c r="AA4343">
        <v>6.8</v>
      </c>
      <c r="AB4343">
        <v>6.8</v>
      </c>
      <c r="AE4343">
        <f t="shared" si="343"/>
        <v>4</v>
      </c>
      <c r="AF4343">
        <v>4</v>
      </c>
      <c r="AH4343">
        <v>3</v>
      </c>
      <c r="AI4343">
        <v>4</v>
      </c>
      <c r="AJ4343">
        <v>5</v>
      </c>
      <c r="AK4343">
        <v>3</v>
      </c>
      <c r="AN4343">
        <v>90.805239999999998</v>
      </c>
      <c r="AO4343">
        <v>0.90725860000000003</v>
      </c>
      <c r="AP4343">
        <v>2.1037025962137799</v>
      </c>
      <c r="AQ4343">
        <v>7.4479791891354603</v>
      </c>
      <c r="AR4343">
        <v>8.8297916744999991</v>
      </c>
      <c r="AT4343">
        <v>1</v>
      </c>
      <c r="AV4343">
        <v>0</v>
      </c>
      <c r="AW4343">
        <v>1</v>
      </c>
      <c r="AZ4343">
        <v>38.700000000000003</v>
      </c>
      <c r="BA4343">
        <v>116.9</v>
      </c>
      <c r="BB4343">
        <v>80.400000000000006</v>
      </c>
      <c r="BC4343">
        <v>134.33813610471</v>
      </c>
      <c r="BD4343">
        <v>89.943881901792693</v>
      </c>
      <c r="BE4343">
        <v>137.48540159999999</v>
      </c>
      <c r="BF4343">
        <v>118.38911160000001</v>
      </c>
    </row>
    <row r="4344" spans="1:58">
      <c r="A4344" t="s">
        <v>16</v>
      </c>
      <c r="B4344" t="s">
        <v>50</v>
      </c>
      <c r="C4344">
        <v>2008</v>
      </c>
      <c r="D4344">
        <f t="shared" si="340"/>
        <v>251</v>
      </c>
      <c r="E4344">
        <v>3</v>
      </c>
      <c r="F4344">
        <v>36393.989256000001</v>
      </c>
      <c r="G4344">
        <v>2157937.9201560002</v>
      </c>
      <c r="H4344">
        <v>1268377.5143240001</v>
      </c>
      <c r="I4344">
        <v>425738.039781</v>
      </c>
      <c r="J4344">
        <v>462549.97729499999</v>
      </c>
      <c r="K4344">
        <v>561895.10366999998</v>
      </c>
      <c r="L4344">
        <v>570382.87063100003</v>
      </c>
      <c r="M4344">
        <v>6.6812798895355998</v>
      </c>
      <c r="N4344">
        <v>23102518</v>
      </c>
      <c r="O4344">
        <f>VLOOKUP(C4344,[1]pop_15p_a!$A$8:$AL$68,19,FALSE)</f>
        <v>45177214.169000998</v>
      </c>
      <c r="Q4344">
        <f t="shared" si="338"/>
        <v>-8487.7669610000448</v>
      </c>
      <c r="R4344">
        <f t="shared" si="339"/>
        <v>59293.8</v>
      </c>
      <c r="S4344">
        <v>59293.8</v>
      </c>
      <c r="U4344">
        <f t="shared" si="344"/>
        <v>101</v>
      </c>
      <c r="V4344">
        <v>101</v>
      </c>
      <c r="W4344">
        <v>102.4</v>
      </c>
      <c r="Y4344">
        <v>97.997</v>
      </c>
      <c r="Z4344">
        <f t="shared" si="342"/>
        <v>6.7</v>
      </c>
      <c r="AA4344">
        <v>6.7</v>
      </c>
      <c r="AB4344">
        <v>6.7</v>
      </c>
      <c r="AE4344">
        <f t="shared" si="343"/>
        <v>4.25</v>
      </c>
      <c r="AF4344">
        <v>4.25</v>
      </c>
      <c r="AH4344">
        <v>3.25</v>
      </c>
      <c r="AI4344">
        <v>4.25</v>
      </c>
      <c r="AJ4344">
        <v>5.25</v>
      </c>
      <c r="AK4344">
        <v>3.25</v>
      </c>
      <c r="AN4344">
        <v>91.692449999999994</v>
      </c>
      <c r="AO4344">
        <v>0.91456100000000007</v>
      </c>
      <c r="AP4344">
        <v>2.1037025962137799</v>
      </c>
      <c r="AQ4344">
        <v>7.4479791891354603</v>
      </c>
      <c r="AR4344">
        <v>8.8297916744999991</v>
      </c>
      <c r="AT4344">
        <v>1</v>
      </c>
      <c r="AV4344">
        <v>0</v>
      </c>
      <c r="AW4344">
        <v>1</v>
      </c>
      <c r="AZ4344">
        <v>38.799999999999997</v>
      </c>
      <c r="BA4344">
        <v>116.9</v>
      </c>
      <c r="BB4344">
        <v>81.099999999999994</v>
      </c>
      <c r="BC4344">
        <v>132.46622470147</v>
      </c>
      <c r="BD4344">
        <v>90.684771676514302</v>
      </c>
      <c r="BE4344">
        <v>135.62530760000001</v>
      </c>
      <c r="BF4344">
        <v>118.7584505</v>
      </c>
    </row>
    <row r="4345" spans="1:58">
      <c r="A4345" t="s">
        <v>16</v>
      </c>
      <c r="B4345" t="s">
        <v>50</v>
      </c>
      <c r="C4345">
        <v>2008</v>
      </c>
      <c r="D4345">
        <f t="shared" si="340"/>
        <v>252</v>
      </c>
      <c r="E4345">
        <v>4</v>
      </c>
      <c r="F4345">
        <v>35432.125173</v>
      </c>
      <c r="G4345">
        <v>2104622.1735319998</v>
      </c>
      <c r="H4345">
        <v>1257835.2875999999</v>
      </c>
      <c r="I4345">
        <v>424372.00599199999</v>
      </c>
      <c r="J4345">
        <v>438044.98483500001</v>
      </c>
      <c r="K4345">
        <v>526092.24709299998</v>
      </c>
      <c r="L4345">
        <v>540597.91948100005</v>
      </c>
      <c r="M4345">
        <v>6.88275910527293</v>
      </c>
      <c r="N4345">
        <v>23006121</v>
      </c>
      <c r="O4345">
        <f>VLOOKUP(C4345,[1]pop_15p_a!$A$8:$AL$68,19,FALSE)</f>
        <v>45177214.169000998</v>
      </c>
      <c r="Q4345">
        <f t="shared" si="338"/>
        <v>-14505.672388000065</v>
      </c>
      <c r="R4345">
        <f t="shared" si="339"/>
        <v>59398.7</v>
      </c>
      <c r="S4345">
        <v>59398.7</v>
      </c>
      <c r="U4345">
        <f t="shared" si="344"/>
        <v>102.4</v>
      </c>
      <c r="V4345">
        <v>102.4</v>
      </c>
      <c r="W4345">
        <v>102.4</v>
      </c>
      <c r="Y4345">
        <v>97.997</v>
      </c>
      <c r="Z4345">
        <f t="shared" si="342"/>
        <v>6.9</v>
      </c>
      <c r="AA4345">
        <v>6.9</v>
      </c>
      <c r="AB4345">
        <v>6.9</v>
      </c>
      <c r="AE4345">
        <f t="shared" si="343"/>
        <v>3.1666666666666665</v>
      </c>
      <c r="AF4345">
        <v>3.1666666666666665</v>
      </c>
      <c r="AH4345">
        <v>2</v>
      </c>
      <c r="AI4345">
        <v>2.5</v>
      </c>
      <c r="AJ4345">
        <v>3</v>
      </c>
      <c r="AK4345">
        <v>2.75</v>
      </c>
      <c r="AN4345">
        <v>91.293210000000002</v>
      </c>
      <c r="AO4345">
        <v>0.9154601</v>
      </c>
      <c r="AP4345">
        <v>2.1037025962137799</v>
      </c>
      <c r="AQ4345">
        <v>7.4479791891354603</v>
      </c>
      <c r="AR4345">
        <v>8.8297916744999991</v>
      </c>
      <c r="AT4345">
        <v>1</v>
      </c>
      <c r="AV4345">
        <v>1</v>
      </c>
      <c r="AW4345">
        <v>1</v>
      </c>
      <c r="AZ4345">
        <v>39.1</v>
      </c>
      <c r="BA4345">
        <v>116.3</v>
      </c>
      <c r="BB4345">
        <v>82.2</v>
      </c>
      <c r="BC4345">
        <v>131.539767974938</v>
      </c>
      <c r="BD4345">
        <v>91.573813911639903</v>
      </c>
      <c r="BE4345">
        <v>132.8131381</v>
      </c>
      <c r="BF4345">
        <v>118.55799949999999</v>
      </c>
    </row>
    <row r="4346" spans="1:58">
      <c r="A4346" t="s">
        <v>16</v>
      </c>
      <c r="B4346" t="s">
        <v>50</v>
      </c>
      <c r="C4346">
        <v>2009</v>
      </c>
      <c r="D4346">
        <f t="shared" si="340"/>
        <v>253</v>
      </c>
      <c r="E4346">
        <v>1</v>
      </c>
      <c r="F4346">
        <v>34393.342550000001</v>
      </c>
      <c r="G4346">
        <v>2045805.4375420001</v>
      </c>
      <c r="H4346">
        <v>1249943.3332509999</v>
      </c>
      <c r="I4346">
        <v>424225.99046200002</v>
      </c>
      <c r="J4346">
        <v>423484.790507</v>
      </c>
      <c r="K4346">
        <v>466153.30062300002</v>
      </c>
      <c r="L4346">
        <v>504664.97542500001</v>
      </c>
      <c r="M4346">
        <v>7.3358968265899502</v>
      </c>
      <c r="N4346">
        <v>22843349</v>
      </c>
      <c r="O4346">
        <f>VLOOKUP(C4346,[1]pop_15p_a!$A$8:$AL$68,19,FALSE)</f>
        <v>45333916.970782101</v>
      </c>
      <c r="Q4346">
        <f t="shared" si="338"/>
        <v>-38511.674801999994</v>
      </c>
      <c r="R4346">
        <f t="shared" si="339"/>
        <v>59482.6</v>
      </c>
      <c r="S4346">
        <v>59482.6</v>
      </c>
      <c r="U4346">
        <f t="shared" si="344"/>
        <v>108.5</v>
      </c>
      <c r="V4346">
        <v>108.5</v>
      </c>
      <c r="W4346">
        <v>112.5</v>
      </c>
      <c r="Y4346">
        <v>106.55200000000001</v>
      </c>
      <c r="Z4346">
        <f t="shared" si="342"/>
        <v>7.3666669999999996</v>
      </c>
      <c r="AA4346">
        <v>7.3</v>
      </c>
      <c r="AB4346">
        <v>7.3666669999999996</v>
      </c>
      <c r="AE4346">
        <f t="shared" si="343"/>
        <v>1.8333333333333333</v>
      </c>
      <c r="AF4346">
        <v>1.8333333333333333</v>
      </c>
      <c r="AH4346">
        <v>0.5</v>
      </c>
      <c r="AI4346">
        <v>1.5</v>
      </c>
      <c r="AJ4346">
        <v>2.5</v>
      </c>
      <c r="AK4346">
        <v>1</v>
      </c>
      <c r="AN4346">
        <v>91.115769999999998</v>
      </c>
      <c r="AO4346">
        <v>0.91626160000000001</v>
      </c>
      <c r="AP4346">
        <v>1.1431565616777599</v>
      </c>
      <c r="AQ4346">
        <v>7.56824283084861</v>
      </c>
      <c r="AR4346">
        <v>8.8747856755000001</v>
      </c>
      <c r="AT4346">
        <v>1</v>
      </c>
      <c r="AV4346">
        <v>1</v>
      </c>
      <c r="AW4346">
        <v>1</v>
      </c>
      <c r="AZ4346">
        <v>39.9</v>
      </c>
      <c r="BA4346">
        <v>119.8</v>
      </c>
      <c r="BB4346">
        <v>82.9</v>
      </c>
      <c r="BC4346">
        <v>131.78439194488499</v>
      </c>
      <c r="BD4346">
        <v>92.463984764072507</v>
      </c>
      <c r="BE4346">
        <v>130.09746079999999</v>
      </c>
      <c r="BF4346">
        <v>118.8059076</v>
      </c>
    </row>
    <row r="4347" spans="1:58">
      <c r="A4347" t="s">
        <v>16</v>
      </c>
      <c r="B4347" t="s">
        <v>50</v>
      </c>
      <c r="C4347">
        <v>2009</v>
      </c>
      <c r="D4347">
        <f t="shared" si="340"/>
        <v>254</v>
      </c>
      <c r="E4347">
        <v>2</v>
      </c>
      <c r="F4347">
        <v>34248.328991000002</v>
      </c>
      <c r="G4347">
        <v>2039357.8477769999</v>
      </c>
      <c r="H4347">
        <v>1248524.836841</v>
      </c>
      <c r="I4347">
        <v>422998.34072899999</v>
      </c>
      <c r="J4347">
        <v>418864.95642900001</v>
      </c>
      <c r="K4347">
        <v>455509.48672300001</v>
      </c>
      <c r="L4347">
        <v>486456.35545500001</v>
      </c>
      <c r="M4347">
        <v>7.45679262018343</v>
      </c>
      <c r="N4347">
        <v>22770308</v>
      </c>
      <c r="O4347">
        <f>VLOOKUP(C4347,[1]pop_15p_a!$A$8:$AL$68,19,FALSE)</f>
        <v>45333916.970782101</v>
      </c>
      <c r="Q4347">
        <f t="shared" si="338"/>
        <v>-30946.868732000003</v>
      </c>
      <c r="R4347">
        <f t="shared" si="339"/>
        <v>59546.2</v>
      </c>
      <c r="S4347">
        <v>59546.2</v>
      </c>
      <c r="U4347">
        <f t="shared" si="344"/>
        <v>110.7</v>
      </c>
      <c r="V4347">
        <v>110.7</v>
      </c>
      <c r="W4347">
        <v>112.5</v>
      </c>
      <c r="Y4347">
        <v>106.55200000000001</v>
      </c>
      <c r="Z4347">
        <f t="shared" si="342"/>
        <v>7.4333330000000002</v>
      </c>
      <c r="AA4347">
        <v>7.5</v>
      </c>
      <c r="AB4347">
        <v>7.4333330000000002</v>
      </c>
      <c r="AE4347">
        <f t="shared" si="343"/>
        <v>1.0833333333333333</v>
      </c>
      <c r="AF4347">
        <v>1.0833333333333333</v>
      </c>
      <c r="AH4347">
        <v>0.25</v>
      </c>
      <c r="AI4347">
        <v>1</v>
      </c>
      <c r="AJ4347">
        <v>1.75</v>
      </c>
      <c r="AK4347">
        <v>0.25</v>
      </c>
      <c r="AN4347">
        <v>91.581549999999993</v>
      </c>
      <c r="AO4347">
        <v>0.92173760000000005</v>
      </c>
      <c r="AP4347">
        <v>1.1431565616777599</v>
      </c>
      <c r="AQ4347">
        <v>7.56824283084861</v>
      </c>
      <c r="AR4347">
        <v>8.8747856755000001</v>
      </c>
      <c r="AT4347">
        <v>1</v>
      </c>
      <c r="AV4347">
        <v>1</v>
      </c>
      <c r="AW4347">
        <v>1</v>
      </c>
      <c r="AZ4347">
        <v>41.3</v>
      </c>
      <c r="BA4347">
        <v>123.7</v>
      </c>
      <c r="BB4347">
        <v>84.8</v>
      </c>
      <c r="BC4347">
        <v>129.799015556108</v>
      </c>
      <c r="BD4347">
        <v>93.181558837492801</v>
      </c>
      <c r="BE4347">
        <v>127.67107420000001</v>
      </c>
      <c r="BF4347">
        <v>118.2785714</v>
      </c>
    </row>
    <row r="4348" spans="1:58">
      <c r="A4348" t="s">
        <v>16</v>
      </c>
      <c r="B4348" t="s">
        <v>50</v>
      </c>
      <c r="C4348">
        <v>2009</v>
      </c>
      <c r="D4348">
        <f t="shared" si="340"/>
        <v>255</v>
      </c>
      <c r="E4348">
        <v>3</v>
      </c>
      <c r="F4348">
        <v>34375.605135999998</v>
      </c>
      <c r="G4348">
        <v>2049147.0099559999</v>
      </c>
      <c r="H4348">
        <v>1252311.8362710001</v>
      </c>
      <c r="I4348">
        <v>428616.63165300002</v>
      </c>
      <c r="J4348">
        <v>410036.03881</v>
      </c>
      <c r="K4348">
        <v>468286.579317</v>
      </c>
      <c r="L4348">
        <v>497062.58616100001</v>
      </c>
      <c r="M4348">
        <v>7.9391598164731301</v>
      </c>
      <c r="N4348">
        <v>22643751</v>
      </c>
      <c r="O4348">
        <f>VLOOKUP(C4348,[1]pop_15p_a!$A$8:$AL$68,19,FALSE)</f>
        <v>45333916.970782101</v>
      </c>
      <c r="Q4348">
        <f t="shared" si="338"/>
        <v>-28776.006844000018</v>
      </c>
      <c r="R4348">
        <f t="shared" si="339"/>
        <v>59610.5</v>
      </c>
      <c r="S4348">
        <v>59610.5</v>
      </c>
      <c r="U4348">
        <f t="shared" si="344"/>
        <v>113.8</v>
      </c>
      <c r="V4348">
        <v>113.8</v>
      </c>
      <c r="W4348">
        <v>112.5</v>
      </c>
      <c r="Y4348">
        <v>106.55200000000001</v>
      </c>
      <c r="Z4348">
        <f t="shared" si="342"/>
        <v>7.9666670000000002</v>
      </c>
      <c r="AA4348">
        <v>7.9</v>
      </c>
      <c r="AB4348">
        <v>7.9666670000000002</v>
      </c>
      <c r="AE4348">
        <f t="shared" si="343"/>
        <v>1</v>
      </c>
      <c r="AF4348">
        <v>1</v>
      </c>
      <c r="AH4348">
        <v>0.25</v>
      </c>
      <c r="AI4348">
        <v>1</v>
      </c>
      <c r="AJ4348">
        <v>1.75</v>
      </c>
      <c r="AK4348">
        <v>0.25</v>
      </c>
      <c r="AN4348">
        <v>91.803349999999995</v>
      </c>
      <c r="AO4348">
        <v>0.92558750000000001</v>
      </c>
      <c r="AP4348">
        <v>1.1431565616777599</v>
      </c>
      <c r="AQ4348">
        <v>7.56824283084861</v>
      </c>
      <c r="AR4348">
        <v>8.8747856755000001</v>
      </c>
      <c r="AT4348">
        <v>1</v>
      </c>
      <c r="AV4348">
        <v>1</v>
      </c>
      <c r="AW4348">
        <v>1</v>
      </c>
      <c r="AZ4348">
        <v>41.8</v>
      </c>
      <c r="BA4348">
        <v>123.9</v>
      </c>
      <c r="BB4348">
        <v>85.1</v>
      </c>
      <c r="BC4348">
        <v>128.24355068638599</v>
      </c>
      <c r="BD4348">
        <v>93.755819829766295</v>
      </c>
      <c r="BE4348">
        <v>125.7268596</v>
      </c>
      <c r="BF4348">
        <v>117.64381880000001</v>
      </c>
    </row>
    <row r="4349" spans="1:58">
      <c r="A4349" t="s">
        <v>16</v>
      </c>
      <c r="B4349" t="s">
        <v>50</v>
      </c>
      <c r="C4349">
        <v>2009</v>
      </c>
      <c r="D4349">
        <f t="shared" si="340"/>
        <v>256</v>
      </c>
      <c r="E4349">
        <v>4</v>
      </c>
      <c r="F4349">
        <v>34446.396132000002</v>
      </c>
      <c r="G4349">
        <v>2055550.798161</v>
      </c>
      <c r="H4349">
        <v>1259261.9862009999</v>
      </c>
      <c r="I4349">
        <v>425718.19794899999</v>
      </c>
      <c r="J4349">
        <v>418371.85854500002</v>
      </c>
      <c r="K4349">
        <v>477723.858695</v>
      </c>
      <c r="L4349">
        <v>510320.625994</v>
      </c>
      <c r="M4349">
        <v>8.2060991746771403</v>
      </c>
      <c r="N4349">
        <v>22581586</v>
      </c>
      <c r="O4349">
        <f>VLOOKUP(C4349,[1]pop_15p_a!$A$8:$AL$68,19,FALSE)</f>
        <v>45333916.970782101</v>
      </c>
      <c r="Q4349">
        <f t="shared" si="338"/>
        <v>-32596.767298999999</v>
      </c>
      <c r="R4349">
        <f t="shared" si="339"/>
        <v>59673.9</v>
      </c>
      <c r="S4349">
        <v>59673.9</v>
      </c>
      <c r="U4349">
        <f t="shared" si="344"/>
        <v>112.6</v>
      </c>
      <c r="V4349">
        <v>112.6</v>
      </c>
      <c r="W4349">
        <v>112.5</v>
      </c>
      <c r="Y4349">
        <v>106.55200000000001</v>
      </c>
      <c r="Z4349">
        <f t="shared" si="342"/>
        <v>8.1999999999999993</v>
      </c>
      <c r="AA4349">
        <v>8.1999999999999993</v>
      </c>
      <c r="AB4349">
        <v>8.1999999999999993</v>
      </c>
      <c r="AE4349">
        <f t="shared" si="343"/>
        <v>1</v>
      </c>
      <c r="AF4349">
        <v>1</v>
      </c>
      <c r="AH4349">
        <v>0.25</v>
      </c>
      <c r="AI4349">
        <v>1</v>
      </c>
      <c r="AJ4349">
        <v>1.75</v>
      </c>
      <c r="AN4349">
        <v>91.892070000000004</v>
      </c>
      <c r="AO4349">
        <v>0.92738589999999999</v>
      </c>
      <c r="AP4349">
        <v>1.1431565616777599</v>
      </c>
      <c r="AQ4349">
        <v>7.56824283084861</v>
      </c>
      <c r="AR4349">
        <v>8.8747856755000001</v>
      </c>
      <c r="AT4349">
        <v>1</v>
      </c>
      <c r="AV4349">
        <v>1</v>
      </c>
      <c r="AW4349">
        <v>1</v>
      </c>
      <c r="AZ4349">
        <v>42.5</v>
      </c>
      <c r="BA4349">
        <v>125</v>
      </c>
      <c r="BB4349">
        <v>85.8</v>
      </c>
      <c r="BC4349">
        <v>127.429436455803</v>
      </c>
      <c r="BD4349">
        <v>94.222090207036203</v>
      </c>
      <c r="BE4349">
        <v>124.6527263</v>
      </c>
      <c r="BF4349">
        <v>117.2888308</v>
      </c>
    </row>
    <row r="4350" spans="1:58">
      <c r="A4350" t="s">
        <v>16</v>
      </c>
      <c r="B4350" t="s">
        <v>50</v>
      </c>
      <c r="C4350">
        <v>2010</v>
      </c>
      <c r="D4350">
        <f t="shared" si="340"/>
        <v>257</v>
      </c>
      <c r="E4350">
        <v>1</v>
      </c>
      <c r="F4350">
        <v>34522.079032000001</v>
      </c>
      <c r="G4350">
        <v>2062148.7732859999</v>
      </c>
      <c r="H4350">
        <v>1258614.495662</v>
      </c>
      <c r="I4350">
        <v>428555.07109899999</v>
      </c>
      <c r="J4350">
        <v>411982.29615900002</v>
      </c>
      <c r="K4350">
        <v>494190.74787100003</v>
      </c>
      <c r="L4350">
        <v>536045.63876300002</v>
      </c>
      <c r="M4350">
        <v>8.4175417565484896</v>
      </c>
      <c r="N4350">
        <v>22540227</v>
      </c>
      <c r="O4350">
        <f>VLOOKUP(C4350,[1]pop_15p_a!$A$8:$AL$68,19,FALSE)</f>
        <v>45410427.824160397</v>
      </c>
      <c r="Q4350">
        <f t="shared" si="338"/>
        <v>-41854.890891999996</v>
      </c>
      <c r="R4350">
        <f t="shared" si="339"/>
        <v>59734.2</v>
      </c>
      <c r="S4350">
        <v>59734.2</v>
      </c>
      <c r="U4350">
        <f t="shared" si="344"/>
        <v>114.7</v>
      </c>
      <c r="V4350">
        <v>114.7</v>
      </c>
      <c r="W4350">
        <v>115.4</v>
      </c>
      <c r="Z4350">
        <f t="shared" si="342"/>
        <v>8.4333329999999993</v>
      </c>
      <c r="AA4350">
        <v>8.4</v>
      </c>
      <c r="AB4350">
        <v>8.4333329999999993</v>
      </c>
      <c r="AE4350">
        <f t="shared" si="343"/>
        <v>1</v>
      </c>
      <c r="AF4350">
        <v>1</v>
      </c>
      <c r="AH4350">
        <v>0.25</v>
      </c>
      <c r="AI4350">
        <v>1</v>
      </c>
      <c r="AJ4350">
        <v>1.75</v>
      </c>
      <c r="AN4350">
        <v>92.291309999999996</v>
      </c>
      <c r="AO4350">
        <v>0.93092759999999997</v>
      </c>
      <c r="AP4350">
        <v>0.58058427661884704</v>
      </c>
      <c r="AQ4350">
        <v>7.6091849227755404</v>
      </c>
      <c r="AR4350">
        <v>8.9123590278000009</v>
      </c>
      <c r="AT4350">
        <v>1</v>
      </c>
      <c r="AV4350">
        <v>0</v>
      </c>
      <c r="AW4350">
        <v>1</v>
      </c>
      <c r="AZ4350">
        <v>43</v>
      </c>
      <c r="BA4350">
        <v>125.3</v>
      </c>
      <c r="BB4350">
        <v>86</v>
      </c>
      <c r="BC4350">
        <v>126.618468512582</v>
      </c>
      <c r="BD4350">
        <v>94.680008447464303</v>
      </c>
      <c r="BE4350">
        <v>123.6605363</v>
      </c>
      <c r="BF4350">
        <v>118.5817016</v>
      </c>
    </row>
    <row r="4351" spans="1:58">
      <c r="A4351" t="s">
        <v>16</v>
      </c>
      <c r="B4351" t="s">
        <v>50</v>
      </c>
      <c r="C4351">
        <v>2010</v>
      </c>
      <c r="D4351">
        <f t="shared" si="340"/>
        <v>258</v>
      </c>
      <c r="E4351">
        <v>2</v>
      </c>
      <c r="F4351">
        <v>34741.320252999998</v>
      </c>
      <c r="G4351">
        <v>2077378.0893300001</v>
      </c>
      <c r="H4351">
        <v>1260798.690646</v>
      </c>
      <c r="I4351">
        <v>429177.79935099999</v>
      </c>
      <c r="J4351">
        <v>419016.33747899998</v>
      </c>
      <c r="K4351">
        <v>514368.54061999999</v>
      </c>
      <c r="L4351">
        <v>550843.56851699995</v>
      </c>
      <c r="M4351">
        <v>8.4741325745789293</v>
      </c>
      <c r="N4351">
        <v>22519515</v>
      </c>
      <c r="O4351">
        <f>VLOOKUP(C4351,[1]pop_15p_a!$A$8:$AL$68,19,FALSE)</f>
        <v>45410427.824160397</v>
      </c>
      <c r="Q4351">
        <f t="shared" si="338"/>
        <v>-36475.027896999964</v>
      </c>
      <c r="R4351">
        <f t="shared" si="339"/>
        <v>59795.6</v>
      </c>
      <c r="S4351">
        <v>59795.6</v>
      </c>
      <c r="U4351">
        <f t="shared" si="344"/>
        <v>115.6</v>
      </c>
      <c r="V4351">
        <v>115.6</v>
      </c>
      <c r="W4351">
        <v>115.4</v>
      </c>
      <c r="Z4351">
        <f t="shared" si="342"/>
        <v>8.5</v>
      </c>
      <c r="AA4351">
        <v>8.5</v>
      </c>
      <c r="AB4351">
        <v>8.5</v>
      </c>
      <c r="AE4351">
        <f t="shared" si="343"/>
        <v>1</v>
      </c>
      <c r="AF4351">
        <v>1</v>
      </c>
      <c r="AH4351">
        <v>0.25</v>
      </c>
      <c r="AI4351">
        <v>1</v>
      </c>
      <c r="AJ4351">
        <v>1.75</v>
      </c>
      <c r="AN4351">
        <v>92.867999999999995</v>
      </c>
      <c r="AO4351">
        <v>0.93589600000000006</v>
      </c>
      <c r="AP4351">
        <v>0.58058427661884704</v>
      </c>
      <c r="AQ4351">
        <v>7.6091849227755404</v>
      </c>
      <c r="AR4351">
        <v>8.9123590278000009</v>
      </c>
      <c r="AT4351">
        <v>1</v>
      </c>
      <c r="AV4351">
        <v>0</v>
      </c>
      <c r="AW4351">
        <v>1</v>
      </c>
      <c r="AZ4351">
        <v>43.4</v>
      </c>
      <c r="BA4351">
        <v>125.7</v>
      </c>
      <c r="BB4351">
        <v>90.7</v>
      </c>
      <c r="BC4351">
        <v>126.813619129862</v>
      </c>
      <c r="BD4351">
        <v>95.030414417608995</v>
      </c>
      <c r="BE4351">
        <v>123.8846535</v>
      </c>
      <c r="BF4351">
        <v>118.4643811</v>
      </c>
    </row>
    <row r="4352" spans="1:58">
      <c r="A4352" t="s">
        <v>16</v>
      </c>
      <c r="B4352" t="s">
        <v>50</v>
      </c>
      <c r="C4352">
        <v>2010</v>
      </c>
      <c r="D4352">
        <f t="shared" si="340"/>
        <v>259</v>
      </c>
      <c r="E4352">
        <v>3</v>
      </c>
      <c r="F4352">
        <v>34871.734594000001</v>
      </c>
      <c r="G4352">
        <v>2087432.4942950001</v>
      </c>
      <c r="H4352">
        <v>1269250.8063320001</v>
      </c>
      <c r="I4352">
        <v>430594.70963200001</v>
      </c>
      <c r="J4352">
        <v>417957.65632200002</v>
      </c>
      <c r="K4352">
        <v>529650.49312500004</v>
      </c>
      <c r="L4352">
        <v>562737.23168299999</v>
      </c>
      <c r="M4352">
        <v>8.2073845449716991</v>
      </c>
      <c r="N4352">
        <v>22494691</v>
      </c>
      <c r="O4352">
        <f>VLOOKUP(C4352,[1]pop_15p_a!$A$8:$AL$68,19,FALSE)</f>
        <v>45410427.824160397</v>
      </c>
      <c r="Q4352">
        <f t="shared" si="338"/>
        <v>-33086.738557999954</v>
      </c>
      <c r="R4352">
        <f t="shared" si="339"/>
        <v>59860.3</v>
      </c>
      <c r="S4352">
        <v>59860.3</v>
      </c>
      <c r="U4352">
        <f t="shared" si="344"/>
        <v>116.2</v>
      </c>
      <c r="V4352">
        <v>116.2</v>
      </c>
      <c r="W4352">
        <v>115.4</v>
      </c>
      <c r="Z4352">
        <f t="shared" si="342"/>
        <v>8.2333339999999993</v>
      </c>
      <c r="AA4352">
        <v>8.1999999999999993</v>
      </c>
      <c r="AB4352">
        <v>8.2333339999999993</v>
      </c>
      <c r="AE4352">
        <f t="shared" si="343"/>
        <v>1</v>
      </c>
      <c r="AF4352">
        <v>1</v>
      </c>
      <c r="AH4352">
        <v>0.25</v>
      </c>
      <c r="AI4352">
        <v>1</v>
      </c>
      <c r="AJ4352">
        <v>1.75</v>
      </c>
      <c r="AN4352">
        <v>93.289410000000004</v>
      </c>
      <c r="AO4352">
        <v>0.94095889999999993</v>
      </c>
      <c r="AP4352">
        <v>0.58058427661884704</v>
      </c>
      <c r="AQ4352">
        <v>7.6091849227755404</v>
      </c>
      <c r="AR4352">
        <v>8.9123590278000009</v>
      </c>
      <c r="AT4352">
        <v>1</v>
      </c>
      <c r="AV4352">
        <v>0</v>
      </c>
      <c r="AW4352">
        <v>1</v>
      </c>
      <c r="AZ4352">
        <v>43.6</v>
      </c>
      <c r="BA4352">
        <v>125.9</v>
      </c>
      <c r="BB4352">
        <v>91.1</v>
      </c>
      <c r="BC4352">
        <v>127.214438486592</v>
      </c>
      <c r="BD4352">
        <v>95.434743608688095</v>
      </c>
      <c r="BE4352">
        <v>124.2959625</v>
      </c>
      <c r="BF4352">
        <v>118.472561</v>
      </c>
    </row>
    <row r="4353" spans="1:58">
      <c r="A4353" t="s">
        <v>16</v>
      </c>
      <c r="B4353" t="s">
        <v>50</v>
      </c>
      <c r="C4353">
        <v>2010</v>
      </c>
      <c r="D4353">
        <f t="shared" si="340"/>
        <v>260</v>
      </c>
      <c r="E4353">
        <v>4</v>
      </c>
      <c r="F4353">
        <v>35039.29479</v>
      </c>
      <c r="G4353">
        <v>2099845.3699730001</v>
      </c>
      <c r="H4353">
        <v>1274500.208014</v>
      </c>
      <c r="I4353">
        <v>424916.89321299997</v>
      </c>
      <c r="J4353">
        <v>417508.93724699999</v>
      </c>
      <c r="K4353">
        <v>540495.06887199997</v>
      </c>
      <c r="L4353">
        <v>585060.60649499996</v>
      </c>
      <c r="M4353">
        <v>8.2242833635385395</v>
      </c>
      <c r="N4353">
        <v>22560169</v>
      </c>
      <c r="O4353">
        <f>VLOOKUP(C4353,[1]pop_15p_a!$A$8:$AL$68,19,FALSE)</f>
        <v>45410427.824160397</v>
      </c>
      <c r="Q4353">
        <f t="shared" si="338"/>
        <v>-44565.537622999982</v>
      </c>
      <c r="R4353">
        <f t="shared" si="339"/>
        <v>59928.3</v>
      </c>
      <c r="S4353">
        <v>59928.3</v>
      </c>
      <c r="U4353">
        <f t="shared" si="344"/>
        <v>115.5</v>
      </c>
      <c r="V4353">
        <v>115.5</v>
      </c>
      <c r="W4353">
        <v>115.4</v>
      </c>
      <c r="Z4353">
        <f t="shared" si="342"/>
        <v>8.2333339999999993</v>
      </c>
      <c r="AA4353">
        <v>8.1999999999999993</v>
      </c>
      <c r="AB4353">
        <v>8.2333339999999993</v>
      </c>
      <c r="AE4353">
        <f t="shared" si="343"/>
        <v>1</v>
      </c>
      <c r="AF4353">
        <v>1</v>
      </c>
      <c r="AH4353">
        <v>0.25</v>
      </c>
      <c r="AI4353">
        <v>1</v>
      </c>
      <c r="AJ4353">
        <v>1.75</v>
      </c>
      <c r="AN4353">
        <v>93.533389999999997</v>
      </c>
      <c r="AO4353">
        <v>0.94237579999999999</v>
      </c>
      <c r="AP4353">
        <v>0.58058427661884704</v>
      </c>
      <c r="AQ4353">
        <v>7.6091849227755404</v>
      </c>
      <c r="AR4353">
        <v>8.9123590278000009</v>
      </c>
      <c r="AT4353">
        <v>1</v>
      </c>
      <c r="AV4353">
        <v>0</v>
      </c>
      <c r="AW4353">
        <v>1</v>
      </c>
      <c r="AZ4353">
        <v>43.7</v>
      </c>
      <c r="BA4353">
        <v>126</v>
      </c>
      <c r="BB4353">
        <v>91.3</v>
      </c>
      <c r="BC4353">
        <v>126.97419139909201</v>
      </c>
      <c r="BD4353">
        <v>95.757669363644496</v>
      </c>
      <c r="BE4353">
        <v>124.2388914</v>
      </c>
      <c r="BF4353">
        <v>118.1582537</v>
      </c>
    </row>
    <row r="4354" spans="1:58">
      <c r="A4354" t="s">
        <v>16</v>
      </c>
      <c r="B4354" t="s">
        <v>50</v>
      </c>
      <c r="C4354">
        <v>2011</v>
      </c>
      <c r="D4354">
        <f t="shared" si="340"/>
        <v>261</v>
      </c>
      <c r="E4354">
        <v>1</v>
      </c>
      <c r="F4354">
        <v>35123.289765000001</v>
      </c>
      <c r="G4354">
        <v>2107004.005078</v>
      </c>
      <c r="H4354">
        <v>1273302.2057739999</v>
      </c>
      <c r="I4354">
        <v>423098.56741700001</v>
      </c>
      <c r="J4354">
        <v>417045.91833399999</v>
      </c>
      <c r="K4354">
        <v>548308.58250599995</v>
      </c>
      <c r="L4354">
        <v>579897.29826099996</v>
      </c>
      <c r="M4354">
        <v>7.9729673714723903</v>
      </c>
      <c r="N4354">
        <v>22623172</v>
      </c>
      <c r="O4354">
        <f>VLOOKUP(C4354,[1]pop_15p_a!$A$8:$AL$68,19,FALSE)</f>
        <v>45481317.313457496</v>
      </c>
      <c r="Q4354">
        <f t="shared" si="338"/>
        <v>-31588.715755000012</v>
      </c>
      <c r="R4354">
        <f t="shared" si="339"/>
        <v>59988.800000000003</v>
      </c>
      <c r="S4354">
        <v>59988.800000000003</v>
      </c>
      <c r="U4354">
        <f t="shared" si="344"/>
        <v>116.1</v>
      </c>
      <c r="V4354">
        <v>116.1</v>
      </c>
      <c r="W4354">
        <v>116.5</v>
      </c>
      <c r="Z4354">
        <f t="shared" si="342"/>
        <v>7.9666670000000002</v>
      </c>
      <c r="AA4354">
        <v>8</v>
      </c>
      <c r="AB4354">
        <v>7.9666670000000002</v>
      </c>
      <c r="AE4354">
        <f t="shared" si="343"/>
        <v>1</v>
      </c>
      <c r="AF4354">
        <v>1</v>
      </c>
      <c r="AH4354">
        <v>0.25</v>
      </c>
      <c r="AI4354">
        <v>1</v>
      </c>
      <c r="AJ4354">
        <v>1.75</v>
      </c>
      <c r="AN4354">
        <v>94.449619999999996</v>
      </c>
      <c r="AO4354">
        <v>0.94751580000000002</v>
      </c>
      <c r="AP4354">
        <v>0.50388552825548405</v>
      </c>
      <c r="AQ4354">
        <v>7.8042031477621103</v>
      </c>
      <c r="AR4354">
        <v>8.9173468329999999</v>
      </c>
      <c r="AT4354">
        <v>1</v>
      </c>
      <c r="AV4354">
        <v>0</v>
      </c>
      <c r="AW4354">
        <v>1</v>
      </c>
      <c r="AZ4354">
        <v>43.7</v>
      </c>
      <c r="BA4354">
        <v>126</v>
      </c>
      <c r="BB4354">
        <v>92.7</v>
      </c>
      <c r="BC4354">
        <v>125.348209990958</v>
      </c>
      <c r="BD4354">
        <v>96.130620747204404</v>
      </c>
      <c r="BE4354">
        <v>123.47668040000001</v>
      </c>
      <c r="BF4354">
        <v>115.25471090000001</v>
      </c>
    </row>
    <row r="4355" spans="1:58">
      <c r="A4355" t="s">
        <v>16</v>
      </c>
      <c r="B4355" t="s">
        <v>50</v>
      </c>
      <c r="C4355">
        <v>2011</v>
      </c>
      <c r="D4355">
        <f t="shared" si="340"/>
        <v>262</v>
      </c>
      <c r="E4355">
        <v>2</v>
      </c>
      <c r="F4355">
        <v>35138.612443999999</v>
      </c>
      <c r="G4355">
        <v>2109525.5149340001</v>
      </c>
      <c r="H4355">
        <v>1274296.6007060001</v>
      </c>
      <c r="I4355">
        <v>419806.34967099997</v>
      </c>
      <c r="J4355">
        <v>415260.90399199998</v>
      </c>
      <c r="K4355">
        <v>553479.79535599996</v>
      </c>
      <c r="L4355">
        <v>571132.19655600004</v>
      </c>
      <c r="M4355">
        <v>7.9942777476072697</v>
      </c>
      <c r="N4355">
        <v>22625785</v>
      </c>
      <c r="O4355">
        <f>VLOOKUP(C4355,[1]pop_15p_a!$A$8:$AL$68,19,FALSE)</f>
        <v>45481317.313457496</v>
      </c>
      <c r="Q4355">
        <f t="shared" ref="Q4355:Q4418" si="345">K4355-L4355</f>
        <v>-17652.40120000008</v>
      </c>
      <c r="R4355">
        <f t="shared" ref="R4355:R4387" si="346">S4355</f>
        <v>60034.400000000001</v>
      </c>
      <c r="S4355">
        <v>60034.400000000001</v>
      </c>
      <c r="U4355">
        <f t="shared" si="344"/>
        <v>117.4</v>
      </c>
      <c r="V4355">
        <v>117.4</v>
      </c>
      <c r="W4355">
        <v>116.5</v>
      </c>
      <c r="Z4355">
        <f t="shared" si="342"/>
        <v>8</v>
      </c>
      <c r="AA4355">
        <v>8</v>
      </c>
      <c r="AB4355">
        <v>8</v>
      </c>
      <c r="AE4355">
        <f t="shared" si="343"/>
        <v>1.25</v>
      </c>
      <c r="AF4355">
        <v>1.25</v>
      </c>
      <c r="AH4355">
        <v>0.5</v>
      </c>
      <c r="AI4355">
        <v>1.25</v>
      </c>
      <c r="AJ4355">
        <v>2</v>
      </c>
      <c r="AN4355">
        <v>95.348839999999996</v>
      </c>
      <c r="AO4355">
        <v>0.95448499999999992</v>
      </c>
      <c r="AP4355">
        <v>0.50388552825548405</v>
      </c>
      <c r="AQ4355">
        <v>7.8042031477621103</v>
      </c>
      <c r="AR4355">
        <v>8.9173468329999999</v>
      </c>
      <c r="AT4355">
        <v>1</v>
      </c>
      <c r="AV4355">
        <v>0</v>
      </c>
      <c r="AW4355">
        <v>1</v>
      </c>
      <c r="AZ4355">
        <v>43.9</v>
      </c>
      <c r="BA4355">
        <v>126.3</v>
      </c>
      <c r="BB4355">
        <v>93.3</v>
      </c>
      <c r="BC4355">
        <v>126.157108246576</v>
      </c>
      <c r="BD4355">
        <v>96.622221406659506</v>
      </c>
      <c r="BE4355">
        <v>124.6925152</v>
      </c>
      <c r="BF4355">
        <v>117.652028</v>
      </c>
    </row>
    <row r="4356" spans="1:58">
      <c r="A4356" t="s">
        <v>16</v>
      </c>
      <c r="B4356" t="s">
        <v>50</v>
      </c>
      <c r="C4356">
        <v>2011</v>
      </c>
      <c r="D4356">
        <f t="shared" si="340"/>
        <v>263</v>
      </c>
      <c r="E4356">
        <v>3</v>
      </c>
      <c r="F4356">
        <v>34949.678565000002</v>
      </c>
      <c r="G4356">
        <v>2099605.4347560001</v>
      </c>
      <c r="H4356">
        <v>1268705.6019290001</v>
      </c>
      <c r="I4356">
        <v>417248.788458</v>
      </c>
      <c r="J4356">
        <v>410745.11356799997</v>
      </c>
      <c r="K4356">
        <v>554956.303021</v>
      </c>
      <c r="L4356">
        <v>566027.22510599997</v>
      </c>
      <c r="M4356">
        <v>8.4883918567053094</v>
      </c>
      <c r="N4356">
        <v>22586131</v>
      </c>
      <c r="O4356">
        <f>VLOOKUP(C4356,[1]pop_15p_a!$A$8:$AL$68,19,FALSE)</f>
        <v>45481317.313457496</v>
      </c>
      <c r="Q4356">
        <f t="shared" si="345"/>
        <v>-11070.922084999969</v>
      </c>
      <c r="R4356">
        <f t="shared" si="346"/>
        <v>60075.1</v>
      </c>
      <c r="S4356">
        <v>60075.1</v>
      </c>
      <c r="U4356">
        <f t="shared" si="344"/>
        <v>115.7</v>
      </c>
      <c r="V4356">
        <v>115.7</v>
      </c>
      <c r="W4356">
        <v>116.5</v>
      </c>
      <c r="Z4356">
        <f t="shared" si="342"/>
        <v>8.5</v>
      </c>
      <c r="AA4356">
        <v>8.5</v>
      </c>
      <c r="AB4356">
        <v>8.5</v>
      </c>
      <c r="AE4356">
        <f t="shared" si="343"/>
        <v>1.5</v>
      </c>
      <c r="AF4356">
        <v>1.5</v>
      </c>
      <c r="AH4356">
        <v>0.75</v>
      </c>
      <c r="AI4356">
        <v>1.5</v>
      </c>
      <c r="AJ4356">
        <v>2.25</v>
      </c>
      <c r="AN4356">
        <v>95.906970000000001</v>
      </c>
      <c r="AO4356">
        <v>0.96096999999999999</v>
      </c>
      <c r="AP4356">
        <v>0.50388552825548405</v>
      </c>
      <c r="AQ4356">
        <v>7.8042031477621103</v>
      </c>
      <c r="AR4356">
        <v>8.9173468329999999</v>
      </c>
      <c r="AT4356">
        <v>1</v>
      </c>
      <c r="AV4356">
        <v>0</v>
      </c>
      <c r="AW4356">
        <v>1</v>
      </c>
      <c r="AZ4356">
        <v>43.9</v>
      </c>
      <c r="BA4356">
        <v>125.8</v>
      </c>
      <c r="BB4356">
        <v>93.4</v>
      </c>
      <c r="BC4356">
        <v>125.114462899451</v>
      </c>
      <c r="BD4356">
        <v>96.831458347371097</v>
      </c>
      <c r="BE4356">
        <v>124.0016071</v>
      </c>
      <c r="BF4356">
        <v>118.43302919999999</v>
      </c>
    </row>
    <row r="4357" spans="1:58">
      <c r="A4357" t="s">
        <v>16</v>
      </c>
      <c r="B4357" t="s">
        <v>50</v>
      </c>
      <c r="C4357">
        <v>2011</v>
      </c>
      <c r="D4357">
        <f t="shared" ref="D4357:D4420" si="347">D4099</f>
        <v>264</v>
      </c>
      <c r="E4357">
        <v>4</v>
      </c>
      <c r="F4357">
        <v>34602.554419</v>
      </c>
      <c r="G4357">
        <v>2081056.4470790001</v>
      </c>
      <c r="H4357">
        <v>1248930.1215299999</v>
      </c>
      <c r="I4357">
        <v>418203.23143300001</v>
      </c>
      <c r="J4357">
        <v>403889.08058399998</v>
      </c>
      <c r="K4357">
        <v>553515.62815500004</v>
      </c>
      <c r="L4357">
        <v>544596.00075699994</v>
      </c>
      <c r="M4357">
        <v>9.2010650257704807</v>
      </c>
      <c r="N4357">
        <v>22583749</v>
      </c>
      <c r="O4357">
        <f>VLOOKUP(C4357,[1]pop_15p_a!$A$8:$AL$68,19,FALSE)</f>
        <v>45481317.313457496</v>
      </c>
      <c r="Q4357">
        <f t="shared" si="345"/>
        <v>8919.6273980000988</v>
      </c>
      <c r="R4357">
        <f t="shared" si="346"/>
        <v>60141.7</v>
      </c>
      <c r="S4357">
        <v>60141.7</v>
      </c>
      <c r="U4357">
        <f t="shared" si="344"/>
        <v>116.5</v>
      </c>
      <c r="V4357">
        <v>116.5</v>
      </c>
      <c r="W4357">
        <v>116.5</v>
      </c>
      <c r="Z4357">
        <f t="shared" si="342"/>
        <v>9.1666670000000003</v>
      </c>
      <c r="AA4357">
        <v>9.1999999999999993</v>
      </c>
      <c r="AB4357">
        <v>9.1666670000000003</v>
      </c>
      <c r="AE4357">
        <f t="shared" si="343"/>
        <v>1.25</v>
      </c>
      <c r="AF4357">
        <v>1.25</v>
      </c>
      <c r="AH4357">
        <v>0.25</v>
      </c>
      <c r="AI4357">
        <v>1</v>
      </c>
      <c r="AJ4357">
        <v>1.75</v>
      </c>
      <c r="AN4357">
        <v>96.620159999999998</v>
      </c>
      <c r="AO4357">
        <v>0.96515519999999999</v>
      </c>
      <c r="AP4357">
        <v>0.50388552825548405</v>
      </c>
      <c r="AQ4357">
        <v>7.8042031477621103</v>
      </c>
      <c r="AR4357">
        <v>8.9173468329999999</v>
      </c>
      <c r="AT4357">
        <v>1</v>
      </c>
      <c r="AV4357">
        <v>0</v>
      </c>
      <c r="AW4357">
        <v>1</v>
      </c>
      <c r="AZ4357">
        <v>43.8</v>
      </c>
      <c r="BA4357">
        <v>125.2</v>
      </c>
      <c r="BB4357">
        <v>92.5</v>
      </c>
      <c r="BC4357">
        <v>123.363821070784</v>
      </c>
      <c r="BD4357">
        <v>97.4643275139168</v>
      </c>
      <c r="BE4357">
        <v>122.6577588</v>
      </c>
      <c r="BF4357">
        <v>119.2387375</v>
      </c>
    </row>
    <row r="4358" spans="1:58">
      <c r="A4358" t="s">
        <v>16</v>
      </c>
      <c r="B4358" t="s">
        <v>50</v>
      </c>
      <c r="C4358">
        <v>2012</v>
      </c>
      <c r="D4358">
        <f t="shared" si="347"/>
        <v>265</v>
      </c>
      <c r="E4358">
        <v>1</v>
      </c>
      <c r="F4358">
        <v>34173.599343000002</v>
      </c>
      <c r="G4358">
        <v>2057599.25116</v>
      </c>
      <c r="H4358">
        <v>1231333.5288130001</v>
      </c>
      <c r="I4358">
        <v>415277.32442399999</v>
      </c>
      <c r="J4358">
        <v>379957.067866</v>
      </c>
      <c r="K4358">
        <v>555945.87730699999</v>
      </c>
      <c r="L4358">
        <v>530835.56052099995</v>
      </c>
      <c r="M4358">
        <v>10.0054985110527</v>
      </c>
      <c r="N4358">
        <v>22553819</v>
      </c>
      <c r="O4358">
        <f>VLOOKUP(C4358,[1]pop_15p_a!$A$8:$AL$68,19,FALSE)</f>
        <v>45613683.648371503</v>
      </c>
      <c r="Q4358">
        <f t="shared" si="345"/>
        <v>25110.316786000039</v>
      </c>
      <c r="R4358">
        <f t="shared" si="346"/>
        <v>60210.2</v>
      </c>
      <c r="S4358">
        <v>60210.2</v>
      </c>
      <c r="U4358">
        <f t="shared" si="344"/>
        <v>119.6</v>
      </c>
      <c r="V4358">
        <v>119.6</v>
      </c>
      <c r="W4358">
        <v>123.4</v>
      </c>
      <c r="Z4358">
        <f t="shared" si="342"/>
        <v>9.966666</v>
      </c>
      <c r="AA4358">
        <v>10</v>
      </c>
      <c r="AB4358">
        <v>9.966666</v>
      </c>
      <c r="AE4358">
        <f t="shared" si="343"/>
        <v>1</v>
      </c>
      <c r="AF4358">
        <v>1</v>
      </c>
      <c r="AH4358">
        <v>0.25</v>
      </c>
      <c r="AI4358">
        <v>1</v>
      </c>
      <c r="AJ4358">
        <v>1.75</v>
      </c>
      <c r="AN4358">
        <v>97.519379999999998</v>
      </c>
      <c r="AO4358">
        <v>0.96570409999999995</v>
      </c>
      <c r="AP4358">
        <v>-1.6149582986233999</v>
      </c>
      <c r="AQ4358">
        <v>8.5953699204265206</v>
      </c>
      <c r="AR4358">
        <v>9.0600303367000006</v>
      </c>
      <c r="AT4358">
        <v>1</v>
      </c>
      <c r="AV4358">
        <v>0</v>
      </c>
      <c r="AW4358">
        <v>1</v>
      </c>
      <c r="AZ4358">
        <v>43.6</v>
      </c>
      <c r="BA4358">
        <v>125.7</v>
      </c>
      <c r="BB4358">
        <v>91.9</v>
      </c>
      <c r="BC4358">
        <v>122.297286543637</v>
      </c>
      <c r="BD4358">
        <v>98.137871525284993</v>
      </c>
      <c r="BE4358">
        <v>121.763926</v>
      </c>
      <c r="BF4358">
        <v>121.3807563</v>
      </c>
    </row>
    <row r="4359" spans="1:58">
      <c r="A4359" t="s">
        <v>16</v>
      </c>
      <c r="B4359" t="s">
        <v>50</v>
      </c>
      <c r="C4359">
        <v>2012</v>
      </c>
      <c r="D4359">
        <f t="shared" si="347"/>
        <v>266</v>
      </c>
      <c r="E4359">
        <v>2</v>
      </c>
      <c r="F4359">
        <v>33867.674073000002</v>
      </c>
      <c r="G4359">
        <v>2041682.250609</v>
      </c>
      <c r="H4359">
        <v>1223699.702212</v>
      </c>
      <c r="I4359">
        <v>412642.939709</v>
      </c>
      <c r="J4359">
        <v>374886.04922400002</v>
      </c>
      <c r="K4359">
        <v>561288.40038799995</v>
      </c>
      <c r="L4359">
        <v>520727.70699099998</v>
      </c>
      <c r="M4359">
        <v>10.5570605841408</v>
      </c>
      <c r="N4359">
        <v>22588453</v>
      </c>
      <c r="O4359">
        <f>VLOOKUP(C4359,[1]pop_15p_a!$A$8:$AL$68,19,FALSE)</f>
        <v>45613683.648371503</v>
      </c>
      <c r="Q4359">
        <f t="shared" si="345"/>
        <v>40560.693396999966</v>
      </c>
      <c r="R4359">
        <f t="shared" si="346"/>
        <v>60284.1</v>
      </c>
      <c r="S4359">
        <v>60284.1</v>
      </c>
      <c r="U4359">
        <f t="shared" si="344"/>
        <v>121.7</v>
      </c>
      <c r="V4359">
        <v>121.7</v>
      </c>
      <c r="W4359">
        <v>123.4</v>
      </c>
      <c r="Z4359">
        <f t="shared" si="342"/>
        <v>10.56667</v>
      </c>
      <c r="AA4359">
        <v>10.6</v>
      </c>
      <c r="AB4359">
        <v>10.56667</v>
      </c>
      <c r="AE4359">
        <f t="shared" si="343"/>
        <v>1</v>
      </c>
      <c r="AF4359">
        <v>1</v>
      </c>
      <c r="AH4359">
        <v>0.25</v>
      </c>
      <c r="AI4359">
        <v>1</v>
      </c>
      <c r="AJ4359">
        <v>1.75</v>
      </c>
      <c r="AN4359">
        <v>98.480620000000002</v>
      </c>
      <c r="AO4359">
        <v>0.97323350000000008</v>
      </c>
      <c r="AP4359">
        <v>-1.6149582986233999</v>
      </c>
      <c r="AQ4359">
        <v>8.5953699204265206</v>
      </c>
      <c r="AR4359">
        <v>9.0600303367000006</v>
      </c>
      <c r="AT4359">
        <v>1</v>
      </c>
      <c r="AV4359">
        <v>0</v>
      </c>
      <c r="AW4359">
        <v>1</v>
      </c>
      <c r="AZ4359">
        <v>43.7</v>
      </c>
      <c r="BA4359">
        <v>126.3</v>
      </c>
      <c r="BB4359">
        <v>92.2</v>
      </c>
      <c r="BC4359">
        <v>119.858142839783</v>
      </c>
      <c r="BD4359">
        <v>98.679707853939902</v>
      </c>
      <c r="BE4359">
        <v>119.4228028</v>
      </c>
      <c r="BF4359">
        <v>120.2328352</v>
      </c>
    </row>
    <row r="4360" spans="1:58">
      <c r="A4360" t="s">
        <v>16</v>
      </c>
      <c r="B4360" t="s">
        <v>50</v>
      </c>
      <c r="C4360">
        <v>2012</v>
      </c>
      <c r="D4360">
        <f t="shared" si="347"/>
        <v>267</v>
      </c>
      <c r="E4360">
        <v>3</v>
      </c>
      <c r="F4360">
        <v>33627.637445</v>
      </c>
      <c r="G4360">
        <v>2030497.278688</v>
      </c>
      <c r="H4360">
        <v>1214581.76168</v>
      </c>
      <c r="I4360">
        <v>411501.780011</v>
      </c>
      <c r="J4360">
        <v>369392.938792</v>
      </c>
      <c r="K4360">
        <v>569784.20978499996</v>
      </c>
      <c r="L4360">
        <v>520243.91401200002</v>
      </c>
      <c r="M4360">
        <v>10.795534585885999</v>
      </c>
      <c r="N4360">
        <v>22562142</v>
      </c>
      <c r="O4360">
        <f>VLOOKUP(C4360,[1]pop_15p_a!$A$8:$AL$68,19,FALSE)</f>
        <v>45613683.648371503</v>
      </c>
      <c r="Q4360">
        <f t="shared" si="345"/>
        <v>49540.295772999933</v>
      </c>
      <c r="R4360">
        <f t="shared" si="346"/>
        <v>60381.8</v>
      </c>
      <c r="S4360">
        <v>60381.8</v>
      </c>
      <c r="U4360">
        <f t="shared" si="344"/>
        <v>123.2</v>
      </c>
      <c r="V4360">
        <v>123.2</v>
      </c>
      <c r="W4360">
        <v>123.4</v>
      </c>
      <c r="Z4360">
        <f t="shared" si="342"/>
        <v>10.8</v>
      </c>
      <c r="AA4360">
        <v>10.8</v>
      </c>
      <c r="AB4360">
        <v>10.8</v>
      </c>
      <c r="AE4360">
        <f t="shared" si="343"/>
        <v>0.75</v>
      </c>
      <c r="AF4360">
        <v>0.75</v>
      </c>
      <c r="AH4360">
        <v>0</v>
      </c>
      <c r="AI4360">
        <v>0.75</v>
      </c>
      <c r="AJ4360">
        <v>1.5</v>
      </c>
      <c r="AN4360">
        <v>98.945740000000001</v>
      </c>
      <c r="AO4360">
        <v>0.97917860000000001</v>
      </c>
      <c r="AP4360">
        <v>-1.6149582986233999</v>
      </c>
      <c r="AQ4360">
        <v>8.5953699204265206</v>
      </c>
      <c r="AR4360">
        <v>9.0600303367000006</v>
      </c>
      <c r="AT4360">
        <v>1</v>
      </c>
      <c r="AV4360">
        <v>0</v>
      </c>
      <c r="AW4360">
        <v>1</v>
      </c>
      <c r="AZ4360">
        <v>43.8</v>
      </c>
      <c r="BA4360">
        <v>126.4</v>
      </c>
      <c r="BB4360">
        <v>91.5</v>
      </c>
      <c r="BC4360">
        <v>117.38102687295</v>
      </c>
      <c r="BD4360">
        <v>99.122015121097107</v>
      </c>
      <c r="BE4360">
        <v>116.648882</v>
      </c>
      <c r="BF4360">
        <v>118.027826</v>
      </c>
    </row>
    <row r="4361" spans="1:58">
      <c r="A4361" t="s">
        <v>16</v>
      </c>
      <c r="B4361" t="s">
        <v>50</v>
      </c>
      <c r="C4361">
        <v>2012</v>
      </c>
      <c r="D4361">
        <f t="shared" si="347"/>
        <v>268</v>
      </c>
      <c r="E4361">
        <v>4</v>
      </c>
      <c r="F4361">
        <v>33304.221920000004</v>
      </c>
      <c r="G4361">
        <v>2014249.333011</v>
      </c>
      <c r="H4361">
        <v>1207138.997861</v>
      </c>
      <c r="I4361">
        <v>408070.16067900002</v>
      </c>
      <c r="J4361">
        <v>360485.125512</v>
      </c>
      <c r="K4361">
        <v>560965.41433599999</v>
      </c>
      <c r="L4361">
        <v>503120.05647100002</v>
      </c>
      <c r="M4361">
        <v>11.3610139314069</v>
      </c>
      <c r="N4361">
        <v>22461065</v>
      </c>
      <c r="O4361">
        <f>VLOOKUP(C4361,[1]pop_15p_a!$A$8:$AL$68,19,FALSE)</f>
        <v>45613683.648371503</v>
      </c>
      <c r="Q4361">
        <f t="shared" si="345"/>
        <v>57845.357864999969</v>
      </c>
      <c r="R4361">
        <f t="shared" si="346"/>
        <v>60480.3</v>
      </c>
      <c r="S4361">
        <v>60480.3</v>
      </c>
      <c r="U4361">
        <f t="shared" si="344"/>
        <v>123.4</v>
      </c>
      <c r="V4361">
        <v>123.4</v>
      </c>
      <c r="W4361">
        <v>123.4</v>
      </c>
      <c r="Z4361">
        <f t="shared" si="342"/>
        <v>11.366669999999999</v>
      </c>
      <c r="AA4361">
        <v>11.4</v>
      </c>
      <c r="AB4361">
        <v>11.366669999999999</v>
      </c>
      <c r="AE4361">
        <f t="shared" si="343"/>
        <v>0.75</v>
      </c>
      <c r="AF4361">
        <v>0.75</v>
      </c>
      <c r="AH4361">
        <v>0</v>
      </c>
      <c r="AI4361">
        <v>0.75</v>
      </c>
      <c r="AJ4361">
        <v>1.5</v>
      </c>
      <c r="AN4361">
        <v>99.007750000000001</v>
      </c>
      <c r="AO4361">
        <v>0.97681689999999999</v>
      </c>
      <c r="AP4361">
        <v>-1.6149582986233999</v>
      </c>
      <c r="AQ4361">
        <v>8.5953699204265206</v>
      </c>
      <c r="AR4361">
        <v>9.0600303367000006</v>
      </c>
      <c r="AT4361">
        <v>1</v>
      </c>
      <c r="AV4361">
        <v>0</v>
      </c>
      <c r="AW4361">
        <v>1</v>
      </c>
      <c r="AZ4361">
        <v>44</v>
      </c>
      <c r="BA4361">
        <v>127.3</v>
      </c>
      <c r="BB4361">
        <v>91.7</v>
      </c>
      <c r="BC4361">
        <v>114.846965340873</v>
      </c>
      <c r="BD4361">
        <v>99.5528332882228</v>
      </c>
      <c r="BE4361">
        <v>114.1427972</v>
      </c>
      <c r="BF4361">
        <v>115.8019851</v>
      </c>
    </row>
    <row r="4362" spans="1:58">
      <c r="A4362" t="s">
        <v>16</v>
      </c>
      <c r="B4362" t="s">
        <v>50</v>
      </c>
      <c r="C4362">
        <v>2013</v>
      </c>
      <c r="D4362">
        <f t="shared" si="347"/>
        <v>269</v>
      </c>
      <c r="E4362">
        <v>1</v>
      </c>
      <c r="F4362">
        <v>32987.699551999998</v>
      </c>
      <c r="G4362">
        <v>1997197.3853490001</v>
      </c>
      <c r="H4362">
        <v>1192732.5746230001</v>
      </c>
      <c r="I4362">
        <v>408521.943921</v>
      </c>
      <c r="J4362">
        <v>349195.15635200002</v>
      </c>
      <c r="K4362">
        <v>564594.34424600005</v>
      </c>
      <c r="L4362">
        <v>503330.772956</v>
      </c>
      <c r="M4362">
        <v>11.8008075346703</v>
      </c>
      <c r="N4362">
        <v>22303444</v>
      </c>
      <c r="O4362">
        <f>VLOOKUP(C4362,[1]pop_15p_a!$A$8:$AL$68,19,FALSE)</f>
        <v>45743794.122571804</v>
      </c>
      <c r="Q4362">
        <f t="shared" si="345"/>
        <v>61263.571290000051</v>
      </c>
      <c r="R4362">
        <f t="shared" si="346"/>
        <v>60543.7</v>
      </c>
      <c r="S4362">
        <v>60543.7</v>
      </c>
      <c r="U4362">
        <f t="shared" si="344"/>
        <v>126.9</v>
      </c>
      <c r="V4362">
        <v>126.9</v>
      </c>
      <c r="W4362">
        <v>129</v>
      </c>
      <c r="Z4362">
        <f t="shared" si="342"/>
        <v>11.83333</v>
      </c>
      <c r="AA4362">
        <v>11.8</v>
      </c>
      <c r="AB4362">
        <v>11.83333</v>
      </c>
      <c r="AE4362">
        <f t="shared" si="343"/>
        <v>0.75</v>
      </c>
      <c r="AF4362">
        <v>0.75</v>
      </c>
      <c r="AH4362">
        <v>0</v>
      </c>
      <c r="AI4362">
        <v>0.75</v>
      </c>
      <c r="AJ4362">
        <v>1.5</v>
      </c>
      <c r="AN4362">
        <v>99.379840000000002</v>
      </c>
      <c r="AO4362">
        <v>0.97847430000000002</v>
      </c>
      <c r="AP4362">
        <v>-2.9493929994083299</v>
      </c>
      <c r="AQ4362">
        <v>9.4877378791343006</v>
      </c>
      <c r="AR4362">
        <v>9.1811285102000006</v>
      </c>
      <c r="AT4362">
        <v>1</v>
      </c>
      <c r="AV4362">
        <v>0</v>
      </c>
      <c r="AW4362">
        <v>1</v>
      </c>
      <c r="AZ4362">
        <v>43.9</v>
      </c>
      <c r="BA4362">
        <v>126.7</v>
      </c>
      <c r="BB4362">
        <v>91.3</v>
      </c>
      <c r="BC4362">
        <v>111.848961311157</v>
      </c>
      <c r="BD4362">
        <v>99.8597184985328</v>
      </c>
      <c r="BE4362">
        <v>111.156565</v>
      </c>
      <c r="BF4362">
        <v>113.4112394</v>
      </c>
    </row>
    <row r="4363" spans="1:58">
      <c r="A4363" t="s">
        <v>16</v>
      </c>
      <c r="B4363" t="s">
        <v>50</v>
      </c>
      <c r="C4363">
        <v>2013</v>
      </c>
      <c r="D4363">
        <f t="shared" si="347"/>
        <v>270</v>
      </c>
      <c r="E4363">
        <v>2</v>
      </c>
      <c r="F4363">
        <v>32957.751414999999</v>
      </c>
      <c r="G4363">
        <v>1997312.2427749999</v>
      </c>
      <c r="H4363">
        <v>1187553.132798</v>
      </c>
      <c r="I4363">
        <v>408103.23039799999</v>
      </c>
      <c r="J4363">
        <v>349456.99132899998</v>
      </c>
      <c r="K4363">
        <v>561112.18155400001</v>
      </c>
      <c r="L4363">
        <v>498756.86739600002</v>
      </c>
      <c r="M4363">
        <v>12.1391136920574</v>
      </c>
      <c r="N4363">
        <v>22186385</v>
      </c>
      <c r="O4363">
        <f>VLOOKUP(C4363,[1]pop_15p_a!$A$8:$AL$68,19,FALSE)</f>
        <v>45743794.122571804</v>
      </c>
      <c r="Q4363">
        <f t="shared" si="345"/>
        <v>62355.314157999994</v>
      </c>
      <c r="R4363">
        <f t="shared" si="346"/>
        <v>60602.2</v>
      </c>
      <c r="S4363">
        <v>60602.2</v>
      </c>
      <c r="U4363">
        <f t="shared" si="344"/>
        <v>129.69999999999999</v>
      </c>
      <c r="V4363">
        <v>129.69999999999999</v>
      </c>
      <c r="W4363">
        <v>129</v>
      </c>
      <c r="Z4363">
        <f t="shared" si="342"/>
        <v>12.133330000000001</v>
      </c>
      <c r="AA4363">
        <v>12.1</v>
      </c>
      <c r="AB4363">
        <v>12.133330000000001</v>
      </c>
      <c r="AE4363">
        <f t="shared" si="343"/>
        <v>0.58333333333333337</v>
      </c>
      <c r="AF4363">
        <v>0.58333333333333337</v>
      </c>
      <c r="AH4363">
        <v>0</v>
      </c>
      <c r="AI4363">
        <v>0.5</v>
      </c>
      <c r="AJ4363">
        <v>1</v>
      </c>
      <c r="AN4363">
        <v>99.62791</v>
      </c>
      <c r="AO4363">
        <v>0.9839024999999999</v>
      </c>
      <c r="AP4363">
        <v>-2.9493929994083299</v>
      </c>
      <c r="AQ4363">
        <v>9.4877378791343006</v>
      </c>
      <c r="AR4363">
        <v>9.1811285102000006</v>
      </c>
      <c r="AT4363">
        <v>1</v>
      </c>
      <c r="AV4363">
        <v>0</v>
      </c>
      <c r="AW4363">
        <v>1</v>
      </c>
      <c r="AZ4363">
        <v>43.9</v>
      </c>
      <c r="BA4363">
        <v>126.4</v>
      </c>
      <c r="BB4363">
        <v>90.6</v>
      </c>
      <c r="BC4363">
        <v>110.53340883851099</v>
      </c>
      <c r="BD4363">
        <v>100.23067727149299</v>
      </c>
      <c r="BE4363">
        <v>109.72962010000001</v>
      </c>
      <c r="BF4363">
        <v>112.2256596</v>
      </c>
    </row>
    <row r="4364" spans="1:58">
      <c r="A4364" t="s">
        <v>16</v>
      </c>
      <c r="B4364" t="s">
        <v>50</v>
      </c>
      <c r="C4364">
        <v>2013</v>
      </c>
      <c r="D4364">
        <f t="shared" si="347"/>
        <v>271</v>
      </c>
      <c r="E4364">
        <v>3</v>
      </c>
      <c r="F4364">
        <v>32976.346495999998</v>
      </c>
      <c r="G4364">
        <v>2000975.026635</v>
      </c>
      <c r="H4364">
        <v>1188702.886861</v>
      </c>
      <c r="I4364">
        <v>405998.97872200003</v>
      </c>
      <c r="J4364">
        <v>348917.542243</v>
      </c>
      <c r="K4364">
        <v>569506.87373800005</v>
      </c>
      <c r="L4364">
        <v>509200.66033400001</v>
      </c>
      <c r="M4364">
        <v>12.230673466890799</v>
      </c>
      <c r="N4364">
        <v>22145192</v>
      </c>
      <c r="O4364">
        <f>VLOOKUP(C4364,[1]pop_15p_a!$A$8:$AL$68,19,FALSE)</f>
        <v>45743794.122571804</v>
      </c>
      <c r="Q4364">
        <f t="shared" si="345"/>
        <v>60306.213404000038</v>
      </c>
      <c r="R4364">
        <f t="shared" si="346"/>
        <v>60679.1</v>
      </c>
      <c r="S4364">
        <v>60679.1</v>
      </c>
      <c r="U4364">
        <f t="shared" si="344"/>
        <v>129.19999999999999</v>
      </c>
      <c r="V4364">
        <v>129.19999999999999</v>
      </c>
      <c r="W4364">
        <v>129</v>
      </c>
      <c r="Z4364">
        <f t="shared" si="342"/>
        <v>12.23333</v>
      </c>
      <c r="AA4364">
        <v>12.2</v>
      </c>
      <c r="AB4364">
        <v>12.23333</v>
      </c>
      <c r="AE4364">
        <f t="shared" si="343"/>
        <v>0.5</v>
      </c>
      <c r="AF4364">
        <v>0.5</v>
      </c>
      <c r="AH4364">
        <v>0</v>
      </c>
      <c r="AI4364">
        <v>0.5</v>
      </c>
      <c r="AJ4364">
        <v>1</v>
      </c>
      <c r="AN4364">
        <v>100.062</v>
      </c>
      <c r="AO4364">
        <v>0.98986469999999993</v>
      </c>
      <c r="AP4364">
        <v>-2.9493929994083299</v>
      </c>
      <c r="AQ4364">
        <v>9.4877378791343006</v>
      </c>
      <c r="AR4364">
        <v>9.1811285102000006</v>
      </c>
      <c r="AT4364">
        <v>1</v>
      </c>
      <c r="AV4364">
        <v>0</v>
      </c>
      <c r="AW4364">
        <v>1</v>
      </c>
      <c r="AZ4364">
        <v>43.7</v>
      </c>
      <c r="BA4364">
        <v>126</v>
      </c>
      <c r="BB4364">
        <v>89.7</v>
      </c>
      <c r="BC4364">
        <v>108.596359746253</v>
      </c>
      <c r="BD4364">
        <v>100.54781235358899</v>
      </c>
      <c r="BE4364">
        <v>107.7193324</v>
      </c>
      <c r="BF4364">
        <v>110.43640449999999</v>
      </c>
    </row>
    <row r="4365" spans="1:58">
      <c r="A4365" t="s">
        <v>16</v>
      </c>
      <c r="B4365" t="s">
        <v>50</v>
      </c>
      <c r="C4365">
        <v>2013</v>
      </c>
      <c r="D4365">
        <f t="shared" si="347"/>
        <v>272</v>
      </c>
      <c r="E4365">
        <v>4</v>
      </c>
      <c r="F4365">
        <v>32866.465514000003</v>
      </c>
      <c r="G4365">
        <v>1996986.1644880001</v>
      </c>
      <c r="H4365">
        <v>1188954.7423459999</v>
      </c>
      <c r="I4365">
        <v>406012.20660999999</v>
      </c>
      <c r="J4365">
        <v>341414.56483500003</v>
      </c>
      <c r="K4365">
        <v>566333.95301099995</v>
      </c>
      <c r="L4365">
        <v>508485.53183400002</v>
      </c>
      <c r="M4365">
        <v>12.360462016688301</v>
      </c>
      <c r="N4365">
        <v>22175796</v>
      </c>
      <c r="O4365">
        <f>VLOOKUP(C4365,[1]pop_15p_a!$A$8:$AL$68,19,FALSE)</f>
        <v>45743794.122571804</v>
      </c>
      <c r="Q4365">
        <f t="shared" si="345"/>
        <v>57848.421176999924</v>
      </c>
      <c r="R4365">
        <f t="shared" si="346"/>
        <v>60760.6</v>
      </c>
      <c r="S4365">
        <v>60760.6</v>
      </c>
      <c r="U4365">
        <f t="shared" si="344"/>
        <v>129.1</v>
      </c>
      <c r="V4365">
        <v>129.1</v>
      </c>
      <c r="W4365">
        <v>129</v>
      </c>
      <c r="Z4365">
        <f t="shared" si="342"/>
        <v>12.366669999999999</v>
      </c>
      <c r="AA4365">
        <v>12.4</v>
      </c>
      <c r="AB4365">
        <v>12.366669999999999</v>
      </c>
      <c r="AE4365">
        <f t="shared" si="343"/>
        <v>0.33333333333333331</v>
      </c>
      <c r="AF4365">
        <v>0.33333333333333331</v>
      </c>
      <c r="AH4365">
        <v>0</v>
      </c>
      <c r="AI4365">
        <v>0.25</v>
      </c>
      <c r="AJ4365">
        <v>0.75</v>
      </c>
      <c r="AN4365">
        <v>99.689930000000004</v>
      </c>
      <c r="AO4365">
        <v>0.98642030000000003</v>
      </c>
      <c r="AP4365">
        <v>-2.9493929994083299</v>
      </c>
      <c r="AQ4365">
        <v>9.4877378791343006</v>
      </c>
      <c r="AR4365">
        <v>9.1811285102000006</v>
      </c>
      <c r="AT4365">
        <v>1</v>
      </c>
      <c r="AV4365">
        <v>0</v>
      </c>
      <c r="AW4365">
        <v>1</v>
      </c>
      <c r="AZ4365">
        <v>43.5</v>
      </c>
      <c r="BA4365">
        <v>124.9</v>
      </c>
      <c r="BB4365">
        <v>88.5</v>
      </c>
      <c r="BC4365">
        <v>107.44741156443099</v>
      </c>
      <c r="BD4365">
        <v>100.060106447667</v>
      </c>
      <c r="BE4365">
        <v>107.0425822</v>
      </c>
      <c r="BF4365">
        <v>109.11648630000001</v>
      </c>
    </row>
    <row r="4366" spans="1:58">
      <c r="A4366" t="s">
        <v>16</v>
      </c>
      <c r="B4366" t="s">
        <v>50</v>
      </c>
      <c r="C4366">
        <v>2014</v>
      </c>
      <c r="D4366">
        <f t="shared" si="347"/>
        <v>273</v>
      </c>
      <c r="E4366">
        <v>1</v>
      </c>
      <c r="F4366">
        <v>32891.182753000001</v>
      </c>
      <c r="G4366">
        <v>1999247.7850830001</v>
      </c>
      <c r="H4366">
        <v>1187854.2014240001</v>
      </c>
      <c r="I4366">
        <v>405415.93413299997</v>
      </c>
      <c r="J4366">
        <v>340940.20467100001</v>
      </c>
      <c r="K4366">
        <v>571717.70835299999</v>
      </c>
      <c r="L4366">
        <v>513536.69263100001</v>
      </c>
      <c r="M4366">
        <v>12.739966915645899</v>
      </c>
      <c r="N4366">
        <v>22177695</v>
      </c>
      <c r="O4366">
        <f>VLOOKUP(C4366,[1]pop_15p_a!$A$8:$AL$68,19,FALSE)</f>
        <v>45816372.272533402</v>
      </c>
      <c r="Q4366">
        <f t="shared" si="345"/>
        <v>58181.015721999982</v>
      </c>
      <c r="R4366">
        <f t="shared" si="346"/>
        <v>60783.7</v>
      </c>
      <c r="S4366">
        <v>60783.7</v>
      </c>
      <c r="U4366">
        <f t="shared" si="344"/>
        <v>131.69999999999999</v>
      </c>
      <c r="V4366">
        <v>131.69999999999999</v>
      </c>
      <c r="W4366">
        <v>131.80000000000001</v>
      </c>
      <c r="Z4366">
        <f t="shared" si="342"/>
        <v>12.73333</v>
      </c>
      <c r="AA4366">
        <v>12.7</v>
      </c>
      <c r="AB4366">
        <v>12.73333</v>
      </c>
      <c r="AE4366">
        <f t="shared" si="343"/>
        <v>0.25</v>
      </c>
      <c r="AF4366">
        <v>0.25</v>
      </c>
      <c r="AH4366">
        <v>0</v>
      </c>
      <c r="AI4366">
        <v>0.25</v>
      </c>
      <c r="AJ4366">
        <v>0.75</v>
      </c>
      <c r="AN4366">
        <v>99.875969999999995</v>
      </c>
      <c r="AO4366">
        <v>0.98876750000000002</v>
      </c>
      <c r="AP4366">
        <v>-3.3856207262978701</v>
      </c>
      <c r="AQ4366">
        <v>9.9030471401673292</v>
      </c>
      <c r="AR4366">
        <v>9.2415505314999997</v>
      </c>
      <c r="AT4366">
        <v>1</v>
      </c>
      <c r="AV4366">
        <v>0</v>
      </c>
      <c r="AW4366">
        <v>1</v>
      </c>
      <c r="AZ4366">
        <v>43.1</v>
      </c>
      <c r="BA4366">
        <v>124.5</v>
      </c>
      <c r="BB4366">
        <v>89.1</v>
      </c>
      <c r="BC4366">
        <v>106.41638679769</v>
      </c>
      <c r="BD4366">
        <v>99.873484650338</v>
      </c>
      <c r="BE4366">
        <v>106.35602369999999</v>
      </c>
      <c r="BF4366">
        <v>108.434522</v>
      </c>
    </row>
    <row r="4367" spans="1:58">
      <c r="A4367" t="s">
        <v>16</v>
      </c>
      <c r="B4367" t="s">
        <v>50</v>
      </c>
      <c r="C4367">
        <v>2014</v>
      </c>
      <c r="D4367">
        <f t="shared" si="347"/>
        <v>274</v>
      </c>
      <c r="E4367">
        <v>2</v>
      </c>
      <c r="F4367">
        <v>32889.189055000003</v>
      </c>
      <c r="G4367">
        <v>1999126.6007650001</v>
      </c>
      <c r="H4367">
        <v>1187404.528412</v>
      </c>
      <c r="I4367">
        <v>404124.68878600001</v>
      </c>
      <c r="J4367">
        <v>338718.798702</v>
      </c>
      <c r="K4367">
        <v>573637.46283400001</v>
      </c>
      <c r="L4367">
        <v>521736.02811800002</v>
      </c>
      <c r="M4367">
        <v>12.430149288569201</v>
      </c>
      <c r="N4367">
        <v>22277587</v>
      </c>
      <c r="O4367">
        <f>VLOOKUP(C4367,[1]pop_15p_a!$A$8:$AL$68,19,FALSE)</f>
        <v>45816372.272533402</v>
      </c>
      <c r="Q4367">
        <f t="shared" si="345"/>
        <v>51901.434715999989</v>
      </c>
      <c r="R4367">
        <f t="shared" si="346"/>
        <v>60783.7</v>
      </c>
      <c r="S4367">
        <v>60783.7</v>
      </c>
      <c r="U4367">
        <f t="shared" si="344"/>
        <v>134.30000000000001</v>
      </c>
      <c r="V4367">
        <v>134.30000000000001</v>
      </c>
      <c r="W4367">
        <v>131.80000000000001</v>
      </c>
      <c r="Z4367">
        <f t="shared" si="342"/>
        <v>12.43333</v>
      </c>
      <c r="AA4367">
        <v>12.4</v>
      </c>
      <c r="AB4367">
        <v>12.43333</v>
      </c>
      <c r="AE4367">
        <f t="shared" si="343"/>
        <v>0.21666666666666667</v>
      </c>
      <c r="AF4367">
        <v>0.21666666666666667</v>
      </c>
      <c r="AH4367">
        <v>-0.1</v>
      </c>
      <c r="AI4367">
        <v>0.15</v>
      </c>
      <c r="AJ4367">
        <v>0.4</v>
      </c>
      <c r="AN4367">
        <v>100.062</v>
      </c>
      <c r="AO4367">
        <v>0.9934350999999999</v>
      </c>
      <c r="AP4367">
        <v>-3.3856207262978701</v>
      </c>
      <c r="AQ4367">
        <v>9.9030471401673292</v>
      </c>
      <c r="AR4367">
        <v>9.2415505314999997</v>
      </c>
      <c r="AT4367">
        <v>1</v>
      </c>
      <c r="AV4367">
        <v>0</v>
      </c>
      <c r="AW4367">
        <v>1</v>
      </c>
      <c r="AZ4367">
        <v>43.1</v>
      </c>
      <c r="BA4367">
        <v>124.5</v>
      </c>
      <c r="BB4367">
        <v>88.5</v>
      </c>
      <c r="BC4367">
        <v>104.674548425317</v>
      </c>
      <c r="BD4367">
        <v>99.794206342518095</v>
      </c>
      <c r="BE4367">
        <v>104.7030759</v>
      </c>
      <c r="BF4367">
        <v>106.35389809999999</v>
      </c>
    </row>
    <row r="4368" spans="1:58">
      <c r="A4368" t="s">
        <v>16</v>
      </c>
      <c r="B4368" t="s">
        <v>50</v>
      </c>
      <c r="C4368">
        <v>2014</v>
      </c>
      <c r="D4368">
        <f t="shared" si="347"/>
        <v>275</v>
      </c>
      <c r="E4368">
        <v>3</v>
      </c>
      <c r="F4368">
        <v>32933.234218999998</v>
      </c>
      <c r="G4368">
        <v>2001958.6150199999</v>
      </c>
      <c r="H4368">
        <v>1192346.1067230001</v>
      </c>
      <c r="I4368">
        <v>404385.68518600002</v>
      </c>
      <c r="J4368">
        <v>339229.155012</v>
      </c>
      <c r="K4368">
        <v>578342.35843599995</v>
      </c>
      <c r="L4368">
        <v>525438.90515400004</v>
      </c>
      <c r="M4368">
        <v>12.5655339482652</v>
      </c>
      <c r="N4368">
        <v>22326933</v>
      </c>
      <c r="O4368">
        <f>VLOOKUP(C4368,[1]pop_15p_a!$A$8:$AL$68,19,FALSE)</f>
        <v>45816372.272533402</v>
      </c>
      <c r="Q4368">
        <f t="shared" si="345"/>
        <v>52903.453281999915</v>
      </c>
      <c r="R4368">
        <f t="shared" si="346"/>
        <v>60788.4</v>
      </c>
      <c r="S4368">
        <v>60788.4</v>
      </c>
      <c r="U4368">
        <f t="shared" si="344"/>
        <v>132</v>
      </c>
      <c r="V4368">
        <v>132</v>
      </c>
      <c r="W4368">
        <v>131.80000000000001</v>
      </c>
      <c r="Z4368">
        <f t="shared" si="342"/>
        <v>12.533329999999999</v>
      </c>
      <c r="AA4368">
        <v>12.6</v>
      </c>
      <c r="AB4368">
        <v>12.533329999999999</v>
      </c>
      <c r="AE4368">
        <f t="shared" si="343"/>
        <v>0.11666666666666665</v>
      </c>
      <c r="AF4368">
        <v>0.11666666666666665</v>
      </c>
      <c r="AH4368">
        <v>-0.2</v>
      </c>
      <c r="AI4368">
        <v>0.05</v>
      </c>
      <c r="AJ4368">
        <v>0.3</v>
      </c>
      <c r="AN4368">
        <v>100</v>
      </c>
      <c r="AO4368">
        <v>0.99586240000000004</v>
      </c>
      <c r="AP4368">
        <v>-3.3856207262978701</v>
      </c>
      <c r="AQ4368">
        <v>9.9030471401673292</v>
      </c>
      <c r="AR4368">
        <v>9.2415505314999997</v>
      </c>
      <c r="AT4368">
        <v>1</v>
      </c>
      <c r="AV4368">
        <v>0</v>
      </c>
      <c r="AW4368">
        <v>1</v>
      </c>
      <c r="AZ4368">
        <v>42.7</v>
      </c>
      <c r="BA4368">
        <v>124.2</v>
      </c>
      <c r="BB4368">
        <v>88</v>
      </c>
      <c r="BC4368">
        <v>103.450268836974</v>
      </c>
      <c r="BD4368">
        <v>99.860002554412702</v>
      </c>
      <c r="BE4368">
        <v>103.3333552</v>
      </c>
      <c r="BF4368">
        <v>104.62512270000001</v>
      </c>
    </row>
    <row r="4369" spans="1:58">
      <c r="A4369" t="s">
        <v>16</v>
      </c>
      <c r="B4369" t="s">
        <v>50</v>
      </c>
      <c r="C4369">
        <v>2014</v>
      </c>
      <c r="D4369">
        <f t="shared" si="347"/>
        <v>276</v>
      </c>
      <c r="E4369">
        <v>4</v>
      </c>
      <c r="F4369">
        <v>32857.810491999997</v>
      </c>
      <c r="G4369">
        <v>1997774.592585</v>
      </c>
      <c r="H4369">
        <v>1197968.4668159999</v>
      </c>
      <c r="I4369">
        <v>404490.490758</v>
      </c>
      <c r="J4369">
        <v>340829.25764700002</v>
      </c>
      <c r="K4369">
        <v>590352.72730200004</v>
      </c>
      <c r="L4369">
        <v>526386.37498099997</v>
      </c>
      <c r="M4369">
        <v>12.743492071551801</v>
      </c>
      <c r="N4369">
        <v>22339782</v>
      </c>
      <c r="O4369">
        <f>VLOOKUP(C4369,[1]pop_15p_a!$A$8:$AL$68,19,FALSE)</f>
        <v>45816372.272533402</v>
      </c>
      <c r="Q4369">
        <f t="shared" si="345"/>
        <v>63966.352321000071</v>
      </c>
      <c r="R4369">
        <f t="shared" si="346"/>
        <v>60800.6</v>
      </c>
      <c r="S4369">
        <v>60800.6</v>
      </c>
      <c r="U4369">
        <f t="shared" si="344"/>
        <v>131.69999999999999</v>
      </c>
      <c r="V4369">
        <v>131.69999999999999</v>
      </c>
      <c r="W4369">
        <v>131.80000000000001</v>
      </c>
      <c r="Z4369">
        <f t="shared" si="342"/>
        <v>12.73333</v>
      </c>
      <c r="AA4369">
        <v>12.7</v>
      </c>
      <c r="AB4369">
        <v>12.73333</v>
      </c>
      <c r="AE4369">
        <f t="shared" si="343"/>
        <v>5.000000000000001E-2</v>
      </c>
      <c r="AF4369">
        <v>5.000000000000001E-2</v>
      </c>
      <c r="AH4369">
        <v>-0.2</v>
      </c>
      <c r="AI4369">
        <v>0.05</v>
      </c>
      <c r="AJ4369">
        <v>0.3</v>
      </c>
      <c r="AN4369">
        <v>99.782939999999996</v>
      </c>
      <c r="AO4369">
        <v>0.99317440000000001</v>
      </c>
      <c r="AP4369">
        <v>-3.3856207262978701</v>
      </c>
      <c r="AQ4369">
        <v>9.9030471401673292</v>
      </c>
      <c r="AR4369">
        <v>9.2415505314999997</v>
      </c>
      <c r="AT4369">
        <v>1</v>
      </c>
      <c r="AV4369">
        <v>0</v>
      </c>
      <c r="AW4369">
        <v>1</v>
      </c>
      <c r="AZ4369">
        <v>42.7</v>
      </c>
      <c r="BA4369">
        <v>122.7</v>
      </c>
      <c r="BB4369">
        <v>86.7</v>
      </c>
      <c r="BC4369">
        <v>102.09274820510799</v>
      </c>
      <c r="BD4369">
        <v>99.931530745187303</v>
      </c>
      <c r="BE4369">
        <v>101.97180229999999</v>
      </c>
      <c r="BF4369">
        <v>102.871875</v>
      </c>
    </row>
    <row r="4370" spans="1:58">
      <c r="A4370" t="s">
        <v>16</v>
      </c>
      <c r="B4370" t="s">
        <v>50</v>
      </c>
      <c r="C4370">
        <v>2015</v>
      </c>
      <c r="D4370">
        <f t="shared" si="347"/>
        <v>277</v>
      </c>
      <c r="E4370">
        <v>1</v>
      </c>
      <c r="F4370">
        <v>32941.611937000001</v>
      </c>
      <c r="G4370">
        <v>2002174.7027199999</v>
      </c>
      <c r="H4370">
        <v>1202200.3144400001</v>
      </c>
      <c r="I4370">
        <v>402557.18409200001</v>
      </c>
      <c r="J4370">
        <v>342355.88869699999</v>
      </c>
      <c r="K4370">
        <v>601250.31595600001</v>
      </c>
      <c r="L4370">
        <v>550683.14236199996</v>
      </c>
      <c r="M4370">
        <v>12.390171250198399</v>
      </c>
      <c r="N4370">
        <v>22334060</v>
      </c>
      <c r="O4370">
        <f>VLOOKUP(C4370,[1]pop_15p_a!$A$8:$AL$68,19,FALSE)</f>
        <v>45668173.301168501</v>
      </c>
      <c r="Q4370">
        <f t="shared" si="345"/>
        <v>50567.173594000051</v>
      </c>
      <c r="R4370">
        <f t="shared" si="346"/>
        <v>60779.5</v>
      </c>
      <c r="S4370">
        <v>60779.5</v>
      </c>
      <c r="U4370">
        <f t="shared" si="344"/>
        <v>134.5</v>
      </c>
      <c r="V4370">
        <v>134.5</v>
      </c>
      <c r="W4370">
        <v>131.6</v>
      </c>
      <c r="Z4370">
        <f t="shared" si="342"/>
        <v>12.4</v>
      </c>
      <c r="AA4370">
        <v>12.4</v>
      </c>
      <c r="AB4370">
        <v>12.4</v>
      </c>
      <c r="AE4370">
        <f t="shared" si="343"/>
        <v>5.000000000000001E-2</v>
      </c>
      <c r="AF4370">
        <v>5.000000000000001E-2</v>
      </c>
      <c r="AH4370">
        <v>-0.2</v>
      </c>
      <c r="AI4370">
        <v>0.05</v>
      </c>
      <c r="AJ4370">
        <v>0.3</v>
      </c>
      <c r="AN4370">
        <v>99.62791</v>
      </c>
      <c r="AO4370">
        <v>0.9940234</v>
      </c>
      <c r="AP4370">
        <v>-2.6810114254364699</v>
      </c>
      <c r="AR4370">
        <v>9.2271438053000008</v>
      </c>
      <c r="AT4370">
        <v>1</v>
      </c>
      <c r="AV4370">
        <v>0</v>
      </c>
      <c r="AW4370">
        <v>1</v>
      </c>
      <c r="AZ4370">
        <v>42.5</v>
      </c>
      <c r="BA4370">
        <v>122.8</v>
      </c>
      <c r="BB4370">
        <v>86.8</v>
      </c>
      <c r="BC4370">
        <v>100.495028373591</v>
      </c>
      <c r="BD4370">
        <v>99.967372624268194</v>
      </c>
      <c r="BE4370">
        <v>100.2317053</v>
      </c>
      <c r="BF4370">
        <v>100.771496</v>
      </c>
    </row>
    <row r="4371" spans="1:58">
      <c r="A4371" t="s">
        <v>16</v>
      </c>
      <c r="B4371" t="s">
        <v>50</v>
      </c>
      <c r="C4371">
        <v>2015</v>
      </c>
      <c r="D4371">
        <f t="shared" si="347"/>
        <v>278</v>
      </c>
      <c r="E4371">
        <v>2</v>
      </c>
      <c r="F4371">
        <v>33091.294661</v>
      </c>
      <c r="G4371">
        <v>2009856.036452</v>
      </c>
      <c r="H4371">
        <v>1213054.2243890001</v>
      </c>
      <c r="I4371">
        <v>401748.247882</v>
      </c>
      <c r="J4371">
        <v>345591.597014</v>
      </c>
      <c r="K4371">
        <v>606081.85350500001</v>
      </c>
      <c r="L4371">
        <v>556579.68361499999</v>
      </c>
      <c r="M4371">
        <v>12.2042763472757</v>
      </c>
      <c r="N4371">
        <v>22407977</v>
      </c>
      <c r="O4371">
        <f>VLOOKUP(C4371,[1]pop_15p_a!$A$8:$AL$68,19,FALSE)</f>
        <v>45668173.301168501</v>
      </c>
      <c r="Q4371">
        <f t="shared" si="345"/>
        <v>49502.169890000019</v>
      </c>
      <c r="R4371">
        <f t="shared" si="346"/>
        <v>60736.7</v>
      </c>
      <c r="S4371">
        <v>60736.7</v>
      </c>
      <c r="U4371">
        <f t="shared" si="344"/>
        <v>135.19999999999999</v>
      </c>
      <c r="V4371">
        <v>135.19999999999999</v>
      </c>
      <c r="W4371">
        <v>131.6</v>
      </c>
      <c r="Z4371">
        <f t="shared" ref="Z4371:Z4384" si="348">AB4371</f>
        <v>12.2</v>
      </c>
      <c r="AA4371">
        <v>12.2</v>
      </c>
      <c r="AB4371">
        <v>12.2</v>
      </c>
      <c r="AE4371">
        <f t="shared" ref="AE4371:AE4385" si="349">AF4371</f>
        <v>5.000000000000001E-2</v>
      </c>
      <c r="AF4371">
        <v>5.000000000000001E-2</v>
      </c>
      <c r="AH4371">
        <v>-0.2</v>
      </c>
      <c r="AI4371">
        <v>0.05</v>
      </c>
      <c r="AJ4371">
        <v>0.3</v>
      </c>
      <c r="AN4371">
        <v>100.124</v>
      </c>
      <c r="AO4371">
        <v>0.99957430000000003</v>
      </c>
      <c r="AP4371">
        <v>-2.6810114254364699</v>
      </c>
      <c r="AR4371">
        <v>9.2271438053000008</v>
      </c>
      <c r="AT4371">
        <v>1</v>
      </c>
      <c r="AV4371">
        <v>0</v>
      </c>
      <c r="AW4371">
        <v>1</v>
      </c>
      <c r="AZ4371">
        <v>42.4</v>
      </c>
      <c r="BA4371">
        <v>121.9</v>
      </c>
      <c r="BB4371">
        <v>87.1</v>
      </c>
      <c r="BC4371">
        <v>99.574974674213607</v>
      </c>
      <c r="BD4371">
        <v>99.955823652674695</v>
      </c>
      <c r="BE4371">
        <v>99.651955909999998</v>
      </c>
      <c r="BF4371">
        <v>99.780933430000005</v>
      </c>
    </row>
    <row r="4372" spans="1:58">
      <c r="A4372" t="s">
        <v>16</v>
      </c>
      <c r="B4372" t="s">
        <v>50</v>
      </c>
      <c r="C4372">
        <v>2015</v>
      </c>
      <c r="D4372">
        <f t="shared" si="347"/>
        <v>279</v>
      </c>
      <c r="E4372">
        <v>3</v>
      </c>
      <c r="F4372">
        <v>33185.107580999997</v>
      </c>
      <c r="G4372">
        <v>2014667.8812599999</v>
      </c>
      <c r="H4372">
        <v>1217780.61583</v>
      </c>
      <c r="I4372">
        <v>401490.30407100002</v>
      </c>
      <c r="J4372">
        <v>345890.90742900001</v>
      </c>
      <c r="K4372">
        <v>595353.61164100002</v>
      </c>
      <c r="L4372">
        <v>551604.46121700003</v>
      </c>
      <c r="M4372">
        <v>11.5228578786733</v>
      </c>
      <c r="N4372">
        <v>22557688</v>
      </c>
      <c r="O4372">
        <f>VLOOKUP(C4372,[1]pop_15p_a!$A$8:$AL$68,19,FALSE)</f>
        <v>45668173.301168501</v>
      </c>
      <c r="Q4372">
        <f t="shared" si="345"/>
        <v>43749.150423999992</v>
      </c>
      <c r="R4372">
        <f t="shared" si="346"/>
        <v>60710</v>
      </c>
      <c r="S4372">
        <v>60710</v>
      </c>
      <c r="U4372">
        <f t="shared" si="344"/>
        <v>133.69999999999999</v>
      </c>
      <c r="V4372">
        <v>133.69999999999999</v>
      </c>
      <c r="W4372">
        <v>131.6</v>
      </c>
      <c r="Z4372">
        <f t="shared" si="348"/>
        <v>11.5</v>
      </c>
      <c r="AA4372">
        <v>11.5</v>
      </c>
      <c r="AB4372">
        <v>11.5</v>
      </c>
      <c r="AE4372">
        <f t="shared" si="349"/>
        <v>5.000000000000001E-2</v>
      </c>
      <c r="AF4372">
        <v>5.000000000000001E-2</v>
      </c>
      <c r="AH4372">
        <v>-0.2</v>
      </c>
      <c r="AI4372">
        <v>0.05</v>
      </c>
      <c r="AJ4372">
        <v>0.3</v>
      </c>
      <c r="AN4372">
        <v>100.18600000000001</v>
      </c>
      <c r="AO4372">
        <v>1.0043389999999999</v>
      </c>
      <c r="AP4372">
        <v>-2.6810114254364699</v>
      </c>
      <c r="AR4372">
        <v>9.2271438053000008</v>
      </c>
      <c r="AT4372">
        <v>1</v>
      </c>
      <c r="AV4372">
        <v>0</v>
      </c>
      <c r="AW4372">
        <v>1</v>
      </c>
      <c r="AZ4372">
        <v>42.2</v>
      </c>
      <c r="BA4372">
        <v>120.9</v>
      </c>
      <c r="BB4372">
        <v>86.3</v>
      </c>
      <c r="BC4372">
        <v>100.365892392728</v>
      </c>
      <c r="BD4372">
        <v>99.985415432730605</v>
      </c>
      <c r="BE4372">
        <v>100.4092352</v>
      </c>
      <c r="BF4372">
        <v>100.1999594</v>
      </c>
    </row>
    <row r="4373" spans="1:58">
      <c r="A4373" t="s">
        <v>16</v>
      </c>
      <c r="B4373" t="s">
        <v>50</v>
      </c>
      <c r="C4373">
        <v>2015</v>
      </c>
      <c r="D4373">
        <f t="shared" si="347"/>
        <v>280</v>
      </c>
      <c r="E4373">
        <v>4</v>
      </c>
      <c r="F4373">
        <v>33347.726513000001</v>
      </c>
      <c r="G4373">
        <v>2024076.9432270001</v>
      </c>
      <c r="H4373">
        <v>1221092.370715</v>
      </c>
      <c r="I4373">
        <v>403651.53741799999</v>
      </c>
      <c r="J4373">
        <v>347006.78794200002</v>
      </c>
      <c r="K4373">
        <v>606380.29654400004</v>
      </c>
      <c r="L4373">
        <v>560025.57706200005</v>
      </c>
      <c r="M4373">
        <v>11.526753375231401</v>
      </c>
      <c r="N4373">
        <v>22583312</v>
      </c>
      <c r="O4373">
        <f>VLOOKUP(C4373,[1]pop_15p_a!$A$8:$AL$68,19,FALSE)</f>
        <v>45668173.301168501</v>
      </c>
      <c r="Q4373">
        <f t="shared" si="345"/>
        <v>46354.719481999986</v>
      </c>
      <c r="R4373">
        <f t="shared" si="346"/>
        <v>60696.1</v>
      </c>
      <c r="S4373">
        <v>60696.1</v>
      </c>
      <c r="U4373">
        <f t="shared" si="344"/>
        <v>131.6</v>
      </c>
      <c r="V4373">
        <v>131.6</v>
      </c>
      <c r="W4373">
        <v>131.6</v>
      </c>
      <c r="Z4373">
        <f t="shared" si="348"/>
        <v>11.533329999999999</v>
      </c>
      <c r="AA4373">
        <v>11.5</v>
      </c>
      <c r="AB4373">
        <v>11.533329999999999</v>
      </c>
      <c r="AE4373">
        <f t="shared" si="349"/>
        <v>5.000000000000001E-2</v>
      </c>
      <c r="AF4373">
        <v>5.000000000000001E-2</v>
      </c>
      <c r="AH4373">
        <v>-0.3</v>
      </c>
      <c r="AI4373">
        <v>0.05</v>
      </c>
      <c r="AJ4373">
        <v>0.3</v>
      </c>
      <c r="AN4373">
        <v>99.937989999999999</v>
      </c>
      <c r="AO4373">
        <v>1.000321</v>
      </c>
      <c r="AP4373">
        <v>-2.6810114254364699</v>
      </c>
      <c r="AR4373">
        <v>9.2271438053000008</v>
      </c>
      <c r="AT4373">
        <v>1</v>
      </c>
      <c r="AV4373">
        <v>0</v>
      </c>
      <c r="AW4373">
        <v>1</v>
      </c>
      <c r="AZ4373">
        <v>41.9</v>
      </c>
      <c r="BA4373">
        <v>118.3</v>
      </c>
      <c r="BB4373">
        <v>85.8</v>
      </c>
      <c r="BC4373">
        <v>99.564598859379899</v>
      </c>
      <c r="BD4373">
        <v>100.091388290327</v>
      </c>
      <c r="BE4373">
        <v>99.707103590000003</v>
      </c>
      <c r="BF4373">
        <v>99.247611169999999</v>
      </c>
    </row>
    <row r="4374" spans="1:58">
      <c r="A4374" t="s">
        <v>16</v>
      </c>
      <c r="B4374" t="s">
        <v>50</v>
      </c>
      <c r="C4374">
        <v>2016</v>
      </c>
      <c r="D4374">
        <f t="shared" si="347"/>
        <v>281</v>
      </c>
      <c r="E4374">
        <v>1</v>
      </c>
      <c r="F4374">
        <v>33473.031057</v>
      </c>
      <c r="G4374">
        <v>2030564.441082</v>
      </c>
      <c r="H4374">
        <v>1223894.624848</v>
      </c>
      <c r="I4374">
        <v>405004.85208400001</v>
      </c>
      <c r="J4374">
        <v>355822.88501600001</v>
      </c>
      <c r="K4374">
        <v>603973.11782399996</v>
      </c>
      <c r="L4374">
        <v>566808.23393800005</v>
      </c>
      <c r="M4374">
        <v>11.591270825662701</v>
      </c>
      <c r="N4374">
        <v>22609415</v>
      </c>
      <c r="O4374">
        <f>VLOOKUP(C4374,[1]pop_15p_a!$A$8:$AL$68,19,FALSE)</f>
        <v>45524318.262801997</v>
      </c>
      <c r="Q4374">
        <f t="shared" si="345"/>
        <v>37164.883885999909</v>
      </c>
      <c r="R4374">
        <f t="shared" si="346"/>
        <v>60662.7</v>
      </c>
      <c r="S4374">
        <v>60662.7</v>
      </c>
      <c r="U4374">
        <f t="shared" si="344"/>
        <v>134.30000000000001</v>
      </c>
      <c r="V4374">
        <v>134.30000000000001</v>
      </c>
      <c r="W4374">
        <v>131.4</v>
      </c>
      <c r="Z4374">
        <f t="shared" si="348"/>
        <v>11.56667</v>
      </c>
      <c r="AA4374">
        <v>11.6</v>
      </c>
      <c r="AB4374">
        <v>11.56667</v>
      </c>
      <c r="AE4374">
        <f t="shared" si="349"/>
        <v>3.3333333333333333E-2</v>
      </c>
      <c r="AF4374">
        <v>3.3333333333333333E-2</v>
      </c>
      <c r="AH4374">
        <v>-0.4</v>
      </c>
      <c r="AI4374">
        <v>0</v>
      </c>
      <c r="AJ4374">
        <v>0.25</v>
      </c>
      <c r="AN4374">
        <v>99.533330000000007</v>
      </c>
      <c r="AO4374">
        <v>0.99948340000000002</v>
      </c>
      <c r="AP4374">
        <v>-2.4147010797551198</v>
      </c>
      <c r="AT4374">
        <v>1</v>
      </c>
      <c r="AV4374">
        <v>0</v>
      </c>
      <c r="AW4374">
        <v>1</v>
      </c>
      <c r="AZ4374">
        <v>41.6</v>
      </c>
      <c r="BA4374">
        <v>117</v>
      </c>
      <c r="BB4374">
        <v>84.8</v>
      </c>
      <c r="BC4374">
        <v>100.307469840761</v>
      </c>
      <c r="BD4374">
        <v>100.258061552756</v>
      </c>
      <c r="BE4374">
        <v>100.05467710000001</v>
      </c>
      <c r="BF4374">
        <v>99.459793790000006</v>
      </c>
    </row>
    <row r="4375" spans="1:58">
      <c r="A4375" t="s">
        <v>16</v>
      </c>
      <c r="B4375" t="s">
        <v>50</v>
      </c>
      <c r="C4375">
        <v>2016</v>
      </c>
      <c r="D4375">
        <f t="shared" si="347"/>
        <v>282</v>
      </c>
      <c r="E4375">
        <v>2</v>
      </c>
      <c r="F4375">
        <v>33550.887368000003</v>
      </c>
      <c r="G4375">
        <v>2034099.713731</v>
      </c>
      <c r="H4375">
        <v>1224645.8489679999</v>
      </c>
      <c r="I4375">
        <v>405320.795094</v>
      </c>
      <c r="J4375">
        <v>355345.07316600002</v>
      </c>
      <c r="K4375">
        <v>610682.19587099995</v>
      </c>
      <c r="L4375">
        <v>573860.94989000005</v>
      </c>
      <c r="M4375">
        <v>11.6455481240901</v>
      </c>
      <c r="N4375">
        <v>22767624</v>
      </c>
      <c r="O4375">
        <f>VLOOKUP(C4375,[1]pop_15p_a!$A$8:$AL$68,19,FALSE)</f>
        <v>45524318.262801997</v>
      </c>
      <c r="Q4375">
        <f t="shared" si="345"/>
        <v>36821.245980999898</v>
      </c>
      <c r="R4375">
        <f t="shared" si="346"/>
        <v>60627.3</v>
      </c>
      <c r="S4375">
        <v>60627.3</v>
      </c>
      <c r="U4375">
        <f t="shared" ref="U4375:U4386" si="350">V4375</f>
        <v>134.69999999999999</v>
      </c>
      <c r="V4375">
        <v>134.69999999999999</v>
      </c>
      <c r="W4375">
        <v>131.4</v>
      </c>
      <c r="Z4375">
        <f t="shared" si="348"/>
        <v>11.66667</v>
      </c>
      <c r="AA4375">
        <v>11.6</v>
      </c>
      <c r="AB4375">
        <v>11.66667</v>
      </c>
      <c r="AE4375">
        <f t="shared" si="349"/>
        <v>0</v>
      </c>
      <c r="AF4375">
        <v>0</v>
      </c>
      <c r="AH4375">
        <v>-0.4</v>
      </c>
      <c r="AI4375">
        <v>0</v>
      </c>
      <c r="AJ4375">
        <v>0.25</v>
      </c>
      <c r="AN4375">
        <v>99.733329999999995</v>
      </c>
      <c r="AO4375">
        <v>1.003816</v>
      </c>
      <c r="AP4375">
        <v>-2.4147010797551198</v>
      </c>
      <c r="AT4375">
        <v>1</v>
      </c>
      <c r="AV4375">
        <v>0</v>
      </c>
      <c r="AW4375">
        <v>1</v>
      </c>
      <c r="AZ4375">
        <v>41.4</v>
      </c>
      <c r="BA4375">
        <v>117.2</v>
      </c>
      <c r="BB4375">
        <v>84.7</v>
      </c>
      <c r="BC4375">
        <v>100.232157317849</v>
      </c>
      <c r="BD4375">
        <v>100.29229483343001</v>
      </c>
      <c r="BE4375">
        <v>99.99212369</v>
      </c>
      <c r="BF4375">
        <v>99.035103149999998</v>
      </c>
    </row>
    <row r="4376" spans="1:58">
      <c r="A4376" t="s">
        <v>16</v>
      </c>
      <c r="B4376" t="s">
        <v>50</v>
      </c>
      <c r="C4376">
        <v>2016</v>
      </c>
      <c r="D4376">
        <f t="shared" si="347"/>
        <v>283</v>
      </c>
      <c r="E4376">
        <v>3</v>
      </c>
      <c r="F4376">
        <v>33751.316196</v>
      </c>
      <c r="G4376">
        <v>2045569.395798</v>
      </c>
      <c r="H4376">
        <v>1229915.997366</v>
      </c>
      <c r="I4376">
        <v>405039.44809800002</v>
      </c>
      <c r="J4376">
        <v>361000.412801</v>
      </c>
      <c r="K4376">
        <v>616136.63509200001</v>
      </c>
      <c r="L4376">
        <v>580007.93698899995</v>
      </c>
      <c r="M4376">
        <v>11.6597792589343</v>
      </c>
      <c r="N4376">
        <v>22785776</v>
      </c>
      <c r="O4376">
        <f>VLOOKUP(C4376,[1]pop_15p_a!$A$8:$AL$68,19,FALSE)</f>
        <v>45524318.262801997</v>
      </c>
      <c r="Q4376">
        <f t="shared" si="345"/>
        <v>36128.698103000061</v>
      </c>
      <c r="R4376">
        <f t="shared" si="346"/>
        <v>60607.1</v>
      </c>
      <c r="S4376">
        <v>60607.1</v>
      </c>
      <c r="U4376">
        <f t="shared" si="350"/>
        <v>131.69999999999999</v>
      </c>
      <c r="V4376">
        <v>131.69999999999999</v>
      </c>
      <c r="W4376">
        <v>131.4</v>
      </c>
      <c r="Z4376">
        <f t="shared" si="348"/>
        <v>11.633330000000001</v>
      </c>
      <c r="AA4376">
        <v>11.7</v>
      </c>
      <c r="AB4376">
        <v>11.633330000000001</v>
      </c>
      <c r="AE4376">
        <f t="shared" si="349"/>
        <v>0</v>
      </c>
      <c r="AF4376">
        <v>0</v>
      </c>
      <c r="AH4376">
        <v>-0.4</v>
      </c>
      <c r="AI4376">
        <v>0</v>
      </c>
      <c r="AJ4376">
        <v>0.25</v>
      </c>
      <c r="AN4376">
        <v>100.16670000000001</v>
      </c>
      <c r="AO4376">
        <v>1.0094259999999999</v>
      </c>
      <c r="AP4376">
        <v>-2.4147010797551198</v>
      </c>
      <c r="AT4376">
        <v>1</v>
      </c>
      <c r="AV4376">
        <v>0</v>
      </c>
      <c r="AW4376">
        <v>1</v>
      </c>
      <c r="AZ4376">
        <v>41.3</v>
      </c>
      <c r="BA4376">
        <v>116.5</v>
      </c>
      <c r="BB4376">
        <v>83.8</v>
      </c>
      <c r="BC4376">
        <v>100.147377190245</v>
      </c>
      <c r="BD4376">
        <v>100.32740801236901</v>
      </c>
      <c r="BE4376">
        <v>100.05797</v>
      </c>
      <c r="BF4376">
        <v>98.706223499999993</v>
      </c>
    </row>
    <row r="4377" spans="1:58">
      <c r="A4377" t="s">
        <v>16</v>
      </c>
      <c r="B4377" t="s">
        <v>50</v>
      </c>
      <c r="C4377">
        <v>2016</v>
      </c>
      <c r="D4377">
        <f t="shared" si="347"/>
        <v>284</v>
      </c>
      <c r="E4377">
        <v>4</v>
      </c>
      <c r="F4377">
        <v>33862.191740000002</v>
      </c>
      <c r="G4377">
        <v>2052482.255477</v>
      </c>
      <c r="H4377">
        <v>1235018.242108</v>
      </c>
      <c r="I4377">
        <v>404691.45289800002</v>
      </c>
      <c r="J4377">
        <v>366153.285692</v>
      </c>
      <c r="K4377">
        <v>625703.010718</v>
      </c>
      <c r="L4377">
        <v>590287.28054599999</v>
      </c>
      <c r="M4377">
        <v>11.788217785374499</v>
      </c>
      <c r="N4377">
        <v>22849520</v>
      </c>
      <c r="O4377">
        <f>VLOOKUP(C4377,[1]pop_15p_a!$A$8:$AL$68,19,FALSE)</f>
        <v>45524318.262801997</v>
      </c>
      <c r="Q4377">
        <f t="shared" si="345"/>
        <v>35415.73017200001</v>
      </c>
      <c r="R4377">
        <f t="shared" si="346"/>
        <v>60612.800000000003</v>
      </c>
      <c r="S4377">
        <v>60612.800000000003</v>
      </c>
      <c r="U4377">
        <f t="shared" si="350"/>
        <v>131.30000000000001</v>
      </c>
      <c r="V4377">
        <v>131.30000000000001</v>
      </c>
      <c r="W4377">
        <v>131.4</v>
      </c>
      <c r="Z4377">
        <f t="shared" si="348"/>
        <v>11.8</v>
      </c>
      <c r="AA4377">
        <v>11.8</v>
      </c>
      <c r="AB4377">
        <v>11.8</v>
      </c>
      <c r="AE4377">
        <f t="shared" si="349"/>
        <v>0</v>
      </c>
      <c r="AF4377">
        <v>0</v>
      </c>
      <c r="AH4377">
        <v>-0.4</v>
      </c>
      <c r="AI4377">
        <v>0</v>
      </c>
      <c r="AJ4377">
        <v>0.25</v>
      </c>
      <c r="AN4377">
        <v>100.0667</v>
      </c>
      <c r="AO4377">
        <v>1.0046930000000001</v>
      </c>
      <c r="AP4377">
        <v>-2.4147010797551198</v>
      </c>
      <c r="AT4377">
        <v>1</v>
      </c>
      <c r="AV4377">
        <v>0</v>
      </c>
      <c r="AW4377">
        <v>1</v>
      </c>
      <c r="AZ4377">
        <v>41.3</v>
      </c>
      <c r="BA4377">
        <v>115</v>
      </c>
      <c r="BB4377">
        <v>83.1</v>
      </c>
      <c r="BC4377">
        <v>99.381724129055797</v>
      </c>
      <c r="BD4377">
        <v>100.32297300111701</v>
      </c>
      <c r="BE4377">
        <v>99.694924360000002</v>
      </c>
      <c r="BF4377">
        <v>97.882621619999995</v>
      </c>
    </row>
    <row r="4378" spans="1:58">
      <c r="A4378" t="s">
        <v>16</v>
      </c>
      <c r="B4378" t="s">
        <v>50</v>
      </c>
      <c r="C4378">
        <v>2017</v>
      </c>
      <c r="D4378">
        <f t="shared" si="347"/>
        <v>285</v>
      </c>
      <c r="E4378">
        <v>1</v>
      </c>
      <c r="F4378">
        <v>34084.311796000002</v>
      </c>
      <c r="G4378">
        <v>2064565.159396</v>
      </c>
      <c r="H4378">
        <v>1241292.9175559999</v>
      </c>
      <c r="I4378">
        <v>404224.406709</v>
      </c>
      <c r="J4378">
        <v>363500.91217199998</v>
      </c>
      <c r="K4378">
        <v>646844.36215900001</v>
      </c>
      <c r="L4378">
        <v>601083.60870099999</v>
      </c>
      <c r="M4378">
        <v>11.5351178398356</v>
      </c>
      <c r="N4378">
        <v>22933299</v>
      </c>
      <c r="O4378">
        <f>VLOOKUP(C4378,[1]pop_15p_a!$A$8:$AL$68,19,FALSE)</f>
        <v>45444592.9052867</v>
      </c>
      <c r="Q4378">
        <f t="shared" si="345"/>
        <v>45760.753458000021</v>
      </c>
      <c r="R4378">
        <f t="shared" si="346"/>
        <v>60572.3</v>
      </c>
      <c r="S4378">
        <v>60572.3</v>
      </c>
      <c r="U4378">
        <f t="shared" si="350"/>
        <v>133.4</v>
      </c>
      <c r="V4378">
        <v>133.4</v>
      </c>
      <c r="W4378">
        <v>131.4</v>
      </c>
      <c r="Z4378">
        <f t="shared" si="348"/>
        <v>11.533329999999999</v>
      </c>
      <c r="AA4378">
        <v>11.5</v>
      </c>
      <c r="AB4378">
        <v>11.533329999999999</v>
      </c>
      <c r="AE4378">
        <f t="shared" si="349"/>
        <v>0</v>
      </c>
      <c r="AF4378">
        <v>0</v>
      </c>
      <c r="AH4378">
        <v>-0.4</v>
      </c>
      <c r="AI4378">
        <v>0</v>
      </c>
      <c r="AJ4378">
        <v>0.25</v>
      </c>
      <c r="AN4378">
        <v>100.86669999999999</v>
      </c>
      <c r="AO4378">
        <v>1.006175</v>
      </c>
      <c r="AP4378">
        <v>-1.9993697068087599</v>
      </c>
      <c r="AT4378">
        <v>1</v>
      </c>
      <c r="AV4378">
        <v>0</v>
      </c>
      <c r="AW4378">
        <v>1</v>
      </c>
      <c r="AZ4378">
        <v>41.3</v>
      </c>
      <c r="BA4378">
        <v>114.9</v>
      </c>
      <c r="BB4378">
        <v>83</v>
      </c>
      <c r="BC4378">
        <v>98.396627858919601</v>
      </c>
      <c r="BD4378">
        <v>100.35725242868401</v>
      </c>
      <c r="BE4378">
        <v>99.236741449999997</v>
      </c>
      <c r="BF4378">
        <v>97.017175499999993</v>
      </c>
    </row>
    <row r="4379" spans="1:58">
      <c r="A4379" t="s">
        <v>16</v>
      </c>
      <c r="B4379" t="s">
        <v>50</v>
      </c>
      <c r="C4379">
        <v>2017</v>
      </c>
      <c r="D4379">
        <f t="shared" si="347"/>
        <v>286</v>
      </c>
      <c r="E4379">
        <v>2</v>
      </c>
      <c r="F4379">
        <v>34229.968030999997</v>
      </c>
      <c r="G4379">
        <v>2072333.6095660001</v>
      </c>
      <c r="H4379">
        <v>1245048.0731899999</v>
      </c>
      <c r="I4379">
        <v>403792.974063</v>
      </c>
      <c r="J4379">
        <v>367737.11609700002</v>
      </c>
      <c r="K4379">
        <v>645594.63193499995</v>
      </c>
      <c r="L4379">
        <v>611643.06939900003</v>
      </c>
      <c r="M4379">
        <v>11.2007845667247</v>
      </c>
      <c r="N4379">
        <v>22975140</v>
      </c>
      <c r="O4379">
        <f>VLOOKUP(C4379,[1]pop_15p_a!$A$8:$AL$68,19,FALSE)</f>
        <v>45444592.9052867</v>
      </c>
      <c r="Q4379">
        <f t="shared" si="345"/>
        <v>33951.562535999925</v>
      </c>
      <c r="R4379">
        <f t="shared" si="346"/>
        <v>60541.5</v>
      </c>
      <c r="S4379">
        <v>60541.5</v>
      </c>
      <c r="U4379">
        <f t="shared" si="350"/>
        <v>134.4</v>
      </c>
      <c r="V4379">
        <v>134.4</v>
      </c>
      <c r="W4379">
        <v>131.4</v>
      </c>
      <c r="Z4379">
        <f t="shared" si="348"/>
        <v>11.2</v>
      </c>
      <c r="AA4379">
        <v>11.2</v>
      </c>
      <c r="AB4379">
        <v>11.2</v>
      </c>
      <c r="AE4379">
        <f t="shared" si="349"/>
        <v>0</v>
      </c>
      <c r="AF4379">
        <v>0</v>
      </c>
      <c r="AH4379">
        <v>-0.4</v>
      </c>
      <c r="AI4379">
        <v>0</v>
      </c>
      <c r="AJ4379">
        <v>0.25</v>
      </c>
      <c r="AN4379">
        <v>101.2333</v>
      </c>
      <c r="AO4379">
        <v>1.0131430000000001</v>
      </c>
      <c r="AP4379">
        <v>-1.9993697068087599</v>
      </c>
      <c r="AT4379">
        <v>1</v>
      </c>
      <c r="AV4379">
        <v>0</v>
      </c>
      <c r="AW4379">
        <v>1</v>
      </c>
      <c r="AZ4379">
        <v>41.1</v>
      </c>
      <c r="BA4379">
        <v>114.1</v>
      </c>
      <c r="BB4379">
        <v>81.7</v>
      </c>
      <c r="BC4379">
        <v>98.066851919673695</v>
      </c>
      <c r="BD4379">
        <v>100.458365545131</v>
      </c>
      <c r="BE4379">
        <v>98.919262619999998</v>
      </c>
      <c r="BF4379">
        <v>96.370612899999998</v>
      </c>
    </row>
    <row r="4380" spans="1:58">
      <c r="A4380" t="s">
        <v>16</v>
      </c>
      <c r="B4380" t="s">
        <v>50</v>
      </c>
      <c r="C4380">
        <v>2017</v>
      </c>
      <c r="D4380">
        <f t="shared" si="347"/>
        <v>287</v>
      </c>
      <c r="E4380">
        <v>3</v>
      </c>
      <c r="F4380">
        <v>34377.85065</v>
      </c>
      <c r="G4380">
        <v>2080585.336957</v>
      </c>
      <c r="H4380">
        <v>1248848.0996280001</v>
      </c>
      <c r="I4380">
        <v>404442.66685600003</v>
      </c>
      <c r="J4380">
        <v>375458.535867</v>
      </c>
      <c r="K4380">
        <v>656769.06577700004</v>
      </c>
      <c r="L4380">
        <v>620919.62376600003</v>
      </c>
      <c r="M4380">
        <v>11.321211868509501</v>
      </c>
      <c r="N4380">
        <v>23054479</v>
      </c>
      <c r="O4380">
        <f>VLOOKUP(C4380,[1]pop_15p_a!$A$8:$AL$68,19,FALSE)</f>
        <v>45444592.9052867</v>
      </c>
      <c r="Q4380">
        <f t="shared" si="345"/>
        <v>35849.442011000006</v>
      </c>
      <c r="R4380">
        <f t="shared" si="346"/>
        <v>60521.1</v>
      </c>
      <c r="S4380">
        <v>60521.1</v>
      </c>
      <c r="U4380">
        <f t="shared" si="350"/>
        <v>133.69999999999999</v>
      </c>
      <c r="V4380">
        <v>133.69999999999999</v>
      </c>
      <c r="W4380">
        <v>131.4</v>
      </c>
      <c r="Z4380">
        <f t="shared" si="348"/>
        <v>11.33333</v>
      </c>
      <c r="AA4380">
        <v>11.3</v>
      </c>
      <c r="AB4380">
        <v>11.33333</v>
      </c>
      <c r="AE4380">
        <f t="shared" si="349"/>
        <v>0</v>
      </c>
      <c r="AF4380">
        <v>0</v>
      </c>
      <c r="AH4380">
        <v>-0.4</v>
      </c>
      <c r="AI4380">
        <v>0</v>
      </c>
      <c r="AJ4380">
        <v>0.25</v>
      </c>
      <c r="AN4380">
        <v>101.3</v>
      </c>
      <c r="AO4380">
        <v>1.0177</v>
      </c>
      <c r="AP4380">
        <v>-1.9993697068087599</v>
      </c>
      <c r="AT4380">
        <v>1</v>
      </c>
      <c r="AV4380">
        <v>0</v>
      </c>
      <c r="AW4380">
        <v>1</v>
      </c>
      <c r="AZ4380">
        <v>40.9</v>
      </c>
      <c r="BA4380">
        <v>112.5</v>
      </c>
      <c r="BB4380">
        <v>79.3</v>
      </c>
      <c r="BC4380">
        <v>97.718309793271303</v>
      </c>
      <c r="BD4380">
        <v>100.53396218561799</v>
      </c>
      <c r="BE4380">
        <v>98.385013369999996</v>
      </c>
      <c r="BF4380">
        <v>95.494189739999996</v>
      </c>
    </row>
    <row r="4381" spans="1:58">
      <c r="A4381" t="s">
        <v>16</v>
      </c>
      <c r="B4381" t="s">
        <v>50</v>
      </c>
      <c r="C4381">
        <v>2017</v>
      </c>
      <c r="D4381">
        <f t="shared" si="347"/>
        <v>288</v>
      </c>
      <c r="E4381">
        <v>4</v>
      </c>
      <c r="F4381">
        <v>34549.161568000003</v>
      </c>
      <c r="G4381">
        <v>2090631.9549779999</v>
      </c>
      <c r="H4381">
        <v>1249555.9003880001</v>
      </c>
      <c r="I4381">
        <v>404526.10430200002</v>
      </c>
      <c r="J4381">
        <v>381456.08543400001</v>
      </c>
      <c r="K4381">
        <v>668707.76904499996</v>
      </c>
      <c r="L4381">
        <v>631632.46997199999</v>
      </c>
      <c r="M4381">
        <v>10.9819966591929</v>
      </c>
      <c r="N4381">
        <v>23100187</v>
      </c>
      <c r="O4381">
        <f>VLOOKUP(C4381,[1]pop_15p_a!$A$8:$AL$68,19,FALSE)</f>
        <v>45444592.9052867</v>
      </c>
      <c r="Q4381">
        <f t="shared" si="345"/>
        <v>37075.299072999973</v>
      </c>
      <c r="R4381">
        <f t="shared" si="346"/>
        <v>60511.8</v>
      </c>
      <c r="S4381">
        <v>60511.8</v>
      </c>
      <c r="U4381">
        <f t="shared" si="350"/>
        <v>131.19999999999999</v>
      </c>
      <c r="V4381">
        <v>131.19999999999999</v>
      </c>
      <c r="W4381">
        <v>131.4</v>
      </c>
      <c r="Z4381">
        <f t="shared" si="348"/>
        <v>10.966670000000001</v>
      </c>
      <c r="AA4381">
        <v>11</v>
      </c>
      <c r="AB4381">
        <v>10.966670000000001</v>
      </c>
      <c r="AE4381">
        <f t="shared" si="349"/>
        <v>0</v>
      </c>
      <c r="AF4381">
        <v>0</v>
      </c>
      <c r="AH4381">
        <v>-0.4</v>
      </c>
      <c r="AI4381">
        <v>0</v>
      </c>
      <c r="AJ4381">
        <v>0.25</v>
      </c>
      <c r="AN4381">
        <v>101</v>
      </c>
      <c r="AO4381">
        <v>1.008181</v>
      </c>
      <c r="AP4381">
        <v>-1.9993697068087599</v>
      </c>
      <c r="AT4381">
        <v>1</v>
      </c>
      <c r="AV4381">
        <v>0</v>
      </c>
      <c r="AW4381">
        <v>1</v>
      </c>
      <c r="AZ4381">
        <v>41</v>
      </c>
      <c r="BA4381">
        <v>112.5</v>
      </c>
      <c r="BB4381">
        <v>78.8</v>
      </c>
      <c r="BC4381">
        <v>97.225330858612494</v>
      </c>
      <c r="BD4381">
        <v>100.650897127452</v>
      </c>
      <c r="BE4381">
        <v>98.186372879999993</v>
      </c>
      <c r="BF4381">
        <v>94.988016729999998</v>
      </c>
    </row>
    <row r="4382" spans="1:58">
      <c r="A4382" t="s">
        <v>16</v>
      </c>
      <c r="B4382" t="s">
        <v>50</v>
      </c>
      <c r="C4382">
        <v>2018</v>
      </c>
      <c r="D4382">
        <f t="shared" si="347"/>
        <v>289</v>
      </c>
      <c r="E4382">
        <v>1</v>
      </c>
      <c r="F4382">
        <v>34610.301393000002</v>
      </c>
      <c r="G4382">
        <v>2092846.853908</v>
      </c>
      <c r="H4382">
        <v>1254174.215912</v>
      </c>
      <c r="I4382">
        <v>406173.99385199999</v>
      </c>
      <c r="J4382">
        <v>381898.39423699997</v>
      </c>
      <c r="K4382">
        <v>655385.33070100006</v>
      </c>
      <c r="L4382">
        <v>618708.86083599995</v>
      </c>
      <c r="Q4382">
        <f t="shared" si="345"/>
        <v>36676.469865000108</v>
      </c>
      <c r="R4382">
        <f t="shared" si="346"/>
        <v>60468.9</v>
      </c>
      <c r="S4382">
        <v>60468.9</v>
      </c>
      <c r="U4382">
        <f t="shared" si="350"/>
        <v>132.80000000000001</v>
      </c>
      <c r="V4382">
        <v>132.80000000000001</v>
      </c>
      <c r="W4382">
        <v>132.19999999999999</v>
      </c>
      <c r="Z4382">
        <f t="shared" si="348"/>
        <v>10.93333</v>
      </c>
      <c r="AA4382">
        <v>10.9</v>
      </c>
      <c r="AB4382">
        <v>10.93333</v>
      </c>
      <c r="AE4382">
        <f t="shared" si="349"/>
        <v>0</v>
      </c>
      <c r="AF4382">
        <v>0</v>
      </c>
      <c r="AH4382">
        <v>-0.4</v>
      </c>
      <c r="AI4382">
        <v>0</v>
      </c>
      <c r="AJ4382">
        <v>0.25</v>
      </c>
      <c r="AN4382">
        <v>101.6</v>
      </c>
      <c r="AO4382">
        <v>1.010966</v>
      </c>
      <c r="AP4382">
        <v>-1.1620221952245999</v>
      </c>
      <c r="AT4382">
        <v>1</v>
      </c>
      <c r="AV4382">
        <v>0</v>
      </c>
      <c r="AW4382">
        <v>1</v>
      </c>
      <c r="AZ4382">
        <v>40.700000000000003</v>
      </c>
      <c r="BA4382">
        <v>111.9</v>
      </c>
      <c r="BB4382">
        <v>78.900000000000006</v>
      </c>
      <c r="BC4382">
        <v>97.091711745291406</v>
      </c>
      <c r="BD4382">
        <v>100.724390275147</v>
      </c>
      <c r="BE4382">
        <v>98.379591869999999</v>
      </c>
      <c r="BF4382">
        <v>95.335123089999996</v>
      </c>
    </row>
    <row r="4383" spans="1:58">
      <c r="A4383" t="s">
        <v>16</v>
      </c>
      <c r="B4383" t="s">
        <v>50</v>
      </c>
      <c r="C4383">
        <v>2018</v>
      </c>
      <c r="D4383">
        <f t="shared" si="347"/>
        <v>290</v>
      </c>
      <c r="E4383">
        <v>2</v>
      </c>
      <c r="F4383">
        <v>34606.696114999999</v>
      </c>
      <c r="G4383">
        <v>2091189.208169</v>
      </c>
      <c r="H4383">
        <v>1254470.4597199999</v>
      </c>
      <c r="I4383">
        <v>406126.67871499999</v>
      </c>
      <c r="J4383">
        <v>386383.11949499999</v>
      </c>
      <c r="K4383">
        <v>656735.19641900004</v>
      </c>
      <c r="L4383">
        <v>627426.18672799994</v>
      </c>
      <c r="Q4383">
        <f t="shared" si="345"/>
        <v>29309.009691000101</v>
      </c>
      <c r="R4383">
        <f t="shared" si="346"/>
        <v>60427.3</v>
      </c>
      <c r="S4383">
        <v>60427.3</v>
      </c>
      <c r="U4383">
        <f t="shared" si="350"/>
        <v>133.30000000000001</v>
      </c>
      <c r="V4383">
        <v>133.30000000000001</v>
      </c>
      <c r="W4383">
        <v>132.19999999999999</v>
      </c>
      <c r="Z4383">
        <f t="shared" si="348"/>
        <v>10.73333</v>
      </c>
      <c r="AA4383">
        <v>10.7</v>
      </c>
      <c r="AB4383">
        <v>10.73333</v>
      </c>
      <c r="AE4383">
        <f t="shared" si="349"/>
        <v>0</v>
      </c>
      <c r="AF4383">
        <v>0</v>
      </c>
      <c r="AH4383">
        <v>-0.4</v>
      </c>
      <c r="AI4383">
        <v>0</v>
      </c>
      <c r="AJ4383">
        <v>0.25</v>
      </c>
      <c r="AN4383">
        <v>102.16670000000001</v>
      </c>
      <c r="AO4383">
        <v>1.0188710000000001</v>
      </c>
      <c r="AP4383">
        <v>-1.1620221952245999</v>
      </c>
      <c r="AT4383">
        <v>1</v>
      </c>
      <c r="AV4383">
        <v>0</v>
      </c>
      <c r="AW4383">
        <v>1</v>
      </c>
      <c r="AZ4383">
        <v>41</v>
      </c>
      <c r="BA4383">
        <v>112.1</v>
      </c>
      <c r="BB4383">
        <v>76.599999999999994</v>
      </c>
      <c r="BC4383">
        <v>96.826892201657799</v>
      </c>
      <c r="BD4383">
        <v>100.793356526848</v>
      </c>
      <c r="BE4383">
        <v>98.178189720000006</v>
      </c>
      <c r="BF4383">
        <v>93.26715695</v>
      </c>
    </row>
    <row r="4384" spans="1:58">
      <c r="A4384" t="s">
        <v>16</v>
      </c>
      <c r="B4384" t="s">
        <v>50</v>
      </c>
      <c r="C4384">
        <v>2018</v>
      </c>
      <c r="D4384">
        <f t="shared" si="347"/>
        <v>291</v>
      </c>
      <c r="E4384">
        <v>3</v>
      </c>
      <c r="F4384">
        <v>34576.447208999998</v>
      </c>
      <c r="G4384">
        <v>2088624.8701200001</v>
      </c>
      <c r="H4384">
        <v>1255490.908669</v>
      </c>
      <c r="I4384">
        <v>405558.38830799999</v>
      </c>
      <c r="J4384">
        <v>382505.39773199998</v>
      </c>
      <c r="K4384">
        <v>665931.46340799995</v>
      </c>
      <c r="L4384">
        <v>634059.48132200004</v>
      </c>
      <c r="Q4384">
        <f t="shared" si="345"/>
        <v>31871.982085999916</v>
      </c>
      <c r="R4384">
        <f t="shared" si="346"/>
        <v>60406</v>
      </c>
      <c r="S4384">
        <v>60406</v>
      </c>
      <c r="U4384">
        <f t="shared" si="350"/>
        <v>133.4</v>
      </c>
      <c r="V4384">
        <v>133.4</v>
      </c>
      <c r="W4384">
        <v>132.19999999999999</v>
      </c>
      <c r="Z4384">
        <f t="shared" si="348"/>
        <v>10.3</v>
      </c>
      <c r="AA4384">
        <v>10.3</v>
      </c>
      <c r="AB4384">
        <v>10.3</v>
      </c>
      <c r="AE4384">
        <f t="shared" si="349"/>
        <v>0</v>
      </c>
      <c r="AF4384">
        <v>0</v>
      </c>
      <c r="AH4384">
        <v>-0.5</v>
      </c>
      <c r="AI4384">
        <v>0</v>
      </c>
      <c r="AJ4384">
        <v>0.25</v>
      </c>
      <c r="AN4384">
        <v>102.8</v>
      </c>
      <c r="AO4384">
        <v>1.02451</v>
      </c>
      <c r="AP4384">
        <v>-1.1620221952245999</v>
      </c>
      <c r="AT4384">
        <v>1</v>
      </c>
      <c r="AV4384">
        <v>0</v>
      </c>
      <c r="AW4384">
        <v>1</v>
      </c>
      <c r="AZ4384">
        <v>40.9</v>
      </c>
      <c r="BA4384">
        <v>111.7</v>
      </c>
      <c r="BB4384">
        <v>75.7</v>
      </c>
      <c r="BC4384">
        <v>95.697414305300299</v>
      </c>
      <c r="BD4384">
        <v>100.935814729157</v>
      </c>
      <c r="BE4384">
        <v>97.218440099999995</v>
      </c>
      <c r="BF4384">
        <v>92.463226660000004</v>
      </c>
    </row>
    <row r="4385" spans="1:56">
      <c r="A4385" t="s">
        <v>16</v>
      </c>
      <c r="B4385" t="s">
        <v>50</v>
      </c>
      <c r="C4385">
        <v>2018</v>
      </c>
      <c r="D4385">
        <f t="shared" si="347"/>
        <v>292</v>
      </c>
      <c r="E4385">
        <v>4</v>
      </c>
      <c r="F4385">
        <v>34604.647593000002</v>
      </c>
      <c r="G4385">
        <v>2089601.6449279999</v>
      </c>
      <c r="H4385">
        <v>1260669.3855310001</v>
      </c>
      <c r="I4385">
        <v>405530.40623800003</v>
      </c>
      <c r="J4385">
        <v>382182.911716</v>
      </c>
      <c r="K4385">
        <v>672790.74469600001</v>
      </c>
      <c r="L4385">
        <v>644053.67870599998</v>
      </c>
      <c r="Q4385">
        <f t="shared" si="345"/>
        <v>28737.065990000032</v>
      </c>
      <c r="R4385">
        <f t="shared" si="346"/>
        <v>60385</v>
      </c>
      <c r="S4385">
        <v>60385</v>
      </c>
      <c r="U4385">
        <f t="shared" si="350"/>
        <v>132.19999999999999</v>
      </c>
      <c r="V4385">
        <v>132.19999999999999</v>
      </c>
      <c r="W4385">
        <v>132.19999999999999</v>
      </c>
      <c r="AE4385">
        <f t="shared" si="349"/>
        <v>0</v>
      </c>
      <c r="AF4385">
        <v>0</v>
      </c>
      <c r="AO4385">
        <v>1.0154640000000001</v>
      </c>
      <c r="AP4385">
        <v>-1.1620221952245999</v>
      </c>
      <c r="AT4385">
        <v>1</v>
      </c>
      <c r="AV4385">
        <v>0</v>
      </c>
      <c r="AW4385">
        <v>1</v>
      </c>
      <c r="BD4385">
        <v>101.08202391692301</v>
      </c>
    </row>
    <row r="4386" spans="1:56">
      <c r="A4386" t="s">
        <v>16</v>
      </c>
      <c r="B4386" t="s">
        <v>50</v>
      </c>
      <c r="C4386">
        <v>2019</v>
      </c>
      <c r="D4386">
        <f t="shared" si="347"/>
        <v>293</v>
      </c>
      <c r="E4386">
        <v>1</v>
      </c>
      <c r="F4386">
        <v>34676.598733999999</v>
      </c>
      <c r="G4386">
        <v>2092053.072287</v>
      </c>
      <c r="H4386">
        <v>1259742.055564</v>
      </c>
      <c r="I4386">
        <v>407107.06870100001</v>
      </c>
      <c r="J4386">
        <v>392608.973382</v>
      </c>
      <c r="K4386">
        <v>673857.38404300006</v>
      </c>
      <c r="L4386">
        <v>630274.12814499997</v>
      </c>
      <c r="Q4386">
        <f t="shared" si="345"/>
        <v>43583.25589800009</v>
      </c>
      <c r="R4386">
        <f t="shared" si="346"/>
        <v>60330.400000000001</v>
      </c>
      <c r="S4386">
        <v>60330.400000000001</v>
      </c>
      <c r="U4386">
        <f t="shared" si="350"/>
        <v>134</v>
      </c>
      <c r="V4386">
        <v>134</v>
      </c>
      <c r="W4386">
        <v>133.19999999999999</v>
      </c>
    </row>
    <row r="4387" spans="1:56">
      <c r="A4387" t="s">
        <v>16</v>
      </c>
      <c r="B4387" t="s">
        <v>50</v>
      </c>
      <c r="C4387">
        <v>2019</v>
      </c>
      <c r="D4387">
        <f t="shared" si="347"/>
        <v>294</v>
      </c>
      <c r="E4387">
        <v>2</v>
      </c>
      <c r="F4387">
        <v>34727.205449000001</v>
      </c>
      <c r="G4387">
        <v>2093508.744162</v>
      </c>
      <c r="H4387">
        <v>1260466.260704</v>
      </c>
      <c r="I4387">
        <v>407601.58819500002</v>
      </c>
      <c r="J4387">
        <v>394288.95787400001</v>
      </c>
      <c r="K4387">
        <v>682087.14717899996</v>
      </c>
      <c r="L4387">
        <v>635928.77290800004</v>
      </c>
      <c r="Q4387">
        <f t="shared" si="345"/>
        <v>46158.374270999921</v>
      </c>
      <c r="R4387">
        <f t="shared" si="346"/>
        <v>60284.4</v>
      </c>
      <c r="S4387">
        <v>60284.4</v>
      </c>
      <c r="W4387">
        <v>133.19999999999999</v>
      </c>
    </row>
    <row r="4388" spans="1:56">
      <c r="A4388" t="s">
        <v>17</v>
      </c>
      <c r="B4388" t="s">
        <v>51</v>
      </c>
      <c r="C4388">
        <v>1955</v>
      </c>
      <c r="D4388">
        <f t="shared" si="347"/>
        <v>37</v>
      </c>
      <c r="E4388">
        <v>1</v>
      </c>
      <c r="Z4388">
        <f>AB4388</f>
        <v>2.4666670000000002</v>
      </c>
      <c r="AB4388">
        <v>2.4666670000000002</v>
      </c>
      <c r="AE4388">
        <f>AF4388</f>
        <v>5.84</v>
      </c>
      <c r="AF4388">
        <v>5.84</v>
      </c>
      <c r="AG4388">
        <v>5.8399999989999998</v>
      </c>
      <c r="AT4388">
        <v>10</v>
      </c>
      <c r="AV4388">
        <v>0</v>
      </c>
      <c r="AW4388">
        <v>1</v>
      </c>
    </row>
    <row r="4389" spans="1:56">
      <c r="A4389" t="s">
        <v>17</v>
      </c>
      <c r="B4389" t="s">
        <v>51</v>
      </c>
      <c r="C4389">
        <v>1955</v>
      </c>
      <c r="D4389">
        <f t="shared" si="347"/>
        <v>38</v>
      </c>
      <c r="E4389">
        <v>2</v>
      </c>
      <c r="Z4389">
        <f t="shared" ref="Z4389:Z4452" si="351">AB4389</f>
        <v>2.5</v>
      </c>
      <c r="AB4389">
        <v>2.5</v>
      </c>
      <c r="AE4389">
        <f t="shared" ref="AE4389:AE4452" si="352">AF4389</f>
        <v>5.84</v>
      </c>
      <c r="AF4389">
        <v>5.84</v>
      </c>
      <c r="AG4389">
        <v>5.8399999989999998</v>
      </c>
      <c r="AN4389">
        <v>17.00507</v>
      </c>
      <c r="AT4389">
        <v>10</v>
      </c>
      <c r="AV4389">
        <v>0</v>
      </c>
      <c r="AW4389">
        <v>1</v>
      </c>
    </row>
    <row r="4390" spans="1:56">
      <c r="A4390" t="s">
        <v>17</v>
      </c>
      <c r="B4390" t="s">
        <v>51</v>
      </c>
      <c r="C4390">
        <v>1955</v>
      </c>
      <c r="D4390">
        <f t="shared" si="347"/>
        <v>39</v>
      </c>
      <c r="E4390">
        <v>3</v>
      </c>
      <c r="Z4390">
        <f t="shared" si="351"/>
        <v>2.6</v>
      </c>
      <c r="AB4390">
        <v>2.6</v>
      </c>
      <c r="AE4390">
        <f t="shared" si="352"/>
        <v>6.8133333333333335</v>
      </c>
      <c r="AF4390">
        <v>6.8133333333333335</v>
      </c>
      <c r="AG4390">
        <v>7.2999999989999997</v>
      </c>
      <c r="AN4390">
        <v>16.98676</v>
      </c>
      <c r="AT4390">
        <v>10</v>
      </c>
      <c r="AV4390">
        <v>0</v>
      </c>
      <c r="AW4390">
        <v>1</v>
      </c>
    </row>
    <row r="4391" spans="1:56">
      <c r="A4391" t="s">
        <v>17</v>
      </c>
      <c r="B4391" t="s">
        <v>51</v>
      </c>
      <c r="C4391">
        <v>1955</v>
      </c>
      <c r="D4391">
        <f t="shared" si="347"/>
        <v>40</v>
      </c>
      <c r="E4391">
        <v>4</v>
      </c>
      <c r="Z4391">
        <f t="shared" si="351"/>
        <v>2.5</v>
      </c>
      <c r="AB4391">
        <v>2.5</v>
      </c>
      <c r="AE4391">
        <f t="shared" si="352"/>
        <v>7.3</v>
      </c>
      <c r="AF4391">
        <v>7.3</v>
      </c>
      <c r="AG4391">
        <v>7.2999999989999997</v>
      </c>
      <c r="AN4391">
        <v>16.889060000000001</v>
      </c>
      <c r="AT4391">
        <v>10</v>
      </c>
      <c r="AV4391">
        <v>0</v>
      </c>
      <c r="AW4391">
        <v>1</v>
      </c>
    </row>
    <row r="4392" spans="1:56">
      <c r="A4392" t="s">
        <v>17</v>
      </c>
      <c r="B4392" t="s">
        <v>51</v>
      </c>
      <c r="C4392">
        <v>1956</v>
      </c>
      <c r="D4392">
        <f t="shared" si="347"/>
        <v>41</v>
      </c>
      <c r="E4392">
        <v>1</v>
      </c>
      <c r="Z4392">
        <f t="shared" si="351"/>
        <v>2.6</v>
      </c>
      <c r="AB4392">
        <v>2.6</v>
      </c>
      <c r="AE4392">
        <f t="shared" si="352"/>
        <v>7.3</v>
      </c>
      <c r="AF4392">
        <v>7.3</v>
      </c>
      <c r="AG4392">
        <v>7.2999999989999997</v>
      </c>
      <c r="AN4392">
        <v>16.90738</v>
      </c>
      <c r="AO4392">
        <v>0.16558820000000002</v>
      </c>
      <c r="AT4392">
        <v>10</v>
      </c>
      <c r="AV4392">
        <v>0</v>
      </c>
      <c r="AW4392">
        <v>1</v>
      </c>
    </row>
    <row r="4393" spans="1:56">
      <c r="A4393" t="s">
        <v>17</v>
      </c>
      <c r="B4393" t="s">
        <v>51</v>
      </c>
      <c r="C4393">
        <v>1956</v>
      </c>
      <c r="D4393">
        <f t="shared" si="347"/>
        <v>42</v>
      </c>
      <c r="E4393">
        <v>2</v>
      </c>
      <c r="Z4393">
        <f t="shared" si="351"/>
        <v>2.2999999999999998</v>
      </c>
      <c r="AB4393">
        <v>2.2999999999999998</v>
      </c>
      <c r="AE4393">
        <f t="shared" si="352"/>
        <v>7.3</v>
      </c>
      <c r="AF4393">
        <v>7.3</v>
      </c>
      <c r="AG4393">
        <v>7.2999999989999997</v>
      </c>
      <c r="AN4393">
        <v>17.08445</v>
      </c>
      <c r="AO4393">
        <v>0.1676193</v>
      </c>
      <c r="AT4393">
        <v>10</v>
      </c>
      <c r="AV4393">
        <v>0</v>
      </c>
      <c r="AW4393">
        <v>1</v>
      </c>
    </row>
    <row r="4394" spans="1:56">
      <c r="A4394" t="s">
        <v>17</v>
      </c>
      <c r="B4394" t="s">
        <v>51</v>
      </c>
      <c r="C4394">
        <v>1956</v>
      </c>
      <c r="D4394">
        <f t="shared" si="347"/>
        <v>43</v>
      </c>
      <c r="E4394">
        <v>3</v>
      </c>
      <c r="Z4394">
        <f t="shared" si="351"/>
        <v>2.1333329999999999</v>
      </c>
      <c r="AB4394">
        <v>2.1333329999999999</v>
      </c>
      <c r="AE4394">
        <f t="shared" si="352"/>
        <v>7.3</v>
      </c>
      <c r="AF4394">
        <v>7.3</v>
      </c>
      <c r="AG4394">
        <v>7.2999999989999997</v>
      </c>
      <c r="AN4394">
        <v>17.053920000000002</v>
      </c>
      <c r="AO4394">
        <v>0.1677459</v>
      </c>
      <c r="AT4394">
        <v>10</v>
      </c>
      <c r="AV4394">
        <v>0</v>
      </c>
      <c r="AW4394">
        <v>1</v>
      </c>
    </row>
    <row r="4395" spans="1:56">
      <c r="A4395" t="s">
        <v>17</v>
      </c>
      <c r="B4395" t="s">
        <v>51</v>
      </c>
      <c r="C4395">
        <v>1956</v>
      </c>
      <c r="D4395">
        <f t="shared" si="347"/>
        <v>44</v>
      </c>
      <c r="E4395">
        <v>4</v>
      </c>
      <c r="Z4395">
        <f t="shared" si="351"/>
        <v>2.1666669999999999</v>
      </c>
      <c r="AB4395">
        <v>2.1666669999999999</v>
      </c>
      <c r="AE4395">
        <f t="shared" si="352"/>
        <v>7.3</v>
      </c>
      <c r="AF4395">
        <v>7.3</v>
      </c>
      <c r="AG4395">
        <v>7.2999999989999997</v>
      </c>
      <c r="AN4395">
        <v>17.139399999999998</v>
      </c>
      <c r="AO4395">
        <v>0.1678173</v>
      </c>
      <c r="AT4395">
        <v>10</v>
      </c>
      <c r="AV4395">
        <v>0</v>
      </c>
      <c r="AW4395">
        <v>1</v>
      </c>
    </row>
    <row r="4396" spans="1:56">
      <c r="A4396" t="s">
        <v>17</v>
      </c>
      <c r="B4396" t="s">
        <v>51</v>
      </c>
      <c r="C4396">
        <v>1957</v>
      </c>
      <c r="D4396">
        <f t="shared" si="347"/>
        <v>45</v>
      </c>
      <c r="E4396">
        <v>1</v>
      </c>
      <c r="Z4396">
        <f t="shared" si="351"/>
        <v>2.0333329999999998</v>
      </c>
      <c r="AB4396">
        <v>2.0333329999999998</v>
      </c>
      <c r="AE4396">
        <f t="shared" si="352"/>
        <v>7.4233333333333329</v>
      </c>
      <c r="AF4396">
        <v>7.4233333333333329</v>
      </c>
      <c r="AG4396">
        <v>7.6699999989999998</v>
      </c>
      <c r="AN4396">
        <v>17.340900000000001</v>
      </c>
      <c r="AO4396">
        <v>0.16833600000000001</v>
      </c>
      <c r="AT4396">
        <v>10</v>
      </c>
      <c r="AV4396">
        <v>0</v>
      </c>
      <c r="AW4396">
        <v>1</v>
      </c>
    </row>
    <row r="4397" spans="1:56">
      <c r="A4397" t="s">
        <v>17</v>
      </c>
      <c r="B4397" t="s">
        <v>51</v>
      </c>
      <c r="C4397">
        <v>1957</v>
      </c>
      <c r="D4397">
        <f t="shared" si="347"/>
        <v>46</v>
      </c>
      <c r="E4397">
        <v>2</v>
      </c>
      <c r="Z4397">
        <f t="shared" si="351"/>
        <v>1.9</v>
      </c>
      <c r="AB4397">
        <v>1.9</v>
      </c>
      <c r="AE4397">
        <f t="shared" si="352"/>
        <v>8.1566666666666663</v>
      </c>
      <c r="AF4397">
        <v>8.1566666666666663</v>
      </c>
      <c r="AG4397">
        <v>8.4</v>
      </c>
      <c r="AN4397">
        <v>17.55461</v>
      </c>
      <c r="AO4397">
        <v>0.1709019</v>
      </c>
      <c r="AT4397">
        <v>10</v>
      </c>
      <c r="AV4397">
        <v>0</v>
      </c>
      <c r="AW4397">
        <v>1</v>
      </c>
    </row>
    <row r="4398" spans="1:56">
      <c r="A4398" t="s">
        <v>17</v>
      </c>
      <c r="B4398" t="s">
        <v>51</v>
      </c>
      <c r="C4398">
        <v>1957</v>
      </c>
      <c r="D4398">
        <f t="shared" si="347"/>
        <v>47</v>
      </c>
      <c r="E4398">
        <v>3</v>
      </c>
      <c r="Z4398">
        <f t="shared" si="351"/>
        <v>1.8666670000000001</v>
      </c>
      <c r="AB4398">
        <v>1.8666670000000001</v>
      </c>
      <c r="AE4398">
        <f t="shared" si="352"/>
        <v>8.4</v>
      </c>
      <c r="AF4398">
        <v>8.4</v>
      </c>
      <c r="AG4398">
        <v>8.4</v>
      </c>
      <c r="AN4398">
        <v>17.823270000000001</v>
      </c>
      <c r="AO4398">
        <v>0.17283580000000001</v>
      </c>
      <c r="AT4398">
        <v>10</v>
      </c>
      <c r="AV4398">
        <v>0</v>
      </c>
      <c r="AW4398">
        <v>1</v>
      </c>
    </row>
    <row r="4399" spans="1:56">
      <c r="A4399" t="s">
        <v>17</v>
      </c>
      <c r="B4399" t="s">
        <v>51</v>
      </c>
      <c r="C4399">
        <v>1957</v>
      </c>
      <c r="D4399">
        <f t="shared" si="347"/>
        <v>48</v>
      </c>
      <c r="E4399">
        <v>4</v>
      </c>
      <c r="Z4399">
        <f t="shared" si="351"/>
        <v>1.9</v>
      </c>
      <c r="AB4399">
        <v>1.9</v>
      </c>
      <c r="AE4399">
        <f t="shared" si="352"/>
        <v>8.4</v>
      </c>
      <c r="AF4399">
        <v>8.4</v>
      </c>
      <c r="AG4399">
        <v>8.4</v>
      </c>
      <c r="AN4399">
        <v>17.579029999999999</v>
      </c>
      <c r="AO4399">
        <v>0.17029839999999999</v>
      </c>
      <c r="AT4399">
        <v>10</v>
      </c>
      <c r="AV4399">
        <v>0</v>
      </c>
      <c r="AW4399">
        <v>1</v>
      </c>
    </row>
    <row r="4400" spans="1:56">
      <c r="A4400" t="s">
        <v>17</v>
      </c>
      <c r="B4400" t="s">
        <v>51</v>
      </c>
      <c r="C4400">
        <v>1958</v>
      </c>
      <c r="D4400">
        <f t="shared" si="347"/>
        <v>49</v>
      </c>
      <c r="E4400">
        <v>1</v>
      </c>
      <c r="Z4400">
        <f t="shared" si="351"/>
        <v>1.933333</v>
      </c>
      <c r="AB4400">
        <v>1.933333</v>
      </c>
      <c r="AE4400">
        <f t="shared" si="352"/>
        <v>8.4</v>
      </c>
      <c r="AF4400">
        <v>8.4</v>
      </c>
      <c r="AG4400">
        <v>8.4</v>
      </c>
      <c r="AN4400">
        <v>17.389749999999999</v>
      </c>
      <c r="AO4400">
        <v>0.16917950000000001</v>
      </c>
      <c r="AT4400">
        <v>10</v>
      </c>
      <c r="AV4400">
        <v>0</v>
      </c>
      <c r="AW4400">
        <v>1</v>
      </c>
    </row>
    <row r="4401" spans="1:58">
      <c r="A4401" t="s">
        <v>17</v>
      </c>
      <c r="B4401" t="s">
        <v>51</v>
      </c>
      <c r="C4401">
        <v>1958</v>
      </c>
      <c r="D4401">
        <f t="shared" si="347"/>
        <v>50</v>
      </c>
      <c r="E4401">
        <v>2</v>
      </c>
      <c r="Z4401">
        <f t="shared" si="351"/>
        <v>2.0666669999999998</v>
      </c>
      <c r="AB4401">
        <v>2.0666669999999998</v>
      </c>
      <c r="AE4401">
        <f t="shared" si="352"/>
        <v>8.1566666666666663</v>
      </c>
      <c r="AF4401">
        <v>8.1566666666666663</v>
      </c>
      <c r="AG4401">
        <v>7.6699999989999998</v>
      </c>
      <c r="AN4401">
        <v>17.420280000000002</v>
      </c>
      <c r="AO4401">
        <v>0.17017130000000003</v>
      </c>
      <c r="AT4401">
        <v>10</v>
      </c>
      <c r="AV4401">
        <v>0</v>
      </c>
      <c r="AW4401">
        <v>1</v>
      </c>
    </row>
    <row r="4402" spans="1:58">
      <c r="A4402" t="s">
        <v>17</v>
      </c>
      <c r="B4402" t="s">
        <v>51</v>
      </c>
      <c r="C4402">
        <v>1958</v>
      </c>
      <c r="D4402">
        <f t="shared" si="347"/>
        <v>51</v>
      </c>
      <c r="E4402">
        <v>3</v>
      </c>
      <c r="Z4402">
        <f t="shared" si="351"/>
        <v>2.1666669999999999</v>
      </c>
      <c r="AB4402">
        <v>2.1666669999999999</v>
      </c>
      <c r="AE4402">
        <f t="shared" si="352"/>
        <v>7.5466666666666669</v>
      </c>
      <c r="AF4402">
        <v>7.5466666666666669</v>
      </c>
      <c r="AG4402">
        <v>7.2999999989999997</v>
      </c>
      <c r="AN4402">
        <v>17.56682</v>
      </c>
      <c r="AO4402">
        <v>0.17157830000000002</v>
      </c>
      <c r="AT4402">
        <v>10</v>
      </c>
      <c r="AV4402">
        <v>0</v>
      </c>
      <c r="AW4402">
        <v>1</v>
      </c>
    </row>
    <row r="4403" spans="1:58">
      <c r="A4403" t="s">
        <v>17</v>
      </c>
      <c r="B4403" t="s">
        <v>51</v>
      </c>
      <c r="C4403">
        <v>1958</v>
      </c>
      <c r="D4403">
        <f t="shared" si="347"/>
        <v>52</v>
      </c>
      <c r="E4403">
        <v>4</v>
      </c>
      <c r="Z4403">
        <f t="shared" si="351"/>
        <v>2.1</v>
      </c>
      <c r="AB4403">
        <v>2.1</v>
      </c>
      <c r="AE4403">
        <f t="shared" si="352"/>
        <v>7.3</v>
      </c>
      <c r="AF4403">
        <v>7.3</v>
      </c>
      <c r="AG4403">
        <v>7.2999999989999997</v>
      </c>
      <c r="AN4403">
        <v>17.585139999999999</v>
      </c>
      <c r="AO4403">
        <v>0.17152650000000003</v>
      </c>
      <c r="AT4403">
        <v>10</v>
      </c>
      <c r="AV4403">
        <v>0</v>
      </c>
      <c r="AW4403">
        <v>1</v>
      </c>
    </row>
    <row r="4404" spans="1:58">
      <c r="A4404" t="s">
        <v>17</v>
      </c>
      <c r="B4404" t="s">
        <v>51</v>
      </c>
      <c r="C4404">
        <v>1959</v>
      </c>
      <c r="D4404">
        <f t="shared" si="347"/>
        <v>53</v>
      </c>
      <c r="E4404">
        <v>1</v>
      </c>
      <c r="Z4404">
        <f t="shared" si="351"/>
        <v>2.4333330000000002</v>
      </c>
      <c r="AB4404">
        <v>2.4333330000000002</v>
      </c>
      <c r="AE4404">
        <f t="shared" si="352"/>
        <v>7.06</v>
      </c>
      <c r="AF4404">
        <v>7.06</v>
      </c>
      <c r="AG4404">
        <v>6.9399999990000003</v>
      </c>
      <c r="AN4404">
        <v>17.499659999999999</v>
      </c>
      <c r="AO4404">
        <v>0.1708382</v>
      </c>
      <c r="AT4404">
        <v>10</v>
      </c>
      <c r="AV4404">
        <v>0</v>
      </c>
      <c r="AW4404">
        <v>1</v>
      </c>
    </row>
    <row r="4405" spans="1:58">
      <c r="A4405" t="s">
        <v>17</v>
      </c>
      <c r="B4405" t="s">
        <v>51</v>
      </c>
      <c r="C4405">
        <v>1959</v>
      </c>
      <c r="D4405">
        <f t="shared" si="347"/>
        <v>54</v>
      </c>
      <c r="E4405">
        <v>2</v>
      </c>
      <c r="Z4405">
        <f t="shared" si="351"/>
        <v>2.233333</v>
      </c>
      <c r="AB4405">
        <v>2.233333</v>
      </c>
      <c r="AE4405">
        <f t="shared" si="352"/>
        <v>6.94</v>
      </c>
      <c r="AF4405">
        <v>6.94</v>
      </c>
      <c r="AG4405">
        <v>6.9399999990000003</v>
      </c>
      <c r="AN4405">
        <v>17.56072</v>
      </c>
      <c r="AO4405">
        <v>0.17234089999999999</v>
      </c>
      <c r="AT4405">
        <v>8</v>
      </c>
      <c r="AV4405">
        <v>0</v>
      </c>
      <c r="AW4405">
        <v>1</v>
      </c>
    </row>
    <row r="4406" spans="1:58">
      <c r="A4406" t="s">
        <v>17</v>
      </c>
      <c r="B4406" t="s">
        <v>51</v>
      </c>
      <c r="C4406">
        <v>1959</v>
      </c>
      <c r="D4406">
        <f t="shared" si="347"/>
        <v>55</v>
      </c>
      <c r="E4406">
        <v>3</v>
      </c>
      <c r="Z4406">
        <f t="shared" si="351"/>
        <v>2.2000000000000002</v>
      </c>
      <c r="AB4406">
        <v>2.2000000000000002</v>
      </c>
      <c r="AE4406">
        <f t="shared" si="352"/>
        <v>6.94</v>
      </c>
      <c r="AF4406">
        <v>6.94</v>
      </c>
      <c r="AG4406">
        <v>6.9399999990000003</v>
      </c>
      <c r="AN4406">
        <v>17.75</v>
      </c>
      <c r="AO4406">
        <v>0.1743083</v>
      </c>
      <c r="AT4406">
        <v>8</v>
      </c>
      <c r="AV4406">
        <v>0</v>
      </c>
      <c r="AW4406">
        <v>1</v>
      </c>
    </row>
    <row r="4407" spans="1:58">
      <c r="A4407" t="s">
        <v>17</v>
      </c>
      <c r="B4407" t="s">
        <v>51</v>
      </c>
      <c r="C4407">
        <v>1959</v>
      </c>
      <c r="D4407">
        <f t="shared" si="347"/>
        <v>56</v>
      </c>
      <c r="E4407">
        <v>4</v>
      </c>
      <c r="Z4407">
        <f t="shared" si="351"/>
        <v>1.9666669999999999</v>
      </c>
      <c r="AB4407">
        <v>1.9666669999999999</v>
      </c>
      <c r="AE4407">
        <f t="shared" si="352"/>
        <v>7.06</v>
      </c>
      <c r="AF4407">
        <v>7.06</v>
      </c>
      <c r="AG4407">
        <v>7.2999999989999997</v>
      </c>
      <c r="AN4407">
        <v>17.908750000000001</v>
      </c>
      <c r="AO4407">
        <v>0.17545240000000001</v>
      </c>
      <c r="AT4407">
        <v>8</v>
      </c>
      <c r="AV4407">
        <v>0</v>
      </c>
      <c r="AW4407">
        <v>1</v>
      </c>
    </row>
    <row r="4408" spans="1:58">
      <c r="A4408" t="s">
        <v>17</v>
      </c>
      <c r="B4408" t="s">
        <v>51</v>
      </c>
      <c r="C4408">
        <v>1960</v>
      </c>
      <c r="D4408">
        <f t="shared" si="347"/>
        <v>57</v>
      </c>
      <c r="E4408">
        <v>1</v>
      </c>
      <c r="G4408">
        <v>559707.31509699998</v>
      </c>
      <c r="H4408">
        <v>359355.482961</v>
      </c>
      <c r="I4408">
        <v>151584.014184</v>
      </c>
      <c r="J4408">
        <v>106907.218345</v>
      </c>
      <c r="K4408">
        <v>13992.004827000001</v>
      </c>
      <c r="L4408">
        <v>28979.594083</v>
      </c>
      <c r="O4408">
        <f>VLOOKUP(C4408,[1]pop_15p_a!$A$8:$AL$68,20,FALSE)</f>
        <v>63145454.566223599</v>
      </c>
      <c r="Q4408">
        <f t="shared" si="345"/>
        <v>-14987.589255999999</v>
      </c>
      <c r="R4408">
        <v>92500.572</v>
      </c>
      <c r="Z4408">
        <f t="shared" si="351"/>
        <v>1.766667</v>
      </c>
      <c r="AB4408">
        <v>1.766667</v>
      </c>
      <c r="AE4408">
        <f t="shared" si="352"/>
        <v>7.3</v>
      </c>
      <c r="AF4408">
        <v>7.3</v>
      </c>
      <c r="AG4408">
        <v>7.2999999989999997</v>
      </c>
      <c r="AN4408">
        <v>18.091930000000001</v>
      </c>
      <c r="AO4408">
        <v>0.17662820000000001</v>
      </c>
      <c r="AT4408">
        <v>8</v>
      </c>
      <c r="AV4408">
        <v>0</v>
      </c>
      <c r="AW4408">
        <v>1</v>
      </c>
      <c r="BC4408">
        <v>27.4035498886015</v>
      </c>
      <c r="BF4408">
        <v>125.34269930000001</v>
      </c>
    </row>
    <row r="4409" spans="1:58">
      <c r="A4409" t="s">
        <v>17</v>
      </c>
      <c r="B4409" t="s">
        <v>51</v>
      </c>
      <c r="C4409">
        <v>1960</v>
      </c>
      <c r="D4409">
        <f t="shared" si="347"/>
        <v>58</v>
      </c>
      <c r="E4409">
        <v>2</v>
      </c>
      <c r="G4409">
        <v>560739.10189299996</v>
      </c>
      <c r="H4409">
        <v>359728.29562400002</v>
      </c>
      <c r="I4409">
        <v>150270.02086700001</v>
      </c>
      <c r="J4409">
        <v>108299.950916</v>
      </c>
      <c r="K4409">
        <v>14621.363155999999</v>
      </c>
      <c r="L4409">
        <v>28916.629185999998</v>
      </c>
      <c r="O4409">
        <f>VLOOKUP(C4409,[1]pop_15p_a!$A$8:$AL$68,20,FALSE)</f>
        <v>63145454.566223599</v>
      </c>
      <c r="Q4409">
        <f t="shared" si="345"/>
        <v>-14295.266029999999</v>
      </c>
      <c r="R4409">
        <v>92500.572</v>
      </c>
      <c r="Z4409">
        <f t="shared" si="351"/>
        <v>1.6666669999999999</v>
      </c>
      <c r="AB4409">
        <v>1.6666669999999999</v>
      </c>
      <c r="AE4409">
        <f t="shared" si="352"/>
        <v>7.3</v>
      </c>
      <c r="AF4409">
        <v>7.3</v>
      </c>
      <c r="AG4409">
        <v>7.2999999989999997</v>
      </c>
      <c r="AN4409">
        <v>18.256789999999999</v>
      </c>
      <c r="AO4409">
        <v>0.1783448</v>
      </c>
      <c r="AT4409">
        <v>8</v>
      </c>
      <c r="AV4409">
        <v>0</v>
      </c>
      <c r="AW4409">
        <v>1</v>
      </c>
      <c r="BC4409">
        <v>28.954176396947599</v>
      </c>
      <c r="BF4409">
        <v>133.65228680000001</v>
      </c>
    </row>
    <row r="4410" spans="1:58">
      <c r="A4410" t="s">
        <v>17</v>
      </c>
      <c r="B4410" t="s">
        <v>51</v>
      </c>
      <c r="C4410">
        <v>1960</v>
      </c>
      <c r="D4410">
        <f t="shared" si="347"/>
        <v>59</v>
      </c>
      <c r="E4410">
        <v>3</v>
      </c>
      <c r="G4410">
        <v>579997.78071800002</v>
      </c>
      <c r="H4410">
        <v>371402.840341</v>
      </c>
      <c r="I4410">
        <v>152252.55961200001</v>
      </c>
      <c r="J4410">
        <v>116183.21709400001</v>
      </c>
      <c r="K4410">
        <v>14963.655848</v>
      </c>
      <c r="L4410">
        <v>31519.730607000001</v>
      </c>
      <c r="O4410">
        <f>VLOOKUP(C4410,[1]pop_15p_a!$A$8:$AL$68,20,FALSE)</f>
        <v>63145454.566223599</v>
      </c>
      <c r="Q4410">
        <f t="shared" si="345"/>
        <v>-16556.074759000003</v>
      </c>
      <c r="R4410">
        <v>92500.572</v>
      </c>
      <c r="Z4410">
        <f t="shared" si="351"/>
        <v>1.566667</v>
      </c>
      <c r="AB4410">
        <v>1.566667</v>
      </c>
      <c r="AE4410">
        <f t="shared" si="352"/>
        <v>7.06</v>
      </c>
      <c r="AF4410">
        <v>7.06</v>
      </c>
      <c r="AG4410">
        <v>6.9399999990000003</v>
      </c>
      <c r="AN4410">
        <v>18.391120000000001</v>
      </c>
      <c r="AO4410">
        <v>0.17934310000000001</v>
      </c>
      <c r="AT4410">
        <v>8</v>
      </c>
      <c r="AV4410">
        <v>0</v>
      </c>
      <c r="AW4410">
        <v>1</v>
      </c>
      <c r="BC4410">
        <v>30.5959776060227</v>
      </c>
      <c r="BF4410">
        <v>139.77558519999999</v>
      </c>
    </row>
    <row r="4411" spans="1:58">
      <c r="A4411" t="s">
        <v>17</v>
      </c>
      <c r="B4411" t="s">
        <v>51</v>
      </c>
      <c r="C4411">
        <v>1960</v>
      </c>
      <c r="D4411">
        <f t="shared" si="347"/>
        <v>60</v>
      </c>
      <c r="E4411">
        <v>4</v>
      </c>
      <c r="G4411">
        <v>602289.84833800001</v>
      </c>
      <c r="H4411">
        <v>382943.26829799998</v>
      </c>
      <c r="I4411">
        <v>154269.74466500001</v>
      </c>
      <c r="J4411">
        <v>123114.393962</v>
      </c>
      <c r="K4411">
        <v>15377.283488999999</v>
      </c>
      <c r="L4411">
        <v>32006.051592</v>
      </c>
      <c r="O4411">
        <f>VLOOKUP(C4411,[1]pop_15p_a!$A$8:$AL$68,20,FALSE)</f>
        <v>63145454.566223599</v>
      </c>
      <c r="Q4411">
        <f t="shared" si="345"/>
        <v>-16628.768103000002</v>
      </c>
      <c r="R4411">
        <v>92500.572</v>
      </c>
      <c r="Z4411">
        <f t="shared" si="351"/>
        <v>1.4666669999999999</v>
      </c>
      <c r="AB4411">
        <v>1.4666669999999999</v>
      </c>
      <c r="AE4411">
        <f t="shared" si="352"/>
        <v>6.94</v>
      </c>
      <c r="AF4411">
        <v>6.94</v>
      </c>
      <c r="AG4411">
        <v>6.9399999990000003</v>
      </c>
      <c r="AN4411">
        <v>18.50714</v>
      </c>
      <c r="AO4411">
        <v>0.18034539999999999</v>
      </c>
      <c r="AT4411">
        <v>8</v>
      </c>
      <c r="AV4411">
        <v>0</v>
      </c>
      <c r="AW4411">
        <v>1</v>
      </c>
      <c r="BC4411">
        <v>33.631148039623298</v>
      </c>
      <c r="BF4411">
        <v>149.5037044</v>
      </c>
    </row>
    <row r="4412" spans="1:58">
      <c r="A4412" t="s">
        <v>17</v>
      </c>
      <c r="B4412" t="s">
        <v>51</v>
      </c>
      <c r="C4412">
        <v>1961</v>
      </c>
      <c r="D4412">
        <f t="shared" si="347"/>
        <v>61</v>
      </c>
      <c r="E4412">
        <v>1</v>
      </c>
      <c r="G4412">
        <v>620598.02778100001</v>
      </c>
      <c r="H4412">
        <v>393332.527389</v>
      </c>
      <c r="I4412">
        <v>155969.98015799999</v>
      </c>
      <c r="J4412">
        <v>131596.56846499999</v>
      </c>
      <c r="K4412">
        <v>15189.741609999999</v>
      </c>
      <c r="L4412">
        <v>34420.258320000001</v>
      </c>
      <c r="O4412">
        <f>VLOOKUP(C4412,[1]pop_15p_a!$A$8:$AL$68,20,FALSE)</f>
        <v>64489172.343613103</v>
      </c>
      <c r="Q4412">
        <f t="shared" si="345"/>
        <v>-19230.516710000004</v>
      </c>
      <c r="R4412">
        <v>94943</v>
      </c>
      <c r="Z4412">
        <f t="shared" si="351"/>
        <v>1.433333</v>
      </c>
      <c r="AB4412">
        <v>1.433333</v>
      </c>
      <c r="AE4412">
        <f t="shared" si="352"/>
        <v>6.57</v>
      </c>
      <c r="AF4412">
        <v>6.57</v>
      </c>
      <c r="AG4412">
        <v>6.5699999990000002</v>
      </c>
      <c r="AN4412">
        <v>18.824649999999998</v>
      </c>
      <c r="AO4412">
        <v>0.18288119999999999</v>
      </c>
      <c r="AT4412">
        <v>8</v>
      </c>
      <c r="AV4412">
        <v>0</v>
      </c>
      <c r="AW4412">
        <v>1</v>
      </c>
      <c r="BC4412">
        <v>36.287903621351902</v>
      </c>
      <c r="BF4412">
        <v>154.64699899999999</v>
      </c>
    </row>
    <row r="4413" spans="1:58">
      <c r="A4413" t="s">
        <v>17</v>
      </c>
      <c r="B4413" t="s">
        <v>51</v>
      </c>
      <c r="C4413">
        <v>1961</v>
      </c>
      <c r="D4413">
        <f t="shared" si="347"/>
        <v>62</v>
      </c>
      <c r="E4413">
        <v>2</v>
      </c>
      <c r="G4413">
        <v>633825.34135400003</v>
      </c>
      <c r="H4413">
        <v>402817.29665799998</v>
      </c>
      <c r="I4413">
        <v>159192.086817</v>
      </c>
      <c r="J4413">
        <v>133884.74811300001</v>
      </c>
      <c r="K4413">
        <v>15346.793551999999</v>
      </c>
      <c r="L4413">
        <v>37314.158150000003</v>
      </c>
      <c r="O4413">
        <f>VLOOKUP(C4413,[1]pop_15p_a!$A$8:$AL$68,20,FALSE)</f>
        <v>64489172.343613103</v>
      </c>
      <c r="Q4413">
        <f t="shared" si="345"/>
        <v>-21967.364598000004</v>
      </c>
      <c r="R4413">
        <v>94943</v>
      </c>
      <c r="Z4413">
        <f t="shared" si="351"/>
        <v>1.4666669999999999</v>
      </c>
      <c r="AB4413">
        <v>1.4666669999999999</v>
      </c>
      <c r="AE4413">
        <f t="shared" si="352"/>
        <v>6.57</v>
      </c>
      <c r="AF4413">
        <v>6.57</v>
      </c>
      <c r="AG4413">
        <v>6.5699999990000002</v>
      </c>
      <c r="AN4413">
        <v>18.952870000000001</v>
      </c>
      <c r="AO4413">
        <v>0.18519380000000002</v>
      </c>
      <c r="AT4413">
        <v>8</v>
      </c>
      <c r="AV4413">
        <v>0</v>
      </c>
      <c r="AW4413">
        <v>1</v>
      </c>
      <c r="BC4413">
        <v>38.569764488188703</v>
      </c>
      <c r="BF4413">
        <v>158.9334691</v>
      </c>
    </row>
    <row r="4414" spans="1:58">
      <c r="A4414" t="s">
        <v>17</v>
      </c>
      <c r="B4414" t="s">
        <v>51</v>
      </c>
      <c r="C4414">
        <v>1961</v>
      </c>
      <c r="D4414">
        <f t="shared" si="347"/>
        <v>63</v>
      </c>
      <c r="E4414">
        <v>3</v>
      </c>
      <c r="G4414">
        <v>645987.87026800006</v>
      </c>
      <c r="H4414">
        <v>409848.84684100002</v>
      </c>
      <c r="I4414">
        <v>161268.29891300001</v>
      </c>
      <c r="J4414">
        <v>142245.30840800001</v>
      </c>
      <c r="K4414">
        <v>15507.872466000001</v>
      </c>
      <c r="L4414">
        <v>40556.850372000001</v>
      </c>
      <c r="O4414">
        <f>VLOOKUP(C4414,[1]pop_15p_a!$A$8:$AL$68,20,FALSE)</f>
        <v>64489172.343613103</v>
      </c>
      <c r="Q4414">
        <f t="shared" si="345"/>
        <v>-25048.977906</v>
      </c>
      <c r="R4414">
        <v>94943</v>
      </c>
      <c r="Z4414">
        <f t="shared" si="351"/>
        <v>1.433333</v>
      </c>
      <c r="AB4414">
        <v>1.433333</v>
      </c>
      <c r="AE4414">
        <f t="shared" si="352"/>
        <v>7.06</v>
      </c>
      <c r="AF4414">
        <v>7.06</v>
      </c>
      <c r="AG4414">
        <v>7.2999999989999997</v>
      </c>
      <c r="AN4414">
        <v>19.368079999999999</v>
      </c>
      <c r="AO4414">
        <v>0.18930330000000001</v>
      </c>
      <c r="AT4414">
        <v>8</v>
      </c>
      <c r="AV4414">
        <v>0</v>
      </c>
      <c r="AW4414">
        <v>1</v>
      </c>
      <c r="BC4414">
        <v>40.3411219243389</v>
      </c>
      <c r="BF4414">
        <v>162.58092189999999</v>
      </c>
    </row>
    <row r="4415" spans="1:58">
      <c r="A4415" t="s">
        <v>17</v>
      </c>
      <c r="B4415" t="s">
        <v>51</v>
      </c>
      <c r="C4415">
        <v>1961</v>
      </c>
      <c r="D4415">
        <f t="shared" si="347"/>
        <v>64</v>
      </c>
      <c r="E4415">
        <v>4</v>
      </c>
      <c r="G4415">
        <v>675625.58382499998</v>
      </c>
      <c r="H4415">
        <v>421143.39406899997</v>
      </c>
      <c r="I4415">
        <v>164698.283421</v>
      </c>
      <c r="J4415">
        <v>151557.95801500001</v>
      </c>
      <c r="K4415">
        <v>16068.772256</v>
      </c>
      <c r="L4415">
        <v>41213.839368000001</v>
      </c>
      <c r="O4415">
        <f>VLOOKUP(C4415,[1]pop_15p_a!$A$8:$AL$68,20,FALSE)</f>
        <v>64489172.343613103</v>
      </c>
      <c r="Q4415">
        <f t="shared" si="345"/>
        <v>-25145.067112000001</v>
      </c>
      <c r="R4415">
        <v>94943</v>
      </c>
      <c r="Z4415">
        <f t="shared" si="351"/>
        <v>1.433333</v>
      </c>
      <c r="AB4415">
        <v>1.433333</v>
      </c>
      <c r="AE4415">
        <f t="shared" si="352"/>
        <v>7.3</v>
      </c>
      <c r="AF4415">
        <v>7.3</v>
      </c>
      <c r="AG4415">
        <v>7.2999999989999997</v>
      </c>
      <c r="AN4415">
        <v>20.033629999999999</v>
      </c>
      <c r="AO4415">
        <v>0.19502389999999997</v>
      </c>
      <c r="AT4415">
        <v>8</v>
      </c>
      <c r="AV4415">
        <v>0</v>
      </c>
      <c r="AW4415">
        <v>1</v>
      </c>
      <c r="BC4415">
        <v>41.012072925865198</v>
      </c>
      <c r="BF4415">
        <v>163.49994050000001</v>
      </c>
    </row>
    <row r="4416" spans="1:58">
      <c r="A4416" t="s">
        <v>17</v>
      </c>
      <c r="B4416" t="s">
        <v>51</v>
      </c>
      <c r="C4416">
        <v>1962</v>
      </c>
      <c r="D4416">
        <f t="shared" si="347"/>
        <v>65</v>
      </c>
      <c r="E4416">
        <v>1</v>
      </c>
      <c r="G4416">
        <v>684695.16682799999</v>
      </c>
      <c r="H4416">
        <v>428132.633607</v>
      </c>
      <c r="I4416">
        <v>167172.286463</v>
      </c>
      <c r="J4416">
        <v>155331.33035100001</v>
      </c>
      <c r="K4416">
        <v>17273.412422000001</v>
      </c>
      <c r="L4416">
        <v>38743.295625999999</v>
      </c>
      <c r="O4416">
        <f>VLOOKUP(C4416,[1]pop_15p_a!$A$8:$AL$68,20,FALSE)</f>
        <v>65938237.266626798</v>
      </c>
      <c r="Q4416">
        <f t="shared" si="345"/>
        <v>-21469.883203999998</v>
      </c>
      <c r="R4416">
        <v>95832</v>
      </c>
      <c r="Z4416">
        <f t="shared" si="351"/>
        <v>1.3</v>
      </c>
      <c r="AB4416">
        <v>1.3</v>
      </c>
      <c r="AE4416">
        <f t="shared" si="352"/>
        <v>7.3</v>
      </c>
      <c r="AF4416">
        <v>7.3</v>
      </c>
      <c r="AG4416">
        <v>7.2999999989999997</v>
      </c>
      <c r="AN4416">
        <v>20.27786</v>
      </c>
      <c r="AO4416">
        <v>0.1972266</v>
      </c>
      <c r="AT4416">
        <v>8</v>
      </c>
      <c r="AV4416">
        <v>0</v>
      </c>
      <c r="AW4416">
        <v>1</v>
      </c>
      <c r="BC4416">
        <v>42.222267693565499</v>
      </c>
      <c r="BF4416">
        <v>166.04570200000001</v>
      </c>
    </row>
    <row r="4417" spans="1:58">
      <c r="A4417" t="s">
        <v>17</v>
      </c>
      <c r="B4417" t="s">
        <v>51</v>
      </c>
      <c r="C4417">
        <v>1962</v>
      </c>
      <c r="D4417">
        <f t="shared" si="347"/>
        <v>66</v>
      </c>
      <c r="E4417">
        <v>2</v>
      </c>
      <c r="G4417">
        <v>694267.76601400005</v>
      </c>
      <c r="H4417">
        <v>434085.66150400002</v>
      </c>
      <c r="I4417">
        <v>171182.27583299999</v>
      </c>
      <c r="J4417">
        <v>158855.643453</v>
      </c>
      <c r="K4417">
        <v>18009.197891</v>
      </c>
      <c r="L4417">
        <v>37713.488158</v>
      </c>
      <c r="O4417">
        <f>VLOOKUP(C4417,[1]pop_15p_a!$A$8:$AL$68,20,FALSE)</f>
        <v>65938237.266626798</v>
      </c>
      <c r="Q4417">
        <f t="shared" si="345"/>
        <v>-19704.290267</v>
      </c>
      <c r="R4417">
        <v>95832</v>
      </c>
      <c r="Z4417">
        <f t="shared" si="351"/>
        <v>1.3</v>
      </c>
      <c r="AB4417">
        <v>1.3</v>
      </c>
      <c r="AE4417">
        <f t="shared" si="352"/>
        <v>7.3</v>
      </c>
      <c r="AF4417">
        <v>7.3</v>
      </c>
      <c r="AG4417">
        <v>7.2999999989999997</v>
      </c>
      <c r="AN4417">
        <v>20.546530000000001</v>
      </c>
      <c r="AO4417">
        <v>0.2001464</v>
      </c>
      <c r="AT4417">
        <v>8</v>
      </c>
      <c r="AV4417">
        <v>0</v>
      </c>
      <c r="AW4417">
        <v>1</v>
      </c>
      <c r="BC4417">
        <v>43.700558096989901</v>
      </c>
      <c r="BF4417">
        <v>169.50175390000001</v>
      </c>
    </row>
    <row r="4418" spans="1:58">
      <c r="A4418" t="s">
        <v>17</v>
      </c>
      <c r="B4418" t="s">
        <v>51</v>
      </c>
      <c r="C4418">
        <v>1962</v>
      </c>
      <c r="D4418">
        <f t="shared" si="347"/>
        <v>67</v>
      </c>
      <c r="E4418">
        <v>3</v>
      </c>
      <c r="G4418">
        <v>702750.63093999994</v>
      </c>
      <c r="H4418">
        <v>437879.24988600001</v>
      </c>
      <c r="I4418">
        <v>174324.824303</v>
      </c>
      <c r="J4418">
        <v>162429.934997</v>
      </c>
      <c r="K4418">
        <v>18803.086824999998</v>
      </c>
      <c r="L4418">
        <v>37492.282530999997</v>
      </c>
      <c r="O4418">
        <f>VLOOKUP(C4418,[1]pop_15p_a!$A$8:$AL$68,20,FALSE)</f>
        <v>65938237.266626798</v>
      </c>
      <c r="Q4418">
        <f t="shared" si="345"/>
        <v>-18689.195705999999</v>
      </c>
      <c r="R4418">
        <v>95832</v>
      </c>
      <c r="Z4418">
        <f t="shared" si="351"/>
        <v>1.233333</v>
      </c>
      <c r="AB4418">
        <v>1.233333</v>
      </c>
      <c r="AE4418">
        <f t="shared" si="352"/>
        <v>7.3</v>
      </c>
      <c r="AF4418">
        <v>7.3</v>
      </c>
      <c r="AG4418">
        <v>7.2999999989999997</v>
      </c>
      <c r="AN4418">
        <v>20.711390000000002</v>
      </c>
      <c r="AO4418">
        <v>0.20233200000000001</v>
      </c>
      <c r="AT4418">
        <v>8</v>
      </c>
      <c r="AV4418">
        <v>0</v>
      </c>
      <c r="AW4418">
        <v>1</v>
      </c>
      <c r="BC4418">
        <v>44.924376678473898</v>
      </c>
      <c r="BF4418">
        <v>172.8518244</v>
      </c>
    </row>
    <row r="4419" spans="1:58">
      <c r="A4419" t="s">
        <v>17</v>
      </c>
      <c r="B4419" t="s">
        <v>51</v>
      </c>
      <c r="C4419">
        <v>1962</v>
      </c>
      <c r="D4419">
        <f t="shared" si="347"/>
        <v>68</v>
      </c>
      <c r="E4419">
        <v>4</v>
      </c>
      <c r="G4419">
        <v>717435.484207</v>
      </c>
      <c r="H4419">
        <v>450456.687798</v>
      </c>
      <c r="I4419">
        <v>176905.33266300001</v>
      </c>
      <c r="J4419">
        <v>165470.29019100001</v>
      </c>
      <c r="K4419">
        <v>18666.745029999998</v>
      </c>
      <c r="L4419">
        <v>37601.642615999997</v>
      </c>
      <c r="O4419">
        <f>VLOOKUP(C4419,[1]pop_15p_a!$A$8:$AL$68,20,FALSE)</f>
        <v>65938237.266626798</v>
      </c>
      <c r="Q4419">
        <f t="shared" ref="Q4419:Q4482" si="353">K4419-L4419</f>
        <v>-18934.897585999999</v>
      </c>
      <c r="R4419">
        <v>95832</v>
      </c>
      <c r="Z4419">
        <f t="shared" si="351"/>
        <v>1.3333330000000001</v>
      </c>
      <c r="AB4419">
        <v>1.3333330000000001</v>
      </c>
      <c r="AE4419">
        <f t="shared" si="352"/>
        <v>6.6933333333333342</v>
      </c>
      <c r="AF4419">
        <v>6.6933333333333342</v>
      </c>
      <c r="AG4419">
        <v>6.5699999990000002</v>
      </c>
      <c r="AN4419">
        <v>20.918990000000001</v>
      </c>
      <c r="AO4419">
        <v>0.20467559999999999</v>
      </c>
      <c r="AT4419">
        <v>8</v>
      </c>
      <c r="AV4419">
        <v>0</v>
      </c>
      <c r="AW4419">
        <v>1</v>
      </c>
      <c r="BC4419">
        <v>45.712669834800302</v>
      </c>
      <c r="BF4419">
        <v>173.94293339999999</v>
      </c>
    </row>
    <row r="4420" spans="1:58">
      <c r="A4420" t="s">
        <v>17</v>
      </c>
      <c r="B4420" t="s">
        <v>51</v>
      </c>
      <c r="C4420">
        <v>1963</v>
      </c>
      <c r="D4420">
        <f t="shared" si="347"/>
        <v>69</v>
      </c>
      <c r="E4420">
        <v>1</v>
      </c>
      <c r="G4420">
        <v>727240.67807799997</v>
      </c>
      <c r="H4420">
        <v>458107.72968599998</v>
      </c>
      <c r="I4420">
        <v>179583.36396399999</v>
      </c>
      <c r="J4420">
        <v>167260.351372</v>
      </c>
      <c r="K4420">
        <v>18386.582774999999</v>
      </c>
      <c r="L4420">
        <v>40041.532395000002</v>
      </c>
      <c r="O4420">
        <f>VLOOKUP(C4420,[1]pop_15p_a!$A$8:$AL$68,20,FALSE)</f>
        <v>67464932.242180407</v>
      </c>
      <c r="Q4420">
        <f t="shared" si="353"/>
        <v>-21654.949620000003</v>
      </c>
      <c r="R4420">
        <v>96812</v>
      </c>
      <c r="Z4420">
        <f t="shared" si="351"/>
        <v>1.4</v>
      </c>
      <c r="AB4420">
        <v>1.4</v>
      </c>
      <c r="AE4420">
        <f t="shared" si="352"/>
        <v>6.45</v>
      </c>
      <c r="AF4420">
        <v>6.45</v>
      </c>
      <c r="AG4420">
        <v>6.2099999989999999</v>
      </c>
      <c r="AN4420">
        <v>21.62087</v>
      </c>
      <c r="AO4420">
        <v>0.21003749999999999</v>
      </c>
      <c r="AT4420">
        <v>8</v>
      </c>
      <c r="AV4420">
        <v>0</v>
      </c>
      <c r="AW4420">
        <v>1</v>
      </c>
      <c r="BB4420">
        <v>75.2</v>
      </c>
      <c r="BC4420">
        <v>45.960183397686201</v>
      </c>
      <c r="BF4420">
        <v>173.021072</v>
      </c>
    </row>
    <row r="4421" spans="1:58">
      <c r="A4421" t="s">
        <v>17</v>
      </c>
      <c r="B4421" t="s">
        <v>51</v>
      </c>
      <c r="C4421">
        <v>1963</v>
      </c>
      <c r="D4421">
        <f t="shared" ref="D4421:D4484" si="354">D4163</f>
        <v>70</v>
      </c>
      <c r="E4421">
        <v>2</v>
      </c>
      <c r="G4421">
        <v>748646.63238800003</v>
      </c>
      <c r="H4421">
        <v>469710.42613899999</v>
      </c>
      <c r="I4421">
        <v>185944.16950300001</v>
      </c>
      <c r="J4421">
        <v>175031.16605699999</v>
      </c>
      <c r="K4421">
        <v>18967.617429999998</v>
      </c>
      <c r="L4421">
        <v>43375.358021</v>
      </c>
      <c r="O4421">
        <f>VLOOKUP(C4421,[1]pop_15p_a!$A$8:$AL$68,20,FALSE)</f>
        <v>67464932.242180407</v>
      </c>
      <c r="Q4421">
        <f t="shared" si="353"/>
        <v>-24407.740591000002</v>
      </c>
      <c r="R4421">
        <v>96812</v>
      </c>
      <c r="Z4421">
        <f t="shared" si="351"/>
        <v>1.2</v>
      </c>
      <c r="AB4421">
        <v>1.2</v>
      </c>
      <c r="AE4421">
        <f t="shared" si="352"/>
        <v>5.84</v>
      </c>
      <c r="AF4421">
        <v>5.84</v>
      </c>
      <c r="AG4421">
        <v>5.8399999989999998</v>
      </c>
      <c r="AN4421">
        <v>21.986090000000001</v>
      </c>
      <c r="AO4421">
        <v>0.21430669999999999</v>
      </c>
      <c r="AT4421">
        <v>8</v>
      </c>
      <c r="AV4421">
        <v>0</v>
      </c>
      <c r="AW4421">
        <v>1</v>
      </c>
      <c r="BB4421">
        <v>75.900000000000006</v>
      </c>
      <c r="BC4421">
        <v>46.2011764178352</v>
      </c>
      <c r="BF4421">
        <v>170.8888451</v>
      </c>
    </row>
    <row r="4422" spans="1:58">
      <c r="A4422" t="s">
        <v>17</v>
      </c>
      <c r="B4422" t="s">
        <v>51</v>
      </c>
      <c r="C4422">
        <v>1963</v>
      </c>
      <c r="D4422">
        <f t="shared" si="354"/>
        <v>71</v>
      </c>
      <c r="E4422">
        <v>3</v>
      </c>
      <c r="G4422">
        <v>770599.86830600002</v>
      </c>
      <c r="H4422">
        <v>483423.066635</v>
      </c>
      <c r="I4422">
        <v>187309.49068399999</v>
      </c>
      <c r="J4422">
        <v>182633.719989</v>
      </c>
      <c r="K4422">
        <v>19861.605404000002</v>
      </c>
      <c r="L4422">
        <v>47591.520699000001</v>
      </c>
      <c r="O4422">
        <f>VLOOKUP(C4422,[1]pop_15p_a!$A$8:$AL$68,20,FALSE)</f>
        <v>67464932.242180407</v>
      </c>
      <c r="Q4422">
        <f t="shared" si="353"/>
        <v>-27729.915294999999</v>
      </c>
      <c r="R4422">
        <v>96812</v>
      </c>
      <c r="Z4422">
        <f t="shared" si="351"/>
        <v>1.2</v>
      </c>
      <c r="AB4422">
        <v>1.2</v>
      </c>
      <c r="AE4422">
        <f t="shared" si="352"/>
        <v>5.84</v>
      </c>
      <c r="AF4422">
        <v>5.84</v>
      </c>
      <c r="AG4422">
        <v>5.8399999989999998</v>
      </c>
      <c r="AN4422">
        <v>22.10783</v>
      </c>
      <c r="AO4422">
        <v>0.21588539999999998</v>
      </c>
      <c r="AT4422">
        <v>8</v>
      </c>
      <c r="AV4422">
        <v>0</v>
      </c>
      <c r="AW4422">
        <v>1</v>
      </c>
      <c r="BB4422">
        <v>77.400000000000006</v>
      </c>
      <c r="BC4422">
        <v>46.823925286876097</v>
      </c>
      <c r="BF4422">
        <v>168.26306450000001</v>
      </c>
    </row>
    <row r="4423" spans="1:58">
      <c r="A4423" t="s">
        <v>17</v>
      </c>
      <c r="B4423" t="s">
        <v>51</v>
      </c>
      <c r="C4423">
        <v>1963</v>
      </c>
      <c r="D4423">
        <f t="shared" si="354"/>
        <v>72</v>
      </c>
      <c r="E4423">
        <v>4</v>
      </c>
      <c r="G4423">
        <v>797151.07455899997</v>
      </c>
      <c r="H4423">
        <v>492508.678877</v>
      </c>
      <c r="I4423">
        <v>188818.52988399999</v>
      </c>
      <c r="J4423">
        <v>194235.38221800001</v>
      </c>
      <c r="K4423">
        <v>20570.927908999998</v>
      </c>
      <c r="L4423">
        <v>50440.682310999997</v>
      </c>
      <c r="O4423">
        <f>VLOOKUP(C4423,[1]pop_15p_a!$A$8:$AL$68,20,FALSE)</f>
        <v>67464932.242180407</v>
      </c>
      <c r="Q4423">
        <f t="shared" si="353"/>
        <v>-29869.754401999999</v>
      </c>
      <c r="R4423">
        <v>96812</v>
      </c>
      <c r="Z4423">
        <f t="shared" si="351"/>
        <v>1.233333</v>
      </c>
      <c r="AB4423">
        <v>1.233333</v>
      </c>
      <c r="AE4423">
        <f t="shared" si="352"/>
        <v>5.84</v>
      </c>
      <c r="AF4423">
        <v>5.84</v>
      </c>
      <c r="AG4423">
        <v>5.8399999989999998</v>
      </c>
      <c r="AN4423">
        <v>22.270150000000001</v>
      </c>
      <c r="AO4423">
        <v>0.2172328</v>
      </c>
      <c r="AT4423">
        <v>8</v>
      </c>
      <c r="AV4423">
        <v>0</v>
      </c>
      <c r="AW4423">
        <v>1</v>
      </c>
      <c r="BB4423">
        <v>78.900000000000006</v>
      </c>
      <c r="BC4423">
        <v>48.218979290968797</v>
      </c>
      <c r="BF4423">
        <v>166.9157314</v>
      </c>
    </row>
    <row r="4424" spans="1:58">
      <c r="A4424" t="s">
        <v>17</v>
      </c>
      <c r="B4424" t="s">
        <v>51</v>
      </c>
      <c r="C4424">
        <v>1964</v>
      </c>
      <c r="D4424">
        <f t="shared" si="354"/>
        <v>73</v>
      </c>
      <c r="E4424">
        <v>1</v>
      </c>
      <c r="G4424">
        <v>822575.52455900004</v>
      </c>
      <c r="H4424">
        <v>510996.83404099999</v>
      </c>
      <c r="I4424">
        <v>191646.695187</v>
      </c>
      <c r="J4424">
        <v>200526.83503300001</v>
      </c>
      <c r="K4424">
        <v>21247.459348</v>
      </c>
      <c r="L4424">
        <v>52135.763632000002</v>
      </c>
      <c r="O4424">
        <f>VLOOKUP(C4424,[1]pop_15p_a!$A$8:$AL$68,20,FALSE)</f>
        <v>68999765.9002119</v>
      </c>
      <c r="Q4424">
        <f t="shared" si="353"/>
        <v>-30888.304284000002</v>
      </c>
      <c r="R4424">
        <v>97826</v>
      </c>
      <c r="Z4424">
        <f t="shared" si="351"/>
        <v>1.233333</v>
      </c>
      <c r="AB4424">
        <v>1.233333</v>
      </c>
      <c r="AE4424">
        <f t="shared" si="352"/>
        <v>6.083333333333333</v>
      </c>
      <c r="AF4424">
        <v>6.083333333333333</v>
      </c>
      <c r="AG4424">
        <v>6.5699999990000002</v>
      </c>
      <c r="AN4424">
        <v>22.34319</v>
      </c>
      <c r="AO4424">
        <v>0.21817900000000001</v>
      </c>
      <c r="AT4424">
        <v>8</v>
      </c>
      <c r="AV4424">
        <v>0</v>
      </c>
      <c r="AW4424">
        <v>1</v>
      </c>
      <c r="BB4424">
        <v>77.400000000000006</v>
      </c>
      <c r="BC4424">
        <v>49.960538641961399</v>
      </c>
      <c r="BF4424">
        <v>166.48734160000001</v>
      </c>
    </row>
    <row r="4425" spans="1:58">
      <c r="A4425" t="s">
        <v>17</v>
      </c>
      <c r="B4425" t="s">
        <v>51</v>
      </c>
      <c r="C4425">
        <v>1964</v>
      </c>
      <c r="D4425">
        <f t="shared" si="354"/>
        <v>74</v>
      </c>
      <c r="E4425">
        <v>2</v>
      </c>
      <c r="G4425">
        <v>842420.11663499998</v>
      </c>
      <c r="H4425">
        <v>528431.21465400001</v>
      </c>
      <c r="I4425">
        <v>188055.02790700001</v>
      </c>
      <c r="J4425">
        <v>203588.014578</v>
      </c>
      <c r="K4425">
        <v>22907.722728000001</v>
      </c>
      <c r="L4425">
        <v>51321.362391000002</v>
      </c>
      <c r="O4425">
        <f>VLOOKUP(C4425,[1]pop_15p_a!$A$8:$AL$68,20,FALSE)</f>
        <v>68999765.9002119</v>
      </c>
      <c r="Q4425">
        <f t="shared" si="353"/>
        <v>-28413.639663000002</v>
      </c>
      <c r="R4425">
        <v>97826</v>
      </c>
      <c r="Z4425">
        <f t="shared" si="351"/>
        <v>1.1666669999999999</v>
      </c>
      <c r="AB4425">
        <v>1.1666669999999999</v>
      </c>
      <c r="AE4425">
        <f t="shared" si="352"/>
        <v>6.57</v>
      </c>
      <c r="AF4425">
        <v>6.57</v>
      </c>
      <c r="AG4425">
        <v>6.5699999990000002</v>
      </c>
      <c r="AN4425">
        <v>22.716519999999999</v>
      </c>
      <c r="AO4425">
        <v>0.22246920000000001</v>
      </c>
      <c r="AT4425">
        <v>8</v>
      </c>
      <c r="AV4425">
        <v>0</v>
      </c>
      <c r="AW4425">
        <v>1</v>
      </c>
      <c r="BB4425">
        <v>76.5</v>
      </c>
      <c r="BC4425">
        <v>50.663977756471901</v>
      </c>
      <c r="BF4425">
        <v>168.12236429999999</v>
      </c>
    </row>
    <row r="4426" spans="1:58">
      <c r="A4426" t="s">
        <v>17</v>
      </c>
      <c r="B4426" t="s">
        <v>51</v>
      </c>
      <c r="C4426">
        <v>1964</v>
      </c>
      <c r="D4426">
        <f t="shared" si="354"/>
        <v>75</v>
      </c>
      <c r="E4426">
        <v>3</v>
      </c>
      <c r="G4426">
        <v>855430.12721599999</v>
      </c>
      <c r="H4426">
        <v>534017.81640000001</v>
      </c>
      <c r="I4426">
        <v>190997.397708</v>
      </c>
      <c r="J4426">
        <v>210581.66449699999</v>
      </c>
      <c r="K4426">
        <v>23713.117299000001</v>
      </c>
      <c r="L4426">
        <v>50577.382418000001</v>
      </c>
      <c r="O4426">
        <f>VLOOKUP(C4426,[1]pop_15p_a!$A$8:$AL$68,20,FALSE)</f>
        <v>68999765.9002119</v>
      </c>
      <c r="Q4426">
        <f t="shared" si="353"/>
        <v>-26864.265119</v>
      </c>
      <c r="R4426">
        <v>97826</v>
      </c>
      <c r="Z4426">
        <f t="shared" si="351"/>
        <v>1.1666669999999999</v>
      </c>
      <c r="AB4426">
        <v>1.1666669999999999</v>
      </c>
      <c r="AE4426">
        <f t="shared" si="352"/>
        <v>6.57</v>
      </c>
      <c r="AF4426">
        <v>6.57</v>
      </c>
      <c r="AG4426">
        <v>6.5699999990000002</v>
      </c>
      <c r="AN4426">
        <v>22.854489999999998</v>
      </c>
      <c r="AO4426">
        <v>0.2239758</v>
      </c>
      <c r="AT4426">
        <v>8</v>
      </c>
      <c r="AV4426">
        <v>0</v>
      </c>
      <c r="AW4426">
        <v>1</v>
      </c>
      <c r="BB4426">
        <v>76.400000000000006</v>
      </c>
      <c r="BC4426">
        <v>51.968855026527002</v>
      </c>
      <c r="BF4426">
        <v>170.60686050000001</v>
      </c>
    </row>
    <row r="4427" spans="1:58">
      <c r="A4427" t="s">
        <v>17</v>
      </c>
      <c r="B4427" t="s">
        <v>51</v>
      </c>
      <c r="C4427">
        <v>1964</v>
      </c>
      <c r="D4427">
        <f t="shared" si="354"/>
        <v>76</v>
      </c>
      <c r="E4427">
        <v>4</v>
      </c>
      <c r="G4427">
        <v>866128.67782900005</v>
      </c>
      <c r="H4427">
        <v>537152.79568800004</v>
      </c>
      <c r="I4427">
        <v>193054.361855</v>
      </c>
      <c r="J4427">
        <v>217435.37478000001</v>
      </c>
      <c r="K4427">
        <v>26585.499509000001</v>
      </c>
      <c r="L4427">
        <v>51992.435640999996</v>
      </c>
      <c r="O4427">
        <f>VLOOKUP(C4427,[1]pop_15p_a!$A$8:$AL$68,20,FALSE)</f>
        <v>68999765.9002119</v>
      </c>
      <c r="Q4427">
        <f t="shared" si="353"/>
        <v>-25406.936131999995</v>
      </c>
      <c r="R4427">
        <v>97826</v>
      </c>
      <c r="Z4427">
        <f t="shared" si="351"/>
        <v>1.1000000000000001</v>
      </c>
      <c r="AB4427">
        <v>1.1000000000000001</v>
      </c>
      <c r="AE4427">
        <f t="shared" si="352"/>
        <v>6.57</v>
      </c>
      <c r="AF4427">
        <v>6.57</v>
      </c>
      <c r="AG4427">
        <v>6.5699999990000002</v>
      </c>
      <c r="AN4427">
        <v>23.414490000000001</v>
      </c>
      <c r="AO4427">
        <v>0.22903189999999998</v>
      </c>
      <c r="AT4427">
        <v>8</v>
      </c>
      <c r="AV4427">
        <v>0</v>
      </c>
      <c r="AW4427">
        <v>1</v>
      </c>
      <c r="AZ4427">
        <v>20.5</v>
      </c>
      <c r="BA4427">
        <v>113.2</v>
      </c>
      <c r="BB4427">
        <v>77.5</v>
      </c>
      <c r="BC4427">
        <v>52.9094585391504</v>
      </c>
      <c r="BF4427">
        <v>172.5548402</v>
      </c>
    </row>
    <row r="4428" spans="1:58">
      <c r="A4428" t="s">
        <v>17</v>
      </c>
      <c r="B4428" t="s">
        <v>51</v>
      </c>
      <c r="C4428">
        <v>1965</v>
      </c>
      <c r="D4428">
        <f t="shared" si="354"/>
        <v>77</v>
      </c>
      <c r="E4428">
        <v>1</v>
      </c>
      <c r="G4428">
        <v>873171.70923000004</v>
      </c>
      <c r="H4428">
        <v>542907.04338499997</v>
      </c>
      <c r="I4428">
        <v>196352.17711300001</v>
      </c>
      <c r="J4428">
        <v>216933.091442</v>
      </c>
      <c r="K4428">
        <v>28726.123221999998</v>
      </c>
      <c r="L4428">
        <v>53434.000399999997</v>
      </c>
      <c r="O4428">
        <f>VLOOKUP(C4428,[1]pop_15p_a!$A$8:$AL$68,20,FALSE)</f>
        <v>70498160.254503399</v>
      </c>
      <c r="Q4428">
        <f t="shared" si="353"/>
        <v>-24707.877177999999</v>
      </c>
      <c r="R4428">
        <v>98883</v>
      </c>
      <c r="Z4428">
        <f t="shared" si="351"/>
        <v>1.1333329999999999</v>
      </c>
      <c r="AB4428">
        <v>1.1333329999999999</v>
      </c>
      <c r="AE4428">
        <f t="shared" si="352"/>
        <v>6.21</v>
      </c>
      <c r="AF4428">
        <v>6.21</v>
      </c>
      <c r="AG4428">
        <v>6.2099999989999999</v>
      </c>
      <c r="AN4428">
        <v>23.877099999999999</v>
      </c>
      <c r="AO4428">
        <v>0.23264230000000002</v>
      </c>
      <c r="AT4428">
        <v>8</v>
      </c>
      <c r="AV4428">
        <v>0</v>
      </c>
      <c r="AW4428">
        <v>1</v>
      </c>
      <c r="AZ4428">
        <v>20.5</v>
      </c>
      <c r="BA4428">
        <v>114</v>
      </c>
      <c r="BB4428">
        <v>76.599999999999994</v>
      </c>
      <c r="BC4428">
        <v>53.489245770780698</v>
      </c>
      <c r="BF4428">
        <v>174.14770799999999</v>
      </c>
    </row>
    <row r="4429" spans="1:58">
      <c r="A4429" t="s">
        <v>17</v>
      </c>
      <c r="B4429" t="s">
        <v>51</v>
      </c>
      <c r="C4429">
        <v>1965</v>
      </c>
      <c r="D4429">
        <f t="shared" si="354"/>
        <v>78</v>
      </c>
      <c r="E4429">
        <v>2</v>
      </c>
      <c r="G4429">
        <v>884076.29527100001</v>
      </c>
      <c r="H4429">
        <v>549541.83148399997</v>
      </c>
      <c r="I4429">
        <v>194044.98962899999</v>
      </c>
      <c r="J4429">
        <v>215755.26616999999</v>
      </c>
      <c r="K4429">
        <v>29490.672783000002</v>
      </c>
      <c r="L4429">
        <v>54757.091734000001</v>
      </c>
      <c r="O4429">
        <f>VLOOKUP(C4429,[1]pop_15p_a!$A$8:$AL$68,20,FALSE)</f>
        <v>70498160.254503399</v>
      </c>
      <c r="Q4429">
        <f t="shared" si="353"/>
        <v>-25266.418951</v>
      </c>
      <c r="R4429">
        <v>98883</v>
      </c>
      <c r="Z4429">
        <f t="shared" si="351"/>
        <v>1.233333</v>
      </c>
      <c r="AB4429">
        <v>1.233333</v>
      </c>
      <c r="AE4429">
        <f t="shared" si="352"/>
        <v>5.72</v>
      </c>
      <c r="AF4429">
        <v>5.72</v>
      </c>
      <c r="AG4429">
        <v>5.4799999990000003</v>
      </c>
      <c r="AN4429">
        <v>24.35594</v>
      </c>
      <c r="AO4429">
        <v>0.2379831</v>
      </c>
      <c r="AT4429">
        <v>8</v>
      </c>
      <c r="AV4429">
        <v>0</v>
      </c>
      <c r="AW4429">
        <v>1</v>
      </c>
      <c r="AZ4429">
        <v>20.3</v>
      </c>
      <c r="BA4429">
        <v>113.9</v>
      </c>
      <c r="BB4429">
        <v>76.2</v>
      </c>
      <c r="BC4429">
        <v>53.138525051473003</v>
      </c>
      <c r="BF4429">
        <v>170.52219869999999</v>
      </c>
    </row>
    <row r="4430" spans="1:58">
      <c r="A4430" t="s">
        <v>17</v>
      </c>
      <c r="B4430" t="s">
        <v>51</v>
      </c>
      <c r="C4430">
        <v>1965</v>
      </c>
      <c r="D4430">
        <f t="shared" si="354"/>
        <v>79</v>
      </c>
      <c r="E4430">
        <v>3</v>
      </c>
      <c r="G4430">
        <v>904109.21660599997</v>
      </c>
      <c r="H4430">
        <v>562286.11703299999</v>
      </c>
      <c r="I4430">
        <v>196933.465173</v>
      </c>
      <c r="J4430">
        <v>220175.85932399999</v>
      </c>
      <c r="K4430">
        <v>29981.963470999999</v>
      </c>
      <c r="L4430">
        <v>54269.942262999997</v>
      </c>
      <c r="O4430">
        <f>VLOOKUP(C4430,[1]pop_15p_a!$A$8:$AL$68,20,FALSE)</f>
        <v>70498160.254503399</v>
      </c>
      <c r="Q4430">
        <f t="shared" si="353"/>
        <v>-24287.978791999998</v>
      </c>
      <c r="R4430">
        <v>98883</v>
      </c>
      <c r="Z4430">
        <f t="shared" si="351"/>
        <v>1.266667</v>
      </c>
      <c r="AB4430">
        <v>1.266667</v>
      </c>
      <c r="AE4430">
        <f t="shared" si="352"/>
        <v>5.48</v>
      </c>
      <c r="AF4430">
        <v>5.48</v>
      </c>
      <c r="AG4430">
        <v>5.4799999990000003</v>
      </c>
      <c r="AN4430">
        <v>24.347829999999998</v>
      </c>
      <c r="AO4430">
        <v>0.23891680000000001</v>
      </c>
      <c r="AT4430">
        <v>8</v>
      </c>
      <c r="AV4430">
        <v>0</v>
      </c>
      <c r="AW4430">
        <v>1</v>
      </c>
      <c r="AZ4430">
        <v>21</v>
      </c>
      <c r="BA4430">
        <v>116.5</v>
      </c>
      <c r="BB4430">
        <v>77.7</v>
      </c>
      <c r="BC4430">
        <v>53.514215407567598</v>
      </c>
      <c r="BF4430">
        <v>166.89313730000001</v>
      </c>
    </row>
    <row r="4431" spans="1:58">
      <c r="A4431" t="s">
        <v>17</v>
      </c>
      <c r="B4431" t="s">
        <v>51</v>
      </c>
      <c r="C4431">
        <v>1965</v>
      </c>
      <c r="D4431">
        <f t="shared" si="354"/>
        <v>80</v>
      </c>
      <c r="E4431">
        <v>4</v>
      </c>
      <c r="G4431">
        <v>918158.25741700002</v>
      </c>
      <c r="H4431">
        <v>576004.34572700004</v>
      </c>
      <c r="I4431">
        <v>199937.42840999999</v>
      </c>
      <c r="J4431">
        <v>223514.419219</v>
      </c>
      <c r="K4431">
        <v>29242.726311999999</v>
      </c>
      <c r="L4431">
        <v>55018.893150000004</v>
      </c>
      <c r="O4431">
        <f>VLOOKUP(C4431,[1]pop_15p_a!$A$8:$AL$68,20,FALSE)</f>
        <v>70498160.254503399</v>
      </c>
      <c r="Q4431">
        <f t="shared" si="353"/>
        <v>-25776.166838000005</v>
      </c>
      <c r="R4431">
        <v>98883</v>
      </c>
      <c r="Z4431">
        <f t="shared" si="351"/>
        <v>1.3</v>
      </c>
      <c r="AB4431">
        <v>1.3</v>
      </c>
      <c r="AE4431">
        <f t="shared" si="352"/>
        <v>5.48</v>
      </c>
      <c r="AF4431">
        <v>5.48</v>
      </c>
      <c r="AG4431">
        <v>5.4799999990000003</v>
      </c>
      <c r="AN4431">
        <v>24.82667</v>
      </c>
      <c r="AO4431">
        <v>0.24402109999999999</v>
      </c>
      <c r="AT4431">
        <v>8</v>
      </c>
      <c r="AV4431">
        <v>0</v>
      </c>
      <c r="AW4431">
        <v>1</v>
      </c>
      <c r="AZ4431">
        <v>22</v>
      </c>
      <c r="BA4431">
        <v>120.4</v>
      </c>
      <c r="BB4431">
        <v>80.400000000000006</v>
      </c>
      <c r="BC4431">
        <v>53.632803147290097</v>
      </c>
      <c r="BF4431">
        <v>163.1634918</v>
      </c>
    </row>
    <row r="4432" spans="1:58">
      <c r="A4432" t="s">
        <v>17</v>
      </c>
      <c r="B4432" t="s">
        <v>51</v>
      </c>
      <c r="C4432">
        <v>1966</v>
      </c>
      <c r="D4432">
        <f t="shared" si="354"/>
        <v>81</v>
      </c>
      <c r="E4432">
        <v>1</v>
      </c>
      <c r="G4432">
        <v>942732.00644699996</v>
      </c>
      <c r="H4432">
        <v>592665.16002299997</v>
      </c>
      <c r="I4432">
        <v>202751.47855</v>
      </c>
      <c r="J4432">
        <v>229143.65768400001</v>
      </c>
      <c r="K4432">
        <v>33217.34852</v>
      </c>
      <c r="L4432">
        <v>57071.051717000002</v>
      </c>
      <c r="O4432">
        <f>VLOOKUP(C4432,[1]pop_15p_a!$A$8:$AL$68,20,FALSE)</f>
        <v>71781363.484951496</v>
      </c>
      <c r="Q4432">
        <f t="shared" si="353"/>
        <v>-23853.703197000003</v>
      </c>
      <c r="R4432">
        <v>99790</v>
      </c>
      <c r="Z4432">
        <f t="shared" si="351"/>
        <v>1.3666670000000001</v>
      </c>
      <c r="AB4432">
        <v>1.3666670000000001</v>
      </c>
      <c r="AE4432">
        <f t="shared" si="352"/>
        <v>5.48</v>
      </c>
      <c r="AF4432">
        <v>5.48</v>
      </c>
      <c r="AG4432">
        <v>5.4799999990000003</v>
      </c>
      <c r="AN4432">
        <v>25.26493</v>
      </c>
      <c r="AO4432">
        <v>0.2475772</v>
      </c>
      <c r="AT4432">
        <v>8</v>
      </c>
      <c r="AV4432">
        <v>0</v>
      </c>
      <c r="AW4432">
        <v>1</v>
      </c>
      <c r="AZ4432">
        <v>22.2</v>
      </c>
      <c r="BA4432">
        <v>120.7</v>
      </c>
      <c r="BB4432">
        <v>80.099999999999994</v>
      </c>
      <c r="BC4432">
        <v>53.737400729521099</v>
      </c>
      <c r="BF4432">
        <v>160.4084273</v>
      </c>
    </row>
    <row r="4433" spans="1:58">
      <c r="A4433" t="s">
        <v>17</v>
      </c>
      <c r="B4433" t="s">
        <v>51</v>
      </c>
      <c r="C4433">
        <v>1966</v>
      </c>
      <c r="D4433">
        <f t="shared" si="354"/>
        <v>82</v>
      </c>
      <c r="E4433">
        <v>2</v>
      </c>
      <c r="G4433">
        <v>979617.17718200001</v>
      </c>
      <c r="H4433">
        <v>604433.90579899994</v>
      </c>
      <c r="I4433">
        <v>204954.72711000001</v>
      </c>
      <c r="J4433">
        <v>254202.848271</v>
      </c>
      <c r="K4433">
        <v>33326.076786999998</v>
      </c>
      <c r="L4433">
        <v>59482.772988999997</v>
      </c>
      <c r="O4433">
        <f>VLOOKUP(C4433,[1]pop_15p_a!$A$8:$AL$68,20,FALSE)</f>
        <v>71781363.484951496</v>
      </c>
      <c r="Q4433">
        <f t="shared" si="353"/>
        <v>-26156.696201999999</v>
      </c>
      <c r="R4433">
        <v>99790</v>
      </c>
      <c r="Z4433">
        <f t="shared" si="351"/>
        <v>1.3333330000000001</v>
      </c>
      <c r="AB4433">
        <v>1.3333330000000001</v>
      </c>
      <c r="AE4433">
        <f t="shared" si="352"/>
        <v>5.48</v>
      </c>
      <c r="AF4433">
        <v>5.48</v>
      </c>
      <c r="AG4433">
        <v>5.4799999990000003</v>
      </c>
      <c r="AN4433">
        <v>25.589569999999998</v>
      </c>
      <c r="AO4433">
        <v>0.2524228</v>
      </c>
      <c r="AT4433">
        <v>8</v>
      </c>
      <c r="AV4433">
        <v>0</v>
      </c>
      <c r="AW4433">
        <v>1</v>
      </c>
      <c r="AZ4433">
        <v>22.2</v>
      </c>
      <c r="BA4433">
        <v>118.9</v>
      </c>
      <c r="BB4433">
        <v>78.7</v>
      </c>
      <c r="BC4433">
        <v>54.015131607457398</v>
      </c>
      <c r="BF4433">
        <v>159.5584278</v>
      </c>
    </row>
    <row r="4434" spans="1:58">
      <c r="A4434" t="s">
        <v>17</v>
      </c>
      <c r="B4434" t="s">
        <v>51</v>
      </c>
      <c r="C4434">
        <v>1966</v>
      </c>
      <c r="D4434">
        <f t="shared" si="354"/>
        <v>83</v>
      </c>
      <c r="E4434">
        <v>3</v>
      </c>
      <c r="G4434">
        <v>1003435.999524</v>
      </c>
      <c r="H4434">
        <v>617610.07925099996</v>
      </c>
      <c r="I4434">
        <v>206570.27162799999</v>
      </c>
      <c r="J4434">
        <v>259905.38845</v>
      </c>
      <c r="K4434">
        <v>34755.652150000002</v>
      </c>
      <c r="L4434">
        <v>61974.028869000002</v>
      </c>
      <c r="O4434">
        <f>VLOOKUP(C4434,[1]pop_15p_a!$A$8:$AL$68,20,FALSE)</f>
        <v>71781363.484951496</v>
      </c>
      <c r="Q4434">
        <f t="shared" si="353"/>
        <v>-27218.376719</v>
      </c>
      <c r="R4434">
        <v>99790</v>
      </c>
      <c r="Z4434">
        <f t="shared" si="351"/>
        <v>1.3</v>
      </c>
      <c r="AB4434">
        <v>1.3</v>
      </c>
      <c r="AE4434">
        <f t="shared" si="352"/>
        <v>5.48</v>
      </c>
      <c r="AF4434">
        <v>5.48</v>
      </c>
      <c r="AG4434">
        <v>5.4799999990000003</v>
      </c>
      <c r="AN4434">
        <v>25.605799999999999</v>
      </c>
      <c r="AO4434">
        <v>0.25332179999999999</v>
      </c>
      <c r="AT4434">
        <v>8</v>
      </c>
      <c r="AV4434">
        <v>0</v>
      </c>
      <c r="AW4434">
        <v>1</v>
      </c>
      <c r="AZ4434">
        <v>23</v>
      </c>
      <c r="BA4434">
        <v>120</v>
      </c>
      <c r="BB4434">
        <v>79.599999999999994</v>
      </c>
      <c r="BC4434">
        <v>54.885168606407703</v>
      </c>
      <c r="BF4434">
        <v>159.66652089999999</v>
      </c>
    </row>
    <row r="4435" spans="1:58">
      <c r="A4435" t="s">
        <v>17</v>
      </c>
      <c r="B4435" t="s">
        <v>51</v>
      </c>
      <c r="C4435">
        <v>1966</v>
      </c>
      <c r="D4435">
        <f t="shared" si="354"/>
        <v>84</v>
      </c>
      <c r="E4435">
        <v>4</v>
      </c>
      <c r="G4435">
        <v>1023487.431854</v>
      </c>
      <c r="H4435">
        <v>638715.90619600005</v>
      </c>
      <c r="I4435">
        <v>208446.305055</v>
      </c>
      <c r="J4435">
        <v>258220.28199600001</v>
      </c>
      <c r="K4435">
        <v>35957.991189</v>
      </c>
      <c r="L4435">
        <v>65485.978877000001</v>
      </c>
      <c r="O4435">
        <f>VLOOKUP(C4435,[1]pop_15p_a!$A$8:$AL$68,20,FALSE)</f>
        <v>71781363.484951496</v>
      </c>
      <c r="Q4435">
        <f t="shared" si="353"/>
        <v>-29527.987688000001</v>
      </c>
      <c r="R4435">
        <v>99790</v>
      </c>
      <c r="Z4435">
        <f t="shared" si="351"/>
        <v>1.266667</v>
      </c>
      <c r="AB4435">
        <v>1.266667</v>
      </c>
      <c r="AE4435">
        <f t="shared" si="352"/>
        <v>5.48</v>
      </c>
      <c r="AF4435">
        <v>5.48</v>
      </c>
      <c r="AG4435">
        <v>5.4799999990000003</v>
      </c>
      <c r="AN4435">
        <v>25.857389999999999</v>
      </c>
      <c r="AO4435">
        <v>0.25566990000000001</v>
      </c>
      <c r="AT4435">
        <v>8</v>
      </c>
      <c r="AV4435">
        <v>0</v>
      </c>
      <c r="AW4435">
        <v>1</v>
      </c>
      <c r="AZ4435">
        <v>23.3</v>
      </c>
      <c r="BA4435">
        <v>120.9</v>
      </c>
      <c r="BB4435">
        <v>80.599999999999994</v>
      </c>
      <c r="BC4435">
        <v>56.056382373321398</v>
      </c>
      <c r="BF4435">
        <v>160.397831</v>
      </c>
    </row>
    <row r="4436" spans="1:58">
      <c r="A4436" t="s">
        <v>17</v>
      </c>
      <c r="B4436" t="s">
        <v>51</v>
      </c>
      <c r="C4436">
        <v>1967</v>
      </c>
      <c r="D4436">
        <f t="shared" si="354"/>
        <v>85</v>
      </c>
      <c r="E4436">
        <v>1</v>
      </c>
      <c r="G4436">
        <v>1050611.674143</v>
      </c>
      <c r="H4436">
        <v>652746.275685</v>
      </c>
      <c r="I4436">
        <v>209607.59797599999</v>
      </c>
      <c r="J4436">
        <v>268389.22890099999</v>
      </c>
      <c r="K4436">
        <v>35708.894153000001</v>
      </c>
      <c r="L4436">
        <v>68454.4424</v>
      </c>
      <c r="O4436">
        <f>VLOOKUP(C4436,[1]pop_15p_a!$A$8:$AL$68,20,FALSE)</f>
        <v>73091642.8191275</v>
      </c>
      <c r="Q4436">
        <f t="shared" si="353"/>
        <v>-32745.548246999999</v>
      </c>
      <c r="R4436">
        <v>100725</v>
      </c>
      <c r="Z4436">
        <f t="shared" si="351"/>
        <v>1.3</v>
      </c>
      <c r="AB4436">
        <v>1.3</v>
      </c>
      <c r="AE4436">
        <f t="shared" si="352"/>
        <v>5.48</v>
      </c>
      <c r="AF4436">
        <v>5.48</v>
      </c>
      <c r="AG4436">
        <v>5.4799999990000003</v>
      </c>
      <c r="AN4436">
        <v>26.344349999999999</v>
      </c>
      <c r="AO4436">
        <v>0.25948730000000003</v>
      </c>
      <c r="AT4436">
        <v>8</v>
      </c>
      <c r="AV4436">
        <v>0</v>
      </c>
      <c r="AW4436">
        <v>1</v>
      </c>
      <c r="AZ4436">
        <v>23.3</v>
      </c>
      <c r="BA4436">
        <v>120</v>
      </c>
      <c r="BB4436">
        <v>79.5</v>
      </c>
      <c r="BC4436">
        <v>56.955461715751802</v>
      </c>
      <c r="BF4436">
        <v>161.2392413</v>
      </c>
    </row>
    <row r="4437" spans="1:58">
      <c r="A4437" t="s">
        <v>17</v>
      </c>
      <c r="B4437" t="s">
        <v>51</v>
      </c>
      <c r="C4437">
        <v>1967</v>
      </c>
      <c r="D4437">
        <f t="shared" si="354"/>
        <v>86</v>
      </c>
      <c r="E4437">
        <v>2</v>
      </c>
      <c r="G4437">
        <v>1078874.745073</v>
      </c>
      <c r="H4437">
        <v>672890.13419600006</v>
      </c>
      <c r="I4437">
        <v>211619.65024300001</v>
      </c>
      <c r="J4437">
        <v>286393.12949100003</v>
      </c>
      <c r="K4437">
        <v>36273.245634999999</v>
      </c>
      <c r="L4437">
        <v>75181.744609000001</v>
      </c>
      <c r="O4437">
        <f>VLOOKUP(C4437,[1]pop_15p_a!$A$8:$AL$68,20,FALSE)</f>
        <v>73091642.8191275</v>
      </c>
      <c r="Q4437">
        <f t="shared" si="353"/>
        <v>-38908.498974000002</v>
      </c>
      <c r="R4437">
        <v>100725</v>
      </c>
      <c r="Z4437">
        <f t="shared" si="351"/>
        <v>1.266667</v>
      </c>
      <c r="AB4437">
        <v>1.266667</v>
      </c>
      <c r="AE4437">
        <f t="shared" si="352"/>
        <v>5.48</v>
      </c>
      <c r="AF4437">
        <v>5.48</v>
      </c>
      <c r="AG4437">
        <v>5.4799999990000003</v>
      </c>
      <c r="AN4437">
        <v>26.328119999999998</v>
      </c>
      <c r="AO4437">
        <v>0.26114759999999998</v>
      </c>
      <c r="AT4437">
        <v>8</v>
      </c>
      <c r="AV4437">
        <v>0</v>
      </c>
      <c r="AW4437">
        <v>1</v>
      </c>
      <c r="AZ4437">
        <v>23.5</v>
      </c>
      <c r="BA4437">
        <v>119.5</v>
      </c>
      <c r="BB4437">
        <v>78.900000000000006</v>
      </c>
      <c r="BC4437">
        <v>58.8794932972799</v>
      </c>
      <c r="BF4437">
        <v>161.56444730000001</v>
      </c>
    </row>
    <row r="4438" spans="1:58">
      <c r="A4438" t="s">
        <v>17</v>
      </c>
      <c r="B4438" t="s">
        <v>51</v>
      </c>
      <c r="C4438">
        <v>1967</v>
      </c>
      <c r="D4438">
        <f t="shared" si="354"/>
        <v>87</v>
      </c>
      <c r="E4438">
        <v>3</v>
      </c>
      <c r="G4438">
        <v>1116286.2719429999</v>
      </c>
      <c r="H4438">
        <v>689471.11708600004</v>
      </c>
      <c r="I4438">
        <v>214025.64386499999</v>
      </c>
      <c r="J4438">
        <v>300207.17073200003</v>
      </c>
      <c r="K4438">
        <v>37114.882962000003</v>
      </c>
      <c r="L4438">
        <v>76204.924194000007</v>
      </c>
      <c r="O4438">
        <f>VLOOKUP(C4438,[1]pop_15p_a!$A$8:$AL$68,20,FALSE)</f>
        <v>73091642.8191275</v>
      </c>
      <c r="Q4438">
        <f t="shared" si="353"/>
        <v>-39090.041232000003</v>
      </c>
      <c r="R4438">
        <v>100725</v>
      </c>
      <c r="Z4438">
        <f t="shared" si="351"/>
        <v>1.1666669999999999</v>
      </c>
      <c r="AB4438">
        <v>1.1666669999999999</v>
      </c>
      <c r="AE4438">
        <f t="shared" si="352"/>
        <v>5.6000000000000005</v>
      </c>
      <c r="AF4438">
        <v>5.6000000000000005</v>
      </c>
      <c r="AG4438">
        <v>5.8399999989999998</v>
      </c>
      <c r="AN4438">
        <v>26.433620000000001</v>
      </c>
      <c r="AO4438">
        <v>0.2622738</v>
      </c>
      <c r="AT4438">
        <v>8</v>
      </c>
      <c r="AV4438">
        <v>0</v>
      </c>
      <c r="AW4438">
        <v>1</v>
      </c>
      <c r="AZ4438">
        <v>23.6</v>
      </c>
      <c r="BA4438">
        <v>120.5</v>
      </c>
      <c r="BB4438">
        <v>79.599999999999994</v>
      </c>
      <c r="BC4438">
        <v>60.6378490757468</v>
      </c>
      <c r="BF4438">
        <v>161.36024499999999</v>
      </c>
    </row>
    <row r="4439" spans="1:58">
      <c r="A4439" t="s">
        <v>17</v>
      </c>
      <c r="B4439" t="s">
        <v>51</v>
      </c>
      <c r="C4439">
        <v>1967</v>
      </c>
      <c r="D4439">
        <f t="shared" si="354"/>
        <v>88</v>
      </c>
      <c r="E4439">
        <v>4</v>
      </c>
      <c r="G4439">
        <v>1137866.873472</v>
      </c>
      <c r="H4439">
        <v>695082.46656700002</v>
      </c>
      <c r="I4439">
        <v>215636.05559599999</v>
      </c>
      <c r="J4439">
        <v>319030.71776299999</v>
      </c>
      <c r="K4439">
        <v>37476.735237000001</v>
      </c>
      <c r="L4439">
        <v>79652.252332999997</v>
      </c>
      <c r="O4439">
        <f>VLOOKUP(C4439,[1]pop_15p_a!$A$8:$AL$68,20,FALSE)</f>
        <v>73091642.8191275</v>
      </c>
      <c r="Q4439">
        <f t="shared" si="353"/>
        <v>-42175.517095999996</v>
      </c>
      <c r="R4439">
        <v>100725</v>
      </c>
      <c r="Z4439">
        <f t="shared" si="351"/>
        <v>1.266667</v>
      </c>
      <c r="AB4439">
        <v>1.266667</v>
      </c>
      <c r="AE4439">
        <f t="shared" si="352"/>
        <v>5.84</v>
      </c>
      <c r="AF4439">
        <v>5.84</v>
      </c>
      <c r="AG4439">
        <v>5.8399999989999998</v>
      </c>
      <c r="AN4439">
        <v>27.29391</v>
      </c>
      <c r="AO4439">
        <v>0.26946940000000003</v>
      </c>
      <c r="AT4439">
        <v>8</v>
      </c>
      <c r="AV4439">
        <v>0</v>
      </c>
      <c r="AW4439">
        <v>1</v>
      </c>
      <c r="AZ4439">
        <v>24.3</v>
      </c>
      <c r="BA4439">
        <v>121.8</v>
      </c>
      <c r="BB4439">
        <v>80.099999999999994</v>
      </c>
      <c r="BC4439">
        <v>61.704823279939397</v>
      </c>
      <c r="BF4439">
        <v>160.929126</v>
      </c>
    </row>
    <row r="4440" spans="1:58">
      <c r="A4440" t="s">
        <v>17</v>
      </c>
      <c r="B4440" t="s">
        <v>51</v>
      </c>
      <c r="C4440">
        <v>1968</v>
      </c>
      <c r="D4440">
        <f t="shared" si="354"/>
        <v>89</v>
      </c>
      <c r="E4440">
        <v>1</v>
      </c>
      <c r="G4440">
        <v>1165016.0653639999</v>
      </c>
      <c r="H4440">
        <v>703062.41384599998</v>
      </c>
      <c r="I4440">
        <v>218130.58978400001</v>
      </c>
      <c r="J4440">
        <v>335718.519393</v>
      </c>
      <c r="K4440">
        <v>40983.078029999997</v>
      </c>
      <c r="L4440">
        <v>80238.820063000006</v>
      </c>
      <c r="O4440">
        <f>VLOOKUP(C4440,[1]pop_15p_a!$A$8:$AL$68,20,FALSE)</f>
        <v>74382828.199876904</v>
      </c>
      <c r="Q4440">
        <f t="shared" si="353"/>
        <v>-39255.74203300001</v>
      </c>
      <c r="R4440">
        <v>101061</v>
      </c>
      <c r="Z4440">
        <f t="shared" si="351"/>
        <v>1.266667</v>
      </c>
      <c r="AB4440">
        <v>1.266667</v>
      </c>
      <c r="AE4440">
        <f t="shared" si="352"/>
        <v>6.21</v>
      </c>
      <c r="AF4440">
        <v>6.21</v>
      </c>
      <c r="AG4440">
        <v>6.2099999989999999</v>
      </c>
      <c r="AN4440">
        <v>27.73217</v>
      </c>
      <c r="AO4440">
        <v>0.27299250000000003</v>
      </c>
      <c r="AT4440">
        <v>8</v>
      </c>
      <c r="AV4440">
        <v>0</v>
      </c>
      <c r="AW4440">
        <v>1</v>
      </c>
      <c r="AZ4440">
        <v>24.1</v>
      </c>
      <c r="BA4440">
        <v>120.7</v>
      </c>
      <c r="BB4440">
        <v>78.599999999999994</v>
      </c>
      <c r="BC4440">
        <v>63.261402638634301</v>
      </c>
      <c r="BF4440">
        <v>160.4864235</v>
      </c>
    </row>
    <row r="4441" spans="1:58">
      <c r="A4441" t="s">
        <v>17</v>
      </c>
      <c r="B4441" t="s">
        <v>51</v>
      </c>
      <c r="C4441">
        <v>1968</v>
      </c>
      <c r="D4441">
        <f t="shared" si="354"/>
        <v>90</v>
      </c>
      <c r="E4441">
        <v>2</v>
      </c>
      <c r="G4441">
        <v>1204765.611457</v>
      </c>
      <c r="H4441">
        <v>726560.78800900001</v>
      </c>
      <c r="I4441">
        <v>221584.95502699999</v>
      </c>
      <c r="J4441">
        <v>345500.96635</v>
      </c>
      <c r="K4441">
        <v>44899.021491</v>
      </c>
      <c r="L4441">
        <v>82677.881355999998</v>
      </c>
      <c r="O4441">
        <f>VLOOKUP(C4441,[1]pop_15p_a!$A$8:$AL$68,20,FALSE)</f>
        <v>74382828.199876904</v>
      </c>
      <c r="Q4441">
        <f t="shared" si="353"/>
        <v>-37778.859864999999</v>
      </c>
      <c r="R4441">
        <v>101061</v>
      </c>
      <c r="Z4441">
        <f t="shared" si="351"/>
        <v>1.1666669999999999</v>
      </c>
      <c r="AB4441">
        <v>1.1666669999999999</v>
      </c>
      <c r="AE4441">
        <f t="shared" si="352"/>
        <v>6.21</v>
      </c>
      <c r="AF4441">
        <v>6.21</v>
      </c>
      <c r="AG4441">
        <v>6.2099999989999999</v>
      </c>
      <c r="AN4441">
        <v>27.7971</v>
      </c>
      <c r="AO4441">
        <v>0.2757155</v>
      </c>
      <c r="AT4441">
        <v>8</v>
      </c>
      <c r="AV4441">
        <v>0</v>
      </c>
      <c r="AW4441">
        <v>1</v>
      </c>
      <c r="AZ4441">
        <v>24</v>
      </c>
      <c r="BA4441">
        <v>119.2</v>
      </c>
      <c r="BB4441">
        <v>76.7</v>
      </c>
      <c r="BC4441">
        <v>65.349363948210794</v>
      </c>
      <c r="BF4441">
        <v>161.4554158</v>
      </c>
    </row>
    <row r="4442" spans="1:58">
      <c r="A4442" t="s">
        <v>17</v>
      </c>
      <c r="B4442" t="s">
        <v>51</v>
      </c>
      <c r="C4442">
        <v>1968</v>
      </c>
      <c r="D4442">
        <f t="shared" si="354"/>
        <v>91</v>
      </c>
      <c r="E4442">
        <v>3</v>
      </c>
      <c r="G4442">
        <v>1232041.161014</v>
      </c>
      <c r="H4442">
        <v>743627.14584400004</v>
      </c>
      <c r="I4442">
        <v>225013.656338</v>
      </c>
      <c r="J4442">
        <v>350245.58639999997</v>
      </c>
      <c r="K4442">
        <v>46116.893139</v>
      </c>
      <c r="L4442">
        <v>84831.943639000005</v>
      </c>
      <c r="O4442">
        <f>VLOOKUP(C4442,[1]pop_15p_a!$A$8:$AL$68,20,FALSE)</f>
        <v>74382828.199876904</v>
      </c>
      <c r="Q4442">
        <f t="shared" si="353"/>
        <v>-38715.050500000005</v>
      </c>
      <c r="R4442">
        <v>101061</v>
      </c>
      <c r="Z4442">
        <f t="shared" si="351"/>
        <v>1.2</v>
      </c>
      <c r="AB4442">
        <v>1.2</v>
      </c>
      <c r="AE4442">
        <f t="shared" si="352"/>
        <v>5.9633333333333338</v>
      </c>
      <c r="AF4442">
        <v>5.9633333333333338</v>
      </c>
      <c r="AG4442">
        <v>5.8399999989999998</v>
      </c>
      <c r="AN4442">
        <v>28.008120000000002</v>
      </c>
      <c r="AO4442">
        <v>0.27819169999999999</v>
      </c>
      <c r="AT4442">
        <v>8</v>
      </c>
      <c r="AV4442">
        <v>0</v>
      </c>
      <c r="AW4442">
        <v>1</v>
      </c>
      <c r="AZ4442">
        <v>24.5</v>
      </c>
      <c r="BA4442">
        <v>119.2</v>
      </c>
      <c r="BB4442">
        <v>76.400000000000006</v>
      </c>
      <c r="BC4442">
        <v>67.609858970454994</v>
      </c>
      <c r="BF4442">
        <v>163.1297864</v>
      </c>
    </row>
    <row r="4443" spans="1:58">
      <c r="A4443" t="s">
        <v>17</v>
      </c>
      <c r="B4443" t="s">
        <v>51</v>
      </c>
      <c r="C4443">
        <v>1968</v>
      </c>
      <c r="D4443">
        <f t="shared" si="354"/>
        <v>92</v>
      </c>
      <c r="E4443">
        <v>4</v>
      </c>
      <c r="G4443">
        <v>1302237.2706879999</v>
      </c>
      <c r="H4443">
        <v>766714.38826899999</v>
      </c>
      <c r="I4443">
        <v>225941.40747899999</v>
      </c>
      <c r="J4443">
        <v>381909.428036</v>
      </c>
      <c r="K4443">
        <v>49096.277770000001</v>
      </c>
      <c r="L4443">
        <v>88372.062153999999</v>
      </c>
      <c r="O4443">
        <f>VLOOKUP(C4443,[1]pop_15p_a!$A$8:$AL$68,20,FALSE)</f>
        <v>74382828.199876904</v>
      </c>
      <c r="Q4443">
        <f t="shared" si="353"/>
        <v>-39275.784383999999</v>
      </c>
      <c r="R4443">
        <v>101061</v>
      </c>
      <c r="Z4443">
        <f t="shared" si="351"/>
        <v>1.066667</v>
      </c>
      <c r="AB4443">
        <v>1.066667</v>
      </c>
      <c r="AE4443">
        <f t="shared" si="352"/>
        <v>5.84</v>
      </c>
      <c r="AF4443">
        <v>5.84</v>
      </c>
      <c r="AG4443">
        <v>5.8399999989999998</v>
      </c>
      <c r="AN4443">
        <v>28.543769999999999</v>
      </c>
      <c r="AO4443">
        <v>0.28335100000000002</v>
      </c>
      <c r="AT4443">
        <v>8</v>
      </c>
      <c r="AV4443">
        <v>0</v>
      </c>
      <c r="AW4443">
        <v>1</v>
      </c>
      <c r="AZ4443">
        <v>24.9</v>
      </c>
      <c r="BA4443">
        <v>119.4</v>
      </c>
      <c r="BB4443">
        <v>76.8</v>
      </c>
      <c r="BC4443">
        <v>70.381659195380905</v>
      </c>
      <c r="BF4443">
        <v>166.02177130000001</v>
      </c>
    </row>
    <row r="4444" spans="1:58">
      <c r="A4444" t="s">
        <v>17</v>
      </c>
      <c r="B4444" t="s">
        <v>51</v>
      </c>
      <c r="C4444">
        <v>1969</v>
      </c>
      <c r="D4444">
        <f t="shared" si="354"/>
        <v>93</v>
      </c>
      <c r="E4444">
        <v>1</v>
      </c>
      <c r="G4444">
        <v>1313689.9431640001</v>
      </c>
      <c r="H4444">
        <v>783172.43079500005</v>
      </c>
      <c r="I4444">
        <v>228736.20967099999</v>
      </c>
      <c r="J4444">
        <v>379252.24089399999</v>
      </c>
      <c r="K4444">
        <v>51134.501317000002</v>
      </c>
      <c r="L4444">
        <v>88007.528537000006</v>
      </c>
      <c r="O4444">
        <f>VLOOKUP(C4444,[1]pop_15p_a!$A$8:$AL$68,20,FALSE)</f>
        <v>75608577.186508894</v>
      </c>
      <c r="Q4444">
        <f t="shared" si="353"/>
        <v>-36873.027220000004</v>
      </c>
      <c r="R4444">
        <v>103172</v>
      </c>
      <c r="Z4444">
        <f t="shared" si="351"/>
        <v>1.1333329999999999</v>
      </c>
      <c r="AB4444">
        <v>1.1333329999999999</v>
      </c>
      <c r="AE4444">
        <f t="shared" si="352"/>
        <v>5.84</v>
      </c>
      <c r="AF4444">
        <v>5.84</v>
      </c>
      <c r="AG4444">
        <v>5.8399999989999998</v>
      </c>
      <c r="AN4444">
        <v>28.681740000000001</v>
      </c>
      <c r="AO4444">
        <v>0.28451789999999999</v>
      </c>
      <c r="AT4444">
        <v>8</v>
      </c>
      <c r="AV4444">
        <v>0</v>
      </c>
      <c r="AW4444">
        <v>1</v>
      </c>
      <c r="AZ4444">
        <v>24.8</v>
      </c>
      <c r="BA4444">
        <v>118.9</v>
      </c>
      <c r="BB4444">
        <v>75.900000000000006</v>
      </c>
      <c r="BC4444">
        <v>73.421338677604297</v>
      </c>
      <c r="BF4444">
        <v>169.20527060000001</v>
      </c>
    </row>
    <row r="4445" spans="1:58">
      <c r="A4445" t="s">
        <v>17</v>
      </c>
      <c r="B4445" t="s">
        <v>51</v>
      </c>
      <c r="C4445">
        <v>1969</v>
      </c>
      <c r="D4445">
        <f t="shared" si="354"/>
        <v>94</v>
      </c>
      <c r="E4445">
        <v>2</v>
      </c>
      <c r="G4445">
        <v>1351940.098616</v>
      </c>
      <c r="H4445">
        <v>805019.09318199998</v>
      </c>
      <c r="I4445">
        <v>230032.238235</v>
      </c>
      <c r="J4445">
        <v>403520.93913100002</v>
      </c>
      <c r="K4445">
        <v>53960.860978999997</v>
      </c>
      <c r="L4445">
        <v>90444.932858999993</v>
      </c>
      <c r="O4445">
        <f>VLOOKUP(C4445,[1]pop_15p_a!$A$8:$AL$68,20,FALSE)</f>
        <v>75608577.186508894</v>
      </c>
      <c r="Q4445">
        <f t="shared" si="353"/>
        <v>-36484.071879999996</v>
      </c>
      <c r="R4445">
        <v>103172</v>
      </c>
      <c r="Z4445">
        <f t="shared" si="351"/>
        <v>1.2</v>
      </c>
      <c r="AB4445">
        <v>1.2</v>
      </c>
      <c r="AE4445">
        <f t="shared" si="352"/>
        <v>5.84</v>
      </c>
      <c r="AF4445">
        <v>5.84</v>
      </c>
      <c r="AG4445">
        <v>5.8399999989999998</v>
      </c>
      <c r="AN4445">
        <v>29.201160000000002</v>
      </c>
      <c r="AO4445">
        <v>0.29032789999999997</v>
      </c>
      <c r="AT4445">
        <v>8</v>
      </c>
      <c r="AV4445">
        <v>0</v>
      </c>
      <c r="AW4445">
        <v>1</v>
      </c>
      <c r="AZ4445">
        <v>25</v>
      </c>
      <c r="BA4445">
        <v>118.5</v>
      </c>
      <c r="BB4445">
        <v>75.099999999999994</v>
      </c>
      <c r="BC4445">
        <v>75.956338596439195</v>
      </c>
      <c r="BF4445">
        <v>172.0076372</v>
      </c>
    </row>
    <row r="4446" spans="1:58">
      <c r="A4446" t="s">
        <v>17</v>
      </c>
      <c r="B4446" t="s">
        <v>51</v>
      </c>
      <c r="C4446">
        <v>1969</v>
      </c>
      <c r="D4446">
        <f t="shared" si="354"/>
        <v>95</v>
      </c>
      <c r="E4446">
        <v>3</v>
      </c>
      <c r="G4446">
        <v>1384324.68295</v>
      </c>
      <c r="H4446">
        <v>815645.45154699998</v>
      </c>
      <c r="I4446">
        <v>232298.36342800001</v>
      </c>
      <c r="J4446">
        <v>433931.98783200001</v>
      </c>
      <c r="K4446">
        <v>56379.921102</v>
      </c>
      <c r="L4446">
        <v>99525.962354999996</v>
      </c>
      <c r="O4446">
        <f>VLOOKUP(C4446,[1]pop_15p_a!$A$8:$AL$68,20,FALSE)</f>
        <v>75608577.186508894</v>
      </c>
      <c r="Q4446">
        <f t="shared" si="353"/>
        <v>-43146.041252999996</v>
      </c>
      <c r="R4446">
        <v>103172</v>
      </c>
      <c r="Z4446">
        <f t="shared" si="351"/>
        <v>1.1333329999999999</v>
      </c>
      <c r="AB4446">
        <v>1.1333329999999999</v>
      </c>
      <c r="AE4446">
        <f t="shared" si="352"/>
        <v>5.9766666666666666</v>
      </c>
      <c r="AF4446">
        <v>5.9766666666666666</v>
      </c>
      <c r="AG4446">
        <v>6.25</v>
      </c>
      <c r="AN4446">
        <v>29.858550000000001</v>
      </c>
      <c r="AO4446">
        <v>0.29599500000000001</v>
      </c>
      <c r="AT4446">
        <v>8</v>
      </c>
      <c r="AV4446">
        <v>0</v>
      </c>
      <c r="AW4446">
        <v>1</v>
      </c>
      <c r="AZ4446">
        <v>25.4</v>
      </c>
      <c r="BA4446">
        <v>119</v>
      </c>
      <c r="BB4446">
        <v>75.5</v>
      </c>
      <c r="BC4446">
        <v>78.431013512393804</v>
      </c>
      <c r="BF4446">
        <v>174.347376</v>
      </c>
    </row>
    <row r="4447" spans="1:58">
      <c r="A4447" t="s">
        <v>17</v>
      </c>
      <c r="B4447" t="s">
        <v>51</v>
      </c>
      <c r="C4447">
        <v>1969</v>
      </c>
      <c r="D4447">
        <f t="shared" si="354"/>
        <v>96</v>
      </c>
      <c r="E4447">
        <v>4</v>
      </c>
      <c r="G4447">
        <v>1438355.059711</v>
      </c>
      <c r="H4447">
        <v>841810.99296299997</v>
      </c>
      <c r="I4447">
        <v>235689.85203800001</v>
      </c>
      <c r="J4447">
        <v>458064.911303</v>
      </c>
      <c r="K4447">
        <v>57457.999262999998</v>
      </c>
      <c r="L4447">
        <v>104396.62857299999</v>
      </c>
      <c r="O4447">
        <f>VLOOKUP(C4447,[1]pop_15p_a!$A$8:$AL$68,20,FALSE)</f>
        <v>75608577.186508894</v>
      </c>
      <c r="Q4447">
        <f t="shared" si="353"/>
        <v>-46938.629309999997</v>
      </c>
      <c r="R4447">
        <v>103172</v>
      </c>
      <c r="Z4447">
        <f t="shared" si="351"/>
        <v>1.066667</v>
      </c>
      <c r="AB4447">
        <v>1.066667</v>
      </c>
      <c r="AE4447">
        <f t="shared" si="352"/>
        <v>6.25</v>
      </c>
      <c r="AF4447">
        <v>6.25</v>
      </c>
      <c r="AG4447">
        <v>6.25</v>
      </c>
      <c r="AN4447">
        <v>30.223769999999998</v>
      </c>
      <c r="AO4447">
        <v>0.30068</v>
      </c>
      <c r="AT4447">
        <v>8</v>
      </c>
      <c r="AV4447">
        <v>0</v>
      </c>
      <c r="AW4447">
        <v>1</v>
      </c>
      <c r="AZ4447">
        <v>26.2</v>
      </c>
      <c r="BA4447">
        <v>121.3</v>
      </c>
      <c r="BB4447">
        <v>76.8</v>
      </c>
      <c r="BC4447">
        <v>82.242300850108904</v>
      </c>
      <c r="BF4447">
        <v>176.61380349999999</v>
      </c>
    </row>
    <row r="4448" spans="1:58">
      <c r="A4448" t="s">
        <v>17</v>
      </c>
      <c r="B4448" t="s">
        <v>51</v>
      </c>
      <c r="C4448">
        <v>1970</v>
      </c>
      <c r="D4448">
        <f t="shared" si="354"/>
        <v>97</v>
      </c>
      <c r="E4448">
        <v>1</v>
      </c>
      <c r="G4448">
        <v>1482427.325682</v>
      </c>
      <c r="H4448">
        <v>853458.39500300004</v>
      </c>
      <c r="I4448">
        <v>238433.32636599999</v>
      </c>
      <c r="J4448">
        <v>473605.70769900002</v>
      </c>
      <c r="K4448">
        <v>60966.067902000003</v>
      </c>
      <c r="L4448">
        <v>108276.42614</v>
      </c>
      <c r="O4448">
        <f>VLOOKUP(C4448,[1]pop_15p_a!$A$8:$AL$68,20,FALSE)</f>
        <v>76749100.347191602</v>
      </c>
      <c r="Q4448">
        <f t="shared" si="353"/>
        <v>-47310.358237999993</v>
      </c>
      <c r="R4448">
        <v>104345</v>
      </c>
      <c r="Z4448">
        <f t="shared" si="351"/>
        <v>1.066667</v>
      </c>
      <c r="AB4448">
        <v>1.066667</v>
      </c>
      <c r="AE4448">
        <f t="shared" si="352"/>
        <v>6.25</v>
      </c>
      <c r="AF4448">
        <v>6.25</v>
      </c>
      <c r="AG4448">
        <v>6.25</v>
      </c>
      <c r="AN4448">
        <v>30.966670000000001</v>
      </c>
      <c r="AO4448">
        <v>0.30577589999999999</v>
      </c>
      <c r="AQ4448">
        <v>1.320924609</v>
      </c>
      <c r="AT4448">
        <v>8</v>
      </c>
      <c r="AV4448">
        <v>0</v>
      </c>
      <c r="AW4448">
        <v>1</v>
      </c>
      <c r="AZ4448">
        <v>25.9</v>
      </c>
      <c r="BA4448">
        <v>118.9</v>
      </c>
      <c r="BB4448">
        <v>75</v>
      </c>
      <c r="BC4448">
        <v>83.865569450269803</v>
      </c>
      <c r="BD4448">
        <v>29.7146310122823</v>
      </c>
      <c r="BE4448">
        <v>100.1147907</v>
      </c>
      <c r="BF4448">
        <v>178.91077920000001</v>
      </c>
    </row>
    <row r="4449" spans="1:58">
      <c r="A4449" t="s">
        <v>17</v>
      </c>
      <c r="B4449" t="s">
        <v>51</v>
      </c>
      <c r="C4449">
        <v>1970</v>
      </c>
      <c r="D4449">
        <f t="shared" si="354"/>
        <v>98</v>
      </c>
      <c r="E4449">
        <v>2</v>
      </c>
      <c r="G4449">
        <v>1500403.916857</v>
      </c>
      <c r="H4449">
        <v>859477.68296600005</v>
      </c>
      <c r="I4449">
        <v>239420.10454999999</v>
      </c>
      <c r="J4449">
        <v>481433.997592</v>
      </c>
      <c r="K4449">
        <v>63293.082929999997</v>
      </c>
      <c r="L4449">
        <v>114759.325128</v>
      </c>
      <c r="O4449">
        <f>VLOOKUP(C4449,[1]pop_15p_a!$A$8:$AL$68,20,FALSE)</f>
        <v>76749100.347191602</v>
      </c>
      <c r="Q4449">
        <f t="shared" si="353"/>
        <v>-51466.242198</v>
      </c>
      <c r="R4449">
        <v>104345</v>
      </c>
      <c r="Z4449">
        <f t="shared" si="351"/>
        <v>1.1333329999999999</v>
      </c>
      <c r="AB4449">
        <v>1.1333329999999999</v>
      </c>
      <c r="AE4449">
        <f t="shared" si="352"/>
        <v>6.25</v>
      </c>
      <c r="AF4449">
        <v>6.25</v>
      </c>
      <c r="AG4449">
        <v>6.25</v>
      </c>
      <c r="AN4449">
        <v>31.366669999999999</v>
      </c>
      <c r="AO4449">
        <v>0.31090800000000002</v>
      </c>
      <c r="AQ4449">
        <v>1.320924609</v>
      </c>
      <c r="AT4449">
        <v>8</v>
      </c>
      <c r="AV4449">
        <v>0</v>
      </c>
      <c r="AW4449">
        <v>1</v>
      </c>
      <c r="AZ4449">
        <v>25.8</v>
      </c>
      <c r="BA4449">
        <v>118.1</v>
      </c>
      <c r="BB4449">
        <v>74.400000000000006</v>
      </c>
      <c r="BC4449">
        <v>86.028854283400193</v>
      </c>
      <c r="BD4449">
        <v>30.206616173506902</v>
      </c>
      <c r="BE4449">
        <v>102.9458142</v>
      </c>
      <c r="BF4449">
        <v>180.83727350000001</v>
      </c>
    </row>
    <row r="4450" spans="1:58">
      <c r="A4450" t="s">
        <v>17</v>
      </c>
      <c r="B4450" t="s">
        <v>51</v>
      </c>
      <c r="C4450">
        <v>1970</v>
      </c>
      <c r="D4450">
        <f t="shared" si="354"/>
        <v>99</v>
      </c>
      <c r="E4450">
        <v>3</v>
      </c>
      <c r="G4450">
        <v>1540626.7005759999</v>
      </c>
      <c r="H4450">
        <v>891318.43898700003</v>
      </c>
      <c r="I4450">
        <v>244486.16472100001</v>
      </c>
      <c r="J4450">
        <v>497716.14087100001</v>
      </c>
      <c r="K4450">
        <v>65002.820548000003</v>
      </c>
      <c r="L4450">
        <v>121929.03859</v>
      </c>
      <c r="O4450">
        <f>VLOOKUP(C4450,[1]pop_15p_a!$A$8:$AL$68,20,FALSE)</f>
        <v>76749100.347191602</v>
      </c>
      <c r="Q4450">
        <f t="shared" si="353"/>
        <v>-56926.218041999993</v>
      </c>
      <c r="R4450">
        <v>104345</v>
      </c>
      <c r="Z4450">
        <f t="shared" si="351"/>
        <v>1.233333</v>
      </c>
      <c r="AB4450">
        <v>1.233333</v>
      </c>
      <c r="AE4450">
        <f t="shared" si="352"/>
        <v>6.25</v>
      </c>
      <c r="AF4450">
        <v>6.25</v>
      </c>
      <c r="AG4450">
        <v>6.25</v>
      </c>
      <c r="AN4450">
        <v>31.433330000000002</v>
      </c>
      <c r="AO4450">
        <v>0.31338889999999997</v>
      </c>
      <c r="AQ4450">
        <v>1.320924609</v>
      </c>
      <c r="AT4450">
        <v>8</v>
      </c>
      <c r="AV4450">
        <v>0</v>
      </c>
      <c r="AW4450">
        <v>1</v>
      </c>
      <c r="AZ4450">
        <v>26</v>
      </c>
      <c r="BA4450">
        <v>118.6</v>
      </c>
      <c r="BB4450">
        <v>74.599999999999994</v>
      </c>
      <c r="BC4450">
        <v>89.170034577016196</v>
      </c>
      <c r="BD4450">
        <v>30.8728421202233</v>
      </c>
      <c r="BE4450">
        <v>105.1319756</v>
      </c>
      <c r="BF4450">
        <v>183.23391050000001</v>
      </c>
    </row>
    <row r="4451" spans="1:58">
      <c r="A4451" t="s">
        <v>17</v>
      </c>
      <c r="B4451" t="s">
        <v>51</v>
      </c>
      <c r="C4451">
        <v>1970</v>
      </c>
      <c r="D4451">
        <f t="shared" si="354"/>
        <v>100</v>
      </c>
      <c r="E4451">
        <v>4</v>
      </c>
      <c r="G4451">
        <v>1535665.753764</v>
      </c>
      <c r="H4451">
        <v>885446.04081000003</v>
      </c>
      <c r="I4451">
        <v>249063.32698799999</v>
      </c>
      <c r="J4451">
        <v>499058.89500000002</v>
      </c>
      <c r="K4451">
        <v>68134.079584000006</v>
      </c>
      <c r="L4451">
        <v>123894.206181</v>
      </c>
      <c r="O4451">
        <f>VLOOKUP(C4451,[1]pop_15p_a!$A$8:$AL$68,20,FALSE)</f>
        <v>76749100.347191602</v>
      </c>
      <c r="Q4451">
        <f t="shared" si="353"/>
        <v>-55760.126596999995</v>
      </c>
      <c r="R4451">
        <v>104345</v>
      </c>
      <c r="Z4451">
        <f t="shared" si="351"/>
        <v>1.266667</v>
      </c>
      <c r="AB4451">
        <v>1.266667</v>
      </c>
      <c r="AE4451">
        <f t="shared" si="352"/>
        <v>6</v>
      </c>
      <c r="AF4451">
        <v>6</v>
      </c>
      <c r="AG4451">
        <v>6</v>
      </c>
      <c r="AN4451">
        <v>32.366660000000003</v>
      </c>
      <c r="AO4451">
        <v>0.32200679999999998</v>
      </c>
      <c r="AQ4451">
        <v>1.320924609</v>
      </c>
      <c r="AT4451">
        <v>8</v>
      </c>
      <c r="AV4451">
        <v>0</v>
      </c>
      <c r="AW4451">
        <v>1</v>
      </c>
      <c r="AZ4451">
        <v>26.7</v>
      </c>
      <c r="BA4451">
        <v>121.4</v>
      </c>
      <c r="BB4451">
        <v>76.5</v>
      </c>
      <c r="BC4451">
        <v>90.015900405022805</v>
      </c>
      <c r="BD4451">
        <v>31.5392621017611</v>
      </c>
      <c r="BE4451">
        <v>106.8965858</v>
      </c>
      <c r="BF4451">
        <v>185.14185380000001</v>
      </c>
    </row>
    <row r="4452" spans="1:58">
      <c r="A4452" t="s">
        <v>17</v>
      </c>
      <c r="B4452" t="s">
        <v>51</v>
      </c>
      <c r="C4452">
        <v>1971</v>
      </c>
      <c r="D4452">
        <f t="shared" si="354"/>
        <v>101</v>
      </c>
      <c r="E4452">
        <v>1</v>
      </c>
      <c r="G4452">
        <v>1549655.237458</v>
      </c>
      <c r="H4452">
        <v>899859.60104500002</v>
      </c>
      <c r="I4452">
        <v>250719.933796</v>
      </c>
      <c r="J4452">
        <v>505105.45345199999</v>
      </c>
      <c r="K4452">
        <v>71872.260957999999</v>
      </c>
      <c r="L4452">
        <v>132087.09922800001</v>
      </c>
      <c r="O4452">
        <f>VLOOKUP(C4452,[1]pop_15p_a!$A$8:$AL$68,20,FALSE)</f>
        <v>77502671.035207003</v>
      </c>
      <c r="Q4452">
        <f t="shared" si="353"/>
        <v>-60214.838270000007</v>
      </c>
      <c r="R4452">
        <v>105697</v>
      </c>
      <c r="Z4452">
        <f t="shared" si="351"/>
        <v>1.1666669999999999</v>
      </c>
      <c r="AB4452">
        <v>1.1666669999999999</v>
      </c>
      <c r="AE4452">
        <f t="shared" si="352"/>
        <v>5.75</v>
      </c>
      <c r="AF4452">
        <v>5.75</v>
      </c>
      <c r="AG4452">
        <v>5.75</v>
      </c>
      <c r="AN4452">
        <v>32.833329999999997</v>
      </c>
      <c r="AO4452">
        <v>0.32646720000000001</v>
      </c>
      <c r="AQ4452">
        <v>1.3295548639999999</v>
      </c>
      <c r="AT4452">
        <v>8</v>
      </c>
      <c r="AV4452">
        <v>0</v>
      </c>
      <c r="AW4452">
        <v>1</v>
      </c>
      <c r="AZ4452">
        <v>27</v>
      </c>
      <c r="BA4452">
        <v>122.6</v>
      </c>
      <c r="BB4452">
        <v>76.8</v>
      </c>
      <c r="BC4452">
        <v>92.018291011324095</v>
      </c>
      <c r="BD4452">
        <v>32.225004064083699</v>
      </c>
      <c r="BE4452">
        <v>108.5872585</v>
      </c>
      <c r="BF4452">
        <v>187.41679959999999</v>
      </c>
    </row>
    <row r="4453" spans="1:58">
      <c r="A4453" t="s">
        <v>17</v>
      </c>
      <c r="B4453" t="s">
        <v>51</v>
      </c>
      <c r="C4453">
        <v>1971</v>
      </c>
      <c r="D4453">
        <f t="shared" si="354"/>
        <v>102</v>
      </c>
      <c r="E4453">
        <v>2</v>
      </c>
      <c r="G4453">
        <v>1574653.129735</v>
      </c>
      <c r="H4453">
        <v>915124.16406099999</v>
      </c>
      <c r="I4453">
        <v>252431.71805900001</v>
      </c>
      <c r="J4453">
        <v>510479.80186499999</v>
      </c>
      <c r="K4453">
        <v>75677.750306000002</v>
      </c>
      <c r="L4453">
        <v>127683.698829</v>
      </c>
      <c r="O4453">
        <f>VLOOKUP(C4453,[1]pop_15p_a!$A$8:$AL$68,20,FALSE)</f>
        <v>77502671.035207003</v>
      </c>
      <c r="Q4453">
        <f t="shared" si="353"/>
        <v>-52005.948522999999</v>
      </c>
      <c r="R4453">
        <v>105697</v>
      </c>
      <c r="Z4453">
        <f t="shared" ref="Z4453:Z4516" si="355">AB4453</f>
        <v>1.2</v>
      </c>
      <c r="AB4453">
        <v>1.2</v>
      </c>
      <c r="AE4453">
        <f t="shared" ref="AE4453:AE4516" si="356">AF4453</f>
        <v>5.583333333333333</v>
      </c>
      <c r="AF4453">
        <v>5.583333333333333</v>
      </c>
      <c r="AG4453">
        <v>5.5</v>
      </c>
      <c r="AN4453">
        <v>33.4</v>
      </c>
      <c r="AO4453">
        <v>0.33404690000000004</v>
      </c>
      <c r="AQ4453">
        <v>1.3295548639999999</v>
      </c>
      <c r="AT4453">
        <v>8</v>
      </c>
      <c r="AV4453">
        <v>0</v>
      </c>
      <c r="AW4453">
        <v>1</v>
      </c>
      <c r="AZ4453">
        <v>27.4</v>
      </c>
      <c r="BA4453">
        <v>125</v>
      </c>
      <c r="BB4453">
        <v>78</v>
      </c>
      <c r="BC4453">
        <v>94.1189117120704</v>
      </c>
      <c r="BD4453">
        <v>32.866908984219201</v>
      </c>
      <c r="BE4453">
        <v>110.4363895</v>
      </c>
      <c r="BF4453">
        <v>188.75382160000001</v>
      </c>
    </row>
    <row r="4454" spans="1:58">
      <c r="A4454" t="s">
        <v>17</v>
      </c>
      <c r="B4454" t="s">
        <v>51</v>
      </c>
      <c r="C4454">
        <v>1971</v>
      </c>
      <c r="D4454">
        <f t="shared" si="354"/>
        <v>103</v>
      </c>
      <c r="E4454">
        <v>3</v>
      </c>
      <c r="G4454">
        <v>1593839.3742289999</v>
      </c>
      <c r="H4454">
        <v>926234.300743</v>
      </c>
      <c r="I4454">
        <v>256280.02465800001</v>
      </c>
      <c r="J4454">
        <v>512887.09679899999</v>
      </c>
      <c r="K4454">
        <v>77133.788633999997</v>
      </c>
      <c r="L4454">
        <v>121859.445808</v>
      </c>
      <c r="O4454">
        <f>VLOOKUP(C4454,[1]pop_15p_a!$A$8:$AL$68,20,FALSE)</f>
        <v>77502671.035207003</v>
      </c>
      <c r="Q4454">
        <f t="shared" si="353"/>
        <v>-44725.657174000007</v>
      </c>
      <c r="R4454">
        <v>105697</v>
      </c>
      <c r="Z4454">
        <f t="shared" si="355"/>
        <v>1.233333</v>
      </c>
      <c r="AB4454">
        <v>1.233333</v>
      </c>
      <c r="AE4454">
        <f t="shared" si="356"/>
        <v>5.25</v>
      </c>
      <c r="AF4454">
        <v>5.25</v>
      </c>
      <c r="AG4454">
        <v>5.25</v>
      </c>
      <c r="AN4454">
        <v>33.766669999999998</v>
      </c>
      <c r="AO4454">
        <v>0.3375879</v>
      </c>
      <c r="AQ4454">
        <v>1.3295548639999999</v>
      </c>
      <c r="AT4454">
        <v>8</v>
      </c>
      <c r="AV4454">
        <v>0</v>
      </c>
      <c r="AW4454">
        <v>1</v>
      </c>
      <c r="AZ4454">
        <v>28.2</v>
      </c>
      <c r="BA4454">
        <v>128.9</v>
      </c>
      <c r="BB4454">
        <v>80.599999999999994</v>
      </c>
      <c r="BC4454">
        <v>96.041103877188107</v>
      </c>
      <c r="BD4454">
        <v>33.365702539441898</v>
      </c>
      <c r="BE4454">
        <v>112.49591650000001</v>
      </c>
      <c r="BF4454">
        <v>189.18572259999999</v>
      </c>
    </row>
    <row r="4455" spans="1:58">
      <c r="A4455" t="s">
        <v>17</v>
      </c>
      <c r="B4455" t="s">
        <v>51</v>
      </c>
      <c r="C4455">
        <v>1971</v>
      </c>
      <c r="D4455">
        <f t="shared" si="354"/>
        <v>104</v>
      </c>
      <c r="E4455">
        <v>4</v>
      </c>
      <c r="G4455">
        <v>1608360.0430129999</v>
      </c>
      <c r="H4455">
        <v>939673.11951900006</v>
      </c>
      <c r="I4455">
        <v>259251.90797999999</v>
      </c>
      <c r="J4455">
        <v>517652.54119999998</v>
      </c>
      <c r="K4455">
        <v>74135.994984000004</v>
      </c>
      <c r="L4455">
        <v>120531.383562</v>
      </c>
      <c r="O4455">
        <f>VLOOKUP(C4455,[1]pop_15p_a!$A$8:$AL$68,20,FALSE)</f>
        <v>77502671.035207003</v>
      </c>
      <c r="Q4455">
        <f t="shared" si="353"/>
        <v>-46395.388577999998</v>
      </c>
      <c r="R4455">
        <v>105697</v>
      </c>
      <c r="Z4455">
        <f t="shared" si="355"/>
        <v>1.3333330000000001</v>
      </c>
      <c r="AB4455">
        <v>1.3333330000000001</v>
      </c>
      <c r="AE4455">
        <f t="shared" si="356"/>
        <v>5.083333333333333</v>
      </c>
      <c r="AF4455">
        <v>5.083333333333333</v>
      </c>
      <c r="AG4455">
        <v>4.75</v>
      </c>
      <c r="AN4455">
        <v>34.200000000000003</v>
      </c>
      <c r="AO4455">
        <v>0.34177230000000003</v>
      </c>
      <c r="AQ4455">
        <v>1.3295548639999999</v>
      </c>
      <c r="AT4455">
        <v>12</v>
      </c>
      <c r="AV4455">
        <v>0</v>
      </c>
      <c r="AW4455">
        <v>1</v>
      </c>
      <c r="AZ4455">
        <v>29.7</v>
      </c>
      <c r="BA4455">
        <v>134.69999999999999</v>
      </c>
      <c r="BB4455">
        <v>84.8</v>
      </c>
      <c r="BC4455">
        <v>97.510010571534096</v>
      </c>
      <c r="BD4455">
        <v>34.009067593924698</v>
      </c>
      <c r="BE4455">
        <v>114.2202266</v>
      </c>
      <c r="BF4455">
        <v>189.56142629999999</v>
      </c>
    </row>
    <row r="4456" spans="1:58">
      <c r="A4456" t="s">
        <v>17</v>
      </c>
      <c r="B4456" t="s">
        <v>51</v>
      </c>
      <c r="C4456">
        <v>1972</v>
      </c>
      <c r="D4456">
        <f t="shared" si="354"/>
        <v>105</v>
      </c>
      <c r="E4456">
        <v>1</v>
      </c>
      <c r="G4456">
        <v>1660760.6473379999</v>
      </c>
      <c r="H4456">
        <v>964444.006283</v>
      </c>
      <c r="I4456">
        <v>263282.42849600001</v>
      </c>
      <c r="J4456">
        <v>547179.80446000001</v>
      </c>
      <c r="K4456">
        <v>74340.795318000004</v>
      </c>
      <c r="L4456">
        <v>133902.310944</v>
      </c>
      <c r="O4456">
        <f>VLOOKUP(C4456,[1]pop_15p_a!$A$8:$AL$68,20,FALSE)</f>
        <v>78397971.238303497</v>
      </c>
      <c r="Q4456">
        <f t="shared" si="353"/>
        <v>-59561.515625999993</v>
      </c>
      <c r="R4456">
        <v>107188</v>
      </c>
      <c r="Z4456">
        <f t="shared" si="355"/>
        <v>1.4</v>
      </c>
      <c r="AB4456">
        <v>1.4</v>
      </c>
      <c r="AE4456">
        <f t="shared" si="356"/>
        <v>4.75</v>
      </c>
      <c r="AF4456">
        <v>4.75</v>
      </c>
      <c r="AG4456">
        <v>4.75</v>
      </c>
      <c r="AN4456">
        <v>34.333329999999997</v>
      </c>
      <c r="AO4456">
        <v>0.34439570000000003</v>
      </c>
      <c r="AQ4456">
        <v>1.44684396775</v>
      </c>
      <c r="AT4456">
        <v>2</v>
      </c>
      <c r="AV4456">
        <v>0</v>
      </c>
      <c r="AW4456">
        <v>1</v>
      </c>
      <c r="AZ4456">
        <v>29.8</v>
      </c>
      <c r="BA4456">
        <v>135.6</v>
      </c>
      <c r="BB4456">
        <v>85.2</v>
      </c>
      <c r="BC4456">
        <v>100.163651482041</v>
      </c>
      <c r="BD4456">
        <v>34.6034784071473</v>
      </c>
      <c r="BE4456">
        <v>115.9146586</v>
      </c>
      <c r="BF4456">
        <v>189.9009595</v>
      </c>
    </row>
    <row r="4457" spans="1:58">
      <c r="A4457" t="s">
        <v>17</v>
      </c>
      <c r="B4457" t="s">
        <v>51</v>
      </c>
      <c r="C4457">
        <v>1972</v>
      </c>
      <c r="D4457">
        <f t="shared" si="354"/>
        <v>106</v>
      </c>
      <c r="E4457">
        <v>2</v>
      </c>
      <c r="G4457">
        <v>1692016.060943</v>
      </c>
      <c r="H4457">
        <v>990904.92389900004</v>
      </c>
      <c r="I4457">
        <v>266544.31425</v>
      </c>
      <c r="J4457">
        <v>554957.28293800005</v>
      </c>
      <c r="K4457">
        <v>72902.015444999997</v>
      </c>
      <c r="L4457">
        <v>128892.459164</v>
      </c>
      <c r="O4457">
        <f>VLOOKUP(C4457,[1]pop_15p_a!$A$8:$AL$68,20,FALSE)</f>
        <v>78397971.238303497</v>
      </c>
      <c r="Q4457">
        <f t="shared" si="353"/>
        <v>-55990.443719000003</v>
      </c>
      <c r="R4457">
        <v>107188</v>
      </c>
      <c r="Z4457">
        <f t="shared" si="355"/>
        <v>1.4</v>
      </c>
      <c r="AB4457">
        <v>1.4</v>
      </c>
      <c r="AE4457">
        <f t="shared" si="356"/>
        <v>4.583333333333333</v>
      </c>
      <c r="AF4457">
        <v>4.583333333333333</v>
      </c>
      <c r="AG4457">
        <v>4.25</v>
      </c>
      <c r="AN4457">
        <v>35.1</v>
      </c>
      <c r="AO4457">
        <v>0.35292850000000003</v>
      </c>
      <c r="AQ4457">
        <v>1.44684396775</v>
      </c>
      <c r="AT4457">
        <v>2</v>
      </c>
      <c r="AV4457">
        <v>0</v>
      </c>
      <c r="AW4457">
        <v>1</v>
      </c>
      <c r="AZ4457">
        <v>30.1</v>
      </c>
      <c r="BA4457">
        <v>136.19999999999999</v>
      </c>
      <c r="BB4457">
        <v>86.3</v>
      </c>
      <c r="BC4457">
        <v>102.40526826164999</v>
      </c>
      <c r="BD4457">
        <v>35.425053414865502</v>
      </c>
      <c r="BE4457">
        <v>118.30888659999999</v>
      </c>
      <c r="BF4457">
        <v>191.75917569999999</v>
      </c>
    </row>
    <row r="4458" spans="1:58">
      <c r="A4458" t="s">
        <v>17</v>
      </c>
      <c r="B4458" t="s">
        <v>51</v>
      </c>
      <c r="C4458">
        <v>1972</v>
      </c>
      <c r="D4458">
        <f t="shared" si="354"/>
        <v>107</v>
      </c>
      <c r="E4458">
        <v>3</v>
      </c>
      <c r="G4458">
        <v>1728132.622949</v>
      </c>
      <c r="H4458">
        <v>1012848.182286</v>
      </c>
      <c r="I4458">
        <v>267688.92561500001</v>
      </c>
      <c r="J4458">
        <v>566187.43875099998</v>
      </c>
      <c r="K4458">
        <v>79228.389800999998</v>
      </c>
      <c r="L4458">
        <v>142248.47380800001</v>
      </c>
      <c r="O4458">
        <f>VLOOKUP(C4458,[1]pop_15p_a!$A$8:$AL$68,20,FALSE)</f>
        <v>78397971.238303497</v>
      </c>
      <c r="Q4458">
        <f t="shared" si="353"/>
        <v>-63020.084007000012</v>
      </c>
      <c r="R4458">
        <v>107188</v>
      </c>
      <c r="Z4458">
        <f t="shared" si="355"/>
        <v>1.433333</v>
      </c>
      <c r="AB4458">
        <v>1.433333</v>
      </c>
      <c r="AE4458">
        <f t="shared" si="356"/>
        <v>4.25</v>
      </c>
      <c r="AF4458">
        <v>4.25</v>
      </c>
      <c r="AG4458">
        <v>4.25</v>
      </c>
      <c r="AN4458">
        <v>35.4</v>
      </c>
      <c r="AO4458">
        <v>0.35631689999999999</v>
      </c>
      <c r="AQ4458">
        <v>1.44684396775</v>
      </c>
      <c r="AT4458">
        <v>2</v>
      </c>
      <c r="AV4458">
        <v>0</v>
      </c>
      <c r="AW4458">
        <v>1</v>
      </c>
      <c r="AZ4458">
        <v>31.1</v>
      </c>
      <c r="BA4458">
        <v>139.30000000000001</v>
      </c>
      <c r="BB4458">
        <v>89.1</v>
      </c>
      <c r="BC4458">
        <v>104.724909264082</v>
      </c>
      <c r="BD4458">
        <v>36.1575204172048</v>
      </c>
      <c r="BE4458">
        <v>120.4783055</v>
      </c>
      <c r="BF4458">
        <v>192.0288467</v>
      </c>
    </row>
    <row r="4459" spans="1:58">
      <c r="A4459" t="s">
        <v>17</v>
      </c>
      <c r="B4459" t="s">
        <v>51</v>
      </c>
      <c r="C4459">
        <v>1972</v>
      </c>
      <c r="D4459">
        <f t="shared" si="354"/>
        <v>108</v>
      </c>
      <c r="E4459">
        <v>4</v>
      </c>
      <c r="G4459">
        <v>1771606.903281</v>
      </c>
      <c r="H4459">
        <v>1039253.217918</v>
      </c>
      <c r="I4459">
        <v>271759.22522600001</v>
      </c>
      <c r="J4459">
        <v>582294.65748499997</v>
      </c>
      <c r="K4459">
        <v>84313.881234999993</v>
      </c>
      <c r="L4459">
        <v>149338.65266299999</v>
      </c>
      <c r="O4459">
        <f>VLOOKUP(C4459,[1]pop_15p_a!$A$8:$AL$68,20,FALSE)</f>
        <v>78397971.238303497</v>
      </c>
      <c r="Q4459">
        <f t="shared" si="353"/>
        <v>-65024.771427999993</v>
      </c>
      <c r="R4459">
        <v>107188</v>
      </c>
      <c r="Z4459">
        <f t="shared" si="355"/>
        <v>1.4</v>
      </c>
      <c r="AB4459">
        <v>1.4</v>
      </c>
      <c r="AE4459">
        <f t="shared" si="356"/>
        <v>4.25</v>
      </c>
      <c r="AF4459">
        <v>4.25</v>
      </c>
      <c r="AG4459">
        <v>4.25</v>
      </c>
      <c r="AN4459">
        <v>35.866660000000003</v>
      </c>
      <c r="AO4459">
        <v>0.36120720000000001</v>
      </c>
      <c r="AQ4459">
        <v>1.44684396775</v>
      </c>
      <c r="AT4459">
        <v>2</v>
      </c>
      <c r="AV4459">
        <v>0</v>
      </c>
      <c r="AW4459">
        <v>1</v>
      </c>
      <c r="AZ4459">
        <v>32.6</v>
      </c>
      <c r="BA4459">
        <v>143.80000000000001</v>
      </c>
      <c r="BB4459">
        <v>93.2</v>
      </c>
      <c r="BC4459">
        <v>113.292648387993</v>
      </c>
      <c r="BD4459">
        <v>36.980642814954102</v>
      </c>
      <c r="BE4459">
        <v>129.02329130000001</v>
      </c>
      <c r="BF4459">
        <v>201.53883089999999</v>
      </c>
    </row>
    <row r="4460" spans="1:58">
      <c r="A4460" t="s">
        <v>17</v>
      </c>
      <c r="B4460" t="s">
        <v>51</v>
      </c>
      <c r="C4460">
        <v>1973</v>
      </c>
      <c r="D4460">
        <f t="shared" si="354"/>
        <v>109</v>
      </c>
      <c r="E4460">
        <v>1</v>
      </c>
      <c r="G4460">
        <v>1830861.4049219999</v>
      </c>
      <c r="H4460">
        <v>1068874.660871</v>
      </c>
      <c r="I4460">
        <v>274400.04382600001</v>
      </c>
      <c r="J4460">
        <v>617744.36606699997</v>
      </c>
      <c r="K4460">
        <v>81573.238566</v>
      </c>
      <c r="L4460">
        <v>159667.38131200001</v>
      </c>
      <c r="O4460">
        <f>VLOOKUP(C4460,[1]pop_15p_a!$A$8:$AL$68,20,FALSE)</f>
        <v>79981211.898213997</v>
      </c>
      <c r="Q4460">
        <f t="shared" si="353"/>
        <v>-78094.142746000012</v>
      </c>
      <c r="R4460">
        <v>108079</v>
      </c>
      <c r="Z4460">
        <f t="shared" si="355"/>
        <v>1.233333</v>
      </c>
      <c r="AB4460">
        <v>1.233333</v>
      </c>
      <c r="AE4460">
        <f t="shared" si="356"/>
        <v>4.25</v>
      </c>
      <c r="AF4460">
        <v>4.25</v>
      </c>
      <c r="AG4460">
        <v>4.25</v>
      </c>
      <c r="AN4460">
        <v>36.9</v>
      </c>
      <c r="AO4460">
        <v>0.37040849999999997</v>
      </c>
      <c r="AQ4460">
        <v>1.515760191</v>
      </c>
      <c r="AT4460">
        <v>8</v>
      </c>
      <c r="AV4460">
        <v>0</v>
      </c>
      <c r="AW4460">
        <v>1</v>
      </c>
      <c r="AZ4460">
        <v>33.200000000000003</v>
      </c>
      <c r="BA4460">
        <v>143.5</v>
      </c>
      <c r="BB4460">
        <v>92.2</v>
      </c>
      <c r="BC4460">
        <v>119.522474364158</v>
      </c>
      <c r="BD4460">
        <v>37.684402595327597</v>
      </c>
      <c r="BE4460">
        <v>137.298585</v>
      </c>
      <c r="BF4460">
        <v>208.053481</v>
      </c>
    </row>
    <row r="4461" spans="1:58">
      <c r="A4461" t="s">
        <v>17</v>
      </c>
      <c r="B4461" t="s">
        <v>51</v>
      </c>
      <c r="C4461">
        <v>1973</v>
      </c>
      <c r="D4461">
        <f t="shared" si="354"/>
        <v>110</v>
      </c>
      <c r="E4461">
        <v>2</v>
      </c>
      <c r="G4461">
        <v>1847604.1980010001</v>
      </c>
      <c r="H4461">
        <v>1071910.649216</v>
      </c>
      <c r="I4461">
        <v>281050.85179599997</v>
      </c>
      <c r="J4461">
        <v>624597.24337599997</v>
      </c>
      <c r="K4461">
        <v>79706.449007000003</v>
      </c>
      <c r="L4461">
        <v>171692.01976699999</v>
      </c>
      <c r="O4461">
        <f>VLOOKUP(C4461,[1]pop_15p_a!$A$8:$AL$68,20,FALSE)</f>
        <v>79981211.898213997</v>
      </c>
      <c r="Q4461">
        <f t="shared" si="353"/>
        <v>-91985.570759999988</v>
      </c>
      <c r="R4461">
        <v>108079</v>
      </c>
      <c r="Z4461">
        <f t="shared" si="355"/>
        <v>1.3666670000000001</v>
      </c>
      <c r="AB4461">
        <v>1.3666670000000001</v>
      </c>
      <c r="AE4461">
        <f t="shared" si="356"/>
        <v>5.333333333333333</v>
      </c>
      <c r="AF4461">
        <v>5.333333333333333</v>
      </c>
      <c r="AG4461">
        <v>5.5</v>
      </c>
      <c r="AN4461">
        <v>38.700000000000003</v>
      </c>
      <c r="AO4461">
        <v>0.38880189999999998</v>
      </c>
      <c r="AQ4461">
        <v>1.515760191</v>
      </c>
      <c r="AT4461">
        <v>8</v>
      </c>
      <c r="AV4461">
        <v>0</v>
      </c>
      <c r="AW4461">
        <v>1</v>
      </c>
      <c r="AZ4461">
        <v>33.4</v>
      </c>
      <c r="BA4461">
        <v>142.1</v>
      </c>
      <c r="BB4461">
        <v>91.2</v>
      </c>
      <c r="BC4461">
        <v>124.685240434451</v>
      </c>
      <c r="BD4461">
        <v>38.382413834444698</v>
      </c>
      <c r="BE4461">
        <v>145.8115789</v>
      </c>
      <c r="BF4461">
        <v>212.76992519999999</v>
      </c>
    </row>
    <row r="4462" spans="1:58">
      <c r="A4462" t="s">
        <v>17</v>
      </c>
      <c r="B4462" t="s">
        <v>51</v>
      </c>
      <c r="C4462">
        <v>1973</v>
      </c>
      <c r="D4462">
        <f t="shared" si="354"/>
        <v>111</v>
      </c>
      <c r="E4462">
        <v>3</v>
      </c>
      <c r="G4462">
        <v>1852993.312189</v>
      </c>
      <c r="H4462">
        <v>1093618.4049569999</v>
      </c>
      <c r="I4462">
        <v>283243.834783</v>
      </c>
      <c r="J4462">
        <v>629563.43451699999</v>
      </c>
      <c r="K4462">
        <v>81519.737355000005</v>
      </c>
      <c r="L4462">
        <v>174551.951692</v>
      </c>
      <c r="O4462">
        <f>VLOOKUP(C4462,[1]pop_15p_a!$A$8:$AL$68,20,FALSE)</f>
        <v>79981211.898213997</v>
      </c>
      <c r="Q4462">
        <f t="shared" si="353"/>
        <v>-93032.214336999998</v>
      </c>
      <c r="R4462">
        <v>108079</v>
      </c>
      <c r="Z4462">
        <f t="shared" si="355"/>
        <v>1.266667</v>
      </c>
      <c r="AB4462">
        <v>1.266667</v>
      </c>
      <c r="AE4462">
        <f t="shared" si="356"/>
        <v>6.666666666666667</v>
      </c>
      <c r="AF4462">
        <v>6.666666666666667</v>
      </c>
      <c r="AG4462">
        <v>7</v>
      </c>
      <c r="AN4462">
        <v>39.866660000000003</v>
      </c>
      <c r="AO4462">
        <v>0.40117809999999998</v>
      </c>
      <c r="AQ4462">
        <v>1.515760191</v>
      </c>
      <c r="AT4462">
        <v>8</v>
      </c>
      <c r="AV4462">
        <v>0</v>
      </c>
      <c r="AW4462">
        <v>1</v>
      </c>
      <c r="AZ4462">
        <v>34.299999999999997</v>
      </c>
      <c r="BA4462">
        <v>142.1</v>
      </c>
      <c r="BB4462">
        <v>91</v>
      </c>
      <c r="BC4462">
        <v>128.99614511857899</v>
      </c>
      <c r="BD4462">
        <v>39.3500692673407</v>
      </c>
      <c r="BE4462">
        <v>152.32525179999999</v>
      </c>
      <c r="BF4462">
        <v>214.66454289999999</v>
      </c>
    </row>
    <row r="4463" spans="1:58">
      <c r="A4463" t="s">
        <v>17</v>
      </c>
      <c r="B4463" t="s">
        <v>51</v>
      </c>
      <c r="C4463">
        <v>1973</v>
      </c>
      <c r="D4463">
        <f t="shared" si="354"/>
        <v>112</v>
      </c>
      <c r="E4463">
        <v>4</v>
      </c>
      <c r="G4463">
        <v>1875891.413707</v>
      </c>
      <c r="H4463">
        <v>1128411.326349</v>
      </c>
      <c r="I4463">
        <v>288490.82567400002</v>
      </c>
      <c r="J4463">
        <v>639915.63570800005</v>
      </c>
      <c r="K4463">
        <v>85007.671130000002</v>
      </c>
      <c r="L4463">
        <v>182829.350259</v>
      </c>
      <c r="O4463">
        <f>VLOOKUP(C4463,[1]pop_15p_a!$A$8:$AL$68,20,FALSE)</f>
        <v>79981211.898213997</v>
      </c>
      <c r="Q4463">
        <f t="shared" si="353"/>
        <v>-97821.679128999996</v>
      </c>
      <c r="R4463">
        <v>108079</v>
      </c>
      <c r="Z4463">
        <f t="shared" si="355"/>
        <v>1.1333329999999999</v>
      </c>
      <c r="AB4463">
        <v>1.1333329999999999</v>
      </c>
      <c r="AE4463">
        <f t="shared" si="356"/>
        <v>7.666666666666667</v>
      </c>
      <c r="AF4463">
        <v>7.666666666666667</v>
      </c>
      <c r="AG4463">
        <v>9</v>
      </c>
      <c r="AN4463">
        <v>41.566670000000002</v>
      </c>
      <c r="AO4463">
        <v>0.4171261</v>
      </c>
      <c r="AQ4463">
        <v>1.515760191</v>
      </c>
      <c r="AT4463">
        <v>8</v>
      </c>
      <c r="AV4463">
        <v>0</v>
      </c>
      <c r="AW4463">
        <v>1</v>
      </c>
      <c r="AZ4463">
        <v>35.4</v>
      </c>
      <c r="BA4463">
        <v>142.30000000000001</v>
      </c>
      <c r="BB4463">
        <v>90.8</v>
      </c>
      <c r="BC4463">
        <v>129.946361555685</v>
      </c>
      <c r="BD4463">
        <v>39.9831414978918</v>
      </c>
      <c r="BE4463">
        <v>156.72340969999999</v>
      </c>
      <c r="BF4463">
        <v>211.50892859999999</v>
      </c>
    </row>
    <row r="4464" spans="1:58">
      <c r="A4464" t="s">
        <v>17</v>
      </c>
      <c r="B4464" t="s">
        <v>51</v>
      </c>
      <c r="C4464">
        <v>1974</v>
      </c>
      <c r="D4464">
        <f t="shared" si="354"/>
        <v>113</v>
      </c>
      <c r="E4464">
        <v>1</v>
      </c>
      <c r="G4464">
        <v>1811436.127137</v>
      </c>
      <c r="H4464">
        <v>1060719.0845009999</v>
      </c>
      <c r="I4464">
        <v>273567.24923299998</v>
      </c>
      <c r="J4464">
        <v>588909.30422199995</v>
      </c>
      <c r="K4464">
        <v>89891.238639999996</v>
      </c>
      <c r="L4464">
        <v>181916.359245</v>
      </c>
      <c r="O4464">
        <f>VLOOKUP(C4464,[1]pop_15p_a!$A$8:$AL$68,20,FALSE)</f>
        <v>80881701.848901093</v>
      </c>
      <c r="Q4464">
        <f t="shared" si="353"/>
        <v>-92025.120605000004</v>
      </c>
      <c r="R4464">
        <v>110162</v>
      </c>
      <c r="Z4464">
        <f t="shared" si="355"/>
        <v>1.3</v>
      </c>
      <c r="AB4464">
        <v>1.3</v>
      </c>
      <c r="AE4464">
        <f t="shared" si="356"/>
        <v>9</v>
      </c>
      <c r="AF4464">
        <v>9</v>
      </c>
      <c r="AG4464">
        <v>9</v>
      </c>
      <c r="AN4464">
        <v>45.433329999999998</v>
      </c>
      <c r="AO4464">
        <v>0.44841349999999996</v>
      </c>
      <c r="AQ4464">
        <v>1.4542830932499999</v>
      </c>
      <c r="AT4464">
        <v>8</v>
      </c>
      <c r="AV4464">
        <v>0</v>
      </c>
      <c r="AW4464">
        <v>1</v>
      </c>
      <c r="AZ4464">
        <v>35.200000000000003</v>
      </c>
      <c r="BA4464">
        <v>140.4</v>
      </c>
      <c r="BB4464">
        <v>89.2</v>
      </c>
      <c r="BC4464">
        <v>125.412621283833</v>
      </c>
      <c r="BD4464">
        <v>40.697139611353499</v>
      </c>
      <c r="BE4464">
        <v>160.16950790000001</v>
      </c>
      <c r="BF4464">
        <v>206.957054</v>
      </c>
    </row>
    <row r="4465" spans="1:58">
      <c r="A4465" t="s">
        <v>17</v>
      </c>
      <c r="B4465" t="s">
        <v>51</v>
      </c>
      <c r="C4465">
        <v>1974</v>
      </c>
      <c r="D4465">
        <f t="shared" si="354"/>
        <v>114</v>
      </c>
      <c r="E4465">
        <v>2</v>
      </c>
      <c r="G4465">
        <v>1824483.964536</v>
      </c>
      <c r="H4465">
        <v>1089237.257432</v>
      </c>
      <c r="I4465">
        <v>278945.12617800001</v>
      </c>
      <c r="J4465">
        <v>570543.059931</v>
      </c>
      <c r="K4465">
        <v>99345.995622000002</v>
      </c>
      <c r="L4465">
        <v>183582.443573</v>
      </c>
      <c r="O4465">
        <f>VLOOKUP(C4465,[1]pop_15p_a!$A$8:$AL$68,20,FALSE)</f>
        <v>80881701.848901093</v>
      </c>
      <c r="Q4465">
        <f t="shared" si="353"/>
        <v>-84236.447950999995</v>
      </c>
      <c r="R4465">
        <v>110162</v>
      </c>
      <c r="Z4465">
        <f t="shared" si="355"/>
        <v>1.3</v>
      </c>
      <c r="AB4465">
        <v>1.3</v>
      </c>
      <c r="AE4465">
        <f t="shared" si="356"/>
        <v>9</v>
      </c>
      <c r="AF4465">
        <v>9</v>
      </c>
      <c r="AG4465">
        <v>9</v>
      </c>
      <c r="AN4465">
        <v>47.5</v>
      </c>
      <c r="AO4465">
        <v>0.46910930000000001</v>
      </c>
      <c r="AQ4465">
        <v>1.4542830932499999</v>
      </c>
      <c r="AT4465">
        <v>8</v>
      </c>
      <c r="AV4465">
        <v>0</v>
      </c>
      <c r="AW4465">
        <v>1</v>
      </c>
      <c r="AZ4465">
        <v>34.9</v>
      </c>
      <c r="BA4465">
        <v>137.9</v>
      </c>
      <c r="BB4465">
        <v>87.6</v>
      </c>
      <c r="BC4465">
        <v>121.686883490555</v>
      </c>
      <c r="BD4465">
        <v>41.241545934113802</v>
      </c>
      <c r="BE4465">
        <v>159.5005008</v>
      </c>
      <c r="BF4465">
        <v>199.20373849999999</v>
      </c>
    </row>
    <row r="4466" spans="1:58">
      <c r="A4466" t="s">
        <v>17</v>
      </c>
      <c r="B4466" t="s">
        <v>51</v>
      </c>
      <c r="C4466">
        <v>1974</v>
      </c>
      <c r="D4466">
        <f t="shared" si="354"/>
        <v>115</v>
      </c>
      <c r="E4466">
        <v>3</v>
      </c>
      <c r="G4466">
        <v>1847831.1589029999</v>
      </c>
      <c r="H4466">
        <v>1110843.627288</v>
      </c>
      <c r="I4466">
        <v>281710.41484799999</v>
      </c>
      <c r="J4466">
        <v>570976.20642499998</v>
      </c>
      <c r="K4466">
        <v>104169.733821</v>
      </c>
      <c r="L4466">
        <v>178553.53662599999</v>
      </c>
      <c r="O4466">
        <f>VLOOKUP(C4466,[1]pop_15p_a!$A$8:$AL$68,20,FALSE)</f>
        <v>80881701.848901093</v>
      </c>
      <c r="Q4466">
        <f t="shared" si="353"/>
        <v>-74383.802804999985</v>
      </c>
      <c r="R4466">
        <v>110162</v>
      </c>
      <c r="Z4466">
        <f t="shared" si="355"/>
        <v>1.4</v>
      </c>
      <c r="AB4466">
        <v>1.4</v>
      </c>
      <c r="AE4466">
        <f t="shared" si="356"/>
        <v>9</v>
      </c>
      <c r="AF4466">
        <v>9</v>
      </c>
      <c r="AG4466">
        <v>9</v>
      </c>
      <c r="AN4466">
        <v>49.233330000000002</v>
      </c>
      <c r="AO4466">
        <v>0.48288980000000004</v>
      </c>
      <c r="AQ4466">
        <v>1.4542830932499999</v>
      </c>
      <c r="AT4466">
        <v>8</v>
      </c>
      <c r="AV4466">
        <v>0</v>
      </c>
      <c r="AW4466">
        <v>1</v>
      </c>
      <c r="AZ4466">
        <v>34.6</v>
      </c>
      <c r="BA4466">
        <v>135.6</v>
      </c>
      <c r="BB4466">
        <v>85.7</v>
      </c>
      <c r="BC4466">
        <v>117.674292175498</v>
      </c>
      <c r="BD4466">
        <v>42.078930438366598</v>
      </c>
      <c r="BE4466">
        <v>157.15760599999999</v>
      </c>
      <c r="BF4466">
        <v>192.4710857</v>
      </c>
    </row>
    <row r="4467" spans="1:58">
      <c r="A4467" t="s">
        <v>17</v>
      </c>
      <c r="B4467" t="s">
        <v>51</v>
      </c>
      <c r="C4467">
        <v>1974</v>
      </c>
      <c r="D4467">
        <f t="shared" si="354"/>
        <v>116</v>
      </c>
      <c r="E4467">
        <v>4</v>
      </c>
      <c r="G4467">
        <v>1837809.4668670001</v>
      </c>
      <c r="H4467">
        <v>1100075.9673359999</v>
      </c>
      <c r="I4467">
        <v>288293.21339799999</v>
      </c>
      <c r="J4467">
        <v>573114.45074799994</v>
      </c>
      <c r="K4467">
        <v>109353.02316700001</v>
      </c>
      <c r="L4467">
        <v>174186.58958900001</v>
      </c>
      <c r="O4467">
        <f>VLOOKUP(C4467,[1]pop_15p_a!$A$8:$AL$68,20,FALSE)</f>
        <v>80881701.848901093</v>
      </c>
      <c r="Q4467">
        <f t="shared" si="353"/>
        <v>-64833.566422000004</v>
      </c>
      <c r="R4467">
        <v>110162</v>
      </c>
      <c r="Z4467">
        <f t="shared" si="355"/>
        <v>1.6</v>
      </c>
      <c r="AB4467">
        <v>1.6</v>
      </c>
      <c r="AE4467">
        <f t="shared" si="356"/>
        <v>9</v>
      </c>
      <c r="AF4467">
        <v>9</v>
      </c>
      <c r="AG4467">
        <v>9</v>
      </c>
      <c r="AN4467">
        <v>51.333329999999997</v>
      </c>
      <c r="AO4467">
        <v>0.5024035</v>
      </c>
      <c r="AQ4467">
        <v>1.4542830932499999</v>
      </c>
      <c r="AT4467">
        <v>8</v>
      </c>
      <c r="AV4467">
        <v>0</v>
      </c>
      <c r="AW4467">
        <v>1</v>
      </c>
      <c r="AZ4467">
        <v>35</v>
      </c>
      <c r="BA4467">
        <v>135.9</v>
      </c>
      <c r="BB4467">
        <v>85.5</v>
      </c>
      <c r="BC4467">
        <v>109.10602109393599</v>
      </c>
      <c r="BD4467">
        <v>43.082413258671203</v>
      </c>
      <c r="BE4467">
        <v>149.60984300000001</v>
      </c>
      <c r="BF4467">
        <v>181.41530789999999</v>
      </c>
    </row>
    <row r="4468" spans="1:58">
      <c r="A4468" t="s">
        <v>17</v>
      </c>
      <c r="B4468" t="s">
        <v>51</v>
      </c>
      <c r="C4468">
        <v>1975</v>
      </c>
      <c r="D4468">
        <f t="shared" si="354"/>
        <v>117</v>
      </c>
      <c r="E4468">
        <v>1</v>
      </c>
      <c r="G4468">
        <v>1840214.2866390001</v>
      </c>
      <c r="H4468">
        <v>1124816.518166</v>
      </c>
      <c r="I4468">
        <v>306911.112846</v>
      </c>
      <c r="J4468">
        <v>550248.48077100003</v>
      </c>
      <c r="K4468">
        <v>98784.520550000001</v>
      </c>
      <c r="L4468">
        <v>162915.87293300001</v>
      </c>
      <c r="O4468">
        <f>VLOOKUP(C4468,[1]pop_15p_a!$A$8:$AL$68,20,FALSE)</f>
        <v>81799385.940031394</v>
      </c>
      <c r="Q4468">
        <f t="shared" si="353"/>
        <v>-64131.352383000005</v>
      </c>
      <c r="R4468">
        <v>111940</v>
      </c>
      <c r="Z4468">
        <f t="shared" si="355"/>
        <v>1.766667</v>
      </c>
      <c r="AB4468">
        <v>1.766667</v>
      </c>
      <c r="AE4468">
        <f t="shared" si="356"/>
        <v>9</v>
      </c>
      <c r="AF4468">
        <v>9</v>
      </c>
      <c r="AG4468">
        <v>9</v>
      </c>
      <c r="AN4468">
        <v>52.366660000000003</v>
      </c>
      <c r="AO4468">
        <v>0.51159199999999994</v>
      </c>
      <c r="AQ4468">
        <v>1.430888078</v>
      </c>
      <c r="AT4468">
        <v>8</v>
      </c>
      <c r="AV4468">
        <v>0</v>
      </c>
      <c r="AW4468">
        <v>1</v>
      </c>
      <c r="AZ4468">
        <v>34.6</v>
      </c>
      <c r="BA4468">
        <v>134.80000000000001</v>
      </c>
      <c r="BB4468">
        <v>83.7</v>
      </c>
      <c r="BC4468">
        <v>104.469116406537</v>
      </c>
      <c r="BD4468">
        <v>44.177415322111599</v>
      </c>
      <c r="BE4468">
        <v>141.58611350000001</v>
      </c>
      <c r="BF4468">
        <v>171.54447200000001</v>
      </c>
    </row>
    <row r="4469" spans="1:58">
      <c r="A4469" t="s">
        <v>17</v>
      </c>
      <c r="B4469" t="s">
        <v>51</v>
      </c>
      <c r="C4469">
        <v>1975</v>
      </c>
      <c r="D4469">
        <f t="shared" si="354"/>
        <v>118</v>
      </c>
      <c r="E4469">
        <v>2</v>
      </c>
      <c r="G4469">
        <v>1881069.6635110001</v>
      </c>
      <c r="H4469">
        <v>1136024.049162</v>
      </c>
      <c r="I4469">
        <v>313894.26873499999</v>
      </c>
      <c r="J4469">
        <v>574453.872982</v>
      </c>
      <c r="K4469">
        <v>97849.687565</v>
      </c>
      <c r="L4469">
        <v>159920.89787300001</v>
      </c>
      <c r="O4469">
        <f>VLOOKUP(C4469,[1]pop_15p_a!$A$8:$AL$68,20,FALSE)</f>
        <v>81799385.940031394</v>
      </c>
      <c r="Q4469">
        <f t="shared" si="353"/>
        <v>-62071.210308000009</v>
      </c>
      <c r="R4469">
        <v>111940</v>
      </c>
      <c r="Z4469">
        <f t="shared" si="355"/>
        <v>1.8</v>
      </c>
      <c r="AB4469">
        <v>1.8</v>
      </c>
      <c r="AE4469">
        <f t="shared" si="356"/>
        <v>8.3333333333333339</v>
      </c>
      <c r="AF4469">
        <v>8.3333333333333339</v>
      </c>
      <c r="AG4469">
        <v>8</v>
      </c>
      <c r="AN4469">
        <v>53.8</v>
      </c>
      <c r="AO4469">
        <v>0.52825180000000005</v>
      </c>
      <c r="AQ4469">
        <v>1.430888078</v>
      </c>
      <c r="AT4469">
        <v>8</v>
      </c>
      <c r="AV4469">
        <v>0</v>
      </c>
      <c r="AW4469">
        <v>1</v>
      </c>
      <c r="AZ4469">
        <v>34.799999999999997</v>
      </c>
      <c r="BA4469">
        <v>134.9</v>
      </c>
      <c r="BB4469">
        <v>83.4</v>
      </c>
      <c r="BC4469">
        <v>102.96981665882301</v>
      </c>
      <c r="BD4469">
        <v>45.3019265113834</v>
      </c>
      <c r="BE4469">
        <v>138.45714760000001</v>
      </c>
      <c r="BF4469">
        <v>167.10229290000001</v>
      </c>
    </row>
    <row r="4470" spans="1:58">
      <c r="A4470" t="s">
        <v>17</v>
      </c>
      <c r="B4470" t="s">
        <v>51</v>
      </c>
      <c r="C4470">
        <v>1975</v>
      </c>
      <c r="D4470">
        <f t="shared" si="354"/>
        <v>119</v>
      </c>
      <c r="E4470">
        <v>3</v>
      </c>
      <c r="G4470">
        <v>1902478.8371250001</v>
      </c>
      <c r="H4470">
        <v>1141558.7604950001</v>
      </c>
      <c r="I4470">
        <v>319737.94604499999</v>
      </c>
      <c r="J4470">
        <v>579021.90253800002</v>
      </c>
      <c r="K4470">
        <v>99063.53224</v>
      </c>
      <c r="L4470">
        <v>160885.254988</v>
      </c>
      <c r="O4470">
        <f>VLOOKUP(C4470,[1]pop_15p_a!$A$8:$AL$68,20,FALSE)</f>
        <v>81799385.940031394</v>
      </c>
      <c r="Q4470">
        <f t="shared" si="353"/>
        <v>-61821.722748</v>
      </c>
      <c r="R4470">
        <v>111940</v>
      </c>
      <c r="Z4470">
        <f t="shared" si="355"/>
        <v>1.9</v>
      </c>
      <c r="AB4470">
        <v>1.9</v>
      </c>
      <c r="AE4470">
        <f t="shared" si="356"/>
        <v>7.666666666666667</v>
      </c>
      <c r="AF4470">
        <v>7.666666666666667</v>
      </c>
      <c r="AG4470">
        <v>7.5</v>
      </c>
      <c r="AN4470">
        <v>54.333329999999997</v>
      </c>
      <c r="AO4470">
        <v>0.53381329999999994</v>
      </c>
      <c r="AQ4470">
        <v>1.430888078</v>
      </c>
      <c r="AT4470">
        <v>8</v>
      </c>
      <c r="AV4470">
        <v>0</v>
      </c>
      <c r="AW4470">
        <v>1</v>
      </c>
      <c r="AZ4470">
        <v>35.5</v>
      </c>
      <c r="BA4470">
        <v>136.9</v>
      </c>
      <c r="BB4470">
        <v>84.5</v>
      </c>
      <c r="BC4470">
        <v>100.93117742658499</v>
      </c>
      <c r="BD4470">
        <v>46.336797506589598</v>
      </c>
      <c r="BE4470">
        <v>135.34193590000001</v>
      </c>
      <c r="BF4470">
        <v>162.21148690000001</v>
      </c>
    </row>
    <row r="4471" spans="1:58">
      <c r="A4471" t="s">
        <v>17</v>
      </c>
      <c r="B4471" t="s">
        <v>51</v>
      </c>
      <c r="C4471">
        <v>1975</v>
      </c>
      <c r="D4471">
        <f t="shared" si="354"/>
        <v>120</v>
      </c>
      <c r="E4471">
        <v>4</v>
      </c>
      <c r="G4471">
        <v>1922483.5895529999</v>
      </c>
      <c r="H4471">
        <v>1149406.9859539999</v>
      </c>
      <c r="I4471">
        <v>323586.25264399999</v>
      </c>
      <c r="J4471">
        <v>581683.25454999995</v>
      </c>
      <c r="K4471">
        <v>104486.138831</v>
      </c>
      <c r="L4471">
        <v>160828.91797400001</v>
      </c>
      <c r="O4471">
        <f>VLOOKUP(C4471,[1]pop_15p_a!$A$8:$AL$68,20,FALSE)</f>
        <v>81799385.940031394</v>
      </c>
      <c r="Q4471">
        <f t="shared" si="353"/>
        <v>-56342.779143000007</v>
      </c>
      <c r="R4471">
        <v>111940</v>
      </c>
      <c r="Z4471">
        <f t="shared" si="355"/>
        <v>2.1</v>
      </c>
      <c r="AB4471">
        <v>2.1</v>
      </c>
      <c r="AE4471">
        <f t="shared" si="356"/>
        <v>6.5</v>
      </c>
      <c r="AF4471">
        <v>6.5</v>
      </c>
      <c r="AG4471">
        <v>6.5</v>
      </c>
      <c r="AN4471">
        <v>55.7</v>
      </c>
      <c r="AO4471">
        <v>0.54469349999999994</v>
      </c>
      <c r="AQ4471">
        <v>1.430888078</v>
      </c>
      <c r="AT4471">
        <v>8</v>
      </c>
      <c r="AV4471">
        <v>0</v>
      </c>
      <c r="AW4471">
        <v>1</v>
      </c>
      <c r="AZ4471">
        <v>36.9</v>
      </c>
      <c r="BA4471">
        <v>140.4</v>
      </c>
      <c r="BB4471">
        <v>86.4</v>
      </c>
      <c r="BC4471">
        <v>99.337606790923999</v>
      </c>
      <c r="BD4471">
        <v>47.283892702420999</v>
      </c>
      <c r="BE4471">
        <v>133.65098499999999</v>
      </c>
      <c r="BF4471">
        <v>158.6199551</v>
      </c>
    </row>
    <row r="4472" spans="1:58">
      <c r="A4472" t="s">
        <v>17</v>
      </c>
      <c r="B4472" t="s">
        <v>51</v>
      </c>
      <c r="C4472">
        <v>1976</v>
      </c>
      <c r="D4472">
        <f t="shared" si="354"/>
        <v>121</v>
      </c>
      <c r="E4472">
        <v>1</v>
      </c>
      <c r="G4472">
        <v>1938773.265654</v>
      </c>
      <c r="H4472">
        <v>1152226.6311910001</v>
      </c>
      <c r="I4472">
        <v>323759.48418500001</v>
      </c>
      <c r="J4472">
        <v>596843.38181599998</v>
      </c>
      <c r="K4472">
        <v>110985.67301899999</v>
      </c>
      <c r="L4472">
        <v>165858.65340700001</v>
      </c>
      <c r="O4472">
        <f>VLOOKUP(C4472,[1]pop_15p_a!$A$8:$AL$68,20,FALSE)</f>
        <v>82490504.303189203</v>
      </c>
      <c r="Q4472">
        <f t="shared" si="353"/>
        <v>-54872.980388000011</v>
      </c>
      <c r="R4472">
        <v>112771</v>
      </c>
      <c r="Z4472">
        <f t="shared" si="355"/>
        <v>2.0333329999999998</v>
      </c>
      <c r="AB4472">
        <v>2.0333329999999998</v>
      </c>
      <c r="AE4472">
        <f t="shared" si="356"/>
        <v>6.5</v>
      </c>
      <c r="AF4472">
        <v>6.5</v>
      </c>
      <c r="AG4472">
        <v>6.5</v>
      </c>
      <c r="AN4472">
        <v>57.033329999999999</v>
      </c>
      <c r="AO4472">
        <v>0.55907240000000002</v>
      </c>
      <c r="AQ4472">
        <v>1.4697686272499999</v>
      </c>
      <c r="AT4472">
        <v>8</v>
      </c>
      <c r="AV4472">
        <v>0</v>
      </c>
      <c r="AW4472">
        <v>1</v>
      </c>
      <c r="AZ4472">
        <v>37.1</v>
      </c>
      <c r="BA4472">
        <v>140</v>
      </c>
      <c r="BB4472">
        <v>85.4</v>
      </c>
      <c r="BC4472">
        <v>97.328184250672706</v>
      </c>
      <c r="BD4472">
        <v>48.422718283151298</v>
      </c>
      <c r="BE4472">
        <v>131.20396980000001</v>
      </c>
      <c r="BF4472">
        <v>154.45902430000001</v>
      </c>
    </row>
    <row r="4473" spans="1:58">
      <c r="A4473" t="s">
        <v>17</v>
      </c>
      <c r="B4473" t="s">
        <v>51</v>
      </c>
      <c r="C4473">
        <v>1976</v>
      </c>
      <c r="D4473">
        <f t="shared" si="354"/>
        <v>122</v>
      </c>
      <c r="E4473">
        <v>2</v>
      </c>
      <c r="G4473">
        <v>1950227.5477809999</v>
      </c>
      <c r="H4473">
        <v>1160976.153217</v>
      </c>
      <c r="I4473">
        <v>327769.47355499998</v>
      </c>
      <c r="J4473">
        <v>588262.91637800005</v>
      </c>
      <c r="K4473">
        <v>114965.47276400001</v>
      </c>
      <c r="L4473">
        <v>168640.70769400001</v>
      </c>
      <c r="O4473">
        <f>VLOOKUP(C4473,[1]pop_15p_a!$A$8:$AL$68,20,FALSE)</f>
        <v>82490504.303189203</v>
      </c>
      <c r="Q4473">
        <f t="shared" si="353"/>
        <v>-53675.234930000006</v>
      </c>
      <c r="R4473">
        <v>112771</v>
      </c>
      <c r="Z4473">
        <f t="shared" si="355"/>
        <v>2.0666669999999998</v>
      </c>
      <c r="AB4473">
        <v>2.0666669999999998</v>
      </c>
      <c r="AE4473">
        <f t="shared" si="356"/>
        <v>6.5</v>
      </c>
      <c r="AF4473">
        <v>6.5</v>
      </c>
      <c r="AG4473">
        <v>6.5</v>
      </c>
      <c r="AN4473">
        <v>58.833329999999997</v>
      </c>
      <c r="AO4473">
        <v>0.57982420000000001</v>
      </c>
      <c r="AQ4473">
        <v>1.4697686272499999</v>
      </c>
      <c r="AT4473">
        <v>8</v>
      </c>
      <c r="AV4473">
        <v>0</v>
      </c>
      <c r="AW4473">
        <v>1</v>
      </c>
      <c r="AZ4473">
        <v>37.200000000000003</v>
      </c>
      <c r="BA4473">
        <v>139.4</v>
      </c>
      <c r="BB4473">
        <v>84.7</v>
      </c>
      <c r="BC4473">
        <v>95.342367353626699</v>
      </c>
      <c r="BD4473">
        <v>49.831099070987598</v>
      </c>
      <c r="BE4473">
        <v>128.45606480000001</v>
      </c>
      <c r="BF4473">
        <v>151.4630406</v>
      </c>
    </row>
    <row r="4474" spans="1:58">
      <c r="A4474" t="s">
        <v>17</v>
      </c>
      <c r="B4474" t="s">
        <v>51</v>
      </c>
      <c r="C4474">
        <v>1976</v>
      </c>
      <c r="D4474">
        <f t="shared" si="354"/>
        <v>123</v>
      </c>
      <c r="E4474">
        <v>3</v>
      </c>
      <c r="G4474">
        <v>1977647.966</v>
      </c>
      <c r="H4474">
        <v>1180539.637411</v>
      </c>
      <c r="I4474">
        <v>331558.753111</v>
      </c>
      <c r="J4474">
        <v>594111.22701200005</v>
      </c>
      <c r="K4474">
        <v>117549.63877400001</v>
      </c>
      <c r="L4474">
        <v>175450.85845199999</v>
      </c>
      <c r="O4474">
        <f>VLOOKUP(C4474,[1]pop_15p_a!$A$8:$AL$68,20,FALSE)</f>
        <v>82490504.303189203</v>
      </c>
      <c r="Q4474">
        <f t="shared" si="353"/>
        <v>-57901.219677999979</v>
      </c>
      <c r="R4474">
        <v>112771</v>
      </c>
      <c r="Z4474">
        <f t="shared" si="355"/>
        <v>2</v>
      </c>
      <c r="AB4474">
        <v>2</v>
      </c>
      <c r="AE4474">
        <f t="shared" si="356"/>
        <v>6.5</v>
      </c>
      <c r="AF4474">
        <v>6.5</v>
      </c>
      <c r="AG4474">
        <v>6.5</v>
      </c>
      <c r="AN4474">
        <v>59.566670000000002</v>
      </c>
      <c r="AO4474">
        <v>0.58581870000000003</v>
      </c>
      <c r="AQ4474">
        <v>1.4697686272499999</v>
      </c>
      <c r="AT4474">
        <v>8</v>
      </c>
      <c r="AV4474">
        <v>0</v>
      </c>
      <c r="AW4474">
        <v>1</v>
      </c>
      <c r="AZ4474">
        <v>37.700000000000003</v>
      </c>
      <c r="BA4474">
        <v>139.69999999999999</v>
      </c>
      <c r="BB4474">
        <v>84.8</v>
      </c>
      <c r="BC4474">
        <v>94.115085157987494</v>
      </c>
      <c r="BD4474">
        <v>51.090255811864502</v>
      </c>
      <c r="BE4474">
        <v>126.09648420000001</v>
      </c>
      <c r="BF4474">
        <v>148.8311133</v>
      </c>
    </row>
    <row r="4475" spans="1:58">
      <c r="A4475" t="s">
        <v>17</v>
      </c>
      <c r="B4475" t="s">
        <v>51</v>
      </c>
      <c r="C4475">
        <v>1976</v>
      </c>
      <c r="D4475">
        <f t="shared" si="354"/>
        <v>124</v>
      </c>
      <c r="E4475">
        <v>4</v>
      </c>
      <c r="G4475">
        <v>1979999.667263</v>
      </c>
      <c r="H4475">
        <v>1189979.7010929999</v>
      </c>
      <c r="I4475">
        <v>334515.23807399999</v>
      </c>
      <c r="J4475">
        <v>573042.81498200004</v>
      </c>
      <c r="K4475">
        <v>122923.92169</v>
      </c>
      <c r="L4475">
        <v>177685.28382899999</v>
      </c>
      <c r="O4475">
        <f>VLOOKUP(C4475,[1]pop_15p_a!$A$8:$AL$68,20,FALSE)</f>
        <v>82490504.303189203</v>
      </c>
      <c r="Q4475">
        <f t="shared" si="353"/>
        <v>-54761.36213899999</v>
      </c>
      <c r="R4475">
        <v>112771</v>
      </c>
      <c r="Z4475">
        <f t="shared" si="355"/>
        <v>1.933333</v>
      </c>
      <c r="AB4475">
        <v>1.933333</v>
      </c>
      <c r="AE4475">
        <f t="shared" si="356"/>
        <v>6.5</v>
      </c>
      <c r="AF4475">
        <v>6.5</v>
      </c>
      <c r="AG4475">
        <v>6.5</v>
      </c>
      <c r="AN4475">
        <v>61.033329999999999</v>
      </c>
      <c r="AO4475">
        <v>0.60088249999999999</v>
      </c>
      <c r="AQ4475">
        <v>1.4697686272499999</v>
      </c>
      <c r="AT4475">
        <v>8</v>
      </c>
      <c r="AV4475">
        <v>0</v>
      </c>
      <c r="AW4475">
        <v>1</v>
      </c>
      <c r="AZ4475">
        <v>38.700000000000003</v>
      </c>
      <c r="BA4475">
        <v>141.4</v>
      </c>
      <c r="BB4475">
        <v>85.8</v>
      </c>
      <c r="BC4475">
        <v>93.436545992829195</v>
      </c>
      <c r="BD4475">
        <v>52.222622108168402</v>
      </c>
      <c r="BE4475">
        <v>124.92450220000001</v>
      </c>
      <c r="BF4475">
        <v>147.5951795</v>
      </c>
    </row>
    <row r="4476" spans="1:58">
      <c r="A4476" t="s">
        <v>17</v>
      </c>
      <c r="B4476" t="s">
        <v>51</v>
      </c>
      <c r="C4476">
        <v>1977</v>
      </c>
      <c r="D4476">
        <f t="shared" si="354"/>
        <v>125</v>
      </c>
      <c r="E4476">
        <v>1</v>
      </c>
      <c r="G4476">
        <v>2023307.3486339999</v>
      </c>
      <c r="H4476">
        <v>1201708.5311660001</v>
      </c>
      <c r="I4476">
        <v>338189.029935</v>
      </c>
      <c r="J4476">
        <v>598656.76627000002</v>
      </c>
      <c r="K4476">
        <v>127977.772623</v>
      </c>
      <c r="L4476">
        <v>176640.56362100001</v>
      </c>
      <c r="O4476">
        <f>VLOOKUP(C4476,[1]pop_15p_a!$A$8:$AL$68,20,FALSE)</f>
        <v>83314355.561994001</v>
      </c>
      <c r="Q4476">
        <f t="shared" si="353"/>
        <v>-48662.790998000011</v>
      </c>
      <c r="R4476">
        <v>113863</v>
      </c>
      <c r="Z4476">
        <f t="shared" si="355"/>
        <v>1.9666669999999999</v>
      </c>
      <c r="AB4476">
        <v>1.9666669999999999</v>
      </c>
      <c r="AE4476">
        <f t="shared" si="356"/>
        <v>6.333333333333333</v>
      </c>
      <c r="AF4476">
        <v>6.333333333333333</v>
      </c>
      <c r="AG4476">
        <v>6</v>
      </c>
      <c r="AN4476">
        <v>62.4</v>
      </c>
      <c r="AO4476">
        <v>0.61237019999999998</v>
      </c>
      <c r="AQ4476">
        <v>1.50143749775</v>
      </c>
      <c r="AT4476">
        <v>8</v>
      </c>
      <c r="AV4476">
        <v>0</v>
      </c>
      <c r="AW4476">
        <v>1</v>
      </c>
      <c r="AZ4476">
        <v>38.4</v>
      </c>
      <c r="BA4476">
        <v>140.1</v>
      </c>
      <c r="BB4476">
        <v>84.3</v>
      </c>
      <c r="BC4476">
        <v>92.534996360126399</v>
      </c>
      <c r="BD4476">
        <v>53.736497729632902</v>
      </c>
      <c r="BE4476">
        <v>122.8588922</v>
      </c>
      <c r="BF4476">
        <v>146.87065519999999</v>
      </c>
    </row>
    <row r="4477" spans="1:58">
      <c r="A4477" t="s">
        <v>17</v>
      </c>
      <c r="B4477" t="s">
        <v>51</v>
      </c>
      <c r="C4477">
        <v>1977</v>
      </c>
      <c r="D4477">
        <f t="shared" si="354"/>
        <v>126</v>
      </c>
      <c r="E4477">
        <v>2</v>
      </c>
      <c r="G4477">
        <v>2037547.1331819999</v>
      </c>
      <c r="H4477">
        <v>1216932.380165</v>
      </c>
      <c r="I4477">
        <v>339907.23018100002</v>
      </c>
      <c r="J4477">
        <v>596959.16520599998</v>
      </c>
      <c r="K4477">
        <v>130503.835167</v>
      </c>
      <c r="L4477">
        <v>178989.31999600001</v>
      </c>
      <c r="O4477">
        <f>VLOOKUP(C4477,[1]pop_15p_a!$A$8:$AL$68,20,FALSE)</f>
        <v>83314355.561994001</v>
      </c>
      <c r="Q4477">
        <f t="shared" si="353"/>
        <v>-48485.484829000008</v>
      </c>
      <c r="R4477">
        <v>113863</v>
      </c>
      <c r="Z4477">
        <f t="shared" si="355"/>
        <v>2.0333329999999998</v>
      </c>
      <c r="AB4477">
        <v>2.0333329999999998</v>
      </c>
      <c r="AE4477">
        <f t="shared" si="356"/>
        <v>5</v>
      </c>
      <c r="AF4477">
        <v>5</v>
      </c>
      <c r="AG4477">
        <v>5</v>
      </c>
      <c r="AN4477">
        <v>64.099999999999994</v>
      </c>
      <c r="AO4477">
        <v>0.63227639999999996</v>
      </c>
      <c r="AQ4477">
        <v>1.50143749775</v>
      </c>
      <c r="AT4477">
        <v>8</v>
      </c>
      <c r="AV4477">
        <v>0</v>
      </c>
      <c r="AW4477">
        <v>1</v>
      </c>
      <c r="AZ4477">
        <v>38.299999999999997</v>
      </c>
      <c r="BA4477">
        <v>138.6</v>
      </c>
      <c r="BB4477">
        <v>83.1</v>
      </c>
      <c r="BC4477">
        <v>92.054261401798797</v>
      </c>
      <c r="BD4477">
        <v>55.022196443571403</v>
      </c>
      <c r="BE4477">
        <v>121.18606610000001</v>
      </c>
      <c r="BF4477">
        <v>145.6038154</v>
      </c>
    </row>
    <row r="4478" spans="1:58">
      <c r="A4478" t="s">
        <v>17</v>
      </c>
      <c r="B4478" t="s">
        <v>51</v>
      </c>
      <c r="C4478">
        <v>1977</v>
      </c>
      <c r="D4478">
        <f t="shared" si="354"/>
        <v>127</v>
      </c>
      <c r="E4478">
        <v>3</v>
      </c>
      <c r="G4478">
        <v>2051436.818465</v>
      </c>
      <c r="H4478">
        <v>1224106.0302490001</v>
      </c>
      <c r="I4478">
        <v>344340.674428</v>
      </c>
      <c r="J4478">
        <v>603697.92507300002</v>
      </c>
      <c r="K4478">
        <v>132925.196417</v>
      </c>
      <c r="L4478">
        <v>182063.82966300001</v>
      </c>
      <c r="O4478">
        <f>VLOOKUP(C4478,[1]pop_15p_a!$A$8:$AL$68,20,FALSE)</f>
        <v>83314355.561994001</v>
      </c>
      <c r="Q4478">
        <f t="shared" si="353"/>
        <v>-49138.633246000012</v>
      </c>
      <c r="R4478">
        <v>113863</v>
      </c>
      <c r="Z4478">
        <f t="shared" si="355"/>
        <v>2.0333329999999998</v>
      </c>
      <c r="AB4478">
        <v>2.0333329999999998</v>
      </c>
      <c r="AE4478">
        <f t="shared" si="356"/>
        <v>4.75</v>
      </c>
      <c r="AF4478">
        <v>4.75</v>
      </c>
      <c r="AG4478">
        <v>4.25</v>
      </c>
      <c r="AN4478">
        <v>64.3</v>
      </c>
      <c r="AO4478">
        <v>0.63551550000000001</v>
      </c>
      <c r="AQ4478">
        <v>1.50143749775</v>
      </c>
      <c r="AT4478">
        <v>8</v>
      </c>
      <c r="AV4478">
        <v>0</v>
      </c>
      <c r="AW4478">
        <v>1</v>
      </c>
      <c r="AZ4478">
        <v>39.1</v>
      </c>
      <c r="BA4478">
        <v>139</v>
      </c>
      <c r="BB4478">
        <v>82.9</v>
      </c>
      <c r="BC4478">
        <v>91.877844711390495</v>
      </c>
      <c r="BD4478">
        <v>56.242638079609399</v>
      </c>
      <c r="BE4478">
        <v>119.8081406</v>
      </c>
      <c r="BF4478">
        <v>144.34285729999999</v>
      </c>
    </row>
    <row r="4479" spans="1:58">
      <c r="A4479" t="s">
        <v>17</v>
      </c>
      <c r="B4479" t="s">
        <v>51</v>
      </c>
      <c r="C4479">
        <v>1977</v>
      </c>
      <c r="D4479">
        <f t="shared" si="354"/>
        <v>128</v>
      </c>
      <c r="E4479">
        <v>4</v>
      </c>
      <c r="G4479">
        <v>2079263.6737599999</v>
      </c>
      <c r="H4479">
        <v>1231936.6928000001</v>
      </c>
      <c r="I4479">
        <v>350226.69722600002</v>
      </c>
      <c r="J4479">
        <v>617062.16033999994</v>
      </c>
      <c r="K4479">
        <v>130186.279593</v>
      </c>
      <c r="L4479">
        <v>178452.461396</v>
      </c>
      <c r="O4479">
        <f>VLOOKUP(C4479,[1]pop_15p_a!$A$8:$AL$68,20,FALSE)</f>
        <v>83314355.561994001</v>
      </c>
      <c r="Q4479">
        <f t="shared" si="353"/>
        <v>-48266.181802999999</v>
      </c>
      <c r="R4479">
        <v>113863</v>
      </c>
      <c r="Z4479">
        <f t="shared" si="355"/>
        <v>2</v>
      </c>
      <c r="AB4479">
        <v>2</v>
      </c>
      <c r="AE4479">
        <f t="shared" si="356"/>
        <v>4.25</v>
      </c>
      <c r="AF4479">
        <v>4.25</v>
      </c>
      <c r="AG4479">
        <v>4.25</v>
      </c>
      <c r="AN4479">
        <v>64.966669999999993</v>
      </c>
      <c r="AO4479">
        <v>0.64438390000000001</v>
      </c>
      <c r="AQ4479">
        <v>1.50143749775</v>
      </c>
      <c r="AT4479">
        <v>8</v>
      </c>
      <c r="AV4479">
        <v>0</v>
      </c>
      <c r="AW4479">
        <v>1</v>
      </c>
      <c r="AZ4479">
        <v>39.700000000000003</v>
      </c>
      <c r="BA4479">
        <v>139.9</v>
      </c>
      <c r="BB4479">
        <v>83.7</v>
      </c>
      <c r="BC4479">
        <v>92.470218629127501</v>
      </c>
      <c r="BD4479">
        <v>57.298706649693301</v>
      </c>
      <c r="BE4479">
        <v>119.1053388</v>
      </c>
      <c r="BF4479">
        <v>143.31011229999999</v>
      </c>
    </row>
    <row r="4480" spans="1:58">
      <c r="A4480" t="s">
        <v>17</v>
      </c>
      <c r="B4480" t="s">
        <v>51</v>
      </c>
      <c r="C4480">
        <v>1978</v>
      </c>
      <c r="D4480">
        <f t="shared" si="354"/>
        <v>129</v>
      </c>
      <c r="E4480">
        <v>1</v>
      </c>
      <c r="G4480">
        <v>2118544.811183</v>
      </c>
      <c r="H4480">
        <v>1255632.2505340001</v>
      </c>
      <c r="I4480">
        <v>353899.20589099999</v>
      </c>
      <c r="J4480">
        <v>631811.63141200005</v>
      </c>
      <c r="K4480">
        <v>136467.206684</v>
      </c>
      <c r="L4480">
        <v>182139.22184300001</v>
      </c>
      <c r="O4480">
        <f>VLOOKUP(C4480,[1]pop_15p_a!$A$8:$AL$68,20,FALSE)</f>
        <v>84244862.722350806</v>
      </c>
      <c r="Q4480">
        <f t="shared" si="353"/>
        <v>-45672.015159000002</v>
      </c>
      <c r="R4480">
        <v>114898</v>
      </c>
      <c r="Z4480">
        <f t="shared" si="355"/>
        <v>2.1666669999999999</v>
      </c>
      <c r="AB4480">
        <v>2.1666669999999999</v>
      </c>
      <c r="AE4480">
        <f t="shared" si="356"/>
        <v>4</v>
      </c>
      <c r="AF4480">
        <v>4</v>
      </c>
      <c r="AG4480">
        <v>3.5</v>
      </c>
      <c r="AN4480">
        <v>65.3</v>
      </c>
      <c r="AO4480">
        <v>0.64791480000000012</v>
      </c>
      <c r="AQ4480">
        <v>1.5948046375</v>
      </c>
      <c r="AT4480">
        <v>13</v>
      </c>
      <c r="AV4480">
        <v>0</v>
      </c>
      <c r="AW4480">
        <v>1</v>
      </c>
      <c r="AZ4480">
        <v>39.6</v>
      </c>
      <c r="BA4480">
        <v>138.5</v>
      </c>
      <c r="BB4480">
        <v>82.4</v>
      </c>
      <c r="BC4480">
        <v>92.437350870570299</v>
      </c>
      <c r="BD4480">
        <v>58.348466875300602</v>
      </c>
      <c r="BE4480">
        <v>118.5705325</v>
      </c>
      <c r="BF4480">
        <v>142.14479</v>
      </c>
    </row>
    <row r="4481" spans="1:58">
      <c r="A4481" t="s">
        <v>17</v>
      </c>
      <c r="B4481" t="s">
        <v>51</v>
      </c>
      <c r="C4481">
        <v>1978</v>
      </c>
      <c r="D4481">
        <f t="shared" si="354"/>
        <v>130</v>
      </c>
      <c r="E4481">
        <v>2</v>
      </c>
      <c r="G4481">
        <v>2139137.0865139998</v>
      </c>
      <c r="H4481">
        <v>1264691.518413</v>
      </c>
      <c r="I4481">
        <v>358298.00383100001</v>
      </c>
      <c r="J4481">
        <v>651288.230079</v>
      </c>
      <c r="K4481">
        <v>130906.53245300001</v>
      </c>
      <c r="L4481">
        <v>186575.761661</v>
      </c>
      <c r="O4481">
        <f>VLOOKUP(C4481,[1]pop_15p_a!$A$8:$AL$68,20,FALSE)</f>
        <v>84244862.722350806</v>
      </c>
      <c r="Q4481">
        <f t="shared" si="353"/>
        <v>-55669.22920799999</v>
      </c>
      <c r="R4481">
        <v>114898</v>
      </c>
      <c r="Z4481">
        <f t="shared" si="355"/>
        <v>2.266667</v>
      </c>
      <c r="AB4481">
        <v>2.266667</v>
      </c>
      <c r="AE4481">
        <f t="shared" si="356"/>
        <v>3.5</v>
      </c>
      <c r="AF4481">
        <v>3.5</v>
      </c>
      <c r="AG4481">
        <v>3.5</v>
      </c>
      <c r="AN4481">
        <v>66.666659999999993</v>
      </c>
      <c r="AO4481">
        <v>0.66439580000000009</v>
      </c>
      <c r="AQ4481">
        <v>1.5948046375</v>
      </c>
      <c r="AT4481">
        <v>13</v>
      </c>
      <c r="AV4481">
        <v>0</v>
      </c>
      <c r="AW4481">
        <v>1</v>
      </c>
      <c r="AZ4481">
        <v>39.6</v>
      </c>
      <c r="BA4481">
        <v>136.9</v>
      </c>
      <c r="BB4481">
        <v>81.5</v>
      </c>
      <c r="BC4481">
        <v>92.629525410134505</v>
      </c>
      <c r="BD4481">
        <v>59.609546114130801</v>
      </c>
      <c r="BE4481">
        <v>117.7416297</v>
      </c>
      <c r="BF4481">
        <v>141.59562840000001</v>
      </c>
    </row>
    <row r="4482" spans="1:58">
      <c r="A4482" t="s">
        <v>17</v>
      </c>
      <c r="B4482" t="s">
        <v>51</v>
      </c>
      <c r="C4482">
        <v>1978</v>
      </c>
      <c r="D4482">
        <f t="shared" si="354"/>
        <v>131</v>
      </c>
      <c r="E4482">
        <v>3</v>
      </c>
      <c r="G4482">
        <v>2166802.1718040002</v>
      </c>
      <c r="H4482">
        <v>1287824.264739</v>
      </c>
      <c r="I4482">
        <v>363421.80784899998</v>
      </c>
      <c r="J4482">
        <v>654416.04754599999</v>
      </c>
      <c r="K4482">
        <v>127230.481518</v>
      </c>
      <c r="L4482">
        <v>189636.18707499999</v>
      </c>
      <c r="O4482">
        <f>VLOOKUP(C4482,[1]pop_15p_a!$A$8:$AL$68,20,FALSE)</f>
        <v>84244862.722350806</v>
      </c>
      <c r="Q4482">
        <f t="shared" si="353"/>
        <v>-62405.705556999994</v>
      </c>
      <c r="R4482">
        <v>114898</v>
      </c>
      <c r="Z4482">
        <f t="shared" si="355"/>
        <v>2.2999999999999998</v>
      </c>
      <c r="AB4482">
        <v>2.2999999999999998</v>
      </c>
      <c r="AE4482">
        <f t="shared" si="356"/>
        <v>3.5</v>
      </c>
      <c r="AF4482">
        <v>3.5</v>
      </c>
      <c r="AG4482">
        <v>3.5</v>
      </c>
      <c r="AN4482">
        <v>67.166659999999993</v>
      </c>
      <c r="AO4482">
        <v>0.66925219999999996</v>
      </c>
      <c r="AQ4482">
        <v>1.5948046375</v>
      </c>
      <c r="AT4482">
        <v>13</v>
      </c>
      <c r="AV4482">
        <v>0</v>
      </c>
      <c r="AW4482">
        <v>1</v>
      </c>
      <c r="AZ4482">
        <v>41</v>
      </c>
      <c r="BA4482">
        <v>137</v>
      </c>
      <c r="BB4482">
        <v>81.599999999999994</v>
      </c>
      <c r="BC4482">
        <v>92.883366225744595</v>
      </c>
      <c r="BD4482">
        <v>60.671303921323499</v>
      </c>
      <c r="BE4482">
        <v>117.506635</v>
      </c>
      <c r="BF4482">
        <v>141.57252879999999</v>
      </c>
    </row>
    <row r="4483" spans="1:58">
      <c r="A4483" t="s">
        <v>17</v>
      </c>
      <c r="B4483" t="s">
        <v>51</v>
      </c>
      <c r="C4483">
        <v>1978</v>
      </c>
      <c r="D4483">
        <f t="shared" si="354"/>
        <v>132</v>
      </c>
      <c r="E4483">
        <v>4</v>
      </c>
      <c r="G4483">
        <v>2198070.4626230001</v>
      </c>
      <c r="H4483">
        <v>1318489.9024739999</v>
      </c>
      <c r="I4483">
        <v>368572.55899500003</v>
      </c>
      <c r="J4483">
        <v>672160.89321400004</v>
      </c>
      <c r="K4483">
        <v>126089.697636</v>
      </c>
      <c r="L4483">
        <v>206925.02235700001</v>
      </c>
      <c r="O4483">
        <f>VLOOKUP(C4483,[1]pop_15p_a!$A$8:$AL$68,20,FALSE)</f>
        <v>84244862.722350806</v>
      </c>
      <c r="Q4483">
        <f t="shared" ref="Q4483:Q4546" si="357">K4483-L4483</f>
        <v>-80835.324721000012</v>
      </c>
      <c r="R4483">
        <v>114898</v>
      </c>
      <c r="Z4483">
        <f t="shared" si="355"/>
        <v>2.2000000000000002</v>
      </c>
      <c r="AB4483">
        <v>2.2000000000000002</v>
      </c>
      <c r="AE4483">
        <f t="shared" si="356"/>
        <v>3.5</v>
      </c>
      <c r="AF4483">
        <v>3.5</v>
      </c>
      <c r="AG4483">
        <v>3.5</v>
      </c>
      <c r="AN4483">
        <v>67.400000000000006</v>
      </c>
      <c r="AO4483">
        <v>0.67739109999999991</v>
      </c>
      <c r="AQ4483">
        <v>1.5948046375</v>
      </c>
      <c r="AT4483">
        <v>13</v>
      </c>
      <c r="AV4483">
        <v>0</v>
      </c>
      <c r="AW4483">
        <v>1</v>
      </c>
      <c r="AZ4483">
        <v>42.1</v>
      </c>
      <c r="BA4483">
        <v>138.9</v>
      </c>
      <c r="BB4483">
        <v>83.7</v>
      </c>
      <c r="BC4483">
        <v>94.444999633748296</v>
      </c>
      <c r="BD4483">
        <v>61.837395170919699</v>
      </c>
      <c r="BE4483">
        <v>117.6208646</v>
      </c>
      <c r="BF4483">
        <v>142.5193506</v>
      </c>
    </row>
    <row r="4484" spans="1:58">
      <c r="A4484" t="s">
        <v>17</v>
      </c>
      <c r="B4484" t="s">
        <v>51</v>
      </c>
      <c r="C4484">
        <v>1979</v>
      </c>
      <c r="D4484">
        <f t="shared" si="354"/>
        <v>133</v>
      </c>
      <c r="E4484">
        <v>1</v>
      </c>
      <c r="G4484">
        <v>2230944.3811010001</v>
      </c>
      <c r="H4484">
        <v>1343680.7024310001</v>
      </c>
      <c r="I4484">
        <v>373594.99048199999</v>
      </c>
      <c r="J4484">
        <v>679814.258561</v>
      </c>
      <c r="K4484">
        <v>128474.81613000001</v>
      </c>
      <c r="L4484">
        <v>215946.40089799999</v>
      </c>
      <c r="O4484">
        <f>VLOOKUP(C4484,[1]pop_15p_a!$A$8:$AL$68,20,FALSE)</f>
        <v>85140427.733817503</v>
      </c>
      <c r="Q4484">
        <f t="shared" si="357"/>
        <v>-87471.584767999986</v>
      </c>
      <c r="R4484">
        <v>115870</v>
      </c>
      <c r="Z4484">
        <f t="shared" si="355"/>
        <v>2.1</v>
      </c>
      <c r="AB4484">
        <v>2.1</v>
      </c>
      <c r="AE4484">
        <f t="shared" si="356"/>
        <v>3.5</v>
      </c>
      <c r="AF4484">
        <v>3.5</v>
      </c>
      <c r="AG4484">
        <v>3.5</v>
      </c>
      <c r="AN4484">
        <v>67.266670000000005</v>
      </c>
      <c r="AO4484">
        <v>0.67728830000000007</v>
      </c>
      <c r="AQ4484">
        <v>1.6955051525</v>
      </c>
      <c r="AT4484">
        <v>13</v>
      </c>
      <c r="AV4484">
        <v>0</v>
      </c>
      <c r="AW4484">
        <v>1</v>
      </c>
      <c r="AZ4484">
        <v>42.1</v>
      </c>
      <c r="BA4484">
        <v>137.5</v>
      </c>
      <c r="BB4484">
        <v>82.4</v>
      </c>
      <c r="BC4484">
        <v>96.063614435193003</v>
      </c>
      <c r="BD4484">
        <v>62.590877710033901</v>
      </c>
      <c r="BE4484">
        <v>118.6547327</v>
      </c>
      <c r="BF4484">
        <v>144.21656200000001</v>
      </c>
    </row>
    <row r="4485" spans="1:58">
      <c r="A4485" t="s">
        <v>17</v>
      </c>
      <c r="B4485" t="s">
        <v>51</v>
      </c>
      <c r="C4485">
        <v>1979</v>
      </c>
      <c r="D4485">
        <f t="shared" ref="D4485:D4548" si="358">D4227</f>
        <v>134</v>
      </c>
      <c r="E4485">
        <v>2</v>
      </c>
      <c r="G4485">
        <v>2271707.2029949999</v>
      </c>
      <c r="H4485">
        <v>1368969.695016</v>
      </c>
      <c r="I4485">
        <v>376319.21685999999</v>
      </c>
      <c r="J4485">
        <v>689857.42638800002</v>
      </c>
      <c r="K4485">
        <v>131556.02564599999</v>
      </c>
      <c r="L4485">
        <v>214881.79703799999</v>
      </c>
      <c r="O4485">
        <f>VLOOKUP(C4485,[1]pop_15p_a!$A$8:$AL$68,20,FALSE)</f>
        <v>85140427.733817503</v>
      </c>
      <c r="Q4485">
        <f t="shared" si="357"/>
        <v>-83325.771391999995</v>
      </c>
      <c r="R4485">
        <v>115870</v>
      </c>
      <c r="Z4485">
        <f t="shared" si="355"/>
        <v>2.0333329999999998</v>
      </c>
      <c r="AB4485">
        <v>2.0333329999999998</v>
      </c>
      <c r="AE4485">
        <f t="shared" si="356"/>
        <v>4.25</v>
      </c>
      <c r="AF4485">
        <v>4.25</v>
      </c>
      <c r="AG4485">
        <v>4.25</v>
      </c>
      <c r="AN4485">
        <v>68.866669999999999</v>
      </c>
      <c r="AO4485">
        <v>0.69000139999999999</v>
      </c>
      <c r="AQ4485">
        <v>1.6955051525</v>
      </c>
      <c r="AT4485">
        <v>13</v>
      </c>
      <c r="AV4485">
        <v>0</v>
      </c>
      <c r="AW4485">
        <v>1</v>
      </c>
      <c r="AZ4485">
        <v>42.6</v>
      </c>
      <c r="BA4485">
        <v>136.9</v>
      </c>
      <c r="BB4485">
        <v>81.7</v>
      </c>
      <c r="BC4485">
        <v>97.659479299586195</v>
      </c>
      <c r="BD4485">
        <v>62.933776922177302</v>
      </c>
      <c r="BE4485">
        <v>121.3068401</v>
      </c>
      <c r="BF4485">
        <v>146.4765027</v>
      </c>
    </row>
    <row r="4486" spans="1:58">
      <c r="A4486" t="s">
        <v>17</v>
      </c>
      <c r="B4486" t="s">
        <v>51</v>
      </c>
      <c r="C4486">
        <v>1979</v>
      </c>
      <c r="D4486">
        <f t="shared" si="358"/>
        <v>135</v>
      </c>
      <c r="E4486">
        <v>3</v>
      </c>
      <c r="G4486">
        <v>2289032.6900209999</v>
      </c>
      <c r="H4486">
        <v>1376983.9697980001</v>
      </c>
      <c r="I4486">
        <v>378105.42652600002</v>
      </c>
      <c r="J4486">
        <v>695564.96441200003</v>
      </c>
      <c r="K4486">
        <v>136233.64225800001</v>
      </c>
      <c r="L4486">
        <v>218986.94265899999</v>
      </c>
      <c r="O4486">
        <f>VLOOKUP(C4486,[1]pop_15p_a!$A$8:$AL$68,20,FALSE)</f>
        <v>85140427.733817503</v>
      </c>
      <c r="Q4486">
        <f t="shared" si="357"/>
        <v>-82753.300400999986</v>
      </c>
      <c r="R4486">
        <v>115870</v>
      </c>
      <c r="Z4486">
        <f t="shared" si="355"/>
        <v>2.1333329999999999</v>
      </c>
      <c r="AB4486">
        <v>2.1333329999999999</v>
      </c>
      <c r="AE4486">
        <f t="shared" si="356"/>
        <v>5.25</v>
      </c>
      <c r="AF4486">
        <v>5.25</v>
      </c>
      <c r="AG4486">
        <v>5.25</v>
      </c>
      <c r="AN4486">
        <v>69.533330000000007</v>
      </c>
      <c r="AO4486">
        <v>0.69291439999999993</v>
      </c>
      <c r="AQ4486">
        <v>1.6955051525</v>
      </c>
      <c r="AT4486">
        <v>13</v>
      </c>
      <c r="AV4486">
        <v>0</v>
      </c>
      <c r="AW4486">
        <v>1</v>
      </c>
      <c r="AZ4486">
        <v>43.5</v>
      </c>
      <c r="BA4486">
        <v>138.6</v>
      </c>
      <c r="BB4486">
        <v>82.9</v>
      </c>
      <c r="BC4486">
        <v>99.057326417162699</v>
      </c>
      <c r="BD4486">
        <v>63.538794373841</v>
      </c>
      <c r="BE4486">
        <v>123.52333539999999</v>
      </c>
      <c r="BF4486">
        <v>148.5351976</v>
      </c>
    </row>
    <row r="4487" spans="1:58">
      <c r="A4487" t="s">
        <v>17</v>
      </c>
      <c r="B4487" t="s">
        <v>51</v>
      </c>
      <c r="C4487">
        <v>1979</v>
      </c>
      <c r="D4487">
        <f t="shared" si="358"/>
        <v>136</v>
      </c>
      <c r="E4487">
        <v>4</v>
      </c>
      <c r="G4487">
        <v>2298981.9477269999</v>
      </c>
      <c r="H4487">
        <v>1372796.812588</v>
      </c>
      <c r="I4487">
        <v>376770.90206300002</v>
      </c>
      <c r="J4487">
        <v>692364.678205</v>
      </c>
      <c r="K4487">
        <v>145420.89318700001</v>
      </c>
      <c r="L4487">
        <v>214700.35871500001</v>
      </c>
      <c r="O4487">
        <f>VLOOKUP(C4487,[1]pop_15p_a!$A$8:$AL$68,20,FALSE)</f>
        <v>85140427.733817503</v>
      </c>
      <c r="Q4487">
        <f t="shared" si="357"/>
        <v>-69279.465528000001</v>
      </c>
      <c r="R4487">
        <v>115870</v>
      </c>
      <c r="Z4487">
        <f t="shared" si="355"/>
        <v>2.0666669999999998</v>
      </c>
      <c r="AB4487">
        <v>2.0666669999999998</v>
      </c>
      <c r="AE4487">
        <f t="shared" si="356"/>
        <v>5.916666666666667</v>
      </c>
      <c r="AF4487">
        <v>5.916666666666667</v>
      </c>
      <c r="AG4487">
        <v>6.25</v>
      </c>
      <c r="AN4487">
        <v>70.733329999999995</v>
      </c>
      <c r="AO4487">
        <v>0.70274590000000003</v>
      </c>
      <c r="AQ4487">
        <v>1.6955051525</v>
      </c>
      <c r="AT4487">
        <v>13</v>
      </c>
      <c r="AV4487">
        <v>0</v>
      </c>
      <c r="AW4487">
        <v>1</v>
      </c>
      <c r="AZ4487">
        <v>45.1</v>
      </c>
      <c r="BA4487">
        <v>141.5</v>
      </c>
      <c r="BB4487">
        <v>83.4</v>
      </c>
      <c r="BC4487">
        <v>100.60158764907899</v>
      </c>
      <c r="BD4487">
        <v>64.236595321455695</v>
      </c>
      <c r="BE4487">
        <v>126.2542842</v>
      </c>
      <c r="BF4487">
        <v>151.0231368</v>
      </c>
    </row>
    <row r="4488" spans="1:58">
      <c r="A4488" t="s">
        <v>17</v>
      </c>
      <c r="B4488" t="s">
        <v>51</v>
      </c>
      <c r="C4488">
        <v>1980</v>
      </c>
      <c r="D4488">
        <f t="shared" si="358"/>
        <v>137</v>
      </c>
      <c r="E4488">
        <v>1</v>
      </c>
      <c r="G4488">
        <v>2307776.758802</v>
      </c>
      <c r="H4488">
        <v>1374292.2935949999</v>
      </c>
      <c r="I4488">
        <v>382255.09208600002</v>
      </c>
      <c r="J4488">
        <v>688399.06495399994</v>
      </c>
      <c r="K4488">
        <v>154996.52233400001</v>
      </c>
      <c r="L4488">
        <v>198989.56170799999</v>
      </c>
      <c r="O4488">
        <f>VLOOKUP(C4488,[1]pop_15p_a!$A$8:$AL$68,20,FALSE)</f>
        <v>85966162.198922306</v>
      </c>
      <c r="Q4488">
        <f t="shared" si="357"/>
        <v>-43993.039373999985</v>
      </c>
      <c r="R4488">
        <v>116782</v>
      </c>
      <c r="U4488">
        <f t="shared" ref="U4488:U4551" si="359">U4489*W4488/W4489</f>
        <v>38.463730084348647</v>
      </c>
      <c r="W4488">
        <v>48.8</v>
      </c>
      <c r="Z4488">
        <f t="shared" si="355"/>
        <v>1.9</v>
      </c>
      <c r="AB4488">
        <v>1.9</v>
      </c>
      <c r="AE4488">
        <f t="shared" si="356"/>
        <v>7.5</v>
      </c>
      <c r="AF4488">
        <v>7.5</v>
      </c>
      <c r="AG4488">
        <v>9</v>
      </c>
      <c r="AN4488">
        <v>72.133330000000001</v>
      </c>
      <c r="AO4488">
        <v>0.71026179999999994</v>
      </c>
      <c r="AQ4488">
        <v>1.7825613032500001</v>
      </c>
      <c r="AT4488">
        <v>13</v>
      </c>
      <c r="AV4488">
        <v>0</v>
      </c>
      <c r="AW4488">
        <v>1</v>
      </c>
      <c r="AZ4488">
        <v>45.4</v>
      </c>
      <c r="BA4488">
        <v>141.9</v>
      </c>
      <c r="BB4488">
        <v>83.4</v>
      </c>
      <c r="BC4488">
        <v>101.456079514397</v>
      </c>
      <c r="BD4488">
        <v>64.887764742506107</v>
      </c>
      <c r="BE4488">
        <v>129.113404</v>
      </c>
      <c r="BF4488">
        <v>156.22900079999999</v>
      </c>
    </row>
    <row r="4489" spans="1:58">
      <c r="A4489" t="s">
        <v>17</v>
      </c>
      <c r="B4489" t="s">
        <v>51</v>
      </c>
      <c r="C4489">
        <v>1980</v>
      </c>
      <c r="D4489">
        <f t="shared" si="358"/>
        <v>138</v>
      </c>
      <c r="E4489">
        <v>2</v>
      </c>
      <c r="G4489">
        <v>2295611.1973890001</v>
      </c>
      <c r="H4489">
        <v>1371651.6839010001</v>
      </c>
      <c r="I4489">
        <v>385006.55460899998</v>
      </c>
      <c r="J4489">
        <v>682944.13857199997</v>
      </c>
      <c r="K4489">
        <v>157194.21145500001</v>
      </c>
      <c r="L4489">
        <v>208525.32891099999</v>
      </c>
      <c r="O4489">
        <f>VLOOKUP(C4489,[1]pop_15p_a!$A$8:$AL$68,20,FALSE)</f>
        <v>85966162.198922306</v>
      </c>
      <c r="Q4489">
        <f t="shared" si="357"/>
        <v>-51331.117455999978</v>
      </c>
      <c r="R4489">
        <v>116782</v>
      </c>
      <c r="U4489">
        <f t="shared" si="359"/>
        <v>38.463730084348647</v>
      </c>
      <c r="W4489">
        <v>48.8</v>
      </c>
      <c r="Z4489">
        <f t="shared" si="355"/>
        <v>1.9666669999999999</v>
      </c>
      <c r="AB4489">
        <v>1.9666669999999999</v>
      </c>
      <c r="AE4489">
        <f t="shared" si="356"/>
        <v>9</v>
      </c>
      <c r="AF4489">
        <v>9</v>
      </c>
      <c r="AG4489">
        <v>9</v>
      </c>
      <c r="AN4489">
        <v>74.433329999999998</v>
      </c>
      <c r="AO4489">
        <v>0.72924769999999994</v>
      </c>
      <c r="AQ4489">
        <v>1.7825613032500001</v>
      </c>
      <c r="AT4489">
        <v>13</v>
      </c>
      <c r="AV4489">
        <v>0</v>
      </c>
      <c r="AW4489">
        <v>1</v>
      </c>
      <c r="AZ4489">
        <v>45.5</v>
      </c>
      <c r="BA4489">
        <v>141.9</v>
      </c>
      <c r="BB4489">
        <v>83</v>
      </c>
      <c r="BC4489">
        <v>102.44871850669399</v>
      </c>
      <c r="BD4489">
        <v>65.471167813095306</v>
      </c>
      <c r="BE4489">
        <v>132.02673290000001</v>
      </c>
      <c r="BF4489">
        <v>152.3517592</v>
      </c>
    </row>
    <row r="4490" spans="1:58">
      <c r="A4490" t="s">
        <v>17</v>
      </c>
      <c r="B4490" t="s">
        <v>51</v>
      </c>
      <c r="C4490">
        <v>1980</v>
      </c>
      <c r="D4490">
        <f t="shared" si="358"/>
        <v>139</v>
      </c>
      <c r="E4490">
        <v>3</v>
      </c>
      <c r="G4490">
        <v>2347031.3209210001</v>
      </c>
      <c r="H4490">
        <v>1384750.0640100001</v>
      </c>
      <c r="I4490">
        <v>389367.82000900002</v>
      </c>
      <c r="J4490">
        <v>677897.93096400006</v>
      </c>
      <c r="K4490">
        <v>155601.08236599999</v>
      </c>
      <c r="L4490">
        <v>195478.92936099999</v>
      </c>
      <c r="O4490">
        <f>VLOOKUP(C4490,[1]pop_15p_a!$A$8:$AL$68,20,FALSE)</f>
        <v>85966162.198922306</v>
      </c>
      <c r="Q4490">
        <f t="shared" si="357"/>
        <v>-39877.846995</v>
      </c>
      <c r="R4490">
        <v>116782</v>
      </c>
      <c r="U4490">
        <f t="shared" si="359"/>
        <v>38.463730084348647</v>
      </c>
      <c r="W4490">
        <v>48.8</v>
      </c>
      <c r="Z4490">
        <f t="shared" si="355"/>
        <v>2.0333329999999998</v>
      </c>
      <c r="AB4490">
        <v>2.0333329999999998</v>
      </c>
      <c r="AE4490">
        <f t="shared" si="356"/>
        <v>8.5</v>
      </c>
      <c r="AF4490">
        <v>8.5</v>
      </c>
      <c r="AG4490">
        <v>8.25</v>
      </c>
      <c r="AN4490">
        <v>75.2</v>
      </c>
      <c r="AO4490">
        <v>0.73793260000000005</v>
      </c>
      <c r="AQ4490">
        <v>1.7825613032500001</v>
      </c>
      <c r="AT4490">
        <v>13</v>
      </c>
      <c r="AV4490">
        <v>0</v>
      </c>
      <c r="AW4490">
        <v>1</v>
      </c>
      <c r="AZ4490">
        <v>46</v>
      </c>
      <c r="BA4490">
        <v>142.1</v>
      </c>
      <c r="BB4490">
        <v>82.7</v>
      </c>
      <c r="BC4490">
        <v>104.136707557023</v>
      </c>
      <c r="BD4490">
        <v>66.609346676521199</v>
      </c>
      <c r="BE4490">
        <v>133.8053764</v>
      </c>
      <c r="BF4490">
        <v>155.24891779999999</v>
      </c>
    </row>
    <row r="4491" spans="1:58">
      <c r="A4491" t="s">
        <v>17</v>
      </c>
      <c r="B4491" t="s">
        <v>51</v>
      </c>
      <c r="C4491">
        <v>1980</v>
      </c>
      <c r="D4491">
        <f t="shared" si="358"/>
        <v>140</v>
      </c>
      <c r="E4491">
        <v>4</v>
      </c>
      <c r="G4491">
        <v>2396917.189983</v>
      </c>
      <c r="H4491">
        <v>1392587.828738</v>
      </c>
      <c r="I4491">
        <v>394730.84018</v>
      </c>
      <c r="J4491">
        <v>695027.61082199996</v>
      </c>
      <c r="K4491">
        <v>166149.20805300001</v>
      </c>
      <c r="L4491">
        <v>194234.57299099999</v>
      </c>
      <c r="O4491">
        <f>VLOOKUP(C4491,[1]pop_15p_a!$A$8:$AL$68,20,FALSE)</f>
        <v>85966162.198922306</v>
      </c>
      <c r="Q4491">
        <f t="shared" si="357"/>
        <v>-28085.364937999984</v>
      </c>
      <c r="R4491">
        <v>116782</v>
      </c>
      <c r="U4491">
        <f t="shared" si="359"/>
        <v>38.463730084348647</v>
      </c>
      <c r="W4491">
        <v>48.8</v>
      </c>
      <c r="Z4491">
        <f t="shared" si="355"/>
        <v>2.1666669999999999</v>
      </c>
      <c r="AB4491">
        <v>2.1666669999999999</v>
      </c>
      <c r="AE4491">
        <f t="shared" si="356"/>
        <v>7.583333333333333</v>
      </c>
      <c r="AF4491">
        <v>7.583333333333333</v>
      </c>
      <c r="AG4491">
        <v>7.25</v>
      </c>
      <c r="AN4491">
        <v>76.133330000000001</v>
      </c>
      <c r="AO4491">
        <v>0.74845439999999996</v>
      </c>
      <c r="AQ4491">
        <v>1.7825613032500001</v>
      </c>
      <c r="AT4491">
        <v>13</v>
      </c>
      <c r="AV4491">
        <v>0</v>
      </c>
      <c r="AW4491">
        <v>1</v>
      </c>
      <c r="AZ4491">
        <v>46.7</v>
      </c>
      <c r="BA4491">
        <v>143.1</v>
      </c>
      <c r="BB4491">
        <v>83.3</v>
      </c>
      <c r="BC4491">
        <v>105.883185587271</v>
      </c>
      <c r="BD4491">
        <v>67.331757020383805</v>
      </c>
      <c r="BE4491">
        <v>135.9775851</v>
      </c>
      <c r="BF4491">
        <v>159.04073450000001</v>
      </c>
    </row>
    <row r="4492" spans="1:58">
      <c r="A4492" t="s">
        <v>17</v>
      </c>
      <c r="B4492" t="s">
        <v>51</v>
      </c>
      <c r="C4492">
        <v>1981</v>
      </c>
      <c r="D4492">
        <f t="shared" si="358"/>
        <v>141</v>
      </c>
      <c r="E4492">
        <v>1</v>
      </c>
      <c r="G4492">
        <v>2411612.1757439999</v>
      </c>
      <c r="H4492">
        <v>1390670.8318129999</v>
      </c>
      <c r="I4492">
        <v>399282.23271700001</v>
      </c>
      <c r="J4492">
        <v>706733.53021800006</v>
      </c>
      <c r="K4492">
        <v>170991.16298200001</v>
      </c>
      <c r="L4492">
        <v>197564.676954</v>
      </c>
      <c r="O4492">
        <f>VLOOKUP(C4492,[1]pop_15p_a!$A$8:$AL$68,20,FALSE)</f>
        <v>86922843.938506603</v>
      </c>
      <c r="Q4492">
        <f t="shared" si="357"/>
        <v>-26573.513971999986</v>
      </c>
      <c r="R4492">
        <v>117648</v>
      </c>
      <c r="U4492">
        <f t="shared" si="359"/>
        <v>42.562324273664487</v>
      </c>
      <c r="W4492">
        <v>54</v>
      </c>
      <c r="Z4492">
        <f t="shared" si="355"/>
        <v>2.2000000000000002</v>
      </c>
      <c r="AB4492">
        <v>2.2000000000000002</v>
      </c>
      <c r="AE4492">
        <f t="shared" si="356"/>
        <v>6.916666666666667</v>
      </c>
      <c r="AF4492">
        <v>6.916666666666667</v>
      </c>
      <c r="AG4492">
        <v>6.25</v>
      </c>
      <c r="AN4492">
        <v>76.833340000000007</v>
      </c>
      <c r="AO4492">
        <v>0.75072860000000008</v>
      </c>
      <c r="AQ4492">
        <v>1.860192303</v>
      </c>
      <c r="AT4492">
        <v>13</v>
      </c>
      <c r="AV4492">
        <v>0</v>
      </c>
      <c r="AW4492">
        <v>1</v>
      </c>
      <c r="AZ4492">
        <v>46.5</v>
      </c>
      <c r="BA4492">
        <v>142.5</v>
      </c>
      <c r="BB4492">
        <v>82.3</v>
      </c>
      <c r="BC4492">
        <v>107.24833030660901</v>
      </c>
      <c r="BD4492">
        <v>68.150382226317703</v>
      </c>
      <c r="BE4492">
        <v>137.9239192</v>
      </c>
      <c r="BF4492">
        <v>161.06439169999999</v>
      </c>
    </row>
    <row r="4493" spans="1:58">
      <c r="A4493" t="s">
        <v>17</v>
      </c>
      <c r="B4493" t="s">
        <v>51</v>
      </c>
      <c r="C4493">
        <v>1981</v>
      </c>
      <c r="D4493">
        <f t="shared" si="358"/>
        <v>142</v>
      </c>
      <c r="E4493">
        <v>2</v>
      </c>
      <c r="G4493">
        <v>2441124.5917830002</v>
      </c>
      <c r="H4493">
        <v>1400216.2567439999</v>
      </c>
      <c r="I4493">
        <v>407681.00929000002</v>
      </c>
      <c r="J4493">
        <v>701381.89659799996</v>
      </c>
      <c r="K4493">
        <v>179254.00482100001</v>
      </c>
      <c r="L4493">
        <v>203935.824547</v>
      </c>
      <c r="O4493">
        <f>VLOOKUP(C4493,[1]pop_15p_a!$A$8:$AL$68,20,FALSE)</f>
        <v>86922843.938506603</v>
      </c>
      <c r="Q4493">
        <f t="shared" si="357"/>
        <v>-24681.819725999987</v>
      </c>
      <c r="R4493">
        <v>117648</v>
      </c>
      <c r="U4493">
        <f t="shared" si="359"/>
        <v>42.562324273664487</v>
      </c>
      <c r="W4493">
        <v>54</v>
      </c>
      <c r="Z4493">
        <f t="shared" si="355"/>
        <v>2.266667</v>
      </c>
      <c r="AB4493">
        <v>2.266667</v>
      </c>
      <c r="AE4493">
        <f t="shared" si="356"/>
        <v>6.25</v>
      </c>
      <c r="AF4493">
        <v>6.25</v>
      </c>
      <c r="AG4493">
        <v>6.25</v>
      </c>
      <c r="AN4493">
        <v>78.099999999999994</v>
      </c>
      <c r="AO4493">
        <v>0.7662873</v>
      </c>
      <c r="AQ4493">
        <v>1.860192303</v>
      </c>
      <c r="AT4493">
        <v>13</v>
      </c>
      <c r="AV4493">
        <v>0</v>
      </c>
      <c r="AW4493">
        <v>1</v>
      </c>
      <c r="AZ4493">
        <v>46.2</v>
      </c>
      <c r="BA4493">
        <v>141.30000000000001</v>
      </c>
      <c r="BB4493">
        <v>81.400000000000006</v>
      </c>
      <c r="BC4493">
        <v>109.176613627755</v>
      </c>
      <c r="BD4493">
        <v>68.913421085568899</v>
      </c>
      <c r="BE4493">
        <v>139.6941277</v>
      </c>
      <c r="BF4493">
        <v>159.39900979999999</v>
      </c>
    </row>
    <row r="4494" spans="1:58">
      <c r="A4494" t="s">
        <v>17</v>
      </c>
      <c r="B4494" t="s">
        <v>51</v>
      </c>
      <c r="C4494">
        <v>1981</v>
      </c>
      <c r="D4494">
        <f t="shared" si="358"/>
        <v>143</v>
      </c>
      <c r="E4494">
        <v>3</v>
      </c>
      <c r="G4494">
        <v>2435695.122432</v>
      </c>
      <c r="H4494">
        <v>1409434.4900239999</v>
      </c>
      <c r="I4494">
        <v>412106.84617099998</v>
      </c>
      <c r="J4494">
        <v>710253.49822099996</v>
      </c>
      <c r="K4494">
        <v>184325.11381099999</v>
      </c>
      <c r="L4494">
        <v>204320.521939</v>
      </c>
      <c r="O4494">
        <f>VLOOKUP(C4494,[1]pop_15p_a!$A$8:$AL$68,20,FALSE)</f>
        <v>86922843.938506603</v>
      </c>
      <c r="Q4494">
        <f t="shared" si="357"/>
        <v>-19995.40812800001</v>
      </c>
      <c r="R4494">
        <v>117648</v>
      </c>
      <c r="U4494">
        <f t="shared" si="359"/>
        <v>42.562324273664487</v>
      </c>
      <c r="W4494">
        <v>54</v>
      </c>
      <c r="Z4494">
        <f t="shared" si="355"/>
        <v>2.1666669999999999</v>
      </c>
      <c r="AB4494">
        <v>2.1666669999999999</v>
      </c>
      <c r="AE4494">
        <f t="shared" si="356"/>
        <v>6.25</v>
      </c>
      <c r="AF4494">
        <v>6.25</v>
      </c>
      <c r="AG4494">
        <v>6.25</v>
      </c>
      <c r="AN4494">
        <v>78.333340000000007</v>
      </c>
      <c r="AO4494">
        <v>0.76861199999999996</v>
      </c>
      <c r="AQ4494">
        <v>1.860192303</v>
      </c>
      <c r="AT4494">
        <v>13</v>
      </c>
      <c r="AV4494">
        <v>0</v>
      </c>
      <c r="AW4494">
        <v>1</v>
      </c>
      <c r="AZ4494">
        <v>46.9</v>
      </c>
      <c r="BA4494">
        <v>143.1</v>
      </c>
      <c r="BB4494">
        <v>82.7</v>
      </c>
      <c r="BC4494">
        <v>110.77853661439001</v>
      </c>
      <c r="BD4494">
        <v>69.577025497795702</v>
      </c>
      <c r="BE4494">
        <v>141.58719859999999</v>
      </c>
      <c r="BF4494">
        <v>162.46269789999999</v>
      </c>
    </row>
    <row r="4495" spans="1:58">
      <c r="A4495" t="s">
        <v>17</v>
      </c>
      <c r="B4495" t="s">
        <v>51</v>
      </c>
      <c r="C4495">
        <v>1981</v>
      </c>
      <c r="D4495">
        <f t="shared" si="358"/>
        <v>144</v>
      </c>
      <c r="E4495">
        <v>4</v>
      </c>
      <c r="G4495">
        <v>2453474.2308609998</v>
      </c>
      <c r="H4495">
        <v>1420856.5280240001</v>
      </c>
      <c r="I4495">
        <v>417832.18409300002</v>
      </c>
      <c r="J4495">
        <v>706887.57890600001</v>
      </c>
      <c r="K4495">
        <v>183621.22761599999</v>
      </c>
      <c r="L4495">
        <v>207979.44545999999</v>
      </c>
      <c r="O4495">
        <f>VLOOKUP(C4495,[1]pop_15p_a!$A$8:$AL$68,20,FALSE)</f>
        <v>86922843.938506603</v>
      </c>
      <c r="Q4495">
        <f t="shared" si="357"/>
        <v>-24358.217843999999</v>
      </c>
      <c r="R4495">
        <v>117648</v>
      </c>
      <c r="U4495">
        <f t="shared" si="359"/>
        <v>42.562324273664487</v>
      </c>
      <c r="W4495">
        <v>54</v>
      </c>
      <c r="Z4495">
        <f t="shared" si="355"/>
        <v>2.2000000000000002</v>
      </c>
      <c r="AB4495">
        <v>2.2000000000000002</v>
      </c>
      <c r="AE4495">
        <f t="shared" si="356"/>
        <v>6</v>
      </c>
      <c r="AF4495">
        <v>6</v>
      </c>
      <c r="AG4495">
        <v>5.5</v>
      </c>
      <c r="AN4495">
        <v>79.266670000000005</v>
      </c>
      <c r="AO4495">
        <v>0.77877909999999995</v>
      </c>
      <c r="AQ4495">
        <v>1.860192303</v>
      </c>
      <c r="AT4495">
        <v>13</v>
      </c>
      <c r="AV4495">
        <v>0</v>
      </c>
      <c r="AW4495">
        <v>1</v>
      </c>
      <c r="AZ4495">
        <v>47.9</v>
      </c>
      <c r="BA4495">
        <v>146.6</v>
      </c>
      <c r="BB4495">
        <v>84.8</v>
      </c>
      <c r="BC4495">
        <v>112.104187996264</v>
      </c>
      <c r="BD4495">
        <v>70.225879641991597</v>
      </c>
      <c r="BE4495">
        <v>143.18762649999999</v>
      </c>
      <c r="BF4495">
        <v>162.41058169999999</v>
      </c>
    </row>
    <row r="4496" spans="1:58">
      <c r="A4496" t="s">
        <v>17</v>
      </c>
      <c r="B4496" t="s">
        <v>51</v>
      </c>
      <c r="C4496">
        <v>1982</v>
      </c>
      <c r="D4496">
        <f t="shared" si="358"/>
        <v>145</v>
      </c>
      <c r="E4496">
        <v>1</v>
      </c>
      <c r="G4496">
        <v>2491073.7375429999</v>
      </c>
      <c r="H4496">
        <v>1442057.228327</v>
      </c>
      <c r="I4496">
        <v>422258.02097299998</v>
      </c>
      <c r="J4496">
        <v>698820.05800800002</v>
      </c>
      <c r="K4496">
        <v>183742.45246</v>
      </c>
      <c r="L4496">
        <v>211354.68151900001</v>
      </c>
      <c r="O4496">
        <f>VLOOKUP(C4496,[1]pop_15p_a!$A$8:$AL$68,20,FALSE)</f>
        <v>87727600.504228398</v>
      </c>
      <c r="Q4496">
        <f t="shared" si="357"/>
        <v>-27612.229059000005</v>
      </c>
      <c r="R4496">
        <v>118449</v>
      </c>
      <c r="U4496">
        <f t="shared" si="359"/>
        <v>46.503280224929718</v>
      </c>
      <c r="W4496">
        <v>59</v>
      </c>
      <c r="Z4496">
        <f t="shared" si="355"/>
        <v>2.233333</v>
      </c>
      <c r="AB4496">
        <v>2.233333</v>
      </c>
      <c r="AE4496">
        <f t="shared" si="356"/>
        <v>5.5</v>
      </c>
      <c r="AF4496">
        <v>5.5</v>
      </c>
      <c r="AG4496">
        <v>5.5</v>
      </c>
      <c r="AN4496">
        <v>79.266670000000005</v>
      </c>
      <c r="AO4496">
        <v>0.77654239999999997</v>
      </c>
      <c r="AQ4496">
        <v>1.9674219205000001</v>
      </c>
      <c r="AT4496">
        <v>13</v>
      </c>
      <c r="AV4496">
        <v>0</v>
      </c>
      <c r="AW4496">
        <v>1</v>
      </c>
      <c r="AZ4496">
        <v>48</v>
      </c>
      <c r="BA4496">
        <v>147</v>
      </c>
      <c r="BB4496">
        <v>85</v>
      </c>
      <c r="BC4496">
        <v>113.50676353268599</v>
      </c>
      <c r="BD4496">
        <v>70.977655000898295</v>
      </c>
      <c r="BE4496">
        <v>144.47510320000001</v>
      </c>
      <c r="BF4496">
        <v>166.234769</v>
      </c>
    </row>
    <row r="4497" spans="1:58">
      <c r="A4497" t="s">
        <v>17</v>
      </c>
      <c r="B4497" t="s">
        <v>51</v>
      </c>
      <c r="C4497">
        <v>1982</v>
      </c>
      <c r="D4497">
        <f t="shared" si="358"/>
        <v>146</v>
      </c>
      <c r="E4497">
        <v>2</v>
      </c>
      <c r="G4497">
        <v>2508176.5249069999</v>
      </c>
      <c r="H4497">
        <v>1467937.510979</v>
      </c>
      <c r="I4497">
        <v>424861.50718700001</v>
      </c>
      <c r="J4497">
        <v>709973.00494500005</v>
      </c>
      <c r="K4497">
        <v>181978.826493</v>
      </c>
      <c r="L4497">
        <v>202283.130164</v>
      </c>
      <c r="O4497">
        <f>VLOOKUP(C4497,[1]pop_15p_a!$A$8:$AL$68,20,FALSE)</f>
        <v>87727600.504228398</v>
      </c>
      <c r="Q4497">
        <f t="shared" si="357"/>
        <v>-20304.303671000001</v>
      </c>
      <c r="R4497">
        <v>118449</v>
      </c>
      <c r="U4497">
        <f t="shared" si="359"/>
        <v>46.503280224929718</v>
      </c>
      <c r="W4497">
        <v>59</v>
      </c>
      <c r="Z4497">
        <f t="shared" si="355"/>
        <v>2.3333330000000001</v>
      </c>
      <c r="AB4497">
        <v>2.3333330000000001</v>
      </c>
      <c r="AE4497">
        <f t="shared" si="356"/>
        <v>5.5</v>
      </c>
      <c r="AF4497">
        <v>5.5</v>
      </c>
      <c r="AG4497">
        <v>5.5</v>
      </c>
      <c r="AN4497">
        <v>80.099999999999994</v>
      </c>
      <c r="AO4497">
        <v>0.7884253</v>
      </c>
      <c r="AQ4497">
        <v>1.9674219205000001</v>
      </c>
      <c r="AT4497">
        <v>13</v>
      </c>
      <c r="AV4497">
        <v>0</v>
      </c>
      <c r="AW4497">
        <v>1</v>
      </c>
      <c r="AZ4497">
        <v>47.8</v>
      </c>
      <c r="BA4497">
        <v>146.9</v>
      </c>
      <c r="BB4497">
        <v>84.4</v>
      </c>
      <c r="BC4497">
        <v>115.165137386269</v>
      </c>
      <c r="BD4497">
        <v>71.923634937234397</v>
      </c>
      <c r="BE4497">
        <v>144.91069970000001</v>
      </c>
      <c r="BF4497">
        <v>165.75982329999999</v>
      </c>
    </row>
    <row r="4498" spans="1:58">
      <c r="A4498" t="s">
        <v>17</v>
      </c>
      <c r="B4498" t="s">
        <v>51</v>
      </c>
      <c r="C4498">
        <v>1982</v>
      </c>
      <c r="D4498">
        <f t="shared" si="358"/>
        <v>147</v>
      </c>
      <c r="E4498">
        <v>3</v>
      </c>
      <c r="G4498">
        <v>2519137.3637430002</v>
      </c>
      <c r="H4498">
        <v>1463629.624939</v>
      </c>
      <c r="I4498">
        <v>429259.54245800001</v>
      </c>
      <c r="J4498">
        <v>711076.278498</v>
      </c>
      <c r="K4498">
        <v>182247.86743899999</v>
      </c>
      <c r="L4498">
        <v>200093.14892000001</v>
      </c>
      <c r="O4498">
        <f>VLOOKUP(C4498,[1]pop_15p_a!$A$8:$AL$68,20,FALSE)</f>
        <v>87727600.504228398</v>
      </c>
      <c r="Q4498">
        <f t="shared" si="357"/>
        <v>-17845.281481000013</v>
      </c>
      <c r="R4498">
        <v>118449</v>
      </c>
      <c r="U4498">
        <f t="shared" si="359"/>
        <v>46.503280224929718</v>
      </c>
      <c r="W4498">
        <v>59</v>
      </c>
      <c r="Z4498">
        <f t="shared" si="355"/>
        <v>2.3666670000000001</v>
      </c>
      <c r="AB4498">
        <v>2.3666670000000001</v>
      </c>
      <c r="AE4498">
        <f t="shared" si="356"/>
        <v>5.5</v>
      </c>
      <c r="AF4498">
        <v>5.5</v>
      </c>
      <c r="AG4498">
        <v>5.5</v>
      </c>
      <c r="AN4498">
        <v>80.5</v>
      </c>
      <c r="AO4498">
        <v>0.79091990000000001</v>
      </c>
      <c r="AQ4498">
        <v>1.9674219205000001</v>
      </c>
      <c r="AT4498">
        <v>13</v>
      </c>
      <c r="AV4498">
        <v>0</v>
      </c>
      <c r="AW4498">
        <v>1</v>
      </c>
      <c r="AZ4498">
        <v>48.6</v>
      </c>
      <c r="BA4498">
        <v>149.30000000000001</v>
      </c>
      <c r="BB4498">
        <v>86.2</v>
      </c>
      <c r="BC4498">
        <v>116.02438699052701</v>
      </c>
      <c r="BD4498">
        <v>72.406899644846106</v>
      </c>
      <c r="BE4498">
        <v>146.16118130000001</v>
      </c>
      <c r="BF4498">
        <v>165.05123829999999</v>
      </c>
    </row>
    <row r="4499" spans="1:58">
      <c r="A4499" t="s">
        <v>17</v>
      </c>
      <c r="B4499" t="s">
        <v>51</v>
      </c>
      <c r="C4499">
        <v>1982</v>
      </c>
      <c r="D4499">
        <f t="shared" si="358"/>
        <v>148</v>
      </c>
      <c r="E4499">
        <v>4</v>
      </c>
      <c r="G4499">
        <v>2554143.3476049998</v>
      </c>
      <c r="H4499">
        <v>1502724.4943059999</v>
      </c>
      <c r="I4499">
        <v>433530.22842</v>
      </c>
      <c r="J4499">
        <v>706562.56288800004</v>
      </c>
      <c r="K4499">
        <v>181114.61066400001</v>
      </c>
      <c r="L4499">
        <v>194743.920935</v>
      </c>
      <c r="O4499">
        <f>VLOOKUP(C4499,[1]pop_15p_a!$A$8:$AL$68,20,FALSE)</f>
        <v>87727600.504228398</v>
      </c>
      <c r="Q4499">
        <f t="shared" si="357"/>
        <v>-13629.310270999995</v>
      </c>
      <c r="R4499">
        <v>118449</v>
      </c>
      <c r="U4499">
        <f t="shared" si="359"/>
        <v>46.503280224929725</v>
      </c>
      <c r="W4499">
        <v>59</v>
      </c>
      <c r="Z4499">
        <f t="shared" si="355"/>
        <v>2.4666670000000002</v>
      </c>
      <c r="AB4499">
        <v>2.4666670000000002</v>
      </c>
      <c r="AE4499">
        <f t="shared" si="356"/>
        <v>5.5</v>
      </c>
      <c r="AF4499">
        <v>5.5</v>
      </c>
      <c r="AG4499">
        <v>5.5</v>
      </c>
      <c r="AN4499">
        <v>81.233329999999995</v>
      </c>
      <c r="AO4499">
        <v>0.80051190000000005</v>
      </c>
      <c r="AQ4499">
        <v>1.9674219205000001</v>
      </c>
      <c r="AT4499">
        <v>13</v>
      </c>
      <c r="AV4499">
        <v>0</v>
      </c>
      <c r="AW4499">
        <v>1</v>
      </c>
      <c r="AZ4499">
        <v>49.7</v>
      </c>
      <c r="BA4499">
        <v>152.4</v>
      </c>
      <c r="BB4499">
        <v>87.9</v>
      </c>
      <c r="BC4499">
        <v>116.894736087718</v>
      </c>
      <c r="BD4499">
        <v>72.925190857862802</v>
      </c>
      <c r="BE4499">
        <v>147.00447030000001</v>
      </c>
      <c r="BF4499">
        <v>165.39714749999999</v>
      </c>
    </row>
    <row r="4500" spans="1:58">
      <c r="A4500" t="s">
        <v>17</v>
      </c>
      <c r="B4500" t="s">
        <v>51</v>
      </c>
      <c r="C4500">
        <v>1983</v>
      </c>
      <c r="D4500">
        <f t="shared" si="358"/>
        <v>149</v>
      </c>
      <c r="E4500">
        <v>1</v>
      </c>
      <c r="G4500">
        <v>2555754.0271760002</v>
      </c>
      <c r="H4500">
        <v>1500944.3079959999</v>
      </c>
      <c r="I4500">
        <v>442333.47357099998</v>
      </c>
      <c r="J4500">
        <v>699899.28928000003</v>
      </c>
      <c r="K4500">
        <v>183133.98194900001</v>
      </c>
      <c r="L4500">
        <v>190966.79430499999</v>
      </c>
      <c r="O4500">
        <f>VLOOKUP(C4500,[1]pop_15p_a!$A$8:$AL$68,20,FALSE)</f>
        <v>88484156.961277604</v>
      </c>
      <c r="Q4500">
        <f t="shared" si="357"/>
        <v>-7832.8123559999804</v>
      </c>
      <c r="R4500">
        <v>119259</v>
      </c>
      <c r="U4500">
        <f t="shared" si="359"/>
        <v>51.153608247422703</v>
      </c>
      <c r="W4500">
        <v>64.900000000000006</v>
      </c>
      <c r="Z4500">
        <f t="shared" si="355"/>
        <v>2.6666669999999999</v>
      </c>
      <c r="AA4500">
        <v>2.7</v>
      </c>
      <c r="AB4500">
        <v>2.6666669999999999</v>
      </c>
      <c r="AE4500">
        <f t="shared" si="356"/>
        <v>5.5</v>
      </c>
      <c r="AF4500">
        <v>5.5</v>
      </c>
      <c r="AG4500">
        <v>5.5</v>
      </c>
      <c r="AN4500">
        <v>80.966669999999993</v>
      </c>
      <c r="AO4500">
        <v>0.79566029999999999</v>
      </c>
      <c r="AQ4500">
        <v>2.0911354615</v>
      </c>
      <c r="AT4500">
        <v>13</v>
      </c>
      <c r="AV4500">
        <v>0</v>
      </c>
      <c r="AW4500">
        <v>1</v>
      </c>
      <c r="AZ4500">
        <v>50.6</v>
      </c>
      <c r="BA4500">
        <v>154.5</v>
      </c>
      <c r="BB4500">
        <v>88</v>
      </c>
      <c r="BC4500">
        <v>117.83101477612099</v>
      </c>
      <c r="BD4500">
        <v>73.709574365141805</v>
      </c>
      <c r="BE4500">
        <v>147.17713459999999</v>
      </c>
      <c r="BF4500">
        <v>169.6412751</v>
      </c>
    </row>
    <row r="4501" spans="1:58">
      <c r="A4501" t="s">
        <v>17</v>
      </c>
      <c r="B4501" t="s">
        <v>51</v>
      </c>
      <c r="C4501">
        <v>1983</v>
      </c>
      <c r="D4501">
        <f t="shared" si="358"/>
        <v>150</v>
      </c>
      <c r="E4501">
        <v>2</v>
      </c>
      <c r="G4501">
        <v>2574972.0641399999</v>
      </c>
      <c r="H4501">
        <v>1508262.0275570001</v>
      </c>
      <c r="I4501">
        <v>450297.28947800002</v>
      </c>
      <c r="J4501">
        <v>694114.89460600005</v>
      </c>
      <c r="K4501">
        <v>185795.45386400001</v>
      </c>
      <c r="L4501">
        <v>190575.64947</v>
      </c>
      <c r="O4501">
        <f>VLOOKUP(C4501,[1]pop_15p_a!$A$8:$AL$68,20,FALSE)</f>
        <v>88484156.961277604</v>
      </c>
      <c r="Q4501">
        <f t="shared" si="357"/>
        <v>-4780.1956059999939</v>
      </c>
      <c r="R4501">
        <v>119259</v>
      </c>
      <c r="U4501">
        <f t="shared" si="359"/>
        <v>51.153608247422703</v>
      </c>
      <c r="W4501">
        <v>64.900000000000006</v>
      </c>
      <c r="Z4501">
        <f t="shared" si="355"/>
        <v>2.6666669999999999</v>
      </c>
      <c r="AA4501">
        <v>2.7</v>
      </c>
      <c r="AB4501">
        <v>2.6666669999999999</v>
      </c>
      <c r="AE4501">
        <f t="shared" si="356"/>
        <v>5.5</v>
      </c>
      <c r="AF4501">
        <v>5.5</v>
      </c>
      <c r="AG4501">
        <v>5.5</v>
      </c>
      <c r="AN4501">
        <v>81.933329999999998</v>
      </c>
      <c r="AO4501">
        <v>0.80919399999999997</v>
      </c>
      <c r="AQ4501">
        <v>2.0911354615</v>
      </c>
      <c r="AT4501">
        <v>13</v>
      </c>
      <c r="AV4501">
        <v>0</v>
      </c>
      <c r="AW4501">
        <v>1</v>
      </c>
      <c r="AZ4501">
        <v>50.8</v>
      </c>
      <c r="BA4501">
        <v>154.30000000000001</v>
      </c>
      <c r="BB4501">
        <v>87.6</v>
      </c>
      <c r="BC4501">
        <v>118.442622723177</v>
      </c>
      <c r="BD4501">
        <v>74.525906799862696</v>
      </c>
      <c r="BE4501">
        <v>146.9886673</v>
      </c>
      <c r="BF4501">
        <v>166.25270019999999</v>
      </c>
    </row>
    <row r="4502" spans="1:58">
      <c r="A4502" t="s">
        <v>17</v>
      </c>
      <c r="B4502" t="s">
        <v>51</v>
      </c>
      <c r="C4502">
        <v>1983</v>
      </c>
      <c r="D4502">
        <f t="shared" si="358"/>
        <v>151</v>
      </c>
      <c r="E4502">
        <v>3</v>
      </c>
      <c r="G4502">
        <v>2613500.1769010001</v>
      </c>
      <c r="H4502">
        <v>1527821.000485</v>
      </c>
      <c r="I4502">
        <v>455645.06360499997</v>
      </c>
      <c r="J4502">
        <v>697072.09514700004</v>
      </c>
      <c r="K4502">
        <v>193614.8474</v>
      </c>
      <c r="L4502">
        <v>191797.43979100001</v>
      </c>
      <c r="O4502">
        <f>VLOOKUP(C4502,[1]pop_15p_a!$A$8:$AL$68,20,FALSE)</f>
        <v>88484156.961277604</v>
      </c>
      <c r="Q4502">
        <f t="shared" si="357"/>
        <v>1817.4076089999871</v>
      </c>
      <c r="R4502">
        <v>119259</v>
      </c>
      <c r="U4502">
        <f t="shared" si="359"/>
        <v>51.153608247422703</v>
      </c>
      <c r="W4502">
        <v>64.900000000000006</v>
      </c>
      <c r="Z4502">
        <f t="shared" si="355"/>
        <v>2.7</v>
      </c>
      <c r="AA4502">
        <v>2.7</v>
      </c>
      <c r="AB4502">
        <v>2.7</v>
      </c>
      <c r="AE4502">
        <f t="shared" si="356"/>
        <v>5.5</v>
      </c>
      <c r="AF4502">
        <v>5.5</v>
      </c>
      <c r="AG4502">
        <v>5.5</v>
      </c>
      <c r="AN4502">
        <v>81.7</v>
      </c>
      <c r="AO4502">
        <v>0.80870220000000004</v>
      </c>
      <c r="AQ4502">
        <v>2.0911354615</v>
      </c>
      <c r="AT4502">
        <v>13</v>
      </c>
      <c r="AV4502">
        <v>0</v>
      </c>
      <c r="AW4502">
        <v>1</v>
      </c>
      <c r="AZ4502">
        <v>51.6</v>
      </c>
      <c r="BA4502">
        <v>156.30000000000001</v>
      </c>
      <c r="BB4502">
        <v>89</v>
      </c>
      <c r="BC4502">
        <v>119.075828987257</v>
      </c>
      <c r="BD4502">
        <v>75.202866859973895</v>
      </c>
      <c r="BE4502">
        <v>146.9759981</v>
      </c>
      <c r="BF4502">
        <v>165.3633107</v>
      </c>
    </row>
    <row r="4503" spans="1:58">
      <c r="A4503" t="s">
        <v>17</v>
      </c>
      <c r="B4503" t="s">
        <v>51</v>
      </c>
      <c r="C4503">
        <v>1983</v>
      </c>
      <c r="D4503">
        <f t="shared" si="358"/>
        <v>152</v>
      </c>
      <c r="E4503">
        <v>4</v>
      </c>
      <c r="G4503">
        <v>2635273.935021</v>
      </c>
      <c r="H4503">
        <v>1533346.9954909999</v>
      </c>
      <c r="I4503">
        <v>458653.01839699998</v>
      </c>
      <c r="J4503">
        <v>697086.34242400003</v>
      </c>
      <c r="K4503">
        <v>201638.36793199999</v>
      </c>
      <c r="L4503">
        <v>206663.09265199999</v>
      </c>
      <c r="O4503">
        <f>VLOOKUP(C4503,[1]pop_15p_a!$A$8:$AL$68,20,FALSE)</f>
        <v>88484156.961277604</v>
      </c>
      <c r="Q4503">
        <f t="shared" si="357"/>
        <v>-5024.7247199999983</v>
      </c>
      <c r="R4503">
        <v>119259</v>
      </c>
      <c r="U4503">
        <f t="shared" si="359"/>
        <v>51.153608247422703</v>
      </c>
      <c r="W4503">
        <v>64.900000000000006</v>
      </c>
      <c r="Z4503">
        <f t="shared" si="355"/>
        <v>2.6</v>
      </c>
      <c r="AA4503">
        <v>2.6</v>
      </c>
      <c r="AB4503">
        <v>2.6</v>
      </c>
      <c r="AE4503">
        <f t="shared" si="356"/>
        <v>5</v>
      </c>
      <c r="AF4503">
        <v>5</v>
      </c>
      <c r="AG4503">
        <v>5</v>
      </c>
      <c r="AN4503">
        <v>82.6</v>
      </c>
      <c r="AO4503">
        <v>0.82030829999999999</v>
      </c>
      <c r="AQ4503">
        <v>2.0911354615</v>
      </c>
      <c r="AT4503">
        <v>13</v>
      </c>
      <c r="AV4503">
        <v>0</v>
      </c>
      <c r="AW4503">
        <v>1</v>
      </c>
      <c r="AZ4503">
        <v>52.6</v>
      </c>
      <c r="BA4503">
        <v>159.19999999999999</v>
      </c>
      <c r="BB4503">
        <v>91.4</v>
      </c>
      <c r="BC4503">
        <v>119.34571111157901</v>
      </c>
      <c r="BD4503">
        <v>76.0950443933652</v>
      </c>
      <c r="BE4503">
        <v>146.49933250000001</v>
      </c>
      <c r="BF4503">
        <v>166.79053089999999</v>
      </c>
    </row>
    <row r="4504" spans="1:58">
      <c r="A4504" t="s">
        <v>17</v>
      </c>
      <c r="B4504" t="s">
        <v>51</v>
      </c>
      <c r="C4504">
        <v>1984</v>
      </c>
      <c r="D4504">
        <f t="shared" si="358"/>
        <v>153</v>
      </c>
      <c r="E4504">
        <v>1</v>
      </c>
      <c r="G4504">
        <v>2665623.7400819999</v>
      </c>
      <c r="H4504">
        <v>1545740.7185190001</v>
      </c>
      <c r="I4504">
        <v>462525.51356400002</v>
      </c>
      <c r="J4504">
        <v>709607.02800299996</v>
      </c>
      <c r="K4504">
        <v>210959.385351</v>
      </c>
      <c r="L4504">
        <v>212544.23462800001</v>
      </c>
      <c r="O4504">
        <f>VLOOKUP(C4504,[1]pop_15p_a!$A$8:$AL$68,20,FALSE)</f>
        <v>89332443.259085</v>
      </c>
      <c r="Q4504">
        <f t="shared" si="357"/>
        <v>-1584.8492770000012</v>
      </c>
      <c r="R4504">
        <v>120018</v>
      </c>
      <c r="U4504">
        <f t="shared" si="359"/>
        <v>52.80880974695409</v>
      </c>
      <c r="W4504">
        <v>67</v>
      </c>
      <c r="Z4504">
        <f t="shared" si="355"/>
        <v>2.7</v>
      </c>
      <c r="AA4504">
        <v>2.7</v>
      </c>
      <c r="AB4504">
        <v>2.7</v>
      </c>
      <c r="AE4504">
        <f t="shared" si="356"/>
        <v>5</v>
      </c>
      <c r="AF4504">
        <v>5</v>
      </c>
      <c r="AG4504">
        <v>5</v>
      </c>
      <c r="AN4504">
        <v>82.9</v>
      </c>
      <c r="AO4504">
        <v>0.81804280000000007</v>
      </c>
      <c r="AQ4504">
        <v>2.1835885307499998</v>
      </c>
      <c r="AT4504">
        <v>13</v>
      </c>
      <c r="AV4504">
        <v>0</v>
      </c>
      <c r="AW4504">
        <v>1</v>
      </c>
      <c r="AZ4504">
        <v>52.7</v>
      </c>
      <c r="BA4504">
        <v>160</v>
      </c>
      <c r="BB4504">
        <v>91.4</v>
      </c>
      <c r="BC4504">
        <v>119.55601732965</v>
      </c>
      <c r="BD4504">
        <v>76.544243955913004</v>
      </c>
      <c r="BE4504">
        <v>146.80444940000001</v>
      </c>
      <c r="BF4504">
        <v>166.35431689999999</v>
      </c>
    </row>
    <row r="4505" spans="1:58">
      <c r="A4505" t="s">
        <v>17</v>
      </c>
      <c r="B4505" t="s">
        <v>51</v>
      </c>
      <c r="C4505">
        <v>1984</v>
      </c>
      <c r="D4505">
        <f t="shared" si="358"/>
        <v>154</v>
      </c>
      <c r="E4505">
        <v>2</v>
      </c>
      <c r="G4505">
        <v>2705992.629495</v>
      </c>
      <c r="H4505">
        <v>1555248.2320749999</v>
      </c>
      <c r="I4505">
        <v>468727.066154</v>
      </c>
      <c r="J4505">
        <v>737313.53051399998</v>
      </c>
      <c r="K4505">
        <v>217637.70115499999</v>
      </c>
      <c r="L4505">
        <v>213343.717477</v>
      </c>
      <c r="O4505">
        <f>VLOOKUP(C4505,[1]pop_15p_a!$A$8:$AL$68,20,FALSE)</f>
        <v>89332443.259085</v>
      </c>
      <c r="Q4505">
        <f t="shared" si="357"/>
        <v>4293.9836779999896</v>
      </c>
      <c r="R4505">
        <v>120018</v>
      </c>
      <c r="U4505">
        <f t="shared" si="359"/>
        <v>52.80880974695409</v>
      </c>
      <c r="W4505">
        <v>67</v>
      </c>
      <c r="Z4505">
        <f t="shared" si="355"/>
        <v>2.733333</v>
      </c>
      <c r="AA4505">
        <v>2.7</v>
      </c>
      <c r="AB4505">
        <v>2.733333</v>
      </c>
      <c r="AE4505">
        <f t="shared" si="356"/>
        <v>5</v>
      </c>
      <c r="AF4505">
        <v>5</v>
      </c>
      <c r="AG4505">
        <v>5</v>
      </c>
      <c r="AN4505">
        <v>83.6</v>
      </c>
      <c r="AO4505">
        <v>0.83076189999999994</v>
      </c>
      <c r="AQ4505">
        <v>2.1835885307499998</v>
      </c>
      <c r="AT4505">
        <v>13</v>
      </c>
      <c r="AV4505">
        <v>0</v>
      </c>
      <c r="AW4505">
        <v>1</v>
      </c>
      <c r="AZ4505">
        <v>52.4</v>
      </c>
      <c r="BA4505">
        <v>158.69999999999999</v>
      </c>
      <c r="BB4505">
        <v>90.5</v>
      </c>
      <c r="BC4505">
        <v>119.744398087241</v>
      </c>
      <c r="BD4505">
        <v>76.954641125215304</v>
      </c>
      <c r="BE4505">
        <v>147.08475720000001</v>
      </c>
      <c r="BF4505">
        <v>165.73772349999999</v>
      </c>
    </row>
    <row r="4506" spans="1:58">
      <c r="A4506" t="s">
        <v>17</v>
      </c>
      <c r="B4506" t="s">
        <v>51</v>
      </c>
      <c r="C4506">
        <v>1984</v>
      </c>
      <c r="D4506">
        <f t="shared" si="358"/>
        <v>155</v>
      </c>
      <c r="E4506">
        <v>3</v>
      </c>
      <c r="G4506">
        <v>2739061.688995</v>
      </c>
      <c r="H4506">
        <v>1573959.144024</v>
      </c>
      <c r="I4506">
        <v>469527.93187500001</v>
      </c>
      <c r="J4506">
        <v>728969.96861400001</v>
      </c>
      <c r="K4506">
        <v>223133.48814900001</v>
      </c>
      <c r="L4506">
        <v>220583.12063700001</v>
      </c>
      <c r="O4506">
        <f>VLOOKUP(C4506,[1]pop_15p_a!$A$8:$AL$68,20,FALSE)</f>
        <v>89332443.259085</v>
      </c>
      <c r="Q4506">
        <f t="shared" si="357"/>
        <v>2550.3675119999971</v>
      </c>
      <c r="R4506">
        <v>120018</v>
      </c>
      <c r="U4506">
        <f t="shared" si="359"/>
        <v>52.80880974695409</v>
      </c>
      <c r="W4506">
        <v>67</v>
      </c>
      <c r="Z4506">
        <f t="shared" si="355"/>
        <v>2.733333</v>
      </c>
      <c r="AA4506">
        <v>2.7</v>
      </c>
      <c r="AB4506">
        <v>2.733333</v>
      </c>
      <c r="AE4506">
        <f t="shared" si="356"/>
        <v>5</v>
      </c>
      <c r="AF4506">
        <v>5</v>
      </c>
      <c r="AG4506">
        <v>5</v>
      </c>
      <c r="AN4506">
        <v>83.566670000000002</v>
      </c>
      <c r="AO4506">
        <v>0.8314225999999999</v>
      </c>
      <c r="AQ4506">
        <v>2.1835885307499998</v>
      </c>
      <c r="AT4506">
        <v>13</v>
      </c>
      <c r="AV4506">
        <v>0</v>
      </c>
      <c r="AW4506">
        <v>1</v>
      </c>
      <c r="AZ4506">
        <v>52.9</v>
      </c>
      <c r="BA4506">
        <v>161.30000000000001</v>
      </c>
      <c r="BB4506">
        <v>93.1</v>
      </c>
      <c r="BC4506">
        <v>120.026589846717</v>
      </c>
      <c r="BD4506">
        <v>77.6698757876173</v>
      </c>
      <c r="BE4506">
        <v>146.7595839</v>
      </c>
      <c r="BF4506">
        <v>166.42246320000001</v>
      </c>
    </row>
    <row r="4507" spans="1:58">
      <c r="A4507" t="s">
        <v>17</v>
      </c>
      <c r="B4507" t="s">
        <v>51</v>
      </c>
      <c r="C4507">
        <v>1984</v>
      </c>
      <c r="D4507">
        <f t="shared" si="358"/>
        <v>156</v>
      </c>
      <c r="E4507">
        <v>4</v>
      </c>
      <c r="G4507">
        <v>2743789.3622460002</v>
      </c>
      <c r="H4507">
        <v>1575079.1779110001</v>
      </c>
      <c r="I4507">
        <v>466947.763141</v>
      </c>
      <c r="J4507">
        <v>741497.77783100004</v>
      </c>
      <c r="K4507">
        <v>229368.35565000001</v>
      </c>
      <c r="L4507">
        <v>216280.52745699999</v>
      </c>
      <c r="O4507">
        <f>VLOOKUP(C4507,[1]pop_15p_a!$A$8:$AL$68,20,FALSE)</f>
        <v>89332443.259085</v>
      </c>
      <c r="Q4507">
        <f t="shared" si="357"/>
        <v>13087.828193000023</v>
      </c>
      <c r="R4507">
        <v>120018</v>
      </c>
      <c r="U4507">
        <f t="shared" si="359"/>
        <v>52.80880974695409</v>
      </c>
      <c r="W4507">
        <v>67</v>
      </c>
      <c r="Z4507">
        <f t="shared" si="355"/>
        <v>2.6666669999999999</v>
      </c>
      <c r="AA4507">
        <v>2.7</v>
      </c>
      <c r="AB4507">
        <v>2.6666669999999999</v>
      </c>
      <c r="AE4507">
        <f t="shared" si="356"/>
        <v>5</v>
      </c>
      <c r="AF4507">
        <v>5</v>
      </c>
      <c r="AG4507">
        <v>5</v>
      </c>
      <c r="AN4507">
        <v>84.533330000000007</v>
      </c>
      <c r="AO4507">
        <v>0.84326319999999999</v>
      </c>
      <c r="AQ4507">
        <v>2.1835885307499998</v>
      </c>
      <c r="AT4507">
        <v>13</v>
      </c>
      <c r="AV4507">
        <v>0</v>
      </c>
      <c r="AW4507">
        <v>1</v>
      </c>
      <c r="AZ4507">
        <v>53.5</v>
      </c>
      <c r="BA4507">
        <v>162.6</v>
      </c>
      <c r="BB4507">
        <v>94.2</v>
      </c>
      <c r="BC4507">
        <v>120.30692448938601</v>
      </c>
      <c r="BD4507">
        <v>78.297973287932905</v>
      </c>
      <c r="BE4507">
        <v>146.50889480000001</v>
      </c>
      <c r="BF4507">
        <v>161.5061303</v>
      </c>
    </row>
    <row r="4508" spans="1:58">
      <c r="A4508" t="s">
        <v>17</v>
      </c>
      <c r="B4508" t="s">
        <v>51</v>
      </c>
      <c r="C4508">
        <v>1985</v>
      </c>
      <c r="D4508">
        <f t="shared" si="358"/>
        <v>157</v>
      </c>
      <c r="E4508">
        <v>1</v>
      </c>
      <c r="G4508">
        <v>2811027.838362</v>
      </c>
      <c r="H4508">
        <v>1596105.156225</v>
      </c>
      <c r="I4508">
        <v>468040.09734899999</v>
      </c>
      <c r="J4508">
        <v>762799.23864</v>
      </c>
      <c r="K4508">
        <v>228307.833782</v>
      </c>
      <c r="L4508">
        <v>216436.340647</v>
      </c>
      <c r="O4508">
        <f>VLOOKUP(C4508,[1]pop_15p_a!$A$8:$AL$68,20,FALSE)</f>
        <v>90343171.105686098</v>
      </c>
      <c r="Q4508">
        <f t="shared" si="357"/>
        <v>11871.493134999997</v>
      </c>
      <c r="R4508">
        <v>120754</v>
      </c>
      <c r="U4508">
        <f t="shared" si="359"/>
        <v>54.936925960637311</v>
      </c>
      <c r="W4508">
        <v>69.7</v>
      </c>
      <c r="Z4508">
        <f t="shared" si="355"/>
        <v>2.5666669999999998</v>
      </c>
      <c r="AA4508">
        <v>2.6</v>
      </c>
      <c r="AB4508">
        <v>2.5666669999999998</v>
      </c>
      <c r="AE4508">
        <f t="shared" si="356"/>
        <v>5</v>
      </c>
      <c r="AF4508">
        <v>5</v>
      </c>
      <c r="AG4508">
        <v>5</v>
      </c>
      <c r="AN4508">
        <v>84.666659999999993</v>
      </c>
      <c r="AO4508">
        <v>0.84308840000000007</v>
      </c>
      <c r="AP4508">
        <v>-0.36137447350813301</v>
      </c>
      <c r="AQ4508">
        <v>2.2483080200000001</v>
      </c>
      <c r="AR4508">
        <v>2.2572740470000001</v>
      </c>
      <c r="AT4508">
        <v>13</v>
      </c>
      <c r="AV4508">
        <v>0</v>
      </c>
      <c r="AW4508">
        <v>1</v>
      </c>
      <c r="AZ4508">
        <v>53.2</v>
      </c>
      <c r="BA4508">
        <v>163.69999999999999</v>
      </c>
      <c r="BB4508">
        <v>95.3</v>
      </c>
      <c r="BC4508">
        <v>120.305593182507</v>
      </c>
      <c r="BD4508">
        <v>79.011048846369206</v>
      </c>
      <c r="BE4508">
        <v>146.11458809999999</v>
      </c>
      <c r="BF4508">
        <v>164.88266329999999</v>
      </c>
    </row>
    <row r="4509" spans="1:58">
      <c r="A4509" t="s">
        <v>17</v>
      </c>
      <c r="B4509" t="s">
        <v>51</v>
      </c>
      <c r="C4509">
        <v>1985</v>
      </c>
      <c r="D4509">
        <f t="shared" si="358"/>
        <v>158</v>
      </c>
      <c r="E4509">
        <v>2</v>
      </c>
      <c r="G4509">
        <v>2867949.7474690001</v>
      </c>
      <c r="H4509">
        <v>1621312.924048</v>
      </c>
      <c r="I4509">
        <v>471081.23470700003</v>
      </c>
      <c r="J4509">
        <v>778722.35218199994</v>
      </c>
      <c r="K4509">
        <v>236820.946268</v>
      </c>
      <c r="L4509">
        <v>212940.752332</v>
      </c>
      <c r="O4509">
        <f>VLOOKUP(C4509,[1]pop_15p_a!$A$8:$AL$68,20,FALSE)</f>
        <v>90343171.105686098</v>
      </c>
      <c r="Q4509">
        <f t="shared" si="357"/>
        <v>23880.193935999996</v>
      </c>
      <c r="R4509">
        <v>120754</v>
      </c>
      <c r="U4509">
        <f t="shared" si="359"/>
        <v>54.936925960637311</v>
      </c>
      <c r="W4509">
        <v>69.7</v>
      </c>
      <c r="Z4509">
        <f t="shared" si="355"/>
        <v>2.5666669999999998</v>
      </c>
      <c r="AA4509">
        <v>2.6</v>
      </c>
      <c r="AB4509">
        <v>2.5666669999999998</v>
      </c>
      <c r="AE4509">
        <f t="shared" si="356"/>
        <v>5</v>
      </c>
      <c r="AF4509">
        <v>5</v>
      </c>
      <c r="AG4509">
        <v>5</v>
      </c>
      <c r="AN4509">
        <v>85.366669999999999</v>
      </c>
      <c r="AO4509">
        <v>0.85241579999999995</v>
      </c>
      <c r="AP4509">
        <v>-0.36137447350813301</v>
      </c>
      <c r="AQ4509">
        <v>2.2483080200000001</v>
      </c>
      <c r="AR4509">
        <v>2.2572740470000001</v>
      </c>
      <c r="AT4509">
        <v>13</v>
      </c>
      <c r="AV4509">
        <v>0</v>
      </c>
      <c r="AW4509">
        <v>1</v>
      </c>
      <c r="AZ4509">
        <v>52.6</v>
      </c>
      <c r="BA4509">
        <v>162.30000000000001</v>
      </c>
      <c r="BB4509">
        <v>94.3</v>
      </c>
      <c r="BC4509">
        <v>120.84322808069599</v>
      </c>
      <c r="BD4509">
        <v>79.515399605146399</v>
      </c>
      <c r="BE4509">
        <v>145.89346409999999</v>
      </c>
      <c r="BF4509">
        <v>163.77223520000001</v>
      </c>
    </row>
    <row r="4510" spans="1:58">
      <c r="A4510" t="s">
        <v>17</v>
      </c>
      <c r="B4510" t="s">
        <v>51</v>
      </c>
      <c r="C4510">
        <v>1985</v>
      </c>
      <c r="D4510">
        <f t="shared" si="358"/>
        <v>159</v>
      </c>
      <c r="E4510">
        <v>3</v>
      </c>
      <c r="G4510">
        <v>2905478.5814749999</v>
      </c>
      <c r="H4510">
        <v>1626530.683091</v>
      </c>
      <c r="I4510">
        <v>475768.04798799998</v>
      </c>
      <c r="J4510">
        <v>802164.46643899998</v>
      </c>
      <c r="K4510">
        <v>231850.72763199999</v>
      </c>
      <c r="L4510">
        <v>205569.17660400001</v>
      </c>
      <c r="O4510">
        <f>VLOOKUP(C4510,[1]pop_15p_a!$A$8:$AL$68,20,FALSE)</f>
        <v>90343171.105686098</v>
      </c>
      <c r="Q4510">
        <f t="shared" si="357"/>
        <v>26281.551027999987</v>
      </c>
      <c r="R4510">
        <v>120754</v>
      </c>
      <c r="U4510">
        <f t="shared" si="359"/>
        <v>54.936925960637311</v>
      </c>
      <c r="W4510">
        <v>69.7</v>
      </c>
      <c r="Z4510">
        <f t="shared" si="355"/>
        <v>2.6</v>
      </c>
      <c r="AA4510">
        <v>2.6</v>
      </c>
      <c r="AB4510">
        <v>2.6</v>
      </c>
      <c r="AE4510">
        <f t="shared" si="356"/>
        <v>5</v>
      </c>
      <c r="AF4510">
        <v>5</v>
      </c>
      <c r="AG4510">
        <v>5</v>
      </c>
      <c r="AN4510">
        <v>85.5</v>
      </c>
      <c r="AO4510">
        <v>0.85388530000000007</v>
      </c>
      <c r="AP4510">
        <v>-0.36137447350813301</v>
      </c>
      <c r="AQ4510">
        <v>2.2483080200000001</v>
      </c>
      <c r="AR4510">
        <v>2.2572740470000001</v>
      </c>
      <c r="AT4510">
        <v>13</v>
      </c>
      <c r="AV4510">
        <v>0</v>
      </c>
      <c r="AW4510">
        <v>1</v>
      </c>
      <c r="AZ4510">
        <v>52.9</v>
      </c>
      <c r="BA4510">
        <v>163.6</v>
      </c>
      <c r="BB4510">
        <v>95.8</v>
      </c>
      <c r="BC4510">
        <v>121.158007971685</v>
      </c>
      <c r="BD4510">
        <v>80.045450005425906</v>
      </c>
      <c r="BE4510">
        <v>145.70356609999999</v>
      </c>
      <c r="BF4510">
        <v>159.6421923</v>
      </c>
    </row>
    <row r="4511" spans="1:58">
      <c r="A4511" t="s">
        <v>17</v>
      </c>
      <c r="B4511" t="s">
        <v>51</v>
      </c>
      <c r="C4511">
        <v>1985</v>
      </c>
      <c r="D4511">
        <f t="shared" si="358"/>
        <v>160</v>
      </c>
      <c r="E4511">
        <v>4</v>
      </c>
      <c r="G4511">
        <v>2944075.7233600002</v>
      </c>
      <c r="H4511">
        <v>1660949.266752</v>
      </c>
      <c r="I4511">
        <v>479979.543427</v>
      </c>
      <c r="J4511">
        <v>804322.03852900001</v>
      </c>
      <c r="K4511">
        <v>231435.43477699999</v>
      </c>
      <c r="L4511">
        <v>205135.04882</v>
      </c>
      <c r="O4511">
        <f>VLOOKUP(C4511,[1]pop_15p_a!$A$8:$AL$68,20,FALSE)</f>
        <v>90343171.105686098</v>
      </c>
      <c r="Q4511">
        <f t="shared" si="357"/>
        <v>26300.385956999991</v>
      </c>
      <c r="R4511">
        <v>120754</v>
      </c>
      <c r="U4511">
        <f t="shared" si="359"/>
        <v>54.936925960637311</v>
      </c>
      <c r="W4511">
        <v>69.7</v>
      </c>
      <c r="Z4511">
        <f t="shared" si="355"/>
        <v>2.766667</v>
      </c>
      <c r="AA4511">
        <v>2.8</v>
      </c>
      <c r="AB4511">
        <v>2.766667</v>
      </c>
      <c r="AE4511">
        <f t="shared" si="356"/>
        <v>5</v>
      </c>
      <c r="AF4511">
        <v>5</v>
      </c>
      <c r="AG4511">
        <v>5</v>
      </c>
      <c r="AN4511">
        <v>85.866669999999999</v>
      </c>
      <c r="AO4511">
        <v>0.86004829999999999</v>
      </c>
      <c r="AP4511">
        <v>-0.36137447350813301</v>
      </c>
      <c r="AQ4511">
        <v>2.2483080200000001</v>
      </c>
      <c r="AR4511">
        <v>2.2572740470000001</v>
      </c>
      <c r="AT4511">
        <v>13</v>
      </c>
      <c r="AV4511">
        <v>0</v>
      </c>
      <c r="AW4511">
        <v>1</v>
      </c>
      <c r="AZ4511">
        <v>53.2</v>
      </c>
      <c r="BA4511">
        <v>165.3</v>
      </c>
      <c r="BB4511">
        <v>98.1</v>
      </c>
      <c r="BC4511">
        <v>121.59480029048299</v>
      </c>
      <c r="BD4511">
        <v>80.694807414731898</v>
      </c>
      <c r="BE4511">
        <v>145.3031378</v>
      </c>
      <c r="BF4511">
        <v>158.53676569999999</v>
      </c>
    </row>
    <row r="4512" spans="1:58">
      <c r="A4512" t="s">
        <v>17</v>
      </c>
      <c r="B4512" t="s">
        <v>51</v>
      </c>
      <c r="C4512">
        <v>1986</v>
      </c>
      <c r="D4512">
        <f t="shared" si="358"/>
        <v>161</v>
      </c>
      <c r="E4512">
        <v>1</v>
      </c>
      <c r="G4512">
        <v>2955782.7341609998</v>
      </c>
      <c r="H4512">
        <v>1665575.278679</v>
      </c>
      <c r="I4512">
        <v>480139.17847500002</v>
      </c>
      <c r="J4512">
        <v>804289.09169899998</v>
      </c>
      <c r="K4512">
        <v>219475.62622000001</v>
      </c>
      <c r="L4512">
        <v>204794.40895000001</v>
      </c>
      <c r="O4512">
        <f>VLOOKUP(C4512,[1]pop_15p_a!$A$8:$AL$68,20,FALSE)</f>
        <v>91146596.322359905</v>
      </c>
      <c r="Q4512">
        <f t="shared" si="357"/>
        <v>14681.217269999994</v>
      </c>
      <c r="R4512">
        <v>121492</v>
      </c>
      <c r="U4512">
        <f t="shared" si="359"/>
        <v>59.508434864104977</v>
      </c>
      <c r="W4512">
        <v>75.5</v>
      </c>
      <c r="Z4512">
        <f t="shared" si="355"/>
        <v>2.6666669999999999</v>
      </c>
      <c r="AA4512">
        <v>2.7</v>
      </c>
      <c r="AB4512">
        <v>2.6666669999999999</v>
      </c>
      <c r="AE4512">
        <f t="shared" si="356"/>
        <v>4.333333333333333</v>
      </c>
      <c r="AF4512">
        <v>4.333333333333333</v>
      </c>
      <c r="AG4512">
        <v>4</v>
      </c>
      <c r="AN4512">
        <v>85.933329999999998</v>
      </c>
      <c r="AO4512">
        <v>0.85868080000000002</v>
      </c>
      <c r="AP4512">
        <v>-0.428871388294504</v>
      </c>
      <c r="AQ4512">
        <v>2.3317690574999999</v>
      </c>
      <c r="AR4512">
        <v>2.3380792953</v>
      </c>
      <c r="AT4512">
        <v>13</v>
      </c>
      <c r="AV4512">
        <v>0</v>
      </c>
      <c r="AW4512">
        <v>1</v>
      </c>
      <c r="AZ4512">
        <v>53.5</v>
      </c>
      <c r="BA4512">
        <v>165.6</v>
      </c>
      <c r="BB4512">
        <v>97.5</v>
      </c>
      <c r="BC4512">
        <v>121.90578365890801</v>
      </c>
      <c r="BD4512">
        <v>81.138137122802704</v>
      </c>
      <c r="BE4512">
        <v>145.39537530000001</v>
      </c>
      <c r="BF4512">
        <v>160.45788959999999</v>
      </c>
    </row>
    <row r="4513" spans="1:58">
      <c r="A4513" t="s">
        <v>17</v>
      </c>
      <c r="B4513" t="s">
        <v>51</v>
      </c>
      <c r="C4513">
        <v>1986</v>
      </c>
      <c r="D4513">
        <f t="shared" si="358"/>
        <v>162</v>
      </c>
      <c r="E4513">
        <v>2</v>
      </c>
      <c r="G4513">
        <v>2948520.7059109998</v>
      </c>
      <c r="H4513">
        <v>1676293.483757</v>
      </c>
      <c r="I4513">
        <v>477200.27929400001</v>
      </c>
      <c r="J4513">
        <v>827214.74214500003</v>
      </c>
      <c r="K4513">
        <v>224173.67552700001</v>
      </c>
      <c r="L4513">
        <v>217760.21547200001</v>
      </c>
      <c r="O4513">
        <f>VLOOKUP(C4513,[1]pop_15p_a!$A$8:$AL$68,20,FALSE)</f>
        <v>91146596.322359905</v>
      </c>
      <c r="Q4513">
        <f t="shared" si="357"/>
        <v>6413.4600550000032</v>
      </c>
      <c r="R4513">
        <v>121492</v>
      </c>
      <c r="U4513">
        <f t="shared" si="359"/>
        <v>59.508434864104977</v>
      </c>
      <c r="W4513">
        <v>75.5</v>
      </c>
      <c r="Z4513">
        <f t="shared" si="355"/>
        <v>2.766667</v>
      </c>
      <c r="AA4513">
        <v>2.8</v>
      </c>
      <c r="AB4513">
        <v>2.766667</v>
      </c>
      <c r="AE4513">
        <f t="shared" si="356"/>
        <v>3.5</v>
      </c>
      <c r="AF4513">
        <v>3.5</v>
      </c>
      <c r="AG4513">
        <v>3.5</v>
      </c>
      <c r="AN4513">
        <v>86.133330000000001</v>
      </c>
      <c r="AO4513">
        <v>0.86760019999999993</v>
      </c>
      <c r="AP4513">
        <v>-0.428871388294504</v>
      </c>
      <c r="AQ4513">
        <v>2.3317690574999999</v>
      </c>
      <c r="AR4513">
        <v>2.3380792953</v>
      </c>
      <c r="AT4513">
        <v>13</v>
      </c>
      <c r="AV4513">
        <v>0</v>
      </c>
      <c r="AW4513">
        <v>1</v>
      </c>
      <c r="AZ4513">
        <v>53.2</v>
      </c>
      <c r="BA4513">
        <v>165.1</v>
      </c>
      <c r="BB4513">
        <v>97.1</v>
      </c>
      <c r="BC4513">
        <v>122.798528879141</v>
      </c>
      <c r="BD4513">
        <v>81.454176952950306</v>
      </c>
      <c r="BE4513">
        <v>145.69852560000001</v>
      </c>
      <c r="BF4513">
        <v>160.83400169999999</v>
      </c>
    </row>
    <row r="4514" spans="1:58">
      <c r="A4514" t="s">
        <v>17</v>
      </c>
      <c r="B4514" t="s">
        <v>51</v>
      </c>
      <c r="C4514">
        <v>1986</v>
      </c>
      <c r="D4514">
        <f t="shared" si="358"/>
        <v>163</v>
      </c>
      <c r="E4514">
        <v>3</v>
      </c>
      <c r="G4514">
        <v>2965792.778986</v>
      </c>
      <c r="H4514">
        <v>1700520.500789</v>
      </c>
      <c r="I4514">
        <v>490541.46458999999</v>
      </c>
      <c r="J4514">
        <v>839107.65705899999</v>
      </c>
      <c r="K4514">
        <v>219146.3639</v>
      </c>
      <c r="L4514">
        <v>224737.42264400001</v>
      </c>
      <c r="O4514">
        <f>VLOOKUP(C4514,[1]pop_15p_a!$A$8:$AL$68,20,FALSE)</f>
        <v>91146596.322359905</v>
      </c>
      <c r="Q4514">
        <f t="shared" si="357"/>
        <v>-5591.058744000009</v>
      </c>
      <c r="R4514">
        <v>121492</v>
      </c>
      <c r="U4514">
        <f t="shared" si="359"/>
        <v>59.508434864104977</v>
      </c>
      <c r="W4514">
        <v>75.5</v>
      </c>
      <c r="Z4514">
        <f t="shared" si="355"/>
        <v>2.8333330000000001</v>
      </c>
      <c r="AA4514">
        <v>2.8</v>
      </c>
      <c r="AB4514">
        <v>2.8333330000000001</v>
      </c>
      <c r="AE4514">
        <f t="shared" si="356"/>
        <v>3.5</v>
      </c>
      <c r="AF4514">
        <v>3.5</v>
      </c>
      <c r="AG4514">
        <v>3.5</v>
      </c>
      <c r="AN4514">
        <v>85.7</v>
      </c>
      <c r="AO4514">
        <v>0.86798720000000007</v>
      </c>
      <c r="AP4514">
        <v>-0.428871388294504</v>
      </c>
      <c r="AQ4514">
        <v>2.3317690574999999</v>
      </c>
      <c r="AR4514">
        <v>2.3380792953</v>
      </c>
      <c r="AT4514">
        <v>13</v>
      </c>
      <c r="AV4514">
        <v>0</v>
      </c>
      <c r="AW4514">
        <v>1</v>
      </c>
      <c r="AZ4514">
        <v>54.3</v>
      </c>
      <c r="BA4514">
        <v>167.8</v>
      </c>
      <c r="BB4514">
        <v>99.2</v>
      </c>
      <c r="BC4514">
        <v>123.926749248275</v>
      </c>
      <c r="BD4514">
        <v>82.051387088017805</v>
      </c>
      <c r="BE4514">
        <v>145.69478219999999</v>
      </c>
      <c r="BF4514">
        <v>161.7327942</v>
      </c>
    </row>
    <row r="4515" spans="1:58">
      <c r="A4515" t="s">
        <v>17</v>
      </c>
      <c r="B4515" t="s">
        <v>51</v>
      </c>
      <c r="C4515">
        <v>1986</v>
      </c>
      <c r="D4515">
        <f t="shared" si="358"/>
        <v>164</v>
      </c>
      <c r="E4515">
        <v>4</v>
      </c>
      <c r="G4515">
        <v>2989184.6126540001</v>
      </c>
      <c r="H4515">
        <v>1704878.6606089999</v>
      </c>
      <c r="I4515">
        <v>512250.03754500003</v>
      </c>
      <c r="J4515">
        <v>853574.87693000003</v>
      </c>
      <c r="K4515">
        <v>218880.45133700001</v>
      </c>
      <c r="L4515">
        <v>224157.15283400001</v>
      </c>
      <c r="O4515">
        <f>VLOOKUP(C4515,[1]pop_15p_a!$A$8:$AL$68,20,FALSE)</f>
        <v>91146596.322359905</v>
      </c>
      <c r="Q4515">
        <f t="shared" si="357"/>
        <v>-5276.7014970000018</v>
      </c>
      <c r="R4515">
        <v>121492</v>
      </c>
      <c r="U4515">
        <f t="shared" si="359"/>
        <v>59.508434864104977</v>
      </c>
      <c r="W4515">
        <v>75.5</v>
      </c>
      <c r="Z4515">
        <f t="shared" si="355"/>
        <v>2.8</v>
      </c>
      <c r="AA4515">
        <v>2.8</v>
      </c>
      <c r="AB4515">
        <v>2.8</v>
      </c>
      <c r="AE4515">
        <f t="shared" si="356"/>
        <v>3.1666666666666665</v>
      </c>
      <c r="AF4515">
        <v>3.1666666666666665</v>
      </c>
      <c r="AG4515">
        <v>3</v>
      </c>
      <c r="AN4515">
        <v>85.666659999999993</v>
      </c>
      <c r="AO4515">
        <v>0.87238660000000001</v>
      </c>
      <c r="AP4515">
        <v>-0.428871388294504</v>
      </c>
      <c r="AQ4515">
        <v>2.3317690574999999</v>
      </c>
      <c r="AR4515">
        <v>2.3380792953</v>
      </c>
      <c r="AT4515">
        <v>13</v>
      </c>
      <c r="AV4515">
        <v>0</v>
      </c>
      <c r="AW4515">
        <v>1</v>
      </c>
      <c r="AZ4515">
        <v>54.7</v>
      </c>
      <c r="BA4515">
        <v>171.6</v>
      </c>
      <c r="BB4515">
        <v>102.2</v>
      </c>
      <c r="BC4515">
        <v>125.87293415926401</v>
      </c>
      <c r="BD4515">
        <v>82.523016090404695</v>
      </c>
      <c r="BE4515">
        <v>146.98967719999999</v>
      </c>
      <c r="BF4515">
        <v>164.5757007</v>
      </c>
    </row>
    <row r="4516" spans="1:58">
      <c r="A4516" t="s">
        <v>17</v>
      </c>
      <c r="B4516" t="s">
        <v>51</v>
      </c>
      <c r="C4516">
        <v>1987</v>
      </c>
      <c r="D4516">
        <f t="shared" si="358"/>
        <v>165</v>
      </c>
      <c r="E4516">
        <v>1</v>
      </c>
      <c r="G4516">
        <v>2987040.6009189999</v>
      </c>
      <c r="H4516">
        <v>1728183.4422319999</v>
      </c>
      <c r="I4516">
        <v>500750.93309000001</v>
      </c>
      <c r="J4516">
        <v>847463.68532699998</v>
      </c>
      <c r="K4516">
        <v>217633.00857999999</v>
      </c>
      <c r="L4516">
        <v>220329.52123899999</v>
      </c>
      <c r="O4516">
        <f>VLOOKUP(C4516,[1]pop_15p_a!$A$8:$AL$68,20,FALSE)</f>
        <v>92116286.992209807</v>
      </c>
      <c r="Q4516">
        <f t="shared" si="357"/>
        <v>-2696.512659</v>
      </c>
      <c r="R4516">
        <v>122091</v>
      </c>
      <c r="U4516">
        <f t="shared" si="359"/>
        <v>60.927179006560451</v>
      </c>
      <c r="W4516">
        <v>77.3</v>
      </c>
      <c r="Z4516">
        <f t="shared" si="355"/>
        <v>2.9333330000000002</v>
      </c>
      <c r="AA4516">
        <v>2.9</v>
      </c>
      <c r="AB4516">
        <v>2.9333330000000002</v>
      </c>
      <c r="AE4516">
        <f t="shared" si="356"/>
        <v>2.6666666666666665</v>
      </c>
      <c r="AF4516">
        <v>2.6666666666666665</v>
      </c>
      <c r="AG4516">
        <v>2.5</v>
      </c>
      <c r="AN4516">
        <v>85.2</v>
      </c>
      <c r="AO4516">
        <v>0.8695737</v>
      </c>
      <c r="AP4516">
        <v>-0.43480780130023899</v>
      </c>
      <c r="AQ4516">
        <v>2.4087927085</v>
      </c>
      <c r="AR4516">
        <v>2.4093587534999998</v>
      </c>
      <c r="AT4516">
        <v>13</v>
      </c>
      <c r="AV4516">
        <v>0</v>
      </c>
      <c r="AW4516">
        <v>1</v>
      </c>
      <c r="AZ4516">
        <v>56.1</v>
      </c>
      <c r="BA4516">
        <v>173.5</v>
      </c>
      <c r="BB4516">
        <v>103</v>
      </c>
      <c r="BC4516">
        <v>127.913848243765</v>
      </c>
      <c r="BD4516">
        <v>83.129003847653294</v>
      </c>
      <c r="BE4516">
        <v>148.246995</v>
      </c>
      <c r="BF4516">
        <v>167.0467046</v>
      </c>
    </row>
    <row r="4517" spans="1:58">
      <c r="A4517" t="s">
        <v>17</v>
      </c>
      <c r="B4517" t="s">
        <v>51</v>
      </c>
      <c r="C4517">
        <v>1987</v>
      </c>
      <c r="D4517">
        <f t="shared" si="358"/>
        <v>166</v>
      </c>
      <c r="E4517">
        <v>2</v>
      </c>
      <c r="G4517">
        <v>3049636.8684140001</v>
      </c>
      <c r="H4517">
        <v>1743674.359777</v>
      </c>
      <c r="I4517">
        <v>509627.71798299998</v>
      </c>
      <c r="J4517">
        <v>871943.17947700003</v>
      </c>
      <c r="K4517">
        <v>218185.95029099999</v>
      </c>
      <c r="L4517">
        <v>234051.82766000001</v>
      </c>
      <c r="O4517">
        <f>VLOOKUP(C4517,[1]pop_15p_a!$A$8:$AL$68,20,FALSE)</f>
        <v>92116286.992209807</v>
      </c>
      <c r="Q4517">
        <f t="shared" si="357"/>
        <v>-15865.877369000023</v>
      </c>
      <c r="R4517">
        <v>122091</v>
      </c>
      <c r="U4517">
        <f t="shared" si="359"/>
        <v>60.927179006560451</v>
      </c>
      <c r="W4517">
        <v>77.3</v>
      </c>
      <c r="Z4517">
        <f t="shared" ref="Z4517:Z4580" si="360">AB4517</f>
        <v>3</v>
      </c>
      <c r="AA4517">
        <v>3</v>
      </c>
      <c r="AB4517">
        <v>3</v>
      </c>
      <c r="AE4517">
        <f t="shared" ref="AE4517:AE4580" si="361">AF4517</f>
        <v>2.5</v>
      </c>
      <c r="AF4517">
        <v>2.5</v>
      </c>
      <c r="AG4517">
        <v>2.5</v>
      </c>
      <c r="AN4517">
        <v>86.266670000000005</v>
      </c>
      <c r="AO4517">
        <v>0.87901910000000005</v>
      </c>
      <c r="AP4517">
        <v>-0.43480780130023899</v>
      </c>
      <c r="AQ4517">
        <v>2.4087927085</v>
      </c>
      <c r="AR4517">
        <v>2.4093587534999998</v>
      </c>
      <c r="AT4517">
        <v>13</v>
      </c>
      <c r="AV4517">
        <v>0</v>
      </c>
      <c r="AW4517">
        <v>1</v>
      </c>
      <c r="AZ4517">
        <v>56.6</v>
      </c>
      <c r="BA4517">
        <v>179.8</v>
      </c>
      <c r="BB4517">
        <v>103.9</v>
      </c>
      <c r="BC4517">
        <v>130.987825398853</v>
      </c>
      <c r="BD4517">
        <v>84.033139054211802</v>
      </c>
      <c r="BE4517">
        <v>151.07368049999999</v>
      </c>
      <c r="BF4517">
        <v>169.5276566</v>
      </c>
    </row>
    <row r="4518" spans="1:58">
      <c r="A4518" t="s">
        <v>17</v>
      </c>
      <c r="B4518" t="s">
        <v>51</v>
      </c>
      <c r="C4518">
        <v>1987</v>
      </c>
      <c r="D4518">
        <f t="shared" si="358"/>
        <v>167</v>
      </c>
      <c r="E4518">
        <v>3</v>
      </c>
      <c r="G4518">
        <v>3110638.0700670001</v>
      </c>
      <c r="H4518">
        <v>1767937.639863</v>
      </c>
      <c r="I4518">
        <v>513093.95091999997</v>
      </c>
      <c r="J4518">
        <v>911274.569992</v>
      </c>
      <c r="K4518">
        <v>221338.578351</v>
      </c>
      <c r="L4518">
        <v>243327.548022</v>
      </c>
      <c r="O4518">
        <f>VLOOKUP(C4518,[1]pop_15p_a!$A$8:$AL$68,20,FALSE)</f>
        <v>92116286.992209807</v>
      </c>
      <c r="Q4518">
        <f t="shared" si="357"/>
        <v>-21988.969670999999</v>
      </c>
      <c r="R4518">
        <v>122091</v>
      </c>
      <c r="U4518">
        <f t="shared" si="359"/>
        <v>60.927179006560451</v>
      </c>
      <c r="W4518">
        <v>77.3</v>
      </c>
      <c r="Z4518">
        <f t="shared" si="360"/>
        <v>2.766667</v>
      </c>
      <c r="AA4518">
        <v>2.8</v>
      </c>
      <c r="AB4518">
        <v>2.766667</v>
      </c>
      <c r="AE4518">
        <f t="shared" si="361"/>
        <v>2.5</v>
      </c>
      <c r="AF4518">
        <v>2.5</v>
      </c>
      <c r="AG4518">
        <v>2.5</v>
      </c>
      <c r="AN4518">
        <v>86.1</v>
      </c>
      <c r="AO4518">
        <v>0.87931880000000007</v>
      </c>
      <c r="AP4518">
        <v>-0.43480780130023899</v>
      </c>
      <c r="AQ4518">
        <v>2.4087927085</v>
      </c>
      <c r="AR4518">
        <v>2.4093587534999998</v>
      </c>
      <c r="AT4518">
        <v>13</v>
      </c>
      <c r="AV4518">
        <v>0</v>
      </c>
      <c r="AW4518">
        <v>1</v>
      </c>
      <c r="AZ4518">
        <v>58.8</v>
      </c>
      <c r="BA4518">
        <v>183.7</v>
      </c>
      <c r="BB4518">
        <v>106.2</v>
      </c>
      <c r="BC4518">
        <v>134.87561144819901</v>
      </c>
      <c r="BD4518">
        <v>84.982222596967304</v>
      </c>
      <c r="BE4518">
        <v>154.0288946</v>
      </c>
      <c r="BF4518">
        <v>172.30746679999999</v>
      </c>
    </row>
    <row r="4519" spans="1:58">
      <c r="A4519" t="s">
        <v>17</v>
      </c>
      <c r="B4519" t="s">
        <v>51</v>
      </c>
      <c r="C4519">
        <v>1987</v>
      </c>
      <c r="D4519">
        <f t="shared" si="358"/>
        <v>168</v>
      </c>
      <c r="E4519">
        <v>4</v>
      </c>
      <c r="G4519">
        <v>3190730.7552899998</v>
      </c>
      <c r="H4519">
        <v>1800331.261595</v>
      </c>
      <c r="I4519">
        <v>512905.61743500002</v>
      </c>
      <c r="J4519">
        <v>951479.49671099999</v>
      </c>
      <c r="K4519">
        <v>223831.89967399999</v>
      </c>
      <c r="L4519">
        <v>252102.51702999999</v>
      </c>
      <c r="O4519">
        <f>VLOOKUP(C4519,[1]pop_15p_a!$A$8:$AL$68,20,FALSE)</f>
        <v>92116286.992209807</v>
      </c>
      <c r="Q4519">
        <f t="shared" si="357"/>
        <v>-28270.617356000002</v>
      </c>
      <c r="R4519">
        <v>122091</v>
      </c>
      <c r="U4519">
        <f t="shared" si="359"/>
        <v>60.927179006560451</v>
      </c>
      <c r="W4519">
        <v>77.3</v>
      </c>
      <c r="Z4519">
        <f t="shared" si="360"/>
        <v>2.7</v>
      </c>
      <c r="AA4519">
        <v>2.7</v>
      </c>
      <c r="AB4519">
        <v>2.7</v>
      </c>
      <c r="AE4519">
        <f t="shared" si="361"/>
        <v>2.5</v>
      </c>
      <c r="AF4519">
        <v>2.5</v>
      </c>
      <c r="AG4519">
        <v>2.5</v>
      </c>
      <c r="AN4519">
        <v>86.3</v>
      </c>
      <c r="AO4519">
        <v>0.88242350000000003</v>
      </c>
      <c r="AP4519">
        <v>-0.43480780130023899</v>
      </c>
      <c r="AQ4519">
        <v>2.4087927085</v>
      </c>
      <c r="AR4519">
        <v>2.4093587534999998</v>
      </c>
      <c r="AT4519">
        <v>13</v>
      </c>
      <c r="AV4519">
        <v>0</v>
      </c>
      <c r="AW4519">
        <v>1</v>
      </c>
      <c r="AZ4519">
        <v>60.7</v>
      </c>
      <c r="BA4519">
        <v>187.2</v>
      </c>
      <c r="BB4519">
        <v>108.8</v>
      </c>
      <c r="BC4519">
        <v>136.19167855624499</v>
      </c>
      <c r="BD4519">
        <v>85.355693563677804</v>
      </c>
      <c r="BE4519">
        <v>154.79735170000001</v>
      </c>
      <c r="BF4519">
        <v>172.05093350000001</v>
      </c>
    </row>
    <row r="4520" spans="1:58">
      <c r="A4520" t="s">
        <v>17</v>
      </c>
      <c r="B4520" t="s">
        <v>51</v>
      </c>
      <c r="C4520">
        <v>1988</v>
      </c>
      <c r="D4520">
        <f t="shared" si="358"/>
        <v>169</v>
      </c>
      <c r="E4520">
        <v>1</v>
      </c>
      <c r="G4520">
        <v>3266900.2852719999</v>
      </c>
      <c r="H4520">
        <v>1821131.419978</v>
      </c>
      <c r="I4520">
        <v>522827.204753</v>
      </c>
      <c r="J4520">
        <v>986618.62581400003</v>
      </c>
      <c r="K4520">
        <v>225058.22584599999</v>
      </c>
      <c r="L4520">
        <v>265762.49817500002</v>
      </c>
      <c r="O4520">
        <f>VLOOKUP(C4520,[1]pop_15p_a!$A$8:$AL$68,20,FALSE)</f>
        <v>93148042.017738193</v>
      </c>
      <c r="Q4520">
        <f t="shared" si="357"/>
        <v>-40704.272329000029</v>
      </c>
      <c r="R4520">
        <v>122613</v>
      </c>
      <c r="U4520">
        <f t="shared" si="359"/>
        <v>57.695595126522967</v>
      </c>
      <c r="W4520">
        <v>73.2</v>
      </c>
      <c r="Z4520">
        <f t="shared" si="360"/>
        <v>2.6666669999999999</v>
      </c>
      <c r="AA4520">
        <v>2.7</v>
      </c>
      <c r="AB4520">
        <v>2.6666669999999999</v>
      </c>
      <c r="AE4520">
        <f t="shared" si="361"/>
        <v>2.5</v>
      </c>
      <c r="AF4520">
        <v>2.5</v>
      </c>
      <c r="AG4520">
        <v>2.5</v>
      </c>
      <c r="AN4520">
        <v>85.866669999999999</v>
      </c>
      <c r="AO4520">
        <v>0.87872680000000003</v>
      </c>
      <c r="AP4520">
        <v>-6.8403720192591E-2</v>
      </c>
      <c r="AQ4520">
        <v>2.4641271924999999</v>
      </c>
      <c r="AR4520">
        <v>2.4564822641999999</v>
      </c>
      <c r="AT4520">
        <v>13</v>
      </c>
      <c r="AV4520">
        <v>0</v>
      </c>
      <c r="AW4520">
        <v>1</v>
      </c>
      <c r="AZ4520">
        <v>60.5</v>
      </c>
      <c r="BA4520">
        <v>186.4</v>
      </c>
      <c r="BB4520">
        <v>108.2</v>
      </c>
      <c r="BC4520">
        <v>137.78477405855301</v>
      </c>
      <c r="BD4520">
        <v>85.921849878931496</v>
      </c>
      <c r="BE4520">
        <v>155.4920979</v>
      </c>
      <c r="BF4520">
        <v>170.21177890000001</v>
      </c>
    </row>
    <row r="4521" spans="1:58">
      <c r="A4521" t="s">
        <v>17</v>
      </c>
      <c r="B4521" t="s">
        <v>51</v>
      </c>
      <c r="C4521">
        <v>1988</v>
      </c>
      <c r="D4521">
        <f t="shared" si="358"/>
        <v>170</v>
      </c>
      <c r="E4521">
        <v>2</v>
      </c>
      <c r="G4521">
        <v>3262130.7014810001</v>
      </c>
      <c r="H4521">
        <v>1852509.676185</v>
      </c>
      <c r="I4521">
        <v>527534.64503300004</v>
      </c>
      <c r="J4521">
        <v>1000299.574056</v>
      </c>
      <c r="K4521">
        <v>228596.42712199999</v>
      </c>
      <c r="L4521">
        <v>278447.84095500002</v>
      </c>
      <c r="O4521">
        <f>VLOOKUP(C4521,[1]pop_15p_a!$A$8:$AL$68,20,FALSE)</f>
        <v>93148042.017738193</v>
      </c>
      <c r="Q4521">
        <f t="shared" si="357"/>
        <v>-49851.413833000028</v>
      </c>
      <c r="R4521">
        <v>122613</v>
      </c>
      <c r="U4521">
        <f t="shared" si="359"/>
        <v>57.695595126522967</v>
      </c>
      <c r="W4521">
        <v>73.2</v>
      </c>
      <c r="Z4521">
        <f t="shared" si="360"/>
        <v>2.4666670000000002</v>
      </c>
      <c r="AA4521">
        <v>2.5</v>
      </c>
      <c r="AB4521">
        <v>2.4666670000000002</v>
      </c>
      <c r="AE4521">
        <f t="shared" si="361"/>
        <v>2.5</v>
      </c>
      <c r="AF4521">
        <v>2.5</v>
      </c>
      <c r="AG4521">
        <v>2.5</v>
      </c>
      <c r="AN4521">
        <v>86.466669999999993</v>
      </c>
      <c r="AO4521">
        <v>0.88706969999999996</v>
      </c>
      <c r="AP4521">
        <v>-6.8403720192591E-2</v>
      </c>
      <c r="AQ4521">
        <v>2.4641271924999999</v>
      </c>
      <c r="AR4521">
        <v>2.4564822641999999</v>
      </c>
      <c r="AT4521">
        <v>13</v>
      </c>
      <c r="AV4521">
        <v>0</v>
      </c>
      <c r="AW4521">
        <v>1</v>
      </c>
      <c r="AZ4521">
        <v>60.9</v>
      </c>
      <c r="BA4521">
        <v>186.8</v>
      </c>
      <c r="BB4521">
        <v>108</v>
      </c>
      <c r="BC4521">
        <v>139.03736409351799</v>
      </c>
      <c r="BD4521">
        <v>86.374344906501094</v>
      </c>
      <c r="BE4521">
        <v>156.11080849999999</v>
      </c>
      <c r="BF4521">
        <v>170.16054600000001</v>
      </c>
    </row>
    <row r="4522" spans="1:58">
      <c r="A4522" t="s">
        <v>17</v>
      </c>
      <c r="B4522" t="s">
        <v>51</v>
      </c>
      <c r="C4522">
        <v>1988</v>
      </c>
      <c r="D4522">
        <f t="shared" si="358"/>
        <v>171</v>
      </c>
      <c r="E4522">
        <v>3</v>
      </c>
      <c r="G4522">
        <v>3334907.1212849999</v>
      </c>
      <c r="H4522">
        <v>1856252.188239</v>
      </c>
      <c r="I4522">
        <v>531874.38660700002</v>
      </c>
      <c r="J4522">
        <v>1032771.790898</v>
      </c>
      <c r="K4522">
        <v>242013.280103</v>
      </c>
      <c r="L4522">
        <v>292532.27872</v>
      </c>
      <c r="O4522">
        <f>VLOOKUP(C4522,[1]pop_15p_a!$A$8:$AL$68,20,FALSE)</f>
        <v>93148042.017738193</v>
      </c>
      <c r="Q4522">
        <f t="shared" si="357"/>
        <v>-50518.998617000005</v>
      </c>
      <c r="R4522">
        <v>122613</v>
      </c>
      <c r="U4522">
        <f t="shared" si="359"/>
        <v>57.695595126522967</v>
      </c>
      <c r="W4522">
        <v>73.2</v>
      </c>
      <c r="Z4522">
        <f t="shared" si="360"/>
        <v>2.5333329999999998</v>
      </c>
      <c r="AA4522">
        <v>2.5</v>
      </c>
      <c r="AB4522">
        <v>2.5333329999999998</v>
      </c>
      <c r="AE4522">
        <f t="shared" si="361"/>
        <v>2.5</v>
      </c>
      <c r="AF4522">
        <v>2.5</v>
      </c>
      <c r="AG4522">
        <v>2.5</v>
      </c>
      <c r="AN4522">
        <v>86.6</v>
      </c>
      <c r="AO4522">
        <v>0.88660520000000009</v>
      </c>
      <c r="AP4522">
        <v>-6.8403720192591E-2</v>
      </c>
      <c r="AQ4522">
        <v>2.4641271924999999</v>
      </c>
      <c r="AR4522">
        <v>2.4564822641999999</v>
      </c>
      <c r="AT4522">
        <v>13</v>
      </c>
      <c r="AV4522">
        <v>0</v>
      </c>
      <c r="AW4522">
        <v>1</v>
      </c>
      <c r="AZ4522">
        <v>62.1</v>
      </c>
      <c r="BA4522">
        <v>189.6</v>
      </c>
      <c r="BB4522">
        <v>110</v>
      </c>
      <c r="BC4522">
        <v>140.07097947883199</v>
      </c>
      <c r="BD4522">
        <v>86.681869775432901</v>
      </c>
      <c r="BE4522">
        <v>157.21923430000001</v>
      </c>
      <c r="BF4522">
        <v>168.52450690000001</v>
      </c>
    </row>
    <row r="4523" spans="1:58">
      <c r="A4523" t="s">
        <v>17</v>
      </c>
      <c r="B4523" t="s">
        <v>51</v>
      </c>
      <c r="C4523">
        <v>1988</v>
      </c>
      <c r="D4523">
        <f t="shared" si="358"/>
        <v>172</v>
      </c>
      <c r="E4523">
        <v>4</v>
      </c>
      <c r="G4523">
        <v>3370051.1633959999</v>
      </c>
      <c r="H4523">
        <v>1875365.290429</v>
      </c>
      <c r="I4523">
        <v>534517.33317</v>
      </c>
      <c r="J4523">
        <v>1051755.397744</v>
      </c>
      <c r="K4523">
        <v>243894.220436</v>
      </c>
      <c r="L4523">
        <v>290196.15545000002</v>
      </c>
      <c r="O4523">
        <f>VLOOKUP(C4523,[1]pop_15p_a!$A$8:$AL$68,20,FALSE)</f>
        <v>93148042.017738193</v>
      </c>
      <c r="Q4523">
        <f t="shared" si="357"/>
        <v>-46301.935014000017</v>
      </c>
      <c r="R4523">
        <v>122613</v>
      </c>
      <c r="U4523">
        <f t="shared" si="359"/>
        <v>57.69559512652296</v>
      </c>
      <c r="W4523">
        <v>73.2</v>
      </c>
      <c r="Z4523">
        <f t="shared" si="360"/>
        <v>2.4</v>
      </c>
      <c r="AA4523">
        <v>2.4</v>
      </c>
      <c r="AB4523">
        <v>2.4</v>
      </c>
      <c r="AE4523">
        <f t="shared" si="361"/>
        <v>2.5</v>
      </c>
      <c r="AF4523">
        <v>2.5</v>
      </c>
      <c r="AG4523">
        <v>2.5</v>
      </c>
      <c r="AN4523">
        <v>87.266670000000005</v>
      </c>
      <c r="AO4523">
        <v>0.89337710000000004</v>
      </c>
      <c r="AP4523">
        <v>-6.8403720192591E-2</v>
      </c>
      <c r="AQ4523">
        <v>2.4641271924999999</v>
      </c>
      <c r="AR4523">
        <v>2.4564822641999999</v>
      </c>
      <c r="AT4523">
        <v>13</v>
      </c>
      <c r="AV4523">
        <v>0</v>
      </c>
      <c r="AW4523">
        <v>1</v>
      </c>
      <c r="AZ4523">
        <v>63</v>
      </c>
      <c r="BA4523">
        <v>193.3</v>
      </c>
      <c r="BB4523">
        <v>112.2</v>
      </c>
      <c r="BC4523">
        <v>141.72495832444699</v>
      </c>
      <c r="BD4523">
        <v>87.588666088312394</v>
      </c>
      <c r="BE4523">
        <v>158.1121953</v>
      </c>
      <c r="BF4523">
        <v>171.14365319999999</v>
      </c>
    </row>
    <row r="4524" spans="1:58">
      <c r="A4524" t="s">
        <v>17</v>
      </c>
      <c r="B4524" t="s">
        <v>51</v>
      </c>
      <c r="C4524">
        <v>1989</v>
      </c>
      <c r="D4524">
        <f t="shared" si="358"/>
        <v>173</v>
      </c>
      <c r="E4524">
        <v>1</v>
      </c>
      <c r="G4524">
        <v>3460976.4905090001</v>
      </c>
      <c r="H4524">
        <v>1931971.0943070001</v>
      </c>
      <c r="I4524">
        <v>539204.14645</v>
      </c>
      <c r="J4524">
        <v>1115732.7974660001</v>
      </c>
      <c r="K4524">
        <v>250872.86101600001</v>
      </c>
      <c r="L4524">
        <v>322540.82446099998</v>
      </c>
      <c r="O4524">
        <f>VLOOKUP(C4524,[1]pop_15p_a!$A$8:$AL$68,20,FALSE)</f>
        <v>94127212.973947197</v>
      </c>
      <c r="Q4524">
        <f t="shared" si="357"/>
        <v>-71667.963444999972</v>
      </c>
      <c r="R4524">
        <v>123116</v>
      </c>
      <c r="U4524">
        <f t="shared" si="359"/>
        <v>52.65117150890346</v>
      </c>
      <c r="W4524">
        <v>66.8</v>
      </c>
      <c r="Z4524">
        <f t="shared" si="360"/>
        <v>2.3333330000000001</v>
      </c>
      <c r="AA4524">
        <v>2.2999999999999998</v>
      </c>
      <c r="AB4524">
        <v>2.3333330000000001</v>
      </c>
      <c r="AE4524">
        <f t="shared" si="361"/>
        <v>2.5</v>
      </c>
      <c r="AF4524">
        <v>2.5</v>
      </c>
      <c r="AG4524">
        <v>2.5</v>
      </c>
      <c r="AN4524">
        <v>86.766670000000005</v>
      </c>
      <c r="AO4524">
        <v>0.89053460000000007</v>
      </c>
      <c r="AP4524">
        <v>0.20072115896980999</v>
      </c>
      <c r="AQ4524">
        <v>2.5004541554999999</v>
      </c>
      <c r="AR4524">
        <v>2.4593571273000001</v>
      </c>
      <c r="AT4524">
        <v>13</v>
      </c>
      <c r="AV4524">
        <v>0</v>
      </c>
      <c r="AW4524">
        <v>1</v>
      </c>
      <c r="AZ4524">
        <v>64.099999999999994</v>
      </c>
      <c r="BA4524">
        <v>194.6</v>
      </c>
      <c r="BB4524">
        <v>113</v>
      </c>
      <c r="BC4524">
        <v>143.92792093423401</v>
      </c>
      <c r="BD4524">
        <v>88.149630665611497</v>
      </c>
      <c r="BE4524">
        <v>159.83640149999999</v>
      </c>
      <c r="BF4524">
        <v>168.75766580000001</v>
      </c>
    </row>
    <row r="4525" spans="1:58">
      <c r="A4525" t="s">
        <v>17</v>
      </c>
      <c r="B4525" t="s">
        <v>51</v>
      </c>
      <c r="C4525">
        <v>1989</v>
      </c>
      <c r="D4525">
        <f t="shared" si="358"/>
        <v>174</v>
      </c>
      <c r="E4525">
        <v>2</v>
      </c>
      <c r="G4525">
        <v>3415785.4236860001</v>
      </c>
      <c r="H4525">
        <v>1897240.1538819999</v>
      </c>
      <c r="I4525">
        <v>542899.96687200002</v>
      </c>
      <c r="J4525">
        <v>1074279.4530549999</v>
      </c>
      <c r="K4525">
        <v>257085.82983500001</v>
      </c>
      <c r="L4525">
        <v>325825.79632700002</v>
      </c>
      <c r="O4525">
        <f>VLOOKUP(C4525,[1]pop_15p_a!$A$8:$AL$68,20,FALSE)</f>
        <v>94127212.973947197</v>
      </c>
      <c r="Q4525">
        <f t="shared" si="357"/>
        <v>-68739.966492000007</v>
      </c>
      <c r="R4525">
        <v>123116</v>
      </c>
      <c r="U4525">
        <f t="shared" si="359"/>
        <v>52.65117150890346</v>
      </c>
      <c r="W4525">
        <v>66.8</v>
      </c>
      <c r="Z4525">
        <f t="shared" si="360"/>
        <v>2.2999999999999998</v>
      </c>
      <c r="AA4525">
        <v>2.2999999999999998</v>
      </c>
      <c r="AB4525">
        <v>2.2999999999999998</v>
      </c>
      <c r="AE4525">
        <f t="shared" si="361"/>
        <v>3</v>
      </c>
      <c r="AF4525">
        <v>3</v>
      </c>
      <c r="AG4525">
        <v>3.25</v>
      </c>
      <c r="AN4525">
        <v>88.8</v>
      </c>
      <c r="AO4525">
        <v>0.91156419999999994</v>
      </c>
      <c r="AP4525">
        <v>0.20072115896980999</v>
      </c>
      <c r="AQ4525">
        <v>2.5004541554999999</v>
      </c>
      <c r="AR4525">
        <v>2.4593571273000001</v>
      </c>
      <c r="AT4525">
        <v>13</v>
      </c>
      <c r="AV4525">
        <v>0</v>
      </c>
      <c r="AW4525">
        <v>1</v>
      </c>
      <c r="AZ4525">
        <v>64.2</v>
      </c>
      <c r="BA4525">
        <v>196</v>
      </c>
      <c r="BB4525">
        <v>112.4</v>
      </c>
      <c r="BC4525">
        <v>145.23949352323501</v>
      </c>
      <c r="BD4525">
        <v>89.041616848477403</v>
      </c>
      <c r="BE4525">
        <v>161.86930340000001</v>
      </c>
      <c r="BF4525">
        <v>172.56662460000001</v>
      </c>
    </row>
    <row r="4526" spans="1:58">
      <c r="A4526" t="s">
        <v>17</v>
      </c>
      <c r="B4526" t="s">
        <v>51</v>
      </c>
      <c r="C4526">
        <v>1989</v>
      </c>
      <c r="D4526">
        <f t="shared" si="358"/>
        <v>175</v>
      </c>
      <c r="E4526">
        <v>3</v>
      </c>
      <c r="G4526">
        <v>3475550.6753019998</v>
      </c>
      <c r="H4526">
        <v>1939593.7531900001</v>
      </c>
      <c r="I4526">
        <v>545716.00087500003</v>
      </c>
      <c r="J4526">
        <v>1103880.843476</v>
      </c>
      <c r="K4526">
        <v>260540.34686300001</v>
      </c>
      <c r="L4526">
        <v>336109.466839</v>
      </c>
      <c r="O4526">
        <f>VLOOKUP(C4526,[1]pop_15p_a!$A$8:$AL$68,20,FALSE)</f>
        <v>94127212.973947197</v>
      </c>
      <c r="Q4526">
        <f t="shared" si="357"/>
        <v>-75569.119975999987</v>
      </c>
      <c r="R4526">
        <v>123116</v>
      </c>
      <c r="U4526">
        <f t="shared" si="359"/>
        <v>52.65117150890346</v>
      </c>
      <c r="W4526">
        <v>66.8</v>
      </c>
      <c r="Z4526">
        <f t="shared" si="360"/>
        <v>2.2000000000000002</v>
      </c>
      <c r="AA4526">
        <v>2.2000000000000002</v>
      </c>
      <c r="AB4526">
        <v>2.2000000000000002</v>
      </c>
      <c r="AE4526">
        <f t="shared" si="361"/>
        <v>3.25</v>
      </c>
      <c r="AF4526">
        <v>3.25</v>
      </c>
      <c r="AG4526">
        <v>3.25</v>
      </c>
      <c r="AN4526">
        <v>88.966669999999993</v>
      </c>
      <c r="AO4526">
        <v>0.91288839999999993</v>
      </c>
      <c r="AP4526">
        <v>0.20072115896980999</v>
      </c>
      <c r="AQ4526">
        <v>2.5004541554999999</v>
      </c>
      <c r="AR4526">
        <v>2.4593571273000001</v>
      </c>
      <c r="AT4526">
        <v>13</v>
      </c>
      <c r="AV4526">
        <v>0</v>
      </c>
      <c r="AW4526">
        <v>1</v>
      </c>
      <c r="AZ4526">
        <v>66</v>
      </c>
      <c r="BA4526">
        <v>200.7</v>
      </c>
      <c r="BB4526">
        <v>115.8</v>
      </c>
      <c r="BC4526">
        <v>148.103265516844</v>
      </c>
      <c r="BD4526">
        <v>89.581259644979198</v>
      </c>
      <c r="BE4526">
        <v>164.60848590000001</v>
      </c>
      <c r="BF4526">
        <v>173.18512039999999</v>
      </c>
    </row>
    <row r="4527" spans="1:58">
      <c r="A4527" t="s">
        <v>17</v>
      </c>
      <c r="B4527" t="s">
        <v>51</v>
      </c>
      <c r="C4527">
        <v>1989</v>
      </c>
      <c r="D4527">
        <f t="shared" si="358"/>
        <v>176</v>
      </c>
      <c r="E4527">
        <v>4</v>
      </c>
      <c r="G4527">
        <v>3583232.0006070002</v>
      </c>
      <c r="H4527">
        <v>1992996.045869</v>
      </c>
      <c r="I4527">
        <v>550413.57606899994</v>
      </c>
      <c r="J4527">
        <v>1142967.3589079999</v>
      </c>
      <c r="K4527">
        <v>260491.07482899999</v>
      </c>
      <c r="L4527">
        <v>345388.41092300002</v>
      </c>
      <c r="O4527">
        <f>VLOOKUP(C4527,[1]pop_15p_a!$A$8:$AL$68,20,FALSE)</f>
        <v>94127212.973947197</v>
      </c>
      <c r="Q4527">
        <f t="shared" si="357"/>
        <v>-84897.336094000028</v>
      </c>
      <c r="R4527">
        <v>123116</v>
      </c>
      <c r="U4527">
        <f t="shared" si="359"/>
        <v>52.65117150890346</v>
      </c>
      <c r="W4527">
        <v>66.8</v>
      </c>
      <c r="Z4527">
        <f t="shared" si="360"/>
        <v>2.1666669999999999</v>
      </c>
      <c r="AA4527">
        <v>2.2000000000000002</v>
      </c>
      <c r="AB4527">
        <v>2.1666669999999999</v>
      </c>
      <c r="AE4527">
        <f t="shared" si="361"/>
        <v>3.9166666666666665</v>
      </c>
      <c r="AF4527">
        <v>3.9166666666666665</v>
      </c>
      <c r="AG4527">
        <v>4.25</v>
      </c>
      <c r="AN4527">
        <v>89.533330000000007</v>
      </c>
      <c r="AO4527">
        <v>0.91938569999999997</v>
      </c>
      <c r="AP4527">
        <v>0.20072115896980999</v>
      </c>
      <c r="AQ4527">
        <v>2.5004541554999999</v>
      </c>
      <c r="AR4527">
        <v>2.4593571273000001</v>
      </c>
      <c r="AT4527">
        <v>13</v>
      </c>
      <c r="AV4527">
        <v>0</v>
      </c>
      <c r="AW4527">
        <v>1</v>
      </c>
      <c r="AZ4527">
        <v>67.7</v>
      </c>
      <c r="BA4527">
        <v>204.7</v>
      </c>
      <c r="BB4527">
        <v>117.1</v>
      </c>
      <c r="BC4527">
        <v>152.842249600114</v>
      </c>
      <c r="BD4527">
        <v>90.160885304275595</v>
      </c>
      <c r="BE4527">
        <v>169.78069579999999</v>
      </c>
      <c r="BF4527">
        <v>172.9850557</v>
      </c>
    </row>
    <row r="4528" spans="1:58">
      <c r="A4528" t="s">
        <v>17</v>
      </c>
      <c r="B4528" t="s">
        <v>51</v>
      </c>
      <c r="C4528">
        <v>1990</v>
      </c>
      <c r="D4528">
        <f t="shared" si="358"/>
        <v>177</v>
      </c>
      <c r="E4528">
        <v>1</v>
      </c>
      <c r="G4528">
        <v>3566184.2721870001</v>
      </c>
      <c r="H4528">
        <v>1985971.7273850001</v>
      </c>
      <c r="I4528">
        <v>553560.538909</v>
      </c>
      <c r="J4528">
        <v>1156282.33021</v>
      </c>
      <c r="K4528">
        <v>269314.67933700001</v>
      </c>
      <c r="L4528">
        <v>353793.72657</v>
      </c>
      <c r="O4528">
        <f>VLOOKUP(C4528,[1]pop_15p_a!$A$8:$AL$68,20,FALSE)</f>
        <v>94972960.543413594</v>
      </c>
      <c r="Q4528">
        <f t="shared" si="357"/>
        <v>-84479.04723299999</v>
      </c>
      <c r="R4528">
        <v>123537</v>
      </c>
      <c r="U4528">
        <f t="shared" si="359"/>
        <v>50.680693533270841</v>
      </c>
      <c r="W4528">
        <v>64.3</v>
      </c>
      <c r="Z4528">
        <f t="shared" si="360"/>
        <v>2.1333329999999999</v>
      </c>
      <c r="AA4528">
        <v>2.1</v>
      </c>
      <c r="AB4528">
        <v>2.1333329999999999</v>
      </c>
      <c r="AE4528">
        <f t="shared" si="361"/>
        <v>4.583333333333333</v>
      </c>
      <c r="AF4528">
        <v>4.583333333333333</v>
      </c>
      <c r="AG4528">
        <v>5.25</v>
      </c>
      <c r="AN4528">
        <v>89.866669999999999</v>
      </c>
      <c r="AO4528">
        <v>0.91934749999999998</v>
      </c>
      <c r="AP4528">
        <v>0.34043318575533199</v>
      </c>
      <c r="AQ4528">
        <v>2.5317081954999998</v>
      </c>
      <c r="AR4528">
        <v>2.4422881009999999</v>
      </c>
      <c r="AT4528">
        <v>13</v>
      </c>
      <c r="AV4528">
        <v>0</v>
      </c>
      <c r="AW4528">
        <v>1</v>
      </c>
      <c r="AZ4528">
        <v>69.5</v>
      </c>
      <c r="BA4528">
        <v>209.6</v>
      </c>
      <c r="BB4528">
        <v>119</v>
      </c>
      <c r="BC4528">
        <v>157.62300459845301</v>
      </c>
      <c r="BD4528">
        <v>90.740729746423</v>
      </c>
      <c r="BE4528">
        <v>175.03601939999999</v>
      </c>
      <c r="BF4528">
        <v>179.34571450000001</v>
      </c>
    </row>
    <row r="4529" spans="1:58">
      <c r="A4529" t="s">
        <v>17</v>
      </c>
      <c r="B4529" t="s">
        <v>51</v>
      </c>
      <c r="C4529">
        <v>1990</v>
      </c>
      <c r="D4529">
        <f t="shared" si="358"/>
        <v>178</v>
      </c>
      <c r="E4529">
        <v>2</v>
      </c>
      <c r="G4529">
        <v>3678660.6563169998</v>
      </c>
      <c r="H4529">
        <v>2053775.397653</v>
      </c>
      <c r="I4529">
        <v>561971.87104700005</v>
      </c>
      <c r="J4529">
        <v>1182545.4054159999</v>
      </c>
      <c r="K4529">
        <v>275641.052043</v>
      </c>
      <c r="L4529">
        <v>357599.866691</v>
      </c>
      <c r="O4529">
        <f>VLOOKUP(C4529,[1]pop_15p_a!$A$8:$AL$68,20,FALSE)</f>
        <v>94972960.543413594</v>
      </c>
      <c r="Q4529">
        <f t="shared" si="357"/>
        <v>-81958.814648</v>
      </c>
      <c r="R4529">
        <v>123537</v>
      </c>
      <c r="U4529">
        <f t="shared" si="359"/>
        <v>50.680693533270841</v>
      </c>
      <c r="W4529">
        <v>64.3</v>
      </c>
      <c r="Z4529">
        <f t="shared" si="360"/>
        <v>2.1333329999999999</v>
      </c>
      <c r="AA4529">
        <v>2.1</v>
      </c>
      <c r="AB4529">
        <v>2.1333329999999999</v>
      </c>
      <c r="AE4529">
        <f t="shared" si="361"/>
        <v>5.25</v>
      </c>
      <c r="AF4529">
        <v>5.25</v>
      </c>
      <c r="AG4529">
        <v>5.25</v>
      </c>
      <c r="AN4529">
        <v>91.066670000000002</v>
      </c>
      <c r="AO4529">
        <v>0.93286479999999994</v>
      </c>
      <c r="AP4529">
        <v>0.34043318575533199</v>
      </c>
      <c r="AQ4529">
        <v>2.5317081954999998</v>
      </c>
      <c r="AR4529">
        <v>2.4422881009999999</v>
      </c>
      <c r="AT4529">
        <v>13</v>
      </c>
      <c r="AV4529">
        <v>0</v>
      </c>
      <c r="AW4529">
        <v>1</v>
      </c>
      <c r="AZ4529">
        <v>69.099999999999994</v>
      </c>
      <c r="BA4529">
        <v>207.8</v>
      </c>
      <c r="BB4529">
        <v>117.4</v>
      </c>
      <c r="BC4529">
        <v>162.12886696780501</v>
      </c>
      <c r="BD4529">
        <v>91.237623816567506</v>
      </c>
      <c r="BE4529">
        <v>180.2005614</v>
      </c>
      <c r="BF4529">
        <v>183.15901410000001</v>
      </c>
    </row>
    <row r="4530" spans="1:58">
      <c r="A4530" t="s">
        <v>17</v>
      </c>
      <c r="B4530" t="s">
        <v>51</v>
      </c>
      <c r="C4530">
        <v>1990</v>
      </c>
      <c r="D4530">
        <f t="shared" si="358"/>
        <v>179</v>
      </c>
      <c r="E4530">
        <v>3</v>
      </c>
      <c r="G4530">
        <v>3740342.287912</v>
      </c>
      <c r="H4530">
        <v>2073218.988135</v>
      </c>
      <c r="I4530">
        <v>563511.72148800001</v>
      </c>
      <c r="J4530">
        <v>1215014.0604379999</v>
      </c>
      <c r="K4530">
        <v>273738.21302800003</v>
      </c>
      <c r="L4530">
        <v>353310.16839599999</v>
      </c>
      <c r="O4530">
        <f>VLOOKUP(C4530,[1]pop_15p_a!$A$8:$AL$68,20,FALSE)</f>
        <v>94972960.543413594</v>
      </c>
      <c r="Q4530">
        <f t="shared" si="357"/>
        <v>-79571.955367999966</v>
      </c>
      <c r="R4530">
        <v>123537</v>
      </c>
      <c r="U4530">
        <f t="shared" si="359"/>
        <v>50.680693533270841</v>
      </c>
      <c r="W4530">
        <v>64.3</v>
      </c>
      <c r="Z4530">
        <f t="shared" si="360"/>
        <v>2.0666669999999998</v>
      </c>
      <c r="AA4530">
        <v>2.1</v>
      </c>
      <c r="AB4530">
        <v>2.0666669999999998</v>
      </c>
      <c r="AE4530">
        <f t="shared" si="361"/>
        <v>5.75</v>
      </c>
      <c r="AF4530">
        <v>5.75</v>
      </c>
      <c r="AG4530">
        <v>6</v>
      </c>
      <c r="AN4530">
        <v>91.3</v>
      </c>
      <c r="AO4530">
        <v>0.93475229999999998</v>
      </c>
      <c r="AP4530">
        <v>0.34043318575533199</v>
      </c>
      <c r="AQ4530">
        <v>2.5317081954999998</v>
      </c>
      <c r="AR4530">
        <v>2.4422881009999999</v>
      </c>
      <c r="AT4530">
        <v>13</v>
      </c>
      <c r="AV4530">
        <v>0</v>
      </c>
      <c r="AW4530">
        <v>1</v>
      </c>
      <c r="AZ4530">
        <v>69.599999999999994</v>
      </c>
      <c r="BA4530">
        <v>209.4</v>
      </c>
      <c r="BB4530">
        <v>118.1</v>
      </c>
      <c r="BC4530">
        <v>166.889552846562</v>
      </c>
      <c r="BD4530">
        <v>91.791988115832595</v>
      </c>
      <c r="BE4530">
        <v>185.17088519999999</v>
      </c>
      <c r="BF4530">
        <v>185.0697638</v>
      </c>
    </row>
    <row r="4531" spans="1:58">
      <c r="A4531" t="s">
        <v>17</v>
      </c>
      <c r="B4531" t="s">
        <v>51</v>
      </c>
      <c r="C4531">
        <v>1990</v>
      </c>
      <c r="D4531">
        <f t="shared" si="358"/>
        <v>180</v>
      </c>
      <c r="E4531">
        <v>4</v>
      </c>
      <c r="G4531">
        <v>3733236.3969680001</v>
      </c>
      <c r="H4531">
        <v>2053701.2232230001</v>
      </c>
      <c r="I4531">
        <v>571489.88661199994</v>
      </c>
      <c r="J4531">
        <v>1235819.5378970001</v>
      </c>
      <c r="K4531">
        <v>283875.738434</v>
      </c>
      <c r="L4531">
        <v>372689.03088600002</v>
      </c>
      <c r="O4531">
        <f>VLOOKUP(C4531,[1]pop_15p_a!$A$8:$AL$68,20,FALSE)</f>
        <v>94972960.543413594</v>
      </c>
      <c r="Q4531">
        <f t="shared" si="357"/>
        <v>-88813.292452000023</v>
      </c>
      <c r="R4531">
        <v>123537</v>
      </c>
      <c r="U4531">
        <f t="shared" si="359"/>
        <v>50.680693533270841</v>
      </c>
      <c r="W4531">
        <v>64.3</v>
      </c>
      <c r="Z4531">
        <f t="shared" si="360"/>
        <v>2.0666669999999998</v>
      </c>
      <c r="AA4531">
        <v>2.1</v>
      </c>
      <c r="AB4531">
        <v>2.0666669999999998</v>
      </c>
      <c r="AE4531">
        <f t="shared" si="361"/>
        <v>6</v>
      </c>
      <c r="AF4531">
        <v>6</v>
      </c>
      <c r="AG4531">
        <v>6</v>
      </c>
      <c r="AN4531">
        <v>92.733329999999995</v>
      </c>
      <c r="AO4531">
        <v>0.94365300000000008</v>
      </c>
      <c r="AP4531">
        <v>0.34043318575533199</v>
      </c>
      <c r="AQ4531">
        <v>2.5317081954999998</v>
      </c>
      <c r="AR4531">
        <v>2.4422881009999999</v>
      </c>
      <c r="AT4531">
        <v>13</v>
      </c>
      <c r="AV4531">
        <v>0</v>
      </c>
      <c r="AW4531">
        <v>1</v>
      </c>
      <c r="AZ4531">
        <v>69.5</v>
      </c>
      <c r="BA4531">
        <v>211.2</v>
      </c>
      <c r="BB4531">
        <v>118.8</v>
      </c>
      <c r="BC4531">
        <v>167.05694786125599</v>
      </c>
      <c r="BD4531">
        <v>92.496402417857098</v>
      </c>
      <c r="BE4531">
        <v>186.05898010000001</v>
      </c>
      <c r="BF4531">
        <v>181.76009970000001</v>
      </c>
    </row>
    <row r="4532" spans="1:58">
      <c r="A4532" t="s">
        <v>17</v>
      </c>
      <c r="B4532" t="s">
        <v>51</v>
      </c>
      <c r="C4532">
        <v>1991</v>
      </c>
      <c r="D4532">
        <f t="shared" si="358"/>
        <v>181</v>
      </c>
      <c r="E4532">
        <v>1</v>
      </c>
      <c r="G4532">
        <v>3765764.7283259998</v>
      </c>
      <c r="H4532">
        <v>2061057.6783199999</v>
      </c>
      <c r="I4532">
        <v>579210.662641</v>
      </c>
      <c r="J4532">
        <v>1249374.9320070001</v>
      </c>
      <c r="K4532">
        <v>284022.77243900002</v>
      </c>
      <c r="L4532">
        <v>350732.26603900001</v>
      </c>
      <c r="O4532">
        <f>VLOOKUP(C4532,[1]pop_15p_a!$A$8:$AL$68,20,FALSE)</f>
        <v>95802057.882344604</v>
      </c>
      <c r="Q4532">
        <f t="shared" si="357"/>
        <v>-66709.493599999987</v>
      </c>
      <c r="R4532">
        <v>123921</v>
      </c>
      <c r="U4532">
        <f t="shared" si="359"/>
        <v>50.050140581068405</v>
      </c>
      <c r="W4532">
        <v>63.5</v>
      </c>
      <c r="Z4532">
        <f t="shared" si="360"/>
        <v>2.1</v>
      </c>
      <c r="AA4532">
        <v>2.1</v>
      </c>
      <c r="AB4532">
        <v>2.1</v>
      </c>
      <c r="AE4532">
        <f t="shared" si="361"/>
        <v>6</v>
      </c>
      <c r="AF4532">
        <v>6</v>
      </c>
      <c r="AG4532">
        <v>6</v>
      </c>
      <c r="AN4532">
        <v>93.2</v>
      </c>
      <c r="AO4532">
        <v>0.94496899999999995</v>
      </c>
      <c r="AP4532">
        <v>0.35686064354723401</v>
      </c>
      <c r="AQ4532">
        <v>2.5832483982499999</v>
      </c>
      <c r="AR4532">
        <v>2.4539013178000002</v>
      </c>
      <c r="AT4532">
        <v>13</v>
      </c>
      <c r="AV4532">
        <v>0</v>
      </c>
      <c r="AW4532">
        <v>1</v>
      </c>
      <c r="AZ4532">
        <v>68.7</v>
      </c>
      <c r="BA4532">
        <v>209.1</v>
      </c>
      <c r="BB4532">
        <v>117.8</v>
      </c>
      <c r="BC4532">
        <v>167.82566912265099</v>
      </c>
      <c r="BD4532">
        <v>93.091980679781699</v>
      </c>
      <c r="BE4532">
        <v>187.22561580000001</v>
      </c>
      <c r="BF4532">
        <v>182.66503610000001</v>
      </c>
    </row>
    <row r="4533" spans="1:58">
      <c r="A4533" t="s">
        <v>17</v>
      </c>
      <c r="B4533" t="s">
        <v>51</v>
      </c>
      <c r="C4533">
        <v>1991</v>
      </c>
      <c r="D4533">
        <f t="shared" si="358"/>
        <v>182</v>
      </c>
      <c r="E4533">
        <v>2</v>
      </c>
      <c r="G4533">
        <v>3810442.1855919999</v>
      </c>
      <c r="H4533">
        <v>2091451.062933</v>
      </c>
      <c r="I4533">
        <v>581091.30700599996</v>
      </c>
      <c r="J4533">
        <v>1218121.7478479999</v>
      </c>
      <c r="K4533">
        <v>285174.799512</v>
      </c>
      <c r="L4533">
        <v>350999.83489499998</v>
      </c>
      <c r="O4533">
        <f>VLOOKUP(C4533,[1]pop_15p_a!$A$8:$AL$68,20,FALSE)</f>
        <v>95802057.882344604</v>
      </c>
      <c r="Q4533">
        <f t="shared" si="357"/>
        <v>-65825.03538299998</v>
      </c>
      <c r="R4533">
        <v>123921</v>
      </c>
      <c r="U4533">
        <f t="shared" si="359"/>
        <v>50.050140581068405</v>
      </c>
      <c r="W4533">
        <v>63.5</v>
      </c>
      <c r="Z4533">
        <f t="shared" si="360"/>
        <v>2.1</v>
      </c>
      <c r="AA4533">
        <v>2.1</v>
      </c>
      <c r="AB4533">
        <v>2.1</v>
      </c>
      <c r="AE4533">
        <f t="shared" si="361"/>
        <v>6</v>
      </c>
      <c r="AF4533">
        <v>6</v>
      </c>
      <c r="AG4533">
        <v>6</v>
      </c>
      <c r="AN4533">
        <v>94.166659999999993</v>
      </c>
      <c r="AO4533">
        <v>0.95836110000000008</v>
      </c>
      <c r="AP4533">
        <v>0.35686064354723401</v>
      </c>
      <c r="AQ4533">
        <v>2.5832483982499999</v>
      </c>
      <c r="AR4533">
        <v>2.4539013178000002</v>
      </c>
      <c r="AT4533">
        <v>13</v>
      </c>
      <c r="AV4533">
        <v>0</v>
      </c>
      <c r="AW4533">
        <v>1</v>
      </c>
      <c r="AZ4533">
        <v>68.599999999999994</v>
      </c>
      <c r="BA4533">
        <v>208</v>
      </c>
      <c r="BB4533">
        <v>116.4</v>
      </c>
      <c r="BC4533">
        <v>166.858501684337</v>
      </c>
      <c r="BD4533">
        <v>93.438380088418299</v>
      </c>
      <c r="BE4533">
        <v>186.2603015</v>
      </c>
      <c r="BF4533">
        <v>181.5547321</v>
      </c>
    </row>
    <row r="4534" spans="1:58">
      <c r="A4534" t="s">
        <v>17</v>
      </c>
      <c r="B4534" t="s">
        <v>51</v>
      </c>
      <c r="C4534">
        <v>1991</v>
      </c>
      <c r="D4534">
        <f t="shared" si="358"/>
        <v>183</v>
      </c>
      <c r="E4534">
        <v>3</v>
      </c>
      <c r="G4534">
        <v>3802006.6622259999</v>
      </c>
      <c r="H4534">
        <v>2085081.12775</v>
      </c>
      <c r="I4534">
        <v>587803.15365500003</v>
      </c>
      <c r="J4534">
        <v>1217215.2648159999</v>
      </c>
      <c r="K4534">
        <v>291979.03273500002</v>
      </c>
      <c r="L4534">
        <v>359537.32311100001</v>
      </c>
      <c r="O4534">
        <f>VLOOKUP(C4534,[1]pop_15p_a!$A$8:$AL$68,20,FALSE)</f>
        <v>95802057.882344604</v>
      </c>
      <c r="Q4534">
        <f t="shared" si="357"/>
        <v>-67558.29037599999</v>
      </c>
      <c r="R4534">
        <v>123921</v>
      </c>
      <c r="U4534">
        <f t="shared" si="359"/>
        <v>50.050140581068405</v>
      </c>
      <c r="W4534">
        <v>63.5</v>
      </c>
      <c r="Z4534">
        <f t="shared" si="360"/>
        <v>2.1</v>
      </c>
      <c r="AA4534">
        <v>2.1</v>
      </c>
      <c r="AB4534">
        <v>2.1</v>
      </c>
      <c r="AE4534">
        <f t="shared" si="361"/>
        <v>5.5</v>
      </c>
      <c r="AF4534">
        <v>5.5</v>
      </c>
      <c r="AG4534">
        <v>5.5</v>
      </c>
      <c r="AN4534">
        <v>94.166659999999993</v>
      </c>
      <c r="AO4534">
        <v>0.95978779999999997</v>
      </c>
      <c r="AP4534">
        <v>0.35686064354723401</v>
      </c>
      <c r="AQ4534">
        <v>2.5832483982499999</v>
      </c>
      <c r="AR4534">
        <v>2.4539013178000002</v>
      </c>
      <c r="AT4534">
        <v>13</v>
      </c>
      <c r="AV4534">
        <v>0</v>
      </c>
      <c r="AW4534">
        <v>1</v>
      </c>
      <c r="AZ4534">
        <v>68.2</v>
      </c>
      <c r="BA4534">
        <v>208.3</v>
      </c>
      <c r="BB4534">
        <v>116.7</v>
      </c>
      <c r="BC4534">
        <v>165.891121294149</v>
      </c>
      <c r="BD4534">
        <v>94.241237367537707</v>
      </c>
      <c r="BE4534">
        <v>184.29666800000001</v>
      </c>
      <c r="BF4534">
        <v>177.2778232</v>
      </c>
    </row>
    <row r="4535" spans="1:58">
      <c r="A4535" t="s">
        <v>17</v>
      </c>
      <c r="B4535" t="s">
        <v>51</v>
      </c>
      <c r="C4535">
        <v>1991</v>
      </c>
      <c r="D4535">
        <f t="shared" si="358"/>
        <v>184</v>
      </c>
      <c r="E4535">
        <v>4</v>
      </c>
      <c r="G4535">
        <v>3828709.4285439998</v>
      </c>
      <c r="H4535">
        <v>2110199.0620980002</v>
      </c>
      <c r="I4535">
        <v>593712.34093099996</v>
      </c>
      <c r="J4535">
        <v>1222777.045779</v>
      </c>
      <c r="K4535">
        <v>298895.88774899999</v>
      </c>
      <c r="L4535">
        <v>359953.18314099999</v>
      </c>
      <c r="O4535">
        <f>VLOOKUP(C4535,[1]pop_15p_a!$A$8:$AL$68,20,FALSE)</f>
        <v>95802057.882344604</v>
      </c>
      <c r="Q4535">
        <f t="shared" si="357"/>
        <v>-61057.295392</v>
      </c>
      <c r="R4535">
        <v>123921</v>
      </c>
      <c r="U4535">
        <f t="shared" si="359"/>
        <v>50.050140581068405</v>
      </c>
      <c r="W4535">
        <v>63.5</v>
      </c>
      <c r="Z4535">
        <f t="shared" si="360"/>
        <v>2.0666669999999998</v>
      </c>
      <c r="AA4535">
        <v>2.1</v>
      </c>
      <c r="AB4535">
        <v>2.0666669999999998</v>
      </c>
      <c r="AE4535">
        <f t="shared" si="361"/>
        <v>5</v>
      </c>
      <c r="AF4535">
        <v>5</v>
      </c>
      <c r="AG4535">
        <v>4.5</v>
      </c>
      <c r="AN4535">
        <v>95.3</v>
      </c>
      <c r="AO4535">
        <v>0.9689335</v>
      </c>
      <c r="AP4535">
        <v>0.35686064354723401</v>
      </c>
      <c r="AQ4535">
        <v>2.5832483982499999</v>
      </c>
      <c r="AR4535">
        <v>2.4539013178000002</v>
      </c>
      <c r="AT4535">
        <v>13</v>
      </c>
      <c r="AV4535">
        <v>0</v>
      </c>
      <c r="AW4535">
        <v>1</v>
      </c>
      <c r="AZ4535">
        <v>68.599999999999994</v>
      </c>
      <c r="BA4535">
        <v>210</v>
      </c>
      <c r="BB4535">
        <v>117.5</v>
      </c>
      <c r="BC4535">
        <v>162.866141783713</v>
      </c>
      <c r="BD4535">
        <v>94.728467576773795</v>
      </c>
      <c r="BE4535">
        <v>181.39983720000001</v>
      </c>
      <c r="BF4535">
        <v>173.50199749999999</v>
      </c>
    </row>
    <row r="4536" spans="1:58">
      <c r="A4536" t="s">
        <v>17</v>
      </c>
      <c r="B4536" t="s">
        <v>51</v>
      </c>
      <c r="C4536">
        <v>1992</v>
      </c>
      <c r="D4536">
        <f t="shared" si="358"/>
        <v>185</v>
      </c>
      <c r="E4536">
        <v>1</v>
      </c>
      <c r="G4536">
        <v>3829900.1809410001</v>
      </c>
      <c r="H4536">
        <v>2141049.0315339998</v>
      </c>
      <c r="I4536">
        <v>594993.90544999996</v>
      </c>
      <c r="J4536">
        <v>1194696.5522340001</v>
      </c>
      <c r="K4536">
        <v>300180.87110400002</v>
      </c>
      <c r="L4536">
        <v>355923.531686</v>
      </c>
      <c r="O4536">
        <f>VLOOKUP(C4536,[1]pop_15p_a!$A$8:$AL$68,20,FALSE)</f>
        <v>96546205.940553993</v>
      </c>
      <c r="Q4536">
        <f t="shared" si="357"/>
        <v>-55742.660581999982</v>
      </c>
      <c r="R4536">
        <v>124229</v>
      </c>
      <c r="U4536">
        <f t="shared" si="359"/>
        <v>53.597000937207106</v>
      </c>
      <c r="W4536">
        <v>68</v>
      </c>
      <c r="Z4536">
        <f t="shared" si="360"/>
        <v>2.0666669999999998</v>
      </c>
      <c r="AA4536">
        <v>2.1</v>
      </c>
      <c r="AB4536">
        <v>2.0666669999999998</v>
      </c>
      <c r="AE4536">
        <f t="shared" si="361"/>
        <v>4.5</v>
      </c>
      <c r="AF4536">
        <v>4.5</v>
      </c>
      <c r="AG4536">
        <v>4.5</v>
      </c>
      <c r="AN4536">
        <v>95</v>
      </c>
      <c r="AO4536">
        <v>0.96837390000000001</v>
      </c>
      <c r="AP4536">
        <v>0.33478152764763902</v>
      </c>
      <c r="AQ4536">
        <v>2.6554997870000001</v>
      </c>
      <c r="AR4536">
        <v>2.4968858568000001</v>
      </c>
      <c r="AT4536">
        <v>13</v>
      </c>
      <c r="AV4536">
        <v>1</v>
      </c>
      <c r="AW4536">
        <v>1</v>
      </c>
      <c r="AZ4536">
        <v>68.099999999999994</v>
      </c>
      <c r="BA4536">
        <v>208.5</v>
      </c>
      <c r="BB4536">
        <v>115.9</v>
      </c>
      <c r="BC4536">
        <v>160.87398767856999</v>
      </c>
      <c r="BD4536">
        <v>95.140466692050296</v>
      </c>
      <c r="BE4536">
        <v>178.69145409999999</v>
      </c>
      <c r="BF4536">
        <v>169.05952250000001</v>
      </c>
    </row>
    <row r="4537" spans="1:58">
      <c r="A4537" t="s">
        <v>17</v>
      </c>
      <c r="B4537" t="s">
        <v>51</v>
      </c>
      <c r="C4537">
        <v>1992</v>
      </c>
      <c r="D4537">
        <f t="shared" si="358"/>
        <v>186</v>
      </c>
      <c r="E4537">
        <v>2</v>
      </c>
      <c r="G4537">
        <v>3843310.7319209999</v>
      </c>
      <c r="H4537">
        <v>2130692.6328389999</v>
      </c>
      <c r="I4537">
        <v>595914.94587099995</v>
      </c>
      <c r="J4537">
        <v>1226035.2200579999</v>
      </c>
      <c r="K4537">
        <v>301437.69900999998</v>
      </c>
      <c r="L4537">
        <v>355898.81649</v>
      </c>
      <c r="O4537">
        <f>VLOOKUP(C4537,[1]pop_15p_a!$A$8:$AL$68,20,FALSE)</f>
        <v>96546205.940553993</v>
      </c>
      <c r="Q4537">
        <f t="shared" si="357"/>
        <v>-54461.117480000015</v>
      </c>
      <c r="R4537">
        <v>124229</v>
      </c>
      <c r="U4537">
        <f t="shared" si="359"/>
        <v>53.597000937207106</v>
      </c>
      <c r="W4537">
        <v>68</v>
      </c>
      <c r="Z4537">
        <f t="shared" si="360"/>
        <v>2.1</v>
      </c>
      <c r="AA4537">
        <v>2.1</v>
      </c>
      <c r="AB4537">
        <v>2.1</v>
      </c>
      <c r="AE4537">
        <f t="shared" si="361"/>
        <v>3.75</v>
      </c>
      <c r="AF4537">
        <v>3.75</v>
      </c>
      <c r="AG4537">
        <v>3.75</v>
      </c>
      <c r="AN4537">
        <v>96.333340000000007</v>
      </c>
      <c r="AO4537">
        <v>0.98496440000000007</v>
      </c>
      <c r="AP4537">
        <v>0.33478152764763902</v>
      </c>
      <c r="AQ4537">
        <v>2.6554997870000001</v>
      </c>
      <c r="AR4537">
        <v>2.4968858568000001</v>
      </c>
      <c r="AT4537">
        <v>13</v>
      </c>
      <c r="AV4537">
        <v>1</v>
      </c>
      <c r="AW4537">
        <v>1</v>
      </c>
      <c r="AZ4537">
        <v>67.900000000000006</v>
      </c>
      <c r="BA4537">
        <v>208.4</v>
      </c>
      <c r="BB4537">
        <v>115.2</v>
      </c>
      <c r="BC4537">
        <v>157.81474733569999</v>
      </c>
      <c r="BD4537">
        <v>96.308295280602493</v>
      </c>
      <c r="BE4537">
        <v>174.33167990000001</v>
      </c>
      <c r="BF4537">
        <v>170.98122040000001</v>
      </c>
    </row>
    <row r="4538" spans="1:58">
      <c r="A4538" t="s">
        <v>17</v>
      </c>
      <c r="B4538" t="s">
        <v>51</v>
      </c>
      <c r="C4538">
        <v>1992</v>
      </c>
      <c r="D4538">
        <f t="shared" si="358"/>
        <v>187</v>
      </c>
      <c r="E4538">
        <v>3</v>
      </c>
      <c r="G4538">
        <v>3847832.9613490002</v>
      </c>
      <c r="H4538">
        <v>2131357.7302250001</v>
      </c>
      <c r="I4538">
        <v>603077.89605600003</v>
      </c>
      <c r="J4538">
        <v>1210290.1974839999</v>
      </c>
      <c r="K4538">
        <v>302666.37146900001</v>
      </c>
      <c r="L4538">
        <v>349371.85570700001</v>
      </c>
      <c r="O4538">
        <f>VLOOKUP(C4538,[1]pop_15p_a!$A$8:$AL$68,20,FALSE)</f>
        <v>96546205.940553993</v>
      </c>
      <c r="Q4538">
        <f t="shared" si="357"/>
        <v>-46705.484238000005</v>
      </c>
      <c r="R4538">
        <v>124229</v>
      </c>
      <c r="U4538">
        <f t="shared" si="359"/>
        <v>53.597000937207106</v>
      </c>
      <c r="W4538">
        <v>68</v>
      </c>
      <c r="Z4538">
        <f t="shared" si="360"/>
        <v>2.1666669999999999</v>
      </c>
      <c r="AA4538">
        <v>2.2000000000000002</v>
      </c>
      <c r="AB4538">
        <v>2.1666669999999999</v>
      </c>
      <c r="AE4538">
        <f t="shared" si="361"/>
        <v>3.25</v>
      </c>
      <c r="AF4538">
        <v>3.25</v>
      </c>
      <c r="AG4538">
        <v>3.25</v>
      </c>
      <c r="AN4538">
        <v>95.866669999999999</v>
      </c>
      <c r="AO4538">
        <v>0.98304599999999998</v>
      </c>
      <c r="AP4538">
        <v>0.33478152764763902</v>
      </c>
      <c r="AQ4538">
        <v>2.6554997870000001</v>
      </c>
      <c r="AR4538">
        <v>2.4968858568000001</v>
      </c>
      <c r="AT4538">
        <v>13</v>
      </c>
      <c r="AV4538">
        <v>1</v>
      </c>
      <c r="AW4538">
        <v>1</v>
      </c>
      <c r="AZ4538">
        <v>67.7</v>
      </c>
      <c r="BA4538">
        <v>209.1</v>
      </c>
      <c r="BB4538">
        <v>115.1</v>
      </c>
      <c r="BC4538">
        <v>155.40952885110499</v>
      </c>
      <c r="BD4538">
        <v>96.990974319377898</v>
      </c>
      <c r="BE4538">
        <v>170.7898476</v>
      </c>
      <c r="BF4538">
        <v>168.2099091</v>
      </c>
    </row>
    <row r="4539" spans="1:58">
      <c r="A4539" t="s">
        <v>17</v>
      </c>
      <c r="B4539" t="s">
        <v>51</v>
      </c>
      <c r="C4539">
        <v>1992</v>
      </c>
      <c r="D4539">
        <f t="shared" si="358"/>
        <v>188</v>
      </c>
      <c r="E4539">
        <v>4</v>
      </c>
      <c r="G4539">
        <v>3823302.9689020002</v>
      </c>
      <c r="H4539">
        <v>2122826.846659</v>
      </c>
      <c r="I4539">
        <v>610724.23551799997</v>
      </c>
      <c r="J4539">
        <v>1177225.8281700001</v>
      </c>
      <c r="K4539">
        <v>306663.66296400002</v>
      </c>
      <c r="L4539">
        <v>345510.912327</v>
      </c>
      <c r="O4539">
        <f>VLOOKUP(C4539,[1]pop_15p_a!$A$8:$AL$68,20,FALSE)</f>
        <v>96546205.940553993</v>
      </c>
      <c r="Q4539">
        <f t="shared" si="357"/>
        <v>-38847.249362999981</v>
      </c>
      <c r="R4539">
        <v>124229</v>
      </c>
      <c r="U4539">
        <f t="shared" si="359"/>
        <v>53.597000937207106</v>
      </c>
      <c r="W4539">
        <v>68</v>
      </c>
      <c r="Z4539">
        <f t="shared" si="360"/>
        <v>2.266667</v>
      </c>
      <c r="AA4539">
        <v>2.2999999999999998</v>
      </c>
      <c r="AB4539">
        <v>2.266667</v>
      </c>
      <c r="AE4539">
        <f t="shared" si="361"/>
        <v>3.25</v>
      </c>
      <c r="AF4539">
        <v>3.25</v>
      </c>
      <c r="AG4539">
        <v>3.25</v>
      </c>
      <c r="AN4539">
        <v>96.266670000000005</v>
      </c>
      <c r="AO4539">
        <v>0.98944900000000002</v>
      </c>
      <c r="AP4539">
        <v>0.33478152764763902</v>
      </c>
      <c r="AQ4539">
        <v>2.6554997870000001</v>
      </c>
      <c r="AR4539">
        <v>2.4968858568000001</v>
      </c>
      <c r="AT4539">
        <v>13</v>
      </c>
      <c r="AV4539">
        <v>1</v>
      </c>
      <c r="AW4539">
        <v>1</v>
      </c>
      <c r="AZ4539">
        <v>68.599999999999994</v>
      </c>
      <c r="BA4539">
        <v>212.4</v>
      </c>
      <c r="BB4539">
        <v>117.2</v>
      </c>
      <c r="BC4539">
        <v>153.13472899006001</v>
      </c>
      <c r="BD4539">
        <v>97.560331257981204</v>
      </c>
      <c r="BE4539">
        <v>167.7214166</v>
      </c>
      <c r="BF4539">
        <v>163.2345904</v>
      </c>
    </row>
    <row r="4540" spans="1:58">
      <c r="A4540" t="s">
        <v>17</v>
      </c>
      <c r="B4540" t="s">
        <v>51</v>
      </c>
      <c r="C4540">
        <v>1993</v>
      </c>
      <c r="D4540">
        <f t="shared" si="358"/>
        <v>189</v>
      </c>
      <c r="E4540">
        <v>1</v>
      </c>
      <c r="G4540">
        <v>3866386.1821030001</v>
      </c>
      <c r="H4540">
        <v>2152934.2476380002</v>
      </c>
      <c r="I4540">
        <v>613651.47595999995</v>
      </c>
      <c r="J4540">
        <v>1212489.6209519999</v>
      </c>
      <c r="K4540">
        <v>310000.08353</v>
      </c>
      <c r="L4540">
        <v>347445.14502499998</v>
      </c>
      <c r="O4540">
        <f>VLOOKUP(C4540,[1]pop_15p_a!$A$8:$AL$68,20,FALSE)</f>
        <v>97148140.897907004</v>
      </c>
      <c r="Q4540">
        <f t="shared" si="357"/>
        <v>-37445.061494999973</v>
      </c>
      <c r="R4540">
        <v>124536</v>
      </c>
      <c r="U4540">
        <f t="shared" si="359"/>
        <v>58.483786316775991</v>
      </c>
      <c r="W4540">
        <v>74.2</v>
      </c>
      <c r="Z4540">
        <f t="shared" si="360"/>
        <v>2.2999999999999998</v>
      </c>
      <c r="AA4540">
        <v>2.2999999999999998</v>
      </c>
      <c r="AB4540">
        <v>2.2999999999999998</v>
      </c>
      <c r="AE4540">
        <f t="shared" si="361"/>
        <v>2.75</v>
      </c>
      <c r="AF4540">
        <v>2.75</v>
      </c>
      <c r="AG4540">
        <v>2.5</v>
      </c>
      <c r="AN4540">
        <v>96.233329999999995</v>
      </c>
      <c r="AO4540">
        <v>0.98488799999999999</v>
      </c>
      <c r="AP4540">
        <v>0.117559343058684</v>
      </c>
      <c r="AQ4540">
        <v>2.7777011415000001</v>
      </c>
      <c r="AR4540">
        <v>2.6199685955000001</v>
      </c>
      <c r="AT4540">
        <v>13</v>
      </c>
      <c r="AV4540">
        <v>0</v>
      </c>
      <c r="AW4540">
        <v>1</v>
      </c>
      <c r="AZ4540">
        <v>68.7</v>
      </c>
      <c r="BA4540">
        <v>212.4</v>
      </c>
      <c r="BB4540">
        <v>116.5</v>
      </c>
      <c r="BC4540">
        <v>150.78902887528901</v>
      </c>
      <c r="BD4540">
        <v>98.152898081165702</v>
      </c>
      <c r="BE4540">
        <v>164.6254428</v>
      </c>
      <c r="BF4540">
        <v>162.17152859999999</v>
      </c>
    </row>
    <row r="4541" spans="1:58">
      <c r="A4541" t="s">
        <v>17</v>
      </c>
      <c r="B4541" t="s">
        <v>51</v>
      </c>
      <c r="C4541">
        <v>1993</v>
      </c>
      <c r="D4541">
        <f t="shared" si="358"/>
        <v>190</v>
      </c>
      <c r="E4541">
        <v>2</v>
      </c>
      <c r="G4541">
        <v>3841906.317948</v>
      </c>
      <c r="H4541">
        <v>2137458.9891400002</v>
      </c>
      <c r="I4541">
        <v>617732.93161199999</v>
      </c>
      <c r="J4541">
        <v>1175436.904386</v>
      </c>
      <c r="K4541">
        <v>303852.02866100002</v>
      </c>
      <c r="L4541">
        <v>343026.497883</v>
      </c>
      <c r="O4541">
        <f>VLOOKUP(C4541,[1]pop_15p_a!$A$8:$AL$68,20,FALSE)</f>
        <v>97148140.897907004</v>
      </c>
      <c r="Q4541">
        <f t="shared" si="357"/>
        <v>-39174.469221999985</v>
      </c>
      <c r="R4541">
        <v>124536</v>
      </c>
      <c r="U4541">
        <f t="shared" si="359"/>
        <v>58.483786316775991</v>
      </c>
      <c r="W4541">
        <v>74.2</v>
      </c>
      <c r="Z4541">
        <f t="shared" si="360"/>
        <v>2.4333330000000002</v>
      </c>
      <c r="AA4541">
        <v>2.4</v>
      </c>
      <c r="AB4541">
        <v>2.4333330000000002</v>
      </c>
      <c r="AE4541">
        <f t="shared" si="361"/>
        <v>2.5</v>
      </c>
      <c r="AF4541">
        <v>2.5</v>
      </c>
      <c r="AG4541">
        <v>2.5</v>
      </c>
      <c r="AN4541">
        <v>97.133330000000001</v>
      </c>
      <c r="AO4541">
        <v>0.99754459999999989</v>
      </c>
      <c r="AP4541">
        <v>0.117559343058684</v>
      </c>
      <c r="AQ4541">
        <v>2.7777011415000001</v>
      </c>
      <c r="AR4541">
        <v>2.6199685955000001</v>
      </c>
      <c r="AT4541">
        <v>13</v>
      </c>
      <c r="AV4541">
        <v>0</v>
      </c>
      <c r="AW4541">
        <v>1</v>
      </c>
      <c r="AZ4541">
        <v>68.5</v>
      </c>
      <c r="BA4541">
        <v>213.1</v>
      </c>
      <c r="BB4541">
        <v>113.1</v>
      </c>
      <c r="BC4541">
        <v>149.41629461740001</v>
      </c>
      <c r="BD4541">
        <v>98.720728338986603</v>
      </c>
      <c r="BE4541">
        <v>162.35430550000001</v>
      </c>
      <c r="BF4541">
        <v>159.80617140000001</v>
      </c>
    </row>
    <row r="4542" spans="1:58">
      <c r="A4542" t="s">
        <v>17</v>
      </c>
      <c r="B4542" t="s">
        <v>51</v>
      </c>
      <c r="C4542">
        <v>1993</v>
      </c>
      <c r="D4542">
        <f t="shared" si="358"/>
        <v>191</v>
      </c>
      <c r="E4542">
        <v>3</v>
      </c>
      <c r="G4542">
        <v>3814326.7173939999</v>
      </c>
      <c r="H4542">
        <v>2136680.157629</v>
      </c>
      <c r="I4542">
        <v>624085.15098899999</v>
      </c>
      <c r="J4542">
        <v>1150095.449945</v>
      </c>
      <c r="K4542">
        <v>303976.38188900001</v>
      </c>
      <c r="L4542">
        <v>346472.655807</v>
      </c>
      <c r="O4542">
        <f>VLOOKUP(C4542,[1]pop_15p_a!$A$8:$AL$68,20,FALSE)</f>
        <v>97148140.897907004</v>
      </c>
      <c r="Q4542">
        <f t="shared" si="357"/>
        <v>-42496.273917999992</v>
      </c>
      <c r="R4542">
        <v>124536</v>
      </c>
      <c r="U4542">
        <f t="shared" si="359"/>
        <v>58.483786316775991</v>
      </c>
      <c r="W4542">
        <v>74.2</v>
      </c>
      <c r="Z4542">
        <f t="shared" si="360"/>
        <v>2.5333329999999998</v>
      </c>
      <c r="AA4542">
        <v>2.5</v>
      </c>
      <c r="AB4542">
        <v>2.5333329999999998</v>
      </c>
      <c r="AE4542">
        <f t="shared" si="361"/>
        <v>2.25</v>
      </c>
      <c r="AF4542">
        <v>2.25</v>
      </c>
      <c r="AG4542">
        <v>1.75</v>
      </c>
      <c r="AN4542">
        <v>97.566670000000002</v>
      </c>
      <c r="AO4542">
        <v>0.99788700000000008</v>
      </c>
      <c r="AP4542">
        <v>0.117559343058684</v>
      </c>
      <c r="AQ4542">
        <v>2.7777011415000001</v>
      </c>
      <c r="AR4542">
        <v>2.6199685955000001</v>
      </c>
      <c r="AT4542">
        <v>13</v>
      </c>
      <c r="AV4542">
        <v>0</v>
      </c>
      <c r="AW4542">
        <v>1</v>
      </c>
      <c r="AZ4542">
        <v>69.5</v>
      </c>
      <c r="BA4542">
        <v>215.2</v>
      </c>
      <c r="BB4542">
        <v>114.6</v>
      </c>
      <c r="BC4542">
        <v>147.361390210807</v>
      </c>
      <c r="BD4542">
        <v>99.270126664080095</v>
      </c>
      <c r="BE4542">
        <v>160.05346359999999</v>
      </c>
      <c r="BF4542">
        <v>157.73566579999999</v>
      </c>
    </row>
    <row r="4543" spans="1:58">
      <c r="A4543" t="s">
        <v>17</v>
      </c>
      <c r="B4543" t="s">
        <v>51</v>
      </c>
      <c r="C4543">
        <v>1993</v>
      </c>
      <c r="D4543">
        <f t="shared" si="358"/>
        <v>192</v>
      </c>
      <c r="E4543">
        <v>4</v>
      </c>
      <c r="G4543">
        <v>3838357.0704649999</v>
      </c>
      <c r="H4543">
        <v>2182707.863684</v>
      </c>
      <c r="I4543">
        <v>626092.24783500005</v>
      </c>
      <c r="J4543">
        <v>1132306.833501</v>
      </c>
      <c r="K4543">
        <v>297580.40265900001</v>
      </c>
      <c r="L4543">
        <v>351671.44347100001</v>
      </c>
      <c r="O4543">
        <f>VLOOKUP(C4543,[1]pop_15p_a!$A$8:$AL$68,20,FALSE)</f>
        <v>97148140.897907004</v>
      </c>
      <c r="Q4543">
        <f t="shared" si="357"/>
        <v>-54091.040811999992</v>
      </c>
      <c r="R4543">
        <v>124536</v>
      </c>
      <c r="U4543">
        <f t="shared" si="359"/>
        <v>58.483786316775998</v>
      </c>
      <c r="W4543">
        <v>74.2</v>
      </c>
      <c r="Z4543">
        <f t="shared" si="360"/>
        <v>2.733333</v>
      </c>
      <c r="AA4543">
        <v>2.7</v>
      </c>
      <c r="AB4543">
        <v>2.733333</v>
      </c>
      <c r="AE4543">
        <f t="shared" si="361"/>
        <v>1.75</v>
      </c>
      <c r="AF4543">
        <v>1.75</v>
      </c>
      <c r="AG4543">
        <v>1.75</v>
      </c>
      <c r="AN4543">
        <v>97.3</v>
      </c>
      <c r="AO4543">
        <v>1.0009269999999999</v>
      </c>
      <c r="AP4543">
        <v>0.117559343058684</v>
      </c>
      <c r="AQ4543">
        <v>2.7777011415000001</v>
      </c>
      <c r="AR4543">
        <v>2.6199685955000001</v>
      </c>
      <c r="AT4543">
        <v>13</v>
      </c>
      <c r="AV4543">
        <v>0</v>
      </c>
      <c r="AW4543">
        <v>1</v>
      </c>
      <c r="AZ4543">
        <v>70</v>
      </c>
      <c r="BA4543">
        <v>217.5</v>
      </c>
      <c r="BB4543">
        <v>115.9</v>
      </c>
      <c r="BC4543">
        <v>146.598276448543</v>
      </c>
      <c r="BD4543">
        <v>99.822986209947103</v>
      </c>
      <c r="BE4543">
        <v>158.1701832</v>
      </c>
      <c r="BF4543">
        <v>157.49191619999999</v>
      </c>
    </row>
    <row r="4544" spans="1:58">
      <c r="A4544" t="s">
        <v>17</v>
      </c>
      <c r="B4544" t="s">
        <v>51</v>
      </c>
      <c r="C4544">
        <v>1994</v>
      </c>
      <c r="D4544">
        <f t="shared" si="358"/>
        <v>193</v>
      </c>
      <c r="E4544">
        <v>1</v>
      </c>
      <c r="G4544">
        <v>3870601.490092</v>
      </c>
      <c r="H4544">
        <v>2185225.2546990002</v>
      </c>
      <c r="I4544">
        <v>633419.30284500006</v>
      </c>
      <c r="J4544">
        <v>1140835.094876</v>
      </c>
      <c r="K4544">
        <v>310869.77790599997</v>
      </c>
      <c r="L4544">
        <v>364730.14484099997</v>
      </c>
      <c r="O4544">
        <f>VLOOKUP(C4544,[1]pop_15p_a!$A$8:$AL$68,20,FALSE)</f>
        <v>97560351.364816502</v>
      </c>
      <c r="Q4544">
        <f t="shared" si="357"/>
        <v>-53860.366934999998</v>
      </c>
      <c r="R4544">
        <v>124961</v>
      </c>
      <c r="U4544">
        <f t="shared" si="359"/>
        <v>66.996251171508888</v>
      </c>
      <c r="W4544">
        <v>85</v>
      </c>
      <c r="Z4544">
        <f t="shared" si="360"/>
        <v>2.8666670000000001</v>
      </c>
      <c r="AA4544">
        <v>2.9</v>
      </c>
      <c r="AB4544">
        <v>2.8666670000000001</v>
      </c>
      <c r="AE4544">
        <f t="shared" si="361"/>
        <v>1.75</v>
      </c>
      <c r="AF4544">
        <v>1.75</v>
      </c>
      <c r="AG4544">
        <v>1.75</v>
      </c>
      <c r="AN4544">
        <v>97.433329999999998</v>
      </c>
      <c r="AO4544">
        <v>0.99565939999999997</v>
      </c>
      <c r="AP4544">
        <v>-9.5796207707039005E-2</v>
      </c>
      <c r="AQ4544">
        <v>2.9285732465000001</v>
      </c>
      <c r="AR4544">
        <v>2.7909064809999999</v>
      </c>
      <c r="AT4544">
        <v>13</v>
      </c>
      <c r="AV4544">
        <v>0</v>
      </c>
      <c r="AW4544">
        <v>1</v>
      </c>
      <c r="AZ4544">
        <v>70.2</v>
      </c>
      <c r="BA4544">
        <v>216.7</v>
      </c>
      <c r="BB4544">
        <v>114.3</v>
      </c>
      <c r="BC4544">
        <v>145.623075726889</v>
      </c>
      <c r="BD4544">
        <v>100.337010743044</v>
      </c>
      <c r="BE4544">
        <v>156.3660663</v>
      </c>
      <c r="BF4544">
        <v>154.57154410000001</v>
      </c>
    </row>
    <row r="4545" spans="1:58">
      <c r="A4545" t="s">
        <v>17</v>
      </c>
      <c r="B4545" t="s">
        <v>51</v>
      </c>
      <c r="C4545">
        <v>1994</v>
      </c>
      <c r="D4545">
        <f t="shared" si="358"/>
        <v>194</v>
      </c>
      <c r="E4545">
        <v>2</v>
      </c>
      <c r="G4545">
        <v>3852493.4214659999</v>
      </c>
      <c r="H4545">
        <v>2196732.5066510001</v>
      </c>
      <c r="I4545">
        <v>642006.45426799997</v>
      </c>
      <c r="J4545">
        <v>1155419.7344480001</v>
      </c>
      <c r="K4545">
        <v>312554.09802699997</v>
      </c>
      <c r="L4545">
        <v>370608.32755400002</v>
      </c>
      <c r="O4545">
        <f>VLOOKUP(C4545,[1]pop_15p_a!$A$8:$AL$68,20,FALSE)</f>
        <v>97560351.364816502</v>
      </c>
      <c r="Q4545">
        <f t="shared" si="357"/>
        <v>-58054.229527000047</v>
      </c>
      <c r="R4545">
        <v>124961</v>
      </c>
      <c r="U4545">
        <f t="shared" si="359"/>
        <v>66.996251171508888</v>
      </c>
      <c r="W4545">
        <v>85</v>
      </c>
      <c r="Z4545">
        <f t="shared" si="360"/>
        <v>2.8</v>
      </c>
      <c r="AA4545">
        <v>2.8</v>
      </c>
      <c r="AB4545">
        <v>2.8</v>
      </c>
      <c r="AE4545">
        <f t="shared" si="361"/>
        <v>1.75</v>
      </c>
      <c r="AF4545">
        <v>1.75</v>
      </c>
      <c r="AG4545">
        <v>1.75</v>
      </c>
      <c r="AN4545">
        <v>97.833340000000007</v>
      </c>
      <c r="AO4545">
        <v>1.006575</v>
      </c>
      <c r="AP4545">
        <v>-9.5796207707039005E-2</v>
      </c>
      <c r="AQ4545">
        <v>2.9285732465000001</v>
      </c>
      <c r="AR4545">
        <v>2.7909064809999999</v>
      </c>
      <c r="AT4545">
        <v>13</v>
      </c>
      <c r="AV4545">
        <v>0</v>
      </c>
      <c r="AW4545">
        <v>1</v>
      </c>
      <c r="AZ4545">
        <v>70.099999999999994</v>
      </c>
      <c r="BA4545">
        <v>215.3</v>
      </c>
      <c r="BB4545">
        <v>112.6</v>
      </c>
      <c r="BC4545">
        <v>144.42906968596901</v>
      </c>
      <c r="BD4545">
        <v>100.832375101594</v>
      </c>
      <c r="BE4545">
        <v>154.94794619999999</v>
      </c>
      <c r="BF4545">
        <v>152.35000600000001</v>
      </c>
    </row>
    <row r="4546" spans="1:58">
      <c r="A4546" t="s">
        <v>17</v>
      </c>
      <c r="B4546" t="s">
        <v>51</v>
      </c>
      <c r="C4546">
        <v>1994</v>
      </c>
      <c r="D4546">
        <f t="shared" si="358"/>
        <v>195</v>
      </c>
      <c r="E4546">
        <v>3</v>
      </c>
      <c r="G4546">
        <v>3896357.4947620002</v>
      </c>
      <c r="H4546">
        <v>2211338.3151389998</v>
      </c>
      <c r="I4546">
        <v>646295.99171199999</v>
      </c>
      <c r="J4546">
        <v>1159367.8229169999</v>
      </c>
      <c r="K4546">
        <v>318312.67671999999</v>
      </c>
      <c r="L4546">
        <v>381714.384089</v>
      </c>
      <c r="O4546">
        <f>VLOOKUP(C4546,[1]pop_15p_a!$A$8:$AL$68,20,FALSE)</f>
        <v>97560351.364816502</v>
      </c>
      <c r="Q4546">
        <f t="shared" si="357"/>
        <v>-63401.707369000011</v>
      </c>
      <c r="R4546">
        <v>124961</v>
      </c>
      <c r="U4546">
        <f t="shared" si="359"/>
        <v>66.996251171508888</v>
      </c>
      <c r="W4546">
        <v>85</v>
      </c>
      <c r="Z4546">
        <f t="shared" si="360"/>
        <v>2.9666670000000002</v>
      </c>
      <c r="AA4546">
        <v>3</v>
      </c>
      <c r="AB4546">
        <v>2.9666670000000002</v>
      </c>
      <c r="AE4546">
        <f t="shared" si="361"/>
        <v>1.75</v>
      </c>
      <c r="AF4546">
        <v>1.75</v>
      </c>
      <c r="AG4546">
        <v>1.75</v>
      </c>
      <c r="AN4546">
        <v>97.566670000000002</v>
      </c>
      <c r="AO4546">
        <v>1.0043059999999999</v>
      </c>
      <c r="AP4546">
        <v>-9.5796207707039005E-2</v>
      </c>
      <c r="AQ4546">
        <v>2.9285732465000001</v>
      </c>
      <c r="AR4546">
        <v>2.7909064809999999</v>
      </c>
      <c r="AT4546">
        <v>13</v>
      </c>
      <c r="AV4546">
        <v>0</v>
      </c>
      <c r="AW4546">
        <v>1</v>
      </c>
      <c r="AZ4546">
        <v>70.599999999999994</v>
      </c>
      <c r="BA4546">
        <v>216.7</v>
      </c>
      <c r="BB4546">
        <v>113.3</v>
      </c>
      <c r="BC4546">
        <v>143.99815281486801</v>
      </c>
      <c r="BD4546">
        <v>101.340432678523</v>
      </c>
      <c r="BE4546">
        <v>153.53317430000001</v>
      </c>
      <c r="BF4546">
        <v>154.04498480000001</v>
      </c>
    </row>
    <row r="4547" spans="1:58">
      <c r="A4547" t="s">
        <v>17</v>
      </c>
      <c r="B4547" t="s">
        <v>51</v>
      </c>
      <c r="C4547">
        <v>1994</v>
      </c>
      <c r="D4547">
        <f t="shared" si="358"/>
        <v>196</v>
      </c>
      <c r="E4547">
        <v>4</v>
      </c>
      <c r="G4547">
        <v>3880376.7872469998</v>
      </c>
      <c r="H4547">
        <v>2210870.0648050001</v>
      </c>
      <c r="I4547">
        <v>647553.23898300005</v>
      </c>
      <c r="J4547">
        <v>1155018.968266</v>
      </c>
      <c r="K4547">
        <v>319797.22437800001</v>
      </c>
      <c r="L4547">
        <v>385265.68030000001</v>
      </c>
      <c r="O4547">
        <f>VLOOKUP(C4547,[1]pop_15p_a!$A$8:$AL$68,20,FALSE)</f>
        <v>97560351.364816502</v>
      </c>
      <c r="Q4547">
        <f t="shared" ref="Q4547:Q4610" si="362">K4547-L4547</f>
        <v>-65468.455921999994</v>
      </c>
      <c r="R4547">
        <v>124961</v>
      </c>
      <c r="U4547">
        <f t="shared" si="359"/>
        <v>66.996251171508888</v>
      </c>
      <c r="W4547">
        <v>85</v>
      </c>
      <c r="Z4547">
        <f t="shared" si="360"/>
        <v>2.9333330000000002</v>
      </c>
      <c r="AA4547">
        <v>2.9</v>
      </c>
      <c r="AB4547">
        <v>2.9333330000000002</v>
      </c>
      <c r="AE4547">
        <f t="shared" si="361"/>
        <v>1.75</v>
      </c>
      <c r="AF4547">
        <v>1.75</v>
      </c>
      <c r="AG4547">
        <v>1.75</v>
      </c>
      <c r="AN4547">
        <v>98.1</v>
      </c>
      <c r="AO4547">
        <v>1.009787</v>
      </c>
      <c r="AP4547">
        <v>-9.5796207707039005E-2</v>
      </c>
      <c r="AQ4547">
        <v>2.9285732465000001</v>
      </c>
      <c r="AR4547">
        <v>2.7909064809999999</v>
      </c>
      <c r="AT4547">
        <v>13</v>
      </c>
      <c r="AV4547">
        <v>0</v>
      </c>
      <c r="AW4547">
        <v>1</v>
      </c>
      <c r="AZ4547">
        <v>70.8</v>
      </c>
      <c r="BA4547">
        <v>218.2</v>
      </c>
      <c r="BB4547">
        <v>114.6</v>
      </c>
      <c r="BC4547">
        <v>143.263407843328</v>
      </c>
      <c r="BD4547">
        <v>101.82355223518</v>
      </c>
      <c r="BE4547">
        <v>152.27168449999999</v>
      </c>
      <c r="BF4547">
        <v>151.95368339999999</v>
      </c>
    </row>
    <row r="4548" spans="1:58">
      <c r="A4548" t="s">
        <v>17</v>
      </c>
      <c r="B4548" t="s">
        <v>51</v>
      </c>
      <c r="C4548">
        <v>1995</v>
      </c>
      <c r="D4548">
        <f t="shared" si="358"/>
        <v>197</v>
      </c>
      <c r="E4548">
        <v>1</v>
      </c>
      <c r="F4548">
        <f>G4548/R4548*1000</f>
        <v>31250.042448952776</v>
      </c>
      <c r="G4548">
        <v>3924067.8303149999</v>
      </c>
      <c r="H4548">
        <v>2229959.3702389998</v>
      </c>
      <c r="I4548">
        <v>660801.44845699996</v>
      </c>
      <c r="J4548">
        <v>1148305.2320890001</v>
      </c>
      <c r="K4548">
        <v>323714.78069699998</v>
      </c>
      <c r="L4548">
        <v>398925.55404399999</v>
      </c>
      <c r="M4548">
        <v>3.0087609511889899</v>
      </c>
      <c r="N4548">
        <v>64580000</v>
      </c>
      <c r="O4548">
        <f>VLOOKUP(C4548,[1]pop_15p_a!$A$8:$AL$68,20,FALSE)</f>
        <v>98055289.684629202</v>
      </c>
      <c r="Q4548">
        <f t="shared" si="362"/>
        <v>-75210.773347000009</v>
      </c>
      <c r="R4548">
        <v>125570</v>
      </c>
      <c r="U4548">
        <f t="shared" si="359"/>
        <v>75.587535145267097</v>
      </c>
      <c r="W4548">
        <v>95.9</v>
      </c>
      <c r="Z4548">
        <f t="shared" si="360"/>
        <v>3.0333329999999998</v>
      </c>
      <c r="AA4548">
        <v>3</v>
      </c>
      <c r="AB4548">
        <v>3.0333329999999998</v>
      </c>
      <c r="AE4548">
        <f t="shared" si="361"/>
        <v>1.75</v>
      </c>
      <c r="AF4548">
        <v>1.75</v>
      </c>
      <c r="AG4548">
        <v>1.75</v>
      </c>
      <c r="AN4548">
        <v>97.566670000000002</v>
      </c>
      <c r="AO4548">
        <v>1.003646</v>
      </c>
      <c r="AP4548">
        <v>-0.186236666112469</v>
      </c>
      <c r="AQ4548">
        <v>3.0811042935000001</v>
      </c>
      <c r="AR4548">
        <v>2.9633179169999999</v>
      </c>
      <c r="AT4548">
        <v>13</v>
      </c>
      <c r="AV4548">
        <v>0</v>
      </c>
      <c r="AW4548">
        <v>1</v>
      </c>
      <c r="AZ4548">
        <v>70.900000000000006</v>
      </c>
      <c r="BA4548">
        <v>217.2</v>
      </c>
      <c r="BB4548">
        <v>113.6</v>
      </c>
      <c r="BC4548">
        <v>143.112214384493</v>
      </c>
      <c r="BD4548">
        <v>102.521923071507</v>
      </c>
      <c r="BE4548">
        <v>150.7453304</v>
      </c>
      <c r="BF4548">
        <v>151.13548729999999</v>
      </c>
    </row>
    <row r="4549" spans="1:58">
      <c r="A4549" t="s">
        <v>17</v>
      </c>
      <c r="B4549" t="s">
        <v>51</v>
      </c>
      <c r="C4549">
        <v>1995</v>
      </c>
      <c r="D4549">
        <f t="shared" ref="D4549:D4612" si="363">D4291</f>
        <v>198</v>
      </c>
      <c r="E4549">
        <v>2</v>
      </c>
      <c r="F4549">
        <f t="shared" ref="F4549:F4597" si="364">G4549/R4549*1000</f>
        <v>31581.26736897348</v>
      </c>
      <c r="G4549">
        <v>3965659.743522</v>
      </c>
      <c r="H4549">
        <v>2250296.742908</v>
      </c>
      <c r="I4549">
        <v>663728.74367500003</v>
      </c>
      <c r="J4549">
        <v>1179631.788655</v>
      </c>
      <c r="K4549">
        <v>328771.406609</v>
      </c>
      <c r="L4549">
        <v>410307.65315500001</v>
      </c>
      <c r="M4549">
        <v>3.0639831781315698</v>
      </c>
      <c r="N4549">
        <v>64540000</v>
      </c>
      <c r="O4549">
        <f>VLOOKUP(C4549,[1]pop_15p_a!$A$8:$AL$68,20,FALSE)</f>
        <v>98055289.684629202</v>
      </c>
      <c r="Q4549">
        <f t="shared" si="362"/>
        <v>-81536.246546000009</v>
      </c>
      <c r="R4549">
        <v>125570</v>
      </c>
      <c r="U4549">
        <f t="shared" si="359"/>
        <v>75.587535145267097</v>
      </c>
      <c r="W4549">
        <v>95.9</v>
      </c>
      <c r="Z4549">
        <f t="shared" si="360"/>
        <v>3.0666669999999998</v>
      </c>
      <c r="AA4549">
        <v>3.1</v>
      </c>
      <c r="AB4549">
        <v>3.0666669999999998</v>
      </c>
      <c r="AE4549">
        <f t="shared" si="361"/>
        <v>1</v>
      </c>
      <c r="AF4549">
        <v>1</v>
      </c>
      <c r="AG4549">
        <v>1</v>
      </c>
      <c r="AN4549">
        <v>97.8</v>
      </c>
      <c r="AO4549">
        <v>1.009395</v>
      </c>
      <c r="AP4549">
        <v>-0.186236666112469</v>
      </c>
      <c r="AQ4549">
        <v>3.0811042935000001</v>
      </c>
      <c r="AR4549">
        <v>2.9633179169999999</v>
      </c>
      <c r="AT4549">
        <v>13</v>
      </c>
      <c r="AV4549">
        <v>0</v>
      </c>
      <c r="AW4549">
        <v>1</v>
      </c>
      <c r="AZ4549">
        <v>70.599999999999994</v>
      </c>
      <c r="BA4549">
        <v>215.1</v>
      </c>
      <c r="BB4549">
        <v>111.8</v>
      </c>
      <c r="BC4549">
        <v>142.935380725811</v>
      </c>
      <c r="BD4549">
        <v>102.809895319755</v>
      </c>
      <c r="BE4549">
        <v>149.5971208</v>
      </c>
      <c r="BF4549">
        <v>149.29231569999999</v>
      </c>
    </row>
    <row r="4550" spans="1:58">
      <c r="A4550" t="s">
        <v>17</v>
      </c>
      <c r="B4550" t="s">
        <v>51</v>
      </c>
      <c r="C4550">
        <v>1995</v>
      </c>
      <c r="D4550">
        <f t="shared" si="363"/>
        <v>199</v>
      </c>
      <c r="E4550">
        <v>3</v>
      </c>
      <c r="F4550">
        <f t="shared" si="364"/>
        <v>31949.834959679858</v>
      </c>
      <c r="G4550">
        <v>4011940.7758869999</v>
      </c>
      <c r="H4550">
        <v>2263848.087663</v>
      </c>
      <c r="I4550">
        <v>671361.96658300003</v>
      </c>
      <c r="J4550">
        <v>1212043.302317</v>
      </c>
      <c r="K4550">
        <v>331724.92333800002</v>
      </c>
      <c r="L4550">
        <v>433005.80437999999</v>
      </c>
      <c r="M4550">
        <v>3.1833150384193201</v>
      </c>
      <c r="N4550">
        <v>64680000</v>
      </c>
      <c r="O4550">
        <f>VLOOKUP(C4550,[1]pop_15p_a!$A$8:$AL$68,20,FALSE)</f>
        <v>98055289.684629202</v>
      </c>
      <c r="Q4550">
        <f t="shared" si="362"/>
        <v>-101280.88104199996</v>
      </c>
      <c r="R4550">
        <v>125570</v>
      </c>
      <c r="U4550">
        <f t="shared" si="359"/>
        <v>75.587535145267097</v>
      </c>
      <c r="W4550">
        <v>95.9</v>
      </c>
      <c r="Z4550">
        <f t="shared" si="360"/>
        <v>3.1666669999999999</v>
      </c>
      <c r="AA4550">
        <v>3.2</v>
      </c>
      <c r="AB4550">
        <v>3.1666669999999999</v>
      </c>
      <c r="AE4550">
        <f t="shared" si="361"/>
        <v>0.83333333333333337</v>
      </c>
      <c r="AF4550">
        <v>0.83333333333333337</v>
      </c>
      <c r="AG4550">
        <v>0.5</v>
      </c>
      <c r="AN4550">
        <v>97.566670000000002</v>
      </c>
      <c r="AO4550">
        <v>1.0079819999999999</v>
      </c>
      <c r="AP4550">
        <v>-0.186236666112469</v>
      </c>
      <c r="AQ4550">
        <v>3.0811042935000001</v>
      </c>
      <c r="AR4550">
        <v>2.9633179169999999</v>
      </c>
      <c r="AT4550">
        <v>13</v>
      </c>
      <c r="AV4550">
        <v>0</v>
      </c>
      <c r="AW4550">
        <v>1</v>
      </c>
      <c r="AZ4550">
        <v>71</v>
      </c>
      <c r="BA4550">
        <v>215.5</v>
      </c>
      <c r="BB4550">
        <v>113.3</v>
      </c>
      <c r="BC4550">
        <v>142.36821692210199</v>
      </c>
      <c r="BD4550">
        <v>103.11668627547201</v>
      </c>
      <c r="BE4550">
        <v>148.48887110000001</v>
      </c>
      <c r="BF4550">
        <v>148.32805200000001</v>
      </c>
    </row>
    <row r="4551" spans="1:58">
      <c r="A4551" t="s">
        <v>17</v>
      </c>
      <c r="B4551" t="s">
        <v>51</v>
      </c>
      <c r="C4551">
        <v>1995</v>
      </c>
      <c r="D4551">
        <f t="shared" si="363"/>
        <v>200</v>
      </c>
      <c r="E4551">
        <v>4</v>
      </c>
      <c r="F4551">
        <f t="shared" si="364"/>
        <v>32027.979701712189</v>
      </c>
      <c r="G4551">
        <v>4021753.411144</v>
      </c>
      <c r="H4551">
        <v>2280799.6502260002</v>
      </c>
      <c r="I4551">
        <v>672568.95985900005</v>
      </c>
      <c r="J4551">
        <v>1228239.130256</v>
      </c>
      <c r="K4551">
        <v>330861.68636699999</v>
      </c>
      <c r="L4551">
        <v>453535.41254500003</v>
      </c>
      <c r="M4551">
        <v>3.34215916471</v>
      </c>
      <c r="N4551">
        <v>64493333.333333299</v>
      </c>
      <c r="O4551">
        <f>VLOOKUP(C4551,[1]pop_15p_a!$A$8:$AL$68,20,FALSE)</f>
        <v>98055289.684629202</v>
      </c>
      <c r="Q4551">
        <f t="shared" si="362"/>
        <v>-122673.72617800004</v>
      </c>
      <c r="R4551">
        <v>125570</v>
      </c>
      <c r="U4551">
        <f t="shared" si="359"/>
        <v>75.587535145267097</v>
      </c>
      <c r="W4551">
        <v>95.9</v>
      </c>
      <c r="Z4551">
        <f t="shared" si="360"/>
        <v>3.3333330000000001</v>
      </c>
      <c r="AA4551">
        <v>3.3</v>
      </c>
      <c r="AB4551">
        <v>3.3333330000000001</v>
      </c>
      <c r="AE4551">
        <f t="shared" si="361"/>
        <v>0.5</v>
      </c>
      <c r="AF4551">
        <v>0.5</v>
      </c>
      <c r="AG4551">
        <v>0.5</v>
      </c>
      <c r="AN4551">
        <v>97.5</v>
      </c>
      <c r="AO4551">
        <v>1.0114960000000002</v>
      </c>
      <c r="AP4551">
        <v>-0.186236666112469</v>
      </c>
      <c r="AQ4551">
        <v>3.0811042935000001</v>
      </c>
      <c r="AR4551">
        <v>2.9633179169999999</v>
      </c>
      <c r="AT4551">
        <v>13</v>
      </c>
      <c r="AV4551">
        <v>0</v>
      </c>
      <c r="AW4551">
        <v>1</v>
      </c>
      <c r="AZ4551">
        <v>71.400000000000006</v>
      </c>
      <c r="BA4551">
        <v>216.3</v>
      </c>
      <c r="BB4551">
        <v>114.1</v>
      </c>
      <c r="BC4551">
        <v>141.69538528196099</v>
      </c>
      <c r="BD4551">
        <v>103.551567433279</v>
      </c>
      <c r="BE4551">
        <v>147.1308713</v>
      </c>
      <c r="BF4551">
        <v>146.38877299999999</v>
      </c>
    </row>
    <row r="4552" spans="1:58">
      <c r="A4552" t="s">
        <v>17</v>
      </c>
      <c r="B4552" t="s">
        <v>51</v>
      </c>
      <c r="C4552">
        <v>1996</v>
      </c>
      <c r="D4552">
        <f t="shared" si="363"/>
        <v>201</v>
      </c>
      <c r="E4552">
        <v>1</v>
      </c>
      <c r="F4552">
        <f t="shared" si="364"/>
        <v>32237.672980502764</v>
      </c>
      <c r="G4552">
        <v>4057562.4720180002</v>
      </c>
      <c r="H4552">
        <v>2279539.8767320001</v>
      </c>
      <c r="I4552">
        <v>677853.70588599995</v>
      </c>
      <c r="J4552">
        <v>1250924.842991</v>
      </c>
      <c r="K4552">
        <v>336091.50950500002</v>
      </c>
      <c r="L4552">
        <v>459779.39400999999</v>
      </c>
      <c r="M4552">
        <v>3.36528859596564</v>
      </c>
      <c r="N4552">
        <v>64513333.333333299</v>
      </c>
      <c r="O4552">
        <f>VLOOKUP(C4552,[1]pop_15p_a!$A$8:$AL$68,20,FALSE)</f>
        <v>98409064.455048099</v>
      </c>
      <c r="Q4552">
        <f t="shared" si="362"/>
        <v>-123687.88450499997</v>
      </c>
      <c r="R4552">
        <v>125864</v>
      </c>
      <c r="U4552">
        <f t="shared" ref="U4552:U4557" si="365">U4553*W4552/W4553</f>
        <v>79.607310215557618</v>
      </c>
      <c r="W4552">
        <v>101</v>
      </c>
      <c r="Z4552">
        <f t="shared" si="360"/>
        <v>3.3666670000000001</v>
      </c>
      <c r="AA4552">
        <v>3.4</v>
      </c>
      <c r="AB4552">
        <v>3.3666670000000001</v>
      </c>
      <c r="AE4552">
        <f t="shared" si="361"/>
        <v>0.5</v>
      </c>
      <c r="AF4552">
        <v>0.5</v>
      </c>
      <c r="AG4552">
        <v>0.5</v>
      </c>
      <c r="AN4552">
        <v>97.233329999999995</v>
      </c>
      <c r="AO4552">
        <v>1.0060450000000001</v>
      </c>
      <c r="AP4552">
        <v>-0.225497900002192</v>
      </c>
      <c r="AQ4552">
        <v>3.2300867659999999</v>
      </c>
      <c r="AR4552">
        <v>3.1295394485000001</v>
      </c>
      <c r="AT4552">
        <v>13</v>
      </c>
      <c r="AV4552">
        <v>0</v>
      </c>
      <c r="AW4552">
        <v>1</v>
      </c>
      <c r="AZ4552">
        <v>71</v>
      </c>
      <c r="BA4552">
        <v>214.5</v>
      </c>
      <c r="BB4552">
        <v>112.7</v>
      </c>
      <c r="BC4552">
        <v>141.13190322083901</v>
      </c>
      <c r="BD4552">
        <v>103.875327422818</v>
      </c>
      <c r="BE4552">
        <v>145.97417089999999</v>
      </c>
      <c r="BF4552">
        <v>149.17676230000001</v>
      </c>
    </row>
    <row r="4553" spans="1:58">
      <c r="A4553" t="s">
        <v>17</v>
      </c>
      <c r="B4553" t="s">
        <v>51</v>
      </c>
      <c r="C4553">
        <v>1996</v>
      </c>
      <c r="D4553">
        <f t="shared" si="363"/>
        <v>202</v>
      </c>
      <c r="E4553">
        <v>2</v>
      </c>
      <c r="F4553">
        <f t="shared" si="364"/>
        <v>32612.701948253671</v>
      </c>
      <c r="G4553">
        <v>4104765.1180150001</v>
      </c>
      <c r="H4553">
        <v>2304051.8812230001</v>
      </c>
      <c r="I4553">
        <v>678287.14659400005</v>
      </c>
      <c r="J4553">
        <v>1277426.860721</v>
      </c>
      <c r="K4553">
        <v>335904.566467</v>
      </c>
      <c r="L4553">
        <v>473594.22416899999</v>
      </c>
      <c r="M4553">
        <v>3.38207500248682</v>
      </c>
      <c r="N4553">
        <v>64753333.333333299</v>
      </c>
      <c r="O4553">
        <f>VLOOKUP(C4553,[1]pop_15p_a!$A$8:$AL$68,20,FALSE)</f>
        <v>98409064.455048099</v>
      </c>
      <c r="Q4553">
        <f t="shared" si="362"/>
        <v>-137689.657702</v>
      </c>
      <c r="R4553">
        <v>125864</v>
      </c>
      <c r="U4553">
        <f t="shared" si="365"/>
        <v>79.607310215557618</v>
      </c>
      <c r="W4553">
        <v>101</v>
      </c>
      <c r="Z4553">
        <f t="shared" si="360"/>
        <v>3.4</v>
      </c>
      <c r="AA4553">
        <v>3.4</v>
      </c>
      <c r="AB4553">
        <v>3.4</v>
      </c>
      <c r="AE4553">
        <f t="shared" si="361"/>
        <v>0.5</v>
      </c>
      <c r="AF4553">
        <v>0.5</v>
      </c>
      <c r="AG4553">
        <v>0.5</v>
      </c>
      <c r="AN4553">
        <v>97.933329999999998</v>
      </c>
      <c r="AO4553">
        <v>1.014132</v>
      </c>
      <c r="AP4553">
        <v>-0.225497900002192</v>
      </c>
      <c r="AQ4553">
        <v>3.2300867659999999</v>
      </c>
      <c r="AR4553">
        <v>3.1295394485000001</v>
      </c>
      <c r="AT4553">
        <v>13</v>
      </c>
      <c r="AV4553">
        <v>0</v>
      </c>
      <c r="AW4553">
        <v>1</v>
      </c>
      <c r="AZ4553">
        <v>70.7</v>
      </c>
      <c r="BA4553">
        <v>212.5</v>
      </c>
      <c r="BB4553">
        <v>111.3</v>
      </c>
      <c r="BC4553">
        <v>140.05483616913099</v>
      </c>
      <c r="BD4553">
        <v>104.052526619443</v>
      </c>
      <c r="BE4553">
        <v>145.0283972</v>
      </c>
      <c r="BF4553">
        <v>146.00807069999999</v>
      </c>
    </row>
    <row r="4554" spans="1:58">
      <c r="A4554" t="s">
        <v>17</v>
      </c>
      <c r="B4554" t="s">
        <v>51</v>
      </c>
      <c r="C4554">
        <v>1996</v>
      </c>
      <c r="D4554">
        <f t="shared" si="363"/>
        <v>203</v>
      </c>
      <c r="E4554">
        <v>3</v>
      </c>
      <c r="F4554">
        <f t="shared" si="364"/>
        <v>32626.319105939743</v>
      </c>
      <c r="G4554">
        <v>4106479.02795</v>
      </c>
      <c r="H4554">
        <v>2304290.5087970002</v>
      </c>
      <c r="I4554">
        <v>681660.44601900002</v>
      </c>
      <c r="J4554">
        <v>1279974.072806</v>
      </c>
      <c r="K4554">
        <v>345437.745039</v>
      </c>
      <c r="L4554">
        <v>472718.67808300001</v>
      </c>
      <c r="M4554">
        <v>3.31073390409265</v>
      </c>
      <c r="N4554">
        <v>65126666.666666701</v>
      </c>
      <c r="O4554">
        <f>VLOOKUP(C4554,[1]pop_15p_a!$A$8:$AL$68,20,FALSE)</f>
        <v>98409064.455048099</v>
      </c>
      <c r="Q4554">
        <f t="shared" si="362"/>
        <v>-127280.933044</v>
      </c>
      <c r="R4554">
        <v>125864</v>
      </c>
      <c r="U4554">
        <f t="shared" si="365"/>
        <v>79.607310215557618</v>
      </c>
      <c r="W4554">
        <v>101</v>
      </c>
      <c r="Z4554">
        <f t="shared" si="360"/>
        <v>3.3333330000000001</v>
      </c>
      <c r="AA4554">
        <v>3.3</v>
      </c>
      <c r="AB4554">
        <v>3.3333330000000001</v>
      </c>
      <c r="AE4554">
        <f t="shared" si="361"/>
        <v>0.5</v>
      </c>
      <c r="AF4554">
        <v>0.5</v>
      </c>
      <c r="AG4554">
        <v>0.5</v>
      </c>
      <c r="AN4554">
        <v>97.766670000000005</v>
      </c>
      <c r="AO4554">
        <v>1.0116500000000002</v>
      </c>
      <c r="AP4554">
        <v>-0.225497900002192</v>
      </c>
      <c r="AQ4554">
        <v>3.2300867659999999</v>
      </c>
      <c r="AR4554">
        <v>3.1295394485000001</v>
      </c>
      <c r="AT4554">
        <v>13</v>
      </c>
      <c r="AV4554">
        <v>0</v>
      </c>
      <c r="AW4554">
        <v>1</v>
      </c>
      <c r="AZ4554">
        <v>70.900000000000006</v>
      </c>
      <c r="BA4554">
        <v>211.4</v>
      </c>
      <c r="BB4554">
        <v>111</v>
      </c>
      <c r="BC4554">
        <v>139.42063664132601</v>
      </c>
      <c r="BD4554">
        <v>104.260600042527</v>
      </c>
      <c r="BE4554">
        <v>144.07750379999999</v>
      </c>
      <c r="BF4554">
        <v>144.81027570000001</v>
      </c>
    </row>
    <row r="4555" spans="1:58">
      <c r="A4555" t="s">
        <v>17</v>
      </c>
      <c r="B4555" t="s">
        <v>51</v>
      </c>
      <c r="C4555">
        <v>1996</v>
      </c>
      <c r="D4555">
        <f t="shared" si="363"/>
        <v>204</v>
      </c>
      <c r="E4555">
        <v>4</v>
      </c>
      <c r="F4555">
        <f t="shared" si="364"/>
        <v>33005.740004997453</v>
      </c>
      <c r="G4555">
        <v>4154234.4599890001</v>
      </c>
      <c r="H4555">
        <v>2326756.6195220002</v>
      </c>
      <c r="I4555">
        <v>691528.17692600004</v>
      </c>
      <c r="J4555">
        <v>1275819.2828599999</v>
      </c>
      <c r="K4555">
        <v>360294.218268</v>
      </c>
      <c r="L4555">
        <v>477704.37958399998</v>
      </c>
      <c r="M4555">
        <v>3.3620518914636599</v>
      </c>
      <c r="N4555">
        <v>65056666.666666701</v>
      </c>
      <c r="O4555">
        <f>VLOOKUP(C4555,[1]pop_15p_a!$A$8:$AL$68,20,FALSE)</f>
        <v>98409064.455048099</v>
      </c>
      <c r="Q4555">
        <f t="shared" si="362"/>
        <v>-117410.16131599998</v>
      </c>
      <c r="R4555">
        <v>125864</v>
      </c>
      <c r="U4555">
        <f t="shared" si="365"/>
        <v>79.607310215557618</v>
      </c>
      <c r="W4555">
        <v>101</v>
      </c>
      <c r="Z4555">
        <f t="shared" si="360"/>
        <v>3.3666670000000001</v>
      </c>
      <c r="AA4555">
        <v>3.4</v>
      </c>
      <c r="AB4555">
        <v>3.3666670000000001</v>
      </c>
      <c r="AE4555">
        <f t="shared" si="361"/>
        <v>0.5</v>
      </c>
      <c r="AF4555">
        <v>0.5</v>
      </c>
      <c r="AG4555">
        <v>0.5</v>
      </c>
      <c r="AN4555">
        <v>98.033330000000007</v>
      </c>
      <c r="AO4555">
        <v>1.015835</v>
      </c>
      <c r="AP4555">
        <v>-0.225497900002192</v>
      </c>
      <c r="AQ4555">
        <v>3.2300867659999999</v>
      </c>
      <c r="AR4555">
        <v>3.1295394485000001</v>
      </c>
      <c r="AT4555">
        <v>13</v>
      </c>
      <c r="AV4555">
        <v>0</v>
      </c>
      <c r="AW4555">
        <v>1</v>
      </c>
      <c r="AZ4555">
        <v>70.8</v>
      </c>
      <c r="BA4555">
        <v>212.4</v>
      </c>
      <c r="BB4555">
        <v>112.5</v>
      </c>
      <c r="BC4555">
        <v>138.76191572596301</v>
      </c>
      <c r="BD4555">
        <v>104.64491886105201</v>
      </c>
      <c r="BE4555">
        <v>143.09783289999999</v>
      </c>
      <c r="BF4555">
        <v>143.6069067</v>
      </c>
    </row>
    <row r="4556" spans="1:58">
      <c r="A4556" t="s">
        <v>17</v>
      </c>
      <c r="B4556" t="s">
        <v>51</v>
      </c>
      <c r="C4556">
        <v>1997</v>
      </c>
      <c r="D4556">
        <f t="shared" si="363"/>
        <v>205</v>
      </c>
      <c r="E4556">
        <v>1</v>
      </c>
      <c r="F4556">
        <f t="shared" si="364"/>
        <v>33019.72655139261</v>
      </c>
      <c r="G4556">
        <v>4165966.8200830002</v>
      </c>
      <c r="H4556">
        <v>2362297.720336</v>
      </c>
      <c r="I4556">
        <v>690889.23327299999</v>
      </c>
      <c r="J4556">
        <v>1268252.564607</v>
      </c>
      <c r="K4556">
        <v>371514.46612200001</v>
      </c>
      <c r="L4556">
        <v>482977.13149300002</v>
      </c>
      <c r="M4556">
        <v>3.3254624163715101</v>
      </c>
      <c r="N4556">
        <v>65506666.666666701</v>
      </c>
      <c r="O4556">
        <f>VLOOKUP(C4556,[1]pop_15p_a!$A$8:$AL$68,20,FALSE)</f>
        <v>98729863.726825193</v>
      </c>
      <c r="Q4556">
        <f t="shared" si="362"/>
        <v>-111462.66537100001</v>
      </c>
      <c r="R4556">
        <v>126166</v>
      </c>
      <c r="U4556">
        <f t="shared" si="365"/>
        <v>84.1</v>
      </c>
      <c r="W4556">
        <v>106.7</v>
      </c>
      <c r="Z4556">
        <f t="shared" si="360"/>
        <v>3.3333330000000001</v>
      </c>
      <c r="AA4556">
        <v>3.3</v>
      </c>
      <c r="AB4556">
        <v>3.3333330000000001</v>
      </c>
      <c r="AE4556">
        <f t="shared" si="361"/>
        <v>0.5</v>
      </c>
      <c r="AF4556">
        <v>0.5</v>
      </c>
      <c r="AG4556">
        <v>0.5</v>
      </c>
      <c r="AN4556">
        <v>97.8</v>
      </c>
      <c r="AO4556">
        <v>1.01074</v>
      </c>
      <c r="AP4556">
        <v>-0.112788558643489</v>
      </c>
      <c r="AQ4556">
        <v>3.3687578032499998</v>
      </c>
      <c r="AR4556">
        <v>3.2831774925000001</v>
      </c>
      <c r="AT4556">
        <v>13</v>
      </c>
      <c r="AV4556">
        <v>0</v>
      </c>
      <c r="AW4556">
        <v>1</v>
      </c>
      <c r="AZ4556">
        <v>70.2</v>
      </c>
      <c r="BA4556">
        <v>208.9</v>
      </c>
      <c r="BB4556">
        <v>110.1</v>
      </c>
      <c r="BC4556">
        <v>138.40594545355299</v>
      </c>
      <c r="BD4556">
        <v>104.858077530779</v>
      </c>
      <c r="BE4556">
        <v>142.35642970000001</v>
      </c>
      <c r="BF4556">
        <v>143.07401479999999</v>
      </c>
    </row>
    <row r="4557" spans="1:58">
      <c r="A4557" t="s">
        <v>17</v>
      </c>
      <c r="B4557" t="s">
        <v>51</v>
      </c>
      <c r="C4557">
        <v>1997</v>
      </c>
      <c r="D4557">
        <f t="shared" si="363"/>
        <v>206</v>
      </c>
      <c r="E4557">
        <v>2</v>
      </c>
      <c r="F4557">
        <f t="shared" si="364"/>
        <v>32803.073709263983</v>
      </c>
      <c r="G4557">
        <v>4138632.5976029998</v>
      </c>
      <c r="H4557">
        <v>2304865.9164189999</v>
      </c>
      <c r="I4557">
        <v>692113.27701299998</v>
      </c>
      <c r="J4557">
        <v>1246871.1472169999</v>
      </c>
      <c r="K4557">
        <v>387345.05920299998</v>
      </c>
      <c r="L4557">
        <v>473694.14142</v>
      </c>
      <c r="M4557">
        <v>3.31223318121596</v>
      </c>
      <c r="N4557">
        <v>65680000</v>
      </c>
      <c r="O4557">
        <f>VLOOKUP(C4557,[1]pop_15p_a!$A$8:$AL$68,20,FALSE)</f>
        <v>98729863.726825193</v>
      </c>
      <c r="Q4557">
        <f t="shared" si="362"/>
        <v>-86349.082217000017</v>
      </c>
      <c r="R4557">
        <v>126166</v>
      </c>
      <c r="U4557">
        <f t="shared" si="365"/>
        <v>84.1</v>
      </c>
      <c r="W4557">
        <v>106.7</v>
      </c>
      <c r="Z4557">
        <f t="shared" si="360"/>
        <v>3.3333330000000001</v>
      </c>
      <c r="AA4557">
        <v>3.3</v>
      </c>
      <c r="AB4557">
        <v>3.3333330000000001</v>
      </c>
      <c r="AE4557">
        <f t="shared" si="361"/>
        <v>0.5</v>
      </c>
      <c r="AF4557">
        <v>0.5</v>
      </c>
      <c r="AG4557">
        <v>0.5</v>
      </c>
      <c r="AN4557">
        <v>99.933329999999998</v>
      </c>
      <c r="AO4557">
        <v>1.0324720000000001</v>
      </c>
      <c r="AP4557">
        <v>-0.112788558643489</v>
      </c>
      <c r="AQ4557">
        <v>3.3687578032499998</v>
      </c>
      <c r="AR4557">
        <v>3.2831774925000001</v>
      </c>
      <c r="AT4557">
        <v>13</v>
      </c>
      <c r="AV4557">
        <v>0</v>
      </c>
      <c r="AW4557">
        <v>1</v>
      </c>
      <c r="AZ4557">
        <v>70.099999999999994</v>
      </c>
      <c r="BA4557">
        <v>207.6</v>
      </c>
      <c r="BB4557">
        <v>109</v>
      </c>
      <c r="BC4557">
        <v>136.07125244948401</v>
      </c>
      <c r="BD4557">
        <v>105.098807145612</v>
      </c>
      <c r="BE4557">
        <v>141.5534763</v>
      </c>
      <c r="BF4557">
        <v>141.93201590000001</v>
      </c>
    </row>
    <row r="4558" spans="1:58">
      <c r="A4558" t="s">
        <v>17</v>
      </c>
      <c r="B4558" t="s">
        <v>51</v>
      </c>
      <c r="C4558">
        <v>1997</v>
      </c>
      <c r="D4558">
        <f t="shared" si="363"/>
        <v>207</v>
      </c>
      <c r="E4558">
        <v>3</v>
      </c>
      <c r="F4558">
        <f t="shared" si="364"/>
        <v>32876.070883756322</v>
      </c>
      <c r="G4558">
        <v>4147842.3591200002</v>
      </c>
      <c r="H4558">
        <v>2308191.39427</v>
      </c>
      <c r="I4558">
        <v>691048.07179399999</v>
      </c>
      <c r="J4558">
        <v>1239815.315583</v>
      </c>
      <c r="K4558">
        <v>381423.36354499997</v>
      </c>
      <c r="L4558">
        <v>471932.88817300001</v>
      </c>
      <c r="M4558">
        <v>3.4063021497987598</v>
      </c>
      <c r="N4558">
        <v>65600000</v>
      </c>
      <c r="O4558">
        <f>VLOOKUP(C4558,[1]pop_15p_a!$A$8:$AL$68,20,FALSE)</f>
        <v>98729863.726825193</v>
      </c>
      <c r="Q4558">
        <f t="shared" si="362"/>
        <v>-90509.524628000043</v>
      </c>
      <c r="R4558">
        <v>126166</v>
      </c>
      <c r="U4558">
        <f>U4559*W4558/W4559</f>
        <v>84.1</v>
      </c>
      <c r="W4558">
        <v>106.7</v>
      </c>
      <c r="Z4558">
        <f t="shared" si="360"/>
        <v>3.4333330000000002</v>
      </c>
      <c r="AA4558">
        <v>3.4</v>
      </c>
      <c r="AB4558">
        <v>3.4333330000000002</v>
      </c>
      <c r="AE4558">
        <f t="shared" si="361"/>
        <v>0.5</v>
      </c>
      <c r="AF4558">
        <v>0.5</v>
      </c>
      <c r="AG4558">
        <v>0.5</v>
      </c>
      <c r="AN4558">
        <v>99.9</v>
      </c>
      <c r="AO4558">
        <v>1.0326230000000001</v>
      </c>
      <c r="AP4558">
        <v>-0.112788558643489</v>
      </c>
      <c r="AQ4558">
        <v>3.3687578032499998</v>
      </c>
      <c r="AR4558">
        <v>3.2831774925000001</v>
      </c>
      <c r="AT4558">
        <v>13</v>
      </c>
      <c r="AV4558">
        <v>0</v>
      </c>
      <c r="AW4558">
        <v>1</v>
      </c>
      <c r="AZ4558">
        <v>70.2</v>
      </c>
      <c r="BA4558">
        <v>206.9</v>
      </c>
      <c r="BB4558">
        <v>108.5</v>
      </c>
      <c r="BC4558">
        <v>135.568584646006</v>
      </c>
      <c r="BD4558">
        <v>105.272567200349</v>
      </c>
      <c r="BE4558">
        <v>140.852169</v>
      </c>
      <c r="BF4558">
        <v>140.40538230000001</v>
      </c>
    </row>
    <row r="4559" spans="1:58">
      <c r="A4559" t="s">
        <v>17</v>
      </c>
      <c r="B4559" t="s">
        <v>51</v>
      </c>
      <c r="C4559">
        <v>1997</v>
      </c>
      <c r="D4559">
        <f t="shared" si="363"/>
        <v>208</v>
      </c>
      <c r="E4559">
        <v>4</v>
      </c>
      <c r="F4559">
        <f t="shared" si="364"/>
        <v>32888.255124883086</v>
      </c>
      <c r="G4559">
        <v>4149379.5960860001</v>
      </c>
      <c r="H4559">
        <v>2302427.4127580002</v>
      </c>
      <c r="I4559">
        <v>694914.93724300002</v>
      </c>
      <c r="J4559">
        <v>1229672.501196</v>
      </c>
      <c r="K4559">
        <v>390239.92713700002</v>
      </c>
      <c r="L4559">
        <v>462074.10376899998</v>
      </c>
      <c r="M4559">
        <v>3.5398664571877401</v>
      </c>
      <c r="N4559">
        <v>65490000</v>
      </c>
      <c r="O4559">
        <f>VLOOKUP(C4559,[1]pop_15p_a!$A$8:$AL$68,20,FALSE)</f>
        <v>98729863.726825193</v>
      </c>
      <c r="Q4559">
        <f t="shared" si="362"/>
        <v>-71834.176631999959</v>
      </c>
      <c r="R4559">
        <v>126166</v>
      </c>
      <c r="U4559">
        <f>V4559</f>
        <v>84.1</v>
      </c>
      <c r="V4559">
        <v>84.1</v>
      </c>
      <c r="W4559">
        <v>106.7</v>
      </c>
      <c r="Z4559">
        <f t="shared" si="360"/>
        <v>3.5</v>
      </c>
      <c r="AA4559">
        <v>3.5</v>
      </c>
      <c r="AB4559">
        <v>3.5</v>
      </c>
      <c r="AE4559">
        <f t="shared" si="361"/>
        <v>0.5</v>
      </c>
      <c r="AF4559">
        <v>0.5</v>
      </c>
      <c r="AG4559">
        <v>0.5</v>
      </c>
      <c r="AN4559">
        <v>100.16670000000001</v>
      </c>
      <c r="AO4559">
        <v>1.0406140000000001</v>
      </c>
      <c r="AP4559">
        <v>-0.112788558643489</v>
      </c>
      <c r="AQ4559">
        <v>3.3687578032499998</v>
      </c>
      <c r="AR4559">
        <v>3.2831774925000001</v>
      </c>
      <c r="AT4559">
        <v>13</v>
      </c>
      <c r="AV4559">
        <v>0</v>
      </c>
      <c r="AW4559">
        <v>1</v>
      </c>
      <c r="AZ4559">
        <v>70.5</v>
      </c>
      <c r="BA4559">
        <v>209.8</v>
      </c>
      <c r="BB4559">
        <v>111.2</v>
      </c>
      <c r="BC4559">
        <v>135.20366707933999</v>
      </c>
      <c r="BD4559">
        <v>105.3039217166</v>
      </c>
      <c r="BE4559">
        <v>140.3013334</v>
      </c>
      <c r="BF4559">
        <v>138.56760149999999</v>
      </c>
    </row>
    <row r="4560" spans="1:58">
      <c r="A4560" t="s">
        <v>17</v>
      </c>
      <c r="B4560" t="s">
        <v>51</v>
      </c>
      <c r="C4560">
        <v>1998</v>
      </c>
      <c r="D4560">
        <f t="shared" si="363"/>
        <v>209</v>
      </c>
      <c r="E4560">
        <v>1</v>
      </c>
      <c r="F4560">
        <f t="shared" si="364"/>
        <v>32432.369575035969</v>
      </c>
      <c r="G4560">
        <v>4102240.6980679999</v>
      </c>
      <c r="H4560">
        <v>2299942.9845440001</v>
      </c>
      <c r="I4560">
        <v>693549.105446</v>
      </c>
      <c r="J4560">
        <v>1198600.4853129999</v>
      </c>
      <c r="K4560">
        <v>380243.05651899998</v>
      </c>
      <c r="L4560">
        <v>458685.38478099997</v>
      </c>
      <c r="M4560">
        <v>3.6824556242031998</v>
      </c>
      <c r="N4560">
        <v>65476666.666666701</v>
      </c>
      <c r="O4560">
        <f>VLOOKUP(C4560,[1]pop_15p_a!$A$8:$AL$68,20,FALSE)</f>
        <v>99033425.246456802</v>
      </c>
      <c r="Q4560">
        <f t="shared" si="362"/>
        <v>-78442.328261999995</v>
      </c>
      <c r="R4560">
        <v>126486</v>
      </c>
      <c r="U4560">
        <f t="shared" ref="U4560:U4623" si="366">V4560</f>
        <v>86.7</v>
      </c>
      <c r="V4560">
        <v>86.7</v>
      </c>
      <c r="W4560">
        <v>117.9</v>
      </c>
      <c r="Z4560">
        <f t="shared" si="360"/>
        <v>3.6666669999999999</v>
      </c>
      <c r="AA4560">
        <v>3.7</v>
      </c>
      <c r="AB4560">
        <v>3.6666669999999999</v>
      </c>
      <c r="AE4560">
        <f t="shared" si="361"/>
        <v>0.5</v>
      </c>
      <c r="AF4560">
        <v>0.5</v>
      </c>
      <c r="AG4560">
        <v>0.5</v>
      </c>
      <c r="AN4560">
        <v>99.766670000000005</v>
      </c>
      <c r="AO4560">
        <v>1.032724</v>
      </c>
      <c r="AP4560">
        <v>-0.60792801668878405</v>
      </c>
      <c r="AQ4560">
        <v>3.5382787812499998</v>
      </c>
      <c r="AR4560">
        <v>3.4971216668</v>
      </c>
      <c r="AT4560">
        <v>13</v>
      </c>
      <c r="AV4560">
        <v>0</v>
      </c>
      <c r="AW4560">
        <v>1</v>
      </c>
      <c r="AZ4560">
        <v>69.8</v>
      </c>
      <c r="BA4560">
        <v>206.7</v>
      </c>
      <c r="BB4560">
        <v>108.5</v>
      </c>
      <c r="BC4560">
        <v>134.930694625722</v>
      </c>
      <c r="BD4560">
        <v>105.542154173605</v>
      </c>
      <c r="BE4560">
        <v>139.4591786</v>
      </c>
      <c r="BF4560">
        <v>137.76135199999999</v>
      </c>
    </row>
    <row r="4561" spans="1:58">
      <c r="A4561" t="s">
        <v>17</v>
      </c>
      <c r="B4561" t="s">
        <v>51</v>
      </c>
      <c r="C4561">
        <v>1998</v>
      </c>
      <c r="D4561">
        <f t="shared" si="363"/>
        <v>210</v>
      </c>
      <c r="E4561">
        <v>2</v>
      </c>
      <c r="F4561">
        <f t="shared" si="364"/>
        <v>32302.663539577501</v>
      </c>
      <c r="G4561">
        <v>4085834.7004669998</v>
      </c>
      <c r="H4561">
        <v>2298610.2720559998</v>
      </c>
      <c r="I4561">
        <v>699419.84895200003</v>
      </c>
      <c r="J4561">
        <v>1184963.6036040001</v>
      </c>
      <c r="K4561">
        <v>372952.27802099998</v>
      </c>
      <c r="L4561">
        <v>438228.597664</v>
      </c>
      <c r="M4561">
        <v>4.07763183689472</v>
      </c>
      <c r="N4561">
        <v>65240000</v>
      </c>
      <c r="O4561">
        <f>VLOOKUP(C4561,[1]pop_15p_a!$A$8:$AL$68,20,FALSE)</f>
        <v>99033425.246456802</v>
      </c>
      <c r="Q4561">
        <f t="shared" si="362"/>
        <v>-65276.319643000024</v>
      </c>
      <c r="R4561">
        <v>126486</v>
      </c>
      <c r="U4561">
        <f t="shared" si="366"/>
        <v>89.4</v>
      </c>
      <c r="V4561">
        <v>89.4</v>
      </c>
      <c r="W4561">
        <v>117.9</v>
      </c>
      <c r="Z4561">
        <f t="shared" si="360"/>
        <v>4.0666669999999998</v>
      </c>
      <c r="AA4561">
        <v>4.0999999999999996</v>
      </c>
      <c r="AB4561">
        <v>4.0666669999999998</v>
      </c>
      <c r="AE4561">
        <f t="shared" si="361"/>
        <v>0.5</v>
      </c>
      <c r="AF4561">
        <v>0.5</v>
      </c>
      <c r="AG4561">
        <v>0.5</v>
      </c>
      <c r="AN4561">
        <v>100.2667</v>
      </c>
      <c r="AO4561">
        <v>1.0385169999999999</v>
      </c>
      <c r="AP4561">
        <v>-0.60792801668878405</v>
      </c>
      <c r="AQ4561">
        <v>3.5382787812499998</v>
      </c>
      <c r="AR4561">
        <v>3.4971216668</v>
      </c>
      <c r="AT4561">
        <v>13</v>
      </c>
      <c r="AV4561">
        <v>0</v>
      </c>
      <c r="AW4561">
        <v>1</v>
      </c>
      <c r="AZ4561">
        <v>70.400000000000006</v>
      </c>
      <c r="BA4561">
        <v>206.2</v>
      </c>
      <c r="BB4561">
        <v>110.9</v>
      </c>
      <c r="BC4561">
        <v>134.505415646957</v>
      </c>
      <c r="BD4561">
        <v>104.879542103345</v>
      </c>
      <c r="BE4561">
        <v>139.675984</v>
      </c>
      <c r="BF4561">
        <v>138.7940294</v>
      </c>
    </row>
    <row r="4562" spans="1:58">
      <c r="A4562" t="s">
        <v>17</v>
      </c>
      <c r="B4562" t="s">
        <v>51</v>
      </c>
      <c r="C4562">
        <v>1998</v>
      </c>
      <c r="D4562">
        <f t="shared" si="363"/>
        <v>211</v>
      </c>
      <c r="E4562">
        <v>3</v>
      </c>
      <c r="F4562">
        <f t="shared" si="364"/>
        <v>32358.419495090366</v>
      </c>
      <c r="G4562">
        <v>4092887.048256</v>
      </c>
      <c r="H4562">
        <v>2314800.9278270002</v>
      </c>
      <c r="I4562">
        <v>702726.74131199997</v>
      </c>
      <c r="J4562">
        <v>1189798.9739590001</v>
      </c>
      <c r="K4562">
        <v>373627.65556599997</v>
      </c>
      <c r="L4562">
        <v>438721.40987099998</v>
      </c>
      <c r="M4562">
        <v>4.2505153627171897</v>
      </c>
      <c r="N4562">
        <v>65026666.666666701</v>
      </c>
      <c r="O4562">
        <f>VLOOKUP(C4562,[1]pop_15p_a!$A$8:$AL$68,20,FALSE)</f>
        <v>99033425.246456802</v>
      </c>
      <c r="Q4562">
        <f t="shared" si="362"/>
        <v>-65093.754305000009</v>
      </c>
      <c r="R4562">
        <v>126486</v>
      </c>
      <c r="U4562">
        <f t="shared" si="366"/>
        <v>90</v>
      </c>
      <c r="V4562">
        <v>90</v>
      </c>
      <c r="W4562">
        <v>117.9</v>
      </c>
      <c r="Z4562">
        <f t="shared" si="360"/>
        <v>4.266667</v>
      </c>
      <c r="AA4562">
        <v>4.3</v>
      </c>
      <c r="AB4562">
        <v>4.266667</v>
      </c>
      <c r="AE4562">
        <f t="shared" si="361"/>
        <v>0.41666666666666669</v>
      </c>
      <c r="AF4562">
        <v>0.41666666666666669</v>
      </c>
      <c r="AG4562">
        <v>0.5</v>
      </c>
      <c r="AN4562">
        <v>99.7</v>
      </c>
      <c r="AO4562">
        <v>1.035048</v>
      </c>
      <c r="AP4562">
        <v>-0.60792801668878405</v>
      </c>
      <c r="AQ4562">
        <v>3.5382787812499998</v>
      </c>
      <c r="AR4562">
        <v>3.4971216668</v>
      </c>
      <c r="AT4562">
        <v>13</v>
      </c>
      <c r="AV4562">
        <v>0</v>
      </c>
      <c r="AW4562">
        <v>1</v>
      </c>
      <c r="AZ4562">
        <v>70.5</v>
      </c>
      <c r="BA4562">
        <v>207.2</v>
      </c>
      <c r="BB4562">
        <v>111.6</v>
      </c>
      <c r="BC4562">
        <v>134.12477082367201</v>
      </c>
      <c r="BD4562">
        <v>104.815523650549</v>
      </c>
      <c r="BE4562">
        <v>139.08760770000001</v>
      </c>
      <c r="BF4562">
        <v>138.52599900000001</v>
      </c>
    </row>
    <row r="4563" spans="1:58">
      <c r="A4563" t="s">
        <v>17</v>
      </c>
      <c r="B4563" t="s">
        <v>51</v>
      </c>
      <c r="C4563">
        <v>1998</v>
      </c>
      <c r="D4563">
        <f t="shared" si="363"/>
        <v>212</v>
      </c>
      <c r="E4563">
        <v>4</v>
      </c>
      <c r="F4563">
        <f t="shared" si="364"/>
        <v>32612.172451717975</v>
      </c>
      <c r="G4563">
        <v>4124983.2447279999</v>
      </c>
      <c r="H4563">
        <v>2311278.2445470002</v>
      </c>
      <c r="I4563">
        <v>707104.22324700002</v>
      </c>
      <c r="J4563">
        <v>1199702.592314</v>
      </c>
      <c r="K4563">
        <v>367040.66262399999</v>
      </c>
      <c r="L4563">
        <v>427705.956267</v>
      </c>
      <c r="M4563">
        <v>4.4095959099400401</v>
      </c>
      <c r="N4563">
        <v>64816666.666666701</v>
      </c>
      <c r="O4563">
        <f>VLOOKUP(C4563,[1]pop_15p_a!$A$8:$AL$68,20,FALSE)</f>
        <v>99033425.246456802</v>
      </c>
      <c r="Q4563">
        <f t="shared" si="362"/>
        <v>-60665.293643000012</v>
      </c>
      <c r="R4563">
        <v>126486</v>
      </c>
      <c r="U4563">
        <f t="shared" si="366"/>
        <v>94.7</v>
      </c>
      <c r="V4563">
        <v>94.7</v>
      </c>
      <c r="W4563">
        <v>117.9</v>
      </c>
      <c r="Z4563">
        <f t="shared" si="360"/>
        <v>4.4000000000000004</v>
      </c>
      <c r="AA4563">
        <v>4.4000000000000004</v>
      </c>
      <c r="AB4563">
        <v>4.4000000000000004</v>
      </c>
      <c r="AE4563">
        <f t="shared" si="361"/>
        <v>0.25</v>
      </c>
      <c r="AF4563">
        <v>0.25</v>
      </c>
      <c r="AG4563">
        <v>0.5</v>
      </c>
      <c r="AN4563">
        <v>100.7</v>
      </c>
      <c r="AO4563">
        <v>1.039282</v>
      </c>
      <c r="AP4563">
        <v>-0.60792801668878405</v>
      </c>
      <c r="AQ4563">
        <v>3.5382787812499998</v>
      </c>
      <c r="AR4563">
        <v>3.4971216668</v>
      </c>
      <c r="AT4563">
        <v>13</v>
      </c>
      <c r="AV4563">
        <v>0</v>
      </c>
      <c r="AW4563">
        <v>1</v>
      </c>
      <c r="AZ4563">
        <v>70.900000000000006</v>
      </c>
      <c r="BA4563">
        <v>202.5</v>
      </c>
      <c r="BB4563">
        <v>113.7</v>
      </c>
      <c r="BC4563">
        <v>132.54005702511799</v>
      </c>
      <c r="BD4563">
        <v>104.662853555014</v>
      </c>
      <c r="BE4563">
        <v>138.12820170000001</v>
      </c>
      <c r="BF4563">
        <v>136.79327119999999</v>
      </c>
    </row>
    <row r="4564" spans="1:58">
      <c r="A4564" t="s">
        <v>17</v>
      </c>
      <c r="B4564" t="s">
        <v>51</v>
      </c>
      <c r="C4564">
        <v>1999</v>
      </c>
      <c r="D4564">
        <f t="shared" si="363"/>
        <v>213</v>
      </c>
      <c r="E4564">
        <v>1</v>
      </c>
      <c r="F4564">
        <f t="shared" si="364"/>
        <v>32140.446267590738</v>
      </c>
      <c r="G4564">
        <v>4071744.5758560002</v>
      </c>
      <c r="H4564">
        <v>2321111.5015560002</v>
      </c>
      <c r="I4564">
        <v>715571.12403900002</v>
      </c>
      <c r="J4564">
        <v>1183727.0052499999</v>
      </c>
      <c r="K4564">
        <v>367912.14708299999</v>
      </c>
      <c r="L4564">
        <v>440584.27388200001</v>
      </c>
      <c r="M4564">
        <v>4.6375528671191102</v>
      </c>
      <c r="N4564">
        <v>64636666.666666701</v>
      </c>
      <c r="O4564">
        <f>VLOOKUP(C4564,[1]pop_15p_a!$A$8:$AL$68,20,FALSE)</f>
        <v>99210847.679567203</v>
      </c>
      <c r="Q4564">
        <f t="shared" si="362"/>
        <v>-72672.12679900002</v>
      </c>
      <c r="R4564">
        <v>126686</v>
      </c>
      <c r="U4564">
        <f t="shared" si="366"/>
        <v>97.7</v>
      </c>
      <c r="V4564">
        <v>97.7</v>
      </c>
      <c r="W4564">
        <v>131.1</v>
      </c>
      <c r="Z4564">
        <f t="shared" si="360"/>
        <v>4.5999999999999996</v>
      </c>
      <c r="AA4564">
        <v>4.5999999999999996</v>
      </c>
      <c r="AB4564">
        <v>4.5999999999999996</v>
      </c>
      <c r="AE4564">
        <f t="shared" si="361"/>
        <v>0.25</v>
      </c>
      <c r="AF4564">
        <v>0.25</v>
      </c>
      <c r="AG4564">
        <v>0.5</v>
      </c>
      <c r="AN4564">
        <v>99.666659999999993</v>
      </c>
      <c r="AO4564">
        <v>1.031258</v>
      </c>
      <c r="AP4564">
        <v>-0.95645391367777299</v>
      </c>
      <c r="AQ4564">
        <v>3.694470017</v>
      </c>
      <c r="AR4564">
        <v>3.7233565051999999</v>
      </c>
      <c r="AT4564">
        <v>13</v>
      </c>
      <c r="AV4564">
        <v>0</v>
      </c>
      <c r="AW4564">
        <v>1</v>
      </c>
      <c r="AZ4564">
        <v>70.599999999999994</v>
      </c>
      <c r="BA4564">
        <v>199.1</v>
      </c>
      <c r="BB4564">
        <v>110.9</v>
      </c>
      <c r="BC4564">
        <v>132.086681030107</v>
      </c>
      <c r="BD4564">
        <v>104.49872725069</v>
      </c>
      <c r="BE4564">
        <v>137.1536911</v>
      </c>
      <c r="BF4564">
        <v>136.4650201</v>
      </c>
    </row>
    <row r="4565" spans="1:58">
      <c r="A4565" t="s">
        <v>17</v>
      </c>
      <c r="B4565" t="s">
        <v>51</v>
      </c>
      <c r="C4565">
        <v>1999</v>
      </c>
      <c r="D4565">
        <f t="shared" si="363"/>
        <v>214</v>
      </c>
      <c r="E4565">
        <v>2</v>
      </c>
      <c r="F4565">
        <f t="shared" si="364"/>
        <v>32257.360429005574</v>
      </c>
      <c r="G4565">
        <v>4086555.9633089998</v>
      </c>
      <c r="H4565">
        <v>2325063.7144690002</v>
      </c>
      <c r="I4565">
        <v>721857.36039799999</v>
      </c>
      <c r="J4565">
        <v>1194141.5102250001</v>
      </c>
      <c r="K4565">
        <v>371368.760519</v>
      </c>
      <c r="L4565">
        <v>449122.11835</v>
      </c>
      <c r="M4565">
        <v>4.7396627169477403</v>
      </c>
      <c r="N4565">
        <v>64583333.333333299</v>
      </c>
      <c r="O4565">
        <f>VLOOKUP(C4565,[1]pop_15p_a!$A$8:$AL$68,20,FALSE)</f>
        <v>99210847.679567203</v>
      </c>
      <c r="Q4565">
        <f t="shared" si="362"/>
        <v>-77753.357831000001</v>
      </c>
      <c r="R4565">
        <v>126686</v>
      </c>
      <c r="U4565">
        <f t="shared" si="366"/>
        <v>103.4</v>
      </c>
      <c r="V4565">
        <v>103.4</v>
      </c>
      <c r="W4565">
        <v>131.1</v>
      </c>
      <c r="Z4565">
        <f t="shared" si="360"/>
        <v>4.733333</v>
      </c>
      <c r="AA4565">
        <v>4.7</v>
      </c>
      <c r="AB4565">
        <v>4.733333</v>
      </c>
      <c r="AE4565">
        <f t="shared" si="361"/>
        <v>0</v>
      </c>
      <c r="AF4565">
        <v>0</v>
      </c>
      <c r="AG4565">
        <v>0.5</v>
      </c>
      <c r="AN4565">
        <v>100</v>
      </c>
      <c r="AO4565">
        <v>1.0378210000000001</v>
      </c>
      <c r="AP4565">
        <v>-0.95645391367777299</v>
      </c>
      <c r="AQ4565">
        <v>3.694470017</v>
      </c>
      <c r="AR4565">
        <v>3.7233565051999999</v>
      </c>
      <c r="AT4565">
        <v>13</v>
      </c>
      <c r="AV4565">
        <v>0</v>
      </c>
      <c r="AW4565">
        <v>1</v>
      </c>
      <c r="AZ4565">
        <v>70.900000000000006</v>
      </c>
      <c r="BA4565">
        <v>197.1</v>
      </c>
      <c r="BB4565">
        <v>110.7</v>
      </c>
      <c r="BC4565">
        <v>131.177392992835</v>
      </c>
      <c r="BD4565">
        <v>104.790944016403</v>
      </c>
      <c r="BE4565">
        <v>135.58244909999999</v>
      </c>
      <c r="BF4565">
        <v>136.10302709999999</v>
      </c>
    </row>
    <row r="4566" spans="1:58">
      <c r="A4566" t="s">
        <v>17</v>
      </c>
      <c r="B4566" t="s">
        <v>51</v>
      </c>
      <c r="C4566">
        <v>1999</v>
      </c>
      <c r="D4566">
        <f t="shared" si="363"/>
        <v>215</v>
      </c>
      <c r="E4566">
        <v>3</v>
      </c>
      <c r="F4566">
        <f t="shared" si="364"/>
        <v>32438.597507080503</v>
      </c>
      <c r="G4566">
        <v>4109516.1637820001</v>
      </c>
      <c r="H4566">
        <v>2342261.1084579998</v>
      </c>
      <c r="I4566">
        <v>729848.64302099997</v>
      </c>
      <c r="J4566">
        <v>1181326.0186630001</v>
      </c>
      <c r="K4566">
        <v>386764.069564</v>
      </c>
      <c r="L4566">
        <v>460923.36186399998</v>
      </c>
      <c r="M4566">
        <v>4.7261115205109299</v>
      </c>
      <c r="N4566">
        <v>64643333.333333299</v>
      </c>
      <c r="O4566">
        <f>VLOOKUP(C4566,[1]pop_15p_a!$A$8:$AL$68,20,FALSE)</f>
        <v>99210847.679567203</v>
      </c>
      <c r="Q4566">
        <f t="shared" si="362"/>
        <v>-74159.292299999972</v>
      </c>
      <c r="R4566">
        <v>126686</v>
      </c>
      <c r="U4566">
        <f t="shared" si="366"/>
        <v>104.7</v>
      </c>
      <c r="V4566">
        <v>104.7</v>
      </c>
      <c r="W4566">
        <v>131.1</v>
      </c>
      <c r="Z4566">
        <f t="shared" si="360"/>
        <v>4.7</v>
      </c>
      <c r="AA4566">
        <v>4.7</v>
      </c>
      <c r="AB4566">
        <v>4.7</v>
      </c>
      <c r="AE4566">
        <f t="shared" si="361"/>
        <v>0</v>
      </c>
      <c r="AF4566">
        <v>0</v>
      </c>
      <c r="AG4566">
        <v>0.5</v>
      </c>
      <c r="AN4566">
        <v>99.7</v>
      </c>
      <c r="AO4566">
        <v>1.0342610000000001</v>
      </c>
      <c r="AP4566">
        <v>-0.95645391367777299</v>
      </c>
      <c r="AQ4566">
        <v>3.694470017</v>
      </c>
      <c r="AR4566">
        <v>3.7233565051999999</v>
      </c>
      <c r="AT4566">
        <v>13</v>
      </c>
      <c r="AV4566">
        <v>0</v>
      </c>
      <c r="AW4566">
        <v>1</v>
      </c>
      <c r="AZ4566">
        <v>71.400000000000006</v>
      </c>
      <c r="BA4566">
        <v>196.7</v>
      </c>
      <c r="BB4566">
        <v>110.5</v>
      </c>
      <c r="BC4566">
        <v>130.19580750477701</v>
      </c>
      <c r="BD4566">
        <v>104.853507674385</v>
      </c>
      <c r="BE4566">
        <v>134.293015</v>
      </c>
      <c r="BF4566">
        <v>135.00040100000001</v>
      </c>
    </row>
    <row r="4567" spans="1:58">
      <c r="A4567" t="s">
        <v>17</v>
      </c>
      <c r="B4567" t="s">
        <v>51</v>
      </c>
      <c r="C4567">
        <v>1999</v>
      </c>
      <c r="D4567">
        <f t="shared" si="363"/>
        <v>216</v>
      </c>
      <c r="E4567">
        <v>4</v>
      </c>
      <c r="F4567">
        <f t="shared" si="364"/>
        <v>32459.465793513096</v>
      </c>
      <c r="G4567">
        <v>4112159.8835169999</v>
      </c>
      <c r="H4567">
        <v>2346355.5974340001</v>
      </c>
      <c r="I4567">
        <v>733011.95253699995</v>
      </c>
      <c r="J4567">
        <v>1180559.6887340001</v>
      </c>
      <c r="K4567">
        <v>395883.95739900001</v>
      </c>
      <c r="L4567">
        <v>474739.88553600002</v>
      </c>
      <c r="M4567">
        <v>4.6159145711333203</v>
      </c>
      <c r="N4567">
        <v>64610000</v>
      </c>
      <c r="O4567">
        <f>VLOOKUP(C4567,[1]pop_15p_a!$A$8:$AL$68,20,FALSE)</f>
        <v>99210847.679567203</v>
      </c>
      <c r="Q4567">
        <f t="shared" si="362"/>
        <v>-78855.92813700001</v>
      </c>
      <c r="R4567">
        <v>126686</v>
      </c>
      <c r="U4567">
        <f t="shared" si="366"/>
        <v>107.8</v>
      </c>
      <c r="V4567">
        <v>107.8</v>
      </c>
      <c r="W4567">
        <v>131.1</v>
      </c>
      <c r="Z4567">
        <f t="shared" si="360"/>
        <v>4.6333330000000004</v>
      </c>
      <c r="AA4567">
        <v>4.5999999999999996</v>
      </c>
      <c r="AB4567">
        <v>4.6333330000000004</v>
      </c>
      <c r="AE4567">
        <f t="shared" si="361"/>
        <v>0</v>
      </c>
      <c r="AF4567">
        <v>0</v>
      </c>
      <c r="AG4567">
        <v>0.5</v>
      </c>
      <c r="AN4567">
        <v>99.7</v>
      </c>
      <c r="AO4567">
        <v>1.0366690000000001</v>
      </c>
      <c r="AP4567">
        <v>-0.95645391367777299</v>
      </c>
      <c r="AQ4567">
        <v>3.694470017</v>
      </c>
      <c r="AR4567">
        <v>3.7233565051999999</v>
      </c>
      <c r="AT4567">
        <v>13</v>
      </c>
      <c r="AV4567">
        <v>0</v>
      </c>
      <c r="AW4567">
        <v>1</v>
      </c>
      <c r="AZ4567">
        <v>72.2</v>
      </c>
      <c r="BA4567">
        <v>199.4</v>
      </c>
      <c r="BB4567">
        <v>112.6</v>
      </c>
      <c r="BC4567">
        <v>129.45465268659501</v>
      </c>
      <c r="BD4567">
        <v>104.69029435438</v>
      </c>
      <c r="BE4567">
        <v>133.2782503</v>
      </c>
      <c r="BF4567">
        <v>134.09461139999999</v>
      </c>
    </row>
    <row r="4568" spans="1:58">
      <c r="A4568" t="s">
        <v>17</v>
      </c>
      <c r="B4568" t="s">
        <v>51</v>
      </c>
      <c r="C4568">
        <v>2000</v>
      </c>
      <c r="D4568">
        <f t="shared" si="363"/>
        <v>217</v>
      </c>
      <c r="E4568">
        <v>1</v>
      </c>
      <c r="F4568">
        <f t="shared" si="364"/>
        <v>33003.883158454533</v>
      </c>
      <c r="G4568">
        <v>4189050.8737699999</v>
      </c>
      <c r="H4568">
        <v>2366707.3778059999</v>
      </c>
      <c r="I4568">
        <v>742878.786051</v>
      </c>
      <c r="J4568">
        <v>1186730.0437360001</v>
      </c>
      <c r="K4568">
        <v>416348.72178099997</v>
      </c>
      <c r="L4568">
        <v>473684.82709999999</v>
      </c>
      <c r="M4568">
        <v>4.81499753330045</v>
      </c>
      <c r="N4568">
        <v>64313333.333333299</v>
      </c>
      <c r="O4568">
        <f>VLOOKUP(C4568,[1]pop_15p_a!$A$8:$AL$68,20,FALSE)</f>
        <v>99340628.571004495</v>
      </c>
      <c r="Q4568">
        <f t="shared" si="362"/>
        <v>-57336.105319000024</v>
      </c>
      <c r="R4568">
        <v>126926</v>
      </c>
      <c r="U4568">
        <f t="shared" si="366"/>
        <v>111.1</v>
      </c>
      <c r="V4568">
        <v>111.1</v>
      </c>
      <c r="W4568">
        <v>137.9</v>
      </c>
      <c r="Z4568">
        <f t="shared" si="360"/>
        <v>4.8333329999999997</v>
      </c>
      <c r="AA4568">
        <v>4.8</v>
      </c>
      <c r="AB4568">
        <v>4.8333329999999997</v>
      </c>
      <c r="AE4568">
        <f t="shared" si="361"/>
        <v>0</v>
      </c>
      <c r="AF4568">
        <v>0</v>
      </c>
      <c r="AG4568">
        <v>0.5</v>
      </c>
      <c r="AN4568">
        <v>99.066670000000002</v>
      </c>
      <c r="AO4568">
        <v>1.029142</v>
      </c>
      <c r="AP4568">
        <v>-0.95579885105204798</v>
      </c>
      <c r="AQ4568">
        <v>3.81078298025</v>
      </c>
      <c r="AR4568">
        <v>3.7750240465</v>
      </c>
      <c r="AT4568">
        <v>13</v>
      </c>
      <c r="AV4568">
        <v>0</v>
      </c>
      <c r="AW4568">
        <v>1</v>
      </c>
      <c r="AZ4568">
        <v>72.2</v>
      </c>
      <c r="BA4568">
        <v>196.7</v>
      </c>
      <c r="BB4568">
        <v>109.6</v>
      </c>
      <c r="BC4568">
        <v>128.39879210891601</v>
      </c>
      <c r="BD4568">
        <v>104.561493962803</v>
      </c>
      <c r="BE4568">
        <v>132.1800916</v>
      </c>
      <c r="BF4568">
        <v>133.1298836</v>
      </c>
    </row>
    <row r="4569" spans="1:58">
      <c r="A4569" t="s">
        <v>17</v>
      </c>
      <c r="B4569" t="s">
        <v>51</v>
      </c>
      <c r="C4569">
        <v>2000</v>
      </c>
      <c r="D4569">
        <f t="shared" si="363"/>
        <v>218</v>
      </c>
      <c r="E4569">
        <v>2</v>
      </c>
      <c r="F4569">
        <f t="shared" si="364"/>
        <v>33073.824394639392</v>
      </c>
      <c r="G4569">
        <v>4197928.2351139998</v>
      </c>
      <c r="H4569">
        <v>2357092.9377799998</v>
      </c>
      <c r="I4569">
        <v>751540.42107399995</v>
      </c>
      <c r="J4569">
        <v>1177579.215912</v>
      </c>
      <c r="K4569">
        <v>429548.36651299999</v>
      </c>
      <c r="L4569">
        <v>492361.73233000003</v>
      </c>
      <c r="M4569">
        <v>4.7057662901396098</v>
      </c>
      <c r="N4569">
        <v>64396666.666666701</v>
      </c>
      <c r="O4569">
        <f>VLOOKUP(C4569,[1]pop_15p_a!$A$8:$AL$68,20,FALSE)</f>
        <v>99340628.571004495</v>
      </c>
      <c r="Q4569">
        <f t="shared" si="362"/>
        <v>-62813.365817000042</v>
      </c>
      <c r="R4569">
        <v>126926</v>
      </c>
      <c r="U4569">
        <f t="shared" si="366"/>
        <v>113.9</v>
      </c>
      <c r="V4569">
        <v>113.9</v>
      </c>
      <c r="W4569">
        <v>137.9</v>
      </c>
      <c r="Z4569">
        <f t="shared" si="360"/>
        <v>4.7</v>
      </c>
      <c r="AA4569">
        <v>4.7</v>
      </c>
      <c r="AB4569">
        <v>4.7</v>
      </c>
      <c r="AE4569">
        <f t="shared" si="361"/>
        <v>0</v>
      </c>
      <c r="AF4569">
        <v>0</v>
      </c>
      <c r="AG4569">
        <v>0.5</v>
      </c>
      <c r="AN4569">
        <v>99.3</v>
      </c>
      <c r="AO4569">
        <v>1.032724</v>
      </c>
      <c r="AP4569">
        <v>-0.95579885105204798</v>
      </c>
      <c r="AQ4569">
        <v>3.81078298025</v>
      </c>
      <c r="AR4569">
        <v>3.7750240465</v>
      </c>
      <c r="AT4569">
        <v>13</v>
      </c>
      <c r="AV4569">
        <v>0</v>
      </c>
      <c r="AW4569">
        <v>1</v>
      </c>
      <c r="AZ4569">
        <v>71.400000000000006</v>
      </c>
      <c r="BA4569">
        <v>192.8</v>
      </c>
      <c r="BB4569">
        <v>108.2</v>
      </c>
      <c r="BC4569">
        <v>127.523294984879</v>
      </c>
      <c r="BD4569">
        <v>104.529891304044</v>
      </c>
      <c r="BE4569">
        <v>130.9013516</v>
      </c>
      <c r="BF4569">
        <v>132.5496062</v>
      </c>
    </row>
    <row r="4570" spans="1:58">
      <c r="A4570" t="s">
        <v>17</v>
      </c>
      <c r="B4570" t="s">
        <v>51</v>
      </c>
      <c r="C4570">
        <v>2000</v>
      </c>
      <c r="D4570">
        <f t="shared" si="363"/>
        <v>219</v>
      </c>
      <c r="E4570">
        <v>3</v>
      </c>
      <c r="F4570">
        <f t="shared" si="364"/>
        <v>33098.678358752346</v>
      </c>
      <c r="G4570">
        <v>4201082.8493630001</v>
      </c>
      <c r="H4570">
        <v>2361171.2180909999</v>
      </c>
      <c r="I4570">
        <v>757156.30503299995</v>
      </c>
      <c r="J4570">
        <v>1191419.1885909999</v>
      </c>
      <c r="K4570">
        <v>436505.57998099999</v>
      </c>
      <c r="L4570">
        <v>504909.814961</v>
      </c>
      <c r="M4570">
        <v>4.6710072013416202</v>
      </c>
      <c r="N4570">
        <v>64423333.333333299</v>
      </c>
      <c r="O4570">
        <f>VLOOKUP(C4570,[1]pop_15p_a!$A$8:$AL$68,20,FALSE)</f>
        <v>99340628.571004495</v>
      </c>
      <c r="Q4570">
        <f t="shared" si="362"/>
        <v>-68404.234980000008</v>
      </c>
      <c r="R4570">
        <v>126926</v>
      </c>
      <c r="U4570">
        <f t="shared" si="366"/>
        <v>114.6</v>
      </c>
      <c r="V4570">
        <v>114.6</v>
      </c>
      <c r="W4570">
        <v>137.9</v>
      </c>
      <c r="Z4570">
        <f t="shared" si="360"/>
        <v>4.6666670000000003</v>
      </c>
      <c r="AA4570">
        <v>4.7</v>
      </c>
      <c r="AB4570">
        <v>4.6666670000000003</v>
      </c>
      <c r="AE4570">
        <f t="shared" si="361"/>
        <v>0.25</v>
      </c>
      <c r="AF4570">
        <v>0.25</v>
      </c>
      <c r="AG4570">
        <v>0.5</v>
      </c>
      <c r="AN4570">
        <v>99.066670000000002</v>
      </c>
      <c r="AO4570">
        <v>1.0302739999999999</v>
      </c>
      <c r="AP4570">
        <v>-0.95579885105204798</v>
      </c>
      <c r="AQ4570">
        <v>3.81078298025</v>
      </c>
      <c r="AR4570">
        <v>3.7750240465</v>
      </c>
      <c r="AT4570">
        <v>13</v>
      </c>
      <c r="AV4570">
        <v>0</v>
      </c>
      <c r="AW4570">
        <v>1</v>
      </c>
      <c r="AZ4570">
        <v>71.400000000000006</v>
      </c>
      <c r="BA4570">
        <v>192.1</v>
      </c>
      <c r="BB4570">
        <v>108.3</v>
      </c>
      <c r="BC4570">
        <v>126.49892936895201</v>
      </c>
      <c r="BD4570">
        <v>104.588074976901</v>
      </c>
      <c r="BE4570">
        <v>129.47881810000001</v>
      </c>
      <c r="BF4570">
        <v>132.26224909999999</v>
      </c>
    </row>
    <row r="4571" spans="1:58">
      <c r="A4571" t="s">
        <v>17</v>
      </c>
      <c r="B4571" t="s">
        <v>51</v>
      </c>
      <c r="C4571">
        <v>2000</v>
      </c>
      <c r="D4571">
        <f t="shared" si="363"/>
        <v>220</v>
      </c>
      <c r="E4571">
        <v>4</v>
      </c>
      <c r="F4571">
        <f t="shared" si="364"/>
        <v>33424.793363574048</v>
      </c>
      <c r="G4571">
        <v>4242475.3224649997</v>
      </c>
      <c r="H4571">
        <v>2391388.6728019998</v>
      </c>
      <c r="I4571">
        <v>761368.66669900005</v>
      </c>
      <c r="J4571">
        <v>1207050.874945</v>
      </c>
      <c r="K4571">
        <v>434455.62127100001</v>
      </c>
      <c r="L4571">
        <v>523543.53561600001</v>
      </c>
      <c r="M4571">
        <v>4.7315205654265204</v>
      </c>
      <c r="N4571">
        <v>64700000</v>
      </c>
      <c r="O4571">
        <f>VLOOKUP(C4571,[1]pop_15p_a!$A$8:$AL$68,20,FALSE)</f>
        <v>99340628.571004495</v>
      </c>
      <c r="Q4571">
        <f t="shared" si="362"/>
        <v>-89087.914344999997</v>
      </c>
      <c r="R4571">
        <v>126926</v>
      </c>
      <c r="U4571">
        <f t="shared" si="366"/>
        <v>116.5</v>
      </c>
      <c r="V4571">
        <v>116.5</v>
      </c>
      <c r="W4571">
        <v>137.9</v>
      </c>
      <c r="Z4571">
        <f t="shared" si="360"/>
        <v>4.733333</v>
      </c>
      <c r="AA4571">
        <v>4.7</v>
      </c>
      <c r="AB4571">
        <v>4.733333</v>
      </c>
      <c r="AE4571">
        <f t="shared" si="361"/>
        <v>0.25</v>
      </c>
      <c r="AF4571">
        <v>0.25</v>
      </c>
      <c r="AG4571">
        <v>0.5</v>
      </c>
      <c r="AN4571">
        <v>98.933329999999998</v>
      </c>
      <c r="AO4571">
        <v>1.0277000000000001</v>
      </c>
      <c r="AP4571">
        <v>-0.95579885105204798</v>
      </c>
      <c r="AQ4571">
        <v>3.81078298025</v>
      </c>
      <c r="AR4571">
        <v>3.7750240465</v>
      </c>
      <c r="AT4571">
        <v>13</v>
      </c>
      <c r="AV4571">
        <v>0</v>
      </c>
      <c r="AW4571">
        <v>1</v>
      </c>
      <c r="AZ4571">
        <v>70.900000000000006</v>
      </c>
      <c r="BA4571">
        <v>190.6</v>
      </c>
      <c r="BB4571">
        <v>109.3</v>
      </c>
      <c r="BC4571">
        <v>125.546719066634</v>
      </c>
      <c r="BD4571">
        <v>104.653912964592</v>
      </c>
      <c r="BE4571">
        <v>128.0411234</v>
      </c>
      <c r="BF4571">
        <v>130.7680952</v>
      </c>
    </row>
    <row r="4572" spans="1:58">
      <c r="A4572" t="s">
        <v>17</v>
      </c>
      <c r="B4572" t="s">
        <v>51</v>
      </c>
      <c r="C4572">
        <v>2001</v>
      </c>
      <c r="D4572">
        <f t="shared" si="363"/>
        <v>221</v>
      </c>
      <c r="E4572">
        <v>1</v>
      </c>
      <c r="F4572">
        <f t="shared" si="364"/>
        <v>33498.772591644338</v>
      </c>
      <c r="G4572">
        <v>4264092.2619629996</v>
      </c>
      <c r="H4572">
        <v>2399018.4517979999</v>
      </c>
      <c r="I4572">
        <v>763633.68605200003</v>
      </c>
      <c r="J4572">
        <v>1222280.892491</v>
      </c>
      <c r="K4572">
        <v>418779.89766700001</v>
      </c>
      <c r="L4572">
        <v>524358.11524299998</v>
      </c>
      <c r="M4572">
        <v>4.7590953785643997</v>
      </c>
      <c r="N4572">
        <v>64573333.333333299</v>
      </c>
      <c r="O4572">
        <f>VLOOKUP(C4572,[1]pop_15p_a!$A$8:$AL$68,20,FALSE)</f>
        <v>99383442.013030097</v>
      </c>
      <c r="Q4572">
        <f t="shared" si="362"/>
        <v>-105578.21757599997</v>
      </c>
      <c r="R4572">
        <v>127291</v>
      </c>
      <c r="U4572">
        <f t="shared" si="366"/>
        <v>120.7</v>
      </c>
      <c r="V4572">
        <v>120.7</v>
      </c>
      <c r="W4572">
        <v>146.80000000000001</v>
      </c>
      <c r="Z4572">
        <f t="shared" si="360"/>
        <v>4.766667</v>
      </c>
      <c r="AA4572">
        <v>4.8</v>
      </c>
      <c r="AB4572">
        <v>4.766667</v>
      </c>
      <c r="AE4572">
        <f t="shared" si="361"/>
        <v>0.18333333333333335</v>
      </c>
      <c r="AF4572">
        <v>0.18333333333333335</v>
      </c>
      <c r="AG4572">
        <v>0.25</v>
      </c>
      <c r="AN4572">
        <v>98.633330000000001</v>
      </c>
      <c r="AO4572">
        <v>1.019639</v>
      </c>
      <c r="AP4572">
        <v>-1.18971131230758</v>
      </c>
      <c r="AQ4572">
        <v>3.9265696865000002</v>
      </c>
      <c r="AR4572">
        <v>3.8437771241999998</v>
      </c>
      <c r="AT4572">
        <v>13</v>
      </c>
      <c r="AV4572">
        <v>0</v>
      </c>
      <c r="AW4572">
        <v>1</v>
      </c>
      <c r="AZ4572">
        <v>69.8</v>
      </c>
      <c r="BA4572">
        <v>188.2</v>
      </c>
      <c r="BB4572">
        <v>108.5</v>
      </c>
      <c r="BC4572">
        <v>123.98085157284</v>
      </c>
      <c r="BD4572">
        <v>104.626296696583</v>
      </c>
      <c r="BE4572">
        <v>126.68529700000001</v>
      </c>
      <c r="BF4572">
        <v>128.44111119999999</v>
      </c>
    </row>
    <row r="4573" spans="1:58">
      <c r="A4573" t="s">
        <v>17</v>
      </c>
      <c r="B4573" t="s">
        <v>51</v>
      </c>
      <c r="C4573">
        <v>2001</v>
      </c>
      <c r="D4573">
        <f t="shared" si="363"/>
        <v>222</v>
      </c>
      <c r="E4573">
        <v>2</v>
      </c>
      <c r="F4573">
        <f t="shared" si="364"/>
        <v>33343.000751066458</v>
      </c>
      <c r="G4573">
        <v>4244263.9086039998</v>
      </c>
      <c r="H4573">
        <v>2422421.963672</v>
      </c>
      <c r="I4573">
        <v>777885.18064399995</v>
      </c>
      <c r="J4573">
        <v>1172146.3067900001</v>
      </c>
      <c r="K4573">
        <v>403143.57872400002</v>
      </c>
      <c r="L4573">
        <v>512279.98239600001</v>
      </c>
      <c r="M4573">
        <v>4.9143082925865498</v>
      </c>
      <c r="N4573">
        <v>64173333.333333299</v>
      </c>
      <c r="O4573">
        <f>VLOOKUP(C4573,[1]pop_15p_a!$A$8:$AL$68,20,FALSE)</f>
        <v>99383442.013030097</v>
      </c>
      <c r="Q4573">
        <f t="shared" si="362"/>
        <v>-109136.40367199999</v>
      </c>
      <c r="R4573">
        <v>127291</v>
      </c>
      <c r="U4573">
        <f t="shared" si="366"/>
        <v>122.9</v>
      </c>
      <c r="V4573">
        <v>122.9</v>
      </c>
      <c r="W4573">
        <v>146.80000000000001</v>
      </c>
      <c r="Z4573">
        <f t="shared" si="360"/>
        <v>4.9000000000000004</v>
      </c>
      <c r="AA4573">
        <v>4.9000000000000004</v>
      </c>
      <c r="AB4573">
        <v>4.9000000000000004</v>
      </c>
      <c r="AE4573">
        <f t="shared" si="361"/>
        <v>0</v>
      </c>
      <c r="AF4573">
        <v>0</v>
      </c>
      <c r="AG4573">
        <v>0.25</v>
      </c>
      <c r="AN4573">
        <v>98.566670000000002</v>
      </c>
      <c r="AO4573">
        <v>1.023166</v>
      </c>
      <c r="AP4573">
        <v>-1.18971131230758</v>
      </c>
      <c r="AQ4573">
        <v>3.9265696865000002</v>
      </c>
      <c r="AR4573">
        <v>3.8437771241999998</v>
      </c>
      <c r="AT4573">
        <v>13</v>
      </c>
      <c r="AV4573">
        <v>0</v>
      </c>
      <c r="AW4573">
        <v>1</v>
      </c>
      <c r="AZ4573">
        <v>69.3</v>
      </c>
      <c r="BA4573">
        <v>185.4</v>
      </c>
      <c r="BB4573">
        <v>106.6</v>
      </c>
      <c r="BC4573">
        <v>123.2660839726</v>
      </c>
      <c r="BD4573">
        <v>104.333873798212</v>
      </c>
      <c r="BE4573">
        <v>125.51364940000001</v>
      </c>
      <c r="BF4573">
        <v>132.04369600000001</v>
      </c>
    </row>
    <row r="4574" spans="1:58">
      <c r="A4574" t="s">
        <v>17</v>
      </c>
      <c r="B4574" t="s">
        <v>51</v>
      </c>
      <c r="C4574">
        <v>2001</v>
      </c>
      <c r="D4574">
        <f t="shared" si="363"/>
        <v>223</v>
      </c>
      <c r="E4574">
        <v>3</v>
      </c>
      <c r="F4574">
        <f t="shared" si="364"/>
        <v>33001.372993785903</v>
      </c>
      <c r="G4574">
        <v>4200777.7697520014</v>
      </c>
      <c r="H4574">
        <v>2420531.8531900002</v>
      </c>
      <c r="I4574">
        <v>781723.32952399994</v>
      </c>
      <c r="J4574">
        <v>1158781.115669</v>
      </c>
      <c r="K4574">
        <v>394023.69088900002</v>
      </c>
      <c r="L4574">
        <v>497470.21350399998</v>
      </c>
      <c r="M4574">
        <v>5.1282051282051304</v>
      </c>
      <c r="N4574">
        <v>63886666.666666701</v>
      </c>
      <c r="O4574">
        <f>VLOOKUP(C4574,[1]pop_15p_a!$A$8:$AL$68,20,FALSE)</f>
        <v>99383442.013030097</v>
      </c>
      <c r="Q4574">
        <f t="shared" si="362"/>
        <v>-103446.52261499997</v>
      </c>
      <c r="R4574">
        <v>127291</v>
      </c>
      <c r="U4574">
        <f t="shared" si="366"/>
        <v>122.1</v>
      </c>
      <c r="V4574">
        <v>122.1</v>
      </c>
      <c r="W4574">
        <v>146.80000000000001</v>
      </c>
      <c r="Z4574">
        <f t="shared" si="360"/>
        <v>5.1333330000000004</v>
      </c>
      <c r="AA4574">
        <v>5.0999999999999996</v>
      </c>
      <c r="AB4574">
        <v>5.1333330000000004</v>
      </c>
      <c r="AE4574">
        <f t="shared" si="361"/>
        <v>0</v>
      </c>
      <c r="AF4574">
        <v>0</v>
      </c>
      <c r="AG4574">
        <v>0.1</v>
      </c>
      <c r="AN4574">
        <v>98.3</v>
      </c>
      <c r="AO4574">
        <v>1.0211509999999999</v>
      </c>
      <c r="AP4574">
        <v>-1.18971131230758</v>
      </c>
      <c r="AQ4574">
        <v>3.9265696865000002</v>
      </c>
      <c r="AR4574">
        <v>3.8437771241999998</v>
      </c>
      <c r="AT4574">
        <v>13</v>
      </c>
      <c r="AV4574">
        <v>0</v>
      </c>
      <c r="AW4574">
        <v>1</v>
      </c>
      <c r="AZ4574">
        <v>69.7</v>
      </c>
      <c r="BA4574">
        <v>185.2</v>
      </c>
      <c r="BB4574">
        <v>106.1</v>
      </c>
      <c r="BC4574">
        <v>122.257608736785</v>
      </c>
      <c r="BD4574">
        <v>104.286145926052</v>
      </c>
      <c r="BE4574">
        <v>124.02185710000001</v>
      </c>
      <c r="BF4574">
        <v>130.6088489</v>
      </c>
    </row>
    <row r="4575" spans="1:58">
      <c r="A4575" t="s">
        <v>17</v>
      </c>
      <c r="B4575" t="s">
        <v>51</v>
      </c>
      <c r="C4575">
        <v>2001</v>
      </c>
      <c r="D4575">
        <f t="shared" si="363"/>
        <v>224</v>
      </c>
      <c r="E4575">
        <v>4</v>
      </c>
      <c r="F4575">
        <f t="shared" si="364"/>
        <v>32904.875010699892</v>
      </c>
      <c r="G4575">
        <v>4188494.444987</v>
      </c>
      <c r="H4575">
        <v>2417938.466726</v>
      </c>
      <c r="I4575">
        <v>792529.73326899996</v>
      </c>
      <c r="J4575">
        <v>1122963.992085</v>
      </c>
      <c r="K4575">
        <v>386627.52783500002</v>
      </c>
      <c r="L4575">
        <v>482496.17387499998</v>
      </c>
      <c r="M4575">
        <v>5.3323449468742199</v>
      </c>
      <c r="N4575">
        <v>63853333.333333299</v>
      </c>
      <c r="O4575">
        <f>VLOOKUP(C4575,[1]pop_15p_a!$A$8:$AL$68,20,FALSE)</f>
        <v>99383442.013030097</v>
      </c>
      <c r="Q4575">
        <f t="shared" si="362"/>
        <v>-95868.646039999963</v>
      </c>
      <c r="R4575">
        <v>127291</v>
      </c>
      <c r="U4575">
        <f t="shared" si="366"/>
        <v>123.8</v>
      </c>
      <c r="V4575">
        <v>123.8</v>
      </c>
      <c r="W4575">
        <v>146.80000000000001</v>
      </c>
      <c r="Z4575">
        <f t="shared" si="360"/>
        <v>5.3666669999999996</v>
      </c>
      <c r="AA4575">
        <v>5.4</v>
      </c>
      <c r="AB4575">
        <v>5.3666669999999996</v>
      </c>
      <c r="AE4575">
        <f t="shared" si="361"/>
        <v>0</v>
      </c>
      <c r="AF4575">
        <v>0</v>
      </c>
      <c r="AG4575">
        <v>0.1</v>
      </c>
      <c r="AN4575">
        <v>97.933329999999998</v>
      </c>
      <c r="AO4575">
        <v>1.0195180000000001</v>
      </c>
      <c r="AP4575">
        <v>-1.18971131230758</v>
      </c>
      <c r="AQ4575">
        <v>3.9265696865000002</v>
      </c>
      <c r="AR4575">
        <v>3.8437771241999998</v>
      </c>
      <c r="AT4575">
        <v>13</v>
      </c>
      <c r="AV4575">
        <v>0</v>
      </c>
      <c r="AW4575">
        <v>1</v>
      </c>
      <c r="AZ4575">
        <v>69.599999999999994</v>
      </c>
      <c r="BA4575">
        <v>185.8</v>
      </c>
      <c r="BB4575">
        <v>107.6</v>
      </c>
      <c r="BC4575">
        <v>121.27163229815299</v>
      </c>
      <c r="BD4575">
        <v>104.253756641667</v>
      </c>
      <c r="BE4575">
        <v>122.4238204</v>
      </c>
      <c r="BF4575">
        <v>130.64365340000001</v>
      </c>
    </row>
    <row r="4576" spans="1:58">
      <c r="A4576" t="s">
        <v>17</v>
      </c>
      <c r="B4576" t="s">
        <v>51</v>
      </c>
      <c r="C4576">
        <v>2002</v>
      </c>
      <c r="D4576">
        <f t="shared" si="363"/>
        <v>225</v>
      </c>
      <c r="E4576">
        <v>1</v>
      </c>
      <c r="F4576">
        <f t="shared" si="364"/>
        <v>32914.05078055479</v>
      </c>
      <c r="G4576">
        <v>4194402.0612199996</v>
      </c>
      <c r="H4576">
        <v>2427062.1443830002</v>
      </c>
      <c r="I4576">
        <v>794468.101654</v>
      </c>
      <c r="J4576">
        <v>1119842.7095230001</v>
      </c>
      <c r="K4576">
        <v>403964.66187299998</v>
      </c>
      <c r="L4576">
        <v>486850.19512400002</v>
      </c>
      <c r="M4576">
        <v>5.2986703711053904</v>
      </c>
      <c r="N4576">
        <v>63626666.666666701</v>
      </c>
      <c r="O4576">
        <f>VLOOKUP(C4576,[1]pop_15p_a!$A$8:$AL$68,20,FALSE)</f>
        <v>99387247.585403293</v>
      </c>
      <c r="Q4576">
        <f t="shared" si="362"/>
        <v>-82885.533251000044</v>
      </c>
      <c r="R4576">
        <v>127435</v>
      </c>
      <c r="U4576">
        <f t="shared" si="366"/>
        <v>126.7</v>
      </c>
      <c r="V4576">
        <v>126.7</v>
      </c>
      <c r="W4576">
        <v>156.80000000000001</v>
      </c>
      <c r="Z4576">
        <f t="shared" si="360"/>
        <v>5.266667</v>
      </c>
      <c r="AA4576">
        <v>5.3</v>
      </c>
      <c r="AB4576">
        <v>5.266667</v>
      </c>
      <c r="AE4576">
        <f t="shared" si="361"/>
        <v>0</v>
      </c>
      <c r="AF4576">
        <v>0</v>
      </c>
      <c r="AG4576">
        <v>0.1</v>
      </c>
      <c r="AN4576">
        <v>97.233329999999995</v>
      </c>
      <c r="AO4576">
        <v>1.011045</v>
      </c>
      <c r="AP4576">
        <v>-1.42743316551378</v>
      </c>
      <c r="AQ4576">
        <v>4.0260369577499997</v>
      </c>
      <c r="AR4576">
        <v>3.9294244106999998</v>
      </c>
      <c r="AT4576">
        <v>13</v>
      </c>
      <c r="AV4576">
        <v>0</v>
      </c>
      <c r="AW4576">
        <v>1</v>
      </c>
      <c r="AZ4576">
        <v>69.5</v>
      </c>
      <c r="BA4576">
        <v>184.9</v>
      </c>
      <c r="BB4576">
        <v>105.2</v>
      </c>
      <c r="BC4576">
        <v>119.84173231718501</v>
      </c>
      <c r="BD4576">
        <v>104.226810423682</v>
      </c>
      <c r="BE4576">
        <v>120.8048331</v>
      </c>
      <c r="BF4576">
        <v>124.5078585</v>
      </c>
    </row>
    <row r="4577" spans="1:58">
      <c r="A4577" t="s">
        <v>17</v>
      </c>
      <c r="B4577" t="s">
        <v>51</v>
      </c>
      <c r="C4577">
        <v>2002</v>
      </c>
      <c r="D4577">
        <f t="shared" si="363"/>
        <v>226</v>
      </c>
      <c r="E4577">
        <v>2</v>
      </c>
      <c r="F4577">
        <f t="shared" si="364"/>
        <v>33165.270891081731</v>
      </c>
      <c r="G4577">
        <v>4226416.2960050004</v>
      </c>
      <c r="H4577">
        <v>2446937.570088</v>
      </c>
      <c r="I4577">
        <v>797873.70721799997</v>
      </c>
      <c r="J4577">
        <v>1102841.738713</v>
      </c>
      <c r="K4577">
        <v>433452.17702100001</v>
      </c>
      <c r="L4577">
        <v>501279.77040699997</v>
      </c>
      <c r="M4577">
        <v>5.3955577738956899</v>
      </c>
      <c r="N4577">
        <v>63180000</v>
      </c>
      <c r="O4577">
        <f>VLOOKUP(C4577,[1]pop_15p_a!$A$8:$AL$68,20,FALSE)</f>
        <v>99387247.585403293</v>
      </c>
      <c r="Q4577">
        <f t="shared" si="362"/>
        <v>-67827.593385999964</v>
      </c>
      <c r="R4577">
        <v>127435</v>
      </c>
      <c r="U4577">
        <f t="shared" si="366"/>
        <v>129.9</v>
      </c>
      <c r="V4577">
        <v>129.9</v>
      </c>
      <c r="W4577">
        <v>156.80000000000001</v>
      </c>
      <c r="Z4577">
        <f t="shared" si="360"/>
        <v>5.4</v>
      </c>
      <c r="AA4577">
        <v>5.4</v>
      </c>
      <c r="AB4577">
        <v>5.4</v>
      </c>
      <c r="AE4577">
        <f t="shared" si="361"/>
        <v>0</v>
      </c>
      <c r="AF4577">
        <v>0</v>
      </c>
      <c r="AG4577">
        <v>0.1</v>
      </c>
      <c r="AN4577">
        <v>97.666659999999993</v>
      </c>
      <c r="AO4577">
        <v>1.0151680000000001</v>
      </c>
      <c r="AP4577">
        <v>-1.42743316551378</v>
      </c>
      <c r="AQ4577">
        <v>4.0260369577499997</v>
      </c>
      <c r="AR4577">
        <v>3.9294244106999998</v>
      </c>
      <c r="AT4577">
        <v>13</v>
      </c>
      <c r="AV4577">
        <v>0</v>
      </c>
      <c r="AW4577">
        <v>1</v>
      </c>
      <c r="AZ4577">
        <v>69.2</v>
      </c>
      <c r="BA4577">
        <v>183.7</v>
      </c>
      <c r="BB4577">
        <v>103.3</v>
      </c>
      <c r="BC4577">
        <v>118.527478741666</v>
      </c>
      <c r="BD4577">
        <v>104.06674236200899</v>
      </c>
      <c r="BE4577">
        <v>119.257721</v>
      </c>
      <c r="BF4577">
        <v>125.9938717</v>
      </c>
    </row>
    <row r="4578" spans="1:58">
      <c r="A4578" t="s">
        <v>17</v>
      </c>
      <c r="B4578" t="s">
        <v>51</v>
      </c>
      <c r="C4578">
        <v>2002</v>
      </c>
      <c r="D4578">
        <f t="shared" si="363"/>
        <v>227</v>
      </c>
      <c r="E4578">
        <v>3</v>
      </c>
      <c r="F4578">
        <f t="shared" si="364"/>
        <v>33269.992387915408</v>
      </c>
      <c r="G4578">
        <v>4239761.4799539996</v>
      </c>
      <c r="H4578">
        <v>2450343.1907850001</v>
      </c>
      <c r="I4578">
        <v>803916.75013599999</v>
      </c>
      <c r="J4578">
        <v>1110126.837487</v>
      </c>
      <c r="K4578">
        <v>436336.048304</v>
      </c>
      <c r="L4578">
        <v>516562.87611000001</v>
      </c>
      <c r="M4578">
        <v>5.4101221640488601</v>
      </c>
      <c r="N4578">
        <v>63233333.333333299</v>
      </c>
      <c r="O4578">
        <f>VLOOKUP(C4578,[1]pop_15p_a!$A$8:$AL$68,20,FALSE)</f>
        <v>99387247.585403293</v>
      </c>
      <c r="Q4578">
        <f t="shared" si="362"/>
        <v>-80226.827806000016</v>
      </c>
      <c r="R4578">
        <v>127435</v>
      </c>
      <c r="U4578">
        <f t="shared" si="366"/>
        <v>129.1</v>
      </c>
      <c r="V4578">
        <v>129.1</v>
      </c>
      <c r="W4578">
        <v>156.80000000000001</v>
      </c>
      <c r="Z4578">
        <f t="shared" si="360"/>
        <v>5.4333330000000002</v>
      </c>
      <c r="AA4578">
        <v>5.4</v>
      </c>
      <c r="AB4578">
        <v>5.4333330000000002</v>
      </c>
      <c r="AE4578">
        <f t="shared" si="361"/>
        <v>0</v>
      </c>
      <c r="AF4578">
        <v>0</v>
      </c>
      <c r="AG4578">
        <v>0.1</v>
      </c>
      <c r="AN4578">
        <v>97.5</v>
      </c>
      <c r="AO4578">
        <v>1.013171</v>
      </c>
      <c r="AP4578">
        <v>-1.42743316551378</v>
      </c>
      <c r="AQ4578">
        <v>4.0260369577499997</v>
      </c>
      <c r="AR4578">
        <v>3.9294244106999998</v>
      </c>
      <c r="AT4578">
        <v>13</v>
      </c>
      <c r="AV4578">
        <v>0</v>
      </c>
      <c r="AW4578">
        <v>1</v>
      </c>
      <c r="AZ4578">
        <v>68.900000000000006</v>
      </c>
      <c r="BA4578">
        <v>181.3</v>
      </c>
      <c r="BB4578">
        <v>102.2</v>
      </c>
      <c r="BC4578">
        <v>117.19810653223099</v>
      </c>
      <c r="BD4578">
        <v>104.016619165083</v>
      </c>
      <c r="BE4578">
        <v>117.58052530000001</v>
      </c>
      <c r="BF4578">
        <v>123.33626700000001</v>
      </c>
    </row>
    <row r="4579" spans="1:58">
      <c r="A4579" t="s">
        <v>17</v>
      </c>
      <c r="B4579" t="s">
        <v>51</v>
      </c>
      <c r="C4579">
        <v>2002</v>
      </c>
      <c r="D4579">
        <f t="shared" si="363"/>
        <v>228</v>
      </c>
      <c r="E4579">
        <v>4</v>
      </c>
      <c r="F4579">
        <f t="shared" si="364"/>
        <v>33359.135007776509</v>
      </c>
      <c r="G4579">
        <v>4251121.3697159998</v>
      </c>
      <c r="H4579">
        <v>2444125.3666420002</v>
      </c>
      <c r="I4579">
        <v>802150.68116399995</v>
      </c>
      <c r="J4579">
        <v>1104612.6919770001</v>
      </c>
      <c r="K4579">
        <v>451410.62174500001</v>
      </c>
      <c r="L4579">
        <v>524805.202605</v>
      </c>
      <c r="M4579">
        <v>5.3230799960052</v>
      </c>
      <c r="N4579">
        <v>63200000</v>
      </c>
      <c r="O4579">
        <f>VLOOKUP(C4579,[1]pop_15p_a!$A$8:$AL$68,20,FALSE)</f>
        <v>99387247.585403293</v>
      </c>
      <c r="Q4579">
        <f t="shared" si="362"/>
        <v>-73394.580859999987</v>
      </c>
      <c r="R4579">
        <v>127435</v>
      </c>
      <c r="U4579">
        <f t="shared" si="366"/>
        <v>129.4</v>
      </c>
      <c r="V4579">
        <v>129.4</v>
      </c>
      <c r="W4579">
        <v>156.80000000000001</v>
      </c>
      <c r="Z4579">
        <f t="shared" si="360"/>
        <v>5.3333329999999997</v>
      </c>
      <c r="AA4579">
        <v>5.3</v>
      </c>
      <c r="AB4579">
        <v>5.3333329999999997</v>
      </c>
      <c r="AE4579">
        <f t="shared" si="361"/>
        <v>0</v>
      </c>
      <c r="AF4579">
        <v>0</v>
      </c>
      <c r="AG4579">
        <v>0.1</v>
      </c>
      <c r="AN4579">
        <v>97.4</v>
      </c>
      <c r="AO4579">
        <v>1.0124660000000001</v>
      </c>
      <c r="AP4579">
        <v>-1.42743316551378</v>
      </c>
      <c r="AQ4579">
        <v>4.0260369577499997</v>
      </c>
      <c r="AR4579">
        <v>3.9294244106999998</v>
      </c>
      <c r="AT4579">
        <v>13</v>
      </c>
      <c r="AV4579">
        <v>0</v>
      </c>
      <c r="AW4579">
        <v>1</v>
      </c>
      <c r="AZ4579">
        <v>68.5</v>
      </c>
      <c r="BA4579">
        <v>182</v>
      </c>
      <c r="BB4579">
        <v>103.8</v>
      </c>
      <c r="BC4579">
        <v>115.61090282774801</v>
      </c>
      <c r="BD4579">
        <v>103.923200890066</v>
      </c>
      <c r="BE4579">
        <v>115.8330079</v>
      </c>
      <c r="BF4579">
        <v>123.0080292</v>
      </c>
    </row>
    <row r="4580" spans="1:58">
      <c r="A4580" t="s">
        <v>17</v>
      </c>
      <c r="B4580" t="s">
        <v>51</v>
      </c>
      <c r="C4580">
        <v>2003</v>
      </c>
      <c r="D4580">
        <f t="shared" si="363"/>
        <v>229</v>
      </c>
      <c r="E4580">
        <v>1</v>
      </c>
      <c r="F4580">
        <f t="shared" si="364"/>
        <v>33328.913693572278</v>
      </c>
      <c r="G4580">
        <v>4253402.6366600003</v>
      </c>
      <c r="H4580">
        <v>2455542.5704529998</v>
      </c>
      <c r="I4580">
        <v>806726.48690100003</v>
      </c>
      <c r="J4580">
        <v>1094538.4772069999</v>
      </c>
      <c r="K4580">
        <v>457230.59839699999</v>
      </c>
      <c r="L4580">
        <v>529443.73399400001</v>
      </c>
      <c r="M4580">
        <v>5.3873063468266</v>
      </c>
      <c r="N4580">
        <v>63106666.666666701</v>
      </c>
      <c r="O4580">
        <f>VLOOKUP(C4580,[1]pop_15p_a!$A$8:$AL$68,20,FALSE)</f>
        <v>99338785.902785197</v>
      </c>
      <c r="Q4580">
        <f t="shared" si="362"/>
        <v>-72213.135597000015</v>
      </c>
      <c r="R4580">
        <v>127619</v>
      </c>
      <c r="U4580">
        <f t="shared" si="366"/>
        <v>133.69999999999999</v>
      </c>
      <c r="V4580">
        <v>133.69999999999999</v>
      </c>
      <c r="W4580">
        <v>162.69999999999999</v>
      </c>
      <c r="Z4580">
        <f t="shared" si="360"/>
        <v>5.3333329999999997</v>
      </c>
      <c r="AA4580">
        <v>5.3</v>
      </c>
      <c r="AB4580">
        <v>5.3333329999999997</v>
      </c>
      <c r="AE4580">
        <f t="shared" si="361"/>
        <v>0</v>
      </c>
      <c r="AF4580">
        <v>0</v>
      </c>
      <c r="AG4580">
        <v>0.1</v>
      </c>
      <c r="AN4580">
        <v>97</v>
      </c>
      <c r="AO4580">
        <v>1.0059629999999999</v>
      </c>
      <c r="AP4580">
        <v>-1.27108498017046</v>
      </c>
      <c r="AQ4580">
        <v>4.0828395674999998</v>
      </c>
      <c r="AR4580">
        <v>3.9786309756999998</v>
      </c>
      <c r="AT4580">
        <v>13</v>
      </c>
      <c r="AV4580">
        <v>0</v>
      </c>
      <c r="AW4580">
        <v>1</v>
      </c>
      <c r="AZ4580">
        <v>68.400000000000006</v>
      </c>
      <c r="BA4580">
        <v>179.5</v>
      </c>
      <c r="BB4580">
        <v>101.2</v>
      </c>
      <c r="BC4580">
        <v>114.021886557698</v>
      </c>
      <c r="BD4580">
        <v>103.858988516643</v>
      </c>
      <c r="BE4580">
        <v>114.0596755</v>
      </c>
      <c r="BF4580">
        <v>120.32247580000001</v>
      </c>
    </row>
    <row r="4581" spans="1:58">
      <c r="A4581" t="s">
        <v>17</v>
      </c>
      <c r="B4581" t="s">
        <v>51</v>
      </c>
      <c r="C4581">
        <v>2003</v>
      </c>
      <c r="D4581">
        <f t="shared" si="363"/>
        <v>230</v>
      </c>
      <c r="E4581">
        <v>2</v>
      </c>
      <c r="F4581">
        <f t="shared" si="364"/>
        <v>33544.741118352285</v>
      </c>
      <c r="G4581">
        <v>4280946.3167829998</v>
      </c>
      <c r="H4581">
        <v>2449091.5216239998</v>
      </c>
      <c r="I4581">
        <v>813666.92258999997</v>
      </c>
      <c r="J4581">
        <v>1108085.096262</v>
      </c>
      <c r="K4581">
        <v>458285.36034399999</v>
      </c>
      <c r="L4581">
        <v>511649.995658</v>
      </c>
      <c r="M4581">
        <v>5.4303380871646603</v>
      </c>
      <c r="N4581">
        <v>63216666.666666701</v>
      </c>
      <c r="O4581">
        <f>VLOOKUP(C4581,[1]pop_15p_a!$A$8:$AL$68,20,FALSE)</f>
        <v>99338785.902785197</v>
      </c>
      <c r="Q4581">
        <f t="shared" si="362"/>
        <v>-53364.635314000014</v>
      </c>
      <c r="R4581">
        <v>127619</v>
      </c>
      <c r="U4581">
        <f t="shared" si="366"/>
        <v>136.80000000000001</v>
      </c>
      <c r="V4581">
        <v>136.80000000000001</v>
      </c>
      <c r="W4581">
        <v>162.69999999999999</v>
      </c>
      <c r="Z4581">
        <f t="shared" ref="Z4581:Z4642" si="367">AB4581</f>
        <v>5.4333330000000002</v>
      </c>
      <c r="AA4581">
        <v>5.4</v>
      </c>
      <c r="AB4581">
        <v>5.4333330000000002</v>
      </c>
      <c r="AE4581">
        <f t="shared" ref="AE4581:AE4643" si="368">AF4581</f>
        <v>0</v>
      </c>
      <c r="AF4581">
        <v>0</v>
      </c>
      <c r="AG4581">
        <v>0.1</v>
      </c>
      <c r="AN4581">
        <v>97.433329999999998</v>
      </c>
      <c r="AO4581">
        <v>1.0113939999999999</v>
      </c>
      <c r="AP4581">
        <v>-1.27108498017046</v>
      </c>
      <c r="AQ4581">
        <v>4.0828395674999998</v>
      </c>
      <c r="AR4581">
        <v>3.9786309756999998</v>
      </c>
      <c r="AT4581">
        <v>13</v>
      </c>
      <c r="AV4581">
        <v>0</v>
      </c>
      <c r="AW4581">
        <v>1</v>
      </c>
      <c r="AZ4581">
        <v>67.8</v>
      </c>
      <c r="BA4581">
        <v>176.3</v>
      </c>
      <c r="BB4581">
        <v>100.6</v>
      </c>
      <c r="BC4581">
        <v>112.43102755157101</v>
      </c>
      <c r="BD4581">
        <v>103.832765356981</v>
      </c>
      <c r="BE4581">
        <v>112.18909290000001</v>
      </c>
      <c r="BF4581">
        <v>119.221581</v>
      </c>
    </row>
    <row r="4582" spans="1:58">
      <c r="A4582" t="s">
        <v>17</v>
      </c>
      <c r="B4582" t="s">
        <v>51</v>
      </c>
      <c r="C4582">
        <v>2003</v>
      </c>
      <c r="D4582">
        <f t="shared" si="363"/>
        <v>231</v>
      </c>
      <c r="E4582">
        <v>3</v>
      </c>
      <c r="F4582">
        <f t="shared" si="364"/>
        <v>33675.714719101386</v>
      </c>
      <c r="G4582">
        <v>4297661.0367369996</v>
      </c>
      <c r="H4582">
        <v>2449417.4958950002</v>
      </c>
      <c r="I4582">
        <v>816752.15893599996</v>
      </c>
      <c r="J4582">
        <v>1092865.007609</v>
      </c>
      <c r="K4582">
        <v>474690.52835199999</v>
      </c>
      <c r="L4582">
        <v>523684.943929</v>
      </c>
      <c r="M4582">
        <v>5.1448876432611303</v>
      </c>
      <c r="N4582">
        <v>63176666.666666701</v>
      </c>
      <c r="O4582">
        <f>VLOOKUP(C4582,[1]pop_15p_a!$A$8:$AL$68,20,FALSE)</f>
        <v>99338785.902785197</v>
      </c>
      <c r="Q4582">
        <f t="shared" si="362"/>
        <v>-48994.415577000007</v>
      </c>
      <c r="R4582">
        <v>127619</v>
      </c>
      <c r="U4582">
        <f t="shared" si="366"/>
        <v>137.5</v>
      </c>
      <c r="V4582">
        <v>137.5</v>
      </c>
      <c r="W4582">
        <v>162.69999999999999</v>
      </c>
      <c r="Z4582">
        <f t="shared" si="367"/>
        <v>5.1666670000000003</v>
      </c>
      <c r="AA4582">
        <v>5.2</v>
      </c>
      <c r="AB4582">
        <v>5.1666670000000003</v>
      </c>
      <c r="AE4582">
        <f t="shared" si="368"/>
        <v>0</v>
      </c>
      <c r="AF4582">
        <v>0</v>
      </c>
      <c r="AG4582">
        <v>0.1</v>
      </c>
      <c r="AN4582">
        <v>97.266670000000005</v>
      </c>
      <c r="AO4582">
        <v>1.0118479999999999</v>
      </c>
      <c r="AP4582">
        <v>-1.27108498017046</v>
      </c>
      <c r="AQ4582">
        <v>4.0828395674999998</v>
      </c>
      <c r="AR4582">
        <v>3.9786309756999998</v>
      </c>
      <c r="AT4582">
        <v>13</v>
      </c>
      <c r="AV4582">
        <v>0</v>
      </c>
      <c r="AW4582">
        <v>1</v>
      </c>
      <c r="AZ4582">
        <v>67.900000000000006</v>
      </c>
      <c r="BA4582">
        <v>174</v>
      </c>
      <c r="BB4582">
        <v>100.2</v>
      </c>
      <c r="BC4582">
        <v>110.84614908978401</v>
      </c>
      <c r="BD4582">
        <v>103.749664840341</v>
      </c>
      <c r="BE4582">
        <v>110.4196575</v>
      </c>
      <c r="BF4582">
        <v>118.4320943</v>
      </c>
    </row>
    <row r="4583" spans="1:58">
      <c r="A4583" t="s">
        <v>17</v>
      </c>
      <c r="B4583" t="s">
        <v>51</v>
      </c>
      <c r="C4583">
        <v>2003</v>
      </c>
      <c r="D4583">
        <f t="shared" si="363"/>
        <v>232</v>
      </c>
      <c r="E4583">
        <v>4</v>
      </c>
      <c r="F4583">
        <f t="shared" si="364"/>
        <v>34048.554900626077</v>
      </c>
      <c r="G4583">
        <v>4345242.5278629996</v>
      </c>
      <c r="H4583">
        <v>2482416.5376849999</v>
      </c>
      <c r="I4583">
        <v>820430.571903</v>
      </c>
      <c r="J4583">
        <v>1112211.904786</v>
      </c>
      <c r="K4583">
        <v>498310.41470000002</v>
      </c>
      <c r="L4583">
        <v>534636.89080499997</v>
      </c>
      <c r="M4583">
        <v>5.0363317464294699</v>
      </c>
      <c r="N4583">
        <v>63166666.666666701</v>
      </c>
      <c r="O4583">
        <f>VLOOKUP(C4583,[1]pop_15p_a!$A$8:$AL$68,20,FALSE)</f>
        <v>99338785.902785197</v>
      </c>
      <c r="Q4583">
        <f t="shared" si="362"/>
        <v>-36326.476104999951</v>
      </c>
      <c r="R4583">
        <v>127619</v>
      </c>
      <c r="U4583">
        <f t="shared" si="366"/>
        <v>139.19999999999999</v>
      </c>
      <c r="V4583">
        <v>139.19999999999999</v>
      </c>
      <c r="W4583">
        <v>162.69999999999999</v>
      </c>
      <c r="Z4583">
        <f t="shared" si="367"/>
        <v>5.0333329999999998</v>
      </c>
      <c r="AA4583">
        <v>5</v>
      </c>
      <c r="AB4583">
        <v>5.0333329999999998</v>
      </c>
      <c r="AE4583">
        <f t="shared" si="368"/>
        <v>0</v>
      </c>
      <c r="AF4583">
        <v>0</v>
      </c>
      <c r="AG4583">
        <v>0.1</v>
      </c>
      <c r="AN4583">
        <v>97.1</v>
      </c>
      <c r="AO4583">
        <v>1.010418</v>
      </c>
      <c r="AP4583">
        <v>-1.27108498017046</v>
      </c>
      <c r="AQ4583">
        <v>4.0828395674999998</v>
      </c>
      <c r="AR4583">
        <v>3.9786309756999998</v>
      </c>
      <c r="AT4583">
        <v>13</v>
      </c>
      <c r="AV4583">
        <v>0</v>
      </c>
      <c r="AW4583">
        <v>1</v>
      </c>
      <c r="AZ4583">
        <v>67.599999999999994</v>
      </c>
      <c r="BA4583">
        <v>173.9</v>
      </c>
      <c r="BB4583">
        <v>100.5</v>
      </c>
      <c r="BC4583">
        <v>109.363325462258</v>
      </c>
      <c r="BD4583">
        <v>103.725253940201</v>
      </c>
      <c r="BE4583">
        <v>108.6581462</v>
      </c>
      <c r="BF4583">
        <v>115.21727079999999</v>
      </c>
    </row>
    <row r="4584" spans="1:58">
      <c r="A4584" t="s">
        <v>17</v>
      </c>
      <c r="B4584" t="s">
        <v>51</v>
      </c>
      <c r="C4584">
        <v>2004</v>
      </c>
      <c r="D4584">
        <f t="shared" si="363"/>
        <v>233</v>
      </c>
      <c r="E4584">
        <v>1</v>
      </c>
      <c r="F4584">
        <f t="shared" si="364"/>
        <v>34294.569318591559</v>
      </c>
      <c r="G4584">
        <v>4378970.6725829998</v>
      </c>
      <c r="H4584">
        <v>2483460.19564</v>
      </c>
      <c r="I4584">
        <v>824070.39698099997</v>
      </c>
      <c r="J4584">
        <v>1098629.1806689999</v>
      </c>
      <c r="K4584">
        <v>522858.60152899998</v>
      </c>
      <c r="L4584">
        <v>550251.07824800001</v>
      </c>
      <c r="M4584">
        <v>4.8719362437973004</v>
      </c>
      <c r="N4584">
        <v>63263333.333333299</v>
      </c>
      <c r="O4584">
        <f>VLOOKUP(C4584,[1]pop_15p_a!$A$8:$AL$68,20,FALSE)</f>
        <v>99143201.396229103</v>
      </c>
      <c r="Q4584">
        <f t="shared" si="362"/>
        <v>-27392.476719000028</v>
      </c>
      <c r="R4584">
        <v>127687</v>
      </c>
      <c r="U4584">
        <f t="shared" si="366"/>
        <v>144.69999999999999</v>
      </c>
      <c r="V4584">
        <v>144.69999999999999</v>
      </c>
      <c r="W4584">
        <v>171.7</v>
      </c>
      <c r="Z4584">
        <f t="shared" si="367"/>
        <v>4.9000000000000004</v>
      </c>
      <c r="AA4584">
        <v>4.9000000000000004</v>
      </c>
      <c r="AB4584">
        <v>4.9000000000000004</v>
      </c>
      <c r="AE4584">
        <f t="shared" si="368"/>
        <v>0</v>
      </c>
      <c r="AF4584">
        <v>0</v>
      </c>
      <c r="AG4584">
        <v>0.1</v>
      </c>
      <c r="AN4584">
        <v>96.866669999999999</v>
      </c>
      <c r="AO4584">
        <v>1.002564</v>
      </c>
      <c r="AP4584">
        <v>-0.75016820703869702</v>
      </c>
      <c r="AQ4584">
        <v>4.1005682219999997</v>
      </c>
      <c r="AR4584">
        <v>3.9667348769999999</v>
      </c>
      <c r="AT4584">
        <v>13</v>
      </c>
      <c r="AV4584">
        <v>0</v>
      </c>
      <c r="AW4584">
        <v>1</v>
      </c>
      <c r="AZ4584">
        <v>67.099999999999994</v>
      </c>
      <c r="BA4584">
        <v>170.7</v>
      </c>
      <c r="BB4584">
        <v>98.4</v>
      </c>
      <c r="BC4584">
        <v>107.565469632233</v>
      </c>
      <c r="BD4584">
        <v>103.62576109600801</v>
      </c>
      <c r="BE4584">
        <v>106.9963683</v>
      </c>
      <c r="BF4584">
        <v>114.25246060000001</v>
      </c>
    </row>
    <row r="4585" spans="1:58">
      <c r="A4585" t="s">
        <v>17</v>
      </c>
      <c r="B4585" t="s">
        <v>51</v>
      </c>
      <c r="C4585">
        <v>2004</v>
      </c>
      <c r="D4585">
        <f t="shared" si="363"/>
        <v>234</v>
      </c>
      <c r="E4585">
        <v>2</v>
      </c>
      <c r="F4585">
        <f t="shared" si="364"/>
        <v>34273.130015201234</v>
      </c>
      <c r="G4585">
        <v>4376233.1522509996</v>
      </c>
      <c r="H4585">
        <v>2483492.6129709999</v>
      </c>
      <c r="I4585">
        <v>821699.48528100003</v>
      </c>
      <c r="J4585">
        <v>1099641.025016</v>
      </c>
      <c r="K4585">
        <v>539839.26085099997</v>
      </c>
      <c r="L4585">
        <v>559329.15327899996</v>
      </c>
      <c r="M4585">
        <v>4.7062365159801196</v>
      </c>
      <c r="N4585">
        <v>63310000</v>
      </c>
      <c r="O4585">
        <f>VLOOKUP(C4585,[1]pop_15p_a!$A$8:$AL$68,20,FALSE)</f>
        <v>99143201.396229103</v>
      </c>
      <c r="Q4585">
        <f t="shared" si="362"/>
        <v>-19489.892427999992</v>
      </c>
      <c r="R4585">
        <v>127687</v>
      </c>
      <c r="U4585">
        <f t="shared" si="366"/>
        <v>147.69999999999999</v>
      </c>
      <c r="V4585">
        <v>147.69999999999999</v>
      </c>
      <c r="W4585">
        <v>171.7</v>
      </c>
      <c r="Z4585">
        <f t="shared" si="367"/>
        <v>4.733333</v>
      </c>
      <c r="AA4585">
        <v>4.7</v>
      </c>
      <c r="AB4585">
        <v>4.733333</v>
      </c>
      <c r="AE4585">
        <f t="shared" si="368"/>
        <v>0</v>
      </c>
      <c r="AF4585">
        <v>0</v>
      </c>
      <c r="AG4585">
        <v>0.1</v>
      </c>
      <c r="AN4585">
        <v>97.133330000000001</v>
      </c>
      <c r="AO4585">
        <v>1.0069490000000001</v>
      </c>
      <c r="AP4585">
        <v>-0.75016820703869702</v>
      </c>
      <c r="AQ4585">
        <v>4.1005682219999997</v>
      </c>
      <c r="AR4585">
        <v>3.9667348769999999</v>
      </c>
      <c r="AT4585">
        <v>13</v>
      </c>
      <c r="AV4585">
        <v>0</v>
      </c>
      <c r="AW4585">
        <v>1</v>
      </c>
      <c r="AZ4585">
        <v>66.5</v>
      </c>
      <c r="BA4585">
        <v>168.1</v>
      </c>
      <c r="BB4585">
        <v>97.4</v>
      </c>
      <c r="BC4585">
        <v>106.12562524409999</v>
      </c>
      <c r="BD4585">
        <v>103.43098792151</v>
      </c>
      <c r="BE4585">
        <v>105.5877358</v>
      </c>
      <c r="BF4585">
        <v>111.23248649999999</v>
      </c>
    </row>
    <row r="4586" spans="1:58">
      <c r="A4586" t="s">
        <v>17</v>
      </c>
      <c r="B4586" t="s">
        <v>51</v>
      </c>
      <c r="C4586">
        <v>2004</v>
      </c>
      <c r="D4586">
        <f t="shared" si="363"/>
        <v>235</v>
      </c>
      <c r="E4586">
        <v>3</v>
      </c>
      <c r="F4586">
        <f t="shared" si="364"/>
        <v>34489.455867237855</v>
      </c>
      <c r="G4586">
        <v>4403855.1513200002</v>
      </c>
      <c r="H4586">
        <v>2503858.8010450001</v>
      </c>
      <c r="I4586">
        <v>825280.97982799995</v>
      </c>
      <c r="J4586">
        <v>1101348.794423</v>
      </c>
      <c r="K4586">
        <v>544855.56571500003</v>
      </c>
      <c r="L4586">
        <v>571832.35782300006</v>
      </c>
      <c r="M4586">
        <v>4.77097323844845</v>
      </c>
      <c r="N4586">
        <v>63340000</v>
      </c>
      <c r="O4586">
        <f>VLOOKUP(C4586,[1]pop_15p_a!$A$8:$AL$68,20,FALSE)</f>
        <v>99143201.396229103</v>
      </c>
      <c r="Q4586">
        <f t="shared" si="362"/>
        <v>-26976.792108000023</v>
      </c>
      <c r="R4586">
        <v>127687</v>
      </c>
      <c r="U4586">
        <f t="shared" si="366"/>
        <v>145.1</v>
      </c>
      <c r="V4586">
        <v>145.1</v>
      </c>
      <c r="W4586">
        <v>171.7</v>
      </c>
      <c r="Z4586">
        <f t="shared" si="367"/>
        <v>4.766667</v>
      </c>
      <c r="AA4586">
        <v>4.8</v>
      </c>
      <c r="AB4586">
        <v>4.766667</v>
      </c>
      <c r="AE4586">
        <f t="shared" si="368"/>
        <v>0</v>
      </c>
      <c r="AF4586">
        <v>0</v>
      </c>
      <c r="AG4586">
        <v>0.1</v>
      </c>
      <c r="AN4586">
        <v>97.166659999999993</v>
      </c>
      <c r="AO4586">
        <v>1.0074650000000001</v>
      </c>
      <c r="AP4586">
        <v>-0.75016820703869702</v>
      </c>
      <c r="AQ4586">
        <v>4.1005682219999997</v>
      </c>
      <c r="AR4586">
        <v>3.9667348769999999</v>
      </c>
      <c r="AT4586">
        <v>13</v>
      </c>
      <c r="AV4586">
        <v>0</v>
      </c>
      <c r="AW4586">
        <v>1</v>
      </c>
      <c r="AZ4586">
        <v>66.2</v>
      </c>
      <c r="BA4586">
        <v>166.4</v>
      </c>
      <c r="BB4586">
        <v>96.3</v>
      </c>
      <c r="BC4586">
        <v>104.767001381249</v>
      </c>
      <c r="BD4586">
        <v>103.315357648084</v>
      </c>
      <c r="BE4586">
        <v>104.1788162</v>
      </c>
      <c r="BF4586">
        <v>109.2897876</v>
      </c>
    </row>
    <row r="4587" spans="1:58">
      <c r="A4587" t="s">
        <v>17</v>
      </c>
      <c r="B4587" t="s">
        <v>51</v>
      </c>
      <c r="C4587">
        <v>2004</v>
      </c>
      <c r="D4587">
        <f t="shared" si="363"/>
        <v>236</v>
      </c>
      <c r="E4587">
        <v>4</v>
      </c>
      <c r="F4587">
        <f t="shared" si="364"/>
        <v>34417.456609834982</v>
      </c>
      <c r="G4587">
        <v>4394661.7821399998</v>
      </c>
      <c r="H4587">
        <v>2493173.6886220002</v>
      </c>
      <c r="I4587">
        <v>824674.34231500002</v>
      </c>
      <c r="J4587">
        <v>1110705.4210969999</v>
      </c>
      <c r="K4587">
        <v>552127.10007699998</v>
      </c>
      <c r="L4587">
        <v>588427.93589800003</v>
      </c>
      <c r="M4587">
        <v>4.5184663379289196</v>
      </c>
      <c r="N4587">
        <v>63253333.333333299</v>
      </c>
      <c r="O4587">
        <f>VLOOKUP(C4587,[1]pop_15p_a!$A$8:$AL$68,20,FALSE)</f>
        <v>99143201.396229103</v>
      </c>
      <c r="Q4587">
        <f t="shared" si="362"/>
        <v>-36300.835821000044</v>
      </c>
      <c r="R4587">
        <v>127687</v>
      </c>
      <c r="U4587">
        <f t="shared" si="366"/>
        <v>146.19999999999999</v>
      </c>
      <c r="V4587">
        <v>146.19999999999999</v>
      </c>
      <c r="W4587">
        <v>171.7</v>
      </c>
      <c r="Z4587">
        <f t="shared" si="367"/>
        <v>4.5333329999999998</v>
      </c>
      <c r="AA4587">
        <v>4.5</v>
      </c>
      <c r="AB4587">
        <v>4.5333329999999998</v>
      </c>
      <c r="AE4587">
        <f t="shared" si="368"/>
        <v>0</v>
      </c>
      <c r="AF4587">
        <v>0</v>
      </c>
      <c r="AG4587">
        <v>0.1</v>
      </c>
      <c r="AN4587">
        <v>97.6</v>
      </c>
      <c r="AO4587">
        <v>1.0069270000000001</v>
      </c>
      <c r="AP4587">
        <v>-0.75016820703869702</v>
      </c>
      <c r="AQ4587">
        <v>4.1005682219999997</v>
      </c>
      <c r="AR4587">
        <v>3.9667348769999999</v>
      </c>
      <c r="AT4587">
        <v>13</v>
      </c>
      <c r="AV4587">
        <v>0</v>
      </c>
      <c r="AW4587">
        <v>1</v>
      </c>
      <c r="AZ4587">
        <v>65.8</v>
      </c>
      <c r="BA4587">
        <v>166.6</v>
      </c>
      <c r="BB4587">
        <v>97.4</v>
      </c>
      <c r="BC4587">
        <v>103.35730051189999</v>
      </c>
      <c r="BD4587">
        <v>103.294565726066</v>
      </c>
      <c r="BE4587">
        <v>102.91771749999999</v>
      </c>
      <c r="BF4587">
        <v>107.87251190000001</v>
      </c>
    </row>
    <row r="4588" spans="1:58">
      <c r="A4588" t="s">
        <v>17</v>
      </c>
      <c r="B4588" t="s">
        <v>51</v>
      </c>
      <c r="C4588">
        <v>2005</v>
      </c>
      <c r="D4588">
        <f t="shared" si="363"/>
        <v>237</v>
      </c>
      <c r="E4588">
        <v>1</v>
      </c>
      <c r="F4588">
        <f t="shared" si="364"/>
        <v>34556.422762679234</v>
      </c>
      <c r="G4588">
        <v>4415205.023542</v>
      </c>
      <c r="H4588">
        <v>2500720.6233279998</v>
      </c>
      <c r="I4588">
        <v>832735.621575</v>
      </c>
      <c r="J4588">
        <v>1125562.6538829999</v>
      </c>
      <c r="K4588">
        <v>546508.72866300005</v>
      </c>
      <c r="L4588">
        <v>585690.37255700002</v>
      </c>
      <c r="M4588">
        <v>4.5242279688676996</v>
      </c>
      <c r="N4588">
        <v>63380000</v>
      </c>
      <c r="O4588">
        <f>VLOOKUP(C4588,[1]pop_15p_a!$A$8:$AL$68,20,FALSE)</f>
        <v>98836431.177288294</v>
      </c>
      <c r="Q4588">
        <f t="shared" si="362"/>
        <v>-39181.643893999979</v>
      </c>
      <c r="R4588">
        <v>127768</v>
      </c>
      <c r="U4588">
        <f t="shared" si="366"/>
        <v>148.1</v>
      </c>
      <c r="V4588">
        <v>148.1</v>
      </c>
      <c r="W4588">
        <v>176.8</v>
      </c>
      <c r="Z4588">
        <f t="shared" si="367"/>
        <v>4.5333329999999998</v>
      </c>
      <c r="AA4588">
        <v>4.5</v>
      </c>
      <c r="AB4588">
        <v>4.5333329999999998</v>
      </c>
      <c r="AE4588">
        <f t="shared" si="368"/>
        <v>0</v>
      </c>
      <c r="AF4588">
        <v>0</v>
      </c>
      <c r="AG4588">
        <v>0.1</v>
      </c>
      <c r="AN4588">
        <v>96.9</v>
      </c>
      <c r="AO4588">
        <v>1.0007299999999999</v>
      </c>
      <c r="AP4588">
        <v>-0.47826001156119202</v>
      </c>
      <c r="AQ4588">
        <v>4.1204616905</v>
      </c>
      <c r="AR4588">
        <v>3.9484818530000001</v>
      </c>
      <c r="AT4588">
        <v>13</v>
      </c>
      <c r="AV4588">
        <v>0</v>
      </c>
      <c r="AW4588">
        <v>1</v>
      </c>
      <c r="AZ4588">
        <v>61.6</v>
      </c>
      <c r="BA4588">
        <v>167</v>
      </c>
      <c r="BB4588">
        <v>96.5</v>
      </c>
      <c r="BC4588">
        <v>102.266641851589</v>
      </c>
      <c r="BD4588">
        <v>103.193917757835</v>
      </c>
      <c r="BE4588">
        <v>101.7140708</v>
      </c>
      <c r="BF4588">
        <v>107.0747678</v>
      </c>
    </row>
    <row r="4589" spans="1:58">
      <c r="A4589" t="s">
        <v>17</v>
      </c>
      <c r="B4589" t="s">
        <v>51</v>
      </c>
      <c r="C4589">
        <v>2005</v>
      </c>
      <c r="D4589">
        <f t="shared" si="363"/>
        <v>238</v>
      </c>
      <c r="E4589">
        <v>2</v>
      </c>
      <c r="F4589">
        <f t="shared" si="364"/>
        <v>34792.16974020881</v>
      </c>
      <c r="G4589">
        <v>4445325.9433669997</v>
      </c>
      <c r="H4589">
        <v>2512656.5044320002</v>
      </c>
      <c r="I4589">
        <v>829411.67875199998</v>
      </c>
      <c r="J4589">
        <v>1131542.5546850001</v>
      </c>
      <c r="K4589">
        <v>570178.09993300005</v>
      </c>
      <c r="L4589">
        <v>595870.92438099999</v>
      </c>
      <c r="M4589">
        <v>4.4121333667586002</v>
      </c>
      <c r="N4589">
        <v>63550000</v>
      </c>
      <c r="O4589">
        <f>VLOOKUP(C4589,[1]pop_15p_a!$A$8:$AL$68,20,FALSE)</f>
        <v>98836431.177288294</v>
      </c>
      <c r="Q4589">
        <f t="shared" si="362"/>
        <v>-25692.824447999941</v>
      </c>
      <c r="R4589">
        <v>127768</v>
      </c>
      <c r="U4589">
        <f t="shared" si="366"/>
        <v>149.80000000000001</v>
      </c>
      <c r="V4589">
        <v>149.80000000000001</v>
      </c>
      <c r="W4589">
        <v>176.8</v>
      </c>
      <c r="Z4589">
        <f t="shared" si="367"/>
        <v>4.4333330000000002</v>
      </c>
      <c r="AA4589">
        <v>4.4000000000000004</v>
      </c>
      <c r="AB4589">
        <v>4.4333330000000002</v>
      </c>
      <c r="AE4589">
        <f t="shared" si="368"/>
        <v>0</v>
      </c>
      <c r="AF4589">
        <v>0</v>
      </c>
      <c r="AG4589">
        <v>0.1</v>
      </c>
      <c r="AN4589">
        <v>97.033330000000007</v>
      </c>
      <c r="AO4589">
        <v>1.0044979999999999</v>
      </c>
      <c r="AP4589">
        <v>-0.47826001156119202</v>
      </c>
      <c r="AQ4589">
        <v>4.1204616905</v>
      </c>
      <c r="AR4589">
        <v>3.9484818530000001</v>
      </c>
      <c r="AT4589">
        <v>13</v>
      </c>
      <c r="AV4589">
        <v>0</v>
      </c>
      <c r="AW4589">
        <v>1</v>
      </c>
      <c r="AZ4589">
        <v>60.9</v>
      </c>
      <c r="BA4589">
        <v>163.6</v>
      </c>
      <c r="BB4589">
        <v>94.5</v>
      </c>
      <c r="BC4589">
        <v>101.09977945524599</v>
      </c>
      <c r="BD4589">
        <v>103.160736543439</v>
      </c>
      <c r="BE4589">
        <v>100.48987169999999</v>
      </c>
      <c r="BF4589">
        <v>104.9220253</v>
      </c>
    </row>
    <row r="4590" spans="1:58">
      <c r="A4590" t="s">
        <v>17</v>
      </c>
      <c r="B4590" t="s">
        <v>51</v>
      </c>
      <c r="C4590">
        <v>2005</v>
      </c>
      <c r="D4590">
        <f t="shared" si="363"/>
        <v>239</v>
      </c>
      <c r="E4590">
        <v>3</v>
      </c>
      <c r="F4590">
        <f t="shared" si="364"/>
        <v>35130.825708260279</v>
      </c>
      <c r="G4590">
        <v>4488595.3390929997</v>
      </c>
      <c r="H4590">
        <v>2537544.9101519999</v>
      </c>
      <c r="I4590">
        <v>827886.111042</v>
      </c>
      <c r="J4590">
        <v>1152235.2680279999</v>
      </c>
      <c r="K4590">
        <v>587980.75879200001</v>
      </c>
      <c r="L4590">
        <v>613262.45344199997</v>
      </c>
      <c r="M4590">
        <v>4.3271635817909102</v>
      </c>
      <c r="N4590">
        <v>63750000</v>
      </c>
      <c r="O4590">
        <f>VLOOKUP(C4590,[1]pop_15p_a!$A$8:$AL$68,20,FALSE)</f>
        <v>98836431.177288294</v>
      </c>
      <c r="Q4590">
        <f t="shared" si="362"/>
        <v>-25281.694649999961</v>
      </c>
      <c r="R4590">
        <v>127768</v>
      </c>
      <c r="U4590">
        <f t="shared" si="366"/>
        <v>148.4</v>
      </c>
      <c r="V4590">
        <v>148.4</v>
      </c>
      <c r="W4590">
        <v>176.8</v>
      </c>
      <c r="Z4590">
        <f t="shared" si="367"/>
        <v>4.3</v>
      </c>
      <c r="AA4590">
        <v>4.3</v>
      </c>
      <c r="AB4590">
        <v>4.3</v>
      </c>
      <c r="AE4590">
        <f t="shared" si="368"/>
        <v>0</v>
      </c>
      <c r="AF4590">
        <v>0</v>
      </c>
      <c r="AG4590">
        <v>0.1</v>
      </c>
      <c r="AN4590">
        <v>96.866669999999999</v>
      </c>
      <c r="AO4590">
        <v>1.0032729999999999</v>
      </c>
      <c r="AP4590">
        <v>-0.47826001156119202</v>
      </c>
      <c r="AQ4590">
        <v>4.1204616905</v>
      </c>
      <c r="AR4590">
        <v>3.9484818530000001</v>
      </c>
      <c r="AT4590">
        <v>13</v>
      </c>
      <c r="AV4590">
        <v>0</v>
      </c>
      <c r="AW4590">
        <v>1</v>
      </c>
      <c r="AZ4590">
        <v>60.6</v>
      </c>
      <c r="BA4590">
        <v>164.3</v>
      </c>
      <c r="BB4590">
        <v>97.2</v>
      </c>
      <c r="BC4590">
        <v>100.163448561424</v>
      </c>
      <c r="BD4590">
        <v>103.049195439549</v>
      </c>
      <c r="BE4590">
        <v>99.417232760000005</v>
      </c>
      <c r="BF4590">
        <v>103.89408</v>
      </c>
    </row>
    <row r="4591" spans="1:58">
      <c r="A4591" t="s">
        <v>17</v>
      </c>
      <c r="B4591" t="s">
        <v>51</v>
      </c>
      <c r="C4591">
        <v>2005</v>
      </c>
      <c r="D4591">
        <f t="shared" si="363"/>
        <v>240</v>
      </c>
      <c r="E4591">
        <v>4</v>
      </c>
      <c r="F4591">
        <f t="shared" si="364"/>
        <v>35189.201150311506</v>
      </c>
      <c r="G4591">
        <v>4496053.8525729999</v>
      </c>
      <c r="H4591">
        <v>2537570.1236319998</v>
      </c>
      <c r="I4591">
        <v>831604.90668400005</v>
      </c>
      <c r="J4591">
        <v>1137678.6098780001</v>
      </c>
      <c r="K4591">
        <v>608676.45281000005</v>
      </c>
      <c r="L4591">
        <v>613858.56992599997</v>
      </c>
      <c r="M4591">
        <v>4.4434425408275597</v>
      </c>
      <c r="N4591">
        <v>63583333.333333299</v>
      </c>
      <c r="O4591">
        <f>VLOOKUP(C4591,[1]pop_15p_a!$A$8:$AL$68,20,FALSE)</f>
        <v>98836431.177288294</v>
      </c>
      <c r="Q4591">
        <f t="shared" si="362"/>
        <v>-5182.1171159999212</v>
      </c>
      <c r="R4591">
        <v>127768</v>
      </c>
      <c r="U4591">
        <f t="shared" si="366"/>
        <v>148.69999999999999</v>
      </c>
      <c r="V4591">
        <v>148.69999999999999</v>
      </c>
      <c r="W4591">
        <v>176.8</v>
      </c>
      <c r="Z4591">
        <f t="shared" si="367"/>
        <v>4.4333330000000002</v>
      </c>
      <c r="AA4591">
        <v>4.4000000000000004</v>
      </c>
      <c r="AB4591">
        <v>4.4333330000000002</v>
      </c>
      <c r="AE4591">
        <f t="shared" si="368"/>
        <v>0</v>
      </c>
      <c r="AF4591">
        <v>0</v>
      </c>
      <c r="AG4591">
        <v>0.1</v>
      </c>
      <c r="AN4591">
        <v>96.866669999999999</v>
      </c>
      <c r="AO4591">
        <v>1.0027520000000001</v>
      </c>
      <c r="AP4591">
        <v>-0.47826001156119202</v>
      </c>
      <c r="AQ4591">
        <v>4.1204616905</v>
      </c>
      <c r="AR4591">
        <v>3.9484818530000001</v>
      </c>
      <c r="AT4591">
        <v>13</v>
      </c>
      <c r="AV4591">
        <v>0</v>
      </c>
      <c r="AW4591">
        <v>1</v>
      </c>
      <c r="AZ4591">
        <v>60.7</v>
      </c>
      <c r="BA4591">
        <v>164.7</v>
      </c>
      <c r="BB4591">
        <v>97.8</v>
      </c>
      <c r="BC4591">
        <v>99.530143693295202</v>
      </c>
      <c r="BD4591">
        <v>103.02962243503499</v>
      </c>
      <c r="BE4591">
        <v>98.812213139999997</v>
      </c>
      <c r="BF4591">
        <v>104.201336</v>
      </c>
    </row>
    <row r="4592" spans="1:58">
      <c r="A4592" t="s">
        <v>17</v>
      </c>
      <c r="B4592" t="s">
        <v>51</v>
      </c>
      <c r="C4592">
        <v>2006</v>
      </c>
      <c r="D4592">
        <f t="shared" si="363"/>
        <v>241</v>
      </c>
      <c r="E4592">
        <v>1</v>
      </c>
      <c r="F4592">
        <f t="shared" si="364"/>
        <v>35246.718373491436</v>
      </c>
      <c r="G4592">
        <v>4503473.2065810002</v>
      </c>
      <c r="H4592">
        <v>2548100.353253</v>
      </c>
      <c r="I4592">
        <v>828927.98404899996</v>
      </c>
      <c r="J4592">
        <v>1138396.1979749999</v>
      </c>
      <c r="K4592">
        <v>622369.11398599995</v>
      </c>
      <c r="L4592">
        <v>624605.60175999999</v>
      </c>
      <c r="M4592">
        <v>4.2119497170330797</v>
      </c>
      <c r="N4592">
        <v>63753333.333333299</v>
      </c>
      <c r="O4592">
        <f>VLOOKUP(C4592,[1]pop_15p_a!$A$8:$AL$68,20,FALSE)</f>
        <v>98573596.761810303</v>
      </c>
      <c r="Q4592">
        <f t="shared" si="362"/>
        <v>-2236.4877740000375</v>
      </c>
      <c r="R4592">
        <v>127770</v>
      </c>
      <c r="U4592">
        <f t="shared" si="366"/>
        <v>148.30000000000001</v>
      </c>
      <c r="V4592">
        <v>148.30000000000001</v>
      </c>
      <c r="W4592">
        <v>176.4</v>
      </c>
      <c r="Z4592">
        <f t="shared" si="367"/>
        <v>4.2</v>
      </c>
      <c r="AA4592">
        <v>4.2</v>
      </c>
      <c r="AB4592">
        <v>4.2</v>
      </c>
      <c r="AE4592">
        <f t="shared" si="368"/>
        <v>0</v>
      </c>
      <c r="AF4592">
        <v>0</v>
      </c>
      <c r="AG4592">
        <v>0.1</v>
      </c>
      <c r="AN4592">
        <v>96.766670000000005</v>
      </c>
      <c r="AO4592">
        <v>0.99699139999999997</v>
      </c>
      <c r="AP4592">
        <v>-0.192907782069933</v>
      </c>
      <c r="AQ4592">
        <v>4.1357967735000001</v>
      </c>
      <c r="AR4592">
        <v>3.9323400214999999</v>
      </c>
      <c r="AT4592">
        <v>13</v>
      </c>
      <c r="AV4592">
        <v>0</v>
      </c>
      <c r="AW4592">
        <v>1</v>
      </c>
      <c r="AZ4592">
        <v>60.2</v>
      </c>
      <c r="BA4592">
        <v>163.9</v>
      </c>
      <c r="BB4592">
        <v>97.3</v>
      </c>
      <c r="BC4592">
        <v>98.436390612069602</v>
      </c>
      <c r="BD4592">
        <v>103.064486205276</v>
      </c>
      <c r="BE4592">
        <v>97.984180350000003</v>
      </c>
      <c r="BF4592">
        <v>104.6122168</v>
      </c>
    </row>
    <row r="4593" spans="1:58">
      <c r="A4593" t="s">
        <v>17</v>
      </c>
      <c r="B4593" t="s">
        <v>51</v>
      </c>
      <c r="C4593">
        <v>2006</v>
      </c>
      <c r="D4593">
        <f t="shared" si="363"/>
        <v>242</v>
      </c>
      <c r="E4593">
        <v>2</v>
      </c>
      <c r="F4593">
        <f t="shared" si="364"/>
        <v>35343.025653870238</v>
      </c>
      <c r="G4593">
        <v>4515778.3877950003</v>
      </c>
      <c r="H4593">
        <v>2547231.3886910002</v>
      </c>
      <c r="I4593">
        <v>831901.04629800003</v>
      </c>
      <c r="J4593">
        <v>1142227.8476209999</v>
      </c>
      <c r="K4593">
        <v>633244.800162</v>
      </c>
      <c r="L4593">
        <v>632764.09937499999</v>
      </c>
      <c r="M4593">
        <v>4.14619472575954</v>
      </c>
      <c r="N4593">
        <v>63730000</v>
      </c>
      <c r="O4593">
        <f>VLOOKUP(C4593,[1]pop_15p_a!$A$8:$AL$68,20,FALSE)</f>
        <v>98573596.761810303</v>
      </c>
      <c r="Q4593">
        <f t="shared" si="362"/>
        <v>480.70078700000886</v>
      </c>
      <c r="R4593">
        <v>127770</v>
      </c>
      <c r="U4593">
        <f t="shared" si="366"/>
        <v>147.4</v>
      </c>
      <c r="V4593">
        <v>147.4</v>
      </c>
      <c r="W4593">
        <v>176.4</v>
      </c>
      <c r="Z4593">
        <f t="shared" si="367"/>
        <v>4.1333330000000004</v>
      </c>
      <c r="AA4593">
        <v>4.0999999999999996</v>
      </c>
      <c r="AB4593">
        <v>4.1333330000000004</v>
      </c>
      <c r="AE4593">
        <f t="shared" si="368"/>
        <v>0</v>
      </c>
      <c r="AF4593">
        <v>0</v>
      </c>
      <c r="AG4593">
        <v>0.1</v>
      </c>
      <c r="AN4593">
        <v>97.2</v>
      </c>
      <c r="AO4593">
        <v>1.0015860000000001</v>
      </c>
      <c r="AP4593">
        <v>-0.192907782069933</v>
      </c>
      <c r="AQ4593">
        <v>4.1357967735000001</v>
      </c>
      <c r="AR4593">
        <v>3.9323400214999999</v>
      </c>
      <c r="AT4593">
        <v>13</v>
      </c>
      <c r="AV4593">
        <v>0</v>
      </c>
      <c r="AW4593">
        <v>1</v>
      </c>
      <c r="AZ4593">
        <v>59.6</v>
      </c>
      <c r="BA4593">
        <v>162.69999999999999</v>
      </c>
      <c r="BB4593">
        <v>96.3</v>
      </c>
      <c r="BC4593">
        <v>97.957209182583199</v>
      </c>
      <c r="BD4593">
        <v>103.088735000667</v>
      </c>
      <c r="BE4593">
        <v>97.278078070000007</v>
      </c>
      <c r="BF4593">
        <v>101.91250100000001</v>
      </c>
    </row>
    <row r="4594" spans="1:58">
      <c r="A4594" t="s">
        <v>17</v>
      </c>
      <c r="B4594" t="s">
        <v>51</v>
      </c>
      <c r="C4594">
        <v>2006</v>
      </c>
      <c r="D4594">
        <f t="shared" si="363"/>
        <v>243</v>
      </c>
      <c r="E4594">
        <v>3</v>
      </c>
      <c r="F4594">
        <f t="shared" si="364"/>
        <v>35280.267690302884</v>
      </c>
      <c r="G4594">
        <v>4507759.8027900001</v>
      </c>
      <c r="H4594">
        <v>2529302.8037970001</v>
      </c>
      <c r="I4594">
        <v>831972.83771999995</v>
      </c>
      <c r="J4594">
        <v>1131297.040267</v>
      </c>
      <c r="K4594">
        <v>644866.42571600003</v>
      </c>
      <c r="L4594">
        <v>632098.54886900005</v>
      </c>
      <c r="M4594">
        <v>4.1073302353470202</v>
      </c>
      <c r="N4594">
        <v>63970000</v>
      </c>
      <c r="O4594">
        <f>VLOOKUP(C4594,[1]pop_15p_a!$A$8:$AL$68,20,FALSE)</f>
        <v>98573596.761810303</v>
      </c>
      <c r="Q4594">
        <f t="shared" si="362"/>
        <v>12767.876846999978</v>
      </c>
      <c r="R4594">
        <v>127770</v>
      </c>
      <c r="U4594">
        <f t="shared" si="366"/>
        <v>147.4</v>
      </c>
      <c r="V4594">
        <v>147.4</v>
      </c>
      <c r="W4594">
        <v>176.4</v>
      </c>
      <c r="Z4594">
        <f t="shared" si="367"/>
        <v>4.0999999999999996</v>
      </c>
      <c r="AA4594">
        <v>4.0999999999999996</v>
      </c>
      <c r="AB4594">
        <v>4.0999999999999996</v>
      </c>
      <c r="AE4594">
        <f t="shared" si="368"/>
        <v>0.25</v>
      </c>
      <c r="AF4594">
        <v>0.25</v>
      </c>
      <c r="AG4594">
        <v>0.4</v>
      </c>
      <c r="AN4594">
        <v>97.466669999999993</v>
      </c>
      <c r="AO4594">
        <v>1.0016670000000001</v>
      </c>
      <c r="AP4594">
        <v>-0.192907782069933</v>
      </c>
      <c r="AQ4594">
        <v>4.1357967735000001</v>
      </c>
      <c r="AR4594">
        <v>3.9323400214999999</v>
      </c>
      <c r="AT4594">
        <v>13</v>
      </c>
      <c r="AV4594">
        <v>0</v>
      </c>
      <c r="AW4594">
        <v>1</v>
      </c>
      <c r="AZ4594">
        <v>59.5</v>
      </c>
      <c r="BA4594">
        <v>163.19999999999999</v>
      </c>
      <c r="BB4594">
        <v>97.4</v>
      </c>
      <c r="BC4594">
        <v>97.2110826970343</v>
      </c>
      <c r="BD4594">
        <v>103.082426861754</v>
      </c>
      <c r="BE4594">
        <v>96.590341429999995</v>
      </c>
      <c r="BF4594">
        <v>100.4822776</v>
      </c>
    </row>
    <row r="4595" spans="1:58">
      <c r="A4595" t="s">
        <v>17</v>
      </c>
      <c r="B4595" t="s">
        <v>51</v>
      </c>
      <c r="C4595">
        <v>2006</v>
      </c>
      <c r="D4595">
        <f t="shared" si="363"/>
        <v>244</v>
      </c>
      <c r="E4595">
        <v>4</v>
      </c>
      <c r="F4595">
        <f t="shared" si="364"/>
        <v>35736.408677772561</v>
      </c>
      <c r="G4595">
        <v>4566040.9367589997</v>
      </c>
      <c r="H4595">
        <v>2565627.3234379999</v>
      </c>
      <c r="I4595">
        <v>830797.25318999996</v>
      </c>
      <c r="J4595">
        <v>1150518.472356</v>
      </c>
      <c r="K4595">
        <v>652011.49861100002</v>
      </c>
      <c r="L4595">
        <v>632741.23695299996</v>
      </c>
      <c r="M4595">
        <v>4.0355165361400998</v>
      </c>
      <c r="N4595">
        <v>64126666.666666701</v>
      </c>
      <c r="O4595">
        <f>VLOOKUP(C4595,[1]pop_15p_a!$A$8:$AL$68,20,FALSE)</f>
        <v>98573596.761810303</v>
      </c>
      <c r="Q4595">
        <f t="shared" si="362"/>
        <v>19270.261658000061</v>
      </c>
      <c r="R4595">
        <v>127770</v>
      </c>
      <c r="U4595">
        <f t="shared" si="366"/>
        <v>147</v>
      </c>
      <c r="V4595">
        <v>147</v>
      </c>
      <c r="W4595">
        <v>176.4</v>
      </c>
      <c r="Z4595">
        <f t="shared" si="367"/>
        <v>4.0333329999999998</v>
      </c>
      <c r="AA4595">
        <v>4</v>
      </c>
      <c r="AB4595">
        <v>4.0333329999999998</v>
      </c>
      <c r="AE4595">
        <f t="shared" si="368"/>
        <v>0.25</v>
      </c>
      <c r="AF4595">
        <v>0.25</v>
      </c>
      <c r="AG4595">
        <v>0.4</v>
      </c>
      <c r="AN4595">
        <v>97.2</v>
      </c>
      <c r="AO4595">
        <v>1.0019450000000001</v>
      </c>
      <c r="AP4595">
        <v>-0.192907782069933</v>
      </c>
      <c r="AQ4595">
        <v>4.1357967735000001</v>
      </c>
      <c r="AR4595">
        <v>3.9323400214999999</v>
      </c>
      <c r="AT4595">
        <v>13</v>
      </c>
      <c r="AV4595">
        <v>0</v>
      </c>
      <c r="AW4595">
        <v>1</v>
      </c>
      <c r="AZ4595">
        <v>59</v>
      </c>
      <c r="BA4595">
        <v>163.4</v>
      </c>
      <c r="BB4595">
        <v>98.3</v>
      </c>
      <c r="BC4595">
        <v>97.6062856309605</v>
      </c>
      <c r="BD4595">
        <v>102.964424067317</v>
      </c>
      <c r="BE4595">
        <v>96.873272959999994</v>
      </c>
      <c r="BF4595">
        <v>100.6393988</v>
      </c>
    </row>
    <row r="4596" spans="1:58">
      <c r="A4596" t="s">
        <v>17</v>
      </c>
      <c r="B4596" t="s">
        <v>51</v>
      </c>
      <c r="C4596">
        <v>2007</v>
      </c>
      <c r="D4596">
        <f t="shared" si="363"/>
        <v>245</v>
      </c>
      <c r="E4596">
        <v>1</v>
      </c>
      <c r="F4596">
        <f t="shared" si="364"/>
        <v>35994.350504856346</v>
      </c>
      <c r="G4596">
        <v>4599034.1583559997</v>
      </c>
      <c r="H4596">
        <v>2569012.233062</v>
      </c>
      <c r="I4596">
        <v>835243.83436900005</v>
      </c>
      <c r="J4596">
        <v>1148718.6350430001</v>
      </c>
      <c r="K4596">
        <v>667844.84085499996</v>
      </c>
      <c r="L4596">
        <v>638154.55041999999</v>
      </c>
      <c r="M4596">
        <v>4.0007991608810798</v>
      </c>
      <c r="N4596">
        <v>64066666.666666701</v>
      </c>
      <c r="O4596">
        <f>VLOOKUP(C4596,[1]pop_15p_a!$A$8:$AL$68,20,FALSE)</f>
        <v>98309674.901300296</v>
      </c>
      <c r="Q4596">
        <f t="shared" si="362"/>
        <v>29690.290434999974</v>
      </c>
      <c r="R4596">
        <v>127771</v>
      </c>
      <c r="U4596">
        <f t="shared" si="366"/>
        <v>145.69999999999999</v>
      </c>
      <c r="V4596">
        <v>145.69999999999999</v>
      </c>
      <c r="W4596">
        <v>175.4</v>
      </c>
      <c r="Z4596">
        <f t="shared" si="367"/>
        <v>4</v>
      </c>
      <c r="AA4596">
        <v>4</v>
      </c>
      <c r="AB4596">
        <v>4</v>
      </c>
      <c r="AE4596">
        <f t="shared" si="368"/>
        <v>0.41666666666666669</v>
      </c>
      <c r="AF4596">
        <v>0.41666666666666669</v>
      </c>
      <c r="AG4596">
        <v>0.75</v>
      </c>
      <c r="AN4596">
        <v>96.666659999999993</v>
      </c>
      <c r="AO4596">
        <v>0.99470780000000003</v>
      </c>
      <c r="AP4596">
        <v>7.7721646667749E-2</v>
      </c>
      <c r="AQ4596">
        <v>4.1510303730000002</v>
      </c>
      <c r="AR4596">
        <v>3.9185076154999998</v>
      </c>
      <c r="AT4596">
        <v>13</v>
      </c>
      <c r="AV4596">
        <v>0</v>
      </c>
      <c r="AW4596">
        <v>1</v>
      </c>
      <c r="AZ4596">
        <v>58.6</v>
      </c>
      <c r="BA4596">
        <v>162.69999999999999</v>
      </c>
      <c r="BB4596">
        <v>97.9</v>
      </c>
      <c r="BC4596">
        <v>97.591983410683497</v>
      </c>
      <c r="BD4596">
        <v>102.93524256629701</v>
      </c>
      <c r="BE4596">
        <v>96.648180890000006</v>
      </c>
      <c r="BF4596">
        <v>99.937492660000004</v>
      </c>
    </row>
    <row r="4597" spans="1:58">
      <c r="A4597" t="s">
        <v>17</v>
      </c>
      <c r="B4597" t="s">
        <v>51</v>
      </c>
      <c r="C4597">
        <v>2007</v>
      </c>
      <c r="D4597">
        <f t="shared" si="363"/>
        <v>246</v>
      </c>
      <c r="E4597">
        <v>2</v>
      </c>
      <c r="F4597">
        <f t="shared" si="364"/>
        <v>36046.238568344925</v>
      </c>
      <c r="G4597">
        <v>4605663.9481159998</v>
      </c>
      <c r="H4597">
        <v>2586199.7217549998</v>
      </c>
      <c r="I4597">
        <v>841338.92606700002</v>
      </c>
      <c r="J4597">
        <v>1132258.3375289999</v>
      </c>
      <c r="K4597">
        <v>683806.47733999998</v>
      </c>
      <c r="L4597">
        <v>647169.11872300005</v>
      </c>
      <c r="M4597">
        <v>3.7702958461997902</v>
      </c>
      <c r="N4597">
        <v>64403333.333333299</v>
      </c>
      <c r="O4597">
        <f>VLOOKUP(C4597,[1]pop_15p_a!$A$8:$AL$68,20,FALSE)</f>
        <v>98309674.901300296</v>
      </c>
      <c r="Q4597">
        <f t="shared" si="362"/>
        <v>36637.358616999933</v>
      </c>
      <c r="R4597">
        <v>127771</v>
      </c>
      <c r="U4597">
        <f t="shared" si="366"/>
        <v>145.6</v>
      </c>
      <c r="V4597">
        <v>145.6</v>
      </c>
      <c r="W4597">
        <v>175.4</v>
      </c>
      <c r="Z4597">
        <f t="shared" si="367"/>
        <v>3.766667</v>
      </c>
      <c r="AA4597">
        <v>3.8</v>
      </c>
      <c r="AB4597">
        <v>3.766667</v>
      </c>
      <c r="AE4597">
        <f t="shared" si="368"/>
        <v>0.5</v>
      </c>
      <c r="AF4597">
        <v>0.5</v>
      </c>
      <c r="AG4597">
        <v>0.75</v>
      </c>
      <c r="AN4597">
        <v>97.133330000000001</v>
      </c>
      <c r="AO4597">
        <v>0.99987520000000008</v>
      </c>
      <c r="AP4597">
        <v>7.7721646667749E-2</v>
      </c>
      <c r="AQ4597">
        <v>4.1510303730000002</v>
      </c>
      <c r="AR4597">
        <v>3.9185076154999998</v>
      </c>
      <c r="AT4597">
        <v>13</v>
      </c>
      <c r="AV4597">
        <v>0</v>
      </c>
      <c r="AW4597">
        <v>1</v>
      </c>
      <c r="AZ4597">
        <v>58.5</v>
      </c>
      <c r="BA4597">
        <v>159.5</v>
      </c>
      <c r="BB4597">
        <v>96.8</v>
      </c>
      <c r="BC4597">
        <v>97.318502306691201</v>
      </c>
      <c r="BD4597">
        <v>102.95049838380601</v>
      </c>
      <c r="BE4597">
        <v>96.363012159999997</v>
      </c>
      <c r="BF4597">
        <v>100.4739933</v>
      </c>
    </row>
    <row r="4598" spans="1:58">
      <c r="A4598" t="s">
        <v>17</v>
      </c>
      <c r="B4598" t="s">
        <v>51</v>
      </c>
      <c r="C4598">
        <v>2007</v>
      </c>
      <c r="D4598">
        <f t="shared" si="363"/>
        <v>247</v>
      </c>
      <c r="E4598">
        <v>3</v>
      </c>
      <c r="F4598">
        <v>35863.753665999997</v>
      </c>
      <c r="G4598">
        <v>4582347.6696499996</v>
      </c>
      <c r="H4598">
        <v>2561947.956392</v>
      </c>
      <c r="I4598">
        <v>839777.46264599997</v>
      </c>
      <c r="J4598">
        <v>1103955.5798589999</v>
      </c>
      <c r="K4598">
        <v>700828.374098</v>
      </c>
      <c r="L4598">
        <v>641317.18545800005</v>
      </c>
      <c r="M4598">
        <v>3.73957761246196</v>
      </c>
      <c r="N4598">
        <v>64266666.666666701</v>
      </c>
      <c r="O4598">
        <f>VLOOKUP(C4598,[1]pop_15p_a!$A$8:$AL$68,20,FALSE)</f>
        <v>98309674.901300296</v>
      </c>
      <c r="Q4598">
        <f t="shared" si="362"/>
        <v>59511.188639999949</v>
      </c>
      <c r="R4598">
        <f>S4598</f>
        <v>127771</v>
      </c>
      <c r="S4598">
        <v>127771</v>
      </c>
      <c r="U4598">
        <f t="shared" si="366"/>
        <v>144.9</v>
      </c>
      <c r="V4598">
        <v>144.9</v>
      </c>
      <c r="W4598">
        <v>175.4</v>
      </c>
      <c r="Z4598">
        <f t="shared" si="367"/>
        <v>3.733333</v>
      </c>
      <c r="AA4598">
        <v>3.7</v>
      </c>
      <c r="AB4598">
        <v>3.733333</v>
      </c>
      <c r="AE4598">
        <f t="shared" si="368"/>
        <v>0.5</v>
      </c>
      <c r="AF4598">
        <v>0.5</v>
      </c>
      <c r="AG4598">
        <v>0.75</v>
      </c>
      <c r="AN4598">
        <v>97.333340000000007</v>
      </c>
      <c r="AO4598">
        <v>0.99966390000000005</v>
      </c>
      <c r="AP4598">
        <v>7.7721646667749E-2</v>
      </c>
      <c r="AQ4598">
        <v>4.1510303730000002</v>
      </c>
      <c r="AR4598">
        <v>3.9185076154999998</v>
      </c>
      <c r="AT4598">
        <v>13</v>
      </c>
      <c r="AV4598">
        <v>0</v>
      </c>
      <c r="AW4598">
        <v>1</v>
      </c>
      <c r="AZ4598">
        <v>58.3</v>
      </c>
      <c r="BA4598">
        <v>160.1</v>
      </c>
      <c r="BB4598">
        <v>96.8</v>
      </c>
      <c r="BC4598">
        <v>97.0017016853201</v>
      </c>
      <c r="BD4598">
        <v>102.91492753900999</v>
      </c>
      <c r="BE4598">
        <v>95.975210790000006</v>
      </c>
      <c r="BF4598">
        <v>100.2472154</v>
      </c>
    </row>
    <row r="4599" spans="1:58">
      <c r="A4599" t="s">
        <v>17</v>
      </c>
      <c r="B4599" t="s">
        <v>51</v>
      </c>
      <c r="C4599">
        <v>2007</v>
      </c>
      <c r="D4599">
        <f t="shared" si="363"/>
        <v>248</v>
      </c>
      <c r="E4599">
        <v>4</v>
      </c>
      <c r="F4599">
        <v>36039.108591999997</v>
      </c>
      <c r="G4599">
        <v>4603455.5360049997</v>
      </c>
      <c r="H4599">
        <v>2567795.6826760001</v>
      </c>
      <c r="I4599">
        <v>845570.132981</v>
      </c>
      <c r="J4599">
        <v>1089025.2343240001</v>
      </c>
      <c r="K4599">
        <v>721018.22224599996</v>
      </c>
      <c r="L4599">
        <v>649855.876682</v>
      </c>
      <c r="M4599">
        <v>3.85247125578617</v>
      </c>
      <c r="N4599">
        <v>64390000</v>
      </c>
      <c r="O4599">
        <f>VLOOKUP(C4599,[1]pop_15p_a!$A$8:$AL$68,20,FALSE)</f>
        <v>98309674.901300296</v>
      </c>
      <c r="Q4599">
        <f t="shared" si="362"/>
        <v>71162.345563999959</v>
      </c>
      <c r="R4599">
        <f t="shared" ref="R4599:R4645" si="369">S4599</f>
        <v>127735</v>
      </c>
      <c r="S4599">
        <v>127735</v>
      </c>
      <c r="U4599">
        <f t="shared" si="366"/>
        <v>144.9</v>
      </c>
      <c r="V4599">
        <v>144.9</v>
      </c>
      <c r="W4599">
        <v>175.4</v>
      </c>
      <c r="Z4599">
        <f t="shared" si="367"/>
        <v>3.8333330000000001</v>
      </c>
      <c r="AA4599">
        <v>3.8</v>
      </c>
      <c r="AB4599">
        <v>3.8333330000000001</v>
      </c>
      <c r="AE4599">
        <f t="shared" si="368"/>
        <v>0.5</v>
      </c>
      <c r="AF4599">
        <v>0.5</v>
      </c>
      <c r="AG4599">
        <v>0.75</v>
      </c>
      <c r="AN4599">
        <v>97.733329999999995</v>
      </c>
      <c r="AO4599">
        <v>1.0023279999999999</v>
      </c>
      <c r="AP4599">
        <v>7.7721646667749E-2</v>
      </c>
      <c r="AQ4599">
        <v>4.1510303730000002</v>
      </c>
      <c r="AR4599">
        <v>3.9185076154999998</v>
      </c>
      <c r="AT4599">
        <v>13</v>
      </c>
      <c r="AV4599">
        <v>0</v>
      </c>
      <c r="AW4599">
        <v>1</v>
      </c>
      <c r="AZ4599">
        <v>58.7</v>
      </c>
      <c r="BA4599">
        <v>161.30000000000001</v>
      </c>
      <c r="BB4599">
        <v>97.8</v>
      </c>
      <c r="BC4599">
        <v>96.923038060502805</v>
      </c>
      <c r="BD4599">
        <v>102.832703546725</v>
      </c>
      <c r="BE4599">
        <v>96.390784120000006</v>
      </c>
      <c r="BF4599">
        <v>100.653944</v>
      </c>
    </row>
    <row r="4600" spans="1:58">
      <c r="A4600" t="s">
        <v>17</v>
      </c>
      <c r="B4600" t="s">
        <v>51</v>
      </c>
      <c r="C4600">
        <v>2008</v>
      </c>
      <c r="D4600">
        <f t="shared" si="363"/>
        <v>249</v>
      </c>
      <c r="E4600">
        <v>1</v>
      </c>
      <c r="F4600">
        <v>36177.825971999999</v>
      </c>
      <c r="G4600">
        <v>4619438.0648910003</v>
      </c>
      <c r="H4600">
        <v>2580819.3453239999</v>
      </c>
      <c r="I4600">
        <v>846720.59051300003</v>
      </c>
      <c r="J4600">
        <v>1094740.665551</v>
      </c>
      <c r="K4600">
        <v>738758.56675899995</v>
      </c>
      <c r="L4600">
        <v>659458.09390600002</v>
      </c>
      <c r="M4600">
        <v>3.9003196164602199</v>
      </c>
      <c r="N4600">
        <v>64143333.333333299</v>
      </c>
      <c r="O4600">
        <f>VLOOKUP(C4600,[1]pop_15p_a!$A$8:$AL$68,20,FALSE)</f>
        <v>97959674.654922396</v>
      </c>
      <c r="Q4600">
        <f t="shared" si="362"/>
        <v>79300.472852999927</v>
      </c>
      <c r="R4600">
        <f t="shared" si="369"/>
        <v>127687</v>
      </c>
      <c r="S4600">
        <v>127687</v>
      </c>
      <c r="U4600">
        <f t="shared" si="366"/>
        <v>145.30000000000001</v>
      </c>
      <c r="V4600">
        <v>145.30000000000001</v>
      </c>
      <c r="W4600">
        <v>183.4</v>
      </c>
      <c r="Z4600">
        <f t="shared" si="367"/>
        <v>3.9</v>
      </c>
      <c r="AA4600">
        <v>3.9</v>
      </c>
      <c r="AB4600">
        <v>3.9</v>
      </c>
      <c r="AE4600">
        <f t="shared" si="368"/>
        <v>0.5</v>
      </c>
      <c r="AF4600">
        <v>0.5</v>
      </c>
      <c r="AG4600">
        <v>0.75</v>
      </c>
      <c r="AN4600">
        <v>97.633330000000001</v>
      </c>
      <c r="AO4600">
        <v>0.99733249999999996</v>
      </c>
      <c r="AP4600">
        <v>-6.2761970132091005E-2</v>
      </c>
      <c r="AQ4600">
        <v>4.1904773007499996</v>
      </c>
      <c r="AR4600">
        <v>3.9026027053000001</v>
      </c>
      <c r="AT4600">
        <v>13</v>
      </c>
      <c r="AV4600">
        <v>0</v>
      </c>
      <c r="AW4600">
        <v>1</v>
      </c>
      <c r="AZ4600">
        <v>58.4</v>
      </c>
      <c r="BA4600">
        <v>160.80000000000001</v>
      </c>
      <c r="BB4600">
        <v>97.2</v>
      </c>
      <c r="BC4600">
        <v>96.262967996311701</v>
      </c>
      <c r="BD4600">
        <v>102.83756558704</v>
      </c>
      <c r="BE4600">
        <v>96.055803449999999</v>
      </c>
      <c r="BF4600">
        <v>100.3774864</v>
      </c>
    </row>
    <row r="4601" spans="1:58">
      <c r="A4601" t="s">
        <v>17</v>
      </c>
      <c r="B4601" t="s">
        <v>51</v>
      </c>
      <c r="C4601">
        <v>2008</v>
      </c>
      <c r="D4601">
        <f t="shared" si="363"/>
        <v>250</v>
      </c>
      <c r="E4601">
        <v>2</v>
      </c>
      <c r="F4601">
        <v>36007.886552999997</v>
      </c>
      <c r="G4601">
        <v>4598351.1443010001</v>
      </c>
      <c r="H4601">
        <v>2550966.5855840002</v>
      </c>
      <c r="I4601">
        <v>836596.20527399995</v>
      </c>
      <c r="J4601">
        <v>1082088.5493930001</v>
      </c>
      <c r="K4601">
        <v>724412.52133599995</v>
      </c>
      <c r="L4601">
        <v>639726.13023999997</v>
      </c>
      <c r="M4601">
        <v>3.9555621979773701</v>
      </c>
      <c r="N4601">
        <v>64263333.333333299</v>
      </c>
      <c r="O4601">
        <f>VLOOKUP(C4601,[1]pop_15p_a!$A$8:$AL$68,20,FALSE)</f>
        <v>97959674.654922396</v>
      </c>
      <c r="Q4601">
        <f t="shared" si="362"/>
        <v>84686.391095999978</v>
      </c>
      <c r="R4601">
        <f t="shared" si="369"/>
        <v>127704</v>
      </c>
      <c r="S4601">
        <v>127704</v>
      </c>
      <c r="U4601">
        <f t="shared" si="366"/>
        <v>146.1</v>
      </c>
      <c r="V4601">
        <v>146.1</v>
      </c>
      <c r="W4601">
        <v>183.4</v>
      </c>
      <c r="Z4601">
        <f t="shared" si="367"/>
        <v>3.9666670000000002</v>
      </c>
      <c r="AA4601">
        <v>4</v>
      </c>
      <c r="AB4601">
        <v>3.9666670000000002</v>
      </c>
      <c r="AE4601">
        <f t="shared" si="368"/>
        <v>0.5</v>
      </c>
      <c r="AF4601">
        <v>0.5</v>
      </c>
      <c r="AG4601">
        <v>0.75</v>
      </c>
      <c r="AN4601">
        <v>98.466669999999993</v>
      </c>
      <c r="AO4601">
        <v>1.002508</v>
      </c>
      <c r="AP4601">
        <v>-6.2761970132091005E-2</v>
      </c>
      <c r="AQ4601">
        <v>4.1904773007499996</v>
      </c>
      <c r="AR4601">
        <v>3.9026027053000001</v>
      </c>
      <c r="AT4601">
        <v>13</v>
      </c>
      <c r="AV4601">
        <v>0</v>
      </c>
      <c r="AW4601">
        <v>1</v>
      </c>
      <c r="AZ4601">
        <v>58.5</v>
      </c>
      <c r="BA4601">
        <v>161.30000000000001</v>
      </c>
      <c r="BB4601">
        <v>98.2</v>
      </c>
      <c r="BC4601">
        <v>99.708898867107095</v>
      </c>
      <c r="BD4601">
        <v>102.94736341292899</v>
      </c>
      <c r="BE4601">
        <v>99.435964819999995</v>
      </c>
      <c r="BF4601">
        <v>104.7032013</v>
      </c>
    </row>
    <row r="4602" spans="1:58">
      <c r="A4602" t="s">
        <v>17</v>
      </c>
      <c r="B4602" t="s">
        <v>51</v>
      </c>
      <c r="C4602">
        <v>2008</v>
      </c>
      <c r="D4602">
        <f t="shared" si="363"/>
        <v>251</v>
      </c>
      <c r="E4602">
        <v>3</v>
      </c>
      <c r="F4602">
        <v>35559.750424999998</v>
      </c>
      <c r="G4602">
        <v>4540695.6512059998</v>
      </c>
      <c r="H4602">
        <v>2542741.5883760001</v>
      </c>
      <c r="I4602">
        <v>836500.18424800003</v>
      </c>
      <c r="J4602">
        <v>1075144.6434500001</v>
      </c>
      <c r="K4602">
        <v>725166.70820200001</v>
      </c>
      <c r="L4602">
        <v>641782.05470400001</v>
      </c>
      <c r="M4602">
        <v>3.9665866346538801</v>
      </c>
      <c r="N4602">
        <v>63996666.666666701</v>
      </c>
      <c r="O4602">
        <f>VLOOKUP(C4602,[1]pop_15p_a!$A$8:$AL$68,20,FALSE)</f>
        <v>97959674.654922396</v>
      </c>
      <c r="Q4602">
        <f t="shared" si="362"/>
        <v>83384.653498</v>
      </c>
      <c r="R4602">
        <f t="shared" si="369"/>
        <v>127692</v>
      </c>
      <c r="S4602">
        <v>127692</v>
      </c>
      <c r="U4602">
        <f t="shared" si="366"/>
        <v>145.9</v>
      </c>
      <c r="V4602">
        <v>145.9</v>
      </c>
      <c r="W4602">
        <v>183.4</v>
      </c>
      <c r="Z4602">
        <f t="shared" si="367"/>
        <v>4</v>
      </c>
      <c r="AA4602">
        <v>4</v>
      </c>
      <c r="AB4602">
        <v>4</v>
      </c>
      <c r="AE4602">
        <f t="shared" si="368"/>
        <v>0.5</v>
      </c>
      <c r="AF4602">
        <v>0.5</v>
      </c>
      <c r="AG4602">
        <v>0.75</v>
      </c>
      <c r="AN4602">
        <v>99.4</v>
      </c>
      <c r="AO4602">
        <v>1.004983</v>
      </c>
      <c r="AP4602">
        <v>-6.2761970132091005E-2</v>
      </c>
      <c r="AQ4602">
        <v>4.1904773007499996</v>
      </c>
      <c r="AR4602">
        <v>3.9026027053000001</v>
      </c>
      <c r="AT4602">
        <v>13</v>
      </c>
      <c r="AV4602">
        <v>0</v>
      </c>
      <c r="AW4602">
        <v>1</v>
      </c>
      <c r="AZ4602">
        <v>59</v>
      </c>
      <c r="BA4602">
        <v>162</v>
      </c>
      <c r="BB4602">
        <v>97.7</v>
      </c>
      <c r="BC4602">
        <v>97.552110136584801</v>
      </c>
      <c r="BD4602">
        <v>102.879993579052</v>
      </c>
      <c r="BE4602">
        <v>97.77773397</v>
      </c>
      <c r="BF4602">
        <v>102.63148750000001</v>
      </c>
    </row>
    <row r="4603" spans="1:58">
      <c r="A4603" t="s">
        <v>17</v>
      </c>
      <c r="B4603" t="s">
        <v>51</v>
      </c>
      <c r="C4603">
        <v>2008</v>
      </c>
      <c r="D4603">
        <f t="shared" si="363"/>
        <v>252</v>
      </c>
      <c r="E4603">
        <v>4</v>
      </c>
      <c r="F4603">
        <v>34709.500650000002</v>
      </c>
      <c r="G4603">
        <v>4430598.3389710002</v>
      </c>
      <c r="H4603">
        <v>2505346.3963359999</v>
      </c>
      <c r="I4603">
        <v>839575.54927299998</v>
      </c>
      <c r="J4603">
        <v>1047832.067091</v>
      </c>
      <c r="K4603">
        <v>633078.01764700003</v>
      </c>
      <c r="L4603">
        <v>654008.36991500005</v>
      </c>
      <c r="M4603">
        <v>4.0389902524369097</v>
      </c>
      <c r="N4603">
        <v>63990000</v>
      </c>
      <c r="O4603">
        <f>VLOOKUP(C4603,[1]pop_15p_a!$A$8:$AL$68,20,FALSE)</f>
        <v>97959674.654922396</v>
      </c>
      <c r="Q4603">
        <f t="shared" si="362"/>
        <v>-20930.352268000017</v>
      </c>
      <c r="R4603">
        <f t="shared" si="369"/>
        <v>127648</v>
      </c>
      <c r="S4603">
        <v>127648</v>
      </c>
      <c r="U4603">
        <f t="shared" si="366"/>
        <v>147.6</v>
      </c>
      <c r="V4603">
        <v>147.6</v>
      </c>
      <c r="W4603">
        <v>183.4</v>
      </c>
      <c r="Z4603">
        <f t="shared" si="367"/>
        <v>4.0666669999999998</v>
      </c>
      <c r="AA4603">
        <v>4.0999999999999996</v>
      </c>
      <c r="AB4603">
        <v>4.0666669999999998</v>
      </c>
      <c r="AE4603">
        <f t="shared" si="368"/>
        <v>0.23333333333333331</v>
      </c>
      <c r="AF4603">
        <v>0.23333333333333331</v>
      </c>
      <c r="AG4603">
        <v>0.3</v>
      </c>
      <c r="AN4603">
        <v>98.733329999999995</v>
      </c>
      <c r="AO4603">
        <v>1.0055450000000001</v>
      </c>
      <c r="AP4603">
        <v>-6.2761970132091005E-2</v>
      </c>
      <c r="AQ4603">
        <v>4.1904773007499996</v>
      </c>
      <c r="AR4603">
        <v>3.9026027053000001</v>
      </c>
      <c r="AT4603">
        <v>13</v>
      </c>
      <c r="AV4603">
        <v>1</v>
      </c>
      <c r="AW4603">
        <v>1</v>
      </c>
      <c r="AZ4603">
        <v>59.8</v>
      </c>
      <c r="BA4603">
        <v>165.9</v>
      </c>
      <c r="BB4603">
        <v>100.7</v>
      </c>
      <c r="BC4603">
        <v>95.343772381449497</v>
      </c>
      <c r="BD4603">
        <v>102.76854942183699</v>
      </c>
      <c r="BE4603">
        <v>94.861344209999999</v>
      </c>
      <c r="BF4603">
        <v>98.705384339999995</v>
      </c>
    </row>
    <row r="4604" spans="1:58">
      <c r="A4604" t="s">
        <v>17</v>
      </c>
      <c r="B4604" t="s">
        <v>51</v>
      </c>
      <c r="C4604">
        <v>2009</v>
      </c>
      <c r="D4604">
        <f t="shared" si="363"/>
        <v>253</v>
      </c>
      <c r="E4604">
        <v>1</v>
      </c>
      <c r="F4604">
        <v>33070.610410000001</v>
      </c>
      <c r="G4604">
        <v>4218685.4875879996</v>
      </c>
      <c r="H4604">
        <v>2492535.2473010002</v>
      </c>
      <c r="I4604">
        <v>841930.30790300004</v>
      </c>
      <c r="J4604">
        <v>1001334.1637039999</v>
      </c>
      <c r="K4604">
        <v>471480.42313800001</v>
      </c>
      <c r="L4604">
        <v>548316.23994500004</v>
      </c>
      <c r="M4604">
        <v>4.5486354093771597</v>
      </c>
      <c r="N4604">
        <v>63653333.333333299</v>
      </c>
      <c r="O4604">
        <f>VLOOKUP(C4604,[1]pop_15p_a!$A$8:$AL$68,20,FALSE)</f>
        <v>97556644.738710999</v>
      </c>
      <c r="Q4604">
        <f t="shared" si="362"/>
        <v>-76835.816807000025</v>
      </c>
      <c r="R4604">
        <f t="shared" si="369"/>
        <v>127566</v>
      </c>
      <c r="S4604">
        <v>127566</v>
      </c>
      <c r="U4604">
        <f t="shared" si="366"/>
        <v>153.19999999999999</v>
      </c>
      <c r="V4604">
        <v>153.19999999999999</v>
      </c>
      <c r="W4604">
        <v>201</v>
      </c>
      <c r="Z4604">
        <f t="shared" si="367"/>
        <v>4.5666669999999998</v>
      </c>
      <c r="AA4604">
        <v>4.5999999999999996</v>
      </c>
      <c r="AB4604">
        <v>4.5666669999999998</v>
      </c>
      <c r="AE4604">
        <f t="shared" si="368"/>
        <v>0.10000000000000002</v>
      </c>
      <c r="AF4604">
        <v>0.10000000000000002</v>
      </c>
      <c r="AG4604">
        <v>0.3</v>
      </c>
      <c r="AN4604">
        <v>97.5</v>
      </c>
      <c r="AO4604">
        <v>0.99540479999999998</v>
      </c>
      <c r="AP4604">
        <v>-1.1435738206150701</v>
      </c>
      <c r="AQ4604">
        <v>4.2794056449999998</v>
      </c>
      <c r="AR4604">
        <v>3.8988793995000002</v>
      </c>
      <c r="AT4604">
        <v>13</v>
      </c>
      <c r="AV4604">
        <v>1</v>
      </c>
      <c r="AW4604">
        <v>1</v>
      </c>
      <c r="AZ4604">
        <v>61.2</v>
      </c>
      <c r="BA4604">
        <v>167.5</v>
      </c>
      <c r="BB4604">
        <v>101.6</v>
      </c>
      <c r="BC4604">
        <v>93.475188883609604</v>
      </c>
      <c r="BD4604">
        <v>102.637851437061</v>
      </c>
      <c r="BE4604">
        <v>92.217592890000006</v>
      </c>
      <c r="BF4604">
        <v>95.513914819999997</v>
      </c>
    </row>
    <row r="4605" spans="1:58">
      <c r="A4605" t="s">
        <v>17</v>
      </c>
      <c r="B4605" t="s">
        <v>51</v>
      </c>
      <c r="C4605">
        <v>2009</v>
      </c>
      <c r="D4605">
        <f t="shared" si="363"/>
        <v>254</v>
      </c>
      <c r="E4605">
        <v>2</v>
      </c>
      <c r="F4605">
        <v>33761.749167000002</v>
      </c>
      <c r="G4605">
        <v>4306581.2002950003</v>
      </c>
      <c r="H4605">
        <v>2519289.4505059998</v>
      </c>
      <c r="I4605">
        <v>853786.66119000001</v>
      </c>
      <c r="J4605">
        <v>983115.54969699995</v>
      </c>
      <c r="K4605">
        <v>514339.86385700002</v>
      </c>
      <c r="L4605">
        <v>523270.03330900002</v>
      </c>
      <c r="M4605">
        <v>5.1087937431063697</v>
      </c>
      <c r="N4605">
        <v>63090000</v>
      </c>
      <c r="O4605">
        <f>VLOOKUP(C4605,[1]pop_15p_a!$A$8:$AL$68,20,FALSE)</f>
        <v>97556644.738710999</v>
      </c>
      <c r="Q4605">
        <f t="shared" si="362"/>
        <v>-8930.1694520000019</v>
      </c>
      <c r="R4605">
        <f t="shared" si="369"/>
        <v>127558</v>
      </c>
      <c r="S4605">
        <v>127558</v>
      </c>
      <c r="U4605">
        <f t="shared" si="366"/>
        <v>159.69999999999999</v>
      </c>
      <c r="V4605">
        <v>159.69999999999999</v>
      </c>
      <c r="W4605">
        <v>201</v>
      </c>
      <c r="Z4605">
        <f t="shared" si="367"/>
        <v>5.0999999999999996</v>
      </c>
      <c r="AA4605">
        <v>5.0999999999999996</v>
      </c>
      <c r="AB4605">
        <v>5.0999999999999996</v>
      </c>
      <c r="AE4605">
        <f t="shared" si="368"/>
        <v>0.10000000000000002</v>
      </c>
      <c r="AF4605">
        <v>0.10000000000000002</v>
      </c>
      <c r="AG4605">
        <v>0.3</v>
      </c>
      <c r="AN4605">
        <v>97.5</v>
      </c>
      <c r="AO4605">
        <v>0.99701260000000003</v>
      </c>
      <c r="AP4605">
        <v>-1.1435738206150701</v>
      </c>
      <c r="AQ4605">
        <v>4.2794056449999998</v>
      </c>
      <c r="AR4605">
        <v>3.8988793995000002</v>
      </c>
      <c r="AT4605">
        <v>13</v>
      </c>
      <c r="AV4605">
        <v>1</v>
      </c>
      <c r="AW4605">
        <v>1</v>
      </c>
      <c r="AZ4605">
        <v>62</v>
      </c>
      <c r="BA4605">
        <v>169.1</v>
      </c>
      <c r="BB4605">
        <v>103.6</v>
      </c>
      <c r="BC4605">
        <v>92.613819202174099</v>
      </c>
      <c r="BD4605">
        <v>102.480570750898</v>
      </c>
      <c r="BE4605">
        <v>90.982909329999998</v>
      </c>
      <c r="BF4605">
        <v>97.052481880000002</v>
      </c>
    </row>
    <row r="4606" spans="1:58">
      <c r="A4606" t="s">
        <v>17</v>
      </c>
      <c r="B4606" t="s">
        <v>51</v>
      </c>
      <c r="C4606">
        <v>2009</v>
      </c>
      <c r="D4606">
        <f t="shared" si="363"/>
        <v>255</v>
      </c>
      <c r="E4606">
        <v>3</v>
      </c>
      <c r="F4606">
        <v>33793.449242000002</v>
      </c>
      <c r="G4606">
        <v>4309002.7127909996</v>
      </c>
      <c r="H4606">
        <v>2537750.219914</v>
      </c>
      <c r="I4606">
        <v>864090.52498300001</v>
      </c>
      <c r="J4606">
        <v>954074.44352099998</v>
      </c>
      <c r="K4606">
        <v>564624.792028</v>
      </c>
      <c r="L4606">
        <v>551616.04951499996</v>
      </c>
      <c r="M4606">
        <v>5.3730595893840603</v>
      </c>
      <c r="N4606">
        <v>62990000</v>
      </c>
      <c r="O4606">
        <f>VLOOKUP(C4606,[1]pop_15p_a!$A$8:$AL$68,20,FALSE)</f>
        <v>97556644.738710999</v>
      </c>
      <c r="Q4606">
        <f t="shared" si="362"/>
        <v>13008.742513000034</v>
      </c>
      <c r="R4606">
        <f t="shared" si="369"/>
        <v>127510</v>
      </c>
      <c r="S4606">
        <v>127510</v>
      </c>
      <c r="U4606">
        <f t="shared" si="366"/>
        <v>163.30000000000001</v>
      </c>
      <c r="V4606">
        <v>163.30000000000001</v>
      </c>
      <c r="W4606">
        <v>201</v>
      </c>
      <c r="Z4606">
        <f t="shared" si="367"/>
        <v>5.4333330000000002</v>
      </c>
      <c r="AA4606">
        <v>5.4</v>
      </c>
      <c r="AB4606">
        <v>5.4333330000000002</v>
      </c>
      <c r="AE4606">
        <f t="shared" si="368"/>
        <v>0.10000000000000002</v>
      </c>
      <c r="AF4606">
        <v>0.10000000000000002</v>
      </c>
      <c r="AG4606">
        <v>0.3</v>
      </c>
      <c r="AN4606">
        <v>97.2</v>
      </c>
      <c r="AO4606">
        <v>0.99425330000000001</v>
      </c>
      <c r="AP4606">
        <v>-1.1435738206150701</v>
      </c>
      <c r="AQ4606">
        <v>4.2794056449999998</v>
      </c>
      <c r="AR4606">
        <v>3.8988793995000002</v>
      </c>
      <c r="AT4606">
        <v>13</v>
      </c>
      <c r="AV4606">
        <v>1</v>
      </c>
      <c r="AW4606">
        <v>1</v>
      </c>
      <c r="AZ4606">
        <v>62.4</v>
      </c>
      <c r="BA4606">
        <v>170.8</v>
      </c>
      <c r="BB4606">
        <v>104.7</v>
      </c>
      <c r="BC4606">
        <v>94.154766321107502</v>
      </c>
      <c r="BD4606">
        <v>102.37772046465101</v>
      </c>
      <c r="BE4606">
        <v>91.935788810000005</v>
      </c>
      <c r="BF4606">
        <v>97.638328999999999</v>
      </c>
    </row>
    <row r="4607" spans="1:58">
      <c r="A4607" t="s">
        <v>17</v>
      </c>
      <c r="B4607" t="s">
        <v>51</v>
      </c>
      <c r="C4607">
        <v>2009</v>
      </c>
      <c r="D4607">
        <f t="shared" si="363"/>
        <v>256</v>
      </c>
      <c r="E4607">
        <v>4</v>
      </c>
      <c r="F4607">
        <v>34271.939351000001</v>
      </c>
      <c r="G4607">
        <v>4368986.8284700001</v>
      </c>
      <c r="H4607">
        <v>2556412.6971590002</v>
      </c>
      <c r="I4607">
        <v>868733.63517899998</v>
      </c>
      <c r="J4607">
        <v>947728.97897199995</v>
      </c>
      <c r="K4607">
        <v>604628.76947299996</v>
      </c>
      <c r="L4607">
        <v>564363.96664899995</v>
      </c>
      <c r="M4607">
        <v>5.1490923719012596</v>
      </c>
      <c r="N4607">
        <v>62876666.666666701</v>
      </c>
      <c r="O4607">
        <f>VLOOKUP(C4607,[1]pop_15p_a!$A$8:$AL$68,20,FALSE)</f>
        <v>97556644.738710999</v>
      </c>
      <c r="Q4607">
        <f t="shared" si="362"/>
        <v>40264.802824000013</v>
      </c>
      <c r="R4607">
        <f t="shared" si="369"/>
        <v>127480</v>
      </c>
      <c r="S4607">
        <v>127480</v>
      </c>
      <c r="U4607">
        <f t="shared" si="366"/>
        <v>167</v>
      </c>
      <c r="V4607">
        <v>167</v>
      </c>
      <c r="W4607">
        <v>201</v>
      </c>
      <c r="Z4607">
        <f t="shared" si="367"/>
        <v>5.2</v>
      </c>
      <c r="AA4607">
        <v>5.2</v>
      </c>
      <c r="AB4607">
        <v>5.2</v>
      </c>
      <c r="AE4607">
        <f t="shared" si="368"/>
        <v>0.10000000000000002</v>
      </c>
      <c r="AF4607">
        <v>0.10000000000000002</v>
      </c>
      <c r="AG4607">
        <v>0.3</v>
      </c>
      <c r="AN4607">
        <v>96.7</v>
      </c>
      <c r="AO4607">
        <v>0.99238950000000004</v>
      </c>
      <c r="AP4607">
        <v>-1.1435738206150701</v>
      </c>
      <c r="AQ4607">
        <v>4.2794056449999998</v>
      </c>
      <c r="AR4607">
        <v>3.8988793995000002</v>
      </c>
      <c r="AT4607">
        <v>13</v>
      </c>
      <c r="AV4607">
        <v>1</v>
      </c>
      <c r="AW4607">
        <v>1</v>
      </c>
      <c r="AZ4607">
        <v>62.5</v>
      </c>
      <c r="BA4607">
        <v>171.7</v>
      </c>
      <c r="BB4607">
        <v>106.2</v>
      </c>
      <c r="BC4607">
        <v>94.442899371166604</v>
      </c>
      <c r="BD4607">
        <v>102.303929062403</v>
      </c>
      <c r="BE4607">
        <v>91.932586459999996</v>
      </c>
      <c r="BF4607">
        <v>96.686221630000006</v>
      </c>
    </row>
    <row r="4608" spans="1:58">
      <c r="A4608" t="s">
        <v>17</v>
      </c>
      <c r="B4608" t="s">
        <v>51</v>
      </c>
      <c r="C4608">
        <v>2010</v>
      </c>
      <c r="D4608">
        <f t="shared" si="363"/>
        <v>257</v>
      </c>
      <c r="E4608">
        <v>1</v>
      </c>
      <c r="F4608">
        <v>34571.495928999997</v>
      </c>
      <c r="G4608">
        <v>4405964.2987209996</v>
      </c>
      <c r="H4608">
        <v>2558870.1109290002</v>
      </c>
      <c r="I4608">
        <v>860556.592252</v>
      </c>
      <c r="J4608">
        <v>954690.93744600005</v>
      </c>
      <c r="K4608">
        <v>641082.66196299996</v>
      </c>
      <c r="L4608">
        <v>579429.45596499997</v>
      </c>
      <c r="M4608">
        <v>5.00954677921818</v>
      </c>
      <c r="N4608">
        <v>63016666.666666701</v>
      </c>
      <c r="O4608">
        <f>VLOOKUP(C4608,[1]pop_15p_a!$A$8:$AL$68,20,FALSE)</f>
        <v>97184794.766000807</v>
      </c>
      <c r="Q4608">
        <f t="shared" si="362"/>
        <v>61653.20599799999</v>
      </c>
      <c r="R4608">
        <f t="shared" si="369"/>
        <v>127445</v>
      </c>
      <c r="S4608">
        <v>127445</v>
      </c>
      <c r="U4608">
        <f t="shared" si="366"/>
        <v>168.8</v>
      </c>
      <c r="V4608">
        <v>168.8</v>
      </c>
      <c r="W4608">
        <v>207.9</v>
      </c>
      <c r="Z4608">
        <f t="shared" si="367"/>
        <v>5.0333329999999998</v>
      </c>
      <c r="AA4608">
        <v>5</v>
      </c>
      <c r="AB4608">
        <v>5.0333329999999998</v>
      </c>
      <c r="AE4608">
        <f t="shared" si="368"/>
        <v>0.10000000000000002</v>
      </c>
      <c r="AF4608">
        <v>0.10000000000000002</v>
      </c>
      <c r="AG4608">
        <v>0.3</v>
      </c>
      <c r="AN4608">
        <v>96.666659999999993</v>
      </c>
      <c r="AO4608">
        <v>0.98762950000000005</v>
      </c>
      <c r="AP4608">
        <v>-1.1484885095772499</v>
      </c>
      <c r="AQ4608">
        <v>4.3063741665000004</v>
      </c>
      <c r="AR4608">
        <v>3.8826362465000002</v>
      </c>
      <c r="AT4608">
        <v>13</v>
      </c>
      <c r="AV4608">
        <v>0</v>
      </c>
      <c r="AW4608">
        <v>1</v>
      </c>
      <c r="AZ4608">
        <v>61.6</v>
      </c>
      <c r="BA4608">
        <v>169.8</v>
      </c>
      <c r="BB4608">
        <v>106.4</v>
      </c>
      <c r="BC4608">
        <v>95.498553443571794</v>
      </c>
      <c r="BD4608">
        <v>102.071014749211</v>
      </c>
      <c r="BE4608">
        <v>93.03047565</v>
      </c>
      <c r="BF4608">
        <v>97.147993659999997</v>
      </c>
    </row>
    <row r="4609" spans="1:58">
      <c r="A4609" t="s">
        <v>17</v>
      </c>
      <c r="B4609" t="s">
        <v>51</v>
      </c>
      <c r="C4609">
        <v>2010</v>
      </c>
      <c r="D4609">
        <f t="shared" si="363"/>
        <v>258</v>
      </c>
      <c r="E4609">
        <v>2</v>
      </c>
      <c r="F4609">
        <v>35028.211910999999</v>
      </c>
      <c r="G4609">
        <v>4464345.608085</v>
      </c>
      <c r="H4609">
        <v>2583908.8970460002</v>
      </c>
      <c r="I4609">
        <v>874575.66211599996</v>
      </c>
      <c r="J4609">
        <v>952345.91370499996</v>
      </c>
      <c r="K4609">
        <v>671780.72492299997</v>
      </c>
      <c r="L4609">
        <v>608266.59086500003</v>
      </c>
      <c r="M4609">
        <v>5.1283341721187998</v>
      </c>
      <c r="N4609">
        <v>62836666.666666701</v>
      </c>
      <c r="O4609">
        <f>VLOOKUP(C4609,[1]pop_15p_a!$A$8:$AL$68,20,FALSE)</f>
        <v>97184794.766000807</v>
      </c>
      <c r="Q4609">
        <f t="shared" si="362"/>
        <v>63514.134057999938</v>
      </c>
      <c r="R4609">
        <f t="shared" si="369"/>
        <v>127450</v>
      </c>
      <c r="S4609">
        <v>127450</v>
      </c>
      <c r="U4609">
        <f t="shared" si="366"/>
        <v>171</v>
      </c>
      <c r="V4609">
        <v>171</v>
      </c>
      <c r="W4609">
        <v>207.9</v>
      </c>
      <c r="Z4609">
        <f t="shared" si="367"/>
        <v>5.1333330000000004</v>
      </c>
      <c r="AA4609">
        <v>5.0999999999999996</v>
      </c>
      <c r="AB4609">
        <v>5.1333330000000004</v>
      </c>
      <c r="AE4609">
        <f t="shared" si="368"/>
        <v>0.10000000000000002</v>
      </c>
      <c r="AF4609">
        <v>0.10000000000000002</v>
      </c>
      <c r="AG4609">
        <v>0.3</v>
      </c>
      <c r="AN4609">
        <v>96.766670000000005</v>
      </c>
      <c r="AO4609">
        <v>0.98543780000000003</v>
      </c>
      <c r="AP4609">
        <v>-1.1484885095772499</v>
      </c>
      <c r="AQ4609">
        <v>4.3063741665000004</v>
      </c>
      <c r="AR4609">
        <v>3.8826362465000002</v>
      </c>
      <c r="AT4609">
        <v>13</v>
      </c>
      <c r="AV4609">
        <v>0</v>
      </c>
      <c r="AW4609">
        <v>1</v>
      </c>
      <c r="AZ4609">
        <v>61.3</v>
      </c>
      <c r="BA4609">
        <v>167.7</v>
      </c>
      <c r="BB4609">
        <v>104</v>
      </c>
      <c r="BC4609">
        <v>96.018231495231106</v>
      </c>
      <c r="BD4609">
        <v>101.980406040687</v>
      </c>
      <c r="BE4609">
        <v>93.398831659999999</v>
      </c>
      <c r="BF4609">
        <v>96.867705279999996</v>
      </c>
    </row>
    <row r="4610" spans="1:58">
      <c r="A4610" t="s">
        <v>17</v>
      </c>
      <c r="B4610" t="s">
        <v>51</v>
      </c>
      <c r="C4610">
        <v>2010</v>
      </c>
      <c r="D4610">
        <f t="shared" si="363"/>
        <v>259</v>
      </c>
      <c r="E4610">
        <v>3</v>
      </c>
      <c r="F4610">
        <v>35504.740669999999</v>
      </c>
      <c r="G4610">
        <v>4546595.0712710004</v>
      </c>
      <c r="H4610">
        <v>2621449.967073</v>
      </c>
      <c r="I4610">
        <v>878212.79501600005</v>
      </c>
      <c r="J4610">
        <v>959807.92727900005</v>
      </c>
      <c r="K4610">
        <v>690349.48368499998</v>
      </c>
      <c r="L4610">
        <v>620458.18906500004</v>
      </c>
      <c r="M4610">
        <v>5.0235872729097499</v>
      </c>
      <c r="N4610">
        <v>63083333.333333299</v>
      </c>
      <c r="O4610">
        <f>VLOOKUP(C4610,[1]pop_15p_a!$A$8:$AL$68,20,FALSE)</f>
        <v>97184794.766000807</v>
      </c>
      <c r="Q4610">
        <f t="shared" si="362"/>
        <v>69891.294619999942</v>
      </c>
      <c r="R4610">
        <f t="shared" si="369"/>
        <v>128056</v>
      </c>
      <c r="S4610">
        <v>128056</v>
      </c>
      <c r="U4610">
        <f t="shared" si="366"/>
        <v>170.2</v>
      </c>
      <c r="V4610">
        <v>170.2</v>
      </c>
      <c r="W4610">
        <v>207.9</v>
      </c>
      <c r="Z4610">
        <f t="shared" si="367"/>
        <v>5.0666669999999998</v>
      </c>
      <c r="AA4610">
        <v>5.0999999999999996</v>
      </c>
      <c r="AB4610">
        <v>5.0666669999999998</v>
      </c>
      <c r="AE4610">
        <f t="shared" si="368"/>
        <v>0.10000000000000002</v>
      </c>
      <c r="AF4610">
        <v>0.10000000000000002</v>
      </c>
      <c r="AG4610">
        <v>0.3</v>
      </c>
      <c r="AN4610">
        <v>96.233329999999995</v>
      </c>
      <c r="AO4610">
        <v>0.97989959999999998</v>
      </c>
      <c r="AP4610">
        <v>-1.1484885095772499</v>
      </c>
      <c r="AQ4610">
        <v>4.3063741665000004</v>
      </c>
      <c r="AR4610">
        <v>3.8826362465000002</v>
      </c>
      <c r="AT4610">
        <v>13</v>
      </c>
      <c r="AV4610">
        <v>0</v>
      </c>
      <c r="AW4610">
        <v>1</v>
      </c>
      <c r="AZ4610">
        <v>61</v>
      </c>
      <c r="BA4610">
        <v>165.6</v>
      </c>
      <c r="BB4610">
        <v>103.3</v>
      </c>
      <c r="BC4610">
        <v>96.794751969755495</v>
      </c>
      <c r="BD4610">
        <v>101.911205789384</v>
      </c>
      <c r="BE4610">
        <v>93.491928610000002</v>
      </c>
      <c r="BF4610">
        <v>97.238221679999995</v>
      </c>
    </row>
    <row r="4611" spans="1:58">
      <c r="A4611" t="s">
        <v>17</v>
      </c>
      <c r="B4611" t="s">
        <v>51</v>
      </c>
      <c r="C4611">
        <v>2010</v>
      </c>
      <c r="D4611">
        <f t="shared" si="363"/>
        <v>260</v>
      </c>
      <c r="E4611">
        <v>4</v>
      </c>
      <c r="F4611">
        <v>35228.029520999997</v>
      </c>
      <c r="G4611">
        <v>4509857.1112810001</v>
      </c>
      <c r="H4611">
        <v>2585592.7972840001</v>
      </c>
      <c r="I4611">
        <v>881858.00445000001</v>
      </c>
      <c r="J4611">
        <v>956133.33464999998</v>
      </c>
      <c r="K4611">
        <v>692558.89381000004</v>
      </c>
      <c r="L4611">
        <v>624912.12756599998</v>
      </c>
      <c r="M4611">
        <v>4.9534825245159801</v>
      </c>
      <c r="N4611">
        <v>63000000</v>
      </c>
      <c r="O4611">
        <f>VLOOKUP(C4611,[1]pop_15p_a!$A$8:$AL$68,20,FALSE)</f>
        <v>97184794.766000807</v>
      </c>
      <c r="Q4611">
        <f t="shared" ref="Q4611:Q4674" si="370">K4611-L4611</f>
        <v>67646.766244000057</v>
      </c>
      <c r="R4611">
        <f t="shared" si="369"/>
        <v>128019</v>
      </c>
      <c r="S4611">
        <v>128019</v>
      </c>
      <c r="U4611">
        <f t="shared" si="366"/>
        <v>173</v>
      </c>
      <c r="V4611">
        <v>173</v>
      </c>
      <c r="W4611">
        <v>207.9</v>
      </c>
      <c r="Z4611">
        <f t="shared" si="367"/>
        <v>5</v>
      </c>
      <c r="AA4611">
        <v>5</v>
      </c>
      <c r="AB4611">
        <v>5</v>
      </c>
      <c r="AE4611">
        <f t="shared" si="368"/>
        <v>5.000000000000001E-2</v>
      </c>
      <c r="AF4611">
        <v>5.000000000000001E-2</v>
      </c>
      <c r="AG4611">
        <v>0.3</v>
      </c>
      <c r="AN4611">
        <v>96.433329999999998</v>
      </c>
      <c r="AO4611">
        <v>0.9821723</v>
      </c>
      <c r="AP4611">
        <v>-1.1484885095772499</v>
      </c>
      <c r="AQ4611">
        <v>4.3063741665000004</v>
      </c>
      <c r="AR4611">
        <v>3.8826362465000002</v>
      </c>
      <c r="AT4611">
        <v>13</v>
      </c>
      <c r="AV4611">
        <v>0</v>
      </c>
      <c r="AW4611">
        <v>1</v>
      </c>
      <c r="AZ4611">
        <v>61</v>
      </c>
      <c r="BA4611">
        <v>163.9</v>
      </c>
      <c r="BB4611">
        <v>103.2</v>
      </c>
      <c r="BC4611">
        <v>97.347791486542206</v>
      </c>
      <c r="BD4611">
        <v>101.870744791558</v>
      </c>
      <c r="BE4611">
        <v>94.236418470000004</v>
      </c>
      <c r="BF4611">
        <v>98.823136590000004</v>
      </c>
    </row>
    <row r="4612" spans="1:58">
      <c r="A4612" t="s">
        <v>17</v>
      </c>
      <c r="B4612" t="s">
        <v>51</v>
      </c>
      <c r="C4612">
        <v>2011</v>
      </c>
      <c r="D4612">
        <f t="shared" si="363"/>
        <v>261</v>
      </c>
      <c r="E4612">
        <v>1</v>
      </c>
      <c r="F4612">
        <v>34808.412063999996</v>
      </c>
      <c r="G4612">
        <v>4445243.0709950002</v>
      </c>
      <c r="H4612">
        <v>2536339.1655430002</v>
      </c>
      <c r="I4612">
        <v>886085.62179300003</v>
      </c>
      <c r="J4612">
        <v>963371.49684399995</v>
      </c>
      <c r="K4612">
        <v>686248.64987600001</v>
      </c>
      <c r="L4612">
        <v>633235.74267299997</v>
      </c>
      <c r="M4612">
        <v>4.7295597484276897</v>
      </c>
      <c r="N4612">
        <v>63116666.666666701</v>
      </c>
      <c r="O4612">
        <f>VLOOKUP(C4612,[1]pop_15p_a!$A$8:$AL$68,20,FALSE)</f>
        <v>96648425.152424902</v>
      </c>
      <c r="Q4612">
        <f t="shared" si="370"/>
        <v>53012.907203000039</v>
      </c>
      <c r="R4612">
        <f t="shared" si="369"/>
        <v>127706</v>
      </c>
      <c r="S4612">
        <v>127706</v>
      </c>
      <c r="U4612">
        <f t="shared" si="366"/>
        <v>174.2</v>
      </c>
      <c r="V4612">
        <v>174.2</v>
      </c>
      <c r="W4612">
        <v>222.1</v>
      </c>
      <c r="Z4612">
        <f t="shared" si="367"/>
        <v>4.733333</v>
      </c>
      <c r="AA4612">
        <v>4.7</v>
      </c>
      <c r="AB4612">
        <v>4.733333</v>
      </c>
      <c r="AE4612">
        <f t="shared" si="368"/>
        <v>5.000000000000001E-2</v>
      </c>
      <c r="AF4612">
        <v>5.000000000000001E-2</v>
      </c>
      <c r="AG4612">
        <v>0.3</v>
      </c>
      <c r="AN4612">
        <v>96.166659999999993</v>
      </c>
      <c r="AO4612">
        <v>0.97686139999999999</v>
      </c>
      <c r="AP4612">
        <v>-0.69288591605826</v>
      </c>
      <c r="AQ4612">
        <v>4.3054279826661297</v>
      </c>
      <c r="AR4612">
        <v>3.8907182410000001</v>
      </c>
      <c r="AT4612">
        <v>13</v>
      </c>
      <c r="AV4612">
        <v>0</v>
      </c>
      <c r="AW4612">
        <v>1</v>
      </c>
      <c r="AZ4612">
        <v>61.2</v>
      </c>
      <c r="BA4612">
        <v>163</v>
      </c>
      <c r="BB4612">
        <v>102.4</v>
      </c>
      <c r="BC4612">
        <v>96.959014209043502</v>
      </c>
      <c r="BD4612">
        <v>101.80214690753699</v>
      </c>
      <c r="BE4612">
        <v>93.978011269999996</v>
      </c>
      <c r="BF4612">
        <v>98.67572543</v>
      </c>
    </row>
    <row r="4613" spans="1:58">
      <c r="A4613" t="s">
        <v>17</v>
      </c>
      <c r="B4613" t="s">
        <v>51</v>
      </c>
      <c r="C4613">
        <v>2011</v>
      </c>
      <c r="D4613">
        <f t="shared" ref="D4613:D4676" si="371">D4355</f>
        <v>262</v>
      </c>
      <c r="E4613">
        <v>2</v>
      </c>
      <c r="F4613">
        <v>34550.292982999999</v>
      </c>
      <c r="G4613">
        <v>4416114.7982639996</v>
      </c>
      <c r="H4613">
        <v>2559363.5747429999</v>
      </c>
      <c r="I4613">
        <v>889517.25174800004</v>
      </c>
      <c r="J4613">
        <v>957915.11943299999</v>
      </c>
      <c r="K4613">
        <v>634629.46158799995</v>
      </c>
      <c r="L4613">
        <v>629230.58504699997</v>
      </c>
      <c r="M4613">
        <v>4.6814964610718199</v>
      </c>
      <c r="N4613">
        <v>62846666.666666701</v>
      </c>
      <c r="O4613">
        <f>VLOOKUP(C4613,[1]pop_15p_a!$A$8:$AL$68,20,FALSE)</f>
        <v>96648425.152424902</v>
      </c>
      <c r="Q4613">
        <f t="shared" si="370"/>
        <v>5398.876540999976</v>
      </c>
      <c r="R4613">
        <f t="shared" si="369"/>
        <v>127817</v>
      </c>
      <c r="S4613">
        <v>127817</v>
      </c>
      <c r="U4613">
        <f t="shared" si="366"/>
        <v>178.8</v>
      </c>
      <c r="V4613">
        <v>178.8</v>
      </c>
      <c r="W4613">
        <v>222.1</v>
      </c>
      <c r="Z4613">
        <f t="shared" si="367"/>
        <v>4.6666670000000003</v>
      </c>
      <c r="AA4613">
        <v>4.7</v>
      </c>
      <c r="AB4613">
        <v>4.6666670000000003</v>
      </c>
      <c r="AE4613">
        <f t="shared" si="368"/>
        <v>5.000000000000001E-2</v>
      </c>
      <c r="AF4613">
        <v>5.000000000000001E-2</v>
      </c>
      <c r="AG4613">
        <v>0.3</v>
      </c>
      <c r="AN4613">
        <v>96.4</v>
      </c>
      <c r="AO4613">
        <v>0.97828709999999997</v>
      </c>
      <c r="AP4613">
        <v>-0.69288591605826</v>
      </c>
      <c r="AQ4613">
        <v>4.3054279826661297</v>
      </c>
      <c r="AR4613">
        <v>3.8907182410000001</v>
      </c>
      <c r="AT4613">
        <v>13</v>
      </c>
      <c r="AV4613">
        <v>0</v>
      </c>
      <c r="AW4613">
        <v>1</v>
      </c>
      <c r="AZ4613">
        <v>60.3</v>
      </c>
      <c r="BA4613">
        <v>163</v>
      </c>
      <c r="BB4613">
        <v>102.3</v>
      </c>
      <c r="BC4613">
        <v>97.0952426330674</v>
      </c>
      <c r="BD4613">
        <v>101.649374972635</v>
      </c>
      <c r="BE4613">
        <v>93.93394997</v>
      </c>
      <c r="BF4613">
        <v>97.927434469999994</v>
      </c>
    </row>
    <row r="4614" spans="1:58">
      <c r="A4614" t="s">
        <v>17</v>
      </c>
      <c r="B4614" t="s">
        <v>51</v>
      </c>
      <c r="C4614">
        <v>2011</v>
      </c>
      <c r="D4614">
        <f t="shared" si="371"/>
        <v>263</v>
      </c>
      <c r="E4614">
        <v>3</v>
      </c>
      <c r="F4614">
        <v>35427.008404</v>
      </c>
      <c r="G4614">
        <v>4527536.2470800001</v>
      </c>
      <c r="H4614">
        <v>2600512.8737849998</v>
      </c>
      <c r="I4614">
        <v>892735.30222399998</v>
      </c>
      <c r="J4614">
        <v>974629.95762999996</v>
      </c>
      <c r="K4614">
        <v>693687.88314000005</v>
      </c>
      <c r="L4614">
        <v>650038.77605800005</v>
      </c>
      <c r="M4614">
        <v>4.4650549896102403</v>
      </c>
      <c r="N4614">
        <v>62833333.333333299</v>
      </c>
      <c r="O4614">
        <f>VLOOKUP(C4614,[1]pop_15p_a!$A$8:$AL$68,20,FALSE)</f>
        <v>96648425.152424902</v>
      </c>
      <c r="Q4614">
        <f t="shared" si="370"/>
        <v>43649.107082000002</v>
      </c>
      <c r="R4614">
        <f t="shared" si="369"/>
        <v>127799</v>
      </c>
      <c r="S4614">
        <v>127799</v>
      </c>
      <c r="U4614">
        <f t="shared" si="366"/>
        <v>181.6</v>
      </c>
      <c r="V4614">
        <v>181.6</v>
      </c>
      <c r="W4614">
        <v>222.1</v>
      </c>
      <c r="Z4614">
        <f t="shared" si="367"/>
        <v>4.4666670000000002</v>
      </c>
      <c r="AA4614">
        <v>4.5</v>
      </c>
      <c r="AB4614">
        <v>4.4666670000000002</v>
      </c>
      <c r="AE4614">
        <f t="shared" si="368"/>
        <v>5.000000000000001E-2</v>
      </c>
      <c r="AF4614">
        <v>5.000000000000001E-2</v>
      </c>
      <c r="AG4614">
        <v>0.3</v>
      </c>
      <c r="AN4614">
        <v>96.366669999999999</v>
      </c>
      <c r="AO4614">
        <v>0.97665940000000007</v>
      </c>
      <c r="AP4614">
        <v>-0.69288591605826</v>
      </c>
      <c r="AQ4614">
        <v>4.3054279826661297</v>
      </c>
      <c r="AR4614">
        <v>3.8907182410000001</v>
      </c>
      <c r="AT4614">
        <v>13</v>
      </c>
      <c r="AV4614">
        <v>0</v>
      </c>
      <c r="AW4614">
        <v>1</v>
      </c>
      <c r="AZ4614">
        <v>60.1</v>
      </c>
      <c r="BA4614">
        <v>164</v>
      </c>
      <c r="BB4614">
        <v>103.2</v>
      </c>
      <c r="BC4614">
        <v>97.342966413897202</v>
      </c>
      <c r="BD4614">
        <v>101.51339029283299</v>
      </c>
      <c r="BE4614">
        <v>94.140553949999997</v>
      </c>
      <c r="BF4614">
        <v>97.998878730000001</v>
      </c>
    </row>
    <row r="4615" spans="1:58">
      <c r="A4615" t="s">
        <v>17</v>
      </c>
      <c r="B4615" t="s">
        <v>51</v>
      </c>
      <c r="C4615">
        <v>2011</v>
      </c>
      <c r="D4615">
        <f t="shared" si="371"/>
        <v>264</v>
      </c>
      <c r="E4615">
        <v>4</v>
      </c>
      <c r="F4615">
        <v>35408.635921000001</v>
      </c>
      <c r="G4615">
        <v>4520337.2789409999</v>
      </c>
      <c r="H4615">
        <v>2613978.6728059999</v>
      </c>
      <c r="I4615">
        <v>894638.67229100002</v>
      </c>
      <c r="J4615">
        <v>993682.59855700005</v>
      </c>
      <c r="K4615">
        <v>674492.31536799995</v>
      </c>
      <c r="L4615">
        <v>662260.01072999998</v>
      </c>
      <c r="M4615">
        <v>4.4631110211517004</v>
      </c>
      <c r="N4615">
        <v>62933333.333333299</v>
      </c>
      <c r="O4615">
        <f>VLOOKUP(C4615,[1]pop_15p_a!$A$8:$AL$68,20,FALSE)</f>
        <v>96648425.152424902</v>
      </c>
      <c r="Q4615">
        <f t="shared" si="370"/>
        <v>12232.304637999972</v>
      </c>
      <c r="R4615">
        <f t="shared" si="369"/>
        <v>127662</v>
      </c>
      <c r="S4615">
        <v>127662</v>
      </c>
      <c r="U4615">
        <f t="shared" si="366"/>
        <v>185.7</v>
      </c>
      <c r="V4615">
        <v>185.7</v>
      </c>
      <c r="W4615">
        <v>222.1</v>
      </c>
      <c r="Z4615">
        <f t="shared" si="367"/>
        <v>4.4666670000000002</v>
      </c>
      <c r="AA4615">
        <v>4.5</v>
      </c>
      <c r="AB4615">
        <v>4.4666670000000002</v>
      </c>
      <c r="AE4615">
        <f t="shared" si="368"/>
        <v>5.000000000000001E-2</v>
      </c>
      <c r="AF4615">
        <v>5.000000000000001E-2</v>
      </c>
      <c r="AG4615">
        <v>0.3</v>
      </c>
      <c r="AN4615">
        <v>96.133330000000001</v>
      </c>
      <c r="AO4615">
        <v>0.97365669999999993</v>
      </c>
      <c r="AP4615">
        <v>-0.69288591605826</v>
      </c>
      <c r="AQ4615">
        <v>4.3054279826661297</v>
      </c>
      <c r="AR4615">
        <v>3.8907182410000001</v>
      </c>
      <c r="AT4615">
        <v>13</v>
      </c>
      <c r="AV4615">
        <v>0</v>
      </c>
      <c r="AW4615">
        <v>1</v>
      </c>
      <c r="AZ4615">
        <v>59.9</v>
      </c>
      <c r="BA4615">
        <v>164.1</v>
      </c>
      <c r="BB4615">
        <v>103.9</v>
      </c>
      <c r="BC4615">
        <v>96.689661656382498</v>
      </c>
      <c r="BD4615">
        <v>101.435158947009</v>
      </c>
      <c r="BE4615">
        <v>93.711204420000001</v>
      </c>
      <c r="BF4615">
        <v>97.47266363</v>
      </c>
    </row>
    <row r="4616" spans="1:58">
      <c r="A4616" t="s">
        <v>17</v>
      </c>
      <c r="B4616" t="s">
        <v>51</v>
      </c>
      <c r="C4616">
        <v>2012</v>
      </c>
      <c r="D4616">
        <f t="shared" si="371"/>
        <v>265</v>
      </c>
      <c r="E4616">
        <v>1</v>
      </c>
      <c r="F4616">
        <v>35882.712640999998</v>
      </c>
      <c r="G4616">
        <v>4577450.0035330001</v>
      </c>
      <c r="H4616">
        <v>2628330.545535</v>
      </c>
      <c r="I4616">
        <v>905060.99193000002</v>
      </c>
      <c r="J4616">
        <v>1003909.3572119999</v>
      </c>
      <c r="K4616">
        <v>694944.25032500003</v>
      </c>
      <c r="L4616">
        <v>673278.00460300001</v>
      </c>
      <c r="M4616">
        <v>4.5129557324679102</v>
      </c>
      <c r="N4616">
        <v>62770000</v>
      </c>
      <c r="O4616">
        <f>VLOOKUP(C4616,[1]pop_15p_a!$A$8:$AL$68,20,FALSE)</f>
        <v>96101871.340331495</v>
      </c>
      <c r="Q4616">
        <f t="shared" si="370"/>
        <v>21666.245722000021</v>
      </c>
      <c r="R4616">
        <f t="shared" si="369"/>
        <v>127567</v>
      </c>
      <c r="S4616">
        <v>127567</v>
      </c>
      <c r="U4616">
        <f t="shared" si="366"/>
        <v>187.1</v>
      </c>
      <c r="V4616">
        <v>187.1</v>
      </c>
      <c r="W4616">
        <v>229</v>
      </c>
      <c r="Z4616">
        <f t="shared" si="367"/>
        <v>4.5</v>
      </c>
      <c r="AA4616">
        <v>4.5</v>
      </c>
      <c r="AB4616">
        <v>4.5</v>
      </c>
      <c r="AE4616">
        <f t="shared" si="368"/>
        <v>5.000000000000001E-2</v>
      </c>
      <c r="AF4616">
        <v>5.000000000000001E-2</v>
      </c>
      <c r="AG4616">
        <v>0.3</v>
      </c>
      <c r="AN4616">
        <v>96.466669999999993</v>
      </c>
      <c r="AO4616">
        <v>0.97181250000000008</v>
      </c>
      <c r="AP4616">
        <v>-0.42434609391887901</v>
      </c>
      <c r="AQ4616">
        <v>4.31031800030686</v>
      </c>
      <c r="AR4616">
        <v>3.9245927816999999</v>
      </c>
      <c r="AT4616">
        <v>13</v>
      </c>
      <c r="AV4616">
        <v>0</v>
      </c>
      <c r="AW4616">
        <v>1</v>
      </c>
      <c r="AZ4616">
        <v>58.9</v>
      </c>
      <c r="BA4616">
        <v>162.9</v>
      </c>
      <c r="BB4616">
        <v>104.2</v>
      </c>
      <c r="BC4616">
        <v>96.614285250956002</v>
      </c>
      <c r="BD4616">
        <v>101.298627550022</v>
      </c>
      <c r="BE4616">
        <v>93.857291590000003</v>
      </c>
      <c r="BF4616">
        <v>96.624554349999997</v>
      </c>
    </row>
    <row r="4617" spans="1:58">
      <c r="A4617" t="s">
        <v>17</v>
      </c>
      <c r="B4617" t="s">
        <v>51</v>
      </c>
      <c r="C4617">
        <v>2012</v>
      </c>
      <c r="D4617">
        <f t="shared" si="371"/>
        <v>266</v>
      </c>
      <c r="E4617">
        <v>2</v>
      </c>
      <c r="F4617">
        <v>35596.190322000002</v>
      </c>
      <c r="G4617">
        <v>4540685.6336669996</v>
      </c>
      <c r="H4617">
        <v>2629479.5598160001</v>
      </c>
      <c r="I4617">
        <v>902179.46374299994</v>
      </c>
      <c r="J4617">
        <v>1011004.001787</v>
      </c>
      <c r="K4617">
        <v>688162.06685800001</v>
      </c>
      <c r="L4617">
        <v>687762.61904999998</v>
      </c>
      <c r="M4617">
        <v>4.4330472756817096</v>
      </c>
      <c r="N4617">
        <v>62733333.333333299</v>
      </c>
      <c r="O4617">
        <f>VLOOKUP(C4617,[1]pop_15p_a!$A$8:$AL$68,20,FALSE)</f>
        <v>96101871.340331495</v>
      </c>
      <c r="Q4617">
        <f t="shared" si="370"/>
        <v>399.44780800002627</v>
      </c>
      <c r="R4617">
        <f t="shared" si="369"/>
        <v>127561</v>
      </c>
      <c r="S4617">
        <v>127561</v>
      </c>
      <c r="U4617">
        <f t="shared" si="366"/>
        <v>189.1</v>
      </c>
      <c r="V4617">
        <v>189.1</v>
      </c>
      <c r="W4617">
        <v>229</v>
      </c>
      <c r="Z4617">
        <f t="shared" si="367"/>
        <v>4.4000000000000004</v>
      </c>
      <c r="AA4617">
        <v>4.4000000000000004</v>
      </c>
      <c r="AB4617">
        <v>4.4000000000000004</v>
      </c>
      <c r="AE4617">
        <f t="shared" si="368"/>
        <v>5.000000000000001E-2</v>
      </c>
      <c r="AF4617">
        <v>5.000000000000001E-2</v>
      </c>
      <c r="AG4617">
        <v>0.3</v>
      </c>
      <c r="AN4617">
        <v>96.533330000000007</v>
      </c>
      <c r="AO4617">
        <v>0.9742753999999999</v>
      </c>
      <c r="AP4617">
        <v>-0.42434609391887901</v>
      </c>
      <c r="AQ4617">
        <v>4.31031800030686</v>
      </c>
      <c r="AR4617">
        <v>3.9245927816999999</v>
      </c>
      <c r="AT4617">
        <v>13</v>
      </c>
      <c r="AV4617">
        <v>0</v>
      </c>
      <c r="AW4617">
        <v>1</v>
      </c>
      <c r="AZ4617">
        <v>58.6</v>
      </c>
      <c r="BA4617">
        <v>159.69999999999999</v>
      </c>
      <c r="BB4617">
        <v>102.3</v>
      </c>
      <c r="BC4617">
        <v>96.332430999189398</v>
      </c>
      <c r="BD4617">
        <v>101.152878247571</v>
      </c>
      <c r="BE4617">
        <v>93.271879530000007</v>
      </c>
      <c r="BF4617">
        <v>96.592054779999998</v>
      </c>
    </row>
    <row r="4618" spans="1:58">
      <c r="A4618" t="s">
        <v>17</v>
      </c>
      <c r="B4618" t="s">
        <v>51</v>
      </c>
      <c r="C4618">
        <v>2012</v>
      </c>
      <c r="D4618">
        <f t="shared" si="371"/>
        <v>267</v>
      </c>
      <c r="E4618">
        <v>3</v>
      </c>
      <c r="F4618">
        <v>35481.071899000002</v>
      </c>
      <c r="G4618">
        <v>4524368.8832360003</v>
      </c>
      <c r="H4618">
        <v>2627137.4076660001</v>
      </c>
      <c r="I4618">
        <v>905127.39899500005</v>
      </c>
      <c r="J4618">
        <v>1003963.514804</v>
      </c>
      <c r="K4618">
        <v>663508.49547299999</v>
      </c>
      <c r="L4618">
        <v>685555.97195200005</v>
      </c>
      <c r="M4618">
        <v>4.2669917708015896</v>
      </c>
      <c r="N4618">
        <v>62820000</v>
      </c>
      <c r="O4618">
        <f>VLOOKUP(C4618,[1]pop_15p_a!$A$8:$AL$68,20,FALSE)</f>
        <v>96101871.340331495</v>
      </c>
      <c r="Q4618">
        <f t="shared" si="370"/>
        <v>-22047.476479000063</v>
      </c>
      <c r="R4618">
        <f t="shared" si="369"/>
        <v>127515</v>
      </c>
      <c r="S4618">
        <v>127515</v>
      </c>
      <c r="U4618">
        <f t="shared" si="366"/>
        <v>190.7</v>
      </c>
      <c r="V4618">
        <v>190.7</v>
      </c>
      <c r="W4618">
        <v>229</v>
      </c>
      <c r="Z4618">
        <f t="shared" si="367"/>
        <v>4.233333</v>
      </c>
      <c r="AA4618">
        <v>4.2</v>
      </c>
      <c r="AB4618">
        <v>4.233333</v>
      </c>
      <c r="AE4618">
        <f t="shared" si="368"/>
        <v>5.000000000000001E-2</v>
      </c>
      <c r="AF4618">
        <v>5.000000000000001E-2</v>
      </c>
      <c r="AG4618">
        <v>0.3</v>
      </c>
      <c r="AN4618">
        <v>95.966669999999993</v>
      </c>
      <c r="AO4618">
        <v>0.97119020000000011</v>
      </c>
      <c r="AP4618">
        <v>-0.42434609391887901</v>
      </c>
      <c r="AQ4618">
        <v>4.31031800030686</v>
      </c>
      <c r="AR4618">
        <v>3.9245927816999999</v>
      </c>
      <c r="AT4618">
        <v>13</v>
      </c>
      <c r="AV4618">
        <v>0</v>
      </c>
      <c r="AW4618">
        <v>1</v>
      </c>
      <c r="AZ4618">
        <v>58.4</v>
      </c>
      <c r="BA4618">
        <v>161</v>
      </c>
      <c r="BB4618">
        <v>103.3</v>
      </c>
      <c r="BC4618">
        <v>96.948864940951694</v>
      </c>
      <c r="BD4618">
        <v>101.04970191436</v>
      </c>
      <c r="BE4618">
        <v>93.243244869999998</v>
      </c>
      <c r="BF4618">
        <v>96.42223568</v>
      </c>
    </row>
    <row r="4619" spans="1:58">
      <c r="A4619" t="s">
        <v>17</v>
      </c>
      <c r="B4619" t="s">
        <v>51</v>
      </c>
      <c r="C4619">
        <v>2012</v>
      </c>
      <c r="D4619">
        <f t="shared" si="371"/>
        <v>268</v>
      </c>
      <c r="E4619">
        <v>4</v>
      </c>
      <c r="F4619">
        <v>35591.074858</v>
      </c>
      <c r="G4619">
        <v>4535904.535282</v>
      </c>
      <c r="H4619">
        <v>2639908.035038</v>
      </c>
      <c r="I4619">
        <v>910632.00624999998</v>
      </c>
      <c r="J4619">
        <v>1005263.297016</v>
      </c>
      <c r="K4619">
        <v>640729.85279799998</v>
      </c>
      <c r="L4619">
        <v>668724.14885100001</v>
      </c>
      <c r="M4619">
        <v>4.1725960561089499</v>
      </c>
      <c r="N4619">
        <v>62850000</v>
      </c>
      <c r="O4619">
        <f>VLOOKUP(C4619,[1]pop_15p_a!$A$8:$AL$68,20,FALSE)</f>
        <v>96101871.340331495</v>
      </c>
      <c r="Q4619">
        <f t="shared" si="370"/>
        <v>-27994.296053000027</v>
      </c>
      <c r="R4619">
        <f t="shared" si="369"/>
        <v>127445</v>
      </c>
      <c r="S4619">
        <v>127445</v>
      </c>
      <c r="U4619">
        <f t="shared" si="366"/>
        <v>192.5</v>
      </c>
      <c r="V4619">
        <v>192.5</v>
      </c>
      <c r="W4619">
        <v>229</v>
      </c>
      <c r="Z4619">
        <f t="shared" si="367"/>
        <v>4.1666670000000003</v>
      </c>
      <c r="AA4619">
        <v>4.2</v>
      </c>
      <c r="AB4619">
        <v>4.1666670000000003</v>
      </c>
      <c r="AE4619">
        <f t="shared" si="368"/>
        <v>5.000000000000001E-2</v>
      </c>
      <c r="AF4619">
        <v>5.000000000000001E-2</v>
      </c>
      <c r="AG4619">
        <v>0.3</v>
      </c>
      <c r="AN4619">
        <v>95.9</v>
      </c>
      <c r="AO4619">
        <v>0.9689411</v>
      </c>
      <c r="AP4619">
        <v>-0.42434609391887901</v>
      </c>
      <c r="AQ4619">
        <v>4.31031800030686</v>
      </c>
      <c r="AR4619">
        <v>3.9245927816999999</v>
      </c>
      <c r="AT4619">
        <v>13</v>
      </c>
      <c r="AV4619">
        <v>0</v>
      </c>
      <c r="AW4619">
        <v>1</v>
      </c>
      <c r="AZ4619">
        <v>58.8</v>
      </c>
      <c r="BA4619">
        <v>161.9</v>
      </c>
      <c r="BB4619">
        <v>105.3</v>
      </c>
      <c r="BC4619">
        <v>97.172000341946799</v>
      </c>
      <c r="BD4619">
        <v>100.932263063905</v>
      </c>
      <c r="BE4619">
        <v>93.869439360000001</v>
      </c>
      <c r="BF4619">
        <v>97.093628769999995</v>
      </c>
    </row>
    <row r="4620" spans="1:58">
      <c r="A4620" t="s">
        <v>17</v>
      </c>
      <c r="B4620" t="s">
        <v>51</v>
      </c>
      <c r="C4620">
        <v>2013</v>
      </c>
      <c r="D4620">
        <f t="shared" si="371"/>
        <v>269</v>
      </c>
      <c r="E4620">
        <v>1</v>
      </c>
      <c r="F4620">
        <v>36033.885241999997</v>
      </c>
      <c r="G4620">
        <v>4589059.4210970001</v>
      </c>
      <c r="H4620">
        <v>2671545.5489340001</v>
      </c>
      <c r="I4620">
        <v>910681.36285300006</v>
      </c>
      <c r="J4620">
        <v>1012345.30482</v>
      </c>
      <c r="K4620">
        <v>660204.918741</v>
      </c>
      <c r="L4620">
        <v>671484.57461400004</v>
      </c>
      <c r="M4620">
        <v>4.2238541402886796</v>
      </c>
      <c r="N4620">
        <v>63036666.666666701</v>
      </c>
      <c r="O4620">
        <f>VLOOKUP(C4620,[1]pop_15p_a!$A$8:$AL$68,20,FALSE)</f>
        <v>95617092.960615396</v>
      </c>
      <c r="Q4620">
        <f t="shared" si="370"/>
        <v>-11279.65587300004</v>
      </c>
      <c r="R4620">
        <f t="shared" si="369"/>
        <v>127354</v>
      </c>
      <c r="S4620">
        <v>127354</v>
      </c>
      <c r="U4620">
        <f t="shared" si="366"/>
        <v>194.2</v>
      </c>
      <c r="V4620">
        <v>194.2</v>
      </c>
      <c r="W4620">
        <v>232.5</v>
      </c>
      <c r="Z4620">
        <f t="shared" si="367"/>
        <v>4.2</v>
      </c>
      <c r="AA4620">
        <v>4.2</v>
      </c>
      <c r="AB4620">
        <v>4.2</v>
      </c>
      <c r="AE4620">
        <f t="shared" si="368"/>
        <v>5.000000000000001E-2</v>
      </c>
      <c r="AF4620">
        <v>5.000000000000001E-2</v>
      </c>
      <c r="AG4620">
        <v>0.3</v>
      </c>
      <c r="AN4620">
        <v>95.833340000000007</v>
      </c>
      <c r="AO4620">
        <v>0.96444289999999999</v>
      </c>
      <c r="AP4620">
        <v>-6.8383757516398996E-2</v>
      </c>
      <c r="AQ4620">
        <v>4.3085021358829998</v>
      </c>
      <c r="AR4620">
        <v>3.9705515010000001</v>
      </c>
      <c r="AT4620">
        <v>13</v>
      </c>
      <c r="AV4620">
        <v>0</v>
      </c>
      <c r="AW4620">
        <v>1</v>
      </c>
      <c r="AZ4620">
        <v>59.2</v>
      </c>
      <c r="BA4620">
        <v>161.9</v>
      </c>
      <c r="BB4620">
        <v>106.2</v>
      </c>
      <c r="BC4620">
        <v>96.904510859564695</v>
      </c>
      <c r="BD4620">
        <v>100.82772535493901</v>
      </c>
      <c r="BE4620">
        <v>93.693520079999999</v>
      </c>
      <c r="BF4620">
        <v>96.519529950000006</v>
      </c>
    </row>
    <row r="4621" spans="1:58">
      <c r="A4621" t="s">
        <v>17</v>
      </c>
      <c r="B4621" t="s">
        <v>51</v>
      </c>
      <c r="C4621">
        <v>2013</v>
      </c>
      <c r="D4621">
        <f t="shared" si="371"/>
        <v>270</v>
      </c>
      <c r="E4621">
        <v>2</v>
      </c>
      <c r="F4621">
        <v>36336.125308000002</v>
      </c>
      <c r="G4621">
        <v>4627005.8606209997</v>
      </c>
      <c r="H4621">
        <v>2694232.277605</v>
      </c>
      <c r="I4621">
        <v>921602.63287199999</v>
      </c>
      <c r="J4621">
        <v>1043075.225245</v>
      </c>
      <c r="K4621">
        <v>683405.09964000003</v>
      </c>
      <c r="L4621">
        <v>693998.13295100001</v>
      </c>
      <c r="M4621">
        <v>4.0643822442678399</v>
      </c>
      <c r="N4621">
        <v>63180000</v>
      </c>
      <c r="O4621">
        <f>VLOOKUP(C4621,[1]pop_15p_a!$A$8:$AL$68,20,FALSE)</f>
        <v>95617092.960615396</v>
      </c>
      <c r="Q4621">
        <f t="shared" si="370"/>
        <v>-10593.033310999977</v>
      </c>
      <c r="R4621">
        <f t="shared" si="369"/>
        <v>127339</v>
      </c>
      <c r="S4621">
        <v>127339</v>
      </c>
      <c r="U4621">
        <f t="shared" si="366"/>
        <v>196.4</v>
      </c>
      <c r="V4621">
        <v>196.4</v>
      </c>
      <c r="W4621">
        <v>232.5</v>
      </c>
      <c r="Z4621">
        <f t="shared" si="367"/>
        <v>4.0333329999999998</v>
      </c>
      <c r="AA4621">
        <v>4</v>
      </c>
      <c r="AB4621">
        <v>4.0333329999999998</v>
      </c>
      <c r="AE4621">
        <f t="shared" si="368"/>
        <v>0.05</v>
      </c>
      <c r="AF4621">
        <v>0.05</v>
      </c>
      <c r="AG4621">
        <v>0.3</v>
      </c>
      <c r="AN4621">
        <v>96.266670000000005</v>
      </c>
      <c r="AO4621">
        <v>0.97106800000000004</v>
      </c>
      <c r="AP4621">
        <v>-6.8383757516398996E-2</v>
      </c>
      <c r="AQ4621">
        <v>4.3085021358829998</v>
      </c>
      <c r="AR4621">
        <v>3.9705515010000001</v>
      </c>
      <c r="AT4621">
        <v>13</v>
      </c>
      <c r="AV4621">
        <v>0</v>
      </c>
      <c r="AW4621">
        <v>1</v>
      </c>
      <c r="AZ4621">
        <v>59</v>
      </c>
      <c r="BA4621">
        <v>160.6</v>
      </c>
      <c r="BB4621">
        <v>105.8</v>
      </c>
      <c r="BC4621">
        <v>98.5825146442901</v>
      </c>
      <c r="BD4621">
        <v>100.756168931461</v>
      </c>
      <c r="BE4621">
        <v>95.25079255</v>
      </c>
      <c r="BF4621">
        <v>97.7867581</v>
      </c>
    </row>
    <row r="4622" spans="1:58">
      <c r="A4622" t="s">
        <v>17</v>
      </c>
      <c r="B4622" t="s">
        <v>51</v>
      </c>
      <c r="C4622">
        <v>2013</v>
      </c>
      <c r="D4622">
        <f t="shared" si="371"/>
        <v>271</v>
      </c>
      <c r="E4622">
        <v>3</v>
      </c>
      <c r="F4622">
        <v>36651.049204000003</v>
      </c>
      <c r="G4622">
        <v>4665605.2615809999</v>
      </c>
      <c r="H4622">
        <v>2705658.4862299999</v>
      </c>
      <c r="I4622">
        <v>921936.46298299998</v>
      </c>
      <c r="J4622">
        <v>1074752.903533</v>
      </c>
      <c r="K4622">
        <v>682983.56141600001</v>
      </c>
      <c r="L4622">
        <v>708272.75181799999</v>
      </c>
      <c r="M4622">
        <v>3.9728731211094002</v>
      </c>
      <c r="N4622">
        <v>63246666.666666701</v>
      </c>
      <c r="O4622">
        <f>VLOOKUP(C4622,[1]pop_15p_a!$A$8:$AL$68,20,FALSE)</f>
        <v>95617092.960615396</v>
      </c>
      <c r="Q4622">
        <f t="shared" si="370"/>
        <v>-25289.190401999978</v>
      </c>
      <c r="R4622">
        <f t="shared" si="369"/>
        <v>127298</v>
      </c>
      <c r="S4622">
        <v>127298</v>
      </c>
      <c r="U4622">
        <f t="shared" si="366"/>
        <v>196.1</v>
      </c>
      <c r="V4622">
        <v>196.1</v>
      </c>
      <c r="W4622">
        <v>232.5</v>
      </c>
      <c r="Z4622">
        <f t="shared" si="367"/>
        <v>3.9333330000000002</v>
      </c>
      <c r="AA4622">
        <v>3.9</v>
      </c>
      <c r="AB4622">
        <v>3.9333330000000002</v>
      </c>
      <c r="AE4622">
        <f t="shared" si="368"/>
        <v>0</v>
      </c>
      <c r="AF4622">
        <v>0</v>
      </c>
      <c r="AG4622">
        <v>0.3</v>
      </c>
      <c r="AN4622">
        <v>96.8</v>
      </c>
      <c r="AO4622">
        <v>0.97175270000000002</v>
      </c>
      <c r="AP4622">
        <v>-6.8383757516398996E-2</v>
      </c>
      <c r="AQ4622">
        <v>4.3085021358829998</v>
      </c>
      <c r="AR4622">
        <v>3.9705515010000001</v>
      </c>
      <c r="AT4622">
        <v>13</v>
      </c>
      <c r="AV4622">
        <v>0</v>
      </c>
      <c r="AW4622">
        <v>1</v>
      </c>
      <c r="AZ4622">
        <v>58.7</v>
      </c>
      <c r="BA4622">
        <v>160.6</v>
      </c>
      <c r="BB4622">
        <v>106.6</v>
      </c>
      <c r="BC4622">
        <v>99.046261805662596</v>
      </c>
      <c r="BD4622">
        <v>100.61809570453801</v>
      </c>
      <c r="BE4622">
        <v>95.998381109999997</v>
      </c>
      <c r="BF4622">
        <v>98.987784629999993</v>
      </c>
    </row>
    <row r="4623" spans="1:58">
      <c r="A4623" t="s">
        <v>17</v>
      </c>
      <c r="B4623" t="s">
        <v>51</v>
      </c>
      <c r="C4623">
        <v>2013</v>
      </c>
      <c r="D4623">
        <f t="shared" si="371"/>
        <v>272</v>
      </c>
      <c r="E4623">
        <v>4</v>
      </c>
      <c r="F4623">
        <v>36654.602696000002</v>
      </c>
      <c r="G4623">
        <v>4663748.3740370004</v>
      </c>
      <c r="H4623">
        <v>2702952.5395900002</v>
      </c>
      <c r="I4623">
        <v>923189.223291</v>
      </c>
      <c r="J4623">
        <v>1095323.762293</v>
      </c>
      <c r="K4623">
        <v>680302.21175699995</v>
      </c>
      <c r="L4623">
        <v>729543.27180600003</v>
      </c>
      <c r="M4623">
        <v>3.87967954854637</v>
      </c>
      <c r="N4623">
        <v>63590000</v>
      </c>
      <c r="O4623">
        <f>VLOOKUP(C4623,[1]pop_15p_a!$A$8:$AL$68,20,FALSE)</f>
        <v>95617092.960615396</v>
      </c>
      <c r="Q4623">
        <f t="shared" si="370"/>
        <v>-49241.06004900008</v>
      </c>
      <c r="R4623">
        <f t="shared" si="369"/>
        <v>127235</v>
      </c>
      <c r="S4623">
        <v>127235</v>
      </c>
      <c r="U4623">
        <f t="shared" si="366"/>
        <v>197</v>
      </c>
      <c r="V4623">
        <v>197</v>
      </c>
      <c r="W4623">
        <v>232.5</v>
      </c>
      <c r="Z4623">
        <f t="shared" si="367"/>
        <v>3.8666670000000001</v>
      </c>
      <c r="AA4623">
        <v>3.9</v>
      </c>
      <c r="AB4623">
        <v>3.8666670000000001</v>
      </c>
      <c r="AE4623">
        <f t="shared" si="368"/>
        <v>0</v>
      </c>
      <c r="AF4623">
        <v>0</v>
      </c>
      <c r="AG4623">
        <v>0.3</v>
      </c>
      <c r="AN4623">
        <v>97.3</v>
      </c>
      <c r="AO4623">
        <v>0.97532790000000003</v>
      </c>
      <c r="AP4623">
        <v>-6.8383757516398996E-2</v>
      </c>
      <c r="AQ4623">
        <v>4.3085021358829998</v>
      </c>
      <c r="AR4623">
        <v>3.9705515010000001</v>
      </c>
      <c r="AT4623">
        <v>13</v>
      </c>
      <c r="AV4623">
        <v>0</v>
      </c>
      <c r="AW4623">
        <v>1</v>
      </c>
      <c r="AZ4623">
        <v>58.5</v>
      </c>
      <c r="BA4623">
        <v>160.30000000000001</v>
      </c>
      <c r="BB4623">
        <v>107.9</v>
      </c>
      <c r="BC4623">
        <v>99.4611941427614</v>
      </c>
      <c r="BD4623">
        <v>100.498080481575</v>
      </c>
      <c r="BE4623">
        <v>97.078127109999997</v>
      </c>
      <c r="BF4623">
        <v>100.0765966</v>
      </c>
    </row>
    <row r="4624" spans="1:58">
      <c r="A4624" t="s">
        <v>17</v>
      </c>
      <c r="B4624" t="s">
        <v>51</v>
      </c>
      <c r="C4624">
        <v>2014</v>
      </c>
      <c r="D4624">
        <f t="shared" si="371"/>
        <v>273</v>
      </c>
      <c r="E4624">
        <v>1</v>
      </c>
      <c r="F4624">
        <v>37031.521825000003</v>
      </c>
      <c r="G4624">
        <v>4708039.5587889999</v>
      </c>
      <c r="H4624">
        <v>2755966.581704</v>
      </c>
      <c r="I4624">
        <v>925106.951642</v>
      </c>
      <c r="J4624">
        <v>1113001.703005</v>
      </c>
      <c r="K4624">
        <v>720963.23899999994</v>
      </c>
      <c r="L4624">
        <v>773436.581702</v>
      </c>
      <c r="M4624">
        <v>3.6508899676375299</v>
      </c>
      <c r="N4624">
        <v>63513333.333333299</v>
      </c>
      <c r="O4624">
        <f>VLOOKUP(C4624,[1]pop_15p_a!$A$8:$AL$68,20,FALSE)</f>
        <v>95227785.504652396</v>
      </c>
      <c r="Q4624">
        <f t="shared" si="370"/>
        <v>-52473.342702000053</v>
      </c>
      <c r="R4624">
        <f t="shared" si="369"/>
        <v>127136</v>
      </c>
      <c r="S4624">
        <v>127136</v>
      </c>
      <c r="U4624">
        <f t="shared" ref="U4624:U4644" si="372">V4624</f>
        <v>196.2</v>
      </c>
      <c r="V4624">
        <v>196.2</v>
      </c>
      <c r="W4624">
        <v>236.1</v>
      </c>
      <c r="Z4624">
        <f t="shared" si="367"/>
        <v>3.6666669999999999</v>
      </c>
      <c r="AA4624">
        <v>3.7</v>
      </c>
      <c r="AB4624">
        <v>3.6666669999999999</v>
      </c>
      <c r="AE4624">
        <f t="shared" si="368"/>
        <v>0</v>
      </c>
      <c r="AF4624">
        <v>0</v>
      </c>
      <c r="AG4624">
        <v>0.3</v>
      </c>
      <c r="AN4624">
        <v>97.3</v>
      </c>
      <c r="AO4624">
        <v>0.97247100000000009</v>
      </c>
      <c r="AP4624">
        <v>0.36665749887973997</v>
      </c>
      <c r="AQ4624">
        <v>4.3020547138335603</v>
      </c>
      <c r="AR4624">
        <v>3.9594392133</v>
      </c>
      <c r="AT4624">
        <v>13</v>
      </c>
      <c r="AV4624">
        <v>0</v>
      </c>
      <c r="AW4624">
        <v>1</v>
      </c>
      <c r="AZ4624">
        <v>58.3</v>
      </c>
      <c r="BA4624">
        <v>159</v>
      </c>
      <c r="BB4624">
        <v>105.9</v>
      </c>
      <c r="BC4624">
        <v>98.8975725940563</v>
      </c>
      <c r="BD4624">
        <v>100.425292708697</v>
      </c>
      <c r="BE4624">
        <v>96.850560529999996</v>
      </c>
      <c r="BF4624">
        <v>99.688565890000007</v>
      </c>
    </row>
    <row r="4625" spans="1:58">
      <c r="A4625" t="s">
        <v>17</v>
      </c>
      <c r="B4625" t="s">
        <v>51</v>
      </c>
      <c r="C4625">
        <v>2014</v>
      </c>
      <c r="D4625">
        <f t="shared" si="371"/>
        <v>274</v>
      </c>
      <c r="E4625">
        <v>2</v>
      </c>
      <c r="F4625">
        <v>36340.453732000002</v>
      </c>
      <c r="G4625">
        <v>4620034.5638330001</v>
      </c>
      <c r="H4625">
        <v>2624714.2121890001</v>
      </c>
      <c r="I4625">
        <v>920542.81200999999</v>
      </c>
      <c r="J4625">
        <v>1072647.9784510001</v>
      </c>
      <c r="K4625">
        <v>730795.15987800003</v>
      </c>
      <c r="L4625">
        <v>743254.79768800002</v>
      </c>
      <c r="M4625">
        <v>3.6351719269940701</v>
      </c>
      <c r="N4625">
        <v>63710000</v>
      </c>
      <c r="O4625">
        <f>VLOOKUP(C4625,[1]pop_15p_a!$A$8:$AL$68,20,FALSE)</f>
        <v>95227785.504652396</v>
      </c>
      <c r="Q4625">
        <f t="shared" si="370"/>
        <v>-12459.637809999986</v>
      </c>
      <c r="R4625">
        <f t="shared" si="369"/>
        <v>127132</v>
      </c>
      <c r="S4625">
        <v>127132</v>
      </c>
      <c r="U4625">
        <f t="shared" si="372"/>
        <v>198</v>
      </c>
      <c r="V4625">
        <v>198</v>
      </c>
      <c r="W4625">
        <v>236.1</v>
      </c>
      <c r="Z4625">
        <f t="shared" si="367"/>
        <v>3.6333329999999999</v>
      </c>
      <c r="AA4625">
        <v>3.6</v>
      </c>
      <c r="AB4625">
        <v>3.6333329999999999</v>
      </c>
      <c r="AE4625">
        <f t="shared" si="368"/>
        <v>0</v>
      </c>
      <c r="AF4625">
        <v>0</v>
      </c>
      <c r="AG4625">
        <v>0.3</v>
      </c>
      <c r="AN4625">
        <v>99.733329999999995</v>
      </c>
      <c r="AO4625">
        <v>0.99477900000000008</v>
      </c>
      <c r="AP4625">
        <v>0.36665749887973997</v>
      </c>
      <c r="AQ4625">
        <v>4.3020547138335603</v>
      </c>
      <c r="AR4625">
        <v>3.9594392133</v>
      </c>
      <c r="AT4625">
        <v>13</v>
      </c>
      <c r="AV4625">
        <v>0</v>
      </c>
      <c r="AW4625">
        <v>1</v>
      </c>
      <c r="AZ4625">
        <v>57.8</v>
      </c>
      <c r="BA4625">
        <v>157.30000000000001</v>
      </c>
      <c r="BB4625">
        <v>105.5</v>
      </c>
      <c r="BC4625">
        <v>97.276300028059694</v>
      </c>
      <c r="BD4625">
        <v>100.32565176912701</v>
      </c>
      <c r="BE4625">
        <v>96.990726780000003</v>
      </c>
      <c r="BF4625">
        <v>98.982371529999995</v>
      </c>
    </row>
    <row r="4626" spans="1:58">
      <c r="A4626" t="s">
        <v>17</v>
      </c>
      <c r="B4626" t="s">
        <v>51</v>
      </c>
      <c r="C4626">
        <v>2014</v>
      </c>
      <c r="D4626">
        <f t="shared" si="371"/>
        <v>275</v>
      </c>
      <c r="E4626">
        <v>3</v>
      </c>
      <c r="F4626">
        <v>36388.346862999999</v>
      </c>
      <c r="G4626">
        <v>4624340.2844350003</v>
      </c>
      <c r="H4626">
        <v>2643402.803394</v>
      </c>
      <c r="I4626">
        <v>924642.99957900005</v>
      </c>
      <c r="J4626">
        <v>1076064.41989</v>
      </c>
      <c r="K4626">
        <v>741924.685375</v>
      </c>
      <c r="L4626">
        <v>755752.07493700006</v>
      </c>
      <c r="M4626">
        <v>3.58366935483871</v>
      </c>
      <c r="N4626">
        <v>63763333.333333299</v>
      </c>
      <c r="O4626">
        <f>VLOOKUP(C4626,[1]pop_15p_a!$A$8:$AL$68,20,FALSE)</f>
        <v>95227785.504652396</v>
      </c>
      <c r="Q4626">
        <f t="shared" si="370"/>
        <v>-13827.389562000055</v>
      </c>
      <c r="R4626">
        <f t="shared" si="369"/>
        <v>127083</v>
      </c>
      <c r="S4626">
        <v>127083</v>
      </c>
      <c r="U4626">
        <f t="shared" si="372"/>
        <v>198.5</v>
      </c>
      <c r="V4626">
        <v>198.5</v>
      </c>
      <c r="W4626">
        <v>236.1</v>
      </c>
      <c r="Z4626">
        <f t="shared" si="367"/>
        <v>3.5666669999999998</v>
      </c>
      <c r="AA4626">
        <v>3.6</v>
      </c>
      <c r="AB4626">
        <v>3.5666669999999998</v>
      </c>
      <c r="AE4626">
        <f t="shared" si="368"/>
        <v>0</v>
      </c>
      <c r="AF4626">
        <v>0</v>
      </c>
      <c r="AG4626">
        <v>0.3</v>
      </c>
      <c r="AN4626">
        <v>100.0667</v>
      </c>
      <c r="AO4626">
        <v>0.99563950000000001</v>
      </c>
      <c r="AP4626">
        <v>0.36665749887973997</v>
      </c>
      <c r="AQ4626">
        <v>4.3020547138335603</v>
      </c>
      <c r="AR4626">
        <v>3.9594392133</v>
      </c>
      <c r="AT4626">
        <v>13</v>
      </c>
      <c r="AV4626">
        <v>0</v>
      </c>
      <c r="AW4626">
        <v>1</v>
      </c>
      <c r="AZ4626">
        <v>57.8</v>
      </c>
      <c r="BA4626">
        <v>157.6</v>
      </c>
      <c r="BB4626">
        <v>106.6</v>
      </c>
      <c r="BC4626">
        <v>97.620851547875105</v>
      </c>
      <c r="BD4626">
        <v>100.21909774558701</v>
      </c>
      <c r="BE4626">
        <v>97.426412400000004</v>
      </c>
      <c r="BF4626">
        <v>99.279533349999994</v>
      </c>
    </row>
    <row r="4627" spans="1:58">
      <c r="A4627" t="s">
        <v>17</v>
      </c>
      <c r="B4627" t="s">
        <v>51</v>
      </c>
      <c r="C4627">
        <v>2014</v>
      </c>
      <c r="D4627">
        <f t="shared" si="371"/>
        <v>276</v>
      </c>
      <c r="E4627">
        <v>4</v>
      </c>
      <c r="F4627">
        <v>36584.636691</v>
      </c>
      <c r="G4627">
        <v>4646834.2139790002</v>
      </c>
      <c r="H4627">
        <v>2649258.6340100002</v>
      </c>
      <c r="I4627">
        <v>926788.66569399997</v>
      </c>
      <c r="J4627">
        <v>1086576.4085309999</v>
      </c>
      <c r="K4627">
        <v>764336.77307400003</v>
      </c>
      <c r="L4627">
        <v>761976.58100500004</v>
      </c>
      <c r="M4627">
        <v>3.48561930186872</v>
      </c>
      <c r="N4627">
        <v>63870000</v>
      </c>
      <c r="O4627">
        <f>VLOOKUP(C4627,[1]pop_15p_a!$A$8:$AL$68,20,FALSE)</f>
        <v>95227785.504652396</v>
      </c>
      <c r="Q4627">
        <f t="shared" si="370"/>
        <v>2360.1920689999824</v>
      </c>
      <c r="R4627">
        <f t="shared" si="369"/>
        <v>127016</v>
      </c>
      <c r="S4627">
        <v>127016</v>
      </c>
      <c r="U4627">
        <f t="shared" si="372"/>
        <v>200.8</v>
      </c>
      <c r="V4627">
        <v>200.8</v>
      </c>
      <c r="W4627">
        <v>236.1</v>
      </c>
      <c r="Z4627">
        <f t="shared" si="367"/>
        <v>3.4666670000000002</v>
      </c>
      <c r="AA4627">
        <v>3.5</v>
      </c>
      <c r="AB4627">
        <v>3.4666670000000002</v>
      </c>
      <c r="AE4627">
        <f t="shared" si="368"/>
        <v>0</v>
      </c>
      <c r="AF4627">
        <v>0</v>
      </c>
      <c r="AG4627">
        <v>0.3</v>
      </c>
      <c r="AN4627">
        <v>99.766670000000005</v>
      </c>
      <c r="AO4627">
        <v>0.99650630000000007</v>
      </c>
      <c r="AP4627">
        <v>0.36665749887973997</v>
      </c>
      <c r="AQ4627">
        <v>4.3020547138335603</v>
      </c>
      <c r="AR4627">
        <v>3.9594392133</v>
      </c>
      <c r="AT4627">
        <v>13</v>
      </c>
      <c r="AV4627">
        <v>0</v>
      </c>
      <c r="AW4627">
        <v>1</v>
      </c>
      <c r="AZ4627">
        <v>57.9</v>
      </c>
      <c r="BA4627">
        <v>158.19999999999999</v>
      </c>
      <c r="BB4627">
        <v>107.4</v>
      </c>
      <c r="BC4627">
        <v>98.357949344377602</v>
      </c>
      <c r="BD4627">
        <v>100.130543945667</v>
      </c>
      <c r="BE4627">
        <v>98.240504979999997</v>
      </c>
      <c r="BF4627">
        <v>99.834197979999999</v>
      </c>
    </row>
    <row r="4628" spans="1:58">
      <c r="A4628" t="s">
        <v>17</v>
      </c>
      <c r="B4628" t="s">
        <v>51</v>
      </c>
      <c r="C4628">
        <v>2015</v>
      </c>
      <c r="D4628">
        <f t="shared" si="371"/>
        <v>277</v>
      </c>
      <c r="E4628">
        <v>1</v>
      </c>
      <c r="F4628">
        <v>37093.081317999997</v>
      </c>
      <c r="G4628">
        <v>4708558.6494699996</v>
      </c>
      <c r="H4628">
        <v>2661763.6193659999</v>
      </c>
      <c r="I4628">
        <v>934518.80702099996</v>
      </c>
      <c r="J4628">
        <v>1111327.33078</v>
      </c>
      <c r="K4628">
        <v>773122.17949200002</v>
      </c>
      <c r="L4628">
        <v>768402.61508899997</v>
      </c>
      <c r="M4628">
        <v>3.4880209381920699</v>
      </c>
      <c r="N4628">
        <v>63916666.666666701</v>
      </c>
      <c r="O4628">
        <f>VLOOKUP(C4628,[1]pop_15p_a!$A$8:$AL$68,20,FALSE)</f>
        <v>94743130.044082597</v>
      </c>
      <c r="Q4628">
        <f t="shared" si="370"/>
        <v>4719.5644030000549</v>
      </c>
      <c r="R4628">
        <f t="shared" si="369"/>
        <v>126939</v>
      </c>
      <c r="S4628">
        <v>126939</v>
      </c>
      <c r="U4628">
        <f t="shared" si="372"/>
        <v>200.7</v>
      </c>
      <c r="V4628">
        <v>200.7</v>
      </c>
      <c r="W4628">
        <v>231.6</v>
      </c>
      <c r="Z4628">
        <f t="shared" si="367"/>
        <v>3.5</v>
      </c>
      <c r="AA4628">
        <v>3.5</v>
      </c>
      <c r="AB4628">
        <v>3.5</v>
      </c>
      <c r="AE4628">
        <f t="shared" si="368"/>
        <v>0</v>
      </c>
      <c r="AF4628">
        <v>0</v>
      </c>
      <c r="AG4628">
        <v>0.3</v>
      </c>
      <c r="AN4628">
        <v>99.566670000000002</v>
      </c>
      <c r="AO4628">
        <v>0.99406340000000004</v>
      </c>
      <c r="AP4628">
        <v>0.558150259756239</v>
      </c>
      <c r="AR4628">
        <v>3.9269713278</v>
      </c>
      <c r="AT4628">
        <v>13</v>
      </c>
      <c r="AV4628">
        <v>0</v>
      </c>
      <c r="AW4628">
        <v>1</v>
      </c>
      <c r="AZ4628">
        <v>57.6</v>
      </c>
      <c r="BA4628">
        <v>156.69999999999999</v>
      </c>
      <c r="BB4628">
        <v>106.6</v>
      </c>
      <c r="BC4628">
        <v>99.544493170354997</v>
      </c>
      <c r="BD4628">
        <v>100.05721150072701</v>
      </c>
      <c r="BE4628">
        <v>99.326099709999994</v>
      </c>
      <c r="BF4628">
        <v>100.1925154</v>
      </c>
    </row>
    <row r="4629" spans="1:58">
      <c r="A4629" t="s">
        <v>17</v>
      </c>
      <c r="B4629" t="s">
        <v>51</v>
      </c>
      <c r="C4629">
        <v>2015</v>
      </c>
      <c r="D4629">
        <f t="shared" si="371"/>
        <v>278</v>
      </c>
      <c r="E4629">
        <v>2</v>
      </c>
      <c r="F4629">
        <v>37146.33539</v>
      </c>
      <c r="G4629">
        <v>4716024.4484339999</v>
      </c>
      <c r="H4629">
        <v>2664008.5195240001</v>
      </c>
      <c r="I4629">
        <v>934891.22502100002</v>
      </c>
      <c r="J4629">
        <v>1100966.983398</v>
      </c>
      <c r="K4629">
        <v>747604.45474800002</v>
      </c>
      <c r="L4629">
        <v>750374.32523800002</v>
      </c>
      <c r="M4629">
        <v>3.35702404355058</v>
      </c>
      <c r="N4629">
        <v>63910000</v>
      </c>
      <c r="O4629">
        <f>VLOOKUP(C4629,[1]pop_15p_a!$A$8:$AL$68,20,FALSE)</f>
        <v>94743130.044082597</v>
      </c>
      <c r="Q4629">
        <f t="shared" si="370"/>
        <v>-2769.8704900000012</v>
      </c>
      <c r="R4629">
        <f t="shared" si="369"/>
        <v>126958</v>
      </c>
      <c r="S4629">
        <v>126958</v>
      </c>
      <c r="U4629">
        <f t="shared" si="372"/>
        <v>200.4</v>
      </c>
      <c r="V4629">
        <v>200.4</v>
      </c>
      <c r="W4629">
        <v>231.6</v>
      </c>
      <c r="Z4629">
        <f t="shared" si="367"/>
        <v>3.3666670000000001</v>
      </c>
      <c r="AA4629">
        <v>3.4</v>
      </c>
      <c r="AB4629">
        <v>3.3666670000000001</v>
      </c>
      <c r="AE4629">
        <f t="shared" si="368"/>
        <v>0</v>
      </c>
      <c r="AF4629">
        <v>0</v>
      </c>
      <c r="AG4629">
        <v>0.3</v>
      </c>
      <c r="AN4629">
        <v>100.2667</v>
      </c>
      <c r="AO4629">
        <v>0.99982969999999993</v>
      </c>
      <c r="AP4629">
        <v>0.558150259756239</v>
      </c>
      <c r="AR4629">
        <v>3.9269713278</v>
      </c>
      <c r="AT4629">
        <v>13</v>
      </c>
      <c r="AV4629">
        <v>0</v>
      </c>
      <c r="AW4629">
        <v>1</v>
      </c>
      <c r="AZ4629">
        <v>57</v>
      </c>
      <c r="BA4629">
        <v>154.1</v>
      </c>
      <c r="BB4629">
        <v>105</v>
      </c>
      <c r="BC4629">
        <v>99.546887548758505</v>
      </c>
      <c r="BD4629">
        <v>100.02634845181601</v>
      </c>
      <c r="BE4629">
        <v>99.622475449999996</v>
      </c>
      <c r="BF4629">
        <v>99.822789189999995</v>
      </c>
    </row>
    <row r="4630" spans="1:58">
      <c r="A4630" t="s">
        <v>17</v>
      </c>
      <c r="B4630" t="s">
        <v>51</v>
      </c>
      <c r="C4630">
        <v>2015</v>
      </c>
      <c r="D4630">
        <f t="shared" si="371"/>
        <v>279</v>
      </c>
      <c r="E4630">
        <v>3</v>
      </c>
      <c r="F4630">
        <v>37086.699740999997</v>
      </c>
      <c r="G4630">
        <v>4714127.4907320002</v>
      </c>
      <c r="H4630">
        <v>2672845.8440919998</v>
      </c>
      <c r="I4630">
        <v>938168.50341899996</v>
      </c>
      <c r="J4630">
        <v>1106723.935446</v>
      </c>
      <c r="K4630">
        <v>765790.16355900001</v>
      </c>
      <c r="L4630">
        <v>772152.05229000002</v>
      </c>
      <c r="M4630">
        <v>3.3742331288343399</v>
      </c>
      <c r="N4630">
        <v>64050000</v>
      </c>
      <c r="O4630">
        <f>VLOOKUP(C4630,[1]pop_15p_a!$A$8:$AL$68,20,FALSE)</f>
        <v>94743130.044082597</v>
      </c>
      <c r="Q4630">
        <f t="shared" si="370"/>
        <v>-6361.8887310000136</v>
      </c>
      <c r="R4630">
        <f t="shared" si="369"/>
        <v>127111</v>
      </c>
      <c r="S4630">
        <v>127111</v>
      </c>
      <c r="U4630">
        <f t="shared" si="372"/>
        <v>198.3</v>
      </c>
      <c r="V4630">
        <v>198.3</v>
      </c>
      <c r="W4630">
        <v>231.6</v>
      </c>
      <c r="Z4630">
        <f t="shared" si="367"/>
        <v>3.3666670000000001</v>
      </c>
      <c r="AA4630">
        <v>3.4</v>
      </c>
      <c r="AB4630">
        <v>3.3666670000000001</v>
      </c>
      <c r="AE4630">
        <f t="shared" si="368"/>
        <v>0</v>
      </c>
      <c r="AF4630">
        <v>0</v>
      </c>
      <c r="AG4630">
        <v>0.3</v>
      </c>
      <c r="AN4630">
        <v>100.2</v>
      </c>
      <c r="AO4630">
        <v>1.0021250000000002</v>
      </c>
      <c r="AP4630">
        <v>0.558150259756239</v>
      </c>
      <c r="AR4630">
        <v>3.9269713278</v>
      </c>
      <c r="AT4630">
        <v>13</v>
      </c>
      <c r="AV4630">
        <v>0</v>
      </c>
      <c r="AW4630">
        <v>1</v>
      </c>
      <c r="AZ4630">
        <v>56.8</v>
      </c>
      <c r="BA4630">
        <v>153.5</v>
      </c>
      <c r="BB4630">
        <v>104.1</v>
      </c>
      <c r="BC4630">
        <v>100.45106066314101</v>
      </c>
      <c r="BD4630">
        <v>99.9854721277366</v>
      </c>
      <c r="BE4630">
        <v>100.5153875</v>
      </c>
      <c r="BF4630">
        <v>100.3718404</v>
      </c>
    </row>
    <row r="4631" spans="1:58">
      <c r="A4631" t="s">
        <v>17</v>
      </c>
      <c r="B4631" t="s">
        <v>51</v>
      </c>
      <c r="C4631">
        <v>2015</v>
      </c>
      <c r="D4631">
        <f t="shared" si="371"/>
        <v>280</v>
      </c>
      <c r="E4631">
        <v>4</v>
      </c>
      <c r="F4631">
        <v>36956.094509000002</v>
      </c>
      <c r="G4631">
        <v>4695013.114732</v>
      </c>
      <c r="H4631">
        <v>2654087.9158180002</v>
      </c>
      <c r="I4631">
        <v>946321.31674100005</v>
      </c>
      <c r="J4631">
        <v>1102825.491436</v>
      </c>
      <c r="K4631">
        <v>758744.97689499997</v>
      </c>
      <c r="L4631">
        <v>765738.71955200005</v>
      </c>
      <c r="M4631">
        <v>3.2352054656887699</v>
      </c>
      <c r="N4631">
        <v>64206666.666666701</v>
      </c>
      <c r="O4631">
        <f>VLOOKUP(C4631,[1]pop_15p_a!$A$8:$AL$68,20,FALSE)</f>
        <v>94743130.044082597</v>
      </c>
      <c r="Q4631">
        <f t="shared" si="370"/>
        <v>-6993.7426570000825</v>
      </c>
      <c r="R4631">
        <f t="shared" si="369"/>
        <v>127043</v>
      </c>
      <c r="S4631">
        <v>127043</v>
      </c>
      <c r="U4631">
        <f t="shared" si="372"/>
        <v>198.1</v>
      </c>
      <c r="V4631">
        <v>198.1</v>
      </c>
      <c r="W4631">
        <v>231.6</v>
      </c>
      <c r="Z4631">
        <f t="shared" si="367"/>
        <v>3.266667</v>
      </c>
      <c r="AA4631">
        <v>3.3</v>
      </c>
      <c r="AB4631">
        <v>3.266667</v>
      </c>
      <c r="AE4631">
        <f t="shared" si="368"/>
        <v>0</v>
      </c>
      <c r="AF4631">
        <v>0</v>
      </c>
      <c r="AG4631">
        <v>0.3</v>
      </c>
      <c r="AN4631">
        <v>99.966669999999993</v>
      </c>
      <c r="AO4631">
        <v>1.0038120000000001</v>
      </c>
      <c r="AP4631">
        <v>0.558150259756239</v>
      </c>
      <c r="AR4631">
        <v>3.9269713278</v>
      </c>
      <c r="AT4631">
        <v>13</v>
      </c>
      <c r="AV4631">
        <v>0</v>
      </c>
      <c r="AW4631">
        <v>1</v>
      </c>
      <c r="AZ4631">
        <v>56.7</v>
      </c>
      <c r="BA4631">
        <v>153.80000000000001</v>
      </c>
      <c r="BB4631">
        <v>105.6</v>
      </c>
      <c r="BC4631">
        <v>100.457558617746</v>
      </c>
      <c r="BD4631">
        <v>99.931764794734505</v>
      </c>
      <c r="BE4631">
        <v>100.5352589</v>
      </c>
      <c r="BF4631">
        <v>99.611926659999995</v>
      </c>
    </row>
    <row r="4632" spans="1:58">
      <c r="A4632" t="s">
        <v>17</v>
      </c>
      <c r="B4632" t="s">
        <v>51</v>
      </c>
      <c r="C4632">
        <v>2016</v>
      </c>
      <c r="D4632">
        <f t="shared" si="371"/>
        <v>281</v>
      </c>
      <c r="E4632">
        <v>1</v>
      </c>
      <c r="F4632">
        <v>37225.871462000003</v>
      </c>
      <c r="G4632">
        <v>4727350.6428359998</v>
      </c>
      <c r="H4632">
        <v>2665793.2736800001</v>
      </c>
      <c r="I4632">
        <v>956837.86262100004</v>
      </c>
      <c r="J4632">
        <v>1097010.7712900001</v>
      </c>
      <c r="K4632">
        <v>763089.56976300001</v>
      </c>
      <c r="L4632">
        <v>755358.33322499995</v>
      </c>
      <c r="M4632">
        <v>3.23178675217958</v>
      </c>
      <c r="N4632">
        <v>64376666.666666701</v>
      </c>
      <c r="O4632">
        <f>VLOOKUP(C4632,[1]pop_15p_a!$A$8:$AL$68,20,FALSE)</f>
        <v>94258042.697373703</v>
      </c>
      <c r="Q4632">
        <f t="shared" si="370"/>
        <v>7731.2365380000556</v>
      </c>
      <c r="R4632">
        <f t="shared" si="369"/>
        <v>126991</v>
      </c>
      <c r="S4632">
        <v>126991</v>
      </c>
      <c r="U4632">
        <f t="shared" si="372"/>
        <v>198</v>
      </c>
      <c r="V4632">
        <v>198</v>
      </c>
      <c r="W4632">
        <v>236.3</v>
      </c>
      <c r="Z4632">
        <f t="shared" si="367"/>
        <v>3.233333</v>
      </c>
      <c r="AA4632">
        <v>3.2</v>
      </c>
      <c r="AB4632">
        <v>3.233333</v>
      </c>
      <c r="AE4632">
        <f t="shared" si="368"/>
        <v>0</v>
      </c>
      <c r="AF4632">
        <v>0</v>
      </c>
      <c r="AG4632">
        <v>0.3</v>
      </c>
      <c r="AN4632">
        <v>99.6</v>
      </c>
      <c r="AO4632">
        <v>1.000583</v>
      </c>
      <c r="AP4632">
        <v>0.71815512276015603</v>
      </c>
      <c r="AT4632">
        <v>13</v>
      </c>
      <c r="AV4632">
        <v>0</v>
      </c>
      <c r="AW4632">
        <v>1</v>
      </c>
      <c r="AZ4632">
        <v>56.6</v>
      </c>
      <c r="BA4632">
        <v>153.80000000000001</v>
      </c>
      <c r="BB4632">
        <v>105.1</v>
      </c>
      <c r="BC4632">
        <v>101.37279678426</v>
      </c>
      <c r="BD4632">
        <v>99.856545517072604</v>
      </c>
      <c r="BE4632">
        <v>101.0016696</v>
      </c>
      <c r="BF4632">
        <v>99.582617209999995</v>
      </c>
    </row>
    <row r="4633" spans="1:58">
      <c r="A4633" t="s">
        <v>17</v>
      </c>
      <c r="B4633" t="s">
        <v>51</v>
      </c>
      <c r="C4633">
        <v>2016</v>
      </c>
      <c r="D4633">
        <f t="shared" si="371"/>
        <v>282</v>
      </c>
      <c r="E4633">
        <v>2</v>
      </c>
      <c r="F4633">
        <v>37236.244312000003</v>
      </c>
      <c r="G4633">
        <v>4728816.8463409999</v>
      </c>
      <c r="H4633">
        <v>2648942.565035</v>
      </c>
      <c r="I4633">
        <v>948070.33525100001</v>
      </c>
      <c r="J4633">
        <v>1099958.7495569999</v>
      </c>
      <c r="K4633">
        <v>759590.80250500003</v>
      </c>
      <c r="L4633">
        <v>746844.19793599995</v>
      </c>
      <c r="M4633">
        <v>3.1791328727345398</v>
      </c>
      <c r="N4633">
        <v>64463333.333333299</v>
      </c>
      <c r="O4633">
        <f>VLOOKUP(C4633,[1]pop_15p_a!$A$8:$AL$68,20,FALSE)</f>
        <v>94258042.697373703</v>
      </c>
      <c r="Q4633">
        <f t="shared" si="370"/>
        <v>12746.604569000076</v>
      </c>
      <c r="R4633">
        <f t="shared" si="369"/>
        <v>126995</v>
      </c>
      <c r="S4633">
        <v>126995</v>
      </c>
      <c r="U4633">
        <f t="shared" si="372"/>
        <v>199.8</v>
      </c>
      <c r="V4633">
        <v>199.8</v>
      </c>
      <c r="W4633">
        <v>236.3</v>
      </c>
      <c r="Z4633">
        <f t="shared" si="367"/>
        <v>3.1666669999999999</v>
      </c>
      <c r="AA4633">
        <v>3.2</v>
      </c>
      <c r="AB4633">
        <v>3.1666669999999999</v>
      </c>
      <c r="AE4633">
        <f t="shared" si="368"/>
        <v>0</v>
      </c>
      <c r="AF4633">
        <v>0</v>
      </c>
      <c r="AG4633">
        <v>0.3</v>
      </c>
      <c r="AN4633">
        <v>99.933329999999998</v>
      </c>
      <c r="AO4633">
        <v>1.006192</v>
      </c>
      <c r="AP4633">
        <v>0.71815512276015603</v>
      </c>
      <c r="AT4633">
        <v>13</v>
      </c>
      <c r="AV4633">
        <v>0</v>
      </c>
      <c r="AW4633">
        <v>1</v>
      </c>
      <c r="AZ4633">
        <v>56.5</v>
      </c>
      <c r="BA4633">
        <v>153.80000000000001</v>
      </c>
      <c r="BB4633">
        <v>103.7</v>
      </c>
      <c r="BC4633">
        <v>103.12128294791199</v>
      </c>
      <c r="BD4633">
        <v>99.759029816513603</v>
      </c>
      <c r="BE4633">
        <v>102.786197</v>
      </c>
      <c r="BF4633">
        <v>102.0685101</v>
      </c>
    </row>
    <row r="4634" spans="1:58">
      <c r="A4634" t="s">
        <v>17</v>
      </c>
      <c r="B4634" t="s">
        <v>51</v>
      </c>
      <c r="C4634">
        <v>2016</v>
      </c>
      <c r="D4634">
        <f t="shared" si="371"/>
        <v>283</v>
      </c>
      <c r="E4634">
        <v>3</v>
      </c>
      <c r="F4634">
        <v>37353.864128000001</v>
      </c>
      <c r="G4634">
        <v>4741438.0353920003</v>
      </c>
      <c r="H4634">
        <v>2663024.2933410001</v>
      </c>
      <c r="I4634">
        <v>951822.33442500001</v>
      </c>
      <c r="J4634">
        <v>1102783.0679889999</v>
      </c>
      <c r="K4634">
        <v>776439.50203600002</v>
      </c>
      <c r="L4634">
        <v>749863.73114699998</v>
      </c>
      <c r="M4634">
        <v>3.0608175473579098</v>
      </c>
      <c r="N4634">
        <v>64820000</v>
      </c>
      <c r="O4634">
        <f>VLOOKUP(C4634,[1]pop_15p_a!$A$8:$AL$68,20,FALSE)</f>
        <v>94258042.697373703</v>
      </c>
      <c r="Q4634">
        <f t="shared" si="370"/>
        <v>26575.770889000036</v>
      </c>
      <c r="R4634">
        <f t="shared" si="369"/>
        <v>126933</v>
      </c>
      <c r="S4634">
        <v>126933</v>
      </c>
      <c r="U4634">
        <f t="shared" si="372"/>
        <v>200.9</v>
      </c>
      <c r="V4634">
        <v>200.9</v>
      </c>
      <c r="W4634">
        <v>236.3</v>
      </c>
      <c r="Z4634">
        <f t="shared" si="367"/>
        <v>3.0333329999999998</v>
      </c>
      <c r="AA4634">
        <v>3</v>
      </c>
      <c r="AB4634">
        <v>3.0333329999999998</v>
      </c>
      <c r="AE4634">
        <f t="shared" si="368"/>
        <v>-0.1</v>
      </c>
      <c r="AF4634">
        <v>-0.1</v>
      </c>
      <c r="AG4634">
        <v>0.3</v>
      </c>
      <c r="AN4634">
        <v>99.7</v>
      </c>
      <c r="AO4634">
        <v>1.0039499999999999</v>
      </c>
      <c r="AP4634">
        <v>0.71815512276015603</v>
      </c>
      <c r="AT4634">
        <v>13</v>
      </c>
      <c r="AV4634">
        <v>0</v>
      </c>
      <c r="AW4634">
        <v>1</v>
      </c>
      <c r="AZ4634">
        <v>56.8</v>
      </c>
      <c r="BA4634">
        <v>154.9</v>
      </c>
      <c r="BB4634">
        <v>105.4</v>
      </c>
      <c r="BC4634">
        <v>103.033797577776</v>
      </c>
      <c r="BD4634">
        <v>99.651916277662096</v>
      </c>
      <c r="BE4634">
        <v>102.6575454</v>
      </c>
      <c r="BF4634">
        <v>101.2374473</v>
      </c>
    </row>
    <row r="4635" spans="1:58">
      <c r="A4635" t="s">
        <v>17</v>
      </c>
      <c r="B4635" t="s">
        <v>51</v>
      </c>
      <c r="C4635">
        <v>2016</v>
      </c>
      <c r="D4635">
        <f t="shared" si="371"/>
        <v>284</v>
      </c>
      <c r="E4635">
        <v>4</v>
      </c>
      <c r="F4635">
        <v>37464.642006000002</v>
      </c>
      <c r="G4635">
        <v>4751340.8285029996</v>
      </c>
      <c r="H4635">
        <v>2662844.1970589999</v>
      </c>
      <c r="I4635">
        <v>950751.74485000002</v>
      </c>
      <c r="J4635">
        <v>1109347.870786</v>
      </c>
      <c r="K4635">
        <v>796594.52746200003</v>
      </c>
      <c r="L4635">
        <v>754371.86205500003</v>
      </c>
      <c r="M4635">
        <v>2.9916869928816898</v>
      </c>
      <c r="N4635">
        <v>64960000</v>
      </c>
      <c r="O4635">
        <f>VLOOKUP(C4635,[1]pop_15p_a!$A$8:$AL$68,20,FALSE)</f>
        <v>94258042.697373703</v>
      </c>
      <c r="Q4635">
        <f t="shared" si="370"/>
        <v>42222.665406999993</v>
      </c>
      <c r="R4635">
        <f t="shared" si="369"/>
        <v>126822</v>
      </c>
      <c r="S4635">
        <v>126822</v>
      </c>
      <c r="U4635">
        <f t="shared" si="372"/>
        <v>201.1</v>
      </c>
      <c r="V4635">
        <v>201.1</v>
      </c>
      <c r="W4635">
        <v>236.3</v>
      </c>
      <c r="Z4635">
        <f t="shared" si="367"/>
        <v>3</v>
      </c>
      <c r="AA4635">
        <v>3</v>
      </c>
      <c r="AB4635">
        <v>3</v>
      </c>
      <c r="AE4635">
        <f t="shared" si="368"/>
        <v>-0.10000000000000002</v>
      </c>
      <c r="AF4635">
        <v>-0.10000000000000002</v>
      </c>
      <c r="AG4635">
        <v>0.3</v>
      </c>
      <c r="AN4635">
        <v>100.3</v>
      </c>
      <c r="AO4635">
        <v>1.0052639999999999</v>
      </c>
      <c r="AP4635">
        <v>0.71815512276015603</v>
      </c>
      <c r="AT4635">
        <v>13</v>
      </c>
      <c r="AV4635">
        <v>0</v>
      </c>
      <c r="AW4635">
        <v>1</v>
      </c>
      <c r="AZ4635">
        <v>57.1</v>
      </c>
      <c r="BA4635">
        <v>156.5</v>
      </c>
      <c r="BB4635">
        <v>107.3</v>
      </c>
      <c r="BC4635">
        <v>103.54422468526001</v>
      </c>
      <c r="BD4635">
        <v>99.565999797453699</v>
      </c>
      <c r="BE4635">
        <v>103.631047</v>
      </c>
      <c r="BF4635">
        <v>101.4542533</v>
      </c>
    </row>
    <row r="4636" spans="1:58">
      <c r="A4636" t="s">
        <v>17</v>
      </c>
      <c r="B4636" t="s">
        <v>51</v>
      </c>
      <c r="C4636">
        <v>2017</v>
      </c>
      <c r="D4636">
        <f t="shared" si="371"/>
        <v>285</v>
      </c>
      <c r="E4636">
        <v>1</v>
      </c>
      <c r="F4636">
        <v>37797.787267</v>
      </c>
      <c r="G4636">
        <v>4791285.3118089996</v>
      </c>
      <c r="H4636">
        <v>2680235.1945509999</v>
      </c>
      <c r="I4636">
        <v>953786.72720099997</v>
      </c>
      <c r="J4636">
        <v>1120085.5160610001</v>
      </c>
      <c r="K4636">
        <v>813433.14673000004</v>
      </c>
      <c r="L4636">
        <v>766500.800284</v>
      </c>
      <c r="M4636">
        <v>2.8971776204248401</v>
      </c>
      <c r="N4636">
        <v>64910000</v>
      </c>
      <c r="O4636">
        <f>VLOOKUP(C4636,[1]pop_15p_a!$A$8:$AL$68,20,FALSE)</f>
        <v>93714100.717883602</v>
      </c>
      <c r="Q4636">
        <f t="shared" si="370"/>
        <v>46932.34644600004</v>
      </c>
      <c r="R4636">
        <f t="shared" si="369"/>
        <v>126761</v>
      </c>
      <c r="S4636">
        <v>126761</v>
      </c>
      <c r="U4636">
        <f t="shared" si="372"/>
        <v>201.6</v>
      </c>
      <c r="V4636">
        <v>201.6</v>
      </c>
      <c r="W4636">
        <v>235</v>
      </c>
      <c r="Z4636">
        <f t="shared" si="367"/>
        <v>2.9</v>
      </c>
      <c r="AA4636">
        <v>2.9</v>
      </c>
      <c r="AB4636">
        <v>2.9</v>
      </c>
      <c r="AE4636">
        <f t="shared" si="368"/>
        <v>-0.10000000000000002</v>
      </c>
      <c r="AF4636">
        <v>-0.10000000000000002</v>
      </c>
      <c r="AG4636">
        <v>0.3</v>
      </c>
      <c r="AN4636">
        <v>99.9</v>
      </c>
      <c r="AO4636">
        <v>0.99986269999999999</v>
      </c>
      <c r="AP4636">
        <v>0.87449089433041505</v>
      </c>
      <c r="AV4636">
        <v>0</v>
      </c>
      <c r="AW4636">
        <v>1</v>
      </c>
      <c r="AZ4636">
        <v>57.2</v>
      </c>
      <c r="BA4636">
        <v>157.1</v>
      </c>
      <c r="BB4636">
        <v>107.9</v>
      </c>
      <c r="BC4636">
        <v>105.181655887253</v>
      </c>
      <c r="BD4636">
        <v>99.523166196692102</v>
      </c>
      <c r="BE4636">
        <v>105.17780019999999</v>
      </c>
      <c r="BF4636">
        <v>102.9845861</v>
      </c>
    </row>
    <row r="4637" spans="1:58">
      <c r="A4637" t="s">
        <v>17</v>
      </c>
      <c r="B4637" t="s">
        <v>51</v>
      </c>
      <c r="C4637">
        <v>2017</v>
      </c>
      <c r="D4637">
        <f t="shared" si="371"/>
        <v>286</v>
      </c>
      <c r="E4637">
        <v>2</v>
      </c>
      <c r="F4637">
        <v>37960.000409</v>
      </c>
      <c r="G4637">
        <v>4812796.6118000001</v>
      </c>
      <c r="H4637">
        <v>2700792.2846849998</v>
      </c>
      <c r="I4637">
        <v>952391.28144199995</v>
      </c>
      <c r="J4637">
        <v>1137470.1031490001</v>
      </c>
      <c r="K4637">
        <v>814239.56767999998</v>
      </c>
      <c r="L4637">
        <v>779169.12231999997</v>
      </c>
      <c r="M4637">
        <v>2.90042215048426</v>
      </c>
      <c r="N4637">
        <v>65170000</v>
      </c>
      <c r="O4637">
        <f>VLOOKUP(C4637,[1]pop_15p_a!$A$8:$AL$68,20,FALSE)</f>
        <v>93714100.717883602</v>
      </c>
      <c r="Q4637">
        <f t="shared" si="370"/>
        <v>35070.445360000012</v>
      </c>
      <c r="R4637">
        <f t="shared" si="369"/>
        <v>126786</v>
      </c>
      <c r="S4637">
        <v>126786</v>
      </c>
      <c r="U4637">
        <f t="shared" si="372"/>
        <v>202.4</v>
      </c>
      <c r="V4637">
        <v>202.4</v>
      </c>
      <c r="W4637">
        <v>235</v>
      </c>
      <c r="Z4637">
        <f t="shared" si="367"/>
        <v>2.9</v>
      </c>
      <c r="AA4637">
        <v>2.9</v>
      </c>
      <c r="AB4637">
        <v>2.9</v>
      </c>
      <c r="AE4637">
        <f t="shared" si="368"/>
        <v>-0.10000000000000002</v>
      </c>
      <c r="AF4637">
        <v>-0.10000000000000002</v>
      </c>
      <c r="AG4637">
        <v>0.3</v>
      </c>
      <c r="AN4637">
        <v>100.3</v>
      </c>
      <c r="AO4637">
        <v>1.0039009999999999</v>
      </c>
      <c r="AP4637">
        <v>0.87449089433041505</v>
      </c>
      <c r="AV4637">
        <v>0</v>
      </c>
      <c r="AW4637">
        <v>1</v>
      </c>
      <c r="AZ4637">
        <v>57.1</v>
      </c>
      <c r="BA4637">
        <v>156.5</v>
      </c>
      <c r="BB4637">
        <v>107.7</v>
      </c>
      <c r="BC4637">
        <v>105.134116638119</v>
      </c>
      <c r="BD4637">
        <v>99.392548152313594</v>
      </c>
      <c r="BE4637">
        <v>105.23306239999999</v>
      </c>
      <c r="BF4637">
        <v>103.2994877</v>
      </c>
    </row>
    <row r="4638" spans="1:58">
      <c r="A4638" t="s">
        <v>17</v>
      </c>
      <c r="B4638" t="s">
        <v>51</v>
      </c>
      <c r="C4638">
        <v>2017</v>
      </c>
      <c r="D4638">
        <f t="shared" si="371"/>
        <v>287</v>
      </c>
      <c r="E4638">
        <v>3</v>
      </c>
      <c r="F4638">
        <v>38258.238495999998</v>
      </c>
      <c r="G4638">
        <v>4847548.3669170002</v>
      </c>
      <c r="H4638">
        <v>2681232.9279550002</v>
      </c>
      <c r="I4638">
        <v>955229.73477600003</v>
      </c>
      <c r="J4638">
        <v>1141761.189702</v>
      </c>
      <c r="K4638">
        <v>831838.788527</v>
      </c>
      <c r="L4638">
        <v>771323.92456099996</v>
      </c>
      <c r="M4638">
        <v>2.7838212025316298</v>
      </c>
      <c r="N4638">
        <v>65536666.666666701</v>
      </c>
      <c r="O4638">
        <f>VLOOKUP(C4638,[1]pop_15p_a!$A$8:$AL$68,20,FALSE)</f>
        <v>93714100.717883602</v>
      </c>
      <c r="Q4638">
        <f t="shared" si="370"/>
        <v>60514.863966000034</v>
      </c>
      <c r="R4638">
        <f t="shared" si="369"/>
        <v>126706</v>
      </c>
      <c r="S4638">
        <v>126706</v>
      </c>
      <c r="U4638">
        <f t="shared" si="372"/>
        <v>201.6</v>
      </c>
      <c r="V4638">
        <v>201.6</v>
      </c>
      <c r="W4638">
        <v>235</v>
      </c>
      <c r="Z4638">
        <f t="shared" si="367"/>
        <v>2.766667</v>
      </c>
      <c r="AA4638">
        <v>2.8</v>
      </c>
      <c r="AB4638">
        <v>2.766667</v>
      </c>
      <c r="AE4638">
        <f t="shared" si="368"/>
        <v>-0.10000000000000002</v>
      </c>
      <c r="AF4638">
        <v>-0.10000000000000002</v>
      </c>
      <c r="AN4638">
        <v>100.3</v>
      </c>
      <c r="AO4638">
        <v>1.0034050000000001</v>
      </c>
      <c r="AP4638">
        <v>0.87449089433041505</v>
      </c>
      <c r="AV4638">
        <v>0</v>
      </c>
      <c r="AW4638">
        <v>1</v>
      </c>
      <c r="AZ4638">
        <v>57</v>
      </c>
      <c r="BA4638">
        <v>156.69999999999999</v>
      </c>
      <c r="BB4638">
        <v>109</v>
      </c>
      <c r="BC4638">
        <v>105.47747381566499</v>
      </c>
      <c r="BD4638">
        <v>99.385068227980597</v>
      </c>
      <c r="BE4638">
        <v>105.5521048</v>
      </c>
      <c r="BF4638">
        <v>101.9445218</v>
      </c>
    </row>
    <row r="4639" spans="1:58">
      <c r="A4639" t="s">
        <v>17</v>
      </c>
      <c r="B4639" t="s">
        <v>51</v>
      </c>
      <c r="C4639">
        <v>2017</v>
      </c>
      <c r="D4639">
        <f t="shared" si="371"/>
        <v>288</v>
      </c>
      <c r="E4639">
        <v>4</v>
      </c>
      <c r="F4639">
        <v>38419.497429000003</v>
      </c>
      <c r="G4639">
        <v>4863601.0185799999</v>
      </c>
      <c r="H4639">
        <v>2693942.3225909998</v>
      </c>
      <c r="I4639">
        <v>955804.06614899996</v>
      </c>
      <c r="J4639">
        <v>1143476.1801209999</v>
      </c>
      <c r="K4639">
        <v>848064.34459600004</v>
      </c>
      <c r="L4639">
        <v>791054.19471399998</v>
      </c>
      <c r="M4639">
        <v>2.6839998022836702</v>
      </c>
      <c r="N4639">
        <v>65626666.666666701</v>
      </c>
      <c r="O4639">
        <f>VLOOKUP(C4639,[1]pop_15p_a!$A$8:$AL$68,20,FALSE)</f>
        <v>93714100.717883602</v>
      </c>
      <c r="Q4639">
        <f t="shared" si="370"/>
        <v>57010.149882000056</v>
      </c>
      <c r="R4639">
        <f t="shared" si="369"/>
        <v>126592</v>
      </c>
      <c r="S4639">
        <v>126592</v>
      </c>
      <c r="U4639">
        <f t="shared" si="372"/>
        <v>201.5</v>
      </c>
      <c r="V4639">
        <v>201.5</v>
      </c>
      <c r="W4639">
        <v>235</v>
      </c>
      <c r="Z4639">
        <f t="shared" si="367"/>
        <v>2.7</v>
      </c>
      <c r="AA4639">
        <v>2.7</v>
      </c>
      <c r="AB4639">
        <v>2.7</v>
      </c>
      <c r="AE4639">
        <f t="shared" si="368"/>
        <v>-0.10000000000000002</v>
      </c>
      <c r="AF4639">
        <v>-0.10000000000000002</v>
      </c>
      <c r="AN4639">
        <v>100.9</v>
      </c>
      <c r="AO4639">
        <v>1.0061199999999999</v>
      </c>
      <c r="AP4639">
        <v>0.87449089433041505</v>
      </c>
      <c r="AV4639">
        <v>0</v>
      </c>
      <c r="AW4639">
        <v>1</v>
      </c>
      <c r="AZ4639">
        <v>57.2</v>
      </c>
      <c r="BA4639">
        <v>157.30000000000001</v>
      </c>
      <c r="BB4639">
        <v>110.1</v>
      </c>
      <c r="BC4639">
        <v>105.133743830572</v>
      </c>
      <c r="BD4639">
        <v>99.366046550973607</v>
      </c>
      <c r="BE4639">
        <v>105.8102014</v>
      </c>
      <c r="BF4639">
        <v>102.1428324</v>
      </c>
    </row>
    <row r="4640" spans="1:58">
      <c r="A4640" t="s">
        <v>17</v>
      </c>
      <c r="B4640" t="s">
        <v>51</v>
      </c>
      <c r="C4640">
        <v>2018</v>
      </c>
      <c r="D4640">
        <f t="shared" si="371"/>
        <v>289</v>
      </c>
      <c r="E4640">
        <v>1</v>
      </c>
      <c r="F4640">
        <v>38393.285012</v>
      </c>
      <c r="G4640">
        <v>4856827.3405250004</v>
      </c>
      <c r="H4640">
        <v>2691296.708205</v>
      </c>
      <c r="I4640">
        <v>958218.05270200002</v>
      </c>
      <c r="J4640">
        <v>1141761.189702</v>
      </c>
      <c r="K4640">
        <v>856714.125673</v>
      </c>
      <c r="L4640">
        <v>795498.81889400003</v>
      </c>
      <c r="Q4640">
        <f t="shared" si="370"/>
        <v>61215.306778999977</v>
      </c>
      <c r="R4640">
        <f t="shared" si="369"/>
        <v>126502</v>
      </c>
      <c r="S4640">
        <v>126502</v>
      </c>
      <c r="U4640">
        <f t="shared" si="372"/>
        <v>200.9</v>
      </c>
      <c r="V4640">
        <v>200.9</v>
      </c>
      <c r="W4640">
        <v>237.1</v>
      </c>
      <c r="Z4640">
        <f t="shared" si="367"/>
        <v>2.4666670000000002</v>
      </c>
      <c r="AA4640">
        <v>2.5</v>
      </c>
      <c r="AB4640">
        <v>2.4666670000000002</v>
      </c>
      <c r="AE4640">
        <f t="shared" si="368"/>
        <v>-0.10000000000000002</v>
      </c>
      <c r="AF4640">
        <v>-0.10000000000000002</v>
      </c>
      <c r="AN4640">
        <v>101.2</v>
      </c>
      <c r="AO4640">
        <v>1.00254</v>
      </c>
      <c r="AP4640">
        <v>1.1093606658693</v>
      </c>
      <c r="AV4640">
        <v>0</v>
      </c>
      <c r="AW4640">
        <v>1</v>
      </c>
      <c r="AZ4640">
        <v>57.5</v>
      </c>
      <c r="BA4640">
        <v>156.6</v>
      </c>
      <c r="BB4640">
        <v>109.4</v>
      </c>
      <c r="BC4640">
        <v>106.08481937002</v>
      </c>
      <c r="BD4640">
        <v>99.323168790548905</v>
      </c>
      <c r="BE4640">
        <v>106.98985039999999</v>
      </c>
      <c r="BF4640">
        <v>102.4168945</v>
      </c>
    </row>
    <row r="4641" spans="1:58">
      <c r="A4641" t="s">
        <v>17</v>
      </c>
      <c r="B4641" t="s">
        <v>51</v>
      </c>
      <c r="C4641">
        <v>2018</v>
      </c>
      <c r="D4641">
        <f t="shared" si="371"/>
        <v>290</v>
      </c>
      <c r="E4641">
        <v>2</v>
      </c>
      <c r="F4641">
        <v>38564.071118</v>
      </c>
      <c r="G4641">
        <v>4879473.3545319997</v>
      </c>
      <c r="H4641">
        <v>2699988.1547849998</v>
      </c>
      <c r="I4641">
        <v>958699.05522700003</v>
      </c>
      <c r="J4641">
        <v>1158788.336681</v>
      </c>
      <c r="K4641">
        <v>863457.82086700003</v>
      </c>
      <c r="L4641">
        <v>802021.38320399995</v>
      </c>
      <c r="Q4641">
        <f t="shared" si="370"/>
        <v>61436.437663000077</v>
      </c>
      <c r="R4641">
        <f t="shared" si="369"/>
        <v>126529</v>
      </c>
      <c r="S4641">
        <v>126529</v>
      </c>
      <c r="U4641">
        <f t="shared" si="372"/>
        <v>201</v>
      </c>
      <c r="V4641">
        <v>201</v>
      </c>
      <c r="W4641">
        <v>237.1</v>
      </c>
      <c r="Z4641">
        <f t="shared" si="367"/>
        <v>2.4333330000000002</v>
      </c>
      <c r="AA4641">
        <v>2.4</v>
      </c>
      <c r="AB4641">
        <v>2.4333330000000002</v>
      </c>
      <c r="AE4641">
        <f t="shared" si="368"/>
        <v>-0.10000000000000002</v>
      </c>
      <c r="AF4641">
        <v>-0.10000000000000002</v>
      </c>
      <c r="AN4641">
        <v>100.9333</v>
      </c>
      <c r="AO4641">
        <v>1.0049250000000001</v>
      </c>
      <c r="AP4641">
        <v>1.1093606658693</v>
      </c>
      <c r="AV4641">
        <v>0</v>
      </c>
      <c r="AW4641">
        <v>1</v>
      </c>
      <c r="AZ4641">
        <v>57.4</v>
      </c>
      <c r="BA4641">
        <v>157.5</v>
      </c>
      <c r="BB4641">
        <v>109.1</v>
      </c>
      <c r="BC4641">
        <v>106.894287870727</v>
      </c>
      <c r="BD4641">
        <v>99.293215628261294</v>
      </c>
      <c r="BE4641">
        <v>107.3399197</v>
      </c>
      <c r="BF4641">
        <v>101.9802425</v>
      </c>
    </row>
    <row r="4642" spans="1:58">
      <c r="A4642" t="s">
        <v>17</v>
      </c>
      <c r="B4642" t="s">
        <v>51</v>
      </c>
      <c r="C4642">
        <v>2018</v>
      </c>
      <c r="D4642">
        <f t="shared" si="371"/>
        <v>291</v>
      </c>
      <c r="E4642">
        <v>3</v>
      </c>
      <c r="F4642">
        <v>38406.314701000003</v>
      </c>
      <c r="G4642">
        <v>4855825.5865780003</v>
      </c>
      <c r="H4642">
        <v>2697161.543635</v>
      </c>
      <c r="I4642">
        <v>961419.95010799996</v>
      </c>
      <c r="J4642">
        <v>1133972.4253209999</v>
      </c>
      <c r="K4642">
        <v>845275.77760699997</v>
      </c>
      <c r="L4642">
        <v>792638.47588000004</v>
      </c>
      <c r="Q4642">
        <f t="shared" si="370"/>
        <v>52637.301726999925</v>
      </c>
      <c r="R4642">
        <f t="shared" si="369"/>
        <v>126433</v>
      </c>
      <c r="S4642">
        <v>126433</v>
      </c>
      <c r="U4642">
        <f t="shared" si="372"/>
        <v>200.9</v>
      </c>
      <c r="V4642">
        <v>200.9</v>
      </c>
      <c r="W4642">
        <v>237.1</v>
      </c>
      <c r="Z4642">
        <f t="shared" si="367"/>
        <v>2.4333330000000002</v>
      </c>
      <c r="AA4642">
        <v>2.4</v>
      </c>
      <c r="AB4642">
        <v>2.4333330000000002</v>
      </c>
      <c r="AE4642">
        <f t="shared" si="368"/>
        <v>-0.10000000000000002</v>
      </c>
      <c r="AF4642">
        <v>-0.10000000000000002</v>
      </c>
      <c r="AN4642">
        <v>101.4333</v>
      </c>
      <c r="AO4642">
        <v>1.005314</v>
      </c>
      <c r="AP4642">
        <v>1.1093606658693</v>
      </c>
      <c r="AV4642">
        <v>0</v>
      </c>
      <c r="AW4642">
        <v>1</v>
      </c>
      <c r="AZ4642">
        <v>57.7</v>
      </c>
      <c r="BA4642">
        <v>158.9</v>
      </c>
      <c r="BB4642">
        <v>110.7</v>
      </c>
      <c r="BC4642">
        <v>106.40714548151701</v>
      </c>
      <c r="BD4642">
        <v>99.285019447536598</v>
      </c>
      <c r="BE4642">
        <v>107.25531839999999</v>
      </c>
      <c r="BF4642">
        <v>101.8791878</v>
      </c>
    </row>
    <row r="4643" spans="1:58">
      <c r="A4643" t="s">
        <v>17</v>
      </c>
      <c r="B4643" t="s">
        <v>51</v>
      </c>
      <c r="C4643">
        <v>2018</v>
      </c>
      <c r="D4643">
        <f t="shared" si="371"/>
        <v>292</v>
      </c>
      <c r="E4643">
        <v>4</v>
      </c>
      <c r="F4643">
        <v>38609.731883</v>
      </c>
      <c r="G4643">
        <v>4877065.5023170002</v>
      </c>
      <c r="H4643">
        <v>2707164.091149</v>
      </c>
      <c r="I4643">
        <v>968338.84837000002</v>
      </c>
      <c r="J4643">
        <v>1155735.6537349999</v>
      </c>
      <c r="K4643">
        <v>855499.91231100005</v>
      </c>
      <c r="L4643">
        <v>821553.51236699999</v>
      </c>
      <c r="Q4643">
        <f t="shared" si="370"/>
        <v>33946.399944000063</v>
      </c>
      <c r="R4643">
        <f t="shared" si="369"/>
        <v>126317</v>
      </c>
      <c r="S4643">
        <v>126317</v>
      </c>
      <c r="U4643">
        <f t="shared" si="372"/>
        <v>202.3</v>
      </c>
      <c r="V4643">
        <v>202.3</v>
      </c>
      <c r="W4643">
        <v>237.1</v>
      </c>
      <c r="AA4643">
        <v>2.4</v>
      </c>
      <c r="AE4643">
        <f t="shared" si="368"/>
        <v>-0.10000000000000002</v>
      </c>
      <c r="AF4643">
        <v>-0.10000000000000002</v>
      </c>
      <c r="AO4643">
        <v>1.0082519999999999</v>
      </c>
      <c r="AP4643">
        <v>1.1093606658693</v>
      </c>
      <c r="AV4643">
        <v>0</v>
      </c>
      <c r="AW4643">
        <v>1</v>
      </c>
      <c r="BD4643">
        <v>99.198836869760498</v>
      </c>
    </row>
    <row r="4644" spans="1:58">
      <c r="A4644" t="s">
        <v>17</v>
      </c>
      <c r="B4644" t="s">
        <v>51</v>
      </c>
      <c r="C4644">
        <v>2019</v>
      </c>
      <c r="D4644">
        <f t="shared" si="371"/>
        <v>293</v>
      </c>
      <c r="E4644">
        <v>1</v>
      </c>
      <c r="F4644">
        <v>38837.529245999998</v>
      </c>
      <c r="G4644">
        <v>4903393.4174229996</v>
      </c>
      <c r="H4644">
        <v>2706848.0221739998</v>
      </c>
      <c r="I4644">
        <v>967355.30589399999</v>
      </c>
      <c r="J4644">
        <v>1158401.109897</v>
      </c>
      <c r="K4644">
        <v>838801.500321</v>
      </c>
      <c r="L4644">
        <v>786441.066016</v>
      </c>
      <c r="Q4644">
        <f t="shared" si="370"/>
        <v>52360.434305000002</v>
      </c>
      <c r="R4644">
        <f t="shared" si="369"/>
        <v>126254</v>
      </c>
      <c r="S4644">
        <v>126254</v>
      </c>
      <c r="U4644">
        <f t="shared" si="372"/>
        <v>203.1</v>
      </c>
      <c r="V4644">
        <v>203.1</v>
      </c>
      <c r="W4644">
        <v>237.7</v>
      </c>
    </row>
    <row r="4645" spans="1:58">
      <c r="A4645" t="s">
        <v>17</v>
      </c>
      <c r="B4645" t="s">
        <v>51</v>
      </c>
      <c r="C4645">
        <v>2019</v>
      </c>
      <c r="D4645">
        <f t="shared" si="371"/>
        <v>294</v>
      </c>
      <c r="E4645">
        <v>2</v>
      </c>
      <c r="F4645">
        <v>38978.186781999997</v>
      </c>
      <c r="G4645">
        <v>4919826.7355859997</v>
      </c>
      <c r="H4645">
        <v>2723286.310333</v>
      </c>
      <c r="I4645">
        <v>978916.41695900005</v>
      </c>
      <c r="J4645">
        <v>1164174.309222</v>
      </c>
      <c r="K4645">
        <v>838559.57403599995</v>
      </c>
      <c r="L4645">
        <v>799758.850187</v>
      </c>
      <c r="Q4645">
        <f t="shared" si="370"/>
        <v>38800.723848999944</v>
      </c>
      <c r="R4645">
        <f t="shared" si="369"/>
        <v>126220</v>
      </c>
      <c r="S4645">
        <v>126220</v>
      </c>
      <c r="W4645">
        <v>237.7</v>
      </c>
    </row>
    <row r="4646" spans="1:58">
      <c r="A4646" t="s">
        <v>18</v>
      </c>
      <c r="B4646" t="s">
        <v>52</v>
      </c>
      <c r="C4646">
        <v>1955</v>
      </c>
      <c r="D4646">
        <f t="shared" si="371"/>
        <v>37</v>
      </c>
      <c r="E4646">
        <v>1</v>
      </c>
      <c r="AT4646">
        <v>14</v>
      </c>
      <c r="AV4646">
        <v>0</v>
      </c>
      <c r="AW4646">
        <v>1</v>
      </c>
    </row>
    <row r="4647" spans="1:58">
      <c r="A4647" t="s">
        <v>18</v>
      </c>
      <c r="B4647" t="s">
        <v>52</v>
      </c>
      <c r="C4647">
        <v>1955</v>
      </c>
      <c r="D4647">
        <f t="shared" si="371"/>
        <v>38</v>
      </c>
      <c r="E4647">
        <v>2</v>
      </c>
      <c r="AN4647">
        <v>0.80493729999999997</v>
      </c>
      <c r="AT4647">
        <v>14</v>
      </c>
      <c r="AV4647">
        <v>0</v>
      </c>
      <c r="AW4647">
        <v>1</v>
      </c>
    </row>
    <row r="4648" spans="1:58">
      <c r="A4648" t="s">
        <v>18</v>
      </c>
      <c r="B4648" t="s">
        <v>52</v>
      </c>
      <c r="C4648">
        <v>1955</v>
      </c>
      <c r="D4648">
        <f t="shared" si="371"/>
        <v>39</v>
      </c>
      <c r="E4648">
        <v>3</v>
      </c>
      <c r="AN4648">
        <v>0.9158212</v>
      </c>
      <c r="AT4648">
        <v>14</v>
      </c>
      <c r="AV4648">
        <v>0</v>
      </c>
      <c r="AW4648">
        <v>1</v>
      </c>
    </row>
    <row r="4649" spans="1:58">
      <c r="A4649" t="s">
        <v>18</v>
      </c>
      <c r="B4649" t="s">
        <v>52</v>
      </c>
      <c r="C4649">
        <v>1955</v>
      </c>
      <c r="D4649">
        <f t="shared" si="371"/>
        <v>40</v>
      </c>
      <c r="E4649">
        <v>4</v>
      </c>
      <c r="AN4649">
        <v>0.84264570000000005</v>
      </c>
      <c r="AT4649">
        <v>14</v>
      </c>
      <c r="AV4649">
        <v>0</v>
      </c>
      <c r="AW4649">
        <v>1</v>
      </c>
    </row>
    <row r="4650" spans="1:58">
      <c r="A4650" t="s">
        <v>18</v>
      </c>
      <c r="B4650" t="s">
        <v>52</v>
      </c>
      <c r="C4650">
        <v>1956</v>
      </c>
      <c r="D4650">
        <f t="shared" si="371"/>
        <v>41</v>
      </c>
      <c r="E4650">
        <v>1</v>
      </c>
      <c r="AN4650">
        <v>0.87586710000000001</v>
      </c>
      <c r="AT4650">
        <v>8</v>
      </c>
      <c r="AV4650">
        <v>0</v>
      </c>
      <c r="AW4650">
        <v>1</v>
      </c>
    </row>
    <row r="4651" spans="1:58">
      <c r="A4651" t="s">
        <v>18</v>
      </c>
      <c r="B4651" t="s">
        <v>52</v>
      </c>
      <c r="C4651">
        <v>1956</v>
      </c>
      <c r="D4651">
        <f t="shared" si="371"/>
        <v>42</v>
      </c>
      <c r="E4651">
        <v>2</v>
      </c>
      <c r="AN4651">
        <v>1.006507</v>
      </c>
      <c r="AT4651">
        <v>8</v>
      </c>
      <c r="AV4651">
        <v>0</v>
      </c>
      <c r="AW4651">
        <v>1</v>
      </c>
    </row>
    <row r="4652" spans="1:58">
      <c r="A4652" t="s">
        <v>18</v>
      </c>
      <c r="B4652" t="s">
        <v>52</v>
      </c>
      <c r="C4652">
        <v>1956</v>
      </c>
      <c r="D4652">
        <f t="shared" si="371"/>
        <v>43</v>
      </c>
      <c r="E4652">
        <v>3</v>
      </c>
      <c r="AN4652">
        <v>1.0814820000000001</v>
      </c>
      <c r="AT4652">
        <v>8</v>
      </c>
      <c r="AV4652">
        <v>0</v>
      </c>
      <c r="AW4652">
        <v>1</v>
      </c>
    </row>
    <row r="4653" spans="1:58">
      <c r="A4653" t="s">
        <v>18</v>
      </c>
      <c r="B4653" t="s">
        <v>52</v>
      </c>
      <c r="C4653">
        <v>1956</v>
      </c>
      <c r="D4653">
        <f t="shared" si="371"/>
        <v>44</v>
      </c>
      <c r="E4653">
        <v>4</v>
      </c>
      <c r="AN4653">
        <v>1.0998829999999999</v>
      </c>
      <c r="AT4653">
        <v>8</v>
      </c>
      <c r="AV4653">
        <v>0</v>
      </c>
      <c r="AW4653">
        <v>1</v>
      </c>
    </row>
    <row r="4654" spans="1:58">
      <c r="A4654" t="s">
        <v>18</v>
      </c>
      <c r="B4654" t="s">
        <v>52</v>
      </c>
      <c r="C4654">
        <v>1957</v>
      </c>
      <c r="D4654">
        <f t="shared" si="371"/>
        <v>45</v>
      </c>
      <c r="E4654">
        <v>1</v>
      </c>
      <c r="AN4654">
        <v>1.2641929999999999</v>
      </c>
      <c r="AT4654">
        <v>8</v>
      </c>
      <c r="AV4654">
        <v>0</v>
      </c>
      <c r="AW4654">
        <v>1</v>
      </c>
    </row>
    <row r="4655" spans="1:58">
      <c r="A4655" t="s">
        <v>18</v>
      </c>
      <c r="B4655" t="s">
        <v>52</v>
      </c>
      <c r="C4655">
        <v>1957</v>
      </c>
      <c r="D4655">
        <f t="shared" si="371"/>
        <v>46</v>
      </c>
      <c r="E4655">
        <v>2</v>
      </c>
      <c r="AN4655">
        <v>1.3319799999999999</v>
      </c>
      <c r="AT4655">
        <v>8</v>
      </c>
      <c r="AV4655">
        <v>0</v>
      </c>
      <c r="AW4655">
        <v>1</v>
      </c>
    </row>
    <row r="4656" spans="1:58">
      <c r="A4656" t="s">
        <v>18</v>
      </c>
      <c r="B4656" t="s">
        <v>52</v>
      </c>
      <c r="C4656">
        <v>1957</v>
      </c>
      <c r="D4656">
        <f t="shared" si="371"/>
        <v>47</v>
      </c>
      <c r="E4656">
        <v>3</v>
      </c>
      <c r="AN4656">
        <v>1.258359</v>
      </c>
      <c r="AT4656">
        <v>8</v>
      </c>
      <c r="AV4656">
        <v>0</v>
      </c>
      <c r="AW4656">
        <v>1</v>
      </c>
    </row>
    <row r="4657" spans="1:49">
      <c r="A4657" t="s">
        <v>18</v>
      </c>
      <c r="B4657" t="s">
        <v>52</v>
      </c>
      <c r="C4657">
        <v>1957</v>
      </c>
      <c r="D4657">
        <f t="shared" si="371"/>
        <v>48</v>
      </c>
      <c r="E4657">
        <v>4</v>
      </c>
      <c r="AN4657">
        <v>1.148369</v>
      </c>
      <c r="AT4657">
        <v>8</v>
      </c>
      <c r="AV4657">
        <v>0</v>
      </c>
      <c r="AW4657">
        <v>1</v>
      </c>
    </row>
    <row r="4658" spans="1:49">
      <c r="A4658" t="s">
        <v>18</v>
      </c>
      <c r="B4658" t="s">
        <v>52</v>
      </c>
      <c r="C4658">
        <v>1958</v>
      </c>
      <c r="D4658">
        <f t="shared" si="371"/>
        <v>49</v>
      </c>
      <c r="E4658">
        <v>1</v>
      </c>
      <c r="AN4658">
        <v>1.1708149999999999</v>
      </c>
      <c r="AT4658">
        <v>8</v>
      </c>
      <c r="AV4658">
        <v>0</v>
      </c>
      <c r="AW4658">
        <v>1</v>
      </c>
    </row>
    <row r="4659" spans="1:49">
      <c r="A4659" t="s">
        <v>18</v>
      </c>
      <c r="B4659" t="s">
        <v>52</v>
      </c>
      <c r="C4659">
        <v>1958</v>
      </c>
      <c r="D4659">
        <f t="shared" si="371"/>
        <v>50</v>
      </c>
      <c r="E4659">
        <v>2</v>
      </c>
      <c r="AN4659">
        <v>1.2237899999999999</v>
      </c>
      <c r="AT4659">
        <v>8</v>
      </c>
      <c r="AV4659">
        <v>0</v>
      </c>
      <c r="AW4659">
        <v>1</v>
      </c>
    </row>
    <row r="4660" spans="1:49">
      <c r="A4660" t="s">
        <v>18</v>
      </c>
      <c r="B4660" t="s">
        <v>52</v>
      </c>
      <c r="C4660">
        <v>1958</v>
      </c>
      <c r="D4660">
        <f t="shared" si="371"/>
        <v>51</v>
      </c>
      <c r="E4660">
        <v>3</v>
      </c>
      <c r="AN4660">
        <v>1.2287300000000001</v>
      </c>
      <c r="AT4660">
        <v>8</v>
      </c>
      <c r="AV4660">
        <v>0</v>
      </c>
      <c r="AW4660">
        <v>1</v>
      </c>
    </row>
    <row r="4661" spans="1:49">
      <c r="A4661" t="s">
        <v>18</v>
      </c>
      <c r="B4661" t="s">
        <v>52</v>
      </c>
      <c r="C4661">
        <v>1958</v>
      </c>
      <c r="D4661">
        <f t="shared" si="371"/>
        <v>52</v>
      </c>
      <c r="E4661">
        <v>4</v>
      </c>
      <c r="AN4661">
        <v>1.2053879999999999</v>
      </c>
      <c r="AT4661">
        <v>8</v>
      </c>
      <c r="AV4661">
        <v>0</v>
      </c>
      <c r="AW4661">
        <v>1</v>
      </c>
    </row>
    <row r="4662" spans="1:49">
      <c r="A4662" t="s">
        <v>18</v>
      </c>
      <c r="B4662" t="s">
        <v>52</v>
      </c>
      <c r="C4662">
        <v>1959</v>
      </c>
      <c r="D4662">
        <f t="shared" si="371"/>
        <v>53</v>
      </c>
      <c r="E4662">
        <v>1</v>
      </c>
      <c r="AN4662">
        <v>1.207627</v>
      </c>
      <c r="AT4662">
        <v>8</v>
      </c>
      <c r="AV4662">
        <v>0</v>
      </c>
      <c r="AW4662">
        <v>1</v>
      </c>
    </row>
    <row r="4663" spans="1:49">
      <c r="A4663" t="s">
        <v>18</v>
      </c>
      <c r="B4663" t="s">
        <v>52</v>
      </c>
      <c r="C4663">
        <v>1959</v>
      </c>
      <c r="D4663">
        <f t="shared" si="371"/>
        <v>54</v>
      </c>
      <c r="E4663">
        <v>2</v>
      </c>
      <c r="AN4663">
        <v>1.2457860000000001</v>
      </c>
      <c r="AT4663">
        <v>8</v>
      </c>
      <c r="AV4663">
        <v>0</v>
      </c>
      <c r="AW4663">
        <v>1</v>
      </c>
    </row>
    <row r="4664" spans="1:49">
      <c r="A4664" t="s">
        <v>18</v>
      </c>
      <c r="B4664" t="s">
        <v>52</v>
      </c>
      <c r="C4664">
        <v>1959</v>
      </c>
      <c r="D4664">
        <f t="shared" si="371"/>
        <v>55</v>
      </c>
      <c r="E4664">
        <v>3</v>
      </c>
      <c r="AN4664">
        <v>1.256111</v>
      </c>
      <c r="AT4664">
        <v>8</v>
      </c>
      <c r="AV4664">
        <v>0</v>
      </c>
      <c r="AW4664">
        <v>1</v>
      </c>
    </row>
    <row r="4665" spans="1:49">
      <c r="A4665" t="s">
        <v>18</v>
      </c>
      <c r="B4665" t="s">
        <v>52</v>
      </c>
      <c r="C4665">
        <v>1959</v>
      </c>
      <c r="D4665">
        <f t="shared" si="371"/>
        <v>56</v>
      </c>
      <c r="E4665">
        <v>4</v>
      </c>
      <c r="AN4665">
        <v>1.272723</v>
      </c>
      <c r="AT4665">
        <v>8</v>
      </c>
      <c r="AV4665">
        <v>0</v>
      </c>
      <c r="AW4665">
        <v>1</v>
      </c>
    </row>
    <row r="4666" spans="1:49">
      <c r="A4666" t="s">
        <v>18</v>
      </c>
      <c r="B4666" t="s">
        <v>52</v>
      </c>
      <c r="C4666">
        <v>1960</v>
      </c>
      <c r="D4666">
        <f t="shared" si="371"/>
        <v>57</v>
      </c>
      <c r="E4666">
        <v>1</v>
      </c>
      <c r="G4666">
        <v>32166.843184000001</v>
      </c>
      <c r="H4666">
        <v>33424.647373</v>
      </c>
      <c r="I4666">
        <v>13155.447099999999</v>
      </c>
      <c r="J4666">
        <v>2049.86229</v>
      </c>
      <c r="K4666">
        <v>194.56313700000001</v>
      </c>
      <c r="L4666">
        <v>2372.5251060000001</v>
      </c>
      <c r="O4666">
        <f>VLOOKUP(C4666,[1]pop_15p_a!$A$8:$AL$68,21,FALSE)</f>
        <v>14007897.791865701</v>
      </c>
      <c r="Q4666">
        <f t="shared" si="370"/>
        <v>-2177.961969</v>
      </c>
      <c r="R4666">
        <v>25765.672999999999</v>
      </c>
      <c r="AN4666">
        <v>1.304597</v>
      </c>
      <c r="AT4666">
        <v>8</v>
      </c>
      <c r="AV4666">
        <v>0</v>
      </c>
      <c r="AW4666">
        <v>1</v>
      </c>
    </row>
    <row r="4667" spans="1:49">
      <c r="A4667" t="s">
        <v>18</v>
      </c>
      <c r="B4667" t="s">
        <v>52</v>
      </c>
      <c r="C4667">
        <v>1960</v>
      </c>
      <c r="D4667">
        <f t="shared" si="371"/>
        <v>58</v>
      </c>
      <c r="E4667">
        <v>2</v>
      </c>
      <c r="G4667">
        <v>33553.265532999998</v>
      </c>
      <c r="H4667">
        <v>34907.471281999999</v>
      </c>
      <c r="I4667">
        <v>12532.541909</v>
      </c>
      <c r="J4667">
        <v>2181.0843519999999</v>
      </c>
      <c r="K4667">
        <v>238.846273</v>
      </c>
      <c r="L4667">
        <v>2147.9356189999999</v>
      </c>
      <c r="O4667">
        <f>VLOOKUP(C4667,[1]pop_15p_a!$A$8:$AL$68,21,FALSE)</f>
        <v>14007897.791865701</v>
      </c>
      <c r="Q4667">
        <f t="shared" si="370"/>
        <v>-1909.0893459999998</v>
      </c>
      <c r="R4667">
        <v>25765.672999999999</v>
      </c>
      <c r="AN4667">
        <v>1.3598159999999999</v>
      </c>
      <c r="AT4667">
        <v>8</v>
      </c>
      <c r="AV4667">
        <v>0</v>
      </c>
      <c r="AW4667">
        <v>1</v>
      </c>
    </row>
    <row r="4668" spans="1:49">
      <c r="A4668" t="s">
        <v>18</v>
      </c>
      <c r="B4668" t="s">
        <v>52</v>
      </c>
      <c r="C4668">
        <v>1960</v>
      </c>
      <c r="D4668">
        <f t="shared" si="371"/>
        <v>59</v>
      </c>
      <c r="E4668">
        <v>3</v>
      </c>
      <c r="G4668">
        <v>33293.554063000003</v>
      </c>
      <c r="H4668">
        <v>33585.151648999999</v>
      </c>
      <c r="I4668">
        <v>12669.087842000001</v>
      </c>
      <c r="J4668">
        <v>1843.3805159999999</v>
      </c>
      <c r="K4668">
        <v>238.846273</v>
      </c>
      <c r="L4668">
        <v>1757.532193</v>
      </c>
      <c r="O4668">
        <f>VLOOKUP(C4668,[1]pop_15p_a!$A$8:$AL$68,21,FALSE)</f>
        <v>14007897.791865701</v>
      </c>
      <c r="Q4668">
        <f t="shared" si="370"/>
        <v>-1518.6859199999999</v>
      </c>
      <c r="R4668">
        <v>25765.672999999999</v>
      </c>
      <c r="AN4668">
        <v>1.375081</v>
      </c>
      <c r="AT4668">
        <v>8</v>
      </c>
      <c r="AV4668">
        <v>0</v>
      </c>
      <c r="AW4668">
        <v>1</v>
      </c>
    </row>
    <row r="4669" spans="1:49">
      <c r="A4669" t="s">
        <v>18</v>
      </c>
      <c r="B4669" t="s">
        <v>52</v>
      </c>
      <c r="C4669">
        <v>1960</v>
      </c>
      <c r="D4669">
        <f t="shared" si="371"/>
        <v>60</v>
      </c>
      <c r="E4669">
        <v>4</v>
      </c>
      <c r="G4669">
        <v>33536.275063000001</v>
      </c>
      <c r="H4669">
        <v>35081.228204999999</v>
      </c>
      <c r="I4669">
        <v>12737.13247</v>
      </c>
      <c r="J4669">
        <v>1732.4206830000001</v>
      </c>
      <c r="K4669">
        <v>266.641007</v>
      </c>
      <c r="L4669">
        <v>1911.8777339999999</v>
      </c>
      <c r="O4669">
        <f>VLOOKUP(C4669,[1]pop_15p_a!$A$8:$AL$68,21,FALSE)</f>
        <v>14007897.791865701</v>
      </c>
      <c r="Q4669">
        <f t="shared" si="370"/>
        <v>-1645.236727</v>
      </c>
      <c r="R4669">
        <v>25765.672999999999</v>
      </c>
      <c r="AN4669">
        <v>1.3396159999999999</v>
      </c>
      <c r="AT4669">
        <v>8</v>
      </c>
      <c r="AV4669">
        <v>0</v>
      </c>
      <c r="AW4669">
        <v>1</v>
      </c>
    </row>
    <row r="4670" spans="1:49">
      <c r="A4670" t="s">
        <v>18</v>
      </c>
      <c r="B4670" t="s">
        <v>52</v>
      </c>
      <c r="C4670">
        <v>1961</v>
      </c>
      <c r="D4670">
        <f t="shared" si="371"/>
        <v>61</v>
      </c>
      <c r="E4670">
        <v>1</v>
      </c>
      <c r="G4670">
        <v>34553.761492999998</v>
      </c>
      <c r="H4670">
        <v>35402.236756999999</v>
      </c>
      <c r="I4670">
        <v>12887.378664</v>
      </c>
      <c r="J4670">
        <v>2021.3986809999999</v>
      </c>
      <c r="K4670">
        <v>282.18721399999998</v>
      </c>
      <c r="L4670">
        <v>1908.532784</v>
      </c>
      <c r="O4670">
        <f>VLOOKUP(C4670,[1]pop_15p_a!$A$8:$AL$68,21,FALSE)</f>
        <v>14307441.319471899</v>
      </c>
      <c r="Q4670">
        <f t="shared" si="370"/>
        <v>-1626.34557</v>
      </c>
      <c r="R4670">
        <v>26513.03</v>
      </c>
      <c r="AN4670">
        <v>1.44242</v>
      </c>
      <c r="AT4670">
        <v>8</v>
      </c>
      <c r="AV4670">
        <v>0</v>
      </c>
      <c r="AW4670">
        <v>1</v>
      </c>
    </row>
    <row r="4671" spans="1:49">
      <c r="A4671" t="s">
        <v>18</v>
      </c>
      <c r="B4671" t="s">
        <v>52</v>
      </c>
      <c r="C4671">
        <v>1961</v>
      </c>
      <c r="D4671">
        <f t="shared" si="371"/>
        <v>62</v>
      </c>
      <c r="E4671">
        <v>2</v>
      </c>
      <c r="G4671">
        <v>35903.290249999998</v>
      </c>
      <c r="H4671">
        <v>34821.083659000004</v>
      </c>
      <c r="I4671">
        <v>12938.982979</v>
      </c>
      <c r="J4671">
        <v>2066.2650480000002</v>
      </c>
      <c r="K4671">
        <v>302.91548999999998</v>
      </c>
      <c r="L4671">
        <v>2189.9864170000001</v>
      </c>
      <c r="O4671">
        <f>VLOOKUP(C4671,[1]pop_15p_a!$A$8:$AL$68,21,FALSE)</f>
        <v>14307441.319471899</v>
      </c>
      <c r="Q4671">
        <f t="shared" si="370"/>
        <v>-1887.0709270000002</v>
      </c>
      <c r="R4671">
        <v>26513.03</v>
      </c>
      <c r="AN4671">
        <v>1.46936</v>
      </c>
      <c r="AT4671">
        <v>8</v>
      </c>
      <c r="AV4671">
        <v>0</v>
      </c>
      <c r="AW4671">
        <v>1</v>
      </c>
    </row>
    <row r="4672" spans="1:49">
      <c r="A4672" t="s">
        <v>18</v>
      </c>
      <c r="B4672" t="s">
        <v>52</v>
      </c>
      <c r="C4672">
        <v>1961</v>
      </c>
      <c r="D4672">
        <f t="shared" si="371"/>
        <v>63</v>
      </c>
      <c r="E4672">
        <v>3</v>
      </c>
      <c r="G4672">
        <v>35322.701618999999</v>
      </c>
      <c r="H4672">
        <v>34851.515662999998</v>
      </c>
      <c r="I4672">
        <v>12525.691778</v>
      </c>
      <c r="J4672">
        <v>2024.293285</v>
      </c>
      <c r="K4672">
        <v>365.10031800000002</v>
      </c>
      <c r="L4672">
        <v>1575.949204</v>
      </c>
      <c r="O4672">
        <f>VLOOKUP(C4672,[1]pop_15p_a!$A$8:$AL$68,21,FALSE)</f>
        <v>14307441.319471899</v>
      </c>
      <c r="Q4672">
        <f t="shared" si="370"/>
        <v>-1210.848886</v>
      </c>
      <c r="R4672">
        <v>26513.03</v>
      </c>
      <c r="AN4672">
        <v>1.4792320000000001</v>
      </c>
      <c r="AT4672">
        <v>8</v>
      </c>
      <c r="AV4672">
        <v>0</v>
      </c>
      <c r="AW4672">
        <v>1</v>
      </c>
    </row>
    <row r="4673" spans="1:54">
      <c r="A4673" t="s">
        <v>18</v>
      </c>
      <c r="B4673" t="s">
        <v>52</v>
      </c>
      <c r="C4673">
        <v>1961</v>
      </c>
      <c r="D4673">
        <f t="shared" si="371"/>
        <v>64</v>
      </c>
      <c r="E4673">
        <v>4</v>
      </c>
      <c r="G4673">
        <v>35892.610525999997</v>
      </c>
      <c r="H4673">
        <v>35108.224337</v>
      </c>
      <c r="I4673">
        <v>13111.149590000001</v>
      </c>
      <c r="J4673">
        <v>2219.6790769999998</v>
      </c>
      <c r="K4673">
        <v>320.817183</v>
      </c>
      <c r="L4673">
        <v>1808.6621399999999</v>
      </c>
      <c r="O4673">
        <f>VLOOKUP(C4673,[1]pop_15p_a!$A$8:$AL$68,21,FALSE)</f>
        <v>14307441.319471899</v>
      </c>
      <c r="Q4673">
        <f t="shared" si="370"/>
        <v>-1487.8449569999998</v>
      </c>
      <c r="R4673">
        <v>26513.03</v>
      </c>
      <c r="AN4673">
        <v>1.4289510000000001</v>
      </c>
      <c r="AT4673">
        <v>8</v>
      </c>
      <c r="AV4673">
        <v>0</v>
      </c>
      <c r="AW4673">
        <v>1</v>
      </c>
    </row>
    <row r="4674" spans="1:54">
      <c r="A4674" t="s">
        <v>18</v>
      </c>
      <c r="B4674" t="s">
        <v>52</v>
      </c>
      <c r="C4674">
        <v>1962</v>
      </c>
      <c r="D4674">
        <f t="shared" si="371"/>
        <v>65</v>
      </c>
      <c r="E4674">
        <v>1</v>
      </c>
      <c r="G4674">
        <v>36467.859295000002</v>
      </c>
      <c r="H4674">
        <v>38410.096707999997</v>
      </c>
      <c r="I4674">
        <v>13036.711506</v>
      </c>
      <c r="J4674">
        <v>2279.0184650000001</v>
      </c>
      <c r="K4674">
        <v>342.95875100000001</v>
      </c>
      <c r="L4674">
        <v>2222.0023649999998</v>
      </c>
      <c r="O4674">
        <f>VLOOKUP(C4674,[1]pop_15p_a!$A$8:$AL$68,21,FALSE)</f>
        <v>14680982.708992699</v>
      </c>
      <c r="Q4674">
        <f t="shared" si="370"/>
        <v>-1879.0436139999997</v>
      </c>
      <c r="R4674">
        <v>27261.746999999999</v>
      </c>
      <c r="AN4674">
        <v>1.4572350000000001</v>
      </c>
      <c r="AT4674">
        <v>8</v>
      </c>
      <c r="AV4674">
        <v>0</v>
      </c>
      <c r="AW4674">
        <v>1</v>
      </c>
    </row>
    <row r="4675" spans="1:54">
      <c r="A4675" t="s">
        <v>18</v>
      </c>
      <c r="B4675" t="s">
        <v>52</v>
      </c>
      <c r="C4675">
        <v>1962</v>
      </c>
      <c r="D4675">
        <f t="shared" si="371"/>
        <v>66</v>
      </c>
      <c r="E4675">
        <v>2</v>
      </c>
      <c r="G4675">
        <v>35743.094390999999</v>
      </c>
      <c r="H4675">
        <v>38469.979037999998</v>
      </c>
      <c r="I4675">
        <v>13458.679539000001</v>
      </c>
      <c r="J4675">
        <v>2415.5473019999999</v>
      </c>
      <c r="K4675">
        <v>373.58006799999998</v>
      </c>
      <c r="L4675">
        <v>2165.6160679999998</v>
      </c>
      <c r="O4675">
        <f>VLOOKUP(C4675,[1]pop_15p_a!$A$8:$AL$68,21,FALSE)</f>
        <v>14680982.708992699</v>
      </c>
      <c r="Q4675">
        <f t="shared" ref="Q4675:Q4738" si="373">K4675-L4675</f>
        <v>-1792.0359999999998</v>
      </c>
      <c r="R4675">
        <v>27261.746999999999</v>
      </c>
      <c r="AN4675">
        <v>1.548367</v>
      </c>
      <c r="AT4675">
        <v>8</v>
      </c>
      <c r="AV4675">
        <v>0</v>
      </c>
      <c r="AW4675">
        <v>1</v>
      </c>
    </row>
    <row r="4676" spans="1:54">
      <c r="A4676" t="s">
        <v>18</v>
      </c>
      <c r="B4676" t="s">
        <v>52</v>
      </c>
      <c r="C4676">
        <v>1962</v>
      </c>
      <c r="D4676">
        <f t="shared" si="371"/>
        <v>67</v>
      </c>
      <c r="E4676">
        <v>3</v>
      </c>
      <c r="G4676">
        <v>36868.834386000002</v>
      </c>
      <c r="H4676">
        <v>38380.646381999999</v>
      </c>
      <c r="I4676">
        <v>13577.415133</v>
      </c>
      <c r="J4676">
        <v>2952.4964030000001</v>
      </c>
      <c r="K4676">
        <v>334.007904</v>
      </c>
      <c r="L4676">
        <v>2700.8080359999999</v>
      </c>
      <c r="O4676">
        <f>VLOOKUP(C4676,[1]pop_15p_a!$A$8:$AL$68,21,FALSE)</f>
        <v>14680982.708992699</v>
      </c>
      <c r="Q4676">
        <f t="shared" si="373"/>
        <v>-2366.8001319999998</v>
      </c>
      <c r="R4676">
        <v>27261.746999999999</v>
      </c>
      <c r="AN4676">
        <v>1.591467</v>
      </c>
      <c r="AT4676">
        <v>8</v>
      </c>
      <c r="AV4676">
        <v>0</v>
      </c>
      <c r="AW4676">
        <v>1</v>
      </c>
    </row>
    <row r="4677" spans="1:54">
      <c r="A4677" t="s">
        <v>18</v>
      </c>
      <c r="B4677" t="s">
        <v>52</v>
      </c>
      <c r="C4677">
        <v>1962</v>
      </c>
      <c r="D4677">
        <f t="shared" ref="D4677:D4740" si="374">D4419</f>
        <v>68</v>
      </c>
      <c r="E4677">
        <v>4</v>
      </c>
      <c r="G4677">
        <v>38031.467973999999</v>
      </c>
      <c r="H4677">
        <v>38582.381114999996</v>
      </c>
      <c r="I4677">
        <v>13469.183073</v>
      </c>
      <c r="J4677">
        <v>3146.9173259999998</v>
      </c>
      <c r="K4677">
        <v>420.21868899999998</v>
      </c>
      <c r="L4677">
        <v>3009.4991169999998</v>
      </c>
      <c r="O4677">
        <f>VLOOKUP(C4677,[1]pop_15p_a!$A$8:$AL$68,21,FALSE)</f>
        <v>14680982.708992699</v>
      </c>
      <c r="Q4677">
        <f t="shared" si="373"/>
        <v>-2589.280428</v>
      </c>
      <c r="R4677">
        <v>27261.746999999999</v>
      </c>
      <c r="AN4677">
        <v>1.608077</v>
      </c>
      <c r="AT4677">
        <v>8</v>
      </c>
      <c r="AV4677">
        <v>0</v>
      </c>
      <c r="AW4677">
        <v>1</v>
      </c>
      <c r="AZ4677">
        <v>1.9</v>
      </c>
      <c r="BA4677">
        <v>26.5</v>
      </c>
      <c r="BB4677">
        <v>21.6</v>
      </c>
    </row>
    <row r="4678" spans="1:54">
      <c r="A4678" t="s">
        <v>18</v>
      </c>
      <c r="B4678" t="s">
        <v>52</v>
      </c>
      <c r="C4678">
        <v>1963</v>
      </c>
      <c r="D4678">
        <f t="shared" si="374"/>
        <v>69</v>
      </c>
      <c r="E4678">
        <v>1</v>
      </c>
      <c r="G4678">
        <v>40084.887629999997</v>
      </c>
      <c r="H4678">
        <v>37682.673659</v>
      </c>
      <c r="I4678">
        <v>13981.572827</v>
      </c>
      <c r="J4678">
        <v>3460.49946</v>
      </c>
      <c r="K4678">
        <v>438.59147899999999</v>
      </c>
      <c r="L4678">
        <v>2953.59067</v>
      </c>
      <c r="O4678">
        <f>VLOOKUP(C4678,[1]pop_15p_a!$A$8:$AL$68,21,FALSE)</f>
        <v>15111616.0213052</v>
      </c>
      <c r="Q4678">
        <f t="shared" si="373"/>
        <v>-2514.9991909999999</v>
      </c>
      <c r="R4678">
        <v>27984.154999999999</v>
      </c>
      <c r="AN4678">
        <v>1.6893370000000001</v>
      </c>
      <c r="AT4678">
        <v>8</v>
      </c>
      <c r="AV4678">
        <v>0</v>
      </c>
      <c r="AW4678">
        <v>1</v>
      </c>
      <c r="AZ4678">
        <v>2</v>
      </c>
      <c r="BA4678">
        <v>27</v>
      </c>
      <c r="BB4678">
        <v>21.9</v>
      </c>
    </row>
    <row r="4679" spans="1:54">
      <c r="A4679" t="s">
        <v>18</v>
      </c>
      <c r="B4679" t="s">
        <v>52</v>
      </c>
      <c r="C4679">
        <v>1963</v>
      </c>
      <c r="D4679">
        <f t="shared" si="374"/>
        <v>70</v>
      </c>
      <c r="E4679">
        <v>2</v>
      </c>
      <c r="G4679">
        <v>39239.733110000001</v>
      </c>
      <c r="H4679">
        <v>40298.844276000003</v>
      </c>
      <c r="I4679">
        <v>14001.209867</v>
      </c>
      <c r="J4679">
        <v>3299.3664869999998</v>
      </c>
      <c r="K4679">
        <v>395.25053800000001</v>
      </c>
      <c r="L4679">
        <v>3174.3573569999999</v>
      </c>
      <c r="O4679">
        <f>VLOOKUP(C4679,[1]pop_15p_a!$A$8:$AL$68,21,FALSE)</f>
        <v>15111616.0213052</v>
      </c>
      <c r="Q4679">
        <f t="shared" si="373"/>
        <v>-2779.1068189999996</v>
      </c>
      <c r="R4679">
        <v>27984.154999999999</v>
      </c>
      <c r="AN4679">
        <v>1.7678959999999999</v>
      </c>
      <c r="AT4679">
        <v>8</v>
      </c>
      <c r="AV4679">
        <v>0</v>
      </c>
      <c r="AW4679">
        <v>1</v>
      </c>
      <c r="AZ4679">
        <v>2</v>
      </c>
      <c r="BA4679">
        <v>27.2</v>
      </c>
      <c r="BB4679">
        <v>21.9</v>
      </c>
    </row>
    <row r="4680" spans="1:54">
      <c r="A4680" t="s">
        <v>18</v>
      </c>
      <c r="B4680" t="s">
        <v>52</v>
      </c>
      <c r="C4680">
        <v>1963</v>
      </c>
      <c r="D4680">
        <f t="shared" si="374"/>
        <v>71</v>
      </c>
      <c r="E4680">
        <v>3</v>
      </c>
      <c r="G4680">
        <v>40613.048524999998</v>
      </c>
      <c r="H4680">
        <v>40356.763250000004</v>
      </c>
      <c r="I4680">
        <v>14257.861419999999</v>
      </c>
      <c r="J4680">
        <v>3414.1857909999999</v>
      </c>
      <c r="K4680">
        <v>482.87461400000001</v>
      </c>
      <c r="L4680">
        <v>3386.5227439999999</v>
      </c>
      <c r="O4680">
        <f>VLOOKUP(C4680,[1]pop_15p_a!$A$8:$AL$68,21,FALSE)</f>
        <v>15111616.0213052</v>
      </c>
      <c r="Q4680">
        <f t="shared" si="373"/>
        <v>-2903.64813</v>
      </c>
      <c r="R4680">
        <v>27984.154999999999</v>
      </c>
      <c r="AN4680">
        <v>2.0278290000000001</v>
      </c>
      <c r="AT4680">
        <v>8</v>
      </c>
      <c r="AV4680">
        <v>0</v>
      </c>
      <c r="AW4680">
        <v>1</v>
      </c>
      <c r="AZ4680">
        <v>2</v>
      </c>
      <c r="BA4680">
        <v>26.4</v>
      </c>
      <c r="BB4680">
        <v>21.2</v>
      </c>
    </row>
    <row r="4681" spans="1:54">
      <c r="A4681" t="s">
        <v>18</v>
      </c>
      <c r="B4681" t="s">
        <v>52</v>
      </c>
      <c r="C4681">
        <v>1963</v>
      </c>
      <c r="D4681">
        <f t="shared" si="374"/>
        <v>72</v>
      </c>
      <c r="E4681">
        <v>4</v>
      </c>
      <c r="G4681">
        <v>40693.631896999999</v>
      </c>
      <c r="H4681">
        <v>42174.339196000001</v>
      </c>
      <c r="I4681">
        <v>14312.662463000001</v>
      </c>
      <c r="J4681">
        <v>3364.4950840000001</v>
      </c>
      <c r="K4681">
        <v>366.98470700000001</v>
      </c>
      <c r="L4681">
        <v>3119.40461</v>
      </c>
      <c r="O4681">
        <f>VLOOKUP(C4681,[1]pop_15p_a!$A$8:$AL$68,21,FALSE)</f>
        <v>15111616.0213052</v>
      </c>
      <c r="Q4681">
        <f t="shared" si="373"/>
        <v>-2752.419903</v>
      </c>
      <c r="R4681">
        <v>27984.154999999999</v>
      </c>
      <c r="AN4681">
        <v>2.004032</v>
      </c>
      <c r="AT4681">
        <v>8</v>
      </c>
      <c r="AV4681">
        <v>0</v>
      </c>
      <c r="AW4681">
        <v>1</v>
      </c>
      <c r="AZ4681">
        <v>1.6</v>
      </c>
      <c r="BA4681">
        <v>23.9</v>
      </c>
      <c r="BB4681">
        <v>19</v>
      </c>
    </row>
    <row r="4682" spans="1:54">
      <c r="A4682" t="s">
        <v>18</v>
      </c>
      <c r="B4682" t="s">
        <v>52</v>
      </c>
      <c r="C4682">
        <v>1964</v>
      </c>
      <c r="D4682">
        <f t="shared" si="374"/>
        <v>73</v>
      </c>
      <c r="E4682">
        <v>1</v>
      </c>
      <c r="G4682">
        <v>42914.043600999998</v>
      </c>
      <c r="H4682">
        <v>42796.722750000001</v>
      </c>
      <c r="I4682">
        <v>14376.597013000001</v>
      </c>
      <c r="J4682">
        <v>3328.3125300000002</v>
      </c>
      <c r="K4682">
        <v>488.99887799999999</v>
      </c>
      <c r="L4682">
        <v>2479.0856490000001</v>
      </c>
      <c r="O4682">
        <f>VLOOKUP(C4682,[1]pop_15p_a!$A$8:$AL$68,21,FALSE)</f>
        <v>15545264.370851301</v>
      </c>
      <c r="Q4682">
        <f t="shared" si="373"/>
        <v>-1990.0867710000002</v>
      </c>
      <c r="R4682">
        <v>28704.673999999999</v>
      </c>
      <c r="AE4682">
        <f>AG4682</f>
        <v>10.5</v>
      </c>
      <c r="AG4682">
        <v>10.5</v>
      </c>
      <c r="AN4682">
        <v>2.3146930000000001</v>
      </c>
      <c r="AT4682">
        <v>8</v>
      </c>
      <c r="AV4682">
        <v>0</v>
      </c>
      <c r="AW4682">
        <v>1</v>
      </c>
      <c r="AZ4682">
        <v>1.5</v>
      </c>
      <c r="BA4682">
        <v>23</v>
      </c>
      <c r="BB4682">
        <v>18.3</v>
      </c>
    </row>
    <row r="4683" spans="1:54">
      <c r="A4683" t="s">
        <v>18</v>
      </c>
      <c r="B4683" t="s">
        <v>52</v>
      </c>
      <c r="C4683">
        <v>1964</v>
      </c>
      <c r="D4683">
        <f t="shared" si="374"/>
        <v>74</v>
      </c>
      <c r="E4683">
        <v>2</v>
      </c>
      <c r="G4683">
        <v>41812.090262999998</v>
      </c>
      <c r="H4683">
        <v>43267.927965000003</v>
      </c>
      <c r="I4683">
        <v>13763.282004000001</v>
      </c>
      <c r="J4683">
        <v>3207.221583</v>
      </c>
      <c r="K4683">
        <v>563.432233</v>
      </c>
      <c r="L4683">
        <v>2187.5971669999999</v>
      </c>
      <c r="O4683">
        <f>VLOOKUP(C4683,[1]pop_15p_a!$A$8:$AL$68,21,FALSE)</f>
        <v>15545264.370851301</v>
      </c>
      <c r="Q4683">
        <f t="shared" si="373"/>
        <v>-1624.1649339999999</v>
      </c>
      <c r="R4683">
        <v>28704.673999999999</v>
      </c>
      <c r="AE4683">
        <f t="shared" ref="AE4683:AE4746" si="375">AG4683</f>
        <v>10.5</v>
      </c>
      <c r="AG4683">
        <v>10.5</v>
      </c>
      <c r="AN4683">
        <v>2.4843929999999999</v>
      </c>
      <c r="AT4683">
        <v>10</v>
      </c>
      <c r="AV4683">
        <v>0</v>
      </c>
      <c r="AW4683">
        <v>1</v>
      </c>
      <c r="AZ4683">
        <v>1.6</v>
      </c>
      <c r="BA4683">
        <v>22.3</v>
      </c>
      <c r="BB4683">
        <v>17.7</v>
      </c>
    </row>
    <row r="4684" spans="1:54">
      <c r="A4684" t="s">
        <v>18</v>
      </c>
      <c r="B4684" t="s">
        <v>52</v>
      </c>
      <c r="C4684">
        <v>1964</v>
      </c>
      <c r="D4684">
        <f t="shared" si="374"/>
        <v>75</v>
      </c>
      <c r="E4684">
        <v>3</v>
      </c>
      <c r="G4684">
        <v>44604.352640999998</v>
      </c>
      <c r="H4684">
        <v>43628.203618</v>
      </c>
      <c r="I4684">
        <v>14000.753192</v>
      </c>
      <c r="J4684">
        <v>3060.561631</v>
      </c>
      <c r="K4684">
        <v>551.18370600000003</v>
      </c>
      <c r="L4684">
        <v>2238.7271139999998</v>
      </c>
      <c r="O4684">
        <f>VLOOKUP(C4684,[1]pop_15p_a!$A$8:$AL$68,21,FALSE)</f>
        <v>15545264.370851301</v>
      </c>
      <c r="Q4684">
        <f t="shared" si="373"/>
        <v>-1687.5434079999998</v>
      </c>
      <c r="R4684">
        <v>28704.673999999999</v>
      </c>
      <c r="AE4684">
        <f t="shared" si="375"/>
        <v>10.5</v>
      </c>
      <c r="AG4684">
        <v>10.5</v>
      </c>
      <c r="AN4684">
        <v>2.3946049999999999</v>
      </c>
      <c r="AT4684">
        <v>10</v>
      </c>
      <c r="AV4684">
        <v>0</v>
      </c>
      <c r="AW4684">
        <v>1</v>
      </c>
      <c r="AZ4684">
        <v>1.6</v>
      </c>
      <c r="BA4684">
        <v>21.3</v>
      </c>
      <c r="BB4684">
        <v>16.899999999999999</v>
      </c>
    </row>
    <row r="4685" spans="1:54">
      <c r="A4685" t="s">
        <v>18</v>
      </c>
      <c r="B4685" t="s">
        <v>52</v>
      </c>
      <c r="C4685">
        <v>1964</v>
      </c>
      <c r="D4685">
        <f t="shared" si="374"/>
        <v>76</v>
      </c>
      <c r="E4685">
        <v>4</v>
      </c>
      <c r="G4685">
        <v>46495.634669999999</v>
      </c>
      <c r="H4685">
        <v>44534.291978000001</v>
      </c>
      <c r="I4685">
        <v>14460.168604</v>
      </c>
      <c r="J4685">
        <v>3101.5685250000001</v>
      </c>
      <c r="K4685">
        <v>569.08539900000005</v>
      </c>
      <c r="L4685">
        <v>2584.6904930000001</v>
      </c>
      <c r="O4685">
        <f>VLOOKUP(C4685,[1]pop_15p_a!$A$8:$AL$68,21,FALSE)</f>
        <v>15545264.370851301</v>
      </c>
      <c r="Q4685">
        <f t="shared" si="373"/>
        <v>-2015.605094</v>
      </c>
      <c r="R4685">
        <v>28704.673999999999</v>
      </c>
      <c r="AE4685">
        <f t="shared" si="375"/>
        <v>10.5</v>
      </c>
      <c r="AG4685">
        <v>10.5</v>
      </c>
      <c r="AN4685">
        <v>2.5019010000000002</v>
      </c>
      <c r="AT4685">
        <v>10</v>
      </c>
      <c r="AV4685">
        <v>0</v>
      </c>
      <c r="AW4685">
        <v>1</v>
      </c>
      <c r="AZ4685">
        <v>1.4</v>
      </c>
      <c r="BA4685">
        <v>19.600000000000001</v>
      </c>
      <c r="BB4685">
        <v>15.4</v>
      </c>
    </row>
    <row r="4686" spans="1:54">
      <c r="A4686" t="s">
        <v>18</v>
      </c>
      <c r="B4686" t="s">
        <v>52</v>
      </c>
      <c r="C4686">
        <v>1965</v>
      </c>
      <c r="D4686">
        <f t="shared" si="374"/>
        <v>77</v>
      </c>
      <c r="E4686">
        <v>1</v>
      </c>
      <c r="G4686">
        <v>46793.696057000001</v>
      </c>
      <c r="H4686">
        <v>45521.859573000002</v>
      </c>
      <c r="I4686">
        <v>14380.707091</v>
      </c>
      <c r="J4686">
        <v>3708.4705629999999</v>
      </c>
      <c r="K4686">
        <v>597.35122999999999</v>
      </c>
      <c r="L4686">
        <v>2363.9238059999998</v>
      </c>
      <c r="O4686">
        <f>VLOOKUP(C4686,[1]pop_15p_a!$A$8:$AL$68,21,FALSE)</f>
        <v>15976645.811695499</v>
      </c>
      <c r="Q4686">
        <f t="shared" si="373"/>
        <v>-1766.5725759999998</v>
      </c>
      <c r="R4686">
        <v>29435.571</v>
      </c>
      <c r="AE4686">
        <f t="shared" si="375"/>
        <v>10.5</v>
      </c>
      <c r="AG4686">
        <v>10.5</v>
      </c>
      <c r="AN4686">
        <v>2.668412</v>
      </c>
      <c r="AT4686">
        <v>10</v>
      </c>
      <c r="AV4686">
        <v>0</v>
      </c>
      <c r="AW4686">
        <v>1</v>
      </c>
      <c r="AZ4686">
        <v>1.4</v>
      </c>
      <c r="BA4686">
        <v>19.600000000000001</v>
      </c>
      <c r="BB4686">
        <v>15.4</v>
      </c>
    </row>
    <row r="4687" spans="1:54">
      <c r="A4687" t="s">
        <v>18</v>
      </c>
      <c r="B4687" t="s">
        <v>52</v>
      </c>
      <c r="C4687">
        <v>1965</v>
      </c>
      <c r="D4687">
        <f t="shared" si="374"/>
        <v>78</v>
      </c>
      <c r="E4687">
        <v>2</v>
      </c>
      <c r="G4687">
        <v>47104.864378999999</v>
      </c>
      <c r="H4687">
        <v>46030.859371999999</v>
      </c>
      <c r="I4687">
        <v>15223.729805999999</v>
      </c>
      <c r="J4687">
        <v>3858.5075539999998</v>
      </c>
      <c r="K4687">
        <v>689.68627900000001</v>
      </c>
      <c r="L4687">
        <v>2494.3768479999999</v>
      </c>
      <c r="O4687">
        <f>VLOOKUP(C4687,[1]pop_15p_a!$A$8:$AL$68,21,FALSE)</f>
        <v>15976645.811695499</v>
      </c>
      <c r="Q4687">
        <f t="shared" si="373"/>
        <v>-1804.6905689999999</v>
      </c>
      <c r="R4687">
        <v>29435.571</v>
      </c>
      <c r="AE4687">
        <f t="shared" si="375"/>
        <v>10.5</v>
      </c>
      <c r="AG4687">
        <v>10.5</v>
      </c>
      <c r="AN4687">
        <v>2.7609469999999998</v>
      </c>
      <c r="AT4687">
        <v>10</v>
      </c>
      <c r="AV4687">
        <v>0</v>
      </c>
      <c r="AW4687">
        <v>1</v>
      </c>
      <c r="AZ4687">
        <v>1.5</v>
      </c>
      <c r="BA4687">
        <v>20.5</v>
      </c>
      <c r="BB4687">
        <v>16.100000000000001</v>
      </c>
    </row>
    <row r="4688" spans="1:54">
      <c r="A4688" t="s">
        <v>18</v>
      </c>
      <c r="B4688" t="s">
        <v>52</v>
      </c>
      <c r="C4688">
        <v>1965</v>
      </c>
      <c r="D4688">
        <f t="shared" si="374"/>
        <v>79</v>
      </c>
      <c r="E4688">
        <v>3</v>
      </c>
      <c r="G4688">
        <v>46665.053927000001</v>
      </c>
      <c r="H4688">
        <v>46872.647854000003</v>
      </c>
      <c r="I4688">
        <v>15475.814605</v>
      </c>
      <c r="J4688">
        <v>4293.6630690000002</v>
      </c>
      <c r="K4688">
        <v>805.57618600000001</v>
      </c>
      <c r="L4688">
        <v>2608.5829910000002</v>
      </c>
      <c r="O4688">
        <f>VLOOKUP(C4688,[1]pop_15p_a!$A$8:$AL$68,21,FALSE)</f>
        <v>15976645.811695499</v>
      </c>
      <c r="Q4688">
        <f t="shared" si="373"/>
        <v>-1803.0068050000002</v>
      </c>
      <c r="R4688">
        <v>29435.571</v>
      </c>
      <c r="AE4688">
        <f t="shared" si="375"/>
        <v>10.5</v>
      </c>
      <c r="AG4688">
        <v>10.5</v>
      </c>
      <c r="AN4688">
        <v>2.8124280000000002</v>
      </c>
      <c r="AT4688">
        <v>10</v>
      </c>
      <c r="AV4688">
        <v>0</v>
      </c>
      <c r="AW4688">
        <v>1</v>
      </c>
      <c r="AZ4688">
        <v>1.5</v>
      </c>
      <c r="BA4688">
        <v>21</v>
      </c>
      <c r="BB4688">
        <v>16.5</v>
      </c>
    </row>
    <row r="4689" spans="1:54">
      <c r="A4689" t="s">
        <v>18</v>
      </c>
      <c r="B4689" t="s">
        <v>52</v>
      </c>
      <c r="C4689">
        <v>1965</v>
      </c>
      <c r="D4689">
        <f t="shared" si="374"/>
        <v>80</v>
      </c>
      <c r="E4689">
        <v>4</v>
      </c>
      <c r="G4689">
        <v>47892.736743000001</v>
      </c>
      <c r="H4689">
        <v>47787.571312</v>
      </c>
      <c r="I4689">
        <v>15215.966324999999</v>
      </c>
      <c r="J4689">
        <v>4501.592146</v>
      </c>
      <c r="K4689">
        <v>873.88527799999997</v>
      </c>
      <c r="L4689">
        <v>3298.1204990000001</v>
      </c>
      <c r="O4689">
        <f>VLOOKUP(C4689,[1]pop_15p_a!$A$8:$AL$68,21,FALSE)</f>
        <v>15976645.811695499</v>
      </c>
      <c r="Q4689">
        <f t="shared" si="373"/>
        <v>-2424.2352209999999</v>
      </c>
      <c r="R4689">
        <v>29435.571</v>
      </c>
      <c r="AE4689">
        <f t="shared" si="375"/>
        <v>28</v>
      </c>
      <c r="AG4689">
        <v>28</v>
      </c>
      <c r="AN4689">
        <v>2.767382</v>
      </c>
      <c r="AT4689">
        <v>10</v>
      </c>
      <c r="AV4689">
        <v>0</v>
      </c>
      <c r="AW4689">
        <v>1</v>
      </c>
      <c r="AZ4689">
        <v>2</v>
      </c>
      <c r="BA4689">
        <v>23.6</v>
      </c>
      <c r="BB4689">
        <v>18.600000000000001</v>
      </c>
    </row>
    <row r="4690" spans="1:54">
      <c r="A4690" t="s">
        <v>18</v>
      </c>
      <c r="B4690" t="s">
        <v>52</v>
      </c>
      <c r="C4690">
        <v>1966</v>
      </c>
      <c r="D4690">
        <f t="shared" si="374"/>
        <v>81</v>
      </c>
      <c r="E4690">
        <v>1</v>
      </c>
      <c r="G4690">
        <v>50519.463400000001</v>
      </c>
      <c r="H4690">
        <v>48403.573962000002</v>
      </c>
      <c r="I4690">
        <v>16396.015456000001</v>
      </c>
      <c r="J4690">
        <v>5260.4609110000001</v>
      </c>
      <c r="K4690">
        <v>990.24628199999995</v>
      </c>
      <c r="L4690">
        <v>3411.8487919999998</v>
      </c>
      <c r="O4690">
        <f>VLOOKUP(C4690,[1]pop_15p_a!$A$8:$AL$68,21,FALSE)</f>
        <v>16452209.704799101</v>
      </c>
      <c r="Q4690">
        <f t="shared" si="373"/>
        <v>-2421.6025099999997</v>
      </c>
      <c r="R4690">
        <v>30130.983</v>
      </c>
      <c r="AE4690">
        <f t="shared" si="375"/>
        <v>28</v>
      </c>
      <c r="AG4690">
        <v>28</v>
      </c>
      <c r="AN4690">
        <v>2.892093</v>
      </c>
      <c r="AT4690">
        <v>10</v>
      </c>
      <c r="AV4690">
        <v>0</v>
      </c>
      <c r="AW4690">
        <v>1</v>
      </c>
      <c r="AZ4690">
        <v>2.2999999999999998</v>
      </c>
      <c r="BA4690">
        <v>24</v>
      </c>
      <c r="BB4690">
        <v>18.899999999999999</v>
      </c>
    </row>
    <row r="4691" spans="1:54">
      <c r="A4691" t="s">
        <v>18</v>
      </c>
      <c r="B4691" t="s">
        <v>52</v>
      </c>
      <c r="C4691">
        <v>1966</v>
      </c>
      <c r="D4691">
        <f t="shared" si="374"/>
        <v>82</v>
      </c>
      <c r="E4691">
        <v>2</v>
      </c>
      <c r="G4691">
        <v>53866.100542</v>
      </c>
      <c r="H4691">
        <v>48984.236220999999</v>
      </c>
      <c r="I4691">
        <v>16430.722783000001</v>
      </c>
      <c r="J4691">
        <v>6844.7743399999999</v>
      </c>
      <c r="K4691">
        <v>1003.908101</v>
      </c>
      <c r="L4691">
        <v>3611.5900799999999</v>
      </c>
      <c r="O4691">
        <f>VLOOKUP(C4691,[1]pop_15p_a!$A$8:$AL$68,21,FALSE)</f>
        <v>16452209.704799101</v>
      </c>
      <c r="Q4691">
        <f t="shared" si="373"/>
        <v>-2607.681979</v>
      </c>
      <c r="R4691">
        <v>30130.983</v>
      </c>
      <c r="AE4691">
        <f t="shared" si="375"/>
        <v>28</v>
      </c>
      <c r="AG4691">
        <v>28</v>
      </c>
      <c r="AN4691">
        <v>3.0372189999999999</v>
      </c>
      <c r="AT4691">
        <v>10</v>
      </c>
      <c r="AV4691">
        <v>0</v>
      </c>
      <c r="AW4691">
        <v>1</v>
      </c>
      <c r="AZ4691">
        <v>2.7</v>
      </c>
      <c r="BA4691">
        <v>25.1</v>
      </c>
      <c r="BB4691">
        <v>19.8</v>
      </c>
    </row>
    <row r="4692" spans="1:54">
      <c r="A4692" t="s">
        <v>18</v>
      </c>
      <c r="B4692" t="s">
        <v>52</v>
      </c>
      <c r="C4692">
        <v>1966</v>
      </c>
      <c r="D4692">
        <f t="shared" si="374"/>
        <v>83</v>
      </c>
      <c r="E4692">
        <v>3</v>
      </c>
      <c r="G4692">
        <v>52840.361598000003</v>
      </c>
      <c r="H4692">
        <v>48976.382799999999</v>
      </c>
      <c r="I4692">
        <v>16962.749577999999</v>
      </c>
      <c r="J4692">
        <v>6655.1777579999998</v>
      </c>
      <c r="K4692">
        <v>1103.3096069999999</v>
      </c>
      <c r="L4692">
        <v>3831.4010669999998</v>
      </c>
      <c r="O4692">
        <f>VLOOKUP(C4692,[1]pop_15p_a!$A$8:$AL$68,21,FALSE)</f>
        <v>16452209.704799101</v>
      </c>
      <c r="Q4692">
        <f t="shared" si="373"/>
        <v>-2728.0914599999996</v>
      </c>
      <c r="R4692">
        <v>30130.983</v>
      </c>
      <c r="AE4692">
        <f t="shared" si="375"/>
        <v>28</v>
      </c>
      <c r="AG4692">
        <v>28</v>
      </c>
      <c r="AN4692">
        <v>3.1157729999999999</v>
      </c>
      <c r="AT4692">
        <v>10</v>
      </c>
      <c r="AV4692">
        <v>0</v>
      </c>
      <c r="AW4692">
        <v>1</v>
      </c>
      <c r="AZ4692">
        <v>3</v>
      </c>
      <c r="BA4692">
        <v>25.9</v>
      </c>
      <c r="BB4692">
        <v>20.399999999999999</v>
      </c>
    </row>
    <row r="4693" spans="1:54">
      <c r="A4693" t="s">
        <v>18</v>
      </c>
      <c r="B4693" t="s">
        <v>52</v>
      </c>
      <c r="C4693">
        <v>1966</v>
      </c>
      <c r="D4693">
        <f t="shared" si="374"/>
        <v>84</v>
      </c>
      <c r="E4693">
        <v>4</v>
      </c>
      <c r="G4693">
        <v>53814.643689999997</v>
      </c>
      <c r="H4693">
        <v>52106.461603999996</v>
      </c>
      <c r="I4693">
        <v>17465.092474000001</v>
      </c>
      <c r="J4693">
        <v>7039.195264</v>
      </c>
      <c r="K4693">
        <v>1141.939576</v>
      </c>
      <c r="L4693">
        <v>5240.5806309999998</v>
      </c>
      <c r="O4693">
        <f>VLOOKUP(C4693,[1]pop_15p_a!$A$8:$AL$68,21,FALSE)</f>
        <v>16452209.704799101</v>
      </c>
      <c r="Q4693">
        <f t="shared" si="373"/>
        <v>-4098.6410550000001</v>
      </c>
      <c r="R4693">
        <v>30130.983</v>
      </c>
      <c r="AE4693">
        <f t="shared" si="375"/>
        <v>28</v>
      </c>
      <c r="AG4693">
        <v>28</v>
      </c>
      <c r="AN4693">
        <v>3.2038700000000002</v>
      </c>
      <c r="AT4693">
        <v>10</v>
      </c>
      <c r="AV4693">
        <v>0</v>
      </c>
      <c r="AW4693">
        <v>1</v>
      </c>
      <c r="AZ4693">
        <v>3.3</v>
      </c>
      <c r="BA4693">
        <v>26.2</v>
      </c>
      <c r="BB4693">
        <v>20.7</v>
      </c>
    </row>
    <row r="4694" spans="1:54">
      <c r="A4694" t="s">
        <v>18</v>
      </c>
      <c r="B4694" t="s">
        <v>52</v>
      </c>
      <c r="C4694">
        <v>1967</v>
      </c>
      <c r="D4694">
        <f t="shared" si="374"/>
        <v>85</v>
      </c>
      <c r="E4694">
        <v>1</v>
      </c>
      <c r="G4694">
        <v>55248.153913000002</v>
      </c>
      <c r="H4694">
        <v>52274.819300000003</v>
      </c>
      <c r="I4694">
        <v>17947.798330000001</v>
      </c>
      <c r="J4694">
        <v>7157.3916069999996</v>
      </c>
      <c r="K4694">
        <v>1216.844028</v>
      </c>
      <c r="L4694">
        <v>4240.9184919999998</v>
      </c>
      <c r="O4694">
        <f>VLOOKUP(C4694,[1]pop_15p_a!$A$8:$AL$68,21,FALSE)</f>
        <v>16891680.043797299</v>
      </c>
      <c r="Q4694">
        <f t="shared" si="373"/>
        <v>-3024.0744639999998</v>
      </c>
      <c r="R4694">
        <v>30838.302</v>
      </c>
      <c r="AE4694">
        <f t="shared" si="375"/>
        <v>28</v>
      </c>
      <c r="AG4694">
        <v>28</v>
      </c>
      <c r="AN4694">
        <v>3.2407059999999999</v>
      </c>
      <c r="AT4694">
        <v>10</v>
      </c>
      <c r="AV4694">
        <v>0</v>
      </c>
      <c r="AW4694">
        <v>1</v>
      </c>
      <c r="AZ4694">
        <v>3.6</v>
      </c>
      <c r="BA4694">
        <v>27.3</v>
      </c>
      <c r="BB4694">
        <v>21.5</v>
      </c>
    </row>
    <row r="4695" spans="1:54">
      <c r="A4695" t="s">
        <v>18</v>
      </c>
      <c r="B4695" t="s">
        <v>52</v>
      </c>
      <c r="C4695">
        <v>1967</v>
      </c>
      <c r="D4695">
        <f t="shared" si="374"/>
        <v>86</v>
      </c>
      <c r="E4695">
        <v>2</v>
      </c>
      <c r="G4695">
        <v>56661.761014000003</v>
      </c>
      <c r="H4695">
        <v>53326.195935000003</v>
      </c>
      <c r="I4695">
        <v>18328.665580000001</v>
      </c>
      <c r="J4695">
        <v>7719.9097119999997</v>
      </c>
      <c r="K4695">
        <v>1288.4508000000001</v>
      </c>
      <c r="L4695">
        <v>4044.5221539999998</v>
      </c>
      <c r="O4695">
        <f>VLOOKUP(C4695,[1]pop_15p_a!$A$8:$AL$68,21,FALSE)</f>
        <v>16891680.043797299</v>
      </c>
      <c r="Q4695">
        <f t="shared" si="373"/>
        <v>-2756.0713539999997</v>
      </c>
      <c r="R4695">
        <v>30838.302</v>
      </c>
      <c r="AE4695">
        <f t="shared" si="375"/>
        <v>28</v>
      </c>
      <c r="AG4695">
        <v>28</v>
      </c>
      <c r="AN4695">
        <v>3.3829470000000001</v>
      </c>
      <c r="AT4695">
        <v>10</v>
      </c>
      <c r="AV4695">
        <v>0</v>
      </c>
      <c r="AW4695">
        <v>1</v>
      </c>
      <c r="AZ4695">
        <v>4.2</v>
      </c>
      <c r="BA4695">
        <v>30.4</v>
      </c>
      <c r="BB4695">
        <v>24</v>
      </c>
    </row>
    <row r="4696" spans="1:54">
      <c r="A4696" t="s">
        <v>18</v>
      </c>
      <c r="B4696" t="s">
        <v>52</v>
      </c>
      <c r="C4696">
        <v>1967</v>
      </c>
      <c r="D4696">
        <f t="shared" si="374"/>
        <v>87</v>
      </c>
      <c r="E4696">
        <v>3</v>
      </c>
      <c r="G4696">
        <v>58768.579290000001</v>
      </c>
      <c r="H4696">
        <v>53976.066460000002</v>
      </c>
      <c r="I4696">
        <v>18653.818436000001</v>
      </c>
      <c r="J4696">
        <v>8361.0645679999998</v>
      </c>
      <c r="K4696">
        <v>1381.7280430000001</v>
      </c>
      <c r="L4696">
        <v>6401.7560599999997</v>
      </c>
      <c r="O4696">
        <f>VLOOKUP(C4696,[1]pop_15p_a!$A$8:$AL$68,21,FALSE)</f>
        <v>16891680.043797299</v>
      </c>
      <c r="Q4696">
        <f t="shared" si="373"/>
        <v>-5020.0280169999996</v>
      </c>
      <c r="R4696">
        <v>30838.302</v>
      </c>
      <c r="AE4696">
        <f t="shared" si="375"/>
        <v>28</v>
      </c>
      <c r="AG4696">
        <v>28</v>
      </c>
      <c r="AN4696">
        <v>3.419562</v>
      </c>
      <c r="AT4696">
        <v>10</v>
      </c>
      <c r="AV4696">
        <v>0</v>
      </c>
      <c r="AW4696">
        <v>1</v>
      </c>
      <c r="AZ4696">
        <v>5</v>
      </c>
      <c r="BA4696">
        <v>34.4</v>
      </c>
      <c r="BB4696">
        <v>27.2</v>
      </c>
    </row>
    <row r="4697" spans="1:54">
      <c r="A4697" t="s">
        <v>18</v>
      </c>
      <c r="B4697" t="s">
        <v>52</v>
      </c>
      <c r="C4697">
        <v>1967</v>
      </c>
      <c r="D4697">
        <f t="shared" si="374"/>
        <v>88</v>
      </c>
      <c r="E4697">
        <v>4</v>
      </c>
      <c r="G4697">
        <v>59602.083202000002</v>
      </c>
      <c r="H4697">
        <v>56260.430071000002</v>
      </c>
      <c r="I4697">
        <v>18690.809141000002</v>
      </c>
      <c r="J4697">
        <v>9315.3191239999996</v>
      </c>
      <c r="K4697">
        <v>1624.343093</v>
      </c>
      <c r="L4697">
        <v>6251.7111690000002</v>
      </c>
      <c r="O4697">
        <f>VLOOKUP(C4697,[1]pop_15p_a!$A$8:$AL$68,21,FALSE)</f>
        <v>16891680.043797299</v>
      </c>
      <c r="Q4697">
        <f t="shared" si="373"/>
        <v>-4627.3680760000007</v>
      </c>
      <c r="R4697">
        <v>30838.302</v>
      </c>
      <c r="AE4697">
        <f t="shared" si="375"/>
        <v>28</v>
      </c>
      <c r="AG4697">
        <v>28</v>
      </c>
      <c r="AN4697">
        <v>3.5387249999999999</v>
      </c>
      <c r="AT4697">
        <v>10</v>
      </c>
      <c r="AV4697">
        <v>0</v>
      </c>
      <c r="AW4697">
        <v>1</v>
      </c>
      <c r="AZ4697">
        <v>5.5</v>
      </c>
      <c r="BA4697">
        <v>36.200000000000003</v>
      </c>
      <c r="BB4697">
        <v>28.6</v>
      </c>
    </row>
    <row r="4698" spans="1:54">
      <c r="A4698" t="s">
        <v>18</v>
      </c>
      <c r="B4698" t="s">
        <v>52</v>
      </c>
      <c r="C4698">
        <v>1968</v>
      </c>
      <c r="D4698">
        <f t="shared" si="374"/>
        <v>89</v>
      </c>
      <c r="E4698">
        <v>1</v>
      </c>
      <c r="G4698">
        <v>63026.391064000003</v>
      </c>
      <c r="H4698">
        <v>57371.198195999998</v>
      </c>
      <c r="I4698">
        <v>19361.208568999999</v>
      </c>
      <c r="J4698">
        <v>9277.6892680000001</v>
      </c>
      <c r="K4698">
        <v>1687.470116</v>
      </c>
      <c r="L4698">
        <v>6761.577088</v>
      </c>
      <c r="O4698">
        <f>VLOOKUP(C4698,[1]pop_15p_a!$A$8:$AL$68,21,FALSE)</f>
        <v>17345471.6717612</v>
      </c>
      <c r="Q4698">
        <f t="shared" si="373"/>
        <v>-5074.1069719999996</v>
      </c>
      <c r="R4698">
        <v>31544.266</v>
      </c>
      <c r="AE4698">
        <f t="shared" si="375"/>
        <v>21</v>
      </c>
      <c r="AG4698">
        <v>21</v>
      </c>
      <c r="AN4698">
        <v>3.6634359999999999</v>
      </c>
      <c r="AT4698">
        <v>10</v>
      </c>
      <c r="AV4698">
        <v>0</v>
      </c>
      <c r="AW4698">
        <v>1</v>
      </c>
      <c r="AZ4698">
        <v>5.3</v>
      </c>
      <c r="BA4698">
        <v>35.700000000000003</v>
      </c>
      <c r="BB4698">
        <v>28.4</v>
      </c>
    </row>
    <row r="4699" spans="1:54">
      <c r="A4699" t="s">
        <v>18</v>
      </c>
      <c r="B4699" t="s">
        <v>52</v>
      </c>
      <c r="C4699">
        <v>1968</v>
      </c>
      <c r="D4699">
        <f t="shared" si="374"/>
        <v>90</v>
      </c>
      <c r="E4699">
        <v>2</v>
      </c>
      <c r="G4699">
        <v>64158.441806000003</v>
      </c>
      <c r="H4699">
        <v>59208.407693000001</v>
      </c>
      <c r="I4699">
        <v>19769.933016999999</v>
      </c>
      <c r="J4699">
        <v>11372.900358999999</v>
      </c>
      <c r="K4699">
        <v>1837.7501179999999</v>
      </c>
      <c r="L4699">
        <v>6960.3626759999997</v>
      </c>
      <c r="O4699">
        <f>VLOOKUP(C4699,[1]pop_15p_a!$A$8:$AL$68,21,FALSE)</f>
        <v>17345471.6717612</v>
      </c>
      <c r="Q4699">
        <f t="shared" si="373"/>
        <v>-5122.6125579999998</v>
      </c>
      <c r="R4699">
        <v>31544.266</v>
      </c>
      <c r="AE4699">
        <f t="shared" si="375"/>
        <v>21</v>
      </c>
      <c r="AG4699">
        <v>21</v>
      </c>
      <c r="AN4699">
        <v>3.7140300000000002</v>
      </c>
      <c r="AT4699">
        <v>10</v>
      </c>
      <c r="AV4699">
        <v>0</v>
      </c>
      <c r="AW4699">
        <v>1</v>
      </c>
      <c r="AZ4699">
        <v>5.3</v>
      </c>
      <c r="BA4699">
        <v>36.4</v>
      </c>
      <c r="BB4699">
        <v>29.2</v>
      </c>
    </row>
    <row r="4700" spans="1:54">
      <c r="A4700" t="s">
        <v>18</v>
      </c>
      <c r="B4700" t="s">
        <v>52</v>
      </c>
      <c r="C4700">
        <v>1968</v>
      </c>
      <c r="D4700">
        <f t="shared" si="374"/>
        <v>91</v>
      </c>
      <c r="E4700">
        <v>3</v>
      </c>
      <c r="G4700">
        <v>67098.278552000003</v>
      </c>
      <c r="H4700">
        <v>60383.475697000002</v>
      </c>
      <c r="I4700">
        <v>20589.208612999999</v>
      </c>
      <c r="J4700">
        <v>11845.203297</v>
      </c>
      <c r="K4700">
        <v>1856.1229080000001</v>
      </c>
      <c r="L4700">
        <v>7506.5451929999999</v>
      </c>
      <c r="O4700">
        <f>VLOOKUP(C4700,[1]pop_15p_a!$A$8:$AL$68,21,FALSE)</f>
        <v>17345471.6717612</v>
      </c>
      <c r="Q4700">
        <f t="shared" si="373"/>
        <v>-5650.4222849999996</v>
      </c>
      <c r="R4700">
        <v>31544.266</v>
      </c>
      <c r="AE4700">
        <f t="shared" si="375"/>
        <v>21</v>
      </c>
      <c r="AG4700">
        <v>21</v>
      </c>
      <c r="AN4700">
        <v>3.7462059999999999</v>
      </c>
      <c r="AT4700">
        <v>10</v>
      </c>
      <c r="AV4700">
        <v>0</v>
      </c>
      <c r="AW4700">
        <v>1</v>
      </c>
      <c r="AZ4700">
        <v>6.1</v>
      </c>
      <c r="BA4700">
        <v>40.799999999999997</v>
      </c>
      <c r="BB4700">
        <v>33</v>
      </c>
    </row>
    <row r="4701" spans="1:54">
      <c r="A4701" t="s">
        <v>18</v>
      </c>
      <c r="B4701" t="s">
        <v>52</v>
      </c>
      <c r="C4701">
        <v>1968</v>
      </c>
      <c r="D4701">
        <f t="shared" si="374"/>
        <v>92</v>
      </c>
      <c r="E4701">
        <v>4</v>
      </c>
      <c r="G4701">
        <v>66369.144669000001</v>
      </c>
      <c r="H4701">
        <v>61640.513772999999</v>
      </c>
      <c r="I4701">
        <v>21772.911145999999</v>
      </c>
      <c r="J4701">
        <v>13085.541246999999</v>
      </c>
      <c r="K4701">
        <v>2223.1076149999999</v>
      </c>
      <c r="L4701">
        <v>8586.9639769999994</v>
      </c>
      <c r="O4701">
        <f>VLOOKUP(C4701,[1]pop_15p_a!$A$8:$AL$68,21,FALSE)</f>
        <v>17345471.6717612</v>
      </c>
      <c r="Q4701">
        <f t="shared" si="373"/>
        <v>-6363.8563619999995</v>
      </c>
      <c r="R4701">
        <v>31544.266</v>
      </c>
      <c r="AE4701">
        <f t="shared" si="375"/>
        <v>23</v>
      </c>
      <c r="AG4701">
        <v>23</v>
      </c>
      <c r="AN4701">
        <v>3.9212899999999999</v>
      </c>
      <c r="AT4701">
        <v>10</v>
      </c>
      <c r="AV4701">
        <v>0</v>
      </c>
      <c r="AW4701">
        <v>1</v>
      </c>
      <c r="AZ4701">
        <v>6.7</v>
      </c>
      <c r="BA4701">
        <v>44.5</v>
      </c>
      <c r="BB4701">
        <v>36.1</v>
      </c>
    </row>
    <row r="4702" spans="1:54">
      <c r="A4702" t="s">
        <v>18</v>
      </c>
      <c r="B4702" t="s">
        <v>52</v>
      </c>
      <c r="C4702">
        <v>1969</v>
      </c>
      <c r="D4702">
        <f t="shared" si="374"/>
        <v>93</v>
      </c>
      <c r="E4702">
        <v>1</v>
      </c>
      <c r="G4702">
        <v>69541.508132999996</v>
      </c>
      <c r="H4702">
        <v>63545.459020000002</v>
      </c>
      <c r="I4702">
        <v>21243.624403999998</v>
      </c>
      <c r="J4702">
        <v>11644.510731</v>
      </c>
      <c r="K4702">
        <v>2269.746236</v>
      </c>
      <c r="L4702">
        <v>8105.7690560000001</v>
      </c>
      <c r="O4702">
        <f>VLOOKUP(C4702,[1]pop_15p_a!$A$8:$AL$68,21,FALSE)</f>
        <v>17845074.9916672</v>
      </c>
      <c r="Q4702">
        <f t="shared" si="373"/>
        <v>-5836.0228200000001</v>
      </c>
      <c r="R4702">
        <v>32240.827000000001</v>
      </c>
      <c r="AE4702">
        <f t="shared" si="375"/>
        <v>23</v>
      </c>
      <c r="AG4702">
        <v>23</v>
      </c>
      <c r="AN4702">
        <v>4.0635310000000002</v>
      </c>
      <c r="AT4702">
        <v>10</v>
      </c>
      <c r="AV4702">
        <v>0</v>
      </c>
      <c r="AW4702">
        <v>1</v>
      </c>
      <c r="AZ4702">
        <v>7.8</v>
      </c>
      <c r="BA4702">
        <v>48.6</v>
      </c>
      <c r="BB4702">
        <v>39.6</v>
      </c>
    </row>
    <row r="4703" spans="1:54">
      <c r="A4703" t="s">
        <v>18</v>
      </c>
      <c r="B4703" t="s">
        <v>52</v>
      </c>
      <c r="C4703">
        <v>1969</v>
      </c>
      <c r="D4703">
        <f t="shared" si="374"/>
        <v>94</v>
      </c>
      <c r="E4703">
        <v>2</v>
      </c>
      <c r="G4703">
        <v>72092.991280000002</v>
      </c>
      <c r="H4703">
        <v>65599.619250999996</v>
      </c>
      <c r="I4703">
        <v>21951.927887000002</v>
      </c>
      <c r="J4703">
        <v>14537.667745000001</v>
      </c>
      <c r="K4703">
        <v>2476.5578999999998</v>
      </c>
      <c r="L4703">
        <v>9028.0195000000003</v>
      </c>
      <c r="O4703">
        <f>VLOOKUP(C4703,[1]pop_15p_a!$A$8:$AL$68,21,FALSE)</f>
        <v>17845074.9916672</v>
      </c>
      <c r="Q4703">
        <f t="shared" si="373"/>
        <v>-6551.4616000000005</v>
      </c>
      <c r="R4703">
        <v>32240.827000000001</v>
      </c>
      <c r="AE4703">
        <f t="shared" si="375"/>
        <v>22</v>
      </c>
      <c r="AG4703">
        <v>22</v>
      </c>
      <c r="AN4703">
        <v>4.1369809999999996</v>
      </c>
      <c r="AT4703">
        <v>10</v>
      </c>
      <c r="AV4703">
        <v>0</v>
      </c>
      <c r="AW4703">
        <v>1</v>
      </c>
      <c r="AZ4703">
        <v>8.9</v>
      </c>
      <c r="BA4703">
        <v>53.1</v>
      </c>
      <c r="BB4703">
        <v>43.5</v>
      </c>
    </row>
    <row r="4704" spans="1:54">
      <c r="A4704" t="s">
        <v>18</v>
      </c>
      <c r="B4704" t="s">
        <v>52</v>
      </c>
      <c r="C4704">
        <v>1969</v>
      </c>
      <c r="D4704">
        <f t="shared" si="374"/>
        <v>95</v>
      </c>
      <c r="E4704">
        <v>3</v>
      </c>
      <c r="G4704">
        <v>77540.135951999997</v>
      </c>
      <c r="H4704">
        <v>67106.985098000005</v>
      </c>
      <c r="I4704">
        <v>22920.079651</v>
      </c>
      <c r="J4704">
        <v>16257.062709</v>
      </c>
      <c r="K4704">
        <v>2803.970444</v>
      </c>
      <c r="L4704">
        <v>9728.5475569999999</v>
      </c>
      <c r="O4704">
        <f>VLOOKUP(C4704,[1]pop_15p_a!$A$8:$AL$68,21,FALSE)</f>
        <v>17845074.9916672</v>
      </c>
      <c r="Q4704">
        <f t="shared" si="373"/>
        <v>-6924.5771129999994</v>
      </c>
      <c r="R4704">
        <v>32240.827000000001</v>
      </c>
      <c r="AE4704">
        <f t="shared" si="375"/>
        <v>22</v>
      </c>
      <c r="AG4704">
        <v>22</v>
      </c>
      <c r="AN4704">
        <v>4.2148700000000003</v>
      </c>
      <c r="AT4704">
        <v>10</v>
      </c>
      <c r="AV4704">
        <v>0</v>
      </c>
      <c r="AW4704">
        <v>1</v>
      </c>
      <c r="AZ4704">
        <v>9.6</v>
      </c>
      <c r="BA4704">
        <v>55.3</v>
      </c>
      <c r="BB4704">
        <v>45.4</v>
      </c>
    </row>
    <row r="4705" spans="1:54">
      <c r="A4705" t="s">
        <v>18</v>
      </c>
      <c r="B4705" t="s">
        <v>52</v>
      </c>
      <c r="C4705">
        <v>1969</v>
      </c>
      <c r="D4705">
        <f t="shared" si="374"/>
        <v>96</v>
      </c>
      <c r="E4705">
        <v>4</v>
      </c>
      <c r="G4705">
        <v>79379.475686000005</v>
      </c>
      <c r="H4705">
        <v>67882.510347000003</v>
      </c>
      <c r="I4705">
        <v>24049.437817000002</v>
      </c>
      <c r="J4705">
        <v>14891.77434</v>
      </c>
      <c r="K4705">
        <v>2829.8807889999998</v>
      </c>
      <c r="L4705">
        <v>10726.298296999999</v>
      </c>
      <c r="O4705">
        <f>VLOOKUP(C4705,[1]pop_15p_a!$A$8:$AL$68,21,FALSE)</f>
        <v>17845074.9916672</v>
      </c>
      <c r="Q4705">
        <f t="shared" si="373"/>
        <v>-7896.4175079999995</v>
      </c>
      <c r="R4705">
        <v>32240.827000000001</v>
      </c>
      <c r="AE4705">
        <f t="shared" si="375"/>
        <v>22</v>
      </c>
      <c r="AG4705">
        <v>22</v>
      </c>
      <c r="AN4705">
        <v>4.4935840000000002</v>
      </c>
      <c r="AT4705">
        <v>10</v>
      </c>
      <c r="AV4705">
        <v>0</v>
      </c>
      <c r="AW4705">
        <v>1</v>
      </c>
      <c r="AZ4705">
        <v>9.6</v>
      </c>
      <c r="BA4705">
        <v>54</v>
      </c>
      <c r="BB4705">
        <v>44.5</v>
      </c>
    </row>
    <row r="4706" spans="1:54">
      <c r="A4706" t="s">
        <v>18</v>
      </c>
      <c r="B4706" t="s">
        <v>52</v>
      </c>
      <c r="C4706">
        <v>1970</v>
      </c>
      <c r="D4706">
        <f t="shared" si="374"/>
        <v>97</v>
      </c>
      <c r="E4706">
        <v>1</v>
      </c>
      <c r="G4706">
        <v>77947.907231000005</v>
      </c>
      <c r="H4706">
        <v>70174.236539999998</v>
      </c>
      <c r="I4706">
        <v>23730.221740000001</v>
      </c>
      <c r="J4706">
        <v>14851.732314000001</v>
      </c>
      <c r="K4706">
        <v>3296.267002</v>
      </c>
      <c r="L4706">
        <v>10246.059076</v>
      </c>
      <c r="O4706">
        <f>VLOOKUP(C4706,[1]pop_15p_a!$A$8:$AL$68,21,FALSE)</f>
        <v>18403922.115044098</v>
      </c>
      <c r="Q4706">
        <f t="shared" si="373"/>
        <v>-6949.792073999999</v>
      </c>
      <c r="R4706">
        <v>32882.703999999998</v>
      </c>
      <c r="AE4706">
        <f t="shared" si="375"/>
        <v>22</v>
      </c>
      <c r="AG4706">
        <v>22</v>
      </c>
      <c r="AN4706">
        <v>4.7339070000000003</v>
      </c>
      <c r="AT4706">
        <v>10</v>
      </c>
      <c r="AV4706">
        <v>0</v>
      </c>
      <c r="AW4706">
        <v>1</v>
      </c>
      <c r="AZ4706">
        <v>9.4</v>
      </c>
      <c r="BA4706">
        <v>51.4</v>
      </c>
      <c r="BB4706">
        <v>42.3</v>
      </c>
    </row>
    <row r="4707" spans="1:54">
      <c r="A4707" t="s">
        <v>18</v>
      </c>
      <c r="B4707" t="s">
        <v>52</v>
      </c>
      <c r="C4707">
        <v>1970</v>
      </c>
      <c r="D4707">
        <f t="shared" si="374"/>
        <v>98</v>
      </c>
      <c r="E4707">
        <v>2</v>
      </c>
      <c r="G4707">
        <v>81155.707960999993</v>
      </c>
      <c r="H4707">
        <v>72662.789078000002</v>
      </c>
      <c r="I4707">
        <v>24119.309147</v>
      </c>
      <c r="J4707">
        <v>15256.976918</v>
      </c>
      <c r="K4707">
        <v>3262.3480049999998</v>
      </c>
      <c r="L4707">
        <v>9695.5759099999996</v>
      </c>
      <c r="O4707">
        <f>VLOOKUP(C4707,[1]pop_15p_a!$A$8:$AL$68,21,FALSE)</f>
        <v>18403922.115044098</v>
      </c>
      <c r="Q4707">
        <f t="shared" si="373"/>
        <v>-6433.2279049999997</v>
      </c>
      <c r="R4707">
        <v>32882.703999999998</v>
      </c>
      <c r="AE4707">
        <f t="shared" si="375"/>
        <v>21</v>
      </c>
      <c r="AG4707">
        <v>21</v>
      </c>
      <c r="AN4707">
        <v>4.869713</v>
      </c>
      <c r="AT4707">
        <v>10</v>
      </c>
      <c r="AV4707">
        <v>0</v>
      </c>
      <c r="AW4707">
        <v>1</v>
      </c>
      <c r="AZ4707">
        <v>9.8000000000000007</v>
      </c>
      <c r="BA4707">
        <v>52.2</v>
      </c>
      <c r="BB4707">
        <v>42.9</v>
      </c>
    </row>
    <row r="4708" spans="1:54">
      <c r="A4708" t="s">
        <v>18</v>
      </c>
      <c r="B4708" t="s">
        <v>52</v>
      </c>
      <c r="C4708">
        <v>1970</v>
      </c>
      <c r="D4708">
        <f t="shared" si="374"/>
        <v>99</v>
      </c>
      <c r="E4708">
        <v>3</v>
      </c>
      <c r="G4708">
        <v>81489.692056</v>
      </c>
      <c r="H4708">
        <v>74960.896175000002</v>
      </c>
      <c r="I4708">
        <v>24183.243697000002</v>
      </c>
      <c r="J4708">
        <v>15873.045203</v>
      </c>
      <c r="K4708">
        <v>3406.0326460000001</v>
      </c>
      <c r="L4708">
        <v>10243.191976</v>
      </c>
      <c r="O4708">
        <f>VLOOKUP(C4708,[1]pop_15p_a!$A$8:$AL$68,21,FALSE)</f>
        <v>18403922.115044098</v>
      </c>
      <c r="Q4708">
        <f t="shared" si="373"/>
        <v>-6837.1593300000004</v>
      </c>
      <c r="R4708">
        <v>32882.703999999998</v>
      </c>
      <c r="AE4708">
        <f t="shared" si="375"/>
        <v>21</v>
      </c>
      <c r="AG4708">
        <v>21</v>
      </c>
      <c r="AN4708">
        <v>4.8810310000000001</v>
      </c>
      <c r="AT4708">
        <v>10</v>
      </c>
      <c r="AV4708">
        <v>0</v>
      </c>
      <c r="AW4708">
        <v>1</v>
      </c>
      <c r="AZ4708">
        <v>10.5</v>
      </c>
      <c r="BA4708">
        <v>53.8</v>
      </c>
      <c r="BB4708">
        <v>44.2</v>
      </c>
    </row>
    <row r="4709" spans="1:54">
      <c r="A4709" t="s">
        <v>18</v>
      </c>
      <c r="B4709" t="s">
        <v>52</v>
      </c>
      <c r="C4709">
        <v>1970</v>
      </c>
      <c r="D4709">
        <f t="shared" si="374"/>
        <v>100</v>
      </c>
      <c r="E4709">
        <v>4</v>
      </c>
      <c r="G4709">
        <v>87808.690558000002</v>
      </c>
      <c r="H4709">
        <v>74222.674673000001</v>
      </c>
      <c r="I4709">
        <v>24695.633451000002</v>
      </c>
      <c r="J4709">
        <v>16298.552038</v>
      </c>
      <c r="K4709">
        <v>3601.5379779999998</v>
      </c>
      <c r="L4709">
        <v>10845.282939000001</v>
      </c>
      <c r="O4709">
        <f>VLOOKUP(C4709,[1]pop_15p_a!$A$8:$AL$68,21,FALSE)</f>
        <v>18403922.115044098</v>
      </c>
      <c r="Q4709">
        <f t="shared" si="373"/>
        <v>-7243.7449610000003</v>
      </c>
      <c r="R4709">
        <v>32882.703999999998</v>
      </c>
      <c r="AE4709">
        <f t="shared" si="375"/>
        <v>19</v>
      </c>
      <c r="AG4709">
        <v>19</v>
      </c>
      <c r="AN4709">
        <v>5.1213540000000002</v>
      </c>
      <c r="AT4709">
        <v>10</v>
      </c>
      <c r="AV4709">
        <v>0</v>
      </c>
      <c r="AW4709">
        <v>1</v>
      </c>
      <c r="AZ4709">
        <v>11</v>
      </c>
      <c r="BA4709">
        <v>55.1</v>
      </c>
      <c r="BB4709">
        <v>45.3</v>
      </c>
    </row>
    <row r="4710" spans="1:54">
      <c r="A4710" t="s">
        <v>18</v>
      </c>
      <c r="B4710" t="s">
        <v>52</v>
      </c>
      <c r="C4710">
        <v>1971</v>
      </c>
      <c r="D4710">
        <f t="shared" si="374"/>
        <v>101</v>
      </c>
      <c r="E4710">
        <v>1</v>
      </c>
      <c r="G4710">
        <v>88419.376592999994</v>
      </c>
      <c r="H4710">
        <v>77270.783402999994</v>
      </c>
      <c r="I4710">
        <v>25586.150404</v>
      </c>
      <c r="J4710">
        <v>16493.455395000001</v>
      </c>
      <c r="K4710">
        <v>3827.1935290000001</v>
      </c>
      <c r="L4710">
        <v>11759.887784</v>
      </c>
      <c r="O4710">
        <f>VLOOKUP(C4710,[1]pop_15p_a!$A$8:$AL$68,21,FALSE)</f>
        <v>18953106.830410801</v>
      </c>
      <c r="Q4710">
        <f t="shared" si="373"/>
        <v>-7932.6942550000003</v>
      </c>
      <c r="R4710">
        <v>33505.406000000003</v>
      </c>
      <c r="AE4710">
        <f t="shared" si="375"/>
        <v>19</v>
      </c>
      <c r="AG4710">
        <v>19</v>
      </c>
      <c r="AN4710">
        <v>5.4792870000000002</v>
      </c>
      <c r="AT4710">
        <v>10</v>
      </c>
      <c r="AV4710">
        <v>0</v>
      </c>
      <c r="AW4710">
        <v>1</v>
      </c>
      <c r="AZ4710">
        <v>11.1</v>
      </c>
      <c r="BA4710">
        <v>56.1</v>
      </c>
      <c r="BB4710">
        <v>46</v>
      </c>
    </row>
    <row r="4711" spans="1:54">
      <c r="A4711" t="s">
        <v>18</v>
      </c>
      <c r="B4711" t="s">
        <v>52</v>
      </c>
      <c r="C4711">
        <v>1971</v>
      </c>
      <c r="D4711">
        <f t="shared" si="374"/>
        <v>102</v>
      </c>
      <c r="E4711">
        <v>2</v>
      </c>
      <c r="G4711">
        <v>91042.219712999999</v>
      </c>
      <c r="H4711">
        <v>79671.475802000001</v>
      </c>
      <c r="I4711">
        <v>26278.926925</v>
      </c>
      <c r="J4711">
        <v>17346.398799999999</v>
      </c>
      <c r="K4711">
        <v>4132.4645049999999</v>
      </c>
      <c r="L4711">
        <v>13093.089203</v>
      </c>
      <c r="O4711">
        <f>VLOOKUP(C4711,[1]pop_15p_a!$A$8:$AL$68,21,FALSE)</f>
        <v>18953106.830410801</v>
      </c>
      <c r="Q4711">
        <f t="shared" si="373"/>
        <v>-8960.6246979999996</v>
      </c>
      <c r="R4711">
        <v>33505.406000000003</v>
      </c>
      <c r="AE4711">
        <f t="shared" si="375"/>
        <v>16</v>
      </c>
      <c r="AG4711">
        <v>16</v>
      </c>
      <c r="AN4711">
        <v>5.4906040000000003</v>
      </c>
      <c r="AT4711">
        <v>10</v>
      </c>
      <c r="AV4711">
        <v>0</v>
      </c>
      <c r="AW4711">
        <v>1</v>
      </c>
      <c r="AZ4711">
        <v>11.1</v>
      </c>
      <c r="BA4711">
        <v>56.3</v>
      </c>
      <c r="BB4711">
        <v>46.1</v>
      </c>
    </row>
    <row r="4712" spans="1:54">
      <c r="A4712" t="s">
        <v>18</v>
      </c>
      <c r="B4712" t="s">
        <v>52</v>
      </c>
      <c r="C4712">
        <v>1971</v>
      </c>
      <c r="D4712">
        <f t="shared" si="374"/>
        <v>103</v>
      </c>
      <c r="E4712">
        <v>3</v>
      </c>
      <c r="G4712">
        <v>91263.581265000001</v>
      </c>
      <c r="H4712">
        <v>81094.908219999998</v>
      </c>
      <c r="I4712">
        <v>26459.313692</v>
      </c>
      <c r="J4712">
        <v>18097.066187</v>
      </c>
      <c r="K4712">
        <v>4278.5046320000001</v>
      </c>
      <c r="L4712">
        <v>12654.900779</v>
      </c>
      <c r="O4712">
        <f>VLOOKUP(C4712,[1]pop_15p_a!$A$8:$AL$68,21,FALSE)</f>
        <v>18953106.830410801</v>
      </c>
      <c r="Q4712">
        <f t="shared" si="373"/>
        <v>-8376.3961469999995</v>
      </c>
      <c r="R4712">
        <v>33505.406000000003</v>
      </c>
      <c r="AE4712">
        <f t="shared" si="375"/>
        <v>16</v>
      </c>
      <c r="AG4712">
        <v>16</v>
      </c>
      <c r="AN4712">
        <v>5.6133179999999996</v>
      </c>
      <c r="AT4712">
        <v>10</v>
      </c>
      <c r="AV4712">
        <v>0</v>
      </c>
      <c r="AW4712">
        <v>1</v>
      </c>
      <c r="AZ4712">
        <v>11.5</v>
      </c>
      <c r="BA4712">
        <v>58.4</v>
      </c>
      <c r="BB4712">
        <v>47.9</v>
      </c>
    </row>
    <row r="4713" spans="1:54">
      <c r="A4713" t="s">
        <v>18</v>
      </c>
      <c r="B4713" t="s">
        <v>52</v>
      </c>
      <c r="C4713">
        <v>1971</v>
      </c>
      <c r="D4713">
        <f t="shared" si="374"/>
        <v>104</v>
      </c>
      <c r="E4713">
        <v>4</v>
      </c>
      <c r="G4713">
        <v>92009.705618000007</v>
      </c>
      <c r="H4713">
        <v>81512.121169999999</v>
      </c>
      <c r="I4713">
        <v>26732.862233</v>
      </c>
      <c r="J4713">
        <v>14213.472062000001</v>
      </c>
      <c r="K4713">
        <v>4596.9663289999999</v>
      </c>
      <c r="L4713">
        <v>11785.213831999999</v>
      </c>
      <c r="O4713">
        <f>VLOOKUP(C4713,[1]pop_15p_a!$A$8:$AL$68,21,FALSE)</f>
        <v>18953106.830410801</v>
      </c>
      <c r="Q4713">
        <f t="shared" si="373"/>
        <v>-7188.2475029999996</v>
      </c>
      <c r="R4713">
        <v>33505.406000000003</v>
      </c>
      <c r="AE4713">
        <f t="shared" si="375"/>
        <v>16</v>
      </c>
      <c r="AG4713">
        <v>16</v>
      </c>
      <c r="AN4713">
        <v>5.6719010000000001</v>
      </c>
      <c r="AT4713">
        <v>10</v>
      </c>
      <c r="AV4713">
        <v>0</v>
      </c>
      <c r="AW4713">
        <v>1</v>
      </c>
      <c r="AZ4713">
        <v>11.4</v>
      </c>
      <c r="BA4713">
        <v>58.7</v>
      </c>
      <c r="BB4713">
        <v>48</v>
      </c>
    </row>
    <row r="4714" spans="1:54">
      <c r="A4714" t="s">
        <v>18</v>
      </c>
      <c r="B4714" t="s">
        <v>52</v>
      </c>
      <c r="C4714">
        <v>1972</v>
      </c>
      <c r="D4714">
        <f t="shared" si="374"/>
        <v>105</v>
      </c>
      <c r="E4714">
        <v>1</v>
      </c>
      <c r="G4714">
        <v>93458.264542999998</v>
      </c>
      <c r="H4714">
        <v>82584.603872000007</v>
      </c>
      <c r="I4714">
        <v>27725.217790999999</v>
      </c>
      <c r="J4714">
        <v>15311.009532</v>
      </c>
      <c r="K4714">
        <v>5058.1704730000001</v>
      </c>
      <c r="L4714">
        <v>11876.961026999999</v>
      </c>
      <c r="O4714">
        <f>VLOOKUP(C4714,[1]pop_15p_a!$A$8:$AL$68,21,FALSE)</f>
        <v>19534847.972538099</v>
      </c>
      <c r="Q4714">
        <f t="shared" si="373"/>
        <v>-6818.7905539999992</v>
      </c>
      <c r="R4714">
        <v>34103.148999999998</v>
      </c>
      <c r="AE4714">
        <f t="shared" si="375"/>
        <v>13</v>
      </c>
      <c r="AG4714">
        <v>13</v>
      </c>
      <c r="AN4714">
        <v>5.9792399999999999</v>
      </c>
      <c r="AT4714">
        <v>10</v>
      </c>
      <c r="AV4714">
        <v>0</v>
      </c>
      <c r="AW4714">
        <v>1</v>
      </c>
      <c r="AZ4714">
        <v>11.4</v>
      </c>
      <c r="BA4714">
        <v>59.2</v>
      </c>
      <c r="BB4714">
        <v>48.6</v>
      </c>
    </row>
    <row r="4715" spans="1:54">
      <c r="A4715" t="s">
        <v>18</v>
      </c>
      <c r="B4715" t="s">
        <v>52</v>
      </c>
      <c r="C4715">
        <v>1972</v>
      </c>
      <c r="D4715">
        <f t="shared" si="374"/>
        <v>106</v>
      </c>
      <c r="E4715">
        <v>2</v>
      </c>
      <c r="G4715">
        <v>95874.794813999993</v>
      </c>
      <c r="H4715">
        <v>83579.534048000001</v>
      </c>
      <c r="I4715">
        <v>28179.153098999999</v>
      </c>
      <c r="J4715">
        <v>14765.859052</v>
      </c>
      <c r="K4715">
        <v>5639.0333019999998</v>
      </c>
      <c r="L4715">
        <v>11718.792686000001</v>
      </c>
      <c r="O4715">
        <f>VLOOKUP(C4715,[1]pop_15p_a!$A$8:$AL$68,21,FALSE)</f>
        <v>19534847.972538099</v>
      </c>
      <c r="Q4715">
        <f t="shared" si="373"/>
        <v>-6079.7593840000009</v>
      </c>
      <c r="R4715">
        <v>34103.148999999998</v>
      </c>
      <c r="AE4715">
        <f t="shared" si="375"/>
        <v>13</v>
      </c>
      <c r="AG4715">
        <v>13</v>
      </c>
      <c r="AN4715">
        <v>6.219563</v>
      </c>
      <c r="AT4715">
        <v>10</v>
      </c>
      <c r="AV4715">
        <v>0</v>
      </c>
      <c r="AW4715">
        <v>1</v>
      </c>
      <c r="AZ4715">
        <v>11.5</v>
      </c>
      <c r="BA4715">
        <v>59.8</v>
      </c>
      <c r="BB4715">
        <v>49.2</v>
      </c>
    </row>
    <row r="4716" spans="1:54">
      <c r="A4716" t="s">
        <v>18</v>
      </c>
      <c r="B4716" t="s">
        <v>52</v>
      </c>
      <c r="C4716">
        <v>1972</v>
      </c>
      <c r="D4716">
        <f t="shared" si="374"/>
        <v>107</v>
      </c>
      <c r="E4716">
        <v>3</v>
      </c>
      <c r="G4716">
        <v>97509.763466999997</v>
      </c>
      <c r="H4716">
        <v>84410.033238000004</v>
      </c>
      <c r="I4716">
        <v>28748.627272999998</v>
      </c>
      <c r="J4716">
        <v>16841.772781</v>
      </c>
      <c r="K4716">
        <v>6482.76836</v>
      </c>
      <c r="L4716">
        <v>12664.457779</v>
      </c>
      <c r="O4716">
        <f>VLOOKUP(C4716,[1]pop_15p_a!$A$8:$AL$68,21,FALSE)</f>
        <v>19534847.972538099</v>
      </c>
      <c r="Q4716">
        <f t="shared" si="373"/>
        <v>-6181.6894190000003</v>
      </c>
      <c r="R4716">
        <v>34103.148999999998</v>
      </c>
      <c r="AE4716">
        <f t="shared" si="375"/>
        <v>11</v>
      </c>
      <c r="AG4716">
        <v>11</v>
      </c>
      <c r="AN4716">
        <v>6.385993</v>
      </c>
      <c r="AT4716">
        <v>10</v>
      </c>
      <c r="AV4716">
        <v>0</v>
      </c>
      <c r="AW4716">
        <v>1</v>
      </c>
      <c r="AZ4716">
        <v>11.6</v>
      </c>
      <c r="BA4716">
        <v>60.5</v>
      </c>
      <c r="BB4716">
        <v>50</v>
      </c>
    </row>
    <row r="4717" spans="1:54">
      <c r="A4717" t="s">
        <v>18</v>
      </c>
      <c r="B4717" t="s">
        <v>52</v>
      </c>
      <c r="C4717">
        <v>1972</v>
      </c>
      <c r="D4717">
        <f t="shared" si="374"/>
        <v>108</v>
      </c>
      <c r="E4717">
        <v>4</v>
      </c>
      <c r="G4717">
        <v>101830.6827</v>
      </c>
      <c r="H4717">
        <v>86458.794242999997</v>
      </c>
      <c r="I4717">
        <v>28950.477782000002</v>
      </c>
      <c r="J4717">
        <v>20909.656714000001</v>
      </c>
      <c r="K4717">
        <v>6872.3657320000002</v>
      </c>
      <c r="L4717">
        <v>13075.408754</v>
      </c>
      <c r="O4717">
        <f>VLOOKUP(C4717,[1]pop_15p_a!$A$8:$AL$68,21,FALSE)</f>
        <v>19534847.972538099</v>
      </c>
      <c r="Q4717">
        <f t="shared" si="373"/>
        <v>-6203.0430219999998</v>
      </c>
      <c r="R4717">
        <v>34103.148999999998</v>
      </c>
      <c r="AE4717">
        <f t="shared" si="375"/>
        <v>11</v>
      </c>
      <c r="AG4717">
        <v>11</v>
      </c>
      <c r="AN4717">
        <v>6.2717109999999998</v>
      </c>
      <c r="AT4717">
        <v>10</v>
      </c>
      <c r="AV4717">
        <v>0</v>
      </c>
      <c r="AW4717">
        <v>1</v>
      </c>
      <c r="AZ4717">
        <v>11</v>
      </c>
      <c r="BA4717">
        <v>58.1</v>
      </c>
      <c r="BB4717">
        <v>48.1</v>
      </c>
    </row>
    <row r="4718" spans="1:54">
      <c r="A4718" t="s">
        <v>18</v>
      </c>
      <c r="B4718" t="s">
        <v>52</v>
      </c>
      <c r="C4718">
        <v>1973</v>
      </c>
      <c r="D4718">
        <f t="shared" si="374"/>
        <v>109</v>
      </c>
      <c r="E4718">
        <v>1</v>
      </c>
      <c r="G4718">
        <v>105402.079488</v>
      </c>
      <c r="H4718">
        <v>89182.458549000003</v>
      </c>
      <c r="I4718">
        <v>28498.369175</v>
      </c>
      <c r="J4718">
        <v>17904.092564999999</v>
      </c>
      <c r="K4718">
        <v>8103.8137729999999</v>
      </c>
      <c r="L4718">
        <v>15765.22624</v>
      </c>
      <c r="O4718">
        <f>VLOOKUP(C4718,[1]pop_15p_a!$A$8:$AL$68,21,FALSE)</f>
        <v>20140373.662238799</v>
      </c>
      <c r="Q4718">
        <f t="shared" si="373"/>
        <v>-7661.4124670000001</v>
      </c>
      <c r="R4718">
        <v>34692.266000000003</v>
      </c>
      <c r="AE4718">
        <f t="shared" si="375"/>
        <v>11</v>
      </c>
      <c r="AG4718">
        <v>11</v>
      </c>
      <c r="AN4718">
        <v>6.2717109999999998</v>
      </c>
      <c r="AT4718">
        <v>10</v>
      </c>
      <c r="AV4718">
        <v>0</v>
      </c>
      <c r="AW4718">
        <v>1</v>
      </c>
      <c r="AZ4718">
        <v>11.2</v>
      </c>
      <c r="BA4718">
        <v>58.3</v>
      </c>
      <c r="BB4718">
        <v>48.2</v>
      </c>
    </row>
    <row r="4719" spans="1:54">
      <c r="A4719" t="s">
        <v>18</v>
      </c>
      <c r="B4719" t="s">
        <v>52</v>
      </c>
      <c r="C4719">
        <v>1973</v>
      </c>
      <c r="D4719">
        <f t="shared" si="374"/>
        <v>110</v>
      </c>
      <c r="E4719">
        <v>2</v>
      </c>
      <c r="G4719">
        <v>109252.119982</v>
      </c>
      <c r="H4719">
        <v>90896.958354999995</v>
      </c>
      <c r="I4719">
        <v>28974.224901000001</v>
      </c>
      <c r="J4719">
        <v>21164.864328</v>
      </c>
      <c r="K4719">
        <v>8871.7021839999998</v>
      </c>
      <c r="L4719">
        <v>17451.080936999999</v>
      </c>
      <c r="O4719">
        <f>VLOOKUP(C4719,[1]pop_15p_a!$A$8:$AL$68,21,FALSE)</f>
        <v>20140373.662238799</v>
      </c>
      <c r="Q4719">
        <f t="shared" si="373"/>
        <v>-8579.3787529999991</v>
      </c>
      <c r="R4719">
        <v>34692.266000000003</v>
      </c>
      <c r="AE4719">
        <f t="shared" si="375"/>
        <v>11</v>
      </c>
      <c r="AG4719">
        <v>11</v>
      </c>
      <c r="AN4719">
        <v>6.3371729999999999</v>
      </c>
      <c r="AT4719">
        <v>10</v>
      </c>
      <c r="AV4719">
        <v>0</v>
      </c>
      <c r="AW4719">
        <v>1</v>
      </c>
      <c r="AZ4719">
        <v>11.5</v>
      </c>
      <c r="BA4719">
        <v>59.2</v>
      </c>
      <c r="BB4719">
        <v>48.9</v>
      </c>
    </row>
    <row r="4720" spans="1:54">
      <c r="A4720" t="s">
        <v>18</v>
      </c>
      <c r="B4720" t="s">
        <v>52</v>
      </c>
      <c r="C4720">
        <v>1973</v>
      </c>
      <c r="D4720">
        <f t="shared" si="374"/>
        <v>111</v>
      </c>
      <c r="E4720">
        <v>3</v>
      </c>
      <c r="G4720">
        <v>114818.683385</v>
      </c>
      <c r="H4720">
        <v>93033.088659999994</v>
      </c>
      <c r="I4720">
        <v>29539.588996999999</v>
      </c>
      <c r="J4720">
        <v>23563.044003999999</v>
      </c>
      <c r="K4720">
        <v>9158.1292720000001</v>
      </c>
      <c r="L4720">
        <v>16365.405803</v>
      </c>
      <c r="O4720">
        <f>VLOOKUP(C4720,[1]pop_15p_a!$A$8:$AL$68,21,FALSE)</f>
        <v>20140373.662238799</v>
      </c>
      <c r="Q4720">
        <f t="shared" si="373"/>
        <v>-7207.2765309999995</v>
      </c>
      <c r="R4720">
        <v>34692.266000000003</v>
      </c>
      <c r="AE4720">
        <f t="shared" si="375"/>
        <v>11</v>
      </c>
      <c r="AG4720">
        <v>11</v>
      </c>
      <c r="AN4720">
        <v>6.4334800000000003</v>
      </c>
      <c r="AT4720">
        <v>10</v>
      </c>
      <c r="AV4720">
        <v>0</v>
      </c>
      <c r="AW4720">
        <v>1</v>
      </c>
      <c r="AZ4720">
        <v>11.7</v>
      </c>
      <c r="BA4720">
        <v>59.4</v>
      </c>
      <c r="BB4720">
        <v>49.1</v>
      </c>
    </row>
    <row r="4721" spans="1:54">
      <c r="A4721" t="s">
        <v>18</v>
      </c>
      <c r="B4721" t="s">
        <v>52</v>
      </c>
      <c r="C4721">
        <v>1973</v>
      </c>
      <c r="D4721">
        <f t="shared" si="374"/>
        <v>112</v>
      </c>
      <c r="E4721">
        <v>4</v>
      </c>
      <c r="G4721">
        <v>116831.32591299999</v>
      </c>
      <c r="H4721">
        <v>94008.385286000004</v>
      </c>
      <c r="I4721">
        <v>29190.232346000001</v>
      </c>
      <c r="J4721">
        <v>22889.566067</v>
      </c>
      <c r="K4721">
        <v>10119.167529</v>
      </c>
      <c r="L4721">
        <v>16532.653292999999</v>
      </c>
      <c r="O4721">
        <f>VLOOKUP(C4721,[1]pop_15p_a!$A$8:$AL$68,21,FALSE)</f>
        <v>20140373.662238799</v>
      </c>
      <c r="Q4721">
        <f t="shared" si="373"/>
        <v>-6413.4857639999991</v>
      </c>
      <c r="R4721">
        <v>34692.266000000003</v>
      </c>
      <c r="AE4721">
        <f t="shared" si="375"/>
        <v>11</v>
      </c>
      <c r="AG4721">
        <v>11</v>
      </c>
      <c r="AN4721">
        <v>6.6147770000000001</v>
      </c>
      <c r="AT4721">
        <v>10</v>
      </c>
      <c r="AV4721">
        <v>0</v>
      </c>
      <c r="AW4721">
        <v>1</v>
      </c>
      <c r="AZ4721">
        <v>11.8</v>
      </c>
      <c r="BA4721">
        <v>59.4</v>
      </c>
      <c r="BB4721">
        <v>49.2</v>
      </c>
    </row>
    <row r="4722" spans="1:54">
      <c r="A4722" t="s">
        <v>18</v>
      </c>
      <c r="B4722" t="s">
        <v>52</v>
      </c>
      <c r="C4722">
        <v>1974</v>
      </c>
      <c r="D4722">
        <f t="shared" si="374"/>
        <v>113</v>
      </c>
      <c r="E4722">
        <v>1</v>
      </c>
      <c r="G4722">
        <v>122017.30278899999</v>
      </c>
      <c r="H4722">
        <v>96903.843160000004</v>
      </c>
      <c r="I4722">
        <v>30118.653353000002</v>
      </c>
      <c r="J4722">
        <v>22067.016006999998</v>
      </c>
      <c r="K4722">
        <v>9909.5292819999995</v>
      </c>
      <c r="L4722">
        <v>20766.881884999999</v>
      </c>
      <c r="O4722">
        <f>VLOOKUP(C4722,[1]pop_15p_a!$A$8:$AL$68,21,FALSE)</f>
        <v>20767688.125315599</v>
      </c>
      <c r="Q4722">
        <f t="shared" si="373"/>
        <v>-10857.352602999999</v>
      </c>
      <c r="R4722">
        <v>35280.724999999999</v>
      </c>
      <c r="AE4722">
        <f t="shared" si="375"/>
        <v>11</v>
      </c>
      <c r="AG4722">
        <v>11</v>
      </c>
      <c r="AN4722">
        <v>7.3958839999999997</v>
      </c>
      <c r="AT4722">
        <v>10</v>
      </c>
      <c r="AV4722">
        <v>0</v>
      </c>
      <c r="AW4722">
        <v>1</v>
      </c>
      <c r="AZ4722">
        <v>12.2</v>
      </c>
      <c r="BA4722">
        <v>59.1</v>
      </c>
      <c r="BB4722">
        <v>49</v>
      </c>
    </row>
    <row r="4723" spans="1:54">
      <c r="A4723" t="s">
        <v>18</v>
      </c>
      <c r="B4723" t="s">
        <v>52</v>
      </c>
      <c r="C4723">
        <v>1974</v>
      </c>
      <c r="D4723">
        <f t="shared" si="374"/>
        <v>114</v>
      </c>
      <c r="E4723">
        <v>2</v>
      </c>
      <c r="G4723">
        <v>120893.504562</v>
      </c>
      <c r="H4723">
        <v>98913.827902000005</v>
      </c>
      <c r="I4723">
        <v>30507.284084999999</v>
      </c>
      <c r="J4723">
        <v>23550.018284999998</v>
      </c>
      <c r="K4723">
        <v>10208.675993999999</v>
      </c>
      <c r="L4723">
        <v>19987.030733</v>
      </c>
      <c r="O4723">
        <f>VLOOKUP(C4723,[1]pop_15p_a!$A$8:$AL$68,21,FALSE)</f>
        <v>20767688.125315599</v>
      </c>
      <c r="Q4723">
        <f t="shared" si="373"/>
        <v>-9778.3547390000003</v>
      </c>
      <c r="R4723">
        <v>35280.724999999999</v>
      </c>
      <c r="AE4723">
        <f t="shared" si="375"/>
        <v>11</v>
      </c>
      <c r="AG4723">
        <v>11</v>
      </c>
      <c r="AN4723">
        <v>7.8552280000000003</v>
      </c>
      <c r="AT4723">
        <v>2</v>
      </c>
      <c r="AV4723">
        <v>0</v>
      </c>
      <c r="AW4723">
        <v>1</v>
      </c>
      <c r="AZ4723">
        <v>12.6</v>
      </c>
      <c r="BA4723">
        <v>59.7</v>
      </c>
      <c r="BB4723">
        <v>49.6</v>
      </c>
    </row>
    <row r="4724" spans="1:54">
      <c r="A4724" t="s">
        <v>18</v>
      </c>
      <c r="B4724" t="s">
        <v>52</v>
      </c>
      <c r="C4724">
        <v>1974</v>
      </c>
      <c r="D4724">
        <f t="shared" si="374"/>
        <v>115</v>
      </c>
      <c r="E4724">
        <v>3</v>
      </c>
      <c r="G4724">
        <v>122862.45731</v>
      </c>
      <c r="H4724">
        <v>99717.821798999998</v>
      </c>
      <c r="I4724">
        <v>31453.515431</v>
      </c>
      <c r="J4724">
        <v>25269.413249000001</v>
      </c>
      <c r="K4724">
        <v>9383.7848240000003</v>
      </c>
      <c r="L4724">
        <v>19780.121695000002</v>
      </c>
      <c r="O4724">
        <f>VLOOKUP(C4724,[1]pop_15p_a!$A$8:$AL$68,21,FALSE)</f>
        <v>20767688.125315599</v>
      </c>
      <c r="Q4724">
        <f t="shared" si="373"/>
        <v>-10396.336871000001</v>
      </c>
      <c r="R4724">
        <v>35280.724999999999</v>
      </c>
      <c r="AE4724">
        <f t="shared" si="375"/>
        <v>11</v>
      </c>
      <c r="AG4724">
        <v>11</v>
      </c>
      <c r="AN4724">
        <v>8.2131609999999995</v>
      </c>
      <c r="AT4724">
        <v>2</v>
      </c>
      <c r="AV4724">
        <v>0</v>
      </c>
      <c r="AW4724">
        <v>1</v>
      </c>
      <c r="AZ4724">
        <v>13.4</v>
      </c>
      <c r="BA4724">
        <v>61.9</v>
      </c>
      <c r="BB4724">
        <v>51.5</v>
      </c>
    </row>
    <row r="4725" spans="1:54">
      <c r="A4725" t="s">
        <v>18</v>
      </c>
      <c r="B4725" t="s">
        <v>52</v>
      </c>
      <c r="C4725">
        <v>1974</v>
      </c>
      <c r="D4725">
        <f t="shared" si="374"/>
        <v>116</v>
      </c>
      <c r="E4725">
        <v>4</v>
      </c>
      <c r="G4725">
        <v>122754.203744</v>
      </c>
      <c r="H4725">
        <v>98489.252370999995</v>
      </c>
      <c r="I4725">
        <v>32592.463779000002</v>
      </c>
      <c r="J4725">
        <v>26914.995803000002</v>
      </c>
      <c r="K4725">
        <v>8314.8653109999996</v>
      </c>
      <c r="L4725">
        <v>18501.873023</v>
      </c>
      <c r="O4725">
        <f>VLOOKUP(C4725,[1]pop_15p_a!$A$8:$AL$68,21,FALSE)</f>
        <v>20767688.125315599</v>
      </c>
      <c r="Q4725">
        <f t="shared" si="373"/>
        <v>-10187.007712000001</v>
      </c>
      <c r="R4725">
        <v>35280.724999999999</v>
      </c>
      <c r="AE4725">
        <f t="shared" si="375"/>
        <v>11</v>
      </c>
      <c r="AG4725">
        <v>11</v>
      </c>
      <c r="AN4725">
        <v>8.4286320000000003</v>
      </c>
      <c r="AT4725">
        <v>2</v>
      </c>
      <c r="AV4725">
        <v>0</v>
      </c>
      <c r="AW4725">
        <v>1</v>
      </c>
      <c r="AZ4725">
        <v>13.6</v>
      </c>
      <c r="BA4725">
        <v>61.6</v>
      </c>
      <c r="BB4725">
        <v>51.3</v>
      </c>
    </row>
    <row r="4726" spans="1:54">
      <c r="A4726" t="s">
        <v>18</v>
      </c>
      <c r="B4726" t="s">
        <v>52</v>
      </c>
      <c r="C4726">
        <v>1975</v>
      </c>
      <c r="D4726">
        <f t="shared" si="374"/>
        <v>117</v>
      </c>
      <c r="E4726">
        <v>1</v>
      </c>
      <c r="G4726">
        <v>124994.033128</v>
      </c>
      <c r="H4726">
        <v>102228.462082</v>
      </c>
      <c r="I4726">
        <v>32573.283414000001</v>
      </c>
      <c r="J4726">
        <v>29130.815406999998</v>
      </c>
      <c r="K4726">
        <v>9213.2476430000006</v>
      </c>
      <c r="L4726">
        <v>20848.594229999999</v>
      </c>
      <c r="O4726">
        <f>VLOOKUP(C4726,[1]pop_15p_a!$A$8:$AL$68,21,FALSE)</f>
        <v>21418375.851196598</v>
      </c>
      <c r="Q4726">
        <f t="shared" si="373"/>
        <v>-11635.346586999998</v>
      </c>
      <c r="R4726">
        <v>35848.523000000001</v>
      </c>
      <c r="AE4726">
        <f t="shared" si="375"/>
        <v>11</v>
      </c>
      <c r="AG4726">
        <v>11</v>
      </c>
      <c r="AN4726">
        <v>9.0124650000000006</v>
      </c>
      <c r="AT4726">
        <v>2</v>
      </c>
      <c r="AV4726">
        <v>0</v>
      </c>
      <c r="AW4726">
        <v>1</v>
      </c>
      <c r="AZ4726">
        <v>12.8</v>
      </c>
      <c r="BA4726">
        <v>57.7</v>
      </c>
      <c r="BB4726">
        <v>48.4</v>
      </c>
    </row>
    <row r="4727" spans="1:54">
      <c r="A4727" t="s">
        <v>18</v>
      </c>
      <c r="B4727" t="s">
        <v>52</v>
      </c>
      <c r="C4727">
        <v>1975</v>
      </c>
      <c r="D4727">
        <f t="shared" si="374"/>
        <v>118</v>
      </c>
      <c r="E4727">
        <v>2</v>
      </c>
      <c r="G4727">
        <v>130077.58174199999</v>
      </c>
      <c r="H4727">
        <v>103956.214534</v>
      </c>
      <c r="I4727">
        <v>33073.799609000002</v>
      </c>
      <c r="J4727">
        <v>27520.450539000001</v>
      </c>
      <c r="K4727">
        <v>10540.328412000001</v>
      </c>
      <c r="L4727">
        <v>20741.077987000001</v>
      </c>
      <c r="O4727">
        <f>VLOOKUP(C4727,[1]pop_15p_a!$A$8:$AL$68,21,FALSE)</f>
        <v>21418375.851196598</v>
      </c>
      <c r="Q4727">
        <f t="shared" si="373"/>
        <v>-10200.749575</v>
      </c>
      <c r="R4727">
        <v>35848.523000000001</v>
      </c>
      <c r="AE4727">
        <f t="shared" si="375"/>
        <v>11</v>
      </c>
      <c r="AG4727">
        <v>11</v>
      </c>
      <c r="AN4727">
        <v>9.7380949999999995</v>
      </c>
      <c r="AT4727">
        <v>2</v>
      </c>
      <c r="AV4727">
        <v>0</v>
      </c>
      <c r="AW4727">
        <v>1</v>
      </c>
      <c r="AZ4727">
        <v>12.7</v>
      </c>
      <c r="BA4727">
        <v>56.5</v>
      </c>
      <c r="BB4727">
        <v>47.3</v>
      </c>
    </row>
    <row r="4728" spans="1:54">
      <c r="A4728" t="s">
        <v>18</v>
      </c>
      <c r="B4728" t="s">
        <v>52</v>
      </c>
      <c r="C4728">
        <v>1975</v>
      </c>
      <c r="D4728">
        <f t="shared" si="374"/>
        <v>119</v>
      </c>
      <c r="E4728">
        <v>3</v>
      </c>
      <c r="G4728">
        <v>133814.99969200001</v>
      </c>
      <c r="H4728">
        <v>105298.167717</v>
      </c>
      <c r="I4728">
        <v>33213.998943999999</v>
      </c>
      <c r="J4728">
        <v>22013.948261000001</v>
      </c>
      <c r="K4728">
        <v>12665.91891</v>
      </c>
      <c r="L4728">
        <v>17521.802733</v>
      </c>
      <c r="O4728">
        <f>VLOOKUP(C4728,[1]pop_15p_a!$A$8:$AL$68,21,FALSE)</f>
        <v>21418375.851196598</v>
      </c>
      <c r="Q4728">
        <f t="shared" si="373"/>
        <v>-4855.8838230000001</v>
      </c>
      <c r="R4728">
        <v>35848.523000000001</v>
      </c>
      <c r="AE4728">
        <f t="shared" si="375"/>
        <v>11</v>
      </c>
      <c r="AG4728">
        <v>11</v>
      </c>
      <c r="AN4728">
        <v>10.384510000000001</v>
      </c>
      <c r="AT4728">
        <v>2</v>
      </c>
      <c r="AV4728">
        <v>0</v>
      </c>
      <c r="AW4728">
        <v>1</v>
      </c>
      <c r="AZ4728">
        <v>12.6</v>
      </c>
      <c r="BA4728">
        <v>56.1</v>
      </c>
      <c r="BB4728">
        <v>47.1</v>
      </c>
    </row>
    <row r="4729" spans="1:54">
      <c r="A4729" t="s">
        <v>18</v>
      </c>
      <c r="B4729" t="s">
        <v>52</v>
      </c>
      <c r="C4729">
        <v>1975</v>
      </c>
      <c r="D4729">
        <f t="shared" si="374"/>
        <v>120</v>
      </c>
      <c r="E4729">
        <v>4</v>
      </c>
      <c r="G4729">
        <v>138056.79188</v>
      </c>
      <c r="H4729">
        <v>104368.519097</v>
      </c>
      <c r="I4729">
        <v>34489.036549999997</v>
      </c>
      <c r="J4729">
        <v>29155.419544</v>
      </c>
      <c r="K4729">
        <v>13468.668513000001</v>
      </c>
      <c r="L4729">
        <v>23171.900788999999</v>
      </c>
      <c r="O4729">
        <f>VLOOKUP(C4729,[1]pop_15p_a!$A$8:$AL$68,21,FALSE)</f>
        <v>21418375.851196598</v>
      </c>
      <c r="Q4729">
        <f t="shared" si="373"/>
        <v>-9703.2322759999988</v>
      </c>
      <c r="R4729">
        <v>35848.523000000001</v>
      </c>
      <c r="AE4729">
        <f t="shared" si="375"/>
        <v>14</v>
      </c>
      <c r="AG4729">
        <v>14</v>
      </c>
      <c r="AN4729">
        <v>10.810560000000001</v>
      </c>
      <c r="AT4729">
        <v>2</v>
      </c>
      <c r="AV4729">
        <v>0</v>
      </c>
      <c r="AW4729">
        <v>1</v>
      </c>
      <c r="AZ4729">
        <v>13.1</v>
      </c>
      <c r="BA4729">
        <v>54.7</v>
      </c>
      <c r="BB4729">
        <v>45.6</v>
      </c>
    </row>
    <row r="4730" spans="1:54">
      <c r="A4730" t="s">
        <v>18</v>
      </c>
      <c r="B4730" t="s">
        <v>52</v>
      </c>
      <c r="C4730">
        <v>1976</v>
      </c>
      <c r="D4730">
        <f t="shared" si="374"/>
        <v>121</v>
      </c>
      <c r="E4730">
        <v>1</v>
      </c>
      <c r="G4730">
        <v>142223.340558</v>
      </c>
      <c r="H4730">
        <v>110944.77686899999</v>
      </c>
      <c r="I4730">
        <v>32807.101197999997</v>
      </c>
      <c r="J4730">
        <v>29707.806533999999</v>
      </c>
      <c r="K4730">
        <v>14427.351284</v>
      </c>
      <c r="L4730">
        <v>24299.62672</v>
      </c>
      <c r="O4730">
        <f>VLOOKUP(C4730,[1]pop_15p_a!$A$8:$AL$68,21,FALSE)</f>
        <v>22040159.2654268</v>
      </c>
      <c r="Q4730">
        <f t="shared" si="373"/>
        <v>-9872.2754359999999</v>
      </c>
      <c r="R4730">
        <v>36411.794999999998</v>
      </c>
      <c r="AE4730">
        <f t="shared" si="375"/>
        <v>14</v>
      </c>
      <c r="AG4730">
        <v>14</v>
      </c>
      <c r="AN4730">
        <v>11.030250000000001</v>
      </c>
      <c r="AQ4730">
        <v>3.47357153925</v>
      </c>
      <c r="AT4730">
        <v>2</v>
      </c>
      <c r="AV4730">
        <v>0</v>
      </c>
      <c r="AW4730">
        <v>1</v>
      </c>
      <c r="AZ4730">
        <v>12.1</v>
      </c>
      <c r="BA4730">
        <v>54</v>
      </c>
      <c r="BB4730">
        <v>45.2</v>
      </c>
    </row>
    <row r="4731" spans="1:54">
      <c r="A4731" t="s">
        <v>18</v>
      </c>
      <c r="B4731" t="s">
        <v>52</v>
      </c>
      <c r="C4731">
        <v>1976</v>
      </c>
      <c r="D4731">
        <f t="shared" si="374"/>
        <v>122</v>
      </c>
      <c r="E4731">
        <v>2</v>
      </c>
      <c r="G4731">
        <v>148681.175472</v>
      </c>
      <c r="H4731">
        <v>111500.406351</v>
      </c>
      <c r="I4731">
        <v>32803.904471000002</v>
      </c>
      <c r="J4731">
        <v>34768.057312999998</v>
      </c>
      <c r="K4731">
        <v>15849.593685</v>
      </c>
      <c r="L4731">
        <v>25857.417624999998</v>
      </c>
      <c r="O4731">
        <f>VLOOKUP(C4731,[1]pop_15p_a!$A$8:$AL$68,21,FALSE)</f>
        <v>22040159.2654268</v>
      </c>
      <c r="Q4731">
        <f t="shared" si="373"/>
        <v>-10007.823939999998</v>
      </c>
      <c r="R4731">
        <v>36411.794999999998</v>
      </c>
      <c r="AE4731">
        <f t="shared" si="375"/>
        <v>14</v>
      </c>
      <c r="AG4731">
        <v>14</v>
      </c>
      <c r="AN4731">
        <v>11.39972</v>
      </c>
      <c r="AQ4731">
        <v>3.47357153925</v>
      </c>
      <c r="AT4731">
        <v>2</v>
      </c>
      <c r="AV4731">
        <v>0</v>
      </c>
      <c r="AW4731">
        <v>1</v>
      </c>
      <c r="AZ4731">
        <v>11.9</v>
      </c>
      <c r="BA4731">
        <v>52</v>
      </c>
      <c r="BB4731">
        <v>43.8</v>
      </c>
    </row>
    <row r="4732" spans="1:54">
      <c r="A4732" t="s">
        <v>18</v>
      </c>
      <c r="B4732" t="s">
        <v>52</v>
      </c>
      <c r="C4732">
        <v>1976</v>
      </c>
      <c r="D4732">
        <f t="shared" si="374"/>
        <v>123</v>
      </c>
      <c r="E4732">
        <v>3</v>
      </c>
      <c r="G4732">
        <v>151848.684515</v>
      </c>
      <c r="H4732">
        <v>113357.74023700001</v>
      </c>
      <c r="I4732">
        <v>33764.292753000002</v>
      </c>
      <c r="J4732">
        <v>35523.066606</v>
      </c>
      <c r="K4732">
        <v>16598.167111999999</v>
      </c>
      <c r="L4732">
        <v>26120.235109000001</v>
      </c>
      <c r="O4732">
        <f>VLOOKUP(C4732,[1]pop_15p_a!$A$8:$AL$68,21,FALSE)</f>
        <v>22040159.2654268</v>
      </c>
      <c r="Q4732">
        <f t="shared" si="373"/>
        <v>-9522.0679970000019</v>
      </c>
      <c r="R4732">
        <v>36411.794999999998</v>
      </c>
      <c r="AE4732">
        <f t="shared" si="375"/>
        <v>14</v>
      </c>
      <c r="AG4732">
        <v>14</v>
      </c>
      <c r="AN4732">
        <v>11.82578</v>
      </c>
      <c r="AQ4732">
        <v>3.47357153925</v>
      </c>
      <c r="AT4732">
        <v>2</v>
      </c>
      <c r="AV4732">
        <v>0</v>
      </c>
      <c r="AW4732">
        <v>1</v>
      </c>
      <c r="AZ4732">
        <v>12.2</v>
      </c>
      <c r="BA4732">
        <v>52.5</v>
      </c>
      <c r="BB4732">
        <v>44</v>
      </c>
    </row>
    <row r="4733" spans="1:54">
      <c r="A4733" t="s">
        <v>18</v>
      </c>
      <c r="B4733" t="s">
        <v>52</v>
      </c>
      <c r="C4733">
        <v>1976</v>
      </c>
      <c r="D4733">
        <f t="shared" si="374"/>
        <v>124</v>
      </c>
      <c r="E4733">
        <v>4</v>
      </c>
      <c r="G4733">
        <v>153299.18520899999</v>
      </c>
      <c r="H4733">
        <v>114377.212352</v>
      </c>
      <c r="I4733">
        <v>34721.940984000001</v>
      </c>
      <c r="J4733">
        <v>37476.924519</v>
      </c>
      <c r="K4733">
        <v>16882.709811000001</v>
      </c>
      <c r="L4733">
        <v>26112.589510000002</v>
      </c>
      <c r="O4733">
        <f>VLOOKUP(C4733,[1]pop_15p_a!$A$8:$AL$68,21,FALSE)</f>
        <v>22040159.2654268</v>
      </c>
      <c r="Q4733">
        <f t="shared" si="373"/>
        <v>-9229.879699000001</v>
      </c>
      <c r="R4733">
        <v>36411.794999999998</v>
      </c>
      <c r="AE4733">
        <f t="shared" si="375"/>
        <v>14</v>
      </c>
      <c r="AG4733">
        <v>14</v>
      </c>
      <c r="AN4733">
        <v>11.812469999999999</v>
      </c>
      <c r="AQ4733">
        <v>3.47357153925</v>
      </c>
      <c r="AT4733">
        <v>2</v>
      </c>
      <c r="AV4733">
        <v>0</v>
      </c>
      <c r="AW4733">
        <v>1</v>
      </c>
      <c r="AZ4733">
        <v>12.6</v>
      </c>
      <c r="BA4733">
        <v>51.8</v>
      </c>
      <c r="BB4733">
        <v>43.1</v>
      </c>
    </row>
    <row r="4734" spans="1:54">
      <c r="A4734" t="s">
        <v>18</v>
      </c>
      <c r="B4734" t="s">
        <v>52</v>
      </c>
      <c r="C4734">
        <v>1977</v>
      </c>
      <c r="D4734">
        <f t="shared" si="374"/>
        <v>125</v>
      </c>
      <c r="E4734">
        <v>1</v>
      </c>
      <c r="G4734">
        <v>155052.116267</v>
      </c>
      <c r="H4734">
        <v>114223.08898</v>
      </c>
      <c r="I4734">
        <v>35098.241479999997</v>
      </c>
      <c r="J4734">
        <v>36097.645562999998</v>
      </c>
      <c r="K4734">
        <v>17967.175531000001</v>
      </c>
      <c r="L4734">
        <v>27935.109299</v>
      </c>
      <c r="O4734">
        <f>VLOOKUP(C4734,[1]pop_15p_a!$A$8:$AL$68,21,FALSE)</f>
        <v>22711033.175230701</v>
      </c>
      <c r="Q4734">
        <f t="shared" si="373"/>
        <v>-9967.933767999999</v>
      </c>
      <c r="R4734">
        <v>36969.184999999998</v>
      </c>
      <c r="AE4734">
        <f t="shared" si="375"/>
        <v>14</v>
      </c>
      <c r="AG4734">
        <v>14</v>
      </c>
      <c r="AN4734">
        <v>12.188599999999999</v>
      </c>
      <c r="AQ4734">
        <v>3.5937945197499999</v>
      </c>
      <c r="AT4734">
        <v>2</v>
      </c>
      <c r="AV4734">
        <v>0</v>
      </c>
      <c r="AW4734">
        <v>1</v>
      </c>
      <c r="AZ4734">
        <v>11.9</v>
      </c>
      <c r="BA4734">
        <v>51.3</v>
      </c>
      <c r="BB4734">
        <v>42.8</v>
      </c>
    </row>
    <row r="4735" spans="1:54">
      <c r="A4735" t="s">
        <v>18</v>
      </c>
      <c r="B4735" t="s">
        <v>52</v>
      </c>
      <c r="C4735">
        <v>1977</v>
      </c>
      <c r="D4735">
        <f t="shared" si="374"/>
        <v>126</v>
      </c>
      <c r="E4735">
        <v>2</v>
      </c>
      <c r="G4735">
        <v>162675.982862</v>
      </c>
      <c r="H4735">
        <v>115327.967039</v>
      </c>
      <c r="I4735">
        <v>36054.976360000001</v>
      </c>
      <c r="J4735">
        <v>46297.266305999998</v>
      </c>
      <c r="K4735">
        <v>19245.262192999999</v>
      </c>
      <c r="L4735">
        <v>33160.876579999996</v>
      </c>
      <c r="O4735">
        <f>VLOOKUP(C4735,[1]pop_15p_a!$A$8:$AL$68,21,FALSE)</f>
        <v>22711033.175230701</v>
      </c>
      <c r="Q4735">
        <f t="shared" si="373"/>
        <v>-13915.614386999998</v>
      </c>
      <c r="R4735">
        <v>36969.184999999998</v>
      </c>
      <c r="AE4735">
        <f t="shared" si="375"/>
        <v>14</v>
      </c>
      <c r="AG4735">
        <v>14</v>
      </c>
      <c r="AN4735">
        <v>12.53144</v>
      </c>
      <c r="AQ4735">
        <v>3.5937945197499999</v>
      </c>
      <c r="AT4735">
        <v>2</v>
      </c>
      <c r="AV4735">
        <v>0</v>
      </c>
      <c r="AW4735">
        <v>1</v>
      </c>
      <c r="AZ4735">
        <v>12.2</v>
      </c>
      <c r="BA4735">
        <v>51.8</v>
      </c>
      <c r="BB4735">
        <v>43.1</v>
      </c>
    </row>
    <row r="4736" spans="1:54">
      <c r="A4736" t="s">
        <v>18</v>
      </c>
      <c r="B4736" t="s">
        <v>52</v>
      </c>
      <c r="C4736">
        <v>1977</v>
      </c>
      <c r="D4736">
        <f t="shared" si="374"/>
        <v>127</v>
      </c>
      <c r="E4736">
        <v>3</v>
      </c>
      <c r="G4736">
        <v>172500.35803900001</v>
      </c>
      <c r="H4736">
        <v>118640.637864</v>
      </c>
      <c r="I4736">
        <v>36411.183141000001</v>
      </c>
      <c r="J4736">
        <v>44931.013068</v>
      </c>
      <c r="K4736">
        <v>19267.403761000001</v>
      </c>
      <c r="L4736">
        <v>29782.955136</v>
      </c>
      <c r="O4736">
        <f>VLOOKUP(C4736,[1]pop_15p_a!$A$8:$AL$68,21,FALSE)</f>
        <v>22711033.175230701</v>
      </c>
      <c r="Q4736">
        <f t="shared" si="373"/>
        <v>-10515.551374999999</v>
      </c>
      <c r="R4736">
        <v>36969.184999999998</v>
      </c>
      <c r="AE4736">
        <f t="shared" si="375"/>
        <v>14</v>
      </c>
      <c r="AG4736">
        <v>14</v>
      </c>
      <c r="AN4736">
        <v>12.941520000000001</v>
      </c>
      <c r="AQ4736">
        <v>3.5937945197499999</v>
      </c>
      <c r="AT4736">
        <v>2</v>
      </c>
      <c r="AV4736">
        <v>0</v>
      </c>
      <c r="AW4736">
        <v>1</v>
      </c>
      <c r="AZ4736">
        <v>12.8</v>
      </c>
      <c r="BA4736">
        <v>53.3</v>
      </c>
      <c r="BB4736">
        <v>44.5</v>
      </c>
    </row>
    <row r="4737" spans="1:54">
      <c r="A4737" t="s">
        <v>18</v>
      </c>
      <c r="B4737" t="s">
        <v>52</v>
      </c>
      <c r="C4737">
        <v>1977</v>
      </c>
      <c r="D4737">
        <f t="shared" si="374"/>
        <v>128</v>
      </c>
      <c r="E4737">
        <v>4</v>
      </c>
      <c r="G4737">
        <v>179005.76626900001</v>
      </c>
      <c r="H4737">
        <v>126305.08517799999</v>
      </c>
      <c r="I4737">
        <v>36547.729074000003</v>
      </c>
      <c r="J4737">
        <v>54852.751796999997</v>
      </c>
      <c r="K4737">
        <v>21053.333188000001</v>
      </c>
      <c r="L4737">
        <v>34031.997077</v>
      </c>
      <c r="O4737">
        <f>VLOOKUP(C4737,[1]pop_15p_a!$A$8:$AL$68,21,FALSE)</f>
        <v>22711033.175230701</v>
      </c>
      <c r="Q4737">
        <f t="shared" si="373"/>
        <v>-12978.663888999999</v>
      </c>
      <c r="R4737">
        <v>36969.184999999998</v>
      </c>
      <c r="AE4737">
        <f t="shared" si="375"/>
        <v>14</v>
      </c>
      <c r="AG4737">
        <v>14</v>
      </c>
      <c r="AN4737">
        <v>13.058020000000001</v>
      </c>
      <c r="AQ4737">
        <v>3.5937945197499999</v>
      </c>
      <c r="AT4737">
        <v>2</v>
      </c>
      <c r="AV4737">
        <v>0</v>
      </c>
      <c r="AW4737">
        <v>1</v>
      </c>
      <c r="AZ4737">
        <v>13</v>
      </c>
      <c r="BA4737">
        <v>52.4</v>
      </c>
      <c r="BB4737">
        <v>43.4</v>
      </c>
    </row>
    <row r="4738" spans="1:54">
      <c r="A4738" t="s">
        <v>18</v>
      </c>
      <c r="B4738" t="s">
        <v>52</v>
      </c>
      <c r="C4738">
        <v>1978</v>
      </c>
      <c r="D4738">
        <f t="shared" si="374"/>
        <v>129</v>
      </c>
      <c r="E4738">
        <v>1</v>
      </c>
      <c r="G4738">
        <v>177591.188284</v>
      </c>
      <c r="H4738">
        <v>121732.922083</v>
      </c>
      <c r="I4738">
        <v>37111.723143000003</v>
      </c>
      <c r="J4738">
        <v>53555.004195000001</v>
      </c>
      <c r="K4738">
        <v>21588.499589999999</v>
      </c>
      <c r="L4738">
        <v>36599.484970999998</v>
      </c>
      <c r="O4738">
        <f>VLOOKUP(C4738,[1]pop_15p_a!$A$8:$AL$68,21,FALSE)</f>
        <v>23403166.2061528</v>
      </c>
      <c r="Q4738">
        <f t="shared" si="373"/>
        <v>-15010.985380999999</v>
      </c>
      <c r="R4738">
        <v>37534.235999999997</v>
      </c>
      <c r="AE4738">
        <f t="shared" si="375"/>
        <v>14</v>
      </c>
      <c r="AG4738">
        <v>14</v>
      </c>
      <c r="AN4738">
        <v>13.78032</v>
      </c>
      <c r="AQ4738">
        <v>3.6598592965000001</v>
      </c>
      <c r="AT4738">
        <v>2</v>
      </c>
      <c r="AV4738">
        <v>0</v>
      </c>
      <c r="AW4738">
        <v>1</v>
      </c>
      <c r="AZ4738">
        <v>12.2</v>
      </c>
      <c r="BA4738">
        <v>54.3</v>
      </c>
      <c r="BB4738">
        <v>44.7</v>
      </c>
    </row>
    <row r="4739" spans="1:54">
      <c r="A4739" t="s">
        <v>18</v>
      </c>
      <c r="B4739" t="s">
        <v>52</v>
      </c>
      <c r="C4739">
        <v>1978</v>
      </c>
      <c r="D4739">
        <f t="shared" si="374"/>
        <v>130</v>
      </c>
      <c r="E4739">
        <v>2</v>
      </c>
      <c r="G4739">
        <v>182987.36154499999</v>
      </c>
      <c r="H4739">
        <v>126815.557493</v>
      </c>
      <c r="I4739">
        <v>38161.163120999998</v>
      </c>
      <c r="J4739">
        <v>59812.656293</v>
      </c>
      <c r="K4739">
        <v>21917.796522000001</v>
      </c>
      <c r="L4739">
        <v>37395.105172000003</v>
      </c>
      <c r="O4739">
        <f>VLOOKUP(C4739,[1]pop_15p_a!$A$8:$AL$68,21,FALSE)</f>
        <v>23403166.2061528</v>
      </c>
      <c r="Q4739">
        <f t="shared" ref="Q4739:Q4802" si="376">K4739-L4739</f>
        <v>-15477.308650000003</v>
      </c>
      <c r="R4739">
        <v>37534.235999999997</v>
      </c>
      <c r="AE4739">
        <f t="shared" si="375"/>
        <v>15</v>
      </c>
      <c r="AG4739">
        <v>15</v>
      </c>
      <c r="AN4739">
        <v>14.196400000000001</v>
      </c>
      <c r="AQ4739">
        <v>3.6598592965000001</v>
      </c>
      <c r="AT4739">
        <v>2</v>
      </c>
      <c r="AV4739">
        <v>0</v>
      </c>
      <c r="AW4739">
        <v>1</v>
      </c>
      <c r="AZ4739">
        <v>13.1</v>
      </c>
      <c r="BA4739">
        <v>56.2</v>
      </c>
      <c r="BB4739">
        <v>46.3</v>
      </c>
    </row>
    <row r="4740" spans="1:54">
      <c r="A4740" t="s">
        <v>18</v>
      </c>
      <c r="B4740" t="s">
        <v>52</v>
      </c>
      <c r="C4740">
        <v>1978</v>
      </c>
      <c r="D4740">
        <f t="shared" si="374"/>
        <v>131</v>
      </c>
      <c r="E4740">
        <v>3</v>
      </c>
      <c r="G4740">
        <v>185959.237463</v>
      </c>
      <c r="H4740">
        <v>128268.93107599999</v>
      </c>
      <c r="I4740">
        <v>38388.130774999998</v>
      </c>
      <c r="J4740">
        <v>64763.876977</v>
      </c>
      <c r="K4740">
        <v>22786.028633999998</v>
      </c>
      <c r="L4740">
        <v>41198.790940999999</v>
      </c>
      <c r="O4740">
        <f>VLOOKUP(C4740,[1]pop_15p_a!$A$8:$AL$68,21,FALSE)</f>
        <v>23403166.2061528</v>
      </c>
      <c r="Q4740">
        <f t="shared" si="376"/>
        <v>-18412.762307000001</v>
      </c>
      <c r="R4740">
        <v>37534.235999999997</v>
      </c>
      <c r="AE4740">
        <f t="shared" si="375"/>
        <v>15</v>
      </c>
      <c r="AG4740">
        <v>15</v>
      </c>
      <c r="AN4740">
        <v>14.83215</v>
      </c>
      <c r="AQ4740">
        <v>3.6598592965000001</v>
      </c>
      <c r="AT4740">
        <v>2</v>
      </c>
      <c r="AV4740">
        <v>0</v>
      </c>
      <c r="AW4740">
        <v>1</v>
      </c>
      <c r="AZ4740">
        <v>12.6</v>
      </c>
      <c r="BA4740">
        <v>56.2</v>
      </c>
      <c r="BB4740">
        <v>46.3</v>
      </c>
    </row>
    <row r="4741" spans="1:54">
      <c r="A4741" t="s">
        <v>18</v>
      </c>
      <c r="B4741" t="s">
        <v>52</v>
      </c>
      <c r="C4741">
        <v>1978</v>
      </c>
      <c r="D4741">
        <f t="shared" ref="D4741:D4804" si="377">D4483</f>
        <v>132</v>
      </c>
      <c r="E4741">
        <v>4</v>
      </c>
      <c r="G4741">
        <v>194803.019802</v>
      </c>
      <c r="H4741">
        <v>137254.71634499999</v>
      </c>
      <c r="I4741">
        <v>38495.906159999999</v>
      </c>
      <c r="J4741">
        <v>68221.481832999998</v>
      </c>
      <c r="K4741">
        <v>24044.800310999999</v>
      </c>
      <c r="L4741">
        <v>47533.170155</v>
      </c>
      <c r="O4741">
        <f>VLOOKUP(C4741,[1]pop_15p_a!$A$8:$AL$68,21,FALSE)</f>
        <v>23403166.2061528</v>
      </c>
      <c r="Q4741">
        <f t="shared" si="376"/>
        <v>-23488.369844000001</v>
      </c>
      <c r="R4741">
        <v>37534.235999999997</v>
      </c>
      <c r="AE4741">
        <f t="shared" si="375"/>
        <v>15</v>
      </c>
      <c r="AG4741">
        <v>15</v>
      </c>
      <c r="AN4741">
        <v>15.244899999999999</v>
      </c>
      <c r="AQ4741">
        <v>3.6598592965000001</v>
      </c>
      <c r="AT4741">
        <v>2</v>
      </c>
      <c r="AV4741">
        <v>0</v>
      </c>
      <c r="AW4741">
        <v>1</v>
      </c>
      <c r="AZ4741">
        <v>13.2</v>
      </c>
      <c r="BA4741">
        <v>56.7</v>
      </c>
      <c r="BB4741">
        <v>46.6</v>
      </c>
    </row>
    <row r="4742" spans="1:54">
      <c r="A4742" t="s">
        <v>18</v>
      </c>
      <c r="B4742" t="s">
        <v>52</v>
      </c>
      <c r="C4742">
        <v>1979</v>
      </c>
      <c r="D4742">
        <f t="shared" si="377"/>
        <v>133</v>
      </c>
      <c r="E4742">
        <v>1</v>
      </c>
      <c r="G4742">
        <v>203916.70789200001</v>
      </c>
      <c r="H4742">
        <v>136799.21797100001</v>
      </c>
      <c r="I4742">
        <v>39324.771938999998</v>
      </c>
      <c r="J4742">
        <v>65035.969782</v>
      </c>
      <c r="K4742">
        <v>22216.943233999998</v>
      </c>
      <c r="L4742">
        <v>46524.428866000002</v>
      </c>
      <c r="O4742">
        <f>VLOOKUP(C4742,[1]pop_15p_a!$A$8:$AL$68,21,FALSE)</f>
        <v>24088431.4282411</v>
      </c>
      <c r="Q4742">
        <f t="shared" si="376"/>
        <v>-24307.485632000004</v>
      </c>
      <c r="R4742">
        <v>38123.775000000001</v>
      </c>
      <c r="AE4742">
        <f t="shared" si="375"/>
        <v>15</v>
      </c>
      <c r="AG4742">
        <v>15</v>
      </c>
      <c r="AN4742">
        <v>15.897740000000001</v>
      </c>
      <c r="AQ4742">
        <v>3.8378468460000001</v>
      </c>
      <c r="AT4742">
        <v>2</v>
      </c>
      <c r="AV4742">
        <v>0</v>
      </c>
      <c r="AW4742">
        <v>1</v>
      </c>
      <c r="AZ4742">
        <v>12.5</v>
      </c>
      <c r="BA4742">
        <v>57.2</v>
      </c>
      <c r="BB4742">
        <v>46.8</v>
      </c>
    </row>
    <row r="4743" spans="1:54">
      <c r="A4743" t="s">
        <v>18</v>
      </c>
      <c r="B4743" t="s">
        <v>52</v>
      </c>
      <c r="C4743">
        <v>1979</v>
      </c>
      <c r="D4743">
        <f t="shared" si="377"/>
        <v>134</v>
      </c>
      <c r="E4743">
        <v>2</v>
      </c>
      <c r="G4743">
        <v>205128.85656399999</v>
      </c>
      <c r="H4743">
        <v>137359.75584100001</v>
      </c>
      <c r="I4743">
        <v>40170.534705999999</v>
      </c>
      <c r="J4743">
        <v>72194.326256999993</v>
      </c>
      <c r="K4743">
        <v>22683.800544999998</v>
      </c>
      <c r="L4743">
        <v>47530.303054999997</v>
      </c>
      <c r="O4743">
        <f>VLOOKUP(C4743,[1]pop_15p_a!$A$8:$AL$68,21,FALSE)</f>
        <v>24088431.4282411</v>
      </c>
      <c r="Q4743">
        <f t="shared" si="376"/>
        <v>-24846.502509999998</v>
      </c>
      <c r="R4743">
        <v>38123.775000000001</v>
      </c>
      <c r="AE4743">
        <f t="shared" si="375"/>
        <v>15</v>
      </c>
      <c r="AG4743">
        <v>15</v>
      </c>
      <c r="AN4743">
        <v>17.06963</v>
      </c>
      <c r="AQ4743">
        <v>3.8378468460000001</v>
      </c>
      <c r="AT4743">
        <v>2</v>
      </c>
      <c r="AV4743">
        <v>0</v>
      </c>
      <c r="AW4743">
        <v>1</v>
      </c>
      <c r="AZ4743">
        <v>12.9</v>
      </c>
      <c r="BA4743">
        <v>57.8</v>
      </c>
      <c r="BB4743">
        <v>47.2</v>
      </c>
    </row>
    <row r="4744" spans="1:54">
      <c r="A4744" t="s">
        <v>18</v>
      </c>
      <c r="B4744" t="s">
        <v>52</v>
      </c>
      <c r="C4744">
        <v>1979</v>
      </c>
      <c r="D4744">
        <f t="shared" si="377"/>
        <v>135</v>
      </c>
      <c r="E4744">
        <v>3</v>
      </c>
      <c r="G4744">
        <v>199660.837887</v>
      </c>
      <c r="H4744">
        <v>139586.69131699999</v>
      </c>
      <c r="I4744">
        <v>40710.781657</v>
      </c>
      <c r="J4744">
        <v>67697.558451000004</v>
      </c>
      <c r="K4744">
        <v>23925.612723999999</v>
      </c>
      <c r="L4744">
        <v>46358.614927000002</v>
      </c>
      <c r="O4744">
        <f>VLOOKUP(C4744,[1]pop_15p_a!$A$8:$AL$68,21,FALSE)</f>
        <v>24088431.4282411</v>
      </c>
      <c r="Q4744">
        <f t="shared" si="376"/>
        <v>-22433.002203000004</v>
      </c>
      <c r="R4744">
        <v>38123.775000000001</v>
      </c>
      <c r="AE4744">
        <f t="shared" si="375"/>
        <v>15</v>
      </c>
      <c r="AG4744">
        <v>15</v>
      </c>
      <c r="AN4744">
        <v>17.548940000000002</v>
      </c>
      <c r="AQ4744">
        <v>3.8378468460000001</v>
      </c>
      <c r="AT4744">
        <v>2</v>
      </c>
      <c r="AV4744">
        <v>0</v>
      </c>
      <c r="AW4744">
        <v>1</v>
      </c>
      <c r="AZ4744">
        <v>14</v>
      </c>
      <c r="BA4744">
        <v>60.9</v>
      </c>
      <c r="BB4744">
        <v>49.5</v>
      </c>
    </row>
    <row r="4745" spans="1:54">
      <c r="A4745" t="s">
        <v>18</v>
      </c>
      <c r="B4745" t="s">
        <v>52</v>
      </c>
      <c r="C4745">
        <v>1979</v>
      </c>
      <c r="D4745">
        <f t="shared" si="377"/>
        <v>136</v>
      </c>
      <c r="E4745">
        <v>4</v>
      </c>
      <c r="G4745">
        <v>196580.22296099999</v>
      </c>
      <c r="H4745">
        <v>144557.41548900001</v>
      </c>
      <c r="I4745">
        <v>41346.017082999999</v>
      </c>
      <c r="J4745">
        <v>64831.417743999998</v>
      </c>
      <c r="K4745">
        <v>23760.728708999999</v>
      </c>
      <c r="L4745">
        <v>44432.401694</v>
      </c>
      <c r="O4745">
        <f>VLOOKUP(C4745,[1]pop_15p_a!$A$8:$AL$68,21,FALSE)</f>
        <v>24088431.4282411</v>
      </c>
      <c r="Q4745">
        <f t="shared" si="376"/>
        <v>-20671.672985000001</v>
      </c>
      <c r="R4745">
        <v>38123.775000000001</v>
      </c>
      <c r="AE4745">
        <f t="shared" si="375"/>
        <v>15</v>
      </c>
      <c r="AG4745">
        <v>15</v>
      </c>
      <c r="AN4745">
        <v>18.174939999999999</v>
      </c>
      <c r="AQ4745">
        <v>3.8378468460000001</v>
      </c>
      <c r="AT4745">
        <v>2</v>
      </c>
      <c r="AV4745">
        <v>0</v>
      </c>
      <c r="AW4745">
        <v>1</v>
      </c>
      <c r="AZ4745">
        <v>14.5</v>
      </c>
      <c r="BA4745">
        <v>62.9</v>
      </c>
      <c r="BB4745">
        <v>51.2</v>
      </c>
    </row>
    <row r="4746" spans="1:54">
      <c r="A4746" t="s">
        <v>18</v>
      </c>
      <c r="B4746" t="s">
        <v>52</v>
      </c>
      <c r="C4746">
        <v>1980</v>
      </c>
      <c r="D4746">
        <f t="shared" si="377"/>
        <v>137</v>
      </c>
      <c r="E4746">
        <v>1</v>
      </c>
      <c r="G4746">
        <v>198183.637884</v>
      </c>
      <c r="H4746">
        <v>138095.03231000001</v>
      </c>
      <c r="I4746">
        <v>43770.963244999999</v>
      </c>
      <c r="J4746">
        <v>64287.232132999998</v>
      </c>
      <c r="K4746">
        <v>23846.468397000001</v>
      </c>
      <c r="L4746">
        <v>44920.764364000002</v>
      </c>
      <c r="O4746">
        <f>VLOOKUP(C4746,[1]pop_15p_a!$A$8:$AL$68,21,FALSE)</f>
        <v>24760484.5789892</v>
      </c>
      <c r="Q4746">
        <f t="shared" si="376"/>
        <v>-21074.295967000002</v>
      </c>
      <c r="R4746">
        <v>38723.248</v>
      </c>
      <c r="AE4746">
        <f t="shared" si="375"/>
        <v>21</v>
      </c>
      <c r="AG4746">
        <v>21</v>
      </c>
      <c r="AN4746">
        <v>20.172529999999998</v>
      </c>
      <c r="AQ4746">
        <v>3.9948742035000002</v>
      </c>
      <c r="AT4746">
        <v>2</v>
      </c>
      <c r="AV4746">
        <v>0</v>
      </c>
      <c r="AW4746">
        <v>1</v>
      </c>
      <c r="AZ4746">
        <v>15.2</v>
      </c>
      <c r="BA4746">
        <v>69.900000000000006</v>
      </c>
      <c r="BB4746">
        <v>56</v>
      </c>
    </row>
    <row r="4747" spans="1:54">
      <c r="A4747" t="s">
        <v>18</v>
      </c>
      <c r="B4747" t="s">
        <v>52</v>
      </c>
      <c r="C4747">
        <v>1980</v>
      </c>
      <c r="D4747">
        <f t="shared" si="377"/>
        <v>138</v>
      </c>
      <c r="E4747">
        <v>2</v>
      </c>
      <c r="G4747">
        <v>197010.81001399999</v>
      </c>
      <c r="H4747">
        <v>138578.50849400001</v>
      </c>
      <c r="I4747">
        <v>44564.208345999999</v>
      </c>
      <c r="J4747">
        <v>58677.006533</v>
      </c>
      <c r="K4747">
        <v>24639.796055999999</v>
      </c>
      <c r="L4747">
        <v>43348.160109999997</v>
      </c>
      <c r="O4747">
        <f>VLOOKUP(C4747,[1]pop_15p_a!$A$8:$AL$68,21,FALSE)</f>
        <v>24760484.5789892</v>
      </c>
      <c r="Q4747">
        <f t="shared" si="376"/>
        <v>-18708.364053999998</v>
      </c>
      <c r="R4747">
        <v>38723.248</v>
      </c>
      <c r="AE4747">
        <f t="shared" ref="AE4747:AE4810" si="378">AG4747</f>
        <v>20</v>
      </c>
      <c r="AG4747">
        <v>20</v>
      </c>
      <c r="AN4747">
        <v>21.638439999999999</v>
      </c>
      <c r="AQ4747">
        <v>3.9948742035000002</v>
      </c>
      <c r="AT4747">
        <v>7</v>
      </c>
      <c r="AV4747">
        <v>0</v>
      </c>
      <c r="AW4747">
        <v>1</v>
      </c>
      <c r="AZ4747">
        <v>16</v>
      </c>
      <c r="BA4747">
        <v>72.3</v>
      </c>
      <c r="BB4747">
        <v>57.9</v>
      </c>
    </row>
    <row r="4748" spans="1:54">
      <c r="A4748" t="s">
        <v>18</v>
      </c>
      <c r="B4748" t="s">
        <v>52</v>
      </c>
      <c r="C4748">
        <v>1980</v>
      </c>
      <c r="D4748">
        <f t="shared" si="377"/>
        <v>139</v>
      </c>
      <c r="E4748">
        <v>3</v>
      </c>
      <c r="G4748">
        <v>200816.18984499999</v>
      </c>
      <c r="H4748">
        <v>140424.06224999999</v>
      </c>
      <c r="I4748">
        <v>45980.815312999999</v>
      </c>
      <c r="J4748">
        <v>59237.112467999999</v>
      </c>
      <c r="K4748">
        <v>25151.878696</v>
      </c>
      <c r="L4748">
        <v>43831.744279999999</v>
      </c>
      <c r="O4748">
        <f>VLOOKUP(C4748,[1]pop_15p_a!$A$8:$AL$68,21,FALSE)</f>
        <v>24760484.5789892</v>
      </c>
      <c r="Q4748">
        <f t="shared" si="376"/>
        <v>-18679.865583999999</v>
      </c>
      <c r="R4748">
        <v>38723.248</v>
      </c>
      <c r="AE4748">
        <f t="shared" si="378"/>
        <v>18</v>
      </c>
      <c r="AG4748">
        <v>18</v>
      </c>
      <c r="AN4748">
        <v>22.603950000000001</v>
      </c>
      <c r="AQ4748">
        <v>3.9948742035000002</v>
      </c>
      <c r="AT4748">
        <v>7</v>
      </c>
      <c r="AV4748">
        <v>0</v>
      </c>
      <c r="AW4748">
        <v>1</v>
      </c>
      <c r="AZ4748">
        <v>16.3</v>
      </c>
      <c r="BA4748">
        <v>75.5</v>
      </c>
      <c r="BB4748">
        <v>60.2</v>
      </c>
    </row>
    <row r="4749" spans="1:54">
      <c r="A4749" t="s">
        <v>18</v>
      </c>
      <c r="B4749" t="s">
        <v>52</v>
      </c>
      <c r="C4749">
        <v>1980</v>
      </c>
      <c r="D4749">
        <f t="shared" si="377"/>
        <v>140</v>
      </c>
      <c r="E4749">
        <v>4</v>
      </c>
      <c r="G4749">
        <v>195575.35802300001</v>
      </c>
      <c r="H4749">
        <v>140687.151828</v>
      </c>
      <c r="I4749">
        <v>46207.326291999998</v>
      </c>
      <c r="J4749">
        <v>57433.773978999998</v>
      </c>
      <c r="K4749">
        <v>27751.864059</v>
      </c>
      <c r="L4749">
        <v>46395.409374000003</v>
      </c>
      <c r="O4749">
        <f>VLOOKUP(C4749,[1]pop_15p_a!$A$8:$AL$68,21,FALSE)</f>
        <v>24760484.5789892</v>
      </c>
      <c r="Q4749">
        <f t="shared" si="376"/>
        <v>-18643.545315000003</v>
      </c>
      <c r="R4749">
        <v>38723.248</v>
      </c>
      <c r="AE4749">
        <f t="shared" si="378"/>
        <v>16</v>
      </c>
      <c r="AG4749">
        <v>16</v>
      </c>
      <c r="AN4749">
        <v>23.989080000000001</v>
      </c>
      <c r="AQ4749">
        <v>3.9948742035000002</v>
      </c>
      <c r="AT4749">
        <v>7</v>
      </c>
      <c r="AV4749">
        <v>0</v>
      </c>
      <c r="AW4749">
        <v>1</v>
      </c>
      <c r="AZ4749">
        <v>17</v>
      </c>
      <c r="BA4749">
        <v>78.099999999999994</v>
      </c>
      <c r="BB4749">
        <v>62.3</v>
      </c>
    </row>
    <row r="4750" spans="1:54">
      <c r="A4750" t="s">
        <v>18</v>
      </c>
      <c r="B4750" t="s">
        <v>52</v>
      </c>
      <c r="C4750">
        <v>1981</v>
      </c>
      <c r="D4750">
        <f t="shared" si="377"/>
        <v>141</v>
      </c>
      <c r="E4750">
        <v>1</v>
      </c>
      <c r="G4750">
        <v>203593.888963</v>
      </c>
      <c r="H4750">
        <v>142853.22329699999</v>
      </c>
      <c r="I4750">
        <v>47916.205489</v>
      </c>
      <c r="J4750">
        <v>60713.843104</v>
      </c>
      <c r="K4750">
        <v>29395.051039000002</v>
      </c>
      <c r="L4750">
        <v>44930.321364000003</v>
      </c>
      <c r="O4750">
        <f>VLOOKUP(C4750,[1]pop_15p_a!$A$8:$AL$68,21,FALSE)</f>
        <v>25473033.679307599</v>
      </c>
      <c r="Q4750">
        <f t="shared" si="376"/>
        <v>-15535.270325000001</v>
      </c>
      <c r="R4750">
        <v>39326.351999999999</v>
      </c>
      <c r="AE4750">
        <f t="shared" si="378"/>
        <v>16</v>
      </c>
      <c r="AG4750">
        <v>16</v>
      </c>
      <c r="AN4750">
        <v>25.226649999999999</v>
      </c>
      <c r="AQ4750">
        <v>3.8776113489999999</v>
      </c>
      <c r="AT4750">
        <v>7</v>
      </c>
      <c r="AV4750">
        <v>0</v>
      </c>
      <c r="AW4750">
        <v>1</v>
      </c>
      <c r="AZ4750">
        <v>17.2</v>
      </c>
      <c r="BA4750">
        <v>78.7</v>
      </c>
      <c r="BB4750">
        <v>62.7</v>
      </c>
    </row>
    <row r="4751" spans="1:54">
      <c r="A4751" t="s">
        <v>18</v>
      </c>
      <c r="B4751" t="s">
        <v>52</v>
      </c>
      <c r="C4751">
        <v>1981</v>
      </c>
      <c r="D4751">
        <f t="shared" si="377"/>
        <v>142</v>
      </c>
      <c r="E4751">
        <v>2</v>
      </c>
      <c r="G4751">
        <v>208131.80077</v>
      </c>
      <c r="H4751">
        <v>145991.64636000001</v>
      </c>
      <c r="I4751">
        <v>48075.128514999997</v>
      </c>
      <c r="J4751">
        <v>57300.139747000001</v>
      </c>
      <c r="K4751">
        <v>29322.502073</v>
      </c>
      <c r="L4751">
        <v>47242.159523000002</v>
      </c>
      <c r="O4751">
        <f>VLOOKUP(C4751,[1]pop_15p_a!$A$8:$AL$68,21,FALSE)</f>
        <v>25473033.679307599</v>
      </c>
      <c r="Q4751">
        <f t="shared" si="376"/>
        <v>-17919.657450000002</v>
      </c>
      <c r="R4751">
        <v>39326.351999999999</v>
      </c>
      <c r="AE4751">
        <f t="shared" si="378"/>
        <v>16</v>
      </c>
      <c r="AG4751">
        <v>16</v>
      </c>
      <c r="AN4751">
        <v>26.46443</v>
      </c>
      <c r="AQ4751">
        <v>3.8776113489999999</v>
      </c>
      <c r="AT4751">
        <v>7</v>
      </c>
      <c r="AV4751">
        <v>0</v>
      </c>
      <c r="AW4751">
        <v>1</v>
      </c>
      <c r="AZ4751">
        <v>19</v>
      </c>
      <c r="BA4751">
        <v>80.5</v>
      </c>
      <c r="BB4751">
        <v>64.099999999999994</v>
      </c>
    </row>
    <row r="4752" spans="1:54">
      <c r="A4752" t="s">
        <v>18</v>
      </c>
      <c r="B4752" t="s">
        <v>52</v>
      </c>
      <c r="C4752">
        <v>1981</v>
      </c>
      <c r="D4752">
        <f t="shared" si="377"/>
        <v>143</v>
      </c>
      <c r="E4752">
        <v>3</v>
      </c>
      <c r="G4752">
        <v>216604.21997999999</v>
      </c>
      <c r="H4752">
        <v>147029.27950900001</v>
      </c>
      <c r="I4752">
        <v>48468.782675000002</v>
      </c>
      <c r="J4752">
        <v>55792.050898000001</v>
      </c>
      <c r="K4752">
        <v>28556.026953000001</v>
      </c>
      <c r="L4752">
        <v>47531.736604999998</v>
      </c>
      <c r="O4752">
        <f>VLOOKUP(C4752,[1]pop_15p_a!$A$8:$AL$68,21,FALSE)</f>
        <v>25473033.679307599</v>
      </c>
      <c r="Q4752">
        <f t="shared" si="376"/>
        <v>-18975.709651999998</v>
      </c>
      <c r="R4752">
        <v>39326.351999999999</v>
      </c>
      <c r="AE4752">
        <f t="shared" si="378"/>
        <v>16</v>
      </c>
      <c r="AG4752">
        <v>16</v>
      </c>
      <c r="AN4752">
        <v>27.717089999999999</v>
      </c>
      <c r="AQ4752">
        <v>3.8776113489999999</v>
      </c>
      <c r="AT4752">
        <v>7</v>
      </c>
      <c r="AV4752">
        <v>0</v>
      </c>
      <c r="AW4752">
        <v>1</v>
      </c>
      <c r="AZ4752">
        <v>20</v>
      </c>
      <c r="BA4752">
        <v>81.5</v>
      </c>
      <c r="BB4752">
        <v>64.599999999999994</v>
      </c>
    </row>
    <row r="4753" spans="1:56">
      <c r="A4753" t="s">
        <v>18</v>
      </c>
      <c r="B4753" t="s">
        <v>52</v>
      </c>
      <c r="C4753">
        <v>1981</v>
      </c>
      <c r="D4753">
        <f t="shared" si="377"/>
        <v>144</v>
      </c>
      <c r="E4753">
        <v>4</v>
      </c>
      <c r="G4753">
        <v>220096.00427899999</v>
      </c>
      <c r="H4753">
        <v>151056.61157499999</v>
      </c>
      <c r="I4753">
        <v>47964.156402000001</v>
      </c>
      <c r="J4753">
        <v>60587.927816000003</v>
      </c>
      <c r="K4753">
        <v>28104.244752999999</v>
      </c>
      <c r="L4753">
        <v>46785.812801</v>
      </c>
      <c r="O4753">
        <f>VLOOKUP(C4753,[1]pop_15p_a!$A$8:$AL$68,21,FALSE)</f>
        <v>25473033.679307599</v>
      </c>
      <c r="Q4753">
        <f t="shared" si="376"/>
        <v>-18681.568048000001</v>
      </c>
      <c r="R4753">
        <v>39326.351999999999</v>
      </c>
      <c r="AE4753">
        <f t="shared" si="378"/>
        <v>11</v>
      </c>
      <c r="AG4753">
        <v>11</v>
      </c>
      <c r="AN4753">
        <v>27.87154</v>
      </c>
      <c r="AQ4753">
        <v>3.8776113489999999</v>
      </c>
      <c r="AT4753">
        <v>7</v>
      </c>
      <c r="AV4753">
        <v>0</v>
      </c>
      <c r="AW4753">
        <v>1</v>
      </c>
      <c r="AZ4753">
        <v>20.3</v>
      </c>
      <c r="BA4753">
        <v>84</v>
      </c>
      <c r="BB4753">
        <v>66.7</v>
      </c>
    </row>
    <row r="4754" spans="1:56">
      <c r="A4754" t="s">
        <v>18</v>
      </c>
      <c r="B4754" t="s">
        <v>52</v>
      </c>
      <c r="C4754">
        <v>1982</v>
      </c>
      <c r="D4754">
        <f t="shared" si="377"/>
        <v>145</v>
      </c>
      <c r="E4754">
        <v>1</v>
      </c>
      <c r="G4754">
        <v>221891.16879200001</v>
      </c>
      <c r="H4754">
        <v>152702.884793</v>
      </c>
      <c r="I4754">
        <v>47457.703428000001</v>
      </c>
      <c r="J4754">
        <v>62678.314567000001</v>
      </c>
      <c r="K4754">
        <v>29128.410032</v>
      </c>
      <c r="L4754">
        <v>43648.727742000003</v>
      </c>
      <c r="O4754">
        <f>VLOOKUP(C4754,[1]pop_15p_a!$A$8:$AL$68,21,FALSE)</f>
        <v>26132730.595365498</v>
      </c>
      <c r="Q4754">
        <f t="shared" si="376"/>
        <v>-14520.317710000003</v>
      </c>
      <c r="R4754">
        <v>39910.402999999998</v>
      </c>
      <c r="AE4754">
        <f t="shared" si="378"/>
        <v>5.5</v>
      </c>
      <c r="AG4754">
        <v>5.5</v>
      </c>
      <c r="AN4754">
        <v>28.203279999999999</v>
      </c>
      <c r="AQ4754">
        <v>3.8135557012499999</v>
      </c>
      <c r="AT4754">
        <v>7</v>
      </c>
      <c r="AV4754">
        <v>0</v>
      </c>
      <c r="AW4754">
        <v>1</v>
      </c>
      <c r="AZ4754">
        <v>20.7</v>
      </c>
      <c r="BA4754">
        <v>85.2</v>
      </c>
      <c r="BB4754">
        <v>67.5</v>
      </c>
    </row>
    <row r="4755" spans="1:56">
      <c r="A4755" t="s">
        <v>18</v>
      </c>
      <c r="B4755" t="s">
        <v>52</v>
      </c>
      <c r="C4755">
        <v>1982</v>
      </c>
      <c r="D4755">
        <f t="shared" si="377"/>
        <v>146</v>
      </c>
      <c r="E4755">
        <v>2</v>
      </c>
      <c r="G4755">
        <v>226453.83814099999</v>
      </c>
      <c r="H4755">
        <v>156483.32496</v>
      </c>
      <c r="I4755">
        <v>48504.403353000002</v>
      </c>
      <c r="J4755">
        <v>62453.500297999999</v>
      </c>
      <c r="K4755">
        <v>30179.898948999999</v>
      </c>
      <c r="L4755">
        <v>46499.102817999999</v>
      </c>
      <c r="O4755">
        <f>VLOOKUP(C4755,[1]pop_15p_a!$A$8:$AL$68,21,FALSE)</f>
        <v>26132730.595365498</v>
      </c>
      <c r="Q4755">
        <f t="shared" si="376"/>
        <v>-16319.203869000001</v>
      </c>
      <c r="R4755">
        <v>39910.402999999998</v>
      </c>
      <c r="AE4755">
        <f t="shared" si="378"/>
        <v>5</v>
      </c>
      <c r="AG4755">
        <v>5</v>
      </c>
      <c r="AN4755">
        <v>28.67483</v>
      </c>
      <c r="AQ4755">
        <v>3.8135557012499999</v>
      </c>
      <c r="AT4755">
        <v>7</v>
      </c>
      <c r="AV4755">
        <v>0</v>
      </c>
      <c r="AW4755">
        <v>1</v>
      </c>
      <c r="AZ4755">
        <v>20.8</v>
      </c>
      <c r="BA4755">
        <v>85</v>
      </c>
      <c r="BB4755">
        <v>67.8</v>
      </c>
    </row>
    <row r="4756" spans="1:56">
      <c r="A4756" t="s">
        <v>18</v>
      </c>
      <c r="B4756" t="s">
        <v>52</v>
      </c>
      <c r="C4756">
        <v>1982</v>
      </c>
      <c r="D4756">
        <f t="shared" si="377"/>
        <v>147</v>
      </c>
      <c r="E4756">
        <v>3</v>
      </c>
      <c r="G4756">
        <v>231382.045315</v>
      </c>
      <c r="H4756">
        <v>159814.15681799999</v>
      </c>
      <c r="I4756">
        <v>49453.374752000003</v>
      </c>
      <c r="J4756">
        <v>67339.109949999998</v>
      </c>
      <c r="K4756">
        <v>29158.089155000001</v>
      </c>
      <c r="L4756">
        <v>49586.96933</v>
      </c>
      <c r="O4756">
        <f>VLOOKUP(C4756,[1]pop_15p_a!$A$8:$AL$68,21,FALSE)</f>
        <v>26132730.595365498</v>
      </c>
      <c r="Q4756">
        <f t="shared" si="376"/>
        <v>-20428.880174999998</v>
      </c>
      <c r="R4756">
        <v>39910.402999999998</v>
      </c>
      <c r="AE4756">
        <f t="shared" si="378"/>
        <v>5</v>
      </c>
      <c r="AG4756">
        <v>5</v>
      </c>
      <c r="AN4756">
        <v>29.035869999999999</v>
      </c>
      <c r="AQ4756">
        <v>3.8135557012499999</v>
      </c>
      <c r="AT4756">
        <v>7</v>
      </c>
      <c r="AV4756">
        <v>0</v>
      </c>
      <c r="AW4756">
        <v>1</v>
      </c>
      <c r="AZ4756">
        <v>21.6</v>
      </c>
      <c r="BA4756">
        <v>88</v>
      </c>
      <c r="BB4756">
        <v>70.2</v>
      </c>
    </row>
    <row r="4757" spans="1:56">
      <c r="A4757" t="s">
        <v>18</v>
      </c>
      <c r="B4757" t="s">
        <v>52</v>
      </c>
      <c r="C4757">
        <v>1982</v>
      </c>
      <c r="D4757">
        <f t="shared" si="377"/>
        <v>148</v>
      </c>
      <c r="E4757">
        <v>4</v>
      </c>
      <c r="G4757">
        <v>238821.929393</v>
      </c>
      <c r="H4757">
        <v>161266.54872399999</v>
      </c>
      <c r="I4757">
        <v>51128.916647999999</v>
      </c>
      <c r="J4757">
        <v>69253.408272000001</v>
      </c>
      <c r="K4757">
        <v>29163.742321000002</v>
      </c>
      <c r="L4757">
        <v>49628.064426999998</v>
      </c>
      <c r="O4757">
        <f>VLOOKUP(C4757,[1]pop_15p_a!$A$8:$AL$68,21,FALSE)</f>
        <v>26132730.595365498</v>
      </c>
      <c r="Q4757">
        <f t="shared" si="376"/>
        <v>-20464.322105999996</v>
      </c>
      <c r="R4757">
        <v>39910.402999999998</v>
      </c>
      <c r="AE4757">
        <f t="shared" si="378"/>
        <v>5</v>
      </c>
      <c r="AG4757">
        <v>5</v>
      </c>
      <c r="AN4757">
        <v>29.080030000000001</v>
      </c>
      <c r="AQ4757">
        <v>3.8135557012499999</v>
      </c>
      <c r="AT4757">
        <v>7</v>
      </c>
      <c r="AV4757">
        <v>0</v>
      </c>
      <c r="AW4757">
        <v>1</v>
      </c>
      <c r="AZ4757">
        <v>23.1</v>
      </c>
      <c r="BA4757">
        <v>94.3</v>
      </c>
      <c r="BB4757">
        <v>74.599999999999994</v>
      </c>
    </row>
    <row r="4758" spans="1:56">
      <c r="A4758" t="s">
        <v>18</v>
      </c>
      <c r="B4758" t="s">
        <v>52</v>
      </c>
      <c r="C4758">
        <v>1983</v>
      </c>
      <c r="D4758">
        <f t="shared" si="377"/>
        <v>149</v>
      </c>
      <c r="E4758">
        <v>1</v>
      </c>
      <c r="G4758">
        <v>249600.19809799999</v>
      </c>
      <c r="H4758">
        <v>166249.05302600001</v>
      </c>
      <c r="I4758">
        <v>50023.762276000001</v>
      </c>
      <c r="J4758">
        <v>70938.550417999999</v>
      </c>
      <c r="K4758">
        <v>31435.372946</v>
      </c>
      <c r="L4758">
        <v>49434.535189000002</v>
      </c>
      <c r="O4758">
        <f>VLOOKUP(C4758,[1]pop_15p_a!$A$8:$AL$68,21,FALSE)</f>
        <v>26759847.670649402</v>
      </c>
      <c r="Q4758">
        <f t="shared" si="376"/>
        <v>-17999.162243000002</v>
      </c>
      <c r="R4758">
        <v>40405.955999999998</v>
      </c>
      <c r="AE4758">
        <f t="shared" si="378"/>
        <v>5</v>
      </c>
      <c r="AG4758">
        <v>5</v>
      </c>
      <c r="AN4758">
        <v>29.632349999999999</v>
      </c>
      <c r="AQ4758">
        <v>3.7442779705000002</v>
      </c>
      <c r="AT4758">
        <v>7</v>
      </c>
      <c r="AV4758">
        <v>1</v>
      </c>
      <c r="AW4758">
        <v>1</v>
      </c>
      <c r="AZ4758">
        <v>23.5</v>
      </c>
      <c r="BA4758">
        <v>95.6</v>
      </c>
      <c r="BB4758">
        <v>75.400000000000006</v>
      </c>
    </row>
    <row r="4759" spans="1:56">
      <c r="A4759" t="s">
        <v>18</v>
      </c>
      <c r="B4759" t="s">
        <v>52</v>
      </c>
      <c r="C4759">
        <v>1983</v>
      </c>
      <c r="D4759">
        <f t="shared" si="377"/>
        <v>150</v>
      </c>
      <c r="E4759">
        <v>2</v>
      </c>
      <c r="G4759">
        <v>256268.22939699999</v>
      </c>
      <c r="H4759">
        <v>170297.981998</v>
      </c>
      <c r="I4759">
        <v>50831.164313000001</v>
      </c>
      <c r="J4759">
        <v>76051.868942999994</v>
      </c>
      <c r="K4759">
        <v>32288.058851000002</v>
      </c>
      <c r="L4759">
        <v>50091.101048999997</v>
      </c>
      <c r="O4759">
        <f>VLOOKUP(C4759,[1]pop_15p_a!$A$8:$AL$68,21,FALSE)</f>
        <v>26759847.670649402</v>
      </c>
      <c r="Q4759">
        <f t="shared" si="376"/>
        <v>-17803.042197999996</v>
      </c>
      <c r="R4759">
        <v>40405.955999999998</v>
      </c>
      <c r="AE4759">
        <f t="shared" si="378"/>
        <v>5</v>
      </c>
      <c r="AG4759">
        <v>5</v>
      </c>
      <c r="AN4759">
        <v>29.73554</v>
      </c>
      <c r="AQ4759">
        <v>3.7442779705000002</v>
      </c>
      <c r="AT4759">
        <v>7</v>
      </c>
      <c r="AV4759">
        <v>1</v>
      </c>
      <c r="AW4759">
        <v>1</v>
      </c>
      <c r="AZ4759">
        <v>24.1</v>
      </c>
      <c r="BA4759">
        <v>97</v>
      </c>
      <c r="BB4759">
        <v>76.5</v>
      </c>
    </row>
    <row r="4760" spans="1:56">
      <c r="A4760" t="s">
        <v>18</v>
      </c>
      <c r="B4760" t="s">
        <v>52</v>
      </c>
      <c r="C4760">
        <v>1983</v>
      </c>
      <c r="D4760">
        <f t="shared" si="377"/>
        <v>151</v>
      </c>
      <c r="E4760">
        <v>3</v>
      </c>
      <c r="G4760">
        <v>266198.91637200001</v>
      </c>
      <c r="H4760">
        <v>173872.26988400001</v>
      </c>
      <c r="I4760">
        <v>51287.839673000002</v>
      </c>
      <c r="J4760">
        <v>77338.038127000007</v>
      </c>
      <c r="K4760">
        <v>35912.680590999997</v>
      </c>
      <c r="L4760">
        <v>49490.443636000004</v>
      </c>
      <c r="O4760">
        <f>VLOOKUP(C4760,[1]pop_15p_a!$A$8:$AL$68,21,FALSE)</f>
        <v>26759847.670649402</v>
      </c>
      <c r="Q4760">
        <f t="shared" si="376"/>
        <v>-13577.763045000007</v>
      </c>
      <c r="R4760">
        <v>40405.955999999998</v>
      </c>
      <c r="AE4760">
        <f t="shared" si="378"/>
        <v>5</v>
      </c>
      <c r="AG4760">
        <v>5</v>
      </c>
      <c r="AN4760">
        <v>29.779699999999998</v>
      </c>
      <c r="AQ4760">
        <v>3.7442779705000002</v>
      </c>
      <c r="AT4760">
        <v>7</v>
      </c>
      <c r="AV4760">
        <v>1</v>
      </c>
      <c r="AW4760">
        <v>1</v>
      </c>
      <c r="AZ4760">
        <v>24.9</v>
      </c>
      <c r="BA4760">
        <v>95.6</v>
      </c>
      <c r="BB4760">
        <v>75.5</v>
      </c>
    </row>
    <row r="4761" spans="1:56">
      <c r="A4761" t="s">
        <v>18</v>
      </c>
      <c r="B4761" t="s">
        <v>52</v>
      </c>
      <c r="C4761">
        <v>1983</v>
      </c>
      <c r="D4761">
        <f t="shared" si="377"/>
        <v>152</v>
      </c>
      <c r="E4761">
        <v>4</v>
      </c>
      <c r="G4761">
        <v>268115.92682599998</v>
      </c>
      <c r="H4761">
        <v>176904.67177300001</v>
      </c>
      <c r="I4761">
        <v>51533.531017000001</v>
      </c>
      <c r="J4761">
        <v>79384.523379000006</v>
      </c>
      <c r="K4761">
        <v>37593.555346000001</v>
      </c>
      <c r="L4761">
        <v>53155.075062999997</v>
      </c>
      <c r="O4761">
        <f>VLOOKUP(C4761,[1]pop_15p_a!$A$8:$AL$68,21,FALSE)</f>
        <v>26759847.670649402</v>
      </c>
      <c r="Q4761">
        <f t="shared" si="376"/>
        <v>-15561.519716999996</v>
      </c>
      <c r="R4761">
        <v>40405.955999999998</v>
      </c>
      <c r="AE4761">
        <f t="shared" si="378"/>
        <v>5</v>
      </c>
      <c r="AG4761">
        <v>5</v>
      </c>
      <c r="AN4761">
        <v>29.779920000000001</v>
      </c>
      <c r="AQ4761">
        <v>3.7442779705000002</v>
      </c>
      <c r="AT4761">
        <v>7</v>
      </c>
      <c r="AV4761">
        <v>1</v>
      </c>
      <c r="AW4761">
        <v>1</v>
      </c>
      <c r="AZ4761">
        <v>24.9</v>
      </c>
      <c r="BA4761">
        <v>96.5</v>
      </c>
      <c r="BB4761">
        <v>76.2</v>
      </c>
    </row>
    <row r="4762" spans="1:56">
      <c r="A4762" t="s">
        <v>18</v>
      </c>
      <c r="B4762" t="s">
        <v>52</v>
      </c>
      <c r="C4762">
        <v>1984</v>
      </c>
      <c r="D4762">
        <f t="shared" si="377"/>
        <v>153</v>
      </c>
      <c r="E4762">
        <v>1</v>
      </c>
      <c r="G4762">
        <v>279944.69201699999</v>
      </c>
      <c r="H4762">
        <v>179793.25790500001</v>
      </c>
      <c r="I4762">
        <v>51575.088474999997</v>
      </c>
      <c r="J4762">
        <v>80557.802995000005</v>
      </c>
      <c r="K4762">
        <v>37732.529015</v>
      </c>
      <c r="L4762">
        <v>53060.460767999997</v>
      </c>
      <c r="O4762">
        <f>VLOOKUP(C4762,[1]pop_15p_a!$A$8:$AL$68,21,FALSE)</f>
        <v>27368443.0162866</v>
      </c>
      <c r="Q4762">
        <f t="shared" si="376"/>
        <v>-15327.931752999997</v>
      </c>
      <c r="R4762">
        <v>40805.743999999999</v>
      </c>
      <c r="AE4762">
        <f t="shared" si="378"/>
        <v>5</v>
      </c>
      <c r="AG4762">
        <v>5</v>
      </c>
      <c r="AN4762">
        <v>30.207090000000001</v>
      </c>
      <c r="AQ4762">
        <v>3.6651046787500001</v>
      </c>
      <c r="AT4762">
        <v>7</v>
      </c>
      <c r="AV4762">
        <v>0</v>
      </c>
      <c r="AW4762">
        <v>1</v>
      </c>
      <c r="AZ4762">
        <v>25</v>
      </c>
      <c r="BA4762">
        <v>97.1</v>
      </c>
      <c r="BB4762">
        <v>76.5</v>
      </c>
    </row>
    <row r="4763" spans="1:56">
      <c r="A4763" t="s">
        <v>18</v>
      </c>
      <c r="B4763" t="s">
        <v>52</v>
      </c>
      <c r="C4763">
        <v>1984</v>
      </c>
      <c r="D4763">
        <f t="shared" si="377"/>
        <v>154</v>
      </c>
      <c r="E4763">
        <v>2</v>
      </c>
      <c r="G4763">
        <v>286125.824991</v>
      </c>
      <c r="H4763">
        <v>183080.89595199999</v>
      </c>
      <c r="I4763">
        <v>53257.480501999999</v>
      </c>
      <c r="J4763">
        <v>87747.517684000006</v>
      </c>
      <c r="K4763">
        <v>37687.303685999999</v>
      </c>
      <c r="L4763">
        <v>52369.011860999999</v>
      </c>
      <c r="O4763">
        <f>VLOOKUP(C4763,[1]pop_15p_a!$A$8:$AL$68,21,FALSE)</f>
        <v>27368443.0162866</v>
      </c>
      <c r="Q4763">
        <f t="shared" si="376"/>
        <v>-14681.708175</v>
      </c>
      <c r="R4763">
        <v>40805.743999999999</v>
      </c>
      <c r="AE4763">
        <f t="shared" si="378"/>
        <v>5</v>
      </c>
      <c r="AG4763">
        <v>5</v>
      </c>
      <c r="AN4763">
        <v>30.376629999999999</v>
      </c>
      <c r="AQ4763">
        <v>3.6651046787500001</v>
      </c>
      <c r="AT4763">
        <v>7</v>
      </c>
      <c r="AV4763">
        <v>0</v>
      </c>
      <c r="AW4763">
        <v>1</v>
      </c>
      <c r="AZ4763">
        <v>25.1</v>
      </c>
      <c r="BA4763">
        <v>98.4</v>
      </c>
      <c r="BB4763">
        <v>77.5</v>
      </c>
    </row>
    <row r="4764" spans="1:56">
      <c r="A4764" t="s">
        <v>18</v>
      </c>
      <c r="B4764" t="s">
        <v>52</v>
      </c>
      <c r="C4764">
        <v>1984</v>
      </c>
      <c r="D4764">
        <f t="shared" si="377"/>
        <v>155</v>
      </c>
      <c r="E4764">
        <v>3</v>
      </c>
      <c r="G4764">
        <v>290600.62933800003</v>
      </c>
      <c r="H4764">
        <v>187731.59325000001</v>
      </c>
      <c r="I4764">
        <v>54005.971417000001</v>
      </c>
      <c r="J4764">
        <v>85604.545620999997</v>
      </c>
      <c r="K4764">
        <v>39416.701451000001</v>
      </c>
      <c r="L4764">
        <v>54073.502707</v>
      </c>
      <c r="O4764">
        <f>VLOOKUP(C4764,[1]pop_15p_a!$A$8:$AL$68,21,FALSE)</f>
        <v>27368443.0162866</v>
      </c>
      <c r="Q4764">
        <f t="shared" si="376"/>
        <v>-14656.801255999999</v>
      </c>
      <c r="R4764">
        <v>40805.743999999999</v>
      </c>
      <c r="AE4764">
        <f t="shared" si="378"/>
        <v>5</v>
      </c>
      <c r="AG4764">
        <v>5</v>
      </c>
      <c r="AN4764">
        <v>30.479810000000001</v>
      </c>
      <c r="AQ4764">
        <v>3.6651046787500001</v>
      </c>
      <c r="AT4764">
        <v>7</v>
      </c>
      <c r="AV4764">
        <v>0</v>
      </c>
      <c r="AW4764">
        <v>1</v>
      </c>
      <c r="AZ4764">
        <v>25.7</v>
      </c>
      <c r="BA4764">
        <v>99</v>
      </c>
      <c r="BB4764">
        <v>78</v>
      </c>
    </row>
    <row r="4765" spans="1:56">
      <c r="A4765" t="s">
        <v>18</v>
      </c>
      <c r="B4765" t="s">
        <v>52</v>
      </c>
      <c r="C4765">
        <v>1984</v>
      </c>
      <c r="D4765">
        <f t="shared" si="377"/>
        <v>156</v>
      </c>
      <c r="E4765">
        <v>4</v>
      </c>
      <c r="G4765">
        <v>292137.053265</v>
      </c>
      <c r="H4765">
        <v>188498.28339999999</v>
      </c>
      <c r="I4765">
        <v>54663.127260000001</v>
      </c>
      <c r="J4765">
        <v>84961.943463000003</v>
      </c>
      <c r="K4765">
        <v>41703.878282999998</v>
      </c>
      <c r="L4765">
        <v>51537.075061000003</v>
      </c>
      <c r="O4765">
        <f>VLOOKUP(C4765,[1]pop_15p_a!$A$8:$AL$68,21,FALSE)</f>
        <v>27368443.0162866</v>
      </c>
      <c r="Q4765">
        <f t="shared" si="376"/>
        <v>-9833.196778000005</v>
      </c>
      <c r="R4765">
        <v>40805.743999999999</v>
      </c>
      <c r="AE4765">
        <f t="shared" si="378"/>
        <v>5</v>
      </c>
      <c r="AG4765">
        <v>5</v>
      </c>
      <c r="AN4765">
        <v>30.568349999999999</v>
      </c>
      <c r="AQ4765">
        <v>3.6651046787500001</v>
      </c>
      <c r="AT4765">
        <v>7</v>
      </c>
      <c r="AV4765">
        <v>0</v>
      </c>
      <c r="AW4765">
        <v>1</v>
      </c>
      <c r="AZ4765">
        <v>26.1</v>
      </c>
      <c r="BA4765">
        <v>100.6</v>
      </c>
      <c r="BB4765">
        <v>78.900000000000006</v>
      </c>
    </row>
    <row r="4766" spans="1:56">
      <c r="A4766" t="s">
        <v>18</v>
      </c>
      <c r="B4766" t="s">
        <v>52</v>
      </c>
      <c r="C4766">
        <v>1985</v>
      </c>
      <c r="D4766">
        <f t="shared" si="377"/>
        <v>157</v>
      </c>
      <c r="E4766">
        <v>1</v>
      </c>
      <c r="G4766">
        <v>299576.93734300003</v>
      </c>
      <c r="H4766">
        <v>191406.99392099999</v>
      </c>
      <c r="I4766">
        <v>55211.137692999997</v>
      </c>
      <c r="J4766">
        <v>89260.913306999995</v>
      </c>
      <c r="K4766">
        <v>38059.941558999999</v>
      </c>
      <c r="L4766">
        <v>52922.362127</v>
      </c>
      <c r="O4766">
        <f>VLOOKUP(C4766,[1]pop_15p_a!$A$8:$AL$68,21,FALSE)</f>
        <v>27981634.376250699</v>
      </c>
      <c r="Q4766">
        <f t="shared" si="376"/>
        <v>-14862.420568000001</v>
      </c>
      <c r="R4766">
        <v>41213.673999999999</v>
      </c>
      <c r="AE4766">
        <f t="shared" si="378"/>
        <v>6.75</v>
      </c>
      <c r="AG4766">
        <v>6.75</v>
      </c>
      <c r="AN4766">
        <v>30.78182</v>
      </c>
      <c r="AP4766">
        <v>-0.33347552498916699</v>
      </c>
      <c r="AQ4766">
        <v>3.6104091277500001</v>
      </c>
      <c r="AR4766">
        <v>3.6556779170000002</v>
      </c>
      <c r="AT4766">
        <v>7</v>
      </c>
      <c r="AV4766">
        <v>1</v>
      </c>
      <c r="AW4766">
        <v>1</v>
      </c>
      <c r="AZ4766">
        <v>25.7</v>
      </c>
      <c r="BA4766">
        <v>103.3</v>
      </c>
      <c r="BB4766">
        <v>80.900000000000006</v>
      </c>
      <c r="BD4766">
        <v>35.875684146351396</v>
      </c>
    </row>
    <row r="4767" spans="1:56">
      <c r="A4767" t="s">
        <v>18</v>
      </c>
      <c r="B4767" t="s">
        <v>52</v>
      </c>
      <c r="C4767">
        <v>1985</v>
      </c>
      <c r="D4767">
        <f t="shared" si="377"/>
        <v>158</v>
      </c>
      <c r="E4767">
        <v>2</v>
      </c>
      <c r="G4767">
        <v>306591.08878699999</v>
      </c>
      <c r="H4767">
        <v>195872.15416500001</v>
      </c>
      <c r="I4767">
        <v>54896.031693999998</v>
      </c>
      <c r="J4767">
        <v>85333.900118000005</v>
      </c>
      <c r="K4767">
        <v>39427.065588999998</v>
      </c>
      <c r="L4767">
        <v>52404.372757999998</v>
      </c>
      <c r="O4767">
        <f>VLOOKUP(C4767,[1]pop_15p_a!$A$8:$AL$68,21,FALSE)</f>
        <v>27981634.376250699</v>
      </c>
      <c r="Q4767">
        <f t="shared" si="376"/>
        <v>-12977.307169</v>
      </c>
      <c r="R4767">
        <v>41213.673999999999</v>
      </c>
      <c r="AE4767">
        <f t="shared" si="378"/>
        <v>6.58</v>
      </c>
      <c r="AG4767">
        <v>6.58</v>
      </c>
      <c r="AN4767">
        <v>31.06231</v>
      </c>
      <c r="AP4767">
        <v>-0.33347552498916699</v>
      </c>
      <c r="AQ4767">
        <v>3.6104091277500001</v>
      </c>
      <c r="AR4767">
        <v>3.6556779170000002</v>
      </c>
      <c r="AT4767">
        <v>7</v>
      </c>
      <c r="AV4767">
        <v>1</v>
      </c>
      <c r="AW4767">
        <v>1</v>
      </c>
      <c r="AZ4767">
        <v>27.2</v>
      </c>
      <c r="BA4767">
        <v>106.6</v>
      </c>
      <c r="BB4767">
        <v>83.6</v>
      </c>
      <c r="BD4767">
        <v>36.328181224733399</v>
      </c>
    </row>
    <row r="4768" spans="1:56">
      <c r="A4768" t="s">
        <v>18</v>
      </c>
      <c r="B4768" t="s">
        <v>52</v>
      </c>
      <c r="C4768">
        <v>1985</v>
      </c>
      <c r="D4768">
        <f t="shared" si="377"/>
        <v>159</v>
      </c>
      <c r="E4768">
        <v>3</v>
      </c>
      <c r="G4768">
        <v>311195.99158999999</v>
      </c>
      <c r="H4768">
        <v>200723.60451800001</v>
      </c>
      <c r="I4768">
        <v>54970.926453</v>
      </c>
      <c r="J4768">
        <v>91049.778774999999</v>
      </c>
      <c r="K4768">
        <v>40656.629241000002</v>
      </c>
      <c r="L4768">
        <v>50997.582444</v>
      </c>
      <c r="O4768">
        <f>VLOOKUP(C4768,[1]pop_15p_a!$A$8:$AL$68,21,FALSE)</f>
        <v>27981634.376250699</v>
      </c>
      <c r="Q4768">
        <f t="shared" si="376"/>
        <v>-10340.953202999997</v>
      </c>
      <c r="R4768">
        <v>41213.673999999999</v>
      </c>
      <c r="AE4768">
        <f t="shared" si="378"/>
        <v>6.08</v>
      </c>
      <c r="AG4768">
        <v>6.08</v>
      </c>
      <c r="AN4768">
        <v>31.311509999999998</v>
      </c>
      <c r="AP4768">
        <v>-0.33347552498916699</v>
      </c>
      <c r="AQ4768">
        <v>3.6104091277500001</v>
      </c>
      <c r="AR4768">
        <v>3.6556779170000002</v>
      </c>
      <c r="AT4768">
        <v>7</v>
      </c>
      <c r="AV4768">
        <v>1</v>
      </c>
      <c r="AW4768">
        <v>1</v>
      </c>
      <c r="AZ4768">
        <v>27.3</v>
      </c>
      <c r="BA4768">
        <v>109.2</v>
      </c>
      <c r="BB4768">
        <v>85.7</v>
      </c>
      <c r="BD4768">
        <v>36.783534598335201</v>
      </c>
    </row>
    <row r="4769" spans="1:58">
      <c r="A4769" t="s">
        <v>18</v>
      </c>
      <c r="B4769" t="s">
        <v>52</v>
      </c>
      <c r="C4769">
        <v>1985</v>
      </c>
      <c r="D4769">
        <f t="shared" si="377"/>
        <v>160</v>
      </c>
      <c r="E4769">
        <v>4</v>
      </c>
      <c r="G4769">
        <v>320473.27363399998</v>
      </c>
      <c r="H4769">
        <v>203924.36410400001</v>
      </c>
      <c r="I4769">
        <v>55597.028372000001</v>
      </c>
      <c r="J4769">
        <v>94267.613905999999</v>
      </c>
      <c r="K4769">
        <v>40096.965786000001</v>
      </c>
      <c r="L4769">
        <v>50618.169566999997</v>
      </c>
      <c r="O4769">
        <f>VLOOKUP(C4769,[1]pop_15p_a!$A$8:$AL$68,21,FALSE)</f>
        <v>27981634.376250699</v>
      </c>
      <c r="Q4769">
        <f t="shared" si="376"/>
        <v>-10521.203780999997</v>
      </c>
      <c r="R4769">
        <v>41213.673999999999</v>
      </c>
      <c r="AE4769">
        <f t="shared" si="378"/>
        <v>5.42</v>
      </c>
      <c r="AG4769">
        <v>5.42</v>
      </c>
      <c r="AN4769">
        <v>31.467289999999998</v>
      </c>
      <c r="AP4769">
        <v>-0.33347552498916699</v>
      </c>
      <c r="AQ4769">
        <v>3.6104091277500001</v>
      </c>
      <c r="AR4769">
        <v>3.6556779170000002</v>
      </c>
      <c r="AT4769">
        <v>7</v>
      </c>
      <c r="AV4769">
        <v>1</v>
      </c>
      <c r="AW4769">
        <v>1</v>
      </c>
      <c r="AZ4769">
        <v>27.8</v>
      </c>
      <c r="BA4769">
        <v>107.7</v>
      </c>
      <c r="BB4769">
        <v>84.6</v>
      </c>
      <c r="BD4769">
        <v>37.144827541300501</v>
      </c>
    </row>
    <row r="4770" spans="1:58">
      <c r="A4770" t="s">
        <v>18</v>
      </c>
      <c r="B4770" t="s">
        <v>52</v>
      </c>
      <c r="C4770">
        <v>1986</v>
      </c>
      <c r="D4770">
        <f t="shared" si="377"/>
        <v>161</v>
      </c>
      <c r="E4770">
        <v>1</v>
      </c>
      <c r="G4770">
        <v>325235.459645</v>
      </c>
      <c r="H4770">
        <v>207988.509077</v>
      </c>
      <c r="I4770">
        <v>56644.184973000003</v>
      </c>
      <c r="J4770">
        <v>98123.226855999994</v>
      </c>
      <c r="K4770">
        <v>47303.339420999997</v>
      </c>
      <c r="L4770">
        <v>65621.702953</v>
      </c>
      <c r="O4770">
        <f>VLOOKUP(C4770,[1]pop_15p_a!$A$8:$AL$68,21,FALSE)</f>
        <v>28545281.436410401</v>
      </c>
      <c r="Q4770">
        <f t="shared" si="376"/>
        <v>-18318.363532000003</v>
      </c>
      <c r="R4770">
        <v>41621.69</v>
      </c>
      <c r="AE4770">
        <f t="shared" si="378"/>
        <v>5</v>
      </c>
      <c r="AG4770">
        <v>5</v>
      </c>
      <c r="AN4770">
        <v>31.893129999999999</v>
      </c>
      <c r="AP4770">
        <v>-0.30164522520166298</v>
      </c>
      <c r="AQ4770">
        <v>3.4639917255000001</v>
      </c>
      <c r="AR4770">
        <v>3.4910744299999998</v>
      </c>
      <c r="AT4770">
        <v>7</v>
      </c>
      <c r="AV4770">
        <v>0</v>
      </c>
      <c r="AW4770">
        <v>1</v>
      </c>
      <c r="AZ4770">
        <v>27.7</v>
      </c>
      <c r="BA4770">
        <v>106.3</v>
      </c>
      <c r="BB4770">
        <v>83.6</v>
      </c>
      <c r="BC4770">
        <v>132.45903866544</v>
      </c>
      <c r="BD4770">
        <v>37.509150670625203</v>
      </c>
      <c r="BE4770">
        <v>98.545716100000007</v>
      </c>
      <c r="BF4770">
        <v>393.41834820000003</v>
      </c>
    </row>
    <row r="4771" spans="1:58">
      <c r="A4771" t="s">
        <v>18</v>
      </c>
      <c r="B4771" t="s">
        <v>52</v>
      </c>
      <c r="C4771">
        <v>1986</v>
      </c>
      <c r="D4771">
        <f t="shared" si="377"/>
        <v>162</v>
      </c>
      <c r="E4771">
        <v>2</v>
      </c>
      <c r="G4771">
        <v>338352.587902</v>
      </c>
      <c r="H4771">
        <v>213312.63716000001</v>
      </c>
      <c r="I4771">
        <v>57327.371312000003</v>
      </c>
      <c r="J4771">
        <v>102960.110669</v>
      </c>
      <c r="K4771">
        <v>52126.903496999999</v>
      </c>
      <c r="L4771">
        <v>68380.330835000001</v>
      </c>
      <c r="O4771">
        <f>VLOOKUP(C4771,[1]pop_15p_a!$A$8:$AL$68,21,FALSE)</f>
        <v>28545281.436410401</v>
      </c>
      <c r="Q4771">
        <f t="shared" si="376"/>
        <v>-16253.427338000001</v>
      </c>
      <c r="R4771">
        <v>41621.69</v>
      </c>
      <c r="AE4771">
        <f t="shared" si="378"/>
        <v>5</v>
      </c>
      <c r="AG4771">
        <v>5</v>
      </c>
      <c r="AN4771">
        <v>32.069540000000003</v>
      </c>
      <c r="AP4771">
        <v>-0.30164522520166298</v>
      </c>
      <c r="AQ4771">
        <v>3.4639917255000001</v>
      </c>
      <c r="AR4771">
        <v>3.4910744299999998</v>
      </c>
      <c r="AT4771">
        <v>7</v>
      </c>
      <c r="AV4771">
        <v>0</v>
      </c>
      <c r="AW4771">
        <v>1</v>
      </c>
      <c r="AZ4771">
        <v>27.9</v>
      </c>
      <c r="BA4771">
        <v>107.8</v>
      </c>
      <c r="BB4771">
        <v>84.7</v>
      </c>
      <c r="BC4771">
        <v>130.431797227326</v>
      </c>
      <c r="BD4771">
        <v>37.8069572841747</v>
      </c>
      <c r="BE4771">
        <v>96.009819669999999</v>
      </c>
      <c r="BF4771">
        <v>371.482302</v>
      </c>
    </row>
    <row r="4772" spans="1:58">
      <c r="A4772" t="s">
        <v>18</v>
      </c>
      <c r="B4772" t="s">
        <v>52</v>
      </c>
      <c r="C4772">
        <v>1986</v>
      </c>
      <c r="D4772">
        <f t="shared" si="377"/>
        <v>163</v>
      </c>
      <c r="E4772">
        <v>3</v>
      </c>
      <c r="G4772">
        <v>354153.23952900001</v>
      </c>
      <c r="H4772">
        <v>218951.392891</v>
      </c>
      <c r="I4772">
        <v>58730.278017999997</v>
      </c>
      <c r="J4772">
        <v>104043.657551</v>
      </c>
      <c r="K4772">
        <v>55910.756085000001</v>
      </c>
      <c r="L4772">
        <v>69273.432430999994</v>
      </c>
      <c r="O4772">
        <f>VLOOKUP(C4772,[1]pop_15p_a!$A$8:$AL$68,21,FALSE)</f>
        <v>28545281.436410401</v>
      </c>
      <c r="Q4772">
        <f t="shared" si="376"/>
        <v>-13362.676345999993</v>
      </c>
      <c r="R4772">
        <v>41621.69</v>
      </c>
      <c r="AE4772">
        <f t="shared" si="378"/>
        <v>7</v>
      </c>
      <c r="AG4772">
        <v>7</v>
      </c>
      <c r="AN4772">
        <v>32.162959999999998</v>
      </c>
      <c r="AP4772">
        <v>-0.30164522520166298</v>
      </c>
      <c r="AQ4772">
        <v>3.4639917255000001</v>
      </c>
      <c r="AR4772">
        <v>3.4910744299999998</v>
      </c>
      <c r="AT4772">
        <v>7</v>
      </c>
      <c r="AV4772">
        <v>0</v>
      </c>
      <c r="AW4772">
        <v>1</v>
      </c>
      <c r="AZ4772">
        <v>27.9</v>
      </c>
      <c r="BA4772">
        <v>106.3</v>
      </c>
      <c r="BB4772">
        <v>83.6</v>
      </c>
      <c r="BC4772">
        <v>128.61576163991</v>
      </c>
      <c r="BD4772">
        <v>38.1584205500533</v>
      </c>
      <c r="BE4772">
        <v>94.762470179999994</v>
      </c>
      <c r="BF4772">
        <v>356.3130018</v>
      </c>
    </row>
    <row r="4773" spans="1:58">
      <c r="A4773" t="s">
        <v>18</v>
      </c>
      <c r="B4773" t="s">
        <v>52</v>
      </c>
      <c r="C4773">
        <v>1986</v>
      </c>
      <c r="D4773">
        <f t="shared" si="377"/>
        <v>164</v>
      </c>
      <c r="E4773">
        <v>4</v>
      </c>
      <c r="G4773">
        <v>359032.41706200002</v>
      </c>
      <c r="H4773">
        <v>223526.01018000001</v>
      </c>
      <c r="I4773">
        <v>59543.160158999999</v>
      </c>
      <c r="J4773">
        <v>105819.497299</v>
      </c>
      <c r="K4773">
        <v>57846.494417000002</v>
      </c>
      <c r="L4773">
        <v>72118.551158000002</v>
      </c>
      <c r="O4773">
        <f>VLOOKUP(C4773,[1]pop_15p_a!$A$8:$AL$68,21,FALSE)</f>
        <v>28545281.436410401</v>
      </c>
      <c r="Q4773">
        <f t="shared" si="376"/>
        <v>-14272.056741</v>
      </c>
      <c r="R4773">
        <v>41621.69</v>
      </c>
      <c r="AE4773">
        <f t="shared" si="378"/>
        <v>7</v>
      </c>
      <c r="AG4773">
        <v>7</v>
      </c>
      <c r="AN4773">
        <v>31.924420000000001</v>
      </c>
      <c r="AP4773">
        <v>-0.30164522520166298</v>
      </c>
      <c r="AQ4773">
        <v>3.4639917255000001</v>
      </c>
      <c r="AR4773">
        <v>3.4910744299999998</v>
      </c>
      <c r="AT4773">
        <v>7</v>
      </c>
      <c r="AV4773">
        <v>0</v>
      </c>
      <c r="AW4773">
        <v>1</v>
      </c>
      <c r="AZ4773">
        <v>28.8</v>
      </c>
      <c r="BA4773">
        <v>105.8</v>
      </c>
      <c r="BB4773">
        <v>83.2</v>
      </c>
      <c r="BC4773">
        <v>129.85934748752001</v>
      </c>
      <c r="BD4773">
        <v>38.526748305872196</v>
      </c>
      <c r="BE4773">
        <v>94.230794430000003</v>
      </c>
      <c r="BF4773">
        <v>344.8055521</v>
      </c>
    </row>
    <row r="4774" spans="1:58">
      <c r="A4774" t="s">
        <v>18</v>
      </c>
      <c r="B4774" t="s">
        <v>52</v>
      </c>
      <c r="C4774">
        <v>1987</v>
      </c>
      <c r="D4774">
        <f t="shared" si="377"/>
        <v>165</v>
      </c>
      <c r="E4774">
        <v>1</v>
      </c>
      <c r="G4774">
        <v>368375.23377599998</v>
      </c>
      <c r="H4774">
        <v>226112.73047099999</v>
      </c>
      <c r="I4774">
        <v>60252.833669</v>
      </c>
      <c r="J4774">
        <v>112554.27667599999</v>
      </c>
      <c r="K4774">
        <v>59659.276383999997</v>
      </c>
      <c r="L4774">
        <v>73325.600183999995</v>
      </c>
      <c r="O4774">
        <f>VLOOKUP(C4774,[1]pop_15p_a!$A$8:$AL$68,21,FALSE)</f>
        <v>29218528.425133601</v>
      </c>
      <c r="Q4774">
        <f t="shared" si="376"/>
        <v>-13666.323799999998</v>
      </c>
      <c r="R4774">
        <v>42031.247000000003</v>
      </c>
      <c r="AE4774">
        <f t="shared" si="378"/>
        <v>7</v>
      </c>
      <c r="AG4774">
        <v>7</v>
      </c>
      <c r="AN4774">
        <v>32.152760000000001</v>
      </c>
      <c r="AP4774">
        <v>0.171890357598524</v>
      </c>
      <c r="AQ4774">
        <v>3.2226552970000002</v>
      </c>
      <c r="AR4774">
        <v>3.2501599553</v>
      </c>
      <c r="AT4774">
        <v>7</v>
      </c>
      <c r="AV4774">
        <v>0</v>
      </c>
      <c r="AW4774">
        <v>1</v>
      </c>
      <c r="AZ4774">
        <v>29.4</v>
      </c>
      <c r="BA4774">
        <v>104.3</v>
      </c>
      <c r="BB4774">
        <v>82</v>
      </c>
      <c r="BC4774">
        <v>125.61085703326199</v>
      </c>
      <c r="BD4774">
        <v>38.882725537920599</v>
      </c>
      <c r="BE4774">
        <v>92.213825619999994</v>
      </c>
      <c r="BF4774">
        <v>329.4202828</v>
      </c>
    </row>
    <row r="4775" spans="1:58">
      <c r="A4775" t="s">
        <v>18</v>
      </c>
      <c r="B4775" t="s">
        <v>52</v>
      </c>
      <c r="C4775">
        <v>1987</v>
      </c>
      <c r="D4775">
        <f t="shared" si="377"/>
        <v>166</v>
      </c>
      <c r="E4775">
        <v>2</v>
      </c>
      <c r="G4775">
        <v>387330.77295499999</v>
      </c>
      <c r="H4775">
        <v>232488.726027</v>
      </c>
      <c r="I4775">
        <v>62867.756780999996</v>
      </c>
      <c r="J4775">
        <v>119364.798198</v>
      </c>
      <c r="K4775">
        <v>67838.936803000004</v>
      </c>
      <c r="L4775">
        <v>82917.482650000005</v>
      </c>
      <c r="O4775">
        <f>VLOOKUP(C4775,[1]pop_15p_a!$A$8:$AL$68,21,FALSE)</f>
        <v>29218528.425133601</v>
      </c>
      <c r="Q4775">
        <f t="shared" si="376"/>
        <v>-15078.545847000001</v>
      </c>
      <c r="R4775">
        <v>42031.247000000003</v>
      </c>
      <c r="AE4775">
        <f t="shared" si="378"/>
        <v>7</v>
      </c>
      <c r="AG4775">
        <v>7</v>
      </c>
      <c r="AN4775">
        <v>32.848649999999999</v>
      </c>
      <c r="AP4775">
        <v>0.171890357598524</v>
      </c>
      <c r="AQ4775">
        <v>3.2226552970000002</v>
      </c>
      <c r="AR4775">
        <v>3.2501599553</v>
      </c>
      <c r="AT4775">
        <v>7</v>
      </c>
      <c r="AV4775">
        <v>0</v>
      </c>
      <c r="AW4775">
        <v>1</v>
      </c>
      <c r="AZ4775">
        <v>30.2</v>
      </c>
      <c r="BA4775">
        <v>103.7</v>
      </c>
      <c r="BB4775">
        <v>81.8</v>
      </c>
      <c r="BC4775">
        <v>123.816958550057</v>
      </c>
      <c r="BD4775">
        <v>39.072428436541699</v>
      </c>
      <c r="BE4775">
        <v>90.874789039999996</v>
      </c>
      <c r="BF4775">
        <v>314.11922959999998</v>
      </c>
    </row>
    <row r="4776" spans="1:58">
      <c r="A4776" t="s">
        <v>18</v>
      </c>
      <c r="B4776" t="s">
        <v>52</v>
      </c>
      <c r="C4776">
        <v>1987</v>
      </c>
      <c r="D4776">
        <f t="shared" si="377"/>
        <v>167</v>
      </c>
      <c r="E4776">
        <v>3</v>
      </c>
      <c r="G4776">
        <v>392716.26649200002</v>
      </c>
      <c r="H4776">
        <v>235727.28019799999</v>
      </c>
      <c r="I4776">
        <v>62439.395293000001</v>
      </c>
      <c r="J4776">
        <v>124961.03320999999</v>
      </c>
      <c r="K4776">
        <v>65608.762730999995</v>
      </c>
      <c r="L4776">
        <v>83086.641539999997</v>
      </c>
      <c r="O4776">
        <f>VLOOKUP(C4776,[1]pop_15p_a!$A$8:$AL$68,21,FALSE)</f>
        <v>29218528.425133601</v>
      </c>
      <c r="Q4776">
        <f t="shared" si="376"/>
        <v>-17477.878809000002</v>
      </c>
      <c r="R4776">
        <v>42031.247000000003</v>
      </c>
      <c r="AE4776">
        <f t="shared" si="378"/>
        <v>7</v>
      </c>
      <c r="AG4776">
        <v>7</v>
      </c>
      <c r="AN4776">
        <v>33.284689999999998</v>
      </c>
      <c r="AP4776">
        <v>0.171890357598524</v>
      </c>
      <c r="AQ4776">
        <v>3.2226552970000002</v>
      </c>
      <c r="AR4776">
        <v>3.2501599553</v>
      </c>
      <c r="AT4776">
        <v>7</v>
      </c>
      <c r="AV4776">
        <v>0</v>
      </c>
      <c r="AW4776">
        <v>1</v>
      </c>
      <c r="AZ4776">
        <v>30.1</v>
      </c>
      <c r="BA4776">
        <v>103.2</v>
      </c>
      <c r="BB4776">
        <v>81.3</v>
      </c>
      <c r="BC4776">
        <v>124.587520109153</v>
      </c>
      <c r="BD4776">
        <v>39.223579576136302</v>
      </c>
      <c r="BE4776">
        <v>92.759201480000002</v>
      </c>
      <c r="BF4776">
        <v>309.48559610000001</v>
      </c>
    </row>
    <row r="4777" spans="1:58">
      <c r="A4777" t="s">
        <v>18</v>
      </c>
      <c r="B4777" t="s">
        <v>52</v>
      </c>
      <c r="C4777">
        <v>1987</v>
      </c>
      <c r="D4777">
        <f t="shared" si="377"/>
        <v>168</v>
      </c>
      <c r="E4777">
        <v>4</v>
      </c>
      <c r="G4777">
        <v>399997.411036</v>
      </c>
      <c r="H4777">
        <v>242161.68556700001</v>
      </c>
      <c r="I4777">
        <v>63309.361854000002</v>
      </c>
      <c r="J4777">
        <v>129860.151016</v>
      </c>
      <c r="K4777">
        <v>68313.802765999993</v>
      </c>
      <c r="L4777">
        <v>85974.766764</v>
      </c>
      <c r="O4777">
        <f>VLOOKUP(C4777,[1]pop_15p_a!$A$8:$AL$68,21,FALSE)</f>
        <v>29218528.425133601</v>
      </c>
      <c r="Q4777">
        <f t="shared" si="376"/>
        <v>-17660.963998000007</v>
      </c>
      <c r="R4777">
        <v>42031.247000000003</v>
      </c>
      <c r="AE4777">
        <f t="shared" si="378"/>
        <v>7</v>
      </c>
      <c r="AG4777">
        <v>7</v>
      </c>
      <c r="AN4777">
        <v>33.669040000000003</v>
      </c>
      <c r="AP4777">
        <v>0.171890357598524</v>
      </c>
      <c r="AQ4777">
        <v>3.2226552970000002</v>
      </c>
      <c r="AR4777">
        <v>3.2501599553</v>
      </c>
      <c r="AT4777">
        <v>7</v>
      </c>
      <c r="AV4777">
        <v>0</v>
      </c>
      <c r="AW4777">
        <v>1</v>
      </c>
      <c r="AZ4777">
        <v>30.4</v>
      </c>
      <c r="BA4777">
        <v>101.4</v>
      </c>
      <c r="BB4777">
        <v>79.5</v>
      </c>
      <c r="BC4777">
        <v>130.571459666517</v>
      </c>
      <c r="BD4777">
        <v>39.618923549721103</v>
      </c>
      <c r="BE4777">
        <v>97.206424029999994</v>
      </c>
      <c r="BF4777">
        <v>314.6480176</v>
      </c>
    </row>
    <row r="4778" spans="1:58">
      <c r="A4778" t="s">
        <v>18</v>
      </c>
      <c r="B4778" t="s">
        <v>52</v>
      </c>
      <c r="C4778">
        <v>1988</v>
      </c>
      <c r="D4778">
        <f t="shared" si="377"/>
        <v>169</v>
      </c>
      <c r="E4778">
        <v>1</v>
      </c>
      <c r="G4778">
        <v>428640.43074899999</v>
      </c>
      <c r="H4778">
        <v>246337.741778</v>
      </c>
      <c r="I4778">
        <v>65429.705550999999</v>
      </c>
      <c r="J4778">
        <v>131956.326975</v>
      </c>
      <c r="K4778">
        <v>73020.534738999995</v>
      </c>
      <c r="L4778">
        <v>87701.238708999997</v>
      </c>
      <c r="O4778">
        <f>VLOOKUP(C4778,[1]pop_15p_a!$A$8:$AL$68,21,FALSE)</f>
        <v>29950622.426642701</v>
      </c>
      <c r="Q4778">
        <f t="shared" si="376"/>
        <v>-14680.703970000002</v>
      </c>
      <c r="R4778">
        <v>42449.038</v>
      </c>
      <c r="AE4778">
        <f t="shared" si="378"/>
        <v>7</v>
      </c>
      <c r="AG4778">
        <v>7</v>
      </c>
      <c r="AN4778">
        <v>34.561979999999998</v>
      </c>
      <c r="AP4778">
        <v>0.51892897640271896</v>
      </c>
      <c r="AQ4778">
        <v>3.0020817882499999</v>
      </c>
      <c r="AR4778">
        <v>3.0329247533000001</v>
      </c>
      <c r="AT4778">
        <v>7</v>
      </c>
      <c r="AV4778">
        <v>0</v>
      </c>
      <c r="AW4778">
        <v>1</v>
      </c>
      <c r="AZ4778">
        <v>30.1</v>
      </c>
      <c r="BA4778">
        <v>97.9</v>
      </c>
      <c r="BB4778">
        <v>76.599999999999994</v>
      </c>
      <c r="BC4778">
        <v>133.110177990149</v>
      </c>
      <c r="BD4778">
        <v>40.147495576499502</v>
      </c>
      <c r="BE4778">
        <v>99.732012159999996</v>
      </c>
      <c r="BF4778">
        <v>313.72304109999999</v>
      </c>
    </row>
    <row r="4779" spans="1:58">
      <c r="A4779" t="s">
        <v>18</v>
      </c>
      <c r="B4779" t="s">
        <v>52</v>
      </c>
      <c r="C4779">
        <v>1988</v>
      </c>
      <c r="D4779">
        <f t="shared" si="377"/>
        <v>170</v>
      </c>
      <c r="E4779">
        <v>2</v>
      </c>
      <c r="G4779">
        <v>419884.998854</v>
      </c>
      <c r="H4779">
        <v>252251.858057</v>
      </c>
      <c r="I4779">
        <v>66276.838344999996</v>
      </c>
      <c r="J4779">
        <v>133584.059469</v>
      </c>
      <c r="K4779">
        <v>71773.069394000006</v>
      </c>
      <c r="L4779">
        <v>90525.332037</v>
      </c>
      <c r="O4779">
        <f>VLOOKUP(C4779,[1]pop_15p_a!$A$8:$AL$68,21,FALSE)</f>
        <v>29950622.426642701</v>
      </c>
      <c r="Q4779">
        <f t="shared" si="376"/>
        <v>-18752.262642999995</v>
      </c>
      <c r="R4779">
        <v>42449.038</v>
      </c>
      <c r="AE4779">
        <f t="shared" si="378"/>
        <v>7</v>
      </c>
      <c r="AG4779">
        <v>7</v>
      </c>
      <c r="AN4779">
        <v>35.216380000000001</v>
      </c>
      <c r="AP4779">
        <v>0.51892897640271896</v>
      </c>
      <c r="AQ4779">
        <v>3.0020817882499999</v>
      </c>
      <c r="AR4779">
        <v>3.0329247533000001</v>
      </c>
      <c r="AT4779">
        <v>7</v>
      </c>
      <c r="AV4779">
        <v>0</v>
      </c>
      <c r="AW4779">
        <v>1</v>
      </c>
      <c r="AZ4779">
        <v>31.2</v>
      </c>
      <c r="BA4779">
        <v>99.7</v>
      </c>
      <c r="BB4779">
        <v>77.8</v>
      </c>
      <c r="BC4779">
        <v>137.43759492561099</v>
      </c>
      <c r="BD4779">
        <v>40.9116905655425</v>
      </c>
      <c r="BE4779">
        <v>101.9438316</v>
      </c>
      <c r="BF4779">
        <v>314.3095505</v>
      </c>
    </row>
    <row r="4780" spans="1:58">
      <c r="A4780" t="s">
        <v>18</v>
      </c>
      <c r="B4780" t="s">
        <v>52</v>
      </c>
      <c r="C4780">
        <v>1988</v>
      </c>
      <c r="D4780">
        <f t="shared" si="377"/>
        <v>171</v>
      </c>
      <c r="E4780">
        <v>3</v>
      </c>
      <c r="G4780">
        <v>436540.028399</v>
      </c>
      <c r="H4780">
        <v>259050.46578900001</v>
      </c>
      <c r="I4780">
        <v>68269.312940999996</v>
      </c>
      <c r="J4780">
        <v>143611.933689</v>
      </c>
      <c r="K4780">
        <v>73486.449854999999</v>
      </c>
      <c r="L4780">
        <v>95840.457263000004</v>
      </c>
      <c r="O4780">
        <f>VLOOKUP(C4780,[1]pop_15p_a!$A$8:$AL$68,21,FALSE)</f>
        <v>29950622.426642701</v>
      </c>
      <c r="Q4780">
        <f t="shared" si="376"/>
        <v>-22354.007408000005</v>
      </c>
      <c r="R4780">
        <v>42449.038</v>
      </c>
      <c r="AE4780">
        <f t="shared" si="378"/>
        <v>8</v>
      </c>
      <c r="AG4780">
        <v>8</v>
      </c>
      <c r="AN4780">
        <v>35.642220000000002</v>
      </c>
      <c r="AP4780">
        <v>0.51892897640271896</v>
      </c>
      <c r="AQ4780">
        <v>3.0020817882499999</v>
      </c>
      <c r="AR4780">
        <v>3.0329247533000001</v>
      </c>
      <c r="AT4780">
        <v>7</v>
      </c>
      <c r="AV4780">
        <v>0</v>
      </c>
      <c r="AW4780">
        <v>1</v>
      </c>
      <c r="AZ4780">
        <v>32.200000000000003</v>
      </c>
      <c r="BA4780">
        <v>98.2</v>
      </c>
      <c r="BB4780">
        <v>76.7</v>
      </c>
      <c r="BC4780">
        <v>141.679699595698</v>
      </c>
      <c r="BD4780">
        <v>41.700358932045198</v>
      </c>
      <c r="BE4780">
        <v>104.2846629</v>
      </c>
      <c r="BF4780">
        <v>315.9512173</v>
      </c>
    </row>
    <row r="4781" spans="1:58">
      <c r="A4781" t="s">
        <v>18</v>
      </c>
      <c r="B4781" t="s">
        <v>52</v>
      </c>
      <c r="C4781">
        <v>1988</v>
      </c>
      <c r="D4781">
        <f t="shared" si="377"/>
        <v>172</v>
      </c>
      <c r="E4781">
        <v>4</v>
      </c>
      <c r="G4781">
        <v>447688.68935</v>
      </c>
      <c r="H4781">
        <v>265190.85873799998</v>
      </c>
      <c r="I4781">
        <v>70110.627993000002</v>
      </c>
      <c r="J4781">
        <v>146073.79466000001</v>
      </c>
      <c r="K4781">
        <v>74971.819277999995</v>
      </c>
      <c r="L4781">
        <v>93805.772087000005</v>
      </c>
      <c r="O4781">
        <f>VLOOKUP(C4781,[1]pop_15p_a!$A$8:$AL$68,21,FALSE)</f>
        <v>29950622.426642701</v>
      </c>
      <c r="Q4781">
        <f t="shared" si="376"/>
        <v>-18833.952809000009</v>
      </c>
      <c r="R4781">
        <v>42449.038</v>
      </c>
      <c r="AE4781">
        <f t="shared" si="378"/>
        <v>8</v>
      </c>
      <c r="AG4781">
        <v>8</v>
      </c>
      <c r="AN4781">
        <v>35.964199999999998</v>
      </c>
      <c r="AP4781">
        <v>0.51892897640271896</v>
      </c>
      <c r="AQ4781">
        <v>3.0020817882499999</v>
      </c>
      <c r="AR4781">
        <v>3.0329247533000001</v>
      </c>
      <c r="AT4781">
        <v>7</v>
      </c>
      <c r="AV4781">
        <v>0</v>
      </c>
      <c r="AW4781">
        <v>1</v>
      </c>
      <c r="AZ4781">
        <v>32.799999999999997</v>
      </c>
      <c r="BA4781">
        <v>96.7</v>
      </c>
      <c r="BB4781">
        <v>75.7</v>
      </c>
      <c r="BC4781">
        <v>140.24023968508601</v>
      </c>
      <c r="BD4781">
        <v>42.513173216746502</v>
      </c>
      <c r="BE4781">
        <v>103.2462968</v>
      </c>
      <c r="BF4781">
        <v>308.28749629999999</v>
      </c>
    </row>
    <row r="4782" spans="1:58">
      <c r="A4782" t="s">
        <v>18</v>
      </c>
      <c r="B4782" t="s">
        <v>52</v>
      </c>
      <c r="C4782">
        <v>1989</v>
      </c>
      <c r="D4782">
        <f t="shared" si="377"/>
        <v>173</v>
      </c>
      <c r="E4782">
        <v>1</v>
      </c>
      <c r="G4782">
        <v>447383.34633199999</v>
      </c>
      <c r="H4782">
        <v>272747.812363</v>
      </c>
      <c r="I4782">
        <v>72146.030073000002</v>
      </c>
      <c r="J4782">
        <v>146504.60826899999</v>
      </c>
      <c r="K4782">
        <v>71304.798792000001</v>
      </c>
      <c r="L4782">
        <v>98128.880774000005</v>
      </c>
      <c r="O4782">
        <f>VLOOKUP(C4782,[1]pop_15p_a!$A$8:$AL$68,21,FALSE)</f>
        <v>30654949.9294376</v>
      </c>
      <c r="Q4782">
        <f t="shared" si="376"/>
        <v>-26824.081982000003</v>
      </c>
      <c r="R4782">
        <v>42869.283000000003</v>
      </c>
      <c r="AE4782">
        <f t="shared" si="378"/>
        <v>8</v>
      </c>
      <c r="AG4782">
        <v>8</v>
      </c>
      <c r="AN4782">
        <v>36.493670000000002</v>
      </c>
      <c r="AP4782">
        <v>0.35161812641572798</v>
      </c>
      <c r="AQ4782">
        <v>2.8563713315000001</v>
      </c>
      <c r="AR4782">
        <v>2.9181739310000001</v>
      </c>
      <c r="AT4782">
        <v>7</v>
      </c>
      <c r="AV4782">
        <v>0</v>
      </c>
      <c r="AW4782">
        <v>1</v>
      </c>
      <c r="AZ4782">
        <v>34.1</v>
      </c>
      <c r="BA4782">
        <v>99.8</v>
      </c>
      <c r="BB4782">
        <v>77.7</v>
      </c>
      <c r="BC4782">
        <v>144.06678820170899</v>
      </c>
      <c r="BD4782">
        <v>43.141256721134802</v>
      </c>
      <c r="BE4782">
        <v>105.5801245</v>
      </c>
      <c r="BF4782">
        <v>310.95098860000002</v>
      </c>
    </row>
    <row r="4783" spans="1:58">
      <c r="A4783" t="s">
        <v>18</v>
      </c>
      <c r="B4783" t="s">
        <v>52</v>
      </c>
      <c r="C4783">
        <v>1989</v>
      </c>
      <c r="D4783">
        <f t="shared" si="377"/>
        <v>174</v>
      </c>
      <c r="E4783">
        <v>2</v>
      </c>
      <c r="G4783">
        <v>453461.56560199999</v>
      </c>
      <c r="H4783">
        <v>279579.30629199999</v>
      </c>
      <c r="I4783">
        <v>74024.792505000005</v>
      </c>
      <c r="J4783">
        <v>154721.42505600001</v>
      </c>
      <c r="K4783">
        <v>69345.034503000003</v>
      </c>
      <c r="L4783">
        <v>102570.496253</v>
      </c>
      <c r="O4783">
        <f>VLOOKUP(C4783,[1]pop_15p_a!$A$8:$AL$68,21,FALSE)</f>
        <v>30654949.9294376</v>
      </c>
      <c r="Q4783">
        <f t="shared" si="376"/>
        <v>-33225.461750000002</v>
      </c>
      <c r="R4783">
        <v>42869.283000000003</v>
      </c>
      <c r="AE4783">
        <f t="shared" si="378"/>
        <v>8</v>
      </c>
      <c r="AG4783">
        <v>8</v>
      </c>
      <c r="AN4783">
        <v>37.18956</v>
      </c>
      <c r="AP4783">
        <v>0.35161812641572798</v>
      </c>
      <c r="AQ4783">
        <v>2.8563713315000001</v>
      </c>
      <c r="AR4783">
        <v>2.9181739310000001</v>
      </c>
      <c r="AT4783">
        <v>7</v>
      </c>
      <c r="AV4783">
        <v>0</v>
      </c>
      <c r="AW4783">
        <v>1</v>
      </c>
      <c r="AZ4783">
        <v>36</v>
      </c>
      <c r="BA4783">
        <v>105.4</v>
      </c>
      <c r="BB4783">
        <v>82</v>
      </c>
      <c r="BC4783">
        <v>150.425786496738</v>
      </c>
      <c r="BD4783">
        <v>43.703627043932897</v>
      </c>
      <c r="BE4783">
        <v>110.7510911</v>
      </c>
      <c r="BF4783">
        <v>320.43842769999998</v>
      </c>
    </row>
    <row r="4784" spans="1:58">
      <c r="A4784" t="s">
        <v>18</v>
      </c>
      <c r="B4784" t="s">
        <v>52</v>
      </c>
      <c r="C4784">
        <v>1989</v>
      </c>
      <c r="D4784">
        <f t="shared" si="377"/>
        <v>175</v>
      </c>
      <c r="E4784">
        <v>3</v>
      </c>
      <c r="G4784">
        <v>468686.48301899998</v>
      </c>
      <c r="H4784">
        <v>286524.67481599998</v>
      </c>
      <c r="I4784">
        <v>76215.007532000003</v>
      </c>
      <c r="J4784">
        <v>168185.67703399999</v>
      </c>
      <c r="K4784">
        <v>70278.749123000001</v>
      </c>
      <c r="L4784">
        <v>110959.15249199999</v>
      </c>
      <c r="O4784">
        <f>VLOOKUP(C4784,[1]pop_15p_a!$A$8:$AL$68,21,FALSE)</f>
        <v>30654949.9294376</v>
      </c>
      <c r="Q4784">
        <f t="shared" si="376"/>
        <v>-40680.403368999992</v>
      </c>
      <c r="R4784">
        <v>42869.283000000003</v>
      </c>
      <c r="AE4784">
        <f t="shared" si="378"/>
        <v>8</v>
      </c>
      <c r="AG4784">
        <v>8</v>
      </c>
      <c r="AN4784">
        <v>37.657119999999999</v>
      </c>
      <c r="AP4784">
        <v>0.35161812641572798</v>
      </c>
      <c r="AQ4784">
        <v>2.8563713315000001</v>
      </c>
      <c r="AR4784">
        <v>2.9181739310000001</v>
      </c>
      <c r="AT4784">
        <v>7</v>
      </c>
      <c r="AV4784">
        <v>0</v>
      </c>
      <c r="AW4784">
        <v>1</v>
      </c>
      <c r="AZ4784">
        <v>37.700000000000003</v>
      </c>
      <c r="BA4784">
        <v>108.6</v>
      </c>
      <c r="BB4784">
        <v>84.5</v>
      </c>
      <c r="BC4784">
        <v>150.34928931537999</v>
      </c>
      <c r="BD4784">
        <v>44.297507798050198</v>
      </c>
      <c r="BE4784">
        <v>110.55799570000001</v>
      </c>
      <c r="BF4784">
        <v>314.0976048</v>
      </c>
    </row>
    <row r="4785" spans="1:58">
      <c r="A4785" t="s">
        <v>18</v>
      </c>
      <c r="B4785" t="s">
        <v>52</v>
      </c>
      <c r="C4785">
        <v>1989</v>
      </c>
      <c r="D4785">
        <f t="shared" si="377"/>
        <v>176</v>
      </c>
      <c r="E4785">
        <v>4</v>
      </c>
      <c r="G4785">
        <v>485030.829685</v>
      </c>
      <c r="H4785">
        <v>293746.87640200002</v>
      </c>
      <c r="I4785">
        <v>78287.856992000001</v>
      </c>
      <c r="J4785">
        <v>176160.79436</v>
      </c>
      <c r="K4785">
        <v>71861.635664000001</v>
      </c>
      <c r="L4785">
        <v>114069.955803</v>
      </c>
      <c r="O4785">
        <f>VLOOKUP(C4785,[1]pop_15p_a!$A$8:$AL$68,21,FALSE)</f>
        <v>30654949.9294376</v>
      </c>
      <c r="Q4785">
        <f t="shared" si="376"/>
        <v>-42208.320139000003</v>
      </c>
      <c r="R4785">
        <v>42869.283000000003</v>
      </c>
      <c r="AE4785">
        <f t="shared" si="378"/>
        <v>7</v>
      </c>
      <c r="AG4785">
        <v>7</v>
      </c>
      <c r="AN4785">
        <v>38.103589999999997</v>
      </c>
      <c r="AP4785">
        <v>0.35161812641572798</v>
      </c>
      <c r="AQ4785">
        <v>2.8563713315000001</v>
      </c>
      <c r="AR4785">
        <v>2.9181739310000001</v>
      </c>
      <c r="AT4785">
        <v>7</v>
      </c>
      <c r="AV4785">
        <v>0</v>
      </c>
      <c r="AW4785">
        <v>1</v>
      </c>
      <c r="AZ4785">
        <v>38.200000000000003</v>
      </c>
      <c r="BA4785">
        <v>109.7</v>
      </c>
      <c r="BB4785">
        <v>85.8</v>
      </c>
      <c r="BC4785">
        <v>149.37017348523699</v>
      </c>
      <c r="BD4785">
        <v>45.027408263200698</v>
      </c>
      <c r="BE4785">
        <v>111.06553529999999</v>
      </c>
      <c r="BF4785">
        <v>309.70742869999998</v>
      </c>
    </row>
    <row r="4786" spans="1:58">
      <c r="A4786" t="s">
        <v>18</v>
      </c>
      <c r="B4786" t="s">
        <v>52</v>
      </c>
      <c r="C4786">
        <v>1990</v>
      </c>
      <c r="D4786">
        <f t="shared" si="377"/>
        <v>177</v>
      </c>
      <c r="E4786">
        <v>1</v>
      </c>
      <c r="G4786">
        <v>490901.76522200002</v>
      </c>
      <c r="H4786">
        <v>301015.21683300001</v>
      </c>
      <c r="I4786">
        <v>81382.289233000003</v>
      </c>
      <c r="J4786">
        <v>188465.75730900001</v>
      </c>
      <c r="K4786">
        <v>71741.976978999999</v>
      </c>
      <c r="L4786">
        <v>115226.352732</v>
      </c>
      <c r="O4786">
        <f>VLOOKUP(C4786,[1]pop_15p_a!$A$8:$AL$68,21,FALSE)</f>
        <v>31273907.208516501</v>
      </c>
      <c r="Q4786">
        <f t="shared" si="376"/>
        <v>-43484.375753</v>
      </c>
      <c r="R4786">
        <v>43295.703999999998</v>
      </c>
      <c r="W4786">
        <v>12.9</v>
      </c>
      <c r="Z4786">
        <f>AB4786</f>
        <v>2.4333330000000002</v>
      </c>
      <c r="AB4786">
        <v>2.4333330000000002</v>
      </c>
      <c r="AE4786">
        <f t="shared" si="378"/>
        <v>7</v>
      </c>
      <c r="AG4786">
        <v>7</v>
      </c>
      <c r="AN4786">
        <v>39.283000000000001</v>
      </c>
      <c r="AO4786">
        <v>0.42918000000000001</v>
      </c>
      <c r="AP4786">
        <v>0.38312515809172298</v>
      </c>
      <c r="AQ4786">
        <v>2.8256422594999999</v>
      </c>
      <c r="AR4786">
        <v>2.8312579431999998</v>
      </c>
      <c r="AT4786">
        <v>7</v>
      </c>
      <c r="AV4786">
        <v>0</v>
      </c>
      <c r="AW4786">
        <v>1</v>
      </c>
      <c r="AZ4786">
        <v>38.700000000000003</v>
      </c>
      <c r="BA4786">
        <v>109.9</v>
      </c>
      <c r="BB4786">
        <v>85.7</v>
      </c>
      <c r="BC4786">
        <v>153.95486551623901</v>
      </c>
      <c r="BD4786">
        <v>46.0876431113374</v>
      </c>
      <c r="BE4786">
        <v>114.192942</v>
      </c>
      <c r="BF4786">
        <v>314.24140210000002</v>
      </c>
    </row>
    <row r="4787" spans="1:58">
      <c r="A4787" t="s">
        <v>18</v>
      </c>
      <c r="B4787" t="s">
        <v>52</v>
      </c>
      <c r="C4787">
        <v>1990</v>
      </c>
      <c r="D4787">
        <f t="shared" si="377"/>
        <v>178</v>
      </c>
      <c r="E4787">
        <v>2</v>
      </c>
      <c r="G4787">
        <v>499507.68098100001</v>
      </c>
      <c r="H4787">
        <v>307996.41658600001</v>
      </c>
      <c r="I4787">
        <v>83226.344337000002</v>
      </c>
      <c r="J4787">
        <v>194764.416302</v>
      </c>
      <c r="K4787">
        <v>72887.214236</v>
      </c>
      <c r="L4787">
        <v>118307.05149500001</v>
      </c>
      <c r="O4787">
        <f>VLOOKUP(C4787,[1]pop_15p_a!$A$8:$AL$68,21,FALSE)</f>
        <v>31273907.208516501</v>
      </c>
      <c r="Q4787">
        <f t="shared" si="376"/>
        <v>-45419.837259000007</v>
      </c>
      <c r="R4787">
        <v>43295.703999999998</v>
      </c>
      <c r="W4787">
        <v>12.9</v>
      </c>
      <c r="Z4787">
        <f t="shared" ref="Z4787:Z4850" si="379">AB4787</f>
        <v>2.2999999999999998</v>
      </c>
      <c r="AB4787">
        <v>2.2999999999999998</v>
      </c>
      <c r="AE4787">
        <f t="shared" si="378"/>
        <v>7</v>
      </c>
      <c r="AG4787">
        <v>7</v>
      </c>
      <c r="AN4787">
        <v>40.44567</v>
      </c>
      <c r="AO4787">
        <v>0.44035670000000005</v>
      </c>
      <c r="AP4787">
        <v>0.38312515809172298</v>
      </c>
      <c r="AQ4787">
        <v>2.8256422594999999</v>
      </c>
      <c r="AR4787">
        <v>2.8312579431999998</v>
      </c>
      <c r="AT4787">
        <v>6</v>
      </c>
      <c r="AV4787">
        <v>0</v>
      </c>
      <c r="AW4787">
        <v>1</v>
      </c>
      <c r="AZ4787">
        <v>39.6</v>
      </c>
      <c r="BA4787">
        <v>111.7</v>
      </c>
      <c r="BB4787">
        <v>87</v>
      </c>
      <c r="BC4787">
        <v>158.853220341606</v>
      </c>
      <c r="BD4787">
        <v>47.844953408970497</v>
      </c>
      <c r="BE4787">
        <v>116.2502377</v>
      </c>
      <c r="BF4787">
        <v>317.08175640000002</v>
      </c>
    </row>
    <row r="4788" spans="1:58">
      <c r="A4788" t="s">
        <v>18</v>
      </c>
      <c r="B4788" t="s">
        <v>52</v>
      </c>
      <c r="C4788">
        <v>1990</v>
      </c>
      <c r="D4788">
        <f t="shared" si="377"/>
        <v>179</v>
      </c>
      <c r="E4788">
        <v>3</v>
      </c>
      <c r="G4788">
        <v>518921.96285000001</v>
      </c>
      <c r="H4788">
        <v>314115.70346799999</v>
      </c>
      <c r="I4788">
        <v>84063.430271999998</v>
      </c>
      <c r="J4788">
        <v>209109.59286</v>
      </c>
      <c r="K4788">
        <v>75939.452896000003</v>
      </c>
      <c r="L4788">
        <v>122439.020193</v>
      </c>
      <c r="O4788">
        <f>VLOOKUP(C4788,[1]pop_15p_a!$A$8:$AL$68,21,FALSE)</f>
        <v>31273907.208516501</v>
      </c>
      <c r="Q4788">
        <f t="shared" si="376"/>
        <v>-46499.567297000001</v>
      </c>
      <c r="R4788">
        <v>43295.703999999998</v>
      </c>
      <c r="W4788">
        <v>12.9</v>
      </c>
      <c r="Z4788">
        <f t="shared" si="379"/>
        <v>2.5333329999999998</v>
      </c>
      <c r="AB4788">
        <v>2.5333329999999998</v>
      </c>
      <c r="AE4788">
        <f t="shared" si="378"/>
        <v>7</v>
      </c>
      <c r="AG4788">
        <v>7</v>
      </c>
      <c r="AN4788">
        <v>41.040999999999997</v>
      </c>
      <c r="AO4788">
        <v>0.44574330000000001</v>
      </c>
      <c r="AP4788">
        <v>0.38312515809172298</v>
      </c>
      <c r="AQ4788">
        <v>2.8256422594999999</v>
      </c>
      <c r="AR4788">
        <v>2.8312579431999998</v>
      </c>
      <c r="AT4788">
        <v>6</v>
      </c>
      <c r="AV4788">
        <v>0</v>
      </c>
      <c r="AW4788">
        <v>1</v>
      </c>
      <c r="AZ4788">
        <v>40</v>
      </c>
      <c r="BA4788">
        <v>112</v>
      </c>
      <c r="BB4788">
        <v>87.2</v>
      </c>
      <c r="BC4788">
        <v>160.190186240326</v>
      </c>
      <c r="BD4788">
        <v>49.707690271765799</v>
      </c>
      <c r="BE4788">
        <v>115.6091168</v>
      </c>
      <c r="BF4788">
        <v>311.11197820000001</v>
      </c>
    </row>
    <row r="4789" spans="1:58">
      <c r="A4789" t="s">
        <v>18</v>
      </c>
      <c r="B4789" t="s">
        <v>52</v>
      </c>
      <c r="C4789">
        <v>1990</v>
      </c>
      <c r="D4789">
        <f t="shared" si="377"/>
        <v>180</v>
      </c>
      <c r="E4789">
        <v>4</v>
      </c>
      <c r="G4789">
        <v>527185.15655700001</v>
      </c>
      <c r="H4789">
        <v>321011.00643800001</v>
      </c>
      <c r="I4789">
        <v>85266.313171000002</v>
      </c>
      <c r="J4789">
        <v>212375.18896299999</v>
      </c>
      <c r="K4789">
        <v>75208.781161999999</v>
      </c>
      <c r="L4789">
        <v>127238.067451</v>
      </c>
      <c r="O4789">
        <f>VLOOKUP(C4789,[1]pop_15p_a!$A$8:$AL$68,21,FALSE)</f>
        <v>31273907.208516501</v>
      </c>
      <c r="Q4789">
        <f t="shared" si="376"/>
        <v>-52029.286288999996</v>
      </c>
      <c r="R4789">
        <v>43295.703999999998</v>
      </c>
      <c r="U4789">
        <f>V4789</f>
        <v>7.6</v>
      </c>
      <c r="V4789">
        <v>7.6</v>
      </c>
      <c r="W4789">
        <v>12.9</v>
      </c>
      <c r="Z4789">
        <f t="shared" si="379"/>
        <v>2.5666669999999998</v>
      </c>
      <c r="AB4789">
        <v>2.5666669999999998</v>
      </c>
      <c r="AE4789">
        <f t="shared" si="378"/>
        <v>7</v>
      </c>
      <c r="AG4789">
        <v>7</v>
      </c>
      <c r="AN4789">
        <v>41.487000000000002</v>
      </c>
      <c r="AO4789">
        <v>0.45033000000000001</v>
      </c>
      <c r="AP4789">
        <v>0.38312515809172298</v>
      </c>
      <c r="AQ4789">
        <v>2.8256422594999999</v>
      </c>
      <c r="AR4789">
        <v>2.8312579431999998</v>
      </c>
      <c r="AT4789">
        <v>6</v>
      </c>
      <c r="AV4789">
        <v>0</v>
      </c>
      <c r="AW4789">
        <v>1</v>
      </c>
      <c r="AZ4789">
        <v>40.799999999999997</v>
      </c>
      <c r="BA4789">
        <v>117.5</v>
      </c>
      <c r="BB4789">
        <v>90.7</v>
      </c>
      <c r="BC4789">
        <v>164.165860990314</v>
      </c>
      <c r="BD4789">
        <v>51.116689166524502</v>
      </c>
      <c r="BE4789">
        <v>118.1261051</v>
      </c>
      <c r="BF4789">
        <v>309.43707699999999</v>
      </c>
    </row>
    <row r="4790" spans="1:58">
      <c r="A4790" t="s">
        <v>18</v>
      </c>
      <c r="B4790" t="s">
        <v>52</v>
      </c>
      <c r="C4790">
        <v>1991</v>
      </c>
      <c r="D4790">
        <f t="shared" si="377"/>
        <v>181</v>
      </c>
      <c r="E4790">
        <v>1</v>
      </c>
      <c r="G4790">
        <v>546307.20234199998</v>
      </c>
      <c r="H4790">
        <v>326135.363143</v>
      </c>
      <c r="I4790">
        <v>85443.046535000001</v>
      </c>
      <c r="J4790">
        <v>220350.78872300001</v>
      </c>
      <c r="K4790">
        <v>79601.291312999994</v>
      </c>
      <c r="L4790">
        <v>136213.52345400001</v>
      </c>
      <c r="O4790">
        <f>VLOOKUP(C4790,[1]pop_15p_a!$A$8:$AL$68,21,FALSE)</f>
        <v>31924240.9502436</v>
      </c>
      <c r="Q4790">
        <f t="shared" si="376"/>
        <v>-56612.232141000015</v>
      </c>
      <c r="R4790">
        <v>43747.962</v>
      </c>
      <c r="U4790">
        <f t="shared" ref="U4790:U4853" si="380">V4790</f>
        <v>7.5</v>
      </c>
      <c r="V4790">
        <v>7.5</v>
      </c>
      <c r="W4790">
        <v>12.1</v>
      </c>
      <c r="Z4790">
        <f t="shared" si="379"/>
        <v>2.5</v>
      </c>
      <c r="AB4790">
        <v>2.5</v>
      </c>
      <c r="AE4790">
        <f t="shared" si="378"/>
        <v>7</v>
      </c>
      <c r="AG4790">
        <v>7</v>
      </c>
      <c r="AN4790">
        <v>43.109659999999998</v>
      </c>
      <c r="AO4790">
        <v>0.46669670000000002</v>
      </c>
      <c r="AP4790">
        <v>0.38536360967623201</v>
      </c>
      <c r="AQ4790">
        <v>2.8224973764999999</v>
      </c>
      <c r="AR4790">
        <v>2.7930049721999999</v>
      </c>
      <c r="AT4790">
        <v>6</v>
      </c>
      <c r="AV4790">
        <v>0</v>
      </c>
      <c r="AW4790">
        <v>1</v>
      </c>
      <c r="AZ4790">
        <v>41.5</v>
      </c>
      <c r="BA4790">
        <v>121.5</v>
      </c>
      <c r="BB4790">
        <v>92.6</v>
      </c>
      <c r="BC4790">
        <v>162.200066189653</v>
      </c>
      <c r="BD4790">
        <v>52.445765872110101</v>
      </c>
      <c r="BE4790">
        <v>117.8343782</v>
      </c>
      <c r="BF4790">
        <v>297.7168959</v>
      </c>
    </row>
    <row r="4791" spans="1:58">
      <c r="A4791" t="s">
        <v>18</v>
      </c>
      <c r="B4791" t="s">
        <v>52</v>
      </c>
      <c r="C4791">
        <v>1991</v>
      </c>
      <c r="D4791">
        <f t="shared" si="377"/>
        <v>182</v>
      </c>
      <c r="E4791">
        <v>2</v>
      </c>
      <c r="G4791">
        <v>554152.43048900005</v>
      </c>
      <c r="H4791">
        <v>334062.900035</v>
      </c>
      <c r="I4791">
        <v>86825.859526</v>
      </c>
      <c r="J4791">
        <v>229901.053231</v>
      </c>
      <c r="K4791">
        <v>84217.10153</v>
      </c>
      <c r="L4791">
        <v>142496.29487099999</v>
      </c>
      <c r="O4791">
        <f>VLOOKUP(C4791,[1]pop_15p_a!$A$8:$AL$68,21,FALSE)</f>
        <v>31924240.9502436</v>
      </c>
      <c r="Q4791">
        <f t="shared" si="376"/>
        <v>-58279.193340999991</v>
      </c>
      <c r="R4791">
        <v>43747.962</v>
      </c>
      <c r="U4791">
        <f t="shared" si="380"/>
        <v>7.3</v>
      </c>
      <c r="V4791">
        <v>7.3</v>
      </c>
      <c r="W4791">
        <v>12.1</v>
      </c>
      <c r="Z4791">
        <f t="shared" si="379"/>
        <v>2.2999999999999998</v>
      </c>
      <c r="AB4791">
        <v>2.2999999999999998</v>
      </c>
      <c r="AE4791">
        <f t="shared" si="378"/>
        <v>7</v>
      </c>
      <c r="AG4791">
        <v>7</v>
      </c>
      <c r="AN4791">
        <v>44.028669999999998</v>
      </c>
      <c r="AO4791">
        <v>0.47786670000000003</v>
      </c>
      <c r="AP4791">
        <v>0.38536360967623201</v>
      </c>
      <c r="AQ4791">
        <v>2.8224973764999999</v>
      </c>
      <c r="AR4791">
        <v>2.7930049721999999</v>
      </c>
      <c r="AT4791">
        <v>6</v>
      </c>
      <c r="AV4791">
        <v>0</v>
      </c>
      <c r="AW4791">
        <v>1</v>
      </c>
      <c r="AZ4791">
        <v>42.3</v>
      </c>
      <c r="BA4791">
        <v>121.6</v>
      </c>
      <c r="BB4791">
        <v>93.9</v>
      </c>
      <c r="BC4791">
        <v>162.42405524859399</v>
      </c>
      <c r="BD4791">
        <v>53.783562955113403</v>
      </c>
      <c r="BE4791">
        <v>117.45724149999999</v>
      </c>
      <c r="BF4791">
        <v>289.25388620000001</v>
      </c>
    </row>
    <row r="4792" spans="1:58">
      <c r="A4792" t="s">
        <v>18</v>
      </c>
      <c r="B4792" t="s">
        <v>52</v>
      </c>
      <c r="C4792">
        <v>1991</v>
      </c>
      <c r="D4792">
        <f t="shared" si="377"/>
        <v>183</v>
      </c>
      <c r="E4792">
        <v>3</v>
      </c>
      <c r="G4792">
        <v>566843.34067099995</v>
      </c>
      <c r="H4792">
        <v>344149.145815</v>
      </c>
      <c r="I4792">
        <v>88452.537159</v>
      </c>
      <c r="J4792">
        <v>229417.65431000001</v>
      </c>
      <c r="K4792">
        <v>80108.662981000001</v>
      </c>
      <c r="L4792">
        <v>149472.42659700001</v>
      </c>
      <c r="O4792">
        <f>VLOOKUP(C4792,[1]pop_15p_a!$A$8:$AL$68,21,FALSE)</f>
        <v>31924240.9502436</v>
      </c>
      <c r="Q4792">
        <f t="shared" si="376"/>
        <v>-69363.763616000011</v>
      </c>
      <c r="R4792">
        <v>43747.962</v>
      </c>
      <c r="U4792">
        <f t="shared" si="380"/>
        <v>7.2</v>
      </c>
      <c r="V4792">
        <v>7.2</v>
      </c>
      <c r="W4792">
        <v>12.1</v>
      </c>
      <c r="Z4792">
        <f t="shared" si="379"/>
        <v>2.4</v>
      </c>
      <c r="AB4792">
        <v>2.4</v>
      </c>
      <c r="AE4792">
        <f t="shared" si="378"/>
        <v>7</v>
      </c>
      <c r="AG4792">
        <v>7</v>
      </c>
      <c r="AN4792">
        <v>44.867669999999997</v>
      </c>
      <c r="AO4792">
        <v>0.48604999999999998</v>
      </c>
      <c r="AP4792">
        <v>0.38536360967623201</v>
      </c>
      <c r="AQ4792">
        <v>2.8224973764999999</v>
      </c>
      <c r="AR4792">
        <v>2.7930049721999999</v>
      </c>
      <c r="AT4792">
        <v>6</v>
      </c>
      <c r="AV4792">
        <v>0</v>
      </c>
      <c r="AW4792">
        <v>1</v>
      </c>
      <c r="AZ4792">
        <v>43</v>
      </c>
      <c r="BA4792">
        <v>123.8</v>
      </c>
      <c r="BB4792">
        <v>90</v>
      </c>
      <c r="BC4792">
        <v>158.31977989217401</v>
      </c>
      <c r="BD4792">
        <v>55.116328578757098</v>
      </c>
      <c r="BE4792">
        <v>114.3834667</v>
      </c>
      <c r="BF4792">
        <v>276.15202599999998</v>
      </c>
    </row>
    <row r="4793" spans="1:58">
      <c r="A4793" t="s">
        <v>18</v>
      </c>
      <c r="B4793" t="s">
        <v>52</v>
      </c>
      <c r="C4793">
        <v>1991</v>
      </c>
      <c r="D4793">
        <f t="shared" si="377"/>
        <v>184</v>
      </c>
      <c r="E4793">
        <v>4</v>
      </c>
      <c r="G4793">
        <v>580074.54779700004</v>
      </c>
      <c r="H4793">
        <v>350283.64869900001</v>
      </c>
      <c r="I4793">
        <v>90017.563618</v>
      </c>
      <c r="J4793">
        <v>240156.636325</v>
      </c>
      <c r="K4793">
        <v>88489.952996000007</v>
      </c>
      <c r="L4793">
        <v>151655.72311399999</v>
      </c>
      <c r="O4793">
        <f>VLOOKUP(C4793,[1]pop_15p_a!$A$8:$AL$68,21,FALSE)</f>
        <v>31924240.9502436</v>
      </c>
      <c r="Q4793">
        <f t="shared" si="376"/>
        <v>-63165.770117999986</v>
      </c>
      <c r="R4793">
        <v>43747.962</v>
      </c>
      <c r="U4793">
        <f t="shared" si="380"/>
        <v>7.1</v>
      </c>
      <c r="V4793">
        <v>7.1</v>
      </c>
      <c r="W4793">
        <v>12.1</v>
      </c>
      <c r="Z4793">
        <f t="shared" si="379"/>
        <v>2.4666670000000002</v>
      </c>
      <c r="AB4793">
        <v>2.4666670000000002</v>
      </c>
      <c r="AE4793">
        <f t="shared" si="378"/>
        <v>7</v>
      </c>
      <c r="AG4793">
        <v>7</v>
      </c>
      <c r="AN4793">
        <v>45.394660000000002</v>
      </c>
      <c r="AO4793">
        <v>0.49203330000000001</v>
      </c>
      <c r="AP4793">
        <v>0.38536360967623201</v>
      </c>
      <c r="AQ4793">
        <v>2.8224973764999999</v>
      </c>
      <c r="AR4793">
        <v>2.7930049721999999</v>
      </c>
      <c r="AT4793">
        <v>6</v>
      </c>
      <c r="AV4793">
        <v>0</v>
      </c>
      <c r="AW4793">
        <v>1</v>
      </c>
      <c r="AZ4793">
        <v>43.1</v>
      </c>
      <c r="BA4793">
        <v>123.8</v>
      </c>
      <c r="BB4793">
        <v>95.6</v>
      </c>
      <c r="BC4793">
        <v>150.55473840511999</v>
      </c>
      <c r="BD4793">
        <v>56.113509251019401</v>
      </c>
      <c r="BE4793">
        <v>109.5688286</v>
      </c>
      <c r="BF4793">
        <v>259.73639370000001</v>
      </c>
    </row>
    <row r="4794" spans="1:58">
      <c r="A4794" t="s">
        <v>18</v>
      </c>
      <c r="B4794" t="s">
        <v>52</v>
      </c>
      <c r="C4794">
        <v>1992</v>
      </c>
      <c r="D4794">
        <f t="shared" si="377"/>
        <v>185</v>
      </c>
      <c r="E4794">
        <v>1</v>
      </c>
      <c r="G4794">
        <v>591285.34532299999</v>
      </c>
      <c r="H4794">
        <v>354000.77066500002</v>
      </c>
      <c r="I4794">
        <v>90853.736202</v>
      </c>
      <c r="J4794">
        <v>246120.48608500001</v>
      </c>
      <c r="K4794">
        <v>90396.012205000006</v>
      </c>
      <c r="L4794">
        <v>154989.20451099999</v>
      </c>
      <c r="O4794">
        <f>VLOOKUP(C4794,[1]pop_15p_a!$A$8:$AL$68,21,FALSE)</f>
        <v>32442880.297394201</v>
      </c>
      <c r="Q4794">
        <f t="shared" si="376"/>
        <v>-64593.192305999983</v>
      </c>
      <c r="R4794">
        <v>44194.627999999997</v>
      </c>
      <c r="U4794">
        <f t="shared" si="380"/>
        <v>7</v>
      </c>
      <c r="V4794">
        <v>7</v>
      </c>
      <c r="W4794">
        <v>11.8</v>
      </c>
      <c r="Z4794">
        <f t="shared" si="379"/>
        <v>2.4</v>
      </c>
      <c r="AB4794">
        <v>2.4</v>
      </c>
      <c r="AE4794">
        <f t="shared" si="378"/>
        <v>7</v>
      </c>
      <c r="AG4794">
        <v>7</v>
      </c>
      <c r="AN4794">
        <v>46.19267</v>
      </c>
      <c r="AO4794">
        <v>0.5018167</v>
      </c>
      <c r="AP4794">
        <v>0.29797357496365301</v>
      </c>
      <c r="AQ4794">
        <v>2.8154772239999999</v>
      </c>
      <c r="AR4794">
        <v>2.8111528735000002</v>
      </c>
      <c r="AT4794">
        <v>6</v>
      </c>
      <c r="AV4794">
        <v>0</v>
      </c>
      <c r="AW4794">
        <v>1</v>
      </c>
      <c r="AZ4794">
        <v>43.3</v>
      </c>
      <c r="BA4794">
        <v>124.5</v>
      </c>
      <c r="BB4794">
        <v>96.3</v>
      </c>
      <c r="BC4794">
        <v>143.80535616874599</v>
      </c>
      <c r="BD4794">
        <v>57.1460905562476</v>
      </c>
      <c r="BE4794">
        <v>104.6708816</v>
      </c>
      <c r="BF4794">
        <v>246.3804604</v>
      </c>
    </row>
    <row r="4795" spans="1:58">
      <c r="A4795" t="s">
        <v>18</v>
      </c>
      <c r="B4795" t="s">
        <v>52</v>
      </c>
      <c r="C4795">
        <v>1992</v>
      </c>
      <c r="D4795">
        <f t="shared" si="377"/>
        <v>186</v>
      </c>
      <c r="E4795">
        <v>2</v>
      </c>
      <c r="G4795">
        <v>595182.959134</v>
      </c>
      <c r="H4795">
        <v>359571.79064700002</v>
      </c>
      <c r="I4795">
        <v>92523.341318999999</v>
      </c>
      <c r="J4795">
        <v>236563.949934</v>
      </c>
      <c r="K4795">
        <v>92813.211861000003</v>
      </c>
      <c r="L4795">
        <v>153884.893228</v>
      </c>
      <c r="O4795">
        <f>VLOOKUP(C4795,[1]pop_15p_a!$A$8:$AL$68,21,FALSE)</f>
        <v>32442880.297394201</v>
      </c>
      <c r="Q4795">
        <f t="shared" si="376"/>
        <v>-61071.681366999997</v>
      </c>
      <c r="R4795">
        <v>44194.627999999997</v>
      </c>
      <c r="U4795">
        <f t="shared" si="380"/>
        <v>7</v>
      </c>
      <c r="V4795">
        <v>7</v>
      </c>
      <c r="W4795">
        <v>11.8</v>
      </c>
      <c r="Z4795">
        <f t="shared" si="379"/>
        <v>2.4333330000000002</v>
      </c>
      <c r="AB4795">
        <v>2.4333330000000002</v>
      </c>
      <c r="AE4795">
        <f t="shared" si="378"/>
        <v>7</v>
      </c>
      <c r="AG4795">
        <v>7</v>
      </c>
      <c r="AN4795">
        <v>47.112670000000001</v>
      </c>
      <c r="AO4795">
        <v>0.51178999999999997</v>
      </c>
      <c r="AP4795">
        <v>0.29797357496365301</v>
      </c>
      <c r="AQ4795">
        <v>2.8154772239999999</v>
      </c>
      <c r="AR4795">
        <v>2.8111528735000002</v>
      </c>
      <c r="AT4795">
        <v>6</v>
      </c>
      <c r="AV4795">
        <v>0</v>
      </c>
      <c r="AW4795">
        <v>1</v>
      </c>
      <c r="AZ4795">
        <v>44.1</v>
      </c>
      <c r="BA4795">
        <v>124.8</v>
      </c>
      <c r="BB4795">
        <v>96.8</v>
      </c>
      <c r="BC4795">
        <v>137.11134146308501</v>
      </c>
      <c r="BD4795">
        <v>57.988771363726201</v>
      </c>
      <c r="BE4795">
        <v>100.1979123</v>
      </c>
      <c r="BF4795">
        <v>234.04982939999999</v>
      </c>
    </row>
    <row r="4796" spans="1:58">
      <c r="A4796" t="s">
        <v>18</v>
      </c>
      <c r="B4796" t="s">
        <v>52</v>
      </c>
      <c r="C4796">
        <v>1992</v>
      </c>
      <c r="D4796">
        <f t="shared" si="377"/>
        <v>187</v>
      </c>
      <c r="E4796">
        <v>3</v>
      </c>
      <c r="G4796">
        <v>595169.36675799999</v>
      </c>
      <c r="H4796">
        <v>363219.70434699999</v>
      </c>
      <c r="I4796">
        <v>94590.710674000002</v>
      </c>
      <c r="J4796">
        <v>227335.95137299999</v>
      </c>
      <c r="K4796">
        <v>94736.230569000007</v>
      </c>
      <c r="L4796">
        <v>146950.81229999999</v>
      </c>
      <c r="O4796">
        <f>VLOOKUP(C4796,[1]pop_15p_a!$A$8:$AL$68,21,FALSE)</f>
        <v>32442880.297394201</v>
      </c>
      <c r="Q4796">
        <f t="shared" si="376"/>
        <v>-52214.581730999984</v>
      </c>
      <c r="R4796">
        <v>44194.627999999997</v>
      </c>
      <c r="U4796">
        <f t="shared" si="380"/>
        <v>6.9</v>
      </c>
      <c r="V4796">
        <v>6.9</v>
      </c>
      <c r="W4796">
        <v>11.8</v>
      </c>
      <c r="Z4796">
        <f t="shared" si="379"/>
        <v>2.5666669999999998</v>
      </c>
      <c r="AB4796">
        <v>2.5666669999999998</v>
      </c>
      <c r="AE4796">
        <f t="shared" si="378"/>
        <v>7</v>
      </c>
      <c r="AG4796">
        <v>7</v>
      </c>
      <c r="AN4796">
        <v>47.572000000000003</v>
      </c>
      <c r="AO4796">
        <v>0.51397999999999999</v>
      </c>
      <c r="AP4796">
        <v>0.29797357496365301</v>
      </c>
      <c r="AQ4796">
        <v>2.8154772239999999</v>
      </c>
      <c r="AR4796">
        <v>2.8111528735000002</v>
      </c>
      <c r="AT4796">
        <v>6</v>
      </c>
      <c r="AV4796">
        <v>0</v>
      </c>
      <c r="AW4796">
        <v>1</v>
      </c>
      <c r="AZ4796">
        <v>44.6</v>
      </c>
      <c r="BA4796">
        <v>126.4</v>
      </c>
      <c r="BB4796">
        <v>98</v>
      </c>
      <c r="BC4796">
        <v>133.572689690098</v>
      </c>
      <c r="BD4796">
        <v>58.9546383567031</v>
      </c>
      <c r="BE4796">
        <v>97.803850339999997</v>
      </c>
      <c r="BF4796">
        <v>227.77387100000001</v>
      </c>
    </row>
    <row r="4797" spans="1:58">
      <c r="A4797" t="s">
        <v>18</v>
      </c>
      <c r="B4797" t="s">
        <v>52</v>
      </c>
      <c r="C4797">
        <v>1992</v>
      </c>
      <c r="D4797">
        <f t="shared" si="377"/>
        <v>188</v>
      </c>
      <c r="E4797">
        <v>4</v>
      </c>
      <c r="G4797">
        <v>604525.77584699995</v>
      </c>
      <c r="H4797">
        <v>370672.10931500001</v>
      </c>
      <c r="I4797">
        <v>95346.965070999999</v>
      </c>
      <c r="J4797">
        <v>231803.29070099999</v>
      </c>
      <c r="K4797">
        <v>97164.736556000003</v>
      </c>
      <c r="L4797">
        <v>151613.67231600001</v>
      </c>
      <c r="O4797">
        <f>VLOOKUP(C4797,[1]pop_15p_a!$A$8:$AL$68,21,FALSE)</f>
        <v>32442880.297394201</v>
      </c>
      <c r="Q4797">
        <f t="shared" si="376"/>
        <v>-54448.935760000008</v>
      </c>
      <c r="R4797">
        <v>44194.627999999997</v>
      </c>
      <c r="U4797">
        <f t="shared" si="380"/>
        <v>6.9</v>
      </c>
      <c r="V4797">
        <v>6.9</v>
      </c>
      <c r="W4797">
        <v>11.8</v>
      </c>
      <c r="Z4797">
        <f t="shared" si="379"/>
        <v>2.6</v>
      </c>
      <c r="AB4797">
        <v>2.6</v>
      </c>
      <c r="AE4797">
        <f t="shared" si="378"/>
        <v>7</v>
      </c>
      <c r="AG4797">
        <v>7</v>
      </c>
      <c r="AN4797">
        <v>47.544670000000004</v>
      </c>
      <c r="AO4797">
        <v>0.51777000000000006</v>
      </c>
      <c r="AP4797">
        <v>0.29797357496365301</v>
      </c>
      <c r="AQ4797">
        <v>2.8154772239999999</v>
      </c>
      <c r="AR4797">
        <v>2.8111528735000002</v>
      </c>
      <c r="AT4797">
        <v>6</v>
      </c>
      <c r="AV4797">
        <v>0</v>
      </c>
      <c r="AW4797">
        <v>1</v>
      </c>
      <c r="AZ4797">
        <v>45</v>
      </c>
      <c r="BA4797">
        <v>128.19999999999999</v>
      </c>
      <c r="BB4797">
        <v>100.3</v>
      </c>
      <c r="BC4797">
        <v>131.97736077627201</v>
      </c>
      <c r="BD4797">
        <v>59.938145555548303</v>
      </c>
      <c r="BE4797">
        <v>96.133226239999999</v>
      </c>
      <c r="BF4797">
        <v>223.01374820000001</v>
      </c>
    </row>
    <row r="4798" spans="1:58">
      <c r="A4798" t="s">
        <v>18</v>
      </c>
      <c r="B4798" t="s">
        <v>52</v>
      </c>
      <c r="C4798">
        <v>1993</v>
      </c>
      <c r="D4798">
        <f t="shared" si="377"/>
        <v>189</v>
      </c>
      <c r="E4798">
        <v>1</v>
      </c>
      <c r="G4798">
        <v>616528.81471599999</v>
      </c>
      <c r="H4798">
        <v>377924.25206600002</v>
      </c>
      <c r="I4798">
        <v>95904.10901</v>
      </c>
      <c r="J4798">
        <v>242863.09135999999</v>
      </c>
      <c r="K4798">
        <v>98700.042281999995</v>
      </c>
      <c r="L4798">
        <v>155953.027902</v>
      </c>
      <c r="O4798">
        <f>VLOOKUP(C4798,[1]pop_15p_a!$A$8:$AL$68,21,FALSE)</f>
        <v>32870846.552269399</v>
      </c>
      <c r="Q4798">
        <f t="shared" si="376"/>
        <v>-57252.985620000007</v>
      </c>
      <c r="R4798">
        <v>44641.54</v>
      </c>
      <c r="U4798">
        <f t="shared" si="380"/>
        <v>6.9</v>
      </c>
      <c r="V4798">
        <v>6.9</v>
      </c>
      <c r="W4798">
        <v>11</v>
      </c>
      <c r="Z4798">
        <f t="shared" si="379"/>
        <v>2.8333330000000001</v>
      </c>
      <c r="AB4798">
        <v>2.8333330000000001</v>
      </c>
      <c r="AE4798">
        <f t="shared" si="378"/>
        <v>5</v>
      </c>
      <c r="AG4798">
        <v>5</v>
      </c>
      <c r="AN4798">
        <v>48.329000000000001</v>
      </c>
      <c r="AO4798">
        <v>0.52834670000000006</v>
      </c>
      <c r="AP4798">
        <v>-4.2996513650830001E-3</v>
      </c>
      <c r="AQ4798">
        <v>2.8827555115000001</v>
      </c>
      <c r="AR4798">
        <v>2.8889665242000002</v>
      </c>
      <c r="AT4798">
        <v>6</v>
      </c>
      <c r="AV4798">
        <v>0</v>
      </c>
      <c r="AW4798">
        <v>1</v>
      </c>
      <c r="AZ4798">
        <v>44.9</v>
      </c>
      <c r="BA4798">
        <v>129.6</v>
      </c>
      <c r="BB4798">
        <v>101.5</v>
      </c>
      <c r="BC4798">
        <v>128.738569124067</v>
      </c>
      <c r="BD4798">
        <v>60.7854367048893</v>
      </c>
      <c r="BE4798">
        <v>94.037843199999998</v>
      </c>
      <c r="BF4798">
        <v>216.6795468</v>
      </c>
    </row>
    <row r="4799" spans="1:58">
      <c r="A4799" t="s">
        <v>18</v>
      </c>
      <c r="B4799" t="s">
        <v>52</v>
      </c>
      <c r="C4799">
        <v>1993</v>
      </c>
      <c r="D4799">
        <f t="shared" si="377"/>
        <v>190</v>
      </c>
      <c r="E4799">
        <v>2</v>
      </c>
      <c r="G4799">
        <v>633031.90091600001</v>
      </c>
      <c r="H4799">
        <v>381574.61996099999</v>
      </c>
      <c r="I4799">
        <v>99479.877080000006</v>
      </c>
      <c r="J4799">
        <v>253691.80610799999</v>
      </c>
      <c r="K4799">
        <v>100852.014222</v>
      </c>
      <c r="L4799">
        <v>159326.17084599999</v>
      </c>
      <c r="O4799">
        <f>VLOOKUP(C4799,[1]pop_15p_a!$A$8:$AL$68,21,FALSE)</f>
        <v>32870846.552269399</v>
      </c>
      <c r="Q4799">
        <f t="shared" si="376"/>
        <v>-58474.156623999996</v>
      </c>
      <c r="R4799">
        <v>44641.54</v>
      </c>
      <c r="U4799">
        <f t="shared" si="380"/>
        <v>6.7</v>
      </c>
      <c r="V4799">
        <v>6.7</v>
      </c>
      <c r="W4799">
        <v>11</v>
      </c>
      <c r="Z4799">
        <f t="shared" si="379"/>
        <v>3</v>
      </c>
      <c r="AB4799">
        <v>3</v>
      </c>
      <c r="AE4799">
        <f t="shared" si="378"/>
        <v>5</v>
      </c>
      <c r="AG4799">
        <v>5</v>
      </c>
      <c r="AN4799">
        <v>49.316670000000002</v>
      </c>
      <c r="AO4799">
        <v>0.53911330000000002</v>
      </c>
      <c r="AP4799">
        <v>-4.2996513650830001E-3</v>
      </c>
      <c r="AQ4799">
        <v>2.8827555115000001</v>
      </c>
      <c r="AR4799">
        <v>2.8889665242000002</v>
      </c>
      <c r="AT4799">
        <v>6</v>
      </c>
      <c r="AV4799">
        <v>0</v>
      </c>
      <c r="AW4799">
        <v>1</v>
      </c>
      <c r="AZ4799">
        <v>45.3</v>
      </c>
      <c r="BA4799">
        <v>131.4</v>
      </c>
      <c r="BB4799">
        <v>103</v>
      </c>
      <c r="BC4799">
        <v>124.90880782702899</v>
      </c>
      <c r="BD4799">
        <v>61.616486216125999</v>
      </c>
      <c r="BE4799">
        <v>91.525587470000005</v>
      </c>
      <c r="BF4799">
        <v>207.4547408</v>
      </c>
    </row>
    <row r="4800" spans="1:58">
      <c r="A4800" t="s">
        <v>18</v>
      </c>
      <c r="B4800" t="s">
        <v>52</v>
      </c>
      <c r="C4800">
        <v>1993</v>
      </c>
      <c r="D4800">
        <f t="shared" si="377"/>
        <v>191</v>
      </c>
      <c r="E4800">
        <v>3</v>
      </c>
      <c r="G4800">
        <v>643393.66038599994</v>
      </c>
      <c r="H4800">
        <v>388643.67985299998</v>
      </c>
      <c r="I4800">
        <v>97588.784413999994</v>
      </c>
      <c r="J4800">
        <v>257525.70952599999</v>
      </c>
      <c r="K4800">
        <v>105083.40913499999</v>
      </c>
      <c r="L4800">
        <v>162750.921588</v>
      </c>
      <c r="O4800">
        <f>VLOOKUP(C4800,[1]pop_15p_a!$A$8:$AL$68,21,FALSE)</f>
        <v>32870846.552269399</v>
      </c>
      <c r="Q4800">
        <f t="shared" si="376"/>
        <v>-57667.512453000003</v>
      </c>
      <c r="R4800">
        <v>44641.54</v>
      </c>
      <c r="U4800">
        <f t="shared" si="380"/>
        <v>6.6</v>
      </c>
      <c r="V4800">
        <v>6.6</v>
      </c>
      <c r="W4800">
        <v>11</v>
      </c>
      <c r="Z4800">
        <f t="shared" si="379"/>
        <v>2.9</v>
      </c>
      <c r="AB4800">
        <v>2.9</v>
      </c>
      <c r="AE4800">
        <f t="shared" si="378"/>
        <v>5</v>
      </c>
      <c r="AG4800">
        <v>5</v>
      </c>
      <c r="AN4800">
        <v>49.682000000000002</v>
      </c>
      <c r="AO4800">
        <v>0.54152</v>
      </c>
      <c r="AP4800">
        <v>-4.2996513650830001E-3</v>
      </c>
      <c r="AQ4800">
        <v>2.8827555115000001</v>
      </c>
      <c r="AR4800">
        <v>2.8889665242000002</v>
      </c>
      <c r="AT4800">
        <v>6</v>
      </c>
      <c r="AV4800">
        <v>0</v>
      </c>
      <c r="AW4800">
        <v>1</v>
      </c>
      <c r="AZ4800">
        <v>46.5</v>
      </c>
      <c r="BA4800">
        <v>134.69999999999999</v>
      </c>
      <c r="BB4800">
        <v>105.2</v>
      </c>
      <c r="BC4800">
        <v>122.20128766024899</v>
      </c>
      <c r="BD4800">
        <v>62.274746690442399</v>
      </c>
      <c r="BE4800">
        <v>89.840622159999995</v>
      </c>
      <c r="BF4800">
        <v>198.73016530000001</v>
      </c>
    </row>
    <row r="4801" spans="1:58">
      <c r="A4801" t="s">
        <v>18</v>
      </c>
      <c r="B4801" t="s">
        <v>52</v>
      </c>
      <c r="C4801">
        <v>1993</v>
      </c>
      <c r="D4801">
        <f t="shared" si="377"/>
        <v>192</v>
      </c>
      <c r="E4801">
        <v>4</v>
      </c>
      <c r="G4801">
        <v>656584.57582699996</v>
      </c>
      <c r="H4801">
        <v>397642.71776899998</v>
      </c>
      <c r="I4801">
        <v>98526.338927999997</v>
      </c>
      <c r="J4801">
        <v>263466.402451</v>
      </c>
      <c r="K4801">
        <v>106442.524514</v>
      </c>
      <c r="L4801">
        <v>170895.396492</v>
      </c>
      <c r="O4801">
        <f>VLOOKUP(C4801,[1]pop_15p_a!$A$8:$AL$68,21,FALSE)</f>
        <v>32870846.552269399</v>
      </c>
      <c r="Q4801">
        <f t="shared" si="376"/>
        <v>-64452.871977999996</v>
      </c>
      <c r="R4801">
        <v>44641.54</v>
      </c>
      <c r="U4801">
        <f t="shared" si="380"/>
        <v>6.5</v>
      </c>
      <c r="V4801">
        <v>6.5</v>
      </c>
      <c r="W4801">
        <v>11</v>
      </c>
      <c r="Z4801">
        <f t="shared" si="379"/>
        <v>2.8333330000000001</v>
      </c>
      <c r="AB4801">
        <v>2.8333330000000001</v>
      </c>
      <c r="AE4801">
        <f t="shared" si="378"/>
        <v>5</v>
      </c>
      <c r="AG4801">
        <v>5</v>
      </c>
      <c r="AN4801">
        <v>50.14067</v>
      </c>
      <c r="AO4801">
        <v>0.54451669999999996</v>
      </c>
      <c r="AP4801">
        <v>-4.2996513650830001E-3</v>
      </c>
      <c r="AQ4801">
        <v>2.8827555115000001</v>
      </c>
      <c r="AR4801">
        <v>2.8889665242000002</v>
      </c>
      <c r="AT4801">
        <v>6</v>
      </c>
      <c r="AV4801">
        <v>0</v>
      </c>
      <c r="AW4801">
        <v>1</v>
      </c>
      <c r="AZ4801">
        <v>45.4</v>
      </c>
      <c r="BA4801">
        <v>133</v>
      </c>
      <c r="BB4801">
        <v>104.2</v>
      </c>
      <c r="BC4801">
        <v>118.732115392883</v>
      </c>
      <c r="BD4801">
        <v>62.931740299185499</v>
      </c>
      <c r="BE4801">
        <v>88.386873750000007</v>
      </c>
      <c r="BF4801">
        <v>190.21126150000001</v>
      </c>
    </row>
    <row r="4802" spans="1:58">
      <c r="A4802" t="s">
        <v>18</v>
      </c>
      <c r="B4802" t="s">
        <v>52</v>
      </c>
      <c r="C4802">
        <v>1994</v>
      </c>
      <c r="D4802">
        <f t="shared" si="377"/>
        <v>193</v>
      </c>
      <c r="E4802">
        <v>1</v>
      </c>
      <c r="G4802">
        <v>675318.26801200002</v>
      </c>
      <c r="H4802">
        <v>409148.96009499999</v>
      </c>
      <c r="I4802">
        <v>99062.932476000002</v>
      </c>
      <c r="J4802">
        <v>277502.33878200001</v>
      </c>
      <c r="K4802">
        <v>110255.11403</v>
      </c>
      <c r="L4802">
        <v>183801.64635600001</v>
      </c>
      <c r="O4802">
        <f>VLOOKUP(C4802,[1]pop_15p_a!$A$8:$AL$68,21,FALSE)</f>
        <v>33319770.430767901</v>
      </c>
      <c r="Q4802">
        <f t="shared" si="376"/>
        <v>-73546.532326000015</v>
      </c>
      <c r="R4802">
        <v>45092.991000000002</v>
      </c>
      <c r="U4802">
        <f t="shared" si="380"/>
        <v>6.3</v>
      </c>
      <c r="V4802">
        <v>6.3</v>
      </c>
      <c r="W4802">
        <v>9.8000000000000007</v>
      </c>
      <c r="Z4802">
        <f t="shared" si="379"/>
        <v>2.7</v>
      </c>
      <c r="AB4802">
        <v>2.7</v>
      </c>
      <c r="AE4802">
        <f t="shared" si="378"/>
        <v>5</v>
      </c>
      <c r="AG4802">
        <v>5</v>
      </c>
      <c r="AN4802">
        <v>51.479669999999999</v>
      </c>
      <c r="AO4802">
        <v>0.55687330000000002</v>
      </c>
      <c r="AP4802">
        <v>0.43594683023353697</v>
      </c>
      <c r="AQ4802">
        <v>2.8882752762499999</v>
      </c>
      <c r="AR4802">
        <v>2.9038439018000002</v>
      </c>
      <c r="AT4802">
        <v>6</v>
      </c>
      <c r="AV4802">
        <v>0</v>
      </c>
      <c r="AW4802">
        <v>1</v>
      </c>
      <c r="AZ4802">
        <v>45.9</v>
      </c>
      <c r="BA4802">
        <v>133.9</v>
      </c>
      <c r="BB4802">
        <v>105.4</v>
      </c>
      <c r="BC4802">
        <v>113.73740945760299</v>
      </c>
      <c r="BD4802">
        <v>63.640994266242501</v>
      </c>
      <c r="BE4802">
        <v>87.095618569999999</v>
      </c>
      <c r="BF4802">
        <v>181.7771224</v>
      </c>
    </row>
    <row r="4803" spans="1:58">
      <c r="A4803" t="s">
        <v>18</v>
      </c>
      <c r="B4803" t="s">
        <v>52</v>
      </c>
      <c r="C4803">
        <v>1994</v>
      </c>
      <c r="D4803">
        <f t="shared" si="377"/>
        <v>194</v>
      </c>
      <c r="E4803">
        <v>2</v>
      </c>
      <c r="G4803">
        <v>687298.00566499995</v>
      </c>
      <c r="H4803">
        <v>415534.77242699999</v>
      </c>
      <c r="I4803">
        <v>100589.598205</v>
      </c>
      <c r="J4803">
        <v>281831.219537</v>
      </c>
      <c r="K4803">
        <v>116295.051036</v>
      </c>
      <c r="L4803">
        <v>192223.75209299999</v>
      </c>
      <c r="O4803">
        <f>VLOOKUP(C4803,[1]pop_15p_a!$A$8:$AL$68,21,FALSE)</f>
        <v>33319770.430767901</v>
      </c>
      <c r="Q4803">
        <f t="shared" ref="Q4803:Q4866" si="381">K4803-L4803</f>
        <v>-75928.701056999984</v>
      </c>
      <c r="R4803">
        <v>45092.991000000002</v>
      </c>
      <c r="U4803">
        <f t="shared" si="380"/>
        <v>6.1</v>
      </c>
      <c r="V4803">
        <v>6.1</v>
      </c>
      <c r="W4803">
        <v>9.8000000000000007</v>
      </c>
      <c r="Z4803">
        <f t="shared" si="379"/>
        <v>2.5333329999999998</v>
      </c>
      <c r="AB4803">
        <v>2.5333329999999998</v>
      </c>
      <c r="AE4803">
        <f t="shared" si="378"/>
        <v>5</v>
      </c>
      <c r="AG4803">
        <v>5</v>
      </c>
      <c r="AN4803">
        <v>52.195999999999998</v>
      </c>
      <c r="AO4803">
        <v>0.56745330000000005</v>
      </c>
      <c r="AP4803">
        <v>0.43594683023353697</v>
      </c>
      <c r="AQ4803">
        <v>2.8882752762499999</v>
      </c>
      <c r="AR4803">
        <v>2.9038439018000002</v>
      </c>
      <c r="AT4803">
        <v>6</v>
      </c>
      <c r="AV4803">
        <v>0</v>
      </c>
      <c r="AW4803">
        <v>1</v>
      </c>
      <c r="AZ4803">
        <v>46.6</v>
      </c>
      <c r="BA4803">
        <v>135.5</v>
      </c>
      <c r="BB4803">
        <v>108.5</v>
      </c>
      <c r="BC4803">
        <v>111.40468025138</v>
      </c>
      <c r="BD4803">
        <v>64.033955750173703</v>
      </c>
      <c r="BE4803">
        <v>86.258662900000004</v>
      </c>
      <c r="BF4803">
        <v>174.67440189999999</v>
      </c>
    </row>
    <row r="4804" spans="1:58">
      <c r="A4804" t="s">
        <v>18</v>
      </c>
      <c r="B4804" t="s">
        <v>52</v>
      </c>
      <c r="C4804">
        <v>1994</v>
      </c>
      <c r="D4804">
        <f t="shared" si="377"/>
        <v>195</v>
      </c>
      <c r="E4804">
        <v>3</v>
      </c>
      <c r="G4804">
        <v>696619.46293100005</v>
      </c>
      <c r="H4804">
        <v>423875.59555899998</v>
      </c>
      <c r="I4804">
        <v>102052.78605900001</v>
      </c>
      <c r="J4804">
        <v>290604.282786</v>
      </c>
      <c r="K4804">
        <v>121879.43706500001</v>
      </c>
      <c r="L4804">
        <v>200162.75150899999</v>
      </c>
      <c r="O4804">
        <f>VLOOKUP(C4804,[1]pop_15p_a!$A$8:$AL$68,21,FALSE)</f>
        <v>33319770.430767901</v>
      </c>
      <c r="Q4804">
        <f t="shared" si="381"/>
        <v>-78283.314443999989</v>
      </c>
      <c r="R4804">
        <v>45092.991000000002</v>
      </c>
      <c r="U4804">
        <f t="shared" si="380"/>
        <v>5.9</v>
      </c>
      <c r="V4804">
        <v>5.9</v>
      </c>
      <c r="W4804">
        <v>9.8000000000000007</v>
      </c>
      <c r="Z4804">
        <f t="shared" si="379"/>
        <v>2.4333330000000002</v>
      </c>
      <c r="AB4804">
        <v>2.4333330000000002</v>
      </c>
      <c r="AE4804">
        <f t="shared" si="378"/>
        <v>5</v>
      </c>
      <c r="AG4804">
        <v>5</v>
      </c>
      <c r="AN4804">
        <v>53.116329999999998</v>
      </c>
      <c r="AO4804">
        <v>0.57383339999999994</v>
      </c>
      <c r="AP4804">
        <v>0.43594683023353697</v>
      </c>
      <c r="AQ4804">
        <v>2.8882752762499999</v>
      </c>
      <c r="AR4804">
        <v>2.9038439018000002</v>
      </c>
      <c r="AT4804">
        <v>6</v>
      </c>
      <c r="AV4804">
        <v>0</v>
      </c>
      <c r="AW4804">
        <v>1</v>
      </c>
      <c r="AZ4804">
        <v>47.7</v>
      </c>
      <c r="BA4804">
        <v>138.6</v>
      </c>
      <c r="BB4804">
        <v>110.4</v>
      </c>
      <c r="BC4804">
        <v>109.474106792315</v>
      </c>
      <c r="BD4804">
        <v>64.4410761922435</v>
      </c>
      <c r="BE4804">
        <v>85.952852070000006</v>
      </c>
      <c r="BF4804">
        <v>169.40581520000001</v>
      </c>
    </row>
    <row r="4805" spans="1:58">
      <c r="A4805" t="s">
        <v>18</v>
      </c>
      <c r="B4805" t="s">
        <v>52</v>
      </c>
      <c r="C4805">
        <v>1994</v>
      </c>
      <c r="D4805">
        <f t="shared" ref="D4805:D4868" si="382">D4547</f>
        <v>196</v>
      </c>
      <c r="E4805">
        <v>4</v>
      </c>
      <c r="G4805">
        <v>725016.84899199998</v>
      </c>
      <c r="H4805">
        <v>435936.48569</v>
      </c>
      <c r="I4805">
        <v>102940.56296</v>
      </c>
      <c r="J4805">
        <v>310406.75334900001</v>
      </c>
      <c r="K4805">
        <v>130736.06413899999</v>
      </c>
      <c r="L4805">
        <v>220393.007877</v>
      </c>
      <c r="O4805">
        <f>VLOOKUP(C4805,[1]pop_15p_a!$A$8:$AL$68,21,FALSE)</f>
        <v>33319770.430767901</v>
      </c>
      <c r="Q4805">
        <f t="shared" si="381"/>
        <v>-89656.943738000002</v>
      </c>
      <c r="R4805">
        <v>45092.991000000002</v>
      </c>
      <c r="U4805">
        <f t="shared" si="380"/>
        <v>5.8</v>
      </c>
      <c r="V4805">
        <v>5.8</v>
      </c>
      <c r="W4805">
        <v>9.8000000000000007</v>
      </c>
      <c r="Z4805">
        <f t="shared" si="379"/>
        <v>2.233333</v>
      </c>
      <c r="AB4805">
        <v>2.233333</v>
      </c>
      <c r="AE4805">
        <f t="shared" si="378"/>
        <v>5</v>
      </c>
      <c r="AG4805">
        <v>5</v>
      </c>
      <c r="AN4805">
        <v>53.049329999999998</v>
      </c>
      <c r="AO4805">
        <v>0.57603669999999996</v>
      </c>
      <c r="AP4805">
        <v>0.43594683023353697</v>
      </c>
      <c r="AQ4805">
        <v>2.8882752762499999</v>
      </c>
      <c r="AR4805">
        <v>2.9038439018000002</v>
      </c>
      <c r="AT4805">
        <v>7</v>
      </c>
      <c r="AV4805">
        <v>0</v>
      </c>
      <c r="AW4805">
        <v>1</v>
      </c>
      <c r="AZ4805">
        <v>47.3</v>
      </c>
      <c r="BA4805">
        <v>137.5</v>
      </c>
      <c r="BB4805">
        <v>109</v>
      </c>
      <c r="BC4805">
        <v>108.66517081439601</v>
      </c>
      <c r="BD4805">
        <v>65.164134944694197</v>
      </c>
      <c r="BE4805">
        <v>85.039146090000003</v>
      </c>
      <c r="BF4805">
        <v>164.377083</v>
      </c>
    </row>
    <row r="4806" spans="1:58">
      <c r="A4806" t="s">
        <v>18</v>
      </c>
      <c r="B4806" t="s">
        <v>52</v>
      </c>
      <c r="C4806">
        <v>1995</v>
      </c>
      <c r="D4806">
        <f t="shared" si="382"/>
        <v>197</v>
      </c>
      <c r="E4806">
        <v>1</v>
      </c>
      <c r="F4806">
        <v>16491.139953000002</v>
      </c>
      <c r="G4806">
        <v>741064.105155</v>
      </c>
      <c r="H4806">
        <v>450969.40454199997</v>
      </c>
      <c r="I4806">
        <v>102442.786817</v>
      </c>
      <c r="J4806">
        <v>319539.71240199998</v>
      </c>
      <c r="K4806">
        <v>137981.538841</v>
      </c>
      <c r="L4806">
        <v>228584.31207799999</v>
      </c>
      <c r="M4806">
        <v>2.1048496678194</v>
      </c>
      <c r="N4806">
        <v>20274824.110344201</v>
      </c>
      <c r="O4806">
        <f>VLOOKUP(C4806,[1]pop_15p_a!$A$8:$AL$68,21,FALSE)</f>
        <v>33844460.0792064</v>
      </c>
      <c r="Q4806">
        <f t="shared" si="381"/>
        <v>-90602.773236999987</v>
      </c>
      <c r="R4806">
        <f>T4806</f>
        <v>44937.106061999999</v>
      </c>
      <c r="S4806">
        <v>44937.106061999999</v>
      </c>
      <c r="T4806">
        <v>44937.106061999999</v>
      </c>
      <c r="U4806">
        <f t="shared" si="380"/>
        <v>5.6</v>
      </c>
      <c r="V4806">
        <v>5.6</v>
      </c>
      <c r="W4806">
        <v>8.6999999999999993</v>
      </c>
      <c r="Z4806">
        <f t="shared" si="379"/>
        <v>2.1333329999999999</v>
      </c>
      <c r="AB4806">
        <v>2.1333329999999999</v>
      </c>
      <c r="AE4806">
        <f t="shared" si="378"/>
        <v>5</v>
      </c>
      <c r="AG4806">
        <v>5</v>
      </c>
      <c r="AN4806">
        <v>53.929670000000002</v>
      </c>
      <c r="AO4806">
        <v>0.58581000000000005</v>
      </c>
      <c r="AP4806">
        <v>0.90402808206241503</v>
      </c>
      <c r="AQ4806">
        <v>2.94669267</v>
      </c>
      <c r="AR4806">
        <v>2.9707717360000001</v>
      </c>
      <c r="AT4806">
        <v>7</v>
      </c>
      <c r="AV4806">
        <v>0</v>
      </c>
      <c r="AW4806">
        <v>1</v>
      </c>
      <c r="AZ4806">
        <v>47</v>
      </c>
      <c r="BA4806">
        <v>138.1</v>
      </c>
      <c r="BB4806">
        <v>109.4</v>
      </c>
      <c r="BC4806">
        <v>106.761210474257</v>
      </c>
      <c r="BD4806">
        <v>65.808792912164094</v>
      </c>
      <c r="BE4806">
        <v>83.942100150000002</v>
      </c>
      <c r="BF4806">
        <v>159.6042253</v>
      </c>
    </row>
    <row r="4807" spans="1:58">
      <c r="A4807" t="s">
        <v>18</v>
      </c>
      <c r="B4807" t="s">
        <v>52</v>
      </c>
      <c r="C4807">
        <v>1995</v>
      </c>
      <c r="D4807">
        <f t="shared" si="382"/>
        <v>198</v>
      </c>
      <c r="E4807">
        <v>2</v>
      </c>
      <c r="F4807">
        <v>16789.915555</v>
      </c>
      <c r="G4807">
        <v>756164.26397700002</v>
      </c>
      <c r="H4807">
        <v>461157.25394600001</v>
      </c>
      <c r="I4807">
        <v>104041.150578</v>
      </c>
      <c r="J4807">
        <v>323387.12397199997</v>
      </c>
      <c r="K4807">
        <v>146722.27600700001</v>
      </c>
      <c r="L4807">
        <v>242018.10831000001</v>
      </c>
      <c r="M4807">
        <v>2.0068829412298301</v>
      </c>
      <c r="N4807">
        <v>20310904.577906199</v>
      </c>
      <c r="O4807">
        <f>VLOOKUP(C4807,[1]pop_15p_a!$A$8:$AL$68,21,FALSE)</f>
        <v>33844460.0792064</v>
      </c>
      <c r="Q4807">
        <f t="shared" si="381"/>
        <v>-95295.832303000003</v>
      </c>
      <c r="R4807">
        <f t="shared" ref="R4807:R4870" si="383">T4807</f>
        <v>45036.811621000001</v>
      </c>
      <c r="S4807">
        <v>45036.811621000001</v>
      </c>
      <c r="T4807">
        <v>45036.811621000001</v>
      </c>
      <c r="U4807">
        <f t="shared" si="380"/>
        <v>5.4</v>
      </c>
      <c r="V4807">
        <v>5.4</v>
      </c>
      <c r="W4807">
        <v>8.6999999999999993</v>
      </c>
      <c r="Z4807">
        <f t="shared" si="379"/>
        <v>2.0333329999999998</v>
      </c>
      <c r="AB4807">
        <v>2.0333329999999998</v>
      </c>
      <c r="AE4807">
        <f t="shared" si="378"/>
        <v>5</v>
      </c>
      <c r="AG4807">
        <v>5</v>
      </c>
      <c r="AN4807">
        <v>54.715000000000003</v>
      </c>
      <c r="AO4807">
        <v>0.59677999999999998</v>
      </c>
      <c r="AP4807">
        <v>0.90402808206241503</v>
      </c>
      <c r="AQ4807">
        <v>2.94669267</v>
      </c>
      <c r="AR4807">
        <v>2.9707717360000001</v>
      </c>
      <c r="AT4807">
        <v>7</v>
      </c>
      <c r="AV4807">
        <v>0</v>
      </c>
      <c r="AW4807">
        <v>1</v>
      </c>
      <c r="AZ4807">
        <v>47.1</v>
      </c>
      <c r="BA4807">
        <v>138.9</v>
      </c>
      <c r="BB4807">
        <v>110.2</v>
      </c>
      <c r="BC4807">
        <v>104.894287137075</v>
      </c>
      <c r="BD4807">
        <v>66.433178421389002</v>
      </c>
      <c r="BE4807">
        <v>83.20421091</v>
      </c>
      <c r="BF4807">
        <v>155.19190420000001</v>
      </c>
    </row>
    <row r="4808" spans="1:58">
      <c r="A4808" t="s">
        <v>18</v>
      </c>
      <c r="B4808" t="s">
        <v>52</v>
      </c>
      <c r="C4808">
        <v>1995</v>
      </c>
      <c r="D4808">
        <f t="shared" si="382"/>
        <v>199</v>
      </c>
      <c r="E4808">
        <v>3</v>
      </c>
      <c r="F4808">
        <v>17053.986311000001</v>
      </c>
      <c r="G4808">
        <v>769910.52506500005</v>
      </c>
      <c r="H4808">
        <v>469728.28045899997</v>
      </c>
      <c r="I4808">
        <v>105510.731887</v>
      </c>
      <c r="J4808">
        <v>334179.656166</v>
      </c>
      <c r="K4808">
        <v>150662.53286100001</v>
      </c>
      <c r="L4808">
        <v>252414.21227700001</v>
      </c>
      <c r="M4808">
        <v>2.0905454743594998</v>
      </c>
      <c r="N4808">
        <v>20470257.3590739</v>
      </c>
      <c r="O4808">
        <f>VLOOKUP(C4808,[1]pop_15p_a!$A$8:$AL$68,21,FALSE)</f>
        <v>33844460.0792064</v>
      </c>
      <c r="Q4808">
        <f t="shared" si="381"/>
        <v>-101751.679416</v>
      </c>
      <c r="R4808">
        <f t="shared" si="383"/>
        <v>45145.487456000003</v>
      </c>
      <c r="S4808">
        <v>45145.487456000003</v>
      </c>
      <c r="T4808">
        <v>45145.487456000003</v>
      </c>
      <c r="U4808">
        <f t="shared" si="380"/>
        <v>5.2</v>
      </c>
      <c r="V4808">
        <v>5.2</v>
      </c>
      <c r="W4808">
        <v>8.6999999999999993</v>
      </c>
      <c r="Z4808">
        <f t="shared" si="379"/>
        <v>2.1</v>
      </c>
      <c r="AB4808">
        <v>2.1</v>
      </c>
      <c r="AE4808">
        <f t="shared" si="378"/>
        <v>5</v>
      </c>
      <c r="AG4808">
        <v>5</v>
      </c>
      <c r="AN4808">
        <v>55.18967</v>
      </c>
      <c r="AO4808">
        <v>0.60356670000000001</v>
      </c>
      <c r="AP4808">
        <v>0.90402808206241503</v>
      </c>
      <c r="AQ4808">
        <v>2.94669267</v>
      </c>
      <c r="AR4808">
        <v>2.9707717360000001</v>
      </c>
      <c r="AT4808">
        <v>7</v>
      </c>
      <c r="AV4808">
        <v>0</v>
      </c>
      <c r="AW4808">
        <v>1</v>
      </c>
      <c r="AZ4808">
        <v>46.8</v>
      </c>
      <c r="BA4808">
        <v>139.1</v>
      </c>
      <c r="BB4808">
        <v>110.9</v>
      </c>
      <c r="BC4808">
        <v>102.800510063595</v>
      </c>
      <c r="BD4808">
        <v>67.141837954870695</v>
      </c>
      <c r="BE4808">
        <v>82.487172630000003</v>
      </c>
      <c r="BF4808">
        <v>150.9844899</v>
      </c>
    </row>
    <row r="4809" spans="1:58">
      <c r="A4809" t="s">
        <v>18</v>
      </c>
      <c r="B4809" t="s">
        <v>52</v>
      </c>
      <c r="C4809">
        <v>1995</v>
      </c>
      <c r="D4809">
        <f t="shared" si="382"/>
        <v>200</v>
      </c>
      <c r="E4809">
        <v>4</v>
      </c>
      <c r="F4809">
        <v>17315.758386000001</v>
      </c>
      <c r="G4809">
        <v>783582.99896800006</v>
      </c>
      <c r="H4809">
        <v>479700.16080700001</v>
      </c>
      <c r="I4809">
        <v>106359.691381</v>
      </c>
      <c r="J4809">
        <v>334238.99555499997</v>
      </c>
      <c r="K4809">
        <v>154326.72676399999</v>
      </c>
      <c r="L4809">
        <v>253002.445591</v>
      </c>
      <c r="M4809">
        <v>2.06469653234161</v>
      </c>
      <c r="N4809">
        <v>20603871.4296677</v>
      </c>
      <c r="O4809">
        <f>VLOOKUP(C4809,[1]pop_15p_a!$A$8:$AL$68,21,FALSE)</f>
        <v>33844460.0792064</v>
      </c>
      <c r="Q4809">
        <f t="shared" si="381"/>
        <v>-98675.718827000004</v>
      </c>
      <c r="R4809">
        <f t="shared" si="383"/>
        <v>45252.594860999998</v>
      </c>
      <c r="S4809">
        <v>45252.594860999998</v>
      </c>
      <c r="T4809">
        <v>45252.594860999998</v>
      </c>
      <c r="U4809">
        <f t="shared" si="380"/>
        <v>5.0999999999999996</v>
      </c>
      <c r="V4809">
        <v>5.0999999999999996</v>
      </c>
      <c r="W4809">
        <v>8.6999999999999993</v>
      </c>
      <c r="Z4809">
        <f t="shared" si="379"/>
        <v>2.0333329999999998</v>
      </c>
      <c r="AB4809">
        <v>2.0333329999999998</v>
      </c>
      <c r="AE4809">
        <f t="shared" si="378"/>
        <v>5</v>
      </c>
      <c r="AG4809">
        <v>5</v>
      </c>
      <c r="AN4809">
        <v>55.409329999999997</v>
      </c>
      <c r="AO4809">
        <v>0.60855670000000006</v>
      </c>
      <c r="AP4809">
        <v>0.90402808206241503</v>
      </c>
      <c r="AQ4809">
        <v>2.94669267</v>
      </c>
      <c r="AR4809">
        <v>2.9707717360000001</v>
      </c>
      <c r="AT4809">
        <v>7</v>
      </c>
      <c r="AV4809">
        <v>0</v>
      </c>
      <c r="AW4809">
        <v>1</v>
      </c>
      <c r="AZ4809">
        <v>46.8</v>
      </c>
      <c r="BA4809">
        <v>139</v>
      </c>
      <c r="BB4809">
        <v>112.4</v>
      </c>
      <c r="BC4809">
        <v>101.72846500659</v>
      </c>
      <c r="BD4809">
        <v>67.746104602853094</v>
      </c>
      <c r="BE4809">
        <v>81.607304839999998</v>
      </c>
      <c r="BF4809">
        <v>146.19234489999999</v>
      </c>
    </row>
    <row r="4810" spans="1:58">
      <c r="A4810" t="s">
        <v>18</v>
      </c>
      <c r="B4810" t="s">
        <v>52</v>
      </c>
      <c r="C4810">
        <v>1996</v>
      </c>
      <c r="D4810">
        <f t="shared" si="382"/>
        <v>201</v>
      </c>
      <c r="E4810">
        <v>1</v>
      </c>
      <c r="F4810">
        <v>17637.166015999999</v>
      </c>
      <c r="G4810">
        <v>799781.22759300005</v>
      </c>
      <c r="H4810">
        <v>489223.41452300001</v>
      </c>
      <c r="I4810">
        <v>109482.89416900001</v>
      </c>
      <c r="J4810">
        <v>346027.75406800001</v>
      </c>
      <c r="K4810">
        <v>162567.62981700001</v>
      </c>
      <c r="L4810">
        <v>265922.07525400002</v>
      </c>
      <c r="M4810">
        <v>1.9443568736429699</v>
      </c>
      <c r="N4810">
        <v>20634113.7063151</v>
      </c>
      <c r="O4810">
        <f>VLOOKUP(C4810,[1]pop_15p_a!$A$8:$AL$68,21,FALSE)</f>
        <v>34229582.160015702</v>
      </c>
      <c r="Q4810">
        <f t="shared" si="381"/>
        <v>-103354.44543700002</v>
      </c>
      <c r="R4810">
        <f t="shared" si="383"/>
        <v>45346.357055</v>
      </c>
      <c r="S4810">
        <v>45346.357055</v>
      </c>
      <c r="T4810">
        <v>45346.357055</v>
      </c>
      <c r="U4810">
        <f t="shared" si="380"/>
        <v>5</v>
      </c>
      <c r="V4810">
        <v>5</v>
      </c>
      <c r="W4810">
        <v>8</v>
      </c>
      <c r="Z4810">
        <f t="shared" si="379"/>
        <v>1.933333</v>
      </c>
      <c r="AB4810">
        <v>1.933333</v>
      </c>
      <c r="AE4810">
        <f t="shared" si="378"/>
        <v>5</v>
      </c>
      <c r="AG4810">
        <v>5</v>
      </c>
      <c r="AN4810">
        <v>56.451000000000001</v>
      </c>
      <c r="AO4810">
        <v>0.61873330000000004</v>
      </c>
      <c r="AP4810">
        <v>1.11842334469844</v>
      </c>
      <c r="AQ4810">
        <v>3.1370851547499998</v>
      </c>
      <c r="AR4810">
        <v>3.1739980735</v>
      </c>
      <c r="AT4810">
        <v>7</v>
      </c>
      <c r="AV4810">
        <v>0</v>
      </c>
      <c r="AW4810">
        <v>1</v>
      </c>
      <c r="AZ4810">
        <v>46.4</v>
      </c>
      <c r="BA4810">
        <v>140.5</v>
      </c>
      <c r="BB4810">
        <v>113.6</v>
      </c>
      <c r="BC4810">
        <v>100.050717433871</v>
      </c>
      <c r="BD4810">
        <v>68.278761794027304</v>
      </c>
      <c r="BE4810">
        <v>80.976393040000005</v>
      </c>
      <c r="BF4810">
        <v>141.3669941</v>
      </c>
    </row>
    <row r="4811" spans="1:58">
      <c r="A4811" t="s">
        <v>18</v>
      </c>
      <c r="B4811" t="s">
        <v>52</v>
      </c>
      <c r="C4811">
        <v>1996</v>
      </c>
      <c r="D4811">
        <f t="shared" si="382"/>
        <v>202</v>
      </c>
      <c r="E4811">
        <v>2</v>
      </c>
      <c r="F4811">
        <v>17911.939456</v>
      </c>
      <c r="G4811">
        <v>814371.67231599998</v>
      </c>
      <c r="H4811">
        <v>497934.82092299999</v>
      </c>
      <c r="I4811">
        <v>111286.76184200001</v>
      </c>
      <c r="J4811">
        <v>344110.07870800002</v>
      </c>
      <c r="K4811">
        <v>156844.741217</v>
      </c>
      <c r="L4811">
        <v>274077.54070800002</v>
      </c>
      <c r="M4811">
        <v>1.98430268566625</v>
      </c>
      <c r="N4811">
        <v>20747548.304735199</v>
      </c>
      <c r="O4811">
        <f>VLOOKUP(C4811,[1]pop_15p_a!$A$8:$AL$68,21,FALSE)</f>
        <v>34229582.160015702</v>
      </c>
      <c r="Q4811">
        <f t="shared" si="381"/>
        <v>-117232.79949100001</v>
      </c>
      <c r="R4811">
        <f t="shared" si="383"/>
        <v>45465.298402</v>
      </c>
      <c r="S4811">
        <v>45465.298402</v>
      </c>
      <c r="T4811">
        <v>45465.298402</v>
      </c>
      <c r="U4811">
        <f t="shared" si="380"/>
        <v>4.9000000000000004</v>
      </c>
      <c r="V4811">
        <v>4.9000000000000004</v>
      </c>
      <c r="W4811">
        <v>8</v>
      </c>
      <c r="Z4811">
        <f t="shared" si="379"/>
        <v>2.0333329999999998</v>
      </c>
      <c r="AB4811">
        <v>2.0333329999999998</v>
      </c>
      <c r="AE4811">
        <f t="shared" ref="AE4811:AE4823" si="384">AG4811</f>
        <v>5</v>
      </c>
      <c r="AG4811">
        <v>5</v>
      </c>
      <c r="AN4811">
        <v>57.382330000000003</v>
      </c>
      <c r="AO4811">
        <v>0.62770329999999996</v>
      </c>
      <c r="AP4811">
        <v>1.11842334469844</v>
      </c>
      <c r="AQ4811">
        <v>3.1370851547499998</v>
      </c>
      <c r="AR4811">
        <v>3.1739980735</v>
      </c>
      <c r="AT4811">
        <v>7</v>
      </c>
      <c r="AV4811">
        <v>0</v>
      </c>
      <c r="AW4811">
        <v>1</v>
      </c>
      <c r="AZ4811">
        <v>47.5</v>
      </c>
      <c r="BA4811">
        <v>143.19999999999999</v>
      </c>
      <c r="BB4811">
        <v>116.3</v>
      </c>
      <c r="BC4811">
        <v>98.625684952664102</v>
      </c>
      <c r="BD4811">
        <v>68.8508093533204</v>
      </c>
      <c r="BE4811">
        <v>80.805294050000001</v>
      </c>
      <c r="BF4811">
        <v>138.10373340000001</v>
      </c>
    </row>
    <row r="4812" spans="1:58">
      <c r="A4812" t="s">
        <v>18</v>
      </c>
      <c r="B4812" t="s">
        <v>52</v>
      </c>
      <c r="C4812">
        <v>1996</v>
      </c>
      <c r="D4812">
        <f t="shared" si="382"/>
        <v>203</v>
      </c>
      <c r="E4812">
        <v>3</v>
      </c>
      <c r="F4812">
        <v>18164.033845999998</v>
      </c>
      <c r="G4812">
        <v>828090.74865199998</v>
      </c>
      <c r="H4812">
        <v>499517.77594000002</v>
      </c>
      <c r="I4812">
        <v>112648.56776599999</v>
      </c>
      <c r="J4812">
        <v>364166.79201700003</v>
      </c>
      <c r="K4812">
        <v>162518.63571</v>
      </c>
      <c r="L4812">
        <v>284877.90574999998</v>
      </c>
      <c r="M4812">
        <v>2.0132257086387599</v>
      </c>
      <c r="N4812">
        <v>20922440.9716371</v>
      </c>
      <c r="O4812">
        <f>VLOOKUP(C4812,[1]pop_15p_a!$A$8:$AL$68,21,FALSE)</f>
        <v>34229582.160015702</v>
      </c>
      <c r="Q4812">
        <f t="shared" si="381"/>
        <v>-122359.27003999997</v>
      </c>
      <c r="R4812">
        <f t="shared" si="383"/>
        <v>45589.584101</v>
      </c>
      <c r="S4812">
        <v>45589.584101</v>
      </c>
      <c r="T4812">
        <v>45589.584101</v>
      </c>
      <c r="U4812">
        <f t="shared" si="380"/>
        <v>4.8</v>
      </c>
      <c r="V4812">
        <v>4.8</v>
      </c>
      <c r="W4812">
        <v>8</v>
      </c>
      <c r="Z4812">
        <f t="shared" si="379"/>
        <v>2.0333329999999998</v>
      </c>
      <c r="AB4812">
        <v>2.0333329999999998</v>
      </c>
      <c r="AE4812">
        <f t="shared" si="384"/>
        <v>5</v>
      </c>
      <c r="AG4812">
        <v>5</v>
      </c>
      <c r="AN4812">
        <v>57.984999999999999</v>
      </c>
      <c r="AO4812">
        <v>0.63270000000000004</v>
      </c>
      <c r="AP4812">
        <v>1.11842334469844</v>
      </c>
      <c r="AQ4812">
        <v>3.1370851547499998</v>
      </c>
      <c r="AR4812">
        <v>3.1739980735</v>
      </c>
      <c r="AT4812">
        <v>7</v>
      </c>
      <c r="AV4812">
        <v>0</v>
      </c>
      <c r="AW4812">
        <v>1</v>
      </c>
      <c r="AZ4812">
        <v>48.8</v>
      </c>
      <c r="BA4812">
        <v>147.69999999999999</v>
      </c>
      <c r="BB4812">
        <v>119.7</v>
      </c>
      <c r="BC4812">
        <v>97.085286317471798</v>
      </c>
      <c r="BD4812">
        <v>69.451743144863698</v>
      </c>
      <c r="BE4812">
        <v>80.350692530000003</v>
      </c>
      <c r="BF4812">
        <v>134.87503849999999</v>
      </c>
    </row>
    <row r="4813" spans="1:58">
      <c r="A4813" t="s">
        <v>18</v>
      </c>
      <c r="B4813" t="s">
        <v>52</v>
      </c>
      <c r="C4813">
        <v>1996</v>
      </c>
      <c r="D4813">
        <f t="shared" si="382"/>
        <v>204</v>
      </c>
      <c r="E4813">
        <v>4</v>
      </c>
      <c r="F4813">
        <v>18384.877626000001</v>
      </c>
      <c r="G4813">
        <v>840166.11837799998</v>
      </c>
      <c r="H4813">
        <v>516348.63718800002</v>
      </c>
      <c r="I4813">
        <v>115390.90330400001</v>
      </c>
      <c r="J4813">
        <v>364982.58799999999</v>
      </c>
      <c r="K4813">
        <v>174613.58483199999</v>
      </c>
      <c r="L4813">
        <v>297841.97545999999</v>
      </c>
      <c r="M4813">
        <v>2.2804136472582699</v>
      </c>
      <c r="N4813">
        <v>21093203.5690597</v>
      </c>
      <c r="O4813">
        <f>VLOOKUP(C4813,[1]pop_15p_a!$A$8:$AL$68,21,FALSE)</f>
        <v>34229582.160015702</v>
      </c>
      <c r="Q4813">
        <f t="shared" si="381"/>
        <v>-123228.39062799999</v>
      </c>
      <c r="R4813">
        <f t="shared" si="383"/>
        <v>45698.760440999999</v>
      </c>
      <c r="S4813">
        <v>45698.760440999999</v>
      </c>
      <c r="T4813">
        <v>45698.760440999999</v>
      </c>
      <c r="U4813">
        <f t="shared" si="380"/>
        <v>4.7</v>
      </c>
      <c r="V4813">
        <v>4.7</v>
      </c>
      <c r="W4813">
        <v>8</v>
      </c>
      <c r="Z4813">
        <f t="shared" si="379"/>
        <v>2.2000000000000002</v>
      </c>
      <c r="AB4813">
        <v>2.2000000000000002</v>
      </c>
      <c r="AE4813">
        <f t="shared" si="384"/>
        <v>5</v>
      </c>
      <c r="AG4813">
        <v>5</v>
      </c>
      <c r="AN4813">
        <v>58.222670000000001</v>
      </c>
      <c r="AO4813">
        <v>0.63589669999999998</v>
      </c>
      <c r="AP4813">
        <v>1.11842334469844</v>
      </c>
      <c r="AQ4813">
        <v>3.1370851547499998</v>
      </c>
      <c r="AR4813">
        <v>3.1739980735</v>
      </c>
      <c r="AT4813">
        <v>7</v>
      </c>
      <c r="AV4813">
        <v>0</v>
      </c>
      <c r="AW4813">
        <v>1</v>
      </c>
      <c r="AZ4813">
        <v>48.8</v>
      </c>
      <c r="BA4813">
        <v>148.5</v>
      </c>
      <c r="BB4813">
        <v>119.3</v>
      </c>
      <c r="BC4813">
        <v>96.643296874565905</v>
      </c>
      <c r="BD4813">
        <v>70.031349254162606</v>
      </c>
      <c r="BE4813">
        <v>79.993048700000003</v>
      </c>
      <c r="BF4813">
        <v>132.40743140000001</v>
      </c>
    </row>
    <row r="4814" spans="1:58">
      <c r="A4814" t="s">
        <v>18</v>
      </c>
      <c r="B4814" t="s">
        <v>52</v>
      </c>
      <c r="C4814">
        <v>1997</v>
      </c>
      <c r="D4814">
        <f t="shared" si="382"/>
        <v>205</v>
      </c>
      <c r="E4814">
        <v>1</v>
      </c>
      <c r="F4814">
        <v>18451.761913999999</v>
      </c>
      <c r="G4814">
        <v>845153.06403500005</v>
      </c>
      <c r="H4814">
        <v>513435.50911799999</v>
      </c>
      <c r="I4814">
        <v>112692.4086</v>
      </c>
      <c r="J4814">
        <v>352280.099391</v>
      </c>
      <c r="K4814">
        <v>175747.98685300001</v>
      </c>
      <c r="L4814">
        <v>286347.77226</v>
      </c>
      <c r="M4814">
        <v>2.6317170436585702</v>
      </c>
      <c r="N4814">
        <v>21236063.990092501</v>
      </c>
      <c r="O4814">
        <f>VLOOKUP(C4814,[1]pop_15p_a!$A$8:$AL$68,21,FALSE)</f>
        <v>34742167.273039401</v>
      </c>
      <c r="Q4814">
        <f t="shared" si="381"/>
        <v>-110599.78540699999</v>
      </c>
      <c r="R4814">
        <f t="shared" si="383"/>
        <v>45803.380076000001</v>
      </c>
      <c r="S4814">
        <v>45803.380076000001</v>
      </c>
      <c r="T4814">
        <v>45803.380076000001</v>
      </c>
      <c r="U4814">
        <f t="shared" si="380"/>
        <v>5</v>
      </c>
      <c r="V4814">
        <v>5</v>
      </c>
      <c r="W4814">
        <v>9.9</v>
      </c>
      <c r="Z4814">
        <f t="shared" si="379"/>
        <v>2.6666669999999999</v>
      </c>
      <c r="AB4814">
        <v>2.6666669999999999</v>
      </c>
      <c r="AE4814">
        <f t="shared" si="384"/>
        <v>5</v>
      </c>
      <c r="AG4814">
        <v>5</v>
      </c>
      <c r="AN4814">
        <v>59.099670000000003</v>
      </c>
      <c r="AO4814">
        <v>0.64167339999999995</v>
      </c>
      <c r="AP4814">
        <v>0.945400430830035</v>
      </c>
      <c r="AQ4814">
        <v>3.5244554262499999</v>
      </c>
      <c r="AR4814">
        <v>3.5483557695000001</v>
      </c>
      <c r="AT4814">
        <v>7</v>
      </c>
      <c r="AV4814">
        <v>1</v>
      </c>
      <c r="AW4814">
        <v>1</v>
      </c>
      <c r="AZ4814">
        <v>49.4</v>
      </c>
      <c r="BA4814">
        <v>154</v>
      </c>
      <c r="BB4814">
        <v>123.1</v>
      </c>
      <c r="BC4814">
        <v>96.499587505119905</v>
      </c>
      <c r="BD4814">
        <v>70.614653980024997</v>
      </c>
      <c r="BE4814">
        <v>80.64865709</v>
      </c>
      <c r="BF4814">
        <v>132.16993729999999</v>
      </c>
    </row>
    <row r="4815" spans="1:58">
      <c r="A4815" t="s">
        <v>18</v>
      </c>
      <c r="B4815" t="s">
        <v>52</v>
      </c>
      <c r="C4815">
        <v>1997</v>
      </c>
      <c r="D4815">
        <f t="shared" si="382"/>
        <v>206</v>
      </c>
      <c r="E4815">
        <v>2</v>
      </c>
      <c r="F4815">
        <v>19043.770176000002</v>
      </c>
      <c r="G4815">
        <v>874315.99212800001</v>
      </c>
      <c r="H4815">
        <v>522580.81698599999</v>
      </c>
      <c r="I4815">
        <v>114448.32536</v>
      </c>
      <c r="J4815">
        <v>359219.91324000002</v>
      </c>
      <c r="K4815">
        <v>195585.88930499999</v>
      </c>
      <c r="L4815">
        <v>291872.67362399999</v>
      </c>
      <c r="M4815">
        <v>2.52434325384041</v>
      </c>
      <c r="N4815">
        <v>21237415.856121201</v>
      </c>
      <c r="O4815">
        <f>VLOOKUP(C4815,[1]pop_15p_a!$A$8:$AL$68,21,FALSE)</f>
        <v>34742167.273039401</v>
      </c>
      <c r="Q4815">
        <f t="shared" si="381"/>
        <v>-96286.784318999999</v>
      </c>
      <c r="R4815">
        <f t="shared" si="383"/>
        <v>45910.866602000002</v>
      </c>
      <c r="S4815">
        <v>45910.866602000002</v>
      </c>
      <c r="T4815">
        <v>45910.866602000002</v>
      </c>
      <c r="U4815">
        <f t="shared" si="380"/>
        <v>5.3</v>
      </c>
      <c r="V4815">
        <v>5.3</v>
      </c>
      <c r="W4815">
        <v>9.9</v>
      </c>
      <c r="Z4815">
        <f t="shared" si="379"/>
        <v>2.5666669999999998</v>
      </c>
      <c r="AB4815">
        <v>2.5666669999999998</v>
      </c>
      <c r="AE4815">
        <f t="shared" si="384"/>
        <v>5</v>
      </c>
      <c r="AG4815">
        <v>5</v>
      </c>
      <c r="AN4815">
        <v>59.701999999999998</v>
      </c>
      <c r="AO4815">
        <v>0.64866000000000001</v>
      </c>
      <c r="AP4815">
        <v>0.945400430830035</v>
      </c>
      <c r="AQ4815">
        <v>3.5244554262499999</v>
      </c>
      <c r="AR4815">
        <v>3.5483557695000001</v>
      </c>
      <c r="AT4815">
        <v>7</v>
      </c>
      <c r="AV4815">
        <v>1</v>
      </c>
      <c r="AW4815">
        <v>1</v>
      </c>
      <c r="AZ4815">
        <v>50.5</v>
      </c>
      <c r="BA4815">
        <v>154.9</v>
      </c>
      <c r="BB4815">
        <v>125.9</v>
      </c>
      <c r="BC4815">
        <v>96.189396016383697</v>
      </c>
      <c r="BD4815">
        <v>71.2869664191834</v>
      </c>
      <c r="BE4815">
        <v>80.633899549999995</v>
      </c>
      <c r="BF4815">
        <v>131.85439500000001</v>
      </c>
    </row>
    <row r="4816" spans="1:58">
      <c r="A4816" t="s">
        <v>18</v>
      </c>
      <c r="B4816" t="s">
        <v>52</v>
      </c>
      <c r="C4816">
        <v>1997</v>
      </c>
      <c r="D4816">
        <f t="shared" si="382"/>
        <v>207</v>
      </c>
      <c r="E4816">
        <v>3</v>
      </c>
      <c r="F4816">
        <v>19151.128414999999</v>
      </c>
      <c r="G4816">
        <v>881144.70472899999</v>
      </c>
      <c r="H4816">
        <v>527552.03199699998</v>
      </c>
      <c r="I4816">
        <v>115075.797305</v>
      </c>
      <c r="J4816">
        <v>356939.44747299998</v>
      </c>
      <c r="K4816">
        <v>202396.54130499999</v>
      </c>
      <c r="L4816">
        <v>297665.64882100001</v>
      </c>
      <c r="M4816">
        <v>2.3751878785590601</v>
      </c>
      <c r="N4816">
        <v>21233779.071299501</v>
      </c>
      <c r="O4816">
        <f>VLOOKUP(C4816,[1]pop_15p_a!$A$8:$AL$68,21,FALSE)</f>
        <v>34742167.273039401</v>
      </c>
      <c r="Q4816">
        <f t="shared" si="381"/>
        <v>-95269.107516000018</v>
      </c>
      <c r="R4816">
        <f t="shared" si="383"/>
        <v>46010.067169000002</v>
      </c>
      <c r="S4816">
        <v>46010.067169000002</v>
      </c>
      <c r="T4816">
        <v>46010.067169000002</v>
      </c>
      <c r="U4816">
        <f t="shared" si="380"/>
        <v>5.6</v>
      </c>
      <c r="V4816">
        <v>5.6</v>
      </c>
      <c r="W4816">
        <v>9.9</v>
      </c>
      <c r="Z4816">
        <f t="shared" si="379"/>
        <v>2.4333330000000002</v>
      </c>
      <c r="AB4816">
        <v>2.4333330000000002</v>
      </c>
      <c r="AE4816">
        <f t="shared" si="384"/>
        <v>5</v>
      </c>
      <c r="AG4816">
        <v>5</v>
      </c>
      <c r="AN4816">
        <v>60.286999999999999</v>
      </c>
      <c r="AO4816">
        <v>0.65364999999999995</v>
      </c>
      <c r="AP4816">
        <v>0.945400430830035</v>
      </c>
      <c r="AQ4816">
        <v>3.5244554262499999</v>
      </c>
      <c r="AR4816">
        <v>3.5483557695000001</v>
      </c>
      <c r="AT4816">
        <v>7</v>
      </c>
      <c r="AV4816">
        <v>1</v>
      </c>
      <c r="AW4816">
        <v>1</v>
      </c>
      <c r="AZ4816">
        <v>50.8</v>
      </c>
      <c r="BA4816">
        <v>156.69999999999999</v>
      </c>
      <c r="BB4816">
        <v>128.1</v>
      </c>
      <c r="BC4816">
        <v>94.891461428490501</v>
      </c>
      <c r="BD4816">
        <v>71.655920623677005</v>
      </c>
      <c r="BE4816">
        <v>80.324169870000006</v>
      </c>
      <c r="BF4816">
        <v>131.08949240000001</v>
      </c>
    </row>
    <row r="4817" spans="1:58">
      <c r="A4817" t="s">
        <v>18</v>
      </c>
      <c r="B4817" t="s">
        <v>52</v>
      </c>
      <c r="C4817">
        <v>1997</v>
      </c>
      <c r="D4817">
        <f t="shared" si="382"/>
        <v>208</v>
      </c>
      <c r="E4817">
        <v>4</v>
      </c>
      <c r="F4817">
        <v>19009.640855000001</v>
      </c>
      <c r="G4817">
        <v>876186.40015100001</v>
      </c>
      <c r="H4817">
        <v>522264.71682099998</v>
      </c>
      <c r="I4817">
        <v>116220.225758</v>
      </c>
      <c r="J4817">
        <v>340061.97457100003</v>
      </c>
      <c r="K4817">
        <v>206426.30662399999</v>
      </c>
      <c r="L4817">
        <v>274792.40426400001</v>
      </c>
      <c r="M4817">
        <v>2.8805731786218298</v>
      </c>
      <c r="N4817">
        <v>21149714.1251815</v>
      </c>
      <c r="O4817">
        <f>VLOOKUP(C4817,[1]pop_15p_a!$A$8:$AL$68,21,FALSE)</f>
        <v>34742167.273039401</v>
      </c>
      <c r="Q4817">
        <f t="shared" si="381"/>
        <v>-68366.097640000022</v>
      </c>
      <c r="R4817">
        <f t="shared" si="383"/>
        <v>46091.686153000002</v>
      </c>
      <c r="S4817">
        <v>46091.686153000002</v>
      </c>
      <c r="T4817">
        <v>46091.686153000002</v>
      </c>
      <c r="U4817">
        <f t="shared" si="380"/>
        <v>5.8</v>
      </c>
      <c r="V4817">
        <v>5.8</v>
      </c>
      <c r="W4817">
        <v>9.9</v>
      </c>
      <c r="Z4817">
        <f t="shared" si="379"/>
        <v>2.8</v>
      </c>
      <c r="AB4817">
        <v>2.8</v>
      </c>
      <c r="AE4817">
        <f t="shared" si="384"/>
        <v>5</v>
      </c>
      <c r="AG4817">
        <v>5</v>
      </c>
      <c r="AN4817">
        <v>61.164000000000001</v>
      </c>
      <c r="AO4817">
        <v>0.65864</v>
      </c>
      <c r="AP4817">
        <v>0.945400430830035</v>
      </c>
      <c r="AQ4817">
        <v>3.5244554262499999</v>
      </c>
      <c r="AR4817">
        <v>3.5483557695000001</v>
      </c>
      <c r="AT4817">
        <v>7</v>
      </c>
      <c r="AV4817">
        <v>1</v>
      </c>
      <c r="AW4817">
        <v>1</v>
      </c>
      <c r="AZ4817">
        <v>51</v>
      </c>
      <c r="BA4817">
        <v>163.9</v>
      </c>
      <c r="BB4817">
        <v>131.5</v>
      </c>
      <c r="BC4817">
        <v>92.597213409801896</v>
      </c>
      <c r="BD4817">
        <v>72.071868264152897</v>
      </c>
      <c r="BE4817">
        <v>79.591134580000002</v>
      </c>
      <c r="BF4817">
        <v>130.11910710000001</v>
      </c>
    </row>
    <row r="4818" spans="1:58">
      <c r="A4818" t="s">
        <v>18</v>
      </c>
      <c r="B4818" t="s">
        <v>52</v>
      </c>
      <c r="C4818">
        <v>1998</v>
      </c>
      <c r="D4818">
        <f t="shared" si="382"/>
        <v>209</v>
      </c>
      <c r="E4818">
        <v>1</v>
      </c>
      <c r="F4818">
        <v>17644.980237</v>
      </c>
      <c r="G4818">
        <v>814657.59765400004</v>
      </c>
      <c r="H4818">
        <v>451155.43243400002</v>
      </c>
      <c r="I4818">
        <v>116613.87991800001</v>
      </c>
      <c r="J4818">
        <v>291851.37481200002</v>
      </c>
      <c r="K4818">
        <v>221636.15033199999</v>
      </c>
      <c r="L4818">
        <v>202786.14785000001</v>
      </c>
      <c r="M4818">
        <v>4.9191066311657501</v>
      </c>
      <c r="N4818">
        <v>20365653.510239501</v>
      </c>
      <c r="O4818">
        <f>VLOOKUP(C4818,[1]pop_15p_a!$A$8:$AL$68,21,FALSE)</f>
        <v>35251024.862976603</v>
      </c>
      <c r="Q4818">
        <f t="shared" si="381"/>
        <v>18850.002481999982</v>
      </c>
      <c r="R4818">
        <f t="shared" si="383"/>
        <v>46169.368666000002</v>
      </c>
      <c r="S4818">
        <v>46169.368666000002</v>
      </c>
      <c r="T4818">
        <v>46169.368666000002</v>
      </c>
      <c r="U4818">
        <f t="shared" si="380"/>
        <v>6.3</v>
      </c>
      <c r="V4818">
        <v>6.3</v>
      </c>
      <c r="W4818">
        <v>14.2</v>
      </c>
      <c r="Z4818">
        <f t="shared" si="379"/>
        <v>4.9666670000000002</v>
      </c>
      <c r="AB4818">
        <v>4.9666670000000002</v>
      </c>
      <c r="AE4818">
        <f t="shared" si="384"/>
        <v>5</v>
      </c>
      <c r="AG4818">
        <v>5</v>
      </c>
      <c r="AN4818">
        <v>64.379670000000004</v>
      </c>
      <c r="AO4818">
        <v>0.67898669999999994</v>
      </c>
      <c r="AP4818">
        <v>-2.8376747281451</v>
      </c>
      <c r="AQ4818">
        <v>4.2903844619999996</v>
      </c>
      <c r="AR4818">
        <v>4.2360549235000002</v>
      </c>
      <c r="AT4818">
        <v>14</v>
      </c>
      <c r="AV4818">
        <v>0</v>
      </c>
      <c r="AW4818">
        <v>1</v>
      </c>
      <c r="AZ4818">
        <v>49</v>
      </c>
      <c r="BA4818">
        <v>162.5</v>
      </c>
      <c r="BB4818">
        <v>131.80000000000001</v>
      </c>
      <c r="BC4818">
        <v>86.527956430357705</v>
      </c>
      <c r="BD4818">
        <v>72.301310947176304</v>
      </c>
      <c r="BE4818">
        <v>76.923528210000001</v>
      </c>
      <c r="BF4818">
        <v>126.29487260000001</v>
      </c>
    </row>
    <row r="4819" spans="1:58">
      <c r="A4819" t="s">
        <v>18</v>
      </c>
      <c r="B4819" t="s">
        <v>52</v>
      </c>
      <c r="C4819">
        <v>1998</v>
      </c>
      <c r="D4819">
        <f t="shared" si="382"/>
        <v>210</v>
      </c>
      <c r="E4819">
        <v>2</v>
      </c>
      <c r="F4819">
        <v>17502.514084999999</v>
      </c>
      <c r="G4819">
        <v>809377.93047200004</v>
      </c>
      <c r="H4819">
        <v>452208.77242400002</v>
      </c>
      <c r="I4819">
        <v>117872.477211</v>
      </c>
      <c r="J4819">
        <v>273339.41534000001</v>
      </c>
      <c r="K4819">
        <v>221488.69691299999</v>
      </c>
      <c r="L4819">
        <v>215305.33923700001</v>
      </c>
      <c r="M4819">
        <v>6.95374330628343</v>
      </c>
      <c r="N4819">
        <v>19957705.4911328</v>
      </c>
      <c r="O4819">
        <f>VLOOKUP(C4819,[1]pop_15p_a!$A$8:$AL$68,21,FALSE)</f>
        <v>35251024.862976603</v>
      </c>
      <c r="Q4819">
        <f t="shared" si="381"/>
        <v>6183.3576759999851</v>
      </c>
      <c r="R4819">
        <f t="shared" si="383"/>
        <v>46243.524018999997</v>
      </c>
      <c r="S4819">
        <v>46243.524018999997</v>
      </c>
      <c r="T4819">
        <v>46243.524018999997</v>
      </c>
      <c r="U4819">
        <f t="shared" si="380"/>
        <v>7</v>
      </c>
      <c r="V4819">
        <v>7</v>
      </c>
      <c r="W4819">
        <v>14.2</v>
      </c>
      <c r="Z4819">
        <f t="shared" si="379"/>
        <v>7.0333329999999998</v>
      </c>
      <c r="AB4819">
        <v>7.0333329999999998</v>
      </c>
      <c r="AE4819">
        <f t="shared" si="384"/>
        <v>5</v>
      </c>
      <c r="AG4819">
        <v>5</v>
      </c>
      <c r="AN4819">
        <v>64.580330000000004</v>
      </c>
      <c r="AO4819">
        <v>0.68476999999999999</v>
      </c>
      <c r="AP4819">
        <v>-2.8376747281451</v>
      </c>
      <c r="AQ4819">
        <v>4.2903844619999996</v>
      </c>
      <c r="AR4819">
        <v>4.2360549235000002</v>
      </c>
      <c r="AT4819">
        <v>14</v>
      </c>
      <c r="AV4819">
        <v>0</v>
      </c>
      <c r="AW4819">
        <v>1</v>
      </c>
      <c r="AZ4819">
        <v>48.2</v>
      </c>
      <c r="BA4819">
        <v>162.19999999999999</v>
      </c>
      <c r="BB4819">
        <v>131.6</v>
      </c>
      <c r="BC4819">
        <v>81.266038336032395</v>
      </c>
      <c r="BD4819">
        <v>72.173408520610494</v>
      </c>
      <c r="BE4819">
        <v>71.878969389999995</v>
      </c>
      <c r="BF4819">
        <v>117.394046</v>
      </c>
    </row>
    <row r="4820" spans="1:58">
      <c r="A4820" t="s">
        <v>18</v>
      </c>
      <c r="B4820" t="s">
        <v>52</v>
      </c>
      <c r="C4820">
        <v>1998</v>
      </c>
      <c r="D4820">
        <f t="shared" si="382"/>
        <v>211</v>
      </c>
      <c r="E4820">
        <v>3</v>
      </c>
      <c r="F4820">
        <v>17736.946051999999</v>
      </c>
      <c r="G4820">
        <v>821658.64216399996</v>
      </c>
      <c r="H4820">
        <v>461890.076222</v>
      </c>
      <c r="I4820">
        <v>119675.888208</v>
      </c>
      <c r="J4820">
        <v>272546.29375800001</v>
      </c>
      <c r="K4820">
        <v>219234.96798099999</v>
      </c>
      <c r="L4820">
        <v>216882.244141</v>
      </c>
      <c r="M4820">
        <v>8.1856055654227795</v>
      </c>
      <c r="N4820">
        <v>19642099.098267101</v>
      </c>
      <c r="O4820">
        <f>VLOOKUP(C4820,[1]pop_15p_a!$A$8:$AL$68,21,FALSE)</f>
        <v>35251024.862976603</v>
      </c>
      <c r="Q4820">
        <f t="shared" si="381"/>
        <v>2352.7238399999915</v>
      </c>
      <c r="R4820">
        <f t="shared" si="383"/>
        <v>46324.696470000003</v>
      </c>
      <c r="S4820">
        <v>46324.696470000003</v>
      </c>
      <c r="T4820">
        <v>46324.696470000003</v>
      </c>
      <c r="U4820">
        <f t="shared" si="380"/>
        <v>7.6</v>
      </c>
      <c r="V4820">
        <v>7.6</v>
      </c>
      <c r="W4820">
        <v>14.2</v>
      </c>
      <c r="Z4820">
        <f t="shared" si="379"/>
        <v>8.1333330000000004</v>
      </c>
      <c r="AB4820">
        <v>8.1333330000000004</v>
      </c>
      <c r="AE4820">
        <f t="shared" si="384"/>
        <v>3</v>
      </c>
      <c r="AG4820">
        <v>3</v>
      </c>
      <c r="AN4820">
        <v>64.525670000000005</v>
      </c>
      <c r="AO4820">
        <v>0.6823766</v>
      </c>
      <c r="AP4820">
        <v>-2.8376747281451</v>
      </c>
      <c r="AQ4820">
        <v>4.2903844619999996</v>
      </c>
      <c r="AR4820">
        <v>4.2360549235000002</v>
      </c>
      <c r="AT4820">
        <v>11</v>
      </c>
      <c r="AV4820">
        <v>0</v>
      </c>
      <c r="AW4820">
        <v>1</v>
      </c>
      <c r="AZ4820">
        <v>47.1</v>
      </c>
      <c r="BA4820">
        <v>166.3</v>
      </c>
      <c r="BB4820">
        <v>134.1</v>
      </c>
      <c r="BC4820">
        <v>79.540735869021503</v>
      </c>
      <c r="BD4820">
        <v>71.705406490435493</v>
      </c>
      <c r="BE4820">
        <v>70.710020659999998</v>
      </c>
      <c r="BF4820">
        <v>114.099097</v>
      </c>
    </row>
    <row r="4821" spans="1:58">
      <c r="A4821" t="s">
        <v>18</v>
      </c>
      <c r="B4821" t="s">
        <v>52</v>
      </c>
      <c r="C4821">
        <v>1998</v>
      </c>
      <c r="D4821">
        <f t="shared" si="382"/>
        <v>212</v>
      </c>
      <c r="E4821">
        <v>4</v>
      </c>
      <c r="F4821">
        <v>18118.415693999999</v>
      </c>
      <c r="G4821">
        <v>840883.11621100002</v>
      </c>
      <c r="H4821">
        <v>472483.849285</v>
      </c>
      <c r="I4821">
        <v>121014.403689</v>
      </c>
      <c r="J4821">
        <v>275664.26504099998</v>
      </c>
      <c r="K4821">
        <v>228989.03519200001</v>
      </c>
      <c r="L4821">
        <v>239712.960051</v>
      </c>
      <c r="M4821">
        <v>8.2364631037084308</v>
      </c>
      <c r="N4821">
        <v>19682268.053886</v>
      </c>
      <c r="O4821">
        <f>VLOOKUP(C4821,[1]pop_15p_a!$A$8:$AL$68,21,FALSE)</f>
        <v>35251024.862976603</v>
      </c>
      <c r="Q4821">
        <f t="shared" si="381"/>
        <v>-10723.924858999992</v>
      </c>
      <c r="R4821">
        <f t="shared" si="383"/>
        <v>46410.410844999999</v>
      </c>
      <c r="S4821">
        <v>46410.410844999999</v>
      </c>
      <c r="T4821">
        <v>46410.410844999999</v>
      </c>
      <c r="U4821">
        <f t="shared" si="380"/>
        <v>8.3000000000000007</v>
      </c>
      <c r="V4821">
        <v>8.3000000000000007</v>
      </c>
      <c r="W4821">
        <v>14.2</v>
      </c>
      <c r="Z4821">
        <f t="shared" si="379"/>
        <v>7.9666670000000002</v>
      </c>
      <c r="AB4821">
        <v>7.9666670000000002</v>
      </c>
      <c r="AE4821">
        <f t="shared" si="384"/>
        <v>3</v>
      </c>
      <c r="AG4821">
        <v>3</v>
      </c>
      <c r="AN4821">
        <v>64.817999999999998</v>
      </c>
      <c r="AO4821">
        <v>0.68098999999999998</v>
      </c>
      <c r="AP4821">
        <v>-2.8376747281451</v>
      </c>
      <c r="AQ4821">
        <v>4.2903844619999996</v>
      </c>
      <c r="AR4821">
        <v>4.2360549235000002</v>
      </c>
      <c r="AT4821">
        <v>11</v>
      </c>
      <c r="AV4821">
        <v>0</v>
      </c>
      <c r="AW4821">
        <v>1</v>
      </c>
      <c r="AZ4821">
        <v>47.2</v>
      </c>
      <c r="BA4821">
        <v>163.19999999999999</v>
      </c>
      <c r="BB4821">
        <v>133.9</v>
      </c>
      <c r="BC4821">
        <v>77.802758941239503</v>
      </c>
      <c r="BD4821">
        <v>70.940615856009103</v>
      </c>
      <c r="BE4821">
        <v>70.532928960000007</v>
      </c>
      <c r="BF4821">
        <v>111.66349750000001</v>
      </c>
    </row>
    <row r="4822" spans="1:58">
      <c r="A4822" t="s">
        <v>18</v>
      </c>
      <c r="B4822" t="s">
        <v>52</v>
      </c>
      <c r="C4822">
        <v>1999</v>
      </c>
      <c r="D4822">
        <f t="shared" si="382"/>
        <v>213</v>
      </c>
      <c r="E4822">
        <v>1</v>
      </c>
      <c r="F4822">
        <v>18642.003418</v>
      </c>
      <c r="G4822">
        <v>866472.70574899996</v>
      </c>
      <c r="H4822">
        <v>487657.148025</v>
      </c>
      <c r="I4822">
        <v>122175.27245400001</v>
      </c>
      <c r="J4822">
        <v>286423.99171899998</v>
      </c>
      <c r="K4822">
        <v>232964.15323699999</v>
      </c>
      <c r="L4822">
        <v>249938.94942799999</v>
      </c>
      <c r="M4822">
        <v>7.2521181759208799</v>
      </c>
      <c r="N4822">
        <v>19846917.493695602</v>
      </c>
      <c r="O4822">
        <f>VLOOKUP(C4822,[1]pop_15p_a!$A$8:$AL$68,21,FALSE)</f>
        <v>35729085.313206799</v>
      </c>
      <c r="Q4822">
        <f t="shared" si="381"/>
        <v>-16974.796191000001</v>
      </c>
      <c r="R4822">
        <f t="shared" si="383"/>
        <v>46479.591615999998</v>
      </c>
      <c r="S4822">
        <v>46479.591615999998</v>
      </c>
      <c r="T4822">
        <v>46479.591615999998</v>
      </c>
      <c r="U4822">
        <f t="shared" si="380"/>
        <v>8.8000000000000007</v>
      </c>
      <c r="V4822">
        <v>8.8000000000000007</v>
      </c>
      <c r="W4822">
        <v>16.2</v>
      </c>
      <c r="Z4822">
        <f t="shared" si="379"/>
        <v>7.4</v>
      </c>
      <c r="AB4822">
        <v>7.4</v>
      </c>
      <c r="AE4822">
        <f t="shared" si="384"/>
        <v>3</v>
      </c>
      <c r="AG4822">
        <v>3</v>
      </c>
      <c r="AN4822">
        <v>64.835999999999999</v>
      </c>
      <c r="AO4822">
        <v>0.6807899999999999</v>
      </c>
      <c r="AP4822">
        <v>-2.2465750488216001</v>
      </c>
      <c r="AQ4822">
        <v>4.41635817475</v>
      </c>
      <c r="AR4822">
        <v>4.2042883483000004</v>
      </c>
      <c r="AT4822">
        <v>11</v>
      </c>
      <c r="AV4822">
        <v>0</v>
      </c>
      <c r="AW4822">
        <v>1</v>
      </c>
      <c r="AZ4822">
        <v>47.2</v>
      </c>
      <c r="BA4822">
        <v>168.9</v>
      </c>
      <c r="BB4822">
        <v>138.19999999999999</v>
      </c>
      <c r="BC4822">
        <v>77.930207206160802</v>
      </c>
      <c r="BD4822">
        <v>69.989758443651198</v>
      </c>
      <c r="BE4822">
        <v>72.529926259999996</v>
      </c>
      <c r="BF4822">
        <v>111.8835146</v>
      </c>
    </row>
    <row r="4823" spans="1:58">
      <c r="A4823" t="s">
        <v>18</v>
      </c>
      <c r="B4823" t="s">
        <v>52</v>
      </c>
      <c r="C4823">
        <v>1999</v>
      </c>
      <c r="D4823">
        <f t="shared" si="382"/>
        <v>214</v>
      </c>
      <c r="E4823">
        <v>2</v>
      </c>
      <c r="F4823">
        <v>19447.651795999998</v>
      </c>
      <c r="G4823">
        <v>905613.89413300005</v>
      </c>
      <c r="H4823">
        <v>502933.52290400001</v>
      </c>
      <c r="I4823">
        <v>124001.517219</v>
      </c>
      <c r="J4823">
        <v>299725.663421</v>
      </c>
      <c r="K4823">
        <v>248151.38428</v>
      </c>
      <c r="L4823">
        <v>265990.88565000001</v>
      </c>
      <c r="M4823">
        <v>6.8759189577471602</v>
      </c>
      <c r="N4823">
        <v>20141643.506889701</v>
      </c>
      <c r="O4823">
        <f>VLOOKUP(C4823,[1]pop_15p_a!$A$8:$AL$68,21,FALSE)</f>
        <v>35729085.313206799</v>
      </c>
      <c r="Q4823">
        <f t="shared" si="381"/>
        <v>-17839.501370000013</v>
      </c>
      <c r="R4823">
        <f t="shared" si="383"/>
        <v>46566.747679</v>
      </c>
      <c r="S4823">
        <v>46566.747679</v>
      </c>
      <c r="T4823">
        <v>46566.747679</v>
      </c>
      <c r="U4823">
        <f t="shared" si="380"/>
        <v>9.1</v>
      </c>
      <c r="V4823">
        <v>9.1</v>
      </c>
      <c r="W4823">
        <v>16.2</v>
      </c>
      <c r="Z4823">
        <f t="shared" si="379"/>
        <v>6.9666670000000002</v>
      </c>
      <c r="AB4823">
        <v>6.9666670000000002</v>
      </c>
      <c r="AE4823">
        <f t="shared" si="384"/>
        <v>3</v>
      </c>
      <c r="AF4823">
        <v>4.75</v>
      </c>
      <c r="AG4823">
        <v>3</v>
      </c>
      <c r="AN4823">
        <v>64.963669999999993</v>
      </c>
      <c r="AO4823">
        <v>0.68059330000000007</v>
      </c>
      <c r="AP4823">
        <v>-2.2465750488216001</v>
      </c>
      <c r="AQ4823">
        <v>4.41635817475</v>
      </c>
      <c r="AR4823">
        <v>4.2042883483000004</v>
      </c>
      <c r="AT4823">
        <v>11</v>
      </c>
      <c r="AV4823">
        <v>0</v>
      </c>
      <c r="AW4823">
        <v>1</v>
      </c>
      <c r="AZ4823">
        <v>47.3</v>
      </c>
      <c r="BA4823">
        <v>160.69999999999999</v>
      </c>
      <c r="BB4823">
        <v>130.1</v>
      </c>
      <c r="BC4823">
        <v>78.448024615452098</v>
      </c>
      <c r="BD4823">
        <v>69.014921250660905</v>
      </c>
      <c r="BE4823">
        <v>74.181912600000004</v>
      </c>
      <c r="BF4823">
        <v>111.41781659999999</v>
      </c>
    </row>
    <row r="4824" spans="1:58">
      <c r="A4824" t="s">
        <v>18</v>
      </c>
      <c r="B4824" t="s">
        <v>52</v>
      </c>
      <c r="C4824">
        <v>1999</v>
      </c>
      <c r="D4824">
        <f t="shared" si="382"/>
        <v>215</v>
      </c>
      <c r="E4824">
        <v>3</v>
      </c>
      <c r="F4824">
        <v>19912.255420000001</v>
      </c>
      <c r="G4824">
        <v>929182.10318800004</v>
      </c>
      <c r="H4824">
        <v>522338.83347499999</v>
      </c>
      <c r="I4824">
        <v>125809.951646</v>
      </c>
      <c r="J4824">
        <v>307619.24939200003</v>
      </c>
      <c r="K4824">
        <v>254750.513645</v>
      </c>
      <c r="L4824">
        <v>278002.60036899999</v>
      </c>
      <c r="M4824">
        <v>6.3971013610206402</v>
      </c>
      <c r="N4824">
        <v>20494666.666666601</v>
      </c>
      <c r="O4824">
        <f>VLOOKUP(C4824,[1]pop_15p_a!$A$8:$AL$68,21,FALSE)</f>
        <v>35729085.313206799</v>
      </c>
      <c r="Q4824">
        <f t="shared" si="381"/>
        <v>-23252.086723999993</v>
      </c>
      <c r="R4824">
        <f t="shared" si="383"/>
        <v>46663.830068000003</v>
      </c>
      <c r="S4824">
        <v>46663.830068000003</v>
      </c>
      <c r="T4824">
        <v>46663.830068000003</v>
      </c>
      <c r="U4824">
        <f t="shared" si="380"/>
        <v>9.4</v>
      </c>
      <c r="V4824">
        <v>9.4</v>
      </c>
      <c r="W4824">
        <v>16.2</v>
      </c>
      <c r="Z4824">
        <f t="shared" si="379"/>
        <v>6.4</v>
      </c>
      <c r="AB4824">
        <v>6.4</v>
      </c>
      <c r="AE4824">
        <f>AF4824</f>
        <v>4.75</v>
      </c>
      <c r="AF4824">
        <v>4.75</v>
      </c>
      <c r="AG4824">
        <v>4.75</v>
      </c>
      <c r="AN4824">
        <v>64.945999999999998</v>
      </c>
      <c r="AO4824">
        <v>0.67938999999999994</v>
      </c>
      <c r="AP4824">
        <v>-2.2465750488216001</v>
      </c>
      <c r="AQ4824">
        <v>4.41635817475</v>
      </c>
      <c r="AR4824">
        <v>4.2042883483000004</v>
      </c>
      <c r="AT4824">
        <v>11</v>
      </c>
      <c r="AV4824">
        <v>0</v>
      </c>
      <c r="AW4824">
        <v>1</v>
      </c>
      <c r="AZ4824">
        <v>47.1</v>
      </c>
      <c r="BA4824">
        <v>157</v>
      </c>
      <c r="BB4824">
        <v>125.9</v>
      </c>
      <c r="BC4824">
        <v>78.463097707296797</v>
      </c>
      <c r="BD4824">
        <v>68.384587089372701</v>
      </c>
      <c r="BE4824">
        <v>75.624634169999993</v>
      </c>
      <c r="BF4824">
        <v>111.0745173</v>
      </c>
    </row>
    <row r="4825" spans="1:58">
      <c r="A4825" t="s">
        <v>18</v>
      </c>
      <c r="B4825" t="s">
        <v>52</v>
      </c>
      <c r="C4825">
        <v>1999</v>
      </c>
      <c r="D4825">
        <f t="shared" si="382"/>
        <v>216</v>
      </c>
      <c r="E4825">
        <v>4</v>
      </c>
      <c r="F4825">
        <v>20466.617365999999</v>
      </c>
      <c r="G4825">
        <v>956974.62851800001</v>
      </c>
      <c r="H4825">
        <v>540040.44269199995</v>
      </c>
      <c r="I4825">
        <v>126354.30867499999</v>
      </c>
      <c r="J4825">
        <v>317502.39339699998</v>
      </c>
      <c r="K4825">
        <v>272053.44214499998</v>
      </c>
      <c r="L4825">
        <v>298657.18751100003</v>
      </c>
      <c r="M4825">
        <v>5.2970835094499398</v>
      </c>
      <c r="N4825">
        <v>20911666.666666601</v>
      </c>
      <c r="O4825">
        <f>VLOOKUP(C4825,[1]pop_15p_a!$A$8:$AL$68,21,FALSE)</f>
        <v>35729085.313206799</v>
      </c>
      <c r="Q4825">
        <f t="shared" si="381"/>
        <v>-26603.745366000046</v>
      </c>
      <c r="R4825">
        <f t="shared" si="383"/>
        <v>46757.830637999999</v>
      </c>
      <c r="S4825">
        <v>46757.830637999999</v>
      </c>
      <c r="T4825">
        <v>46757.830637999999</v>
      </c>
      <c r="U4825">
        <f t="shared" si="380"/>
        <v>9.5</v>
      </c>
      <c r="V4825">
        <v>9.5</v>
      </c>
      <c r="W4825">
        <v>16.2</v>
      </c>
      <c r="Z4825">
        <f t="shared" si="379"/>
        <v>5.3</v>
      </c>
      <c r="AB4825">
        <v>5.3</v>
      </c>
      <c r="AE4825">
        <f t="shared" ref="AE4825:AE4888" si="385">AF4825</f>
        <v>4.75</v>
      </c>
      <c r="AF4825">
        <v>4.75</v>
      </c>
      <c r="AG4825">
        <v>4.75</v>
      </c>
      <c r="AN4825">
        <v>65.658000000000001</v>
      </c>
      <c r="AO4825">
        <v>0.68059000000000003</v>
      </c>
      <c r="AP4825">
        <v>-2.2465750488216001</v>
      </c>
      <c r="AQ4825">
        <v>4.41635817475</v>
      </c>
      <c r="AR4825">
        <v>4.2042883483000004</v>
      </c>
      <c r="AT4825">
        <v>11</v>
      </c>
      <c r="AV4825">
        <v>0</v>
      </c>
      <c r="AW4825">
        <v>1</v>
      </c>
      <c r="AZ4825">
        <v>46.2</v>
      </c>
      <c r="BA4825">
        <v>148.30000000000001</v>
      </c>
      <c r="BB4825">
        <v>116.8</v>
      </c>
      <c r="BC4825">
        <v>77.940184554357103</v>
      </c>
      <c r="BD4825">
        <v>68.043726853462005</v>
      </c>
      <c r="BE4825">
        <v>76.272735449999999</v>
      </c>
      <c r="BF4825">
        <v>110.0729734</v>
      </c>
    </row>
    <row r="4826" spans="1:58">
      <c r="A4826" t="s">
        <v>18</v>
      </c>
      <c r="B4826" t="s">
        <v>52</v>
      </c>
      <c r="C4826">
        <v>2000</v>
      </c>
      <c r="D4826">
        <f t="shared" si="382"/>
        <v>217</v>
      </c>
      <c r="E4826">
        <v>1</v>
      </c>
      <c r="F4826">
        <v>20763.144356000001</v>
      </c>
      <c r="G4826">
        <v>972713.50933799997</v>
      </c>
      <c r="H4826">
        <v>551187.58336000005</v>
      </c>
      <c r="I4826">
        <v>124054.506043</v>
      </c>
      <c r="J4826">
        <v>336463.54270599998</v>
      </c>
      <c r="K4826">
        <v>278413.68215000001</v>
      </c>
      <c r="L4826">
        <v>330416.74755899998</v>
      </c>
      <c r="M4826">
        <v>4.8242942219393603</v>
      </c>
      <c r="N4826">
        <v>20935800</v>
      </c>
      <c r="O4826">
        <f>VLOOKUP(C4826,[1]pop_15p_a!$A$8:$AL$68,21,FALSE)</f>
        <v>36184148.4269972</v>
      </c>
      <c r="Q4826">
        <f t="shared" si="381"/>
        <v>-52003.065408999973</v>
      </c>
      <c r="R4826">
        <f t="shared" si="383"/>
        <v>46848.082961</v>
      </c>
      <c r="S4826">
        <v>46848.082961</v>
      </c>
      <c r="T4826">
        <v>46848.082961</v>
      </c>
      <c r="U4826">
        <f t="shared" si="380"/>
        <v>9.4</v>
      </c>
      <c r="V4826">
        <v>9.4</v>
      </c>
      <c r="W4826">
        <v>16.7</v>
      </c>
      <c r="Z4826">
        <f t="shared" si="379"/>
        <v>4.8</v>
      </c>
      <c r="AB4826">
        <v>4.8</v>
      </c>
      <c r="AE4826">
        <f t="shared" si="385"/>
        <v>4.916666666666667</v>
      </c>
      <c r="AF4826">
        <v>4.916666666666667</v>
      </c>
      <c r="AG4826">
        <v>5</v>
      </c>
      <c r="AN4826">
        <v>66.083659999999995</v>
      </c>
      <c r="AO4826">
        <v>0.68698670000000006</v>
      </c>
      <c r="AP4826">
        <v>-0.43947175372192598</v>
      </c>
      <c r="AQ4826">
        <v>4.1554653715000001</v>
      </c>
      <c r="AR4826">
        <v>3.9613993110000001</v>
      </c>
      <c r="AT4826">
        <v>11</v>
      </c>
      <c r="AV4826">
        <v>0</v>
      </c>
      <c r="AW4826">
        <v>1</v>
      </c>
      <c r="AZ4826">
        <v>50.9</v>
      </c>
      <c r="BA4826">
        <v>148.1</v>
      </c>
      <c r="BB4826">
        <v>111.8</v>
      </c>
      <c r="BC4826">
        <v>76.612906887419996</v>
      </c>
      <c r="BD4826">
        <v>68.080304802609305</v>
      </c>
      <c r="BE4826">
        <v>76.70396513</v>
      </c>
      <c r="BF4826">
        <v>109.4894264</v>
      </c>
    </row>
    <row r="4827" spans="1:58">
      <c r="A4827" t="s">
        <v>18</v>
      </c>
      <c r="B4827" t="s">
        <v>52</v>
      </c>
      <c r="C4827">
        <v>2000</v>
      </c>
      <c r="D4827">
        <f t="shared" si="382"/>
        <v>218</v>
      </c>
      <c r="E4827">
        <v>2</v>
      </c>
      <c r="F4827">
        <v>21037.785122000001</v>
      </c>
      <c r="G4827">
        <v>987740.37202500005</v>
      </c>
      <c r="H4827">
        <v>559270.93333100004</v>
      </c>
      <c r="I4827">
        <v>124349.45194299999</v>
      </c>
      <c r="J4827">
        <v>343424.64785000001</v>
      </c>
      <c r="K4827">
        <v>292636.95464800001</v>
      </c>
      <c r="L4827">
        <v>330027.533008</v>
      </c>
      <c r="M4827">
        <v>4.2672822507596404</v>
      </c>
      <c r="N4827">
        <v>21067133.333333299</v>
      </c>
      <c r="O4827">
        <f>VLOOKUP(C4827,[1]pop_15p_a!$A$8:$AL$68,21,FALSE)</f>
        <v>36184148.4269972</v>
      </c>
      <c r="Q4827">
        <f t="shared" si="381"/>
        <v>-37390.578359999985</v>
      </c>
      <c r="R4827">
        <f t="shared" si="383"/>
        <v>46950.777673999997</v>
      </c>
      <c r="S4827">
        <v>46950.777673999997</v>
      </c>
      <c r="T4827">
        <v>46950.777673999997</v>
      </c>
      <c r="U4827">
        <f t="shared" si="380"/>
        <v>9.4</v>
      </c>
      <c r="V4827">
        <v>9.4</v>
      </c>
      <c r="W4827">
        <v>16.7</v>
      </c>
      <c r="Z4827">
        <f t="shared" si="379"/>
        <v>4.266667</v>
      </c>
      <c r="AB4827">
        <v>4.266667</v>
      </c>
      <c r="AE4827">
        <f t="shared" si="385"/>
        <v>5</v>
      </c>
      <c r="AF4827">
        <v>5</v>
      </c>
      <c r="AG4827">
        <v>5</v>
      </c>
      <c r="AN4827">
        <v>65.995000000000005</v>
      </c>
      <c r="AO4827">
        <v>0.69022000000000006</v>
      </c>
      <c r="AP4827">
        <v>-0.43947175372192598</v>
      </c>
      <c r="AQ4827">
        <v>4.1554653715000001</v>
      </c>
      <c r="AR4827">
        <v>3.9613993110000001</v>
      </c>
      <c r="AT4827">
        <v>11</v>
      </c>
      <c r="AV4827">
        <v>0</v>
      </c>
      <c r="AW4827">
        <v>1</v>
      </c>
      <c r="AZ4827">
        <v>50.3</v>
      </c>
      <c r="BA4827">
        <v>144.80000000000001</v>
      </c>
      <c r="BB4827">
        <v>108</v>
      </c>
      <c r="BC4827">
        <v>77.708579370517498</v>
      </c>
      <c r="BD4827">
        <v>68.299563432866194</v>
      </c>
      <c r="BE4827">
        <v>76.830607830000005</v>
      </c>
      <c r="BF4827">
        <v>108.8775349</v>
      </c>
    </row>
    <row r="4828" spans="1:58">
      <c r="A4828" t="s">
        <v>18</v>
      </c>
      <c r="B4828" t="s">
        <v>52</v>
      </c>
      <c r="C4828">
        <v>2000</v>
      </c>
      <c r="D4828">
        <f t="shared" si="382"/>
        <v>219</v>
      </c>
      <c r="E4828">
        <v>3</v>
      </c>
      <c r="F4828">
        <v>21582.688418000002</v>
      </c>
      <c r="G4828">
        <v>1015790.603911</v>
      </c>
      <c r="H4828">
        <v>562310.50397299998</v>
      </c>
      <c r="I4828">
        <v>125934.080282</v>
      </c>
      <c r="J4828">
        <v>349863.44670899998</v>
      </c>
      <c r="K4828">
        <v>309619.66067299998</v>
      </c>
      <c r="L4828">
        <v>340817.61665799998</v>
      </c>
      <c r="M4828">
        <v>4.2700438114460697</v>
      </c>
      <c r="N4828">
        <v>21311466.666666701</v>
      </c>
      <c r="O4828">
        <f>VLOOKUP(C4828,[1]pop_15p_a!$A$8:$AL$68,21,FALSE)</f>
        <v>36184148.4269972</v>
      </c>
      <c r="Q4828">
        <f t="shared" si="381"/>
        <v>-31197.955985000008</v>
      </c>
      <c r="R4828">
        <f t="shared" si="383"/>
        <v>47065.06364</v>
      </c>
      <c r="S4828">
        <v>47065.06364</v>
      </c>
      <c r="T4828">
        <v>47065.06364</v>
      </c>
      <c r="U4828">
        <f t="shared" si="380"/>
        <v>9.4</v>
      </c>
      <c r="V4828">
        <v>9.4</v>
      </c>
      <c r="W4828">
        <v>16.7</v>
      </c>
      <c r="Z4828">
        <f t="shared" si="379"/>
        <v>4.266667</v>
      </c>
      <c r="AB4828">
        <v>4.266667</v>
      </c>
      <c r="AE4828">
        <f t="shared" si="385"/>
        <v>5</v>
      </c>
      <c r="AF4828">
        <v>5</v>
      </c>
      <c r="AG4828">
        <v>5</v>
      </c>
      <c r="AN4828">
        <v>66.882000000000005</v>
      </c>
      <c r="AO4828">
        <v>0.69483329999999999</v>
      </c>
      <c r="AP4828">
        <v>-0.43947175372192598</v>
      </c>
      <c r="AQ4828">
        <v>4.1554653715000001</v>
      </c>
      <c r="AR4828">
        <v>3.9613993110000001</v>
      </c>
      <c r="AT4828">
        <v>11</v>
      </c>
      <c r="AV4828">
        <v>0</v>
      </c>
      <c r="AW4828">
        <v>1</v>
      </c>
      <c r="AZ4828">
        <v>50.9</v>
      </c>
      <c r="BA4828">
        <v>144.69999999999999</v>
      </c>
      <c r="BB4828">
        <v>107.3</v>
      </c>
      <c r="BC4828">
        <v>75.894672294272993</v>
      </c>
      <c r="BD4828">
        <v>68.644352108864794</v>
      </c>
      <c r="BE4828">
        <v>76.253881629999995</v>
      </c>
      <c r="BF4828">
        <v>107.4998693</v>
      </c>
    </row>
    <row r="4829" spans="1:58">
      <c r="A4829" t="s">
        <v>18</v>
      </c>
      <c r="B4829" t="s">
        <v>52</v>
      </c>
      <c r="C4829">
        <v>2000</v>
      </c>
      <c r="D4829">
        <f t="shared" si="382"/>
        <v>220</v>
      </c>
      <c r="E4829">
        <v>4</v>
      </c>
      <c r="F4829">
        <v>21380.479297999998</v>
      </c>
      <c r="G4829">
        <v>1008476.066594</v>
      </c>
      <c r="H4829">
        <v>566022.66604599997</v>
      </c>
      <c r="I4829">
        <v>128394.858664</v>
      </c>
      <c r="J4829">
        <v>337583.21725599997</v>
      </c>
      <c r="K4829">
        <v>300328.41713700001</v>
      </c>
      <c r="L4829">
        <v>329443.71117999998</v>
      </c>
      <c r="M4829">
        <v>4.23056994431811</v>
      </c>
      <c r="N4829">
        <v>21378833.333333299</v>
      </c>
      <c r="O4829">
        <f>VLOOKUP(C4829,[1]pop_15p_a!$A$8:$AL$68,21,FALSE)</f>
        <v>36184148.4269972</v>
      </c>
      <c r="Q4829">
        <f t="shared" si="381"/>
        <v>-29115.294042999973</v>
      </c>
      <c r="R4829">
        <f t="shared" si="383"/>
        <v>47168.075725000002</v>
      </c>
      <c r="S4829">
        <v>47168.075725000002</v>
      </c>
      <c r="T4829">
        <v>47168.075725000002</v>
      </c>
      <c r="U4829">
        <f t="shared" si="380"/>
        <v>9.5</v>
      </c>
      <c r="V4829">
        <v>9.5</v>
      </c>
      <c r="W4829">
        <v>16.7</v>
      </c>
      <c r="Z4829">
        <f t="shared" si="379"/>
        <v>4.233333</v>
      </c>
      <c r="AB4829">
        <v>4.233333</v>
      </c>
      <c r="AE4829">
        <f t="shared" si="385"/>
        <v>5.25</v>
      </c>
      <c r="AF4829">
        <v>5.25</v>
      </c>
      <c r="AG4829">
        <v>5.25</v>
      </c>
      <c r="AN4829">
        <v>67.325999999999993</v>
      </c>
      <c r="AO4829">
        <v>0.69898329999999997</v>
      </c>
      <c r="AP4829">
        <v>-0.43947175372192598</v>
      </c>
      <c r="AQ4829">
        <v>4.1554653715000001</v>
      </c>
      <c r="AR4829">
        <v>3.9613993110000001</v>
      </c>
      <c r="AT4829">
        <v>11</v>
      </c>
      <c r="AV4829">
        <v>0</v>
      </c>
      <c r="AW4829">
        <v>1</v>
      </c>
      <c r="AZ4829">
        <v>50.6</v>
      </c>
      <c r="BA4829">
        <v>141.9</v>
      </c>
      <c r="BB4829">
        <v>104.3</v>
      </c>
      <c r="BC4829">
        <v>74.689924022917694</v>
      </c>
      <c r="BD4829">
        <v>69.232073408527498</v>
      </c>
      <c r="BE4829">
        <v>75.527692599999995</v>
      </c>
      <c r="BF4829">
        <v>106.2095152</v>
      </c>
    </row>
    <row r="4830" spans="1:58">
      <c r="A4830" t="s">
        <v>18</v>
      </c>
      <c r="B4830" t="s">
        <v>52</v>
      </c>
      <c r="C4830">
        <v>2001</v>
      </c>
      <c r="D4830">
        <f t="shared" si="382"/>
        <v>221</v>
      </c>
      <c r="E4830">
        <v>1</v>
      </c>
      <c r="F4830">
        <v>21609.329733999999</v>
      </c>
      <c r="G4830">
        <v>1021017.415455</v>
      </c>
      <c r="H4830">
        <v>568620.69813699997</v>
      </c>
      <c r="I4830">
        <v>129701.047649</v>
      </c>
      <c r="J4830">
        <v>341958.25843500003</v>
      </c>
      <c r="K4830">
        <v>299837.04810999997</v>
      </c>
      <c r="L4830">
        <v>324960.28101899999</v>
      </c>
      <c r="M4830">
        <v>4.5711892747036602</v>
      </c>
      <c r="N4830">
        <v>21192766.666666601</v>
      </c>
      <c r="O4830">
        <f>VLOOKUP(C4830,[1]pop_15p_a!$A$8:$AL$68,21,FALSE)</f>
        <v>36648125.710449003</v>
      </c>
      <c r="Q4830">
        <f t="shared" si="381"/>
        <v>-25123.232909000013</v>
      </c>
      <c r="R4830">
        <f t="shared" si="383"/>
        <v>47248.916465000002</v>
      </c>
      <c r="S4830">
        <v>47248.916465000002</v>
      </c>
      <c r="T4830">
        <v>47248.916465000002</v>
      </c>
      <c r="U4830">
        <f t="shared" si="380"/>
        <v>9.6</v>
      </c>
      <c r="V4830">
        <v>9.6</v>
      </c>
      <c r="W4830">
        <v>17.2</v>
      </c>
      <c r="Z4830">
        <f t="shared" si="379"/>
        <v>4.5666669999999998</v>
      </c>
      <c r="AB4830">
        <v>4.5666669999999998</v>
      </c>
      <c r="AE4830">
        <f t="shared" si="385"/>
        <v>5.083333333333333</v>
      </c>
      <c r="AF4830">
        <v>5.083333333333333</v>
      </c>
      <c r="AG4830">
        <v>5</v>
      </c>
      <c r="AN4830">
        <v>68.524330000000006</v>
      </c>
      <c r="AO4830">
        <v>0.71007329999999991</v>
      </c>
      <c r="AP4830">
        <v>-0.149722250037395</v>
      </c>
      <c r="AQ4830">
        <v>3.9794318944999998</v>
      </c>
      <c r="AR4830">
        <v>3.8196401243000002</v>
      </c>
      <c r="AT4830">
        <v>11</v>
      </c>
      <c r="AV4830">
        <v>0</v>
      </c>
      <c r="AW4830">
        <v>1</v>
      </c>
      <c r="AZ4830">
        <v>51.1</v>
      </c>
      <c r="BA4830">
        <v>142.9</v>
      </c>
      <c r="BB4830">
        <v>102.7</v>
      </c>
      <c r="BC4830">
        <v>73.5210074189403</v>
      </c>
      <c r="BD4830">
        <v>69.824323361184796</v>
      </c>
      <c r="BE4830">
        <v>74.941750339999999</v>
      </c>
      <c r="BF4830">
        <v>105.01931310000001</v>
      </c>
    </row>
    <row r="4831" spans="1:58">
      <c r="A4831" t="s">
        <v>18</v>
      </c>
      <c r="B4831" t="s">
        <v>52</v>
      </c>
      <c r="C4831">
        <v>2001</v>
      </c>
      <c r="D4831">
        <f t="shared" si="382"/>
        <v>222</v>
      </c>
      <c r="E4831">
        <v>2</v>
      </c>
      <c r="F4831">
        <v>21912.928281</v>
      </c>
      <c r="G4831">
        <v>1037138.415794</v>
      </c>
      <c r="H4831">
        <v>589295.11722400005</v>
      </c>
      <c r="I4831">
        <v>130941.644835</v>
      </c>
      <c r="J4831">
        <v>342168.70006</v>
      </c>
      <c r="K4831">
        <v>288767.49098100001</v>
      </c>
      <c r="L4831">
        <v>310350.95782100002</v>
      </c>
      <c r="M4831">
        <v>3.8937895657588402</v>
      </c>
      <c r="N4831">
        <v>21608200</v>
      </c>
      <c r="O4831">
        <f>VLOOKUP(C4831,[1]pop_15p_a!$A$8:$AL$68,21,FALSE)</f>
        <v>36648125.710449003</v>
      </c>
      <c r="Q4831">
        <f t="shared" si="381"/>
        <v>-21583.466840000008</v>
      </c>
      <c r="R4831">
        <f t="shared" si="383"/>
        <v>47329.978107000003</v>
      </c>
      <c r="S4831">
        <v>47329.978107000003</v>
      </c>
      <c r="T4831">
        <v>47329.978107000003</v>
      </c>
      <c r="U4831">
        <f t="shared" si="380"/>
        <v>9.6</v>
      </c>
      <c r="V4831">
        <v>9.6</v>
      </c>
      <c r="W4831">
        <v>17.2</v>
      </c>
      <c r="Z4831">
        <f t="shared" si="379"/>
        <v>3.9</v>
      </c>
      <c r="AB4831">
        <v>3.9</v>
      </c>
      <c r="AE4831">
        <f t="shared" si="385"/>
        <v>5</v>
      </c>
      <c r="AF4831">
        <v>5</v>
      </c>
      <c r="AG4831">
        <v>5</v>
      </c>
      <c r="AN4831">
        <v>69.322999999999993</v>
      </c>
      <c r="AO4831">
        <v>0.71746330000000003</v>
      </c>
      <c r="AP4831">
        <v>-0.149722250037395</v>
      </c>
      <c r="AQ4831">
        <v>3.9794318944999998</v>
      </c>
      <c r="AR4831">
        <v>3.8196401243000002</v>
      </c>
      <c r="AT4831">
        <v>11</v>
      </c>
      <c r="AV4831">
        <v>0</v>
      </c>
      <c r="AW4831">
        <v>1</v>
      </c>
      <c r="AZ4831">
        <v>52.6</v>
      </c>
      <c r="BA4831">
        <v>142.6</v>
      </c>
      <c r="BB4831">
        <v>101.7</v>
      </c>
      <c r="BC4831">
        <v>74.749965907565795</v>
      </c>
      <c r="BD4831">
        <v>70.859442712215198</v>
      </c>
      <c r="BE4831">
        <v>75.198523879999996</v>
      </c>
      <c r="BF4831">
        <v>105.3856926</v>
      </c>
    </row>
    <row r="4832" spans="1:58">
      <c r="A4832" t="s">
        <v>18</v>
      </c>
      <c r="B4832" t="s">
        <v>52</v>
      </c>
      <c r="C4832">
        <v>2001</v>
      </c>
      <c r="D4832">
        <f t="shared" si="382"/>
        <v>223</v>
      </c>
      <c r="E4832">
        <v>3</v>
      </c>
      <c r="F4832">
        <v>22195.981798000001</v>
      </c>
      <c r="G4832">
        <v>1052423.708415</v>
      </c>
      <c r="H4832">
        <v>597591.57846900006</v>
      </c>
      <c r="I4832">
        <v>136583.40823</v>
      </c>
      <c r="J4832">
        <v>357056.43975899997</v>
      </c>
      <c r="K4832">
        <v>287982.70290799998</v>
      </c>
      <c r="L4832">
        <v>323172.64958199998</v>
      </c>
      <c r="M4832">
        <v>3.7304040545624999</v>
      </c>
      <c r="N4832">
        <v>21749066.666666601</v>
      </c>
      <c r="O4832">
        <f>VLOOKUP(C4832,[1]pop_15p_a!$A$8:$AL$68,21,FALSE)</f>
        <v>36648125.710449003</v>
      </c>
      <c r="Q4832">
        <f t="shared" si="381"/>
        <v>-35189.946674000006</v>
      </c>
      <c r="R4832">
        <f t="shared" si="383"/>
        <v>47415.055482000003</v>
      </c>
      <c r="S4832">
        <v>47415.055482000003</v>
      </c>
      <c r="T4832">
        <v>47415.055482000003</v>
      </c>
      <c r="U4832">
        <f t="shared" si="380"/>
        <v>9.6999999999999993</v>
      </c>
      <c r="V4832">
        <v>9.6999999999999993</v>
      </c>
      <c r="W4832">
        <v>17.2</v>
      </c>
      <c r="Z4832">
        <f t="shared" si="379"/>
        <v>3.766667</v>
      </c>
      <c r="AB4832">
        <v>3.766667</v>
      </c>
      <c r="AE4832">
        <f t="shared" si="385"/>
        <v>4.416666666666667</v>
      </c>
      <c r="AF4832">
        <v>4.416666666666667</v>
      </c>
      <c r="AG4832">
        <v>4</v>
      </c>
      <c r="AN4832">
        <v>69.722340000000003</v>
      </c>
      <c r="AO4832">
        <v>0.71908000000000005</v>
      </c>
      <c r="AP4832">
        <v>-0.149722250037395</v>
      </c>
      <c r="AQ4832">
        <v>3.9794318944999998</v>
      </c>
      <c r="AR4832">
        <v>3.8196401243000002</v>
      </c>
      <c r="AT4832">
        <v>11</v>
      </c>
      <c r="AV4832">
        <v>0</v>
      </c>
      <c r="AW4832">
        <v>1</v>
      </c>
      <c r="AZ4832">
        <v>54.7</v>
      </c>
      <c r="BA4832">
        <v>144.69999999999999</v>
      </c>
      <c r="BB4832">
        <v>103</v>
      </c>
      <c r="BC4832">
        <v>76.654736448779005</v>
      </c>
      <c r="BD4832">
        <v>71.864375506894703</v>
      </c>
      <c r="BE4832">
        <v>76.845247920000006</v>
      </c>
      <c r="BF4832">
        <v>107.4622548</v>
      </c>
    </row>
    <row r="4833" spans="1:58">
      <c r="A4833" t="s">
        <v>18</v>
      </c>
      <c r="B4833" t="s">
        <v>52</v>
      </c>
      <c r="C4833">
        <v>2001</v>
      </c>
      <c r="D4833">
        <f t="shared" si="382"/>
        <v>224</v>
      </c>
      <c r="E4833">
        <v>4</v>
      </c>
      <c r="F4833">
        <v>22480.183421999998</v>
      </c>
      <c r="G4833">
        <v>1067495.1127810001</v>
      </c>
      <c r="H4833">
        <v>612977.16214300005</v>
      </c>
      <c r="I4833">
        <v>137933.469874</v>
      </c>
      <c r="J4833">
        <v>356425.11488299997</v>
      </c>
      <c r="K4833">
        <v>283164.48170100001</v>
      </c>
      <c r="L4833">
        <v>326150.31312200002</v>
      </c>
      <c r="M4833">
        <v>3.6713532719266899</v>
      </c>
      <c r="N4833">
        <v>21906033.333333299</v>
      </c>
      <c r="O4833">
        <f>VLOOKUP(C4833,[1]pop_15p_a!$A$8:$AL$68,21,FALSE)</f>
        <v>36648125.710449003</v>
      </c>
      <c r="Q4833">
        <f t="shared" si="381"/>
        <v>-42985.83142100001</v>
      </c>
      <c r="R4833">
        <f t="shared" si="383"/>
        <v>47486.049945999999</v>
      </c>
      <c r="S4833">
        <v>47486.049945999999</v>
      </c>
      <c r="T4833">
        <v>47486.049945999999</v>
      </c>
      <c r="U4833">
        <f t="shared" si="380"/>
        <v>9.8000000000000007</v>
      </c>
      <c r="V4833">
        <v>9.8000000000000007</v>
      </c>
      <c r="W4833">
        <v>17.2</v>
      </c>
      <c r="Z4833">
        <f t="shared" si="379"/>
        <v>3.7</v>
      </c>
      <c r="AB4833">
        <v>3.7</v>
      </c>
      <c r="AE4833">
        <f t="shared" si="385"/>
        <v>4</v>
      </c>
      <c r="AF4833">
        <v>4</v>
      </c>
      <c r="AG4833">
        <v>4</v>
      </c>
      <c r="AN4833">
        <v>69.545330000000007</v>
      </c>
      <c r="AO4833">
        <v>0.7216167</v>
      </c>
      <c r="AP4833">
        <v>-0.149722250037395</v>
      </c>
      <c r="AQ4833">
        <v>3.9794318944999998</v>
      </c>
      <c r="AR4833">
        <v>3.8196401243000002</v>
      </c>
      <c r="AT4833">
        <v>11</v>
      </c>
      <c r="AV4833">
        <v>0</v>
      </c>
      <c r="AW4833">
        <v>1</v>
      </c>
      <c r="AZ4833">
        <v>56.1</v>
      </c>
      <c r="BA4833">
        <v>143.4</v>
      </c>
      <c r="BB4833">
        <v>99.4</v>
      </c>
      <c r="BC4833">
        <v>78.493983406863805</v>
      </c>
      <c r="BD4833">
        <v>72.902926208674799</v>
      </c>
      <c r="BE4833">
        <v>77.844098869999996</v>
      </c>
      <c r="BF4833">
        <v>108.5786638</v>
      </c>
    </row>
    <row r="4834" spans="1:58">
      <c r="A4834" t="s">
        <v>18</v>
      </c>
      <c r="B4834" t="s">
        <v>52</v>
      </c>
      <c r="C4834">
        <v>2002</v>
      </c>
      <c r="D4834">
        <f t="shared" si="382"/>
        <v>225</v>
      </c>
      <c r="E4834">
        <v>1</v>
      </c>
      <c r="F4834">
        <v>23017.470410999998</v>
      </c>
      <c r="G4834">
        <v>1094561.458693</v>
      </c>
      <c r="H4834">
        <v>633795.98927999998</v>
      </c>
      <c r="I4834">
        <v>140385.56060200001</v>
      </c>
      <c r="J4834">
        <v>366778.30669300002</v>
      </c>
      <c r="K4834">
        <v>303512.33740800002</v>
      </c>
      <c r="L4834">
        <v>339918.63437500002</v>
      </c>
      <c r="M4834">
        <v>3.5225666930076902</v>
      </c>
      <c r="N4834">
        <v>22097866.666666701</v>
      </c>
      <c r="O4834">
        <f>VLOOKUP(C4834,[1]pop_15p_a!$A$8:$AL$68,21,FALSE)</f>
        <v>36971970.215636402</v>
      </c>
      <c r="Q4834">
        <f t="shared" si="381"/>
        <v>-36406.296967000002</v>
      </c>
      <c r="R4834">
        <f t="shared" si="383"/>
        <v>47553.507798999999</v>
      </c>
      <c r="S4834">
        <v>47553.507798999999</v>
      </c>
      <c r="T4834">
        <v>47553.507798999999</v>
      </c>
      <c r="U4834">
        <f t="shared" si="380"/>
        <v>9.8000000000000007</v>
      </c>
      <c r="V4834">
        <v>9.8000000000000007</v>
      </c>
      <c r="W4834">
        <v>17</v>
      </c>
      <c r="Z4834">
        <f t="shared" si="379"/>
        <v>3.5333329999999998</v>
      </c>
      <c r="AB4834">
        <v>3.5333329999999998</v>
      </c>
      <c r="AE4834">
        <f t="shared" si="385"/>
        <v>4</v>
      </c>
      <c r="AF4834">
        <v>4</v>
      </c>
      <c r="AG4834">
        <v>4</v>
      </c>
      <c r="AN4834">
        <v>70.254999999999995</v>
      </c>
      <c r="AO4834">
        <v>0.72947329999999999</v>
      </c>
      <c r="AP4834">
        <v>0.343248353634449</v>
      </c>
      <c r="AQ4834">
        <v>3.7759791969999998</v>
      </c>
      <c r="AR4834">
        <v>3.5975016243</v>
      </c>
      <c r="AT4834">
        <v>11</v>
      </c>
      <c r="AV4834">
        <v>0</v>
      </c>
      <c r="AW4834">
        <v>1</v>
      </c>
      <c r="AZ4834">
        <v>59.1</v>
      </c>
      <c r="BA4834">
        <v>146.30000000000001</v>
      </c>
      <c r="BB4834">
        <v>102.1</v>
      </c>
      <c r="BC4834">
        <v>82.8074607487913</v>
      </c>
      <c r="BD4834">
        <v>74.005306322778907</v>
      </c>
      <c r="BE4834">
        <v>81.560533739999997</v>
      </c>
      <c r="BF4834">
        <v>113.4991642</v>
      </c>
    </row>
    <row r="4835" spans="1:58">
      <c r="A4835" t="s">
        <v>18</v>
      </c>
      <c r="B4835" t="s">
        <v>52</v>
      </c>
      <c r="C4835">
        <v>2002</v>
      </c>
      <c r="D4835">
        <f t="shared" si="382"/>
        <v>226</v>
      </c>
      <c r="E4835">
        <v>2</v>
      </c>
      <c r="F4835">
        <v>23416.444876000001</v>
      </c>
      <c r="G4835">
        <v>1114944.3478920001</v>
      </c>
      <c r="H4835">
        <v>646459.700022</v>
      </c>
      <c r="I4835">
        <v>141905.900291</v>
      </c>
      <c r="J4835">
        <v>370191.39284099999</v>
      </c>
      <c r="K4835">
        <v>320437.86986999999</v>
      </c>
      <c r="L4835">
        <v>359083.71964099997</v>
      </c>
      <c r="M4835">
        <v>3.2486173084378702</v>
      </c>
      <c r="N4835">
        <v>22210666.666666601</v>
      </c>
      <c r="O4835">
        <f>VLOOKUP(C4835,[1]pop_15p_a!$A$8:$AL$68,21,FALSE)</f>
        <v>36971970.215636402</v>
      </c>
      <c r="Q4835">
        <f t="shared" si="381"/>
        <v>-38645.849770999979</v>
      </c>
      <c r="R4835">
        <f t="shared" si="383"/>
        <v>47613.732733999997</v>
      </c>
      <c r="S4835">
        <v>47613.732733999997</v>
      </c>
      <c r="T4835">
        <v>47613.732733999997</v>
      </c>
      <c r="U4835">
        <f t="shared" si="380"/>
        <v>9.8000000000000007</v>
      </c>
      <c r="V4835">
        <v>9.8000000000000007</v>
      </c>
      <c r="W4835">
        <v>17</v>
      </c>
      <c r="Z4835">
        <f t="shared" si="379"/>
        <v>3.266667</v>
      </c>
      <c r="AB4835">
        <v>3.266667</v>
      </c>
      <c r="AE4835">
        <f t="shared" si="385"/>
        <v>4.166666666666667</v>
      </c>
      <c r="AF4835">
        <v>4.166666666666667</v>
      </c>
      <c r="AG4835">
        <v>4.25</v>
      </c>
      <c r="AN4835">
        <v>71.186999999999998</v>
      </c>
      <c r="AO4835">
        <v>0.73870999999999998</v>
      </c>
      <c r="AP4835">
        <v>0.343248353634449</v>
      </c>
      <c r="AQ4835">
        <v>3.7759791969999998</v>
      </c>
      <c r="AR4835">
        <v>3.5975016243</v>
      </c>
      <c r="AT4835">
        <v>11</v>
      </c>
      <c r="AV4835">
        <v>0</v>
      </c>
      <c r="AW4835">
        <v>1</v>
      </c>
      <c r="AZ4835">
        <v>62.5</v>
      </c>
      <c r="BA4835">
        <v>148.69999999999999</v>
      </c>
      <c r="BB4835">
        <v>102.3</v>
      </c>
      <c r="BC4835">
        <v>84.968780408351705</v>
      </c>
      <c r="BD4835">
        <v>75.052230875212999</v>
      </c>
      <c r="BE4835">
        <v>83.238580499999998</v>
      </c>
      <c r="BF4835">
        <v>115.64629650000001</v>
      </c>
    </row>
    <row r="4836" spans="1:58">
      <c r="A4836" t="s">
        <v>18</v>
      </c>
      <c r="B4836" t="s">
        <v>52</v>
      </c>
      <c r="C4836">
        <v>2002</v>
      </c>
      <c r="D4836">
        <f t="shared" si="382"/>
        <v>227</v>
      </c>
      <c r="E4836">
        <v>3</v>
      </c>
      <c r="F4836">
        <v>23933.945630999999</v>
      </c>
      <c r="G4836">
        <v>1141078.4056160001</v>
      </c>
      <c r="H4836">
        <v>650590.20783800003</v>
      </c>
      <c r="I4836">
        <v>142190.421004</v>
      </c>
      <c r="J4836">
        <v>374705.83484199998</v>
      </c>
      <c r="K4836">
        <v>339614.74625999999</v>
      </c>
      <c r="L4836">
        <v>384547.995581</v>
      </c>
      <c r="M4836">
        <v>3.1443999878359801</v>
      </c>
      <c r="N4836">
        <v>22294900</v>
      </c>
      <c r="O4836">
        <f>VLOOKUP(C4836,[1]pop_15p_a!$A$8:$AL$68,21,FALSE)</f>
        <v>36971970.215636402</v>
      </c>
      <c r="Q4836">
        <f t="shared" si="381"/>
        <v>-44933.24932100001</v>
      </c>
      <c r="R4836">
        <f t="shared" si="383"/>
        <v>47676.150987000001</v>
      </c>
      <c r="S4836">
        <v>47676.150987000001</v>
      </c>
      <c r="T4836">
        <v>47676.150987000001</v>
      </c>
      <c r="U4836">
        <f t="shared" si="380"/>
        <v>9.8000000000000007</v>
      </c>
      <c r="V4836">
        <v>9.8000000000000007</v>
      </c>
      <c r="W4836">
        <v>17</v>
      </c>
      <c r="Z4836">
        <f t="shared" si="379"/>
        <v>3.1333329999999999</v>
      </c>
      <c r="AB4836">
        <v>3.1333329999999999</v>
      </c>
      <c r="AE4836">
        <f t="shared" si="385"/>
        <v>4.25</v>
      </c>
      <c r="AF4836">
        <v>4.25</v>
      </c>
      <c r="AG4836">
        <v>4.25</v>
      </c>
      <c r="AN4836">
        <v>71.475999999999999</v>
      </c>
      <c r="AO4836">
        <v>0.74148330000000007</v>
      </c>
      <c r="AP4836">
        <v>0.343248353634449</v>
      </c>
      <c r="AQ4836">
        <v>3.7759791969999998</v>
      </c>
      <c r="AR4836">
        <v>3.5975016243</v>
      </c>
      <c r="AT4836">
        <v>11</v>
      </c>
      <c r="AV4836">
        <v>0</v>
      </c>
      <c r="AW4836">
        <v>1</v>
      </c>
      <c r="AZ4836">
        <v>65.099999999999994</v>
      </c>
      <c r="BA4836">
        <v>150.4</v>
      </c>
      <c r="BB4836">
        <v>104.9</v>
      </c>
      <c r="BC4836">
        <v>86.879410008604793</v>
      </c>
      <c r="BD4836">
        <v>75.998333364503495</v>
      </c>
      <c r="BE4836">
        <v>84.921555870000006</v>
      </c>
      <c r="BF4836">
        <v>117.7328981</v>
      </c>
    </row>
    <row r="4837" spans="1:58">
      <c r="A4837" t="s">
        <v>18</v>
      </c>
      <c r="B4837" t="s">
        <v>52</v>
      </c>
      <c r="C4837">
        <v>2002</v>
      </c>
      <c r="D4837">
        <f t="shared" si="382"/>
        <v>228</v>
      </c>
      <c r="E4837">
        <v>4</v>
      </c>
      <c r="F4837">
        <v>24095.809565</v>
      </c>
      <c r="G4837">
        <v>1150252.2272280001</v>
      </c>
      <c r="H4837">
        <v>650264.19572600001</v>
      </c>
      <c r="I4837">
        <v>145698.930624</v>
      </c>
      <c r="J4837">
        <v>389953.69333099999</v>
      </c>
      <c r="K4837">
        <v>344782.48132999998</v>
      </c>
      <c r="L4837">
        <v>392381.08195099997</v>
      </c>
      <c r="M4837">
        <v>3.09237941094367</v>
      </c>
      <c r="N4837">
        <v>22333233.333333299</v>
      </c>
      <c r="O4837">
        <f>VLOOKUP(C4837,[1]pop_15p_a!$A$8:$AL$68,21,FALSE)</f>
        <v>36971970.215636402</v>
      </c>
      <c r="Q4837">
        <f t="shared" si="381"/>
        <v>-47598.60062099999</v>
      </c>
      <c r="R4837">
        <f t="shared" si="383"/>
        <v>47736.608480000003</v>
      </c>
      <c r="S4837">
        <v>47736.608480000003</v>
      </c>
      <c r="T4837">
        <v>47736.608480000003</v>
      </c>
      <c r="U4837">
        <f t="shared" si="380"/>
        <v>9.6999999999999993</v>
      </c>
      <c r="V4837">
        <v>9.6999999999999993</v>
      </c>
      <c r="W4837">
        <v>17</v>
      </c>
      <c r="Z4837">
        <f t="shared" si="379"/>
        <v>3.1</v>
      </c>
      <c r="AB4837">
        <v>3.1</v>
      </c>
      <c r="AE4837">
        <f t="shared" si="385"/>
        <v>4.25</v>
      </c>
      <c r="AF4837">
        <v>4.25</v>
      </c>
      <c r="AG4837">
        <v>4.25</v>
      </c>
      <c r="AN4837">
        <v>71.852329999999995</v>
      </c>
      <c r="AO4837">
        <v>0.74702330000000006</v>
      </c>
      <c r="AP4837">
        <v>0.343248353634449</v>
      </c>
      <c r="AQ4837">
        <v>3.7759791969999998</v>
      </c>
      <c r="AR4837">
        <v>3.5975016243</v>
      </c>
      <c r="AT4837">
        <v>11</v>
      </c>
      <c r="AV4837">
        <v>0</v>
      </c>
      <c r="AW4837">
        <v>1</v>
      </c>
      <c r="AZ4837">
        <v>65.900000000000006</v>
      </c>
      <c r="BA4837">
        <v>150.5</v>
      </c>
      <c r="BB4837">
        <v>106.7</v>
      </c>
      <c r="BC4837">
        <v>88.396218099824296</v>
      </c>
      <c r="BD4837">
        <v>76.753994640372397</v>
      </c>
      <c r="BE4837">
        <v>86.528790580000006</v>
      </c>
      <c r="BF4837">
        <v>119.4503849</v>
      </c>
    </row>
    <row r="4838" spans="1:58">
      <c r="A4838" t="s">
        <v>18</v>
      </c>
      <c r="B4838" t="s">
        <v>52</v>
      </c>
      <c r="C4838">
        <v>2003</v>
      </c>
      <c r="D4838">
        <f t="shared" si="382"/>
        <v>229</v>
      </c>
      <c r="E4838">
        <v>1</v>
      </c>
      <c r="F4838">
        <v>23878.882637999999</v>
      </c>
      <c r="G4838">
        <v>1141441.7951460001</v>
      </c>
      <c r="H4838">
        <v>644590.70978100004</v>
      </c>
      <c r="I4838">
        <v>147280.952666</v>
      </c>
      <c r="J4838">
        <v>390835.671608</v>
      </c>
      <c r="K4838">
        <v>345309.44899200002</v>
      </c>
      <c r="L4838">
        <v>399592.45835099998</v>
      </c>
      <c r="M4838">
        <v>3.3432852268756199</v>
      </c>
      <c r="N4838">
        <v>22219800</v>
      </c>
      <c r="O4838">
        <f>VLOOKUP(C4838,[1]pop_15p_a!$A$8:$AL$68,21,FALSE)</f>
        <v>37234912.985315703</v>
      </c>
      <c r="Q4838">
        <f t="shared" si="381"/>
        <v>-54283.00935899996</v>
      </c>
      <c r="R4838">
        <f t="shared" si="383"/>
        <v>47801.306804</v>
      </c>
      <c r="S4838">
        <v>47801.306804</v>
      </c>
      <c r="T4838">
        <v>47801.306804</v>
      </c>
      <c r="U4838">
        <f t="shared" si="380"/>
        <v>9.9</v>
      </c>
      <c r="V4838">
        <v>9.9</v>
      </c>
      <c r="W4838">
        <v>19.8</v>
      </c>
      <c r="Z4838">
        <f t="shared" si="379"/>
        <v>3.3666670000000001</v>
      </c>
      <c r="AB4838">
        <v>3.3666670000000001</v>
      </c>
      <c r="AE4838">
        <f t="shared" si="385"/>
        <v>4.25</v>
      </c>
      <c r="AF4838">
        <v>4.25</v>
      </c>
      <c r="AG4838">
        <v>4.25</v>
      </c>
      <c r="AN4838">
        <v>73.117999999999995</v>
      </c>
      <c r="AO4838">
        <v>0.75556659999999998</v>
      </c>
      <c r="AP4838">
        <v>2.7546299474845E-2</v>
      </c>
      <c r="AQ4838">
        <v>3.7102936937500002</v>
      </c>
      <c r="AR4838">
        <v>3.6001401998000002</v>
      </c>
      <c r="AT4838">
        <v>11</v>
      </c>
      <c r="AV4838">
        <v>0</v>
      </c>
      <c r="AW4838">
        <v>1</v>
      </c>
      <c r="AZ4838">
        <v>65</v>
      </c>
      <c r="BA4838">
        <v>150.6</v>
      </c>
      <c r="BB4838">
        <v>108.1</v>
      </c>
      <c r="BC4838">
        <v>88.708403186374397</v>
      </c>
      <c r="BD4838">
        <v>77.262883395610203</v>
      </c>
      <c r="BE4838">
        <v>86.998326800000001</v>
      </c>
      <c r="BF4838">
        <v>119.2340562</v>
      </c>
    </row>
    <row r="4839" spans="1:58">
      <c r="A4839" t="s">
        <v>18</v>
      </c>
      <c r="B4839" t="s">
        <v>52</v>
      </c>
      <c r="C4839">
        <v>2003</v>
      </c>
      <c r="D4839">
        <f t="shared" si="382"/>
        <v>230</v>
      </c>
      <c r="E4839">
        <v>2</v>
      </c>
      <c r="F4839">
        <v>23847.284616000001</v>
      </c>
      <c r="G4839">
        <v>1141501.7720590001</v>
      </c>
      <c r="H4839">
        <v>641026.89415900002</v>
      </c>
      <c r="I4839">
        <v>148279.16426799999</v>
      </c>
      <c r="J4839">
        <v>389842.44075200002</v>
      </c>
      <c r="K4839">
        <v>350348.81323000003</v>
      </c>
      <c r="L4839">
        <v>385626.08544499998</v>
      </c>
      <c r="M4839">
        <v>3.5255217178884601</v>
      </c>
      <c r="N4839">
        <v>22116066.666666701</v>
      </c>
      <c r="O4839">
        <f>VLOOKUP(C4839,[1]pop_15p_a!$A$8:$AL$68,21,FALSE)</f>
        <v>37234912.985315703</v>
      </c>
      <c r="Q4839">
        <f t="shared" si="381"/>
        <v>-35277.272214999946</v>
      </c>
      <c r="R4839">
        <f t="shared" si="383"/>
        <v>47867.159318999999</v>
      </c>
      <c r="S4839">
        <v>47867.159318999999</v>
      </c>
      <c r="T4839">
        <v>47867.159318999999</v>
      </c>
      <c r="U4839">
        <f t="shared" si="380"/>
        <v>10.1</v>
      </c>
      <c r="V4839">
        <v>10.1</v>
      </c>
      <c r="W4839">
        <v>19.8</v>
      </c>
      <c r="Z4839">
        <f t="shared" si="379"/>
        <v>3.5333329999999998</v>
      </c>
      <c r="AB4839">
        <v>3.5333329999999998</v>
      </c>
      <c r="AE4839">
        <f t="shared" si="385"/>
        <v>4.083333333333333</v>
      </c>
      <c r="AF4839">
        <v>4.083333333333333</v>
      </c>
      <c r="AG4839">
        <v>4</v>
      </c>
      <c r="AN4839">
        <v>73.539670000000001</v>
      </c>
      <c r="AO4839">
        <v>0.76411330000000011</v>
      </c>
      <c r="AP4839">
        <v>2.7546299474845E-2</v>
      </c>
      <c r="AQ4839">
        <v>3.7102936937500002</v>
      </c>
      <c r="AR4839">
        <v>3.6001401998000002</v>
      </c>
      <c r="AT4839">
        <v>11</v>
      </c>
      <c r="AV4839">
        <v>0</v>
      </c>
      <c r="AW4839">
        <v>1</v>
      </c>
      <c r="AZ4839">
        <v>64.7</v>
      </c>
      <c r="BA4839">
        <v>149.69999999999999</v>
      </c>
      <c r="BB4839">
        <v>107.3</v>
      </c>
      <c r="BC4839">
        <v>90.386502168374193</v>
      </c>
      <c r="BD4839">
        <v>77.945831249316697</v>
      </c>
      <c r="BE4839">
        <v>88.260031029999993</v>
      </c>
      <c r="BF4839">
        <v>120.1581865</v>
      </c>
    </row>
    <row r="4840" spans="1:58">
      <c r="A4840" t="s">
        <v>18</v>
      </c>
      <c r="B4840" t="s">
        <v>52</v>
      </c>
      <c r="C4840">
        <v>2003</v>
      </c>
      <c r="D4840">
        <f t="shared" si="382"/>
        <v>231</v>
      </c>
      <c r="E4840">
        <v>3</v>
      </c>
      <c r="F4840">
        <v>24318.750198999998</v>
      </c>
      <c r="G4840">
        <v>1165468.281795</v>
      </c>
      <c r="H4840">
        <v>642954.08522000001</v>
      </c>
      <c r="I4840">
        <v>150455.85631999999</v>
      </c>
      <c r="J4840">
        <v>391430.35908800003</v>
      </c>
      <c r="K4840">
        <v>374981.98937700002</v>
      </c>
      <c r="L4840">
        <v>408213.73289099999</v>
      </c>
      <c r="M4840">
        <v>3.6448179109658398</v>
      </c>
      <c r="N4840">
        <v>22207300</v>
      </c>
      <c r="O4840">
        <f>VLOOKUP(C4840,[1]pop_15p_a!$A$8:$AL$68,21,FALSE)</f>
        <v>37234912.985315703</v>
      </c>
      <c r="Q4840">
        <f t="shared" si="381"/>
        <v>-33231.743513999972</v>
      </c>
      <c r="R4840">
        <f t="shared" si="383"/>
        <v>47924.678376000003</v>
      </c>
      <c r="S4840">
        <v>47924.678376000003</v>
      </c>
      <c r="T4840">
        <v>47924.678376000003</v>
      </c>
      <c r="U4840">
        <f t="shared" si="380"/>
        <v>10.8</v>
      </c>
      <c r="V4840">
        <v>10.8</v>
      </c>
      <c r="W4840">
        <v>19.8</v>
      </c>
      <c r="Z4840">
        <f t="shared" si="379"/>
        <v>3.6333329999999999</v>
      </c>
      <c r="AB4840">
        <v>3.6333329999999999</v>
      </c>
      <c r="AE4840">
        <f t="shared" si="385"/>
        <v>3.75</v>
      </c>
      <c r="AF4840">
        <v>3.75</v>
      </c>
      <c r="AG4840">
        <v>3.75</v>
      </c>
      <c r="AN4840">
        <v>73.739329999999995</v>
      </c>
      <c r="AO4840">
        <v>0.76526660000000002</v>
      </c>
      <c r="AP4840">
        <v>2.7546299474845E-2</v>
      </c>
      <c r="AQ4840">
        <v>3.7102936937500002</v>
      </c>
      <c r="AR4840">
        <v>3.6001401998000002</v>
      </c>
      <c r="AT4840">
        <v>11</v>
      </c>
      <c r="AV4840">
        <v>0</v>
      </c>
      <c r="AW4840">
        <v>1</v>
      </c>
      <c r="AZ4840">
        <v>64.3</v>
      </c>
      <c r="BA4840">
        <v>148.9</v>
      </c>
      <c r="BB4840">
        <v>107</v>
      </c>
      <c r="BC4840">
        <v>91.502646751129504</v>
      </c>
      <c r="BD4840">
        <v>78.4701381305144</v>
      </c>
      <c r="BE4840">
        <v>89.057571030000005</v>
      </c>
      <c r="BF4840">
        <v>120.041051</v>
      </c>
    </row>
    <row r="4841" spans="1:58">
      <c r="A4841" t="s">
        <v>18</v>
      </c>
      <c r="B4841" t="s">
        <v>52</v>
      </c>
      <c r="C4841">
        <v>2003</v>
      </c>
      <c r="D4841">
        <f t="shared" si="382"/>
        <v>232</v>
      </c>
      <c r="E4841">
        <v>4</v>
      </c>
      <c r="F4841">
        <v>24889.694023</v>
      </c>
      <c r="G4841">
        <v>1194079.474218</v>
      </c>
      <c r="H4841">
        <v>642768.10515600001</v>
      </c>
      <c r="I4841">
        <v>153043.04008800001</v>
      </c>
      <c r="J4841">
        <v>409367.49176499998</v>
      </c>
      <c r="K4841">
        <v>415374.57302800001</v>
      </c>
      <c r="L4841">
        <v>437166.014165</v>
      </c>
      <c r="M4841">
        <v>3.7671331159886101</v>
      </c>
      <c r="N4841">
        <v>22354766.666666701</v>
      </c>
      <c r="O4841">
        <f>VLOOKUP(C4841,[1]pop_15p_a!$A$8:$AL$68,21,FALSE)</f>
        <v>37234912.985315703</v>
      </c>
      <c r="Q4841">
        <f t="shared" si="381"/>
        <v>-21791.441136999987</v>
      </c>
      <c r="R4841">
        <f t="shared" si="383"/>
        <v>47974.855500999998</v>
      </c>
      <c r="S4841">
        <v>47974.855500999998</v>
      </c>
      <c r="T4841">
        <v>47974.855500999998</v>
      </c>
      <c r="U4841">
        <f t="shared" si="380"/>
        <v>11.7</v>
      </c>
      <c r="V4841">
        <v>11.7</v>
      </c>
      <c r="W4841">
        <v>19.8</v>
      </c>
      <c r="Z4841">
        <f t="shared" si="379"/>
        <v>3.733333</v>
      </c>
      <c r="AB4841">
        <v>3.733333</v>
      </c>
      <c r="AE4841">
        <f t="shared" si="385"/>
        <v>3.75</v>
      </c>
      <c r="AF4841">
        <v>3.75</v>
      </c>
      <c r="AG4841">
        <v>3.75</v>
      </c>
      <c r="AN4841">
        <v>74.382670000000005</v>
      </c>
      <c r="AO4841">
        <v>0.76780669999999995</v>
      </c>
      <c r="AP4841">
        <v>2.7546299474845E-2</v>
      </c>
      <c r="AQ4841">
        <v>3.7102936937500002</v>
      </c>
      <c r="AR4841">
        <v>3.6001401998000002</v>
      </c>
      <c r="AT4841">
        <v>11</v>
      </c>
      <c r="AV4841">
        <v>0</v>
      </c>
      <c r="AW4841">
        <v>1</v>
      </c>
      <c r="AZ4841">
        <v>64.8</v>
      </c>
      <c r="BA4841">
        <v>147.80000000000001</v>
      </c>
      <c r="BB4841">
        <v>106.1</v>
      </c>
      <c r="BC4841">
        <v>91.518421117367495</v>
      </c>
      <c r="BD4841">
        <v>78.914423008075403</v>
      </c>
      <c r="BE4841">
        <v>89.743826339999998</v>
      </c>
      <c r="BF4841">
        <v>119.54446849999999</v>
      </c>
    </row>
    <row r="4842" spans="1:58">
      <c r="A4842" t="s">
        <v>18</v>
      </c>
      <c r="B4842" t="s">
        <v>52</v>
      </c>
      <c r="C4842">
        <v>2004</v>
      </c>
      <c r="D4842">
        <f t="shared" si="382"/>
        <v>233</v>
      </c>
      <c r="E4842">
        <v>1</v>
      </c>
      <c r="F4842">
        <v>25167.868641000001</v>
      </c>
      <c r="G4842">
        <v>1208816.595496</v>
      </c>
      <c r="H4842">
        <v>641827.70243399998</v>
      </c>
      <c r="I4842">
        <v>153543.014654</v>
      </c>
      <c r="J4842">
        <v>403291.49248100002</v>
      </c>
      <c r="K4842">
        <v>440882.61258000002</v>
      </c>
      <c r="L4842">
        <v>448837.28415299999</v>
      </c>
      <c r="M4842">
        <v>3.59255087949653</v>
      </c>
      <c r="N4842">
        <v>22712566.666666601</v>
      </c>
      <c r="O4842">
        <f>VLOOKUP(C4842,[1]pop_15p_a!$A$8:$AL$68,21,FALSE)</f>
        <v>37475089.224330798</v>
      </c>
      <c r="Q4842">
        <f t="shared" si="381"/>
        <v>-7954.6715729999705</v>
      </c>
      <c r="R4842">
        <f t="shared" si="383"/>
        <v>48030.153555999997</v>
      </c>
      <c r="S4842">
        <v>48030.153555999997</v>
      </c>
      <c r="T4842">
        <v>48030.153555999997</v>
      </c>
      <c r="U4842">
        <f t="shared" si="380"/>
        <v>13.7</v>
      </c>
      <c r="V4842">
        <v>13.7</v>
      </c>
      <c r="W4842">
        <v>22.4</v>
      </c>
      <c r="Z4842">
        <f t="shared" si="379"/>
        <v>3.6</v>
      </c>
      <c r="AB4842">
        <v>3.6</v>
      </c>
      <c r="AE4842">
        <f t="shared" si="385"/>
        <v>3.75</v>
      </c>
      <c r="AF4842">
        <v>3.75</v>
      </c>
      <c r="AG4842">
        <v>3.75</v>
      </c>
      <c r="AN4842">
        <v>75.492329999999995</v>
      </c>
      <c r="AO4842">
        <v>0.7749666999999999</v>
      </c>
      <c r="AP4842">
        <v>-8.2398952236985998E-2</v>
      </c>
      <c r="AQ4842">
        <v>3.6582031795000001</v>
      </c>
      <c r="AR4842">
        <v>3.5772028491999999</v>
      </c>
      <c r="AT4842">
        <v>11</v>
      </c>
      <c r="AV4842">
        <v>0</v>
      </c>
      <c r="AW4842">
        <v>1</v>
      </c>
      <c r="AZ4842">
        <v>63.7</v>
      </c>
      <c r="BA4842">
        <v>145.9</v>
      </c>
      <c r="BB4842">
        <v>106.4</v>
      </c>
      <c r="BC4842">
        <v>90.342238142297603</v>
      </c>
      <c r="BD4842">
        <v>79.228524661832196</v>
      </c>
      <c r="BE4842">
        <v>89.037111589999995</v>
      </c>
      <c r="BF4842">
        <v>116.8512656</v>
      </c>
    </row>
    <row r="4843" spans="1:58">
      <c r="A4843" t="s">
        <v>18</v>
      </c>
      <c r="B4843" t="s">
        <v>52</v>
      </c>
      <c r="C4843">
        <v>2004</v>
      </c>
      <c r="D4843">
        <f t="shared" si="382"/>
        <v>234</v>
      </c>
      <c r="E4843">
        <v>2</v>
      </c>
      <c r="F4843">
        <v>25331.616236999998</v>
      </c>
      <c r="G4843">
        <v>1217689.650531</v>
      </c>
      <c r="H4843">
        <v>643807.84311300004</v>
      </c>
      <c r="I4843">
        <v>156159.30206799999</v>
      </c>
      <c r="J4843">
        <v>408687.91275900003</v>
      </c>
      <c r="K4843">
        <v>451392.839653</v>
      </c>
      <c r="L4843">
        <v>454478.598902</v>
      </c>
      <c r="M4843">
        <v>3.6086729785761702</v>
      </c>
      <c r="N4843">
        <v>22611766.666666701</v>
      </c>
      <c r="O4843">
        <f>VLOOKUP(C4843,[1]pop_15p_a!$A$8:$AL$68,21,FALSE)</f>
        <v>37475089.224330798</v>
      </c>
      <c r="Q4843">
        <f t="shared" si="381"/>
        <v>-3085.7592489999952</v>
      </c>
      <c r="R4843">
        <f t="shared" si="383"/>
        <v>48069.954919000003</v>
      </c>
      <c r="S4843">
        <v>48069.954919000003</v>
      </c>
      <c r="T4843">
        <v>48069.954919000003</v>
      </c>
      <c r="U4843">
        <f t="shared" si="380"/>
        <v>14.3</v>
      </c>
      <c r="V4843">
        <v>14.3</v>
      </c>
      <c r="W4843">
        <v>22.4</v>
      </c>
      <c r="Z4843">
        <f t="shared" si="379"/>
        <v>3.6</v>
      </c>
      <c r="AB4843">
        <v>3.6</v>
      </c>
      <c r="AE4843">
        <f t="shared" si="385"/>
        <v>3.75</v>
      </c>
      <c r="AF4843">
        <v>3.75</v>
      </c>
      <c r="AG4843">
        <v>3.75</v>
      </c>
      <c r="AN4843">
        <v>76.046999999999997</v>
      </c>
      <c r="AO4843">
        <v>0.78073999999999999</v>
      </c>
      <c r="AP4843">
        <v>-8.2398952236985998E-2</v>
      </c>
      <c r="AQ4843">
        <v>3.6582031795000001</v>
      </c>
      <c r="AR4843">
        <v>3.5772028491999999</v>
      </c>
      <c r="AT4843">
        <v>11</v>
      </c>
      <c r="AV4843">
        <v>0</v>
      </c>
      <c r="AW4843">
        <v>1</v>
      </c>
      <c r="AZ4843">
        <v>63</v>
      </c>
      <c r="BA4843">
        <v>143.5</v>
      </c>
      <c r="BB4843">
        <v>105.2</v>
      </c>
      <c r="BC4843">
        <v>89.336988037845799</v>
      </c>
      <c r="BD4843">
        <v>79.379090416160196</v>
      </c>
      <c r="BE4843">
        <v>88.271767679999996</v>
      </c>
      <c r="BF4843">
        <v>114.18272690000001</v>
      </c>
    </row>
    <row r="4844" spans="1:58">
      <c r="A4844" t="s">
        <v>18</v>
      </c>
      <c r="B4844" t="s">
        <v>52</v>
      </c>
      <c r="C4844">
        <v>2004</v>
      </c>
      <c r="D4844">
        <f t="shared" si="382"/>
        <v>235</v>
      </c>
      <c r="E4844">
        <v>3</v>
      </c>
      <c r="F4844">
        <v>25455.262231000001</v>
      </c>
      <c r="G4844">
        <v>1224570.6782509999</v>
      </c>
      <c r="H4844">
        <v>644532.07136099995</v>
      </c>
      <c r="I4844">
        <v>157756.52750699999</v>
      </c>
      <c r="J4844">
        <v>404804.34883600002</v>
      </c>
      <c r="K4844">
        <v>449234.80729500001</v>
      </c>
      <c r="L4844">
        <v>446298.77862499998</v>
      </c>
      <c r="M4844">
        <v>3.6958949162113499</v>
      </c>
      <c r="N4844">
        <v>22625333.333333299</v>
      </c>
      <c r="O4844">
        <f>VLOOKUP(C4844,[1]pop_15p_a!$A$8:$AL$68,21,FALSE)</f>
        <v>37475089.224330798</v>
      </c>
      <c r="Q4844">
        <f t="shared" si="381"/>
        <v>2936.0286700000288</v>
      </c>
      <c r="R4844">
        <f t="shared" si="383"/>
        <v>48106.779146000001</v>
      </c>
      <c r="S4844">
        <v>48106.779146000001</v>
      </c>
      <c r="T4844">
        <v>48106.779146000001</v>
      </c>
      <c r="U4844">
        <f t="shared" si="380"/>
        <v>15.4</v>
      </c>
      <c r="V4844">
        <v>15.4</v>
      </c>
      <c r="W4844">
        <v>22.4</v>
      </c>
      <c r="Z4844">
        <f t="shared" si="379"/>
        <v>3.6666669999999999</v>
      </c>
      <c r="AB4844">
        <v>3.6666669999999999</v>
      </c>
      <c r="AE4844">
        <f t="shared" si="385"/>
        <v>3.5833333333333335</v>
      </c>
      <c r="AF4844">
        <v>3.5833333333333335</v>
      </c>
      <c r="AG4844">
        <v>3.5</v>
      </c>
      <c r="AN4844">
        <v>76.934330000000003</v>
      </c>
      <c r="AO4844">
        <v>0.78466669999999994</v>
      </c>
      <c r="AP4844">
        <v>-8.2398952236985998E-2</v>
      </c>
      <c r="AQ4844">
        <v>3.6582031795000001</v>
      </c>
      <c r="AR4844">
        <v>3.5772028491999999</v>
      </c>
      <c r="AT4844">
        <v>11</v>
      </c>
      <c r="AV4844">
        <v>0</v>
      </c>
      <c r="AW4844">
        <v>1</v>
      </c>
      <c r="AZ4844">
        <v>62.6</v>
      </c>
      <c r="BA4844">
        <v>142.30000000000001</v>
      </c>
      <c r="BB4844">
        <v>104.2</v>
      </c>
      <c r="BC4844">
        <v>87.264837621685501</v>
      </c>
      <c r="BD4844">
        <v>79.491922243092603</v>
      </c>
      <c r="BE4844">
        <v>87.203172230000007</v>
      </c>
      <c r="BF4844">
        <v>111.31218269999999</v>
      </c>
    </row>
    <row r="4845" spans="1:58">
      <c r="A4845" t="s">
        <v>18</v>
      </c>
      <c r="B4845" t="s">
        <v>52</v>
      </c>
      <c r="C4845">
        <v>2004</v>
      </c>
      <c r="D4845">
        <f t="shared" si="382"/>
        <v>236</v>
      </c>
      <c r="E4845">
        <v>4</v>
      </c>
      <c r="F4845">
        <v>25614.544696000001</v>
      </c>
      <c r="G4845">
        <v>1232702.842011</v>
      </c>
      <c r="H4845">
        <v>651443.09053000004</v>
      </c>
      <c r="I4845">
        <v>159176.95916</v>
      </c>
      <c r="J4845">
        <v>408782.18703299999</v>
      </c>
      <c r="K4845">
        <v>456638.24447099998</v>
      </c>
      <c r="L4845">
        <v>478028.375535</v>
      </c>
      <c r="M4845">
        <v>3.73380006420836</v>
      </c>
      <c r="N4845">
        <v>22789033.333333299</v>
      </c>
      <c r="O4845">
        <f>VLOOKUP(C4845,[1]pop_15p_a!$A$8:$AL$68,21,FALSE)</f>
        <v>37475089.224330798</v>
      </c>
      <c r="Q4845">
        <f t="shared" si="381"/>
        <v>-21390.131064000016</v>
      </c>
      <c r="R4845">
        <f t="shared" si="383"/>
        <v>48125.112377999998</v>
      </c>
      <c r="S4845">
        <v>48125.112377999998</v>
      </c>
      <c r="T4845">
        <v>48125.112377999998</v>
      </c>
      <c r="U4845">
        <f t="shared" si="380"/>
        <v>15.9</v>
      </c>
      <c r="V4845">
        <v>15.9</v>
      </c>
      <c r="W4845">
        <v>22.4</v>
      </c>
      <c r="Z4845">
        <f t="shared" si="379"/>
        <v>3.733333</v>
      </c>
      <c r="AB4845">
        <v>3.733333</v>
      </c>
      <c r="AE4845">
        <f t="shared" si="385"/>
        <v>3.3333333333333335</v>
      </c>
      <c r="AF4845">
        <v>3.3333333333333335</v>
      </c>
      <c r="AG4845">
        <v>3.25</v>
      </c>
      <c r="AN4845">
        <v>76.890339999999995</v>
      </c>
      <c r="AO4845">
        <v>0.78536000000000006</v>
      </c>
      <c r="AP4845">
        <v>-8.2398952236985998E-2</v>
      </c>
      <c r="AQ4845">
        <v>3.6582031795000001</v>
      </c>
      <c r="AR4845">
        <v>3.5772028491999999</v>
      </c>
      <c r="AT4845">
        <v>11</v>
      </c>
      <c r="AV4845">
        <v>0</v>
      </c>
      <c r="AW4845">
        <v>1</v>
      </c>
      <c r="AZ4845">
        <v>62.5</v>
      </c>
      <c r="BA4845">
        <v>139.6</v>
      </c>
      <c r="BB4845">
        <v>102.2</v>
      </c>
      <c r="BC4845">
        <v>86.378657370203896</v>
      </c>
      <c r="BD4845">
        <v>79.430789933664101</v>
      </c>
      <c r="BE4845">
        <v>86.454868469999994</v>
      </c>
      <c r="BF4845">
        <v>108.8609392</v>
      </c>
    </row>
    <row r="4846" spans="1:58">
      <c r="A4846" t="s">
        <v>18</v>
      </c>
      <c r="B4846" t="s">
        <v>52</v>
      </c>
      <c r="C4846">
        <v>2005</v>
      </c>
      <c r="D4846">
        <f t="shared" si="382"/>
        <v>237</v>
      </c>
      <c r="E4846">
        <v>1</v>
      </c>
      <c r="F4846">
        <v>25802.847462999998</v>
      </c>
      <c r="G4846">
        <v>1241960.454899</v>
      </c>
      <c r="H4846">
        <v>657716.08868100005</v>
      </c>
      <c r="I4846">
        <v>161007.88252799999</v>
      </c>
      <c r="J4846">
        <v>403533.65672899998</v>
      </c>
      <c r="K4846">
        <v>461368.54783900001</v>
      </c>
      <c r="L4846">
        <v>468604.56125500001</v>
      </c>
      <c r="M4846">
        <v>3.7741027059205998</v>
      </c>
      <c r="N4846">
        <v>22791200</v>
      </c>
      <c r="O4846">
        <f>VLOOKUP(C4846,[1]pop_15p_a!$A$8:$AL$68,21,FALSE)</f>
        <v>37692107.089857496</v>
      </c>
      <c r="Q4846">
        <f t="shared" si="381"/>
        <v>-7236.0134160000016</v>
      </c>
      <c r="R4846">
        <f t="shared" si="383"/>
        <v>48132.689876999997</v>
      </c>
      <c r="S4846">
        <v>48132.689876999997</v>
      </c>
      <c r="T4846">
        <v>48132.689876999997</v>
      </c>
      <c r="U4846">
        <f t="shared" si="380"/>
        <v>18.399999999999999</v>
      </c>
      <c r="V4846">
        <v>18.399999999999999</v>
      </c>
      <c r="W4846">
        <v>25.9</v>
      </c>
      <c r="Z4846">
        <f t="shared" si="379"/>
        <v>3.766667</v>
      </c>
      <c r="AB4846">
        <v>3.766667</v>
      </c>
      <c r="AE4846">
        <f t="shared" si="385"/>
        <v>3.25</v>
      </c>
      <c r="AF4846">
        <v>3.25</v>
      </c>
      <c r="AG4846">
        <v>3.25</v>
      </c>
      <c r="AN4846">
        <v>77.946659999999994</v>
      </c>
      <c r="AO4846">
        <v>0.79561329999999997</v>
      </c>
      <c r="AP4846">
        <v>-0.2005149505264</v>
      </c>
      <c r="AQ4846">
        <v>3.6045487060000001</v>
      </c>
      <c r="AR4846">
        <v>3.5371656866999999</v>
      </c>
      <c r="AT4846">
        <v>11</v>
      </c>
      <c r="AV4846">
        <v>0</v>
      </c>
      <c r="AW4846">
        <v>1</v>
      </c>
      <c r="AZ4846">
        <v>62.2</v>
      </c>
      <c r="BA4846">
        <v>139.19999999999999</v>
      </c>
      <c r="BB4846">
        <v>102</v>
      </c>
      <c r="BC4846">
        <v>86.279063532707099</v>
      </c>
      <c r="BD4846">
        <v>79.347116645137106</v>
      </c>
      <c r="BE4846">
        <v>87.134580869999994</v>
      </c>
      <c r="BF4846">
        <v>108.48430620000001</v>
      </c>
    </row>
    <row r="4847" spans="1:58">
      <c r="A4847" t="s">
        <v>18</v>
      </c>
      <c r="B4847" t="s">
        <v>52</v>
      </c>
      <c r="C4847">
        <v>2005</v>
      </c>
      <c r="D4847">
        <f t="shared" si="382"/>
        <v>238</v>
      </c>
      <c r="E4847">
        <v>2</v>
      </c>
      <c r="F4847">
        <v>26335.243427000001</v>
      </c>
      <c r="G4847">
        <v>1268095.835643</v>
      </c>
      <c r="H4847">
        <v>673261.39641000004</v>
      </c>
      <c r="I4847">
        <v>163484.73307300001</v>
      </c>
      <c r="J4847">
        <v>413275.62955100002</v>
      </c>
      <c r="K4847">
        <v>477178.65642700001</v>
      </c>
      <c r="L4847">
        <v>493390.86907399999</v>
      </c>
      <c r="M4847">
        <v>3.73601597651373</v>
      </c>
      <c r="N4847">
        <v>22799900</v>
      </c>
      <c r="O4847">
        <f>VLOOKUP(C4847,[1]pop_15p_a!$A$8:$AL$68,21,FALSE)</f>
        <v>37692107.089857496</v>
      </c>
      <c r="Q4847">
        <f t="shared" si="381"/>
        <v>-16212.212646999978</v>
      </c>
      <c r="R4847">
        <f t="shared" si="383"/>
        <v>48152.045344999999</v>
      </c>
      <c r="S4847">
        <v>48152.045344999999</v>
      </c>
      <c r="T4847">
        <v>48152.045344999999</v>
      </c>
      <c r="U4847">
        <f t="shared" si="380"/>
        <v>19.7</v>
      </c>
      <c r="V4847">
        <v>19.7</v>
      </c>
      <c r="W4847">
        <v>25.9</v>
      </c>
      <c r="Z4847">
        <f t="shared" si="379"/>
        <v>3.733333</v>
      </c>
      <c r="AB4847">
        <v>3.733333</v>
      </c>
      <c r="AE4847">
        <f t="shared" si="385"/>
        <v>3.25</v>
      </c>
      <c r="AF4847">
        <v>3.25</v>
      </c>
      <c r="AG4847">
        <v>3.25</v>
      </c>
      <c r="AN4847">
        <v>78.312669999999997</v>
      </c>
      <c r="AO4847">
        <v>0.79962</v>
      </c>
      <c r="AP4847">
        <v>-0.2005149505264</v>
      </c>
      <c r="AQ4847">
        <v>3.6045487060000001</v>
      </c>
      <c r="AR4847">
        <v>3.5371656866999999</v>
      </c>
      <c r="AT4847">
        <v>11</v>
      </c>
      <c r="AV4847">
        <v>0</v>
      </c>
      <c r="AW4847">
        <v>1</v>
      </c>
      <c r="AZ4847">
        <v>64</v>
      </c>
      <c r="BA4847">
        <v>141.1</v>
      </c>
      <c r="BB4847">
        <v>104</v>
      </c>
      <c r="BC4847">
        <v>87.307122873072302</v>
      </c>
      <c r="BD4847">
        <v>79.2074734096675</v>
      </c>
      <c r="BE4847">
        <v>88.47980905</v>
      </c>
      <c r="BF4847">
        <v>108.8122693</v>
      </c>
    </row>
    <row r="4848" spans="1:58">
      <c r="A4848" t="s">
        <v>18</v>
      </c>
      <c r="B4848" t="s">
        <v>52</v>
      </c>
      <c r="C4848">
        <v>2005</v>
      </c>
      <c r="D4848">
        <f t="shared" si="382"/>
        <v>239</v>
      </c>
      <c r="E4848">
        <v>3</v>
      </c>
      <c r="F4848">
        <v>26664.315012999999</v>
      </c>
      <c r="G4848">
        <v>1285078.5630960001</v>
      </c>
      <c r="H4848">
        <v>681605.993671</v>
      </c>
      <c r="I4848">
        <v>166656.59604800001</v>
      </c>
      <c r="J4848">
        <v>412792.64144699997</v>
      </c>
      <c r="K4848">
        <v>494349.60371499998</v>
      </c>
      <c r="L4848">
        <v>502267.02747999999</v>
      </c>
      <c r="M4848">
        <v>3.7736114511141299</v>
      </c>
      <c r="N4848">
        <v>22798533.333333299</v>
      </c>
      <c r="O4848">
        <f>VLOOKUP(C4848,[1]pop_15p_a!$A$8:$AL$68,21,FALSE)</f>
        <v>37692107.089857496</v>
      </c>
      <c r="Q4848">
        <f t="shared" si="381"/>
        <v>-7917.4237650000141</v>
      </c>
      <c r="R4848">
        <f t="shared" si="383"/>
        <v>48194.696261999998</v>
      </c>
      <c r="S4848">
        <v>48194.696261999998</v>
      </c>
      <c r="T4848">
        <v>48194.696261999998</v>
      </c>
      <c r="U4848">
        <f t="shared" si="380"/>
        <v>19</v>
      </c>
      <c r="V4848">
        <v>19</v>
      </c>
      <c r="W4848">
        <v>25.9</v>
      </c>
      <c r="Z4848">
        <f t="shared" si="379"/>
        <v>3.733333</v>
      </c>
      <c r="AB4848">
        <v>3.733333</v>
      </c>
      <c r="AE4848">
        <f t="shared" si="385"/>
        <v>3.25</v>
      </c>
      <c r="AF4848">
        <v>3.25</v>
      </c>
      <c r="AG4848">
        <v>3.25</v>
      </c>
      <c r="AN4848">
        <v>78.73133</v>
      </c>
      <c r="AO4848">
        <v>0.80068659999999992</v>
      </c>
      <c r="AP4848">
        <v>-0.2005149505264</v>
      </c>
      <c r="AQ4848">
        <v>3.6045487060000001</v>
      </c>
      <c r="AR4848">
        <v>3.5371656866999999</v>
      </c>
      <c r="AT4848">
        <v>11</v>
      </c>
      <c r="AV4848">
        <v>0</v>
      </c>
      <c r="AW4848">
        <v>1</v>
      </c>
      <c r="AZ4848">
        <v>64.900000000000006</v>
      </c>
      <c r="BA4848">
        <v>141.5</v>
      </c>
      <c r="BB4848">
        <v>104.7</v>
      </c>
      <c r="BC4848">
        <v>87.922107222273198</v>
      </c>
      <c r="BD4848">
        <v>79.115488386535105</v>
      </c>
      <c r="BE4848">
        <v>89.715803859999994</v>
      </c>
      <c r="BF4848">
        <v>109.07905390000001</v>
      </c>
    </row>
    <row r="4849" spans="1:58">
      <c r="A4849" t="s">
        <v>18</v>
      </c>
      <c r="B4849" t="s">
        <v>52</v>
      </c>
      <c r="C4849">
        <v>2005</v>
      </c>
      <c r="D4849">
        <f t="shared" si="382"/>
        <v>240</v>
      </c>
      <c r="E4849">
        <v>4</v>
      </c>
      <c r="F4849">
        <v>26917.714583000001</v>
      </c>
      <c r="G4849">
        <v>1299064.208938</v>
      </c>
      <c r="H4849">
        <v>689233.36428600003</v>
      </c>
      <c r="I4849">
        <v>168952.30897799999</v>
      </c>
      <c r="J4849">
        <v>420104.48263300001</v>
      </c>
      <c r="K4849">
        <v>507291.325381</v>
      </c>
      <c r="L4849">
        <v>505071.89812899998</v>
      </c>
      <c r="M4849">
        <v>3.6628277382994399</v>
      </c>
      <c r="N4849">
        <v>22933866.666666601</v>
      </c>
      <c r="O4849">
        <f>VLOOKUP(C4849,[1]pop_15p_a!$A$8:$AL$68,21,FALSE)</f>
        <v>37692107.089857496</v>
      </c>
      <c r="Q4849">
        <f t="shared" si="381"/>
        <v>2219.4272520000231</v>
      </c>
      <c r="R4849">
        <f t="shared" si="383"/>
        <v>48260.568515999999</v>
      </c>
      <c r="S4849">
        <v>48260.568515999999</v>
      </c>
      <c r="T4849">
        <v>48260.568515999999</v>
      </c>
      <c r="U4849">
        <f t="shared" si="380"/>
        <v>18.8</v>
      </c>
      <c r="V4849">
        <v>18.8</v>
      </c>
      <c r="W4849">
        <v>25.9</v>
      </c>
      <c r="Z4849">
        <f t="shared" si="379"/>
        <v>3.6666669999999999</v>
      </c>
      <c r="AB4849">
        <v>3.6666669999999999</v>
      </c>
      <c r="AE4849">
        <f t="shared" si="385"/>
        <v>3.5833333333333335</v>
      </c>
      <c r="AF4849">
        <v>3.5833333333333335</v>
      </c>
      <c r="AG4849">
        <v>3.75</v>
      </c>
      <c r="AN4849">
        <v>78.783330000000007</v>
      </c>
      <c r="AO4849">
        <v>0.80228330000000003</v>
      </c>
      <c r="AP4849">
        <v>-0.2005149505264</v>
      </c>
      <c r="AQ4849">
        <v>3.6045487060000001</v>
      </c>
      <c r="AR4849">
        <v>3.5371656866999999</v>
      </c>
      <c r="AT4849">
        <v>11</v>
      </c>
      <c r="AV4849">
        <v>0</v>
      </c>
      <c r="AW4849">
        <v>1</v>
      </c>
      <c r="AZ4849">
        <v>66.099999999999994</v>
      </c>
      <c r="BA4849">
        <v>142.5</v>
      </c>
      <c r="BB4849">
        <v>105.7</v>
      </c>
      <c r="BC4849">
        <v>87.810936004499794</v>
      </c>
      <c r="BD4849">
        <v>79.143582793414893</v>
      </c>
      <c r="BE4849">
        <v>90.116031140000004</v>
      </c>
      <c r="BF4849">
        <v>108.4806499</v>
      </c>
    </row>
    <row r="4850" spans="1:58">
      <c r="A4850" t="s">
        <v>18</v>
      </c>
      <c r="B4850" t="s">
        <v>52</v>
      </c>
      <c r="C4850">
        <v>2006</v>
      </c>
      <c r="D4850">
        <f t="shared" si="382"/>
        <v>241</v>
      </c>
      <c r="E4850">
        <v>1</v>
      </c>
      <c r="F4850">
        <v>27323.400644000001</v>
      </c>
      <c r="G4850">
        <v>1320721.166527</v>
      </c>
      <c r="H4850">
        <v>695785.113732</v>
      </c>
      <c r="I4850">
        <v>173114.99904699999</v>
      </c>
      <c r="J4850">
        <v>413841.27519299998</v>
      </c>
      <c r="K4850">
        <v>522226.03119100002</v>
      </c>
      <c r="L4850">
        <v>538667.199012</v>
      </c>
      <c r="M4850">
        <v>3.5386593378734301</v>
      </c>
      <c r="N4850">
        <v>23083166.666666701</v>
      </c>
      <c r="O4850">
        <f>VLOOKUP(C4850,[1]pop_15p_a!$A$8:$AL$68,21,FALSE)</f>
        <v>38042920.230584003</v>
      </c>
      <c r="Q4850">
        <f t="shared" si="381"/>
        <v>-16441.167820999981</v>
      </c>
      <c r="R4850">
        <f t="shared" si="383"/>
        <v>48336.632168999997</v>
      </c>
      <c r="S4850">
        <v>48336.632168999997</v>
      </c>
      <c r="T4850">
        <v>48336.632168999997</v>
      </c>
      <c r="U4850">
        <f t="shared" si="380"/>
        <v>20.7</v>
      </c>
      <c r="V4850">
        <v>20.7</v>
      </c>
      <c r="W4850">
        <v>28.1</v>
      </c>
      <c r="Z4850">
        <f t="shared" si="379"/>
        <v>3.5333329999999998</v>
      </c>
      <c r="AB4850">
        <v>3.5333329999999998</v>
      </c>
      <c r="AE4850">
        <f t="shared" si="385"/>
        <v>3.9166666666666665</v>
      </c>
      <c r="AF4850">
        <v>3.9166666666666665</v>
      </c>
      <c r="AG4850">
        <v>4</v>
      </c>
      <c r="AN4850">
        <v>79.567999999999998</v>
      </c>
      <c r="AO4850">
        <v>0.80867329999999993</v>
      </c>
      <c r="AP4850">
        <v>-4.3238629333543999E-2</v>
      </c>
      <c r="AQ4850">
        <v>3.5261925272500001</v>
      </c>
      <c r="AR4850">
        <v>3.4385828150000002</v>
      </c>
      <c r="AT4850">
        <v>11</v>
      </c>
      <c r="AV4850">
        <v>0</v>
      </c>
      <c r="AW4850">
        <v>1</v>
      </c>
      <c r="AZ4850">
        <v>66.2</v>
      </c>
      <c r="BA4850">
        <v>143.5</v>
      </c>
      <c r="BB4850">
        <v>106.8</v>
      </c>
      <c r="BC4850">
        <v>88.954087165773799</v>
      </c>
      <c r="BD4850">
        <v>79.179232670164396</v>
      </c>
      <c r="BE4850">
        <v>91.440768039999995</v>
      </c>
      <c r="BF4850">
        <v>109.01548029999999</v>
      </c>
    </row>
    <row r="4851" spans="1:58">
      <c r="A4851" t="s">
        <v>18</v>
      </c>
      <c r="B4851" t="s">
        <v>52</v>
      </c>
      <c r="C4851">
        <v>2006</v>
      </c>
      <c r="D4851">
        <f t="shared" si="382"/>
        <v>242</v>
      </c>
      <c r="E4851">
        <v>2</v>
      </c>
      <c r="F4851">
        <v>27464.810194999998</v>
      </c>
      <c r="G4851">
        <v>1329546.1518310001</v>
      </c>
      <c r="H4851">
        <v>704500.35832</v>
      </c>
      <c r="I4851">
        <v>175845.529129</v>
      </c>
      <c r="J4851">
        <v>421657.55076399999</v>
      </c>
      <c r="K4851">
        <v>542249.18420500006</v>
      </c>
      <c r="L4851">
        <v>544403.23411700001</v>
      </c>
      <c r="M4851">
        <v>3.4359462898705901</v>
      </c>
      <c r="N4851">
        <v>23144633.333333399</v>
      </c>
      <c r="O4851">
        <f>VLOOKUP(C4851,[1]pop_15p_a!$A$8:$AL$68,21,FALSE)</f>
        <v>38042920.230584003</v>
      </c>
      <c r="Q4851">
        <f t="shared" si="381"/>
        <v>-2154.0499119999586</v>
      </c>
      <c r="R4851">
        <f t="shared" si="383"/>
        <v>48409.078468</v>
      </c>
      <c r="S4851">
        <v>48409.078468</v>
      </c>
      <c r="T4851">
        <v>48409.078468</v>
      </c>
      <c r="U4851">
        <f t="shared" si="380"/>
        <v>21.7</v>
      </c>
      <c r="V4851">
        <v>21.7</v>
      </c>
      <c r="W4851">
        <v>28.1</v>
      </c>
      <c r="Z4851">
        <f t="shared" ref="Z4851:Z4900" si="386">AB4851</f>
        <v>3.4666670000000002</v>
      </c>
      <c r="AB4851">
        <v>3.4666670000000002</v>
      </c>
      <c r="AE4851">
        <f t="shared" si="385"/>
        <v>4.083333333333333</v>
      </c>
      <c r="AF4851">
        <v>4.083333333333333</v>
      </c>
      <c r="AG4851">
        <v>4.25</v>
      </c>
      <c r="AN4851">
        <v>80.064999999999998</v>
      </c>
      <c r="AO4851">
        <v>0.81533670000000003</v>
      </c>
      <c r="AP4851">
        <v>-4.3238629333543999E-2</v>
      </c>
      <c r="AQ4851">
        <v>3.5261925272500001</v>
      </c>
      <c r="AR4851">
        <v>3.4385828150000002</v>
      </c>
      <c r="AT4851">
        <v>11</v>
      </c>
      <c r="AV4851">
        <v>0</v>
      </c>
      <c r="AW4851">
        <v>1</v>
      </c>
      <c r="AZ4851">
        <v>67.5</v>
      </c>
      <c r="BA4851">
        <v>147.4</v>
      </c>
      <c r="BB4851">
        <v>110.6</v>
      </c>
      <c r="BC4851">
        <v>90.2582468443089</v>
      </c>
      <c r="BD4851">
        <v>79.339865439559304</v>
      </c>
      <c r="BE4851">
        <v>93.00185664</v>
      </c>
      <c r="BF4851">
        <v>109.9677142</v>
      </c>
    </row>
    <row r="4852" spans="1:58">
      <c r="A4852" t="s">
        <v>18</v>
      </c>
      <c r="B4852" t="s">
        <v>52</v>
      </c>
      <c r="C4852">
        <v>2006</v>
      </c>
      <c r="D4852">
        <f t="shared" si="382"/>
        <v>243</v>
      </c>
      <c r="E4852">
        <v>3</v>
      </c>
      <c r="F4852">
        <v>27851.051584000001</v>
      </c>
      <c r="G4852">
        <v>1350157.0415000001</v>
      </c>
      <c r="H4852">
        <v>712152.67214299995</v>
      </c>
      <c r="I4852">
        <v>178979.60080300001</v>
      </c>
      <c r="J4852">
        <v>432571.473444</v>
      </c>
      <c r="K4852">
        <v>563086.25144599995</v>
      </c>
      <c r="L4852">
        <v>581225.34177699999</v>
      </c>
      <c r="M4852">
        <v>3.4857998005578299</v>
      </c>
      <c r="N4852">
        <v>23195933.333333299</v>
      </c>
      <c r="O4852">
        <f>VLOOKUP(C4852,[1]pop_15p_a!$A$8:$AL$68,21,FALSE)</f>
        <v>38042920.230584003</v>
      </c>
      <c r="Q4852">
        <f t="shared" si="381"/>
        <v>-18139.090331000043</v>
      </c>
      <c r="R4852">
        <f t="shared" si="383"/>
        <v>48477.776052000001</v>
      </c>
      <c r="S4852">
        <v>48477.776052000001</v>
      </c>
      <c r="T4852">
        <v>48477.776052000001</v>
      </c>
      <c r="U4852">
        <f t="shared" si="380"/>
        <v>22.5</v>
      </c>
      <c r="V4852">
        <v>22.5</v>
      </c>
      <c r="W4852">
        <v>28.1</v>
      </c>
      <c r="Z4852">
        <f t="shared" si="386"/>
        <v>3.5</v>
      </c>
      <c r="AB4852">
        <v>3.5</v>
      </c>
      <c r="AE4852">
        <f t="shared" si="385"/>
        <v>4.416666666666667</v>
      </c>
      <c r="AF4852">
        <v>4.416666666666667</v>
      </c>
      <c r="AG4852">
        <v>4.5</v>
      </c>
      <c r="AN4852">
        <v>80.718329999999995</v>
      </c>
      <c r="AO4852">
        <v>0.81774330000000006</v>
      </c>
      <c r="AP4852">
        <v>-4.3238629333543999E-2</v>
      </c>
      <c r="AQ4852">
        <v>3.5261925272500001</v>
      </c>
      <c r="AR4852">
        <v>3.4385828150000002</v>
      </c>
      <c r="AT4852">
        <v>11</v>
      </c>
      <c r="AV4852">
        <v>0</v>
      </c>
      <c r="AW4852">
        <v>1</v>
      </c>
      <c r="AZ4852">
        <v>68.2</v>
      </c>
      <c r="BA4852">
        <v>150.30000000000001</v>
      </c>
      <c r="BB4852">
        <v>113.5</v>
      </c>
      <c r="BC4852">
        <v>90.795854351671693</v>
      </c>
      <c r="BD4852">
        <v>79.551219001738502</v>
      </c>
      <c r="BE4852">
        <v>93.656624059999999</v>
      </c>
      <c r="BF4852">
        <v>109.9232277</v>
      </c>
    </row>
    <row r="4853" spans="1:58">
      <c r="A4853" t="s">
        <v>18</v>
      </c>
      <c r="B4853" t="s">
        <v>52</v>
      </c>
      <c r="C4853">
        <v>2006</v>
      </c>
      <c r="D4853">
        <f t="shared" si="382"/>
        <v>244</v>
      </c>
      <c r="E4853">
        <v>4</v>
      </c>
      <c r="F4853">
        <v>28064.962040999999</v>
      </c>
      <c r="G4853">
        <v>1361950.883985</v>
      </c>
      <c r="H4853">
        <v>722354.44443999999</v>
      </c>
      <c r="I4853">
        <v>182562.389876</v>
      </c>
      <c r="J4853">
        <v>447165.667181</v>
      </c>
      <c r="K4853">
        <v>546324.149079</v>
      </c>
      <c r="L4853">
        <v>550651.90726699994</v>
      </c>
      <c r="M4853">
        <v>3.4663259759217002</v>
      </c>
      <c r="N4853">
        <v>23322600</v>
      </c>
      <c r="O4853">
        <f>VLOOKUP(C4853,[1]pop_15p_a!$A$8:$AL$68,21,FALSE)</f>
        <v>38042920.230584003</v>
      </c>
      <c r="Q4853">
        <f t="shared" si="381"/>
        <v>-4327.7581879999489</v>
      </c>
      <c r="R4853">
        <f t="shared" si="383"/>
        <v>48528.513311000002</v>
      </c>
      <c r="S4853">
        <v>48528.513311000002</v>
      </c>
      <c r="T4853">
        <v>48528.513311000002</v>
      </c>
      <c r="U4853">
        <f t="shared" si="380"/>
        <v>21.8</v>
      </c>
      <c r="V4853">
        <v>21.8</v>
      </c>
      <c r="W4853">
        <v>28.1</v>
      </c>
      <c r="Z4853">
        <f t="shared" si="386"/>
        <v>3.5</v>
      </c>
      <c r="AB4853">
        <v>3.5</v>
      </c>
      <c r="AE4853">
        <f t="shared" si="385"/>
        <v>4.5</v>
      </c>
      <c r="AF4853">
        <v>4.5</v>
      </c>
      <c r="AG4853">
        <v>4.5</v>
      </c>
      <c r="AN4853">
        <v>80.456999999999994</v>
      </c>
      <c r="AO4853">
        <v>0.82014340000000008</v>
      </c>
      <c r="AP4853">
        <v>-4.3238629333543999E-2</v>
      </c>
      <c r="AQ4853">
        <v>3.5261925272500001</v>
      </c>
      <c r="AR4853">
        <v>3.4385828150000002</v>
      </c>
      <c r="AT4853">
        <v>11</v>
      </c>
      <c r="AV4853">
        <v>0</v>
      </c>
      <c r="AW4853">
        <v>1</v>
      </c>
      <c r="AZ4853">
        <v>70.400000000000006</v>
      </c>
      <c r="BA4853">
        <v>153.9</v>
      </c>
      <c r="BB4853">
        <v>116.4</v>
      </c>
      <c r="BC4853">
        <v>96.962337609745902</v>
      </c>
      <c r="BD4853">
        <v>80.010684768953794</v>
      </c>
      <c r="BE4853">
        <v>99.516172949999998</v>
      </c>
      <c r="BF4853">
        <v>116.2959348</v>
      </c>
    </row>
    <row r="4854" spans="1:58">
      <c r="A4854" t="s">
        <v>18</v>
      </c>
      <c r="B4854" t="s">
        <v>52</v>
      </c>
      <c r="C4854">
        <v>2007</v>
      </c>
      <c r="D4854">
        <f t="shared" si="382"/>
        <v>245</v>
      </c>
      <c r="E4854">
        <v>1</v>
      </c>
      <c r="F4854">
        <v>28502.502119000001</v>
      </c>
      <c r="G4854">
        <v>1384469.5686880001</v>
      </c>
      <c r="H4854">
        <v>731207.09547499998</v>
      </c>
      <c r="I4854">
        <v>185621.31333100001</v>
      </c>
      <c r="J4854">
        <v>444986.18894700002</v>
      </c>
      <c r="K4854">
        <v>582107.24896800006</v>
      </c>
      <c r="L4854">
        <v>594863.350783</v>
      </c>
      <c r="M4854">
        <v>3.2659127057162398</v>
      </c>
      <c r="N4854">
        <v>23476266.666666701</v>
      </c>
      <c r="O4854">
        <f>VLOOKUP(C4854,[1]pop_15p_a!$A$8:$AL$68,21,FALSE)</f>
        <v>38399746.250965297</v>
      </c>
      <c r="Q4854">
        <f t="shared" si="381"/>
        <v>-12756.101814999944</v>
      </c>
      <c r="R4854">
        <f t="shared" si="383"/>
        <v>48573.615147999997</v>
      </c>
      <c r="S4854">
        <v>48573.615147999997</v>
      </c>
      <c r="T4854">
        <v>48573.615147999997</v>
      </c>
      <c r="U4854">
        <f t="shared" ref="U4854:U4902" si="387">V4854</f>
        <v>22.2</v>
      </c>
      <c r="V4854">
        <v>22.2</v>
      </c>
      <c r="W4854">
        <v>27.4</v>
      </c>
      <c r="Z4854">
        <f t="shared" si="386"/>
        <v>3.266667</v>
      </c>
      <c r="AB4854">
        <v>3.266667</v>
      </c>
      <c r="AE4854">
        <f t="shared" si="385"/>
        <v>4.5</v>
      </c>
      <c r="AF4854">
        <v>4.5</v>
      </c>
      <c r="AG4854">
        <v>4.5</v>
      </c>
      <c r="AN4854">
        <v>81.162999999999997</v>
      </c>
      <c r="AO4854">
        <v>0.82840000000000003</v>
      </c>
      <c r="AP4854">
        <v>0.116534450114909</v>
      </c>
      <c r="AQ4854">
        <v>3.4596302082500001</v>
      </c>
      <c r="AR4854">
        <v>3.3664641190000002</v>
      </c>
      <c r="AT4854">
        <v>11</v>
      </c>
      <c r="AV4854">
        <v>0</v>
      </c>
      <c r="AW4854">
        <v>1</v>
      </c>
      <c r="AZ4854">
        <v>70.5</v>
      </c>
      <c r="BA4854">
        <v>156.1</v>
      </c>
      <c r="BB4854">
        <v>117.6</v>
      </c>
      <c r="BC4854">
        <v>98.809322046614497</v>
      </c>
      <c r="BD4854">
        <v>80.444642557996701</v>
      </c>
      <c r="BE4854">
        <v>101.2517216</v>
      </c>
      <c r="BF4854">
        <v>117.8317563</v>
      </c>
    </row>
    <row r="4855" spans="1:58">
      <c r="A4855" t="s">
        <v>18</v>
      </c>
      <c r="B4855" t="s">
        <v>52</v>
      </c>
      <c r="C4855">
        <v>2007</v>
      </c>
      <c r="D4855">
        <f t="shared" si="382"/>
        <v>246</v>
      </c>
      <c r="E4855">
        <v>2</v>
      </c>
      <c r="F4855">
        <v>28976.440572</v>
      </c>
      <c r="G4855">
        <v>1409213.573257</v>
      </c>
      <c r="H4855">
        <v>743257.72840599995</v>
      </c>
      <c r="I4855">
        <v>187943.08922699999</v>
      </c>
      <c r="J4855">
        <v>445097.44152599998</v>
      </c>
      <c r="K4855">
        <v>605318.63723899995</v>
      </c>
      <c r="L4855">
        <v>626250.23222500004</v>
      </c>
      <c r="M4855">
        <v>3.27272228809551</v>
      </c>
      <c r="N4855">
        <v>23521333.333333399</v>
      </c>
      <c r="O4855">
        <f>VLOOKUP(C4855,[1]pop_15p_a!$A$8:$AL$68,21,FALSE)</f>
        <v>38399746.250965297</v>
      </c>
      <c r="Q4855">
        <f t="shared" si="381"/>
        <v>-20931.594986000098</v>
      </c>
      <c r="R4855">
        <f t="shared" si="383"/>
        <v>48633.080716999997</v>
      </c>
      <c r="S4855">
        <v>48633.080716999997</v>
      </c>
      <c r="T4855">
        <v>48633.080716999997</v>
      </c>
      <c r="U4855">
        <f t="shared" si="387"/>
        <v>22.3</v>
      </c>
      <c r="V4855">
        <v>22.3</v>
      </c>
      <c r="W4855">
        <v>27.4</v>
      </c>
      <c r="Z4855">
        <f t="shared" si="386"/>
        <v>3.266667</v>
      </c>
      <c r="AB4855">
        <v>3.266667</v>
      </c>
      <c r="AE4855">
        <f t="shared" si="385"/>
        <v>4.5</v>
      </c>
      <c r="AF4855">
        <v>4.5</v>
      </c>
      <c r="AG4855">
        <v>4.5</v>
      </c>
      <c r="AN4855">
        <v>82.025670000000005</v>
      </c>
      <c r="AO4855">
        <v>0.83613330000000008</v>
      </c>
      <c r="AP4855">
        <v>0.116534450114909</v>
      </c>
      <c r="AQ4855">
        <v>3.4596302082500001</v>
      </c>
      <c r="AR4855">
        <v>3.3664641190000002</v>
      </c>
      <c r="AT4855">
        <v>11</v>
      </c>
      <c r="AV4855">
        <v>0</v>
      </c>
      <c r="AW4855">
        <v>1</v>
      </c>
      <c r="AZ4855">
        <v>71.2</v>
      </c>
      <c r="BA4855">
        <v>158</v>
      </c>
      <c r="BB4855">
        <v>119.1</v>
      </c>
      <c r="BC4855">
        <v>98.407642440911104</v>
      </c>
      <c r="BD4855">
        <v>80.791340456340805</v>
      </c>
      <c r="BE4855">
        <v>101.3290684</v>
      </c>
      <c r="BF4855">
        <v>117.0796351</v>
      </c>
    </row>
    <row r="4856" spans="1:58">
      <c r="A4856" t="s">
        <v>18</v>
      </c>
      <c r="B4856" t="s">
        <v>52</v>
      </c>
      <c r="C4856">
        <v>2007</v>
      </c>
      <c r="D4856">
        <f t="shared" si="382"/>
        <v>247</v>
      </c>
      <c r="E4856">
        <v>3</v>
      </c>
      <c r="F4856">
        <v>29217.969834</v>
      </c>
      <c r="G4856">
        <v>1423354.0124550001</v>
      </c>
      <c r="H4856">
        <v>751574.319258</v>
      </c>
      <c r="I4856">
        <v>188994.29552700001</v>
      </c>
      <c r="J4856">
        <v>440100.011421</v>
      </c>
      <c r="K4856">
        <v>618791.64155299996</v>
      </c>
      <c r="L4856">
        <v>612449.18939499999</v>
      </c>
      <c r="M4856">
        <v>3.2429517266678398</v>
      </c>
      <c r="N4856">
        <v>23562566.666666701</v>
      </c>
      <c r="O4856">
        <f>VLOOKUP(C4856,[1]pop_15p_a!$A$8:$AL$68,21,FALSE)</f>
        <v>38399746.250965297</v>
      </c>
      <c r="Q4856">
        <f t="shared" si="381"/>
        <v>6342.452157999971</v>
      </c>
      <c r="R4856">
        <f t="shared" si="383"/>
        <v>48715.020945999997</v>
      </c>
      <c r="S4856">
        <v>48715.020945999997</v>
      </c>
      <c r="T4856">
        <v>48715.020945999997</v>
      </c>
      <c r="U4856">
        <f t="shared" si="387"/>
        <v>21.7</v>
      </c>
      <c r="V4856">
        <v>21.7</v>
      </c>
      <c r="W4856">
        <v>27.4</v>
      </c>
      <c r="Z4856">
        <f t="shared" si="386"/>
        <v>3.233333</v>
      </c>
      <c r="AB4856">
        <v>3.233333</v>
      </c>
      <c r="AE4856">
        <f t="shared" si="385"/>
        <v>4.916666666666667</v>
      </c>
      <c r="AF4856">
        <v>4.916666666666667</v>
      </c>
      <c r="AG4856">
        <v>5</v>
      </c>
      <c r="AN4856">
        <v>82.575000000000003</v>
      </c>
      <c r="AO4856">
        <v>0.83853330000000004</v>
      </c>
      <c r="AP4856">
        <v>0.116534450114909</v>
      </c>
      <c r="AQ4856">
        <v>3.4596302082500001</v>
      </c>
      <c r="AR4856">
        <v>3.3664641190000002</v>
      </c>
      <c r="AT4856">
        <v>11</v>
      </c>
      <c r="AV4856">
        <v>0</v>
      </c>
      <c r="AW4856">
        <v>1</v>
      </c>
      <c r="AZ4856">
        <v>71.5</v>
      </c>
      <c r="BA4856">
        <v>159.19999999999999</v>
      </c>
      <c r="BB4856">
        <v>120.3</v>
      </c>
      <c r="BC4856">
        <v>98.781430165255998</v>
      </c>
      <c r="BD4856">
        <v>81.112029707136401</v>
      </c>
      <c r="BE4856">
        <v>101.999459</v>
      </c>
      <c r="BF4856">
        <v>116.8414418</v>
      </c>
    </row>
    <row r="4857" spans="1:58">
      <c r="A4857" t="s">
        <v>18</v>
      </c>
      <c r="B4857" t="s">
        <v>52</v>
      </c>
      <c r="C4857">
        <v>2007</v>
      </c>
      <c r="D4857">
        <f t="shared" si="382"/>
        <v>248</v>
      </c>
      <c r="E4857">
        <v>4</v>
      </c>
      <c r="F4857">
        <v>29834.110739</v>
      </c>
      <c r="G4857">
        <v>1456330.7303150001</v>
      </c>
      <c r="H4857">
        <v>758535.66244400002</v>
      </c>
      <c r="I4857">
        <v>194331.55660099999</v>
      </c>
      <c r="J4857">
        <v>471790.46492900001</v>
      </c>
      <c r="K4857">
        <v>641663.22467799997</v>
      </c>
      <c r="L4857">
        <v>633514.99646199995</v>
      </c>
      <c r="M4857">
        <v>3.2184089723028801</v>
      </c>
      <c r="N4857">
        <v>23676100</v>
      </c>
      <c r="O4857">
        <f>VLOOKUP(C4857,[1]pop_15p_a!$A$8:$AL$68,21,FALSE)</f>
        <v>38399746.250965297</v>
      </c>
      <c r="Q4857">
        <f t="shared" si="381"/>
        <v>8148.2282160000177</v>
      </c>
      <c r="R4857">
        <f t="shared" si="383"/>
        <v>48814.283189000002</v>
      </c>
      <c r="S4857">
        <v>48814.283189000002</v>
      </c>
      <c r="T4857">
        <v>48814.283189000002</v>
      </c>
      <c r="U4857">
        <f t="shared" si="387"/>
        <v>21.5</v>
      </c>
      <c r="V4857">
        <v>21.5</v>
      </c>
      <c r="W4857">
        <v>27.4</v>
      </c>
      <c r="Z4857">
        <f t="shared" si="386"/>
        <v>3.233333</v>
      </c>
      <c r="AB4857">
        <v>3.233333</v>
      </c>
      <c r="AE4857">
        <f t="shared" si="385"/>
        <v>5</v>
      </c>
      <c r="AF4857">
        <v>5</v>
      </c>
      <c r="AG4857">
        <v>5</v>
      </c>
      <c r="AN4857">
        <v>83.176670000000001</v>
      </c>
      <c r="AO4857">
        <v>0.84145999999999999</v>
      </c>
      <c r="AP4857">
        <v>0.116534450114909</v>
      </c>
      <c r="AQ4857">
        <v>3.4596302082500001</v>
      </c>
      <c r="AR4857">
        <v>3.3664641190000002</v>
      </c>
      <c r="AT4857">
        <v>11</v>
      </c>
      <c r="AV4857">
        <v>0</v>
      </c>
      <c r="AW4857">
        <v>1</v>
      </c>
      <c r="AZ4857">
        <v>72.3</v>
      </c>
      <c r="BA4857">
        <v>160.80000000000001</v>
      </c>
      <c r="BB4857">
        <v>121.5</v>
      </c>
      <c r="BC4857">
        <v>99.910518175685795</v>
      </c>
      <c r="BD4857">
        <v>81.489047509832204</v>
      </c>
      <c r="BE4857">
        <v>103.4166227</v>
      </c>
      <c r="BF4857">
        <v>117.4309008</v>
      </c>
    </row>
    <row r="4858" spans="1:58">
      <c r="A4858" t="s">
        <v>18</v>
      </c>
      <c r="B4858" t="s">
        <v>52</v>
      </c>
      <c r="C4858">
        <v>2008</v>
      </c>
      <c r="D4858">
        <f t="shared" si="382"/>
        <v>249</v>
      </c>
      <c r="E4858">
        <v>1</v>
      </c>
      <c r="F4858">
        <v>29912.051441</v>
      </c>
      <c r="G4858">
        <v>1463463.1318600001</v>
      </c>
      <c r="H4858">
        <v>766277.68429799995</v>
      </c>
      <c r="I4858">
        <v>193789.01252399999</v>
      </c>
      <c r="J4858">
        <v>452281.94542300003</v>
      </c>
      <c r="K4858">
        <v>657004.61791599996</v>
      </c>
      <c r="L4858">
        <v>653934.40885999997</v>
      </c>
      <c r="M4858">
        <v>3.0340566536723799</v>
      </c>
      <c r="N4858">
        <v>23771233.333333299</v>
      </c>
      <c r="O4858">
        <f>VLOOKUP(C4858,[1]pop_15p_a!$A$8:$AL$68,21,FALSE)</f>
        <v>38870352.0603889</v>
      </c>
      <c r="Q4858">
        <f t="shared" si="381"/>
        <v>3070.2090559999924</v>
      </c>
      <c r="R4858">
        <f t="shared" si="383"/>
        <v>48925.535407000003</v>
      </c>
      <c r="S4858">
        <v>48925.535407000003</v>
      </c>
      <c r="T4858">
        <v>48925.535407000003</v>
      </c>
      <c r="U4858">
        <f t="shared" si="387"/>
        <v>22</v>
      </c>
      <c r="V4858">
        <v>22</v>
      </c>
      <c r="W4858">
        <v>26.9</v>
      </c>
      <c r="Z4858">
        <f t="shared" si="386"/>
        <v>3</v>
      </c>
      <c r="AB4858">
        <v>3</v>
      </c>
      <c r="AE4858">
        <f t="shared" si="385"/>
        <v>5</v>
      </c>
      <c r="AF4858">
        <v>5</v>
      </c>
      <c r="AG4858">
        <v>5</v>
      </c>
      <c r="AN4858">
        <v>84.248339999999999</v>
      </c>
      <c r="AO4858">
        <v>0.85211999999999999</v>
      </c>
      <c r="AP4858">
        <v>0.175925865818158</v>
      </c>
      <c r="AQ4858">
        <v>3.4270847235000002</v>
      </c>
      <c r="AR4858">
        <v>3.3446245228000002</v>
      </c>
      <c r="AT4858">
        <v>11</v>
      </c>
      <c r="AV4858">
        <v>0</v>
      </c>
      <c r="AW4858">
        <v>1</v>
      </c>
      <c r="AZ4858">
        <v>72.599999999999994</v>
      </c>
      <c r="BA4858">
        <v>164.6</v>
      </c>
      <c r="BB4858">
        <v>124.4</v>
      </c>
      <c r="BC4858">
        <v>100.561885355569</v>
      </c>
      <c r="BD4858">
        <v>81.981975127120094</v>
      </c>
      <c r="BE4858">
        <v>104.81694109999999</v>
      </c>
      <c r="BF4858">
        <v>118.0098703</v>
      </c>
    </row>
    <row r="4859" spans="1:58">
      <c r="A4859" t="s">
        <v>18</v>
      </c>
      <c r="B4859" t="s">
        <v>52</v>
      </c>
      <c r="C4859">
        <v>2008</v>
      </c>
      <c r="D4859">
        <f t="shared" si="382"/>
        <v>250</v>
      </c>
      <c r="E4859">
        <v>2</v>
      </c>
      <c r="F4859">
        <v>29964.684142999999</v>
      </c>
      <c r="G4859">
        <v>1468895.8935390001</v>
      </c>
      <c r="H4859">
        <v>765391.98159500002</v>
      </c>
      <c r="I4859">
        <v>195770.23233</v>
      </c>
      <c r="J4859">
        <v>447939.07366400003</v>
      </c>
      <c r="K4859">
        <v>658667.50563399994</v>
      </c>
      <c r="L4859">
        <v>653432.67800800002</v>
      </c>
      <c r="M4859">
        <v>3.1285380336067399</v>
      </c>
      <c r="N4859">
        <v>23786400</v>
      </c>
      <c r="O4859">
        <f>VLOOKUP(C4859,[1]pop_15p_a!$A$8:$AL$68,21,FALSE)</f>
        <v>38870352.0603889</v>
      </c>
      <c r="Q4859">
        <f t="shared" si="381"/>
        <v>5234.8276259999257</v>
      </c>
      <c r="R4859">
        <f t="shared" si="383"/>
        <v>49020.903624999999</v>
      </c>
      <c r="S4859">
        <v>49020.903624999999</v>
      </c>
      <c r="T4859">
        <v>49020.903624999999</v>
      </c>
      <c r="U4859">
        <f t="shared" si="387"/>
        <v>22</v>
      </c>
      <c r="V4859">
        <v>22</v>
      </c>
      <c r="W4859">
        <v>26.9</v>
      </c>
      <c r="Z4859">
        <f t="shared" si="386"/>
        <v>3.1333329999999999</v>
      </c>
      <c r="AB4859">
        <v>3.1333329999999999</v>
      </c>
      <c r="AE4859">
        <f t="shared" si="385"/>
        <v>5</v>
      </c>
      <c r="AF4859">
        <v>5</v>
      </c>
      <c r="AG4859">
        <v>5</v>
      </c>
      <c r="AN4859">
        <v>86</v>
      </c>
      <c r="AO4859">
        <v>0.86384669999999997</v>
      </c>
      <c r="AP4859">
        <v>0.175925865818158</v>
      </c>
      <c r="AQ4859">
        <v>3.4270847235000002</v>
      </c>
      <c r="AR4859">
        <v>3.3446245228000002</v>
      </c>
      <c r="AT4859">
        <v>11</v>
      </c>
      <c r="AV4859">
        <v>0</v>
      </c>
      <c r="AW4859">
        <v>1</v>
      </c>
      <c r="AZ4859">
        <v>73.599999999999994</v>
      </c>
      <c r="BA4859">
        <v>168.5</v>
      </c>
      <c r="BB4859">
        <v>127.4</v>
      </c>
      <c r="BC4859">
        <v>101.787314301268</v>
      </c>
      <c r="BD4859">
        <v>82.559346397944694</v>
      </c>
      <c r="BE4859">
        <v>107.32878169999999</v>
      </c>
      <c r="BF4859">
        <v>120.1985842</v>
      </c>
    </row>
    <row r="4860" spans="1:58">
      <c r="A4860" t="s">
        <v>18</v>
      </c>
      <c r="B4860" t="s">
        <v>52</v>
      </c>
      <c r="C4860">
        <v>2008</v>
      </c>
      <c r="D4860">
        <f t="shared" si="382"/>
        <v>251</v>
      </c>
      <c r="E4860">
        <v>3</v>
      </c>
      <c r="F4860">
        <v>30126.689371</v>
      </c>
      <c r="G4860">
        <v>1479366.7158900001</v>
      </c>
      <c r="H4860">
        <v>764976.69905199995</v>
      </c>
      <c r="I4860">
        <v>198516.83457400001</v>
      </c>
      <c r="J4860">
        <v>452150.14015799999</v>
      </c>
      <c r="K4860">
        <v>673309.87114399998</v>
      </c>
      <c r="L4860">
        <v>674203.99087800004</v>
      </c>
      <c r="M4860">
        <v>3.18206067648484</v>
      </c>
      <c r="N4860">
        <v>23774000</v>
      </c>
      <c r="O4860">
        <f>VLOOKUP(C4860,[1]pop_15p_a!$A$8:$AL$68,21,FALSE)</f>
        <v>38870352.0603889</v>
      </c>
      <c r="Q4860">
        <f t="shared" si="381"/>
        <v>-894.11973400006536</v>
      </c>
      <c r="R4860">
        <f t="shared" si="383"/>
        <v>49104.855089999997</v>
      </c>
      <c r="S4860">
        <v>49104.855089999997</v>
      </c>
      <c r="T4860">
        <v>49104.855089999997</v>
      </c>
      <c r="U4860">
        <f t="shared" si="387"/>
        <v>20.7</v>
      </c>
      <c r="V4860">
        <v>20.7</v>
      </c>
      <c r="W4860">
        <v>26.9</v>
      </c>
      <c r="Z4860">
        <f t="shared" si="386"/>
        <v>3.1666669999999999</v>
      </c>
      <c r="AB4860">
        <v>3.1666669999999999</v>
      </c>
      <c r="AE4860">
        <f t="shared" si="385"/>
        <v>5.166666666666667</v>
      </c>
      <c r="AF4860">
        <v>5.166666666666667</v>
      </c>
      <c r="AG4860">
        <v>5.25</v>
      </c>
      <c r="AN4860">
        <v>87.150670000000005</v>
      </c>
      <c r="AO4860">
        <v>0.87104669999999995</v>
      </c>
      <c r="AP4860">
        <v>0.175925865818158</v>
      </c>
      <c r="AQ4860">
        <v>3.4270847235000002</v>
      </c>
      <c r="AR4860">
        <v>3.3446245228000002</v>
      </c>
      <c r="AT4860">
        <v>11</v>
      </c>
      <c r="AV4860">
        <v>0</v>
      </c>
      <c r="AW4860">
        <v>1</v>
      </c>
      <c r="AZ4860">
        <v>73.900000000000006</v>
      </c>
      <c r="BA4860">
        <v>172</v>
      </c>
      <c r="BB4860">
        <v>130.30000000000001</v>
      </c>
      <c r="BC4860">
        <v>102.16804807791</v>
      </c>
      <c r="BD4860">
        <v>83.083503806815401</v>
      </c>
      <c r="BE4860">
        <v>108.3301932</v>
      </c>
      <c r="BF4860">
        <v>120.8169578</v>
      </c>
    </row>
    <row r="4861" spans="1:58">
      <c r="A4861" t="s">
        <v>18</v>
      </c>
      <c r="B4861" t="s">
        <v>52</v>
      </c>
      <c r="C4861">
        <v>2008</v>
      </c>
      <c r="D4861">
        <f t="shared" si="382"/>
        <v>252</v>
      </c>
      <c r="E4861">
        <v>4</v>
      </c>
      <c r="F4861">
        <v>29136.018292000001</v>
      </c>
      <c r="G4861">
        <v>1432580.3138659999</v>
      </c>
      <c r="H4861">
        <v>736374.715647</v>
      </c>
      <c r="I4861">
        <v>205284.518105</v>
      </c>
      <c r="J4861">
        <v>438515.667464</v>
      </c>
      <c r="K4861">
        <v>644991.15760699997</v>
      </c>
      <c r="L4861">
        <v>566009.23424200004</v>
      </c>
      <c r="M4861">
        <v>3.3278635167756199</v>
      </c>
      <c r="N4861">
        <v>23761366.666666601</v>
      </c>
      <c r="O4861">
        <f>VLOOKUP(C4861,[1]pop_15p_a!$A$8:$AL$68,21,FALSE)</f>
        <v>38870352.0603889</v>
      </c>
      <c r="Q4861">
        <f t="shared" si="381"/>
        <v>78981.923364999937</v>
      </c>
      <c r="R4861">
        <f t="shared" si="383"/>
        <v>49168.705879000001</v>
      </c>
      <c r="S4861">
        <v>49168.705879000001</v>
      </c>
      <c r="T4861">
        <v>49168.705879000001</v>
      </c>
      <c r="U4861">
        <f t="shared" si="387"/>
        <v>22.9</v>
      </c>
      <c r="V4861">
        <v>22.9</v>
      </c>
      <c r="W4861">
        <v>26.9</v>
      </c>
      <c r="Z4861">
        <f t="shared" si="386"/>
        <v>3.3333330000000001</v>
      </c>
      <c r="AB4861">
        <v>3.3333330000000001</v>
      </c>
      <c r="AE4861">
        <f t="shared" si="385"/>
        <v>3.75</v>
      </c>
      <c r="AF4861">
        <v>3.75</v>
      </c>
      <c r="AG4861">
        <v>3</v>
      </c>
      <c r="AN4861">
        <v>86.91534</v>
      </c>
      <c r="AO4861">
        <v>0.87717670000000003</v>
      </c>
      <c r="AP4861">
        <v>0.175925865818158</v>
      </c>
      <c r="AQ4861">
        <v>3.4270847235000002</v>
      </c>
      <c r="AR4861">
        <v>3.3446245228000002</v>
      </c>
      <c r="AT4861">
        <v>11</v>
      </c>
      <c r="AV4861">
        <v>0</v>
      </c>
      <c r="AW4861">
        <v>1</v>
      </c>
      <c r="AZ4861">
        <v>74.2</v>
      </c>
      <c r="BA4861">
        <v>175.9</v>
      </c>
      <c r="BB4861">
        <v>131.9</v>
      </c>
      <c r="BC4861">
        <v>100.957578801108</v>
      </c>
      <c r="BD4861">
        <v>83.553296564343995</v>
      </c>
      <c r="BE4861">
        <v>106.75352119999999</v>
      </c>
      <c r="BF4861">
        <v>118.7181956</v>
      </c>
    </row>
    <row r="4862" spans="1:58">
      <c r="A4862" t="s">
        <v>18</v>
      </c>
      <c r="B4862" t="s">
        <v>52</v>
      </c>
      <c r="C4862">
        <v>2009</v>
      </c>
      <c r="D4862">
        <f t="shared" si="382"/>
        <v>253</v>
      </c>
      <c r="E4862">
        <v>1</v>
      </c>
      <c r="F4862">
        <v>29157.441169000002</v>
      </c>
      <c r="G4862">
        <v>1435550.9350749999</v>
      </c>
      <c r="H4862">
        <v>734265.04532399995</v>
      </c>
      <c r="I4862">
        <v>208152.74752400001</v>
      </c>
      <c r="J4862">
        <v>432768.06434699998</v>
      </c>
      <c r="K4862">
        <v>635015.44942099997</v>
      </c>
      <c r="L4862">
        <v>527150.35190600005</v>
      </c>
      <c r="M4862">
        <v>3.42603410102859</v>
      </c>
      <c r="N4862">
        <v>23641500</v>
      </c>
      <c r="O4862">
        <f>VLOOKUP(C4862,[1]pop_15p_a!$A$8:$AL$68,21,FALSE)</f>
        <v>39249820.489708997</v>
      </c>
      <c r="Q4862">
        <f t="shared" si="381"/>
        <v>107865.09751499991</v>
      </c>
      <c r="R4862">
        <f t="shared" si="383"/>
        <v>49234.462199000001</v>
      </c>
      <c r="S4862">
        <v>49234.462199000001</v>
      </c>
      <c r="T4862">
        <v>49234.462199000001</v>
      </c>
      <c r="U4862">
        <f t="shared" si="387"/>
        <v>25</v>
      </c>
      <c r="V4862">
        <v>25</v>
      </c>
      <c r="W4862">
        <v>30</v>
      </c>
      <c r="Z4862">
        <f t="shared" si="386"/>
        <v>3.4666670000000002</v>
      </c>
      <c r="AB4862">
        <v>3.4666670000000002</v>
      </c>
      <c r="AE4862">
        <f t="shared" si="385"/>
        <v>2.1666666666666665</v>
      </c>
      <c r="AF4862">
        <v>2.1666666666666665</v>
      </c>
      <c r="AG4862">
        <v>2</v>
      </c>
      <c r="AN4862">
        <v>87.543000000000006</v>
      </c>
      <c r="AO4862">
        <v>0.88437330000000003</v>
      </c>
      <c r="AP4862">
        <v>-0.21240537484859101</v>
      </c>
      <c r="AQ4862">
        <v>3.4592233745000001</v>
      </c>
      <c r="AR4862">
        <v>3.4355701724999999</v>
      </c>
      <c r="AT4862">
        <v>11</v>
      </c>
      <c r="AV4862">
        <v>0</v>
      </c>
      <c r="AW4862">
        <v>1</v>
      </c>
      <c r="AZ4862">
        <v>73.7</v>
      </c>
      <c r="BA4862">
        <v>178.5</v>
      </c>
      <c r="BB4862">
        <v>134.19999999999999</v>
      </c>
      <c r="BC4862">
        <v>99.7234503821131</v>
      </c>
      <c r="BD4862">
        <v>83.734557088319505</v>
      </c>
      <c r="BE4862">
        <v>105.49449079999999</v>
      </c>
      <c r="BF4862">
        <v>117.0935624</v>
      </c>
    </row>
    <row r="4863" spans="1:58">
      <c r="A4863" t="s">
        <v>18</v>
      </c>
      <c r="B4863" t="s">
        <v>52</v>
      </c>
      <c r="C4863">
        <v>2009</v>
      </c>
      <c r="D4863">
        <f t="shared" si="382"/>
        <v>254</v>
      </c>
      <c r="E4863">
        <v>2</v>
      </c>
      <c r="F4863">
        <v>29490.242148000001</v>
      </c>
      <c r="G4863">
        <v>1453333.2076960001</v>
      </c>
      <c r="H4863">
        <v>760395.02548199997</v>
      </c>
      <c r="I4863">
        <v>211104.81281800001</v>
      </c>
      <c r="J4863">
        <v>441048.115728</v>
      </c>
      <c r="K4863">
        <v>636136.80639899999</v>
      </c>
      <c r="L4863">
        <v>573835.431858</v>
      </c>
      <c r="M4863">
        <v>3.8226834893501498</v>
      </c>
      <c r="N4863">
        <v>23630766.666666701</v>
      </c>
      <c r="O4863">
        <f>VLOOKUP(C4863,[1]pop_15p_a!$A$8:$AL$68,21,FALSE)</f>
        <v>39249820.489708997</v>
      </c>
      <c r="Q4863">
        <f t="shared" si="381"/>
        <v>62301.374540999997</v>
      </c>
      <c r="R4863">
        <f t="shared" si="383"/>
        <v>49281.833644999999</v>
      </c>
      <c r="S4863">
        <v>49281.833644999999</v>
      </c>
      <c r="T4863">
        <v>49281.833644999999</v>
      </c>
      <c r="U4863">
        <f t="shared" si="387"/>
        <v>26.3</v>
      </c>
      <c r="V4863">
        <v>26.3</v>
      </c>
      <c r="W4863">
        <v>30</v>
      </c>
      <c r="Z4863">
        <f t="shared" si="386"/>
        <v>3.8</v>
      </c>
      <c r="AB4863">
        <v>3.8</v>
      </c>
      <c r="AE4863">
        <f t="shared" si="385"/>
        <v>2</v>
      </c>
      <c r="AF4863">
        <v>2</v>
      </c>
      <c r="AG4863">
        <v>2</v>
      </c>
      <c r="AN4863">
        <v>88.379000000000005</v>
      </c>
      <c r="AO4863">
        <v>0.89023669999999999</v>
      </c>
      <c r="AP4863">
        <v>-0.21240537484859101</v>
      </c>
      <c r="AQ4863">
        <v>3.4592233745000001</v>
      </c>
      <c r="AR4863">
        <v>3.4355701724999999</v>
      </c>
      <c r="AT4863">
        <v>11</v>
      </c>
      <c r="AV4863">
        <v>0</v>
      </c>
      <c r="AW4863">
        <v>1</v>
      </c>
      <c r="AZ4863">
        <v>75</v>
      </c>
      <c r="BA4863">
        <v>181.1</v>
      </c>
      <c r="BB4863">
        <v>134.19999999999999</v>
      </c>
      <c r="BC4863">
        <v>99.116119802691102</v>
      </c>
      <c r="BD4863">
        <v>83.898564463588897</v>
      </c>
      <c r="BE4863">
        <v>105.45793430000001</v>
      </c>
      <c r="BF4863">
        <v>116.4301918</v>
      </c>
    </row>
    <row r="4864" spans="1:58">
      <c r="A4864" t="s">
        <v>18</v>
      </c>
      <c r="B4864" t="s">
        <v>52</v>
      </c>
      <c r="C4864">
        <v>2009</v>
      </c>
      <c r="D4864">
        <f t="shared" si="382"/>
        <v>255</v>
      </c>
      <c r="E4864">
        <v>3</v>
      </c>
      <c r="F4864">
        <v>30278.593097000001</v>
      </c>
      <c r="G4864">
        <v>1493803.5115980001</v>
      </c>
      <c r="H4864">
        <v>768741.37314299995</v>
      </c>
      <c r="I4864">
        <v>212747.21406500001</v>
      </c>
      <c r="J4864">
        <v>456036.38486599998</v>
      </c>
      <c r="K4864">
        <v>666550.44562500005</v>
      </c>
      <c r="L4864">
        <v>626745.07432500005</v>
      </c>
      <c r="M4864">
        <v>3.73397191036304</v>
      </c>
      <c r="N4864">
        <v>23731533.333333299</v>
      </c>
      <c r="O4864">
        <f>VLOOKUP(C4864,[1]pop_15p_a!$A$8:$AL$68,21,FALSE)</f>
        <v>39249820.489708997</v>
      </c>
      <c r="Q4864">
        <f t="shared" si="381"/>
        <v>39805.371299999999</v>
      </c>
      <c r="R4864">
        <f t="shared" si="383"/>
        <v>49335.301242000001</v>
      </c>
      <c r="S4864">
        <v>49335.301242000001</v>
      </c>
      <c r="T4864">
        <v>49335.301242000001</v>
      </c>
      <c r="U4864">
        <f t="shared" si="387"/>
        <v>26.5</v>
      </c>
      <c r="V4864">
        <v>26.5</v>
      </c>
      <c r="W4864">
        <v>30</v>
      </c>
      <c r="Z4864">
        <f t="shared" si="386"/>
        <v>3.733333</v>
      </c>
      <c r="AB4864">
        <v>3.733333</v>
      </c>
      <c r="AE4864">
        <f t="shared" si="385"/>
        <v>2</v>
      </c>
      <c r="AF4864">
        <v>2</v>
      </c>
      <c r="AG4864">
        <v>2</v>
      </c>
      <c r="AN4864">
        <v>88.876660000000001</v>
      </c>
      <c r="AO4864">
        <v>0.8942367</v>
      </c>
      <c r="AP4864">
        <v>-0.21240537484859101</v>
      </c>
      <c r="AQ4864">
        <v>3.4592233745000001</v>
      </c>
      <c r="AR4864">
        <v>3.4355701724999999</v>
      </c>
      <c r="AT4864">
        <v>11</v>
      </c>
      <c r="AV4864">
        <v>0</v>
      </c>
      <c r="AW4864">
        <v>1</v>
      </c>
      <c r="AZ4864">
        <v>75.599999999999994</v>
      </c>
      <c r="BA4864">
        <v>182.2</v>
      </c>
      <c r="BB4864">
        <v>134.6</v>
      </c>
      <c r="BC4864">
        <v>99.537053496388097</v>
      </c>
      <c r="BD4864">
        <v>84.184533331903495</v>
      </c>
      <c r="BE4864">
        <v>106.3858596</v>
      </c>
      <c r="BF4864">
        <v>116.81040059999999</v>
      </c>
    </row>
    <row r="4865" spans="1:58">
      <c r="A4865" t="s">
        <v>18</v>
      </c>
      <c r="B4865" t="s">
        <v>52</v>
      </c>
      <c r="C4865">
        <v>2009</v>
      </c>
      <c r="D4865">
        <f t="shared" si="382"/>
        <v>256</v>
      </c>
      <c r="E4865">
        <v>4</v>
      </c>
      <c r="F4865">
        <v>30537.340055000001</v>
      </c>
      <c r="G4865">
        <v>1507946.1558290001</v>
      </c>
      <c r="H4865">
        <v>776235.27571199997</v>
      </c>
      <c r="I4865">
        <v>214115.085402</v>
      </c>
      <c r="J4865">
        <v>468442.16441899998</v>
      </c>
      <c r="K4865">
        <v>684238.65185599995</v>
      </c>
      <c r="L4865">
        <v>643872.236791</v>
      </c>
      <c r="M4865">
        <v>3.61131784414283</v>
      </c>
      <c r="N4865">
        <v>23744066.666666701</v>
      </c>
      <c r="O4865">
        <f>VLOOKUP(C4865,[1]pop_15p_a!$A$8:$AL$68,21,FALSE)</f>
        <v>39249820.489708997</v>
      </c>
      <c r="Q4865">
        <f t="shared" si="381"/>
        <v>40366.41506499995</v>
      </c>
      <c r="R4865">
        <f t="shared" si="383"/>
        <v>49380.402913999998</v>
      </c>
      <c r="S4865">
        <v>49380.402913999998</v>
      </c>
      <c r="T4865">
        <v>49380.402913999998</v>
      </c>
      <c r="U4865">
        <f t="shared" si="387"/>
        <v>25.4</v>
      </c>
      <c r="V4865">
        <v>25.4</v>
      </c>
      <c r="W4865">
        <v>30</v>
      </c>
      <c r="Z4865">
        <f t="shared" si="386"/>
        <v>3.6</v>
      </c>
      <c r="AB4865">
        <v>3.6</v>
      </c>
      <c r="AE4865">
        <f t="shared" si="385"/>
        <v>2</v>
      </c>
      <c r="AF4865">
        <v>2</v>
      </c>
      <c r="AG4865">
        <v>2</v>
      </c>
      <c r="AN4865">
        <v>89.007329999999996</v>
      </c>
      <c r="AO4865">
        <v>0.89769670000000001</v>
      </c>
      <c r="AP4865">
        <v>-0.21240537484859101</v>
      </c>
      <c r="AQ4865">
        <v>3.4592233745000001</v>
      </c>
      <c r="AR4865">
        <v>3.4355701724999999</v>
      </c>
      <c r="AT4865">
        <v>11</v>
      </c>
      <c r="AV4865">
        <v>0</v>
      </c>
      <c r="AW4865">
        <v>1</v>
      </c>
      <c r="AZ4865">
        <v>76.5</v>
      </c>
      <c r="BA4865">
        <v>181.6</v>
      </c>
      <c r="BB4865">
        <v>133.1</v>
      </c>
      <c r="BC4865">
        <v>100.58142344681499</v>
      </c>
      <c r="BD4865">
        <v>84.535500482693294</v>
      </c>
      <c r="BE4865">
        <v>107.0648107</v>
      </c>
      <c r="BF4865">
        <v>116.68408030000001</v>
      </c>
    </row>
    <row r="4866" spans="1:58">
      <c r="A4866" t="s">
        <v>18</v>
      </c>
      <c r="B4866" t="s">
        <v>52</v>
      </c>
      <c r="C4866">
        <v>2010</v>
      </c>
      <c r="D4866">
        <f t="shared" si="382"/>
        <v>257</v>
      </c>
      <c r="E4866">
        <v>1</v>
      </c>
      <c r="F4866">
        <v>31109.796579999998</v>
      </c>
      <c r="G4866">
        <v>1538224.7946279999</v>
      </c>
      <c r="H4866">
        <v>782820.28276900004</v>
      </c>
      <c r="I4866">
        <v>219229.50811699999</v>
      </c>
      <c r="J4866">
        <v>477367.39139900001</v>
      </c>
      <c r="K4866">
        <v>679355.70585899998</v>
      </c>
      <c r="L4866">
        <v>659596.96393199998</v>
      </c>
      <c r="M4866">
        <v>4.1642982212134898</v>
      </c>
      <c r="N4866">
        <v>23772333.333333299</v>
      </c>
      <c r="O4866">
        <f>VLOOKUP(C4866,[1]pop_15p_a!$A$8:$AL$68,21,FALSE)</f>
        <v>39612252.2849188</v>
      </c>
      <c r="Q4866">
        <f t="shared" si="381"/>
        <v>19758.741926999995</v>
      </c>
      <c r="R4866">
        <f t="shared" si="383"/>
        <v>49445.029018000001</v>
      </c>
      <c r="S4866">
        <v>49445.029018000001</v>
      </c>
      <c r="T4866">
        <v>49445.029018000001</v>
      </c>
      <c r="U4866">
        <f t="shared" si="387"/>
        <v>28.5</v>
      </c>
      <c r="V4866">
        <v>28.5</v>
      </c>
      <c r="W4866">
        <v>29.5</v>
      </c>
      <c r="Z4866">
        <f t="shared" si="386"/>
        <v>4.1666670000000003</v>
      </c>
      <c r="AB4866">
        <v>4.1666670000000003</v>
      </c>
      <c r="AE4866">
        <f t="shared" si="385"/>
        <v>2</v>
      </c>
      <c r="AF4866">
        <v>2</v>
      </c>
      <c r="AG4866">
        <v>2</v>
      </c>
      <c r="AN4866">
        <v>90.156000000000006</v>
      </c>
      <c r="AO4866">
        <v>0.90301329999999991</v>
      </c>
      <c r="AP4866">
        <v>-0.26938235875181199</v>
      </c>
      <c r="AQ4866">
        <v>3.4535008944999999</v>
      </c>
      <c r="AR4866">
        <v>3.4259662975</v>
      </c>
      <c r="AT4866">
        <v>11</v>
      </c>
      <c r="AV4866">
        <v>0</v>
      </c>
      <c r="AW4866">
        <v>1</v>
      </c>
      <c r="AZ4866">
        <v>76</v>
      </c>
      <c r="BA4866">
        <v>179.6</v>
      </c>
      <c r="BB4866">
        <v>131.6</v>
      </c>
      <c r="BC4866">
        <v>100.52154799893501</v>
      </c>
      <c r="BD4866">
        <v>84.971986160522107</v>
      </c>
      <c r="BE4866">
        <v>107.1255549</v>
      </c>
      <c r="BF4866">
        <v>115.5340228</v>
      </c>
    </row>
    <row r="4867" spans="1:58">
      <c r="A4867" t="s">
        <v>18</v>
      </c>
      <c r="B4867" t="s">
        <v>52</v>
      </c>
      <c r="C4867">
        <v>2010</v>
      </c>
      <c r="D4867">
        <f t="shared" si="382"/>
        <v>258</v>
      </c>
      <c r="E4867">
        <v>2</v>
      </c>
      <c r="F4867">
        <v>31642.859630999999</v>
      </c>
      <c r="G4867">
        <v>1566353.084701</v>
      </c>
      <c r="H4867">
        <v>789238.56417000003</v>
      </c>
      <c r="I4867">
        <v>221870.55534799999</v>
      </c>
      <c r="J4867">
        <v>470958.52797300002</v>
      </c>
      <c r="K4867">
        <v>751877.13565800001</v>
      </c>
      <c r="L4867">
        <v>687828.22237800003</v>
      </c>
      <c r="M4867">
        <v>3.4397896375634902</v>
      </c>
      <c r="N4867">
        <v>24064800</v>
      </c>
      <c r="O4867">
        <f>VLOOKUP(C4867,[1]pop_15p_a!$A$8:$AL$68,21,FALSE)</f>
        <v>39612252.2849188</v>
      </c>
      <c r="Q4867">
        <f t="shared" ref="Q4867:Q4903" si="388">K4867-L4867</f>
        <v>64048.913279999979</v>
      </c>
      <c r="R4867">
        <f t="shared" si="383"/>
        <v>49500.996527000003</v>
      </c>
      <c r="S4867">
        <v>49500.996527000003</v>
      </c>
      <c r="T4867">
        <v>49500.996527000003</v>
      </c>
      <c r="U4867">
        <f t="shared" si="387"/>
        <v>28.6</v>
      </c>
      <c r="V4867">
        <v>28.6</v>
      </c>
      <c r="W4867">
        <v>29.5</v>
      </c>
      <c r="Z4867">
        <f t="shared" si="386"/>
        <v>3.4333330000000002</v>
      </c>
      <c r="AB4867">
        <v>3.4333330000000002</v>
      </c>
      <c r="AE4867">
        <f t="shared" si="385"/>
        <v>2</v>
      </c>
      <c r="AF4867">
        <v>2</v>
      </c>
      <c r="AG4867">
        <v>2</v>
      </c>
      <c r="AN4867">
        <v>90.732330000000005</v>
      </c>
      <c r="AO4867">
        <v>0.9060433</v>
      </c>
      <c r="AP4867">
        <v>-0.26938235875181199</v>
      </c>
      <c r="AQ4867">
        <v>3.4535008944999999</v>
      </c>
      <c r="AR4867">
        <v>3.4259662975</v>
      </c>
      <c r="AT4867">
        <v>11</v>
      </c>
      <c r="AV4867">
        <v>0</v>
      </c>
      <c r="AW4867">
        <v>1</v>
      </c>
      <c r="AZ4867">
        <v>75.599999999999994</v>
      </c>
      <c r="BA4867">
        <v>179</v>
      </c>
      <c r="BB4867">
        <v>130.80000000000001</v>
      </c>
      <c r="BC4867">
        <v>99.525022065774706</v>
      </c>
      <c r="BD4867">
        <v>85.370049591317098</v>
      </c>
      <c r="BE4867">
        <v>106.64728719999999</v>
      </c>
      <c r="BF4867">
        <v>113.69595649999999</v>
      </c>
    </row>
    <row r="4868" spans="1:58">
      <c r="A4868" t="s">
        <v>18</v>
      </c>
      <c r="B4868" t="s">
        <v>52</v>
      </c>
      <c r="C4868">
        <v>2010</v>
      </c>
      <c r="D4868">
        <f t="shared" si="382"/>
        <v>259</v>
      </c>
      <c r="E4868">
        <v>3</v>
      </c>
      <c r="F4868">
        <v>31919.280566000001</v>
      </c>
      <c r="G4868">
        <v>1582723.694838</v>
      </c>
      <c r="H4868">
        <v>797354.29655199999</v>
      </c>
      <c r="I4868">
        <v>224593.700923</v>
      </c>
      <c r="J4868">
        <v>469878.61839999998</v>
      </c>
      <c r="K4868">
        <v>750581.56112099998</v>
      </c>
      <c r="L4868">
        <v>706312.46921000001</v>
      </c>
      <c r="M4868">
        <v>3.6451320326515599</v>
      </c>
      <c r="N4868">
        <v>24115600</v>
      </c>
      <c r="O4868">
        <f>VLOOKUP(C4868,[1]pop_15p_a!$A$8:$AL$68,21,FALSE)</f>
        <v>39612252.2849188</v>
      </c>
      <c r="Q4868">
        <f t="shared" si="388"/>
        <v>44269.091910999967</v>
      </c>
      <c r="R4868">
        <f t="shared" si="383"/>
        <v>49585.193235999999</v>
      </c>
      <c r="S4868">
        <v>49585.193235999999</v>
      </c>
      <c r="T4868">
        <v>49585.193235999999</v>
      </c>
      <c r="U4868">
        <f t="shared" si="387"/>
        <v>28.9</v>
      </c>
      <c r="V4868">
        <v>28.9</v>
      </c>
      <c r="W4868">
        <v>29.5</v>
      </c>
      <c r="Z4868">
        <f t="shared" si="386"/>
        <v>3.6333329999999999</v>
      </c>
      <c r="AB4868">
        <v>3.6333329999999999</v>
      </c>
      <c r="AE4868">
        <f t="shared" si="385"/>
        <v>2.25</v>
      </c>
      <c r="AF4868">
        <v>2.25</v>
      </c>
      <c r="AG4868">
        <v>2.25</v>
      </c>
      <c r="AN4868">
        <v>91.430660000000003</v>
      </c>
      <c r="AO4868">
        <v>0.91058329999999998</v>
      </c>
      <c r="AP4868">
        <v>-0.26938235875181199</v>
      </c>
      <c r="AQ4868">
        <v>3.4535008944999999</v>
      </c>
      <c r="AR4868">
        <v>3.4259662975</v>
      </c>
      <c r="AT4868">
        <v>11</v>
      </c>
      <c r="AV4868">
        <v>0</v>
      </c>
      <c r="AW4868">
        <v>1</v>
      </c>
      <c r="AZ4868">
        <v>75.900000000000006</v>
      </c>
      <c r="BA4868">
        <v>178.2</v>
      </c>
      <c r="BB4868">
        <v>129.6</v>
      </c>
      <c r="BC4868">
        <v>98.630563097643801</v>
      </c>
      <c r="BD4868">
        <v>85.868746698738406</v>
      </c>
      <c r="BE4868">
        <v>105.8060808</v>
      </c>
      <c r="BF4868">
        <v>111.61484969999999</v>
      </c>
    </row>
    <row r="4869" spans="1:58">
      <c r="A4869" t="s">
        <v>18</v>
      </c>
      <c r="B4869" t="s">
        <v>52</v>
      </c>
      <c r="C4869">
        <v>2010</v>
      </c>
      <c r="D4869">
        <f t="shared" ref="D4869:D4932" si="389">D4611</f>
        <v>260</v>
      </c>
      <c r="E4869">
        <v>4</v>
      </c>
      <c r="F4869">
        <v>32287.15021</v>
      </c>
      <c r="G4869">
        <v>1604179.994373</v>
      </c>
      <c r="H4869">
        <v>803706.93793000001</v>
      </c>
      <c r="I4869">
        <v>228000.130592</v>
      </c>
      <c r="J4869">
        <v>483522.47384200001</v>
      </c>
      <c r="K4869">
        <v>781708.25177700003</v>
      </c>
      <c r="L4869">
        <v>733127.51482599997</v>
      </c>
      <c r="M4869">
        <v>3.53630970516117</v>
      </c>
      <c r="N4869">
        <v>24168366.666666701</v>
      </c>
      <c r="O4869">
        <f>VLOOKUP(C4869,[1]pop_15p_a!$A$8:$AL$68,21,FALSE)</f>
        <v>39612252.2849188</v>
      </c>
      <c r="Q4869">
        <f t="shared" si="388"/>
        <v>48580.736951000057</v>
      </c>
      <c r="R4869">
        <f t="shared" si="383"/>
        <v>49684.781218999997</v>
      </c>
      <c r="S4869">
        <v>49684.781218999997</v>
      </c>
      <c r="T4869">
        <v>49684.781218999997</v>
      </c>
      <c r="U4869">
        <f t="shared" si="387"/>
        <v>27.3</v>
      </c>
      <c r="V4869">
        <v>27.3</v>
      </c>
      <c r="W4869">
        <v>29.5</v>
      </c>
      <c r="Z4869">
        <f t="shared" si="386"/>
        <v>3.5333329999999998</v>
      </c>
      <c r="AB4869">
        <v>3.5333329999999998</v>
      </c>
      <c r="AE4869">
        <f t="shared" si="385"/>
        <v>2.4166666666666665</v>
      </c>
      <c r="AF4869">
        <v>2.4166666666666665</v>
      </c>
      <c r="AG4869">
        <v>2.5</v>
      </c>
      <c r="AN4869">
        <v>91.885999999999996</v>
      </c>
      <c r="AO4869">
        <v>0.91269999999999996</v>
      </c>
      <c r="AP4869">
        <v>-0.26938235875181199</v>
      </c>
      <c r="AQ4869">
        <v>3.4535008944999999</v>
      </c>
      <c r="AR4869">
        <v>3.4259662975</v>
      </c>
      <c r="AT4869">
        <v>11</v>
      </c>
      <c r="AV4869">
        <v>0</v>
      </c>
      <c r="AW4869">
        <v>1</v>
      </c>
      <c r="AZ4869">
        <v>76.5</v>
      </c>
      <c r="BA4869">
        <v>176.3</v>
      </c>
      <c r="BB4869">
        <v>126.3</v>
      </c>
      <c r="BC4869">
        <v>98.957379680023195</v>
      </c>
      <c r="BD4869">
        <v>86.453425928773001</v>
      </c>
      <c r="BE4869">
        <v>106.1846597</v>
      </c>
      <c r="BF4869">
        <v>111.1236875</v>
      </c>
    </row>
    <row r="4870" spans="1:58">
      <c r="A4870" t="s">
        <v>18</v>
      </c>
      <c r="B4870" t="s">
        <v>52</v>
      </c>
      <c r="C4870">
        <v>2011</v>
      </c>
      <c r="D4870">
        <f t="shared" si="389"/>
        <v>261</v>
      </c>
      <c r="E4870">
        <v>1</v>
      </c>
      <c r="F4870">
        <v>32483.146057000002</v>
      </c>
      <c r="G4870">
        <v>1617707.4342420001</v>
      </c>
      <c r="H4870">
        <v>812827.400257</v>
      </c>
      <c r="I4870">
        <v>225776.090818</v>
      </c>
      <c r="J4870">
        <v>474720.56297299999</v>
      </c>
      <c r="K4870">
        <v>833700.05708499998</v>
      </c>
      <c r="L4870">
        <v>778274.68064200005</v>
      </c>
      <c r="M4870">
        <v>3.7038260929333702</v>
      </c>
      <c r="N4870">
        <v>24284033.333333399</v>
      </c>
      <c r="O4870">
        <f>VLOOKUP(C4870,[1]pop_15p_a!$A$8:$AL$68,21,FALSE)</f>
        <v>40029684.258384399</v>
      </c>
      <c r="Q4870">
        <f t="shared" si="388"/>
        <v>55425.376442999928</v>
      </c>
      <c r="R4870">
        <f t="shared" si="383"/>
        <v>49801.439533999997</v>
      </c>
      <c r="S4870">
        <v>49801.439533999997</v>
      </c>
      <c r="T4870">
        <v>49801.439533999997</v>
      </c>
      <c r="U4870">
        <f t="shared" si="387"/>
        <v>28.8</v>
      </c>
      <c r="V4870">
        <v>28.8</v>
      </c>
      <c r="W4870">
        <v>30.2</v>
      </c>
      <c r="Z4870">
        <f t="shared" si="386"/>
        <v>3.7</v>
      </c>
      <c r="AB4870">
        <v>3.7</v>
      </c>
      <c r="AE4870">
        <f t="shared" si="385"/>
        <v>2.8333333333333335</v>
      </c>
      <c r="AF4870">
        <v>2.8333333333333335</v>
      </c>
      <c r="AG4870">
        <v>3</v>
      </c>
      <c r="AN4870">
        <v>93.616330000000005</v>
      </c>
      <c r="AO4870">
        <v>0.92239000000000004</v>
      </c>
      <c r="AP4870">
        <v>-5.2915167709135E-2</v>
      </c>
      <c r="AQ4870">
        <v>3.3884483972499999</v>
      </c>
      <c r="AR4870">
        <v>3.3333761430000002</v>
      </c>
      <c r="AT4870">
        <v>11</v>
      </c>
      <c r="AV4870">
        <v>0</v>
      </c>
      <c r="AW4870">
        <v>1</v>
      </c>
      <c r="AZ4870">
        <v>76.400000000000006</v>
      </c>
      <c r="BA4870">
        <v>176.5</v>
      </c>
      <c r="BB4870">
        <v>126</v>
      </c>
      <c r="BC4870">
        <v>99.961762708864001</v>
      </c>
      <c r="BD4870">
        <v>87.327241963392595</v>
      </c>
      <c r="BE4870">
        <v>107.1702775</v>
      </c>
      <c r="BF4870">
        <v>111.8654226</v>
      </c>
    </row>
    <row r="4871" spans="1:58">
      <c r="A4871" t="s">
        <v>18</v>
      </c>
      <c r="B4871" t="s">
        <v>52</v>
      </c>
      <c r="C4871">
        <v>2011</v>
      </c>
      <c r="D4871">
        <f t="shared" si="389"/>
        <v>262</v>
      </c>
      <c r="E4871">
        <v>2</v>
      </c>
      <c r="F4871">
        <v>32604.131765999999</v>
      </c>
      <c r="G4871">
        <v>1627058.5405530001</v>
      </c>
      <c r="H4871">
        <v>818000.70923000004</v>
      </c>
      <c r="I4871">
        <v>227517.53133600001</v>
      </c>
      <c r="J4871">
        <v>484582.277527</v>
      </c>
      <c r="K4871">
        <v>850746.94852600002</v>
      </c>
      <c r="L4871">
        <v>827191.71660799999</v>
      </c>
      <c r="M4871">
        <v>3.3685099530118698</v>
      </c>
      <c r="N4871">
        <v>24561566.666666701</v>
      </c>
      <c r="O4871">
        <f>VLOOKUP(C4871,[1]pop_15p_a!$A$8:$AL$68,21,FALSE)</f>
        <v>40029684.258384399</v>
      </c>
      <c r="Q4871">
        <f t="shared" si="388"/>
        <v>23555.231918000034</v>
      </c>
      <c r="R4871">
        <f t="shared" ref="R4871:R4903" si="390">T4871</f>
        <v>49903.446356</v>
      </c>
      <c r="S4871">
        <v>49903.446356</v>
      </c>
      <c r="T4871">
        <v>49903.446356</v>
      </c>
      <c r="U4871">
        <f t="shared" si="387"/>
        <v>29.1</v>
      </c>
      <c r="V4871">
        <v>29.1</v>
      </c>
      <c r="W4871">
        <v>30.2</v>
      </c>
      <c r="Z4871">
        <f t="shared" si="386"/>
        <v>3.3666670000000001</v>
      </c>
      <c r="AB4871">
        <v>3.3666670000000001</v>
      </c>
      <c r="AE4871">
        <f t="shared" si="385"/>
        <v>3.0833333333333335</v>
      </c>
      <c r="AF4871">
        <v>3.0833333333333335</v>
      </c>
      <c r="AG4871">
        <v>3.25</v>
      </c>
      <c r="AN4871">
        <v>94.344999999999999</v>
      </c>
      <c r="AO4871">
        <v>0.93025999999999998</v>
      </c>
      <c r="AP4871">
        <v>-5.2915167709135E-2</v>
      </c>
      <c r="AQ4871">
        <v>3.3884483972499999</v>
      </c>
      <c r="AR4871">
        <v>3.3333761430000002</v>
      </c>
      <c r="AT4871">
        <v>11</v>
      </c>
      <c r="AV4871">
        <v>0</v>
      </c>
      <c r="AW4871">
        <v>1</v>
      </c>
      <c r="AZ4871">
        <v>77.7</v>
      </c>
      <c r="BA4871">
        <v>177.6</v>
      </c>
      <c r="BB4871">
        <v>126.4</v>
      </c>
      <c r="BC4871">
        <v>100.367872432767</v>
      </c>
      <c r="BD4871">
        <v>88.516239123672406</v>
      </c>
      <c r="BE4871">
        <v>107.4349935</v>
      </c>
      <c r="BF4871">
        <v>112.6370471</v>
      </c>
    </row>
    <row r="4872" spans="1:58">
      <c r="A4872" t="s">
        <v>18</v>
      </c>
      <c r="B4872" t="s">
        <v>52</v>
      </c>
      <c r="C4872">
        <v>2011</v>
      </c>
      <c r="D4872">
        <f t="shared" si="389"/>
        <v>263</v>
      </c>
      <c r="E4872">
        <v>3</v>
      </c>
      <c r="F4872">
        <v>32691.258752000002</v>
      </c>
      <c r="G4872">
        <v>1634122.5860580001</v>
      </c>
      <c r="H4872">
        <v>817195.96255399997</v>
      </c>
      <c r="I4872">
        <v>230530.410218</v>
      </c>
      <c r="J4872">
        <v>480873.41142900003</v>
      </c>
      <c r="K4872">
        <v>867418.97556199995</v>
      </c>
      <c r="L4872">
        <v>790714.04660400003</v>
      </c>
      <c r="M4872">
        <v>3.2565361258635299</v>
      </c>
      <c r="N4872">
        <v>24549266.666666601</v>
      </c>
      <c r="O4872">
        <f>VLOOKUP(C4872,[1]pop_15p_a!$A$8:$AL$68,21,FALSE)</f>
        <v>40029684.258384399</v>
      </c>
      <c r="Q4872">
        <f t="shared" si="388"/>
        <v>76704.928957999917</v>
      </c>
      <c r="R4872">
        <f t="shared" si="390"/>
        <v>49986.529991000003</v>
      </c>
      <c r="S4872">
        <v>49986.529991000003</v>
      </c>
      <c r="T4872">
        <v>49986.529991000003</v>
      </c>
      <c r="U4872">
        <f t="shared" si="387"/>
        <v>29.2</v>
      </c>
      <c r="V4872">
        <v>29.2</v>
      </c>
      <c r="W4872">
        <v>30.2</v>
      </c>
      <c r="Z4872">
        <f t="shared" si="386"/>
        <v>3.266667</v>
      </c>
      <c r="AB4872">
        <v>3.266667</v>
      </c>
      <c r="AE4872">
        <f t="shared" si="385"/>
        <v>3.25</v>
      </c>
      <c r="AF4872">
        <v>3.25</v>
      </c>
      <c r="AG4872">
        <v>3.25</v>
      </c>
      <c r="AN4872">
        <v>95.376999999999995</v>
      </c>
      <c r="AO4872">
        <v>0.93540999999999996</v>
      </c>
      <c r="AP4872">
        <v>-5.2915167709135E-2</v>
      </c>
      <c r="AQ4872">
        <v>3.3884483972499999</v>
      </c>
      <c r="AR4872">
        <v>3.3333761430000002</v>
      </c>
      <c r="AT4872">
        <v>11</v>
      </c>
      <c r="AV4872">
        <v>0</v>
      </c>
      <c r="AW4872">
        <v>1</v>
      </c>
      <c r="AZ4872">
        <v>78.2</v>
      </c>
      <c r="BA4872">
        <v>180.3</v>
      </c>
      <c r="BB4872">
        <v>128.6</v>
      </c>
      <c r="BC4872">
        <v>100.83991229489899</v>
      </c>
      <c r="BD4872">
        <v>89.617055914336504</v>
      </c>
      <c r="BE4872">
        <v>107.665857</v>
      </c>
      <c r="BF4872">
        <v>113.4745763</v>
      </c>
    </row>
    <row r="4873" spans="1:58">
      <c r="A4873" t="s">
        <v>18</v>
      </c>
      <c r="B4873" t="s">
        <v>52</v>
      </c>
      <c r="C4873">
        <v>2011</v>
      </c>
      <c r="D4873">
        <f t="shared" si="389"/>
        <v>264</v>
      </c>
      <c r="E4873">
        <v>4</v>
      </c>
      <c r="F4873">
        <v>32852.334783999999</v>
      </c>
      <c r="G4873">
        <v>1644475.659617</v>
      </c>
      <c r="H4873">
        <v>818620.351043</v>
      </c>
      <c r="I4873">
        <v>232778.77542699999</v>
      </c>
      <c r="J4873">
        <v>486685.800185</v>
      </c>
      <c r="K4873">
        <v>868549.50188600004</v>
      </c>
      <c r="L4873">
        <v>795115.38578999997</v>
      </c>
      <c r="M4873">
        <v>3.2182575128369901</v>
      </c>
      <c r="N4873">
        <v>24703733.333333299</v>
      </c>
      <c r="O4873">
        <f>VLOOKUP(C4873,[1]pop_15p_a!$A$8:$AL$68,21,FALSE)</f>
        <v>40029684.258384399</v>
      </c>
      <c r="Q4873">
        <f t="shared" si="388"/>
        <v>73434.116096000071</v>
      </c>
      <c r="R4873">
        <f t="shared" si="390"/>
        <v>50056.584118999999</v>
      </c>
      <c r="S4873">
        <v>50056.584118999999</v>
      </c>
      <c r="T4873">
        <v>50056.584118999999</v>
      </c>
      <c r="U4873">
        <f t="shared" si="387"/>
        <v>29.4</v>
      </c>
      <c r="V4873">
        <v>29.4</v>
      </c>
      <c r="W4873">
        <v>30.2</v>
      </c>
      <c r="Z4873">
        <f t="shared" si="386"/>
        <v>3.2</v>
      </c>
      <c r="AB4873">
        <v>3.2</v>
      </c>
      <c r="AE4873">
        <f t="shared" si="385"/>
        <v>3.25</v>
      </c>
      <c r="AF4873">
        <v>3.25</v>
      </c>
      <c r="AG4873">
        <v>3.25</v>
      </c>
      <c r="AN4873">
        <v>95.528999999999996</v>
      </c>
      <c r="AO4873">
        <v>0.93722340000000004</v>
      </c>
      <c r="AP4873">
        <v>-5.2915167709135E-2</v>
      </c>
      <c r="AQ4873">
        <v>3.3884483972499999</v>
      </c>
      <c r="AR4873">
        <v>3.3333761430000002</v>
      </c>
      <c r="AT4873">
        <v>11</v>
      </c>
      <c r="AV4873">
        <v>0</v>
      </c>
      <c r="AW4873">
        <v>1</v>
      </c>
      <c r="AZ4873">
        <v>79.7</v>
      </c>
      <c r="BA4873">
        <v>180.1</v>
      </c>
      <c r="BB4873">
        <v>127.3</v>
      </c>
      <c r="BC4873">
        <v>101.139391346411</v>
      </c>
      <c r="BD4873">
        <v>90.767115310878097</v>
      </c>
      <c r="BE4873">
        <v>107.3087551</v>
      </c>
      <c r="BF4873">
        <v>113.8006618</v>
      </c>
    </row>
    <row r="4874" spans="1:58">
      <c r="A4874" t="s">
        <v>18</v>
      </c>
      <c r="B4874" t="s">
        <v>52</v>
      </c>
      <c r="C4874">
        <v>2012</v>
      </c>
      <c r="D4874">
        <f t="shared" si="389"/>
        <v>265</v>
      </c>
      <c r="E4874">
        <v>1</v>
      </c>
      <c r="F4874">
        <v>33032.597635999999</v>
      </c>
      <c r="G4874">
        <v>1655659.148814</v>
      </c>
      <c r="H4874">
        <v>823438.76629399997</v>
      </c>
      <c r="I4874">
        <v>237737.68911000001</v>
      </c>
      <c r="J4874">
        <v>494217.91254200001</v>
      </c>
      <c r="K4874">
        <v>875850.45814400003</v>
      </c>
      <c r="L4874">
        <v>823111.85256799997</v>
      </c>
      <c r="M4874">
        <v>3.3326490200460599</v>
      </c>
      <c r="N4874">
        <v>24799300</v>
      </c>
      <c r="O4874">
        <f>VLOOKUP(C4874,[1]pop_15p_a!$A$8:$AL$68,21,FALSE)</f>
        <v>40358047.238077998</v>
      </c>
      <c r="Q4874">
        <f t="shared" si="388"/>
        <v>52738.60557600006</v>
      </c>
      <c r="R4874">
        <f t="shared" si="390"/>
        <v>50121.978509</v>
      </c>
      <c r="S4874">
        <v>50121.978509</v>
      </c>
      <c r="T4874">
        <v>50121.978509</v>
      </c>
      <c r="U4874">
        <f t="shared" si="387"/>
        <v>31.1</v>
      </c>
      <c r="V4874">
        <v>31.1</v>
      </c>
      <c r="W4874">
        <v>30.8</v>
      </c>
      <c r="Z4874">
        <f t="shared" si="386"/>
        <v>3.3333330000000001</v>
      </c>
      <c r="AB4874">
        <v>3.3333330000000001</v>
      </c>
      <c r="AE4874">
        <f t="shared" si="385"/>
        <v>3.25</v>
      </c>
      <c r="AF4874">
        <v>3.25</v>
      </c>
      <c r="AG4874">
        <v>3.25</v>
      </c>
      <c r="AN4874">
        <v>96.436329999999998</v>
      </c>
      <c r="AO4874">
        <v>0.94270330000000002</v>
      </c>
      <c r="AP4874">
        <v>7.0714111838842006E-2</v>
      </c>
      <c r="AQ4874">
        <v>3.33446376825</v>
      </c>
      <c r="AR4874">
        <v>3.2707667981999999</v>
      </c>
      <c r="AT4874">
        <v>11</v>
      </c>
      <c r="AV4874">
        <v>0</v>
      </c>
      <c r="AW4874">
        <v>1</v>
      </c>
      <c r="AZ4874">
        <v>79.3</v>
      </c>
      <c r="BA4874">
        <v>180.6</v>
      </c>
      <c r="BB4874">
        <v>126.7</v>
      </c>
      <c r="BC4874">
        <v>101.13654423716901</v>
      </c>
      <c r="BD4874">
        <v>91.686674507743206</v>
      </c>
      <c r="BE4874">
        <v>106.4647583</v>
      </c>
      <c r="BF4874">
        <v>113.3813916</v>
      </c>
    </row>
    <row r="4875" spans="1:58">
      <c r="A4875" t="s">
        <v>18</v>
      </c>
      <c r="B4875" t="s">
        <v>52</v>
      </c>
      <c r="C4875">
        <v>2012</v>
      </c>
      <c r="D4875">
        <f t="shared" si="389"/>
        <v>266</v>
      </c>
      <c r="E4875">
        <v>2</v>
      </c>
      <c r="F4875">
        <v>33216.163618999999</v>
      </c>
      <c r="G4875">
        <v>1666680.7885479999</v>
      </c>
      <c r="H4875">
        <v>824648.29310899996</v>
      </c>
      <c r="I4875">
        <v>237580.00816500001</v>
      </c>
      <c r="J4875">
        <v>477933.03704199998</v>
      </c>
      <c r="K4875">
        <v>899042.42897799995</v>
      </c>
      <c r="L4875">
        <v>818881.01002100005</v>
      </c>
      <c r="M4875">
        <v>3.2128918219762399</v>
      </c>
      <c r="N4875">
        <v>25005433.333333299</v>
      </c>
      <c r="O4875">
        <f>VLOOKUP(C4875,[1]pop_15p_a!$A$8:$AL$68,21,FALSE)</f>
        <v>40358047.238077998</v>
      </c>
      <c r="Q4875">
        <f t="shared" si="388"/>
        <v>80161.4189569999</v>
      </c>
      <c r="R4875">
        <f t="shared" si="390"/>
        <v>50176.799695000002</v>
      </c>
      <c r="S4875">
        <v>50176.799695000002</v>
      </c>
      <c r="T4875">
        <v>50176.799695000002</v>
      </c>
      <c r="U4875">
        <f t="shared" si="387"/>
        <v>31.8</v>
      </c>
      <c r="V4875">
        <v>31.8</v>
      </c>
      <c r="W4875">
        <v>30.8</v>
      </c>
      <c r="Z4875">
        <f t="shared" si="386"/>
        <v>3.233333</v>
      </c>
      <c r="AB4875">
        <v>3.233333</v>
      </c>
      <c r="AE4875">
        <f t="shared" si="385"/>
        <v>3.25</v>
      </c>
      <c r="AF4875">
        <v>3.25</v>
      </c>
      <c r="AG4875">
        <v>3.25</v>
      </c>
      <c r="AN4875">
        <v>96.636669999999995</v>
      </c>
      <c r="AO4875">
        <v>0.94397330000000002</v>
      </c>
      <c r="AP4875">
        <v>7.0714111838842006E-2</v>
      </c>
      <c r="AQ4875">
        <v>3.33446376825</v>
      </c>
      <c r="AR4875">
        <v>3.2707667981999999</v>
      </c>
      <c r="AT4875">
        <v>11</v>
      </c>
      <c r="AV4875">
        <v>0</v>
      </c>
      <c r="AW4875">
        <v>1</v>
      </c>
      <c r="AZ4875">
        <v>79.400000000000006</v>
      </c>
      <c r="BA4875">
        <v>182.1</v>
      </c>
      <c r="BB4875">
        <v>127.1</v>
      </c>
      <c r="BC4875">
        <v>99.922041410088696</v>
      </c>
      <c r="BD4875">
        <v>92.543458897959596</v>
      </c>
      <c r="BE4875">
        <v>105.0081883</v>
      </c>
      <c r="BF4875">
        <v>111.8303612</v>
      </c>
    </row>
    <row r="4876" spans="1:58">
      <c r="A4876" t="s">
        <v>18</v>
      </c>
      <c r="B4876" t="s">
        <v>52</v>
      </c>
      <c r="C4876">
        <v>2012</v>
      </c>
      <c r="D4876">
        <f t="shared" si="389"/>
        <v>267</v>
      </c>
      <c r="E4876">
        <v>3</v>
      </c>
      <c r="F4876">
        <v>33321.455040000001</v>
      </c>
      <c r="G4876">
        <v>1673593.1277439999</v>
      </c>
      <c r="H4876">
        <v>835187.89272200002</v>
      </c>
      <c r="I4876">
        <v>239781.460035</v>
      </c>
      <c r="J4876">
        <v>474947.98290399997</v>
      </c>
      <c r="K4876">
        <v>919019.19589199999</v>
      </c>
      <c r="L4876">
        <v>822658.34298700001</v>
      </c>
      <c r="M4876">
        <v>3.1359343721484398</v>
      </c>
      <c r="N4876">
        <v>25016533.333333299</v>
      </c>
      <c r="O4876">
        <f>VLOOKUP(C4876,[1]pop_15p_a!$A$8:$AL$68,21,FALSE)</f>
        <v>40358047.238077998</v>
      </c>
      <c r="Q4876">
        <f t="shared" si="388"/>
        <v>96360.852904999978</v>
      </c>
      <c r="R4876">
        <f t="shared" si="390"/>
        <v>50225.691698000002</v>
      </c>
      <c r="S4876">
        <v>50225.691698000002</v>
      </c>
      <c r="T4876">
        <v>50225.691698000002</v>
      </c>
      <c r="U4876">
        <f t="shared" si="387"/>
        <v>32.1</v>
      </c>
      <c r="V4876">
        <v>32.1</v>
      </c>
      <c r="W4876">
        <v>30.8</v>
      </c>
      <c r="Z4876">
        <f t="shared" si="386"/>
        <v>3.1333329999999999</v>
      </c>
      <c r="AB4876">
        <v>3.1333329999999999</v>
      </c>
      <c r="AE4876">
        <f t="shared" si="385"/>
        <v>3</v>
      </c>
      <c r="AF4876">
        <v>3</v>
      </c>
      <c r="AG4876">
        <v>3</v>
      </c>
      <c r="AN4876">
        <v>96.912999999999997</v>
      </c>
      <c r="AO4876">
        <v>0.94700000000000006</v>
      </c>
      <c r="AP4876">
        <v>7.0714111838842006E-2</v>
      </c>
      <c r="AQ4876">
        <v>3.33446376825</v>
      </c>
      <c r="AR4876">
        <v>3.2707667981999999</v>
      </c>
      <c r="AT4876">
        <v>11</v>
      </c>
      <c r="AV4876">
        <v>0</v>
      </c>
      <c r="AW4876">
        <v>1</v>
      </c>
      <c r="AZ4876">
        <v>79.8</v>
      </c>
      <c r="BA4876">
        <v>184</v>
      </c>
      <c r="BB4876">
        <v>127</v>
      </c>
      <c r="BC4876">
        <v>99.3430123672169</v>
      </c>
      <c r="BD4876">
        <v>93.212639118991504</v>
      </c>
      <c r="BE4876">
        <v>103.56069429999999</v>
      </c>
      <c r="BF4876">
        <v>109.86707939999999</v>
      </c>
    </row>
    <row r="4877" spans="1:58">
      <c r="A4877" t="s">
        <v>18</v>
      </c>
      <c r="B4877" t="s">
        <v>52</v>
      </c>
      <c r="C4877">
        <v>2012</v>
      </c>
      <c r="D4877">
        <f t="shared" si="389"/>
        <v>268</v>
      </c>
      <c r="E4877">
        <v>4</v>
      </c>
      <c r="F4877">
        <v>33498.551684999999</v>
      </c>
      <c r="G4877">
        <v>1684157.443518</v>
      </c>
      <c r="H4877">
        <v>837407.40068299999</v>
      </c>
      <c r="I4877">
        <v>242668.80229600001</v>
      </c>
      <c r="J4877">
        <v>477195.82115700003</v>
      </c>
      <c r="K4877">
        <v>924662.65816600004</v>
      </c>
      <c r="L4877">
        <v>808584.04628200002</v>
      </c>
      <c r="M4877">
        <v>3.1172674001666998</v>
      </c>
      <c r="N4877">
        <v>24993000</v>
      </c>
      <c r="O4877">
        <f>VLOOKUP(C4877,[1]pop_15p_a!$A$8:$AL$68,21,FALSE)</f>
        <v>40358047.238077998</v>
      </c>
      <c r="Q4877">
        <f t="shared" si="388"/>
        <v>116078.61188400001</v>
      </c>
      <c r="R4877">
        <f t="shared" si="390"/>
        <v>50275.530099000003</v>
      </c>
      <c r="S4877">
        <v>50275.530099000003</v>
      </c>
      <c r="T4877">
        <v>50275.530099000003</v>
      </c>
      <c r="U4877">
        <f t="shared" si="387"/>
        <v>31.9</v>
      </c>
      <c r="V4877">
        <v>31.9</v>
      </c>
      <c r="W4877">
        <v>30.8</v>
      </c>
      <c r="Z4877">
        <f t="shared" si="386"/>
        <v>3.1</v>
      </c>
      <c r="AB4877">
        <v>3.1</v>
      </c>
      <c r="AE4877">
        <f t="shared" si="385"/>
        <v>2.75</v>
      </c>
      <c r="AF4877">
        <v>2.75</v>
      </c>
      <c r="AG4877">
        <v>2.75</v>
      </c>
      <c r="AN4877">
        <v>97.168000000000006</v>
      </c>
      <c r="AO4877">
        <v>0.95003000000000004</v>
      </c>
      <c r="AP4877">
        <v>7.0714111838842006E-2</v>
      </c>
      <c r="AQ4877">
        <v>3.33446376825</v>
      </c>
      <c r="AR4877">
        <v>3.2707667981999999</v>
      </c>
      <c r="AT4877">
        <v>11</v>
      </c>
      <c r="AV4877">
        <v>0</v>
      </c>
      <c r="AW4877">
        <v>1</v>
      </c>
      <c r="AZ4877">
        <v>80.8</v>
      </c>
      <c r="BA4877">
        <v>183.3</v>
      </c>
      <c r="BB4877">
        <v>125.6</v>
      </c>
      <c r="BC4877">
        <v>98.033641861921893</v>
      </c>
      <c r="BD4877">
        <v>93.808025982013206</v>
      </c>
      <c r="BE4877">
        <v>102.2938393</v>
      </c>
      <c r="BF4877">
        <v>107.921576</v>
      </c>
    </row>
    <row r="4878" spans="1:58">
      <c r="A4878" t="s">
        <v>18</v>
      </c>
      <c r="B4878" t="s">
        <v>52</v>
      </c>
      <c r="C4878">
        <v>2013</v>
      </c>
      <c r="D4878">
        <f t="shared" si="389"/>
        <v>269</v>
      </c>
      <c r="E4878">
        <v>1</v>
      </c>
      <c r="F4878">
        <v>33711.833903999999</v>
      </c>
      <c r="G4878">
        <v>1696761.415333</v>
      </c>
      <c r="H4878">
        <v>834114.021954</v>
      </c>
      <c r="I4878">
        <v>246555.22492400001</v>
      </c>
      <c r="J4878">
        <v>481216.55191400001</v>
      </c>
      <c r="K4878">
        <v>925988.97697800002</v>
      </c>
      <c r="L4878">
        <v>820366.11038299999</v>
      </c>
      <c r="M4878">
        <v>3.1524156459060002</v>
      </c>
      <c r="N4878">
        <v>24981866.666666601</v>
      </c>
      <c r="O4878">
        <f>VLOOKUP(C4878,[1]pop_15p_a!$A$8:$AL$68,21,FALSE)</f>
        <v>40647612.417624302</v>
      </c>
      <c r="Q4878">
        <f t="shared" si="388"/>
        <v>105622.86659500003</v>
      </c>
      <c r="R4878">
        <f t="shared" si="390"/>
        <v>50331.329354000001</v>
      </c>
      <c r="S4878">
        <v>50331.329354000001</v>
      </c>
      <c r="T4878">
        <v>50331.329354000001</v>
      </c>
      <c r="U4878">
        <f t="shared" si="387"/>
        <v>34.5</v>
      </c>
      <c r="V4878">
        <v>34.5</v>
      </c>
      <c r="W4878">
        <v>33.700000000000003</v>
      </c>
      <c r="Z4878">
        <f t="shared" si="386"/>
        <v>3.1666669999999999</v>
      </c>
      <c r="AB4878">
        <v>3.1666669999999999</v>
      </c>
      <c r="AE4878">
        <f t="shared" si="385"/>
        <v>2.75</v>
      </c>
      <c r="AF4878">
        <v>2.75</v>
      </c>
      <c r="AG4878">
        <v>2.75</v>
      </c>
      <c r="AN4878">
        <v>97.938670000000002</v>
      </c>
      <c r="AO4878">
        <v>0.95648</v>
      </c>
      <c r="AP4878">
        <v>0.16287995277606501</v>
      </c>
      <c r="AQ4878">
        <v>3.2941141044675</v>
      </c>
      <c r="AR4878">
        <v>3.2646990214999998</v>
      </c>
      <c r="AT4878">
        <v>11</v>
      </c>
      <c r="AV4878">
        <v>0</v>
      </c>
      <c r="AW4878">
        <v>1</v>
      </c>
      <c r="AZ4878">
        <v>80.2</v>
      </c>
      <c r="BA4878">
        <v>185.6</v>
      </c>
      <c r="BB4878">
        <v>124.9</v>
      </c>
      <c r="BC4878">
        <v>97.644388369494095</v>
      </c>
      <c r="BD4878">
        <v>94.414733413106006</v>
      </c>
      <c r="BE4878">
        <v>101.11230310000001</v>
      </c>
      <c r="BF4878">
        <v>105.9636204</v>
      </c>
    </row>
    <row r="4879" spans="1:58">
      <c r="A4879" t="s">
        <v>18</v>
      </c>
      <c r="B4879" t="s">
        <v>52</v>
      </c>
      <c r="C4879">
        <v>2013</v>
      </c>
      <c r="D4879">
        <f t="shared" si="389"/>
        <v>270</v>
      </c>
      <c r="E4879">
        <v>2</v>
      </c>
      <c r="F4879">
        <v>34060.801283000001</v>
      </c>
      <c r="G4879">
        <v>1716170.5617130001</v>
      </c>
      <c r="H4879">
        <v>839854.89832200005</v>
      </c>
      <c r="I4879">
        <v>250755.706294</v>
      </c>
      <c r="J4879">
        <v>498056.796714</v>
      </c>
      <c r="K4879">
        <v>946110.835295</v>
      </c>
      <c r="L4879">
        <v>829423.67262199998</v>
      </c>
      <c r="M4879">
        <v>3.0472363866691401</v>
      </c>
      <c r="N4879">
        <v>25256033.333333299</v>
      </c>
      <c r="O4879">
        <f>VLOOKUP(C4879,[1]pop_15p_a!$A$8:$AL$68,21,FALSE)</f>
        <v>40647612.417624302</v>
      </c>
      <c r="Q4879">
        <f t="shared" si="388"/>
        <v>116687.16267300001</v>
      </c>
      <c r="R4879">
        <f t="shared" si="390"/>
        <v>50385.501722000001</v>
      </c>
      <c r="S4879">
        <v>50385.501722000001</v>
      </c>
      <c r="T4879">
        <v>50385.501722000001</v>
      </c>
      <c r="U4879">
        <f t="shared" si="387"/>
        <v>35</v>
      </c>
      <c r="V4879">
        <v>35</v>
      </c>
      <c r="W4879">
        <v>33.700000000000003</v>
      </c>
      <c r="Z4879">
        <f t="shared" si="386"/>
        <v>3.0666669999999998</v>
      </c>
      <c r="AB4879">
        <v>3.0666669999999998</v>
      </c>
      <c r="AE4879">
        <f t="shared" si="385"/>
        <v>2.5833333333333335</v>
      </c>
      <c r="AF4879">
        <v>2.5833333333333335</v>
      </c>
      <c r="AG4879">
        <v>2.5</v>
      </c>
      <c r="AN4879">
        <v>97.811329999999998</v>
      </c>
      <c r="AO4879">
        <v>0.95835329999999996</v>
      </c>
      <c r="AP4879">
        <v>0.16287995277606501</v>
      </c>
      <c r="AQ4879">
        <v>3.2941141044675</v>
      </c>
      <c r="AR4879">
        <v>3.2646990214999998</v>
      </c>
      <c r="AT4879">
        <v>11</v>
      </c>
      <c r="AV4879">
        <v>0</v>
      </c>
      <c r="AW4879">
        <v>1</v>
      </c>
      <c r="AZ4879">
        <v>81.2</v>
      </c>
      <c r="BA4879">
        <v>186</v>
      </c>
      <c r="BB4879">
        <v>125.7</v>
      </c>
      <c r="BC4879">
        <v>97.559171421879</v>
      </c>
      <c r="BD4879">
        <v>94.958024633842399</v>
      </c>
      <c r="BE4879">
        <v>100.8111772</v>
      </c>
      <c r="BF4879">
        <v>105.1437976</v>
      </c>
    </row>
    <row r="4880" spans="1:58">
      <c r="A4880" t="s">
        <v>18</v>
      </c>
      <c r="B4880" t="s">
        <v>52</v>
      </c>
      <c r="C4880">
        <v>2013</v>
      </c>
      <c r="D4880">
        <f t="shared" si="389"/>
        <v>271</v>
      </c>
      <c r="E4880">
        <v>3</v>
      </c>
      <c r="F4880">
        <v>34312.492975000001</v>
      </c>
      <c r="G4880">
        <v>1731333.695475</v>
      </c>
      <c r="H4880">
        <v>849055.87907699996</v>
      </c>
      <c r="I4880">
        <v>251074.108863</v>
      </c>
      <c r="J4880">
        <v>496631.51266900002</v>
      </c>
      <c r="K4880">
        <v>938613.54717499996</v>
      </c>
      <c r="L4880">
        <v>830892.12516399997</v>
      </c>
      <c r="M4880">
        <v>3.09096714527595</v>
      </c>
      <c r="N4880">
        <v>25393300</v>
      </c>
      <c r="O4880">
        <f>VLOOKUP(C4880,[1]pop_15p_a!$A$8:$AL$68,21,FALSE)</f>
        <v>40647612.417624302</v>
      </c>
      <c r="Q4880">
        <f t="shared" si="388"/>
        <v>107721.42201099999</v>
      </c>
      <c r="R4880">
        <f t="shared" si="390"/>
        <v>50457.822949000001</v>
      </c>
      <c r="S4880">
        <v>50457.822949000001</v>
      </c>
      <c r="T4880">
        <v>50457.822949000001</v>
      </c>
      <c r="U4880">
        <f t="shared" si="387"/>
        <v>34.4</v>
      </c>
      <c r="V4880">
        <v>34.4</v>
      </c>
      <c r="W4880">
        <v>33.700000000000003</v>
      </c>
      <c r="Z4880">
        <f t="shared" si="386"/>
        <v>3.1</v>
      </c>
      <c r="AB4880">
        <v>3.1</v>
      </c>
      <c r="AE4880">
        <f t="shared" si="385"/>
        <v>2.5</v>
      </c>
      <c r="AF4880">
        <v>2.5</v>
      </c>
      <c r="AG4880">
        <v>2.5</v>
      </c>
      <c r="AN4880">
        <v>98.236339999999998</v>
      </c>
      <c r="AO4880">
        <v>0.96077330000000005</v>
      </c>
      <c r="AP4880">
        <v>0.16287995277606501</v>
      </c>
      <c r="AQ4880">
        <v>3.2941141044675</v>
      </c>
      <c r="AR4880">
        <v>3.2646990214999998</v>
      </c>
      <c r="AT4880">
        <v>11</v>
      </c>
      <c r="AV4880">
        <v>0</v>
      </c>
      <c r="AW4880">
        <v>1</v>
      </c>
      <c r="AZ4880">
        <v>81.3</v>
      </c>
      <c r="BA4880">
        <v>185.8</v>
      </c>
      <c r="BB4880">
        <v>125.4</v>
      </c>
      <c r="BC4880">
        <v>97.501353619406999</v>
      </c>
      <c r="BD4880">
        <v>95.589878005245097</v>
      </c>
      <c r="BE4880">
        <v>100.0991999</v>
      </c>
      <c r="BF4880">
        <v>104.1283815</v>
      </c>
    </row>
    <row r="4881" spans="1:58">
      <c r="A4881" t="s">
        <v>18</v>
      </c>
      <c r="B4881" t="s">
        <v>52</v>
      </c>
      <c r="C4881">
        <v>2013</v>
      </c>
      <c r="D4881">
        <f t="shared" si="389"/>
        <v>272</v>
      </c>
      <c r="E4881">
        <v>4</v>
      </c>
      <c r="F4881">
        <v>34570.314457</v>
      </c>
      <c r="G4881">
        <v>1747230.223397</v>
      </c>
      <c r="H4881">
        <v>855309.18521999998</v>
      </c>
      <c r="I4881">
        <v>255195.09818599999</v>
      </c>
      <c r="J4881">
        <v>502539.51609200001</v>
      </c>
      <c r="K4881">
        <v>946099.50845700002</v>
      </c>
      <c r="L4881">
        <v>846232.23025499994</v>
      </c>
      <c r="M4881">
        <v>3.1124864637418002</v>
      </c>
      <c r="N4881">
        <v>25558700</v>
      </c>
      <c r="O4881">
        <f>VLOOKUP(C4881,[1]pop_15p_a!$A$8:$AL$68,21,FALSE)</f>
        <v>40647612.417624302</v>
      </c>
      <c r="Q4881">
        <f t="shared" si="388"/>
        <v>99867.278202000074</v>
      </c>
      <c r="R4881">
        <f t="shared" si="390"/>
        <v>50541.345974000003</v>
      </c>
      <c r="S4881">
        <v>50541.345974000003</v>
      </c>
      <c r="T4881">
        <v>50541.345974000003</v>
      </c>
      <c r="U4881">
        <f t="shared" si="387"/>
        <v>33.6</v>
      </c>
      <c r="V4881">
        <v>33.6</v>
      </c>
      <c r="W4881">
        <v>33.700000000000003</v>
      </c>
      <c r="Z4881">
        <f t="shared" si="386"/>
        <v>3.1</v>
      </c>
      <c r="AB4881">
        <v>3.1</v>
      </c>
      <c r="AE4881">
        <f t="shared" si="385"/>
        <v>2.5</v>
      </c>
      <c r="AF4881">
        <v>2.5</v>
      </c>
      <c r="AG4881">
        <v>2.5</v>
      </c>
      <c r="AN4881">
        <v>98.206000000000003</v>
      </c>
      <c r="AO4881">
        <v>0.9654967000000001</v>
      </c>
      <c r="AP4881">
        <v>0.16287995277606501</v>
      </c>
      <c r="AQ4881">
        <v>3.2941141044675</v>
      </c>
      <c r="AR4881">
        <v>3.2646990214999998</v>
      </c>
      <c r="AT4881">
        <v>11</v>
      </c>
      <c r="AV4881">
        <v>0</v>
      </c>
      <c r="AW4881">
        <v>1</v>
      </c>
      <c r="AZ4881">
        <v>82.3</v>
      </c>
      <c r="BA4881">
        <v>185</v>
      </c>
      <c r="BB4881">
        <v>124.3</v>
      </c>
      <c r="BC4881">
        <v>97.670381891612394</v>
      </c>
      <c r="BD4881">
        <v>96.168565449899404</v>
      </c>
      <c r="BE4881">
        <v>100.0420471</v>
      </c>
      <c r="BF4881">
        <v>103.8026984</v>
      </c>
    </row>
    <row r="4882" spans="1:58">
      <c r="A4882" t="s">
        <v>18</v>
      </c>
      <c r="B4882" t="s">
        <v>52</v>
      </c>
      <c r="C4882">
        <v>2014</v>
      </c>
      <c r="D4882">
        <f t="shared" si="389"/>
        <v>273</v>
      </c>
      <c r="E4882">
        <v>1</v>
      </c>
      <c r="F4882">
        <v>34819.658558000003</v>
      </c>
      <c r="G4882">
        <v>1762904.042931</v>
      </c>
      <c r="H4882">
        <v>859181.50894800003</v>
      </c>
      <c r="I4882">
        <v>257537.724456</v>
      </c>
      <c r="J4882">
        <v>504623.82645699999</v>
      </c>
      <c r="K4882">
        <v>959167.98283600004</v>
      </c>
      <c r="L4882">
        <v>839533.49190100003</v>
      </c>
      <c r="M4882">
        <v>3.4211630381036602</v>
      </c>
      <c r="N4882">
        <v>25782300</v>
      </c>
      <c r="O4882">
        <f>VLOOKUP(C4882,[1]pop_15p_a!$A$8:$AL$68,21,FALSE)</f>
        <v>40978004.388975702</v>
      </c>
      <c r="Q4882">
        <f t="shared" si="388"/>
        <v>119634.49093500001</v>
      </c>
      <c r="R4882">
        <f t="shared" si="390"/>
        <v>50629.561457999996</v>
      </c>
      <c r="S4882">
        <v>50629.561457999996</v>
      </c>
      <c r="T4882">
        <v>50629.561457999996</v>
      </c>
      <c r="U4882">
        <f t="shared" si="387"/>
        <v>35.6</v>
      </c>
      <c r="V4882">
        <v>35.6</v>
      </c>
      <c r="W4882">
        <v>35.5</v>
      </c>
      <c r="Z4882">
        <f t="shared" si="386"/>
        <v>3.4333330000000002</v>
      </c>
      <c r="AB4882">
        <v>3.4333330000000002</v>
      </c>
      <c r="AE4882">
        <f t="shared" si="385"/>
        <v>2.5</v>
      </c>
      <c r="AF4882">
        <v>2.5</v>
      </c>
      <c r="AG4882">
        <v>2.5</v>
      </c>
      <c r="AN4882">
        <v>99.043660000000003</v>
      </c>
      <c r="AO4882">
        <v>0.97118669999999996</v>
      </c>
      <c r="AP4882">
        <v>-0.120632242860125</v>
      </c>
      <c r="AQ4882">
        <v>3.2432454145346798</v>
      </c>
      <c r="AR4882">
        <v>3.3804022363000001</v>
      </c>
      <c r="AT4882">
        <v>11</v>
      </c>
      <c r="AV4882">
        <v>0</v>
      </c>
      <c r="AW4882">
        <v>1</v>
      </c>
      <c r="AZ4882">
        <v>81.900000000000006</v>
      </c>
      <c r="BA4882">
        <v>185.3</v>
      </c>
      <c r="BB4882">
        <v>124.2</v>
      </c>
      <c r="BC4882">
        <v>98.0158653306313</v>
      </c>
      <c r="BD4882">
        <v>96.709137192574204</v>
      </c>
      <c r="BE4882">
        <v>100.21098840000001</v>
      </c>
      <c r="BF4882">
        <v>103.7780716</v>
      </c>
    </row>
    <row r="4883" spans="1:58">
      <c r="A4883" t="s">
        <v>18</v>
      </c>
      <c r="B4883" t="s">
        <v>52</v>
      </c>
      <c r="C4883">
        <v>2014</v>
      </c>
      <c r="D4883">
        <f t="shared" si="389"/>
        <v>274</v>
      </c>
      <c r="E4883">
        <v>2</v>
      </c>
      <c r="F4883">
        <v>35008.510582000003</v>
      </c>
      <c r="G4883">
        <v>1775419.372397</v>
      </c>
      <c r="H4883">
        <v>856299.47435999999</v>
      </c>
      <c r="I4883">
        <v>259618.41791600001</v>
      </c>
      <c r="J4883">
        <v>510527.80870200001</v>
      </c>
      <c r="K4883">
        <v>970548.75832799997</v>
      </c>
      <c r="L4883">
        <v>843706.35410800006</v>
      </c>
      <c r="M4883">
        <v>3.56027747207603</v>
      </c>
      <c r="N4883">
        <v>25821800</v>
      </c>
      <c r="O4883">
        <f>VLOOKUP(C4883,[1]pop_15p_a!$A$8:$AL$68,21,FALSE)</f>
        <v>40978004.388975702</v>
      </c>
      <c r="Q4883">
        <f t="shared" si="388"/>
        <v>126842.40421999991</v>
      </c>
      <c r="R4883">
        <f t="shared" si="390"/>
        <v>50713.936209</v>
      </c>
      <c r="S4883">
        <v>50713.936209</v>
      </c>
      <c r="T4883">
        <v>50713.936209</v>
      </c>
      <c r="U4883">
        <f t="shared" si="387"/>
        <v>36.6</v>
      </c>
      <c r="V4883">
        <v>36.6</v>
      </c>
      <c r="W4883">
        <v>35.5</v>
      </c>
      <c r="Z4883">
        <f t="shared" si="386"/>
        <v>3.5666669999999998</v>
      </c>
      <c r="AB4883">
        <v>3.5666669999999998</v>
      </c>
      <c r="AE4883">
        <f t="shared" si="385"/>
        <v>2.5</v>
      </c>
      <c r="AF4883">
        <v>2.5</v>
      </c>
      <c r="AG4883">
        <v>2.5</v>
      </c>
      <c r="AN4883">
        <v>99.383669999999995</v>
      </c>
      <c r="AO4883">
        <v>0.97582340000000001</v>
      </c>
      <c r="AP4883">
        <v>-0.120632242860125</v>
      </c>
      <c r="AQ4883">
        <v>3.2432454145346798</v>
      </c>
      <c r="AR4883">
        <v>3.3804022363000001</v>
      </c>
      <c r="AT4883">
        <v>11</v>
      </c>
      <c r="AV4883">
        <v>0</v>
      </c>
      <c r="AW4883">
        <v>1</v>
      </c>
      <c r="AZ4883">
        <v>82</v>
      </c>
      <c r="BA4883">
        <v>185.7</v>
      </c>
      <c r="BB4883">
        <v>124.6</v>
      </c>
      <c r="BC4883">
        <v>97.562424693822095</v>
      </c>
      <c r="BD4883">
        <v>97.277843835791103</v>
      </c>
      <c r="BE4883">
        <v>99.684922319999998</v>
      </c>
      <c r="BF4883">
        <v>102.7614524</v>
      </c>
    </row>
    <row r="4884" spans="1:58">
      <c r="A4884" t="s">
        <v>18</v>
      </c>
      <c r="B4884" t="s">
        <v>52</v>
      </c>
      <c r="C4884">
        <v>2014</v>
      </c>
      <c r="D4884">
        <f t="shared" si="389"/>
        <v>275</v>
      </c>
      <c r="E4884">
        <v>3</v>
      </c>
      <c r="F4884">
        <v>35083.931676</v>
      </c>
      <c r="G4884">
        <v>1781913.1962240001</v>
      </c>
      <c r="H4884">
        <v>863183.79992000002</v>
      </c>
      <c r="I4884">
        <v>262308.98478300002</v>
      </c>
      <c r="J4884">
        <v>510115.41460399999</v>
      </c>
      <c r="K4884">
        <v>951625.38736299996</v>
      </c>
      <c r="L4884">
        <v>841492.76810300001</v>
      </c>
      <c r="M4884">
        <v>3.4396332775816001</v>
      </c>
      <c r="N4884">
        <v>25979566.666666701</v>
      </c>
      <c r="O4884">
        <f>VLOOKUP(C4884,[1]pop_15p_a!$A$8:$AL$68,21,FALSE)</f>
        <v>40978004.388975702</v>
      </c>
      <c r="Q4884">
        <f t="shared" si="388"/>
        <v>110132.61925999995</v>
      </c>
      <c r="R4884">
        <f t="shared" si="390"/>
        <v>50790.008734000003</v>
      </c>
      <c r="S4884">
        <v>50790.008734000003</v>
      </c>
      <c r="T4884">
        <v>50790.008734000003</v>
      </c>
      <c r="U4884">
        <f t="shared" si="387"/>
        <v>36.700000000000003</v>
      </c>
      <c r="V4884">
        <v>36.700000000000003</v>
      </c>
      <c r="W4884">
        <v>35.5</v>
      </c>
      <c r="Z4884">
        <f t="shared" si="386"/>
        <v>3.4</v>
      </c>
      <c r="AB4884">
        <v>3.4</v>
      </c>
      <c r="AE4884">
        <f t="shared" si="385"/>
        <v>2.3333333333333335</v>
      </c>
      <c r="AF4884">
        <v>2.3333333333333335</v>
      </c>
      <c r="AG4884">
        <v>2.25</v>
      </c>
      <c r="AN4884">
        <v>99.593000000000004</v>
      </c>
      <c r="AO4884">
        <v>0.97878670000000001</v>
      </c>
      <c r="AP4884">
        <v>-0.120632242860125</v>
      </c>
      <c r="AQ4884">
        <v>3.2432454145346798</v>
      </c>
      <c r="AR4884">
        <v>3.3804022363000001</v>
      </c>
      <c r="AT4884">
        <v>11</v>
      </c>
      <c r="AV4884">
        <v>0</v>
      </c>
      <c r="AW4884">
        <v>1</v>
      </c>
      <c r="AZ4884">
        <v>83.1</v>
      </c>
      <c r="BA4884">
        <v>187.9</v>
      </c>
      <c r="BB4884">
        <v>126</v>
      </c>
      <c r="BC4884">
        <v>98.284072995295105</v>
      </c>
      <c r="BD4884">
        <v>97.765766553149206</v>
      </c>
      <c r="BE4884">
        <v>99.619139559999994</v>
      </c>
      <c r="BF4884">
        <v>101.957145</v>
      </c>
    </row>
    <row r="4885" spans="1:58">
      <c r="A4885" t="s">
        <v>18</v>
      </c>
      <c r="B4885" t="s">
        <v>52</v>
      </c>
      <c r="C4885">
        <v>2014</v>
      </c>
      <c r="D4885">
        <f t="shared" si="389"/>
        <v>276</v>
      </c>
      <c r="E4885">
        <v>4</v>
      </c>
      <c r="F4885">
        <v>35236.921542999997</v>
      </c>
      <c r="G4885">
        <v>1791955.801058</v>
      </c>
      <c r="H4885">
        <v>867041.24524199998</v>
      </c>
      <c r="I4885">
        <v>266965.56806000002</v>
      </c>
      <c r="J4885">
        <v>514624.49503500003</v>
      </c>
      <c r="K4885">
        <v>954196.57962700003</v>
      </c>
      <c r="L4885">
        <v>844205.21464699996</v>
      </c>
      <c r="M4885">
        <v>3.5831311392129699</v>
      </c>
      <c r="N4885">
        <v>26001733.333333299</v>
      </c>
      <c r="O4885">
        <f>VLOOKUP(C4885,[1]pop_15p_a!$A$8:$AL$68,21,FALSE)</f>
        <v>40978004.388975702</v>
      </c>
      <c r="Q4885">
        <f t="shared" si="388"/>
        <v>109991.36498000007</v>
      </c>
      <c r="R4885">
        <f t="shared" si="390"/>
        <v>50854.493599000001</v>
      </c>
      <c r="S4885">
        <v>50854.493599000001</v>
      </c>
      <c r="T4885">
        <v>50854.493599000001</v>
      </c>
      <c r="U4885">
        <f t="shared" si="387"/>
        <v>36.299999999999997</v>
      </c>
      <c r="V4885">
        <v>36.299999999999997</v>
      </c>
      <c r="W4885">
        <v>35.5</v>
      </c>
      <c r="Z4885">
        <f t="shared" si="386"/>
        <v>3.6</v>
      </c>
      <c r="AB4885">
        <v>3.6</v>
      </c>
      <c r="AE4885">
        <f t="shared" si="385"/>
        <v>2</v>
      </c>
      <c r="AF4885">
        <v>2</v>
      </c>
      <c r="AG4885">
        <v>2</v>
      </c>
      <c r="AN4885">
        <v>99.171329999999998</v>
      </c>
      <c r="AO4885">
        <v>0.97948329999999995</v>
      </c>
      <c r="AP4885">
        <v>-0.120632242860125</v>
      </c>
      <c r="AQ4885">
        <v>3.2432454145346798</v>
      </c>
      <c r="AR4885">
        <v>3.3804022363000001</v>
      </c>
      <c r="AT4885">
        <v>11</v>
      </c>
      <c r="AV4885">
        <v>0</v>
      </c>
      <c r="AW4885">
        <v>1</v>
      </c>
      <c r="AZ4885">
        <v>84.2</v>
      </c>
      <c r="BA4885">
        <v>188.9</v>
      </c>
      <c r="BB4885">
        <v>126.7</v>
      </c>
      <c r="BC4885">
        <v>98.553776827822105</v>
      </c>
      <c r="BD4885">
        <v>98.321539042493399</v>
      </c>
      <c r="BE4885">
        <v>99.48651357</v>
      </c>
      <c r="BF4885">
        <v>101.03327299999999</v>
      </c>
    </row>
    <row r="4886" spans="1:58">
      <c r="A4886" t="s">
        <v>18</v>
      </c>
      <c r="B4886" t="s">
        <v>52</v>
      </c>
      <c r="C4886">
        <v>2015</v>
      </c>
      <c r="D4886">
        <f t="shared" si="389"/>
        <v>277</v>
      </c>
      <c r="E4886">
        <v>1</v>
      </c>
      <c r="F4886">
        <v>35501.746955000002</v>
      </c>
      <c r="G4886">
        <v>1807697.535625</v>
      </c>
      <c r="H4886">
        <v>872870.079241</v>
      </c>
      <c r="I4886">
        <v>268202.69018400001</v>
      </c>
      <c r="J4886">
        <v>525706.41357700003</v>
      </c>
      <c r="K4886">
        <v>960493.22290099994</v>
      </c>
      <c r="L4886">
        <v>846836.14428000001</v>
      </c>
      <c r="M4886">
        <v>3.56259911156637</v>
      </c>
      <c r="N4886">
        <v>26109333.333333399</v>
      </c>
      <c r="O4886">
        <f>VLOOKUP(C4886,[1]pop_15p_a!$A$8:$AL$68,21,FALSE)</f>
        <v>41228743.324905001</v>
      </c>
      <c r="Q4886">
        <f t="shared" si="388"/>
        <v>113657.07862099994</v>
      </c>
      <c r="R4886">
        <f t="shared" si="390"/>
        <v>50918.551638999998</v>
      </c>
      <c r="S4886">
        <v>50918.551638999998</v>
      </c>
      <c r="T4886">
        <v>50918.551638999998</v>
      </c>
      <c r="U4886">
        <f t="shared" si="387"/>
        <v>38.9</v>
      </c>
      <c r="V4886">
        <v>38.9</v>
      </c>
      <c r="W4886">
        <v>37.299999999999997</v>
      </c>
      <c r="Z4886">
        <f t="shared" si="386"/>
        <v>3.5666669999999998</v>
      </c>
      <c r="AB4886">
        <v>3.5666669999999998</v>
      </c>
      <c r="AE4886">
        <f t="shared" si="385"/>
        <v>1.9166666666666667</v>
      </c>
      <c r="AF4886">
        <v>1.9166666666666667</v>
      </c>
      <c r="AG4886">
        <v>1.75</v>
      </c>
      <c r="AN4886">
        <v>99.733329999999995</v>
      </c>
      <c r="AO4886">
        <v>0.99450000000000005</v>
      </c>
      <c r="AP4886">
        <v>-0.16266626106149301</v>
      </c>
      <c r="AR4886">
        <v>3.4312501255000001</v>
      </c>
      <c r="AT4886">
        <v>11</v>
      </c>
      <c r="AV4886">
        <v>0</v>
      </c>
      <c r="AW4886">
        <v>1</v>
      </c>
      <c r="AZ4886">
        <v>84.4</v>
      </c>
      <c r="BA4886">
        <v>189.3</v>
      </c>
      <c r="BB4886">
        <v>127.4</v>
      </c>
      <c r="BC4886">
        <v>99.338915753204503</v>
      </c>
      <c r="BD4886">
        <v>99.218363318476804</v>
      </c>
      <c r="BE4886">
        <v>99.342724230000002</v>
      </c>
      <c r="BF4886">
        <v>100.1394114</v>
      </c>
    </row>
    <row r="4887" spans="1:58">
      <c r="A4887" t="s">
        <v>18</v>
      </c>
      <c r="B4887" t="s">
        <v>52</v>
      </c>
      <c r="C4887">
        <v>2015</v>
      </c>
      <c r="D4887">
        <f t="shared" si="389"/>
        <v>278</v>
      </c>
      <c r="E4887">
        <v>2</v>
      </c>
      <c r="F4887">
        <v>35534.597690000002</v>
      </c>
      <c r="G4887">
        <v>1811775.5246870001</v>
      </c>
      <c r="H4887">
        <v>872325.704654</v>
      </c>
      <c r="I4887">
        <v>271198.19375500001</v>
      </c>
      <c r="J4887">
        <v>535148.13847500004</v>
      </c>
      <c r="K4887">
        <v>960793.11442600004</v>
      </c>
      <c r="L4887">
        <v>850632.99537899997</v>
      </c>
      <c r="M4887">
        <v>3.7257133016378701</v>
      </c>
      <c r="N4887">
        <v>26088566.666666701</v>
      </c>
      <c r="O4887">
        <f>VLOOKUP(C4887,[1]pop_15p_a!$A$8:$AL$68,21,FALSE)</f>
        <v>41228743.324905001</v>
      </c>
      <c r="Q4887">
        <f t="shared" si="388"/>
        <v>110160.11904700007</v>
      </c>
      <c r="R4887">
        <f t="shared" si="390"/>
        <v>50986.239959999999</v>
      </c>
      <c r="S4887">
        <v>50986.239959999999</v>
      </c>
      <c r="T4887">
        <v>50986.239959999999</v>
      </c>
      <c r="U4887">
        <f t="shared" si="387"/>
        <v>39</v>
      </c>
      <c r="V4887">
        <v>39</v>
      </c>
      <c r="W4887">
        <v>37.299999999999997</v>
      </c>
      <c r="Z4887">
        <f t="shared" si="386"/>
        <v>3.733333</v>
      </c>
      <c r="AB4887">
        <v>3.733333</v>
      </c>
      <c r="AE4887">
        <f t="shared" si="385"/>
        <v>1.6666666666666667</v>
      </c>
      <c r="AF4887">
        <v>1.6666666666666667</v>
      </c>
      <c r="AG4887">
        <v>1.5</v>
      </c>
      <c r="AN4887">
        <v>99.943340000000006</v>
      </c>
      <c r="AO4887">
        <v>0.99769999999999992</v>
      </c>
      <c r="AP4887">
        <v>-0.16266626106149301</v>
      </c>
      <c r="AR4887">
        <v>3.4312501255000001</v>
      </c>
      <c r="AT4887">
        <v>12</v>
      </c>
      <c r="AV4887">
        <v>0</v>
      </c>
      <c r="AW4887">
        <v>1</v>
      </c>
      <c r="AZ4887">
        <v>85.7</v>
      </c>
      <c r="BA4887">
        <v>189.7</v>
      </c>
      <c r="BB4887">
        <v>127.3</v>
      </c>
      <c r="BC4887">
        <v>99.468124833183694</v>
      </c>
      <c r="BD4887">
        <v>99.704357332153506</v>
      </c>
      <c r="BE4887">
        <v>99.95881095</v>
      </c>
      <c r="BF4887">
        <v>100.0377909</v>
      </c>
    </row>
    <row r="4888" spans="1:58">
      <c r="A4888" t="s">
        <v>18</v>
      </c>
      <c r="B4888" t="s">
        <v>52</v>
      </c>
      <c r="C4888">
        <v>2015</v>
      </c>
      <c r="D4888">
        <f t="shared" si="389"/>
        <v>279</v>
      </c>
      <c r="E4888">
        <v>3</v>
      </c>
      <c r="F4888">
        <v>36031.492521</v>
      </c>
      <c r="G4888">
        <v>1839362.6995250001</v>
      </c>
      <c r="H4888">
        <v>879803.41601799999</v>
      </c>
      <c r="I4888">
        <v>270810.72432500002</v>
      </c>
      <c r="J4888">
        <v>543876.774553</v>
      </c>
      <c r="K4888">
        <v>952006.18487500004</v>
      </c>
      <c r="L4888">
        <v>857455.73129000003</v>
      </c>
      <c r="M4888">
        <v>3.5647201337904</v>
      </c>
      <c r="N4888">
        <v>26217666.666666701</v>
      </c>
      <c r="O4888">
        <f>VLOOKUP(C4888,[1]pop_15p_a!$A$8:$AL$68,21,FALSE)</f>
        <v>41228743.324905001</v>
      </c>
      <c r="Q4888">
        <f t="shared" si="388"/>
        <v>94550.45358500001</v>
      </c>
      <c r="R4888">
        <f t="shared" si="390"/>
        <v>51048.751268</v>
      </c>
      <c r="S4888">
        <v>51048.751268</v>
      </c>
      <c r="T4888">
        <v>51048.751268</v>
      </c>
      <c r="U4888">
        <f t="shared" si="387"/>
        <v>39.4</v>
      </c>
      <c r="V4888">
        <v>39.4</v>
      </c>
      <c r="W4888">
        <v>37.299999999999997</v>
      </c>
      <c r="Z4888">
        <f t="shared" si="386"/>
        <v>3.5666669999999998</v>
      </c>
      <c r="AB4888">
        <v>3.5666669999999998</v>
      </c>
      <c r="AE4888">
        <f t="shared" si="385"/>
        <v>1.5</v>
      </c>
      <c r="AF4888">
        <v>1.5</v>
      </c>
      <c r="AG4888">
        <v>1.5</v>
      </c>
      <c r="AN4888">
        <v>100.2367</v>
      </c>
      <c r="AO4888">
        <v>1.0032670000000001</v>
      </c>
      <c r="AP4888">
        <v>-0.16266626106149301</v>
      </c>
      <c r="AR4888">
        <v>3.4312501255000001</v>
      </c>
      <c r="AT4888">
        <v>12</v>
      </c>
      <c r="AV4888">
        <v>0</v>
      </c>
      <c r="AW4888">
        <v>1</v>
      </c>
      <c r="AZ4888">
        <v>86.9</v>
      </c>
      <c r="BA4888">
        <v>191.3</v>
      </c>
      <c r="BB4888">
        <v>128.19999999999999</v>
      </c>
      <c r="BC4888">
        <v>100.156002920636</v>
      </c>
      <c r="BD4888">
        <v>100.290119496638</v>
      </c>
      <c r="BE4888">
        <v>100.2613468</v>
      </c>
      <c r="BF4888">
        <v>99.947041260000006</v>
      </c>
    </row>
    <row r="4889" spans="1:58">
      <c r="A4889" t="s">
        <v>18</v>
      </c>
      <c r="B4889" t="s">
        <v>52</v>
      </c>
      <c r="C4889">
        <v>2015</v>
      </c>
      <c r="D4889">
        <f t="shared" si="389"/>
        <v>280</v>
      </c>
      <c r="E4889">
        <v>4</v>
      </c>
      <c r="F4889">
        <v>36260.504587000003</v>
      </c>
      <c r="G4889">
        <v>1853145.923286</v>
      </c>
      <c r="H4889">
        <v>896860.63226500002</v>
      </c>
      <c r="I4889">
        <v>276127.56941</v>
      </c>
      <c r="J4889">
        <v>544372.27298699995</v>
      </c>
      <c r="K4889">
        <v>971228.90799099999</v>
      </c>
      <c r="L4889">
        <v>885187.55513400002</v>
      </c>
      <c r="M4889">
        <v>3.5229818708358098</v>
      </c>
      <c r="N4889">
        <v>26296033.333333399</v>
      </c>
      <c r="O4889">
        <f>VLOOKUP(C4889,[1]pop_15p_a!$A$8:$AL$68,21,FALSE)</f>
        <v>41228743.324905001</v>
      </c>
      <c r="Q4889">
        <f t="shared" si="388"/>
        <v>86041.352856999962</v>
      </c>
      <c r="R4889">
        <f t="shared" si="390"/>
        <v>51106.457133000004</v>
      </c>
      <c r="S4889">
        <v>51106.457133000004</v>
      </c>
      <c r="T4889">
        <v>51106.457133000004</v>
      </c>
      <c r="U4889">
        <f t="shared" si="387"/>
        <v>38</v>
      </c>
      <c r="V4889">
        <v>38</v>
      </c>
      <c r="W4889">
        <v>37.299999999999997</v>
      </c>
      <c r="Z4889">
        <f t="shared" si="386"/>
        <v>3.5333329999999998</v>
      </c>
      <c r="AB4889">
        <v>3.5333329999999998</v>
      </c>
      <c r="AE4889">
        <f t="shared" ref="AE4889:AE4901" si="391">AF4889</f>
        <v>1.5</v>
      </c>
      <c r="AF4889">
        <v>1.5</v>
      </c>
      <c r="AG4889">
        <v>1.5</v>
      </c>
      <c r="AN4889">
        <v>100.08329999999999</v>
      </c>
      <c r="AO4889">
        <v>1.0045329999999999</v>
      </c>
      <c r="AP4889">
        <v>-0.16266626106149301</v>
      </c>
      <c r="AR4889">
        <v>3.4312501255000001</v>
      </c>
      <c r="AT4889">
        <v>12</v>
      </c>
      <c r="AV4889">
        <v>0</v>
      </c>
      <c r="AW4889">
        <v>1</v>
      </c>
      <c r="AZ4889">
        <v>88.1</v>
      </c>
      <c r="BA4889">
        <v>191.7</v>
      </c>
      <c r="BB4889">
        <v>128.4</v>
      </c>
      <c r="BC4889">
        <v>101.036956492976</v>
      </c>
      <c r="BD4889">
        <v>100.787159852732</v>
      </c>
      <c r="BE4889">
        <v>100.437118</v>
      </c>
      <c r="BF4889">
        <v>99.875756420000002</v>
      </c>
    </row>
    <row r="4890" spans="1:58">
      <c r="A4890" t="s">
        <v>18</v>
      </c>
      <c r="B4890" t="s">
        <v>52</v>
      </c>
      <c r="C4890">
        <v>2016</v>
      </c>
      <c r="D4890">
        <f t="shared" si="389"/>
        <v>281</v>
      </c>
      <c r="E4890">
        <v>1</v>
      </c>
      <c r="F4890">
        <v>36347.253354</v>
      </c>
      <c r="G4890">
        <v>1859644.1571800001</v>
      </c>
      <c r="H4890">
        <v>894440.70343600004</v>
      </c>
      <c r="I4890">
        <v>281115.58673899999</v>
      </c>
      <c r="J4890">
        <v>550077.87713899999</v>
      </c>
      <c r="K4890">
        <v>977941.40803799999</v>
      </c>
      <c r="L4890">
        <v>877456.07787299994</v>
      </c>
      <c r="M4890">
        <v>3.7163872645842799</v>
      </c>
      <c r="N4890">
        <v>26306833.333333299</v>
      </c>
      <c r="O4890">
        <f>VLOOKUP(C4890,[1]pop_15p_a!$A$8:$AL$68,21,FALSE)</f>
        <v>41416707.520186499</v>
      </c>
      <c r="Q4890">
        <f t="shared" si="388"/>
        <v>100485.33016500005</v>
      </c>
      <c r="R4890">
        <f t="shared" si="390"/>
        <v>51163.265050000002</v>
      </c>
      <c r="S4890">
        <v>51163.265050000002</v>
      </c>
      <c r="T4890">
        <v>51163.265050000002</v>
      </c>
      <c r="U4890">
        <f t="shared" si="387"/>
        <v>39.9</v>
      </c>
      <c r="V4890">
        <v>39.9</v>
      </c>
      <c r="W4890">
        <v>37.6</v>
      </c>
      <c r="Z4890">
        <f t="shared" si="386"/>
        <v>3.7</v>
      </c>
      <c r="AB4890">
        <v>3.7</v>
      </c>
      <c r="AE4890">
        <f t="shared" si="391"/>
        <v>1.5</v>
      </c>
      <c r="AF4890">
        <v>1.5</v>
      </c>
      <c r="AG4890">
        <v>1.5</v>
      </c>
      <c r="AN4890">
        <v>100.59</v>
      </c>
      <c r="AO4890">
        <v>1.0129330000000001</v>
      </c>
      <c r="AP4890">
        <v>-0.21489492936638599</v>
      </c>
      <c r="AT4890">
        <v>12</v>
      </c>
      <c r="AV4890">
        <v>0</v>
      </c>
      <c r="AW4890">
        <v>1</v>
      </c>
      <c r="AZ4890">
        <v>88.3</v>
      </c>
      <c r="BA4890">
        <v>191.5</v>
      </c>
      <c r="BB4890">
        <v>128.6</v>
      </c>
      <c r="BC4890">
        <v>101.16543955224201</v>
      </c>
      <c r="BD4890">
        <v>101.227971130436</v>
      </c>
      <c r="BE4890">
        <v>100.1874816</v>
      </c>
      <c r="BF4890">
        <v>99.788649480000004</v>
      </c>
    </row>
    <row r="4891" spans="1:58">
      <c r="A4891" t="s">
        <v>18</v>
      </c>
      <c r="B4891" t="s">
        <v>52</v>
      </c>
      <c r="C4891">
        <v>2016</v>
      </c>
      <c r="D4891">
        <f t="shared" si="389"/>
        <v>282</v>
      </c>
      <c r="E4891">
        <v>2</v>
      </c>
      <c r="F4891">
        <v>36657.319750000002</v>
      </c>
      <c r="G4891">
        <v>1877777.0301369999</v>
      </c>
      <c r="H4891">
        <v>900882.17764400004</v>
      </c>
      <c r="I4891">
        <v>283021.22394300002</v>
      </c>
      <c r="J4891">
        <v>566511.53620800003</v>
      </c>
      <c r="K4891">
        <v>988889.06681300001</v>
      </c>
      <c r="L4891">
        <v>901469.12315400003</v>
      </c>
      <c r="M4891">
        <v>3.6373890783107998</v>
      </c>
      <c r="N4891">
        <v>26312100</v>
      </c>
      <c r="O4891">
        <f>VLOOKUP(C4891,[1]pop_15p_a!$A$8:$AL$68,21,FALSE)</f>
        <v>41416707.520186499</v>
      </c>
      <c r="Q4891">
        <f t="shared" si="388"/>
        <v>87419.943658999982</v>
      </c>
      <c r="R4891">
        <f t="shared" si="390"/>
        <v>51225.158929999998</v>
      </c>
      <c r="S4891">
        <v>51225.158929999998</v>
      </c>
      <c r="T4891">
        <v>51225.158929999998</v>
      </c>
      <c r="U4891">
        <f t="shared" si="387"/>
        <v>40.200000000000003</v>
      </c>
      <c r="V4891">
        <v>40.200000000000003</v>
      </c>
      <c r="W4891">
        <v>37.6</v>
      </c>
      <c r="Z4891">
        <f t="shared" si="386"/>
        <v>3.6333329999999999</v>
      </c>
      <c r="AB4891">
        <v>3.6333329999999999</v>
      </c>
      <c r="AE4891">
        <f t="shared" si="391"/>
        <v>1.4166666666666667</v>
      </c>
      <c r="AF4891">
        <v>1.4166666666666667</v>
      </c>
      <c r="AG4891">
        <v>1.25</v>
      </c>
      <c r="AN4891">
        <v>100.7833</v>
      </c>
      <c r="AO4891">
        <v>1.0180670000000001</v>
      </c>
      <c r="AP4891">
        <v>-0.21489492936638599</v>
      </c>
      <c r="AT4891">
        <v>12</v>
      </c>
      <c r="AV4891">
        <v>0</v>
      </c>
      <c r="AW4891">
        <v>1</v>
      </c>
      <c r="AZ4891">
        <v>89.3</v>
      </c>
      <c r="BA4891">
        <v>192.1</v>
      </c>
      <c r="BB4891">
        <v>129.9</v>
      </c>
      <c r="BC4891">
        <v>100.46008259953101</v>
      </c>
      <c r="BD4891">
        <v>101.602954611981</v>
      </c>
      <c r="BE4891">
        <v>99.888468189999998</v>
      </c>
      <c r="BF4891">
        <v>99.275503740000005</v>
      </c>
    </row>
    <row r="4892" spans="1:58">
      <c r="A4892" t="s">
        <v>18</v>
      </c>
      <c r="B4892" t="s">
        <v>52</v>
      </c>
      <c r="C4892">
        <v>2016</v>
      </c>
      <c r="D4892">
        <f t="shared" si="389"/>
        <v>283</v>
      </c>
      <c r="E4892">
        <v>3</v>
      </c>
      <c r="F4892">
        <v>36805.295223000001</v>
      </c>
      <c r="G4892">
        <v>1887208.3996689999</v>
      </c>
      <c r="H4892">
        <v>907287.76864000002</v>
      </c>
      <c r="I4892">
        <v>283982.51301</v>
      </c>
      <c r="J4892">
        <v>578841.80698300002</v>
      </c>
      <c r="K4892">
        <v>982944.63426800002</v>
      </c>
      <c r="L4892">
        <v>921466.02535999997</v>
      </c>
      <c r="M4892">
        <v>3.7284918016093598</v>
      </c>
      <c r="N4892">
        <v>26472033.333333399</v>
      </c>
      <c r="O4892">
        <f>VLOOKUP(C4892,[1]pop_15p_a!$A$8:$AL$68,21,FALSE)</f>
        <v>41416707.520186499</v>
      </c>
      <c r="Q4892">
        <f t="shared" si="388"/>
        <v>61478.608908000053</v>
      </c>
      <c r="R4892">
        <f t="shared" si="390"/>
        <v>51275.458823000001</v>
      </c>
      <c r="S4892">
        <v>51275.458823000001</v>
      </c>
      <c r="T4892">
        <v>51275.458823000001</v>
      </c>
      <c r="U4892">
        <f t="shared" si="387"/>
        <v>39.700000000000003</v>
      </c>
      <c r="V4892">
        <v>39.700000000000003</v>
      </c>
      <c r="W4892">
        <v>37.6</v>
      </c>
      <c r="Z4892">
        <f t="shared" si="386"/>
        <v>3.733333</v>
      </c>
      <c r="AB4892">
        <v>3.733333</v>
      </c>
      <c r="AE4892">
        <f t="shared" si="391"/>
        <v>1.25</v>
      </c>
      <c r="AF4892">
        <v>1.25</v>
      </c>
      <c r="AG4892">
        <v>1.25</v>
      </c>
      <c r="AN4892">
        <v>100.97329999999999</v>
      </c>
      <c r="AO4892">
        <v>1.0222329999999999</v>
      </c>
      <c r="AP4892">
        <v>-0.21489492936638599</v>
      </c>
      <c r="AT4892">
        <v>12</v>
      </c>
      <c r="AV4892">
        <v>0</v>
      </c>
      <c r="AW4892">
        <v>1</v>
      </c>
      <c r="AZ4892">
        <v>90.8</v>
      </c>
      <c r="BA4892">
        <v>192.3</v>
      </c>
      <c r="BB4892">
        <v>131.4</v>
      </c>
      <c r="BC4892">
        <v>100.429633840447</v>
      </c>
      <c r="BD4892">
        <v>102.092200676315</v>
      </c>
      <c r="BE4892">
        <v>99.56979819</v>
      </c>
      <c r="BF4892">
        <v>98.714951679999999</v>
      </c>
    </row>
    <row r="4893" spans="1:58">
      <c r="A4893" t="s">
        <v>18</v>
      </c>
      <c r="B4893" t="s">
        <v>52</v>
      </c>
      <c r="C4893">
        <v>2016</v>
      </c>
      <c r="D4893">
        <f t="shared" si="389"/>
        <v>284</v>
      </c>
      <c r="E4893">
        <v>4</v>
      </c>
      <c r="F4893">
        <v>37077.597564000003</v>
      </c>
      <c r="G4893">
        <v>1902826.6523569999</v>
      </c>
      <c r="H4893">
        <v>910550.077758</v>
      </c>
      <c r="I4893">
        <v>286325.139279</v>
      </c>
      <c r="J4893">
        <v>595007.38754799997</v>
      </c>
      <c r="K4893">
        <v>985949.48262200004</v>
      </c>
      <c r="L4893">
        <v>917735.19147800002</v>
      </c>
      <c r="M4893">
        <v>3.64196059402994</v>
      </c>
      <c r="N4893">
        <v>26544166.666666601</v>
      </c>
      <c r="O4893">
        <f>VLOOKUP(C4893,[1]pop_15p_a!$A$8:$AL$68,21,FALSE)</f>
        <v>41416707.520186499</v>
      </c>
      <c r="Q4893">
        <f t="shared" si="388"/>
        <v>68214.291144000017</v>
      </c>
      <c r="R4893">
        <f t="shared" si="390"/>
        <v>51320.117197</v>
      </c>
      <c r="S4893">
        <v>51320.117197</v>
      </c>
      <c r="T4893">
        <v>51320.117197</v>
      </c>
      <c r="U4893">
        <f t="shared" si="387"/>
        <v>37.700000000000003</v>
      </c>
      <c r="V4893">
        <v>37.700000000000003</v>
      </c>
      <c r="W4893">
        <v>37.6</v>
      </c>
      <c r="Z4893">
        <f t="shared" si="386"/>
        <v>3.6333329999999999</v>
      </c>
      <c r="AB4893">
        <v>3.6333329999999999</v>
      </c>
      <c r="AE4893">
        <f t="shared" si="391"/>
        <v>1.25</v>
      </c>
      <c r="AF4893">
        <v>1.25</v>
      </c>
      <c r="AG4893">
        <v>1.25</v>
      </c>
      <c r="AN4893">
        <v>101.5367</v>
      </c>
      <c r="AO4893">
        <v>1.0217669999999999</v>
      </c>
      <c r="AP4893">
        <v>-0.21489492936638599</v>
      </c>
      <c r="AT4893">
        <v>12</v>
      </c>
      <c r="AV4893">
        <v>0</v>
      </c>
      <c r="AW4893">
        <v>1</v>
      </c>
      <c r="AZ4893">
        <v>92.6</v>
      </c>
      <c r="BA4893">
        <v>192.8</v>
      </c>
      <c r="BB4893">
        <v>131.9</v>
      </c>
      <c r="BC4893">
        <v>100.37048015112801</v>
      </c>
      <c r="BD4893">
        <v>102.53147137975201</v>
      </c>
      <c r="BE4893">
        <v>99.41832282</v>
      </c>
      <c r="BF4893">
        <v>98.062423499999994</v>
      </c>
    </row>
    <row r="4894" spans="1:58">
      <c r="A4894" t="s">
        <v>18</v>
      </c>
      <c r="B4894" t="s">
        <v>52</v>
      </c>
      <c r="C4894">
        <v>2017</v>
      </c>
      <c r="D4894">
        <f t="shared" si="389"/>
        <v>285</v>
      </c>
      <c r="E4894">
        <v>1</v>
      </c>
      <c r="F4894">
        <v>37382.534176000001</v>
      </c>
      <c r="G4894">
        <v>1920298.4562540001</v>
      </c>
      <c r="H4894">
        <v>913564.70519200002</v>
      </c>
      <c r="I4894">
        <v>288562.64491899998</v>
      </c>
      <c r="J4894">
        <v>615315.67458999995</v>
      </c>
      <c r="K4894">
        <v>1019096.126085</v>
      </c>
      <c r="L4894">
        <v>987689.33137300005</v>
      </c>
      <c r="M4894">
        <v>3.7086757704986799</v>
      </c>
      <c r="N4894">
        <v>26658766.666666601</v>
      </c>
      <c r="O4894">
        <f>VLOOKUP(C4894,[1]pop_15p_a!$A$8:$AL$68,21,FALSE)</f>
        <v>41545917.310021803</v>
      </c>
      <c r="Q4894">
        <f t="shared" si="388"/>
        <v>31406.794711999944</v>
      </c>
      <c r="R4894">
        <f t="shared" si="390"/>
        <v>51368.867803000001</v>
      </c>
      <c r="S4894">
        <v>51368.867803000001</v>
      </c>
      <c r="T4894">
        <v>51368.867803000001</v>
      </c>
      <c r="U4894">
        <f t="shared" si="387"/>
        <v>38.5</v>
      </c>
      <c r="V4894">
        <v>38.5</v>
      </c>
      <c r="W4894">
        <v>37.700000000000003</v>
      </c>
      <c r="Z4894">
        <f t="shared" si="386"/>
        <v>3.7</v>
      </c>
      <c r="AB4894">
        <v>3.7</v>
      </c>
      <c r="AE4894">
        <f t="shared" si="391"/>
        <v>1.25</v>
      </c>
      <c r="AF4894">
        <v>1.25</v>
      </c>
      <c r="AG4894">
        <v>1.25</v>
      </c>
      <c r="AN4894">
        <v>102.80329999999999</v>
      </c>
      <c r="AO4894">
        <v>1.030467</v>
      </c>
      <c r="AP4894">
        <v>-0.193207632722011</v>
      </c>
      <c r="AV4894">
        <v>0</v>
      </c>
      <c r="AW4894">
        <v>1</v>
      </c>
      <c r="AZ4894">
        <v>92.9</v>
      </c>
      <c r="BA4894">
        <v>192.5</v>
      </c>
      <c r="BB4894">
        <v>132</v>
      </c>
      <c r="BC4894">
        <v>100.406313790534</v>
      </c>
      <c r="BD4894">
        <v>102.985640107004</v>
      </c>
      <c r="BE4894">
        <v>99.22652377</v>
      </c>
      <c r="BF4894">
        <v>96.953546630000005</v>
      </c>
    </row>
    <row r="4895" spans="1:58">
      <c r="A4895" t="s">
        <v>18</v>
      </c>
      <c r="B4895" t="s">
        <v>52</v>
      </c>
      <c r="C4895">
        <v>2017</v>
      </c>
      <c r="D4895">
        <f t="shared" si="389"/>
        <v>286</v>
      </c>
      <c r="E4895">
        <v>2</v>
      </c>
      <c r="F4895">
        <v>37540.806795999997</v>
      </c>
      <c r="G4895">
        <v>1930339.7380679999</v>
      </c>
      <c r="H4895">
        <v>925141.85476100002</v>
      </c>
      <c r="I4895">
        <v>293115.84509700001</v>
      </c>
      <c r="J4895">
        <v>631356.15185499995</v>
      </c>
      <c r="K4895">
        <v>994497.46982600004</v>
      </c>
      <c r="L4895">
        <v>978392.38496399997</v>
      </c>
      <c r="M4895">
        <v>3.73971110539338</v>
      </c>
      <c r="N4895">
        <v>26687266.666666701</v>
      </c>
      <c r="O4895">
        <f>VLOOKUP(C4895,[1]pop_15p_a!$A$8:$AL$68,21,FALSE)</f>
        <v>41545917.310021803</v>
      </c>
      <c r="Q4895">
        <f t="shared" si="388"/>
        <v>16105.084862000076</v>
      </c>
      <c r="R4895">
        <f t="shared" si="390"/>
        <v>51419.772318000003</v>
      </c>
      <c r="S4895">
        <v>51419.772318000003</v>
      </c>
      <c r="T4895">
        <v>51419.772318000003</v>
      </c>
      <c r="U4895">
        <f t="shared" si="387"/>
        <v>38.299999999999997</v>
      </c>
      <c r="V4895">
        <v>38.299999999999997</v>
      </c>
      <c r="W4895">
        <v>37.700000000000003</v>
      </c>
      <c r="Z4895">
        <f t="shared" si="386"/>
        <v>3.766667</v>
      </c>
      <c r="AB4895">
        <v>3.766667</v>
      </c>
      <c r="AE4895">
        <f t="shared" si="391"/>
        <v>1.25</v>
      </c>
      <c r="AF4895">
        <v>1.25</v>
      </c>
      <c r="AG4895">
        <v>1.25</v>
      </c>
      <c r="AN4895">
        <v>102.72</v>
      </c>
      <c r="AO4895">
        <v>1.033633</v>
      </c>
      <c r="AP4895">
        <v>-0.193207632722011</v>
      </c>
      <c r="AV4895">
        <v>0</v>
      </c>
      <c r="AW4895">
        <v>1</v>
      </c>
      <c r="AZ4895">
        <v>93.6</v>
      </c>
      <c r="BA4895">
        <v>193.9</v>
      </c>
      <c r="BB4895">
        <v>132.69999999999999</v>
      </c>
      <c r="BC4895">
        <v>100.00045794317801</v>
      </c>
      <c r="BD4895">
        <v>103.430399860194</v>
      </c>
      <c r="BE4895">
        <v>99.246305570000004</v>
      </c>
      <c r="BF4895">
        <v>96.305283360000004</v>
      </c>
    </row>
    <row r="4896" spans="1:58">
      <c r="A4896" t="s">
        <v>18</v>
      </c>
      <c r="B4896" t="s">
        <v>52</v>
      </c>
      <c r="C4896">
        <v>2017</v>
      </c>
      <c r="D4896">
        <f t="shared" si="389"/>
        <v>287</v>
      </c>
      <c r="E4896">
        <v>3</v>
      </c>
      <c r="F4896">
        <v>38049.476031999999</v>
      </c>
      <c r="G4896">
        <v>1958353.8074030001</v>
      </c>
      <c r="H4896">
        <v>934498.18356799998</v>
      </c>
      <c r="I4896">
        <v>297781.11602800002</v>
      </c>
      <c r="J4896">
        <v>636838.35725400003</v>
      </c>
      <c r="K4896">
        <v>1032906.238677</v>
      </c>
      <c r="L4896">
        <v>1002945.623302</v>
      </c>
      <c r="M4896">
        <v>3.6113233110883698</v>
      </c>
      <c r="N4896">
        <v>26749400</v>
      </c>
      <c r="O4896">
        <f>VLOOKUP(C4896,[1]pop_15p_a!$A$8:$AL$68,21,FALSE)</f>
        <v>41545917.310021803</v>
      </c>
      <c r="Q4896">
        <f t="shared" si="388"/>
        <v>29960.615375000052</v>
      </c>
      <c r="R4896">
        <f t="shared" si="390"/>
        <v>51468.614331999997</v>
      </c>
      <c r="S4896">
        <v>51468.614331999997</v>
      </c>
      <c r="T4896">
        <v>51468.614331999997</v>
      </c>
      <c r="U4896">
        <f t="shared" si="387"/>
        <v>36.799999999999997</v>
      </c>
      <c r="V4896">
        <v>36.799999999999997</v>
      </c>
      <c r="W4896">
        <v>37.700000000000003</v>
      </c>
      <c r="Z4896">
        <f t="shared" si="386"/>
        <v>3.6</v>
      </c>
      <c r="AB4896">
        <v>3.6</v>
      </c>
      <c r="AE4896">
        <f t="shared" si="391"/>
        <v>1.25</v>
      </c>
      <c r="AF4896">
        <v>1.25</v>
      </c>
      <c r="AG4896">
        <v>1.25</v>
      </c>
      <c r="AN4896">
        <v>103.2133</v>
      </c>
      <c r="AO4896">
        <v>1.0370330000000001</v>
      </c>
      <c r="AP4896">
        <v>-0.193207632722011</v>
      </c>
      <c r="AV4896">
        <v>0</v>
      </c>
      <c r="AW4896">
        <v>1</v>
      </c>
      <c r="AZ4896">
        <v>94.2</v>
      </c>
      <c r="BA4896">
        <v>193.7</v>
      </c>
      <c r="BB4896">
        <v>133.1</v>
      </c>
      <c r="BC4896">
        <v>100.17556044645001</v>
      </c>
      <c r="BD4896">
        <v>103.70513743808699</v>
      </c>
      <c r="BE4896">
        <v>99.464301329999998</v>
      </c>
      <c r="BF4896">
        <v>95.884789749999996</v>
      </c>
    </row>
    <row r="4897" spans="1:58">
      <c r="A4897" t="s">
        <v>18</v>
      </c>
      <c r="B4897" t="s">
        <v>52</v>
      </c>
      <c r="C4897">
        <v>2017</v>
      </c>
      <c r="D4897">
        <f t="shared" si="389"/>
        <v>288</v>
      </c>
      <c r="E4897">
        <v>4</v>
      </c>
      <c r="F4897">
        <v>37966.785392999998</v>
      </c>
      <c r="G4897">
        <v>1956304.890221</v>
      </c>
      <c r="H4897">
        <v>940223.30633100006</v>
      </c>
      <c r="I4897">
        <v>299579.46068900003</v>
      </c>
      <c r="J4897">
        <v>630963.86364400003</v>
      </c>
      <c r="K4897">
        <v>986844.302837</v>
      </c>
      <c r="L4897">
        <v>969555.26282499998</v>
      </c>
      <c r="M4897">
        <v>3.6718703200067102</v>
      </c>
      <c r="N4897">
        <v>26800733.333333299</v>
      </c>
      <c r="O4897">
        <f>VLOOKUP(C4897,[1]pop_15p_a!$A$8:$AL$68,21,FALSE)</f>
        <v>41545917.310021803</v>
      </c>
      <c r="Q4897">
        <f t="shared" si="388"/>
        <v>17289.040012000012</v>
      </c>
      <c r="R4897">
        <f t="shared" si="390"/>
        <v>51526.745547999999</v>
      </c>
      <c r="S4897">
        <v>51526.745547999999</v>
      </c>
      <c r="T4897">
        <v>51526.745547999999</v>
      </c>
      <c r="U4897">
        <f t="shared" si="387"/>
        <v>35.9</v>
      </c>
      <c r="V4897">
        <v>35.9</v>
      </c>
      <c r="W4897">
        <v>37.700000000000003</v>
      </c>
      <c r="Z4897">
        <f t="shared" si="386"/>
        <v>3.6666669999999999</v>
      </c>
      <c r="AB4897">
        <v>3.6666669999999999</v>
      </c>
      <c r="AE4897">
        <f t="shared" si="391"/>
        <v>1.4166666666666667</v>
      </c>
      <c r="AF4897">
        <v>1.4166666666666667</v>
      </c>
      <c r="AG4897">
        <v>1.5</v>
      </c>
      <c r="AN4897">
        <v>103</v>
      </c>
      <c r="AO4897">
        <v>1.036467</v>
      </c>
      <c r="AP4897">
        <v>-0.193207632722011</v>
      </c>
      <c r="AV4897">
        <v>0</v>
      </c>
      <c r="AW4897">
        <v>1</v>
      </c>
      <c r="AZ4897">
        <v>94.8</v>
      </c>
      <c r="BA4897">
        <v>193.1</v>
      </c>
      <c r="BB4897">
        <v>133</v>
      </c>
      <c r="BC4897">
        <v>100.521294569773</v>
      </c>
      <c r="BD4897">
        <v>103.909768896545</v>
      </c>
      <c r="BE4897">
        <v>99.542233490000001</v>
      </c>
      <c r="BF4897">
        <v>95.649330109999994</v>
      </c>
    </row>
    <row r="4898" spans="1:58">
      <c r="A4898" t="s">
        <v>18</v>
      </c>
      <c r="B4898" t="s">
        <v>52</v>
      </c>
      <c r="C4898">
        <v>2018</v>
      </c>
      <c r="D4898">
        <f t="shared" si="389"/>
        <v>289</v>
      </c>
      <c r="E4898">
        <v>1</v>
      </c>
      <c r="F4898">
        <v>38297.217558999997</v>
      </c>
      <c r="G4898">
        <v>1975310.074453</v>
      </c>
      <c r="H4898">
        <v>946888.83181600005</v>
      </c>
      <c r="I4898">
        <v>305165.62309000001</v>
      </c>
      <c r="J4898">
        <v>641094.10349899996</v>
      </c>
      <c r="K4898">
        <v>1021427.836628</v>
      </c>
      <c r="L4898">
        <v>1011075.500119</v>
      </c>
      <c r="Q4898">
        <f t="shared" si="388"/>
        <v>10352.336509000044</v>
      </c>
      <c r="R4898">
        <f t="shared" si="390"/>
        <v>51578.422672000001</v>
      </c>
      <c r="S4898">
        <v>51578.422672000001</v>
      </c>
      <c r="T4898">
        <v>51578.422672000001</v>
      </c>
      <c r="U4898">
        <f t="shared" si="387"/>
        <v>36.299999999999997</v>
      </c>
      <c r="V4898">
        <v>36.299999999999997</v>
      </c>
      <c r="W4898">
        <v>37.9</v>
      </c>
      <c r="Z4898">
        <f t="shared" si="386"/>
        <v>3.733333</v>
      </c>
      <c r="AB4898">
        <v>3.733333</v>
      </c>
      <c r="AE4898">
        <f t="shared" si="391"/>
        <v>1.5</v>
      </c>
      <c r="AF4898">
        <v>1.5</v>
      </c>
      <c r="AG4898">
        <v>1.5</v>
      </c>
      <c r="AN4898">
        <v>103.91</v>
      </c>
      <c r="AO4898">
        <v>1.0424329999999999</v>
      </c>
      <c r="AP4898">
        <v>-0.40711738451283702</v>
      </c>
      <c r="AV4898">
        <v>0</v>
      </c>
      <c r="AW4898">
        <v>1</v>
      </c>
      <c r="AZ4898">
        <v>95.2</v>
      </c>
      <c r="BA4898">
        <v>194.3</v>
      </c>
      <c r="BB4898">
        <v>134.19999999999999</v>
      </c>
      <c r="BC4898">
        <v>101.085933598747</v>
      </c>
      <c r="BD4898">
        <v>104.029150777179</v>
      </c>
      <c r="BE4898">
        <v>100.0617055</v>
      </c>
      <c r="BF4898">
        <v>94.317225870000001</v>
      </c>
    </row>
    <row r="4899" spans="1:58">
      <c r="A4899" t="s">
        <v>18</v>
      </c>
      <c r="B4899" t="s">
        <v>52</v>
      </c>
      <c r="C4899">
        <v>2018</v>
      </c>
      <c r="D4899">
        <f t="shared" si="389"/>
        <v>290</v>
      </c>
      <c r="E4899">
        <v>2</v>
      </c>
      <c r="F4899">
        <v>38482.381354999998</v>
      </c>
      <c r="G4899">
        <v>1986716.7130470001</v>
      </c>
      <c r="H4899">
        <v>951615.35103599995</v>
      </c>
      <c r="I4899">
        <v>307134.68017900002</v>
      </c>
      <c r="J4899">
        <v>616429.54077299999</v>
      </c>
      <c r="K4899">
        <v>1028196.431493</v>
      </c>
      <c r="L4899">
        <v>987610.68477499997</v>
      </c>
      <c r="Q4899">
        <f t="shared" si="388"/>
        <v>40585.746718000039</v>
      </c>
      <c r="R4899">
        <f t="shared" si="390"/>
        <v>51626.657268000003</v>
      </c>
      <c r="S4899">
        <v>51626.657268000003</v>
      </c>
      <c r="T4899">
        <v>51626.657268000003</v>
      </c>
      <c r="U4899">
        <f t="shared" si="387"/>
        <v>36.9</v>
      </c>
      <c r="V4899">
        <v>36.9</v>
      </c>
      <c r="W4899">
        <v>37.9</v>
      </c>
      <c r="Z4899">
        <f t="shared" si="386"/>
        <v>3.8333330000000001</v>
      </c>
      <c r="AB4899">
        <v>3.8333330000000001</v>
      </c>
      <c r="AE4899">
        <f t="shared" si="391"/>
        <v>1.5</v>
      </c>
      <c r="AF4899">
        <v>1.5</v>
      </c>
      <c r="AG4899">
        <v>1.5</v>
      </c>
      <c r="AN4899">
        <v>104.2533</v>
      </c>
      <c r="AO4899">
        <v>1.0476669999999999</v>
      </c>
      <c r="AP4899">
        <v>-0.40711738451283702</v>
      </c>
      <c r="AV4899">
        <v>0</v>
      </c>
      <c r="AW4899">
        <v>1</v>
      </c>
      <c r="AZ4899">
        <v>96</v>
      </c>
      <c r="BA4899">
        <v>195.9</v>
      </c>
      <c r="BB4899">
        <v>135.6</v>
      </c>
      <c r="BC4899">
        <v>100.13006735620699</v>
      </c>
      <c r="BD4899">
        <v>104.1085504229</v>
      </c>
      <c r="BE4899">
        <v>99.99350244</v>
      </c>
      <c r="BF4899">
        <v>93.70837865</v>
      </c>
    </row>
    <row r="4900" spans="1:58">
      <c r="A4900" t="s">
        <v>18</v>
      </c>
      <c r="B4900" t="s">
        <v>52</v>
      </c>
      <c r="C4900">
        <v>2018</v>
      </c>
      <c r="D4900">
        <f t="shared" si="389"/>
        <v>291</v>
      </c>
      <c r="E4900">
        <v>3</v>
      </c>
      <c r="F4900">
        <v>38618.056104000003</v>
      </c>
      <c r="G4900">
        <v>1995824.8246589999</v>
      </c>
      <c r="H4900">
        <v>955523.12037599995</v>
      </c>
      <c r="I4900">
        <v>312007.15169099998</v>
      </c>
      <c r="J4900">
        <v>592191.66966500005</v>
      </c>
      <c r="K4900">
        <v>1069480.5991189999</v>
      </c>
      <c r="L4900">
        <v>977187.42722900002</v>
      </c>
      <c r="Q4900">
        <f t="shared" si="388"/>
        <v>92293.171889999881</v>
      </c>
      <c r="R4900">
        <f t="shared" si="390"/>
        <v>51681.131212</v>
      </c>
      <c r="S4900">
        <v>51681.131212</v>
      </c>
      <c r="T4900">
        <v>51681.131212</v>
      </c>
      <c r="U4900">
        <f t="shared" si="387"/>
        <v>36.700000000000003</v>
      </c>
      <c r="V4900">
        <v>36.700000000000003</v>
      </c>
      <c r="W4900">
        <v>37.9</v>
      </c>
      <c r="Z4900">
        <f t="shared" si="386"/>
        <v>3.9666670000000002</v>
      </c>
      <c r="AB4900">
        <v>3.9666670000000002</v>
      </c>
      <c r="AE4900">
        <f t="shared" si="391"/>
        <v>1.5</v>
      </c>
      <c r="AF4900">
        <v>1.5</v>
      </c>
      <c r="AG4900">
        <v>1.5</v>
      </c>
      <c r="AN4900">
        <v>104.8133</v>
      </c>
      <c r="AO4900">
        <v>1.0479670000000001</v>
      </c>
      <c r="AP4900">
        <v>-0.40711738451283702</v>
      </c>
      <c r="AV4900">
        <v>0</v>
      </c>
      <c r="AW4900">
        <v>1</v>
      </c>
      <c r="AZ4900">
        <v>96.9</v>
      </c>
      <c r="BA4900">
        <v>198.1</v>
      </c>
      <c r="BB4900">
        <v>136.4</v>
      </c>
      <c r="BC4900">
        <v>100.077813249193</v>
      </c>
      <c r="BD4900">
        <v>104.193151715349</v>
      </c>
      <c r="BE4900">
        <v>100.1469769</v>
      </c>
      <c r="BF4900">
        <v>93.261320909999995</v>
      </c>
    </row>
    <row r="4901" spans="1:58">
      <c r="A4901" t="s">
        <v>18</v>
      </c>
      <c r="B4901" t="s">
        <v>52</v>
      </c>
      <c r="C4901">
        <v>2018</v>
      </c>
      <c r="D4901">
        <f t="shared" si="389"/>
        <v>292</v>
      </c>
      <c r="E4901">
        <v>4</v>
      </c>
      <c r="F4901">
        <v>38937.512175000003</v>
      </c>
      <c r="G4901">
        <v>2014385.03312</v>
      </c>
      <c r="H4901">
        <v>963178.05980000005</v>
      </c>
      <c r="I4901">
        <v>320828.16256800003</v>
      </c>
      <c r="J4901">
        <v>603517.98644300003</v>
      </c>
      <c r="K4901">
        <v>1054309.6478279999</v>
      </c>
      <c r="L4901">
        <v>993047.63318200002</v>
      </c>
      <c r="Q4901">
        <f t="shared" si="388"/>
        <v>61262.01464599988</v>
      </c>
      <c r="R4901">
        <f t="shared" si="390"/>
        <v>51733.788847999997</v>
      </c>
      <c r="S4901">
        <v>51733.788847999997</v>
      </c>
      <c r="T4901">
        <v>51733.788847999997</v>
      </c>
      <c r="U4901">
        <f t="shared" si="387"/>
        <v>36.6</v>
      </c>
      <c r="V4901">
        <v>36.6</v>
      </c>
      <c r="W4901">
        <v>37.9</v>
      </c>
      <c r="AE4901">
        <f t="shared" si="391"/>
        <v>1.6666666666666667</v>
      </c>
      <c r="AF4901">
        <v>1.6666666666666667</v>
      </c>
      <c r="AG4901">
        <v>1.75</v>
      </c>
      <c r="AO4901">
        <v>1.0478669999999999</v>
      </c>
      <c r="AP4901">
        <v>-0.40711738451283702</v>
      </c>
      <c r="AV4901">
        <v>0</v>
      </c>
      <c r="AW4901">
        <v>1</v>
      </c>
      <c r="BC4901">
        <v>99.929584168525395</v>
      </c>
      <c r="BD4901">
        <v>104.259783060098</v>
      </c>
      <c r="BE4901">
        <v>100.2975189</v>
      </c>
      <c r="BF4901">
        <v>92.688817459999996</v>
      </c>
    </row>
    <row r="4902" spans="1:58">
      <c r="A4902" t="s">
        <v>18</v>
      </c>
      <c r="B4902" t="s">
        <v>52</v>
      </c>
      <c r="C4902">
        <v>2019</v>
      </c>
      <c r="D4902">
        <f t="shared" si="389"/>
        <v>293</v>
      </c>
      <c r="E4902">
        <v>1</v>
      </c>
      <c r="F4902">
        <v>38754.308885999999</v>
      </c>
      <c r="G4902">
        <v>2006937.752782</v>
      </c>
      <c r="H4902">
        <v>964545.99786899996</v>
      </c>
      <c r="I4902">
        <v>321958.426531</v>
      </c>
      <c r="J4902">
        <v>586629.93431000004</v>
      </c>
      <c r="K4902">
        <v>1020335.066432</v>
      </c>
      <c r="L4902">
        <v>959196.87437099998</v>
      </c>
      <c r="Q4902">
        <f t="shared" si="388"/>
        <v>61138.192061000038</v>
      </c>
      <c r="R4902">
        <f t="shared" si="390"/>
        <v>51786.183535999997</v>
      </c>
      <c r="S4902">
        <v>51786.183535999997</v>
      </c>
      <c r="T4902">
        <v>51786.183535999997</v>
      </c>
      <c r="U4902">
        <f t="shared" si="387"/>
        <v>38.700000000000003</v>
      </c>
      <c r="V4902">
        <v>38.700000000000003</v>
      </c>
      <c r="W4902">
        <v>40.1</v>
      </c>
    </row>
    <row r="4903" spans="1:58">
      <c r="A4903" t="s">
        <v>18</v>
      </c>
      <c r="B4903" t="s">
        <v>52</v>
      </c>
      <c r="C4903">
        <v>2019</v>
      </c>
      <c r="D4903">
        <f t="shared" si="389"/>
        <v>294</v>
      </c>
      <c r="E4903">
        <v>2</v>
      </c>
      <c r="F4903">
        <v>39111.579872000002</v>
      </c>
      <c r="G4903">
        <v>2027807.9543979999</v>
      </c>
      <c r="H4903">
        <v>971039.98409599997</v>
      </c>
      <c r="I4903">
        <v>329016.27775100002</v>
      </c>
      <c r="J4903">
        <v>595869.259938</v>
      </c>
      <c r="K4903">
        <v>1040811.292972</v>
      </c>
      <c r="L4903">
        <v>987431.57719400001</v>
      </c>
      <c r="Q4903">
        <f t="shared" si="388"/>
        <v>53379.715777999954</v>
      </c>
      <c r="R4903">
        <f t="shared" si="390"/>
        <v>51846.741069000003</v>
      </c>
      <c r="S4903">
        <v>51846.741069000003</v>
      </c>
      <c r="T4903">
        <v>51846.741069000003</v>
      </c>
      <c r="W4903">
        <v>40.1</v>
      </c>
    </row>
    <row r="4904" spans="1:58">
      <c r="A4904" t="s">
        <v>19</v>
      </c>
      <c r="B4904" t="s">
        <v>53</v>
      </c>
      <c r="C4904">
        <v>1955</v>
      </c>
      <c r="D4904">
        <f t="shared" si="389"/>
        <v>37</v>
      </c>
      <c r="E4904">
        <v>1</v>
      </c>
      <c r="AT4904">
        <v>1</v>
      </c>
      <c r="AV4904">
        <v>0</v>
      </c>
      <c r="AW4904">
        <v>1</v>
      </c>
    </row>
    <row r="4905" spans="1:58">
      <c r="A4905" t="s">
        <v>19</v>
      </c>
      <c r="B4905" t="s">
        <v>53</v>
      </c>
      <c r="C4905">
        <v>1955</v>
      </c>
      <c r="D4905">
        <f t="shared" si="389"/>
        <v>38</v>
      </c>
      <c r="E4905">
        <v>2</v>
      </c>
      <c r="AT4905">
        <v>1</v>
      </c>
      <c r="AV4905">
        <v>0</v>
      </c>
      <c r="AW4905">
        <v>1</v>
      </c>
    </row>
    <row r="4906" spans="1:58">
      <c r="A4906" t="s">
        <v>19</v>
      </c>
      <c r="B4906" t="s">
        <v>53</v>
      </c>
      <c r="C4906">
        <v>1955</v>
      </c>
      <c r="D4906">
        <f t="shared" si="389"/>
        <v>39</v>
      </c>
      <c r="E4906">
        <v>3</v>
      </c>
      <c r="AT4906">
        <v>1</v>
      </c>
      <c r="AV4906">
        <v>0</v>
      </c>
      <c r="AW4906">
        <v>1</v>
      </c>
    </row>
    <row r="4907" spans="1:58">
      <c r="A4907" t="s">
        <v>19</v>
      </c>
      <c r="B4907" t="s">
        <v>53</v>
      </c>
      <c r="C4907">
        <v>1955</v>
      </c>
      <c r="D4907">
        <f t="shared" si="389"/>
        <v>40</v>
      </c>
      <c r="E4907">
        <v>4</v>
      </c>
      <c r="AT4907">
        <v>1</v>
      </c>
      <c r="AV4907">
        <v>0</v>
      </c>
      <c r="AW4907">
        <v>1</v>
      </c>
    </row>
    <row r="4908" spans="1:58">
      <c r="A4908" t="s">
        <v>19</v>
      </c>
      <c r="B4908" t="s">
        <v>53</v>
      </c>
      <c r="C4908">
        <v>1956</v>
      </c>
      <c r="D4908">
        <f t="shared" si="389"/>
        <v>41</v>
      </c>
      <c r="E4908">
        <v>1</v>
      </c>
      <c r="AT4908">
        <v>1</v>
      </c>
      <c r="AV4908">
        <v>0</v>
      </c>
      <c r="AW4908">
        <v>1</v>
      </c>
    </row>
    <row r="4909" spans="1:58">
      <c r="A4909" t="s">
        <v>19</v>
      </c>
      <c r="B4909" t="s">
        <v>53</v>
      </c>
      <c r="C4909">
        <v>1956</v>
      </c>
      <c r="D4909">
        <f t="shared" si="389"/>
        <v>42</v>
      </c>
      <c r="E4909">
        <v>2</v>
      </c>
      <c r="AT4909">
        <v>1</v>
      </c>
      <c r="AV4909">
        <v>0</v>
      </c>
      <c r="AW4909">
        <v>1</v>
      </c>
    </row>
    <row r="4910" spans="1:58">
      <c r="A4910" t="s">
        <v>19</v>
      </c>
      <c r="B4910" t="s">
        <v>53</v>
      </c>
      <c r="C4910">
        <v>1956</v>
      </c>
      <c r="D4910">
        <f t="shared" si="389"/>
        <v>43</v>
      </c>
      <c r="E4910">
        <v>3</v>
      </c>
      <c r="AT4910">
        <v>1</v>
      </c>
      <c r="AV4910">
        <v>0</v>
      </c>
      <c r="AW4910">
        <v>1</v>
      </c>
    </row>
    <row r="4911" spans="1:58">
      <c r="A4911" t="s">
        <v>19</v>
      </c>
      <c r="B4911" t="s">
        <v>53</v>
      </c>
      <c r="C4911">
        <v>1956</v>
      </c>
      <c r="D4911">
        <f t="shared" si="389"/>
        <v>44</v>
      </c>
      <c r="E4911">
        <v>4</v>
      </c>
      <c r="AT4911">
        <v>1</v>
      </c>
      <c r="AV4911">
        <v>0</v>
      </c>
      <c r="AW4911">
        <v>1</v>
      </c>
    </row>
    <row r="4912" spans="1:58">
      <c r="A4912" t="s">
        <v>19</v>
      </c>
      <c r="B4912" t="s">
        <v>53</v>
      </c>
      <c r="C4912">
        <v>1957</v>
      </c>
      <c r="D4912">
        <f t="shared" si="389"/>
        <v>45</v>
      </c>
      <c r="E4912">
        <v>1</v>
      </c>
      <c r="AT4912">
        <v>1</v>
      </c>
      <c r="AV4912">
        <v>0</v>
      </c>
      <c r="AW4912">
        <v>1</v>
      </c>
    </row>
    <row r="4913" spans="1:49">
      <c r="A4913" t="s">
        <v>19</v>
      </c>
      <c r="B4913" t="s">
        <v>53</v>
      </c>
      <c r="C4913">
        <v>1957</v>
      </c>
      <c r="D4913">
        <f t="shared" si="389"/>
        <v>46</v>
      </c>
      <c r="E4913">
        <v>2</v>
      </c>
      <c r="AT4913">
        <v>1</v>
      </c>
      <c r="AV4913">
        <v>0</v>
      </c>
      <c r="AW4913">
        <v>1</v>
      </c>
    </row>
    <row r="4914" spans="1:49">
      <c r="A4914" t="s">
        <v>19</v>
      </c>
      <c r="B4914" t="s">
        <v>53</v>
      </c>
      <c r="C4914">
        <v>1957</v>
      </c>
      <c r="D4914">
        <f t="shared" si="389"/>
        <v>47</v>
      </c>
      <c r="E4914">
        <v>3</v>
      </c>
      <c r="AT4914">
        <v>1</v>
      </c>
      <c r="AV4914">
        <v>0</v>
      </c>
      <c r="AW4914">
        <v>1</v>
      </c>
    </row>
    <row r="4915" spans="1:49">
      <c r="A4915" t="s">
        <v>19</v>
      </c>
      <c r="B4915" t="s">
        <v>53</v>
      </c>
      <c r="C4915">
        <v>1957</v>
      </c>
      <c r="D4915">
        <f t="shared" si="389"/>
        <v>48</v>
      </c>
      <c r="E4915">
        <v>4</v>
      </c>
      <c r="AT4915">
        <v>1</v>
      </c>
      <c r="AV4915">
        <v>0</v>
      </c>
      <c r="AW4915">
        <v>1</v>
      </c>
    </row>
    <row r="4916" spans="1:49">
      <c r="A4916" t="s">
        <v>19</v>
      </c>
      <c r="B4916" t="s">
        <v>53</v>
      </c>
      <c r="C4916">
        <v>1958</v>
      </c>
      <c r="D4916">
        <f t="shared" si="389"/>
        <v>49</v>
      </c>
      <c r="E4916">
        <v>1</v>
      </c>
      <c r="AT4916">
        <v>1</v>
      </c>
      <c r="AV4916">
        <v>0</v>
      </c>
      <c r="AW4916">
        <v>1</v>
      </c>
    </row>
    <row r="4917" spans="1:49">
      <c r="A4917" t="s">
        <v>19</v>
      </c>
      <c r="B4917" t="s">
        <v>53</v>
      </c>
      <c r="C4917">
        <v>1958</v>
      </c>
      <c r="D4917">
        <f t="shared" si="389"/>
        <v>50</v>
      </c>
      <c r="E4917">
        <v>2</v>
      </c>
      <c r="AT4917">
        <v>1</v>
      </c>
      <c r="AV4917">
        <v>0</v>
      </c>
      <c r="AW4917">
        <v>1</v>
      </c>
    </row>
    <row r="4918" spans="1:49">
      <c r="A4918" t="s">
        <v>19</v>
      </c>
      <c r="B4918" t="s">
        <v>53</v>
      </c>
      <c r="C4918">
        <v>1958</v>
      </c>
      <c r="D4918">
        <f t="shared" si="389"/>
        <v>51</v>
      </c>
      <c r="E4918">
        <v>3</v>
      </c>
      <c r="AT4918">
        <v>1</v>
      </c>
      <c r="AV4918">
        <v>0</v>
      </c>
      <c r="AW4918">
        <v>1</v>
      </c>
    </row>
    <row r="4919" spans="1:49">
      <c r="A4919" t="s">
        <v>19</v>
      </c>
      <c r="B4919" t="s">
        <v>53</v>
      </c>
      <c r="C4919">
        <v>1958</v>
      </c>
      <c r="D4919">
        <f t="shared" si="389"/>
        <v>52</v>
      </c>
      <c r="E4919">
        <v>4</v>
      </c>
      <c r="AT4919">
        <v>1</v>
      </c>
      <c r="AV4919">
        <v>0</v>
      </c>
      <c r="AW4919">
        <v>1</v>
      </c>
    </row>
    <row r="4920" spans="1:49">
      <c r="A4920" t="s">
        <v>19</v>
      </c>
      <c r="B4920" t="s">
        <v>53</v>
      </c>
      <c r="C4920">
        <v>1959</v>
      </c>
      <c r="D4920">
        <f t="shared" si="389"/>
        <v>53</v>
      </c>
      <c r="E4920">
        <v>1</v>
      </c>
      <c r="AT4920">
        <v>1</v>
      </c>
      <c r="AV4920">
        <v>0</v>
      </c>
      <c r="AW4920">
        <v>1</v>
      </c>
    </row>
    <row r="4921" spans="1:49">
      <c r="A4921" t="s">
        <v>19</v>
      </c>
      <c r="B4921" t="s">
        <v>53</v>
      </c>
      <c r="C4921">
        <v>1959</v>
      </c>
      <c r="D4921">
        <f t="shared" si="389"/>
        <v>54</v>
      </c>
      <c r="E4921">
        <v>2</v>
      </c>
      <c r="AT4921">
        <v>1</v>
      </c>
      <c r="AV4921">
        <v>0</v>
      </c>
      <c r="AW4921">
        <v>1</v>
      </c>
    </row>
    <row r="4922" spans="1:49">
      <c r="A4922" t="s">
        <v>19</v>
      </c>
      <c r="B4922" t="s">
        <v>53</v>
      </c>
      <c r="C4922">
        <v>1959</v>
      </c>
      <c r="D4922">
        <f t="shared" si="389"/>
        <v>55</v>
      </c>
      <c r="E4922">
        <v>3</v>
      </c>
      <c r="AT4922">
        <v>1</v>
      </c>
      <c r="AV4922">
        <v>0</v>
      </c>
      <c r="AW4922">
        <v>1</v>
      </c>
    </row>
    <row r="4923" spans="1:49">
      <c r="A4923" t="s">
        <v>19</v>
      </c>
      <c r="B4923" t="s">
        <v>53</v>
      </c>
      <c r="C4923">
        <v>1959</v>
      </c>
      <c r="D4923">
        <f t="shared" si="389"/>
        <v>56</v>
      </c>
      <c r="E4923">
        <v>4</v>
      </c>
      <c r="AT4923">
        <v>1</v>
      </c>
      <c r="AV4923">
        <v>0</v>
      </c>
      <c r="AW4923">
        <v>1</v>
      </c>
    </row>
    <row r="4924" spans="1:49">
      <c r="A4924" t="s">
        <v>19</v>
      </c>
      <c r="B4924" t="s">
        <v>53</v>
      </c>
      <c r="C4924">
        <v>1960</v>
      </c>
      <c r="D4924">
        <f t="shared" si="389"/>
        <v>57</v>
      </c>
      <c r="E4924">
        <v>1</v>
      </c>
      <c r="R4924">
        <v>2120.9789999999998</v>
      </c>
      <c r="AT4924">
        <v>1</v>
      </c>
      <c r="AV4924">
        <v>0</v>
      </c>
      <c r="AW4924">
        <v>1</v>
      </c>
    </row>
    <row r="4925" spans="1:49">
      <c r="A4925" t="s">
        <v>19</v>
      </c>
      <c r="B4925" t="s">
        <v>53</v>
      </c>
      <c r="C4925">
        <v>1960</v>
      </c>
      <c r="D4925">
        <f t="shared" si="389"/>
        <v>58</v>
      </c>
      <c r="E4925">
        <v>2</v>
      </c>
      <c r="R4925">
        <v>2120.9789999999998</v>
      </c>
      <c r="AT4925">
        <v>1</v>
      </c>
      <c r="AV4925">
        <v>0</v>
      </c>
      <c r="AW4925">
        <v>1</v>
      </c>
    </row>
    <row r="4926" spans="1:49">
      <c r="A4926" t="s">
        <v>19</v>
      </c>
      <c r="B4926" t="s">
        <v>53</v>
      </c>
      <c r="C4926">
        <v>1960</v>
      </c>
      <c r="D4926">
        <f t="shared" si="389"/>
        <v>59</v>
      </c>
      <c r="E4926">
        <v>3</v>
      </c>
      <c r="R4926">
        <v>2120.9789999999998</v>
      </c>
      <c r="AT4926">
        <v>1</v>
      </c>
      <c r="AV4926">
        <v>0</v>
      </c>
      <c r="AW4926">
        <v>1</v>
      </c>
    </row>
    <row r="4927" spans="1:49">
      <c r="A4927" t="s">
        <v>19</v>
      </c>
      <c r="B4927" t="s">
        <v>53</v>
      </c>
      <c r="C4927">
        <v>1960</v>
      </c>
      <c r="D4927">
        <f t="shared" si="389"/>
        <v>60</v>
      </c>
      <c r="E4927">
        <v>4</v>
      </c>
      <c r="R4927">
        <v>2120.9789999999998</v>
      </c>
      <c r="AT4927">
        <v>1</v>
      </c>
      <c r="AV4927">
        <v>0</v>
      </c>
      <c r="AW4927">
        <v>1</v>
      </c>
    </row>
    <row r="4928" spans="1:49">
      <c r="A4928" t="s">
        <v>19</v>
      </c>
      <c r="B4928" t="s">
        <v>53</v>
      </c>
      <c r="C4928">
        <v>1961</v>
      </c>
      <c r="D4928">
        <f t="shared" si="389"/>
        <v>61</v>
      </c>
      <c r="E4928">
        <v>1</v>
      </c>
      <c r="R4928">
        <v>2152.681</v>
      </c>
      <c r="AT4928">
        <v>1</v>
      </c>
      <c r="AV4928">
        <v>0</v>
      </c>
      <c r="AW4928">
        <v>1</v>
      </c>
    </row>
    <row r="4929" spans="1:49">
      <c r="A4929" t="s">
        <v>19</v>
      </c>
      <c r="B4929" t="s">
        <v>53</v>
      </c>
      <c r="C4929">
        <v>1961</v>
      </c>
      <c r="D4929">
        <f t="shared" si="389"/>
        <v>62</v>
      </c>
      <c r="E4929">
        <v>2</v>
      </c>
      <c r="R4929">
        <v>2152.681</v>
      </c>
      <c r="AT4929">
        <v>1</v>
      </c>
      <c r="AV4929">
        <v>0</v>
      </c>
      <c r="AW4929">
        <v>1</v>
      </c>
    </row>
    <row r="4930" spans="1:49">
      <c r="A4930" t="s">
        <v>19</v>
      </c>
      <c r="B4930" t="s">
        <v>53</v>
      </c>
      <c r="C4930">
        <v>1961</v>
      </c>
      <c r="D4930">
        <f t="shared" si="389"/>
        <v>63</v>
      </c>
      <c r="E4930">
        <v>3</v>
      </c>
      <c r="R4930">
        <v>2152.681</v>
      </c>
      <c r="AT4930">
        <v>1</v>
      </c>
      <c r="AV4930">
        <v>0</v>
      </c>
      <c r="AW4930">
        <v>1</v>
      </c>
    </row>
    <row r="4931" spans="1:49">
      <c r="A4931" t="s">
        <v>19</v>
      </c>
      <c r="B4931" t="s">
        <v>53</v>
      </c>
      <c r="C4931">
        <v>1961</v>
      </c>
      <c r="D4931">
        <f t="shared" si="389"/>
        <v>64</v>
      </c>
      <c r="E4931">
        <v>4</v>
      </c>
      <c r="R4931">
        <v>2152.681</v>
      </c>
      <c r="AT4931">
        <v>1</v>
      </c>
      <c r="AV4931">
        <v>0</v>
      </c>
      <c r="AW4931">
        <v>1</v>
      </c>
    </row>
    <row r="4932" spans="1:49">
      <c r="A4932" t="s">
        <v>19</v>
      </c>
      <c r="B4932" t="s">
        <v>53</v>
      </c>
      <c r="C4932">
        <v>1962</v>
      </c>
      <c r="D4932">
        <f t="shared" si="389"/>
        <v>65</v>
      </c>
      <c r="E4932">
        <v>1</v>
      </c>
      <c r="R4932">
        <v>2181.5859999999998</v>
      </c>
      <c r="AT4932">
        <v>1</v>
      </c>
      <c r="AV4932">
        <v>0</v>
      </c>
      <c r="AW4932">
        <v>1</v>
      </c>
    </row>
    <row r="4933" spans="1:49">
      <c r="A4933" t="s">
        <v>19</v>
      </c>
      <c r="B4933" t="s">
        <v>53</v>
      </c>
      <c r="C4933">
        <v>1962</v>
      </c>
      <c r="D4933">
        <f t="shared" ref="D4933:D4996" si="392">D4675</f>
        <v>66</v>
      </c>
      <c r="E4933">
        <v>2</v>
      </c>
      <c r="R4933">
        <v>2181.5859999999998</v>
      </c>
      <c r="AT4933">
        <v>1</v>
      </c>
      <c r="AV4933">
        <v>0</v>
      </c>
      <c r="AW4933">
        <v>1</v>
      </c>
    </row>
    <row r="4934" spans="1:49">
      <c r="A4934" t="s">
        <v>19</v>
      </c>
      <c r="B4934" t="s">
        <v>53</v>
      </c>
      <c r="C4934">
        <v>1962</v>
      </c>
      <c r="D4934">
        <f t="shared" si="392"/>
        <v>67</v>
      </c>
      <c r="E4934">
        <v>3</v>
      </c>
      <c r="R4934">
        <v>2181.5859999999998</v>
      </c>
      <c r="AT4934">
        <v>1</v>
      </c>
      <c r="AV4934">
        <v>0</v>
      </c>
      <c r="AW4934">
        <v>1</v>
      </c>
    </row>
    <row r="4935" spans="1:49">
      <c r="A4935" t="s">
        <v>19</v>
      </c>
      <c r="B4935" t="s">
        <v>53</v>
      </c>
      <c r="C4935">
        <v>1962</v>
      </c>
      <c r="D4935">
        <f t="shared" si="392"/>
        <v>68</v>
      </c>
      <c r="E4935">
        <v>4</v>
      </c>
      <c r="R4935">
        <v>2181.5859999999998</v>
      </c>
      <c r="AT4935">
        <v>1</v>
      </c>
      <c r="AV4935">
        <v>0</v>
      </c>
      <c r="AW4935">
        <v>1</v>
      </c>
    </row>
    <row r="4936" spans="1:49">
      <c r="A4936" t="s">
        <v>19</v>
      </c>
      <c r="B4936" t="s">
        <v>53</v>
      </c>
      <c r="C4936">
        <v>1963</v>
      </c>
      <c r="D4936">
        <f t="shared" si="392"/>
        <v>69</v>
      </c>
      <c r="E4936">
        <v>1</v>
      </c>
      <c r="R4936">
        <v>2210.9189999999999</v>
      </c>
      <c r="AT4936">
        <v>1</v>
      </c>
      <c r="AV4936">
        <v>0</v>
      </c>
      <c r="AW4936">
        <v>1</v>
      </c>
    </row>
    <row r="4937" spans="1:49">
      <c r="A4937" t="s">
        <v>19</v>
      </c>
      <c r="B4937" t="s">
        <v>53</v>
      </c>
      <c r="C4937">
        <v>1963</v>
      </c>
      <c r="D4937">
        <f t="shared" si="392"/>
        <v>70</v>
      </c>
      <c r="E4937">
        <v>2</v>
      </c>
      <c r="R4937">
        <v>2210.9189999999999</v>
      </c>
      <c r="AT4937">
        <v>1</v>
      </c>
      <c r="AV4937">
        <v>0</v>
      </c>
      <c r="AW4937">
        <v>1</v>
      </c>
    </row>
    <row r="4938" spans="1:49">
      <c r="A4938" t="s">
        <v>19</v>
      </c>
      <c r="B4938" t="s">
        <v>53</v>
      </c>
      <c r="C4938">
        <v>1963</v>
      </c>
      <c r="D4938">
        <f t="shared" si="392"/>
        <v>71</v>
      </c>
      <c r="E4938">
        <v>3</v>
      </c>
      <c r="R4938">
        <v>2210.9189999999999</v>
      </c>
      <c r="AT4938">
        <v>1</v>
      </c>
      <c r="AV4938">
        <v>0</v>
      </c>
      <c r="AW4938">
        <v>1</v>
      </c>
    </row>
    <row r="4939" spans="1:49">
      <c r="A4939" t="s">
        <v>19</v>
      </c>
      <c r="B4939" t="s">
        <v>53</v>
      </c>
      <c r="C4939">
        <v>1963</v>
      </c>
      <c r="D4939">
        <f t="shared" si="392"/>
        <v>72</v>
      </c>
      <c r="E4939">
        <v>4</v>
      </c>
      <c r="R4939">
        <v>2210.9189999999999</v>
      </c>
      <c r="AT4939">
        <v>1</v>
      </c>
      <c r="AV4939">
        <v>0</v>
      </c>
      <c r="AW4939">
        <v>1</v>
      </c>
    </row>
    <row r="4940" spans="1:49">
      <c r="A4940" t="s">
        <v>19</v>
      </c>
      <c r="B4940" t="s">
        <v>53</v>
      </c>
      <c r="C4940">
        <v>1964</v>
      </c>
      <c r="D4940">
        <f t="shared" si="392"/>
        <v>73</v>
      </c>
      <c r="E4940">
        <v>1</v>
      </c>
      <c r="R4940">
        <v>2240.623</v>
      </c>
      <c r="AT4940">
        <v>1</v>
      </c>
      <c r="AV4940">
        <v>0</v>
      </c>
      <c r="AW4940">
        <v>1</v>
      </c>
    </row>
    <row r="4941" spans="1:49">
      <c r="A4941" t="s">
        <v>19</v>
      </c>
      <c r="B4941" t="s">
        <v>53</v>
      </c>
      <c r="C4941">
        <v>1964</v>
      </c>
      <c r="D4941">
        <f t="shared" si="392"/>
        <v>74</v>
      </c>
      <c r="E4941">
        <v>2</v>
      </c>
      <c r="R4941">
        <v>2240.623</v>
      </c>
      <c r="AT4941">
        <v>1</v>
      </c>
      <c r="AV4941">
        <v>0</v>
      </c>
      <c r="AW4941">
        <v>1</v>
      </c>
    </row>
    <row r="4942" spans="1:49">
      <c r="A4942" t="s">
        <v>19</v>
      </c>
      <c r="B4942" t="s">
        <v>53</v>
      </c>
      <c r="C4942">
        <v>1964</v>
      </c>
      <c r="D4942">
        <f t="shared" si="392"/>
        <v>75</v>
      </c>
      <c r="E4942">
        <v>3</v>
      </c>
      <c r="R4942">
        <v>2240.623</v>
      </c>
      <c r="AT4942">
        <v>1</v>
      </c>
      <c r="AV4942">
        <v>0</v>
      </c>
      <c r="AW4942">
        <v>1</v>
      </c>
    </row>
    <row r="4943" spans="1:49">
      <c r="A4943" t="s">
        <v>19</v>
      </c>
      <c r="B4943" t="s">
        <v>53</v>
      </c>
      <c r="C4943">
        <v>1964</v>
      </c>
      <c r="D4943">
        <f t="shared" si="392"/>
        <v>76</v>
      </c>
      <c r="E4943">
        <v>4</v>
      </c>
      <c r="R4943">
        <v>2240.623</v>
      </c>
      <c r="AT4943">
        <v>1</v>
      </c>
      <c r="AV4943">
        <v>0</v>
      </c>
      <c r="AW4943">
        <v>1</v>
      </c>
    </row>
    <row r="4944" spans="1:49">
      <c r="A4944" t="s">
        <v>19</v>
      </c>
      <c r="B4944" t="s">
        <v>53</v>
      </c>
      <c r="C4944">
        <v>1965</v>
      </c>
      <c r="D4944">
        <f t="shared" si="392"/>
        <v>77</v>
      </c>
      <c r="E4944">
        <v>1</v>
      </c>
      <c r="R4944">
        <v>2265.9189999999999</v>
      </c>
      <c r="AT4944">
        <v>1</v>
      </c>
      <c r="AV4944">
        <v>0</v>
      </c>
      <c r="AW4944">
        <v>1</v>
      </c>
    </row>
    <row r="4945" spans="1:49">
      <c r="A4945" t="s">
        <v>19</v>
      </c>
      <c r="B4945" t="s">
        <v>53</v>
      </c>
      <c r="C4945">
        <v>1965</v>
      </c>
      <c r="D4945">
        <f t="shared" si="392"/>
        <v>78</v>
      </c>
      <c r="E4945">
        <v>2</v>
      </c>
      <c r="R4945">
        <v>2265.9189999999999</v>
      </c>
      <c r="AT4945">
        <v>1</v>
      </c>
      <c r="AV4945">
        <v>0</v>
      </c>
      <c r="AW4945">
        <v>1</v>
      </c>
    </row>
    <row r="4946" spans="1:49">
      <c r="A4946" t="s">
        <v>19</v>
      </c>
      <c r="B4946" t="s">
        <v>53</v>
      </c>
      <c r="C4946">
        <v>1965</v>
      </c>
      <c r="D4946">
        <f t="shared" si="392"/>
        <v>79</v>
      </c>
      <c r="E4946">
        <v>3</v>
      </c>
      <c r="R4946">
        <v>2265.9189999999999</v>
      </c>
      <c r="AT4946">
        <v>1</v>
      </c>
      <c r="AV4946">
        <v>0</v>
      </c>
      <c r="AW4946">
        <v>1</v>
      </c>
    </row>
    <row r="4947" spans="1:49">
      <c r="A4947" t="s">
        <v>19</v>
      </c>
      <c r="B4947" t="s">
        <v>53</v>
      </c>
      <c r="C4947">
        <v>1965</v>
      </c>
      <c r="D4947">
        <f t="shared" si="392"/>
        <v>80</v>
      </c>
      <c r="E4947">
        <v>4</v>
      </c>
      <c r="R4947">
        <v>2265.9189999999999</v>
      </c>
      <c r="AT4947">
        <v>1</v>
      </c>
      <c r="AV4947">
        <v>0</v>
      </c>
      <c r="AW4947">
        <v>1</v>
      </c>
    </row>
    <row r="4948" spans="1:49">
      <c r="A4948" t="s">
        <v>19</v>
      </c>
      <c r="B4948" t="s">
        <v>53</v>
      </c>
      <c r="C4948">
        <v>1966</v>
      </c>
      <c r="D4948">
        <f t="shared" si="392"/>
        <v>81</v>
      </c>
      <c r="E4948">
        <v>1</v>
      </c>
      <c r="R4948">
        <v>2283.2170000000001</v>
      </c>
      <c r="AT4948">
        <v>1</v>
      </c>
      <c r="AV4948">
        <v>0</v>
      </c>
      <c r="AW4948">
        <v>1</v>
      </c>
    </row>
    <row r="4949" spans="1:49">
      <c r="A4949" t="s">
        <v>19</v>
      </c>
      <c r="B4949" t="s">
        <v>53</v>
      </c>
      <c r="C4949">
        <v>1966</v>
      </c>
      <c r="D4949">
        <f t="shared" si="392"/>
        <v>82</v>
      </c>
      <c r="E4949">
        <v>2</v>
      </c>
      <c r="R4949">
        <v>2283.2170000000001</v>
      </c>
      <c r="AT4949">
        <v>1</v>
      </c>
      <c r="AV4949">
        <v>0</v>
      </c>
      <c r="AW4949">
        <v>1</v>
      </c>
    </row>
    <row r="4950" spans="1:49">
      <c r="A4950" t="s">
        <v>19</v>
      </c>
      <c r="B4950" t="s">
        <v>53</v>
      </c>
      <c r="C4950">
        <v>1966</v>
      </c>
      <c r="D4950">
        <f t="shared" si="392"/>
        <v>83</v>
      </c>
      <c r="E4950">
        <v>3</v>
      </c>
      <c r="R4950">
        <v>2283.2170000000001</v>
      </c>
      <c r="AT4950">
        <v>1</v>
      </c>
      <c r="AV4950">
        <v>0</v>
      </c>
      <c r="AW4950">
        <v>1</v>
      </c>
    </row>
    <row r="4951" spans="1:49">
      <c r="A4951" t="s">
        <v>19</v>
      </c>
      <c r="B4951" t="s">
        <v>53</v>
      </c>
      <c r="C4951">
        <v>1966</v>
      </c>
      <c r="D4951">
        <f t="shared" si="392"/>
        <v>84</v>
      </c>
      <c r="E4951">
        <v>4</v>
      </c>
      <c r="R4951">
        <v>2283.2170000000001</v>
      </c>
      <c r="AT4951">
        <v>1</v>
      </c>
      <c r="AV4951">
        <v>0</v>
      </c>
      <c r="AW4951">
        <v>1</v>
      </c>
    </row>
    <row r="4952" spans="1:49">
      <c r="A4952" t="s">
        <v>19</v>
      </c>
      <c r="B4952" t="s">
        <v>53</v>
      </c>
      <c r="C4952">
        <v>1967</v>
      </c>
      <c r="D4952">
        <f t="shared" si="392"/>
        <v>85</v>
      </c>
      <c r="E4952">
        <v>1</v>
      </c>
      <c r="R4952">
        <v>2301.2199999999998</v>
      </c>
      <c r="AT4952">
        <v>1</v>
      </c>
      <c r="AV4952">
        <v>0</v>
      </c>
      <c r="AW4952">
        <v>1</v>
      </c>
    </row>
    <row r="4953" spans="1:49">
      <c r="A4953" t="s">
        <v>19</v>
      </c>
      <c r="B4953" t="s">
        <v>53</v>
      </c>
      <c r="C4953">
        <v>1967</v>
      </c>
      <c r="D4953">
        <f t="shared" si="392"/>
        <v>86</v>
      </c>
      <c r="E4953">
        <v>2</v>
      </c>
      <c r="R4953">
        <v>2301.2199999999998</v>
      </c>
      <c r="AT4953">
        <v>1</v>
      </c>
      <c r="AV4953">
        <v>0</v>
      </c>
      <c r="AW4953">
        <v>1</v>
      </c>
    </row>
    <row r="4954" spans="1:49">
      <c r="A4954" t="s">
        <v>19</v>
      </c>
      <c r="B4954" t="s">
        <v>53</v>
      </c>
      <c r="C4954">
        <v>1967</v>
      </c>
      <c r="D4954">
        <f t="shared" si="392"/>
        <v>87</v>
      </c>
      <c r="E4954">
        <v>3</v>
      </c>
      <c r="R4954">
        <v>2301.2199999999998</v>
      </c>
      <c r="AT4954">
        <v>1</v>
      </c>
      <c r="AV4954">
        <v>0</v>
      </c>
      <c r="AW4954">
        <v>1</v>
      </c>
    </row>
    <row r="4955" spans="1:49">
      <c r="A4955" t="s">
        <v>19</v>
      </c>
      <c r="B4955" t="s">
        <v>53</v>
      </c>
      <c r="C4955">
        <v>1967</v>
      </c>
      <c r="D4955">
        <f t="shared" si="392"/>
        <v>88</v>
      </c>
      <c r="E4955">
        <v>4</v>
      </c>
      <c r="R4955">
        <v>2301.2199999999998</v>
      </c>
      <c r="AT4955">
        <v>1</v>
      </c>
      <c r="AV4955">
        <v>0</v>
      </c>
      <c r="AW4955">
        <v>1</v>
      </c>
    </row>
    <row r="4956" spans="1:49">
      <c r="A4956" t="s">
        <v>19</v>
      </c>
      <c r="B4956" t="s">
        <v>53</v>
      </c>
      <c r="C4956">
        <v>1968</v>
      </c>
      <c r="D4956">
        <f t="shared" si="392"/>
        <v>89</v>
      </c>
      <c r="E4956">
        <v>1</v>
      </c>
      <c r="R4956">
        <v>2323.6190000000001</v>
      </c>
      <c r="AT4956">
        <v>1</v>
      </c>
      <c r="AV4956">
        <v>0</v>
      </c>
      <c r="AW4956">
        <v>1</v>
      </c>
    </row>
    <row r="4957" spans="1:49">
      <c r="A4957" t="s">
        <v>19</v>
      </c>
      <c r="B4957" t="s">
        <v>53</v>
      </c>
      <c r="C4957">
        <v>1968</v>
      </c>
      <c r="D4957">
        <f t="shared" si="392"/>
        <v>90</v>
      </c>
      <c r="E4957">
        <v>2</v>
      </c>
      <c r="R4957">
        <v>2323.6190000000001</v>
      </c>
      <c r="AT4957">
        <v>1</v>
      </c>
      <c r="AV4957">
        <v>0</v>
      </c>
      <c r="AW4957">
        <v>1</v>
      </c>
    </row>
    <row r="4958" spans="1:49">
      <c r="A4958" t="s">
        <v>19</v>
      </c>
      <c r="B4958" t="s">
        <v>53</v>
      </c>
      <c r="C4958">
        <v>1968</v>
      </c>
      <c r="D4958">
        <f t="shared" si="392"/>
        <v>91</v>
      </c>
      <c r="E4958">
        <v>3</v>
      </c>
      <c r="R4958">
        <v>2323.6190000000001</v>
      </c>
      <c r="AT4958">
        <v>1</v>
      </c>
      <c r="AV4958">
        <v>0</v>
      </c>
      <c r="AW4958">
        <v>1</v>
      </c>
    </row>
    <row r="4959" spans="1:49">
      <c r="A4959" t="s">
        <v>19</v>
      </c>
      <c r="B4959" t="s">
        <v>53</v>
      </c>
      <c r="C4959">
        <v>1968</v>
      </c>
      <c r="D4959">
        <f t="shared" si="392"/>
        <v>92</v>
      </c>
      <c r="E4959">
        <v>4</v>
      </c>
      <c r="R4959">
        <v>2323.6190000000001</v>
      </c>
      <c r="AT4959">
        <v>1</v>
      </c>
      <c r="AV4959">
        <v>0</v>
      </c>
      <c r="AW4959">
        <v>1</v>
      </c>
    </row>
    <row r="4960" spans="1:49">
      <c r="A4960" t="s">
        <v>19</v>
      </c>
      <c r="B4960" t="s">
        <v>53</v>
      </c>
      <c r="C4960">
        <v>1969</v>
      </c>
      <c r="D4960">
        <f t="shared" si="392"/>
        <v>93</v>
      </c>
      <c r="E4960">
        <v>1</v>
      </c>
      <c r="R4960">
        <v>2343.1729999999998</v>
      </c>
      <c r="AT4960">
        <v>1</v>
      </c>
      <c r="AV4960">
        <v>0</v>
      </c>
      <c r="AW4960">
        <v>1</v>
      </c>
    </row>
    <row r="4961" spans="1:49">
      <c r="A4961" t="s">
        <v>19</v>
      </c>
      <c r="B4961" t="s">
        <v>53</v>
      </c>
      <c r="C4961">
        <v>1969</v>
      </c>
      <c r="D4961">
        <f t="shared" si="392"/>
        <v>94</v>
      </c>
      <c r="E4961">
        <v>2</v>
      </c>
      <c r="R4961">
        <v>2343.1729999999998</v>
      </c>
      <c r="AT4961">
        <v>1</v>
      </c>
      <c r="AV4961">
        <v>0</v>
      </c>
      <c r="AW4961">
        <v>1</v>
      </c>
    </row>
    <row r="4962" spans="1:49">
      <c r="A4962" t="s">
        <v>19</v>
      </c>
      <c r="B4962" t="s">
        <v>53</v>
      </c>
      <c r="C4962">
        <v>1969</v>
      </c>
      <c r="D4962">
        <f t="shared" si="392"/>
        <v>95</v>
      </c>
      <c r="E4962">
        <v>3</v>
      </c>
      <c r="R4962">
        <v>2343.1729999999998</v>
      </c>
      <c r="AT4962">
        <v>1</v>
      </c>
      <c r="AV4962">
        <v>0</v>
      </c>
      <c r="AW4962">
        <v>1</v>
      </c>
    </row>
    <row r="4963" spans="1:49">
      <c r="A4963" t="s">
        <v>19</v>
      </c>
      <c r="B4963" t="s">
        <v>53</v>
      </c>
      <c r="C4963">
        <v>1969</v>
      </c>
      <c r="D4963">
        <f t="shared" si="392"/>
        <v>96</v>
      </c>
      <c r="E4963">
        <v>4</v>
      </c>
      <c r="R4963">
        <v>2343.1729999999998</v>
      </c>
      <c r="AT4963">
        <v>1</v>
      </c>
      <c r="AV4963">
        <v>0</v>
      </c>
      <c r="AW4963">
        <v>1</v>
      </c>
    </row>
    <row r="4964" spans="1:49">
      <c r="A4964" t="s">
        <v>19</v>
      </c>
      <c r="B4964" t="s">
        <v>53</v>
      </c>
      <c r="C4964">
        <v>1970</v>
      </c>
      <c r="D4964">
        <f t="shared" si="392"/>
        <v>97</v>
      </c>
      <c r="E4964">
        <v>1</v>
      </c>
      <c r="O4964">
        <f>VLOOKUP(C4964,[1]pop_15p_a!$A$8:$AL$68,22,FALSE)</f>
        <v>1729896.67752664</v>
      </c>
      <c r="R4964">
        <v>2359.1640000000002</v>
      </c>
      <c r="AT4964">
        <v>1</v>
      </c>
      <c r="AV4964">
        <v>0</v>
      </c>
      <c r="AW4964">
        <v>1</v>
      </c>
    </row>
    <row r="4965" spans="1:49">
      <c r="A4965" t="s">
        <v>19</v>
      </c>
      <c r="B4965" t="s">
        <v>53</v>
      </c>
      <c r="C4965">
        <v>1970</v>
      </c>
      <c r="D4965">
        <f t="shared" si="392"/>
        <v>98</v>
      </c>
      <c r="E4965">
        <v>2</v>
      </c>
      <c r="O4965">
        <f>VLOOKUP(C4965,[1]pop_15p_a!$A$8:$AL$68,22,FALSE)</f>
        <v>1729896.67752664</v>
      </c>
      <c r="R4965">
        <v>2359.1640000000002</v>
      </c>
      <c r="AT4965">
        <v>1</v>
      </c>
      <c r="AV4965">
        <v>0</v>
      </c>
      <c r="AW4965">
        <v>1</v>
      </c>
    </row>
    <row r="4966" spans="1:49">
      <c r="A4966" t="s">
        <v>19</v>
      </c>
      <c r="B4966" t="s">
        <v>53</v>
      </c>
      <c r="C4966">
        <v>1970</v>
      </c>
      <c r="D4966">
        <f t="shared" si="392"/>
        <v>99</v>
      </c>
      <c r="E4966">
        <v>3</v>
      </c>
      <c r="O4966">
        <f>VLOOKUP(C4966,[1]pop_15p_a!$A$8:$AL$68,22,FALSE)</f>
        <v>1729896.67752664</v>
      </c>
      <c r="R4966">
        <v>2359.1640000000002</v>
      </c>
      <c r="AT4966">
        <v>1</v>
      </c>
      <c r="AV4966">
        <v>0</v>
      </c>
      <c r="AW4966">
        <v>1</v>
      </c>
    </row>
    <row r="4967" spans="1:49">
      <c r="A4967" t="s">
        <v>19</v>
      </c>
      <c r="B4967" t="s">
        <v>53</v>
      </c>
      <c r="C4967">
        <v>1970</v>
      </c>
      <c r="D4967">
        <f t="shared" si="392"/>
        <v>100</v>
      </c>
      <c r="E4967">
        <v>4</v>
      </c>
      <c r="O4967">
        <f>VLOOKUP(C4967,[1]pop_15p_a!$A$8:$AL$68,22,FALSE)</f>
        <v>1729896.67752664</v>
      </c>
      <c r="R4967">
        <v>2359.1640000000002</v>
      </c>
      <c r="AT4967">
        <v>1</v>
      </c>
      <c r="AV4967">
        <v>0</v>
      </c>
      <c r="AW4967">
        <v>1</v>
      </c>
    </row>
    <row r="4968" spans="1:49">
      <c r="A4968" t="s">
        <v>19</v>
      </c>
      <c r="B4968" t="s">
        <v>53</v>
      </c>
      <c r="C4968">
        <v>1971</v>
      </c>
      <c r="D4968">
        <f t="shared" si="392"/>
        <v>101</v>
      </c>
      <c r="E4968">
        <v>1</v>
      </c>
      <c r="O4968">
        <f>VLOOKUP(C4968,[1]pop_15p_a!$A$8:$AL$68,22,FALSE)</f>
        <v>1744726.8933897901</v>
      </c>
      <c r="R4968">
        <v>2376.3890000000001</v>
      </c>
      <c r="AT4968">
        <v>1</v>
      </c>
      <c r="AV4968">
        <v>0</v>
      </c>
      <c r="AW4968">
        <v>1</v>
      </c>
    </row>
    <row r="4969" spans="1:49">
      <c r="A4969" t="s">
        <v>19</v>
      </c>
      <c r="B4969" t="s">
        <v>53</v>
      </c>
      <c r="C4969">
        <v>1971</v>
      </c>
      <c r="D4969">
        <f t="shared" si="392"/>
        <v>102</v>
      </c>
      <c r="E4969">
        <v>2</v>
      </c>
      <c r="O4969">
        <f>VLOOKUP(C4969,[1]pop_15p_a!$A$8:$AL$68,22,FALSE)</f>
        <v>1744726.8933897901</v>
      </c>
      <c r="R4969">
        <v>2376.3890000000001</v>
      </c>
      <c r="AT4969">
        <v>1</v>
      </c>
      <c r="AV4969">
        <v>0</v>
      </c>
      <c r="AW4969">
        <v>1</v>
      </c>
    </row>
    <row r="4970" spans="1:49">
      <c r="A4970" t="s">
        <v>19</v>
      </c>
      <c r="B4970" t="s">
        <v>53</v>
      </c>
      <c r="C4970">
        <v>1971</v>
      </c>
      <c r="D4970">
        <f t="shared" si="392"/>
        <v>103</v>
      </c>
      <c r="E4970">
        <v>3</v>
      </c>
      <c r="O4970">
        <f>VLOOKUP(C4970,[1]pop_15p_a!$A$8:$AL$68,22,FALSE)</f>
        <v>1744726.8933897901</v>
      </c>
      <c r="R4970">
        <v>2376.3890000000001</v>
      </c>
      <c r="AT4970">
        <v>1</v>
      </c>
      <c r="AV4970">
        <v>0</v>
      </c>
      <c r="AW4970">
        <v>1</v>
      </c>
    </row>
    <row r="4971" spans="1:49">
      <c r="A4971" t="s">
        <v>19</v>
      </c>
      <c r="B4971" t="s">
        <v>53</v>
      </c>
      <c r="C4971">
        <v>1971</v>
      </c>
      <c r="D4971">
        <f t="shared" si="392"/>
        <v>104</v>
      </c>
      <c r="E4971">
        <v>4</v>
      </c>
      <c r="O4971">
        <f>VLOOKUP(C4971,[1]pop_15p_a!$A$8:$AL$68,22,FALSE)</f>
        <v>1744726.8933897901</v>
      </c>
      <c r="R4971">
        <v>2376.3890000000001</v>
      </c>
      <c r="AT4971">
        <v>1</v>
      </c>
      <c r="AV4971">
        <v>0</v>
      </c>
      <c r="AW4971">
        <v>1</v>
      </c>
    </row>
    <row r="4972" spans="1:49">
      <c r="A4972" t="s">
        <v>19</v>
      </c>
      <c r="B4972" t="s">
        <v>53</v>
      </c>
      <c r="C4972">
        <v>1972</v>
      </c>
      <c r="D4972">
        <f t="shared" si="392"/>
        <v>105</v>
      </c>
      <c r="E4972">
        <v>1</v>
      </c>
      <c r="O4972">
        <f>VLOOKUP(C4972,[1]pop_15p_a!$A$8:$AL$68,22,FALSE)</f>
        <v>1759107.8894720799</v>
      </c>
      <c r="R4972">
        <v>2395.674</v>
      </c>
      <c r="AT4972">
        <v>1</v>
      </c>
      <c r="AV4972">
        <v>0</v>
      </c>
      <c r="AW4972">
        <v>1</v>
      </c>
    </row>
    <row r="4973" spans="1:49">
      <c r="A4973" t="s">
        <v>19</v>
      </c>
      <c r="B4973" t="s">
        <v>53</v>
      </c>
      <c r="C4973">
        <v>1972</v>
      </c>
      <c r="D4973">
        <f t="shared" si="392"/>
        <v>106</v>
      </c>
      <c r="E4973">
        <v>2</v>
      </c>
      <c r="O4973">
        <f>VLOOKUP(C4973,[1]pop_15p_a!$A$8:$AL$68,22,FALSE)</f>
        <v>1759107.8894720799</v>
      </c>
      <c r="R4973">
        <v>2395.674</v>
      </c>
      <c r="AT4973">
        <v>1</v>
      </c>
      <c r="AV4973">
        <v>0</v>
      </c>
      <c r="AW4973">
        <v>1</v>
      </c>
    </row>
    <row r="4974" spans="1:49">
      <c r="A4974" t="s">
        <v>19</v>
      </c>
      <c r="B4974" t="s">
        <v>53</v>
      </c>
      <c r="C4974">
        <v>1972</v>
      </c>
      <c r="D4974">
        <f t="shared" si="392"/>
        <v>107</v>
      </c>
      <c r="E4974">
        <v>3</v>
      </c>
      <c r="O4974">
        <f>VLOOKUP(C4974,[1]pop_15p_a!$A$8:$AL$68,22,FALSE)</f>
        <v>1759107.8894720799</v>
      </c>
      <c r="R4974">
        <v>2395.674</v>
      </c>
      <c r="AT4974">
        <v>1</v>
      </c>
      <c r="AV4974">
        <v>0</v>
      </c>
      <c r="AW4974">
        <v>1</v>
      </c>
    </row>
    <row r="4975" spans="1:49">
      <c r="A4975" t="s">
        <v>19</v>
      </c>
      <c r="B4975" t="s">
        <v>53</v>
      </c>
      <c r="C4975">
        <v>1972</v>
      </c>
      <c r="D4975">
        <f t="shared" si="392"/>
        <v>108</v>
      </c>
      <c r="E4975">
        <v>4</v>
      </c>
      <c r="O4975">
        <f>VLOOKUP(C4975,[1]pop_15p_a!$A$8:$AL$68,22,FALSE)</f>
        <v>1759107.8894720799</v>
      </c>
      <c r="R4975">
        <v>2395.674</v>
      </c>
      <c r="AT4975">
        <v>1</v>
      </c>
      <c r="AV4975">
        <v>0</v>
      </c>
      <c r="AW4975">
        <v>1</v>
      </c>
    </row>
    <row r="4976" spans="1:49">
      <c r="A4976" t="s">
        <v>19</v>
      </c>
      <c r="B4976" t="s">
        <v>53</v>
      </c>
      <c r="C4976">
        <v>1973</v>
      </c>
      <c r="D4976">
        <f t="shared" si="392"/>
        <v>109</v>
      </c>
      <c r="E4976">
        <v>1</v>
      </c>
      <c r="O4976">
        <f>VLOOKUP(C4976,[1]pop_15p_a!$A$8:$AL$68,22,FALSE)</f>
        <v>1773422.2976664901</v>
      </c>
      <c r="R4976">
        <v>2415.819</v>
      </c>
      <c r="AT4976">
        <v>1</v>
      </c>
      <c r="AV4976">
        <v>0</v>
      </c>
      <c r="AW4976">
        <v>1</v>
      </c>
    </row>
    <row r="4977" spans="1:49">
      <c r="A4977" t="s">
        <v>19</v>
      </c>
      <c r="B4977" t="s">
        <v>53</v>
      </c>
      <c r="C4977">
        <v>1973</v>
      </c>
      <c r="D4977">
        <f t="shared" si="392"/>
        <v>110</v>
      </c>
      <c r="E4977">
        <v>2</v>
      </c>
      <c r="O4977">
        <f>VLOOKUP(C4977,[1]pop_15p_a!$A$8:$AL$68,22,FALSE)</f>
        <v>1773422.2976664901</v>
      </c>
      <c r="R4977">
        <v>2415.819</v>
      </c>
      <c r="AT4977">
        <v>1</v>
      </c>
      <c r="AV4977">
        <v>0</v>
      </c>
      <c r="AW4977">
        <v>1</v>
      </c>
    </row>
    <row r="4978" spans="1:49">
      <c r="A4978" t="s">
        <v>19</v>
      </c>
      <c r="B4978" t="s">
        <v>53</v>
      </c>
      <c r="C4978">
        <v>1973</v>
      </c>
      <c r="D4978">
        <f t="shared" si="392"/>
        <v>111</v>
      </c>
      <c r="E4978">
        <v>3</v>
      </c>
      <c r="O4978">
        <f>VLOOKUP(C4978,[1]pop_15p_a!$A$8:$AL$68,22,FALSE)</f>
        <v>1773422.2976664901</v>
      </c>
      <c r="R4978">
        <v>2415.819</v>
      </c>
      <c r="AT4978">
        <v>1</v>
      </c>
      <c r="AV4978">
        <v>0</v>
      </c>
      <c r="AW4978">
        <v>1</v>
      </c>
    </row>
    <row r="4979" spans="1:49">
      <c r="A4979" t="s">
        <v>19</v>
      </c>
      <c r="B4979" t="s">
        <v>53</v>
      </c>
      <c r="C4979">
        <v>1973</v>
      </c>
      <c r="D4979">
        <f t="shared" si="392"/>
        <v>112</v>
      </c>
      <c r="E4979">
        <v>4</v>
      </c>
      <c r="O4979">
        <f>VLOOKUP(C4979,[1]pop_15p_a!$A$8:$AL$68,22,FALSE)</f>
        <v>1773422.2976664901</v>
      </c>
      <c r="R4979">
        <v>2415.819</v>
      </c>
      <c r="AT4979">
        <v>1</v>
      </c>
      <c r="AV4979">
        <v>0</v>
      </c>
      <c r="AW4979">
        <v>1</v>
      </c>
    </row>
    <row r="4980" spans="1:49">
      <c r="A4980" t="s">
        <v>19</v>
      </c>
      <c r="B4980" t="s">
        <v>53</v>
      </c>
      <c r="C4980">
        <v>1974</v>
      </c>
      <c r="D4980">
        <f t="shared" si="392"/>
        <v>113</v>
      </c>
      <c r="E4980">
        <v>1</v>
      </c>
      <c r="O4980">
        <f>VLOOKUP(C4980,[1]pop_15p_a!$A$8:$AL$68,22,FALSE)</f>
        <v>1793329.0945931</v>
      </c>
      <c r="R4980">
        <v>2437.1860000000001</v>
      </c>
      <c r="AT4980">
        <v>1</v>
      </c>
      <c r="AV4980">
        <v>0</v>
      </c>
      <c r="AW4980">
        <v>1</v>
      </c>
    </row>
    <row r="4981" spans="1:49">
      <c r="A4981" t="s">
        <v>19</v>
      </c>
      <c r="B4981" t="s">
        <v>53</v>
      </c>
      <c r="C4981">
        <v>1974</v>
      </c>
      <c r="D4981">
        <f t="shared" si="392"/>
        <v>114</v>
      </c>
      <c r="E4981">
        <v>2</v>
      </c>
      <c r="O4981">
        <f>VLOOKUP(C4981,[1]pop_15p_a!$A$8:$AL$68,22,FALSE)</f>
        <v>1793329.0945931</v>
      </c>
      <c r="R4981">
        <v>2437.1860000000001</v>
      </c>
      <c r="AT4981">
        <v>1</v>
      </c>
      <c r="AV4981">
        <v>0</v>
      </c>
      <c r="AW4981">
        <v>1</v>
      </c>
    </row>
    <row r="4982" spans="1:49">
      <c r="A4982" t="s">
        <v>19</v>
      </c>
      <c r="B4982" t="s">
        <v>53</v>
      </c>
      <c r="C4982">
        <v>1974</v>
      </c>
      <c r="D4982">
        <f t="shared" si="392"/>
        <v>115</v>
      </c>
      <c r="E4982">
        <v>3</v>
      </c>
      <c r="O4982">
        <f>VLOOKUP(C4982,[1]pop_15p_a!$A$8:$AL$68,22,FALSE)</f>
        <v>1793329.0945931</v>
      </c>
      <c r="R4982">
        <v>2437.1860000000001</v>
      </c>
      <c r="AT4982">
        <v>1</v>
      </c>
      <c r="AV4982">
        <v>0</v>
      </c>
      <c r="AW4982">
        <v>1</v>
      </c>
    </row>
    <row r="4983" spans="1:49">
      <c r="A4983" t="s">
        <v>19</v>
      </c>
      <c r="B4983" t="s">
        <v>53</v>
      </c>
      <c r="C4983">
        <v>1974</v>
      </c>
      <c r="D4983">
        <f t="shared" si="392"/>
        <v>116</v>
      </c>
      <c r="E4983">
        <v>4</v>
      </c>
      <c r="O4983">
        <f>VLOOKUP(C4983,[1]pop_15p_a!$A$8:$AL$68,22,FALSE)</f>
        <v>1793329.0945931</v>
      </c>
      <c r="R4983">
        <v>2437.1860000000001</v>
      </c>
      <c r="AT4983">
        <v>1</v>
      </c>
      <c r="AV4983">
        <v>0</v>
      </c>
      <c r="AW4983">
        <v>1</v>
      </c>
    </row>
    <row r="4984" spans="1:49">
      <c r="A4984" t="s">
        <v>19</v>
      </c>
      <c r="B4984" t="s">
        <v>53</v>
      </c>
      <c r="C4984">
        <v>1975</v>
      </c>
      <c r="D4984">
        <f t="shared" si="392"/>
        <v>117</v>
      </c>
      <c r="E4984">
        <v>1</v>
      </c>
      <c r="O4984">
        <f>VLOOKUP(C4984,[1]pop_15p_a!$A$8:$AL$68,22,FALSE)</f>
        <v>1811349.5659796901</v>
      </c>
      <c r="R4984">
        <v>2456.13</v>
      </c>
      <c r="AT4984">
        <v>1</v>
      </c>
      <c r="AV4984">
        <v>0</v>
      </c>
      <c r="AW4984">
        <v>1</v>
      </c>
    </row>
    <row r="4985" spans="1:49">
      <c r="A4985" t="s">
        <v>19</v>
      </c>
      <c r="B4985" t="s">
        <v>53</v>
      </c>
      <c r="C4985">
        <v>1975</v>
      </c>
      <c r="D4985">
        <f t="shared" si="392"/>
        <v>118</v>
      </c>
      <c r="E4985">
        <v>2</v>
      </c>
      <c r="O4985">
        <f>VLOOKUP(C4985,[1]pop_15p_a!$A$8:$AL$68,22,FALSE)</f>
        <v>1811349.5659796901</v>
      </c>
      <c r="R4985">
        <v>2456.13</v>
      </c>
      <c r="AT4985">
        <v>1</v>
      </c>
      <c r="AV4985">
        <v>0</v>
      </c>
      <c r="AW4985">
        <v>1</v>
      </c>
    </row>
    <row r="4986" spans="1:49">
      <c r="A4986" t="s">
        <v>19</v>
      </c>
      <c r="B4986" t="s">
        <v>53</v>
      </c>
      <c r="C4986">
        <v>1975</v>
      </c>
      <c r="D4986">
        <f t="shared" si="392"/>
        <v>119</v>
      </c>
      <c r="E4986">
        <v>3</v>
      </c>
      <c r="O4986">
        <f>VLOOKUP(C4986,[1]pop_15p_a!$A$8:$AL$68,22,FALSE)</f>
        <v>1811349.5659796901</v>
      </c>
      <c r="R4986">
        <v>2456.13</v>
      </c>
      <c r="AT4986">
        <v>1</v>
      </c>
      <c r="AV4986">
        <v>0</v>
      </c>
      <c r="AW4986">
        <v>1</v>
      </c>
    </row>
    <row r="4987" spans="1:49">
      <c r="A4987" t="s">
        <v>19</v>
      </c>
      <c r="B4987" t="s">
        <v>53</v>
      </c>
      <c r="C4987">
        <v>1975</v>
      </c>
      <c r="D4987">
        <f t="shared" si="392"/>
        <v>120</v>
      </c>
      <c r="E4987">
        <v>4</v>
      </c>
      <c r="O4987">
        <f>VLOOKUP(C4987,[1]pop_15p_a!$A$8:$AL$68,22,FALSE)</f>
        <v>1811349.5659796901</v>
      </c>
      <c r="R4987">
        <v>2456.13</v>
      </c>
      <c r="AT4987">
        <v>1</v>
      </c>
      <c r="AV4987">
        <v>0</v>
      </c>
      <c r="AW4987">
        <v>1</v>
      </c>
    </row>
    <row r="4988" spans="1:49">
      <c r="A4988" t="s">
        <v>19</v>
      </c>
      <c r="B4988" t="s">
        <v>53</v>
      </c>
      <c r="C4988">
        <v>1976</v>
      </c>
      <c r="D4988">
        <f t="shared" si="392"/>
        <v>121</v>
      </c>
      <c r="E4988">
        <v>1</v>
      </c>
      <c r="O4988">
        <f>VLOOKUP(C4988,[1]pop_15p_a!$A$8:$AL$68,22,FALSE)</f>
        <v>1825747.45749621</v>
      </c>
      <c r="R4988">
        <v>2470.989</v>
      </c>
      <c r="AT4988">
        <v>1</v>
      </c>
      <c r="AV4988">
        <v>0</v>
      </c>
      <c r="AW4988">
        <v>1</v>
      </c>
    </row>
    <row r="4989" spans="1:49">
      <c r="A4989" t="s">
        <v>19</v>
      </c>
      <c r="B4989" t="s">
        <v>53</v>
      </c>
      <c r="C4989">
        <v>1976</v>
      </c>
      <c r="D4989">
        <f t="shared" si="392"/>
        <v>122</v>
      </c>
      <c r="E4989">
        <v>2</v>
      </c>
      <c r="O4989">
        <f>VLOOKUP(C4989,[1]pop_15p_a!$A$8:$AL$68,22,FALSE)</f>
        <v>1825747.45749621</v>
      </c>
      <c r="R4989">
        <v>2470.989</v>
      </c>
      <c r="AT4989">
        <v>1</v>
      </c>
      <c r="AV4989">
        <v>0</v>
      </c>
      <c r="AW4989">
        <v>1</v>
      </c>
    </row>
    <row r="4990" spans="1:49">
      <c r="A4990" t="s">
        <v>19</v>
      </c>
      <c r="B4990" t="s">
        <v>53</v>
      </c>
      <c r="C4990">
        <v>1976</v>
      </c>
      <c r="D4990">
        <f t="shared" si="392"/>
        <v>123</v>
      </c>
      <c r="E4990">
        <v>3</v>
      </c>
      <c r="O4990">
        <f>VLOOKUP(C4990,[1]pop_15p_a!$A$8:$AL$68,22,FALSE)</f>
        <v>1825747.45749621</v>
      </c>
      <c r="R4990">
        <v>2470.989</v>
      </c>
      <c r="AT4990">
        <v>1</v>
      </c>
      <c r="AV4990">
        <v>0</v>
      </c>
      <c r="AW4990">
        <v>1</v>
      </c>
    </row>
    <row r="4991" spans="1:49">
      <c r="A4991" t="s">
        <v>19</v>
      </c>
      <c r="B4991" t="s">
        <v>53</v>
      </c>
      <c r="C4991">
        <v>1976</v>
      </c>
      <c r="D4991">
        <f t="shared" si="392"/>
        <v>124</v>
      </c>
      <c r="E4991">
        <v>4</v>
      </c>
      <c r="O4991">
        <f>VLOOKUP(C4991,[1]pop_15p_a!$A$8:$AL$68,22,FALSE)</f>
        <v>1825747.45749621</v>
      </c>
      <c r="R4991">
        <v>2470.989</v>
      </c>
      <c r="AT4991">
        <v>1</v>
      </c>
      <c r="AV4991">
        <v>0</v>
      </c>
      <c r="AW4991">
        <v>1</v>
      </c>
    </row>
    <row r="4992" spans="1:49">
      <c r="A4992" t="s">
        <v>19</v>
      </c>
      <c r="B4992" t="s">
        <v>53</v>
      </c>
      <c r="C4992">
        <v>1977</v>
      </c>
      <c r="D4992">
        <f t="shared" si="392"/>
        <v>125</v>
      </c>
      <c r="E4992">
        <v>1</v>
      </c>
      <c r="O4992">
        <f>VLOOKUP(C4992,[1]pop_15p_a!$A$8:$AL$68,22,FALSE)</f>
        <v>1838264.9865671401</v>
      </c>
      <c r="R4992">
        <v>2485.0729999999999</v>
      </c>
      <c r="AT4992">
        <v>1</v>
      </c>
      <c r="AV4992">
        <v>0</v>
      </c>
      <c r="AW4992">
        <v>1</v>
      </c>
    </row>
    <row r="4993" spans="1:49">
      <c r="A4993" t="s">
        <v>19</v>
      </c>
      <c r="B4993" t="s">
        <v>53</v>
      </c>
      <c r="C4993">
        <v>1977</v>
      </c>
      <c r="D4993">
        <f t="shared" si="392"/>
        <v>126</v>
      </c>
      <c r="E4993">
        <v>2</v>
      </c>
      <c r="O4993">
        <f>VLOOKUP(C4993,[1]pop_15p_a!$A$8:$AL$68,22,FALSE)</f>
        <v>1838264.9865671401</v>
      </c>
      <c r="R4993">
        <v>2485.0729999999999</v>
      </c>
      <c r="AT4993">
        <v>1</v>
      </c>
      <c r="AV4993">
        <v>0</v>
      </c>
      <c r="AW4993">
        <v>1</v>
      </c>
    </row>
    <row r="4994" spans="1:49">
      <c r="A4994" t="s">
        <v>19</v>
      </c>
      <c r="B4994" t="s">
        <v>53</v>
      </c>
      <c r="C4994">
        <v>1977</v>
      </c>
      <c r="D4994">
        <f t="shared" si="392"/>
        <v>127</v>
      </c>
      <c r="E4994">
        <v>3</v>
      </c>
      <c r="O4994">
        <f>VLOOKUP(C4994,[1]pop_15p_a!$A$8:$AL$68,22,FALSE)</f>
        <v>1838264.9865671401</v>
      </c>
      <c r="R4994">
        <v>2485.0729999999999</v>
      </c>
      <c r="AT4994">
        <v>1</v>
      </c>
      <c r="AV4994">
        <v>0</v>
      </c>
      <c r="AW4994">
        <v>1</v>
      </c>
    </row>
    <row r="4995" spans="1:49">
      <c r="A4995" t="s">
        <v>19</v>
      </c>
      <c r="B4995" t="s">
        <v>53</v>
      </c>
      <c r="C4995">
        <v>1977</v>
      </c>
      <c r="D4995">
        <f t="shared" si="392"/>
        <v>128</v>
      </c>
      <c r="E4995">
        <v>4</v>
      </c>
      <c r="O4995">
        <f>VLOOKUP(C4995,[1]pop_15p_a!$A$8:$AL$68,22,FALSE)</f>
        <v>1838264.9865671401</v>
      </c>
      <c r="R4995">
        <v>2485.0729999999999</v>
      </c>
      <c r="AT4995">
        <v>1</v>
      </c>
      <c r="AV4995">
        <v>0</v>
      </c>
      <c r="AW4995">
        <v>1</v>
      </c>
    </row>
    <row r="4996" spans="1:49">
      <c r="A4996" t="s">
        <v>19</v>
      </c>
      <c r="B4996" t="s">
        <v>53</v>
      </c>
      <c r="C4996">
        <v>1978</v>
      </c>
      <c r="D4996">
        <f t="shared" si="392"/>
        <v>129</v>
      </c>
      <c r="E4996">
        <v>1</v>
      </c>
      <c r="O4996">
        <f>VLOOKUP(C4996,[1]pop_15p_a!$A$8:$AL$68,22,FALSE)</f>
        <v>1851182.0429653099</v>
      </c>
      <c r="R4996">
        <v>2497.9209999999998</v>
      </c>
      <c r="AT4996">
        <v>1</v>
      </c>
      <c r="AV4996">
        <v>0</v>
      </c>
      <c r="AW4996">
        <v>1</v>
      </c>
    </row>
    <row r="4997" spans="1:49">
      <c r="A4997" t="s">
        <v>19</v>
      </c>
      <c r="B4997" t="s">
        <v>53</v>
      </c>
      <c r="C4997">
        <v>1978</v>
      </c>
      <c r="D4997">
        <f t="shared" ref="D4997:D5060" si="393">D4739</f>
        <v>130</v>
      </c>
      <c r="E4997">
        <v>2</v>
      </c>
      <c r="O4997">
        <f>VLOOKUP(C4997,[1]pop_15p_a!$A$8:$AL$68,22,FALSE)</f>
        <v>1851182.0429653099</v>
      </c>
      <c r="R4997">
        <v>2497.9209999999998</v>
      </c>
      <c r="AT4997">
        <v>1</v>
      </c>
      <c r="AV4997">
        <v>0</v>
      </c>
      <c r="AW4997">
        <v>1</v>
      </c>
    </row>
    <row r="4998" spans="1:49">
      <c r="A4998" t="s">
        <v>19</v>
      </c>
      <c r="B4998" t="s">
        <v>53</v>
      </c>
      <c r="C4998">
        <v>1978</v>
      </c>
      <c r="D4998">
        <f t="shared" si="393"/>
        <v>131</v>
      </c>
      <c r="E4998">
        <v>3</v>
      </c>
      <c r="O4998">
        <f>VLOOKUP(C4998,[1]pop_15p_a!$A$8:$AL$68,22,FALSE)</f>
        <v>1851182.0429653099</v>
      </c>
      <c r="R4998">
        <v>2497.9209999999998</v>
      </c>
      <c r="AT4998">
        <v>1</v>
      </c>
      <c r="AV4998">
        <v>0</v>
      </c>
      <c r="AW4998">
        <v>1</v>
      </c>
    </row>
    <row r="4999" spans="1:49">
      <c r="A4999" t="s">
        <v>19</v>
      </c>
      <c r="B4999" t="s">
        <v>53</v>
      </c>
      <c r="C4999">
        <v>1978</v>
      </c>
      <c r="D4999">
        <f t="shared" si="393"/>
        <v>132</v>
      </c>
      <c r="E4999">
        <v>4</v>
      </c>
      <c r="O4999">
        <f>VLOOKUP(C4999,[1]pop_15p_a!$A$8:$AL$68,22,FALSE)</f>
        <v>1851182.0429653099</v>
      </c>
      <c r="R4999">
        <v>2497.9209999999998</v>
      </c>
      <c r="AT4999">
        <v>1</v>
      </c>
      <c r="AV4999">
        <v>0</v>
      </c>
      <c r="AW4999">
        <v>1</v>
      </c>
    </row>
    <row r="5000" spans="1:49">
      <c r="A5000" t="s">
        <v>19</v>
      </c>
      <c r="B5000" t="s">
        <v>53</v>
      </c>
      <c r="C5000">
        <v>1979</v>
      </c>
      <c r="D5000">
        <f t="shared" si="393"/>
        <v>133</v>
      </c>
      <c r="E5000">
        <v>1</v>
      </c>
      <c r="O5000">
        <f>VLOOKUP(C5000,[1]pop_15p_a!$A$8:$AL$68,22,FALSE)</f>
        <v>1859906.0501256599</v>
      </c>
      <c r="R5000">
        <v>2505.953</v>
      </c>
      <c r="AT5000">
        <v>1</v>
      </c>
      <c r="AV5000">
        <v>0</v>
      </c>
      <c r="AW5000">
        <v>1</v>
      </c>
    </row>
    <row r="5001" spans="1:49">
      <c r="A5001" t="s">
        <v>19</v>
      </c>
      <c r="B5001" t="s">
        <v>53</v>
      </c>
      <c r="C5001">
        <v>1979</v>
      </c>
      <c r="D5001">
        <f t="shared" si="393"/>
        <v>134</v>
      </c>
      <c r="E5001">
        <v>2</v>
      </c>
      <c r="O5001">
        <f>VLOOKUP(C5001,[1]pop_15p_a!$A$8:$AL$68,22,FALSE)</f>
        <v>1859906.0501256599</v>
      </c>
      <c r="R5001">
        <v>2505.953</v>
      </c>
      <c r="AT5001">
        <v>1</v>
      </c>
      <c r="AV5001">
        <v>0</v>
      </c>
      <c r="AW5001">
        <v>1</v>
      </c>
    </row>
    <row r="5002" spans="1:49">
      <c r="A5002" t="s">
        <v>19</v>
      </c>
      <c r="B5002" t="s">
        <v>53</v>
      </c>
      <c r="C5002">
        <v>1979</v>
      </c>
      <c r="D5002">
        <f t="shared" si="393"/>
        <v>135</v>
      </c>
      <c r="E5002">
        <v>3</v>
      </c>
      <c r="O5002">
        <f>VLOOKUP(C5002,[1]pop_15p_a!$A$8:$AL$68,22,FALSE)</f>
        <v>1859906.0501256599</v>
      </c>
      <c r="R5002">
        <v>2505.953</v>
      </c>
      <c r="AT5002">
        <v>1</v>
      </c>
      <c r="AV5002">
        <v>0</v>
      </c>
      <c r="AW5002">
        <v>1</v>
      </c>
    </row>
    <row r="5003" spans="1:49">
      <c r="A5003" t="s">
        <v>19</v>
      </c>
      <c r="B5003" t="s">
        <v>53</v>
      </c>
      <c r="C5003">
        <v>1979</v>
      </c>
      <c r="D5003">
        <f t="shared" si="393"/>
        <v>136</v>
      </c>
      <c r="E5003">
        <v>4</v>
      </c>
      <c r="O5003">
        <f>VLOOKUP(C5003,[1]pop_15p_a!$A$8:$AL$68,22,FALSE)</f>
        <v>1859906.0501256599</v>
      </c>
      <c r="R5003">
        <v>2505.953</v>
      </c>
      <c r="AT5003">
        <v>1</v>
      </c>
      <c r="AV5003">
        <v>0</v>
      </c>
      <c r="AW5003">
        <v>1</v>
      </c>
    </row>
    <row r="5004" spans="1:49">
      <c r="A5004" t="s">
        <v>19</v>
      </c>
      <c r="B5004" t="s">
        <v>53</v>
      </c>
      <c r="C5004">
        <v>1980</v>
      </c>
      <c r="D5004">
        <f t="shared" si="393"/>
        <v>137</v>
      </c>
      <c r="E5004">
        <v>1</v>
      </c>
      <c r="O5004">
        <f>VLOOKUP(C5004,[1]pop_15p_a!$A$8:$AL$68,22,FALSE)</f>
        <v>1861022.1426343301</v>
      </c>
      <c r="R5004">
        <v>2511.701</v>
      </c>
      <c r="AT5004">
        <v>1</v>
      </c>
      <c r="AV5004">
        <v>0</v>
      </c>
      <c r="AW5004">
        <v>1</v>
      </c>
    </row>
    <row r="5005" spans="1:49">
      <c r="A5005" t="s">
        <v>19</v>
      </c>
      <c r="B5005" t="s">
        <v>53</v>
      </c>
      <c r="C5005">
        <v>1980</v>
      </c>
      <c r="D5005">
        <f t="shared" si="393"/>
        <v>138</v>
      </c>
      <c r="E5005">
        <v>2</v>
      </c>
      <c r="O5005">
        <f>VLOOKUP(C5005,[1]pop_15p_a!$A$8:$AL$68,22,FALSE)</f>
        <v>1861022.1426343301</v>
      </c>
      <c r="R5005">
        <v>2511.701</v>
      </c>
      <c r="AT5005">
        <v>1</v>
      </c>
      <c r="AV5005">
        <v>0</v>
      </c>
      <c r="AW5005">
        <v>1</v>
      </c>
    </row>
    <row r="5006" spans="1:49">
      <c r="A5006" t="s">
        <v>19</v>
      </c>
      <c r="B5006" t="s">
        <v>53</v>
      </c>
      <c r="C5006">
        <v>1980</v>
      </c>
      <c r="D5006">
        <f t="shared" si="393"/>
        <v>139</v>
      </c>
      <c r="E5006">
        <v>3</v>
      </c>
      <c r="O5006">
        <f>VLOOKUP(C5006,[1]pop_15p_a!$A$8:$AL$68,22,FALSE)</f>
        <v>1861022.1426343301</v>
      </c>
      <c r="R5006">
        <v>2511.701</v>
      </c>
      <c r="AT5006">
        <v>1</v>
      </c>
      <c r="AV5006">
        <v>0</v>
      </c>
      <c r="AW5006">
        <v>1</v>
      </c>
    </row>
    <row r="5007" spans="1:49">
      <c r="A5007" t="s">
        <v>19</v>
      </c>
      <c r="B5007" t="s">
        <v>53</v>
      </c>
      <c r="C5007">
        <v>1980</v>
      </c>
      <c r="D5007">
        <f t="shared" si="393"/>
        <v>140</v>
      </c>
      <c r="E5007">
        <v>4</v>
      </c>
      <c r="O5007">
        <f>VLOOKUP(C5007,[1]pop_15p_a!$A$8:$AL$68,22,FALSE)</f>
        <v>1861022.1426343301</v>
      </c>
      <c r="R5007">
        <v>2511.701</v>
      </c>
      <c r="AT5007">
        <v>1</v>
      </c>
      <c r="AV5007">
        <v>0</v>
      </c>
      <c r="AW5007">
        <v>1</v>
      </c>
    </row>
    <row r="5008" spans="1:49">
      <c r="A5008" t="s">
        <v>19</v>
      </c>
      <c r="B5008" t="s">
        <v>53</v>
      </c>
      <c r="C5008">
        <v>1981</v>
      </c>
      <c r="D5008">
        <f t="shared" si="393"/>
        <v>141</v>
      </c>
      <c r="E5008">
        <v>1</v>
      </c>
      <c r="O5008">
        <f>VLOOKUP(C5008,[1]pop_15p_a!$A$8:$AL$68,22,FALSE)</f>
        <v>1860170.4139789999</v>
      </c>
      <c r="R5008">
        <v>2519.4209999999998</v>
      </c>
      <c r="AT5008">
        <v>1</v>
      </c>
      <c r="AV5008">
        <v>0</v>
      </c>
      <c r="AW5008">
        <v>1</v>
      </c>
    </row>
    <row r="5009" spans="1:49">
      <c r="A5009" t="s">
        <v>19</v>
      </c>
      <c r="B5009" t="s">
        <v>53</v>
      </c>
      <c r="C5009">
        <v>1981</v>
      </c>
      <c r="D5009">
        <f t="shared" si="393"/>
        <v>142</v>
      </c>
      <c r="E5009">
        <v>2</v>
      </c>
      <c r="O5009">
        <f>VLOOKUP(C5009,[1]pop_15p_a!$A$8:$AL$68,22,FALSE)</f>
        <v>1860170.4139789999</v>
      </c>
      <c r="R5009">
        <v>2519.4209999999998</v>
      </c>
      <c r="AT5009">
        <v>1</v>
      </c>
      <c r="AV5009">
        <v>0</v>
      </c>
      <c r="AW5009">
        <v>1</v>
      </c>
    </row>
    <row r="5010" spans="1:49">
      <c r="A5010" t="s">
        <v>19</v>
      </c>
      <c r="B5010" t="s">
        <v>53</v>
      </c>
      <c r="C5010">
        <v>1981</v>
      </c>
      <c r="D5010">
        <f t="shared" si="393"/>
        <v>143</v>
      </c>
      <c r="E5010">
        <v>3</v>
      </c>
      <c r="O5010">
        <f>VLOOKUP(C5010,[1]pop_15p_a!$A$8:$AL$68,22,FALSE)</f>
        <v>1860170.4139789999</v>
      </c>
      <c r="R5010">
        <v>2519.4209999999998</v>
      </c>
      <c r="AT5010">
        <v>1</v>
      </c>
      <c r="AV5010">
        <v>0</v>
      </c>
      <c r="AW5010">
        <v>1</v>
      </c>
    </row>
    <row r="5011" spans="1:49">
      <c r="A5011" t="s">
        <v>19</v>
      </c>
      <c r="B5011" t="s">
        <v>53</v>
      </c>
      <c r="C5011">
        <v>1981</v>
      </c>
      <c r="D5011">
        <f t="shared" si="393"/>
        <v>144</v>
      </c>
      <c r="E5011">
        <v>4</v>
      </c>
      <c r="O5011">
        <f>VLOOKUP(C5011,[1]pop_15p_a!$A$8:$AL$68,22,FALSE)</f>
        <v>1860170.4139789999</v>
      </c>
      <c r="R5011">
        <v>2519.4209999999998</v>
      </c>
      <c r="AT5011">
        <v>1</v>
      </c>
      <c r="AV5011">
        <v>0</v>
      </c>
      <c r="AW5011">
        <v>1</v>
      </c>
    </row>
    <row r="5012" spans="1:49">
      <c r="A5012" t="s">
        <v>19</v>
      </c>
      <c r="B5012" t="s">
        <v>53</v>
      </c>
      <c r="C5012">
        <v>1982</v>
      </c>
      <c r="D5012">
        <f t="shared" si="393"/>
        <v>145</v>
      </c>
      <c r="E5012">
        <v>1</v>
      </c>
      <c r="O5012">
        <f>VLOOKUP(C5012,[1]pop_15p_a!$A$8:$AL$68,22,FALSE)</f>
        <v>1862134.2597467001</v>
      </c>
      <c r="R5012">
        <v>2531.08</v>
      </c>
      <c r="AT5012">
        <v>1</v>
      </c>
      <c r="AV5012">
        <v>0</v>
      </c>
      <c r="AW5012">
        <v>1</v>
      </c>
    </row>
    <row r="5013" spans="1:49">
      <c r="A5013" t="s">
        <v>19</v>
      </c>
      <c r="B5013" t="s">
        <v>53</v>
      </c>
      <c r="C5013">
        <v>1982</v>
      </c>
      <c r="D5013">
        <f t="shared" si="393"/>
        <v>146</v>
      </c>
      <c r="E5013">
        <v>2</v>
      </c>
      <c r="O5013">
        <f>VLOOKUP(C5013,[1]pop_15p_a!$A$8:$AL$68,22,FALSE)</f>
        <v>1862134.2597467001</v>
      </c>
      <c r="R5013">
        <v>2531.08</v>
      </c>
      <c r="AT5013">
        <v>1</v>
      </c>
      <c r="AV5013">
        <v>0</v>
      </c>
      <c r="AW5013">
        <v>1</v>
      </c>
    </row>
    <row r="5014" spans="1:49">
      <c r="A5014" t="s">
        <v>19</v>
      </c>
      <c r="B5014" t="s">
        <v>53</v>
      </c>
      <c r="C5014">
        <v>1982</v>
      </c>
      <c r="D5014">
        <f t="shared" si="393"/>
        <v>147</v>
      </c>
      <c r="E5014">
        <v>3</v>
      </c>
      <c r="O5014">
        <f>VLOOKUP(C5014,[1]pop_15p_a!$A$8:$AL$68,22,FALSE)</f>
        <v>1862134.2597467001</v>
      </c>
      <c r="R5014">
        <v>2531.08</v>
      </c>
      <c r="AT5014">
        <v>1</v>
      </c>
      <c r="AV5014">
        <v>0</v>
      </c>
      <c r="AW5014">
        <v>1</v>
      </c>
    </row>
    <row r="5015" spans="1:49">
      <c r="A5015" t="s">
        <v>19</v>
      </c>
      <c r="B5015" t="s">
        <v>53</v>
      </c>
      <c r="C5015">
        <v>1982</v>
      </c>
      <c r="D5015">
        <f t="shared" si="393"/>
        <v>148</v>
      </c>
      <c r="E5015">
        <v>4</v>
      </c>
      <c r="O5015">
        <f>VLOOKUP(C5015,[1]pop_15p_a!$A$8:$AL$68,22,FALSE)</f>
        <v>1862134.2597467001</v>
      </c>
      <c r="R5015">
        <v>2531.08</v>
      </c>
      <c r="AT5015">
        <v>1</v>
      </c>
      <c r="AV5015">
        <v>0</v>
      </c>
      <c r="AW5015">
        <v>1</v>
      </c>
    </row>
    <row r="5016" spans="1:49">
      <c r="A5016" t="s">
        <v>19</v>
      </c>
      <c r="B5016" t="s">
        <v>53</v>
      </c>
      <c r="C5016">
        <v>1983</v>
      </c>
      <c r="D5016">
        <f t="shared" si="393"/>
        <v>149</v>
      </c>
      <c r="E5016">
        <v>1</v>
      </c>
      <c r="O5016">
        <f>VLOOKUP(C5016,[1]pop_15p_a!$A$8:$AL$68,22,FALSE)</f>
        <v>1866611.54981931</v>
      </c>
      <c r="R5016">
        <v>2546.011</v>
      </c>
      <c r="AT5016">
        <v>1</v>
      </c>
      <c r="AV5016">
        <v>0</v>
      </c>
      <c r="AW5016">
        <v>1</v>
      </c>
    </row>
    <row r="5017" spans="1:49">
      <c r="A5017" t="s">
        <v>19</v>
      </c>
      <c r="B5017" t="s">
        <v>53</v>
      </c>
      <c r="C5017">
        <v>1983</v>
      </c>
      <c r="D5017">
        <f t="shared" si="393"/>
        <v>150</v>
      </c>
      <c r="E5017">
        <v>2</v>
      </c>
      <c r="O5017">
        <f>VLOOKUP(C5017,[1]pop_15p_a!$A$8:$AL$68,22,FALSE)</f>
        <v>1866611.54981931</v>
      </c>
      <c r="R5017">
        <v>2546.011</v>
      </c>
      <c r="AT5017">
        <v>1</v>
      </c>
      <c r="AV5017">
        <v>0</v>
      </c>
      <c r="AW5017">
        <v>1</v>
      </c>
    </row>
    <row r="5018" spans="1:49">
      <c r="A5018" t="s">
        <v>19</v>
      </c>
      <c r="B5018" t="s">
        <v>53</v>
      </c>
      <c r="C5018">
        <v>1983</v>
      </c>
      <c r="D5018">
        <f t="shared" si="393"/>
        <v>151</v>
      </c>
      <c r="E5018">
        <v>3</v>
      </c>
      <c r="O5018">
        <f>VLOOKUP(C5018,[1]pop_15p_a!$A$8:$AL$68,22,FALSE)</f>
        <v>1866611.54981931</v>
      </c>
      <c r="R5018">
        <v>2546.011</v>
      </c>
      <c r="AT5018">
        <v>1</v>
      </c>
      <c r="AV5018">
        <v>0</v>
      </c>
      <c r="AW5018">
        <v>1</v>
      </c>
    </row>
    <row r="5019" spans="1:49">
      <c r="A5019" t="s">
        <v>19</v>
      </c>
      <c r="B5019" t="s">
        <v>53</v>
      </c>
      <c r="C5019">
        <v>1983</v>
      </c>
      <c r="D5019">
        <f t="shared" si="393"/>
        <v>152</v>
      </c>
      <c r="E5019">
        <v>4</v>
      </c>
      <c r="O5019">
        <f>VLOOKUP(C5019,[1]pop_15p_a!$A$8:$AL$68,22,FALSE)</f>
        <v>1866611.54981931</v>
      </c>
      <c r="R5019">
        <v>2546.011</v>
      </c>
      <c r="AT5019">
        <v>1</v>
      </c>
      <c r="AV5019">
        <v>0</v>
      </c>
      <c r="AW5019">
        <v>1</v>
      </c>
    </row>
    <row r="5020" spans="1:49">
      <c r="A5020" t="s">
        <v>19</v>
      </c>
      <c r="B5020" t="s">
        <v>53</v>
      </c>
      <c r="C5020">
        <v>1984</v>
      </c>
      <c r="D5020">
        <f t="shared" si="393"/>
        <v>153</v>
      </c>
      <c r="E5020">
        <v>1</v>
      </c>
      <c r="O5020">
        <f>VLOOKUP(C5020,[1]pop_15p_a!$A$8:$AL$68,22,FALSE)</f>
        <v>1872596.5089352401</v>
      </c>
      <c r="R5020">
        <v>2562.047</v>
      </c>
      <c r="AT5020">
        <v>1</v>
      </c>
      <c r="AV5020">
        <v>0</v>
      </c>
      <c r="AW5020">
        <v>1</v>
      </c>
    </row>
    <row r="5021" spans="1:49">
      <c r="A5021" t="s">
        <v>19</v>
      </c>
      <c r="B5021" t="s">
        <v>53</v>
      </c>
      <c r="C5021">
        <v>1984</v>
      </c>
      <c r="D5021">
        <f t="shared" si="393"/>
        <v>154</v>
      </c>
      <c r="E5021">
        <v>2</v>
      </c>
      <c r="O5021">
        <f>VLOOKUP(C5021,[1]pop_15p_a!$A$8:$AL$68,22,FALSE)</f>
        <v>1872596.5089352401</v>
      </c>
      <c r="R5021">
        <v>2562.047</v>
      </c>
      <c r="AT5021">
        <v>1</v>
      </c>
      <c r="AV5021">
        <v>0</v>
      </c>
      <c r="AW5021">
        <v>1</v>
      </c>
    </row>
    <row r="5022" spans="1:49">
      <c r="A5022" t="s">
        <v>19</v>
      </c>
      <c r="B5022" t="s">
        <v>53</v>
      </c>
      <c r="C5022">
        <v>1984</v>
      </c>
      <c r="D5022">
        <f t="shared" si="393"/>
        <v>155</v>
      </c>
      <c r="E5022">
        <v>3</v>
      </c>
      <c r="O5022">
        <f>VLOOKUP(C5022,[1]pop_15p_a!$A$8:$AL$68,22,FALSE)</f>
        <v>1872596.5089352401</v>
      </c>
      <c r="R5022">
        <v>2562.047</v>
      </c>
      <c r="AT5022">
        <v>1</v>
      </c>
      <c r="AV5022">
        <v>0</v>
      </c>
      <c r="AW5022">
        <v>1</v>
      </c>
    </row>
    <row r="5023" spans="1:49">
      <c r="A5023" t="s">
        <v>19</v>
      </c>
      <c r="B5023" t="s">
        <v>53</v>
      </c>
      <c r="C5023">
        <v>1984</v>
      </c>
      <c r="D5023">
        <f t="shared" si="393"/>
        <v>156</v>
      </c>
      <c r="E5023">
        <v>4</v>
      </c>
      <c r="O5023">
        <f>VLOOKUP(C5023,[1]pop_15p_a!$A$8:$AL$68,22,FALSE)</f>
        <v>1872596.5089352401</v>
      </c>
      <c r="R5023">
        <v>2562.047</v>
      </c>
      <c r="AT5023">
        <v>1</v>
      </c>
      <c r="AV5023">
        <v>0</v>
      </c>
      <c r="AW5023">
        <v>1</v>
      </c>
    </row>
    <row r="5024" spans="1:49">
      <c r="A5024" t="s">
        <v>19</v>
      </c>
      <c r="B5024" t="s">
        <v>53</v>
      </c>
      <c r="C5024">
        <v>1985</v>
      </c>
      <c r="D5024">
        <f t="shared" si="393"/>
        <v>157</v>
      </c>
      <c r="E5024">
        <v>1</v>
      </c>
      <c r="O5024">
        <f>VLOOKUP(C5024,[1]pop_15p_a!$A$8:$AL$68,22,FALSE)</f>
        <v>1880285.9192108901</v>
      </c>
      <c r="R5024">
        <v>2578.873</v>
      </c>
      <c r="AT5024">
        <v>1</v>
      </c>
      <c r="AV5024">
        <v>0</v>
      </c>
      <c r="AW5024">
        <v>1</v>
      </c>
    </row>
    <row r="5025" spans="1:49">
      <c r="A5025" t="s">
        <v>19</v>
      </c>
      <c r="B5025" t="s">
        <v>53</v>
      </c>
      <c r="C5025">
        <v>1985</v>
      </c>
      <c r="D5025">
        <f t="shared" si="393"/>
        <v>158</v>
      </c>
      <c r="E5025">
        <v>2</v>
      </c>
      <c r="O5025">
        <f>VLOOKUP(C5025,[1]pop_15p_a!$A$8:$AL$68,22,FALSE)</f>
        <v>1880285.9192108901</v>
      </c>
      <c r="R5025">
        <v>2578.873</v>
      </c>
      <c r="AT5025">
        <v>1</v>
      </c>
      <c r="AV5025">
        <v>0</v>
      </c>
      <c r="AW5025">
        <v>1</v>
      </c>
    </row>
    <row r="5026" spans="1:49">
      <c r="A5026" t="s">
        <v>19</v>
      </c>
      <c r="B5026" t="s">
        <v>53</v>
      </c>
      <c r="C5026">
        <v>1985</v>
      </c>
      <c r="D5026">
        <f t="shared" si="393"/>
        <v>159</v>
      </c>
      <c r="E5026">
        <v>3</v>
      </c>
      <c r="O5026">
        <f>VLOOKUP(C5026,[1]pop_15p_a!$A$8:$AL$68,22,FALSE)</f>
        <v>1880285.9192108901</v>
      </c>
      <c r="R5026">
        <v>2578.873</v>
      </c>
      <c r="AT5026">
        <v>1</v>
      </c>
      <c r="AV5026">
        <v>0</v>
      </c>
      <c r="AW5026">
        <v>1</v>
      </c>
    </row>
    <row r="5027" spans="1:49">
      <c r="A5027" t="s">
        <v>19</v>
      </c>
      <c r="B5027" t="s">
        <v>53</v>
      </c>
      <c r="C5027">
        <v>1985</v>
      </c>
      <c r="D5027">
        <f t="shared" si="393"/>
        <v>160</v>
      </c>
      <c r="E5027">
        <v>4</v>
      </c>
      <c r="O5027">
        <f>VLOOKUP(C5027,[1]pop_15p_a!$A$8:$AL$68,22,FALSE)</f>
        <v>1880285.9192108901</v>
      </c>
      <c r="R5027">
        <v>2578.873</v>
      </c>
      <c r="AT5027">
        <v>1</v>
      </c>
      <c r="AV5027">
        <v>0</v>
      </c>
      <c r="AW5027">
        <v>1</v>
      </c>
    </row>
    <row r="5028" spans="1:49">
      <c r="A5028" t="s">
        <v>19</v>
      </c>
      <c r="B5028" t="s">
        <v>53</v>
      </c>
      <c r="C5028">
        <v>1986</v>
      </c>
      <c r="D5028">
        <f t="shared" si="393"/>
        <v>161</v>
      </c>
      <c r="E5028">
        <v>1</v>
      </c>
      <c r="O5028">
        <f>VLOOKUP(C5028,[1]pop_15p_a!$A$8:$AL$68,22,FALSE)</f>
        <v>1890796.8670040001</v>
      </c>
      <c r="R5028">
        <v>2599.8919999999998</v>
      </c>
      <c r="AT5028">
        <v>1</v>
      </c>
      <c r="AV5028">
        <v>0</v>
      </c>
      <c r="AW5028">
        <v>1</v>
      </c>
    </row>
    <row r="5029" spans="1:49">
      <c r="A5029" t="s">
        <v>19</v>
      </c>
      <c r="B5029" t="s">
        <v>53</v>
      </c>
      <c r="C5029">
        <v>1986</v>
      </c>
      <c r="D5029">
        <f t="shared" si="393"/>
        <v>162</v>
      </c>
      <c r="E5029">
        <v>2</v>
      </c>
      <c r="O5029">
        <f>VLOOKUP(C5029,[1]pop_15p_a!$A$8:$AL$68,22,FALSE)</f>
        <v>1890796.8670040001</v>
      </c>
      <c r="R5029">
        <v>2599.8919999999998</v>
      </c>
      <c r="AT5029">
        <v>1</v>
      </c>
      <c r="AV5029">
        <v>0</v>
      </c>
      <c r="AW5029">
        <v>1</v>
      </c>
    </row>
    <row r="5030" spans="1:49">
      <c r="A5030" t="s">
        <v>19</v>
      </c>
      <c r="B5030" t="s">
        <v>53</v>
      </c>
      <c r="C5030">
        <v>1986</v>
      </c>
      <c r="D5030">
        <f t="shared" si="393"/>
        <v>163</v>
      </c>
      <c r="E5030">
        <v>3</v>
      </c>
      <c r="O5030">
        <f>VLOOKUP(C5030,[1]pop_15p_a!$A$8:$AL$68,22,FALSE)</f>
        <v>1890796.8670040001</v>
      </c>
      <c r="R5030">
        <v>2599.8919999999998</v>
      </c>
      <c r="AT5030">
        <v>1</v>
      </c>
      <c r="AV5030">
        <v>0</v>
      </c>
      <c r="AW5030">
        <v>1</v>
      </c>
    </row>
    <row r="5031" spans="1:49">
      <c r="A5031" t="s">
        <v>19</v>
      </c>
      <c r="B5031" t="s">
        <v>53</v>
      </c>
      <c r="C5031">
        <v>1986</v>
      </c>
      <c r="D5031">
        <f t="shared" si="393"/>
        <v>164</v>
      </c>
      <c r="E5031">
        <v>4</v>
      </c>
      <c r="O5031">
        <f>VLOOKUP(C5031,[1]pop_15p_a!$A$8:$AL$68,22,FALSE)</f>
        <v>1890796.8670040001</v>
      </c>
      <c r="R5031">
        <v>2599.8919999999998</v>
      </c>
      <c r="AT5031">
        <v>1</v>
      </c>
      <c r="AV5031">
        <v>0</v>
      </c>
      <c r="AW5031">
        <v>1</v>
      </c>
    </row>
    <row r="5032" spans="1:49">
      <c r="A5032" t="s">
        <v>19</v>
      </c>
      <c r="B5032" t="s">
        <v>53</v>
      </c>
      <c r="C5032">
        <v>1987</v>
      </c>
      <c r="D5032">
        <f t="shared" si="393"/>
        <v>165</v>
      </c>
      <c r="E5032">
        <v>1</v>
      </c>
      <c r="O5032">
        <f>VLOOKUP(C5032,[1]pop_15p_a!$A$8:$AL$68,22,FALSE)</f>
        <v>1906140.90283775</v>
      </c>
      <c r="R5032">
        <v>2626.5830000000001</v>
      </c>
      <c r="AT5032">
        <v>1</v>
      </c>
      <c r="AV5032">
        <v>0</v>
      </c>
      <c r="AW5032">
        <v>1</v>
      </c>
    </row>
    <row r="5033" spans="1:49">
      <c r="A5033" t="s">
        <v>19</v>
      </c>
      <c r="B5033" t="s">
        <v>53</v>
      </c>
      <c r="C5033">
        <v>1987</v>
      </c>
      <c r="D5033">
        <f t="shared" si="393"/>
        <v>166</v>
      </c>
      <c r="E5033">
        <v>2</v>
      </c>
      <c r="O5033">
        <f>VLOOKUP(C5033,[1]pop_15p_a!$A$8:$AL$68,22,FALSE)</f>
        <v>1906140.90283775</v>
      </c>
      <c r="R5033">
        <v>2626.5830000000001</v>
      </c>
      <c r="AT5033">
        <v>1</v>
      </c>
      <c r="AV5033">
        <v>0</v>
      </c>
      <c r="AW5033">
        <v>1</v>
      </c>
    </row>
    <row r="5034" spans="1:49">
      <c r="A5034" t="s">
        <v>19</v>
      </c>
      <c r="B5034" t="s">
        <v>53</v>
      </c>
      <c r="C5034">
        <v>1987</v>
      </c>
      <c r="D5034">
        <f t="shared" si="393"/>
        <v>167</v>
      </c>
      <c r="E5034">
        <v>3</v>
      </c>
      <c r="O5034">
        <f>VLOOKUP(C5034,[1]pop_15p_a!$A$8:$AL$68,22,FALSE)</f>
        <v>1906140.90283775</v>
      </c>
      <c r="R5034">
        <v>2626.5830000000001</v>
      </c>
      <c r="AT5034">
        <v>1</v>
      </c>
      <c r="AV5034">
        <v>0</v>
      </c>
      <c r="AW5034">
        <v>1</v>
      </c>
    </row>
    <row r="5035" spans="1:49">
      <c r="A5035" t="s">
        <v>19</v>
      </c>
      <c r="B5035" t="s">
        <v>53</v>
      </c>
      <c r="C5035">
        <v>1987</v>
      </c>
      <c r="D5035">
        <f t="shared" si="393"/>
        <v>168</v>
      </c>
      <c r="E5035">
        <v>4</v>
      </c>
      <c r="O5035">
        <f>VLOOKUP(C5035,[1]pop_15p_a!$A$8:$AL$68,22,FALSE)</f>
        <v>1906140.90283775</v>
      </c>
      <c r="R5035">
        <v>2626.5830000000001</v>
      </c>
      <c r="AT5035">
        <v>1</v>
      </c>
      <c r="AV5035">
        <v>0</v>
      </c>
      <c r="AW5035">
        <v>1</v>
      </c>
    </row>
    <row r="5036" spans="1:49">
      <c r="A5036" t="s">
        <v>19</v>
      </c>
      <c r="B5036" t="s">
        <v>53</v>
      </c>
      <c r="C5036">
        <v>1988</v>
      </c>
      <c r="D5036">
        <f t="shared" si="393"/>
        <v>169</v>
      </c>
      <c r="E5036">
        <v>1</v>
      </c>
      <c r="O5036">
        <f>VLOOKUP(C5036,[1]pop_15p_a!$A$8:$AL$68,22,FALSE)</f>
        <v>1925279.4544311501</v>
      </c>
      <c r="R5036">
        <v>2653.4340000000002</v>
      </c>
      <c r="AT5036">
        <v>1</v>
      </c>
      <c r="AV5036">
        <v>0</v>
      </c>
      <c r="AW5036">
        <v>1</v>
      </c>
    </row>
    <row r="5037" spans="1:49">
      <c r="A5037" t="s">
        <v>19</v>
      </c>
      <c r="B5037" t="s">
        <v>53</v>
      </c>
      <c r="C5037">
        <v>1988</v>
      </c>
      <c r="D5037">
        <f t="shared" si="393"/>
        <v>170</v>
      </c>
      <c r="E5037">
        <v>2</v>
      </c>
      <c r="O5037">
        <f>VLOOKUP(C5037,[1]pop_15p_a!$A$8:$AL$68,22,FALSE)</f>
        <v>1925279.4544311501</v>
      </c>
      <c r="R5037">
        <v>2653.4340000000002</v>
      </c>
      <c r="AT5037">
        <v>1</v>
      </c>
      <c r="AV5037">
        <v>0</v>
      </c>
      <c r="AW5037">
        <v>1</v>
      </c>
    </row>
    <row r="5038" spans="1:49">
      <c r="A5038" t="s">
        <v>19</v>
      </c>
      <c r="B5038" t="s">
        <v>53</v>
      </c>
      <c r="C5038">
        <v>1988</v>
      </c>
      <c r="D5038">
        <f t="shared" si="393"/>
        <v>171</v>
      </c>
      <c r="E5038">
        <v>3</v>
      </c>
      <c r="O5038">
        <f>VLOOKUP(C5038,[1]pop_15p_a!$A$8:$AL$68,22,FALSE)</f>
        <v>1925279.4544311501</v>
      </c>
      <c r="R5038">
        <v>2653.4340000000002</v>
      </c>
      <c r="AT5038">
        <v>1</v>
      </c>
      <c r="AV5038">
        <v>0</v>
      </c>
      <c r="AW5038">
        <v>1</v>
      </c>
    </row>
    <row r="5039" spans="1:49">
      <c r="A5039" t="s">
        <v>19</v>
      </c>
      <c r="B5039" t="s">
        <v>53</v>
      </c>
      <c r="C5039">
        <v>1988</v>
      </c>
      <c r="D5039">
        <f t="shared" si="393"/>
        <v>172</v>
      </c>
      <c r="E5039">
        <v>4</v>
      </c>
      <c r="O5039">
        <f>VLOOKUP(C5039,[1]pop_15p_a!$A$8:$AL$68,22,FALSE)</f>
        <v>1925279.4544311501</v>
      </c>
      <c r="R5039">
        <v>2653.4340000000002</v>
      </c>
      <c r="AT5039">
        <v>1</v>
      </c>
      <c r="AV5039">
        <v>0</v>
      </c>
      <c r="AW5039">
        <v>1</v>
      </c>
    </row>
    <row r="5040" spans="1:49">
      <c r="A5040" t="s">
        <v>19</v>
      </c>
      <c r="B5040" t="s">
        <v>53</v>
      </c>
      <c r="C5040">
        <v>1989</v>
      </c>
      <c r="D5040">
        <f t="shared" si="393"/>
        <v>173</v>
      </c>
      <c r="E5040">
        <v>1</v>
      </c>
      <c r="O5040">
        <f>VLOOKUP(C5040,[1]pop_15p_a!$A$8:$AL$68,22,FALSE)</f>
        <v>1941330.1169556</v>
      </c>
      <c r="R5040">
        <v>2666.9549999999999</v>
      </c>
      <c r="AT5040">
        <v>1</v>
      </c>
      <c r="AV5040">
        <v>0</v>
      </c>
      <c r="AW5040">
        <v>1</v>
      </c>
    </row>
    <row r="5041" spans="1:51">
      <c r="A5041" t="s">
        <v>19</v>
      </c>
      <c r="B5041" t="s">
        <v>53</v>
      </c>
      <c r="C5041">
        <v>1989</v>
      </c>
      <c r="D5041">
        <f t="shared" si="393"/>
        <v>174</v>
      </c>
      <c r="E5041">
        <v>2</v>
      </c>
      <c r="O5041">
        <f>VLOOKUP(C5041,[1]pop_15p_a!$A$8:$AL$68,22,FALSE)</f>
        <v>1941330.1169556</v>
      </c>
      <c r="R5041">
        <v>2666.9549999999999</v>
      </c>
      <c r="AT5041">
        <v>1</v>
      </c>
      <c r="AV5041">
        <v>0</v>
      </c>
      <c r="AW5041">
        <v>1</v>
      </c>
    </row>
    <row r="5042" spans="1:51">
      <c r="A5042" t="s">
        <v>19</v>
      </c>
      <c r="B5042" t="s">
        <v>53</v>
      </c>
      <c r="C5042">
        <v>1989</v>
      </c>
      <c r="D5042">
        <f t="shared" si="393"/>
        <v>175</v>
      </c>
      <c r="E5042">
        <v>3</v>
      </c>
      <c r="O5042">
        <f>VLOOKUP(C5042,[1]pop_15p_a!$A$8:$AL$68,22,FALSE)</f>
        <v>1941330.1169556</v>
      </c>
      <c r="R5042">
        <v>2666.9549999999999</v>
      </c>
      <c r="AT5042">
        <v>1</v>
      </c>
      <c r="AV5042">
        <v>0</v>
      </c>
      <c r="AW5042">
        <v>1</v>
      </c>
    </row>
    <row r="5043" spans="1:51">
      <c r="A5043" t="s">
        <v>19</v>
      </c>
      <c r="B5043" t="s">
        <v>53</v>
      </c>
      <c r="C5043">
        <v>1989</v>
      </c>
      <c r="D5043">
        <f t="shared" si="393"/>
        <v>176</v>
      </c>
      <c r="E5043">
        <v>4</v>
      </c>
      <c r="O5043">
        <f>VLOOKUP(C5043,[1]pop_15p_a!$A$8:$AL$68,22,FALSE)</f>
        <v>1941330.1169556</v>
      </c>
      <c r="R5043">
        <v>2666.9549999999999</v>
      </c>
      <c r="AT5043">
        <v>1</v>
      </c>
      <c r="AV5043">
        <v>0</v>
      </c>
      <c r="AW5043">
        <v>1</v>
      </c>
    </row>
    <row r="5044" spans="1:51">
      <c r="A5044" t="s">
        <v>19</v>
      </c>
      <c r="B5044" t="s">
        <v>53</v>
      </c>
      <c r="C5044">
        <v>1990</v>
      </c>
      <c r="D5044">
        <f t="shared" si="393"/>
        <v>177</v>
      </c>
      <c r="E5044">
        <v>1</v>
      </c>
      <c r="O5044">
        <f>VLOOKUP(C5044,[1]pop_15p_a!$A$8:$AL$68,22,FALSE)</f>
        <v>1938906.11906723</v>
      </c>
      <c r="R5044">
        <v>2663.1509999999998</v>
      </c>
      <c r="AT5044">
        <v>1</v>
      </c>
      <c r="AV5044">
        <v>0</v>
      </c>
      <c r="AW5044">
        <v>1</v>
      </c>
    </row>
    <row r="5045" spans="1:51">
      <c r="A5045" t="s">
        <v>19</v>
      </c>
      <c r="B5045" t="s">
        <v>53</v>
      </c>
      <c r="C5045">
        <v>1990</v>
      </c>
      <c r="D5045">
        <f t="shared" si="393"/>
        <v>178</v>
      </c>
      <c r="E5045">
        <v>2</v>
      </c>
      <c r="O5045">
        <f>VLOOKUP(C5045,[1]pop_15p_a!$A$8:$AL$68,22,FALSE)</f>
        <v>1938906.11906723</v>
      </c>
      <c r="R5045">
        <v>2663.1509999999998</v>
      </c>
      <c r="AT5045">
        <v>1</v>
      </c>
      <c r="AV5045">
        <v>0</v>
      </c>
      <c r="AW5045">
        <v>1</v>
      </c>
    </row>
    <row r="5046" spans="1:51">
      <c r="A5046" t="s">
        <v>19</v>
      </c>
      <c r="B5046" t="s">
        <v>53</v>
      </c>
      <c r="C5046">
        <v>1990</v>
      </c>
      <c r="D5046">
        <f t="shared" si="393"/>
        <v>179</v>
      </c>
      <c r="E5046">
        <v>3</v>
      </c>
      <c r="O5046">
        <f>VLOOKUP(C5046,[1]pop_15p_a!$A$8:$AL$68,22,FALSE)</f>
        <v>1938906.11906723</v>
      </c>
      <c r="R5046">
        <v>2663.1509999999998</v>
      </c>
      <c r="AT5046">
        <v>1</v>
      </c>
      <c r="AV5046">
        <v>0</v>
      </c>
      <c r="AW5046">
        <v>1</v>
      </c>
    </row>
    <row r="5047" spans="1:51">
      <c r="A5047" t="s">
        <v>19</v>
      </c>
      <c r="B5047" t="s">
        <v>53</v>
      </c>
      <c r="C5047">
        <v>1990</v>
      </c>
      <c r="D5047">
        <f t="shared" si="393"/>
        <v>180</v>
      </c>
      <c r="E5047">
        <v>4</v>
      </c>
      <c r="O5047">
        <f>VLOOKUP(C5047,[1]pop_15p_a!$A$8:$AL$68,22,FALSE)</f>
        <v>1938906.11906723</v>
      </c>
      <c r="R5047">
        <v>2663.1509999999998</v>
      </c>
      <c r="AT5047">
        <v>1</v>
      </c>
      <c r="AV5047">
        <v>0</v>
      </c>
      <c r="AW5047">
        <v>1</v>
      </c>
    </row>
    <row r="5048" spans="1:51">
      <c r="A5048" t="s">
        <v>19</v>
      </c>
      <c r="B5048" t="s">
        <v>53</v>
      </c>
      <c r="C5048">
        <v>1991</v>
      </c>
      <c r="D5048">
        <f t="shared" si="393"/>
        <v>181</v>
      </c>
      <c r="E5048">
        <v>1</v>
      </c>
      <c r="O5048">
        <f>VLOOKUP(C5048,[1]pop_15p_a!$A$8:$AL$68,22,FALSE)</f>
        <v>1932807.8611570101</v>
      </c>
      <c r="R5048">
        <v>2650.5810000000001</v>
      </c>
      <c r="AN5048">
        <v>0.75626709999999997</v>
      </c>
      <c r="AT5048">
        <v>14</v>
      </c>
      <c r="AV5048">
        <v>0</v>
      </c>
      <c r="AW5048">
        <v>1</v>
      </c>
      <c r="AY5048">
        <v>1</v>
      </c>
    </row>
    <row r="5049" spans="1:51">
      <c r="A5049" t="s">
        <v>19</v>
      </c>
      <c r="B5049" t="s">
        <v>53</v>
      </c>
      <c r="C5049">
        <v>1991</v>
      </c>
      <c r="D5049">
        <f t="shared" si="393"/>
        <v>182</v>
      </c>
      <c r="E5049">
        <v>2</v>
      </c>
      <c r="O5049">
        <f>VLOOKUP(C5049,[1]pop_15p_a!$A$8:$AL$68,22,FALSE)</f>
        <v>1932807.8611570101</v>
      </c>
      <c r="R5049">
        <v>2650.5810000000001</v>
      </c>
      <c r="AN5049">
        <v>0.96083110000000005</v>
      </c>
      <c r="AT5049">
        <v>14</v>
      </c>
      <c r="AV5049">
        <v>0</v>
      </c>
      <c r="AW5049">
        <v>1</v>
      </c>
      <c r="AY5049">
        <v>1</v>
      </c>
    </row>
    <row r="5050" spans="1:51">
      <c r="A5050" t="s">
        <v>19</v>
      </c>
      <c r="B5050" t="s">
        <v>53</v>
      </c>
      <c r="C5050">
        <v>1991</v>
      </c>
      <c r="D5050">
        <f t="shared" si="393"/>
        <v>183</v>
      </c>
      <c r="E5050">
        <v>3</v>
      </c>
      <c r="O5050">
        <f>VLOOKUP(C5050,[1]pop_15p_a!$A$8:$AL$68,22,FALSE)</f>
        <v>1932807.8611570101</v>
      </c>
      <c r="R5050">
        <v>2650.5810000000001</v>
      </c>
      <c r="AN5050">
        <v>1.0383169999999999</v>
      </c>
      <c r="AT5050">
        <v>14</v>
      </c>
      <c r="AV5050">
        <v>0</v>
      </c>
      <c r="AW5050">
        <v>1</v>
      </c>
      <c r="AY5050">
        <v>1</v>
      </c>
    </row>
    <row r="5051" spans="1:51">
      <c r="A5051" t="s">
        <v>19</v>
      </c>
      <c r="B5051" t="s">
        <v>53</v>
      </c>
      <c r="C5051">
        <v>1991</v>
      </c>
      <c r="D5051">
        <f t="shared" si="393"/>
        <v>184</v>
      </c>
      <c r="E5051">
        <v>4</v>
      </c>
      <c r="O5051">
        <f>VLOOKUP(C5051,[1]pop_15p_a!$A$8:$AL$68,22,FALSE)</f>
        <v>1932807.8611570101</v>
      </c>
      <c r="R5051">
        <v>2650.5810000000001</v>
      </c>
      <c r="AN5051">
        <v>1.447446</v>
      </c>
      <c r="AT5051">
        <v>14</v>
      </c>
      <c r="AV5051">
        <v>0</v>
      </c>
      <c r="AW5051">
        <v>1</v>
      </c>
      <c r="AY5051">
        <v>1</v>
      </c>
    </row>
    <row r="5052" spans="1:51">
      <c r="A5052" t="s">
        <v>19</v>
      </c>
      <c r="B5052" t="s">
        <v>53</v>
      </c>
      <c r="C5052">
        <v>1992</v>
      </c>
      <c r="D5052">
        <f t="shared" si="393"/>
        <v>185</v>
      </c>
      <c r="E5052">
        <v>1</v>
      </c>
      <c r="O5052">
        <f>VLOOKUP(C5052,[1]pop_15p_a!$A$8:$AL$68,22,FALSE)</f>
        <v>1928537.29169153</v>
      </c>
      <c r="R5052">
        <v>2614.3380000000002</v>
      </c>
      <c r="AN5052">
        <v>4.6677790000000003</v>
      </c>
      <c r="AT5052">
        <v>14</v>
      </c>
      <c r="AV5052">
        <v>0</v>
      </c>
      <c r="AW5052">
        <v>1</v>
      </c>
      <c r="AY5052">
        <v>1</v>
      </c>
    </row>
    <row r="5053" spans="1:51">
      <c r="A5053" t="s">
        <v>19</v>
      </c>
      <c r="B5053" t="s">
        <v>53</v>
      </c>
      <c r="C5053">
        <v>1992</v>
      </c>
      <c r="D5053">
        <f t="shared" si="393"/>
        <v>186</v>
      </c>
      <c r="E5053">
        <v>2</v>
      </c>
      <c r="O5053">
        <f>VLOOKUP(C5053,[1]pop_15p_a!$A$8:$AL$68,22,FALSE)</f>
        <v>1928537.29169153</v>
      </c>
      <c r="R5053">
        <v>2614.3380000000002</v>
      </c>
      <c r="AN5053">
        <v>7.9160079999999997</v>
      </c>
      <c r="AT5053">
        <v>14</v>
      </c>
      <c r="AV5053">
        <v>0</v>
      </c>
      <c r="AW5053">
        <v>1</v>
      </c>
      <c r="AY5053">
        <v>1</v>
      </c>
    </row>
    <row r="5054" spans="1:51">
      <c r="A5054" t="s">
        <v>19</v>
      </c>
      <c r="B5054" t="s">
        <v>53</v>
      </c>
      <c r="C5054">
        <v>1992</v>
      </c>
      <c r="D5054">
        <f t="shared" si="393"/>
        <v>187</v>
      </c>
      <c r="E5054">
        <v>3</v>
      </c>
      <c r="O5054">
        <f>VLOOKUP(C5054,[1]pop_15p_a!$A$8:$AL$68,22,FALSE)</f>
        <v>1928537.29169153</v>
      </c>
      <c r="R5054">
        <v>2614.3380000000002</v>
      </c>
      <c r="AN5054">
        <v>12.466010000000001</v>
      </c>
      <c r="AT5054">
        <v>14</v>
      </c>
      <c r="AV5054">
        <v>0</v>
      </c>
      <c r="AW5054">
        <v>1</v>
      </c>
      <c r="AY5054">
        <v>1</v>
      </c>
    </row>
    <row r="5055" spans="1:51">
      <c r="A5055" t="s">
        <v>19</v>
      </c>
      <c r="B5055" t="s">
        <v>53</v>
      </c>
      <c r="C5055">
        <v>1992</v>
      </c>
      <c r="D5055">
        <f t="shared" si="393"/>
        <v>188</v>
      </c>
      <c r="E5055">
        <v>4</v>
      </c>
      <c r="O5055">
        <f>VLOOKUP(C5055,[1]pop_15p_a!$A$8:$AL$68,22,FALSE)</f>
        <v>1928537.29169153</v>
      </c>
      <c r="R5055">
        <v>2614.3380000000002</v>
      </c>
      <c r="AN5055">
        <v>19.151530000000001</v>
      </c>
      <c r="AT5055">
        <v>14</v>
      </c>
      <c r="AV5055">
        <v>0</v>
      </c>
      <c r="AW5055">
        <v>1</v>
      </c>
      <c r="AY5055">
        <v>1</v>
      </c>
    </row>
    <row r="5056" spans="1:51">
      <c r="A5056" t="s">
        <v>19</v>
      </c>
      <c r="B5056" t="s">
        <v>53</v>
      </c>
      <c r="C5056">
        <v>1993</v>
      </c>
      <c r="D5056">
        <f t="shared" si="393"/>
        <v>189</v>
      </c>
      <c r="E5056">
        <v>1</v>
      </c>
      <c r="O5056">
        <f>VLOOKUP(C5056,[1]pop_15p_a!$A$8:$AL$68,22,FALSE)</f>
        <v>1893968.2393950501</v>
      </c>
      <c r="R5056">
        <v>2563.29</v>
      </c>
      <c r="AN5056">
        <v>21.609400000000001</v>
      </c>
      <c r="AT5056">
        <v>14</v>
      </c>
      <c r="AV5056">
        <v>0</v>
      </c>
      <c r="AW5056">
        <v>1</v>
      </c>
      <c r="AY5056">
        <v>1</v>
      </c>
    </row>
    <row r="5057" spans="1:56">
      <c r="A5057" t="s">
        <v>19</v>
      </c>
      <c r="B5057" t="s">
        <v>53</v>
      </c>
      <c r="C5057">
        <v>1993</v>
      </c>
      <c r="D5057">
        <f t="shared" si="393"/>
        <v>190</v>
      </c>
      <c r="E5057">
        <v>2</v>
      </c>
      <c r="O5057">
        <f>VLOOKUP(C5057,[1]pop_15p_a!$A$8:$AL$68,22,FALSE)</f>
        <v>1893968.2393950501</v>
      </c>
      <c r="R5057">
        <v>2563.29</v>
      </c>
      <c r="AN5057">
        <v>22.356369999999998</v>
      </c>
      <c r="AT5057">
        <v>14</v>
      </c>
      <c r="AV5057">
        <v>0</v>
      </c>
      <c r="AW5057">
        <v>1</v>
      </c>
      <c r="AY5057">
        <v>1</v>
      </c>
    </row>
    <row r="5058" spans="1:56">
      <c r="A5058" t="s">
        <v>19</v>
      </c>
      <c r="B5058" t="s">
        <v>53</v>
      </c>
      <c r="C5058">
        <v>1993</v>
      </c>
      <c r="D5058">
        <f t="shared" si="393"/>
        <v>191</v>
      </c>
      <c r="E5058">
        <v>3</v>
      </c>
      <c r="O5058">
        <f>VLOOKUP(C5058,[1]pop_15p_a!$A$8:$AL$68,22,FALSE)</f>
        <v>1893968.2393950501</v>
      </c>
      <c r="R5058">
        <v>2563.29</v>
      </c>
      <c r="AN5058">
        <v>22.7624</v>
      </c>
      <c r="AT5058">
        <v>14</v>
      </c>
      <c r="AV5058">
        <v>0</v>
      </c>
      <c r="AW5058">
        <v>1</v>
      </c>
      <c r="AY5058">
        <v>1</v>
      </c>
    </row>
    <row r="5059" spans="1:56">
      <c r="A5059" t="s">
        <v>19</v>
      </c>
      <c r="B5059" t="s">
        <v>53</v>
      </c>
      <c r="C5059">
        <v>1993</v>
      </c>
      <c r="D5059">
        <f t="shared" si="393"/>
        <v>192</v>
      </c>
      <c r="E5059">
        <v>4</v>
      </c>
      <c r="O5059">
        <f>VLOOKUP(C5059,[1]pop_15p_a!$A$8:$AL$68,22,FALSE)</f>
        <v>1893968.2393950501</v>
      </c>
      <c r="R5059">
        <v>2563.29</v>
      </c>
      <c r="AN5059">
        <v>25.64799</v>
      </c>
      <c r="AT5059">
        <v>14</v>
      </c>
      <c r="AV5059">
        <v>0</v>
      </c>
      <c r="AW5059">
        <v>1</v>
      </c>
      <c r="AY5059">
        <v>1</v>
      </c>
    </row>
    <row r="5060" spans="1:56">
      <c r="A5060" t="s">
        <v>19</v>
      </c>
      <c r="B5060" t="s">
        <v>53</v>
      </c>
      <c r="C5060">
        <v>1994</v>
      </c>
      <c r="D5060">
        <f t="shared" si="393"/>
        <v>193</v>
      </c>
      <c r="E5060">
        <v>1</v>
      </c>
      <c r="O5060">
        <f>VLOOKUP(C5060,[1]pop_15p_a!$A$8:$AL$68,22,FALSE)</f>
        <v>1869176.6742760099</v>
      </c>
      <c r="R5060">
        <v>2520.7420000000002</v>
      </c>
      <c r="Y5060">
        <v>10.211462020874</v>
      </c>
      <c r="AN5060">
        <v>29.072890000000001</v>
      </c>
      <c r="AT5060">
        <v>2</v>
      </c>
      <c r="AV5060">
        <v>0</v>
      </c>
      <c r="AW5060">
        <v>1</v>
      </c>
      <c r="AY5060">
        <v>1</v>
      </c>
    </row>
    <row r="5061" spans="1:56">
      <c r="A5061" t="s">
        <v>19</v>
      </c>
      <c r="B5061" t="s">
        <v>53</v>
      </c>
      <c r="C5061">
        <v>1994</v>
      </c>
      <c r="D5061">
        <f t="shared" ref="D5061:D5124" si="394">D4803</f>
        <v>194</v>
      </c>
      <c r="E5061">
        <v>2</v>
      </c>
      <c r="O5061">
        <f>VLOOKUP(C5061,[1]pop_15p_a!$A$8:$AL$68,22,FALSE)</f>
        <v>1869176.6742760099</v>
      </c>
      <c r="R5061">
        <v>2520.7420000000002</v>
      </c>
      <c r="Y5061">
        <v>10.211462020874</v>
      </c>
      <c r="AN5061">
        <v>30.78689</v>
      </c>
      <c r="AT5061">
        <v>2</v>
      </c>
      <c r="AV5061">
        <v>0</v>
      </c>
      <c r="AW5061">
        <v>1</v>
      </c>
      <c r="AY5061">
        <v>1</v>
      </c>
    </row>
    <row r="5062" spans="1:56">
      <c r="A5062" t="s">
        <v>19</v>
      </c>
      <c r="B5062" t="s">
        <v>53</v>
      </c>
      <c r="C5062">
        <v>1994</v>
      </c>
      <c r="D5062">
        <f t="shared" si="394"/>
        <v>195</v>
      </c>
      <c r="E5062">
        <v>3</v>
      </c>
      <c r="O5062">
        <f>VLOOKUP(C5062,[1]pop_15p_a!$A$8:$AL$68,22,FALSE)</f>
        <v>1869176.6742760099</v>
      </c>
      <c r="R5062">
        <v>2520.7420000000002</v>
      </c>
      <c r="Y5062">
        <v>10.211462020874</v>
      </c>
      <c r="AN5062">
        <v>32.082459999999998</v>
      </c>
      <c r="AT5062">
        <v>2</v>
      </c>
      <c r="AV5062">
        <v>0</v>
      </c>
      <c r="AW5062">
        <v>1</v>
      </c>
      <c r="AY5062">
        <v>1</v>
      </c>
    </row>
    <row r="5063" spans="1:56">
      <c r="A5063" t="s">
        <v>19</v>
      </c>
      <c r="B5063" t="s">
        <v>53</v>
      </c>
      <c r="C5063">
        <v>1994</v>
      </c>
      <c r="D5063">
        <f t="shared" si="394"/>
        <v>196</v>
      </c>
      <c r="E5063">
        <v>4</v>
      </c>
      <c r="O5063">
        <f>VLOOKUP(C5063,[1]pop_15p_a!$A$8:$AL$68,22,FALSE)</f>
        <v>1869176.6742760099</v>
      </c>
      <c r="R5063">
        <v>2520.7420000000002</v>
      </c>
      <c r="Y5063">
        <v>10.211462020874</v>
      </c>
      <c r="AN5063">
        <v>33.619790000000002</v>
      </c>
      <c r="AT5063">
        <v>10</v>
      </c>
      <c r="AV5063">
        <v>0</v>
      </c>
      <c r="AW5063">
        <v>1</v>
      </c>
      <c r="AY5063">
        <v>1</v>
      </c>
    </row>
    <row r="5064" spans="1:56">
      <c r="A5064" t="s">
        <v>19</v>
      </c>
      <c r="B5064" t="s">
        <v>53</v>
      </c>
      <c r="C5064">
        <v>1995</v>
      </c>
      <c r="D5064">
        <f t="shared" si="394"/>
        <v>197</v>
      </c>
      <c r="E5064">
        <v>1</v>
      </c>
      <c r="G5064">
        <v>20002.277303999999</v>
      </c>
      <c r="H5064">
        <v>11748.288914000001</v>
      </c>
      <c r="I5064">
        <v>5770.1498620000002</v>
      </c>
      <c r="J5064">
        <v>1797.8155489999999</v>
      </c>
      <c r="K5064">
        <v>5719.764921</v>
      </c>
      <c r="L5064">
        <v>7321.7608</v>
      </c>
      <c r="O5064">
        <f>VLOOKUP(C5064,[1]pop_15p_a!$A$8:$AL$68,22,FALSE)</f>
        <v>1847927.1872521399</v>
      </c>
      <c r="Q5064">
        <f t="shared" ref="Q5064:Q5122" si="395">K5064-L5064</f>
        <v>-1601.9958790000001</v>
      </c>
      <c r="R5064">
        <f>T5064</f>
        <v>2496.6999999999998</v>
      </c>
      <c r="S5064">
        <v>2496.4</v>
      </c>
      <c r="T5064">
        <v>2496.6999999999998</v>
      </c>
      <c r="U5064">
        <f>X5064</f>
        <v>15.20152</v>
      </c>
      <c r="X5064">
        <f>VLOOKUP(C5064,[2]DP_LIVE_24012019113203367!$F$2:$G$22,2)</f>
        <v>15.20152</v>
      </c>
      <c r="Y5064">
        <v>14.8912210464478</v>
      </c>
      <c r="Z5064">
        <f t="shared" ref="Z5064:Z5076" si="396">AC5064</f>
        <v>14.9</v>
      </c>
      <c r="AC5064">
        <v>14.9</v>
      </c>
      <c r="AN5064">
        <v>36.644860000000001</v>
      </c>
      <c r="AO5064">
        <v>0.36423260000000002</v>
      </c>
      <c r="AT5064">
        <v>10</v>
      </c>
      <c r="AV5064">
        <v>0</v>
      </c>
      <c r="AW5064">
        <v>1</v>
      </c>
      <c r="AY5064">
        <v>1</v>
      </c>
      <c r="BD5064">
        <v>24.477377557045202</v>
      </c>
    </row>
    <row r="5065" spans="1:56">
      <c r="A5065" t="s">
        <v>19</v>
      </c>
      <c r="B5065" t="s">
        <v>53</v>
      </c>
      <c r="C5065">
        <v>1995</v>
      </c>
      <c r="D5065">
        <f t="shared" si="394"/>
        <v>198</v>
      </c>
      <c r="E5065">
        <v>2</v>
      </c>
      <c r="G5065">
        <v>19949.896057999998</v>
      </c>
      <c r="H5065">
        <v>13139.701692000001</v>
      </c>
      <c r="I5065">
        <v>5662.9399549999998</v>
      </c>
      <c r="J5065">
        <v>1914.026719</v>
      </c>
      <c r="K5065">
        <v>6180.2156670000004</v>
      </c>
      <c r="L5065">
        <v>7026.5516900000002</v>
      </c>
      <c r="O5065">
        <f>VLOOKUP(C5065,[1]pop_15p_a!$A$8:$AL$68,22,FALSE)</f>
        <v>1847927.1872521399</v>
      </c>
      <c r="Q5065">
        <f t="shared" si="395"/>
        <v>-846.33602299999984</v>
      </c>
      <c r="R5065">
        <f t="shared" ref="R5065:R5128" si="397">T5065</f>
        <v>2488.3000000000002</v>
      </c>
      <c r="S5065">
        <v>2488</v>
      </c>
      <c r="T5065">
        <v>2488.3000000000002</v>
      </c>
      <c r="U5065">
        <f t="shared" ref="U5065:U5128" si="398">X5065</f>
        <v>15.20152</v>
      </c>
      <c r="X5065">
        <f>VLOOKUP(C5065,[2]DP_LIVE_24012019113203367!$F$2:$G$22,2)</f>
        <v>15.20152</v>
      </c>
      <c r="Y5065">
        <v>14.8912210464478</v>
      </c>
      <c r="Z5065">
        <f t="shared" si="396"/>
        <v>14.9</v>
      </c>
      <c r="AC5065">
        <v>14.9</v>
      </c>
      <c r="AN5065">
        <v>38.929160000000003</v>
      </c>
      <c r="AO5065">
        <v>0.39192259999999995</v>
      </c>
      <c r="AT5065">
        <v>10</v>
      </c>
      <c r="AV5065">
        <v>0</v>
      </c>
      <c r="AW5065">
        <v>1</v>
      </c>
      <c r="AY5065">
        <v>1</v>
      </c>
      <c r="BD5065">
        <v>25.6006993325929</v>
      </c>
    </row>
    <row r="5066" spans="1:56">
      <c r="A5066" t="s">
        <v>19</v>
      </c>
      <c r="B5066" t="s">
        <v>53</v>
      </c>
      <c r="C5066">
        <v>1995</v>
      </c>
      <c r="D5066">
        <f t="shared" si="394"/>
        <v>199</v>
      </c>
      <c r="E5066">
        <v>3</v>
      </c>
      <c r="G5066">
        <v>19628.520935</v>
      </c>
      <c r="H5066">
        <v>13218.782754</v>
      </c>
      <c r="I5066">
        <v>5580.8447939999996</v>
      </c>
      <c r="J5066">
        <v>2074.0942610000002</v>
      </c>
      <c r="K5066">
        <v>6475.6137310000004</v>
      </c>
      <c r="L5066">
        <v>6933.4842369999997</v>
      </c>
      <c r="O5066">
        <f>VLOOKUP(C5066,[1]pop_15p_a!$A$8:$AL$68,22,FALSE)</f>
        <v>1847927.1872521399</v>
      </c>
      <c r="Q5066">
        <f t="shared" si="395"/>
        <v>-457.8705059999993</v>
      </c>
      <c r="R5066">
        <f t="shared" si="397"/>
        <v>2480.1999999999998</v>
      </c>
      <c r="S5066">
        <v>2480.5</v>
      </c>
      <c r="T5066">
        <v>2480.1999999999998</v>
      </c>
      <c r="U5066">
        <f t="shared" si="398"/>
        <v>15.20152</v>
      </c>
      <c r="X5066">
        <f>VLOOKUP(C5066,[2]DP_LIVE_24012019113203367!$F$2:$G$22,2)</f>
        <v>15.20152</v>
      </c>
      <c r="Y5066">
        <v>14.8912210464478</v>
      </c>
      <c r="Z5066">
        <f t="shared" si="396"/>
        <v>14.9</v>
      </c>
      <c r="AC5066">
        <v>14.9</v>
      </c>
      <c r="AN5066">
        <v>39.756709999999998</v>
      </c>
      <c r="AO5066">
        <v>0.41557450000000001</v>
      </c>
      <c r="AT5066">
        <v>10</v>
      </c>
      <c r="AV5066">
        <v>0</v>
      </c>
      <c r="AW5066">
        <v>1</v>
      </c>
      <c r="AY5066">
        <v>1</v>
      </c>
      <c r="BD5066">
        <v>24.976018438131302</v>
      </c>
    </row>
    <row r="5067" spans="1:56">
      <c r="A5067" t="s">
        <v>19</v>
      </c>
      <c r="B5067" t="s">
        <v>53</v>
      </c>
      <c r="C5067">
        <v>1995</v>
      </c>
      <c r="D5067">
        <f t="shared" si="394"/>
        <v>200</v>
      </c>
      <c r="E5067">
        <v>4</v>
      </c>
      <c r="G5067">
        <v>19690.108731</v>
      </c>
      <c r="H5067">
        <v>13431.642136</v>
      </c>
      <c r="I5067">
        <v>5502.4453940000003</v>
      </c>
      <c r="J5067">
        <v>2298.9443959999999</v>
      </c>
      <c r="K5067">
        <v>6992.108639</v>
      </c>
      <c r="L5067">
        <v>8128.4877530000003</v>
      </c>
      <c r="O5067">
        <f>VLOOKUP(C5067,[1]pop_15p_a!$A$8:$AL$68,22,FALSE)</f>
        <v>1847927.1872521399</v>
      </c>
      <c r="Q5067">
        <f t="shared" si="395"/>
        <v>-1136.3791140000003</v>
      </c>
      <c r="R5067">
        <f t="shared" si="397"/>
        <v>2473</v>
      </c>
      <c r="S5067">
        <v>2473.3000000000002</v>
      </c>
      <c r="T5067">
        <v>2473</v>
      </c>
      <c r="U5067">
        <f t="shared" si="398"/>
        <v>15.20152</v>
      </c>
      <c r="X5067">
        <f>VLOOKUP(C5067,[2]DP_LIVE_24012019113203367!$F$2:$G$22,2)</f>
        <v>15.20152</v>
      </c>
      <c r="Y5067">
        <v>14.8912210464478</v>
      </c>
      <c r="Z5067">
        <f t="shared" si="396"/>
        <v>14.9</v>
      </c>
      <c r="AC5067">
        <v>14.9</v>
      </c>
      <c r="AN5067">
        <v>41.591589999999997</v>
      </c>
      <c r="AO5067">
        <v>0.4369188</v>
      </c>
      <c r="AT5067">
        <v>10</v>
      </c>
      <c r="AV5067">
        <v>0</v>
      </c>
      <c r="AW5067">
        <v>1</v>
      </c>
      <c r="AY5067">
        <v>1</v>
      </c>
      <c r="BD5067">
        <v>24.950339689536701</v>
      </c>
    </row>
    <row r="5068" spans="1:56">
      <c r="A5068" t="s">
        <v>19</v>
      </c>
      <c r="B5068" t="s">
        <v>53</v>
      </c>
      <c r="C5068">
        <v>1996</v>
      </c>
      <c r="D5068">
        <f t="shared" si="394"/>
        <v>201</v>
      </c>
      <c r="E5068">
        <v>1</v>
      </c>
      <c r="G5068">
        <v>19552.486820999999</v>
      </c>
      <c r="H5068">
        <v>13405.665046</v>
      </c>
      <c r="I5068">
        <v>5407.7846479999998</v>
      </c>
      <c r="J5068">
        <v>2517.9470160000001</v>
      </c>
      <c r="K5068">
        <v>7255.9449050000003</v>
      </c>
      <c r="L5068">
        <v>9207.6415080000006</v>
      </c>
      <c r="O5068">
        <f>VLOOKUP(C5068,[1]pop_15p_a!$A$8:$AL$68,22,FALSE)</f>
        <v>1836935.6363113599</v>
      </c>
      <c r="Q5068">
        <f t="shared" si="395"/>
        <v>-1951.6966030000003</v>
      </c>
      <c r="R5068">
        <f t="shared" si="397"/>
        <v>2466.5</v>
      </c>
      <c r="S5068">
        <v>2466.1999999999998</v>
      </c>
      <c r="T5068">
        <v>2466.5</v>
      </c>
      <c r="U5068">
        <f t="shared" si="398"/>
        <v>15.00601</v>
      </c>
      <c r="X5068">
        <f>VLOOKUP(C5068,[2]DP_LIVE_24012019113203367!$F$2:$G$22,2)</f>
        <v>15.00601</v>
      </c>
      <c r="Y5068">
        <v>13.041145324706999</v>
      </c>
      <c r="Z5068">
        <f t="shared" si="396"/>
        <v>15.9</v>
      </c>
      <c r="AC5068">
        <v>15.9</v>
      </c>
      <c r="AN5068">
        <v>44.551569999999998</v>
      </c>
      <c r="AO5068">
        <v>0.46528190000000003</v>
      </c>
      <c r="AT5068">
        <v>10</v>
      </c>
      <c r="AV5068">
        <v>0</v>
      </c>
      <c r="AW5068">
        <v>1</v>
      </c>
      <c r="AY5068">
        <v>1</v>
      </c>
      <c r="BD5068">
        <v>26.9202852806356</v>
      </c>
    </row>
    <row r="5069" spans="1:56">
      <c r="A5069" t="s">
        <v>19</v>
      </c>
      <c r="B5069" t="s">
        <v>53</v>
      </c>
      <c r="C5069">
        <v>1996</v>
      </c>
      <c r="D5069">
        <f t="shared" si="394"/>
        <v>202</v>
      </c>
      <c r="E5069">
        <v>2</v>
      </c>
      <c r="G5069">
        <v>19608.202464999998</v>
      </c>
      <c r="H5069">
        <v>13506.666074999999</v>
      </c>
      <c r="I5069">
        <v>5396.9108990000004</v>
      </c>
      <c r="J5069">
        <v>2667.387189</v>
      </c>
      <c r="K5069">
        <v>7415.5689259999999</v>
      </c>
      <c r="L5069">
        <v>8489.3582009999991</v>
      </c>
      <c r="O5069">
        <f>VLOOKUP(C5069,[1]pop_15p_a!$A$8:$AL$68,22,FALSE)</f>
        <v>1836935.6363113599</v>
      </c>
      <c r="Q5069">
        <f t="shared" si="395"/>
        <v>-1073.7892749999992</v>
      </c>
      <c r="R5069">
        <f t="shared" si="397"/>
        <v>2460.1</v>
      </c>
      <c r="S5069">
        <v>2459.8000000000002</v>
      </c>
      <c r="T5069">
        <v>2460.1</v>
      </c>
      <c r="U5069">
        <f t="shared" si="398"/>
        <v>15.00601</v>
      </c>
      <c r="X5069">
        <f>VLOOKUP(C5069,[2]DP_LIVE_24012019113203367!$F$2:$G$22,2)</f>
        <v>15.00601</v>
      </c>
      <c r="Y5069">
        <v>13.041145324706999</v>
      </c>
      <c r="Z5069">
        <f t="shared" si="396"/>
        <v>15.9</v>
      </c>
      <c r="AC5069">
        <v>15.9</v>
      </c>
      <c r="AN5069">
        <v>45.875039999999998</v>
      </c>
      <c r="AO5069">
        <v>0.47746029999999995</v>
      </c>
      <c r="AT5069">
        <v>10</v>
      </c>
      <c r="AV5069">
        <v>0</v>
      </c>
      <c r="AW5069">
        <v>1</v>
      </c>
      <c r="AY5069">
        <v>1</v>
      </c>
      <c r="BD5069">
        <v>27.2529022318076</v>
      </c>
    </row>
    <row r="5070" spans="1:56">
      <c r="A5070" t="s">
        <v>19</v>
      </c>
      <c r="B5070" t="s">
        <v>53</v>
      </c>
      <c r="C5070">
        <v>1996</v>
      </c>
      <c r="D5070">
        <f t="shared" si="394"/>
        <v>203</v>
      </c>
      <c r="E5070">
        <v>3</v>
      </c>
      <c r="G5070">
        <v>20223.719063</v>
      </c>
      <c r="H5070">
        <v>13810.646484999999</v>
      </c>
      <c r="I5070">
        <v>5352.0607909999999</v>
      </c>
      <c r="J5070">
        <v>2796.5253120000002</v>
      </c>
      <c r="K5070">
        <v>7815.9348120000004</v>
      </c>
      <c r="L5070">
        <v>9597.1582039999994</v>
      </c>
      <c r="O5070">
        <f>VLOOKUP(C5070,[1]pop_15p_a!$A$8:$AL$68,22,FALSE)</f>
        <v>1836935.6363113599</v>
      </c>
      <c r="Q5070">
        <f t="shared" si="395"/>
        <v>-1781.223391999999</v>
      </c>
      <c r="R5070">
        <f t="shared" si="397"/>
        <v>2453.6</v>
      </c>
      <c r="S5070">
        <v>2453.9</v>
      </c>
      <c r="T5070">
        <v>2453.6</v>
      </c>
      <c r="U5070">
        <f t="shared" si="398"/>
        <v>15.00601</v>
      </c>
      <c r="X5070">
        <f>VLOOKUP(C5070,[2]DP_LIVE_24012019113203367!$F$2:$G$22,2)</f>
        <v>15.00601</v>
      </c>
      <c r="Y5070">
        <v>13.041145324706999</v>
      </c>
      <c r="Z5070">
        <f t="shared" si="396"/>
        <v>15.9</v>
      </c>
      <c r="AC5070">
        <v>15.9</v>
      </c>
      <c r="AN5070">
        <v>46.556919999999998</v>
      </c>
      <c r="AO5070">
        <v>0.4947666</v>
      </c>
      <c r="AT5070">
        <v>10</v>
      </c>
      <c r="AV5070">
        <v>0</v>
      </c>
      <c r="AW5070">
        <v>1</v>
      </c>
      <c r="AY5070">
        <v>1</v>
      </c>
      <c r="BD5070">
        <v>26.966239248658901</v>
      </c>
    </row>
    <row r="5071" spans="1:56">
      <c r="A5071" t="s">
        <v>19</v>
      </c>
      <c r="B5071" t="s">
        <v>53</v>
      </c>
      <c r="C5071">
        <v>1996</v>
      </c>
      <c r="D5071">
        <f t="shared" si="394"/>
        <v>204</v>
      </c>
      <c r="E5071">
        <v>4</v>
      </c>
      <c r="G5071">
        <v>21512.077611000001</v>
      </c>
      <c r="H5071">
        <v>13711.632954000001</v>
      </c>
      <c r="I5071">
        <v>5339.1338420000002</v>
      </c>
      <c r="J5071">
        <v>2840.4555989999999</v>
      </c>
      <c r="K5071">
        <v>7900.3624170000003</v>
      </c>
      <c r="L5071">
        <v>9968.7874200000006</v>
      </c>
      <c r="O5071">
        <f>VLOOKUP(C5071,[1]pop_15p_a!$A$8:$AL$68,22,FALSE)</f>
        <v>1836935.6363113599</v>
      </c>
      <c r="Q5071">
        <f t="shared" si="395"/>
        <v>-2068.4250030000003</v>
      </c>
      <c r="R5071">
        <f t="shared" si="397"/>
        <v>2447.6999999999998</v>
      </c>
      <c r="S5071">
        <v>2448</v>
      </c>
      <c r="T5071">
        <v>2447.6999999999998</v>
      </c>
      <c r="U5071">
        <f t="shared" si="398"/>
        <v>15.00601</v>
      </c>
      <c r="X5071">
        <f>VLOOKUP(C5071,[2]DP_LIVE_24012019113203367!$F$2:$G$22,2)</f>
        <v>15.00601</v>
      </c>
      <c r="Y5071">
        <v>13.041145324706999</v>
      </c>
      <c r="Z5071">
        <f t="shared" si="396"/>
        <v>15.9</v>
      </c>
      <c r="AC5071">
        <v>15.9</v>
      </c>
      <c r="AN5071">
        <v>47.573540000000001</v>
      </c>
      <c r="AO5071">
        <v>0.5110152</v>
      </c>
      <c r="AT5071">
        <v>10</v>
      </c>
      <c r="AV5071">
        <v>0</v>
      </c>
      <c r="AW5071">
        <v>1</v>
      </c>
      <c r="AY5071">
        <v>1</v>
      </c>
      <c r="BD5071">
        <v>26.515868621662701</v>
      </c>
    </row>
    <row r="5072" spans="1:56">
      <c r="A5072" t="s">
        <v>19</v>
      </c>
      <c r="B5072" t="s">
        <v>53</v>
      </c>
      <c r="C5072">
        <v>1997</v>
      </c>
      <c r="D5072">
        <f t="shared" si="394"/>
        <v>205</v>
      </c>
      <c r="E5072">
        <v>1</v>
      </c>
      <c r="G5072">
        <v>21121.156487</v>
      </c>
      <c r="H5072">
        <v>14132.177652</v>
      </c>
      <c r="I5072">
        <v>5352.5371340000002</v>
      </c>
      <c r="J5072">
        <v>2786.5056920000002</v>
      </c>
      <c r="K5072">
        <v>8209.8043730000009</v>
      </c>
      <c r="L5072">
        <v>9070.0524640000003</v>
      </c>
      <c r="O5072">
        <f>VLOOKUP(C5072,[1]pop_15p_a!$A$8:$AL$68,22,FALSE)</f>
        <v>1828818.2712803299</v>
      </c>
      <c r="Q5072">
        <f t="shared" si="395"/>
        <v>-860.24809099999948</v>
      </c>
      <c r="R5072">
        <f t="shared" si="397"/>
        <v>2442.1999999999998</v>
      </c>
      <c r="S5072">
        <v>2441.9</v>
      </c>
      <c r="T5072">
        <v>2442.1999999999998</v>
      </c>
      <c r="U5072">
        <f t="shared" si="398"/>
        <v>13.700089999999999</v>
      </c>
      <c r="X5072">
        <f>VLOOKUP(C5072,[2]DP_LIVE_24012019113203367!$F$2:$G$22,2)</f>
        <v>13.700089999999999</v>
      </c>
      <c r="Y5072">
        <v>10.8336067199707</v>
      </c>
      <c r="Z5072">
        <f t="shared" si="396"/>
        <v>15.4</v>
      </c>
      <c r="AC5072">
        <v>15.4</v>
      </c>
      <c r="AE5072">
        <f t="shared" ref="AE5072:AE5103" si="399">AK5072</f>
        <v>5</v>
      </c>
      <c r="AK5072">
        <v>5</v>
      </c>
      <c r="AN5072">
        <v>48.980690000000003</v>
      </c>
      <c r="AO5072">
        <v>0.52476410000000007</v>
      </c>
      <c r="AT5072">
        <v>10</v>
      </c>
      <c r="AV5072">
        <v>0</v>
      </c>
      <c r="AW5072">
        <v>1</v>
      </c>
      <c r="AY5072">
        <v>1</v>
      </c>
      <c r="BD5072">
        <v>27.984070203947599</v>
      </c>
    </row>
    <row r="5073" spans="1:56">
      <c r="A5073" t="s">
        <v>19</v>
      </c>
      <c r="B5073" t="s">
        <v>53</v>
      </c>
      <c r="C5073">
        <v>1997</v>
      </c>
      <c r="D5073">
        <f t="shared" si="394"/>
        <v>206</v>
      </c>
      <c r="E5073">
        <v>2</v>
      </c>
      <c r="G5073">
        <v>22014.183637999999</v>
      </c>
      <c r="H5073">
        <v>14267.146827</v>
      </c>
      <c r="I5073">
        <v>5290.3251650000002</v>
      </c>
      <c r="J5073">
        <v>2942.1629579999999</v>
      </c>
      <c r="K5073">
        <v>8464.3601720000006</v>
      </c>
      <c r="L5073">
        <v>9972.5242440000002</v>
      </c>
      <c r="O5073">
        <f>VLOOKUP(C5073,[1]pop_15p_a!$A$8:$AL$68,22,FALSE)</f>
        <v>1828818.2712803299</v>
      </c>
      <c r="Q5073">
        <f t="shared" si="395"/>
        <v>-1508.1640719999996</v>
      </c>
      <c r="R5073">
        <f t="shared" si="397"/>
        <v>2436.5</v>
      </c>
      <c r="S5073">
        <v>2436.1999999999998</v>
      </c>
      <c r="T5073">
        <v>2436.5</v>
      </c>
      <c r="U5073">
        <f t="shared" si="398"/>
        <v>13.700089999999999</v>
      </c>
      <c r="X5073">
        <f>VLOOKUP(C5073,[2]DP_LIVE_24012019113203367!$F$2:$G$22,2)</f>
        <v>13.700089999999999</v>
      </c>
      <c r="Y5073">
        <v>10.8336067199707</v>
      </c>
      <c r="Z5073">
        <f t="shared" si="396"/>
        <v>15.4</v>
      </c>
      <c r="AC5073">
        <v>15.4</v>
      </c>
      <c r="AE5073">
        <f t="shared" si="399"/>
        <v>4</v>
      </c>
      <c r="AK5073">
        <v>4</v>
      </c>
      <c r="AN5073">
        <v>49.758659999999999</v>
      </c>
      <c r="AO5073">
        <v>0.53598109999999999</v>
      </c>
      <c r="AT5073">
        <v>10</v>
      </c>
      <c r="AV5073">
        <v>0</v>
      </c>
      <c r="AW5073">
        <v>1</v>
      </c>
      <c r="AY5073">
        <v>1</v>
      </c>
      <c r="BD5073">
        <v>28.123377592335601</v>
      </c>
    </row>
    <row r="5074" spans="1:56">
      <c r="A5074" t="s">
        <v>19</v>
      </c>
      <c r="B5074" t="s">
        <v>53</v>
      </c>
      <c r="C5074">
        <v>1997</v>
      </c>
      <c r="D5074">
        <f t="shared" si="394"/>
        <v>207</v>
      </c>
      <c r="E5074">
        <v>3</v>
      </c>
      <c r="G5074">
        <v>22490.821768000002</v>
      </c>
      <c r="H5074">
        <v>14248.42164</v>
      </c>
      <c r="I5074">
        <v>5279.9031199999999</v>
      </c>
      <c r="J5074">
        <v>2950.3675490000001</v>
      </c>
      <c r="K5074">
        <v>8681.2192099999993</v>
      </c>
      <c r="L5074">
        <v>9668.0675219999994</v>
      </c>
      <c r="O5074">
        <f>VLOOKUP(C5074,[1]pop_15p_a!$A$8:$AL$68,22,FALSE)</f>
        <v>1828818.2712803299</v>
      </c>
      <c r="Q5074">
        <f t="shared" si="395"/>
        <v>-986.84831200000008</v>
      </c>
      <c r="R5074">
        <f t="shared" si="397"/>
        <v>2430.4</v>
      </c>
      <c r="S5074">
        <v>2430.6999999999998</v>
      </c>
      <c r="T5074">
        <v>2430.4</v>
      </c>
      <c r="U5074">
        <f t="shared" si="398"/>
        <v>13.700089999999999</v>
      </c>
      <c r="X5074">
        <f>VLOOKUP(C5074,[2]DP_LIVE_24012019113203367!$F$2:$G$22,2)</f>
        <v>13.700089999999999</v>
      </c>
      <c r="Y5074">
        <v>10.8336067199707</v>
      </c>
      <c r="Z5074">
        <f t="shared" si="396"/>
        <v>15.4</v>
      </c>
      <c r="AC5074">
        <v>15.4</v>
      </c>
      <c r="AE5074">
        <f t="shared" si="399"/>
        <v>4</v>
      </c>
      <c r="AK5074">
        <v>4</v>
      </c>
      <c r="AN5074">
        <v>50.341349999999998</v>
      </c>
      <c r="AO5074">
        <v>0.56242119999999995</v>
      </c>
      <c r="AT5074">
        <v>10</v>
      </c>
      <c r="AV5074">
        <v>0</v>
      </c>
      <c r="AW5074">
        <v>1</v>
      </c>
      <c r="AY5074">
        <v>1</v>
      </c>
      <c r="BD5074">
        <v>41.6978107547802</v>
      </c>
    </row>
    <row r="5075" spans="1:56">
      <c r="A5075" t="s">
        <v>19</v>
      </c>
      <c r="B5075" t="s">
        <v>53</v>
      </c>
      <c r="C5075">
        <v>1997</v>
      </c>
      <c r="D5075">
        <f t="shared" si="394"/>
        <v>208</v>
      </c>
      <c r="E5075">
        <v>4</v>
      </c>
      <c r="G5075">
        <v>22914.191669</v>
      </c>
      <c r="H5075">
        <v>14495.996531999999</v>
      </c>
      <c r="I5075">
        <v>5997.5951779999996</v>
      </c>
      <c r="J5075">
        <v>2906.8807539999998</v>
      </c>
      <c r="K5075">
        <v>8917.780761</v>
      </c>
      <c r="L5075">
        <v>10253.434868</v>
      </c>
      <c r="O5075">
        <f>VLOOKUP(C5075,[1]pop_15p_a!$A$8:$AL$68,22,FALSE)</f>
        <v>1828818.2712803299</v>
      </c>
      <c r="Q5075">
        <f t="shared" si="395"/>
        <v>-1335.6541070000003</v>
      </c>
      <c r="R5075">
        <f t="shared" si="397"/>
        <v>2424</v>
      </c>
      <c r="S5075">
        <v>2424.3000000000002</v>
      </c>
      <c r="T5075">
        <v>2424</v>
      </c>
      <c r="U5075">
        <f t="shared" si="398"/>
        <v>13.700089999999999</v>
      </c>
      <c r="X5075">
        <f>VLOOKUP(C5075,[2]DP_LIVE_24012019113203367!$F$2:$G$22,2)</f>
        <v>13.700089999999999</v>
      </c>
      <c r="Y5075">
        <v>10.8336067199707</v>
      </c>
      <c r="Z5075">
        <f t="shared" si="396"/>
        <v>15.4</v>
      </c>
      <c r="AC5075">
        <v>15.4</v>
      </c>
      <c r="AE5075">
        <f t="shared" si="399"/>
        <v>4</v>
      </c>
      <c r="AK5075">
        <v>4</v>
      </c>
      <c r="AN5075">
        <v>51.06662</v>
      </c>
      <c r="AO5075">
        <v>0.57427919999999999</v>
      </c>
      <c r="AT5075">
        <v>10</v>
      </c>
      <c r="AV5075">
        <v>0</v>
      </c>
      <c r="AW5075">
        <v>1</v>
      </c>
      <c r="AY5075">
        <v>1</v>
      </c>
      <c r="BD5075">
        <v>47.235258700962397</v>
      </c>
    </row>
    <row r="5076" spans="1:56">
      <c r="A5076" t="s">
        <v>19</v>
      </c>
      <c r="B5076" t="s">
        <v>53</v>
      </c>
      <c r="C5076">
        <v>1998</v>
      </c>
      <c r="D5076">
        <f t="shared" si="394"/>
        <v>209</v>
      </c>
      <c r="E5076">
        <v>1</v>
      </c>
      <c r="G5076">
        <v>23585.703146</v>
      </c>
      <c r="H5076">
        <v>14387.768238000001</v>
      </c>
      <c r="I5076">
        <v>6047.9725010000002</v>
      </c>
      <c r="J5076">
        <v>4227.3024580000001</v>
      </c>
      <c r="K5076">
        <v>8943.8646200000003</v>
      </c>
      <c r="L5076">
        <v>11174.960345</v>
      </c>
      <c r="O5076">
        <f>VLOOKUP(C5076,[1]pop_15p_a!$A$8:$AL$68,22,FALSE)</f>
        <v>1822856.48369703</v>
      </c>
      <c r="Q5076">
        <f t="shared" si="395"/>
        <v>-2231.0957249999992</v>
      </c>
      <c r="R5076">
        <f t="shared" si="397"/>
        <v>2418.3000000000002</v>
      </c>
      <c r="S5076">
        <v>2418</v>
      </c>
      <c r="T5076">
        <v>2418.3000000000002</v>
      </c>
      <c r="U5076">
        <f t="shared" si="398"/>
        <v>11.14254</v>
      </c>
      <c r="W5076">
        <v>9.5</v>
      </c>
      <c r="X5076">
        <f>VLOOKUP(C5076,[2]DP_LIVE_24012019113203367!$F$2:$G$22,2)</f>
        <v>11.14254</v>
      </c>
      <c r="Y5076">
        <v>9.8746220000000005</v>
      </c>
      <c r="Z5076">
        <f t="shared" si="396"/>
        <v>14</v>
      </c>
      <c r="AC5076">
        <v>14</v>
      </c>
      <c r="AE5076">
        <f t="shared" si="399"/>
        <v>4</v>
      </c>
      <c r="AK5076">
        <v>4</v>
      </c>
      <c r="AN5076">
        <v>51.996459999999999</v>
      </c>
      <c r="AO5076">
        <v>0.58216319999999999</v>
      </c>
      <c r="AT5076">
        <v>10</v>
      </c>
      <c r="AV5076">
        <v>0</v>
      </c>
      <c r="AW5076">
        <v>1</v>
      </c>
      <c r="AY5076">
        <v>1</v>
      </c>
      <c r="BD5076">
        <v>48.6683231387589</v>
      </c>
    </row>
    <row r="5077" spans="1:56">
      <c r="A5077" t="s">
        <v>19</v>
      </c>
      <c r="B5077" t="s">
        <v>53</v>
      </c>
      <c r="C5077">
        <v>1998</v>
      </c>
      <c r="D5077">
        <f t="shared" si="394"/>
        <v>210</v>
      </c>
      <c r="E5077">
        <v>2</v>
      </c>
      <c r="G5077">
        <v>23688.108563999998</v>
      </c>
      <c r="H5077">
        <v>14358.366410000001</v>
      </c>
      <c r="I5077">
        <v>6140.7689410000003</v>
      </c>
      <c r="J5077">
        <v>4191.3303779999997</v>
      </c>
      <c r="K5077">
        <v>9065.9397090000002</v>
      </c>
      <c r="L5077">
        <v>11710.788079</v>
      </c>
      <c r="O5077">
        <f>VLOOKUP(C5077,[1]pop_15p_a!$A$8:$AL$68,22,FALSE)</f>
        <v>1822856.48369703</v>
      </c>
      <c r="Q5077">
        <f t="shared" si="395"/>
        <v>-2644.8483699999997</v>
      </c>
      <c r="R5077">
        <f t="shared" si="397"/>
        <v>2412.6999999999998</v>
      </c>
      <c r="S5077">
        <v>2412.4</v>
      </c>
      <c r="T5077">
        <v>2412.6999999999998</v>
      </c>
      <c r="U5077">
        <f t="shared" si="398"/>
        <v>11.14254</v>
      </c>
      <c r="W5077">
        <v>9.5</v>
      </c>
      <c r="X5077">
        <f>VLOOKUP(C5077,[2]DP_LIVE_24012019113203367!$F$2:$G$22,2)</f>
        <v>11.14254</v>
      </c>
      <c r="Y5077">
        <v>9.8746220000000005</v>
      </c>
      <c r="Z5077">
        <f t="shared" ref="Z5077:Z5128" si="400">AB5077</f>
        <v>14.366669999999999</v>
      </c>
      <c r="AA5077">
        <v>14.4</v>
      </c>
      <c r="AB5077">
        <v>14.366669999999999</v>
      </c>
      <c r="AE5077">
        <f t="shared" si="399"/>
        <v>4</v>
      </c>
      <c r="AK5077">
        <v>4</v>
      </c>
      <c r="AN5077">
        <v>52.63185</v>
      </c>
      <c r="AO5077">
        <v>0.59168160000000003</v>
      </c>
      <c r="AT5077">
        <v>10</v>
      </c>
      <c r="AV5077">
        <v>0</v>
      </c>
      <c r="AW5077">
        <v>1</v>
      </c>
      <c r="AY5077">
        <v>1</v>
      </c>
      <c r="BD5077">
        <v>48.894093249291998</v>
      </c>
    </row>
    <row r="5078" spans="1:56">
      <c r="A5078" t="s">
        <v>19</v>
      </c>
      <c r="B5078" t="s">
        <v>53</v>
      </c>
      <c r="C5078">
        <v>1998</v>
      </c>
      <c r="D5078">
        <f t="shared" si="394"/>
        <v>211</v>
      </c>
      <c r="E5078">
        <v>3</v>
      </c>
      <c r="G5078">
        <v>23612.879304999999</v>
      </c>
      <c r="H5078">
        <v>14423.69103</v>
      </c>
      <c r="I5078">
        <v>6248.693362</v>
      </c>
      <c r="J5078">
        <v>4162.7826729999997</v>
      </c>
      <c r="K5078">
        <v>8969.1189859999995</v>
      </c>
      <c r="L5078">
        <v>11457.201443</v>
      </c>
      <c r="O5078">
        <f>VLOOKUP(C5078,[1]pop_15p_a!$A$8:$AL$68,22,FALSE)</f>
        <v>1822856.48369703</v>
      </c>
      <c r="Q5078">
        <f t="shared" si="395"/>
        <v>-2488.0824570000004</v>
      </c>
      <c r="R5078">
        <f t="shared" si="397"/>
        <v>2406.9</v>
      </c>
      <c r="S5078">
        <v>2407.1999999999998</v>
      </c>
      <c r="T5078">
        <v>2406.9</v>
      </c>
      <c r="U5078">
        <f t="shared" si="398"/>
        <v>11.14254</v>
      </c>
      <c r="W5078">
        <v>9.5</v>
      </c>
      <c r="X5078">
        <f>VLOOKUP(C5078,[2]DP_LIVE_24012019113203367!$F$2:$G$22,2)</f>
        <v>11.14254</v>
      </c>
      <c r="Y5078">
        <v>9.8746220000000005</v>
      </c>
      <c r="Z5078">
        <f t="shared" si="400"/>
        <v>14.1</v>
      </c>
      <c r="AA5078">
        <v>14.1</v>
      </c>
      <c r="AB5078">
        <v>14.1</v>
      </c>
      <c r="AE5078">
        <f t="shared" si="399"/>
        <v>4</v>
      </c>
      <c r="AK5078">
        <v>4</v>
      </c>
      <c r="AN5078">
        <v>52.309510000000003</v>
      </c>
      <c r="AO5078">
        <v>0.600495</v>
      </c>
      <c r="AT5078">
        <v>10</v>
      </c>
      <c r="AV5078">
        <v>0</v>
      </c>
      <c r="AW5078">
        <v>1</v>
      </c>
      <c r="AY5078">
        <v>1</v>
      </c>
      <c r="BD5078">
        <v>47.9694941556766</v>
      </c>
    </row>
    <row r="5079" spans="1:56">
      <c r="A5079" t="s">
        <v>19</v>
      </c>
      <c r="B5079" t="s">
        <v>53</v>
      </c>
      <c r="C5079">
        <v>1998</v>
      </c>
      <c r="D5079">
        <f t="shared" si="394"/>
        <v>212</v>
      </c>
      <c r="E5079">
        <v>4</v>
      </c>
      <c r="G5079">
        <v>23433.068235999999</v>
      </c>
      <c r="H5079">
        <v>14671.274135</v>
      </c>
      <c r="I5079">
        <v>6300.0808589999997</v>
      </c>
      <c r="J5079">
        <v>4096.2261129999997</v>
      </c>
      <c r="K5079">
        <v>8932.0381849999994</v>
      </c>
      <c r="L5079">
        <v>11140.680117</v>
      </c>
      <c r="O5079">
        <f>VLOOKUP(C5079,[1]pop_15p_a!$A$8:$AL$68,22,FALSE)</f>
        <v>1822856.48369703</v>
      </c>
      <c r="Q5079">
        <f t="shared" si="395"/>
        <v>-2208.6419320000005</v>
      </c>
      <c r="R5079">
        <f t="shared" si="397"/>
        <v>2401.6999999999998</v>
      </c>
      <c r="S5079">
        <v>2402</v>
      </c>
      <c r="T5079">
        <v>2401.6999999999998</v>
      </c>
      <c r="U5079">
        <f t="shared" si="398"/>
        <v>11.14254</v>
      </c>
      <c r="W5079">
        <v>9.5</v>
      </c>
      <c r="X5079">
        <f>VLOOKUP(C5079,[2]DP_LIVE_24012019113203367!$F$2:$G$22,2)</f>
        <v>11.14254</v>
      </c>
      <c r="Y5079">
        <v>9.8746220000000005</v>
      </c>
      <c r="Z5079">
        <f t="shared" si="400"/>
        <v>13.73333</v>
      </c>
      <c r="AA5079">
        <v>13.7</v>
      </c>
      <c r="AB5079">
        <v>13.73333</v>
      </c>
      <c r="AE5079">
        <f t="shared" si="399"/>
        <v>4</v>
      </c>
      <c r="AK5079">
        <v>4</v>
      </c>
      <c r="AN5079">
        <v>52.504770000000001</v>
      </c>
      <c r="AO5079">
        <v>0.60507789999999995</v>
      </c>
      <c r="AT5079">
        <v>10</v>
      </c>
      <c r="AV5079">
        <v>0</v>
      </c>
      <c r="AW5079">
        <v>1</v>
      </c>
      <c r="AY5079">
        <v>1</v>
      </c>
      <c r="BD5079">
        <v>47.744349120085602</v>
      </c>
    </row>
    <row r="5080" spans="1:56">
      <c r="A5080" t="s">
        <v>19</v>
      </c>
      <c r="B5080" t="s">
        <v>53</v>
      </c>
      <c r="C5080">
        <v>1999</v>
      </c>
      <c r="D5080">
        <f t="shared" si="394"/>
        <v>213</v>
      </c>
      <c r="E5080">
        <v>1</v>
      </c>
      <c r="G5080">
        <v>23941.186033000002</v>
      </c>
      <c r="H5080">
        <v>14699.370128</v>
      </c>
      <c r="I5080">
        <v>6313.0570850000004</v>
      </c>
      <c r="J5080">
        <v>4175.2168579999998</v>
      </c>
      <c r="K5080">
        <v>7786.0402130000002</v>
      </c>
      <c r="L5080">
        <v>11066.239294000001</v>
      </c>
      <c r="O5080">
        <f>VLOOKUP(C5080,[1]pop_15p_a!$A$8:$AL$68,22,FALSE)</f>
        <v>1821260.5490530201</v>
      </c>
      <c r="Q5080">
        <f t="shared" si="395"/>
        <v>-3280.1990810000007</v>
      </c>
      <c r="R5080">
        <f t="shared" si="397"/>
        <v>2396.9</v>
      </c>
      <c r="S5080">
        <v>2396.6</v>
      </c>
      <c r="T5080">
        <v>2396.9</v>
      </c>
      <c r="U5080">
        <f t="shared" si="398"/>
        <v>14.63617</v>
      </c>
      <c r="W5080">
        <v>14.4</v>
      </c>
      <c r="X5080">
        <f>VLOOKUP(C5080,[2]DP_LIVE_24012019113203367!$F$2:$G$22,2)</f>
        <v>14.63617</v>
      </c>
      <c r="Y5080">
        <v>12.1966762542725</v>
      </c>
      <c r="Z5080">
        <f t="shared" si="400"/>
        <v>13.76667</v>
      </c>
      <c r="AA5080">
        <v>13.8</v>
      </c>
      <c r="AB5080">
        <v>13.76667</v>
      </c>
      <c r="AE5080">
        <f t="shared" si="399"/>
        <v>4</v>
      </c>
      <c r="AK5080">
        <v>4</v>
      </c>
      <c r="AN5080">
        <v>53.319929999999999</v>
      </c>
      <c r="AO5080">
        <v>0.61552580000000001</v>
      </c>
      <c r="AT5080">
        <v>10</v>
      </c>
      <c r="AV5080">
        <v>0</v>
      </c>
      <c r="AW5080">
        <v>1</v>
      </c>
      <c r="AY5080">
        <v>1</v>
      </c>
      <c r="BD5080">
        <v>49.158240539626497</v>
      </c>
    </row>
    <row r="5081" spans="1:56">
      <c r="A5081" t="s">
        <v>19</v>
      </c>
      <c r="B5081" t="s">
        <v>53</v>
      </c>
      <c r="C5081">
        <v>1999</v>
      </c>
      <c r="D5081">
        <f t="shared" si="394"/>
        <v>214</v>
      </c>
      <c r="E5081">
        <v>2</v>
      </c>
      <c r="G5081">
        <v>23695.344042000001</v>
      </c>
      <c r="H5081">
        <v>15003.47373</v>
      </c>
      <c r="I5081">
        <v>6375.8768010000003</v>
      </c>
      <c r="J5081">
        <v>4127.5251079999998</v>
      </c>
      <c r="K5081">
        <v>8180.9610119999998</v>
      </c>
      <c r="L5081">
        <v>11003.936991</v>
      </c>
      <c r="O5081">
        <f>VLOOKUP(C5081,[1]pop_15p_a!$A$8:$AL$68,22,FALSE)</f>
        <v>1821260.5490530201</v>
      </c>
      <c r="Q5081">
        <f t="shared" si="395"/>
        <v>-2822.9759790000007</v>
      </c>
      <c r="R5081">
        <f t="shared" si="397"/>
        <v>2392.1999999999998</v>
      </c>
      <c r="S5081">
        <v>2391.9</v>
      </c>
      <c r="T5081">
        <v>2392.1999999999998</v>
      </c>
      <c r="U5081">
        <f t="shared" si="398"/>
        <v>14.63617</v>
      </c>
      <c r="W5081">
        <v>14.4</v>
      </c>
      <c r="X5081">
        <f>VLOOKUP(C5081,[2]DP_LIVE_24012019113203367!$F$2:$G$22,2)</f>
        <v>14.63617</v>
      </c>
      <c r="Y5081">
        <v>12.1966762542725</v>
      </c>
      <c r="Z5081">
        <f t="shared" si="400"/>
        <v>13.83333</v>
      </c>
      <c r="AA5081">
        <v>13.8</v>
      </c>
      <c r="AB5081">
        <v>13.83333</v>
      </c>
      <c r="AE5081">
        <f t="shared" si="399"/>
        <v>4</v>
      </c>
      <c r="AK5081">
        <v>4</v>
      </c>
      <c r="AN5081">
        <v>53.555489999999999</v>
      </c>
      <c r="AO5081">
        <v>0.6205254</v>
      </c>
      <c r="AT5081">
        <v>10</v>
      </c>
      <c r="AV5081">
        <v>0</v>
      </c>
      <c r="AW5081">
        <v>1</v>
      </c>
      <c r="AY5081">
        <v>1</v>
      </c>
      <c r="BD5081">
        <v>49.473622038676297</v>
      </c>
    </row>
    <row r="5082" spans="1:56">
      <c r="A5082" t="s">
        <v>19</v>
      </c>
      <c r="B5082" t="s">
        <v>53</v>
      </c>
      <c r="C5082">
        <v>1999</v>
      </c>
      <c r="D5082">
        <f t="shared" si="394"/>
        <v>215</v>
      </c>
      <c r="E5082">
        <v>3</v>
      </c>
      <c r="G5082">
        <v>24158.209304</v>
      </c>
      <c r="H5082">
        <v>15156.092215000001</v>
      </c>
      <c r="I5082">
        <v>6439.2549879999997</v>
      </c>
      <c r="J5082">
        <v>4259.1599230000002</v>
      </c>
      <c r="K5082">
        <v>8658.3383439999998</v>
      </c>
      <c r="L5082">
        <v>10466.82806</v>
      </c>
      <c r="O5082">
        <f>VLOOKUP(C5082,[1]pop_15p_a!$A$8:$AL$68,22,FALSE)</f>
        <v>1821260.5490530201</v>
      </c>
      <c r="Q5082">
        <f t="shared" si="395"/>
        <v>-1808.489716</v>
      </c>
      <c r="R5082">
        <f t="shared" si="397"/>
        <v>2387.8000000000002</v>
      </c>
      <c r="S5082">
        <v>2388.1</v>
      </c>
      <c r="T5082">
        <v>2387.8000000000002</v>
      </c>
      <c r="U5082">
        <f t="shared" si="398"/>
        <v>14.63617</v>
      </c>
      <c r="W5082">
        <v>14.4</v>
      </c>
      <c r="X5082">
        <f>VLOOKUP(C5082,[2]DP_LIVE_24012019113203367!$F$2:$G$22,2)</f>
        <v>14.63617</v>
      </c>
      <c r="Y5082">
        <v>12.1966762542725</v>
      </c>
      <c r="Z5082">
        <f t="shared" si="400"/>
        <v>14.133330000000001</v>
      </c>
      <c r="AA5082">
        <v>14.1</v>
      </c>
      <c r="AB5082">
        <v>14.133330000000001</v>
      </c>
      <c r="AE5082">
        <f t="shared" si="399"/>
        <v>4</v>
      </c>
      <c r="AK5082">
        <v>4</v>
      </c>
      <c r="AN5082">
        <v>53.388109999999998</v>
      </c>
      <c r="AO5082">
        <v>0.62860159999999998</v>
      </c>
      <c r="AT5082">
        <v>10</v>
      </c>
      <c r="AV5082">
        <v>0</v>
      </c>
      <c r="AW5082">
        <v>1</v>
      </c>
      <c r="AY5082">
        <v>1</v>
      </c>
      <c r="BD5082">
        <v>49.026262477164501</v>
      </c>
    </row>
    <row r="5083" spans="1:56">
      <c r="A5083" t="s">
        <v>19</v>
      </c>
      <c r="B5083" t="s">
        <v>53</v>
      </c>
      <c r="C5083">
        <v>1999</v>
      </c>
      <c r="D5083">
        <f t="shared" si="394"/>
        <v>216</v>
      </c>
      <c r="E5083">
        <v>4</v>
      </c>
      <c r="G5083">
        <v>24662.07287</v>
      </c>
      <c r="H5083">
        <v>15050.730188</v>
      </c>
      <c r="I5083">
        <v>5877.9593029999996</v>
      </c>
      <c r="J5083">
        <v>4417.1414119999999</v>
      </c>
      <c r="K5083">
        <v>8936.3416930000003</v>
      </c>
      <c r="L5083">
        <v>10574.103658</v>
      </c>
      <c r="O5083">
        <f>VLOOKUP(C5083,[1]pop_15p_a!$A$8:$AL$68,22,FALSE)</f>
        <v>1821260.5490530201</v>
      </c>
      <c r="Q5083">
        <f t="shared" si="395"/>
        <v>-1637.7619649999997</v>
      </c>
      <c r="R5083">
        <f t="shared" si="397"/>
        <v>2383.6999999999998</v>
      </c>
      <c r="S5083">
        <v>2384</v>
      </c>
      <c r="T5083">
        <v>2383.6999999999998</v>
      </c>
      <c r="U5083">
        <f t="shared" si="398"/>
        <v>14.63617</v>
      </c>
      <c r="W5083">
        <v>14.4</v>
      </c>
      <c r="X5083">
        <f>VLOOKUP(C5083,[2]DP_LIVE_24012019113203367!$F$2:$G$22,2)</f>
        <v>14.63617</v>
      </c>
      <c r="Y5083">
        <v>12.1966762542725</v>
      </c>
      <c r="Z5083">
        <f t="shared" si="400"/>
        <v>14.43333</v>
      </c>
      <c r="AA5083">
        <v>14.4</v>
      </c>
      <c r="AB5083">
        <v>14.43333</v>
      </c>
      <c r="AE5083">
        <f t="shared" si="399"/>
        <v>4</v>
      </c>
      <c r="AK5083">
        <v>4</v>
      </c>
      <c r="AN5083">
        <v>54.131979999999999</v>
      </c>
      <c r="AO5083">
        <v>0.63340890000000005</v>
      </c>
      <c r="AT5083">
        <v>10</v>
      </c>
      <c r="AV5083">
        <v>0</v>
      </c>
      <c r="AW5083">
        <v>1</v>
      </c>
      <c r="AY5083">
        <v>1</v>
      </c>
      <c r="BD5083">
        <v>48.996104777244099</v>
      </c>
    </row>
    <row r="5084" spans="1:56">
      <c r="A5084" t="s">
        <v>19</v>
      </c>
      <c r="B5084" t="s">
        <v>53</v>
      </c>
      <c r="C5084">
        <v>2000</v>
      </c>
      <c r="D5084">
        <f t="shared" si="394"/>
        <v>217</v>
      </c>
      <c r="E5084">
        <v>1</v>
      </c>
      <c r="G5084">
        <v>24934.696806</v>
      </c>
      <c r="H5084">
        <v>15210.90445</v>
      </c>
      <c r="I5084">
        <v>5929.8231429999996</v>
      </c>
      <c r="J5084">
        <v>4603.5638399999998</v>
      </c>
      <c r="K5084">
        <v>9328.4044369999992</v>
      </c>
      <c r="L5084">
        <v>11081.999658000001</v>
      </c>
      <c r="O5084">
        <f>VLOOKUP(C5084,[1]pop_15p_a!$A$8:$AL$68,22,FALSE)</f>
        <v>1816322.2915088299</v>
      </c>
      <c r="Q5084">
        <f t="shared" si="395"/>
        <v>-1753.5952210000014</v>
      </c>
      <c r="R5084">
        <f t="shared" si="397"/>
        <v>2377.9</v>
      </c>
      <c r="S5084">
        <v>2377.6</v>
      </c>
      <c r="T5084">
        <v>2377.9</v>
      </c>
      <c r="U5084">
        <f t="shared" si="398"/>
        <v>14.49574</v>
      </c>
      <c r="W5084">
        <v>14.8</v>
      </c>
      <c r="X5084">
        <f>VLOOKUP(C5084,[2]DP_LIVE_24012019113203367!$F$2:$G$22,2)</f>
        <v>14.49574</v>
      </c>
      <c r="Y5084">
        <v>12.2005109786987</v>
      </c>
      <c r="Z5084">
        <f t="shared" si="400"/>
        <v>14.33333</v>
      </c>
      <c r="AA5084">
        <v>14.3</v>
      </c>
      <c r="AB5084">
        <v>14.33333</v>
      </c>
      <c r="AE5084">
        <f t="shared" si="399"/>
        <v>3.5</v>
      </c>
      <c r="AK5084">
        <v>3.5</v>
      </c>
      <c r="AN5084">
        <v>55.061819999999997</v>
      </c>
      <c r="AO5084">
        <v>0.64186969999999999</v>
      </c>
      <c r="AT5084">
        <v>10</v>
      </c>
      <c r="AV5084">
        <v>0</v>
      </c>
      <c r="AW5084">
        <v>1</v>
      </c>
      <c r="AY5084">
        <v>1</v>
      </c>
      <c r="BD5084">
        <v>49.735578726660897</v>
      </c>
    </row>
    <row r="5085" spans="1:56">
      <c r="A5085" t="s">
        <v>19</v>
      </c>
      <c r="B5085" t="s">
        <v>53</v>
      </c>
      <c r="C5085">
        <v>2000</v>
      </c>
      <c r="D5085">
        <f t="shared" si="394"/>
        <v>218</v>
      </c>
      <c r="E5085">
        <v>2</v>
      </c>
      <c r="G5085">
        <v>25157.904317</v>
      </c>
      <c r="H5085">
        <v>15252.863651</v>
      </c>
      <c r="I5085">
        <v>6007.1466659999996</v>
      </c>
      <c r="J5085">
        <v>5032.6499739999999</v>
      </c>
      <c r="K5085">
        <v>9439.0965830000005</v>
      </c>
      <c r="L5085">
        <v>11181.505947</v>
      </c>
      <c r="O5085">
        <f>VLOOKUP(C5085,[1]pop_15p_a!$A$8:$AL$68,22,FALSE)</f>
        <v>1816322.2915088299</v>
      </c>
      <c r="Q5085">
        <f t="shared" si="395"/>
        <v>-1742.4093639999992</v>
      </c>
      <c r="R5085">
        <f t="shared" si="397"/>
        <v>2371.1</v>
      </c>
      <c r="S5085">
        <v>2370.8000000000002</v>
      </c>
      <c r="T5085">
        <v>2371.1</v>
      </c>
      <c r="U5085">
        <f t="shared" si="398"/>
        <v>14.49574</v>
      </c>
      <c r="W5085">
        <v>14.8</v>
      </c>
      <c r="X5085">
        <f>VLOOKUP(C5085,[2]DP_LIVE_24012019113203367!$F$2:$G$22,2)</f>
        <v>14.49574</v>
      </c>
      <c r="Y5085">
        <v>12.2005109786987</v>
      </c>
      <c r="Z5085">
        <f t="shared" si="400"/>
        <v>14.366669999999999</v>
      </c>
      <c r="AA5085">
        <v>14.4</v>
      </c>
      <c r="AB5085">
        <v>14.366669999999999</v>
      </c>
      <c r="AE5085">
        <f t="shared" si="399"/>
        <v>3.5</v>
      </c>
      <c r="AK5085">
        <v>3.5</v>
      </c>
      <c r="AN5085">
        <v>55.2044</v>
      </c>
      <c r="AO5085">
        <v>0.64388889999999999</v>
      </c>
      <c r="AT5085">
        <v>10</v>
      </c>
      <c r="AV5085">
        <v>0</v>
      </c>
      <c r="AW5085">
        <v>1</v>
      </c>
      <c r="AY5085">
        <v>1</v>
      </c>
      <c r="BD5085">
        <v>50.120288014181902</v>
      </c>
    </row>
    <row r="5086" spans="1:56">
      <c r="A5086" t="s">
        <v>19</v>
      </c>
      <c r="B5086" t="s">
        <v>53</v>
      </c>
      <c r="C5086">
        <v>2000</v>
      </c>
      <c r="D5086">
        <f t="shared" si="394"/>
        <v>219</v>
      </c>
      <c r="E5086">
        <v>3</v>
      </c>
      <c r="G5086">
        <v>25686.102413000001</v>
      </c>
      <c r="H5086">
        <v>15402.862252000001</v>
      </c>
      <c r="I5086">
        <v>6060.7351939999999</v>
      </c>
      <c r="J5086">
        <v>5182.4679370000003</v>
      </c>
      <c r="K5086">
        <v>9574.7145830000009</v>
      </c>
      <c r="L5086">
        <v>11020.879998</v>
      </c>
      <c r="O5086">
        <f>VLOOKUP(C5086,[1]pop_15p_a!$A$8:$AL$68,22,FALSE)</f>
        <v>1816322.2915088299</v>
      </c>
      <c r="Q5086">
        <f t="shared" si="395"/>
        <v>-1446.1654149999995</v>
      </c>
      <c r="R5086">
        <f t="shared" si="397"/>
        <v>2364.4</v>
      </c>
      <c r="S5086">
        <v>2364.6999999999998</v>
      </c>
      <c r="T5086">
        <v>2364.4</v>
      </c>
      <c r="U5086">
        <f t="shared" si="398"/>
        <v>14.49574</v>
      </c>
      <c r="W5086">
        <v>14.8</v>
      </c>
      <c r="X5086">
        <f>VLOOKUP(C5086,[2]DP_LIVE_24012019113203367!$F$2:$G$22,2)</f>
        <v>14.49574</v>
      </c>
      <c r="Y5086">
        <v>12.2005109786987</v>
      </c>
      <c r="Z5086">
        <f t="shared" si="400"/>
        <v>14.366669999999999</v>
      </c>
      <c r="AA5086">
        <v>14.4</v>
      </c>
      <c r="AB5086">
        <v>14.366669999999999</v>
      </c>
      <c r="AE5086">
        <f t="shared" si="399"/>
        <v>3.5</v>
      </c>
      <c r="AK5086">
        <v>3.5</v>
      </c>
      <c r="AN5086">
        <v>54.720880000000001</v>
      </c>
      <c r="AO5086">
        <v>0.6413890000000001</v>
      </c>
      <c r="AT5086">
        <v>10</v>
      </c>
      <c r="AV5086">
        <v>0</v>
      </c>
      <c r="AW5086">
        <v>1</v>
      </c>
      <c r="AY5086">
        <v>1</v>
      </c>
      <c r="BD5086">
        <v>50.294903837736399</v>
      </c>
    </row>
    <row r="5087" spans="1:56">
      <c r="A5087" t="s">
        <v>19</v>
      </c>
      <c r="B5087" t="s">
        <v>53</v>
      </c>
      <c r="C5087">
        <v>2000</v>
      </c>
      <c r="D5087">
        <f t="shared" si="394"/>
        <v>220</v>
      </c>
      <c r="E5087">
        <v>4</v>
      </c>
      <c r="G5087">
        <v>25597.363096000001</v>
      </c>
      <c r="H5087">
        <v>15573.663879</v>
      </c>
      <c r="I5087">
        <v>6149.4498720000001</v>
      </c>
      <c r="J5087">
        <v>5549.4488510000001</v>
      </c>
      <c r="K5087">
        <v>9821.6489020000008</v>
      </c>
      <c r="L5087">
        <v>10962.610178999999</v>
      </c>
      <c r="O5087">
        <f>VLOOKUP(C5087,[1]pop_15p_a!$A$8:$AL$68,22,FALSE)</f>
        <v>1816322.2915088299</v>
      </c>
      <c r="Q5087">
        <f t="shared" si="395"/>
        <v>-1140.9612769999985</v>
      </c>
      <c r="R5087">
        <f t="shared" si="397"/>
        <v>2357</v>
      </c>
      <c r="S5087">
        <v>2357.4</v>
      </c>
      <c r="T5087">
        <v>2357</v>
      </c>
      <c r="U5087">
        <f t="shared" si="398"/>
        <v>14.49574</v>
      </c>
      <c r="W5087">
        <v>14.8</v>
      </c>
      <c r="X5087">
        <f>VLOOKUP(C5087,[2]DP_LIVE_24012019113203367!$F$2:$G$22,2)</f>
        <v>14.49574</v>
      </c>
      <c r="Y5087">
        <v>12.2005109786987</v>
      </c>
      <c r="Z5087">
        <f t="shared" si="400"/>
        <v>14.43333</v>
      </c>
      <c r="AA5087">
        <v>14.4</v>
      </c>
      <c r="AB5087">
        <v>14.43333</v>
      </c>
      <c r="AE5087">
        <f t="shared" si="399"/>
        <v>3.5</v>
      </c>
      <c r="AK5087">
        <v>3.5</v>
      </c>
      <c r="AN5087">
        <v>55.09901</v>
      </c>
      <c r="AO5087">
        <v>0.64420929999999998</v>
      </c>
      <c r="AT5087">
        <v>10</v>
      </c>
      <c r="AV5087">
        <v>0</v>
      </c>
      <c r="AW5087">
        <v>1</v>
      </c>
      <c r="AY5087">
        <v>1</v>
      </c>
      <c r="BD5087">
        <v>50.411379449528297</v>
      </c>
    </row>
    <row r="5088" spans="1:56">
      <c r="A5088" t="s">
        <v>19</v>
      </c>
      <c r="B5088" t="s">
        <v>53</v>
      </c>
      <c r="C5088">
        <v>2001</v>
      </c>
      <c r="D5088">
        <f t="shared" si="394"/>
        <v>221</v>
      </c>
      <c r="E5088">
        <v>1</v>
      </c>
      <c r="G5088">
        <v>25920.380778999999</v>
      </c>
      <c r="H5088">
        <v>15825.673683000001</v>
      </c>
      <c r="I5088">
        <v>6251.5760550000014</v>
      </c>
      <c r="J5088">
        <v>5970.5275019999999</v>
      </c>
      <c r="K5088">
        <v>10083.522308</v>
      </c>
      <c r="L5088">
        <v>12279.992634</v>
      </c>
      <c r="O5088">
        <f>VLOOKUP(C5088,[1]pop_15p_a!$A$8:$AL$68,22,FALSE)</f>
        <v>1802439.3824041099</v>
      </c>
      <c r="Q5088">
        <f t="shared" si="395"/>
        <v>-2196.4703260000006</v>
      </c>
      <c r="R5088">
        <f t="shared" si="397"/>
        <v>2349.6</v>
      </c>
      <c r="S5088">
        <v>2349.3000000000002</v>
      </c>
      <c r="T5088">
        <v>2349.6</v>
      </c>
      <c r="U5088">
        <f t="shared" si="398"/>
        <v>15.87107</v>
      </c>
      <c r="W5088">
        <v>17.5</v>
      </c>
      <c r="X5088">
        <f>VLOOKUP(C5088,[2]DP_LIVE_24012019113203367!$F$2:$G$22,2)</f>
        <v>15.87107</v>
      </c>
      <c r="Y5088">
        <v>13.7280387878418</v>
      </c>
      <c r="Z5088">
        <f t="shared" si="400"/>
        <v>13.8</v>
      </c>
      <c r="AA5088">
        <v>13.8</v>
      </c>
      <c r="AB5088">
        <v>13.8</v>
      </c>
      <c r="AE5088">
        <f t="shared" si="399"/>
        <v>3.5</v>
      </c>
      <c r="AK5088">
        <v>3.5</v>
      </c>
      <c r="AN5088">
        <v>55.675510000000003</v>
      </c>
      <c r="AO5088">
        <v>0.64507459999999994</v>
      </c>
      <c r="AT5088">
        <v>10</v>
      </c>
      <c r="AV5088">
        <v>0</v>
      </c>
      <c r="AW5088">
        <v>1</v>
      </c>
      <c r="AY5088">
        <v>1</v>
      </c>
      <c r="BD5088">
        <v>51.431297821455999</v>
      </c>
    </row>
    <row r="5089" spans="1:56">
      <c r="A5089" t="s">
        <v>19</v>
      </c>
      <c r="B5089" t="s">
        <v>53</v>
      </c>
      <c r="C5089">
        <v>2001</v>
      </c>
      <c r="D5089">
        <f t="shared" si="394"/>
        <v>222</v>
      </c>
      <c r="E5089">
        <v>2</v>
      </c>
      <c r="G5089">
        <v>27573.289147</v>
      </c>
      <c r="H5089">
        <v>16052.223803999999</v>
      </c>
      <c r="I5089">
        <v>6315.4223709999997</v>
      </c>
      <c r="J5089">
        <v>5869.1732929999998</v>
      </c>
      <c r="K5089">
        <v>10322.572338</v>
      </c>
      <c r="L5089">
        <v>12088.930045999999</v>
      </c>
      <c r="O5089">
        <f>VLOOKUP(C5089,[1]pop_15p_a!$A$8:$AL$68,22,FALSE)</f>
        <v>1802439.3824041099</v>
      </c>
      <c r="Q5089">
        <f t="shared" si="395"/>
        <v>-1766.3577079999995</v>
      </c>
      <c r="R5089">
        <f t="shared" si="397"/>
        <v>2341.8000000000002</v>
      </c>
      <c r="S5089">
        <v>2341.4</v>
      </c>
      <c r="T5089">
        <v>2341.8000000000002</v>
      </c>
      <c r="U5089">
        <f t="shared" si="398"/>
        <v>15.87107</v>
      </c>
      <c r="W5089">
        <v>17.5</v>
      </c>
      <c r="X5089">
        <f>VLOOKUP(C5089,[2]DP_LIVE_24012019113203367!$F$2:$G$22,2)</f>
        <v>15.87107</v>
      </c>
      <c r="Y5089">
        <v>13.7280387878418</v>
      </c>
      <c r="Z5089">
        <f t="shared" si="400"/>
        <v>13.1</v>
      </c>
      <c r="AA5089">
        <v>13.1</v>
      </c>
      <c r="AB5089">
        <v>13.1</v>
      </c>
      <c r="AE5089">
        <f t="shared" si="399"/>
        <v>3.5</v>
      </c>
      <c r="AK5089">
        <v>3.5</v>
      </c>
      <c r="AN5089">
        <v>56.499969999999998</v>
      </c>
      <c r="AO5089">
        <v>0.65042670000000002</v>
      </c>
      <c r="AT5089">
        <v>10</v>
      </c>
      <c r="AV5089">
        <v>0</v>
      </c>
      <c r="AW5089">
        <v>1</v>
      </c>
      <c r="AY5089">
        <v>1</v>
      </c>
      <c r="BD5089">
        <v>51.666395572372799</v>
      </c>
    </row>
    <row r="5090" spans="1:56">
      <c r="A5090" t="s">
        <v>19</v>
      </c>
      <c r="B5090" t="s">
        <v>53</v>
      </c>
      <c r="C5090">
        <v>2001</v>
      </c>
      <c r="D5090">
        <f t="shared" si="394"/>
        <v>223</v>
      </c>
      <c r="E5090">
        <v>3</v>
      </c>
      <c r="G5090">
        <v>26893.269208999998</v>
      </c>
      <c r="H5090">
        <v>16135.296288</v>
      </c>
      <c r="I5090">
        <v>6384.0813889999999</v>
      </c>
      <c r="J5090">
        <v>6248.5555400000003</v>
      </c>
      <c r="K5090">
        <v>10399.534506</v>
      </c>
      <c r="L5090">
        <v>12550.555129</v>
      </c>
      <c r="O5090">
        <f>VLOOKUP(C5090,[1]pop_15p_a!$A$8:$AL$68,22,FALSE)</f>
        <v>1802439.3824041099</v>
      </c>
      <c r="Q5090">
        <f t="shared" si="395"/>
        <v>-2151.0206230000003</v>
      </c>
      <c r="R5090">
        <f t="shared" si="397"/>
        <v>2333.9</v>
      </c>
      <c r="S5090">
        <v>2334.1999999999998</v>
      </c>
      <c r="T5090">
        <v>2333.9</v>
      </c>
      <c r="U5090">
        <f t="shared" si="398"/>
        <v>15.87107</v>
      </c>
      <c r="W5090">
        <v>17.5</v>
      </c>
      <c r="X5090">
        <f>VLOOKUP(C5090,[2]DP_LIVE_24012019113203367!$F$2:$G$22,2)</f>
        <v>15.87107</v>
      </c>
      <c r="Y5090">
        <v>13.7280387878418</v>
      </c>
      <c r="Z5090">
        <f t="shared" si="400"/>
        <v>13.133330000000001</v>
      </c>
      <c r="AA5090">
        <v>13.1</v>
      </c>
      <c r="AB5090">
        <v>13.133330000000001</v>
      </c>
      <c r="AE5090">
        <f t="shared" si="399"/>
        <v>3.5</v>
      </c>
      <c r="AK5090">
        <v>3.5</v>
      </c>
      <c r="AN5090">
        <v>56.512369999999997</v>
      </c>
      <c r="AO5090">
        <v>0.65366360000000001</v>
      </c>
      <c r="AT5090">
        <v>10</v>
      </c>
      <c r="AV5090">
        <v>0</v>
      </c>
      <c r="AW5090">
        <v>1</v>
      </c>
      <c r="AY5090">
        <v>1</v>
      </c>
      <c r="BD5090">
        <v>51.368204264403303</v>
      </c>
    </row>
    <row r="5091" spans="1:56">
      <c r="A5091" t="s">
        <v>19</v>
      </c>
      <c r="B5091" t="s">
        <v>53</v>
      </c>
      <c r="C5091">
        <v>2001</v>
      </c>
      <c r="D5091">
        <f t="shared" si="394"/>
        <v>224</v>
      </c>
      <c r="E5091">
        <v>4</v>
      </c>
      <c r="G5091">
        <v>27709.523094</v>
      </c>
      <c r="H5091">
        <v>16382.961520999999</v>
      </c>
      <c r="I5091">
        <v>6450.1205239999999</v>
      </c>
      <c r="J5091">
        <v>6392.2631769999998</v>
      </c>
      <c r="K5091">
        <v>10505.775313</v>
      </c>
      <c r="L5091">
        <v>14247.327896999999</v>
      </c>
      <c r="O5091">
        <f>VLOOKUP(C5091,[1]pop_15p_a!$A$8:$AL$68,22,FALSE)</f>
        <v>1802439.3824041099</v>
      </c>
      <c r="Q5091">
        <f t="shared" si="395"/>
        <v>-3741.5525839999991</v>
      </c>
      <c r="R5091">
        <f t="shared" si="397"/>
        <v>2325.5</v>
      </c>
      <c r="S5091">
        <v>2325.8000000000002</v>
      </c>
      <c r="T5091">
        <v>2325.5</v>
      </c>
      <c r="U5091">
        <f t="shared" si="398"/>
        <v>15.87107</v>
      </c>
      <c r="W5091">
        <v>17.5</v>
      </c>
      <c r="X5091">
        <f>VLOOKUP(C5091,[2]DP_LIVE_24012019113203367!$F$2:$G$22,2)</f>
        <v>15.87107</v>
      </c>
      <c r="Y5091">
        <v>13.7280387878418</v>
      </c>
      <c r="Z5091">
        <f t="shared" si="400"/>
        <v>13.83333</v>
      </c>
      <c r="AA5091">
        <v>13.8</v>
      </c>
      <c r="AB5091">
        <v>13.83333</v>
      </c>
      <c r="AE5091">
        <f t="shared" si="399"/>
        <v>3.5</v>
      </c>
      <c r="AK5091">
        <v>3.5</v>
      </c>
      <c r="AN5091">
        <v>56.871899999999997</v>
      </c>
      <c r="AO5091">
        <v>0.65757350000000003</v>
      </c>
      <c r="AT5091">
        <v>8</v>
      </c>
      <c r="AV5091">
        <v>0</v>
      </c>
      <c r="AW5091">
        <v>1</v>
      </c>
      <c r="AX5091">
        <v>1</v>
      </c>
      <c r="BD5091">
        <v>51.4508326376044</v>
      </c>
    </row>
    <row r="5092" spans="1:56">
      <c r="A5092" t="s">
        <v>19</v>
      </c>
      <c r="B5092" t="s">
        <v>53</v>
      </c>
      <c r="C5092">
        <v>2002</v>
      </c>
      <c r="D5092">
        <f t="shared" si="394"/>
        <v>225</v>
      </c>
      <c r="E5092">
        <v>1</v>
      </c>
      <c r="G5092">
        <v>27918.768842000001</v>
      </c>
      <c r="H5092">
        <v>16576.635799</v>
      </c>
      <c r="I5092">
        <v>6505.4994420000003</v>
      </c>
      <c r="J5092">
        <v>6030.3906269999998</v>
      </c>
      <c r="K5092">
        <v>10565.712342000001</v>
      </c>
      <c r="L5092">
        <v>12646.152125000001</v>
      </c>
      <c r="O5092">
        <f>VLOOKUP(C5092,[1]pop_15p_a!$A$8:$AL$68,22,FALSE)</f>
        <v>1791234.5043236299</v>
      </c>
      <c r="Q5092">
        <f t="shared" si="395"/>
        <v>-2080.4397829999998</v>
      </c>
      <c r="R5092">
        <f t="shared" si="397"/>
        <v>2318.4</v>
      </c>
      <c r="S5092">
        <v>2318.1999999999998</v>
      </c>
      <c r="T5092">
        <v>2318.4</v>
      </c>
      <c r="U5092">
        <f t="shared" si="398"/>
        <v>15.8508</v>
      </c>
      <c r="W5092">
        <v>14.9</v>
      </c>
      <c r="X5092">
        <f>VLOOKUP(C5092,[2]DP_LIVE_24012019113203367!$F$2:$G$22,2)</f>
        <v>15.8508</v>
      </c>
      <c r="Y5092">
        <v>14.116003990173301</v>
      </c>
      <c r="Z5092">
        <f t="shared" si="400"/>
        <v>12.6</v>
      </c>
      <c r="AA5092">
        <v>12.6</v>
      </c>
      <c r="AB5092">
        <v>12.6</v>
      </c>
      <c r="AE5092">
        <f t="shared" si="399"/>
        <v>3.5</v>
      </c>
      <c r="AK5092">
        <v>3.5</v>
      </c>
      <c r="AN5092">
        <v>57.516590000000001</v>
      </c>
      <c r="AO5092">
        <v>0.65574679999999996</v>
      </c>
      <c r="AT5092">
        <v>8</v>
      </c>
      <c r="AV5092">
        <v>0</v>
      </c>
      <c r="AW5092">
        <v>1</v>
      </c>
      <c r="AX5092">
        <v>1</v>
      </c>
      <c r="BD5092">
        <v>51.521799307292497</v>
      </c>
    </row>
    <row r="5093" spans="1:56">
      <c r="A5093" t="s">
        <v>19</v>
      </c>
      <c r="B5093" t="s">
        <v>53</v>
      </c>
      <c r="C5093">
        <v>2002</v>
      </c>
      <c r="D5093">
        <f t="shared" si="394"/>
        <v>226</v>
      </c>
      <c r="E5093">
        <v>2</v>
      </c>
      <c r="G5093">
        <v>28883.042043000001</v>
      </c>
      <c r="H5093">
        <v>16926.074064</v>
      </c>
      <c r="I5093">
        <v>6573.9367140000004</v>
      </c>
      <c r="J5093">
        <v>6178.9766689999997</v>
      </c>
      <c r="K5093">
        <v>10793.042702999999</v>
      </c>
      <c r="L5093">
        <v>13094.316428</v>
      </c>
      <c r="O5093">
        <f>VLOOKUP(C5093,[1]pop_15p_a!$A$8:$AL$68,22,FALSE)</f>
        <v>1791234.5043236299</v>
      </c>
      <c r="Q5093">
        <f t="shared" si="395"/>
        <v>-2301.2737250000009</v>
      </c>
      <c r="R5093">
        <f t="shared" si="397"/>
        <v>2313.1</v>
      </c>
      <c r="S5093">
        <v>2312.8000000000002</v>
      </c>
      <c r="T5093">
        <v>2313.1</v>
      </c>
      <c r="U5093">
        <f t="shared" si="398"/>
        <v>15.8508</v>
      </c>
      <c r="W5093">
        <v>14.9</v>
      </c>
      <c r="X5093">
        <f>VLOOKUP(C5093,[2]DP_LIVE_24012019113203367!$F$2:$G$22,2)</f>
        <v>15.8508</v>
      </c>
      <c r="Y5093">
        <v>14.116003990173301</v>
      </c>
      <c r="Z5093">
        <f t="shared" si="400"/>
        <v>13.533329999999999</v>
      </c>
      <c r="AA5093">
        <v>13.5</v>
      </c>
      <c r="AB5093">
        <v>13.533329999999999</v>
      </c>
      <c r="AE5093">
        <f t="shared" si="399"/>
        <v>3.5</v>
      </c>
      <c r="AK5093">
        <v>3.5</v>
      </c>
      <c r="AN5093">
        <v>57.612670000000001</v>
      </c>
      <c r="AO5093">
        <v>0.65991310000000003</v>
      </c>
      <c r="AT5093">
        <v>8</v>
      </c>
      <c r="AV5093">
        <v>0</v>
      </c>
      <c r="AW5093">
        <v>1</v>
      </c>
      <c r="AX5093">
        <v>1</v>
      </c>
      <c r="BD5093">
        <v>51.716269642175199</v>
      </c>
    </row>
    <row r="5094" spans="1:56">
      <c r="A5094" t="s">
        <v>19</v>
      </c>
      <c r="B5094" t="s">
        <v>53</v>
      </c>
      <c r="C5094">
        <v>2002</v>
      </c>
      <c r="D5094">
        <f t="shared" si="394"/>
        <v>227</v>
      </c>
      <c r="E5094">
        <v>3</v>
      </c>
      <c r="G5094">
        <v>29044.127926000001</v>
      </c>
      <c r="H5094">
        <v>17210.910435000002</v>
      </c>
      <c r="I5094">
        <v>6663.8833130000003</v>
      </c>
      <c r="J5094">
        <v>6136.352218</v>
      </c>
      <c r="K5094">
        <v>11009.269355</v>
      </c>
      <c r="L5094">
        <v>13433.899298</v>
      </c>
      <c r="O5094">
        <f>VLOOKUP(C5094,[1]pop_15p_a!$A$8:$AL$68,22,FALSE)</f>
        <v>1791234.5043236299</v>
      </c>
      <c r="Q5094">
        <f t="shared" si="395"/>
        <v>-2424.6299429999999</v>
      </c>
      <c r="R5094">
        <f t="shared" si="397"/>
        <v>2307.6999999999998</v>
      </c>
      <c r="S5094">
        <v>2308</v>
      </c>
      <c r="T5094">
        <v>2307.6999999999998</v>
      </c>
      <c r="U5094">
        <f t="shared" si="398"/>
        <v>15.8508</v>
      </c>
      <c r="W5094">
        <v>14.9</v>
      </c>
      <c r="X5094">
        <f>VLOOKUP(C5094,[2]DP_LIVE_24012019113203367!$F$2:$G$22,2)</f>
        <v>15.8508</v>
      </c>
      <c r="Y5094">
        <v>14.116003990173301</v>
      </c>
      <c r="Z5094">
        <f t="shared" si="400"/>
        <v>11.5</v>
      </c>
      <c r="AA5094">
        <v>11.5</v>
      </c>
      <c r="AB5094">
        <v>11.5</v>
      </c>
      <c r="AE5094">
        <f t="shared" si="399"/>
        <v>3</v>
      </c>
      <c r="AK5094">
        <v>3</v>
      </c>
      <c r="AN5094">
        <v>57.057870000000001</v>
      </c>
      <c r="AO5094">
        <v>0.66167580000000004</v>
      </c>
      <c r="AT5094">
        <v>8</v>
      </c>
      <c r="AV5094">
        <v>0</v>
      </c>
      <c r="AW5094">
        <v>1</v>
      </c>
      <c r="AX5094">
        <v>1</v>
      </c>
      <c r="BD5094">
        <v>51.624127302858497</v>
      </c>
    </row>
    <row r="5095" spans="1:56">
      <c r="A5095" t="s">
        <v>19</v>
      </c>
      <c r="B5095" t="s">
        <v>53</v>
      </c>
      <c r="C5095">
        <v>2002</v>
      </c>
      <c r="D5095">
        <f t="shared" si="394"/>
        <v>228</v>
      </c>
      <c r="E5095">
        <v>4</v>
      </c>
      <c r="G5095">
        <v>30062.301740999999</v>
      </c>
      <c r="H5095">
        <v>17619.776528999999</v>
      </c>
      <c r="I5095">
        <v>6729.971724</v>
      </c>
      <c r="J5095">
        <v>6202.5309889999999</v>
      </c>
      <c r="K5095">
        <v>11165.649319</v>
      </c>
      <c r="L5095">
        <v>13400.94133</v>
      </c>
      <c r="O5095">
        <f>VLOOKUP(C5095,[1]pop_15p_a!$A$8:$AL$68,22,FALSE)</f>
        <v>1791234.5043236299</v>
      </c>
      <c r="Q5095">
        <f t="shared" si="395"/>
        <v>-2235.2920109999995</v>
      </c>
      <c r="R5095">
        <f t="shared" si="397"/>
        <v>2302.3000000000002</v>
      </c>
      <c r="S5095">
        <v>2302.6</v>
      </c>
      <c r="T5095">
        <v>2302.3000000000002</v>
      </c>
      <c r="U5095">
        <f t="shared" si="398"/>
        <v>15.8508</v>
      </c>
      <c r="W5095">
        <v>14.9</v>
      </c>
      <c r="X5095">
        <f>VLOOKUP(C5095,[2]DP_LIVE_24012019113203367!$F$2:$G$22,2)</f>
        <v>15.8508</v>
      </c>
      <c r="Y5095">
        <v>14.116003990173301</v>
      </c>
      <c r="Z5095">
        <f t="shared" si="400"/>
        <v>12.23333</v>
      </c>
      <c r="AA5095">
        <v>12.3</v>
      </c>
      <c r="AB5095">
        <v>12.23333</v>
      </c>
      <c r="AE5095">
        <f t="shared" si="399"/>
        <v>3</v>
      </c>
      <c r="AK5095">
        <v>3</v>
      </c>
      <c r="AN5095">
        <v>57.745950000000001</v>
      </c>
      <c r="AO5095">
        <v>0.66875850000000003</v>
      </c>
      <c r="AT5095">
        <v>8</v>
      </c>
      <c r="AV5095">
        <v>0</v>
      </c>
      <c r="AW5095">
        <v>1</v>
      </c>
      <c r="AX5095">
        <v>1</v>
      </c>
      <c r="BD5095">
        <v>52.047754093171399</v>
      </c>
    </row>
    <row r="5096" spans="1:56">
      <c r="A5096" t="s">
        <v>19</v>
      </c>
      <c r="B5096" t="s">
        <v>53</v>
      </c>
      <c r="C5096">
        <v>2003</v>
      </c>
      <c r="D5096">
        <f t="shared" si="394"/>
        <v>229</v>
      </c>
      <c r="E5096">
        <v>1</v>
      </c>
      <c r="G5096">
        <v>30564.908748000002</v>
      </c>
      <c r="H5096">
        <v>17932.281827999999</v>
      </c>
      <c r="I5096">
        <v>6797.6123550000002</v>
      </c>
      <c r="J5096">
        <v>6445.3507390000004</v>
      </c>
      <c r="K5096">
        <v>11262.782128999999</v>
      </c>
      <c r="L5096">
        <v>14164.378613000001</v>
      </c>
      <c r="O5096">
        <f>VLOOKUP(C5096,[1]pop_15p_a!$A$8:$AL$68,22,FALSE)</f>
        <v>1782158.95264874</v>
      </c>
      <c r="Q5096">
        <f t="shared" si="395"/>
        <v>-2901.5964840000015</v>
      </c>
      <c r="R5096">
        <f t="shared" si="397"/>
        <v>2296.4</v>
      </c>
      <c r="S5096">
        <v>2296.1999999999998</v>
      </c>
      <c r="T5096">
        <v>2296.4</v>
      </c>
      <c r="U5096">
        <f t="shared" si="398"/>
        <v>16.843489999999999</v>
      </c>
      <c r="W5096">
        <v>14.3</v>
      </c>
      <c r="X5096">
        <f>VLOOKUP(C5096,[2]DP_LIVE_24012019113203367!$F$2:$G$22,2)</f>
        <v>16.843489999999999</v>
      </c>
      <c r="Y5096">
        <v>15.25803565979</v>
      </c>
      <c r="Z5096">
        <f t="shared" si="400"/>
        <v>11.3</v>
      </c>
      <c r="AA5096">
        <v>11.3</v>
      </c>
      <c r="AB5096">
        <v>11.3</v>
      </c>
      <c r="AE5096">
        <f t="shared" si="399"/>
        <v>3</v>
      </c>
      <c r="AK5096">
        <v>3</v>
      </c>
      <c r="AN5096">
        <v>58.613799999999998</v>
      </c>
      <c r="AO5096">
        <v>0.67061740000000003</v>
      </c>
      <c r="AT5096">
        <v>8</v>
      </c>
      <c r="AV5096">
        <v>0</v>
      </c>
      <c r="AW5096">
        <v>1</v>
      </c>
      <c r="AX5096">
        <v>1</v>
      </c>
      <c r="BD5096">
        <v>51.735644282720997</v>
      </c>
    </row>
    <row r="5097" spans="1:56">
      <c r="A5097" t="s">
        <v>19</v>
      </c>
      <c r="B5097" t="s">
        <v>53</v>
      </c>
      <c r="C5097">
        <v>2003</v>
      </c>
      <c r="D5097">
        <f t="shared" si="394"/>
        <v>230</v>
      </c>
      <c r="E5097">
        <v>2</v>
      </c>
      <c r="G5097">
        <v>31210.221388999998</v>
      </c>
      <c r="H5097">
        <v>18216.321556999999</v>
      </c>
      <c r="I5097">
        <v>6866.0167760000004</v>
      </c>
      <c r="J5097">
        <v>6545.8836680000004</v>
      </c>
      <c r="K5097">
        <v>11242.915360000001</v>
      </c>
      <c r="L5097">
        <v>14576.119145999999</v>
      </c>
      <c r="O5097">
        <f>VLOOKUP(C5097,[1]pop_15p_a!$A$8:$AL$68,22,FALSE)</f>
        <v>1782158.95264874</v>
      </c>
      <c r="Q5097">
        <f t="shared" si="395"/>
        <v>-3333.2037859999982</v>
      </c>
      <c r="R5097">
        <f t="shared" si="397"/>
        <v>2290.8000000000002</v>
      </c>
      <c r="S5097">
        <v>2290.4</v>
      </c>
      <c r="T5097">
        <v>2290.8000000000002</v>
      </c>
      <c r="U5097">
        <f t="shared" si="398"/>
        <v>16.843489999999999</v>
      </c>
      <c r="W5097">
        <v>14.3</v>
      </c>
      <c r="X5097">
        <f>VLOOKUP(C5097,[2]DP_LIVE_24012019113203367!$F$2:$G$22,2)</f>
        <v>16.843489999999999</v>
      </c>
      <c r="Y5097">
        <v>15.25803565979</v>
      </c>
      <c r="Z5097">
        <f t="shared" si="400"/>
        <v>11.8</v>
      </c>
      <c r="AA5097">
        <v>11.8</v>
      </c>
      <c r="AB5097">
        <v>11.8</v>
      </c>
      <c r="AE5097">
        <f t="shared" si="399"/>
        <v>3</v>
      </c>
      <c r="AK5097">
        <v>3</v>
      </c>
      <c r="AN5097">
        <v>59.277079999999998</v>
      </c>
      <c r="AO5097">
        <v>0.6786295</v>
      </c>
      <c r="AT5097">
        <v>8</v>
      </c>
      <c r="AV5097">
        <v>0</v>
      </c>
      <c r="AW5097">
        <v>1</v>
      </c>
      <c r="AX5097">
        <v>1</v>
      </c>
      <c r="BD5097">
        <v>51.815300846799801</v>
      </c>
    </row>
    <row r="5098" spans="1:56">
      <c r="A5098" t="s">
        <v>19</v>
      </c>
      <c r="B5098" t="s">
        <v>53</v>
      </c>
      <c r="C5098">
        <v>2003</v>
      </c>
      <c r="D5098">
        <f t="shared" si="394"/>
        <v>231</v>
      </c>
      <c r="E5098">
        <v>3</v>
      </c>
      <c r="G5098">
        <v>31893.362192000001</v>
      </c>
      <c r="H5098">
        <v>18723.987649999999</v>
      </c>
      <c r="I5098">
        <v>6908.1566590000002</v>
      </c>
      <c r="J5098">
        <v>6906.729617</v>
      </c>
      <c r="K5098">
        <v>11333.387588</v>
      </c>
      <c r="L5098">
        <v>15314.326707</v>
      </c>
      <c r="O5098">
        <f>VLOOKUP(C5098,[1]pop_15p_a!$A$8:$AL$68,22,FALSE)</f>
        <v>1782158.95264874</v>
      </c>
      <c r="Q5098">
        <f t="shared" si="395"/>
        <v>-3980.9391190000006</v>
      </c>
      <c r="R5098">
        <f t="shared" si="397"/>
        <v>2285.5</v>
      </c>
      <c r="S5098">
        <v>2285.8000000000002</v>
      </c>
      <c r="T5098">
        <v>2285.5</v>
      </c>
      <c r="U5098">
        <f t="shared" si="398"/>
        <v>16.843489999999999</v>
      </c>
      <c r="W5098">
        <v>14.3</v>
      </c>
      <c r="X5098">
        <f>VLOOKUP(C5098,[2]DP_LIVE_24012019113203367!$F$2:$G$22,2)</f>
        <v>16.843489999999999</v>
      </c>
      <c r="Y5098">
        <v>15.25803565979</v>
      </c>
      <c r="Z5098">
        <f t="shared" si="400"/>
        <v>12.366669999999999</v>
      </c>
      <c r="AA5098">
        <v>12.4</v>
      </c>
      <c r="AB5098">
        <v>12.366669999999999</v>
      </c>
      <c r="AE5098">
        <f t="shared" si="399"/>
        <v>3</v>
      </c>
      <c r="AK5098">
        <v>3</v>
      </c>
      <c r="AN5098">
        <v>59.041519999999998</v>
      </c>
      <c r="AO5098">
        <v>0.68148189999999997</v>
      </c>
      <c r="AT5098">
        <v>8</v>
      </c>
      <c r="AV5098">
        <v>0</v>
      </c>
      <c r="AW5098">
        <v>1</v>
      </c>
      <c r="AX5098">
        <v>1</v>
      </c>
      <c r="BD5098">
        <v>52.954675894774198</v>
      </c>
    </row>
    <row r="5099" spans="1:56">
      <c r="A5099" t="s">
        <v>19</v>
      </c>
      <c r="B5099" t="s">
        <v>53</v>
      </c>
      <c r="C5099">
        <v>2003</v>
      </c>
      <c r="D5099">
        <f t="shared" si="394"/>
        <v>232</v>
      </c>
      <c r="E5099">
        <v>4</v>
      </c>
      <c r="G5099">
        <v>32197.186559999998</v>
      </c>
      <c r="H5099">
        <v>19037.281376999999</v>
      </c>
      <c r="I5099">
        <v>6973.8015789999999</v>
      </c>
      <c r="J5099">
        <v>7311.3169589999998</v>
      </c>
      <c r="K5099">
        <v>11469.662612</v>
      </c>
      <c r="L5099">
        <v>14755.765942</v>
      </c>
      <c r="O5099">
        <f>VLOOKUP(C5099,[1]pop_15p_a!$A$8:$AL$68,22,FALSE)</f>
        <v>1782158.95264874</v>
      </c>
      <c r="Q5099">
        <f t="shared" si="395"/>
        <v>-3286.1033299999999</v>
      </c>
      <c r="R5099">
        <f t="shared" si="397"/>
        <v>2279.6999999999998</v>
      </c>
      <c r="S5099">
        <v>2280</v>
      </c>
      <c r="T5099">
        <v>2279.6999999999998</v>
      </c>
      <c r="U5099">
        <f t="shared" si="398"/>
        <v>16.843489999999999</v>
      </c>
      <c r="W5099">
        <v>14.3</v>
      </c>
      <c r="X5099">
        <f>VLOOKUP(C5099,[2]DP_LIVE_24012019113203367!$F$2:$G$22,2)</f>
        <v>16.843489999999999</v>
      </c>
      <c r="Y5099">
        <v>15.25803565979</v>
      </c>
      <c r="Z5099">
        <f t="shared" si="400"/>
        <v>11.06667</v>
      </c>
      <c r="AA5099">
        <v>11.1</v>
      </c>
      <c r="AB5099">
        <v>11.06667</v>
      </c>
      <c r="AE5099">
        <f t="shared" si="399"/>
        <v>3</v>
      </c>
      <c r="AK5099">
        <v>3</v>
      </c>
      <c r="AN5099">
        <v>59.766800000000003</v>
      </c>
      <c r="AO5099">
        <v>0.69289119999999993</v>
      </c>
      <c r="AT5099">
        <v>8</v>
      </c>
      <c r="AV5099">
        <v>0</v>
      </c>
      <c r="AW5099">
        <v>1</v>
      </c>
      <c r="AX5099">
        <v>1</v>
      </c>
      <c r="BD5099">
        <v>53.971339499552997</v>
      </c>
    </row>
    <row r="5100" spans="1:56">
      <c r="A5100" t="s">
        <v>19</v>
      </c>
      <c r="B5100" t="s">
        <v>53</v>
      </c>
      <c r="C5100">
        <v>2004</v>
      </c>
      <c r="D5100">
        <f t="shared" si="394"/>
        <v>233</v>
      </c>
      <c r="E5100">
        <v>1</v>
      </c>
      <c r="G5100">
        <v>32922.097670000003</v>
      </c>
      <c r="H5100">
        <v>19790.395246</v>
      </c>
      <c r="I5100">
        <v>7048.3738139999996</v>
      </c>
      <c r="J5100">
        <v>7740.337391</v>
      </c>
      <c r="K5100">
        <v>11772.517900000001</v>
      </c>
      <c r="L5100">
        <v>15993.960574999999</v>
      </c>
      <c r="O5100">
        <f>VLOOKUP(C5100,[1]pop_15p_a!$A$8:$AL$68,22,FALSE)</f>
        <v>1769274.7712169101</v>
      </c>
      <c r="Q5100">
        <f t="shared" si="395"/>
        <v>-4221.4426749999984</v>
      </c>
      <c r="R5100">
        <f t="shared" si="397"/>
        <v>2272.8000000000002</v>
      </c>
      <c r="S5100">
        <v>2272.5</v>
      </c>
      <c r="T5100">
        <v>2272.8000000000002</v>
      </c>
      <c r="U5100">
        <f t="shared" si="398"/>
        <v>17.672470000000001</v>
      </c>
      <c r="W5100">
        <v>14.1</v>
      </c>
      <c r="X5100">
        <f>VLOOKUP(C5100,[2]DP_LIVE_24012019113203367!$F$2:$G$22,2)</f>
        <v>17.672470000000001</v>
      </c>
      <c r="Y5100">
        <v>15.156934738159199</v>
      </c>
      <c r="Z5100">
        <f t="shared" si="400"/>
        <v>11.8</v>
      </c>
      <c r="AA5100">
        <v>11.8</v>
      </c>
      <c r="AB5100">
        <v>11.8</v>
      </c>
      <c r="AE5100">
        <f t="shared" si="399"/>
        <v>3.5</v>
      </c>
      <c r="AK5100">
        <v>3.5</v>
      </c>
      <c r="AN5100">
        <v>61.152250000000002</v>
      </c>
      <c r="AO5100">
        <v>0.6975382</v>
      </c>
      <c r="AT5100">
        <v>8</v>
      </c>
      <c r="AV5100">
        <v>0</v>
      </c>
      <c r="AW5100">
        <v>1</v>
      </c>
      <c r="AX5100">
        <v>1</v>
      </c>
      <c r="BD5100">
        <v>55.525244488426502</v>
      </c>
    </row>
    <row r="5101" spans="1:56">
      <c r="A5101" t="s">
        <v>19</v>
      </c>
      <c r="B5101" t="s">
        <v>53</v>
      </c>
      <c r="C5101">
        <v>2004</v>
      </c>
      <c r="D5101">
        <f t="shared" si="394"/>
        <v>234</v>
      </c>
      <c r="E5101">
        <v>2</v>
      </c>
      <c r="G5101">
        <v>33715.355710999997</v>
      </c>
      <c r="H5101">
        <v>20104.017485</v>
      </c>
      <c r="I5101">
        <v>7146.5085749999998</v>
      </c>
      <c r="J5101">
        <v>8476.4345479999993</v>
      </c>
      <c r="K5101">
        <v>12386.392002000001</v>
      </c>
      <c r="L5101">
        <v>18408.614223</v>
      </c>
      <c r="O5101">
        <f>VLOOKUP(C5101,[1]pop_15p_a!$A$8:$AL$68,22,FALSE)</f>
        <v>1769274.7712169101</v>
      </c>
      <c r="Q5101">
        <f t="shared" si="395"/>
        <v>-6022.222221</v>
      </c>
      <c r="R5101">
        <f t="shared" si="397"/>
        <v>2265.9</v>
      </c>
      <c r="S5101">
        <v>2265.6</v>
      </c>
      <c r="T5101">
        <v>2265.9</v>
      </c>
      <c r="U5101">
        <f t="shared" si="398"/>
        <v>17.672470000000001</v>
      </c>
      <c r="W5101">
        <v>14.1</v>
      </c>
      <c r="X5101">
        <f>VLOOKUP(C5101,[2]DP_LIVE_24012019113203367!$F$2:$G$22,2)</f>
        <v>17.672470000000001</v>
      </c>
      <c r="Y5101">
        <v>15.156934738159199</v>
      </c>
      <c r="Z5101">
        <f t="shared" si="400"/>
        <v>11.4</v>
      </c>
      <c r="AA5101">
        <v>11.4</v>
      </c>
      <c r="AB5101">
        <v>11.4</v>
      </c>
      <c r="AE5101">
        <f t="shared" si="399"/>
        <v>3.5</v>
      </c>
      <c r="AK5101">
        <v>3.5</v>
      </c>
      <c r="AN5101">
        <v>62.711280000000002</v>
      </c>
      <c r="AO5101">
        <v>0.71179990000000004</v>
      </c>
      <c r="AT5101">
        <v>8</v>
      </c>
      <c r="AV5101">
        <v>0</v>
      </c>
      <c r="AW5101">
        <v>1</v>
      </c>
      <c r="AX5101">
        <v>1</v>
      </c>
      <c r="BD5101">
        <v>55.634761198282497</v>
      </c>
    </row>
    <row r="5102" spans="1:56">
      <c r="A5102" t="s">
        <v>19</v>
      </c>
      <c r="B5102" t="s">
        <v>53</v>
      </c>
      <c r="C5102">
        <v>2004</v>
      </c>
      <c r="D5102">
        <f t="shared" si="394"/>
        <v>235</v>
      </c>
      <c r="E5102">
        <v>3</v>
      </c>
      <c r="G5102">
        <v>33987.708623999999</v>
      </c>
      <c r="H5102">
        <v>20460.321651999999</v>
      </c>
      <c r="I5102">
        <v>7169.7590149999996</v>
      </c>
      <c r="J5102">
        <v>8806.0061409999998</v>
      </c>
      <c r="K5102">
        <v>13290.539379</v>
      </c>
      <c r="L5102">
        <v>18144.810861999998</v>
      </c>
      <c r="O5102">
        <f>VLOOKUP(C5102,[1]pop_15p_a!$A$8:$AL$68,22,FALSE)</f>
        <v>1769274.7712169101</v>
      </c>
      <c r="Q5102">
        <f t="shared" si="395"/>
        <v>-4854.2714829999986</v>
      </c>
      <c r="R5102">
        <f t="shared" si="397"/>
        <v>2259.9</v>
      </c>
      <c r="S5102">
        <v>2260.1999999999998</v>
      </c>
      <c r="T5102">
        <v>2259.9</v>
      </c>
      <c r="U5102">
        <f t="shared" si="398"/>
        <v>17.672470000000001</v>
      </c>
      <c r="W5102">
        <v>14.1</v>
      </c>
      <c r="X5102">
        <f>VLOOKUP(C5102,[2]DP_LIVE_24012019113203367!$F$2:$G$22,2)</f>
        <v>17.672470000000001</v>
      </c>
      <c r="Y5102">
        <v>15.156934738159199</v>
      </c>
      <c r="Z5102">
        <f t="shared" si="400"/>
        <v>11.8</v>
      </c>
      <c r="AA5102">
        <v>11.8</v>
      </c>
      <c r="AB5102">
        <v>11.8</v>
      </c>
      <c r="AE5102">
        <f t="shared" si="399"/>
        <v>3.5</v>
      </c>
      <c r="AK5102">
        <v>3.5</v>
      </c>
      <c r="AN5102">
        <v>63.390059999999998</v>
      </c>
      <c r="AO5102">
        <v>0.71622249999999998</v>
      </c>
      <c r="AT5102">
        <v>8</v>
      </c>
      <c r="AV5102">
        <v>0</v>
      </c>
      <c r="AW5102">
        <v>1</v>
      </c>
      <c r="AX5102">
        <v>1</v>
      </c>
      <c r="BD5102">
        <v>56.527246046589298</v>
      </c>
    </row>
    <row r="5103" spans="1:56">
      <c r="A5103" t="s">
        <v>19</v>
      </c>
      <c r="B5103" t="s">
        <v>53</v>
      </c>
      <c r="C5103">
        <v>2004</v>
      </c>
      <c r="D5103">
        <f t="shared" si="394"/>
        <v>236</v>
      </c>
      <c r="E5103">
        <v>4</v>
      </c>
      <c r="G5103">
        <v>34932.755658000002</v>
      </c>
      <c r="H5103">
        <v>20955.298966999999</v>
      </c>
      <c r="I5103">
        <v>7185.0348260000001</v>
      </c>
      <c r="J5103">
        <v>9267.6067650000005</v>
      </c>
      <c r="K5103">
        <v>14135.406751</v>
      </c>
      <c r="L5103">
        <v>18616.463774</v>
      </c>
      <c r="O5103">
        <f>VLOOKUP(C5103,[1]pop_15p_a!$A$8:$AL$68,22,FALSE)</f>
        <v>1769274.7712169101</v>
      </c>
      <c r="Q5103">
        <f t="shared" si="395"/>
        <v>-4481.0570229999994</v>
      </c>
      <c r="R5103">
        <f t="shared" si="397"/>
        <v>2253.4</v>
      </c>
      <c r="S5103">
        <v>2253.8000000000002</v>
      </c>
      <c r="T5103">
        <v>2253.4</v>
      </c>
      <c r="U5103">
        <f t="shared" si="398"/>
        <v>17.672470000000001</v>
      </c>
      <c r="W5103">
        <v>14.1</v>
      </c>
      <c r="X5103">
        <f>VLOOKUP(C5103,[2]DP_LIVE_24012019113203367!$F$2:$G$22,2)</f>
        <v>17.672470000000001</v>
      </c>
      <c r="Y5103">
        <v>15.156934738159199</v>
      </c>
      <c r="Z5103">
        <f t="shared" si="400"/>
        <v>12</v>
      </c>
      <c r="AA5103">
        <v>12</v>
      </c>
      <c r="AB5103">
        <v>12</v>
      </c>
      <c r="AE5103">
        <f t="shared" si="399"/>
        <v>4</v>
      </c>
      <c r="AK5103">
        <v>4</v>
      </c>
      <c r="AN5103">
        <v>64.102940000000004</v>
      </c>
      <c r="AO5103">
        <v>0.72718320000000003</v>
      </c>
      <c r="AT5103">
        <v>8</v>
      </c>
      <c r="AV5103">
        <v>0</v>
      </c>
      <c r="AW5103">
        <v>1</v>
      </c>
      <c r="AX5103">
        <v>1</v>
      </c>
      <c r="BD5103">
        <v>57.4876695254477</v>
      </c>
    </row>
    <row r="5104" spans="1:56">
      <c r="A5104" t="s">
        <v>19</v>
      </c>
      <c r="B5104" t="s">
        <v>53</v>
      </c>
      <c r="C5104">
        <v>2005</v>
      </c>
      <c r="D5104">
        <f t="shared" si="394"/>
        <v>237</v>
      </c>
      <c r="E5104">
        <v>1</v>
      </c>
      <c r="G5104">
        <v>35859.635974999997</v>
      </c>
      <c r="H5104">
        <v>21340.134406000001</v>
      </c>
      <c r="I5104">
        <v>7236.5865789999998</v>
      </c>
      <c r="J5104">
        <v>9929.5094549999994</v>
      </c>
      <c r="K5104">
        <v>15034.922108000001</v>
      </c>
      <c r="L5104">
        <v>19263.952742000001</v>
      </c>
      <c r="O5104">
        <f>VLOOKUP(C5104,[1]pop_15p_a!$A$8:$AL$68,22,FALSE)</f>
        <v>1756823.19208796</v>
      </c>
      <c r="Q5104">
        <f t="shared" si="395"/>
        <v>-4229.0306340000006</v>
      </c>
      <c r="R5104">
        <f t="shared" si="397"/>
        <v>2246.8000000000002</v>
      </c>
      <c r="S5104">
        <v>2246.5</v>
      </c>
      <c r="T5104">
        <v>2246.8000000000002</v>
      </c>
      <c r="U5104">
        <f t="shared" si="398"/>
        <v>14.63095</v>
      </c>
      <c r="W5104">
        <v>11.5</v>
      </c>
      <c r="X5104">
        <f>VLOOKUP(C5104,[2]DP_LIVE_24012019113203367!$F$2:$G$22,2)</f>
        <v>14.63095</v>
      </c>
      <c r="Y5104">
        <v>11.63481</v>
      </c>
      <c r="Z5104">
        <f t="shared" si="400"/>
        <v>11.033329999999999</v>
      </c>
      <c r="AA5104">
        <v>11</v>
      </c>
      <c r="AB5104">
        <v>11.033329999999999</v>
      </c>
      <c r="AE5104">
        <f t="shared" ref="AE5104:AE5122" si="401">AK5104</f>
        <v>4</v>
      </c>
      <c r="AK5104">
        <v>4</v>
      </c>
      <c r="AN5104">
        <v>65.223460000000003</v>
      </c>
      <c r="AO5104">
        <v>0.72893429999999992</v>
      </c>
      <c r="AT5104">
        <v>11</v>
      </c>
      <c r="AV5104">
        <v>0</v>
      </c>
      <c r="AW5104">
        <v>1</v>
      </c>
      <c r="AX5104">
        <v>1</v>
      </c>
      <c r="BD5104">
        <v>58.8900116342652</v>
      </c>
    </row>
    <row r="5105" spans="1:58">
      <c r="A5105" t="s">
        <v>19</v>
      </c>
      <c r="B5105" t="s">
        <v>53</v>
      </c>
      <c r="C5105">
        <v>2005</v>
      </c>
      <c r="D5105">
        <f t="shared" si="394"/>
        <v>238</v>
      </c>
      <c r="E5105">
        <v>2</v>
      </c>
      <c r="G5105">
        <v>36629.323277000003</v>
      </c>
      <c r="H5105">
        <v>21844.696059999998</v>
      </c>
      <c r="I5105">
        <v>7255.0489559999996</v>
      </c>
      <c r="J5105">
        <v>10254.219069000001</v>
      </c>
      <c r="K5105">
        <v>15733.133474</v>
      </c>
      <c r="L5105">
        <v>20314.452035999999</v>
      </c>
      <c r="O5105">
        <f>VLOOKUP(C5105,[1]pop_15p_a!$A$8:$AL$68,22,FALSE)</f>
        <v>1756823.19208796</v>
      </c>
      <c r="Q5105">
        <f t="shared" si="395"/>
        <v>-4581.3185619999986</v>
      </c>
      <c r="R5105">
        <f t="shared" si="397"/>
        <v>2241.1</v>
      </c>
      <c r="S5105">
        <v>2240.8000000000002</v>
      </c>
      <c r="T5105">
        <v>2241.1</v>
      </c>
      <c r="U5105">
        <f t="shared" si="398"/>
        <v>14.63095</v>
      </c>
      <c r="W5105">
        <v>11.5</v>
      </c>
      <c r="X5105">
        <f>VLOOKUP(C5105,[2]DP_LIVE_24012019113203367!$F$2:$G$22,2)</f>
        <v>14.63095</v>
      </c>
      <c r="Y5105">
        <v>11.63481</v>
      </c>
      <c r="Z5105">
        <f t="shared" si="400"/>
        <v>10.1</v>
      </c>
      <c r="AA5105">
        <v>10.1</v>
      </c>
      <c r="AB5105">
        <v>10.1</v>
      </c>
      <c r="AE5105">
        <f t="shared" si="401"/>
        <v>4</v>
      </c>
      <c r="AK5105">
        <v>4</v>
      </c>
      <c r="AN5105">
        <v>66.804460000000006</v>
      </c>
      <c r="AO5105">
        <v>0.74137900000000001</v>
      </c>
      <c r="AT5105">
        <v>11</v>
      </c>
      <c r="AV5105">
        <v>0</v>
      </c>
      <c r="AW5105">
        <v>1</v>
      </c>
      <c r="AX5105">
        <v>1</v>
      </c>
      <c r="BD5105">
        <v>64.344158522591698</v>
      </c>
    </row>
    <row r="5106" spans="1:58">
      <c r="A5106" t="s">
        <v>19</v>
      </c>
      <c r="B5106" t="s">
        <v>53</v>
      </c>
      <c r="C5106">
        <v>2005</v>
      </c>
      <c r="D5106">
        <f t="shared" si="394"/>
        <v>239</v>
      </c>
      <c r="E5106">
        <v>3</v>
      </c>
      <c r="G5106">
        <v>38341.470580000001</v>
      </c>
      <c r="H5106">
        <v>22700.683476999999</v>
      </c>
      <c r="I5106">
        <v>7354.8262770000001</v>
      </c>
      <c r="J5106">
        <v>10639.892324</v>
      </c>
      <c r="K5106">
        <v>16255.295215</v>
      </c>
      <c r="L5106">
        <v>20612.519199999999</v>
      </c>
      <c r="O5106">
        <f>VLOOKUP(C5106,[1]pop_15p_a!$A$8:$AL$68,22,FALSE)</f>
        <v>1756823.19208796</v>
      </c>
      <c r="Q5106">
        <f t="shared" si="395"/>
        <v>-4357.2239849999987</v>
      </c>
      <c r="R5106">
        <f t="shared" si="397"/>
        <v>2236.1999999999998</v>
      </c>
      <c r="S5106">
        <v>2236.4</v>
      </c>
      <c r="T5106">
        <v>2236.1999999999998</v>
      </c>
      <c r="U5106">
        <f t="shared" si="398"/>
        <v>14.63095</v>
      </c>
      <c r="W5106">
        <v>11.5</v>
      </c>
      <c r="X5106">
        <f>VLOOKUP(C5106,[2]DP_LIVE_24012019113203367!$F$2:$G$22,2)</f>
        <v>14.63095</v>
      </c>
      <c r="Y5106">
        <v>11.63481</v>
      </c>
      <c r="Z5106">
        <f t="shared" si="400"/>
        <v>10</v>
      </c>
      <c r="AA5106">
        <v>10</v>
      </c>
      <c r="AB5106">
        <v>10</v>
      </c>
      <c r="AE5106">
        <f t="shared" si="401"/>
        <v>4</v>
      </c>
      <c r="AK5106">
        <v>4</v>
      </c>
      <c r="AN5106">
        <v>67.490390000000005</v>
      </c>
      <c r="AO5106">
        <v>0.7477997999999999</v>
      </c>
      <c r="AT5106">
        <v>11</v>
      </c>
      <c r="AV5106">
        <v>0</v>
      </c>
      <c r="AW5106">
        <v>1</v>
      </c>
      <c r="AX5106">
        <v>1</v>
      </c>
      <c r="BD5106">
        <v>64.587430191629394</v>
      </c>
    </row>
    <row r="5107" spans="1:58">
      <c r="A5107" t="s">
        <v>19</v>
      </c>
      <c r="B5107" t="s">
        <v>53</v>
      </c>
      <c r="C5107">
        <v>2005</v>
      </c>
      <c r="D5107">
        <f t="shared" si="394"/>
        <v>240</v>
      </c>
      <c r="E5107">
        <v>4</v>
      </c>
      <c r="G5107">
        <v>39580.659088</v>
      </c>
      <c r="H5107">
        <v>23598.490478</v>
      </c>
      <c r="I5107">
        <v>7439.4674070000001</v>
      </c>
      <c r="J5107">
        <v>11150.022403999999</v>
      </c>
      <c r="K5107">
        <v>16865.974536999998</v>
      </c>
      <c r="L5107">
        <v>22988.810856</v>
      </c>
      <c r="O5107">
        <f>VLOOKUP(C5107,[1]pop_15p_a!$A$8:$AL$68,22,FALSE)</f>
        <v>1756823.19208796</v>
      </c>
      <c r="Q5107">
        <f t="shared" si="395"/>
        <v>-6122.8363190000018</v>
      </c>
      <c r="R5107">
        <f t="shared" si="397"/>
        <v>2230.9</v>
      </c>
      <c r="S5107">
        <v>2231.1999999999998</v>
      </c>
      <c r="T5107">
        <v>2230.9</v>
      </c>
      <c r="U5107">
        <f t="shared" si="398"/>
        <v>14.63095</v>
      </c>
      <c r="W5107">
        <v>11.5</v>
      </c>
      <c r="X5107">
        <f>VLOOKUP(C5107,[2]DP_LIVE_24012019113203367!$F$2:$G$22,2)</f>
        <v>14.63095</v>
      </c>
      <c r="Y5107">
        <v>11.63481</v>
      </c>
      <c r="Z5107">
        <f t="shared" si="400"/>
        <v>8.8666669999999996</v>
      </c>
      <c r="AA5107">
        <v>8.9</v>
      </c>
      <c r="AB5107">
        <v>8.8666669999999996</v>
      </c>
      <c r="AE5107">
        <f t="shared" si="401"/>
        <v>4</v>
      </c>
      <c r="AK5107">
        <v>4</v>
      </c>
      <c r="AN5107">
        <v>68.800889999999995</v>
      </c>
      <c r="AO5107">
        <v>0.76037549999999998</v>
      </c>
      <c r="AT5107">
        <v>11</v>
      </c>
      <c r="AV5107">
        <v>0</v>
      </c>
      <c r="AW5107">
        <v>1</v>
      </c>
      <c r="AX5107">
        <v>1</v>
      </c>
      <c r="BD5107">
        <v>65.981982341692898</v>
      </c>
    </row>
    <row r="5108" spans="1:58">
      <c r="A5108" t="s">
        <v>19</v>
      </c>
      <c r="B5108" t="s">
        <v>53</v>
      </c>
      <c r="C5108">
        <v>2006</v>
      </c>
      <c r="D5108">
        <f t="shared" si="394"/>
        <v>241</v>
      </c>
      <c r="E5108">
        <v>1</v>
      </c>
      <c r="G5108">
        <v>39866.136057000003</v>
      </c>
      <c r="H5108">
        <v>24339.071612</v>
      </c>
      <c r="I5108">
        <v>7549.5764319999998</v>
      </c>
      <c r="J5108">
        <v>11422.252203</v>
      </c>
      <c r="K5108">
        <v>16712.132329</v>
      </c>
      <c r="L5108">
        <v>22792.492076999999</v>
      </c>
      <c r="O5108">
        <f>VLOOKUP(C5108,[1]pop_15p_a!$A$8:$AL$68,22,FALSE)</f>
        <v>1744915.5562241001</v>
      </c>
      <c r="Q5108">
        <f t="shared" si="395"/>
        <v>-6080.3597479999989</v>
      </c>
      <c r="R5108">
        <f t="shared" si="397"/>
        <v>2225.6</v>
      </c>
      <c r="S5108">
        <v>2225.4</v>
      </c>
      <c r="T5108">
        <v>2225.6</v>
      </c>
      <c r="U5108">
        <f t="shared" si="398"/>
        <v>14.56771</v>
      </c>
      <c r="W5108">
        <v>9.6</v>
      </c>
      <c r="X5108">
        <f>VLOOKUP(C5108,[2]DP_LIVE_24012019113203367!$F$2:$G$22,2)</f>
        <v>14.56771</v>
      </c>
      <c r="Y5108">
        <v>10.020693778991699</v>
      </c>
      <c r="Z5108">
        <f t="shared" si="400"/>
        <v>8.1333330000000004</v>
      </c>
      <c r="AA5108">
        <v>8.1</v>
      </c>
      <c r="AB5108">
        <v>8.1333330000000004</v>
      </c>
      <c r="AE5108">
        <f t="shared" si="401"/>
        <v>4</v>
      </c>
      <c r="AK5108">
        <v>4</v>
      </c>
      <c r="AN5108">
        <v>69.775700000000001</v>
      </c>
      <c r="AO5108">
        <v>0.76298419999999989</v>
      </c>
      <c r="AT5108">
        <v>11</v>
      </c>
      <c r="AV5108">
        <v>0</v>
      </c>
      <c r="AW5108">
        <v>1</v>
      </c>
      <c r="AX5108">
        <v>1</v>
      </c>
      <c r="BC5108">
        <v>121.73845181522999</v>
      </c>
      <c r="BD5108">
        <v>67.815148170985097</v>
      </c>
      <c r="BE5108">
        <v>132.11581219999999</v>
      </c>
      <c r="BF5108">
        <v>143.76690049999999</v>
      </c>
    </row>
    <row r="5109" spans="1:58">
      <c r="A5109" t="s">
        <v>19</v>
      </c>
      <c r="B5109" t="s">
        <v>53</v>
      </c>
      <c r="C5109">
        <v>2006</v>
      </c>
      <c r="D5109">
        <f t="shared" si="394"/>
        <v>242</v>
      </c>
      <c r="E5109">
        <v>2</v>
      </c>
      <c r="G5109">
        <v>41513.410443000001</v>
      </c>
      <c r="H5109">
        <v>25676.731606000001</v>
      </c>
      <c r="I5109">
        <v>7667.1837450000003</v>
      </c>
      <c r="J5109">
        <v>11749.269614999999</v>
      </c>
      <c r="K5109">
        <v>17302.402838000002</v>
      </c>
      <c r="L5109">
        <v>23935.393587999999</v>
      </c>
      <c r="O5109">
        <f>VLOOKUP(C5109,[1]pop_15p_a!$A$8:$AL$68,22,FALSE)</f>
        <v>1744915.5562241001</v>
      </c>
      <c r="Q5109">
        <f t="shared" si="395"/>
        <v>-6632.9907499999972</v>
      </c>
      <c r="R5109">
        <f t="shared" si="397"/>
        <v>2221.1999999999998</v>
      </c>
      <c r="S5109">
        <v>2220.8000000000002</v>
      </c>
      <c r="T5109">
        <v>2221.1999999999998</v>
      </c>
      <c r="U5109">
        <f t="shared" si="398"/>
        <v>14.56771</v>
      </c>
      <c r="W5109">
        <v>9.6</v>
      </c>
      <c r="X5109">
        <f>VLOOKUP(C5109,[2]DP_LIVE_24012019113203367!$F$2:$G$22,2)</f>
        <v>14.56771</v>
      </c>
      <c r="Y5109">
        <v>10.020693778991699</v>
      </c>
      <c r="Z5109">
        <f t="shared" si="400"/>
        <v>6.9333330000000002</v>
      </c>
      <c r="AA5109">
        <v>6.9</v>
      </c>
      <c r="AB5109">
        <v>6.9333330000000002</v>
      </c>
      <c r="AE5109">
        <f t="shared" si="401"/>
        <v>4</v>
      </c>
      <c r="AK5109">
        <v>4</v>
      </c>
      <c r="AN5109">
        <v>71.035210000000006</v>
      </c>
      <c r="AO5109">
        <v>0.7707698999999999</v>
      </c>
      <c r="AT5109">
        <v>11</v>
      </c>
      <c r="AV5109">
        <v>0</v>
      </c>
      <c r="AW5109">
        <v>1</v>
      </c>
      <c r="AX5109">
        <v>1</v>
      </c>
      <c r="BC5109">
        <v>132.746048569328</v>
      </c>
      <c r="BD5109">
        <v>69.906750116692706</v>
      </c>
      <c r="BE5109">
        <v>142.59501460000001</v>
      </c>
      <c r="BF5109">
        <v>153.8672268</v>
      </c>
    </row>
    <row r="5110" spans="1:58">
      <c r="A5110" t="s">
        <v>19</v>
      </c>
      <c r="B5110" t="s">
        <v>53</v>
      </c>
      <c r="C5110">
        <v>2006</v>
      </c>
      <c r="D5110">
        <f t="shared" si="394"/>
        <v>243</v>
      </c>
      <c r="E5110">
        <v>3</v>
      </c>
      <c r="G5110">
        <v>42697.367862999999</v>
      </c>
      <c r="H5110">
        <v>26534.271242999999</v>
      </c>
      <c r="I5110">
        <v>7786.2529370000002</v>
      </c>
      <c r="J5110">
        <v>12472.283776</v>
      </c>
      <c r="K5110">
        <v>17477.228755</v>
      </c>
      <c r="L5110">
        <v>26084.083908000001</v>
      </c>
      <c r="O5110">
        <f>VLOOKUP(C5110,[1]pop_15p_a!$A$8:$AL$68,22,FALSE)</f>
        <v>1744915.5562241001</v>
      </c>
      <c r="Q5110">
        <f t="shared" si="395"/>
        <v>-8606.8551530000004</v>
      </c>
      <c r="R5110">
        <f t="shared" si="397"/>
        <v>2216.5</v>
      </c>
      <c r="S5110">
        <v>2216.8000000000002</v>
      </c>
      <c r="T5110">
        <v>2216.5</v>
      </c>
      <c r="U5110">
        <f t="shared" si="398"/>
        <v>14.56771</v>
      </c>
      <c r="W5110">
        <v>9.6</v>
      </c>
      <c r="X5110">
        <f>VLOOKUP(C5110,[2]DP_LIVE_24012019113203367!$F$2:$G$22,2)</f>
        <v>14.56771</v>
      </c>
      <c r="Y5110">
        <v>10.020693778991699</v>
      </c>
      <c r="Z5110">
        <f t="shared" si="400"/>
        <v>6.4</v>
      </c>
      <c r="AA5110">
        <v>6.4</v>
      </c>
      <c r="AB5110">
        <v>6.4</v>
      </c>
      <c r="AE5110">
        <f t="shared" si="401"/>
        <v>4.5</v>
      </c>
      <c r="AK5110">
        <v>4.5</v>
      </c>
      <c r="AN5110">
        <v>71.920739999999995</v>
      </c>
      <c r="AO5110">
        <v>0.78007180000000009</v>
      </c>
      <c r="AT5110">
        <v>11</v>
      </c>
      <c r="AV5110">
        <v>0</v>
      </c>
      <c r="AW5110">
        <v>1</v>
      </c>
      <c r="AX5110">
        <v>1</v>
      </c>
      <c r="BC5110">
        <v>140.03475295966399</v>
      </c>
      <c r="BD5110">
        <v>71.7618378878865</v>
      </c>
      <c r="BE5110">
        <v>150.2181487</v>
      </c>
      <c r="BF5110">
        <v>160.4858859</v>
      </c>
    </row>
    <row r="5111" spans="1:58">
      <c r="A5111" t="s">
        <v>19</v>
      </c>
      <c r="B5111" t="s">
        <v>53</v>
      </c>
      <c r="C5111">
        <v>2006</v>
      </c>
      <c r="D5111">
        <f t="shared" si="394"/>
        <v>244</v>
      </c>
      <c r="E5111">
        <v>4</v>
      </c>
      <c r="G5111">
        <v>44523.517059999998</v>
      </c>
      <c r="H5111">
        <v>30136.964316000001</v>
      </c>
      <c r="I5111">
        <v>7976.1164749999998</v>
      </c>
      <c r="J5111">
        <v>12981.732193</v>
      </c>
      <c r="K5111">
        <v>17605.356680000001</v>
      </c>
      <c r="L5111">
        <v>28191.973035999999</v>
      </c>
      <c r="O5111">
        <f>VLOOKUP(C5111,[1]pop_15p_a!$A$8:$AL$68,22,FALSE)</f>
        <v>1744915.5562241001</v>
      </c>
      <c r="Q5111">
        <f t="shared" si="395"/>
        <v>-10586.616355999999</v>
      </c>
      <c r="R5111">
        <f t="shared" si="397"/>
        <v>2211.4</v>
      </c>
      <c r="S5111">
        <v>2211.6999999999998</v>
      </c>
      <c r="T5111">
        <v>2211.4</v>
      </c>
      <c r="U5111">
        <f t="shared" si="398"/>
        <v>14.56771</v>
      </c>
      <c r="W5111">
        <v>9.6</v>
      </c>
      <c r="X5111">
        <f>VLOOKUP(C5111,[2]DP_LIVE_24012019113203367!$F$2:$G$22,2)</f>
        <v>14.56771</v>
      </c>
      <c r="Y5111">
        <v>10.020693778991699</v>
      </c>
      <c r="Z5111">
        <f t="shared" si="400"/>
        <v>6.5666669999999998</v>
      </c>
      <c r="AA5111">
        <v>6.6</v>
      </c>
      <c r="AB5111">
        <v>6.5666669999999998</v>
      </c>
      <c r="AE5111">
        <f t="shared" si="401"/>
        <v>5</v>
      </c>
      <c r="AK5111">
        <v>5</v>
      </c>
      <c r="AN5111">
        <v>73.125420000000005</v>
      </c>
      <c r="AO5111">
        <v>0.79820689999999994</v>
      </c>
      <c r="AT5111">
        <v>11</v>
      </c>
      <c r="AV5111">
        <v>0</v>
      </c>
      <c r="AW5111">
        <v>1</v>
      </c>
      <c r="AX5111">
        <v>1</v>
      </c>
      <c r="BC5111">
        <v>154.93489156438599</v>
      </c>
      <c r="BD5111">
        <v>73.345487965896893</v>
      </c>
      <c r="BE5111">
        <v>164.68513419999999</v>
      </c>
      <c r="BF5111">
        <v>171.9457353</v>
      </c>
    </row>
    <row r="5112" spans="1:58">
      <c r="A5112" t="s">
        <v>19</v>
      </c>
      <c r="B5112" t="s">
        <v>53</v>
      </c>
      <c r="C5112">
        <v>2007</v>
      </c>
      <c r="D5112">
        <f t="shared" si="394"/>
        <v>245</v>
      </c>
      <c r="E5112">
        <v>1</v>
      </c>
      <c r="G5112">
        <v>45334.243729000002</v>
      </c>
      <c r="H5112">
        <v>29887.689375000002</v>
      </c>
      <c r="I5112">
        <v>8034.1399149999997</v>
      </c>
      <c r="J5112">
        <v>14155.243267</v>
      </c>
      <c r="K5112">
        <v>18817.870135000001</v>
      </c>
      <c r="L5112">
        <v>29334.595312000001</v>
      </c>
      <c r="O5112">
        <f>VLOOKUP(C5112,[1]pop_15p_a!$A$8:$AL$68,22,FALSE)</f>
        <v>1732657.7556173</v>
      </c>
      <c r="Q5112">
        <f t="shared" si="395"/>
        <v>-10516.725177</v>
      </c>
      <c r="R5112">
        <f t="shared" si="397"/>
        <v>2206.8000000000002</v>
      </c>
      <c r="S5112">
        <v>2206.6</v>
      </c>
      <c r="T5112">
        <v>2206.8000000000002</v>
      </c>
      <c r="U5112">
        <f t="shared" si="398"/>
        <v>12.81033</v>
      </c>
      <c r="W5112">
        <v>8.1</v>
      </c>
      <c r="X5112">
        <f>VLOOKUP(C5112,[2]DP_LIVE_24012019113203367!$F$2:$G$22,2)</f>
        <v>12.81033</v>
      </c>
      <c r="Y5112">
        <v>10.54997</v>
      </c>
      <c r="Z5112">
        <f t="shared" si="400"/>
        <v>6.6666670000000003</v>
      </c>
      <c r="AA5112">
        <v>6.7</v>
      </c>
      <c r="AB5112">
        <v>6.6666670000000003</v>
      </c>
      <c r="AE5112">
        <f t="shared" si="401"/>
        <v>5.5</v>
      </c>
      <c r="AK5112">
        <v>5.5</v>
      </c>
      <c r="AN5112">
        <v>75.112660000000005</v>
      </c>
      <c r="AO5112">
        <v>0.81340230000000002</v>
      </c>
      <c r="AT5112">
        <v>11</v>
      </c>
      <c r="AV5112">
        <v>0</v>
      </c>
      <c r="AW5112">
        <v>1</v>
      </c>
      <c r="AX5112">
        <v>1</v>
      </c>
      <c r="BC5112">
        <v>166.16034739611899</v>
      </c>
      <c r="BD5112">
        <v>76.896378579150294</v>
      </c>
      <c r="BE5112">
        <v>174.80653340000001</v>
      </c>
      <c r="BF5112">
        <v>179.79683170000001</v>
      </c>
    </row>
    <row r="5113" spans="1:58">
      <c r="A5113" t="s">
        <v>19</v>
      </c>
      <c r="B5113" t="s">
        <v>53</v>
      </c>
      <c r="C5113">
        <v>2007</v>
      </c>
      <c r="D5113">
        <f t="shared" si="394"/>
        <v>246</v>
      </c>
      <c r="E5113">
        <v>2</v>
      </c>
      <c r="G5113">
        <v>46227.369434</v>
      </c>
      <c r="H5113">
        <v>29687.95405</v>
      </c>
      <c r="I5113">
        <v>8071.7873959999997</v>
      </c>
      <c r="J5113">
        <v>14780.943918999999</v>
      </c>
      <c r="K5113">
        <v>19085.073649999998</v>
      </c>
      <c r="L5113">
        <v>29995.898209999999</v>
      </c>
      <c r="O5113">
        <f>VLOOKUP(C5113,[1]pop_15p_a!$A$8:$AL$68,22,FALSE)</f>
        <v>1732657.7556173</v>
      </c>
      <c r="Q5113">
        <f t="shared" si="395"/>
        <v>-10910.824560000001</v>
      </c>
      <c r="R5113">
        <f t="shared" si="397"/>
        <v>2203.1999999999998</v>
      </c>
      <c r="S5113">
        <v>2202.8000000000002</v>
      </c>
      <c r="T5113">
        <v>2203.1999999999998</v>
      </c>
      <c r="U5113">
        <f t="shared" si="398"/>
        <v>12.81033</v>
      </c>
      <c r="W5113">
        <v>8.1</v>
      </c>
      <c r="X5113">
        <f>VLOOKUP(C5113,[2]DP_LIVE_24012019113203367!$F$2:$G$22,2)</f>
        <v>12.81033</v>
      </c>
      <c r="Y5113">
        <v>10.54997</v>
      </c>
      <c r="Z5113">
        <f t="shared" si="400"/>
        <v>6.1</v>
      </c>
      <c r="AA5113">
        <v>6.1</v>
      </c>
      <c r="AB5113">
        <v>6.1</v>
      </c>
      <c r="AE5113">
        <f t="shared" si="401"/>
        <v>6</v>
      </c>
      <c r="AK5113">
        <v>6</v>
      </c>
      <c r="AN5113">
        <v>77.14658</v>
      </c>
      <c r="AO5113">
        <v>0.8311360000000001</v>
      </c>
      <c r="AT5113">
        <v>11</v>
      </c>
      <c r="AV5113">
        <v>0</v>
      </c>
      <c r="AW5113">
        <v>1</v>
      </c>
      <c r="AX5113">
        <v>1</v>
      </c>
      <c r="BC5113">
        <v>167.09249759211099</v>
      </c>
      <c r="BD5113">
        <v>82.416675711511203</v>
      </c>
      <c r="BE5113">
        <v>169.0613122</v>
      </c>
      <c r="BF5113">
        <v>175.12419159999999</v>
      </c>
    </row>
    <row r="5114" spans="1:58">
      <c r="A5114" t="s">
        <v>19</v>
      </c>
      <c r="B5114" t="s">
        <v>53</v>
      </c>
      <c r="C5114">
        <v>2007</v>
      </c>
      <c r="D5114">
        <f t="shared" si="394"/>
        <v>247</v>
      </c>
      <c r="E5114">
        <v>3</v>
      </c>
      <c r="G5114">
        <v>47350.092208000002</v>
      </c>
      <c r="H5114">
        <v>29612.585172999999</v>
      </c>
      <c r="I5114">
        <v>8130.656755</v>
      </c>
      <c r="J5114">
        <v>15048.500633</v>
      </c>
      <c r="K5114">
        <v>19647.133183000002</v>
      </c>
      <c r="L5114">
        <v>30354.42801</v>
      </c>
      <c r="O5114">
        <f>VLOOKUP(C5114,[1]pop_15p_a!$A$8:$AL$68,22,FALSE)</f>
        <v>1732657.7556173</v>
      </c>
      <c r="Q5114">
        <f t="shared" si="395"/>
        <v>-10707.294826999998</v>
      </c>
      <c r="R5114">
        <f t="shared" si="397"/>
        <v>2199.5</v>
      </c>
      <c r="S5114">
        <v>2199.6999999999998</v>
      </c>
      <c r="T5114">
        <v>2199.5</v>
      </c>
      <c r="U5114">
        <f t="shared" si="398"/>
        <v>12.81033</v>
      </c>
      <c r="W5114">
        <v>8.1</v>
      </c>
      <c r="X5114">
        <f>VLOOKUP(C5114,[2]DP_LIVE_24012019113203367!$F$2:$G$22,2)</f>
        <v>12.81033</v>
      </c>
      <c r="Y5114">
        <v>10.54997</v>
      </c>
      <c r="Z5114">
        <f t="shared" si="400"/>
        <v>5.9333330000000002</v>
      </c>
      <c r="AA5114">
        <v>5.9</v>
      </c>
      <c r="AB5114">
        <v>5.9333330000000002</v>
      </c>
      <c r="AE5114">
        <f t="shared" si="401"/>
        <v>6</v>
      </c>
      <c r="AK5114">
        <v>6</v>
      </c>
      <c r="AN5114">
        <v>79.34196</v>
      </c>
      <c r="AO5114">
        <v>0.85484840000000006</v>
      </c>
      <c r="AT5114">
        <v>11</v>
      </c>
      <c r="AV5114">
        <v>0</v>
      </c>
      <c r="AW5114">
        <v>1</v>
      </c>
      <c r="AX5114">
        <v>1</v>
      </c>
      <c r="BC5114">
        <v>170.852026079719</v>
      </c>
      <c r="BD5114">
        <v>86.8726931290403</v>
      </c>
      <c r="BE5114">
        <v>169.4323972</v>
      </c>
      <c r="BF5114">
        <v>173.15403359999999</v>
      </c>
    </row>
    <row r="5115" spans="1:58">
      <c r="A5115" t="s">
        <v>19</v>
      </c>
      <c r="B5115" t="s">
        <v>53</v>
      </c>
      <c r="C5115">
        <v>2007</v>
      </c>
      <c r="D5115">
        <f t="shared" si="394"/>
        <v>248</v>
      </c>
      <c r="E5115">
        <v>4</v>
      </c>
      <c r="G5115">
        <v>47103.691745999997</v>
      </c>
      <c r="H5115">
        <v>29161.004300000001</v>
      </c>
      <c r="I5115">
        <v>8133.5805120000014</v>
      </c>
      <c r="J5115">
        <v>14913.06329</v>
      </c>
      <c r="K5115">
        <v>20362.878882000001</v>
      </c>
      <c r="L5115">
        <v>28840.677498000001</v>
      </c>
      <c r="O5115">
        <f>VLOOKUP(C5115,[1]pop_15p_a!$A$8:$AL$68,22,FALSE)</f>
        <v>1732657.7556173</v>
      </c>
      <c r="Q5115">
        <f t="shared" si="395"/>
        <v>-8477.798616</v>
      </c>
      <c r="R5115">
        <f t="shared" si="397"/>
        <v>2194.6</v>
      </c>
      <c r="S5115">
        <v>2195</v>
      </c>
      <c r="T5115">
        <v>2194.6</v>
      </c>
      <c r="U5115">
        <f t="shared" si="398"/>
        <v>12.81033</v>
      </c>
      <c r="W5115">
        <v>8.1</v>
      </c>
      <c r="X5115">
        <f>VLOOKUP(C5115,[2]DP_LIVE_24012019113203367!$F$2:$G$22,2)</f>
        <v>12.81033</v>
      </c>
      <c r="Y5115">
        <v>10.54997</v>
      </c>
      <c r="Z5115">
        <f t="shared" si="400"/>
        <v>5.4666670000000002</v>
      </c>
      <c r="AA5115">
        <v>5.5</v>
      </c>
      <c r="AB5115">
        <v>5.4666670000000002</v>
      </c>
      <c r="AE5115">
        <f t="shared" si="401"/>
        <v>6</v>
      </c>
      <c r="AK5115">
        <v>6</v>
      </c>
      <c r="AN5115">
        <v>83.107349999999997</v>
      </c>
      <c r="AO5115">
        <v>0.88265969999999994</v>
      </c>
      <c r="AT5115">
        <v>11</v>
      </c>
      <c r="AV5115">
        <v>0</v>
      </c>
      <c r="AW5115">
        <v>1</v>
      </c>
      <c r="AX5115">
        <v>1</v>
      </c>
      <c r="BC5115">
        <v>166.23631531658799</v>
      </c>
      <c r="BD5115">
        <v>89.345699356870497</v>
      </c>
      <c r="BE5115">
        <v>166.18510910000001</v>
      </c>
      <c r="BF5115">
        <v>167.3464108</v>
      </c>
    </row>
    <row r="5116" spans="1:58">
      <c r="A5116" t="s">
        <v>19</v>
      </c>
      <c r="B5116" t="s">
        <v>53</v>
      </c>
      <c r="C5116">
        <v>2008</v>
      </c>
      <c r="D5116">
        <f t="shared" si="394"/>
        <v>249</v>
      </c>
      <c r="E5116">
        <v>1</v>
      </c>
      <c r="G5116">
        <v>46738.854479000001</v>
      </c>
      <c r="H5116">
        <v>28861.557355000001</v>
      </c>
      <c r="I5116">
        <v>8192.5648500000007</v>
      </c>
      <c r="J5116">
        <v>14468.446744000001</v>
      </c>
      <c r="K5116">
        <v>20207.426964999999</v>
      </c>
      <c r="L5116">
        <v>27589.465575999999</v>
      </c>
      <c r="O5116">
        <f>VLOOKUP(C5116,[1]pop_15p_a!$A$8:$AL$68,22,FALSE)</f>
        <v>1714419.7404940701</v>
      </c>
      <c r="Q5116">
        <f t="shared" si="395"/>
        <v>-7382.0386109999999</v>
      </c>
      <c r="R5116">
        <f t="shared" si="397"/>
        <v>2188.1999999999998</v>
      </c>
      <c r="S5116">
        <v>2188</v>
      </c>
      <c r="T5116">
        <v>2188.1999999999998</v>
      </c>
      <c r="U5116">
        <f t="shared" si="398"/>
        <v>22.89762</v>
      </c>
      <c r="W5116">
        <v>18</v>
      </c>
      <c r="X5116">
        <f>VLOOKUP(C5116,[2]DP_LIVE_24012019113203367!$F$2:$G$22,2)</f>
        <v>22.89762</v>
      </c>
      <c r="Z5116">
        <f t="shared" si="400"/>
        <v>6.3333329999999997</v>
      </c>
      <c r="AA5116">
        <v>6.3</v>
      </c>
      <c r="AB5116">
        <v>6.3333329999999997</v>
      </c>
      <c r="AE5116">
        <f t="shared" si="401"/>
        <v>6</v>
      </c>
      <c r="AK5116">
        <v>6</v>
      </c>
      <c r="AN5116">
        <v>87.430850000000007</v>
      </c>
      <c r="AO5116">
        <v>0.92193619999999998</v>
      </c>
      <c r="AT5116">
        <v>11</v>
      </c>
      <c r="AV5116">
        <v>0</v>
      </c>
      <c r="AW5116">
        <v>1</v>
      </c>
      <c r="BC5116">
        <v>171.423565522057</v>
      </c>
      <c r="BD5116">
        <v>98.216252846227704</v>
      </c>
      <c r="BE5116">
        <v>160.14794689999999</v>
      </c>
      <c r="BF5116">
        <v>164.1348796</v>
      </c>
    </row>
    <row r="5117" spans="1:58">
      <c r="A5117" t="s">
        <v>19</v>
      </c>
      <c r="B5117" t="s">
        <v>53</v>
      </c>
      <c r="C5117">
        <v>2008</v>
      </c>
      <c r="D5117">
        <f t="shared" si="394"/>
        <v>250</v>
      </c>
      <c r="E5117">
        <v>2</v>
      </c>
      <c r="G5117">
        <v>45801.880628999999</v>
      </c>
      <c r="H5117">
        <v>28267.459742999999</v>
      </c>
      <c r="I5117">
        <v>8298.0418559999998</v>
      </c>
      <c r="J5117">
        <v>13942.104589</v>
      </c>
      <c r="K5117">
        <v>20328.508304999999</v>
      </c>
      <c r="L5117">
        <v>27600.864943</v>
      </c>
      <c r="O5117">
        <f>VLOOKUP(C5117,[1]pop_15p_a!$A$8:$AL$68,22,FALSE)</f>
        <v>1714419.7404940701</v>
      </c>
      <c r="Q5117">
        <f t="shared" si="395"/>
        <v>-7272.3566380000011</v>
      </c>
      <c r="R5117">
        <f t="shared" si="397"/>
        <v>2181.3000000000002</v>
      </c>
      <c r="S5117">
        <v>2181</v>
      </c>
      <c r="T5117">
        <v>2181.3000000000002</v>
      </c>
      <c r="U5117">
        <f t="shared" si="398"/>
        <v>22.89762</v>
      </c>
      <c r="W5117">
        <v>18</v>
      </c>
      <c r="X5117">
        <f>VLOOKUP(C5117,[2]DP_LIVE_24012019113203367!$F$2:$G$22,2)</f>
        <v>22.89762</v>
      </c>
      <c r="Z5117">
        <f t="shared" si="400"/>
        <v>6.4666670000000002</v>
      </c>
      <c r="AA5117">
        <v>6.5</v>
      </c>
      <c r="AB5117">
        <v>6.4666670000000002</v>
      </c>
      <c r="AE5117">
        <f t="shared" si="401"/>
        <v>6</v>
      </c>
      <c r="AK5117">
        <v>6</v>
      </c>
      <c r="AN5117">
        <v>90.803569999999993</v>
      </c>
      <c r="AO5117">
        <v>0.94468090000000005</v>
      </c>
      <c r="AT5117">
        <v>11</v>
      </c>
      <c r="AV5117">
        <v>0</v>
      </c>
      <c r="AW5117">
        <v>1</v>
      </c>
      <c r="BC5117">
        <v>163.33634931227601</v>
      </c>
      <c r="BD5117">
        <v>103.632538567102</v>
      </c>
      <c r="BE5117">
        <v>149.74899669999999</v>
      </c>
      <c r="BF5117">
        <v>157.90092970000001</v>
      </c>
    </row>
    <row r="5118" spans="1:58">
      <c r="A5118" t="s">
        <v>19</v>
      </c>
      <c r="B5118" t="s">
        <v>53</v>
      </c>
      <c r="C5118">
        <v>2008</v>
      </c>
      <c r="D5118">
        <f t="shared" si="394"/>
        <v>251</v>
      </c>
      <c r="E5118">
        <v>3</v>
      </c>
      <c r="G5118">
        <v>44058.951746999999</v>
      </c>
      <c r="H5118">
        <v>27359.017164000001</v>
      </c>
      <c r="I5118">
        <v>8317.916835</v>
      </c>
      <c r="J5118">
        <v>12807.210118000001</v>
      </c>
      <c r="K5118">
        <v>19945.183982999999</v>
      </c>
      <c r="L5118">
        <v>26857.113742000001</v>
      </c>
      <c r="O5118">
        <f>VLOOKUP(C5118,[1]pop_15p_a!$A$8:$AL$68,22,FALSE)</f>
        <v>1714419.7404940701</v>
      </c>
      <c r="Q5118">
        <f t="shared" si="395"/>
        <v>-6911.9297590000024</v>
      </c>
      <c r="R5118">
        <f t="shared" si="397"/>
        <v>2174.5</v>
      </c>
      <c r="S5118">
        <v>2174.6999999999998</v>
      </c>
      <c r="T5118">
        <v>2174.5</v>
      </c>
      <c r="U5118">
        <f t="shared" si="398"/>
        <v>22.89762</v>
      </c>
      <c r="W5118">
        <v>18</v>
      </c>
      <c r="X5118">
        <f>VLOOKUP(C5118,[2]DP_LIVE_24012019113203367!$F$2:$G$22,2)</f>
        <v>22.89762</v>
      </c>
      <c r="Z5118">
        <f t="shared" si="400"/>
        <v>7.766667</v>
      </c>
      <c r="AA5118">
        <v>7.7</v>
      </c>
      <c r="AB5118">
        <v>7.766667</v>
      </c>
      <c r="AE5118">
        <f t="shared" si="401"/>
        <v>6</v>
      </c>
      <c r="AK5118">
        <v>6</v>
      </c>
      <c r="AN5118">
        <v>91.843090000000004</v>
      </c>
      <c r="AO5118">
        <v>0.9533836</v>
      </c>
      <c r="AT5118">
        <v>11</v>
      </c>
      <c r="AV5118">
        <v>0</v>
      </c>
      <c r="AW5118">
        <v>1</v>
      </c>
      <c r="BC5118">
        <v>143.34835989919799</v>
      </c>
      <c r="BD5118">
        <v>107.909448232082</v>
      </c>
      <c r="BE5118">
        <v>131.05328549999999</v>
      </c>
      <c r="BF5118">
        <v>138.92685320000001</v>
      </c>
    </row>
    <row r="5119" spans="1:58">
      <c r="A5119" t="s">
        <v>19</v>
      </c>
      <c r="B5119" t="s">
        <v>53</v>
      </c>
      <c r="C5119">
        <v>2008</v>
      </c>
      <c r="D5119">
        <f t="shared" si="394"/>
        <v>252</v>
      </c>
      <c r="E5119">
        <v>4</v>
      </c>
      <c r="G5119">
        <v>42832.583422000003</v>
      </c>
      <c r="H5119">
        <v>24722.535512999999</v>
      </c>
      <c r="I5119">
        <v>8289.9358209999991</v>
      </c>
      <c r="J5119">
        <v>12148.912849</v>
      </c>
      <c r="K5119">
        <v>19168.392527</v>
      </c>
      <c r="L5119">
        <v>23778.044546000001</v>
      </c>
      <c r="O5119">
        <f>VLOOKUP(C5119,[1]pop_15p_a!$A$8:$AL$68,22,FALSE)</f>
        <v>1714419.7404940701</v>
      </c>
      <c r="Q5119">
        <f t="shared" si="395"/>
        <v>-4609.652019000001</v>
      </c>
      <c r="R5119">
        <f t="shared" si="397"/>
        <v>2166.9</v>
      </c>
      <c r="S5119">
        <v>2167.1999999999998</v>
      </c>
      <c r="T5119">
        <v>2166.9</v>
      </c>
      <c r="U5119">
        <f t="shared" si="398"/>
        <v>22.89762</v>
      </c>
      <c r="W5119">
        <v>18</v>
      </c>
      <c r="X5119">
        <f>VLOOKUP(C5119,[2]DP_LIVE_24012019113203367!$F$2:$G$22,2)</f>
        <v>22.89762</v>
      </c>
      <c r="Z5119">
        <f t="shared" si="400"/>
        <v>10.5</v>
      </c>
      <c r="AA5119">
        <v>10.5</v>
      </c>
      <c r="AB5119">
        <v>10.5</v>
      </c>
      <c r="AE5119">
        <f t="shared" si="401"/>
        <v>6</v>
      </c>
      <c r="AK5119">
        <v>6</v>
      </c>
      <c r="AN5119">
        <v>93.103470000000002</v>
      </c>
      <c r="AO5119">
        <v>0.96826560000000006</v>
      </c>
      <c r="AT5119">
        <v>11</v>
      </c>
      <c r="AV5119">
        <v>0</v>
      </c>
      <c r="AW5119">
        <v>1</v>
      </c>
      <c r="BC5119">
        <v>121.44801436636099</v>
      </c>
      <c r="BD5119">
        <v>108.76562128078</v>
      </c>
      <c r="BE5119">
        <v>112.00686260000001</v>
      </c>
      <c r="BF5119">
        <v>125.01072809999999</v>
      </c>
    </row>
    <row r="5120" spans="1:58">
      <c r="A5120" t="s">
        <v>19</v>
      </c>
      <c r="B5120" t="s">
        <v>53</v>
      </c>
      <c r="C5120">
        <v>2009</v>
      </c>
      <c r="D5120">
        <f t="shared" si="394"/>
        <v>253</v>
      </c>
      <c r="E5120">
        <v>1</v>
      </c>
      <c r="G5120">
        <v>41384.839040999999</v>
      </c>
      <c r="H5120">
        <v>23918.937554</v>
      </c>
      <c r="I5120">
        <v>8269.4613079999999</v>
      </c>
      <c r="J5120">
        <v>10975.541391999999</v>
      </c>
      <c r="K5120">
        <v>16497.269002000001</v>
      </c>
      <c r="L5120">
        <v>19150.796778</v>
      </c>
      <c r="O5120">
        <f>VLOOKUP(C5120,[1]pop_15p_a!$A$8:$AL$68,22,FALSE)</f>
        <v>1680591.9104305599</v>
      </c>
      <c r="Q5120">
        <f t="shared" si="395"/>
        <v>-2653.527775999999</v>
      </c>
      <c r="R5120">
        <f t="shared" si="397"/>
        <v>2157.6</v>
      </c>
      <c r="S5120">
        <v>2157.4</v>
      </c>
      <c r="T5120">
        <v>2157.6</v>
      </c>
      <c r="U5120">
        <f t="shared" si="398"/>
        <v>41.615690000000001</v>
      </c>
      <c r="W5120">
        <v>35.9</v>
      </c>
      <c r="X5120">
        <f>VLOOKUP(C5120,[2]DP_LIVE_24012019113203367!$F$2:$G$22,2)</f>
        <v>41.615690000000001</v>
      </c>
      <c r="Z5120">
        <f t="shared" si="400"/>
        <v>13.633330000000001</v>
      </c>
      <c r="AA5120">
        <v>13.6</v>
      </c>
      <c r="AB5120">
        <v>13.633330000000001</v>
      </c>
      <c r="AE5120">
        <f t="shared" si="401"/>
        <v>5</v>
      </c>
      <c r="AK5120">
        <v>5</v>
      </c>
      <c r="AN5120">
        <v>95.483990000000006</v>
      </c>
      <c r="AO5120">
        <v>0.99613380000000007</v>
      </c>
      <c r="AT5120">
        <v>11</v>
      </c>
      <c r="AV5120">
        <v>0</v>
      </c>
      <c r="AW5120">
        <v>1</v>
      </c>
      <c r="BC5120">
        <v>105.830574088642</v>
      </c>
      <c r="BD5120">
        <v>103.674908629321</v>
      </c>
      <c r="BE5120">
        <v>95.849363530000005</v>
      </c>
      <c r="BF5120">
        <v>110.6267636</v>
      </c>
    </row>
    <row r="5121" spans="1:58">
      <c r="A5121" t="s">
        <v>19</v>
      </c>
      <c r="B5121" t="s">
        <v>53</v>
      </c>
      <c r="C5121">
        <v>2009</v>
      </c>
      <c r="D5121">
        <f t="shared" si="394"/>
        <v>254</v>
      </c>
      <c r="E5121">
        <v>2</v>
      </c>
      <c r="G5121">
        <v>38840.529656999999</v>
      </c>
      <c r="H5121">
        <v>23125.096404</v>
      </c>
      <c r="I5121">
        <v>8207.774958</v>
      </c>
      <c r="J5121">
        <v>10315.847947</v>
      </c>
      <c r="K5121">
        <v>16756.456822</v>
      </c>
      <c r="L5121">
        <v>17471.615828999998</v>
      </c>
      <c r="O5121">
        <f>VLOOKUP(C5121,[1]pop_15p_a!$A$8:$AL$68,22,FALSE)</f>
        <v>1680591.9104305599</v>
      </c>
      <c r="Q5121">
        <f t="shared" si="395"/>
        <v>-715.15900699999838</v>
      </c>
      <c r="R5121">
        <f t="shared" si="397"/>
        <v>2147.1</v>
      </c>
      <c r="S5121">
        <v>2146.8000000000002</v>
      </c>
      <c r="T5121">
        <v>2147.1</v>
      </c>
      <c r="U5121">
        <f t="shared" si="398"/>
        <v>41.615690000000001</v>
      </c>
      <c r="W5121">
        <v>35.9</v>
      </c>
      <c r="X5121">
        <f>VLOOKUP(C5121,[2]DP_LIVE_24012019113203367!$F$2:$G$22,2)</f>
        <v>41.615690000000001</v>
      </c>
      <c r="Z5121">
        <f t="shared" si="400"/>
        <v>17.133330000000001</v>
      </c>
      <c r="AA5121">
        <v>17.100000000000001</v>
      </c>
      <c r="AB5121">
        <v>17.133330000000001</v>
      </c>
      <c r="AE5121">
        <f t="shared" si="401"/>
        <v>4</v>
      </c>
      <c r="AK5121">
        <v>4</v>
      </c>
      <c r="AN5121">
        <v>95.107799999999997</v>
      </c>
      <c r="AO5121">
        <v>1.0009480000000002</v>
      </c>
      <c r="AT5121">
        <v>11</v>
      </c>
      <c r="AV5121">
        <v>0</v>
      </c>
      <c r="AW5121">
        <v>1</v>
      </c>
      <c r="BC5121">
        <v>98.843138001431697</v>
      </c>
      <c r="BD5121">
        <v>92.502840270117005</v>
      </c>
      <c r="BE5121">
        <v>96.851823210000006</v>
      </c>
      <c r="BF5121">
        <v>105.31809509999999</v>
      </c>
    </row>
    <row r="5122" spans="1:58">
      <c r="A5122" t="s">
        <v>19</v>
      </c>
      <c r="B5122" t="s">
        <v>53</v>
      </c>
      <c r="C5122">
        <v>2009</v>
      </c>
      <c r="D5122">
        <f t="shared" si="394"/>
        <v>255</v>
      </c>
      <c r="E5122">
        <v>3</v>
      </c>
      <c r="G5122">
        <v>36890.769590000004</v>
      </c>
      <c r="H5122">
        <v>22456.081619000001</v>
      </c>
      <c r="I5122">
        <v>6602.3858579999996</v>
      </c>
      <c r="J5122">
        <v>7788.1276950000001</v>
      </c>
      <c r="K5122">
        <v>17399.839521000002</v>
      </c>
      <c r="L5122">
        <v>17829.431114999999</v>
      </c>
      <c r="O5122">
        <f>VLOOKUP(C5122,[1]pop_15p_a!$A$8:$AL$68,22,FALSE)</f>
        <v>1680591.9104305599</v>
      </c>
      <c r="Q5122">
        <f t="shared" si="395"/>
        <v>-429.59159399999771</v>
      </c>
      <c r="R5122">
        <f t="shared" si="397"/>
        <v>2137</v>
      </c>
      <c r="S5122">
        <v>2137.1999999999998</v>
      </c>
      <c r="T5122">
        <v>2137</v>
      </c>
      <c r="U5122">
        <f t="shared" si="398"/>
        <v>41.615690000000001</v>
      </c>
      <c r="W5122">
        <v>35.9</v>
      </c>
      <c r="X5122">
        <f>VLOOKUP(C5122,[2]DP_LIVE_24012019113203367!$F$2:$G$22,2)</f>
        <v>41.615690000000001</v>
      </c>
      <c r="Z5122">
        <f t="shared" si="400"/>
        <v>19.433330000000002</v>
      </c>
      <c r="AA5122">
        <v>19.399999999999999</v>
      </c>
      <c r="AB5122">
        <v>19.433330000000002</v>
      </c>
      <c r="AE5122">
        <f t="shared" si="401"/>
        <v>4</v>
      </c>
      <c r="AK5122">
        <v>4</v>
      </c>
      <c r="AN5122">
        <v>93.311949999999996</v>
      </c>
      <c r="AO5122">
        <v>0.99048119999999995</v>
      </c>
      <c r="AT5122">
        <v>2</v>
      </c>
      <c r="AV5122">
        <v>0</v>
      </c>
      <c r="AW5122">
        <v>1</v>
      </c>
      <c r="BC5122">
        <v>93.252961469370206</v>
      </c>
      <c r="BD5122">
        <v>84.091640063820904</v>
      </c>
      <c r="BE5122">
        <v>102.4293538</v>
      </c>
      <c r="BF5122">
        <v>106.6784777</v>
      </c>
    </row>
    <row r="5123" spans="1:58">
      <c r="A5123" t="s">
        <v>19</v>
      </c>
      <c r="B5123" t="s">
        <v>53</v>
      </c>
      <c r="C5123">
        <v>2009</v>
      </c>
      <c r="D5123">
        <f t="shared" si="394"/>
        <v>256</v>
      </c>
      <c r="E5123">
        <v>4</v>
      </c>
      <c r="G5123">
        <v>36990.571550000001</v>
      </c>
      <c r="H5123">
        <v>22049.161958000001</v>
      </c>
      <c r="I5123">
        <v>6645.1417009999996</v>
      </c>
      <c r="J5123">
        <v>7962.1980659999999</v>
      </c>
      <c r="K5123">
        <v>18385.408618000001</v>
      </c>
      <c r="L5123">
        <v>17810.673079</v>
      </c>
      <c r="O5123">
        <f>VLOOKUP(C5123,[1]pop_15p_a!$A$8:$AL$68,22,FALSE)</f>
        <v>1680591.9104305599</v>
      </c>
      <c r="Q5123">
        <f t="shared" ref="Q5123:Q5161" si="402">K5123-L5123</f>
        <v>574.73553900000115</v>
      </c>
      <c r="R5123">
        <f t="shared" si="397"/>
        <v>2126.3000000000002</v>
      </c>
      <c r="S5123">
        <v>2126.6</v>
      </c>
      <c r="T5123">
        <v>2126.3000000000002</v>
      </c>
      <c r="U5123">
        <f t="shared" si="398"/>
        <v>41.615690000000001</v>
      </c>
      <c r="W5123">
        <v>35.9</v>
      </c>
      <c r="X5123">
        <f>VLOOKUP(C5123,[2]DP_LIVE_24012019113203367!$F$2:$G$22,2)</f>
        <v>41.615690000000001</v>
      </c>
      <c r="Z5123">
        <f t="shared" si="400"/>
        <v>20.266670000000001</v>
      </c>
      <c r="AA5123">
        <v>20.3</v>
      </c>
      <c r="AB5123">
        <v>20.266670000000001</v>
      </c>
      <c r="AN5123">
        <v>92.112449999999995</v>
      </c>
      <c r="AO5123">
        <v>0.98117969999999999</v>
      </c>
      <c r="AT5123">
        <v>2</v>
      </c>
      <c r="AV5123">
        <v>0</v>
      </c>
      <c r="AW5123">
        <v>1</v>
      </c>
      <c r="BC5123">
        <v>91.534099831304999</v>
      </c>
      <c r="BD5123">
        <v>79.315569015988203</v>
      </c>
      <c r="BE5123">
        <v>108.2184865</v>
      </c>
      <c r="BF5123">
        <v>113.566729</v>
      </c>
    </row>
    <row r="5124" spans="1:58">
      <c r="A5124" t="s">
        <v>19</v>
      </c>
      <c r="B5124" t="s">
        <v>53</v>
      </c>
      <c r="C5124">
        <v>2010</v>
      </c>
      <c r="D5124">
        <f t="shared" si="394"/>
        <v>257</v>
      </c>
      <c r="E5124">
        <v>1</v>
      </c>
      <c r="G5124">
        <v>36806.153099000003</v>
      </c>
      <c r="H5124">
        <v>23436.813273</v>
      </c>
      <c r="I5124">
        <v>6696.6852410000001</v>
      </c>
      <c r="J5124">
        <v>6179.1162860000004</v>
      </c>
      <c r="K5124">
        <v>18499.968993999999</v>
      </c>
      <c r="L5124">
        <v>18966.88754</v>
      </c>
      <c r="O5124">
        <f>VLOOKUP(C5124,[1]pop_15p_a!$A$8:$AL$68,22,FALSE)</f>
        <v>1639395.61776312</v>
      </c>
      <c r="Q5124">
        <f t="shared" si="402"/>
        <v>-466.91854600000079</v>
      </c>
      <c r="R5124">
        <f t="shared" si="397"/>
        <v>2114.5</v>
      </c>
      <c r="S5124">
        <v>2114.3000000000002</v>
      </c>
      <c r="T5124">
        <v>2114.5</v>
      </c>
      <c r="U5124">
        <f t="shared" si="398"/>
        <v>53.1556</v>
      </c>
      <c r="W5124">
        <v>46.9</v>
      </c>
      <c r="X5124">
        <f>VLOOKUP(C5124,[2]DP_LIVE_24012019113203367!$F$2:$G$22,2)</f>
        <v>53.1556</v>
      </c>
      <c r="Z5124">
        <f t="shared" si="400"/>
        <v>20.466670000000001</v>
      </c>
      <c r="AA5124">
        <v>20.5</v>
      </c>
      <c r="AB5124">
        <v>20.466670000000001</v>
      </c>
      <c r="AN5124">
        <v>91.903139999999993</v>
      </c>
      <c r="AO5124">
        <v>0.96551580000000004</v>
      </c>
      <c r="AT5124">
        <v>2</v>
      </c>
      <c r="AV5124">
        <v>0</v>
      </c>
      <c r="AW5124">
        <v>1</v>
      </c>
      <c r="BC5124">
        <v>89.065251685666595</v>
      </c>
      <c r="BD5124">
        <v>75.777034021770305</v>
      </c>
      <c r="BE5124">
        <v>104.30171369999999</v>
      </c>
      <c r="BF5124">
        <v>98.123513630000005</v>
      </c>
    </row>
    <row r="5125" spans="1:58">
      <c r="A5125" t="s">
        <v>19</v>
      </c>
      <c r="B5125" t="s">
        <v>53</v>
      </c>
      <c r="C5125">
        <v>2010</v>
      </c>
      <c r="D5125">
        <f t="shared" ref="D5125:D5188" si="403">D4867</f>
        <v>258</v>
      </c>
      <c r="E5125">
        <v>2</v>
      </c>
      <c r="G5125">
        <v>36650.077024999999</v>
      </c>
      <c r="H5125">
        <v>23324.281470999998</v>
      </c>
      <c r="I5125">
        <v>6764.6872350000003</v>
      </c>
      <c r="J5125">
        <v>6775.3576119999998</v>
      </c>
      <c r="K5125">
        <v>19371.642951999998</v>
      </c>
      <c r="L5125">
        <v>19486.306099000001</v>
      </c>
      <c r="O5125">
        <f>VLOOKUP(C5125,[1]pop_15p_a!$A$8:$AL$68,22,FALSE)</f>
        <v>1639395.61776312</v>
      </c>
      <c r="Q5125">
        <f t="shared" si="402"/>
        <v>-114.66314700000294</v>
      </c>
      <c r="R5125">
        <f t="shared" si="397"/>
        <v>2103.1</v>
      </c>
      <c r="S5125">
        <v>2102.8000000000002</v>
      </c>
      <c r="T5125">
        <v>2103.1</v>
      </c>
      <c r="U5125">
        <f t="shared" si="398"/>
        <v>53.1556</v>
      </c>
      <c r="W5125">
        <v>46.9</v>
      </c>
      <c r="X5125">
        <f>VLOOKUP(C5125,[2]DP_LIVE_24012019113203367!$F$2:$G$22,2)</f>
        <v>53.1556</v>
      </c>
      <c r="Z5125">
        <f t="shared" si="400"/>
        <v>20.233329999999999</v>
      </c>
      <c r="AA5125">
        <v>20.2</v>
      </c>
      <c r="AB5125">
        <v>20.233329999999999</v>
      </c>
      <c r="AN5125">
        <v>93.072239999999994</v>
      </c>
      <c r="AO5125">
        <v>0.96322640000000004</v>
      </c>
      <c r="AT5125">
        <v>2</v>
      </c>
      <c r="AV5125">
        <v>0</v>
      </c>
      <c r="AW5125">
        <v>1</v>
      </c>
      <c r="BC5125">
        <v>88.454847774223396</v>
      </c>
      <c r="BD5125">
        <v>76.934636666245893</v>
      </c>
      <c r="BE5125">
        <v>102.9455437</v>
      </c>
      <c r="BF5125">
        <v>99.238163810000003</v>
      </c>
    </row>
    <row r="5126" spans="1:58">
      <c r="A5126" t="s">
        <v>19</v>
      </c>
      <c r="B5126" t="s">
        <v>53</v>
      </c>
      <c r="C5126">
        <v>2010</v>
      </c>
      <c r="D5126">
        <f t="shared" si="403"/>
        <v>259</v>
      </c>
      <c r="E5126">
        <v>3</v>
      </c>
      <c r="G5126">
        <v>36606.212454</v>
      </c>
      <c r="H5126">
        <v>23501.521934</v>
      </c>
      <c r="I5126">
        <v>6779.7823639999997</v>
      </c>
      <c r="J5126">
        <v>7329.8778949999996</v>
      </c>
      <c r="K5126">
        <v>20237.666502</v>
      </c>
      <c r="L5126">
        <v>21270.964043</v>
      </c>
      <c r="O5126">
        <f>VLOOKUP(C5126,[1]pop_15p_a!$A$8:$AL$68,22,FALSE)</f>
        <v>1639395.61776312</v>
      </c>
      <c r="Q5126">
        <f t="shared" si="402"/>
        <v>-1033.2975409999999</v>
      </c>
      <c r="R5126">
        <f t="shared" si="397"/>
        <v>2091.5</v>
      </c>
      <c r="S5126">
        <v>2091.8000000000002</v>
      </c>
      <c r="T5126">
        <v>2091.5</v>
      </c>
      <c r="U5126">
        <f t="shared" si="398"/>
        <v>53.1556</v>
      </c>
      <c r="W5126">
        <v>46.9</v>
      </c>
      <c r="X5126">
        <f>VLOOKUP(C5126,[2]DP_LIVE_24012019113203367!$F$2:$G$22,2)</f>
        <v>53.1556</v>
      </c>
      <c r="Z5126">
        <f t="shared" si="400"/>
        <v>19.100000000000001</v>
      </c>
      <c r="AA5126">
        <v>19.100000000000001</v>
      </c>
      <c r="AB5126">
        <v>19.100000000000001</v>
      </c>
      <c r="AN5126">
        <v>93.182239999999993</v>
      </c>
      <c r="AO5126">
        <v>0.95802160000000003</v>
      </c>
      <c r="AT5126">
        <v>2</v>
      </c>
      <c r="AV5126">
        <v>0</v>
      </c>
      <c r="AW5126">
        <v>1</v>
      </c>
      <c r="BC5126">
        <v>87.549244543812407</v>
      </c>
      <c r="BD5126">
        <v>77.146995046857498</v>
      </c>
      <c r="BE5126">
        <v>103.12719319999999</v>
      </c>
      <c r="BF5126">
        <v>100.5185469</v>
      </c>
    </row>
    <row r="5127" spans="1:58">
      <c r="A5127" t="s">
        <v>19</v>
      </c>
      <c r="B5127" t="s">
        <v>53</v>
      </c>
      <c r="C5127">
        <v>2010</v>
      </c>
      <c r="D5127">
        <f t="shared" si="403"/>
        <v>260</v>
      </c>
      <c r="E5127">
        <v>4</v>
      </c>
      <c r="G5127">
        <v>37199.792659999999</v>
      </c>
      <c r="H5127">
        <v>23674.713485</v>
      </c>
      <c r="I5127">
        <v>6871.1169259999997</v>
      </c>
      <c r="J5127">
        <v>7782.1077100000002</v>
      </c>
      <c r="K5127">
        <v>20669.273888</v>
      </c>
      <c r="L5127">
        <v>21487.190651000001</v>
      </c>
      <c r="O5127">
        <f>VLOOKUP(C5127,[1]pop_15p_a!$A$8:$AL$68,22,FALSE)</f>
        <v>1639395.61776312</v>
      </c>
      <c r="Q5127">
        <f t="shared" si="402"/>
        <v>-817.91676300000108</v>
      </c>
      <c r="R5127">
        <f t="shared" si="397"/>
        <v>2080</v>
      </c>
      <c r="S5127">
        <v>2080.1999999999998</v>
      </c>
      <c r="T5127">
        <v>2080</v>
      </c>
      <c r="U5127">
        <f t="shared" si="398"/>
        <v>53.1556</v>
      </c>
      <c r="W5127">
        <v>46.9</v>
      </c>
      <c r="X5127">
        <f>VLOOKUP(C5127,[2]DP_LIVE_24012019113203367!$F$2:$G$22,2)</f>
        <v>53.1556</v>
      </c>
      <c r="Z5127">
        <f t="shared" si="400"/>
        <v>18.066669999999998</v>
      </c>
      <c r="AA5127">
        <v>18.100000000000001</v>
      </c>
      <c r="AB5127">
        <v>18.066669999999998</v>
      </c>
      <c r="AN5127">
        <v>93.780169999999998</v>
      </c>
      <c r="AO5127">
        <v>0.95911559999999996</v>
      </c>
      <c r="AT5127">
        <v>2</v>
      </c>
      <c r="AV5127">
        <v>0</v>
      </c>
      <c r="AW5127">
        <v>1</v>
      </c>
      <c r="BC5127">
        <v>90.544518947604004</v>
      </c>
      <c r="BD5127">
        <v>79.670382835820305</v>
      </c>
      <c r="BE5127">
        <v>104.9060192</v>
      </c>
      <c r="BF5127">
        <v>106.5960661</v>
      </c>
    </row>
    <row r="5128" spans="1:58">
      <c r="A5128" t="s">
        <v>19</v>
      </c>
      <c r="B5128" t="s">
        <v>53</v>
      </c>
      <c r="C5128">
        <v>2011</v>
      </c>
      <c r="D5128">
        <f t="shared" si="403"/>
        <v>261</v>
      </c>
      <c r="E5128">
        <v>1</v>
      </c>
      <c r="G5128">
        <v>37671.191022999999</v>
      </c>
      <c r="H5128">
        <v>23923.273913000001</v>
      </c>
      <c r="I5128">
        <v>6938.3551289999996</v>
      </c>
      <c r="J5128">
        <v>8136.6462259999998</v>
      </c>
      <c r="K5128">
        <v>21284.191015</v>
      </c>
      <c r="L5128">
        <v>23137.109392999999</v>
      </c>
      <c r="O5128">
        <f>VLOOKUP(C5128,[1]pop_15p_a!$A$8:$AL$68,22,FALSE)</f>
        <v>1602600.63616832</v>
      </c>
      <c r="Q5128">
        <f t="shared" si="402"/>
        <v>-1852.9183779999985</v>
      </c>
      <c r="R5128">
        <f t="shared" si="397"/>
        <v>2071.1999999999998</v>
      </c>
      <c r="S5128">
        <v>2071</v>
      </c>
      <c r="T5128">
        <v>2071.1999999999998</v>
      </c>
      <c r="U5128">
        <f t="shared" si="398"/>
        <v>47.50909</v>
      </c>
      <c r="W5128">
        <v>43.3</v>
      </c>
      <c r="X5128">
        <f>VLOOKUP(C5128,[2]DP_LIVE_24012019113203367!$F$2:$G$22,2)</f>
        <v>47.50909</v>
      </c>
      <c r="Z5128">
        <f t="shared" si="400"/>
        <v>16.933330000000002</v>
      </c>
      <c r="AA5128">
        <v>16.899999999999999</v>
      </c>
      <c r="AB5128">
        <v>16.933330000000002</v>
      </c>
      <c r="AN5128">
        <v>95.551730000000006</v>
      </c>
      <c r="AO5128">
        <v>0.95663670000000001</v>
      </c>
      <c r="AT5128">
        <v>2</v>
      </c>
      <c r="AV5128">
        <v>0</v>
      </c>
      <c r="AW5128">
        <v>1</v>
      </c>
      <c r="BC5128">
        <v>93.644343218269995</v>
      </c>
      <c r="BD5128">
        <v>80.448683580606897</v>
      </c>
      <c r="BE5128">
        <v>109.0160308</v>
      </c>
      <c r="BF5128">
        <v>115.71808679999999</v>
      </c>
    </row>
    <row r="5129" spans="1:58">
      <c r="A5129" t="s">
        <v>19</v>
      </c>
      <c r="B5129" t="s">
        <v>53</v>
      </c>
      <c r="C5129">
        <v>2011</v>
      </c>
      <c r="D5129">
        <f t="shared" si="403"/>
        <v>262</v>
      </c>
      <c r="E5129">
        <v>2</v>
      </c>
      <c r="G5129">
        <v>38946.959347999997</v>
      </c>
      <c r="H5129">
        <v>24026.139247999999</v>
      </c>
      <c r="I5129">
        <v>6954.7889439999999</v>
      </c>
      <c r="J5129">
        <v>8528.7172549999996</v>
      </c>
      <c r="K5129">
        <v>22087.378417</v>
      </c>
      <c r="L5129">
        <v>24471.623748999998</v>
      </c>
      <c r="O5129">
        <f>VLOOKUP(C5129,[1]pop_15p_a!$A$8:$AL$68,22,FALSE)</f>
        <v>1602600.63616832</v>
      </c>
      <c r="Q5129">
        <f t="shared" si="402"/>
        <v>-2384.2453319999986</v>
      </c>
      <c r="R5129">
        <f t="shared" ref="R5129:R5161" si="404">T5129</f>
        <v>2062.8000000000002</v>
      </c>
      <c r="S5129">
        <v>2062.6</v>
      </c>
      <c r="T5129">
        <v>2062.8000000000002</v>
      </c>
      <c r="U5129">
        <f t="shared" ref="U5129:U5147" si="405">X5129</f>
        <v>47.50909</v>
      </c>
      <c r="W5129">
        <v>43.3</v>
      </c>
      <c r="X5129">
        <f>VLOOKUP(C5129,[2]DP_LIVE_24012019113203367!$F$2:$G$22,2)</f>
        <v>47.50909</v>
      </c>
      <c r="Z5129">
        <f t="shared" ref="Z5129:Z5158" si="406">AB5129</f>
        <v>16.966670000000001</v>
      </c>
      <c r="AA5129">
        <v>17</v>
      </c>
      <c r="AB5129">
        <v>16.966670000000001</v>
      </c>
      <c r="AN5129">
        <v>97.504490000000004</v>
      </c>
      <c r="AO5129">
        <v>0.96493970000000007</v>
      </c>
      <c r="AT5129">
        <v>2</v>
      </c>
      <c r="AV5129">
        <v>0</v>
      </c>
      <c r="AW5129">
        <v>1</v>
      </c>
      <c r="BC5129">
        <v>92.706336379246594</v>
      </c>
      <c r="BD5129">
        <v>80.699795827061294</v>
      </c>
      <c r="BE5129">
        <v>109.9076883</v>
      </c>
      <c r="BF5129">
        <v>114.1190867</v>
      </c>
    </row>
    <row r="5130" spans="1:58">
      <c r="A5130" t="s">
        <v>19</v>
      </c>
      <c r="B5130" t="s">
        <v>53</v>
      </c>
      <c r="C5130">
        <v>2011</v>
      </c>
      <c r="D5130">
        <f t="shared" si="403"/>
        <v>263</v>
      </c>
      <c r="E5130">
        <v>3</v>
      </c>
      <c r="G5130">
        <v>39753.062209999996</v>
      </c>
      <c r="H5130">
        <v>24316.116833</v>
      </c>
      <c r="I5130">
        <v>6999.0805810000002</v>
      </c>
      <c r="J5130">
        <v>9082.6708550000003</v>
      </c>
      <c r="K5130">
        <v>22280.666712999999</v>
      </c>
      <c r="L5130">
        <v>25937.838572000001</v>
      </c>
      <c r="O5130">
        <f>VLOOKUP(C5130,[1]pop_15p_a!$A$8:$AL$68,22,FALSE)</f>
        <v>1602600.63616832</v>
      </c>
      <c r="Q5130">
        <f t="shared" si="402"/>
        <v>-3657.1718590000019</v>
      </c>
      <c r="R5130">
        <f t="shared" si="404"/>
        <v>2053.9</v>
      </c>
      <c r="S5130">
        <v>2054.1</v>
      </c>
      <c r="T5130">
        <v>2053.9</v>
      </c>
      <c r="U5130">
        <f t="shared" si="405"/>
        <v>47.50909</v>
      </c>
      <c r="W5130">
        <v>43.3</v>
      </c>
      <c r="X5130">
        <f>VLOOKUP(C5130,[2]DP_LIVE_24012019113203367!$F$2:$G$22,2)</f>
        <v>47.50909</v>
      </c>
      <c r="Z5130">
        <f t="shared" si="406"/>
        <v>15.5</v>
      </c>
      <c r="AA5130">
        <v>15.5</v>
      </c>
      <c r="AB5130">
        <v>15.5</v>
      </c>
      <c r="AN5130">
        <v>97.412899999999993</v>
      </c>
      <c r="AO5130">
        <v>0.96481510000000004</v>
      </c>
      <c r="AT5130">
        <v>2</v>
      </c>
      <c r="AV5130">
        <v>0</v>
      </c>
      <c r="AW5130">
        <v>1</v>
      </c>
      <c r="BC5130">
        <v>93.324876948715399</v>
      </c>
      <c r="BD5130">
        <v>81.964626825552301</v>
      </c>
      <c r="BE5130">
        <v>110.0012807</v>
      </c>
      <c r="BF5130">
        <v>114.8917864</v>
      </c>
    </row>
    <row r="5131" spans="1:58">
      <c r="A5131" t="s">
        <v>19</v>
      </c>
      <c r="B5131" t="s">
        <v>53</v>
      </c>
      <c r="C5131">
        <v>2011</v>
      </c>
      <c r="D5131">
        <f t="shared" si="403"/>
        <v>264</v>
      </c>
      <c r="E5131">
        <v>4</v>
      </c>
      <c r="G5131">
        <v>39865.963587999999</v>
      </c>
      <c r="H5131">
        <v>24461.253455999999</v>
      </c>
      <c r="I5131">
        <v>7000.5342469999996</v>
      </c>
      <c r="J5131">
        <v>9216.0385719999995</v>
      </c>
      <c r="K5131">
        <v>22818.835206</v>
      </c>
      <c r="L5131">
        <v>25549.233497000001</v>
      </c>
      <c r="O5131">
        <f>VLOOKUP(C5131,[1]pop_15p_a!$A$8:$AL$68,22,FALSE)</f>
        <v>1602600.63616832</v>
      </c>
      <c r="Q5131">
        <f t="shared" si="402"/>
        <v>-2730.3982910000013</v>
      </c>
      <c r="R5131">
        <f t="shared" si="404"/>
        <v>2047.4</v>
      </c>
      <c r="S5131">
        <v>2047.6</v>
      </c>
      <c r="T5131">
        <v>2047.4</v>
      </c>
      <c r="U5131">
        <f t="shared" si="405"/>
        <v>47.50909</v>
      </c>
      <c r="W5131">
        <v>43.3</v>
      </c>
      <c r="X5131">
        <f>VLOOKUP(C5131,[2]DP_LIVE_24012019113203367!$F$2:$G$22,2)</f>
        <v>47.50909</v>
      </c>
      <c r="Z5131">
        <f t="shared" si="406"/>
        <v>15.366669999999999</v>
      </c>
      <c r="AA5131">
        <v>15.3</v>
      </c>
      <c r="AB5131">
        <v>15.366669999999999</v>
      </c>
      <c r="AN5131">
        <v>97.725070000000002</v>
      </c>
      <c r="AO5131">
        <v>0.96901079999999995</v>
      </c>
      <c r="AT5131">
        <v>2</v>
      </c>
      <c r="AV5131">
        <v>0</v>
      </c>
      <c r="AW5131">
        <v>1</v>
      </c>
      <c r="BC5131">
        <v>90.394019562533501</v>
      </c>
      <c r="BD5131">
        <v>83.743190109593598</v>
      </c>
      <c r="BE5131">
        <v>105.4575354</v>
      </c>
      <c r="BF5131">
        <v>110.2001739</v>
      </c>
    </row>
    <row r="5132" spans="1:58">
      <c r="A5132" t="s">
        <v>19</v>
      </c>
      <c r="B5132" t="s">
        <v>53</v>
      </c>
      <c r="C5132">
        <v>2012</v>
      </c>
      <c r="D5132">
        <f t="shared" si="403"/>
        <v>265</v>
      </c>
      <c r="E5132">
        <v>1</v>
      </c>
      <c r="G5132">
        <v>40133.035669999997</v>
      </c>
      <c r="H5132">
        <v>24561.556397</v>
      </c>
      <c r="I5132">
        <v>6537.3897489999999</v>
      </c>
      <c r="J5132">
        <v>9823.3179049999999</v>
      </c>
      <c r="K5132">
        <v>23653.280532000001</v>
      </c>
      <c r="L5132">
        <v>25672.26946</v>
      </c>
      <c r="O5132">
        <f>VLOOKUP(C5132,[1]pop_15p_a!$A$8:$AL$68,22,FALSE)</f>
        <v>1574908.94384572</v>
      </c>
      <c r="Q5132">
        <f t="shared" si="402"/>
        <v>-2018.9889279999989</v>
      </c>
      <c r="R5132">
        <f t="shared" si="404"/>
        <v>2042.2</v>
      </c>
      <c r="S5132">
        <v>2042</v>
      </c>
      <c r="T5132">
        <v>2042.2</v>
      </c>
      <c r="U5132">
        <f t="shared" si="405"/>
        <v>45.715870000000002</v>
      </c>
      <c r="W5132">
        <v>41.9</v>
      </c>
      <c r="X5132">
        <f>VLOOKUP(C5132,[2]DP_LIVE_24012019113203367!$F$2:$G$22,2)</f>
        <v>45.715870000000002</v>
      </c>
      <c r="Z5132">
        <f t="shared" si="406"/>
        <v>15.73333</v>
      </c>
      <c r="AA5132">
        <v>15.7</v>
      </c>
      <c r="AB5132">
        <v>15.73333</v>
      </c>
      <c r="AN5132">
        <v>98.825450000000004</v>
      </c>
      <c r="AO5132">
        <v>0.96472750000000007</v>
      </c>
      <c r="AT5132">
        <v>2</v>
      </c>
      <c r="AV5132">
        <v>0</v>
      </c>
      <c r="AW5132">
        <v>1</v>
      </c>
      <c r="BC5132">
        <v>91.116176691364601</v>
      </c>
      <c r="BD5132">
        <v>85.912523896417795</v>
      </c>
      <c r="BE5132">
        <v>104.7640407</v>
      </c>
      <c r="BF5132">
        <v>109.1930734</v>
      </c>
    </row>
    <row r="5133" spans="1:58">
      <c r="A5133" t="s">
        <v>19</v>
      </c>
      <c r="B5133" t="s">
        <v>53</v>
      </c>
      <c r="C5133">
        <v>2012</v>
      </c>
      <c r="D5133">
        <f t="shared" si="403"/>
        <v>266</v>
      </c>
      <c r="E5133">
        <v>2</v>
      </c>
      <c r="G5133">
        <v>40385.431475999998</v>
      </c>
      <c r="H5133">
        <v>24812.408196</v>
      </c>
      <c r="I5133">
        <v>7076.0755920000001</v>
      </c>
      <c r="J5133">
        <v>9974.6305979999997</v>
      </c>
      <c r="K5133">
        <v>23875.050824999998</v>
      </c>
      <c r="L5133">
        <v>26152.135171999998</v>
      </c>
      <c r="O5133">
        <f>VLOOKUP(C5133,[1]pop_15p_a!$A$8:$AL$68,22,FALSE)</f>
        <v>1574908.94384572</v>
      </c>
      <c r="Q5133">
        <f t="shared" si="402"/>
        <v>-2277.084347</v>
      </c>
      <c r="R5133">
        <f t="shared" si="404"/>
        <v>2036.3</v>
      </c>
      <c r="S5133">
        <v>2036</v>
      </c>
      <c r="T5133">
        <v>2036.3</v>
      </c>
      <c r="U5133">
        <f t="shared" si="405"/>
        <v>45.715870000000002</v>
      </c>
      <c r="W5133">
        <v>41.9</v>
      </c>
      <c r="X5133">
        <f>VLOOKUP(C5133,[2]DP_LIVE_24012019113203367!$F$2:$G$22,2)</f>
        <v>45.715870000000002</v>
      </c>
      <c r="Z5133">
        <f t="shared" si="406"/>
        <v>16.16667</v>
      </c>
      <c r="AA5133">
        <v>16.2</v>
      </c>
      <c r="AB5133">
        <v>16.16667</v>
      </c>
      <c r="AN5133">
        <v>99.742519999999999</v>
      </c>
      <c r="AO5133">
        <v>0.97399730000000007</v>
      </c>
      <c r="AT5133">
        <v>2</v>
      </c>
      <c r="AV5133">
        <v>0</v>
      </c>
      <c r="AW5133">
        <v>1</v>
      </c>
      <c r="BC5133">
        <v>90.823791789317994</v>
      </c>
      <c r="BD5133">
        <v>88.768802602470402</v>
      </c>
      <c r="BE5133">
        <v>101.5260571</v>
      </c>
      <c r="BF5133">
        <v>107.97837610000001</v>
      </c>
    </row>
    <row r="5134" spans="1:58">
      <c r="A5134" t="s">
        <v>19</v>
      </c>
      <c r="B5134" t="s">
        <v>53</v>
      </c>
      <c r="C5134">
        <v>2012</v>
      </c>
      <c r="D5134">
        <f t="shared" si="403"/>
        <v>267</v>
      </c>
      <c r="E5134">
        <v>3</v>
      </c>
      <c r="G5134">
        <v>40890.223088999999</v>
      </c>
      <c r="H5134">
        <v>25031.131517999998</v>
      </c>
      <c r="I5134">
        <v>7067.3371719999996</v>
      </c>
      <c r="J5134">
        <v>9929.5669440000001</v>
      </c>
      <c r="K5134">
        <v>24500.587105999999</v>
      </c>
      <c r="L5134">
        <v>26172.45364</v>
      </c>
      <c r="O5134">
        <f>VLOOKUP(C5134,[1]pop_15p_a!$A$8:$AL$68,22,FALSE)</f>
        <v>1574908.94384572</v>
      </c>
      <c r="Q5134">
        <f t="shared" si="402"/>
        <v>-1671.8665340000007</v>
      </c>
      <c r="R5134">
        <f t="shared" si="404"/>
        <v>2030.4</v>
      </c>
      <c r="S5134">
        <v>2030.6</v>
      </c>
      <c r="T5134">
        <v>2030.4</v>
      </c>
      <c r="U5134">
        <f t="shared" si="405"/>
        <v>45.715870000000002</v>
      </c>
      <c r="W5134">
        <v>41.9</v>
      </c>
      <c r="X5134">
        <f>VLOOKUP(C5134,[2]DP_LIVE_24012019113203367!$F$2:$G$22,2)</f>
        <v>45.715870000000002</v>
      </c>
      <c r="Z5134">
        <f t="shared" si="406"/>
        <v>13.966670000000001</v>
      </c>
      <c r="AA5134">
        <v>14</v>
      </c>
      <c r="AB5134">
        <v>13.966670000000001</v>
      </c>
      <c r="AN5134">
        <v>99.112560000000002</v>
      </c>
      <c r="AO5134">
        <v>0.96721279999999998</v>
      </c>
      <c r="AT5134">
        <v>2</v>
      </c>
      <c r="AV5134">
        <v>0</v>
      </c>
      <c r="AW5134">
        <v>1</v>
      </c>
      <c r="BC5134">
        <v>91.943764626971799</v>
      </c>
      <c r="BD5134">
        <v>91.277419417500894</v>
      </c>
      <c r="BE5134">
        <v>100.2642147</v>
      </c>
      <c r="BF5134">
        <v>107.8960885</v>
      </c>
    </row>
    <row r="5135" spans="1:58">
      <c r="A5135" t="s">
        <v>19</v>
      </c>
      <c r="B5135" t="s">
        <v>53</v>
      </c>
      <c r="C5135">
        <v>2012</v>
      </c>
      <c r="D5135">
        <f t="shared" si="403"/>
        <v>268</v>
      </c>
      <c r="E5135">
        <v>4</v>
      </c>
      <c r="G5135">
        <v>41182.722003000003</v>
      </c>
      <c r="H5135">
        <v>25602.389330000002</v>
      </c>
      <c r="I5135">
        <v>7079.3853509999999</v>
      </c>
      <c r="J5135">
        <v>10024.030611</v>
      </c>
      <c r="K5135">
        <v>24698.252826</v>
      </c>
      <c r="L5135">
        <v>26444.453375000001</v>
      </c>
      <c r="O5135">
        <f>VLOOKUP(C5135,[1]pop_15p_a!$A$8:$AL$68,22,FALSE)</f>
        <v>1574908.94384572</v>
      </c>
      <c r="Q5135">
        <f t="shared" si="402"/>
        <v>-1746.200549000001</v>
      </c>
      <c r="R5135">
        <f t="shared" si="404"/>
        <v>2025.8</v>
      </c>
      <c r="S5135">
        <v>2026</v>
      </c>
      <c r="T5135">
        <v>2025.8</v>
      </c>
      <c r="U5135">
        <f t="shared" si="405"/>
        <v>45.715870000000002</v>
      </c>
      <c r="W5135">
        <v>41.9</v>
      </c>
      <c r="X5135">
        <f>VLOOKUP(C5135,[2]DP_LIVE_24012019113203367!$F$2:$G$22,2)</f>
        <v>45.715870000000002</v>
      </c>
      <c r="Z5135">
        <f t="shared" si="406"/>
        <v>14.23333</v>
      </c>
      <c r="AA5135">
        <v>14.2</v>
      </c>
      <c r="AB5135">
        <v>14.23333</v>
      </c>
      <c r="AN5135">
        <v>99.278270000000006</v>
      </c>
      <c r="AO5135">
        <v>0.96587299999999998</v>
      </c>
      <c r="AT5135">
        <v>2</v>
      </c>
      <c r="AV5135">
        <v>0</v>
      </c>
      <c r="AW5135">
        <v>1</v>
      </c>
      <c r="BC5135">
        <v>94.713623170979204</v>
      </c>
      <c r="BD5135">
        <v>92.142191988657103</v>
      </c>
      <c r="BE5135">
        <v>101.77161289999999</v>
      </c>
      <c r="BF5135">
        <v>108.9620901</v>
      </c>
    </row>
    <row r="5136" spans="1:58">
      <c r="A5136" t="s">
        <v>19</v>
      </c>
      <c r="B5136" t="s">
        <v>53</v>
      </c>
      <c r="C5136">
        <v>2013</v>
      </c>
      <c r="D5136">
        <f t="shared" si="403"/>
        <v>269</v>
      </c>
      <c r="E5136">
        <v>1</v>
      </c>
      <c r="G5136">
        <v>41558.72868</v>
      </c>
      <c r="H5136">
        <v>25852.460913999999</v>
      </c>
      <c r="I5136">
        <v>7061.6703390000002</v>
      </c>
      <c r="J5136">
        <v>9645.3382390000006</v>
      </c>
      <c r="K5136">
        <v>24355.614723999999</v>
      </c>
      <c r="L5136">
        <v>26291.440692</v>
      </c>
      <c r="O5136">
        <f>VLOOKUP(C5136,[1]pop_15p_a!$A$8:$AL$68,22,FALSE)</f>
        <v>1549358.8523045201</v>
      </c>
      <c r="Q5136">
        <f t="shared" si="402"/>
        <v>-1935.825968000001</v>
      </c>
      <c r="R5136">
        <f t="shared" si="404"/>
        <v>2021</v>
      </c>
      <c r="S5136">
        <v>2020.8</v>
      </c>
      <c r="T5136">
        <v>2021</v>
      </c>
      <c r="U5136">
        <f t="shared" si="405"/>
        <v>43.430169999999997</v>
      </c>
      <c r="W5136">
        <v>39.4</v>
      </c>
      <c r="X5136">
        <f>VLOOKUP(C5136,[2]DP_LIVE_24012019113203367!$F$2:$G$22,2)</f>
        <v>43.430169999999997</v>
      </c>
      <c r="Z5136">
        <f t="shared" si="406"/>
        <v>12.56667</v>
      </c>
      <c r="AA5136">
        <v>12.5</v>
      </c>
      <c r="AB5136">
        <v>12.56667</v>
      </c>
      <c r="AN5136">
        <v>99.196299999999994</v>
      </c>
      <c r="AO5136">
        <v>0.96198640000000002</v>
      </c>
      <c r="AT5136">
        <v>2</v>
      </c>
      <c r="AV5136">
        <v>0</v>
      </c>
      <c r="AW5136">
        <v>1</v>
      </c>
      <c r="BC5136">
        <v>95.328729337496696</v>
      </c>
      <c r="BD5136">
        <v>92.903325068747904</v>
      </c>
      <c r="BE5136">
        <v>101.61470509999999</v>
      </c>
      <c r="BF5136">
        <v>108.96104630000001</v>
      </c>
    </row>
    <row r="5137" spans="1:58">
      <c r="A5137" t="s">
        <v>19</v>
      </c>
      <c r="B5137" t="s">
        <v>53</v>
      </c>
      <c r="C5137">
        <v>2013</v>
      </c>
      <c r="D5137">
        <f t="shared" si="403"/>
        <v>270</v>
      </c>
      <c r="E5137">
        <v>2</v>
      </c>
      <c r="G5137">
        <v>41524.900152000002</v>
      </c>
      <c r="H5137">
        <v>26282.220374</v>
      </c>
      <c r="I5137">
        <v>7085.6517180000001</v>
      </c>
      <c r="J5137">
        <v>9577.048777</v>
      </c>
      <c r="K5137">
        <v>24547.851782000002</v>
      </c>
      <c r="L5137">
        <v>25841.995191999998</v>
      </c>
      <c r="O5137">
        <f>VLOOKUP(C5137,[1]pop_15p_a!$A$8:$AL$68,22,FALSE)</f>
        <v>1549358.8523045201</v>
      </c>
      <c r="Q5137">
        <f t="shared" si="402"/>
        <v>-1294.1434099999969</v>
      </c>
      <c r="R5137">
        <f t="shared" si="404"/>
        <v>2015.5</v>
      </c>
      <c r="S5137">
        <v>2015.2</v>
      </c>
      <c r="T5137">
        <v>2015.5</v>
      </c>
      <c r="U5137">
        <f t="shared" si="405"/>
        <v>43.430169999999997</v>
      </c>
      <c r="W5137">
        <v>39.4</v>
      </c>
      <c r="X5137">
        <f>VLOOKUP(C5137,[2]DP_LIVE_24012019113203367!$F$2:$G$22,2)</f>
        <v>43.430169999999997</v>
      </c>
      <c r="Z5137">
        <f t="shared" si="406"/>
        <v>11.43333</v>
      </c>
      <c r="AA5137">
        <v>11.4</v>
      </c>
      <c r="AB5137">
        <v>11.43333</v>
      </c>
      <c r="AN5137">
        <v>99.634200000000007</v>
      </c>
      <c r="AO5137">
        <v>0.97081569999999995</v>
      </c>
      <c r="AT5137">
        <v>2</v>
      </c>
      <c r="AV5137">
        <v>0</v>
      </c>
      <c r="AW5137">
        <v>1</v>
      </c>
      <c r="BC5137">
        <v>97.954753195583095</v>
      </c>
      <c r="BD5137">
        <v>93.961024646868495</v>
      </c>
      <c r="BE5137">
        <v>103.01499800000001</v>
      </c>
      <c r="BF5137">
        <v>109.41410430000001</v>
      </c>
    </row>
    <row r="5138" spans="1:58">
      <c r="A5138" t="s">
        <v>19</v>
      </c>
      <c r="B5138" t="s">
        <v>53</v>
      </c>
      <c r="C5138">
        <v>2013</v>
      </c>
      <c r="D5138">
        <f t="shared" si="403"/>
        <v>271</v>
      </c>
      <c r="E5138">
        <v>3</v>
      </c>
      <c r="G5138">
        <v>41984.365315000003</v>
      </c>
      <c r="H5138">
        <v>26431.668718000001</v>
      </c>
      <c r="I5138">
        <v>7133.3763060000001</v>
      </c>
      <c r="J5138">
        <v>9576.408179</v>
      </c>
      <c r="K5138">
        <v>24691.017347000001</v>
      </c>
      <c r="L5138">
        <v>26377.732585000002</v>
      </c>
      <c r="O5138">
        <f>VLOOKUP(C5138,[1]pop_15p_a!$A$8:$AL$68,22,FALSE)</f>
        <v>1549358.8523045201</v>
      </c>
      <c r="Q5138">
        <f t="shared" si="402"/>
        <v>-1686.7152380000007</v>
      </c>
      <c r="R5138">
        <f t="shared" si="404"/>
        <v>2010.2</v>
      </c>
      <c r="S5138">
        <v>2010.4</v>
      </c>
      <c r="T5138">
        <v>2010.2</v>
      </c>
      <c r="U5138">
        <f t="shared" si="405"/>
        <v>43.430169999999997</v>
      </c>
      <c r="W5138">
        <v>39.4</v>
      </c>
      <c r="X5138">
        <f>VLOOKUP(C5138,[2]DP_LIVE_24012019113203367!$F$2:$G$22,2)</f>
        <v>43.430169999999997</v>
      </c>
      <c r="Z5138">
        <f t="shared" si="406"/>
        <v>11.93333</v>
      </c>
      <c r="AA5138">
        <v>11.9</v>
      </c>
      <c r="AB5138">
        <v>11.93333</v>
      </c>
      <c r="AN5138">
        <v>99.023039999999995</v>
      </c>
      <c r="AO5138">
        <v>0.96881130000000004</v>
      </c>
      <c r="AT5138">
        <v>2</v>
      </c>
      <c r="AV5138">
        <v>0</v>
      </c>
      <c r="AW5138">
        <v>1</v>
      </c>
      <c r="BC5138">
        <v>98.312391798356003</v>
      </c>
      <c r="BD5138">
        <v>94.863878057336606</v>
      </c>
      <c r="BE5138">
        <v>103.0049557</v>
      </c>
      <c r="BF5138">
        <v>108.6878317</v>
      </c>
    </row>
    <row r="5139" spans="1:58">
      <c r="A5139" t="s">
        <v>19</v>
      </c>
      <c r="B5139" t="s">
        <v>53</v>
      </c>
      <c r="C5139">
        <v>2013</v>
      </c>
      <c r="D5139">
        <f t="shared" si="403"/>
        <v>272</v>
      </c>
      <c r="E5139">
        <v>4</v>
      </c>
      <c r="G5139">
        <v>42223.226425000001</v>
      </c>
      <c r="H5139">
        <v>26296.321754000001</v>
      </c>
      <c r="I5139">
        <v>7150.7545929999997</v>
      </c>
      <c r="J5139">
        <v>9525.8830109999999</v>
      </c>
      <c r="K5139">
        <v>24911.268272000001</v>
      </c>
      <c r="L5139">
        <v>26319.774852999999</v>
      </c>
      <c r="O5139">
        <f>VLOOKUP(C5139,[1]pop_15p_a!$A$8:$AL$68,22,FALSE)</f>
        <v>1549358.8523045201</v>
      </c>
      <c r="Q5139">
        <f t="shared" si="402"/>
        <v>-1408.5065809999978</v>
      </c>
      <c r="R5139">
        <f t="shared" si="404"/>
        <v>2004.6</v>
      </c>
      <c r="S5139">
        <v>2004.8</v>
      </c>
      <c r="T5139">
        <v>2004.6</v>
      </c>
      <c r="U5139">
        <f t="shared" si="405"/>
        <v>43.430169999999997</v>
      </c>
      <c r="W5139">
        <v>39.4</v>
      </c>
      <c r="X5139">
        <f>VLOOKUP(C5139,[2]DP_LIVE_24012019113203367!$F$2:$G$22,2)</f>
        <v>43.430169999999997</v>
      </c>
      <c r="Z5139">
        <f t="shared" si="406"/>
        <v>11.466670000000001</v>
      </c>
      <c r="AA5139">
        <v>11.5</v>
      </c>
      <c r="AB5139">
        <v>11.466670000000001</v>
      </c>
      <c r="AN5139">
        <v>98.988330000000005</v>
      </c>
      <c r="AO5139">
        <v>0.97275350000000005</v>
      </c>
      <c r="AT5139">
        <v>2</v>
      </c>
      <c r="AV5139">
        <v>0</v>
      </c>
      <c r="AW5139">
        <v>1</v>
      </c>
      <c r="BC5139">
        <v>101.244958242</v>
      </c>
      <c r="BD5139">
        <v>96.606691225459201</v>
      </c>
      <c r="BE5139">
        <v>105.1149236</v>
      </c>
      <c r="BF5139">
        <v>111.6094957</v>
      </c>
    </row>
    <row r="5140" spans="1:58">
      <c r="A5140" t="s">
        <v>19</v>
      </c>
      <c r="B5140" t="s">
        <v>53</v>
      </c>
      <c r="C5140">
        <v>2014</v>
      </c>
      <c r="D5140">
        <f t="shared" si="403"/>
        <v>273</v>
      </c>
      <c r="E5140">
        <v>1</v>
      </c>
      <c r="G5140">
        <v>42395.851293</v>
      </c>
      <c r="H5140">
        <v>26421.049566000002</v>
      </c>
      <c r="I5140">
        <v>7184.5338449999999</v>
      </c>
      <c r="J5140">
        <v>9627.3193480000009</v>
      </c>
      <c r="K5140">
        <v>25547.201959999999</v>
      </c>
      <c r="L5140">
        <v>26618.835765</v>
      </c>
      <c r="O5140">
        <f>VLOOKUP(C5140,[1]pop_15p_a!$A$8:$AL$68,22,FALSE)</f>
        <v>1523021.0528879899</v>
      </c>
      <c r="Q5140">
        <f t="shared" si="402"/>
        <v>-1071.6338050000013</v>
      </c>
      <c r="R5140">
        <f t="shared" si="404"/>
        <v>2000</v>
      </c>
      <c r="S5140">
        <v>1999.8</v>
      </c>
      <c r="T5140">
        <v>2000</v>
      </c>
      <c r="U5140">
        <f t="shared" si="405"/>
        <v>45.837609999999998</v>
      </c>
      <c r="W5140">
        <v>40.9</v>
      </c>
      <c r="X5140">
        <f>VLOOKUP(C5140,[2]DP_LIVE_24012019113203367!$F$2:$G$22,2)</f>
        <v>45.837609999999998</v>
      </c>
      <c r="Z5140">
        <f t="shared" si="406"/>
        <v>11.43333</v>
      </c>
      <c r="AA5140">
        <v>11.4</v>
      </c>
      <c r="AB5140">
        <v>11.43333</v>
      </c>
      <c r="AE5140">
        <f>AF5140</f>
        <v>0.25</v>
      </c>
      <c r="AF5140">
        <v>0.25</v>
      </c>
      <c r="AN5140">
        <v>99.585089999999994</v>
      </c>
      <c r="AO5140">
        <v>0.97521270000000004</v>
      </c>
      <c r="AT5140">
        <v>1</v>
      </c>
      <c r="AV5140">
        <v>0</v>
      </c>
      <c r="AW5140">
        <v>1</v>
      </c>
      <c r="BC5140">
        <v>103.477336263377</v>
      </c>
      <c r="BD5140">
        <v>98.685583130715401</v>
      </c>
      <c r="BE5140">
        <v>105.9852612</v>
      </c>
      <c r="BF5140">
        <v>112.39613300000001</v>
      </c>
    </row>
    <row r="5141" spans="1:58">
      <c r="A5141" t="s">
        <v>19</v>
      </c>
      <c r="B5141" t="s">
        <v>53</v>
      </c>
      <c r="C5141">
        <v>2014</v>
      </c>
      <c r="D5141">
        <f t="shared" si="403"/>
        <v>274</v>
      </c>
      <c r="E5141">
        <v>2</v>
      </c>
      <c r="G5141">
        <v>42558.850758</v>
      </c>
      <c r="H5141">
        <v>26558.055515</v>
      </c>
      <c r="I5141">
        <v>7217.6807099999996</v>
      </c>
      <c r="J5141">
        <v>9544.2714790000009</v>
      </c>
      <c r="K5141">
        <v>25873.636202999998</v>
      </c>
      <c r="L5141">
        <v>26228.892004000001</v>
      </c>
      <c r="O5141">
        <f>VLOOKUP(C5141,[1]pop_15p_a!$A$8:$AL$68,22,FALSE)</f>
        <v>1523021.0528879899</v>
      </c>
      <c r="Q5141">
        <f t="shared" si="402"/>
        <v>-355.25580100000298</v>
      </c>
      <c r="R5141">
        <f t="shared" si="404"/>
        <v>1996.8</v>
      </c>
      <c r="S5141">
        <v>1996.6</v>
      </c>
      <c r="T5141">
        <v>1996.8</v>
      </c>
      <c r="U5141">
        <f t="shared" si="405"/>
        <v>45.837609999999998</v>
      </c>
      <c r="W5141">
        <v>40.9</v>
      </c>
      <c r="X5141">
        <f>VLOOKUP(C5141,[2]DP_LIVE_24012019113203367!$F$2:$G$22,2)</f>
        <v>45.837609999999998</v>
      </c>
      <c r="Z5141">
        <f t="shared" si="406"/>
        <v>10.7</v>
      </c>
      <c r="AA5141">
        <v>10.7</v>
      </c>
      <c r="AB5141">
        <v>10.7</v>
      </c>
      <c r="AE5141">
        <f t="shared" ref="AE5141:AE5159" si="407">AF5141</f>
        <v>0.21666666666666667</v>
      </c>
      <c r="AF5141">
        <v>0.21666666666666667</v>
      </c>
      <c r="AN5141">
        <v>100.3008</v>
      </c>
      <c r="AO5141">
        <v>0.98680559999999995</v>
      </c>
      <c r="AT5141">
        <v>1</v>
      </c>
      <c r="AV5141">
        <v>0</v>
      </c>
      <c r="AW5141">
        <v>1</v>
      </c>
      <c r="BC5141">
        <v>102.887145248216</v>
      </c>
      <c r="BD5141">
        <v>98.876717711316502</v>
      </c>
      <c r="BE5141">
        <v>104.95221890000001</v>
      </c>
      <c r="BF5141">
        <v>111.25591439999999</v>
      </c>
    </row>
    <row r="5142" spans="1:58">
      <c r="A5142" t="s">
        <v>19</v>
      </c>
      <c r="B5142" t="s">
        <v>53</v>
      </c>
      <c r="C5142">
        <v>2014</v>
      </c>
      <c r="D5142">
        <f t="shared" si="403"/>
        <v>275</v>
      </c>
      <c r="E5142">
        <v>3</v>
      </c>
      <c r="G5142">
        <v>42680.079917000003</v>
      </c>
      <c r="H5142">
        <v>26576.337210999998</v>
      </c>
      <c r="I5142">
        <v>7244.3723140000002</v>
      </c>
      <c r="J5142">
        <v>9599.1494320000002</v>
      </c>
      <c r="K5142">
        <v>26078.668806000001</v>
      </c>
      <c r="L5142">
        <v>25948.055295999999</v>
      </c>
      <c r="O5142">
        <f>VLOOKUP(C5142,[1]pop_15p_a!$A$8:$AL$68,22,FALSE)</f>
        <v>1523021.0528879899</v>
      </c>
      <c r="Q5142">
        <f t="shared" si="402"/>
        <v>130.61351000000286</v>
      </c>
      <c r="R5142">
        <f t="shared" si="404"/>
        <v>1992.4</v>
      </c>
      <c r="S5142">
        <v>1992.6</v>
      </c>
      <c r="T5142">
        <v>1992.4</v>
      </c>
      <c r="U5142">
        <f t="shared" si="405"/>
        <v>45.837609999999998</v>
      </c>
      <c r="W5142">
        <v>40.9</v>
      </c>
      <c r="X5142">
        <f>VLOOKUP(C5142,[2]DP_LIVE_24012019113203367!$F$2:$G$22,2)</f>
        <v>45.837609999999998</v>
      </c>
      <c r="Z5142">
        <f t="shared" si="406"/>
        <v>10.76667</v>
      </c>
      <c r="AA5142">
        <v>10.8</v>
      </c>
      <c r="AB5142">
        <v>10.76667</v>
      </c>
      <c r="AE5142">
        <f t="shared" si="407"/>
        <v>0.11666666666666665</v>
      </c>
      <c r="AF5142">
        <v>0.11666666666666665</v>
      </c>
      <c r="AN5142">
        <v>99.84881</v>
      </c>
      <c r="AO5142">
        <v>0.98645450000000001</v>
      </c>
      <c r="AT5142">
        <v>1</v>
      </c>
      <c r="AV5142">
        <v>0</v>
      </c>
      <c r="AW5142">
        <v>1</v>
      </c>
      <c r="BC5142">
        <v>107.133695214043</v>
      </c>
      <c r="BD5142">
        <v>99.714049992437495</v>
      </c>
      <c r="BE5142">
        <v>108.6928638</v>
      </c>
      <c r="BF5142">
        <v>114.9579896</v>
      </c>
    </row>
    <row r="5143" spans="1:58">
      <c r="A5143" t="s">
        <v>19</v>
      </c>
      <c r="B5143" t="s">
        <v>53</v>
      </c>
      <c r="C5143">
        <v>2014</v>
      </c>
      <c r="D5143">
        <f t="shared" si="403"/>
        <v>276</v>
      </c>
      <c r="E5143">
        <v>4</v>
      </c>
      <c r="G5143">
        <v>42961.360144999999</v>
      </c>
      <c r="H5143">
        <v>26881.475625999999</v>
      </c>
      <c r="I5143">
        <v>7292.1297530000002</v>
      </c>
      <c r="J5143">
        <v>9673.1632169999993</v>
      </c>
      <c r="K5143">
        <v>26571.042715</v>
      </c>
      <c r="L5143">
        <v>27289.772278</v>
      </c>
      <c r="O5143">
        <f>VLOOKUP(C5143,[1]pop_15p_a!$A$8:$AL$68,22,FALSE)</f>
        <v>1523021.0528879899</v>
      </c>
      <c r="Q5143">
        <f t="shared" si="402"/>
        <v>-718.72956300000078</v>
      </c>
      <c r="R5143">
        <f t="shared" si="404"/>
        <v>1987.8</v>
      </c>
      <c r="S5143">
        <v>1988.1</v>
      </c>
      <c r="T5143">
        <v>1987.8</v>
      </c>
      <c r="U5143">
        <f t="shared" si="405"/>
        <v>45.837609999999998</v>
      </c>
      <c r="W5143">
        <v>40.9</v>
      </c>
      <c r="X5143">
        <f>VLOOKUP(C5143,[2]DP_LIVE_24012019113203367!$F$2:$G$22,2)</f>
        <v>45.837609999999998</v>
      </c>
      <c r="Z5143">
        <f t="shared" si="406"/>
        <v>10.43333</v>
      </c>
      <c r="AA5143">
        <v>10.4</v>
      </c>
      <c r="AB5143">
        <v>10.43333</v>
      </c>
      <c r="AE5143">
        <f t="shared" si="407"/>
        <v>5.000000000000001E-2</v>
      </c>
      <c r="AF5143">
        <v>5.000000000000001E-2</v>
      </c>
      <c r="AN5143">
        <v>99.569500000000005</v>
      </c>
      <c r="AO5143">
        <v>0.99187290000000006</v>
      </c>
      <c r="AT5143">
        <v>1</v>
      </c>
      <c r="AV5143">
        <v>0</v>
      </c>
      <c r="AW5143">
        <v>1</v>
      </c>
      <c r="BC5143">
        <v>96.140566420876596</v>
      </c>
      <c r="BD5143">
        <v>99.771679017931405</v>
      </c>
      <c r="BE5143">
        <v>97.343093640000006</v>
      </c>
      <c r="BF5143">
        <v>101.9002406</v>
      </c>
    </row>
    <row r="5144" spans="1:58">
      <c r="A5144" t="s">
        <v>19</v>
      </c>
      <c r="B5144" t="s">
        <v>53</v>
      </c>
      <c r="C5144">
        <v>2015</v>
      </c>
      <c r="D5144">
        <f t="shared" si="403"/>
        <v>277</v>
      </c>
      <c r="E5144">
        <v>1</v>
      </c>
      <c r="G5144">
        <v>43354.326256</v>
      </c>
      <c r="H5144">
        <v>27015.245731999999</v>
      </c>
      <c r="I5144">
        <v>7323.954358</v>
      </c>
      <c r="J5144">
        <v>9677.9430690000008</v>
      </c>
      <c r="K5144">
        <v>26665.186064000001</v>
      </c>
      <c r="L5144">
        <v>26824.574627000002</v>
      </c>
      <c r="O5144">
        <f>VLOOKUP(C5144,[1]pop_15p_a!$A$8:$AL$68,22,FALSE)</f>
        <v>1498166.55310922</v>
      </c>
      <c r="Q5144">
        <f t="shared" si="402"/>
        <v>-159.38856300000043</v>
      </c>
      <c r="R5144">
        <f t="shared" si="404"/>
        <v>1983.4</v>
      </c>
      <c r="S5144">
        <v>1983.2</v>
      </c>
      <c r="T5144">
        <v>1983.4</v>
      </c>
      <c r="U5144">
        <f t="shared" si="405"/>
        <v>41.056199999999997</v>
      </c>
      <c r="W5144">
        <v>36.799999999999997</v>
      </c>
      <c r="X5144">
        <f>VLOOKUP(C5144,[2]DP_LIVE_24012019113203367!$F$2:$G$22,2)</f>
        <v>41.056199999999997</v>
      </c>
      <c r="Z5144">
        <f t="shared" si="406"/>
        <v>9.8333329999999997</v>
      </c>
      <c r="AA5144">
        <v>9.8000000000000007</v>
      </c>
      <c r="AB5144">
        <v>9.8333329999999997</v>
      </c>
      <c r="AE5144">
        <f t="shared" si="407"/>
        <v>5.000000000000001E-2</v>
      </c>
      <c r="AF5144">
        <v>5.000000000000001E-2</v>
      </c>
      <c r="AN5144">
        <v>99.576930000000004</v>
      </c>
      <c r="AO5144">
        <v>0.98833759999999993</v>
      </c>
      <c r="AT5144">
        <v>1</v>
      </c>
      <c r="AV5144">
        <v>0</v>
      </c>
      <c r="AW5144">
        <v>1</v>
      </c>
      <c r="BC5144">
        <v>97.561476830066297</v>
      </c>
      <c r="BD5144">
        <v>99.058316464930499</v>
      </c>
      <c r="BE5144">
        <v>98.728862469999996</v>
      </c>
      <c r="BF5144">
        <v>101.30350489999999</v>
      </c>
    </row>
    <row r="5145" spans="1:58">
      <c r="A5145" t="s">
        <v>19</v>
      </c>
      <c r="B5145" t="s">
        <v>53</v>
      </c>
      <c r="C5145">
        <v>2015</v>
      </c>
      <c r="D5145">
        <f t="shared" si="403"/>
        <v>278</v>
      </c>
      <c r="E5145">
        <v>2</v>
      </c>
      <c r="G5145">
        <v>43781.227661999998</v>
      </c>
      <c r="H5145">
        <v>27182.359810999998</v>
      </c>
      <c r="I5145">
        <v>7362.176735</v>
      </c>
      <c r="J5145">
        <v>9859.4049639999994</v>
      </c>
      <c r="K5145">
        <v>26627.481090000001</v>
      </c>
      <c r="L5145">
        <v>26742.430197999998</v>
      </c>
      <c r="O5145">
        <f>VLOOKUP(C5145,[1]pop_15p_a!$A$8:$AL$68,22,FALSE)</f>
        <v>1498166.55310922</v>
      </c>
      <c r="Q5145">
        <f t="shared" si="402"/>
        <v>-114.94910799999707</v>
      </c>
      <c r="R5145">
        <f t="shared" si="404"/>
        <v>1979.3</v>
      </c>
      <c r="S5145">
        <v>1979</v>
      </c>
      <c r="T5145">
        <v>1979.3</v>
      </c>
      <c r="U5145">
        <f t="shared" si="405"/>
        <v>41.056199999999997</v>
      </c>
      <c r="W5145">
        <v>36.799999999999997</v>
      </c>
      <c r="X5145">
        <f>VLOOKUP(C5145,[2]DP_LIVE_24012019113203367!$F$2:$G$22,2)</f>
        <v>41.056199999999997</v>
      </c>
      <c r="Z5145">
        <f t="shared" si="406"/>
        <v>9.7666660000000007</v>
      </c>
      <c r="AA5145">
        <v>9.8000000000000007</v>
      </c>
      <c r="AB5145">
        <v>9.7666660000000007</v>
      </c>
      <c r="AE5145">
        <f t="shared" si="407"/>
        <v>5.000000000000001E-2</v>
      </c>
      <c r="AF5145">
        <v>5.000000000000001E-2</v>
      </c>
      <c r="AN5145">
        <v>101.08280000000001</v>
      </c>
      <c r="AO5145">
        <v>1.004122</v>
      </c>
      <c r="AT5145">
        <v>1</v>
      </c>
      <c r="AV5145">
        <v>0</v>
      </c>
      <c r="AW5145">
        <v>1</v>
      </c>
      <c r="BC5145">
        <v>98.373936375442298</v>
      </c>
      <c r="BD5145">
        <v>100.29296561500099</v>
      </c>
      <c r="BE5145">
        <v>98.33184215</v>
      </c>
      <c r="BF5145">
        <v>100.2405854</v>
      </c>
    </row>
    <row r="5146" spans="1:58">
      <c r="A5146" t="s">
        <v>19</v>
      </c>
      <c r="B5146" t="s">
        <v>53</v>
      </c>
      <c r="C5146">
        <v>2015</v>
      </c>
      <c r="D5146">
        <f t="shared" si="403"/>
        <v>279</v>
      </c>
      <c r="E5146">
        <v>3</v>
      </c>
      <c r="G5146">
        <v>44221.384529000003</v>
      </c>
      <c r="H5146">
        <v>27487.514652000002</v>
      </c>
      <c r="I5146">
        <v>7400.9657950000001</v>
      </c>
      <c r="J5146">
        <v>9388.6634900000008</v>
      </c>
      <c r="K5146">
        <v>27039.3449</v>
      </c>
      <c r="L5146">
        <v>27482.879852999999</v>
      </c>
      <c r="O5146">
        <f>VLOOKUP(C5146,[1]pop_15p_a!$A$8:$AL$68,22,FALSE)</f>
        <v>1498166.55310922</v>
      </c>
      <c r="Q5146">
        <f t="shared" si="402"/>
        <v>-443.5349529999985</v>
      </c>
      <c r="R5146">
        <f t="shared" si="404"/>
        <v>1975.6</v>
      </c>
      <c r="S5146">
        <v>1975.8</v>
      </c>
      <c r="T5146">
        <v>1975.6</v>
      </c>
      <c r="U5146">
        <f t="shared" si="405"/>
        <v>41.056199999999997</v>
      </c>
      <c r="W5146">
        <v>36.799999999999997</v>
      </c>
      <c r="X5146">
        <f>VLOOKUP(C5146,[2]DP_LIVE_24012019113203367!$F$2:$G$22,2)</f>
        <v>41.056199999999997</v>
      </c>
      <c r="Z5146">
        <f t="shared" si="406"/>
        <v>9.9</v>
      </c>
      <c r="AA5146">
        <v>9.9</v>
      </c>
      <c r="AB5146">
        <v>9.9</v>
      </c>
      <c r="AE5146">
        <f t="shared" si="407"/>
        <v>5.000000000000001E-2</v>
      </c>
      <c r="AF5146">
        <v>5.000000000000001E-2</v>
      </c>
      <c r="AN5146">
        <v>99.713909999999998</v>
      </c>
      <c r="AO5146">
        <v>1.0012130000000001</v>
      </c>
      <c r="AT5146">
        <v>1</v>
      </c>
      <c r="AV5146">
        <v>0</v>
      </c>
      <c r="AW5146">
        <v>1</v>
      </c>
      <c r="BC5146">
        <v>100.39958100706799</v>
      </c>
      <c r="BD5146">
        <v>101.187759825155</v>
      </c>
      <c r="BE5146">
        <v>98.737597489999999</v>
      </c>
      <c r="BF5146">
        <v>98.472887409999998</v>
      </c>
    </row>
    <row r="5147" spans="1:58">
      <c r="A5147" t="s">
        <v>19</v>
      </c>
      <c r="B5147" t="s">
        <v>53</v>
      </c>
      <c r="C5147">
        <v>2015</v>
      </c>
      <c r="D5147">
        <f t="shared" si="403"/>
        <v>280</v>
      </c>
      <c r="E5147">
        <v>4</v>
      </c>
      <c r="G5147">
        <v>44051.001755999998</v>
      </c>
      <c r="H5147">
        <v>27280.543849000002</v>
      </c>
      <c r="I5147">
        <v>7436.4533090000004</v>
      </c>
      <c r="J5147">
        <v>9132.3090389999998</v>
      </c>
      <c r="K5147">
        <v>27191.930549000001</v>
      </c>
      <c r="L5147">
        <v>27294.658894</v>
      </c>
      <c r="O5147">
        <f>VLOOKUP(C5147,[1]pop_15p_a!$A$8:$AL$68,22,FALSE)</f>
        <v>1498166.55310922</v>
      </c>
      <c r="Q5147">
        <f t="shared" si="402"/>
        <v>-102.72834499999954</v>
      </c>
      <c r="R5147">
        <f t="shared" si="404"/>
        <v>1971</v>
      </c>
      <c r="S5147">
        <v>1971.3</v>
      </c>
      <c r="T5147">
        <v>1971</v>
      </c>
      <c r="U5147">
        <f t="shared" si="405"/>
        <v>41.056199999999997</v>
      </c>
      <c r="W5147">
        <v>36.799999999999997</v>
      </c>
      <c r="X5147">
        <f>VLOOKUP(C5147,[2]DP_LIVE_24012019113203367!$F$2:$G$22,2)</f>
        <v>41.056199999999997</v>
      </c>
      <c r="Z5147">
        <f t="shared" si="406"/>
        <v>9.966666</v>
      </c>
      <c r="AA5147">
        <v>10</v>
      </c>
      <c r="AB5147">
        <v>9.966666</v>
      </c>
      <c r="AE5147">
        <f t="shared" si="407"/>
        <v>5.000000000000001E-2</v>
      </c>
      <c r="AF5147">
        <v>5.000000000000001E-2</v>
      </c>
      <c r="AN5147">
        <v>99.626350000000002</v>
      </c>
      <c r="AO5147">
        <v>1.0063280000000001</v>
      </c>
      <c r="AT5147">
        <v>1</v>
      </c>
      <c r="AV5147">
        <v>0</v>
      </c>
      <c r="AW5147">
        <v>1</v>
      </c>
      <c r="BC5147">
        <v>103.66631070126201</v>
      </c>
      <c r="BD5147">
        <v>99.460958094913494</v>
      </c>
      <c r="BE5147">
        <v>104.2016979</v>
      </c>
      <c r="BF5147">
        <v>99.984062589999994</v>
      </c>
    </row>
    <row r="5148" spans="1:58">
      <c r="A5148" t="s">
        <v>19</v>
      </c>
      <c r="B5148" t="s">
        <v>53</v>
      </c>
      <c r="C5148">
        <v>2016</v>
      </c>
      <c r="D5148">
        <f t="shared" si="403"/>
        <v>281</v>
      </c>
      <c r="E5148">
        <v>1</v>
      </c>
      <c r="G5148">
        <v>44109.501538999997</v>
      </c>
      <c r="H5148">
        <v>27509.615300000001</v>
      </c>
      <c r="I5148">
        <v>7514.6884529999998</v>
      </c>
      <c r="J5148">
        <v>8680.3173960000004</v>
      </c>
      <c r="K5148">
        <v>27374.690032999999</v>
      </c>
      <c r="L5148">
        <v>27851.897399000001</v>
      </c>
      <c r="O5148">
        <f>VLOOKUP(C5148,[1]pop_15p_a!$A$8:$AL$68,22,FALSE)</f>
        <v>1474326.07448106</v>
      </c>
      <c r="Q5148">
        <f t="shared" si="402"/>
        <v>-477.20736600000237</v>
      </c>
      <c r="R5148">
        <f t="shared" si="404"/>
        <v>1966.8</v>
      </c>
      <c r="S5148">
        <v>1966.6</v>
      </c>
      <c r="T5148">
        <v>1966.8</v>
      </c>
      <c r="W5148">
        <v>40.299999999999997</v>
      </c>
      <c r="Z5148">
        <f t="shared" si="406"/>
        <v>9.8666669999999996</v>
      </c>
      <c r="AA5148">
        <v>9.9</v>
      </c>
      <c r="AB5148">
        <v>9.8666669999999996</v>
      </c>
      <c r="AE5148">
        <f t="shared" si="407"/>
        <v>3.3333333333333333E-2</v>
      </c>
      <c r="AF5148">
        <v>3.3333333333333333E-2</v>
      </c>
      <c r="AN5148">
        <v>99.133799999999994</v>
      </c>
      <c r="AO5148">
        <v>1.003252</v>
      </c>
      <c r="AT5148">
        <v>1</v>
      </c>
      <c r="AV5148">
        <v>0</v>
      </c>
      <c r="AW5148">
        <v>1</v>
      </c>
      <c r="BC5148">
        <v>104.658614675454</v>
      </c>
      <c r="BD5148">
        <v>99.198340251089604</v>
      </c>
      <c r="BE5148">
        <v>105.5485657</v>
      </c>
      <c r="BF5148">
        <v>99.673376660000002</v>
      </c>
    </row>
    <row r="5149" spans="1:58">
      <c r="A5149" t="s">
        <v>19</v>
      </c>
      <c r="B5149" t="s">
        <v>53</v>
      </c>
      <c r="C5149">
        <v>2016</v>
      </c>
      <c r="D5149">
        <f t="shared" si="403"/>
        <v>282</v>
      </c>
      <c r="E5149">
        <v>2</v>
      </c>
      <c r="G5149">
        <v>44326.056681000002</v>
      </c>
      <c r="H5149">
        <v>27587.653337</v>
      </c>
      <c r="I5149">
        <v>7586.0659079999996</v>
      </c>
      <c r="J5149">
        <v>8272.3628050000007</v>
      </c>
      <c r="K5149">
        <v>28068.006569000001</v>
      </c>
      <c r="L5149">
        <v>28525.823370999999</v>
      </c>
      <c r="O5149">
        <f>VLOOKUP(C5149,[1]pop_15p_a!$A$8:$AL$68,22,FALSE)</f>
        <v>1474326.07448106</v>
      </c>
      <c r="Q5149">
        <f t="shared" si="402"/>
        <v>-457.81680199999755</v>
      </c>
      <c r="R5149">
        <f t="shared" si="404"/>
        <v>1961.6</v>
      </c>
      <c r="S5149">
        <v>1961.4</v>
      </c>
      <c r="T5149">
        <v>1961.6</v>
      </c>
      <c r="W5149">
        <v>40.299999999999997</v>
      </c>
      <c r="Z5149">
        <f t="shared" si="406"/>
        <v>9.5666670000000007</v>
      </c>
      <c r="AA5149">
        <v>9.6</v>
      </c>
      <c r="AB5149">
        <v>9.5666670000000007</v>
      </c>
      <c r="AE5149">
        <f t="shared" si="407"/>
        <v>0</v>
      </c>
      <c r="AF5149">
        <v>0</v>
      </c>
      <c r="AN5149">
        <v>100.37690000000001</v>
      </c>
      <c r="AO5149">
        <v>1.0185219999999999</v>
      </c>
      <c r="AT5149">
        <v>1</v>
      </c>
      <c r="AV5149">
        <v>0</v>
      </c>
      <c r="AW5149">
        <v>1</v>
      </c>
      <c r="BC5149">
        <v>107.298209018183</v>
      </c>
      <c r="BD5149">
        <v>99.221634172239106</v>
      </c>
      <c r="BE5149">
        <v>108.5419859</v>
      </c>
      <c r="BF5149">
        <v>100.5618781</v>
      </c>
    </row>
    <row r="5150" spans="1:58">
      <c r="A5150" t="s">
        <v>19</v>
      </c>
      <c r="B5150" t="s">
        <v>53</v>
      </c>
      <c r="C5150">
        <v>2016</v>
      </c>
      <c r="D5150">
        <f t="shared" si="403"/>
        <v>283</v>
      </c>
      <c r="E5150">
        <v>3</v>
      </c>
      <c r="G5150">
        <v>44464.738041999997</v>
      </c>
      <c r="H5150">
        <v>27537.169247999998</v>
      </c>
      <c r="I5150">
        <v>7671.0519750000003</v>
      </c>
      <c r="J5150">
        <v>8552.9860900000003</v>
      </c>
      <c r="K5150">
        <v>28277.950428</v>
      </c>
      <c r="L5150">
        <v>27595.263813000001</v>
      </c>
      <c r="O5150">
        <f>VLOOKUP(C5150,[1]pop_15p_a!$A$8:$AL$68,22,FALSE)</f>
        <v>1474326.07448106</v>
      </c>
      <c r="Q5150">
        <f t="shared" si="402"/>
        <v>682.68661499999871</v>
      </c>
      <c r="R5150">
        <f t="shared" si="404"/>
        <v>1956.6</v>
      </c>
      <c r="S5150">
        <v>1956.8</v>
      </c>
      <c r="T5150">
        <v>1956.6</v>
      </c>
      <c r="W5150">
        <v>40.299999999999997</v>
      </c>
      <c r="Z5150">
        <f t="shared" si="406"/>
        <v>9.7666660000000007</v>
      </c>
      <c r="AA5150">
        <v>9.8000000000000007</v>
      </c>
      <c r="AB5150">
        <v>9.7666660000000007</v>
      </c>
      <c r="AE5150">
        <f t="shared" si="407"/>
        <v>0</v>
      </c>
      <c r="AF5150">
        <v>0</v>
      </c>
      <c r="AN5150">
        <v>99.937290000000004</v>
      </c>
      <c r="AO5150">
        <v>1.019007</v>
      </c>
      <c r="AT5150">
        <v>1</v>
      </c>
      <c r="AV5150">
        <v>0</v>
      </c>
      <c r="AW5150">
        <v>1</v>
      </c>
      <c r="BC5150">
        <v>107.884883977477</v>
      </c>
      <c r="BD5150">
        <v>97.970215728967602</v>
      </c>
      <c r="BE5150">
        <v>111.8673995</v>
      </c>
      <c r="BF5150">
        <v>100.8789611</v>
      </c>
    </row>
    <row r="5151" spans="1:58">
      <c r="A5151" t="s">
        <v>19</v>
      </c>
      <c r="B5151" t="s">
        <v>53</v>
      </c>
      <c r="C5151">
        <v>2016</v>
      </c>
      <c r="D5151">
        <f t="shared" si="403"/>
        <v>284</v>
      </c>
      <c r="E5151">
        <v>4</v>
      </c>
      <c r="G5151">
        <v>45214.772109999998</v>
      </c>
      <c r="H5151">
        <v>27895.592316999999</v>
      </c>
      <c r="I5151">
        <v>7773.9255219999995</v>
      </c>
      <c r="J5151">
        <v>8816.2721459999993</v>
      </c>
      <c r="K5151">
        <v>28500.197064</v>
      </c>
      <c r="L5151">
        <v>29162.175781000002</v>
      </c>
      <c r="O5151">
        <f>VLOOKUP(C5151,[1]pop_15p_a!$A$8:$AL$68,22,FALSE)</f>
        <v>1474326.07448106</v>
      </c>
      <c r="Q5151">
        <f t="shared" si="402"/>
        <v>-661.97871700000178</v>
      </c>
      <c r="R5151">
        <f t="shared" si="404"/>
        <v>1952.3</v>
      </c>
      <c r="S5151">
        <v>1952.6</v>
      </c>
      <c r="T5151">
        <v>1952.3</v>
      </c>
      <c r="W5151">
        <v>40.299999999999997</v>
      </c>
      <c r="Z5151">
        <f t="shared" si="406"/>
        <v>9.4</v>
      </c>
      <c r="AA5151">
        <v>9.4</v>
      </c>
      <c r="AB5151">
        <v>9.4</v>
      </c>
      <c r="AE5151">
        <f t="shared" si="407"/>
        <v>0</v>
      </c>
      <c r="AF5151">
        <v>0</v>
      </c>
      <c r="AN5151">
        <v>101.11450000000001</v>
      </c>
      <c r="AO5151">
        <v>1.023606</v>
      </c>
      <c r="AT5151">
        <v>1</v>
      </c>
      <c r="AV5151">
        <v>0</v>
      </c>
      <c r="AW5151">
        <v>1</v>
      </c>
      <c r="BC5151">
        <v>109.48691413163699</v>
      </c>
      <c r="BD5151">
        <v>98.087049571564904</v>
      </c>
      <c r="BE5151">
        <v>114.1032953</v>
      </c>
      <c r="BF5151">
        <v>101.4413718</v>
      </c>
    </row>
    <row r="5152" spans="1:58">
      <c r="A5152" t="s">
        <v>19</v>
      </c>
      <c r="B5152" t="s">
        <v>53</v>
      </c>
      <c r="C5152">
        <v>2017</v>
      </c>
      <c r="D5152">
        <f t="shared" si="403"/>
        <v>285</v>
      </c>
      <c r="E5152">
        <v>1</v>
      </c>
      <c r="G5152">
        <v>45994.199795</v>
      </c>
      <c r="H5152">
        <v>28238.066126999998</v>
      </c>
      <c r="I5152">
        <v>7848.8919720000004</v>
      </c>
      <c r="J5152">
        <v>9137.9430229999998</v>
      </c>
      <c r="K5152">
        <v>29400.492636999999</v>
      </c>
      <c r="L5152">
        <v>29875.786005000002</v>
      </c>
      <c r="O5152">
        <f>VLOOKUP(C5152,[1]pop_15p_a!$A$8:$AL$68,22,FALSE)</f>
        <v>1447581.1135066601</v>
      </c>
      <c r="Q5152">
        <f t="shared" si="402"/>
        <v>-475.29336800000237</v>
      </c>
      <c r="R5152">
        <f t="shared" si="404"/>
        <v>1947.4</v>
      </c>
      <c r="S5152">
        <v>1947.2</v>
      </c>
      <c r="T5152">
        <v>1947.4</v>
      </c>
      <c r="W5152">
        <v>40</v>
      </c>
      <c r="Z5152">
        <f t="shared" si="406"/>
        <v>9.033334</v>
      </c>
      <c r="AA5152">
        <v>9</v>
      </c>
      <c r="AB5152">
        <v>9.033334</v>
      </c>
      <c r="AE5152">
        <f t="shared" si="407"/>
        <v>0</v>
      </c>
      <c r="AF5152">
        <v>0</v>
      </c>
      <c r="AN5152">
        <v>102.2912</v>
      </c>
      <c r="AO5152">
        <v>1.0199939999999998</v>
      </c>
      <c r="AT5152">
        <v>1</v>
      </c>
      <c r="AV5152">
        <v>0</v>
      </c>
      <c r="AW5152">
        <v>1</v>
      </c>
      <c r="BC5152">
        <v>111.114509105119</v>
      </c>
      <c r="BD5152">
        <v>97.953413911177194</v>
      </c>
      <c r="BE5152">
        <v>116.686127</v>
      </c>
      <c r="BF5152">
        <v>102.48163630000001</v>
      </c>
    </row>
    <row r="5153" spans="1:58">
      <c r="A5153" t="s">
        <v>19</v>
      </c>
      <c r="B5153" t="s">
        <v>53</v>
      </c>
      <c r="C5153">
        <v>2017</v>
      </c>
      <c r="D5153">
        <f t="shared" si="403"/>
        <v>286</v>
      </c>
      <c r="E5153">
        <v>2</v>
      </c>
      <c r="G5153">
        <v>46592.477723000004</v>
      </c>
      <c r="H5153">
        <v>28439.271543999999</v>
      </c>
      <c r="I5153">
        <v>7937.9515879999999</v>
      </c>
      <c r="J5153">
        <v>9867.6588310000006</v>
      </c>
      <c r="K5153">
        <v>29252.941435000001</v>
      </c>
      <c r="L5153">
        <v>30744.609941999999</v>
      </c>
      <c r="O5153">
        <f>VLOOKUP(C5153,[1]pop_15p_a!$A$8:$AL$68,22,FALSE)</f>
        <v>1447581.1135066601</v>
      </c>
      <c r="Q5153">
        <f t="shared" si="402"/>
        <v>-1491.6685069999985</v>
      </c>
      <c r="R5153">
        <f t="shared" si="404"/>
        <v>1942.8</v>
      </c>
      <c r="S5153">
        <v>1942.5</v>
      </c>
      <c r="T5153">
        <v>1942.8</v>
      </c>
      <c r="W5153">
        <v>40</v>
      </c>
      <c r="Z5153">
        <f t="shared" si="406"/>
        <v>8.9</v>
      </c>
      <c r="AA5153">
        <v>8.9</v>
      </c>
      <c r="AB5153">
        <v>8.9</v>
      </c>
      <c r="AE5153">
        <f t="shared" si="407"/>
        <v>0</v>
      </c>
      <c r="AF5153">
        <v>0</v>
      </c>
      <c r="AN5153">
        <v>103.4838</v>
      </c>
      <c r="AO5153">
        <v>1.0390349999999999</v>
      </c>
      <c r="AT5153">
        <v>1</v>
      </c>
      <c r="AV5153">
        <v>0</v>
      </c>
      <c r="AW5153">
        <v>1</v>
      </c>
      <c r="BC5153">
        <v>112.95795769677299</v>
      </c>
      <c r="BD5153">
        <v>98.126552911382703</v>
      </c>
      <c r="BE5153">
        <v>119.7323616</v>
      </c>
      <c r="BF5153">
        <v>102.8227138</v>
      </c>
    </row>
    <row r="5154" spans="1:58">
      <c r="A5154" t="s">
        <v>19</v>
      </c>
      <c r="B5154" t="s">
        <v>53</v>
      </c>
      <c r="C5154">
        <v>2017</v>
      </c>
      <c r="D5154">
        <f t="shared" si="403"/>
        <v>287</v>
      </c>
      <c r="E5154">
        <v>3</v>
      </c>
      <c r="G5154">
        <v>47017.260226999999</v>
      </c>
      <c r="H5154">
        <v>28951.323272000001</v>
      </c>
      <c r="I5154">
        <v>8019.3322349999999</v>
      </c>
      <c r="J5154">
        <v>10071.032486</v>
      </c>
      <c r="K5154">
        <v>29900.520876999999</v>
      </c>
      <c r="L5154">
        <v>31340.284352999999</v>
      </c>
      <c r="O5154">
        <f>VLOOKUP(C5154,[1]pop_15p_a!$A$8:$AL$68,22,FALSE)</f>
        <v>1447581.1135066601</v>
      </c>
      <c r="Q5154">
        <f t="shared" si="402"/>
        <v>-1439.7634760000001</v>
      </c>
      <c r="R5154">
        <f t="shared" si="404"/>
        <v>1938.8</v>
      </c>
      <c r="S5154">
        <v>1939</v>
      </c>
      <c r="T5154">
        <v>1938.8</v>
      </c>
      <c r="W5154">
        <v>40</v>
      </c>
      <c r="Z5154">
        <f t="shared" si="406"/>
        <v>8.6999999999999993</v>
      </c>
      <c r="AA5154">
        <v>8.6999999999999993</v>
      </c>
      <c r="AB5154">
        <v>8.6999999999999993</v>
      </c>
      <c r="AE5154">
        <f t="shared" si="407"/>
        <v>0</v>
      </c>
      <c r="AF5154">
        <v>0</v>
      </c>
      <c r="AN5154">
        <v>102.8211</v>
      </c>
      <c r="AO5154">
        <v>1.0340179999999999</v>
      </c>
      <c r="AT5154">
        <v>1</v>
      </c>
      <c r="AV5154">
        <v>0</v>
      </c>
      <c r="AW5154">
        <v>1</v>
      </c>
      <c r="BC5154">
        <v>114.19377379818501</v>
      </c>
      <c r="BD5154">
        <v>98.457078099124004</v>
      </c>
      <c r="BE5154">
        <v>121.20567149999999</v>
      </c>
      <c r="BF5154">
        <v>102.8865083</v>
      </c>
    </row>
    <row r="5155" spans="1:58">
      <c r="A5155" t="s">
        <v>19</v>
      </c>
      <c r="B5155" t="s">
        <v>53</v>
      </c>
      <c r="C5155">
        <v>2017</v>
      </c>
      <c r="D5155">
        <f t="shared" si="403"/>
        <v>288</v>
      </c>
      <c r="E5155">
        <v>4</v>
      </c>
      <c r="G5155">
        <v>47342.478941000001</v>
      </c>
      <c r="H5155">
        <v>29271.105112000001</v>
      </c>
      <c r="I5155">
        <v>8090.5782849999996</v>
      </c>
      <c r="J5155">
        <v>10320.463542</v>
      </c>
      <c r="K5155">
        <v>30343.461929000001</v>
      </c>
      <c r="L5155">
        <v>31214.250717999999</v>
      </c>
      <c r="O5155">
        <f>VLOOKUP(C5155,[1]pop_15p_a!$A$8:$AL$68,22,FALSE)</f>
        <v>1447581.1135066601</v>
      </c>
      <c r="Q5155">
        <f t="shared" si="402"/>
        <v>-870.78878899999836</v>
      </c>
      <c r="R5155">
        <f t="shared" si="404"/>
        <v>1935.6</v>
      </c>
      <c r="S5155">
        <v>1935.9</v>
      </c>
      <c r="T5155">
        <v>1935.6</v>
      </c>
      <c r="W5155">
        <v>40</v>
      </c>
      <c r="Z5155">
        <f t="shared" si="406"/>
        <v>8.2666660000000007</v>
      </c>
      <c r="AA5155">
        <v>8.1999999999999993</v>
      </c>
      <c r="AB5155">
        <v>8.2666660000000007</v>
      </c>
      <c r="AE5155">
        <f t="shared" si="407"/>
        <v>0</v>
      </c>
      <c r="AF5155">
        <v>0</v>
      </c>
      <c r="AN5155">
        <v>103.70440000000001</v>
      </c>
      <c r="AO5155">
        <v>1.038759</v>
      </c>
      <c r="AT5155">
        <v>1</v>
      </c>
      <c r="AV5155">
        <v>0</v>
      </c>
      <c r="AW5155">
        <v>1</v>
      </c>
      <c r="BC5155">
        <v>114.791844981582</v>
      </c>
      <c r="BD5155">
        <v>98.557014733018306</v>
      </c>
      <c r="BE5155">
        <v>122.6610695</v>
      </c>
      <c r="BF5155">
        <v>101.501454</v>
      </c>
    </row>
    <row r="5156" spans="1:58">
      <c r="A5156" t="s">
        <v>19</v>
      </c>
      <c r="B5156" t="s">
        <v>53</v>
      </c>
      <c r="C5156">
        <v>2018</v>
      </c>
      <c r="D5156">
        <f t="shared" si="403"/>
        <v>289</v>
      </c>
      <c r="E5156">
        <v>1</v>
      </c>
      <c r="G5156">
        <v>48264.636896999997</v>
      </c>
      <c r="H5156">
        <v>29599.543245000001</v>
      </c>
      <c r="I5156">
        <v>8178.6030879999998</v>
      </c>
      <c r="J5156">
        <v>11069.83259</v>
      </c>
      <c r="K5156">
        <v>29956.868912000002</v>
      </c>
      <c r="L5156">
        <v>31948.302602</v>
      </c>
      <c r="Q5156">
        <f t="shared" si="402"/>
        <v>-1991.433689999998</v>
      </c>
      <c r="R5156">
        <f t="shared" si="404"/>
        <v>1932</v>
      </c>
      <c r="S5156">
        <v>1931.8</v>
      </c>
      <c r="T5156">
        <v>1932</v>
      </c>
      <c r="W5156">
        <v>35.9</v>
      </c>
      <c r="Z5156">
        <f t="shared" si="406"/>
        <v>7.8333329999999997</v>
      </c>
      <c r="AA5156">
        <v>7.8</v>
      </c>
      <c r="AB5156">
        <v>7.8333329999999997</v>
      </c>
      <c r="AE5156">
        <f t="shared" si="407"/>
        <v>0</v>
      </c>
      <c r="AF5156">
        <v>0</v>
      </c>
      <c r="AN5156">
        <v>104.32859999999999</v>
      </c>
      <c r="AO5156">
        <v>1.0384599999999999</v>
      </c>
      <c r="AT5156">
        <v>1</v>
      </c>
      <c r="AV5156">
        <v>0</v>
      </c>
      <c r="AW5156">
        <v>1</v>
      </c>
      <c r="BC5156">
        <v>119.899814086517</v>
      </c>
      <c r="BD5156">
        <v>99.809237184172304</v>
      </c>
      <c r="BE5156">
        <v>127.57594450000001</v>
      </c>
      <c r="BF5156">
        <v>102.6800999</v>
      </c>
    </row>
    <row r="5157" spans="1:58">
      <c r="A5157" t="s">
        <v>19</v>
      </c>
      <c r="B5157" t="s">
        <v>53</v>
      </c>
      <c r="C5157">
        <v>2018</v>
      </c>
      <c r="D5157">
        <f t="shared" si="403"/>
        <v>290</v>
      </c>
      <c r="E5157">
        <v>2</v>
      </c>
      <c r="G5157">
        <v>48763.006098999998</v>
      </c>
      <c r="H5157">
        <v>29888.642059999998</v>
      </c>
      <c r="I5157">
        <v>8248.2887059999994</v>
      </c>
      <c r="J5157">
        <v>11255.121650999999</v>
      </c>
      <c r="K5157">
        <v>30627.288154999998</v>
      </c>
      <c r="L5157">
        <v>31871.274746999999</v>
      </c>
      <c r="Q5157">
        <f t="shared" si="402"/>
        <v>-1243.9865920000011</v>
      </c>
      <c r="R5157">
        <f t="shared" si="404"/>
        <v>1927.8</v>
      </c>
      <c r="S5157">
        <v>1927.5</v>
      </c>
      <c r="T5157">
        <v>1927.8</v>
      </c>
      <c r="W5157">
        <v>35.9</v>
      </c>
      <c r="Z5157">
        <f t="shared" si="406"/>
        <v>7.7</v>
      </c>
      <c r="AA5157">
        <v>7.7</v>
      </c>
      <c r="AB5157">
        <v>7.7</v>
      </c>
      <c r="AE5157">
        <f t="shared" si="407"/>
        <v>0</v>
      </c>
      <c r="AF5157">
        <v>0</v>
      </c>
      <c r="AN5157">
        <v>105.9178</v>
      </c>
      <c r="AO5157">
        <v>1.0606599999999999</v>
      </c>
      <c r="AT5157">
        <v>1</v>
      </c>
      <c r="AV5157">
        <v>0</v>
      </c>
      <c r="AW5157">
        <v>1</v>
      </c>
      <c r="BC5157">
        <v>119.443906138514</v>
      </c>
      <c r="BD5157">
        <v>100.543171232323</v>
      </c>
      <c r="BE5157">
        <v>126.93296119999999</v>
      </c>
      <c r="BF5157">
        <v>100.46673370000001</v>
      </c>
    </row>
    <row r="5158" spans="1:58">
      <c r="A5158" t="s">
        <v>19</v>
      </c>
      <c r="B5158" t="s">
        <v>53</v>
      </c>
      <c r="C5158">
        <v>2018</v>
      </c>
      <c r="D5158">
        <f t="shared" si="403"/>
        <v>291</v>
      </c>
      <c r="E5158">
        <v>3</v>
      </c>
      <c r="G5158">
        <v>49416.786138000003</v>
      </c>
      <c r="H5158">
        <v>30170.094755999999</v>
      </c>
      <c r="I5158">
        <v>8307.1744909999998</v>
      </c>
      <c r="J5158">
        <v>11673.153351999999</v>
      </c>
      <c r="K5158">
        <v>30449.932695</v>
      </c>
      <c r="L5158">
        <v>33172.198750000003</v>
      </c>
      <c r="Q5158">
        <f t="shared" si="402"/>
        <v>-2722.2660550000037</v>
      </c>
      <c r="R5158">
        <f t="shared" si="404"/>
        <v>1924.1</v>
      </c>
      <c r="S5158">
        <v>1924.3</v>
      </c>
      <c r="T5158">
        <v>1924.1</v>
      </c>
      <c r="W5158">
        <v>35.9</v>
      </c>
      <c r="Z5158">
        <f t="shared" si="406"/>
        <v>7.1333330000000004</v>
      </c>
      <c r="AA5158">
        <v>7.1</v>
      </c>
      <c r="AB5158">
        <v>7.1333330000000004</v>
      </c>
      <c r="AE5158">
        <f t="shared" si="407"/>
        <v>0</v>
      </c>
      <c r="AF5158">
        <v>0</v>
      </c>
      <c r="AN5158">
        <v>105.7907</v>
      </c>
      <c r="AO5158">
        <v>1.0583309999999999</v>
      </c>
      <c r="AT5158">
        <v>1</v>
      </c>
      <c r="AV5158">
        <v>0</v>
      </c>
      <c r="AW5158">
        <v>1</v>
      </c>
      <c r="BC5158">
        <v>120.806146269021</v>
      </c>
      <c r="BD5158">
        <v>103.83490702708001</v>
      </c>
      <c r="BE5158">
        <v>124.9414464</v>
      </c>
      <c r="BF5158">
        <v>100.06479400000001</v>
      </c>
    </row>
    <row r="5159" spans="1:58">
      <c r="A5159" t="s">
        <v>19</v>
      </c>
      <c r="B5159" t="s">
        <v>53</v>
      </c>
      <c r="C5159">
        <v>2018</v>
      </c>
      <c r="D5159">
        <f t="shared" si="403"/>
        <v>292</v>
      </c>
      <c r="E5159">
        <v>4</v>
      </c>
      <c r="G5159">
        <v>49860.860510999999</v>
      </c>
      <c r="H5159">
        <v>30404.989083</v>
      </c>
      <c r="I5159">
        <v>8369.5342899999996</v>
      </c>
      <c r="J5159">
        <v>12052.166023</v>
      </c>
      <c r="K5159">
        <v>30574.553753</v>
      </c>
      <c r="L5159">
        <v>32471.277302999999</v>
      </c>
      <c r="Q5159">
        <f t="shared" si="402"/>
        <v>-1896.7235499999988</v>
      </c>
      <c r="R5159">
        <f t="shared" si="404"/>
        <v>1921.1</v>
      </c>
      <c r="S5159">
        <v>1921.4</v>
      </c>
      <c r="T5159">
        <v>1921.1</v>
      </c>
      <c r="W5159">
        <v>35.9</v>
      </c>
      <c r="AA5159">
        <v>7</v>
      </c>
      <c r="AE5159">
        <f t="shared" si="407"/>
        <v>0</v>
      </c>
      <c r="AF5159">
        <v>0</v>
      </c>
      <c r="AO5159">
        <v>1.0645340000000001</v>
      </c>
      <c r="AT5159">
        <v>1</v>
      </c>
      <c r="AV5159">
        <v>0</v>
      </c>
      <c r="AW5159">
        <v>1</v>
      </c>
      <c r="BD5159">
        <v>105.29217503466</v>
      </c>
    </row>
    <row r="5160" spans="1:58">
      <c r="A5160" t="s">
        <v>19</v>
      </c>
      <c r="B5160" t="s">
        <v>53</v>
      </c>
      <c r="C5160">
        <v>2019</v>
      </c>
      <c r="D5160">
        <f t="shared" si="403"/>
        <v>293</v>
      </c>
      <c r="E5160">
        <v>1</v>
      </c>
      <c r="G5160">
        <v>49792.488942000004</v>
      </c>
      <c r="H5160">
        <v>30601.184690999999</v>
      </c>
      <c r="I5160">
        <v>8420.8150210000003</v>
      </c>
      <c r="J5160">
        <v>12117.884877</v>
      </c>
      <c r="K5160">
        <v>31017.995787</v>
      </c>
      <c r="L5160">
        <v>32635.656502000002</v>
      </c>
      <c r="Q5160">
        <f t="shared" si="402"/>
        <v>-1617.6607150000018</v>
      </c>
      <c r="R5160">
        <f t="shared" si="404"/>
        <v>1918.2</v>
      </c>
      <c r="S5160">
        <v>1918</v>
      </c>
      <c r="T5160">
        <v>1918.2</v>
      </c>
      <c r="W5160">
        <v>36.299999999999997</v>
      </c>
    </row>
    <row r="5161" spans="1:58">
      <c r="A5161" t="s">
        <v>19</v>
      </c>
      <c r="B5161" t="s">
        <v>53</v>
      </c>
      <c r="C5161">
        <v>2019</v>
      </c>
      <c r="D5161">
        <f t="shared" si="403"/>
        <v>294</v>
      </c>
      <c r="E5161">
        <v>2</v>
      </c>
      <c r="G5161">
        <v>50165.793607</v>
      </c>
      <c r="H5161">
        <v>30912.515558999999</v>
      </c>
      <c r="I5161">
        <v>8480.645278</v>
      </c>
      <c r="J5161">
        <v>12345.108512999999</v>
      </c>
      <c r="K5161">
        <v>31048.539197999999</v>
      </c>
      <c r="L5161">
        <v>34072.395584999998</v>
      </c>
      <c r="Q5161">
        <f t="shared" si="402"/>
        <v>-3023.8563869999998</v>
      </c>
      <c r="R5161">
        <f t="shared" si="404"/>
        <v>1914.8</v>
      </c>
      <c r="S5161">
        <v>1914.6</v>
      </c>
      <c r="T5161">
        <v>1914.8</v>
      </c>
      <c r="W5161">
        <v>36.299999999999997</v>
      </c>
    </row>
    <row r="5162" spans="1:58">
      <c r="A5162" t="s">
        <v>20</v>
      </c>
      <c r="B5162" t="s">
        <v>54</v>
      </c>
      <c r="C5162">
        <v>1955</v>
      </c>
      <c r="D5162">
        <f t="shared" si="403"/>
        <v>37</v>
      </c>
      <c r="E5162">
        <v>1</v>
      </c>
      <c r="AT5162">
        <v>1</v>
      </c>
      <c r="AV5162">
        <v>0</v>
      </c>
      <c r="AW5162">
        <v>1</v>
      </c>
    </row>
    <row r="5163" spans="1:58">
      <c r="A5163" t="s">
        <v>20</v>
      </c>
      <c r="B5163" t="s">
        <v>54</v>
      </c>
      <c r="C5163">
        <v>1955</v>
      </c>
      <c r="D5163">
        <f t="shared" si="403"/>
        <v>38</v>
      </c>
      <c r="E5163">
        <v>2</v>
      </c>
      <c r="AT5163">
        <v>1</v>
      </c>
      <c r="AV5163">
        <v>0</v>
      </c>
      <c r="AW5163">
        <v>1</v>
      </c>
    </row>
    <row r="5164" spans="1:58">
      <c r="A5164" t="s">
        <v>20</v>
      </c>
      <c r="B5164" t="s">
        <v>54</v>
      </c>
      <c r="C5164">
        <v>1955</v>
      </c>
      <c r="D5164">
        <f t="shared" si="403"/>
        <v>39</v>
      </c>
      <c r="E5164">
        <v>3</v>
      </c>
      <c r="AT5164">
        <v>1</v>
      </c>
      <c r="AV5164">
        <v>0</v>
      </c>
      <c r="AW5164">
        <v>1</v>
      </c>
    </row>
    <row r="5165" spans="1:58">
      <c r="A5165" t="s">
        <v>20</v>
      </c>
      <c r="B5165" t="s">
        <v>54</v>
      </c>
      <c r="C5165">
        <v>1955</v>
      </c>
      <c r="D5165">
        <f t="shared" si="403"/>
        <v>40</v>
      </c>
      <c r="E5165">
        <v>4</v>
      </c>
      <c r="AT5165">
        <v>1</v>
      </c>
      <c r="AV5165">
        <v>0</v>
      </c>
      <c r="AW5165">
        <v>1</v>
      </c>
    </row>
    <row r="5166" spans="1:58">
      <c r="A5166" t="s">
        <v>20</v>
      </c>
      <c r="B5166" t="s">
        <v>54</v>
      </c>
      <c r="C5166">
        <v>1956</v>
      </c>
      <c r="D5166">
        <f t="shared" si="403"/>
        <v>41</v>
      </c>
      <c r="E5166">
        <v>1</v>
      </c>
      <c r="AT5166">
        <v>1</v>
      </c>
      <c r="AV5166">
        <v>0</v>
      </c>
      <c r="AW5166">
        <v>1</v>
      </c>
    </row>
    <row r="5167" spans="1:58">
      <c r="A5167" t="s">
        <v>20</v>
      </c>
      <c r="B5167" t="s">
        <v>54</v>
      </c>
      <c r="C5167">
        <v>1956</v>
      </c>
      <c r="D5167">
        <f t="shared" si="403"/>
        <v>42</v>
      </c>
      <c r="E5167">
        <v>2</v>
      </c>
      <c r="AT5167">
        <v>1</v>
      </c>
      <c r="AV5167">
        <v>0</v>
      </c>
      <c r="AW5167">
        <v>1</v>
      </c>
    </row>
    <row r="5168" spans="1:58">
      <c r="A5168" t="s">
        <v>20</v>
      </c>
      <c r="B5168" t="s">
        <v>54</v>
      </c>
      <c r="C5168">
        <v>1956</v>
      </c>
      <c r="D5168">
        <f t="shared" si="403"/>
        <v>43</v>
      </c>
      <c r="E5168">
        <v>3</v>
      </c>
      <c r="AT5168">
        <v>1</v>
      </c>
      <c r="AV5168">
        <v>0</v>
      </c>
      <c r="AW5168">
        <v>1</v>
      </c>
    </row>
    <row r="5169" spans="1:49">
      <c r="A5169" t="s">
        <v>20</v>
      </c>
      <c r="B5169" t="s">
        <v>54</v>
      </c>
      <c r="C5169">
        <v>1956</v>
      </c>
      <c r="D5169">
        <f t="shared" si="403"/>
        <v>44</v>
      </c>
      <c r="E5169">
        <v>4</v>
      </c>
      <c r="AT5169">
        <v>1</v>
      </c>
      <c r="AV5169">
        <v>0</v>
      </c>
      <c r="AW5169">
        <v>1</v>
      </c>
    </row>
    <row r="5170" spans="1:49">
      <c r="A5170" t="s">
        <v>20</v>
      </c>
      <c r="B5170" t="s">
        <v>54</v>
      </c>
      <c r="C5170">
        <v>1957</v>
      </c>
      <c r="D5170">
        <f t="shared" si="403"/>
        <v>45</v>
      </c>
      <c r="E5170">
        <v>1</v>
      </c>
      <c r="AT5170">
        <v>1</v>
      </c>
      <c r="AV5170">
        <v>0</v>
      </c>
      <c r="AW5170">
        <v>1</v>
      </c>
    </row>
    <row r="5171" spans="1:49">
      <c r="A5171" t="s">
        <v>20</v>
      </c>
      <c r="B5171" t="s">
        <v>54</v>
      </c>
      <c r="C5171">
        <v>1957</v>
      </c>
      <c r="D5171">
        <f t="shared" si="403"/>
        <v>46</v>
      </c>
      <c r="E5171">
        <v>2</v>
      </c>
      <c r="AT5171">
        <v>1</v>
      </c>
      <c r="AV5171">
        <v>0</v>
      </c>
      <c r="AW5171">
        <v>1</v>
      </c>
    </row>
    <row r="5172" spans="1:49">
      <c r="A5172" t="s">
        <v>20</v>
      </c>
      <c r="B5172" t="s">
        <v>54</v>
      </c>
      <c r="C5172">
        <v>1957</v>
      </c>
      <c r="D5172">
        <f t="shared" si="403"/>
        <v>47</v>
      </c>
      <c r="E5172">
        <v>3</v>
      </c>
      <c r="AT5172">
        <v>1</v>
      </c>
      <c r="AV5172">
        <v>0</v>
      </c>
      <c r="AW5172">
        <v>1</v>
      </c>
    </row>
    <row r="5173" spans="1:49">
      <c r="A5173" t="s">
        <v>20</v>
      </c>
      <c r="B5173" t="s">
        <v>54</v>
      </c>
      <c r="C5173">
        <v>1957</v>
      </c>
      <c r="D5173">
        <f t="shared" si="403"/>
        <v>48</v>
      </c>
      <c r="E5173">
        <v>4</v>
      </c>
      <c r="AT5173">
        <v>1</v>
      </c>
      <c r="AV5173">
        <v>0</v>
      </c>
      <c r="AW5173">
        <v>1</v>
      </c>
    </row>
    <row r="5174" spans="1:49">
      <c r="A5174" t="s">
        <v>20</v>
      </c>
      <c r="B5174" t="s">
        <v>54</v>
      </c>
      <c r="C5174">
        <v>1958</v>
      </c>
      <c r="D5174">
        <f t="shared" si="403"/>
        <v>49</v>
      </c>
      <c r="E5174">
        <v>1</v>
      </c>
      <c r="AT5174">
        <v>1</v>
      </c>
      <c r="AV5174">
        <v>0</v>
      </c>
      <c r="AW5174">
        <v>1</v>
      </c>
    </row>
    <row r="5175" spans="1:49">
      <c r="A5175" t="s">
        <v>20</v>
      </c>
      <c r="B5175" t="s">
        <v>54</v>
      </c>
      <c r="C5175">
        <v>1958</v>
      </c>
      <c r="D5175">
        <f t="shared" si="403"/>
        <v>50</v>
      </c>
      <c r="E5175">
        <v>2</v>
      </c>
      <c r="AT5175">
        <v>1</v>
      </c>
      <c r="AV5175">
        <v>0</v>
      </c>
      <c r="AW5175">
        <v>1</v>
      </c>
    </row>
    <row r="5176" spans="1:49">
      <c r="A5176" t="s">
        <v>20</v>
      </c>
      <c r="B5176" t="s">
        <v>54</v>
      </c>
      <c r="C5176">
        <v>1958</v>
      </c>
      <c r="D5176">
        <f t="shared" si="403"/>
        <v>51</v>
      </c>
      <c r="E5176">
        <v>3</v>
      </c>
      <c r="AT5176">
        <v>1</v>
      </c>
      <c r="AV5176">
        <v>0</v>
      </c>
      <c r="AW5176">
        <v>1</v>
      </c>
    </row>
    <row r="5177" spans="1:49">
      <c r="A5177" t="s">
        <v>20</v>
      </c>
      <c r="B5177" t="s">
        <v>54</v>
      </c>
      <c r="C5177">
        <v>1958</v>
      </c>
      <c r="D5177">
        <f t="shared" si="403"/>
        <v>52</v>
      </c>
      <c r="E5177">
        <v>4</v>
      </c>
      <c r="AT5177">
        <v>1</v>
      </c>
      <c r="AV5177">
        <v>0</v>
      </c>
      <c r="AW5177">
        <v>1</v>
      </c>
    </row>
    <row r="5178" spans="1:49">
      <c r="A5178" t="s">
        <v>20</v>
      </c>
      <c r="B5178" t="s">
        <v>54</v>
      </c>
      <c r="C5178">
        <v>1959</v>
      </c>
      <c r="D5178">
        <f t="shared" si="403"/>
        <v>53</v>
      </c>
      <c r="E5178">
        <v>1</v>
      </c>
      <c r="AT5178">
        <v>1</v>
      </c>
      <c r="AV5178">
        <v>0</v>
      </c>
      <c r="AW5178">
        <v>1</v>
      </c>
    </row>
    <row r="5179" spans="1:49">
      <c r="A5179" t="s">
        <v>20</v>
      </c>
      <c r="B5179" t="s">
        <v>54</v>
      </c>
      <c r="C5179">
        <v>1959</v>
      </c>
      <c r="D5179">
        <f t="shared" si="403"/>
        <v>54</v>
      </c>
      <c r="E5179">
        <v>2</v>
      </c>
      <c r="AT5179">
        <v>1</v>
      </c>
      <c r="AV5179">
        <v>0</v>
      </c>
      <c r="AW5179">
        <v>1</v>
      </c>
    </row>
    <row r="5180" spans="1:49">
      <c r="A5180" t="s">
        <v>20</v>
      </c>
      <c r="B5180" t="s">
        <v>54</v>
      </c>
      <c r="C5180">
        <v>1959</v>
      </c>
      <c r="D5180">
        <f t="shared" si="403"/>
        <v>55</v>
      </c>
      <c r="E5180">
        <v>3</v>
      </c>
      <c r="AT5180">
        <v>1</v>
      </c>
      <c r="AV5180">
        <v>0</v>
      </c>
      <c r="AW5180">
        <v>1</v>
      </c>
    </row>
    <row r="5181" spans="1:49">
      <c r="A5181" t="s">
        <v>20</v>
      </c>
      <c r="B5181" t="s">
        <v>54</v>
      </c>
      <c r="C5181">
        <v>1959</v>
      </c>
      <c r="D5181">
        <f t="shared" si="403"/>
        <v>56</v>
      </c>
      <c r="E5181">
        <v>4</v>
      </c>
      <c r="AT5181">
        <v>1</v>
      </c>
      <c r="AV5181">
        <v>0</v>
      </c>
      <c r="AW5181">
        <v>1</v>
      </c>
    </row>
    <row r="5182" spans="1:49">
      <c r="A5182" t="s">
        <v>20</v>
      </c>
      <c r="B5182" t="s">
        <v>54</v>
      </c>
      <c r="C5182">
        <v>1960</v>
      </c>
      <c r="D5182">
        <f t="shared" si="403"/>
        <v>57</v>
      </c>
      <c r="E5182">
        <v>1</v>
      </c>
      <c r="R5182">
        <v>2778.55</v>
      </c>
      <c r="AT5182">
        <v>1</v>
      </c>
      <c r="AV5182">
        <v>0</v>
      </c>
      <c r="AW5182">
        <v>1</v>
      </c>
    </row>
    <row r="5183" spans="1:49">
      <c r="A5183" t="s">
        <v>20</v>
      </c>
      <c r="B5183" t="s">
        <v>54</v>
      </c>
      <c r="C5183">
        <v>1960</v>
      </c>
      <c r="D5183">
        <f t="shared" si="403"/>
        <v>58</v>
      </c>
      <c r="E5183">
        <v>2</v>
      </c>
      <c r="R5183">
        <v>2778.55</v>
      </c>
      <c r="AT5183">
        <v>1</v>
      </c>
      <c r="AV5183">
        <v>0</v>
      </c>
      <c r="AW5183">
        <v>1</v>
      </c>
    </row>
    <row r="5184" spans="1:49">
      <c r="A5184" t="s">
        <v>20</v>
      </c>
      <c r="B5184" t="s">
        <v>54</v>
      </c>
      <c r="C5184">
        <v>1960</v>
      </c>
      <c r="D5184">
        <f t="shared" si="403"/>
        <v>59</v>
      </c>
      <c r="E5184">
        <v>3</v>
      </c>
      <c r="R5184">
        <v>2778.55</v>
      </c>
      <c r="AT5184">
        <v>1</v>
      </c>
      <c r="AV5184">
        <v>0</v>
      </c>
      <c r="AW5184">
        <v>1</v>
      </c>
    </row>
    <row r="5185" spans="1:49">
      <c r="A5185" t="s">
        <v>20</v>
      </c>
      <c r="B5185" t="s">
        <v>54</v>
      </c>
      <c r="C5185">
        <v>1960</v>
      </c>
      <c r="D5185">
        <f t="shared" si="403"/>
        <v>60</v>
      </c>
      <c r="E5185">
        <v>4</v>
      </c>
      <c r="R5185">
        <v>2778.55</v>
      </c>
      <c r="AT5185">
        <v>1</v>
      </c>
      <c r="AV5185">
        <v>0</v>
      </c>
      <c r="AW5185">
        <v>1</v>
      </c>
    </row>
    <row r="5186" spans="1:49">
      <c r="A5186" t="s">
        <v>20</v>
      </c>
      <c r="B5186" t="s">
        <v>54</v>
      </c>
      <c r="C5186">
        <v>1961</v>
      </c>
      <c r="D5186">
        <f t="shared" si="403"/>
        <v>61</v>
      </c>
      <c r="E5186">
        <v>1</v>
      </c>
      <c r="R5186">
        <v>2823.55</v>
      </c>
      <c r="AT5186">
        <v>1</v>
      </c>
      <c r="AV5186">
        <v>0</v>
      </c>
      <c r="AW5186">
        <v>1</v>
      </c>
    </row>
    <row r="5187" spans="1:49">
      <c r="A5187" t="s">
        <v>20</v>
      </c>
      <c r="B5187" t="s">
        <v>54</v>
      </c>
      <c r="C5187">
        <v>1961</v>
      </c>
      <c r="D5187">
        <f t="shared" si="403"/>
        <v>62</v>
      </c>
      <c r="E5187">
        <v>2</v>
      </c>
      <c r="R5187">
        <v>2823.55</v>
      </c>
      <c r="AT5187">
        <v>1</v>
      </c>
      <c r="AV5187">
        <v>0</v>
      </c>
      <c r="AW5187">
        <v>1</v>
      </c>
    </row>
    <row r="5188" spans="1:49">
      <c r="A5188" t="s">
        <v>20</v>
      </c>
      <c r="B5188" t="s">
        <v>54</v>
      </c>
      <c r="C5188">
        <v>1961</v>
      </c>
      <c r="D5188">
        <f t="shared" si="403"/>
        <v>63</v>
      </c>
      <c r="E5188">
        <v>3</v>
      </c>
      <c r="R5188">
        <v>2823.55</v>
      </c>
      <c r="AT5188">
        <v>1</v>
      </c>
      <c r="AV5188">
        <v>0</v>
      </c>
      <c r="AW5188">
        <v>1</v>
      </c>
    </row>
    <row r="5189" spans="1:49">
      <c r="A5189" t="s">
        <v>20</v>
      </c>
      <c r="B5189" t="s">
        <v>54</v>
      </c>
      <c r="C5189">
        <v>1961</v>
      </c>
      <c r="D5189">
        <f t="shared" ref="D5189:D5252" si="408">D4931</f>
        <v>64</v>
      </c>
      <c r="E5189">
        <v>4</v>
      </c>
      <c r="R5189">
        <v>2823.55</v>
      </c>
      <c r="AT5189">
        <v>1</v>
      </c>
      <c r="AV5189">
        <v>0</v>
      </c>
      <c r="AW5189">
        <v>1</v>
      </c>
    </row>
    <row r="5190" spans="1:49">
      <c r="A5190" t="s">
        <v>20</v>
      </c>
      <c r="B5190" t="s">
        <v>54</v>
      </c>
      <c r="C5190">
        <v>1962</v>
      </c>
      <c r="D5190">
        <f t="shared" si="408"/>
        <v>65</v>
      </c>
      <c r="E5190">
        <v>1</v>
      </c>
      <c r="R5190">
        <v>2863.35</v>
      </c>
      <c r="AT5190">
        <v>1</v>
      </c>
      <c r="AV5190">
        <v>0</v>
      </c>
      <c r="AW5190">
        <v>1</v>
      </c>
    </row>
    <row r="5191" spans="1:49">
      <c r="A5191" t="s">
        <v>20</v>
      </c>
      <c r="B5191" t="s">
        <v>54</v>
      </c>
      <c r="C5191">
        <v>1962</v>
      </c>
      <c r="D5191">
        <f t="shared" si="408"/>
        <v>66</v>
      </c>
      <c r="E5191">
        <v>2</v>
      </c>
      <c r="R5191">
        <v>2863.35</v>
      </c>
      <c r="AT5191">
        <v>1</v>
      </c>
      <c r="AV5191">
        <v>0</v>
      </c>
      <c r="AW5191">
        <v>1</v>
      </c>
    </row>
    <row r="5192" spans="1:49">
      <c r="A5192" t="s">
        <v>20</v>
      </c>
      <c r="B5192" t="s">
        <v>54</v>
      </c>
      <c r="C5192">
        <v>1962</v>
      </c>
      <c r="D5192">
        <f t="shared" si="408"/>
        <v>67</v>
      </c>
      <c r="E5192">
        <v>3</v>
      </c>
      <c r="R5192">
        <v>2863.35</v>
      </c>
      <c r="AT5192">
        <v>1</v>
      </c>
      <c r="AV5192">
        <v>0</v>
      </c>
      <c r="AW5192">
        <v>1</v>
      </c>
    </row>
    <row r="5193" spans="1:49">
      <c r="A5193" t="s">
        <v>20</v>
      </c>
      <c r="B5193" t="s">
        <v>54</v>
      </c>
      <c r="C5193">
        <v>1962</v>
      </c>
      <c r="D5193">
        <f t="shared" si="408"/>
        <v>68</v>
      </c>
      <c r="E5193">
        <v>4</v>
      </c>
      <c r="R5193">
        <v>2863.35</v>
      </c>
      <c r="AT5193">
        <v>1</v>
      </c>
      <c r="AV5193">
        <v>0</v>
      </c>
      <c r="AW5193">
        <v>1</v>
      </c>
    </row>
    <row r="5194" spans="1:49">
      <c r="A5194" t="s">
        <v>20</v>
      </c>
      <c r="B5194" t="s">
        <v>54</v>
      </c>
      <c r="C5194">
        <v>1963</v>
      </c>
      <c r="D5194">
        <f t="shared" si="408"/>
        <v>69</v>
      </c>
      <c r="E5194">
        <v>1</v>
      </c>
      <c r="R5194">
        <v>2898.95</v>
      </c>
      <c r="AT5194">
        <v>1</v>
      </c>
      <c r="AV5194">
        <v>0</v>
      </c>
      <c r="AW5194">
        <v>1</v>
      </c>
    </row>
    <row r="5195" spans="1:49">
      <c r="A5195" t="s">
        <v>20</v>
      </c>
      <c r="B5195" t="s">
        <v>54</v>
      </c>
      <c r="C5195">
        <v>1963</v>
      </c>
      <c r="D5195">
        <f t="shared" si="408"/>
        <v>70</v>
      </c>
      <c r="E5195">
        <v>2</v>
      </c>
      <c r="R5195">
        <v>2898.95</v>
      </c>
      <c r="AT5195">
        <v>1</v>
      </c>
      <c r="AV5195">
        <v>0</v>
      </c>
      <c r="AW5195">
        <v>1</v>
      </c>
    </row>
    <row r="5196" spans="1:49">
      <c r="A5196" t="s">
        <v>20</v>
      </c>
      <c r="B5196" t="s">
        <v>54</v>
      </c>
      <c r="C5196">
        <v>1963</v>
      </c>
      <c r="D5196">
        <f t="shared" si="408"/>
        <v>71</v>
      </c>
      <c r="E5196">
        <v>3</v>
      </c>
      <c r="R5196">
        <v>2898.95</v>
      </c>
      <c r="AT5196">
        <v>1</v>
      </c>
      <c r="AV5196">
        <v>0</v>
      </c>
      <c r="AW5196">
        <v>1</v>
      </c>
    </row>
    <row r="5197" spans="1:49">
      <c r="A5197" t="s">
        <v>20</v>
      </c>
      <c r="B5197" t="s">
        <v>54</v>
      </c>
      <c r="C5197">
        <v>1963</v>
      </c>
      <c r="D5197">
        <f t="shared" si="408"/>
        <v>72</v>
      </c>
      <c r="E5197">
        <v>4</v>
      </c>
      <c r="R5197">
        <v>2898.95</v>
      </c>
      <c r="AT5197">
        <v>1</v>
      </c>
      <c r="AV5197">
        <v>0</v>
      </c>
      <c r="AW5197">
        <v>1</v>
      </c>
    </row>
    <row r="5198" spans="1:49">
      <c r="A5198" t="s">
        <v>20</v>
      </c>
      <c r="B5198" t="s">
        <v>54</v>
      </c>
      <c r="C5198">
        <v>1964</v>
      </c>
      <c r="D5198">
        <f t="shared" si="408"/>
        <v>73</v>
      </c>
      <c r="E5198">
        <v>1</v>
      </c>
      <c r="R5198">
        <v>2935.2</v>
      </c>
      <c r="AT5198">
        <v>1</v>
      </c>
      <c r="AV5198">
        <v>0</v>
      </c>
      <c r="AW5198">
        <v>1</v>
      </c>
    </row>
    <row r="5199" spans="1:49">
      <c r="A5199" t="s">
        <v>20</v>
      </c>
      <c r="B5199" t="s">
        <v>54</v>
      </c>
      <c r="C5199">
        <v>1964</v>
      </c>
      <c r="D5199">
        <f t="shared" si="408"/>
        <v>74</v>
      </c>
      <c r="E5199">
        <v>2</v>
      </c>
      <c r="R5199">
        <v>2935.2</v>
      </c>
      <c r="AT5199">
        <v>1</v>
      </c>
      <c r="AV5199">
        <v>0</v>
      </c>
      <c r="AW5199">
        <v>1</v>
      </c>
    </row>
    <row r="5200" spans="1:49">
      <c r="A5200" t="s">
        <v>20</v>
      </c>
      <c r="B5200" t="s">
        <v>54</v>
      </c>
      <c r="C5200">
        <v>1964</v>
      </c>
      <c r="D5200">
        <f t="shared" si="408"/>
        <v>75</v>
      </c>
      <c r="E5200">
        <v>3</v>
      </c>
      <c r="R5200">
        <v>2935.2</v>
      </c>
      <c r="AT5200">
        <v>1</v>
      </c>
      <c r="AV5200">
        <v>0</v>
      </c>
      <c r="AW5200">
        <v>1</v>
      </c>
    </row>
    <row r="5201" spans="1:49">
      <c r="A5201" t="s">
        <v>20</v>
      </c>
      <c r="B5201" t="s">
        <v>54</v>
      </c>
      <c r="C5201">
        <v>1964</v>
      </c>
      <c r="D5201">
        <f t="shared" si="408"/>
        <v>76</v>
      </c>
      <c r="E5201">
        <v>4</v>
      </c>
      <c r="R5201">
        <v>2935.2</v>
      </c>
      <c r="AT5201">
        <v>1</v>
      </c>
      <c r="AV5201">
        <v>0</v>
      </c>
      <c r="AW5201">
        <v>1</v>
      </c>
    </row>
    <row r="5202" spans="1:49">
      <c r="A5202" t="s">
        <v>20</v>
      </c>
      <c r="B5202" t="s">
        <v>54</v>
      </c>
      <c r="C5202">
        <v>1965</v>
      </c>
      <c r="D5202">
        <f t="shared" si="408"/>
        <v>77</v>
      </c>
      <c r="E5202">
        <v>1</v>
      </c>
      <c r="R5202">
        <v>2971.45</v>
      </c>
      <c r="AT5202">
        <v>1</v>
      </c>
      <c r="AV5202">
        <v>0</v>
      </c>
      <c r="AW5202">
        <v>1</v>
      </c>
    </row>
    <row r="5203" spans="1:49">
      <c r="A5203" t="s">
        <v>20</v>
      </c>
      <c r="B5203" t="s">
        <v>54</v>
      </c>
      <c r="C5203">
        <v>1965</v>
      </c>
      <c r="D5203">
        <f t="shared" si="408"/>
        <v>78</v>
      </c>
      <c r="E5203">
        <v>2</v>
      </c>
      <c r="R5203">
        <v>2971.45</v>
      </c>
      <c r="AT5203">
        <v>1</v>
      </c>
      <c r="AV5203">
        <v>0</v>
      </c>
      <c r="AW5203">
        <v>1</v>
      </c>
    </row>
    <row r="5204" spans="1:49">
      <c r="A5204" t="s">
        <v>20</v>
      </c>
      <c r="B5204" t="s">
        <v>54</v>
      </c>
      <c r="C5204">
        <v>1965</v>
      </c>
      <c r="D5204">
        <f t="shared" si="408"/>
        <v>79</v>
      </c>
      <c r="E5204">
        <v>3</v>
      </c>
      <c r="R5204">
        <v>2971.45</v>
      </c>
      <c r="AT5204">
        <v>1</v>
      </c>
      <c r="AV5204">
        <v>0</v>
      </c>
      <c r="AW5204">
        <v>1</v>
      </c>
    </row>
    <row r="5205" spans="1:49">
      <c r="A5205" t="s">
        <v>20</v>
      </c>
      <c r="B5205" t="s">
        <v>54</v>
      </c>
      <c r="C5205">
        <v>1965</v>
      </c>
      <c r="D5205">
        <f t="shared" si="408"/>
        <v>80</v>
      </c>
      <c r="E5205">
        <v>4</v>
      </c>
      <c r="R5205">
        <v>2971.45</v>
      </c>
      <c r="AT5205">
        <v>1</v>
      </c>
      <c r="AV5205">
        <v>0</v>
      </c>
      <c r="AW5205">
        <v>1</v>
      </c>
    </row>
    <row r="5206" spans="1:49">
      <c r="A5206" t="s">
        <v>20</v>
      </c>
      <c r="B5206" t="s">
        <v>54</v>
      </c>
      <c r="C5206">
        <v>1966</v>
      </c>
      <c r="D5206">
        <f t="shared" si="408"/>
        <v>81</v>
      </c>
      <c r="E5206">
        <v>1</v>
      </c>
      <c r="R5206">
        <v>3008.05</v>
      </c>
      <c r="AT5206">
        <v>1</v>
      </c>
      <c r="AV5206">
        <v>0</v>
      </c>
      <c r="AW5206">
        <v>1</v>
      </c>
    </row>
    <row r="5207" spans="1:49">
      <c r="A5207" t="s">
        <v>20</v>
      </c>
      <c r="B5207" t="s">
        <v>54</v>
      </c>
      <c r="C5207">
        <v>1966</v>
      </c>
      <c r="D5207">
        <f t="shared" si="408"/>
        <v>82</v>
      </c>
      <c r="E5207">
        <v>2</v>
      </c>
      <c r="R5207">
        <v>3008.05</v>
      </c>
      <c r="AT5207">
        <v>1</v>
      </c>
      <c r="AV5207">
        <v>0</v>
      </c>
      <c r="AW5207">
        <v>1</v>
      </c>
    </row>
    <row r="5208" spans="1:49">
      <c r="A5208" t="s">
        <v>20</v>
      </c>
      <c r="B5208" t="s">
        <v>54</v>
      </c>
      <c r="C5208">
        <v>1966</v>
      </c>
      <c r="D5208">
        <f t="shared" si="408"/>
        <v>83</v>
      </c>
      <c r="E5208">
        <v>3</v>
      </c>
      <c r="R5208">
        <v>3008.05</v>
      </c>
      <c r="AT5208">
        <v>1</v>
      </c>
      <c r="AV5208">
        <v>0</v>
      </c>
      <c r="AW5208">
        <v>1</v>
      </c>
    </row>
    <row r="5209" spans="1:49">
      <c r="A5209" t="s">
        <v>20</v>
      </c>
      <c r="B5209" t="s">
        <v>54</v>
      </c>
      <c r="C5209">
        <v>1966</v>
      </c>
      <c r="D5209">
        <f t="shared" si="408"/>
        <v>84</v>
      </c>
      <c r="E5209">
        <v>4</v>
      </c>
      <c r="R5209">
        <v>3008.05</v>
      </c>
      <c r="AT5209">
        <v>1</v>
      </c>
      <c r="AV5209">
        <v>0</v>
      </c>
      <c r="AW5209">
        <v>1</v>
      </c>
    </row>
    <row r="5210" spans="1:49">
      <c r="A5210" t="s">
        <v>20</v>
      </c>
      <c r="B5210" t="s">
        <v>54</v>
      </c>
      <c r="C5210">
        <v>1967</v>
      </c>
      <c r="D5210">
        <f t="shared" si="408"/>
        <v>85</v>
      </c>
      <c r="E5210">
        <v>1</v>
      </c>
      <c r="R5210">
        <v>3044.4</v>
      </c>
      <c r="AT5210">
        <v>1</v>
      </c>
      <c r="AV5210">
        <v>0</v>
      </c>
      <c r="AW5210">
        <v>1</v>
      </c>
    </row>
    <row r="5211" spans="1:49">
      <c r="A5211" t="s">
        <v>20</v>
      </c>
      <c r="B5211" t="s">
        <v>54</v>
      </c>
      <c r="C5211">
        <v>1967</v>
      </c>
      <c r="D5211">
        <f t="shared" si="408"/>
        <v>86</v>
      </c>
      <c r="E5211">
        <v>2</v>
      </c>
      <c r="R5211">
        <v>3044.4</v>
      </c>
      <c r="AT5211">
        <v>1</v>
      </c>
      <c r="AV5211">
        <v>0</v>
      </c>
      <c r="AW5211">
        <v>1</v>
      </c>
    </row>
    <row r="5212" spans="1:49">
      <c r="A5212" t="s">
        <v>20</v>
      </c>
      <c r="B5212" t="s">
        <v>54</v>
      </c>
      <c r="C5212">
        <v>1967</v>
      </c>
      <c r="D5212">
        <f t="shared" si="408"/>
        <v>87</v>
      </c>
      <c r="E5212">
        <v>3</v>
      </c>
      <c r="R5212">
        <v>3044.4</v>
      </c>
      <c r="AT5212">
        <v>1</v>
      </c>
      <c r="AV5212">
        <v>0</v>
      </c>
      <c r="AW5212">
        <v>1</v>
      </c>
    </row>
    <row r="5213" spans="1:49">
      <c r="A5213" t="s">
        <v>20</v>
      </c>
      <c r="B5213" t="s">
        <v>54</v>
      </c>
      <c r="C5213">
        <v>1967</v>
      </c>
      <c r="D5213">
        <f t="shared" si="408"/>
        <v>88</v>
      </c>
      <c r="E5213">
        <v>4</v>
      </c>
      <c r="R5213">
        <v>3044.4</v>
      </c>
      <c r="AT5213">
        <v>1</v>
      </c>
      <c r="AV5213">
        <v>0</v>
      </c>
      <c r="AW5213">
        <v>1</v>
      </c>
    </row>
    <row r="5214" spans="1:49">
      <c r="A5214" t="s">
        <v>20</v>
      </c>
      <c r="B5214" t="s">
        <v>54</v>
      </c>
      <c r="C5214">
        <v>1968</v>
      </c>
      <c r="D5214">
        <f t="shared" si="408"/>
        <v>89</v>
      </c>
      <c r="E5214">
        <v>1</v>
      </c>
      <c r="R5214">
        <v>3078.85</v>
      </c>
      <c r="AT5214">
        <v>1</v>
      </c>
      <c r="AV5214">
        <v>0</v>
      </c>
      <c r="AW5214">
        <v>1</v>
      </c>
    </row>
    <row r="5215" spans="1:49">
      <c r="A5215" t="s">
        <v>20</v>
      </c>
      <c r="B5215" t="s">
        <v>54</v>
      </c>
      <c r="C5215">
        <v>1968</v>
      </c>
      <c r="D5215">
        <f t="shared" si="408"/>
        <v>90</v>
      </c>
      <c r="E5215">
        <v>2</v>
      </c>
      <c r="R5215">
        <v>3078.85</v>
      </c>
      <c r="AT5215">
        <v>1</v>
      </c>
      <c r="AV5215">
        <v>0</v>
      </c>
      <c r="AW5215">
        <v>1</v>
      </c>
    </row>
    <row r="5216" spans="1:49">
      <c r="A5216" t="s">
        <v>20</v>
      </c>
      <c r="B5216" t="s">
        <v>54</v>
      </c>
      <c r="C5216">
        <v>1968</v>
      </c>
      <c r="D5216">
        <f t="shared" si="408"/>
        <v>91</v>
      </c>
      <c r="E5216">
        <v>3</v>
      </c>
      <c r="R5216">
        <v>3078.85</v>
      </c>
      <c r="AT5216">
        <v>1</v>
      </c>
      <c r="AV5216">
        <v>0</v>
      </c>
      <c r="AW5216">
        <v>1</v>
      </c>
    </row>
    <row r="5217" spans="1:49">
      <c r="A5217" t="s">
        <v>20</v>
      </c>
      <c r="B5217" t="s">
        <v>54</v>
      </c>
      <c r="C5217">
        <v>1968</v>
      </c>
      <c r="D5217">
        <f t="shared" si="408"/>
        <v>92</v>
      </c>
      <c r="E5217">
        <v>4</v>
      </c>
      <c r="R5217">
        <v>3078.85</v>
      </c>
      <c r="AT5217">
        <v>1</v>
      </c>
      <c r="AV5217">
        <v>0</v>
      </c>
      <c r="AW5217">
        <v>1</v>
      </c>
    </row>
    <row r="5218" spans="1:49">
      <c r="A5218" t="s">
        <v>20</v>
      </c>
      <c r="B5218" t="s">
        <v>54</v>
      </c>
      <c r="C5218">
        <v>1969</v>
      </c>
      <c r="D5218">
        <f t="shared" si="408"/>
        <v>93</v>
      </c>
      <c r="E5218">
        <v>1</v>
      </c>
      <c r="R5218">
        <v>3107.3209999999999</v>
      </c>
      <c r="AT5218">
        <v>1</v>
      </c>
      <c r="AV5218">
        <v>0</v>
      </c>
      <c r="AW5218">
        <v>1</v>
      </c>
    </row>
    <row r="5219" spans="1:49">
      <c r="A5219" t="s">
        <v>20</v>
      </c>
      <c r="B5219" t="s">
        <v>54</v>
      </c>
      <c r="C5219">
        <v>1969</v>
      </c>
      <c r="D5219">
        <f t="shared" si="408"/>
        <v>94</v>
      </c>
      <c r="E5219">
        <v>2</v>
      </c>
      <c r="R5219">
        <v>3107.3209999999999</v>
      </c>
      <c r="AT5219">
        <v>1</v>
      </c>
      <c r="AV5219">
        <v>0</v>
      </c>
      <c r="AW5219">
        <v>1</v>
      </c>
    </row>
    <row r="5220" spans="1:49">
      <c r="A5220" t="s">
        <v>20</v>
      </c>
      <c r="B5220" t="s">
        <v>54</v>
      </c>
      <c r="C5220">
        <v>1969</v>
      </c>
      <c r="D5220">
        <f t="shared" si="408"/>
        <v>95</v>
      </c>
      <c r="E5220">
        <v>3</v>
      </c>
      <c r="R5220">
        <v>3107.3209999999999</v>
      </c>
      <c r="AT5220">
        <v>1</v>
      </c>
      <c r="AV5220">
        <v>0</v>
      </c>
      <c r="AW5220">
        <v>1</v>
      </c>
    </row>
    <row r="5221" spans="1:49">
      <c r="A5221" t="s">
        <v>20</v>
      </c>
      <c r="B5221" t="s">
        <v>54</v>
      </c>
      <c r="C5221">
        <v>1969</v>
      </c>
      <c r="D5221">
        <f t="shared" si="408"/>
        <v>96</v>
      </c>
      <c r="E5221">
        <v>4</v>
      </c>
      <c r="R5221">
        <v>3107.3209999999999</v>
      </c>
      <c r="AT5221">
        <v>1</v>
      </c>
      <c r="AV5221">
        <v>0</v>
      </c>
      <c r="AW5221">
        <v>1</v>
      </c>
    </row>
    <row r="5222" spans="1:49">
      <c r="A5222" t="s">
        <v>20</v>
      </c>
      <c r="B5222" t="s">
        <v>54</v>
      </c>
      <c r="C5222">
        <v>1970</v>
      </c>
      <c r="D5222">
        <f t="shared" si="408"/>
        <v>97</v>
      </c>
      <c r="E5222">
        <v>1</v>
      </c>
      <c r="O5222">
        <f>VLOOKUP(C5222,[1]pop_15p_a!$A$8:$AL$68,23,FALSE)</f>
        <v>2158199.124291</v>
      </c>
      <c r="R5222">
        <v>3139.6889999999999</v>
      </c>
      <c r="AT5222">
        <v>1</v>
      </c>
      <c r="AV5222">
        <v>0</v>
      </c>
      <c r="AW5222">
        <v>1</v>
      </c>
    </row>
    <row r="5223" spans="1:49">
      <c r="A5223" t="s">
        <v>20</v>
      </c>
      <c r="B5223" t="s">
        <v>54</v>
      </c>
      <c r="C5223">
        <v>1970</v>
      </c>
      <c r="D5223">
        <f t="shared" si="408"/>
        <v>98</v>
      </c>
      <c r="E5223">
        <v>2</v>
      </c>
      <c r="O5223">
        <f>VLOOKUP(C5223,[1]pop_15p_a!$A$8:$AL$68,23,FALSE)</f>
        <v>2158199.124291</v>
      </c>
      <c r="R5223">
        <v>3139.6889999999999</v>
      </c>
      <c r="AT5223">
        <v>1</v>
      </c>
      <c r="AV5223">
        <v>0</v>
      </c>
      <c r="AW5223">
        <v>1</v>
      </c>
    </row>
    <row r="5224" spans="1:49">
      <c r="A5224" t="s">
        <v>20</v>
      </c>
      <c r="B5224" t="s">
        <v>54</v>
      </c>
      <c r="C5224">
        <v>1970</v>
      </c>
      <c r="D5224">
        <f t="shared" si="408"/>
        <v>99</v>
      </c>
      <c r="E5224">
        <v>3</v>
      </c>
      <c r="O5224">
        <f>VLOOKUP(C5224,[1]pop_15p_a!$A$8:$AL$68,23,FALSE)</f>
        <v>2158199.124291</v>
      </c>
      <c r="R5224">
        <v>3139.6889999999999</v>
      </c>
      <c r="AT5224">
        <v>1</v>
      </c>
      <c r="AV5224">
        <v>0</v>
      </c>
      <c r="AW5224">
        <v>1</v>
      </c>
    </row>
    <row r="5225" spans="1:49">
      <c r="A5225" t="s">
        <v>20</v>
      </c>
      <c r="B5225" t="s">
        <v>54</v>
      </c>
      <c r="C5225">
        <v>1970</v>
      </c>
      <c r="D5225">
        <f t="shared" si="408"/>
        <v>100</v>
      </c>
      <c r="E5225">
        <v>4</v>
      </c>
      <c r="O5225">
        <f>VLOOKUP(C5225,[1]pop_15p_a!$A$8:$AL$68,23,FALSE)</f>
        <v>2158199.124291</v>
      </c>
      <c r="R5225">
        <v>3139.6889999999999</v>
      </c>
      <c r="AT5225">
        <v>1</v>
      </c>
      <c r="AV5225">
        <v>0</v>
      </c>
      <c r="AW5225">
        <v>1</v>
      </c>
    </row>
    <row r="5226" spans="1:49">
      <c r="A5226" t="s">
        <v>20</v>
      </c>
      <c r="B5226" t="s">
        <v>54</v>
      </c>
      <c r="C5226">
        <v>1971</v>
      </c>
      <c r="D5226">
        <f t="shared" si="408"/>
        <v>101</v>
      </c>
      <c r="E5226">
        <v>1</v>
      </c>
      <c r="O5226">
        <f>VLOOKUP(C5226,[1]pop_15p_a!$A$8:$AL$68,23,FALSE)</f>
        <v>2197192.86907379</v>
      </c>
      <c r="R5226">
        <v>3179.0410000000002</v>
      </c>
      <c r="AT5226">
        <v>1</v>
      </c>
      <c r="AV5226">
        <v>0</v>
      </c>
      <c r="AW5226">
        <v>1</v>
      </c>
    </row>
    <row r="5227" spans="1:49">
      <c r="A5227" t="s">
        <v>20</v>
      </c>
      <c r="B5227" t="s">
        <v>54</v>
      </c>
      <c r="C5227">
        <v>1971</v>
      </c>
      <c r="D5227">
        <f t="shared" si="408"/>
        <v>102</v>
      </c>
      <c r="E5227">
        <v>2</v>
      </c>
      <c r="O5227">
        <f>VLOOKUP(C5227,[1]pop_15p_a!$A$8:$AL$68,23,FALSE)</f>
        <v>2197192.86907379</v>
      </c>
      <c r="R5227">
        <v>3179.0410000000002</v>
      </c>
      <c r="AT5227">
        <v>1</v>
      </c>
      <c r="AV5227">
        <v>0</v>
      </c>
      <c r="AW5227">
        <v>1</v>
      </c>
    </row>
    <row r="5228" spans="1:49">
      <c r="A5228" t="s">
        <v>20</v>
      </c>
      <c r="B5228" t="s">
        <v>54</v>
      </c>
      <c r="C5228">
        <v>1971</v>
      </c>
      <c r="D5228">
        <f t="shared" si="408"/>
        <v>103</v>
      </c>
      <c r="E5228">
        <v>3</v>
      </c>
      <c r="O5228">
        <f>VLOOKUP(C5228,[1]pop_15p_a!$A$8:$AL$68,23,FALSE)</f>
        <v>2197192.86907379</v>
      </c>
      <c r="R5228">
        <v>3179.0410000000002</v>
      </c>
      <c r="AT5228">
        <v>1</v>
      </c>
      <c r="AV5228">
        <v>0</v>
      </c>
      <c r="AW5228">
        <v>1</v>
      </c>
    </row>
    <row r="5229" spans="1:49">
      <c r="A5229" t="s">
        <v>20</v>
      </c>
      <c r="B5229" t="s">
        <v>54</v>
      </c>
      <c r="C5229">
        <v>1971</v>
      </c>
      <c r="D5229">
        <f t="shared" si="408"/>
        <v>104</v>
      </c>
      <c r="E5229">
        <v>4</v>
      </c>
      <c r="O5229">
        <f>VLOOKUP(C5229,[1]pop_15p_a!$A$8:$AL$68,23,FALSE)</f>
        <v>2197192.86907379</v>
      </c>
      <c r="R5229">
        <v>3179.0410000000002</v>
      </c>
      <c r="AT5229">
        <v>1</v>
      </c>
      <c r="AV5229">
        <v>0</v>
      </c>
      <c r="AW5229">
        <v>1</v>
      </c>
    </row>
    <row r="5230" spans="1:49">
      <c r="A5230" t="s">
        <v>20</v>
      </c>
      <c r="B5230" t="s">
        <v>54</v>
      </c>
      <c r="C5230">
        <v>1972</v>
      </c>
      <c r="D5230">
        <f t="shared" si="408"/>
        <v>105</v>
      </c>
      <c r="E5230">
        <v>1</v>
      </c>
      <c r="O5230">
        <f>VLOOKUP(C5230,[1]pop_15p_a!$A$8:$AL$68,23,FALSE)</f>
        <v>2224852.9952173899</v>
      </c>
      <c r="R5230">
        <v>3213.6219999999998</v>
      </c>
      <c r="AT5230">
        <v>1</v>
      </c>
      <c r="AV5230">
        <v>0</v>
      </c>
      <c r="AW5230">
        <v>1</v>
      </c>
    </row>
    <row r="5231" spans="1:49">
      <c r="A5231" t="s">
        <v>20</v>
      </c>
      <c r="B5231" t="s">
        <v>54</v>
      </c>
      <c r="C5231">
        <v>1972</v>
      </c>
      <c r="D5231">
        <f t="shared" si="408"/>
        <v>106</v>
      </c>
      <c r="E5231">
        <v>2</v>
      </c>
      <c r="O5231">
        <f>VLOOKUP(C5231,[1]pop_15p_a!$A$8:$AL$68,23,FALSE)</f>
        <v>2224852.9952173899</v>
      </c>
      <c r="R5231">
        <v>3213.6219999999998</v>
      </c>
      <c r="AT5231">
        <v>1</v>
      </c>
      <c r="AV5231">
        <v>0</v>
      </c>
      <c r="AW5231">
        <v>1</v>
      </c>
    </row>
    <row r="5232" spans="1:49">
      <c r="A5232" t="s">
        <v>20</v>
      </c>
      <c r="B5232" t="s">
        <v>54</v>
      </c>
      <c r="C5232">
        <v>1972</v>
      </c>
      <c r="D5232">
        <f t="shared" si="408"/>
        <v>107</v>
      </c>
      <c r="E5232">
        <v>3</v>
      </c>
      <c r="O5232">
        <f>VLOOKUP(C5232,[1]pop_15p_a!$A$8:$AL$68,23,FALSE)</f>
        <v>2224852.9952173899</v>
      </c>
      <c r="R5232">
        <v>3213.6219999999998</v>
      </c>
      <c r="AT5232">
        <v>1</v>
      </c>
      <c r="AV5232">
        <v>0</v>
      </c>
      <c r="AW5232">
        <v>1</v>
      </c>
    </row>
    <row r="5233" spans="1:49">
      <c r="A5233" t="s">
        <v>20</v>
      </c>
      <c r="B5233" t="s">
        <v>54</v>
      </c>
      <c r="C5233">
        <v>1972</v>
      </c>
      <c r="D5233">
        <f t="shared" si="408"/>
        <v>108</v>
      </c>
      <c r="E5233">
        <v>4</v>
      </c>
      <c r="O5233">
        <f>VLOOKUP(C5233,[1]pop_15p_a!$A$8:$AL$68,23,FALSE)</f>
        <v>2224852.9952173899</v>
      </c>
      <c r="R5233">
        <v>3213.6219999999998</v>
      </c>
      <c r="AT5233">
        <v>1</v>
      </c>
      <c r="AV5233">
        <v>0</v>
      </c>
      <c r="AW5233">
        <v>1</v>
      </c>
    </row>
    <row r="5234" spans="1:49">
      <c r="A5234" t="s">
        <v>20</v>
      </c>
      <c r="B5234" t="s">
        <v>54</v>
      </c>
      <c r="C5234">
        <v>1973</v>
      </c>
      <c r="D5234">
        <f t="shared" si="408"/>
        <v>109</v>
      </c>
      <c r="E5234">
        <v>1</v>
      </c>
      <c r="O5234">
        <f>VLOOKUP(C5234,[1]pop_15p_a!$A$8:$AL$68,23,FALSE)</f>
        <v>2253096.8868987099</v>
      </c>
      <c r="R5234">
        <v>3244.4380000000001</v>
      </c>
      <c r="AT5234">
        <v>1</v>
      </c>
      <c r="AV5234">
        <v>0</v>
      </c>
      <c r="AW5234">
        <v>1</v>
      </c>
    </row>
    <row r="5235" spans="1:49">
      <c r="A5235" t="s">
        <v>20</v>
      </c>
      <c r="B5235" t="s">
        <v>54</v>
      </c>
      <c r="C5235">
        <v>1973</v>
      </c>
      <c r="D5235">
        <f t="shared" si="408"/>
        <v>110</v>
      </c>
      <c r="E5235">
        <v>2</v>
      </c>
      <c r="O5235">
        <f>VLOOKUP(C5235,[1]pop_15p_a!$A$8:$AL$68,23,FALSE)</f>
        <v>2253096.8868987099</v>
      </c>
      <c r="R5235">
        <v>3244.4380000000001</v>
      </c>
      <c r="AT5235">
        <v>1</v>
      </c>
      <c r="AV5235">
        <v>0</v>
      </c>
      <c r="AW5235">
        <v>1</v>
      </c>
    </row>
    <row r="5236" spans="1:49">
      <c r="A5236" t="s">
        <v>20</v>
      </c>
      <c r="B5236" t="s">
        <v>54</v>
      </c>
      <c r="C5236">
        <v>1973</v>
      </c>
      <c r="D5236">
        <f t="shared" si="408"/>
        <v>111</v>
      </c>
      <c r="E5236">
        <v>3</v>
      </c>
      <c r="O5236">
        <f>VLOOKUP(C5236,[1]pop_15p_a!$A$8:$AL$68,23,FALSE)</f>
        <v>2253096.8868987099</v>
      </c>
      <c r="R5236">
        <v>3244.4380000000001</v>
      </c>
      <c r="AT5236">
        <v>1</v>
      </c>
      <c r="AV5236">
        <v>0</v>
      </c>
      <c r="AW5236">
        <v>1</v>
      </c>
    </row>
    <row r="5237" spans="1:49">
      <c r="A5237" t="s">
        <v>20</v>
      </c>
      <c r="B5237" t="s">
        <v>54</v>
      </c>
      <c r="C5237">
        <v>1973</v>
      </c>
      <c r="D5237">
        <f t="shared" si="408"/>
        <v>112</v>
      </c>
      <c r="E5237">
        <v>4</v>
      </c>
      <c r="O5237">
        <f>VLOOKUP(C5237,[1]pop_15p_a!$A$8:$AL$68,23,FALSE)</f>
        <v>2253096.8868987099</v>
      </c>
      <c r="R5237">
        <v>3244.4380000000001</v>
      </c>
      <c r="AT5237">
        <v>1</v>
      </c>
      <c r="AV5237">
        <v>0</v>
      </c>
      <c r="AW5237">
        <v>1</v>
      </c>
    </row>
    <row r="5238" spans="1:49">
      <c r="A5238" t="s">
        <v>20</v>
      </c>
      <c r="B5238" t="s">
        <v>54</v>
      </c>
      <c r="C5238">
        <v>1974</v>
      </c>
      <c r="D5238">
        <f t="shared" si="408"/>
        <v>113</v>
      </c>
      <c r="E5238">
        <v>1</v>
      </c>
      <c r="O5238">
        <f>VLOOKUP(C5238,[1]pop_15p_a!$A$8:$AL$68,23,FALSE)</f>
        <v>2285537.7140926202</v>
      </c>
      <c r="R5238">
        <v>3273.8939999999998</v>
      </c>
      <c r="AT5238">
        <v>1</v>
      </c>
      <c r="AV5238">
        <v>0</v>
      </c>
      <c r="AW5238">
        <v>1</v>
      </c>
    </row>
    <row r="5239" spans="1:49">
      <c r="A5239" t="s">
        <v>20</v>
      </c>
      <c r="B5239" t="s">
        <v>54</v>
      </c>
      <c r="C5239">
        <v>1974</v>
      </c>
      <c r="D5239">
        <f t="shared" si="408"/>
        <v>114</v>
      </c>
      <c r="E5239">
        <v>2</v>
      </c>
      <c r="O5239">
        <f>VLOOKUP(C5239,[1]pop_15p_a!$A$8:$AL$68,23,FALSE)</f>
        <v>2285537.7140926202</v>
      </c>
      <c r="R5239">
        <v>3273.8939999999998</v>
      </c>
      <c r="AT5239">
        <v>1</v>
      </c>
      <c r="AV5239">
        <v>0</v>
      </c>
      <c r="AW5239">
        <v>1</v>
      </c>
    </row>
    <row r="5240" spans="1:49">
      <c r="A5240" t="s">
        <v>20</v>
      </c>
      <c r="B5240" t="s">
        <v>54</v>
      </c>
      <c r="C5240">
        <v>1974</v>
      </c>
      <c r="D5240">
        <f t="shared" si="408"/>
        <v>115</v>
      </c>
      <c r="E5240">
        <v>3</v>
      </c>
      <c r="O5240">
        <f>VLOOKUP(C5240,[1]pop_15p_a!$A$8:$AL$68,23,FALSE)</f>
        <v>2285537.7140926202</v>
      </c>
      <c r="R5240">
        <v>3273.8939999999998</v>
      </c>
      <c r="AT5240">
        <v>1</v>
      </c>
      <c r="AV5240">
        <v>0</v>
      </c>
      <c r="AW5240">
        <v>1</v>
      </c>
    </row>
    <row r="5241" spans="1:49">
      <c r="A5241" t="s">
        <v>20</v>
      </c>
      <c r="B5241" t="s">
        <v>54</v>
      </c>
      <c r="C5241">
        <v>1974</v>
      </c>
      <c r="D5241">
        <f t="shared" si="408"/>
        <v>116</v>
      </c>
      <c r="E5241">
        <v>4</v>
      </c>
      <c r="O5241">
        <f>VLOOKUP(C5241,[1]pop_15p_a!$A$8:$AL$68,23,FALSE)</f>
        <v>2285537.7140926202</v>
      </c>
      <c r="R5241">
        <v>3273.8939999999998</v>
      </c>
      <c r="AT5241">
        <v>1</v>
      </c>
      <c r="AV5241">
        <v>0</v>
      </c>
      <c r="AW5241">
        <v>1</v>
      </c>
    </row>
    <row r="5242" spans="1:49">
      <c r="A5242" t="s">
        <v>20</v>
      </c>
      <c r="B5242" t="s">
        <v>54</v>
      </c>
      <c r="C5242">
        <v>1975</v>
      </c>
      <c r="D5242">
        <f t="shared" si="408"/>
        <v>117</v>
      </c>
      <c r="E5242">
        <v>1</v>
      </c>
      <c r="O5242">
        <f>VLOOKUP(C5242,[1]pop_15p_a!$A$8:$AL$68,23,FALSE)</f>
        <v>2318319.2372146999</v>
      </c>
      <c r="R5242">
        <v>3301.652</v>
      </c>
      <c r="AT5242">
        <v>1</v>
      </c>
      <c r="AV5242">
        <v>0</v>
      </c>
      <c r="AW5242">
        <v>1</v>
      </c>
    </row>
    <row r="5243" spans="1:49">
      <c r="A5243" t="s">
        <v>20</v>
      </c>
      <c r="B5243" t="s">
        <v>54</v>
      </c>
      <c r="C5243">
        <v>1975</v>
      </c>
      <c r="D5243">
        <f t="shared" si="408"/>
        <v>118</v>
      </c>
      <c r="E5243">
        <v>2</v>
      </c>
      <c r="O5243">
        <f>VLOOKUP(C5243,[1]pop_15p_a!$A$8:$AL$68,23,FALSE)</f>
        <v>2318319.2372146999</v>
      </c>
      <c r="R5243">
        <v>3301.652</v>
      </c>
      <c r="AT5243">
        <v>1</v>
      </c>
      <c r="AV5243">
        <v>0</v>
      </c>
      <c r="AW5243">
        <v>1</v>
      </c>
    </row>
    <row r="5244" spans="1:49">
      <c r="A5244" t="s">
        <v>20</v>
      </c>
      <c r="B5244" t="s">
        <v>54</v>
      </c>
      <c r="C5244">
        <v>1975</v>
      </c>
      <c r="D5244">
        <f t="shared" si="408"/>
        <v>119</v>
      </c>
      <c r="E5244">
        <v>3</v>
      </c>
      <c r="O5244">
        <f>VLOOKUP(C5244,[1]pop_15p_a!$A$8:$AL$68,23,FALSE)</f>
        <v>2318319.2372146999</v>
      </c>
      <c r="R5244">
        <v>3301.652</v>
      </c>
      <c r="AT5244">
        <v>1</v>
      </c>
      <c r="AV5244">
        <v>0</v>
      </c>
      <c r="AW5244">
        <v>1</v>
      </c>
    </row>
    <row r="5245" spans="1:49">
      <c r="A5245" t="s">
        <v>20</v>
      </c>
      <c r="B5245" t="s">
        <v>54</v>
      </c>
      <c r="C5245">
        <v>1975</v>
      </c>
      <c r="D5245">
        <f t="shared" si="408"/>
        <v>120</v>
      </c>
      <c r="E5245">
        <v>4</v>
      </c>
      <c r="O5245">
        <f>VLOOKUP(C5245,[1]pop_15p_a!$A$8:$AL$68,23,FALSE)</f>
        <v>2318319.2372146999</v>
      </c>
      <c r="R5245">
        <v>3301.652</v>
      </c>
      <c r="AT5245">
        <v>1</v>
      </c>
      <c r="AV5245">
        <v>0</v>
      </c>
      <c r="AW5245">
        <v>1</v>
      </c>
    </row>
    <row r="5246" spans="1:49">
      <c r="A5246" t="s">
        <v>20</v>
      </c>
      <c r="B5246" t="s">
        <v>54</v>
      </c>
      <c r="C5246">
        <v>1976</v>
      </c>
      <c r="D5246">
        <f t="shared" si="408"/>
        <v>121</v>
      </c>
      <c r="E5246">
        <v>1</v>
      </c>
      <c r="O5246">
        <f>VLOOKUP(C5246,[1]pop_15p_a!$A$8:$AL$68,23,FALSE)</f>
        <v>2348019.5541795199</v>
      </c>
      <c r="R5246">
        <v>3328.6640000000002</v>
      </c>
      <c r="AT5246">
        <v>1</v>
      </c>
      <c r="AV5246">
        <v>0</v>
      </c>
      <c r="AW5246">
        <v>1</v>
      </c>
    </row>
    <row r="5247" spans="1:49">
      <c r="A5247" t="s">
        <v>20</v>
      </c>
      <c r="B5247" t="s">
        <v>54</v>
      </c>
      <c r="C5247">
        <v>1976</v>
      </c>
      <c r="D5247">
        <f t="shared" si="408"/>
        <v>122</v>
      </c>
      <c r="E5247">
        <v>2</v>
      </c>
      <c r="O5247">
        <f>VLOOKUP(C5247,[1]pop_15p_a!$A$8:$AL$68,23,FALSE)</f>
        <v>2348019.5541795199</v>
      </c>
      <c r="R5247">
        <v>3328.6640000000002</v>
      </c>
      <c r="AT5247">
        <v>1</v>
      </c>
      <c r="AV5247">
        <v>0</v>
      </c>
      <c r="AW5247">
        <v>1</v>
      </c>
    </row>
    <row r="5248" spans="1:49">
      <c r="A5248" t="s">
        <v>20</v>
      </c>
      <c r="B5248" t="s">
        <v>54</v>
      </c>
      <c r="C5248">
        <v>1976</v>
      </c>
      <c r="D5248">
        <f t="shared" si="408"/>
        <v>123</v>
      </c>
      <c r="E5248">
        <v>3</v>
      </c>
      <c r="O5248">
        <f>VLOOKUP(C5248,[1]pop_15p_a!$A$8:$AL$68,23,FALSE)</f>
        <v>2348019.5541795199</v>
      </c>
      <c r="R5248">
        <v>3328.6640000000002</v>
      </c>
      <c r="AT5248">
        <v>1</v>
      </c>
      <c r="AV5248">
        <v>0</v>
      </c>
      <c r="AW5248">
        <v>1</v>
      </c>
    </row>
    <row r="5249" spans="1:49">
      <c r="A5249" t="s">
        <v>20</v>
      </c>
      <c r="B5249" t="s">
        <v>54</v>
      </c>
      <c r="C5249">
        <v>1976</v>
      </c>
      <c r="D5249">
        <f t="shared" si="408"/>
        <v>124</v>
      </c>
      <c r="E5249">
        <v>4</v>
      </c>
      <c r="O5249">
        <f>VLOOKUP(C5249,[1]pop_15p_a!$A$8:$AL$68,23,FALSE)</f>
        <v>2348019.5541795199</v>
      </c>
      <c r="R5249">
        <v>3328.6640000000002</v>
      </c>
      <c r="AT5249">
        <v>1</v>
      </c>
      <c r="AV5249">
        <v>0</v>
      </c>
      <c r="AW5249">
        <v>1</v>
      </c>
    </row>
    <row r="5250" spans="1:49">
      <c r="A5250" t="s">
        <v>20</v>
      </c>
      <c r="B5250" t="s">
        <v>54</v>
      </c>
      <c r="C5250">
        <v>1977</v>
      </c>
      <c r="D5250">
        <f t="shared" si="408"/>
        <v>125</v>
      </c>
      <c r="E5250">
        <v>1</v>
      </c>
      <c r="O5250">
        <f>VLOOKUP(C5250,[1]pop_15p_a!$A$8:$AL$68,23,FALSE)</f>
        <v>2379957.3069766001</v>
      </c>
      <c r="R5250">
        <v>3355.0360000000001</v>
      </c>
      <c r="AT5250">
        <v>1</v>
      </c>
      <c r="AV5250">
        <v>0</v>
      </c>
      <c r="AW5250">
        <v>1</v>
      </c>
    </row>
    <row r="5251" spans="1:49">
      <c r="A5251" t="s">
        <v>20</v>
      </c>
      <c r="B5251" t="s">
        <v>54</v>
      </c>
      <c r="C5251">
        <v>1977</v>
      </c>
      <c r="D5251">
        <f t="shared" si="408"/>
        <v>126</v>
      </c>
      <c r="E5251">
        <v>2</v>
      </c>
      <c r="O5251">
        <f>VLOOKUP(C5251,[1]pop_15p_a!$A$8:$AL$68,23,FALSE)</f>
        <v>2379957.3069766001</v>
      </c>
      <c r="R5251">
        <v>3355.0360000000001</v>
      </c>
      <c r="AT5251">
        <v>1</v>
      </c>
      <c r="AV5251">
        <v>0</v>
      </c>
      <c r="AW5251">
        <v>1</v>
      </c>
    </row>
    <row r="5252" spans="1:49">
      <c r="A5252" t="s">
        <v>20</v>
      </c>
      <c r="B5252" t="s">
        <v>54</v>
      </c>
      <c r="C5252">
        <v>1977</v>
      </c>
      <c r="D5252">
        <f t="shared" si="408"/>
        <v>127</v>
      </c>
      <c r="E5252">
        <v>3</v>
      </c>
      <c r="O5252">
        <f>VLOOKUP(C5252,[1]pop_15p_a!$A$8:$AL$68,23,FALSE)</f>
        <v>2379957.3069766001</v>
      </c>
      <c r="R5252">
        <v>3355.0360000000001</v>
      </c>
      <c r="AT5252">
        <v>1</v>
      </c>
      <c r="AV5252">
        <v>0</v>
      </c>
      <c r="AW5252">
        <v>1</v>
      </c>
    </row>
    <row r="5253" spans="1:49">
      <c r="A5253" t="s">
        <v>20</v>
      </c>
      <c r="B5253" t="s">
        <v>54</v>
      </c>
      <c r="C5253">
        <v>1977</v>
      </c>
      <c r="D5253">
        <f t="shared" ref="D5253:D5316" si="409">D4995</f>
        <v>128</v>
      </c>
      <c r="E5253">
        <v>4</v>
      </c>
      <c r="O5253">
        <f>VLOOKUP(C5253,[1]pop_15p_a!$A$8:$AL$68,23,FALSE)</f>
        <v>2379957.3069766001</v>
      </c>
      <c r="R5253">
        <v>3355.0360000000001</v>
      </c>
      <c r="AT5253">
        <v>1</v>
      </c>
      <c r="AV5253">
        <v>0</v>
      </c>
      <c r="AW5253">
        <v>1</v>
      </c>
    </row>
    <row r="5254" spans="1:49">
      <c r="A5254" t="s">
        <v>20</v>
      </c>
      <c r="B5254" t="s">
        <v>54</v>
      </c>
      <c r="C5254">
        <v>1978</v>
      </c>
      <c r="D5254">
        <f t="shared" si="409"/>
        <v>129</v>
      </c>
      <c r="E5254">
        <v>1</v>
      </c>
      <c r="O5254">
        <f>VLOOKUP(C5254,[1]pop_15p_a!$A$8:$AL$68,23,FALSE)</f>
        <v>2407552.6809701198</v>
      </c>
      <c r="R5254">
        <v>3379.5140000000001</v>
      </c>
      <c r="AT5254">
        <v>1</v>
      </c>
      <c r="AV5254">
        <v>0</v>
      </c>
      <c r="AW5254">
        <v>1</v>
      </c>
    </row>
    <row r="5255" spans="1:49">
      <c r="A5255" t="s">
        <v>20</v>
      </c>
      <c r="B5255" t="s">
        <v>54</v>
      </c>
      <c r="C5255">
        <v>1978</v>
      </c>
      <c r="D5255">
        <f t="shared" si="409"/>
        <v>130</v>
      </c>
      <c r="E5255">
        <v>2</v>
      </c>
      <c r="O5255">
        <f>VLOOKUP(C5255,[1]pop_15p_a!$A$8:$AL$68,23,FALSE)</f>
        <v>2407552.6809701198</v>
      </c>
      <c r="R5255">
        <v>3379.5140000000001</v>
      </c>
      <c r="AT5255">
        <v>1</v>
      </c>
      <c r="AV5255">
        <v>0</v>
      </c>
      <c r="AW5255">
        <v>1</v>
      </c>
    </row>
    <row r="5256" spans="1:49">
      <c r="A5256" t="s">
        <v>20</v>
      </c>
      <c r="B5256" t="s">
        <v>54</v>
      </c>
      <c r="C5256">
        <v>1978</v>
      </c>
      <c r="D5256">
        <f t="shared" si="409"/>
        <v>131</v>
      </c>
      <c r="E5256">
        <v>3</v>
      </c>
      <c r="O5256">
        <f>VLOOKUP(C5256,[1]pop_15p_a!$A$8:$AL$68,23,FALSE)</f>
        <v>2407552.6809701198</v>
      </c>
      <c r="R5256">
        <v>3379.5140000000001</v>
      </c>
      <c r="AT5256">
        <v>1</v>
      </c>
      <c r="AV5256">
        <v>0</v>
      </c>
      <c r="AW5256">
        <v>1</v>
      </c>
    </row>
    <row r="5257" spans="1:49">
      <c r="A5257" t="s">
        <v>20</v>
      </c>
      <c r="B5257" t="s">
        <v>54</v>
      </c>
      <c r="C5257">
        <v>1978</v>
      </c>
      <c r="D5257">
        <f t="shared" si="409"/>
        <v>132</v>
      </c>
      <c r="E5257">
        <v>4</v>
      </c>
      <c r="O5257">
        <f>VLOOKUP(C5257,[1]pop_15p_a!$A$8:$AL$68,23,FALSE)</f>
        <v>2407552.6809701198</v>
      </c>
      <c r="R5257">
        <v>3379.5140000000001</v>
      </c>
      <c r="AT5257">
        <v>1</v>
      </c>
      <c r="AV5257">
        <v>0</v>
      </c>
      <c r="AW5257">
        <v>1</v>
      </c>
    </row>
    <row r="5258" spans="1:49">
      <c r="A5258" t="s">
        <v>20</v>
      </c>
      <c r="B5258" t="s">
        <v>54</v>
      </c>
      <c r="C5258">
        <v>1979</v>
      </c>
      <c r="D5258">
        <f t="shared" si="409"/>
        <v>133</v>
      </c>
      <c r="E5258">
        <v>1</v>
      </c>
      <c r="O5258">
        <f>VLOOKUP(C5258,[1]pop_15p_a!$A$8:$AL$68,23,FALSE)</f>
        <v>2434643.9843798699</v>
      </c>
      <c r="R5258">
        <v>3397.8420000000001</v>
      </c>
      <c r="AT5258">
        <v>1</v>
      </c>
      <c r="AV5258">
        <v>0</v>
      </c>
      <c r="AW5258">
        <v>1</v>
      </c>
    </row>
    <row r="5259" spans="1:49">
      <c r="A5259" t="s">
        <v>20</v>
      </c>
      <c r="B5259" t="s">
        <v>54</v>
      </c>
      <c r="C5259">
        <v>1979</v>
      </c>
      <c r="D5259">
        <f t="shared" si="409"/>
        <v>134</v>
      </c>
      <c r="E5259">
        <v>2</v>
      </c>
      <c r="O5259">
        <f>VLOOKUP(C5259,[1]pop_15p_a!$A$8:$AL$68,23,FALSE)</f>
        <v>2434643.9843798699</v>
      </c>
      <c r="R5259">
        <v>3397.8420000000001</v>
      </c>
      <c r="AT5259">
        <v>1</v>
      </c>
      <c r="AV5259">
        <v>0</v>
      </c>
      <c r="AW5259">
        <v>1</v>
      </c>
    </row>
    <row r="5260" spans="1:49">
      <c r="A5260" t="s">
        <v>20</v>
      </c>
      <c r="B5260" t="s">
        <v>54</v>
      </c>
      <c r="C5260">
        <v>1979</v>
      </c>
      <c r="D5260">
        <f t="shared" si="409"/>
        <v>135</v>
      </c>
      <c r="E5260">
        <v>3</v>
      </c>
      <c r="O5260">
        <f>VLOOKUP(C5260,[1]pop_15p_a!$A$8:$AL$68,23,FALSE)</f>
        <v>2434643.9843798699</v>
      </c>
      <c r="R5260">
        <v>3397.8420000000001</v>
      </c>
      <c r="AT5260">
        <v>1</v>
      </c>
      <c r="AV5260">
        <v>0</v>
      </c>
      <c r="AW5260">
        <v>1</v>
      </c>
    </row>
    <row r="5261" spans="1:49">
      <c r="A5261" t="s">
        <v>20</v>
      </c>
      <c r="B5261" t="s">
        <v>54</v>
      </c>
      <c r="C5261">
        <v>1979</v>
      </c>
      <c r="D5261">
        <f t="shared" si="409"/>
        <v>136</v>
      </c>
      <c r="E5261">
        <v>4</v>
      </c>
      <c r="O5261">
        <f>VLOOKUP(C5261,[1]pop_15p_a!$A$8:$AL$68,23,FALSE)</f>
        <v>2434643.9843798699</v>
      </c>
      <c r="R5261">
        <v>3397.8420000000001</v>
      </c>
      <c r="AT5261">
        <v>1</v>
      </c>
      <c r="AV5261">
        <v>0</v>
      </c>
      <c r="AW5261">
        <v>1</v>
      </c>
    </row>
    <row r="5262" spans="1:49">
      <c r="A5262" t="s">
        <v>20</v>
      </c>
      <c r="B5262" t="s">
        <v>54</v>
      </c>
      <c r="C5262">
        <v>1980</v>
      </c>
      <c r="D5262">
        <f t="shared" si="409"/>
        <v>137</v>
      </c>
      <c r="E5262">
        <v>1</v>
      </c>
      <c r="O5262">
        <f>VLOOKUP(C5262,[1]pop_15p_a!$A$8:$AL$68,23,FALSE)</f>
        <v>2444038.0270771999</v>
      </c>
      <c r="R5262">
        <v>3413.2020000000002</v>
      </c>
      <c r="AT5262">
        <v>1</v>
      </c>
      <c r="AV5262">
        <v>0</v>
      </c>
      <c r="AW5262">
        <v>1</v>
      </c>
    </row>
    <row r="5263" spans="1:49">
      <c r="A5263" t="s">
        <v>20</v>
      </c>
      <c r="B5263" t="s">
        <v>54</v>
      </c>
      <c r="C5263">
        <v>1980</v>
      </c>
      <c r="D5263">
        <f t="shared" si="409"/>
        <v>138</v>
      </c>
      <c r="E5263">
        <v>2</v>
      </c>
      <c r="O5263">
        <f>VLOOKUP(C5263,[1]pop_15p_a!$A$8:$AL$68,23,FALSE)</f>
        <v>2444038.0270771999</v>
      </c>
      <c r="R5263">
        <v>3413.2020000000002</v>
      </c>
      <c r="AT5263">
        <v>1</v>
      </c>
      <c r="AV5263">
        <v>0</v>
      </c>
      <c r="AW5263">
        <v>1</v>
      </c>
    </row>
    <row r="5264" spans="1:49">
      <c r="A5264" t="s">
        <v>20</v>
      </c>
      <c r="B5264" t="s">
        <v>54</v>
      </c>
      <c r="C5264">
        <v>1980</v>
      </c>
      <c r="D5264">
        <f t="shared" si="409"/>
        <v>139</v>
      </c>
      <c r="E5264">
        <v>3</v>
      </c>
      <c r="O5264">
        <f>VLOOKUP(C5264,[1]pop_15p_a!$A$8:$AL$68,23,FALSE)</f>
        <v>2444038.0270771999</v>
      </c>
      <c r="R5264">
        <v>3413.2020000000002</v>
      </c>
      <c r="AT5264">
        <v>1</v>
      </c>
      <c r="AV5264">
        <v>0</v>
      </c>
      <c r="AW5264">
        <v>1</v>
      </c>
    </row>
    <row r="5265" spans="1:49">
      <c r="A5265" t="s">
        <v>20</v>
      </c>
      <c r="B5265" t="s">
        <v>54</v>
      </c>
      <c r="C5265">
        <v>1980</v>
      </c>
      <c r="D5265">
        <f t="shared" si="409"/>
        <v>140</v>
      </c>
      <c r="E5265">
        <v>4</v>
      </c>
      <c r="O5265">
        <f>VLOOKUP(C5265,[1]pop_15p_a!$A$8:$AL$68,23,FALSE)</f>
        <v>2444038.0270771999</v>
      </c>
      <c r="R5265">
        <v>3413.2020000000002</v>
      </c>
      <c r="AT5265">
        <v>1</v>
      </c>
      <c r="AV5265">
        <v>0</v>
      </c>
      <c r="AW5265">
        <v>1</v>
      </c>
    </row>
    <row r="5266" spans="1:49">
      <c r="A5266" t="s">
        <v>20</v>
      </c>
      <c r="B5266" t="s">
        <v>54</v>
      </c>
      <c r="C5266">
        <v>1981</v>
      </c>
      <c r="D5266">
        <f t="shared" si="409"/>
        <v>141</v>
      </c>
      <c r="E5266">
        <v>1</v>
      </c>
      <c r="O5266">
        <f>VLOOKUP(C5266,[1]pop_15p_a!$A$8:$AL$68,23,FALSE)</f>
        <v>2457460.6496969098</v>
      </c>
      <c r="R5266">
        <v>3432.9470000000001</v>
      </c>
      <c r="AT5266">
        <v>1</v>
      </c>
      <c r="AV5266">
        <v>0</v>
      </c>
      <c r="AW5266">
        <v>1</v>
      </c>
    </row>
    <row r="5267" spans="1:49">
      <c r="A5267" t="s">
        <v>20</v>
      </c>
      <c r="B5267" t="s">
        <v>54</v>
      </c>
      <c r="C5267">
        <v>1981</v>
      </c>
      <c r="D5267">
        <f t="shared" si="409"/>
        <v>142</v>
      </c>
      <c r="E5267">
        <v>2</v>
      </c>
      <c r="O5267">
        <f>VLOOKUP(C5267,[1]pop_15p_a!$A$8:$AL$68,23,FALSE)</f>
        <v>2457460.6496969098</v>
      </c>
      <c r="R5267">
        <v>3432.9470000000001</v>
      </c>
      <c r="AT5267">
        <v>1</v>
      </c>
      <c r="AV5267">
        <v>0</v>
      </c>
      <c r="AW5267">
        <v>1</v>
      </c>
    </row>
    <row r="5268" spans="1:49">
      <c r="A5268" t="s">
        <v>20</v>
      </c>
      <c r="B5268" t="s">
        <v>54</v>
      </c>
      <c r="C5268">
        <v>1981</v>
      </c>
      <c r="D5268">
        <f t="shared" si="409"/>
        <v>143</v>
      </c>
      <c r="E5268">
        <v>3</v>
      </c>
      <c r="O5268">
        <f>VLOOKUP(C5268,[1]pop_15p_a!$A$8:$AL$68,23,FALSE)</f>
        <v>2457460.6496969098</v>
      </c>
      <c r="R5268">
        <v>3432.9470000000001</v>
      </c>
      <c r="AT5268">
        <v>1</v>
      </c>
      <c r="AV5268">
        <v>0</v>
      </c>
      <c r="AW5268">
        <v>1</v>
      </c>
    </row>
    <row r="5269" spans="1:49">
      <c r="A5269" t="s">
        <v>20</v>
      </c>
      <c r="B5269" t="s">
        <v>54</v>
      </c>
      <c r="C5269">
        <v>1981</v>
      </c>
      <c r="D5269">
        <f t="shared" si="409"/>
        <v>144</v>
      </c>
      <c r="E5269">
        <v>4</v>
      </c>
      <c r="O5269">
        <f>VLOOKUP(C5269,[1]pop_15p_a!$A$8:$AL$68,23,FALSE)</f>
        <v>2457460.6496969098</v>
      </c>
      <c r="R5269">
        <v>3432.9470000000001</v>
      </c>
      <c r="AT5269">
        <v>1</v>
      </c>
      <c r="AV5269">
        <v>0</v>
      </c>
      <c r="AW5269">
        <v>1</v>
      </c>
    </row>
    <row r="5270" spans="1:49">
      <c r="A5270" t="s">
        <v>20</v>
      </c>
      <c r="B5270" t="s">
        <v>54</v>
      </c>
      <c r="C5270">
        <v>1982</v>
      </c>
      <c r="D5270">
        <f t="shared" si="409"/>
        <v>145</v>
      </c>
      <c r="E5270">
        <v>1</v>
      </c>
      <c r="O5270">
        <f>VLOOKUP(C5270,[1]pop_15p_a!$A$8:$AL$68,23,FALSE)</f>
        <v>2472505.0646295901</v>
      </c>
      <c r="R5270">
        <v>3457.1790000000001</v>
      </c>
      <c r="AT5270">
        <v>1</v>
      </c>
      <c r="AV5270">
        <v>0</v>
      </c>
      <c r="AW5270">
        <v>1</v>
      </c>
    </row>
    <row r="5271" spans="1:49">
      <c r="A5271" t="s">
        <v>20</v>
      </c>
      <c r="B5271" t="s">
        <v>54</v>
      </c>
      <c r="C5271">
        <v>1982</v>
      </c>
      <c r="D5271">
        <f t="shared" si="409"/>
        <v>146</v>
      </c>
      <c r="E5271">
        <v>2</v>
      </c>
      <c r="O5271">
        <f>VLOOKUP(C5271,[1]pop_15p_a!$A$8:$AL$68,23,FALSE)</f>
        <v>2472505.0646295901</v>
      </c>
      <c r="R5271">
        <v>3457.1790000000001</v>
      </c>
      <c r="AT5271">
        <v>1</v>
      </c>
      <c r="AV5271">
        <v>0</v>
      </c>
      <c r="AW5271">
        <v>1</v>
      </c>
    </row>
    <row r="5272" spans="1:49">
      <c r="A5272" t="s">
        <v>20</v>
      </c>
      <c r="B5272" t="s">
        <v>54</v>
      </c>
      <c r="C5272">
        <v>1982</v>
      </c>
      <c r="D5272">
        <f t="shared" si="409"/>
        <v>147</v>
      </c>
      <c r="E5272">
        <v>3</v>
      </c>
      <c r="O5272">
        <f>VLOOKUP(C5272,[1]pop_15p_a!$A$8:$AL$68,23,FALSE)</f>
        <v>2472505.0646295901</v>
      </c>
      <c r="R5272">
        <v>3457.1790000000001</v>
      </c>
      <c r="AT5272">
        <v>1</v>
      </c>
      <c r="AV5272">
        <v>0</v>
      </c>
      <c r="AW5272">
        <v>1</v>
      </c>
    </row>
    <row r="5273" spans="1:49">
      <c r="A5273" t="s">
        <v>20</v>
      </c>
      <c r="B5273" t="s">
        <v>54</v>
      </c>
      <c r="C5273">
        <v>1982</v>
      </c>
      <c r="D5273">
        <f t="shared" si="409"/>
        <v>148</v>
      </c>
      <c r="E5273">
        <v>4</v>
      </c>
      <c r="O5273">
        <f>VLOOKUP(C5273,[1]pop_15p_a!$A$8:$AL$68,23,FALSE)</f>
        <v>2472505.0646295901</v>
      </c>
      <c r="R5273">
        <v>3457.1790000000001</v>
      </c>
      <c r="AT5273">
        <v>1</v>
      </c>
      <c r="AV5273">
        <v>0</v>
      </c>
      <c r="AW5273">
        <v>1</v>
      </c>
    </row>
    <row r="5274" spans="1:49">
      <c r="A5274" t="s">
        <v>20</v>
      </c>
      <c r="B5274" t="s">
        <v>54</v>
      </c>
      <c r="C5274">
        <v>1983</v>
      </c>
      <c r="D5274">
        <f t="shared" si="409"/>
        <v>149</v>
      </c>
      <c r="E5274">
        <v>1</v>
      </c>
      <c r="O5274">
        <f>VLOOKUP(C5274,[1]pop_15p_a!$A$8:$AL$68,23,FALSE)</f>
        <v>2489898.4883300602</v>
      </c>
      <c r="R5274">
        <v>3485.192</v>
      </c>
      <c r="AT5274">
        <v>1</v>
      </c>
      <c r="AV5274">
        <v>0</v>
      </c>
      <c r="AW5274">
        <v>1</v>
      </c>
    </row>
    <row r="5275" spans="1:49">
      <c r="A5275" t="s">
        <v>20</v>
      </c>
      <c r="B5275" t="s">
        <v>54</v>
      </c>
      <c r="C5275">
        <v>1983</v>
      </c>
      <c r="D5275">
        <f t="shared" si="409"/>
        <v>150</v>
      </c>
      <c r="E5275">
        <v>2</v>
      </c>
      <c r="O5275">
        <f>VLOOKUP(C5275,[1]pop_15p_a!$A$8:$AL$68,23,FALSE)</f>
        <v>2489898.4883300602</v>
      </c>
      <c r="R5275">
        <v>3485.192</v>
      </c>
      <c r="AT5275">
        <v>1</v>
      </c>
      <c r="AV5275">
        <v>0</v>
      </c>
      <c r="AW5275">
        <v>1</v>
      </c>
    </row>
    <row r="5276" spans="1:49">
      <c r="A5276" t="s">
        <v>20</v>
      </c>
      <c r="B5276" t="s">
        <v>54</v>
      </c>
      <c r="C5276">
        <v>1983</v>
      </c>
      <c r="D5276">
        <f t="shared" si="409"/>
        <v>151</v>
      </c>
      <c r="E5276">
        <v>3</v>
      </c>
      <c r="O5276">
        <f>VLOOKUP(C5276,[1]pop_15p_a!$A$8:$AL$68,23,FALSE)</f>
        <v>2489898.4883300602</v>
      </c>
      <c r="R5276">
        <v>3485.192</v>
      </c>
      <c r="AT5276">
        <v>1</v>
      </c>
      <c r="AV5276">
        <v>0</v>
      </c>
      <c r="AW5276">
        <v>1</v>
      </c>
    </row>
    <row r="5277" spans="1:49">
      <c r="A5277" t="s">
        <v>20</v>
      </c>
      <c r="B5277" t="s">
        <v>54</v>
      </c>
      <c r="C5277">
        <v>1983</v>
      </c>
      <c r="D5277">
        <f t="shared" si="409"/>
        <v>152</v>
      </c>
      <c r="E5277">
        <v>4</v>
      </c>
      <c r="O5277">
        <f>VLOOKUP(C5277,[1]pop_15p_a!$A$8:$AL$68,23,FALSE)</f>
        <v>2489898.4883300602</v>
      </c>
      <c r="R5277">
        <v>3485.192</v>
      </c>
      <c r="AT5277">
        <v>1</v>
      </c>
      <c r="AV5277">
        <v>0</v>
      </c>
      <c r="AW5277">
        <v>1</v>
      </c>
    </row>
    <row r="5278" spans="1:49">
      <c r="A5278" t="s">
        <v>20</v>
      </c>
      <c r="B5278" t="s">
        <v>54</v>
      </c>
      <c r="C5278">
        <v>1984</v>
      </c>
      <c r="D5278">
        <f t="shared" si="409"/>
        <v>153</v>
      </c>
      <c r="E5278">
        <v>1</v>
      </c>
      <c r="O5278">
        <f>VLOOKUP(C5278,[1]pop_15p_a!$A$8:$AL$68,23,FALSE)</f>
        <v>2509790.3488369901</v>
      </c>
      <c r="R5278">
        <v>3514.2049999999999</v>
      </c>
      <c r="AT5278">
        <v>1</v>
      </c>
      <c r="AV5278">
        <v>0</v>
      </c>
      <c r="AW5278">
        <v>1</v>
      </c>
    </row>
    <row r="5279" spans="1:49">
      <c r="A5279" t="s">
        <v>20</v>
      </c>
      <c r="B5279" t="s">
        <v>54</v>
      </c>
      <c r="C5279">
        <v>1984</v>
      </c>
      <c r="D5279">
        <f t="shared" si="409"/>
        <v>154</v>
      </c>
      <c r="E5279">
        <v>2</v>
      </c>
      <c r="O5279">
        <f>VLOOKUP(C5279,[1]pop_15p_a!$A$8:$AL$68,23,FALSE)</f>
        <v>2509790.3488369901</v>
      </c>
      <c r="R5279">
        <v>3514.2049999999999</v>
      </c>
      <c r="AT5279">
        <v>1</v>
      </c>
      <c r="AV5279">
        <v>0</v>
      </c>
      <c r="AW5279">
        <v>1</v>
      </c>
    </row>
    <row r="5280" spans="1:49">
      <c r="A5280" t="s">
        <v>20</v>
      </c>
      <c r="B5280" t="s">
        <v>54</v>
      </c>
      <c r="C5280">
        <v>1984</v>
      </c>
      <c r="D5280">
        <f t="shared" si="409"/>
        <v>155</v>
      </c>
      <c r="E5280">
        <v>3</v>
      </c>
      <c r="O5280">
        <f>VLOOKUP(C5280,[1]pop_15p_a!$A$8:$AL$68,23,FALSE)</f>
        <v>2509790.3488369901</v>
      </c>
      <c r="R5280">
        <v>3514.2049999999999</v>
      </c>
      <c r="AT5280">
        <v>1</v>
      </c>
      <c r="AV5280">
        <v>0</v>
      </c>
      <c r="AW5280">
        <v>1</v>
      </c>
    </row>
    <row r="5281" spans="1:49">
      <c r="A5281" t="s">
        <v>20</v>
      </c>
      <c r="B5281" t="s">
        <v>54</v>
      </c>
      <c r="C5281">
        <v>1984</v>
      </c>
      <c r="D5281">
        <f t="shared" si="409"/>
        <v>156</v>
      </c>
      <c r="E5281">
        <v>4</v>
      </c>
      <c r="O5281">
        <f>VLOOKUP(C5281,[1]pop_15p_a!$A$8:$AL$68,23,FALSE)</f>
        <v>2509790.3488369901</v>
      </c>
      <c r="R5281">
        <v>3514.2049999999999</v>
      </c>
      <c r="AT5281">
        <v>1</v>
      </c>
      <c r="AV5281">
        <v>0</v>
      </c>
      <c r="AW5281">
        <v>1</v>
      </c>
    </row>
    <row r="5282" spans="1:49">
      <c r="A5282" t="s">
        <v>20</v>
      </c>
      <c r="B5282" t="s">
        <v>54</v>
      </c>
      <c r="C5282">
        <v>1985</v>
      </c>
      <c r="D5282">
        <f t="shared" si="409"/>
        <v>157</v>
      </c>
      <c r="E5282">
        <v>1</v>
      </c>
      <c r="O5282">
        <f>VLOOKUP(C5282,[1]pop_15p_a!$A$8:$AL$68,23,FALSE)</f>
        <v>2533701.8235839698</v>
      </c>
      <c r="R5282">
        <v>3544.5430000000001</v>
      </c>
      <c r="AT5282">
        <v>1</v>
      </c>
      <c r="AV5282">
        <v>0</v>
      </c>
      <c r="AW5282">
        <v>1</v>
      </c>
    </row>
    <row r="5283" spans="1:49">
      <c r="A5283" t="s">
        <v>20</v>
      </c>
      <c r="B5283" t="s">
        <v>54</v>
      </c>
      <c r="C5283">
        <v>1985</v>
      </c>
      <c r="D5283">
        <f t="shared" si="409"/>
        <v>158</v>
      </c>
      <c r="E5283">
        <v>2</v>
      </c>
      <c r="O5283">
        <f>VLOOKUP(C5283,[1]pop_15p_a!$A$8:$AL$68,23,FALSE)</f>
        <v>2533701.8235839698</v>
      </c>
      <c r="R5283">
        <v>3544.5430000000001</v>
      </c>
      <c r="AT5283">
        <v>1</v>
      </c>
      <c r="AV5283">
        <v>0</v>
      </c>
      <c r="AW5283">
        <v>1</v>
      </c>
    </row>
    <row r="5284" spans="1:49">
      <c r="A5284" t="s">
        <v>20</v>
      </c>
      <c r="B5284" t="s">
        <v>54</v>
      </c>
      <c r="C5284">
        <v>1985</v>
      </c>
      <c r="D5284">
        <f t="shared" si="409"/>
        <v>159</v>
      </c>
      <c r="E5284">
        <v>3</v>
      </c>
      <c r="O5284">
        <f>VLOOKUP(C5284,[1]pop_15p_a!$A$8:$AL$68,23,FALSE)</f>
        <v>2533701.8235839698</v>
      </c>
      <c r="R5284">
        <v>3544.5430000000001</v>
      </c>
      <c r="AT5284">
        <v>1</v>
      </c>
      <c r="AV5284">
        <v>0</v>
      </c>
      <c r="AW5284">
        <v>1</v>
      </c>
    </row>
    <row r="5285" spans="1:49">
      <c r="A5285" t="s">
        <v>20</v>
      </c>
      <c r="B5285" t="s">
        <v>54</v>
      </c>
      <c r="C5285">
        <v>1985</v>
      </c>
      <c r="D5285">
        <f t="shared" si="409"/>
        <v>160</v>
      </c>
      <c r="E5285">
        <v>4</v>
      </c>
      <c r="O5285">
        <f>VLOOKUP(C5285,[1]pop_15p_a!$A$8:$AL$68,23,FALSE)</f>
        <v>2533701.8235839698</v>
      </c>
      <c r="R5285">
        <v>3544.5430000000001</v>
      </c>
      <c r="AT5285">
        <v>1</v>
      </c>
      <c r="AV5285">
        <v>0</v>
      </c>
      <c r="AW5285">
        <v>1</v>
      </c>
    </row>
    <row r="5286" spans="1:49">
      <c r="A5286" t="s">
        <v>20</v>
      </c>
      <c r="B5286" t="s">
        <v>54</v>
      </c>
      <c r="C5286">
        <v>1986</v>
      </c>
      <c r="D5286">
        <f t="shared" si="409"/>
        <v>161</v>
      </c>
      <c r="E5286">
        <v>1</v>
      </c>
      <c r="O5286">
        <f>VLOOKUP(C5286,[1]pop_15p_a!$A$8:$AL$68,23,FALSE)</f>
        <v>2561070.0669587199</v>
      </c>
      <c r="R5286">
        <v>3578.9140000000002</v>
      </c>
      <c r="AT5286">
        <v>1</v>
      </c>
      <c r="AV5286">
        <v>0</v>
      </c>
      <c r="AW5286">
        <v>1</v>
      </c>
    </row>
    <row r="5287" spans="1:49">
      <c r="A5287" t="s">
        <v>20</v>
      </c>
      <c r="B5287" t="s">
        <v>54</v>
      </c>
      <c r="C5287">
        <v>1986</v>
      </c>
      <c r="D5287">
        <f t="shared" si="409"/>
        <v>162</v>
      </c>
      <c r="E5287">
        <v>2</v>
      </c>
      <c r="O5287">
        <f>VLOOKUP(C5287,[1]pop_15p_a!$A$8:$AL$68,23,FALSE)</f>
        <v>2561070.0669587199</v>
      </c>
      <c r="R5287">
        <v>3578.9140000000002</v>
      </c>
      <c r="AT5287">
        <v>1</v>
      </c>
      <c r="AV5287">
        <v>0</v>
      </c>
      <c r="AW5287">
        <v>1</v>
      </c>
    </row>
    <row r="5288" spans="1:49">
      <c r="A5288" t="s">
        <v>20</v>
      </c>
      <c r="B5288" t="s">
        <v>54</v>
      </c>
      <c r="C5288">
        <v>1986</v>
      </c>
      <c r="D5288">
        <f t="shared" si="409"/>
        <v>163</v>
      </c>
      <c r="E5288">
        <v>3</v>
      </c>
      <c r="O5288">
        <f>VLOOKUP(C5288,[1]pop_15p_a!$A$8:$AL$68,23,FALSE)</f>
        <v>2561070.0669587199</v>
      </c>
      <c r="R5288">
        <v>3578.9140000000002</v>
      </c>
      <c r="AT5288">
        <v>1</v>
      </c>
      <c r="AV5288">
        <v>0</v>
      </c>
      <c r="AW5288">
        <v>1</v>
      </c>
    </row>
    <row r="5289" spans="1:49">
      <c r="A5289" t="s">
        <v>20</v>
      </c>
      <c r="B5289" t="s">
        <v>54</v>
      </c>
      <c r="C5289">
        <v>1986</v>
      </c>
      <c r="D5289">
        <f t="shared" si="409"/>
        <v>164</v>
      </c>
      <c r="E5289">
        <v>4</v>
      </c>
      <c r="O5289">
        <f>VLOOKUP(C5289,[1]pop_15p_a!$A$8:$AL$68,23,FALSE)</f>
        <v>2561070.0669587199</v>
      </c>
      <c r="R5289">
        <v>3578.9140000000002</v>
      </c>
      <c r="AT5289">
        <v>1</v>
      </c>
      <c r="AV5289">
        <v>0</v>
      </c>
      <c r="AW5289">
        <v>1</v>
      </c>
    </row>
    <row r="5290" spans="1:49">
      <c r="A5290" t="s">
        <v>20</v>
      </c>
      <c r="B5290" t="s">
        <v>54</v>
      </c>
      <c r="C5290">
        <v>1987</v>
      </c>
      <c r="D5290">
        <f t="shared" si="409"/>
        <v>165</v>
      </c>
      <c r="E5290">
        <v>1</v>
      </c>
      <c r="O5290">
        <f>VLOOKUP(C5290,[1]pop_15p_a!$A$8:$AL$68,23,FALSE)</f>
        <v>2591358.1342089502</v>
      </c>
      <c r="R5290">
        <v>3616.3670000000002</v>
      </c>
      <c r="AT5290">
        <v>1</v>
      </c>
      <c r="AV5290">
        <v>0</v>
      </c>
      <c r="AW5290">
        <v>1</v>
      </c>
    </row>
    <row r="5291" spans="1:49">
      <c r="A5291" t="s">
        <v>20</v>
      </c>
      <c r="B5291" t="s">
        <v>54</v>
      </c>
      <c r="C5291">
        <v>1987</v>
      </c>
      <c r="D5291">
        <f t="shared" si="409"/>
        <v>166</v>
      </c>
      <c r="E5291">
        <v>2</v>
      </c>
      <c r="O5291">
        <f>VLOOKUP(C5291,[1]pop_15p_a!$A$8:$AL$68,23,FALSE)</f>
        <v>2591358.1342089502</v>
      </c>
      <c r="R5291">
        <v>3616.3670000000002</v>
      </c>
      <c r="AT5291">
        <v>1</v>
      </c>
      <c r="AV5291">
        <v>0</v>
      </c>
      <c r="AW5291">
        <v>1</v>
      </c>
    </row>
    <row r="5292" spans="1:49">
      <c r="A5292" t="s">
        <v>20</v>
      </c>
      <c r="B5292" t="s">
        <v>54</v>
      </c>
      <c r="C5292">
        <v>1987</v>
      </c>
      <c r="D5292">
        <f t="shared" si="409"/>
        <v>167</v>
      </c>
      <c r="E5292">
        <v>3</v>
      </c>
      <c r="O5292">
        <f>VLOOKUP(C5292,[1]pop_15p_a!$A$8:$AL$68,23,FALSE)</f>
        <v>2591358.1342089502</v>
      </c>
      <c r="R5292">
        <v>3616.3670000000002</v>
      </c>
      <c r="AT5292">
        <v>1</v>
      </c>
      <c r="AV5292">
        <v>0</v>
      </c>
      <c r="AW5292">
        <v>1</v>
      </c>
    </row>
    <row r="5293" spans="1:49">
      <c r="A5293" t="s">
        <v>20</v>
      </c>
      <c r="B5293" t="s">
        <v>54</v>
      </c>
      <c r="C5293">
        <v>1987</v>
      </c>
      <c r="D5293">
        <f t="shared" si="409"/>
        <v>168</v>
      </c>
      <c r="E5293">
        <v>4</v>
      </c>
      <c r="O5293">
        <f>VLOOKUP(C5293,[1]pop_15p_a!$A$8:$AL$68,23,FALSE)</f>
        <v>2591358.1342089502</v>
      </c>
      <c r="R5293">
        <v>3616.3670000000002</v>
      </c>
      <c r="AT5293">
        <v>1</v>
      </c>
      <c r="AV5293">
        <v>0</v>
      </c>
      <c r="AW5293">
        <v>1</v>
      </c>
    </row>
    <row r="5294" spans="1:49">
      <c r="A5294" t="s">
        <v>20</v>
      </c>
      <c r="B5294" t="s">
        <v>54</v>
      </c>
      <c r="C5294">
        <v>1988</v>
      </c>
      <c r="D5294">
        <f t="shared" si="409"/>
        <v>169</v>
      </c>
      <c r="E5294">
        <v>1</v>
      </c>
      <c r="O5294">
        <f>VLOOKUP(C5294,[1]pop_15p_a!$A$8:$AL$68,23,FALSE)</f>
        <v>2621502.7505420698</v>
      </c>
      <c r="R5294">
        <v>3655.049</v>
      </c>
      <c r="AT5294">
        <v>1</v>
      </c>
      <c r="AV5294">
        <v>0</v>
      </c>
      <c r="AW5294">
        <v>1</v>
      </c>
    </row>
    <row r="5295" spans="1:49">
      <c r="A5295" t="s">
        <v>20</v>
      </c>
      <c r="B5295" t="s">
        <v>54</v>
      </c>
      <c r="C5295">
        <v>1988</v>
      </c>
      <c r="D5295">
        <f t="shared" si="409"/>
        <v>170</v>
      </c>
      <c r="E5295">
        <v>2</v>
      </c>
      <c r="O5295">
        <f>VLOOKUP(C5295,[1]pop_15p_a!$A$8:$AL$68,23,FALSE)</f>
        <v>2621502.7505420698</v>
      </c>
      <c r="R5295">
        <v>3655.049</v>
      </c>
      <c r="AT5295">
        <v>1</v>
      </c>
      <c r="AV5295">
        <v>0</v>
      </c>
      <c r="AW5295">
        <v>1</v>
      </c>
    </row>
    <row r="5296" spans="1:49">
      <c r="A5296" t="s">
        <v>20</v>
      </c>
      <c r="B5296" t="s">
        <v>54</v>
      </c>
      <c r="C5296">
        <v>1988</v>
      </c>
      <c r="D5296">
        <f t="shared" si="409"/>
        <v>171</v>
      </c>
      <c r="E5296">
        <v>3</v>
      </c>
      <c r="O5296">
        <f>VLOOKUP(C5296,[1]pop_15p_a!$A$8:$AL$68,23,FALSE)</f>
        <v>2621502.7505420698</v>
      </c>
      <c r="R5296">
        <v>3655.049</v>
      </c>
      <c r="AT5296">
        <v>1</v>
      </c>
      <c r="AV5296">
        <v>0</v>
      </c>
      <c r="AW5296">
        <v>1</v>
      </c>
    </row>
    <row r="5297" spans="1:56">
      <c r="A5297" t="s">
        <v>20</v>
      </c>
      <c r="B5297" t="s">
        <v>54</v>
      </c>
      <c r="C5297">
        <v>1988</v>
      </c>
      <c r="D5297">
        <f t="shared" si="409"/>
        <v>172</v>
      </c>
      <c r="E5297">
        <v>4</v>
      </c>
      <c r="O5297">
        <f>VLOOKUP(C5297,[1]pop_15p_a!$A$8:$AL$68,23,FALSE)</f>
        <v>2621502.7505420698</v>
      </c>
      <c r="R5297">
        <v>3655.049</v>
      </c>
      <c r="AT5297">
        <v>1</v>
      </c>
      <c r="AV5297">
        <v>0</v>
      </c>
      <c r="AW5297">
        <v>1</v>
      </c>
    </row>
    <row r="5298" spans="1:56">
      <c r="A5298" t="s">
        <v>20</v>
      </c>
      <c r="B5298" t="s">
        <v>54</v>
      </c>
      <c r="C5298">
        <v>1989</v>
      </c>
      <c r="D5298">
        <f t="shared" si="409"/>
        <v>173</v>
      </c>
      <c r="E5298">
        <v>1</v>
      </c>
      <c r="O5298">
        <f>VLOOKUP(C5298,[1]pop_15p_a!$A$8:$AL$68,23,FALSE)</f>
        <v>2653742.3479772499</v>
      </c>
      <c r="R5298">
        <v>3684.2550000000001</v>
      </c>
      <c r="AT5298">
        <v>1</v>
      </c>
      <c r="AV5298">
        <v>0</v>
      </c>
      <c r="AW5298">
        <v>1</v>
      </c>
    </row>
    <row r="5299" spans="1:56">
      <c r="A5299" t="s">
        <v>20</v>
      </c>
      <c r="B5299" t="s">
        <v>54</v>
      </c>
      <c r="C5299">
        <v>1989</v>
      </c>
      <c r="D5299">
        <f t="shared" si="409"/>
        <v>174</v>
      </c>
      <c r="E5299">
        <v>2</v>
      </c>
      <c r="O5299">
        <f>VLOOKUP(C5299,[1]pop_15p_a!$A$8:$AL$68,23,FALSE)</f>
        <v>2653742.3479772499</v>
      </c>
      <c r="R5299">
        <v>3684.2550000000001</v>
      </c>
      <c r="AT5299">
        <v>1</v>
      </c>
      <c r="AV5299">
        <v>0</v>
      </c>
      <c r="AW5299">
        <v>1</v>
      </c>
    </row>
    <row r="5300" spans="1:56">
      <c r="A5300" t="s">
        <v>20</v>
      </c>
      <c r="B5300" t="s">
        <v>54</v>
      </c>
      <c r="C5300">
        <v>1989</v>
      </c>
      <c r="D5300">
        <f t="shared" si="409"/>
        <v>175</v>
      </c>
      <c r="E5300">
        <v>3</v>
      </c>
      <c r="O5300">
        <f>VLOOKUP(C5300,[1]pop_15p_a!$A$8:$AL$68,23,FALSE)</f>
        <v>2653742.3479772499</v>
      </c>
      <c r="R5300">
        <v>3684.2550000000001</v>
      </c>
      <c r="AT5300">
        <v>1</v>
      </c>
      <c r="AV5300">
        <v>0</v>
      </c>
      <c r="AW5300">
        <v>1</v>
      </c>
    </row>
    <row r="5301" spans="1:56">
      <c r="A5301" t="s">
        <v>20</v>
      </c>
      <c r="B5301" t="s">
        <v>54</v>
      </c>
      <c r="C5301">
        <v>1989</v>
      </c>
      <c r="D5301">
        <f t="shared" si="409"/>
        <v>176</v>
      </c>
      <c r="E5301">
        <v>4</v>
      </c>
      <c r="O5301">
        <f>VLOOKUP(C5301,[1]pop_15p_a!$A$8:$AL$68,23,FALSE)</f>
        <v>2653742.3479772499</v>
      </c>
      <c r="R5301">
        <v>3684.2550000000001</v>
      </c>
      <c r="AT5301">
        <v>1</v>
      </c>
      <c r="AV5301">
        <v>0</v>
      </c>
      <c r="AW5301">
        <v>1</v>
      </c>
    </row>
    <row r="5302" spans="1:56">
      <c r="A5302" t="s">
        <v>20</v>
      </c>
      <c r="B5302" t="s">
        <v>54</v>
      </c>
      <c r="C5302">
        <v>1990</v>
      </c>
      <c r="D5302">
        <f t="shared" si="409"/>
        <v>177</v>
      </c>
      <c r="E5302">
        <v>1</v>
      </c>
      <c r="O5302">
        <f>VLOOKUP(C5302,[1]pop_15p_a!$A$8:$AL$68,23,FALSE)</f>
        <v>2670989.3321998301</v>
      </c>
      <c r="R5302">
        <v>3697.8380000000002</v>
      </c>
      <c r="AT5302">
        <v>1</v>
      </c>
      <c r="AV5302">
        <v>0</v>
      </c>
      <c r="AW5302">
        <v>1</v>
      </c>
    </row>
    <row r="5303" spans="1:56">
      <c r="A5303" t="s">
        <v>20</v>
      </c>
      <c r="B5303" t="s">
        <v>54</v>
      </c>
      <c r="C5303">
        <v>1990</v>
      </c>
      <c r="D5303">
        <f t="shared" si="409"/>
        <v>178</v>
      </c>
      <c r="E5303">
        <v>2</v>
      </c>
      <c r="O5303">
        <f>VLOOKUP(C5303,[1]pop_15p_a!$A$8:$AL$68,23,FALSE)</f>
        <v>2670989.3321998301</v>
      </c>
      <c r="R5303">
        <v>3697.8380000000002</v>
      </c>
      <c r="AT5303">
        <v>1</v>
      </c>
      <c r="AV5303">
        <v>0</v>
      </c>
      <c r="AW5303">
        <v>1</v>
      </c>
    </row>
    <row r="5304" spans="1:56">
      <c r="A5304" t="s">
        <v>20</v>
      </c>
      <c r="B5304" t="s">
        <v>54</v>
      </c>
      <c r="C5304">
        <v>1990</v>
      </c>
      <c r="D5304">
        <f t="shared" si="409"/>
        <v>179</v>
      </c>
      <c r="E5304">
        <v>3</v>
      </c>
      <c r="O5304">
        <f>VLOOKUP(C5304,[1]pop_15p_a!$A$8:$AL$68,23,FALSE)</f>
        <v>2670989.3321998301</v>
      </c>
      <c r="R5304">
        <v>3697.8380000000002</v>
      </c>
      <c r="AT5304">
        <v>1</v>
      </c>
      <c r="AV5304">
        <v>0</v>
      </c>
      <c r="AW5304">
        <v>1</v>
      </c>
    </row>
    <row r="5305" spans="1:56">
      <c r="A5305" t="s">
        <v>20</v>
      </c>
      <c r="B5305" t="s">
        <v>54</v>
      </c>
      <c r="C5305">
        <v>1990</v>
      </c>
      <c r="D5305">
        <f t="shared" si="409"/>
        <v>180</v>
      </c>
      <c r="E5305">
        <v>4</v>
      </c>
      <c r="O5305">
        <f>VLOOKUP(C5305,[1]pop_15p_a!$A$8:$AL$68,23,FALSE)</f>
        <v>2670989.3321998301</v>
      </c>
      <c r="R5305">
        <v>3697.8380000000002</v>
      </c>
      <c r="AT5305">
        <v>1</v>
      </c>
      <c r="AV5305">
        <v>0</v>
      </c>
      <c r="AW5305">
        <v>1</v>
      </c>
    </row>
    <row r="5306" spans="1:56">
      <c r="A5306" t="s">
        <v>20</v>
      </c>
      <c r="B5306" t="s">
        <v>54</v>
      </c>
      <c r="C5306">
        <v>1991</v>
      </c>
      <c r="D5306">
        <f t="shared" si="409"/>
        <v>181</v>
      </c>
      <c r="E5306">
        <v>1</v>
      </c>
      <c r="O5306">
        <f>VLOOKUP(C5306,[1]pop_15p_a!$A$8:$AL$68,23,FALSE)</f>
        <v>2682638.7420940702</v>
      </c>
      <c r="R5306">
        <v>3704.134</v>
      </c>
      <c r="AN5306">
        <v>0.19006670000000001</v>
      </c>
      <c r="AT5306">
        <v>14</v>
      </c>
      <c r="AV5306">
        <v>0</v>
      </c>
      <c r="AW5306">
        <v>1</v>
      </c>
      <c r="AY5306">
        <v>1</v>
      </c>
    </row>
    <row r="5307" spans="1:56">
      <c r="A5307" t="s">
        <v>20</v>
      </c>
      <c r="B5307" t="s">
        <v>54</v>
      </c>
      <c r="C5307">
        <v>1991</v>
      </c>
      <c r="D5307">
        <f t="shared" si="409"/>
        <v>182</v>
      </c>
      <c r="E5307">
        <v>2</v>
      </c>
      <c r="O5307">
        <f>VLOOKUP(C5307,[1]pop_15p_a!$A$8:$AL$68,23,FALSE)</f>
        <v>2682638.7420940702</v>
      </c>
      <c r="R5307">
        <v>3704.134</v>
      </c>
      <c r="AN5307">
        <v>0.29836669999999998</v>
      </c>
      <c r="AT5307">
        <v>14</v>
      </c>
      <c r="AV5307">
        <v>0</v>
      </c>
      <c r="AW5307">
        <v>1</v>
      </c>
      <c r="AY5307">
        <v>1</v>
      </c>
    </row>
    <row r="5308" spans="1:56">
      <c r="A5308" t="s">
        <v>20</v>
      </c>
      <c r="B5308" t="s">
        <v>54</v>
      </c>
      <c r="C5308">
        <v>1991</v>
      </c>
      <c r="D5308">
        <f t="shared" si="409"/>
        <v>183</v>
      </c>
      <c r="E5308">
        <v>3</v>
      </c>
      <c r="O5308">
        <f>VLOOKUP(C5308,[1]pop_15p_a!$A$8:$AL$68,23,FALSE)</f>
        <v>2682638.7420940702</v>
      </c>
      <c r="R5308">
        <v>3704.134</v>
      </c>
      <c r="AN5308">
        <v>0.35176669999999999</v>
      </c>
      <c r="AT5308">
        <v>14</v>
      </c>
      <c r="AV5308">
        <v>0</v>
      </c>
      <c r="AW5308">
        <v>1</v>
      </c>
      <c r="AY5308">
        <v>1</v>
      </c>
    </row>
    <row r="5309" spans="1:56">
      <c r="A5309" t="s">
        <v>20</v>
      </c>
      <c r="B5309" t="s">
        <v>54</v>
      </c>
      <c r="C5309">
        <v>1991</v>
      </c>
      <c r="D5309">
        <f t="shared" si="409"/>
        <v>184</v>
      </c>
      <c r="E5309">
        <v>4</v>
      </c>
      <c r="O5309">
        <f>VLOOKUP(C5309,[1]pop_15p_a!$A$8:$AL$68,23,FALSE)</f>
        <v>2682638.7420940702</v>
      </c>
      <c r="R5309">
        <v>3704.134</v>
      </c>
      <c r="AN5309">
        <v>0.54563329999999999</v>
      </c>
      <c r="AT5309">
        <v>14</v>
      </c>
      <c r="AV5309">
        <v>0</v>
      </c>
      <c r="AW5309">
        <v>1</v>
      </c>
      <c r="AY5309">
        <v>1</v>
      </c>
    </row>
    <row r="5310" spans="1:56">
      <c r="A5310" t="s">
        <v>20</v>
      </c>
      <c r="B5310" t="s">
        <v>54</v>
      </c>
      <c r="C5310">
        <v>1992</v>
      </c>
      <c r="D5310">
        <f t="shared" si="409"/>
        <v>185</v>
      </c>
      <c r="E5310">
        <v>1</v>
      </c>
      <c r="O5310">
        <f>VLOOKUP(C5310,[1]pop_15p_a!$A$8:$AL$68,23,FALSE)</f>
        <v>2692275.8544009598</v>
      </c>
      <c r="R5310">
        <v>3700.114</v>
      </c>
      <c r="AN5310">
        <v>1.5939669999999999</v>
      </c>
      <c r="AT5310">
        <v>14</v>
      </c>
      <c r="AV5310">
        <v>0</v>
      </c>
      <c r="AW5310">
        <v>1</v>
      </c>
      <c r="AY5310">
        <v>1</v>
      </c>
    </row>
    <row r="5311" spans="1:56">
      <c r="A5311" t="s">
        <v>20</v>
      </c>
      <c r="B5311" t="s">
        <v>54</v>
      </c>
      <c r="C5311">
        <v>1992</v>
      </c>
      <c r="D5311">
        <f t="shared" si="409"/>
        <v>186</v>
      </c>
      <c r="E5311">
        <v>2</v>
      </c>
      <c r="O5311">
        <f>VLOOKUP(C5311,[1]pop_15p_a!$A$8:$AL$68,23,FALSE)</f>
        <v>2692275.8544009598</v>
      </c>
      <c r="R5311">
        <v>3700.114</v>
      </c>
      <c r="AN5311">
        <v>2.3542329999999998</v>
      </c>
      <c r="AT5311">
        <v>14</v>
      </c>
      <c r="AV5311">
        <v>0</v>
      </c>
      <c r="AW5311">
        <v>1</v>
      </c>
      <c r="AY5311">
        <v>1</v>
      </c>
      <c r="BD5311">
        <v>0.72458348952448604</v>
      </c>
    </row>
    <row r="5312" spans="1:56">
      <c r="A5312" t="s">
        <v>20</v>
      </c>
      <c r="B5312" t="s">
        <v>54</v>
      </c>
      <c r="C5312">
        <v>1992</v>
      </c>
      <c r="D5312">
        <f t="shared" si="409"/>
        <v>187</v>
      </c>
      <c r="E5312">
        <v>3</v>
      </c>
      <c r="O5312">
        <f>VLOOKUP(C5312,[1]pop_15p_a!$A$8:$AL$68,23,FALSE)</f>
        <v>2692275.8544009598</v>
      </c>
      <c r="R5312">
        <v>3700.114</v>
      </c>
      <c r="AN5312">
        <v>3.9790670000000001</v>
      </c>
      <c r="AT5312">
        <v>14</v>
      </c>
      <c r="AV5312">
        <v>0</v>
      </c>
      <c r="AW5312">
        <v>1</v>
      </c>
      <c r="AY5312">
        <v>1</v>
      </c>
      <c r="BD5312">
        <v>0.96198726259858602</v>
      </c>
    </row>
    <row r="5313" spans="1:56">
      <c r="A5313" t="s">
        <v>20</v>
      </c>
      <c r="B5313" t="s">
        <v>54</v>
      </c>
      <c r="C5313">
        <v>1992</v>
      </c>
      <c r="D5313">
        <f t="shared" si="409"/>
        <v>188</v>
      </c>
      <c r="E5313">
        <v>4</v>
      </c>
      <c r="O5313">
        <f>VLOOKUP(C5313,[1]pop_15p_a!$A$8:$AL$68,23,FALSE)</f>
        <v>2692275.8544009598</v>
      </c>
      <c r="R5313">
        <v>3700.114</v>
      </c>
      <c r="AN5313">
        <v>7.6026670000000003</v>
      </c>
      <c r="AT5313">
        <v>14</v>
      </c>
      <c r="AV5313">
        <v>0</v>
      </c>
      <c r="AW5313">
        <v>1</v>
      </c>
      <c r="AY5313">
        <v>1</v>
      </c>
      <c r="BD5313">
        <v>1.8441112350967499</v>
      </c>
    </row>
    <row r="5314" spans="1:56">
      <c r="A5314" t="s">
        <v>20</v>
      </c>
      <c r="B5314" t="s">
        <v>54</v>
      </c>
      <c r="C5314">
        <v>1993</v>
      </c>
      <c r="D5314">
        <f t="shared" si="409"/>
        <v>189</v>
      </c>
      <c r="E5314">
        <v>1</v>
      </c>
      <c r="O5314">
        <f>VLOOKUP(C5314,[1]pop_15p_a!$A$8:$AL$68,23,FALSE)</f>
        <v>2691536.68370303</v>
      </c>
      <c r="R5314">
        <v>3682.6129999999998</v>
      </c>
      <c r="AN5314">
        <v>11.98147</v>
      </c>
      <c r="AT5314">
        <v>14</v>
      </c>
      <c r="AV5314">
        <v>0</v>
      </c>
      <c r="AW5314">
        <v>1</v>
      </c>
      <c r="AY5314">
        <v>1</v>
      </c>
      <c r="BD5314">
        <v>3.0078849936297098</v>
      </c>
    </row>
    <row r="5315" spans="1:56">
      <c r="A5315" t="s">
        <v>20</v>
      </c>
      <c r="B5315" t="s">
        <v>54</v>
      </c>
      <c r="C5315">
        <v>1993</v>
      </c>
      <c r="D5315">
        <f t="shared" si="409"/>
        <v>190</v>
      </c>
      <c r="E5315">
        <v>2</v>
      </c>
      <c r="O5315">
        <f>VLOOKUP(C5315,[1]pop_15p_a!$A$8:$AL$68,23,FALSE)</f>
        <v>2691536.68370303</v>
      </c>
      <c r="R5315">
        <v>3682.6129999999998</v>
      </c>
      <c r="AN5315">
        <v>19.369499999999999</v>
      </c>
      <c r="AT5315">
        <v>14</v>
      </c>
      <c r="AV5315">
        <v>0</v>
      </c>
      <c r="AW5315">
        <v>1</v>
      </c>
      <c r="AY5315">
        <v>1</v>
      </c>
      <c r="BD5315">
        <v>4.0409824227919797</v>
      </c>
    </row>
    <row r="5316" spans="1:56">
      <c r="A5316" t="s">
        <v>20</v>
      </c>
      <c r="B5316" t="s">
        <v>54</v>
      </c>
      <c r="C5316">
        <v>1993</v>
      </c>
      <c r="D5316">
        <f t="shared" si="409"/>
        <v>191</v>
      </c>
      <c r="E5316">
        <v>3</v>
      </c>
      <c r="O5316">
        <f>VLOOKUP(C5316,[1]pop_15p_a!$A$8:$AL$68,23,FALSE)</f>
        <v>2691536.68370303</v>
      </c>
      <c r="R5316">
        <v>3682.6129999999998</v>
      </c>
      <c r="AN5316">
        <v>21.974299999999999</v>
      </c>
      <c r="AT5316">
        <v>14</v>
      </c>
      <c r="AV5316">
        <v>0</v>
      </c>
      <c r="AW5316">
        <v>1</v>
      </c>
      <c r="AY5316">
        <v>1</v>
      </c>
      <c r="BD5316">
        <v>5.2024256823339803</v>
      </c>
    </row>
    <row r="5317" spans="1:56">
      <c r="A5317" t="s">
        <v>20</v>
      </c>
      <c r="B5317" t="s">
        <v>54</v>
      </c>
      <c r="C5317">
        <v>1993</v>
      </c>
      <c r="D5317">
        <f t="shared" ref="D5317:D5380" si="410">D5059</f>
        <v>192</v>
      </c>
      <c r="E5317">
        <v>4</v>
      </c>
      <c r="O5317">
        <f>VLOOKUP(C5317,[1]pop_15p_a!$A$8:$AL$68,23,FALSE)</f>
        <v>2691536.68370303</v>
      </c>
      <c r="R5317">
        <v>3682.6129999999998</v>
      </c>
      <c r="AN5317">
        <v>25.947569999999999</v>
      </c>
      <c r="AT5317">
        <v>14</v>
      </c>
      <c r="AV5317">
        <v>0</v>
      </c>
      <c r="AW5317">
        <v>1</v>
      </c>
      <c r="AY5317">
        <v>1</v>
      </c>
      <c r="BD5317">
        <v>7.0394365347560601</v>
      </c>
    </row>
    <row r="5318" spans="1:56">
      <c r="A5318" t="s">
        <v>20</v>
      </c>
      <c r="B5318" t="s">
        <v>54</v>
      </c>
      <c r="C5318">
        <v>1994</v>
      </c>
      <c r="D5318">
        <f t="shared" si="410"/>
        <v>193</v>
      </c>
      <c r="E5318">
        <v>1</v>
      </c>
      <c r="O5318">
        <f>VLOOKUP(C5318,[1]pop_15p_a!$A$8:$AL$68,23,FALSE)</f>
        <v>2687796.99798874</v>
      </c>
      <c r="R5318">
        <v>3657.1439999999998</v>
      </c>
      <c r="AN5318">
        <v>29.787929999999999</v>
      </c>
      <c r="AT5318">
        <v>14</v>
      </c>
      <c r="AV5318">
        <v>0</v>
      </c>
      <c r="AW5318">
        <v>1</v>
      </c>
      <c r="AY5318">
        <v>1</v>
      </c>
      <c r="BD5318">
        <v>8.5250077510626294</v>
      </c>
    </row>
    <row r="5319" spans="1:56">
      <c r="A5319" t="s">
        <v>20</v>
      </c>
      <c r="B5319" t="s">
        <v>54</v>
      </c>
      <c r="C5319">
        <v>1994</v>
      </c>
      <c r="D5319">
        <f t="shared" si="410"/>
        <v>194</v>
      </c>
      <c r="E5319">
        <v>2</v>
      </c>
      <c r="O5319">
        <f>VLOOKUP(C5319,[1]pop_15p_a!$A$8:$AL$68,23,FALSE)</f>
        <v>2687796.99798874</v>
      </c>
      <c r="R5319">
        <v>3657.1439999999998</v>
      </c>
      <c r="AN5319">
        <v>32.777270000000001</v>
      </c>
      <c r="AT5319">
        <v>2</v>
      </c>
      <c r="AV5319">
        <v>0</v>
      </c>
      <c r="AW5319">
        <v>1</v>
      </c>
      <c r="AY5319">
        <v>1</v>
      </c>
      <c r="BD5319">
        <v>9.5662907073906194</v>
      </c>
    </row>
    <row r="5320" spans="1:56">
      <c r="A5320" t="s">
        <v>20</v>
      </c>
      <c r="B5320" t="s">
        <v>54</v>
      </c>
      <c r="C5320">
        <v>1994</v>
      </c>
      <c r="D5320">
        <f t="shared" si="410"/>
        <v>195</v>
      </c>
      <c r="E5320">
        <v>3</v>
      </c>
      <c r="O5320">
        <f>VLOOKUP(C5320,[1]pop_15p_a!$A$8:$AL$68,23,FALSE)</f>
        <v>2687796.99798874</v>
      </c>
      <c r="R5320">
        <v>3657.1439999999998</v>
      </c>
      <c r="AN5320">
        <v>35.406230000000001</v>
      </c>
      <c r="AT5320">
        <v>2</v>
      </c>
      <c r="AV5320">
        <v>0</v>
      </c>
      <c r="AW5320">
        <v>1</v>
      </c>
      <c r="AY5320">
        <v>1</v>
      </c>
      <c r="BD5320">
        <v>10.726054259326</v>
      </c>
    </row>
    <row r="5321" spans="1:56">
      <c r="A5321" t="s">
        <v>20</v>
      </c>
      <c r="B5321" t="s">
        <v>54</v>
      </c>
      <c r="C5321">
        <v>1994</v>
      </c>
      <c r="D5321">
        <f t="shared" si="410"/>
        <v>196</v>
      </c>
      <c r="E5321">
        <v>4</v>
      </c>
      <c r="O5321">
        <f>VLOOKUP(C5321,[1]pop_15p_a!$A$8:$AL$68,23,FALSE)</f>
        <v>2687796.99798874</v>
      </c>
      <c r="R5321">
        <v>3657.1439999999998</v>
      </c>
      <c r="AN5321">
        <v>38.579729999999998</v>
      </c>
      <c r="AT5321">
        <v>2</v>
      </c>
      <c r="AV5321">
        <v>0</v>
      </c>
      <c r="AW5321">
        <v>1</v>
      </c>
      <c r="AY5321">
        <v>1</v>
      </c>
      <c r="BD5321">
        <v>11.320569258084401</v>
      </c>
    </row>
    <row r="5322" spans="1:56">
      <c r="A5322" t="s">
        <v>20</v>
      </c>
      <c r="B5322" t="s">
        <v>54</v>
      </c>
      <c r="C5322">
        <v>1995</v>
      </c>
      <c r="D5322">
        <f t="shared" si="410"/>
        <v>197</v>
      </c>
      <c r="E5322">
        <v>1</v>
      </c>
      <c r="G5322">
        <v>31701.521008</v>
      </c>
      <c r="H5322">
        <v>18453.487068999999</v>
      </c>
      <c r="I5322">
        <v>10118.602650999999</v>
      </c>
      <c r="J5322">
        <v>3891.8096529999998</v>
      </c>
      <c r="K5322">
        <v>8431.4645820000005</v>
      </c>
      <c r="L5322">
        <v>8967.2061180000001</v>
      </c>
      <c r="O5322">
        <f>VLOOKUP(C5322,[1]pop_15p_a!$A$8:$AL$68,23,FALSE)</f>
        <v>2678228.62257963</v>
      </c>
      <c r="Q5322">
        <f t="shared" ref="Q5322:Q5378" si="411">K5322-L5322</f>
        <v>-535.74153599999954</v>
      </c>
      <c r="R5322">
        <f>T5322</f>
        <v>3629.1</v>
      </c>
      <c r="S5322">
        <v>3629.1</v>
      </c>
      <c r="T5322">
        <v>3629.1</v>
      </c>
      <c r="U5322">
        <f>X5322</f>
        <v>13.15507</v>
      </c>
      <c r="X5322">
        <f>VLOOKUP(C5322,[2]DP_LIVE_24012019113203367!$F$23:$G$43,2)</f>
        <v>13.15507</v>
      </c>
      <c r="Z5322">
        <f t="shared" ref="Z5322:Z5333" si="412">AC5322</f>
        <v>6.8</v>
      </c>
      <c r="AC5322">
        <v>6.8</v>
      </c>
      <c r="AN5322">
        <v>43.61477</v>
      </c>
      <c r="AO5322">
        <v>0.48250929999999997</v>
      </c>
      <c r="AT5322">
        <v>2</v>
      </c>
      <c r="AV5322">
        <v>0</v>
      </c>
      <c r="AW5322">
        <v>1</v>
      </c>
      <c r="AY5322">
        <v>1</v>
      </c>
      <c r="BD5322">
        <v>11.8336761502177</v>
      </c>
    </row>
    <row r="5323" spans="1:56">
      <c r="A5323" t="s">
        <v>20</v>
      </c>
      <c r="B5323" t="s">
        <v>54</v>
      </c>
      <c r="C5323">
        <v>1995</v>
      </c>
      <c r="D5323">
        <f t="shared" si="410"/>
        <v>198</v>
      </c>
      <c r="E5323">
        <v>2</v>
      </c>
      <c r="G5323">
        <v>32365.473784999998</v>
      </c>
      <c r="H5323">
        <v>19141.252371999999</v>
      </c>
      <c r="I5323">
        <v>10134.717908000001</v>
      </c>
      <c r="J5323">
        <v>4111.1445910000002</v>
      </c>
      <c r="K5323">
        <v>9487.7969580000008</v>
      </c>
      <c r="L5323">
        <v>9182.4949649999999</v>
      </c>
      <c r="O5323">
        <f>VLOOKUP(C5323,[1]pop_15p_a!$A$8:$AL$68,23,FALSE)</f>
        <v>2678228.62257963</v>
      </c>
      <c r="Q5323">
        <f t="shared" si="411"/>
        <v>305.30199300000095</v>
      </c>
      <c r="R5323">
        <f t="shared" ref="R5323:R5386" si="413">T5323</f>
        <v>3629.1</v>
      </c>
      <c r="S5323">
        <v>3629.1</v>
      </c>
      <c r="T5323">
        <v>3629.1</v>
      </c>
      <c r="U5323">
        <f t="shared" ref="U5323:U5386" si="414">X5323</f>
        <v>13.15507</v>
      </c>
      <c r="X5323">
        <f>VLOOKUP(C5323,[2]DP_LIVE_24012019113203367!$F$23:$G$43,2)</f>
        <v>13.15507</v>
      </c>
      <c r="Z5323">
        <f t="shared" si="412"/>
        <v>6.8</v>
      </c>
      <c r="AC5323">
        <v>6.8</v>
      </c>
      <c r="AN5323">
        <v>46.054499999999997</v>
      </c>
      <c r="AO5323">
        <v>0.51682270000000008</v>
      </c>
      <c r="AT5323">
        <v>2</v>
      </c>
      <c r="AV5323">
        <v>0</v>
      </c>
      <c r="AW5323">
        <v>1</v>
      </c>
      <c r="AX5323">
        <v>1</v>
      </c>
      <c r="BD5323">
        <v>12.7182916368362</v>
      </c>
    </row>
    <row r="5324" spans="1:56">
      <c r="A5324" t="s">
        <v>20</v>
      </c>
      <c r="B5324" t="s">
        <v>54</v>
      </c>
      <c r="C5324">
        <v>1995</v>
      </c>
      <c r="D5324">
        <f t="shared" si="410"/>
        <v>199</v>
      </c>
      <c r="E5324">
        <v>3</v>
      </c>
      <c r="G5324">
        <v>32239.820537</v>
      </c>
      <c r="H5324">
        <v>19720.253519000002</v>
      </c>
      <c r="I5324">
        <v>10097.776609</v>
      </c>
      <c r="J5324">
        <v>3803.1835150000002</v>
      </c>
      <c r="K5324">
        <v>10046.758812</v>
      </c>
      <c r="L5324">
        <v>10096.53968</v>
      </c>
      <c r="O5324">
        <f>VLOOKUP(C5324,[1]pop_15p_a!$A$8:$AL$68,23,FALSE)</f>
        <v>2678228.62257963</v>
      </c>
      <c r="Q5324">
        <f t="shared" si="411"/>
        <v>-49.780867999999828</v>
      </c>
      <c r="R5324">
        <f t="shared" si="413"/>
        <v>3629.1</v>
      </c>
      <c r="S5324">
        <v>3629.1</v>
      </c>
      <c r="T5324">
        <v>3629.1</v>
      </c>
      <c r="U5324">
        <f t="shared" si="414"/>
        <v>13.15507</v>
      </c>
      <c r="X5324">
        <f>VLOOKUP(C5324,[2]DP_LIVE_24012019113203367!$F$23:$G$43,2)</f>
        <v>13.15507</v>
      </c>
      <c r="Z5324">
        <f t="shared" si="412"/>
        <v>6.8</v>
      </c>
      <c r="AC5324">
        <v>6.8</v>
      </c>
      <c r="AN5324">
        <v>48.40643</v>
      </c>
      <c r="AO5324">
        <v>0.54704470000000005</v>
      </c>
      <c r="AT5324">
        <v>2</v>
      </c>
      <c r="AV5324">
        <v>0</v>
      </c>
      <c r="AW5324">
        <v>1</v>
      </c>
      <c r="AX5324">
        <v>1</v>
      </c>
      <c r="BD5324">
        <v>14.245569744893899</v>
      </c>
    </row>
    <row r="5325" spans="1:56">
      <c r="A5325" t="s">
        <v>20</v>
      </c>
      <c r="B5325" t="s">
        <v>54</v>
      </c>
      <c r="C5325">
        <v>1995</v>
      </c>
      <c r="D5325">
        <f t="shared" si="410"/>
        <v>200</v>
      </c>
      <c r="E5325">
        <v>4</v>
      </c>
      <c r="G5325">
        <v>33047.255953</v>
      </c>
      <c r="H5325">
        <v>20591.298513999998</v>
      </c>
      <c r="I5325">
        <v>10436.824187</v>
      </c>
      <c r="J5325">
        <v>4296.2989390000002</v>
      </c>
      <c r="K5325">
        <v>10743.2482</v>
      </c>
      <c r="L5325">
        <v>10373.501249999999</v>
      </c>
      <c r="O5325">
        <f>VLOOKUP(C5325,[1]pop_15p_a!$A$8:$AL$68,23,FALSE)</f>
        <v>2678228.62257963</v>
      </c>
      <c r="Q5325">
        <f t="shared" si="411"/>
        <v>369.74695000000065</v>
      </c>
      <c r="R5325">
        <f t="shared" si="413"/>
        <v>3629.1</v>
      </c>
      <c r="S5325">
        <v>3629.1</v>
      </c>
      <c r="T5325">
        <v>3629.1</v>
      </c>
      <c r="U5325">
        <f t="shared" si="414"/>
        <v>13.15507</v>
      </c>
      <c r="X5325">
        <f>VLOOKUP(C5325,[2]DP_LIVE_24012019113203367!$F$23:$G$43,2)</f>
        <v>13.15507</v>
      </c>
      <c r="Z5325">
        <f t="shared" si="412"/>
        <v>6.8</v>
      </c>
      <c r="AC5325">
        <v>6.8</v>
      </c>
      <c r="AN5325">
        <v>52.61477</v>
      </c>
      <c r="AO5325">
        <v>0.57937869999999991</v>
      </c>
      <c r="AT5325">
        <v>2</v>
      </c>
      <c r="AV5325">
        <v>0</v>
      </c>
      <c r="AW5325">
        <v>1</v>
      </c>
      <c r="AX5325">
        <v>1</v>
      </c>
      <c r="BD5325">
        <v>15.1220230321291</v>
      </c>
    </row>
    <row r="5326" spans="1:56">
      <c r="A5326" t="s">
        <v>20</v>
      </c>
      <c r="B5326" t="s">
        <v>54</v>
      </c>
      <c r="C5326">
        <v>1996</v>
      </c>
      <c r="D5326">
        <f t="shared" si="410"/>
        <v>201</v>
      </c>
      <c r="E5326">
        <v>1</v>
      </c>
      <c r="G5326">
        <v>33385.955056999999</v>
      </c>
      <c r="H5326">
        <v>20342.379116</v>
      </c>
      <c r="I5326">
        <v>10163.296012999999</v>
      </c>
      <c r="J5326">
        <v>4797.6364309999999</v>
      </c>
      <c r="K5326">
        <v>11537.184155000001</v>
      </c>
      <c r="L5326">
        <v>10934.80069</v>
      </c>
      <c r="O5326">
        <f>VLOOKUP(C5326,[1]pop_15p_a!$A$8:$AL$68,23,FALSE)</f>
        <v>2665634.4176773001</v>
      </c>
      <c r="Q5326">
        <f t="shared" si="411"/>
        <v>602.3834650000008</v>
      </c>
      <c r="R5326">
        <f t="shared" si="413"/>
        <v>3601.6</v>
      </c>
      <c r="S5326">
        <v>3601.6</v>
      </c>
      <c r="T5326">
        <v>3601.6</v>
      </c>
      <c r="U5326">
        <f t="shared" si="414"/>
        <v>15.961830000000001</v>
      </c>
      <c r="X5326">
        <f>VLOOKUP(C5326,[2]DP_LIVE_24012019113203367!$F$23:$G$43,2)</f>
        <v>15.961830000000001</v>
      </c>
      <c r="Z5326">
        <f t="shared" si="412"/>
        <v>7.7</v>
      </c>
      <c r="AC5326">
        <v>7.7</v>
      </c>
      <c r="AN5326">
        <v>57.328099999999999</v>
      </c>
      <c r="AO5326">
        <v>0.60834169999999999</v>
      </c>
      <c r="AT5326">
        <v>2</v>
      </c>
      <c r="AV5326">
        <v>0</v>
      </c>
      <c r="AW5326">
        <v>1</v>
      </c>
      <c r="AX5326">
        <v>1</v>
      </c>
      <c r="BD5326">
        <v>15.469140090425499</v>
      </c>
    </row>
    <row r="5327" spans="1:56">
      <c r="A5327" t="s">
        <v>20</v>
      </c>
      <c r="B5327" t="s">
        <v>54</v>
      </c>
      <c r="C5327">
        <v>1996</v>
      </c>
      <c r="D5327">
        <f t="shared" si="410"/>
        <v>202</v>
      </c>
      <c r="E5327">
        <v>2</v>
      </c>
      <c r="G5327">
        <v>33185.191973000001</v>
      </c>
      <c r="H5327">
        <v>20548.286147999999</v>
      </c>
      <c r="I5327">
        <v>9982.3629880000008</v>
      </c>
      <c r="J5327">
        <v>4567.2075690000001</v>
      </c>
      <c r="K5327">
        <v>11591.665524</v>
      </c>
      <c r="L5327">
        <v>11609.147876999999</v>
      </c>
      <c r="O5327">
        <f>VLOOKUP(C5327,[1]pop_15p_a!$A$8:$AL$68,23,FALSE)</f>
        <v>2665634.4176773001</v>
      </c>
      <c r="Q5327">
        <f t="shared" si="411"/>
        <v>-17.482352999999421</v>
      </c>
      <c r="R5327">
        <f t="shared" si="413"/>
        <v>3601.6</v>
      </c>
      <c r="S5327">
        <v>3601.6</v>
      </c>
      <c r="T5327">
        <v>3601.6</v>
      </c>
      <c r="U5327">
        <f t="shared" si="414"/>
        <v>15.961830000000001</v>
      </c>
      <c r="X5327">
        <f>VLOOKUP(C5327,[2]DP_LIVE_24012019113203367!$F$23:$G$43,2)</f>
        <v>15.961830000000001</v>
      </c>
      <c r="Z5327">
        <f t="shared" si="412"/>
        <v>7.7</v>
      </c>
      <c r="AC5327">
        <v>7.7</v>
      </c>
      <c r="AN5327">
        <v>59.598570000000002</v>
      </c>
      <c r="AO5327">
        <v>0.63053669999999995</v>
      </c>
      <c r="AT5327">
        <v>2</v>
      </c>
      <c r="AV5327">
        <v>0</v>
      </c>
      <c r="AW5327">
        <v>1</v>
      </c>
      <c r="AX5327">
        <v>1</v>
      </c>
      <c r="BD5327">
        <v>15.9619754296225</v>
      </c>
    </row>
    <row r="5328" spans="1:56">
      <c r="A5328" t="s">
        <v>20</v>
      </c>
      <c r="B5328" t="s">
        <v>54</v>
      </c>
      <c r="C5328">
        <v>1996</v>
      </c>
      <c r="D5328">
        <f t="shared" si="410"/>
        <v>203</v>
      </c>
      <c r="E5328">
        <v>3</v>
      </c>
      <c r="G5328">
        <v>34513.912200999999</v>
      </c>
      <c r="H5328">
        <v>20617.123156000001</v>
      </c>
      <c r="I5328">
        <v>10372.611198000001</v>
      </c>
      <c r="J5328">
        <v>4614.9751550000001</v>
      </c>
      <c r="K5328">
        <v>12518.161579</v>
      </c>
      <c r="L5328">
        <v>12485.661748</v>
      </c>
      <c r="O5328">
        <f>VLOOKUP(C5328,[1]pop_15p_a!$A$8:$AL$68,23,FALSE)</f>
        <v>2665634.4176773001</v>
      </c>
      <c r="Q5328">
        <f t="shared" si="411"/>
        <v>32.499830999999176</v>
      </c>
      <c r="R5328">
        <f t="shared" si="413"/>
        <v>3601.6</v>
      </c>
      <c r="S5328">
        <v>3601.6</v>
      </c>
      <c r="T5328">
        <v>3601.6</v>
      </c>
      <c r="U5328">
        <f t="shared" si="414"/>
        <v>15.961830000000001</v>
      </c>
      <c r="X5328">
        <f>VLOOKUP(C5328,[2]DP_LIVE_24012019113203367!$F$23:$G$43,2)</f>
        <v>15.961830000000001</v>
      </c>
      <c r="Z5328">
        <f t="shared" si="412"/>
        <v>7.7</v>
      </c>
      <c r="AC5328">
        <v>7.7</v>
      </c>
      <c r="AN5328">
        <v>59.942</v>
      </c>
      <c r="AO5328">
        <v>0.65349729999999995</v>
      </c>
      <c r="AT5328">
        <v>2</v>
      </c>
      <c r="AV5328">
        <v>0</v>
      </c>
      <c r="AW5328">
        <v>1</v>
      </c>
      <c r="AX5328">
        <v>1</v>
      </c>
      <c r="BD5328">
        <v>16.5139125592573</v>
      </c>
    </row>
    <row r="5329" spans="1:56">
      <c r="A5329" t="s">
        <v>20</v>
      </c>
      <c r="B5329" t="s">
        <v>54</v>
      </c>
      <c r="C5329">
        <v>1996</v>
      </c>
      <c r="D5329">
        <f t="shared" si="410"/>
        <v>204</v>
      </c>
      <c r="E5329">
        <v>4</v>
      </c>
      <c r="G5329">
        <v>34682.702900999997</v>
      </c>
      <c r="H5329">
        <v>21133.199106</v>
      </c>
      <c r="I5329">
        <v>10231.664298</v>
      </c>
      <c r="J5329">
        <v>5485.3525730000001</v>
      </c>
      <c r="K5329">
        <v>13092.616493</v>
      </c>
      <c r="L5329">
        <v>13775.771742999999</v>
      </c>
      <c r="O5329">
        <f>VLOOKUP(C5329,[1]pop_15p_a!$A$8:$AL$68,23,FALSE)</f>
        <v>2665634.4176773001</v>
      </c>
      <c r="Q5329">
        <f t="shared" si="411"/>
        <v>-683.1552499999998</v>
      </c>
      <c r="R5329">
        <f t="shared" si="413"/>
        <v>3601.6</v>
      </c>
      <c r="S5329">
        <v>3601.6</v>
      </c>
      <c r="T5329">
        <v>3601.6</v>
      </c>
      <c r="U5329">
        <f t="shared" si="414"/>
        <v>15.961830000000001</v>
      </c>
      <c r="X5329">
        <f>VLOOKUP(C5329,[2]DP_LIVE_24012019113203367!$F$23:$G$43,2)</f>
        <v>15.961830000000001</v>
      </c>
      <c r="Z5329">
        <f t="shared" si="412"/>
        <v>7.7</v>
      </c>
      <c r="AC5329">
        <v>7.7</v>
      </c>
      <c r="AN5329">
        <v>60.779699999999998</v>
      </c>
      <c r="AO5329">
        <v>0.66396900000000003</v>
      </c>
      <c r="AT5329">
        <v>2</v>
      </c>
      <c r="AV5329">
        <v>0</v>
      </c>
      <c r="AW5329">
        <v>1</v>
      </c>
      <c r="AX5329">
        <v>1</v>
      </c>
      <c r="BD5329">
        <v>16.776090594498999</v>
      </c>
    </row>
    <row r="5330" spans="1:56">
      <c r="A5330" t="s">
        <v>20</v>
      </c>
      <c r="B5330" t="s">
        <v>54</v>
      </c>
      <c r="C5330">
        <v>1997</v>
      </c>
      <c r="D5330">
        <f t="shared" si="410"/>
        <v>205</v>
      </c>
      <c r="E5330">
        <v>1</v>
      </c>
      <c r="G5330">
        <v>35208.759216999999</v>
      </c>
      <c r="H5330">
        <v>21890.666197999999</v>
      </c>
      <c r="I5330">
        <v>10315.256928999999</v>
      </c>
      <c r="J5330">
        <v>5737.9384060000002</v>
      </c>
      <c r="K5330">
        <v>13754.212992000001</v>
      </c>
      <c r="L5330">
        <v>15176.078836999999</v>
      </c>
      <c r="O5330">
        <f>VLOOKUP(C5330,[1]pop_15p_a!$A$8:$AL$68,23,FALSE)</f>
        <v>2652386.2311535701</v>
      </c>
      <c r="Q5330">
        <f t="shared" si="411"/>
        <v>-1421.8658449999984</v>
      </c>
      <c r="R5330">
        <f t="shared" si="413"/>
        <v>3575.2</v>
      </c>
      <c r="S5330">
        <v>3575.2</v>
      </c>
      <c r="T5330">
        <v>3575.2</v>
      </c>
      <c r="U5330">
        <f t="shared" si="414"/>
        <v>29.18507</v>
      </c>
      <c r="X5330">
        <f>VLOOKUP(C5330,[2]DP_LIVE_24012019113203367!$F$23:$G$43,2)</f>
        <v>29.18507</v>
      </c>
      <c r="Z5330">
        <f t="shared" si="412"/>
        <v>6.5</v>
      </c>
      <c r="AC5330">
        <v>6.5</v>
      </c>
      <c r="AN5330">
        <v>63.368670000000002</v>
      </c>
      <c r="AO5330">
        <v>0.6812357</v>
      </c>
      <c r="AT5330">
        <v>2</v>
      </c>
      <c r="AV5330">
        <v>0</v>
      </c>
      <c r="AW5330">
        <v>1</v>
      </c>
      <c r="AX5330">
        <v>1</v>
      </c>
      <c r="BD5330">
        <v>16.792349660143099</v>
      </c>
    </row>
    <row r="5331" spans="1:56">
      <c r="A5331" t="s">
        <v>20</v>
      </c>
      <c r="B5331" t="s">
        <v>54</v>
      </c>
      <c r="C5331">
        <v>1997</v>
      </c>
      <c r="D5331">
        <f t="shared" si="410"/>
        <v>206</v>
      </c>
      <c r="E5331">
        <v>2</v>
      </c>
      <c r="G5331">
        <v>36246.347346000002</v>
      </c>
      <c r="H5331">
        <v>21566.691688999999</v>
      </c>
      <c r="I5331">
        <v>11000.406832000001</v>
      </c>
      <c r="J5331">
        <v>5652.455739</v>
      </c>
      <c r="K5331">
        <v>14670.440936999999</v>
      </c>
      <c r="L5331">
        <v>15693.662571999999</v>
      </c>
      <c r="O5331">
        <f>VLOOKUP(C5331,[1]pop_15p_a!$A$8:$AL$68,23,FALSE)</f>
        <v>2652386.2311535701</v>
      </c>
      <c r="Q5331">
        <f t="shared" si="411"/>
        <v>-1023.2216349999999</v>
      </c>
      <c r="R5331">
        <f t="shared" si="413"/>
        <v>3575.2</v>
      </c>
      <c r="S5331">
        <v>3575.2</v>
      </c>
      <c r="T5331">
        <v>3575.2</v>
      </c>
      <c r="U5331">
        <f t="shared" si="414"/>
        <v>29.18507</v>
      </c>
      <c r="X5331">
        <f>VLOOKUP(C5331,[2]DP_LIVE_24012019113203367!$F$23:$G$43,2)</f>
        <v>29.18507</v>
      </c>
      <c r="Z5331">
        <f t="shared" si="412"/>
        <v>6.5</v>
      </c>
      <c r="AC5331">
        <v>6.5</v>
      </c>
      <c r="AN5331">
        <v>64.126530000000002</v>
      </c>
      <c r="AO5331">
        <v>0.70342029999999989</v>
      </c>
      <c r="AT5331">
        <v>2</v>
      </c>
      <c r="AV5331">
        <v>0</v>
      </c>
      <c r="AW5331">
        <v>1</v>
      </c>
      <c r="AX5331">
        <v>1</v>
      </c>
      <c r="BD5331">
        <v>16.8647914523319</v>
      </c>
    </row>
    <row r="5332" spans="1:56">
      <c r="A5332" t="s">
        <v>20</v>
      </c>
      <c r="B5332" t="s">
        <v>54</v>
      </c>
      <c r="C5332">
        <v>1997</v>
      </c>
      <c r="D5332">
        <f t="shared" si="410"/>
        <v>207</v>
      </c>
      <c r="E5332">
        <v>3</v>
      </c>
      <c r="G5332">
        <v>37449.145650999999</v>
      </c>
      <c r="H5332">
        <v>21836.895162000001</v>
      </c>
      <c r="I5332">
        <v>10826.242620000001</v>
      </c>
      <c r="J5332">
        <v>6461.527102</v>
      </c>
      <c r="K5332">
        <v>15368.207517999999</v>
      </c>
      <c r="L5332">
        <v>15736.198936999999</v>
      </c>
      <c r="O5332">
        <f>VLOOKUP(C5332,[1]pop_15p_a!$A$8:$AL$68,23,FALSE)</f>
        <v>2652386.2311535701</v>
      </c>
      <c r="Q5332">
        <f t="shared" si="411"/>
        <v>-367.99141899999995</v>
      </c>
      <c r="R5332">
        <f t="shared" si="413"/>
        <v>3575.2</v>
      </c>
      <c r="S5332">
        <v>3575.2</v>
      </c>
      <c r="T5332">
        <v>3575.2</v>
      </c>
      <c r="U5332">
        <f t="shared" si="414"/>
        <v>29.18507</v>
      </c>
      <c r="X5332">
        <f>VLOOKUP(C5332,[2]DP_LIVE_24012019113203367!$F$23:$G$43,2)</f>
        <v>29.18507</v>
      </c>
      <c r="Z5332">
        <f t="shared" si="412"/>
        <v>6.5</v>
      </c>
      <c r="AC5332">
        <v>6.5</v>
      </c>
      <c r="AN5332">
        <v>65.153559999999999</v>
      </c>
      <c r="AO5332">
        <v>0.71931270000000003</v>
      </c>
      <c r="AT5332">
        <v>2</v>
      </c>
      <c r="AV5332">
        <v>0</v>
      </c>
      <c r="AW5332">
        <v>1</v>
      </c>
      <c r="AX5332">
        <v>1</v>
      </c>
      <c r="BD5332">
        <v>18.235947393538801</v>
      </c>
    </row>
    <row r="5333" spans="1:56">
      <c r="A5333" t="s">
        <v>20</v>
      </c>
      <c r="B5333" t="s">
        <v>54</v>
      </c>
      <c r="C5333">
        <v>1997</v>
      </c>
      <c r="D5333">
        <f t="shared" si="410"/>
        <v>208</v>
      </c>
      <c r="E5333">
        <v>4</v>
      </c>
      <c r="G5333">
        <v>38158.820437000002</v>
      </c>
      <c r="H5333">
        <v>22220.123514999999</v>
      </c>
      <c r="I5333">
        <v>10460.081351999999</v>
      </c>
      <c r="J5333">
        <v>6556.3774830000002</v>
      </c>
      <c r="K5333">
        <v>16370.325473000001</v>
      </c>
      <c r="L5333">
        <v>17481.502110000001</v>
      </c>
      <c r="O5333">
        <f>VLOOKUP(C5333,[1]pop_15p_a!$A$8:$AL$68,23,FALSE)</f>
        <v>2652386.2311535701</v>
      </c>
      <c r="Q5333">
        <f t="shared" si="411"/>
        <v>-1111.1766370000005</v>
      </c>
      <c r="R5333">
        <f t="shared" si="413"/>
        <v>3575.2</v>
      </c>
      <c r="S5333">
        <v>3575.2</v>
      </c>
      <c r="T5333">
        <v>3575.2</v>
      </c>
      <c r="U5333">
        <f t="shared" si="414"/>
        <v>29.18507</v>
      </c>
      <c r="X5333">
        <f>VLOOKUP(C5333,[2]DP_LIVE_24012019113203367!$F$23:$G$43,2)</f>
        <v>29.18507</v>
      </c>
      <c r="Z5333">
        <f t="shared" si="412"/>
        <v>6.5</v>
      </c>
      <c r="AC5333">
        <v>6.5</v>
      </c>
      <c r="AN5333">
        <v>66.105270000000004</v>
      </c>
      <c r="AO5333">
        <v>0.72870670000000004</v>
      </c>
      <c r="AT5333">
        <v>2</v>
      </c>
      <c r="AV5333">
        <v>0</v>
      </c>
      <c r="AW5333">
        <v>1</v>
      </c>
      <c r="AX5333">
        <v>1</v>
      </c>
      <c r="BD5333">
        <v>18.946199097110899</v>
      </c>
    </row>
    <row r="5334" spans="1:56">
      <c r="A5334" t="s">
        <v>20</v>
      </c>
      <c r="B5334" t="s">
        <v>54</v>
      </c>
      <c r="C5334">
        <v>1998</v>
      </c>
      <c r="D5334">
        <f t="shared" si="410"/>
        <v>209</v>
      </c>
      <c r="E5334">
        <v>1</v>
      </c>
      <c r="G5334">
        <v>38759.565134999997</v>
      </c>
      <c r="H5334">
        <v>22522.545557000001</v>
      </c>
      <c r="I5334">
        <v>11064.931812000001</v>
      </c>
      <c r="J5334">
        <v>7040.8258880000003</v>
      </c>
      <c r="K5334">
        <v>16433.756038</v>
      </c>
      <c r="L5334">
        <v>17443.991407000001</v>
      </c>
      <c r="O5334">
        <f>VLOOKUP(C5334,[1]pop_15p_a!$A$8:$AL$68,23,FALSE)</f>
        <v>2639058.9327396299</v>
      </c>
      <c r="Q5334">
        <f t="shared" si="411"/>
        <v>-1010.2353690000018</v>
      </c>
      <c r="R5334">
        <f t="shared" si="413"/>
        <v>3549.3</v>
      </c>
      <c r="S5334">
        <v>3549.3</v>
      </c>
      <c r="T5334">
        <v>3549.3</v>
      </c>
      <c r="U5334">
        <f t="shared" si="414"/>
        <v>28.593990000000002</v>
      </c>
      <c r="W5334">
        <v>21.8</v>
      </c>
      <c r="X5334">
        <f>VLOOKUP(C5334,[2]DP_LIVE_24012019113203367!$F$23:$G$43,2)</f>
        <v>28.593990000000002</v>
      </c>
      <c r="Y5334">
        <v>17.399100000000001</v>
      </c>
      <c r="Z5334">
        <f t="shared" ref="Z5334:Z5386" si="415">AB5334</f>
        <v>13.2</v>
      </c>
      <c r="AA5334">
        <v>14</v>
      </c>
      <c r="AB5334">
        <v>13.2</v>
      </c>
      <c r="AN5334">
        <v>67.493530000000007</v>
      </c>
      <c r="AO5334">
        <v>0.74230900000000011</v>
      </c>
      <c r="AT5334">
        <v>2</v>
      </c>
      <c r="AV5334">
        <v>0</v>
      </c>
      <c r="AW5334">
        <v>1</v>
      </c>
      <c r="AX5334">
        <v>1</v>
      </c>
      <c r="BD5334">
        <v>25.3840416482848</v>
      </c>
    </row>
    <row r="5335" spans="1:56">
      <c r="A5335" t="s">
        <v>20</v>
      </c>
      <c r="B5335" t="s">
        <v>54</v>
      </c>
      <c r="C5335">
        <v>1998</v>
      </c>
      <c r="D5335">
        <f t="shared" si="410"/>
        <v>210</v>
      </c>
      <c r="E5335">
        <v>2</v>
      </c>
      <c r="G5335">
        <v>39536.567388000003</v>
      </c>
      <c r="H5335">
        <v>22336.123618000001</v>
      </c>
      <c r="I5335">
        <v>10960.683687000001</v>
      </c>
      <c r="J5335">
        <v>7565.775756</v>
      </c>
      <c r="K5335">
        <v>16270.557573</v>
      </c>
      <c r="L5335">
        <v>17550.753468999999</v>
      </c>
      <c r="O5335">
        <f>VLOOKUP(C5335,[1]pop_15p_a!$A$8:$AL$68,23,FALSE)</f>
        <v>2639058.9327396299</v>
      </c>
      <c r="Q5335">
        <f t="shared" si="411"/>
        <v>-1280.1958959999993</v>
      </c>
      <c r="R5335">
        <f t="shared" si="413"/>
        <v>3549.3</v>
      </c>
      <c r="S5335">
        <v>3549.3</v>
      </c>
      <c r="T5335">
        <v>3549.3</v>
      </c>
      <c r="U5335">
        <f t="shared" si="414"/>
        <v>28.593990000000002</v>
      </c>
      <c r="W5335">
        <v>21.8</v>
      </c>
      <c r="X5335">
        <f>VLOOKUP(C5335,[2]DP_LIVE_24012019113203367!$F$23:$G$43,2)</f>
        <v>28.593990000000002</v>
      </c>
      <c r="Y5335">
        <v>17.399100000000001</v>
      </c>
      <c r="Z5335">
        <f t="shared" si="415"/>
        <v>13.56667</v>
      </c>
      <c r="AA5335">
        <v>13.6</v>
      </c>
      <c r="AB5335">
        <v>13.56667</v>
      </c>
      <c r="AN5335">
        <v>68.315960000000004</v>
      </c>
      <c r="AO5335">
        <v>0.76427829999999997</v>
      </c>
      <c r="AT5335">
        <v>2</v>
      </c>
      <c r="AV5335">
        <v>0</v>
      </c>
      <c r="AW5335">
        <v>1</v>
      </c>
      <c r="AX5335">
        <v>1</v>
      </c>
      <c r="BD5335">
        <v>34.076176116964099</v>
      </c>
    </row>
    <row r="5336" spans="1:56">
      <c r="A5336" t="s">
        <v>20</v>
      </c>
      <c r="B5336" t="s">
        <v>54</v>
      </c>
      <c r="C5336">
        <v>1998</v>
      </c>
      <c r="D5336">
        <f t="shared" si="410"/>
        <v>211</v>
      </c>
      <c r="E5336">
        <v>3</v>
      </c>
      <c r="G5336">
        <v>39943.888916000004</v>
      </c>
      <c r="H5336">
        <v>23450.825309</v>
      </c>
      <c r="I5336">
        <v>11190.944566</v>
      </c>
      <c r="J5336">
        <v>8083.3254589999997</v>
      </c>
      <c r="K5336">
        <v>15575.872066</v>
      </c>
      <c r="L5336">
        <v>17878.996376999999</v>
      </c>
      <c r="O5336">
        <f>VLOOKUP(C5336,[1]pop_15p_a!$A$8:$AL$68,23,FALSE)</f>
        <v>2639058.9327396299</v>
      </c>
      <c r="Q5336">
        <f t="shared" si="411"/>
        <v>-2303.1243109999996</v>
      </c>
      <c r="R5336">
        <f t="shared" si="413"/>
        <v>3549.3</v>
      </c>
      <c r="S5336">
        <v>3549.3</v>
      </c>
      <c r="T5336">
        <v>3549.3</v>
      </c>
      <c r="U5336">
        <f t="shared" si="414"/>
        <v>28.593990000000002</v>
      </c>
      <c r="W5336">
        <v>21.8</v>
      </c>
      <c r="X5336">
        <f>VLOOKUP(C5336,[2]DP_LIVE_24012019113203367!$F$23:$G$43,2)</f>
        <v>28.593990000000002</v>
      </c>
      <c r="Y5336">
        <v>17.399100000000001</v>
      </c>
      <c r="Z5336">
        <f t="shared" si="415"/>
        <v>12.43333</v>
      </c>
      <c r="AA5336">
        <v>12.4</v>
      </c>
      <c r="AB5336">
        <v>12.43333</v>
      </c>
      <c r="AN5336">
        <v>68.011129999999994</v>
      </c>
      <c r="AO5336">
        <v>0.77937600000000007</v>
      </c>
      <c r="AT5336">
        <v>2</v>
      </c>
      <c r="AV5336">
        <v>0</v>
      </c>
      <c r="AW5336">
        <v>1</v>
      </c>
      <c r="AX5336">
        <v>1</v>
      </c>
      <c r="BD5336">
        <v>35.203343434768598</v>
      </c>
    </row>
    <row r="5337" spans="1:56">
      <c r="A5337" t="s">
        <v>20</v>
      </c>
      <c r="B5337" t="s">
        <v>54</v>
      </c>
      <c r="C5337">
        <v>1998</v>
      </c>
      <c r="D5337">
        <f t="shared" si="410"/>
        <v>212</v>
      </c>
      <c r="E5337">
        <v>4</v>
      </c>
      <c r="G5337">
        <v>39899.185468000003</v>
      </c>
      <c r="H5337">
        <v>23330.168881000001</v>
      </c>
      <c r="I5337">
        <v>11589.701454</v>
      </c>
      <c r="J5337">
        <v>6991.8691779999999</v>
      </c>
      <c r="K5337">
        <v>14374.141637000001</v>
      </c>
      <c r="L5337">
        <v>15700.859907</v>
      </c>
      <c r="O5337">
        <f>VLOOKUP(C5337,[1]pop_15p_a!$A$8:$AL$68,23,FALSE)</f>
        <v>2639058.9327396299</v>
      </c>
      <c r="Q5337">
        <f t="shared" si="411"/>
        <v>-1326.7182699999994</v>
      </c>
      <c r="R5337">
        <f t="shared" si="413"/>
        <v>3549.3</v>
      </c>
      <c r="S5337">
        <v>3549.3</v>
      </c>
      <c r="T5337">
        <v>3549.3</v>
      </c>
      <c r="U5337">
        <f t="shared" si="414"/>
        <v>28.593990000000002</v>
      </c>
      <c r="W5337">
        <v>21.8</v>
      </c>
      <c r="X5337">
        <f>VLOOKUP(C5337,[2]DP_LIVE_24012019113203367!$F$23:$G$43,2)</f>
        <v>28.593990000000002</v>
      </c>
      <c r="Y5337">
        <v>17.399100000000001</v>
      </c>
      <c r="Z5337">
        <f t="shared" si="415"/>
        <v>13.06667</v>
      </c>
      <c r="AA5337">
        <v>13</v>
      </c>
      <c r="AB5337">
        <v>13.06667</v>
      </c>
      <c r="AN5337">
        <v>68.045900000000003</v>
      </c>
      <c r="AO5337">
        <v>0.78651799999999994</v>
      </c>
      <c r="AT5337">
        <v>2</v>
      </c>
      <c r="AV5337">
        <v>0</v>
      </c>
      <c r="AW5337">
        <v>1</v>
      </c>
      <c r="AX5337">
        <v>1</v>
      </c>
      <c r="BD5337">
        <v>36.310045879601198</v>
      </c>
    </row>
    <row r="5338" spans="1:56">
      <c r="A5338" t="s">
        <v>20</v>
      </c>
      <c r="B5338" t="s">
        <v>54</v>
      </c>
      <c r="C5338">
        <v>1999</v>
      </c>
      <c r="D5338">
        <f t="shared" si="410"/>
        <v>213</v>
      </c>
      <c r="E5338">
        <v>1</v>
      </c>
      <c r="G5338">
        <v>39192.765728999999</v>
      </c>
      <c r="H5338">
        <v>23114.255785000001</v>
      </c>
      <c r="I5338">
        <v>11051.184992</v>
      </c>
      <c r="J5338">
        <v>6896.486105</v>
      </c>
      <c r="K5338">
        <v>13067.594386999999</v>
      </c>
      <c r="L5338">
        <v>14946.527684000001</v>
      </c>
      <c r="O5338">
        <f>VLOOKUP(C5338,[1]pop_15p_a!$A$8:$AL$68,23,FALSE)</f>
        <v>2628093.3769671498</v>
      </c>
      <c r="Q5338">
        <f t="shared" si="411"/>
        <v>-1878.9332970000014</v>
      </c>
      <c r="R5338">
        <f t="shared" si="413"/>
        <v>3524.2</v>
      </c>
      <c r="S5338">
        <v>3524.2</v>
      </c>
      <c r="T5338">
        <v>3524.2</v>
      </c>
      <c r="U5338">
        <f t="shared" si="414"/>
        <v>32.504130000000004</v>
      </c>
      <c r="W5338">
        <v>28.1</v>
      </c>
      <c r="X5338">
        <f>VLOOKUP(C5338,[2]DP_LIVE_24012019113203367!$F$23:$G$43,2)</f>
        <v>32.504130000000004</v>
      </c>
      <c r="Y5338">
        <v>22.9185180664062</v>
      </c>
      <c r="Z5338">
        <f t="shared" si="415"/>
        <v>13.533329999999999</v>
      </c>
      <c r="AA5338">
        <v>13.5</v>
      </c>
      <c r="AB5338">
        <v>13.533329999999999</v>
      </c>
      <c r="AN5338">
        <v>68.726699999999994</v>
      </c>
      <c r="AO5338">
        <v>0.79210400000000003</v>
      </c>
      <c r="AT5338">
        <v>2</v>
      </c>
      <c r="AV5338">
        <v>0</v>
      </c>
      <c r="AW5338">
        <v>1</v>
      </c>
      <c r="AX5338">
        <v>1</v>
      </c>
      <c r="BD5338">
        <v>36.067327559452799</v>
      </c>
    </row>
    <row r="5339" spans="1:56">
      <c r="A5339" t="s">
        <v>20</v>
      </c>
      <c r="B5339" t="s">
        <v>54</v>
      </c>
      <c r="C5339">
        <v>1999</v>
      </c>
      <c r="D5339">
        <f t="shared" si="410"/>
        <v>214</v>
      </c>
      <c r="E5339">
        <v>2</v>
      </c>
      <c r="G5339">
        <v>39517.061728000001</v>
      </c>
      <c r="H5339">
        <v>24439.593239999998</v>
      </c>
      <c r="I5339">
        <v>10812.221573999999</v>
      </c>
      <c r="J5339">
        <v>7847.806904</v>
      </c>
      <c r="K5339">
        <v>12778.233849</v>
      </c>
      <c r="L5339">
        <v>15265.88969</v>
      </c>
      <c r="O5339">
        <f>VLOOKUP(C5339,[1]pop_15p_a!$A$8:$AL$68,23,FALSE)</f>
        <v>2628093.3769671498</v>
      </c>
      <c r="Q5339">
        <f t="shared" si="411"/>
        <v>-2487.6558409999998</v>
      </c>
      <c r="R5339">
        <f t="shared" si="413"/>
        <v>3524.2</v>
      </c>
      <c r="S5339">
        <v>3524.2</v>
      </c>
      <c r="T5339">
        <v>3524.2</v>
      </c>
      <c r="U5339">
        <f t="shared" si="414"/>
        <v>32.504130000000004</v>
      </c>
      <c r="W5339">
        <v>28.1</v>
      </c>
      <c r="X5339">
        <f>VLOOKUP(C5339,[2]DP_LIVE_24012019113203367!$F$23:$G$43,2)</f>
        <v>32.504130000000004</v>
      </c>
      <c r="Y5339">
        <v>22.9185180664062</v>
      </c>
      <c r="Z5339">
        <f t="shared" si="415"/>
        <v>13.866669999999999</v>
      </c>
      <c r="AA5339">
        <v>13.9</v>
      </c>
      <c r="AB5339">
        <v>13.866669999999999</v>
      </c>
      <c r="AN5339">
        <v>68.628730000000004</v>
      </c>
      <c r="AO5339">
        <v>0.79754230000000004</v>
      </c>
      <c r="AT5339">
        <v>2</v>
      </c>
      <c r="AV5339">
        <v>0</v>
      </c>
      <c r="AW5339">
        <v>1</v>
      </c>
      <c r="AX5339">
        <v>1</v>
      </c>
      <c r="BD5339">
        <v>35.7499889417901</v>
      </c>
    </row>
    <row r="5340" spans="1:56">
      <c r="A5340" t="s">
        <v>20</v>
      </c>
      <c r="B5340" t="s">
        <v>54</v>
      </c>
      <c r="C5340">
        <v>1999</v>
      </c>
      <c r="D5340">
        <f t="shared" si="410"/>
        <v>215</v>
      </c>
      <c r="E5340">
        <v>3</v>
      </c>
      <c r="G5340">
        <v>38803.880808000002</v>
      </c>
      <c r="H5340">
        <v>24368.664026999999</v>
      </c>
      <c r="I5340">
        <v>10572.588075</v>
      </c>
      <c r="J5340">
        <v>6904.2749270000004</v>
      </c>
      <c r="K5340">
        <v>12403.035352000001</v>
      </c>
      <c r="L5340">
        <v>14167.344498</v>
      </c>
      <c r="O5340">
        <f>VLOOKUP(C5340,[1]pop_15p_a!$A$8:$AL$68,23,FALSE)</f>
        <v>2628093.3769671498</v>
      </c>
      <c r="Q5340">
        <f t="shared" si="411"/>
        <v>-1764.3091459999996</v>
      </c>
      <c r="R5340">
        <f t="shared" si="413"/>
        <v>3524.2</v>
      </c>
      <c r="S5340">
        <v>3524.2</v>
      </c>
      <c r="T5340">
        <v>3524.2</v>
      </c>
      <c r="U5340">
        <f t="shared" si="414"/>
        <v>32.504130000000004</v>
      </c>
      <c r="W5340">
        <v>28.1</v>
      </c>
      <c r="X5340">
        <f>VLOOKUP(C5340,[2]DP_LIVE_24012019113203367!$F$23:$G$43,2)</f>
        <v>32.504130000000004</v>
      </c>
      <c r="Y5340">
        <v>22.9185180664062</v>
      </c>
      <c r="Z5340">
        <f t="shared" si="415"/>
        <v>15.23333</v>
      </c>
      <c r="AA5340">
        <v>15.2</v>
      </c>
      <c r="AB5340">
        <v>15.23333</v>
      </c>
      <c r="AN5340">
        <v>68.303129999999996</v>
      </c>
      <c r="AO5340">
        <v>0.79688670000000006</v>
      </c>
      <c r="AT5340">
        <v>2</v>
      </c>
      <c r="AV5340">
        <v>0</v>
      </c>
      <c r="AW5340">
        <v>1</v>
      </c>
      <c r="AX5340">
        <v>1</v>
      </c>
      <c r="BD5340">
        <v>36.205156892121003</v>
      </c>
    </row>
    <row r="5341" spans="1:56">
      <c r="A5341" t="s">
        <v>20</v>
      </c>
      <c r="B5341" t="s">
        <v>54</v>
      </c>
      <c r="C5341">
        <v>1999</v>
      </c>
      <c r="D5341">
        <f t="shared" si="410"/>
        <v>216</v>
      </c>
      <c r="E5341">
        <v>4</v>
      </c>
      <c r="G5341">
        <v>38838.931960000002</v>
      </c>
      <c r="H5341">
        <v>24265.097446</v>
      </c>
      <c r="I5341">
        <v>10410.873622999999</v>
      </c>
      <c r="J5341">
        <v>6275.2863729999999</v>
      </c>
      <c r="K5341">
        <v>12516.223193</v>
      </c>
      <c r="L5341">
        <v>14153.510488</v>
      </c>
      <c r="O5341">
        <f>VLOOKUP(C5341,[1]pop_15p_a!$A$8:$AL$68,23,FALSE)</f>
        <v>2628093.3769671498</v>
      </c>
      <c r="Q5341">
        <f t="shared" si="411"/>
        <v>-1637.2872950000001</v>
      </c>
      <c r="R5341">
        <f t="shared" si="413"/>
        <v>3524.2</v>
      </c>
      <c r="S5341">
        <v>3524.2</v>
      </c>
      <c r="T5341">
        <v>3524.2</v>
      </c>
      <c r="U5341">
        <f t="shared" si="414"/>
        <v>32.504130000000004</v>
      </c>
      <c r="W5341">
        <v>28.1</v>
      </c>
      <c r="X5341">
        <f>VLOOKUP(C5341,[2]DP_LIVE_24012019113203367!$F$23:$G$43,2)</f>
        <v>32.504130000000004</v>
      </c>
      <c r="Y5341">
        <v>22.9185180664062</v>
      </c>
      <c r="Z5341">
        <f t="shared" si="415"/>
        <v>15.866669999999999</v>
      </c>
      <c r="AA5341">
        <v>15.9</v>
      </c>
      <c r="AB5341">
        <v>15.866669999999999</v>
      </c>
      <c r="AN5341">
        <v>68.185940000000002</v>
      </c>
      <c r="AO5341">
        <v>0.78424800000000006</v>
      </c>
      <c r="AT5341">
        <v>2</v>
      </c>
      <c r="AV5341">
        <v>0</v>
      </c>
      <c r="AW5341">
        <v>1</v>
      </c>
      <c r="AX5341">
        <v>1</v>
      </c>
      <c r="BD5341">
        <v>36.768371268238603</v>
      </c>
    </row>
    <row r="5342" spans="1:56">
      <c r="A5342" t="s">
        <v>20</v>
      </c>
      <c r="B5342" t="s">
        <v>54</v>
      </c>
      <c r="C5342">
        <v>2000</v>
      </c>
      <c r="D5342">
        <f t="shared" si="410"/>
        <v>217</v>
      </c>
      <c r="E5342">
        <v>1</v>
      </c>
      <c r="G5342">
        <v>39931.805874999998</v>
      </c>
      <c r="H5342">
        <v>25154.256581000001</v>
      </c>
      <c r="I5342">
        <v>10643.840958000001</v>
      </c>
      <c r="J5342">
        <v>6748.3811260000002</v>
      </c>
      <c r="K5342">
        <v>13769.971734000001</v>
      </c>
      <c r="L5342">
        <v>14627.191106</v>
      </c>
      <c r="O5342">
        <f>VLOOKUP(C5342,[1]pop_15p_a!$A$8:$AL$68,23,FALSE)</f>
        <v>2618117.8806312201</v>
      </c>
      <c r="Q5342">
        <f t="shared" si="411"/>
        <v>-857.21937199999957</v>
      </c>
      <c r="R5342">
        <f t="shared" si="413"/>
        <v>3499.5</v>
      </c>
      <c r="S5342">
        <v>3499.5</v>
      </c>
      <c r="T5342">
        <v>3499.5</v>
      </c>
      <c r="U5342">
        <f t="shared" si="414"/>
        <v>34.435540000000003</v>
      </c>
      <c r="W5342">
        <v>23.5</v>
      </c>
      <c r="X5342">
        <f>VLOOKUP(C5342,[2]DP_LIVE_24012019113203367!$F$23:$G$43,2)</f>
        <v>34.435540000000003</v>
      </c>
      <c r="Y5342">
        <v>23.5286960601807</v>
      </c>
      <c r="Z5342">
        <f t="shared" si="415"/>
        <v>15.633330000000001</v>
      </c>
      <c r="AA5342">
        <v>15.6</v>
      </c>
      <c r="AB5342">
        <v>15.633330000000001</v>
      </c>
      <c r="AK5342">
        <v>9.1</v>
      </c>
      <c r="AN5342">
        <v>69.298469999999995</v>
      </c>
      <c r="AO5342">
        <v>0.78700530000000002</v>
      </c>
      <c r="AT5342">
        <v>2</v>
      </c>
      <c r="AV5342">
        <v>0</v>
      </c>
      <c r="AW5342">
        <v>1</v>
      </c>
      <c r="AX5342">
        <v>1</v>
      </c>
      <c r="BD5342">
        <v>36.167868990803797</v>
      </c>
    </row>
    <row r="5343" spans="1:56">
      <c r="A5343" t="s">
        <v>20</v>
      </c>
      <c r="B5343" t="s">
        <v>54</v>
      </c>
      <c r="C5343">
        <v>2000</v>
      </c>
      <c r="D5343">
        <f t="shared" si="410"/>
        <v>218</v>
      </c>
      <c r="E5343">
        <v>2</v>
      </c>
      <c r="G5343">
        <v>40290.695777000001</v>
      </c>
      <c r="H5343">
        <v>25723.758860999998</v>
      </c>
      <c r="I5343">
        <v>10704.052447</v>
      </c>
      <c r="J5343">
        <v>6261.6974200000004</v>
      </c>
      <c r="K5343">
        <v>13969.525138999999</v>
      </c>
      <c r="L5343">
        <v>14872.258811</v>
      </c>
      <c r="O5343">
        <f>VLOOKUP(C5343,[1]pop_15p_a!$A$8:$AL$68,23,FALSE)</f>
        <v>2618117.8806312201</v>
      </c>
      <c r="Q5343">
        <f t="shared" si="411"/>
        <v>-902.7336720000003</v>
      </c>
      <c r="R5343">
        <f t="shared" si="413"/>
        <v>3499.5</v>
      </c>
      <c r="S5343">
        <v>3499.5</v>
      </c>
      <c r="T5343">
        <v>3499.5</v>
      </c>
      <c r="U5343">
        <f t="shared" si="414"/>
        <v>34.435540000000003</v>
      </c>
      <c r="W5343">
        <v>23.5</v>
      </c>
      <c r="X5343">
        <f>VLOOKUP(C5343,[2]DP_LIVE_24012019113203367!$F$23:$G$43,2)</f>
        <v>34.435540000000003</v>
      </c>
      <c r="Y5343">
        <v>23.5286960601807</v>
      </c>
      <c r="Z5343">
        <f t="shared" si="415"/>
        <v>16.5</v>
      </c>
      <c r="AA5343">
        <v>16.5</v>
      </c>
      <c r="AB5343">
        <v>16.5</v>
      </c>
      <c r="AK5343">
        <v>7.91</v>
      </c>
      <c r="AN5343">
        <v>69.199100000000001</v>
      </c>
      <c r="AO5343">
        <v>0.786771</v>
      </c>
      <c r="AT5343">
        <v>2</v>
      </c>
      <c r="AV5343">
        <v>0</v>
      </c>
      <c r="AW5343">
        <v>1</v>
      </c>
      <c r="AX5343">
        <v>1</v>
      </c>
      <c r="BD5343">
        <v>35.239657757434699</v>
      </c>
    </row>
    <row r="5344" spans="1:56">
      <c r="A5344" t="s">
        <v>20</v>
      </c>
      <c r="B5344" t="s">
        <v>54</v>
      </c>
      <c r="C5344">
        <v>2000</v>
      </c>
      <c r="D5344">
        <f t="shared" si="410"/>
        <v>219</v>
      </c>
      <c r="E5344">
        <v>3</v>
      </c>
      <c r="G5344">
        <v>40698.463060000002</v>
      </c>
      <c r="H5344">
        <v>25751.295785999999</v>
      </c>
      <c r="I5344">
        <v>10691.348856000001</v>
      </c>
      <c r="J5344">
        <v>6588.7476630000001</v>
      </c>
      <c r="K5344">
        <v>14958.052725</v>
      </c>
      <c r="L5344">
        <v>16131.935670000001</v>
      </c>
      <c r="O5344">
        <f>VLOOKUP(C5344,[1]pop_15p_a!$A$8:$AL$68,23,FALSE)</f>
        <v>2618117.8806312201</v>
      </c>
      <c r="Q5344">
        <f t="shared" si="411"/>
        <v>-1173.8829450000012</v>
      </c>
      <c r="R5344">
        <f t="shared" si="413"/>
        <v>3499.5</v>
      </c>
      <c r="S5344">
        <v>3499.5</v>
      </c>
      <c r="T5344">
        <v>3499.5</v>
      </c>
      <c r="U5344">
        <f t="shared" si="414"/>
        <v>34.435540000000003</v>
      </c>
      <c r="W5344">
        <v>23.5</v>
      </c>
      <c r="X5344">
        <f>VLOOKUP(C5344,[2]DP_LIVE_24012019113203367!$F$23:$G$43,2)</f>
        <v>34.435540000000003</v>
      </c>
      <c r="Y5344">
        <v>23.5286960601807</v>
      </c>
      <c r="Z5344">
        <f t="shared" si="415"/>
        <v>16.966670000000001</v>
      </c>
      <c r="AA5344">
        <v>17</v>
      </c>
      <c r="AB5344">
        <v>16.966670000000001</v>
      </c>
      <c r="AK5344">
        <v>9.32</v>
      </c>
      <c r="AN5344">
        <v>68.911869999999993</v>
      </c>
      <c r="AO5344">
        <v>0.78296099999999991</v>
      </c>
      <c r="AT5344">
        <v>2</v>
      </c>
      <c r="AV5344">
        <v>0</v>
      </c>
      <c r="AW5344">
        <v>1</v>
      </c>
      <c r="AX5344">
        <v>1</v>
      </c>
      <c r="BD5344">
        <v>35.026830844068201</v>
      </c>
    </row>
    <row r="5345" spans="1:56">
      <c r="A5345" t="s">
        <v>20</v>
      </c>
      <c r="B5345" t="s">
        <v>54</v>
      </c>
      <c r="C5345">
        <v>2000</v>
      </c>
      <c r="D5345">
        <f t="shared" si="410"/>
        <v>220</v>
      </c>
      <c r="E5345">
        <v>4</v>
      </c>
      <c r="G5345">
        <v>41401.653790999997</v>
      </c>
      <c r="H5345">
        <v>26106.917299000001</v>
      </c>
      <c r="I5345">
        <v>10851.385597</v>
      </c>
      <c r="J5345">
        <v>6478.010295</v>
      </c>
      <c r="K5345">
        <v>15614.241216</v>
      </c>
      <c r="L5345">
        <v>16173.288216999999</v>
      </c>
      <c r="O5345">
        <f>VLOOKUP(C5345,[1]pop_15p_a!$A$8:$AL$68,23,FALSE)</f>
        <v>2618117.8806312201</v>
      </c>
      <c r="Q5345">
        <f t="shared" si="411"/>
        <v>-559.047000999999</v>
      </c>
      <c r="R5345">
        <f t="shared" si="413"/>
        <v>3499.5</v>
      </c>
      <c r="S5345">
        <v>3499.5</v>
      </c>
      <c r="T5345">
        <v>3499.5</v>
      </c>
      <c r="U5345">
        <f t="shared" si="414"/>
        <v>34.435540000000003</v>
      </c>
      <c r="W5345">
        <v>23.5</v>
      </c>
      <c r="X5345">
        <f>VLOOKUP(C5345,[2]DP_LIVE_24012019113203367!$F$23:$G$43,2)</f>
        <v>34.435540000000003</v>
      </c>
      <c r="Y5345">
        <v>23.5286960601807</v>
      </c>
      <c r="Z5345">
        <f t="shared" si="415"/>
        <v>16.600000000000001</v>
      </c>
      <c r="AA5345">
        <v>16.600000000000001</v>
      </c>
      <c r="AB5345">
        <v>16.600000000000001</v>
      </c>
      <c r="AK5345">
        <v>8.19</v>
      </c>
      <c r="AN5345">
        <v>69.123170000000002</v>
      </c>
      <c r="AO5345">
        <v>0.78139700000000001</v>
      </c>
      <c r="AT5345">
        <v>2</v>
      </c>
      <c r="AV5345">
        <v>0</v>
      </c>
      <c r="AW5345">
        <v>1</v>
      </c>
      <c r="AX5345">
        <v>1</v>
      </c>
      <c r="BD5345">
        <v>34.452377752514799</v>
      </c>
    </row>
    <row r="5346" spans="1:56">
      <c r="A5346" t="s">
        <v>20</v>
      </c>
      <c r="B5346" t="s">
        <v>54</v>
      </c>
      <c r="C5346">
        <v>2001</v>
      </c>
      <c r="D5346">
        <f t="shared" si="410"/>
        <v>221</v>
      </c>
      <c r="E5346">
        <v>1</v>
      </c>
      <c r="G5346">
        <v>42601.525498000003</v>
      </c>
      <c r="H5346">
        <v>26721.897048999999</v>
      </c>
      <c r="I5346">
        <v>10932.056963000001</v>
      </c>
      <c r="J5346">
        <v>7333.3398800000004</v>
      </c>
      <c r="K5346">
        <v>16600.926588999999</v>
      </c>
      <c r="L5346">
        <v>17805.335153</v>
      </c>
      <c r="O5346">
        <f>VLOOKUP(C5346,[1]pop_15p_a!$A$8:$AL$68,23,FALSE)</f>
        <v>2612144.8981031799</v>
      </c>
      <c r="Q5346">
        <f t="shared" si="411"/>
        <v>-1204.4085640000012</v>
      </c>
      <c r="R5346">
        <f t="shared" si="413"/>
        <v>3470.8180000000002</v>
      </c>
      <c r="S5346">
        <v>3470.8180000000002</v>
      </c>
      <c r="T5346">
        <v>3470.8180000000002</v>
      </c>
      <c r="U5346">
        <f t="shared" si="414"/>
        <v>33.499960000000002</v>
      </c>
      <c r="W5346">
        <v>22.9</v>
      </c>
      <c r="X5346">
        <f>VLOOKUP(C5346,[2]DP_LIVE_24012019113203367!$F$23:$G$43,2)</f>
        <v>33.499960000000002</v>
      </c>
      <c r="Y5346">
        <v>23.929752349853501</v>
      </c>
      <c r="Z5346">
        <f t="shared" si="415"/>
        <v>17.733329999999999</v>
      </c>
      <c r="AA5346">
        <v>17.7</v>
      </c>
      <c r="AB5346">
        <v>17.733329999999999</v>
      </c>
      <c r="AK5346">
        <v>9.57</v>
      </c>
      <c r="AN5346">
        <v>69.343199999999996</v>
      </c>
      <c r="AO5346">
        <v>0.78095539999999997</v>
      </c>
      <c r="AT5346">
        <v>2</v>
      </c>
      <c r="AV5346">
        <v>0</v>
      </c>
      <c r="AW5346">
        <v>1</v>
      </c>
      <c r="AX5346">
        <v>1</v>
      </c>
      <c r="BD5346">
        <v>33.873675124318197</v>
      </c>
    </row>
    <row r="5347" spans="1:56">
      <c r="A5347" t="s">
        <v>20</v>
      </c>
      <c r="B5347" t="s">
        <v>54</v>
      </c>
      <c r="C5347">
        <v>2001</v>
      </c>
      <c r="D5347">
        <f t="shared" si="410"/>
        <v>222</v>
      </c>
      <c r="E5347">
        <v>2</v>
      </c>
      <c r="G5347">
        <v>42528.209051999998</v>
      </c>
      <c r="H5347">
        <v>26412.498495</v>
      </c>
      <c r="I5347">
        <v>10848.207533999999</v>
      </c>
      <c r="J5347">
        <v>6502.2447929999998</v>
      </c>
      <c r="K5347">
        <v>17378.752752</v>
      </c>
      <c r="L5347">
        <v>17776.694467000001</v>
      </c>
      <c r="O5347">
        <f>VLOOKUP(C5347,[1]pop_15p_a!$A$8:$AL$68,23,FALSE)</f>
        <v>2612144.8981031799</v>
      </c>
      <c r="Q5347">
        <f t="shared" si="411"/>
        <v>-397.94171500000084</v>
      </c>
      <c r="R5347">
        <f t="shared" si="413"/>
        <v>3470.8180000000002</v>
      </c>
      <c r="S5347">
        <v>3470.8180000000002</v>
      </c>
      <c r="T5347">
        <v>3470.8180000000002</v>
      </c>
      <c r="U5347">
        <f t="shared" si="414"/>
        <v>33.499960000000002</v>
      </c>
      <c r="W5347">
        <v>22.9</v>
      </c>
      <c r="X5347">
        <f>VLOOKUP(C5347,[2]DP_LIVE_24012019113203367!$F$23:$G$43,2)</f>
        <v>33.499960000000002</v>
      </c>
      <c r="Y5347">
        <v>23.929752349853501</v>
      </c>
      <c r="Z5347">
        <f t="shared" si="415"/>
        <v>17.533329999999999</v>
      </c>
      <c r="AA5347">
        <v>17.5</v>
      </c>
      <c r="AB5347">
        <v>17.533329999999999</v>
      </c>
      <c r="AK5347">
        <v>9.2100000000000009</v>
      </c>
      <c r="AN5347">
        <v>70.165030000000002</v>
      </c>
      <c r="AO5347">
        <v>0.78039599999999998</v>
      </c>
      <c r="AT5347">
        <v>2</v>
      </c>
      <c r="AV5347">
        <v>0</v>
      </c>
      <c r="AW5347">
        <v>1</v>
      </c>
      <c r="AX5347">
        <v>1</v>
      </c>
      <c r="BD5347">
        <v>33.577578060981899</v>
      </c>
    </row>
    <row r="5348" spans="1:56">
      <c r="A5348" t="s">
        <v>20</v>
      </c>
      <c r="B5348" t="s">
        <v>54</v>
      </c>
      <c r="C5348">
        <v>2001</v>
      </c>
      <c r="D5348">
        <f t="shared" si="410"/>
        <v>223</v>
      </c>
      <c r="E5348">
        <v>3</v>
      </c>
      <c r="G5348">
        <v>43413.993820999996</v>
      </c>
      <c r="H5348">
        <v>26781.768861</v>
      </c>
      <c r="I5348">
        <v>10949.729744</v>
      </c>
      <c r="J5348">
        <v>7045.7010090000003</v>
      </c>
      <c r="K5348">
        <v>18594.881554</v>
      </c>
      <c r="L5348">
        <v>18862.056043</v>
      </c>
      <c r="O5348">
        <f>VLOOKUP(C5348,[1]pop_15p_a!$A$8:$AL$68,23,FALSE)</f>
        <v>2612144.8981031799</v>
      </c>
      <c r="Q5348">
        <f t="shared" si="411"/>
        <v>-267.1744890000009</v>
      </c>
      <c r="R5348">
        <f t="shared" si="413"/>
        <v>3470.8180000000002</v>
      </c>
      <c r="S5348">
        <v>3470.8180000000002</v>
      </c>
      <c r="T5348">
        <v>3470.8180000000002</v>
      </c>
      <c r="U5348">
        <f t="shared" si="414"/>
        <v>33.499960000000002</v>
      </c>
      <c r="W5348">
        <v>22.9</v>
      </c>
      <c r="X5348">
        <f>VLOOKUP(C5348,[2]DP_LIVE_24012019113203367!$F$23:$G$43,2)</f>
        <v>33.499960000000002</v>
      </c>
      <c r="Y5348">
        <v>23.929752349853501</v>
      </c>
      <c r="Z5348">
        <f t="shared" si="415"/>
        <v>16.8</v>
      </c>
      <c r="AA5348">
        <v>16.8</v>
      </c>
      <c r="AB5348">
        <v>16.8</v>
      </c>
      <c r="AK5348">
        <v>8.56</v>
      </c>
      <c r="AN5348">
        <v>70.238</v>
      </c>
      <c r="AO5348">
        <v>0.78643330000000011</v>
      </c>
      <c r="AT5348">
        <v>2</v>
      </c>
      <c r="AV5348">
        <v>0</v>
      </c>
      <c r="AW5348">
        <v>1</v>
      </c>
      <c r="AX5348">
        <v>1</v>
      </c>
      <c r="BD5348">
        <v>33.179830562069903</v>
      </c>
    </row>
    <row r="5349" spans="1:56">
      <c r="A5349" t="s">
        <v>20</v>
      </c>
      <c r="B5349" t="s">
        <v>54</v>
      </c>
      <c r="C5349">
        <v>2001</v>
      </c>
      <c r="D5349">
        <f t="shared" si="410"/>
        <v>224</v>
      </c>
      <c r="E5349">
        <v>4</v>
      </c>
      <c r="G5349">
        <v>44528.796692999997</v>
      </c>
      <c r="H5349">
        <v>27305.896097000001</v>
      </c>
      <c r="I5349">
        <v>10824.991038</v>
      </c>
      <c r="J5349">
        <v>8506.6716969999998</v>
      </c>
      <c r="K5349">
        <v>19673.991039</v>
      </c>
      <c r="L5349">
        <v>20701.249223999999</v>
      </c>
      <c r="O5349">
        <f>VLOOKUP(C5349,[1]pop_15p_a!$A$8:$AL$68,23,FALSE)</f>
        <v>2612144.8981031799</v>
      </c>
      <c r="Q5349">
        <f t="shared" si="411"/>
        <v>-1027.2581849999988</v>
      </c>
      <c r="R5349">
        <f t="shared" si="413"/>
        <v>3470.8180000000002</v>
      </c>
      <c r="S5349">
        <v>3470.8180000000002</v>
      </c>
      <c r="T5349">
        <v>3470.8180000000002</v>
      </c>
      <c r="U5349">
        <f t="shared" si="414"/>
        <v>33.499960000000002</v>
      </c>
      <c r="W5349">
        <v>22.9</v>
      </c>
      <c r="X5349">
        <f>VLOOKUP(C5349,[2]DP_LIVE_24012019113203367!$F$23:$G$43,2)</f>
        <v>33.499960000000002</v>
      </c>
      <c r="Y5349">
        <v>23.929752349853501</v>
      </c>
      <c r="Z5349">
        <f t="shared" si="415"/>
        <v>17.5</v>
      </c>
      <c r="AA5349">
        <v>17.5</v>
      </c>
      <c r="AB5349">
        <v>17.5</v>
      </c>
      <c r="AK5349">
        <v>6.99</v>
      </c>
      <c r="AN5349">
        <v>70.566900000000004</v>
      </c>
      <c r="AO5349">
        <v>0.79298199999999996</v>
      </c>
      <c r="AT5349">
        <v>2</v>
      </c>
      <c r="AV5349">
        <v>0</v>
      </c>
      <c r="AW5349">
        <v>1</v>
      </c>
      <c r="AX5349">
        <v>1</v>
      </c>
      <c r="BD5349">
        <v>32.406162971112003</v>
      </c>
    </row>
    <row r="5350" spans="1:56">
      <c r="A5350" t="s">
        <v>20</v>
      </c>
      <c r="B5350" t="s">
        <v>54</v>
      </c>
      <c r="C5350">
        <v>2002</v>
      </c>
      <c r="D5350">
        <f t="shared" si="410"/>
        <v>225</v>
      </c>
      <c r="E5350">
        <v>1</v>
      </c>
      <c r="G5350">
        <v>44649.586409000003</v>
      </c>
      <c r="H5350">
        <v>28150.411602</v>
      </c>
      <c r="I5350">
        <v>10866.938022</v>
      </c>
      <c r="J5350">
        <v>8129.326298</v>
      </c>
      <c r="K5350">
        <v>20123.672049000001</v>
      </c>
      <c r="L5350">
        <v>21339.383247000002</v>
      </c>
      <c r="O5350">
        <f>VLOOKUP(C5350,[1]pop_15p_a!$A$8:$AL$68,23,FALSE)</f>
        <v>2605218.48610751</v>
      </c>
      <c r="Q5350">
        <f t="shared" si="411"/>
        <v>-1215.7111980000009</v>
      </c>
      <c r="R5350">
        <f t="shared" si="413"/>
        <v>3443.067</v>
      </c>
      <c r="S5350">
        <v>3443.067</v>
      </c>
      <c r="T5350">
        <v>3443.067</v>
      </c>
      <c r="U5350">
        <f t="shared" si="414"/>
        <v>31.979189999999999</v>
      </c>
      <c r="W5350">
        <v>22.1</v>
      </c>
      <c r="X5350">
        <f>VLOOKUP(C5350,[2]DP_LIVE_24012019113203367!$F$23:$G$43,2)</f>
        <v>31.979189999999999</v>
      </c>
      <c r="Y5350">
        <v>22.336880000000001</v>
      </c>
      <c r="Z5350">
        <f t="shared" si="415"/>
        <v>15.93333</v>
      </c>
      <c r="AA5350">
        <v>15.9</v>
      </c>
      <c r="AB5350">
        <v>15.93333</v>
      </c>
      <c r="AK5350">
        <v>7.82</v>
      </c>
      <c r="AN5350">
        <v>71.128529999999998</v>
      </c>
      <c r="AO5350">
        <v>0.7881149999999999</v>
      </c>
      <c r="AT5350">
        <v>2</v>
      </c>
      <c r="AV5350">
        <v>0</v>
      </c>
      <c r="AW5350">
        <v>1</v>
      </c>
      <c r="AX5350">
        <v>1</v>
      </c>
      <c r="BD5350">
        <v>33.273395735187599</v>
      </c>
    </row>
    <row r="5351" spans="1:56">
      <c r="A5351" t="s">
        <v>20</v>
      </c>
      <c r="B5351" t="s">
        <v>54</v>
      </c>
      <c r="C5351">
        <v>2002</v>
      </c>
      <c r="D5351">
        <f t="shared" si="410"/>
        <v>226</v>
      </c>
      <c r="E5351">
        <v>2</v>
      </c>
      <c r="G5351">
        <v>45983.050813000002</v>
      </c>
      <c r="H5351">
        <v>28180.96946</v>
      </c>
      <c r="I5351">
        <v>11042.258698</v>
      </c>
      <c r="J5351">
        <v>7918.9627870000004</v>
      </c>
      <c r="K5351">
        <v>22181.026301000002</v>
      </c>
      <c r="L5351">
        <v>22949.003851000001</v>
      </c>
      <c r="O5351">
        <f>VLOOKUP(C5351,[1]pop_15p_a!$A$8:$AL$68,23,FALSE)</f>
        <v>2605218.48610751</v>
      </c>
      <c r="Q5351">
        <f t="shared" si="411"/>
        <v>-767.97754999999961</v>
      </c>
      <c r="R5351">
        <f t="shared" si="413"/>
        <v>3443.067</v>
      </c>
      <c r="S5351">
        <v>3443.067</v>
      </c>
      <c r="T5351">
        <v>3443.067</v>
      </c>
      <c r="U5351">
        <f t="shared" si="414"/>
        <v>31.979189999999999</v>
      </c>
      <c r="W5351">
        <v>22.1</v>
      </c>
      <c r="X5351">
        <f>VLOOKUP(C5351,[2]DP_LIVE_24012019113203367!$F$23:$G$43,2)</f>
        <v>31.979189999999999</v>
      </c>
      <c r="Y5351">
        <v>22.336880000000001</v>
      </c>
      <c r="Z5351">
        <f t="shared" si="415"/>
        <v>13.466670000000001</v>
      </c>
      <c r="AA5351">
        <v>13.5</v>
      </c>
      <c r="AB5351">
        <v>13.466670000000001</v>
      </c>
      <c r="AK5351">
        <v>6.69</v>
      </c>
      <c r="AN5351">
        <v>70.485830000000007</v>
      </c>
      <c r="AO5351">
        <v>0.78764369999999995</v>
      </c>
      <c r="AT5351">
        <v>2</v>
      </c>
      <c r="AV5351">
        <v>0</v>
      </c>
      <c r="AW5351">
        <v>1</v>
      </c>
      <c r="AX5351">
        <v>1</v>
      </c>
      <c r="BD5351">
        <v>32.927837326303703</v>
      </c>
    </row>
    <row r="5352" spans="1:56">
      <c r="A5352" t="s">
        <v>20</v>
      </c>
      <c r="B5352" t="s">
        <v>54</v>
      </c>
      <c r="C5352">
        <v>2002</v>
      </c>
      <c r="D5352">
        <f t="shared" si="410"/>
        <v>227</v>
      </c>
      <c r="E5352">
        <v>3</v>
      </c>
      <c r="G5352">
        <v>46779.228354999999</v>
      </c>
      <c r="H5352">
        <v>28631.624357000001</v>
      </c>
      <c r="I5352">
        <v>11129.614095000001</v>
      </c>
      <c r="J5352">
        <v>7886.5674300000001</v>
      </c>
      <c r="K5352">
        <v>21933.125214</v>
      </c>
      <c r="L5352">
        <v>22462.790131000002</v>
      </c>
      <c r="O5352">
        <f>VLOOKUP(C5352,[1]pop_15p_a!$A$8:$AL$68,23,FALSE)</f>
        <v>2605218.48610751</v>
      </c>
      <c r="Q5352">
        <f t="shared" si="411"/>
        <v>-529.66491700000188</v>
      </c>
      <c r="R5352">
        <f t="shared" si="413"/>
        <v>3443.067</v>
      </c>
      <c r="S5352">
        <v>3443.067</v>
      </c>
      <c r="T5352">
        <v>3443.067</v>
      </c>
      <c r="U5352">
        <f t="shared" si="414"/>
        <v>31.979189999999999</v>
      </c>
      <c r="W5352">
        <v>22.1</v>
      </c>
      <c r="X5352">
        <f>VLOOKUP(C5352,[2]DP_LIVE_24012019113203367!$F$23:$G$43,2)</f>
        <v>31.979189999999999</v>
      </c>
      <c r="Y5352">
        <v>22.336880000000001</v>
      </c>
      <c r="Z5352">
        <f t="shared" si="415"/>
        <v>12.9</v>
      </c>
      <c r="AA5352">
        <v>12.9</v>
      </c>
      <c r="AB5352">
        <v>12.9</v>
      </c>
      <c r="AK5352">
        <v>7.39</v>
      </c>
      <c r="AN5352">
        <v>69.651570000000007</v>
      </c>
      <c r="AO5352">
        <v>0.78781429999999997</v>
      </c>
      <c r="AT5352">
        <v>2</v>
      </c>
      <c r="AV5352">
        <v>0</v>
      </c>
      <c r="AW5352">
        <v>1</v>
      </c>
      <c r="AX5352">
        <v>1</v>
      </c>
      <c r="BD5352">
        <v>32.960062124728601</v>
      </c>
    </row>
    <row r="5353" spans="1:56">
      <c r="A5353" t="s">
        <v>20</v>
      </c>
      <c r="B5353" t="s">
        <v>54</v>
      </c>
      <c r="C5353">
        <v>2002</v>
      </c>
      <c r="D5353">
        <f t="shared" si="410"/>
        <v>228</v>
      </c>
      <c r="E5353">
        <v>4</v>
      </c>
      <c r="G5353">
        <v>47332.806557999997</v>
      </c>
      <c r="H5353">
        <v>28892.243725</v>
      </c>
      <c r="I5353">
        <v>11428.714035000001</v>
      </c>
      <c r="J5353">
        <v>8720.1121870000006</v>
      </c>
      <c r="K5353">
        <v>22650.764503999999</v>
      </c>
      <c r="L5353">
        <v>23552.417722999999</v>
      </c>
      <c r="O5353">
        <f>VLOOKUP(C5353,[1]pop_15p_a!$A$8:$AL$68,23,FALSE)</f>
        <v>2605218.48610751</v>
      </c>
      <c r="Q5353">
        <f t="shared" si="411"/>
        <v>-901.65321899999981</v>
      </c>
      <c r="R5353">
        <f t="shared" si="413"/>
        <v>3443.067</v>
      </c>
      <c r="S5353">
        <v>3443.067</v>
      </c>
      <c r="T5353">
        <v>3443.067</v>
      </c>
      <c r="U5353">
        <f t="shared" si="414"/>
        <v>31.979189999999999</v>
      </c>
      <c r="W5353">
        <v>22.1</v>
      </c>
      <c r="X5353">
        <f>VLOOKUP(C5353,[2]DP_LIVE_24012019113203367!$F$23:$G$43,2)</f>
        <v>31.979189999999999</v>
      </c>
      <c r="Y5353">
        <v>22.336880000000001</v>
      </c>
      <c r="Z5353">
        <f t="shared" si="415"/>
        <v>12.8</v>
      </c>
      <c r="AA5353">
        <v>12.8</v>
      </c>
      <c r="AB5353">
        <v>12.8</v>
      </c>
      <c r="AK5353">
        <v>6.52</v>
      </c>
      <c r="AN5353">
        <v>69.836299999999994</v>
      </c>
      <c r="AO5353">
        <v>0.79266239999999999</v>
      </c>
      <c r="AT5353">
        <v>2</v>
      </c>
      <c r="AV5353">
        <v>0</v>
      </c>
      <c r="AW5353">
        <v>1</v>
      </c>
      <c r="AX5353">
        <v>1</v>
      </c>
      <c r="BD5353">
        <v>32.939881696074401</v>
      </c>
    </row>
    <row r="5354" spans="1:56">
      <c r="A5354" t="s">
        <v>20</v>
      </c>
      <c r="B5354" t="s">
        <v>54</v>
      </c>
      <c r="C5354">
        <v>2003</v>
      </c>
      <c r="D5354">
        <f t="shared" si="410"/>
        <v>229</v>
      </c>
      <c r="E5354">
        <v>1</v>
      </c>
      <c r="G5354">
        <v>49594.528461000002</v>
      </c>
      <c r="H5354">
        <v>30632.776684</v>
      </c>
      <c r="I5354">
        <v>11427.876231</v>
      </c>
      <c r="J5354">
        <v>8555.707719</v>
      </c>
      <c r="K5354">
        <v>24036.865802</v>
      </c>
      <c r="L5354">
        <v>23981.195491999999</v>
      </c>
      <c r="O5354">
        <f>VLOOKUP(C5354,[1]pop_15p_a!$A$8:$AL$68,23,FALSE)</f>
        <v>2598701.1915196199</v>
      </c>
      <c r="Q5354">
        <f t="shared" si="411"/>
        <v>55.670310000001336</v>
      </c>
      <c r="R5354">
        <f t="shared" si="413"/>
        <v>3415.2130000000002</v>
      </c>
      <c r="S5354">
        <v>3415.2130000000002</v>
      </c>
      <c r="T5354">
        <v>3415.2130000000002</v>
      </c>
      <c r="U5354">
        <f t="shared" si="414"/>
        <v>28.55857</v>
      </c>
      <c r="W5354">
        <v>20.399999999999999</v>
      </c>
      <c r="X5354">
        <f>VLOOKUP(C5354,[2]DP_LIVE_24012019113203367!$F$23:$G$43,2)</f>
        <v>28.55857</v>
      </c>
      <c r="Y5354">
        <v>21.285945892333999</v>
      </c>
      <c r="Z5354">
        <f t="shared" si="415"/>
        <v>12.466670000000001</v>
      </c>
      <c r="AA5354">
        <v>12.5</v>
      </c>
      <c r="AB5354">
        <v>12.466670000000001</v>
      </c>
      <c r="AK5354">
        <v>7.99</v>
      </c>
      <c r="AN5354">
        <v>69.938400000000001</v>
      </c>
      <c r="AO5354">
        <v>0.79025970000000001</v>
      </c>
      <c r="AT5354">
        <v>2</v>
      </c>
      <c r="AV5354">
        <v>0</v>
      </c>
      <c r="AW5354">
        <v>1</v>
      </c>
      <c r="AX5354">
        <v>1</v>
      </c>
      <c r="BD5354">
        <v>33.147353246096102</v>
      </c>
    </row>
    <row r="5355" spans="1:56">
      <c r="A5355" t="s">
        <v>20</v>
      </c>
      <c r="B5355" t="s">
        <v>54</v>
      </c>
      <c r="C5355">
        <v>2003</v>
      </c>
      <c r="D5355">
        <f t="shared" si="410"/>
        <v>230</v>
      </c>
      <c r="E5355">
        <v>2</v>
      </c>
      <c r="G5355">
        <v>50287.028918999997</v>
      </c>
      <c r="H5355">
        <v>30995.486553999999</v>
      </c>
      <c r="I5355">
        <v>11559.064823999999</v>
      </c>
      <c r="J5355">
        <v>9305.4320179999995</v>
      </c>
      <c r="K5355">
        <v>22782.024823</v>
      </c>
      <c r="L5355">
        <v>23664.658068000001</v>
      </c>
      <c r="O5355">
        <f>VLOOKUP(C5355,[1]pop_15p_a!$A$8:$AL$68,23,FALSE)</f>
        <v>2598701.1915196199</v>
      </c>
      <c r="Q5355">
        <f t="shared" si="411"/>
        <v>-882.6332450000009</v>
      </c>
      <c r="R5355">
        <f t="shared" si="413"/>
        <v>3415.2130000000002</v>
      </c>
      <c r="S5355">
        <v>3415.2130000000002</v>
      </c>
      <c r="T5355">
        <v>3415.2130000000002</v>
      </c>
      <c r="U5355">
        <f t="shared" si="414"/>
        <v>28.55857</v>
      </c>
      <c r="W5355">
        <v>20.399999999999999</v>
      </c>
      <c r="X5355">
        <f>VLOOKUP(C5355,[2]DP_LIVE_24012019113203367!$F$23:$G$43,2)</f>
        <v>28.55857</v>
      </c>
      <c r="Y5355">
        <v>21.285945892333999</v>
      </c>
      <c r="Z5355">
        <f t="shared" si="415"/>
        <v>13</v>
      </c>
      <c r="AA5355">
        <v>13</v>
      </c>
      <c r="AB5355">
        <v>13</v>
      </c>
      <c r="AK5355">
        <v>5.71</v>
      </c>
      <c r="AN5355">
        <v>69.977130000000002</v>
      </c>
      <c r="AO5355">
        <v>0.79263930000000005</v>
      </c>
      <c r="AT5355">
        <v>2</v>
      </c>
      <c r="AV5355">
        <v>0</v>
      </c>
      <c r="AW5355">
        <v>1</v>
      </c>
      <c r="AX5355">
        <v>1</v>
      </c>
      <c r="BD5355">
        <v>33.294076950687497</v>
      </c>
    </row>
    <row r="5356" spans="1:56">
      <c r="A5356" t="s">
        <v>20</v>
      </c>
      <c r="B5356" t="s">
        <v>54</v>
      </c>
      <c r="C5356">
        <v>2003</v>
      </c>
      <c r="D5356">
        <f t="shared" si="410"/>
        <v>231</v>
      </c>
      <c r="E5356">
        <v>3</v>
      </c>
      <c r="G5356">
        <v>51658.770751999997</v>
      </c>
      <c r="H5356">
        <v>31730.340530000001</v>
      </c>
      <c r="I5356">
        <v>11418.568974</v>
      </c>
      <c r="J5356">
        <v>9474.374699</v>
      </c>
      <c r="K5356">
        <v>23660.686344000002</v>
      </c>
      <c r="L5356">
        <v>24830.264328000001</v>
      </c>
      <c r="O5356">
        <f>VLOOKUP(C5356,[1]pop_15p_a!$A$8:$AL$68,23,FALSE)</f>
        <v>2598701.1915196199</v>
      </c>
      <c r="Q5356">
        <f t="shared" si="411"/>
        <v>-1169.5779839999996</v>
      </c>
      <c r="R5356">
        <f t="shared" si="413"/>
        <v>3415.2130000000002</v>
      </c>
      <c r="S5356">
        <v>3415.2130000000002</v>
      </c>
      <c r="T5356">
        <v>3415.2130000000002</v>
      </c>
      <c r="U5356">
        <f t="shared" si="414"/>
        <v>28.55857</v>
      </c>
      <c r="W5356">
        <v>20.399999999999999</v>
      </c>
      <c r="X5356">
        <f>VLOOKUP(C5356,[2]DP_LIVE_24012019113203367!$F$23:$G$43,2)</f>
        <v>28.55857</v>
      </c>
      <c r="Y5356">
        <v>21.285945892333999</v>
      </c>
      <c r="Z5356">
        <f t="shared" si="415"/>
        <v>12.43333</v>
      </c>
      <c r="AA5356">
        <v>12.4</v>
      </c>
      <c r="AB5356">
        <v>12.43333</v>
      </c>
      <c r="AK5356">
        <v>6.56</v>
      </c>
      <c r="AN5356">
        <v>69.007400000000004</v>
      </c>
      <c r="AO5356">
        <v>0.78617740000000003</v>
      </c>
      <c r="AT5356">
        <v>2</v>
      </c>
      <c r="AV5356">
        <v>0</v>
      </c>
      <c r="AW5356">
        <v>1</v>
      </c>
      <c r="AX5356">
        <v>1</v>
      </c>
      <c r="BD5356">
        <v>33.923031934231602</v>
      </c>
    </row>
    <row r="5357" spans="1:56">
      <c r="A5357" t="s">
        <v>20</v>
      </c>
      <c r="B5357" t="s">
        <v>54</v>
      </c>
      <c r="C5357">
        <v>2003</v>
      </c>
      <c r="D5357">
        <f t="shared" si="410"/>
        <v>232</v>
      </c>
      <c r="E5357">
        <v>4</v>
      </c>
      <c r="G5357">
        <v>52548.712488999998</v>
      </c>
      <c r="H5357">
        <v>33384.823759999999</v>
      </c>
      <c r="I5357">
        <v>11542.051774</v>
      </c>
      <c r="J5357">
        <v>9860.4490150000001</v>
      </c>
      <c r="K5357">
        <v>24131.519947000001</v>
      </c>
      <c r="L5357">
        <v>26190.990745999999</v>
      </c>
      <c r="O5357">
        <f>VLOOKUP(C5357,[1]pop_15p_a!$A$8:$AL$68,23,FALSE)</f>
        <v>2598701.1915196199</v>
      </c>
      <c r="Q5357">
        <f t="shared" si="411"/>
        <v>-2059.4707989999988</v>
      </c>
      <c r="R5357">
        <f t="shared" si="413"/>
        <v>3415.2130000000002</v>
      </c>
      <c r="S5357">
        <v>3415.2130000000002</v>
      </c>
      <c r="T5357">
        <v>3415.2130000000002</v>
      </c>
      <c r="U5357">
        <f t="shared" si="414"/>
        <v>28.55857</v>
      </c>
      <c r="W5357">
        <v>20.399999999999999</v>
      </c>
      <c r="X5357">
        <f>VLOOKUP(C5357,[2]DP_LIVE_24012019113203367!$F$23:$G$43,2)</f>
        <v>28.55857</v>
      </c>
      <c r="Y5357">
        <v>21.285945892333999</v>
      </c>
      <c r="Z5357">
        <f t="shared" si="415"/>
        <v>11.866669999999999</v>
      </c>
      <c r="AA5357">
        <v>11.8</v>
      </c>
      <c r="AB5357">
        <v>11.866669999999999</v>
      </c>
      <c r="AK5357">
        <v>5.8</v>
      </c>
      <c r="AN5357">
        <v>68.990729999999999</v>
      </c>
      <c r="AO5357">
        <v>0.7846014</v>
      </c>
      <c r="AT5357">
        <v>2</v>
      </c>
      <c r="AV5357">
        <v>0</v>
      </c>
      <c r="AW5357">
        <v>1</v>
      </c>
      <c r="AX5357">
        <v>1</v>
      </c>
      <c r="BD5357">
        <v>34.462914274194098</v>
      </c>
    </row>
    <row r="5358" spans="1:56">
      <c r="A5358" t="s">
        <v>20</v>
      </c>
      <c r="B5358" t="s">
        <v>54</v>
      </c>
      <c r="C5358">
        <v>2004</v>
      </c>
      <c r="D5358">
        <f t="shared" si="410"/>
        <v>233</v>
      </c>
      <c r="E5358">
        <v>1</v>
      </c>
      <c r="G5358">
        <v>53118.739146</v>
      </c>
      <c r="H5358">
        <v>33926.550294000001</v>
      </c>
      <c r="I5358">
        <v>11715.350898999999</v>
      </c>
      <c r="J5358">
        <v>10290.518201999999</v>
      </c>
      <c r="K5358">
        <v>23032.766350999998</v>
      </c>
      <c r="L5358">
        <v>25688.467444999998</v>
      </c>
      <c r="O5358">
        <f>VLOOKUP(C5358,[1]pop_15p_a!$A$8:$AL$68,23,FALSE)</f>
        <v>2577202.2013404798</v>
      </c>
      <c r="Q5358">
        <f t="shared" si="411"/>
        <v>-2655.701094</v>
      </c>
      <c r="R5358">
        <f t="shared" si="413"/>
        <v>3377.0749999999998</v>
      </c>
      <c r="S5358">
        <v>3377.0749999999998</v>
      </c>
      <c r="T5358">
        <v>3377.0749999999998</v>
      </c>
      <c r="U5358">
        <f t="shared" si="414"/>
        <v>27.266940000000002</v>
      </c>
      <c r="W5358">
        <v>18.7</v>
      </c>
      <c r="X5358">
        <f>VLOOKUP(C5358,[2]DP_LIVE_24012019113203367!$F$23:$G$43,2)</f>
        <v>27.266940000000002</v>
      </c>
      <c r="Y5358">
        <v>19.440444946289102</v>
      </c>
      <c r="Z5358">
        <f t="shared" si="415"/>
        <v>11.4</v>
      </c>
      <c r="AA5358">
        <v>11.4</v>
      </c>
      <c r="AB5358">
        <v>11.4</v>
      </c>
      <c r="AK5358">
        <v>5.66</v>
      </c>
      <c r="AN5358">
        <v>69.093999999999994</v>
      </c>
      <c r="AO5358">
        <v>0.78065899999999999</v>
      </c>
      <c r="AT5358">
        <v>2</v>
      </c>
      <c r="AV5358">
        <v>0</v>
      </c>
      <c r="AW5358">
        <v>1</v>
      </c>
      <c r="AX5358">
        <v>1</v>
      </c>
      <c r="BD5358">
        <v>34.915050999611701</v>
      </c>
    </row>
    <row r="5359" spans="1:56">
      <c r="A5359" t="s">
        <v>20</v>
      </c>
      <c r="B5359" t="s">
        <v>54</v>
      </c>
      <c r="C5359">
        <v>2004</v>
      </c>
      <c r="D5359">
        <f t="shared" si="410"/>
        <v>234</v>
      </c>
      <c r="E5359">
        <v>2</v>
      </c>
      <c r="G5359">
        <v>54025.251359000002</v>
      </c>
      <c r="H5359">
        <v>34718.579332000001</v>
      </c>
      <c r="I5359">
        <v>11806.080887</v>
      </c>
      <c r="J5359">
        <v>10838.07264</v>
      </c>
      <c r="K5359">
        <v>24373.458599000001</v>
      </c>
      <c r="L5359">
        <v>27717.628915000001</v>
      </c>
      <c r="O5359">
        <f>VLOOKUP(C5359,[1]pop_15p_a!$A$8:$AL$68,23,FALSE)</f>
        <v>2577202.2013404798</v>
      </c>
      <c r="Q5359">
        <f t="shared" si="411"/>
        <v>-3344.1703159999997</v>
      </c>
      <c r="R5359">
        <f t="shared" si="413"/>
        <v>3377.0749999999998</v>
      </c>
      <c r="S5359">
        <v>3377.0749999999998</v>
      </c>
      <c r="T5359">
        <v>3377.0749999999998</v>
      </c>
      <c r="U5359">
        <f t="shared" si="414"/>
        <v>27.266940000000002</v>
      </c>
      <c r="W5359">
        <v>18.7</v>
      </c>
      <c r="X5359">
        <f>VLOOKUP(C5359,[2]DP_LIVE_24012019113203367!$F$23:$G$43,2)</f>
        <v>27.266940000000002</v>
      </c>
      <c r="Y5359">
        <v>19.440444946289102</v>
      </c>
      <c r="Z5359">
        <f t="shared" si="415"/>
        <v>10.9</v>
      </c>
      <c r="AA5359">
        <v>10.9</v>
      </c>
      <c r="AB5359">
        <v>10.9</v>
      </c>
      <c r="AK5359">
        <v>5.46</v>
      </c>
      <c r="AN5359">
        <v>70.313839999999999</v>
      </c>
      <c r="AO5359">
        <v>0.79035739999999999</v>
      </c>
      <c r="AT5359">
        <v>2</v>
      </c>
      <c r="AV5359">
        <v>0</v>
      </c>
      <c r="AW5359">
        <v>1</v>
      </c>
      <c r="AX5359">
        <v>1</v>
      </c>
      <c r="BD5359">
        <v>35.245480589340502</v>
      </c>
    </row>
    <row r="5360" spans="1:56">
      <c r="A5360" t="s">
        <v>20</v>
      </c>
      <c r="B5360" t="s">
        <v>54</v>
      </c>
      <c r="C5360">
        <v>2004</v>
      </c>
      <c r="D5360">
        <f t="shared" si="410"/>
        <v>235</v>
      </c>
      <c r="E5360">
        <v>3</v>
      </c>
      <c r="G5360">
        <v>54328.391867999999</v>
      </c>
      <c r="H5360">
        <v>35631.587890000003</v>
      </c>
      <c r="I5360">
        <v>12163.459605</v>
      </c>
      <c r="J5360">
        <v>11165.236311000001</v>
      </c>
      <c r="K5360">
        <v>25382.800572</v>
      </c>
      <c r="L5360">
        <v>29686.03472</v>
      </c>
      <c r="O5360">
        <f>VLOOKUP(C5360,[1]pop_15p_a!$A$8:$AL$68,23,FALSE)</f>
        <v>2577202.2013404798</v>
      </c>
      <c r="Q5360">
        <f t="shared" si="411"/>
        <v>-4303.2341479999995</v>
      </c>
      <c r="R5360">
        <f t="shared" si="413"/>
        <v>3377.0749999999998</v>
      </c>
      <c r="S5360">
        <v>3377.0749999999998</v>
      </c>
      <c r="T5360">
        <v>3377.0749999999998</v>
      </c>
      <c r="U5360">
        <f t="shared" si="414"/>
        <v>27.266940000000002</v>
      </c>
      <c r="W5360">
        <v>18.7</v>
      </c>
      <c r="X5360">
        <f>VLOOKUP(C5360,[2]DP_LIVE_24012019113203367!$F$23:$G$43,2)</f>
        <v>27.266940000000002</v>
      </c>
      <c r="Y5360">
        <v>19.440444946289102</v>
      </c>
      <c r="Z5360">
        <f t="shared" si="415"/>
        <v>10.76667</v>
      </c>
      <c r="AA5360">
        <v>10.8</v>
      </c>
      <c r="AB5360">
        <v>10.76667</v>
      </c>
      <c r="AK5360">
        <v>6.04</v>
      </c>
      <c r="AN5360">
        <v>70.671430000000001</v>
      </c>
      <c r="AO5360">
        <v>0.79059000000000001</v>
      </c>
      <c r="AT5360">
        <v>2</v>
      </c>
      <c r="AV5360">
        <v>0</v>
      </c>
      <c r="AW5360">
        <v>1</v>
      </c>
      <c r="AX5360">
        <v>1</v>
      </c>
      <c r="BD5360">
        <v>35.736334916975402</v>
      </c>
    </row>
    <row r="5361" spans="1:58">
      <c r="A5361" t="s">
        <v>20</v>
      </c>
      <c r="B5361" t="s">
        <v>54</v>
      </c>
      <c r="C5361">
        <v>2004</v>
      </c>
      <c r="D5361">
        <f t="shared" si="410"/>
        <v>236</v>
      </c>
      <c r="E5361">
        <v>4</v>
      </c>
      <c r="G5361">
        <v>55771.847597</v>
      </c>
      <c r="H5361">
        <v>36031.806579999997</v>
      </c>
      <c r="I5361">
        <v>12135.870414000001</v>
      </c>
      <c r="J5361">
        <v>10820.019209</v>
      </c>
      <c r="K5361">
        <v>25951.716911</v>
      </c>
      <c r="L5361">
        <v>29996.090885000001</v>
      </c>
      <c r="O5361">
        <f>VLOOKUP(C5361,[1]pop_15p_a!$A$8:$AL$68,23,FALSE)</f>
        <v>2577202.2013404798</v>
      </c>
      <c r="Q5361">
        <f t="shared" si="411"/>
        <v>-4044.3739740000019</v>
      </c>
      <c r="R5361">
        <f t="shared" si="413"/>
        <v>3377.0749999999998</v>
      </c>
      <c r="S5361">
        <v>3377.0749999999998</v>
      </c>
      <c r="T5361">
        <v>3377.0749999999998</v>
      </c>
      <c r="U5361">
        <f t="shared" si="414"/>
        <v>27.266940000000002</v>
      </c>
      <c r="W5361">
        <v>18.7</v>
      </c>
      <c r="X5361">
        <f>VLOOKUP(C5361,[2]DP_LIVE_24012019113203367!$F$23:$G$43,2)</f>
        <v>27.266940000000002</v>
      </c>
      <c r="Y5361">
        <v>19.440444946289102</v>
      </c>
      <c r="Z5361">
        <f t="shared" si="415"/>
        <v>10.5</v>
      </c>
      <c r="AA5361">
        <v>10.5</v>
      </c>
      <c r="AB5361">
        <v>10.5</v>
      </c>
      <c r="AE5361">
        <f>AG5361</f>
        <v>3</v>
      </c>
      <c r="AG5361">
        <v>3</v>
      </c>
      <c r="AK5361">
        <v>6.02</v>
      </c>
      <c r="AN5361">
        <v>71.069599999999994</v>
      </c>
      <c r="AO5361">
        <v>0.79732799999999993</v>
      </c>
      <c r="AT5361">
        <v>2</v>
      </c>
      <c r="AV5361">
        <v>0</v>
      </c>
      <c r="AW5361">
        <v>1</v>
      </c>
      <c r="AX5361">
        <v>1</v>
      </c>
      <c r="BD5361">
        <v>36.601278556897199</v>
      </c>
    </row>
    <row r="5362" spans="1:58">
      <c r="A5362" t="s">
        <v>20</v>
      </c>
      <c r="B5362" t="s">
        <v>54</v>
      </c>
      <c r="C5362">
        <v>2005</v>
      </c>
      <c r="D5362">
        <f t="shared" si="410"/>
        <v>237</v>
      </c>
      <c r="E5362">
        <v>1</v>
      </c>
      <c r="G5362">
        <v>56824.726278000002</v>
      </c>
      <c r="H5362">
        <v>37042.967852000002</v>
      </c>
      <c r="I5362">
        <v>12362.102376999999</v>
      </c>
      <c r="J5362">
        <v>11323.398082</v>
      </c>
      <c r="K5362">
        <v>27907.196105999999</v>
      </c>
      <c r="L5362">
        <v>32146.103786</v>
      </c>
      <c r="O5362">
        <f>VLOOKUP(C5362,[1]pop_15p_a!$A$8:$AL$68,23,FALSE)</f>
        <v>2542647.9873152901</v>
      </c>
      <c r="Q5362">
        <f t="shared" si="411"/>
        <v>-4238.9076800000003</v>
      </c>
      <c r="R5362">
        <f t="shared" si="413"/>
        <v>3322.5</v>
      </c>
      <c r="S5362">
        <v>3322.5</v>
      </c>
      <c r="T5362">
        <v>3322.5</v>
      </c>
      <c r="U5362">
        <f t="shared" si="414"/>
        <v>24.896830000000001</v>
      </c>
      <c r="W5362">
        <v>17.600000000000001</v>
      </c>
      <c r="X5362">
        <f>VLOOKUP(C5362,[2]DP_LIVE_24012019113203367!$F$23:$G$43,2)</f>
        <v>24.896830000000001</v>
      </c>
      <c r="Y5362">
        <v>18.635156631469702</v>
      </c>
      <c r="Z5362">
        <f t="shared" si="415"/>
        <v>9.533334</v>
      </c>
      <c r="AA5362">
        <v>9.5</v>
      </c>
      <c r="AB5362">
        <v>9.533334</v>
      </c>
      <c r="AE5362">
        <f t="shared" ref="AE5362:AE5401" si="416">AG5362</f>
        <v>3</v>
      </c>
      <c r="AG5362">
        <v>3</v>
      </c>
      <c r="AK5362">
        <v>6.06</v>
      </c>
      <c r="AN5362">
        <v>71.271500000000003</v>
      </c>
      <c r="AO5362">
        <v>0.79036669999999998</v>
      </c>
      <c r="AT5362">
        <v>2</v>
      </c>
      <c r="AV5362">
        <v>0</v>
      </c>
      <c r="AW5362">
        <v>1</v>
      </c>
      <c r="AX5362">
        <v>1</v>
      </c>
      <c r="BD5362">
        <v>37.8858231719746</v>
      </c>
    </row>
    <row r="5363" spans="1:58">
      <c r="A5363" t="s">
        <v>20</v>
      </c>
      <c r="B5363" t="s">
        <v>54</v>
      </c>
      <c r="C5363">
        <v>2005</v>
      </c>
      <c r="D5363">
        <f t="shared" si="410"/>
        <v>238</v>
      </c>
      <c r="E5363">
        <v>2</v>
      </c>
      <c r="G5363">
        <v>57699.736900000004</v>
      </c>
      <c r="H5363">
        <v>38939.893957</v>
      </c>
      <c r="I5363">
        <v>12380.810094</v>
      </c>
      <c r="J5363">
        <v>11428.474775999999</v>
      </c>
      <c r="K5363">
        <v>29031.723408999998</v>
      </c>
      <c r="L5363">
        <v>34020.584089999997</v>
      </c>
      <c r="O5363">
        <f>VLOOKUP(C5363,[1]pop_15p_a!$A$8:$AL$68,23,FALSE)</f>
        <v>2542647.9873152901</v>
      </c>
      <c r="Q5363">
        <f t="shared" si="411"/>
        <v>-4988.8606809999983</v>
      </c>
      <c r="R5363">
        <f t="shared" si="413"/>
        <v>3322.5</v>
      </c>
      <c r="S5363">
        <v>3322.5</v>
      </c>
      <c r="T5363">
        <v>3322.5</v>
      </c>
      <c r="U5363">
        <f t="shared" si="414"/>
        <v>24.896830000000001</v>
      </c>
      <c r="W5363">
        <v>17.600000000000001</v>
      </c>
      <c r="X5363">
        <f>VLOOKUP(C5363,[2]DP_LIVE_24012019113203367!$F$23:$G$43,2)</f>
        <v>24.896830000000001</v>
      </c>
      <c r="Y5363">
        <v>18.635156631469702</v>
      </c>
      <c r="Z5363">
        <f t="shared" si="415"/>
        <v>8.966666</v>
      </c>
      <c r="AA5363">
        <v>9</v>
      </c>
      <c r="AB5363">
        <v>8.966666</v>
      </c>
      <c r="AE5363">
        <f t="shared" si="416"/>
        <v>3</v>
      </c>
      <c r="AG5363">
        <v>3</v>
      </c>
      <c r="AK5363">
        <v>6.08</v>
      </c>
      <c r="AN5363">
        <v>71.968130000000002</v>
      </c>
      <c r="AO5363">
        <v>0.79477729999999991</v>
      </c>
      <c r="AT5363">
        <v>2</v>
      </c>
      <c r="AV5363">
        <v>0</v>
      </c>
      <c r="AW5363">
        <v>1</v>
      </c>
      <c r="AX5363">
        <v>1</v>
      </c>
      <c r="BD5363">
        <v>40.130228043350499</v>
      </c>
    </row>
    <row r="5364" spans="1:58">
      <c r="A5364" t="s">
        <v>20</v>
      </c>
      <c r="B5364" t="s">
        <v>54</v>
      </c>
      <c r="C5364">
        <v>2005</v>
      </c>
      <c r="D5364">
        <f t="shared" si="410"/>
        <v>239</v>
      </c>
      <c r="E5364">
        <v>3</v>
      </c>
      <c r="G5364">
        <v>59341.602138000002</v>
      </c>
      <c r="H5364">
        <v>39565.368475000003</v>
      </c>
      <c r="I5364">
        <v>12421.61527</v>
      </c>
      <c r="J5364">
        <v>12519.273991</v>
      </c>
      <c r="K5364">
        <v>30432.970615999999</v>
      </c>
      <c r="L5364">
        <v>34458.319905999997</v>
      </c>
      <c r="O5364">
        <f>VLOOKUP(C5364,[1]pop_15p_a!$A$8:$AL$68,23,FALSE)</f>
        <v>2542647.9873152901</v>
      </c>
      <c r="Q5364">
        <f t="shared" si="411"/>
        <v>-4025.3492899999983</v>
      </c>
      <c r="R5364">
        <f t="shared" si="413"/>
        <v>3322.5</v>
      </c>
      <c r="S5364">
        <v>3322.5</v>
      </c>
      <c r="T5364">
        <v>3322.5</v>
      </c>
      <c r="U5364">
        <f t="shared" si="414"/>
        <v>24.896830000000001</v>
      </c>
      <c r="W5364">
        <v>17.600000000000001</v>
      </c>
      <c r="X5364">
        <f>VLOOKUP(C5364,[2]DP_LIVE_24012019113203367!$F$23:$G$43,2)</f>
        <v>24.896830000000001</v>
      </c>
      <c r="Y5364">
        <v>18.635156631469702</v>
      </c>
      <c r="Z5364">
        <f t="shared" si="415"/>
        <v>7.733333</v>
      </c>
      <c r="AA5364">
        <v>7.7</v>
      </c>
      <c r="AB5364">
        <v>7.733333</v>
      </c>
      <c r="AE5364">
        <f t="shared" si="416"/>
        <v>3</v>
      </c>
      <c r="AG5364">
        <v>3</v>
      </c>
      <c r="AK5364">
        <v>6.09</v>
      </c>
      <c r="AN5364">
        <v>72.224829999999997</v>
      </c>
      <c r="AO5364">
        <v>0.79684870000000008</v>
      </c>
      <c r="AT5364">
        <v>2</v>
      </c>
      <c r="AV5364">
        <v>0</v>
      </c>
      <c r="AW5364">
        <v>1</v>
      </c>
      <c r="AX5364">
        <v>1</v>
      </c>
      <c r="BD5364">
        <v>42.115167679875398</v>
      </c>
    </row>
    <row r="5365" spans="1:58">
      <c r="A5365" t="s">
        <v>20</v>
      </c>
      <c r="B5365" t="s">
        <v>54</v>
      </c>
      <c r="C5365">
        <v>2005</v>
      </c>
      <c r="D5365">
        <f t="shared" si="410"/>
        <v>240</v>
      </c>
      <c r="E5365">
        <v>4</v>
      </c>
      <c r="G5365">
        <v>60672.313699999999</v>
      </c>
      <c r="H5365">
        <v>41198.046383000001</v>
      </c>
      <c r="I5365">
        <v>12437.809026000001</v>
      </c>
      <c r="J5365">
        <v>12908.774590000001</v>
      </c>
      <c r="K5365">
        <v>31953.550952000001</v>
      </c>
      <c r="L5365">
        <v>37329.210378000003</v>
      </c>
      <c r="O5365">
        <f>VLOOKUP(C5365,[1]pop_15p_a!$A$8:$AL$68,23,FALSE)</f>
        <v>2542647.9873152901</v>
      </c>
      <c r="Q5365">
        <f t="shared" si="411"/>
        <v>-5375.659426000002</v>
      </c>
      <c r="R5365">
        <f t="shared" si="413"/>
        <v>3322.5</v>
      </c>
      <c r="S5365">
        <v>3322.5</v>
      </c>
      <c r="T5365">
        <v>3322.5</v>
      </c>
      <c r="U5365">
        <f t="shared" si="414"/>
        <v>24.896830000000001</v>
      </c>
      <c r="W5365">
        <v>17.600000000000001</v>
      </c>
      <c r="X5365">
        <f>VLOOKUP(C5365,[2]DP_LIVE_24012019113203367!$F$23:$G$43,2)</f>
        <v>24.896830000000001</v>
      </c>
      <c r="Y5365">
        <v>18.635156631469702</v>
      </c>
      <c r="Z5365">
        <f t="shared" si="415"/>
        <v>7.0333329999999998</v>
      </c>
      <c r="AA5365">
        <v>7</v>
      </c>
      <c r="AB5365">
        <v>7.0333329999999998</v>
      </c>
      <c r="AE5365">
        <f t="shared" si="416"/>
        <v>3.25</v>
      </c>
      <c r="AG5365">
        <v>3.25</v>
      </c>
      <c r="AK5365">
        <v>6.13</v>
      </c>
      <c r="AN5365">
        <v>73.158699999999996</v>
      </c>
      <c r="AO5365">
        <v>0.80582440000000011</v>
      </c>
      <c r="AT5365">
        <v>2</v>
      </c>
      <c r="AV5365">
        <v>0</v>
      </c>
      <c r="AW5365">
        <v>1</v>
      </c>
      <c r="AX5365">
        <v>1</v>
      </c>
      <c r="BD5365">
        <v>44.545122286439998</v>
      </c>
    </row>
    <row r="5366" spans="1:58">
      <c r="A5366" t="s">
        <v>20</v>
      </c>
      <c r="B5366" t="s">
        <v>54</v>
      </c>
      <c r="C5366">
        <v>2006</v>
      </c>
      <c r="D5366">
        <f t="shared" si="410"/>
        <v>241</v>
      </c>
      <c r="E5366">
        <v>1</v>
      </c>
      <c r="G5366">
        <v>60960.781853</v>
      </c>
      <c r="H5366">
        <v>39988.238157</v>
      </c>
      <c r="I5366">
        <v>12441.876077000001</v>
      </c>
      <c r="J5366">
        <v>13062.569276</v>
      </c>
      <c r="K5366">
        <v>33064.265368</v>
      </c>
      <c r="L5366">
        <v>37741.726751000002</v>
      </c>
      <c r="O5366">
        <f>VLOOKUP(C5366,[1]pop_15p_a!$A$8:$AL$68,23,FALSE)</f>
        <v>2507820.9720630399</v>
      </c>
      <c r="Q5366">
        <f t="shared" si="411"/>
        <v>-4677.4613830000017</v>
      </c>
      <c r="R5366">
        <f t="shared" si="413"/>
        <v>3269.9090000000001</v>
      </c>
      <c r="S5366">
        <v>3269.9090000000001</v>
      </c>
      <c r="T5366">
        <v>3269.9090000000001</v>
      </c>
      <c r="U5366">
        <f t="shared" si="414"/>
        <v>21.95204</v>
      </c>
      <c r="W5366">
        <v>17.2</v>
      </c>
      <c r="X5366">
        <f>VLOOKUP(C5366,[2]DP_LIVE_24012019113203367!$F$23:$G$43,2)</f>
        <v>21.95204</v>
      </c>
      <c r="Y5366">
        <v>16.236133575439499</v>
      </c>
      <c r="Z5366">
        <f t="shared" si="415"/>
        <v>6.4333330000000002</v>
      </c>
      <c r="AA5366">
        <v>6.4</v>
      </c>
      <c r="AB5366">
        <v>6.4333330000000002</v>
      </c>
      <c r="AE5366">
        <f t="shared" si="416"/>
        <v>3.5</v>
      </c>
      <c r="AG5366">
        <v>3.5</v>
      </c>
      <c r="AK5366">
        <v>6.29</v>
      </c>
      <c r="AN5366">
        <v>73.626339999999999</v>
      </c>
      <c r="AO5366">
        <v>0.80141999999999991</v>
      </c>
      <c r="AT5366">
        <v>2</v>
      </c>
      <c r="AV5366">
        <v>0</v>
      </c>
      <c r="AW5366">
        <v>1</v>
      </c>
      <c r="AX5366">
        <v>1</v>
      </c>
      <c r="BC5366">
        <v>119.41613667987301</v>
      </c>
      <c r="BD5366">
        <v>47.036039606335798</v>
      </c>
      <c r="BE5366">
        <v>184.88355820000001</v>
      </c>
      <c r="BF5366">
        <v>147.20752590000001</v>
      </c>
    </row>
    <row r="5367" spans="1:58">
      <c r="A5367" t="s">
        <v>20</v>
      </c>
      <c r="B5367" t="s">
        <v>54</v>
      </c>
      <c r="C5367">
        <v>2006</v>
      </c>
      <c r="D5367">
        <f t="shared" si="410"/>
        <v>242</v>
      </c>
      <c r="E5367">
        <v>2</v>
      </c>
      <c r="G5367">
        <v>62332.940029999998</v>
      </c>
      <c r="H5367">
        <v>41928.364447</v>
      </c>
      <c r="I5367">
        <v>12516.896174</v>
      </c>
      <c r="J5367">
        <v>13877.977717</v>
      </c>
      <c r="K5367">
        <v>33804.677828</v>
      </c>
      <c r="L5367">
        <v>37854.235630000003</v>
      </c>
      <c r="O5367">
        <f>VLOOKUP(C5367,[1]pop_15p_a!$A$8:$AL$68,23,FALSE)</f>
        <v>2507820.9720630399</v>
      </c>
      <c r="Q5367">
        <f t="shared" si="411"/>
        <v>-4049.557802000003</v>
      </c>
      <c r="R5367">
        <f t="shared" si="413"/>
        <v>3269.9090000000001</v>
      </c>
      <c r="S5367">
        <v>3269.9090000000001</v>
      </c>
      <c r="T5367">
        <v>3269.9090000000001</v>
      </c>
      <c r="U5367">
        <f t="shared" si="414"/>
        <v>21.95204</v>
      </c>
      <c r="W5367">
        <v>17.2</v>
      </c>
      <c r="X5367">
        <f>VLOOKUP(C5367,[2]DP_LIVE_24012019113203367!$F$23:$G$43,2)</f>
        <v>21.95204</v>
      </c>
      <c r="Y5367">
        <v>16.236133575439499</v>
      </c>
      <c r="Z5367">
        <f t="shared" si="415"/>
        <v>5.8333329999999997</v>
      </c>
      <c r="AA5367">
        <v>5.8</v>
      </c>
      <c r="AB5367">
        <v>5.8333329999999997</v>
      </c>
      <c r="AE5367">
        <f t="shared" si="416"/>
        <v>3.75</v>
      </c>
      <c r="AG5367">
        <v>3.75</v>
      </c>
      <c r="AK5367">
        <v>6.59</v>
      </c>
      <c r="AN5367">
        <v>74.54383</v>
      </c>
      <c r="AO5367">
        <v>0.80747029999999997</v>
      </c>
      <c r="AT5367">
        <v>2</v>
      </c>
      <c r="AV5367">
        <v>0</v>
      </c>
      <c r="AW5367">
        <v>1</v>
      </c>
      <c r="AX5367">
        <v>1</v>
      </c>
      <c r="BC5367">
        <v>117.64111994582601</v>
      </c>
      <c r="BD5367">
        <v>49.096095951691296</v>
      </c>
      <c r="BE5367">
        <v>178.99530200000001</v>
      </c>
      <c r="BF5367">
        <v>146.42499599999999</v>
      </c>
    </row>
    <row r="5368" spans="1:58">
      <c r="A5368" t="s">
        <v>20</v>
      </c>
      <c r="B5368" t="s">
        <v>54</v>
      </c>
      <c r="C5368">
        <v>2006</v>
      </c>
      <c r="D5368">
        <f t="shared" si="410"/>
        <v>243</v>
      </c>
      <c r="E5368">
        <v>3</v>
      </c>
      <c r="G5368">
        <v>63414.960360999998</v>
      </c>
      <c r="H5368">
        <v>44444.676486999997</v>
      </c>
      <c r="I5368">
        <v>12818.591939</v>
      </c>
      <c r="J5368">
        <v>14603.190316</v>
      </c>
      <c r="K5368">
        <v>33283.811081</v>
      </c>
      <c r="L5368">
        <v>40207.722004000003</v>
      </c>
      <c r="O5368">
        <f>VLOOKUP(C5368,[1]pop_15p_a!$A$8:$AL$68,23,FALSE)</f>
        <v>2507820.9720630399</v>
      </c>
      <c r="Q5368">
        <f t="shared" si="411"/>
        <v>-6923.9109230000031</v>
      </c>
      <c r="R5368">
        <f t="shared" si="413"/>
        <v>3269.9090000000001</v>
      </c>
      <c r="S5368">
        <v>3269.9090000000001</v>
      </c>
      <c r="T5368">
        <v>3269.9090000000001</v>
      </c>
      <c r="U5368">
        <f t="shared" si="414"/>
        <v>21.95204</v>
      </c>
      <c r="W5368">
        <v>17.2</v>
      </c>
      <c r="X5368">
        <f>VLOOKUP(C5368,[2]DP_LIVE_24012019113203367!$F$23:$G$43,2)</f>
        <v>21.95204</v>
      </c>
      <c r="Y5368">
        <v>16.236133575439499</v>
      </c>
      <c r="Z5368">
        <f t="shared" si="415"/>
        <v>5.766667</v>
      </c>
      <c r="AA5368">
        <v>5.8</v>
      </c>
      <c r="AB5368">
        <v>5.766667</v>
      </c>
      <c r="AE5368">
        <f t="shared" si="416"/>
        <v>4</v>
      </c>
      <c r="AG5368">
        <v>4</v>
      </c>
      <c r="AK5368">
        <v>6.74</v>
      </c>
      <c r="AN5368">
        <v>75.048770000000005</v>
      </c>
      <c r="AO5368">
        <v>0.8121702999999999</v>
      </c>
      <c r="AT5368">
        <v>2</v>
      </c>
      <c r="AV5368">
        <v>0</v>
      </c>
      <c r="AW5368">
        <v>1</v>
      </c>
      <c r="AX5368">
        <v>1</v>
      </c>
      <c r="BC5368">
        <v>126.761419829172</v>
      </c>
      <c r="BD5368">
        <v>50.836615896240801</v>
      </c>
      <c r="BE5368">
        <v>186.5954151</v>
      </c>
      <c r="BF5368">
        <v>151.1172449</v>
      </c>
    </row>
    <row r="5369" spans="1:58">
      <c r="A5369" t="s">
        <v>20</v>
      </c>
      <c r="B5369" t="s">
        <v>54</v>
      </c>
      <c r="C5369">
        <v>2006</v>
      </c>
      <c r="D5369">
        <f t="shared" si="410"/>
        <v>244</v>
      </c>
      <c r="E5369">
        <v>4</v>
      </c>
      <c r="G5369">
        <v>65264.700240999999</v>
      </c>
      <c r="H5369">
        <v>44640.749473999997</v>
      </c>
      <c r="I5369">
        <v>12868.424262</v>
      </c>
      <c r="J5369">
        <v>16080.157042999999</v>
      </c>
      <c r="K5369">
        <v>34270.828072999997</v>
      </c>
      <c r="L5369">
        <v>41798.926243000002</v>
      </c>
      <c r="O5369">
        <f>VLOOKUP(C5369,[1]pop_15p_a!$A$8:$AL$68,23,FALSE)</f>
        <v>2507820.9720630399</v>
      </c>
      <c r="Q5369">
        <f t="shared" si="411"/>
        <v>-7528.0981700000048</v>
      </c>
      <c r="R5369">
        <f t="shared" si="413"/>
        <v>3269.9090000000001</v>
      </c>
      <c r="S5369">
        <v>3269.9090000000001</v>
      </c>
      <c r="T5369">
        <v>3269.9090000000001</v>
      </c>
      <c r="U5369">
        <f t="shared" si="414"/>
        <v>21.95204</v>
      </c>
      <c r="W5369">
        <v>17.2</v>
      </c>
      <c r="X5369">
        <f>VLOOKUP(C5369,[2]DP_LIVE_24012019113203367!$F$23:$G$43,2)</f>
        <v>21.95204</v>
      </c>
      <c r="Y5369">
        <v>16.236133575439499</v>
      </c>
      <c r="Z5369">
        <f t="shared" si="415"/>
        <v>5.0999999999999996</v>
      </c>
      <c r="AA5369">
        <v>5.0999999999999996</v>
      </c>
      <c r="AB5369">
        <v>5.0999999999999996</v>
      </c>
      <c r="AE5369">
        <f t="shared" si="416"/>
        <v>4.5</v>
      </c>
      <c r="AG5369">
        <v>4.5</v>
      </c>
      <c r="AK5369">
        <v>7.1</v>
      </c>
      <c r="AN5369">
        <v>76.196200000000005</v>
      </c>
      <c r="AO5369">
        <v>0.82171329999999998</v>
      </c>
      <c r="AT5369">
        <v>2</v>
      </c>
      <c r="AV5369">
        <v>0</v>
      </c>
      <c r="AW5369">
        <v>1</v>
      </c>
      <c r="AX5369">
        <v>1</v>
      </c>
      <c r="BC5369">
        <v>139.208740810157</v>
      </c>
      <c r="BD5369">
        <v>52.473443643348197</v>
      </c>
      <c r="BE5369">
        <v>202.64429419999999</v>
      </c>
      <c r="BF5369">
        <v>167.04553859999999</v>
      </c>
    </row>
    <row r="5370" spans="1:58">
      <c r="A5370" t="s">
        <v>20</v>
      </c>
      <c r="B5370" t="s">
        <v>54</v>
      </c>
      <c r="C5370">
        <v>2007</v>
      </c>
      <c r="D5370">
        <f t="shared" si="410"/>
        <v>245</v>
      </c>
      <c r="E5370">
        <v>1</v>
      </c>
      <c r="G5370">
        <v>67292.537970999998</v>
      </c>
      <c r="H5370">
        <v>46165.487140999998</v>
      </c>
      <c r="I5370">
        <v>12916.555036</v>
      </c>
      <c r="J5370">
        <v>16625.257946999998</v>
      </c>
      <c r="K5370">
        <v>33426.729706999999</v>
      </c>
      <c r="L5370">
        <v>41374.554042999996</v>
      </c>
      <c r="O5370">
        <f>VLOOKUP(C5370,[1]pop_15p_a!$A$8:$AL$68,23,FALSE)</f>
        <v>2486723.4109113798</v>
      </c>
      <c r="Q5370">
        <f t="shared" si="411"/>
        <v>-7947.8243359999979</v>
      </c>
      <c r="R5370">
        <f t="shared" si="413"/>
        <v>3231.2939999999999</v>
      </c>
      <c r="S5370">
        <v>3231.2939999999999</v>
      </c>
      <c r="T5370">
        <v>3231.2939999999999</v>
      </c>
      <c r="U5370">
        <f t="shared" si="414"/>
        <v>19.38458</v>
      </c>
      <c r="W5370">
        <v>15.9</v>
      </c>
      <c r="X5370">
        <f>VLOOKUP(C5370,[2]DP_LIVE_24012019113203367!$F$23:$G$43,2)</f>
        <v>19.38458</v>
      </c>
      <c r="Y5370">
        <v>15.5070657730103</v>
      </c>
      <c r="Z5370">
        <f t="shared" si="415"/>
        <v>4.3666669999999996</v>
      </c>
      <c r="AA5370">
        <v>4.4000000000000004</v>
      </c>
      <c r="AB5370">
        <v>4.3666669999999996</v>
      </c>
      <c r="AE5370">
        <f t="shared" si="416"/>
        <v>4.75</v>
      </c>
      <c r="AG5370">
        <v>4.75</v>
      </c>
      <c r="AK5370">
        <v>7.52</v>
      </c>
      <c r="AN5370">
        <v>76.809430000000006</v>
      </c>
      <c r="AO5370">
        <v>0.81958299999999995</v>
      </c>
      <c r="AT5370">
        <v>2</v>
      </c>
      <c r="AV5370">
        <v>0</v>
      </c>
      <c r="AW5370">
        <v>1</v>
      </c>
      <c r="AX5370">
        <v>1</v>
      </c>
      <c r="BC5370">
        <v>146.20430437266199</v>
      </c>
      <c r="BD5370">
        <v>55.2298536308056</v>
      </c>
      <c r="BE5370">
        <v>202.4252257</v>
      </c>
      <c r="BF5370">
        <v>184.40559200000001</v>
      </c>
    </row>
    <row r="5371" spans="1:58">
      <c r="A5371" t="s">
        <v>20</v>
      </c>
      <c r="B5371" t="s">
        <v>54</v>
      </c>
      <c r="C5371">
        <v>2007</v>
      </c>
      <c r="D5371">
        <f t="shared" si="410"/>
        <v>246</v>
      </c>
      <c r="E5371">
        <v>2</v>
      </c>
      <c r="G5371">
        <v>69182.993354000006</v>
      </c>
      <c r="H5371">
        <v>47634.940140999999</v>
      </c>
      <c r="I5371">
        <v>13002.231513999999</v>
      </c>
      <c r="J5371">
        <v>17836.994060000001</v>
      </c>
      <c r="K5371">
        <v>33701.548360000001</v>
      </c>
      <c r="L5371">
        <v>43748.417863000002</v>
      </c>
      <c r="O5371">
        <f>VLOOKUP(C5371,[1]pop_15p_a!$A$8:$AL$68,23,FALSE)</f>
        <v>2486723.4109113798</v>
      </c>
      <c r="Q5371">
        <f t="shared" si="411"/>
        <v>-10046.869503000002</v>
      </c>
      <c r="R5371">
        <f t="shared" si="413"/>
        <v>3231.2939999999999</v>
      </c>
      <c r="S5371">
        <v>3231.2939999999999</v>
      </c>
      <c r="T5371">
        <v>3231.2939999999999</v>
      </c>
      <c r="U5371">
        <f t="shared" si="414"/>
        <v>19.38458</v>
      </c>
      <c r="W5371">
        <v>15.9</v>
      </c>
      <c r="X5371">
        <f>VLOOKUP(C5371,[2]DP_LIVE_24012019113203367!$F$23:$G$43,2)</f>
        <v>19.38458</v>
      </c>
      <c r="Y5371">
        <v>15.5070657730103</v>
      </c>
      <c r="Z5371">
        <f t="shared" si="415"/>
        <v>4.3333329999999997</v>
      </c>
      <c r="AA5371">
        <v>4.3</v>
      </c>
      <c r="AB5371">
        <v>4.3333329999999997</v>
      </c>
      <c r="AE5371">
        <f t="shared" si="416"/>
        <v>5</v>
      </c>
      <c r="AG5371">
        <v>5</v>
      </c>
      <c r="AK5371">
        <v>7.81</v>
      </c>
      <c r="AN5371">
        <v>78.147959999999998</v>
      </c>
      <c r="AO5371">
        <v>0.82806340000000001</v>
      </c>
      <c r="AT5371">
        <v>2</v>
      </c>
      <c r="AV5371">
        <v>0</v>
      </c>
      <c r="AW5371">
        <v>1</v>
      </c>
      <c r="AX5371">
        <v>1</v>
      </c>
      <c r="BC5371">
        <v>149.414469452265</v>
      </c>
      <c r="BD5371">
        <v>58.644799132617599</v>
      </c>
      <c r="BE5371">
        <v>198.35341020000001</v>
      </c>
      <c r="BF5371">
        <v>181.5298856</v>
      </c>
    </row>
    <row r="5372" spans="1:58">
      <c r="A5372" t="s">
        <v>20</v>
      </c>
      <c r="B5372" t="s">
        <v>54</v>
      </c>
      <c r="C5372">
        <v>2007</v>
      </c>
      <c r="D5372">
        <f t="shared" si="410"/>
        <v>247</v>
      </c>
      <c r="E5372">
        <v>3</v>
      </c>
      <c r="G5372">
        <v>71041.614251000006</v>
      </c>
      <c r="H5372">
        <v>47928.004144999999</v>
      </c>
      <c r="I5372">
        <v>12735.857056999999</v>
      </c>
      <c r="J5372">
        <v>17843.570041999999</v>
      </c>
      <c r="K5372">
        <v>35783.802928999998</v>
      </c>
      <c r="L5372">
        <v>44091.420295000004</v>
      </c>
      <c r="O5372">
        <f>VLOOKUP(C5372,[1]pop_15p_a!$A$8:$AL$68,23,FALSE)</f>
        <v>2486723.4109113798</v>
      </c>
      <c r="Q5372">
        <f t="shared" si="411"/>
        <v>-8307.6173660000059</v>
      </c>
      <c r="R5372">
        <f t="shared" si="413"/>
        <v>3231.2939999999999</v>
      </c>
      <c r="S5372">
        <v>3231.2939999999999</v>
      </c>
      <c r="T5372">
        <v>3231.2939999999999</v>
      </c>
      <c r="U5372">
        <f t="shared" si="414"/>
        <v>19.38458</v>
      </c>
      <c r="W5372">
        <v>15.9</v>
      </c>
      <c r="X5372">
        <f>VLOOKUP(C5372,[2]DP_LIVE_24012019113203367!$F$23:$G$43,2)</f>
        <v>19.38458</v>
      </c>
      <c r="Y5372">
        <v>15.5070657730103</v>
      </c>
      <c r="Z5372">
        <f t="shared" si="415"/>
        <v>4.233333</v>
      </c>
      <c r="AA5372">
        <v>4.2</v>
      </c>
      <c r="AB5372">
        <v>4.233333</v>
      </c>
      <c r="AE5372">
        <f t="shared" si="416"/>
        <v>5</v>
      </c>
      <c r="AG5372">
        <v>5</v>
      </c>
      <c r="AK5372">
        <v>8.42</v>
      </c>
      <c r="AN5372">
        <v>79.461529999999996</v>
      </c>
      <c r="AO5372">
        <v>0.84008300000000002</v>
      </c>
      <c r="AT5372">
        <v>2</v>
      </c>
      <c r="AV5372">
        <v>0</v>
      </c>
      <c r="AW5372">
        <v>1</v>
      </c>
      <c r="AX5372">
        <v>1</v>
      </c>
      <c r="BC5372">
        <v>152.87620242594599</v>
      </c>
      <c r="BD5372">
        <v>66.732505423143905</v>
      </c>
      <c r="BE5372">
        <v>182.416146</v>
      </c>
      <c r="BF5372">
        <v>178.55704</v>
      </c>
    </row>
    <row r="5373" spans="1:58">
      <c r="A5373" t="s">
        <v>20</v>
      </c>
      <c r="B5373" t="s">
        <v>54</v>
      </c>
      <c r="C5373">
        <v>2007</v>
      </c>
      <c r="D5373">
        <f t="shared" si="410"/>
        <v>248</v>
      </c>
      <c r="E5373">
        <v>4</v>
      </c>
      <c r="G5373">
        <v>72367.395034000001</v>
      </c>
      <c r="H5373">
        <v>50501.892707999999</v>
      </c>
      <c r="I5373">
        <v>12928.316643</v>
      </c>
      <c r="J5373">
        <v>18192.411542999998</v>
      </c>
      <c r="K5373">
        <v>35781.531473000003</v>
      </c>
      <c r="L5373">
        <v>45406.605432999997</v>
      </c>
      <c r="O5373">
        <f>VLOOKUP(C5373,[1]pop_15p_a!$A$8:$AL$68,23,FALSE)</f>
        <v>2486723.4109113798</v>
      </c>
      <c r="Q5373">
        <f t="shared" si="411"/>
        <v>-9625.0739599999943</v>
      </c>
      <c r="R5373">
        <f t="shared" si="413"/>
        <v>3231.2939999999999</v>
      </c>
      <c r="S5373">
        <v>3231.2939999999999</v>
      </c>
      <c r="T5373">
        <v>3231.2939999999999</v>
      </c>
      <c r="U5373">
        <f t="shared" si="414"/>
        <v>19.38458</v>
      </c>
      <c r="W5373">
        <v>15.9</v>
      </c>
      <c r="X5373">
        <f>VLOOKUP(C5373,[2]DP_LIVE_24012019113203367!$F$23:$G$43,2)</f>
        <v>19.38458</v>
      </c>
      <c r="Y5373">
        <v>15.5070657730103</v>
      </c>
      <c r="Z5373">
        <f t="shared" si="415"/>
        <v>4.0666669999999998</v>
      </c>
      <c r="AA5373">
        <v>4.0999999999999996</v>
      </c>
      <c r="AB5373">
        <v>4.0666669999999998</v>
      </c>
      <c r="AE5373">
        <f t="shared" si="416"/>
        <v>5</v>
      </c>
      <c r="AG5373">
        <v>5</v>
      </c>
      <c r="AK5373">
        <v>8.52</v>
      </c>
      <c r="AN5373">
        <v>82.174160000000001</v>
      </c>
      <c r="AO5373">
        <v>0.85531429999999997</v>
      </c>
      <c r="AT5373">
        <v>2</v>
      </c>
      <c r="AV5373">
        <v>0</v>
      </c>
      <c r="AW5373">
        <v>1</v>
      </c>
      <c r="AX5373">
        <v>1</v>
      </c>
      <c r="BC5373">
        <v>152.09616161762901</v>
      </c>
      <c r="BD5373">
        <v>75.659958423473896</v>
      </c>
      <c r="BE5373">
        <v>165.42093890000001</v>
      </c>
      <c r="BF5373">
        <v>167.43262799999999</v>
      </c>
    </row>
    <row r="5374" spans="1:58">
      <c r="A5374" t="s">
        <v>20</v>
      </c>
      <c r="B5374" t="s">
        <v>54</v>
      </c>
      <c r="C5374">
        <v>2008</v>
      </c>
      <c r="D5374">
        <f t="shared" si="410"/>
        <v>249</v>
      </c>
      <c r="E5374">
        <v>1</v>
      </c>
      <c r="G5374">
        <v>71680.327510999996</v>
      </c>
      <c r="H5374">
        <v>50643.545038999997</v>
      </c>
      <c r="I5374">
        <v>12841.766141</v>
      </c>
      <c r="J5374">
        <v>17354.748242999998</v>
      </c>
      <c r="K5374">
        <v>39051.485460000004</v>
      </c>
      <c r="L5374">
        <v>49047.644615999998</v>
      </c>
      <c r="O5374">
        <f>VLOOKUP(C5374,[1]pop_15p_a!$A$8:$AL$68,23,FALSE)</f>
        <v>2468693.8024621801</v>
      </c>
      <c r="Q5374">
        <f t="shared" si="411"/>
        <v>-9996.1591559999943</v>
      </c>
      <c r="R5374">
        <f t="shared" si="413"/>
        <v>3198.2310000000002</v>
      </c>
      <c r="S5374">
        <v>3198.2310000000002</v>
      </c>
      <c r="T5374">
        <v>3198.2310000000002</v>
      </c>
      <c r="U5374">
        <f t="shared" si="414"/>
        <v>17.11739</v>
      </c>
      <c r="W5374">
        <v>14.6</v>
      </c>
      <c r="X5374">
        <f>VLOOKUP(C5374,[2]DP_LIVE_24012019113203367!$F$23:$G$43,2)</f>
        <v>17.11739</v>
      </c>
      <c r="Z5374">
        <f t="shared" si="415"/>
        <v>4.1666670000000003</v>
      </c>
      <c r="AA5374">
        <v>4.2</v>
      </c>
      <c r="AB5374">
        <v>4.1666670000000003</v>
      </c>
      <c r="AE5374">
        <f t="shared" si="416"/>
        <v>5</v>
      </c>
      <c r="AG5374">
        <v>5</v>
      </c>
      <c r="AK5374">
        <v>8.73</v>
      </c>
      <c r="AN5374">
        <v>84.976529999999997</v>
      </c>
      <c r="AO5374">
        <v>0.87065029999999988</v>
      </c>
      <c r="AT5374">
        <v>2</v>
      </c>
      <c r="AV5374">
        <v>0</v>
      </c>
      <c r="AW5374">
        <v>1</v>
      </c>
      <c r="BC5374">
        <v>154.20931878244701</v>
      </c>
      <c r="BD5374">
        <v>82.134733833358894</v>
      </c>
      <c r="BE5374">
        <v>159.00090470000001</v>
      </c>
      <c r="BF5374">
        <v>170.38171679999999</v>
      </c>
    </row>
    <row r="5375" spans="1:58">
      <c r="A5375" t="s">
        <v>20</v>
      </c>
      <c r="B5375" t="s">
        <v>54</v>
      </c>
      <c r="C5375">
        <v>2008</v>
      </c>
      <c r="D5375">
        <f t="shared" si="410"/>
        <v>250</v>
      </c>
      <c r="E5375">
        <v>2</v>
      </c>
      <c r="G5375">
        <v>72457.481109999993</v>
      </c>
      <c r="H5375">
        <v>50561.590612</v>
      </c>
      <c r="I5375">
        <v>12848.914185</v>
      </c>
      <c r="J5375">
        <v>17888.917218999999</v>
      </c>
      <c r="K5375">
        <v>40693.347973000004</v>
      </c>
      <c r="L5375">
        <v>50006.055353000003</v>
      </c>
      <c r="O5375">
        <f>VLOOKUP(C5375,[1]pop_15p_a!$A$8:$AL$68,23,FALSE)</f>
        <v>2468693.8024621801</v>
      </c>
      <c r="Q5375">
        <f t="shared" si="411"/>
        <v>-9312.7073799999998</v>
      </c>
      <c r="R5375">
        <f t="shared" si="413"/>
        <v>3198.2310000000002</v>
      </c>
      <c r="S5375">
        <v>3198.2310000000002</v>
      </c>
      <c r="T5375">
        <v>3198.2310000000002</v>
      </c>
      <c r="U5375">
        <f t="shared" si="414"/>
        <v>17.11739</v>
      </c>
      <c r="W5375">
        <v>14.6</v>
      </c>
      <c r="X5375">
        <f>VLOOKUP(C5375,[2]DP_LIVE_24012019113203367!$F$23:$G$43,2)</f>
        <v>17.11739</v>
      </c>
      <c r="Z5375">
        <f t="shared" si="415"/>
        <v>4.4000000000000004</v>
      </c>
      <c r="AA5375">
        <v>4.4000000000000004</v>
      </c>
      <c r="AB5375">
        <v>4.4000000000000004</v>
      </c>
      <c r="AE5375">
        <f t="shared" si="416"/>
        <v>5</v>
      </c>
      <c r="AG5375">
        <v>5</v>
      </c>
      <c r="AK5375">
        <v>8.14</v>
      </c>
      <c r="AN5375">
        <v>87.575800000000001</v>
      </c>
      <c r="AO5375">
        <v>0.89382639999999991</v>
      </c>
      <c r="AT5375">
        <v>2</v>
      </c>
      <c r="AV5375">
        <v>0</v>
      </c>
      <c r="AW5375">
        <v>1</v>
      </c>
      <c r="BC5375">
        <v>153.15372704220999</v>
      </c>
      <c r="BD5375">
        <v>87.450841638394905</v>
      </c>
      <c r="BE5375">
        <v>153.8881963</v>
      </c>
      <c r="BF5375">
        <v>167.74097459999999</v>
      </c>
    </row>
    <row r="5376" spans="1:58">
      <c r="A5376" t="s">
        <v>20</v>
      </c>
      <c r="B5376" t="s">
        <v>54</v>
      </c>
      <c r="C5376">
        <v>2008</v>
      </c>
      <c r="D5376">
        <f t="shared" si="410"/>
        <v>251</v>
      </c>
      <c r="E5376">
        <v>3</v>
      </c>
      <c r="G5376">
        <v>71578.679229000001</v>
      </c>
      <c r="H5376">
        <v>49689.489327000003</v>
      </c>
      <c r="I5376">
        <v>13000.126553</v>
      </c>
      <c r="J5376">
        <v>16955.288595000002</v>
      </c>
      <c r="K5376">
        <v>39319.073745000002</v>
      </c>
      <c r="L5376">
        <v>49617.012175999997</v>
      </c>
      <c r="O5376">
        <f>VLOOKUP(C5376,[1]pop_15p_a!$A$8:$AL$68,23,FALSE)</f>
        <v>2468693.8024621801</v>
      </c>
      <c r="Q5376">
        <f t="shared" si="411"/>
        <v>-10297.938430999995</v>
      </c>
      <c r="R5376">
        <f t="shared" si="413"/>
        <v>3198.2310000000002</v>
      </c>
      <c r="S5376">
        <v>3198.2310000000002</v>
      </c>
      <c r="T5376">
        <v>3198.2310000000002</v>
      </c>
      <c r="U5376">
        <f t="shared" si="414"/>
        <v>17.11739</v>
      </c>
      <c r="W5376">
        <v>14.6</v>
      </c>
      <c r="X5376">
        <f>VLOOKUP(C5376,[2]DP_LIVE_24012019113203367!$F$23:$G$43,2)</f>
        <v>17.11739</v>
      </c>
      <c r="Z5376">
        <f t="shared" si="415"/>
        <v>6.3666669999999996</v>
      </c>
      <c r="AA5376">
        <v>6.4</v>
      </c>
      <c r="AB5376">
        <v>6.3666669999999996</v>
      </c>
      <c r="AE5376">
        <f t="shared" si="416"/>
        <v>5.25</v>
      </c>
      <c r="AG5376">
        <v>5.25</v>
      </c>
      <c r="AK5376">
        <v>8.15</v>
      </c>
      <c r="AN5376">
        <v>88.781329999999997</v>
      </c>
      <c r="AO5376">
        <v>0.90283000000000002</v>
      </c>
      <c r="AT5376">
        <v>2</v>
      </c>
      <c r="AV5376">
        <v>0</v>
      </c>
      <c r="AW5376">
        <v>1</v>
      </c>
      <c r="BC5376">
        <v>145.36128454342401</v>
      </c>
      <c r="BD5376">
        <v>89.383745106240497</v>
      </c>
      <c r="BE5376">
        <v>145.8528532</v>
      </c>
      <c r="BF5376">
        <v>156.60357139999999</v>
      </c>
    </row>
    <row r="5377" spans="1:58">
      <c r="A5377" t="s">
        <v>20</v>
      </c>
      <c r="B5377" t="s">
        <v>54</v>
      </c>
      <c r="C5377">
        <v>2008</v>
      </c>
      <c r="D5377">
        <f t="shared" si="410"/>
        <v>252</v>
      </c>
      <c r="E5377">
        <v>4</v>
      </c>
      <c r="G5377">
        <v>70863.866764999999</v>
      </c>
      <c r="H5377">
        <v>48595.768225</v>
      </c>
      <c r="I5377">
        <v>12936.022467000001</v>
      </c>
      <c r="J5377">
        <v>15375.469587</v>
      </c>
      <c r="K5377">
        <v>38136.039858999997</v>
      </c>
      <c r="L5377">
        <v>45638.759449999998</v>
      </c>
      <c r="O5377">
        <f>VLOOKUP(C5377,[1]pop_15p_a!$A$8:$AL$68,23,FALSE)</f>
        <v>2468693.8024621801</v>
      </c>
      <c r="Q5377">
        <f t="shared" si="411"/>
        <v>-7502.7195910000009</v>
      </c>
      <c r="R5377">
        <f t="shared" si="413"/>
        <v>3198.2310000000002</v>
      </c>
      <c r="S5377">
        <v>3198.2310000000002</v>
      </c>
      <c r="T5377">
        <v>3198.2310000000002</v>
      </c>
      <c r="U5377">
        <f t="shared" si="414"/>
        <v>17.11739</v>
      </c>
      <c r="W5377">
        <v>14.6</v>
      </c>
      <c r="X5377">
        <f>VLOOKUP(C5377,[2]DP_LIVE_24012019113203367!$F$23:$G$43,2)</f>
        <v>17.11739</v>
      </c>
      <c r="Z5377">
        <f t="shared" si="415"/>
        <v>8.3333329999999997</v>
      </c>
      <c r="AA5377">
        <v>8.3000000000000007</v>
      </c>
      <c r="AB5377">
        <v>8.3333329999999997</v>
      </c>
      <c r="AE5377">
        <f t="shared" si="416"/>
        <v>3</v>
      </c>
      <c r="AG5377">
        <v>3</v>
      </c>
      <c r="AK5377">
        <v>8.56</v>
      </c>
      <c r="AN5377">
        <v>89.850040000000007</v>
      </c>
      <c r="AO5377">
        <v>0.9165527</v>
      </c>
      <c r="AT5377">
        <v>2</v>
      </c>
      <c r="AV5377">
        <v>0</v>
      </c>
      <c r="AW5377">
        <v>1</v>
      </c>
      <c r="BC5377">
        <v>137.496512784391</v>
      </c>
      <c r="BD5377">
        <v>90.343328583250596</v>
      </c>
      <c r="BE5377">
        <v>135.22037399999999</v>
      </c>
      <c r="BF5377">
        <v>147.07413879999999</v>
      </c>
    </row>
    <row r="5378" spans="1:58">
      <c r="A5378" t="s">
        <v>20</v>
      </c>
      <c r="B5378" t="s">
        <v>54</v>
      </c>
      <c r="C5378">
        <v>2009</v>
      </c>
      <c r="D5378">
        <f t="shared" si="410"/>
        <v>253</v>
      </c>
      <c r="E5378">
        <v>1</v>
      </c>
      <c r="G5378">
        <v>61862.508834</v>
      </c>
      <c r="H5378">
        <v>42533.997848999999</v>
      </c>
      <c r="I5378">
        <v>12926.981132999999</v>
      </c>
      <c r="J5378">
        <v>11887.534162</v>
      </c>
      <c r="K5378">
        <v>35497.339923</v>
      </c>
      <c r="L5378">
        <v>35208.916343999997</v>
      </c>
      <c r="O5378">
        <f>VLOOKUP(C5378,[1]pop_15p_a!$A$8:$AL$68,23,FALSE)</f>
        <v>2444847.95014096</v>
      </c>
      <c r="Q5378">
        <f t="shared" si="411"/>
        <v>288.42357900000206</v>
      </c>
      <c r="R5378">
        <f t="shared" si="413"/>
        <v>3162.9160000000002</v>
      </c>
      <c r="S5378">
        <v>3162.9160000000002</v>
      </c>
      <c r="T5378">
        <v>3162.9160000000002</v>
      </c>
      <c r="U5378">
        <f t="shared" si="414"/>
        <v>34.132060000000003</v>
      </c>
      <c r="W5378">
        <v>29</v>
      </c>
      <c r="X5378">
        <f>VLOOKUP(C5378,[2]DP_LIVE_24012019113203367!$F$23:$G$43,2)</f>
        <v>34.132060000000003</v>
      </c>
      <c r="Z5378">
        <f t="shared" si="415"/>
        <v>10.7</v>
      </c>
      <c r="AA5378">
        <v>10.7</v>
      </c>
      <c r="AB5378">
        <v>10.7</v>
      </c>
      <c r="AE5378">
        <f t="shared" si="416"/>
        <v>2.5</v>
      </c>
      <c r="AG5378">
        <v>2.5</v>
      </c>
      <c r="AK5378">
        <v>4</v>
      </c>
      <c r="AN5378">
        <v>92.338999999999999</v>
      </c>
      <c r="AO5378">
        <v>0.93554599999999999</v>
      </c>
      <c r="AT5378">
        <v>2</v>
      </c>
      <c r="AV5378">
        <v>0</v>
      </c>
      <c r="AW5378">
        <v>1</v>
      </c>
      <c r="BC5378">
        <v>104.780076282235</v>
      </c>
      <c r="BD5378">
        <v>88.3146343108195</v>
      </c>
      <c r="BE5378">
        <v>111.4655387</v>
      </c>
      <c r="BF5378">
        <v>127.6416828</v>
      </c>
    </row>
    <row r="5379" spans="1:58">
      <c r="A5379" t="s">
        <v>20</v>
      </c>
      <c r="B5379" t="s">
        <v>54</v>
      </c>
      <c r="C5379">
        <v>2009</v>
      </c>
      <c r="D5379">
        <f t="shared" si="410"/>
        <v>254</v>
      </c>
      <c r="E5379">
        <v>2</v>
      </c>
      <c r="G5379">
        <v>61088.469373</v>
      </c>
      <c r="H5379">
        <v>41987.149095000001</v>
      </c>
      <c r="I5379">
        <v>12884.372950999999</v>
      </c>
      <c r="J5379">
        <v>10242.600426000001</v>
      </c>
      <c r="K5379">
        <v>33151.991369000003</v>
      </c>
      <c r="L5379">
        <v>34147.943679999997</v>
      </c>
      <c r="O5379">
        <f>VLOOKUP(C5379,[1]pop_15p_a!$A$8:$AL$68,23,FALSE)</f>
        <v>2444847.95014096</v>
      </c>
      <c r="Q5379">
        <f t="shared" ref="Q5379:Q5442" si="417">K5379-L5379</f>
        <v>-995.95231099999364</v>
      </c>
      <c r="R5379">
        <f t="shared" si="413"/>
        <v>3162.9160000000002</v>
      </c>
      <c r="S5379">
        <v>3162.9160000000002</v>
      </c>
      <c r="T5379">
        <v>3162.9160000000002</v>
      </c>
      <c r="U5379">
        <f t="shared" si="414"/>
        <v>34.132060000000003</v>
      </c>
      <c r="W5379">
        <v>29</v>
      </c>
      <c r="X5379">
        <f>VLOOKUP(C5379,[2]DP_LIVE_24012019113203367!$F$23:$G$43,2)</f>
        <v>34.132060000000003</v>
      </c>
      <c r="Z5379">
        <f t="shared" si="415"/>
        <v>13.33333</v>
      </c>
      <c r="AA5379">
        <v>13.3</v>
      </c>
      <c r="AB5379">
        <v>13.33333</v>
      </c>
      <c r="AE5379">
        <f t="shared" si="416"/>
        <v>1.75</v>
      </c>
      <c r="AG5379">
        <v>1.75</v>
      </c>
      <c r="AK5379">
        <v>3.5</v>
      </c>
      <c r="AN5379">
        <v>92.160330000000002</v>
      </c>
      <c r="AO5379">
        <v>0.936639</v>
      </c>
      <c r="AT5379">
        <v>2</v>
      </c>
      <c r="AV5379">
        <v>0</v>
      </c>
      <c r="AW5379">
        <v>1</v>
      </c>
      <c r="BC5379">
        <v>102.06212769010401</v>
      </c>
      <c r="BD5379">
        <v>81.404992266486403</v>
      </c>
      <c r="BE5379">
        <v>113.68210019999999</v>
      </c>
      <c r="BF5379">
        <v>122.50939990000001</v>
      </c>
    </row>
    <row r="5380" spans="1:58">
      <c r="A5380" t="s">
        <v>20</v>
      </c>
      <c r="B5380" t="s">
        <v>54</v>
      </c>
      <c r="C5380">
        <v>2009</v>
      </c>
      <c r="D5380">
        <f t="shared" si="410"/>
        <v>255</v>
      </c>
      <c r="E5380">
        <v>3</v>
      </c>
      <c r="G5380">
        <v>61260.988667999998</v>
      </c>
      <c r="H5380">
        <v>41152.207242999997</v>
      </c>
      <c r="I5380">
        <v>12628.982362999999</v>
      </c>
      <c r="J5380">
        <v>9416.6149879999994</v>
      </c>
      <c r="K5380">
        <v>33714.052647999997</v>
      </c>
      <c r="L5380">
        <v>35147.098547000001</v>
      </c>
      <c r="O5380">
        <f>VLOOKUP(C5380,[1]pop_15p_a!$A$8:$AL$68,23,FALSE)</f>
        <v>2444847.95014096</v>
      </c>
      <c r="Q5380">
        <f t="shared" si="417"/>
        <v>-1433.0458990000043</v>
      </c>
      <c r="R5380">
        <f t="shared" si="413"/>
        <v>3162.9160000000002</v>
      </c>
      <c r="S5380">
        <v>3162.9160000000002</v>
      </c>
      <c r="T5380">
        <v>3162.9160000000002</v>
      </c>
      <c r="U5380">
        <f t="shared" si="414"/>
        <v>34.132060000000003</v>
      </c>
      <c r="W5380">
        <v>29</v>
      </c>
      <c r="X5380">
        <f>VLOOKUP(C5380,[2]DP_LIVE_24012019113203367!$F$23:$G$43,2)</f>
        <v>34.132060000000003</v>
      </c>
      <c r="Z5380">
        <f t="shared" si="415"/>
        <v>14.9</v>
      </c>
      <c r="AA5380">
        <v>14.9</v>
      </c>
      <c r="AB5380">
        <v>14.9</v>
      </c>
      <c r="AE5380">
        <f t="shared" si="416"/>
        <v>1.75</v>
      </c>
      <c r="AG5380">
        <v>1.75</v>
      </c>
      <c r="AK5380">
        <v>2.75</v>
      </c>
      <c r="AN5380">
        <v>91.251170000000002</v>
      </c>
      <c r="AO5380">
        <v>0.93579699999999999</v>
      </c>
      <c r="AT5380">
        <v>2</v>
      </c>
      <c r="AV5380">
        <v>0</v>
      </c>
      <c r="AW5380">
        <v>1</v>
      </c>
      <c r="BC5380">
        <v>97.709891251444702</v>
      </c>
      <c r="BD5380">
        <v>74.638037836657105</v>
      </c>
      <c r="BE5380">
        <v>117.27552970000001</v>
      </c>
      <c r="BF5380">
        <v>116.8557756</v>
      </c>
    </row>
    <row r="5381" spans="1:58">
      <c r="A5381" t="s">
        <v>20</v>
      </c>
      <c r="B5381" t="s">
        <v>54</v>
      </c>
      <c r="C5381">
        <v>2009</v>
      </c>
      <c r="D5381">
        <f t="shared" ref="D5381:D5444" si="418">D5123</f>
        <v>256</v>
      </c>
      <c r="E5381">
        <v>4</v>
      </c>
      <c r="G5381">
        <v>60434.990863999999</v>
      </c>
      <c r="H5381">
        <v>39331.842831000002</v>
      </c>
      <c r="I5381">
        <v>12584.761354</v>
      </c>
      <c r="J5381">
        <v>9796.4111680000005</v>
      </c>
      <c r="K5381">
        <v>34930.202204000001</v>
      </c>
      <c r="L5381">
        <v>36582.118207</v>
      </c>
      <c r="O5381">
        <f>VLOOKUP(C5381,[1]pop_15p_a!$A$8:$AL$68,23,FALSE)</f>
        <v>2444847.95014096</v>
      </c>
      <c r="Q5381">
        <f t="shared" si="417"/>
        <v>-1651.9160029999985</v>
      </c>
      <c r="R5381">
        <f t="shared" si="413"/>
        <v>3162.9160000000002</v>
      </c>
      <c r="S5381">
        <v>3162.9160000000002</v>
      </c>
      <c r="T5381">
        <v>3162.9160000000002</v>
      </c>
      <c r="U5381">
        <f t="shared" si="414"/>
        <v>34.132060000000003</v>
      </c>
      <c r="W5381">
        <v>29</v>
      </c>
      <c r="X5381">
        <f>VLOOKUP(C5381,[2]DP_LIVE_24012019113203367!$F$23:$G$43,2)</f>
        <v>34.132060000000003</v>
      </c>
      <c r="Z5381">
        <f t="shared" si="415"/>
        <v>16.266670000000001</v>
      </c>
      <c r="AA5381">
        <v>16.3</v>
      </c>
      <c r="AB5381">
        <v>16.266670000000001</v>
      </c>
      <c r="AE5381">
        <f t="shared" si="416"/>
        <v>1.75</v>
      </c>
      <c r="AG5381">
        <v>1.75</v>
      </c>
      <c r="AK5381">
        <v>2.75</v>
      </c>
      <c r="AN5381">
        <v>91.071560000000005</v>
      </c>
      <c r="AO5381">
        <v>0.94535130000000001</v>
      </c>
      <c r="AT5381">
        <v>2</v>
      </c>
      <c r="AV5381">
        <v>0</v>
      </c>
      <c r="AW5381">
        <v>1</v>
      </c>
      <c r="BC5381">
        <v>91.597541712714701</v>
      </c>
      <c r="BD5381">
        <v>68.671240805978798</v>
      </c>
      <c r="BE5381">
        <v>122.689216</v>
      </c>
      <c r="BF5381">
        <v>114.51356389999999</v>
      </c>
    </row>
    <row r="5382" spans="1:58">
      <c r="A5382" t="s">
        <v>20</v>
      </c>
      <c r="B5382" t="s">
        <v>54</v>
      </c>
      <c r="C5382">
        <v>2010</v>
      </c>
      <c r="D5382">
        <f t="shared" si="418"/>
        <v>257</v>
      </c>
      <c r="E5382">
        <v>1</v>
      </c>
      <c r="G5382">
        <v>61066.349056999999</v>
      </c>
      <c r="H5382">
        <v>39410.753498999999</v>
      </c>
      <c r="I5382">
        <v>12469.045251</v>
      </c>
      <c r="J5382">
        <v>9152.9682350000003</v>
      </c>
      <c r="K5382">
        <v>36378.214618999998</v>
      </c>
      <c r="L5382">
        <v>36902.474579000002</v>
      </c>
      <c r="O5382">
        <f>VLOOKUP(C5382,[1]pop_15p_a!$A$8:$AL$68,23,FALSE)</f>
        <v>2391836.6270086099</v>
      </c>
      <c r="Q5382">
        <f t="shared" si="417"/>
        <v>-524.25996000000305</v>
      </c>
      <c r="R5382">
        <f t="shared" si="413"/>
        <v>3097.2820000000002</v>
      </c>
      <c r="S5382">
        <v>3097.2820000000002</v>
      </c>
      <c r="T5382">
        <v>3097.2820000000002</v>
      </c>
      <c r="U5382">
        <f t="shared" si="414"/>
        <v>45.4694</v>
      </c>
      <c r="W5382">
        <v>36.200000000000003</v>
      </c>
      <c r="X5382">
        <f>VLOOKUP(C5382,[2]DP_LIVE_24012019113203367!$F$23:$G$43,2)</f>
        <v>45.4694</v>
      </c>
      <c r="Z5382">
        <f t="shared" si="415"/>
        <v>17.33333</v>
      </c>
      <c r="AA5382">
        <v>17.3</v>
      </c>
      <c r="AB5382">
        <v>17.33333</v>
      </c>
      <c r="AE5382">
        <f t="shared" si="416"/>
        <v>1.75</v>
      </c>
      <c r="AG5382">
        <v>1.75</v>
      </c>
      <c r="AN5382">
        <v>92.088229999999996</v>
      </c>
      <c r="AO5382">
        <v>0.93834200000000001</v>
      </c>
      <c r="AT5382">
        <v>2</v>
      </c>
      <c r="AV5382">
        <v>0</v>
      </c>
      <c r="AW5382">
        <v>1</v>
      </c>
      <c r="BC5382">
        <v>90.638334985629001</v>
      </c>
      <c r="BD5382">
        <v>62.749251500181202</v>
      </c>
      <c r="BE5382">
        <v>132.3860574</v>
      </c>
      <c r="BF5382">
        <v>108.4341302</v>
      </c>
    </row>
    <row r="5383" spans="1:58">
      <c r="A5383" t="s">
        <v>20</v>
      </c>
      <c r="B5383" t="s">
        <v>54</v>
      </c>
      <c r="C5383">
        <v>2010</v>
      </c>
      <c r="D5383">
        <f t="shared" si="418"/>
        <v>258</v>
      </c>
      <c r="E5383">
        <v>2</v>
      </c>
      <c r="G5383">
        <v>61855.641649999998</v>
      </c>
      <c r="H5383">
        <v>39038.464494</v>
      </c>
      <c r="I5383">
        <v>12326.173392000001</v>
      </c>
      <c r="J5383">
        <v>9877.6270089999998</v>
      </c>
      <c r="K5383">
        <v>38978.081692</v>
      </c>
      <c r="L5383">
        <v>39977.191536999999</v>
      </c>
      <c r="O5383">
        <f>VLOOKUP(C5383,[1]pop_15p_a!$A$8:$AL$68,23,FALSE)</f>
        <v>2391836.6270086099</v>
      </c>
      <c r="Q5383">
        <f t="shared" si="417"/>
        <v>-999.10984499999904</v>
      </c>
      <c r="R5383">
        <f t="shared" si="413"/>
        <v>3097.2820000000002</v>
      </c>
      <c r="S5383">
        <v>3097.2820000000002</v>
      </c>
      <c r="T5383">
        <v>3097.2820000000002</v>
      </c>
      <c r="U5383">
        <f t="shared" si="414"/>
        <v>45.4694</v>
      </c>
      <c r="W5383">
        <v>36.200000000000003</v>
      </c>
      <c r="X5383">
        <f>VLOOKUP(C5383,[2]DP_LIVE_24012019113203367!$F$23:$G$43,2)</f>
        <v>45.4694</v>
      </c>
      <c r="Z5383">
        <f t="shared" si="415"/>
        <v>18.2</v>
      </c>
      <c r="AA5383">
        <v>18.2</v>
      </c>
      <c r="AB5383">
        <v>18.2</v>
      </c>
      <c r="AE5383">
        <f t="shared" si="416"/>
        <v>1.75</v>
      </c>
      <c r="AG5383">
        <v>1.75</v>
      </c>
      <c r="AN5383">
        <v>92.776340000000005</v>
      </c>
      <c r="AO5383">
        <v>0.93663370000000001</v>
      </c>
      <c r="AT5383">
        <v>2</v>
      </c>
      <c r="AV5383">
        <v>0</v>
      </c>
      <c r="AW5383">
        <v>1</v>
      </c>
      <c r="BC5383">
        <v>90.359854746659593</v>
      </c>
      <c r="BD5383">
        <v>62.409999090883701</v>
      </c>
      <c r="BE5383">
        <v>134.8589125</v>
      </c>
      <c r="BF5383">
        <v>109.25637469999999</v>
      </c>
    </row>
    <row r="5384" spans="1:58">
      <c r="A5384" t="s">
        <v>20</v>
      </c>
      <c r="B5384" t="s">
        <v>54</v>
      </c>
      <c r="C5384">
        <v>2010</v>
      </c>
      <c r="D5384">
        <f t="shared" si="418"/>
        <v>259</v>
      </c>
      <c r="E5384">
        <v>3</v>
      </c>
      <c r="G5384">
        <v>61855.529815000002</v>
      </c>
      <c r="H5384">
        <v>40159.608265000003</v>
      </c>
      <c r="I5384">
        <v>12343.234973000001</v>
      </c>
      <c r="J5384">
        <v>11371.524877</v>
      </c>
      <c r="K5384">
        <v>40784.841416000003</v>
      </c>
      <c r="L5384">
        <v>41897.019010999997</v>
      </c>
      <c r="O5384">
        <f>VLOOKUP(C5384,[1]pop_15p_a!$A$8:$AL$68,23,FALSE)</f>
        <v>2391836.6270086099</v>
      </c>
      <c r="Q5384">
        <f t="shared" si="417"/>
        <v>-1112.1775949999937</v>
      </c>
      <c r="R5384">
        <f t="shared" si="413"/>
        <v>3097.2820000000002</v>
      </c>
      <c r="S5384">
        <v>3097.2820000000002</v>
      </c>
      <c r="T5384">
        <v>3097.2820000000002</v>
      </c>
      <c r="U5384">
        <f t="shared" si="414"/>
        <v>45.4694</v>
      </c>
      <c r="W5384">
        <v>36.200000000000003</v>
      </c>
      <c r="X5384">
        <f>VLOOKUP(C5384,[2]DP_LIVE_24012019113203367!$F$23:$G$43,2)</f>
        <v>45.4694</v>
      </c>
      <c r="Z5384">
        <f t="shared" si="415"/>
        <v>18.16667</v>
      </c>
      <c r="AA5384">
        <v>18.2</v>
      </c>
      <c r="AB5384">
        <v>18.16667</v>
      </c>
      <c r="AE5384">
        <f t="shared" si="416"/>
        <v>1.75</v>
      </c>
      <c r="AG5384">
        <v>1.75</v>
      </c>
      <c r="AN5384">
        <v>92.921199999999999</v>
      </c>
      <c r="AO5384">
        <v>0.93356129999999993</v>
      </c>
      <c r="AT5384">
        <v>2</v>
      </c>
      <c r="AV5384">
        <v>0</v>
      </c>
      <c r="AW5384">
        <v>1</v>
      </c>
      <c r="BC5384">
        <v>90.221669885541601</v>
      </c>
      <c r="BD5384">
        <v>63.902253046005697</v>
      </c>
      <c r="BE5384">
        <v>130.2126561</v>
      </c>
      <c r="BF5384">
        <v>106.5230567</v>
      </c>
    </row>
    <row r="5385" spans="1:58">
      <c r="A5385" t="s">
        <v>20</v>
      </c>
      <c r="B5385" t="s">
        <v>54</v>
      </c>
      <c r="C5385">
        <v>2010</v>
      </c>
      <c r="D5385">
        <f t="shared" si="418"/>
        <v>260</v>
      </c>
      <c r="E5385">
        <v>4</v>
      </c>
      <c r="G5385">
        <v>63338.127009000003</v>
      </c>
      <c r="H5385">
        <v>40371.073518999998</v>
      </c>
      <c r="I5385">
        <v>12253.868044000001</v>
      </c>
      <c r="J5385">
        <v>11489.810197999999</v>
      </c>
      <c r="K5385">
        <v>42786.311309999997</v>
      </c>
      <c r="L5385">
        <v>45236.901169999997</v>
      </c>
      <c r="O5385">
        <f>VLOOKUP(C5385,[1]pop_15p_a!$A$8:$AL$68,23,FALSE)</f>
        <v>2391836.6270086099</v>
      </c>
      <c r="Q5385">
        <f t="shared" si="417"/>
        <v>-2450.58986</v>
      </c>
      <c r="R5385">
        <f t="shared" si="413"/>
        <v>3097.2820000000002</v>
      </c>
      <c r="S5385">
        <v>3097.2820000000002</v>
      </c>
      <c r="T5385">
        <v>3097.2820000000002</v>
      </c>
      <c r="U5385">
        <f t="shared" si="414"/>
        <v>45.4694</v>
      </c>
      <c r="W5385">
        <v>36.200000000000003</v>
      </c>
      <c r="X5385">
        <f>VLOOKUP(C5385,[2]DP_LIVE_24012019113203367!$F$23:$G$43,2)</f>
        <v>45.4694</v>
      </c>
      <c r="Z5385">
        <f t="shared" si="415"/>
        <v>17.633330000000001</v>
      </c>
      <c r="AA5385">
        <v>17.600000000000001</v>
      </c>
      <c r="AB5385">
        <v>17.633330000000001</v>
      </c>
      <c r="AE5385">
        <f t="shared" si="416"/>
        <v>1.75</v>
      </c>
      <c r="AG5385">
        <v>1.75</v>
      </c>
      <c r="AN5385">
        <v>93.875470000000007</v>
      </c>
      <c r="AO5385">
        <v>0.935921</v>
      </c>
      <c r="AT5385">
        <v>2</v>
      </c>
      <c r="AV5385">
        <v>0</v>
      </c>
      <c r="AW5385">
        <v>1</v>
      </c>
      <c r="BC5385">
        <v>91.0963987423779</v>
      </c>
      <c r="BD5385">
        <v>63.387618385535802</v>
      </c>
      <c r="BE5385">
        <v>134.90171509999999</v>
      </c>
      <c r="BF5385">
        <v>108.09737610000001</v>
      </c>
    </row>
    <row r="5386" spans="1:58">
      <c r="A5386" t="s">
        <v>20</v>
      </c>
      <c r="B5386" t="s">
        <v>54</v>
      </c>
      <c r="C5386">
        <v>2011</v>
      </c>
      <c r="D5386">
        <f t="shared" si="418"/>
        <v>261</v>
      </c>
      <c r="E5386">
        <v>1</v>
      </c>
      <c r="G5386">
        <v>64760.784033999997</v>
      </c>
      <c r="H5386">
        <v>40570.774575000003</v>
      </c>
      <c r="I5386">
        <v>12266.754800000001</v>
      </c>
      <c r="J5386">
        <v>12188.708564</v>
      </c>
      <c r="K5386">
        <v>44245.255447000003</v>
      </c>
      <c r="L5386">
        <v>46643.270879000003</v>
      </c>
      <c r="O5386">
        <f>VLOOKUP(C5386,[1]pop_15p_a!$A$8:$AL$68,23,FALSE)</f>
        <v>2328756.1660319101</v>
      </c>
      <c r="Q5386">
        <f t="shared" si="417"/>
        <v>-2398.0154320000001</v>
      </c>
      <c r="R5386">
        <f t="shared" si="413"/>
        <v>3028.1149999999998</v>
      </c>
      <c r="S5386">
        <v>3028.1149999999998</v>
      </c>
      <c r="T5386">
        <v>3028.1149999999998</v>
      </c>
      <c r="U5386">
        <f t="shared" si="414"/>
        <v>45.726030000000002</v>
      </c>
      <c r="W5386">
        <v>37.200000000000003</v>
      </c>
      <c r="X5386">
        <f>VLOOKUP(C5386,[2]DP_LIVE_24012019113203367!$F$23:$G$43,2)</f>
        <v>45.726030000000002</v>
      </c>
      <c r="Z5386">
        <f t="shared" si="415"/>
        <v>16.83333</v>
      </c>
      <c r="AA5386">
        <v>16.8</v>
      </c>
      <c r="AB5386">
        <v>16.83333</v>
      </c>
      <c r="AE5386">
        <f t="shared" si="416"/>
        <v>1.75</v>
      </c>
      <c r="AG5386">
        <v>1.75</v>
      </c>
      <c r="AN5386">
        <v>95.091740000000001</v>
      </c>
      <c r="AO5386">
        <v>0.92988100000000007</v>
      </c>
      <c r="AT5386">
        <v>2</v>
      </c>
      <c r="AV5386">
        <v>0</v>
      </c>
      <c r="AW5386">
        <v>1</v>
      </c>
      <c r="BC5386">
        <v>93.755412259861103</v>
      </c>
      <c r="BD5386">
        <v>64.302863757497406</v>
      </c>
      <c r="BE5386">
        <v>139.08389249999999</v>
      </c>
      <c r="BF5386">
        <v>109.510042</v>
      </c>
    </row>
    <row r="5387" spans="1:58">
      <c r="A5387" t="s">
        <v>20</v>
      </c>
      <c r="B5387" t="s">
        <v>54</v>
      </c>
      <c r="C5387">
        <v>2011</v>
      </c>
      <c r="D5387">
        <f t="shared" si="418"/>
        <v>262</v>
      </c>
      <c r="E5387">
        <v>2</v>
      </c>
      <c r="G5387">
        <v>65609.42757</v>
      </c>
      <c r="H5387">
        <v>41239.016925999997</v>
      </c>
      <c r="I5387">
        <v>12304.642446</v>
      </c>
      <c r="J5387">
        <v>12462.867323</v>
      </c>
      <c r="K5387">
        <v>45727.649674</v>
      </c>
      <c r="L5387">
        <v>47596.673649999997</v>
      </c>
      <c r="O5387">
        <f>VLOOKUP(C5387,[1]pop_15p_a!$A$8:$AL$68,23,FALSE)</f>
        <v>2328756.1660319101</v>
      </c>
      <c r="Q5387">
        <f t="shared" si="417"/>
        <v>-1869.0239759999968</v>
      </c>
      <c r="R5387">
        <f t="shared" ref="R5387:R5419" si="419">T5387</f>
        <v>3028.1149999999998</v>
      </c>
      <c r="S5387">
        <v>3028.1149999999998</v>
      </c>
      <c r="T5387">
        <v>3028.1149999999998</v>
      </c>
      <c r="U5387">
        <f t="shared" ref="U5387:U5405" si="420">X5387</f>
        <v>45.726030000000002</v>
      </c>
      <c r="W5387">
        <v>37.200000000000003</v>
      </c>
      <c r="X5387">
        <f>VLOOKUP(C5387,[2]DP_LIVE_24012019113203367!$F$23:$G$43,2)</f>
        <v>45.726030000000002</v>
      </c>
      <c r="Z5387">
        <f t="shared" ref="Z5387:Z5416" si="421">AB5387</f>
        <v>15.8</v>
      </c>
      <c r="AA5387">
        <v>15.8</v>
      </c>
      <c r="AB5387">
        <v>15.8</v>
      </c>
      <c r="AE5387">
        <f t="shared" si="416"/>
        <v>2</v>
      </c>
      <c r="AG5387">
        <v>2</v>
      </c>
      <c r="AN5387">
        <v>97.193169999999995</v>
      </c>
      <c r="AO5387">
        <v>0.94086630000000004</v>
      </c>
      <c r="AT5387">
        <v>2</v>
      </c>
      <c r="AV5387">
        <v>0</v>
      </c>
      <c r="AW5387">
        <v>1</v>
      </c>
      <c r="BC5387">
        <v>92.637993760085095</v>
      </c>
      <c r="BD5387">
        <v>65.598706052014506</v>
      </c>
      <c r="BE5387">
        <v>136.13021520000001</v>
      </c>
      <c r="BF5387">
        <v>107.7054309</v>
      </c>
    </row>
    <row r="5388" spans="1:58">
      <c r="A5388" t="s">
        <v>20</v>
      </c>
      <c r="B5388" t="s">
        <v>54</v>
      </c>
      <c r="C5388">
        <v>2011</v>
      </c>
      <c r="D5388">
        <f t="shared" si="418"/>
        <v>263</v>
      </c>
      <c r="E5388">
        <v>3</v>
      </c>
      <c r="G5388">
        <v>66075.464166999998</v>
      </c>
      <c r="H5388">
        <v>41396.091739000003</v>
      </c>
      <c r="I5388">
        <v>12312.523445999999</v>
      </c>
      <c r="J5388">
        <v>12800.299395</v>
      </c>
      <c r="K5388">
        <v>46049.696427000003</v>
      </c>
      <c r="L5388">
        <v>46663.043337000003</v>
      </c>
      <c r="O5388">
        <f>VLOOKUP(C5388,[1]pop_15p_a!$A$8:$AL$68,23,FALSE)</f>
        <v>2328756.1660319101</v>
      </c>
      <c r="Q5388">
        <f t="shared" si="417"/>
        <v>-613.34691000000021</v>
      </c>
      <c r="R5388">
        <f t="shared" si="419"/>
        <v>3028.1149999999998</v>
      </c>
      <c r="S5388">
        <v>3028.1149999999998</v>
      </c>
      <c r="T5388">
        <v>3028.1149999999998</v>
      </c>
      <c r="U5388">
        <f t="shared" si="420"/>
        <v>45.726030000000002</v>
      </c>
      <c r="W5388">
        <v>37.200000000000003</v>
      </c>
      <c r="X5388">
        <f>VLOOKUP(C5388,[2]DP_LIVE_24012019113203367!$F$23:$G$43,2)</f>
        <v>45.726030000000002</v>
      </c>
      <c r="Z5388">
        <f t="shared" si="421"/>
        <v>15.3</v>
      </c>
      <c r="AA5388">
        <v>15.3</v>
      </c>
      <c r="AB5388">
        <v>15.3</v>
      </c>
      <c r="AE5388">
        <f t="shared" si="416"/>
        <v>2.25</v>
      </c>
      <c r="AG5388">
        <v>2.25</v>
      </c>
      <c r="AN5388">
        <v>97.113500000000002</v>
      </c>
      <c r="AO5388">
        <v>0.93844440000000007</v>
      </c>
      <c r="AT5388">
        <v>2</v>
      </c>
      <c r="AV5388">
        <v>0</v>
      </c>
      <c r="AW5388">
        <v>1</v>
      </c>
      <c r="BC5388">
        <v>91.763895336222504</v>
      </c>
      <c r="BD5388">
        <v>63.970388416552602</v>
      </c>
      <c r="BE5388">
        <v>139.2331437</v>
      </c>
      <c r="BF5388">
        <v>105.52209430000001</v>
      </c>
    </row>
    <row r="5389" spans="1:58">
      <c r="A5389" t="s">
        <v>20</v>
      </c>
      <c r="B5389" t="s">
        <v>54</v>
      </c>
      <c r="C5389">
        <v>2011</v>
      </c>
      <c r="D5389">
        <f t="shared" si="418"/>
        <v>264</v>
      </c>
      <c r="E5389">
        <v>4</v>
      </c>
      <c r="G5389">
        <v>66804.384764999995</v>
      </c>
      <c r="H5389">
        <v>42648.021669000002</v>
      </c>
      <c r="I5389">
        <v>12350.951859999999</v>
      </c>
      <c r="J5389">
        <v>12957.722995</v>
      </c>
      <c r="K5389">
        <v>46247.291090999999</v>
      </c>
      <c r="L5389">
        <v>46771.126781999999</v>
      </c>
      <c r="O5389">
        <f>VLOOKUP(C5389,[1]pop_15p_a!$A$8:$AL$68,23,FALSE)</f>
        <v>2328756.1660319101</v>
      </c>
      <c r="Q5389">
        <f t="shared" si="417"/>
        <v>-523.83569100000022</v>
      </c>
      <c r="R5389">
        <f t="shared" si="419"/>
        <v>3028.1149999999998</v>
      </c>
      <c r="S5389">
        <v>3028.1149999999998</v>
      </c>
      <c r="T5389">
        <v>3028.1149999999998</v>
      </c>
      <c r="U5389">
        <f t="shared" si="420"/>
        <v>45.726030000000002</v>
      </c>
      <c r="W5389">
        <v>37.200000000000003</v>
      </c>
      <c r="X5389">
        <f>VLOOKUP(C5389,[2]DP_LIVE_24012019113203367!$F$23:$G$43,2)</f>
        <v>45.726030000000002</v>
      </c>
      <c r="Z5389">
        <f t="shared" si="421"/>
        <v>13.66667</v>
      </c>
      <c r="AA5389">
        <v>13.7</v>
      </c>
      <c r="AB5389">
        <v>13.66667</v>
      </c>
      <c r="AE5389">
        <f t="shared" si="416"/>
        <v>1.75</v>
      </c>
      <c r="AG5389">
        <v>1.75</v>
      </c>
      <c r="AN5389">
        <v>97.613460000000003</v>
      </c>
      <c r="AO5389">
        <v>0.94259130000000002</v>
      </c>
      <c r="AT5389">
        <v>2</v>
      </c>
      <c r="AV5389">
        <v>0</v>
      </c>
      <c r="AW5389">
        <v>1</v>
      </c>
      <c r="BC5389">
        <v>92.864939366985595</v>
      </c>
      <c r="BD5389">
        <v>64.401371465050602</v>
      </c>
      <c r="BE5389">
        <v>140.28745430000001</v>
      </c>
      <c r="BF5389">
        <v>105.0224834</v>
      </c>
    </row>
    <row r="5390" spans="1:58">
      <c r="A5390" t="s">
        <v>20</v>
      </c>
      <c r="B5390" t="s">
        <v>54</v>
      </c>
      <c r="C5390">
        <v>2012</v>
      </c>
      <c r="D5390">
        <f t="shared" si="418"/>
        <v>265</v>
      </c>
      <c r="E5390">
        <v>1</v>
      </c>
      <c r="G5390">
        <v>66928.403458000001</v>
      </c>
      <c r="H5390">
        <v>42731.779122</v>
      </c>
      <c r="I5390">
        <v>12396.19263</v>
      </c>
      <c r="J5390">
        <v>12585.039719</v>
      </c>
      <c r="K5390">
        <v>47968.209112999997</v>
      </c>
      <c r="L5390">
        <v>47329.105267999999</v>
      </c>
      <c r="O5390">
        <f>VLOOKUP(C5390,[1]pop_15p_a!$A$8:$AL$68,23,FALSE)</f>
        <v>2290301.2578550498</v>
      </c>
      <c r="Q5390">
        <f t="shared" si="417"/>
        <v>639.10384499999782</v>
      </c>
      <c r="R5390">
        <f t="shared" si="419"/>
        <v>2987.7730000000001</v>
      </c>
      <c r="S5390">
        <v>2987.7730000000001</v>
      </c>
      <c r="T5390">
        <v>2987.7730000000001</v>
      </c>
      <c r="U5390">
        <f t="shared" si="420"/>
        <v>51.256729999999997</v>
      </c>
      <c r="W5390">
        <v>39.799999999999997</v>
      </c>
      <c r="X5390">
        <f>VLOOKUP(C5390,[2]DP_LIVE_24012019113203367!$F$23:$G$43,2)</f>
        <v>51.256729999999997</v>
      </c>
      <c r="Z5390">
        <f t="shared" si="421"/>
        <v>14</v>
      </c>
      <c r="AA5390">
        <v>14</v>
      </c>
      <c r="AB5390">
        <v>14</v>
      </c>
      <c r="AE5390">
        <f t="shared" si="416"/>
        <v>1.75</v>
      </c>
      <c r="AG5390">
        <v>1.75</v>
      </c>
      <c r="AN5390">
        <v>98.478070000000002</v>
      </c>
      <c r="AO5390">
        <v>0.94245400000000001</v>
      </c>
      <c r="AT5390">
        <v>2</v>
      </c>
      <c r="AV5390">
        <v>0</v>
      </c>
      <c r="AW5390">
        <v>1</v>
      </c>
      <c r="BC5390">
        <v>91.608476862190699</v>
      </c>
      <c r="BD5390">
        <v>68.868043737641898</v>
      </c>
      <c r="BE5390">
        <v>130.9223155</v>
      </c>
      <c r="BF5390">
        <v>104.98554420000001</v>
      </c>
    </row>
    <row r="5391" spans="1:58">
      <c r="A5391" t="s">
        <v>20</v>
      </c>
      <c r="B5391" t="s">
        <v>54</v>
      </c>
      <c r="C5391">
        <v>2012</v>
      </c>
      <c r="D5391">
        <f t="shared" si="418"/>
        <v>266</v>
      </c>
      <c r="E5391">
        <v>2</v>
      </c>
      <c r="G5391">
        <v>67427.592950000006</v>
      </c>
      <c r="H5391">
        <v>42430.456554999997</v>
      </c>
      <c r="I5391">
        <v>12434.305748999999</v>
      </c>
      <c r="J5391">
        <v>12272.310926</v>
      </c>
      <c r="K5391">
        <v>49103.130915000002</v>
      </c>
      <c r="L5391">
        <v>46687.979356999997</v>
      </c>
      <c r="O5391">
        <f>VLOOKUP(C5391,[1]pop_15p_a!$A$8:$AL$68,23,FALSE)</f>
        <v>2290301.2578550498</v>
      </c>
      <c r="Q5391">
        <f t="shared" si="417"/>
        <v>2415.151558000005</v>
      </c>
      <c r="R5391">
        <f t="shared" si="419"/>
        <v>2987.7730000000001</v>
      </c>
      <c r="S5391">
        <v>2987.7730000000001</v>
      </c>
      <c r="T5391">
        <v>2987.7730000000001</v>
      </c>
      <c r="U5391">
        <f t="shared" si="420"/>
        <v>51.256729999999997</v>
      </c>
      <c r="W5391">
        <v>39.799999999999997</v>
      </c>
      <c r="X5391">
        <f>VLOOKUP(C5391,[2]DP_LIVE_24012019113203367!$F$23:$G$43,2)</f>
        <v>51.256729999999997</v>
      </c>
      <c r="Z5391">
        <f t="shared" si="421"/>
        <v>13.5</v>
      </c>
      <c r="AA5391">
        <v>13.5</v>
      </c>
      <c r="AB5391">
        <v>13.5</v>
      </c>
      <c r="AE5391">
        <f t="shared" si="416"/>
        <v>1.75</v>
      </c>
      <c r="AG5391">
        <v>1.75</v>
      </c>
      <c r="AN5391">
        <v>99.851600000000005</v>
      </c>
      <c r="AO5391">
        <v>0.95715000000000006</v>
      </c>
      <c r="AT5391">
        <v>2</v>
      </c>
      <c r="AV5391">
        <v>0</v>
      </c>
      <c r="AW5391">
        <v>1</v>
      </c>
      <c r="BC5391">
        <v>89.026957581446496</v>
      </c>
      <c r="BD5391">
        <v>69.933346320120293</v>
      </c>
      <c r="BE5391">
        <v>126.4065981</v>
      </c>
      <c r="BF5391">
        <v>101.737816</v>
      </c>
    </row>
    <row r="5392" spans="1:58">
      <c r="A5392" t="s">
        <v>20</v>
      </c>
      <c r="B5392" t="s">
        <v>54</v>
      </c>
      <c r="C5392">
        <v>2012</v>
      </c>
      <c r="D5392">
        <f t="shared" si="418"/>
        <v>267</v>
      </c>
      <c r="E5392">
        <v>3</v>
      </c>
      <c r="G5392">
        <v>69254.031193000003</v>
      </c>
      <c r="H5392">
        <v>42501.154004999997</v>
      </c>
      <c r="I5392">
        <v>12496.036642999999</v>
      </c>
      <c r="J5392">
        <v>12325.608441</v>
      </c>
      <c r="K5392">
        <v>51534.988127999997</v>
      </c>
      <c r="L5392">
        <v>50756.69816</v>
      </c>
      <c r="O5392">
        <f>VLOOKUP(C5392,[1]pop_15p_a!$A$8:$AL$68,23,FALSE)</f>
        <v>2290301.2578550498</v>
      </c>
      <c r="Q5392">
        <f t="shared" si="417"/>
        <v>778.28996799999732</v>
      </c>
      <c r="R5392">
        <f t="shared" si="419"/>
        <v>2987.7730000000001</v>
      </c>
      <c r="S5392">
        <v>2987.7730000000001</v>
      </c>
      <c r="T5392">
        <v>2987.7730000000001</v>
      </c>
      <c r="U5392">
        <f t="shared" si="420"/>
        <v>51.256729999999997</v>
      </c>
      <c r="W5392">
        <v>39.799999999999997</v>
      </c>
      <c r="X5392">
        <f>VLOOKUP(C5392,[2]DP_LIVE_24012019113203367!$F$23:$G$43,2)</f>
        <v>51.256729999999997</v>
      </c>
      <c r="Z5392">
        <f t="shared" si="421"/>
        <v>13.1</v>
      </c>
      <c r="AA5392">
        <v>13.1</v>
      </c>
      <c r="AB5392">
        <v>13.1</v>
      </c>
      <c r="AE5392">
        <f t="shared" si="416"/>
        <v>1.5</v>
      </c>
      <c r="AG5392">
        <v>1.5</v>
      </c>
      <c r="AN5392">
        <v>100.1955</v>
      </c>
      <c r="AO5392">
        <v>0.96116360000000001</v>
      </c>
      <c r="AT5392">
        <v>2</v>
      </c>
      <c r="AV5392">
        <v>0</v>
      </c>
      <c r="AW5392">
        <v>1</v>
      </c>
      <c r="BC5392">
        <v>89.188411543919699</v>
      </c>
      <c r="BD5392">
        <v>72.049219867490095</v>
      </c>
      <c r="BE5392">
        <v>124.0275529</v>
      </c>
      <c r="BF5392">
        <v>101.2118337</v>
      </c>
    </row>
    <row r="5393" spans="1:58">
      <c r="A5393" t="s">
        <v>20</v>
      </c>
      <c r="B5393" t="s">
        <v>54</v>
      </c>
      <c r="C5393">
        <v>2012</v>
      </c>
      <c r="D5393">
        <f t="shared" si="418"/>
        <v>268</v>
      </c>
      <c r="E5393">
        <v>4</v>
      </c>
      <c r="G5393">
        <v>69518.262348999997</v>
      </c>
      <c r="H5393">
        <v>43124.407937999997</v>
      </c>
      <c r="I5393">
        <v>12510.966630999999</v>
      </c>
      <c r="J5393">
        <v>12347.085483999999</v>
      </c>
      <c r="K5393">
        <v>53576.109457999999</v>
      </c>
      <c r="L5393">
        <v>51657.323188000002</v>
      </c>
      <c r="O5393">
        <f>VLOOKUP(C5393,[1]pop_15p_a!$A$8:$AL$68,23,FALSE)</f>
        <v>2290301.2578550498</v>
      </c>
      <c r="Q5393">
        <f t="shared" si="417"/>
        <v>1918.7862699999969</v>
      </c>
      <c r="R5393">
        <f t="shared" si="419"/>
        <v>2987.7730000000001</v>
      </c>
      <c r="S5393">
        <v>2987.7730000000001</v>
      </c>
      <c r="T5393">
        <v>2987.7730000000001</v>
      </c>
      <c r="U5393">
        <f t="shared" si="420"/>
        <v>51.256729999999997</v>
      </c>
      <c r="W5393">
        <v>39.799999999999997</v>
      </c>
      <c r="X5393">
        <f>VLOOKUP(C5393,[2]DP_LIVE_24012019113203367!$F$23:$G$43,2)</f>
        <v>51.256729999999997</v>
      </c>
      <c r="Z5393">
        <f t="shared" si="421"/>
        <v>13</v>
      </c>
      <c r="AA5393">
        <v>13</v>
      </c>
      <c r="AB5393">
        <v>13</v>
      </c>
      <c r="AE5393">
        <f t="shared" si="416"/>
        <v>1.5</v>
      </c>
      <c r="AG5393">
        <v>1.5</v>
      </c>
      <c r="AN5393">
        <v>100.4453</v>
      </c>
      <c r="AO5393">
        <v>0.96849669999999999</v>
      </c>
      <c r="AT5393">
        <v>2</v>
      </c>
      <c r="AV5393">
        <v>0</v>
      </c>
      <c r="AW5393">
        <v>1</v>
      </c>
      <c r="BC5393">
        <v>89.245606750524004</v>
      </c>
      <c r="BD5393">
        <v>73.820375240517805</v>
      </c>
      <c r="BE5393">
        <v>121.10014289999999</v>
      </c>
      <c r="BF5393">
        <v>99.186585579999999</v>
      </c>
    </row>
    <row r="5394" spans="1:58">
      <c r="A5394" t="s">
        <v>20</v>
      </c>
      <c r="B5394" t="s">
        <v>54</v>
      </c>
      <c r="C5394">
        <v>2013</v>
      </c>
      <c r="D5394">
        <f t="shared" si="418"/>
        <v>269</v>
      </c>
      <c r="E5394">
        <v>1</v>
      </c>
      <c r="G5394">
        <v>69751.718164000005</v>
      </c>
      <c r="H5394">
        <v>43931.264077</v>
      </c>
      <c r="I5394">
        <v>12553.815761</v>
      </c>
      <c r="J5394">
        <v>12709.109834000001</v>
      </c>
      <c r="K5394">
        <v>54727.837284000001</v>
      </c>
      <c r="L5394">
        <v>52745.341789999999</v>
      </c>
      <c r="O5394">
        <f>VLOOKUP(C5394,[1]pop_15p_a!$A$8:$AL$68,23,FALSE)</f>
        <v>2262389.9239363298</v>
      </c>
      <c r="Q5394">
        <f t="shared" si="417"/>
        <v>1982.4954940000025</v>
      </c>
      <c r="R5394">
        <f t="shared" si="419"/>
        <v>2957.6889999999999</v>
      </c>
      <c r="S5394">
        <v>2957.6889999999999</v>
      </c>
      <c r="T5394">
        <v>2957.6889999999999</v>
      </c>
      <c r="U5394">
        <f t="shared" si="420"/>
        <v>48.000399999999999</v>
      </c>
      <c r="W5394">
        <v>38.799999999999997</v>
      </c>
      <c r="X5394">
        <f>VLOOKUP(C5394,[2]DP_LIVE_24012019113203367!$F$23:$G$43,2)</f>
        <v>48.000399999999999</v>
      </c>
      <c r="Z5394">
        <f t="shared" si="421"/>
        <v>12.06667</v>
      </c>
      <c r="AA5394">
        <v>12.1</v>
      </c>
      <c r="AB5394">
        <v>12.06667</v>
      </c>
      <c r="AE5394">
        <f t="shared" si="416"/>
        <v>1.5</v>
      </c>
      <c r="AG5394">
        <v>1.5</v>
      </c>
      <c r="AN5394">
        <v>100.5676</v>
      </c>
      <c r="AO5394">
        <v>0.9628253</v>
      </c>
      <c r="AT5394">
        <v>2</v>
      </c>
      <c r="AV5394">
        <v>0</v>
      </c>
      <c r="AW5394">
        <v>1</v>
      </c>
      <c r="BC5394">
        <v>90.123515913558705</v>
      </c>
      <c r="BD5394">
        <v>73.039896655712198</v>
      </c>
      <c r="BE5394">
        <v>123.32791589999999</v>
      </c>
      <c r="BF5394">
        <v>97.094513210000002</v>
      </c>
    </row>
    <row r="5395" spans="1:58">
      <c r="A5395" t="s">
        <v>20</v>
      </c>
      <c r="B5395" t="s">
        <v>54</v>
      </c>
      <c r="C5395">
        <v>2013</v>
      </c>
      <c r="D5395">
        <f t="shared" si="418"/>
        <v>270</v>
      </c>
      <c r="E5395">
        <v>2</v>
      </c>
      <c r="G5395">
        <v>70410.525213999994</v>
      </c>
      <c r="H5395">
        <v>44212.445186999998</v>
      </c>
      <c r="I5395">
        <v>12558.578325</v>
      </c>
      <c r="J5395">
        <v>13080.092490999999</v>
      </c>
      <c r="K5395">
        <v>54251.854351000002</v>
      </c>
      <c r="L5395">
        <v>51628.276507000002</v>
      </c>
      <c r="O5395">
        <f>VLOOKUP(C5395,[1]pop_15p_a!$A$8:$AL$68,23,FALSE)</f>
        <v>2262389.9239363298</v>
      </c>
      <c r="Q5395">
        <f t="shared" si="417"/>
        <v>2623.5778439999995</v>
      </c>
      <c r="R5395">
        <f t="shared" si="419"/>
        <v>2957.6889999999999</v>
      </c>
      <c r="S5395">
        <v>2957.6889999999999</v>
      </c>
      <c r="T5395">
        <v>2957.6889999999999</v>
      </c>
      <c r="U5395">
        <f t="shared" si="420"/>
        <v>48.000399999999999</v>
      </c>
      <c r="W5395">
        <v>38.799999999999997</v>
      </c>
      <c r="X5395">
        <f>VLOOKUP(C5395,[2]DP_LIVE_24012019113203367!$F$23:$G$43,2)</f>
        <v>48.000399999999999</v>
      </c>
      <c r="Z5395">
        <f t="shared" si="421"/>
        <v>11.73333</v>
      </c>
      <c r="AA5395">
        <v>11.7</v>
      </c>
      <c r="AB5395">
        <v>11.73333</v>
      </c>
      <c r="AE5395">
        <f t="shared" si="416"/>
        <v>1</v>
      </c>
      <c r="AG5395">
        <v>1</v>
      </c>
      <c r="AN5395">
        <v>101.1187</v>
      </c>
      <c r="AO5395">
        <v>0.97297630000000002</v>
      </c>
      <c r="AT5395">
        <v>2</v>
      </c>
      <c r="AV5395">
        <v>0</v>
      </c>
      <c r="AW5395">
        <v>1</v>
      </c>
      <c r="BC5395">
        <v>89.808082966365205</v>
      </c>
      <c r="BD5395">
        <v>74.381266909539505</v>
      </c>
      <c r="BE5395">
        <v>121.6777032</v>
      </c>
      <c r="BF5395">
        <v>96.77181908</v>
      </c>
    </row>
    <row r="5396" spans="1:58">
      <c r="A5396" t="s">
        <v>20</v>
      </c>
      <c r="B5396" t="s">
        <v>54</v>
      </c>
      <c r="C5396">
        <v>2013</v>
      </c>
      <c r="D5396">
        <f t="shared" si="418"/>
        <v>271</v>
      </c>
      <c r="E5396">
        <v>3</v>
      </c>
      <c r="G5396">
        <v>71088.753849999994</v>
      </c>
      <c r="H5396">
        <v>45236.889224999999</v>
      </c>
      <c r="I5396">
        <v>12575.158411</v>
      </c>
      <c r="J5396">
        <v>13901.915837</v>
      </c>
      <c r="K5396">
        <v>54009.339161000004</v>
      </c>
      <c r="L5396">
        <v>52295.918074000001</v>
      </c>
      <c r="O5396">
        <f>VLOOKUP(C5396,[1]pop_15p_a!$A$8:$AL$68,23,FALSE)</f>
        <v>2262389.9239363298</v>
      </c>
      <c r="Q5396">
        <f t="shared" si="417"/>
        <v>1713.4210870000024</v>
      </c>
      <c r="R5396">
        <f t="shared" si="419"/>
        <v>2957.6889999999999</v>
      </c>
      <c r="S5396">
        <v>2957.6889999999999</v>
      </c>
      <c r="T5396">
        <v>2957.6889999999999</v>
      </c>
      <c r="U5396">
        <f t="shared" si="420"/>
        <v>48.000399999999999</v>
      </c>
      <c r="W5396">
        <v>38.799999999999997</v>
      </c>
      <c r="X5396">
        <f>VLOOKUP(C5396,[2]DP_LIVE_24012019113203367!$F$23:$G$43,2)</f>
        <v>48.000399999999999</v>
      </c>
      <c r="Z5396">
        <f t="shared" si="421"/>
        <v>11.73333</v>
      </c>
      <c r="AA5396">
        <v>11.7</v>
      </c>
      <c r="AB5396">
        <v>11.73333</v>
      </c>
      <c r="AE5396">
        <f t="shared" si="416"/>
        <v>1</v>
      </c>
      <c r="AG5396">
        <v>1</v>
      </c>
      <c r="AN5396">
        <v>100.62390000000001</v>
      </c>
      <c r="AO5396">
        <v>0.97186870000000003</v>
      </c>
      <c r="AT5396">
        <v>2</v>
      </c>
      <c r="AV5396">
        <v>0</v>
      </c>
      <c r="AW5396">
        <v>1</v>
      </c>
      <c r="BC5396">
        <v>88.269387151629303</v>
      </c>
      <c r="BD5396">
        <v>77.204333961524597</v>
      </c>
      <c r="BE5396">
        <v>115.12633839999999</v>
      </c>
      <c r="BF5396">
        <v>93.992822189999998</v>
      </c>
    </row>
    <row r="5397" spans="1:58">
      <c r="A5397" t="s">
        <v>20</v>
      </c>
      <c r="B5397" t="s">
        <v>54</v>
      </c>
      <c r="C5397">
        <v>2013</v>
      </c>
      <c r="D5397">
        <f t="shared" si="418"/>
        <v>272</v>
      </c>
      <c r="E5397">
        <v>4</v>
      </c>
      <c r="G5397">
        <v>71970.762545999998</v>
      </c>
      <c r="H5397">
        <v>45092.441566000001</v>
      </c>
      <c r="I5397">
        <v>12555.315282</v>
      </c>
      <c r="J5397">
        <v>13994.093435000001</v>
      </c>
      <c r="K5397">
        <v>53940.598082999997</v>
      </c>
      <c r="L5397">
        <v>52478.311887000003</v>
      </c>
      <c r="O5397">
        <f>VLOOKUP(C5397,[1]pop_15p_a!$A$8:$AL$68,23,FALSE)</f>
        <v>2262389.9239363298</v>
      </c>
      <c r="Q5397">
        <f t="shared" si="417"/>
        <v>1462.2861959999937</v>
      </c>
      <c r="R5397">
        <f t="shared" si="419"/>
        <v>2957.6889999999999</v>
      </c>
      <c r="S5397">
        <v>2957.6889999999999</v>
      </c>
      <c r="T5397">
        <v>2957.6889999999999</v>
      </c>
      <c r="U5397">
        <f t="shared" si="420"/>
        <v>48.000399999999999</v>
      </c>
      <c r="W5397">
        <v>38.799999999999997</v>
      </c>
      <c r="X5397">
        <f>VLOOKUP(C5397,[2]DP_LIVE_24012019113203367!$F$23:$G$43,2)</f>
        <v>48.000399999999999</v>
      </c>
      <c r="Z5397">
        <f t="shared" si="421"/>
        <v>11.66667</v>
      </c>
      <c r="AA5397">
        <v>11.7</v>
      </c>
      <c r="AB5397">
        <v>11.66667</v>
      </c>
      <c r="AE5397">
        <f t="shared" si="416"/>
        <v>0.75</v>
      </c>
      <c r="AG5397">
        <v>0.75</v>
      </c>
      <c r="AN5397">
        <v>100.8395</v>
      </c>
      <c r="AO5397">
        <v>0.9775954</v>
      </c>
      <c r="AT5397">
        <v>2</v>
      </c>
      <c r="AV5397">
        <v>0</v>
      </c>
      <c r="AW5397">
        <v>1</v>
      </c>
      <c r="BC5397">
        <v>91.617820746580705</v>
      </c>
      <c r="BD5397">
        <v>78.561619415478603</v>
      </c>
      <c r="BE5397">
        <v>117.35239489999999</v>
      </c>
      <c r="BF5397">
        <v>97.526585310000002</v>
      </c>
    </row>
    <row r="5398" spans="1:58">
      <c r="A5398" t="s">
        <v>20</v>
      </c>
      <c r="B5398" t="s">
        <v>54</v>
      </c>
      <c r="C5398">
        <v>2014</v>
      </c>
      <c r="D5398">
        <f t="shared" si="418"/>
        <v>273</v>
      </c>
      <c r="E5398">
        <v>1</v>
      </c>
      <c r="G5398">
        <v>72830.435968000005</v>
      </c>
      <c r="H5398">
        <v>45836.724403</v>
      </c>
      <c r="I5398">
        <v>12564.60355</v>
      </c>
      <c r="J5398">
        <v>14086.941177000001</v>
      </c>
      <c r="K5398">
        <v>52712.997435999998</v>
      </c>
      <c r="L5398">
        <v>49975.641256000003</v>
      </c>
      <c r="O5398">
        <f>VLOOKUP(C5398,[1]pop_15p_a!$A$8:$AL$68,23,FALSE)</f>
        <v>2238529.5921174102</v>
      </c>
      <c r="Q5398">
        <f t="shared" si="417"/>
        <v>2737.3561799999952</v>
      </c>
      <c r="R5398">
        <f t="shared" si="419"/>
        <v>2932.3670000000002</v>
      </c>
      <c r="S5398">
        <v>2932.3670000000002</v>
      </c>
      <c r="T5398">
        <v>2932.3670000000002</v>
      </c>
      <c r="U5398">
        <f t="shared" si="420"/>
        <v>52.576929999999997</v>
      </c>
      <c r="W5398">
        <v>40.5</v>
      </c>
      <c r="X5398">
        <f>VLOOKUP(C5398,[2]DP_LIVE_24012019113203367!$F$23:$G$43,2)</f>
        <v>52.576929999999997</v>
      </c>
      <c r="Z5398">
        <f t="shared" si="421"/>
        <v>11.3</v>
      </c>
      <c r="AA5398">
        <v>11.3</v>
      </c>
      <c r="AB5398">
        <v>11.3</v>
      </c>
      <c r="AE5398">
        <f t="shared" si="416"/>
        <v>0.75</v>
      </c>
      <c r="AG5398">
        <v>0.75</v>
      </c>
      <c r="AN5398">
        <v>100.742</v>
      </c>
      <c r="AO5398">
        <v>0.96917469999999994</v>
      </c>
      <c r="AT5398">
        <v>2</v>
      </c>
      <c r="AV5398">
        <v>0</v>
      </c>
      <c r="AW5398">
        <v>1</v>
      </c>
      <c r="BC5398">
        <v>93.2449097245959</v>
      </c>
      <c r="BD5398">
        <v>80.849144164132994</v>
      </c>
      <c r="BE5398">
        <v>115.89694729999999</v>
      </c>
      <c r="BF5398">
        <v>98.304971469999998</v>
      </c>
    </row>
    <row r="5399" spans="1:58">
      <c r="A5399" t="s">
        <v>20</v>
      </c>
      <c r="B5399" t="s">
        <v>54</v>
      </c>
      <c r="C5399">
        <v>2014</v>
      </c>
      <c r="D5399">
        <f t="shared" si="418"/>
        <v>274</v>
      </c>
      <c r="E5399">
        <v>2</v>
      </c>
      <c r="G5399">
        <v>73267.463071000006</v>
      </c>
      <c r="H5399">
        <v>46132.495881000003</v>
      </c>
      <c r="I5399">
        <v>12584.510049</v>
      </c>
      <c r="J5399">
        <v>13987.829019999999</v>
      </c>
      <c r="K5399">
        <v>53288.125765999997</v>
      </c>
      <c r="L5399">
        <v>51192.349114999997</v>
      </c>
      <c r="O5399">
        <f>VLOOKUP(C5399,[1]pop_15p_a!$A$8:$AL$68,23,FALSE)</f>
        <v>2238529.5921174102</v>
      </c>
      <c r="Q5399">
        <f t="shared" si="417"/>
        <v>2095.7766510000001</v>
      </c>
      <c r="R5399">
        <f t="shared" si="419"/>
        <v>2932.3670000000002</v>
      </c>
      <c r="S5399">
        <v>2932.3670000000002</v>
      </c>
      <c r="T5399">
        <v>2932.3670000000002</v>
      </c>
      <c r="U5399">
        <f t="shared" si="420"/>
        <v>52.576929999999997</v>
      </c>
      <c r="W5399">
        <v>40.5</v>
      </c>
      <c r="X5399">
        <f>VLOOKUP(C5399,[2]DP_LIVE_24012019113203367!$F$23:$G$43,2)</f>
        <v>52.576929999999997</v>
      </c>
      <c r="Z5399">
        <f t="shared" si="421"/>
        <v>11.06667</v>
      </c>
      <c r="AA5399">
        <v>11</v>
      </c>
      <c r="AB5399">
        <v>11.06667</v>
      </c>
      <c r="AE5399">
        <f t="shared" si="416"/>
        <v>0.4</v>
      </c>
      <c r="AG5399">
        <v>0.4</v>
      </c>
      <c r="AN5399">
        <v>101.2098</v>
      </c>
      <c r="AO5399">
        <v>0.98022799999999999</v>
      </c>
      <c r="AT5399">
        <v>2</v>
      </c>
      <c r="AV5399">
        <v>0</v>
      </c>
      <c r="AW5399">
        <v>1</v>
      </c>
      <c r="BC5399">
        <v>95.584577481623995</v>
      </c>
      <c r="BD5399">
        <v>83.710061091233399</v>
      </c>
      <c r="BE5399">
        <v>115.1203727</v>
      </c>
      <c r="BF5399">
        <v>100.0326353</v>
      </c>
    </row>
    <row r="5400" spans="1:58">
      <c r="A5400" t="s">
        <v>20</v>
      </c>
      <c r="B5400" t="s">
        <v>54</v>
      </c>
      <c r="C5400">
        <v>2014</v>
      </c>
      <c r="D5400">
        <f t="shared" si="418"/>
        <v>275</v>
      </c>
      <c r="E5400">
        <v>3</v>
      </c>
      <c r="G5400">
        <v>73352.534782000002</v>
      </c>
      <c r="H5400">
        <v>46275.725575999997</v>
      </c>
      <c r="I5400">
        <v>12581.764729</v>
      </c>
      <c r="J5400">
        <v>14122.930088999999</v>
      </c>
      <c r="K5400">
        <v>53429.233830999998</v>
      </c>
      <c r="L5400">
        <v>51379.990031000001</v>
      </c>
      <c r="O5400">
        <f>VLOOKUP(C5400,[1]pop_15p_a!$A$8:$AL$68,23,FALSE)</f>
        <v>2238529.5921174102</v>
      </c>
      <c r="Q5400">
        <f t="shared" si="417"/>
        <v>2049.2437999999966</v>
      </c>
      <c r="R5400">
        <f t="shared" si="419"/>
        <v>2932.3670000000002</v>
      </c>
      <c r="S5400">
        <v>2932.3670000000002</v>
      </c>
      <c r="T5400">
        <v>2932.3670000000002</v>
      </c>
      <c r="U5400">
        <f t="shared" si="420"/>
        <v>52.576929999999997</v>
      </c>
      <c r="W5400">
        <v>40.5</v>
      </c>
      <c r="X5400">
        <f>VLOOKUP(C5400,[2]DP_LIVE_24012019113203367!$F$23:$G$43,2)</f>
        <v>52.576929999999997</v>
      </c>
      <c r="Z5400">
        <f t="shared" si="421"/>
        <v>10.23333</v>
      </c>
      <c r="AA5400">
        <v>10.199999999999999</v>
      </c>
      <c r="AB5400">
        <v>10.23333</v>
      </c>
      <c r="AE5400">
        <f t="shared" si="416"/>
        <v>0.3</v>
      </c>
      <c r="AG5400">
        <v>0.3</v>
      </c>
      <c r="AN5400">
        <v>100.75409999999999</v>
      </c>
      <c r="AO5400">
        <v>0.98309269999999993</v>
      </c>
      <c r="AT5400">
        <v>2</v>
      </c>
      <c r="AV5400">
        <v>0</v>
      </c>
      <c r="AW5400">
        <v>1</v>
      </c>
      <c r="BC5400">
        <v>97.0200836752486</v>
      </c>
      <c r="BD5400">
        <v>85.748449381568506</v>
      </c>
      <c r="BE5400">
        <v>113.9449683</v>
      </c>
      <c r="BF5400">
        <v>101.35477280000001</v>
      </c>
    </row>
    <row r="5401" spans="1:58">
      <c r="A5401" t="s">
        <v>20</v>
      </c>
      <c r="B5401" t="s">
        <v>54</v>
      </c>
      <c r="C5401">
        <v>2014</v>
      </c>
      <c r="D5401">
        <f t="shared" si="418"/>
        <v>276</v>
      </c>
      <c r="E5401">
        <v>4</v>
      </c>
      <c r="G5401">
        <v>73533.158343000003</v>
      </c>
      <c r="H5401">
        <v>47022.766823999998</v>
      </c>
      <c r="I5401">
        <v>12633.817014</v>
      </c>
      <c r="J5401">
        <v>14490.57784</v>
      </c>
      <c r="K5401">
        <v>53362.235610999996</v>
      </c>
      <c r="L5401">
        <v>52792.080553</v>
      </c>
      <c r="O5401">
        <f>VLOOKUP(C5401,[1]pop_15p_a!$A$8:$AL$68,23,FALSE)</f>
        <v>2238529.5921174102</v>
      </c>
      <c r="Q5401">
        <f t="shared" si="417"/>
        <v>570.15505799999664</v>
      </c>
      <c r="R5401">
        <f t="shared" si="419"/>
        <v>2932.3670000000002</v>
      </c>
      <c r="S5401">
        <v>2932.3670000000002</v>
      </c>
      <c r="T5401">
        <v>2932.3670000000002</v>
      </c>
      <c r="U5401">
        <f t="shared" si="420"/>
        <v>52.576929999999997</v>
      </c>
      <c r="W5401">
        <v>40.5</v>
      </c>
      <c r="X5401">
        <f>VLOOKUP(C5401,[2]DP_LIVE_24012019113203367!$F$23:$G$43,2)</f>
        <v>52.576929999999997</v>
      </c>
      <c r="Z5401">
        <f t="shared" si="421"/>
        <v>10.33333</v>
      </c>
      <c r="AA5401">
        <v>10.4</v>
      </c>
      <c r="AB5401">
        <v>10.33333</v>
      </c>
      <c r="AE5401">
        <f t="shared" si="416"/>
        <v>0.3</v>
      </c>
      <c r="AG5401">
        <v>0.3</v>
      </c>
      <c r="AN5401">
        <v>100.86199999999999</v>
      </c>
      <c r="AO5401">
        <v>0.99068439999999991</v>
      </c>
      <c r="AT5401">
        <v>2</v>
      </c>
      <c r="AV5401">
        <v>0</v>
      </c>
      <c r="AW5401">
        <v>1</v>
      </c>
      <c r="BC5401">
        <v>96.622222275665493</v>
      </c>
      <c r="BD5401">
        <v>88.307016105498107</v>
      </c>
      <c r="BE5401">
        <v>109.9870765</v>
      </c>
      <c r="BF5401">
        <v>99.852795450000002</v>
      </c>
    </row>
    <row r="5402" spans="1:58">
      <c r="A5402" t="s">
        <v>20</v>
      </c>
      <c r="B5402" t="s">
        <v>54</v>
      </c>
      <c r="C5402">
        <v>2015</v>
      </c>
      <c r="D5402">
        <f t="shared" si="418"/>
        <v>277</v>
      </c>
      <c r="E5402">
        <v>1</v>
      </c>
      <c r="G5402">
        <v>74130.760221000004</v>
      </c>
      <c r="H5402">
        <v>47482.938418999998</v>
      </c>
      <c r="I5402">
        <v>12631.231397</v>
      </c>
      <c r="J5402">
        <v>14997.05925</v>
      </c>
      <c r="K5402">
        <v>53531.094754999998</v>
      </c>
      <c r="L5402">
        <v>54761.964414000002</v>
      </c>
      <c r="O5402">
        <f>VLOOKUP(C5402,[1]pop_15p_a!$A$8:$AL$68,23,FALSE)</f>
        <v>2213318.0334629398</v>
      </c>
      <c r="Q5402">
        <f t="shared" si="417"/>
        <v>-1230.8696590000036</v>
      </c>
      <c r="R5402">
        <f t="shared" si="419"/>
        <v>2904.91</v>
      </c>
      <c r="S5402">
        <v>2904.91</v>
      </c>
      <c r="T5402">
        <v>2904.91</v>
      </c>
      <c r="U5402">
        <f t="shared" si="420"/>
        <v>53.950629999999997</v>
      </c>
      <c r="W5402">
        <v>42.6</v>
      </c>
      <c r="X5402">
        <f>VLOOKUP(C5402,[2]DP_LIVE_24012019113203367!$F$23:$G$43,2)</f>
        <v>53.950629999999997</v>
      </c>
      <c r="Z5402">
        <f t="shared" si="421"/>
        <v>9.3000000000000007</v>
      </c>
      <c r="AA5402">
        <v>9.3000000000000007</v>
      </c>
      <c r="AB5402">
        <v>9.3000000000000007</v>
      </c>
      <c r="AE5402">
        <f>AF5402</f>
        <v>5.000000000000001E-2</v>
      </c>
      <c r="AF5402">
        <v>5.000000000000001E-2</v>
      </c>
      <c r="AG5402">
        <v>0.3</v>
      </c>
      <c r="AN5402">
        <v>99.165030000000002</v>
      </c>
      <c r="AO5402">
        <v>0.983873</v>
      </c>
      <c r="AT5402">
        <v>1</v>
      </c>
      <c r="AV5402">
        <v>0</v>
      </c>
      <c r="AW5402">
        <v>1</v>
      </c>
      <c r="BC5402">
        <v>98.784128517032201</v>
      </c>
      <c r="BD5402">
        <v>91.960363206197499</v>
      </c>
      <c r="BE5402">
        <v>106.60284679999999</v>
      </c>
      <c r="BF5402">
        <v>101.0563707</v>
      </c>
    </row>
    <row r="5403" spans="1:58">
      <c r="A5403" t="s">
        <v>20</v>
      </c>
      <c r="B5403" t="s">
        <v>54</v>
      </c>
      <c r="C5403">
        <v>2015</v>
      </c>
      <c r="D5403">
        <f t="shared" si="418"/>
        <v>278</v>
      </c>
      <c r="E5403">
        <v>2</v>
      </c>
      <c r="G5403">
        <v>74708.537769000002</v>
      </c>
      <c r="H5403">
        <v>47636.398874999999</v>
      </c>
      <c r="I5403">
        <v>12651.42721</v>
      </c>
      <c r="J5403">
        <v>15155.726393999999</v>
      </c>
      <c r="K5403">
        <v>54357.340921000003</v>
      </c>
      <c r="L5403">
        <v>56727.058503</v>
      </c>
      <c r="O5403">
        <f>VLOOKUP(C5403,[1]pop_15p_a!$A$8:$AL$68,23,FALSE)</f>
        <v>2213318.0334629398</v>
      </c>
      <c r="Q5403">
        <f t="shared" si="417"/>
        <v>-2369.7175819999975</v>
      </c>
      <c r="R5403">
        <f t="shared" si="419"/>
        <v>2904.91</v>
      </c>
      <c r="S5403">
        <v>2904.91</v>
      </c>
      <c r="T5403">
        <v>2904.91</v>
      </c>
      <c r="U5403">
        <f t="shared" si="420"/>
        <v>53.950629999999997</v>
      </c>
      <c r="W5403">
        <v>42.6</v>
      </c>
      <c r="X5403">
        <f>VLOOKUP(C5403,[2]DP_LIVE_24012019113203367!$F$23:$G$43,2)</f>
        <v>53.950629999999997</v>
      </c>
      <c r="Z5403">
        <f t="shared" si="421"/>
        <v>9.2666660000000007</v>
      </c>
      <c r="AA5403">
        <v>9.3000000000000007</v>
      </c>
      <c r="AB5403">
        <v>9.2666660000000007</v>
      </c>
      <c r="AE5403">
        <f t="shared" ref="AE5403:AE5417" si="422">AF5403</f>
        <v>5.000000000000001E-2</v>
      </c>
      <c r="AF5403">
        <v>5.000000000000001E-2</v>
      </c>
      <c r="AG5403">
        <v>0.3</v>
      </c>
      <c r="AN5403">
        <v>100.52379999999999</v>
      </c>
      <c r="AO5403">
        <v>0.99827670000000002</v>
      </c>
      <c r="AT5403">
        <v>1</v>
      </c>
      <c r="AV5403">
        <v>0</v>
      </c>
      <c r="AW5403">
        <v>1</v>
      </c>
      <c r="BC5403">
        <v>99.676129901592802</v>
      </c>
      <c r="BD5403">
        <v>97.780434849164607</v>
      </c>
      <c r="BE5403">
        <v>101.9388826</v>
      </c>
      <c r="BF5403">
        <v>100.4329232</v>
      </c>
    </row>
    <row r="5404" spans="1:58">
      <c r="A5404" t="s">
        <v>20</v>
      </c>
      <c r="B5404" t="s">
        <v>54</v>
      </c>
      <c r="C5404">
        <v>2015</v>
      </c>
      <c r="D5404">
        <f t="shared" si="418"/>
        <v>279</v>
      </c>
      <c r="E5404">
        <v>3</v>
      </c>
      <c r="G5404">
        <v>75040.415229999999</v>
      </c>
      <c r="H5404">
        <v>48682.036112000002</v>
      </c>
      <c r="I5404">
        <v>12608.431332</v>
      </c>
      <c r="J5404">
        <v>14904.532137</v>
      </c>
      <c r="K5404">
        <v>54901.127616999998</v>
      </c>
      <c r="L5404">
        <v>56660.226558000002</v>
      </c>
      <c r="O5404">
        <f>VLOOKUP(C5404,[1]pop_15p_a!$A$8:$AL$68,23,FALSE)</f>
        <v>2213318.0334629398</v>
      </c>
      <c r="Q5404">
        <f t="shared" si="417"/>
        <v>-1759.0989410000038</v>
      </c>
      <c r="R5404">
        <f t="shared" si="419"/>
        <v>2904.91</v>
      </c>
      <c r="S5404">
        <v>2904.91</v>
      </c>
      <c r="T5404">
        <v>2904.91</v>
      </c>
      <c r="U5404">
        <f t="shared" si="420"/>
        <v>53.950629999999997</v>
      </c>
      <c r="W5404">
        <v>42.6</v>
      </c>
      <c r="X5404">
        <f>VLOOKUP(C5404,[2]DP_LIVE_24012019113203367!$F$23:$G$43,2)</f>
        <v>53.950629999999997</v>
      </c>
      <c r="Z5404">
        <f t="shared" si="421"/>
        <v>9.1666670000000003</v>
      </c>
      <c r="AA5404">
        <v>9.1999999999999993</v>
      </c>
      <c r="AB5404">
        <v>9.1666670000000003</v>
      </c>
      <c r="AE5404">
        <f t="shared" si="422"/>
        <v>5.000000000000001E-2</v>
      </c>
      <c r="AF5404">
        <v>5.000000000000001E-2</v>
      </c>
      <c r="AG5404">
        <v>0.3</v>
      </c>
      <c r="AN5404">
        <v>99.821870000000004</v>
      </c>
      <c r="AO5404">
        <v>1.000311</v>
      </c>
      <c r="AT5404">
        <v>1</v>
      </c>
      <c r="AV5404">
        <v>0</v>
      </c>
      <c r="AW5404">
        <v>1</v>
      </c>
      <c r="BC5404">
        <v>101.11501519071</v>
      </c>
      <c r="BD5404">
        <v>104.87829862013299</v>
      </c>
      <c r="BE5404">
        <v>96.206669680000005</v>
      </c>
      <c r="BF5404">
        <v>100.0311969</v>
      </c>
    </row>
    <row r="5405" spans="1:58">
      <c r="A5405" t="s">
        <v>20</v>
      </c>
      <c r="B5405" t="s">
        <v>54</v>
      </c>
      <c r="C5405">
        <v>2015</v>
      </c>
      <c r="D5405">
        <f t="shared" si="418"/>
        <v>280</v>
      </c>
      <c r="E5405">
        <v>4</v>
      </c>
      <c r="G5405">
        <v>75217.851093999998</v>
      </c>
      <c r="H5405">
        <v>48977.415721999998</v>
      </c>
      <c r="I5405">
        <v>12573.016138000001</v>
      </c>
      <c r="J5405">
        <v>14446.172178999999</v>
      </c>
      <c r="K5405">
        <v>55341.040094000004</v>
      </c>
      <c r="L5405">
        <v>56700.706098000002</v>
      </c>
      <c r="O5405">
        <f>VLOOKUP(C5405,[1]pop_15p_a!$A$8:$AL$68,23,FALSE)</f>
        <v>2213318.0334629398</v>
      </c>
      <c r="Q5405">
        <f t="shared" si="417"/>
        <v>-1359.6660039999988</v>
      </c>
      <c r="R5405">
        <f t="shared" si="419"/>
        <v>2904.91</v>
      </c>
      <c r="S5405">
        <v>2904.91</v>
      </c>
      <c r="T5405">
        <v>2904.91</v>
      </c>
      <c r="U5405">
        <f t="shared" si="420"/>
        <v>53.950629999999997</v>
      </c>
      <c r="W5405">
        <v>42.6</v>
      </c>
      <c r="X5405">
        <f>VLOOKUP(C5405,[2]DP_LIVE_24012019113203367!$F$23:$G$43,2)</f>
        <v>53.950629999999997</v>
      </c>
      <c r="Z5405">
        <f t="shared" si="421"/>
        <v>8.8333329999999997</v>
      </c>
      <c r="AA5405">
        <v>8.8000000000000007</v>
      </c>
      <c r="AB5405">
        <v>8.8333329999999997</v>
      </c>
      <c r="AE5405">
        <f t="shared" si="422"/>
        <v>5.000000000000001E-2</v>
      </c>
      <c r="AF5405">
        <v>5.000000000000001E-2</v>
      </c>
      <c r="AG5405">
        <v>0.3</v>
      </c>
      <c r="AN5405">
        <v>100.4893</v>
      </c>
      <c r="AO5405">
        <v>1.0175400000000001</v>
      </c>
      <c r="AT5405">
        <v>1</v>
      </c>
      <c r="AV5405">
        <v>0</v>
      </c>
      <c r="AW5405">
        <v>1</v>
      </c>
      <c r="BC5405">
        <v>100.424726390665</v>
      </c>
      <c r="BD5405">
        <v>105.380903324505</v>
      </c>
      <c r="BE5405">
        <v>95.251600920000001</v>
      </c>
      <c r="BF5405">
        <v>98.479196799999997</v>
      </c>
    </row>
    <row r="5406" spans="1:58">
      <c r="A5406" t="s">
        <v>20</v>
      </c>
      <c r="B5406" t="s">
        <v>54</v>
      </c>
      <c r="C5406">
        <v>2016</v>
      </c>
      <c r="D5406">
        <f t="shared" si="418"/>
        <v>281</v>
      </c>
      <c r="E5406">
        <v>1</v>
      </c>
      <c r="G5406">
        <v>75521.388347999993</v>
      </c>
      <c r="H5406">
        <v>48932.269121999998</v>
      </c>
      <c r="I5406">
        <v>12606.882604</v>
      </c>
      <c r="J5406">
        <v>14940.476436000001</v>
      </c>
      <c r="K5406">
        <v>55968.523112000003</v>
      </c>
      <c r="L5406">
        <v>56520.017722999997</v>
      </c>
      <c r="O5406">
        <f>VLOOKUP(C5406,[1]pop_15p_a!$A$8:$AL$68,23,FALSE)</f>
        <v>2178061.6744221998</v>
      </c>
      <c r="Q5406">
        <f t="shared" si="417"/>
        <v>-551.49461099999462</v>
      </c>
      <c r="R5406">
        <f t="shared" si="419"/>
        <v>2868.2310000000002</v>
      </c>
      <c r="S5406">
        <v>2868.2310000000002</v>
      </c>
      <c r="T5406">
        <v>2868.2310000000002</v>
      </c>
      <c r="W5406">
        <v>39.9</v>
      </c>
      <c r="Z5406">
        <f t="shared" si="421"/>
        <v>8.0666670000000007</v>
      </c>
      <c r="AA5406">
        <v>8.1</v>
      </c>
      <c r="AB5406">
        <v>8.0666670000000007</v>
      </c>
      <c r="AE5406">
        <f t="shared" si="422"/>
        <v>3.3333333333333333E-2</v>
      </c>
      <c r="AF5406">
        <v>3.3333333333333333E-2</v>
      </c>
      <c r="AG5406">
        <v>0.3</v>
      </c>
      <c r="AN5406">
        <v>100.14019999999999</v>
      </c>
      <c r="AO5406">
        <v>1.0138860000000001</v>
      </c>
      <c r="AT5406">
        <v>1</v>
      </c>
      <c r="AV5406">
        <v>0</v>
      </c>
      <c r="AW5406">
        <v>1</v>
      </c>
      <c r="BC5406">
        <v>100.627077527314</v>
      </c>
      <c r="BD5406">
        <v>109.87205532426201</v>
      </c>
      <c r="BE5406">
        <v>92.289124380000004</v>
      </c>
      <c r="BF5406">
        <v>97.147118910000003</v>
      </c>
    </row>
    <row r="5407" spans="1:58">
      <c r="A5407" t="s">
        <v>20</v>
      </c>
      <c r="B5407" t="s">
        <v>54</v>
      </c>
      <c r="C5407">
        <v>2016</v>
      </c>
      <c r="D5407">
        <f t="shared" si="418"/>
        <v>282</v>
      </c>
      <c r="E5407">
        <v>2</v>
      </c>
      <c r="G5407">
        <v>75891.893519999998</v>
      </c>
      <c r="H5407">
        <v>49833.800384000002</v>
      </c>
      <c r="I5407">
        <v>12576.253978000001</v>
      </c>
      <c r="J5407">
        <v>15589.435227</v>
      </c>
      <c r="K5407">
        <v>56460.408035</v>
      </c>
      <c r="L5407">
        <v>58168.075930999999</v>
      </c>
      <c r="O5407">
        <f>VLOOKUP(C5407,[1]pop_15p_a!$A$8:$AL$68,23,FALSE)</f>
        <v>2178061.6744221998</v>
      </c>
      <c r="Q5407">
        <f t="shared" si="417"/>
        <v>-1707.667895999999</v>
      </c>
      <c r="R5407">
        <f t="shared" si="419"/>
        <v>2868.2310000000002</v>
      </c>
      <c r="S5407">
        <v>2868.2310000000002</v>
      </c>
      <c r="T5407">
        <v>2868.2310000000002</v>
      </c>
      <c r="W5407">
        <v>39.9</v>
      </c>
      <c r="Z5407">
        <f t="shared" si="421"/>
        <v>8.033334</v>
      </c>
      <c r="AA5407">
        <v>8</v>
      </c>
      <c r="AB5407">
        <v>8.033334</v>
      </c>
      <c r="AE5407">
        <f t="shared" si="422"/>
        <v>0</v>
      </c>
      <c r="AF5407">
        <v>0</v>
      </c>
      <c r="AN5407">
        <v>101.2709</v>
      </c>
      <c r="AO5407">
        <v>1.0263869999999999</v>
      </c>
      <c r="AT5407">
        <v>1</v>
      </c>
      <c r="AV5407">
        <v>0</v>
      </c>
      <c r="AW5407">
        <v>1</v>
      </c>
      <c r="BC5407">
        <v>102.72514387356</v>
      </c>
      <c r="BD5407">
        <v>110.369427658768</v>
      </c>
      <c r="BE5407">
        <v>93.352446799999996</v>
      </c>
      <c r="BF5407">
        <v>97.96441025</v>
      </c>
    </row>
    <row r="5408" spans="1:58">
      <c r="A5408" t="s">
        <v>20</v>
      </c>
      <c r="B5408" t="s">
        <v>54</v>
      </c>
      <c r="C5408">
        <v>2016</v>
      </c>
      <c r="D5408">
        <f t="shared" si="418"/>
        <v>283</v>
      </c>
      <c r="E5408">
        <v>3</v>
      </c>
      <c r="G5408">
        <v>76973.475913000002</v>
      </c>
      <c r="H5408">
        <v>50509.583587000001</v>
      </c>
      <c r="I5408">
        <v>12642.969401</v>
      </c>
      <c r="J5408">
        <v>15154.484075</v>
      </c>
      <c r="K5408">
        <v>57500.231510999998</v>
      </c>
      <c r="L5408">
        <v>58208.220807999998</v>
      </c>
      <c r="O5408">
        <f>VLOOKUP(C5408,[1]pop_15p_a!$A$8:$AL$68,23,FALSE)</f>
        <v>2178061.6744221998</v>
      </c>
      <c r="Q5408">
        <f t="shared" si="417"/>
        <v>-707.98929700000008</v>
      </c>
      <c r="R5408">
        <f t="shared" si="419"/>
        <v>2868.2310000000002</v>
      </c>
      <c r="S5408">
        <v>2868.2310000000002</v>
      </c>
      <c r="T5408">
        <v>2868.2310000000002</v>
      </c>
      <c r="W5408">
        <v>39.9</v>
      </c>
      <c r="Z5408">
        <f t="shared" si="421"/>
        <v>7.8666669999999996</v>
      </c>
      <c r="AA5408">
        <v>7.9</v>
      </c>
      <c r="AB5408">
        <v>7.8666669999999996</v>
      </c>
      <c r="AE5408">
        <f t="shared" si="422"/>
        <v>0</v>
      </c>
      <c r="AF5408">
        <v>0</v>
      </c>
      <c r="AN5408">
        <v>100.5286</v>
      </c>
      <c r="AO5408">
        <v>1.0240590000000001</v>
      </c>
      <c r="AT5408">
        <v>1</v>
      </c>
      <c r="AV5408">
        <v>0</v>
      </c>
      <c r="AW5408">
        <v>1</v>
      </c>
      <c r="BC5408">
        <v>105.81278137288599</v>
      </c>
      <c r="BD5408">
        <v>110.539868163287</v>
      </c>
      <c r="BE5408">
        <v>96.059062659999995</v>
      </c>
      <c r="BF5408">
        <v>98.806274830000007</v>
      </c>
    </row>
    <row r="5409" spans="1:58">
      <c r="A5409" t="s">
        <v>20</v>
      </c>
      <c r="B5409" t="s">
        <v>54</v>
      </c>
      <c r="C5409">
        <v>2016</v>
      </c>
      <c r="D5409">
        <f t="shared" si="418"/>
        <v>284</v>
      </c>
      <c r="E5409">
        <v>4</v>
      </c>
      <c r="G5409">
        <v>77896.018041999996</v>
      </c>
      <c r="H5409">
        <v>51111.108023000001</v>
      </c>
      <c r="I5409">
        <v>12654.552143999999</v>
      </c>
      <c r="J5409">
        <v>15781.245301000001</v>
      </c>
      <c r="K5409">
        <v>58884.887744</v>
      </c>
      <c r="L5409">
        <v>59562.436922000001</v>
      </c>
      <c r="O5409">
        <f>VLOOKUP(C5409,[1]pop_15p_a!$A$8:$AL$68,23,FALSE)</f>
        <v>2178061.6744221998</v>
      </c>
      <c r="Q5409">
        <f t="shared" si="417"/>
        <v>-677.54917800000112</v>
      </c>
      <c r="R5409">
        <f t="shared" si="419"/>
        <v>2868.2310000000002</v>
      </c>
      <c r="S5409">
        <v>2868.2310000000002</v>
      </c>
      <c r="T5409">
        <v>2868.2310000000002</v>
      </c>
      <c r="W5409">
        <v>39.9</v>
      </c>
      <c r="Z5409">
        <f t="shared" si="421"/>
        <v>7.6333330000000004</v>
      </c>
      <c r="AA5409">
        <v>7.6</v>
      </c>
      <c r="AB5409">
        <v>7.6333330000000004</v>
      </c>
      <c r="AE5409">
        <f t="shared" si="422"/>
        <v>0</v>
      </c>
      <c r="AF5409">
        <v>0</v>
      </c>
      <c r="AN5409">
        <v>101.6823</v>
      </c>
      <c r="AO5409">
        <v>1.033774</v>
      </c>
      <c r="AT5409">
        <v>1</v>
      </c>
      <c r="AV5409">
        <v>0</v>
      </c>
      <c r="AW5409">
        <v>1</v>
      </c>
      <c r="BC5409">
        <v>108.685190097627</v>
      </c>
      <c r="BD5409">
        <v>110.820371573381</v>
      </c>
      <c r="BE5409">
        <v>99.182760540000004</v>
      </c>
      <c r="BF5409">
        <v>100.16004580000001</v>
      </c>
    </row>
    <row r="5410" spans="1:58">
      <c r="A5410" t="s">
        <v>20</v>
      </c>
      <c r="B5410" t="s">
        <v>54</v>
      </c>
      <c r="C5410">
        <v>2017</v>
      </c>
      <c r="D5410">
        <f t="shared" si="418"/>
        <v>285</v>
      </c>
      <c r="E5410">
        <v>1</v>
      </c>
      <c r="G5410">
        <v>78746.062546999994</v>
      </c>
      <c r="H5410">
        <v>51565.226278000002</v>
      </c>
      <c r="I5410">
        <v>12597.832004</v>
      </c>
      <c r="J5410">
        <v>16053.909393</v>
      </c>
      <c r="K5410">
        <v>62299.533213000002</v>
      </c>
      <c r="L5410">
        <v>63072.127817000001</v>
      </c>
      <c r="O5410">
        <f>VLOOKUP(C5410,[1]pop_15p_a!$A$8:$AL$68,23,FALSE)</f>
        <v>2132944.6521259998</v>
      </c>
      <c r="Q5410">
        <f t="shared" si="417"/>
        <v>-772.59460399999807</v>
      </c>
      <c r="R5410">
        <f t="shared" si="419"/>
        <v>2828.4029999999998</v>
      </c>
      <c r="S5410">
        <v>2828.4029999999998</v>
      </c>
      <c r="T5410">
        <v>2828.4029999999998</v>
      </c>
      <c r="W5410">
        <v>39.4</v>
      </c>
      <c r="Z5410">
        <f t="shared" si="421"/>
        <v>7.733333</v>
      </c>
      <c r="AA5410">
        <v>7.7</v>
      </c>
      <c r="AB5410">
        <v>7.733333</v>
      </c>
      <c r="AE5410">
        <f t="shared" si="422"/>
        <v>0</v>
      </c>
      <c r="AF5410">
        <v>0</v>
      </c>
      <c r="AN5410">
        <v>102.9456</v>
      </c>
      <c r="AO5410">
        <v>1.036637</v>
      </c>
      <c r="AT5410">
        <v>1</v>
      </c>
      <c r="AV5410">
        <v>0</v>
      </c>
      <c r="AW5410">
        <v>1</v>
      </c>
      <c r="BC5410">
        <v>109.091466044207</v>
      </c>
      <c r="BD5410">
        <v>110.755986099871</v>
      </c>
      <c r="BE5410">
        <v>100.8780161</v>
      </c>
      <c r="BF5410">
        <v>100.50967730000001</v>
      </c>
    </row>
    <row r="5411" spans="1:58">
      <c r="A5411" t="s">
        <v>20</v>
      </c>
      <c r="B5411" t="s">
        <v>54</v>
      </c>
      <c r="C5411">
        <v>2017</v>
      </c>
      <c r="D5411">
        <f t="shared" si="418"/>
        <v>286</v>
      </c>
      <c r="E5411">
        <v>2</v>
      </c>
      <c r="G5411">
        <v>79486.675449000002</v>
      </c>
      <c r="H5411">
        <v>51792.249650999998</v>
      </c>
      <c r="I5411">
        <v>12615.937725</v>
      </c>
      <c r="J5411">
        <v>16298.826448</v>
      </c>
      <c r="K5411">
        <v>64267.073149999997</v>
      </c>
      <c r="L5411">
        <v>64348.397860999998</v>
      </c>
      <c r="O5411">
        <f>VLOOKUP(C5411,[1]pop_15p_a!$A$8:$AL$68,23,FALSE)</f>
        <v>2132944.6521259998</v>
      </c>
      <c r="Q5411">
        <f t="shared" si="417"/>
        <v>-81.324711000001116</v>
      </c>
      <c r="R5411">
        <f t="shared" si="419"/>
        <v>2828.4029999999998</v>
      </c>
      <c r="S5411">
        <v>2828.4029999999998</v>
      </c>
      <c r="T5411">
        <v>2828.4029999999998</v>
      </c>
      <c r="W5411">
        <v>39.4</v>
      </c>
      <c r="Z5411">
        <f t="shared" si="421"/>
        <v>7.233333</v>
      </c>
      <c r="AA5411">
        <v>7.2</v>
      </c>
      <c r="AB5411">
        <v>7.233333</v>
      </c>
      <c r="AE5411">
        <f t="shared" si="422"/>
        <v>0</v>
      </c>
      <c r="AF5411">
        <v>0</v>
      </c>
      <c r="AN5411">
        <v>104.8151</v>
      </c>
      <c r="AO5411">
        <v>1.0677370000000002</v>
      </c>
      <c r="AT5411">
        <v>1</v>
      </c>
      <c r="AV5411">
        <v>0</v>
      </c>
      <c r="AW5411">
        <v>1</v>
      </c>
      <c r="BC5411">
        <v>109.68323104533199</v>
      </c>
      <c r="BD5411">
        <v>109.512137856881</v>
      </c>
      <c r="BE5411">
        <v>103.7248874</v>
      </c>
      <c r="BF5411">
        <v>100.066603</v>
      </c>
    </row>
    <row r="5412" spans="1:58">
      <c r="A5412" t="s">
        <v>20</v>
      </c>
      <c r="B5412" t="s">
        <v>54</v>
      </c>
      <c r="C5412">
        <v>2017</v>
      </c>
      <c r="D5412">
        <f t="shared" si="418"/>
        <v>287</v>
      </c>
      <c r="E5412">
        <v>3</v>
      </c>
      <c r="G5412">
        <v>80331.330879000001</v>
      </c>
      <c r="H5412">
        <v>51694.248433000001</v>
      </c>
      <c r="I5412">
        <v>12563.648415</v>
      </c>
      <c r="J5412">
        <v>16724.067596000001</v>
      </c>
      <c r="K5412">
        <v>65531.110163999998</v>
      </c>
      <c r="L5412">
        <v>65765.795545999994</v>
      </c>
      <c r="O5412">
        <f>VLOOKUP(C5412,[1]pop_15p_a!$A$8:$AL$68,23,FALSE)</f>
        <v>2132944.6521259998</v>
      </c>
      <c r="Q5412">
        <f t="shared" si="417"/>
        <v>-234.68538199999603</v>
      </c>
      <c r="R5412">
        <f t="shared" si="419"/>
        <v>2828.4029999999998</v>
      </c>
      <c r="S5412">
        <v>2828.4029999999998</v>
      </c>
      <c r="T5412">
        <v>2828.4029999999998</v>
      </c>
      <c r="W5412">
        <v>39.4</v>
      </c>
      <c r="Z5412">
        <f t="shared" si="421"/>
        <v>6.8</v>
      </c>
      <c r="AA5412">
        <v>6.8</v>
      </c>
      <c r="AB5412">
        <v>6.8</v>
      </c>
      <c r="AE5412">
        <f t="shared" si="422"/>
        <v>0</v>
      </c>
      <c r="AF5412">
        <v>0</v>
      </c>
      <c r="AN5412">
        <v>104.9136</v>
      </c>
      <c r="AO5412">
        <v>1.0698319999999999</v>
      </c>
      <c r="AT5412">
        <v>1</v>
      </c>
      <c r="AV5412">
        <v>0</v>
      </c>
      <c r="AW5412">
        <v>1</v>
      </c>
      <c r="BC5412">
        <v>110.096176666581</v>
      </c>
      <c r="BD5412">
        <v>110.20066862884801</v>
      </c>
      <c r="BE5412">
        <v>104.5699137</v>
      </c>
      <c r="BF5412">
        <v>100.3826693</v>
      </c>
    </row>
    <row r="5413" spans="1:58">
      <c r="A5413" t="s">
        <v>20</v>
      </c>
      <c r="B5413" t="s">
        <v>54</v>
      </c>
      <c r="C5413">
        <v>2017</v>
      </c>
      <c r="D5413">
        <f t="shared" si="418"/>
        <v>288</v>
      </c>
      <c r="E5413">
        <v>4</v>
      </c>
      <c r="G5413">
        <v>81111.221734000006</v>
      </c>
      <c r="H5413">
        <v>52473.475955000002</v>
      </c>
      <c r="I5413">
        <v>12566.927551000001</v>
      </c>
      <c r="J5413">
        <v>17421.859537</v>
      </c>
      <c r="K5413">
        <v>67604.449225999997</v>
      </c>
      <c r="L5413">
        <v>66974.810169000004</v>
      </c>
      <c r="O5413">
        <f>VLOOKUP(C5413,[1]pop_15p_a!$A$8:$AL$68,23,FALSE)</f>
        <v>2132944.6521259998</v>
      </c>
      <c r="Q5413">
        <f t="shared" si="417"/>
        <v>629.63905699999304</v>
      </c>
      <c r="R5413">
        <f t="shared" si="419"/>
        <v>2828.4029999999998</v>
      </c>
      <c r="S5413">
        <v>2828.4029999999998</v>
      </c>
      <c r="T5413">
        <v>2828.4029999999998</v>
      </c>
      <c r="W5413">
        <v>39.4</v>
      </c>
      <c r="Z5413">
        <f t="shared" si="421"/>
        <v>6.7</v>
      </c>
      <c r="AA5413">
        <v>6.7</v>
      </c>
      <c r="AB5413">
        <v>6.7</v>
      </c>
      <c r="AE5413">
        <f t="shared" si="422"/>
        <v>0</v>
      </c>
      <c r="AF5413">
        <v>0</v>
      </c>
      <c r="AN5413">
        <v>105.9742</v>
      </c>
      <c r="AO5413">
        <v>1.0763609999999999</v>
      </c>
      <c r="AT5413">
        <v>1</v>
      </c>
      <c r="AV5413">
        <v>0</v>
      </c>
      <c r="AW5413">
        <v>1</v>
      </c>
      <c r="BC5413">
        <v>111.53835828430999</v>
      </c>
      <c r="BD5413">
        <v>112.738371353302</v>
      </c>
      <c r="BE5413">
        <v>104.19691210000001</v>
      </c>
      <c r="BF5413">
        <v>100.57248180000001</v>
      </c>
    </row>
    <row r="5414" spans="1:58">
      <c r="A5414" t="s">
        <v>20</v>
      </c>
      <c r="B5414" t="s">
        <v>54</v>
      </c>
      <c r="C5414">
        <v>2018</v>
      </c>
      <c r="D5414">
        <f t="shared" si="418"/>
        <v>289</v>
      </c>
      <c r="E5414">
        <v>1</v>
      </c>
      <c r="G5414">
        <v>81636.269803999996</v>
      </c>
      <c r="H5414">
        <v>52998.457114999997</v>
      </c>
      <c r="I5414">
        <v>12606.650924</v>
      </c>
      <c r="J5414">
        <v>17511.530918</v>
      </c>
      <c r="K5414">
        <v>67057.838829</v>
      </c>
      <c r="L5414">
        <v>67706.954310000001</v>
      </c>
      <c r="Q5414">
        <f t="shared" si="417"/>
        <v>-649.11548100000073</v>
      </c>
      <c r="R5414">
        <f t="shared" si="419"/>
        <v>2801.5430000000001</v>
      </c>
      <c r="S5414">
        <v>2801.5430000000001</v>
      </c>
      <c r="T5414">
        <v>2801.5430000000001</v>
      </c>
      <c r="W5414">
        <v>34.200000000000003</v>
      </c>
      <c r="Z5414">
        <f t="shared" si="421"/>
        <v>6.5666669999999998</v>
      </c>
      <c r="AA5414">
        <v>6.6</v>
      </c>
      <c r="AB5414">
        <v>6.5666669999999998</v>
      </c>
      <c r="AE5414">
        <f t="shared" si="422"/>
        <v>0</v>
      </c>
      <c r="AF5414">
        <v>0</v>
      </c>
      <c r="AN5414">
        <v>106.4316</v>
      </c>
      <c r="AO5414">
        <v>1.07178</v>
      </c>
      <c r="AT5414">
        <v>1</v>
      </c>
      <c r="AV5414">
        <v>0</v>
      </c>
      <c r="AW5414">
        <v>1</v>
      </c>
      <c r="BC5414">
        <v>113.829502558407</v>
      </c>
      <c r="BD5414">
        <v>115.62910875116999</v>
      </c>
      <c r="BE5414">
        <v>104.1707337</v>
      </c>
      <c r="BF5414">
        <v>102.76016989999999</v>
      </c>
    </row>
    <row r="5415" spans="1:58">
      <c r="A5415" t="s">
        <v>20</v>
      </c>
      <c r="B5415" t="s">
        <v>54</v>
      </c>
      <c r="C5415">
        <v>2018</v>
      </c>
      <c r="D5415">
        <f t="shared" si="418"/>
        <v>290</v>
      </c>
      <c r="E5415">
        <v>2</v>
      </c>
      <c r="G5415">
        <v>82587.317947999996</v>
      </c>
      <c r="H5415">
        <v>53744.623651000002</v>
      </c>
      <c r="I5415">
        <v>12613.683378</v>
      </c>
      <c r="J5415">
        <v>17788.481831000001</v>
      </c>
      <c r="K5415">
        <v>68162.722521999996</v>
      </c>
      <c r="L5415">
        <v>67764.263682999997</v>
      </c>
      <c r="Q5415">
        <f t="shared" si="417"/>
        <v>398.45883899999899</v>
      </c>
      <c r="R5415">
        <f t="shared" si="419"/>
        <v>2801.5430000000001</v>
      </c>
      <c r="S5415">
        <v>2801.5430000000001</v>
      </c>
      <c r="T5415">
        <v>2801.5430000000001</v>
      </c>
      <c r="W5415">
        <v>34.200000000000003</v>
      </c>
      <c r="Z5415">
        <f t="shared" si="421"/>
        <v>6.1666670000000003</v>
      </c>
      <c r="AA5415">
        <v>6.1</v>
      </c>
      <c r="AB5415">
        <v>6.1666670000000003</v>
      </c>
      <c r="AE5415">
        <f t="shared" si="422"/>
        <v>0</v>
      </c>
      <c r="AF5415">
        <v>0</v>
      </c>
      <c r="AN5415">
        <v>107.56399999999999</v>
      </c>
      <c r="AO5415">
        <v>1.0881289999999999</v>
      </c>
      <c r="AT5415">
        <v>1</v>
      </c>
      <c r="AV5415">
        <v>0</v>
      </c>
      <c r="AW5415">
        <v>1</v>
      </c>
      <c r="BC5415">
        <v>115.149075666465</v>
      </c>
      <c r="BD5415">
        <v>116.748107939554</v>
      </c>
      <c r="BE5415">
        <v>104.51778539999999</v>
      </c>
      <c r="BF5415">
        <v>104.2369441</v>
      </c>
    </row>
    <row r="5416" spans="1:58">
      <c r="A5416" t="s">
        <v>20</v>
      </c>
      <c r="B5416" t="s">
        <v>54</v>
      </c>
      <c r="C5416">
        <v>2018</v>
      </c>
      <c r="D5416">
        <f t="shared" si="418"/>
        <v>291</v>
      </c>
      <c r="E5416">
        <v>3</v>
      </c>
      <c r="G5416">
        <v>83082.912972000006</v>
      </c>
      <c r="H5416">
        <v>54177.690154999997</v>
      </c>
      <c r="I5416">
        <v>12680.816111</v>
      </c>
      <c r="J5416">
        <v>18367.810698000001</v>
      </c>
      <c r="K5416">
        <v>69926.797974999994</v>
      </c>
      <c r="L5416">
        <v>69553.495452999996</v>
      </c>
      <c r="Q5416">
        <f t="shared" si="417"/>
        <v>373.30252199999813</v>
      </c>
      <c r="R5416">
        <f t="shared" si="419"/>
        <v>2801.5430000000001</v>
      </c>
      <c r="S5416">
        <v>2801.5430000000001</v>
      </c>
      <c r="T5416">
        <v>2801.5430000000001</v>
      </c>
      <c r="W5416">
        <v>34.200000000000003</v>
      </c>
      <c r="Z5416">
        <f t="shared" si="421"/>
        <v>6.4</v>
      </c>
      <c r="AA5416">
        <v>6.4</v>
      </c>
      <c r="AB5416">
        <v>6.4</v>
      </c>
      <c r="AE5416">
        <f t="shared" si="422"/>
        <v>0</v>
      </c>
      <c r="AF5416">
        <v>0</v>
      </c>
      <c r="AN5416">
        <v>107.37569999999999</v>
      </c>
      <c r="AO5416">
        <v>1.0869869999999999</v>
      </c>
      <c r="AT5416">
        <v>1</v>
      </c>
      <c r="AV5416">
        <v>0</v>
      </c>
      <c r="AW5416">
        <v>1</v>
      </c>
      <c r="BC5416">
        <v>115.065407909999</v>
      </c>
      <c r="BD5416">
        <v>117.060077327668</v>
      </c>
      <c r="BE5416">
        <v>104.9689741</v>
      </c>
      <c r="BF5416">
        <v>96.136710300000004</v>
      </c>
    </row>
    <row r="5417" spans="1:58">
      <c r="A5417" t="s">
        <v>20</v>
      </c>
      <c r="B5417" t="s">
        <v>54</v>
      </c>
      <c r="C5417">
        <v>2018</v>
      </c>
      <c r="D5417">
        <f t="shared" si="418"/>
        <v>292</v>
      </c>
      <c r="E5417">
        <v>4</v>
      </c>
      <c r="G5417">
        <v>84194.505913000001</v>
      </c>
      <c r="H5417">
        <v>54331.493845999998</v>
      </c>
      <c r="I5417">
        <v>12719.417764</v>
      </c>
      <c r="J5417">
        <v>18470.694869999999</v>
      </c>
      <c r="K5417">
        <v>71118.150227000006</v>
      </c>
      <c r="L5417">
        <v>71112.722758999997</v>
      </c>
      <c r="Q5417">
        <f t="shared" si="417"/>
        <v>5.4274680000089575</v>
      </c>
      <c r="R5417">
        <f t="shared" si="419"/>
        <v>2801.5430000000001</v>
      </c>
      <c r="S5417">
        <v>2801.5430000000001</v>
      </c>
      <c r="T5417">
        <v>2801.5430000000001</v>
      </c>
      <c r="W5417">
        <v>34.200000000000003</v>
      </c>
      <c r="AA5417">
        <v>6</v>
      </c>
      <c r="AE5417">
        <f t="shared" si="422"/>
        <v>0</v>
      </c>
      <c r="AF5417">
        <v>0</v>
      </c>
      <c r="AO5417">
        <v>1.0986039999999999</v>
      </c>
      <c r="AT5417">
        <v>1</v>
      </c>
      <c r="AV5417">
        <v>0</v>
      </c>
      <c r="AW5417">
        <v>1</v>
      </c>
      <c r="BD5417">
        <v>119.332023970759</v>
      </c>
    </row>
    <row r="5418" spans="1:58">
      <c r="A5418" t="s">
        <v>20</v>
      </c>
      <c r="B5418" t="s">
        <v>54</v>
      </c>
      <c r="C5418">
        <v>2019</v>
      </c>
      <c r="D5418">
        <f t="shared" si="418"/>
        <v>293</v>
      </c>
      <c r="E5418">
        <v>1</v>
      </c>
      <c r="G5418">
        <v>85167.215148999996</v>
      </c>
      <c r="H5418">
        <v>54698.984665000004</v>
      </c>
      <c r="I5418">
        <v>12760.249807</v>
      </c>
      <c r="J5418">
        <v>18812.18923</v>
      </c>
      <c r="K5418">
        <v>73637.570720999996</v>
      </c>
      <c r="L5418">
        <v>71944.180546999996</v>
      </c>
      <c r="Q5418">
        <f t="shared" si="417"/>
        <v>1693.3901740000001</v>
      </c>
      <c r="R5418">
        <f t="shared" si="419"/>
        <v>2791.27</v>
      </c>
      <c r="S5418">
        <v>2791.27</v>
      </c>
      <c r="T5418">
        <v>2791.27</v>
      </c>
      <c r="W5418">
        <v>31.8</v>
      </c>
    </row>
    <row r="5419" spans="1:58">
      <c r="A5419" t="s">
        <v>20</v>
      </c>
      <c r="B5419" t="s">
        <v>54</v>
      </c>
      <c r="C5419">
        <v>2019</v>
      </c>
      <c r="D5419">
        <f t="shared" si="418"/>
        <v>294</v>
      </c>
      <c r="E5419">
        <v>2</v>
      </c>
      <c r="G5419">
        <v>85911.542058999999</v>
      </c>
      <c r="H5419">
        <v>55440.967936000001</v>
      </c>
      <c r="I5419">
        <v>12811.048204000001</v>
      </c>
      <c r="J5419">
        <v>19302.424639000001</v>
      </c>
      <c r="K5419">
        <v>75269.353233000002</v>
      </c>
      <c r="L5419">
        <v>73747.551059999998</v>
      </c>
      <c r="Q5419">
        <f t="shared" si="417"/>
        <v>1521.8021730000037</v>
      </c>
      <c r="R5419">
        <f t="shared" si="419"/>
        <v>2791.2353330000001</v>
      </c>
      <c r="S5419">
        <v>2791.2353330000001</v>
      </c>
      <c r="T5419">
        <v>2791.2353330000001</v>
      </c>
      <c r="W5419">
        <v>31.8</v>
      </c>
    </row>
    <row r="5420" spans="1:58">
      <c r="A5420" t="s">
        <v>21</v>
      </c>
      <c r="B5420" t="s">
        <v>55</v>
      </c>
      <c r="C5420">
        <v>1955</v>
      </c>
      <c r="D5420">
        <f t="shared" si="418"/>
        <v>37</v>
      </c>
      <c r="E5420">
        <v>1</v>
      </c>
      <c r="AT5420">
        <v>2</v>
      </c>
      <c r="AV5420">
        <v>0</v>
      </c>
      <c r="AW5420">
        <v>1</v>
      </c>
    </row>
    <row r="5421" spans="1:58">
      <c r="A5421" t="s">
        <v>21</v>
      </c>
      <c r="B5421" t="s">
        <v>55</v>
      </c>
      <c r="C5421">
        <v>1955</v>
      </c>
      <c r="D5421">
        <f t="shared" si="418"/>
        <v>38</v>
      </c>
      <c r="E5421">
        <v>2</v>
      </c>
      <c r="AN5421">
        <v>14.51953</v>
      </c>
      <c r="AT5421">
        <v>2</v>
      </c>
      <c r="AV5421">
        <v>0</v>
      </c>
      <c r="AW5421">
        <v>1</v>
      </c>
    </row>
    <row r="5422" spans="1:58">
      <c r="A5422" t="s">
        <v>21</v>
      </c>
      <c r="B5422" t="s">
        <v>55</v>
      </c>
      <c r="C5422">
        <v>1955</v>
      </c>
      <c r="D5422">
        <f t="shared" si="418"/>
        <v>39</v>
      </c>
      <c r="E5422">
        <v>3</v>
      </c>
      <c r="AN5422">
        <v>14.685980000000001</v>
      </c>
      <c r="AT5422">
        <v>4</v>
      </c>
      <c r="AV5422">
        <v>0</v>
      </c>
      <c r="AW5422">
        <v>1</v>
      </c>
    </row>
    <row r="5423" spans="1:58">
      <c r="A5423" t="s">
        <v>21</v>
      </c>
      <c r="B5423" t="s">
        <v>55</v>
      </c>
      <c r="C5423">
        <v>1955</v>
      </c>
      <c r="D5423">
        <f t="shared" si="418"/>
        <v>40</v>
      </c>
      <c r="E5423">
        <v>4</v>
      </c>
      <c r="AN5423">
        <v>14.73235</v>
      </c>
      <c r="AT5423">
        <v>4</v>
      </c>
      <c r="AV5423">
        <v>0</v>
      </c>
      <c r="AW5423">
        <v>1</v>
      </c>
    </row>
    <row r="5424" spans="1:58">
      <c r="A5424" t="s">
        <v>21</v>
      </c>
      <c r="B5424" t="s">
        <v>55</v>
      </c>
      <c r="C5424">
        <v>1956</v>
      </c>
      <c r="D5424">
        <f t="shared" si="418"/>
        <v>41</v>
      </c>
      <c r="E5424">
        <v>1</v>
      </c>
      <c r="AN5424">
        <v>14.698259999999999</v>
      </c>
      <c r="AT5424">
        <v>4</v>
      </c>
      <c r="AV5424">
        <v>0</v>
      </c>
      <c r="AW5424">
        <v>1</v>
      </c>
    </row>
    <row r="5425" spans="1:49">
      <c r="A5425" t="s">
        <v>21</v>
      </c>
      <c r="B5425" t="s">
        <v>55</v>
      </c>
      <c r="C5425">
        <v>1956</v>
      </c>
      <c r="D5425">
        <f t="shared" si="418"/>
        <v>42</v>
      </c>
      <c r="E5425">
        <v>2</v>
      </c>
      <c r="AN5425">
        <v>14.59958</v>
      </c>
      <c r="AT5425">
        <v>4</v>
      </c>
      <c r="AV5425">
        <v>0</v>
      </c>
      <c r="AW5425">
        <v>1</v>
      </c>
    </row>
    <row r="5426" spans="1:49">
      <c r="A5426" t="s">
        <v>21</v>
      </c>
      <c r="B5426" t="s">
        <v>55</v>
      </c>
      <c r="C5426">
        <v>1956</v>
      </c>
      <c r="D5426">
        <f t="shared" si="418"/>
        <v>43</v>
      </c>
      <c r="E5426">
        <v>3</v>
      </c>
      <c r="AN5426">
        <v>14.695489999999999</v>
      </c>
      <c r="AT5426">
        <v>4</v>
      </c>
      <c r="AV5426">
        <v>0</v>
      </c>
      <c r="AW5426">
        <v>1</v>
      </c>
    </row>
    <row r="5427" spans="1:49">
      <c r="A5427" t="s">
        <v>21</v>
      </c>
      <c r="B5427" t="s">
        <v>55</v>
      </c>
      <c r="C5427">
        <v>1956</v>
      </c>
      <c r="D5427">
        <f t="shared" si="418"/>
        <v>44</v>
      </c>
      <c r="E5427">
        <v>4</v>
      </c>
      <c r="AN5427">
        <v>14.95626</v>
      </c>
      <c r="AT5427">
        <v>4</v>
      </c>
      <c r="AV5427">
        <v>0</v>
      </c>
      <c r="AW5427">
        <v>1</v>
      </c>
    </row>
    <row r="5428" spans="1:49">
      <c r="A5428" t="s">
        <v>21</v>
      </c>
      <c r="B5428" t="s">
        <v>55</v>
      </c>
      <c r="C5428">
        <v>1957</v>
      </c>
      <c r="D5428">
        <f t="shared" si="418"/>
        <v>45</v>
      </c>
      <c r="E5428">
        <v>1</v>
      </c>
      <c r="AN5428">
        <v>15.182550000000001</v>
      </c>
      <c r="AT5428">
        <v>4</v>
      </c>
      <c r="AV5428">
        <v>0</v>
      </c>
      <c r="AW5428">
        <v>1</v>
      </c>
    </row>
    <row r="5429" spans="1:49">
      <c r="A5429" t="s">
        <v>21</v>
      </c>
      <c r="B5429" t="s">
        <v>55</v>
      </c>
      <c r="C5429">
        <v>1957</v>
      </c>
      <c r="D5429">
        <f t="shared" si="418"/>
        <v>46</v>
      </c>
      <c r="E5429">
        <v>2</v>
      </c>
      <c r="AN5429">
        <v>15.27251</v>
      </c>
      <c r="AT5429">
        <v>4</v>
      </c>
      <c r="AV5429">
        <v>0</v>
      </c>
      <c r="AW5429">
        <v>1</v>
      </c>
    </row>
    <row r="5430" spans="1:49">
      <c r="A5430" t="s">
        <v>21</v>
      </c>
      <c r="B5430" t="s">
        <v>55</v>
      </c>
      <c r="C5430">
        <v>1957</v>
      </c>
      <c r="D5430">
        <f t="shared" si="418"/>
        <v>47</v>
      </c>
      <c r="E5430">
        <v>3</v>
      </c>
      <c r="AN5430">
        <v>15.595499999999999</v>
      </c>
      <c r="AT5430">
        <v>4</v>
      </c>
      <c r="AV5430">
        <v>0</v>
      </c>
      <c r="AW5430">
        <v>1</v>
      </c>
    </row>
    <row r="5431" spans="1:49">
      <c r="A5431" t="s">
        <v>21</v>
      </c>
      <c r="B5431" t="s">
        <v>55</v>
      </c>
      <c r="C5431">
        <v>1957</v>
      </c>
      <c r="D5431">
        <f t="shared" si="418"/>
        <v>48</v>
      </c>
      <c r="E5431">
        <v>4</v>
      </c>
      <c r="AN5431">
        <v>15.62444</v>
      </c>
      <c r="AT5431">
        <v>4</v>
      </c>
      <c r="AV5431">
        <v>0</v>
      </c>
      <c r="AW5431">
        <v>1</v>
      </c>
    </row>
    <row r="5432" spans="1:49">
      <c r="A5432" t="s">
        <v>21</v>
      </c>
      <c r="B5432" t="s">
        <v>55</v>
      </c>
      <c r="C5432">
        <v>1958</v>
      </c>
      <c r="D5432">
        <f t="shared" si="418"/>
        <v>49</v>
      </c>
      <c r="E5432">
        <v>1</v>
      </c>
      <c r="AN5432">
        <v>15.492470000000001</v>
      </c>
      <c r="AT5432">
        <v>4</v>
      </c>
      <c r="AV5432">
        <v>0</v>
      </c>
      <c r="AW5432">
        <v>1</v>
      </c>
    </row>
    <row r="5433" spans="1:49">
      <c r="A5433" t="s">
        <v>21</v>
      </c>
      <c r="B5433" t="s">
        <v>55</v>
      </c>
      <c r="C5433">
        <v>1958</v>
      </c>
      <c r="D5433">
        <f t="shared" si="418"/>
        <v>50</v>
      </c>
      <c r="E5433">
        <v>2</v>
      </c>
      <c r="AN5433">
        <v>15.45482</v>
      </c>
      <c r="AT5433">
        <v>4</v>
      </c>
      <c r="AV5433">
        <v>0</v>
      </c>
      <c r="AW5433">
        <v>1</v>
      </c>
    </row>
    <row r="5434" spans="1:49">
      <c r="A5434" t="s">
        <v>21</v>
      </c>
      <c r="B5434" t="s">
        <v>55</v>
      </c>
      <c r="C5434">
        <v>1958</v>
      </c>
      <c r="D5434">
        <f t="shared" si="418"/>
        <v>51</v>
      </c>
      <c r="E5434">
        <v>3</v>
      </c>
      <c r="AN5434">
        <v>15.55865</v>
      </c>
      <c r="AT5434">
        <v>4</v>
      </c>
      <c r="AV5434">
        <v>0</v>
      </c>
      <c r="AW5434">
        <v>1</v>
      </c>
    </row>
    <row r="5435" spans="1:49">
      <c r="A5435" t="s">
        <v>21</v>
      </c>
      <c r="B5435" t="s">
        <v>55</v>
      </c>
      <c r="C5435">
        <v>1958</v>
      </c>
      <c r="D5435">
        <f t="shared" si="418"/>
        <v>52</v>
      </c>
      <c r="E5435">
        <v>4</v>
      </c>
      <c r="AN5435">
        <v>15.570930000000001</v>
      </c>
      <c r="AT5435">
        <v>4</v>
      </c>
      <c r="AV5435">
        <v>0</v>
      </c>
      <c r="AW5435">
        <v>1</v>
      </c>
    </row>
    <row r="5436" spans="1:49">
      <c r="A5436" t="s">
        <v>21</v>
      </c>
      <c r="B5436" t="s">
        <v>55</v>
      </c>
      <c r="C5436">
        <v>1959</v>
      </c>
      <c r="D5436">
        <f t="shared" si="418"/>
        <v>53</v>
      </c>
      <c r="E5436">
        <v>1</v>
      </c>
      <c r="AN5436">
        <v>15.526149999999999</v>
      </c>
      <c r="AT5436">
        <v>4</v>
      </c>
      <c r="AV5436">
        <v>0</v>
      </c>
      <c r="AW5436">
        <v>1</v>
      </c>
    </row>
    <row r="5437" spans="1:49">
      <c r="A5437" t="s">
        <v>21</v>
      </c>
      <c r="B5437" t="s">
        <v>55</v>
      </c>
      <c r="C5437">
        <v>1959</v>
      </c>
      <c r="D5437">
        <f t="shared" si="418"/>
        <v>54</v>
      </c>
      <c r="E5437">
        <v>2</v>
      </c>
      <c r="AN5437">
        <v>15.46036</v>
      </c>
      <c r="AT5437">
        <v>4</v>
      </c>
      <c r="AV5437">
        <v>0</v>
      </c>
      <c r="AW5437">
        <v>1</v>
      </c>
    </row>
    <row r="5438" spans="1:49">
      <c r="A5438" t="s">
        <v>21</v>
      </c>
      <c r="B5438" t="s">
        <v>55</v>
      </c>
      <c r="C5438">
        <v>1959</v>
      </c>
      <c r="D5438">
        <f t="shared" si="418"/>
        <v>55</v>
      </c>
      <c r="E5438">
        <v>3</v>
      </c>
      <c r="AN5438">
        <v>15.694979999999999</v>
      </c>
      <c r="AT5438">
        <v>4</v>
      </c>
      <c r="AV5438">
        <v>0</v>
      </c>
      <c r="AW5438">
        <v>1</v>
      </c>
    </row>
    <row r="5439" spans="1:49">
      <c r="A5439" t="s">
        <v>21</v>
      </c>
      <c r="B5439" t="s">
        <v>55</v>
      </c>
      <c r="C5439">
        <v>1959</v>
      </c>
      <c r="D5439">
        <f t="shared" si="418"/>
        <v>56</v>
      </c>
      <c r="E5439">
        <v>4</v>
      </c>
      <c r="AN5439">
        <v>15.635529999999999</v>
      </c>
      <c r="AT5439">
        <v>4</v>
      </c>
      <c r="AV5439">
        <v>0</v>
      </c>
      <c r="AW5439">
        <v>1</v>
      </c>
    </row>
    <row r="5440" spans="1:49">
      <c r="A5440" t="s">
        <v>21</v>
      </c>
      <c r="B5440" t="s">
        <v>55</v>
      </c>
      <c r="C5440">
        <v>1960</v>
      </c>
      <c r="D5440">
        <f t="shared" si="418"/>
        <v>57</v>
      </c>
      <c r="E5440">
        <v>1</v>
      </c>
      <c r="G5440">
        <v>6766.9585900000002</v>
      </c>
      <c r="H5440">
        <v>2642.0185150000002</v>
      </c>
      <c r="I5440">
        <v>1195.7739819999999</v>
      </c>
      <c r="J5440">
        <v>1236.4028310000001</v>
      </c>
      <c r="K5440">
        <v>4850.2872740000003</v>
      </c>
      <c r="L5440">
        <v>4008.0474939999999</v>
      </c>
      <c r="O5440">
        <f>VLOOKUP(C5440,[1]pop_15p_a!$A$8:$AL$68,24,FALSE)</f>
        <v>236545.13493188701</v>
      </c>
      <c r="Q5440">
        <f t="shared" si="417"/>
        <v>842.23978000000034</v>
      </c>
      <c r="R5440">
        <v>313.97000000000003</v>
      </c>
      <c r="AN5440">
        <v>15.576879999999999</v>
      </c>
      <c r="AT5440">
        <v>4</v>
      </c>
      <c r="AV5440">
        <v>0</v>
      </c>
      <c r="AW5440">
        <v>1</v>
      </c>
    </row>
    <row r="5441" spans="1:49">
      <c r="A5441" t="s">
        <v>21</v>
      </c>
      <c r="B5441" t="s">
        <v>55</v>
      </c>
      <c r="C5441">
        <v>1960</v>
      </c>
      <c r="D5441">
        <f t="shared" si="418"/>
        <v>58</v>
      </c>
      <c r="E5441">
        <v>2</v>
      </c>
      <c r="G5441">
        <v>6840.2304260000001</v>
      </c>
      <c r="H5441">
        <v>2675.4528879999998</v>
      </c>
      <c r="I5441">
        <v>1199.5191440000001</v>
      </c>
      <c r="J5441">
        <v>1265.9704509999999</v>
      </c>
      <c r="K5441">
        <v>4905.2035889999997</v>
      </c>
      <c r="L5441">
        <v>4089.7308790000002</v>
      </c>
      <c r="O5441">
        <f>VLOOKUP(C5441,[1]pop_15p_a!$A$8:$AL$68,24,FALSE)</f>
        <v>236545.13493188701</v>
      </c>
      <c r="Q5441">
        <f t="shared" si="417"/>
        <v>815.47270999999955</v>
      </c>
      <c r="R5441">
        <v>313.97000000000003</v>
      </c>
      <c r="AN5441">
        <v>15.5959</v>
      </c>
      <c r="AT5441">
        <v>4</v>
      </c>
      <c r="AV5441">
        <v>0</v>
      </c>
      <c r="AW5441">
        <v>1</v>
      </c>
    </row>
    <row r="5442" spans="1:49">
      <c r="A5442" t="s">
        <v>21</v>
      </c>
      <c r="B5442" t="s">
        <v>55</v>
      </c>
      <c r="C5442">
        <v>1960</v>
      </c>
      <c r="D5442">
        <f t="shared" si="418"/>
        <v>59</v>
      </c>
      <c r="E5442">
        <v>3</v>
      </c>
      <c r="G5442">
        <v>6913.904853</v>
      </c>
      <c r="H5442">
        <v>2709.0709670000001</v>
      </c>
      <c r="I5442">
        <v>1203.284885</v>
      </c>
      <c r="J5442">
        <v>1295.700531</v>
      </c>
      <c r="K5442">
        <v>4960.4216409999999</v>
      </c>
      <c r="L5442">
        <v>4171.8630739999999</v>
      </c>
      <c r="O5442">
        <f>VLOOKUP(C5442,[1]pop_15p_a!$A$8:$AL$68,24,FALSE)</f>
        <v>236545.13493188701</v>
      </c>
      <c r="Q5442">
        <f t="shared" si="417"/>
        <v>788.55856700000004</v>
      </c>
      <c r="R5442">
        <v>313.97000000000003</v>
      </c>
      <c r="AN5442">
        <v>15.679919999999999</v>
      </c>
      <c r="AT5442">
        <v>4</v>
      </c>
      <c r="AV5442">
        <v>0</v>
      </c>
      <c r="AW5442">
        <v>1</v>
      </c>
    </row>
    <row r="5443" spans="1:49">
      <c r="A5443" t="s">
        <v>21</v>
      </c>
      <c r="B5443" t="s">
        <v>55</v>
      </c>
      <c r="C5443">
        <v>1960</v>
      </c>
      <c r="D5443">
        <f t="shared" si="418"/>
        <v>60</v>
      </c>
      <c r="E5443">
        <v>4</v>
      </c>
      <c r="G5443">
        <v>6987.9818740000001</v>
      </c>
      <c r="H5443">
        <v>2742.8727509999999</v>
      </c>
      <c r="I5443">
        <v>1207.071203</v>
      </c>
      <c r="J5443">
        <v>1325.5930699999999</v>
      </c>
      <c r="K5443">
        <v>5015.9414319999996</v>
      </c>
      <c r="L5443">
        <v>4254.4440780000004</v>
      </c>
      <c r="O5443">
        <f>VLOOKUP(C5443,[1]pop_15p_a!$A$8:$AL$68,24,FALSE)</f>
        <v>236545.13493188701</v>
      </c>
      <c r="Q5443">
        <f t="shared" ref="Q5443:Q5506" si="423">K5443-L5443</f>
        <v>761.49735399999918</v>
      </c>
      <c r="R5443">
        <v>313.97000000000003</v>
      </c>
      <c r="AN5443">
        <v>15.74452</v>
      </c>
      <c r="AT5443">
        <v>4</v>
      </c>
      <c r="AV5443">
        <v>0</v>
      </c>
      <c r="AW5443">
        <v>1</v>
      </c>
    </row>
    <row r="5444" spans="1:49">
      <c r="A5444" t="s">
        <v>21</v>
      </c>
      <c r="B5444" t="s">
        <v>55</v>
      </c>
      <c r="C5444">
        <v>1961</v>
      </c>
      <c r="D5444">
        <f t="shared" si="418"/>
        <v>61</v>
      </c>
      <c r="E5444">
        <v>1</v>
      </c>
      <c r="G5444">
        <v>7061.304032</v>
      </c>
      <c r="H5444">
        <v>2776.4381870000002</v>
      </c>
      <c r="I5444">
        <v>1210.8366920000001</v>
      </c>
      <c r="J5444">
        <v>1355.259219</v>
      </c>
      <c r="K5444">
        <v>5070.6875989999999</v>
      </c>
      <c r="L5444">
        <v>4336.2600149999998</v>
      </c>
      <c r="O5444">
        <f>VLOOKUP(C5444,[1]pop_15p_a!$A$8:$AL$68,24,FALSE)</f>
        <v>237470.63235514599</v>
      </c>
      <c r="Q5444">
        <f t="shared" si="423"/>
        <v>734.42758400000002</v>
      </c>
      <c r="R5444">
        <v>316.84500000000003</v>
      </c>
      <c r="AN5444">
        <v>15.68388</v>
      </c>
      <c r="AT5444">
        <v>4</v>
      </c>
      <c r="AV5444">
        <v>0</v>
      </c>
      <c r="AW5444">
        <v>1</v>
      </c>
    </row>
    <row r="5445" spans="1:49">
      <c r="A5445" t="s">
        <v>21</v>
      </c>
      <c r="B5445" t="s">
        <v>55</v>
      </c>
      <c r="C5445">
        <v>1961</v>
      </c>
      <c r="D5445">
        <f t="shared" ref="D5445:D5508" si="424">D5187</f>
        <v>62</v>
      </c>
      <c r="E5445">
        <v>2</v>
      </c>
      <c r="G5445">
        <v>7134.1732750000001</v>
      </c>
      <c r="H5445">
        <v>2809.6888549999999</v>
      </c>
      <c r="I5445">
        <v>1214.5612759999999</v>
      </c>
      <c r="J5445">
        <v>1384.6643790000001</v>
      </c>
      <c r="K5445">
        <v>5125.3021760000001</v>
      </c>
      <c r="L5445">
        <v>4417.4945900000002</v>
      </c>
      <c r="O5445">
        <f>VLOOKUP(C5445,[1]pop_15p_a!$A$8:$AL$68,24,FALSE)</f>
        <v>237470.63235514599</v>
      </c>
      <c r="Q5445">
        <f t="shared" si="423"/>
        <v>707.8075859999999</v>
      </c>
      <c r="R5445">
        <v>316.84500000000003</v>
      </c>
      <c r="AN5445">
        <v>15.649010000000001</v>
      </c>
      <c r="AT5445">
        <v>4</v>
      </c>
      <c r="AV5445">
        <v>0</v>
      </c>
      <c r="AW5445">
        <v>1</v>
      </c>
    </row>
    <row r="5446" spans="1:49">
      <c r="A5446" t="s">
        <v>21</v>
      </c>
      <c r="B5446" t="s">
        <v>55</v>
      </c>
      <c r="C5446">
        <v>1961</v>
      </c>
      <c r="D5446">
        <f t="shared" si="424"/>
        <v>63</v>
      </c>
      <c r="E5446">
        <v>3</v>
      </c>
      <c r="G5446">
        <v>7177.7349860000004</v>
      </c>
      <c r="H5446">
        <v>2842.5031399999998</v>
      </c>
      <c r="I5446">
        <v>1218.912536</v>
      </c>
      <c r="J5446">
        <v>1411.6040869999999</v>
      </c>
      <c r="K5446">
        <v>5133.074901</v>
      </c>
      <c r="L5446">
        <v>4475.2065309999998</v>
      </c>
      <c r="O5446">
        <f>VLOOKUP(C5446,[1]pop_15p_a!$A$8:$AL$68,24,FALSE)</f>
        <v>237470.63235514599</v>
      </c>
      <c r="Q5446">
        <f t="shared" si="423"/>
        <v>657.86837000000014</v>
      </c>
      <c r="R5446">
        <v>316.84500000000003</v>
      </c>
      <c r="AN5446">
        <v>15.77741</v>
      </c>
      <c r="AT5446">
        <v>4</v>
      </c>
      <c r="AV5446">
        <v>0</v>
      </c>
      <c r="AW5446">
        <v>1</v>
      </c>
    </row>
    <row r="5447" spans="1:49">
      <c r="A5447" t="s">
        <v>21</v>
      </c>
      <c r="B5447" t="s">
        <v>55</v>
      </c>
      <c r="C5447">
        <v>1961</v>
      </c>
      <c r="D5447">
        <f t="shared" si="424"/>
        <v>64</v>
      </c>
      <c r="E5447">
        <v>4</v>
      </c>
      <c r="G5447">
        <v>7189.5818760000002</v>
      </c>
      <c r="H5447">
        <v>2874.643826</v>
      </c>
      <c r="I5447">
        <v>1223.9088730000001</v>
      </c>
      <c r="J5447">
        <v>1435.7301199999999</v>
      </c>
      <c r="K5447">
        <v>5090.5454570000002</v>
      </c>
      <c r="L5447">
        <v>4507.3212970000004</v>
      </c>
      <c r="O5447">
        <f>VLOOKUP(C5447,[1]pop_15p_a!$A$8:$AL$68,24,FALSE)</f>
        <v>237470.63235514599</v>
      </c>
      <c r="Q5447">
        <f t="shared" si="423"/>
        <v>583.22415999999976</v>
      </c>
      <c r="R5447">
        <v>316.84500000000003</v>
      </c>
      <c r="AN5447">
        <v>15.7889</v>
      </c>
      <c r="AT5447">
        <v>4</v>
      </c>
      <c r="AV5447">
        <v>0</v>
      </c>
      <c r="AW5447">
        <v>1</v>
      </c>
    </row>
    <row r="5448" spans="1:49">
      <c r="A5448" t="s">
        <v>21</v>
      </c>
      <c r="B5448" t="s">
        <v>55</v>
      </c>
      <c r="C5448">
        <v>1962</v>
      </c>
      <c r="D5448">
        <f t="shared" si="424"/>
        <v>65</v>
      </c>
      <c r="E5448">
        <v>1</v>
      </c>
      <c r="G5448">
        <v>7201.1081469999999</v>
      </c>
      <c r="H5448">
        <v>2906.3999629999998</v>
      </c>
      <c r="I5448">
        <v>1228.938476</v>
      </c>
      <c r="J5448">
        <v>1459.643286</v>
      </c>
      <c r="K5448">
        <v>5048.2444180000002</v>
      </c>
      <c r="L5448">
        <v>4538.7086669999999</v>
      </c>
      <c r="O5448">
        <f>VLOOKUP(C5448,[1]pop_15p_a!$A$8:$AL$68,24,FALSE)</f>
        <v>238853.37553238199</v>
      </c>
      <c r="Q5448">
        <f t="shared" si="423"/>
        <v>509.53575100000035</v>
      </c>
      <c r="R5448">
        <v>320.75</v>
      </c>
      <c r="AN5448">
        <v>15.79921</v>
      </c>
      <c r="AT5448">
        <v>4</v>
      </c>
      <c r="AV5448">
        <v>0</v>
      </c>
      <c r="AW5448">
        <v>1</v>
      </c>
    </row>
    <row r="5449" spans="1:49">
      <c r="A5449" t="s">
        <v>21</v>
      </c>
      <c r="B5449" t="s">
        <v>55</v>
      </c>
      <c r="C5449">
        <v>1962</v>
      </c>
      <c r="D5449">
        <f t="shared" si="424"/>
        <v>66</v>
      </c>
      <c r="E5449">
        <v>2</v>
      </c>
      <c r="G5449">
        <v>7212.7537439999996</v>
      </c>
      <c r="H5449">
        <v>2938.0163980000002</v>
      </c>
      <c r="I5449">
        <v>1233.853509</v>
      </c>
      <c r="J5449">
        <v>1483.3752050000001</v>
      </c>
      <c r="K5449">
        <v>5006.3955669999996</v>
      </c>
      <c r="L5449">
        <v>4570.2932229999997</v>
      </c>
      <c r="O5449">
        <f>VLOOKUP(C5449,[1]pop_15p_a!$A$8:$AL$68,24,FALSE)</f>
        <v>238853.37553238199</v>
      </c>
      <c r="Q5449">
        <f t="shared" si="423"/>
        <v>436.1023439999999</v>
      </c>
      <c r="R5449">
        <v>320.75</v>
      </c>
      <c r="AN5449">
        <v>15.812290000000001</v>
      </c>
      <c r="AT5449">
        <v>4</v>
      </c>
      <c r="AV5449">
        <v>0</v>
      </c>
      <c r="AW5449">
        <v>1</v>
      </c>
    </row>
    <row r="5450" spans="1:49">
      <c r="A5450" t="s">
        <v>21</v>
      </c>
      <c r="B5450" t="s">
        <v>55</v>
      </c>
      <c r="C5450">
        <v>1962</v>
      </c>
      <c r="D5450">
        <f t="shared" si="424"/>
        <v>67</v>
      </c>
      <c r="E5450">
        <v>3</v>
      </c>
      <c r="G5450">
        <v>7243.2755749999997</v>
      </c>
      <c r="H5450">
        <v>2966.8836700000002</v>
      </c>
      <c r="I5450">
        <v>1248.492448</v>
      </c>
      <c r="J5450">
        <v>1517.142947</v>
      </c>
      <c r="K5450">
        <v>5001.809021</v>
      </c>
      <c r="L5450">
        <v>4590.774007</v>
      </c>
      <c r="O5450">
        <f>VLOOKUP(C5450,[1]pop_15p_a!$A$8:$AL$68,24,FALSE)</f>
        <v>238853.37553238199</v>
      </c>
      <c r="Q5450">
        <f t="shared" si="423"/>
        <v>411.03501400000005</v>
      </c>
      <c r="R5450">
        <v>320.75</v>
      </c>
      <c r="AN5450">
        <v>15.9391</v>
      </c>
      <c r="AT5450">
        <v>4</v>
      </c>
      <c r="AV5450">
        <v>0</v>
      </c>
      <c r="AW5450">
        <v>1</v>
      </c>
    </row>
    <row r="5451" spans="1:49">
      <c r="A5451" t="s">
        <v>21</v>
      </c>
      <c r="B5451" t="s">
        <v>55</v>
      </c>
      <c r="C5451">
        <v>1962</v>
      </c>
      <c r="D5451">
        <f t="shared" si="424"/>
        <v>68</v>
      </c>
      <c r="E5451">
        <v>4</v>
      </c>
      <c r="G5451">
        <v>7293.8573800000004</v>
      </c>
      <c r="H5451">
        <v>2992.6208230000002</v>
      </c>
      <c r="I5451">
        <v>1273.4718720000001</v>
      </c>
      <c r="J5451">
        <v>1561.466054</v>
      </c>
      <c r="K5451">
        <v>5037.2274390000002</v>
      </c>
      <c r="L5451">
        <v>4599.2140730000001</v>
      </c>
      <c r="O5451">
        <f>VLOOKUP(C5451,[1]pop_15p_a!$A$8:$AL$68,24,FALSE)</f>
        <v>238853.37553238199</v>
      </c>
      <c r="Q5451">
        <f t="shared" si="423"/>
        <v>438.01336600000013</v>
      </c>
      <c r="R5451">
        <v>320.75</v>
      </c>
      <c r="AN5451">
        <v>15.91216</v>
      </c>
      <c r="AT5451">
        <v>4</v>
      </c>
      <c r="AV5451">
        <v>0</v>
      </c>
      <c r="AW5451">
        <v>1</v>
      </c>
    </row>
    <row r="5452" spans="1:49">
      <c r="A5452" t="s">
        <v>21</v>
      </c>
      <c r="B5452" t="s">
        <v>55</v>
      </c>
      <c r="C5452">
        <v>1963</v>
      </c>
      <c r="D5452">
        <f t="shared" si="424"/>
        <v>69</v>
      </c>
      <c r="E5452">
        <v>1</v>
      </c>
      <c r="G5452">
        <v>7344.655906</v>
      </c>
      <c r="H5452">
        <v>3018.2868589999998</v>
      </c>
      <c r="I5452">
        <v>1298.1537490000001</v>
      </c>
      <c r="J5452">
        <v>1605.8084919999999</v>
      </c>
      <c r="K5452">
        <v>5073.4124940000002</v>
      </c>
      <c r="L5452">
        <v>4608.2253090000004</v>
      </c>
      <c r="O5452">
        <f>VLOOKUP(C5452,[1]pop_15p_a!$A$8:$AL$68,24,FALSE)</f>
        <v>240549.28702689501</v>
      </c>
      <c r="Q5452">
        <f t="shared" si="423"/>
        <v>465.18718499999977</v>
      </c>
      <c r="R5452">
        <v>324.10000000000002</v>
      </c>
      <c r="AN5452">
        <v>16.021930000000001</v>
      </c>
      <c r="AT5452">
        <v>4</v>
      </c>
      <c r="AV5452">
        <v>0</v>
      </c>
      <c r="AW5452">
        <v>1</v>
      </c>
    </row>
    <row r="5453" spans="1:49">
      <c r="A5453" t="s">
        <v>21</v>
      </c>
      <c r="B5453" t="s">
        <v>55</v>
      </c>
      <c r="C5453">
        <v>1963</v>
      </c>
      <c r="D5453">
        <f t="shared" si="424"/>
        <v>70</v>
      </c>
      <c r="E5453">
        <v>2</v>
      </c>
      <c r="G5453">
        <v>7394.4180740000002</v>
      </c>
      <c r="H5453">
        <v>3043.603548</v>
      </c>
      <c r="I5453">
        <v>1322.728513</v>
      </c>
      <c r="J5453">
        <v>1649.4115810000001</v>
      </c>
      <c r="K5453">
        <v>5108.2636320000001</v>
      </c>
      <c r="L5453">
        <v>4616.5246699999998</v>
      </c>
      <c r="O5453">
        <f>VLOOKUP(C5453,[1]pop_15p_a!$A$8:$AL$68,24,FALSE)</f>
        <v>240549.28702689501</v>
      </c>
      <c r="Q5453">
        <f t="shared" si="423"/>
        <v>491.73896200000036</v>
      </c>
      <c r="R5453">
        <v>324.10000000000002</v>
      </c>
      <c r="AN5453">
        <v>16.249020000000002</v>
      </c>
      <c r="AT5453">
        <v>4</v>
      </c>
      <c r="AV5453">
        <v>0</v>
      </c>
      <c r="AW5453">
        <v>1</v>
      </c>
    </row>
    <row r="5454" spans="1:49">
      <c r="A5454" t="s">
        <v>21</v>
      </c>
      <c r="B5454" t="s">
        <v>55</v>
      </c>
      <c r="C5454">
        <v>1963</v>
      </c>
      <c r="D5454">
        <f t="shared" si="424"/>
        <v>71</v>
      </c>
      <c r="E5454">
        <v>3</v>
      </c>
      <c r="G5454">
        <v>7510.4976379999998</v>
      </c>
      <c r="H5454">
        <v>3098.459844</v>
      </c>
      <c r="I5454">
        <v>1331.066724</v>
      </c>
      <c r="J5454">
        <v>1739.929318</v>
      </c>
      <c r="K5454">
        <v>5229.069966</v>
      </c>
      <c r="L5454">
        <v>4720.1117919999997</v>
      </c>
      <c r="O5454">
        <f>VLOOKUP(C5454,[1]pop_15p_a!$A$8:$AL$68,24,FALSE)</f>
        <v>240549.28702689501</v>
      </c>
      <c r="Q5454">
        <f t="shared" si="423"/>
        <v>508.95817400000033</v>
      </c>
      <c r="R5454">
        <v>324.10000000000002</v>
      </c>
      <c r="AN5454">
        <v>16.480060000000002</v>
      </c>
      <c r="AT5454">
        <v>4</v>
      </c>
      <c r="AV5454">
        <v>0</v>
      </c>
      <c r="AW5454">
        <v>1</v>
      </c>
    </row>
    <row r="5455" spans="1:49">
      <c r="A5455" t="s">
        <v>21</v>
      </c>
      <c r="B5455" t="s">
        <v>55</v>
      </c>
      <c r="C5455">
        <v>1963</v>
      </c>
      <c r="D5455">
        <f t="shared" si="424"/>
        <v>72</v>
      </c>
      <c r="E5455">
        <v>4</v>
      </c>
      <c r="G5455">
        <v>7696.9980130000004</v>
      </c>
      <c r="H5455">
        <v>3184.6637949999999</v>
      </c>
      <c r="I5455">
        <v>1321.933614</v>
      </c>
      <c r="J5455">
        <v>1880.21198</v>
      </c>
      <c r="K5455">
        <v>5441.3356110000004</v>
      </c>
      <c r="L5455">
        <v>4925.2783149999996</v>
      </c>
      <c r="O5455">
        <f>VLOOKUP(C5455,[1]pop_15p_a!$A$8:$AL$68,24,FALSE)</f>
        <v>240549.28702689501</v>
      </c>
      <c r="Q5455">
        <f t="shared" si="423"/>
        <v>516.05729600000086</v>
      </c>
      <c r="R5455">
        <v>324.10000000000002</v>
      </c>
      <c r="AN5455">
        <v>16.537130000000001</v>
      </c>
      <c r="AT5455">
        <v>4</v>
      </c>
      <c r="AV5455">
        <v>0</v>
      </c>
      <c r="AW5455">
        <v>1</v>
      </c>
    </row>
    <row r="5456" spans="1:49">
      <c r="A5456" t="s">
        <v>21</v>
      </c>
      <c r="B5456" t="s">
        <v>55</v>
      </c>
      <c r="C5456">
        <v>1964</v>
      </c>
      <c r="D5456">
        <f t="shared" si="424"/>
        <v>73</v>
      </c>
      <c r="E5456">
        <v>1</v>
      </c>
      <c r="G5456">
        <v>7882.0254519999999</v>
      </c>
      <c r="H5456">
        <v>3270.2299170000001</v>
      </c>
      <c r="I5456">
        <v>1312.7446130000001</v>
      </c>
      <c r="J5456">
        <v>2018.9927110000001</v>
      </c>
      <c r="K5456">
        <v>5652.2238820000002</v>
      </c>
      <c r="L5456">
        <v>5129.1820729999999</v>
      </c>
      <c r="O5456">
        <f>VLOOKUP(C5456,[1]pop_15p_a!$A$8:$AL$68,24,FALSE)</f>
        <v>242388.27542035401</v>
      </c>
      <c r="Q5456">
        <f t="shared" si="423"/>
        <v>523.04180900000028</v>
      </c>
      <c r="R5456">
        <v>327.75</v>
      </c>
      <c r="AN5456">
        <v>16.63898</v>
      </c>
      <c r="AT5456">
        <v>4</v>
      </c>
      <c r="AV5456">
        <v>0</v>
      </c>
      <c r="AW5456">
        <v>1</v>
      </c>
    </row>
    <row r="5457" spans="1:49">
      <c r="A5457" t="s">
        <v>21</v>
      </c>
      <c r="B5457" t="s">
        <v>55</v>
      </c>
      <c r="C5457">
        <v>1964</v>
      </c>
      <c r="D5457">
        <f t="shared" si="424"/>
        <v>74</v>
      </c>
      <c r="E5457">
        <v>2</v>
      </c>
      <c r="G5457">
        <v>8066.5165200000001</v>
      </c>
      <c r="H5457">
        <v>3355.5048190000002</v>
      </c>
      <c r="I5457">
        <v>1303.7062900000001</v>
      </c>
      <c r="J5457">
        <v>2157.7631780000002</v>
      </c>
      <c r="K5457">
        <v>5862.2055440000004</v>
      </c>
      <c r="L5457">
        <v>5332.1443920000002</v>
      </c>
      <c r="O5457">
        <f>VLOOKUP(C5457,[1]pop_15p_a!$A$8:$AL$68,24,FALSE)</f>
        <v>242388.27542035401</v>
      </c>
      <c r="Q5457">
        <f t="shared" si="423"/>
        <v>530.06115200000022</v>
      </c>
      <c r="R5457">
        <v>327.75</v>
      </c>
      <c r="AN5457">
        <v>16.718240000000002</v>
      </c>
      <c r="AT5457">
        <v>4</v>
      </c>
      <c r="AV5457">
        <v>0</v>
      </c>
      <c r="AW5457">
        <v>1</v>
      </c>
    </row>
    <row r="5458" spans="1:49">
      <c r="A5458" t="s">
        <v>21</v>
      </c>
      <c r="B5458" t="s">
        <v>55</v>
      </c>
      <c r="C5458">
        <v>1964</v>
      </c>
      <c r="D5458">
        <f t="shared" si="424"/>
        <v>75</v>
      </c>
      <c r="E5458">
        <v>3</v>
      </c>
      <c r="G5458">
        <v>8168.6995889999998</v>
      </c>
      <c r="H5458">
        <v>3412.903182</v>
      </c>
      <c r="I5458">
        <v>1303.361607</v>
      </c>
      <c r="J5458">
        <v>2169.665947</v>
      </c>
      <c r="K5458">
        <v>6010.1876629999997</v>
      </c>
      <c r="L5458">
        <v>5461.427087</v>
      </c>
      <c r="O5458">
        <f>VLOOKUP(C5458,[1]pop_15p_a!$A$8:$AL$68,24,FALSE)</f>
        <v>242388.27542035401</v>
      </c>
      <c r="Q5458">
        <f t="shared" si="423"/>
        <v>548.76057599999967</v>
      </c>
      <c r="R5458">
        <v>327.75</v>
      </c>
      <c r="AN5458">
        <v>16.961179999999999</v>
      </c>
      <c r="AT5458">
        <v>4</v>
      </c>
      <c r="AV5458">
        <v>0</v>
      </c>
      <c r="AW5458">
        <v>1</v>
      </c>
    </row>
    <row r="5459" spans="1:49">
      <c r="A5459" t="s">
        <v>21</v>
      </c>
      <c r="B5459" t="s">
        <v>55</v>
      </c>
      <c r="C5459">
        <v>1964</v>
      </c>
      <c r="D5459">
        <f t="shared" si="424"/>
        <v>76</v>
      </c>
      <c r="E5459">
        <v>4</v>
      </c>
      <c r="G5459">
        <v>8184.9021050000001</v>
      </c>
      <c r="H5459">
        <v>3441.1756449999998</v>
      </c>
      <c r="I5459">
        <v>1312.095939</v>
      </c>
      <c r="J5459">
        <v>2049.0754889999998</v>
      </c>
      <c r="K5459">
        <v>6093.3866449999996</v>
      </c>
      <c r="L5459">
        <v>5513.7334389999996</v>
      </c>
      <c r="O5459">
        <f>VLOOKUP(C5459,[1]pop_15p_a!$A$8:$AL$68,24,FALSE)</f>
        <v>242388.27542035401</v>
      </c>
      <c r="Q5459">
        <f t="shared" si="423"/>
        <v>579.65320599999995</v>
      </c>
      <c r="R5459">
        <v>327.75</v>
      </c>
      <c r="AN5459">
        <v>16.991299999999999</v>
      </c>
      <c r="AT5459">
        <v>4</v>
      </c>
      <c r="AV5459">
        <v>0</v>
      </c>
      <c r="AW5459">
        <v>1</v>
      </c>
    </row>
    <row r="5460" spans="1:49">
      <c r="A5460" t="s">
        <v>21</v>
      </c>
      <c r="B5460" t="s">
        <v>55</v>
      </c>
      <c r="C5460">
        <v>1965</v>
      </c>
      <c r="D5460">
        <f t="shared" si="424"/>
        <v>77</v>
      </c>
      <c r="E5460">
        <v>1</v>
      </c>
      <c r="G5460">
        <v>8200.5738519999995</v>
      </c>
      <c r="H5460">
        <v>3469.0456450000001</v>
      </c>
      <c r="I5460">
        <v>1320.877088</v>
      </c>
      <c r="J5460">
        <v>1929.0475180000001</v>
      </c>
      <c r="K5460">
        <v>6175.2421130000002</v>
      </c>
      <c r="L5460">
        <v>5564.8912719999998</v>
      </c>
      <c r="O5460">
        <f>VLOOKUP(C5460,[1]pop_15p_a!$A$8:$AL$68,24,FALSE)</f>
        <v>244205.25198320599</v>
      </c>
      <c r="Q5460">
        <f t="shared" si="423"/>
        <v>610.3508410000004</v>
      </c>
      <c r="R5460">
        <v>331.5</v>
      </c>
      <c r="AN5460">
        <v>17.11891</v>
      </c>
      <c r="AT5460">
        <v>4</v>
      </c>
      <c r="AV5460">
        <v>0</v>
      </c>
      <c r="AW5460">
        <v>1</v>
      </c>
    </row>
    <row r="5461" spans="1:49">
      <c r="A5461" t="s">
        <v>21</v>
      </c>
      <c r="B5461" t="s">
        <v>55</v>
      </c>
      <c r="C5461">
        <v>1965</v>
      </c>
      <c r="D5461">
        <f t="shared" si="424"/>
        <v>78</v>
      </c>
      <c r="E5461">
        <v>2</v>
      </c>
      <c r="G5461">
        <v>8216.5022989999998</v>
      </c>
      <c r="H5461">
        <v>3496.8537759999999</v>
      </c>
      <c r="I5461">
        <v>1329.470051</v>
      </c>
      <c r="J5461">
        <v>1810.4080469999999</v>
      </c>
      <c r="K5461">
        <v>6257.0770869999997</v>
      </c>
      <c r="L5461">
        <v>5616.3359190000001</v>
      </c>
      <c r="O5461">
        <f>VLOOKUP(C5461,[1]pop_15p_a!$A$8:$AL$68,24,FALSE)</f>
        <v>244205.25198320599</v>
      </c>
      <c r="Q5461">
        <f t="shared" si="423"/>
        <v>640.74116799999956</v>
      </c>
      <c r="R5461">
        <v>331.5</v>
      </c>
      <c r="AN5461">
        <v>17.284970000000001</v>
      </c>
      <c r="AT5461">
        <v>4</v>
      </c>
      <c r="AV5461">
        <v>0</v>
      </c>
      <c r="AW5461">
        <v>1</v>
      </c>
    </row>
    <row r="5462" spans="1:49">
      <c r="A5462" t="s">
        <v>21</v>
      </c>
      <c r="B5462" t="s">
        <v>55</v>
      </c>
      <c r="C5462">
        <v>1965</v>
      </c>
      <c r="D5462">
        <f t="shared" si="424"/>
        <v>79</v>
      </c>
      <c r="E5462">
        <v>3</v>
      </c>
      <c r="G5462">
        <v>8239.1474620000008</v>
      </c>
      <c r="H5462">
        <v>3519.1428209999999</v>
      </c>
      <c r="I5462">
        <v>1344.8923609999999</v>
      </c>
      <c r="J5462">
        <v>1746.8712969999999</v>
      </c>
      <c r="K5462">
        <v>6289.7907080000004</v>
      </c>
      <c r="L5462">
        <v>5624.4914390000004</v>
      </c>
      <c r="O5462">
        <f>VLOOKUP(C5462,[1]pop_15p_a!$A$8:$AL$68,24,FALSE)</f>
        <v>244205.25198320599</v>
      </c>
      <c r="Q5462">
        <f t="shared" si="423"/>
        <v>665.29926900000009</v>
      </c>
      <c r="R5462">
        <v>331.5</v>
      </c>
      <c r="AN5462">
        <v>17.524730000000002</v>
      </c>
      <c r="AT5462">
        <v>4</v>
      </c>
      <c r="AV5462">
        <v>0</v>
      </c>
      <c r="AW5462">
        <v>1</v>
      </c>
    </row>
    <row r="5463" spans="1:49">
      <c r="A5463" t="s">
        <v>21</v>
      </c>
      <c r="B5463" t="s">
        <v>55</v>
      </c>
      <c r="C5463">
        <v>1965</v>
      </c>
      <c r="D5463">
        <f t="shared" si="424"/>
        <v>80</v>
      </c>
      <c r="E5463">
        <v>4</v>
      </c>
      <c r="G5463">
        <v>8268.8567719999992</v>
      </c>
      <c r="H5463">
        <v>3535.3712639999999</v>
      </c>
      <c r="I5463">
        <v>1367.5448719999999</v>
      </c>
      <c r="J5463">
        <v>1742.8483639999999</v>
      </c>
      <c r="K5463">
        <v>6269.6004919999996</v>
      </c>
      <c r="L5463">
        <v>5586.1538739999996</v>
      </c>
      <c r="O5463">
        <f>VLOOKUP(C5463,[1]pop_15p_a!$A$8:$AL$68,24,FALSE)</f>
        <v>244205.25198320599</v>
      </c>
      <c r="Q5463">
        <f t="shared" si="423"/>
        <v>683.44661799999994</v>
      </c>
      <c r="R5463">
        <v>331.5</v>
      </c>
      <c r="AN5463">
        <v>17.625</v>
      </c>
      <c r="AT5463">
        <v>4</v>
      </c>
      <c r="AV5463">
        <v>0</v>
      </c>
      <c r="AW5463">
        <v>1</v>
      </c>
    </row>
    <row r="5464" spans="1:49">
      <c r="A5464" t="s">
        <v>21</v>
      </c>
      <c r="B5464" t="s">
        <v>55</v>
      </c>
      <c r="C5464">
        <v>1966</v>
      </c>
      <c r="D5464">
        <f t="shared" si="424"/>
        <v>81</v>
      </c>
      <c r="E5464">
        <v>1</v>
      </c>
      <c r="G5464">
        <v>8298.1543959999999</v>
      </c>
      <c r="H5464">
        <v>3551.2474750000001</v>
      </c>
      <c r="I5464">
        <v>1389.9870800000001</v>
      </c>
      <c r="J5464">
        <v>1739.372349</v>
      </c>
      <c r="K5464">
        <v>6249.187312</v>
      </c>
      <c r="L5464">
        <v>5547.4464840000001</v>
      </c>
      <c r="O5464">
        <f>VLOOKUP(C5464,[1]pop_15p_a!$A$8:$AL$68,24,FALSE)</f>
        <v>245134.75155748401</v>
      </c>
      <c r="Q5464">
        <f t="shared" si="423"/>
        <v>701.74082799999996</v>
      </c>
      <c r="R5464">
        <v>333.89499999999998</v>
      </c>
      <c r="AN5464">
        <v>17.907160000000001</v>
      </c>
      <c r="AT5464">
        <v>4</v>
      </c>
      <c r="AV5464">
        <v>0</v>
      </c>
      <c r="AW5464">
        <v>1</v>
      </c>
    </row>
    <row r="5465" spans="1:49">
      <c r="A5465" t="s">
        <v>21</v>
      </c>
      <c r="B5465" t="s">
        <v>55</v>
      </c>
      <c r="C5465">
        <v>1966</v>
      </c>
      <c r="D5465">
        <f t="shared" si="424"/>
        <v>82</v>
      </c>
      <c r="E5465">
        <v>2</v>
      </c>
      <c r="G5465">
        <v>8327.3810840000006</v>
      </c>
      <c r="H5465">
        <v>3567.20975</v>
      </c>
      <c r="I5465">
        <v>1412.272076</v>
      </c>
      <c r="J5465">
        <v>1735.430253</v>
      </c>
      <c r="K5465">
        <v>6229.3127649999997</v>
      </c>
      <c r="L5465">
        <v>5509.7221360000003</v>
      </c>
      <c r="O5465">
        <f>VLOOKUP(C5465,[1]pop_15p_a!$A$8:$AL$68,24,FALSE)</f>
        <v>245134.75155748401</v>
      </c>
      <c r="Q5465">
        <f t="shared" si="423"/>
        <v>719.59062899999935</v>
      </c>
      <c r="R5465">
        <v>333.89499999999998</v>
      </c>
      <c r="AN5465">
        <v>17.979030000000002</v>
      </c>
      <c r="AT5465">
        <v>4</v>
      </c>
      <c r="AV5465">
        <v>0</v>
      </c>
      <c r="AW5465">
        <v>1</v>
      </c>
    </row>
    <row r="5466" spans="1:49">
      <c r="A5466" t="s">
        <v>21</v>
      </c>
      <c r="B5466" t="s">
        <v>55</v>
      </c>
      <c r="C5466">
        <v>1966</v>
      </c>
      <c r="D5466">
        <f t="shared" si="424"/>
        <v>83</v>
      </c>
      <c r="E5466">
        <v>3</v>
      </c>
      <c r="G5466">
        <v>8337.2494119999992</v>
      </c>
      <c r="H5466">
        <v>3570.3748500000002</v>
      </c>
      <c r="I5466">
        <v>1429.7747039999999</v>
      </c>
      <c r="J5466">
        <v>1713.5291119999999</v>
      </c>
      <c r="K5466">
        <v>6225.5586960000001</v>
      </c>
      <c r="L5466">
        <v>5438.19632</v>
      </c>
      <c r="O5466">
        <f>VLOOKUP(C5466,[1]pop_15p_a!$A$8:$AL$68,24,FALSE)</f>
        <v>245134.75155748401</v>
      </c>
      <c r="Q5466">
        <f t="shared" si="423"/>
        <v>787.36237600000004</v>
      </c>
      <c r="R5466">
        <v>333.89499999999998</v>
      </c>
      <c r="AN5466">
        <v>17.943090000000002</v>
      </c>
      <c r="AT5466">
        <v>4</v>
      </c>
      <c r="AV5466">
        <v>0</v>
      </c>
      <c r="AW5466">
        <v>1</v>
      </c>
    </row>
    <row r="5467" spans="1:49">
      <c r="A5467" t="s">
        <v>21</v>
      </c>
      <c r="B5467" t="s">
        <v>55</v>
      </c>
      <c r="C5467">
        <v>1966</v>
      </c>
      <c r="D5467">
        <f t="shared" si="424"/>
        <v>84</v>
      </c>
      <c r="E5467">
        <v>4</v>
      </c>
      <c r="G5467">
        <v>8326.2876639999995</v>
      </c>
      <c r="H5467">
        <v>3559.7908969999999</v>
      </c>
      <c r="I5467">
        <v>1442.0370720000001</v>
      </c>
      <c r="J5467">
        <v>1672.498016</v>
      </c>
      <c r="K5467">
        <v>6239.1227200000003</v>
      </c>
      <c r="L5467">
        <v>5330.8549419999999</v>
      </c>
      <c r="O5467">
        <f>VLOOKUP(C5467,[1]pop_15p_a!$A$8:$AL$68,24,FALSE)</f>
        <v>245134.75155748401</v>
      </c>
      <c r="Q5467">
        <f t="shared" si="423"/>
        <v>908.26777800000036</v>
      </c>
      <c r="R5467">
        <v>333.89499999999998</v>
      </c>
      <c r="AN5467">
        <v>18.041630000000001</v>
      </c>
      <c r="AT5467">
        <v>4</v>
      </c>
      <c r="AV5467">
        <v>0</v>
      </c>
      <c r="AW5467">
        <v>1</v>
      </c>
    </row>
    <row r="5468" spans="1:49">
      <c r="A5468" t="s">
        <v>21</v>
      </c>
      <c r="B5468" t="s">
        <v>55</v>
      </c>
      <c r="C5468">
        <v>1967</v>
      </c>
      <c r="D5468">
        <f t="shared" si="424"/>
        <v>85</v>
      </c>
      <c r="E5468">
        <v>1</v>
      </c>
      <c r="G5468">
        <v>8315.5542330000007</v>
      </c>
      <c r="H5468">
        <v>3549.3978219999999</v>
      </c>
      <c r="I5468">
        <v>1454.1555530000001</v>
      </c>
      <c r="J5468">
        <v>1631.7737749999999</v>
      </c>
      <c r="K5468">
        <v>6253.4128499999997</v>
      </c>
      <c r="L5468">
        <v>5225.3590279999999</v>
      </c>
      <c r="O5468">
        <f>VLOOKUP(C5468,[1]pop_15p_a!$A$8:$AL$68,24,FALSE)</f>
        <v>246052.24467870401</v>
      </c>
      <c r="Q5468">
        <f t="shared" si="423"/>
        <v>1028.0538219999999</v>
      </c>
      <c r="R5468">
        <v>334.995</v>
      </c>
      <c r="AN5468">
        <v>18.136679999999998</v>
      </c>
      <c r="AO5468">
        <v>0.18229310000000001</v>
      </c>
      <c r="AT5468">
        <v>4</v>
      </c>
      <c r="AV5468">
        <v>0</v>
      </c>
      <c r="AW5468">
        <v>1</v>
      </c>
    </row>
    <row r="5469" spans="1:49">
      <c r="A5469" t="s">
        <v>21</v>
      </c>
      <c r="B5469" t="s">
        <v>55</v>
      </c>
      <c r="C5469">
        <v>1967</v>
      </c>
      <c r="D5469">
        <f t="shared" si="424"/>
        <v>86</v>
      </c>
      <c r="E5469">
        <v>2</v>
      </c>
      <c r="G5469">
        <v>8304.7658909999991</v>
      </c>
      <c r="H5469">
        <v>3538.982927</v>
      </c>
      <c r="I5469">
        <v>1466.2166319999999</v>
      </c>
      <c r="J5469">
        <v>1591.406823</v>
      </c>
      <c r="K5469">
        <v>6266.7601359999999</v>
      </c>
      <c r="L5469">
        <v>5119.7587590000003</v>
      </c>
      <c r="O5469">
        <f>VLOOKUP(C5469,[1]pop_15p_a!$A$8:$AL$68,24,FALSE)</f>
        <v>246052.24467870401</v>
      </c>
      <c r="Q5469">
        <f t="shared" si="423"/>
        <v>1147.0013769999996</v>
      </c>
      <c r="R5469">
        <v>334.995</v>
      </c>
      <c r="AN5469">
        <v>18.231739999999999</v>
      </c>
      <c r="AO5469">
        <v>0.18343679999999998</v>
      </c>
      <c r="AT5469">
        <v>4</v>
      </c>
      <c r="AV5469">
        <v>0</v>
      </c>
      <c r="AW5469">
        <v>1</v>
      </c>
    </row>
    <row r="5470" spans="1:49">
      <c r="A5470" t="s">
        <v>21</v>
      </c>
      <c r="B5470" t="s">
        <v>55</v>
      </c>
      <c r="C5470">
        <v>1967</v>
      </c>
      <c r="D5470">
        <f t="shared" si="424"/>
        <v>87</v>
      </c>
      <c r="E5470">
        <v>3</v>
      </c>
      <c r="G5470">
        <v>8334.1822140000004</v>
      </c>
      <c r="H5470">
        <v>3555.497308</v>
      </c>
      <c r="I5470">
        <v>1484.1073120000001</v>
      </c>
      <c r="J5470">
        <v>1558.7561760000001</v>
      </c>
      <c r="K5470">
        <v>6362.1643370000002</v>
      </c>
      <c r="L5470">
        <v>5140.4548910000003</v>
      </c>
      <c r="O5470">
        <f>VLOOKUP(C5470,[1]pop_15p_a!$A$8:$AL$68,24,FALSE)</f>
        <v>246052.24467870401</v>
      </c>
      <c r="Q5470">
        <f t="shared" si="423"/>
        <v>1221.7094459999998</v>
      </c>
      <c r="R5470">
        <v>334.995</v>
      </c>
      <c r="AN5470">
        <v>18.463010000000001</v>
      </c>
      <c r="AO5470">
        <v>0.18576250000000002</v>
      </c>
      <c r="AT5470">
        <v>4</v>
      </c>
      <c r="AV5470">
        <v>0</v>
      </c>
      <c r="AW5470">
        <v>1</v>
      </c>
    </row>
    <row r="5471" spans="1:49">
      <c r="A5471" t="s">
        <v>21</v>
      </c>
      <c r="B5471" t="s">
        <v>55</v>
      </c>
      <c r="C5471">
        <v>1967</v>
      </c>
      <c r="D5471">
        <f t="shared" si="424"/>
        <v>88</v>
      </c>
      <c r="E5471">
        <v>4</v>
      </c>
      <c r="G5471">
        <v>8406.5472919999993</v>
      </c>
      <c r="H5471">
        <v>3600.7989299999999</v>
      </c>
      <c r="I5471">
        <v>1508.140181</v>
      </c>
      <c r="J5471">
        <v>1534.588248</v>
      </c>
      <c r="K5471">
        <v>6545.0046689999999</v>
      </c>
      <c r="L5471">
        <v>5296.5164690000001</v>
      </c>
      <c r="O5471">
        <f>VLOOKUP(C5471,[1]pop_15p_a!$A$8:$AL$68,24,FALSE)</f>
        <v>246052.24467870401</v>
      </c>
      <c r="Q5471">
        <f t="shared" si="423"/>
        <v>1248.4881999999998</v>
      </c>
      <c r="R5471">
        <v>334.995</v>
      </c>
      <c r="AN5471">
        <v>18.596319999999999</v>
      </c>
      <c r="AO5471">
        <v>0.18706610000000001</v>
      </c>
      <c r="AT5471">
        <v>4</v>
      </c>
      <c r="AV5471">
        <v>0</v>
      </c>
      <c r="AW5471">
        <v>1</v>
      </c>
    </row>
    <row r="5472" spans="1:49">
      <c r="A5472" t="s">
        <v>21</v>
      </c>
      <c r="B5472" t="s">
        <v>55</v>
      </c>
      <c r="C5472">
        <v>1968</v>
      </c>
      <c r="D5472">
        <f t="shared" si="424"/>
        <v>89</v>
      </c>
      <c r="E5472">
        <v>1</v>
      </c>
      <c r="G5472">
        <v>8479.2493099999992</v>
      </c>
      <c r="H5472">
        <v>3645.987196</v>
      </c>
      <c r="I5472">
        <v>1531.972708</v>
      </c>
      <c r="J5472">
        <v>1510.9543490000001</v>
      </c>
      <c r="K5472">
        <v>6727.2719360000001</v>
      </c>
      <c r="L5472">
        <v>5452.4909669999997</v>
      </c>
      <c r="O5472">
        <f>VLOOKUP(C5472,[1]pop_15p_a!$A$8:$AL$68,24,FALSE)</f>
        <v>247162.841586614</v>
      </c>
      <c r="Q5472">
        <f t="shared" si="423"/>
        <v>1274.7809690000004</v>
      </c>
      <c r="R5472">
        <v>335.85</v>
      </c>
      <c r="AN5472">
        <v>18.71688</v>
      </c>
      <c r="AO5472">
        <v>0.18808360000000002</v>
      </c>
      <c r="AT5472">
        <v>4</v>
      </c>
      <c r="AV5472">
        <v>0</v>
      </c>
      <c r="AW5472">
        <v>1</v>
      </c>
    </row>
    <row r="5473" spans="1:49">
      <c r="A5473" t="s">
        <v>21</v>
      </c>
      <c r="B5473" t="s">
        <v>55</v>
      </c>
      <c r="C5473">
        <v>1968</v>
      </c>
      <c r="D5473">
        <f t="shared" si="424"/>
        <v>90</v>
      </c>
      <c r="E5473">
        <v>2</v>
      </c>
      <c r="G5473">
        <v>8550.8387679999996</v>
      </c>
      <c r="H5473">
        <v>3690.8037589999999</v>
      </c>
      <c r="I5473">
        <v>1555.745897</v>
      </c>
      <c r="J5473">
        <v>1487.051334</v>
      </c>
      <c r="K5473">
        <v>6908.1471320000001</v>
      </c>
      <c r="L5473">
        <v>5606.8908590000001</v>
      </c>
      <c r="O5473">
        <f>VLOOKUP(C5473,[1]pop_15p_a!$A$8:$AL$68,24,FALSE)</f>
        <v>247162.841586614</v>
      </c>
      <c r="Q5473">
        <f t="shared" si="423"/>
        <v>1301.256273</v>
      </c>
      <c r="R5473">
        <v>335.85</v>
      </c>
      <c r="AN5473">
        <v>18.796279999999999</v>
      </c>
      <c r="AO5473">
        <v>0.1889557</v>
      </c>
      <c r="AT5473">
        <v>4</v>
      </c>
      <c r="AV5473">
        <v>0</v>
      </c>
      <c r="AW5473">
        <v>1</v>
      </c>
    </row>
    <row r="5474" spans="1:49">
      <c r="A5474" t="s">
        <v>21</v>
      </c>
      <c r="B5474" t="s">
        <v>55</v>
      </c>
      <c r="C5474">
        <v>1968</v>
      </c>
      <c r="D5474">
        <f t="shared" si="424"/>
        <v>91</v>
      </c>
      <c r="E5474">
        <v>3</v>
      </c>
      <c r="G5474">
        <v>8723.9131170000001</v>
      </c>
      <c r="H5474">
        <v>3736.6809920000001</v>
      </c>
      <c r="I5474">
        <v>1572.8266329999999</v>
      </c>
      <c r="J5474">
        <v>1500.974226</v>
      </c>
      <c r="K5474">
        <v>7129.459621</v>
      </c>
      <c r="L5474">
        <v>5748.0181830000001</v>
      </c>
      <c r="O5474">
        <f>VLOOKUP(C5474,[1]pop_15p_a!$A$8:$AL$68,24,FALSE)</f>
        <v>247162.841586614</v>
      </c>
      <c r="Q5474">
        <f t="shared" si="423"/>
        <v>1381.4414379999998</v>
      </c>
      <c r="R5474">
        <v>335.85</v>
      </c>
      <c r="AN5474">
        <v>18.846129999999999</v>
      </c>
      <c r="AO5474">
        <v>0.18924839999999998</v>
      </c>
      <c r="AT5474">
        <v>4</v>
      </c>
      <c r="AV5474">
        <v>0</v>
      </c>
      <c r="AW5474">
        <v>1</v>
      </c>
    </row>
    <row r="5475" spans="1:49">
      <c r="A5475" t="s">
        <v>21</v>
      </c>
      <c r="B5475" t="s">
        <v>55</v>
      </c>
      <c r="C5475">
        <v>1968</v>
      </c>
      <c r="D5475">
        <f t="shared" si="424"/>
        <v>92</v>
      </c>
      <c r="E5475">
        <v>4</v>
      </c>
      <c r="G5475">
        <v>9002.9281489999994</v>
      </c>
      <c r="H5475">
        <v>3783.6547930000002</v>
      </c>
      <c r="I5475">
        <v>1582.914176</v>
      </c>
      <c r="J5475">
        <v>1554.39606</v>
      </c>
      <c r="K5475">
        <v>7392.9479469999997</v>
      </c>
      <c r="L5475">
        <v>5875.2505359999996</v>
      </c>
      <c r="O5475">
        <f>VLOOKUP(C5475,[1]pop_15p_a!$A$8:$AL$68,24,FALSE)</f>
        <v>247162.841586614</v>
      </c>
      <c r="Q5475">
        <f t="shared" si="423"/>
        <v>1517.6974110000001</v>
      </c>
      <c r="R5475">
        <v>335.85</v>
      </c>
      <c r="AN5475">
        <v>18.99625</v>
      </c>
      <c r="AO5475">
        <v>0.19048490000000001</v>
      </c>
      <c r="AT5475">
        <v>4</v>
      </c>
      <c r="AV5475">
        <v>0</v>
      </c>
      <c r="AW5475">
        <v>1</v>
      </c>
    </row>
    <row r="5476" spans="1:49">
      <c r="A5476" t="s">
        <v>21</v>
      </c>
      <c r="B5476" t="s">
        <v>55</v>
      </c>
      <c r="C5476">
        <v>1969</v>
      </c>
      <c r="D5476">
        <f t="shared" si="424"/>
        <v>93</v>
      </c>
      <c r="E5476">
        <v>1</v>
      </c>
      <c r="G5476">
        <v>9279.4898570000005</v>
      </c>
      <c r="H5476">
        <v>3830.3777829999999</v>
      </c>
      <c r="I5476">
        <v>1592.9297329999999</v>
      </c>
      <c r="J5476">
        <v>1607.551449</v>
      </c>
      <c r="K5476">
        <v>7654.5656520000002</v>
      </c>
      <c r="L5476">
        <v>6002.469822</v>
      </c>
      <c r="O5476">
        <f>VLOOKUP(C5476,[1]pop_15p_a!$A$8:$AL$68,24,FALSE)</f>
        <v>248686.660587288</v>
      </c>
      <c r="Q5476">
        <f t="shared" si="423"/>
        <v>1652.0958300000002</v>
      </c>
      <c r="R5476">
        <v>337.5</v>
      </c>
      <c r="AN5476">
        <v>19.115649999999999</v>
      </c>
      <c r="AO5476">
        <v>0.19142890000000001</v>
      </c>
      <c r="AT5476">
        <v>4</v>
      </c>
      <c r="AV5476">
        <v>0</v>
      </c>
      <c r="AW5476">
        <v>1</v>
      </c>
    </row>
    <row r="5477" spans="1:49">
      <c r="A5477" t="s">
        <v>21</v>
      </c>
      <c r="B5477" t="s">
        <v>55</v>
      </c>
      <c r="C5477">
        <v>1969</v>
      </c>
      <c r="D5477">
        <f t="shared" si="424"/>
        <v>94</v>
      </c>
      <c r="E5477">
        <v>2</v>
      </c>
      <c r="G5477">
        <v>9553.9677389999997</v>
      </c>
      <c r="H5477">
        <v>3876.5858039999998</v>
      </c>
      <c r="I5477">
        <v>1602.8519940000001</v>
      </c>
      <c r="J5477">
        <v>1660.106783</v>
      </c>
      <c r="K5477">
        <v>7913.7626579999996</v>
      </c>
      <c r="L5477">
        <v>6127.6260560000001</v>
      </c>
      <c r="O5477">
        <f>VLOOKUP(C5477,[1]pop_15p_a!$A$8:$AL$68,24,FALSE)</f>
        <v>248686.660587288</v>
      </c>
      <c r="Q5477">
        <f t="shared" si="423"/>
        <v>1786.1366019999996</v>
      </c>
      <c r="R5477">
        <v>337.5</v>
      </c>
      <c r="AN5477">
        <v>19.237950000000001</v>
      </c>
      <c r="AO5477">
        <v>0.19261050000000002</v>
      </c>
      <c r="AT5477">
        <v>4</v>
      </c>
      <c r="AV5477">
        <v>0</v>
      </c>
      <c r="AW5477">
        <v>1</v>
      </c>
    </row>
    <row r="5478" spans="1:49">
      <c r="A5478" t="s">
        <v>21</v>
      </c>
      <c r="B5478" t="s">
        <v>55</v>
      </c>
      <c r="C5478">
        <v>1969</v>
      </c>
      <c r="D5478">
        <f t="shared" si="424"/>
        <v>95</v>
      </c>
      <c r="E5478">
        <v>3</v>
      </c>
      <c r="G5478">
        <v>9695.6990459999997</v>
      </c>
      <c r="H5478">
        <v>3930.9226159999998</v>
      </c>
      <c r="I5478">
        <v>1617.1287170000001</v>
      </c>
      <c r="J5478">
        <v>1698.873225</v>
      </c>
      <c r="K5478">
        <v>8139.2458070000002</v>
      </c>
      <c r="L5478">
        <v>6365.6834390000004</v>
      </c>
      <c r="O5478">
        <f>VLOOKUP(C5478,[1]pop_15p_a!$A$8:$AL$68,24,FALSE)</f>
        <v>248686.660587288</v>
      </c>
      <c r="Q5478">
        <f t="shared" si="423"/>
        <v>1773.5623679999999</v>
      </c>
      <c r="R5478">
        <v>337.5</v>
      </c>
      <c r="AN5478">
        <v>19.297070000000001</v>
      </c>
      <c r="AO5478">
        <v>0.19303970000000001</v>
      </c>
      <c r="AT5478">
        <v>4</v>
      </c>
      <c r="AV5478">
        <v>0</v>
      </c>
      <c r="AW5478">
        <v>1</v>
      </c>
    </row>
    <row r="5479" spans="1:49">
      <c r="A5479" t="s">
        <v>21</v>
      </c>
      <c r="B5479" t="s">
        <v>55</v>
      </c>
      <c r="C5479">
        <v>1969</v>
      </c>
      <c r="D5479">
        <f t="shared" si="424"/>
        <v>96</v>
      </c>
      <c r="E5479">
        <v>4</v>
      </c>
      <c r="G5479">
        <v>9694.1280690000003</v>
      </c>
      <c r="H5479">
        <v>3993.640093</v>
      </c>
      <c r="I5479">
        <v>1635.987672</v>
      </c>
      <c r="J5479">
        <v>1722.6037819999999</v>
      </c>
      <c r="K5479">
        <v>8327.1479670000008</v>
      </c>
      <c r="L5479">
        <v>6723.3746069999997</v>
      </c>
      <c r="O5479">
        <f>VLOOKUP(C5479,[1]pop_15p_a!$A$8:$AL$68,24,FALSE)</f>
        <v>248686.660587288</v>
      </c>
      <c r="Q5479">
        <f t="shared" si="423"/>
        <v>1603.773360000001</v>
      </c>
      <c r="R5479">
        <v>337.5</v>
      </c>
      <c r="AN5479">
        <v>19.433859999999999</v>
      </c>
      <c r="AO5479">
        <v>0.19418199999999999</v>
      </c>
      <c r="AT5479">
        <v>4</v>
      </c>
      <c r="AV5479">
        <v>0</v>
      </c>
      <c r="AW5479">
        <v>1</v>
      </c>
    </row>
    <row r="5480" spans="1:49">
      <c r="A5480" t="s">
        <v>21</v>
      </c>
      <c r="B5480" t="s">
        <v>55</v>
      </c>
      <c r="C5480">
        <v>1970</v>
      </c>
      <c r="D5480">
        <f t="shared" si="424"/>
        <v>97</v>
      </c>
      <c r="E5480">
        <v>1</v>
      </c>
      <c r="G5480">
        <v>9749.4067969999996</v>
      </c>
      <c r="H5480">
        <v>4028.678187</v>
      </c>
      <c r="I5480">
        <v>1672.803846</v>
      </c>
      <c r="J5480">
        <v>1629.0522189999999</v>
      </c>
      <c r="K5480">
        <v>8548.3123429999996</v>
      </c>
      <c r="L5480">
        <v>6938.9618909999999</v>
      </c>
      <c r="O5480">
        <f>VLOOKUP(C5480,[1]pop_15p_a!$A$8:$AL$68,24,FALSE)</f>
        <v>250768.77965518099</v>
      </c>
      <c r="Q5480">
        <f t="shared" si="423"/>
        <v>1609.3504519999997</v>
      </c>
      <c r="R5480">
        <v>339.17099999999999</v>
      </c>
      <c r="AN5480">
        <v>19.880739999999999</v>
      </c>
      <c r="AO5480">
        <v>0.19788720000000001</v>
      </c>
      <c r="AT5480">
        <v>4</v>
      </c>
      <c r="AV5480">
        <v>0</v>
      </c>
      <c r="AW5480">
        <v>1</v>
      </c>
    </row>
    <row r="5481" spans="1:49">
      <c r="A5481" t="s">
        <v>21</v>
      </c>
      <c r="B5481" t="s">
        <v>55</v>
      </c>
      <c r="C5481">
        <v>1970</v>
      </c>
      <c r="D5481">
        <f t="shared" si="424"/>
        <v>98</v>
      </c>
      <c r="E5481">
        <v>2</v>
      </c>
      <c r="G5481">
        <v>9700.4391209999994</v>
      </c>
      <c r="H5481">
        <v>4116.1056699999999</v>
      </c>
      <c r="I5481">
        <v>1673.2051349999999</v>
      </c>
      <c r="J5481">
        <v>1767.9754559999999</v>
      </c>
      <c r="K5481">
        <v>8689.6668699999991</v>
      </c>
      <c r="L5481">
        <v>7403.222299</v>
      </c>
      <c r="O5481">
        <f>VLOOKUP(C5481,[1]pop_15p_a!$A$8:$AL$68,24,FALSE)</f>
        <v>250768.77965518099</v>
      </c>
      <c r="Q5481">
        <f t="shared" si="423"/>
        <v>1286.4445709999991</v>
      </c>
      <c r="R5481">
        <v>339.17099999999999</v>
      </c>
      <c r="AN5481">
        <v>20.121279999999999</v>
      </c>
      <c r="AO5481">
        <v>0.20051430000000001</v>
      </c>
      <c r="AT5481">
        <v>4</v>
      </c>
      <c r="AV5481">
        <v>0</v>
      </c>
      <c r="AW5481">
        <v>1</v>
      </c>
    </row>
    <row r="5482" spans="1:49">
      <c r="A5482" t="s">
        <v>21</v>
      </c>
      <c r="B5482" t="s">
        <v>55</v>
      </c>
      <c r="C5482">
        <v>1970</v>
      </c>
      <c r="D5482">
        <f t="shared" si="424"/>
        <v>99</v>
      </c>
      <c r="E5482">
        <v>3</v>
      </c>
      <c r="G5482">
        <v>9694.904837</v>
      </c>
      <c r="H5482">
        <v>4190.5809669999999</v>
      </c>
      <c r="I5482">
        <v>1678.83971</v>
      </c>
      <c r="J5482">
        <v>1865.0834589999999</v>
      </c>
      <c r="K5482">
        <v>8800.4953810000006</v>
      </c>
      <c r="L5482">
        <v>7728.995046</v>
      </c>
      <c r="O5482">
        <f>VLOOKUP(C5482,[1]pop_15p_a!$A$8:$AL$68,24,FALSE)</f>
        <v>250768.77965518099</v>
      </c>
      <c r="Q5482">
        <f t="shared" si="423"/>
        <v>1071.5003350000006</v>
      </c>
      <c r="R5482">
        <v>339.17099999999999</v>
      </c>
      <c r="AN5482">
        <v>20.260390000000001</v>
      </c>
      <c r="AO5482">
        <v>0.20225750000000001</v>
      </c>
      <c r="AT5482">
        <v>4</v>
      </c>
      <c r="AV5482">
        <v>0</v>
      </c>
      <c r="AW5482">
        <v>1</v>
      </c>
    </row>
    <row r="5483" spans="1:49">
      <c r="A5483" t="s">
        <v>21</v>
      </c>
      <c r="B5483" t="s">
        <v>55</v>
      </c>
      <c r="C5483">
        <v>1970</v>
      </c>
      <c r="D5483">
        <f t="shared" si="424"/>
        <v>100</v>
      </c>
      <c r="E5483">
        <v>4</v>
      </c>
      <c r="G5483">
        <v>9729.5698339999999</v>
      </c>
      <c r="H5483">
        <v>4254.2137430000002</v>
      </c>
      <c r="I5483">
        <v>1688.9297799999999</v>
      </c>
      <c r="J5483">
        <v>1927.891842</v>
      </c>
      <c r="K5483">
        <v>8888.5703990000002</v>
      </c>
      <c r="L5483">
        <v>7938.0569649999998</v>
      </c>
      <c r="O5483">
        <f>VLOOKUP(C5483,[1]pop_15p_a!$A$8:$AL$68,24,FALSE)</f>
        <v>250768.77965518099</v>
      </c>
      <c r="Q5483">
        <f t="shared" si="423"/>
        <v>950.51343400000042</v>
      </c>
      <c r="R5483">
        <v>339.17099999999999</v>
      </c>
      <c r="AN5483">
        <v>20.398330000000001</v>
      </c>
      <c r="AO5483">
        <v>0.20383469999999998</v>
      </c>
      <c r="AT5483">
        <v>4</v>
      </c>
      <c r="AV5483">
        <v>0</v>
      </c>
      <c r="AW5483">
        <v>1</v>
      </c>
    </row>
    <row r="5484" spans="1:49">
      <c r="A5484" t="s">
        <v>21</v>
      </c>
      <c r="B5484" t="s">
        <v>55</v>
      </c>
      <c r="C5484">
        <v>1971</v>
      </c>
      <c r="D5484">
        <f t="shared" si="424"/>
        <v>101</v>
      </c>
      <c r="E5484">
        <v>1</v>
      </c>
      <c r="G5484">
        <v>9800.5402400000003</v>
      </c>
      <c r="H5484">
        <v>4308.5588189999999</v>
      </c>
      <c r="I5484">
        <v>1702.531761</v>
      </c>
      <c r="J5484">
        <v>1963.6899390000001</v>
      </c>
      <c r="K5484">
        <v>8961.2236400000002</v>
      </c>
      <c r="L5484">
        <v>8051.3037270000004</v>
      </c>
      <c r="O5484">
        <f>VLOOKUP(C5484,[1]pop_15p_a!$A$8:$AL$68,24,FALSE)</f>
        <v>253007.98315059001</v>
      </c>
      <c r="Q5484">
        <f t="shared" si="423"/>
        <v>909.91991299999972</v>
      </c>
      <c r="R5484">
        <v>342.42099999999999</v>
      </c>
      <c r="AN5484">
        <v>20.729869999999998</v>
      </c>
      <c r="AO5484">
        <v>0.20709559999999999</v>
      </c>
      <c r="AT5484">
        <v>4</v>
      </c>
      <c r="AV5484">
        <v>0</v>
      </c>
      <c r="AW5484">
        <v>1</v>
      </c>
    </row>
    <row r="5485" spans="1:49">
      <c r="A5485" t="s">
        <v>21</v>
      </c>
      <c r="B5485" t="s">
        <v>55</v>
      </c>
      <c r="C5485">
        <v>1971</v>
      </c>
      <c r="D5485">
        <f t="shared" si="424"/>
        <v>102</v>
      </c>
      <c r="E5485">
        <v>2</v>
      </c>
      <c r="G5485">
        <v>9900.7290080000002</v>
      </c>
      <c r="H5485">
        <v>4357.4908649999998</v>
      </c>
      <c r="I5485">
        <v>1718.5605820000001</v>
      </c>
      <c r="J5485">
        <v>1983.9359690000001</v>
      </c>
      <c r="K5485">
        <v>9028.9644210000006</v>
      </c>
      <c r="L5485">
        <v>8104.1947980000004</v>
      </c>
      <c r="O5485">
        <f>VLOOKUP(C5485,[1]pop_15p_a!$A$8:$AL$68,24,FALSE)</f>
        <v>253007.98315059001</v>
      </c>
      <c r="Q5485">
        <f t="shared" si="423"/>
        <v>924.76962300000014</v>
      </c>
      <c r="R5485">
        <v>342.42099999999999</v>
      </c>
      <c r="AN5485">
        <v>21.03417</v>
      </c>
      <c r="AO5485">
        <v>0.2101903</v>
      </c>
      <c r="AT5485">
        <v>4</v>
      </c>
      <c r="AV5485">
        <v>0</v>
      </c>
      <c r="AW5485">
        <v>1</v>
      </c>
    </row>
    <row r="5486" spans="1:49">
      <c r="A5486" t="s">
        <v>21</v>
      </c>
      <c r="B5486" t="s">
        <v>55</v>
      </c>
      <c r="C5486">
        <v>1971</v>
      </c>
      <c r="D5486">
        <f t="shared" si="424"/>
        <v>103</v>
      </c>
      <c r="E5486">
        <v>3</v>
      </c>
      <c r="G5486">
        <v>10028.984533999999</v>
      </c>
      <c r="H5486">
        <v>4404.2905700000001</v>
      </c>
      <c r="I5486">
        <v>1736.5547039999999</v>
      </c>
      <c r="J5486">
        <v>1996.9040769999999</v>
      </c>
      <c r="K5486">
        <v>9101.4645419999997</v>
      </c>
      <c r="L5486">
        <v>8120.5786799999996</v>
      </c>
      <c r="O5486">
        <f>VLOOKUP(C5486,[1]pop_15p_a!$A$8:$AL$68,24,FALSE)</f>
        <v>253007.98315059001</v>
      </c>
      <c r="Q5486">
        <f t="shared" si="423"/>
        <v>980.88586200000009</v>
      </c>
      <c r="R5486">
        <v>342.42099999999999</v>
      </c>
      <c r="AN5486">
        <v>21.182549999999999</v>
      </c>
      <c r="AO5486">
        <v>0.21176239999999999</v>
      </c>
      <c r="AT5486">
        <v>4</v>
      </c>
      <c r="AV5486">
        <v>0</v>
      </c>
      <c r="AW5486">
        <v>1</v>
      </c>
    </row>
    <row r="5487" spans="1:49">
      <c r="A5487" t="s">
        <v>21</v>
      </c>
      <c r="B5487" t="s">
        <v>55</v>
      </c>
      <c r="C5487">
        <v>1971</v>
      </c>
      <c r="D5487">
        <f t="shared" si="424"/>
        <v>104</v>
      </c>
      <c r="E5487">
        <v>4</v>
      </c>
      <c r="G5487">
        <v>10180.936791</v>
      </c>
      <c r="H5487">
        <v>4451.4858029999996</v>
      </c>
      <c r="I5487">
        <v>1755.586988</v>
      </c>
      <c r="J5487">
        <v>2011.417031</v>
      </c>
      <c r="K5487">
        <v>9187.5631950000006</v>
      </c>
      <c r="L5487">
        <v>8126.4426569999996</v>
      </c>
      <c r="O5487">
        <f>VLOOKUP(C5487,[1]pop_15p_a!$A$8:$AL$68,24,FALSE)</f>
        <v>253007.98315059001</v>
      </c>
      <c r="Q5487">
        <f t="shared" si="423"/>
        <v>1061.120538000001</v>
      </c>
      <c r="R5487">
        <v>342.42099999999999</v>
      </c>
      <c r="AN5487">
        <v>21.482790000000001</v>
      </c>
      <c r="AO5487">
        <v>0.21489759999999999</v>
      </c>
      <c r="AT5487">
        <v>4</v>
      </c>
      <c r="AV5487">
        <v>0</v>
      </c>
      <c r="AW5487">
        <v>1</v>
      </c>
    </row>
    <row r="5488" spans="1:49">
      <c r="A5488" t="s">
        <v>21</v>
      </c>
      <c r="B5488" t="s">
        <v>55</v>
      </c>
      <c r="C5488">
        <v>1972</v>
      </c>
      <c r="D5488">
        <f t="shared" si="424"/>
        <v>105</v>
      </c>
      <c r="E5488">
        <v>1</v>
      </c>
      <c r="G5488">
        <v>10350.442491</v>
      </c>
      <c r="H5488">
        <v>4501.2744819999998</v>
      </c>
      <c r="I5488">
        <v>1774.498664</v>
      </c>
      <c r="J5488">
        <v>2036.573699</v>
      </c>
      <c r="K5488">
        <v>9295.6938140000002</v>
      </c>
      <c r="L5488">
        <v>8149.065286</v>
      </c>
      <c r="O5488">
        <f>VLOOKUP(C5488,[1]pop_15p_a!$A$8:$AL$68,24,FALSE)</f>
        <v>256830.771189936</v>
      </c>
      <c r="Q5488">
        <f t="shared" si="423"/>
        <v>1146.6285280000002</v>
      </c>
      <c r="R5488">
        <v>346.6</v>
      </c>
      <c r="AN5488">
        <v>21.732600000000001</v>
      </c>
      <c r="AO5488">
        <v>0.21738469999999999</v>
      </c>
      <c r="AT5488">
        <v>4</v>
      </c>
      <c r="AV5488">
        <v>0</v>
      </c>
      <c r="AW5488">
        <v>1</v>
      </c>
    </row>
    <row r="5489" spans="1:49">
      <c r="A5489" t="s">
        <v>21</v>
      </c>
      <c r="B5489" t="s">
        <v>55</v>
      </c>
      <c r="C5489">
        <v>1972</v>
      </c>
      <c r="D5489">
        <f t="shared" si="424"/>
        <v>106</v>
      </c>
      <c r="E5489">
        <v>2</v>
      </c>
      <c r="G5489">
        <v>10533.356218999999</v>
      </c>
      <c r="H5489">
        <v>4556.6822970000003</v>
      </c>
      <c r="I5489">
        <v>1792.592811</v>
      </c>
      <c r="J5489">
        <v>2080.7721670000001</v>
      </c>
      <c r="K5489">
        <v>9434.0611630000003</v>
      </c>
      <c r="L5489">
        <v>8213.9390089999997</v>
      </c>
      <c r="O5489">
        <f>VLOOKUP(C5489,[1]pop_15p_a!$A$8:$AL$68,24,FALSE)</f>
        <v>256830.771189936</v>
      </c>
      <c r="Q5489">
        <f t="shared" si="423"/>
        <v>1220.1221540000006</v>
      </c>
      <c r="R5489">
        <v>346.6</v>
      </c>
      <c r="AN5489">
        <v>21.959810000000001</v>
      </c>
      <c r="AO5489">
        <v>0.2195821</v>
      </c>
      <c r="AT5489">
        <v>4</v>
      </c>
      <c r="AV5489">
        <v>0</v>
      </c>
      <c r="AW5489">
        <v>1</v>
      </c>
    </row>
    <row r="5490" spans="1:49">
      <c r="A5490" t="s">
        <v>21</v>
      </c>
      <c r="B5490" t="s">
        <v>55</v>
      </c>
      <c r="C5490">
        <v>1972</v>
      </c>
      <c r="D5490">
        <f t="shared" si="424"/>
        <v>107</v>
      </c>
      <c r="E5490">
        <v>3</v>
      </c>
      <c r="G5490">
        <v>10727.566883</v>
      </c>
      <c r="H5490">
        <v>4620.6735779999999</v>
      </c>
      <c r="I5490">
        <v>1809.1954249999999</v>
      </c>
      <c r="J5490">
        <v>2152.3934250000002</v>
      </c>
      <c r="K5490">
        <v>9614.0177380000005</v>
      </c>
      <c r="L5490">
        <v>8347.124382</v>
      </c>
      <c r="O5490">
        <f>VLOOKUP(C5490,[1]pop_15p_a!$A$8:$AL$68,24,FALSE)</f>
        <v>256830.771189936</v>
      </c>
      <c r="Q5490">
        <f t="shared" si="423"/>
        <v>1266.8933560000005</v>
      </c>
      <c r="R5490">
        <v>346.6</v>
      </c>
      <c r="AN5490">
        <v>22.418289999999999</v>
      </c>
      <c r="AO5490">
        <v>0.22382470000000002</v>
      </c>
      <c r="AT5490">
        <v>4</v>
      </c>
      <c r="AV5490">
        <v>0</v>
      </c>
      <c r="AW5490">
        <v>1</v>
      </c>
    </row>
    <row r="5491" spans="1:49">
      <c r="A5491" t="s">
        <v>21</v>
      </c>
      <c r="B5491" t="s">
        <v>55</v>
      </c>
      <c r="C5491">
        <v>1972</v>
      </c>
      <c r="D5491">
        <f t="shared" si="424"/>
        <v>108</v>
      </c>
      <c r="E5491">
        <v>4</v>
      </c>
      <c r="G5491">
        <v>10933.242233999999</v>
      </c>
      <c r="H5491">
        <v>4691.9485279999999</v>
      </c>
      <c r="I5491">
        <v>1824.3347229999999</v>
      </c>
      <c r="J5491">
        <v>2244.5594550000001</v>
      </c>
      <c r="K5491">
        <v>9851.4768139999996</v>
      </c>
      <c r="L5491">
        <v>8553.2363920000007</v>
      </c>
      <c r="O5491">
        <f>VLOOKUP(C5491,[1]pop_15p_a!$A$8:$AL$68,24,FALSE)</f>
        <v>256830.771189936</v>
      </c>
      <c r="Q5491">
        <f t="shared" si="423"/>
        <v>1298.2404219999989</v>
      </c>
      <c r="R5491">
        <v>346.6</v>
      </c>
      <c r="AN5491">
        <v>22.730699999999999</v>
      </c>
      <c r="AO5491">
        <v>0.2271196</v>
      </c>
      <c r="AT5491">
        <v>4</v>
      </c>
      <c r="AV5491">
        <v>0</v>
      </c>
      <c r="AW5491">
        <v>1</v>
      </c>
    </row>
    <row r="5492" spans="1:49">
      <c r="A5492" t="s">
        <v>21</v>
      </c>
      <c r="B5492" t="s">
        <v>55</v>
      </c>
      <c r="C5492">
        <v>1973</v>
      </c>
      <c r="D5492">
        <f t="shared" si="424"/>
        <v>109</v>
      </c>
      <c r="E5492">
        <v>1</v>
      </c>
      <c r="G5492">
        <v>11152.099367999999</v>
      </c>
      <c r="H5492">
        <v>4764.1957300000004</v>
      </c>
      <c r="I5492">
        <v>1838.728505</v>
      </c>
      <c r="J5492">
        <v>2333.3071960000002</v>
      </c>
      <c r="K5492">
        <v>10166.052458</v>
      </c>
      <c r="L5492">
        <v>8812.3982269999997</v>
      </c>
      <c r="O5492">
        <f>VLOOKUP(C5492,[1]pop_15p_a!$A$8:$AL$68,24,FALSE)</f>
        <v>260723.55567795999</v>
      </c>
      <c r="Q5492">
        <f t="shared" si="423"/>
        <v>1353.6542310000004</v>
      </c>
      <c r="R5492">
        <v>350.45</v>
      </c>
      <c r="AN5492">
        <v>23.01529</v>
      </c>
      <c r="AO5492">
        <v>0.23000080000000001</v>
      </c>
      <c r="AT5492">
        <v>4</v>
      </c>
      <c r="AV5492">
        <v>0</v>
      </c>
      <c r="AW5492">
        <v>1</v>
      </c>
    </row>
    <row r="5493" spans="1:49">
      <c r="A5493" t="s">
        <v>21</v>
      </c>
      <c r="B5493" t="s">
        <v>55</v>
      </c>
      <c r="C5493">
        <v>1973</v>
      </c>
      <c r="D5493">
        <f t="shared" si="424"/>
        <v>110</v>
      </c>
      <c r="E5493">
        <v>2</v>
      </c>
      <c r="G5493">
        <v>11386.985938</v>
      </c>
      <c r="H5493">
        <v>4831.768411</v>
      </c>
      <c r="I5493">
        <v>1853.317843</v>
      </c>
      <c r="J5493">
        <v>2396.3383749999998</v>
      </c>
      <c r="K5493">
        <v>10572.369216999999</v>
      </c>
      <c r="L5493">
        <v>9101.6196519999994</v>
      </c>
      <c r="O5493">
        <f>VLOOKUP(C5493,[1]pop_15p_a!$A$8:$AL$68,24,FALSE)</f>
        <v>260723.55567795999</v>
      </c>
      <c r="Q5493">
        <f t="shared" si="423"/>
        <v>1470.7495650000001</v>
      </c>
      <c r="R5493">
        <v>350.45</v>
      </c>
      <c r="AN5493">
        <v>23.525929999999999</v>
      </c>
      <c r="AO5493">
        <v>0.23526839999999999</v>
      </c>
      <c r="AT5493">
        <v>4</v>
      </c>
      <c r="AV5493">
        <v>0</v>
      </c>
      <c r="AW5493">
        <v>1</v>
      </c>
    </row>
    <row r="5494" spans="1:49">
      <c r="A5494" t="s">
        <v>21</v>
      </c>
      <c r="B5494" t="s">
        <v>55</v>
      </c>
      <c r="C5494">
        <v>1973</v>
      </c>
      <c r="D5494">
        <f t="shared" si="424"/>
        <v>111</v>
      </c>
      <c r="E5494">
        <v>3</v>
      </c>
      <c r="G5494">
        <v>11644.862074999999</v>
      </c>
      <c r="H5494">
        <v>4890.7963339999997</v>
      </c>
      <c r="I5494">
        <v>1869.3115620000001</v>
      </c>
      <c r="J5494">
        <v>2412.614055</v>
      </c>
      <c r="K5494">
        <v>11095.087251000001</v>
      </c>
      <c r="L5494">
        <v>9406.471673</v>
      </c>
      <c r="O5494">
        <f>VLOOKUP(C5494,[1]pop_15p_a!$A$8:$AL$68,24,FALSE)</f>
        <v>260723.55567795999</v>
      </c>
      <c r="Q5494">
        <f t="shared" si="423"/>
        <v>1688.6155780000008</v>
      </c>
      <c r="R5494">
        <v>350.45</v>
      </c>
      <c r="AN5494">
        <v>23.65344</v>
      </c>
      <c r="AO5494">
        <v>0.23678489999999999</v>
      </c>
      <c r="AT5494">
        <v>4</v>
      </c>
      <c r="AV5494">
        <v>0</v>
      </c>
      <c r="AW5494">
        <v>1</v>
      </c>
    </row>
    <row r="5495" spans="1:49">
      <c r="A5495" t="s">
        <v>21</v>
      </c>
      <c r="B5495" t="s">
        <v>55</v>
      </c>
      <c r="C5495">
        <v>1973</v>
      </c>
      <c r="D5495">
        <f t="shared" si="424"/>
        <v>112</v>
      </c>
      <c r="E5495">
        <v>4</v>
      </c>
      <c r="G5495">
        <v>11897.256224999999</v>
      </c>
      <c r="H5495">
        <v>4941.1983200000004</v>
      </c>
      <c r="I5495">
        <v>1886.8214640000001</v>
      </c>
      <c r="J5495">
        <v>2379.106714</v>
      </c>
      <c r="K5495">
        <v>11667.003112</v>
      </c>
      <c r="L5495">
        <v>9687.2411370000009</v>
      </c>
      <c r="O5495">
        <f>VLOOKUP(C5495,[1]pop_15p_a!$A$8:$AL$68,24,FALSE)</f>
        <v>260723.55567795999</v>
      </c>
      <c r="Q5495">
        <f t="shared" si="423"/>
        <v>1979.7619749999994</v>
      </c>
      <c r="R5495">
        <v>350.45</v>
      </c>
      <c r="AN5495">
        <v>24.03773</v>
      </c>
      <c r="AO5495">
        <v>0.24062890000000001</v>
      </c>
      <c r="AT5495">
        <v>4</v>
      </c>
      <c r="AV5495">
        <v>0</v>
      </c>
      <c r="AW5495">
        <v>1</v>
      </c>
    </row>
    <row r="5496" spans="1:49">
      <c r="A5496" t="s">
        <v>21</v>
      </c>
      <c r="B5496" t="s">
        <v>55</v>
      </c>
      <c r="C5496">
        <v>1974</v>
      </c>
      <c r="D5496">
        <f t="shared" si="424"/>
        <v>113</v>
      </c>
      <c r="E5496">
        <v>1</v>
      </c>
      <c r="G5496">
        <v>12080.241840999999</v>
      </c>
      <c r="H5496">
        <v>4988.3744729999999</v>
      </c>
      <c r="I5496">
        <v>1904.9778859999999</v>
      </c>
      <c r="J5496">
        <v>2314.4279179999999</v>
      </c>
      <c r="K5496">
        <v>12124.310071</v>
      </c>
      <c r="L5496">
        <v>9881.0364229999996</v>
      </c>
      <c r="O5496">
        <f>VLOOKUP(C5496,[1]pop_15p_a!$A$8:$AL$68,24,FALSE)</f>
        <v>265321.89110316301</v>
      </c>
      <c r="Q5496">
        <f t="shared" si="423"/>
        <v>2243.2736480000003</v>
      </c>
      <c r="R5496">
        <v>355.05</v>
      </c>
      <c r="AN5496">
        <v>24.828320000000001</v>
      </c>
      <c r="AO5496">
        <v>0.2477528</v>
      </c>
      <c r="AT5496">
        <v>4</v>
      </c>
      <c r="AV5496">
        <v>0</v>
      </c>
      <c r="AW5496">
        <v>1</v>
      </c>
    </row>
    <row r="5497" spans="1:49">
      <c r="A5497" t="s">
        <v>21</v>
      </c>
      <c r="B5497" t="s">
        <v>55</v>
      </c>
      <c r="C5497">
        <v>1974</v>
      </c>
      <c r="D5497">
        <f t="shared" si="424"/>
        <v>114</v>
      </c>
      <c r="E5497">
        <v>2</v>
      </c>
      <c r="G5497">
        <v>12143.852081000001</v>
      </c>
      <c r="H5497">
        <v>5039.3375800000003</v>
      </c>
      <c r="I5497">
        <v>1923.1859770000001</v>
      </c>
      <c r="J5497">
        <v>2240.7922119999998</v>
      </c>
      <c r="K5497">
        <v>12330.594748</v>
      </c>
      <c r="L5497">
        <v>9942.6222309999994</v>
      </c>
      <c r="O5497">
        <f>VLOOKUP(C5497,[1]pop_15p_a!$A$8:$AL$68,24,FALSE)</f>
        <v>265321.89110316301</v>
      </c>
      <c r="Q5497">
        <f t="shared" si="423"/>
        <v>2387.9725170000002</v>
      </c>
      <c r="R5497">
        <v>355.05</v>
      </c>
      <c r="AN5497">
        <v>25.589929999999999</v>
      </c>
      <c r="AO5497">
        <v>0.25595680000000004</v>
      </c>
      <c r="AT5497">
        <v>4</v>
      </c>
      <c r="AV5497">
        <v>0</v>
      </c>
      <c r="AW5497">
        <v>1</v>
      </c>
    </row>
    <row r="5498" spans="1:49">
      <c r="A5498" t="s">
        <v>21</v>
      </c>
      <c r="B5498" t="s">
        <v>55</v>
      </c>
      <c r="C5498">
        <v>1974</v>
      </c>
      <c r="D5498">
        <f t="shared" si="424"/>
        <v>115</v>
      </c>
      <c r="E5498">
        <v>3</v>
      </c>
      <c r="G5498">
        <v>12032.442333999999</v>
      </c>
      <c r="H5498">
        <v>5101.0894580000004</v>
      </c>
      <c r="I5498">
        <v>1941.1271750000001</v>
      </c>
      <c r="J5498">
        <v>2175.4319220000002</v>
      </c>
      <c r="K5498">
        <v>12141.218069</v>
      </c>
      <c r="L5498">
        <v>9818.7652300000009</v>
      </c>
      <c r="O5498">
        <f>VLOOKUP(C5498,[1]pop_15p_a!$A$8:$AL$68,24,FALSE)</f>
        <v>265321.89110316301</v>
      </c>
      <c r="Q5498">
        <f t="shared" si="423"/>
        <v>2322.4528389999996</v>
      </c>
      <c r="R5498">
        <v>355.05</v>
      </c>
      <c r="AN5498">
        <v>26.083179999999999</v>
      </c>
      <c r="AO5498">
        <v>0.26133909999999999</v>
      </c>
      <c r="AT5498">
        <v>4</v>
      </c>
      <c r="AV5498">
        <v>0</v>
      </c>
      <c r="AW5498">
        <v>1</v>
      </c>
    </row>
    <row r="5499" spans="1:49">
      <c r="A5499" t="s">
        <v>21</v>
      </c>
      <c r="B5499" t="s">
        <v>55</v>
      </c>
      <c r="C5499">
        <v>1974</v>
      </c>
      <c r="D5499">
        <f t="shared" si="424"/>
        <v>116</v>
      </c>
      <c r="E5499">
        <v>4</v>
      </c>
      <c r="G5499">
        <v>11765.823034999999</v>
      </c>
      <c r="H5499">
        <v>5173.3310579999998</v>
      </c>
      <c r="I5499">
        <v>1958.3099560000001</v>
      </c>
      <c r="J5499">
        <v>2126.6826259999998</v>
      </c>
      <c r="K5499">
        <v>11579.225401</v>
      </c>
      <c r="L5499">
        <v>9531.7752199999995</v>
      </c>
      <c r="O5499">
        <f>VLOOKUP(C5499,[1]pop_15p_a!$A$8:$AL$68,24,FALSE)</f>
        <v>265321.89110316301</v>
      </c>
      <c r="Q5499">
        <f t="shared" si="423"/>
        <v>2047.4501810000002</v>
      </c>
      <c r="R5499">
        <v>355.05</v>
      </c>
      <c r="AN5499">
        <v>26.721340000000001</v>
      </c>
      <c r="AO5499">
        <v>0.26779900000000001</v>
      </c>
      <c r="AT5499">
        <v>4</v>
      </c>
      <c r="AV5499">
        <v>0</v>
      </c>
      <c r="AW5499">
        <v>1</v>
      </c>
    </row>
    <row r="5500" spans="1:49">
      <c r="A5500" t="s">
        <v>21</v>
      </c>
      <c r="B5500" t="s">
        <v>55</v>
      </c>
      <c r="C5500">
        <v>1975</v>
      </c>
      <c r="D5500">
        <f t="shared" si="424"/>
        <v>117</v>
      </c>
      <c r="E5500">
        <v>1</v>
      </c>
      <c r="G5500">
        <v>11449.321099999999</v>
      </c>
      <c r="H5500">
        <v>5248.1133300000001</v>
      </c>
      <c r="I5500">
        <v>1974.3054870000001</v>
      </c>
      <c r="J5500">
        <v>2091.250665</v>
      </c>
      <c r="K5500">
        <v>10859.072158000001</v>
      </c>
      <c r="L5500">
        <v>9189.3155509999997</v>
      </c>
      <c r="O5500">
        <f>VLOOKUP(C5500,[1]pop_15p_a!$A$8:$AL$68,24,FALSE)</f>
        <v>269511.18723830202</v>
      </c>
      <c r="Q5500">
        <f t="shared" si="423"/>
        <v>1669.7566070000012</v>
      </c>
      <c r="R5500">
        <v>358.95</v>
      </c>
      <c r="AN5500">
        <v>27.476569999999999</v>
      </c>
      <c r="AO5500">
        <v>0.27436769999999999</v>
      </c>
      <c r="AT5500">
        <v>4</v>
      </c>
      <c r="AV5500">
        <v>0</v>
      </c>
      <c r="AW5500">
        <v>1</v>
      </c>
    </row>
    <row r="5501" spans="1:49">
      <c r="A5501" t="s">
        <v>21</v>
      </c>
      <c r="B5501" t="s">
        <v>55</v>
      </c>
      <c r="C5501">
        <v>1975</v>
      </c>
      <c r="D5501">
        <f t="shared" si="424"/>
        <v>118</v>
      </c>
      <c r="E5501">
        <v>2</v>
      </c>
      <c r="G5501">
        <v>11189.591618</v>
      </c>
      <c r="H5501">
        <v>5318.6090400000003</v>
      </c>
      <c r="I5501">
        <v>1989.212894</v>
      </c>
      <c r="J5501">
        <v>2062.7141940000001</v>
      </c>
      <c r="K5501">
        <v>10206.124284</v>
      </c>
      <c r="L5501">
        <v>8900.6013490000005</v>
      </c>
      <c r="O5501">
        <f>VLOOKUP(C5501,[1]pop_15p_a!$A$8:$AL$68,24,FALSE)</f>
        <v>269511.18723830202</v>
      </c>
      <c r="Q5501">
        <f t="shared" si="423"/>
        <v>1305.5229349999991</v>
      </c>
      <c r="R5501">
        <v>358.95</v>
      </c>
      <c r="AN5501">
        <v>28.256150000000002</v>
      </c>
      <c r="AO5501">
        <v>0.2819701</v>
      </c>
      <c r="AT5501">
        <v>4</v>
      </c>
      <c r="AV5501">
        <v>0</v>
      </c>
      <c r="AW5501">
        <v>1</v>
      </c>
    </row>
    <row r="5502" spans="1:49">
      <c r="A5502" t="s">
        <v>21</v>
      </c>
      <c r="B5502" t="s">
        <v>55</v>
      </c>
      <c r="C5502">
        <v>1975</v>
      </c>
      <c r="D5502">
        <f t="shared" si="424"/>
        <v>119</v>
      </c>
      <c r="E5502">
        <v>3</v>
      </c>
      <c r="G5502">
        <v>11082.139031000001</v>
      </c>
      <c r="H5502">
        <v>5379.0959769999999</v>
      </c>
      <c r="I5502">
        <v>2003.1763080000001</v>
      </c>
      <c r="J5502">
        <v>2035.876211</v>
      </c>
      <c r="K5502">
        <v>9814.8282739999995</v>
      </c>
      <c r="L5502">
        <v>8762.2459579999995</v>
      </c>
      <c r="O5502">
        <f>VLOOKUP(C5502,[1]pop_15p_a!$A$8:$AL$68,24,FALSE)</f>
        <v>269511.18723830202</v>
      </c>
      <c r="Q5502">
        <f t="shared" si="423"/>
        <v>1052.582316</v>
      </c>
      <c r="R5502">
        <v>358.95</v>
      </c>
      <c r="AN5502">
        <v>28.850840000000002</v>
      </c>
      <c r="AO5502">
        <v>0.28674099999999997</v>
      </c>
      <c r="AT5502">
        <v>4</v>
      </c>
      <c r="AV5502">
        <v>0</v>
      </c>
      <c r="AW5502">
        <v>1</v>
      </c>
    </row>
    <row r="5503" spans="1:49">
      <c r="A5503" t="s">
        <v>21</v>
      </c>
      <c r="B5503" t="s">
        <v>55</v>
      </c>
      <c r="C5503">
        <v>1975</v>
      </c>
      <c r="D5503">
        <f t="shared" si="424"/>
        <v>120</v>
      </c>
      <c r="E5503">
        <v>4</v>
      </c>
      <c r="G5503">
        <v>11145.580182</v>
      </c>
      <c r="H5503">
        <v>5427.0620449999997</v>
      </c>
      <c r="I5503">
        <v>2016.430024</v>
      </c>
      <c r="J5503">
        <v>2009.301655</v>
      </c>
      <c r="K5503">
        <v>9747.8119989999996</v>
      </c>
      <c r="L5503">
        <v>8791.8052729999999</v>
      </c>
      <c r="O5503">
        <f>VLOOKUP(C5503,[1]pop_15p_a!$A$8:$AL$68,24,FALSE)</f>
        <v>269511.18723830202</v>
      </c>
      <c r="Q5503">
        <f t="shared" si="423"/>
        <v>956.00672599999962</v>
      </c>
      <c r="R5503">
        <v>358.95</v>
      </c>
      <c r="AN5503">
        <v>29.702290000000001</v>
      </c>
      <c r="AO5503">
        <v>0.29431010000000002</v>
      </c>
      <c r="AT5503">
        <v>4</v>
      </c>
      <c r="AV5503">
        <v>0</v>
      </c>
      <c r="AW5503">
        <v>1</v>
      </c>
    </row>
    <row r="5504" spans="1:49">
      <c r="A5504" t="s">
        <v>21</v>
      </c>
      <c r="B5504" t="s">
        <v>55</v>
      </c>
      <c r="C5504">
        <v>1976</v>
      </c>
      <c r="D5504">
        <f t="shared" si="424"/>
        <v>121</v>
      </c>
      <c r="E5504">
        <v>1</v>
      </c>
      <c r="G5504">
        <v>11307.116595</v>
      </c>
      <c r="H5504">
        <v>5464.7146810000004</v>
      </c>
      <c r="I5504">
        <v>2029.5102899999999</v>
      </c>
      <c r="J5504">
        <v>1985.413217</v>
      </c>
      <c r="K5504">
        <v>9905.6626039999992</v>
      </c>
      <c r="L5504">
        <v>8912.4729210000005</v>
      </c>
      <c r="O5504">
        <f>VLOOKUP(C5504,[1]pop_15p_a!$A$8:$AL$68,24,FALSE)</f>
        <v>271713.94698046998</v>
      </c>
      <c r="Q5504">
        <f t="shared" si="423"/>
        <v>993.18968299999869</v>
      </c>
      <c r="R5504">
        <v>360.73099999999999</v>
      </c>
      <c r="AN5504">
        <v>30.477810000000002</v>
      </c>
      <c r="AO5504">
        <v>0.30189730000000004</v>
      </c>
      <c r="AQ5504">
        <v>0.23692489924999999</v>
      </c>
      <c r="AT5504">
        <v>4</v>
      </c>
      <c r="AV5504">
        <v>0</v>
      </c>
      <c r="AW5504">
        <v>1</v>
      </c>
    </row>
    <row r="5505" spans="1:49">
      <c r="A5505" t="s">
        <v>21</v>
      </c>
      <c r="B5505" t="s">
        <v>55</v>
      </c>
      <c r="C5505">
        <v>1976</v>
      </c>
      <c r="D5505">
        <f t="shared" si="424"/>
        <v>122</v>
      </c>
      <c r="E5505">
        <v>2</v>
      </c>
      <c r="G5505">
        <v>11480.312078999999</v>
      </c>
      <c r="H5505">
        <v>5496.681251</v>
      </c>
      <c r="I5505">
        <v>2043.2956019999999</v>
      </c>
      <c r="J5505">
        <v>1966.0700179999999</v>
      </c>
      <c r="K5505">
        <v>10156.056483</v>
      </c>
      <c r="L5505">
        <v>9033.491403</v>
      </c>
      <c r="O5505">
        <f>VLOOKUP(C5505,[1]pop_15p_a!$A$8:$AL$68,24,FALSE)</f>
        <v>271713.94698046998</v>
      </c>
      <c r="Q5505">
        <f t="shared" si="423"/>
        <v>1122.5650800000003</v>
      </c>
      <c r="R5505">
        <v>360.73099999999999</v>
      </c>
      <c r="AN5505">
        <v>31.146100000000001</v>
      </c>
      <c r="AO5505">
        <v>0.30928080000000002</v>
      </c>
      <c r="AQ5505">
        <v>0.23692489924999999</v>
      </c>
      <c r="AT5505">
        <v>4</v>
      </c>
      <c r="AV5505">
        <v>0</v>
      </c>
      <c r="AW5505">
        <v>1</v>
      </c>
    </row>
    <row r="5506" spans="1:49">
      <c r="A5506" t="s">
        <v>21</v>
      </c>
      <c r="B5506" t="s">
        <v>55</v>
      </c>
      <c r="C5506">
        <v>1976</v>
      </c>
      <c r="D5506">
        <f t="shared" si="424"/>
        <v>123</v>
      </c>
      <c r="E5506">
        <v>3</v>
      </c>
      <c r="G5506">
        <v>11592.157832000001</v>
      </c>
      <c r="H5506">
        <v>5526.3994480000001</v>
      </c>
      <c r="I5506">
        <v>2058.5697230000001</v>
      </c>
      <c r="J5506">
        <v>1953.3856760000001</v>
      </c>
      <c r="K5506">
        <v>10392.160502000001</v>
      </c>
      <c r="L5506">
        <v>9077.4620909999994</v>
      </c>
      <c r="O5506">
        <f>VLOOKUP(C5506,[1]pop_15p_a!$A$8:$AL$68,24,FALSE)</f>
        <v>271713.94698046998</v>
      </c>
      <c r="Q5506">
        <f t="shared" si="423"/>
        <v>1314.6984110000012</v>
      </c>
      <c r="R5506">
        <v>360.73099999999999</v>
      </c>
      <c r="AN5506">
        <v>31.648630000000001</v>
      </c>
      <c r="AO5506">
        <v>0.31455359999999999</v>
      </c>
      <c r="AQ5506">
        <v>0.23692489924999999</v>
      </c>
      <c r="AT5506">
        <v>4</v>
      </c>
      <c r="AV5506">
        <v>0</v>
      </c>
      <c r="AW5506">
        <v>1</v>
      </c>
    </row>
    <row r="5507" spans="1:49">
      <c r="A5507" t="s">
        <v>21</v>
      </c>
      <c r="B5507" t="s">
        <v>55</v>
      </c>
      <c r="C5507">
        <v>1976</v>
      </c>
      <c r="D5507">
        <f t="shared" si="424"/>
        <v>124</v>
      </c>
      <c r="E5507">
        <v>4</v>
      </c>
      <c r="G5507">
        <v>11624.114804000001</v>
      </c>
      <c r="H5507">
        <v>5556.1103560000001</v>
      </c>
      <c r="I5507">
        <v>2075.1025639999998</v>
      </c>
      <c r="J5507">
        <v>1948.0354609999999</v>
      </c>
      <c r="K5507">
        <v>10558.209081000001</v>
      </c>
      <c r="L5507">
        <v>9031.3452789999992</v>
      </c>
      <c r="O5507">
        <f>VLOOKUP(C5507,[1]pop_15p_a!$A$8:$AL$68,24,FALSE)</f>
        <v>271713.94698046998</v>
      </c>
      <c r="Q5507">
        <f t="shared" ref="Q5507:Q5570" si="425">K5507-L5507</f>
        <v>1526.8638020000017</v>
      </c>
      <c r="R5507">
        <v>360.73099999999999</v>
      </c>
      <c r="AN5507">
        <v>32.210270000000001</v>
      </c>
      <c r="AO5507">
        <v>0.32048130000000002</v>
      </c>
      <c r="AQ5507">
        <v>0.23692489924999999</v>
      </c>
      <c r="AT5507">
        <v>4</v>
      </c>
      <c r="AV5507">
        <v>0</v>
      </c>
      <c r="AW5507">
        <v>1</v>
      </c>
    </row>
    <row r="5508" spans="1:49">
      <c r="A5508" t="s">
        <v>21</v>
      </c>
      <c r="B5508" t="s">
        <v>55</v>
      </c>
      <c r="C5508">
        <v>1977</v>
      </c>
      <c r="D5508">
        <f t="shared" si="424"/>
        <v>125</v>
      </c>
      <c r="E5508">
        <v>1</v>
      </c>
      <c r="G5508">
        <v>11618.265018</v>
      </c>
      <c r="H5508">
        <v>5586.4587000000001</v>
      </c>
      <c r="I5508">
        <v>2091.4679700000002</v>
      </c>
      <c r="J5508">
        <v>1949.1898900000001</v>
      </c>
      <c r="K5508">
        <v>10656.043600000001</v>
      </c>
      <c r="L5508">
        <v>8953.8355360000005</v>
      </c>
      <c r="O5508">
        <f>VLOOKUP(C5508,[1]pop_15p_a!$A$8:$AL$68,24,FALSE)</f>
        <v>272994.03455767297</v>
      </c>
      <c r="Q5508">
        <f t="shared" si="425"/>
        <v>1702.2080640000004</v>
      </c>
      <c r="R5508">
        <v>361.358</v>
      </c>
      <c r="AN5508">
        <v>32.944070000000004</v>
      </c>
      <c r="AO5508">
        <v>0.32676499999999997</v>
      </c>
      <c r="AQ5508">
        <v>0.34297959150000001</v>
      </c>
      <c r="AT5508">
        <v>4</v>
      </c>
      <c r="AV5508">
        <v>0</v>
      </c>
      <c r="AW5508">
        <v>1</v>
      </c>
    </row>
    <row r="5509" spans="1:49">
      <c r="A5509" t="s">
        <v>21</v>
      </c>
      <c r="B5509" t="s">
        <v>55</v>
      </c>
      <c r="C5509">
        <v>1977</v>
      </c>
      <c r="D5509">
        <f t="shared" ref="D5509:D5572" si="426">D5251</f>
        <v>126</v>
      </c>
      <c r="E5509">
        <v>2</v>
      </c>
      <c r="G5509">
        <v>11622.550116</v>
      </c>
      <c r="H5509">
        <v>5618.1247599999997</v>
      </c>
      <c r="I5509">
        <v>2106.4211690000002</v>
      </c>
      <c r="J5509">
        <v>1955.28316</v>
      </c>
      <c r="K5509">
        <v>10700.254021999999</v>
      </c>
      <c r="L5509">
        <v>8907.7872349999998</v>
      </c>
      <c r="O5509">
        <f>VLOOKUP(C5509,[1]pop_15p_a!$A$8:$AL$68,24,FALSE)</f>
        <v>272994.03455767297</v>
      </c>
      <c r="Q5509">
        <f t="shared" si="425"/>
        <v>1792.4667869999994</v>
      </c>
      <c r="R5509">
        <v>361.358</v>
      </c>
      <c r="AN5509">
        <v>33.451230000000002</v>
      </c>
      <c r="AO5509">
        <v>0.33343200000000001</v>
      </c>
      <c r="AQ5509">
        <v>0.34297959150000001</v>
      </c>
      <c r="AT5509">
        <v>4</v>
      </c>
      <c r="AV5509">
        <v>0</v>
      </c>
      <c r="AW5509">
        <v>1</v>
      </c>
    </row>
    <row r="5510" spans="1:49">
      <c r="A5510" t="s">
        <v>21</v>
      </c>
      <c r="B5510" t="s">
        <v>55</v>
      </c>
      <c r="C5510">
        <v>1977</v>
      </c>
      <c r="D5510">
        <f t="shared" si="426"/>
        <v>127</v>
      </c>
      <c r="E5510">
        <v>3</v>
      </c>
      <c r="G5510">
        <v>11681.366566999999</v>
      </c>
      <c r="H5510">
        <v>5652.6351610000002</v>
      </c>
      <c r="I5510">
        <v>2119.0594160000001</v>
      </c>
      <c r="J5510">
        <v>1965.3383449999999</v>
      </c>
      <c r="K5510">
        <v>10702.237052</v>
      </c>
      <c r="L5510">
        <v>8951.911376</v>
      </c>
      <c r="O5510">
        <f>VLOOKUP(C5510,[1]pop_15p_a!$A$8:$AL$68,24,FALSE)</f>
        <v>272994.03455767297</v>
      </c>
      <c r="Q5510">
        <f t="shared" si="425"/>
        <v>1750.3256760000004</v>
      </c>
      <c r="R5510">
        <v>361.358</v>
      </c>
      <c r="AN5510">
        <v>33.674959999999999</v>
      </c>
      <c r="AO5510">
        <v>0.33615780000000001</v>
      </c>
      <c r="AQ5510">
        <v>0.34297959150000001</v>
      </c>
      <c r="AT5510">
        <v>4</v>
      </c>
      <c r="AV5510">
        <v>0</v>
      </c>
      <c r="AW5510">
        <v>1</v>
      </c>
    </row>
    <row r="5511" spans="1:49">
      <c r="A5511" t="s">
        <v>21</v>
      </c>
      <c r="B5511" t="s">
        <v>55</v>
      </c>
      <c r="C5511">
        <v>1977</v>
      </c>
      <c r="D5511">
        <f t="shared" si="426"/>
        <v>128</v>
      </c>
      <c r="E5511">
        <v>4</v>
      </c>
      <c r="G5511">
        <v>11803.674918999999</v>
      </c>
      <c r="H5511">
        <v>5690.5039889999998</v>
      </c>
      <c r="I5511">
        <v>2129.121408</v>
      </c>
      <c r="J5511">
        <v>1976.876512</v>
      </c>
      <c r="K5511">
        <v>10690.251813000001</v>
      </c>
      <c r="L5511">
        <v>9098.1621080000004</v>
      </c>
      <c r="O5511">
        <f>VLOOKUP(C5511,[1]pop_15p_a!$A$8:$AL$68,24,FALSE)</f>
        <v>272994.03455767297</v>
      </c>
      <c r="Q5511">
        <f t="shared" si="425"/>
        <v>1592.0897050000003</v>
      </c>
      <c r="R5511">
        <v>361.358</v>
      </c>
      <c r="AN5511">
        <v>33.826819999999998</v>
      </c>
      <c r="AO5511">
        <v>0.33847709999999998</v>
      </c>
      <c r="AQ5511">
        <v>0.34297959150000001</v>
      </c>
      <c r="AT5511">
        <v>4</v>
      </c>
      <c r="AV5511">
        <v>0</v>
      </c>
      <c r="AW5511">
        <v>1</v>
      </c>
    </row>
    <row r="5512" spans="1:49">
      <c r="A5512" t="s">
        <v>21</v>
      </c>
      <c r="B5512" t="s">
        <v>55</v>
      </c>
      <c r="C5512">
        <v>1978</v>
      </c>
      <c r="D5512">
        <f t="shared" si="426"/>
        <v>129</v>
      </c>
      <c r="E5512">
        <v>1</v>
      </c>
      <c r="G5512">
        <v>11958.432864</v>
      </c>
      <c r="H5512">
        <v>5731.6416920000001</v>
      </c>
      <c r="I5512">
        <v>2137.3536629999999</v>
      </c>
      <c r="J5512">
        <v>1985.8498010000001</v>
      </c>
      <c r="K5512">
        <v>10712.323297999999</v>
      </c>
      <c r="L5512">
        <v>9304.5714160000007</v>
      </c>
      <c r="O5512">
        <f>VLOOKUP(C5512,[1]pop_15p_a!$A$8:$AL$68,24,FALSE)</f>
        <v>274193.68916890398</v>
      </c>
      <c r="Q5512">
        <f t="shared" si="425"/>
        <v>1407.7518819999987</v>
      </c>
      <c r="R5512">
        <v>362.00700000000001</v>
      </c>
      <c r="AN5512">
        <v>34.069679999999998</v>
      </c>
      <c r="AO5512">
        <v>0.34098010000000001</v>
      </c>
      <c r="AQ5512">
        <v>0.56045667425000001</v>
      </c>
      <c r="AT5512">
        <v>4</v>
      </c>
      <c r="AV5512">
        <v>0</v>
      </c>
      <c r="AW5512">
        <v>1</v>
      </c>
    </row>
    <row r="5513" spans="1:49">
      <c r="A5513" t="s">
        <v>21</v>
      </c>
      <c r="B5513" t="s">
        <v>55</v>
      </c>
      <c r="C5513">
        <v>1978</v>
      </c>
      <c r="D5513">
        <f t="shared" si="426"/>
        <v>130</v>
      </c>
      <c r="E5513">
        <v>2</v>
      </c>
      <c r="G5513">
        <v>12112.114399</v>
      </c>
      <c r="H5513">
        <v>5776.3574520000002</v>
      </c>
      <c r="I5513">
        <v>2144.955371</v>
      </c>
      <c r="J5513">
        <v>1988.7930389999999</v>
      </c>
      <c r="K5513">
        <v>10811.563946</v>
      </c>
      <c r="L5513">
        <v>9523.6644020000003</v>
      </c>
      <c r="O5513">
        <f>VLOOKUP(C5513,[1]pop_15p_a!$A$8:$AL$68,24,FALSE)</f>
        <v>274193.68916890398</v>
      </c>
      <c r="Q5513">
        <f t="shared" si="425"/>
        <v>1287.8995439999999</v>
      </c>
      <c r="R5513">
        <v>362.00700000000001</v>
      </c>
      <c r="AN5513">
        <v>34.420920000000002</v>
      </c>
      <c r="AO5513">
        <v>0.34475490000000003</v>
      </c>
      <c r="AQ5513">
        <v>0.56045667425000001</v>
      </c>
      <c r="AT5513">
        <v>4</v>
      </c>
      <c r="AV5513">
        <v>0</v>
      </c>
      <c r="AW5513">
        <v>1</v>
      </c>
    </row>
    <row r="5514" spans="1:49">
      <c r="A5514" t="s">
        <v>21</v>
      </c>
      <c r="B5514" t="s">
        <v>55</v>
      </c>
      <c r="C5514">
        <v>1978</v>
      </c>
      <c r="D5514">
        <f t="shared" si="426"/>
        <v>131</v>
      </c>
      <c r="E5514">
        <v>3</v>
      </c>
      <c r="G5514">
        <v>12237.087304000001</v>
      </c>
      <c r="H5514">
        <v>5825.8427769999998</v>
      </c>
      <c r="I5514">
        <v>2153.0244130000001</v>
      </c>
      <c r="J5514">
        <v>1982.5324250000001</v>
      </c>
      <c r="K5514">
        <v>11034.274727</v>
      </c>
      <c r="L5514">
        <v>9718.2596470000008</v>
      </c>
      <c r="O5514">
        <f>VLOOKUP(C5514,[1]pop_15p_a!$A$8:$AL$68,24,FALSE)</f>
        <v>274193.68916890398</v>
      </c>
      <c r="Q5514">
        <f t="shared" si="425"/>
        <v>1316.0150799999992</v>
      </c>
      <c r="R5514">
        <v>362.00700000000001</v>
      </c>
      <c r="AN5514">
        <v>34.613930000000003</v>
      </c>
      <c r="AO5514">
        <v>0.34639619999999999</v>
      </c>
      <c r="AQ5514">
        <v>0.56045667425000001</v>
      </c>
      <c r="AT5514">
        <v>4</v>
      </c>
      <c r="AV5514">
        <v>0</v>
      </c>
      <c r="AW5514">
        <v>1</v>
      </c>
    </row>
    <row r="5515" spans="1:49">
      <c r="A5515" t="s">
        <v>21</v>
      </c>
      <c r="B5515" t="s">
        <v>55</v>
      </c>
      <c r="C5515">
        <v>1978</v>
      </c>
      <c r="D5515">
        <f t="shared" si="426"/>
        <v>132</v>
      </c>
      <c r="E5515">
        <v>4</v>
      </c>
      <c r="G5515">
        <v>12322.287355</v>
      </c>
      <c r="H5515">
        <v>5878.9890889999997</v>
      </c>
      <c r="I5515">
        <v>2162.396279</v>
      </c>
      <c r="J5515">
        <v>1972.7756179999999</v>
      </c>
      <c r="K5515">
        <v>11365.384791</v>
      </c>
      <c r="L5515">
        <v>9874.0453830000006</v>
      </c>
      <c r="O5515">
        <f>VLOOKUP(C5515,[1]pop_15p_a!$A$8:$AL$68,24,FALSE)</f>
        <v>274193.68916890398</v>
      </c>
      <c r="Q5515">
        <f t="shared" si="425"/>
        <v>1491.3394079999998</v>
      </c>
      <c r="R5515">
        <v>362.00700000000001</v>
      </c>
      <c r="AN5515">
        <v>34.936199999999999</v>
      </c>
      <c r="AO5515">
        <v>0.3500414</v>
      </c>
      <c r="AQ5515">
        <v>0.56045667425000001</v>
      </c>
      <c r="AT5515">
        <v>4</v>
      </c>
      <c r="AV5515">
        <v>0</v>
      </c>
      <c r="AW5515">
        <v>1</v>
      </c>
    </row>
    <row r="5516" spans="1:49">
      <c r="A5516" t="s">
        <v>21</v>
      </c>
      <c r="B5516" t="s">
        <v>55</v>
      </c>
      <c r="C5516">
        <v>1979</v>
      </c>
      <c r="D5516">
        <f t="shared" si="426"/>
        <v>133</v>
      </c>
      <c r="E5516">
        <v>1</v>
      </c>
      <c r="G5516">
        <v>12377.982550999999</v>
      </c>
      <c r="H5516">
        <v>5932.7180250000001</v>
      </c>
      <c r="I5516">
        <v>2173.67533</v>
      </c>
      <c r="J5516">
        <v>1975.148357</v>
      </c>
      <c r="K5516">
        <v>11721.783514999999</v>
      </c>
      <c r="L5516">
        <v>10006.18655</v>
      </c>
      <c r="O5516">
        <f>VLOOKUP(C5516,[1]pop_15p_a!$A$8:$AL$68,24,FALSE)</f>
        <v>275750.3603077</v>
      </c>
      <c r="Q5516">
        <f t="shared" si="425"/>
        <v>1715.5969649999988</v>
      </c>
      <c r="R5516">
        <v>362.85599999999999</v>
      </c>
      <c r="AN5516">
        <v>35.393509999999999</v>
      </c>
      <c r="AO5516">
        <v>0.35394739999999997</v>
      </c>
      <c r="AQ5516">
        <v>0.75696408199999998</v>
      </c>
      <c r="AT5516">
        <v>4</v>
      </c>
      <c r="AV5516">
        <v>0</v>
      </c>
      <c r="AW5516">
        <v>1</v>
      </c>
    </row>
    <row r="5517" spans="1:49">
      <c r="A5517" t="s">
        <v>21</v>
      </c>
      <c r="B5517" t="s">
        <v>55</v>
      </c>
      <c r="C5517">
        <v>1979</v>
      </c>
      <c r="D5517">
        <f t="shared" si="426"/>
        <v>134</v>
      </c>
      <c r="E5517">
        <v>2</v>
      </c>
      <c r="G5517">
        <v>12420.726659</v>
      </c>
      <c r="H5517">
        <v>5985.0385349999997</v>
      </c>
      <c r="I5517">
        <v>2187.4027970000002</v>
      </c>
      <c r="J5517">
        <v>2003.7635130000001</v>
      </c>
      <c r="K5517">
        <v>12024.08865</v>
      </c>
      <c r="L5517">
        <v>10137.587641</v>
      </c>
      <c r="O5517">
        <f>VLOOKUP(C5517,[1]pop_15p_a!$A$8:$AL$68,24,FALSE)</f>
        <v>275750.3603077</v>
      </c>
      <c r="Q5517">
        <f t="shared" si="425"/>
        <v>1886.5010089999996</v>
      </c>
      <c r="R5517">
        <v>362.85599999999999</v>
      </c>
      <c r="AN5517">
        <v>35.771999999999998</v>
      </c>
      <c r="AO5517">
        <v>0.35707909999999998</v>
      </c>
      <c r="AQ5517">
        <v>0.75696408199999998</v>
      </c>
      <c r="AT5517">
        <v>4</v>
      </c>
      <c r="AV5517">
        <v>0</v>
      </c>
      <c r="AW5517">
        <v>1</v>
      </c>
    </row>
    <row r="5518" spans="1:49">
      <c r="A5518" t="s">
        <v>21</v>
      </c>
      <c r="B5518" t="s">
        <v>55</v>
      </c>
      <c r="C5518">
        <v>1979</v>
      </c>
      <c r="D5518">
        <f t="shared" si="426"/>
        <v>135</v>
      </c>
      <c r="E5518">
        <v>3</v>
      </c>
      <c r="G5518">
        <v>12463.54737</v>
      </c>
      <c r="H5518">
        <v>6034.6254820000004</v>
      </c>
      <c r="I5518">
        <v>2204.4540339999999</v>
      </c>
      <c r="J5518">
        <v>2073.5912560000002</v>
      </c>
      <c r="K5518">
        <v>12199.460105</v>
      </c>
      <c r="L5518">
        <v>10288.422323999999</v>
      </c>
      <c r="O5518">
        <f>VLOOKUP(C5518,[1]pop_15p_a!$A$8:$AL$68,24,FALSE)</f>
        <v>275750.3603077</v>
      </c>
      <c r="Q5518">
        <f t="shared" si="425"/>
        <v>1911.0377810000009</v>
      </c>
      <c r="R5518">
        <v>362.85599999999999</v>
      </c>
      <c r="AN5518">
        <v>36.26641</v>
      </c>
      <c r="AO5518">
        <v>0.3609366</v>
      </c>
      <c r="AQ5518">
        <v>0.75696408199999998</v>
      </c>
      <c r="AT5518">
        <v>4</v>
      </c>
      <c r="AV5518">
        <v>0</v>
      </c>
      <c r="AW5518">
        <v>1</v>
      </c>
    </row>
    <row r="5519" spans="1:49">
      <c r="A5519" t="s">
        <v>21</v>
      </c>
      <c r="B5519" t="s">
        <v>55</v>
      </c>
      <c r="C5519">
        <v>1979</v>
      </c>
      <c r="D5519">
        <f t="shared" si="426"/>
        <v>136</v>
      </c>
      <c r="E5519">
        <v>4</v>
      </c>
      <c r="G5519">
        <v>12508.333041</v>
      </c>
      <c r="H5519">
        <v>6080.2745100000002</v>
      </c>
      <c r="I5519">
        <v>2223.9935439999999</v>
      </c>
      <c r="J5519">
        <v>2176.403288</v>
      </c>
      <c r="K5519">
        <v>12223.139641</v>
      </c>
      <c r="L5519">
        <v>10451.012403999999</v>
      </c>
      <c r="O5519">
        <f>VLOOKUP(C5519,[1]pop_15p_a!$A$8:$AL$68,24,FALSE)</f>
        <v>275750.3603077</v>
      </c>
      <c r="Q5519">
        <f t="shared" si="425"/>
        <v>1772.1272370000006</v>
      </c>
      <c r="R5519">
        <v>362.85599999999999</v>
      </c>
      <c r="AN5519">
        <v>36.884860000000003</v>
      </c>
      <c r="AO5519">
        <v>0.36769269999999998</v>
      </c>
      <c r="AQ5519">
        <v>0.75696408199999998</v>
      </c>
      <c r="AT5519">
        <v>4</v>
      </c>
      <c r="AV5519">
        <v>0</v>
      </c>
      <c r="AW5519">
        <v>1</v>
      </c>
    </row>
    <row r="5520" spans="1:49">
      <c r="A5520" t="s">
        <v>21</v>
      </c>
      <c r="B5520" t="s">
        <v>55</v>
      </c>
      <c r="C5520">
        <v>1980</v>
      </c>
      <c r="D5520">
        <f t="shared" si="426"/>
        <v>137</v>
      </c>
      <c r="E5520">
        <v>1</v>
      </c>
      <c r="G5520">
        <v>12544.850326</v>
      </c>
      <c r="H5520">
        <v>6121.7208760000003</v>
      </c>
      <c r="I5520">
        <v>2243.500634</v>
      </c>
      <c r="J5520">
        <v>2278.5904249999999</v>
      </c>
      <c r="K5520">
        <v>12129.772403999999</v>
      </c>
      <c r="L5520">
        <v>10588.356728999999</v>
      </c>
      <c r="O5520">
        <f>VLOOKUP(C5520,[1]pop_15p_a!$A$8:$AL$68,24,FALSE)</f>
        <v>277881.18572388298</v>
      </c>
      <c r="Q5520">
        <f t="shared" si="425"/>
        <v>1541.4156750000002</v>
      </c>
      <c r="R5520">
        <v>364.15</v>
      </c>
      <c r="AN5520">
        <v>37.510840000000002</v>
      </c>
      <c r="AO5520">
        <v>0.37261879999999997</v>
      </c>
      <c r="AQ5520">
        <v>0.91025353824999999</v>
      </c>
      <c r="AT5520">
        <v>4</v>
      </c>
      <c r="AV5520">
        <v>0</v>
      </c>
      <c r="AW5520">
        <v>1</v>
      </c>
    </row>
    <row r="5521" spans="1:49">
      <c r="A5521" t="s">
        <v>21</v>
      </c>
      <c r="B5521" t="s">
        <v>55</v>
      </c>
      <c r="C5521">
        <v>1980</v>
      </c>
      <c r="D5521">
        <f t="shared" si="426"/>
        <v>138</v>
      </c>
      <c r="E5521">
        <v>2</v>
      </c>
      <c r="G5521">
        <v>12563.846482999999</v>
      </c>
      <c r="H5521">
        <v>6160.2415140000003</v>
      </c>
      <c r="I5521">
        <v>2260.8230950000002</v>
      </c>
      <c r="J5521">
        <v>2347.6569570000001</v>
      </c>
      <c r="K5521">
        <v>11969.585010999999</v>
      </c>
      <c r="L5521">
        <v>10667.895635000001</v>
      </c>
      <c r="O5521">
        <f>VLOOKUP(C5521,[1]pop_15p_a!$A$8:$AL$68,24,FALSE)</f>
        <v>277881.18572388298</v>
      </c>
      <c r="Q5521">
        <f t="shared" si="425"/>
        <v>1301.6893759999984</v>
      </c>
      <c r="R5521">
        <v>364.15</v>
      </c>
      <c r="AN5521">
        <v>38.121169999999999</v>
      </c>
      <c r="AO5521">
        <v>0.3781563</v>
      </c>
      <c r="AQ5521">
        <v>0.91025353824999999</v>
      </c>
      <c r="AT5521">
        <v>4</v>
      </c>
      <c r="AV5521">
        <v>0</v>
      </c>
      <c r="AW5521">
        <v>1</v>
      </c>
    </row>
    <row r="5522" spans="1:49">
      <c r="A5522" t="s">
        <v>21</v>
      </c>
      <c r="B5522" t="s">
        <v>55</v>
      </c>
      <c r="C5522">
        <v>1980</v>
      </c>
      <c r="D5522">
        <f t="shared" si="426"/>
        <v>139</v>
      </c>
      <c r="E5522">
        <v>3</v>
      </c>
      <c r="G5522">
        <v>12555.903102</v>
      </c>
      <c r="H5522">
        <v>6196.5253089999997</v>
      </c>
      <c r="I5522">
        <v>2273.895317</v>
      </c>
      <c r="J5522">
        <v>2352.7836689999999</v>
      </c>
      <c r="K5522">
        <v>11780.044123</v>
      </c>
      <c r="L5522">
        <v>10656.4719</v>
      </c>
      <c r="O5522">
        <f>VLOOKUP(C5522,[1]pop_15p_a!$A$8:$AL$68,24,FALSE)</f>
        <v>277881.18572388298</v>
      </c>
      <c r="Q5522">
        <f t="shared" si="425"/>
        <v>1123.5722229999992</v>
      </c>
      <c r="R5522">
        <v>364.15</v>
      </c>
      <c r="AN5522">
        <v>38.518210000000003</v>
      </c>
      <c r="AO5522">
        <v>0.38258130000000001</v>
      </c>
      <c r="AQ5522">
        <v>0.91025353824999999</v>
      </c>
      <c r="AT5522">
        <v>4</v>
      </c>
      <c r="AV5522">
        <v>0</v>
      </c>
      <c r="AW5522">
        <v>1</v>
      </c>
    </row>
    <row r="5523" spans="1:49">
      <c r="A5523" t="s">
        <v>21</v>
      </c>
      <c r="B5523" t="s">
        <v>55</v>
      </c>
      <c r="C5523">
        <v>1980</v>
      </c>
      <c r="D5523">
        <f t="shared" si="426"/>
        <v>140</v>
      </c>
      <c r="E5523">
        <v>4</v>
      </c>
      <c r="G5523">
        <v>12524.502102</v>
      </c>
      <c r="H5523">
        <v>6230.0154110000003</v>
      </c>
      <c r="I5523">
        <v>2282.4559279999999</v>
      </c>
      <c r="J5523">
        <v>2294.9952680000001</v>
      </c>
      <c r="K5523">
        <v>11591.80573</v>
      </c>
      <c r="L5523">
        <v>10560.105433999999</v>
      </c>
      <c r="O5523">
        <f>VLOOKUP(C5523,[1]pop_15p_a!$A$8:$AL$68,24,FALSE)</f>
        <v>277881.18572388298</v>
      </c>
      <c r="Q5523">
        <f t="shared" si="425"/>
        <v>1031.7002960000009</v>
      </c>
      <c r="R5523">
        <v>364.15</v>
      </c>
      <c r="AN5523">
        <v>39.258369999999999</v>
      </c>
      <c r="AO5523">
        <v>0.39028469999999998</v>
      </c>
      <c r="AQ5523">
        <v>0.91025353824999999</v>
      </c>
      <c r="AT5523">
        <v>4</v>
      </c>
      <c r="AV5523">
        <v>0</v>
      </c>
      <c r="AW5523">
        <v>1</v>
      </c>
    </row>
    <row r="5524" spans="1:49">
      <c r="A5524" t="s">
        <v>21</v>
      </c>
      <c r="B5524" t="s">
        <v>55</v>
      </c>
      <c r="C5524">
        <v>1981</v>
      </c>
      <c r="D5524">
        <f t="shared" si="426"/>
        <v>141</v>
      </c>
      <c r="E5524">
        <v>1</v>
      </c>
      <c r="G5524">
        <v>12487.243111</v>
      </c>
      <c r="H5524">
        <v>6258.5609930000001</v>
      </c>
      <c r="I5524">
        <v>2288.1716150000002</v>
      </c>
      <c r="J5524">
        <v>2210.3405229999998</v>
      </c>
      <c r="K5524">
        <v>11427.352937</v>
      </c>
      <c r="L5524">
        <v>10427.683567</v>
      </c>
      <c r="O5524">
        <f>VLOOKUP(C5524,[1]pop_15p_a!$A$8:$AL$68,24,FALSE)</f>
        <v>279196.13520019298</v>
      </c>
      <c r="Q5524">
        <f t="shared" si="425"/>
        <v>999.66936999999962</v>
      </c>
      <c r="R5524">
        <v>365.22500000000002</v>
      </c>
      <c r="AN5524">
        <v>40.214739999999999</v>
      </c>
      <c r="AO5524">
        <v>0.39739659999999999</v>
      </c>
      <c r="AQ5524">
        <v>1.0635445477500001</v>
      </c>
      <c r="AT5524">
        <v>4</v>
      </c>
      <c r="AV5524">
        <v>0</v>
      </c>
      <c r="AW5524">
        <v>1</v>
      </c>
    </row>
    <row r="5525" spans="1:49">
      <c r="A5525" t="s">
        <v>21</v>
      </c>
      <c r="B5525" t="s">
        <v>55</v>
      </c>
      <c r="C5525">
        <v>1981</v>
      </c>
      <c r="D5525">
        <f t="shared" si="426"/>
        <v>142</v>
      </c>
      <c r="E5525">
        <v>2</v>
      </c>
      <c r="G5525">
        <v>12461.871338000001</v>
      </c>
      <c r="H5525">
        <v>6280.8381710000003</v>
      </c>
      <c r="I5525">
        <v>2293.1013870000002</v>
      </c>
      <c r="J5525">
        <v>2137.2579900000001</v>
      </c>
      <c r="K5525">
        <v>11302.948377999999</v>
      </c>
      <c r="L5525">
        <v>10310.722553</v>
      </c>
      <c r="O5525">
        <f>VLOOKUP(C5525,[1]pop_15p_a!$A$8:$AL$68,24,FALSE)</f>
        <v>279196.13520019298</v>
      </c>
      <c r="Q5525">
        <f t="shared" si="425"/>
        <v>992.22582499999953</v>
      </c>
      <c r="R5525">
        <v>365.22500000000002</v>
      </c>
      <c r="AN5525">
        <v>41.096330000000002</v>
      </c>
      <c r="AO5525">
        <v>0.40638069999999998</v>
      </c>
      <c r="AQ5525">
        <v>1.0635445477500001</v>
      </c>
      <c r="AT5525">
        <v>4</v>
      </c>
      <c r="AV5525">
        <v>0</v>
      </c>
      <c r="AW5525">
        <v>1</v>
      </c>
    </row>
    <row r="5526" spans="1:49">
      <c r="A5526" t="s">
        <v>21</v>
      </c>
      <c r="B5526" t="s">
        <v>55</v>
      </c>
      <c r="C5526">
        <v>1981</v>
      </c>
      <c r="D5526">
        <f t="shared" si="426"/>
        <v>143</v>
      </c>
      <c r="E5526">
        <v>3</v>
      </c>
      <c r="G5526">
        <v>12464.836179</v>
      </c>
      <c r="H5526">
        <v>6295.6284450000003</v>
      </c>
      <c r="I5526">
        <v>2299.1715669999999</v>
      </c>
      <c r="J5526">
        <v>2109.3162910000001</v>
      </c>
      <c r="K5526">
        <v>11233.472204</v>
      </c>
      <c r="L5526">
        <v>10253.96067</v>
      </c>
      <c r="O5526">
        <f>VLOOKUP(C5526,[1]pop_15p_a!$A$8:$AL$68,24,FALSE)</f>
        <v>279196.13520019298</v>
      </c>
      <c r="Q5526">
        <f t="shared" si="425"/>
        <v>979.5115339999993</v>
      </c>
      <c r="R5526">
        <v>365.22500000000002</v>
      </c>
      <c r="AN5526">
        <v>41.90605</v>
      </c>
      <c r="AO5526">
        <v>0.41333590000000003</v>
      </c>
      <c r="AQ5526">
        <v>1.0635445477500001</v>
      </c>
      <c r="AT5526">
        <v>4</v>
      </c>
      <c r="AV5526">
        <v>0</v>
      </c>
      <c r="AW5526">
        <v>1</v>
      </c>
    </row>
    <row r="5527" spans="1:49">
      <c r="A5527" t="s">
        <v>21</v>
      </c>
      <c r="B5527" t="s">
        <v>55</v>
      </c>
      <c r="C5527">
        <v>1981</v>
      </c>
      <c r="D5527">
        <f t="shared" si="426"/>
        <v>144</v>
      </c>
      <c r="E5527">
        <v>4</v>
      </c>
      <c r="G5527">
        <v>12498.634269</v>
      </c>
      <c r="H5527">
        <v>6303.2209949999997</v>
      </c>
      <c r="I5527">
        <v>2307.0731139999998</v>
      </c>
      <c r="J5527">
        <v>2129.532631</v>
      </c>
      <c r="K5527">
        <v>11217.875207999999</v>
      </c>
      <c r="L5527">
        <v>10263.843153</v>
      </c>
      <c r="O5527">
        <f>VLOOKUP(C5527,[1]pop_15p_a!$A$8:$AL$68,24,FALSE)</f>
        <v>279196.13520019298</v>
      </c>
      <c r="Q5527">
        <f t="shared" si="425"/>
        <v>954.03205499999967</v>
      </c>
      <c r="R5527">
        <v>365.22500000000002</v>
      </c>
      <c r="AN5527">
        <v>42.576079999999997</v>
      </c>
      <c r="AO5527">
        <v>0.4196241</v>
      </c>
      <c r="AQ5527">
        <v>1.0635445477500001</v>
      </c>
      <c r="AT5527">
        <v>4</v>
      </c>
      <c r="AV5527">
        <v>0</v>
      </c>
      <c r="AW5527">
        <v>1</v>
      </c>
    </row>
    <row r="5528" spans="1:49">
      <c r="A5528" t="s">
        <v>21</v>
      </c>
      <c r="B5528" t="s">
        <v>55</v>
      </c>
      <c r="C5528">
        <v>1982</v>
      </c>
      <c r="D5528">
        <f t="shared" si="426"/>
        <v>145</v>
      </c>
      <c r="E5528">
        <v>1</v>
      </c>
      <c r="G5528">
        <v>12549.486669</v>
      </c>
      <c r="H5528">
        <v>6306.0574820000002</v>
      </c>
      <c r="I5528">
        <v>2316.193174</v>
      </c>
      <c r="J5528">
        <v>2165.0810329999999</v>
      </c>
      <c r="K5528">
        <v>11234.540363</v>
      </c>
      <c r="L5528">
        <v>10301.414918</v>
      </c>
      <c r="O5528">
        <f>VLOOKUP(C5528,[1]pop_15p_a!$A$8:$AL$68,24,FALSE)</f>
        <v>280111.81431934302</v>
      </c>
      <c r="Q5528">
        <f t="shared" si="425"/>
        <v>933.12544499999967</v>
      </c>
      <c r="R5528">
        <v>365.52499999999998</v>
      </c>
      <c r="AN5528">
        <v>43.724299999999999</v>
      </c>
      <c r="AO5528">
        <v>0.4302745</v>
      </c>
      <c r="AQ5528">
        <v>1.17286011825</v>
      </c>
      <c r="AT5528">
        <v>4</v>
      </c>
      <c r="AV5528">
        <v>0</v>
      </c>
      <c r="AW5528">
        <v>1</v>
      </c>
    </row>
    <row r="5529" spans="1:49">
      <c r="A5529" t="s">
        <v>21</v>
      </c>
      <c r="B5529" t="s">
        <v>55</v>
      </c>
      <c r="C5529">
        <v>1982</v>
      </c>
      <c r="D5529">
        <f t="shared" si="426"/>
        <v>146</v>
      </c>
      <c r="E5529">
        <v>2</v>
      </c>
      <c r="G5529">
        <v>12601.775600999999</v>
      </c>
      <c r="H5529">
        <v>6307.306345</v>
      </c>
      <c r="I5529">
        <v>2325.8758809999999</v>
      </c>
      <c r="J5529">
        <v>2180.763927</v>
      </c>
      <c r="K5529">
        <v>11257.255916</v>
      </c>
      <c r="L5529">
        <v>10323.208086000001</v>
      </c>
      <c r="O5529">
        <f>VLOOKUP(C5529,[1]pop_15p_a!$A$8:$AL$68,24,FALSE)</f>
        <v>280111.81431934302</v>
      </c>
      <c r="Q5529">
        <f t="shared" si="425"/>
        <v>934.04782999999952</v>
      </c>
      <c r="R5529">
        <v>365.52499999999998</v>
      </c>
      <c r="AN5529">
        <v>44.616900000000001</v>
      </c>
      <c r="AO5529">
        <v>0.43941830000000004</v>
      </c>
      <c r="AQ5529">
        <v>1.17286011825</v>
      </c>
      <c r="AT5529">
        <v>4</v>
      </c>
      <c r="AV5529">
        <v>0</v>
      </c>
      <c r="AW5529">
        <v>1</v>
      </c>
    </row>
    <row r="5530" spans="1:49">
      <c r="A5530" t="s">
        <v>21</v>
      </c>
      <c r="B5530" t="s">
        <v>55</v>
      </c>
      <c r="C5530">
        <v>1982</v>
      </c>
      <c r="D5530">
        <f t="shared" si="426"/>
        <v>147</v>
      </c>
      <c r="E5530">
        <v>3</v>
      </c>
      <c r="G5530">
        <v>12643.747100000001</v>
      </c>
      <c r="H5530">
        <v>6309.5720529999999</v>
      </c>
      <c r="I5530">
        <v>2335.750591</v>
      </c>
      <c r="J5530">
        <v>2144.3395719999999</v>
      </c>
      <c r="K5530">
        <v>11266.646244</v>
      </c>
      <c r="L5530">
        <v>10291.680060999999</v>
      </c>
      <c r="O5530">
        <f>VLOOKUP(C5530,[1]pop_15p_a!$A$8:$AL$68,24,FALSE)</f>
        <v>280111.81431934302</v>
      </c>
      <c r="Q5530">
        <f t="shared" si="425"/>
        <v>974.96618300000046</v>
      </c>
      <c r="R5530">
        <v>365.52499999999998</v>
      </c>
      <c r="AN5530">
        <v>45.90654</v>
      </c>
      <c r="AO5530">
        <v>0.45067999999999997</v>
      </c>
      <c r="AQ5530">
        <v>1.17286011825</v>
      </c>
      <c r="AT5530">
        <v>4</v>
      </c>
      <c r="AV5530">
        <v>0</v>
      </c>
      <c r="AW5530">
        <v>1</v>
      </c>
    </row>
    <row r="5531" spans="1:49">
      <c r="A5531" t="s">
        <v>21</v>
      </c>
      <c r="B5531" t="s">
        <v>55</v>
      </c>
      <c r="C5531">
        <v>1982</v>
      </c>
      <c r="D5531">
        <f t="shared" si="426"/>
        <v>148</v>
      </c>
      <c r="E5531">
        <v>4</v>
      </c>
      <c r="G5531">
        <v>12682.235102000001</v>
      </c>
      <c r="H5531">
        <v>6314.3667569999998</v>
      </c>
      <c r="I5531">
        <v>2345.7322479999998</v>
      </c>
      <c r="J5531">
        <v>2055.7616800000001</v>
      </c>
      <c r="K5531">
        <v>11281.552834</v>
      </c>
      <c r="L5531">
        <v>10219.321556000001</v>
      </c>
      <c r="O5531">
        <f>VLOOKUP(C5531,[1]pop_15p_a!$A$8:$AL$68,24,FALSE)</f>
        <v>280111.81431934302</v>
      </c>
      <c r="Q5531">
        <f t="shared" si="425"/>
        <v>1062.2312779999993</v>
      </c>
      <c r="R5531">
        <v>365.52499999999998</v>
      </c>
      <c r="AN5531">
        <v>47.058810000000001</v>
      </c>
      <c r="AO5531">
        <v>0.46101219999999998</v>
      </c>
      <c r="AQ5531">
        <v>1.17286011825</v>
      </c>
      <c r="AT5531">
        <v>4</v>
      </c>
      <c r="AV5531">
        <v>0</v>
      </c>
      <c r="AW5531">
        <v>1</v>
      </c>
    </row>
    <row r="5532" spans="1:49">
      <c r="A5532" t="s">
        <v>21</v>
      </c>
      <c r="B5532" t="s">
        <v>55</v>
      </c>
      <c r="C5532">
        <v>1983</v>
      </c>
      <c r="D5532">
        <f t="shared" si="426"/>
        <v>149</v>
      </c>
      <c r="E5532">
        <v>1</v>
      </c>
      <c r="G5532">
        <v>12745.740135</v>
      </c>
      <c r="H5532">
        <v>6321.908676</v>
      </c>
      <c r="I5532">
        <v>2356.1975940000002</v>
      </c>
      <c r="J5532">
        <v>1951.7738139999999</v>
      </c>
      <c r="K5532">
        <v>11364.055059</v>
      </c>
      <c r="L5532">
        <v>10175.474565</v>
      </c>
      <c r="O5532">
        <f>VLOOKUP(C5532,[1]pop_15p_a!$A$8:$AL$68,24,FALSE)</f>
        <v>280994.733263281</v>
      </c>
      <c r="Q5532">
        <f t="shared" si="425"/>
        <v>1188.5804939999998</v>
      </c>
      <c r="R5532">
        <v>365.62200000000001</v>
      </c>
      <c r="Z5532">
        <f>AB5532</f>
        <v>3.266667</v>
      </c>
      <c r="AA5532">
        <v>3.3</v>
      </c>
      <c r="AB5532">
        <v>3.266667</v>
      </c>
      <c r="AN5532">
        <v>47.980980000000002</v>
      </c>
      <c r="AO5532">
        <v>0.46591900000000003</v>
      </c>
      <c r="AQ5532">
        <v>1.2378425392500001</v>
      </c>
      <c r="AT5532">
        <v>4</v>
      </c>
      <c r="AV5532">
        <v>0</v>
      </c>
      <c r="AW5532">
        <v>1</v>
      </c>
    </row>
    <row r="5533" spans="1:49">
      <c r="A5533" t="s">
        <v>21</v>
      </c>
      <c r="B5533" t="s">
        <v>55</v>
      </c>
      <c r="C5533">
        <v>1983</v>
      </c>
      <c r="D5533">
        <f t="shared" si="426"/>
        <v>150</v>
      </c>
      <c r="E5533">
        <v>2</v>
      </c>
      <c r="G5533">
        <v>12861.076734</v>
      </c>
      <c r="H5533">
        <v>6332.0828110000002</v>
      </c>
      <c r="I5533">
        <v>2367.6968619999998</v>
      </c>
      <c r="J5533">
        <v>1870.0789689999999</v>
      </c>
      <c r="K5533">
        <v>11569.407595000001</v>
      </c>
      <c r="L5533">
        <v>10225.58914</v>
      </c>
      <c r="O5533">
        <f>VLOOKUP(C5533,[1]pop_15p_a!$A$8:$AL$68,24,FALSE)</f>
        <v>280994.733263281</v>
      </c>
      <c r="Q5533">
        <f t="shared" si="425"/>
        <v>1343.8184550000005</v>
      </c>
      <c r="R5533">
        <v>365.62200000000001</v>
      </c>
      <c r="Z5533">
        <f t="shared" ref="Z5533:Z5596" si="427">AB5533</f>
        <v>3.4666670000000002</v>
      </c>
      <c r="AA5533">
        <v>3.5</v>
      </c>
      <c r="AB5533">
        <v>3.4666670000000002</v>
      </c>
      <c r="AN5533">
        <v>48.435969999999998</v>
      </c>
      <c r="AO5533">
        <v>0.47275649999999997</v>
      </c>
      <c r="AQ5533">
        <v>1.2378425392500001</v>
      </c>
      <c r="AT5533">
        <v>4</v>
      </c>
      <c r="AV5533">
        <v>0</v>
      </c>
      <c r="AW5533">
        <v>1</v>
      </c>
    </row>
    <row r="5534" spans="1:49">
      <c r="A5534" t="s">
        <v>21</v>
      </c>
      <c r="B5534" t="s">
        <v>55</v>
      </c>
      <c r="C5534">
        <v>1983</v>
      </c>
      <c r="D5534">
        <f t="shared" si="426"/>
        <v>151</v>
      </c>
      <c r="E5534">
        <v>3</v>
      </c>
      <c r="G5534">
        <v>13057.886703</v>
      </c>
      <c r="H5534">
        <v>6345.3162329999996</v>
      </c>
      <c r="I5534">
        <v>2380.94175</v>
      </c>
      <c r="J5534">
        <v>1844.3321040000001</v>
      </c>
      <c r="K5534">
        <v>11961.654047</v>
      </c>
      <c r="L5534">
        <v>10437.856836000001</v>
      </c>
      <c r="O5534">
        <f>VLOOKUP(C5534,[1]pop_15p_a!$A$8:$AL$68,24,FALSE)</f>
        <v>280994.733263281</v>
      </c>
      <c r="Q5534">
        <f t="shared" si="425"/>
        <v>1523.7972109999992</v>
      </c>
      <c r="R5534">
        <v>365.62200000000001</v>
      </c>
      <c r="Z5534">
        <f t="shared" si="427"/>
        <v>3.6</v>
      </c>
      <c r="AA5534">
        <v>3.6</v>
      </c>
      <c r="AB5534">
        <v>3.6</v>
      </c>
      <c r="AN5534">
        <v>49.733730000000001</v>
      </c>
      <c r="AO5534">
        <v>0.48454760000000002</v>
      </c>
      <c r="AQ5534">
        <v>1.2378425392500001</v>
      </c>
      <c r="AT5534">
        <v>4</v>
      </c>
      <c r="AV5534">
        <v>0</v>
      </c>
      <c r="AW5534">
        <v>1</v>
      </c>
    </row>
    <row r="5535" spans="1:49">
      <c r="A5535" t="s">
        <v>21</v>
      </c>
      <c r="B5535" t="s">
        <v>55</v>
      </c>
      <c r="C5535">
        <v>1983</v>
      </c>
      <c r="D5535">
        <f t="shared" si="426"/>
        <v>152</v>
      </c>
      <c r="E5535">
        <v>4</v>
      </c>
      <c r="G5535">
        <v>13321.344499999999</v>
      </c>
      <c r="H5535">
        <v>6362.2507539999997</v>
      </c>
      <c r="I5535">
        <v>2395.4988840000001</v>
      </c>
      <c r="J5535">
        <v>1874.3891309999999</v>
      </c>
      <c r="K5535">
        <v>12527.405816</v>
      </c>
      <c r="L5535">
        <v>10810.627232999999</v>
      </c>
      <c r="O5535">
        <f>VLOOKUP(C5535,[1]pop_15p_a!$A$8:$AL$68,24,FALSE)</f>
        <v>280994.733263281</v>
      </c>
      <c r="Q5535">
        <f t="shared" si="425"/>
        <v>1716.7785830000012</v>
      </c>
      <c r="R5535">
        <v>365.62200000000001</v>
      </c>
      <c r="Z5535">
        <f t="shared" si="427"/>
        <v>3.3333330000000001</v>
      </c>
      <c r="AA5535">
        <v>3.3</v>
      </c>
      <c r="AB5535">
        <v>3.3333330000000001</v>
      </c>
      <c r="AN5535">
        <v>50.873829999999998</v>
      </c>
      <c r="AO5535">
        <v>0.49571219999999999</v>
      </c>
      <c r="AQ5535">
        <v>1.2378425392500001</v>
      </c>
      <c r="AT5535">
        <v>4</v>
      </c>
      <c r="AV5535">
        <v>0</v>
      </c>
      <c r="AW5535">
        <v>1</v>
      </c>
    </row>
    <row r="5536" spans="1:49">
      <c r="A5536" t="s">
        <v>21</v>
      </c>
      <c r="B5536" t="s">
        <v>55</v>
      </c>
      <c r="C5536">
        <v>1984</v>
      </c>
      <c r="D5536">
        <f t="shared" si="426"/>
        <v>153</v>
      </c>
      <c r="E5536">
        <v>1</v>
      </c>
      <c r="G5536">
        <v>13588.947001</v>
      </c>
      <c r="H5536">
        <v>6383.9130619999996</v>
      </c>
      <c r="I5536">
        <v>2409.8364580000002</v>
      </c>
      <c r="J5536">
        <v>1920.7828589999999</v>
      </c>
      <c r="K5536">
        <v>13169.488787</v>
      </c>
      <c r="L5536">
        <v>11264.457745</v>
      </c>
      <c r="O5536">
        <f>VLOOKUP(C5536,[1]pop_15p_a!$A$8:$AL$68,24,FALSE)</f>
        <v>281873.13491154101</v>
      </c>
      <c r="Q5536">
        <f t="shared" si="425"/>
        <v>1905.0310420000005</v>
      </c>
      <c r="R5536">
        <v>365.99799999999999</v>
      </c>
      <c r="Z5536">
        <f t="shared" si="427"/>
        <v>3.266667</v>
      </c>
      <c r="AA5536">
        <v>3.3</v>
      </c>
      <c r="AB5536">
        <v>3.266667</v>
      </c>
      <c r="AN5536">
        <v>51.714599999999997</v>
      </c>
      <c r="AO5536">
        <v>0.50292819999999994</v>
      </c>
      <c r="AQ5536">
        <v>1.2711288782500001</v>
      </c>
      <c r="AT5536">
        <v>4</v>
      </c>
      <c r="AV5536">
        <v>0</v>
      </c>
      <c r="AW5536">
        <v>1</v>
      </c>
    </row>
    <row r="5537" spans="1:49">
      <c r="A5537" t="s">
        <v>21</v>
      </c>
      <c r="B5537" t="s">
        <v>55</v>
      </c>
      <c r="C5537">
        <v>1984</v>
      </c>
      <c r="D5537">
        <f t="shared" si="426"/>
        <v>154</v>
      </c>
      <c r="E5537">
        <v>2</v>
      </c>
      <c r="G5537">
        <v>13801.230829</v>
      </c>
      <c r="H5537">
        <v>6411.2962049999996</v>
      </c>
      <c r="I5537">
        <v>2422.7152759999999</v>
      </c>
      <c r="J5537">
        <v>1940.7020620000001</v>
      </c>
      <c r="K5537">
        <v>13793.206794</v>
      </c>
      <c r="L5537">
        <v>11716.892529000001</v>
      </c>
      <c r="O5537">
        <f>VLOOKUP(C5537,[1]pop_15p_a!$A$8:$AL$68,24,FALSE)</f>
        <v>281873.13491154101</v>
      </c>
      <c r="Q5537">
        <f t="shared" si="425"/>
        <v>2076.3142649999991</v>
      </c>
      <c r="R5537">
        <v>365.99799999999999</v>
      </c>
      <c r="Z5537">
        <f t="shared" si="427"/>
        <v>2.9333330000000002</v>
      </c>
      <c r="AA5537">
        <v>2.9</v>
      </c>
      <c r="AB5537">
        <v>2.9333330000000002</v>
      </c>
      <c r="AN5537">
        <v>52.27373</v>
      </c>
      <c r="AO5537">
        <v>0.50895550000000001</v>
      </c>
      <c r="AQ5537">
        <v>1.2711288782500001</v>
      </c>
      <c r="AT5537">
        <v>4</v>
      </c>
      <c r="AV5537">
        <v>0</v>
      </c>
      <c r="AW5537">
        <v>1</v>
      </c>
    </row>
    <row r="5538" spans="1:49">
      <c r="A5538" t="s">
        <v>21</v>
      </c>
      <c r="B5538" t="s">
        <v>55</v>
      </c>
      <c r="C5538">
        <v>1984</v>
      </c>
      <c r="D5538">
        <f t="shared" si="426"/>
        <v>155</v>
      </c>
      <c r="E5538">
        <v>3</v>
      </c>
      <c r="G5538">
        <v>13903.403547</v>
      </c>
      <c r="H5538">
        <v>6445.8223829999997</v>
      </c>
      <c r="I5538">
        <v>2432.9907899999998</v>
      </c>
      <c r="J5538">
        <v>1895.8813950000001</v>
      </c>
      <c r="K5538">
        <v>14313.133351</v>
      </c>
      <c r="L5538">
        <v>12095.170743000001</v>
      </c>
      <c r="O5538">
        <f>VLOOKUP(C5538,[1]pop_15p_a!$A$8:$AL$68,24,FALSE)</f>
        <v>281873.13491154101</v>
      </c>
      <c r="Q5538">
        <f t="shared" si="425"/>
        <v>2217.9626079999998</v>
      </c>
      <c r="R5538">
        <v>365.99799999999999</v>
      </c>
      <c r="Z5538">
        <f t="shared" si="427"/>
        <v>2.9666670000000002</v>
      </c>
      <c r="AA5538">
        <v>3</v>
      </c>
      <c r="AB5538">
        <v>2.9666670000000002</v>
      </c>
      <c r="AN5538">
        <v>52.565530000000003</v>
      </c>
      <c r="AO5538">
        <v>0.5116501</v>
      </c>
      <c r="AQ5538">
        <v>1.2711288782500001</v>
      </c>
      <c r="AT5538">
        <v>4</v>
      </c>
      <c r="AV5538">
        <v>0</v>
      </c>
      <c r="AW5538">
        <v>1</v>
      </c>
    </row>
    <row r="5539" spans="1:49">
      <c r="A5539" t="s">
        <v>21</v>
      </c>
      <c r="B5539" t="s">
        <v>55</v>
      </c>
      <c r="C5539">
        <v>1984</v>
      </c>
      <c r="D5539">
        <f t="shared" si="426"/>
        <v>156</v>
      </c>
      <c r="E5539">
        <v>4</v>
      </c>
      <c r="G5539">
        <v>13908.811921</v>
      </c>
      <c r="H5539">
        <v>6487.1582429999999</v>
      </c>
      <c r="I5539">
        <v>2441.2949480000002</v>
      </c>
      <c r="J5539">
        <v>1792.4382129999999</v>
      </c>
      <c r="K5539">
        <v>14696.230837999999</v>
      </c>
      <c r="L5539">
        <v>12365.907292</v>
      </c>
      <c r="O5539">
        <f>VLOOKUP(C5539,[1]pop_15p_a!$A$8:$AL$68,24,FALSE)</f>
        <v>281873.13491154101</v>
      </c>
      <c r="Q5539">
        <f t="shared" si="425"/>
        <v>2330.3235459999996</v>
      </c>
      <c r="R5539">
        <v>365.99799999999999</v>
      </c>
      <c r="Z5539">
        <f t="shared" si="427"/>
        <v>2.9333330000000002</v>
      </c>
      <c r="AA5539">
        <v>2.9</v>
      </c>
      <c r="AB5539">
        <v>2.9333330000000002</v>
      </c>
      <c r="AN5539">
        <v>53.150869999999998</v>
      </c>
      <c r="AO5539">
        <v>0.51682729999999999</v>
      </c>
      <c r="AQ5539">
        <v>1.2711288782500001</v>
      </c>
      <c r="AT5539">
        <v>4</v>
      </c>
      <c r="AV5539">
        <v>0</v>
      </c>
      <c r="AW5539">
        <v>1</v>
      </c>
    </row>
    <row r="5540" spans="1:49">
      <c r="A5540" t="s">
        <v>21</v>
      </c>
      <c r="B5540" t="s">
        <v>55</v>
      </c>
      <c r="C5540">
        <v>1985</v>
      </c>
      <c r="D5540">
        <f t="shared" si="426"/>
        <v>157</v>
      </c>
      <c r="E5540">
        <v>1</v>
      </c>
      <c r="G5540">
        <v>13905.269048</v>
      </c>
      <c r="H5540">
        <v>6532.9194809999999</v>
      </c>
      <c r="I5540">
        <v>2450.1662070000002</v>
      </c>
      <c r="J5540">
        <v>1685.708979</v>
      </c>
      <c r="K5540">
        <v>14965.166019</v>
      </c>
      <c r="L5540">
        <v>12538.146328000001</v>
      </c>
      <c r="O5540">
        <f>VLOOKUP(C5540,[1]pop_15p_a!$A$8:$AL$68,24,FALSE)</f>
        <v>282714.27596422099</v>
      </c>
      <c r="Q5540">
        <f t="shared" si="425"/>
        <v>2427.0196909999995</v>
      </c>
      <c r="R5540">
        <v>366.70600000000002</v>
      </c>
      <c r="Z5540">
        <f t="shared" si="427"/>
        <v>2.8333330000000001</v>
      </c>
      <c r="AA5540">
        <v>2.8</v>
      </c>
      <c r="AB5540">
        <v>2.8333330000000001</v>
      </c>
      <c r="AN5540">
        <v>53.6768</v>
      </c>
      <c r="AO5540">
        <v>0.52178389999999997</v>
      </c>
      <c r="AP5540">
        <v>-0.38718124657238001</v>
      </c>
      <c r="AQ5540">
        <v>1.3239185207499999</v>
      </c>
      <c r="AR5540">
        <v>1.1533030188</v>
      </c>
      <c r="AT5540">
        <v>4</v>
      </c>
      <c r="AV5540">
        <v>0</v>
      </c>
      <c r="AW5540">
        <v>1</v>
      </c>
    </row>
    <row r="5541" spans="1:49">
      <c r="A5541" t="s">
        <v>21</v>
      </c>
      <c r="B5541" t="s">
        <v>55</v>
      </c>
      <c r="C5541">
        <v>1985</v>
      </c>
      <c r="D5541">
        <f t="shared" si="426"/>
        <v>158</v>
      </c>
      <c r="E5541">
        <v>2</v>
      </c>
      <c r="G5541">
        <v>13981.312128</v>
      </c>
      <c r="H5541">
        <v>6580.6826979999996</v>
      </c>
      <c r="I5541">
        <v>2462.1159779999998</v>
      </c>
      <c r="J5541">
        <v>1630.4132549999999</v>
      </c>
      <c r="K5541">
        <v>15160.787134</v>
      </c>
      <c r="L5541">
        <v>12636.106651</v>
      </c>
      <c r="O5541">
        <f>VLOOKUP(C5541,[1]pop_15p_a!$A$8:$AL$68,24,FALSE)</f>
        <v>282714.27596422099</v>
      </c>
      <c r="Q5541">
        <f t="shared" si="425"/>
        <v>2524.6804830000001</v>
      </c>
      <c r="R5541">
        <v>366.70600000000002</v>
      </c>
      <c r="Z5541">
        <f t="shared" si="427"/>
        <v>3</v>
      </c>
      <c r="AA5541">
        <v>3</v>
      </c>
      <c r="AB5541">
        <v>3</v>
      </c>
      <c r="AN5541">
        <v>54.531230000000001</v>
      </c>
      <c r="AO5541">
        <v>0.53001660000000006</v>
      </c>
      <c r="AP5541">
        <v>-0.38718124657238001</v>
      </c>
      <c r="AQ5541">
        <v>1.3239185207499999</v>
      </c>
      <c r="AR5541">
        <v>1.1533030188</v>
      </c>
      <c r="AT5541">
        <v>4</v>
      </c>
      <c r="AV5541">
        <v>0</v>
      </c>
      <c r="AW5541">
        <v>1</v>
      </c>
    </row>
    <row r="5542" spans="1:49">
      <c r="A5542" t="s">
        <v>21</v>
      </c>
      <c r="B5542" t="s">
        <v>55</v>
      </c>
      <c r="C5542">
        <v>1985</v>
      </c>
      <c r="D5542">
        <f t="shared" si="426"/>
        <v>159</v>
      </c>
      <c r="E5542">
        <v>3</v>
      </c>
      <c r="G5542">
        <v>14224.552885999999</v>
      </c>
      <c r="H5542">
        <v>6629.6196259999997</v>
      </c>
      <c r="I5542">
        <v>2480.1768459999998</v>
      </c>
      <c r="J5542">
        <v>1679.071496</v>
      </c>
      <c r="K5542">
        <v>15317.853809</v>
      </c>
      <c r="L5542">
        <v>12678.410602</v>
      </c>
      <c r="O5542">
        <f>VLOOKUP(C5542,[1]pop_15p_a!$A$8:$AL$68,24,FALSE)</f>
        <v>282714.27596422099</v>
      </c>
      <c r="Q5542">
        <f t="shared" si="425"/>
        <v>2639.4432070000003</v>
      </c>
      <c r="R5542">
        <v>366.70600000000002</v>
      </c>
      <c r="Z5542">
        <f t="shared" si="427"/>
        <v>2.9</v>
      </c>
      <c r="AA5542">
        <v>2.9</v>
      </c>
      <c r="AB5542">
        <v>2.9</v>
      </c>
      <c r="AN5542">
        <v>54.784579999999998</v>
      </c>
      <c r="AO5542">
        <v>0.53434590000000004</v>
      </c>
      <c r="AP5542">
        <v>-0.38718124657238001</v>
      </c>
      <c r="AQ5542">
        <v>1.3239185207499999</v>
      </c>
      <c r="AR5542">
        <v>1.1533030188</v>
      </c>
      <c r="AT5542">
        <v>4</v>
      </c>
      <c r="AV5542">
        <v>0</v>
      </c>
      <c r="AW5542">
        <v>1</v>
      </c>
    </row>
    <row r="5543" spans="1:49">
      <c r="A5543" t="s">
        <v>21</v>
      </c>
      <c r="B5543" t="s">
        <v>55</v>
      </c>
      <c r="C5543">
        <v>1985</v>
      </c>
      <c r="D5543">
        <f t="shared" si="426"/>
        <v>160</v>
      </c>
      <c r="E5543">
        <v>4</v>
      </c>
      <c r="G5543">
        <v>14632.34786</v>
      </c>
      <c r="H5543">
        <v>6679.4083209999999</v>
      </c>
      <c r="I5543">
        <v>2506.9138680000001</v>
      </c>
      <c r="J5543">
        <v>1836.827939</v>
      </c>
      <c r="K5543">
        <v>15452.175221</v>
      </c>
      <c r="L5543">
        <v>12689.958984000001</v>
      </c>
      <c r="O5543">
        <f>VLOOKUP(C5543,[1]pop_15p_a!$A$8:$AL$68,24,FALSE)</f>
        <v>282714.27596422099</v>
      </c>
      <c r="Q5543">
        <f t="shared" si="425"/>
        <v>2762.2162369999987</v>
      </c>
      <c r="R5543">
        <v>366.70600000000002</v>
      </c>
      <c r="Z5543">
        <f t="shared" si="427"/>
        <v>2.8</v>
      </c>
      <c r="AA5543">
        <v>2.8</v>
      </c>
      <c r="AB5543">
        <v>2.8</v>
      </c>
      <c r="AN5543">
        <v>55.29654</v>
      </c>
      <c r="AO5543">
        <v>0.53890189999999993</v>
      </c>
      <c r="AP5543">
        <v>-0.38718124657238001</v>
      </c>
      <c r="AQ5543">
        <v>1.3239185207499999</v>
      </c>
      <c r="AR5543">
        <v>1.1533030188</v>
      </c>
      <c r="AT5543">
        <v>4</v>
      </c>
      <c r="AV5543">
        <v>0</v>
      </c>
      <c r="AW5543">
        <v>1</v>
      </c>
    </row>
    <row r="5544" spans="1:49">
      <c r="A5544" t="s">
        <v>21</v>
      </c>
      <c r="B5544" t="s">
        <v>55</v>
      </c>
      <c r="C5544">
        <v>1986</v>
      </c>
      <c r="D5544">
        <f t="shared" si="426"/>
        <v>161</v>
      </c>
      <c r="E5544">
        <v>1</v>
      </c>
      <c r="G5544">
        <v>15101.018445</v>
      </c>
      <c r="H5544">
        <v>6731.1326330000002</v>
      </c>
      <c r="I5544">
        <v>2544.4783779999998</v>
      </c>
      <c r="J5544">
        <v>2053.7113450000002</v>
      </c>
      <c r="K5544">
        <v>15562.080395999999</v>
      </c>
      <c r="L5544">
        <v>12704.721237</v>
      </c>
      <c r="O5544">
        <f>VLOOKUP(C5544,[1]pop_15p_a!$A$8:$AL$68,24,FALSE)</f>
        <v>283772.32350115501</v>
      </c>
      <c r="Q5544">
        <f t="shared" si="425"/>
        <v>2857.3591589999996</v>
      </c>
      <c r="R5544">
        <v>368.35500000000002</v>
      </c>
      <c r="Z5544">
        <f t="shared" si="427"/>
        <v>2.766667</v>
      </c>
      <c r="AA5544">
        <v>2.8</v>
      </c>
      <c r="AB5544">
        <v>2.766667</v>
      </c>
      <c r="AN5544">
        <v>55.053669999999997</v>
      </c>
      <c r="AO5544">
        <v>0.54051930000000004</v>
      </c>
      <c r="AP5544">
        <v>-0.23933701729811299</v>
      </c>
      <c r="AQ5544">
        <v>1.3530272377499999</v>
      </c>
      <c r="AR5544">
        <v>1.0961902858000001</v>
      </c>
      <c r="AT5544">
        <v>4</v>
      </c>
      <c r="AV5544">
        <v>0</v>
      </c>
      <c r="AW5544">
        <v>1</v>
      </c>
    </row>
    <row r="5545" spans="1:49">
      <c r="A5545" t="s">
        <v>21</v>
      </c>
      <c r="B5545" t="s">
        <v>55</v>
      </c>
      <c r="C5545">
        <v>1986</v>
      </c>
      <c r="D5545">
        <f t="shared" si="426"/>
        <v>162</v>
      </c>
      <c r="E5545">
        <v>2</v>
      </c>
      <c r="G5545">
        <v>15526.754137</v>
      </c>
      <c r="H5545">
        <v>6786.7640229999997</v>
      </c>
      <c r="I5545">
        <v>2594.2923930000002</v>
      </c>
      <c r="J5545">
        <v>2275.6790040000001</v>
      </c>
      <c r="K5545">
        <v>15650.159022</v>
      </c>
      <c r="L5545">
        <v>12755.398383</v>
      </c>
      <c r="O5545">
        <f>VLOOKUP(C5545,[1]pop_15p_a!$A$8:$AL$68,24,FALSE)</f>
        <v>283772.32350115501</v>
      </c>
      <c r="Q5545">
        <f t="shared" si="425"/>
        <v>2894.7606390000001</v>
      </c>
      <c r="R5545">
        <v>368.35500000000002</v>
      </c>
      <c r="Z5545">
        <f t="shared" si="427"/>
        <v>2.7</v>
      </c>
      <c r="AA5545">
        <v>2.7</v>
      </c>
      <c r="AB5545">
        <v>2.7</v>
      </c>
      <c r="AN5545">
        <v>54.716439999999999</v>
      </c>
      <c r="AO5545">
        <v>0.54213549999999999</v>
      </c>
      <c r="AP5545">
        <v>-0.23933701729811299</v>
      </c>
      <c r="AQ5545">
        <v>1.3530272377499999</v>
      </c>
      <c r="AR5545">
        <v>1.0961902858000001</v>
      </c>
      <c r="AT5545">
        <v>4</v>
      </c>
      <c r="AV5545">
        <v>0</v>
      </c>
      <c r="AW5545">
        <v>1</v>
      </c>
    </row>
    <row r="5546" spans="1:49">
      <c r="A5546" t="s">
        <v>21</v>
      </c>
      <c r="B5546" t="s">
        <v>55</v>
      </c>
      <c r="C5546">
        <v>1986</v>
      </c>
      <c r="D5546">
        <f t="shared" si="426"/>
        <v>163</v>
      </c>
      <c r="E5546">
        <v>3</v>
      </c>
      <c r="G5546">
        <v>15819.466899999999</v>
      </c>
      <c r="H5546">
        <v>6849.2652260000004</v>
      </c>
      <c r="I5546">
        <v>2659.3705629999999</v>
      </c>
      <c r="J5546">
        <v>2457.9363990000002</v>
      </c>
      <c r="K5546">
        <v>15717.896916</v>
      </c>
      <c r="L5546">
        <v>12875.509581</v>
      </c>
      <c r="O5546">
        <f>VLOOKUP(C5546,[1]pop_15p_a!$A$8:$AL$68,24,FALSE)</f>
        <v>283772.32350115501</v>
      </c>
      <c r="Q5546">
        <f t="shared" si="425"/>
        <v>2842.3873349999994</v>
      </c>
      <c r="R5546">
        <v>368.35500000000002</v>
      </c>
      <c r="Z5546">
        <f t="shared" si="427"/>
        <v>2.4666670000000002</v>
      </c>
      <c r="AA5546">
        <v>2.5</v>
      </c>
      <c r="AB5546">
        <v>2.4666670000000002</v>
      </c>
      <c r="AN5546">
        <v>54.52948</v>
      </c>
      <c r="AO5546">
        <v>0.54618789999999995</v>
      </c>
      <c r="AP5546">
        <v>-0.23933701729811299</v>
      </c>
      <c r="AQ5546">
        <v>1.3530272377499999</v>
      </c>
      <c r="AR5546">
        <v>1.0961902858000001</v>
      </c>
      <c r="AT5546">
        <v>4</v>
      </c>
      <c r="AV5546">
        <v>0</v>
      </c>
      <c r="AW5546">
        <v>1</v>
      </c>
    </row>
    <row r="5547" spans="1:49">
      <c r="A5547" t="s">
        <v>21</v>
      </c>
      <c r="B5547" t="s">
        <v>55</v>
      </c>
      <c r="C5547">
        <v>1986</v>
      </c>
      <c r="D5547">
        <f t="shared" si="426"/>
        <v>164</v>
      </c>
      <c r="E5547">
        <v>4</v>
      </c>
      <c r="G5547">
        <v>15961.474674999999</v>
      </c>
      <c r="H5547">
        <v>6919.6495590000004</v>
      </c>
      <c r="I5547">
        <v>2735.4188530000001</v>
      </c>
      <c r="J5547">
        <v>2582.0190929999999</v>
      </c>
      <c r="K5547">
        <v>15781.230213000001</v>
      </c>
      <c r="L5547">
        <v>13073.645947000001</v>
      </c>
      <c r="O5547">
        <f>VLOOKUP(C5547,[1]pop_15p_a!$A$8:$AL$68,24,FALSE)</f>
        <v>283772.32350115501</v>
      </c>
      <c r="Q5547">
        <f t="shared" si="425"/>
        <v>2707.5842659999998</v>
      </c>
      <c r="R5547">
        <v>368.35500000000002</v>
      </c>
      <c r="Z5547">
        <f t="shared" si="427"/>
        <v>2.3333330000000001</v>
      </c>
      <c r="AA5547">
        <v>2.2999999999999998</v>
      </c>
      <c r="AB5547">
        <v>2.3333330000000001</v>
      </c>
      <c r="AN5547">
        <v>54.632570000000001</v>
      </c>
      <c r="AO5547">
        <v>0.54828830000000006</v>
      </c>
      <c r="AP5547">
        <v>-0.23933701729811299</v>
      </c>
      <c r="AQ5547">
        <v>1.3530272377499999</v>
      </c>
      <c r="AR5547">
        <v>1.0961902858000001</v>
      </c>
      <c r="AT5547">
        <v>4</v>
      </c>
      <c r="AV5547">
        <v>0</v>
      </c>
      <c r="AW5547">
        <v>1</v>
      </c>
    </row>
    <row r="5548" spans="1:49">
      <c r="A5548" t="s">
        <v>21</v>
      </c>
      <c r="B5548" t="s">
        <v>55</v>
      </c>
      <c r="C5548">
        <v>1987</v>
      </c>
      <c r="D5548">
        <f t="shared" si="426"/>
        <v>165</v>
      </c>
      <c r="E5548">
        <v>1</v>
      </c>
      <c r="G5548">
        <v>16023.748286</v>
      </c>
      <c r="H5548">
        <v>6997.4305320000003</v>
      </c>
      <c r="I5548">
        <v>2810.6351009999998</v>
      </c>
      <c r="J5548">
        <v>2662.5834060000002</v>
      </c>
      <c r="K5548">
        <v>15873.007471000001</v>
      </c>
      <c r="L5548">
        <v>13330.343394</v>
      </c>
      <c r="O5548">
        <f>VLOOKUP(C5548,[1]pop_15p_a!$A$8:$AL$68,24,FALSE)</f>
        <v>285215.53410824598</v>
      </c>
      <c r="Q5548">
        <f t="shared" si="425"/>
        <v>2542.6640770000013</v>
      </c>
      <c r="R5548">
        <v>370.75</v>
      </c>
      <c r="Z5548">
        <f t="shared" si="427"/>
        <v>2.5</v>
      </c>
      <c r="AA5548">
        <v>2.5</v>
      </c>
      <c r="AB5548">
        <v>2.5</v>
      </c>
      <c r="AN5548">
        <v>54.749639999999999</v>
      </c>
      <c r="AO5548">
        <v>0.54925820000000003</v>
      </c>
      <c r="AP5548">
        <v>-0.237310817357342</v>
      </c>
      <c r="AQ5548">
        <v>1.4913224885</v>
      </c>
      <c r="AR5548">
        <v>1.3287866639999999</v>
      </c>
      <c r="AT5548">
        <v>4</v>
      </c>
      <c r="AV5548">
        <v>0</v>
      </c>
      <c r="AW5548">
        <v>1</v>
      </c>
    </row>
    <row r="5549" spans="1:49">
      <c r="A5549" t="s">
        <v>21</v>
      </c>
      <c r="B5549" t="s">
        <v>55</v>
      </c>
      <c r="C5549">
        <v>1987</v>
      </c>
      <c r="D5549">
        <f t="shared" si="426"/>
        <v>166</v>
      </c>
      <c r="E5549">
        <v>2</v>
      </c>
      <c r="G5549">
        <v>16092.413461</v>
      </c>
      <c r="H5549">
        <v>7082.7255219999997</v>
      </c>
      <c r="I5549">
        <v>2875.0595360000002</v>
      </c>
      <c r="J5549">
        <v>2724.2580979999998</v>
      </c>
      <c r="K5549">
        <v>16023.718724</v>
      </c>
      <c r="L5549">
        <v>13622.82987</v>
      </c>
      <c r="O5549">
        <f>VLOOKUP(C5549,[1]pop_15p_a!$A$8:$AL$68,24,FALSE)</f>
        <v>285215.53410824598</v>
      </c>
      <c r="Q5549">
        <f t="shared" si="425"/>
        <v>2400.8888540000007</v>
      </c>
      <c r="R5549">
        <v>370.75</v>
      </c>
      <c r="Z5549">
        <f t="shared" si="427"/>
        <v>2.5666669999999998</v>
      </c>
      <c r="AA5549">
        <v>2.6</v>
      </c>
      <c r="AB5549">
        <v>2.5666669999999998</v>
      </c>
      <c r="AN5549">
        <v>54.559190000000001</v>
      </c>
      <c r="AO5549">
        <v>0.54901220000000006</v>
      </c>
      <c r="AP5549">
        <v>-0.237310817357342</v>
      </c>
      <c r="AQ5549">
        <v>1.4913224885</v>
      </c>
      <c r="AR5549">
        <v>1.3287866639999999</v>
      </c>
      <c r="AT5549">
        <v>4</v>
      </c>
      <c r="AV5549">
        <v>0</v>
      </c>
      <c r="AW5549">
        <v>1</v>
      </c>
    </row>
    <row r="5550" spans="1:49">
      <c r="A5550" t="s">
        <v>21</v>
      </c>
      <c r="B5550" t="s">
        <v>55</v>
      </c>
      <c r="C5550">
        <v>1987</v>
      </c>
      <c r="D5550">
        <f t="shared" si="426"/>
        <v>167</v>
      </c>
      <c r="E5550">
        <v>3</v>
      </c>
      <c r="G5550">
        <v>16244.765386999999</v>
      </c>
      <c r="H5550">
        <v>7177.5663029999996</v>
      </c>
      <c r="I5550">
        <v>2919.6009709999998</v>
      </c>
      <c r="J5550">
        <v>2786.478067</v>
      </c>
      <c r="K5550">
        <v>16269.962423999999</v>
      </c>
      <c r="L5550">
        <v>13939.33142</v>
      </c>
      <c r="O5550">
        <f>VLOOKUP(C5550,[1]pop_15p_a!$A$8:$AL$68,24,FALSE)</f>
        <v>285215.53410824598</v>
      </c>
      <c r="Q5550">
        <f t="shared" si="425"/>
        <v>2330.6310039999989</v>
      </c>
      <c r="R5550">
        <v>370.75</v>
      </c>
      <c r="Z5550">
        <f t="shared" si="427"/>
        <v>2.4333330000000002</v>
      </c>
      <c r="AA5550">
        <v>2.4</v>
      </c>
      <c r="AB5550">
        <v>2.4333330000000002</v>
      </c>
      <c r="AN5550">
        <v>54.636069999999997</v>
      </c>
      <c r="AO5550">
        <v>0.54927199999999998</v>
      </c>
      <c r="AP5550">
        <v>-0.237310817357342</v>
      </c>
      <c r="AQ5550">
        <v>1.4913224885</v>
      </c>
      <c r="AR5550">
        <v>1.3287866639999999</v>
      </c>
      <c r="AT5550">
        <v>4</v>
      </c>
      <c r="AV5550">
        <v>0</v>
      </c>
      <c r="AW5550">
        <v>1</v>
      </c>
    </row>
    <row r="5551" spans="1:49">
      <c r="A5551" t="s">
        <v>21</v>
      </c>
      <c r="B5551" t="s">
        <v>55</v>
      </c>
      <c r="C5551">
        <v>1987</v>
      </c>
      <c r="D5551">
        <f t="shared" si="426"/>
        <v>168</v>
      </c>
      <c r="E5551">
        <v>4</v>
      </c>
      <c r="G5551">
        <v>16513.541557</v>
      </c>
      <c r="H5551">
        <v>7280.9699229999997</v>
      </c>
      <c r="I5551">
        <v>2944.4516779999999</v>
      </c>
      <c r="J5551">
        <v>2858.7346480000001</v>
      </c>
      <c r="K5551">
        <v>16626.606824999999</v>
      </c>
      <c r="L5551">
        <v>14272.711471000001</v>
      </c>
      <c r="O5551">
        <f>VLOOKUP(C5551,[1]pop_15p_a!$A$8:$AL$68,24,FALSE)</f>
        <v>285215.53410824598</v>
      </c>
      <c r="Q5551">
        <f t="shared" si="425"/>
        <v>2353.8953539999984</v>
      </c>
      <c r="R5551">
        <v>370.75</v>
      </c>
      <c r="Z5551">
        <f t="shared" si="427"/>
        <v>2.2999999999999998</v>
      </c>
      <c r="AA5551">
        <v>2.2999999999999998</v>
      </c>
      <c r="AB5551">
        <v>2.2999999999999998</v>
      </c>
      <c r="AN5551">
        <v>54.863210000000002</v>
      </c>
      <c r="AO5551">
        <v>0.55140520000000004</v>
      </c>
      <c r="AP5551">
        <v>-0.237310817357342</v>
      </c>
      <c r="AQ5551">
        <v>1.4913224885</v>
      </c>
      <c r="AR5551">
        <v>1.3287866639999999</v>
      </c>
      <c r="AT5551">
        <v>4</v>
      </c>
      <c r="AV5551">
        <v>0</v>
      </c>
      <c r="AW5551">
        <v>1</v>
      </c>
    </row>
    <row r="5552" spans="1:49">
      <c r="A5552" t="s">
        <v>21</v>
      </c>
      <c r="B5552" t="s">
        <v>55</v>
      </c>
      <c r="C5552">
        <v>1988</v>
      </c>
      <c r="D5552">
        <f t="shared" si="426"/>
        <v>169</v>
      </c>
      <c r="E5552">
        <v>1</v>
      </c>
      <c r="G5552">
        <v>16880.591021</v>
      </c>
      <c r="H5552">
        <v>7389.839293</v>
      </c>
      <c r="I5552">
        <v>2961.140148</v>
      </c>
      <c r="J5552">
        <v>2939.4099719999999</v>
      </c>
      <c r="K5552">
        <v>17085.629568</v>
      </c>
      <c r="L5552">
        <v>14625.576799</v>
      </c>
      <c r="O5552">
        <f>VLOOKUP(C5552,[1]pop_15p_a!$A$8:$AL$68,24,FALSE)</f>
        <v>287168.987829227</v>
      </c>
      <c r="Q5552">
        <f t="shared" si="425"/>
        <v>2460.0527689999999</v>
      </c>
      <c r="R5552">
        <v>373.45</v>
      </c>
      <c r="Z5552">
        <f t="shared" si="427"/>
        <v>2.233333</v>
      </c>
      <c r="AA5552">
        <v>2.2000000000000002</v>
      </c>
      <c r="AB5552">
        <v>2.233333</v>
      </c>
      <c r="AN5552">
        <v>55.10783</v>
      </c>
      <c r="AO5552">
        <v>0.55523980000000006</v>
      </c>
      <c r="AP5552">
        <v>0.11619498505992799</v>
      </c>
      <c r="AQ5552">
        <v>1.5780749482500001</v>
      </c>
      <c r="AR5552">
        <v>1.5418256619999999</v>
      </c>
      <c r="AT5552">
        <v>4</v>
      </c>
      <c r="AV5552">
        <v>0</v>
      </c>
      <c r="AW5552">
        <v>1</v>
      </c>
    </row>
    <row r="5553" spans="1:49">
      <c r="A5553" t="s">
        <v>21</v>
      </c>
      <c r="B5553" t="s">
        <v>55</v>
      </c>
      <c r="C5553">
        <v>1988</v>
      </c>
      <c r="D5553">
        <f t="shared" si="426"/>
        <v>170</v>
      </c>
      <c r="E5553">
        <v>2</v>
      </c>
      <c r="G5553">
        <v>17321.649562999999</v>
      </c>
      <c r="H5553">
        <v>7502.9645220000002</v>
      </c>
      <c r="I5553">
        <v>2983.2582389999998</v>
      </c>
      <c r="J5553">
        <v>3027.1020720000001</v>
      </c>
      <c r="K5553">
        <v>17637.015358000001</v>
      </c>
      <c r="L5553">
        <v>15007.927253</v>
      </c>
      <c r="O5553">
        <f>VLOOKUP(C5553,[1]pop_15p_a!$A$8:$AL$68,24,FALSE)</f>
        <v>287168.987829227</v>
      </c>
      <c r="Q5553">
        <f t="shared" si="425"/>
        <v>2629.0881050000007</v>
      </c>
      <c r="R5553">
        <v>373.45</v>
      </c>
      <c r="Z5553">
        <f t="shared" si="427"/>
        <v>2.0333329999999998</v>
      </c>
      <c r="AA5553">
        <v>2</v>
      </c>
      <c r="AB5553">
        <v>2.0333329999999998</v>
      </c>
      <c r="AN5553">
        <v>55.242370000000001</v>
      </c>
      <c r="AO5553">
        <v>0.55752859999999993</v>
      </c>
      <c r="AP5553">
        <v>0.11619498505992799</v>
      </c>
      <c r="AQ5553">
        <v>1.5780749482500001</v>
      </c>
      <c r="AR5553">
        <v>1.5418256619999999</v>
      </c>
      <c r="AT5553">
        <v>4</v>
      </c>
      <c r="AV5553">
        <v>0</v>
      </c>
      <c r="AW5553">
        <v>1</v>
      </c>
    </row>
    <row r="5554" spans="1:49">
      <c r="A5554" t="s">
        <v>21</v>
      </c>
      <c r="B5554" t="s">
        <v>55</v>
      </c>
      <c r="C5554">
        <v>1988</v>
      </c>
      <c r="D5554">
        <f t="shared" si="426"/>
        <v>171</v>
      </c>
      <c r="E5554">
        <v>3</v>
      </c>
      <c r="G5554">
        <v>17820.626770999999</v>
      </c>
      <c r="H5554">
        <v>7619.2269070000002</v>
      </c>
      <c r="I5554">
        <v>3022.9626149999999</v>
      </c>
      <c r="J5554">
        <v>3120.3707680000002</v>
      </c>
      <c r="K5554">
        <v>18277.973882999999</v>
      </c>
      <c r="L5554">
        <v>15429.010157000001</v>
      </c>
      <c r="O5554">
        <f>VLOOKUP(C5554,[1]pop_15p_a!$A$8:$AL$68,24,FALSE)</f>
        <v>287168.987829227</v>
      </c>
      <c r="Q5554">
        <f t="shared" si="425"/>
        <v>2848.9637259999981</v>
      </c>
      <c r="R5554">
        <v>373.45</v>
      </c>
      <c r="Z5554">
        <f t="shared" si="427"/>
        <v>1.933333</v>
      </c>
      <c r="AA5554">
        <v>1.9</v>
      </c>
      <c r="AB5554">
        <v>1.933333</v>
      </c>
      <c r="AN5554">
        <v>55.642510000000001</v>
      </c>
      <c r="AO5554">
        <v>0.56152369999999996</v>
      </c>
      <c r="AP5554">
        <v>0.11619498505992799</v>
      </c>
      <c r="AQ5554">
        <v>1.5780749482500001</v>
      </c>
      <c r="AR5554">
        <v>1.5418256619999999</v>
      </c>
      <c r="AT5554">
        <v>4</v>
      </c>
      <c r="AV5554">
        <v>0</v>
      </c>
      <c r="AW5554">
        <v>1</v>
      </c>
    </row>
    <row r="5555" spans="1:49">
      <c r="A5555" t="s">
        <v>21</v>
      </c>
      <c r="B5555" t="s">
        <v>55</v>
      </c>
      <c r="C5555">
        <v>1988</v>
      </c>
      <c r="D5555">
        <f t="shared" si="426"/>
        <v>172</v>
      </c>
      <c r="E5555">
        <v>4</v>
      </c>
      <c r="G5555">
        <v>18342.111112999999</v>
      </c>
      <c r="H5555">
        <v>7733.1245600000002</v>
      </c>
      <c r="I5555">
        <v>3082.7046150000001</v>
      </c>
      <c r="J5555">
        <v>3210.3146029999998</v>
      </c>
      <c r="K5555">
        <v>18966.988429000001</v>
      </c>
      <c r="L5555">
        <v>15868.051305000001</v>
      </c>
      <c r="O5555">
        <f>VLOOKUP(C5555,[1]pop_15p_a!$A$8:$AL$68,24,FALSE)</f>
        <v>287168.987829227</v>
      </c>
      <c r="Q5555">
        <f t="shared" si="425"/>
        <v>3098.937124</v>
      </c>
      <c r="R5555">
        <v>373.45</v>
      </c>
      <c r="Z5555">
        <f t="shared" si="427"/>
        <v>1.8</v>
      </c>
      <c r="AA5555">
        <v>1.8</v>
      </c>
      <c r="AB5555">
        <v>1.8</v>
      </c>
      <c r="AN5555">
        <v>55.958770000000001</v>
      </c>
      <c r="AO5555">
        <v>0.56486009999999998</v>
      </c>
      <c r="AP5555">
        <v>0.11619498505992799</v>
      </c>
      <c r="AQ5555">
        <v>1.5780749482500001</v>
      </c>
      <c r="AR5555">
        <v>1.5418256619999999</v>
      </c>
      <c r="AT5555">
        <v>4</v>
      </c>
      <c r="AV5555">
        <v>0</v>
      </c>
      <c r="AW5555">
        <v>1</v>
      </c>
    </row>
    <row r="5556" spans="1:49">
      <c r="A5556" t="s">
        <v>21</v>
      </c>
      <c r="B5556" t="s">
        <v>55</v>
      </c>
      <c r="C5556">
        <v>1989</v>
      </c>
      <c r="D5556">
        <f t="shared" si="426"/>
        <v>173</v>
      </c>
      <c r="E5556">
        <v>1</v>
      </c>
      <c r="G5556">
        <v>18827.877774</v>
      </c>
      <c r="H5556">
        <v>7833.8391140000003</v>
      </c>
      <c r="I5556">
        <v>3153.8948</v>
      </c>
      <c r="J5556">
        <v>3279.437277</v>
      </c>
      <c r="K5556">
        <v>19617.548846999998</v>
      </c>
      <c r="L5556">
        <v>16269.237243</v>
      </c>
      <c r="O5556">
        <f>VLOOKUP(C5556,[1]pop_15p_a!$A$8:$AL$68,24,FALSE)</f>
        <v>289550.20448932197</v>
      </c>
      <c r="Q5556">
        <f t="shared" si="425"/>
        <v>3348.3116039999986</v>
      </c>
      <c r="R5556">
        <v>377.1</v>
      </c>
      <c r="Z5556">
        <f t="shared" si="427"/>
        <v>1.7</v>
      </c>
      <c r="AA5556">
        <v>1.7</v>
      </c>
      <c r="AB5556">
        <v>1.7</v>
      </c>
      <c r="AN5556">
        <v>56.577309999999997</v>
      </c>
      <c r="AO5556">
        <v>0.57039589999999996</v>
      </c>
      <c r="AP5556">
        <v>0.246766288155324</v>
      </c>
      <c r="AQ5556">
        <v>1.6016761884999999</v>
      </c>
      <c r="AR5556">
        <v>1.5325378780000001</v>
      </c>
      <c r="AT5556">
        <v>4</v>
      </c>
      <c r="AV5556">
        <v>0</v>
      </c>
      <c r="AW5556">
        <v>1</v>
      </c>
    </row>
    <row r="5557" spans="1:49">
      <c r="A5557" t="s">
        <v>21</v>
      </c>
      <c r="B5557" t="s">
        <v>55</v>
      </c>
      <c r="C5557">
        <v>1989</v>
      </c>
      <c r="D5557">
        <f t="shared" si="426"/>
        <v>174</v>
      </c>
      <c r="E5557">
        <v>2</v>
      </c>
      <c r="G5557">
        <v>19230.948891</v>
      </c>
      <c r="H5557">
        <v>7913.2521800000004</v>
      </c>
      <c r="I5557">
        <v>3227.1941729999999</v>
      </c>
      <c r="J5557">
        <v>3313.6655030000002</v>
      </c>
      <c r="K5557">
        <v>20156.938214999998</v>
      </c>
      <c r="L5557">
        <v>16586.064409999999</v>
      </c>
      <c r="O5557">
        <f>VLOOKUP(C5557,[1]pop_15p_a!$A$8:$AL$68,24,FALSE)</f>
        <v>289550.20448932197</v>
      </c>
      <c r="Q5557">
        <f t="shared" si="425"/>
        <v>3570.8738049999993</v>
      </c>
      <c r="R5557">
        <v>377.1</v>
      </c>
      <c r="Z5557">
        <f t="shared" si="427"/>
        <v>1.766667</v>
      </c>
      <c r="AA5557">
        <v>1.7</v>
      </c>
      <c r="AB5557">
        <v>1.766667</v>
      </c>
      <c r="AN5557">
        <v>57.132950000000001</v>
      </c>
      <c r="AO5557">
        <v>0.5760246</v>
      </c>
      <c r="AP5557">
        <v>0.246766288155324</v>
      </c>
      <c r="AQ5557">
        <v>1.6016761884999999</v>
      </c>
      <c r="AR5557">
        <v>1.5325378780000001</v>
      </c>
      <c r="AT5557">
        <v>4</v>
      </c>
      <c r="AV5557">
        <v>0</v>
      </c>
      <c r="AW5557">
        <v>1</v>
      </c>
    </row>
    <row r="5558" spans="1:49">
      <c r="A5558" t="s">
        <v>21</v>
      </c>
      <c r="B5558" t="s">
        <v>55</v>
      </c>
      <c r="C5558">
        <v>1989</v>
      </c>
      <c r="D5558">
        <f t="shared" si="426"/>
        <v>175</v>
      </c>
      <c r="E5558">
        <v>3</v>
      </c>
      <c r="G5558">
        <v>19512.388706000002</v>
      </c>
      <c r="H5558">
        <v>7964.813897</v>
      </c>
      <c r="I5558">
        <v>3295.8760670000001</v>
      </c>
      <c r="J5558">
        <v>3299.3927180000001</v>
      </c>
      <c r="K5558">
        <v>20523.278405000001</v>
      </c>
      <c r="L5558">
        <v>16778.531189000001</v>
      </c>
      <c r="O5558">
        <f>VLOOKUP(C5558,[1]pop_15p_a!$A$8:$AL$68,24,FALSE)</f>
        <v>289550.20448932197</v>
      </c>
      <c r="Q5558">
        <f t="shared" si="425"/>
        <v>3744.7472159999998</v>
      </c>
      <c r="R5558">
        <v>377.1</v>
      </c>
      <c r="Z5558">
        <f t="shared" si="427"/>
        <v>1.8666670000000001</v>
      </c>
      <c r="AA5558">
        <v>1.9</v>
      </c>
      <c r="AB5558">
        <v>1.8666670000000001</v>
      </c>
      <c r="AN5558">
        <v>57.587240000000001</v>
      </c>
      <c r="AO5558">
        <v>0.57982750000000005</v>
      </c>
      <c r="AP5558">
        <v>0.246766288155324</v>
      </c>
      <c r="AQ5558">
        <v>1.6016761884999999</v>
      </c>
      <c r="AR5558">
        <v>1.5325378780000001</v>
      </c>
      <c r="AT5558">
        <v>4</v>
      </c>
      <c r="AV5558">
        <v>0</v>
      </c>
      <c r="AW5558">
        <v>1</v>
      </c>
    </row>
    <row r="5559" spans="1:49">
      <c r="A5559" t="s">
        <v>21</v>
      </c>
      <c r="B5559" t="s">
        <v>55</v>
      </c>
      <c r="C5559">
        <v>1989</v>
      </c>
      <c r="D5559">
        <f t="shared" si="426"/>
        <v>176</v>
      </c>
      <c r="E5559">
        <v>4</v>
      </c>
      <c r="G5559">
        <v>19688.166929999999</v>
      </c>
      <c r="H5559">
        <v>7997.9134199999999</v>
      </c>
      <c r="I5559">
        <v>3355.9894640000002</v>
      </c>
      <c r="J5559">
        <v>3253.236555</v>
      </c>
      <c r="K5559">
        <v>20729.435291999998</v>
      </c>
      <c r="L5559">
        <v>16870.366958999999</v>
      </c>
      <c r="O5559">
        <f>VLOOKUP(C5559,[1]pop_15p_a!$A$8:$AL$68,24,FALSE)</f>
        <v>289550.20448932197</v>
      </c>
      <c r="Q5559">
        <f t="shared" si="425"/>
        <v>3859.0683329999993</v>
      </c>
      <c r="R5559">
        <v>377.1</v>
      </c>
      <c r="Z5559">
        <f t="shared" si="427"/>
        <v>1.8333330000000001</v>
      </c>
      <c r="AA5559">
        <v>1.8</v>
      </c>
      <c r="AB5559">
        <v>1.8333330000000001</v>
      </c>
      <c r="AN5559">
        <v>58.135890000000003</v>
      </c>
      <c r="AO5559">
        <v>0.58427490000000004</v>
      </c>
      <c r="AP5559">
        <v>0.246766288155324</v>
      </c>
      <c r="AQ5559">
        <v>1.6016761884999999</v>
      </c>
      <c r="AR5559">
        <v>1.5325378780000001</v>
      </c>
      <c r="AT5559">
        <v>4</v>
      </c>
      <c r="AV5559">
        <v>0</v>
      </c>
      <c r="AW5559">
        <v>1</v>
      </c>
    </row>
    <row r="5560" spans="1:49">
      <c r="A5560" t="s">
        <v>21</v>
      </c>
      <c r="B5560" t="s">
        <v>55</v>
      </c>
      <c r="C5560">
        <v>1990</v>
      </c>
      <c r="D5560">
        <f t="shared" si="426"/>
        <v>177</v>
      </c>
      <c r="E5560">
        <v>1</v>
      </c>
      <c r="G5560">
        <v>19843.379398000001</v>
      </c>
      <c r="H5560">
        <v>8041.2526539999999</v>
      </c>
      <c r="I5560">
        <v>3407.9968990000002</v>
      </c>
      <c r="J5560">
        <v>3226.3175780000001</v>
      </c>
      <c r="K5560">
        <v>20882.298350000001</v>
      </c>
      <c r="L5560">
        <v>16962.685250999999</v>
      </c>
      <c r="O5560">
        <f>VLOOKUP(C5560,[1]pop_15p_a!$A$8:$AL$68,24,FALSE)</f>
        <v>292518.058310494</v>
      </c>
      <c r="Q5560">
        <f t="shared" si="425"/>
        <v>3919.613099000002</v>
      </c>
      <c r="R5560">
        <v>381.85</v>
      </c>
      <c r="Z5560">
        <f t="shared" si="427"/>
        <v>1.766667</v>
      </c>
      <c r="AA5560">
        <v>1.8</v>
      </c>
      <c r="AB5560">
        <v>1.766667</v>
      </c>
      <c r="AN5560">
        <v>58.613149999999997</v>
      </c>
      <c r="AO5560">
        <v>0.58895310000000001</v>
      </c>
      <c r="AP5560">
        <v>0.45209940313317698</v>
      </c>
      <c r="AQ5560">
        <v>1.637092126</v>
      </c>
      <c r="AR5560">
        <v>1.4807795669999999</v>
      </c>
      <c r="AT5560">
        <v>4</v>
      </c>
      <c r="AV5560">
        <v>0</v>
      </c>
      <c r="AW5560">
        <v>1</v>
      </c>
    </row>
    <row r="5561" spans="1:49">
      <c r="A5561" t="s">
        <v>21</v>
      </c>
      <c r="B5561" t="s">
        <v>55</v>
      </c>
      <c r="C5561">
        <v>1990</v>
      </c>
      <c r="D5561">
        <f t="shared" si="426"/>
        <v>178</v>
      </c>
      <c r="E5561">
        <v>2</v>
      </c>
      <c r="G5561">
        <v>20070.454289000001</v>
      </c>
      <c r="H5561">
        <v>8123.2096099999999</v>
      </c>
      <c r="I5561">
        <v>3454.9461070000002</v>
      </c>
      <c r="J5561">
        <v>3266.9345899999998</v>
      </c>
      <c r="K5561">
        <v>21101.248702000001</v>
      </c>
      <c r="L5561">
        <v>17159.675595000001</v>
      </c>
      <c r="O5561">
        <f>VLOOKUP(C5561,[1]pop_15p_a!$A$8:$AL$68,24,FALSE)</f>
        <v>292518.058310494</v>
      </c>
      <c r="Q5561">
        <f t="shared" si="425"/>
        <v>3941.5731070000002</v>
      </c>
      <c r="R5561">
        <v>381.85</v>
      </c>
      <c r="Z5561">
        <f t="shared" si="427"/>
        <v>1.7</v>
      </c>
      <c r="AA5561">
        <v>1.7</v>
      </c>
      <c r="AB5561">
        <v>1.7</v>
      </c>
      <c r="AN5561">
        <v>58.79083</v>
      </c>
      <c r="AO5561">
        <v>0.59253929999999999</v>
      </c>
      <c r="AP5561">
        <v>0.45209940313317698</v>
      </c>
      <c r="AQ5561">
        <v>1.637092126</v>
      </c>
      <c r="AR5561">
        <v>1.4807795669999999</v>
      </c>
      <c r="AT5561">
        <v>4</v>
      </c>
      <c r="AV5561">
        <v>0</v>
      </c>
      <c r="AW5561">
        <v>1</v>
      </c>
    </row>
    <row r="5562" spans="1:49">
      <c r="A5562" t="s">
        <v>21</v>
      </c>
      <c r="B5562" t="s">
        <v>55</v>
      </c>
      <c r="C5562">
        <v>1990</v>
      </c>
      <c r="D5562">
        <f t="shared" si="426"/>
        <v>179</v>
      </c>
      <c r="E5562">
        <v>3</v>
      </c>
      <c r="G5562">
        <v>20458.522654</v>
      </c>
      <c r="H5562">
        <v>8272.7748530000008</v>
      </c>
      <c r="I5562">
        <v>3499.2790279999999</v>
      </c>
      <c r="J5562">
        <v>3423.199599</v>
      </c>
      <c r="K5562">
        <v>21498.126617000002</v>
      </c>
      <c r="L5562">
        <v>17562.795853</v>
      </c>
      <c r="O5562">
        <f>VLOOKUP(C5562,[1]pop_15p_a!$A$8:$AL$68,24,FALSE)</f>
        <v>292518.058310494</v>
      </c>
      <c r="Q5562">
        <f t="shared" si="425"/>
        <v>3935.3307640000021</v>
      </c>
      <c r="R5562">
        <v>381.85</v>
      </c>
      <c r="Z5562">
        <f t="shared" si="427"/>
        <v>1.566667</v>
      </c>
      <c r="AA5562">
        <v>1.6</v>
      </c>
      <c r="AB5562">
        <v>1.566667</v>
      </c>
      <c r="AN5562">
        <v>59.169870000000003</v>
      </c>
      <c r="AO5562">
        <v>0.59695120000000002</v>
      </c>
      <c r="AP5562">
        <v>0.45209940313317698</v>
      </c>
      <c r="AQ5562">
        <v>1.637092126</v>
      </c>
      <c r="AR5562">
        <v>1.4807795669999999</v>
      </c>
      <c r="AT5562">
        <v>4</v>
      </c>
      <c r="AV5562">
        <v>0</v>
      </c>
      <c r="AW5562">
        <v>1</v>
      </c>
    </row>
    <row r="5563" spans="1:49">
      <c r="A5563" t="s">
        <v>21</v>
      </c>
      <c r="B5563" t="s">
        <v>55</v>
      </c>
      <c r="C5563">
        <v>1990</v>
      </c>
      <c r="D5563">
        <f t="shared" si="426"/>
        <v>180</v>
      </c>
      <c r="E5563">
        <v>4</v>
      </c>
      <c r="G5563">
        <v>20997.172699999999</v>
      </c>
      <c r="H5563">
        <v>8478.2560219999996</v>
      </c>
      <c r="I5563">
        <v>3540.8807069999998</v>
      </c>
      <c r="J5563">
        <v>3672.9359770000001</v>
      </c>
      <c r="K5563">
        <v>22072.695402000001</v>
      </c>
      <c r="L5563">
        <v>18143.332194999999</v>
      </c>
      <c r="O5563">
        <f>VLOOKUP(C5563,[1]pop_15p_a!$A$8:$AL$68,24,FALSE)</f>
        <v>292518.058310494</v>
      </c>
      <c r="Q5563">
        <f t="shared" si="425"/>
        <v>3929.3632070000021</v>
      </c>
      <c r="R5563">
        <v>381.85</v>
      </c>
      <c r="Z5563">
        <f t="shared" si="427"/>
        <v>1.6</v>
      </c>
      <c r="AA5563">
        <v>1.6</v>
      </c>
      <c r="AB5563">
        <v>1.6</v>
      </c>
      <c r="AN5563">
        <v>60.324759999999998</v>
      </c>
      <c r="AO5563">
        <v>0.60421950000000002</v>
      </c>
      <c r="AP5563">
        <v>0.45209940313317698</v>
      </c>
      <c r="AQ5563">
        <v>1.637092126</v>
      </c>
      <c r="AR5563">
        <v>1.4807795669999999</v>
      </c>
      <c r="AT5563">
        <v>4</v>
      </c>
      <c r="AV5563">
        <v>0</v>
      </c>
      <c r="AW5563">
        <v>1</v>
      </c>
    </row>
    <row r="5564" spans="1:49">
      <c r="A5564" t="s">
        <v>21</v>
      </c>
      <c r="B5564" t="s">
        <v>55</v>
      </c>
      <c r="C5564">
        <v>1991</v>
      </c>
      <c r="D5564">
        <f t="shared" si="426"/>
        <v>181</v>
      </c>
      <c r="E5564">
        <v>1</v>
      </c>
      <c r="G5564">
        <v>21565.787362999999</v>
      </c>
      <c r="H5564">
        <v>8683.145853</v>
      </c>
      <c r="I5564">
        <v>3577.308399</v>
      </c>
      <c r="J5564">
        <v>3915.1992019999998</v>
      </c>
      <c r="K5564">
        <v>22699.608856999999</v>
      </c>
      <c r="L5564">
        <v>18727.831697000001</v>
      </c>
      <c r="O5564">
        <f>VLOOKUP(C5564,[1]pop_15p_a!$A$8:$AL$68,24,FALSE)</f>
        <v>296013.64965303399</v>
      </c>
      <c r="Q5564">
        <f t="shared" si="425"/>
        <v>3971.7771599999978</v>
      </c>
      <c r="R5564">
        <v>387</v>
      </c>
      <c r="Z5564">
        <f t="shared" si="427"/>
        <v>1.5</v>
      </c>
      <c r="AA5564">
        <v>1.5</v>
      </c>
      <c r="AB5564">
        <v>1.5</v>
      </c>
      <c r="AN5564">
        <v>60.534019999999998</v>
      </c>
      <c r="AO5564">
        <v>0.60766869999999995</v>
      </c>
      <c r="AP5564">
        <v>0.41479721582879198</v>
      </c>
      <c r="AQ5564">
        <v>1.75500006875</v>
      </c>
      <c r="AR5564">
        <v>1.5476586779999999</v>
      </c>
      <c r="AT5564">
        <v>4</v>
      </c>
      <c r="AV5564">
        <v>0</v>
      </c>
      <c r="AW5564">
        <v>1</v>
      </c>
    </row>
    <row r="5565" spans="1:49">
      <c r="A5565" t="s">
        <v>21</v>
      </c>
      <c r="B5565" t="s">
        <v>55</v>
      </c>
      <c r="C5565">
        <v>1991</v>
      </c>
      <c r="D5565">
        <f t="shared" si="426"/>
        <v>182</v>
      </c>
      <c r="E5565">
        <v>2</v>
      </c>
      <c r="G5565">
        <v>22050.130971999999</v>
      </c>
      <c r="H5565">
        <v>8834.9938039999997</v>
      </c>
      <c r="I5565">
        <v>3607.5333949999999</v>
      </c>
      <c r="J5565">
        <v>4054.709276</v>
      </c>
      <c r="K5565">
        <v>23257.377197999998</v>
      </c>
      <c r="L5565">
        <v>19153.078879000001</v>
      </c>
      <c r="O5565">
        <f>VLOOKUP(C5565,[1]pop_15p_a!$A$8:$AL$68,24,FALSE)</f>
        <v>296013.64965303399</v>
      </c>
      <c r="Q5565">
        <f t="shared" si="425"/>
        <v>4104.2983189999977</v>
      </c>
      <c r="R5565">
        <v>387</v>
      </c>
      <c r="Z5565">
        <f t="shared" si="427"/>
        <v>1.566667</v>
      </c>
      <c r="AA5565">
        <v>1.6</v>
      </c>
      <c r="AB5565">
        <v>1.566667</v>
      </c>
      <c r="AN5565">
        <v>60.632730000000002</v>
      </c>
      <c r="AO5565">
        <v>0.61287159999999996</v>
      </c>
      <c r="AP5565">
        <v>0.41479721582879198</v>
      </c>
      <c r="AQ5565">
        <v>1.75500006875</v>
      </c>
      <c r="AR5565">
        <v>1.5476586779999999</v>
      </c>
      <c r="AT5565">
        <v>4</v>
      </c>
      <c r="AV5565">
        <v>0</v>
      </c>
      <c r="AW5565">
        <v>1</v>
      </c>
    </row>
    <row r="5566" spans="1:49">
      <c r="A5566" t="s">
        <v>21</v>
      </c>
      <c r="B5566" t="s">
        <v>55</v>
      </c>
      <c r="C5566">
        <v>1991</v>
      </c>
      <c r="D5566">
        <f t="shared" si="426"/>
        <v>183</v>
      </c>
      <c r="E5566">
        <v>3</v>
      </c>
      <c r="G5566">
        <v>22346.752206000001</v>
      </c>
      <c r="H5566">
        <v>8883.9717830000009</v>
      </c>
      <c r="I5566">
        <v>3630.4378569999999</v>
      </c>
      <c r="J5566">
        <v>3999.8208960000002</v>
      </c>
      <c r="K5566">
        <v>23638.294589000001</v>
      </c>
      <c r="L5566">
        <v>19264.640601999999</v>
      </c>
      <c r="O5566">
        <f>VLOOKUP(C5566,[1]pop_15p_a!$A$8:$AL$68,24,FALSE)</f>
        <v>296013.64965303399</v>
      </c>
      <c r="Q5566">
        <f t="shared" si="425"/>
        <v>4373.6539870000015</v>
      </c>
      <c r="R5566">
        <v>387</v>
      </c>
      <c r="Z5566">
        <f t="shared" si="427"/>
        <v>1.6666669999999999</v>
      </c>
      <c r="AA5566">
        <v>1.7</v>
      </c>
      <c r="AB5566">
        <v>1.6666669999999999</v>
      </c>
      <c r="AN5566">
        <v>61.272359999999999</v>
      </c>
      <c r="AO5566">
        <v>0.61865250000000005</v>
      </c>
      <c r="AP5566">
        <v>0.41479721582879198</v>
      </c>
      <c r="AQ5566">
        <v>1.75500006875</v>
      </c>
      <c r="AR5566">
        <v>1.5476586779999999</v>
      </c>
      <c r="AT5566">
        <v>4</v>
      </c>
      <c r="AV5566">
        <v>0</v>
      </c>
      <c r="AW5566">
        <v>1</v>
      </c>
    </row>
    <row r="5567" spans="1:49">
      <c r="A5567" t="s">
        <v>21</v>
      </c>
      <c r="B5567" t="s">
        <v>55</v>
      </c>
      <c r="C5567">
        <v>1991</v>
      </c>
      <c r="D5567">
        <f t="shared" si="426"/>
        <v>184</v>
      </c>
      <c r="E5567">
        <v>4</v>
      </c>
      <c r="G5567">
        <v>22440.595615999999</v>
      </c>
      <c r="H5567">
        <v>8826.4316760000002</v>
      </c>
      <c r="I5567">
        <v>3648.6528929999999</v>
      </c>
      <c r="J5567">
        <v>3761.0733110000001</v>
      </c>
      <c r="K5567">
        <v>23817.576615000002</v>
      </c>
      <c r="L5567">
        <v>19058.091688</v>
      </c>
      <c r="O5567">
        <f>VLOOKUP(C5567,[1]pop_15p_a!$A$8:$AL$68,24,FALSE)</f>
        <v>296013.64965303399</v>
      </c>
      <c r="Q5567">
        <f t="shared" si="425"/>
        <v>4759.4849270000013</v>
      </c>
      <c r="R5567">
        <v>387</v>
      </c>
      <c r="Z5567">
        <f t="shared" si="427"/>
        <v>1.8</v>
      </c>
      <c r="AA5567">
        <v>1.8</v>
      </c>
      <c r="AB5567">
        <v>1.8</v>
      </c>
      <c r="AN5567">
        <v>61.84684</v>
      </c>
      <c r="AO5567">
        <v>0.62426839999999995</v>
      </c>
      <c r="AP5567">
        <v>0.41479721582879198</v>
      </c>
      <c r="AQ5567">
        <v>1.75500006875</v>
      </c>
      <c r="AR5567">
        <v>1.5476586779999999</v>
      </c>
      <c r="AT5567">
        <v>4</v>
      </c>
      <c r="AV5567">
        <v>0</v>
      </c>
      <c r="AW5567">
        <v>1</v>
      </c>
    </row>
    <row r="5568" spans="1:49">
      <c r="A5568" t="s">
        <v>21</v>
      </c>
      <c r="B5568" t="s">
        <v>55</v>
      </c>
      <c r="C5568">
        <v>1992</v>
      </c>
      <c r="D5568">
        <f t="shared" si="426"/>
        <v>185</v>
      </c>
      <c r="E5568">
        <v>1</v>
      </c>
      <c r="G5568">
        <v>22423.59895</v>
      </c>
      <c r="H5568">
        <v>8712.9881659999992</v>
      </c>
      <c r="I5568">
        <v>3669.323566</v>
      </c>
      <c r="J5568">
        <v>3465.4414820000002</v>
      </c>
      <c r="K5568">
        <v>23872.7353</v>
      </c>
      <c r="L5568">
        <v>18704.004023000001</v>
      </c>
      <c r="O5568">
        <f>VLOOKUP(C5568,[1]pop_15p_a!$A$8:$AL$68,24,FALSE)</f>
        <v>299698.09875219199</v>
      </c>
      <c r="Q5568">
        <f t="shared" si="425"/>
        <v>5168.731276999999</v>
      </c>
      <c r="R5568">
        <v>392.17500000000001</v>
      </c>
      <c r="Z5568">
        <f t="shared" si="427"/>
        <v>1.9</v>
      </c>
      <c r="AA5568">
        <v>1.9</v>
      </c>
      <c r="AB5568">
        <v>1.9</v>
      </c>
      <c r="AN5568">
        <v>62.289059999999999</v>
      </c>
      <c r="AO5568">
        <v>0.63371929999999999</v>
      </c>
      <c r="AP5568">
        <v>0.26116782302145702</v>
      </c>
      <c r="AQ5568">
        <v>1.91674943425</v>
      </c>
      <c r="AR5568">
        <v>1.6237750723</v>
      </c>
      <c r="AT5568">
        <v>4</v>
      </c>
      <c r="AV5568">
        <v>0</v>
      </c>
      <c r="AW5568">
        <v>1</v>
      </c>
    </row>
    <row r="5569" spans="1:56">
      <c r="A5569" t="s">
        <v>21</v>
      </c>
      <c r="B5569" t="s">
        <v>55</v>
      </c>
      <c r="C5569">
        <v>1992</v>
      </c>
      <c r="D5569">
        <f t="shared" si="426"/>
        <v>186</v>
      </c>
      <c r="E5569">
        <v>2</v>
      </c>
      <c r="G5569">
        <v>22407.11505</v>
      </c>
      <c r="H5569">
        <v>8601.5276460000005</v>
      </c>
      <c r="I5569">
        <v>3700.0541549999998</v>
      </c>
      <c r="J5569">
        <v>3246.9126110000002</v>
      </c>
      <c r="K5569">
        <v>23903.802009999999</v>
      </c>
      <c r="L5569">
        <v>18392.758948999999</v>
      </c>
      <c r="O5569">
        <f>VLOOKUP(C5569,[1]pop_15p_a!$A$8:$AL$68,24,FALSE)</f>
        <v>299698.09875219199</v>
      </c>
      <c r="Q5569">
        <f t="shared" si="425"/>
        <v>5511.0430610000003</v>
      </c>
      <c r="R5569">
        <v>392.17500000000001</v>
      </c>
      <c r="Z5569">
        <f t="shared" si="427"/>
        <v>2.0333329999999998</v>
      </c>
      <c r="AA5569">
        <v>2</v>
      </c>
      <c r="AB5569">
        <v>2.0333329999999998</v>
      </c>
      <c r="AN5569">
        <v>62.800370000000001</v>
      </c>
      <c r="AO5569">
        <v>0.63971710000000004</v>
      </c>
      <c r="AP5569">
        <v>0.26116782302145702</v>
      </c>
      <c r="AQ5569">
        <v>1.91674943425</v>
      </c>
      <c r="AR5569">
        <v>1.6237750723</v>
      </c>
      <c r="AT5569">
        <v>4</v>
      </c>
      <c r="AV5569">
        <v>0</v>
      </c>
      <c r="AW5569">
        <v>1</v>
      </c>
    </row>
    <row r="5570" spans="1:56">
      <c r="A5570" t="s">
        <v>21</v>
      </c>
      <c r="B5570" t="s">
        <v>55</v>
      </c>
      <c r="C5570">
        <v>1992</v>
      </c>
      <c r="D5570">
        <f t="shared" si="426"/>
        <v>187</v>
      </c>
      <c r="E5570">
        <v>3</v>
      </c>
      <c r="G5570">
        <v>22487.145482</v>
      </c>
      <c r="H5570">
        <v>8542.4101589999991</v>
      </c>
      <c r="I5570">
        <v>3748.047106</v>
      </c>
      <c r="J5570">
        <v>3227.2153130000002</v>
      </c>
      <c r="K5570">
        <v>23995.708760000001</v>
      </c>
      <c r="L5570">
        <v>18292.975890000002</v>
      </c>
      <c r="O5570">
        <f>VLOOKUP(C5570,[1]pop_15p_a!$A$8:$AL$68,24,FALSE)</f>
        <v>299698.09875219199</v>
      </c>
      <c r="Q5570">
        <f t="shared" si="425"/>
        <v>5702.7328699999998</v>
      </c>
      <c r="R5570">
        <v>392.17500000000001</v>
      </c>
      <c r="Z5570">
        <f t="shared" si="427"/>
        <v>2.1333329999999999</v>
      </c>
      <c r="AA5570">
        <v>2.1</v>
      </c>
      <c r="AB5570">
        <v>2.1333329999999999</v>
      </c>
      <c r="AN5570">
        <v>63.199150000000003</v>
      </c>
      <c r="AO5570">
        <v>0.64453590000000005</v>
      </c>
      <c r="AP5570">
        <v>0.26116782302145702</v>
      </c>
      <c r="AQ5570">
        <v>1.91674943425</v>
      </c>
      <c r="AR5570">
        <v>1.6237750723</v>
      </c>
      <c r="AT5570">
        <v>4</v>
      </c>
      <c r="AV5570">
        <v>0</v>
      </c>
      <c r="AW5570">
        <v>1</v>
      </c>
    </row>
    <row r="5571" spans="1:56">
      <c r="A5571" t="s">
        <v>21</v>
      </c>
      <c r="B5571" t="s">
        <v>55</v>
      </c>
      <c r="C5571">
        <v>1992</v>
      </c>
      <c r="D5571">
        <f t="shared" si="426"/>
        <v>188</v>
      </c>
      <c r="E5571">
        <v>4</v>
      </c>
      <c r="G5571">
        <v>22694.039145999999</v>
      </c>
      <c r="H5571">
        <v>8554.4998319999995</v>
      </c>
      <c r="I5571">
        <v>3810.654387</v>
      </c>
      <c r="J5571">
        <v>3419.7797540000001</v>
      </c>
      <c r="K5571">
        <v>24191.767487000001</v>
      </c>
      <c r="L5571">
        <v>18455.390047000001</v>
      </c>
      <c r="O5571">
        <f>VLOOKUP(C5571,[1]pop_15p_a!$A$8:$AL$68,24,FALSE)</f>
        <v>299698.09875219199</v>
      </c>
      <c r="Q5571">
        <f t="shared" ref="Q5571:Q5634" si="428">K5571-L5571</f>
        <v>5736.3774400000002</v>
      </c>
      <c r="R5571">
        <v>392.17500000000001</v>
      </c>
      <c r="Z5571">
        <f t="shared" si="427"/>
        <v>2.2000000000000002</v>
      </c>
      <c r="AA5571">
        <v>2.2000000000000002</v>
      </c>
      <c r="AB5571">
        <v>2.2000000000000002</v>
      </c>
      <c r="AN5571">
        <v>63.702570000000001</v>
      </c>
      <c r="AO5571">
        <v>0.6509665</v>
      </c>
      <c r="AP5571">
        <v>0.26116782302145702</v>
      </c>
      <c r="AQ5571">
        <v>1.91674943425</v>
      </c>
      <c r="AR5571">
        <v>1.6237750723</v>
      </c>
      <c r="AT5571">
        <v>4</v>
      </c>
      <c r="AV5571">
        <v>0</v>
      </c>
      <c r="AW5571">
        <v>1</v>
      </c>
    </row>
    <row r="5572" spans="1:56">
      <c r="A5572" t="s">
        <v>21</v>
      </c>
      <c r="B5572" t="s">
        <v>55</v>
      </c>
      <c r="C5572">
        <v>1993</v>
      </c>
      <c r="D5572">
        <f t="shared" si="426"/>
        <v>189</v>
      </c>
      <c r="E5572">
        <v>1</v>
      </c>
      <c r="G5572">
        <v>22983.866712999999</v>
      </c>
      <c r="H5572">
        <v>8621.4323729999996</v>
      </c>
      <c r="I5572">
        <v>3874.166921</v>
      </c>
      <c r="J5572">
        <v>3717.846904</v>
      </c>
      <c r="K5572">
        <v>24487.149925000002</v>
      </c>
      <c r="L5572">
        <v>18799.112118000001</v>
      </c>
      <c r="O5572">
        <f>VLOOKUP(C5572,[1]pop_15p_a!$A$8:$AL$68,24,FALSE)</f>
        <v>303589.58714827697</v>
      </c>
      <c r="Q5572">
        <f t="shared" si="428"/>
        <v>5688.0378070000006</v>
      </c>
      <c r="R5572">
        <v>397.47500000000002</v>
      </c>
      <c r="Z5572">
        <f t="shared" si="427"/>
        <v>2.233333</v>
      </c>
      <c r="AA5572">
        <v>2.2000000000000002</v>
      </c>
      <c r="AB5572">
        <v>2.233333</v>
      </c>
      <c r="AN5572">
        <v>64.58305</v>
      </c>
      <c r="AO5572">
        <v>0.66131810000000002</v>
      </c>
      <c r="AP5572">
        <v>-0.15759431269461799</v>
      </c>
      <c r="AQ5572">
        <v>2.13303355125</v>
      </c>
      <c r="AR5572">
        <v>1.7309762024999999</v>
      </c>
      <c r="AT5572">
        <v>4</v>
      </c>
      <c r="AV5572">
        <v>0</v>
      </c>
      <c r="AW5572">
        <v>1</v>
      </c>
    </row>
    <row r="5573" spans="1:56">
      <c r="A5573" t="s">
        <v>21</v>
      </c>
      <c r="B5573" t="s">
        <v>55</v>
      </c>
      <c r="C5573">
        <v>1993</v>
      </c>
      <c r="D5573">
        <f t="shared" ref="D5573:D5636" si="429">D5315</f>
        <v>190</v>
      </c>
      <c r="E5573">
        <v>2</v>
      </c>
      <c r="G5573">
        <v>23303.886773999999</v>
      </c>
      <c r="H5573">
        <v>8719.9965819999998</v>
      </c>
      <c r="I5573">
        <v>3925.4892789999999</v>
      </c>
      <c r="J5573">
        <v>4004.6301960000001</v>
      </c>
      <c r="K5573">
        <v>24865.89632</v>
      </c>
      <c r="L5573">
        <v>19222.635521</v>
      </c>
      <c r="O5573">
        <f>VLOOKUP(C5573,[1]pop_15p_a!$A$8:$AL$68,24,FALSE)</f>
        <v>303589.58714827697</v>
      </c>
      <c r="Q5573">
        <f t="shared" si="428"/>
        <v>5643.2607989999997</v>
      </c>
      <c r="R5573">
        <v>397.47500000000002</v>
      </c>
      <c r="Z5573">
        <f t="shared" si="427"/>
        <v>2.4333330000000002</v>
      </c>
      <c r="AA5573">
        <v>2.4</v>
      </c>
      <c r="AB5573">
        <v>2.4333330000000002</v>
      </c>
      <c r="AN5573">
        <v>65.015389999999996</v>
      </c>
      <c r="AO5573">
        <v>0.66637659999999999</v>
      </c>
      <c r="AP5573">
        <v>-0.15759431269461799</v>
      </c>
      <c r="AQ5573">
        <v>2.13303355125</v>
      </c>
      <c r="AR5573">
        <v>1.7309762024999999</v>
      </c>
      <c r="AT5573">
        <v>4</v>
      </c>
      <c r="AV5573">
        <v>0</v>
      </c>
      <c r="AW5573">
        <v>1</v>
      </c>
    </row>
    <row r="5574" spans="1:56">
      <c r="A5574" t="s">
        <v>21</v>
      </c>
      <c r="B5574" t="s">
        <v>55</v>
      </c>
      <c r="C5574">
        <v>1993</v>
      </c>
      <c r="D5574">
        <f t="shared" si="429"/>
        <v>191</v>
      </c>
      <c r="E5574">
        <v>3</v>
      </c>
      <c r="G5574">
        <v>23615.332907</v>
      </c>
      <c r="H5574">
        <v>8833.6196749999999</v>
      </c>
      <c r="I5574">
        <v>3953.0497570000002</v>
      </c>
      <c r="J5574">
        <v>4179.0941359999997</v>
      </c>
      <c r="K5574">
        <v>25328.429456000002</v>
      </c>
      <c r="L5574">
        <v>19649.24206</v>
      </c>
      <c r="O5574">
        <f>VLOOKUP(C5574,[1]pop_15p_a!$A$8:$AL$68,24,FALSE)</f>
        <v>303589.58714827697</v>
      </c>
      <c r="Q5574">
        <f t="shared" si="428"/>
        <v>5679.1873960000012</v>
      </c>
      <c r="R5574">
        <v>397.47500000000002</v>
      </c>
      <c r="Z5574">
        <f t="shared" si="427"/>
        <v>2.8</v>
      </c>
      <c r="AA5574">
        <v>2.8</v>
      </c>
      <c r="AB5574">
        <v>2.8</v>
      </c>
      <c r="AN5574">
        <v>65.475369999999998</v>
      </c>
      <c r="AO5574">
        <v>0.67229069999999991</v>
      </c>
      <c r="AP5574">
        <v>-0.15759431269461799</v>
      </c>
      <c r="AQ5574">
        <v>2.13303355125</v>
      </c>
      <c r="AR5574">
        <v>1.7309762024999999</v>
      </c>
      <c r="AT5574">
        <v>4</v>
      </c>
      <c r="AV5574">
        <v>0</v>
      </c>
      <c r="AW5574">
        <v>1</v>
      </c>
    </row>
    <row r="5575" spans="1:56">
      <c r="A5575" t="s">
        <v>21</v>
      </c>
      <c r="B5575" t="s">
        <v>55</v>
      </c>
      <c r="C5575">
        <v>1993</v>
      </c>
      <c r="D5575">
        <f t="shared" si="429"/>
        <v>192</v>
      </c>
      <c r="E5575">
        <v>4</v>
      </c>
      <c r="G5575">
        <v>23889.895249000001</v>
      </c>
      <c r="H5575">
        <v>8946.6933320000007</v>
      </c>
      <c r="I5575">
        <v>3956.6135709999999</v>
      </c>
      <c r="J5575">
        <v>4208.7192089999999</v>
      </c>
      <c r="K5575">
        <v>25849.035597999999</v>
      </c>
      <c r="L5575">
        <v>20030.039955</v>
      </c>
      <c r="O5575">
        <f>VLOOKUP(C5575,[1]pop_15p_a!$A$8:$AL$68,24,FALSE)</f>
        <v>303589.58714827697</v>
      </c>
      <c r="Q5575">
        <f t="shared" si="428"/>
        <v>5818.9956429999984</v>
      </c>
      <c r="R5575">
        <v>397.47500000000002</v>
      </c>
      <c r="Z5575">
        <f t="shared" si="427"/>
        <v>2.9666670000000002</v>
      </c>
      <c r="AA5575">
        <v>3</v>
      </c>
      <c r="AB5575">
        <v>2.9666670000000002</v>
      </c>
      <c r="AN5575">
        <v>65.959050000000005</v>
      </c>
      <c r="AO5575">
        <v>0.67766819999999994</v>
      </c>
      <c r="AP5575">
        <v>-0.15759431269461799</v>
      </c>
      <c r="AQ5575">
        <v>2.13303355125</v>
      </c>
      <c r="AR5575">
        <v>1.7309762024999999</v>
      </c>
      <c r="AT5575">
        <v>4</v>
      </c>
      <c r="AV5575">
        <v>0</v>
      </c>
      <c r="AW5575">
        <v>1</v>
      </c>
    </row>
    <row r="5576" spans="1:56">
      <c r="A5576" t="s">
        <v>21</v>
      </c>
      <c r="B5576" t="s">
        <v>55</v>
      </c>
      <c r="C5576">
        <v>1994</v>
      </c>
      <c r="D5576">
        <f t="shared" si="429"/>
        <v>193</v>
      </c>
      <c r="E5576">
        <v>1</v>
      </c>
      <c r="G5576">
        <v>24116.78932</v>
      </c>
      <c r="H5576">
        <v>9046.3708819999993</v>
      </c>
      <c r="I5576">
        <v>3949.7317149999999</v>
      </c>
      <c r="J5576">
        <v>4143.4957020000002</v>
      </c>
      <c r="K5576">
        <v>26378.595131999999</v>
      </c>
      <c r="L5576">
        <v>20354.693423000001</v>
      </c>
      <c r="O5576">
        <f>VLOOKUP(C5576,[1]pop_15p_a!$A$8:$AL$68,24,FALSE)</f>
        <v>307553.15354330902</v>
      </c>
      <c r="Q5576">
        <f t="shared" si="428"/>
        <v>6023.9017089999979</v>
      </c>
      <c r="R5576">
        <v>402.92500000000001</v>
      </c>
      <c r="Z5576">
        <f t="shared" si="427"/>
        <v>3.2</v>
      </c>
      <c r="AA5576">
        <v>3.2</v>
      </c>
      <c r="AB5576">
        <v>3.2</v>
      </c>
      <c r="AN5576">
        <v>66.20187</v>
      </c>
      <c r="AO5576">
        <v>0.68207779999999996</v>
      </c>
      <c r="AP5576">
        <v>-0.51038125544377499</v>
      </c>
      <c r="AQ5576">
        <v>2.4079026627500002</v>
      </c>
      <c r="AR5576">
        <v>1.9310778165</v>
      </c>
      <c r="AT5576">
        <v>4</v>
      </c>
      <c r="AV5576">
        <v>0</v>
      </c>
      <c r="AW5576">
        <v>1</v>
      </c>
    </row>
    <row r="5577" spans="1:56">
      <c r="A5577" t="s">
        <v>21</v>
      </c>
      <c r="B5577" t="s">
        <v>55</v>
      </c>
      <c r="C5577">
        <v>1994</v>
      </c>
      <c r="D5577">
        <f t="shared" si="429"/>
        <v>194</v>
      </c>
      <c r="E5577">
        <v>2</v>
      </c>
      <c r="G5577">
        <v>24298.476696999998</v>
      </c>
      <c r="H5577">
        <v>9124.6183299999993</v>
      </c>
      <c r="I5577">
        <v>3947.5458840000001</v>
      </c>
      <c r="J5577">
        <v>4048.7219260000002</v>
      </c>
      <c r="K5577">
        <v>26879.472460000001</v>
      </c>
      <c r="L5577">
        <v>20631.200540000002</v>
      </c>
      <c r="O5577">
        <f>VLOOKUP(C5577,[1]pop_15p_a!$A$8:$AL$68,24,FALSE)</f>
        <v>307553.15354330902</v>
      </c>
      <c r="Q5577">
        <f t="shared" si="428"/>
        <v>6248.2719199999992</v>
      </c>
      <c r="R5577">
        <v>402.92500000000001</v>
      </c>
      <c r="Z5577">
        <f t="shared" si="427"/>
        <v>3.3</v>
      </c>
      <c r="AA5577">
        <v>3.3</v>
      </c>
      <c r="AB5577">
        <v>3.3</v>
      </c>
      <c r="AN5577">
        <v>66.401259999999994</v>
      </c>
      <c r="AO5577">
        <v>0.68439359999999994</v>
      </c>
      <c r="AP5577">
        <v>-0.51038125544377499</v>
      </c>
      <c r="AQ5577">
        <v>2.4079026627500002</v>
      </c>
      <c r="AR5577">
        <v>1.9310778165</v>
      </c>
      <c r="AT5577">
        <v>4</v>
      </c>
      <c r="AV5577">
        <v>0</v>
      </c>
      <c r="AW5577">
        <v>1</v>
      </c>
    </row>
    <row r="5578" spans="1:56">
      <c r="A5578" t="s">
        <v>21</v>
      </c>
      <c r="B5578" t="s">
        <v>55</v>
      </c>
      <c r="C5578">
        <v>1994</v>
      </c>
      <c r="D5578">
        <f t="shared" si="429"/>
        <v>195</v>
      </c>
      <c r="E5578">
        <v>3</v>
      </c>
      <c r="G5578">
        <v>24433.833118999999</v>
      </c>
      <c r="H5578">
        <v>9173.2958610000005</v>
      </c>
      <c r="I5578">
        <v>3963.8092959999999</v>
      </c>
      <c r="J5578">
        <v>3976.3350810000002</v>
      </c>
      <c r="K5578">
        <v>27320.402398999999</v>
      </c>
      <c r="L5578">
        <v>20864.382158</v>
      </c>
      <c r="O5578">
        <f>VLOOKUP(C5578,[1]pop_15p_a!$A$8:$AL$68,24,FALSE)</f>
        <v>307553.15354330902</v>
      </c>
      <c r="Q5578">
        <f t="shared" si="428"/>
        <v>6456.0202409999984</v>
      </c>
      <c r="R5578">
        <v>402.92500000000001</v>
      </c>
      <c r="Z5578">
        <f t="shared" si="427"/>
        <v>3.1333329999999999</v>
      </c>
      <c r="AA5578">
        <v>3.1</v>
      </c>
      <c r="AB5578">
        <v>3.1333329999999999</v>
      </c>
      <c r="AN5578">
        <v>66.865189999999998</v>
      </c>
      <c r="AO5578">
        <v>0.68860949999999999</v>
      </c>
      <c r="AP5578">
        <v>-0.51038125544377499</v>
      </c>
      <c r="AQ5578">
        <v>2.4079026627500002</v>
      </c>
      <c r="AR5578">
        <v>1.9310778165</v>
      </c>
      <c r="AT5578">
        <v>4</v>
      </c>
      <c r="AV5578">
        <v>0</v>
      </c>
      <c r="AW5578">
        <v>1</v>
      </c>
    </row>
    <row r="5579" spans="1:56">
      <c r="A5579" t="s">
        <v>21</v>
      </c>
      <c r="B5579" t="s">
        <v>55</v>
      </c>
      <c r="C5579">
        <v>1994</v>
      </c>
      <c r="D5579">
        <f t="shared" si="429"/>
        <v>196</v>
      </c>
      <c r="E5579">
        <v>4</v>
      </c>
      <c r="G5579">
        <v>24527.638451999999</v>
      </c>
      <c r="H5579">
        <v>9197.1102719999999</v>
      </c>
      <c r="I5579">
        <v>4002.72282</v>
      </c>
      <c r="J5579">
        <v>3948.6375159999998</v>
      </c>
      <c r="K5579">
        <v>27683.195591</v>
      </c>
      <c r="L5579">
        <v>21065.068573</v>
      </c>
      <c r="O5579">
        <f>VLOOKUP(C5579,[1]pop_15p_a!$A$8:$AL$68,24,FALSE)</f>
        <v>307553.15354330902</v>
      </c>
      <c r="Q5579">
        <f t="shared" si="428"/>
        <v>6618.1270179999992</v>
      </c>
      <c r="R5579">
        <v>402.92500000000001</v>
      </c>
      <c r="Z5579">
        <f t="shared" si="427"/>
        <v>3</v>
      </c>
      <c r="AA5579">
        <v>3</v>
      </c>
      <c r="AB5579">
        <v>3</v>
      </c>
      <c r="AN5579">
        <v>67.293589999999995</v>
      </c>
      <c r="AO5579">
        <v>0.69289869999999998</v>
      </c>
      <c r="AP5579">
        <v>-0.51038125544377499</v>
      </c>
      <c r="AQ5579">
        <v>2.4079026627500002</v>
      </c>
      <c r="AR5579">
        <v>1.9310778165</v>
      </c>
      <c r="AT5579">
        <v>4</v>
      </c>
      <c r="AV5579">
        <v>0</v>
      </c>
      <c r="AW5579">
        <v>1</v>
      </c>
    </row>
    <row r="5580" spans="1:56">
      <c r="A5580" t="s">
        <v>21</v>
      </c>
      <c r="B5580" t="s">
        <v>55</v>
      </c>
      <c r="C5580">
        <v>1995</v>
      </c>
      <c r="D5580">
        <f t="shared" si="429"/>
        <v>197</v>
      </c>
      <c r="E5580">
        <v>1</v>
      </c>
      <c r="F5580">
        <v>60132.260907000003</v>
      </c>
      <c r="G5580">
        <v>24488.863254</v>
      </c>
      <c r="H5580">
        <v>9586.9167159999997</v>
      </c>
      <c r="I5580">
        <v>4139.9160250000004</v>
      </c>
      <c r="J5580">
        <v>4165.4759139999996</v>
      </c>
      <c r="K5580">
        <v>27549.559338999999</v>
      </c>
      <c r="L5580">
        <v>21337.452991999999</v>
      </c>
      <c r="M5580">
        <v>2.5799983890992801</v>
      </c>
      <c r="N5580">
        <v>166458.30885145001</v>
      </c>
      <c r="O5580">
        <f>VLOOKUP(C5580,[1]pop_15p_a!$A$8:$AL$68,24,FALSE)</f>
        <v>311382.39013693499</v>
      </c>
      <c r="Q5580">
        <f t="shared" si="428"/>
        <v>6212.1063470000008</v>
      </c>
      <c r="R5580">
        <f>T5580</f>
        <v>407.29500000000002</v>
      </c>
      <c r="S5580">
        <v>407.25</v>
      </c>
      <c r="T5580">
        <v>407.29500000000002</v>
      </c>
      <c r="U5580">
        <f t="shared" ref="U5580:U5597" si="430">U5581*W5580/W5581</f>
        <v>9.8584615384615404</v>
      </c>
      <c r="W5580">
        <v>8.9</v>
      </c>
      <c r="Z5580">
        <f t="shared" si="427"/>
        <v>2.8666670000000001</v>
      </c>
      <c r="AA5580">
        <v>2.9</v>
      </c>
      <c r="AB5580">
        <v>2.8666670000000001</v>
      </c>
      <c r="AN5580">
        <v>67.716650000000001</v>
      </c>
      <c r="AO5580">
        <v>0.69815899999999997</v>
      </c>
      <c r="AP5580">
        <v>-0.44002027599216698</v>
      </c>
      <c r="AQ5580">
        <v>2.6353692417499999</v>
      </c>
      <c r="AR5580">
        <v>2.1504430179999998</v>
      </c>
      <c r="AT5580">
        <v>4</v>
      </c>
      <c r="AV5580">
        <v>0</v>
      </c>
      <c r="AW5580">
        <v>1</v>
      </c>
      <c r="BD5580">
        <v>63.198314016707698</v>
      </c>
    </row>
    <row r="5581" spans="1:56">
      <c r="A5581" t="s">
        <v>21</v>
      </c>
      <c r="B5581" t="s">
        <v>55</v>
      </c>
      <c r="C5581">
        <v>1995</v>
      </c>
      <c r="D5581">
        <f t="shared" si="429"/>
        <v>198</v>
      </c>
      <c r="E5581">
        <v>2</v>
      </c>
      <c r="F5581">
        <v>59854.851757999997</v>
      </c>
      <c r="G5581">
        <v>24477.641626000001</v>
      </c>
      <c r="H5581">
        <v>9537.5277289999995</v>
      </c>
      <c r="I5581">
        <v>4202.5099730000002</v>
      </c>
      <c r="J5581">
        <v>4014.789777</v>
      </c>
      <c r="K5581">
        <v>27171.791892000001</v>
      </c>
      <c r="L5581">
        <v>20872.276099999999</v>
      </c>
      <c r="M5581">
        <v>2.6007419848708402</v>
      </c>
      <c r="N5581">
        <v>167536.65560879</v>
      </c>
      <c r="O5581">
        <f>VLOOKUP(C5581,[1]pop_15p_a!$A$8:$AL$68,24,FALSE)</f>
        <v>311382.39013693499</v>
      </c>
      <c r="Q5581">
        <f t="shared" si="428"/>
        <v>6299.515792000002</v>
      </c>
      <c r="R5581">
        <f t="shared" ref="R5581:R5644" si="431">T5581</f>
        <v>409.03100000000001</v>
      </c>
      <c r="S5581">
        <v>408.95</v>
      </c>
      <c r="T5581">
        <v>409.03100000000001</v>
      </c>
      <c r="U5581">
        <f t="shared" si="430"/>
        <v>9.8584615384615404</v>
      </c>
      <c r="W5581">
        <v>8.9</v>
      </c>
      <c r="Z5581">
        <f t="shared" si="427"/>
        <v>2.8</v>
      </c>
      <c r="AA5581">
        <v>2.8</v>
      </c>
      <c r="AB5581">
        <v>2.8</v>
      </c>
      <c r="AN5581">
        <v>67.851839999999996</v>
      </c>
      <c r="AO5581">
        <v>0.69976669999999996</v>
      </c>
      <c r="AP5581">
        <v>-0.44002027599216698</v>
      </c>
      <c r="AQ5581">
        <v>2.6353692417499999</v>
      </c>
      <c r="AR5581">
        <v>2.1504430179999998</v>
      </c>
      <c r="AT5581">
        <v>4</v>
      </c>
      <c r="AV5581">
        <v>0</v>
      </c>
      <c r="AW5581">
        <v>1</v>
      </c>
      <c r="BD5581">
        <v>63.652441898173102</v>
      </c>
    </row>
    <row r="5582" spans="1:56">
      <c r="A5582" t="s">
        <v>21</v>
      </c>
      <c r="B5582" t="s">
        <v>55</v>
      </c>
      <c r="C5582">
        <v>1995</v>
      </c>
      <c r="D5582">
        <f t="shared" si="429"/>
        <v>199</v>
      </c>
      <c r="E5582">
        <v>3</v>
      </c>
      <c r="F5582">
        <v>59832.114808999999</v>
      </c>
      <c r="G5582">
        <v>24546.125100000001</v>
      </c>
      <c r="H5582">
        <v>9747.8219769999996</v>
      </c>
      <c r="I5582">
        <v>4243.9958559999995</v>
      </c>
      <c r="J5582">
        <v>4352.0306490000003</v>
      </c>
      <c r="K5582">
        <v>27324.383565</v>
      </c>
      <c r="L5582">
        <v>21214.447181</v>
      </c>
      <c r="M5582">
        <v>2.5622164110408301</v>
      </c>
      <c r="N5582">
        <v>170095.073443826</v>
      </c>
      <c r="O5582">
        <f>VLOOKUP(C5582,[1]pop_15p_a!$A$8:$AL$68,24,FALSE)</f>
        <v>311382.39013693499</v>
      </c>
      <c r="Q5582">
        <f t="shared" si="428"/>
        <v>6109.9363840000005</v>
      </c>
      <c r="R5582">
        <f t="shared" si="431"/>
        <v>410.34800000000001</v>
      </c>
      <c r="S5582">
        <v>410.25</v>
      </c>
      <c r="T5582">
        <v>410.34800000000001</v>
      </c>
      <c r="U5582">
        <f t="shared" si="430"/>
        <v>9.8584615384615404</v>
      </c>
      <c r="W5582">
        <v>8.9</v>
      </c>
      <c r="Z5582">
        <f t="shared" si="427"/>
        <v>2.8333330000000001</v>
      </c>
      <c r="AA5582">
        <v>2.8</v>
      </c>
      <c r="AB5582">
        <v>2.8333330000000001</v>
      </c>
      <c r="AN5582">
        <v>67.97099</v>
      </c>
      <c r="AO5582">
        <v>0.70112889999999994</v>
      </c>
      <c r="AP5582">
        <v>-0.44002027599216698</v>
      </c>
      <c r="AQ5582">
        <v>2.6353692417499999</v>
      </c>
      <c r="AR5582">
        <v>2.1504430179999998</v>
      </c>
      <c r="AT5582">
        <v>4</v>
      </c>
      <c r="AV5582">
        <v>0</v>
      </c>
      <c r="AW5582">
        <v>1</v>
      </c>
      <c r="BD5582">
        <v>64.389476537361602</v>
      </c>
    </row>
    <row r="5583" spans="1:56">
      <c r="A5583" t="s">
        <v>21</v>
      </c>
      <c r="B5583" t="s">
        <v>55</v>
      </c>
      <c r="C5583">
        <v>1995</v>
      </c>
      <c r="D5583">
        <f t="shared" si="429"/>
        <v>200</v>
      </c>
      <c r="E5583">
        <v>4</v>
      </c>
      <c r="F5583">
        <v>63610.548874</v>
      </c>
      <c r="G5583">
        <v>26182.101917</v>
      </c>
      <c r="H5583">
        <v>9867.2067829999996</v>
      </c>
      <c r="I5583">
        <v>4303.2021430000004</v>
      </c>
      <c r="J5583">
        <v>5290.5512509999999</v>
      </c>
      <c r="K5583">
        <v>28019.947347000001</v>
      </c>
      <c r="L5583">
        <v>22070.583529</v>
      </c>
      <c r="M5583">
        <v>2.6180832881802898</v>
      </c>
      <c r="N5583">
        <v>170878.98722541</v>
      </c>
      <c r="O5583">
        <f>VLOOKUP(C5583,[1]pop_15p_a!$A$8:$AL$68,24,FALSE)</f>
        <v>311382.39013693499</v>
      </c>
      <c r="Q5583">
        <f t="shared" si="428"/>
        <v>5949.3638180000016</v>
      </c>
      <c r="R5583">
        <f t="shared" si="431"/>
        <v>411.37700000000001</v>
      </c>
      <c r="S5583">
        <v>411.6</v>
      </c>
      <c r="T5583">
        <v>411.37700000000001</v>
      </c>
      <c r="U5583">
        <f t="shared" si="430"/>
        <v>9.8584615384615404</v>
      </c>
      <c r="W5583">
        <v>8.9</v>
      </c>
      <c r="Z5583">
        <f t="shared" si="427"/>
        <v>2.9</v>
      </c>
      <c r="AA5583">
        <v>2.9</v>
      </c>
      <c r="AB5583">
        <v>2.9</v>
      </c>
      <c r="AN5583">
        <v>68.204710000000006</v>
      </c>
      <c r="AO5583">
        <v>0.70365820000000001</v>
      </c>
      <c r="AP5583">
        <v>-0.44002027599216698</v>
      </c>
      <c r="AQ5583">
        <v>2.6353692417499999</v>
      </c>
      <c r="AR5583">
        <v>2.1504430179999998</v>
      </c>
      <c r="AT5583">
        <v>4</v>
      </c>
      <c r="AV5583">
        <v>0</v>
      </c>
      <c r="AW5583">
        <v>1</v>
      </c>
      <c r="BD5583">
        <v>64.883029709160695</v>
      </c>
    </row>
    <row r="5584" spans="1:56">
      <c r="A5584" t="s">
        <v>21</v>
      </c>
      <c r="B5584" t="s">
        <v>55</v>
      </c>
      <c r="C5584">
        <v>1996</v>
      </c>
      <c r="D5584">
        <f t="shared" si="429"/>
        <v>201</v>
      </c>
      <c r="E5584">
        <v>1</v>
      </c>
      <c r="F5584">
        <v>60698.757515999998</v>
      </c>
      <c r="G5584">
        <v>25041.272412999999</v>
      </c>
      <c r="H5584">
        <v>9890.2376939999995</v>
      </c>
      <c r="I5584">
        <v>4420.8153329999996</v>
      </c>
      <c r="J5584">
        <v>3996.6631929999999</v>
      </c>
      <c r="K5584">
        <v>27922.05949</v>
      </c>
      <c r="L5584">
        <v>22151.770734000002</v>
      </c>
      <c r="M5584">
        <v>2.6731986135626</v>
      </c>
      <c r="N5584">
        <v>171091.312356632</v>
      </c>
      <c r="O5584">
        <f>VLOOKUP(C5584,[1]pop_15p_a!$A$8:$AL$68,24,FALSE)</f>
        <v>314269.07339389698</v>
      </c>
      <c r="Q5584">
        <f t="shared" si="428"/>
        <v>5770.2887559999981</v>
      </c>
      <c r="R5584">
        <f t="shared" si="431"/>
        <v>412.59800000000001</v>
      </c>
      <c r="S5584">
        <v>412.55</v>
      </c>
      <c r="T5584">
        <v>412.59800000000001</v>
      </c>
      <c r="U5584">
        <f t="shared" si="430"/>
        <v>9.6369230769230771</v>
      </c>
      <c r="W5584">
        <v>8.6999999999999993</v>
      </c>
      <c r="Z5584">
        <f t="shared" si="427"/>
        <v>3.0333329999999998</v>
      </c>
      <c r="AA5584">
        <v>3</v>
      </c>
      <c r="AB5584">
        <v>3.0333329999999998</v>
      </c>
      <c r="AN5584">
        <v>68.401769999999999</v>
      </c>
      <c r="AO5584">
        <v>0.70511390000000007</v>
      </c>
      <c r="AP5584">
        <v>-0.40030715710359399</v>
      </c>
      <c r="AQ5584">
        <v>2.8564974097500002</v>
      </c>
      <c r="AR5584">
        <v>2.4358519948000001</v>
      </c>
      <c r="AT5584">
        <v>4</v>
      </c>
      <c r="AV5584">
        <v>0</v>
      </c>
      <c r="AW5584">
        <v>1</v>
      </c>
      <c r="BD5584">
        <v>65.230827775537804</v>
      </c>
    </row>
    <row r="5585" spans="1:56">
      <c r="A5585" t="s">
        <v>21</v>
      </c>
      <c r="B5585" t="s">
        <v>55</v>
      </c>
      <c r="C5585">
        <v>1996</v>
      </c>
      <c r="D5585">
        <f t="shared" si="429"/>
        <v>202</v>
      </c>
      <c r="E5585">
        <v>2</v>
      </c>
      <c r="F5585">
        <v>61249.232326999998</v>
      </c>
      <c r="G5585">
        <v>25326.557567</v>
      </c>
      <c r="H5585">
        <v>9921.9970169999997</v>
      </c>
      <c r="I5585">
        <v>4452.0388499999999</v>
      </c>
      <c r="J5585">
        <v>5660.0742929999997</v>
      </c>
      <c r="K5585">
        <v>27979.014545999999</v>
      </c>
      <c r="L5585">
        <v>23549.608824999999</v>
      </c>
      <c r="M5585">
        <v>2.7914394993098699</v>
      </c>
      <c r="N5585">
        <v>171089.30058996001</v>
      </c>
      <c r="O5585">
        <f>VLOOKUP(C5585,[1]pop_15p_a!$A$8:$AL$68,24,FALSE)</f>
        <v>314269.07339389698</v>
      </c>
      <c r="Q5585">
        <f t="shared" si="428"/>
        <v>4429.4057209999992</v>
      </c>
      <c r="R5585">
        <f t="shared" si="431"/>
        <v>413.577</v>
      </c>
      <c r="S5585">
        <v>413.5</v>
      </c>
      <c r="T5585">
        <v>413.577</v>
      </c>
      <c r="U5585">
        <f t="shared" si="430"/>
        <v>9.6369230769230771</v>
      </c>
      <c r="W5585">
        <v>8.6999999999999993</v>
      </c>
      <c r="Z5585">
        <f t="shared" si="427"/>
        <v>3.0666669999999998</v>
      </c>
      <c r="AA5585">
        <v>3.1</v>
      </c>
      <c r="AB5585">
        <v>3.0666669999999998</v>
      </c>
      <c r="AN5585">
        <v>68.667569999999998</v>
      </c>
      <c r="AO5585">
        <v>0.70639399999999997</v>
      </c>
      <c r="AP5585">
        <v>-0.40030715710359399</v>
      </c>
      <c r="AQ5585">
        <v>2.8564974097500002</v>
      </c>
      <c r="AR5585">
        <v>2.4358519948000001</v>
      </c>
      <c r="AT5585">
        <v>4</v>
      </c>
      <c r="AV5585">
        <v>0</v>
      </c>
      <c r="AW5585">
        <v>1</v>
      </c>
      <c r="BD5585">
        <v>65.708388336503404</v>
      </c>
    </row>
    <row r="5586" spans="1:56">
      <c r="A5586" t="s">
        <v>21</v>
      </c>
      <c r="B5586" t="s">
        <v>55</v>
      </c>
      <c r="C5586">
        <v>1996</v>
      </c>
      <c r="D5586">
        <f t="shared" si="429"/>
        <v>203</v>
      </c>
      <c r="E5586">
        <v>3</v>
      </c>
      <c r="F5586">
        <v>60576.976589999998</v>
      </c>
      <c r="G5586">
        <v>25136.416436</v>
      </c>
      <c r="H5586">
        <v>9825.4832430000006</v>
      </c>
      <c r="I5586">
        <v>4523.235901</v>
      </c>
      <c r="J5586">
        <v>3975.76685</v>
      </c>
      <c r="K5586">
        <v>28618.738088999999</v>
      </c>
      <c r="L5586">
        <v>21736.743329000001</v>
      </c>
      <c r="M5586">
        <v>2.82982214629771</v>
      </c>
      <c r="N5586">
        <v>169914.21634306799</v>
      </c>
      <c r="O5586">
        <f>VLOOKUP(C5586,[1]pop_15p_a!$A$8:$AL$68,24,FALSE)</f>
        <v>314269.07339389698</v>
      </c>
      <c r="Q5586">
        <f t="shared" si="428"/>
        <v>6881.9947599999978</v>
      </c>
      <c r="R5586">
        <f t="shared" si="431"/>
        <v>415.04</v>
      </c>
      <c r="S5586">
        <v>414.95</v>
      </c>
      <c r="T5586">
        <v>415.04</v>
      </c>
      <c r="U5586">
        <f t="shared" si="430"/>
        <v>9.6369230769230771</v>
      </c>
      <c r="W5586">
        <v>8.6999999999999993</v>
      </c>
      <c r="Z5586">
        <f t="shared" si="427"/>
        <v>2.8333330000000001</v>
      </c>
      <c r="AA5586">
        <v>2.8</v>
      </c>
      <c r="AB5586">
        <v>2.8333330000000001</v>
      </c>
      <c r="AN5586">
        <v>68.795879999999997</v>
      </c>
      <c r="AO5586">
        <v>0.70764529999999992</v>
      </c>
      <c r="AP5586">
        <v>-0.40030715710359399</v>
      </c>
      <c r="AQ5586">
        <v>2.8564974097500002</v>
      </c>
      <c r="AR5586">
        <v>2.4358519948000001</v>
      </c>
      <c r="AT5586">
        <v>4</v>
      </c>
      <c r="AV5586">
        <v>0</v>
      </c>
      <c r="AW5586">
        <v>1</v>
      </c>
      <c r="BD5586">
        <v>66.179312241919206</v>
      </c>
    </row>
    <row r="5587" spans="1:56">
      <c r="A5587" t="s">
        <v>21</v>
      </c>
      <c r="B5587" t="s">
        <v>55</v>
      </c>
      <c r="C5587">
        <v>1996</v>
      </c>
      <c r="D5587">
        <f t="shared" si="429"/>
        <v>204</v>
      </c>
      <c r="E5587">
        <v>4</v>
      </c>
      <c r="F5587">
        <v>61351.247056</v>
      </c>
      <c r="G5587">
        <v>25574.267335</v>
      </c>
      <c r="H5587">
        <v>9876.5919869999998</v>
      </c>
      <c r="I5587">
        <v>4524.6920769999997</v>
      </c>
      <c r="J5587">
        <v>3441.4582569999998</v>
      </c>
      <c r="K5587">
        <v>29555.478294</v>
      </c>
      <c r="L5587">
        <v>21895.838103999999</v>
      </c>
      <c r="M5587">
        <v>3.0493215233706801</v>
      </c>
      <c r="N5587">
        <v>169086.398953745</v>
      </c>
      <c r="O5587">
        <f>VLOOKUP(C5587,[1]pop_15p_a!$A$8:$AL$68,24,FALSE)</f>
        <v>314269.07339389698</v>
      </c>
      <c r="Q5587">
        <f t="shared" si="428"/>
        <v>7659.6401900000019</v>
      </c>
      <c r="R5587">
        <f t="shared" si="431"/>
        <v>416.64100000000002</v>
      </c>
      <c r="S5587">
        <v>416.85</v>
      </c>
      <c r="T5587">
        <v>416.64100000000002</v>
      </c>
      <c r="U5587">
        <f t="shared" si="430"/>
        <v>9.6369230769230771</v>
      </c>
      <c r="W5587">
        <v>8.6999999999999993</v>
      </c>
      <c r="Z5587">
        <f t="shared" si="427"/>
        <v>2.8</v>
      </c>
      <c r="AA5587">
        <v>2.8</v>
      </c>
      <c r="AB5587">
        <v>2.8</v>
      </c>
      <c r="AN5587">
        <v>69.096050000000005</v>
      </c>
      <c r="AO5587">
        <v>0.70986369999999999</v>
      </c>
      <c r="AP5587">
        <v>-0.40030715710359399</v>
      </c>
      <c r="AQ5587">
        <v>2.8564974097500002</v>
      </c>
      <c r="AR5587">
        <v>2.4358519948000001</v>
      </c>
      <c r="AT5587">
        <v>4</v>
      </c>
      <c r="AV5587">
        <v>0</v>
      </c>
      <c r="AW5587">
        <v>1</v>
      </c>
      <c r="BD5587">
        <v>66.758308483689603</v>
      </c>
    </row>
    <row r="5588" spans="1:56">
      <c r="A5588" t="s">
        <v>21</v>
      </c>
      <c r="B5588" t="s">
        <v>55</v>
      </c>
      <c r="C5588">
        <v>1997</v>
      </c>
      <c r="D5588">
        <f t="shared" si="429"/>
        <v>205</v>
      </c>
      <c r="E5588">
        <v>1</v>
      </c>
      <c r="F5588">
        <v>62170.258162999999</v>
      </c>
      <c r="G5588">
        <v>25980.950885999999</v>
      </c>
      <c r="H5588">
        <v>9989.4391269999996</v>
      </c>
      <c r="I5588">
        <v>4532.2711040000004</v>
      </c>
      <c r="J5588">
        <v>4012.9836</v>
      </c>
      <c r="K5588">
        <v>30157.388795999999</v>
      </c>
      <c r="L5588">
        <v>23097.667144999999</v>
      </c>
      <c r="M5588">
        <v>3.1052908565900998</v>
      </c>
      <c r="N5588">
        <v>169235.980571422</v>
      </c>
      <c r="O5588">
        <f>VLOOKUP(C5588,[1]pop_15p_a!$A$8:$AL$68,24,FALSE)</f>
        <v>317679.17549657897</v>
      </c>
      <c r="Q5588">
        <f t="shared" si="428"/>
        <v>7059.7216509999998</v>
      </c>
      <c r="R5588">
        <f t="shared" si="431"/>
        <v>417.94299999999998</v>
      </c>
      <c r="S5588">
        <v>417.9</v>
      </c>
      <c r="T5588">
        <v>417.94299999999998</v>
      </c>
      <c r="U5588">
        <f t="shared" si="430"/>
        <v>9.4153846153846157</v>
      </c>
      <c r="W5588">
        <v>8.5</v>
      </c>
      <c r="Z5588">
        <f t="shared" si="427"/>
        <v>2.6333329999999999</v>
      </c>
      <c r="AA5588">
        <v>2.6</v>
      </c>
      <c r="AB5588">
        <v>2.6333329999999999</v>
      </c>
      <c r="AN5588">
        <v>69.343519999999998</v>
      </c>
      <c r="AO5588">
        <v>0.71304119999999993</v>
      </c>
      <c r="AP5588">
        <v>-0.37273922704124501</v>
      </c>
      <c r="AQ5588">
        <v>3.0339817607500001</v>
      </c>
      <c r="AR5588">
        <v>2.6682848673000001</v>
      </c>
      <c r="AT5588">
        <v>4</v>
      </c>
      <c r="AV5588">
        <v>0</v>
      </c>
      <c r="AW5588">
        <v>1</v>
      </c>
      <c r="BD5588">
        <v>67.3311211270819</v>
      </c>
    </row>
    <row r="5589" spans="1:56">
      <c r="A5589" t="s">
        <v>21</v>
      </c>
      <c r="B5589" t="s">
        <v>55</v>
      </c>
      <c r="C5589">
        <v>1997</v>
      </c>
      <c r="D5589">
        <f t="shared" si="429"/>
        <v>206</v>
      </c>
      <c r="E5589">
        <v>2</v>
      </c>
      <c r="F5589">
        <v>63325.188740999998</v>
      </c>
      <c r="G5589">
        <v>26539.586600999999</v>
      </c>
      <c r="H5589">
        <v>10167.382076</v>
      </c>
      <c r="I5589">
        <v>4576.2242749999996</v>
      </c>
      <c r="J5589">
        <v>4097.588726</v>
      </c>
      <c r="K5589">
        <v>31511.476776</v>
      </c>
      <c r="L5589">
        <v>24101.931578</v>
      </c>
      <c r="M5589">
        <v>3.0955289702744899</v>
      </c>
      <c r="N5589">
        <v>172207.904135875</v>
      </c>
      <c r="O5589">
        <f>VLOOKUP(C5589,[1]pop_15p_a!$A$8:$AL$68,24,FALSE)</f>
        <v>317679.17549657897</v>
      </c>
      <c r="Q5589">
        <f t="shared" si="428"/>
        <v>7409.5451979999998</v>
      </c>
      <c r="R5589">
        <f t="shared" si="431"/>
        <v>419.178</v>
      </c>
      <c r="S5589">
        <v>419.1</v>
      </c>
      <c r="T5589">
        <v>419.178</v>
      </c>
      <c r="U5589">
        <f t="shared" si="430"/>
        <v>9.4153846153846157</v>
      </c>
      <c r="W5589">
        <v>8.5</v>
      </c>
      <c r="Z5589">
        <f t="shared" si="427"/>
        <v>2.6</v>
      </c>
      <c r="AA5589">
        <v>2.6</v>
      </c>
      <c r="AB5589">
        <v>2.6</v>
      </c>
      <c r="AN5589">
        <v>69.412260000000003</v>
      </c>
      <c r="AO5589">
        <v>0.71445859999999994</v>
      </c>
      <c r="AP5589">
        <v>-0.37273922704124501</v>
      </c>
      <c r="AQ5589">
        <v>3.0339817607500001</v>
      </c>
      <c r="AR5589">
        <v>2.6682848673000001</v>
      </c>
      <c r="AT5589">
        <v>4</v>
      </c>
      <c r="AV5589">
        <v>0</v>
      </c>
      <c r="AW5589">
        <v>1</v>
      </c>
      <c r="BD5589">
        <v>67.891354585753902</v>
      </c>
    </row>
    <row r="5590" spans="1:56">
      <c r="A5590" t="s">
        <v>21</v>
      </c>
      <c r="B5590" t="s">
        <v>55</v>
      </c>
      <c r="C5590">
        <v>1997</v>
      </c>
      <c r="D5590">
        <f t="shared" si="429"/>
        <v>207</v>
      </c>
      <c r="E5590">
        <v>3</v>
      </c>
      <c r="F5590">
        <v>64612.708631000001</v>
      </c>
      <c r="G5590">
        <v>27159.952073</v>
      </c>
      <c r="H5590">
        <v>10254.346447</v>
      </c>
      <c r="I5590">
        <v>4619.4644820000003</v>
      </c>
      <c r="J5590">
        <v>4617.0330889999996</v>
      </c>
      <c r="K5590">
        <v>32629.603776</v>
      </c>
      <c r="L5590">
        <v>25489.956685000001</v>
      </c>
      <c r="M5590">
        <v>3.0206357001202799</v>
      </c>
      <c r="N5590">
        <v>174255.17564393699</v>
      </c>
      <c r="O5590">
        <f>VLOOKUP(C5590,[1]pop_15p_a!$A$8:$AL$68,24,FALSE)</f>
        <v>317679.17549657897</v>
      </c>
      <c r="Q5590">
        <f t="shared" si="428"/>
        <v>7139.6470909999989</v>
      </c>
      <c r="R5590">
        <f t="shared" si="431"/>
        <v>420.42700000000002</v>
      </c>
      <c r="S5590">
        <v>420.35</v>
      </c>
      <c r="T5590">
        <v>420.42700000000002</v>
      </c>
      <c r="U5590">
        <f t="shared" si="430"/>
        <v>9.4153846153846157</v>
      </c>
      <c r="W5590">
        <v>8.5</v>
      </c>
      <c r="Z5590">
        <f t="shared" si="427"/>
        <v>2.733333</v>
      </c>
      <c r="AA5590">
        <v>2.7</v>
      </c>
      <c r="AB5590">
        <v>2.733333</v>
      </c>
      <c r="AN5590">
        <v>69.788049999999998</v>
      </c>
      <c r="AO5590">
        <v>0.71686519999999998</v>
      </c>
      <c r="AP5590">
        <v>-0.37273922704124501</v>
      </c>
      <c r="AQ5590">
        <v>3.0339817607500001</v>
      </c>
      <c r="AR5590">
        <v>2.6682848673000001</v>
      </c>
      <c r="AT5590">
        <v>4</v>
      </c>
      <c r="AV5590">
        <v>0</v>
      </c>
      <c r="AW5590">
        <v>1</v>
      </c>
      <c r="BD5590">
        <v>68.286409415362499</v>
      </c>
    </row>
    <row r="5591" spans="1:56">
      <c r="A5591" t="s">
        <v>21</v>
      </c>
      <c r="B5591" t="s">
        <v>55</v>
      </c>
      <c r="C5591">
        <v>1997</v>
      </c>
      <c r="D5591">
        <f t="shared" si="429"/>
        <v>208</v>
      </c>
      <c r="E5591">
        <v>4</v>
      </c>
      <c r="F5591">
        <v>64392.728049999998</v>
      </c>
      <c r="G5591">
        <v>27176.950873000002</v>
      </c>
      <c r="H5591">
        <v>10144.32956</v>
      </c>
      <c r="I5591">
        <v>4657.4460369999997</v>
      </c>
      <c r="J5591">
        <v>5437.1929339999997</v>
      </c>
      <c r="K5591">
        <v>32698.977375999999</v>
      </c>
      <c r="L5591">
        <v>26854.816930000001</v>
      </c>
      <c r="M5591">
        <v>2.9416746117809698</v>
      </c>
      <c r="N5591">
        <v>175687.12683743201</v>
      </c>
      <c r="O5591">
        <f>VLOOKUP(C5591,[1]pop_15p_a!$A$8:$AL$68,24,FALSE)</f>
        <v>317679.17549657897</v>
      </c>
      <c r="Q5591">
        <f t="shared" si="428"/>
        <v>5844.160445999998</v>
      </c>
      <c r="R5591">
        <f t="shared" si="431"/>
        <v>421.85300000000001</v>
      </c>
      <c r="S5591">
        <v>422.05</v>
      </c>
      <c r="T5591">
        <v>421.85300000000001</v>
      </c>
      <c r="U5591">
        <f t="shared" si="430"/>
        <v>9.4153846153846157</v>
      </c>
      <c r="W5591">
        <v>8.5</v>
      </c>
      <c r="Z5591">
        <f t="shared" si="427"/>
        <v>2.8333330000000001</v>
      </c>
      <c r="AA5591">
        <v>2.9</v>
      </c>
      <c r="AB5591">
        <v>2.8333330000000001</v>
      </c>
      <c r="AN5591">
        <v>70.177570000000003</v>
      </c>
      <c r="AO5591">
        <v>0.72039599999999993</v>
      </c>
      <c r="AP5591">
        <v>-0.37273922704124501</v>
      </c>
      <c r="AQ5591">
        <v>3.0339817607500001</v>
      </c>
      <c r="AR5591">
        <v>2.6682848673000001</v>
      </c>
      <c r="AT5591">
        <v>4</v>
      </c>
      <c r="AV5591">
        <v>0</v>
      </c>
      <c r="AW5591">
        <v>1</v>
      </c>
      <c r="BD5591">
        <v>68.776820864729203</v>
      </c>
    </row>
    <row r="5592" spans="1:56">
      <c r="A5592" t="s">
        <v>21</v>
      </c>
      <c r="B5592" t="s">
        <v>55</v>
      </c>
      <c r="C5592">
        <v>1998</v>
      </c>
      <c r="D5592">
        <f t="shared" si="429"/>
        <v>209</v>
      </c>
      <c r="E5592">
        <v>1</v>
      </c>
      <c r="F5592">
        <v>65132.908236000003</v>
      </c>
      <c r="G5592">
        <v>27559.687462000002</v>
      </c>
      <c r="H5592">
        <v>10206.465486999999</v>
      </c>
      <c r="I5592">
        <v>4665.6127200000001</v>
      </c>
      <c r="J5592">
        <v>4686.6832430000004</v>
      </c>
      <c r="K5592">
        <v>34786.252054999997</v>
      </c>
      <c r="L5592">
        <v>26944.304769999999</v>
      </c>
      <c r="M5592">
        <v>2.9450788696509398</v>
      </c>
      <c r="N5592">
        <v>173706.17506506899</v>
      </c>
      <c r="O5592">
        <f>VLOOKUP(C5592,[1]pop_15p_a!$A$8:$AL$68,24,FALSE)</f>
        <v>321170.08813314099</v>
      </c>
      <c r="Q5592">
        <f t="shared" si="428"/>
        <v>7841.9472849999984</v>
      </c>
      <c r="R5592">
        <f t="shared" si="431"/>
        <v>423.18200000000002</v>
      </c>
      <c r="S5592">
        <v>423.13</v>
      </c>
      <c r="T5592">
        <v>423.18200000000002</v>
      </c>
      <c r="U5592">
        <f t="shared" si="430"/>
        <v>8.9723076923076928</v>
      </c>
      <c r="W5592">
        <v>8.1</v>
      </c>
      <c r="Z5592">
        <f t="shared" si="427"/>
        <v>2.8</v>
      </c>
      <c r="AA5592">
        <v>2.8</v>
      </c>
      <c r="AB5592">
        <v>2.8</v>
      </c>
      <c r="AN5592">
        <v>70.22569</v>
      </c>
      <c r="AO5592">
        <v>0.72213419999999995</v>
      </c>
      <c r="AP5592">
        <v>-0.13838656669701099</v>
      </c>
      <c r="AQ5592">
        <v>3.0205647875000001</v>
      </c>
      <c r="AR5592">
        <v>2.6773910611999998</v>
      </c>
      <c r="AT5592">
        <v>4</v>
      </c>
      <c r="AV5592">
        <v>0</v>
      </c>
      <c r="AW5592">
        <v>1</v>
      </c>
      <c r="BD5592">
        <v>69.301919049879601</v>
      </c>
    </row>
    <row r="5593" spans="1:56">
      <c r="A5593" t="s">
        <v>21</v>
      </c>
      <c r="B5593" t="s">
        <v>55</v>
      </c>
      <c r="C5593">
        <v>1998</v>
      </c>
      <c r="D5593">
        <f t="shared" si="429"/>
        <v>210</v>
      </c>
      <c r="E5593">
        <v>2</v>
      </c>
      <c r="F5593">
        <v>66566.534354000003</v>
      </c>
      <c r="G5593">
        <v>28257.493833</v>
      </c>
      <c r="H5593">
        <v>10225.374167</v>
      </c>
      <c r="I5593">
        <v>4711.8473770000001</v>
      </c>
      <c r="J5593">
        <v>4638.9102979999998</v>
      </c>
      <c r="K5593">
        <v>35624.279093999998</v>
      </c>
      <c r="L5593">
        <v>27238.093652</v>
      </c>
      <c r="M5593">
        <v>2.8166703237770201</v>
      </c>
      <c r="N5593">
        <v>176417.23457669199</v>
      </c>
      <c r="O5593">
        <f>VLOOKUP(C5593,[1]pop_15p_a!$A$8:$AL$68,24,FALSE)</f>
        <v>321170.08813314099</v>
      </c>
      <c r="Q5593">
        <f t="shared" si="428"/>
        <v>8386.1854419999981</v>
      </c>
      <c r="R5593">
        <f t="shared" si="431"/>
        <v>424.565</v>
      </c>
      <c r="S5593">
        <v>424.5</v>
      </c>
      <c r="T5593">
        <v>424.565</v>
      </c>
      <c r="U5593">
        <f t="shared" si="430"/>
        <v>8.9723076923076928</v>
      </c>
      <c r="W5593">
        <v>8.1</v>
      </c>
      <c r="Z5593">
        <f t="shared" si="427"/>
        <v>2.766667</v>
      </c>
      <c r="AA5593">
        <v>2.8</v>
      </c>
      <c r="AB5593">
        <v>2.766667</v>
      </c>
      <c r="AN5593">
        <v>70.232569999999996</v>
      </c>
      <c r="AO5593">
        <v>0.7228502</v>
      </c>
      <c r="AP5593">
        <v>-0.13838656669701099</v>
      </c>
      <c r="AQ5593">
        <v>3.0205647875000001</v>
      </c>
      <c r="AR5593">
        <v>2.6773910611999998</v>
      </c>
      <c r="AT5593">
        <v>4</v>
      </c>
      <c r="AV5593">
        <v>0</v>
      </c>
      <c r="AW5593">
        <v>1</v>
      </c>
      <c r="BD5593">
        <v>69.670586975840294</v>
      </c>
    </row>
    <row r="5594" spans="1:56">
      <c r="A5594" t="s">
        <v>21</v>
      </c>
      <c r="B5594" t="s">
        <v>55</v>
      </c>
      <c r="C5594">
        <v>1998</v>
      </c>
      <c r="D5594">
        <f t="shared" si="429"/>
        <v>211</v>
      </c>
      <c r="E5594">
        <v>3</v>
      </c>
      <c r="F5594">
        <v>67338.600674999994</v>
      </c>
      <c r="G5594">
        <v>28672.776167</v>
      </c>
      <c r="H5594">
        <v>10388.318937</v>
      </c>
      <c r="I5594">
        <v>4718.138747</v>
      </c>
      <c r="J5594">
        <v>6152.8278559999999</v>
      </c>
      <c r="K5594">
        <v>35730.100299999998</v>
      </c>
      <c r="L5594">
        <v>30101.998370000001</v>
      </c>
      <c r="M5594">
        <v>2.7856246635503301</v>
      </c>
      <c r="N5594">
        <v>177428.980003431</v>
      </c>
      <c r="O5594">
        <f>VLOOKUP(C5594,[1]pop_15p_a!$A$8:$AL$68,24,FALSE)</f>
        <v>321170.08813314099</v>
      </c>
      <c r="Q5594">
        <f t="shared" si="428"/>
        <v>5628.1019299999971</v>
      </c>
      <c r="R5594">
        <f t="shared" si="431"/>
        <v>425.86799999999999</v>
      </c>
      <c r="S5594">
        <v>425.8</v>
      </c>
      <c r="T5594">
        <v>425.86799999999999</v>
      </c>
      <c r="U5594">
        <f t="shared" si="430"/>
        <v>8.9723076923076928</v>
      </c>
      <c r="W5594">
        <v>8.1</v>
      </c>
      <c r="Z5594">
        <f t="shared" si="427"/>
        <v>2.6333329999999999</v>
      </c>
      <c r="AA5594">
        <v>2.6</v>
      </c>
      <c r="AB5594">
        <v>2.6333329999999999</v>
      </c>
      <c r="AN5594">
        <v>70.447959999999995</v>
      </c>
      <c r="AO5594">
        <v>0.72508240000000002</v>
      </c>
      <c r="AP5594">
        <v>-0.13838656669701099</v>
      </c>
      <c r="AQ5594">
        <v>3.0205647875000001</v>
      </c>
      <c r="AR5594">
        <v>2.6773910611999998</v>
      </c>
      <c r="AT5594">
        <v>4</v>
      </c>
      <c r="AV5594">
        <v>0</v>
      </c>
      <c r="AW5594">
        <v>1</v>
      </c>
      <c r="BD5594">
        <v>70.1593123953446</v>
      </c>
    </row>
    <row r="5595" spans="1:56">
      <c r="A5595" t="s">
        <v>21</v>
      </c>
      <c r="B5595" t="s">
        <v>55</v>
      </c>
      <c r="C5595">
        <v>1998</v>
      </c>
      <c r="D5595">
        <f t="shared" si="429"/>
        <v>212</v>
      </c>
      <c r="E5595">
        <v>4</v>
      </c>
      <c r="F5595">
        <v>67415.917864000003</v>
      </c>
      <c r="G5595">
        <v>28810.192499000001</v>
      </c>
      <c r="H5595">
        <v>10649.829954999999</v>
      </c>
      <c r="I5595">
        <v>4786.9808549999998</v>
      </c>
      <c r="J5595">
        <v>4689.5307810000004</v>
      </c>
      <c r="K5595">
        <v>36551.020513000003</v>
      </c>
      <c r="L5595">
        <v>29150.229725000001</v>
      </c>
      <c r="M5595">
        <v>2.7148210982541499</v>
      </c>
      <c r="N5595">
        <v>178590.567821</v>
      </c>
      <c r="O5595">
        <f>VLOOKUP(C5595,[1]pop_15p_a!$A$8:$AL$68,24,FALSE)</f>
        <v>321170.08813314099</v>
      </c>
      <c r="Q5595">
        <f t="shared" si="428"/>
        <v>7400.7907880000021</v>
      </c>
      <c r="R5595">
        <f t="shared" si="431"/>
        <v>427.166</v>
      </c>
      <c r="S5595">
        <v>427.35</v>
      </c>
      <c r="T5595">
        <v>427.166</v>
      </c>
      <c r="U5595">
        <f t="shared" si="430"/>
        <v>8.9723076923076928</v>
      </c>
      <c r="W5595">
        <v>8.1</v>
      </c>
      <c r="Z5595">
        <f t="shared" si="427"/>
        <v>2.5</v>
      </c>
      <c r="AA5595">
        <v>2.5</v>
      </c>
      <c r="AB5595">
        <v>2.5</v>
      </c>
      <c r="AN5595">
        <v>70.486919999999998</v>
      </c>
      <c r="AO5595">
        <v>0.72591130000000004</v>
      </c>
      <c r="AP5595">
        <v>-0.13838656669701099</v>
      </c>
      <c r="AQ5595">
        <v>3.0205647875000001</v>
      </c>
      <c r="AR5595">
        <v>2.6773910611999998</v>
      </c>
      <c r="AT5595">
        <v>4</v>
      </c>
      <c r="AV5595">
        <v>0</v>
      </c>
      <c r="AW5595">
        <v>1</v>
      </c>
      <c r="BD5595">
        <v>70.478675860521605</v>
      </c>
    </row>
    <row r="5596" spans="1:56">
      <c r="A5596" t="s">
        <v>21</v>
      </c>
      <c r="B5596" t="s">
        <v>55</v>
      </c>
      <c r="C5596">
        <v>1999</v>
      </c>
      <c r="D5596">
        <f t="shared" si="429"/>
        <v>213</v>
      </c>
      <c r="E5596">
        <v>1</v>
      </c>
      <c r="F5596">
        <v>68954.489799999996</v>
      </c>
      <c r="G5596">
        <v>29571.132951</v>
      </c>
      <c r="H5596">
        <v>10729.513446999999</v>
      </c>
      <c r="I5596">
        <v>4938.4317650000003</v>
      </c>
      <c r="J5596">
        <v>6166.2877619999999</v>
      </c>
      <c r="K5596">
        <v>37228.310799999999</v>
      </c>
      <c r="L5596">
        <v>29970.795628</v>
      </c>
      <c r="M5596">
        <v>2.76950096031955</v>
      </c>
      <c r="N5596">
        <v>177427.74317451901</v>
      </c>
      <c r="O5596">
        <f>VLOOKUP(C5596,[1]pop_15p_a!$A$8:$AL$68,24,FALSE)</f>
        <v>325309.31817781302</v>
      </c>
      <c r="Q5596">
        <f t="shared" si="428"/>
        <v>7257.5151719999994</v>
      </c>
      <c r="R5596">
        <f t="shared" si="431"/>
        <v>428.91300000000001</v>
      </c>
      <c r="S5596">
        <v>428.85</v>
      </c>
      <c r="T5596">
        <v>428.91300000000001</v>
      </c>
      <c r="U5596">
        <f t="shared" si="430"/>
        <v>7.8646153846153846</v>
      </c>
      <c r="W5596">
        <v>7.1</v>
      </c>
      <c r="Z5596">
        <f t="shared" si="427"/>
        <v>2.4</v>
      </c>
      <c r="AA5596">
        <v>2.4</v>
      </c>
      <c r="AB5596">
        <v>2.4</v>
      </c>
      <c r="AE5596">
        <f>AF5596</f>
        <v>3</v>
      </c>
      <c r="AF5596">
        <v>3</v>
      </c>
      <c r="AH5596">
        <v>2</v>
      </c>
      <c r="AI5596">
        <v>3</v>
      </c>
      <c r="AJ5596">
        <v>4.5</v>
      </c>
      <c r="AN5596">
        <v>70.163830000000004</v>
      </c>
      <c r="AO5596">
        <v>0.72269059999999996</v>
      </c>
      <c r="AP5596">
        <v>3.3743293653972002E-2</v>
      </c>
      <c r="AQ5596">
        <v>3.05942520825</v>
      </c>
      <c r="AR5596">
        <v>2.704375872</v>
      </c>
      <c r="AT5596">
        <v>1</v>
      </c>
      <c r="AV5596">
        <v>0</v>
      </c>
      <c r="AW5596">
        <v>1</v>
      </c>
      <c r="BA5596">
        <v>133.19999999999999</v>
      </c>
      <c r="BD5596">
        <v>70.855582971553204</v>
      </c>
    </row>
    <row r="5597" spans="1:56">
      <c r="A5597" t="s">
        <v>21</v>
      </c>
      <c r="B5597" t="s">
        <v>55</v>
      </c>
      <c r="C5597">
        <v>1999</v>
      </c>
      <c r="D5597">
        <f t="shared" si="429"/>
        <v>214</v>
      </c>
      <c r="E5597">
        <v>2</v>
      </c>
      <c r="F5597">
        <v>70530.614816999994</v>
      </c>
      <c r="G5597">
        <v>30370.482739999999</v>
      </c>
      <c r="H5597">
        <v>10946.11635</v>
      </c>
      <c r="I5597">
        <v>5004.3312749999996</v>
      </c>
      <c r="J5597">
        <v>6044.7640359999996</v>
      </c>
      <c r="K5597">
        <v>38649.162497999998</v>
      </c>
      <c r="L5597">
        <v>31819.814903999999</v>
      </c>
      <c r="M5597">
        <v>2.7119303108361499</v>
      </c>
      <c r="N5597">
        <v>179698.05977190001</v>
      </c>
      <c r="O5597">
        <f>VLOOKUP(C5597,[1]pop_15p_a!$A$8:$AL$68,24,FALSE)</f>
        <v>325309.31817781302</v>
      </c>
      <c r="Q5597">
        <f t="shared" si="428"/>
        <v>6829.3475939999989</v>
      </c>
      <c r="R5597">
        <f t="shared" si="431"/>
        <v>430.65100000000001</v>
      </c>
      <c r="S5597">
        <v>430.6</v>
      </c>
      <c r="T5597">
        <v>430.65100000000001</v>
      </c>
      <c r="U5597">
        <f t="shared" si="430"/>
        <v>7.8646153846153846</v>
      </c>
      <c r="W5597">
        <v>7.1</v>
      </c>
      <c r="Z5597">
        <f t="shared" ref="Z5597:Z5660" si="432">AB5597</f>
        <v>2.4</v>
      </c>
      <c r="AA5597">
        <v>2.4</v>
      </c>
      <c r="AB5597">
        <v>2.4</v>
      </c>
      <c r="AE5597">
        <f t="shared" ref="AE5597:AE5660" si="433">AF5597</f>
        <v>2.5</v>
      </c>
      <c r="AF5597">
        <v>2.5</v>
      </c>
      <c r="AH5597">
        <v>1.5</v>
      </c>
      <c r="AI5597">
        <v>2.5</v>
      </c>
      <c r="AJ5597">
        <v>3.5</v>
      </c>
      <c r="AN5597">
        <v>71.103290000000001</v>
      </c>
      <c r="AO5597">
        <v>0.73156189999999999</v>
      </c>
      <c r="AP5597">
        <v>3.3743293653972002E-2</v>
      </c>
      <c r="AQ5597">
        <v>3.05942520825</v>
      </c>
      <c r="AR5597">
        <v>2.704375872</v>
      </c>
      <c r="AT5597">
        <v>1</v>
      </c>
      <c r="AV5597">
        <v>0</v>
      </c>
      <c r="AW5597">
        <v>1</v>
      </c>
      <c r="BA5597">
        <v>133.9</v>
      </c>
      <c r="BD5597">
        <v>71.328383085118205</v>
      </c>
    </row>
    <row r="5598" spans="1:56">
      <c r="A5598" t="s">
        <v>21</v>
      </c>
      <c r="B5598" t="s">
        <v>55</v>
      </c>
      <c r="C5598">
        <v>1999</v>
      </c>
      <c r="D5598">
        <f t="shared" si="429"/>
        <v>215</v>
      </c>
      <c r="E5598">
        <v>3</v>
      </c>
      <c r="F5598">
        <v>72582.336496000004</v>
      </c>
      <c r="G5598">
        <v>31377.344067000002</v>
      </c>
      <c r="H5598">
        <v>11315.293632000001</v>
      </c>
      <c r="I5598">
        <v>5096.6104660000001</v>
      </c>
      <c r="J5598">
        <v>5486.4306980000001</v>
      </c>
      <c r="K5598">
        <v>41163.468306000002</v>
      </c>
      <c r="L5598">
        <v>32335.499926</v>
      </c>
      <c r="M5598">
        <v>2.66106983960176</v>
      </c>
      <c r="N5598">
        <v>181245.06753092201</v>
      </c>
      <c r="O5598">
        <f>VLOOKUP(C5598,[1]pop_15p_a!$A$8:$AL$68,24,FALSE)</f>
        <v>325309.31817781302</v>
      </c>
      <c r="Q5598">
        <f t="shared" si="428"/>
        <v>8827.9683800000021</v>
      </c>
      <c r="R5598">
        <f t="shared" si="431"/>
        <v>432.35399999999998</v>
      </c>
      <c r="S5598">
        <v>432.3</v>
      </c>
      <c r="T5598">
        <v>432.35399999999998</v>
      </c>
      <c r="U5598">
        <f>U5599*W5598/W5599</f>
        <v>7.8646153846153846</v>
      </c>
      <c r="W5598">
        <v>7.1</v>
      </c>
      <c r="Z5598">
        <f t="shared" si="432"/>
        <v>2.4</v>
      </c>
      <c r="AA5598">
        <v>2.4</v>
      </c>
      <c r="AB5598">
        <v>2.4</v>
      </c>
      <c r="AE5598">
        <f t="shared" si="433"/>
        <v>2.5</v>
      </c>
      <c r="AF5598">
        <v>2.5</v>
      </c>
      <c r="AH5598">
        <v>1.5</v>
      </c>
      <c r="AI5598">
        <v>2.5</v>
      </c>
      <c r="AJ5598">
        <v>3.5</v>
      </c>
      <c r="AN5598">
        <v>71.084959999999995</v>
      </c>
      <c r="AO5598">
        <v>0.7295820999999999</v>
      </c>
      <c r="AP5598">
        <v>3.3743293653972002E-2</v>
      </c>
      <c r="AQ5598">
        <v>3.05942520825</v>
      </c>
      <c r="AR5598">
        <v>2.704375872</v>
      </c>
      <c r="AT5598">
        <v>1</v>
      </c>
      <c r="AV5598">
        <v>0</v>
      </c>
      <c r="AW5598">
        <v>1</v>
      </c>
      <c r="BA5598">
        <v>131.5</v>
      </c>
      <c r="BD5598">
        <v>71.769943642253395</v>
      </c>
    </row>
    <row r="5599" spans="1:56">
      <c r="A5599" t="s">
        <v>21</v>
      </c>
      <c r="B5599" t="s">
        <v>55</v>
      </c>
      <c r="C5599">
        <v>1999</v>
      </c>
      <c r="D5599">
        <f t="shared" si="429"/>
        <v>216</v>
      </c>
      <c r="E5599">
        <v>4</v>
      </c>
      <c r="F5599">
        <v>72801.985132000002</v>
      </c>
      <c r="G5599">
        <v>31566.940752999999</v>
      </c>
      <c r="H5599">
        <v>10962.540456999999</v>
      </c>
      <c r="I5599">
        <v>5208.7014230000004</v>
      </c>
      <c r="J5599">
        <v>6095.7258769999999</v>
      </c>
      <c r="K5599">
        <v>41778.661550999997</v>
      </c>
      <c r="L5599">
        <v>33874.764237000003</v>
      </c>
      <c r="M5599">
        <v>2.5391933419078798</v>
      </c>
      <c r="N5599">
        <v>182846.050495876</v>
      </c>
      <c r="O5599">
        <f>VLOOKUP(C5599,[1]pop_15p_a!$A$8:$AL$68,24,FALSE)</f>
        <v>325309.31817781302</v>
      </c>
      <c r="Q5599">
        <f t="shared" si="428"/>
        <v>7903.8973139999944</v>
      </c>
      <c r="R5599">
        <f t="shared" si="431"/>
        <v>433.43200000000002</v>
      </c>
      <c r="S5599">
        <v>433.6</v>
      </c>
      <c r="T5599">
        <v>433.43200000000002</v>
      </c>
      <c r="U5599">
        <f>U5603*W5599/W5600</f>
        <v>7.8646153846153846</v>
      </c>
      <c r="W5599">
        <v>7.1</v>
      </c>
      <c r="Z5599">
        <f t="shared" si="432"/>
        <v>2.4</v>
      </c>
      <c r="AA5599">
        <v>2.4</v>
      </c>
      <c r="AB5599">
        <v>2.4</v>
      </c>
      <c r="AE5599">
        <f t="shared" si="433"/>
        <v>2.8333333333333335</v>
      </c>
      <c r="AF5599">
        <v>2.8333333333333335</v>
      </c>
      <c r="AH5599">
        <v>2</v>
      </c>
      <c r="AI5599">
        <v>3</v>
      </c>
      <c r="AJ5599">
        <v>4</v>
      </c>
      <c r="AN5599">
        <v>71.925889999999995</v>
      </c>
      <c r="AO5599">
        <v>0.73769499999999999</v>
      </c>
      <c r="AP5599">
        <v>3.3743293653972002E-2</v>
      </c>
      <c r="AQ5599">
        <v>3.05942520825</v>
      </c>
      <c r="AR5599">
        <v>2.704375872</v>
      </c>
      <c r="AT5599">
        <v>1</v>
      </c>
      <c r="AV5599">
        <v>0</v>
      </c>
      <c r="AW5599">
        <v>1</v>
      </c>
      <c r="BA5599">
        <v>130.80000000000001</v>
      </c>
      <c r="BD5599">
        <v>72.471217169381703</v>
      </c>
    </row>
    <row r="5600" spans="1:56">
      <c r="A5600" t="s">
        <v>21</v>
      </c>
      <c r="B5600" t="s">
        <v>55</v>
      </c>
      <c r="C5600">
        <v>2000</v>
      </c>
      <c r="D5600">
        <f t="shared" si="429"/>
        <v>217</v>
      </c>
      <c r="E5600">
        <v>1</v>
      </c>
      <c r="F5600">
        <v>76229.966944</v>
      </c>
      <c r="G5600">
        <v>33163.847118999998</v>
      </c>
      <c r="H5600">
        <v>11470.992092</v>
      </c>
      <c r="I5600">
        <v>5112.6111140000003</v>
      </c>
      <c r="J5600">
        <v>5612.0075200000001</v>
      </c>
      <c r="K5600">
        <v>43905.533842999997</v>
      </c>
      <c r="L5600">
        <v>35107.056303999998</v>
      </c>
      <c r="M5600">
        <v>2.4908048309028299</v>
      </c>
      <c r="N5600">
        <v>182415.137411645</v>
      </c>
      <c r="O5600">
        <f>VLOOKUP(C5600,[1]pop_15p_a!$A$8:$AL$68,24,FALSE)</f>
        <v>329105.742852033</v>
      </c>
      <c r="Q5600">
        <f t="shared" si="428"/>
        <v>8798.4775389999995</v>
      </c>
      <c r="R5600">
        <f t="shared" si="431"/>
        <v>435.13</v>
      </c>
      <c r="S5600">
        <v>435.05</v>
      </c>
      <c r="T5600">
        <v>435.13</v>
      </c>
      <c r="U5600">
        <f>V5600</f>
        <v>7.3</v>
      </c>
      <c r="V5600">
        <v>7.3</v>
      </c>
      <c r="W5600">
        <v>6.5</v>
      </c>
      <c r="Z5600">
        <f t="shared" si="432"/>
        <v>2.2999999999999998</v>
      </c>
      <c r="AA5600">
        <v>2.2999999999999998</v>
      </c>
      <c r="AB5600">
        <v>2.2999999999999998</v>
      </c>
      <c r="AE5600">
        <f t="shared" si="433"/>
        <v>3.25</v>
      </c>
      <c r="AF5600">
        <v>3.25</v>
      </c>
      <c r="AH5600">
        <v>2.5</v>
      </c>
      <c r="AI5600">
        <v>3.5</v>
      </c>
      <c r="AJ5600">
        <v>4.5</v>
      </c>
      <c r="AN5600">
        <v>72.196269999999998</v>
      </c>
      <c r="AO5600">
        <v>0.73861320000000008</v>
      </c>
      <c r="AP5600">
        <v>0.35448696735503299</v>
      </c>
      <c r="AQ5600">
        <v>3.0594755992499998</v>
      </c>
      <c r="AR5600">
        <v>2.7408022745</v>
      </c>
      <c r="AT5600">
        <v>1</v>
      </c>
      <c r="AV5600">
        <v>0</v>
      </c>
      <c r="AW5600">
        <v>1</v>
      </c>
      <c r="BA5600">
        <v>127.5</v>
      </c>
      <c r="BD5600">
        <v>72.886415803774398</v>
      </c>
    </row>
    <row r="5601" spans="1:56">
      <c r="A5601" t="s">
        <v>21</v>
      </c>
      <c r="B5601" t="s">
        <v>55</v>
      </c>
      <c r="C5601">
        <v>2000</v>
      </c>
      <c r="D5601">
        <f t="shared" si="429"/>
        <v>218</v>
      </c>
      <c r="E5601">
        <v>2</v>
      </c>
      <c r="F5601">
        <v>75290.142945</v>
      </c>
      <c r="G5601">
        <v>32845.324860000001</v>
      </c>
      <c r="H5601">
        <v>11343.915912</v>
      </c>
      <c r="I5601">
        <v>5217.7539100000004</v>
      </c>
      <c r="J5601">
        <v>5454.4985280000001</v>
      </c>
      <c r="K5601">
        <v>45654.012143</v>
      </c>
      <c r="L5601">
        <v>35473.476819000003</v>
      </c>
      <c r="M5601">
        <v>2.4293816850288699</v>
      </c>
      <c r="N5601">
        <v>184265.97314281599</v>
      </c>
      <c r="O5601">
        <f>VLOOKUP(C5601,[1]pop_15p_a!$A$8:$AL$68,24,FALSE)</f>
        <v>329105.742852033</v>
      </c>
      <c r="Q5601">
        <f t="shared" si="428"/>
        <v>10180.535323999997</v>
      </c>
      <c r="R5601">
        <f t="shared" si="431"/>
        <v>436.28100000000001</v>
      </c>
      <c r="S5601">
        <v>436.25</v>
      </c>
      <c r="T5601">
        <v>436.28100000000001</v>
      </c>
      <c r="U5601">
        <f t="shared" ref="U5601:U5664" si="434">V5601</f>
        <v>7.2</v>
      </c>
      <c r="V5601">
        <v>7.2</v>
      </c>
      <c r="W5601">
        <v>6.5</v>
      </c>
      <c r="Z5601">
        <f t="shared" si="432"/>
        <v>2.2999999999999998</v>
      </c>
      <c r="AA5601">
        <v>2.2999999999999998</v>
      </c>
      <c r="AB5601">
        <v>2.2999999999999998</v>
      </c>
      <c r="AE5601">
        <f t="shared" si="433"/>
        <v>3.9166666666666665</v>
      </c>
      <c r="AF5601">
        <v>3.9166666666666665</v>
      </c>
      <c r="AH5601">
        <v>3.25</v>
      </c>
      <c r="AI5601">
        <v>4.25</v>
      </c>
      <c r="AJ5601">
        <v>5.25</v>
      </c>
      <c r="AN5601">
        <v>73.124269999999996</v>
      </c>
      <c r="AO5601">
        <v>0.74673919999999994</v>
      </c>
      <c r="AP5601">
        <v>0.35448696735503299</v>
      </c>
      <c r="AQ5601">
        <v>3.0594755992499998</v>
      </c>
      <c r="AR5601">
        <v>2.7408022745</v>
      </c>
      <c r="AT5601">
        <v>1</v>
      </c>
      <c r="AV5601">
        <v>0</v>
      </c>
      <c r="AW5601">
        <v>1</v>
      </c>
      <c r="BA5601">
        <v>127.9</v>
      </c>
      <c r="BD5601">
        <v>73.540939922764494</v>
      </c>
    </row>
    <row r="5602" spans="1:56">
      <c r="A5602" t="s">
        <v>21</v>
      </c>
      <c r="B5602" t="s">
        <v>55</v>
      </c>
      <c r="C5602">
        <v>2000</v>
      </c>
      <c r="D5602">
        <f t="shared" si="429"/>
        <v>219</v>
      </c>
      <c r="E5602">
        <v>3</v>
      </c>
      <c r="F5602">
        <v>76211.507144000003</v>
      </c>
      <c r="G5602">
        <v>33350.155526000002</v>
      </c>
      <c r="H5602">
        <v>11393.616011</v>
      </c>
      <c r="I5602">
        <v>5308.9312470000004</v>
      </c>
      <c r="J5602">
        <v>5912.9044839999997</v>
      </c>
      <c r="K5602">
        <v>46908.241892999999</v>
      </c>
      <c r="L5602">
        <v>36815.306150999997</v>
      </c>
      <c r="M5602">
        <v>2.3644727883372498</v>
      </c>
      <c r="N5602">
        <v>185343.142869762</v>
      </c>
      <c r="O5602">
        <f>VLOOKUP(C5602,[1]pop_15p_a!$A$8:$AL$68,24,FALSE)</f>
        <v>329105.742852033</v>
      </c>
      <c r="Q5602">
        <f t="shared" si="428"/>
        <v>10092.935742000001</v>
      </c>
      <c r="R5602">
        <f t="shared" si="431"/>
        <v>437.649</v>
      </c>
      <c r="S5602">
        <v>437.6</v>
      </c>
      <c r="T5602">
        <v>437.649</v>
      </c>
      <c r="U5602">
        <f t="shared" si="434"/>
        <v>7.1</v>
      </c>
      <c r="V5602">
        <v>7.1</v>
      </c>
      <c r="W5602">
        <v>6.5</v>
      </c>
      <c r="Z5602">
        <f t="shared" si="432"/>
        <v>2.266667</v>
      </c>
      <c r="AA5602">
        <v>2.2999999999999998</v>
      </c>
      <c r="AB5602">
        <v>2.266667</v>
      </c>
      <c r="AE5602">
        <f t="shared" si="433"/>
        <v>4.333333333333333</v>
      </c>
      <c r="AF5602">
        <v>4.333333333333333</v>
      </c>
      <c r="AH5602">
        <v>3.5</v>
      </c>
      <c r="AI5602">
        <v>4.5</v>
      </c>
      <c r="AJ5602">
        <v>5.5</v>
      </c>
      <c r="AN5602">
        <v>73.454220000000007</v>
      </c>
      <c r="AO5602">
        <v>0.74654110000000007</v>
      </c>
      <c r="AP5602">
        <v>0.35448696735503299</v>
      </c>
      <c r="AQ5602">
        <v>3.0594755992499998</v>
      </c>
      <c r="AR5602">
        <v>2.7408022745</v>
      </c>
      <c r="AT5602">
        <v>1</v>
      </c>
      <c r="AV5602">
        <v>0</v>
      </c>
      <c r="AW5602">
        <v>1</v>
      </c>
      <c r="BA5602">
        <v>127.4</v>
      </c>
      <c r="BD5602">
        <v>74.180225124612207</v>
      </c>
    </row>
    <row r="5603" spans="1:56">
      <c r="A5603" t="s">
        <v>21</v>
      </c>
      <c r="B5603" t="s">
        <v>55</v>
      </c>
      <c r="C5603">
        <v>2000</v>
      </c>
      <c r="D5603">
        <f t="shared" si="429"/>
        <v>220</v>
      </c>
      <c r="E5603">
        <v>4</v>
      </c>
      <c r="F5603">
        <v>76579.741901000001</v>
      </c>
      <c r="G5603">
        <v>33618.506694999996</v>
      </c>
      <c r="H5603">
        <v>11614.665219</v>
      </c>
      <c r="I5603">
        <v>5396.176477</v>
      </c>
      <c r="J5603">
        <v>5792.4480439999998</v>
      </c>
      <c r="K5603">
        <v>48078.181962000002</v>
      </c>
      <c r="L5603">
        <v>38173.913912999997</v>
      </c>
      <c r="M5603">
        <v>2.2598283916893802</v>
      </c>
      <c r="N5603">
        <v>186934.158000553</v>
      </c>
      <c r="O5603">
        <f>VLOOKUP(C5603,[1]pop_15p_a!$A$8:$AL$68,24,FALSE)</f>
        <v>329105.742852033</v>
      </c>
      <c r="Q5603">
        <f t="shared" si="428"/>
        <v>9904.2680490000057</v>
      </c>
      <c r="R5603">
        <f t="shared" si="431"/>
        <v>438.83600000000001</v>
      </c>
      <c r="S5603">
        <v>439</v>
      </c>
      <c r="T5603">
        <v>438.83600000000001</v>
      </c>
      <c r="U5603">
        <f t="shared" si="434"/>
        <v>7.2</v>
      </c>
      <c r="V5603">
        <v>7.2</v>
      </c>
      <c r="W5603">
        <v>6.5</v>
      </c>
      <c r="Z5603">
        <f t="shared" si="432"/>
        <v>2.0333329999999998</v>
      </c>
      <c r="AA5603">
        <v>2</v>
      </c>
      <c r="AB5603">
        <v>2.0333329999999998</v>
      </c>
      <c r="AE5603">
        <f t="shared" si="433"/>
        <v>4.75</v>
      </c>
      <c r="AF5603">
        <v>4.75</v>
      </c>
      <c r="AH5603">
        <v>3.75</v>
      </c>
      <c r="AI5603">
        <v>4.75</v>
      </c>
      <c r="AJ5603">
        <v>5.75</v>
      </c>
      <c r="AN5603">
        <v>74.460139999999996</v>
      </c>
      <c r="AO5603">
        <v>0.75448409999999999</v>
      </c>
      <c r="AP5603">
        <v>0.35448696735503299</v>
      </c>
      <c r="AQ5603">
        <v>3.0594755992499998</v>
      </c>
      <c r="AR5603">
        <v>2.7408022745</v>
      </c>
      <c r="AT5603">
        <v>1</v>
      </c>
      <c r="AV5603">
        <v>0</v>
      </c>
      <c r="AW5603">
        <v>1</v>
      </c>
      <c r="BA5603">
        <v>127.6</v>
      </c>
      <c r="BD5603">
        <v>74.677201374559104</v>
      </c>
    </row>
    <row r="5604" spans="1:56">
      <c r="A5604" t="s">
        <v>21</v>
      </c>
      <c r="B5604" t="s">
        <v>55</v>
      </c>
      <c r="C5604">
        <v>2001</v>
      </c>
      <c r="D5604">
        <f t="shared" si="429"/>
        <v>221</v>
      </c>
      <c r="E5604">
        <v>1</v>
      </c>
      <c r="F5604">
        <v>77659.779498999997</v>
      </c>
      <c r="G5604">
        <v>34150.888035000004</v>
      </c>
      <c r="H5604">
        <v>11675.025216</v>
      </c>
      <c r="I5604">
        <v>5513.824235</v>
      </c>
      <c r="J5604">
        <v>5886.8143030000001</v>
      </c>
      <c r="K5604">
        <v>48784.245765</v>
      </c>
      <c r="L5604">
        <v>37559.485476000002</v>
      </c>
      <c r="M5604">
        <v>2.1926693615767801</v>
      </c>
      <c r="N5604">
        <v>188628.618436889</v>
      </c>
      <c r="O5604">
        <f>VLOOKUP(C5604,[1]pop_15p_a!$A$8:$AL$68,24,FALSE)</f>
        <v>332019.34556267899</v>
      </c>
      <c r="Q5604">
        <f t="shared" si="428"/>
        <v>11224.760288999998</v>
      </c>
      <c r="R5604">
        <f t="shared" si="431"/>
        <v>439.83800000000002</v>
      </c>
      <c r="S5604">
        <v>439.75</v>
      </c>
      <c r="T5604">
        <v>439.83800000000002</v>
      </c>
      <c r="U5604">
        <f t="shared" si="434"/>
        <v>7</v>
      </c>
      <c r="V5604">
        <v>7</v>
      </c>
      <c r="W5604">
        <v>6.9</v>
      </c>
      <c r="Z5604">
        <f t="shared" si="432"/>
        <v>1.8666670000000001</v>
      </c>
      <c r="AA5604">
        <v>1.9</v>
      </c>
      <c r="AB5604">
        <v>1.8666670000000001</v>
      </c>
      <c r="AE5604">
        <f t="shared" si="433"/>
        <v>4.75</v>
      </c>
      <c r="AF5604">
        <v>4.75</v>
      </c>
      <c r="AH5604">
        <v>3.75</v>
      </c>
      <c r="AI5604">
        <v>4.75</v>
      </c>
      <c r="AJ5604">
        <v>5.75</v>
      </c>
      <c r="AN5604">
        <v>74.279120000000006</v>
      </c>
      <c r="AO5604">
        <v>0.75714409999999999</v>
      </c>
      <c r="AP5604">
        <v>0.59701454714156499</v>
      </c>
      <c r="AQ5604">
        <v>3.1263785624999998</v>
      </c>
      <c r="AR5604">
        <v>2.8078270941999999</v>
      </c>
      <c r="AT5604">
        <v>1</v>
      </c>
      <c r="AV5604">
        <v>0</v>
      </c>
      <c r="AW5604">
        <v>1</v>
      </c>
      <c r="BA5604">
        <v>139.6</v>
      </c>
      <c r="BD5604">
        <v>75.255436859232205</v>
      </c>
    </row>
    <row r="5605" spans="1:56">
      <c r="A5605" t="s">
        <v>21</v>
      </c>
      <c r="B5605" t="s">
        <v>55</v>
      </c>
      <c r="C5605">
        <v>2001</v>
      </c>
      <c r="D5605">
        <f t="shared" si="429"/>
        <v>222</v>
      </c>
      <c r="E5605">
        <v>2</v>
      </c>
      <c r="F5605">
        <v>75854.646038000006</v>
      </c>
      <c r="G5605">
        <v>33470.862564000003</v>
      </c>
      <c r="H5605">
        <v>11867.987948</v>
      </c>
      <c r="I5605">
        <v>5625.4225990000004</v>
      </c>
      <c r="J5605">
        <v>6207.5532860000003</v>
      </c>
      <c r="K5605">
        <v>48804.913092000003</v>
      </c>
      <c r="L5605">
        <v>39552.208136000001</v>
      </c>
      <c r="M5605">
        <v>2.1956028772841001</v>
      </c>
      <c r="N5605">
        <v>189662.0579252</v>
      </c>
      <c r="O5605">
        <f>VLOOKUP(C5605,[1]pop_15p_a!$A$8:$AL$68,24,FALSE)</f>
        <v>332019.34556267899</v>
      </c>
      <c r="Q5605">
        <f t="shared" si="428"/>
        <v>9252.7049560000014</v>
      </c>
      <c r="R5605">
        <f t="shared" si="431"/>
        <v>441.28500000000003</v>
      </c>
      <c r="S5605">
        <v>441.25</v>
      </c>
      <c r="T5605">
        <v>441.28500000000003</v>
      </c>
      <c r="U5605">
        <f t="shared" si="434"/>
        <v>7</v>
      </c>
      <c r="V5605">
        <v>7</v>
      </c>
      <c r="W5605">
        <v>6.9</v>
      </c>
      <c r="Z5605">
        <f t="shared" si="432"/>
        <v>1.8666670000000001</v>
      </c>
      <c r="AA5605">
        <v>1.9</v>
      </c>
      <c r="AB5605">
        <v>1.8666670000000001</v>
      </c>
      <c r="AE5605">
        <f t="shared" si="433"/>
        <v>4.583333333333333</v>
      </c>
      <c r="AF5605">
        <v>4.583333333333333</v>
      </c>
      <c r="AH5605">
        <v>3.5</v>
      </c>
      <c r="AI5605">
        <v>4.5</v>
      </c>
      <c r="AJ5605">
        <v>5.5</v>
      </c>
      <c r="AN5605">
        <v>75.31711</v>
      </c>
      <c r="AO5605">
        <v>0.76649240000000007</v>
      </c>
      <c r="AP5605">
        <v>0.59701454714156499</v>
      </c>
      <c r="AQ5605">
        <v>3.1263785624999998</v>
      </c>
      <c r="AR5605">
        <v>2.8078270941999999</v>
      </c>
      <c r="AT5605">
        <v>1</v>
      </c>
      <c r="AV5605">
        <v>0</v>
      </c>
      <c r="AW5605">
        <v>1</v>
      </c>
      <c r="BA5605">
        <v>150.1</v>
      </c>
      <c r="BD5605">
        <v>75.873023208139202</v>
      </c>
    </row>
    <row r="5606" spans="1:56">
      <c r="A5606" t="s">
        <v>21</v>
      </c>
      <c r="B5606" t="s">
        <v>55</v>
      </c>
      <c r="C5606">
        <v>2001</v>
      </c>
      <c r="D5606">
        <f t="shared" si="429"/>
        <v>223</v>
      </c>
      <c r="E5606">
        <v>3</v>
      </c>
      <c r="F5606">
        <v>76798.895801000006</v>
      </c>
      <c r="G5606">
        <v>33975.831502000001</v>
      </c>
      <c r="H5606">
        <v>11951.534411000001</v>
      </c>
      <c r="I5606">
        <v>5702.3881799999999</v>
      </c>
      <c r="J5606">
        <v>6621.4875380000003</v>
      </c>
      <c r="K5606">
        <v>49189.615738</v>
      </c>
      <c r="L5606">
        <v>39603.800836000002</v>
      </c>
      <c r="M5606">
        <v>2.19622408684554</v>
      </c>
      <c r="N5606">
        <v>190567.660167633</v>
      </c>
      <c r="O5606">
        <f>VLOOKUP(C5606,[1]pop_15p_a!$A$8:$AL$68,24,FALSE)</f>
        <v>332019.34556267899</v>
      </c>
      <c r="Q5606">
        <f t="shared" si="428"/>
        <v>9585.8149019999983</v>
      </c>
      <c r="R5606">
        <f t="shared" si="431"/>
        <v>442.44400000000002</v>
      </c>
      <c r="S5606">
        <v>442.4</v>
      </c>
      <c r="T5606">
        <v>442.44400000000002</v>
      </c>
      <c r="U5606">
        <f t="shared" si="434"/>
        <v>7</v>
      </c>
      <c r="V5606">
        <v>7</v>
      </c>
      <c r="W5606">
        <v>6.9</v>
      </c>
      <c r="Z5606">
        <f t="shared" si="432"/>
        <v>1.9</v>
      </c>
      <c r="AA5606">
        <v>1.9</v>
      </c>
      <c r="AB5606">
        <v>1.9</v>
      </c>
      <c r="AE5606">
        <f t="shared" si="433"/>
        <v>4.166666666666667</v>
      </c>
      <c r="AF5606">
        <v>4.166666666666667</v>
      </c>
      <c r="AH5606">
        <v>2.75</v>
      </c>
      <c r="AI5606">
        <v>3.75</v>
      </c>
      <c r="AJ5606">
        <v>4.75</v>
      </c>
      <c r="AN5606">
        <v>75.472920000000002</v>
      </c>
      <c r="AO5606">
        <v>0.76759029999999995</v>
      </c>
      <c r="AP5606">
        <v>0.59701454714156499</v>
      </c>
      <c r="AQ5606">
        <v>3.1263785624999998</v>
      </c>
      <c r="AR5606">
        <v>2.8078270941999999</v>
      </c>
      <c r="AT5606">
        <v>1</v>
      </c>
      <c r="AV5606">
        <v>0</v>
      </c>
      <c r="AW5606">
        <v>1</v>
      </c>
      <c r="BA5606">
        <v>161.80000000000001</v>
      </c>
      <c r="BD5606">
        <v>76.312265743361607</v>
      </c>
    </row>
    <row r="5607" spans="1:56">
      <c r="A5607" t="s">
        <v>21</v>
      </c>
      <c r="B5607" t="s">
        <v>55</v>
      </c>
      <c r="C5607">
        <v>2001</v>
      </c>
      <c r="D5607">
        <f t="shared" si="429"/>
        <v>224</v>
      </c>
      <c r="E5607">
        <v>4</v>
      </c>
      <c r="F5607">
        <v>78227.085657000003</v>
      </c>
      <c r="G5607">
        <v>34736.737386000001</v>
      </c>
      <c r="H5607">
        <v>12072.046998</v>
      </c>
      <c r="I5607">
        <v>5785.7488350000003</v>
      </c>
      <c r="J5607">
        <v>5443.3546759999999</v>
      </c>
      <c r="K5607">
        <v>49224.814575999997</v>
      </c>
      <c r="L5607">
        <v>38490.932474000001</v>
      </c>
      <c r="M5607">
        <v>2.25803966130727</v>
      </c>
      <c r="N5607">
        <v>191279.81357318501</v>
      </c>
      <c r="O5607">
        <f>VLOOKUP(C5607,[1]pop_15p_a!$A$8:$AL$68,24,FALSE)</f>
        <v>332019.34556267899</v>
      </c>
      <c r="Q5607">
        <f t="shared" si="428"/>
        <v>10733.882101999996</v>
      </c>
      <c r="R5607">
        <f t="shared" si="431"/>
        <v>443.86700000000002</v>
      </c>
      <c r="S5607">
        <v>444.05</v>
      </c>
      <c r="T5607">
        <v>443.86700000000002</v>
      </c>
      <c r="U5607">
        <f t="shared" si="434"/>
        <v>7.3</v>
      </c>
      <c r="V5607">
        <v>7.3</v>
      </c>
      <c r="W5607">
        <v>6.9</v>
      </c>
      <c r="Z5607">
        <f t="shared" si="432"/>
        <v>2</v>
      </c>
      <c r="AA5607">
        <v>2</v>
      </c>
      <c r="AB5607">
        <v>2</v>
      </c>
      <c r="AE5607">
        <f t="shared" si="433"/>
        <v>3.4166666666666665</v>
      </c>
      <c r="AF5607">
        <v>3.4166666666666665</v>
      </c>
      <c r="AH5607">
        <v>2.25</v>
      </c>
      <c r="AI5607">
        <v>3.25</v>
      </c>
      <c r="AJ5607">
        <v>4.25</v>
      </c>
      <c r="AN5607">
        <v>75.977019999999996</v>
      </c>
      <c r="AO5607">
        <v>0.77644099999999994</v>
      </c>
      <c r="AP5607">
        <v>0.59701454714156499</v>
      </c>
      <c r="AQ5607">
        <v>3.1263785624999998</v>
      </c>
      <c r="AR5607">
        <v>2.8078270941999999</v>
      </c>
      <c r="AT5607">
        <v>1</v>
      </c>
      <c r="AV5607">
        <v>0</v>
      </c>
      <c r="AW5607">
        <v>1</v>
      </c>
      <c r="BA5607">
        <v>171</v>
      </c>
      <c r="BD5607">
        <v>76.732311531427897</v>
      </c>
    </row>
    <row r="5608" spans="1:56">
      <c r="A5608" t="s">
        <v>21</v>
      </c>
      <c r="B5608" t="s">
        <v>55</v>
      </c>
      <c r="C5608">
        <v>2002</v>
      </c>
      <c r="D5608">
        <f t="shared" si="429"/>
        <v>225</v>
      </c>
      <c r="E5608">
        <v>1</v>
      </c>
      <c r="F5608">
        <v>79052.158167000001</v>
      </c>
      <c r="G5608">
        <v>35182.162991999998</v>
      </c>
      <c r="H5608">
        <v>12360.819181000001</v>
      </c>
      <c r="I5608">
        <v>5858.7952720000003</v>
      </c>
      <c r="J5608">
        <v>6391.9561649999996</v>
      </c>
      <c r="K5608">
        <v>50882.089602</v>
      </c>
      <c r="L5608">
        <v>39219.651272000003</v>
      </c>
      <c r="M5608">
        <v>2.26716125574145</v>
      </c>
      <c r="N5608">
        <v>192481.462058793</v>
      </c>
      <c r="O5608">
        <f>VLOOKUP(C5608,[1]pop_15p_a!$A$8:$AL$68,24,FALSE)</f>
        <v>334952.77265699999</v>
      </c>
      <c r="Q5608">
        <f t="shared" si="428"/>
        <v>11662.438329999997</v>
      </c>
      <c r="R5608">
        <f t="shared" si="431"/>
        <v>445.15</v>
      </c>
      <c r="S5608">
        <v>445.05</v>
      </c>
      <c r="T5608">
        <v>445.15</v>
      </c>
      <c r="U5608">
        <f t="shared" si="434"/>
        <v>7</v>
      </c>
      <c r="V5608">
        <v>7</v>
      </c>
      <c r="W5608">
        <v>6.8</v>
      </c>
      <c r="Z5608">
        <f t="shared" si="432"/>
        <v>2.1333329999999999</v>
      </c>
      <c r="AA5608">
        <v>2.1</v>
      </c>
      <c r="AB5608">
        <v>2.1333329999999999</v>
      </c>
      <c r="AE5608">
        <f t="shared" si="433"/>
        <v>3.25</v>
      </c>
      <c r="AF5608">
        <v>3.25</v>
      </c>
      <c r="AH5608">
        <v>2.25</v>
      </c>
      <c r="AI5608">
        <v>3.25</v>
      </c>
      <c r="AJ5608">
        <v>4.25</v>
      </c>
      <c r="AN5608">
        <v>75.926609999999997</v>
      </c>
      <c r="AO5608">
        <v>0.77348889999999992</v>
      </c>
      <c r="AP5608">
        <v>0.49834334731097601</v>
      </c>
      <c r="AQ5608">
        <v>3.3462423452499999</v>
      </c>
      <c r="AR5608">
        <v>2.9861976968000001</v>
      </c>
      <c r="AT5608">
        <v>1</v>
      </c>
      <c r="AV5608">
        <v>0</v>
      </c>
      <c r="AW5608">
        <v>1</v>
      </c>
      <c r="AZ5608">
        <v>39.200000000000003</v>
      </c>
      <c r="BA5608">
        <v>173.8</v>
      </c>
      <c r="BD5608">
        <v>77.4201335184936</v>
      </c>
    </row>
    <row r="5609" spans="1:56">
      <c r="A5609" t="s">
        <v>21</v>
      </c>
      <c r="B5609" t="s">
        <v>55</v>
      </c>
      <c r="C5609">
        <v>2002</v>
      </c>
      <c r="D5609">
        <f t="shared" si="429"/>
        <v>226</v>
      </c>
      <c r="E5609">
        <v>2</v>
      </c>
      <c r="F5609">
        <v>80219.545092</v>
      </c>
      <c r="G5609">
        <v>35789.950042999997</v>
      </c>
      <c r="H5609">
        <v>12476.232991999999</v>
      </c>
      <c r="I5609">
        <v>5881.8088969999999</v>
      </c>
      <c r="J5609">
        <v>5654.2582309999998</v>
      </c>
      <c r="K5609">
        <v>50416.407159000002</v>
      </c>
      <c r="L5609">
        <v>38609.587040999999</v>
      </c>
      <c r="M5609">
        <v>2.3502568285711698</v>
      </c>
      <c r="N5609">
        <v>192632.781724222</v>
      </c>
      <c r="O5609">
        <f>VLOOKUP(C5609,[1]pop_15p_a!$A$8:$AL$68,24,FALSE)</f>
        <v>334952.77265699999</v>
      </c>
      <c r="Q5609">
        <f t="shared" si="428"/>
        <v>11806.820118000003</v>
      </c>
      <c r="R5609">
        <f t="shared" si="431"/>
        <v>446.20499999999998</v>
      </c>
      <c r="S5609">
        <v>446.15</v>
      </c>
      <c r="T5609">
        <v>446.20499999999998</v>
      </c>
      <c r="U5609">
        <f t="shared" si="434"/>
        <v>6.9</v>
      </c>
      <c r="V5609">
        <v>6.9</v>
      </c>
      <c r="W5609">
        <v>6.8</v>
      </c>
      <c r="Z5609">
        <f t="shared" si="432"/>
        <v>2.4333330000000002</v>
      </c>
      <c r="AA5609">
        <v>2.4</v>
      </c>
      <c r="AB5609">
        <v>2.4333330000000002</v>
      </c>
      <c r="AE5609">
        <f t="shared" si="433"/>
        <v>3.25</v>
      </c>
      <c r="AF5609">
        <v>3.25</v>
      </c>
      <c r="AH5609">
        <v>2.25</v>
      </c>
      <c r="AI5609">
        <v>3.25</v>
      </c>
      <c r="AJ5609">
        <v>4.25</v>
      </c>
      <c r="AN5609">
        <v>76.760670000000005</v>
      </c>
      <c r="AO5609">
        <v>0.78072680000000005</v>
      </c>
      <c r="AP5609">
        <v>0.49834334731097601</v>
      </c>
      <c r="AQ5609">
        <v>3.3462423452499999</v>
      </c>
      <c r="AR5609">
        <v>2.9861976968000001</v>
      </c>
      <c r="AT5609">
        <v>1</v>
      </c>
      <c r="AV5609">
        <v>0</v>
      </c>
      <c r="AW5609">
        <v>1</v>
      </c>
      <c r="AZ5609">
        <v>37.799999999999997</v>
      </c>
      <c r="BA5609">
        <v>173.1</v>
      </c>
      <c r="BD5609">
        <v>77.837917185569907</v>
      </c>
    </row>
    <row r="5610" spans="1:56">
      <c r="A5610" t="s">
        <v>21</v>
      </c>
      <c r="B5610" t="s">
        <v>55</v>
      </c>
      <c r="C5610">
        <v>2002</v>
      </c>
      <c r="D5610">
        <f t="shared" si="429"/>
        <v>227</v>
      </c>
      <c r="E5610">
        <v>3</v>
      </c>
      <c r="F5610">
        <v>79005.531556000002</v>
      </c>
      <c r="G5610">
        <v>35323.373159000002</v>
      </c>
      <c r="H5610">
        <v>12423.693998000001</v>
      </c>
      <c r="I5610">
        <v>5946.7318619999996</v>
      </c>
      <c r="J5610">
        <v>6127.7790349999996</v>
      </c>
      <c r="K5610">
        <v>50292.407521000001</v>
      </c>
      <c r="L5610">
        <v>39686.401008000001</v>
      </c>
      <c r="M5610">
        <v>2.5448300357056302</v>
      </c>
      <c r="N5610">
        <v>192968.599244716</v>
      </c>
      <c r="O5610">
        <f>VLOOKUP(C5610,[1]pop_15p_a!$A$8:$AL$68,24,FALSE)</f>
        <v>334952.77265699999</v>
      </c>
      <c r="Q5610">
        <f t="shared" si="428"/>
        <v>10606.006513</v>
      </c>
      <c r="R5610">
        <f t="shared" si="431"/>
        <v>447.14299999999997</v>
      </c>
      <c r="S5610">
        <v>447.1</v>
      </c>
      <c r="T5610">
        <v>447.14299999999997</v>
      </c>
      <c r="U5610">
        <f t="shared" si="434"/>
        <v>6.9</v>
      </c>
      <c r="V5610">
        <v>6.9</v>
      </c>
      <c r="W5610">
        <v>6.8</v>
      </c>
      <c r="Z5610">
        <f t="shared" si="432"/>
        <v>2.733333</v>
      </c>
      <c r="AA5610">
        <v>2.7</v>
      </c>
      <c r="AB5610">
        <v>2.733333</v>
      </c>
      <c r="AE5610">
        <f t="shared" si="433"/>
        <v>3.25</v>
      </c>
      <c r="AF5610">
        <v>3.25</v>
      </c>
      <c r="AH5610">
        <v>2.25</v>
      </c>
      <c r="AI5610">
        <v>3.25</v>
      </c>
      <c r="AJ5610">
        <v>4.25</v>
      </c>
      <c r="AN5610">
        <v>76.950839999999999</v>
      </c>
      <c r="AO5610">
        <v>0.78186000000000011</v>
      </c>
      <c r="AP5610">
        <v>0.49834334731097601</v>
      </c>
      <c r="AQ5610">
        <v>3.3462423452499999</v>
      </c>
      <c r="AR5610">
        <v>2.9861976968000001</v>
      </c>
      <c r="AT5610">
        <v>1</v>
      </c>
      <c r="AV5610">
        <v>0</v>
      </c>
      <c r="AW5610">
        <v>1</v>
      </c>
      <c r="AZ5610">
        <v>37.4</v>
      </c>
      <c r="BA5610">
        <v>174.8</v>
      </c>
      <c r="BD5610">
        <v>78.161021377937402</v>
      </c>
    </row>
    <row r="5611" spans="1:56">
      <c r="A5611" t="s">
        <v>21</v>
      </c>
      <c r="B5611" t="s">
        <v>55</v>
      </c>
      <c r="C5611">
        <v>2002</v>
      </c>
      <c r="D5611">
        <f t="shared" si="429"/>
        <v>228</v>
      </c>
      <c r="E5611">
        <v>4</v>
      </c>
      <c r="F5611">
        <v>78668.469540000006</v>
      </c>
      <c r="G5611">
        <v>35267.074894999998</v>
      </c>
      <c r="H5611">
        <v>12419.757571</v>
      </c>
      <c r="I5611">
        <v>6031.4147419999999</v>
      </c>
      <c r="J5611">
        <v>6350.5912580000004</v>
      </c>
      <c r="K5611">
        <v>49690.643932999999</v>
      </c>
      <c r="L5611">
        <v>39344.687952</v>
      </c>
      <c r="M5611">
        <v>2.7880960376730202</v>
      </c>
      <c r="N5611">
        <v>193609.35876433001</v>
      </c>
      <c r="O5611">
        <f>VLOOKUP(C5611,[1]pop_15p_a!$A$8:$AL$68,24,FALSE)</f>
        <v>334952.77265699999</v>
      </c>
      <c r="Q5611">
        <f t="shared" si="428"/>
        <v>10345.955980999999</v>
      </c>
      <c r="R5611">
        <f t="shared" si="431"/>
        <v>448.07799999999997</v>
      </c>
      <c r="S5611">
        <v>448.3</v>
      </c>
      <c r="T5611">
        <v>448.07799999999997</v>
      </c>
      <c r="U5611">
        <f t="shared" si="434"/>
        <v>7</v>
      </c>
      <c r="V5611">
        <v>7</v>
      </c>
      <c r="W5611">
        <v>6.8</v>
      </c>
      <c r="Z5611">
        <f t="shared" si="432"/>
        <v>2.9666670000000002</v>
      </c>
      <c r="AA5611">
        <v>3</v>
      </c>
      <c r="AB5611">
        <v>2.9666670000000002</v>
      </c>
      <c r="AE5611">
        <f t="shared" si="433"/>
        <v>3.0833333333333335</v>
      </c>
      <c r="AF5611">
        <v>3.0833333333333335</v>
      </c>
      <c r="AH5611">
        <v>1.75</v>
      </c>
      <c r="AI5611">
        <v>2.75</v>
      </c>
      <c r="AJ5611">
        <v>3.75</v>
      </c>
      <c r="AN5611">
        <v>77.652000000000001</v>
      </c>
      <c r="AO5611">
        <v>0.78945660000000006</v>
      </c>
      <c r="AP5611">
        <v>0.49834334731097601</v>
      </c>
      <c r="AQ5611">
        <v>3.3462423452499999</v>
      </c>
      <c r="AR5611">
        <v>2.9861976968000001</v>
      </c>
      <c r="AT5611">
        <v>1</v>
      </c>
      <c r="AV5611">
        <v>0</v>
      </c>
      <c r="AW5611">
        <v>1</v>
      </c>
      <c r="AZ5611">
        <v>39.299999999999997</v>
      </c>
      <c r="BA5611">
        <v>180.5</v>
      </c>
      <c r="BD5611">
        <v>78.920956453258995</v>
      </c>
    </row>
    <row r="5612" spans="1:56">
      <c r="A5612" t="s">
        <v>21</v>
      </c>
      <c r="B5612" t="s">
        <v>55</v>
      </c>
      <c r="C5612">
        <v>2003</v>
      </c>
      <c r="D5612">
        <f t="shared" si="429"/>
        <v>229</v>
      </c>
      <c r="E5612">
        <v>1</v>
      </c>
      <c r="F5612">
        <v>77699.580103999993</v>
      </c>
      <c r="G5612">
        <v>34937.616194000002</v>
      </c>
      <c r="H5612">
        <v>12530.850386</v>
      </c>
      <c r="I5612">
        <v>6086.9092929999997</v>
      </c>
      <c r="J5612">
        <v>6114.6345609999998</v>
      </c>
      <c r="K5612">
        <v>49598.075223</v>
      </c>
      <c r="L5612">
        <v>39952.103411999997</v>
      </c>
      <c r="M5612">
        <v>3.0456881052968101</v>
      </c>
      <c r="N5612">
        <v>194383.055875841</v>
      </c>
      <c r="O5612">
        <f>VLOOKUP(C5612,[1]pop_15p_a!$A$8:$AL$68,24,FALSE)</f>
        <v>338673.28498933598</v>
      </c>
      <c r="Q5612">
        <f t="shared" si="428"/>
        <v>9645.9718110000031</v>
      </c>
      <c r="R5612">
        <f t="shared" si="431"/>
        <v>449.75200000000001</v>
      </c>
      <c r="S5612">
        <v>449.65</v>
      </c>
      <c r="T5612">
        <v>449.75200000000001</v>
      </c>
      <c r="U5612">
        <f t="shared" si="434"/>
        <v>6.8</v>
      </c>
      <c r="V5612">
        <v>6.8</v>
      </c>
      <c r="W5612">
        <v>6.8</v>
      </c>
      <c r="Z5612">
        <f t="shared" si="432"/>
        <v>3.3</v>
      </c>
      <c r="AA5612">
        <v>3.3</v>
      </c>
      <c r="AB5612">
        <v>3.3</v>
      </c>
      <c r="AE5612">
        <f t="shared" si="433"/>
        <v>2.6666666666666665</v>
      </c>
      <c r="AF5612">
        <v>2.6666666666666665</v>
      </c>
      <c r="AH5612">
        <v>1.5</v>
      </c>
      <c r="AI5612">
        <v>2.5</v>
      </c>
      <c r="AJ5612">
        <v>3.5</v>
      </c>
      <c r="AN5612">
        <v>77.805530000000005</v>
      </c>
      <c r="AO5612">
        <v>0.78900340000000002</v>
      </c>
      <c r="AP5612">
        <v>2.2369899791404E-2</v>
      </c>
      <c r="AQ5612">
        <v>3.6996085137499999</v>
      </c>
      <c r="AR5612">
        <v>3.3211066001999998</v>
      </c>
      <c r="AT5612">
        <v>1</v>
      </c>
      <c r="AV5612">
        <v>0</v>
      </c>
      <c r="AW5612">
        <v>1</v>
      </c>
      <c r="AZ5612">
        <v>39.700000000000003</v>
      </c>
      <c r="BA5612">
        <v>195.7</v>
      </c>
      <c r="BB5612">
        <v>64.2</v>
      </c>
      <c r="BD5612">
        <v>79.142077310490393</v>
      </c>
    </row>
    <row r="5613" spans="1:56">
      <c r="A5613" t="s">
        <v>21</v>
      </c>
      <c r="B5613" t="s">
        <v>55</v>
      </c>
      <c r="C5613">
        <v>2003</v>
      </c>
      <c r="D5613">
        <f t="shared" si="429"/>
        <v>230</v>
      </c>
      <c r="E5613">
        <v>2</v>
      </c>
      <c r="F5613">
        <v>79469.262080999993</v>
      </c>
      <c r="G5613">
        <v>35872.424904</v>
      </c>
      <c r="H5613">
        <v>12593.478906</v>
      </c>
      <c r="I5613">
        <v>6140.1050750000004</v>
      </c>
      <c r="J5613">
        <v>6480.3378419999999</v>
      </c>
      <c r="K5613">
        <v>50710.952211999997</v>
      </c>
      <c r="L5613">
        <v>40477.238453999998</v>
      </c>
      <c r="M5613">
        <v>3.2466934186345102</v>
      </c>
      <c r="N5613">
        <v>194770.068229533</v>
      </c>
      <c r="O5613">
        <f>VLOOKUP(C5613,[1]pop_15p_a!$A$8:$AL$68,24,FALSE)</f>
        <v>338673.28498933598</v>
      </c>
      <c r="Q5613">
        <f t="shared" si="428"/>
        <v>10233.713757999998</v>
      </c>
      <c r="R5613">
        <f t="shared" si="431"/>
        <v>451.50700000000001</v>
      </c>
      <c r="S5613">
        <v>451.4</v>
      </c>
      <c r="T5613">
        <v>451.50700000000001</v>
      </c>
      <c r="U5613">
        <f t="shared" si="434"/>
        <v>6.9</v>
      </c>
      <c r="V5613">
        <v>6.9</v>
      </c>
      <c r="W5613">
        <v>6.8</v>
      </c>
      <c r="Z5613">
        <f t="shared" si="432"/>
        <v>3.6</v>
      </c>
      <c r="AA5613">
        <v>3.6</v>
      </c>
      <c r="AB5613">
        <v>3.6</v>
      </c>
      <c r="AE5613">
        <f t="shared" si="433"/>
        <v>2.3333333333333335</v>
      </c>
      <c r="AF5613">
        <v>2.3333333333333335</v>
      </c>
      <c r="AH5613">
        <v>1</v>
      </c>
      <c r="AI5613">
        <v>2</v>
      </c>
      <c r="AJ5613">
        <v>3</v>
      </c>
      <c r="AN5613">
        <v>78.272959999999998</v>
      </c>
      <c r="AO5613">
        <v>0.7957017999999999</v>
      </c>
      <c r="AP5613">
        <v>2.2369899791404E-2</v>
      </c>
      <c r="AQ5613">
        <v>3.6996085137499999</v>
      </c>
      <c r="AR5613">
        <v>3.3211066001999998</v>
      </c>
      <c r="AT5613">
        <v>1</v>
      </c>
      <c r="AV5613">
        <v>0</v>
      </c>
      <c r="AW5613">
        <v>1</v>
      </c>
      <c r="AZ5613">
        <v>42.4</v>
      </c>
      <c r="BA5613">
        <v>212.9</v>
      </c>
      <c r="BB5613">
        <v>66.7</v>
      </c>
      <c r="BD5613">
        <v>79.262989638207898</v>
      </c>
    </row>
    <row r="5614" spans="1:56">
      <c r="A5614" t="s">
        <v>21</v>
      </c>
      <c r="B5614" t="s">
        <v>55</v>
      </c>
      <c r="C5614">
        <v>2003</v>
      </c>
      <c r="D5614">
        <f t="shared" si="429"/>
        <v>231</v>
      </c>
      <c r="E5614">
        <v>3</v>
      </c>
      <c r="F5614">
        <v>79499.345077000005</v>
      </c>
      <c r="G5614">
        <v>36017.178287000002</v>
      </c>
      <c r="H5614">
        <v>12860.045489</v>
      </c>
      <c r="I5614">
        <v>6198.6372869999996</v>
      </c>
      <c r="J5614">
        <v>6178.3735919999999</v>
      </c>
      <c r="K5614">
        <v>51481.489605000002</v>
      </c>
      <c r="L5614">
        <v>41240.762881000002</v>
      </c>
      <c r="M5614">
        <v>3.3762173055869802</v>
      </c>
      <c r="N5614">
        <v>194994.677050306</v>
      </c>
      <c r="O5614">
        <f>VLOOKUP(C5614,[1]pop_15p_a!$A$8:$AL$68,24,FALSE)</f>
        <v>338673.28498933598</v>
      </c>
      <c r="Q5614">
        <f t="shared" si="428"/>
        <v>10240.726724</v>
      </c>
      <c r="R5614">
        <f t="shared" si="431"/>
        <v>453.08100000000002</v>
      </c>
      <c r="S5614">
        <v>453.05</v>
      </c>
      <c r="T5614">
        <v>453.08100000000002</v>
      </c>
      <c r="U5614">
        <f t="shared" si="434"/>
        <v>7.1</v>
      </c>
      <c r="V5614">
        <v>7.1</v>
      </c>
      <c r="W5614">
        <v>6.8</v>
      </c>
      <c r="Z5614">
        <f t="shared" si="432"/>
        <v>3.9666670000000002</v>
      </c>
      <c r="AA5614">
        <v>4</v>
      </c>
      <c r="AB5614">
        <v>3.9666670000000002</v>
      </c>
      <c r="AE5614">
        <f t="shared" si="433"/>
        <v>2</v>
      </c>
      <c r="AF5614">
        <v>2</v>
      </c>
      <c r="AH5614">
        <v>1</v>
      </c>
      <c r="AI5614">
        <v>2</v>
      </c>
      <c r="AJ5614">
        <v>3</v>
      </c>
      <c r="AN5614">
        <v>78.412729999999996</v>
      </c>
      <c r="AO5614">
        <v>0.79668530000000004</v>
      </c>
      <c r="AP5614">
        <v>2.2369899791404E-2</v>
      </c>
      <c r="AQ5614">
        <v>3.6996085137499999</v>
      </c>
      <c r="AR5614">
        <v>3.3211066001999998</v>
      </c>
      <c r="AT5614">
        <v>1</v>
      </c>
      <c r="AV5614">
        <v>0</v>
      </c>
      <c r="AW5614">
        <v>1</v>
      </c>
      <c r="AZ5614">
        <v>41.3</v>
      </c>
      <c r="BA5614">
        <v>225.1</v>
      </c>
      <c r="BB5614">
        <v>65.5</v>
      </c>
      <c r="BD5614">
        <v>79.637987250333396</v>
      </c>
    </row>
    <row r="5615" spans="1:56">
      <c r="A5615" t="s">
        <v>21</v>
      </c>
      <c r="B5615" t="s">
        <v>55</v>
      </c>
      <c r="C5615">
        <v>2003</v>
      </c>
      <c r="D5615">
        <f t="shared" si="429"/>
        <v>232</v>
      </c>
      <c r="E5615">
        <v>4</v>
      </c>
      <c r="F5615">
        <v>81513.930275000006</v>
      </c>
      <c r="G5615">
        <v>37084.762578000002</v>
      </c>
      <c r="H5615">
        <v>12830.269503</v>
      </c>
      <c r="I5615">
        <v>6268.8232250000001</v>
      </c>
      <c r="J5615">
        <v>5953.418154</v>
      </c>
      <c r="K5615">
        <v>54776.828505999998</v>
      </c>
      <c r="L5615">
        <v>42438.815370999997</v>
      </c>
      <c r="M5615">
        <v>3.4735323801312501</v>
      </c>
      <c r="N5615">
        <v>195423.57155218601</v>
      </c>
      <c r="O5615">
        <f>VLOOKUP(C5615,[1]pop_15p_a!$A$8:$AL$68,24,FALSE)</f>
        <v>338673.28498933598</v>
      </c>
      <c r="Q5615">
        <f t="shared" si="428"/>
        <v>12338.013135000001</v>
      </c>
      <c r="R5615">
        <f t="shared" si="431"/>
        <v>454.685</v>
      </c>
      <c r="S5615">
        <v>454.95</v>
      </c>
      <c r="T5615">
        <v>454.685</v>
      </c>
      <c r="U5615">
        <f t="shared" si="434"/>
        <v>6.9</v>
      </c>
      <c r="V5615">
        <v>6.9</v>
      </c>
      <c r="W5615">
        <v>6.8</v>
      </c>
      <c r="Z5615">
        <f t="shared" si="432"/>
        <v>4.3</v>
      </c>
      <c r="AA5615">
        <v>4.3</v>
      </c>
      <c r="AB5615">
        <v>4.3</v>
      </c>
      <c r="AE5615">
        <f t="shared" si="433"/>
        <v>2</v>
      </c>
      <c r="AF5615">
        <v>2</v>
      </c>
      <c r="AH5615">
        <v>1</v>
      </c>
      <c r="AI5615">
        <v>2</v>
      </c>
      <c r="AJ5615">
        <v>3</v>
      </c>
      <c r="AN5615">
        <v>79.097849999999994</v>
      </c>
      <c r="AO5615">
        <v>0.80454890000000001</v>
      </c>
      <c r="AP5615">
        <v>2.2369899791404E-2</v>
      </c>
      <c r="AQ5615">
        <v>3.6996085137499999</v>
      </c>
      <c r="AR5615">
        <v>3.3211066001999998</v>
      </c>
      <c r="AT5615">
        <v>1</v>
      </c>
      <c r="AV5615">
        <v>0</v>
      </c>
      <c r="AW5615">
        <v>1</v>
      </c>
      <c r="AZ5615">
        <v>43.4</v>
      </c>
      <c r="BA5615">
        <v>237.6</v>
      </c>
      <c r="BB5615">
        <v>64.900000000000006</v>
      </c>
      <c r="BD5615">
        <v>79.838377649905397</v>
      </c>
    </row>
    <row r="5616" spans="1:56">
      <c r="A5616" t="s">
        <v>21</v>
      </c>
      <c r="B5616" t="s">
        <v>55</v>
      </c>
      <c r="C5616">
        <v>2004</v>
      </c>
      <c r="D5616">
        <f t="shared" si="429"/>
        <v>233</v>
      </c>
      <c r="E5616">
        <v>1</v>
      </c>
      <c r="F5616">
        <v>80737.625744000004</v>
      </c>
      <c r="G5616">
        <v>36792.136052000002</v>
      </c>
      <c r="H5616">
        <v>12801.4571</v>
      </c>
      <c r="I5616">
        <v>6267.3886540000003</v>
      </c>
      <c r="J5616">
        <v>7004.7167840000002</v>
      </c>
      <c r="K5616">
        <v>55633.993238000003</v>
      </c>
      <c r="L5616">
        <v>44412.914535999997</v>
      </c>
      <c r="M5616">
        <v>3.6019069924734799</v>
      </c>
      <c r="N5616">
        <v>195609.67985631101</v>
      </c>
      <c r="O5616">
        <f>VLOOKUP(C5616,[1]pop_15p_a!$A$8:$AL$68,24,FALSE)</f>
        <v>343105.38437737199</v>
      </c>
      <c r="Q5616">
        <f t="shared" si="428"/>
        <v>11221.078702000006</v>
      </c>
      <c r="R5616">
        <f t="shared" si="431"/>
        <v>455.80399999999997</v>
      </c>
      <c r="S5616">
        <v>455.7</v>
      </c>
      <c r="T5616">
        <v>455.80399999999997</v>
      </c>
      <c r="U5616">
        <f t="shared" si="434"/>
        <v>6.3</v>
      </c>
      <c r="V5616">
        <v>6.3</v>
      </c>
      <c r="W5616">
        <v>7.3</v>
      </c>
      <c r="Z5616">
        <f t="shared" si="432"/>
        <v>4.733333</v>
      </c>
      <c r="AA5616">
        <v>4.7</v>
      </c>
      <c r="AB5616">
        <v>4.733333</v>
      </c>
      <c r="AE5616">
        <f t="shared" si="433"/>
        <v>2</v>
      </c>
      <c r="AF5616">
        <v>2</v>
      </c>
      <c r="AH5616">
        <v>1</v>
      </c>
      <c r="AI5616">
        <v>2</v>
      </c>
      <c r="AJ5616">
        <v>3</v>
      </c>
      <c r="AN5616">
        <v>79.343029999999999</v>
      </c>
      <c r="AO5616">
        <v>0.80519580000000002</v>
      </c>
      <c r="AP5616">
        <v>-7.6042217927497005E-2</v>
      </c>
      <c r="AQ5616">
        <v>4.0037831857499997</v>
      </c>
      <c r="AR5616">
        <v>3.6182547626999999</v>
      </c>
      <c r="AT5616">
        <v>1</v>
      </c>
      <c r="AV5616">
        <v>0</v>
      </c>
      <c r="AW5616">
        <v>1</v>
      </c>
      <c r="AZ5616">
        <v>43.6</v>
      </c>
      <c r="BA5616">
        <v>232.4</v>
      </c>
      <c r="BB5616">
        <v>64.400000000000006</v>
      </c>
      <c r="BD5616">
        <v>80.042064200037601</v>
      </c>
    </row>
    <row r="5617" spans="1:58">
      <c r="A5617" t="s">
        <v>21</v>
      </c>
      <c r="B5617" t="s">
        <v>55</v>
      </c>
      <c r="C5617">
        <v>2004</v>
      </c>
      <c r="D5617">
        <f t="shared" si="429"/>
        <v>234</v>
      </c>
      <c r="E5617">
        <v>2</v>
      </c>
      <c r="F5617">
        <v>80697.679734999998</v>
      </c>
      <c r="G5617">
        <v>36947.432667000001</v>
      </c>
      <c r="H5617">
        <v>12739.770557</v>
      </c>
      <c r="I5617">
        <v>6354.2233900000001</v>
      </c>
      <c r="J5617">
        <v>7077.0286729999998</v>
      </c>
      <c r="K5617">
        <v>55867.970882000001</v>
      </c>
      <c r="L5617">
        <v>45858.949023000001</v>
      </c>
      <c r="M5617">
        <v>3.6652184001455099</v>
      </c>
      <c r="N5617">
        <v>196474.64476037899</v>
      </c>
      <c r="O5617">
        <f>VLOOKUP(C5617,[1]pop_15p_a!$A$8:$AL$68,24,FALSE)</f>
        <v>343105.38437737199</v>
      </c>
      <c r="Q5617">
        <f t="shared" si="428"/>
        <v>10009.021859</v>
      </c>
      <c r="R5617">
        <f t="shared" si="431"/>
        <v>458.005</v>
      </c>
      <c r="S5617">
        <v>457.85</v>
      </c>
      <c r="T5617">
        <v>458.005</v>
      </c>
      <c r="U5617">
        <f t="shared" si="434"/>
        <v>6.4</v>
      </c>
      <c r="V5617">
        <v>6.4</v>
      </c>
      <c r="W5617">
        <v>7.3</v>
      </c>
      <c r="Z5617">
        <f t="shared" si="432"/>
        <v>5</v>
      </c>
      <c r="AA5617">
        <v>5</v>
      </c>
      <c r="AB5617">
        <v>5</v>
      </c>
      <c r="AE5617">
        <f t="shared" si="433"/>
        <v>2</v>
      </c>
      <c r="AF5617">
        <v>2</v>
      </c>
      <c r="AH5617">
        <v>1</v>
      </c>
      <c r="AI5617">
        <v>2</v>
      </c>
      <c r="AJ5617">
        <v>3</v>
      </c>
      <c r="AN5617">
        <v>80.108350000000002</v>
      </c>
      <c r="AO5617">
        <v>0.81210800000000005</v>
      </c>
      <c r="AP5617">
        <v>-7.6042217927497005E-2</v>
      </c>
      <c r="AQ5617">
        <v>4.0037831857499997</v>
      </c>
      <c r="AR5617">
        <v>3.6182547626999999</v>
      </c>
      <c r="AT5617">
        <v>1</v>
      </c>
      <c r="AV5617">
        <v>0</v>
      </c>
      <c r="AW5617">
        <v>1</v>
      </c>
      <c r="AZ5617">
        <v>43.8</v>
      </c>
      <c r="BA5617">
        <v>227.9</v>
      </c>
      <c r="BB5617">
        <v>65</v>
      </c>
      <c r="BD5617">
        <v>80.544601592482095</v>
      </c>
    </row>
    <row r="5618" spans="1:58">
      <c r="A5618" t="s">
        <v>21</v>
      </c>
      <c r="B5618" t="s">
        <v>55</v>
      </c>
      <c r="C5618">
        <v>2004</v>
      </c>
      <c r="D5618">
        <f t="shared" si="429"/>
        <v>235</v>
      </c>
      <c r="E5618">
        <v>3</v>
      </c>
      <c r="F5618">
        <v>81530.942920999994</v>
      </c>
      <c r="G5618">
        <v>37443.085536999999</v>
      </c>
      <c r="H5618">
        <v>12810.82502</v>
      </c>
      <c r="I5618">
        <v>6426.820444</v>
      </c>
      <c r="J5618">
        <v>6156.2673699999996</v>
      </c>
      <c r="K5618">
        <v>56435.602917999997</v>
      </c>
      <c r="L5618">
        <v>45869.755835000004</v>
      </c>
      <c r="M5618">
        <v>3.7289652460548099</v>
      </c>
      <c r="N5618">
        <v>197038.21373962599</v>
      </c>
      <c r="O5618">
        <f>VLOOKUP(C5618,[1]pop_15p_a!$A$8:$AL$68,24,FALSE)</f>
        <v>343105.38437737199</v>
      </c>
      <c r="Q5618">
        <f t="shared" si="428"/>
        <v>10565.847082999993</v>
      </c>
      <c r="R5618">
        <f t="shared" si="431"/>
        <v>459.28</v>
      </c>
      <c r="S5618">
        <v>459.25</v>
      </c>
      <c r="T5618">
        <v>459.28</v>
      </c>
      <c r="U5618">
        <f t="shared" si="434"/>
        <v>6.5</v>
      </c>
      <c r="V5618">
        <v>6.5</v>
      </c>
      <c r="W5618">
        <v>7.3</v>
      </c>
      <c r="Z5618">
        <f t="shared" si="432"/>
        <v>5.0666669999999998</v>
      </c>
      <c r="AA5618">
        <v>5.0999999999999996</v>
      </c>
      <c r="AB5618">
        <v>5.0666669999999998</v>
      </c>
      <c r="AE5618">
        <f t="shared" si="433"/>
        <v>2</v>
      </c>
      <c r="AF5618">
        <v>2</v>
      </c>
      <c r="AH5618">
        <v>1</v>
      </c>
      <c r="AI5618">
        <v>2</v>
      </c>
      <c r="AJ5618">
        <v>3</v>
      </c>
      <c r="AN5618">
        <v>80.161050000000003</v>
      </c>
      <c r="AO5618">
        <v>0.81112380000000006</v>
      </c>
      <c r="AP5618">
        <v>-7.6042217927497005E-2</v>
      </c>
      <c r="AQ5618">
        <v>4.0037831857499997</v>
      </c>
      <c r="AR5618">
        <v>3.6182547626999999</v>
      </c>
      <c r="AT5618">
        <v>1</v>
      </c>
      <c r="AV5618">
        <v>0</v>
      </c>
      <c r="AW5618">
        <v>1</v>
      </c>
      <c r="AZ5618">
        <v>43.8</v>
      </c>
      <c r="BA5618">
        <v>222.4</v>
      </c>
      <c r="BB5618">
        <v>63.9</v>
      </c>
      <c r="BD5618">
        <v>80.904700996760198</v>
      </c>
    </row>
    <row r="5619" spans="1:58">
      <c r="A5619" t="s">
        <v>21</v>
      </c>
      <c r="B5619" t="s">
        <v>55</v>
      </c>
      <c r="C5619">
        <v>2004</v>
      </c>
      <c r="D5619">
        <f t="shared" si="429"/>
        <v>236</v>
      </c>
      <c r="E5619">
        <v>4</v>
      </c>
      <c r="F5619">
        <v>82325.302727999995</v>
      </c>
      <c r="G5619">
        <v>37972.545882999999</v>
      </c>
      <c r="H5619">
        <v>12916.659181999999</v>
      </c>
      <c r="I5619">
        <v>6511.4255460000004</v>
      </c>
      <c r="J5619">
        <v>5947.7446849999997</v>
      </c>
      <c r="K5619">
        <v>57538.139761999999</v>
      </c>
      <c r="L5619">
        <v>47008.087830999997</v>
      </c>
      <c r="M5619">
        <v>3.7798215964718902</v>
      </c>
      <c r="N5619">
        <v>197351.789535269</v>
      </c>
      <c r="O5619">
        <f>VLOOKUP(C5619,[1]pop_15p_a!$A$8:$AL$68,24,FALSE)</f>
        <v>343105.38437737199</v>
      </c>
      <c r="Q5619">
        <f t="shared" si="428"/>
        <v>10530.051931000002</v>
      </c>
      <c r="R5619">
        <f t="shared" si="431"/>
        <v>460.94400000000002</v>
      </c>
      <c r="S5619">
        <v>461.25</v>
      </c>
      <c r="T5619">
        <v>460.94400000000002</v>
      </c>
      <c r="U5619">
        <f t="shared" si="434"/>
        <v>7.3</v>
      </c>
      <c r="V5619">
        <v>7.3</v>
      </c>
      <c r="W5619">
        <v>7.3</v>
      </c>
      <c r="Z5619">
        <f t="shared" si="432"/>
        <v>4.9666670000000002</v>
      </c>
      <c r="AA5619">
        <v>5</v>
      </c>
      <c r="AB5619">
        <v>4.9666670000000002</v>
      </c>
      <c r="AE5619">
        <f t="shared" si="433"/>
        <v>2</v>
      </c>
      <c r="AF5619">
        <v>2</v>
      </c>
      <c r="AH5619">
        <v>1</v>
      </c>
      <c r="AI5619">
        <v>2</v>
      </c>
      <c r="AJ5619">
        <v>3</v>
      </c>
      <c r="AN5619">
        <v>80.956149999999994</v>
      </c>
      <c r="AO5619">
        <v>0.81895150000000005</v>
      </c>
      <c r="AP5619">
        <v>-7.6042217927497005E-2</v>
      </c>
      <c r="AQ5619">
        <v>4.0037831857499997</v>
      </c>
      <c r="AR5619">
        <v>3.6182547626999999</v>
      </c>
      <c r="AT5619">
        <v>1</v>
      </c>
      <c r="AV5619">
        <v>0</v>
      </c>
      <c r="AW5619">
        <v>1</v>
      </c>
      <c r="AZ5619">
        <v>44.6</v>
      </c>
      <c r="BA5619">
        <v>219.4</v>
      </c>
      <c r="BB5619">
        <v>64.3</v>
      </c>
      <c r="BD5619">
        <v>81.502671985943806</v>
      </c>
    </row>
    <row r="5620" spans="1:58">
      <c r="A5620" t="s">
        <v>21</v>
      </c>
      <c r="B5620" t="s">
        <v>55</v>
      </c>
      <c r="C5620">
        <v>2005</v>
      </c>
      <c r="D5620">
        <f t="shared" si="429"/>
        <v>237</v>
      </c>
      <c r="E5620">
        <v>1</v>
      </c>
      <c r="F5620">
        <v>81679.400305999996</v>
      </c>
      <c r="G5620">
        <v>37776.722641</v>
      </c>
      <c r="H5620">
        <v>12651.406182000001</v>
      </c>
      <c r="I5620">
        <v>6512.0909789999996</v>
      </c>
      <c r="J5620">
        <v>6366.7993189999997</v>
      </c>
      <c r="K5620">
        <v>57332.460325</v>
      </c>
      <c r="L5620">
        <v>45743.578413000003</v>
      </c>
      <c r="M5620">
        <v>3.8746575148500702</v>
      </c>
      <c r="N5620">
        <v>196886.758997572</v>
      </c>
      <c r="O5620">
        <f>VLOOKUP(C5620,[1]pop_15p_a!$A$8:$AL$68,24,FALSE)</f>
        <v>348453.64077563898</v>
      </c>
      <c r="Q5620">
        <f t="shared" si="428"/>
        <v>11588.881911999997</v>
      </c>
      <c r="R5620">
        <f t="shared" si="431"/>
        <v>462.59</v>
      </c>
      <c r="S5620">
        <v>462.5</v>
      </c>
      <c r="T5620">
        <v>462.59</v>
      </c>
      <c r="U5620">
        <f t="shared" si="434"/>
        <v>7.1</v>
      </c>
      <c r="V5620">
        <v>7.1</v>
      </c>
      <c r="W5620">
        <v>7.4</v>
      </c>
      <c r="Z5620">
        <f t="shared" si="432"/>
        <v>4.733333</v>
      </c>
      <c r="AA5620">
        <v>4.7</v>
      </c>
      <c r="AB5620">
        <v>4.733333</v>
      </c>
      <c r="AE5620">
        <f t="shared" si="433"/>
        <v>2</v>
      </c>
      <c r="AF5620">
        <v>2</v>
      </c>
      <c r="AH5620">
        <v>1</v>
      </c>
      <c r="AI5620">
        <v>2</v>
      </c>
      <c r="AJ5620">
        <v>3</v>
      </c>
      <c r="AN5620">
        <v>81.09</v>
      </c>
      <c r="AO5620">
        <v>0.82005949999999994</v>
      </c>
      <c r="AP5620">
        <v>-0.17829253442534901</v>
      </c>
      <c r="AQ5620">
        <v>4.2779689559999996</v>
      </c>
      <c r="AR5620">
        <v>3.9180002683000001</v>
      </c>
      <c r="AT5620">
        <v>1</v>
      </c>
      <c r="AV5620">
        <v>0</v>
      </c>
      <c r="AW5620">
        <v>1</v>
      </c>
      <c r="AZ5620">
        <v>44.7</v>
      </c>
      <c r="BA5620">
        <v>217.5</v>
      </c>
      <c r="BB5620">
        <v>64.8</v>
      </c>
      <c r="BD5620">
        <v>82.226135084114006</v>
      </c>
    </row>
    <row r="5621" spans="1:58">
      <c r="A5621" t="s">
        <v>21</v>
      </c>
      <c r="B5621" t="s">
        <v>55</v>
      </c>
      <c r="C5621">
        <v>2005</v>
      </c>
      <c r="D5621">
        <f t="shared" si="429"/>
        <v>238</v>
      </c>
      <c r="E5621">
        <v>2</v>
      </c>
      <c r="F5621">
        <v>82331.766281000004</v>
      </c>
      <c r="G5621">
        <v>38230.755673</v>
      </c>
      <c r="H5621">
        <v>12667.540783</v>
      </c>
      <c r="I5621">
        <v>6585.3621080000003</v>
      </c>
      <c r="J5621">
        <v>6048.4239209999996</v>
      </c>
      <c r="K5621">
        <v>59599.116856000001</v>
      </c>
      <c r="L5621">
        <v>47662.053388</v>
      </c>
      <c r="M5621">
        <v>4.1071009688818503</v>
      </c>
      <c r="N5621">
        <v>197733.73686525901</v>
      </c>
      <c r="O5621">
        <f>VLOOKUP(C5621,[1]pop_15p_a!$A$8:$AL$68,24,FALSE)</f>
        <v>348453.64077563898</v>
      </c>
      <c r="Q5621">
        <f t="shared" si="428"/>
        <v>11937.063468</v>
      </c>
      <c r="R5621">
        <f t="shared" si="431"/>
        <v>464.55200000000002</v>
      </c>
      <c r="S5621">
        <v>464.35</v>
      </c>
      <c r="T5621">
        <v>464.55200000000002</v>
      </c>
      <c r="U5621">
        <f t="shared" si="434"/>
        <v>6.9</v>
      </c>
      <c r="V5621">
        <v>6.9</v>
      </c>
      <c r="W5621">
        <v>7.4</v>
      </c>
      <c r="Z5621">
        <f t="shared" si="432"/>
        <v>4.6666670000000003</v>
      </c>
      <c r="AA5621">
        <v>4.7</v>
      </c>
      <c r="AB5621">
        <v>4.6666670000000003</v>
      </c>
      <c r="AE5621">
        <f t="shared" si="433"/>
        <v>2</v>
      </c>
      <c r="AF5621">
        <v>2</v>
      </c>
      <c r="AH5621">
        <v>1</v>
      </c>
      <c r="AI5621">
        <v>2</v>
      </c>
      <c r="AJ5621">
        <v>3</v>
      </c>
      <c r="AN5621">
        <v>81.986660000000001</v>
      </c>
      <c r="AO5621">
        <v>0.82678250000000009</v>
      </c>
      <c r="AP5621">
        <v>-0.17829253442534901</v>
      </c>
      <c r="AQ5621">
        <v>4.2779689559999996</v>
      </c>
      <c r="AR5621">
        <v>3.9180002683000001</v>
      </c>
      <c r="AT5621">
        <v>1</v>
      </c>
      <c r="AV5621">
        <v>0</v>
      </c>
      <c r="AW5621">
        <v>1</v>
      </c>
      <c r="AZ5621">
        <v>45.5</v>
      </c>
      <c r="BA5621">
        <v>215.6</v>
      </c>
      <c r="BB5621">
        <v>68.3</v>
      </c>
      <c r="BD5621">
        <v>82.748196363418899</v>
      </c>
    </row>
    <row r="5622" spans="1:58">
      <c r="A5622" t="s">
        <v>21</v>
      </c>
      <c r="B5622" t="s">
        <v>55</v>
      </c>
      <c r="C5622">
        <v>2005</v>
      </c>
      <c r="D5622">
        <f t="shared" si="429"/>
        <v>239</v>
      </c>
      <c r="E5622">
        <v>3</v>
      </c>
      <c r="F5622">
        <v>83423.333121999996</v>
      </c>
      <c r="G5622">
        <v>38946.183067999998</v>
      </c>
      <c r="H5622">
        <v>12903.635700000001</v>
      </c>
      <c r="I5622">
        <v>6591.1219959999999</v>
      </c>
      <c r="J5622">
        <v>6450.0822200000002</v>
      </c>
      <c r="K5622">
        <v>60567.776263</v>
      </c>
      <c r="L5622">
        <v>48849.320670000001</v>
      </c>
      <c r="M5622">
        <v>4.1897935535552797</v>
      </c>
      <c r="N5622">
        <v>198460.93255077</v>
      </c>
      <c r="O5622">
        <f>VLOOKUP(C5622,[1]pop_15p_a!$A$8:$AL$68,24,FALSE)</f>
        <v>348453.64077563898</v>
      </c>
      <c r="Q5622">
        <f t="shared" si="428"/>
        <v>11718.455592999999</v>
      </c>
      <c r="R5622">
        <f t="shared" si="431"/>
        <v>466.90199999999999</v>
      </c>
      <c r="S5622">
        <v>466.85</v>
      </c>
      <c r="T5622">
        <v>466.90199999999999</v>
      </c>
      <c r="U5622">
        <f t="shared" si="434"/>
        <v>7</v>
      </c>
      <c r="V5622">
        <v>7</v>
      </c>
      <c r="W5622">
        <v>7.4</v>
      </c>
      <c r="Z5622">
        <f t="shared" si="432"/>
        <v>4.5333329999999998</v>
      </c>
      <c r="AA5622">
        <v>4.5999999999999996</v>
      </c>
      <c r="AB5622">
        <v>4.5333329999999998</v>
      </c>
      <c r="AE5622">
        <f t="shared" si="433"/>
        <v>2</v>
      </c>
      <c r="AF5622">
        <v>2</v>
      </c>
      <c r="AH5622">
        <v>1</v>
      </c>
      <c r="AI5622">
        <v>2</v>
      </c>
      <c r="AJ5622">
        <v>3</v>
      </c>
      <c r="AN5622">
        <v>82.34666</v>
      </c>
      <c r="AO5622">
        <v>0.82592830000000006</v>
      </c>
      <c r="AP5622">
        <v>-0.17829253442534901</v>
      </c>
      <c r="AQ5622">
        <v>4.2779689559999996</v>
      </c>
      <c r="AR5622">
        <v>3.9180002683000001</v>
      </c>
      <c r="AT5622">
        <v>1</v>
      </c>
      <c r="AV5622">
        <v>0</v>
      </c>
      <c r="AW5622">
        <v>1</v>
      </c>
      <c r="AZ5622">
        <v>46.5</v>
      </c>
      <c r="BA5622">
        <v>213.3</v>
      </c>
      <c r="BB5622">
        <v>66</v>
      </c>
      <c r="BD5622">
        <v>83.587411903156607</v>
      </c>
    </row>
    <row r="5623" spans="1:58">
      <c r="A5623" t="s">
        <v>21</v>
      </c>
      <c r="B5623" t="s">
        <v>55</v>
      </c>
      <c r="C5623">
        <v>2005</v>
      </c>
      <c r="D5623">
        <f t="shared" si="429"/>
        <v>240</v>
      </c>
      <c r="E5623">
        <v>4</v>
      </c>
      <c r="F5623">
        <v>83057.465731999997</v>
      </c>
      <c r="G5623">
        <v>38962.257174999999</v>
      </c>
      <c r="H5623">
        <v>13007.979117999999</v>
      </c>
      <c r="I5623">
        <v>6575.0608540000003</v>
      </c>
      <c r="J5623">
        <v>7053.1897310000004</v>
      </c>
      <c r="K5623">
        <v>62382.620750000002</v>
      </c>
      <c r="L5623">
        <v>51398.419178999997</v>
      </c>
      <c r="M5623">
        <v>4.2124416881845903</v>
      </c>
      <c r="N5623">
        <v>199107.966589269</v>
      </c>
      <c r="O5623">
        <f>VLOOKUP(C5623,[1]pop_15p_a!$A$8:$AL$68,24,FALSE)</f>
        <v>348453.64077563898</v>
      </c>
      <c r="Q5623">
        <f t="shared" si="428"/>
        <v>10984.201571000005</v>
      </c>
      <c r="R5623">
        <f t="shared" si="431"/>
        <v>468.73700000000002</v>
      </c>
      <c r="S5623">
        <v>469.1</v>
      </c>
      <c r="T5623">
        <v>468.73700000000002</v>
      </c>
      <c r="U5623">
        <f t="shared" si="434"/>
        <v>7.4</v>
      </c>
      <c r="V5623">
        <v>7.4</v>
      </c>
      <c r="W5623">
        <v>7.4</v>
      </c>
      <c r="Z5623">
        <f t="shared" si="432"/>
        <v>4.6333330000000004</v>
      </c>
      <c r="AA5623">
        <v>4.5999999999999996</v>
      </c>
      <c r="AB5623">
        <v>4.6333330000000004</v>
      </c>
      <c r="AE5623">
        <f t="shared" si="433"/>
        <v>2.0833333333333335</v>
      </c>
      <c r="AF5623">
        <v>2.0833333333333335</v>
      </c>
      <c r="AH5623">
        <v>1.25</v>
      </c>
      <c r="AI5623">
        <v>2.25</v>
      </c>
      <c r="AJ5623">
        <v>3.25</v>
      </c>
      <c r="AN5623">
        <v>83.12</v>
      </c>
      <c r="AO5623">
        <v>0.833588</v>
      </c>
      <c r="AP5623">
        <v>-0.17829253442534901</v>
      </c>
      <c r="AQ5623">
        <v>4.2779689559999996</v>
      </c>
      <c r="AR5623">
        <v>3.9180002683000001</v>
      </c>
      <c r="AT5623">
        <v>1</v>
      </c>
      <c r="AV5623">
        <v>0</v>
      </c>
      <c r="AW5623">
        <v>1</v>
      </c>
      <c r="AZ5623">
        <v>46.4</v>
      </c>
      <c r="BA5623">
        <v>209.8</v>
      </c>
      <c r="BB5623">
        <v>66.400000000000006</v>
      </c>
      <c r="BD5623">
        <v>84.055454349420103</v>
      </c>
    </row>
    <row r="5624" spans="1:58">
      <c r="A5624" t="s">
        <v>21</v>
      </c>
      <c r="B5624" t="s">
        <v>55</v>
      </c>
      <c r="C5624">
        <v>2006</v>
      </c>
      <c r="D5624">
        <f t="shared" si="429"/>
        <v>241</v>
      </c>
      <c r="E5624">
        <v>1</v>
      </c>
      <c r="F5624">
        <v>85072.036928999994</v>
      </c>
      <c r="G5624">
        <v>40005.125366</v>
      </c>
      <c r="H5624">
        <v>13143.865809999999</v>
      </c>
      <c r="I5624">
        <v>6655.4184169999999</v>
      </c>
      <c r="J5624">
        <v>6601.922063</v>
      </c>
      <c r="K5624">
        <v>66058.699943</v>
      </c>
      <c r="L5624">
        <v>53379.747370999998</v>
      </c>
      <c r="M5624">
        <v>4.2447725262425298</v>
      </c>
      <c r="N5624">
        <v>200684.77952773101</v>
      </c>
      <c r="O5624">
        <f>VLOOKUP(C5624,[1]pop_15p_a!$A$8:$AL$68,24,FALSE)</f>
        <v>354524.61384715902</v>
      </c>
      <c r="Q5624">
        <f t="shared" si="428"/>
        <v>12678.952572000002</v>
      </c>
      <c r="R5624">
        <f t="shared" si="431"/>
        <v>470.33499999999998</v>
      </c>
      <c r="S5624">
        <v>470.25</v>
      </c>
      <c r="T5624">
        <v>470.33499999999998</v>
      </c>
      <c r="U5624">
        <f t="shared" si="434"/>
        <v>7.7</v>
      </c>
      <c r="V5624">
        <v>7.7</v>
      </c>
      <c r="W5624">
        <v>7.8</v>
      </c>
      <c r="Z5624">
        <f t="shared" si="432"/>
        <v>4.5666669999999998</v>
      </c>
      <c r="AA5624">
        <v>4.5999999999999996</v>
      </c>
      <c r="AB5624">
        <v>4.5666669999999998</v>
      </c>
      <c r="AE5624">
        <f t="shared" si="433"/>
        <v>2.3333333333333335</v>
      </c>
      <c r="AF5624">
        <v>2.3333333333333335</v>
      </c>
      <c r="AH5624">
        <v>1.5</v>
      </c>
      <c r="AI5624">
        <v>2.5</v>
      </c>
      <c r="AJ5624">
        <v>3.5</v>
      </c>
      <c r="AN5624">
        <v>83.476669999999999</v>
      </c>
      <c r="AO5624">
        <v>0.83683930000000006</v>
      </c>
      <c r="AP5624">
        <v>-6.3783251031982E-2</v>
      </c>
      <c r="AQ5624">
        <v>4.4115724649999999</v>
      </c>
      <c r="AR5624">
        <v>4.1655999576999996</v>
      </c>
      <c r="AT5624">
        <v>1</v>
      </c>
      <c r="AV5624">
        <v>0</v>
      </c>
      <c r="AW5624">
        <v>1</v>
      </c>
      <c r="AZ5624">
        <v>46.2</v>
      </c>
      <c r="BA5624">
        <v>210.4</v>
      </c>
      <c r="BB5624">
        <v>65.900000000000006</v>
      </c>
      <c r="BD5624">
        <v>84.418522991618701</v>
      </c>
    </row>
    <row r="5625" spans="1:58">
      <c r="A5625" t="s">
        <v>21</v>
      </c>
      <c r="B5625" t="s">
        <v>55</v>
      </c>
      <c r="C5625">
        <v>2006</v>
      </c>
      <c r="D5625">
        <f t="shared" si="429"/>
        <v>242</v>
      </c>
      <c r="E5625">
        <v>2</v>
      </c>
      <c r="F5625">
        <v>84792.514051999999</v>
      </c>
      <c r="G5625">
        <v>39979.670375000002</v>
      </c>
      <c r="H5625">
        <v>13179.730079000001</v>
      </c>
      <c r="I5625">
        <v>6626.6751510000004</v>
      </c>
      <c r="J5625">
        <v>6710.0982290000002</v>
      </c>
      <c r="K5625">
        <v>67792.949202000003</v>
      </c>
      <c r="L5625">
        <v>53912.379342</v>
      </c>
      <c r="M5625">
        <v>4.1401780496644198</v>
      </c>
      <c r="N5625">
        <v>201601.51411979599</v>
      </c>
      <c r="O5625">
        <f>VLOOKUP(C5625,[1]pop_15p_a!$A$8:$AL$68,24,FALSE)</f>
        <v>354524.61384715902</v>
      </c>
      <c r="Q5625">
        <f t="shared" si="428"/>
        <v>13880.569860000003</v>
      </c>
      <c r="R5625">
        <f t="shared" si="431"/>
        <v>471.72399999999999</v>
      </c>
      <c r="S5625">
        <v>471.5</v>
      </c>
      <c r="T5625">
        <v>471.72399999999999</v>
      </c>
      <c r="U5625">
        <f t="shared" si="434"/>
        <v>7.6</v>
      </c>
      <c r="V5625">
        <v>7.6</v>
      </c>
      <c r="W5625">
        <v>7.8</v>
      </c>
      <c r="Z5625">
        <f t="shared" si="432"/>
        <v>4.5333329999999998</v>
      </c>
      <c r="AA5625">
        <v>4.5</v>
      </c>
      <c r="AB5625">
        <v>4.5333329999999998</v>
      </c>
      <c r="AE5625">
        <f t="shared" si="433"/>
        <v>2.5833333333333335</v>
      </c>
      <c r="AF5625">
        <v>2.5833333333333335</v>
      </c>
      <c r="AH5625">
        <v>1.75</v>
      </c>
      <c r="AI5625">
        <v>2.75</v>
      </c>
      <c r="AJ5625">
        <v>3.75</v>
      </c>
      <c r="AN5625">
        <v>84.513339999999999</v>
      </c>
      <c r="AO5625">
        <v>0.84447149999999993</v>
      </c>
      <c r="AP5625">
        <v>-6.3783251031982E-2</v>
      </c>
      <c r="AQ5625">
        <v>4.4115724649999999</v>
      </c>
      <c r="AR5625">
        <v>4.1655999576999996</v>
      </c>
      <c r="AT5625">
        <v>1</v>
      </c>
      <c r="AV5625">
        <v>0</v>
      </c>
      <c r="AW5625">
        <v>1</v>
      </c>
      <c r="AZ5625">
        <v>46.2</v>
      </c>
      <c r="BA5625">
        <v>212.3</v>
      </c>
      <c r="BB5625">
        <v>65</v>
      </c>
      <c r="BD5625">
        <v>84.833548745346604</v>
      </c>
    </row>
    <row r="5626" spans="1:58">
      <c r="A5626" t="s">
        <v>21</v>
      </c>
      <c r="B5626" t="s">
        <v>55</v>
      </c>
      <c r="C5626">
        <v>2006</v>
      </c>
      <c r="D5626">
        <f t="shared" si="429"/>
        <v>243</v>
      </c>
      <c r="E5626">
        <v>3</v>
      </c>
      <c r="F5626">
        <v>85348.341664000007</v>
      </c>
      <c r="G5626">
        <v>40433.776863999999</v>
      </c>
      <c r="H5626">
        <v>13074.189745</v>
      </c>
      <c r="I5626">
        <v>6702.8672740000002</v>
      </c>
      <c r="J5626">
        <v>6366.1252430000004</v>
      </c>
      <c r="K5626">
        <v>69340.786347999994</v>
      </c>
      <c r="L5626">
        <v>54332.717253000003</v>
      </c>
      <c r="M5626">
        <v>4.2088770778622999</v>
      </c>
      <c r="N5626">
        <v>202149.34822466201</v>
      </c>
      <c r="O5626">
        <f>VLOOKUP(C5626,[1]pop_15p_a!$A$8:$AL$68,24,FALSE)</f>
        <v>354524.61384715902</v>
      </c>
      <c r="Q5626">
        <f t="shared" si="428"/>
        <v>15008.069094999992</v>
      </c>
      <c r="R5626">
        <f t="shared" si="431"/>
        <v>473.85</v>
      </c>
      <c r="S5626">
        <v>473.75</v>
      </c>
      <c r="T5626">
        <v>473.85</v>
      </c>
      <c r="U5626">
        <f t="shared" si="434"/>
        <v>7.6</v>
      </c>
      <c r="V5626">
        <v>7.6</v>
      </c>
      <c r="W5626">
        <v>7.8</v>
      </c>
      <c r="Z5626">
        <f t="shared" si="432"/>
        <v>4.5999999999999996</v>
      </c>
      <c r="AA5626">
        <v>4.5999999999999996</v>
      </c>
      <c r="AB5626">
        <v>4.5999999999999996</v>
      </c>
      <c r="AE5626">
        <f t="shared" si="433"/>
        <v>2.9166666666666665</v>
      </c>
      <c r="AF5626">
        <v>2.9166666666666665</v>
      </c>
      <c r="AH5626">
        <v>2</v>
      </c>
      <c r="AI5626">
        <v>3</v>
      </c>
      <c r="AJ5626">
        <v>4</v>
      </c>
      <c r="AN5626">
        <v>84.57</v>
      </c>
      <c r="AO5626">
        <v>0.84287339999999999</v>
      </c>
      <c r="AP5626">
        <v>-6.3783251031982E-2</v>
      </c>
      <c r="AQ5626">
        <v>4.4115724649999999</v>
      </c>
      <c r="AR5626">
        <v>4.1655999576999996</v>
      </c>
      <c r="AT5626">
        <v>1</v>
      </c>
      <c r="AV5626">
        <v>0</v>
      </c>
      <c r="AW5626">
        <v>1</v>
      </c>
      <c r="AZ5626">
        <v>46.1</v>
      </c>
      <c r="BA5626">
        <v>215</v>
      </c>
      <c r="BB5626">
        <v>66.7</v>
      </c>
      <c r="BD5626">
        <v>85.275958588572905</v>
      </c>
    </row>
    <row r="5627" spans="1:58">
      <c r="A5627" t="s">
        <v>21</v>
      </c>
      <c r="B5627" t="s">
        <v>55</v>
      </c>
      <c r="C5627">
        <v>2006</v>
      </c>
      <c r="D5627">
        <f t="shared" si="429"/>
        <v>244</v>
      </c>
      <c r="E5627">
        <v>4</v>
      </c>
      <c r="F5627">
        <v>87069.069097</v>
      </c>
      <c r="G5627">
        <v>41462.290703999999</v>
      </c>
      <c r="H5627">
        <v>13257.425913999999</v>
      </c>
      <c r="I5627">
        <v>6763.6161570000004</v>
      </c>
      <c r="J5627">
        <v>7084.3786890000001</v>
      </c>
      <c r="K5627">
        <v>69648.981427999999</v>
      </c>
      <c r="L5627">
        <v>56124.401224000001</v>
      </c>
      <c r="M5627">
        <v>4.3222605345831804</v>
      </c>
      <c r="N5627">
        <v>203031.40798042499</v>
      </c>
      <c r="O5627">
        <f>VLOOKUP(C5627,[1]pop_15p_a!$A$8:$AL$68,24,FALSE)</f>
        <v>354524.61384715902</v>
      </c>
      <c r="Q5627">
        <f t="shared" si="428"/>
        <v>13524.580203999998</v>
      </c>
      <c r="R5627">
        <f t="shared" si="431"/>
        <v>475.77499999999998</v>
      </c>
      <c r="S5627">
        <v>476.2</v>
      </c>
      <c r="T5627">
        <v>475.77499999999998</v>
      </c>
      <c r="U5627">
        <f t="shared" si="434"/>
        <v>7.8</v>
      </c>
      <c r="V5627">
        <v>7.8</v>
      </c>
      <c r="W5627">
        <v>7.8</v>
      </c>
      <c r="Z5627">
        <f t="shared" si="432"/>
        <v>4.5999999999999996</v>
      </c>
      <c r="AA5627">
        <v>4.5999999999999996</v>
      </c>
      <c r="AB5627">
        <v>4.5999999999999996</v>
      </c>
      <c r="AE5627">
        <f t="shared" si="433"/>
        <v>3.3333333333333335</v>
      </c>
      <c r="AF5627">
        <v>3.3333333333333335</v>
      </c>
      <c r="AH5627">
        <v>2.5</v>
      </c>
      <c r="AI5627">
        <v>3.5</v>
      </c>
      <c r="AJ5627">
        <v>4.5</v>
      </c>
      <c r="AN5627">
        <v>84.74333</v>
      </c>
      <c r="AO5627">
        <v>0.85028519999999996</v>
      </c>
      <c r="AP5627">
        <v>-6.3783251031982E-2</v>
      </c>
      <c r="AQ5627">
        <v>4.4115724649999999</v>
      </c>
      <c r="AR5627">
        <v>4.1655999576999996</v>
      </c>
      <c r="AT5627">
        <v>1</v>
      </c>
      <c r="AV5627">
        <v>0</v>
      </c>
      <c r="AW5627">
        <v>1</v>
      </c>
      <c r="AZ5627">
        <v>46.4</v>
      </c>
      <c r="BA5627">
        <v>217.3</v>
      </c>
      <c r="BB5627">
        <v>68.3</v>
      </c>
      <c r="BD5627">
        <v>85.672433485554606</v>
      </c>
    </row>
    <row r="5628" spans="1:58">
      <c r="A5628" t="s">
        <v>21</v>
      </c>
      <c r="B5628" t="s">
        <v>55</v>
      </c>
      <c r="C5628">
        <v>2007</v>
      </c>
      <c r="D5628">
        <f t="shared" si="429"/>
        <v>245</v>
      </c>
      <c r="E5628">
        <v>1</v>
      </c>
      <c r="F5628">
        <v>90060.530692999993</v>
      </c>
      <c r="G5628">
        <v>43021.915512</v>
      </c>
      <c r="H5628">
        <v>13323.472341999999</v>
      </c>
      <c r="I5628">
        <v>6908.6331030000001</v>
      </c>
      <c r="J5628">
        <v>7568.3606280000004</v>
      </c>
      <c r="K5628">
        <v>69778.866263999997</v>
      </c>
      <c r="L5628">
        <v>55564.300676999999</v>
      </c>
      <c r="M5628">
        <v>4.3195584232194397</v>
      </c>
      <c r="N5628">
        <v>204239.739510135</v>
      </c>
      <c r="O5628">
        <f>VLOOKUP(C5628,[1]pop_15p_a!$A$8:$AL$68,24,FALSE)</f>
        <v>361166.47743310803</v>
      </c>
      <c r="Q5628">
        <f t="shared" si="428"/>
        <v>14214.565586999997</v>
      </c>
      <c r="R5628">
        <f t="shared" si="431"/>
        <v>477.77100000000002</v>
      </c>
      <c r="S5628">
        <v>477.7</v>
      </c>
      <c r="T5628">
        <v>477.77100000000002</v>
      </c>
      <c r="U5628">
        <f t="shared" si="434"/>
        <v>7.7</v>
      </c>
      <c r="V5628">
        <v>7.7</v>
      </c>
      <c r="W5628">
        <v>7.7</v>
      </c>
      <c r="Z5628">
        <f t="shared" si="432"/>
        <v>4.4000000000000004</v>
      </c>
      <c r="AA5628">
        <v>4.4000000000000004</v>
      </c>
      <c r="AB5628">
        <v>4.4000000000000004</v>
      </c>
      <c r="AE5628">
        <f t="shared" si="433"/>
        <v>3.5833333333333335</v>
      </c>
      <c r="AF5628">
        <v>3.5833333333333335</v>
      </c>
      <c r="AH5628">
        <v>2.75</v>
      </c>
      <c r="AI5628">
        <v>3.75</v>
      </c>
      <c r="AJ5628">
        <v>4.75</v>
      </c>
      <c r="AN5628">
        <v>85.26</v>
      </c>
      <c r="AO5628">
        <v>0.85474879999999998</v>
      </c>
      <c r="AP5628">
        <v>0.193213864452005</v>
      </c>
      <c r="AQ5628">
        <v>4.5640128892499998</v>
      </c>
      <c r="AR5628">
        <v>4.3727597733000003</v>
      </c>
      <c r="AT5628">
        <v>1</v>
      </c>
      <c r="AV5628">
        <v>0</v>
      </c>
      <c r="AW5628">
        <v>1</v>
      </c>
      <c r="AZ5628">
        <v>50.1</v>
      </c>
      <c r="BA5628">
        <v>253.1</v>
      </c>
      <c r="BB5628">
        <v>73.8</v>
      </c>
      <c r="BC5628">
        <v>82.365700538952794</v>
      </c>
      <c r="BD5628">
        <v>85.955531920170998</v>
      </c>
      <c r="BE5628">
        <v>85.156467680000006</v>
      </c>
      <c r="BF5628">
        <v>85.762297059999995</v>
      </c>
    </row>
    <row r="5629" spans="1:58">
      <c r="A5629" t="s">
        <v>21</v>
      </c>
      <c r="B5629" t="s">
        <v>55</v>
      </c>
      <c r="C5629">
        <v>2007</v>
      </c>
      <c r="D5629">
        <f t="shared" si="429"/>
        <v>246</v>
      </c>
      <c r="E5629">
        <v>2</v>
      </c>
      <c r="F5629">
        <v>91756.307239000002</v>
      </c>
      <c r="G5629">
        <v>44024.676212999999</v>
      </c>
      <c r="H5629">
        <v>13425.128101</v>
      </c>
      <c r="I5629">
        <v>6940.3751400000001</v>
      </c>
      <c r="J5629">
        <v>8020.8424969999996</v>
      </c>
      <c r="K5629">
        <v>73008.089596999998</v>
      </c>
      <c r="L5629">
        <v>57616.687659000003</v>
      </c>
      <c r="M5629">
        <v>4.211975616858</v>
      </c>
      <c r="N5629">
        <v>205692.61653724799</v>
      </c>
      <c r="O5629">
        <f>VLOOKUP(C5629,[1]pop_15p_a!$A$8:$AL$68,24,FALSE)</f>
        <v>361166.47743310803</v>
      </c>
      <c r="Q5629">
        <f t="shared" si="428"/>
        <v>15391.401937999995</v>
      </c>
      <c r="R5629">
        <f t="shared" si="431"/>
        <v>480.06</v>
      </c>
      <c r="S5629">
        <v>479.8</v>
      </c>
      <c r="T5629">
        <v>480.06</v>
      </c>
      <c r="U5629">
        <f t="shared" si="434"/>
        <v>8</v>
      </c>
      <c r="V5629">
        <v>8</v>
      </c>
      <c r="W5629">
        <v>7.7</v>
      </c>
      <c r="Z5629">
        <f t="shared" si="432"/>
        <v>4.1333330000000004</v>
      </c>
      <c r="AA5629">
        <v>4.0999999999999996</v>
      </c>
      <c r="AB5629">
        <v>4.1333330000000004</v>
      </c>
      <c r="AE5629">
        <f t="shared" si="433"/>
        <v>3.8333333333333335</v>
      </c>
      <c r="AF5629">
        <v>3.8333333333333335</v>
      </c>
      <c r="AH5629">
        <v>3</v>
      </c>
      <c r="AI5629">
        <v>4</v>
      </c>
      <c r="AJ5629">
        <v>5</v>
      </c>
      <c r="AN5629">
        <v>86.213329999999999</v>
      </c>
      <c r="AO5629">
        <v>0.8624636</v>
      </c>
      <c r="AP5629">
        <v>0.193213864452005</v>
      </c>
      <c r="AQ5629">
        <v>4.5640128892499998</v>
      </c>
      <c r="AR5629">
        <v>4.3727597733000003</v>
      </c>
      <c r="AT5629">
        <v>1</v>
      </c>
      <c r="AV5629">
        <v>0</v>
      </c>
      <c r="AW5629">
        <v>1</v>
      </c>
      <c r="AZ5629">
        <v>50.7</v>
      </c>
      <c r="BA5629">
        <v>282.39999999999998</v>
      </c>
      <c r="BB5629">
        <v>74.8</v>
      </c>
      <c r="BC5629">
        <v>81.617459030222705</v>
      </c>
      <c r="BD5629">
        <v>86.275893491765302</v>
      </c>
      <c r="BE5629">
        <v>84.519263019999997</v>
      </c>
      <c r="BF5629">
        <v>84.333384019999997</v>
      </c>
    </row>
    <row r="5630" spans="1:58">
      <c r="A5630" t="s">
        <v>21</v>
      </c>
      <c r="B5630" t="s">
        <v>55</v>
      </c>
      <c r="C5630">
        <v>2007</v>
      </c>
      <c r="D5630">
        <f t="shared" si="429"/>
        <v>247</v>
      </c>
      <c r="E5630">
        <v>3</v>
      </c>
      <c r="F5630">
        <v>91687.193920000005</v>
      </c>
      <c r="G5630">
        <v>44147.383872999999</v>
      </c>
      <c r="H5630">
        <v>13462.604101999999</v>
      </c>
      <c r="I5630">
        <v>6939.5066200000001</v>
      </c>
      <c r="J5630">
        <v>7754.6690660000004</v>
      </c>
      <c r="K5630">
        <v>76123.878127999997</v>
      </c>
      <c r="L5630">
        <v>59849.666375000001</v>
      </c>
      <c r="M5630">
        <v>4.1228263929649103</v>
      </c>
      <c r="N5630">
        <v>207364.43908953201</v>
      </c>
      <c r="O5630">
        <f>VLOOKUP(C5630,[1]pop_15p_a!$A$8:$AL$68,24,FALSE)</f>
        <v>361166.47743310803</v>
      </c>
      <c r="Q5630">
        <f t="shared" si="428"/>
        <v>16274.211752999996</v>
      </c>
      <c r="R5630">
        <f t="shared" si="431"/>
        <v>481.63099999999997</v>
      </c>
      <c r="S5630">
        <v>481.5</v>
      </c>
      <c r="T5630">
        <v>481.63099999999997</v>
      </c>
      <c r="U5630">
        <f t="shared" si="434"/>
        <v>7.8</v>
      </c>
      <c r="V5630">
        <v>7.8</v>
      </c>
      <c r="W5630">
        <v>7.7</v>
      </c>
      <c r="Z5630">
        <f t="shared" si="432"/>
        <v>4.0333329999999998</v>
      </c>
      <c r="AA5630">
        <v>4</v>
      </c>
      <c r="AB5630">
        <v>4.0333329999999998</v>
      </c>
      <c r="AE5630">
        <f t="shared" si="433"/>
        <v>4</v>
      </c>
      <c r="AF5630">
        <v>4</v>
      </c>
      <c r="AH5630">
        <v>3</v>
      </c>
      <c r="AI5630">
        <v>4</v>
      </c>
      <c r="AJ5630">
        <v>5</v>
      </c>
      <c r="AN5630">
        <v>86.21</v>
      </c>
      <c r="AO5630">
        <v>0.86050740000000003</v>
      </c>
      <c r="AP5630">
        <v>0.193213864452005</v>
      </c>
      <c r="AQ5630">
        <v>4.5640128892499998</v>
      </c>
      <c r="AR5630">
        <v>4.3727597733000003</v>
      </c>
      <c r="AT5630">
        <v>1</v>
      </c>
      <c r="AV5630">
        <v>0</v>
      </c>
      <c r="AW5630">
        <v>1</v>
      </c>
      <c r="AZ5630">
        <v>51.1</v>
      </c>
      <c r="BA5630">
        <v>310.5</v>
      </c>
      <c r="BB5630">
        <v>72.900000000000006</v>
      </c>
      <c r="BC5630">
        <v>84.963675165020504</v>
      </c>
      <c r="BD5630">
        <v>86.578741458000195</v>
      </c>
      <c r="BE5630">
        <v>87.863953170000002</v>
      </c>
      <c r="BF5630">
        <v>86.914782369999998</v>
      </c>
    </row>
    <row r="5631" spans="1:58">
      <c r="A5631" t="s">
        <v>21</v>
      </c>
      <c r="B5631" t="s">
        <v>55</v>
      </c>
      <c r="C5631">
        <v>2007</v>
      </c>
      <c r="D5631">
        <f t="shared" si="429"/>
        <v>248</v>
      </c>
      <c r="E5631">
        <v>4</v>
      </c>
      <c r="F5631">
        <v>91327.173248000006</v>
      </c>
      <c r="G5631">
        <v>44184.086416999999</v>
      </c>
      <c r="H5631">
        <v>13657.174245</v>
      </c>
      <c r="I5631">
        <v>6960.0443139999998</v>
      </c>
      <c r="J5631">
        <v>6759.6816719999997</v>
      </c>
      <c r="K5631">
        <v>76960.613188000003</v>
      </c>
      <c r="L5631">
        <v>59450.743323000002</v>
      </c>
      <c r="M5631">
        <v>4.0626754998326202</v>
      </c>
      <c r="N5631">
        <v>208893.760139761</v>
      </c>
      <c r="O5631">
        <f>VLOOKUP(C5631,[1]pop_15p_a!$A$8:$AL$68,24,FALSE)</f>
        <v>361166.47743310803</v>
      </c>
      <c r="Q5631">
        <f t="shared" si="428"/>
        <v>17509.869865000001</v>
      </c>
      <c r="R5631">
        <f t="shared" si="431"/>
        <v>483.322</v>
      </c>
      <c r="S5631">
        <v>483.8</v>
      </c>
      <c r="T5631">
        <v>483.322</v>
      </c>
      <c r="U5631">
        <f t="shared" si="434"/>
        <v>7.7</v>
      </c>
      <c r="V5631">
        <v>7.7</v>
      </c>
      <c r="W5631">
        <v>7.7</v>
      </c>
      <c r="Z5631">
        <f t="shared" si="432"/>
        <v>4.1666670000000003</v>
      </c>
      <c r="AA5631">
        <v>4.2</v>
      </c>
      <c r="AB5631">
        <v>4.1666670000000003</v>
      </c>
      <c r="AE5631">
        <f t="shared" si="433"/>
        <v>4</v>
      </c>
      <c r="AF5631">
        <v>4</v>
      </c>
      <c r="AH5631">
        <v>3</v>
      </c>
      <c r="AI5631">
        <v>4</v>
      </c>
      <c r="AJ5631">
        <v>5</v>
      </c>
      <c r="AN5631">
        <v>87.42</v>
      </c>
      <c r="AO5631">
        <v>0.86827730000000003</v>
      </c>
      <c r="AP5631">
        <v>0.193213864452005</v>
      </c>
      <c r="AQ5631">
        <v>4.5640128892499998</v>
      </c>
      <c r="AR5631">
        <v>4.3727597733000003</v>
      </c>
      <c r="AT5631">
        <v>1</v>
      </c>
      <c r="AV5631">
        <v>0</v>
      </c>
      <c r="AW5631">
        <v>1</v>
      </c>
      <c r="AZ5631">
        <v>51.9</v>
      </c>
      <c r="BA5631">
        <v>338.7</v>
      </c>
      <c r="BB5631">
        <v>78.2</v>
      </c>
      <c r="BC5631">
        <v>82.709689461774005</v>
      </c>
      <c r="BD5631">
        <v>87.283577290269406</v>
      </c>
      <c r="BE5631">
        <v>86.500705139999994</v>
      </c>
      <c r="BF5631">
        <v>85.439336999999995</v>
      </c>
    </row>
    <row r="5632" spans="1:58">
      <c r="A5632" t="s">
        <v>21</v>
      </c>
      <c r="B5632" t="s">
        <v>55</v>
      </c>
      <c r="C5632">
        <v>2008</v>
      </c>
      <c r="D5632">
        <f t="shared" si="429"/>
        <v>249</v>
      </c>
      <c r="E5632">
        <v>1</v>
      </c>
      <c r="F5632">
        <v>90730.313647999996</v>
      </c>
      <c r="G5632">
        <v>44067.713339000002</v>
      </c>
      <c r="H5632">
        <v>13485.336864000001</v>
      </c>
      <c r="I5632">
        <v>6980.2060810000003</v>
      </c>
      <c r="J5632">
        <v>8051.0894770000004</v>
      </c>
      <c r="K5632">
        <v>79190.930137999996</v>
      </c>
      <c r="L5632">
        <v>63685.224964000001</v>
      </c>
      <c r="M5632">
        <v>3.9846064277402302</v>
      </c>
      <c r="N5632">
        <v>210843.07334407899</v>
      </c>
      <c r="O5632">
        <f>VLOOKUP(C5632,[1]pop_15p_a!$A$8:$AL$68,24,FALSE)</f>
        <v>368428.71615423501</v>
      </c>
      <c r="Q5632">
        <f t="shared" si="428"/>
        <v>15505.705173999995</v>
      </c>
      <c r="R5632">
        <f t="shared" si="431"/>
        <v>485.76299999999998</v>
      </c>
      <c r="S5632">
        <v>485.7</v>
      </c>
      <c r="T5632">
        <v>485.76299999999998</v>
      </c>
      <c r="U5632">
        <f t="shared" si="434"/>
        <v>8.1</v>
      </c>
      <c r="V5632">
        <v>8.1</v>
      </c>
      <c r="W5632">
        <v>14.9</v>
      </c>
      <c r="Z5632">
        <f t="shared" si="432"/>
        <v>4.4000000000000004</v>
      </c>
      <c r="AA5632">
        <v>4.4000000000000004</v>
      </c>
      <c r="AB5632">
        <v>4.4000000000000004</v>
      </c>
      <c r="AE5632">
        <f t="shared" si="433"/>
        <v>4</v>
      </c>
      <c r="AF5632">
        <v>4</v>
      </c>
      <c r="AH5632">
        <v>3</v>
      </c>
      <c r="AI5632">
        <v>4</v>
      </c>
      <c r="AJ5632">
        <v>5</v>
      </c>
      <c r="AN5632">
        <v>88.073329999999999</v>
      </c>
      <c r="AO5632">
        <v>0.86990290000000003</v>
      </c>
      <c r="AP5632">
        <v>0.46369955372500798</v>
      </c>
      <c r="AQ5632">
        <v>4.7598111669999996</v>
      </c>
      <c r="AR5632">
        <v>4.6125378261999996</v>
      </c>
      <c r="AT5632">
        <v>1</v>
      </c>
      <c r="AV5632">
        <v>0</v>
      </c>
      <c r="AW5632">
        <v>1</v>
      </c>
      <c r="AZ5632">
        <v>52</v>
      </c>
      <c r="BA5632">
        <v>333.7</v>
      </c>
      <c r="BB5632">
        <v>78.400000000000006</v>
      </c>
      <c r="BC5632">
        <v>82.825126678269001</v>
      </c>
      <c r="BD5632">
        <v>87.818220962617403</v>
      </c>
      <c r="BE5632">
        <v>86.444988249999994</v>
      </c>
      <c r="BF5632">
        <v>84.762856679999999</v>
      </c>
    </row>
    <row r="5633" spans="1:58">
      <c r="A5633" t="s">
        <v>21</v>
      </c>
      <c r="B5633" t="s">
        <v>55</v>
      </c>
      <c r="C5633">
        <v>2008</v>
      </c>
      <c r="D5633">
        <f t="shared" si="429"/>
        <v>250</v>
      </c>
      <c r="E5633">
        <v>2</v>
      </c>
      <c r="F5633">
        <v>89625.955822999997</v>
      </c>
      <c r="G5633">
        <v>43710.578654999998</v>
      </c>
      <c r="H5633">
        <v>13786.462775</v>
      </c>
      <c r="I5633">
        <v>7013.6376270000001</v>
      </c>
      <c r="J5633">
        <v>7960.927549</v>
      </c>
      <c r="K5633">
        <v>79810.699317999999</v>
      </c>
      <c r="L5633">
        <v>65247.373272999997</v>
      </c>
      <c r="M5633">
        <v>4.0707086066000597</v>
      </c>
      <c r="N5633">
        <v>211818.94904524201</v>
      </c>
      <c r="O5633">
        <f>VLOOKUP(C5633,[1]pop_15p_a!$A$8:$AL$68,24,FALSE)</f>
        <v>368428.71615423501</v>
      </c>
      <c r="Q5633">
        <f t="shared" si="428"/>
        <v>14563.326045000002</v>
      </c>
      <c r="R5633">
        <f t="shared" si="431"/>
        <v>488</v>
      </c>
      <c r="S5633">
        <v>487.7</v>
      </c>
      <c r="T5633">
        <v>488</v>
      </c>
      <c r="U5633">
        <f t="shared" si="434"/>
        <v>8.1999999999999993</v>
      </c>
      <c r="V5633">
        <v>8.1999999999999993</v>
      </c>
      <c r="W5633">
        <v>14.9</v>
      </c>
      <c r="Z5633">
        <f t="shared" si="432"/>
        <v>4.8</v>
      </c>
      <c r="AA5633">
        <v>4.8</v>
      </c>
      <c r="AB5633">
        <v>4.8</v>
      </c>
      <c r="AE5633">
        <f t="shared" si="433"/>
        <v>4</v>
      </c>
      <c r="AF5633">
        <v>4</v>
      </c>
      <c r="AH5633">
        <v>3</v>
      </c>
      <c r="AI5633">
        <v>4</v>
      </c>
      <c r="AJ5633">
        <v>5</v>
      </c>
      <c r="AN5633">
        <v>89.593329999999995</v>
      </c>
      <c r="AO5633">
        <v>0.8794362</v>
      </c>
      <c r="AP5633">
        <v>0.46369955372500798</v>
      </c>
      <c r="AQ5633">
        <v>4.7598111669999996</v>
      </c>
      <c r="AR5633">
        <v>4.6125378261999996</v>
      </c>
      <c r="AT5633">
        <v>1</v>
      </c>
      <c r="AV5633">
        <v>0</v>
      </c>
      <c r="AW5633">
        <v>1</v>
      </c>
      <c r="AZ5633">
        <v>53.1</v>
      </c>
      <c r="BA5633">
        <v>332.4</v>
      </c>
      <c r="BB5633">
        <v>82</v>
      </c>
      <c r="BC5633">
        <v>83.507330146708895</v>
      </c>
      <c r="BD5633">
        <v>88.838721443801205</v>
      </c>
      <c r="BE5633">
        <v>86.99010226</v>
      </c>
      <c r="BF5633">
        <v>86.130880219999995</v>
      </c>
    </row>
    <row r="5634" spans="1:58">
      <c r="A5634" t="s">
        <v>21</v>
      </c>
      <c r="B5634" t="s">
        <v>55</v>
      </c>
      <c r="C5634">
        <v>2008</v>
      </c>
      <c r="D5634">
        <f t="shared" si="429"/>
        <v>251</v>
      </c>
      <c r="E5634">
        <v>3</v>
      </c>
      <c r="F5634">
        <v>88424.864132000002</v>
      </c>
      <c r="G5634">
        <v>43328.183425000003</v>
      </c>
      <c r="H5634">
        <v>13695.410741</v>
      </c>
      <c r="I5634">
        <v>7043.5562040000004</v>
      </c>
      <c r="J5634">
        <v>9112.8622049999994</v>
      </c>
      <c r="K5634">
        <v>79457.306614000001</v>
      </c>
      <c r="L5634">
        <v>66886.011864</v>
      </c>
      <c r="M5634">
        <v>4.1495390095609004</v>
      </c>
      <c r="N5634">
        <v>213425.17482161999</v>
      </c>
      <c r="O5634">
        <f>VLOOKUP(C5634,[1]pop_15p_a!$A$8:$AL$68,24,FALSE)</f>
        <v>368428.71615423501</v>
      </c>
      <c r="Q5634">
        <f t="shared" si="428"/>
        <v>12571.294750000001</v>
      </c>
      <c r="R5634">
        <f t="shared" si="431"/>
        <v>490.13900000000001</v>
      </c>
      <c r="S5634">
        <v>490</v>
      </c>
      <c r="T5634">
        <v>490.13900000000001</v>
      </c>
      <c r="U5634">
        <f t="shared" si="434"/>
        <v>8.1999999999999993</v>
      </c>
      <c r="V5634">
        <v>8.1999999999999993</v>
      </c>
      <c r="W5634">
        <v>14.9</v>
      </c>
      <c r="Z5634">
        <f t="shared" si="432"/>
        <v>5.0333329999999998</v>
      </c>
      <c r="AA5634">
        <v>5.0999999999999996</v>
      </c>
      <c r="AB5634">
        <v>5.0333329999999998</v>
      </c>
      <c r="AE5634">
        <f t="shared" si="433"/>
        <v>4.25</v>
      </c>
      <c r="AF5634">
        <v>4.25</v>
      </c>
      <c r="AH5634">
        <v>3.25</v>
      </c>
      <c r="AI5634">
        <v>4.25</v>
      </c>
      <c r="AJ5634">
        <v>5.25</v>
      </c>
      <c r="AN5634">
        <v>89.906670000000005</v>
      </c>
      <c r="AO5634">
        <v>0.87940859999999998</v>
      </c>
      <c r="AP5634">
        <v>0.46369955372500798</v>
      </c>
      <c r="AQ5634">
        <v>4.7598111669999996</v>
      </c>
      <c r="AR5634">
        <v>4.6125378261999996</v>
      </c>
      <c r="AT5634">
        <v>1</v>
      </c>
      <c r="AV5634">
        <v>0</v>
      </c>
      <c r="AW5634">
        <v>1</v>
      </c>
      <c r="AZ5634">
        <v>54.7</v>
      </c>
      <c r="BA5634">
        <v>331.8</v>
      </c>
      <c r="BB5634">
        <v>87.7</v>
      </c>
      <c r="BC5634">
        <v>82.920389807226101</v>
      </c>
      <c r="BD5634">
        <v>89.560470655704904</v>
      </c>
      <c r="BE5634">
        <v>86.295140759999995</v>
      </c>
      <c r="BF5634">
        <v>86.180729740000004</v>
      </c>
    </row>
    <row r="5635" spans="1:58">
      <c r="A5635" t="s">
        <v>21</v>
      </c>
      <c r="B5635" t="s">
        <v>55</v>
      </c>
      <c r="C5635">
        <v>2008</v>
      </c>
      <c r="D5635">
        <f t="shared" si="429"/>
        <v>252</v>
      </c>
      <c r="E5635">
        <v>4</v>
      </c>
      <c r="F5635">
        <v>85071.718353999997</v>
      </c>
      <c r="G5635">
        <v>41982.893007999999</v>
      </c>
      <c r="H5635">
        <v>13625.66554</v>
      </c>
      <c r="I5635">
        <v>7101.7384149999998</v>
      </c>
      <c r="J5635">
        <v>8564.9640749999999</v>
      </c>
      <c r="K5635">
        <v>71541.845830000006</v>
      </c>
      <c r="L5635">
        <v>58389.722599000001</v>
      </c>
      <c r="M5635">
        <v>4.3893143617394603</v>
      </c>
      <c r="N5635">
        <v>214246.04125874999</v>
      </c>
      <c r="O5635">
        <f>VLOOKUP(C5635,[1]pop_15p_a!$A$8:$AL$68,24,FALSE)</f>
        <v>368428.71615423501</v>
      </c>
      <c r="Q5635">
        <f t="shared" ref="Q5635:Q5698" si="435">K5635-L5635</f>
        <v>13152.123231000005</v>
      </c>
      <c r="R5635">
        <f t="shared" si="431"/>
        <v>492.97899999999998</v>
      </c>
      <c r="S5635">
        <v>493.5</v>
      </c>
      <c r="T5635">
        <v>492.97899999999998</v>
      </c>
      <c r="U5635">
        <f t="shared" si="434"/>
        <v>14.9</v>
      </c>
      <c r="V5635">
        <v>14.9</v>
      </c>
      <c r="W5635">
        <v>14.9</v>
      </c>
      <c r="Z5635">
        <f t="shared" si="432"/>
        <v>5.2</v>
      </c>
      <c r="AA5635">
        <v>5.2</v>
      </c>
      <c r="AB5635">
        <v>5.2</v>
      </c>
      <c r="AE5635">
        <f t="shared" si="433"/>
        <v>3.1666666666666665</v>
      </c>
      <c r="AF5635">
        <v>3.1666666666666665</v>
      </c>
      <c r="AH5635">
        <v>2</v>
      </c>
      <c r="AI5635">
        <v>2.5</v>
      </c>
      <c r="AJ5635">
        <v>3</v>
      </c>
      <c r="AN5635">
        <v>89.27</v>
      </c>
      <c r="AO5635">
        <v>0.88588359999999999</v>
      </c>
      <c r="AP5635">
        <v>0.46369955372500798</v>
      </c>
      <c r="AQ5635">
        <v>4.7598111669999996</v>
      </c>
      <c r="AR5635">
        <v>4.6125378261999996</v>
      </c>
      <c r="AT5635">
        <v>1</v>
      </c>
      <c r="AV5635">
        <v>0</v>
      </c>
      <c r="AW5635">
        <v>1</v>
      </c>
      <c r="AZ5635">
        <v>54.6</v>
      </c>
      <c r="BA5635">
        <v>333.3</v>
      </c>
      <c r="BB5635">
        <v>95.3</v>
      </c>
      <c r="BC5635">
        <v>83.123722616029795</v>
      </c>
      <c r="BD5635">
        <v>90.229583871927701</v>
      </c>
      <c r="BE5635">
        <v>85.512391780000002</v>
      </c>
      <c r="BF5635">
        <v>86.082899310000002</v>
      </c>
    </row>
    <row r="5636" spans="1:58">
      <c r="A5636" t="s">
        <v>21</v>
      </c>
      <c r="B5636" t="s">
        <v>55</v>
      </c>
      <c r="C5636">
        <v>2009</v>
      </c>
      <c r="D5636">
        <f t="shared" si="429"/>
        <v>253</v>
      </c>
      <c r="E5636">
        <v>1</v>
      </c>
      <c r="F5636">
        <v>83550.753949999998</v>
      </c>
      <c r="G5636">
        <v>41357.623205000004</v>
      </c>
      <c r="H5636">
        <v>13750.468876000001</v>
      </c>
      <c r="I5636">
        <v>7152.6527109999997</v>
      </c>
      <c r="J5636">
        <v>7700.1812909999999</v>
      </c>
      <c r="K5636">
        <v>69215.883621000001</v>
      </c>
      <c r="L5636">
        <v>53030.710226000003</v>
      </c>
      <c r="M5636">
        <v>5.0639461523549203</v>
      </c>
      <c r="N5636">
        <v>214313.71917751199</v>
      </c>
      <c r="O5636">
        <f>VLOOKUP(C5636,[1]pop_15p_a!$A$8:$AL$68,24,FALSE)</f>
        <v>376033.47363075998</v>
      </c>
      <c r="Q5636">
        <f t="shared" si="435"/>
        <v>16185.173394999998</v>
      </c>
      <c r="R5636">
        <f t="shared" si="431"/>
        <v>495.04399999999998</v>
      </c>
      <c r="S5636">
        <v>495</v>
      </c>
      <c r="T5636">
        <v>495.04399999999998</v>
      </c>
      <c r="U5636">
        <f t="shared" si="434"/>
        <v>14.8</v>
      </c>
      <c r="V5636">
        <v>14.8</v>
      </c>
      <c r="W5636">
        <v>15.7</v>
      </c>
      <c r="Z5636">
        <f t="shared" si="432"/>
        <v>5.4</v>
      </c>
      <c r="AA5636">
        <v>5.4</v>
      </c>
      <c r="AB5636">
        <v>5.4</v>
      </c>
      <c r="AE5636">
        <f t="shared" si="433"/>
        <v>1.8333333333333333</v>
      </c>
      <c r="AF5636">
        <v>1.8333333333333333</v>
      </c>
      <c r="AH5636">
        <v>0.5</v>
      </c>
      <c r="AI5636">
        <v>1.5</v>
      </c>
      <c r="AJ5636">
        <v>2.5</v>
      </c>
      <c r="AN5636">
        <v>88.656670000000005</v>
      </c>
      <c r="AO5636">
        <v>0.88872150000000005</v>
      </c>
      <c r="AP5636">
        <v>-0.38262863603756397</v>
      </c>
      <c r="AQ5636">
        <v>5.1575831579999996</v>
      </c>
      <c r="AR5636">
        <v>5.0794551390000002</v>
      </c>
      <c r="AT5636">
        <v>1</v>
      </c>
      <c r="AV5636">
        <v>0</v>
      </c>
      <c r="AW5636">
        <v>1</v>
      </c>
      <c r="AZ5636">
        <v>55.3</v>
      </c>
      <c r="BA5636">
        <v>348.5</v>
      </c>
      <c r="BB5636">
        <v>95.6</v>
      </c>
      <c r="BC5636">
        <v>83.034727792701602</v>
      </c>
      <c r="BD5636">
        <v>90.693132806966702</v>
      </c>
      <c r="BE5636">
        <v>83.942555780000006</v>
      </c>
      <c r="BF5636">
        <v>84.860075989999999</v>
      </c>
    </row>
    <row r="5637" spans="1:58">
      <c r="A5637" t="s">
        <v>21</v>
      </c>
      <c r="B5637" t="s">
        <v>55</v>
      </c>
      <c r="C5637">
        <v>2009</v>
      </c>
      <c r="D5637">
        <f t="shared" ref="D5637:D5700" si="436">D5379</f>
        <v>254</v>
      </c>
      <c r="E5637">
        <v>2</v>
      </c>
      <c r="F5637">
        <v>81805.826000999994</v>
      </c>
      <c r="G5637">
        <v>40665.676104999999</v>
      </c>
      <c r="H5637">
        <v>13745.007136</v>
      </c>
      <c r="I5637">
        <v>7241.3065859999997</v>
      </c>
      <c r="J5637">
        <v>7138.4300439999997</v>
      </c>
      <c r="K5637">
        <v>66700.177809999994</v>
      </c>
      <c r="L5637">
        <v>53235.482256000003</v>
      </c>
      <c r="M5637">
        <v>5.4392894115739097</v>
      </c>
      <c r="N5637">
        <v>214339.621805061</v>
      </c>
      <c r="O5637">
        <f>VLOOKUP(C5637,[1]pop_15p_a!$A$8:$AL$68,24,FALSE)</f>
        <v>376033.47363075998</v>
      </c>
      <c r="Q5637">
        <f t="shared" si="435"/>
        <v>13464.695553999991</v>
      </c>
      <c r="R5637">
        <f t="shared" si="431"/>
        <v>497.48200000000003</v>
      </c>
      <c r="S5637">
        <v>497.1</v>
      </c>
      <c r="T5637">
        <v>497.48200000000003</v>
      </c>
      <c r="U5637">
        <f t="shared" si="434"/>
        <v>15.2</v>
      </c>
      <c r="V5637">
        <v>15.2</v>
      </c>
      <c r="W5637">
        <v>15.7</v>
      </c>
      <c r="Z5637">
        <f t="shared" si="432"/>
        <v>5.3</v>
      </c>
      <c r="AA5637">
        <v>5.3</v>
      </c>
      <c r="AB5637">
        <v>5.3</v>
      </c>
      <c r="AE5637">
        <f t="shared" si="433"/>
        <v>1.0833333333333333</v>
      </c>
      <c r="AF5637">
        <v>1.0833333333333333</v>
      </c>
      <c r="AH5637">
        <v>0.25</v>
      </c>
      <c r="AI5637">
        <v>1</v>
      </c>
      <c r="AJ5637">
        <v>1.75</v>
      </c>
      <c r="AN5637">
        <v>89.503330000000005</v>
      </c>
      <c r="AO5637">
        <v>0.89695989999999992</v>
      </c>
      <c r="AP5637">
        <v>-0.38262863603756397</v>
      </c>
      <c r="AQ5637">
        <v>5.1575831579999996</v>
      </c>
      <c r="AR5637">
        <v>5.0794551390000002</v>
      </c>
      <c r="AT5637">
        <v>1</v>
      </c>
      <c r="AV5637">
        <v>0</v>
      </c>
      <c r="AW5637">
        <v>1</v>
      </c>
      <c r="AZ5637">
        <v>57.4</v>
      </c>
      <c r="BA5637">
        <v>367.1</v>
      </c>
      <c r="BB5637">
        <v>97.3</v>
      </c>
      <c r="BC5637">
        <v>82.487886829588703</v>
      </c>
      <c r="BD5637">
        <v>91.039126745702205</v>
      </c>
      <c r="BE5637">
        <v>83.174167370000006</v>
      </c>
      <c r="BF5637">
        <v>83.971886819999995</v>
      </c>
    </row>
    <row r="5638" spans="1:58">
      <c r="A5638" t="s">
        <v>21</v>
      </c>
      <c r="B5638" t="s">
        <v>55</v>
      </c>
      <c r="C5638">
        <v>2009</v>
      </c>
      <c r="D5638">
        <f t="shared" si="436"/>
        <v>255</v>
      </c>
      <c r="E5638">
        <v>3</v>
      </c>
      <c r="F5638">
        <v>82937.841602999993</v>
      </c>
      <c r="G5638">
        <v>41361.101606999997</v>
      </c>
      <c r="H5638">
        <v>13893.969163</v>
      </c>
      <c r="I5638">
        <v>7328.7289769999998</v>
      </c>
      <c r="J5638">
        <v>7123.263344</v>
      </c>
      <c r="K5638">
        <v>68421.654204000006</v>
      </c>
      <c r="L5638">
        <v>55453.544890999998</v>
      </c>
      <c r="M5638">
        <v>5.6058958553567102</v>
      </c>
      <c r="N5638">
        <v>215035.40600790299</v>
      </c>
      <c r="O5638">
        <f>VLOOKUP(C5638,[1]pop_15p_a!$A$8:$AL$68,24,FALSE)</f>
        <v>376033.47363075998</v>
      </c>
      <c r="Q5638">
        <f t="shared" si="435"/>
        <v>12968.109313000008</v>
      </c>
      <c r="R5638">
        <f t="shared" si="431"/>
        <v>498.81400000000002</v>
      </c>
      <c r="S5638">
        <v>498.7</v>
      </c>
      <c r="T5638">
        <v>498.81400000000002</v>
      </c>
      <c r="U5638">
        <f t="shared" si="434"/>
        <v>15.6</v>
      </c>
      <c r="V5638">
        <v>15.6</v>
      </c>
      <c r="W5638">
        <v>15.7</v>
      </c>
      <c r="Z5638">
        <f t="shared" si="432"/>
        <v>5.0666669999999998</v>
      </c>
      <c r="AA5638">
        <v>5.0999999999999996</v>
      </c>
      <c r="AB5638">
        <v>5.0666669999999998</v>
      </c>
      <c r="AE5638">
        <f t="shared" si="433"/>
        <v>1</v>
      </c>
      <c r="AF5638">
        <v>1</v>
      </c>
      <c r="AH5638">
        <v>0.25</v>
      </c>
      <c r="AI5638">
        <v>1</v>
      </c>
      <c r="AJ5638">
        <v>1.75</v>
      </c>
      <c r="AN5638">
        <v>89.776660000000007</v>
      </c>
      <c r="AO5638">
        <v>0.89726299999999992</v>
      </c>
      <c r="AP5638">
        <v>-0.38262863603756397</v>
      </c>
      <c r="AQ5638">
        <v>5.1575831579999996</v>
      </c>
      <c r="AR5638">
        <v>5.0794551390000002</v>
      </c>
      <c r="AT5638">
        <v>1</v>
      </c>
      <c r="AV5638">
        <v>0</v>
      </c>
      <c r="AW5638">
        <v>1</v>
      </c>
      <c r="AZ5638">
        <v>58.9</v>
      </c>
      <c r="BA5638">
        <v>383.7</v>
      </c>
      <c r="BB5638">
        <v>97.5</v>
      </c>
      <c r="BC5638">
        <v>81.6264920012338</v>
      </c>
      <c r="BD5638">
        <v>91.637147634978703</v>
      </c>
      <c r="BE5638">
        <v>82.409231239999997</v>
      </c>
      <c r="BF5638">
        <v>83.0655328</v>
      </c>
    </row>
    <row r="5639" spans="1:58">
      <c r="A5639" t="s">
        <v>21</v>
      </c>
      <c r="B5639" t="s">
        <v>55</v>
      </c>
      <c r="C5639">
        <v>2009</v>
      </c>
      <c r="D5639">
        <f t="shared" si="436"/>
        <v>256</v>
      </c>
      <c r="E5639">
        <v>4</v>
      </c>
      <c r="F5639">
        <v>83920.651436</v>
      </c>
      <c r="G5639">
        <v>42134.041466000002</v>
      </c>
      <c r="H5639">
        <v>13844.359804</v>
      </c>
      <c r="I5639">
        <v>7450.455755</v>
      </c>
      <c r="J5639">
        <v>7530.8025200000002</v>
      </c>
      <c r="K5639">
        <v>70442.096028999993</v>
      </c>
      <c r="L5639">
        <v>57417.965023999997</v>
      </c>
      <c r="M5639">
        <v>5.7375469576957103</v>
      </c>
      <c r="N5639">
        <v>216043.475643579</v>
      </c>
      <c r="O5639">
        <f>VLOOKUP(C5639,[1]pop_15p_a!$A$8:$AL$68,24,FALSE)</f>
        <v>376033.47363075998</v>
      </c>
      <c r="Q5639">
        <f t="shared" si="435"/>
        <v>13024.131004999996</v>
      </c>
      <c r="R5639">
        <f t="shared" si="431"/>
        <v>501.49599999999998</v>
      </c>
      <c r="S5639">
        <v>502.07</v>
      </c>
      <c r="T5639">
        <v>501.49599999999998</v>
      </c>
      <c r="U5639">
        <f t="shared" si="434"/>
        <v>15.7</v>
      </c>
      <c r="V5639">
        <v>15.7</v>
      </c>
      <c r="W5639">
        <v>15.7</v>
      </c>
      <c r="Z5639">
        <f t="shared" si="432"/>
        <v>4.9000000000000004</v>
      </c>
      <c r="AA5639">
        <v>4.9000000000000004</v>
      </c>
      <c r="AB5639">
        <v>4.9000000000000004</v>
      </c>
      <c r="AE5639">
        <f t="shared" si="433"/>
        <v>1</v>
      </c>
      <c r="AF5639">
        <v>1</v>
      </c>
      <c r="AH5639">
        <v>0.25</v>
      </c>
      <c r="AI5639">
        <v>1</v>
      </c>
      <c r="AJ5639">
        <v>1.75</v>
      </c>
      <c r="AN5639">
        <v>90.22</v>
      </c>
      <c r="AO5639">
        <v>0.90255319999999994</v>
      </c>
      <c r="AP5639">
        <v>-0.38262863603756397</v>
      </c>
      <c r="AQ5639">
        <v>5.1575831579999996</v>
      </c>
      <c r="AR5639">
        <v>5.0794551390000002</v>
      </c>
      <c r="AT5639">
        <v>1</v>
      </c>
      <c r="AV5639">
        <v>0</v>
      </c>
      <c r="AW5639">
        <v>1</v>
      </c>
      <c r="AZ5639">
        <v>59</v>
      </c>
      <c r="BA5639">
        <v>383.7</v>
      </c>
      <c r="BB5639">
        <v>95.4</v>
      </c>
      <c r="BC5639">
        <v>83.055131663264106</v>
      </c>
      <c r="BD5639">
        <v>92.070843978236795</v>
      </c>
      <c r="BE5639">
        <v>83.32758536</v>
      </c>
      <c r="BF5639">
        <v>83.593608669999995</v>
      </c>
    </row>
    <row r="5640" spans="1:58">
      <c r="A5640" t="s">
        <v>21</v>
      </c>
      <c r="B5640" t="s">
        <v>55</v>
      </c>
      <c r="C5640">
        <v>2010</v>
      </c>
      <c r="D5640">
        <f t="shared" si="436"/>
        <v>257</v>
      </c>
      <c r="E5640">
        <v>1</v>
      </c>
      <c r="F5640">
        <v>84850.284495999993</v>
      </c>
      <c r="G5640">
        <v>42734.845786999998</v>
      </c>
      <c r="H5640">
        <v>13861.103665000001</v>
      </c>
      <c r="I5640">
        <v>7387.6673629999996</v>
      </c>
      <c r="J5640">
        <v>7553.0642980000002</v>
      </c>
      <c r="K5640">
        <v>72639.085131999993</v>
      </c>
      <c r="L5640">
        <v>59201.858238000001</v>
      </c>
      <c r="M5640">
        <v>5.8124290357312303</v>
      </c>
      <c r="N5640">
        <v>216686.541065303</v>
      </c>
      <c r="O5640">
        <f>VLOOKUP(C5640,[1]pop_15p_a!$A$8:$AL$68,24,FALSE)</f>
        <v>383898.50583887403</v>
      </c>
      <c r="Q5640">
        <f t="shared" si="435"/>
        <v>13437.226893999992</v>
      </c>
      <c r="R5640">
        <f t="shared" si="431"/>
        <v>503.65199999999999</v>
      </c>
      <c r="S5640">
        <v>503.65</v>
      </c>
      <c r="T5640">
        <v>503.65199999999999</v>
      </c>
      <c r="U5640">
        <f t="shared" si="434"/>
        <v>15.9</v>
      </c>
      <c r="V5640">
        <v>15.9</v>
      </c>
      <c r="W5640">
        <v>19.8</v>
      </c>
      <c r="Z5640">
        <f t="shared" si="432"/>
        <v>4.6333330000000004</v>
      </c>
      <c r="AA5640">
        <v>4.5999999999999996</v>
      </c>
      <c r="AB5640">
        <v>4.6333330000000004</v>
      </c>
      <c r="AE5640">
        <f t="shared" si="433"/>
        <v>1</v>
      </c>
      <c r="AF5640">
        <v>1</v>
      </c>
      <c r="AH5640">
        <v>0.25</v>
      </c>
      <c r="AI5640">
        <v>1</v>
      </c>
      <c r="AJ5640">
        <v>1.75</v>
      </c>
      <c r="AN5640">
        <v>90.40334</v>
      </c>
      <c r="AO5640">
        <v>0.9020572</v>
      </c>
      <c r="AP5640">
        <v>-0.41376420914802198</v>
      </c>
      <c r="AQ5640">
        <v>5.3873163887500004</v>
      </c>
      <c r="AR5640">
        <v>5.4001413219999996</v>
      </c>
      <c r="AT5640">
        <v>1</v>
      </c>
      <c r="AV5640">
        <v>0</v>
      </c>
      <c r="AW5640">
        <v>1</v>
      </c>
      <c r="AZ5640">
        <v>58.7</v>
      </c>
      <c r="BA5640">
        <v>378.4</v>
      </c>
      <c r="BB5640">
        <v>97.2</v>
      </c>
      <c r="BC5640">
        <v>87.199686004860496</v>
      </c>
      <c r="BD5640">
        <v>92.631140864508495</v>
      </c>
      <c r="BE5640">
        <v>87.073131869999997</v>
      </c>
      <c r="BF5640">
        <v>87.195659879999994</v>
      </c>
    </row>
    <row r="5641" spans="1:58">
      <c r="A5641" t="s">
        <v>21</v>
      </c>
      <c r="B5641" t="s">
        <v>55</v>
      </c>
      <c r="C5641">
        <v>2010</v>
      </c>
      <c r="D5641">
        <f t="shared" si="436"/>
        <v>258</v>
      </c>
      <c r="E5641">
        <v>2</v>
      </c>
      <c r="F5641">
        <v>86156.509556999998</v>
      </c>
      <c r="G5641">
        <v>43569.346882999998</v>
      </c>
      <c r="H5641">
        <v>13959.950776</v>
      </c>
      <c r="I5641">
        <v>7382.8883409999999</v>
      </c>
      <c r="J5641">
        <v>8176.2082739999996</v>
      </c>
      <c r="K5641">
        <v>76499.437544999993</v>
      </c>
      <c r="L5641">
        <v>63413.628721000001</v>
      </c>
      <c r="M5641">
        <v>5.7727255115216902</v>
      </c>
      <c r="N5641">
        <v>217717.996682809</v>
      </c>
      <c r="O5641">
        <f>VLOOKUP(C5641,[1]pop_15p_a!$A$8:$AL$68,24,FALSE)</f>
        <v>383898.50583887403</v>
      </c>
      <c r="Q5641">
        <f t="shared" si="435"/>
        <v>13085.808823999992</v>
      </c>
      <c r="R5641">
        <f t="shared" si="431"/>
        <v>506.10300000000001</v>
      </c>
      <c r="S5641">
        <v>505.7</v>
      </c>
      <c r="T5641">
        <v>506.10300000000001</v>
      </c>
      <c r="U5641">
        <f t="shared" si="434"/>
        <v>20.8</v>
      </c>
      <c r="V5641">
        <v>20.8</v>
      </c>
      <c r="W5641">
        <v>19.8</v>
      </c>
      <c r="Z5641">
        <f t="shared" si="432"/>
        <v>4.4666670000000002</v>
      </c>
      <c r="AA5641">
        <v>4.4000000000000004</v>
      </c>
      <c r="AB5641">
        <v>4.4666670000000002</v>
      </c>
      <c r="AE5641">
        <f t="shared" si="433"/>
        <v>1</v>
      </c>
      <c r="AF5641">
        <v>1</v>
      </c>
      <c r="AH5641">
        <v>0.25</v>
      </c>
      <c r="AI5641">
        <v>1</v>
      </c>
      <c r="AJ5641">
        <v>1.75</v>
      </c>
      <c r="AN5641">
        <v>91.48</v>
      </c>
      <c r="AO5641">
        <v>0.90847710000000004</v>
      </c>
      <c r="AP5641">
        <v>-0.41376420914802198</v>
      </c>
      <c r="AQ5641">
        <v>5.3873163887500004</v>
      </c>
      <c r="AR5641">
        <v>5.4001413219999996</v>
      </c>
      <c r="AT5641">
        <v>1</v>
      </c>
      <c r="AV5641">
        <v>0</v>
      </c>
      <c r="AW5641">
        <v>1</v>
      </c>
      <c r="AZ5641">
        <v>58.3</v>
      </c>
      <c r="BA5641">
        <v>366.6</v>
      </c>
      <c r="BB5641">
        <v>86.6</v>
      </c>
      <c r="BC5641">
        <v>84.854496616737293</v>
      </c>
      <c r="BD5641">
        <v>92.897642518107105</v>
      </c>
      <c r="BE5641">
        <v>84.649335460000003</v>
      </c>
      <c r="BF5641">
        <v>84.523954029999999</v>
      </c>
    </row>
    <row r="5642" spans="1:58">
      <c r="A5642" t="s">
        <v>21</v>
      </c>
      <c r="B5642" t="s">
        <v>55</v>
      </c>
      <c r="C5642">
        <v>2010</v>
      </c>
      <c r="D5642">
        <f t="shared" si="436"/>
        <v>259</v>
      </c>
      <c r="E5642">
        <v>3</v>
      </c>
      <c r="F5642">
        <v>85441.551682000005</v>
      </c>
      <c r="G5642">
        <v>43489.749806</v>
      </c>
      <c r="H5642">
        <v>14073.623226</v>
      </c>
      <c r="I5642">
        <v>7348.1561750000001</v>
      </c>
      <c r="J5642">
        <v>7460.0245850000001</v>
      </c>
      <c r="K5642">
        <v>76523.371545000002</v>
      </c>
      <c r="L5642">
        <v>60997.353327999997</v>
      </c>
      <c r="M5642">
        <v>5.7836859306643396</v>
      </c>
      <c r="N5642">
        <v>219047.73273177599</v>
      </c>
      <c r="O5642">
        <f>VLOOKUP(C5642,[1]pop_15p_a!$A$8:$AL$68,24,FALSE)</f>
        <v>383898.50583887403</v>
      </c>
      <c r="Q5642">
        <f t="shared" si="435"/>
        <v>15526.018217000004</v>
      </c>
      <c r="R5642">
        <f t="shared" si="431"/>
        <v>509.14</v>
      </c>
      <c r="S5642">
        <v>509</v>
      </c>
      <c r="T5642">
        <v>509.14</v>
      </c>
      <c r="U5642">
        <f t="shared" si="434"/>
        <v>20.5</v>
      </c>
      <c r="V5642">
        <v>20.5</v>
      </c>
      <c r="W5642">
        <v>19.8</v>
      </c>
      <c r="Z5642">
        <f t="shared" si="432"/>
        <v>4.4333330000000002</v>
      </c>
      <c r="AA5642">
        <v>4.4000000000000004</v>
      </c>
      <c r="AB5642">
        <v>4.4333330000000002</v>
      </c>
      <c r="AE5642">
        <f t="shared" si="433"/>
        <v>1</v>
      </c>
      <c r="AF5642">
        <v>1</v>
      </c>
      <c r="AH5642">
        <v>0.25</v>
      </c>
      <c r="AI5642">
        <v>1</v>
      </c>
      <c r="AJ5642">
        <v>1.75</v>
      </c>
      <c r="AN5642">
        <v>91.893330000000006</v>
      </c>
      <c r="AO5642">
        <v>0.91310599999999997</v>
      </c>
      <c r="AP5642">
        <v>-0.41376420914802198</v>
      </c>
      <c r="AQ5642">
        <v>5.3873163887500004</v>
      </c>
      <c r="AR5642">
        <v>5.4001413219999996</v>
      </c>
      <c r="AT5642">
        <v>1</v>
      </c>
      <c r="AV5642">
        <v>0</v>
      </c>
      <c r="AW5642">
        <v>1</v>
      </c>
      <c r="AZ5642">
        <v>58</v>
      </c>
      <c r="BA5642">
        <v>357.2</v>
      </c>
      <c r="BB5642">
        <v>83.8</v>
      </c>
      <c r="BC5642">
        <v>86.0689095571271</v>
      </c>
      <c r="BD5642">
        <v>93.158675701327297</v>
      </c>
      <c r="BE5642">
        <v>86.394355820000001</v>
      </c>
      <c r="BF5642">
        <v>86.321723860000006</v>
      </c>
    </row>
    <row r="5643" spans="1:58">
      <c r="A5643" t="s">
        <v>21</v>
      </c>
      <c r="B5643" t="s">
        <v>55</v>
      </c>
      <c r="C5643">
        <v>2010</v>
      </c>
      <c r="D5643">
        <f t="shared" si="436"/>
        <v>260</v>
      </c>
      <c r="E5643">
        <v>4</v>
      </c>
      <c r="F5643">
        <v>85501.942532000001</v>
      </c>
      <c r="G5643">
        <v>43759.894187999998</v>
      </c>
      <c r="H5643">
        <v>14003.687900999999</v>
      </c>
      <c r="I5643">
        <v>7327.0437890000003</v>
      </c>
      <c r="J5643">
        <v>7377.8219330000002</v>
      </c>
      <c r="K5643">
        <v>77295.779928999997</v>
      </c>
      <c r="L5643">
        <v>62317.793726999997</v>
      </c>
      <c r="M5643">
        <v>5.88503625266216</v>
      </c>
      <c r="N5643">
        <v>219915.295973606</v>
      </c>
      <c r="O5643">
        <f>VLOOKUP(C5643,[1]pop_15p_a!$A$8:$AL$68,24,FALSE)</f>
        <v>383898.50583887403</v>
      </c>
      <c r="Q5643">
        <f t="shared" si="435"/>
        <v>14977.986202</v>
      </c>
      <c r="R5643">
        <f t="shared" si="431"/>
        <v>511.30399999999997</v>
      </c>
      <c r="S5643">
        <v>511.8</v>
      </c>
      <c r="T5643">
        <v>511.30399999999997</v>
      </c>
      <c r="U5643">
        <f t="shared" si="434"/>
        <v>19.8</v>
      </c>
      <c r="V5643">
        <v>19.8</v>
      </c>
      <c r="W5643">
        <v>19.8</v>
      </c>
      <c r="Z5643">
        <f t="shared" si="432"/>
        <v>4.733333</v>
      </c>
      <c r="AA5643">
        <v>4.7</v>
      </c>
      <c r="AB5643">
        <v>4.733333</v>
      </c>
      <c r="AE5643">
        <f t="shared" si="433"/>
        <v>1</v>
      </c>
      <c r="AF5643">
        <v>1</v>
      </c>
      <c r="AH5643">
        <v>0.25</v>
      </c>
      <c r="AI5643">
        <v>1</v>
      </c>
      <c r="AJ5643">
        <v>1.75</v>
      </c>
      <c r="AN5643">
        <v>92.523330000000001</v>
      </c>
      <c r="AO5643">
        <v>0.91842370000000007</v>
      </c>
      <c r="AP5643">
        <v>-0.41376420914802198</v>
      </c>
      <c r="AQ5643">
        <v>5.3873163887500004</v>
      </c>
      <c r="AR5643">
        <v>5.4001413219999996</v>
      </c>
      <c r="AT5643">
        <v>1</v>
      </c>
      <c r="AV5643">
        <v>0</v>
      </c>
      <c r="AW5643">
        <v>1</v>
      </c>
      <c r="AZ5643">
        <v>58.7</v>
      </c>
      <c r="BA5643">
        <v>349.4</v>
      </c>
      <c r="BB5643">
        <v>87.5</v>
      </c>
      <c r="BC5643">
        <v>85.772058391500707</v>
      </c>
      <c r="BD5643">
        <v>93.532734960922895</v>
      </c>
      <c r="BE5643">
        <v>86.377918359999995</v>
      </c>
      <c r="BF5643">
        <v>86.715602230000002</v>
      </c>
    </row>
    <row r="5644" spans="1:58">
      <c r="A5644" t="s">
        <v>21</v>
      </c>
      <c r="B5644" t="s">
        <v>55</v>
      </c>
      <c r="C5644">
        <v>2011</v>
      </c>
      <c r="D5644">
        <f t="shared" si="436"/>
        <v>261</v>
      </c>
      <c r="E5644">
        <v>1</v>
      </c>
      <c r="F5644">
        <v>86796.934148999993</v>
      </c>
      <c r="G5644">
        <v>44648.342925999998</v>
      </c>
      <c r="H5644">
        <v>14007.429883999999</v>
      </c>
      <c r="I5644">
        <v>7399.0315819999996</v>
      </c>
      <c r="J5644">
        <v>8090.5704290000003</v>
      </c>
      <c r="K5644">
        <v>78372.261163999996</v>
      </c>
      <c r="L5644">
        <v>63782.62887</v>
      </c>
      <c r="M5644">
        <v>5.6002572322196702</v>
      </c>
      <c r="N5644">
        <v>221671.55331328599</v>
      </c>
      <c r="O5644">
        <f>VLOOKUP(C5644,[1]pop_15p_a!$A$8:$AL$68,24,FALSE)</f>
        <v>394049.548746877</v>
      </c>
      <c r="Q5644">
        <f t="shared" si="435"/>
        <v>14589.632293999995</v>
      </c>
      <c r="R5644">
        <f t="shared" si="431"/>
        <v>514.33399999999995</v>
      </c>
      <c r="S5644">
        <v>514.4</v>
      </c>
      <c r="T5644">
        <v>514.33399999999995</v>
      </c>
      <c r="U5644">
        <f t="shared" si="434"/>
        <v>19.600000000000001</v>
      </c>
      <c r="V5644">
        <v>19.600000000000001</v>
      </c>
      <c r="W5644">
        <v>18.7</v>
      </c>
      <c r="Z5644">
        <f t="shared" si="432"/>
        <v>4.7</v>
      </c>
      <c r="AA5644">
        <v>4.7</v>
      </c>
      <c r="AB5644">
        <v>4.7</v>
      </c>
      <c r="AE5644">
        <f t="shared" si="433"/>
        <v>1</v>
      </c>
      <c r="AF5644">
        <v>1</v>
      </c>
      <c r="AH5644">
        <v>0.25</v>
      </c>
      <c r="AI5644">
        <v>1</v>
      </c>
      <c r="AJ5644">
        <v>1.75</v>
      </c>
      <c r="AN5644">
        <v>93.556659999999994</v>
      </c>
      <c r="AO5644">
        <v>0.92263930000000005</v>
      </c>
      <c r="AP5644">
        <v>-7.1667626906197004E-2</v>
      </c>
      <c r="AQ5644">
        <v>5.4794580812731999</v>
      </c>
      <c r="AR5644">
        <v>5.5993572965</v>
      </c>
      <c r="AT5644">
        <v>1</v>
      </c>
      <c r="AV5644">
        <v>0</v>
      </c>
      <c r="AW5644">
        <v>1</v>
      </c>
      <c r="AZ5644">
        <v>58.3</v>
      </c>
      <c r="BA5644">
        <v>343.9</v>
      </c>
      <c r="BB5644">
        <v>81.900000000000006</v>
      </c>
      <c r="BC5644">
        <v>85.810963864598506</v>
      </c>
      <c r="BD5644">
        <v>94.193757824836297</v>
      </c>
      <c r="BE5644">
        <v>86.524112389999999</v>
      </c>
      <c r="BF5644">
        <v>88.116209589999997</v>
      </c>
    </row>
    <row r="5645" spans="1:58">
      <c r="A5645" t="s">
        <v>21</v>
      </c>
      <c r="B5645" t="s">
        <v>55</v>
      </c>
      <c r="C5645">
        <v>2011</v>
      </c>
      <c r="D5645">
        <f t="shared" si="436"/>
        <v>262</v>
      </c>
      <c r="E5645">
        <v>2</v>
      </c>
      <c r="F5645">
        <v>85475.635754000003</v>
      </c>
      <c r="G5645">
        <v>44207.998811999998</v>
      </c>
      <c r="H5645">
        <v>14099.35908</v>
      </c>
      <c r="I5645">
        <v>7421.8032309999999</v>
      </c>
      <c r="J5645">
        <v>8313.5295659999992</v>
      </c>
      <c r="K5645">
        <v>77587.252752999993</v>
      </c>
      <c r="L5645">
        <v>63766.489948000002</v>
      </c>
      <c r="M5645">
        <v>5.5619166355169201</v>
      </c>
      <c r="N5645">
        <v>223735.52158045699</v>
      </c>
      <c r="O5645">
        <f>VLOOKUP(C5645,[1]pop_15p_a!$A$8:$AL$68,24,FALSE)</f>
        <v>394049.548746877</v>
      </c>
      <c r="Q5645">
        <f t="shared" si="435"/>
        <v>13820.762804999991</v>
      </c>
      <c r="R5645">
        <f t="shared" ref="R5645:R5677" si="437">T5645</f>
        <v>517.61</v>
      </c>
      <c r="S5645">
        <v>517.20000000000005</v>
      </c>
      <c r="T5645">
        <v>517.61</v>
      </c>
      <c r="U5645">
        <f t="shared" si="434"/>
        <v>19.399999999999999</v>
      </c>
      <c r="V5645">
        <v>19.399999999999999</v>
      </c>
      <c r="W5645">
        <v>18.7</v>
      </c>
      <c r="Z5645">
        <f t="shared" si="432"/>
        <v>4.766667</v>
      </c>
      <c r="AA5645">
        <v>4.8</v>
      </c>
      <c r="AB5645">
        <v>4.766667</v>
      </c>
      <c r="AE5645">
        <f t="shared" si="433"/>
        <v>1.25</v>
      </c>
      <c r="AF5645">
        <v>1.25</v>
      </c>
      <c r="AH5645">
        <v>0.5</v>
      </c>
      <c r="AI5645">
        <v>1.25</v>
      </c>
      <c r="AJ5645">
        <v>2</v>
      </c>
      <c r="AN5645">
        <v>94.786670000000001</v>
      </c>
      <c r="AO5645">
        <v>0.93244820000000006</v>
      </c>
      <c r="AP5645">
        <v>-7.1667626906197004E-2</v>
      </c>
      <c r="AQ5645">
        <v>5.4794580812731999</v>
      </c>
      <c r="AR5645">
        <v>5.5993572965</v>
      </c>
      <c r="AT5645">
        <v>1</v>
      </c>
      <c r="AV5645">
        <v>0</v>
      </c>
      <c r="AW5645">
        <v>1</v>
      </c>
      <c r="AZ5645">
        <v>58.6</v>
      </c>
      <c r="BA5645">
        <v>351.7</v>
      </c>
      <c r="BB5645">
        <v>85.3</v>
      </c>
      <c r="BC5645">
        <v>86.111348713058106</v>
      </c>
      <c r="BD5645">
        <v>94.6910407288767</v>
      </c>
      <c r="BE5645">
        <v>87.169422179999998</v>
      </c>
      <c r="BF5645">
        <v>89.25416328</v>
      </c>
    </row>
    <row r="5646" spans="1:58">
      <c r="A5646" t="s">
        <v>21</v>
      </c>
      <c r="B5646" t="s">
        <v>55</v>
      </c>
      <c r="C5646">
        <v>2011</v>
      </c>
      <c r="D5646">
        <f t="shared" si="436"/>
        <v>263</v>
      </c>
      <c r="E5646">
        <v>3</v>
      </c>
      <c r="F5646">
        <v>85453.161477000001</v>
      </c>
      <c r="G5646">
        <v>44538.187762000001</v>
      </c>
      <c r="H5646">
        <v>14217.171044000001</v>
      </c>
      <c r="I5646">
        <v>7477.2459310000004</v>
      </c>
      <c r="J5646">
        <v>8785.4299960000008</v>
      </c>
      <c r="K5646">
        <v>79727.757788999996</v>
      </c>
      <c r="L5646">
        <v>65286.607922000003</v>
      </c>
      <c r="M5646">
        <v>5.7490539425495299</v>
      </c>
      <c r="N5646">
        <v>225138.76457611701</v>
      </c>
      <c r="O5646">
        <f>VLOOKUP(C5646,[1]pop_15p_a!$A$8:$AL$68,24,FALSE)</f>
        <v>394049.548746877</v>
      </c>
      <c r="Q5646">
        <f t="shared" si="435"/>
        <v>14441.149866999993</v>
      </c>
      <c r="R5646">
        <f t="shared" si="437"/>
        <v>521.33600000000001</v>
      </c>
      <c r="S5646">
        <v>521.20000000000005</v>
      </c>
      <c r="T5646">
        <v>521.33600000000001</v>
      </c>
      <c r="U5646">
        <f t="shared" si="434"/>
        <v>19</v>
      </c>
      <c r="V5646">
        <v>19</v>
      </c>
      <c r="W5646">
        <v>18.7</v>
      </c>
      <c r="Z5646">
        <f t="shared" si="432"/>
        <v>5.0333329999999998</v>
      </c>
      <c r="AA5646">
        <v>5</v>
      </c>
      <c r="AB5646">
        <v>5.0333329999999998</v>
      </c>
      <c r="AE5646">
        <f t="shared" si="433"/>
        <v>1.5</v>
      </c>
      <c r="AF5646">
        <v>1.5</v>
      </c>
      <c r="AH5646">
        <v>0.75</v>
      </c>
      <c r="AI5646">
        <v>1.5</v>
      </c>
      <c r="AJ5646">
        <v>2.25</v>
      </c>
      <c r="AN5646">
        <v>94.806659999999994</v>
      </c>
      <c r="AO5646">
        <v>0.93244820000000006</v>
      </c>
      <c r="AP5646">
        <v>-7.1667626906197004E-2</v>
      </c>
      <c r="AQ5646">
        <v>5.4794580812731999</v>
      </c>
      <c r="AR5646">
        <v>5.5993572965</v>
      </c>
      <c r="AT5646">
        <v>1</v>
      </c>
      <c r="AV5646">
        <v>0</v>
      </c>
      <c r="AW5646">
        <v>1</v>
      </c>
      <c r="AZ5646">
        <v>58.2</v>
      </c>
      <c r="BA5646">
        <v>351.5</v>
      </c>
      <c r="BB5646">
        <v>82.3</v>
      </c>
      <c r="BC5646">
        <v>86.371977405780598</v>
      </c>
      <c r="BD5646">
        <v>95.023157862744597</v>
      </c>
      <c r="BE5646">
        <v>87.571151119999996</v>
      </c>
      <c r="BF5646">
        <v>89.695995370000006</v>
      </c>
    </row>
    <row r="5647" spans="1:58">
      <c r="A5647" t="s">
        <v>21</v>
      </c>
      <c r="B5647" t="s">
        <v>55</v>
      </c>
      <c r="C5647">
        <v>2011</v>
      </c>
      <c r="D5647">
        <f t="shared" si="436"/>
        <v>264</v>
      </c>
      <c r="E5647">
        <v>4</v>
      </c>
      <c r="F5647">
        <v>84937.859211000003</v>
      </c>
      <c r="G5647">
        <v>44583.882299999997</v>
      </c>
      <c r="H5647">
        <v>14411.559705</v>
      </c>
      <c r="I5647">
        <v>7515.8410670000003</v>
      </c>
      <c r="J5647">
        <v>9464.8981710000007</v>
      </c>
      <c r="K5647">
        <v>79529.268490999995</v>
      </c>
      <c r="L5647">
        <v>66212.204291000002</v>
      </c>
      <c r="M5647">
        <v>5.7204816057067402</v>
      </c>
      <c r="N5647">
        <v>226093.96068949101</v>
      </c>
      <c r="O5647">
        <f>VLOOKUP(C5647,[1]pop_15p_a!$A$8:$AL$68,24,FALSE)</f>
        <v>394049.548746877</v>
      </c>
      <c r="Q5647">
        <f t="shared" si="435"/>
        <v>13317.064199999993</v>
      </c>
      <c r="R5647">
        <f t="shared" si="437"/>
        <v>524.476</v>
      </c>
      <c r="S5647">
        <v>524.9</v>
      </c>
      <c r="T5647">
        <v>524.476</v>
      </c>
      <c r="U5647">
        <f t="shared" si="434"/>
        <v>18.7</v>
      </c>
      <c r="V5647">
        <v>18.7</v>
      </c>
      <c r="W5647">
        <v>18.7</v>
      </c>
      <c r="Z5647">
        <f t="shared" si="432"/>
        <v>4.8333329999999997</v>
      </c>
      <c r="AA5647">
        <v>4.8</v>
      </c>
      <c r="AB5647">
        <v>4.8333329999999997</v>
      </c>
      <c r="AE5647">
        <f t="shared" si="433"/>
        <v>1.25</v>
      </c>
      <c r="AF5647">
        <v>1.25</v>
      </c>
      <c r="AH5647">
        <v>0.25</v>
      </c>
      <c r="AI5647">
        <v>1</v>
      </c>
      <c r="AJ5647">
        <v>1.75</v>
      </c>
      <c r="AN5647">
        <v>95.643330000000006</v>
      </c>
      <c r="AO5647">
        <v>0.94148549999999998</v>
      </c>
      <c r="AP5647">
        <v>-7.1667626906197004E-2</v>
      </c>
      <c r="AQ5647">
        <v>5.4794580812731999</v>
      </c>
      <c r="AR5647">
        <v>5.5993572965</v>
      </c>
      <c r="AT5647">
        <v>1</v>
      </c>
      <c r="AV5647">
        <v>0</v>
      </c>
      <c r="AW5647">
        <v>1</v>
      </c>
      <c r="AZ5647">
        <v>58.5</v>
      </c>
      <c r="BA5647">
        <v>356</v>
      </c>
      <c r="BB5647">
        <v>83.3</v>
      </c>
      <c r="BC5647">
        <v>87.7918779800073</v>
      </c>
      <c r="BD5647">
        <v>95.408837839551296</v>
      </c>
      <c r="BE5647">
        <v>89.200406749999999</v>
      </c>
      <c r="BF5647">
        <v>91.115044040000001</v>
      </c>
    </row>
    <row r="5648" spans="1:58">
      <c r="A5648" t="s">
        <v>21</v>
      </c>
      <c r="B5648" t="s">
        <v>55</v>
      </c>
      <c r="C5648">
        <v>2012</v>
      </c>
      <c r="D5648">
        <f t="shared" si="436"/>
        <v>265</v>
      </c>
      <c r="E5648">
        <v>1</v>
      </c>
      <c r="F5648">
        <v>83390.920194999999</v>
      </c>
      <c r="G5648">
        <v>43947.014943000002</v>
      </c>
      <c r="H5648">
        <v>14536.095138999999</v>
      </c>
      <c r="I5648">
        <v>7584.5276190000004</v>
      </c>
      <c r="J5648">
        <v>9102.1374899999992</v>
      </c>
      <c r="K5648">
        <v>79953.257637000002</v>
      </c>
      <c r="L5648">
        <v>67355.207284000004</v>
      </c>
      <c r="M5648">
        <v>5.9803687205372302</v>
      </c>
      <c r="N5648">
        <v>227611.133659154</v>
      </c>
      <c r="O5648">
        <f>VLOOKUP(C5648,[1]pop_15p_a!$A$8:$AL$68,24,FALSE)</f>
        <v>404619.74559859699</v>
      </c>
      <c r="Q5648">
        <f t="shared" si="435"/>
        <v>12598.050352999999</v>
      </c>
      <c r="R5648">
        <f t="shared" si="437"/>
        <v>526.84799999999996</v>
      </c>
      <c r="S5648">
        <v>527</v>
      </c>
      <c r="T5648">
        <v>526.84799999999996</v>
      </c>
      <c r="U5648">
        <f t="shared" si="434"/>
        <v>21.7</v>
      </c>
      <c r="V5648">
        <v>21.7</v>
      </c>
      <c r="W5648">
        <v>21.7</v>
      </c>
      <c r="Z5648">
        <f t="shared" si="432"/>
        <v>4.9666670000000002</v>
      </c>
      <c r="AA5648">
        <v>5</v>
      </c>
      <c r="AB5648">
        <v>4.9666670000000002</v>
      </c>
      <c r="AE5648">
        <f t="shared" si="433"/>
        <v>1</v>
      </c>
      <c r="AF5648">
        <v>1</v>
      </c>
      <c r="AH5648">
        <v>0.25</v>
      </c>
      <c r="AI5648">
        <v>1</v>
      </c>
      <c r="AJ5648">
        <v>1.75</v>
      </c>
      <c r="AN5648">
        <v>96.24333</v>
      </c>
      <c r="AO5648">
        <v>0.94272540000000005</v>
      </c>
      <c r="AP5648">
        <v>-0.26019113746647399</v>
      </c>
      <c r="AQ5648">
        <v>5.5461552810179704</v>
      </c>
      <c r="AR5648">
        <v>5.8357819129999999</v>
      </c>
      <c r="AT5648">
        <v>1</v>
      </c>
      <c r="AV5648">
        <v>0</v>
      </c>
      <c r="AW5648">
        <v>1</v>
      </c>
      <c r="AZ5648">
        <v>58.8</v>
      </c>
      <c r="BA5648">
        <v>368.1</v>
      </c>
      <c r="BB5648">
        <v>82.4</v>
      </c>
      <c r="BC5648">
        <v>87.148540757885499</v>
      </c>
      <c r="BD5648">
        <v>95.544856506450301</v>
      </c>
      <c r="BE5648">
        <v>89.146160289999997</v>
      </c>
      <c r="BF5648">
        <v>89.792549149999999</v>
      </c>
    </row>
    <row r="5649" spans="1:58">
      <c r="A5649" t="s">
        <v>21</v>
      </c>
      <c r="B5649" t="s">
        <v>55</v>
      </c>
      <c r="C5649">
        <v>2012</v>
      </c>
      <c r="D5649">
        <f t="shared" si="436"/>
        <v>266</v>
      </c>
      <c r="E5649">
        <v>2</v>
      </c>
      <c r="F5649">
        <v>83962.533276999995</v>
      </c>
      <c r="G5649">
        <v>44416.180103999999</v>
      </c>
      <c r="H5649">
        <v>14565.071739999999</v>
      </c>
      <c r="I5649">
        <v>7665.9308629999996</v>
      </c>
      <c r="J5649">
        <v>9276.8786180000006</v>
      </c>
      <c r="K5649">
        <v>80727.995039000001</v>
      </c>
      <c r="L5649">
        <v>68001.935171000005</v>
      </c>
      <c r="M5649">
        <v>6.0234143064536303</v>
      </c>
      <c r="N5649">
        <v>229051.165867223</v>
      </c>
      <c r="O5649">
        <f>VLOOKUP(C5649,[1]pop_15p_a!$A$8:$AL$68,24,FALSE)</f>
        <v>404619.74559859699</v>
      </c>
      <c r="Q5649">
        <f t="shared" si="435"/>
        <v>12726.059867999997</v>
      </c>
      <c r="R5649">
        <f t="shared" si="437"/>
        <v>529.42399999999998</v>
      </c>
      <c r="S5649">
        <v>529</v>
      </c>
      <c r="T5649">
        <v>529.42399999999998</v>
      </c>
      <c r="U5649">
        <f t="shared" si="434"/>
        <v>22.1</v>
      </c>
      <c r="V5649">
        <v>22.1</v>
      </c>
      <c r="W5649">
        <v>21.7</v>
      </c>
      <c r="Z5649">
        <f t="shared" si="432"/>
        <v>5.0666669999999998</v>
      </c>
      <c r="AA5649">
        <v>5.0999999999999996</v>
      </c>
      <c r="AB5649">
        <v>5.0666669999999998</v>
      </c>
      <c r="AE5649">
        <f t="shared" si="433"/>
        <v>1</v>
      </c>
      <c r="AF5649">
        <v>1</v>
      </c>
      <c r="AH5649">
        <v>0.25</v>
      </c>
      <c r="AI5649">
        <v>1</v>
      </c>
      <c r="AJ5649">
        <v>1.75</v>
      </c>
      <c r="AN5649">
        <v>97.203329999999994</v>
      </c>
      <c r="AO5649">
        <v>0.9517352</v>
      </c>
      <c r="AP5649">
        <v>-0.26019113746647399</v>
      </c>
      <c r="AQ5649">
        <v>5.5461552810179704</v>
      </c>
      <c r="AR5649">
        <v>5.8357819129999999</v>
      </c>
      <c r="AT5649">
        <v>1</v>
      </c>
      <c r="AV5649">
        <v>0</v>
      </c>
      <c r="AW5649">
        <v>1</v>
      </c>
      <c r="AZ5649">
        <v>60.3</v>
      </c>
      <c r="BA5649">
        <v>371.9</v>
      </c>
      <c r="BB5649">
        <v>83.6</v>
      </c>
      <c r="BC5649">
        <v>87.780367781722006</v>
      </c>
      <c r="BD5649">
        <v>95.9416366829971</v>
      </c>
      <c r="BE5649">
        <v>89.634255010000004</v>
      </c>
      <c r="BF5649">
        <v>89.840408980000007</v>
      </c>
    </row>
    <row r="5650" spans="1:58">
      <c r="A5650" t="s">
        <v>21</v>
      </c>
      <c r="B5650" t="s">
        <v>55</v>
      </c>
      <c r="C5650">
        <v>2012</v>
      </c>
      <c r="D5650">
        <f t="shared" si="436"/>
        <v>267</v>
      </c>
      <c r="E5650">
        <v>3</v>
      </c>
      <c r="F5650">
        <v>83058.292545999997</v>
      </c>
      <c r="G5650">
        <v>44270.069926999997</v>
      </c>
      <c r="H5650">
        <v>14599.229216</v>
      </c>
      <c r="I5650">
        <v>7766.1995749999996</v>
      </c>
      <c r="J5650">
        <v>9394.9023369999995</v>
      </c>
      <c r="K5650">
        <v>81541.893633</v>
      </c>
      <c r="L5650">
        <v>68242.865302000006</v>
      </c>
      <c r="M5650">
        <v>6.1058286720755</v>
      </c>
      <c r="N5650">
        <v>230277.020822969</v>
      </c>
      <c r="O5650">
        <f>VLOOKUP(C5650,[1]pop_15p_a!$A$8:$AL$68,24,FALSE)</f>
        <v>404619.74559859699</v>
      </c>
      <c r="Q5650">
        <f t="shared" si="435"/>
        <v>13299.028330999994</v>
      </c>
      <c r="R5650">
        <f t="shared" si="437"/>
        <v>533.16600000000005</v>
      </c>
      <c r="S5650">
        <v>533</v>
      </c>
      <c r="T5650">
        <v>533.16600000000005</v>
      </c>
      <c r="U5650">
        <f t="shared" si="434"/>
        <v>22</v>
      </c>
      <c r="V5650">
        <v>22</v>
      </c>
      <c r="W5650">
        <v>21.7</v>
      </c>
      <c r="Z5650">
        <f t="shared" si="432"/>
        <v>5.0666669999999998</v>
      </c>
      <c r="AA5650">
        <v>5.0999999999999996</v>
      </c>
      <c r="AB5650">
        <v>5.0666669999999998</v>
      </c>
      <c r="AE5650">
        <f t="shared" si="433"/>
        <v>0.75</v>
      </c>
      <c r="AF5650">
        <v>0.75</v>
      </c>
      <c r="AH5650">
        <v>0</v>
      </c>
      <c r="AI5650">
        <v>0.75</v>
      </c>
      <c r="AJ5650">
        <v>1.5</v>
      </c>
      <c r="AN5650">
        <v>97.326669999999993</v>
      </c>
      <c r="AO5650">
        <v>0.95187299999999997</v>
      </c>
      <c r="AP5650">
        <v>-0.26019113746647399</v>
      </c>
      <c r="AQ5650">
        <v>5.5461552810179704</v>
      </c>
      <c r="AR5650">
        <v>5.8357819129999999</v>
      </c>
      <c r="AT5650">
        <v>1</v>
      </c>
      <c r="AV5650">
        <v>0</v>
      </c>
      <c r="AW5650">
        <v>1</v>
      </c>
      <c r="AZ5650">
        <v>61</v>
      </c>
      <c r="BA5650">
        <v>378.2</v>
      </c>
      <c r="BB5650">
        <v>85</v>
      </c>
      <c r="BC5650">
        <v>88.5960188092983</v>
      </c>
      <c r="BD5650">
        <v>96.337726305706497</v>
      </c>
      <c r="BE5650">
        <v>90.049759949999995</v>
      </c>
      <c r="BF5650">
        <v>89.940612580000007</v>
      </c>
    </row>
    <row r="5651" spans="1:58">
      <c r="A5651" t="s">
        <v>21</v>
      </c>
      <c r="B5651" t="s">
        <v>55</v>
      </c>
      <c r="C5651">
        <v>2012</v>
      </c>
      <c r="D5651">
        <f t="shared" si="436"/>
        <v>268</v>
      </c>
      <c r="E5651">
        <v>4</v>
      </c>
      <c r="F5651">
        <v>83258.626738999999</v>
      </c>
      <c r="G5651">
        <v>44709.882558999998</v>
      </c>
      <c r="H5651">
        <v>14684.145436000001</v>
      </c>
      <c r="I5651">
        <v>7811.4533670000001</v>
      </c>
      <c r="J5651">
        <v>9138.8400399999991</v>
      </c>
      <c r="K5651">
        <v>81650.588302000004</v>
      </c>
      <c r="L5651">
        <v>67793.73659</v>
      </c>
      <c r="M5651">
        <v>6.2661316165513004</v>
      </c>
      <c r="N5651">
        <v>231582.05751878399</v>
      </c>
      <c r="O5651">
        <f>VLOOKUP(C5651,[1]pop_15p_a!$A$8:$AL$68,24,FALSE)</f>
        <v>404619.74559859699</v>
      </c>
      <c r="Q5651">
        <f t="shared" si="435"/>
        <v>13856.851712000003</v>
      </c>
      <c r="R5651">
        <f t="shared" si="437"/>
        <v>536.57899999999995</v>
      </c>
      <c r="S5651">
        <v>537</v>
      </c>
      <c r="T5651">
        <v>536.57899999999995</v>
      </c>
      <c r="U5651">
        <f t="shared" si="434"/>
        <v>22</v>
      </c>
      <c r="V5651">
        <v>22</v>
      </c>
      <c r="W5651">
        <v>21.7</v>
      </c>
      <c r="Z5651">
        <f t="shared" si="432"/>
        <v>5.3</v>
      </c>
      <c r="AA5651">
        <v>5.3</v>
      </c>
      <c r="AB5651">
        <v>5.3</v>
      </c>
      <c r="AE5651">
        <f t="shared" si="433"/>
        <v>0.75</v>
      </c>
      <c r="AF5651">
        <v>0.75</v>
      </c>
      <c r="AH5651">
        <v>0</v>
      </c>
      <c r="AI5651">
        <v>0.75</v>
      </c>
      <c r="AJ5651">
        <v>1.5</v>
      </c>
      <c r="AN5651">
        <v>98.106669999999994</v>
      </c>
      <c r="AO5651">
        <v>0.96066249999999997</v>
      </c>
      <c r="AP5651">
        <v>-0.26019113746647399</v>
      </c>
      <c r="AQ5651">
        <v>5.5461552810179704</v>
      </c>
      <c r="AR5651">
        <v>5.8357819129999999</v>
      </c>
      <c r="AT5651">
        <v>1</v>
      </c>
      <c r="AV5651">
        <v>0</v>
      </c>
      <c r="AW5651">
        <v>1</v>
      </c>
      <c r="AZ5651">
        <v>61.9</v>
      </c>
      <c r="BA5651">
        <v>379.4</v>
      </c>
      <c r="BB5651">
        <v>84.1</v>
      </c>
      <c r="BC5651">
        <v>89.947320719093696</v>
      </c>
      <c r="BD5651">
        <v>96.555882102490799</v>
      </c>
      <c r="BE5651">
        <v>91.550375349999996</v>
      </c>
      <c r="BF5651">
        <v>91.126798199999996</v>
      </c>
    </row>
    <row r="5652" spans="1:58">
      <c r="A5652" t="s">
        <v>21</v>
      </c>
      <c r="B5652" t="s">
        <v>55</v>
      </c>
      <c r="C5652">
        <v>2013</v>
      </c>
      <c r="D5652">
        <f t="shared" si="436"/>
        <v>269</v>
      </c>
      <c r="E5652">
        <v>1</v>
      </c>
      <c r="F5652">
        <v>82982.865703999996</v>
      </c>
      <c r="G5652">
        <v>44902.028632000001</v>
      </c>
      <c r="H5652">
        <v>14766.080167</v>
      </c>
      <c r="I5652">
        <v>7936.06657</v>
      </c>
      <c r="J5652">
        <v>8923.5117840000003</v>
      </c>
      <c r="K5652">
        <v>82340.975529000003</v>
      </c>
      <c r="L5652">
        <v>69449.784476999994</v>
      </c>
      <c r="M5652">
        <v>6.5830654544538101</v>
      </c>
      <c r="N5652">
        <v>232144.309914691</v>
      </c>
      <c r="O5652">
        <f>VLOOKUP(C5652,[1]pop_15p_a!$A$8:$AL$68,24,FALSE)</f>
        <v>416774.61806135601</v>
      </c>
      <c r="Q5652">
        <f t="shared" si="435"/>
        <v>12891.191052000009</v>
      </c>
      <c r="R5652">
        <f t="shared" si="437"/>
        <v>540.90200000000004</v>
      </c>
      <c r="S5652">
        <v>541.1</v>
      </c>
      <c r="T5652">
        <v>540.90200000000004</v>
      </c>
      <c r="U5652">
        <f t="shared" si="434"/>
        <v>23.9</v>
      </c>
      <c r="V5652">
        <v>23.9</v>
      </c>
      <c r="W5652">
        <v>23.7</v>
      </c>
      <c r="Z5652">
        <f t="shared" si="432"/>
        <v>5.6</v>
      </c>
      <c r="AA5652">
        <v>5.6</v>
      </c>
      <c r="AB5652">
        <v>5.6</v>
      </c>
      <c r="AE5652">
        <f t="shared" si="433"/>
        <v>0.75</v>
      </c>
      <c r="AF5652">
        <v>0.75</v>
      </c>
      <c r="AH5652">
        <v>0</v>
      </c>
      <c r="AI5652">
        <v>0.75</v>
      </c>
      <c r="AJ5652">
        <v>1.5</v>
      </c>
      <c r="AN5652">
        <v>98.286670000000001</v>
      </c>
      <c r="AO5652">
        <v>0.96278400000000008</v>
      </c>
      <c r="AP5652">
        <v>-0.75621211176369596</v>
      </c>
      <c r="AQ5652">
        <v>5.5619819735534604</v>
      </c>
      <c r="AR5652">
        <v>6.0640862630000001</v>
      </c>
      <c r="AT5652">
        <v>1</v>
      </c>
      <c r="AV5652">
        <v>0</v>
      </c>
      <c r="AW5652">
        <v>1</v>
      </c>
      <c r="AZ5652">
        <v>62.3</v>
      </c>
      <c r="BA5652">
        <v>382.6</v>
      </c>
      <c r="BB5652">
        <v>86</v>
      </c>
      <c r="BC5652">
        <v>90.943391335577104</v>
      </c>
      <c r="BD5652">
        <v>96.8331143760564</v>
      </c>
      <c r="BE5652">
        <v>92.702475809999996</v>
      </c>
      <c r="BF5652">
        <v>93.190093070000003</v>
      </c>
    </row>
    <row r="5653" spans="1:58">
      <c r="A5653" t="s">
        <v>21</v>
      </c>
      <c r="B5653" t="s">
        <v>55</v>
      </c>
      <c r="C5653">
        <v>2013</v>
      </c>
      <c r="D5653">
        <f t="shared" si="436"/>
        <v>270</v>
      </c>
      <c r="E5653">
        <v>2</v>
      </c>
      <c r="F5653">
        <v>84645.962912000003</v>
      </c>
      <c r="G5653">
        <v>46047.403824000001</v>
      </c>
      <c r="H5653">
        <v>14700.500407</v>
      </c>
      <c r="I5653">
        <v>7980.106162</v>
      </c>
      <c r="J5653">
        <v>9803.8242320000008</v>
      </c>
      <c r="K5653">
        <v>84641.067932000005</v>
      </c>
      <c r="L5653">
        <v>71330.986535000004</v>
      </c>
      <c r="M5653">
        <v>6.8143216701580798</v>
      </c>
      <c r="N5653">
        <v>233584.68659174899</v>
      </c>
      <c r="O5653">
        <f>VLOOKUP(C5653,[1]pop_15p_a!$A$8:$AL$68,24,FALSE)</f>
        <v>416774.61806135601</v>
      </c>
      <c r="Q5653">
        <f t="shared" si="435"/>
        <v>13310.081397000002</v>
      </c>
      <c r="R5653">
        <f t="shared" si="437"/>
        <v>544.45000000000005</v>
      </c>
      <c r="S5653">
        <v>544</v>
      </c>
      <c r="T5653">
        <v>544.45000000000005</v>
      </c>
      <c r="U5653">
        <f t="shared" si="434"/>
        <v>24</v>
      </c>
      <c r="V5653">
        <v>24</v>
      </c>
      <c r="W5653">
        <v>23.7</v>
      </c>
      <c r="Z5653">
        <f t="shared" si="432"/>
        <v>5.8</v>
      </c>
      <c r="AA5653">
        <v>5.8</v>
      </c>
      <c r="AB5653">
        <v>5.8</v>
      </c>
      <c r="AE5653">
        <f t="shared" si="433"/>
        <v>0.58333333333333337</v>
      </c>
      <c r="AF5653">
        <v>0.58333333333333337</v>
      </c>
      <c r="AH5653">
        <v>0</v>
      </c>
      <c r="AI5653">
        <v>0.5</v>
      </c>
      <c r="AJ5653">
        <v>1</v>
      </c>
      <c r="AN5653">
        <v>98.963329999999999</v>
      </c>
      <c r="AO5653">
        <v>0.97237240000000003</v>
      </c>
      <c r="AP5653">
        <v>-0.75621211176369596</v>
      </c>
      <c r="AQ5653">
        <v>5.5619819735534604</v>
      </c>
      <c r="AR5653">
        <v>6.0640862630000001</v>
      </c>
      <c r="AT5653">
        <v>1</v>
      </c>
      <c r="AV5653">
        <v>0</v>
      </c>
      <c r="AW5653">
        <v>1</v>
      </c>
      <c r="AZ5653">
        <v>62.4</v>
      </c>
      <c r="BA5653">
        <v>383.1</v>
      </c>
      <c r="BB5653">
        <v>85.1</v>
      </c>
      <c r="BC5653">
        <v>90.773962120563297</v>
      </c>
      <c r="BD5653">
        <v>97.238443537562205</v>
      </c>
      <c r="BE5653">
        <v>92.581596079999997</v>
      </c>
      <c r="BF5653">
        <v>92.953590460000001</v>
      </c>
    </row>
    <row r="5654" spans="1:58">
      <c r="A5654" t="s">
        <v>21</v>
      </c>
      <c r="B5654" t="s">
        <v>55</v>
      </c>
      <c r="C5654">
        <v>2013</v>
      </c>
      <c r="D5654">
        <f t="shared" si="436"/>
        <v>271</v>
      </c>
      <c r="E5654">
        <v>3</v>
      </c>
      <c r="F5654">
        <v>85641.376332999993</v>
      </c>
      <c r="G5654">
        <v>46803.012166</v>
      </c>
      <c r="H5654">
        <v>14992.742349</v>
      </c>
      <c r="I5654">
        <v>8070.1643599999998</v>
      </c>
      <c r="J5654">
        <v>10071.488407000001</v>
      </c>
      <c r="K5654">
        <v>85158.835667000007</v>
      </c>
      <c r="L5654">
        <v>71902.196364000003</v>
      </c>
      <c r="M5654">
        <v>6.8730696065113301</v>
      </c>
      <c r="N5654">
        <v>235054.093841747</v>
      </c>
      <c r="O5654">
        <f>VLOOKUP(C5654,[1]pop_15p_a!$A$8:$AL$68,24,FALSE)</f>
        <v>416774.61806135601</v>
      </c>
      <c r="Q5654">
        <f t="shared" si="435"/>
        <v>13256.639303000004</v>
      </c>
      <c r="R5654">
        <f t="shared" si="437"/>
        <v>546.71299999999997</v>
      </c>
      <c r="S5654">
        <v>546.5</v>
      </c>
      <c r="T5654">
        <v>546.71299999999997</v>
      </c>
      <c r="U5654">
        <f t="shared" si="434"/>
        <v>28.4</v>
      </c>
      <c r="V5654">
        <v>28.4</v>
      </c>
      <c r="W5654">
        <v>23.7</v>
      </c>
      <c r="Z5654">
        <f t="shared" si="432"/>
        <v>5.9333330000000002</v>
      </c>
      <c r="AA5654">
        <v>5.9</v>
      </c>
      <c r="AB5654">
        <v>5.9333330000000002</v>
      </c>
      <c r="AE5654">
        <f t="shared" si="433"/>
        <v>0.5</v>
      </c>
      <c r="AF5654">
        <v>0.5</v>
      </c>
      <c r="AH5654">
        <v>0</v>
      </c>
      <c r="AI5654">
        <v>0.5</v>
      </c>
      <c r="AJ5654">
        <v>1</v>
      </c>
      <c r="AN5654">
        <v>98.98</v>
      </c>
      <c r="AO5654">
        <v>0.97113260000000001</v>
      </c>
      <c r="AP5654">
        <v>-0.75621211176369596</v>
      </c>
      <c r="AQ5654">
        <v>5.5619819735534604</v>
      </c>
      <c r="AR5654">
        <v>6.0640862630000001</v>
      </c>
      <c r="AT5654">
        <v>1</v>
      </c>
      <c r="AV5654">
        <v>0</v>
      </c>
      <c r="AW5654">
        <v>1</v>
      </c>
      <c r="AZ5654">
        <v>61.4</v>
      </c>
      <c r="BA5654">
        <v>383.8</v>
      </c>
      <c r="BB5654">
        <v>85</v>
      </c>
      <c r="BC5654">
        <v>91.628535890463496</v>
      </c>
      <c r="BD5654">
        <v>97.688158373796398</v>
      </c>
      <c r="BE5654">
        <v>93.691874189999993</v>
      </c>
      <c r="BF5654">
        <v>93.848408149999997</v>
      </c>
    </row>
    <row r="5655" spans="1:58">
      <c r="A5655" t="s">
        <v>21</v>
      </c>
      <c r="B5655" t="s">
        <v>55</v>
      </c>
      <c r="C5655">
        <v>2013</v>
      </c>
      <c r="D5655">
        <f t="shared" si="436"/>
        <v>272</v>
      </c>
      <c r="E5655">
        <v>4</v>
      </c>
      <c r="F5655">
        <v>83830.854214000006</v>
      </c>
      <c r="G5655">
        <v>46081.820561</v>
      </c>
      <c r="H5655">
        <v>15090.038223</v>
      </c>
      <c r="I5655">
        <v>8097.3736719999997</v>
      </c>
      <c r="J5655">
        <v>8674.2420949999996</v>
      </c>
      <c r="K5655">
        <v>88672.021932000003</v>
      </c>
      <c r="L5655">
        <v>72436.340683999995</v>
      </c>
      <c r="M5655">
        <v>7.0096502201625404</v>
      </c>
      <c r="N5655">
        <v>236102.83822409701</v>
      </c>
      <c r="O5655">
        <f>VLOOKUP(C5655,[1]pop_15p_a!$A$8:$AL$68,24,FALSE)</f>
        <v>416774.61806135601</v>
      </c>
      <c r="Q5655">
        <f t="shared" si="435"/>
        <v>16235.681248000008</v>
      </c>
      <c r="R5655">
        <f t="shared" si="437"/>
        <v>549.19799999999998</v>
      </c>
      <c r="S5655">
        <v>549.70000000000005</v>
      </c>
      <c r="T5655">
        <v>549.19799999999998</v>
      </c>
      <c r="U5655">
        <f t="shared" si="434"/>
        <v>23.7</v>
      </c>
      <c r="V5655">
        <v>23.7</v>
      </c>
      <c r="W5655">
        <v>23.7</v>
      </c>
      <c r="Z5655">
        <f t="shared" si="432"/>
        <v>6</v>
      </c>
      <c r="AA5655">
        <v>6</v>
      </c>
      <c r="AB5655">
        <v>6</v>
      </c>
      <c r="AE5655">
        <f t="shared" si="433"/>
        <v>0.33333333333333331</v>
      </c>
      <c r="AF5655">
        <v>0.33333333333333331</v>
      </c>
      <c r="AH5655">
        <v>0</v>
      </c>
      <c r="AI5655">
        <v>0.25</v>
      </c>
      <c r="AJ5655">
        <v>0.75</v>
      </c>
      <c r="AN5655">
        <v>99.393330000000006</v>
      </c>
      <c r="AO5655">
        <v>0.97972910000000002</v>
      </c>
      <c r="AP5655">
        <v>-0.75621211176369596</v>
      </c>
      <c r="AQ5655">
        <v>5.5619819735534604</v>
      </c>
      <c r="AR5655">
        <v>6.0640862630000001</v>
      </c>
      <c r="AT5655">
        <v>1</v>
      </c>
      <c r="AV5655">
        <v>0</v>
      </c>
      <c r="AW5655">
        <v>1</v>
      </c>
      <c r="AZ5655">
        <v>61</v>
      </c>
      <c r="BA5655">
        <v>383.7</v>
      </c>
      <c r="BB5655">
        <v>87.5</v>
      </c>
      <c r="BC5655">
        <v>91.727979407950997</v>
      </c>
      <c r="BD5655">
        <v>97.9770001807493</v>
      </c>
      <c r="BE5655">
        <v>94.168381940000003</v>
      </c>
      <c r="BF5655">
        <v>93.787592040000007</v>
      </c>
    </row>
    <row r="5656" spans="1:58">
      <c r="A5656" t="s">
        <v>21</v>
      </c>
      <c r="B5656" t="s">
        <v>55</v>
      </c>
      <c r="C5656">
        <v>2014</v>
      </c>
      <c r="D5656">
        <f t="shared" si="436"/>
        <v>273</v>
      </c>
      <c r="E5656">
        <v>1</v>
      </c>
      <c r="F5656">
        <v>86517.927236999996</v>
      </c>
      <c r="G5656">
        <v>47922.279897</v>
      </c>
      <c r="H5656">
        <v>15359.188762</v>
      </c>
      <c r="I5656">
        <v>8107.7915940000003</v>
      </c>
      <c r="J5656">
        <v>10825.221562000001</v>
      </c>
      <c r="K5656">
        <v>94418.968980000005</v>
      </c>
      <c r="L5656">
        <v>81959.981467000005</v>
      </c>
      <c r="M5656">
        <v>7.0803797034172202</v>
      </c>
      <c r="N5656">
        <v>237871.70613899201</v>
      </c>
      <c r="O5656">
        <f>VLOOKUP(C5656,[1]pop_15p_a!$A$8:$AL$68,24,FALSE)</f>
        <v>428450.67807684798</v>
      </c>
      <c r="Q5656">
        <f t="shared" si="435"/>
        <v>12458.987513</v>
      </c>
      <c r="R5656">
        <f t="shared" si="437"/>
        <v>553.72299999999996</v>
      </c>
      <c r="S5656">
        <v>553.9</v>
      </c>
      <c r="T5656">
        <v>553.72299999999996</v>
      </c>
      <c r="U5656">
        <f t="shared" si="434"/>
        <v>23.1</v>
      </c>
      <c r="V5656">
        <v>23.1</v>
      </c>
      <c r="W5656">
        <v>22.7</v>
      </c>
      <c r="Z5656">
        <f t="shared" si="432"/>
        <v>5.9666670000000002</v>
      </c>
      <c r="AA5656">
        <v>6</v>
      </c>
      <c r="AB5656">
        <v>5.9666670000000002</v>
      </c>
      <c r="AE5656">
        <f t="shared" si="433"/>
        <v>0.25</v>
      </c>
      <c r="AF5656">
        <v>0.25</v>
      </c>
      <c r="AH5656">
        <v>0</v>
      </c>
      <c r="AI5656">
        <v>0.25</v>
      </c>
      <c r="AJ5656">
        <v>0.75</v>
      </c>
      <c r="AN5656">
        <v>99.343329999999995</v>
      </c>
      <c r="AO5656">
        <v>0.9789024999999999</v>
      </c>
      <c r="AP5656">
        <v>-0.93430413807454804</v>
      </c>
      <c r="AQ5656">
        <v>5.5418447435158198</v>
      </c>
      <c r="AR5656">
        <v>6.1404134299999997</v>
      </c>
      <c r="AT5656">
        <v>1</v>
      </c>
      <c r="AV5656">
        <v>0</v>
      </c>
      <c r="AW5656">
        <v>1</v>
      </c>
      <c r="AZ5656">
        <v>61.7</v>
      </c>
      <c r="BA5656">
        <v>387</v>
      </c>
      <c r="BB5656">
        <v>86.1</v>
      </c>
      <c r="BC5656">
        <v>91.453644790485598</v>
      </c>
      <c r="BD5656">
        <v>98.161276004155098</v>
      </c>
      <c r="BE5656">
        <v>93.683723950000001</v>
      </c>
      <c r="BF5656">
        <v>92.049496300000001</v>
      </c>
    </row>
    <row r="5657" spans="1:58">
      <c r="A5657" t="s">
        <v>21</v>
      </c>
      <c r="B5657" t="s">
        <v>55</v>
      </c>
      <c r="C5657">
        <v>2014</v>
      </c>
      <c r="D5657">
        <f t="shared" si="436"/>
        <v>274</v>
      </c>
      <c r="E5657">
        <v>2</v>
      </c>
      <c r="F5657">
        <v>84509.179535000003</v>
      </c>
      <c r="G5657">
        <v>47063.162083000003</v>
      </c>
      <c r="H5657">
        <v>15441.620408000001</v>
      </c>
      <c r="I5657">
        <v>8170.0701090000002</v>
      </c>
      <c r="J5657">
        <v>9310.262643</v>
      </c>
      <c r="K5657">
        <v>96884.944441</v>
      </c>
      <c r="L5657">
        <v>81706.148841000002</v>
      </c>
      <c r="M5657">
        <v>7.1320460673791803</v>
      </c>
      <c r="N5657">
        <v>239169.254972011</v>
      </c>
      <c r="O5657">
        <f>VLOOKUP(C5657,[1]pop_15p_a!$A$8:$AL$68,24,FALSE)</f>
        <v>428450.67807684798</v>
      </c>
      <c r="Q5657">
        <f t="shared" si="435"/>
        <v>15178.795599999998</v>
      </c>
      <c r="R5657">
        <f t="shared" si="437"/>
        <v>557.39200000000005</v>
      </c>
      <c r="S5657">
        <v>556.9</v>
      </c>
      <c r="T5657">
        <v>557.39200000000005</v>
      </c>
      <c r="U5657">
        <f t="shared" si="434"/>
        <v>23</v>
      </c>
      <c r="V5657">
        <v>23</v>
      </c>
      <c r="W5657">
        <v>22.7</v>
      </c>
      <c r="Z5657">
        <f t="shared" si="432"/>
        <v>5.9666670000000002</v>
      </c>
      <c r="AA5657">
        <v>6</v>
      </c>
      <c r="AB5657">
        <v>5.9666670000000002</v>
      </c>
      <c r="AE5657">
        <f t="shared" si="433"/>
        <v>0.21666666666666667</v>
      </c>
      <c r="AF5657">
        <v>0.21666666666666667</v>
      </c>
      <c r="AH5657">
        <v>-0.1</v>
      </c>
      <c r="AI5657">
        <v>0.15</v>
      </c>
      <c r="AJ5657">
        <v>0.4</v>
      </c>
      <c r="AN5657">
        <v>99.843329999999995</v>
      </c>
      <c r="AO5657">
        <v>0.98620410000000003</v>
      </c>
      <c r="AP5657">
        <v>-0.93430413807454804</v>
      </c>
      <c r="AQ5657">
        <v>5.5418447435158198</v>
      </c>
      <c r="AR5657">
        <v>6.1404134299999997</v>
      </c>
      <c r="AT5657">
        <v>1</v>
      </c>
      <c r="AV5657">
        <v>0</v>
      </c>
      <c r="AW5657">
        <v>1</v>
      </c>
      <c r="AZ5657">
        <v>62.2</v>
      </c>
      <c r="BA5657">
        <v>389.7</v>
      </c>
      <c r="BB5657">
        <v>83.9</v>
      </c>
      <c r="BC5657">
        <v>94.115785725470502</v>
      </c>
      <c r="BD5657">
        <v>98.206406985496301</v>
      </c>
      <c r="BE5657">
        <v>96.181064379999995</v>
      </c>
      <c r="BF5657">
        <v>93.764219449999999</v>
      </c>
    </row>
    <row r="5658" spans="1:58">
      <c r="A5658" t="s">
        <v>21</v>
      </c>
      <c r="B5658" t="s">
        <v>55</v>
      </c>
      <c r="C5658">
        <v>2014</v>
      </c>
      <c r="D5658">
        <f t="shared" si="436"/>
        <v>275</v>
      </c>
      <c r="E5658">
        <v>3</v>
      </c>
      <c r="F5658">
        <v>86037.852526000002</v>
      </c>
      <c r="G5658">
        <v>48138.178487999998</v>
      </c>
      <c r="H5658">
        <v>15488.507539</v>
      </c>
      <c r="I5658">
        <v>8190.0503950000002</v>
      </c>
      <c r="J5658">
        <v>9930.3430320000007</v>
      </c>
      <c r="K5658">
        <v>101557.462728</v>
      </c>
      <c r="L5658">
        <v>86956.669630999997</v>
      </c>
      <c r="M5658">
        <v>7.0947893443636296</v>
      </c>
      <c r="N5658">
        <v>240300.08121180299</v>
      </c>
      <c r="O5658">
        <f>VLOOKUP(C5658,[1]pop_15p_a!$A$8:$AL$68,24,FALSE)</f>
        <v>428450.67807684798</v>
      </c>
      <c r="Q5658">
        <f t="shared" si="435"/>
        <v>14600.793097000002</v>
      </c>
      <c r="R5658">
        <f t="shared" si="437"/>
        <v>559.72799999999995</v>
      </c>
      <c r="S5658">
        <v>559.5</v>
      </c>
      <c r="T5658">
        <v>559.72799999999995</v>
      </c>
      <c r="U5658">
        <f t="shared" si="434"/>
        <v>22.7</v>
      </c>
      <c r="V5658">
        <v>22.7</v>
      </c>
      <c r="W5658">
        <v>22.7</v>
      </c>
      <c r="Z5658">
        <f t="shared" si="432"/>
        <v>6.0333329999999998</v>
      </c>
      <c r="AA5658">
        <v>6</v>
      </c>
      <c r="AB5658">
        <v>6.0333329999999998</v>
      </c>
      <c r="AE5658">
        <f t="shared" si="433"/>
        <v>0.11666666666666665</v>
      </c>
      <c r="AF5658">
        <v>0.11666666666666665</v>
      </c>
      <c r="AH5658">
        <v>-0.2</v>
      </c>
      <c r="AI5658">
        <v>0.05</v>
      </c>
      <c r="AJ5658">
        <v>0.3</v>
      </c>
      <c r="AN5658">
        <v>99.61</v>
      </c>
      <c r="AO5658">
        <v>0.98422019999999999</v>
      </c>
      <c r="AP5658">
        <v>-0.93430413807454804</v>
      </c>
      <c r="AQ5658">
        <v>5.5418447435158198</v>
      </c>
      <c r="AR5658">
        <v>6.1404134299999997</v>
      </c>
      <c r="AT5658">
        <v>1</v>
      </c>
      <c r="AV5658">
        <v>0</v>
      </c>
      <c r="AW5658">
        <v>1</v>
      </c>
      <c r="AZ5658">
        <v>62.8</v>
      </c>
      <c r="BA5658">
        <v>395.3</v>
      </c>
      <c r="BB5658">
        <v>84</v>
      </c>
      <c r="BC5658">
        <v>95.965803615797697</v>
      </c>
      <c r="BD5658">
        <v>98.347495580111499</v>
      </c>
      <c r="BE5658">
        <v>97.578918139999999</v>
      </c>
      <c r="BF5658">
        <v>94.73694089</v>
      </c>
    </row>
    <row r="5659" spans="1:58">
      <c r="A5659" t="s">
        <v>21</v>
      </c>
      <c r="B5659" t="s">
        <v>55</v>
      </c>
      <c r="C5659">
        <v>2014</v>
      </c>
      <c r="D5659">
        <f t="shared" si="436"/>
        <v>276</v>
      </c>
      <c r="E5659">
        <v>4</v>
      </c>
      <c r="F5659">
        <v>86356.788753000001</v>
      </c>
      <c r="G5659">
        <v>48618.872067999997</v>
      </c>
      <c r="H5659">
        <v>15668.788146999999</v>
      </c>
      <c r="I5659">
        <v>8260.9838650000002</v>
      </c>
      <c r="J5659">
        <v>10845.910496</v>
      </c>
      <c r="K5659">
        <v>103800.66489</v>
      </c>
      <c r="L5659">
        <v>89826.589175999994</v>
      </c>
      <c r="M5659">
        <v>6.9907244474303898</v>
      </c>
      <c r="N5659">
        <v>241482.63597130901</v>
      </c>
      <c r="O5659">
        <f>VLOOKUP(C5659,[1]pop_15p_a!$A$8:$AL$68,24,FALSE)</f>
        <v>428450.67807684798</v>
      </c>
      <c r="Q5659">
        <f t="shared" si="435"/>
        <v>13974.075714000006</v>
      </c>
      <c r="R5659">
        <f t="shared" si="437"/>
        <v>562.37800000000004</v>
      </c>
      <c r="S5659">
        <v>563</v>
      </c>
      <c r="T5659">
        <v>562.37800000000004</v>
      </c>
      <c r="U5659">
        <f t="shared" si="434"/>
        <v>22.8</v>
      </c>
      <c r="V5659">
        <v>22.8</v>
      </c>
      <c r="W5659">
        <v>22.7</v>
      </c>
      <c r="Z5659">
        <f t="shared" si="432"/>
        <v>6.1666670000000003</v>
      </c>
      <c r="AA5659">
        <v>6.2</v>
      </c>
      <c r="AB5659">
        <v>6.1666670000000003</v>
      </c>
      <c r="AE5659">
        <f t="shared" si="433"/>
        <v>5.000000000000001E-2</v>
      </c>
      <c r="AF5659">
        <v>5.000000000000001E-2</v>
      </c>
      <c r="AH5659">
        <v>-0.2</v>
      </c>
      <c r="AI5659">
        <v>0.05</v>
      </c>
      <c r="AJ5659">
        <v>0.3</v>
      </c>
      <c r="AN5659">
        <v>99.313329999999993</v>
      </c>
      <c r="AO5659">
        <v>0.98747150000000006</v>
      </c>
      <c r="AP5659">
        <v>-0.93430413807454804</v>
      </c>
      <c r="AQ5659">
        <v>5.5418447435158198</v>
      </c>
      <c r="AR5659">
        <v>6.1404134299999997</v>
      </c>
      <c r="AT5659">
        <v>1</v>
      </c>
      <c r="AV5659">
        <v>0</v>
      </c>
      <c r="AW5659">
        <v>1</v>
      </c>
      <c r="AZ5659">
        <v>61.6</v>
      </c>
      <c r="BA5659">
        <v>401.1</v>
      </c>
      <c r="BB5659">
        <v>90.3</v>
      </c>
      <c r="BC5659">
        <v>97.671702162041996</v>
      </c>
      <c r="BD5659">
        <v>98.754836445361207</v>
      </c>
      <c r="BE5659">
        <v>98.362539929999997</v>
      </c>
      <c r="BF5659">
        <v>95.773158570000007</v>
      </c>
    </row>
    <row r="5660" spans="1:58">
      <c r="A5660" t="s">
        <v>21</v>
      </c>
      <c r="B5660" t="s">
        <v>55</v>
      </c>
      <c r="C5660">
        <v>2015</v>
      </c>
      <c r="D5660">
        <f t="shared" si="436"/>
        <v>277</v>
      </c>
      <c r="E5660">
        <v>1</v>
      </c>
      <c r="F5660">
        <v>88312.296036999993</v>
      </c>
      <c r="G5660">
        <v>49887.616030999998</v>
      </c>
      <c r="H5660">
        <v>15641.959081000001</v>
      </c>
      <c r="I5660">
        <v>8277.5635270000002</v>
      </c>
      <c r="J5660">
        <v>10265.414763000001</v>
      </c>
      <c r="K5660">
        <v>105721.455892</v>
      </c>
      <c r="L5660">
        <v>90871.609249999994</v>
      </c>
      <c r="M5660">
        <v>6.9032330703895601</v>
      </c>
      <c r="N5660">
        <v>242819.449361679</v>
      </c>
      <c r="O5660">
        <f>VLOOKUP(C5660,[1]pop_15p_a!$A$8:$AL$68,24,FALSE)</f>
        <v>438635.35159799602</v>
      </c>
      <c r="Q5660">
        <f t="shared" si="435"/>
        <v>14849.846642000004</v>
      </c>
      <c r="R5660">
        <f t="shared" si="437"/>
        <v>564.79999999999995</v>
      </c>
      <c r="S5660">
        <v>564.9</v>
      </c>
      <c r="T5660">
        <v>564.79999999999995</v>
      </c>
      <c r="U5660">
        <f t="shared" si="434"/>
        <v>22.4</v>
      </c>
      <c r="V5660">
        <v>22.4</v>
      </c>
      <c r="W5660">
        <v>22.2</v>
      </c>
      <c r="Z5660">
        <f t="shared" si="432"/>
        <v>6.3666669999999996</v>
      </c>
      <c r="AA5660">
        <v>6.3</v>
      </c>
      <c r="AB5660">
        <v>6.3666669999999996</v>
      </c>
      <c r="AE5660">
        <f t="shared" si="433"/>
        <v>5.000000000000001E-2</v>
      </c>
      <c r="AF5660">
        <v>5.000000000000001E-2</v>
      </c>
      <c r="AH5660">
        <v>-0.2</v>
      </c>
      <c r="AI5660">
        <v>0.05</v>
      </c>
      <c r="AJ5660">
        <v>0.3</v>
      </c>
      <c r="AN5660">
        <v>99.336669999999998</v>
      </c>
      <c r="AO5660">
        <v>0.9921333</v>
      </c>
      <c r="AP5660">
        <v>-0.68004824408245401</v>
      </c>
      <c r="AR5660">
        <v>6.0916862734999997</v>
      </c>
      <c r="AT5660">
        <v>1</v>
      </c>
      <c r="AV5660">
        <v>0</v>
      </c>
      <c r="AW5660">
        <v>1</v>
      </c>
      <c r="AZ5660">
        <v>63</v>
      </c>
      <c r="BA5660">
        <v>408.5</v>
      </c>
      <c r="BB5660">
        <v>85</v>
      </c>
      <c r="BC5660">
        <v>98.7327238710308</v>
      </c>
      <c r="BD5660">
        <v>99.260293725209607</v>
      </c>
      <c r="BE5660">
        <v>99.113465129999994</v>
      </c>
      <c r="BF5660">
        <v>97.109511400000002</v>
      </c>
    </row>
    <row r="5661" spans="1:58">
      <c r="A5661" t="s">
        <v>21</v>
      </c>
      <c r="B5661" t="s">
        <v>55</v>
      </c>
      <c r="C5661">
        <v>2015</v>
      </c>
      <c r="D5661">
        <f t="shared" si="436"/>
        <v>278</v>
      </c>
      <c r="E5661">
        <v>2</v>
      </c>
      <c r="F5661">
        <v>88447.929965000003</v>
      </c>
      <c r="G5661">
        <v>50088.062739000001</v>
      </c>
      <c r="H5661">
        <v>15749.392012</v>
      </c>
      <c r="I5661">
        <v>8286.9271250000002</v>
      </c>
      <c r="J5661">
        <v>9142.6468390000009</v>
      </c>
      <c r="K5661">
        <v>104631.19932</v>
      </c>
      <c r="L5661">
        <v>88320.047772999998</v>
      </c>
      <c r="M5661">
        <v>6.8237214827342498</v>
      </c>
      <c r="N5661">
        <v>244099.85470146101</v>
      </c>
      <c r="O5661">
        <f>VLOOKUP(C5661,[1]pop_15p_a!$A$8:$AL$68,24,FALSE)</f>
        <v>438635.35159799602</v>
      </c>
      <c r="Q5661">
        <f t="shared" si="435"/>
        <v>16311.151547000001</v>
      </c>
      <c r="R5661">
        <f t="shared" si="437"/>
        <v>566.86099999999999</v>
      </c>
      <c r="S5661">
        <v>566.29999999999995</v>
      </c>
      <c r="T5661">
        <v>566.86099999999999</v>
      </c>
      <c r="U5661">
        <f t="shared" si="434"/>
        <v>22</v>
      </c>
      <c r="V5661">
        <v>22</v>
      </c>
      <c r="W5661">
        <v>22.2</v>
      </c>
      <c r="Z5661">
        <f t="shared" ref="Z5661:Z5674" si="438">AB5661</f>
        <v>6.5666669999999998</v>
      </c>
      <c r="AA5661">
        <v>6.5</v>
      </c>
      <c r="AB5661">
        <v>6.5666669999999998</v>
      </c>
      <c r="AE5661">
        <f t="shared" ref="AE5661:AE5675" si="439">AF5661</f>
        <v>5.000000000000001E-2</v>
      </c>
      <c r="AF5661">
        <v>5.000000000000001E-2</v>
      </c>
      <c r="AH5661">
        <v>-0.2</v>
      </c>
      <c r="AI5661">
        <v>0.05</v>
      </c>
      <c r="AJ5661">
        <v>0.3</v>
      </c>
      <c r="AN5661">
        <v>100.3733</v>
      </c>
      <c r="AO5661">
        <v>1.0008329999999999</v>
      </c>
      <c r="AP5661">
        <v>-0.68004824408245401</v>
      </c>
      <c r="AR5661">
        <v>6.0916862734999997</v>
      </c>
      <c r="AT5661">
        <v>1</v>
      </c>
      <c r="AV5661">
        <v>0</v>
      </c>
      <c r="AW5661">
        <v>1</v>
      </c>
      <c r="AZ5661">
        <v>60.9</v>
      </c>
      <c r="BA5661">
        <v>407.8</v>
      </c>
      <c r="BB5661">
        <v>92.4</v>
      </c>
      <c r="BC5661">
        <v>99.487201133339497</v>
      </c>
      <c r="BD5661">
        <v>99.879920899452003</v>
      </c>
      <c r="BE5661">
        <v>99.662670210000002</v>
      </c>
      <c r="BF5661">
        <v>99.046208030000003</v>
      </c>
    </row>
    <row r="5662" spans="1:58">
      <c r="A5662" t="s">
        <v>21</v>
      </c>
      <c r="B5662" t="s">
        <v>55</v>
      </c>
      <c r="C5662">
        <v>2015</v>
      </c>
      <c r="D5662">
        <f t="shared" si="436"/>
        <v>279</v>
      </c>
      <c r="E5662">
        <v>3</v>
      </c>
      <c r="F5662">
        <v>87025.847299999994</v>
      </c>
      <c r="G5662">
        <v>49639.543299999998</v>
      </c>
      <c r="H5662">
        <v>15809.052008000001</v>
      </c>
      <c r="I5662">
        <v>8278.7777270000006</v>
      </c>
      <c r="J5662">
        <v>9531.0051079999994</v>
      </c>
      <c r="K5662">
        <v>102459.267676</v>
      </c>
      <c r="L5662">
        <v>86982.664747000003</v>
      </c>
      <c r="M5662">
        <v>6.7079999806678696</v>
      </c>
      <c r="N5662">
        <v>245366.14188162601</v>
      </c>
      <c r="O5662">
        <f>VLOOKUP(C5662,[1]pop_15p_a!$A$8:$AL$68,24,FALSE)</f>
        <v>438635.35159799602</v>
      </c>
      <c r="Q5662">
        <f t="shared" si="435"/>
        <v>15476.602929000001</v>
      </c>
      <c r="R5662">
        <f t="shared" si="437"/>
        <v>570.56799999999998</v>
      </c>
      <c r="S5662">
        <v>570.4</v>
      </c>
      <c r="T5662">
        <v>570.56799999999998</v>
      </c>
      <c r="U5662">
        <f t="shared" si="434"/>
        <v>22.1</v>
      </c>
      <c r="V5662">
        <v>22.1</v>
      </c>
      <c r="W5662">
        <v>22.2</v>
      </c>
      <c r="Z5662">
        <f t="shared" si="438"/>
        <v>6.5</v>
      </c>
      <c r="AA5662">
        <v>6.5</v>
      </c>
      <c r="AB5662">
        <v>6.5</v>
      </c>
      <c r="AE5662">
        <f t="shared" si="439"/>
        <v>5.000000000000001E-2</v>
      </c>
      <c r="AF5662">
        <v>5.000000000000001E-2</v>
      </c>
      <c r="AH5662">
        <v>-0.2</v>
      </c>
      <c r="AI5662">
        <v>0.05</v>
      </c>
      <c r="AJ5662">
        <v>0.3</v>
      </c>
      <c r="AN5662">
        <v>100.16670000000001</v>
      </c>
      <c r="AO5662">
        <v>1.001633</v>
      </c>
      <c r="AP5662">
        <v>-0.68004824408245401</v>
      </c>
      <c r="AR5662">
        <v>6.0916862734999997</v>
      </c>
      <c r="AT5662">
        <v>1</v>
      </c>
      <c r="AV5662">
        <v>0</v>
      </c>
      <c r="AW5662">
        <v>1</v>
      </c>
      <c r="AZ5662">
        <v>62.9</v>
      </c>
      <c r="BA5662">
        <v>412.8</v>
      </c>
      <c r="BB5662">
        <v>94.5</v>
      </c>
      <c r="BC5662">
        <v>101.005906933414</v>
      </c>
      <c r="BD5662">
        <v>100.345045710826</v>
      </c>
      <c r="BE5662">
        <v>100.8056304</v>
      </c>
      <c r="BF5662">
        <v>101.63563310000001</v>
      </c>
    </row>
    <row r="5663" spans="1:58">
      <c r="A5663" t="s">
        <v>21</v>
      </c>
      <c r="B5663" t="s">
        <v>55</v>
      </c>
      <c r="C5663">
        <v>2015</v>
      </c>
      <c r="D5663">
        <f t="shared" si="436"/>
        <v>280</v>
      </c>
      <c r="E5663">
        <v>4</v>
      </c>
      <c r="F5663">
        <v>87504.808260999998</v>
      </c>
      <c r="G5663">
        <v>50402.769558</v>
      </c>
      <c r="H5663">
        <v>15869.740400999999</v>
      </c>
      <c r="I5663">
        <v>8280.6314340000008</v>
      </c>
      <c r="J5663">
        <v>8954.4112359999999</v>
      </c>
      <c r="K5663">
        <v>102651.560666</v>
      </c>
      <c r="L5663">
        <v>86149.840175999998</v>
      </c>
      <c r="M5663">
        <v>6.6523150371873498</v>
      </c>
      <c r="N5663">
        <v>246764.28709233101</v>
      </c>
      <c r="O5663">
        <f>VLOOKUP(C5663,[1]pop_15p_a!$A$8:$AL$68,24,FALSE)</f>
        <v>438635.35159799602</v>
      </c>
      <c r="Q5663">
        <f t="shared" si="435"/>
        <v>16501.720490000007</v>
      </c>
      <c r="R5663">
        <f t="shared" si="437"/>
        <v>575.29</v>
      </c>
      <c r="S5663">
        <v>576</v>
      </c>
      <c r="T5663">
        <v>575.29</v>
      </c>
      <c r="U5663">
        <f t="shared" si="434"/>
        <v>22.2</v>
      </c>
      <c r="V5663">
        <v>22.2</v>
      </c>
      <c r="W5663">
        <v>22.2</v>
      </c>
      <c r="Z5663">
        <f t="shared" si="438"/>
        <v>6.5</v>
      </c>
      <c r="AA5663">
        <v>6.5</v>
      </c>
      <c r="AB5663">
        <v>6.5</v>
      </c>
      <c r="AE5663">
        <f t="shared" si="439"/>
        <v>5.000000000000001E-2</v>
      </c>
      <c r="AF5663">
        <v>5.000000000000001E-2</v>
      </c>
      <c r="AH5663">
        <v>-0.3</v>
      </c>
      <c r="AI5663">
        <v>0.05</v>
      </c>
      <c r="AJ5663">
        <v>0.3</v>
      </c>
      <c r="AN5663">
        <v>100.1233</v>
      </c>
      <c r="AO5663">
        <v>1.005433</v>
      </c>
      <c r="AP5663">
        <v>-0.68004824408245401</v>
      </c>
      <c r="AR5663">
        <v>6.0916862734999997</v>
      </c>
      <c r="AT5663">
        <v>1</v>
      </c>
      <c r="AV5663">
        <v>0</v>
      </c>
      <c r="AW5663">
        <v>1</v>
      </c>
      <c r="AZ5663">
        <v>62.8</v>
      </c>
      <c r="BA5663">
        <v>414.4</v>
      </c>
      <c r="BB5663">
        <v>92.8</v>
      </c>
      <c r="BC5663">
        <v>100.774168062215</v>
      </c>
      <c r="BD5663">
        <v>100.514955355254</v>
      </c>
      <c r="BE5663">
        <v>100.41802319999999</v>
      </c>
      <c r="BF5663">
        <v>102.2086475</v>
      </c>
    </row>
    <row r="5664" spans="1:58">
      <c r="A5664" t="s">
        <v>21</v>
      </c>
      <c r="B5664" t="s">
        <v>55</v>
      </c>
      <c r="C5664">
        <v>2016</v>
      </c>
      <c r="D5664">
        <f t="shared" si="436"/>
        <v>281</v>
      </c>
      <c r="E5664">
        <v>1</v>
      </c>
      <c r="F5664">
        <v>88317.809506000005</v>
      </c>
      <c r="G5664">
        <v>51003.53499</v>
      </c>
      <c r="H5664">
        <v>16056.182749</v>
      </c>
      <c r="I5664">
        <v>8266.5881969999991</v>
      </c>
      <c r="J5664">
        <v>9396.4492539999992</v>
      </c>
      <c r="K5664">
        <v>102662.920566</v>
      </c>
      <c r="L5664">
        <v>86612.973236999998</v>
      </c>
      <c r="M5664">
        <v>6.4550653528042403</v>
      </c>
      <c r="N5664">
        <v>247911.53023121</v>
      </c>
      <c r="O5664">
        <f>VLOOKUP(C5664,[1]pop_15p_a!$A$8:$AL$68,24,FALSE)</f>
        <v>449606.62712962402</v>
      </c>
      <c r="Q5664">
        <f t="shared" si="435"/>
        <v>16049.947329000002</v>
      </c>
      <c r="R5664">
        <f t="shared" si="437"/>
        <v>577.48</v>
      </c>
      <c r="S5664">
        <v>577.5</v>
      </c>
      <c r="T5664">
        <v>577.48</v>
      </c>
      <c r="U5664">
        <f t="shared" si="434"/>
        <v>22.5</v>
      </c>
      <c r="V5664">
        <v>22.5</v>
      </c>
      <c r="W5664">
        <v>20.7</v>
      </c>
      <c r="Z5664">
        <f t="shared" si="438"/>
        <v>6.4</v>
      </c>
      <c r="AA5664">
        <v>6.4</v>
      </c>
      <c r="AB5664">
        <v>6.4</v>
      </c>
      <c r="AE5664">
        <f t="shared" si="439"/>
        <v>3.3333333333333333E-2</v>
      </c>
      <c r="AF5664">
        <v>3.3333333333333333E-2</v>
      </c>
      <c r="AH5664">
        <v>-0.4</v>
      </c>
      <c r="AI5664">
        <v>0</v>
      </c>
      <c r="AJ5664">
        <v>0.25</v>
      </c>
      <c r="AN5664">
        <v>99.583340000000007</v>
      </c>
      <c r="AO5664">
        <v>1.003233</v>
      </c>
      <c r="AP5664">
        <v>-0.33818524072496697</v>
      </c>
      <c r="AT5664">
        <v>1</v>
      </c>
      <c r="AV5664">
        <v>0</v>
      </c>
      <c r="AW5664">
        <v>1</v>
      </c>
      <c r="AZ5664">
        <v>63.1</v>
      </c>
      <c r="BA5664">
        <v>419.8</v>
      </c>
      <c r="BB5664">
        <v>93.6</v>
      </c>
      <c r="BC5664">
        <v>103.12685423225901</v>
      </c>
      <c r="BD5664">
        <v>100.656347100296</v>
      </c>
      <c r="BE5664">
        <v>102.4968279</v>
      </c>
      <c r="BF5664">
        <v>106.14448230000001</v>
      </c>
    </row>
    <row r="5665" spans="1:58">
      <c r="A5665" t="s">
        <v>21</v>
      </c>
      <c r="B5665" t="s">
        <v>55</v>
      </c>
      <c r="C5665">
        <v>2016</v>
      </c>
      <c r="D5665">
        <f t="shared" si="436"/>
        <v>282</v>
      </c>
      <c r="E5665">
        <v>2</v>
      </c>
      <c r="F5665">
        <v>89672.222888000004</v>
      </c>
      <c r="G5665">
        <v>52189.233720999997</v>
      </c>
      <c r="H5665">
        <v>16299.619038999999</v>
      </c>
      <c r="I5665">
        <v>8327.1599189999997</v>
      </c>
      <c r="J5665">
        <v>9693.941272</v>
      </c>
      <c r="K5665">
        <v>105818.695599</v>
      </c>
      <c r="L5665">
        <v>89209.209497999997</v>
      </c>
      <c r="M5665">
        <v>6.3876349329079902</v>
      </c>
      <c r="N5665">
        <v>249320.38672064399</v>
      </c>
      <c r="O5665">
        <f>VLOOKUP(C5665,[1]pop_15p_a!$A$8:$AL$68,24,FALSE)</f>
        <v>449606.62712962402</v>
      </c>
      <c r="Q5665">
        <f t="shared" si="435"/>
        <v>16609.486101000002</v>
      </c>
      <c r="R5665">
        <f t="shared" si="437"/>
        <v>582.654</v>
      </c>
      <c r="S5665">
        <v>582</v>
      </c>
      <c r="T5665">
        <v>582.654</v>
      </c>
      <c r="U5665">
        <f t="shared" ref="U5665:U5676" si="440">V5665</f>
        <v>22</v>
      </c>
      <c r="V5665">
        <v>22</v>
      </c>
      <c r="W5665">
        <v>20.7</v>
      </c>
      <c r="Z5665">
        <f t="shared" si="438"/>
        <v>6.3333329999999997</v>
      </c>
      <c r="AA5665">
        <v>6.3</v>
      </c>
      <c r="AB5665">
        <v>6.3333329999999997</v>
      </c>
      <c r="AE5665">
        <f t="shared" si="439"/>
        <v>0</v>
      </c>
      <c r="AF5665">
        <v>0</v>
      </c>
      <c r="AH5665">
        <v>-0.4</v>
      </c>
      <c r="AI5665">
        <v>0</v>
      </c>
      <c r="AJ5665">
        <v>0.25</v>
      </c>
      <c r="AN5665">
        <v>100.3933</v>
      </c>
      <c r="AO5665">
        <v>1.0112999999999999</v>
      </c>
      <c r="AP5665">
        <v>-0.33818524072496697</v>
      </c>
      <c r="AT5665">
        <v>1</v>
      </c>
      <c r="AV5665">
        <v>0</v>
      </c>
      <c r="AW5665">
        <v>1</v>
      </c>
      <c r="AZ5665">
        <v>64.2</v>
      </c>
      <c r="BA5665">
        <v>417.5</v>
      </c>
      <c r="BB5665">
        <v>95.9</v>
      </c>
      <c r="BC5665">
        <v>104.824468457387</v>
      </c>
      <c r="BD5665">
        <v>100.756740362193</v>
      </c>
      <c r="BE5665">
        <v>104.2549661</v>
      </c>
      <c r="BF5665">
        <v>107.2686618</v>
      </c>
    </row>
    <row r="5666" spans="1:58">
      <c r="A5666" t="s">
        <v>21</v>
      </c>
      <c r="B5666" t="s">
        <v>55</v>
      </c>
      <c r="C5666">
        <v>2016</v>
      </c>
      <c r="D5666">
        <f t="shared" si="436"/>
        <v>283</v>
      </c>
      <c r="E5666">
        <v>3</v>
      </c>
      <c r="F5666">
        <v>89851.03039</v>
      </c>
      <c r="G5666">
        <v>52652.703808999999</v>
      </c>
      <c r="H5666">
        <v>16385.148840000002</v>
      </c>
      <c r="I5666">
        <v>8376.0519889999996</v>
      </c>
      <c r="J5666">
        <v>9977.4764699999996</v>
      </c>
      <c r="K5666">
        <v>107379.97104400001</v>
      </c>
      <c r="L5666">
        <v>89404.890152000007</v>
      </c>
      <c r="M5666">
        <v>6.2781613358238104</v>
      </c>
      <c r="N5666">
        <v>251101.40820825699</v>
      </c>
      <c r="O5666">
        <f>VLOOKUP(C5666,[1]pop_15p_a!$A$8:$AL$68,24,FALSE)</f>
        <v>449606.62712962402</v>
      </c>
      <c r="Q5666">
        <f t="shared" si="435"/>
        <v>17975.080891999998</v>
      </c>
      <c r="R5666">
        <f t="shared" si="437"/>
        <v>586.053</v>
      </c>
      <c r="S5666">
        <v>586</v>
      </c>
      <c r="T5666">
        <v>586.053</v>
      </c>
      <c r="U5666">
        <f t="shared" si="440"/>
        <v>21.5</v>
      </c>
      <c r="V5666">
        <v>21.5</v>
      </c>
      <c r="W5666">
        <v>20.7</v>
      </c>
      <c r="Z5666">
        <f t="shared" si="438"/>
        <v>6.266667</v>
      </c>
      <c r="AA5666">
        <v>6.3</v>
      </c>
      <c r="AB5666">
        <v>6.266667</v>
      </c>
      <c r="AE5666">
        <f t="shared" si="439"/>
        <v>0</v>
      </c>
      <c r="AF5666">
        <v>0</v>
      </c>
      <c r="AH5666">
        <v>-0.4</v>
      </c>
      <c r="AI5666">
        <v>0</v>
      </c>
      <c r="AJ5666">
        <v>0.25</v>
      </c>
      <c r="AN5666">
        <v>100.33329999999999</v>
      </c>
      <c r="AO5666">
        <v>1.0094670000000001</v>
      </c>
      <c r="AP5666">
        <v>-0.33818524072496697</v>
      </c>
      <c r="AT5666">
        <v>1</v>
      </c>
      <c r="AV5666">
        <v>0</v>
      </c>
      <c r="AW5666">
        <v>1</v>
      </c>
      <c r="AZ5666">
        <v>64.5</v>
      </c>
      <c r="BA5666">
        <v>415.8</v>
      </c>
      <c r="BB5666">
        <v>97.4</v>
      </c>
      <c r="BC5666">
        <v>106.373561616313</v>
      </c>
      <c r="BD5666">
        <v>100.838520214444</v>
      </c>
      <c r="BE5666">
        <v>105.9834809</v>
      </c>
      <c r="BF5666">
        <v>107.2112915</v>
      </c>
    </row>
    <row r="5667" spans="1:58">
      <c r="A5667" t="s">
        <v>21</v>
      </c>
      <c r="B5667" t="s">
        <v>55</v>
      </c>
      <c r="C5667">
        <v>2016</v>
      </c>
      <c r="D5667">
        <f t="shared" si="436"/>
        <v>284</v>
      </c>
      <c r="E5667">
        <v>4</v>
      </c>
      <c r="F5667">
        <v>90230.157517</v>
      </c>
      <c r="G5667">
        <v>53326.023093000003</v>
      </c>
      <c r="H5667">
        <v>16476.939763999999</v>
      </c>
      <c r="I5667">
        <v>8467.9725369999996</v>
      </c>
      <c r="J5667">
        <v>10455.663951</v>
      </c>
      <c r="K5667">
        <v>110318.52093699999</v>
      </c>
      <c r="L5667">
        <v>92617.270285000006</v>
      </c>
      <c r="M5667">
        <v>6.2452769883814998</v>
      </c>
      <c r="N5667">
        <v>252961.08664666599</v>
      </c>
      <c r="O5667">
        <f>VLOOKUP(C5667,[1]pop_15p_a!$A$8:$AL$68,24,FALSE)</f>
        <v>449606.62712962402</v>
      </c>
      <c r="Q5667">
        <f t="shared" si="435"/>
        <v>17701.250651999988</v>
      </c>
      <c r="R5667">
        <f t="shared" si="437"/>
        <v>590.24699999999996</v>
      </c>
      <c r="S5667">
        <v>591</v>
      </c>
      <c r="T5667">
        <v>590.24699999999996</v>
      </c>
      <c r="U5667">
        <f t="shared" si="440"/>
        <v>20.7</v>
      </c>
      <c r="V5667">
        <v>20.7</v>
      </c>
      <c r="W5667">
        <v>20.7</v>
      </c>
      <c r="Z5667">
        <f t="shared" si="438"/>
        <v>6.266667</v>
      </c>
      <c r="AA5667">
        <v>6.3</v>
      </c>
      <c r="AB5667">
        <v>6.266667</v>
      </c>
      <c r="AE5667">
        <f t="shared" si="439"/>
        <v>0</v>
      </c>
      <c r="AF5667">
        <v>0</v>
      </c>
      <c r="AH5667">
        <v>-0.4</v>
      </c>
      <c r="AI5667">
        <v>0</v>
      </c>
      <c r="AJ5667">
        <v>0.25</v>
      </c>
      <c r="AN5667">
        <v>100.8533</v>
      </c>
      <c r="AO5667">
        <v>1.0141</v>
      </c>
      <c r="AP5667">
        <v>-0.33818524072496697</v>
      </c>
      <c r="AT5667">
        <v>1</v>
      </c>
      <c r="AV5667">
        <v>0</v>
      </c>
      <c r="AW5667">
        <v>1</v>
      </c>
      <c r="AZ5667">
        <v>64.599999999999994</v>
      </c>
      <c r="BA5667">
        <v>426.8</v>
      </c>
      <c r="BB5667">
        <v>97.6</v>
      </c>
      <c r="BC5667">
        <v>108.131925925548</v>
      </c>
      <c r="BD5667">
        <v>101.152804751313</v>
      </c>
      <c r="BE5667">
        <v>107.70534000000001</v>
      </c>
      <c r="BF5667">
        <v>106.3807735</v>
      </c>
    </row>
    <row r="5668" spans="1:58">
      <c r="A5668" t="s">
        <v>21</v>
      </c>
      <c r="B5668" t="s">
        <v>55</v>
      </c>
      <c r="C5668">
        <v>2017</v>
      </c>
      <c r="D5668">
        <f t="shared" si="436"/>
        <v>285</v>
      </c>
      <c r="E5668">
        <v>1</v>
      </c>
      <c r="F5668">
        <v>88651.474998000005</v>
      </c>
      <c r="G5668">
        <v>52499.403493999998</v>
      </c>
      <c r="H5668">
        <v>16539.879396</v>
      </c>
      <c r="I5668">
        <v>8598.9894559999993</v>
      </c>
      <c r="J5668">
        <v>11004.966404999999</v>
      </c>
      <c r="K5668">
        <v>103631.869479</v>
      </c>
      <c r="L5668">
        <v>87534.741202999998</v>
      </c>
      <c r="M5668">
        <v>6.0492602054591504</v>
      </c>
      <c r="N5668">
        <v>254778.315106116</v>
      </c>
      <c r="O5668">
        <f>VLOOKUP(C5668,[1]pop_15p_a!$A$8:$AL$68,24,FALSE)</f>
        <v>459177.99200966698</v>
      </c>
      <c r="Q5668">
        <f t="shared" si="435"/>
        <v>16097.128276000003</v>
      </c>
      <c r="R5668">
        <f t="shared" si="437"/>
        <v>592.25900000000001</v>
      </c>
      <c r="S5668">
        <v>592.20000000000005</v>
      </c>
      <c r="T5668">
        <v>592.25900000000001</v>
      </c>
      <c r="U5668">
        <f t="shared" si="440"/>
        <v>23.8</v>
      </c>
      <c r="V5668">
        <v>23.8</v>
      </c>
      <c r="W5668">
        <v>23</v>
      </c>
      <c r="Z5668">
        <f t="shared" si="438"/>
        <v>5.9</v>
      </c>
      <c r="AA5668">
        <v>5.9</v>
      </c>
      <c r="AB5668">
        <v>5.9</v>
      </c>
      <c r="AE5668">
        <f t="shared" si="439"/>
        <v>0</v>
      </c>
      <c r="AF5668">
        <v>0</v>
      </c>
      <c r="AH5668">
        <v>-0.4</v>
      </c>
      <c r="AI5668">
        <v>0</v>
      </c>
      <c r="AJ5668">
        <v>0.25</v>
      </c>
      <c r="AN5668">
        <v>101.3133</v>
      </c>
      <c r="AO5668">
        <v>1.0143329999999999</v>
      </c>
      <c r="AP5668">
        <v>3.1552794090879001E-2</v>
      </c>
      <c r="AT5668">
        <v>1</v>
      </c>
      <c r="AV5668">
        <v>0</v>
      </c>
      <c r="AW5668">
        <v>1</v>
      </c>
      <c r="AZ5668">
        <v>66</v>
      </c>
      <c r="BA5668">
        <v>427.7</v>
      </c>
      <c r="BB5668">
        <v>99.2</v>
      </c>
      <c r="BC5668">
        <v>108.664733247958</v>
      </c>
      <c r="BD5668">
        <v>101.54933722444601</v>
      </c>
      <c r="BE5668">
        <v>108.653836</v>
      </c>
      <c r="BF5668">
        <v>103.81786870000001</v>
      </c>
    </row>
    <row r="5669" spans="1:58">
      <c r="A5669" t="s">
        <v>21</v>
      </c>
      <c r="B5669" t="s">
        <v>55</v>
      </c>
      <c r="C5669">
        <v>2017</v>
      </c>
      <c r="D5669">
        <f t="shared" si="436"/>
        <v>286</v>
      </c>
      <c r="E5669">
        <v>2</v>
      </c>
      <c r="F5669">
        <v>88564.211465</v>
      </c>
      <c r="G5669">
        <v>52669.136557999998</v>
      </c>
      <c r="H5669">
        <v>16568.354761999999</v>
      </c>
      <c r="I5669">
        <v>8735.6366340000004</v>
      </c>
      <c r="J5669">
        <v>10984.662039000001</v>
      </c>
      <c r="K5669">
        <v>107029.978963</v>
      </c>
      <c r="L5669">
        <v>90414.871262999994</v>
      </c>
      <c r="M5669">
        <v>5.9047881488853404</v>
      </c>
      <c r="N5669">
        <v>256465.07647882699</v>
      </c>
      <c r="O5669">
        <f>VLOOKUP(C5669,[1]pop_15p_a!$A$8:$AL$68,24,FALSE)</f>
        <v>459177.99200966698</v>
      </c>
      <c r="Q5669">
        <f t="shared" si="435"/>
        <v>16615.107700000008</v>
      </c>
      <c r="R5669">
        <f t="shared" si="437"/>
        <v>595.41600000000005</v>
      </c>
      <c r="S5669">
        <v>594.70000000000005</v>
      </c>
      <c r="T5669">
        <v>595.41600000000005</v>
      </c>
      <c r="U5669">
        <f t="shared" si="440"/>
        <v>23.4</v>
      </c>
      <c r="V5669">
        <v>23.4</v>
      </c>
      <c r="W5669">
        <v>23</v>
      </c>
      <c r="Z5669">
        <f t="shared" si="438"/>
        <v>5.6</v>
      </c>
      <c r="AA5669">
        <v>5.6</v>
      </c>
      <c r="AB5669">
        <v>5.6</v>
      </c>
      <c r="AE5669">
        <f t="shared" si="439"/>
        <v>0</v>
      </c>
      <c r="AF5669">
        <v>0</v>
      </c>
      <c r="AH5669">
        <v>-0.4</v>
      </c>
      <c r="AI5669">
        <v>0</v>
      </c>
      <c r="AJ5669">
        <v>0.25</v>
      </c>
      <c r="AN5669">
        <v>102.11</v>
      </c>
      <c r="AO5669">
        <v>1.0255670000000001</v>
      </c>
      <c r="AP5669">
        <v>3.1552794090879001E-2</v>
      </c>
      <c r="AT5669">
        <v>1</v>
      </c>
      <c r="AV5669">
        <v>0</v>
      </c>
      <c r="AW5669">
        <v>1</v>
      </c>
      <c r="AZ5669">
        <v>67.099999999999994</v>
      </c>
      <c r="BA5669">
        <v>422.7</v>
      </c>
      <c r="BB5669">
        <v>102.2</v>
      </c>
      <c r="BC5669">
        <v>109.747410921187</v>
      </c>
      <c r="BD5669">
        <v>101.897651814781</v>
      </c>
      <c r="BE5669">
        <v>109.6680009</v>
      </c>
      <c r="BF5669">
        <v>102.16711290000001</v>
      </c>
    </row>
    <row r="5670" spans="1:58">
      <c r="A5670" t="s">
        <v>21</v>
      </c>
      <c r="B5670" t="s">
        <v>55</v>
      </c>
      <c r="C5670">
        <v>2017</v>
      </c>
      <c r="D5670">
        <f t="shared" si="436"/>
        <v>287</v>
      </c>
      <c r="E5670">
        <v>3</v>
      </c>
      <c r="F5670">
        <v>89310.323768999995</v>
      </c>
      <c r="G5670">
        <v>53496.883936999999</v>
      </c>
      <c r="H5670">
        <v>16715.696414999999</v>
      </c>
      <c r="I5670">
        <v>8902.0554740000007</v>
      </c>
      <c r="J5670">
        <v>9646.6566000000003</v>
      </c>
      <c r="K5670">
        <v>109720.67217200001</v>
      </c>
      <c r="L5670">
        <v>91486.374725000001</v>
      </c>
      <c r="M5670">
        <v>5.9343636967598803</v>
      </c>
      <c r="N5670">
        <v>257817.469455493</v>
      </c>
      <c r="O5670">
        <f>VLOOKUP(C5670,[1]pop_15p_a!$A$8:$AL$68,24,FALSE)</f>
        <v>459177.99200966698</v>
      </c>
      <c r="Q5670">
        <f t="shared" si="435"/>
        <v>18234.297447000004</v>
      </c>
      <c r="R5670">
        <f t="shared" si="437"/>
        <v>598.94000000000005</v>
      </c>
      <c r="S5670">
        <v>599</v>
      </c>
      <c r="T5670">
        <v>598.94000000000005</v>
      </c>
      <c r="U5670">
        <f t="shared" si="440"/>
        <v>23.5</v>
      </c>
      <c r="V5670">
        <v>23.5</v>
      </c>
      <c r="W5670">
        <v>23</v>
      </c>
      <c r="Z5670">
        <f t="shared" si="438"/>
        <v>5.5333329999999998</v>
      </c>
      <c r="AA5670">
        <v>5.5</v>
      </c>
      <c r="AB5670">
        <v>5.5333329999999998</v>
      </c>
      <c r="AE5670">
        <f t="shared" si="439"/>
        <v>0</v>
      </c>
      <c r="AF5670">
        <v>0</v>
      </c>
      <c r="AH5670">
        <v>-0.4</v>
      </c>
      <c r="AI5670">
        <v>0</v>
      </c>
      <c r="AJ5670">
        <v>0.25</v>
      </c>
      <c r="AN5670">
        <v>102.22</v>
      </c>
      <c r="AO5670">
        <v>1.0266999999999999</v>
      </c>
      <c r="AP5670">
        <v>3.1552794090879001E-2</v>
      </c>
      <c r="AT5670">
        <v>1</v>
      </c>
      <c r="AV5670">
        <v>0</v>
      </c>
      <c r="AW5670">
        <v>1</v>
      </c>
      <c r="AZ5670">
        <v>66.900000000000006</v>
      </c>
      <c r="BA5670">
        <v>421.5</v>
      </c>
      <c r="BB5670">
        <v>103.1</v>
      </c>
      <c r="BC5670">
        <v>109.732214549872</v>
      </c>
      <c r="BD5670">
        <v>102.107264322844</v>
      </c>
      <c r="BE5670">
        <v>109.832452</v>
      </c>
      <c r="BF5670">
        <v>99.958884019999999</v>
      </c>
    </row>
    <row r="5671" spans="1:58">
      <c r="A5671" t="s">
        <v>21</v>
      </c>
      <c r="B5671" t="s">
        <v>55</v>
      </c>
      <c r="C5671">
        <v>2017</v>
      </c>
      <c r="D5671">
        <f t="shared" si="436"/>
        <v>288</v>
      </c>
      <c r="E5671">
        <v>4</v>
      </c>
      <c r="F5671">
        <v>90149.874225000007</v>
      </c>
      <c r="G5671">
        <v>54270.675033</v>
      </c>
      <c r="H5671">
        <v>16806.458942000001</v>
      </c>
      <c r="I5671">
        <v>8950.554333</v>
      </c>
      <c r="J5671">
        <v>10085.220536000001</v>
      </c>
      <c r="K5671">
        <v>108986.63423700001</v>
      </c>
      <c r="L5671">
        <v>90783.218942000007</v>
      </c>
      <c r="M5671">
        <v>5.8019279821221001</v>
      </c>
      <c r="N5671">
        <v>260089.06944677999</v>
      </c>
      <c r="O5671">
        <f>VLOOKUP(C5671,[1]pop_15p_a!$A$8:$AL$68,24,FALSE)</f>
        <v>459177.99200966698</v>
      </c>
      <c r="Q5671">
        <f t="shared" si="435"/>
        <v>18203.415294999999</v>
      </c>
      <c r="R5671">
        <f t="shared" si="437"/>
        <v>601.255</v>
      </c>
      <c r="S5671">
        <v>602.005</v>
      </c>
      <c r="T5671">
        <v>601.255</v>
      </c>
      <c r="U5671">
        <f t="shared" si="440"/>
        <v>23</v>
      </c>
      <c r="V5671">
        <v>23</v>
      </c>
      <c r="W5671">
        <v>23</v>
      </c>
      <c r="Z5671">
        <f t="shared" si="438"/>
        <v>5.4333330000000002</v>
      </c>
      <c r="AA5671">
        <v>5.4</v>
      </c>
      <c r="AB5671">
        <v>5.4333330000000002</v>
      </c>
      <c r="AE5671">
        <f t="shared" si="439"/>
        <v>0</v>
      </c>
      <c r="AF5671">
        <v>0</v>
      </c>
      <c r="AH5671">
        <v>-0.4</v>
      </c>
      <c r="AI5671">
        <v>0</v>
      </c>
      <c r="AJ5671">
        <v>0.25</v>
      </c>
      <c r="AN5671">
        <v>102.4633</v>
      </c>
      <c r="AO5671">
        <v>1.0266999999999999</v>
      </c>
      <c r="AP5671">
        <v>3.1552794090879001E-2</v>
      </c>
      <c r="AT5671">
        <v>1</v>
      </c>
      <c r="AV5671">
        <v>0</v>
      </c>
      <c r="AW5671">
        <v>1</v>
      </c>
      <c r="AZ5671">
        <v>66.900000000000006</v>
      </c>
      <c r="BA5671">
        <v>412.9</v>
      </c>
      <c r="BB5671">
        <v>102.9</v>
      </c>
      <c r="BC5671">
        <v>111.229927254431</v>
      </c>
      <c r="BD5671">
        <v>102.565147062981</v>
      </c>
      <c r="BE5671">
        <v>110.7686614</v>
      </c>
      <c r="BF5671">
        <v>99.275382359999995</v>
      </c>
    </row>
    <row r="5672" spans="1:58">
      <c r="A5672" t="s">
        <v>21</v>
      </c>
      <c r="B5672" t="s">
        <v>55</v>
      </c>
      <c r="C5672">
        <v>2018</v>
      </c>
      <c r="D5672">
        <f t="shared" si="436"/>
        <v>289</v>
      </c>
      <c r="E5672">
        <v>1</v>
      </c>
      <c r="F5672">
        <v>91045.399625999999</v>
      </c>
      <c r="G5672">
        <v>55000.525913999998</v>
      </c>
      <c r="H5672">
        <v>17045.703864999999</v>
      </c>
      <c r="I5672">
        <v>9011.9945750000006</v>
      </c>
      <c r="J5672">
        <v>9933.1560009999994</v>
      </c>
      <c r="K5672">
        <v>108961.598383</v>
      </c>
      <c r="L5672">
        <v>91084.033765</v>
      </c>
      <c r="Q5672">
        <f t="shared" si="435"/>
        <v>17877.564618000004</v>
      </c>
      <c r="R5672">
        <f t="shared" si="437"/>
        <v>604.20799999999997</v>
      </c>
      <c r="S5672">
        <v>604.1</v>
      </c>
      <c r="T5672">
        <v>604.20799999999997</v>
      </c>
      <c r="U5672">
        <f t="shared" si="440"/>
        <v>22.3</v>
      </c>
      <c r="V5672">
        <v>22.3</v>
      </c>
      <c r="W5672">
        <v>21.4</v>
      </c>
      <c r="Z5672">
        <f t="shared" si="438"/>
        <v>5.4666670000000002</v>
      </c>
      <c r="AA5672">
        <v>5.5</v>
      </c>
      <c r="AB5672">
        <v>5.4666670000000002</v>
      </c>
      <c r="AE5672">
        <f t="shared" si="439"/>
        <v>0</v>
      </c>
      <c r="AF5672">
        <v>0</v>
      </c>
      <c r="AH5672">
        <v>-0.4</v>
      </c>
      <c r="AI5672">
        <v>0</v>
      </c>
      <c r="AJ5672">
        <v>0.25</v>
      </c>
      <c r="AN5672">
        <v>102.41330000000001</v>
      </c>
      <c r="AO5672">
        <v>1.023333</v>
      </c>
      <c r="AP5672">
        <v>0.35216786894664698</v>
      </c>
      <c r="AT5672">
        <v>1</v>
      </c>
      <c r="AV5672">
        <v>0</v>
      </c>
      <c r="AW5672">
        <v>1</v>
      </c>
      <c r="AZ5672">
        <v>72.2</v>
      </c>
      <c r="BA5672">
        <v>409</v>
      </c>
      <c r="BB5672">
        <v>103.7</v>
      </c>
      <c r="BC5672">
        <v>114.213395466693</v>
      </c>
      <c r="BD5672">
        <v>102.903224786141</v>
      </c>
      <c r="BE5672">
        <v>114.0034466</v>
      </c>
      <c r="BF5672">
        <v>103.12903439999999</v>
      </c>
    </row>
    <row r="5673" spans="1:58">
      <c r="A5673" t="s">
        <v>21</v>
      </c>
      <c r="B5673" t="s">
        <v>55</v>
      </c>
      <c r="C5673">
        <v>2018</v>
      </c>
      <c r="D5673">
        <f t="shared" si="436"/>
        <v>290</v>
      </c>
      <c r="E5673">
        <v>2</v>
      </c>
      <c r="F5673">
        <v>90206.884709000005</v>
      </c>
      <c r="G5673">
        <v>54705.514196999997</v>
      </c>
      <c r="H5673">
        <v>17031.872356</v>
      </c>
      <c r="I5673">
        <v>9039.5927769999998</v>
      </c>
      <c r="J5673">
        <v>9990.3314370000007</v>
      </c>
      <c r="K5673">
        <v>107809.240448</v>
      </c>
      <c r="L5673">
        <v>89865.776295000003</v>
      </c>
      <c r="Q5673">
        <f t="shared" si="435"/>
        <v>17943.464152999994</v>
      </c>
      <c r="R5673">
        <f t="shared" si="437"/>
        <v>607.19000000000005</v>
      </c>
      <c r="S5673">
        <v>606.44500000000005</v>
      </c>
      <c r="T5673">
        <v>607.19000000000005</v>
      </c>
      <c r="U5673">
        <f t="shared" si="440"/>
        <v>22.1</v>
      </c>
      <c r="V5673">
        <v>22.1</v>
      </c>
      <c r="W5673">
        <v>21.4</v>
      </c>
      <c r="Z5673">
        <f t="shared" si="438"/>
        <v>5.4</v>
      </c>
      <c r="AA5673">
        <v>5.4</v>
      </c>
      <c r="AB5673">
        <v>5.4</v>
      </c>
      <c r="AE5673">
        <f t="shared" si="439"/>
        <v>0</v>
      </c>
      <c r="AF5673">
        <v>0</v>
      </c>
      <c r="AH5673">
        <v>-0.4</v>
      </c>
      <c r="AI5673">
        <v>0</v>
      </c>
      <c r="AJ5673">
        <v>0.25</v>
      </c>
      <c r="AN5673">
        <v>103.42</v>
      </c>
      <c r="AO5673">
        <v>1.031433</v>
      </c>
      <c r="AP5673">
        <v>0.35216786894664698</v>
      </c>
      <c r="AT5673">
        <v>1</v>
      </c>
      <c r="AV5673">
        <v>0</v>
      </c>
      <c r="AW5673">
        <v>1</v>
      </c>
      <c r="AZ5673">
        <v>72.599999999999994</v>
      </c>
      <c r="BA5673">
        <v>403.5</v>
      </c>
      <c r="BB5673">
        <v>103.8</v>
      </c>
      <c r="BC5673">
        <v>113.551462476742</v>
      </c>
      <c r="BD5673">
        <v>102.925482510896</v>
      </c>
      <c r="BE5673">
        <v>114.0687294</v>
      </c>
      <c r="BF5673">
        <v>101.2770957</v>
      </c>
    </row>
    <row r="5674" spans="1:58">
      <c r="A5674" t="s">
        <v>21</v>
      </c>
      <c r="B5674" t="s">
        <v>55</v>
      </c>
      <c r="C5674">
        <v>2018</v>
      </c>
      <c r="D5674">
        <f t="shared" si="436"/>
        <v>291</v>
      </c>
      <c r="E5674">
        <v>3</v>
      </c>
      <c r="F5674">
        <v>89944.098769000004</v>
      </c>
      <c r="G5674">
        <v>54936.056645999997</v>
      </c>
      <c r="H5674">
        <v>17311.821064</v>
      </c>
      <c r="I5674">
        <v>9187.7554089999994</v>
      </c>
      <c r="J5674">
        <v>9266.9100780000008</v>
      </c>
      <c r="K5674">
        <v>106937.73432800001</v>
      </c>
      <c r="L5674">
        <v>88276.937189999997</v>
      </c>
      <c r="Q5674">
        <f t="shared" si="435"/>
        <v>18660.797138000009</v>
      </c>
      <c r="R5674">
        <f t="shared" si="437"/>
        <v>610.63199999999995</v>
      </c>
      <c r="S5674">
        <v>610.78</v>
      </c>
      <c r="T5674">
        <v>610.63199999999995</v>
      </c>
      <c r="U5674">
        <f t="shared" si="440"/>
        <v>21.7</v>
      </c>
      <c r="V5674">
        <v>21.7</v>
      </c>
      <c r="W5674">
        <v>21.4</v>
      </c>
      <c r="Z5674">
        <f t="shared" si="438"/>
        <v>5.266667</v>
      </c>
      <c r="AA5674">
        <v>5.3</v>
      </c>
      <c r="AB5674">
        <v>5.266667</v>
      </c>
      <c r="AE5674">
        <f t="shared" si="439"/>
        <v>0</v>
      </c>
      <c r="AF5674">
        <v>0</v>
      </c>
      <c r="AH5674">
        <v>-0.5</v>
      </c>
      <c r="AI5674">
        <v>0</v>
      </c>
      <c r="AJ5674">
        <v>0.25</v>
      </c>
      <c r="AN5674">
        <v>103.9533</v>
      </c>
      <c r="AO5674">
        <v>1.034567</v>
      </c>
      <c r="AP5674">
        <v>0.35216786894664698</v>
      </c>
      <c r="AT5674">
        <v>1</v>
      </c>
      <c r="AV5674">
        <v>0</v>
      </c>
      <c r="AW5674">
        <v>1</v>
      </c>
      <c r="AZ5674">
        <v>72.3</v>
      </c>
      <c r="BA5674">
        <v>396.7</v>
      </c>
      <c r="BB5674">
        <v>105.1</v>
      </c>
      <c r="BC5674">
        <v>114.798497425531</v>
      </c>
      <c r="BD5674">
        <v>103.543288380541</v>
      </c>
      <c r="BE5674">
        <v>115.88021190000001</v>
      </c>
      <c r="BF5674">
        <v>102.541145</v>
      </c>
    </row>
    <row r="5675" spans="1:58">
      <c r="A5675" t="s">
        <v>21</v>
      </c>
      <c r="B5675" t="s">
        <v>55</v>
      </c>
      <c r="C5675">
        <v>2018</v>
      </c>
      <c r="D5675">
        <f t="shared" si="436"/>
        <v>292</v>
      </c>
      <c r="E5675">
        <v>4</v>
      </c>
      <c r="F5675">
        <v>89484.480685000002</v>
      </c>
      <c r="G5675">
        <v>54934.522691999999</v>
      </c>
      <c r="H5675">
        <v>17455.338636</v>
      </c>
      <c r="I5675">
        <v>9335.9353250000004</v>
      </c>
      <c r="J5675">
        <v>10004.988259</v>
      </c>
      <c r="K5675">
        <v>107667.650033</v>
      </c>
      <c r="L5675">
        <v>89756.493969000003</v>
      </c>
      <c r="Q5675">
        <f t="shared" si="435"/>
        <v>17911.156063999995</v>
      </c>
      <c r="R5675">
        <f t="shared" si="437"/>
        <v>613.19600000000003</v>
      </c>
      <c r="S5675">
        <v>613.9</v>
      </c>
      <c r="T5675">
        <v>613.19600000000003</v>
      </c>
      <c r="U5675">
        <f t="shared" si="440"/>
        <v>21.4</v>
      </c>
      <c r="V5675">
        <v>21.4</v>
      </c>
      <c r="W5675">
        <v>21.4</v>
      </c>
      <c r="AA5675">
        <v>5</v>
      </c>
      <c r="AE5675">
        <f t="shared" si="439"/>
        <v>0</v>
      </c>
      <c r="AF5675">
        <v>0</v>
      </c>
      <c r="AO5675">
        <v>1.0401</v>
      </c>
      <c r="AP5675">
        <v>0.35216786894664698</v>
      </c>
      <c r="AT5675">
        <v>1</v>
      </c>
      <c r="AV5675">
        <v>0</v>
      </c>
      <c r="AW5675">
        <v>1</v>
      </c>
      <c r="BD5675">
        <v>103.897872749661</v>
      </c>
    </row>
    <row r="5676" spans="1:58">
      <c r="A5676" t="s">
        <v>21</v>
      </c>
      <c r="B5676" t="s">
        <v>55</v>
      </c>
      <c r="C5676">
        <v>2019</v>
      </c>
      <c r="D5676">
        <f t="shared" si="436"/>
        <v>293</v>
      </c>
      <c r="E5676">
        <v>1</v>
      </c>
      <c r="F5676">
        <v>89988.786561000001</v>
      </c>
      <c r="G5676">
        <v>55523.081308000001</v>
      </c>
      <c r="H5676">
        <v>17433.223776999999</v>
      </c>
      <c r="I5676">
        <v>9438.5978689999993</v>
      </c>
      <c r="J5676">
        <v>10004.720357</v>
      </c>
      <c r="K5676">
        <v>107938.049356</v>
      </c>
      <c r="L5676">
        <v>90005.072262999995</v>
      </c>
      <c r="Q5676">
        <f t="shared" si="435"/>
        <v>17932.977093000009</v>
      </c>
      <c r="R5676">
        <f t="shared" si="437"/>
        <v>617.12199999999996</v>
      </c>
      <c r="S5676">
        <v>617</v>
      </c>
      <c r="T5676">
        <v>617.12199999999996</v>
      </c>
      <c r="U5676">
        <f t="shared" si="440"/>
        <v>21.3</v>
      </c>
      <c r="V5676">
        <v>21.3</v>
      </c>
      <c r="W5676">
        <v>21.3</v>
      </c>
    </row>
    <row r="5677" spans="1:58">
      <c r="A5677" t="s">
        <v>21</v>
      </c>
      <c r="B5677" t="s">
        <v>55</v>
      </c>
      <c r="C5677">
        <v>2019</v>
      </c>
      <c r="D5677">
        <f t="shared" si="436"/>
        <v>294</v>
      </c>
      <c r="E5677">
        <v>2</v>
      </c>
      <c r="F5677">
        <v>91565.878215999997</v>
      </c>
      <c r="G5677">
        <v>56725.061555</v>
      </c>
      <c r="H5677">
        <v>17591.653106000002</v>
      </c>
      <c r="I5677">
        <v>9487.0794440000009</v>
      </c>
      <c r="J5677">
        <v>9945.9763999999996</v>
      </c>
      <c r="K5677">
        <v>109451.556184</v>
      </c>
      <c r="L5677">
        <v>90165.320743999997</v>
      </c>
      <c r="Q5677">
        <f t="shared" si="435"/>
        <v>19286.235440000004</v>
      </c>
      <c r="R5677">
        <f t="shared" si="437"/>
        <v>620.24300000000005</v>
      </c>
      <c r="S5677">
        <v>619.5</v>
      </c>
      <c r="T5677">
        <v>620.24300000000005</v>
      </c>
      <c r="W5677">
        <v>21.3</v>
      </c>
    </row>
    <row r="5678" spans="1:58">
      <c r="A5678" t="s">
        <v>22</v>
      </c>
      <c r="B5678" t="s">
        <v>56</v>
      </c>
      <c r="C5678">
        <v>1955</v>
      </c>
      <c r="D5678">
        <f t="shared" si="436"/>
        <v>37</v>
      </c>
      <c r="E5678">
        <v>1</v>
      </c>
      <c r="AT5678">
        <v>2</v>
      </c>
      <c r="AV5678">
        <v>0</v>
      </c>
      <c r="AW5678">
        <v>1</v>
      </c>
    </row>
    <row r="5679" spans="1:58">
      <c r="A5679" t="s">
        <v>22</v>
      </c>
      <c r="B5679" t="s">
        <v>56</v>
      </c>
      <c r="C5679">
        <v>1955</v>
      </c>
      <c r="D5679">
        <f t="shared" si="436"/>
        <v>38</v>
      </c>
      <c r="E5679">
        <v>2</v>
      </c>
      <c r="AT5679">
        <v>2</v>
      </c>
      <c r="AV5679">
        <v>0</v>
      </c>
      <c r="AW5679">
        <v>1</v>
      </c>
    </row>
    <row r="5680" spans="1:58">
      <c r="A5680" t="s">
        <v>22</v>
      </c>
      <c r="B5680" t="s">
        <v>56</v>
      </c>
      <c r="C5680">
        <v>1955</v>
      </c>
      <c r="D5680">
        <f t="shared" si="436"/>
        <v>39</v>
      </c>
      <c r="E5680">
        <v>3</v>
      </c>
      <c r="AT5680">
        <v>2</v>
      </c>
      <c r="AV5680">
        <v>0</v>
      </c>
      <c r="AW5680">
        <v>1</v>
      </c>
    </row>
    <row r="5681" spans="1:49">
      <c r="A5681" t="s">
        <v>22</v>
      </c>
      <c r="B5681" t="s">
        <v>56</v>
      </c>
      <c r="C5681">
        <v>1955</v>
      </c>
      <c r="D5681">
        <f t="shared" si="436"/>
        <v>40</v>
      </c>
      <c r="E5681">
        <v>4</v>
      </c>
      <c r="AT5681">
        <v>2</v>
      </c>
      <c r="AV5681">
        <v>0</v>
      </c>
      <c r="AW5681">
        <v>1</v>
      </c>
    </row>
    <row r="5682" spans="1:49">
      <c r="A5682" t="s">
        <v>22</v>
      </c>
      <c r="B5682" t="s">
        <v>56</v>
      </c>
      <c r="C5682">
        <v>1956</v>
      </c>
      <c r="D5682">
        <f t="shared" si="436"/>
        <v>41</v>
      </c>
      <c r="E5682">
        <v>1</v>
      </c>
      <c r="AT5682">
        <v>2</v>
      </c>
      <c r="AV5682">
        <v>0</v>
      </c>
      <c r="AW5682">
        <v>1</v>
      </c>
    </row>
    <row r="5683" spans="1:49">
      <c r="A5683" t="s">
        <v>22</v>
      </c>
      <c r="B5683" t="s">
        <v>56</v>
      </c>
      <c r="C5683">
        <v>1956</v>
      </c>
      <c r="D5683">
        <f t="shared" si="436"/>
        <v>42</v>
      </c>
      <c r="E5683">
        <v>2</v>
      </c>
      <c r="AT5683">
        <v>2</v>
      </c>
      <c r="AV5683">
        <v>0</v>
      </c>
      <c r="AW5683">
        <v>1</v>
      </c>
    </row>
    <row r="5684" spans="1:49">
      <c r="A5684" t="s">
        <v>22</v>
      </c>
      <c r="B5684" t="s">
        <v>56</v>
      </c>
      <c r="C5684">
        <v>1956</v>
      </c>
      <c r="D5684">
        <f t="shared" si="436"/>
        <v>43</v>
      </c>
      <c r="E5684">
        <v>3</v>
      </c>
      <c r="AT5684">
        <v>2</v>
      </c>
      <c r="AV5684">
        <v>0</v>
      </c>
      <c r="AW5684">
        <v>1</v>
      </c>
    </row>
    <row r="5685" spans="1:49">
      <c r="A5685" t="s">
        <v>22</v>
      </c>
      <c r="B5685" t="s">
        <v>56</v>
      </c>
      <c r="C5685">
        <v>1956</v>
      </c>
      <c r="D5685">
        <f t="shared" si="436"/>
        <v>44</v>
      </c>
      <c r="E5685">
        <v>4</v>
      </c>
      <c r="AT5685">
        <v>2</v>
      </c>
      <c r="AV5685">
        <v>0</v>
      </c>
      <c r="AW5685">
        <v>1</v>
      </c>
    </row>
    <row r="5686" spans="1:49">
      <c r="A5686" t="s">
        <v>22</v>
      </c>
      <c r="B5686" t="s">
        <v>56</v>
      </c>
      <c r="C5686">
        <v>1957</v>
      </c>
      <c r="D5686">
        <f t="shared" si="436"/>
        <v>45</v>
      </c>
      <c r="E5686">
        <v>1</v>
      </c>
      <c r="AT5686">
        <v>2</v>
      </c>
      <c r="AV5686">
        <v>0</v>
      </c>
      <c r="AW5686">
        <v>1</v>
      </c>
    </row>
    <row r="5687" spans="1:49">
      <c r="A5687" t="s">
        <v>22</v>
      </c>
      <c r="B5687" t="s">
        <v>56</v>
      </c>
      <c r="C5687">
        <v>1957</v>
      </c>
      <c r="D5687">
        <f t="shared" si="436"/>
        <v>46</v>
      </c>
      <c r="E5687">
        <v>2</v>
      </c>
      <c r="AT5687">
        <v>2</v>
      </c>
      <c r="AV5687">
        <v>0</v>
      </c>
      <c r="AW5687">
        <v>1</v>
      </c>
    </row>
    <row r="5688" spans="1:49">
      <c r="A5688" t="s">
        <v>22</v>
      </c>
      <c r="B5688" t="s">
        <v>56</v>
      </c>
      <c r="C5688">
        <v>1957</v>
      </c>
      <c r="D5688">
        <f t="shared" si="436"/>
        <v>47</v>
      </c>
      <c r="E5688">
        <v>3</v>
      </c>
      <c r="AT5688">
        <v>2</v>
      </c>
      <c r="AV5688">
        <v>0</v>
      </c>
      <c r="AW5688">
        <v>1</v>
      </c>
    </row>
    <row r="5689" spans="1:49">
      <c r="A5689" t="s">
        <v>22</v>
      </c>
      <c r="B5689" t="s">
        <v>56</v>
      </c>
      <c r="C5689">
        <v>1957</v>
      </c>
      <c r="D5689">
        <f t="shared" si="436"/>
        <v>48</v>
      </c>
      <c r="E5689">
        <v>4</v>
      </c>
      <c r="AT5689">
        <v>2</v>
      </c>
      <c r="AV5689">
        <v>0</v>
      </c>
      <c r="AW5689">
        <v>1</v>
      </c>
    </row>
    <row r="5690" spans="1:49">
      <c r="A5690" t="s">
        <v>22</v>
      </c>
      <c r="B5690" t="s">
        <v>56</v>
      </c>
      <c r="C5690">
        <v>1958</v>
      </c>
      <c r="D5690">
        <f t="shared" si="436"/>
        <v>49</v>
      </c>
      <c r="E5690">
        <v>1</v>
      </c>
      <c r="AT5690">
        <v>2</v>
      </c>
      <c r="AV5690">
        <v>0</v>
      </c>
      <c r="AW5690">
        <v>1</v>
      </c>
    </row>
    <row r="5691" spans="1:49">
      <c r="A5691" t="s">
        <v>22</v>
      </c>
      <c r="B5691" t="s">
        <v>56</v>
      </c>
      <c r="C5691">
        <v>1958</v>
      </c>
      <c r="D5691">
        <f t="shared" si="436"/>
        <v>50</v>
      </c>
      <c r="E5691">
        <v>2</v>
      </c>
      <c r="AT5691">
        <v>2</v>
      </c>
      <c r="AV5691">
        <v>0</v>
      </c>
      <c r="AW5691">
        <v>1</v>
      </c>
    </row>
    <row r="5692" spans="1:49">
      <c r="A5692" t="s">
        <v>22</v>
      </c>
      <c r="B5692" t="s">
        <v>56</v>
      </c>
      <c r="C5692">
        <v>1958</v>
      </c>
      <c r="D5692">
        <f t="shared" si="436"/>
        <v>51</v>
      </c>
      <c r="E5692">
        <v>3</v>
      </c>
      <c r="AT5692">
        <v>2</v>
      </c>
      <c r="AV5692">
        <v>0</v>
      </c>
      <c r="AW5692">
        <v>1</v>
      </c>
    </row>
    <row r="5693" spans="1:49">
      <c r="A5693" t="s">
        <v>22</v>
      </c>
      <c r="B5693" t="s">
        <v>56</v>
      </c>
      <c r="C5693">
        <v>1958</v>
      </c>
      <c r="D5693">
        <f t="shared" si="436"/>
        <v>52</v>
      </c>
      <c r="E5693">
        <v>4</v>
      </c>
      <c r="AT5693">
        <v>2</v>
      </c>
      <c r="AV5693">
        <v>0</v>
      </c>
      <c r="AW5693">
        <v>1</v>
      </c>
    </row>
    <row r="5694" spans="1:49">
      <c r="A5694" t="s">
        <v>22</v>
      </c>
      <c r="B5694" t="s">
        <v>56</v>
      </c>
      <c r="C5694">
        <v>1959</v>
      </c>
      <c r="D5694">
        <f t="shared" si="436"/>
        <v>53</v>
      </c>
      <c r="E5694">
        <v>1</v>
      </c>
      <c r="AT5694">
        <v>2</v>
      </c>
      <c r="AV5694">
        <v>0</v>
      </c>
      <c r="AW5694">
        <v>1</v>
      </c>
    </row>
    <row r="5695" spans="1:49">
      <c r="A5695" t="s">
        <v>22</v>
      </c>
      <c r="B5695" t="s">
        <v>56</v>
      </c>
      <c r="C5695">
        <v>1959</v>
      </c>
      <c r="D5695">
        <f t="shared" si="436"/>
        <v>54</v>
      </c>
      <c r="E5695">
        <v>2</v>
      </c>
      <c r="AT5695">
        <v>2</v>
      </c>
      <c r="AV5695">
        <v>0</v>
      </c>
      <c r="AW5695">
        <v>1</v>
      </c>
    </row>
    <row r="5696" spans="1:49">
      <c r="A5696" t="s">
        <v>22</v>
      </c>
      <c r="B5696" t="s">
        <v>56</v>
      </c>
      <c r="C5696">
        <v>1959</v>
      </c>
      <c r="D5696">
        <f t="shared" si="436"/>
        <v>55</v>
      </c>
      <c r="E5696">
        <v>3</v>
      </c>
      <c r="AT5696">
        <v>2</v>
      </c>
      <c r="AV5696">
        <v>0</v>
      </c>
      <c r="AW5696">
        <v>1</v>
      </c>
    </row>
    <row r="5697" spans="1:50">
      <c r="A5697" t="s">
        <v>22</v>
      </c>
      <c r="B5697" t="s">
        <v>56</v>
      </c>
      <c r="C5697">
        <v>1959</v>
      </c>
      <c r="D5697">
        <f t="shared" si="436"/>
        <v>56</v>
      </c>
      <c r="E5697">
        <v>4</v>
      </c>
      <c r="AT5697">
        <v>2</v>
      </c>
      <c r="AV5697">
        <v>0</v>
      </c>
      <c r="AW5697">
        <v>1</v>
      </c>
    </row>
    <row r="5698" spans="1:50">
      <c r="A5698" t="s">
        <v>22</v>
      </c>
      <c r="B5698" t="s">
        <v>56</v>
      </c>
      <c r="C5698">
        <v>1960</v>
      </c>
      <c r="D5698">
        <f t="shared" si="436"/>
        <v>57</v>
      </c>
      <c r="E5698">
        <v>1</v>
      </c>
      <c r="G5698">
        <v>248451.639551</v>
      </c>
      <c r="H5698">
        <v>155735.354532</v>
      </c>
      <c r="I5698">
        <v>19999.275509999999</v>
      </c>
      <c r="J5698">
        <v>45900.888697000002</v>
      </c>
      <c r="K5698">
        <v>14375.652338</v>
      </c>
      <c r="L5698">
        <v>24380.217717</v>
      </c>
      <c r="O5698">
        <f>VLOOKUP(C5698,[1]pop_15p_a!$A$8:$AL$68,25,FALSE)</f>
        <v>20112101.057998199</v>
      </c>
      <c r="Q5698">
        <f t="shared" si="435"/>
        <v>-10004.565379</v>
      </c>
      <c r="R5698">
        <v>38174.112000000001</v>
      </c>
      <c r="AT5698">
        <v>2</v>
      </c>
      <c r="AV5698">
        <v>0</v>
      </c>
      <c r="AW5698">
        <v>1</v>
      </c>
      <c r="AX5698">
        <v>1</v>
      </c>
    </row>
    <row r="5699" spans="1:50">
      <c r="A5699" t="s">
        <v>22</v>
      </c>
      <c r="B5699" t="s">
        <v>56</v>
      </c>
      <c r="C5699">
        <v>1960</v>
      </c>
      <c r="D5699">
        <f t="shared" si="436"/>
        <v>58</v>
      </c>
      <c r="E5699">
        <v>2</v>
      </c>
      <c r="G5699">
        <v>250931.52200200001</v>
      </c>
      <c r="H5699">
        <v>157348.16873599999</v>
      </c>
      <c r="I5699">
        <v>20303.350408999999</v>
      </c>
      <c r="J5699">
        <v>46011.083910000001</v>
      </c>
      <c r="K5699">
        <v>14676.997253</v>
      </c>
      <c r="L5699">
        <v>23924.169637999999</v>
      </c>
      <c r="O5699">
        <f>VLOOKUP(C5699,[1]pop_15p_a!$A$8:$AL$68,25,FALSE)</f>
        <v>20112101.057998199</v>
      </c>
      <c r="Q5699">
        <f t="shared" ref="Q5699:Q5762" si="441">K5699-L5699</f>
        <v>-9247.1723849999998</v>
      </c>
      <c r="R5699">
        <v>38174.112000000001</v>
      </c>
      <c r="AT5699">
        <v>2</v>
      </c>
      <c r="AV5699">
        <v>0</v>
      </c>
      <c r="AW5699">
        <v>1</v>
      </c>
      <c r="AX5699">
        <v>1</v>
      </c>
    </row>
    <row r="5700" spans="1:50">
      <c r="A5700" t="s">
        <v>22</v>
      </c>
      <c r="B5700" t="s">
        <v>56</v>
      </c>
      <c r="C5700">
        <v>1960</v>
      </c>
      <c r="D5700">
        <f t="shared" si="436"/>
        <v>59</v>
      </c>
      <c r="E5700">
        <v>3</v>
      </c>
      <c r="G5700">
        <v>253425.03018199999</v>
      </c>
      <c r="H5700">
        <v>158969.844557</v>
      </c>
      <c r="I5700">
        <v>20609.096049</v>
      </c>
      <c r="J5700">
        <v>46121.884591000002</v>
      </c>
      <c r="K5700">
        <v>14979.997909</v>
      </c>
      <c r="L5700">
        <v>23465.6158</v>
      </c>
      <c r="O5700">
        <f>VLOOKUP(C5700,[1]pop_15p_a!$A$8:$AL$68,25,FALSE)</f>
        <v>20112101.057998199</v>
      </c>
      <c r="Q5700">
        <f t="shared" si="441"/>
        <v>-8485.6178909999999</v>
      </c>
      <c r="R5700">
        <v>38174.112000000001</v>
      </c>
      <c r="AT5700">
        <v>2</v>
      </c>
      <c r="AV5700">
        <v>0</v>
      </c>
      <c r="AW5700">
        <v>1</v>
      </c>
      <c r="AX5700">
        <v>1</v>
      </c>
    </row>
    <row r="5701" spans="1:50">
      <c r="A5701" t="s">
        <v>22</v>
      </c>
      <c r="B5701" t="s">
        <v>56</v>
      </c>
      <c r="C5701">
        <v>1960</v>
      </c>
      <c r="D5701">
        <f t="shared" ref="D5701:D5764" si="442">D5443</f>
        <v>60</v>
      </c>
      <c r="E5701">
        <v>4</v>
      </c>
      <c r="G5701">
        <v>255932.16408799999</v>
      </c>
      <c r="H5701">
        <v>160600.381994</v>
      </c>
      <c r="I5701">
        <v>20916.512430999999</v>
      </c>
      <c r="J5701">
        <v>46233.290739999997</v>
      </c>
      <c r="K5701">
        <v>15284.654307000001</v>
      </c>
      <c r="L5701">
        <v>23004.556204</v>
      </c>
      <c r="O5701">
        <f>VLOOKUP(C5701,[1]pop_15p_a!$A$8:$AL$68,25,FALSE)</f>
        <v>20112101.057998199</v>
      </c>
      <c r="Q5701">
        <f t="shared" si="441"/>
        <v>-7719.9018969999997</v>
      </c>
      <c r="R5701">
        <v>38174.112000000001</v>
      </c>
      <c r="AT5701">
        <v>2</v>
      </c>
      <c r="AV5701">
        <v>0</v>
      </c>
      <c r="AW5701">
        <v>1</v>
      </c>
      <c r="AX5701">
        <v>1</v>
      </c>
    </row>
    <row r="5702" spans="1:50">
      <c r="A5702" t="s">
        <v>22</v>
      </c>
      <c r="B5702" t="s">
        <v>56</v>
      </c>
      <c r="C5702">
        <v>1961</v>
      </c>
      <c r="D5702">
        <f t="shared" si="442"/>
        <v>61</v>
      </c>
      <c r="E5702">
        <v>1</v>
      </c>
      <c r="G5702">
        <v>258423.39443099999</v>
      </c>
      <c r="H5702">
        <v>162219.00194700001</v>
      </c>
      <c r="I5702">
        <v>21224.410462</v>
      </c>
      <c r="J5702">
        <v>46343.836045999997</v>
      </c>
      <c r="K5702">
        <v>15587.255026999999</v>
      </c>
      <c r="L5702">
        <v>22548.592657000001</v>
      </c>
      <c r="O5702">
        <f>VLOOKUP(C5702,[1]pop_15p_a!$A$8:$AL$68,25,FALSE)</f>
        <v>20662838.513189401</v>
      </c>
      <c r="Q5702">
        <f t="shared" si="441"/>
        <v>-6961.3376300000018</v>
      </c>
      <c r="R5702">
        <v>39394.125999999997</v>
      </c>
      <c r="AT5702">
        <v>2</v>
      </c>
      <c r="AV5702">
        <v>0</v>
      </c>
      <c r="AW5702">
        <v>1</v>
      </c>
      <c r="AX5702">
        <v>1</v>
      </c>
    </row>
    <row r="5703" spans="1:50">
      <c r="A5703" t="s">
        <v>22</v>
      </c>
      <c r="B5703" t="s">
        <v>56</v>
      </c>
      <c r="C5703">
        <v>1961</v>
      </c>
      <c r="D5703">
        <f t="shared" si="442"/>
        <v>62</v>
      </c>
      <c r="E5703">
        <v>2</v>
      </c>
      <c r="G5703">
        <v>260889.651155</v>
      </c>
      <c r="H5703">
        <v>163822.954535</v>
      </c>
      <c r="I5703">
        <v>21526.814619000001</v>
      </c>
      <c r="J5703">
        <v>46453.425790000001</v>
      </c>
      <c r="K5703">
        <v>15886.944201</v>
      </c>
      <c r="L5703">
        <v>22095.050337000001</v>
      </c>
      <c r="O5703">
        <f>VLOOKUP(C5703,[1]pop_15p_a!$A$8:$AL$68,25,FALSE)</f>
        <v>20662838.513189401</v>
      </c>
      <c r="Q5703">
        <f t="shared" si="441"/>
        <v>-6208.1061360000003</v>
      </c>
      <c r="R5703">
        <v>39394.125999999997</v>
      </c>
      <c r="AT5703">
        <v>2</v>
      </c>
      <c r="AV5703">
        <v>0</v>
      </c>
      <c r="AW5703">
        <v>1</v>
      </c>
      <c r="AX5703">
        <v>1</v>
      </c>
    </row>
    <row r="5704" spans="1:50">
      <c r="A5704" t="s">
        <v>22</v>
      </c>
      <c r="B5704" t="s">
        <v>56</v>
      </c>
      <c r="C5704">
        <v>1961</v>
      </c>
      <c r="D5704">
        <f t="shared" si="442"/>
        <v>63</v>
      </c>
      <c r="E5704">
        <v>3</v>
      </c>
      <c r="G5704">
        <v>263518.22390799999</v>
      </c>
      <c r="H5704">
        <v>165344.04794700001</v>
      </c>
      <c r="I5704">
        <v>22140.133856</v>
      </c>
      <c r="J5704">
        <v>46551.779246999999</v>
      </c>
      <c r="K5704">
        <v>16191.620210999999</v>
      </c>
      <c r="L5704">
        <v>21871.520109000001</v>
      </c>
      <c r="O5704">
        <f>VLOOKUP(C5704,[1]pop_15p_a!$A$8:$AL$68,25,FALSE)</f>
        <v>20662838.513189401</v>
      </c>
      <c r="Q5704">
        <f t="shared" si="441"/>
        <v>-5679.8998980000015</v>
      </c>
      <c r="R5704">
        <v>39394.125999999997</v>
      </c>
      <c r="AT5704">
        <v>2</v>
      </c>
      <c r="AV5704">
        <v>0</v>
      </c>
      <c r="AW5704">
        <v>1</v>
      </c>
      <c r="AX5704">
        <v>1</v>
      </c>
    </row>
    <row r="5705" spans="1:50">
      <c r="A5705" t="s">
        <v>22</v>
      </c>
      <c r="B5705" t="s">
        <v>56</v>
      </c>
      <c r="C5705">
        <v>1961</v>
      </c>
      <c r="D5705">
        <f t="shared" si="442"/>
        <v>64</v>
      </c>
      <c r="E5705">
        <v>4</v>
      </c>
      <c r="G5705">
        <v>266304.478626</v>
      </c>
      <c r="H5705">
        <v>166766.72448899999</v>
      </c>
      <c r="I5705">
        <v>23083.173546000002</v>
      </c>
      <c r="J5705">
        <v>46637.462298999999</v>
      </c>
      <c r="K5705">
        <v>16499.738850000002</v>
      </c>
      <c r="L5705">
        <v>21896.153975000001</v>
      </c>
      <c r="O5705">
        <f>VLOOKUP(C5705,[1]pop_15p_a!$A$8:$AL$68,25,FALSE)</f>
        <v>20662838.513189401</v>
      </c>
      <c r="Q5705">
        <f t="shared" si="441"/>
        <v>-5396.4151249999995</v>
      </c>
      <c r="R5705">
        <v>39394.125999999997</v>
      </c>
      <c r="AT5705">
        <v>2</v>
      </c>
      <c r="AV5705">
        <v>0</v>
      </c>
      <c r="AW5705">
        <v>1</v>
      </c>
      <c r="AX5705">
        <v>1</v>
      </c>
    </row>
    <row r="5706" spans="1:50">
      <c r="A5706" t="s">
        <v>22</v>
      </c>
      <c r="B5706" t="s">
        <v>56</v>
      </c>
      <c r="C5706">
        <v>1962</v>
      </c>
      <c r="D5706">
        <f t="shared" si="442"/>
        <v>65</v>
      </c>
      <c r="E5706">
        <v>1</v>
      </c>
      <c r="G5706">
        <v>269070.70960399997</v>
      </c>
      <c r="H5706">
        <v>168176.12982199999</v>
      </c>
      <c r="I5706">
        <v>24018.675988999999</v>
      </c>
      <c r="J5706">
        <v>46727.694845999999</v>
      </c>
      <c r="K5706">
        <v>16804.492740999998</v>
      </c>
      <c r="L5706">
        <v>21923.802953999999</v>
      </c>
      <c r="O5706">
        <f>VLOOKUP(C5706,[1]pop_15p_a!$A$8:$AL$68,25,FALSE)</f>
        <v>21204513.862693999</v>
      </c>
      <c r="Q5706">
        <f t="shared" si="441"/>
        <v>-5119.3102130000007</v>
      </c>
      <c r="R5706">
        <v>40649.588000000003</v>
      </c>
      <c r="AT5706">
        <v>2</v>
      </c>
      <c r="AV5706">
        <v>0</v>
      </c>
      <c r="AW5706">
        <v>1</v>
      </c>
      <c r="AX5706">
        <v>1</v>
      </c>
    </row>
    <row r="5707" spans="1:50">
      <c r="A5707" t="s">
        <v>22</v>
      </c>
      <c r="B5707" t="s">
        <v>56</v>
      </c>
      <c r="C5707">
        <v>1962</v>
      </c>
      <c r="D5707">
        <f t="shared" si="442"/>
        <v>66</v>
      </c>
      <c r="E5707">
        <v>2</v>
      </c>
      <c r="G5707">
        <v>271811.57275400002</v>
      </c>
      <c r="H5707">
        <v>169575.583369</v>
      </c>
      <c r="I5707">
        <v>24946.423149999999</v>
      </c>
      <c r="J5707">
        <v>46811.977527000003</v>
      </c>
      <c r="K5707">
        <v>17107.588158999999</v>
      </c>
      <c r="L5707">
        <v>21948.098692</v>
      </c>
      <c r="O5707">
        <f>VLOOKUP(C5707,[1]pop_15p_a!$A$8:$AL$68,25,FALSE)</f>
        <v>21204513.862693999</v>
      </c>
      <c r="Q5707">
        <f t="shared" si="441"/>
        <v>-4840.5105330000006</v>
      </c>
      <c r="R5707">
        <v>40649.588000000003</v>
      </c>
      <c r="AT5707">
        <v>2</v>
      </c>
      <c r="AV5707">
        <v>0</v>
      </c>
      <c r="AW5707">
        <v>1</v>
      </c>
      <c r="AX5707">
        <v>1</v>
      </c>
    </row>
    <row r="5708" spans="1:50">
      <c r="A5708" t="s">
        <v>22</v>
      </c>
      <c r="B5708" t="s">
        <v>56</v>
      </c>
      <c r="C5708">
        <v>1962</v>
      </c>
      <c r="D5708">
        <f t="shared" si="442"/>
        <v>67</v>
      </c>
      <c r="E5708">
        <v>3</v>
      </c>
      <c r="G5708">
        <v>275623.71347700001</v>
      </c>
      <c r="H5708">
        <v>171392.21735600001</v>
      </c>
      <c r="I5708">
        <v>25783.122861</v>
      </c>
      <c r="J5708">
        <v>47570.349392999997</v>
      </c>
      <c r="K5708">
        <v>17409.841527</v>
      </c>
      <c r="L5708">
        <v>22040.025347999999</v>
      </c>
      <c r="O5708">
        <f>VLOOKUP(C5708,[1]pop_15p_a!$A$8:$AL$68,25,FALSE)</f>
        <v>21204513.862693999</v>
      </c>
      <c r="Q5708">
        <f t="shared" si="441"/>
        <v>-4630.1838209999987</v>
      </c>
      <c r="R5708">
        <v>40649.588000000003</v>
      </c>
      <c r="AT5708">
        <v>2</v>
      </c>
      <c r="AV5708">
        <v>0</v>
      </c>
      <c r="AW5708">
        <v>1</v>
      </c>
      <c r="AX5708">
        <v>1</v>
      </c>
    </row>
    <row r="5709" spans="1:50">
      <c r="A5709" t="s">
        <v>22</v>
      </c>
      <c r="B5709" t="s">
        <v>56</v>
      </c>
      <c r="C5709">
        <v>1962</v>
      </c>
      <c r="D5709">
        <f t="shared" si="442"/>
        <v>68</v>
      </c>
      <c r="E5709">
        <v>4</v>
      </c>
      <c r="G5709">
        <v>280561.29089</v>
      </c>
      <c r="H5709">
        <v>173645.04351300001</v>
      </c>
      <c r="I5709">
        <v>26516.905675000002</v>
      </c>
      <c r="J5709">
        <v>49047.158974999998</v>
      </c>
      <c r="K5709">
        <v>17709.299263000001</v>
      </c>
      <c r="L5709">
        <v>22203.933215000001</v>
      </c>
      <c r="O5709">
        <f>VLOOKUP(C5709,[1]pop_15p_a!$A$8:$AL$68,25,FALSE)</f>
        <v>21204513.862693999</v>
      </c>
      <c r="Q5709">
        <f t="shared" si="441"/>
        <v>-4494.6339520000001</v>
      </c>
      <c r="R5709">
        <v>40649.588000000003</v>
      </c>
      <c r="AT5709">
        <v>2</v>
      </c>
      <c r="AV5709">
        <v>0</v>
      </c>
      <c r="AW5709">
        <v>1</v>
      </c>
      <c r="AX5709">
        <v>1</v>
      </c>
    </row>
    <row r="5710" spans="1:50">
      <c r="A5710" t="s">
        <v>22</v>
      </c>
      <c r="B5710" t="s">
        <v>56</v>
      </c>
      <c r="C5710">
        <v>1963</v>
      </c>
      <c r="D5710">
        <f t="shared" si="442"/>
        <v>69</v>
      </c>
      <c r="E5710">
        <v>1</v>
      </c>
      <c r="G5710">
        <v>285473.31159900001</v>
      </c>
      <c r="H5710">
        <v>175893.10120999999</v>
      </c>
      <c r="I5710">
        <v>27242.699498999998</v>
      </c>
      <c r="J5710">
        <v>50524.596275000004</v>
      </c>
      <c r="K5710">
        <v>18005.768047000001</v>
      </c>
      <c r="L5710">
        <v>22373.987954</v>
      </c>
      <c r="O5710">
        <f>VLOOKUP(C5710,[1]pop_15p_a!$A$8:$AL$68,25,FALSE)</f>
        <v>21759581.741032299</v>
      </c>
      <c r="Q5710">
        <f t="shared" si="441"/>
        <v>-4368.2199069999988</v>
      </c>
      <c r="R5710">
        <v>41939.879999999997</v>
      </c>
      <c r="AT5710">
        <v>2</v>
      </c>
      <c r="AV5710">
        <v>0</v>
      </c>
      <c r="AW5710">
        <v>1</v>
      </c>
      <c r="AX5710">
        <v>1</v>
      </c>
    </row>
    <row r="5711" spans="1:50">
      <c r="A5711" t="s">
        <v>22</v>
      </c>
      <c r="B5711" t="s">
        <v>56</v>
      </c>
      <c r="C5711">
        <v>1963</v>
      </c>
      <c r="D5711">
        <f t="shared" si="442"/>
        <v>70</v>
      </c>
      <c r="E5711">
        <v>2</v>
      </c>
      <c r="G5711">
        <v>290330.66634699999</v>
      </c>
      <c r="H5711">
        <v>178109.30506499999</v>
      </c>
      <c r="I5711">
        <v>27964.491088999999</v>
      </c>
      <c r="J5711">
        <v>51977.509352000001</v>
      </c>
      <c r="K5711">
        <v>18300.342187999999</v>
      </c>
      <c r="L5711">
        <v>22535.241613999999</v>
      </c>
      <c r="O5711">
        <f>VLOOKUP(C5711,[1]pop_15p_a!$A$8:$AL$68,25,FALSE)</f>
        <v>21759581.741032299</v>
      </c>
      <c r="Q5711">
        <f t="shared" si="441"/>
        <v>-4234.8994259999999</v>
      </c>
      <c r="R5711">
        <v>41939.879999999997</v>
      </c>
      <c r="AT5711">
        <v>2</v>
      </c>
      <c r="AV5711">
        <v>0</v>
      </c>
      <c r="AW5711">
        <v>1</v>
      </c>
      <c r="AX5711">
        <v>1</v>
      </c>
    </row>
    <row r="5712" spans="1:50">
      <c r="A5712" t="s">
        <v>22</v>
      </c>
      <c r="B5712" t="s">
        <v>56</v>
      </c>
      <c r="C5712">
        <v>1963</v>
      </c>
      <c r="D5712">
        <f t="shared" si="442"/>
        <v>71</v>
      </c>
      <c r="E5712">
        <v>3</v>
      </c>
      <c r="G5712">
        <v>297164.261979</v>
      </c>
      <c r="H5712">
        <v>182153.44983299999</v>
      </c>
      <c r="I5712">
        <v>28832.993578000001</v>
      </c>
      <c r="J5712">
        <v>54510.309069000003</v>
      </c>
      <c r="K5712">
        <v>18635.812376000002</v>
      </c>
      <c r="L5712">
        <v>23553.817891999999</v>
      </c>
      <c r="O5712">
        <f>VLOOKUP(C5712,[1]pop_15p_a!$A$8:$AL$68,25,FALSE)</f>
        <v>21759581.741032299</v>
      </c>
      <c r="Q5712">
        <f t="shared" si="441"/>
        <v>-4918.0055159999974</v>
      </c>
      <c r="R5712">
        <v>41939.879999999997</v>
      </c>
      <c r="AT5712">
        <v>2</v>
      </c>
      <c r="AV5712">
        <v>0</v>
      </c>
      <c r="AW5712">
        <v>1</v>
      </c>
      <c r="AX5712">
        <v>1</v>
      </c>
    </row>
    <row r="5713" spans="1:50">
      <c r="A5713" t="s">
        <v>22</v>
      </c>
      <c r="B5713" t="s">
        <v>56</v>
      </c>
      <c r="C5713">
        <v>1963</v>
      </c>
      <c r="D5713">
        <f t="shared" si="442"/>
        <v>72</v>
      </c>
      <c r="E5713">
        <v>4</v>
      </c>
      <c r="G5713">
        <v>306075.25354300003</v>
      </c>
      <c r="H5713">
        <v>188133.35264</v>
      </c>
      <c r="I5713">
        <v>29853.455201000001</v>
      </c>
      <c r="J5713">
        <v>58185.790856</v>
      </c>
      <c r="K5713">
        <v>19013.057012000001</v>
      </c>
      <c r="L5713">
        <v>25485.781853</v>
      </c>
      <c r="O5713">
        <f>VLOOKUP(C5713,[1]pop_15p_a!$A$8:$AL$68,25,FALSE)</f>
        <v>21759581.741032299</v>
      </c>
      <c r="Q5713">
        <f t="shared" si="441"/>
        <v>-6472.7248409999993</v>
      </c>
      <c r="R5713">
        <v>41939.879999999997</v>
      </c>
      <c r="AT5713">
        <v>2</v>
      </c>
      <c r="AV5713">
        <v>0</v>
      </c>
      <c r="AW5713">
        <v>1</v>
      </c>
      <c r="AX5713">
        <v>1</v>
      </c>
    </row>
    <row r="5714" spans="1:50">
      <c r="A5714" t="s">
        <v>22</v>
      </c>
      <c r="B5714" t="s">
        <v>56</v>
      </c>
      <c r="C5714">
        <v>1964</v>
      </c>
      <c r="D5714">
        <f t="shared" si="442"/>
        <v>73</v>
      </c>
      <c r="E5714">
        <v>1</v>
      </c>
      <c r="G5714">
        <v>314912.36661700002</v>
      </c>
      <c r="H5714">
        <v>194069.86365499999</v>
      </c>
      <c r="I5714">
        <v>30863.190805999999</v>
      </c>
      <c r="J5714">
        <v>61828.563271999999</v>
      </c>
      <c r="K5714">
        <v>19387.165686</v>
      </c>
      <c r="L5714">
        <v>27404.226708999999</v>
      </c>
      <c r="O5714">
        <f>VLOOKUP(C5714,[1]pop_15p_a!$A$8:$AL$68,25,FALSE)</f>
        <v>22366795.462505501</v>
      </c>
      <c r="Q5714">
        <f t="shared" si="441"/>
        <v>-8017.0610229999984</v>
      </c>
      <c r="R5714">
        <v>43264.271999999997</v>
      </c>
      <c r="AT5714">
        <v>2</v>
      </c>
      <c r="AV5714">
        <v>0</v>
      </c>
      <c r="AW5714">
        <v>1</v>
      </c>
      <c r="AX5714">
        <v>1</v>
      </c>
    </row>
    <row r="5715" spans="1:50">
      <c r="A5715" t="s">
        <v>22</v>
      </c>
      <c r="B5715" t="s">
        <v>56</v>
      </c>
      <c r="C5715">
        <v>1964</v>
      </c>
      <c r="D5715">
        <f t="shared" si="442"/>
        <v>74</v>
      </c>
      <c r="E5715">
        <v>2</v>
      </c>
      <c r="G5715">
        <v>323727.02199899999</v>
      </c>
      <c r="H5715">
        <v>199985.25757300001</v>
      </c>
      <c r="I5715">
        <v>31872.598152999999</v>
      </c>
      <c r="J5715">
        <v>65464.383244999997</v>
      </c>
      <c r="K5715">
        <v>19760.320065</v>
      </c>
      <c r="L5715">
        <v>29315.423538999999</v>
      </c>
      <c r="O5715">
        <f>VLOOKUP(C5715,[1]pop_15p_a!$A$8:$AL$68,25,FALSE)</f>
        <v>22366795.462505501</v>
      </c>
      <c r="Q5715">
        <f t="shared" si="441"/>
        <v>-9555.1034739999996</v>
      </c>
      <c r="R5715">
        <v>43264.271999999997</v>
      </c>
      <c r="AT5715">
        <v>2</v>
      </c>
      <c r="AV5715">
        <v>0</v>
      </c>
      <c r="AW5715">
        <v>1</v>
      </c>
      <c r="AX5715">
        <v>1</v>
      </c>
    </row>
    <row r="5716" spans="1:50">
      <c r="A5716" t="s">
        <v>22</v>
      </c>
      <c r="B5716" t="s">
        <v>56</v>
      </c>
      <c r="C5716">
        <v>1964</v>
      </c>
      <c r="D5716">
        <f t="shared" si="442"/>
        <v>75</v>
      </c>
      <c r="E5716">
        <v>3</v>
      </c>
      <c r="G5716">
        <v>330530.56609400001</v>
      </c>
      <c r="H5716">
        <v>204595.47840699999</v>
      </c>
      <c r="I5716">
        <v>32412.192437000002</v>
      </c>
      <c r="J5716">
        <v>67298.402239000003</v>
      </c>
      <c r="K5716">
        <v>20138.478526999999</v>
      </c>
      <c r="L5716">
        <v>30323.735495000001</v>
      </c>
      <c r="O5716">
        <f>VLOOKUP(C5716,[1]pop_15p_a!$A$8:$AL$68,25,FALSE)</f>
        <v>22366795.462505501</v>
      </c>
      <c r="Q5716">
        <f t="shared" si="441"/>
        <v>-10185.256968000002</v>
      </c>
      <c r="R5716">
        <v>43264.271999999997</v>
      </c>
      <c r="AT5716">
        <v>2</v>
      </c>
      <c r="AV5716">
        <v>0</v>
      </c>
      <c r="AW5716">
        <v>1</v>
      </c>
      <c r="AX5716">
        <v>1</v>
      </c>
    </row>
    <row r="5717" spans="1:50">
      <c r="A5717" t="s">
        <v>22</v>
      </c>
      <c r="B5717" t="s">
        <v>56</v>
      </c>
      <c r="C5717">
        <v>1964</v>
      </c>
      <c r="D5717">
        <f t="shared" si="442"/>
        <v>76</v>
      </c>
      <c r="E5717">
        <v>4</v>
      </c>
      <c r="G5717">
        <v>335232.22081199999</v>
      </c>
      <c r="H5717">
        <v>207841.56571</v>
      </c>
      <c r="I5717">
        <v>32461.021341</v>
      </c>
      <c r="J5717">
        <v>67250.322102000006</v>
      </c>
      <c r="K5717">
        <v>20521.771263999999</v>
      </c>
      <c r="L5717">
        <v>30388.903446</v>
      </c>
      <c r="O5717">
        <f>VLOOKUP(C5717,[1]pop_15p_a!$A$8:$AL$68,25,FALSE)</f>
        <v>22366795.462505501</v>
      </c>
      <c r="Q5717">
        <f t="shared" si="441"/>
        <v>-9867.1321820000012</v>
      </c>
      <c r="R5717">
        <v>43264.271999999997</v>
      </c>
      <c r="AT5717">
        <v>2</v>
      </c>
      <c r="AV5717">
        <v>0</v>
      </c>
      <c r="AW5717">
        <v>1</v>
      </c>
      <c r="AX5717">
        <v>1</v>
      </c>
    </row>
    <row r="5718" spans="1:50">
      <c r="A5718" t="s">
        <v>22</v>
      </c>
      <c r="B5718" t="s">
        <v>56</v>
      </c>
      <c r="C5718">
        <v>1965</v>
      </c>
      <c r="D5718">
        <f t="shared" si="442"/>
        <v>77</v>
      </c>
      <c r="E5718">
        <v>1</v>
      </c>
      <c r="G5718">
        <v>339893.60317399999</v>
      </c>
      <c r="H5718">
        <v>211055.15053700001</v>
      </c>
      <c r="I5718">
        <v>32510.128615000001</v>
      </c>
      <c r="J5718">
        <v>67199.927234000002</v>
      </c>
      <c r="K5718">
        <v>20903.554235</v>
      </c>
      <c r="L5718">
        <v>30447.186566</v>
      </c>
      <c r="O5718">
        <f>VLOOKUP(C5718,[1]pop_15p_a!$A$8:$AL$68,25,FALSE)</f>
        <v>23045780.981559999</v>
      </c>
      <c r="Q5718">
        <f t="shared" si="441"/>
        <v>-9543.6323310000007</v>
      </c>
      <c r="R5718">
        <v>44623.042999999998</v>
      </c>
      <c r="AT5718">
        <v>2</v>
      </c>
      <c r="AV5718">
        <v>0</v>
      </c>
      <c r="AW5718">
        <v>1</v>
      </c>
      <c r="AX5718">
        <v>1</v>
      </c>
    </row>
    <row r="5719" spans="1:50">
      <c r="A5719" t="s">
        <v>22</v>
      </c>
      <c r="B5719" t="s">
        <v>56</v>
      </c>
      <c r="C5719">
        <v>1965</v>
      </c>
      <c r="D5719">
        <f t="shared" si="442"/>
        <v>78</v>
      </c>
      <c r="E5719">
        <v>2</v>
      </c>
      <c r="G5719">
        <v>344518.35582599998</v>
      </c>
      <c r="H5719">
        <v>214248.15360200001</v>
      </c>
      <c r="I5719">
        <v>32558.104928000001</v>
      </c>
      <c r="J5719">
        <v>67152.414604000005</v>
      </c>
      <c r="K5719">
        <v>21280.597985</v>
      </c>
      <c r="L5719">
        <v>30511.183495000001</v>
      </c>
      <c r="O5719">
        <f>VLOOKUP(C5719,[1]pop_15p_a!$A$8:$AL$68,25,FALSE)</f>
        <v>23045780.981559999</v>
      </c>
      <c r="Q5719">
        <f t="shared" si="441"/>
        <v>-9230.5855100000008</v>
      </c>
      <c r="R5719">
        <v>44623.042999999998</v>
      </c>
      <c r="AT5719">
        <v>2</v>
      </c>
      <c r="AV5719">
        <v>0</v>
      </c>
      <c r="AW5719">
        <v>1</v>
      </c>
      <c r="AX5719">
        <v>1</v>
      </c>
    </row>
    <row r="5720" spans="1:50">
      <c r="A5720" t="s">
        <v>22</v>
      </c>
      <c r="B5720" t="s">
        <v>56</v>
      </c>
      <c r="C5720">
        <v>1965</v>
      </c>
      <c r="D5720">
        <f t="shared" si="442"/>
        <v>79</v>
      </c>
      <c r="E5720">
        <v>3</v>
      </c>
      <c r="G5720">
        <v>349603.25394000002</v>
      </c>
      <c r="H5720">
        <v>217139.09906400001</v>
      </c>
      <c r="I5720">
        <v>33004.173461999999</v>
      </c>
      <c r="J5720">
        <v>68032.085019999999</v>
      </c>
      <c r="K5720">
        <v>21790.730581</v>
      </c>
      <c r="L5720">
        <v>30428.539449</v>
      </c>
      <c r="O5720">
        <f>VLOOKUP(C5720,[1]pop_15p_a!$A$8:$AL$68,25,FALSE)</f>
        <v>23045780.981559999</v>
      </c>
      <c r="Q5720">
        <f t="shared" si="441"/>
        <v>-8637.8088680000001</v>
      </c>
      <c r="R5720">
        <v>44623.042999999998</v>
      </c>
      <c r="AT5720">
        <v>2</v>
      </c>
      <c r="AV5720">
        <v>0</v>
      </c>
      <c r="AW5720">
        <v>1</v>
      </c>
      <c r="AX5720">
        <v>1</v>
      </c>
    </row>
    <row r="5721" spans="1:50">
      <c r="A5721" t="s">
        <v>22</v>
      </c>
      <c r="B5721" t="s">
        <v>56</v>
      </c>
      <c r="C5721">
        <v>1965</v>
      </c>
      <c r="D5721">
        <f t="shared" si="442"/>
        <v>80</v>
      </c>
      <c r="E5721">
        <v>4</v>
      </c>
      <c r="G5721">
        <v>355149.977655</v>
      </c>
      <c r="H5721">
        <v>219687.888305</v>
      </c>
      <c r="I5721">
        <v>33874.536080999998</v>
      </c>
      <c r="J5721">
        <v>69900.961343999996</v>
      </c>
      <c r="K5721">
        <v>22440.451679999998</v>
      </c>
      <c r="L5721">
        <v>30189.091437999999</v>
      </c>
      <c r="O5721">
        <f>VLOOKUP(C5721,[1]pop_15p_a!$A$8:$AL$68,25,FALSE)</f>
        <v>23045780.981559999</v>
      </c>
      <c r="Q5721">
        <f t="shared" si="441"/>
        <v>-7748.6397580000012</v>
      </c>
      <c r="R5721">
        <v>44623.042999999998</v>
      </c>
      <c r="AT5721">
        <v>2</v>
      </c>
      <c r="AV5721">
        <v>0</v>
      </c>
      <c r="AW5721">
        <v>1</v>
      </c>
      <c r="AX5721">
        <v>1</v>
      </c>
    </row>
    <row r="5722" spans="1:50">
      <c r="A5722" t="s">
        <v>22</v>
      </c>
      <c r="B5722" t="s">
        <v>56</v>
      </c>
      <c r="C5722">
        <v>1966</v>
      </c>
      <c r="D5722">
        <f t="shared" si="442"/>
        <v>81</v>
      </c>
      <c r="E5722">
        <v>1</v>
      </c>
      <c r="G5722">
        <v>360639.51292399998</v>
      </c>
      <c r="H5722">
        <v>222210.514914</v>
      </c>
      <c r="I5722">
        <v>34738.287042000004</v>
      </c>
      <c r="J5722">
        <v>71761.733844999995</v>
      </c>
      <c r="K5722">
        <v>23080.166841999999</v>
      </c>
      <c r="L5722">
        <v>29957.209685999998</v>
      </c>
      <c r="O5722">
        <f>VLOOKUP(C5722,[1]pop_15p_a!$A$8:$AL$68,25,FALSE)</f>
        <v>23734749.3178281</v>
      </c>
      <c r="Q5722">
        <f t="shared" si="441"/>
        <v>-6877.0428439999996</v>
      </c>
      <c r="R5722">
        <v>46011.038</v>
      </c>
      <c r="AT5722">
        <v>2</v>
      </c>
      <c r="AV5722">
        <v>0</v>
      </c>
      <c r="AW5722">
        <v>1</v>
      </c>
      <c r="AX5722">
        <v>1</v>
      </c>
    </row>
    <row r="5723" spans="1:50">
      <c r="A5723" t="s">
        <v>22</v>
      </c>
      <c r="B5723" t="s">
        <v>56</v>
      </c>
      <c r="C5723">
        <v>1966</v>
      </c>
      <c r="D5723">
        <f t="shared" si="442"/>
        <v>82</v>
      </c>
      <c r="E5723">
        <v>2</v>
      </c>
      <c r="G5723">
        <v>366095.91146500001</v>
      </c>
      <c r="H5723">
        <v>224717.656647</v>
      </c>
      <c r="I5723">
        <v>35594.566401999997</v>
      </c>
      <c r="J5723">
        <v>73600.390060999998</v>
      </c>
      <c r="K5723">
        <v>23719.329503000001</v>
      </c>
      <c r="L5723">
        <v>29721.625899999999</v>
      </c>
      <c r="O5723">
        <f>VLOOKUP(C5723,[1]pop_15p_a!$A$8:$AL$68,25,FALSE)</f>
        <v>23734749.3178281</v>
      </c>
      <c r="Q5723">
        <f t="shared" si="441"/>
        <v>-6002.2963969999983</v>
      </c>
      <c r="R5723">
        <v>46011.038</v>
      </c>
      <c r="AT5723">
        <v>2</v>
      </c>
      <c r="AV5723">
        <v>0</v>
      </c>
      <c r="AW5723">
        <v>1</v>
      </c>
      <c r="AX5723">
        <v>1</v>
      </c>
    </row>
    <row r="5724" spans="1:50">
      <c r="A5724" t="s">
        <v>22</v>
      </c>
      <c r="B5724" t="s">
        <v>56</v>
      </c>
      <c r="C5724">
        <v>1966</v>
      </c>
      <c r="D5724">
        <f t="shared" si="442"/>
        <v>83</v>
      </c>
      <c r="E5724">
        <v>3</v>
      </c>
      <c r="G5724">
        <v>371417.29927700001</v>
      </c>
      <c r="H5724">
        <v>227904.217695</v>
      </c>
      <c r="I5724">
        <v>36250.602013999996</v>
      </c>
      <c r="J5724">
        <v>75635.695107000007</v>
      </c>
      <c r="K5724">
        <v>23834.699803</v>
      </c>
      <c r="L5724">
        <v>30281.534522000002</v>
      </c>
      <c r="O5724">
        <f>VLOOKUP(C5724,[1]pop_15p_a!$A$8:$AL$68,25,FALSE)</f>
        <v>23734749.3178281</v>
      </c>
      <c r="Q5724">
        <f t="shared" si="441"/>
        <v>-6446.8347190000022</v>
      </c>
      <c r="R5724">
        <v>46011.038</v>
      </c>
      <c r="AT5724">
        <v>2</v>
      </c>
      <c r="AV5724">
        <v>0</v>
      </c>
      <c r="AW5724">
        <v>1</v>
      </c>
      <c r="AX5724">
        <v>1</v>
      </c>
    </row>
    <row r="5725" spans="1:50">
      <c r="A5725" t="s">
        <v>22</v>
      </c>
      <c r="B5725" t="s">
        <v>56</v>
      </c>
      <c r="C5725">
        <v>1966</v>
      </c>
      <c r="D5725">
        <f t="shared" si="442"/>
        <v>84</v>
      </c>
      <c r="E5725">
        <v>4</v>
      </c>
      <c r="G5725">
        <v>376560.52863000002</v>
      </c>
      <c r="H5725">
        <v>231799.73318000001</v>
      </c>
      <c r="I5725">
        <v>36687.702322999998</v>
      </c>
      <c r="J5725">
        <v>77869.229634000003</v>
      </c>
      <c r="K5725">
        <v>23387.405823000001</v>
      </c>
      <c r="L5725">
        <v>31691.368782000001</v>
      </c>
      <c r="O5725">
        <f>VLOOKUP(C5725,[1]pop_15p_a!$A$8:$AL$68,25,FALSE)</f>
        <v>23734749.3178281</v>
      </c>
      <c r="Q5725">
        <f t="shared" si="441"/>
        <v>-8303.9629590000004</v>
      </c>
      <c r="R5725">
        <v>46011.038</v>
      </c>
      <c r="AT5725">
        <v>2</v>
      </c>
      <c r="AV5725">
        <v>0</v>
      </c>
      <c r="AW5725">
        <v>1</v>
      </c>
      <c r="AX5725">
        <v>1</v>
      </c>
    </row>
    <row r="5726" spans="1:50">
      <c r="A5726" t="s">
        <v>22</v>
      </c>
      <c r="B5726" t="s">
        <v>56</v>
      </c>
      <c r="C5726">
        <v>1967</v>
      </c>
      <c r="D5726">
        <f t="shared" si="442"/>
        <v>85</v>
      </c>
      <c r="E5726">
        <v>1</v>
      </c>
      <c r="G5726">
        <v>381656.06328900001</v>
      </c>
      <c r="H5726">
        <v>235661.81521900001</v>
      </c>
      <c r="I5726">
        <v>37120.868900000001</v>
      </c>
      <c r="J5726">
        <v>80080.241022000002</v>
      </c>
      <c r="K5726">
        <v>22943.848260999999</v>
      </c>
      <c r="L5726">
        <v>33077.005929999999</v>
      </c>
      <c r="O5726">
        <f>VLOOKUP(C5726,[1]pop_15p_a!$A$8:$AL$68,25,FALSE)</f>
        <v>24490649.508559201</v>
      </c>
      <c r="Q5726">
        <f t="shared" si="441"/>
        <v>-10133.157669</v>
      </c>
      <c r="R5726">
        <v>47429.811999999998</v>
      </c>
      <c r="AT5726">
        <v>2</v>
      </c>
      <c r="AV5726">
        <v>0</v>
      </c>
      <c r="AW5726">
        <v>1</v>
      </c>
      <c r="AX5726">
        <v>1</v>
      </c>
    </row>
    <row r="5727" spans="1:50">
      <c r="A5727" t="s">
        <v>22</v>
      </c>
      <c r="B5727" t="s">
        <v>56</v>
      </c>
      <c r="C5727">
        <v>1967</v>
      </c>
      <c r="D5727">
        <f t="shared" si="442"/>
        <v>86</v>
      </c>
      <c r="E5727">
        <v>2</v>
      </c>
      <c r="G5727">
        <v>386715.38286399998</v>
      </c>
      <c r="H5727">
        <v>239493.992983</v>
      </c>
      <c r="I5727">
        <v>37550.785903000004</v>
      </c>
      <c r="J5727">
        <v>82277.406877000001</v>
      </c>
      <c r="K5727">
        <v>22503.703659999999</v>
      </c>
      <c r="L5727">
        <v>34464.069436999998</v>
      </c>
      <c r="O5727">
        <f>VLOOKUP(C5727,[1]pop_15p_a!$A$8:$AL$68,25,FALSE)</f>
        <v>24490649.508559201</v>
      </c>
      <c r="Q5727">
        <f t="shared" si="441"/>
        <v>-11960.365776999999</v>
      </c>
      <c r="R5727">
        <v>47429.811999999998</v>
      </c>
      <c r="AT5727">
        <v>2</v>
      </c>
      <c r="AV5727">
        <v>0</v>
      </c>
      <c r="AW5727">
        <v>1</v>
      </c>
      <c r="AX5727">
        <v>1</v>
      </c>
    </row>
    <row r="5728" spans="1:50">
      <c r="A5728" t="s">
        <v>22</v>
      </c>
      <c r="B5728" t="s">
        <v>56</v>
      </c>
      <c r="C5728">
        <v>1967</v>
      </c>
      <c r="D5728">
        <f t="shared" si="442"/>
        <v>87</v>
      </c>
      <c r="E5728">
        <v>3</v>
      </c>
      <c r="G5728">
        <v>393083.63396200002</v>
      </c>
      <c r="H5728">
        <v>243532.06571600001</v>
      </c>
      <c r="I5728">
        <v>38373.719249000002</v>
      </c>
      <c r="J5728">
        <v>84464.584208</v>
      </c>
      <c r="K5728">
        <v>22659.255243</v>
      </c>
      <c r="L5728">
        <v>33699.218229999999</v>
      </c>
      <c r="O5728">
        <f>VLOOKUP(C5728,[1]pop_15p_a!$A$8:$AL$68,25,FALSE)</f>
        <v>24490649.508559201</v>
      </c>
      <c r="Q5728">
        <f t="shared" si="441"/>
        <v>-11039.962986999999</v>
      </c>
      <c r="R5728">
        <v>47429.811999999998</v>
      </c>
      <c r="AT5728">
        <v>2</v>
      </c>
      <c r="AV5728">
        <v>0</v>
      </c>
      <c r="AW5728">
        <v>1</v>
      </c>
      <c r="AX5728">
        <v>1</v>
      </c>
    </row>
    <row r="5729" spans="1:50">
      <c r="A5729" t="s">
        <v>22</v>
      </c>
      <c r="B5729" t="s">
        <v>56</v>
      </c>
      <c r="C5729">
        <v>1967</v>
      </c>
      <c r="D5729">
        <f t="shared" si="442"/>
        <v>88</v>
      </c>
      <c r="E5729">
        <v>4</v>
      </c>
      <c r="G5729">
        <v>400816.28240999999</v>
      </c>
      <c r="H5729">
        <v>247765.74922</v>
      </c>
      <c r="I5729">
        <v>39613.141753000004</v>
      </c>
      <c r="J5729">
        <v>86627.352746000004</v>
      </c>
      <c r="K5729">
        <v>23452.915841999999</v>
      </c>
      <c r="L5729">
        <v>30630.509085999998</v>
      </c>
      <c r="O5729">
        <f>VLOOKUP(C5729,[1]pop_15p_a!$A$8:$AL$68,25,FALSE)</f>
        <v>24490649.508559201</v>
      </c>
      <c r="Q5729">
        <f t="shared" si="441"/>
        <v>-7177.5932439999997</v>
      </c>
      <c r="R5729">
        <v>47429.811999999998</v>
      </c>
      <c r="AT5729">
        <v>2</v>
      </c>
      <c r="AV5729">
        <v>0</v>
      </c>
      <c r="AW5729">
        <v>1</v>
      </c>
      <c r="AX5729">
        <v>1</v>
      </c>
    </row>
    <row r="5730" spans="1:50">
      <c r="A5730" t="s">
        <v>22</v>
      </c>
      <c r="B5730" t="s">
        <v>56</v>
      </c>
      <c r="C5730">
        <v>1968</v>
      </c>
      <c r="D5730">
        <f t="shared" si="442"/>
        <v>89</v>
      </c>
      <c r="E5730">
        <v>1</v>
      </c>
      <c r="G5730">
        <v>408483.81786499999</v>
      </c>
      <c r="H5730">
        <v>251961.37321600001</v>
      </c>
      <c r="I5730">
        <v>40842.580691000003</v>
      </c>
      <c r="J5730">
        <v>88766.825438999993</v>
      </c>
      <c r="K5730">
        <v>24246.029589999998</v>
      </c>
      <c r="L5730">
        <v>27584.025622000001</v>
      </c>
      <c r="O5730">
        <f>VLOOKUP(C5730,[1]pop_15p_a!$A$8:$AL$68,25,FALSE)</f>
        <v>25306062.2278568</v>
      </c>
      <c r="Q5730">
        <f t="shared" si="441"/>
        <v>-3337.9960320000027</v>
      </c>
      <c r="R5730">
        <v>48894.019</v>
      </c>
      <c r="AT5730">
        <v>2</v>
      </c>
      <c r="AV5730">
        <v>0</v>
      </c>
      <c r="AW5730">
        <v>1</v>
      </c>
      <c r="AX5730">
        <v>1</v>
      </c>
    </row>
    <row r="5731" spans="1:50">
      <c r="A5731" t="s">
        <v>22</v>
      </c>
      <c r="B5731" t="s">
        <v>56</v>
      </c>
      <c r="C5731">
        <v>1968</v>
      </c>
      <c r="D5731">
        <f t="shared" si="442"/>
        <v>90</v>
      </c>
      <c r="E5731">
        <v>2</v>
      </c>
      <c r="G5731">
        <v>416132.75627299998</v>
      </c>
      <c r="H5731">
        <v>256149.08286299999</v>
      </c>
      <c r="I5731">
        <v>42068.636716000001</v>
      </c>
      <c r="J5731">
        <v>90906.076312000005</v>
      </c>
      <c r="K5731">
        <v>25031.226633999999</v>
      </c>
      <c r="L5731">
        <v>24548.083105999998</v>
      </c>
      <c r="O5731">
        <f>VLOOKUP(C5731,[1]pop_15p_a!$A$8:$AL$68,25,FALSE)</f>
        <v>25306062.2278568</v>
      </c>
      <c r="Q5731">
        <f t="shared" si="441"/>
        <v>483.14352800000052</v>
      </c>
      <c r="R5731">
        <v>48894.019</v>
      </c>
      <c r="AT5731">
        <v>2</v>
      </c>
      <c r="AV5731">
        <v>0</v>
      </c>
      <c r="AW5731">
        <v>1</v>
      </c>
      <c r="AX5731">
        <v>1</v>
      </c>
    </row>
    <row r="5732" spans="1:50">
      <c r="A5732" t="s">
        <v>22</v>
      </c>
      <c r="B5732" t="s">
        <v>56</v>
      </c>
      <c r="C5732">
        <v>1968</v>
      </c>
      <c r="D5732">
        <f t="shared" si="442"/>
        <v>91</v>
      </c>
      <c r="E5732">
        <v>3</v>
      </c>
      <c r="G5732">
        <v>422724.85825400002</v>
      </c>
      <c r="H5732">
        <v>260416.57023000001</v>
      </c>
      <c r="I5732">
        <v>42814.663114000003</v>
      </c>
      <c r="J5732">
        <v>92635.439052999995</v>
      </c>
      <c r="K5732">
        <v>25829.947950999998</v>
      </c>
      <c r="L5732">
        <v>24775.728394000002</v>
      </c>
      <c r="O5732">
        <f>VLOOKUP(C5732,[1]pop_15p_a!$A$8:$AL$68,25,FALSE)</f>
        <v>25306062.2278568</v>
      </c>
      <c r="Q5732">
        <f t="shared" si="441"/>
        <v>1054.2195569999967</v>
      </c>
      <c r="R5732">
        <v>48894.019</v>
      </c>
      <c r="AT5732">
        <v>2</v>
      </c>
      <c r="AV5732">
        <v>0</v>
      </c>
      <c r="AW5732">
        <v>1</v>
      </c>
      <c r="AX5732">
        <v>1</v>
      </c>
    </row>
    <row r="5733" spans="1:50">
      <c r="A5733" t="s">
        <v>22</v>
      </c>
      <c r="B5733" t="s">
        <v>56</v>
      </c>
      <c r="C5733">
        <v>1968</v>
      </c>
      <c r="D5733">
        <f t="shared" si="442"/>
        <v>92</v>
      </c>
      <c r="E5733">
        <v>4</v>
      </c>
      <c r="G5733">
        <v>428211.68941699999</v>
      </c>
      <c r="H5733">
        <v>264766.337482</v>
      </c>
      <c r="I5733">
        <v>43059.204787000002</v>
      </c>
      <c r="J5733">
        <v>93936.329020000005</v>
      </c>
      <c r="K5733">
        <v>26642.599486999999</v>
      </c>
      <c r="L5733">
        <v>28411.545246999998</v>
      </c>
      <c r="O5733">
        <f>VLOOKUP(C5733,[1]pop_15p_a!$A$8:$AL$68,25,FALSE)</f>
        <v>25306062.2278568</v>
      </c>
      <c r="Q5733">
        <f t="shared" si="441"/>
        <v>-1768.9457599999987</v>
      </c>
      <c r="R5733">
        <v>48894.019</v>
      </c>
      <c r="AT5733">
        <v>2</v>
      </c>
      <c r="AV5733">
        <v>0</v>
      </c>
      <c r="AW5733">
        <v>1</v>
      </c>
      <c r="AX5733">
        <v>1</v>
      </c>
    </row>
    <row r="5734" spans="1:50">
      <c r="A5734" t="s">
        <v>22</v>
      </c>
      <c r="B5734" t="s">
        <v>56</v>
      </c>
      <c r="C5734">
        <v>1969</v>
      </c>
      <c r="D5734">
        <f t="shared" si="442"/>
        <v>93</v>
      </c>
      <c r="E5734">
        <v>1</v>
      </c>
      <c r="G5734">
        <v>433666.40127500001</v>
      </c>
      <c r="H5734">
        <v>269087.88083699998</v>
      </c>
      <c r="I5734">
        <v>43302.299202000002</v>
      </c>
      <c r="J5734">
        <v>95231.750348999994</v>
      </c>
      <c r="K5734">
        <v>27449.395837</v>
      </c>
      <c r="L5734">
        <v>32029.176084999999</v>
      </c>
      <c r="O5734">
        <f>VLOOKUP(C5734,[1]pop_15p_a!$A$8:$AL$68,25,FALSE)</f>
        <v>26157658.810840499</v>
      </c>
      <c r="Q5734">
        <f t="shared" si="441"/>
        <v>-4579.7802479999991</v>
      </c>
      <c r="R5734">
        <v>50423.481</v>
      </c>
      <c r="AT5734">
        <v>2</v>
      </c>
      <c r="AV5734">
        <v>0</v>
      </c>
      <c r="AW5734">
        <v>1</v>
      </c>
      <c r="AX5734">
        <v>1</v>
      </c>
    </row>
    <row r="5735" spans="1:50">
      <c r="A5735" t="s">
        <v>22</v>
      </c>
      <c r="B5735" t="s">
        <v>56</v>
      </c>
      <c r="C5735">
        <v>1969</v>
      </c>
      <c r="D5735">
        <f t="shared" si="442"/>
        <v>94</v>
      </c>
      <c r="E5735">
        <v>2</v>
      </c>
      <c r="G5735">
        <v>439063.64270099998</v>
      </c>
      <c r="H5735">
        <v>273366.73471500003</v>
      </c>
      <c r="I5735">
        <v>43542.795960000003</v>
      </c>
      <c r="J5735">
        <v>96511.380067999999</v>
      </c>
      <c r="K5735">
        <v>28248.798715000001</v>
      </c>
      <c r="L5735">
        <v>35606.102977000002</v>
      </c>
      <c r="O5735">
        <f>VLOOKUP(C5735,[1]pop_15p_a!$A$8:$AL$68,25,FALSE)</f>
        <v>26157658.810840499</v>
      </c>
      <c r="Q5735">
        <f t="shared" si="441"/>
        <v>-7357.3042620000015</v>
      </c>
      <c r="R5735">
        <v>50423.481</v>
      </c>
      <c r="AT5735">
        <v>2</v>
      </c>
      <c r="AV5735">
        <v>0</v>
      </c>
      <c r="AW5735">
        <v>1</v>
      </c>
      <c r="AX5735">
        <v>1</v>
      </c>
    </row>
    <row r="5736" spans="1:50">
      <c r="A5736" t="s">
        <v>22</v>
      </c>
      <c r="B5736" t="s">
        <v>56</v>
      </c>
      <c r="C5736">
        <v>1969</v>
      </c>
      <c r="D5736">
        <f t="shared" si="442"/>
        <v>95</v>
      </c>
      <c r="E5736">
        <v>3</v>
      </c>
      <c r="G5736">
        <v>445887.73513099999</v>
      </c>
      <c r="H5736">
        <v>277812.81743400003</v>
      </c>
      <c r="I5736">
        <v>44143.902179999997</v>
      </c>
      <c r="J5736">
        <v>98496.200389999998</v>
      </c>
      <c r="K5736">
        <v>29010.720686000001</v>
      </c>
      <c r="L5736">
        <v>37762.502854999999</v>
      </c>
      <c r="O5736">
        <f>VLOOKUP(C5736,[1]pop_15p_a!$A$8:$AL$68,25,FALSE)</f>
        <v>26157658.810840499</v>
      </c>
      <c r="Q5736">
        <f t="shared" si="441"/>
        <v>-8751.7821689999982</v>
      </c>
      <c r="R5736">
        <v>50423.481</v>
      </c>
      <c r="AT5736">
        <v>2</v>
      </c>
      <c r="AV5736">
        <v>0</v>
      </c>
      <c r="AW5736">
        <v>1</v>
      </c>
      <c r="AX5736">
        <v>1</v>
      </c>
    </row>
    <row r="5737" spans="1:50">
      <c r="A5737" t="s">
        <v>22</v>
      </c>
      <c r="B5737" t="s">
        <v>56</v>
      </c>
      <c r="C5737">
        <v>1969</v>
      </c>
      <c r="D5737">
        <f t="shared" si="442"/>
        <v>96</v>
      </c>
      <c r="E5737">
        <v>4</v>
      </c>
      <c r="G5737">
        <v>454199.87910299998</v>
      </c>
      <c r="H5737">
        <v>282410.47427100001</v>
      </c>
      <c r="I5737">
        <v>45128.119114000001</v>
      </c>
      <c r="J5737">
        <v>101225.14692299999</v>
      </c>
      <c r="K5737">
        <v>29727.661889999999</v>
      </c>
      <c r="L5737">
        <v>38381.413626000001</v>
      </c>
      <c r="O5737">
        <f>VLOOKUP(C5737,[1]pop_15p_a!$A$8:$AL$68,25,FALSE)</f>
        <v>26157658.810840499</v>
      </c>
      <c r="Q5737">
        <f t="shared" si="441"/>
        <v>-8653.751736000002</v>
      </c>
      <c r="R5737">
        <v>50423.481</v>
      </c>
      <c r="AT5737">
        <v>2</v>
      </c>
      <c r="AV5737">
        <v>0</v>
      </c>
      <c r="AW5737">
        <v>1</v>
      </c>
      <c r="AX5737">
        <v>1</v>
      </c>
    </row>
    <row r="5738" spans="1:50">
      <c r="A5738" t="s">
        <v>22</v>
      </c>
      <c r="B5738" t="s">
        <v>56</v>
      </c>
      <c r="C5738">
        <v>1970</v>
      </c>
      <c r="D5738">
        <f t="shared" si="442"/>
        <v>97</v>
      </c>
      <c r="E5738">
        <v>1</v>
      </c>
      <c r="G5738">
        <v>462417.30937899998</v>
      </c>
      <c r="H5738">
        <v>286954.99702200003</v>
      </c>
      <c r="I5738">
        <v>46106.741564999997</v>
      </c>
      <c r="J5738">
        <v>103914.569871</v>
      </c>
      <c r="K5738">
        <v>30433.5268</v>
      </c>
      <c r="L5738">
        <v>38970.555653000003</v>
      </c>
      <c r="O5738">
        <f>VLOOKUP(C5738,[1]pop_15p_a!$A$8:$AL$68,25,FALSE)</f>
        <v>27030320.518715601</v>
      </c>
      <c r="Q5738">
        <f t="shared" si="441"/>
        <v>-8537.0288530000034</v>
      </c>
      <c r="R5738">
        <v>52029.860999999997</v>
      </c>
      <c r="AT5738">
        <v>2</v>
      </c>
      <c r="AV5738">
        <v>0</v>
      </c>
      <c r="AW5738">
        <v>1</v>
      </c>
      <c r="AX5738">
        <v>1</v>
      </c>
    </row>
    <row r="5739" spans="1:50">
      <c r="A5739" t="s">
        <v>22</v>
      </c>
      <c r="B5739" t="s">
        <v>56</v>
      </c>
      <c r="C5739">
        <v>1970</v>
      </c>
      <c r="D5739">
        <f t="shared" si="442"/>
        <v>98</v>
      </c>
      <c r="E5739">
        <v>2</v>
      </c>
      <c r="G5739">
        <v>470594.29873699998</v>
      </c>
      <c r="H5739">
        <v>291477.72447700001</v>
      </c>
      <c r="I5739">
        <v>47075.008215000002</v>
      </c>
      <c r="J5739">
        <v>106599.209458</v>
      </c>
      <c r="K5739">
        <v>31138.766229000001</v>
      </c>
      <c r="L5739">
        <v>39578.980925999997</v>
      </c>
      <c r="O5739">
        <f>VLOOKUP(C5739,[1]pop_15p_a!$A$8:$AL$68,25,FALSE)</f>
        <v>27030320.518715601</v>
      </c>
      <c r="Q5739">
        <f t="shared" si="441"/>
        <v>-8440.2146969999958</v>
      </c>
      <c r="R5739">
        <v>52029.860999999997</v>
      </c>
      <c r="AT5739">
        <v>2</v>
      </c>
      <c r="AV5739">
        <v>0</v>
      </c>
      <c r="AW5739">
        <v>1</v>
      </c>
      <c r="AX5739">
        <v>1</v>
      </c>
    </row>
    <row r="5740" spans="1:50">
      <c r="A5740" t="s">
        <v>22</v>
      </c>
      <c r="B5740" t="s">
        <v>56</v>
      </c>
      <c r="C5740">
        <v>1970</v>
      </c>
      <c r="D5740">
        <f t="shared" si="442"/>
        <v>99</v>
      </c>
      <c r="E5740">
        <v>3</v>
      </c>
      <c r="G5740">
        <v>476445.711946</v>
      </c>
      <c r="H5740">
        <v>295506.17498100002</v>
      </c>
      <c r="I5740">
        <v>48168.963457999998</v>
      </c>
      <c r="J5740">
        <v>107176.258006</v>
      </c>
      <c r="K5740">
        <v>31522.997739999999</v>
      </c>
      <c r="L5740">
        <v>39458.861459</v>
      </c>
      <c r="O5740">
        <f>VLOOKUP(C5740,[1]pop_15p_a!$A$8:$AL$68,25,FALSE)</f>
        <v>27030320.518715601</v>
      </c>
      <c r="Q5740">
        <f t="shared" si="441"/>
        <v>-7935.8637190000009</v>
      </c>
      <c r="R5740">
        <v>52029.860999999997</v>
      </c>
      <c r="AT5740">
        <v>2</v>
      </c>
      <c r="AV5740">
        <v>0</v>
      </c>
      <c r="AW5740">
        <v>1</v>
      </c>
      <c r="AX5740">
        <v>1</v>
      </c>
    </row>
    <row r="5741" spans="1:50">
      <c r="A5741" t="s">
        <v>22</v>
      </c>
      <c r="B5741" t="s">
        <v>56</v>
      </c>
      <c r="C5741">
        <v>1970</v>
      </c>
      <c r="D5741">
        <f t="shared" si="442"/>
        <v>100</v>
      </c>
      <c r="E5741">
        <v>4</v>
      </c>
      <c r="G5741">
        <v>479765.536441</v>
      </c>
      <c r="H5741">
        <v>298979.12857900001</v>
      </c>
      <c r="I5741">
        <v>49390.912957</v>
      </c>
      <c r="J5741">
        <v>105488.599608</v>
      </c>
      <c r="K5741">
        <v>31560.435718000001</v>
      </c>
      <c r="L5741">
        <v>38557.886765000003</v>
      </c>
      <c r="O5741">
        <f>VLOOKUP(C5741,[1]pop_15p_a!$A$8:$AL$68,25,FALSE)</f>
        <v>27030320.518715601</v>
      </c>
      <c r="Q5741">
        <f t="shared" si="441"/>
        <v>-6997.4510470000023</v>
      </c>
      <c r="R5741">
        <v>52029.860999999997</v>
      </c>
      <c r="AT5741">
        <v>2</v>
      </c>
      <c r="AV5741">
        <v>0</v>
      </c>
      <c r="AW5741">
        <v>1</v>
      </c>
      <c r="AX5741">
        <v>1</v>
      </c>
    </row>
    <row r="5742" spans="1:50">
      <c r="A5742" t="s">
        <v>22</v>
      </c>
      <c r="B5742" t="s">
        <v>56</v>
      </c>
      <c r="C5742">
        <v>1971</v>
      </c>
      <c r="D5742">
        <f t="shared" si="442"/>
        <v>101</v>
      </c>
      <c r="E5742">
        <v>1</v>
      </c>
      <c r="G5742">
        <v>483054.40069699998</v>
      </c>
      <c r="H5742">
        <v>302416.054534</v>
      </c>
      <c r="I5742">
        <v>50603.674442000003</v>
      </c>
      <c r="J5742">
        <v>103816.53187200001</v>
      </c>
      <c r="K5742">
        <v>31599.717146999999</v>
      </c>
      <c r="L5742">
        <v>37666.547139000002</v>
      </c>
      <c r="O5742">
        <f>VLOOKUP(C5742,[1]pop_15p_a!$A$8:$AL$68,25,FALSE)</f>
        <v>27953450.579133399</v>
      </c>
      <c r="Q5742">
        <f t="shared" si="441"/>
        <v>-6066.8299920000027</v>
      </c>
      <c r="R5742">
        <v>53718.724000000002</v>
      </c>
      <c r="AT5742">
        <v>2</v>
      </c>
      <c r="AV5742">
        <v>0</v>
      </c>
      <c r="AW5742">
        <v>1</v>
      </c>
      <c r="AX5742">
        <v>1</v>
      </c>
    </row>
    <row r="5743" spans="1:50">
      <c r="A5743" t="s">
        <v>22</v>
      </c>
      <c r="B5743" t="s">
        <v>56</v>
      </c>
      <c r="C5743">
        <v>1971</v>
      </c>
      <c r="D5743">
        <f t="shared" si="442"/>
        <v>102</v>
      </c>
      <c r="E5743">
        <v>2</v>
      </c>
      <c r="G5743">
        <v>486319.44474399998</v>
      </c>
      <c r="H5743">
        <v>305832.23681099998</v>
      </c>
      <c r="I5743">
        <v>51805.731926</v>
      </c>
      <c r="J5743">
        <v>102155.812077</v>
      </c>
      <c r="K5743">
        <v>31636.455869000001</v>
      </c>
      <c r="L5743">
        <v>36780.063553</v>
      </c>
      <c r="O5743">
        <f>VLOOKUP(C5743,[1]pop_15p_a!$A$8:$AL$68,25,FALSE)</f>
        <v>27953450.579133399</v>
      </c>
      <c r="Q5743">
        <f t="shared" si="441"/>
        <v>-5143.6076839999987</v>
      </c>
      <c r="R5743">
        <v>53718.724000000002</v>
      </c>
      <c r="AT5743">
        <v>2</v>
      </c>
      <c r="AV5743">
        <v>0</v>
      </c>
      <c r="AW5743">
        <v>1</v>
      </c>
      <c r="AX5743">
        <v>1</v>
      </c>
    </row>
    <row r="5744" spans="1:50">
      <c r="A5744" t="s">
        <v>22</v>
      </c>
      <c r="B5744" t="s">
        <v>56</v>
      </c>
      <c r="C5744">
        <v>1971</v>
      </c>
      <c r="D5744">
        <f t="shared" si="442"/>
        <v>103</v>
      </c>
      <c r="E5744">
        <v>3</v>
      </c>
      <c r="G5744">
        <v>493580.01435000001</v>
      </c>
      <c r="H5744">
        <v>310246.03484500002</v>
      </c>
      <c r="I5744">
        <v>53351.762342000002</v>
      </c>
      <c r="J5744">
        <v>103107.387561</v>
      </c>
      <c r="K5744">
        <v>32398.314163999999</v>
      </c>
      <c r="L5744">
        <v>36883.227900999998</v>
      </c>
      <c r="O5744">
        <f>VLOOKUP(C5744,[1]pop_15p_a!$A$8:$AL$68,25,FALSE)</f>
        <v>27953450.579133399</v>
      </c>
      <c r="Q5744">
        <f t="shared" si="441"/>
        <v>-4484.9137369999989</v>
      </c>
      <c r="R5744">
        <v>53718.724000000002</v>
      </c>
      <c r="AT5744">
        <v>2</v>
      </c>
      <c r="AV5744">
        <v>0</v>
      </c>
      <c r="AW5744">
        <v>1</v>
      </c>
      <c r="AX5744">
        <v>1</v>
      </c>
    </row>
    <row r="5745" spans="1:50">
      <c r="A5745" t="s">
        <v>22</v>
      </c>
      <c r="B5745" t="s">
        <v>56</v>
      </c>
      <c r="C5745">
        <v>1971</v>
      </c>
      <c r="D5745">
        <f t="shared" si="442"/>
        <v>104</v>
      </c>
      <c r="E5745">
        <v>4</v>
      </c>
      <c r="G5745">
        <v>505081.66314800002</v>
      </c>
      <c r="H5745">
        <v>315702.47604199999</v>
      </c>
      <c r="I5745">
        <v>55257.139569999999</v>
      </c>
      <c r="J5745">
        <v>106855.563708</v>
      </c>
      <c r="K5745">
        <v>33933.335458000001</v>
      </c>
      <c r="L5745">
        <v>38047.473881999998</v>
      </c>
      <c r="O5745">
        <f>VLOOKUP(C5745,[1]pop_15p_a!$A$8:$AL$68,25,FALSE)</f>
        <v>27953450.579133399</v>
      </c>
      <c r="Q5745">
        <f t="shared" si="441"/>
        <v>-4114.138423999997</v>
      </c>
      <c r="R5745">
        <v>53718.724000000002</v>
      </c>
      <c r="AT5745">
        <v>2</v>
      </c>
      <c r="AV5745">
        <v>0</v>
      </c>
      <c r="AW5745">
        <v>1</v>
      </c>
      <c r="AX5745">
        <v>1</v>
      </c>
    </row>
    <row r="5746" spans="1:50">
      <c r="A5746" t="s">
        <v>22</v>
      </c>
      <c r="B5746" t="s">
        <v>56</v>
      </c>
      <c r="C5746">
        <v>1972</v>
      </c>
      <c r="D5746">
        <f t="shared" si="442"/>
        <v>105</v>
      </c>
      <c r="E5746">
        <v>1</v>
      </c>
      <c r="G5746">
        <v>516520.39301900001</v>
      </c>
      <c r="H5746">
        <v>321118.84592400002</v>
      </c>
      <c r="I5746">
        <v>57147.374427000002</v>
      </c>
      <c r="J5746">
        <v>110601.392872</v>
      </c>
      <c r="K5746">
        <v>35461.955590999998</v>
      </c>
      <c r="L5746">
        <v>39213.377404999999</v>
      </c>
      <c r="O5746">
        <f>VLOOKUP(C5746,[1]pop_15p_a!$A$8:$AL$68,25,FALSE)</f>
        <v>28857581.219641998</v>
      </c>
      <c r="Q5746">
        <f t="shared" si="441"/>
        <v>-3751.4218140000012</v>
      </c>
      <c r="R5746">
        <v>55478.150999999998</v>
      </c>
      <c r="AT5746">
        <v>2</v>
      </c>
      <c r="AV5746">
        <v>0</v>
      </c>
      <c r="AW5746">
        <v>1</v>
      </c>
      <c r="AX5746">
        <v>1</v>
      </c>
    </row>
    <row r="5747" spans="1:50">
      <c r="A5747" t="s">
        <v>22</v>
      </c>
      <c r="B5747" t="s">
        <v>56</v>
      </c>
      <c r="C5747">
        <v>1972</v>
      </c>
      <c r="D5747">
        <f t="shared" si="442"/>
        <v>106</v>
      </c>
      <c r="E5747">
        <v>2</v>
      </c>
      <c r="G5747">
        <v>527898.09979899996</v>
      </c>
      <c r="H5747">
        <v>326516.23880300001</v>
      </c>
      <c r="I5747">
        <v>59032.130891000001</v>
      </c>
      <c r="J5747">
        <v>114309.542801</v>
      </c>
      <c r="K5747">
        <v>36980.488796999998</v>
      </c>
      <c r="L5747">
        <v>40365.240118000002</v>
      </c>
      <c r="O5747">
        <f>VLOOKUP(C5747,[1]pop_15p_a!$A$8:$AL$68,25,FALSE)</f>
        <v>28857581.219641998</v>
      </c>
      <c r="Q5747">
        <f t="shared" si="441"/>
        <v>-3384.7513210000034</v>
      </c>
      <c r="R5747">
        <v>55478.150999999998</v>
      </c>
      <c r="AT5747">
        <v>2</v>
      </c>
      <c r="AV5747">
        <v>0</v>
      </c>
      <c r="AW5747">
        <v>1</v>
      </c>
      <c r="AX5747">
        <v>1</v>
      </c>
    </row>
    <row r="5748" spans="1:50">
      <c r="A5748" t="s">
        <v>22</v>
      </c>
      <c r="B5748" t="s">
        <v>56</v>
      </c>
      <c r="C5748">
        <v>1972</v>
      </c>
      <c r="D5748">
        <f t="shared" si="442"/>
        <v>107</v>
      </c>
      <c r="E5748">
        <v>3</v>
      </c>
      <c r="G5748">
        <v>539455.33902299998</v>
      </c>
      <c r="H5748">
        <v>332072.708209</v>
      </c>
      <c r="I5748">
        <v>60773.773418999997</v>
      </c>
      <c r="J5748">
        <v>118554.883563</v>
      </c>
      <c r="K5748">
        <v>38473.091031999997</v>
      </c>
      <c r="L5748">
        <v>41734.000066000001</v>
      </c>
      <c r="O5748">
        <f>VLOOKUP(C5748,[1]pop_15p_a!$A$8:$AL$68,25,FALSE)</f>
        <v>28857581.219641998</v>
      </c>
      <c r="Q5748">
        <f t="shared" si="441"/>
        <v>-3260.9090340000039</v>
      </c>
      <c r="R5748">
        <v>55478.150999999998</v>
      </c>
      <c r="AT5748">
        <v>2</v>
      </c>
      <c r="AV5748">
        <v>0</v>
      </c>
      <c r="AW5748">
        <v>1</v>
      </c>
      <c r="AX5748">
        <v>1</v>
      </c>
    </row>
    <row r="5749" spans="1:50">
      <c r="A5749" t="s">
        <v>22</v>
      </c>
      <c r="B5749" t="s">
        <v>56</v>
      </c>
      <c r="C5749">
        <v>1972</v>
      </c>
      <c r="D5749">
        <f t="shared" si="442"/>
        <v>108</v>
      </c>
      <c r="E5749">
        <v>4</v>
      </c>
      <c r="G5749">
        <v>551197.26844999997</v>
      </c>
      <c r="H5749">
        <v>337793.95858500001</v>
      </c>
      <c r="I5749">
        <v>62365.537554000002</v>
      </c>
      <c r="J5749">
        <v>123360.19476899999</v>
      </c>
      <c r="K5749">
        <v>39938.251580999997</v>
      </c>
      <c r="L5749">
        <v>43328.938427000001</v>
      </c>
      <c r="O5749">
        <f>VLOOKUP(C5749,[1]pop_15p_a!$A$8:$AL$68,25,FALSE)</f>
        <v>28857581.219641998</v>
      </c>
      <c r="Q5749">
        <f t="shared" si="441"/>
        <v>-3390.6868460000042</v>
      </c>
      <c r="R5749">
        <v>55478.150999999998</v>
      </c>
      <c r="AT5749">
        <v>2</v>
      </c>
      <c r="AV5749">
        <v>0</v>
      </c>
      <c r="AW5749">
        <v>1</v>
      </c>
      <c r="AX5749">
        <v>1</v>
      </c>
    </row>
    <row r="5750" spans="1:50">
      <c r="A5750" t="s">
        <v>22</v>
      </c>
      <c r="B5750" t="s">
        <v>56</v>
      </c>
      <c r="C5750">
        <v>1973</v>
      </c>
      <c r="D5750">
        <f t="shared" si="442"/>
        <v>109</v>
      </c>
      <c r="E5750">
        <v>1</v>
      </c>
      <c r="G5750">
        <v>562846.69857799995</v>
      </c>
      <c r="H5750">
        <v>343470.95524699998</v>
      </c>
      <c r="I5750">
        <v>63941.746060999998</v>
      </c>
      <c r="J5750">
        <v>128124.762283</v>
      </c>
      <c r="K5750">
        <v>41387.583014999997</v>
      </c>
      <c r="L5750">
        <v>44920.328047000003</v>
      </c>
      <c r="O5750">
        <f>VLOOKUP(C5750,[1]pop_15p_a!$A$8:$AL$68,25,FALSE)</f>
        <v>29780806.981277999</v>
      </c>
      <c r="Q5750">
        <f t="shared" si="441"/>
        <v>-3532.7450320000062</v>
      </c>
      <c r="R5750">
        <v>57280.587</v>
      </c>
      <c r="AT5750">
        <v>2</v>
      </c>
      <c r="AV5750">
        <v>0</v>
      </c>
      <c r="AW5750">
        <v>1</v>
      </c>
      <c r="AX5750">
        <v>1</v>
      </c>
    </row>
    <row r="5751" spans="1:50">
      <c r="A5751" t="s">
        <v>22</v>
      </c>
      <c r="B5751" t="s">
        <v>56</v>
      </c>
      <c r="C5751">
        <v>1973</v>
      </c>
      <c r="D5751">
        <f t="shared" si="442"/>
        <v>110</v>
      </c>
      <c r="E5751">
        <v>2</v>
      </c>
      <c r="G5751">
        <v>574397.19740499998</v>
      </c>
      <c r="H5751">
        <v>349098.93974100001</v>
      </c>
      <c r="I5751">
        <v>65507.539290000001</v>
      </c>
      <c r="J5751">
        <v>132851.78741700001</v>
      </c>
      <c r="K5751">
        <v>42828.851005999997</v>
      </c>
      <c r="L5751">
        <v>46489.286991000001</v>
      </c>
      <c r="O5751">
        <f>VLOOKUP(C5751,[1]pop_15p_a!$A$8:$AL$68,25,FALSE)</f>
        <v>29780806.981277999</v>
      </c>
      <c r="Q5751">
        <f t="shared" si="441"/>
        <v>-3660.4359850000037</v>
      </c>
      <c r="R5751">
        <v>57280.587</v>
      </c>
      <c r="AT5751">
        <v>2</v>
      </c>
      <c r="AV5751">
        <v>0</v>
      </c>
      <c r="AW5751">
        <v>1</v>
      </c>
      <c r="AX5751">
        <v>1</v>
      </c>
    </row>
    <row r="5752" spans="1:50">
      <c r="A5752" t="s">
        <v>22</v>
      </c>
      <c r="B5752" t="s">
        <v>56</v>
      </c>
      <c r="C5752">
        <v>1973</v>
      </c>
      <c r="D5752">
        <f t="shared" si="442"/>
        <v>111</v>
      </c>
      <c r="E5752">
        <v>3</v>
      </c>
      <c r="G5752">
        <v>584471.88076900004</v>
      </c>
      <c r="H5752">
        <v>354056.11878899997</v>
      </c>
      <c r="I5752">
        <v>66627.915229000006</v>
      </c>
      <c r="J5752">
        <v>136308.95337800001</v>
      </c>
      <c r="K5752">
        <v>43606.286282000001</v>
      </c>
      <c r="L5752">
        <v>48803.821282999997</v>
      </c>
      <c r="O5752">
        <f>VLOOKUP(C5752,[1]pop_15p_a!$A$8:$AL$68,25,FALSE)</f>
        <v>29780806.981277999</v>
      </c>
      <c r="Q5752">
        <f t="shared" si="441"/>
        <v>-5197.5350009999966</v>
      </c>
      <c r="R5752">
        <v>57280.587</v>
      </c>
      <c r="AT5752">
        <v>2</v>
      </c>
      <c r="AV5752">
        <v>0</v>
      </c>
      <c r="AW5752">
        <v>1</v>
      </c>
      <c r="AX5752">
        <v>1</v>
      </c>
    </row>
    <row r="5753" spans="1:50">
      <c r="A5753" t="s">
        <v>22</v>
      </c>
      <c r="B5753" t="s">
        <v>56</v>
      </c>
      <c r="C5753">
        <v>1973</v>
      </c>
      <c r="D5753">
        <f t="shared" si="442"/>
        <v>112</v>
      </c>
      <c r="E5753">
        <v>4</v>
      </c>
      <c r="G5753">
        <v>592900.18750200002</v>
      </c>
      <c r="H5753">
        <v>358262.600958</v>
      </c>
      <c r="I5753">
        <v>67263.418476000006</v>
      </c>
      <c r="J5753">
        <v>138382.12833000001</v>
      </c>
      <c r="K5753">
        <v>43666.672444999997</v>
      </c>
      <c r="L5753">
        <v>51903.743725</v>
      </c>
      <c r="O5753">
        <f>VLOOKUP(C5753,[1]pop_15p_a!$A$8:$AL$68,25,FALSE)</f>
        <v>29780806.981277999</v>
      </c>
      <c r="Q5753">
        <f t="shared" si="441"/>
        <v>-8237.0712800000038</v>
      </c>
      <c r="R5753">
        <v>57280.587</v>
      </c>
      <c r="AT5753">
        <v>2</v>
      </c>
      <c r="AV5753">
        <v>0</v>
      </c>
      <c r="AW5753">
        <v>1</v>
      </c>
      <c r="AX5753">
        <v>1</v>
      </c>
    </row>
    <row r="5754" spans="1:50">
      <c r="A5754" t="s">
        <v>22</v>
      </c>
      <c r="B5754" t="s">
        <v>56</v>
      </c>
      <c r="C5754">
        <v>1974</v>
      </c>
      <c r="D5754">
        <f t="shared" si="442"/>
        <v>113</v>
      </c>
      <c r="E5754">
        <v>1</v>
      </c>
      <c r="G5754">
        <v>601220.62292899995</v>
      </c>
      <c r="H5754">
        <v>362420.35365599999</v>
      </c>
      <c r="I5754">
        <v>67896.176617000005</v>
      </c>
      <c r="J5754">
        <v>140425.64622299999</v>
      </c>
      <c r="K5754">
        <v>43711.582711000003</v>
      </c>
      <c r="L5754">
        <v>54963.619430999999</v>
      </c>
      <c r="O5754">
        <f>VLOOKUP(C5754,[1]pop_15p_a!$A$8:$AL$68,25,FALSE)</f>
        <v>30744104.7709684</v>
      </c>
      <c r="Q5754">
        <f t="shared" si="441"/>
        <v>-11252.036719999996</v>
      </c>
      <c r="R5754">
        <v>59088.192999999999</v>
      </c>
      <c r="AT5754">
        <v>2</v>
      </c>
      <c r="AV5754">
        <v>0</v>
      </c>
      <c r="AW5754">
        <v>1</v>
      </c>
      <c r="AX5754">
        <v>1</v>
      </c>
    </row>
    <row r="5755" spans="1:50">
      <c r="A5755" t="s">
        <v>22</v>
      </c>
      <c r="B5755" t="s">
        <v>56</v>
      </c>
      <c r="C5755">
        <v>1974</v>
      </c>
      <c r="D5755">
        <f t="shared" si="442"/>
        <v>114</v>
      </c>
      <c r="E5755">
        <v>2</v>
      </c>
      <c r="G5755">
        <v>609511.07830699999</v>
      </c>
      <c r="H5755">
        <v>366558.05379500001</v>
      </c>
      <c r="I5755">
        <v>68521.193354999996</v>
      </c>
      <c r="J5755">
        <v>142464.66213099999</v>
      </c>
      <c r="K5755">
        <v>43770.800620000002</v>
      </c>
      <c r="L5755">
        <v>58013.196455999998</v>
      </c>
      <c r="O5755">
        <f>VLOOKUP(C5755,[1]pop_15p_a!$A$8:$AL$68,25,FALSE)</f>
        <v>30744104.7709684</v>
      </c>
      <c r="Q5755">
        <f t="shared" si="441"/>
        <v>-14242.395835999996</v>
      </c>
      <c r="R5755">
        <v>59088.192999999999</v>
      </c>
      <c r="AT5755">
        <v>2</v>
      </c>
      <c r="AV5755">
        <v>0</v>
      </c>
      <c r="AW5755">
        <v>1</v>
      </c>
      <c r="AX5755">
        <v>1</v>
      </c>
    </row>
    <row r="5756" spans="1:50">
      <c r="A5756" t="s">
        <v>22</v>
      </c>
      <c r="B5756" t="s">
        <v>56</v>
      </c>
      <c r="C5756">
        <v>1974</v>
      </c>
      <c r="D5756">
        <f t="shared" si="442"/>
        <v>115</v>
      </c>
      <c r="E5756">
        <v>3</v>
      </c>
      <c r="G5756">
        <v>618168.13495900005</v>
      </c>
      <c r="H5756">
        <v>371396.84928700002</v>
      </c>
      <c r="I5756">
        <v>70292.147417999993</v>
      </c>
      <c r="J5756">
        <v>145504.95576499999</v>
      </c>
      <c r="K5756">
        <v>42998.633969000002</v>
      </c>
      <c r="L5756">
        <v>59327.671276000001</v>
      </c>
      <c r="O5756">
        <f>VLOOKUP(C5756,[1]pop_15p_a!$A$8:$AL$68,25,FALSE)</f>
        <v>30744104.7709684</v>
      </c>
      <c r="Q5756">
        <f t="shared" si="441"/>
        <v>-16329.037306999999</v>
      </c>
      <c r="R5756">
        <v>59088.192999999999</v>
      </c>
      <c r="AT5756">
        <v>2</v>
      </c>
      <c r="AV5756">
        <v>0</v>
      </c>
      <c r="AW5756">
        <v>1</v>
      </c>
      <c r="AX5756">
        <v>1</v>
      </c>
    </row>
    <row r="5757" spans="1:50">
      <c r="A5757" t="s">
        <v>22</v>
      </c>
      <c r="B5757" t="s">
        <v>56</v>
      </c>
      <c r="C5757">
        <v>1974</v>
      </c>
      <c r="D5757">
        <f t="shared" si="442"/>
        <v>116</v>
      </c>
      <c r="E5757">
        <v>4</v>
      </c>
      <c r="G5757">
        <v>627164.29645899998</v>
      </c>
      <c r="H5757">
        <v>376957.51022400003</v>
      </c>
      <c r="I5757">
        <v>73281.414459000007</v>
      </c>
      <c r="J5757">
        <v>149600.42003800001</v>
      </c>
      <c r="K5757">
        <v>41339.364208999999</v>
      </c>
      <c r="L5757">
        <v>58772.441024</v>
      </c>
      <c r="O5757">
        <f>VLOOKUP(C5757,[1]pop_15p_a!$A$8:$AL$68,25,FALSE)</f>
        <v>30744104.7709684</v>
      </c>
      <c r="Q5757">
        <f t="shared" si="441"/>
        <v>-17433.076815</v>
      </c>
      <c r="R5757">
        <v>59088.192999999999</v>
      </c>
      <c r="AT5757">
        <v>2</v>
      </c>
      <c r="AV5757">
        <v>0</v>
      </c>
      <c r="AW5757">
        <v>1</v>
      </c>
      <c r="AX5757">
        <v>1</v>
      </c>
    </row>
    <row r="5758" spans="1:50">
      <c r="A5758" t="s">
        <v>22</v>
      </c>
      <c r="B5758" t="s">
        <v>56</v>
      </c>
      <c r="C5758">
        <v>1975</v>
      </c>
      <c r="D5758">
        <f t="shared" si="442"/>
        <v>117</v>
      </c>
      <c r="E5758">
        <v>1</v>
      </c>
      <c r="G5758">
        <v>636058.02441399998</v>
      </c>
      <c r="H5758">
        <v>382462.90285299998</v>
      </c>
      <c r="I5758">
        <v>76244.833725999997</v>
      </c>
      <c r="J5758">
        <v>153647.55350899999</v>
      </c>
      <c r="K5758">
        <v>39704.039644999997</v>
      </c>
      <c r="L5758">
        <v>58208.006417999997</v>
      </c>
      <c r="O5758">
        <f>VLOOKUP(C5758,[1]pop_15p_a!$A$8:$AL$68,25,FALSE)</f>
        <v>31770274.0897347</v>
      </c>
      <c r="Q5758">
        <f t="shared" si="441"/>
        <v>-18503.966773</v>
      </c>
      <c r="R5758">
        <v>60872.398999999998</v>
      </c>
      <c r="AT5758">
        <v>2</v>
      </c>
      <c r="AV5758">
        <v>0</v>
      </c>
      <c r="AW5758">
        <v>1</v>
      </c>
      <c r="AX5758">
        <v>1</v>
      </c>
    </row>
    <row r="5759" spans="1:50">
      <c r="A5759" t="s">
        <v>22</v>
      </c>
      <c r="B5759" t="s">
        <v>56</v>
      </c>
      <c r="C5759">
        <v>1975</v>
      </c>
      <c r="D5759">
        <f t="shared" si="442"/>
        <v>118</v>
      </c>
      <c r="E5759">
        <v>2</v>
      </c>
      <c r="G5759">
        <v>644907.58368200005</v>
      </c>
      <c r="H5759">
        <v>387933.07794699998</v>
      </c>
      <c r="I5759">
        <v>79185.670526999995</v>
      </c>
      <c r="J5759">
        <v>157676.50840200001</v>
      </c>
      <c r="K5759">
        <v>38071.598348</v>
      </c>
      <c r="L5759">
        <v>57661.350836999998</v>
      </c>
      <c r="O5759">
        <f>VLOOKUP(C5759,[1]pop_15p_a!$A$8:$AL$68,25,FALSE)</f>
        <v>31770274.0897347</v>
      </c>
      <c r="Q5759">
        <f t="shared" si="441"/>
        <v>-19589.752488999999</v>
      </c>
      <c r="R5759">
        <v>60872.398999999998</v>
      </c>
      <c r="AT5759">
        <v>2</v>
      </c>
      <c r="AV5759">
        <v>0</v>
      </c>
      <c r="AW5759">
        <v>1</v>
      </c>
      <c r="AX5759">
        <v>1</v>
      </c>
    </row>
    <row r="5760" spans="1:50">
      <c r="A5760" t="s">
        <v>22</v>
      </c>
      <c r="B5760" t="s">
        <v>56</v>
      </c>
      <c r="C5760">
        <v>1975</v>
      </c>
      <c r="D5760">
        <f t="shared" si="442"/>
        <v>119</v>
      </c>
      <c r="E5760">
        <v>3</v>
      </c>
      <c r="G5760">
        <v>652917.66281200002</v>
      </c>
      <c r="H5760">
        <v>393175.13963400002</v>
      </c>
      <c r="I5760">
        <v>81376.560719000001</v>
      </c>
      <c r="J5760">
        <v>159937.841205</v>
      </c>
      <c r="K5760">
        <v>38280.755716</v>
      </c>
      <c r="L5760">
        <v>57734.714937999997</v>
      </c>
      <c r="O5760">
        <f>VLOOKUP(C5760,[1]pop_15p_a!$A$8:$AL$68,25,FALSE)</f>
        <v>31770274.0897347</v>
      </c>
      <c r="Q5760">
        <f t="shared" si="441"/>
        <v>-19453.959221999998</v>
      </c>
      <c r="R5760">
        <v>60872.398999999998</v>
      </c>
      <c r="AT5760">
        <v>2</v>
      </c>
      <c r="AV5760">
        <v>0</v>
      </c>
      <c r="AW5760">
        <v>1</v>
      </c>
      <c r="AX5760">
        <v>1</v>
      </c>
    </row>
    <row r="5761" spans="1:51">
      <c r="A5761" t="s">
        <v>22</v>
      </c>
      <c r="B5761" t="s">
        <v>56</v>
      </c>
      <c r="C5761">
        <v>1975</v>
      </c>
      <c r="D5761">
        <f t="shared" si="442"/>
        <v>120</v>
      </c>
      <c r="E5761">
        <v>4</v>
      </c>
      <c r="G5761">
        <v>659976.97259300004</v>
      </c>
      <c r="H5761">
        <v>398139.65580800001</v>
      </c>
      <c r="I5761">
        <v>82749.167025999996</v>
      </c>
      <c r="J5761">
        <v>160288.652733</v>
      </c>
      <c r="K5761">
        <v>40464.332463999999</v>
      </c>
      <c r="L5761">
        <v>58472.797653000001</v>
      </c>
      <c r="O5761">
        <f>VLOOKUP(C5761,[1]pop_15p_a!$A$8:$AL$68,25,FALSE)</f>
        <v>31770274.0897347</v>
      </c>
      <c r="Q5761">
        <f t="shared" si="441"/>
        <v>-18008.465189000002</v>
      </c>
      <c r="R5761">
        <v>60872.398999999998</v>
      </c>
      <c r="AT5761">
        <v>2</v>
      </c>
      <c r="AV5761">
        <v>0</v>
      </c>
      <c r="AW5761">
        <v>1</v>
      </c>
      <c r="AX5761">
        <v>1</v>
      </c>
    </row>
    <row r="5762" spans="1:51">
      <c r="A5762" t="s">
        <v>22</v>
      </c>
      <c r="B5762" t="s">
        <v>56</v>
      </c>
      <c r="C5762">
        <v>1976</v>
      </c>
      <c r="D5762">
        <f t="shared" si="442"/>
        <v>121</v>
      </c>
      <c r="E5762">
        <v>1</v>
      </c>
      <c r="G5762">
        <v>666950.06899299996</v>
      </c>
      <c r="H5762">
        <v>403041.17950700002</v>
      </c>
      <c r="I5762">
        <v>84093.289397</v>
      </c>
      <c r="J5762">
        <v>160601.347148</v>
      </c>
      <c r="K5762">
        <v>42647.200972999999</v>
      </c>
      <c r="L5762">
        <v>59201.772555000003</v>
      </c>
      <c r="O5762">
        <f>VLOOKUP(C5762,[1]pop_15p_a!$A$8:$AL$68,25,FALSE)</f>
        <v>32729443.7650658</v>
      </c>
      <c r="Q5762">
        <f t="shared" si="441"/>
        <v>-16554.571582000004</v>
      </c>
      <c r="R5762">
        <v>62623.762999999999</v>
      </c>
      <c r="AT5762">
        <v>2</v>
      </c>
      <c r="AV5762">
        <v>0</v>
      </c>
      <c r="AW5762">
        <v>1</v>
      </c>
      <c r="AX5762">
        <v>1</v>
      </c>
    </row>
    <row r="5763" spans="1:51">
      <c r="A5763" t="s">
        <v>22</v>
      </c>
      <c r="B5763" t="s">
        <v>56</v>
      </c>
      <c r="C5763">
        <v>1976</v>
      </c>
      <c r="D5763">
        <f t="shared" si="442"/>
        <v>122</v>
      </c>
      <c r="E5763">
        <v>2</v>
      </c>
      <c r="G5763">
        <v>673932.39246100001</v>
      </c>
      <c r="H5763">
        <v>407951.65513899998</v>
      </c>
      <c r="I5763">
        <v>85450.763456999994</v>
      </c>
      <c r="J5763">
        <v>160947.85309300001</v>
      </c>
      <c r="K5763">
        <v>44807.548512000001</v>
      </c>
      <c r="L5763">
        <v>59932.002752</v>
      </c>
      <c r="O5763">
        <f>VLOOKUP(C5763,[1]pop_15p_a!$A$8:$AL$68,25,FALSE)</f>
        <v>32729443.7650658</v>
      </c>
      <c r="Q5763">
        <f t="shared" ref="Q5763:Q5826" si="443">K5763-L5763</f>
        <v>-15124.454239999999</v>
      </c>
      <c r="R5763">
        <v>62623.762999999999</v>
      </c>
      <c r="AT5763">
        <v>2</v>
      </c>
      <c r="AV5763">
        <v>0</v>
      </c>
      <c r="AW5763">
        <v>1</v>
      </c>
      <c r="AX5763">
        <v>1</v>
      </c>
    </row>
    <row r="5764" spans="1:51">
      <c r="A5764" t="s">
        <v>22</v>
      </c>
      <c r="B5764" t="s">
        <v>56</v>
      </c>
      <c r="C5764">
        <v>1976</v>
      </c>
      <c r="D5764">
        <f t="shared" si="442"/>
        <v>123</v>
      </c>
      <c r="E5764">
        <v>3</v>
      </c>
      <c r="G5764">
        <v>679464.19752399996</v>
      </c>
      <c r="H5764">
        <v>410638.13719799998</v>
      </c>
      <c r="I5764">
        <v>85662.049700999996</v>
      </c>
      <c r="J5764">
        <v>158797.029584</v>
      </c>
      <c r="K5764">
        <v>46714.898596999999</v>
      </c>
      <c r="L5764">
        <v>58976.775249999999</v>
      </c>
      <c r="O5764">
        <f>VLOOKUP(C5764,[1]pop_15p_a!$A$8:$AL$68,25,FALSE)</f>
        <v>32729443.7650658</v>
      </c>
      <c r="Q5764">
        <f t="shared" si="443"/>
        <v>-12261.876652999999</v>
      </c>
      <c r="R5764">
        <v>62623.762999999999</v>
      </c>
      <c r="AT5764">
        <v>2</v>
      </c>
      <c r="AV5764">
        <v>0</v>
      </c>
      <c r="AW5764">
        <v>1</v>
      </c>
      <c r="AX5764">
        <v>1</v>
      </c>
    </row>
    <row r="5765" spans="1:51">
      <c r="A5765" t="s">
        <v>22</v>
      </c>
      <c r="B5765" t="s">
        <v>56</v>
      </c>
      <c r="C5765">
        <v>1976</v>
      </c>
      <c r="D5765">
        <f t="shared" ref="D5765:D5828" si="444">D5507</f>
        <v>124</v>
      </c>
      <c r="E5765">
        <v>4</v>
      </c>
      <c r="G5765">
        <v>683479.85898799996</v>
      </c>
      <c r="H5765">
        <v>411001.40993800003</v>
      </c>
      <c r="I5765">
        <v>84676.299083999998</v>
      </c>
      <c r="J5765">
        <v>154038.71840700001</v>
      </c>
      <c r="K5765">
        <v>48357.576716000003</v>
      </c>
      <c r="L5765">
        <v>56261.623614999997</v>
      </c>
      <c r="O5765">
        <f>VLOOKUP(C5765,[1]pop_15p_a!$A$8:$AL$68,25,FALSE)</f>
        <v>32729443.7650658</v>
      </c>
      <c r="Q5765">
        <f t="shared" si="443"/>
        <v>-7904.0468989999936</v>
      </c>
      <c r="R5765">
        <v>62623.762999999999</v>
      </c>
      <c r="AT5765">
        <v>12</v>
      </c>
      <c r="AV5765">
        <v>0</v>
      </c>
      <c r="AW5765">
        <v>1</v>
      </c>
      <c r="AY5765">
        <v>1</v>
      </c>
    </row>
    <row r="5766" spans="1:51">
      <c r="A5766" t="s">
        <v>22</v>
      </c>
      <c r="B5766" t="s">
        <v>56</v>
      </c>
      <c r="C5766">
        <v>1977</v>
      </c>
      <c r="D5766">
        <f t="shared" si="444"/>
        <v>125</v>
      </c>
      <c r="E5766">
        <v>1</v>
      </c>
      <c r="G5766">
        <v>687507.05030200002</v>
      </c>
      <c r="H5766">
        <v>411386.80017100001</v>
      </c>
      <c r="I5766">
        <v>83705.199387999994</v>
      </c>
      <c r="J5766">
        <v>149345.077051</v>
      </c>
      <c r="K5766">
        <v>49986.705562000003</v>
      </c>
      <c r="L5766">
        <v>53580.526901999998</v>
      </c>
      <c r="O5766">
        <f>VLOOKUP(C5766,[1]pop_15p_a!$A$8:$AL$68,25,FALSE)</f>
        <v>33814584.783042103</v>
      </c>
      <c r="Q5766">
        <f t="shared" si="443"/>
        <v>-3593.821339999995</v>
      </c>
      <c r="R5766">
        <v>64345.883999999998</v>
      </c>
      <c r="AT5766">
        <v>12</v>
      </c>
      <c r="AV5766">
        <v>0</v>
      </c>
      <c r="AW5766">
        <v>1</v>
      </c>
      <c r="AY5766">
        <v>1</v>
      </c>
    </row>
    <row r="5767" spans="1:51">
      <c r="A5767" t="s">
        <v>22</v>
      </c>
      <c r="B5767" t="s">
        <v>56</v>
      </c>
      <c r="C5767">
        <v>1977</v>
      </c>
      <c r="D5767">
        <f t="shared" si="444"/>
        <v>126</v>
      </c>
      <c r="E5767">
        <v>2</v>
      </c>
      <c r="G5767">
        <v>691457.06216099998</v>
      </c>
      <c r="H5767">
        <v>411743.88259400002</v>
      </c>
      <c r="I5767">
        <v>82735.383749999994</v>
      </c>
      <c r="J5767">
        <v>144664.05015200001</v>
      </c>
      <c r="K5767">
        <v>51602.569422</v>
      </c>
      <c r="L5767">
        <v>50909.443352000002</v>
      </c>
      <c r="O5767">
        <f>VLOOKUP(C5767,[1]pop_15p_a!$A$8:$AL$68,25,FALSE)</f>
        <v>33814584.783042103</v>
      </c>
      <c r="Q5767">
        <f t="shared" si="443"/>
        <v>693.12606999999844</v>
      </c>
      <c r="R5767">
        <v>64345.883999999998</v>
      </c>
      <c r="AT5767">
        <v>4</v>
      </c>
      <c r="AV5767">
        <v>0</v>
      </c>
      <c r="AW5767">
        <v>1</v>
      </c>
      <c r="AX5767">
        <v>1</v>
      </c>
    </row>
    <row r="5768" spans="1:51">
      <c r="A5768" t="s">
        <v>22</v>
      </c>
      <c r="B5768" t="s">
        <v>56</v>
      </c>
      <c r="C5768">
        <v>1977</v>
      </c>
      <c r="D5768">
        <f t="shared" si="444"/>
        <v>127</v>
      </c>
      <c r="E5768">
        <v>3</v>
      </c>
      <c r="G5768">
        <v>701111.85182600003</v>
      </c>
      <c r="H5768">
        <v>416584.00831900002</v>
      </c>
      <c r="I5768">
        <v>83494.423825999998</v>
      </c>
      <c r="J5768">
        <v>145508.447254</v>
      </c>
      <c r="K5768">
        <v>53131.129417999997</v>
      </c>
      <c r="L5768">
        <v>51230.401905999999</v>
      </c>
      <c r="O5768">
        <f>VLOOKUP(C5768,[1]pop_15p_a!$A$8:$AL$68,25,FALSE)</f>
        <v>33814584.783042103</v>
      </c>
      <c r="Q5768">
        <f t="shared" si="443"/>
        <v>1900.7275119999977</v>
      </c>
      <c r="R5768">
        <v>64345.883999999998</v>
      </c>
      <c r="AT5768">
        <v>4</v>
      </c>
      <c r="AV5768">
        <v>0</v>
      </c>
      <c r="AW5768">
        <v>1</v>
      </c>
      <c r="AX5768">
        <v>1</v>
      </c>
    </row>
    <row r="5769" spans="1:51">
      <c r="A5769" t="s">
        <v>22</v>
      </c>
      <c r="B5769" t="s">
        <v>56</v>
      </c>
      <c r="C5769">
        <v>1977</v>
      </c>
      <c r="D5769">
        <f t="shared" si="444"/>
        <v>128</v>
      </c>
      <c r="E5769">
        <v>4</v>
      </c>
      <c r="G5769">
        <v>716826.47485700005</v>
      </c>
      <c r="H5769">
        <v>426203.39174699999</v>
      </c>
      <c r="I5769">
        <v>86103.486338000002</v>
      </c>
      <c r="J5769">
        <v>152275.41819200001</v>
      </c>
      <c r="K5769">
        <v>54556.457388000003</v>
      </c>
      <c r="L5769">
        <v>54759.314211999997</v>
      </c>
      <c r="O5769">
        <f>VLOOKUP(C5769,[1]pop_15p_a!$A$8:$AL$68,25,FALSE)</f>
        <v>33814584.783042103</v>
      </c>
      <c r="Q5769">
        <f t="shared" si="443"/>
        <v>-202.85682399999496</v>
      </c>
      <c r="R5769">
        <v>64345.883999999998</v>
      </c>
      <c r="AT5769">
        <v>4</v>
      </c>
      <c r="AV5769">
        <v>0</v>
      </c>
      <c r="AW5769">
        <v>1</v>
      </c>
      <c r="AX5769">
        <v>1</v>
      </c>
    </row>
    <row r="5770" spans="1:51">
      <c r="A5770" t="s">
        <v>22</v>
      </c>
      <c r="B5770" t="s">
        <v>56</v>
      </c>
      <c r="C5770">
        <v>1978</v>
      </c>
      <c r="D5770">
        <f t="shared" si="444"/>
        <v>129</v>
      </c>
      <c r="E5770">
        <v>1</v>
      </c>
      <c r="G5770">
        <v>732445.03664299997</v>
      </c>
      <c r="H5770">
        <v>435773.00886900001</v>
      </c>
      <c r="I5770">
        <v>88702.486789000002</v>
      </c>
      <c r="J5770">
        <v>159044.063784</v>
      </c>
      <c r="K5770">
        <v>55967.503636000001</v>
      </c>
      <c r="L5770">
        <v>58289.668472999998</v>
      </c>
      <c r="O5770">
        <f>VLOOKUP(C5770,[1]pop_15p_a!$A$8:$AL$68,25,FALSE)</f>
        <v>34982783.1574343</v>
      </c>
      <c r="Q5770">
        <f t="shared" si="443"/>
        <v>-2322.1648369999966</v>
      </c>
      <c r="R5770">
        <v>66039.487999999998</v>
      </c>
      <c r="AT5770">
        <v>4</v>
      </c>
      <c r="AV5770">
        <v>0</v>
      </c>
      <c r="AW5770">
        <v>1</v>
      </c>
      <c r="AX5770">
        <v>1</v>
      </c>
    </row>
    <row r="5771" spans="1:51">
      <c r="A5771" t="s">
        <v>22</v>
      </c>
      <c r="B5771" t="s">
        <v>56</v>
      </c>
      <c r="C5771">
        <v>1978</v>
      </c>
      <c r="D5771">
        <f t="shared" si="444"/>
        <v>130</v>
      </c>
      <c r="E5771">
        <v>2</v>
      </c>
      <c r="G5771">
        <v>747904.97284499998</v>
      </c>
      <c r="H5771">
        <v>445236.76494600001</v>
      </c>
      <c r="I5771">
        <v>91269.480335999993</v>
      </c>
      <c r="J5771">
        <v>165702.210831</v>
      </c>
      <c r="K5771">
        <v>57369.564144999997</v>
      </c>
      <c r="L5771">
        <v>61761.860704999999</v>
      </c>
      <c r="O5771">
        <f>VLOOKUP(C5771,[1]pop_15p_a!$A$8:$AL$68,25,FALSE)</f>
        <v>34982783.1574343</v>
      </c>
      <c r="Q5771">
        <f t="shared" si="443"/>
        <v>-4392.2965600000025</v>
      </c>
      <c r="R5771">
        <v>66039.487999999998</v>
      </c>
      <c r="AT5771">
        <v>4</v>
      </c>
      <c r="AV5771">
        <v>0</v>
      </c>
      <c r="AW5771">
        <v>1</v>
      </c>
      <c r="AX5771">
        <v>1</v>
      </c>
    </row>
    <row r="5772" spans="1:51">
      <c r="A5772" t="s">
        <v>22</v>
      </c>
      <c r="B5772" t="s">
        <v>56</v>
      </c>
      <c r="C5772">
        <v>1978</v>
      </c>
      <c r="D5772">
        <f t="shared" si="444"/>
        <v>131</v>
      </c>
      <c r="E5772">
        <v>3</v>
      </c>
      <c r="G5772">
        <v>764640.57885299996</v>
      </c>
      <c r="H5772">
        <v>455158.65629200003</v>
      </c>
      <c r="I5772">
        <v>93645.206867000001</v>
      </c>
      <c r="J5772">
        <v>173712.39129299999</v>
      </c>
      <c r="K5772">
        <v>59077.688234000001</v>
      </c>
      <c r="L5772">
        <v>65850.494680999996</v>
      </c>
      <c r="O5772">
        <f>VLOOKUP(C5772,[1]pop_15p_a!$A$8:$AL$68,25,FALSE)</f>
        <v>34982783.1574343</v>
      </c>
      <c r="Q5772">
        <f t="shared" si="443"/>
        <v>-6772.8064469999954</v>
      </c>
      <c r="R5772">
        <v>66039.487999999998</v>
      </c>
      <c r="AT5772">
        <v>4</v>
      </c>
      <c r="AV5772">
        <v>0</v>
      </c>
      <c r="AW5772">
        <v>1</v>
      </c>
      <c r="AX5772">
        <v>1</v>
      </c>
    </row>
    <row r="5773" spans="1:51">
      <c r="A5773" t="s">
        <v>22</v>
      </c>
      <c r="B5773" t="s">
        <v>56</v>
      </c>
      <c r="C5773">
        <v>1978</v>
      </c>
      <c r="D5773">
        <f t="shared" si="444"/>
        <v>132</v>
      </c>
      <c r="E5773">
        <v>4</v>
      </c>
      <c r="G5773">
        <v>782639.99335300003</v>
      </c>
      <c r="H5773">
        <v>465509.93475800002</v>
      </c>
      <c r="I5773">
        <v>95800.862548999998</v>
      </c>
      <c r="J5773">
        <v>183122.93100499999</v>
      </c>
      <c r="K5773">
        <v>61103.473925999999</v>
      </c>
      <c r="L5773">
        <v>70574.871238000007</v>
      </c>
      <c r="O5773">
        <f>VLOOKUP(C5773,[1]pop_15p_a!$A$8:$AL$68,25,FALSE)</f>
        <v>34982783.1574343</v>
      </c>
      <c r="Q5773">
        <f t="shared" si="443"/>
        <v>-9471.3973120000082</v>
      </c>
      <c r="R5773">
        <v>66039.487999999998</v>
      </c>
      <c r="AT5773">
        <v>4</v>
      </c>
      <c r="AV5773">
        <v>0</v>
      </c>
      <c r="AW5773">
        <v>1</v>
      </c>
      <c r="AX5773">
        <v>1</v>
      </c>
    </row>
    <row r="5774" spans="1:51">
      <c r="A5774" t="s">
        <v>22</v>
      </c>
      <c r="B5774" t="s">
        <v>56</v>
      </c>
      <c r="C5774">
        <v>1979</v>
      </c>
      <c r="D5774">
        <f t="shared" si="444"/>
        <v>133</v>
      </c>
      <c r="E5774">
        <v>1</v>
      </c>
      <c r="G5774">
        <v>800448.53519800003</v>
      </c>
      <c r="H5774">
        <v>475745.734459</v>
      </c>
      <c r="I5774">
        <v>97931.169473000002</v>
      </c>
      <c r="J5774">
        <v>192433.567056</v>
      </c>
      <c r="K5774">
        <v>63105.279979999999</v>
      </c>
      <c r="L5774">
        <v>75262.821125000002</v>
      </c>
      <c r="O5774">
        <f>VLOOKUP(C5774,[1]pop_15p_a!$A$8:$AL$68,25,FALSE)</f>
        <v>36194251.535639003</v>
      </c>
      <c r="Q5774">
        <f t="shared" si="443"/>
        <v>-12157.541145000003</v>
      </c>
      <c r="R5774">
        <v>67709.688999999998</v>
      </c>
      <c r="AT5774">
        <v>4</v>
      </c>
      <c r="AV5774">
        <v>0</v>
      </c>
      <c r="AW5774">
        <v>1</v>
      </c>
      <c r="AX5774">
        <v>1</v>
      </c>
    </row>
    <row r="5775" spans="1:51">
      <c r="A5775" t="s">
        <v>22</v>
      </c>
      <c r="B5775" t="s">
        <v>56</v>
      </c>
      <c r="C5775">
        <v>1979</v>
      </c>
      <c r="D5775">
        <f t="shared" si="444"/>
        <v>134</v>
      </c>
      <c r="E5775">
        <v>2</v>
      </c>
      <c r="G5775">
        <v>818154.779553</v>
      </c>
      <c r="H5775">
        <v>485928.337627</v>
      </c>
      <c r="I5775">
        <v>100051.619242</v>
      </c>
      <c r="J5775">
        <v>201691.019543</v>
      </c>
      <c r="K5775">
        <v>65098.115081000004</v>
      </c>
      <c r="L5775">
        <v>79910.326021000001</v>
      </c>
      <c r="O5775">
        <f>VLOOKUP(C5775,[1]pop_15p_a!$A$8:$AL$68,25,FALSE)</f>
        <v>36194251.535639003</v>
      </c>
      <c r="Q5775">
        <f t="shared" si="443"/>
        <v>-14812.210939999997</v>
      </c>
      <c r="R5775">
        <v>67709.688999999998</v>
      </c>
      <c r="AT5775">
        <v>4</v>
      </c>
      <c r="AV5775">
        <v>0</v>
      </c>
      <c r="AW5775">
        <v>1</v>
      </c>
      <c r="AX5775">
        <v>1</v>
      </c>
    </row>
    <row r="5776" spans="1:51">
      <c r="A5776" t="s">
        <v>22</v>
      </c>
      <c r="B5776" t="s">
        <v>56</v>
      </c>
      <c r="C5776">
        <v>1979</v>
      </c>
      <c r="D5776">
        <f t="shared" si="444"/>
        <v>135</v>
      </c>
      <c r="E5776">
        <v>3</v>
      </c>
      <c r="G5776">
        <v>835097.65998300002</v>
      </c>
      <c r="H5776">
        <v>495378.939335</v>
      </c>
      <c r="I5776">
        <v>102270.19313</v>
      </c>
      <c r="J5776">
        <v>209565.45655900001</v>
      </c>
      <c r="K5776">
        <v>66475.930131000001</v>
      </c>
      <c r="L5776">
        <v>85594.710395999995</v>
      </c>
      <c r="O5776">
        <f>VLOOKUP(C5776,[1]pop_15p_a!$A$8:$AL$68,25,FALSE)</f>
        <v>36194251.535639003</v>
      </c>
      <c r="Q5776">
        <f t="shared" si="443"/>
        <v>-19118.780264999994</v>
      </c>
      <c r="R5776">
        <v>67709.688999999998</v>
      </c>
      <c r="AT5776">
        <v>4</v>
      </c>
      <c r="AV5776">
        <v>0</v>
      </c>
      <c r="AW5776">
        <v>1</v>
      </c>
      <c r="AX5776">
        <v>1</v>
      </c>
    </row>
    <row r="5777" spans="1:56">
      <c r="A5777" t="s">
        <v>22</v>
      </c>
      <c r="B5777" t="s">
        <v>56</v>
      </c>
      <c r="C5777">
        <v>1979</v>
      </c>
      <c r="D5777">
        <f t="shared" si="444"/>
        <v>136</v>
      </c>
      <c r="E5777">
        <v>4</v>
      </c>
      <c r="G5777">
        <v>851115.50750399998</v>
      </c>
      <c r="H5777">
        <v>503985.06006500003</v>
      </c>
      <c r="I5777">
        <v>104580.148535</v>
      </c>
      <c r="J5777">
        <v>215906.85047400001</v>
      </c>
      <c r="K5777">
        <v>67185.305265999996</v>
      </c>
      <c r="L5777">
        <v>92355.906896999993</v>
      </c>
      <c r="O5777">
        <f>VLOOKUP(C5777,[1]pop_15p_a!$A$8:$AL$68,25,FALSE)</f>
        <v>36194251.535639003</v>
      </c>
      <c r="Q5777">
        <f t="shared" si="443"/>
        <v>-25170.601630999998</v>
      </c>
      <c r="R5777">
        <v>67709.688999999998</v>
      </c>
      <c r="AT5777">
        <v>4</v>
      </c>
      <c r="AV5777">
        <v>0</v>
      </c>
      <c r="AW5777">
        <v>1</v>
      </c>
      <c r="AX5777">
        <v>1</v>
      </c>
    </row>
    <row r="5778" spans="1:56">
      <c r="A5778" t="s">
        <v>22</v>
      </c>
      <c r="B5778" t="s">
        <v>56</v>
      </c>
      <c r="C5778">
        <v>1980</v>
      </c>
      <c r="D5778">
        <f t="shared" si="444"/>
        <v>137</v>
      </c>
      <c r="E5778">
        <v>1</v>
      </c>
      <c r="G5778">
        <v>874683.76618599996</v>
      </c>
      <c r="H5778">
        <v>510927.24187500001</v>
      </c>
      <c r="I5778">
        <v>103369.123529</v>
      </c>
      <c r="J5778">
        <v>227323.237613</v>
      </c>
      <c r="K5778">
        <v>66461.851123999993</v>
      </c>
      <c r="L5778">
        <v>106786.68380100001</v>
      </c>
      <c r="O5778">
        <f>VLOOKUP(C5778,[1]pop_15p_a!$A$8:$AL$68,25,FALSE)</f>
        <v>37556939.732529402</v>
      </c>
      <c r="Q5778">
        <f t="shared" si="443"/>
        <v>-40324.832677000013</v>
      </c>
      <c r="R5778">
        <v>69360.870999999999</v>
      </c>
      <c r="Y5778">
        <v>16.151</v>
      </c>
      <c r="AO5778">
        <v>6.3982679999999997E-4</v>
      </c>
      <c r="AT5778">
        <v>4</v>
      </c>
      <c r="AV5778">
        <v>0</v>
      </c>
      <c r="AW5778">
        <v>1</v>
      </c>
      <c r="AX5778">
        <v>1</v>
      </c>
      <c r="BD5778">
        <v>7.8073199883615302E-2</v>
      </c>
    </row>
    <row r="5779" spans="1:56">
      <c r="A5779" t="s">
        <v>22</v>
      </c>
      <c r="B5779" t="s">
        <v>56</v>
      </c>
      <c r="C5779">
        <v>1980</v>
      </c>
      <c r="D5779">
        <f t="shared" si="444"/>
        <v>138</v>
      </c>
      <c r="E5779">
        <v>2</v>
      </c>
      <c r="G5779">
        <v>880389.90667900001</v>
      </c>
      <c r="H5779">
        <v>519844.08986100001</v>
      </c>
      <c r="I5779">
        <v>111814.735461</v>
      </c>
      <c r="J5779">
        <v>232283.75070199999</v>
      </c>
      <c r="K5779">
        <v>68493.907143000004</v>
      </c>
      <c r="L5779">
        <v>110084.71309600001</v>
      </c>
      <c r="O5779">
        <f>VLOOKUP(C5779,[1]pop_15p_a!$A$8:$AL$68,25,FALSE)</f>
        <v>37556939.732529402</v>
      </c>
      <c r="Q5779">
        <f t="shared" si="443"/>
        <v>-41590.805953000003</v>
      </c>
      <c r="R5779">
        <v>69360.870999999999</v>
      </c>
      <c r="Y5779">
        <v>16.151</v>
      </c>
      <c r="AO5779">
        <v>6.765365E-4</v>
      </c>
      <c r="AT5779">
        <v>4</v>
      </c>
      <c r="AV5779">
        <v>0</v>
      </c>
      <c r="AW5779">
        <v>1</v>
      </c>
      <c r="AX5779">
        <v>1</v>
      </c>
      <c r="BD5779">
        <v>8.3784682050156697E-2</v>
      </c>
    </row>
    <row r="5780" spans="1:56">
      <c r="A5780" t="s">
        <v>22</v>
      </c>
      <c r="B5780" t="s">
        <v>56</v>
      </c>
      <c r="C5780">
        <v>1980</v>
      </c>
      <c r="D5780">
        <f t="shared" si="444"/>
        <v>139</v>
      </c>
      <c r="E5780">
        <v>3</v>
      </c>
      <c r="G5780">
        <v>899395.45411699999</v>
      </c>
      <c r="H5780">
        <v>532541.82167199999</v>
      </c>
      <c r="I5780">
        <v>113084.43484</v>
      </c>
      <c r="J5780">
        <v>239969.30900400001</v>
      </c>
      <c r="K5780">
        <v>69943.466499000002</v>
      </c>
      <c r="L5780">
        <v>113602.920295</v>
      </c>
      <c r="O5780">
        <f>VLOOKUP(C5780,[1]pop_15p_a!$A$8:$AL$68,25,FALSE)</f>
        <v>37556939.732529402</v>
      </c>
      <c r="Q5780">
        <f t="shared" si="443"/>
        <v>-43659.453796000002</v>
      </c>
      <c r="R5780">
        <v>69360.870999999999</v>
      </c>
      <c r="Y5780">
        <v>16.151</v>
      </c>
      <c r="AO5780">
        <v>7.1529159999999994E-4</v>
      </c>
      <c r="AT5780">
        <v>4</v>
      </c>
      <c r="AV5780">
        <v>0</v>
      </c>
      <c r="AW5780">
        <v>1</v>
      </c>
      <c r="AX5780">
        <v>1</v>
      </c>
      <c r="BD5780">
        <v>8.9451856974377505E-2</v>
      </c>
    </row>
    <row r="5781" spans="1:56">
      <c r="A5781" t="s">
        <v>22</v>
      </c>
      <c r="B5781" t="s">
        <v>56</v>
      </c>
      <c r="C5781">
        <v>1980</v>
      </c>
      <c r="D5781">
        <f t="shared" si="444"/>
        <v>140</v>
      </c>
      <c r="E5781">
        <v>4</v>
      </c>
      <c r="G5781">
        <v>925440.74463500001</v>
      </c>
      <c r="H5781">
        <v>545601.03896000003</v>
      </c>
      <c r="I5781">
        <v>115155.850462</v>
      </c>
      <c r="J5781">
        <v>242449.42457900001</v>
      </c>
      <c r="K5781">
        <v>72961.252152999994</v>
      </c>
      <c r="L5781">
        <v>108863.48406</v>
      </c>
      <c r="O5781">
        <f>VLOOKUP(C5781,[1]pop_15p_a!$A$8:$AL$68,25,FALSE)</f>
        <v>37556939.732529402</v>
      </c>
      <c r="Q5781">
        <f t="shared" si="443"/>
        <v>-35902.231907000009</v>
      </c>
      <c r="R5781">
        <v>69360.870999999999</v>
      </c>
      <c r="Y5781">
        <v>16.151</v>
      </c>
      <c r="AO5781">
        <v>7.5546659999999998E-4</v>
      </c>
      <c r="AT5781">
        <v>4</v>
      </c>
      <c r="AV5781">
        <v>0</v>
      </c>
      <c r="AW5781">
        <v>1</v>
      </c>
      <c r="AX5781">
        <v>1</v>
      </c>
      <c r="BA5781">
        <v>34.4</v>
      </c>
      <c r="BB5781">
        <v>13.5</v>
      </c>
      <c r="BD5781">
        <v>9.5574357850056094E-2</v>
      </c>
    </row>
    <row r="5782" spans="1:56">
      <c r="A5782" t="s">
        <v>22</v>
      </c>
      <c r="B5782" t="s">
        <v>56</v>
      </c>
      <c r="C5782">
        <v>1981</v>
      </c>
      <c r="D5782">
        <f t="shared" si="444"/>
        <v>141</v>
      </c>
      <c r="E5782">
        <v>1</v>
      </c>
      <c r="G5782">
        <v>946105.57742500002</v>
      </c>
      <c r="H5782">
        <v>549668.78951000003</v>
      </c>
      <c r="I5782">
        <v>112502.46270800001</v>
      </c>
      <c r="J5782">
        <v>264037.74605100002</v>
      </c>
      <c r="K5782">
        <v>78082.525727999993</v>
      </c>
      <c r="L5782">
        <v>147378.39455</v>
      </c>
      <c r="O5782">
        <f>VLOOKUP(C5782,[1]pop_15p_a!$A$8:$AL$68,25,FALSE)</f>
        <v>38795105.651101798</v>
      </c>
      <c r="Q5782">
        <f t="shared" si="443"/>
        <v>-69295.868822000004</v>
      </c>
      <c r="R5782">
        <v>70992.195000000007</v>
      </c>
      <c r="Y5782">
        <v>17.937000000000001</v>
      </c>
      <c r="AO5782">
        <v>8.2254129999999998E-4</v>
      </c>
      <c r="AT5782">
        <v>4</v>
      </c>
      <c r="AV5782">
        <v>0</v>
      </c>
      <c r="AW5782">
        <v>1</v>
      </c>
      <c r="AX5782">
        <v>1</v>
      </c>
      <c r="BA5782">
        <v>33.700000000000003</v>
      </c>
      <c r="BB5782">
        <v>13.2</v>
      </c>
      <c r="BD5782">
        <v>0.102675969279062</v>
      </c>
    </row>
    <row r="5783" spans="1:56">
      <c r="A5783" t="s">
        <v>22</v>
      </c>
      <c r="B5783" t="s">
        <v>56</v>
      </c>
      <c r="C5783">
        <v>1981</v>
      </c>
      <c r="D5783">
        <f t="shared" si="444"/>
        <v>142</v>
      </c>
      <c r="E5783">
        <v>2</v>
      </c>
      <c r="G5783">
        <v>970620.52456399996</v>
      </c>
      <c r="H5783">
        <v>558283.22905600001</v>
      </c>
      <c r="I5783">
        <v>114932.511636</v>
      </c>
      <c r="J5783">
        <v>277805.76850100001</v>
      </c>
      <c r="K5783">
        <v>82520.235115000003</v>
      </c>
      <c r="L5783">
        <v>129372.658386</v>
      </c>
      <c r="O5783">
        <f>VLOOKUP(C5783,[1]pop_15p_a!$A$8:$AL$68,25,FALSE)</f>
        <v>38795105.651101798</v>
      </c>
      <c r="Q5783">
        <f t="shared" si="443"/>
        <v>-46852.423270999992</v>
      </c>
      <c r="R5783">
        <v>70992.195000000007</v>
      </c>
      <c r="Y5783">
        <v>17.937000000000001</v>
      </c>
      <c r="AO5783">
        <v>8.7702829999999996E-4</v>
      </c>
      <c r="AT5783">
        <v>7</v>
      </c>
      <c r="AV5783">
        <v>0</v>
      </c>
      <c r="AW5783">
        <v>1</v>
      </c>
      <c r="AX5783">
        <v>1</v>
      </c>
      <c r="BA5783">
        <v>34.200000000000003</v>
      </c>
      <c r="BB5783">
        <v>13.5</v>
      </c>
      <c r="BD5783">
        <v>0.10993487874376499</v>
      </c>
    </row>
    <row r="5784" spans="1:56">
      <c r="A5784" t="s">
        <v>22</v>
      </c>
      <c r="B5784" t="s">
        <v>56</v>
      </c>
      <c r="C5784">
        <v>1981</v>
      </c>
      <c r="D5784">
        <f t="shared" si="444"/>
        <v>143</v>
      </c>
      <c r="E5784">
        <v>3</v>
      </c>
      <c r="G5784">
        <v>975694.525028</v>
      </c>
      <c r="H5784">
        <v>571688.66521899996</v>
      </c>
      <c r="I5784">
        <v>140041.84488799999</v>
      </c>
      <c r="J5784">
        <v>276449.71661800001</v>
      </c>
      <c r="K5784">
        <v>68215.460160999995</v>
      </c>
      <c r="L5784">
        <v>117866.375136</v>
      </c>
      <c r="O5784">
        <f>VLOOKUP(C5784,[1]pop_15p_a!$A$8:$AL$68,25,FALSE)</f>
        <v>38795105.651101798</v>
      </c>
      <c r="Q5784">
        <f t="shared" si="443"/>
        <v>-49650.914975000007</v>
      </c>
      <c r="R5784">
        <v>70992.195000000007</v>
      </c>
      <c r="Y5784">
        <v>17.937000000000001</v>
      </c>
      <c r="AO5784">
        <v>9.2487769999999997E-4</v>
      </c>
      <c r="AT5784">
        <v>7</v>
      </c>
      <c r="AV5784">
        <v>0</v>
      </c>
      <c r="AW5784">
        <v>1</v>
      </c>
      <c r="AX5784">
        <v>1</v>
      </c>
      <c r="BA5784">
        <v>34.4</v>
      </c>
      <c r="BB5784">
        <v>13.5</v>
      </c>
      <c r="BD5784">
        <v>0.117493932224564</v>
      </c>
    </row>
    <row r="5785" spans="1:56">
      <c r="A5785" t="s">
        <v>22</v>
      </c>
      <c r="B5785" t="s">
        <v>56</v>
      </c>
      <c r="C5785">
        <v>1981</v>
      </c>
      <c r="D5785">
        <f t="shared" si="444"/>
        <v>144</v>
      </c>
      <c r="E5785">
        <v>4</v>
      </c>
      <c r="G5785">
        <v>993174.84651199996</v>
      </c>
      <c r="H5785">
        <v>575396.00662600005</v>
      </c>
      <c r="I5785">
        <v>125189.703668</v>
      </c>
      <c r="J5785">
        <v>273724.22887200001</v>
      </c>
      <c r="K5785">
        <v>80552.833583</v>
      </c>
      <c r="L5785">
        <v>127615.25554300001</v>
      </c>
      <c r="O5785">
        <f>VLOOKUP(C5785,[1]pop_15p_a!$A$8:$AL$68,25,FALSE)</f>
        <v>38795105.651101798</v>
      </c>
      <c r="Q5785">
        <f t="shared" si="443"/>
        <v>-47062.421960000007</v>
      </c>
      <c r="R5785">
        <v>70992.195000000007</v>
      </c>
      <c r="Y5785">
        <v>17.937000000000001</v>
      </c>
      <c r="AO5785">
        <v>9.8550410000000014E-4</v>
      </c>
      <c r="AT5785">
        <v>7</v>
      </c>
      <c r="AV5785">
        <v>0</v>
      </c>
      <c r="AW5785">
        <v>1</v>
      </c>
      <c r="AX5785">
        <v>1</v>
      </c>
      <c r="BA5785">
        <v>35.9</v>
      </c>
      <c r="BB5785">
        <v>14.1</v>
      </c>
      <c r="BD5785">
        <v>0.12693416262274199</v>
      </c>
    </row>
    <row r="5786" spans="1:56">
      <c r="A5786" t="s">
        <v>22</v>
      </c>
      <c r="B5786" t="s">
        <v>56</v>
      </c>
      <c r="C5786">
        <v>1982</v>
      </c>
      <c r="D5786">
        <f t="shared" si="444"/>
        <v>145</v>
      </c>
      <c r="E5786">
        <v>1</v>
      </c>
      <c r="G5786">
        <v>974038.47463299998</v>
      </c>
      <c r="H5786">
        <v>574397.48828000005</v>
      </c>
      <c r="I5786">
        <v>124693.40892</v>
      </c>
      <c r="J5786">
        <v>264395.64049399999</v>
      </c>
      <c r="K5786">
        <v>77380.318050999995</v>
      </c>
      <c r="L5786">
        <v>127318.09207300001</v>
      </c>
      <c r="O5786">
        <f>VLOOKUP(C5786,[1]pop_15p_a!$A$8:$AL$68,25,FALSE)</f>
        <v>39995105.8413902</v>
      </c>
      <c r="Q5786">
        <f t="shared" si="443"/>
        <v>-49937.774022000012</v>
      </c>
      <c r="R5786">
        <v>72602.532999999996</v>
      </c>
      <c r="Y5786">
        <v>35.823</v>
      </c>
      <c r="AO5786">
        <v>1.1001379999999999E-3</v>
      </c>
      <c r="AT5786">
        <v>14</v>
      </c>
      <c r="AV5786">
        <v>0</v>
      </c>
      <c r="AW5786">
        <v>1</v>
      </c>
      <c r="AX5786">
        <v>1</v>
      </c>
      <c r="BA5786">
        <v>38.5</v>
      </c>
      <c r="BB5786">
        <v>15.1</v>
      </c>
      <c r="BD5786">
        <v>0.13930928667956</v>
      </c>
    </row>
    <row r="5787" spans="1:56">
      <c r="A5787" t="s">
        <v>22</v>
      </c>
      <c r="B5787" t="s">
        <v>56</v>
      </c>
      <c r="C5787">
        <v>1982</v>
      </c>
      <c r="D5787">
        <f t="shared" si="444"/>
        <v>146</v>
      </c>
      <c r="E5787">
        <v>2</v>
      </c>
      <c r="G5787">
        <v>975522.73515700002</v>
      </c>
      <c r="H5787">
        <v>566751.22801299999</v>
      </c>
      <c r="I5787">
        <v>124461.977077</v>
      </c>
      <c r="J5787">
        <v>243912.25226199999</v>
      </c>
      <c r="K5787">
        <v>93240.948952000006</v>
      </c>
      <c r="L5787">
        <v>92609.672332000002</v>
      </c>
      <c r="O5787">
        <f>VLOOKUP(C5787,[1]pop_15p_a!$A$8:$AL$68,25,FALSE)</f>
        <v>39995105.8413902</v>
      </c>
      <c r="Q5787">
        <f t="shared" si="443"/>
        <v>631.27662000000419</v>
      </c>
      <c r="R5787">
        <v>72602.532999999996</v>
      </c>
      <c r="Y5787">
        <v>35.823</v>
      </c>
      <c r="AO5787">
        <v>1.2803370000000001E-3</v>
      </c>
      <c r="AT5787">
        <v>14</v>
      </c>
      <c r="AV5787">
        <v>0</v>
      </c>
      <c r="AW5787">
        <v>1</v>
      </c>
      <c r="AY5787">
        <v>1</v>
      </c>
      <c r="BA5787">
        <v>35.9</v>
      </c>
      <c r="BB5787">
        <v>14.1</v>
      </c>
      <c r="BD5787">
        <v>0.15863284069973199</v>
      </c>
    </row>
    <row r="5788" spans="1:56">
      <c r="A5788" t="s">
        <v>22</v>
      </c>
      <c r="B5788" t="s">
        <v>56</v>
      </c>
      <c r="C5788">
        <v>1982</v>
      </c>
      <c r="D5788">
        <f t="shared" si="444"/>
        <v>147</v>
      </c>
      <c r="E5788">
        <v>3</v>
      </c>
      <c r="G5788">
        <v>968506.73135200003</v>
      </c>
      <c r="H5788">
        <v>549473.43912800006</v>
      </c>
      <c r="I5788">
        <v>128437.86298799999</v>
      </c>
      <c r="J5788">
        <v>223505.54019699999</v>
      </c>
      <c r="K5788">
        <v>102663.910474</v>
      </c>
      <c r="L5788">
        <v>69653.467982999995</v>
      </c>
      <c r="O5788">
        <f>VLOOKUP(C5788,[1]pop_15p_a!$A$8:$AL$68,25,FALSE)</f>
        <v>39995105.8413902</v>
      </c>
      <c r="Q5788">
        <f t="shared" si="443"/>
        <v>33010.442491000009</v>
      </c>
      <c r="R5788">
        <v>72602.532999999996</v>
      </c>
      <c r="Y5788">
        <v>35.823</v>
      </c>
      <c r="AO5788">
        <v>1.5337609999999998E-3</v>
      </c>
      <c r="AT5788">
        <v>14</v>
      </c>
      <c r="AV5788">
        <v>0</v>
      </c>
      <c r="AW5788">
        <v>1</v>
      </c>
      <c r="AY5788">
        <v>1</v>
      </c>
      <c r="BA5788">
        <v>34.1</v>
      </c>
      <c r="BB5788">
        <v>13.4</v>
      </c>
      <c r="BD5788">
        <v>0.18534814609667299</v>
      </c>
    </row>
    <row r="5789" spans="1:56">
      <c r="A5789" t="s">
        <v>22</v>
      </c>
      <c r="B5789" t="s">
        <v>56</v>
      </c>
      <c r="C5789">
        <v>1982</v>
      </c>
      <c r="D5789">
        <f t="shared" si="444"/>
        <v>148</v>
      </c>
      <c r="E5789">
        <v>4</v>
      </c>
      <c r="G5789">
        <v>947255.47951400001</v>
      </c>
      <c r="H5789">
        <v>543853.66933800001</v>
      </c>
      <c r="I5789">
        <v>119633.67800499999</v>
      </c>
      <c r="J5789">
        <v>176327.511409</v>
      </c>
      <c r="K5789">
        <v>106115.089689</v>
      </c>
      <c r="L5789">
        <v>46280.766929999998</v>
      </c>
      <c r="O5789">
        <f>VLOOKUP(C5789,[1]pop_15p_a!$A$8:$AL$68,25,FALSE)</f>
        <v>39995105.8413902</v>
      </c>
      <c r="Q5789">
        <f t="shared" si="443"/>
        <v>59834.322759000002</v>
      </c>
      <c r="R5789">
        <v>72602.532999999996</v>
      </c>
      <c r="Y5789">
        <v>35.823</v>
      </c>
      <c r="AO5789">
        <v>1.8308469999999998E-3</v>
      </c>
      <c r="AT5789">
        <v>14</v>
      </c>
      <c r="AV5789">
        <v>0</v>
      </c>
      <c r="AW5789">
        <v>1</v>
      </c>
      <c r="AY5789">
        <v>1</v>
      </c>
      <c r="BA5789">
        <v>30.2</v>
      </c>
      <c r="BB5789">
        <v>11.9</v>
      </c>
      <c r="BD5789">
        <v>0.21588533912708299</v>
      </c>
    </row>
    <row r="5790" spans="1:56">
      <c r="A5790" t="s">
        <v>22</v>
      </c>
      <c r="B5790" t="s">
        <v>56</v>
      </c>
      <c r="C5790">
        <v>1983</v>
      </c>
      <c r="D5790">
        <f t="shared" si="444"/>
        <v>149</v>
      </c>
      <c r="E5790">
        <v>1</v>
      </c>
      <c r="G5790">
        <v>940251.69886799995</v>
      </c>
      <c r="H5790">
        <v>535164.57498100004</v>
      </c>
      <c r="I5790">
        <v>125866.06544400001</v>
      </c>
      <c r="J5790">
        <v>163577.02763299999</v>
      </c>
      <c r="K5790">
        <v>103213.291124</v>
      </c>
      <c r="L5790">
        <v>47268.715232000002</v>
      </c>
      <c r="O5790">
        <f>VLOOKUP(C5790,[1]pop_15p_a!$A$8:$AL$68,25,FALSE)</f>
        <v>41207116.921255201</v>
      </c>
      <c r="Q5790">
        <f t="shared" si="443"/>
        <v>55944.575891999993</v>
      </c>
      <c r="R5790">
        <v>74196.547999999995</v>
      </c>
      <c r="Y5790">
        <v>30.84</v>
      </c>
      <c r="AO5790">
        <v>2.3569000000000003E-3</v>
      </c>
      <c r="AT5790">
        <v>14</v>
      </c>
      <c r="AV5790">
        <v>0</v>
      </c>
      <c r="AW5790">
        <v>1</v>
      </c>
      <c r="AY5790">
        <v>1</v>
      </c>
      <c r="BA5790">
        <v>27.1</v>
      </c>
      <c r="BB5790">
        <v>10.6</v>
      </c>
      <c r="BD5790">
        <v>0.247110797030693</v>
      </c>
    </row>
    <row r="5791" spans="1:56">
      <c r="A5791" t="s">
        <v>22</v>
      </c>
      <c r="B5791" t="s">
        <v>56</v>
      </c>
      <c r="C5791">
        <v>1983</v>
      </c>
      <c r="D5791">
        <f t="shared" si="444"/>
        <v>150</v>
      </c>
      <c r="E5791">
        <v>2</v>
      </c>
      <c r="G5791">
        <v>921345.91992799996</v>
      </c>
      <c r="H5791">
        <v>534141.76950299996</v>
      </c>
      <c r="I5791">
        <v>121694.925313</v>
      </c>
      <c r="J5791">
        <v>160291.77765900001</v>
      </c>
      <c r="K5791">
        <v>108816.75502900001</v>
      </c>
      <c r="L5791">
        <v>52119.241395999998</v>
      </c>
      <c r="O5791">
        <f>VLOOKUP(C5791,[1]pop_15p_a!$A$8:$AL$68,25,FALSE)</f>
        <v>41207116.921255201</v>
      </c>
      <c r="Q5791">
        <f t="shared" si="443"/>
        <v>56697.51363300001</v>
      </c>
      <c r="R5791">
        <v>74196.547999999995</v>
      </c>
      <c r="Y5791">
        <v>30.84</v>
      </c>
      <c r="AO5791">
        <v>2.738061E-3</v>
      </c>
      <c r="AT5791">
        <v>14</v>
      </c>
      <c r="AV5791">
        <v>0</v>
      </c>
      <c r="AW5791">
        <v>1</v>
      </c>
      <c r="AY5791">
        <v>1</v>
      </c>
      <c r="BA5791">
        <v>26.3</v>
      </c>
      <c r="BB5791">
        <v>10.4</v>
      </c>
      <c r="BD5791">
        <v>0.27907029743313999</v>
      </c>
    </row>
    <row r="5792" spans="1:56">
      <c r="A5792" t="s">
        <v>22</v>
      </c>
      <c r="B5792" t="s">
        <v>56</v>
      </c>
      <c r="C5792">
        <v>1983</v>
      </c>
      <c r="D5792">
        <f t="shared" si="444"/>
        <v>151</v>
      </c>
      <c r="E5792">
        <v>3</v>
      </c>
      <c r="G5792">
        <v>928994.40620099998</v>
      </c>
      <c r="H5792">
        <v>534181.89742399997</v>
      </c>
      <c r="I5792">
        <v>123585.07748199999</v>
      </c>
      <c r="J5792">
        <v>160715.78696200001</v>
      </c>
      <c r="K5792">
        <v>107549.36311799999</v>
      </c>
      <c r="L5792">
        <v>53291.311178999997</v>
      </c>
      <c r="O5792">
        <f>VLOOKUP(C5792,[1]pop_15p_a!$A$8:$AL$68,25,FALSE)</f>
        <v>41207116.921255201</v>
      </c>
      <c r="Q5792">
        <f t="shared" si="443"/>
        <v>54258.051938999997</v>
      </c>
      <c r="R5792">
        <v>74196.547999999995</v>
      </c>
      <c r="Y5792">
        <v>30.84</v>
      </c>
      <c r="AO5792">
        <v>3.103223E-3</v>
      </c>
      <c r="AT5792">
        <v>14</v>
      </c>
      <c r="AV5792">
        <v>0</v>
      </c>
      <c r="AW5792">
        <v>1</v>
      </c>
      <c r="AY5792">
        <v>1</v>
      </c>
      <c r="BA5792">
        <v>23.7</v>
      </c>
      <c r="BB5792">
        <v>9.3000000000000007</v>
      </c>
      <c r="BD5792">
        <v>0.30996173846367497</v>
      </c>
    </row>
    <row r="5793" spans="1:56">
      <c r="A5793" t="s">
        <v>22</v>
      </c>
      <c r="B5793" t="s">
        <v>56</v>
      </c>
      <c r="C5793">
        <v>1983</v>
      </c>
      <c r="D5793">
        <f t="shared" si="444"/>
        <v>152</v>
      </c>
      <c r="E5793">
        <v>4</v>
      </c>
      <c r="G5793">
        <v>939681.98439400003</v>
      </c>
      <c r="H5793">
        <v>536945.94799500005</v>
      </c>
      <c r="I5793">
        <v>132183.46030999999</v>
      </c>
      <c r="J5793">
        <v>171304.94080800001</v>
      </c>
      <c r="K5793">
        <v>113647.74026399999</v>
      </c>
      <c r="L5793">
        <v>58945.553372000002</v>
      </c>
      <c r="O5793">
        <f>VLOOKUP(C5793,[1]pop_15p_a!$A$8:$AL$68,25,FALSE)</f>
        <v>41207116.921255201</v>
      </c>
      <c r="Q5793">
        <f t="shared" si="443"/>
        <v>54702.186891999991</v>
      </c>
      <c r="R5793">
        <v>74196.547999999995</v>
      </c>
      <c r="Y5793">
        <v>30.84</v>
      </c>
      <c r="AO5793">
        <v>3.4861809999999997E-3</v>
      </c>
      <c r="AT5793">
        <v>14</v>
      </c>
      <c r="AV5793">
        <v>0</v>
      </c>
      <c r="AW5793">
        <v>1</v>
      </c>
      <c r="AY5793">
        <v>1</v>
      </c>
      <c r="BA5793">
        <v>24.1</v>
      </c>
      <c r="BB5793">
        <v>9.5</v>
      </c>
      <c r="BD5793">
        <v>0.34285661969755898</v>
      </c>
    </row>
    <row r="5794" spans="1:56">
      <c r="A5794" t="s">
        <v>22</v>
      </c>
      <c r="B5794" t="s">
        <v>56</v>
      </c>
      <c r="C5794">
        <v>1984</v>
      </c>
      <c r="D5794">
        <f t="shared" si="444"/>
        <v>153</v>
      </c>
      <c r="E5794">
        <v>1</v>
      </c>
      <c r="G5794">
        <v>965618.27859899995</v>
      </c>
      <c r="H5794">
        <v>546847.14722699998</v>
      </c>
      <c r="I5794">
        <v>135722.72367100001</v>
      </c>
      <c r="J5794">
        <v>162390.3443</v>
      </c>
      <c r="K5794">
        <v>116947.993094</v>
      </c>
      <c r="L5794">
        <v>60677.902219000003</v>
      </c>
      <c r="O5794">
        <f>VLOOKUP(C5794,[1]pop_15p_a!$A$8:$AL$68,25,FALSE)</f>
        <v>42494113.521357797</v>
      </c>
      <c r="Q5794">
        <f t="shared" si="443"/>
        <v>56270.090875000002</v>
      </c>
      <c r="R5794">
        <v>75780.604999999996</v>
      </c>
      <c r="Y5794">
        <v>30.56</v>
      </c>
      <c r="AO5794">
        <v>4.0215559999999999E-3</v>
      </c>
      <c r="AT5794">
        <v>14</v>
      </c>
      <c r="AV5794">
        <v>0</v>
      </c>
      <c r="AW5794">
        <v>1</v>
      </c>
      <c r="AY5794">
        <v>1</v>
      </c>
      <c r="BA5794">
        <v>22.6</v>
      </c>
      <c r="BB5794">
        <v>8.9</v>
      </c>
      <c r="BD5794">
        <v>0.378660319313877</v>
      </c>
    </row>
    <row r="5795" spans="1:56">
      <c r="A5795" t="s">
        <v>22</v>
      </c>
      <c r="B5795" t="s">
        <v>56</v>
      </c>
      <c r="C5795">
        <v>1984</v>
      </c>
      <c r="D5795">
        <f t="shared" si="444"/>
        <v>154</v>
      </c>
      <c r="E5795">
        <v>2</v>
      </c>
      <c r="G5795">
        <v>951405.42678400001</v>
      </c>
      <c r="H5795">
        <v>546897.94066399999</v>
      </c>
      <c r="I5795">
        <v>133870.010434</v>
      </c>
      <c r="J5795">
        <v>166898.01329800001</v>
      </c>
      <c r="K5795">
        <v>114657.809589</v>
      </c>
      <c r="L5795">
        <v>59501.992078000003</v>
      </c>
      <c r="O5795">
        <f>VLOOKUP(C5795,[1]pop_15p_a!$A$8:$AL$68,25,FALSE)</f>
        <v>42494113.521357797</v>
      </c>
      <c r="Q5795">
        <f t="shared" si="443"/>
        <v>55155.817510999994</v>
      </c>
      <c r="R5795">
        <v>75780.604999999996</v>
      </c>
      <c r="Y5795">
        <v>30.56</v>
      </c>
      <c r="AO5795">
        <v>4.4955180000000004E-3</v>
      </c>
      <c r="AT5795">
        <v>14</v>
      </c>
      <c r="AV5795">
        <v>0</v>
      </c>
      <c r="AW5795">
        <v>1</v>
      </c>
      <c r="AY5795">
        <v>1</v>
      </c>
      <c r="BA5795">
        <v>24.1</v>
      </c>
      <c r="BB5795">
        <v>9.5</v>
      </c>
      <c r="BD5795">
        <v>0.412562326930627</v>
      </c>
    </row>
    <row r="5796" spans="1:56">
      <c r="A5796" t="s">
        <v>22</v>
      </c>
      <c r="B5796" t="s">
        <v>56</v>
      </c>
      <c r="C5796">
        <v>1984</v>
      </c>
      <c r="D5796">
        <f t="shared" si="444"/>
        <v>155</v>
      </c>
      <c r="E5796">
        <v>3</v>
      </c>
      <c r="G5796">
        <v>974444.23003500002</v>
      </c>
      <c r="H5796">
        <v>555246.37439600006</v>
      </c>
      <c r="I5796">
        <v>136038.987662</v>
      </c>
      <c r="J5796">
        <v>186792.291578</v>
      </c>
      <c r="K5796">
        <v>117416.57918099999</v>
      </c>
      <c r="L5796">
        <v>65994.996471000006</v>
      </c>
      <c r="O5796">
        <f>VLOOKUP(C5796,[1]pop_15p_a!$A$8:$AL$68,25,FALSE)</f>
        <v>42494113.521357797</v>
      </c>
      <c r="Q5796">
        <f t="shared" si="443"/>
        <v>51421.582709999988</v>
      </c>
      <c r="R5796">
        <v>75780.604999999996</v>
      </c>
      <c r="Y5796">
        <v>30.56</v>
      </c>
      <c r="AO5796">
        <v>4.956411E-3</v>
      </c>
      <c r="AT5796">
        <v>14</v>
      </c>
      <c r="AV5796">
        <v>0</v>
      </c>
      <c r="AW5796">
        <v>1</v>
      </c>
      <c r="AY5796">
        <v>1</v>
      </c>
      <c r="BA5796">
        <v>24.4</v>
      </c>
      <c r="BB5796">
        <v>9.6</v>
      </c>
      <c r="BD5796">
        <v>0.44935422484027299</v>
      </c>
    </row>
    <row r="5797" spans="1:56">
      <c r="A5797" t="s">
        <v>22</v>
      </c>
      <c r="B5797" t="s">
        <v>56</v>
      </c>
      <c r="C5797">
        <v>1984</v>
      </c>
      <c r="D5797">
        <f t="shared" si="444"/>
        <v>156</v>
      </c>
      <c r="E5797">
        <v>4</v>
      </c>
      <c r="G5797">
        <v>965857.13071499998</v>
      </c>
      <c r="H5797">
        <v>550985.30419199995</v>
      </c>
      <c r="I5797">
        <v>133719.557872</v>
      </c>
      <c r="J5797">
        <v>183391.95662400001</v>
      </c>
      <c r="K5797">
        <v>109491.9486</v>
      </c>
      <c r="L5797">
        <v>64510.524638000003</v>
      </c>
      <c r="O5797">
        <f>VLOOKUP(C5797,[1]pop_15p_a!$A$8:$AL$68,25,FALSE)</f>
        <v>42494113.521357797</v>
      </c>
      <c r="Q5797">
        <f t="shared" si="443"/>
        <v>44981.423962000001</v>
      </c>
      <c r="R5797">
        <v>75780.604999999996</v>
      </c>
      <c r="Y5797">
        <v>30.56</v>
      </c>
      <c r="AO5797">
        <v>5.4872929999999999E-3</v>
      </c>
      <c r="AT5797">
        <v>14</v>
      </c>
      <c r="AV5797">
        <v>0</v>
      </c>
      <c r="AW5797">
        <v>1</v>
      </c>
      <c r="AY5797">
        <v>1</v>
      </c>
      <c r="BA5797">
        <v>27</v>
      </c>
      <c r="BB5797">
        <v>10.6</v>
      </c>
      <c r="BD5797">
        <v>0.48752631290232301</v>
      </c>
    </row>
    <row r="5798" spans="1:56">
      <c r="A5798" t="s">
        <v>22</v>
      </c>
      <c r="B5798" t="s">
        <v>56</v>
      </c>
      <c r="C5798">
        <v>1985</v>
      </c>
      <c r="D5798">
        <f t="shared" si="444"/>
        <v>157</v>
      </c>
      <c r="E5798">
        <v>1</v>
      </c>
      <c r="G5798">
        <v>983523.74051000003</v>
      </c>
      <c r="H5798">
        <v>564782.383179</v>
      </c>
      <c r="I5798">
        <v>133524.25160799999</v>
      </c>
      <c r="J5798">
        <v>190051.59295300001</v>
      </c>
      <c r="K5798">
        <v>108286.74524600001</v>
      </c>
      <c r="L5798">
        <v>79437.829842000006</v>
      </c>
      <c r="O5798">
        <f>VLOOKUP(C5798,[1]pop_15p_a!$A$8:$AL$68,25,FALSE)</f>
        <v>43887060.339658402</v>
      </c>
      <c r="Q5798">
        <f t="shared" si="443"/>
        <v>28848.915403999999</v>
      </c>
      <c r="R5798">
        <v>77360.706999999995</v>
      </c>
      <c r="Y5798">
        <v>36.58</v>
      </c>
      <c r="AO5798">
        <v>6.2858939999999993E-3</v>
      </c>
      <c r="AT5798">
        <v>14</v>
      </c>
      <c r="AV5798">
        <v>0</v>
      </c>
      <c r="AW5798">
        <v>1</v>
      </c>
      <c r="AY5798">
        <v>1</v>
      </c>
      <c r="BA5798">
        <v>27.2</v>
      </c>
      <c r="BB5798">
        <v>10.7</v>
      </c>
      <c r="BD5798">
        <v>0.53258825732073001</v>
      </c>
    </row>
    <row r="5799" spans="1:56">
      <c r="A5799" t="s">
        <v>22</v>
      </c>
      <c r="B5799" t="s">
        <v>56</v>
      </c>
      <c r="C5799">
        <v>1985</v>
      </c>
      <c r="D5799">
        <f t="shared" si="444"/>
        <v>158</v>
      </c>
      <c r="E5799">
        <v>2</v>
      </c>
      <c r="G5799">
        <v>982671.60407300002</v>
      </c>
      <c r="H5799">
        <v>568232.13213899999</v>
      </c>
      <c r="I5799">
        <v>142692.83726900001</v>
      </c>
      <c r="J5799">
        <v>190695.65584699999</v>
      </c>
      <c r="K5799">
        <v>98052.348994</v>
      </c>
      <c r="L5799">
        <v>72718.645367999998</v>
      </c>
      <c r="O5799">
        <f>VLOOKUP(C5799,[1]pop_15p_a!$A$8:$AL$68,25,FALSE)</f>
        <v>43887060.339658402</v>
      </c>
      <c r="Q5799">
        <f t="shared" si="443"/>
        <v>25333.703626000002</v>
      </c>
      <c r="R5799">
        <v>77360.706999999995</v>
      </c>
      <c r="Y5799">
        <v>36.58</v>
      </c>
      <c r="AO5799">
        <v>6.9338170000000001E-3</v>
      </c>
      <c r="AT5799">
        <v>14</v>
      </c>
      <c r="AV5799">
        <v>0</v>
      </c>
      <c r="AW5799">
        <v>1</v>
      </c>
      <c r="AY5799">
        <v>1</v>
      </c>
      <c r="BA5799">
        <v>26.9</v>
      </c>
      <c r="BB5799">
        <v>10.6</v>
      </c>
      <c r="BD5799">
        <v>0.587282693501188</v>
      </c>
    </row>
    <row r="5800" spans="1:56">
      <c r="A5800" t="s">
        <v>22</v>
      </c>
      <c r="B5800" t="s">
        <v>56</v>
      </c>
      <c r="C5800">
        <v>1985</v>
      </c>
      <c r="D5800">
        <f t="shared" si="444"/>
        <v>159</v>
      </c>
      <c r="E5800">
        <v>3</v>
      </c>
      <c r="G5800">
        <v>988817.27693000005</v>
      </c>
      <c r="H5800">
        <v>567698.35517</v>
      </c>
      <c r="I5800">
        <v>132701.66750499999</v>
      </c>
      <c r="J5800">
        <v>190941.52368099999</v>
      </c>
      <c r="K5800">
        <v>111245.22665700001</v>
      </c>
      <c r="L5800">
        <v>67228.424350000001</v>
      </c>
      <c r="O5800">
        <f>VLOOKUP(C5800,[1]pop_15p_a!$A$8:$AL$68,25,FALSE)</f>
        <v>43887060.339658402</v>
      </c>
      <c r="Q5800">
        <f t="shared" si="443"/>
        <v>44016.802307000005</v>
      </c>
      <c r="R5800">
        <v>77360.706999999995</v>
      </c>
      <c r="Y5800">
        <v>36.58</v>
      </c>
      <c r="AO5800">
        <v>7.7443059999999994E-3</v>
      </c>
      <c r="AT5800">
        <v>14</v>
      </c>
      <c r="AV5800">
        <v>0</v>
      </c>
      <c r="AW5800">
        <v>1</v>
      </c>
      <c r="AY5800">
        <v>1</v>
      </c>
      <c r="BA5800">
        <v>30.9</v>
      </c>
      <c r="BB5800">
        <v>10.3</v>
      </c>
      <c r="BD5800">
        <v>0.65804008229875299</v>
      </c>
    </row>
    <row r="5801" spans="1:56">
      <c r="A5801" t="s">
        <v>22</v>
      </c>
      <c r="B5801" t="s">
        <v>56</v>
      </c>
      <c r="C5801">
        <v>1985</v>
      </c>
      <c r="D5801">
        <f t="shared" si="444"/>
        <v>160</v>
      </c>
      <c r="E5801">
        <v>4</v>
      </c>
      <c r="G5801">
        <v>986132.67212</v>
      </c>
      <c r="H5801">
        <v>565203.11571200006</v>
      </c>
      <c r="I5801">
        <v>135777.339255</v>
      </c>
      <c r="J5801">
        <v>185342.97293799999</v>
      </c>
      <c r="K5801">
        <v>120465.14243000001</v>
      </c>
      <c r="L5801">
        <v>62310.662194999997</v>
      </c>
      <c r="O5801">
        <f>VLOOKUP(C5801,[1]pop_15p_a!$A$8:$AL$68,25,FALSE)</f>
        <v>43887060.339658402</v>
      </c>
      <c r="Q5801">
        <f t="shared" si="443"/>
        <v>58154.48023500001</v>
      </c>
      <c r="R5801">
        <v>77360.706999999995</v>
      </c>
      <c r="Y5801">
        <v>36.58</v>
      </c>
      <c r="AO5801">
        <v>8.8679529999999996E-3</v>
      </c>
      <c r="AT5801">
        <v>14</v>
      </c>
      <c r="AV5801">
        <v>0</v>
      </c>
      <c r="AW5801">
        <v>1</v>
      </c>
      <c r="AY5801">
        <v>1</v>
      </c>
      <c r="BA5801">
        <v>31.6</v>
      </c>
      <c r="BB5801">
        <v>10</v>
      </c>
      <c r="BD5801">
        <v>0.74695975127047698</v>
      </c>
    </row>
    <row r="5802" spans="1:56">
      <c r="A5802" t="s">
        <v>22</v>
      </c>
      <c r="B5802" t="s">
        <v>56</v>
      </c>
      <c r="C5802">
        <v>1986</v>
      </c>
      <c r="D5802">
        <f t="shared" si="444"/>
        <v>161</v>
      </c>
      <c r="E5802">
        <v>1</v>
      </c>
      <c r="G5802">
        <v>967117.68187600002</v>
      </c>
      <c r="H5802">
        <v>568587.04977599997</v>
      </c>
      <c r="I5802">
        <v>135145.511149</v>
      </c>
      <c r="J5802">
        <v>183099.20244299999</v>
      </c>
      <c r="K5802">
        <v>103541.77525000001</v>
      </c>
      <c r="L5802">
        <v>74627.250742000004</v>
      </c>
      <c r="O5802">
        <f>VLOOKUP(C5802,[1]pop_15p_a!$A$8:$AL$68,25,FALSE)</f>
        <v>45334885.584162399</v>
      </c>
      <c r="Q5802">
        <f t="shared" si="443"/>
        <v>28914.524508000002</v>
      </c>
      <c r="R5802">
        <v>78934.125</v>
      </c>
      <c r="Y5802">
        <v>58.143000000000001</v>
      </c>
      <c r="AO5802">
        <v>1.05959E-2</v>
      </c>
      <c r="AT5802">
        <v>14</v>
      </c>
      <c r="AV5802">
        <v>0</v>
      </c>
      <c r="AW5802">
        <v>1</v>
      </c>
      <c r="AY5802">
        <v>1</v>
      </c>
      <c r="BA5802">
        <v>30.8</v>
      </c>
      <c r="BB5802">
        <v>9.8000000000000007</v>
      </c>
      <c r="BD5802">
        <v>0.84471337742423402</v>
      </c>
    </row>
    <row r="5803" spans="1:56">
      <c r="A5803" t="s">
        <v>22</v>
      </c>
      <c r="B5803" t="s">
        <v>56</v>
      </c>
      <c r="C5803">
        <v>1986</v>
      </c>
      <c r="D5803">
        <f t="shared" si="444"/>
        <v>162</v>
      </c>
      <c r="E5803">
        <v>2</v>
      </c>
      <c r="G5803">
        <v>963505.30610599997</v>
      </c>
      <c r="H5803">
        <v>557770.46743700001</v>
      </c>
      <c r="I5803">
        <v>135948.229827</v>
      </c>
      <c r="J5803">
        <v>172290.95200300001</v>
      </c>
      <c r="K5803">
        <v>113036.964165</v>
      </c>
      <c r="L5803">
        <v>68000.992941999997</v>
      </c>
      <c r="O5803">
        <f>VLOOKUP(C5803,[1]pop_15p_a!$A$8:$AL$68,25,FALSE)</f>
        <v>45334885.584162399</v>
      </c>
      <c r="Q5803">
        <f t="shared" si="443"/>
        <v>45035.971223</v>
      </c>
      <c r="R5803">
        <v>78934.125</v>
      </c>
      <c r="Y5803">
        <v>58.143000000000001</v>
      </c>
      <c r="AO5803">
        <v>1.2236169999999999E-2</v>
      </c>
      <c r="AT5803">
        <v>14</v>
      </c>
      <c r="AV5803">
        <v>0</v>
      </c>
      <c r="AW5803">
        <v>1</v>
      </c>
      <c r="AY5803">
        <v>1</v>
      </c>
      <c r="BA5803">
        <v>34.6</v>
      </c>
      <c r="BB5803">
        <v>9.9</v>
      </c>
      <c r="BD5803">
        <v>0.95187280754900105</v>
      </c>
    </row>
    <row r="5804" spans="1:56">
      <c r="A5804" t="s">
        <v>22</v>
      </c>
      <c r="B5804" t="s">
        <v>56</v>
      </c>
      <c r="C5804">
        <v>1986</v>
      </c>
      <c r="D5804">
        <f t="shared" si="444"/>
        <v>163</v>
      </c>
      <c r="E5804">
        <v>3</v>
      </c>
      <c r="G5804">
        <v>945215.96333399997</v>
      </c>
      <c r="H5804">
        <v>550107.98293000006</v>
      </c>
      <c r="I5804">
        <v>140201.59365</v>
      </c>
      <c r="J5804">
        <v>158337.28963099999</v>
      </c>
      <c r="K5804">
        <v>115805.222702</v>
      </c>
      <c r="L5804">
        <v>60234.735645000001</v>
      </c>
      <c r="O5804">
        <f>VLOOKUP(C5804,[1]pop_15p_a!$A$8:$AL$68,25,FALSE)</f>
        <v>45334885.584162399</v>
      </c>
      <c r="Q5804">
        <f t="shared" si="443"/>
        <v>55570.487056999998</v>
      </c>
      <c r="R5804">
        <v>78934.125</v>
      </c>
      <c r="Y5804">
        <v>58.143000000000001</v>
      </c>
      <c r="AO5804">
        <v>1.470694E-2</v>
      </c>
      <c r="AT5804">
        <v>14</v>
      </c>
      <c r="AV5804">
        <v>0</v>
      </c>
      <c r="AW5804">
        <v>1</v>
      </c>
      <c r="AY5804">
        <v>1</v>
      </c>
      <c r="BA5804">
        <v>35.1</v>
      </c>
      <c r="BB5804">
        <v>10.1</v>
      </c>
      <c r="BD5804">
        <v>1.0834692138639299</v>
      </c>
    </row>
    <row r="5805" spans="1:56">
      <c r="A5805" t="s">
        <v>22</v>
      </c>
      <c r="B5805" t="s">
        <v>56</v>
      </c>
      <c r="C5805">
        <v>1986</v>
      </c>
      <c r="D5805">
        <f t="shared" si="444"/>
        <v>164</v>
      </c>
      <c r="E5805">
        <v>4</v>
      </c>
      <c r="G5805">
        <v>942635.30599499994</v>
      </c>
      <c r="H5805">
        <v>540907.58452300006</v>
      </c>
      <c r="I5805">
        <v>140498.30041900001</v>
      </c>
      <c r="J5805">
        <v>155581.55105899999</v>
      </c>
      <c r="K5805">
        <v>125625.178283</v>
      </c>
      <c r="L5805">
        <v>57436.212498000001</v>
      </c>
      <c r="O5805">
        <f>VLOOKUP(C5805,[1]pop_15p_a!$A$8:$AL$68,25,FALSE)</f>
        <v>45334885.584162399</v>
      </c>
      <c r="Q5805">
        <f t="shared" si="443"/>
        <v>68188.965785000008</v>
      </c>
      <c r="R5805">
        <v>78934.125</v>
      </c>
      <c r="Y5805">
        <v>58.143000000000001</v>
      </c>
      <c r="AO5805">
        <v>1.778039E-2</v>
      </c>
      <c r="AT5805">
        <v>14</v>
      </c>
      <c r="AV5805">
        <v>0</v>
      </c>
      <c r="AW5805">
        <v>1</v>
      </c>
      <c r="AY5805">
        <v>1</v>
      </c>
      <c r="BA5805">
        <v>35.1</v>
      </c>
      <c r="BB5805">
        <v>10.199999999999999</v>
      </c>
      <c r="BD5805">
        <v>1.2508025848055899</v>
      </c>
    </row>
    <row r="5806" spans="1:56">
      <c r="A5806" t="s">
        <v>22</v>
      </c>
      <c r="B5806" t="s">
        <v>56</v>
      </c>
      <c r="C5806">
        <v>1987</v>
      </c>
      <c r="D5806">
        <f t="shared" si="444"/>
        <v>165</v>
      </c>
      <c r="E5806">
        <v>1</v>
      </c>
      <c r="G5806">
        <v>948267.32614699996</v>
      </c>
      <c r="H5806">
        <v>540105.83443199995</v>
      </c>
      <c r="I5806">
        <v>139359.876216</v>
      </c>
      <c r="J5806">
        <v>151866.26402900001</v>
      </c>
      <c r="K5806">
        <v>122303.264773</v>
      </c>
      <c r="L5806">
        <v>62427.478390999997</v>
      </c>
      <c r="O5806">
        <f>VLOOKUP(C5806,[1]pop_15p_a!$A$8:$AL$68,25,FALSE)</f>
        <v>46867281.7827323</v>
      </c>
      <c r="Q5806">
        <f t="shared" si="443"/>
        <v>59875.786382000006</v>
      </c>
      <c r="R5806">
        <v>80503.051999999996</v>
      </c>
      <c r="Y5806">
        <v>62.578000000000003</v>
      </c>
      <c r="Z5806">
        <f>AB5806</f>
        <v>4.4666670000000002</v>
      </c>
      <c r="AB5806">
        <v>4.4666670000000002</v>
      </c>
      <c r="AO5806">
        <v>2.2188850000000003E-2</v>
      </c>
      <c r="AT5806">
        <v>14</v>
      </c>
      <c r="AV5806">
        <v>0</v>
      </c>
      <c r="AW5806">
        <v>1</v>
      </c>
      <c r="AY5806">
        <v>1</v>
      </c>
      <c r="BA5806">
        <v>33.200000000000003</v>
      </c>
      <c r="BB5806">
        <v>9.6</v>
      </c>
      <c r="BD5806">
        <v>1.44058514268565</v>
      </c>
    </row>
    <row r="5807" spans="1:56">
      <c r="A5807" t="s">
        <v>22</v>
      </c>
      <c r="B5807" t="s">
        <v>56</v>
      </c>
      <c r="C5807">
        <v>1987</v>
      </c>
      <c r="D5807">
        <f t="shared" si="444"/>
        <v>166</v>
      </c>
      <c r="E5807">
        <v>2</v>
      </c>
      <c r="G5807">
        <v>974214.11150999996</v>
      </c>
      <c r="H5807">
        <v>555360.71247300005</v>
      </c>
      <c r="I5807">
        <v>137282.54245400001</v>
      </c>
      <c r="J5807">
        <v>171255.734008</v>
      </c>
      <c r="K5807">
        <v>123433.660019</v>
      </c>
      <c r="L5807">
        <v>63731.447035999998</v>
      </c>
      <c r="O5807">
        <f>VLOOKUP(C5807,[1]pop_15p_a!$A$8:$AL$68,25,FALSE)</f>
        <v>46867281.7827323</v>
      </c>
      <c r="Q5807">
        <f t="shared" si="443"/>
        <v>59702.212983000005</v>
      </c>
      <c r="R5807">
        <v>80503.051999999996</v>
      </c>
      <c r="Y5807">
        <v>62.578000000000003</v>
      </c>
      <c r="Z5807">
        <f t="shared" ref="Z5807:Z5870" si="445">AB5807</f>
        <v>4.0666669999999998</v>
      </c>
      <c r="AB5807">
        <v>4.0666669999999998</v>
      </c>
      <c r="AO5807">
        <v>2.7536190000000002E-2</v>
      </c>
      <c r="AT5807">
        <v>14</v>
      </c>
      <c r="AV5807">
        <v>0</v>
      </c>
      <c r="AW5807">
        <v>1</v>
      </c>
      <c r="AY5807">
        <v>1</v>
      </c>
      <c r="BA5807">
        <v>32.6</v>
      </c>
      <c r="BB5807">
        <v>9.4</v>
      </c>
      <c r="BD5807">
        <v>1.6703295858365099</v>
      </c>
    </row>
    <row r="5808" spans="1:56">
      <c r="A5808" t="s">
        <v>22</v>
      </c>
      <c r="B5808" t="s">
        <v>56</v>
      </c>
      <c r="C5808">
        <v>1987</v>
      </c>
      <c r="D5808">
        <f t="shared" si="444"/>
        <v>167</v>
      </c>
      <c r="E5808">
        <v>3</v>
      </c>
      <c r="G5808">
        <v>975257.11342399998</v>
      </c>
      <c r="H5808">
        <v>560746.65076300001</v>
      </c>
      <c r="I5808">
        <v>133412.65947099999</v>
      </c>
      <c r="J5808">
        <v>173436.851956</v>
      </c>
      <c r="K5808">
        <v>126210.61274300001</v>
      </c>
      <c r="L5808">
        <v>66627.872902000003</v>
      </c>
      <c r="O5808">
        <f>VLOOKUP(C5808,[1]pop_15p_a!$A$8:$AL$68,25,FALSE)</f>
        <v>46867281.7827323</v>
      </c>
      <c r="Q5808">
        <f t="shared" si="443"/>
        <v>59582.739841000002</v>
      </c>
      <c r="R5808">
        <v>80503.051999999996</v>
      </c>
      <c r="Y5808">
        <v>62.578000000000003</v>
      </c>
      <c r="Z5808">
        <f t="shared" si="445"/>
        <v>3.6</v>
      </c>
      <c r="AB5808">
        <v>3.6</v>
      </c>
      <c r="AO5808">
        <v>3.4575920000000003E-2</v>
      </c>
      <c r="AT5808">
        <v>14</v>
      </c>
      <c r="AV5808">
        <v>0</v>
      </c>
      <c r="AW5808">
        <v>1</v>
      </c>
      <c r="AY5808">
        <v>1</v>
      </c>
      <c r="BA5808">
        <v>30.7</v>
      </c>
      <c r="BB5808">
        <v>9.6</v>
      </c>
      <c r="BD5808">
        <v>1.95746188912241</v>
      </c>
    </row>
    <row r="5809" spans="1:56">
      <c r="A5809" t="s">
        <v>22</v>
      </c>
      <c r="B5809" t="s">
        <v>56</v>
      </c>
      <c r="C5809">
        <v>1987</v>
      </c>
      <c r="D5809">
        <f t="shared" si="444"/>
        <v>168</v>
      </c>
      <c r="E5809">
        <v>4</v>
      </c>
      <c r="G5809">
        <v>987041.40426700003</v>
      </c>
      <c r="H5809">
        <v>563895.6422</v>
      </c>
      <c r="I5809">
        <v>133163.32203700001</v>
      </c>
      <c r="J5809">
        <v>175167.644356</v>
      </c>
      <c r="K5809">
        <v>129446.446908</v>
      </c>
      <c r="L5809">
        <v>76947.262291000006</v>
      </c>
      <c r="O5809">
        <f>VLOOKUP(C5809,[1]pop_15p_a!$A$8:$AL$68,25,FALSE)</f>
        <v>46867281.7827323</v>
      </c>
      <c r="Q5809">
        <f t="shared" si="443"/>
        <v>52499.184616999992</v>
      </c>
      <c r="R5809">
        <v>80503.051999999996</v>
      </c>
      <c r="Y5809">
        <v>62.578000000000003</v>
      </c>
      <c r="Z5809">
        <f t="shared" si="445"/>
        <v>3.4</v>
      </c>
      <c r="AB5809">
        <v>3.4</v>
      </c>
      <c r="AO5809">
        <v>4.4689100000000002E-2</v>
      </c>
      <c r="AT5809">
        <v>14</v>
      </c>
      <c r="AV5809">
        <v>0</v>
      </c>
      <c r="AW5809">
        <v>1</v>
      </c>
      <c r="AY5809">
        <v>1</v>
      </c>
      <c r="BA5809">
        <v>33.700000000000003</v>
      </c>
      <c r="BB5809">
        <v>10.6</v>
      </c>
      <c r="BD5809">
        <v>2.3781174515436798</v>
      </c>
    </row>
    <row r="5810" spans="1:56">
      <c r="A5810" t="s">
        <v>22</v>
      </c>
      <c r="B5810" t="s">
        <v>56</v>
      </c>
      <c r="C5810">
        <v>1988</v>
      </c>
      <c r="D5810">
        <f t="shared" si="444"/>
        <v>169</v>
      </c>
      <c r="E5810">
        <v>1</v>
      </c>
      <c r="G5810">
        <v>980373.87810900004</v>
      </c>
      <c r="H5810">
        <v>555822.90650200006</v>
      </c>
      <c r="I5810">
        <v>135084.46747199999</v>
      </c>
      <c r="J5810">
        <v>175308.70154800001</v>
      </c>
      <c r="K5810">
        <v>135325.27648999999</v>
      </c>
      <c r="L5810">
        <v>81082.555594000005</v>
      </c>
      <c r="O5810">
        <f>VLOOKUP(C5810,[1]pop_15p_a!$A$8:$AL$68,25,FALSE)</f>
        <v>48471236.128545001</v>
      </c>
      <c r="Q5810">
        <f t="shared" si="443"/>
        <v>54242.720895999984</v>
      </c>
      <c r="R5810">
        <v>82083.918999999994</v>
      </c>
      <c r="Y5810">
        <v>43.527000000000001</v>
      </c>
      <c r="Z5810">
        <f t="shared" si="445"/>
        <v>3.5</v>
      </c>
      <c r="AB5810">
        <v>3.5</v>
      </c>
      <c r="AO5810">
        <v>6.1863409999999994E-2</v>
      </c>
      <c r="AT5810">
        <v>14</v>
      </c>
      <c r="AV5810">
        <v>0</v>
      </c>
      <c r="AW5810">
        <v>1</v>
      </c>
      <c r="AY5810">
        <v>1</v>
      </c>
      <c r="BA5810">
        <v>25.5</v>
      </c>
      <c r="BB5810">
        <v>8.5</v>
      </c>
      <c r="BD5810">
        <v>2.9820192717154002</v>
      </c>
    </row>
    <row r="5811" spans="1:56">
      <c r="A5811" t="s">
        <v>22</v>
      </c>
      <c r="B5811" t="s">
        <v>56</v>
      </c>
      <c r="C5811">
        <v>1988</v>
      </c>
      <c r="D5811">
        <f t="shared" si="444"/>
        <v>170</v>
      </c>
      <c r="E5811">
        <v>2</v>
      </c>
      <c r="G5811">
        <v>977228.32118500001</v>
      </c>
      <c r="H5811">
        <v>555053.327483</v>
      </c>
      <c r="I5811">
        <v>135513.914628</v>
      </c>
      <c r="J5811">
        <v>176250.475248</v>
      </c>
      <c r="K5811">
        <v>135923.02960400001</v>
      </c>
      <c r="L5811">
        <v>90093.669571000006</v>
      </c>
      <c r="O5811">
        <f>VLOOKUP(C5811,[1]pop_15p_a!$A$8:$AL$68,25,FALSE)</f>
        <v>48471236.128545001</v>
      </c>
      <c r="Q5811">
        <f t="shared" si="443"/>
        <v>45829.360033000004</v>
      </c>
      <c r="R5811">
        <v>82083.918999999994</v>
      </c>
      <c r="Y5811">
        <v>43.527000000000001</v>
      </c>
      <c r="Z5811">
        <f t="shared" si="445"/>
        <v>3.733333</v>
      </c>
      <c r="AB5811">
        <v>3.733333</v>
      </c>
      <c r="AO5811">
        <v>6.9528480000000004E-2</v>
      </c>
      <c r="AT5811">
        <v>14</v>
      </c>
      <c r="AV5811">
        <v>0</v>
      </c>
      <c r="AW5811">
        <v>1</v>
      </c>
      <c r="AY5811">
        <v>1</v>
      </c>
      <c r="BA5811">
        <v>21.3</v>
      </c>
      <c r="BB5811">
        <v>8.6</v>
      </c>
      <c r="BD5811">
        <v>3.8812648419726798</v>
      </c>
    </row>
    <row r="5812" spans="1:56">
      <c r="A5812" t="s">
        <v>22</v>
      </c>
      <c r="B5812" t="s">
        <v>56</v>
      </c>
      <c r="C5812">
        <v>1988</v>
      </c>
      <c r="D5812">
        <f t="shared" si="444"/>
        <v>171</v>
      </c>
      <c r="E5812">
        <v>3</v>
      </c>
      <c r="G5812">
        <v>978434.44069600001</v>
      </c>
      <c r="H5812">
        <v>559120.92612399999</v>
      </c>
      <c r="I5812">
        <v>132084.53139399999</v>
      </c>
      <c r="J5812">
        <v>180373.15213</v>
      </c>
      <c r="K5812">
        <v>131536.30083600001</v>
      </c>
      <c r="L5812">
        <v>99201.843022000001</v>
      </c>
      <c r="O5812">
        <f>VLOOKUP(C5812,[1]pop_15p_a!$A$8:$AL$68,25,FALSE)</f>
        <v>48471236.128545001</v>
      </c>
      <c r="Q5812">
        <f t="shared" si="443"/>
        <v>32334.457814000009</v>
      </c>
      <c r="R5812">
        <v>82083.918999999994</v>
      </c>
      <c r="Y5812">
        <v>43.527000000000001</v>
      </c>
      <c r="Z5812">
        <f t="shared" si="445"/>
        <v>3.5333329999999998</v>
      </c>
      <c r="AB5812">
        <v>3.5333329999999998</v>
      </c>
      <c r="AO5812">
        <v>7.2403780000000001E-2</v>
      </c>
      <c r="AT5812">
        <v>14</v>
      </c>
      <c r="AV5812">
        <v>0</v>
      </c>
      <c r="AW5812">
        <v>1</v>
      </c>
      <c r="AY5812">
        <v>1</v>
      </c>
      <c r="BA5812">
        <v>19.100000000000001</v>
      </c>
      <c r="BB5812">
        <v>8</v>
      </c>
      <c r="BD5812">
        <v>4.8154958662478897</v>
      </c>
    </row>
    <row r="5813" spans="1:56">
      <c r="A5813" t="s">
        <v>22</v>
      </c>
      <c r="B5813" t="s">
        <v>56</v>
      </c>
      <c r="C5813">
        <v>1988</v>
      </c>
      <c r="D5813">
        <f t="shared" si="444"/>
        <v>172</v>
      </c>
      <c r="E5813">
        <v>4</v>
      </c>
      <c r="G5813">
        <v>997927.11064500001</v>
      </c>
      <c r="H5813">
        <v>579254.64449700003</v>
      </c>
      <c r="I5813">
        <v>134455.34785200001</v>
      </c>
      <c r="J5813">
        <v>178473.163252</v>
      </c>
      <c r="K5813">
        <v>127059.87532000001</v>
      </c>
      <c r="L5813">
        <v>98354.552796000004</v>
      </c>
      <c r="O5813">
        <f>VLOOKUP(C5813,[1]pop_15p_a!$A$8:$AL$68,25,FALSE)</f>
        <v>48471236.128545001</v>
      </c>
      <c r="Q5813">
        <f t="shared" si="443"/>
        <v>28705.322524000003</v>
      </c>
      <c r="R5813">
        <v>82083.918999999994</v>
      </c>
      <c r="Y5813">
        <v>43.527000000000001</v>
      </c>
      <c r="Z5813">
        <f t="shared" si="445"/>
        <v>3.4333330000000002</v>
      </c>
      <c r="AB5813">
        <v>3.4333330000000002</v>
      </c>
      <c r="AO5813">
        <v>7.4428580000000008E-2</v>
      </c>
      <c r="AT5813">
        <v>14</v>
      </c>
      <c r="AV5813">
        <v>0</v>
      </c>
      <c r="AW5813">
        <v>1</v>
      </c>
      <c r="AY5813">
        <v>1</v>
      </c>
      <c r="BA5813">
        <v>20.100000000000001</v>
      </c>
      <c r="BB5813">
        <v>9.6999999999999993</v>
      </c>
      <c r="BD5813">
        <v>5.7001638476960297</v>
      </c>
    </row>
    <row r="5814" spans="1:56">
      <c r="A5814" t="s">
        <v>22</v>
      </c>
      <c r="B5814" t="s">
        <v>56</v>
      </c>
      <c r="C5814">
        <v>1989</v>
      </c>
      <c r="D5814">
        <f t="shared" si="444"/>
        <v>173</v>
      </c>
      <c r="E5814">
        <v>1</v>
      </c>
      <c r="G5814">
        <v>1016625.050209</v>
      </c>
      <c r="H5814">
        <v>594151.48716400005</v>
      </c>
      <c r="I5814">
        <v>135809.741285</v>
      </c>
      <c r="J5814">
        <v>185903.67117399999</v>
      </c>
      <c r="K5814">
        <v>134160.726838</v>
      </c>
      <c r="L5814">
        <v>105995.307483</v>
      </c>
      <c r="O5814">
        <f>VLOOKUP(C5814,[1]pop_15p_a!$A$8:$AL$68,25,FALSE)</f>
        <v>50081603.644602202</v>
      </c>
      <c r="Q5814">
        <f t="shared" si="443"/>
        <v>28165.419355000005</v>
      </c>
      <c r="R5814">
        <v>83697.891000000003</v>
      </c>
      <c r="Y5814">
        <v>43.079000000000001</v>
      </c>
      <c r="Z5814">
        <f t="shared" si="445"/>
        <v>3.1666669999999999</v>
      </c>
      <c r="AB5814">
        <v>3.1666669999999999</v>
      </c>
      <c r="AO5814">
        <v>7.888785999999999E-2</v>
      </c>
      <c r="AT5814">
        <v>5</v>
      </c>
      <c r="AV5814">
        <v>0</v>
      </c>
      <c r="AW5814">
        <v>1</v>
      </c>
      <c r="AX5814">
        <v>1</v>
      </c>
      <c r="BA5814">
        <v>19.2</v>
      </c>
      <c r="BB5814">
        <v>9.9</v>
      </c>
      <c r="BD5814">
        <v>6.5684269149582803</v>
      </c>
    </row>
    <row r="5815" spans="1:56">
      <c r="A5815" t="s">
        <v>22</v>
      </c>
      <c r="B5815" t="s">
        <v>56</v>
      </c>
      <c r="C5815">
        <v>1989</v>
      </c>
      <c r="D5815">
        <f t="shared" si="444"/>
        <v>174</v>
      </c>
      <c r="E5815">
        <v>2</v>
      </c>
      <c r="G5815">
        <v>1017013.4572919999</v>
      </c>
      <c r="H5815">
        <v>601757.65730900003</v>
      </c>
      <c r="I5815">
        <v>136763.40749799999</v>
      </c>
      <c r="J5815">
        <v>189168.58040100001</v>
      </c>
      <c r="K5815">
        <v>126914.591751</v>
      </c>
      <c r="L5815">
        <v>108860.800401</v>
      </c>
      <c r="O5815">
        <f>VLOOKUP(C5815,[1]pop_15p_a!$A$8:$AL$68,25,FALSE)</f>
        <v>50081603.644602202</v>
      </c>
      <c r="Q5815">
        <f t="shared" si="443"/>
        <v>18053.79135</v>
      </c>
      <c r="R5815">
        <v>83697.891000000003</v>
      </c>
      <c r="Y5815">
        <v>43.079000000000001</v>
      </c>
      <c r="Z5815">
        <f t="shared" si="445"/>
        <v>2.9666670000000002</v>
      </c>
      <c r="AB5815">
        <v>2.9666670000000002</v>
      </c>
      <c r="AO5815">
        <v>8.2191230000000004E-2</v>
      </c>
      <c r="AT5815">
        <v>5</v>
      </c>
      <c r="AV5815">
        <v>0</v>
      </c>
      <c r="AW5815">
        <v>1</v>
      </c>
      <c r="AX5815">
        <v>1</v>
      </c>
      <c r="BA5815">
        <v>20.6</v>
      </c>
      <c r="BB5815">
        <v>11.4</v>
      </c>
      <c r="BD5815">
        <v>7.3099368491181398</v>
      </c>
    </row>
    <row r="5816" spans="1:56">
      <c r="A5816" t="s">
        <v>22</v>
      </c>
      <c r="B5816" t="s">
        <v>56</v>
      </c>
      <c r="C5816">
        <v>1989</v>
      </c>
      <c r="D5816">
        <f t="shared" si="444"/>
        <v>175</v>
      </c>
      <c r="E5816">
        <v>3</v>
      </c>
      <c r="G5816">
        <v>1035971.848997</v>
      </c>
      <c r="H5816">
        <v>612131.49174099998</v>
      </c>
      <c r="I5816">
        <v>137328.595508</v>
      </c>
      <c r="J5816">
        <v>186637.44198199999</v>
      </c>
      <c r="K5816">
        <v>146711.148143</v>
      </c>
      <c r="L5816">
        <v>106211.40637300001</v>
      </c>
      <c r="O5816">
        <f>VLOOKUP(C5816,[1]pop_15p_a!$A$8:$AL$68,25,FALSE)</f>
        <v>50081603.644602202</v>
      </c>
      <c r="Q5816">
        <f t="shared" si="443"/>
        <v>40499.741769999993</v>
      </c>
      <c r="R5816">
        <v>83697.891000000003</v>
      </c>
      <c r="Y5816">
        <v>43.079000000000001</v>
      </c>
      <c r="Z5816">
        <f t="shared" si="445"/>
        <v>2.9</v>
      </c>
      <c r="AB5816">
        <v>2.9</v>
      </c>
      <c r="AO5816">
        <v>8.5052850000000013E-2</v>
      </c>
      <c r="AT5816">
        <v>5</v>
      </c>
      <c r="AV5816">
        <v>0</v>
      </c>
      <c r="AW5816">
        <v>1</v>
      </c>
      <c r="AX5816">
        <v>1</v>
      </c>
      <c r="BA5816">
        <v>21.8</v>
      </c>
      <c r="BB5816">
        <v>12.2</v>
      </c>
      <c r="BD5816">
        <v>8.1423085605264909</v>
      </c>
    </row>
    <row r="5817" spans="1:56">
      <c r="A5817" t="s">
        <v>22</v>
      </c>
      <c r="B5817" t="s">
        <v>56</v>
      </c>
      <c r="C5817">
        <v>1989</v>
      </c>
      <c r="D5817">
        <f t="shared" si="444"/>
        <v>176</v>
      </c>
      <c r="E5817">
        <v>4</v>
      </c>
      <c r="G5817">
        <v>1026836.942762</v>
      </c>
      <c r="H5817">
        <v>605218.66842999996</v>
      </c>
      <c r="I5817">
        <v>138963.768427</v>
      </c>
      <c r="J5817">
        <v>189166.77200900001</v>
      </c>
      <c r="K5817">
        <v>152576.61266099999</v>
      </c>
      <c r="L5817">
        <v>115652.693697</v>
      </c>
      <c r="O5817">
        <f>VLOOKUP(C5817,[1]pop_15p_a!$A$8:$AL$68,25,FALSE)</f>
        <v>50081603.644602202</v>
      </c>
      <c r="Q5817">
        <f t="shared" si="443"/>
        <v>36923.918963999997</v>
      </c>
      <c r="R5817">
        <v>83697.891000000003</v>
      </c>
      <c r="Y5817">
        <v>43.079000000000001</v>
      </c>
      <c r="Z5817">
        <f t="shared" si="445"/>
        <v>2.6333329999999999</v>
      </c>
      <c r="AB5817">
        <v>2.6333329999999999</v>
      </c>
      <c r="AO5817">
        <v>8.9291789999999996E-2</v>
      </c>
      <c r="AT5817">
        <v>5</v>
      </c>
      <c r="AV5817">
        <v>0</v>
      </c>
      <c r="AW5817">
        <v>1</v>
      </c>
      <c r="AX5817">
        <v>1</v>
      </c>
      <c r="BA5817">
        <v>25.3</v>
      </c>
      <c r="BB5817">
        <v>14.6</v>
      </c>
      <c r="BD5817">
        <v>9.0449857921898005</v>
      </c>
    </row>
    <row r="5818" spans="1:56">
      <c r="A5818" t="s">
        <v>22</v>
      </c>
      <c r="B5818" t="s">
        <v>56</v>
      </c>
      <c r="C5818">
        <v>1990</v>
      </c>
      <c r="D5818">
        <f t="shared" si="444"/>
        <v>177</v>
      </c>
      <c r="E5818">
        <v>1</v>
      </c>
      <c r="G5818">
        <v>1049162.892337</v>
      </c>
      <c r="H5818">
        <v>620004.76032400003</v>
      </c>
      <c r="I5818">
        <v>137125.033115</v>
      </c>
      <c r="J5818">
        <v>198201.42509999999</v>
      </c>
      <c r="K5818">
        <v>160561.30825599999</v>
      </c>
      <c r="L5818">
        <v>120480.71387199999</v>
      </c>
      <c r="O5818">
        <f>VLOOKUP(C5818,[1]pop_15p_a!$A$8:$AL$68,25,FALSE)</f>
        <v>51670995.4573728</v>
      </c>
      <c r="Q5818">
        <f t="shared" si="443"/>
        <v>40080.594383999996</v>
      </c>
      <c r="R5818">
        <v>85357.873999999996</v>
      </c>
      <c r="Y5818">
        <v>42.551000000000002</v>
      </c>
      <c r="Z5818">
        <f t="shared" si="445"/>
        <v>2.5</v>
      </c>
      <c r="AB5818">
        <v>2.5</v>
      </c>
      <c r="AO5818">
        <v>9.7718079999999999E-2</v>
      </c>
      <c r="AT5818">
        <v>5</v>
      </c>
      <c r="AV5818">
        <v>0</v>
      </c>
      <c r="AW5818">
        <v>1</v>
      </c>
      <c r="AX5818">
        <v>1</v>
      </c>
      <c r="BA5818">
        <v>22.3</v>
      </c>
      <c r="BB5818">
        <v>14.7</v>
      </c>
      <c r="BD5818">
        <v>9.8993130410280408</v>
      </c>
    </row>
    <row r="5819" spans="1:56">
      <c r="A5819" t="s">
        <v>22</v>
      </c>
      <c r="B5819" t="s">
        <v>56</v>
      </c>
      <c r="C5819">
        <v>1990</v>
      </c>
      <c r="D5819">
        <f t="shared" si="444"/>
        <v>178</v>
      </c>
      <c r="E5819">
        <v>2</v>
      </c>
      <c r="G5819">
        <v>1071927.6534569999</v>
      </c>
      <c r="H5819">
        <v>636865.589576</v>
      </c>
      <c r="I5819">
        <v>143151.507442</v>
      </c>
      <c r="J5819">
        <v>208640.246613</v>
      </c>
      <c r="K5819">
        <v>121351.634079</v>
      </c>
      <c r="L5819">
        <v>120748.02787000001</v>
      </c>
      <c r="O5819">
        <f>VLOOKUP(C5819,[1]pop_15p_a!$A$8:$AL$68,25,FALSE)</f>
        <v>51670995.4573728</v>
      </c>
      <c r="Q5819">
        <f t="shared" si="443"/>
        <v>603.60620899999049</v>
      </c>
      <c r="R5819">
        <v>85357.873999999996</v>
      </c>
      <c r="Y5819">
        <v>42.551000000000002</v>
      </c>
      <c r="Z5819">
        <f t="shared" si="445"/>
        <v>2.8333330000000001</v>
      </c>
      <c r="AB5819">
        <v>2.8333330000000001</v>
      </c>
      <c r="AO5819">
        <v>0.10339909999999999</v>
      </c>
      <c r="AT5819">
        <v>5</v>
      </c>
      <c r="AV5819">
        <v>0</v>
      </c>
      <c r="AW5819">
        <v>1</v>
      </c>
      <c r="AX5819">
        <v>1</v>
      </c>
      <c r="BA5819">
        <v>24.3</v>
      </c>
      <c r="BB5819">
        <v>15.9</v>
      </c>
      <c r="BD5819">
        <v>10.924704573379801</v>
      </c>
    </row>
    <row r="5820" spans="1:56">
      <c r="A5820" t="s">
        <v>22</v>
      </c>
      <c r="B5820" t="s">
        <v>56</v>
      </c>
      <c r="C5820">
        <v>1990</v>
      </c>
      <c r="D5820">
        <f t="shared" si="444"/>
        <v>179</v>
      </c>
      <c r="E5820">
        <v>3</v>
      </c>
      <c r="G5820">
        <v>1086550.2105060001</v>
      </c>
      <c r="H5820">
        <v>655027.84024799999</v>
      </c>
      <c r="I5820">
        <v>142511.49676499999</v>
      </c>
      <c r="J5820">
        <v>216041.321104</v>
      </c>
      <c r="K5820">
        <v>148428.88037</v>
      </c>
      <c r="L5820">
        <v>138365.17779300001</v>
      </c>
      <c r="O5820">
        <f>VLOOKUP(C5820,[1]pop_15p_a!$A$8:$AL$68,25,FALSE)</f>
        <v>51670995.4573728</v>
      </c>
      <c r="Q5820">
        <f t="shared" si="443"/>
        <v>10063.702576999989</v>
      </c>
      <c r="R5820">
        <v>85357.873999999996</v>
      </c>
      <c r="Y5820">
        <v>42.551000000000002</v>
      </c>
      <c r="Z5820">
        <f t="shared" si="445"/>
        <v>2.9</v>
      </c>
      <c r="AB5820">
        <v>2.9</v>
      </c>
      <c r="AO5820">
        <v>0.1094133</v>
      </c>
      <c r="AT5820">
        <v>5</v>
      </c>
      <c r="AV5820">
        <v>0</v>
      </c>
      <c r="AW5820">
        <v>1</v>
      </c>
      <c r="AX5820">
        <v>1</v>
      </c>
      <c r="BA5820">
        <v>24.3</v>
      </c>
      <c r="BB5820">
        <v>16.399999999999999</v>
      </c>
      <c r="BD5820">
        <v>12.057002814300001</v>
      </c>
    </row>
    <row r="5821" spans="1:56">
      <c r="A5821" t="s">
        <v>22</v>
      </c>
      <c r="B5821" t="s">
        <v>56</v>
      </c>
      <c r="C5821">
        <v>1990</v>
      </c>
      <c r="D5821">
        <f t="shared" si="444"/>
        <v>180</v>
      </c>
      <c r="E5821">
        <v>4</v>
      </c>
      <c r="G5821">
        <v>1100359.762474</v>
      </c>
      <c r="H5821">
        <v>656272.08369300002</v>
      </c>
      <c r="I5821">
        <v>144050.25482500001</v>
      </c>
      <c r="J5821">
        <v>226734.99818699999</v>
      </c>
      <c r="K5821">
        <v>158482.85074699999</v>
      </c>
      <c r="L5821">
        <v>142277.863312</v>
      </c>
      <c r="O5821">
        <f>VLOOKUP(C5821,[1]pop_15p_a!$A$8:$AL$68,25,FALSE)</f>
        <v>51670995.4573728</v>
      </c>
      <c r="Q5821">
        <f t="shared" si="443"/>
        <v>16204.987434999988</v>
      </c>
      <c r="R5821">
        <v>85357.873999999996</v>
      </c>
      <c r="U5821">
        <f>V5821</f>
        <v>37.5</v>
      </c>
      <c r="V5821">
        <v>37.5</v>
      </c>
      <c r="Y5821">
        <v>42.551000000000002</v>
      </c>
      <c r="Z5821">
        <f t="shared" si="445"/>
        <v>2.733333</v>
      </c>
      <c r="AB5821">
        <v>2.733333</v>
      </c>
      <c r="AO5821">
        <v>0.11606569999999999</v>
      </c>
      <c r="AT5821">
        <v>5</v>
      </c>
      <c r="AV5821">
        <v>0</v>
      </c>
      <c r="AW5821">
        <v>1</v>
      </c>
      <c r="AX5821">
        <v>1</v>
      </c>
      <c r="BA5821">
        <v>26.4</v>
      </c>
      <c r="BB5821">
        <v>18</v>
      </c>
      <c r="BD5821">
        <v>13.173503814476399</v>
      </c>
    </row>
    <row r="5822" spans="1:56">
      <c r="A5822" t="s">
        <v>22</v>
      </c>
      <c r="B5822" t="s">
        <v>56</v>
      </c>
      <c r="C5822">
        <v>1991</v>
      </c>
      <c r="D5822">
        <f t="shared" si="444"/>
        <v>181</v>
      </c>
      <c r="E5822">
        <v>1</v>
      </c>
      <c r="G5822">
        <v>1103392.4449489999</v>
      </c>
      <c r="H5822">
        <v>649511.623058</v>
      </c>
      <c r="I5822">
        <v>148660.30739500001</v>
      </c>
      <c r="J5822">
        <v>227454.82201</v>
      </c>
      <c r="K5822">
        <v>149844.06127100001</v>
      </c>
      <c r="L5822">
        <v>137692.264505</v>
      </c>
      <c r="O5822">
        <f>VLOOKUP(C5822,[1]pop_15p_a!$A$8:$AL$68,25,FALSE)</f>
        <v>53144914.086641803</v>
      </c>
      <c r="Q5822">
        <f t="shared" si="443"/>
        <v>12151.796766000014</v>
      </c>
      <c r="R5822">
        <v>87071.512000000002</v>
      </c>
      <c r="U5822">
        <f t="shared" ref="U5822:U5885" si="446">V5822</f>
        <v>35.4</v>
      </c>
      <c r="V5822">
        <v>35.4</v>
      </c>
      <c r="Y5822">
        <v>34.878</v>
      </c>
      <c r="Z5822">
        <f t="shared" si="445"/>
        <v>2.733333</v>
      </c>
      <c r="AB5822">
        <v>2.733333</v>
      </c>
      <c r="AO5822">
        <v>0.1246676</v>
      </c>
      <c r="AP5822">
        <v>-0.94814339868148101</v>
      </c>
      <c r="AR5822">
        <v>3.1262524893000001</v>
      </c>
      <c r="AT5822">
        <v>5</v>
      </c>
      <c r="AV5822">
        <v>0</v>
      </c>
      <c r="AW5822">
        <v>1</v>
      </c>
      <c r="AX5822">
        <v>1</v>
      </c>
      <c r="BA5822">
        <v>26.5</v>
      </c>
      <c r="BB5822">
        <v>18.3</v>
      </c>
      <c r="BD5822">
        <v>14.184659717153</v>
      </c>
    </row>
    <row r="5823" spans="1:56">
      <c r="A5823" t="s">
        <v>22</v>
      </c>
      <c r="B5823" t="s">
        <v>56</v>
      </c>
      <c r="C5823">
        <v>1991</v>
      </c>
      <c r="D5823">
        <f t="shared" si="444"/>
        <v>182</v>
      </c>
      <c r="E5823">
        <v>2</v>
      </c>
      <c r="G5823">
        <v>1120276.8408069999</v>
      </c>
      <c r="H5823">
        <v>665711.27148700005</v>
      </c>
      <c r="I5823">
        <v>151187.76975199999</v>
      </c>
      <c r="J5823">
        <v>233247.582367</v>
      </c>
      <c r="K5823">
        <v>153797.40302600001</v>
      </c>
      <c r="L5823">
        <v>147910.85687399999</v>
      </c>
      <c r="O5823">
        <f>VLOOKUP(C5823,[1]pop_15p_a!$A$8:$AL$68,25,FALSE)</f>
        <v>53144914.086641803</v>
      </c>
      <c r="Q5823">
        <f t="shared" si="443"/>
        <v>5886.5461520000244</v>
      </c>
      <c r="R5823">
        <v>87071.512000000002</v>
      </c>
      <c r="U5823">
        <f t="shared" si="446"/>
        <v>33.4</v>
      </c>
      <c r="V5823">
        <v>33.4</v>
      </c>
      <c r="Y5823">
        <v>34.878</v>
      </c>
      <c r="Z5823">
        <f t="shared" si="445"/>
        <v>2.3666670000000001</v>
      </c>
      <c r="AB5823">
        <v>2.3666670000000001</v>
      </c>
      <c r="AO5823">
        <v>0.12958740000000002</v>
      </c>
      <c r="AP5823">
        <v>-0.94814339868148101</v>
      </c>
      <c r="AR5823">
        <v>3.1262524893000001</v>
      </c>
      <c r="AT5823">
        <v>5</v>
      </c>
      <c r="AV5823">
        <v>0</v>
      </c>
      <c r="AW5823">
        <v>1</v>
      </c>
      <c r="AX5823">
        <v>1</v>
      </c>
      <c r="BA5823">
        <v>28.2</v>
      </c>
      <c r="BB5823">
        <v>19.5</v>
      </c>
      <c r="BD5823">
        <v>14.9758009519437</v>
      </c>
    </row>
    <row r="5824" spans="1:56">
      <c r="A5824" t="s">
        <v>22</v>
      </c>
      <c r="B5824" t="s">
        <v>56</v>
      </c>
      <c r="C5824">
        <v>1991</v>
      </c>
      <c r="D5824">
        <f t="shared" si="444"/>
        <v>183</v>
      </c>
      <c r="E5824">
        <v>3</v>
      </c>
      <c r="G5824">
        <v>1122359.92023</v>
      </c>
      <c r="H5824">
        <v>680370.01393400005</v>
      </c>
      <c r="I5824">
        <v>159086.66909000001</v>
      </c>
      <c r="J5824">
        <v>230949.61400999999</v>
      </c>
      <c r="K5824">
        <v>157475.914047</v>
      </c>
      <c r="L5824">
        <v>154070.02596599999</v>
      </c>
      <c r="O5824">
        <f>VLOOKUP(C5824,[1]pop_15p_a!$A$8:$AL$68,25,FALSE)</f>
        <v>53144914.086641803</v>
      </c>
      <c r="Q5824">
        <f t="shared" si="443"/>
        <v>3405.8880810000119</v>
      </c>
      <c r="R5824">
        <v>87071.512000000002</v>
      </c>
      <c r="U5824">
        <f t="shared" si="446"/>
        <v>32</v>
      </c>
      <c r="V5824">
        <v>32</v>
      </c>
      <c r="Y5824">
        <v>34.878</v>
      </c>
      <c r="Z5824">
        <f t="shared" si="445"/>
        <v>2.8333330000000001</v>
      </c>
      <c r="AB5824">
        <v>2.8333330000000001</v>
      </c>
      <c r="AO5824">
        <v>0.1335451</v>
      </c>
      <c r="AP5824">
        <v>-0.94814339868148101</v>
      </c>
      <c r="AR5824">
        <v>3.1262524893000001</v>
      </c>
      <c r="AT5824">
        <v>5</v>
      </c>
      <c r="AV5824">
        <v>0</v>
      </c>
      <c r="AW5824">
        <v>1</v>
      </c>
      <c r="AX5824">
        <v>1</v>
      </c>
      <c r="BA5824">
        <v>29.4</v>
      </c>
      <c r="BB5824">
        <v>20.3</v>
      </c>
      <c r="BD5824">
        <v>15.617695103262101</v>
      </c>
    </row>
    <row r="5825" spans="1:56">
      <c r="A5825" t="s">
        <v>22</v>
      </c>
      <c r="B5825" t="s">
        <v>56</v>
      </c>
      <c r="C5825">
        <v>1991</v>
      </c>
      <c r="D5825">
        <f t="shared" si="444"/>
        <v>184</v>
      </c>
      <c r="E5825">
        <v>4</v>
      </c>
      <c r="G5825">
        <v>1142631.6419859999</v>
      </c>
      <c r="H5825">
        <v>692998.78978300001</v>
      </c>
      <c r="I5825">
        <v>142131.52578299999</v>
      </c>
      <c r="J5825">
        <v>250869.97130899999</v>
      </c>
      <c r="K5825">
        <v>157803.268216</v>
      </c>
      <c r="L5825">
        <v>161958.690554</v>
      </c>
      <c r="O5825">
        <f>VLOOKUP(C5825,[1]pop_15p_a!$A$8:$AL$68,25,FALSE)</f>
        <v>53144914.086641803</v>
      </c>
      <c r="Q5825">
        <f t="shared" si="443"/>
        <v>-4155.4223380000039</v>
      </c>
      <c r="R5825">
        <v>87071.512000000002</v>
      </c>
      <c r="U5825">
        <f t="shared" si="446"/>
        <v>30.8</v>
      </c>
      <c r="V5825">
        <v>30.8</v>
      </c>
      <c r="Y5825">
        <v>34.878</v>
      </c>
      <c r="Z5825">
        <f t="shared" si="445"/>
        <v>2.8666670000000001</v>
      </c>
      <c r="AB5825">
        <v>2.8666670000000001</v>
      </c>
      <c r="AO5825">
        <v>0.1395826</v>
      </c>
      <c r="AP5825">
        <v>-0.94814339868148101</v>
      </c>
      <c r="AR5825">
        <v>3.1262524893000001</v>
      </c>
      <c r="AT5825">
        <v>7</v>
      </c>
      <c r="AV5825">
        <v>0</v>
      </c>
      <c r="AW5825">
        <v>1</v>
      </c>
      <c r="AX5825">
        <v>1</v>
      </c>
      <c r="BA5825">
        <v>33.299999999999997</v>
      </c>
      <c r="BB5825">
        <v>22.4</v>
      </c>
      <c r="BD5825">
        <v>16.332956588752001</v>
      </c>
    </row>
    <row r="5826" spans="1:56">
      <c r="A5826" t="s">
        <v>22</v>
      </c>
      <c r="B5826" t="s">
        <v>56</v>
      </c>
      <c r="C5826">
        <v>1992</v>
      </c>
      <c r="D5826">
        <f t="shared" si="444"/>
        <v>185</v>
      </c>
      <c r="E5826">
        <v>1</v>
      </c>
      <c r="G5826">
        <v>1142531.7603809999</v>
      </c>
      <c r="H5826">
        <v>668978.50944099994</v>
      </c>
      <c r="I5826">
        <v>150004.468418</v>
      </c>
      <c r="J5826">
        <v>251759.452945</v>
      </c>
      <c r="K5826">
        <v>161984.66096499999</v>
      </c>
      <c r="L5826">
        <v>175957.57553199999</v>
      </c>
      <c r="O5826">
        <f>VLOOKUP(C5826,[1]pop_15p_a!$A$8:$AL$68,25,FALSE)</f>
        <v>54584100.837570801</v>
      </c>
      <c r="Q5826">
        <f t="shared" si="443"/>
        <v>-13972.914567</v>
      </c>
      <c r="R5826">
        <v>88828.31</v>
      </c>
      <c r="U5826">
        <f t="shared" si="446"/>
        <v>28.4</v>
      </c>
      <c r="V5826">
        <v>28.4</v>
      </c>
      <c r="Y5826">
        <v>25.687000000000001</v>
      </c>
      <c r="Z5826">
        <f t="shared" si="445"/>
        <v>2.8666670000000001</v>
      </c>
      <c r="AB5826">
        <v>2.8666670000000001</v>
      </c>
      <c r="AO5826">
        <v>0.14691589999999999</v>
      </c>
      <c r="AP5826">
        <v>-0.85819770073377499</v>
      </c>
      <c r="AR5826">
        <v>3.2460659758000001</v>
      </c>
      <c r="AT5826">
        <v>7</v>
      </c>
      <c r="AV5826">
        <v>0</v>
      </c>
      <c r="AW5826">
        <v>1</v>
      </c>
      <c r="AX5826">
        <v>1</v>
      </c>
      <c r="BA5826">
        <v>34.299999999999997</v>
      </c>
      <c r="BB5826">
        <v>23</v>
      </c>
      <c r="BD5826">
        <v>17.171528837406299</v>
      </c>
    </row>
    <row r="5827" spans="1:56">
      <c r="A5827" t="s">
        <v>22</v>
      </c>
      <c r="B5827" t="s">
        <v>56</v>
      </c>
      <c r="C5827">
        <v>1992</v>
      </c>
      <c r="D5827">
        <f t="shared" si="444"/>
        <v>186</v>
      </c>
      <c r="E5827">
        <v>2</v>
      </c>
      <c r="G5827">
        <v>1161267.2955169999</v>
      </c>
      <c r="H5827">
        <v>705030.90788299998</v>
      </c>
      <c r="I5827">
        <v>150950.74869899999</v>
      </c>
      <c r="J5827">
        <v>261370.927624</v>
      </c>
      <c r="K5827">
        <v>163843.33063000001</v>
      </c>
      <c r="L5827">
        <v>181176.921798</v>
      </c>
      <c r="O5827">
        <f>VLOOKUP(C5827,[1]pop_15p_a!$A$8:$AL$68,25,FALSE)</f>
        <v>54584100.837570801</v>
      </c>
      <c r="Q5827">
        <f t="shared" ref="Q5827:Q5890" si="447">K5827-L5827</f>
        <v>-17333.591167999984</v>
      </c>
      <c r="R5827">
        <v>88828.31</v>
      </c>
      <c r="U5827">
        <f t="shared" si="446"/>
        <v>26.4</v>
      </c>
      <c r="V5827">
        <v>26.4</v>
      </c>
      <c r="Y5827">
        <v>25.687000000000001</v>
      </c>
      <c r="Z5827">
        <f t="shared" si="445"/>
        <v>2.8</v>
      </c>
      <c r="AB5827">
        <v>2.8</v>
      </c>
      <c r="AO5827">
        <v>0.15158430000000001</v>
      </c>
      <c r="AP5827">
        <v>-0.85819770073377499</v>
      </c>
      <c r="AR5827">
        <v>3.2460659758000001</v>
      </c>
      <c r="AT5827">
        <v>4</v>
      </c>
      <c r="AV5827">
        <v>0</v>
      </c>
      <c r="AW5827">
        <v>1</v>
      </c>
      <c r="AX5827">
        <v>1</v>
      </c>
      <c r="BA5827">
        <v>36.299999999999997</v>
      </c>
      <c r="BB5827">
        <v>25.2</v>
      </c>
      <c r="BD5827">
        <v>17.792148417668599</v>
      </c>
    </row>
    <row r="5828" spans="1:56">
      <c r="A5828" t="s">
        <v>22</v>
      </c>
      <c r="B5828" t="s">
        <v>56</v>
      </c>
      <c r="C5828">
        <v>1992</v>
      </c>
      <c r="D5828">
        <f t="shared" si="444"/>
        <v>187</v>
      </c>
      <c r="E5828">
        <v>3</v>
      </c>
      <c r="G5828">
        <v>1172050.5685119999</v>
      </c>
      <c r="H5828">
        <v>715620.84448099998</v>
      </c>
      <c r="I5828">
        <v>153200.06233099999</v>
      </c>
      <c r="J5828">
        <v>268296.35580100003</v>
      </c>
      <c r="K5828">
        <v>160382.42916</v>
      </c>
      <c r="L5828">
        <v>180773.72870800001</v>
      </c>
      <c r="O5828">
        <f>VLOOKUP(C5828,[1]pop_15p_a!$A$8:$AL$68,25,FALSE)</f>
        <v>54584100.837570801</v>
      </c>
      <c r="Q5828">
        <f t="shared" si="447"/>
        <v>-20391.29954800001</v>
      </c>
      <c r="R5828">
        <v>88828.31</v>
      </c>
      <c r="U5828">
        <f t="shared" si="446"/>
        <v>24.4</v>
      </c>
      <c r="V5828">
        <v>24.4</v>
      </c>
      <c r="Y5828">
        <v>25.687000000000001</v>
      </c>
      <c r="Z5828">
        <f t="shared" si="445"/>
        <v>2.6</v>
      </c>
      <c r="AB5828">
        <v>2.6</v>
      </c>
      <c r="AO5828">
        <v>0.15574209999999999</v>
      </c>
      <c r="AP5828">
        <v>-0.85819770073377499</v>
      </c>
      <c r="AR5828">
        <v>3.2460659758000001</v>
      </c>
      <c r="AT5828">
        <v>4</v>
      </c>
      <c r="AV5828">
        <v>0</v>
      </c>
      <c r="AW5828">
        <v>1</v>
      </c>
      <c r="AX5828">
        <v>1</v>
      </c>
      <c r="BA5828">
        <v>37.9</v>
      </c>
      <c r="BB5828">
        <v>26.3</v>
      </c>
      <c r="BD5828">
        <v>18.417676247304001</v>
      </c>
    </row>
    <row r="5829" spans="1:56">
      <c r="A5829" t="s">
        <v>22</v>
      </c>
      <c r="B5829" t="s">
        <v>56</v>
      </c>
      <c r="C5829">
        <v>1992</v>
      </c>
      <c r="D5829">
        <f t="shared" ref="D5829:D5892" si="448">D5571</f>
        <v>188</v>
      </c>
      <c r="E5829">
        <v>4</v>
      </c>
      <c r="G5829">
        <v>1173026.974198</v>
      </c>
      <c r="H5829">
        <v>725575.52968399995</v>
      </c>
      <c r="I5829">
        <v>154817.48026800001</v>
      </c>
      <c r="J5829">
        <v>263871.87676499999</v>
      </c>
      <c r="K5829">
        <v>163364.450752</v>
      </c>
      <c r="L5829">
        <v>183230.398992</v>
      </c>
      <c r="O5829">
        <f>VLOOKUP(C5829,[1]pop_15p_a!$A$8:$AL$68,25,FALSE)</f>
        <v>54584100.837570801</v>
      </c>
      <c r="Q5829">
        <f t="shared" si="447"/>
        <v>-19865.948239999998</v>
      </c>
      <c r="R5829">
        <v>88828.31</v>
      </c>
      <c r="U5829">
        <f t="shared" si="446"/>
        <v>22.7</v>
      </c>
      <c r="V5829">
        <v>22.7</v>
      </c>
      <c r="Y5829">
        <v>25.687000000000001</v>
      </c>
      <c r="Z5829">
        <f t="shared" si="445"/>
        <v>2.9</v>
      </c>
      <c r="AB5829">
        <v>2.9</v>
      </c>
      <c r="AO5829">
        <v>0.16008990000000001</v>
      </c>
      <c r="AP5829">
        <v>-0.85819770073377499</v>
      </c>
      <c r="AR5829">
        <v>3.2460659758000001</v>
      </c>
      <c r="AT5829">
        <v>4</v>
      </c>
      <c r="AV5829">
        <v>0</v>
      </c>
      <c r="AW5829">
        <v>1</v>
      </c>
      <c r="AX5829">
        <v>1</v>
      </c>
      <c r="BA5829">
        <v>39.700000000000003</v>
      </c>
      <c r="BB5829">
        <v>28.1</v>
      </c>
      <c r="BD5829">
        <v>18.941967457205799</v>
      </c>
    </row>
    <row r="5830" spans="1:56">
      <c r="A5830" t="s">
        <v>22</v>
      </c>
      <c r="B5830" t="s">
        <v>56</v>
      </c>
      <c r="C5830">
        <v>1993</v>
      </c>
      <c r="D5830">
        <f t="shared" si="448"/>
        <v>189</v>
      </c>
      <c r="E5830">
        <v>1</v>
      </c>
      <c r="G5830">
        <v>1172532.507892</v>
      </c>
      <c r="H5830">
        <v>706741.09233699995</v>
      </c>
      <c r="I5830">
        <v>154922.326455</v>
      </c>
      <c r="J5830">
        <v>245597.738533</v>
      </c>
      <c r="K5830">
        <v>169093.18955099999</v>
      </c>
      <c r="L5830">
        <v>174004.88910900001</v>
      </c>
      <c r="O5830">
        <f>VLOOKUP(C5830,[1]pop_15p_a!$A$8:$AL$68,25,FALSE)</f>
        <v>55989384.492580898</v>
      </c>
      <c r="Q5830">
        <f t="shared" si="447"/>
        <v>-4911.6995580000221</v>
      </c>
      <c r="R5830">
        <v>90600.452999999994</v>
      </c>
      <c r="U5830">
        <f t="shared" si="446"/>
        <v>21.9</v>
      </c>
      <c r="V5830">
        <v>21.9</v>
      </c>
      <c r="Y5830">
        <v>23.091999999999999</v>
      </c>
      <c r="Z5830">
        <f t="shared" si="445"/>
        <v>3.3333330000000001</v>
      </c>
      <c r="AB5830">
        <v>3.3333330000000001</v>
      </c>
      <c r="AO5830">
        <v>0.1655623</v>
      </c>
      <c r="AP5830">
        <v>-0.87064226937553701</v>
      </c>
      <c r="AQ5830">
        <v>3.7336736175</v>
      </c>
      <c r="AR5830">
        <v>3.3500302584999999</v>
      </c>
      <c r="AT5830">
        <v>4</v>
      </c>
      <c r="AV5830">
        <v>0</v>
      </c>
      <c r="AW5830">
        <v>1</v>
      </c>
      <c r="AX5830">
        <v>1</v>
      </c>
      <c r="BA5830">
        <v>40.6</v>
      </c>
      <c r="BB5830">
        <v>28.5</v>
      </c>
      <c r="BD5830">
        <v>19.287790997809498</v>
      </c>
    </row>
    <row r="5831" spans="1:56">
      <c r="A5831" t="s">
        <v>22</v>
      </c>
      <c r="B5831" t="s">
        <v>56</v>
      </c>
      <c r="C5831">
        <v>1993</v>
      </c>
      <c r="D5831">
        <f t="shared" si="448"/>
        <v>190</v>
      </c>
      <c r="E5831">
        <v>2</v>
      </c>
      <c r="G5831">
        <v>1175585.834821</v>
      </c>
      <c r="H5831">
        <v>715435.442178</v>
      </c>
      <c r="I5831">
        <v>155534.92975899999</v>
      </c>
      <c r="J5831">
        <v>247670.88867499999</v>
      </c>
      <c r="K5831">
        <v>173363.64538500001</v>
      </c>
      <c r="L5831">
        <v>182880.96915799999</v>
      </c>
      <c r="O5831">
        <f>VLOOKUP(C5831,[1]pop_15p_a!$A$8:$AL$68,25,FALSE)</f>
        <v>55989384.492580898</v>
      </c>
      <c r="Q5831">
        <f t="shared" si="447"/>
        <v>-9517.3237729999819</v>
      </c>
      <c r="R5831">
        <v>90600.452999999994</v>
      </c>
      <c r="U5831">
        <f t="shared" si="446"/>
        <v>21.3</v>
      </c>
      <c r="V5831">
        <v>21.3</v>
      </c>
      <c r="Y5831">
        <v>23.091999999999999</v>
      </c>
      <c r="Z5831">
        <f t="shared" si="445"/>
        <v>3.1666669999999999</v>
      </c>
      <c r="AB5831">
        <v>3.1666669999999999</v>
      </c>
      <c r="AO5831">
        <v>0.16929369999999999</v>
      </c>
      <c r="AP5831">
        <v>-0.87064226937553701</v>
      </c>
      <c r="AQ5831">
        <v>3.7336736175</v>
      </c>
      <c r="AR5831">
        <v>3.3500302584999999</v>
      </c>
      <c r="AT5831">
        <v>4</v>
      </c>
      <c r="AV5831">
        <v>0</v>
      </c>
      <c r="AW5831">
        <v>1</v>
      </c>
      <c r="AX5831">
        <v>1</v>
      </c>
      <c r="BA5831">
        <v>42.3</v>
      </c>
      <c r="BB5831">
        <v>29.6</v>
      </c>
      <c r="BD5831">
        <v>19.6601791445039</v>
      </c>
    </row>
    <row r="5832" spans="1:56">
      <c r="A5832" t="s">
        <v>22</v>
      </c>
      <c r="B5832" t="s">
        <v>56</v>
      </c>
      <c r="C5832">
        <v>1993</v>
      </c>
      <c r="D5832">
        <f t="shared" si="448"/>
        <v>191</v>
      </c>
      <c r="E5832">
        <v>3</v>
      </c>
      <c r="G5832">
        <v>1188203.148816</v>
      </c>
      <c r="H5832">
        <v>712208.29345300002</v>
      </c>
      <c r="I5832">
        <v>155745.358649</v>
      </c>
      <c r="J5832">
        <v>253863.958889</v>
      </c>
      <c r="K5832">
        <v>175827.45757599999</v>
      </c>
      <c r="L5832">
        <v>183256.99501399999</v>
      </c>
      <c r="O5832">
        <f>VLOOKUP(C5832,[1]pop_15p_a!$A$8:$AL$68,25,FALSE)</f>
        <v>55989384.492580898</v>
      </c>
      <c r="Q5832">
        <f t="shared" si="447"/>
        <v>-7429.5374379999994</v>
      </c>
      <c r="R5832">
        <v>90600.452999999994</v>
      </c>
      <c r="U5832">
        <f t="shared" si="446"/>
        <v>20.8</v>
      </c>
      <c r="V5832">
        <v>20.8</v>
      </c>
      <c r="Y5832">
        <v>23.091999999999999</v>
      </c>
      <c r="Z5832">
        <f t="shared" si="445"/>
        <v>3.6666669999999999</v>
      </c>
      <c r="AB5832">
        <v>3.6666669999999999</v>
      </c>
      <c r="AO5832">
        <v>0.1722793</v>
      </c>
      <c r="AP5832">
        <v>-0.87064226937553701</v>
      </c>
      <c r="AQ5832">
        <v>3.7336736175</v>
      </c>
      <c r="AR5832">
        <v>3.3500302584999999</v>
      </c>
      <c r="AT5832">
        <v>4</v>
      </c>
      <c r="AV5832">
        <v>0</v>
      </c>
      <c r="AW5832">
        <v>1</v>
      </c>
      <c r="AX5832">
        <v>1</v>
      </c>
      <c r="BA5832">
        <v>43.7</v>
      </c>
      <c r="BB5832">
        <v>30.6</v>
      </c>
      <c r="BD5832">
        <v>20.065049319340901</v>
      </c>
    </row>
    <row r="5833" spans="1:56">
      <c r="A5833" t="s">
        <v>22</v>
      </c>
      <c r="B5833" t="s">
        <v>56</v>
      </c>
      <c r="C5833">
        <v>1993</v>
      </c>
      <c r="D5833">
        <f t="shared" si="448"/>
        <v>192</v>
      </c>
      <c r="E5833">
        <v>4</v>
      </c>
      <c r="G5833">
        <v>1203184.6433929999</v>
      </c>
      <c r="H5833">
        <v>724005.91617999994</v>
      </c>
      <c r="I5833">
        <v>157532.141825</v>
      </c>
      <c r="J5833">
        <v>271770.00596500002</v>
      </c>
      <c r="K5833">
        <v>184129.956144</v>
      </c>
      <c r="L5833">
        <v>194342.790351</v>
      </c>
      <c r="O5833">
        <f>VLOOKUP(C5833,[1]pop_15p_a!$A$8:$AL$68,25,FALSE)</f>
        <v>55989384.492580898</v>
      </c>
      <c r="Q5833">
        <f t="shared" si="447"/>
        <v>-10212.834207000007</v>
      </c>
      <c r="R5833">
        <v>90600.452999999994</v>
      </c>
      <c r="U5833">
        <f t="shared" si="446"/>
        <v>20.399999999999999</v>
      </c>
      <c r="V5833">
        <v>20.399999999999999</v>
      </c>
      <c r="Y5833">
        <v>23.091999999999999</v>
      </c>
      <c r="Z5833">
        <f t="shared" si="445"/>
        <v>3.5</v>
      </c>
      <c r="AB5833">
        <v>3.5</v>
      </c>
      <c r="AO5833">
        <v>0.17560999999999999</v>
      </c>
      <c r="AP5833">
        <v>-0.87064226937553701</v>
      </c>
      <c r="AQ5833">
        <v>3.7336736175</v>
      </c>
      <c r="AR5833">
        <v>3.3500302584999999</v>
      </c>
      <c r="AT5833">
        <v>4</v>
      </c>
      <c r="AV5833">
        <v>0</v>
      </c>
      <c r="AW5833">
        <v>1</v>
      </c>
      <c r="AX5833">
        <v>1</v>
      </c>
      <c r="BA5833">
        <v>45.1</v>
      </c>
      <c r="BB5833">
        <v>31.4</v>
      </c>
      <c r="BD5833">
        <v>20.539750594249401</v>
      </c>
    </row>
    <row r="5834" spans="1:56">
      <c r="A5834" t="s">
        <v>22</v>
      </c>
      <c r="B5834" t="s">
        <v>56</v>
      </c>
      <c r="C5834">
        <v>1994</v>
      </c>
      <c r="D5834">
        <f t="shared" si="448"/>
        <v>193</v>
      </c>
      <c r="E5834">
        <v>1</v>
      </c>
      <c r="G5834">
        <v>1215683.6968739999</v>
      </c>
      <c r="H5834">
        <v>729203.29263399995</v>
      </c>
      <c r="I5834">
        <v>160080.531617</v>
      </c>
      <c r="J5834">
        <v>287474.28450399998</v>
      </c>
      <c r="K5834">
        <v>187565.47667100001</v>
      </c>
      <c r="L5834">
        <v>207824.16127899999</v>
      </c>
      <c r="O5834">
        <f>VLOOKUP(C5834,[1]pop_15p_a!$A$8:$AL$68,25,FALSE)</f>
        <v>57362318.185028799</v>
      </c>
      <c r="Q5834">
        <f t="shared" si="447"/>
        <v>-20258.684607999981</v>
      </c>
      <c r="R5834">
        <v>92349.146999999997</v>
      </c>
      <c r="U5834">
        <f t="shared" si="446"/>
        <v>22.7</v>
      </c>
      <c r="V5834">
        <v>22.7</v>
      </c>
      <c r="Y5834">
        <v>32.158999999999999</v>
      </c>
      <c r="Z5834">
        <f t="shared" si="445"/>
        <v>3.6</v>
      </c>
      <c r="AB5834">
        <v>3.6</v>
      </c>
      <c r="AO5834">
        <v>0.17904520000000002</v>
      </c>
      <c r="AP5834">
        <v>-0.98611922992049506</v>
      </c>
      <c r="AQ5834">
        <v>3.9787620122499998</v>
      </c>
      <c r="AR5834">
        <v>3.4771176483000001</v>
      </c>
      <c r="AT5834">
        <v>4</v>
      </c>
      <c r="AV5834">
        <v>0</v>
      </c>
      <c r="AW5834">
        <v>1</v>
      </c>
      <c r="AX5834">
        <v>1</v>
      </c>
      <c r="BA5834">
        <v>46.4</v>
      </c>
      <c r="BB5834">
        <v>32.4</v>
      </c>
      <c r="BD5834">
        <v>20.846274066708801</v>
      </c>
    </row>
    <row r="5835" spans="1:56">
      <c r="A5835" t="s">
        <v>22</v>
      </c>
      <c r="B5835" t="s">
        <v>56</v>
      </c>
      <c r="C5835">
        <v>1994</v>
      </c>
      <c r="D5835">
        <f t="shared" si="448"/>
        <v>194</v>
      </c>
      <c r="E5835">
        <v>2</v>
      </c>
      <c r="G5835">
        <v>1241175.8543479999</v>
      </c>
      <c r="H5835">
        <v>750324.04536500003</v>
      </c>
      <c r="I5835">
        <v>161069.725741</v>
      </c>
      <c r="J5835">
        <v>295684.953148</v>
      </c>
      <c r="K5835">
        <v>187119.74725399999</v>
      </c>
      <c r="L5835">
        <v>213322.798495</v>
      </c>
      <c r="O5835">
        <f>VLOOKUP(C5835,[1]pop_15p_a!$A$8:$AL$68,25,FALSE)</f>
        <v>57362318.185028799</v>
      </c>
      <c r="Q5835">
        <f t="shared" si="447"/>
        <v>-26203.051241000008</v>
      </c>
      <c r="R5835">
        <v>92349.146999999997</v>
      </c>
      <c r="U5835">
        <f t="shared" si="446"/>
        <v>24.7</v>
      </c>
      <c r="V5835">
        <v>24.7</v>
      </c>
      <c r="Y5835">
        <v>32.158999999999999</v>
      </c>
      <c r="Z5835">
        <f t="shared" si="445"/>
        <v>3.4333330000000002</v>
      </c>
      <c r="AB5835">
        <v>3.4333330000000002</v>
      </c>
      <c r="AO5835">
        <v>0.18219200000000002</v>
      </c>
      <c r="AP5835">
        <v>-0.98611922992049506</v>
      </c>
      <c r="AQ5835">
        <v>3.9787620122499998</v>
      </c>
      <c r="AR5835">
        <v>3.4771176483000001</v>
      </c>
      <c r="AT5835">
        <v>9</v>
      </c>
      <c r="AV5835">
        <v>0</v>
      </c>
      <c r="AW5835">
        <v>1</v>
      </c>
      <c r="AX5835">
        <v>1</v>
      </c>
      <c r="BA5835">
        <v>47.8</v>
      </c>
      <c r="BB5835">
        <v>33.5</v>
      </c>
      <c r="BD5835">
        <v>21.099509400214099</v>
      </c>
    </row>
    <row r="5836" spans="1:56">
      <c r="A5836" t="s">
        <v>22</v>
      </c>
      <c r="B5836" t="s">
        <v>56</v>
      </c>
      <c r="C5836">
        <v>1994</v>
      </c>
      <c r="D5836">
        <f t="shared" si="448"/>
        <v>195</v>
      </c>
      <c r="E5836">
        <v>3</v>
      </c>
      <c r="G5836">
        <v>1251257.8834530001</v>
      </c>
      <c r="H5836">
        <v>762397.97766900004</v>
      </c>
      <c r="I5836">
        <v>160534.013786</v>
      </c>
      <c r="J5836">
        <v>297656.52188199997</v>
      </c>
      <c r="K5836">
        <v>191013.28219200001</v>
      </c>
      <c r="L5836">
        <v>218935.63276099999</v>
      </c>
      <c r="O5836">
        <f>VLOOKUP(C5836,[1]pop_15p_a!$A$8:$AL$68,25,FALSE)</f>
        <v>57362318.185028799</v>
      </c>
      <c r="Q5836">
        <f t="shared" si="447"/>
        <v>-27922.350568999973</v>
      </c>
      <c r="R5836">
        <v>92349.146999999997</v>
      </c>
      <c r="U5836">
        <f t="shared" si="446"/>
        <v>26.5</v>
      </c>
      <c r="V5836">
        <v>26.5</v>
      </c>
      <c r="Y5836">
        <v>32.158999999999999</v>
      </c>
      <c r="Z5836">
        <f t="shared" si="445"/>
        <v>3.5666669999999998</v>
      </c>
      <c r="AB5836">
        <v>3.5666669999999998</v>
      </c>
      <c r="AO5836">
        <v>0.18470770000000003</v>
      </c>
      <c r="AP5836">
        <v>-0.98611922992049506</v>
      </c>
      <c r="AQ5836">
        <v>3.9787620122499998</v>
      </c>
      <c r="AR5836">
        <v>3.4771176483000001</v>
      </c>
      <c r="AT5836">
        <v>9</v>
      </c>
      <c r="AV5836">
        <v>0</v>
      </c>
      <c r="AW5836">
        <v>1</v>
      </c>
      <c r="AX5836">
        <v>1</v>
      </c>
      <c r="BA5836">
        <v>48.4</v>
      </c>
      <c r="BB5836">
        <v>34.200000000000003</v>
      </c>
      <c r="BD5836">
        <v>21.465812138420102</v>
      </c>
    </row>
    <row r="5837" spans="1:56">
      <c r="A5837" t="s">
        <v>22</v>
      </c>
      <c r="B5837" t="s">
        <v>56</v>
      </c>
      <c r="C5837">
        <v>1994</v>
      </c>
      <c r="D5837">
        <f t="shared" si="448"/>
        <v>196</v>
      </c>
      <c r="E5837">
        <v>4</v>
      </c>
      <c r="G5837">
        <v>1265180.23893</v>
      </c>
      <c r="H5837">
        <v>767349.21470500005</v>
      </c>
      <c r="I5837">
        <v>160721.122588</v>
      </c>
      <c r="J5837">
        <v>287671.63081800001</v>
      </c>
      <c r="K5837">
        <v>198653.618357</v>
      </c>
      <c r="L5837">
        <v>224716.17952999999</v>
      </c>
      <c r="O5837">
        <f>VLOOKUP(C5837,[1]pop_15p_a!$A$8:$AL$68,25,FALSE)</f>
        <v>57362318.185028799</v>
      </c>
      <c r="Q5837">
        <f t="shared" si="447"/>
        <v>-26062.561172999995</v>
      </c>
      <c r="R5837">
        <v>92349.146999999997</v>
      </c>
      <c r="U5837">
        <f t="shared" si="446"/>
        <v>28.1</v>
      </c>
      <c r="V5837">
        <v>28.1</v>
      </c>
      <c r="Y5837">
        <v>32.158999999999999</v>
      </c>
      <c r="Z5837">
        <f t="shared" si="445"/>
        <v>4</v>
      </c>
      <c r="AB5837">
        <v>4</v>
      </c>
      <c r="AO5837">
        <v>0.18784870000000001</v>
      </c>
      <c r="AP5837">
        <v>-0.98611922992049506</v>
      </c>
      <c r="AQ5837">
        <v>3.9787620122499998</v>
      </c>
      <c r="AR5837">
        <v>3.4771176483000001</v>
      </c>
      <c r="AT5837">
        <v>9</v>
      </c>
      <c r="AV5837">
        <v>0</v>
      </c>
      <c r="AW5837">
        <v>1</v>
      </c>
      <c r="AX5837">
        <v>1</v>
      </c>
      <c r="AZ5837">
        <v>10.7</v>
      </c>
      <c r="BA5837">
        <v>49.5</v>
      </c>
      <c r="BB5837">
        <v>34.200000000000003</v>
      </c>
      <c r="BD5837">
        <v>21.9847137201183</v>
      </c>
    </row>
    <row r="5838" spans="1:56">
      <c r="A5838" t="s">
        <v>22</v>
      </c>
      <c r="B5838" t="s">
        <v>56</v>
      </c>
      <c r="C5838">
        <v>1995</v>
      </c>
      <c r="D5838">
        <f t="shared" si="448"/>
        <v>197</v>
      </c>
      <c r="E5838">
        <v>1</v>
      </c>
      <c r="F5838">
        <f>G5838/R5838*1000</f>
        <v>12620.915948042944</v>
      </c>
      <c r="G5838">
        <v>1192554.6390420001</v>
      </c>
      <c r="H5838">
        <v>716297.59953000001</v>
      </c>
      <c r="I5838">
        <v>159672.41691900001</v>
      </c>
      <c r="J5838">
        <v>199125.51072399999</v>
      </c>
      <c r="K5838">
        <v>210311.205598</v>
      </c>
      <c r="L5838">
        <v>173722.416711</v>
      </c>
      <c r="M5838">
        <v>7.4345978700343602</v>
      </c>
      <c r="N5838">
        <v>32078058.9826039</v>
      </c>
      <c r="O5838">
        <f>VLOOKUP(C5838,[1]pop_15p_a!$A$8:$AL$68,25,FALSE)</f>
        <v>58697609.3067597</v>
      </c>
      <c r="Q5838">
        <f t="shared" si="447"/>
        <v>36588.788887000002</v>
      </c>
      <c r="R5838">
        <v>94490.34</v>
      </c>
      <c r="U5838">
        <f t="shared" si="446"/>
        <v>30.2</v>
      </c>
      <c r="V5838">
        <v>30.2</v>
      </c>
      <c r="Y5838">
        <v>37.201999999999998</v>
      </c>
      <c r="Z5838">
        <f t="shared" si="445"/>
        <v>5.0333329999999998</v>
      </c>
      <c r="AB5838">
        <v>5.0333329999999998</v>
      </c>
      <c r="AO5838">
        <v>0.20483570000000001</v>
      </c>
      <c r="AP5838">
        <v>-4.2719614007758002</v>
      </c>
      <c r="AQ5838">
        <v>4.4079038795000001</v>
      </c>
      <c r="AR5838">
        <v>3.5745118284999999</v>
      </c>
      <c r="AT5838">
        <v>14</v>
      </c>
      <c r="AV5838">
        <v>0</v>
      </c>
      <c r="AW5838">
        <v>1</v>
      </c>
      <c r="AY5838">
        <v>1</v>
      </c>
      <c r="AZ5838">
        <v>11.3</v>
      </c>
      <c r="BA5838">
        <v>50.8</v>
      </c>
      <c r="BB5838">
        <v>35.700000000000003</v>
      </c>
      <c r="BD5838">
        <v>23.416278685441501</v>
      </c>
    </row>
    <row r="5839" spans="1:56">
      <c r="A5839" t="s">
        <v>22</v>
      </c>
      <c r="B5839" t="s">
        <v>56</v>
      </c>
      <c r="C5839">
        <v>1995</v>
      </c>
      <c r="D5839">
        <f t="shared" si="448"/>
        <v>198</v>
      </c>
      <c r="E5839">
        <v>2</v>
      </c>
      <c r="F5839">
        <f t="shared" ref="F5839:F5877" si="449">G5839/R5839*1000</f>
        <v>12002.303378377092</v>
      </c>
      <c r="G5839">
        <v>1134101.727006</v>
      </c>
      <c r="H5839">
        <v>701577.42151100002</v>
      </c>
      <c r="I5839">
        <v>158280.775547</v>
      </c>
      <c r="J5839">
        <v>175355.95316500001</v>
      </c>
      <c r="K5839">
        <v>228794.27475099999</v>
      </c>
      <c r="L5839">
        <v>179210.08507999999</v>
      </c>
      <c r="M5839">
        <v>7.9478452012706198</v>
      </c>
      <c r="N5839">
        <v>32055053.2694607</v>
      </c>
      <c r="O5839">
        <f>VLOOKUP(C5839,[1]pop_15p_a!$A$8:$AL$68,25,FALSE)</f>
        <v>58697609.3067597</v>
      </c>
      <c r="Q5839">
        <f t="shared" si="447"/>
        <v>49584.189671</v>
      </c>
      <c r="R5839">
        <v>94490.34</v>
      </c>
      <c r="U5839">
        <f t="shared" si="446"/>
        <v>31.6</v>
      </c>
      <c r="V5839">
        <v>31.6</v>
      </c>
      <c r="Y5839">
        <v>37.201999999999998</v>
      </c>
      <c r="Z5839">
        <f t="shared" si="445"/>
        <v>6.4333330000000002</v>
      </c>
      <c r="AB5839">
        <v>6.4333330000000002</v>
      </c>
      <c r="AO5839">
        <v>0.2406084</v>
      </c>
      <c r="AP5839">
        <v>-4.2719614007758002</v>
      </c>
      <c r="AQ5839">
        <v>4.4079038795000001</v>
      </c>
      <c r="AR5839">
        <v>3.5745118284999999</v>
      </c>
      <c r="AT5839">
        <v>14</v>
      </c>
      <c r="AV5839">
        <v>0</v>
      </c>
      <c r="AW5839">
        <v>1</v>
      </c>
      <c r="AY5839">
        <v>1</v>
      </c>
      <c r="AZ5839">
        <v>11.7</v>
      </c>
      <c r="BA5839">
        <v>51.1</v>
      </c>
      <c r="BB5839">
        <v>32.6</v>
      </c>
      <c r="BD5839">
        <v>26.3264969356946</v>
      </c>
    </row>
    <row r="5840" spans="1:56">
      <c r="A5840" t="s">
        <v>22</v>
      </c>
      <c r="B5840" t="s">
        <v>56</v>
      </c>
      <c r="C5840">
        <v>1995</v>
      </c>
      <c r="D5840">
        <f t="shared" si="448"/>
        <v>199</v>
      </c>
      <c r="E5840">
        <v>3</v>
      </c>
      <c r="F5840">
        <f t="shared" si="449"/>
        <v>12236.161995236762</v>
      </c>
      <c r="G5840">
        <v>1156199.1072249999</v>
      </c>
      <c r="H5840">
        <v>707956.92864900001</v>
      </c>
      <c r="I5840">
        <v>159272.45237399999</v>
      </c>
      <c r="J5840">
        <v>178362.881739</v>
      </c>
      <c r="K5840">
        <v>244423.485824</v>
      </c>
      <c r="L5840">
        <v>186207.843796</v>
      </c>
      <c r="M5840">
        <v>8.0814147690696601</v>
      </c>
      <c r="N5840">
        <v>32162710.457115799</v>
      </c>
      <c r="O5840">
        <f>VLOOKUP(C5840,[1]pop_15p_a!$A$8:$AL$68,25,FALSE)</f>
        <v>58697609.3067597</v>
      </c>
      <c r="Q5840">
        <f t="shared" si="447"/>
        <v>58215.642028000002</v>
      </c>
      <c r="R5840">
        <v>94490.34</v>
      </c>
      <c r="U5840">
        <f t="shared" si="446"/>
        <v>32.299999999999997</v>
      </c>
      <c r="V5840">
        <v>32.299999999999997</v>
      </c>
      <c r="Y5840">
        <v>37.201999999999998</v>
      </c>
      <c r="Z5840">
        <f t="shared" si="445"/>
        <v>7.0333329999999998</v>
      </c>
      <c r="AB5840">
        <v>7.0333329999999998</v>
      </c>
      <c r="AO5840">
        <v>0.25733640000000002</v>
      </c>
      <c r="AP5840">
        <v>-4.2719614007758002</v>
      </c>
      <c r="AQ5840">
        <v>4.4079038795000001</v>
      </c>
      <c r="AR5840">
        <v>3.5745118284999999</v>
      </c>
      <c r="AT5840">
        <v>14</v>
      </c>
      <c r="AV5840">
        <v>0</v>
      </c>
      <c r="AW5840">
        <v>1</v>
      </c>
      <c r="AY5840">
        <v>1</v>
      </c>
      <c r="AZ5840">
        <v>11.8</v>
      </c>
      <c r="BA5840">
        <v>50.6</v>
      </c>
      <c r="BB5840">
        <v>31.7</v>
      </c>
      <c r="BD5840">
        <v>29.144733075510398</v>
      </c>
    </row>
    <row r="5841" spans="1:56">
      <c r="A5841" t="s">
        <v>22</v>
      </c>
      <c r="B5841" t="s">
        <v>56</v>
      </c>
      <c r="C5841">
        <v>1995</v>
      </c>
      <c r="D5841">
        <f t="shared" si="448"/>
        <v>200</v>
      </c>
      <c r="E5841">
        <v>4</v>
      </c>
      <c r="F5841">
        <f t="shared" si="449"/>
        <v>12463.39007292174</v>
      </c>
      <c r="G5841">
        <v>1177669.965543</v>
      </c>
      <c r="H5841">
        <v>707954.48484799999</v>
      </c>
      <c r="I5841">
        <v>158238.30207400001</v>
      </c>
      <c r="J5841">
        <v>195229.56406400001</v>
      </c>
      <c r="K5841">
        <v>235357.95538500001</v>
      </c>
      <c r="L5841">
        <v>187590.30806700001</v>
      </c>
      <c r="M5841">
        <v>7.92203507672839</v>
      </c>
      <c r="N5841">
        <v>32403721.2908196</v>
      </c>
      <c r="O5841">
        <f>VLOOKUP(C5841,[1]pop_15p_a!$A$8:$AL$68,25,FALSE)</f>
        <v>58697609.3067597</v>
      </c>
      <c r="Q5841">
        <f t="shared" si="447"/>
        <v>47767.647318000003</v>
      </c>
      <c r="R5841">
        <v>94490.34</v>
      </c>
      <c r="U5841">
        <f t="shared" si="446"/>
        <v>32.4</v>
      </c>
      <c r="V5841">
        <v>32.4</v>
      </c>
      <c r="Y5841">
        <v>37.201999999999998</v>
      </c>
      <c r="Z5841">
        <f t="shared" si="445"/>
        <v>6.5333329999999998</v>
      </c>
      <c r="AB5841">
        <v>6.5333329999999998</v>
      </c>
      <c r="AO5841">
        <v>0.27261380000000002</v>
      </c>
      <c r="AP5841">
        <v>-4.2719614007758002</v>
      </c>
      <c r="AQ5841">
        <v>4.4079038795000001</v>
      </c>
      <c r="AR5841">
        <v>3.5745118284999999</v>
      </c>
      <c r="AT5841">
        <v>14</v>
      </c>
      <c r="AV5841">
        <v>0</v>
      </c>
      <c r="AW5841">
        <v>1</v>
      </c>
      <c r="AY5841">
        <v>1</v>
      </c>
      <c r="AZ5841">
        <v>11.8</v>
      </c>
      <c r="BA5841">
        <v>49.5</v>
      </c>
      <c r="BB5841">
        <v>32.700000000000003</v>
      </c>
      <c r="BD5841">
        <v>31.157877547680101</v>
      </c>
    </row>
    <row r="5842" spans="1:56">
      <c r="A5842" t="s">
        <v>22</v>
      </c>
      <c r="B5842" t="s">
        <v>56</v>
      </c>
      <c r="C5842">
        <v>1996</v>
      </c>
      <c r="D5842">
        <f t="shared" si="448"/>
        <v>201</v>
      </c>
      <c r="E5842">
        <v>1</v>
      </c>
      <c r="F5842">
        <f t="shared" si="449"/>
        <v>12594.806248037845</v>
      </c>
      <c r="G5842">
        <v>1207547.9564090001</v>
      </c>
      <c r="H5842">
        <v>722840.60695399996</v>
      </c>
      <c r="I5842">
        <v>157689.782783</v>
      </c>
      <c r="J5842">
        <v>203726.35692399999</v>
      </c>
      <c r="K5842">
        <v>259607.008199</v>
      </c>
      <c r="L5842">
        <v>200380.53001700001</v>
      </c>
      <c r="M5842">
        <v>6.6130004579098696</v>
      </c>
      <c r="N5842">
        <v>32816098.768651199</v>
      </c>
      <c r="O5842">
        <f>VLOOKUP(C5842,[1]pop_15p_a!$A$8:$AL$68,25,FALSE)</f>
        <v>59952592.757501803</v>
      </c>
      <c r="Q5842">
        <f t="shared" si="447"/>
        <v>59226.478181999992</v>
      </c>
      <c r="R5842">
        <v>95876.66</v>
      </c>
      <c r="U5842">
        <f t="shared" si="446"/>
        <v>30.1</v>
      </c>
      <c r="V5842">
        <v>30.1</v>
      </c>
      <c r="W5842">
        <v>44.7</v>
      </c>
      <c r="Y5842">
        <v>28.352</v>
      </c>
      <c r="Z5842">
        <f t="shared" si="445"/>
        <v>6.0333329999999998</v>
      </c>
      <c r="AB5842">
        <v>6.0333329999999998</v>
      </c>
      <c r="AO5842">
        <v>0.29562360000000004</v>
      </c>
      <c r="AP5842">
        <v>-2.75864461879504</v>
      </c>
      <c r="AQ5842">
        <v>4.1518346580000003</v>
      </c>
      <c r="AR5842">
        <v>3.4729807049999999</v>
      </c>
      <c r="AT5842">
        <v>14</v>
      </c>
      <c r="AV5842">
        <v>0</v>
      </c>
      <c r="AW5842">
        <v>1</v>
      </c>
      <c r="AY5842">
        <v>1</v>
      </c>
      <c r="AZ5842">
        <v>11.5</v>
      </c>
      <c r="BA5842">
        <v>46.7</v>
      </c>
      <c r="BB5842">
        <v>30.6</v>
      </c>
      <c r="BD5842">
        <v>32.843299562812</v>
      </c>
    </row>
    <row r="5843" spans="1:56">
      <c r="A5843" t="s">
        <v>22</v>
      </c>
      <c r="B5843" t="s">
        <v>56</v>
      </c>
      <c r="C5843">
        <v>1996</v>
      </c>
      <c r="D5843">
        <f t="shared" si="448"/>
        <v>202</v>
      </c>
      <c r="E5843">
        <v>2</v>
      </c>
      <c r="F5843">
        <f t="shared" si="449"/>
        <v>12779.370412194165</v>
      </c>
      <c r="G5843">
        <v>1225243.3520239999</v>
      </c>
      <c r="H5843">
        <v>726800.86852500006</v>
      </c>
      <c r="I5843">
        <v>157955.53738299999</v>
      </c>
      <c r="J5843">
        <v>215365.84248399999</v>
      </c>
      <c r="K5843">
        <v>264539.41670100001</v>
      </c>
      <c r="L5843">
        <v>205117.685769</v>
      </c>
      <c r="M5843">
        <v>6.3506368999776504</v>
      </c>
      <c r="N5843">
        <v>33242478.073686901</v>
      </c>
      <c r="O5843">
        <f>VLOOKUP(C5843,[1]pop_15p_a!$A$8:$AL$68,25,FALSE)</f>
        <v>59952592.757501803</v>
      </c>
      <c r="Q5843">
        <f t="shared" si="447"/>
        <v>59421.730932000006</v>
      </c>
      <c r="R5843">
        <v>95876.66</v>
      </c>
      <c r="U5843">
        <f t="shared" si="446"/>
        <v>28.3</v>
      </c>
      <c r="V5843">
        <v>28.3</v>
      </c>
      <c r="W5843">
        <v>44.7</v>
      </c>
      <c r="Y5843">
        <v>28.352</v>
      </c>
      <c r="Z5843">
        <f t="shared" si="445"/>
        <v>5.6</v>
      </c>
      <c r="AB5843">
        <v>5.6</v>
      </c>
      <c r="AO5843">
        <v>0.31419360000000002</v>
      </c>
      <c r="AP5843">
        <v>-2.75864461879504</v>
      </c>
      <c r="AQ5843">
        <v>4.1518346580000003</v>
      </c>
      <c r="AR5843">
        <v>3.4729807049999999</v>
      </c>
      <c r="AT5843">
        <v>12</v>
      </c>
      <c r="AV5843">
        <v>0</v>
      </c>
      <c r="AW5843">
        <v>1</v>
      </c>
      <c r="AY5843">
        <v>1</v>
      </c>
      <c r="AZ5843">
        <v>11.3</v>
      </c>
      <c r="BA5843">
        <v>44.5</v>
      </c>
      <c r="BB5843">
        <v>29.3</v>
      </c>
      <c r="BD5843">
        <v>34.4126832967656</v>
      </c>
    </row>
    <row r="5844" spans="1:56">
      <c r="A5844" t="s">
        <v>22</v>
      </c>
      <c r="B5844" t="s">
        <v>56</v>
      </c>
      <c r="C5844">
        <v>1996</v>
      </c>
      <c r="D5844">
        <f t="shared" si="448"/>
        <v>203</v>
      </c>
      <c r="E5844">
        <v>3</v>
      </c>
      <c r="F5844">
        <f t="shared" si="449"/>
        <v>13003.77108397393</v>
      </c>
      <c r="G5844">
        <v>1246758.1389359999</v>
      </c>
      <c r="H5844">
        <v>742174.93324799999</v>
      </c>
      <c r="I5844">
        <v>158972.981058</v>
      </c>
      <c r="J5844">
        <v>230235.08459700001</v>
      </c>
      <c r="K5844">
        <v>265995.88184699998</v>
      </c>
      <c r="L5844">
        <v>211569.127584</v>
      </c>
      <c r="M5844">
        <v>6.1136636987160298</v>
      </c>
      <c r="N5844">
        <v>33714737.942424603</v>
      </c>
      <c r="O5844">
        <f>VLOOKUP(C5844,[1]pop_15p_a!$A$8:$AL$68,25,FALSE)</f>
        <v>59952592.757501803</v>
      </c>
      <c r="Q5844">
        <f t="shared" si="447"/>
        <v>54426.754262999981</v>
      </c>
      <c r="R5844">
        <v>95876.66</v>
      </c>
      <c r="U5844">
        <f t="shared" si="446"/>
        <v>26.7</v>
      </c>
      <c r="V5844">
        <v>26.7</v>
      </c>
      <c r="W5844">
        <v>44.7</v>
      </c>
      <c r="Y5844">
        <v>28.352</v>
      </c>
      <c r="Z5844">
        <f t="shared" si="445"/>
        <v>5.3666669999999996</v>
      </c>
      <c r="AB5844">
        <v>5.3666669999999996</v>
      </c>
      <c r="AO5844">
        <v>0.32898299999999997</v>
      </c>
      <c r="AP5844">
        <v>-2.75864461879504</v>
      </c>
      <c r="AQ5844">
        <v>4.1518346580000003</v>
      </c>
      <c r="AR5844">
        <v>3.4729807049999999</v>
      </c>
      <c r="AT5844">
        <v>12</v>
      </c>
      <c r="AV5844">
        <v>0</v>
      </c>
      <c r="AW5844">
        <v>1</v>
      </c>
      <c r="AY5844">
        <v>1</v>
      </c>
      <c r="AZ5844">
        <v>11.2</v>
      </c>
      <c r="BA5844">
        <v>42.5</v>
      </c>
      <c r="BB5844">
        <v>28</v>
      </c>
      <c r="BD5844">
        <v>36.221878052597397</v>
      </c>
    </row>
    <row r="5845" spans="1:56">
      <c r="A5845" t="s">
        <v>22</v>
      </c>
      <c r="B5845" t="s">
        <v>56</v>
      </c>
      <c r="C5845">
        <v>1996</v>
      </c>
      <c r="D5845">
        <f t="shared" si="448"/>
        <v>204</v>
      </c>
      <c r="E5845">
        <v>4</v>
      </c>
      <c r="F5845">
        <f t="shared" si="449"/>
        <v>13386.555632976784</v>
      </c>
      <c r="G5845">
        <v>1283458.242994</v>
      </c>
      <c r="H5845">
        <v>762322.56251399999</v>
      </c>
      <c r="I5845">
        <v>160707.167075</v>
      </c>
      <c r="J5845">
        <v>245176.81586599999</v>
      </c>
      <c r="K5845">
        <v>270584.27795399999</v>
      </c>
      <c r="L5845">
        <v>232323.40728399999</v>
      </c>
      <c r="M5845">
        <v>5.8492002385764703</v>
      </c>
      <c r="N5845">
        <v>34210017.2152372</v>
      </c>
      <c r="O5845">
        <f>VLOOKUP(C5845,[1]pop_15p_a!$A$8:$AL$68,25,FALSE)</f>
        <v>59952592.757501803</v>
      </c>
      <c r="Q5845">
        <f t="shared" si="447"/>
        <v>38260.870670000004</v>
      </c>
      <c r="R5845">
        <v>95876.66</v>
      </c>
      <c r="U5845">
        <f t="shared" si="446"/>
        <v>25.2</v>
      </c>
      <c r="V5845">
        <v>25.2</v>
      </c>
      <c r="W5845">
        <v>44.7</v>
      </c>
      <c r="Y5845">
        <v>28.352</v>
      </c>
      <c r="Z5845">
        <f t="shared" si="445"/>
        <v>4.8333329999999997</v>
      </c>
      <c r="AB5845">
        <v>4.8333329999999997</v>
      </c>
      <c r="AO5845">
        <v>0.34503980000000001</v>
      </c>
      <c r="AP5845">
        <v>-2.75864461879504</v>
      </c>
      <c r="AQ5845">
        <v>4.1518346580000003</v>
      </c>
      <c r="AR5845">
        <v>3.4729807049999999</v>
      </c>
      <c r="AT5845">
        <v>12</v>
      </c>
      <c r="AV5845">
        <v>0</v>
      </c>
      <c r="AW5845">
        <v>1</v>
      </c>
      <c r="AY5845">
        <v>1</v>
      </c>
      <c r="AZ5845">
        <v>11</v>
      </c>
      <c r="BA5845">
        <v>40.700000000000003</v>
      </c>
      <c r="BB5845">
        <v>26.6</v>
      </c>
      <c r="BD5845">
        <v>38.120611388015902</v>
      </c>
    </row>
    <row r="5846" spans="1:56">
      <c r="A5846" t="s">
        <v>22</v>
      </c>
      <c r="B5846" t="s">
        <v>56</v>
      </c>
      <c r="C5846">
        <v>1997</v>
      </c>
      <c r="D5846">
        <f t="shared" si="448"/>
        <v>205</v>
      </c>
      <c r="E5846">
        <v>1</v>
      </c>
      <c r="F5846">
        <f t="shared" si="449"/>
        <v>13226.119115204518</v>
      </c>
      <c r="G5846">
        <v>1285639.7504070001</v>
      </c>
      <c r="H5846">
        <v>769599.94560500002</v>
      </c>
      <c r="I5846">
        <v>164144.99696600001</v>
      </c>
      <c r="J5846">
        <v>237594.080671</v>
      </c>
      <c r="K5846">
        <v>279185.59318000003</v>
      </c>
      <c r="L5846">
        <v>232382.66757200001</v>
      </c>
      <c r="M5846">
        <v>5.7830598897414198</v>
      </c>
      <c r="N5846">
        <v>34773178.650219299</v>
      </c>
      <c r="O5846">
        <f>VLOOKUP(C5846,[1]pop_15p_a!$A$8:$AL$68,25,FALSE)</f>
        <v>61128169.044500701</v>
      </c>
      <c r="Q5846">
        <f t="shared" si="447"/>
        <v>46802.92560800002</v>
      </c>
      <c r="R5846">
        <v>97204.61</v>
      </c>
      <c r="U5846">
        <f t="shared" si="446"/>
        <v>23.9</v>
      </c>
      <c r="V5846">
        <v>23.9</v>
      </c>
      <c r="W5846">
        <v>40.9</v>
      </c>
      <c r="Y5846">
        <v>23.488</v>
      </c>
      <c r="Z5846">
        <f t="shared" si="445"/>
        <v>4.0666669999999998</v>
      </c>
      <c r="AB5846">
        <v>4.0666669999999998</v>
      </c>
      <c r="AO5846">
        <v>0.36820300000000006</v>
      </c>
      <c r="AP5846">
        <v>-1.6032827140807899</v>
      </c>
      <c r="AQ5846">
        <v>3.8879173037500001</v>
      </c>
      <c r="AR5846">
        <v>3.4476648141999999</v>
      </c>
      <c r="AT5846">
        <v>12</v>
      </c>
      <c r="AV5846">
        <v>0</v>
      </c>
      <c r="AW5846">
        <v>1</v>
      </c>
      <c r="AY5846">
        <v>1</v>
      </c>
      <c r="AZ5846">
        <v>11</v>
      </c>
      <c r="BA5846">
        <v>40.1</v>
      </c>
      <c r="BB5846">
        <v>26</v>
      </c>
      <c r="BD5846">
        <v>39.957490258014502</v>
      </c>
    </row>
    <row r="5847" spans="1:56">
      <c r="A5847" t="s">
        <v>22</v>
      </c>
      <c r="B5847" t="s">
        <v>56</v>
      </c>
      <c r="C5847">
        <v>1997</v>
      </c>
      <c r="D5847">
        <f t="shared" si="448"/>
        <v>206</v>
      </c>
      <c r="E5847">
        <v>2</v>
      </c>
      <c r="F5847">
        <f t="shared" si="449"/>
        <v>13533.339581147437</v>
      </c>
      <c r="G5847">
        <v>1315502.9959829999</v>
      </c>
      <c r="H5847">
        <v>789155.330021</v>
      </c>
      <c r="I5847">
        <v>166116.38467599999</v>
      </c>
      <c r="J5847">
        <v>254757.515098</v>
      </c>
      <c r="K5847">
        <v>285651.00566899998</v>
      </c>
      <c r="L5847">
        <v>250924.499461</v>
      </c>
      <c r="M5847">
        <v>5.3178896667150104</v>
      </c>
      <c r="N5847">
        <v>35249057.894824699</v>
      </c>
      <c r="O5847">
        <f>VLOOKUP(C5847,[1]pop_15p_a!$A$8:$AL$68,25,FALSE)</f>
        <v>61128169.044500701</v>
      </c>
      <c r="Q5847">
        <f t="shared" si="447"/>
        <v>34726.506207999977</v>
      </c>
      <c r="R5847">
        <v>97204.61</v>
      </c>
      <c r="U5847">
        <f t="shared" si="446"/>
        <v>22.7</v>
      </c>
      <c r="V5847">
        <v>22.7</v>
      </c>
      <c r="W5847">
        <v>40.9</v>
      </c>
      <c r="Y5847">
        <v>23.488</v>
      </c>
      <c r="Z5847">
        <f t="shared" si="445"/>
        <v>3.8666670000000001</v>
      </c>
      <c r="AB5847">
        <v>3.8666670000000001</v>
      </c>
      <c r="AO5847">
        <v>0.38306089999999998</v>
      </c>
      <c r="AP5847">
        <v>-1.6032827140807899</v>
      </c>
      <c r="AQ5847">
        <v>3.8879173037500001</v>
      </c>
      <c r="AR5847">
        <v>3.4476648141999999</v>
      </c>
      <c r="AT5847">
        <v>12</v>
      </c>
      <c r="AV5847">
        <v>0</v>
      </c>
      <c r="AW5847">
        <v>1</v>
      </c>
      <c r="AY5847">
        <v>1</v>
      </c>
      <c r="AZ5847">
        <v>10.6</v>
      </c>
      <c r="BA5847">
        <v>38.700000000000003</v>
      </c>
      <c r="BB5847">
        <v>24.4</v>
      </c>
      <c r="BD5847">
        <v>41.541380276934902</v>
      </c>
    </row>
    <row r="5848" spans="1:56">
      <c r="A5848" t="s">
        <v>22</v>
      </c>
      <c r="B5848" t="s">
        <v>56</v>
      </c>
      <c r="C5848">
        <v>1997</v>
      </c>
      <c r="D5848">
        <f t="shared" si="448"/>
        <v>207</v>
      </c>
      <c r="E5848">
        <v>3</v>
      </c>
      <c r="F5848">
        <f t="shared" si="449"/>
        <v>13796.042556191524</v>
      </c>
      <c r="G5848">
        <v>1341038.936218</v>
      </c>
      <c r="H5848">
        <v>801050.177593</v>
      </c>
      <c r="I5848">
        <v>167275.151197</v>
      </c>
      <c r="J5848">
        <v>266123.07259699999</v>
      </c>
      <c r="K5848">
        <v>295895.66096800001</v>
      </c>
      <c r="L5848">
        <v>277640.58477299998</v>
      </c>
      <c r="M5848">
        <v>4.7992794564085104</v>
      </c>
      <c r="N5848">
        <v>35671198.0264204</v>
      </c>
      <c r="O5848">
        <f>VLOOKUP(C5848,[1]pop_15p_a!$A$8:$AL$68,25,FALSE)</f>
        <v>61128169.044500701</v>
      </c>
      <c r="Q5848">
        <f t="shared" si="447"/>
        <v>18255.076195000031</v>
      </c>
      <c r="R5848">
        <v>97204.61</v>
      </c>
      <c r="U5848">
        <f t="shared" si="446"/>
        <v>21.6</v>
      </c>
      <c r="V5848">
        <v>21.6</v>
      </c>
      <c r="W5848">
        <v>40.9</v>
      </c>
      <c r="Y5848">
        <v>23.488</v>
      </c>
      <c r="Z5848">
        <f t="shared" si="445"/>
        <v>3.6666669999999999</v>
      </c>
      <c r="AB5848">
        <v>3.6666669999999999</v>
      </c>
      <c r="AO5848">
        <v>0.39471260000000002</v>
      </c>
      <c r="AP5848">
        <v>-1.6032827140807899</v>
      </c>
      <c r="AQ5848">
        <v>3.8879173037500001</v>
      </c>
      <c r="AR5848">
        <v>3.4476648141999999</v>
      </c>
      <c r="AT5848">
        <v>12</v>
      </c>
      <c r="AV5848">
        <v>0</v>
      </c>
      <c r="AW5848">
        <v>1</v>
      </c>
      <c r="AY5848">
        <v>1</v>
      </c>
      <c r="AZ5848">
        <v>10.1</v>
      </c>
      <c r="BA5848">
        <v>36.1</v>
      </c>
      <c r="BB5848">
        <v>22.6</v>
      </c>
      <c r="BD5848">
        <v>43.073538780237399</v>
      </c>
    </row>
    <row r="5849" spans="1:56">
      <c r="A5849" t="s">
        <v>22</v>
      </c>
      <c r="B5849" t="s">
        <v>56</v>
      </c>
      <c r="C5849">
        <v>1997</v>
      </c>
      <c r="D5849">
        <f t="shared" si="448"/>
        <v>208</v>
      </c>
      <c r="E5849">
        <v>4</v>
      </c>
      <c r="F5849">
        <f t="shared" si="449"/>
        <v>14128.986921710813</v>
      </c>
      <c r="G5849">
        <v>1373402.6634200001</v>
      </c>
      <c r="H5849">
        <v>821918.09261399996</v>
      </c>
      <c r="I5849">
        <v>168512.395636</v>
      </c>
      <c r="J5849">
        <v>272562.00892400002</v>
      </c>
      <c r="K5849">
        <v>299234.56962700002</v>
      </c>
      <c r="L5849">
        <v>287912.336518</v>
      </c>
      <c r="M5849">
        <v>4.3035611004580501</v>
      </c>
      <c r="N5849">
        <v>36007313.428535402</v>
      </c>
      <c r="O5849">
        <f>VLOOKUP(C5849,[1]pop_15p_a!$A$8:$AL$68,25,FALSE)</f>
        <v>61128169.044500701</v>
      </c>
      <c r="Q5849">
        <f t="shared" si="447"/>
        <v>11322.233109000023</v>
      </c>
      <c r="R5849">
        <v>97204.61</v>
      </c>
      <c r="U5849">
        <f t="shared" si="446"/>
        <v>20.6</v>
      </c>
      <c r="V5849">
        <v>20.6</v>
      </c>
      <c r="W5849">
        <v>40.9</v>
      </c>
      <c r="Y5849">
        <v>23.488</v>
      </c>
      <c r="Z5849">
        <f t="shared" si="445"/>
        <v>3.266667</v>
      </c>
      <c r="AB5849">
        <v>3.266667</v>
      </c>
      <c r="AO5849">
        <v>0.40742310000000004</v>
      </c>
      <c r="AP5849">
        <v>-1.6032827140807899</v>
      </c>
      <c r="AQ5849">
        <v>3.8879173037500001</v>
      </c>
      <c r="AR5849">
        <v>3.4476648141999999</v>
      </c>
      <c r="AT5849">
        <v>12</v>
      </c>
      <c r="AV5849">
        <v>0</v>
      </c>
      <c r="AW5849">
        <v>1</v>
      </c>
      <c r="AY5849">
        <v>1</v>
      </c>
      <c r="AZ5849">
        <v>9.6999999999999993</v>
      </c>
      <c r="BA5849">
        <v>34.6</v>
      </c>
      <c r="BB5849">
        <v>21.8</v>
      </c>
      <c r="BD5849">
        <v>44.697309526098103</v>
      </c>
    </row>
    <row r="5850" spans="1:56">
      <c r="A5850" t="s">
        <v>22</v>
      </c>
      <c r="B5850" t="s">
        <v>56</v>
      </c>
      <c r="C5850">
        <v>1998</v>
      </c>
      <c r="D5850">
        <f t="shared" si="448"/>
        <v>209</v>
      </c>
      <c r="E5850">
        <v>1</v>
      </c>
      <c r="F5850">
        <f t="shared" si="449"/>
        <v>14078.494568952439</v>
      </c>
      <c r="G5850">
        <v>1386526.450591</v>
      </c>
      <c r="H5850">
        <v>834633.11339499999</v>
      </c>
      <c r="I5850">
        <v>166883.98454800001</v>
      </c>
      <c r="J5850">
        <v>277291.02002699999</v>
      </c>
      <c r="K5850">
        <v>310792.48939100001</v>
      </c>
      <c r="L5850">
        <v>297278.22595200001</v>
      </c>
      <c r="M5850">
        <v>5.00313431081769</v>
      </c>
      <c r="N5850">
        <v>36219726.533082001</v>
      </c>
      <c r="O5850">
        <f>VLOOKUP(C5850,[1]pop_15p_a!$A$8:$AL$68,25,FALSE)</f>
        <v>62247981.150975898</v>
      </c>
      <c r="Q5850">
        <f t="shared" si="447"/>
        <v>13514.263439000002</v>
      </c>
      <c r="R5850">
        <v>98485.42</v>
      </c>
      <c r="U5850">
        <f t="shared" si="446"/>
        <v>21.1</v>
      </c>
      <c r="V5850">
        <v>21.1</v>
      </c>
      <c r="W5850">
        <v>42</v>
      </c>
      <c r="Y5850">
        <v>25.373000000000001</v>
      </c>
      <c r="Z5850">
        <f t="shared" si="445"/>
        <v>3.4</v>
      </c>
      <c r="AB5850">
        <v>3.4</v>
      </c>
      <c r="AO5850">
        <v>0.42805070000000001</v>
      </c>
      <c r="AP5850">
        <v>-1.1272013137343</v>
      </c>
      <c r="AQ5850">
        <v>3.6489160227499999</v>
      </c>
      <c r="AR5850">
        <v>3.4424575150000001</v>
      </c>
      <c r="AT5850">
        <v>12</v>
      </c>
      <c r="AV5850">
        <v>0</v>
      </c>
      <c r="AW5850">
        <v>1</v>
      </c>
      <c r="AY5850">
        <v>1</v>
      </c>
      <c r="AZ5850">
        <v>9.6</v>
      </c>
      <c r="BA5850">
        <v>34.200000000000003</v>
      </c>
      <c r="BB5850">
        <v>20.8</v>
      </c>
      <c r="BD5850">
        <v>46.454461883193098</v>
      </c>
    </row>
    <row r="5851" spans="1:56">
      <c r="A5851" t="s">
        <v>22</v>
      </c>
      <c r="B5851" t="s">
        <v>56</v>
      </c>
      <c r="C5851">
        <v>1998</v>
      </c>
      <c r="D5851">
        <f t="shared" si="448"/>
        <v>210</v>
      </c>
      <c r="E5851">
        <v>2</v>
      </c>
      <c r="F5851">
        <f t="shared" si="449"/>
        <v>14181.273172891988</v>
      </c>
      <c r="G5851">
        <v>1396648.644567</v>
      </c>
      <c r="H5851">
        <v>846710.79125999997</v>
      </c>
      <c r="I5851">
        <v>167816.928958</v>
      </c>
      <c r="J5851">
        <v>283893.625718</v>
      </c>
      <c r="K5851">
        <v>311157.78494699998</v>
      </c>
      <c r="L5851">
        <v>302423.14464999997</v>
      </c>
      <c r="M5851">
        <v>4.6464951010514604</v>
      </c>
      <c r="N5851">
        <v>36347896.3943839</v>
      </c>
      <c r="O5851">
        <f>VLOOKUP(C5851,[1]pop_15p_a!$A$8:$AL$68,25,FALSE)</f>
        <v>62247981.150975898</v>
      </c>
      <c r="Q5851">
        <f t="shared" si="447"/>
        <v>8734.6402970000054</v>
      </c>
      <c r="R5851">
        <v>98485.42</v>
      </c>
      <c r="U5851">
        <f t="shared" si="446"/>
        <v>21.5</v>
      </c>
      <c r="V5851">
        <v>21.5</v>
      </c>
      <c r="W5851">
        <v>42</v>
      </c>
      <c r="Y5851">
        <v>25.373000000000001</v>
      </c>
      <c r="Z5851">
        <f t="shared" si="445"/>
        <v>3.233333</v>
      </c>
      <c r="AB5851">
        <v>3.233333</v>
      </c>
      <c r="AO5851">
        <v>0.44222509999999998</v>
      </c>
      <c r="AP5851">
        <v>-1.1272013137343</v>
      </c>
      <c r="AQ5851">
        <v>3.6489160227499999</v>
      </c>
      <c r="AR5851">
        <v>3.4424575150000001</v>
      </c>
      <c r="AT5851">
        <v>12</v>
      </c>
      <c r="AV5851">
        <v>0</v>
      </c>
      <c r="AW5851">
        <v>1</v>
      </c>
      <c r="AY5851">
        <v>1</v>
      </c>
      <c r="AZ5851">
        <v>9.4</v>
      </c>
      <c r="BA5851">
        <v>34.200000000000003</v>
      </c>
      <c r="BB5851">
        <v>20.3</v>
      </c>
      <c r="BD5851">
        <v>48.114863143802097</v>
      </c>
    </row>
    <row r="5852" spans="1:56">
      <c r="A5852" t="s">
        <v>22</v>
      </c>
      <c r="B5852" t="s">
        <v>56</v>
      </c>
      <c r="C5852">
        <v>1998</v>
      </c>
      <c r="D5852">
        <f t="shared" si="448"/>
        <v>211</v>
      </c>
      <c r="E5852">
        <v>3</v>
      </c>
      <c r="F5852">
        <f t="shared" si="449"/>
        <v>14246.182935169489</v>
      </c>
      <c r="G5852">
        <v>1403041.3097669999</v>
      </c>
      <c r="H5852">
        <v>851990.75885099999</v>
      </c>
      <c r="I5852">
        <v>169610.44393199999</v>
      </c>
      <c r="J5852">
        <v>288680.15113000001</v>
      </c>
      <c r="K5852">
        <v>303011.42427299998</v>
      </c>
      <c r="L5852">
        <v>300114.60696800001</v>
      </c>
      <c r="M5852">
        <v>4.3903710769433202</v>
      </c>
      <c r="N5852">
        <v>36407646.798191898</v>
      </c>
      <c r="O5852">
        <f>VLOOKUP(C5852,[1]pop_15p_a!$A$8:$AL$68,25,FALSE)</f>
        <v>62247981.150975898</v>
      </c>
      <c r="Q5852">
        <f t="shared" si="447"/>
        <v>2896.817304999975</v>
      </c>
      <c r="R5852">
        <v>98485.42</v>
      </c>
      <c r="U5852">
        <f t="shared" si="446"/>
        <v>21.8</v>
      </c>
      <c r="V5852">
        <v>21.8</v>
      </c>
      <c r="W5852">
        <v>42</v>
      </c>
      <c r="Y5852">
        <v>25.373000000000001</v>
      </c>
      <c r="Z5852">
        <f t="shared" si="445"/>
        <v>3.2</v>
      </c>
      <c r="AB5852">
        <v>3.2</v>
      </c>
      <c r="AO5852">
        <v>0.45557549999999997</v>
      </c>
      <c r="AP5852">
        <v>-1.1272013137343</v>
      </c>
      <c r="AQ5852">
        <v>3.6489160227499999</v>
      </c>
      <c r="AR5852">
        <v>3.4424575150000001</v>
      </c>
      <c r="AT5852">
        <v>12</v>
      </c>
      <c r="AV5852">
        <v>0</v>
      </c>
      <c r="AW5852">
        <v>1</v>
      </c>
      <c r="AY5852">
        <v>1</v>
      </c>
      <c r="AZ5852">
        <v>9.1</v>
      </c>
      <c r="BA5852">
        <v>34</v>
      </c>
      <c r="BB5852">
        <v>19.600000000000001</v>
      </c>
      <c r="BD5852">
        <v>49.8010803154041</v>
      </c>
    </row>
    <row r="5853" spans="1:56">
      <c r="A5853" t="s">
        <v>22</v>
      </c>
      <c r="B5853" t="s">
        <v>56</v>
      </c>
      <c r="C5853">
        <v>1998</v>
      </c>
      <c r="D5853">
        <f t="shared" si="448"/>
        <v>212</v>
      </c>
      <c r="E5853">
        <v>4</v>
      </c>
      <c r="F5853">
        <f t="shared" si="449"/>
        <v>14268.32515910477</v>
      </c>
      <c r="G5853">
        <v>1405221.995991</v>
      </c>
      <c r="H5853">
        <v>853682.15294599999</v>
      </c>
      <c r="I5853">
        <v>171093.49939800001</v>
      </c>
      <c r="J5853">
        <v>289727.847557</v>
      </c>
      <c r="K5853">
        <v>320595.93276900001</v>
      </c>
      <c r="L5853">
        <v>307311.622539</v>
      </c>
      <c r="M5853">
        <v>4.2386348261245699</v>
      </c>
      <c r="N5853">
        <v>36452614.274342097</v>
      </c>
      <c r="O5853">
        <f>VLOOKUP(C5853,[1]pop_15p_a!$A$8:$AL$68,25,FALSE)</f>
        <v>62247981.150975898</v>
      </c>
      <c r="Q5853">
        <f t="shared" si="447"/>
        <v>13284.310230000003</v>
      </c>
      <c r="R5853">
        <v>98485.42</v>
      </c>
      <c r="U5853">
        <f t="shared" si="446"/>
        <v>22.2</v>
      </c>
      <c r="V5853">
        <v>22.2</v>
      </c>
      <c r="W5853">
        <v>42</v>
      </c>
      <c r="Y5853">
        <v>25.373000000000001</v>
      </c>
      <c r="Z5853">
        <f t="shared" si="445"/>
        <v>3.0666669999999998</v>
      </c>
      <c r="AB5853">
        <v>3.0666669999999998</v>
      </c>
      <c r="AE5853">
        <f>AF5853</f>
        <v>33.754999999999995</v>
      </c>
      <c r="AF5853">
        <v>33.754999999999995</v>
      </c>
      <c r="AO5853">
        <v>0.47500610000000004</v>
      </c>
      <c r="AP5853">
        <v>-1.1272013137343</v>
      </c>
      <c r="AQ5853">
        <v>3.6489160227499999</v>
      </c>
      <c r="AR5853">
        <v>3.4424575150000001</v>
      </c>
      <c r="AT5853">
        <v>12</v>
      </c>
      <c r="AV5853">
        <v>0</v>
      </c>
      <c r="AW5853">
        <v>1</v>
      </c>
      <c r="AY5853">
        <v>1</v>
      </c>
      <c r="AZ5853">
        <v>9.3000000000000007</v>
      </c>
      <c r="BA5853">
        <v>32</v>
      </c>
      <c r="BB5853">
        <v>18.100000000000001</v>
      </c>
      <c r="BD5853">
        <v>51.785710138086003</v>
      </c>
    </row>
    <row r="5854" spans="1:56">
      <c r="A5854" t="s">
        <v>22</v>
      </c>
      <c r="B5854" t="s">
        <v>56</v>
      </c>
      <c r="C5854">
        <v>1999</v>
      </c>
      <c r="D5854">
        <f t="shared" si="448"/>
        <v>213</v>
      </c>
      <c r="E5854">
        <v>1</v>
      </c>
      <c r="F5854">
        <f t="shared" si="449"/>
        <v>14247.199802128376</v>
      </c>
      <c r="G5854">
        <v>1420532.158303</v>
      </c>
      <c r="H5854">
        <v>873914.92774199997</v>
      </c>
      <c r="I5854">
        <v>175584.92339099999</v>
      </c>
      <c r="J5854">
        <v>298738.30823700002</v>
      </c>
      <c r="K5854">
        <v>318448.40846900002</v>
      </c>
      <c r="L5854">
        <v>312631.75915499998</v>
      </c>
      <c r="M5854">
        <v>3.4233971427169401</v>
      </c>
      <c r="N5854">
        <v>36478637.603904299</v>
      </c>
      <c r="O5854">
        <f>VLOOKUP(C5854,[1]pop_15p_a!$A$8:$AL$68,25,FALSE)</f>
        <v>63333418.422001302</v>
      </c>
      <c r="Q5854">
        <f t="shared" si="447"/>
        <v>5816.6493140000384</v>
      </c>
      <c r="R5854">
        <v>99706.06</v>
      </c>
      <c r="U5854">
        <f t="shared" si="446"/>
        <v>21.8</v>
      </c>
      <c r="V5854">
        <v>21.8</v>
      </c>
      <c r="W5854">
        <v>43.8</v>
      </c>
      <c r="Y5854">
        <v>23.318999999999999</v>
      </c>
      <c r="Z5854">
        <f t="shared" si="445"/>
        <v>2.8</v>
      </c>
      <c r="AB5854">
        <v>2.8</v>
      </c>
      <c r="AE5854">
        <f t="shared" ref="AE5854:AE5917" si="450">AF5854</f>
        <v>29.090000000000003</v>
      </c>
      <c r="AF5854">
        <v>29.090000000000003</v>
      </c>
      <c r="AO5854">
        <v>0.50212139999999994</v>
      </c>
      <c r="AP5854">
        <v>-0.142954363998645</v>
      </c>
      <c r="AQ5854">
        <v>3.3133481384999999</v>
      </c>
      <c r="AR5854">
        <v>3.3532296989999999</v>
      </c>
      <c r="AT5854">
        <v>12</v>
      </c>
      <c r="AV5854">
        <v>0</v>
      </c>
      <c r="AW5854">
        <v>1</v>
      </c>
      <c r="AY5854">
        <v>1</v>
      </c>
      <c r="AZ5854">
        <v>9.4</v>
      </c>
      <c r="BA5854">
        <v>31</v>
      </c>
      <c r="BB5854">
        <v>17.399999999999999</v>
      </c>
      <c r="BD5854">
        <v>53.545132014915801</v>
      </c>
    </row>
    <row r="5855" spans="1:56">
      <c r="A5855" t="s">
        <v>22</v>
      </c>
      <c r="B5855" t="s">
        <v>56</v>
      </c>
      <c r="C5855">
        <v>1999</v>
      </c>
      <c r="D5855">
        <f t="shared" si="448"/>
        <v>214</v>
      </c>
      <c r="E5855">
        <v>2</v>
      </c>
      <c r="F5855">
        <f t="shared" si="449"/>
        <v>14328.94815401391</v>
      </c>
      <c r="G5855">
        <v>1428682.964381</v>
      </c>
      <c r="H5855">
        <v>879158.66463000001</v>
      </c>
      <c r="I5855">
        <v>177640.33514700001</v>
      </c>
      <c r="J5855">
        <v>298806.49593400001</v>
      </c>
      <c r="K5855">
        <v>324708.093995</v>
      </c>
      <c r="L5855">
        <v>329343.98864</v>
      </c>
      <c r="M5855">
        <v>3.4929572374525</v>
      </c>
      <c r="N5855">
        <v>36636037.660222098</v>
      </c>
      <c r="O5855">
        <f>VLOOKUP(C5855,[1]pop_15p_a!$A$8:$AL$68,25,FALSE)</f>
        <v>63333418.422001302</v>
      </c>
      <c r="Q5855">
        <f t="shared" si="447"/>
        <v>-4635.894644999993</v>
      </c>
      <c r="R5855">
        <v>99706.06</v>
      </c>
      <c r="U5855">
        <f t="shared" si="446"/>
        <v>21.4</v>
      </c>
      <c r="V5855">
        <v>21.4</v>
      </c>
      <c r="W5855">
        <v>43.8</v>
      </c>
      <c r="Y5855">
        <v>23.318999999999999</v>
      </c>
      <c r="Z5855">
        <f t="shared" si="445"/>
        <v>2.7</v>
      </c>
      <c r="AB5855">
        <v>2.7</v>
      </c>
      <c r="AE5855">
        <f t="shared" si="450"/>
        <v>21.01</v>
      </c>
      <c r="AF5855">
        <v>21.01</v>
      </c>
      <c r="AO5855">
        <v>0.52027460000000003</v>
      </c>
      <c r="AP5855">
        <v>-0.142954363998645</v>
      </c>
      <c r="AQ5855">
        <v>3.3133481384999999</v>
      </c>
      <c r="AR5855">
        <v>3.3532296989999999</v>
      </c>
      <c r="AT5855">
        <v>12</v>
      </c>
      <c r="AV5855">
        <v>0</v>
      </c>
      <c r="AW5855">
        <v>1</v>
      </c>
      <c r="AY5855">
        <v>1</v>
      </c>
      <c r="AZ5855">
        <v>9.1</v>
      </c>
      <c r="BA5855">
        <v>30.2</v>
      </c>
      <c r="BB5855">
        <v>16.8</v>
      </c>
      <c r="BD5855">
        <v>55.308586948197899</v>
      </c>
    </row>
    <row r="5856" spans="1:56">
      <c r="A5856" t="s">
        <v>22</v>
      </c>
      <c r="B5856" t="s">
        <v>56</v>
      </c>
      <c r="C5856">
        <v>1999</v>
      </c>
      <c r="D5856">
        <f t="shared" si="448"/>
        <v>215</v>
      </c>
      <c r="E5856">
        <v>3</v>
      </c>
      <c r="F5856">
        <f t="shared" si="449"/>
        <v>14445.222087413746</v>
      </c>
      <c r="G5856">
        <v>1440276.180161</v>
      </c>
      <c r="H5856">
        <v>895204.94393399998</v>
      </c>
      <c r="I5856">
        <v>178618.67157899999</v>
      </c>
      <c r="J5856">
        <v>299488.802516</v>
      </c>
      <c r="K5856">
        <v>331868.03328099998</v>
      </c>
      <c r="L5856">
        <v>345335.03549099999</v>
      </c>
      <c r="M5856">
        <v>3.5520099015453801</v>
      </c>
      <c r="N5856">
        <v>36863182.1796702</v>
      </c>
      <c r="O5856">
        <f>VLOOKUP(C5856,[1]pop_15p_a!$A$8:$AL$68,25,FALSE)</f>
        <v>63333418.422001302</v>
      </c>
      <c r="Q5856">
        <f t="shared" si="447"/>
        <v>-13467.002210000006</v>
      </c>
      <c r="R5856">
        <v>99706.06</v>
      </c>
      <c r="U5856">
        <f t="shared" si="446"/>
        <v>20.9</v>
      </c>
      <c r="V5856">
        <v>20.9</v>
      </c>
      <c r="W5856">
        <v>43.8</v>
      </c>
      <c r="Y5856">
        <v>23.318999999999999</v>
      </c>
      <c r="Z5856">
        <f t="shared" si="445"/>
        <v>2.3666670000000001</v>
      </c>
      <c r="AB5856">
        <v>2.3666670000000001</v>
      </c>
      <c r="AE5856">
        <f t="shared" si="450"/>
        <v>20.103333333333332</v>
      </c>
      <c r="AF5856">
        <v>20.103333333333332</v>
      </c>
      <c r="AO5856">
        <v>0.53283020000000003</v>
      </c>
      <c r="AP5856">
        <v>-0.142954363998645</v>
      </c>
      <c r="AQ5856">
        <v>3.3133481384999999</v>
      </c>
      <c r="AR5856">
        <v>3.3532296989999999</v>
      </c>
      <c r="AT5856">
        <v>12</v>
      </c>
      <c r="AV5856">
        <v>0</v>
      </c>
      <c r="AW5856">
        <v>1</v>
      </c>
      <c r="AY5856">
        <v>1</v>
      </c>
      <c r="AZ5856">
        <v>8.6</v>
      </c>
      <c r="BA5856">
        <v>27.9</v>
      </c>
      <c r="BB5856">
        <v>14.7</v>
      </c>
      <c r="BD5856">
        <v>56.985012125712402</v>
      </c>
    </row>
    <row r="5857" spans="1:56">
      <c r="A5857" t="s">
        <v>22</v>
      </c>
      <c r="B5857" t="s">
        <v>56</v>
      </c>
      <c r="C5857">
        <v>1999</v>
      </c>
      <c r="D5857">
        <f t="shared" si="448"/>
        <v>216</v>
      </c>
      <c r="E5857">
        <v>4</v>
      </c>
      <c r="F5857">
        <f t="shared" si="449"/>
        <v>14594.912147406085</v>
      </c>
      <c r="G5857">
        <v>1455201.1862639999</v>
      </c>
      <c r="H5857">
        <v>902290.12722899998</v>
      </c>
      <c r="I5857">
        <v>178885.53078199999</v>
      </c>
      <c r="J5857">
        <v>305411.302907</v>
      </c>
      <c r="K5857">
        <v>337811.71701399999</v>
      </c>
      <c r="L5857">
        <v>357404.44177400001</v>
      </c>
      <c r="M5857">
        <v>3.5163719702796001</v>
      </c>
      <c r="N5857">
        <v>37121894.556203298</v>
      </c>
      <c r="O5857">
        <f>VLOOKUP(C5857,[1]pop_15p_a!$A$8:$AL$68,25,FALSE)</f>
        <v>63333418.422001302</v>
      </c>
      <c r="Q5857">
        <f t="shared" si="447"/>
        <v>-19592.724760000012</v>
      </c>
      <c r="R5857">
        <v>99706.06</v>
      </c>
      <c r="U5857">
        <f t="shared" si="446"/>
        <v>20.5</v>
      </c>
      <c r="V5857">
        <v>20.5</v>
      </c>
      <c r="W5857">
        <v>43.8</v>
      </c>
      <c r="Y5857">
        <v>23.318999999999999</v>
      </c>
      <c r="Z5857">
        <f t="shared" si="445"/>
        <v>2.3666670000000001</v>
      </c>
      <c r="AB5857">
        <v>2.3666670000000001</v>
      </c>
      <c r="AE5857">
        <f t="shared" si="450"/>
        <v>18.713333333333335</v>
      </c>
      <c r="AF5857">
        <v>18.713333333333335</v>
      </c>
      <c r="AO5857">
        <v>0.5472593</v>
      </c>
      <c r="AP5857">
        <v>-0.142954363998645</v>
      </c>
      <c r="AQ5857">
        <v>3.3133481384999999</v>
      </c>
      <c r="AR5857">
        <v>3.3532296989999999</v>
      </c>
      <c r="AT5857">
        <v>12</v>
      </c>
      <c r="AV5857">
        <v>0</v>
      </c>
      <c r="AW5857">
        <v>1</v>
      </c>
      <c r="AY5857">
        <v>1</v>
      </c>
      <c r="AZ5857">
        <v>8.5</v>
      </c>
      <c r="BA5857">
        <v>27</v>
      </c>
      <c r="BB5857">
        <v>14.3</v>
      </c>
      <c r="BD5857">
        <v>58.4489808752096</v>
      </c>
    </row>
    <row r="5858" spans="1:56">
      <c r="A5858" t="s">
        <v>22</v>
      </c>
      <c r="B5858" t="s">
        <v>56</v>
      </c>
      <c r="C5858">
        <v>2000</v>
      </c>
      <c r="D5858">
        <f t="shared" si="448"/>
        <v>217</v>
      </c>
      <c r="E5858">
        <v>1</v>
      </c>
      <c r="F5858">
        <f t="shared" si="449"/>
        <v>14687.72326891704</v>
      </c>
      <c r="G5858">
        <v>1481929.5893959999</v>
      </c>
      <c r="H5858">
        <v>922018.41426200001</v>
      </c>
      <c r="I5858">
        <v>184227.84037600001</v>
      </c>
      <c r="J5858">
        <v>315628.73679400003</v>
      </c>
      <c r="K5858">
        <v>351320.78990600002</v>
      </c>
      <c r="L5858">
        <v>380029.41169199999</v>
      </c>
      <c r="M5858">
        <v>3.9129273425389202</v>
      </c>
      <c r="N5858">
        <v>37438881.130195796</v>
      </c>
      <c r="O5858">
        <f>VLOOKUP(C5858,[1]pop_15p_a!$A$8:$AL$68,25,FALSE)</f>
        <v>64419917.573270202</v>
      </c>
      <c r="Q5858">
        <f t="shared" si="447"/>
        <v>-28708.621785999974</v>
      </c>
      <c r="R5858">
        <v>100895.8</v>
      </c>
      <c r="U5858">
        <f t="shared" si="446"/>
        <v>20</v>
      </c>
      <c r="V5858">
        <v>20</v>
      </c>
      <c r="W5858">
        <v>40.299999999999997</v>
      </c>
      <c r="Y5858">
        <v>21.187999999999999</v>
      </c>
      <c r="Z5858">
        <f t="shared" si="445"/>
        <v>2.2000000000000002</v>
      </c>
      <c r="AB5858">
        <v>2.2000000000000002</v>
      </c>
      <c r="AE5858">
        <f t="shared" si="450"/>
        <v>16.833333333333332</v>
      </c>
      <c r="AF5858">
        <v>16.833333333333332</v>
      </c>
      <c r="AO5858">
        <v>0.56535610000000003</v>
      </c>
      <c r="AP5858">
        <v>-0.29552074976410397</v>
      </c>
      <c r="AQ5858">
        <v>3.1546483417500002</v>
      </c>
      <c r="AR5858">
        <v>3.2756756878000002</v>
      </c>
      <c r="AT5858">
        <v>12</v>
      </c>
      <c r="AV5858">
        <v>0</v>
      </c>
      <c r="AW5858">
        <v>1</v>
      </c>
      <c r="AY5858">
        <v>1</v>
      </c>
      <c r="AZ5858">
        <v>8.4</v>
      </c>
      <c r="BA5858">
        <v>26.3</v>
      </c>
      <c r="BB5858">
        <v>13.1</v>
      </c>
      <c r="BD5858">
        <v>59.578485138088901</v>
      </c>
    </row>
    <row r="5859" spans="1:56">
      <c r="A5859" t="s">
        <v>22</v>
      </c>
      <c r="B5859" t="s">
        <v>56</v>
      </c>
      <c r="C5859">
        <v>2000</v>
      </c>
      <c r="D5859">
        <f t="shared" si="448"/>
        <v>218</v>
      </c>
      <c r="E5859">
        <v>2</v>
      </c>
      <c r="F5859">
        <f t="shared" si="449"/>
        <v>14924.409135642911</v>
      </c>
      <c r="G5859">
        <v>1505810.199268</v>
      </c>
      <c r="H5859">
        <v>942864.64501400001</v>
      </c>
      <c r="I5859">
        <v>183198.42931899999</v>
      </c>
      <c r="J5859">
        <v>319898.51118899998</v>
      </c>
      <c r="K5859">
        <v>362063.57286000001</v>
      </c>
      <c r="L5859">
        <v>391548.09386600001</v>
      </c>
      <c r="M5859">
        <v>3.6256691582949099</v>
      </c>
      <c r="N5859">
        <v>37599390.751910202</v>
      </c>
      <c r="O5859">
        <f>VLOOKUP(C5859,[1]pop_15p_a!$A$8:$AL$68,25,FALSE)</f>
        <v>64419917.573270202</v>
      </c>
      <c r="Q5859">
        <f t="shared" si="447"/>
        <v>-29484.521005999995</v>
      </c>
      <c r="R5859">
        <v>100895.8</v>
      </c>
      <c r="U5859">
        <f t="shared" si="446"/>
        <v>19.600000000000001</v>
      </c>
      <c r="V5859">
        <v>19.600000000000001</v>
      </c>
      <c r="W5859">
        <v>40.299999999999997</v>
      </c>
      <c r="Y5859">
        <v>21.187999999999999</v>
      </c>
      <c r="Z5859">
        <f t="shared" si="445"/>
        <v>2.7459349999999998</v>
      </c>
      <c r="AB5859">
        <v>2.7459349999999998</v>
      </c>
      <c r="AE5859">
        <f t="shared" si="450"/>
        <v>16.25</v>
      </c>
      <c r="AF5859">
        <v>16.25</v>
      </c>
      <c r="AO5859">
        <v>0.57549879999999998</v>
      </c>
      <c r="AP5859">
        <v>-0.29552074976410397</v>
      </c>
      <c r="AQ5859">
        <v>3.1546483417500002</v>
      </c>
      <c r="AR5859">
        <v>3.2756756878000002</v>
      </c>
      <c r="AT5859">
        <v>12</v>
      </c>
      <c r="AV5859">
        <v>0</v>
      </c>
      <c r="AW5859">
        <v>1</v>
      </c>
      <c r="AY5859">
        <v>1</v>
      </c>
      <c r="AZ5859">
        <v>8.3000000000000007</v>
      </c>
      <c r="BA5859">
        <v>26.6</v>
      </c>
      <c r="BB5859">
        <v>12.6</v>
      </c>
      <c r="BD5859">
        <v>60.537917335072997</v>
      </c>
    </row>
    <row r="5860" spans="1:56">
      <c r="A5860" t="s">
        <v>22</v>
      </c>
      <c r="B5860" t="s">
        <v>56</v>
      </c>
      <c r="C5860">
        <v>2000</v>
      </c>
      <c r="D5860">
        <f t="shared" si="448"/>
        <v>219</v>
      </c>
      <c r="E5860">
        <v>3</v>
      </c>
      <c r="F5860">
        <f t="shared" si="449"/>
        <v>15040.970001912865</v>
      </c>
      <c r="G5860">
        <v>1517570.7011190001</v>
      </c>
      <c r="H5860">
        <v>959482.42012999998</v>
      </c>
      <c r="I5860">
        <v>183354.046978</v>
      </c>
      <c r="J5860">
        <v>318700.68896100001</v>
      </c>
      <c r="K5860">
        <v>373091.06430899998</v>
      </c>
      <c r="L5860">
        <v>418416.14970499999</v>
      </c>
      <c r="M5860">
        <v>3.3934597616012101</v>
      </c>
      <c r="N5860">
        <v>37668893.639640301</v>
      </c>
      <c r="O5860">
        <f>VLOOKUP(C5860,[1]pop_15p_a!$A$8:$AL$68,25,FALSE)</f>
        <v>64419917.573270202</v>
      </c>
      <c r="Q5860">
        <f t="shared" si="447"/>
        <v>-45325.085396000009</v>
      </c>
      <c r="R5860">
        <v>100895.8</v>
      </c>
      <c r="U5860">
        <f t="shared" si="446"/>
        <v>19.3</v>
      </c>
      <c r="V5860">
        <v>19.3</v>
      </c>
      <c r="W5860">
        <v>40.299999999999997</v>
      </c>
      <c r="Y5860">
        <v>21.187999999999999</v>
      </c>
      <c r="Z5860">
        <f t="shared" si="445"/>
        <v>2.6019580000000002</v>
      </c>
      <c r="AB5860">
        <v>2.6019580000000002</v>
      </c>
      <c r="AE5860">
        <f t="shared" si="450"/>
        <v>15.049999999999999</v>
      </c>
      <c r="AF5860">
        <v>15.049999999999999</v>
      </c>
      <c r="AO5860">
        <v>0.58397089999999996</v>
      </c>
      <c r="AP5860">
        <v>-0.29552074976410397</v>
      </c>
      <c r="AQ5860">
        <v>3.1546483417500002</v>
      </c>
      <c r="AR5860">
        <v>3.2756756878000002</v>
      </c>
      <c r="AT5860">
        <v>12</v>
      </c>
      <c r="AV5860">
        <v>0</v>
      </c>
      <c r="AW5860">
        <v>1</v>
      </c>
      <c r="AY5860">
        <v>1</v>
      </c>
      <c r="AZ5860">
        <v>8</v>
      </c>
      <c r="BA5860">
        <v>25.7</v>
      </c>
      <c r="BB5860">
        <v>11.8</v>
      </c>
      <c r="BD5860">
        <v>61.381014520185303</v>
      </c>
    </row>
    <row r="5861" spans="1:56">
      <c r="A5861" t="s">
        <v>22</v>
      </c>
      <c r="B5861" t="s">
        <v>56</v>
      </c>
      <c r="C5861">
        <v>2000</v>
      </c>
      <c r="D5861">
        <f t="shared" si="448"/>
        <v>220</v>
      </c>
      <c r="E5861">
        <v>4</v>
      </c>
      <c r="F5861">
        <f t="shared" si="449"/>
        <v>14941.237878583646</v>
      </c>
      <c r="G5861">
        <v>1507508.1487499999</v>
      </c>
      <c r="H5861">
        <v>970137.12888600002</v>
      </c>
      <c r="I5861">
        <v>182147.33196499999</v>
      </c>
      <c r="J5861">
        <v>311170.09888499998</v>
      </c>
      <c r="K5861">
        <v>378034.33994199999</v>
      </c>
      <c r="L5861">
        <v>421618.07003599999</v>
      </c>
      <c r="M5861">
        <v>3.3527294876212199</v>
      </c>
      <c r="N5861">
        <v>37670018.478253603</v>
      </c>
      <c r="O5861">
        <f>VLOOKUP(C5861,[1]pop_15p_a!$A$8:$AL$68,25,FALSE)</f>
        <v>64419917.573270202</v>
      </c>
      <c r="Q5861">
        <f t="shared" si="447"/>
        <v>-43583.730093999999</v>
      </c>
      <c r="R5861">
        <v>100895.8</v>
      </c>
      <c r="U5861">
        <f t="shared" si="446"/>
        <v>19.100000000000001</v>
      </c>
      <c r="V5861">
        <v>19.100000000000001</v>
      </c>
      <c r="W5861">
        <v>40.299999999999997</v>
      </c>
      <c r="Y5861">
        <v>21.187999999999999</v>
      </c>
      <c r="Z5861">
        <f t="shared" si="445"/>
        <v>2.4647410000000001</v>
      </c>
      <c r="AB5861">
        <v>2.4647410000000001</v>
      </c>
      <c r="AE5861">
        <f t="shared" si="450"/>
        <v>17.926666666666666</v>
      </c>
      <c r="AF5861">
        <v>17.926666666666666</v>
      </c>
      <c r="AO5861">
        <v>0.59656889999999996</v>
      </c>
      <c r="AP5861">
        <v>-0.29552074976410397</v>
      </c>
      <c r="AQ5861">
        <v>3.1546483417500002</v>
      </c>
      <c r="AR5861">
        <v>3.2756756878000002</v>
      </c>
      <c r="AT5861">
        <v>12</v>
      </c>
      <c r="AV5861">
        <v>0</v>
      </c>
      <c r="AW5861">
        <v>1</v>
      </c>
      <c r="AY5861">
        <v>1</v>
      </c>
      <c r="AZ5861">
        <v>7.7</v>
      </c>
      <c r="BA5861">
        <v>25.1</v>
      </c>
      <c r="BB5861">
        <v>11.2</v>
      </c>
      <c r="BD5861">
        <v>62.233472540291501</v>
      </c>
    </row>
    <row r="5862" spans="1:56">
      <c r="A5862" t="s">
        <v>22</v>
      </c>
      <c r="B5862" t="s">
        <v>56</v>
      </c>
      <c r="C5862">
        <v>2001</v>
      </c>
      <c r="D5862">
        <f t="shared" si="448"/>
        <v>221</v>
      </c>
      <c r="E5862">
        <v>1</v>
      </c>
      <c r="F5862">
        <f t="shared" si="449"/>
        <v>14779.733773034881</v>
      </c>
      <c r="G5862">
        <v>1509340.4062900001</v>
      </c>
      <c r="H5862">
        <v>971031.84710899997</v>
      </c>
      <c r="I5862">
        <v>177972.59065999999</v>
      </c>
      <c r="J5862">
        <v>298417.36080700002</v>
      </c>
      <c r="K5862">
        <v>371976.161547</v>
      </c>
      <c r="L5862">
        <v>412226.84174399998</v>
      </c>
      <c r="M5862">
        <v>2.9461108799117399</v>
      </c>
      <c r="N5862">
        <v>37550660.753158599</v>
      </c>
      <c r="O5862">
        <f>VLOOKUP(C5862,[1]pop_15p_a!$A$8:$AL$68,25,FALSE)</f>
        <v>65534113.413335897</v>
      </c>
      <c r="Q5862">
        <f t="shared" si="447"/>
        <v>-40250.68019699998</v>
      </c>
      <c r="R5862">
        <v>102122.3</v>
      </c>
      <c r="U5862">
        <f t="shared" si="446"/>
        <v>18.8</v>
      </c>
      <c r="V5862">
        <v>18.8</v>
      </c>
      <c r="W5862">
        <v>39.299999999999997</v>
      </c>
      <c r="Y5862">
        <v>20.513999999999999</v>
      </c>
      <c r="Z5862">
        <f t="shared" si="445"/>
        <v>2.8059780000000001</v>
      </c>
      <c r="AB5862">
        <v>2.8059780000000001</v>
      </c>
      <c r="AE5862">
        <f t="shared" si="450"/>
        <v>16.966666666666665</v>
      </c>
      <c r="AF5862">
        <v>16.966666666666665</v>
      </c>
      <c r="AO5862">
        <v>0.60840059999999996</v>
      </c>
      <c r="AP5862">
        <v>-0.28076885427170001</v>
      </c>
      <c r="AQ5862">
        <v>3.148261706</v>
      </c>
      <c r="AR5862">
        <v>3.2622953678000002</v>
      </c>
      <c r="AT5862">
        <v>12</v>
      </c>
      <c r="AV5862">
        <v>0</v>
      </c>
      <c r="AW5862">
        <v>1</v>
      </c>
      <c r="AY5862">
        <v>1</v>
      </c>
      <c r="AZ5862">
        <v>7.8</v>
      </c>
      <c r="BA5862">
        <v>24.7</v>
      </c>
      <c r="BB5862">
        <v>10.6</v>
      </c>
      <c r="BD5862">
        <v>63.089893492710097</v>
      </c>
    </row>
    <row r="5863" spans="1:56">
      <c r="A5863" t="s">
        <v>22</v>
      </c>
      <c r="B5863" t="s">
        <v>56</v>
      </c>
      <c r="C5863">
        <v>2001</v>
      </c>
      <c r="D5863">
        <f t="shared" si="448"/>
        <v>222</v>
      </c>
      <c r="E5863">
        <v>2</v>
      </c>
      <c r="F5863">
        <f t="shared" si="449"/>
        <v>14689.860851361553</v>
      </c>
      <c r="G5863">
        <v>1500162.3768209999</v>
      </c>
      <c r="H5863">
        <v>971926.98461199994</v>
      </c>
      <c r="I5863">
        <v>177573.093039</v>
      </c>
      <c r="J5863">
        <v>288434.75644799997</v>
      </c>
      <c r="K5863">
        <v>370063.82040999999</v>
      </c>
      <c r="L5863">
        <v>404132.73638100002</v>
      </c>
      <c r="M5863">
        <v>3.3835189282781402</v>
      </c>
      <c r="N5863">
        <v>37582586.837695703</v>
      </c>
      <c r="O5863">
        <f>VLOOKUP(C5863,[1]pop_15p_a!$A$8:$AL$68,25,FALSE)</f>
        <v>65534113.413335897</v>
      </c>
      <c r="Q5863">
        <f t="shared" si="447"/>
        <v>-34068.915971000039</v>
      </c>
      <c r="R5863">
        <v>102122.3</v>
      </c>
      <c r="U5863">
        <f t="shared" si="446"/>
        <v>18.600000000000001</v>
      </c>
      <c r="V5863">
        <v>18.600000000000001</v>
      </c>
      <c r="W5863">
        <v>39.299999999999997</v>
      </c>
      <c r="Y5863">
        <v>20.513999999999999</v>
      </c>
      <c r="Z5863">
        <f t="shared" si="445"/>
        <v>2.7404130000000002</v>
      </c>
      <c r="AB5863">
        <v>2.7404130000000002</v>
      </c>
      <c r="AE5863">
        <f t="shared" si="450"/>
        <v>12.24</v>
      </c>
      <c r="AF5863">
        <v>12.24</v>
      </c>
      <c r="AO5863">
        <v>0.61627090000000007</v>
      </c>
      <c r="AP5863">
        <v>-0.28076885427170001</v>
      </c>
      <c r="AQ5863">
        <v>3.148261706</v>
      </c>
      <c r="AR5863">
        <v>3.2622953678000002</v>
      </c>
      <c r="AT5863">
        <v>12</v>
      </c>
      <c r="AV5863">
        <v>0</v>
      </c>
      <c r="AW5863">
        <v>1</v>
      </c>
      <c r="AY5863">
        <v>1</v>
      </c>
      <c r="AZ5863">
        <v>7.7</v>
      </c>
      <c r="BA5863">
        <v>23.6</v>
      </c>
      <c r="BB5863">
        <v>10.1</v>
      </c>
      <c r="BD5863">
        <v>63.936313076692699</v>
      </c>
    </row>
    <row r="5864" spans="1:56">
      <c r="A5864" t="s">
        <v>22</v>
      </c>
      <c r="B5864" t="s">
        <v>56</v>
      </c>
      <c r="C5864">
        <v>2001</v>
      </c>
      <c r="D5864">
        <f t="shared" si="448"/>
        <v>223</v>
      </c>
      <c r="E5864">
        <v>3</v>
      </c>
      <c r="F5864">
        <f t="shared" si="449"/>
        <v>14693.972200851333</v>
      </c>
      <c r="G5864">
        <v>1500582.2372870001</v>
      </c>
      <c r="H5864">
        <v>974579.76889900002</v>
      </c>
      <c r="I5864">
        <v>178760.39233999999</v>
      </c>
      <c r="J5864">
        <v>295220.82343500003</v>
      </c>
      <c r="K5864">
        <v>359248.635947</v>
      </c>
      <c r="L5864">
        <v>395029.79015199997</v>
      </c>
      <c r="M5864">
        <v>3.8102801183911299</v>
      </c>
      <c r="N5864">
        <v>37700109.634953998</v>
      </c>
      <c r="O5864">
        <f>VLOOKUP(C5864,[1]pop_15p_a!$A$8:$AL$68,25,FALSE)</f>
        <v>65534113.413335897</v>
      </c>
      <c r="Q5864">
        <f t="shared" si="447"/>
        <v>-35781.15420499997</v>
      </c>
      <c r="R5864">
        <v>102122.3</v>
      </c>
      <c r="U5864">
        <f t="shared" si="446"/>
        <v>18.5</v>
      </c>
      <c r="V5864">
        <v>18.5</v>
      </c>
      <c r="W5864">
        <v>39.299999999999997</v>
      </c>
      <c r="Y5864">
        <v>20.513999999999999</v>
      </c>
      <c r="Z5864">
        <f t="shared" si="445"/>
        <v>2.5437310000000002</v>
      </c>
      <c r="AB5864">
        <v>2.5437310000000002</v>
      </c>
      <c r="AE5864">
        <f t="shared" si="450"/>
        <v>9.5233333333333334</v>
      </c>
      <c r="AF5864">
        <v>9.5233333333333334</v>
      </c>
      <c r="AO5864">
        <v>0.62130229999999997</v>
      </c>
      <c r="AP5864">
        <v>-0.28076885427170001</v>
      </c>
      <c r="AQ5864">
        <v>3.148261706</v>
      </c>
      <c r="AR5864">
        <v>3.2622953678000002</v>
      </c>
      <c r="AT5864">
        <v>12</v>
      </c>
      <c r="AV5864">
        <v>0</v>
      </c>
      <c r="AW5864">
        <v>1</v>
      </c>
      <c r="AY5864">
        <v>1</v>
      </c>
      <c r="AZ5864">
        <v>7.8</v>
      </c>
      <c r="BA5864">
        <v>23.7</v>
      </c>
      <c r="BB5864">
        <v>9.9</v>
      </c>
      <c r="BD5864">
        <v>64.873542667667095</v>
      </c>
    </row>
    <row r="5865" spans="1:56">
      <c r="A5865" t="s">
        <v>22</v>
      </c>
      <c r="B5865" t="s">
        <v>56</v>
      </c>
      <c r="C5865">
        <v>2001</v>
      </c>
      <c r="D5865">
        <f t="shared" si="448"/>
        <v>224</v>
      </c>
      <c r="E5865">
        <v>4</v>
      </c>
      <c r="F5865">
        <f t="shared" si="449"/>
        <v>14624.692081004832</v>
      </c>
      <c r="G5865">
        <v>1493507.1921039999</v>
      </c>
      <c r="H5865">
        <v>981940.12652399996</v>
      </c>
      <c r="I5865">
        <v>178661.954593</v>
      </c>
      <c r="J5865">
        <v>291526.29120600002</v>
      </c>
      <c r="K5865">
        <v>356099.86271999998</v>
      </c>
      <c r="L5865">
        <v>395953.05538799998</v>
      </c>
      <c r="M5865">
        <v>4.0323469615056098</v>
      </c>
      <c r="N5865">
        <v>37904514.774191603</v>
      </c>
      <c r="O5865">
        <f>VLOOKUP(C5865,[1]pop_15p_a!$A$8:$AL$68,25,FALSE)</f>
        <v>65534113.413335897</v>
      </c>
      <c r="Q5865">
        <f t="shared" si="447"/>
        <v>-39853.192668000003</v>
      </c>
      <c r="R5865">
        <v>102122.3</v>
      </c>
      <c r="U5865">
        <f t="shared" si="446"/>
        <v>18.5</v>
      </c>
      <c r="V5865">
        <v>18.5</v>
      </c>
      <c r="W5865">
        <v>39.299999999999997</v>
      </c>
      <c r="Y5865">
        <v>20.513999999999999</v>
      </c>
      <c r="Z5865">
        <f t="shared" si="445"/>
        <v>2.9819520000000002</v>
      </c>
      <c r="AB5865">
        <v>2.9819520000000002</v>
      </c>
      <c r="AE5865">
        <f t="shared" si="450"/>
        <v>7.7866666666666662</v>
      </c>
      <c r="AF5865">
        <v>7.7866666666666662</v>
      </c>
      <c r="AO5865">
        <v>0.62962099999999999</v>
      </c>
      <c r="AP5865">
        <v>-0.28076885427170001</v>
      </c>
      <c r="AQ5865">
        <v>3.148261706</v>
      </c>
      <c r="AR5865">
        <v>3.2622953678000002</v>
      </c>
      <c r="AT5865">
        <v>12</v>
      </c>
      <c r="AV5865">
        <v>0</v>
      </c>
      <c r="AW5865">
        <v>1</v>
      </c>
      <c r="AY5865">
        <v>1</v>
      </c>
      <c r="AZ5865">
        <v>8</v>
      </c>
      <c r="BA5865">
        <v>23.8</v>
      </c>
      <c r="BB5865">
        <v>9.5</v>
      </c>
      <c r="BD5865">
        <v>65.923748534992697</v>
      </c>
    </row>
    <row r="5866" spans="1:56">
      <c r="A5866" t="s">
        <v>22</v>
      </c>
      <c r="B5866" t="s">
        <v>56</v>
      </c>
      <c r="C5866">
        <v>2002</v>
      </c>
      <c r="D5866">
        <f t="shared" si="448"/>
        <v>225</v>
      </c>
      <c r="E5866">
        <v>1</v>
      </c>
      <c r="F5866">
        <f t="shared" si="449"/>
        <v>14352.066146498819</v>
      </c>
      <c r="G5866">
        <v>1484260.5415320001</v>
      </c>
      <c r="H5866">
        <v>984795.31923699996</v>
      </c>
      <c r="I5866">
        <v>178542.032492</v>
      </c>
      <c r="J5866">
        <v>283503.54380699998</v>
      </c>
      <c r="K5866">
        <v>359430.89399900002</v>
      </c>
      <c r="L5866">
        <v>405104.22066599998</v>
      </c>
      <c r="M5866">
        <v>4.3234592921382697</v>
      </c>
      <c r="N5866">
        <v>38258084.3629172</v>
      </c>
      <c r="O5866">
        <f>VLOOKUP(C5866,[1]pop_15p_a!$A$8:$AL$68,25,FALSE)</f>
        <v>66715910.388447903</v>
      </c>
      <c r="Q5866">
        <f t="shared" si="447"/>
        <v>-45673.326666999958</v>
      </c>
      <c r="R5866">
        <v>103417.9</v>
      </c>
      <c r="U5866">
        <f t="shared" si="446"/>
        <v>19.100000000000001</v>
      </c>
      <c r="V5866">
        <v>19.100000000000001</v>
      </c>
      <c r="W5866">
        <v>41.9</v>
      </c>
      <c r="Y5866">
        <v>21.904</v>
      </c>
      <c r="Z5866">
        <f t="shared" si="445"/>
        <v>3.1392090000000001</v>
      </c>
      <c r="AB5866">
        <v>3.1392090000000001</v>
      </c>
      <c r="AE5866">
        <f t="shared" si="450"/>
        <v>7.6066666666666665</v>
      </c>
      <c r="AF5866">
        <v>7.6066666666666665</v>
      </c>
      <c r="AO5866">
        <v>0.63023269999999998</v>
      </c>
      <c r="AP5866">
        <v>-0.54678992874211996</v>
      </c>
      <c r="AQ5866">
        <v>3.2222317722499998</v>
      </c>
      <c r="AR5866">
        <v>3.3225504311999998</v>
      </c>
      <c r="AT5866">
        <v>12</v>
      </c>
      <c r="AV5866">
        <v>0</v>
      </c>
      <c r="AW5866">
        <v>1</v>
      </c>
      <c r="AY5866">
        <v>1</v>
      </c>
      <c r="AZ5866">
        <v>8.1999999999999993</v>
      </c>
      <c r="BA5866">
        <v>23.2</v>
      </c>
      <c r="BB5866">
        <v>8.9</v>
      </c>
      <c r="BD5866">
        <v>67.201221382684807</v>
      </c>
    </row>
    <row r="5867" spans="1:56">
      <c r="A5867" t="s">
        <v>22</v>
      </c>
      <c r="B5867" t="s">
        <v>56</v>
      </c>
      <c r="C5867">
        <v>2002</v>
      </c>
      <c r="D5867">
        <f t="shared" si="448"/>
        <v>226</v>
      </c>
      <c r="E5867">
        <v>2</v>
      </c>
      <c r="F5867">
        <f t="shared" si="449"/>
        <v>14477.027830936426</v>
      </c>
      <c r="G5867">
        <v>1497183.8165170001</v>
      </c>
      <c r="H5867">
        <v>994217.95001599996</v>
      </c>
      <c r="I5867">
        <v>177824.456278</v>
      </c>
      <c r="J5867">
        <v>285958.44359099999</v>
      </c>
      <c r="K5867">
        <v>364772.72057100001</v>
      </c>
      <c r="L5867">
        <v>415185.71060499997</v>
      </c>
      <c r="M5867">
        <v>3.9870205969154502</v>
      </c>
      <c r="N5867">
        <v>38502827.287760302</v>
      </c>
      <c r="O5867">
        <f>VLOOKUP(C5867,[1]pop_15p_a!$A$8:$AL$68,25,FALSE)</f>
        <v>66715910.388447903</v>
      </c>
      <c r="Q5867">
        <f t="shared" si="447"/>
        <v>-50412.990033999959</v>
      </c>
      <c r="R5867">
        <v>103417.9</v>
      </c>
      <c r="U5867">
        <f t="shared" si="446"/>
        <v>19.5</v>
      </c>
      <c r="V5867">
        <v>19.5</v>
      </c>
      <c r="W5867">
        <v>41.9</v>
      </c>
      <c r="Y5867">
        <v>21.904</v>
      </c>
      <c r="Z5867">
        <f t="shared" si="445"/>
        <v>3.0735579999999998</v>
      </c>
      <c r="AB5867">
        <v>3.0735579999999998</v>
      </c>
      <c r="AE5867">
        <f t="shared" si="450"/>
        <v>6.9766666666666666</v>
      </c>
      <c r="AF5867">
        <v>6.9766666666666666</v>
      </c>
      <c r="AO5867">
        <v>0.63727750000000005</v>
      </c>
      <c r="AP5867">
        <v>-0.54678992874211996</v>
      </c>
      <c r="AQ5867">
        <v>3.2222317722499998</v>
      </c>
      <c r="AR5867">
        <v>3.3225504311999998</v>
      </c>
      <c r="AT5867">
        <v>12</v>
      </c>
      <c r="AV5867">
        <v>0</v>
      </c>
      <c r="AW5867">
        <v>1</v>
      </c>
      <c r="AY5867">
        <v>1</v>
      </c>
      <c r="AZ5867">
        <v>8.4</v>
      </c>
      <c r="BA5867">
        <v>24.1</v>
      </c>
      <c r="BB5867">
        <v>8.9</v>
      </c>
      <c r="BD5867">
        <v>68.604008728634</v>
      </c>
    </row>
    <row r="5868" spans="1:56">
      <c r="A5868" t="s">
        <v>22</v>
      </c>
      <c r="B5868" t="s">
        <v>56</v>
      </c>
      <c r="C5868">
        <v>2002</v>
      </c>
      <c r="D5868">
        <f t="shared" si="448"/>
        <v>227</v>
      </c>
      <c r="E5868">
        <v>3</v>
      </c>
      <c r="F5868">
        <f t="shared" si="449"/>
        <v>14575.25004304864</v>
      </c>
      <c r="G5868">
        <v>1507341.7514269999</v>
      </c>
      <c r="H5868">
        <v>995172.73711400002</v>
      </c>
      <c r="I5868">
        <v>179890.63227500001</v>
      </c>
      <c r="J5868">
        <v>289440.58872</v>
      </c>
      <c r="K5868">
        <v>369157.42061299999</v>
      </c>
      <c r="L5868">
        <v>416313.54690399999</v>
      </c>
      <c r="M5868">
        <v>3.6416811095182302</v>
      </c>
      <c r="N5868">
        <v>38687138.272451699</v>
      </c>
      <c r="O5868">
        <f>VLOOKUP(C5868,[1]pop_15p_a!$A$8:$AL$68,25,FALSE)</f>
        <v>66715910.388447903</v>
      </c>
      <c r="Q5868">
        <f t="shared" si="447"/>
        <v>-47156.126290999993</v>
      </c>
      <c r="R5868">
        <v>103417.9</v>
      </c>
      <c r="U5868">
        <f t="shared" si="446"/>
        <v>19.899999999999999</v>
      </c>
      <c r="V5868">
        <v>19.899999999999999</v>
      </c>
      <c r="W5868">
        <v>41.9</v>
      </c>
      <c r="Y5868">
        <v>21.904</v>
      </c>
      <c r="Z5868">
        <f t="shared" si="445"/>
        <v>2.8570829999999998</v>
      </c>
      <c r="AB5868">
        <v>2.8570829999999998</v>
      </c>
      <c r="AE5868">
        <f t="shared" si="450"/>
        <v>6.6866666666666674</v>
      </c>
      <c r="AF5868">
        <v>6.6866666666666674</v>
      </c>
      <c r="AO5868">
        <v>0.64366380000000012</v>
      </c>
      <c r="AP5868">
        <v>-0.54678992874211996</v>
      </c>
      <c r="AQ5868">
        <v>3.2222317722499998</v>
      </c>
      <c r="AR5868">
        <v>3.3225504311999998</v>
      </c>
      <c r="AT5868">
        <v>12</v>
      </c>
      <c r="AV5868">
        <v>0</v>
      </c>
      <c r="AW5868">
        <v>1</v>
      </c>
      <c r="AY5868">
        <v>1</v>
      </c>
      <c r="AZ5868">
        <v>8.6</v>
      </c>
      <c r="BA5868">
        <v>24.3</v>
      </c>
      <c r="BB5868">
        <v>9</v>
      </c>
      <c r="BD5868">
        <v>69.798387984614294</v>
      </c>
    </row>
    <row r="5869" spans="1:56">
      <c r="A5869" t="s">
        <v>22</v>
      </c>
      <c r="B5869" t="s">
        <v>56</v>
      </c>
      <c r="C5869">
        <v>2002</v>
      </c>
      <c r="D5869">
        <f t="shared" si="448"/>
        <v>228</v>
      </c>
      <c r="E5869">
        <v>4</v>
      </c>
      <c r="F5869">
        <f t="shared" si="449"/>
        <v>14620.604029989006</v>
      </c>
      <c r="G5869">
        <v>1512032.165513</v>
      </c>
      <c r="H5869">
        <v>991072.39731799997</v>
      </c>
      <c r="I5869">
        <v>179177.31322899999</v>
      </c>
      <c r="J5869">
        <v>289081.51045200002</v>
      </c>
      <c r="K5869">
        <v>369610.863235</v>
      </c>
      <c r="L5869">
        <v>389363.11315599998</v>
      </c>
      <c r="M5869">
        <v>3.5252004413963598</v>
      </c>
      <c r="N5869">
        <v>38791222.076870799</v>
      </c>
      <c r="O5869">
        <f>VLOOKUP(C5869,[1]pop_15p_a!$A$8:$AL$68,25,FALSE)</f>
        <v>66715910.388447903</v>
      </c>
      <c r="Q5869">
        <f t="shared" si="447"/>
        <v>-19752.249920999981</v>
      </c>
      <c r="R5869">
        <v>103417.9</v>
      </c>
      <c r="U5869">
        <f t="shared" si="446"/>
        <v>20.2</v>
      </c>
      <c r="V5869">
        <v>20.2</v>
      </c>
      <c r="W5869">
        <v>41.9</v>
      </c>
      <c r="Y5869">
        <v>21.904</v>
      </c>
      <c r="Z5869">
        <f t="shared" si="445"/>
        <v>2.8416130000000002</v>
      </c>
      <c r="AB5869">
        <v>2.8416130000000002</v>
      </c>
      <c r="AE5869">
        <f t="shared" si="450"/>
        <v>7.6566666666666663</v>
      </c>
      <c r="AF5869">
        <v>7.6566666666666663</v>
      </c>
      <c r="AO5869">
        <v>0.65097870000000002</v>
      </c>
      <c r="AP5869">
        <v>-0.54678992874211996</v>
      </c>
      <c r="AQ5869">
        <v>3.2222317722499998</v>
      </c>
      <c r="AR5869">
        <v>3.3225504311999998</v>
      </c>
      <c r="AT5869">
        <v>12</v>
      </c>
      <c r="AV5869">
        <v>0</v>
      </c>
      <c r="AW5869">
        <v>1</v>
      </c>
      <c r="AY5869">
        <v>1</v>
      </c>
      <c r="AZ5869">
        <v>8.6999999999999993</v>
      </c>
      <c r="BA5869">
        <v>24.6</v>
      </c>
      <c r="BB5869">
        <v>9.1999999999999993</v>
      </c>
      <c r="BD5869">
        <v>70.863807345638406</v>
      </c>
    </row>
    <row r="5870" spans="1:56">
      <c r="A5870" t="s">
        <v>22</v>
      </c>
      <c r="B5870" t="s">
        <v>56</v>
      </c>
      <c r="C5870">
        <v>2003</v>
      </c>
      <c r="D5870">
        <f t="shared" si="448"/>
        <v>229</v>
      </c>
      <c r="E5870">
        <v>1</v>
      </c>
      <c r="F5870">
        <f t="shared" si="449"/>
        <v>14477.178125943588</v>
      </c>
      <c r="G5870">
        <v>1516048.6456309999</v>
      </c>
      <c r="H5870">
        <v>1007328.560548</v>
      </c>
      <c r="I5870">
        <v>179808.51883300001</v>
      </c>
      <c r="J5870">
        <v>290976.497439</v>
      </c>
      <c r="K5870">
        <v>363627.57047099998</v>
      </c>
      <c r="L5870">
        <v>440019.062837</v>
      </c>
      <c r="M5870">
        <v>2.9906880090922399</v>
      </c>
      <c r="N5870">
        <v>38736384.046581298</v>
      </c>
      <c r="O5870">
        <f>VLOOKUP(C5870,[1]pop_15p_a!$A$8:$AL$68,25,FALSE)</f>
        <v>67920115.405033305</v>
      </c>
      <c r="Q5870">
        <f t="shared" si="447"/>
        <v>-76391.49236600002</v>
      </c>
      <c r="R5870">
        <v>104719.9</v>
      </c>
      <c r="U5870">
        <f t="shared" si="446"/>
        <v>20.3</v>
      </c>
      <c r="V5870">
        <v>20.3</v>
      </c>
      <c r="W5870">
        <v>44.2</v>
      </c>
      <c r="Y5870">
        <v>22.07</v>
      </c>
      <c r="Z5870">
        <f t="shared" si="445"/>
        <v>2.9981019999999998</v>
      </c>
      <c r="AB5870">
        <v>2.9981019999999998</v>
      </c>
      <c r="AE5870">
        <f t="shared" si="450"/>
        <v>9.0666666666666682</v>
      </c>
      <c r="AF5870">
        <v>9.0666666666666682</v>
      </c>
      <c r="AO5870">
        <v>0.65819040000000006</v>
      </c>
      <c r="AP5870">
        <v>-0.53883124890810197</v>
      </c>
      <c r="AQ5870">
        <v>3.3423010215</v>
      </c>
      <c r="AR5870">
        <v>3.4204664669999998</v>
      </c>
      <c r="AT5870">
        <v>12</v>
      </c>
      <c r="AV5870">
        <v>0</v>
      </c>
      <c r="AW5870">
        <v>1</v>
      </c>
      <c r="AY5870">
        <v>1</v>
      </c>
      <c r="AZ5870">
        <v>8.8000000000000007</v>
      </c>
      <c r="BA5870">
        <v>24.4</v>
      </c>
      <c r="BB5870">
        <v>8.9</v>
      </c>
      <c r="BD5870">
        <v>71.729595115606401</v>
      </c>
    </row>
    <row r="5871" spans="1:56">
      <c r="A5871" t="s">
        <v>22</v>
      </c>
      <c r="B5871" t="s">
        <v>56</v>
      </c>
      <c r="C5871">
        <v>2003</v>
      </c>
      <c r="D5871">
        <f t="shared" si="448"/>
        <v>230</v>
      </c>
      <c r="E5871">
        <v>2</v>
      </c>
      <c r="F5871">
        <f t="shared" si="449"/>
        <v>14505.669905767674</v>
      </c>
      <c r="G5871">
        <v>1519032.3019650001</v>
      </c>
      <c r="H5871">
        <v>1006357.346256</v>
      </c>
      <c r="I5871">
        <v>180977.18840700001</v>
      </c>
      <c r="J5871">
        <v>290675.28099300002</v>
      </c>
      <c r="K5871">
        <v>361937.450144</v>
      </c>
      <c r="L5871">
        <v>412580.90406899998</v>
      </c>
      <c r="M5871">
        <v>3.6025642265642199</v>
      </c>
      <c r="N5871">
        <v>38779878.127605602</v>
      </c>
      <c r="O5871">
        <f>VLOOKUP(C5871,[1]pop_15p_a!$A$8:$AL$68,25,FALSE)</f>
        <v>67920115.405033305</v>
      </c>
      <c r="Q5871">
        <f t="shared" si="447"/>
        <v>-50643.45392499998</v>
      </c>
      <c r="R5871">
        <v>104719.9</v>
      </c>
      <c r="U5871">
        <f t="shared" si="446"/>
        <v>20.5</v>
      </c>
      <c r="V5871">
        <v>20.5</v>
      </c>
      <c r="W5871">
        <v>44.2</v>
      </c>
      <c r="Y5871">
        <v>22.07</v>
      </c>
      <c r="Z5871">
        <f t="shared" ref="Z5871:Z5932" si="451">AB5871</f>
        <v>3.183627</v>
      </c>
      <c r="AB5871">
        <v>3.183627</v>
      </c>
      <c r="AE5871">
        <f t="shared" si="450"/>
        <v>5</v>
      </c>
      <c r="AF5871">
        <v>5</v>
      </c>
      <c r="AO5871">
        <v>0.66337059999999992</v>
      </c>
      <c r="AP5871">
        <v>-0.53883124890810197</v>
      </c>
      <c r="AQ5871">
        <v>3.3423010215</v>
      </c>
      <c r="AR5871">
        <v>3.4204664669999998</v>
      </c>
      <c r="AT5871">
        <v>12</v>
      </c>
      <c r="AV5871">
        <v>0</v>
      </c>
      <c r="AW5871">
        <v>1</v>
      </c>
      <c r="AY5871">
        <v>1</v>
      </c>
      <c r="AZ5871">
        <v>8.9</v>
      </c>
      <c r="BA5871">
        <v>24.2</v>
      </c>
      <c r="BB5871">
        <v>8.6</v>
      </c>
      <c r="BD5871">
        <v>72.506493714402197</v>
      </c>
    </row>
    <row r="5872" spans="1:56">
      <c r="A5872" t="s">
        <v>22</v>
      </c>
      <c r="B5872" t="s">
        <v>56</v>
      </c>
      <c r="C5872">
        <v>2003</v>
      </c>
      <c r="D5872">
        <f t="shared" si="448"/>
        <v>231</v>
      </c>
      <c r="E5872">
        <v>3</v>
      </c>
      <c r="F5872">
        <f t="shared" si="449"/>
        <v>14504.853249898064</v>
      </c>
      <c r="G5872">
        <v>1518946.7818440001</v>
      </c>
      <c r="H5872">
        <v>1012807.467658</v>
      </c>
      <c r="I5872">
        <v>176742.474273</v>
      </c>
      <c r="J5872">
        <v>288523.67537700001</v>
      </c>
      <c r="K5872">
        <v>378214.28701899998</v>
      </c>
      <c r="L5872">
        <v>410309.42210800003</v>
      </c>
      <c r="M5872">
        <v>4.3277557428833102</v>
      </c>
      <c r="N5872">
        <v>38886915.250398897</v>
      </c>
      <c r="O5872">
        <f>VLOOKUP(C5872,[1]pop_15p_a!$A$8:$AL$68,25,FALSE)</f>
        <v>67920115.405033305</v>
      </c>
      <c r="Q5872">
        <f t="shared" si="447"/>
        <v>-32095.135089000047</v>
      </c>
      <c r="R5872">
        <v>104719.9</v>
      </c>
      <c r="U5872">
        <f t="shared" si="446"/>
        <v>20.9</v>
      </c>
      <c r="V5872">
        <v>20.9</v>
      </c>
      <c r="W5872">
        <v>44.2</v>
      </c>
      <c r="Y5872">
        <v>22.07</v>
      </c>
      <c r="Z5872">
        <f t="shared" si="451"/>
        <v>3.685819</v>
      </c>
      <c r="AB5872">
        <v>3.685819</v>
      </c>
      <c r="AE5872">
        <f t="shared" si="450"/>
        <v>4.3133333333333335</v>
      </c>
      <c r="AF5872">
        <v>4.3133333333333335</v>
      </c>
      <c r="AO5872">
        <v>0.66776309999999994</v>
      </c>
      <c r="AP5872">
        <v>-0.53883124890810197</v>
      </c>
      <c r="AQ5872">
        <v>3.3423010215</v>
      </c>
      <c r="AR5872">
        <v>3.4204664669999998</v>
      </c>
      <c r="AT5872">
        <v>12</v>
      </c>
      <c r="AV5872">
        <v>0</v>
      </c>
      <c r="AW5872">
        <v>1</v>
      </c>
      <c r="AY5872">
        <v>1</v>
      </c>
      <c r="AZ5872">
        <v>9.1999999999999993</v>
      </c>
      <c r="BA5872">
        <v>24.6</v>
      </c>
      <c r="BB5872">
        <v>8.5</v>
      </c>
      <c r="BD5872">
        <v>73.316058749737707</v>
      </c>
    </row>
    <row r="5873" spans="1:57">
      <c r="A5873" t="s">
        <v>22</v>
      </c>
      <c r="B5873" t="s">
        <v>56</v>
      </c>
      <c r="C5873">
        <v>2003</v>
      </c>
      <c r="D5873">
        <f t="shared" si="448"/>
        <v>232</v>
      </c>
      <c r="E5873">
        <v>4</v>
      </c>
      <c r="F5873">
        <f t="shared" si="449"/>
        <v>14656.183865998728</v>
      </c>
      <c r="G5873">
        <v>1534794.108829</v>
      </c>
      <c r="H5873">
        <v>1027698.444423</v>
      </c>
      <c r="I5873">
        <v>176691.10049499999</v>
      </c>
      <c r="J5873">
        <v>289690.93901899998</v>
      </c>
      <c r="K5873">
        <v>386953.29116800003</v>
      </c>
      <c r="L5873">
        <v>405625.95208000002</v>
      </c>
      <c r="M5873">
        <v>4.9161828850924998</v>
      </c>
      <c r="N5873">
        <v>39107242.575414099</v>
      </c>
      <c r="O5873">
        <f>VLOOKUP(C5873,[1]pop_15p_a!$A$8:$AL$68,25,FALSE)</f>
        <v>67920115.405033305</v>
      </c>
      <c r="Q5873">
        <f t="shared" si="447"/>
        <v>-18672.660911999992</v>
      </c>
      <c r="R5873">
        <v>104719.9</v>
      </c>
      <c r="U5873">
        <f t="shared" si="446"/>
        <v>21.2</v>
      </c>
      <c r="V5873">
        <v>21.2</v>
      </c>
      <c r="W5873">
        <v>44.2</v>
      </c>
      <c r="Y5873">
        <v>22.07</v>
      </c>
      <c r="Z5873">
        <f t="shared" si="451"/>
        <v>3.7358669999999998</v>
      </c>
      <c r="AB5873">
        <v>3.7358669999999998</v>
      </c>
      <c r="AE5873">
        <f t="shared" si="450"/>
        <v>5.7033333333333331</v>
      </c>
      <c r="AF5873">
        <v>5.7033333333333331</v>
      </c>
      <c r="AO5873">
        <v>0.67424609999999996</v>
      </c>
      <c r="AP5873">
        <v>-0.53883124890810197</v>
      </c>
      <c r="AQ5873">
        <v>3.3423010215</v>
      </c>
      <c r="AR5873">
        <v>3.4204664669999998</v>
      </c>
      <c r="AT5873">
        <v>12</v>
      </c>
      <c r="AV5873">
        <v>0</v>
      </c>
      <c r="AW5873">
        <v>1</v>
      </c>
      <c r="AY5873">
        <v>1</v>
      </c>
      <c r="AZ5873">
        <v>9.3000000000000007</v>
      </c>
      <c r="BA5873">
        <v>24.9</v>
      </c>
      <c r="BB5873">
        <v>8.6</v>
      </c>
      <c r="BD5873">
        <v>74.122605960909198</v>
      </c>
    </row>
    <row r="5874" spans="1:57">
      <c r="A5874" t="s">
        <v>22</v>
      </c>
      <c r="B5874" t="s">
        <v>56</v>
      </c>
      <c r="C5874">
        <v>2004</v>
      </c>
      <c r="D5874">
        <f t="shared" si="448"/>
        <v>233</v>
      </c>
      <c r="E5874">
        <v>1</v>
      </c>
      <c r="F5874">
        <f t="shared" si="449"/>
        <v>14669.747207583463</v>
      </c>
      <c r="G5874">
        <v>1554283.188239</v>
      </c>
      <c r="H5874">
        <v>1033781.4594929999</v>
      </c>
      <c r="I5874">
        <v>177246.833548</v>
      </c>
      <c r="J5874">
        <v>304538.35318099998</v>
      </c>
      <c r="K5874">
        <v>399556.92382500001</v>
      </c>
      <c r="L5874">
        <v>417723.06894500001</v>
      </c>
      <c r="M5874">
        <v>4.9313715490728098</v>
      </c>
      <c r="N5874">
        <v>39493375.463786103</v>
      </c>
      <c r="O5874">
        <f>VLOOKUP(C5874,[1]pop_15p_a!$A$8:$AL$68,25,FALSE)</f>
        <v>69085864.059565902</v>
      </c>
      <c r="Q5874">
        <f t="shared" si="447"/>
        <v>-18166.145120000001</v>
      </c>
      <c r="R5874">
        <v>105951.6</v>
      </c>
      <c r="U5874">
        <f t="shared" si="446"/>
        <v>21.2</v>
      </c>
      <c r="V5874">
        <v>21.2</v>
      </c>
      <c r="W5874">
        <v>40.799999999999997</v>
      </c>
      <c r="Y5874">
        <v>20.712</v>
      </c>
      <c r="Z5874">
        <f t="shared" si="451"/>
        <v>3.9144570000000001</v>
      </c>
      <c r="AB5874">
        <v>3.9144570000000001</v>
      </c>
      <c r="AE5874">
        <f t="shared" si="450"/>
        <v>6.0133333333333328</v>
      </c>
      <c r="AF5874">
        <v>6.0133333333333328</v>
      </c>
      <c r="AO5874">
        <v>0.6826797</v>
      </c>
      <c r="AP5874">
        <v>-1.0860441239854799</v>
      </c>
      <c r="AQ5874">
        <v>3.5699838912500002</v>
      </c>
      <c r="AR5874">
        <v>3.5735805479999998</v>
      </c>
      <c r="AT5874">
        <v>12</v>
      </c>
      <c r="AV5874">
        <v>0</v>
      </c>
      <c r="AW5874">
        <v>1</v>
      </c>
      <c r="AY5874">
        <v>1</v>
      </c>
      <c r="AZ5874">
        <v>9.6</v>
      </c>
      <c r="BA5874">
        <v>24.8</v>
      </c>
      <c r="BB5874">
        <v>8.4</v>
      </c>
      <c r="BD5874">
        <v>74.722130506862598</v>
      </c>
    </row>
    <row r="5875" spans="1:57">
      <c r="A5875" t="s">
        <v>22</v>
      </c>
      <c r="B5875" t="s">
        <v>56</v>
      </c>
      <c r="C5875">
        <v>2004</v>
      </c>
      <c r="D5875">
        <f t="shared" si="448"/>
        <v>234</v>
      </c>
      <c r="E5875">
        <v>2</v>
      </c>
      <c r="F5875">
        <f t="shared" si="449"/>
        <v>14918.500885045623</v>
      </c>
      <c r="G5875">
        <v>1580639.038372</v>
      </c>
      <c r="H5875">
        <v>1053419.541224</v>
      </c>
      <c r="I5875">
        <v>177614.57250099999</v>
      </c>
      <c r="J5875">
        <v>310630.03493099997</v>
      </c>
      <c r="K5875">
        <v>409335.34174900001</v>
      </c>
      <c r="L5875">
        <v>438640.82909900002</v>
      </c>
      <c r="M5875">
        <v>4.9073366297743801</v>
      </c>
      <c r="N5875">
        <v>39946691.875546999</v>
      </c>
      <c r="O5875">
        <f>VLOOKUP(C5875,[1]pop_15p_a!$A$8:$AL$68,25,FALSE)</f>
        <v>69085864.059565902</v>
      </c>
      <c r="Q5875">
        <f t="shared" si="447"/>
        <v>-29305.48735000001</v>
      </c>
      <c r="R5875">
        <v>105951.6</v>
      </c>
      <c r="U5875">
        <f t="shared" si="446"/>
        <v>20.9</v>
      </c>
      <c r="V5875">
        <v>20.9</v>
      </c>
      <c r="W5875">
        <v>40.799999999999997</v>
      </c>
      <c r="Y5875">
        <v>20.712</v>
      </c>
      <c r="Z5875">
        <f t="shared" si="451"/>
        <v>3.943343</v>
      </c>
      <c r="AB5875">
        <v>3.943343</v>
      </c>
      <c r="AE5875">
        <f t="shared" si="450"/>
        <v>6.38</v>
      </c>
      <c r="AF5875">
        <v>6.38</v>
      </c>
      <c r="AO5875">
        <v>0.6886973999999999</v>
      </c>
      <c r="AP5875">
        <v>-1.0860441239854799</v>
      </c>
      <c r="AQ5875">
        <v>3.5699838912500002</v>
      </c>
      <c r="AR5875">
        <v>3.5735805479999998</v>
      </c>
      <c r="AT5875">
        <v>12</v>
      </c>
      <c r="AV5875">
        <v>0</v>
      </c>
      <c r="AW5875">
        <v>1</v>
      </c>
      <c r="AY5875">
        <v>1</v>
      </c>
      <c r="AZ5875">
        <v>9.6999999999999993</v>
      </c>
      <c r="BA5875">
        <v>24.5</v>
      </c>
      <c r="BB5875">
        <v>8.4</v>
      </c>
      <c r="BD5875">
        <v>75.4219211770518</v>
      </c>
    </row>
    <row r="5876" spans="1:57">
      <c r="A5876" t="s">
        <v>22</v>
      </c>
      <c r="B5876" t="s">
        <v>56</v>
      </c>
      <c r="C5876">
        <v>2004</v>
      </c>
      <c r="D5876">
        <f t="shared" si="448"/>
        <v>235</v>
      </c>
      <c r="E5876">
        <v>3</v>
      </c>
      <c r="F5876">
        <f t="shared" si="449"/>
        <v>14898.60994477667</v>
      </c>
      <c r="G5876">
        <v>1578531.561425</v>
      </c>
      <c r="H5876">
        <v>1068475.0852669999</v>
      </c>
      <c r="I5876">
        <v>175130.58611599999</v>
      </c>
      <c r="J5876">
        <v>308524.54027499998</v>
      </c>
      <c r="K5876">
        <v>412469.56751600001</v>
      </c>
      <c r="L5876">
        <v>448302.64800599997</v>
      </c>
      <c r="M5876">
        <v>4.6254432651323398</v>
      </c>
      <c r="N5876">
        <v>40456134.647713102</v>
      </c>
      <c r="O5876">
        <f>VLOOKUP(C5876,[1]pop_15p_a!$A$8:$AL$68,25,FALSE)</f>
        <v>69085864.059565902</v>
      </c>
      <c r="Q5876">
        <f t="shared" si="447"/>
        <v>-35833.080489999964</v>
      </c>
      <c r="R5876">
        <v>105951.6</v>
      </c>
      <c r="U5876">
        <f t="shared" si="446"/>
        <v>20.5</v>
      </c>
      <c r="V5876">
        <v>20.5</v>
      </c>
      <c r="W5876">
        <v>40.799999999999997</v>
      </c>
      <c r="Y5876">
        <v>20.712</v>
      </c>
      <c r="Z5876">
        <f t="shared" si="451"/>
        <v>3.878943</v>
      </c>
      <c r="AB5876">
        <v>3.878943</v>
      </c>
      <c r="AE5876">
        <f t="shared" si="450"/>
        <v>7.1833333333333336</v>
      </c>
      <c r="AF5876">
        <v>7.1833333333333336</v>
      </c>
      <c r="AO5876">
        <v>0.69383930000000005</v>
      </c>
      <c r="AP5876">
        <v>-1.0860441239854799</v>
      </c>
      <c r="AQ5876">
        <v>3.5699838912500002</v>
      </c>
      <c r="AR5876">
        <v>3.5735805479999998</v>
      </c>
      <c r="AT5876">
        <v>12</v>
      </c>
      <c r="AV5876">
        <v>0</v>
      </c>
      <c r="AW5876">
        <v>1</v>
      </c>
      <c r="AY5876">
        <v>1</v>
      </c>
      <c r="AZ5876">
        <v>9.8000000000000007</v>
      </c>
      <c r="BA5876">
        <v>24.2</v>
      </c>
      <c r="BB5876">
        <v>8.5</v>
      </c>
      <c r="BD5876">
        <v>76.103678888809696</v>
      </c>
    </row>
    <row r="5877" spans="1:57">
      <c r="A5877" t="s">
        <v>22</v>
      </c>
      <c r="B5877" t="s">
        <v>56</v>
      </c>
      <c r="C5877">
        <v>2004</v>
      </c>
      <c r="D5877">
        <f t="shared" si="448"/>
        <v>236</v>
      </c>
      <c r="E5877">
        <v>4</v>
      </c>
      <c r="F5877">
        <f t="shared" si="449"/>
        <v>15081.503269200273</v>
      </c>
      <c r="G5877">
        <v>1597909.4017769999</v>
      </c>
      <c r="H5877">
        <v>1081486.049226</v>
      </c>
      <c r="I5877">
        <v>177245.746197</v>
      </c>
      <c r="J5877">
        <v>317116.68625099998</v>
      </c>
      <c r="K5877">
        <v>416747.58370900003</v>
      </c>
      <c r="L5877">
        <v>460503.337811</v>
      </c>
      <c r="M5877">
        <v>4.1743472439621696</v>
      </c>
      <c r="N5877">
        <v>40968202.012953699</v>
      </c>
      <c r="O5877">
        <f>VLOOKUP(C5877,[1]pop_15p_a!$A$8:$AL$68,25,FALSE)</f>
        <v>69085864.059565902</v>
      </c>
      <c r="Q5877">
        <f t="shared" si="447"/>
        <v>-43755.754101999977</v>
      </c>
      <c r="R5877">
        <v>105951.6</v>
      </c>
      <c r="U5877">
        <f t="shared" si="446"/>
        <v>20.2</v>
      </c>
      <c r="V5877">
        <v>20.2</v>
      </c>
      <c r="W5877">
        <v>40.799999999999997</v>
      </c>
      <c r="Y5877">
        <v>20.712</v>
      </c>
      <c r="Z5877">
        <f t="shared" si="451"/>
        <v>3.9343650000000001</v>
      </c>
      <c r="AB5877">
        <v>3.9343650000000001</v>
      </c>
      <c r="AE5877">
        <f t="shared" si="450"/>
        <v>8.2766666666666655</v>
      </c>
      <c r="AF5877">
        <v>8.2766666666666655</v>
      </c>
      <c r="AO5877">
        <v>0.70135310000000006</v>
      </c>
      <c r="AP5877">
        <v>-1.0860441239854799</v>
      </c>
      <c r="AQ5877">
        <v>3.5699838912500002</v>
      </c>
      <c r="AR5877">
        <v>3.5735805479999998</v>
      </c>
      <c r="AT5877">
        <v>12</v>
      </c>
      <c r="AV5877">
        <v>0</v>
      </c>
      <c r="AW5877">
        <v>1</v>
      </c>
      <c r="AY5877">
        <v>1</v>
      </c>
      <c r="AZ5877">
        <v>10</v>
      </c>
      <c r="BA5877">
        <v>24</v>
      </c>
      <c r="BB5877">
        <v>8.9</v>
      </c>
      <c r="BD5877">
        <v>76.670221562531594</v>
      </c>
    </row>
    <row r="5878" spans="1:57">
      <c r="A5878" t="s">
        <v>22</v>
      </c>
      <c r="B5878" t="s">
        <v>56</v>
      </c>
      <c r="C5878">
        <v>2005</v>
      </c>
      <c r="D5878">
        <f t="shared" si="448"/>
        <v>237</v>
      </c>
      <c r="E5878">
        <v>1</v>
      </c>
      <c r="F5878">
        <v>15000.726988</v>
      </c>
      <c r="G5878">
        <v>1600603.640874</v>
      </c>
      <c r="H5878">
        <v>1083740.357024</v>
      </c>
      <c r="I5878">
        <v>178098.95590999999</v>
      </c>
      <c r="J5878">
        <v>323503.08717299998</v>
      </c>
      <c r="K5878">
        <v>420787.75262599997</v>
      </c>
      <c r="L5878">
        <v>455886.93283499999</v>
      </c>
      <c r="M5878">
        <v>3.6976925337542599</v>
      </c>
      <c r="N5878">
        <v>41755349.483413197</v>
      </c>
      <c r="O5878">
        <f>VLOOKUP(C5878,[1]pop_15p_a!$A$8:$AL$68,25,FALSE)</f>
        <v>70232450.073792204</v>
      </c>
      <c r="Q5878">
        <f t="shared" si="447"/>
        <v>-35099.180209000013</v>
      </c>
      <c r="R5878">
        <f>S5878</f>
        <v>106701.738</v>
      </c>
      <c r="S5878">
        <v>106701.738</v>
      </c>
      <c r="U5878">
        <f t="shared" si="446"/>
        <v>19.899999999999999</v>
      </c>
      <c r="V5878">
        <v>19.899999999999999</v>
      </c>
      <c r="W5878">
        <v>38.5</v>
      </c>
      <c r="Y5878">
        <v>20.225999999999999</v>
      </c>
      <c r="Z5878">
        <f t="shared" si="451"/>
        <v>3.775665</v>
      </c>
      <c r="AB5878">
        <v>3.775665</v>
      </c>
      <c r="AE5878">
        <f t="shared" si="450"/>
        <v>9.18</v>
      </c>
      <c r="AF5878">
        <v>9.18</v>
      </c>
      <c r="AO5878">
        <v>0.70826729999999993</v>
      </c>
      <c r="AP5878">
        <v>0.133502205969562</v>
      </c>
      <c r="AQ5878">
        <v>3.7333082979999999</v>
      </c>
      <c r="AR5878">
        <v>3.6926485234999999</v>
      </c>
      <c r="AT5878">
        <v>12</v>
      </c>
      <c r="AV5878">
        <v>0</v>
      </c>
      <c r="AW5878">
        <v>1</v>
      </c>
      <c r="AY5878">
        <v>1</v>
      </c>
      <c r="AZ5878">
        <v>10.199999999999999</v>
      </c>
      <c r="BA5878">
        <v>24.1</v>
      </c>
      <c r="BB5878">
        <v>8.8000000000000007</v>
      </c>
      <c r="BC5878">
        <v>93.507077810520101</v>
      </c>
      <c r="BD5878">
        <v>77.225130139432295</v>
      </c>
      <c r="BE5878">
        <v>75.677531139999999</v>
      </c>
    </row>
    <row r="5879" spans="1:57">
      <c r="A5879" t="s">
        <v>22</v>
      </c>
      <c r="B5879" t="s">
        <v>56</v>
      </c>
      <c r="C5879">
        <v>2005</v>
      </c>
      <c r="D5879">
        <f t="shared" si="448"/>
        <v>238</v>
      </c>
      <c r="E5879">
        <v>2</v>
      </c>
      <c r="F5879">
        <v>15004.256534</v>
      </c>
      <c r="G5879">
        <v>1605451.9981150001</v>
      </c>
      <c r="H5879">
        <v>1083864.4420489999</v>
      </c>
      <c r="I5879">
        <v>178953.46354299999</v>
      </c>
      <c r="J5879">
        <v>323590.48452300002</v>
      </c>
      <c r="K5879">
        <v>432588.49923900003</v>
      </c>
      <c r="L5879">
        <v>453522.61354200001</v>
      </c>
      <c r="M5879">
        <v>3.71978250594612</v>
      </c>
      <c r="N5879">
        <v>41641944.436990201</v>
      </c>
      <c r="O5879">
        <f>VLOOKUP(C5879,[1]pop_15p_a!$A$8:$AL$68,25,FALSE)</f>
        <v>70232450.073792204</v>
      </c>
      <c r="Q5879">
        <f t="shared" si="447"/>
        <v>-20934.11430299998</v>
      </c>
      <c r="R5879">
        <f t="shared" ref="R5879:R5935" si="452">S5879</f>
        <v>106999.77</v>
      </c>
      <c r="S5879">
        <v>106999.77</v>
      </c>
      <c r="U5879">
        <f t="shared" si="446"/>
        <v>19.8</v>
      </c>
      <c r="V5879">
        <v>19.8</v>
      </c>
      <c r="W5879">
        <v>38.5</v>
      </c>
      <c r="Y5879">
        <v>20.225999999999999</v>
      </c>
      <c r="Z5879">
        <f t="shared" si="451"/>
        <v>3.7629130000000002</v>
      </c>
      <c r="AB5879">
        <v>3.7629130000000002</v>
      </c>
      <c r="AE5879">
        <f t="shared" si="450"/>
        <v>9.7033333333333331</v>
      </c>
      <c r="AF5879">
        <v>9.7033333333333331</v>
      </c>
      <c r="AO5879">
        <v>0.71280929999999998</v>
      </c>
      <c r="AP5879">
        <v>0.133502205969562</v>
      </c>
      <c r="AQ5879">
        <v>3.7333082979999999</v>
      </c>
      <c r="AR5879">
        <v>3.6926485234999999</v>
      </c>
      <c r="AT5879">
        <v>12</v>
      </c>
      <c r="AV5879">
        <v>0</v>
      </c>
      <c r="AW5879">
        <v>1</v>
      </c>
      <c r="AY5879">
        <v>1</v>
      </c>
      <c r="AZ5879">
        <v>10.4</v>
      </c>
      <c r="BA5879">
        <v>23.9</v>
      </c>
      <c r="BB5879">
        <v>9.1</v>
      </c>
      <c r="BC5879">
        <v>94.215819775337096</v>
      </c>
      <c r="BD5879">
        <v>77.7460551233508</v>
      </c>
      <c r="BE5879">
        <v>76.661948550000005</v>
      </c>
    </row>
    <row r="5880" spans="1:57">
      <c r="A5880" t="s">
        <v>22</v>
      </c>
      <c r="B5880" t="s">
        <v>56</v>
      </c>
      <c r="C5880">
        <v>2005</v>
      </c>
      <c r="D5880">
        <f t="shared" si="448"/>
        <v>239</v>
      </c>
      <c r="E5880">
        <v>3</v>
      </c>
      <c r="F5880">
        <v>15098.458216000001</v>
      </c>
      <c r="G5880">
        <v>1620157.135269</v>
      </c>
      <c r="H5880">
        <v>1097322.8771279999</v>
      </c>
      <c r="I5880">
        <v>181728.70285599999</v>
      </c>
      <c r="J5880">
        <v>328917.29059500003</v>
      </c>
      <c r="K5880">
        <v>429571.28919699998</v>
      </c>
      <c r="L5880">
        <v>466404.37883900001</v>
      </c>
      <c r="M5880">
        <v>3.4937798844104302</v>
      </c>
      <c r="N5880">
        <v>42258501.659860201</v>
      </c>
      <c r="O5880">
        <f>VLOOKUP(C5880,[1]pop_15p_a!$A$8:$AL$68,25,FALSE)</f>
        <v>70232450.073792204</v>
      </c>
      <c r="Q5880">
        <f t="shared" si="447"/>
        <v>-36833.089642000035</v>
      </c>
      <c r="R5880">
        <f t="shared" si="452"/>
        <v>107306.13099999999</v>
      </c>
      <c r="S5880">
        <v>107306.13099999999</v>
      </c>
      <c r="U5880">
        <f t="shared" si="446"/>
        <v>19.7</v>
      </c>
      <c r="V5880">
        <v>19.7</v>
      </c>
      <c r="W5880">
        <v>38.5</v>
      </c>
      <c r="Y5880">
        <v>20.225999999999999</v>
      </c>
      <c r="Z5880">
        <f t="shared" si="451"/>
        <v>3.5835309999999998</v>
      </c>
      <c r="AB5880">
        <v>3.5835309999999998</v>
      </c>
      <c r="AE5880">
        <f t="shared" si="450"/>
        <v>9.5066666666666659</v>
      </c>
      <c r="AF5880">
        <v>9.5066666666666659</v>
      </c>
      <c r="AO5880">
        <v>0.71743570000000001</v>
      </c>
      <c r="AP5880">
        <v>0.133502205969562</v>
      </c>
      <c r="AQ5880">
        <v>3.7333082979999999</v>
      </c>
      <c r="AR5880">
        <v>3.6926485234999999</v>
      </c>
      <c r="AT5880">
        <v>12</v>
      </c>
      <c r="AV5880">
        <v>0</v>
      </c>
      <c r="AW5880">
        <v>1</v>
      </c>
      <c r="AY5880">
        <v>1</v>
      </c>
      <c r="AZ5880">
        <v>10.5</v>
      </c>
      <c r="BA5880">
        <v>23.5</v>
      </c>
      <c r="BB5880">
        <v>9</v>
      </c>
      <c r="BC5880">
        <v>95.655627099234806</v>
      </c>
      <c r="BD5880">
        <v>78.3211523865467</v>
      </c>
      <c r="BE5880">
        <v>78.108849520000007</v>
      </c>
    </row>
    <row r="5881" spans="1:57">
      <c r="A5881" t="s">
        <v>22</v>
      </c>
      <c r="B5881" t="s">
        <v>56</v>
      </c>
      <c r="C5881">
        <v>2005</v>
      </c>
      <c r="D5881">
        <f t="shared" si="448"/>
        <v>240</v>
      </c>
      <c r="E5881">
        <v>4</v>
      </c>
      <c r="F5881">
        <v>15293.431392</v>
      </c>
      <c r="G5881">
        <v>1645810.2201330001</v>
      </c>
      <c r="H5881">
        <v>1099548.2155549999</v>
      </c>
      <c r="I5881">
        <v>184323.18339699999</v>
      </c>
      <c r="J5881">
        <v>340379.29828699998</v>
      </c>
      <c r="K5881">
        <v>457467.90219300002</v>
      </c>
      <c r="L5881">
        <v>492470.31919100002</v>
      </c>
      <c r="M5881">
        <v>3.3255021643478999</v>
      </c>
      <c r="N5881">
        <v>42660749.4197364</v>
      </c>
      <c r="O5881">
        <f>VLOOKUP(C5881,[1]pop_15p_a!$A$8:$AL$68,25,FALSE)</f>
        <v>70232450.073792204</v>
      </c>
      <c r="Q5881">
        <f t="shared" si="447"/>
        <v>-35002.416998000001</v>
      </c>
      <c r="R5881">
        <f t="shared" si="452"/>
        <v>107615.497</v>
      </c>
      <c r="S5881">
        <v>107615.497</v>
      </c>
      <c r="U5881">
        <f t="shared" si="446"/>
        <v>19.600000000000001</v>
      </c>
      <c r="V5881">
        <v>19.600000000000001</v>
      </c>
      <c r="W5881">
        <v>38.5</v>
      </c>
      <c r="Y5881">
        <v>20.225999999999999</v>
      </c>
      <c r="Z5881">
        <f t="shared" si="451"/>
        <v>3.2575029999999998</v>
      </c>
      <c r="AB5881">
        <v>3.2575029999999998</v>
      </c>
      <c r="AE5881">
        <f t="shared" si="450"/>
        <v>8.68</v>
      </c>
      <c r="AF5881">
        <v>8.68</v>
      </c>
      <c r="AO5881">
        <v>0.72424069999999996</v>
      </c>
      <c r="AP5881">
        <v>0.133502205969562</v>
      </c>
      <c r="AQ5881">
        <v>3.7333082979999999</v>
      </c>
      <c r="AR5881">
        <v>3.6926485234999999</v>
      </c>
      <c r="AT5881">
        <v>12</v>
      </c>
      <c r="AV5881">
        <v>0</v>
      </c>
      <c r="AW5881">
        <v>1</v>
      </c>
      <c r="AY5881">
        <v>1</v>
      </c>
      <c r="AZ5881">
        <v>11</v>
      </c>
      <c r="BA5881">
        <v>24</v>
      </c>
      <c r="BB5881">
        <v>9.8000000000000007</v>
      </c>
      <c r="BC5881">
        <v>96.147534586386897</v>
      </c>
      <c r="BD5881">
        <v>78.967853318145998</v>
      </c>
      <c r="BE5881">
        <v>78.475710129999996</v>
      </c>
    </row>
    <row r="5882" spans="1:57">
      <c r="A5882" t="s">
        <v>22</v>
      </c>
      <c r="B5882" t="s">
        <v>56</v>
      </c>
      <c r="C5882">
        <v>2006</v>
      </c>
      <c r="D5882">
        <f t="shared" si="448"/>
        <v>241</v>
      </c>
      <c r="E5882">
        <v>1</v>
      </c>
      <c r="F5882">
        <v>15517.810385000001</v>
      </c>
      <c r="G5882">
        <v>1674814.417136</v>
      </c>
      <c r="H5882">
        <v>1124726.2492509999</v>
      </c>
      <c r="I5882">
        <v>186865.13446299999</v>
      </c>
      <c r="J5882">
        <v>348632.30037800001</v>
      </c>
      <c r="K5882">
        <v>475810.04292799998</v>
      </c>
      <c r="L5882">
        <v>503300.38391099998</v>
      </c>
      <c r="M5882">
        <v>3.3825139653757699</v>
      </c>
      <c r="N5882">
        <v>43085664.218538098</v>
      </c>
      <c r="O5882">
        <f>VLOOKUP(C5882,[1]pop_15p_a!$A$8:$AL$68,25,FALSE)</f>
        <v>71523352.373413205</v>
      </c>
      <c r="Q5882">
        <f t="shared" si="447"/>
        <v>-27490.340983000002</v>
      </c>
      <c r="R5882">
        <f t="shared" si="452"/>
        <v>107928.527</v>
      </c>
      <c r="S5882">
        <v>107928.527</v>
      </c>
      <c r="U5882">
        <f t="shared" si="446"/>
        <v>19.5</v>
      </c>
      <c r="V5882">
        <v>19.5</v>
      </c>
      <c r="W5882">
        <v>37.4</v>
      </c>
      <c r="Y5882">
        <v>20.507999999999999</v>
      </c>
      <c r="Z5882">
        <f t="shared" si="451"/>
        <v>3.4914930000000002</v>
      </c>
      <c r="AB5882">
        <v>3.4914930000000002</v>
      </c>
      <c r="AE5882">
        <f t="shared" si="450"/>
        <v>7.5166666666666657</v>
      </c>
      <c r="AF5882">
        <v>7.5166666666666657</v>
      </c>
      <c r="AO5882">
        <v>0.73083529999999997</v>
      </c>
      <c r="AP5882">
        <v>0.267723624724442</v>
      </c>
      <c r="AQ5882">
        <v>3.9110906722499998</v>
      </c>
      <c r="AR5882">
        <v>3.8322411048</v>
      </c>
      <c r="AT5882">
        <v>12</v>
      </c>
      <c r="AV5882">
        <v>0</v>
      </c>
      <c r="AW5882">
        <v>1</v>
      </c>
      <c r="AY5882">
        <v>1</v>
      </c>
      <c r="AZ5882">
        <v>11.4</v>
      </c>
      <c r="BA5882">
        <v>24.2</v>
      </c>
      <c r="BB5882">
        <v>10</v>
      </c>
      <c r="BC5882">
        <v>96.682029464692505</v>
      </c>
      <c r="BD5882">
        <v>79.554898908526695</v>
      </c>
      <c r="BE5882">
        <v>79.17823095</v>
      </c>
    </row>
    <row r="5883" spans="1:57">
      <c r="A5883" t="s">
        <v>22</v>
      </c>
      <c r="B5883" t="s">
        <v>56</v>
      </c>
      <c r="C5883">
        <v>2006</v>
      </c>
      <c r="D5883">
        <f t="shared" si="448"/>
        <v>242</v>
      </c>
      <c r="E5883">
        <v>2</v>
      </c>
      <c r="F5883">
        <v>15624.554253</v>
      </c>
      <c r="G5883">
        <v>1691300.4683079999</v>
      </c>
      <c r="H5883">
        <v>1137181.028136</v>
      </c>
      <c r="I5883">
        <v>186785.33606500001</v>
      </c>
      <c r="J5883">
        <v>358665.389272</v>
      </c>
      <c r="K5883">
        <v>475196.43685400003</v>
      </c>
      <c r="L5883">
        <v>510322.41969000001</v>
      </c>
      <c r="M5883">
        <v>3.38390709513487</v>
      </c>
      <c r="N5883">
        <v>43174435.9864816</v>
      </c>
      <c r="O5883">
        <f>VLOOKUP(C5883,[1]pop_15p_a!$A$8:$AL$68,25,FALSE)</f>
        <v>71523352.373413205</v>
      </c>
      <c r="Q5883">
        <f t="shared" si="447"/>
        <v>-35125.982835999981</v>
      </c>
      <c r="R5883">
        <f t="shared" si="452"/>
        <v>108246.318</v>
      </c>
      <c r="S5883">
        <v>108246.318</v>
      </c>
      <c r="U5883">
        <f t="shared" si="446"/>
        <v>20</v>
      </c>
      <c r="V5883">
        <v>20</v>
      </c>
      <c r="W5883">
        <v>37.4</v>
      </c>
      <c r="Y5883">
        <v>20.507999999999999</v>
      </c>
      <c r="Z5883">
        <f t="shared" si="451"/>
        <v>3.3666809999999998</v>
      </c>
      <c r="AB5883">
        <v>3.3666809999999998</v>
      </c>
      <c r="AE5883">
        <f t="shared" si="450"/>
        <v>7.0333333333333341</v>
      </c>
      <c r="AF5883">
        <v>7.0333333333333341</v>
      </c>
      <c r="AO5883">
        <v>0.73571020000000009</v>
      </c>
      <c r="AP5883">
        <v>0.267723624724442</v>
      </c>
      <c r="AQ5883">
        <v>3.9110906722499998</v>
      </c>
      <c r="AR5883">
        <v>3.8322411048</v>
      </c>
      <c r="AT5883">
        <v>12</v>
      </c>
      <c r="AV5883">
        <v>0</v>
      </c>
      <c r="AW5883">
        <v>1</v>
      </c>
      <c r="AY5883">
        <v>1</v>
      </c>
      <c r="AZ5883">
        <v>11.5</v>
      </c>
      <c r="BA5883">
        <v>24.7</v>
      </c>
      <c r="BB5883">
        <v>10.4</v>
      </c>
      <c r="BC5883">
        <v>96.645020067110806</v>
      </c>
      <c r="BD5883">
        <v>80.257585993232894</v>
      </c>
      <c r="BE5883">
        <v>79.666777589999995</v>
      </c>
    </row>
    <row r="5884" spans="1:57">
      <c r="A5884" t="s">
        <v>22</v>
      </c>
      <c r="B5884" t="s">
        <v>56</v>
      </c>
      <c r="C5884">
        <v>2006</v>
      </c>
      <c r="D5884">
        <f t="shared" si="448"/>
        <v>243</v>
      </c>
      <c r="E5884">
        <v>3</v>
      </c>
      <c r="F5884">
        <v>15625.255047000001</v>
      </c>
      <c r="G5884">
        <v>1696544.1610059999</v>
      </c>
      <c r="H5884">
        <v>1137013.182574</v>
      </c>
      <c r="I5884">
        <v>184805.97393499999</v>
      </c>
      <c r="J5884">
        <v>365059.022061</v>
      </c>
      <c r="K5884">
        <v>463141.00848999998</v>
      </c>
      <c r="L5884">
        <v>514423.62032400002</v>
      </c>
      <c r="M5884">
        <v>3.7100233530967599</v>
      </c>
      <c r="N5884">
        <v>43521391.982792802</v>
      </c>
      <c r="O5884">
        <f>VLOOKUP(C5884,[1]pop_15p_a!$A$8:$AL$68,25,FALSE)</f>
        <v>71523352.373413205</v>
      </c>
      <c r="Q5884">
        <f t="shared" si="447"/>
        <v>-51282.611834000039</v>
      </c>
      <c r="R5884">
        <f t="shared" si="452"/>
        <v>108577.054</v>
      </c>
      <c r="S5884">
        <v>108577.054</v>
      </c>
      <c r="U5884">
        <f t="shared" si="446"/>
        <v>20.6</v>
      </c>
      <c r="V5884">
        <v>20.6</v>
      </c>
      <c r="W5884">
        <v>37.4</v>
      </c>
      <c r="Y5884">
        <v>20.507999999999999</v>
      </c>
      <c r="Z5884">
        <f t="shared" si="451"/>
        <v>3.734477</v>
      </c>
      <c r="AB5884">
        <v>3.734477</v>
      </c>
      <c r="AE5884">
        <f t="shared" si="450"/>
        <v>7.0366666666666662</v>
      </c>
      <c r="AF5884">
        <v>7.0366666666666662</v>
      </c>
      <c r="AO5884">
        <v>0.7412687</v>
      </c>
      <c r="AP5884">
        <v>0.267723624724442</v>
      </c>
      <c r="AQ5884">
        <v>3.9110906722499998</v>
      </c>
      <c r="AR5884">
        <v>3.8322411048</v>
      </c>
      <c r="AT5884">
        <v>12</v>
      </c>
      <c r="AV5884">
        <v>0</v>
      </c>
      <c r="AW5884">
        <v>1</v>
      </c>
      <c r="AY5884">
        <v>1</v>
      </c>
      <c r="AZ5884">
        <v>11.7</v>
      </c>
      <c r="BA5884">
        <v>24.7</v>
      </c>
      <c r="BB5884">
        <v>10.7</v>
      </c>
      <c r="BC5884">
        <v>96.499691246290396</v>
      </c>
      <c r="BD5884">
        <v>80.880434823694301</v>
      </c>
      <c r="BE5884">
        <v>79.943455529999994</v>
      </c>
    </row>
    <row r="5885" spans="1:57">
      <c r="A5885" t="s">
        <v>22</v>
      </c>
      <c r="B5885" t="s">
        <v>56</v>
      </c>
      <c r="C5885">
        <v>2006</v>
      </c>
      <c r="D5885">
        <f t="shared" si="448"/>
        <v>244</v>
      </c>
      <c r="E5885">
        <v>4</v>
      </c>
      <c r="F5885">
        <v>15610.493093999999</v>
      </c>
      <c r="G5885">
        <v>1700206.2870670001</v>
      </c>
      <c r="H5885">
        <v>1142467.8701530001</v>
      </c>
      <c r="I5885">
        <v>184123.58410899999</v>
      </c>
      <c r="J5885">
        <v>366794.98830000003</v>
      </c>
      <c r="K5885">
        <v>463749.52923799999</v>
      </c>
      <c r="L5885">
        <v>505265.88549299998</v>
      </c>
      <c r="M5885">
        <v>3.7816570880506899</v>
      </c>
      <c r="N5885">
        <v>43732351.8121875</v>
      </c>
      <c r="O5885">
        <f>VLOOKUP(C5885,[1]pop_15p_a!$A$8:$AL$68,25,FALSE)</f>
        <v>71523352.373413205</v>
      </c>
      <c r="Q5885">
        <f t="shared" si="447"/>
        <v>-41516.356254999992</v>
      </c>
      <c r="R5885">
        <f t="shared" si="452"/>
        <v>108914.323</v>
      </c>
      <c r="S5885">
        <v>108914.323</v>
      </c>
      <c r="U5885">
        <f t="shared" si="446"/>
        <v>20</v>
      </c>
      <c r="V5885">
        <v>20</v>
      </c>
      <c r="W5885">
        <v>37.4</v>
      </c>
      <c r="Y5885">
        <v>20.507999999999999</v>
      </c>
      <c r="Z5885">
        <f t="shared" si="451"/>
        <v>3.7980550000000002</v>
      </c>
      <c r="AB5885">
        <v>3.7980550000000002</v>
      </c>
      <c r="AE5885">
        <f t="shared" si="450"/>
        <v>7.0366666666666662</v>
      </c>
      <c r="AF5885">
        <v>7.0366666666666662</v>
      </c>
      <c r="AO5885">
        <v>0.74842010000000003</v>
      </c>
      <c r="AP5885">
        <v>0.267723624724442</v>
      </c>
      <c r="AQ5885">
        <v>3.9110906722499998</v>
      </c>
      <c r="AR5885">
        <v>3.8322411048</v>
      </c>
      <c r="AT5885">
        <v>12</v>
      </c>
      <c r="AV5885">
        <v>0</v>
      </c>
      <c r="AW5885">
        <v>1</v>
      </c>
      <c r="AY5885">
        <v>1</v>
      </c>
      <c r="AZ5885">
        <v>11.9</v>
      </c>
      <c r="BA5885">
        <v>25.6</v>
      </c>
      <c r="BB5885">
        <v>11.5</v>
      </c>
      <c r="BC5885">
        <v>96.853154220971504</v>
      </c>
      <c r="BD5885">
        <v>81.481580002733494</v>
      </c>
      <c r="BE5885">
        <v>80.612432200000001</v>
      </c>
    </row>
    <row r="5886" spans="1:57">
      <c r="A5886" t="s">
        <v>22</v>
      </c>
      <c r="B5886" t="s">
        <v>56</v>
      </c>
      <c r="C5886">
        <v>2007</v>
      </c>
      <c r="D5886">
        <f t="shared" si="448"/>
        <v>245</v>
      </c>
      <c r="E5886">
        <v>1</v>
      </c>
      <c r="F5886">
        <v>15671.878089</v>
      </c>
      <c r="G5886">
        <v>1712274.1069070001</v>
      </c>
      <c r="H5886">
        <v>1158763.00978</v>
      </c>
      <c r="I5886">
        <v>185916.05043900001</v>
      </c>
      <c r="J5886">
        <v>365322.363106</v>
      </c>
      <c r="K5886">
        <v>468172.18203199998</v>
      </c>
      <c r="L5886">
        <v>514856.29184600001</v>
      </c>
      <c r="M5886">
        <v>3.7851701076442699</v>
      </c>
      <c r="N5886">
        <v>43877339.704415597</v>
      </c>
      <c r="O5886">
        <f>VLOOKUP(C5886,[1]pop_15p_a!$A$8:$AL$68,25,FALSE)</f>
        <v>72908591.158083797</v>
      </c>
      <c r="Q5886">
        <f t="shared" si="447"/>
        <v>-46684.109814000025</v>
      </c>
      <c r="R5886">
        <f t="shared" si="452"/>
        <v>109257.74800000001</v>
      </c>
      <c r="S5886">
        <v>109257.74800000001</v>
      </c>
      <c r="U5886">
        <f t="shared" ref="U5886:U5934" si="453">V5886</f>
        <v>20</v>
      </c>
      <c r="V5886">
        <v>20</v>
      </c>
      <c r="W5886">
        <v>37.200000000000003</v>
      </c>
      <c r="Y5886">
        <v>21.015999999999998</v>
      </c>
      <c r="Z5886">
        <f t="shared" si="451"/>
        <v>3.9189600000000002</v>
      </c>
      <c r="AB5886">
        <v>3.9189600000000002</v>
      </c>
      <c r="AE5886">
        <f t="shared" si="450"/>
        <v>7.0466666666666669</v>
      </c>
      <c r="AF5886">
        <v>7.0466666666666669</v>
      </c>
      <c r="AO5886">
        <v>0.75662639999999992</v>
      </c>
      <c r="AP5886">
        <v>0.35621353905790198</v>
      </c>
      <c r="AQ5886">
        <v>4.1172364802499999</v>
      </c>
      <c r="AR5886">
        <v>4.0016217491999999</v>
      </c>
      <c r="AT5886">
        <v>12</v>
      </c>
      <c r="AV5886">
        <v>0</v>
      </c>
      <c r="AW5886">
        <v>1</v>
      </c>
      <c r="AY5886">
        <v>1</v>
      </c>
      <c r="AZ5886">
        <v>11.9</v>
      </c>
      <c r="BA5886">
        <v>25.8</v>
      </c>
      <c r="BB5886">
        <v>11.8</v>
      </c>
      <c r="BC5886">
        <v>97.811455393487805</v>
      </c>
      <c r="BD5886">
        <v>82.099495455160493</v>
      </c>
      <c r="BE5886">
        <v>81.986161120000006</v>
      </c>
    </row>
    <row r="5887" spans="1:57">
      <c r="A5887" t="s">
        <v>22</v>
      </c>
      <c r="B5887" t="s">
        <v>56</v>
      </c>
      <c r="C5887">
        <v>2007</v>
      </c>
      <c r="D5887">
        <f t="shared" si="448"/>
        <v>246</v>
      </c>
      <c r="E5887">
        <v>2</v>
      </c>
      <c r="F5887">
        <v>15741.570728000001</v>
      </c>
      <c r="G5887">
        <v>1725401.0926389999</v>
      </c>
      <c r="H5887">
        <v>1169652.2235020001</v>
      </c>
      <c r="I5887">
        <v>188457.19284900001</v>
      </c>
      <c r="J5887">
        <v>372755.61085699999</v>
      </c>
      <c r="K5887">
        <v>480666.75034700002</v>
      </c>
      <c r="L5887">
        <v>530108.20542200003</v>
      </c>
      <c r="M5887">
        <v>3.5900249870538801</v>
      </c>
      <c r="N5887">
        <v>44008691.674286798</v>
      </c>
      <c r="O5887">
        <f>VLOOKUP(C5887,[1]pop_15p_a!$A$8:$AL$68,25,FALSE)</f>
        <v>72908591.158083797</v>
      </c>
      <c r="Q5887">
        <f t="shared" si="447"/>
        <v>-49441.455075000005</v>
      </c>
      <c r="R5887">
        <f t="shared" si="452"/>
        <v>109607.93700000001</v>
      </c>
      <c r="S5887">
        <v>109607.93700000001</v>
      </c>
      <c r="U5887">
        <f t="shared" si="453"/>
        <v>20.3</v>
      </c>
      <c r="V5887">
        <v>20.3</v>
      </c>
      <c r="W5887">
        <v>37.200000000000003</v>
      </c>
      <c r="Y5887">
        <v>21.015999999999998</v>
      </c>
      <c r="Z5887">
        <f t="shared" si="451"/>
        <v>3.5687549999999999</v>
      </c>
      <c r="AB5887">
        <v>3.5687549999999999</v>
      </c>
      <c r="AE5887">
        <f t="shared" si="450"/>
        <v>7.2866666666666662</v>
      </c>
      <c r="AF5887">
        <v>7.2866666666666662</v>
      </c>
      <c r="AO5887">
        <v>0.76026450000000001</v>
      </c>
      <c r="AP5887">
        <v>0.35621353905790198</v>
      </c>
      <c r="AQ5887">
        <v>4.1172364802499999</v>
      </c>
      <c r="AR5887">
        <v>4.0016217491999999</v>
      </c>
      <c r="AT5887">
        <v>12</v>
      </c>
      <c r="AV5887">
        <v>0</v>
      </c>
      <c r="AW5887">
        <v>1</v>
      </c>
      <c r="AY5887">
        <v>1</v>
      </c>
      <c r="AZ5887">
        <v>12.1</v>
      </c>
      <c r="BA5887">
        <v>26</v>
      </c>
      <c r="BB5887">
        <v>12.4</v>
      </c>
      <c r="BC5887">
        <v>100.062168815776</v>
      </c>
      <c r="BD5887">
        <v>82.704582926081997</v>
      </c>
      <c r="BE5887">
        <v>83.882266639999997</v>
      </c>
    </row>
    <row r="5888" spans="1:57">
      <c r="A5888" t="s">
        <v>22</v>
      </c>
      <c r="B5888" t="s">
        <v>56</v>
      </c>
      <c r="C5888">
        <v>2007</v>
      </c>
      <c r="D5888">
        <f t="shared" si="448"/>
        <v>247</v>
      </c>
      <c r="E5888">
        <v>3</v>
      </c>
      <c r="F5888">
        <v>15787.650358999999</v>
      </c>
      <c r="G5888">
        <v>1736212.873258</v>
      </c>
      <c r="H5888">
        <v>1163970.310854</v>
      </c>
      <c r="I5888">
        <v>190057.314682</v>
      </c>
      <c r="J5888">
        <v>384784.89829600003</v>
      </c>
      <c r="K5888">
        <v>485675.50683999999</v>
      </c>
      <c r="L5888">
        <v>542537.82971299998</v>
      </c>
      <c r="M5888">
        <v>3.59551778397149</v>
      </c>
      <c r="N5888">
        <v>44000070.939099498</v>
      </c>
      <c r="O5888">
        <f>VLOOKUP(C5888,[1]pop_15p_a!$A$8:$AL$68,25,FALSE)</f>
        <v>72908591.158083797</v>
      </c>
      <c r="Q5888">
        <f t="shared" si="447"/>
        <v>-56862.322872999997</v>
      </c>
      <c r="R5888">
        <f t="shared" si="452"/>
        <v>109972.848</v>
      </c>
      <c r="S5888">
        <v>109972.848</v>
      </c>
      <c r="U5888">
        <f t="shared" si="453"/>
        <v>20.6</v>
      </c>
      <c r="V5888">
        <v>20.6</v>
      </c>
      <c r="W5888">
        <v>37.200000000000003</v>
      </c>
      <c r="Y5888">
        <v>21.015999999999998</v>
      </c>
      <c r="Z5888">
        <f t="shared" si="451"/>
        <v>3.6621510000000002</v>
      </c>
      <c r="AB5888">
        <v>3.6621510000000002</v>
      </c>
      <c r="AE5888">
        <f t="shared" si="450"/>
        <v>7.2866666666666662</v>
      </c>
      <c r="AF5888">
        <v>7.2866666666666662</v>
      </c>
      <c r="AO5888">
        <v>0.76567210000000008</v>
      </c>
      <c r="AP5888">
        <v>0.35621353905790198</v>
      </c>
      <c r="AQ5888">
        <v>4.1172364802499999</v>
      </c>
      <c r="AR5888">
        <v>4.0016217491999999</v>
      </c>
      <c r="AT5888">
        <v>12</v>
      </c>
      <c r="AV5888">
        <v>0</v>
      </c>
      <c r="AW5888">
        <v>1</v>
      </c>
      <c r="AY5888">
        <v>1</v>
      </c>
      <c r="AZ5888">
        <v>12.4</v>
      </c>
      <c r="BA5888">
        <v>27</v>
      </c>
      <c r="BB5888">
        <v>13.1</v>
      </c>
      <c r="BC5888">
        <v>98.795856813991193</v>
      </c>
      <c r="BD5888">
        <v>83.304814090018994</v>
      </c>
      <c r="BE5888">
        <v>83.771379600000003</v>
      </c>
    </row>
    <row r="5889" spans="1:57">
      <c r="A5889" t="s">
        <v>22</v>
      </c>
      <c r="B5889" t="s">
        <v>56</v>
      </c>
      <c r="C5889">
        <v>2007</v>
      </c>
      <c r="D5889">
        <f t="shared" si="448"/>
        <v>248</v>
      </c>
      <c r="E5889">
        <v>4</v>
      </c>
      <c r="F5889">
        <v>15797.621154</v>
      </c>
      <c r="G5889">
        <v>1743173.3247400001</v>
      </c>
      <c r="H5889">
        <v>1162850.5084480001</v>
      </c>
      <c r="I5889">
        <v>191672.46179500001</v>
      </c>
      <c r="J5889">
        <v>400319.874885</v>
      </c>
      <c r="K5889">
        <v>479803.60025199997</v>
      </c>
      <c r="L5889">
        <v>543079.94319799996</v>
      </c>
      <c r="M5889">
        <v>3.61084876943911</v>
      </c>
      <c r="N5889">
        <v>45038890.6821981</v>
      </c>
      <c r="O5889">
        <f>VLOOKUP(C5889,[1]pop_15p_a!$A$8:$AL$68,25,FALSE)</f>
        <v>72908591.158083797</v>
      </c>
      <c r="Q5889">
        <f t="shared" si="447"/>
        <v>-63276.34294599999</v>
      </c>
      <c r="R5889">
        <f t="shared" si="452"/>
        <v>110344.039</v>
      </c>
      <c r="S5889">
        <v>110344.039</v>
      </c>
      <c r="U5889">
        <f t="shared" si="453"/>
        <v>20.5</v>
      </c>
      <c r="V5889">
        <v>20.5</v>
      </c>
      <c r="W5889">
        <v>37.200000000000003</v>
      </c>
      <c r="Y5889">
        <v>21.015999999999998</v>
      </c>
      <c r="Z5889">
        <f t="shared" si="451"/>
        <v>3.7326540000000001</v>
      </c>
      <c r="AB5889">
        <v>3.7326540000000001</v>
      </c>
      <c r="AE5889">
        <f t="shared" si="450"/>
        <v>7.5233333333333334</v>
      </c>
      <c r="AF5889">
        <v>7.5233333333333334</v>
      </c>
      <c r="AO5889">
        <v>0.77301379999999997</v>
      </c>
      <c r="AP5889">
        <v>0.35621353905790198</v>
      </c>
      <c r="AQ5889">
        <v>4.1172364802499999</v>
      </c>
      <c r="AR5889">
        <v>4.0016217491999999</v>
      </c>
      <c r="AT5889">
        <v>12</v>
      </c>
      <c r="AV5889">
        <v>0</v>
      </c>
      <c r="AW5889">
        <v>1</v>
      </c>
      <c r="AY5889">
        <v>1</v>
      </c>
      <c r="AZ5889">
        <v>13.5</v>
      </c>
      <c r="BA5889">
        <v>28.2</v>
      </c>
      <c r="BB5889">
        <v>13.6</v>
      </c>
      <c r="BC5889">
        <v>98.098774925457604</v>
      </c>
      <c r="BD5889">
        <v>83.855576033179503</v>
      </c>
      <c r="BE5889">
        <v>83.950427070000003</v>
      </c>
    </row>
    <row r="5890" spans="1:57">
      <c r="A5890" t="s">
        <v>22</v>
      </c>
      <c r="B5890" t="s">
        <v>56</v>
      </c>
      <c r="C5890">
        <v>2008</v>
      </c>
      <c r="D5890">
        <f t="shared" si="448"/>
        <v>249</v>
      </c>
      <c r="E5890">
        <v>1</v>
      </c>
      <c r="F5890">
        <v>15690.334507</v>
      </c>
      <c r="G5890">
        <v>1737275.1806330001</v>
      </c>
      <c r="H5890">
        <v>1177779.7790359999</v>
      </c>
      <c r="I5890">
        <v>190389.787289</v>
      </c>
      <c r="J5890">
        <v>405516.17790499999</v>
      </c>
      <c r="K5890">
        <v>484634.64298100001</v>
      </c>
      <c r="L5890">
        <v>546334.71999899996</v>
      </c>
      <c r="M5890">
        <v>3.6801349725285899</v>
      </c>
      <c r="N5890">
        <v>45009691.244812302</v>
      </c>
      <c r="O5890">
        <f>VLOOKUP(C5890,[1]pop_15p_a!$A$8:$AL$68,25,FALSE)</f>
        <v>74403658.307057202</v>
      </c>
      <c r="Q5890">
        <f t="shared" si="447"/>
        <v>-61700.077017999953</v>
      </c>
      <c r="R5890">
        <f t="shared" si="452"/>
        <v>110722.63499999999</v>
      </c>
      <c r="S5890">
        <v>110722.63499999999</v>
      </c>
      <c r="U5890">
        <f t="shared" si="453"/>
        <v>20.5</v>
      </c>
      <c r="V5890">
        <v>20.5</v>
      </c>
      <c r="W5890">
        <v>42.5</v>
      </c>
      <c r="Y5890">
        <v>24.452999999999999</v>
      </c>
      <c r="Z5890">
        <f t="shared" si="451"/>
        <v>3.8547750000000001</v>
      </c>
      <c r="AB5890">
        <v>3.8547750000000001</v>
      </c>
      <c r="AE5890">
        <f t="shared" si="450"/>
        <v>7.5</v>
      </c>
      <c r="AF5890">
        <v>7.5</v>
      </c>
      <c r="AG5890">
        <v>7.5</v>
      </c>
      <c r="AO5890">
        <v>0.7828248000000001</v>
      </c>
      <c r="AP5890">
        <v>0.305907620566363</v>
      </c>
      <c r="AQ5890">
        <v>4.36229723725</v>
      </c>
      <c r="AR5890">
        <v>4.2101048698000003</v>
      </c>
      <c r="AT5890">
        <v>12</v>
      </c>
      <c r="AV5890">
        <v>0</v>
      </c>
      <c r="AW5890">
        <v>1</v>
      </c>
      <c r="AZ5890">
        <v>13.7</v>
      </c>
      <c r="BA5890">
        <v>28.2</v>
      </c>
      <c r="BB5890">
        <v>13.8</v>
      </c>
      <c r="BC5890">
        <v>97.250174521378099</v>
      </c>
      <c r="BD5890">
        <v>84.471731468075404</v>
      </c>
      <c r="BE5890">
        <v>83.856303080000004</v>
      </c>
    </row>
    <row r="5891" spans="1:57">
      <c r="A5891" t="s">
        <v>22</v>
      </c>
      <c r="B5891" t="s">
        <v>56</v>
      </c>
      <c r="C5891">
        <v>2008</v>
      </c>
      <c r="D5891">
        <f t="shared" si="448"/>
        <v>250</v>
      </c>
      <c r="E5891">
        <v>2</v>
      </c>
      <c r="F5891">
        <v>15777.362714999999</v>
      </c>
      <c r="G5891">
        <v>1752948.0812820001</v>
      </c>
      <c r="H5891">
        <v>1188178.3865129999</v>
      </c>
      <c r="I5891">
        <v>194524.769959</v>
      </c>
      <c r="J5891">
        <v>411606.98926499998</v>
      </c>
      <c r="K5891">
        <v>485982.117669</v>
      </c>
      <c r="L5891">
        <v>551195.65234300005</v>
      </c>
      <c r="M5891">
        <v>3.6811520004507599</v>
      </c>
      <c r="N5891">
        <v>45237622.321890697</v>
      </c>
      <c r="O5891">
        <f>VLOOKUP(C5891,[1]pop_15p_a!$A$8:$AL$68,25,FALSE)</f>
        <v>74403658.307057202</v>
      </c>
      <c r="Q5891">
        <f t="shared" ref="Q5891:Q5935" si="454">K5891-L5891</f>
        <v>-65213.534674000053</v>
      </c>
      <c r="R5891">
        <f t="shared" si="452"/>
        <v>111105.266</v>
      </c>
      <c r="S5891">
        <v>111105.266</v>
      </c>
      <c r="U5891">
        <f t="shared" si="453"/>
        <v>20.2</v>
      </c>
      <c r="V5891">
        <v>20.2</v>
      </c>
      <c r="W5891">
        <v>42.5</v>
      </c>
      <c r="Y5891">
        <v>24.452999999999999</v>
      </c>
      <c r="Z5891">
        <f t="shared" si="451"/>
        <v>3.6448390000000002</v>
      </c>
      <c r="AB5891">
        <v>3.6448390000000002</v>
      </c>
      <c r="AE5891">
        <f t="shared" si="450"/>
        <v>7.583333333333333</v>
      </c>
      <c r="AF5891">
        <v>7.583333333333333</v>
      </c>
      <c r="AG5891">
        <v>7.75</v>
      </c>
      <c r="AO5891">
        <v>0.79051720000000003</v>
      </c>
      <c r="AP5891">
        <v>0.305907620566363</v>
      </c>
      <c r="AQ5891">
        <v>4.36229723725</v>
      </c>
      <c r="AR5891">
        <v>4.2101048698000003</v>
      </c>
      <c r="AT5891">
        <v>12</v>
      </c>
      <c r="AV5891">
        <v>0</v>
      </c>
      <c r="AW5891">
        <v>1</v>
      </c>
      <c r="AZ5891">
        <v>13.6</v>
      </c>
      <c r="BA5891">
        <v>28</v>
      </c>
      <c r="BB5891">
        <v>14</v>
      </c>
      <c r="BC5891">
        <v>97.123446496333699</v>
      </c>
      <c r="BD5891">
        <v>85.091295583248794</v>
      </c>
      <c r="BE5891">
        <v>84.506206719999994</v>
      </c>
    </row>
    <row r="5892" spans="1:57">
      <c r="A5892" t="s">
        <v>22</v>
      </c>
      <c r="B5892" t="s">
        <v>56</v>
      </c>
      <c r="C5892">
        <v>2008</v>
      </c>
      <c r="D5892">
        <f t="shared" si="448"/>
        <v>251</v>
      </c>
      <c r="E5892">
        <v>3</v>
      </c>
      <c r="F5892">
        <v>15767.185984</v>
      </c>
      <c r="G5892">
        <v>1758012.588243</v>
      </c>
      <c r="H5892">
        <v>1178068.6656549999</v>
      </c>
      <c r="I5892">
        <v>195419.345114</v>
      </c>
      <c r="J5892">
        <v>410666.05749899999</v>
      </c>
      <c r="K5892">
        <v>479675.792342</v>
      </c>
      <c r="L5892">
        <v>577990.10255700001</v>
      </c>
      <c r="M5892">
        <v>3.8785319539756302</v>
      </c>
      <c r="N5892">
        <v>44933624.247601099</v>
      </c>
      <c r="O5892">
        <f>VLOOKUP(C5892,[1]pop_15p_a!$A$8:$AL$68,25,FALSE)</f>
        <v>74403658.307057202</v>
      </c>
      <c r="Q5892">
        <f t="shared" si="454"/>
        <v>-98314.310215000005</v>
      </c>
      <c r="R5892">
        <f t="shared" si="452"/>
        <v>111498.183</v>
      </c>
      <c r="S5892">
        <v>111498.183</v>
      </c>
      <c r="U5892">
        <f t="shared" si="453"/>
        <v>20.399999999999999</v>
      </c>
      <c r="V5892">
        <v>20.399999999999999</v>
      </c>
      <c r="W5892">
        <v>42.5</v>
      </c>
      <c r="Y5892">
        <v>24.452999999999999</v>
      </c>
      <c r="Z5892">
        <f t="shared" si="451"/>
        <v>3.9140709999999999</v>
      </c>
      <c r="AB5892">
        <v>3.9140709999999999</v>
      </c>
      <c r="AE5892">
        <f t="shared" si="450"/>
        <v>8.1666666666666661</v>
      </c>
      <c r="AF5892">
        <v>8.1666666666666661</v>
      </c>
      <c r="AG5892">
        <v>8.25</v>
      </c>
      <c r="AO5892">
        <v>0.80068259999999991</v>
      </c>
      <c r="AP5892">
        <v>0.305907620566363</v>
      </c>
      <c r="AQ5892">
        <v>4.36229723725</v>
      </c>
      <c r="AR5892">
        <v>4.2101048698000003</v>
      </c>
      <c r="AT5892">
        <v>12</v>
      </c>
      <c r="AV5892">
        <v>0</v>
      </c>
      <c r="AW5892">
        <v>1</v>
      </c>
      <c r="AZ5892">
        <v>13.5</v>
      </c>
      <c r="BA5892">
        <v>28.8</v>
      </c>
      <c r="BB5892">
        <v>14</v>
      </c>
      <c r="BC5892">
        <v>97.488723158267106</v>
      </c>
      <c r="BD5892">
        <v>85.735412151291897</v>
      </c>
      <c r="BE5892">
        <v>84.833714090000001</v>
      </c>
    </row>
    <row r="5893" spans="1:57">
      <c r="A5893" t="s">
        <v>22</v>
      </c>
      <c r="B5893" t="s">
        <v>56</v>
      </c>
      <c r="C5893">
        <v>2008</v>
      </c>
      <c r="D5893">
        <f t="shared" ref="D5893:D5956" si="455">D5635</f>
        <v>252</v>
      </c>
      <c r="E5893">
        <v>4</v>
      </c>
      <c r="F5893">
        <v>15461.790924999999</v>
      </c>
      <c r="G5893">
        <v>1730043.5050329999</v>
      </c>
      <c r="H5893">
        <v>1133784.1653150001</v>
      </c>
      <c r="I5893">
        <v>197839.57340299999</v>
      </c>
      <c r="J5893">
        <v>396889.46783699997</v>
      </c>
      <c r="K5893">
        <v>446358.212138</v>
      </c>
      <c r="L5893">
        <v>516689.04541399999</v>
      </c>
      <c r="M5893">
        <v>4.3767167681553598</v>
      </c>
      <c r="N5893">
        <v>44593170.185695902</v>
      </c>
      <c r="O5893">
        <f>VLOOKUP(C5893,[1]pop_15p_a!$A$8:$AL$68,25,FALSE)</f>
        <v>74403658.307057202</v>
      </c>
      <c r="Q5893">
        <f t="shared" si="454"/>
        <v>-70330.83327599999</v>
      </c>
      <c r="R5893">
        <f t="shared" si="452"/>
        <v>111891.534</v>
      </c>
      <c r="S5893">
        <v>111891.534</v>
      </c>
      <c r="U5893">
        <f t="shared" si="453"/>
        <v>24.1</v>
      </c>
      <c r="V5893">
        <v>24.1</v>
      </c>
      <c r="W5893">
        <v>42.5</v>
      </c>
      <c r="Y5893">
        <v>24.452999999999999</v>
      </c>
      <c r="Z5893">
        <f t="shared" si="451"/>
        <v>4.484972</v>
      </c>
      <c r="AB5893">
        <v>4.484972</v>
      </c>
      <c r="AE5893">
        <f t="shared" si="450"/>
        <v>8.25</v>
      </c>
      <c r="AF5893">
        <v>8.25</v>
      </c>
      <c r="AG5893">
        <v>8.25</v>
      </c>
      <c r="AO5893">
        <v>0.81297359999999996</v>
      </c>
      <c r="AP5893">
        <v>0.305907620566363</v>
      </c>
      <c r="AQ5893">
        <v>4.36229723725</v>
      </c>
      <c r="AR5893">
        <v>4.2101048698000003</v>
      </c>
      <c r="AT5893">
        <v>12</v>
      </c>
      <c r="AV5893">
        <v>0</v>
      </c>
      <c r="AW5893">
        <v>1</v>
      </c>
      <c r="AZ5893">
        <v>13.3</v>
      </c>
      <c r="BA5893">
        <v>30</v>
      </c>
      <c r="BB5893">
        <v>14.4</v>
      </c>
      <c r="BC5893">
        <v>96.976407230377504</v>
      </c>
      <c r="BD5893">
        <v>86.703218047176406</v>
      </c>
      <c r="BE5893">
        <v>85.482347090000005</v>
      </c>
    </row>
    <row r="5894" spans="1:57">
      <c r="A5894" t="s">
        <v>22</v>
      </c>
      <c r="B5894" t="s">
        <v>56</v>
      </c>
      <c r="C5894">
        <v>2009</v>
      </c>
      <c r="D5894">
        <f t="shared" si="455"/>
        <v>253</v>
      </c>
      <c r="E5894">
        <v>1</v>
      </c>
      <c r="F5894">
        <v>14623.886171</v>
      </c>
      <c r="G5894">
        <v>1641993.820059</v>
      </c>
      <c r="H5894">
        <v>1087474.0172379999</v>
      </c>
      <c r="I5894">
        <v>198015.166153</v>
      </c>
      <c r="J5894">
        <v>356752.354697</v>
      </c>
      <c r="K5894">
        <v>407426.450197</v>
      </c>
      <c r="L5894">
        <v>449868.203859</v>
      </c>
      <c r="M5894">
        <v>4.9646744395550799</v>
      </c>
      <c r="N5894">
        <v>44966459.512162201</v>
      </c>
      <c r="O5894">
        <f>VLOOKUP(C5894,[1]pop_15p_a!$A$8:$AL$68,25,FALSE)</f>
        <v>75952181.899446204</v>
      </c>
      <c r="Q5894">
        <f t="shared" si="454"/>
        <v>-42441.753662000003</v>
      </c>
      <c r="R5894">
        <f t="shared" si="452"/>
        <v>112281.633</v>
      </c>
      <c r="S5894">
        <v>112281.633</v>
      </c>
      <c r="U5894">
        <f t="shared" si="453"/>
        <v>24.9</v>
      </c>
      <c r="V5894">
        <v>24.9</v>
      </c>
      <c r="W5894">
        <v>43.7</v>
      </c>
      <c r="Y5894">
        <v>28.24</v>
      </c>
      <c r="Z5894">
        <f t="shared" si="451"/>
        <v>5.0119230000000003</v>
      </c>
      <c r="AB5894">
        <v>5.0119230000000003</v>
      </c>
      <c r="AE5894">
        <f t="shared" si="450"/>
        <v>7.333333333333333</v>
      </c>
      <c r="AF5894">
        <v>7.333333333333333</v>
      </c>
      <c r="AG5894">
        <v>6.75</v>
      </c>
      <c r="AO5894">
        <v>0.82372619999999996</v>
      </c>
      <c r="AP5894">
        <v>-0.91268940652716302</v>
      </c>
      <c r="AQ5894">
        <v>4.7073823002499999</v>
      </c>
      <c r="AR5894">
        <v>4.4632404301999999</v>
      </c>
      <c r="AT5894">
        <v>12</v>
      </c>
      <c r="AV5894">
        <v>0</v>
      </c>
      <c r="AW5894">
        <v>1</v>
      </c>
      <c r="AZ5894">
        <v>13.6</v>
      </c>
      <c r="BA5894">
        <v>30.7</v>
      </c>
      <c r="BB5894">
        <v>14.5</v>
      </c>
      <c r="BC5894">
        <v>97.708395622035695</v>
      </c>
      <c r="BD5894">
        <v>87.513407816519404</v>
      </c>
      <c r="BE5894">
        <v>86.15583488</v>
      </c>
    </row>
    <row r="5895" spans="1:57">
      <c r="A5895" t="s">
        <v>22</v>
      </c>
      <c r="B5895" t="s">
        <v>56</v>
      </c>
      <c r="C5895">
        <v>2009</v>
      </c>
      <c r="D5895">
        <f t="shared" si="455"/>
        <v>254</v>
      </c>
      <c r="E5895">
        <v>2</v>
      </c>
      <c r="F5895">
        <v>14351.377337</v>
      </c>
      <c r="G5895">
        <v>1616880.835182</v>
      </c>
      <c r="H5895">
        <v>1075499.714413</v>
      </c>
      <c r="I5895">
        <v>199953.833036</v>
      </c>
      <c r="J5895">
        <v>356893.30433299998</v>
      </c>
      <c r="K5895">
        <v>395956.862448</v>
      </c>
      <c r="L5895">
        <v>417068.12618199998</v>
      </c>
      <c r="M5895">
        <v>5.3582015009563797</v>
      </c>
      <c r="N5895">
        <v>44981186.276211001</v>
      </c>
      <c r="O5895">
        <f>VLOOKUP(C5895,[1]pop_15p_a!$A$8:$AL$68,25,FALSE)</f>
        <v>75952181.899446204</v>
      </c>
      <c r="Q5895">
        <f t="shared" si="454"/>
        <v>-21111.263733999978</v>
      </c>
      <c r="R5895">
        <f t="shared" si="452"/>
        <v>112663.80899999999</v>
      </c>
      <c r="S5895">
        <v>112663.80899999999</v>
      </c>
      <c r="U5895">
        <f t="shared" si="453"/>
        <v>26</v>
      </c>
      <c r="V5895">
        <v>26</v>
      </c>
      <c r="W5895">
        <v>43.7</v>
      </c>
      <c r="Y5895">
        <v>28.24</v>
      </c>
      <c r="Z5895">
        <f t="shared" si="451"/>
        <v>5.4827440000000003</v>
      </c>
      <c r="AB5895">
        <v>5.4827440000000003</v>
      </c>
      <c r="AE5895">
        <f t="shared" si="450"/>
        <v>5.333333333333333</v>
      </c>
      <c r="AF5895">
        <v>5.333333333333333</v>
      </c>
      <c r="AG5895">
        <v>4.75</v>
      </c>
      <c r="AO5895">
        <v>0.83095259999999993</v>
      </c>
      <c r="AP5895">
        <v>-0.91268940652716302</v>
      </c>
      <c r="AQ5895">
        <v>4.7073823002499999</v>
      </c>
      <c r="AR5895">
        <v>4.4632404301999999</v>
      </c>
      <c r="AT5895">
        <v>12</v>
      </c>
      <c r="AV5895">
        <v>0</v>
      </c>
      <c r="AW5895">
        <v>1</v>
      </c>
      <c r="AZ5895">
        <v>13.7</v>
      </c>
      <c r="BA5895">
        <v>30.3</v>
      </c>
      <c r="BB5895">
        <v>14.5</v>
      </c>
      <c r="BC5895">
        <v>98.707155005780507</v>
      </c>
      <c r="BD5895">
        <v>88.104604224800497</v>
      </c>
      <c r="BE5895">
        <v>85.894940030000001</v>
      </c>
    </row>
    <row r="5896" spans="1:57">
      <c r="A5896" t="s">
        <v>22</v>
      </c>
      <c r="B5896" t="s">
        <v>56</v>
      </c>
      <c r="C5896">
        <v>2009</v>
      </c>
      <c r="D5896">
        <f t="shared" si="455"/>
        <v>255</v>
      </c>
      <c r="E5896">
        <v>3</v>
      </c>
      <c r="F5896">
        <v>14767.702347</v>
      </c>
      <c r="G5896">
        <v>1669380.8131589999</v>
      </c>
      <c r="H5896">
        <v>1103709.8990450001</v>
      </c>
      <c r="I5896">
        <v>201503.579857</v>
      </c>
      <c r="J5896">
        <v>360617.767245</v>
      </c>
      <c r="K5896">
        <v>423039.409614</v>
      </c>
      <c r="L5896">
        <v>479674.27302600001</v>
      </c>
      <c r="M5896">
        <v>5.7457129917186096</v>
      </c>
      <c r="N5896">
        <v>45656268.603810102</v>
      </c>
      <c r="O5896">
        <f>VLOOKUP(C5896,[1]pop_15p_a!$A$8:$AL$68,25,FALSE)</f>
        <v>75952181.899446204</v>
      </c>
      <c r="Q5896">
        <f t="shared" si="454"/>
        <v>-56634.863412000006</v>
      </c>
      <c r="R5896">
        <f t="shared" si="452"/>
        <v>113042.69100000001</v>
      </c>
      <c r="S5896">
        <v>113042.69100000001</v>
      </c>
      <c r="U5896">
        <f t="shared" si="453"/>
        <v>27.6</v>
      </c>
      <c r="V5896">
        <v>27.6</v>
      </c>
      <c r="W5896">
        <v>43.7</v>
      </c>
      <c r="Y5896">
        <v>28.24</v>
      </c>
      <c r="Z5896">
        <f t="shared" si="451"/>
        <v>5.880096</v>
      </c>
      <c r="AB5896">
        <v>5.880096</v>
      </c>
      <c r="AE5896">
        <f t="shared" si="450"/>
        <v>4.5</v>
      </c>
      <c r="AF5896">
        <v>4.5</v>
      </c>
      <c r="AG5896">
        <v>4.5</v>
      </c>
      <c r="AO5896">
        <v>0.8372328</v>
      </c>
      <c r="AP5896">
        <v>-0.91268940652716302</v>
      </c>
      <c r="AQ5896">
        <v>4.7073823002499999</v>
      </c>
      <c r="AR5896">
        <v>4.4632404301999999</v>
      </c>
      <c r="AT5896">
        <v>12</v>
      </c>
      <c r="AV5896">
        <v>0</v>
      </c>
      <c r="AW5896">
        <v>1</v>
      </c>
      <c r="AZ5896">
        <v>13.9</v>
      </c>
      <c r="BA5896">
        <v>30.5</v>
      </c>
      <c r="BB5896">
        <v>14.8</v>
      </c>
      <c r="BC5896">
        <v>99.558373183407099</v>
      </c>
      <c r="BD5896">
        <v>88.630371090961006</v>
      </c>
      <c r="BE5896">
        <v>86.441603540000003</v>
      </c>
    </row>
    <row r="5897" spans="1:57">
      <c r="A5897" t="s">
        <v>22</v>
      </c>
      <c r="B5897" t="s">
        <v>56</v>
      </c>
      <c r="C5897">
        <v>2009</v>
      </c>
      <c r="D5897">
        <f t="shared" si="455"/>
        <v>256</v>
      </c>
      <c r="E5897">
        <v>4</v>
      </c>
      <c r="F5897">
        <v>14975.128359</v>
      </c>
      <c r="G5897">
        <v>1698310.3786549999</v>
      </c>
      <c r="H5897">
        <v>1127334.8512299999</v>
      </c>
      <c r="I5897">
        <v>201764.03417500001</v>
      </c>
      <c r="J5897">
        <v>360270.05466099997</v>
      </c>
      <c r="K5897">
        <v>461786.59048900002</v>
      </c>
      <c r="L5897">
        <v>502301.16285600001</v>
      </c>
      <c r="M5897">
        <v>5.4378264579737001</v>
      </c>
      <c r="N5897">
        <v>46137492.6078168</v>
      </c>
      <c r="O5897">
        <f>VLOOKUP(C5897,[1]pop_15p_a!$A$8:$AL$68,25,FALSE)</f>
        <v>75952181.899446204</v>
      </c>
      <c r="Q5897">
        <f t="shared" si="454"/>
        <v>-40514.572366999986</v>
      </c>
      <c r="R5897">
        <f t="shared" si="452"/>
        <v>113408.736</v>
      </c>
      <c r="S5897">
        <v>113408.736</v>
      </c>
      <c r="U5897">
        <f t="shared" si="453"/>
        <v>27.5</v>
      </c>
      <c r="V5897">
        <v>27.5</v>
      </c>
      <c r="W5897">
        <v>43.7</v>
      </c>
      <c r="Y5897">
        <v>28.24</v>
      </c>
      <c r="Z5897">
        <f t="shared" si="451"/>
        <v>5.5540729999999998</v>
      </c>
      <c r="AB5897">
        <v>5.5540729999999998</v>
      </c>
      <c r="AE5897">
        <f t="shared" si="450"/>
        <v>4.5</v>
      </c>
      <c r="AF5897">
        <v>4.5</v>
      </c>
      <c r="AG5897">
        <v>4.5</v>
      </c>
      <c r="AO5897">
        <v>0.84526520000000005</v>
      </c>
      <c r="AP5897">
        <v>-0.91268940652716302</v>
      </c>
      <c r="AQ5897">
        <v>4.7073823002499999</v>
      </c>
      <c r="AR5897">
        <v>4.4632404301999999</v>
      </c>
      <c r="AT5897">
        <v>12</v>
      </c>
      <c r="AV5897">
        <v>0</v>
      </c>
      <c r="AW5897">
        <v>1</v>
      </c>
      <c r="AZ5897">
        <v>13.5</v>
      </c>
      <c r="BA5897">
        <v>30.2</v>
      </c>
      <c r="BB5897">
        <v>14.8</v>
      </c>
      <c r="BC5897">
        <v>100.424797792371</v>
      </c>
      <c r="BD5897">
        <v>89.1378926944341</v>
      </c>
      <c r="BE5897">
        <v>86.971845520000002</v>
      </c>
    </row>
    <row r="5898" spans="1:57">
      <c r="A5898" t="s">
        <v>22</v>
      </c>
      <c r="B5898" t="s">
        <v>56</v>
      </c>
      <c r="C5898">
        <v>2010</v>
      </c>
      <c r="D5898">
        <f t="shared" si="455"/>
        <v>257</v>
      </c>
      <c r="E5898">
        <v>1</v>
      </c>
      <c r="F5898">
        <v>15090.064769000001</v>
      </c>
      <c r="G5898">
        <v>1716720.8713479999</v>
      </c>
      <c r="H5898">
        <v>1125070.6887689999</v>
      </c>
      <c r="I5898">
        <v>201628.894142</v>
      </c>
      <c r="J5898">
        <v>372659.12050700001</v>
      </c>
      <c r="K5898">
        <v>489674.04397300002</v>
      </c>
      <c r="L5898">
        <v>522649.44414699997</v>
      </c>
      <c r="M5898">
        <v>5.3358709144224896</v>
      </c>
      <c r="N5898">
        <v>45872267.819221303</v>
      </c>
      <c r="O5898">
        <f>VLOOKUP(C5898,[1]pop_15p_a!$A$8:$AL$68,25,FALSE)</f>
        <v>77420092.106286496</v>
      </c>
      <c r="Q5898">
        <f t="shared" si="454"/>
        <v>-32975.400173999951</v>
      </c>
      <c r="R5898">
        <f t="shared" si="452"/>
        <v>113764.977</v>
      </c>
      <c r="S5898">
        <v>113764.977</v>
      </c>
      <c r="U5898">
        <f t="shared" si="453"/>
        <v>27.7</v>
      </c>
      <c r="V5898">
        <v>27.7</v>
      </c>
      <c r="W5898">
        <v>42</v>
      </c>
      <c r="Z5898">
        <f t="shared" si="451"/>
        <v>5.3925720000000004</v>
      </c>
      <c r="AB5898">
        <v>5.3925720000000004</v>
      </c>
      <c r="AE5898">
        <f t="shared" si="450"/>
        <v>4.5</v>
      </c>
      <c r="AF5898">
        <v>4.5</v>
      </c>
      <c r="AG5898">
        <v>4.5</v>
      </c>
      <c r="AO5898">
        <v>0.8611494999999999</v>
      </c>
      <c r="AP5898">
        <v>-0.73347736000121899</v>
      </c>
      <c r="AQ5898">
        <v>4.8469246699999999</v>
      </c>
      <c r="AR5898">
        <v>4.5959849471999998</v>
      </c>
      <c r="AT5898">
        <v>12</v>
      </c>
      <c r="AV5898">
        <v>0</v>
      </c>
      <c r="AW5898">
        <v>1</v>
      </c>
      <c r="AZ5898">
        <v>13.6</v>
      </c>
      <c r="BA5898">
        <v>30</v>
      </c>
      <c r="BB5898">
        <v>14.4</v>
      </c>
      <c r="BC5898">
        <v>98.111792605500597</v>
      </c>
      <c r="BD5898">
        <v>89.640976122406599</v>
      </c>
      <c r="BE5898">
        <v>86.458713279999998</v>
      </c>
    </row>
    <row r="5899" spans="1:57">
      <c r="A5899" t="s">
        <v>22</v>
      </c>
      <c r="B5899" t="s">
        <v>56</v>
      </c>
      <c r="C5899">
        <v>2010</v>
      </c>
      <c r="D5899">
        <f t="shared" si="455"/>
        <v>258</v>
      </c>
      <c r="E5899">
        <v>2</v>
      </c>
      <c r="F5899">
        <v>15199.534648000001</v>
      </c>
      <c r="G5899">
        <v>1734488.618943</v>
      </c>
      <c r="H5899">
        <v>1134315.8585069999</v>
      </c>
      <c r="I5899">
        <v>205307.44070199999</v>
      </c>
      <c r="J5899">
        <v>374253.671738</v>
      </c>
      <c r="K5899">
        <v>514049.03915800003</v>
      </c>
      <c r="L5899">
        <v>539485.518193</v>
      </c>
      <c r="M5899">
        <v>5.3291904336341203</v>
      </c>
      <c r="N5899">
        <v>46545020.953577504</v>
      </c>
      <c r="O5899">
        <f>VLOOKUP(C5899,[1]pop_15p_a!$A$8:$AL$68,25,FALSE)</f>
        <v>77420092.106286496</v>
      </c>
      <c r="Q5899">
        <f t="shared" si="454"/>
        <v>-25436.479034999968</v>
      </c>
      <c r="R5899">
        <f t="shared" si="452"/>
        <v>114114.587</v>
      </c>
      <c r="S5899">
        <v>114114.587</v>
      </c>
      <c r="U5899">
        <f t="shared" si="453"/>
        <v>27.9</v>
      </c>
      <c r="V5899">
        <v>27.9</v>
      </c>
      <c r="W5899">
        <v>42</v>
      </c>
      <c r="Z5899">
        <f t="shared" si="451"/>
        <v>5.3659679999999996</v>
      </c>
      <c r="AB5899">
        <v>5.3659679999999996</v>
      </c>
      <c r="AE5899">
        <f t="shared" si="450"/>
        <v>4.5</v>
      </c>
      <c r="AF5899">
        <v>4.5</v>
      </c>
      <c r="AG5899">
        <v>4.5</v>
      </c>
      <c r="AO5899">
        <v>0.86647079999999999</v>
      </c>
      <c r="AP5899">
        <v>-0.73347736000121899</v>
      </c>
      <c r="AQ5899">
        <v>4.8469246699999999</v>
      </c>
      <c r="AR5899">
        <v>4.5959849471999998</v>
      </c>
      <c r="AT5899">
        <v>12</v>
      </c>
      <c r="AV5899">
        <v>0</v>
      </c>
      <c r="AW5899">
        <v>1</v>
      </c>
      <c r="AZ5899">
        <v>13.4</v>
      </c>
      <c r="BA5899">
        <v>30.1</v>
      </c>
      <c r="BB5899">
        <v>14.2</v>
      </c>
      <c r="BC5899">
        <v>98.089442425662</v>
      </c>
      <c r="BD5899">
        <v>90.182674637370795</v>
      </c>
      <c r="BE5899">
        <v>87.673637830000004</v>
      </c>
    </row>
    <row r="5900" spans="1:57">
      <c r="A5900" t="s">
        <v>22</v>
      </c>
      <c r="B5900" t="s">
        <v>56</v>
      </c>
      <c r="C5900">
        <v>2010</v>
      </c>
      <c r="D5900">
        <f t="shared" si="455"/>
        <v>259</v>
      </c>
      <c r="E5900">
        <v>3</v>
      </c>
      <c r="F5900">
        <v>15290.618267</v>
      </c>
      <c r="G5900">
        <v>1750286.9657990001</v>
      </c>
      <c r="H5900">
        <v>1138146.8504240001</v>
      </c>
      <c r="I5900">
        <v>206555.45822900001</v>
      </c>
      <c r="J5900">
        <v>372489.718995</v>
      </c>
      <c r="K5900">
        <v>525481.35670600005</v>
      </c>
      <c r="L5900">
        <v>547914.53506200004</v>
      </c>
      <c r="M5900">
        <v>5.2112004923764301</v>
      </c>
      <c r="N5900">
        <v>46359243.792207099</v>
      </c>
      <c r="O5900">
        <f>VLOOKUP(C5900,[1]pop_15p_a!$A$8:$AL$68,25,FALSE)</f>
        <v>77420092.106286496</v>
      </c>
      <c r="Q5900">
        <f t="shared" si="454"/>
        <v>-22433.178355999989</v>
      </c>
      <c r="R5900">
        <f t="shared" si="452"/>
        <v>114468.031</v>
      </c>
      <c r="S5900">
        <v>114468.031</v>
      </c>
      <c r="U5900">
        <f t="shared" si="453"/>
        <v>27.7</v>
      </c>
      <c r="V5900">
        <v>27.7</v>
      </c>
      <c r="W5900">
        <v>42</v>
      </c>
      <c r="Z5900">
        <f t="shared" si="451"/>
        <v>5.2602200000000003</v>
      </c>
      <c r="AB5900">
        <v>5.2602200000000003</v>
      </c>
      <c r="AE5900">
        <f t="shared" si="450"/>
        <v>4.5</v>
      </c>
      <c r="AF5900">
        <v>4.5</v>
      </c>
      <c r="AG5900">
        <v>4.5</v>
      </c>
      <c r="AO5900">
        <v>0.87173550000000011</v>
      </c>
      <c r="AP5900">
        <v>-0.73347736000121899</v>
      </c>
      <c r="AQ5900">
        <v>4.8469246699999999</v>
      </c>
      <c r="AR5900">
        <v>4.5959849471999998</v>
      </c>
      <c r="AT5900">
        <v>12</v>
      </c>
      <c r="AV5900">
        <v>0</v>
      </c>
      <c r="AW5900">
        <v>1</v>
      </c>
      <c r="AZ5900">
        <v>13.2</v>
      </c>
      <c r="BA5900">
        <v>29.8</v>
      </c>
      <c r="BB5900">
        <v>14.3</v>
      </c>
      <c r="BC5900">
        <v>97.935021026841596</v>
      </c>
      <c r="BD5900">
        <v>90.748171790464397</v>
      </c>
      <c r="BE5900">
        <v>88.378381439999998</v>
      </c>
    </row>
    <row r="5901" spans="1:57">
      <c r="A5901" t="s">
        <v>22</v>
      </c>
      <c r="B5901" t="s">
        <v>56</v>
      </c>
      <c r="C5901">
        <v>2010</v>
      </c>
      <c r="D5901">
        <f t="shared" si="455"/>
        <v>260</v>
      </c>
      <c r="E5901">
        <v>4</v>
      </c>
      <c r="F5901">
        <v>15370.627457000001</v>
      </c>
      <c r="G5901">
        <v>1764839.4130780001</v>
      </c>
      <c r="H5901">
        <v>1154974.6454149999</v>
      </c>
      <c r="I5901">
        <v>206101.96588500001</v>
      </c>
      <c r="J5901">
        <v>381916.01021500002</v>
      </c>
      <c r="K5901">
        <v>537167.67168300005</v>
      </c>
      <c r="L5901">
        <v>555104.98108000006</v>
      </c>
      <c r="M5901">
        <v>5.4410750396634899</v>
      </c>
      <c r="N5901">
        <v>45709952.434994102</v>
      </c>
      <c r="O5901">
        <f>VLOOKUP(C5901,[1]pop_15p_a!$A$8:$AL$68,25,FALSE)</f>
        <v>77420092.106286496</v>
      </c>
      <c r="Q5901">
        <f t="shared" si="454"/>
        <v>-17937.309397000005</v>
      </c>
      <c r="R5901">
        <f t="shared" si="452"/>
        <v>114818.95699999999</v>
      </c>
      <c r="S5901">
        <v>114818.95699999999</v>
      </c>
      <c r="U5901">
        <f t="shared" si="453"/>
        <v>26.9</v>
      </c>
      <c r="V5901">
        <v>26.9</v>
      </c>
      <c r="W5901">
        <v>42</v>
      </c>
      <c r="Z5901">
        <f t="shared" si="451"/>
        <v>5.5062620000000004</v>
      </c>
      <c r="AB5901">
        <v>5.5062620000000004</v>
      </c>
      <c r="AE5901">
        <f t="shared" si="450"/>
        <v>4.5</v>
      </c>
      <c r="AF5901">
        <v>4.5</v>
      </c>
      <c r="AG5901">
        <v>4.5</v>
      </c>
      <c r="AO5901">
        <v>0.87960939999999999</v>
      </c>
      <c r="AP5901">
        <v>-0.73347736000121899</v>
      </c>
      <c r="AQ5901">
        <v>4.8469246699999999</v>
      </c>
      <c r="AR5901">
        <v>4.5959849471999998</v>
      </c>
      <c r="AT5901">
        <v>12</v>
      </c>
      <c r="AV5901">
        <v>0</v>
      </c>
      <c r="AW5901">
        <v>1</v>
      </c>
      <c r="AZ5901">
        <v>13.2</v>
      </c>
      <c r="BA5901">
        <v>29.8</v>
      </c>
      <c r="BB5901">
        <v>14.4</v>
      </c>
      <c r="BC5901">
        <v>97.077657176476706</v>
      </c>
      <c r="BD5901">
        <v>91.167572232333498</v>
      </c>
      <c r="BE5901">
        <v>88.090033529999999</v>
      </c>
    </row>
    <row r="5902" spans="1:57">
      <c r="A5902" t="s">
        <v>22</v>
      </c>
      <c r="B5902" t="s">
        <v>56</v>
      </c>
      <c r="C5902">
        <v>2011</v>
      </c>
      <c r="D5902">
        <f t="shared" si="455"/>
        <v>261</v>
      </c>
      <c r="E5902">
        <v>1</v>
      </c>
      <c r="F5902">
        <v>15448.633056999999</v>
      </c>
      <c r="G5902">
        <v>1779190.6900539999</v>
      </c>
      <c r="H5902">
        <v>1157103.513451</v>
      </c>
      <c r="I5902">
        <v>207466.98087999999</v>
      </c>
      <c r="J5902">
        <v>383535.79397200001</v>
      </c>
      <c r="K5902">
        <v>557451.94813999999</v>
      </c>
      <c r="L5902">
        <v>566055.01806599996</v>
      </c>
      <c r="M5902">
        <v>5.2270864612903596</v>
      </c>
      <c r="N5902">
        <v>46363344.8583261</v>
      </c>
      <c r="O5902">
        <f>VLOOKUP(C5902,[1]pop_15p_a!$A$8:$AL$68,25,FALSE)</f>
        <v>78894822.375052705</v>
      </c>
      <c r="Q5902">
        <f t="shared" si="454"/>
        <v>-8603.0699259999674</v>
      </c>
      <c r="R5902">
        <f t="shared" si="452"/>
        <v>115168.163</v>
      </c>
      <c r="S5902">
        <v>115168.163</v>
      </c>
      <c r="U5902">
        <f t="shared" si="453"/>
        <v>26.9</v>
      </c>
      <c r="V5902">
        <v>26.9</v>
      </c>
      <c r="W5902">
        <v>42.9</v>
      </c>
      <c r="Z5902">
        <f t="shared" si="451"/>
        <v>5.1904110000000001</v>
      </c>
      <c r="AB5902">
        <v>5.1904110000000001</v>
      </c>
      <c r="AE5902">
        <f t="shared" si="450"/>
        <v>4.5</v>
      </c>
      <c r="AF5902">
        <v>4.5</v>
      </c>
      <c r="AG5902">
        <v>4.5</v>
      </c>
      <c r="AO5902">
        <v>0.88958820000000005</v>
      </c>
      <c r="AP5902">
        <v>-0.55142729595682405</v>
      </c>
      <c r="AQ5902">
        <v>4.8324673536251099</v>
      </c>
      <c r="AR5902">
        <v>4.6440626656999999</v>
      </c>
      <c r="AT5902">
        <v>12</v>
      </c>
      <c r="AV5902">
        <v>0</v>
      </c>
      <c r="AW5902">
        <v>1</v>
      </c>
      <c r="AZ5902">
        <v>13.5</v>
      </c>
      <c r="BA5902">
        <v>30.2</v>
      </c>
      <c r="BB5902">
        <v>14.5</v>
      </c>
      <c r="BC5902">
        <v>96.233468047230204</v>
      </c>
      <c r="BD5902">
        <v>91.618009324368401</v>
      </c>
      <c r="BE5902">
        <v>88.250929439999993</v>
      </c>
    </row>
    <row r="5903" spans="1:57">
      <c r="A5903" t="s">
        <v>22</v>
      </c>
      <c r="B5903" t="s">
        <v>56</v>
      </c>
      <c r="C5903">
        <v>2011</v>
      </c>
      <c r="D5903">
        <f t="shared" si="455"/>
        <v>262</v>
      </c>
      <c r="E5903">
        <v>2</v>
      </c>
      <c r="F5903">
        <v>15470.600731</v>
      </c>
      <c r="G5903">
        <v>1787026.8351990001</v>
      </c>
      <c r="H5903">
        <v>1173283.073754</v>
      </c>
      <c r="I5903">
        <v>208922.02799900001</v>
      </c>
      <c r="J5903">
        <v>401390.50929100002</v>
      </c>
      <c r="K5903">
        <v>554370.584103</v>
      </c>
      <c r="L5903">
        <v>566526.44036100002</v>
      </c>
      <c r="M5903">
        <v>5.3272497188094903</v>
      </c>
      <c r="N5903">
        <v>46849170.068989702</v>
      </c>
      <c r="O5903">
        <f>VLOOKUP(C5903,[1]pop_15p_a!$A$8:$AL$68,25,FALSE)</f>
        <v>78894822.375052705</v>
      </c>
      <c r="Q5903">
        <f t="shared" si="454"/>
        <v>-12155.856258000014</v>
      </c>
      <c r="R5903">
        <f t="shared" si="452"/>
        <v>115511.147</v>
      </c>
      <c r="S5903">
        <v>115511.147</v>
      </c>
      <c r="U5903">
        <f t="shared" si="453"/>
        <v>27.1</v>
      </c>
      <c r="V5903">
        <v>27.1</v>
      </c>
      <c r="W5903">
        <v>42.9</v>
      </c>
      <c r="Z5903">
        <f t="shared" si="451"/>
        <v>5.383419</v>
      </c>
      <c r="AB5903">
        <v>5.383419</v>
      </c>
      <c r="AE5903">
        <f t="shared" si="450"/>
        <v>4.5</v>
      </c>
      <c r="AF5903">
        <v>4.5</v>
      </c>
      <c r="AG5903">
        <v>4.5</v>
      </c>
      <c r="AO5903">
        <v>0.89280979999999999</v>
      </c>
      <c r="AP5903">
        <v>-0.55142729595682405</v>
      </c>
      <c r="AQ5903">
        <v>4.8324673536251099</v>
      </c>
      <c r="AR5903">
        <v>4.6440626656999999</v>
      </c>
      <c r="AT5903">
        <v>12</v>
      </c>
      <c r="AV5903">
        <v>0</v>
      </c>
      <c r="AW5903">
        <v>1</v>
      </c>
      <c r="AZ5903">
        <v>13.6</v>
      </c>
      <c r="BA5903">
        <v>30.1</v>
      </c>
      <c r="BB5903">
        <v>14.6</v>
      </c>
      <c r="BC5903">
        <v>95.9984515096167</v>
      </c>
      <c r="BD5903">
        <v>92.092890328789196</v>
      </c>
      <c r="BE5903">
        <v>88.140395339999998</v>
      </c>
    </row>
    <row r="5904" spans="1:57">
      <c r="A5904" t="s">
        <v>22</v>
      </c>
      <c r="B5904" t="s">
        <v>56</v>
      </c>
      <c r="C5904">
        <v>2011</v>
      </c>
      <c r="D5904">
        <f t="shared" si="455"/>
        <v>263</v>
      </c>
      <c r="E5904">
        <v>3</v>
      </c>
      <c r="F5904">
        <v>15721.206630000001</v>
      </c>
      <c r="G5904">
        <v>1821426.174256</v>
      </c>
      <c r="H5904">
        <v>1187799.225655</v>
      </c>
      <c r="I5904">
        <v>213079.15846999999</v>
      </c>
      <c r="J5904">
        <v>411335.90607199998</v>
      </c>
      <c r="K5904">
        <v>558354.76309300005</v>
      </c>
      <c r="L5904">
        <v>580048.77561699995</v>
      </c>
      <c r="M5904">
        <v>5.1853431916930202</v>
      </c>
      <c r="N5904">
        <v>47265156.511875898</v>
      </c>
      <c r="O5904">
        <f>VLOOKUP(C5904,[1]pop_15p_a!$A$8:$AL$68,25,FALSE)</f>
        <v>78894822.375052705</v>
      </c>
      <c r="Q5904">
        <f t="shared" si="454"/>
        <v>-21694.012523999903</v>
      </c>
      <c r="R5904">
        <f t="shared" si="452"/>
        <v>115857.912</v>
      </c>
      <c r="S5904">
        <v>115857.912</v>
      </c>
      <c r="U5904">
        <f t="shared" si="453"/>
        <v>28</v>
      </c>
      <c r="V5904">
        <v>28</v>
      </c>
      <c r="W5904">
        <v>42.9</v>
      </c>
      <c r="Z5904">
        <f t="shared" si="451"/>
        <v>5.336417</v>
      </c>
      <c r="AB5904">
        <v>5.336417</v>
      </c>
      <c r="AE5904">
        <f t="shared" si="450"/>
        <v>4.5</v>
      </c>
      <c r="AF5904">
        <v>4.5</v>
      </c>
      <c r="AG5904">
        <v>4.5</v>
      </c>
      <c r="AO5904">
        <v>0.89745459999999999</v>
      </c>
      <c r="AP5904">
        <v>-0.55142729595682405</v>
      </c>
      <c r="AQ5904">
        <v>4.8324673536251099</v>
      </c>
      <c r="AR5904">
        <v>4.6440626656999999</v>
      </c>
      <c r="AT5904">
        <v>12</v>
      </c>
      <c r="AV5904">
        <v>0</v>
      </c>
      <c r="AW5904">
        <v>1</v>
      </c>
      <c r="AZ5904">
        <v>13.6</v>
      </c>
      <c r="BA5904">
        <v>31.7</v>
      </c>
      <c r="BB5904">
        <v>15.1</v>
      </c>
      <c r="BC5904">
        <v>97.348255252810404</v>
      </c>
      <c r="BD5904">
        <v>92.465117155762698</v>
      </c>
      <c r="BE5904">
        <v>90.156886270000001</v>
      </c>
    </row>
    <row r="5905" spans="1:57">
      <c r="A5905" t="s">
        <v>22</v>
      </c>
      <c r="B5905" t="s">
        <v>56</v>
      </c>
      <c r="C5905">
        <v>2011</v>
      </c>
      <c r="D5905">
        <f t="shared" si="455"/>
        <v>264</v>
      </c>
      <c r="E5905">
        <v>4</v>
      </c>
      <c r="F5905">
        <v>15786.218097999999</v>
      </c>
      <c r="G5905">
        <v>1834393.30422</v>
      </c>
      <c r="H5905">
        <v>1187787.9626</v>
      </c>
      <c r="I5905">
        <v>215142.76384299999</v>
      </c>
      <c r="J5905">
        <v>422036.46059799998</v>
      </c>
      <c r="K5905">
        <v>557317.03533800005</v>
      </c>
      <c r="L5905">
        <v>574967.03303299996</v>
      </c>
      <c r="M5905">
        <v>5.04244919109028</v>
      </c>
      <c r="N5905">
        <v>48077877.560808301</v>
      </c>
      <c r="O5905">
        <f>VLOOKUP(C5905,[1]pop_15p_a!$A$8:$AL$68,25,FALSE)</f>
        <v>78894822.375052705</v>
      </c>
      <c r="Q5905">
        <f t="shared" si="454"/>
        <v>-17649.997694999911</v>
      </c>
      <c r="R5905">
        <f t="shared" si="452"/>
        <v>116202.202</v>
      </c>
      <c r="S5905">
        <v>116202.202</v>
      </c>
      <c r="U5905">
        <f t="shared" si="453"/>
        <v>27.7</v>
      </c>
      <c r="V5905">
        <v>27.7</v>
      </c>
      <c r="W5905">
        <v>42.9</v>
      </c>
      <c r="Z5905">
        <f t="shared" si="451"/>
        <v>5.0273919999999999</v>
      </c>
      <c r="AB5905">
        <v>5.0273919999999999</v>
      </c>
      <c r="AE5905">
        <f t="shared" si="450"/>
        <v>4.5</v>
      </c>
      <c r="AF5905">
        <v>4.5</v>
      </c>
      <c r="AG5905">
        <v>4.5</v>
      </c>
      <c r="AO5905">
        <v>0.90343729999999989</v>
      </c>
      <c r="AP5905">
        <v>-0.55142729595682405</v>
      </c>
      <c r="AQ5905">
        <v>4.8324673536251099</v>
      </c>
      <c r="AR5905">
        <v>4.6440626656999999</v>
      </c>
      <c r="AT5905">
        <v>12</v>
      </c>
      <c r="AV5905">
        <v>0</v>
      </c>
      <c r="AW5905">
        <v>1</v>
      </c>
      <c r="AZ5905">
        <v>13.5</v>
      </c>
      <c r="BA5905">
        <v>31.9</v>
      </c>
      <c r="BB5905">
        <v>15.2</v>
      </c>
      <c r="BC5905">
        <v>97.582143699000795</v>
      </c>
      <c r="BD5905">
        <v>92.887127058186195</v>
      </c>
      <c r="BE5905">
        <v>91.522166150000004</v>
      </c>
    </row>
    <row r="5906" spans="1:57">
      <c r="A5906" t="s">
        <v>22</v>
      </c>
      <c r="B5906" t="s">
        <v>56</v>
      </c>
      <c r="C5906">
        <v>2012</v>
      </c>
      <c r="D5906">
        <f t="shared" si="455"/>
        <v>265</v>
      </c>
      <c r="E5906">
        <v>1</v>
      </c>
      <c r="F5906">
        <v>15828.048360000001</v>
      </c>
      <c r="G5906">
        <v>1844684.1855289999</v>
      </c>
      <c r="H5906">
        <v>1199691.3165519999</v>
      </c>
      <c r="I5906">
        <v>217800.902393</v>
      </c>
      <c r="J5906">
        <v>421278.19530000002</v>
      </c>
      <c r="K5906">
        <v>592920.15593699994</v>
      </c>
      <c r="L5906">
        <v>590824.93499199999</v>
      </c>
      <c r="M5906">
        <v>4.9043898918768196</v>
      </c>
      <c r="N5906">
        <v>48121259.048284702</v>
      </c>
      <c r="O5906">
        <f>VLOOKUP(C5906,[1]pop_15p_a!$A$8:$AL$68,25,FALSE)</f>
        <v>80334853.743187904</v>
      </c>
      <c r="Q5906">
        <f t="shared" si="454"/>
        <v>2095.22094499995</v>
      </c>
      <c r="R5906">
        <f t="shared" si="452"/>
        <v>116545.27099999999</v>
      </c>
      <c r="S5906">
        <v>116545.27099999999</v>
      </c>
      <c r="U5906">
        <f t="shared" si="453"/>
        <v>28.1</v>
      </c>
      <c r="V5906">
        <v>28.1</v>
      </c>
      <c r="W5906">
        <v>42.7</v>
      </c>
      <c r="Z5906">
        <f t="shared" si="451"/>
        <v>5.0266510000000002</v>
      </c>
      <c r="AB5906">
        <v>5.0266510000000002</v>
      </c>
      <c r="AE5906">
        <f t="shared" si="450"/>
        <v>4.5</v>
      </c>
      <c r="AF5906">
        <v>4.5</v>
      </c>
      <c r="AG5906">
        <v>4.5</v>
      </c>
      <c r="AO5906">
        <v>0.91159670000000004</v>
      </c>
      <c r="AP5906">
        <v>-0.29476810380275098</v>
      </c>
      <c r="AQ5906">
        <v>4.8614770769902602</v>
      </c>
      <c r="AR5906">
        <v>4.6285537661999996</v>
      </c>
      <c r="AT5906">
        <v>12</v>
      </c>
      <c r="AV5906">
        <v>0</v>
      </c>
      <c r="AW5906">
        <v>1</v>
      </c>
      <c r="AZ5906">
        <v>13.7</v>
      </c>
      <c r="BA5906">
        <v>31.1</v>
      </c>
      <c r="BB5906">
        <v>15</v>
      </c>
      <c r="BC5906">
        <v>97.368605015114994</v>
      </c>
      <c r="BD5906">
        <v>93.309666769886306</v>
      </c>
      <c r="BE5906">
        <v>91.926911970000006</v>
      </c>
    </row>
    <row r="5907" spans="1:57">
      <c r="A5907" t="s">
        <v>22</v>
      </c>
      <c r="B5907" t="s">
        <v>56</v>
      </c>
      <c r="C5907">
        <v>2012</v>
      </c>
      <c r="D5907">
        <f t="shared" si="455"/>
        <v>266</v>
      </c>
      <c r="E5907">
        <v>2</v>
      </c>
      <c r="F5907">
        <v>15922.808714000001</v>
      </c>
      <c r="G5907">
        <v>1861133.1177999999</v>
      </c>
      <c r="H5907">
        <v>1197522.0950819999</v>
      </c>
      <c r="I5907">
        <v>219387.18583199999</v>
      </c>
      <c r="J5907">
        <v>425413.26534099999</v>
      </c>
      <c r="K5907">
        <v>599358.52918800001</v>
      </c>
      <c r="L5907">
        <v>598665.93483599997</v>
      </c>
      <c r="M5907">
        <v>4.8915261409215196</v>
      </c>
      <c r="N5907">
        <v>48948667.849580802</v>
      </c>
      <c r="O5907">
        <f>VLOOKUP(C5907,[1]pop_15p_a!$A$8:$AL$68,25,FALSE)</f>
        <v>80334853.743187904</v>
      </c>
      <c r="Q5907">
        <f t="shared" si="454"/>
        <v>692.59435200004373</v>
      </c>
      <c r="R5907">
        <f t="shared" si="452"/>
        <v>116884.72500000001</v>
      </c>
      <c r="S5907">
        <v>116884.72500000001</v>
      </c>
      <c r="U5907">
        <f t="shared" si="453"/>
        <v>27.8</v>
      </c>
      <c r="V5907">
        <v>27.8</v>
      </c>
      <c r="W5907">
        <v>42.7</v>
      </c>
      <c r="Z5907">
        <f t="shared" si="451"/>
        <v>4.9243940000000004</v>
      </c>
      <c r="AB5907">
        <v>4.9243940000000004</v>
      </c>
      <c r="AE5907">
        <f t="shared" si="450"/>
        <v>4.5</v>
      </c>
      <c r="AF5907">
        <v>4.5</v>
      </c>
      <c r="AG5907">
        <v>4.5</v>
      </c>
      <c r="AO5907">
        <v>0.91685190000000005</v>
      </c>
      <c r="AP5907">
        <v>-0.29476810380275098</v>
      </c>
      <c r="AQ5907">
        <v>4.8614770769902602</v>
      </c>
      <c r="AR5907">
        <v>4.6285537661999996</v>
      </c>
      <c r="AT5907">
        <v>12</v>
      </c>
      <c r="AV5907">
        <v>0</v>
      </c>
      <c r="AW5907">
        <v>1</v>
      </c>
      <c r="AZ5907">
        <v>13.7</v>
      </c>
      <c r="BA5907">
        <v>31.4</v>
      </c>
      <c r="BB5907">
        <v>15.2</v>
      </c>
      <c r="BC5907">
        <v>96.698449670659997</v>
      </c>
      <c r="BD5907">
        <v>93.739765446258104</v>
      </c>
      <c r="BE5907">
        <v>92.199209890000006</v>
      </c>
    </row>
    <row r="5908" spans="1:57">
      <c r="A5908" t="s">
        <v>22</v>
      </c>
      <c r="B5908" t="s">
        <v>56</v>
      </c>
      <c r="C5908">
        <v>2012</v>
      </c>
      <c r="D5908">
        <f t="shared" si="455"/>
        <v>267</v>
      </c>
      <c r="E5908">
        <v>3</v>
      </c>
      <c r="F5908">
        <v>15975.983329000001</v>
      </c>
      <c r="G5908">
        <v>1872801.085062</v>
      </c>
      <c r="H5908">
        <v>1201686.0715940001</v>
      </c>
      <c r="I5908">
        <v>217686.90929499999</v>
      </c>
      <c r="J5908">
        <v>431074.91348500003</v>
      </c>
      <c r="K5908">
        <v>588451.38950699999</v>
      </c>
      <c r="L5908">
        <v>595175.71707899997</v>
      </c>
      <c r="M5908">
        <v>4.8502871022161704</v>
      </c>
      <c r="N5908">
        <v>49155974.430337399</v>
      </c>
      <c r="O5908">
        <f>VLOOKUP(C5908,[1]pop_15p_a!$A$8:$AL$68,25,FALSE)</f>
        <v>80334853.743187904</v>
      </c>
      <c r="Q5908">
        <f t="shared" si="454"/>
        <v>-6724.3275719999801</v>
      </c>
      <c r="R5908">
        <f t="shared" si="452"/>
        <v>117226.02899999999</v>
      </c>
      <c r="S5908">
        <v>117226.02899999999</v>
      </c>
      <c r="U5908">
        <f t="shared" si="453"/>
        <v>28.4</v>
      </c>
      <c r="V5908">
        <v>28.4</v>
      </c>
      <c r="W5908">
        <v>42.7</v>
      </c>
      <c r="Z5908">
        <f t="shared" si="451"/>
        <v>4.8078159999999999</v>
      </c>
      <c r="AB5908">
        <v>4.8078159999999999</v>
      </c>
      <c r="AE5908">
        <f t="shared" si="450"/>
        <v>4.5</v>
      </c>
      <c r="AF5908">
        <v>4.5</v>
      </c>
      <c r="AG5908">
        <v>4.5</v>
      </c>
      <c r="AO5908">
        <v>0.9228016</v>
      </c>
      <c r="AP5908">
        <v>-0.29476810380275098</v>
      </c>
      <c r="AQ5908">
        <v>4.8614770769902602</v>
      </c>
      <c r="AR5908">
        <v>4.6285537661999996</v>
      </c>
      <c r="AT5908">
        <v>12</v>
      </c>
      <c r="AV5908">
        <v>0</v>
      </c>
      <c r="AW5908">
        <v>1</v>
      </c>
      <c r="AZ5908">
        <v>13.8</v>
      </c>
      <c r="BA5908">
        <v>31.6</v>
      </c>
      <c r="BB5908">
        <v>15.3</v>
      </c>
      <c r="BC5908">
        <v>95.680423617693506</v>
      </c>
      <c r="BD5908">
        <v>94.190316466591696</v>
      </c>
      <c r="BE5908">
        <v>91.85555755</v>
      </c>
    </row>
    <row r="5909" spans="1:57">
      <c r="A5909" t="s">
        <v>22</v>
      </c>
      <c r="B5909" t="s">
        <v>56</v>
      </c>
      <c r="C5909">
        <v>2012</v>
      </c>
      <c r="D5909">
        <f t="shared" si="455"/>
        <v>268</v>
      </c>
      <c r="E5909">
        <v>4</v>
      </c>
      <c r="F5909">
        <v>16064.027176</v>
      </c>
      <c r="G5909">
        <v>1888552.3189749999</v>
      </c>
      <c r="H5909">
        <v>1206855.939705</v>
      </c>
      <c r="I5909">
        <v>218268.911731</v>
      </c>
      <c r="J5909">
        <v>422472.61259999999</v>
      </c>
      <c r="K5909">
        <v>592180.49253399996</v>
      </c>
      <c r="L5909">
        <v>615543.91163600003</v>
      </c>
      <c r="M5909">
        <v>5.0467580631569504</v>
      </c>
      <c r="N5909">
        <v>48601034.671797201</v>
      </c>
      <c r="O5909">
        <f>VLOOKUP(C5909,[1]pop_15p_a!$A$8:$AL$68,25,FALSE)</f>
        <v>80334853.743187904</v>
      </c>
      <c r="Q5909">
        <f t="shared" si="454"/>
        <v>-23363.419102000073</v>
      </c>
      <c r="R5909">
        <f t="shared" si="452"/>
        <v>117564.064</v>
      </c>
      <c r="S5909">
        <v>117564.064</v>
      </c>
      <c r="U5909">
        <f t="shared" si="453"/>
        <v>28.2</v>
      </c>
      <c r="V5909">
        <v>28.2</v>
      </c>
      <c r="W5909">
        <v>42.7</v>
      </c>
      <c r="Z5909">
        <f t="shared" si="451"/>
        <v>5.056521</v>
      </c>
      <c r="AB5909">
        <v>5.056521</v>
      </c>
      <c r="AE5909">
        <f t="shared" si="450"/>
        <v>4.5</v>
      </c>
      <c r="AF5909">
        <v>4.5</v>
      </c>
      <c r="AG5909">
        <v>4.5</v>
      </c>
      <c r="AO5909">
        <v>0.92634249999999996</v>
      </c>
      <c r="AP5909">
        <v>-0.29476810380275098</v>
      </c>
      <c r="AQ5909">
        <v>4.8614770769902602</v>
      </c>
      <c r="AR5909">
        <v>4.6285537661999996</v>
      </c>
      <c r="AT5909">
        <v>12</v>
      </c>
      <c r="AV5909">
        <v>0</v>
      </c>
      <c r="AW5909">
        <v>1</v>
      </c>
      <c r="AZ5909">
        <v>13.9</v>
      </c>
      <c r="BA5909">
        <v>32</v>
      </c>
      <c r="BB5909">
        <v>15.7</v>
      </c>
      <c r="BC5909">
        <v>96.0672433602045</v>
      </c>
      <c r="BD5909">
        <v>94.701144324651693</v>
      </c>
      <c r="BE5909">
        <v>92.395598399999997</v>
      </c>
    </row>
    <row r="5910" spans="1:57">
      <c r="A5910" t="s">
        <v>22</v>
      </c>
      <c r="B5910" t="s">
        <v>56</v>
      </c>
      <c r="C5910">
        <v>2013</v>
      </c>
      <c r="D5910">
        <f t="shared" si="455"/>
        <v>269</v>
      </c>
      <c r="E5910">
        <v>1</v>
      </c>
      <c r="F5910">
        <v>16073.632589999999</v>
      </c>
      <c r="G5910">
        <v>1895052.3980060001</v>
      </c>
      <c r="H5910">
        <v>1227525.9964600001</v>
      </c>
      <c r="I5910">
        <v>216847.024493</v>
      </c>
      <c r="J5910">
        <v>420526.30300299998</v>
      </c>
      <c r="K5910">
        <v>588733.94046299998</v>
      </c>
      <c r="L5910">
        <v>615212.65908999997</v>
      </c>
      <c r="M5910">
        <v>5.0372601109332198</v>
      </c>
      <c r="N5910">
        <v>48730483.622128502</v>
      </c>
      <c r="O5910">
        <f>VLOOKUP(C5910,[1]pop_15p_a!$A$8:$AL$68,25,FALSE)</f>
        <v>81755888.084910005</v>
      </c>
      <c r="Q5910">
        <f t="shared" si="454"/>
        <v>-26478.718626999995</v>
      </c>
      <c r="R5910">
        <f t="shared" si="452"/>
        <v>117898.20299999999</v>
      </c>
      <c r="S5910">
        <v>117898.20299999999</v>
      </c>
      <c r="U5910">
        <f t="shared" si="453"/>
        <v>28.7</v>
      </c>
      <c r="V5910">
        <v>28.7</v>
      </c>
      <c r="W5910">
        <v>45.9</v>
      </c>
      <c r="Z5910">
        <f t="shared" si="451"/>
        <v>5.0017550000000002</v>
      </c>
      <c r="AB5910">
        <v>5.0017550000000002</v>
      </c>
      <c r="AE5910">
        <f t="shared" si="450"/>
        <v>4.333333333333333</v>
      </c>
      <c r="AF5910">
        <v>4.333333333333333</v>
      </c>
      <c r="AG5910">
        <v>4</v>
      </c>
      <c r="AO5910">
        <v>0.93571820000000006</v>
      </c>
      <c r="AP5910">
        <v>-0.36374641399769497</v>
      </c>
      <c r="AQ5910">
        <v>4.8567197600759604</v>
      </c>
      <c r="AR5910">
        <v>4.5795930701999996</v>
      </c>
      <c r="AT5910">
        <v>12</v>
      </c>
      <c r="AV5910">
        <v>0</v>
      </c>
      <c r="AW5910">
        <v>1</v>
      </c>
      <c r="AZ5910">
        <v>14.1</v>
      </c>
      <c r="BA5910">
        <v>31.8</v>
      </c>
      <c r="BB5910">
        <v>15.6</v>
      </c>
      <c r="BC5910">
        <v>96.182269937229805</v>
      </c>
      <c r="BD5910">
        <v>95.205830893345606</v>
      </c>
      <c r="BE5910">
        <v>92.670927050000003</v>
      </c>
    </row>
    <row r="5911" spans="1:57">
      <c r="A5911" t="s">
        <v>22</v>
      </c>
      <c r="B5911" t="s">
        <v>56</v>
      </c>
      <c r="C5911">
        <v>2013</v>
      </c>
      <c r="D5911">
        <f t="shared" si="455"/>
        <v>270</v>
      </c>
      <c r="E5911">
        <v>2</v>
      </c>
      <c r="F5911">
        <v>15919.450034</v>
      </c>
      <c r="G5911">
        <v>1882142.759416</v>
      </c>
      <c r="H5911">
        <v>1218952.6039120001</v>
      </c>
      <c r="I5911">
        <v>216331.71684099999</v>
      </c>
      <c r="J5911">
        <v>408868.945336</v>
      </c>
      <c r="K5911">
        <v>597802.10633500002</v>
      </c>
      <c r="L5911">
        <v>615464.80116200005</v>
      </c>
      <c r="M5911">
        <v>5.0343465157051197</v>
      </c>
      <c r="N5911">
        <v>49244121.096069299</v>
      </c>
      <c r="O5911">
        <f>VLOOKUP(C5911,[1]pop_15p_a!$A$8:$AL$68,25,FALSE)</f>
        <v>81755888.084910005</v>
      </c>
      <c r="Q5911">
        <f t="shared" si="454"/>
        <v>-17662.694827000028</v>
      </c>
      <c r="R5911">
        <f t="shared" si="452"/>
        <v>118229.132</v>
      </c>
      <c r="S5911">
        <v>118229.132</v>
      </c>
      <c r="U5911">
        <f t="shared" si="453"/>
        <v>29.5</v>
      </c>
      <c r="V5911">
        <v>29.5</v>
      </c>
      <c r="W5911">
        <v>45.9</v>
      </c>
      <c r="Z5911">
        <f t="shared" si="451"/>
        <v>5.0697590000000003</v>
      </c>
      <c r="AB5911">
        <v>5.0697590000000003</v>
      </c>
      <c r="AE5911">
        <f t="shared" si="450"/>
        <v>4</v>
      </c>
      <c r="AF5911">
        <v>4</v>
      </c>
      <c r="AG5911">
        <v>4</v>
      </c>
      <c r="AO5911">
        <v>0.94437029999999988</v>
      </c>
      <c r="AP5911">
        <v>-0.36374641399769497</v>
      </c>
      <c r="AQ5911">
        <v>4.8567197600759604</v>
      </c>
      <c r="AR5911">
        <v>4.5795930701999996</v>
      </c>
      <c r="AT5911">
        <v>12</v>
      </c>
      <c r="AV5911">
        <v>0</v>
      </c>
      <c r="AW5911">
        <v>1</v>
      </c>
      <c r="AZ5911">
        <v>14.2</v>
      </c>
      <c r="BA5911">
        <v>32.799999999999997</v>
      </c>
      <c r="BB5911">
        <v>15.9</v>
      </c>
      <c r="BC5911">
        <v>96.719424705499407</v>
      </c>
      <c r="BD5911">
        <v>95.705035392948702</v>
      </c>
      <c r="BE5911">
        <v>93.879299500000002</v>
      </c>
    </row>
    <row r="5912" spans="1:57">
      <c r="A5912" t="s">
        <v>22</v>
      </c>
      <c r="B5912" t="s">
        <v>56</v>
      </c>
      <c r="C5912">
        <v>2013</v>
      </c>
      <c r="D5912">
        <f t="shared" si="455"/>
        <v>271</v>
      </c>
      <c r="E5912">
        <v>3</v>
      </c>
      <c r="F5912">
        <v>16026.724281000001</v>
      </c>
      <c r="G5912">
        <v>1900193.771738</v>
      </c>
      <c r="H5912">
        <v>1224234.6497909999</v>
      </c>
      <c r="I5912">
        <v>221027.57514</v>
      </c>
      <c r="J5912">
        <v>404931.27317100001</v>
      </c>
      <c r="K5912">
        <v>608699.29961600003</v>
      </c>
      <c r="L5912">
        <v>617089.82586900005</v>
      </c>
      <c r="M5912">
        <v>4.8957673403340802</v>
      </c>
      <c r="N5912">
        <v>49213170.187677197</v>
      </c>
      <c r="O5912">
        <f>VLOOKUP(C5912,[1]pop_15p_a!$A$8:$AL$68,25,FALSE)</f>
        <v>81755888.084910005</v>
      </c>
      <c r="Q5912">
        <f t="shared" si="454"/>
        <v>-8390.5262530000182</v>
      </c>
      <c r="R5912">
        <f t="shared" si="452"/>
        <v>118564.077</v>
      </c>
      <c r="S5912">
        <v>118564.077</v>
      </c>
      <c r="U5912">
        <f t="shared" si="453"/>
        <v>30.3</v>
      </c>
      <c r="V5912">
        <v>30.3</v>
      </c>
      <c r="W5912">
        <v>45.9</v>
      </c>
      <c r="Z5912">
        <f t="shared" si="451"/>
        <v>4.8823439999999998</v>
      </c>
      <c r="AB5912">
        <v>4.8823439999999998</v>
      </c>
      <c r="AE5912">
        <f t="shared" si="450"/>
        <v>3.9166666666666665</v>
      </c>
      <c r="AF5912">
        <v>3.9166666666666665</v>
      </c>
      <c r="AG5912">
        <v>3.75</v>
      </c>
      <c r="AO5912">
        <v>0.94874690000000006</v>
      </c>
      <c r="AP5912">
        <v>-0.36374641399769497</v>
      </c>
      <c r="AQ5912">
        <v>4.8567197600759604</v>
      </c>
      <c r="AR5912">
        <v>4.5795930701999996</v>
      </c>
      <c r="AT5912">
        <v>12</v>
      </c>
      <c r="AV5912">
        <v>0</v>
      </c>
      <c r="AW5912">
        <v>1</v>
      </c>
      <c r="AZ5912">
        <v>14.5</v>
      </c>
      <c r="BA5912">
        <v>34</v>
      </c>
      <c r="BB5912">
        <v>16.3</v>
      </c>
      <c r="BC5912">
        <v>96.2647204557382</v>
      </c>
      <c r="BD5912">
        <v>96.291356887579894</v>
      </c>
      <c r="BE5912">
        <v>93.796494839999994</v>
      </c>
    </row>
    <row r="5913" spans="1:57">
      <c r="A5913" t="s">
        <v>22</v>
      </c>
      <c r="B5913" t="s">
        <v>56</v>
      </c>
      <c r="C5913">
        <v>2013</v>
      </c>
      <c r="D5913">
        <f t="shared" si="455"/>
        <v>272</v>
      </c>
      <c r="E5913">
        <v>4</v>
      </c>
      <c r="F5913">
        <v>16069.068401</v>
      </c>
      <c r="G5913">
        <v>1910548.101243</v>
      </c>
      <c r="H5913">
        <v>1230811.8836600001</v>
      </c>
      <c r="I5913">
        <v>223715.945289</v>
      </c>
      <c r="J5913">
        <v>409963.25124299998</v>
      </c>
      <c r="K5913">
        <v>609264.60040500003</v>
      </c>
      <c r="L5913">
        <v>614171.96440000006</v>
      </c>
      <c r="M5913">
        <v>4.8060280908227302</v>
      </c>
      <c r="N5913">
        <v>49721475.094125003</v>
      </c>
      <c r="O5913">
        <f>VLOOKUP(C5913,[1]pop_15p_a!$A$8:$AL$68,25,FALSE)</f>
        <v>81755888.084910005</v>
      </c>
      <c r="Q5913">
        <f t="shared" si="454"/>
        <v>-4907.3639950000215</v>
      </c>
      <c r="R5913">
        <f t="shared" si="452"/>
        <v>118896.00900000001</v>
      </c>
      <c r="S5913">
        <v>118896.00900000001</v>
      </c>
      <c r="U5913">
        <f t="shared" si="453"/>
        <v>30.8</v>
      </c>
      <c r="V5913">
        <v>30.8</v>
      </c>
      <c r="W5913">
        <v>45.9</v>
      </c>
      <c r="Z5913">
        <f t="shared" si="451"/>
        <v>4.7635969999999999</v>
      </c>
      <c r="AB5913">
        <v>4.7635969999999999</v>
      </c>
      <c r="AE5913">
        <f t="shared" si="450"/>
        <v>3.5</v>
      </c>
      <c r="AF5913">
        <v>3.5</v>
      </c>
      <c r="AG5913">
        <v>3.5</v>
      </c>
      <c r="AO5913">
        <v>0.95502080000000011</v>
      </c>
      <c r="AP5913">
        <v>-0.36374641399769497</v>
      </c>
      <c r="AQ5913">
        <v>4.8567197600759604</v>
      </c>
      <c r="AR5913">
        <v>4.5795930701999996</v>
      </c>
      <c r="AT5913">
        <v>12</v>
      </c>
      <c r="AV5913">
        <v>0</v>
      </c>
      <c r="AW5913">
        <v>1</v>
      </c>
      <c r="AZ5913">
        <v>14.6</v>
      </c>
      <c r="BA5913">
        <v>35.1</v>
      </c>
      <c r="BB5913">
        <v>16.7</v>
      </c>
      <c r="BC5913">
        <v>96.221039915656107</v>
      </c>
      <c r="BD5913">
        <v>96.769118829707693</v>
      </c>
      <c r="BE5913">
        <v>94.139683550000001</v>
      </c>
    </row>
    <row r="5914" spans="1:57">
      <c r="A5914" t="s">
        <v>22</v>
      </c>
      <c r="B5914" t="s">
        <v>56</v>
      </c>
      <c r="C5914">
        <v>2014</v>
      </c>
      <c r="D5914">
        <f t="shared" si="455"/>
        <v>273</v>
      </c>
      <c r="E5914">
        <v>1</v>
      </c>
      <c r="F5914">
        <v>16128.931457000001</v>
      </c>
      <c r="G5914">
        <v>1922969.3852280001</v>
      </c>
      <c r="H5914">
        <v>1234833.1114149999</v>
      </c>
      <c r="I5914">
        <v>222596.90201300001</v>
      </c>
      <c r="J5914">
        <v>410658.20925499999</v>
      </c>
      <c r="K5914">
        <v>610106.55621399998</v>
      </c>
      <c r="L5914">
        <v>628445.95262800006</v>
      </c>
      <c r="M5914">
        <v>4.9725699444237002</v>
      </c>
      <c r="N5914">
        <v>49457332.161225699</v>
      </c>
      <c r="O5914">
        <f>VLOOKUP(C5914,[1]pop_15p_a!$A$8:$AL$68,25,FALSE)</f>
        <v>83161988.720013201</v>
      </c>
      <c r="Q5914">
        <f t="shared" si="454"/>
        <v>-18339.396414000075</v>
      </c>
      <c r="R5914">
        <f t="shared" si="452"/>
        <v>119224.84699999999</v>
      </c>
      <c r="S5914">
        <v>119224.84699999999</v>
      </c>
      <c r="U5914">
        <f t="shared" si="453"/>
        <v>31.9</v>
      </c>
      <c r="V5914">
        <v>31.9</v>
      </c>
      <c r="W5914">
        <v>48.9</v>
      </c>
      <c r="Z5914">
        <f t="shared" si="451"/>
        <v>4.9436929999999997</v>
      </c>
      <c r="AB5914">
        <v>4.9436929999999997</v>
      </c>
      <c r="AE5914">
        <f t="shared" si="450"/>
        <v>3.5</v>
      </c>
      <c r="AF5914">
        <v>3.5</v>
      </c>
      <c r="AG5914">
        <v>3.5</v>
      </c>
      <c r="AO5914">
        <v>0.9676904999999999</v>
      </c>
      <c r="AP5914">
        <v>-0.343401583810994</v>
      </c>
      <c r="AQ5914">
        <v>4.8285142963638501</v>
      </c>
      <c r="AR5914">
        <v>4.4879521486999998</v>
      </c>
      <c r="AT5914">
        <v>12</v>
      </c>
      <c r="AV5914">
        <v>0</v>
      </c>
      <c r="AW5914">
        <v>1</v>
      </c>
      <c r="AZ5914">
        <v>14.8</v>
      </c>
      <c r="BA5914">
        <v>35.1</v>
      </c>
      <c r="BB5914">
        <v>16.5</v>
      </c>
      <c r="BC5914">
        <v>96.484277810425297</v>
      </c>
      <c r="BD5914">
        <v>97.223346209021301</v>
      </c>
      <c r="BE5914">
        <v>95.295100210000001</v>
      </c>
    </row>
    <row r="5915" spans="1:57">
      <c r="A5915" t="s">
        <v>22</v>
      </c>
      <c r="B5915" t="s">
        <v>56</v>
      </c>
      <c r="C5915">
        <v>2014</v>
      </c>
      <c r="D5915">
        <f t="shared" si="455"/>
        <v>274</v>
      </c>
      <c r="E5915">
        <v>2</v>
      </c>
      <c r="F5915">
        <v>16289.386688000001</v>
      </c>
      <c r="G5915">
        <v>1947399.045463</v>
      </c>
      <c r="H5915">
        <v>1257181.1166670001</v>
      </c>
      <c r="I5915">
        <v>222459.646889</v>
      </c>
      <c r="J5915">
        <v>420723.451619</v>
      </c>
      <c r="K5915">
        <v>635876.64622200001</v>
      </c>
      <c r="L5915">
        <v>649602.97482500004</v>
      </c>
      <c r="M5915">
        <v>4.9126857548108598</v>
      </c>
      <c r="N5915">
        <v>49247562.975745097</v>
      </c>
      <c r="O5915">
        <f>VLOOKUP(C5915,[1]pop_15p_a!$A$8:$AL$68,25,FALSE)</f>
        <v>83161988.720013201</v>
      </c>
      <c r="Q5915">
        <f t="shared" si="454"/>
        <v>-13726.328603000031</v>
      </c>
      <c r="R5915">
        <f t="shared" si="452"/>
        <v>119550.17600000001</v>
      </c>
      <c r="S5915">
        <v>119550.17600000001</v>
      </c>
      <c r="U5915">
        <f t="shared" si="453"/>
        <v>32</v>
      </c>
      <c r="V5915">
        <v>32</v>
      </c>
      <c r="W5915">
        <v>48.9</v>
      </c>
      <c r="Z5915">
        <f t="shared" si="451"/>
        <v>4.9273860000000003</v>
      </c>
      <c r="AB5915">
        <v>4.9273860000000003</v>
      </c>
      <c r="AE5915">
        <f t="shared" si="450"/>
        <v>3.3333333333333335</v>
      </c>
      <c r="AF5915">
        <v>3.3333333333333335</v>
      </c>
      <c r="AG5915">
        <v>3</v>
      </c>
      <c r="AO5915">
        <v>0.97384060000000006</v>
      </c>
      <c r="AP5915">
        <v>-0.343401583810994</v>
      </c>
      <c r="AQ5915">
        <v>4.8285142963638501</v>
      </c>
      <c r="AR5915">
        <v>4.4879521486999998</v>
      </c>
      <c r="AT5915">
        <v>12</v>
      </c>
      <c r="AV5915">
        <v>0</v>
      </c>
      <c r="AW5915">
        <v>1</v>
      </c>
      <c r="AZ5915">
        <v>14.7</v>
      </c>
      <c r="BA5915">
        <v>35.4</v>
      </c>
      <c r="BB5915">
        <v>16.5</v>
      </c>
      <c r="BC5915">
        <v>95.967088070967804</v>
      </c>
      <c r="BD5915">
        <v>97.678155326295595</v>
      </c>
      <c r="BE5915">
        <v>95.017441700000006</v>
      </c>
    </row>
    <row r="5916" spans="1:57">
      <c r="A5916" t="s">
        <v>22</v>
      </c>
      <c r="B5916" t="s">
        <v>56</v>
      </c>
      <c r="C5916">
        <v>2014</v>
      </c>
      <c r="D5916">
        <f t="shared" si="455"/>
        <v>275</v>
      </c>
      <c r="E5916">
        <v>3</v>
      </c>
      <c r="F5916">
        <v>16304.185742</v>
      </c>
      <c r="G5916">
        <v>1954538.9552470001</v>
      </c>
      <c r="H5916">
        <v>1252136.996326</v>
      </c>
      <c r="I5916">
        <v>228048.60879100001</v>
      </c>
      <c r="J5916">
        <v>422225.15742399998</v>
      </c>
      <c r="K5916">
        <v>652126.67342300003</v>
      </c>
      <c r="L5916">
        <v>654578.42393399996</v>
      </c>
      <c r="M5916">
        <v>4.8989545668260401</v>
      </c>
      <c r="N5916">
        <v>49355793.831871599</v>
      </c>
      <c r="O5916">
        <f>VLOOKUP(C5916,[1]pop_15p_a!$A$8:$AL$68,25,FALSE)</f>
        <v>83161988.720013201</v>
      </c>
      <c r="Q5916">
        <f t="shared" si="454"/>
        <v>-2451.7505109999329</v>
      </c>
      <c r="R5916">
        <f t="shared" si="452"/>
        <v>119879.58100000001</v>
      </c>
      <c r="S5916">
        <v>119879.58100000001</v>
      </c>
      <c r="U5916">
        <f t="shared" si="453"/>
        <v>32.700000000000003</v>
      </c>
      <c r="V5916">
        <v>32.700000000000003</v>
      </c>
      <c r="W5916">
        <v>48.9</v>
      </c>
      <c r="Z5916">
        <f t="shared" si="451"/>
        <v>4.9429340000000002</v>
      </c>
      <c r="AB5916">
        <v>4.9429340000000002</v>
      </c>
      <c r="AE5916">
        <f t="shared" si="450"/>
        <v>3</v>
      </c>
      <c r="AF5916">
        <v>3</v>
      </c>
      <c r="AG5916">
        <v>3</v>
      </c>
      <c r="AO5916">
        <v>0.97955380000000003</v>
      </c>
      <c r="AP5916">
        <v>-0.343401583810994</v>
      </c>
      <c r="AQ5916">
        <v>4.8285142963638501</v>
      </c>
      <c r="AR5916">
        <v>4.4879521486999998</v>
      </c>
      <c r="AT5916">
        <v>12</v>
      </c>
      <c r="AV5916">
        <v>0</v>
      </c>
      <c r="AW5916">
        <v>1</v>
      </c>
      <c r="AZ5916">
        <v>14.8</v>
      </c>
      <c r="BA5916">
        <v>35.700000000000003</v>
      </c>
      <c r="BB5916">
        <v>16.5</v>
      </c>
      <c r="BC5916">
        <v>96.392392410484305</v>
      </c>
      <c r="BD5916">
        <v>98.1785230788159</v>
      </c>
      <c r="BE5916">
        <v>95.823577889999996</v>
      </c>
    </row>
    <row r="5917" spans="1:57">
      <c r="A5917" t="s">
        <v>22</v>
      </c>
      <c r="B5917" t="s">
        <v>56</v>
      </c>
      <c r="C5917">
        <v>2014</v>
      </c>
      <c r="D5917">
        <f t="shared" si="455"/>
        <v>276</v>
      </c>
      <c r="E5917">
        <v>4</v>
      </c>
      <c r="F5917">
        <v>16440.445551000001</v>
      </c>
      <c r="G5917">
        <v>1976226.6181389999</v>
      </c>
      <c r="H5917">
        <v>1259790.2413880001</v>
      </c>
      <c r="I5917">
        <v>227883.85647999999</v>
      </c>
      <c r="J5917">
        <v>440195.26396200003</v>
      </c>
      <c r="K5917">
        <v>673443.982861</v>
      </c>
      <c r="L5917">
        <v>674458.62194099999</v>
      </c>
      <c r="M5917">
        <v>4.54137437710967</v>
      </c>
      <c r="N5917">
        <v>49600957.031157501</v>
      </c>
      <c r="O5917">
        <f>VLOOKUP(C5917,[1]pop_15p_a!$A$8:$AL$68,25,FALSE)</f>
        <v>83161988.720013201</v>
      </c>
      <c r="Q5917">
        <f t="shared" si="454"/>
        <v>-1014.6390799999936</v>
      </c>
      <c r="R5917">
        <f t="shared" si="452"/>
        <v>120205.174</v>
      </c>
      <c r="S5917">
        <v>120205.174</v>
      </c>
      <c r="U5917">
        <f t="shared" si="453"/>
        <v>32.6</v>
      </c>
      <c r="V5917">
        <v>32.6</v>
      </c>
      <c r="W5917">
        <v>48.9</v>
      </c>
      <c r="Z5917">
        <f t="shared" si="451"/>
        <v>4.5020800000000003</v>
      </c>
      <c r="AB5917">
        <v>4.5020800000000003</v>
      </c>
      <c r="AE5917">
        <f t="shared" si="450"/>
        <v>3</v>
      </c>
      <c r="AF5917">
        <v>3</v>
      </c>
      <c r="AG5917">
        <v>3</v>
      </c>
      <c r="AO5917">
        <v>0.98530010000000001</v>
      </c>
      <c r="AP5917">
        <v>-0.343401583810994</v>
      </c>
      <c r="AQ5917">
        <v>4.8285142963638501</v>
      </c>
      <c r="AR5917">
        <v>4.4879521486999998</v>
      </c>
      <c r="AT5917">
        <v>12</v>
      </c>
      <c r="AV5917">
        <v>0</v>
      </c>
      <c r="AW5917">
        <v>1</v>
      </c>
      <c r="AZ5917">
        <v>14.6</v>
      </c>
      <c r="BA5917">
        <v>36.5</v>
      </c>
      <c r="BB5917">
        <v>16.7</v>
      </c>
      <c r="BC5917">
        <v>97.283782623764196</v>
      </c>
      <c r="BD5917">
        <v>98.732466409305403</v>
      </c>
      <c r="BE5917">
        <v>97.013173649999999</v>
      </c>
    </row>
    <row r="5918" spans="1:57">
      <c r="A5918" t="s">
        <v>22</v>
      </c>
      <c r="B5918" t="s">
        <v>56</v>
      </c>
      <c r="C5918">
        <v>2015</v>
      </c>
      <c r="D5918">
        <f t="shared" si="455"/>
        <v>277</v>
      </c>
      <c r="E5918">
        <v>1</v>
      </c>
      <c r="F5918">
        <v>16489.035518000001</v>
      </c>
      <c r="G5918">
        <v>1987387.1256329999</v>
      </c>
      <c r="H5918">
        <v>1267324.8078050001</v>
      </c>
      <c r="I5918">
        <v>230480.02002600001</v>
      </c>
      <c r="J5918">
        <v>429935.50779499998</v>
      </c>
      <c r="K5918">
        <v>678664.60586100002</v>
      </c>
      <c r="L5918">
        <v>671778.91323399998</v>
      </c>
      <c r="M5918">
        <v>4.4050183529838902</v>
      </c>
      <c r="N5918">
        <v>50188052.823273703</v>
      </c>
      <c r="O5918">
        <f>VLOOKUP(C5918,[1]pop_15p_a!$A$8:$AL$68,25,FALSE)</f>
        <v>84548903.028167695</v>
      </c>
      <c r="Q5918">
        <f t="shared" si="454"/>
        <v>6885.6926270000404</v>
      </c>
      <c r="R5918">
        <f t="shared" si="452"/>
        <v>120527.79700000001</v>
      </c>
      <c r="S5918">
        <v>120527.79700000001</v>
      </c>
      <c r="U5918">
        <f t="shared" si="453"/>
        <v>33.299999999999997</v>
      </c>
      <c r="V5918">
        <v>33.299999999999997</v>
      </c>
      <c r="W5918">
        <v>52.8</v>
      </c>
      <c r="Z5918">
        <f t="shared" si="451"/>
        <v>4.3244410000000002</v>
      </c>
      <c r="AB5918">
        <v>4.3244410000000002</v>
      </c>
      <c r="AE5918">
        <f t="shared" ref="AE5918:AE5933" si="456">AF5918</f>
        <v>3</v>
      </c>
      <c r="AF5918">
        <v>3</v>
      </c>
      <c r="AG5918">
        <v>3</v>
      </c>
      <c r="AO5918">
        <v>0.99053700000000011</v>
      </c>
      <c r="AP5918">
        <v>1.7914361722945998E-2</v>
      </c>
      <c r="AR5918">
        <v>4.3539493025000002</v>
      </c>
      <c r="AT5918">
        <v>12</v>
      </c>
      <c r="AV5918">
        <v>0</v>
      </c>
      <c r="AW5918">
        <v>1</v>
      </c>
      <c r="AZ5918">
        <v>14.9</v>
      </c>
      <c r="BA5918">
        <v>36.9</v>
      </c>
      <c r="BB5918">
        <v>16.7</v>
      </c>
      <c r="BC5918">
        <v>98.578547033167297</v>
      </c>
      <c r="BD5918">
        <v>99.242553798957005</v>
      </c>
      <c r="BE5918">
        <v>98.007661189999993</v>
      </c>
    </row>
    <row r="5919" spans="1:57">
      <c r="A5919" t="s">
        <v>22</v>
      </c>
      <c r="B5919" t="s">
        <v>56</v>
      </c>
      <c r="C5919">
        <v>2015</v>
      </c>
      <c r="D5919">
        <f t="shared" si="455"/>
        <v>278</v>
      </c>
      <c r="E5919">
        <v>2</v>
      </c>
      <c r="F5919">
        <v>16617.670083000001</v>
      </c>
      <c r="G5919">
        <v>2008183.512074</v>
      </c>
      <c r="H5919">
        <v>1276692.551395</v>
      </c>
      <c r="I5919">
        <v>228834.099961</v>
      </c>
      <c r="J5919">
        <v>445661.81768600002</v>
      </c>
      <c r="K5919">
        <v>697674.76398100005</v>
      </c>
      <c r="L5919">
        <v>690792.45745300001</v>
      </c>
      <c r="M5919">
        <v>4.3639849811540996</v>
      </c>
      <c r="N5919">
        <v>50284704.5051485</v>
      </c>
      <c r="O5919">
        <f>VLOOKUP(C5919,[1]pop_15p_a!$A$8:$AL$68,25,FALSE)</f>
        <v>84548903.028167695</v>
      </c>
      <c r="Q5919">
        <f t="shared" si="454"/>
        <v>6882.3065280000446</v>
      </c>
      <c r="R5919">
        <f t="shared" si="452"/>
        <v>120846.274</v>
      </c>
      <c r="S5919">
        <v>120846.274</v>
      </c>
      <c r="U5919">
        <f t="shared" si="453"/>
        <v>33.4</v>
      </c>
      <c r="V5919">
        <v>33.4</v>
      </c>
      <c r="W5919">
        <v>52.8</v>
      </c>
      <c r="Z5919">
        <f t="shared" si="451"/>
        <v>4.4325219999999996</v>
      </c>
      <c r="AB5919">
        <v>4.4325219999999996</v>
      </c>
      <c r="AE5919">
        <f t="shared" si="456"/>
        <v>3</v>
      </c>
      <c r="AF5919">
        <v>3</v>
      </c>
      <c r="AG5919">
        <v>3</v>
      </c>
      <c r="AO5919">
        <v>0.99687970000000004</v>
      </c>
      <c r="AP5919">
        <v>1.7914361722945998E-2</v>
      </c>
      <c r="AR5919">
        <v>4.3539493025000002</v>
      </c>
      <c r="AT5919">
        <v>12</v>
      </c>
      <c r="AV5919">
        <v>0</v>
      </c>
      <c r="AW5919">
        <v>1</v>
      </c>
      <c r="AZ5919">
        <v>14.9</v>
      </c>
      <c r="BA5919">
        <v>37.5</v>
      </c>
      <c r="BB5919">
        <v>17</v>
      </c>
      <c r="BC5919">
        <v>99.419486442624105</v>
      </c>
      <c r="BD5919">
        <v>99.754344821415998</v>
      </c>
      <c r="BE5919">
        <v>98.865703409999995</v>
      </c>
    </row>
    <row r="5920" spans="1:57">
      <c r="A5920" t="s">
        <v>22</v>
      </c>
      <c r="B5920" t="s">
        <v>56</v>
      </c>
      <c r="C5920">
        <v>2015</v>
      </c>
      <c r="D5920">
        <f t="shared" si="455"/>
        <v>279</v>
      </c>
      <c r="E5920">
        <v>3</v>
      </c>
      <c r="F5920">
        <v>16771.591530000002</v>
      </c>
      <c r="G5920">
        <v>2032181.7790900001</v>
      </c>
      <c r="H5920">
        <v>1288791.5417909999</v>
      </c>
      <c r="I5920">
        <v>228597.40578100001</v>
      </c>
      <c r="J5920">
        <v>456120.62791799998</v>
      </c>
      <c r="K5920">
        <v>709821.49557999999</v>
      </c>
      <c r="L5920">
        <v>702380.60061199998</v>
      </c>
      <c r="M5920">
        <v>4.2969720531701201</v>
      </c>
      <c r="N5920">
        <v>50635719.9034798</v>
      </c>
      <c r="O5920">
        <f>VLOOKUP(C5920,[1]pop_15p_a!$A$8:$AL$68,25,FALSE)</f>
        <v>84548903.028167695</v>
      </c>
      <c r="Q5920">
        <f t="shared" si="454"/>
        <v>7440.8949680000078</v>
      </c>
      <c r="R5920">
        <f t="shared" si="452"/>
        <v>121168.094</v>
      </c>
      <c r="S5920">
        <v>121168.094</v>
      </c>
      <c r="U5920">
        <f t="shared" si="453"/>
        <v>34.200000000000003</v>
      </c>
      <c r="V5920">
        <v>34.200000000000003</v>
      </c>
      <c r="W5920">
        <v>52.8</v>
      </c>
      <c r="Z5920">
        <f t="shared" si="451"/>
        <v>4.364649</v>
      </c>
      <c r="AB5920">
        <v>4.364649</v>
      </c>
      <c r="AE5920">
        <f t="shared" si="456"/>
        <v>3</v>
      </c>
      <c r="AF5920">
        <v>3</v>
      </c>
      <c r="AG5920">
        <v>3</v>
      </c>
      <c r="AO5920">
        <v>1.003118</v>
      </c>
      <c r="AP5920">
        <v>1.7914361722945998E-2</v>
      </c>
      <c r="AR5920">
        <v>4.3539493025000002</v>
      </c>
      <c r="AT5920">
        <v>12</v>
      </c>
      <c r="AV5920">
        <v>0</v>
      </c>
      <c r="AW5920">
        <v>1</v>
      </c>
      <c r="AZ5920">
        <v>15.2</v>
      </c>
      <c r="BA5920">
        <v>39.200000000000003</v>
      </c>
      <c r="BB5920">
        <v>17.399999999999999</v>
      </c>
      <c r="BC5920">
        <v>101.088981511323</v>
      </c>
      <c r="BD5920">
        <v>100.25278101748</v>
      </c>
      <c r="BE5920">
        <v>101.66099939999999</v>
      </c>
    </row>
    <row r="5921" spans="1:57">
      <c r="A5921" t="s">
        <v>22</v>
      </c>
      <c r="B5921" t="s">
        <v>56</v>
      </c>
      <c r="C5921">
        <v>2015</v>
      </c>
      <c r="D5921">
        <f t="shared" si="455"/>
        <v>280</v>
      </c>
      <c r="E5921">
        <v>4</v>
      </c>
      <c r="F5921">
        <v>16718.912175000001</v>
      </c>
      <c r="G5921">
        <v>2031123.494958</v>
      </c>
      <c r="H5921">
        <v>1306298.780886</v>
      </c>
      <c r="I5921">
        <v>230275.780253</v>
      </c>
      <c r="J5921">
        <v>448487.33429000003</v>
      </c>
      <c r="K5921">
        <v>703853.08594500006</v>
      </c>
      <c r="L5921">
        <v>696980.22841400001</v>
      </c>
      <c r="M5921">
        <v>4.2782112143766797</v>
      </c>
      <c r="N5921">
        <v>51336849.7680979</v>
      </c>
      <c r="O5921">
        <f>VLOOKUP(C5921,[1]pop_15p_a!$A$8:$AL$68,25,FALSE)</f>
        <v>84548903.028167695</v>
      </c>
      <c r="Q5921">
        <f t="shared" si="454"/>
        <v>6872.8575310000451</v>
      </c>
      <c r="R5921">
        <f t="shared" si="452"/>
        <v>121486.58199999999</v>
      </c>
      <c r="S5921">
        <v>121486.58199999999</v>
      </c>
      <c r="U5921">
        <f t="shared" si="453"/>
        <v>35</v>
      </c>
      <c r="V5921">
        <v>35</v>
      </c>
      <c r="W5921">
        <v>52.8</v>
      </c>
      <c r="Z5921">
        <f t="shared" si="451"/>
        <v>4.2919700000000001</v>
      </c>
      <c r="AB5921">
        <v>4.2919700000000001</v>
      </c>
      <c r="AE5921">
        <f t="shared" si="456"/>
        <v>3.0833333333333335</v>
      </c>
      <c r="AF5921">
        <v>3.0833333333333335</v>
      </c>
      <c r="AG5921">
        <v>3.25</v>
      </c>
      <c r="AO5921">
        <v>1.0094650000000001</v>
      </c>
      <c r="AP5921">
        <v>1.7914361722945998E-2</v>
      </c>
      <c r="AR5921">
        <v>4.3539493025000002</v>
      </c>
      <c r="AT5921">
        <v>12</v>
      </c>
      <c r="AV5921">
        <v>0</v>
      </c>
      <c r="AW5921">
        <v>1</v>
      </c>
      <c r="AZ5921">
        <v>15.2</v>
      </c>
      <c r="BA5921">
        <v>39.700000000000003</v>
      </c>
      <c r="BB5921">
        <v>17.8</v>
      </c>
      <c r="BC5921">
        <v>100.912985012885</v>
      </c>
      <c r="BD5921">
        <v>100.75032036214699</v>
      </c>
      <c r="BE5921">
        <v>101.465636</v>
      </c>
    </row>
    <row r="5922" spans="1:57">
      <c r="A5922" t="s">
        <v>22</v>
      </c>
      <c r="B5922" t="s">
        <v>56</v>
      </c>
      <c r="C5922">
        <v>2016</v>
      </c>
      <c r="D5922">
        <f t="shared" si="455"/>
        <v>281</v>
      </c>
      <c r="E5922">
        <v>1</v>
      </c>
      <c r="F5922">
        <v>16781.718769999999</v>
      </c>
      <c r="G5922">
        <v>2044069.0783239999</v>
      </c>
      <c r="H5922">
        <v>1314006.416885</v>
      </c>
      <c r="I5922">
        <v>232179.94111700001</v>
      </c>
      <c r="J5922">
        <v>451833.37455200002</v>
      </c>
      <c r="K5922">
        <v>707682.96437299997</v>
      </c>
      <c r="L5922">
        <v>691496.34586600005</v>
      </c>
      <c r="M5922">
        <v>4.12417692625462</v>
      </c>
      <c r="N5922">
        <v>51193082.417809598</v>
      </c>
      <c r="O5922">
        <f>VLOOKUP(C5922,[1]pop_15p_a!$A$8:$AL$68,25,FALSE)</f>
        <v>85834932.778990403</v>
      </c>
      <c r="Q5922">
        <f t="shared" si="454"/>
        <v>16186.618506999919</v>
      </c>
      <c r="R5922">
        <f t="shared" si="452"/>
        <v>121803.321</v>
      </c>
      <c r="S5922">
        <v>121803.321</v>
      </c>
      <c r="U5922">
        <f t="shared" si="453"/>
        <v>35.9</v>
      </c>
      <c r="V5922">
        <v>35.9</v>
      </c>
      <c r="W5922">
        <v>56.8</v>
      </c>
      <c r="Z5922">
        <f t="shared" si="451"/>
        <v>4.1311749999999998</v>
      </c>
      <c r="AB5922">
        <v>4.1311749999999998</v>
      </c>
      <c r="AE5922">
        <f t="shared" si="456"/>
        <v>3.5833333333333335</v>
      </c>
      <c r="AF5922">
        <v>3.5833333333333335</v>
      </c>
      <c r="AG5922">
        <v>3.75</v>
      </c>
      <c r="AO5922">
        <v>1.0170999999999999</v>
      </c>
      <c r="AP5922">
        <v>0.33796916757806</v>
      </c>
      <c r="AT5922">
        <v>12</v>
      </c>
      <c r="AV5922">
        <v>0</v>
      </c>
      <c r="AW5922">
        <v>1</v>
      </c>
      <c r="AZ5922">
        <v>15.8</v>
      </c>
      <c r="BA5922">
        <v>40.700000000000003</v>
      </c>
      <c r="BB5922">
        <v>17.8</v>
      </c>
      <c r="BC5922">
        <v>103.329362237067</v>
      </c>
      <c r="BD5922">
        <v>101.34073879123601</v>
      </c>
      <c r="BE5922">
        <v>103.867243</v>
      </c>
    </row>
    <row r="5923" spans="1:57">
      <c r="A5923" t="s">
        <v>22</v>
      </c>
      <c r="B5923" t="s">
        <v>56</v>
      </c>
      <c r="C5923">
        <v>2016</v>
      </c>
      <c r="D5923">
        <f t="shared" si="455"/>
        <v>282</v>
      </c>
      <c r="E5923">
        <v>2</v>
      </c>
      <c r="F5923">
        <v>16820.002307999999</v>
      </c>
      <c r="G5923">
        <v>2054008.676008</v>
      </c>
      <c r="H5923">
        <v>1315105.811087</v>
      </c>
      <c r="I5923">
        <v>234630.53648099999</v>
      </c>
      <c r="J5923">
        <v>446477.14902800001</v>
      </c>
      <c r="K5923">
        <v>707369.04151400004</v>
      </c>
      <c r="L5923">
        <v>698898.26408400002</v>
      </c>
      <c r="M5923">
        <v>3.9714739642548902</v>
      </c>
      <c r="N5923">
        <v>51377065.380303398</v>
      </c>
      <c r="O5923">
        <f>VLOOKUP(C5923,[1]pop_15p_a!$A$8:$AL$68,25,FALSE)</f>
        <v>85834932.778990403</v>
      </c>
      <c r="Q5923">
        <f t="shared" si="454"/>
        <v>8470.7774300000165</v>
      </c>
      <c r="R5923">
        <f t="shared" si="452"/>
        <v>122117.027</v>
      </c>
      <c r="S5923">
        <v>122117.027</v>
      </c>
      <c r="U5923">
        <f t="shared" si="453"/>
        <v>35.200000000000003</v>
      </c>
      <c r="V5923">
        <v>35.200000000000003</v>
      </c>
      <c r="W5923">
        <v>56.8</v>
      </c>
      <c r="Z5923">
        <f t="shared" si="451"/>
        <v>3.9561660000000001</v>
      </c>
      <c r="AB5923">
        <v>3.9561660000000001</v>
      </c>
      <c r="AE5923">
        <f t="shared" si="456"/>
        <v>3.9166666666666665</v>
      </c>
      <c r="AF5923">
        <v>3.9166666666666665</v>
      </c>
      <c r="AG5923">
        <v>4.25</v>
      </c>
      <c r="AO5923">
        <v>1.0229059999999999</v>
      </c>
      <c r="AP5923">
        <v>0.33796916757806</v>
      </c>
      <c r="AT5923">
        <v>12</v>
      </c>
      <c r="AV5923">
        <v>0</v>
      </c>
      <c r="AW5923">
        <v>1</v>
      </c>
      <c r="AZ5923">
        <v>15.9</v>
      </c>
      <c r="BA5923">
        <v>41.7</v>
      </c>
      <c r="BB5923">
        <v>18.3</v>
      </c>
      <c r="BC5923">
        <v>102.983721509896</v>
      </c>
      <c r="BD5923">
        <v>101.929895198963</v>
      </c>
      <c r="BE5923">
        <v>104.36931389999999</v>
      </c>
    </row>
    <row r="5924" spans="1:57">
      <c r="A5924" t="s">
        <v>22</v>
      </c>
      <c r="B5924" t="s">
        <v>56</v>
      </c>
      <c r="C5924">
        <v>2016</v>
      </c>
      <c r="D5924">
        <f t="shared" si="455"/>
        <v>283</v>
      </c>
      <c r="E5924">
        <v>3</v>
      </c>
      <c r="F5924">
        <v>16952.434954</v>
      </c>
      <c r="G5924">
        <v>2075541.04568</v>
      </c>
      <c r="H5924">
        <v>1337203.9813939999</v>
      </c>
      <c r="I5924">
        <v>237565.30689800001</v>
      </c>
      <c r="J5924">
        <v>446804.29979999998</v>
      </c>
      <c r="K5924">
        <v>736856.35497999995</v>
      </c>
      <c r="L5924">
        <v>717096.48771799996</v>
      </c>
      <c r="M5924">
        <v>3.8030230520154702</v>
      </c>
      <c r="N5924">
        <v>51938223.984181002</v>
      </c>
      <c r="O5924">
        <f>VLOOKUP(C5924,[1]pop_15p_a!$A$8:$AL$68,25,FALSE)</f>
        <v>85834932.778990403</v>
      </c>
      <c r="Q5924">
        <f t="shared" si="454"/>
        <v>19759.867261999985</v>
      </c>
      <c r="R5924">
        <f t="shared" si="452"/>
        <v>122433.211</v>
      </c>
      <c r="S5924">
        <v>122433.211</v>
      </c>
      <c r="U5924">
        <f t="shared" si="453"/>
        <v>35.9</v>
      </c>
      <c r="V5924">
        <v>35.9</v>
      </c>
      <c r="W5924">
        <v>56.8</v>
      </c>
      <c r="Z5924">
        <f t="shared" si="451"/>
        <v>3.8217819999999998</v>
      </c>
      <c r="AB5924">
        <v>3.8217819999999998</v>
      </c>
      <c r="AE5924">
        <f t="shared" si="456"/>
        <v>4.416666666666667</v>
      </c>
      <c r="AF5924">
        <v>4.416666666666667</v>
      </c>
      <c r="AG5924">
        <v>4.75</v>
      </c>
      <c r="AO5924">
        <v>1.0309780000000002</v>
      </c>
      <c r="AP5924">
        <v>0.33796916757806</v>
      </c>
      <c r="AT5924">
        <v>12</v>
      </c>
      <c r="AV5924">
        <v>0</v>
      </c>
      <c r="AW5924">
        <v>1</v>
      </c>
      <c r="AZ5924">
        <v>16.100000000000001</v>
      </c>
      <c r="BA5924">
        <v>42.5</v>
      </c>
      <c r="BB5924">
        <v>18.600000000000001</v>
      </c>
      <c r="BC5924">
        <v>103.31783266897099</v>
      </c>
      <c r="BD5924">
        <v>102.51734636698799</v>
      </c>
      <c r="BE5924">
        <v>106.14868970000001</v>
      </c>
    </row>
    <row r="5925" spans="1:57">
      <c r="A5925" t="s">
        <v>22</v>
      </c>
      <c r="B5925" t="s">
        <v>56</v>
      </c>
      <c r="C5925">
        <v>2016</v>
      </c>
      <c r="D5925">
        <f t="shared" si="455"/>
        <v>284</v>
      </c>
      <c r="E5925">
        <v>4</v>
      </c>
      <c r="F5925">
        <v>17090.220915000002</v>
      </c>
      <c r="G5925">
        <v>2097763.9641260002</v>
      </c>
      <c r="H5925">
        <v>1352938.669117</v>
      </c>
      <c r="I5925">
        <v>237635.85894500001</v>
      </c>
      <c r="J5925">
        <v>454509.40893999999</v>
      </c>
      <c r="K5925">
        <v>738290.07578499999</v>
      </c>
      <c r="L5925">
        <v>719829.63925000001</v>
      </c>
      <c r="M5925">
        <v>3.6421028758340399</v>
      </c>
      <c r="N5925">
        <v>51870621.217705898</v>
      </c>
      <c r="O5925">
        <f>VLOOKUP(C5925,[1]pop_15p_a!$A$8:$AL$68,25,FALSE)</f>
        <v>85834932.778990403</v>
      </c>
      <c r="Q5925">
        <f t="shared" si="454"/>
        <v>18460.436534999986</v>
      </c>
      <c r="R5925">
        <f t="shared" si="452"/>
        <v>122746.451</v>
      </c>
      <c r="S5925">
        <v>122746.451</v>
      </c>
      <c r="U5925">
        <f t="shared" si="453"/>
        <v>37.1</v>
      </c>
      <c r="V5925">
        <v>37.1</v>
      </c>
      <c r="W5925">
        <v>56.8</v>
      </c>
      <c r="Z5925">
        <f t="shared" si="451"/>
        <v>3.6207009999999999</v>
      </c>
      <c r="AB5925">
        <v>3.6207009999999999</v>
      </c>
      <c r="AE5925">
        <f t="shared" si="456"/>
        <v>5.25</v>
      </c>
      <c r="AF5925">
        <v>5.25</v>
      </c>
      <c r="AG5925">
        <v>5.75</v>
      </c>
      <c r="AO5925">
        <v>1.0396720000000002</v>
      </c>
      <c r="AP5925">
        <v>0.33796916757806</v>
      </c>
      <c r="AT5925">
        <v>12</v>
      </c>
      <c r="AV5925">
        <v>0</v>
      </c>
      <c r="AW5925">
        <v>1</v>
      </c>
      <c r="AZ5925">
        <v>16</v>
      </c>
      <c r="BA5925">
        <v>42.8</v>
      </c>
      <c r="BB5925">
        <v>18.8</v>
      </c>
      <c r="BC5925">
        <v>102.55633979322</v>
      </c>
      <c r="BD5925">
        <v>103.105776939335</v>
      </c>
      <c r="BE5925">
        <v>106.4609727</v>
      </c>
    </row>
    <row r="5926" spans="1:57">
      <c r="A5926" t="s">
        <v>22</v>
      </c>
      <c r="B5926" t="s">
        <v>56</v>
      </c>
      <c r="C5926">
        <v>2017</v>
      </c>
      <c r="D5926">
        <f t="shared" si="455"/>
        <v>285</v>
      </c>
      <c r="E5926">
        <v>1</v>
      </c>
      <c r="F5926">
        <v>17149.210445000001</v>
      </c>
      <c r="G5926">
        <v>2110332.9106800002</v>
      </c>
      <c r="H5926">
        <v>1360936.259179</v>
      </c>
      <c r="I5926">
        <v>236944.64191499999</v>
      </c>
      <c r="J5926">
        <v>441942.89884899999</v>
      </c>
      <c r="K5926">
        <v>767522.610246</v>
      </c>
      <c r="L5926">
        <v>743747.13587600004</v>
      </c>
      <c r="M5926">
        <v>3.5384082986403498</v>
      </c>
      <c r="N5926">
        <v>52279702.440837599</v>
      </c>
      <c r="O5926">
        <f>VLOOKUP(C5926,[1]pop_15p_a!$A$8:$AL$68,25,FALSE)</f>
        <v>87132281.620636493</v>
      </c>
      <c r="Q5926">
        <f t="shared" si="454"/>
        <v>23775.474369999953</v>
      </c>
      <c r="R5926">
        <f t="shared" si="452"/>
        <v>123057.147</v>
      </c>
      <c r="S5926">
        <v>123057.147</v>
      </c>
      <c r="U5926">
        <f t="shared" si="453"/>
        <v>36</v>
      </c>
      <c r="V5926">
        <v>36</v>
      </c>
      <c r="W5926">
        <v>54.1</v>
      </c>
      <c r="Z5926">
        <f t="shared" si="451"/>
        <v>3.4625880000000002</v>
      </c>
      <c r="AB5926">
        <v>3.4625880000000002</v>
      </c>
      <c r="AE5926">
        <f t="shared" si="456"/>
        <v>6.166666666666667</v>
      </c>
      <c r="AF5926">
        <v>6.166666666666667</v>
      </c>
      <c r="AG5926">
        <v>6.5</v>
      </c>
      <c r="AO5926">
        <v>1.0559780000000001</v>
      </c>
      <c r="AP5926">
        <v>0.69163761498362697</v>
      </c>
      <c r="AT5926">
        <v>12</v>
      </c>
      <c r="AV5926">
        <v>0</v>
      </c>
      <c r="AW5926">
        <v>1</v>
      </c>
      <c r="AZ5926">
        <v>16</v>
      </c>
      <c r="BA5926">
        <v>41.1</v>
      </c>
      <c r="BB5926">
        <v>18.600000000000001</v>
      </c>
      <c r="BC5926">
        <v>101.867518619263</v>
      </c>
      <c r="BD5926">
        <v>103.790790132277</v>
      </c>
      <c r="BE5926">
        <v>106.7659197</v>
      </c>
    </row>
    <row r="5927" spans="1:57">
      <c r="A5927" t="s">
        <v>22</v>
      </c>
      <c r="B5927" t="s">
        <v>56</v>
      </c>
      <c r="C5927">
        <v>2017</v>
      </c>
      <c r="D5927">
        <f t="shared" si="455"/>
        <v>286</v>
      </c>
      <c r="E5927">
        <v>2</v>
      </c>
      <c r="F5927">
        <v>17177.790348999999</v>
      </c>
      <c r="G5927">
        <v>2119128.2463409998</v>
      </c>
      <c r="H5927">
        <v>1375819.021838</v>
      </c>
      <c r="I5927">
        <v>236701.006031</v>
      </c>
      <c r="J5927">
        <v>442995.71568000002</v>
      </c>
      <c r="K5927">
        <v>745472.45195000002</v>
      </c>
      <c r="L5927">
        <v>751934.18797500001</v>
      </c>
      <c r="M5927">
        <v>3.4492985992232601</v>
      </c>
      <c r="N5927">
        <v>52148546.410103701</v>
      </c>
      <c r="O5927">
        <f>VLOOKUP(C5927,[1]pop_15p_a!$A$8:$AL$68,25,FALSE)</f>
        <v>87132281.620636493</v>
      </c>
      <c r="Q5927">
        <f t="shared" si="454"/>
        <v>-6461.7360249999911</v>
      </c>
      <c r="R5927">
        <f t="shared" si="452"/>
        <v>123364.42600000001</v>
      </c>
      <c r="S5927">
        <v>123364.42600000001</v>
      </c>
      <c r="U5927">
        <f t="shared" si="453"/>
        <v>35</v>
      </c>
      <c r="V5927">
        <v>35</v>
      </c>
      <c r="W5927">
        <v>54.1</v>
      </c>
      <c r="Z5927">
        <f t="shared" si="451"/>
        <v>3.4605130000000002</v>
      </c>
      <c r="AB5927">
        <v>3.4605130000000002</v>
      </c>
      <c r="AE5927">
        <f t="shared" si="456"/>
        <v>6.75</v>
      </c>
      <c r="AF5927">
        <v>6.75</v>
      </c>
      <c r="AG5927">
        <v>7</v>
      </c>
      <c r="AO5927">
        <v>1.0698460000000001</v>
      </c>
      <c r="AP5927">
        <v>0.69163761498362697</v>
      </c>
      <c r="AT5927">
        <v>12</v>
      </c>
      <c r="AV5927">
        <v>0</v>
      </c>
      <c r="AW5927">
        <v>1</v>
      </c>
      <c r="AZ5927">
        <v>15.9</v>
      </c>
      <c r="BA5927">
        <v>40.6</v>
      </c>
      <c r="BB5927">
        <v>18.7</v>
      </c>
      <c r="BC5927">
        <v>103.707637273324</v>
      </c>
      <c r="BD5927">
        <v>104.41016785116</v>
      </c>
      <c r="BE5927">
        <v>108.7255545</v>
      </c>
    </row>
    <row r="5928" spans="1:57">
      <c r="A5928" t="s">
        <v>22</v>
      </c>
      <c r="B5928" t="s">
        <v>56</v>
      </c>
      <c r="C5928">
        <v>2017</v>
      </c>
      <c r="D5928">
        <f t="shared" si="455"/>
        <v>287</v>
      </c>
      <c r="E5928">
        <v>3</v>
      </c>
      <c r="F5928">
        <v>17056.380818000001</v>
      </c>
      <c r="G5928">
        <v>2109453.8845040002</v>
      </c>
      <c r="H5928">
        <v>1380439.8018449999</v>
      </c>
      <c r="I5928">
        <v>235644.048132</v>
      </c>
      <c r="J5928">
        <v>442000.48277800001</v>
      </c>
      <c r="K5928">
        <v>734236.03287300002</v>
      </c>
      <c r="L5928">
        <v>755210.507338</v>
      </c>
      <c r="M5928">
        <v>3.3598418466545801</v>
      </c>
      <c r="N5928">
        <v>52320039.640925199</v>
      </c>
      <c r="O5928">
        <f>VLOOKUP(C5928,[1]pop_15p_a!$A$8:$AL$68,25,FALSE)</f>
        <v>87132281.620636493</v>
      </c>
      <c r="Q5928">
        <f t="shared" si="454"/>
        <v>-20974.474464999977</v>
      </c>
      <c r="R5928">
        <f t="shared" si="452"/>
        <v>123675.351</v>
      </c>
      <c r="S5928">
        <v>123675.351</v>
      </c>
      <c r="U5928">
        <f t="shared" si="453"/>
        <v>35.5</v>
      </c>
      <c r="V5928">
        <v>35.5</v>
      </c>
      <c r="W5928">
        <v>54.1</v>
      </c>
      <c r="Z5928">
        <f t="shared" si="451"/>
        <v>3.3202259999999999</v>
      </c>
      <c r="AB5928">
        <v>3.3202259999999999</v>
      </c>
      <c r="AE5928">
        <f t="shared" si="456"/>
        <v>7</v>
      </c>
      <c r="AF5928">
        <v>7</v>
      </c>
      <c r="AG5928">
        <v>7</v>
      </c>
      <c r="AO5928">
        <v>1.078708</v>
      </c>
      <c r="AP5928">
        <v>0.69163761498362697</v>
      </c>
      <c r="AT5928">
        <v>12</v>
      </c>
      <c r="AV5928">
        <v>0</v>
      </c>
      <c r="AW5928">
        <v>1</v>
      </c>
      <c r="AZ5928">
        <v>16</v>
      </c>
      <c r="BA5928">
        <v>41.1</v>
      </c>
      <c r="BB5928">
        <v>18.899999999999999</v>
      </c>
      <c r="BC5928">
        <v>104.002696277693</v>
      </c>
      <c r="BD5928">
        <v>105.042968267188</v>
      </c>
      <c r="BE5928">
        <v>108.82422149999999</v>
      </c>
    </row>
    <row r="5929" spans="1:57">
      <c r="A5929" t="s">
        <v>22</v>
      </c>
      <c r="B5929" t="s">
        <v>56</v>
      </c>
      <c r="C5929">
        <v>2017</v>
      </c>
      <c r="D5929">
        <f t="shared" si="455"/>
        <v>288</v>
      </c>
      <c r="E5929">
        <v>4</v>
      </c>
      <c r="F5929">
        <v>17176.923371000001</v>
      </c>
      <c r="G5929">
        <v>2129638.3827450001</v>
      </c>
      <c r="H5929">
        <v>1386137.176008</v>
      </c>
      <c r="I5929">
        <v>237342.541356</v>
      </c>
      <c r="J5929">
        <v>443929.63299900002</v>
      </c>
      <c r="K5929">
        <v>764726.73061700002</v>
      </c>
      <c r="L5929">
        <v>770914.45298399997</v>
      </c>
      <c r="M5929">
        <v>3.4043829886237398</v>
      </c>
      <c r="N5929">
        <v>52614708.508133397</v>
      </c>
      <c r="O5929">
        <f>VLOOKUP(C5929,[1]pop_15p_a!$A$8:$AL$68,25,FALSE)</f>
        <v>87132281.620636493</v>
      </c>
      <c r="Q5929">
        <f t="shared" si="454"/>
        <v>-6187.7223669999512</v>
      </c>
      <c r="R5929">
        <f t="shared" si="452"/>
        <v>123982.52800000001</v>
      </c>
      <c r="S5929">
        <v>123982.52800000001</v>
      </c>
      <c r="U5929">
        <f t="shared" si="453"/>
        <v>35.200000000000003</v>
      </c>
      <c r="V5929">
        <v>35.200000000000003</v>
      </c>
      <c r="W5929">
        <v>54.1</v>
      </c>
      <c r="Z5929">
        <f t="shared" si="451"/>
        <v>3.4320930000000001</v>
      </c>
      <c r="AB5929">
        <v>3.4320930000000001</v>
      </c>
      <c r="AE5929">
        <f t="shared" si="456"/>
        <v>7.083333333333333</v>
      </c>
      <c r="AF5929">
        <v>7.083333333333333</v>
      </c>
      <c r="AG5929">
        <v>7.25</v>
      </c>
      <c r="AO5929">
        <v>1.0891649999999999</v>
      </c>
      <c r="AP5929">
        <v>0.69163761498362697</v>
      </c>
      <c r="AT5929">
        <v>12</v>
      </c>
      <c r="AV5929">
        <v>0</v>
      </c>
      <c r="AW5929">
        <v>1</v>
      </c>
      <c r="AZ5929">
        <v>16</v>
      </c>
      <c r="BA5929">
        <v>42.5</v>
      </c>
      <c r="BB5929">
        <v>19.3</v>
      </c>
      <c r="BC5929">
        <v>105.633055108411</v>
      </c>
      <c r="BD5929">
        <v>105.69327764188201</v>
      </c>
      <c r="BE5929">
        <v>111.4899307</v>
      </c>
    </row>
    <row r="5930" spans="1:57">
      <c r="A5930" t="s">
        <v>22</v>
      </c>
      <c r="B5930" t="s">
        <v>56</v>
      </c>
      <c r="C5930">
        <v>2018</v>
      </c>
      <c r="D5930">
        <f t="shared" si="455"/>
        <v>289</v>
      </c>
      <c r="E5930">
        <v>1</v>
      </c>
      <c r="F5930">
        <v>17352.196119</v>
      </c>
      <c r="G5930">
        <v>2156645.8572999998</v>
      </c>
      <c r="H5930">
        <v>1405956.915089</v>
      </c>
      <c r="I5930">
        <v>240648.60098300001</v>
      </c>
      <c r="J5930">
        <v>451750.72074600001</v>
      </c>
      <c r="K5930">
        <v>787291.43157300004</v>
      </c>
      <c r="L5930">
        <v>799157.26551299996</v>
      </c>
      <c r="Q5930">
        <f t="shared" si="454"/>
        <v>-11865.833939999924</v>
      </c>
      <c r="R5930">
        <f t="shared" si="452"/>
        <v>124286.62300000001</v>
      </c>
      <c r="S5930">
        <v>124286.62300000001</v>
      </c>
      <c r="U5930">
        <f t="shared" si="453"/>
        <v>35.4</v>
      </c>
      <c r="V5930">
        <v>35.4</v>
      </c>
      <c r="W5930">
        <v>53.6</v>
      </c>
      <c r="Z5930">
        <f t="shared" si="451"/>
        <v>3.2545120000000001</v>
      </c>
      <c r="AB5930">
        <v>3.2545120000000001</v>
      </c>
      <c r="AE5930">
        <f t="shared" si="456"/>
        <v>7.416666666666667</v>
      </c>
      <c r="AF5930">
        <v>7.416666666666667</v>
      </c>
      <c r="AG5930">
        <v>7.5</v>
      </c>
      <c r="AO5930">
        <v>1.100447</v>
      </c>
      <c r="AP5930">
        <v>0.75938258819005799</v>
      </c>
      <c r="AT5930">
        <v>12</v>
      </c>
      <c r="AV5930">
        <v>0</v>
      </c>
      <c r="AW5930">
        <v>1</v>
      </c>
      <c r="AZ5930">
        <v>16.2</v>
      </c>
      <c r="BA5930">
        <v>41.5</v>
      </c>
      <c r="BB5930">
        <v>19.100000000000001</v>
      </c>
      <c r="BC5930">
        <v>107.03858772489301</v>
      </c>
      <c r="BD5930">
        <v>106.319199418975</v>
      </c>
      <c r="BE5930">
        <v>113.39690179999999</v>
      </c>
    </row>
    <row r="5931" spans="1:57">
      <c r="A5931" t="s">
        <v>22</v>
      </c>
      <c r="B5931" t="s">
        <v>56</v>
      </c>
      <c r="C5931">
        <v>2018</v>
      </c>
      <c r="D5931">
        <f t="shared" si="455"/>
        <v>290</v>
      </c>
      <c r="E5931">
        <v>2</v>
      </c>
      <c r="F5931">
        <v>17276.148293999999</v>
      </c>
      <c r="G5931">
        <v>2152385.6296930001</v>
      </c>
      <c r="H5931">
        <v>1403361.8708850001</v>
      </c>
      <c r="I5931">
        <v>242310.437707</v>
      </c>
      <c r="J5931">
        <v>449281.75987100002</v>
      </c>
      <c r="K5931">
        <v>800364.87358500005</v>
      </c>
      <c r="L5931">
        <v>792451.42256400001</v>
      </c>
      <c r="Q5931">
        <f t="shared" si="454"/>
        <v>7913.4510210000444</v>
      </c>
      <c r="R5931">
        <f t="shared" si="452"/>
        <v>124587.124</v>
      </c>
      <c r="S5931">
        <v>124587.124</v>
      </c>
      <c r="U5931">
        <f t="shared" si="453"/>
        <v>35.700000000000003</v>
      </c>
      <c r="V5931">
        <v>35.700000000000003</v>
      </c>
      <c r="W5931">
        <v>53.6</v>
      </c>
      <c r="Z5931">
        <f t="shared" si="451"/>
        <v>3.3614449999999998</v>
      </c>
      <c r="AB5931">
        <v>3.3614449999999998</v>
      </c>
      <c r="AE5931">
        <f t="shared" si="456"/>
        <v>7.583333333333333</v>
      </c>
      <c r="AF5931">
        <v>7.583333333333333</v>
      </c>
      <c r="AG5931">
        <v>7.75</v>
      </c>
      <c r="AO5931">
        <v>1.1088389999999999</v>
      </c>
      <c r="AP5931">
        <v>0.75938258819005799</v>
      </c>
      <c r="AT5931">
        <v>12</v>
      </c>
      <c r="AV5931">
        <v>0</v>
      </c>
      <c r="AW5931">
        <v>1</v>
      </c>
      <c r="AZ5931">
        <v>16.100000000000001</v>
      </c>
      <c r="BA5931">
        <v>42.5</v>
      </c>
      <c r="BB5931">
        <v>19.7</v>
      </c>
      <c r="BC5931">
        <v>109.236474784625</v>
      </c>
      <c r="BD5931">
        <v>106.99996319554</v>
      </c>
      <c r="BE5931">
        <v>116.5192387</v>
      </c>
    </row>
    <row r="5932" spans="1:57">
      <c r="A5932" t="s">
        <v>22</v>
      </c>
      <c r="B5932" t="s">
        <v>56</v>
      </c>
      <c r="C5932">
        <v>2018</v>
      </c>
      <c r="D5932">
        <f t="shared" si="455"/>
        <v>291</v>
      </c>
      <c r="E5932">
        <v>3</v>
      </c>
      <c r="F5932">
        <v>17318.977364999999</v>
      </c>
      <c r="G5932">
        <v>2162986.9134010002</v>
      </c>
      <c r="H5932">
        <v>1410260.1708849999</v>
      </c>
      <c r="I5932">
        <v>238246.78886599999</v>
      </c>
      <c r="J5932">
        <v>444229.221532</v>
      </c>
      <c r="K5932">
        <v>798042.77445899998</v>
      </c>
      <c r="L5932">
        <v>802958.223857</v>
      </c>
      <c r="Q5932">
        <f t="shared" si="454"/>
        <v>-4915.4493980000261</v>
      </c>
      <c r="R5932">
        <f t="shared" si="452"/>
        <v>124891.145</v>
      </c>
      <c r="S5932">
        <v>124891.145</v>
      </c>
      <c r="U5932">
        <f t="shared" si="453"/>
        <v>35.4</v>
      </c>
      <c r="V5932">
        <v>35.4</v>
      </c>
      <c r="W5932">
        <v>53.6</v>
      </c>
      <c r="Z5932">
        <f t="shared" si="451"/>
        <v>3.3288440000000001</v>
      </c>
      <c r="AB5932">
        <v>3.3288440000000001</v>
      </c>
      <c r="AE5932">
        <f t="shared" si="456"/>
        <v>7.75</v>
      </c>
      <c r="AF5932">
        <v>7.75</v>
      </c>
      <c r="AG5932">
        <v>7.75</v>
      </c>
      <c r="AO5932">
        <v>1.1170140000000002</v>
      </c>
      <c r="AP5932">
        <v>0.75938258819005799</v>
      </c>
      <c r="AT5932">
        <v>12</v>
      </c>
      <c r="AV5932">
        <v>0</v>
      </c>
      <c r="AW5932">
        <v>1</v>
      </c>
      <c r="AZ5932">
        <v>16.100000000000001</v>
      </c>
      <c r="BA5932">
        <v>41.5</v>
      </c>
      <c r="BB5932">
        <v>19.5</v>
      </c>
      <c r="BC5932">
        <v>109.645826393825</v>
      </c>
      <c r="BD5932">
        <v>107.72068502983799</v>
      </c>
      <c r="BE5932">
        <v>116.6791636</v>
      </c>
    </row>
    <row r="5933" spans="1:57">
      <c r="A5933" t="s">
        <v>22</v>
      </c>
      <c r="B5933" t="s">
        <v>56</v>
      </c>
      <c r="C5933">
        <v>2018</v>
      </c>
      <c r="D5933">
        <f t="shared" si="455"/>
        <v>292</v>
      </c>
      <c r="E5933">
        <v>4</v>
      </c>
      <c r="F5933">
        <v>17288.60152</v>
      </c>
      <c r="G5933">
        <v>2164392.872587</v>
      </c>
      <c r="H5933">
        <v>1405928.8468760001</v>
      </c>
      <c r="I5933">
        <v>238207.70905100001</v>
      </c>
      <c r="J5933">
        <v>435920.86067299999</v>
      </c>
      <c r="K5933">
        <v>795057.00501199998</v>
      </c>
      <c r="L5933">
        <v>814311.90067999996</v>
      </c>
      <c r="Q5933">
        <f t="shared" si="454"/>
        <v>-19254.895667999983</v>
      </c>
      <c r="R5933">
        <f t="shared" si="452"/>
        <v>125191.9</v>
      </c>
      <c r="S5933">
        <v>125191.9</v>
      </c>
      <c r="U5933">
        <f t="shared" si="453"/>
        <v>35.4</v>
      </c>
      <c r="V5933">
        <v>35.4</v>
      </c>
      <c r="W5933">
        <v>53.6</v>
      </c>
      <c r="AE5933">
        <f t="shared" si="456"/>
        <v>8</v>
      </c>
      <c r="AF5933">
        <v>8</v>
      </c>
      <c r="AG5933">
        <v>8.25</v>
      </c>
      <c r="AO5933">
        <v>1.126528</v>
      </c>
      <c r="AP5933">
        <v>0.75938258819005799</v>
      </c>
      <c r="AT5933">
        <v>12</v>
      </c>
      <c r="AV5933">
        <v>0</v>
      </c>
      <c r="AW5933">
        <v>1</v>
      </c>
      <c r="BD5933">
        <v>108.427198672212</v>
      </c>
    </row>
    <row r="5934" spans="1:57">
      <c r="A5934" t="s">
        <v>22</v>
      </c>
      <c r="B5934" t="s">
        <v>56</v>
      </c>
      <c r="C5934">
        <v>2019</v>
      </c>
      <c r="D5934">
        <f t="shared" si="455"/>
        <v>293</v>
      </c>
      <c r="E5934">
        <v>1</v>
      </c>
      <c r="F5934">
        <v>17203.13768</v>
      </c>
      <c r="G5934">
        <v>2158807.1075559999</v>
      </c>
      <c r="H5934">
        <v>1408520.642339</v>
      </c>
      <c r="I5934">
        <v>237531.015208</v>
      </c>
      <c r="J5934">
        <v>436320.44559199997</v>
      </c>
      <c r="K5934">
        <v>801494.73761099996</v>
      </c>
      <c r="L5934">
        <v>797371.91791800002</v>
      </c>
      <c r="Q5934">
        <f t="shared" si="454"/>
        <v>4122.8196929999394</v>
      </c>
      <c r="R5934">
        <f t="shared" si="452"/>
        <v>125489.149</v>
      </c>
      <c r="S5934">
        <v>125489.149</v>
      </c>
      <c r="U5934">
        <f t="shared" si="453"/>
        <v>35.299999999999997</v>
      </c>
      <c r="V5934">
        <v>35.299999999999997</v>
      </c>
      <c r="W5934">
        <v>53.8</v>
      </c>
    </row>
    <row r="5935" spans="1:57">
      <c r="A5935" t="s">
        <v>22</v>
      </c>
      <c r="B5935" t="s">
        <v>56</v>
      </c>
      <c r="C5935">
        <v>2019</v>
      </c>
      <c r="D5935">
        <f t="shared" si="455"/>
        <v>294</v>
      </c>
      <c r="E5935">
        <v>2</v>
      </c>
      <c r="F5935">
        <v>17166.409748999999</v>
      </c>
      <c r="G5935">
        <v>2159240.320204</v>
      </c>
      <c r="H5935">
        <v>1411822.870591</v>
      </c>
      <c r="I5935">
        <v>237688.011298</v>
      </c>
      <c r="J5935">
        <v>425788.02964399999</v>
      </c>
      <c r="K5935">
        <v>825773.30481300002</v>
      </c>
      <c r="L5935">
        <v>798001.29382100003</v>
      </c>
      <c r="Q5935">
        <f t="shared" si="454"/>
        <v>27772.010991999996</v>
      </c>
      <c r="R5935">
        <f t="shared" si="452"/>
        <v>125782.872</v>
      </c>
      <c r="S5935">
        <v>125782.872</v>
      </c>
      <c r="W5935">
        <v>53.8</v>
      </c>
    </row>
    <row r="5936" spans="1:57">
      <c r="A5936" t="s">
        <v>23</v>
      </c>
      <c r="B5936" t="s">
        <v>57</v>
      </c>
      <c r="C5936">
        <v>1955</v>
      </c>
      <c r="D5936">
        <f t="shared" si="455"/>
        <v>37</v>
      </c>
      <c r="E5936">
        <v>1</v>
      </c>
      <c r="AT5936">
        <v>2</v>
      </c>
      <c r="AV5936">
        <v>0</v>
      </c>
      <c r="AW5936">
        <v>1</v>
      </c>
    </row>
    <row r="5937" spans="1:49">
      <c r="A5937" t="s">
        <v>23</v>
      </c>
      <c r="B5937" t="s">
        <v>57</v>
      </c>
      <c r="C5937">
        <v>1955</v>
      </c>
      <c r="D5937">
        <f t="shared" si="455"/>
        <v>38</v>
      </c>
      <c r="E5937">
        <v>2</v>
      </c>
      <c r="AT5937">
        <v>2</v>
      </c>
      <c r="AV5937">
        <v>0</v>
      </c>
      <c r="AW5937">
        <v>1</v>
      </c>
    </row>
    <row r="5938" spans="1:49">
      <c r="A5938" t="s">
        <v>23</v>
      </c>
      <c r="B5938" t="s">
        <v>57</v>
      </c>
      <c r="C5938">
        <v>1955</v>
      </c>
      <c r="D5938">
        <f t="shared" si="455"/>
        <v>39</v>
      </c>
      <c r="E5938">
        <v>3</v>
      </c>
      <c r="AT5938">
        <v>2</v>
      </c>
      <c r="AV5938">
        <v>0</v>
      </c>
      <c r="AW5938">
        <v>1</v>
      </c>
    </row>
    <row r="5939" spans="1:49">
      <c r="A5939" t="s">
        <v>23</v>
      </c>
      <c r="B5939" t="s">
        <v>57</v>
      </c>
      <c r="C5939">
        <v>1955</v>
      </c>
      <c r="D5939">
        <f t="shared" si="455"/>
        <v>40</v>
      </c>
      <c r="E5939">
        <v>4</v>
      </c>
      <c r="AT5939">
        <v>2</v>
      </c>
      <c r="AV5939">
        <v>0</v>
      </c>
      <c r="AW5939">
        <v>1</v>
      </c>
    </row>
    <row r="5940" spans="1:49">
      <c r="A5940" t="s">
        <v>23</v>
      </c>
      <c r="B5940" t="s">
        <v>57</v>
      </c>
      <c r="C5940">
        <v>1956</v>
      </c>
      <c r="D5940">
        <f t="shared" si="455"/>
        <v>41</v>
      </c>
      <c r="E5940">
        <v>1</v>
      </c>
      <c r="AT5940">
        <v>2</v>
      </c>
      <c r="AV5940">
        <v>0</v>
      </c>
      <c r="AW5940">
        <v>1</v>
      </c>
    </row>
    <row r="5941" spans="1:49">
      <c r="A5941" t="s">
        <v>23</v>
      </c>
      <c r="B5941" t="s">
        <v>57</v>
      </c>
      <c r="C5941">
        <v>1956</v>
      </c>
      <c r="D5941">
        <f t="shared" si="455"/>
        <v>42</v>
      </c>
      <c r="E5941">
        <v>2</v>
      </c>
      <c r="AT5941">
        <v>2</v>
      </c>
      <c r="AV5941">
        <v>0</v>
      </c>
      <c r="AW5941">
        <v>1</v>
      </c>
    </row>
    <row r="5942" spans="1:49">
      <c r="A5942" t="s">
        <v>23</v>
      </c>
      <c r="B5942" t="s">
        <v>57</v>
      </c>
      <c r="C5942">
        <v>1956</v>
      </c>
      <c r="D5942">
        <f t="shared" si="455"/>
        <v>43</v>
      </c>
      <c r="E5942">
        <v>3</v>
      </c>
      <c r="AT5942">
        <v>2</v>
      </c>
      <c r="AV5942">
        <v>0</v>
      </c>
      <c r="AW5942">
        <v>1</v>
      </c>
    </row>
    <row r="5943" spans="1:49">
      <c r="A5943" t="s">
        <v>23</v>
      </c>
      <c r="B5943" t="s">
        <v>57</v>
      </c>
      <c r="C5943">
        <v>1956</v>
      </c>
      <c r="D5943">
        <f t="shared" si="455"/>
        <v>44</v>
      </c>
      <c r="E5943">
        <v>4</v>
      </c>
      <c r="AT5943">
        <v>2</v>
      </c>
      <c r="AV5943">
        <v>0</v>
      </c>
      <c r="AW5943">
        <v>1</v>
      </c>
    </row>
    <row r="5944" spans="1:49">
      <c r="A5944" t="s">
        <v>23</v>
      </c>
      <c r="B5944" t="s">
        <v>57</v>
      </c>
      <c r="C5944">
        <v>1957</v>
      </c>
      <c r="D5944">
        <f t="shared" si="455"/>
        <v>45</v>
      </c>
      <c r="E5944">
        <v>1</v>
      </c>
      <c r="AT5944">
        <v>2</v>
      </c>
      <c r="AV5944">
        <v>0</v>
      </c>
      <c r="AW5944">
        <v>1</v>
      </c>
    </row>
    <row r="5945" spans="1:49">
      <c r="A5945" t="s">
        <v>23</v>
      </c>
      <c r="B5945" t="s">
        <v>57</v>
      </c>
      <c r="C5945">
        <v>1957</v>
      </c>
      <c r="D5945">
        <f t="shared" si="455"/>
        <v>46</v>
      </c>
      <c r="E5945">
        <v>2</v>
      </c>
      <c r="AT5945">
        <v>2</v>
      </c>
      <c r="AV5945">
        <v>0</v>
      </c>
      <c r="AW5945">
        <v>1</v>
      </c>
    </row>
    <row r="5946" spans="1:49">
      <c r="A5946" t="s">
        <v>23</v>
      </c>
      <c r="B5946" t="s">
        <v>57</v>
      </c>
      <c r="C5946">
        <v>1957</v>
      </c>
      <c r="D5946">
        <f t="shared" si="455"/>
        <v>47</v>
      </c>
      <c r="E5946">
        <v>3</v>
      </c>
      <c r="AT5946">
        <v>2</v>
      </c>
      <c r="AV5946">
        <v>0</v>
      </c>
      <c r="AW5946">
        <v>1</v>
      </c>
    </row>
    <row r="5947" spans="1:49">
      <c r="A5947" t="s">
        <v>23</v>
      </c>
      <c r="B5947" t="s">
        <v>57</v>
      </c>
      <c r="C5947">
        <v>1957</v>
      </c>
      <c r="D5947">
        <f t="shared" si="455"/>
        <v>48</v>
      </c>
      <c r="E5947">
        <v>4</v>
      </c>
      <c r="AT5947">
        <v>2</v>
      </c>
      <c r="AV5947">
        <v>0</v>
      </c>
      <c r="AW5947">
        <v>1</v>
      </c>
    </row>
    <row r="5948" spans="1:49">
      <c r="A5948" t="s">
        <v>23</v>
      </c>
      <c r="B5948" t="s">
        <v>57</v>
      </c>
      <c r="C5948">
        <v>1958</v>
      </c>
      <c r="D5948">
        <f t="shared" si="455"/>
        <v>49</v>
      </c>
      <c r="E5948">
        <v>1</v>
      </c>
      <c r="AT5948">
        <v>2</v>
      </c>
      <c r="AV5948">
        <v>0</v>
      </c>
      <c r="AW5948">
        <v>1</v>
      </c>
    </row>
    <row r="5949" spans="1:49">
      <c r="A5949" t="s">
        <v>23</v>
      </c>
      <c r="B5949" t="s">
        <v>57</v>
      </c>
      <c r="C5949">
        <v>1958</v>
      </c>
      <c r="D5949">
        <f t="shared" si="455"/>
        <v>50</v>
      </c>
      <c r="E5949">
        <v>2</v>
      </c>
      <c r="AT5949">
        <v>2</v>
      </c>
      <c r="AV5949">
        <v>0</v>
      </c>
      <c r="AW5949">
        <v>1</v>
      </c>
    </row>
    <row r="5950" spans="1:49">
      <c r="A5950" t="s">
        <v>23</v>
      </c>
      <c r="B5950" t="s">
        <v>57</v>
      </c>
      <c r="C5950">
        <v>1958</v>
      </c>
      <c r="D5950">
        <f t="shared" si="455"/>
        <v>51</v>
      </c>
      <c r="E5950">
        <v>3</v>
      </c>
      <c r="AT5950">
        <v>2</v>
      </c>
      <c r="AV5950">
        <v>0</v>
      </c>
      <c r="AW5950">
        <v>1</v>
      </c>
    </row>
    <row r="5951" spans="1:49">
      <c r="A5951" t="s">
        <v>23</v>
      </c>
      <c r="B5951" t="s">
        <v>57</v>
      </c>
      <c r="C5951">
        <v>1958</v>
      </c>
      <c r="D5951">
        <f t="shared" si="455"/>
        <v>52</v>
      </c>
      <c r="E5951">
        <v>4</v>
      </c>
      <c r="AT5951">
        <v>2</v>
      </c>
      <c r="AV5951">
        <v>0</v>
      </c>
      <c r="AW5951">
        <v>1</v>
      </c>
    </row>
    <row r="5952" spans="1:49">
      <c r="A5952" t="s">
        <v>23</v>
      </c>
      <c r="B5952" t="s">
        <v>57</v>
      </c>
      <c r="C5952">
        <v>1959</v>
      </c>
      <c r="D5952">
        <f t="shared" si="455"/>
        <v>53</v>
      </c>
      <c r="E5952">
        <v>1</v>
      </c>
      <c r="AT5952">
        <v>2</v>
      </c>
      <c r="AV5952">
        <v>0</v>
      </c>
      <c r="AW5952">
        <v>1</v>
      </c>
    </row>
    <row r="5953" spans="1:56">
      <c r="A5953" t="s">
        <v>23</v>
      </c>
      <c r="B5953" t="s">
        <v>57</v>
      </c>
      <c r="C5953">
        <v>1959</v>
      </c>
      <c r="D5953">
        <f t="shared" si="455"/>
        <v>54</v>
      </c>
      <c r="E5953">
        <v>2</v>
      </c>
      <c r="AT5953">
        <v>2</v>
      </c>
      <c r="AV5953">
        <v>0</v>
      </c>
      <c r="AW5953">
        <v>1</v>
      </c>
    </row>
    <row r="5954" spans="1:56">
      <c r="A5954" t="s">
        <v>23</v>
      </c>
      <c r="B5954" t="s">
        <v>57</v>
      </c>
      <c r="C5954">
        <v>1959</v>
      </c>
      <c r="D5954">
        <f t="shared" si="455"/>
        <v>55</v>
      </c>
      <c r="E5954">
        <v>3</v>
      </c>
      <c r="AT5954">
        <v>2</v>
      </c>
      <c r="AV5954">
        <v>0</v>
      </c>
      <c r="AW5954">
        <v>1</v>
      </c>
    </row>
    <row r="5955" spans="1:56">
      <c r="A5955" t="s">
        <v>23</v>
      </c>
      <c r="B5955" t="s">
        <v>57</v>
      </c>
      <c r="C5955">
        <v>1959</v>
      </c>
      <c r="D5955">
        <f t="shared" si="455"/>
        <v>56</v>
      </c>
      <c r="E5955">
        <v>4</v>
      </c>
      <c r="AT5955">
        <v>2</v>
      </c>
      <c r="AV5955">
        <v>0</v>
      </c>
      <c r="AW5955">
        <v>1</v>
      </c>
    </row>
    <row r="5956" spans="1:56">
      <c r="A5956" t="s">
        <v>23</v>
      </c>
      <c r="B5956" t="s">
        <v>57</v>
      </c>
      <c r="C5956">
        <v>1960</v>
      </c>
      <c r="D5956">
        <f t="shared" si="455"/>
        <v>57</v>
      </c>
      <c r="E5956">
        <v>1</v>
      </c>
      <c r="G5956">
        <v>171111.90028900001</v>
      </c>
      <c r="H5956">
        <v>77485.488018999997</v>
      </c>
      <c r="I5956">
        <v>50833.524190999997</v>
      </c>
      <c r="J5956">
        <v>39397.309293999999</v>
      </c>
      <c r="K5956">
        <v>32822.503436999999</v>
      </c>
      <c r="L5956">
        <v>30339.725072000001</v>
      </c>
      <c r="O5956">
        <f>VLOOKUP(C5956,[1]pop_15p_a!$A$8:$AL$68,26,FALSE)</f>
        <v>7689565.6920326203</v>
      </c>
      <c r="Q5956">
        <f t="shared" ref="Q5956:Q6018" si="457">K5956-L5956</f>
        <v>2482.7783649999983</v>
      </c>
      <c r="R5956">
        <v>11486.630999999999</v>
      </c>
      <c r="AT5956">
        <v>2</v>
      </c>
      <c r="AV5956">
        <v>0</v>
      </c>
      <c r="AW5956">
        <v>1</v>
      </c>
      <c r="AX5956">
        <v>1</v>
      </c>
      <c r="BD5956">
        <v>8.0244768125959194</v>
      </c>
    </row>
    <row r="5957" spans="1:56">
      <c r="A5957" t="s">
        <v>23</v>
      </c>
      <c r="B5957" t="s">
        <v>57</v>
      </c>
      <c r="C5957">
        <v>1960</v>
      </c>
      <c r="D5957">
        <f t="shared" ref="D5957:D6020" si="458">D5699</f>
        <v>58</v>
      </c>
      <c r="E5957">
        <v>2</v>
      </c>
      <c r="G5957">
        <v>175106.93382000001</v>
      </c>
      <c r="H5957">
        <v>81452.065417999998</v>
      </c>
      <c r="I5957">
        <v>51461.029535000001</v>
      </c>
      <c r="J5957">
        <v>40433.195627000001</v>
      </c>
      <c r="K5957">
        <v>33436.099619000001</v>
      </c>
      <c r="L5957">
        <v>30442.550121</v>
      </c>
      <c r="O5957">
        <f>VLOOKUP(C5957,[1]pop_15p_a!$A$8:$AL$68,26,FALSE)</f>
        <v>7689565.6920326203</v>
      </c>
      <c r="Q5957">
        <f t="shared" si="457"/>
        <v>2993.5494980000003</v>
      </c>
      <c r="R5957">
        <v>11486.630999999999</v>
      </c>
      <c r="AN5957">
        <v>15.62829</v>
      </c>
      <c r="AO5957">
        <v>0.14465500000000001</v>
      </c>
      <c r="AT5957">
        <v>2</v>
      </c>
      <c r="AV5957">
        <v>0</v>
      </c>
      <c r="AW5957">
        <v>1</v>
      </c>
      <c r="AX5957">
        <v>1</v>
      </c>
      <c r="BD5957">
        <v>8.0569939785136899</v>
      </c>
    </row>
    <row r="5958" spans="1:56">
      <c r="A5958" t="s">
        <v>23</v>
      </c>
      <c r="B5958" t="s">
        <v>57</v>
      </c>
      <c r="C5958">
        <v>1960</v>
      </c>
      <c r="D5958">
        <f t="shared" si="458"/>
        <v>59</v>
      </c>
      <c r="E5958">
        <v>3</v>
      </c>
      <c r="G5958">
        <v>172111.67668199999</v>
      </c>
      <c r="H5958">
        <v>81185.187917000003</v>
      </c>
      <c r="I5958">
        <v>51994.795172999999</v>
      </c>
      <c r="J5958">
        <v>38511.768407000003</v>
      </c>
      <c r="K5958">
        <v>32336.008108999999</v>
      </c>
      <c r="L5958">
        <v>31203.940398999999</v>
      </c>
      <c r="O5958">
        <f>VLOOKUP(C5958,[1]pop_15p_a!$A$8:$AL$68,26,FALSE)</f>
        <v>7689565.6920326203</v>
      </c>
      <c r="Q5958">
        <f t="shared" si="457"/>
        <v>1132.0677099999994</v>
      </c>
      <c r="R5958">
        <v>11486.630999999999</v>
      </c>
      <c r="AN5958">
        <v>15.425990000000001</v>
      </c>
      <c r="AO5958">
        <v>0.14326810000000001</v>
      </c>
      <c r="AT5958">
        <v>2</v>
      </c>
      <c r="AV5958">
        <v>0</v>
      </c>
      <c r="AW5958">
        <v>1</v>
      </c>
      <c r="AX5958">
        <v>1</v>
      </c>
      <c r="BD5958">
        <v>8.0412632618454101</v>
      </c>
    </row>
    <row r="5959" spans="1:56">
      <c r="A5959" t="s">
        <v>23</v>
      </c>
      <c r="B5959" t="s">
        <v>57</v>
      </c>
      <c r="C5959">
        <v>1960</v>
      </c>
      <c r="D5959">
        <f t="shared" si="458"/>
        <v>60</v>
      </c>
      <c r="E5959">
        <v>4</v>
      </c>
      <c r="G5959">
        <v>174027.163099</v>
      </c>
      <c r="H5959">
        <v>80001.332313000006</v>
      </c>
      <c r="I5959">
        <v>52453.003757999999</v>
      </c>
      <c r="J5959">
        <v>40354.536197000001</v>
      </c>
      <c r="K5959">
        <v>34672.912258999997</v>
      </c>
      <c r="L5959">
        <v>33858.874085000003</v>
      </c>
      <c r="O5959">
        <f>VLOOKUP(C5959,[1]pop_15p_a!$A$8:$AL$68,26,FALSE)</f>
        <v>7689565.6920326203</v>
      </c>
      <c r="Q5959">
        <f t="shared" si="457"/>
        <v>814.03817399999389</v>
      </c>
      <c r="R5959">
        <v>11486.630999999999</v>
      </c>
      <c r="AN5959">
        <v>15.32483</v>
      </c>
      <c r="AO5959">
        <v>0.14290949999999999</v>
      </c>
      <c r="AT5959">
        <v>2</v>
      </c>
      <c r="AV5959">
        <v>0</v>
      </c>
      <c r="AW5959">
        <v>1</v>
      </c>
      <c r="AX5959">
        <v>1</v>
      </c>
      <c r="BD5959">
        <v>7.9982400231863</v>
      </c>
    </row>
    <row r="5960" spans="1:56">
      <c r="A5960" t="s">
        <v>23</v>
      </c>
      <c r="B5960" t="s">
        <v>57</v>
      </c>
      <c r="C5960">
        <v>1961</v>
      </c>
      <c r="D5960">
        <f t="shared" si="458"/>
        <v>61</v>
      </c>
      <c r="E5960">
        <v>1</v>
      </c>
      <c r="G5960">
        <v>174631.88867399999</v>
      </c>
      <c r="H5960">
        <v>79302.621654999995</v>
      </c>
      <c r="I5960">
        <v>52453.819671999998</v>
      </c>
      <c r="J5960">
        <v>43334.268096</v>
      </c>
      <c r="K5960">
        <v>33771.548741999999</v>
      </c>
      <c r="L5960">
        <v>32809.678347000001</v>
      </c>
      <c r="O5960">
        <f>VLOOKUP(C5960,[1]pop_15p_a!$A$8:$AL$68,26,FALSE)</f>
        <v>7784742.2706280602</v>
      </c>
      <c r="Q5960">
        <f t="shared" si="457"/>
        <v>961.8703949999981</v>
      </c>
      <c r="R5960">
        <v>11638.712</v>
      </c>
      <c r="AN5960">
        <v>15.425990000000001</v>
      </c>
      <c r="AO5960">
        <v>0.14320479999999999</v>
      </c>
      <c r="AT5960">
        <v>2</v>
      </c>
      <c r="AV5960">
        <v>0</v>
      </c>
      <c r="AW5960">
        <v>1</v>
      </c>
      <c r="AX5960">
        <v>1</v>
      </c>
      <c r="BA5960">
        <v>39.299999999999997</v>
      </c>
      <c r="BB5960">
        <v>18.3</v>
      </c>
      <c r="BD5960">
        <v>8.0223551786843608</v>
      </c>
    </row>
    <row r="5961" spans="1:56">
      <c r="A5961" t="s">
        <v>23</v>
      </c>
      <c r="B5961" t="s">
        <v>57</v>
      </c>
      <c r="C5961">
        <v>1961</v>
      </c>
      <c r="D5961">
        <f t="shared" si="458"/>
        <v>62</v>
      </c>
      <c r="E5961">
        <v>2</v>
      </c>
      <c r="G5961">
        <v>172199.16189700001</v>
      </c>
      <c r="H5961">
        <v>78256.861783</v>
      </c>
      <c r="I5961">
        <v>52707.076996999996</v>
      </c>
      <c r="J5961">
        <v>42391.819864999998</v>
      </c>
      <c r="K5961">
        <v>33988.637064000002</v>
      </c>
      <c r="L5961">
        <v>33312.749666999996</v>
      </c>
      <c r="O5961">
        <f>VLOOKUP(C5961,[1]pop_15p_a!$A$8:$AL$68,26,FALSE)</f>
        <v>7784742.2706280602</v>
      </c>
      <c r="Q5961">
        <f t="shared" si="457"/>
        <v>675.88739700000588</v>
      </c>
      <c r="R5961">
        <v>11638.712</v>
      </c>
      <c r="AN5961">
        <v>15.72945</v>
      </c>
      <c r="AO5961">
        <v>0.1456517</v>
      </c>
      <c r="AT5961">
        <v>2</v>
      </c>
      <c r="AV5961">
        <v>0</v>
      </c>
      <c r="AW5961">
        <v>1</v>
      </c>
      <c r="AX5961">
        <v>1</v>
      </c>
      <c r="BA5961">
        <v>38.9</v>
      </c>
      <c r="BB5961">
        <v>18.100000000000001</v>
      </c>
      <c r="BD5961">
        <v>8.0606141742298991</v>
      </c>
    </row>
    <row r="5962" spans="1:56">
      <c r="A5962" t="s">
        <v>23</v>
      </c>
      <c r="B5962" t="s">
        <v>57</v>
      </c>
      <c r="C5962">
        <v>1961</v>
      </c>
      <c r="D5962">
        <f t="shared" si="458"/>
        <v>63</v>
      </c>
      <c r="E5962">
        <v>3</v>
      </c>
      <c r="G5962">
        <v>172400.65599100001</v>
      </c>
      <c r="H5962">
        <v>80310.757643999998</v>
      </c>
      <c r="I5962">
        <v>53727.950769000003</v>
      </c>
      <c r="J5962">
        <v>40702.062654000001</v>
      </c>
      <c r="K5962">
        <v>34543.770656000001</v>
      </c>
      <c r="L5962">
        <v>33773.355355</v>
      </c>
      <c r="O5962">
        <f>VLOOKUP(C5962,[1]pop_15p_a!$A$8:$AL$68,26,FALSE)</f>
        <v>7784742.2706280602</v>
      </c>
      <c r="Q5962">
        <f t="shared" si="457"/>
        <v>770.41530100000091</v>
      </c>
      <c r="R5962">
        <v>11638.712</v>
      </c>
      <c r="AN5962">
        <v>15.62829</v>
      </c>
      <c r="AO5962">
        <v>0.14492289999999999</v>
      </c>
      <c r="AT5962">
        <v>2</v>
      </c>
      <c r="AV5962">
        <v>0</v>
      </c>
      <c r="AW5962">
        <v>1</v>
      </c>
      <c r="AX5962">
        <v>1</v>
      </c>
      <c r="BA5962">
        <v>40.200000000000003</v>
      </c>
      <c r="BB5962">
        <v>18.7</v>
      </c>
      <c r="BD5962">
        <v>8.0425194715366395</v>
      </c>
    </row>
    <row r="5963" spans="1:56">
      <c r="A5963" t="s">
        <v>23</v>
      </c>
      <c r="B5963" t="s">
        <v>57</v>
      </c>
      <c r="C5963">
        <v>1961</v>
      </c>
      <c r="D5963">
        <f t="shared" si="458"/>
        <v>64</v>
      </c>
      <c r="E5963">
        <v>4</v>
      </c>
      <c r="G5963">
        <v>175168.029006</v>
      </c>
      <c r="H5963">
        <v>81856.989577</v>
      </c>
      <c r="I5963">
        <v>53698.176160000003</v>
      </c>
      <c r="J5963">
        <v>41847.698562999998</v>
      </c>
      <c r="K5963">
        <v>34087.961021000003</v>
      </c>
      <c r="L5963">
        <v>33998.194477999998</v>
      </c>
      <c r="O5963">
        <f>VLOOKUP(C5963,[1]pop_15p_a!$A$8:$AL$68,26,FALSE)</f>
        <v>7784742.2706280602</v>
      </c>
      <c r="Q5963">
        <f t="shared" si="457"/>
        <v>89.766543000005186</v>
      </c>
      <c r="R5963">
        <v>11638.712</v>
      </c>
      <c r="AN5963">
        <v>15.62829</v>
      </c>
      <c r="AO5963">
        <v>0.14503250000000001</v>
      </c>
      <c r="AT5963">
        <v>2</v>
      </c>
      <c r="AV5963">
        <v>0</v>
      </c>
      <c r="AW5963">
        <v>1</v>
      </c>
      <c r="AX5963">
        <v>1</v>
      </c>
      <c r="BA5963">
        <v>42</v>
      </c>
      <c r="BB5963">
        <v>19.600000000000001</v>
      </c>
      <c r="BD5963">
        <v>7.9954852518527497</v>
      </c>
    </row>
    <row r="5964" spans="1:56">
      <c r="A5964" t="s">
        <v>23</v>
      </c>
      <c r="B5964" t="s">
        <v>57</v>
      </c>
      <c r="C5964">
        <v>1962</v>
      </c>
      <c r="D5964">
        <f t="shared" si="458"/>
        <v>65</v>
      </c>
      <c r="E5964">
        <v>1</v>
      </c>
      <c r="G5964">
        <v>179934.25437099999</v>
      </c>
      <c r="H5964">
        <v>85465.393007000006</v>
      </c>
      <c r="I5964">
        <v>53526.885584000003</v>
      </c>
      <c r="J5964">
        <v>41738.818591000003</v>
      </c>
      <c r="K5964">
        <v>35940.723241</v>
      </c>
      <c r="L5964">
        <v>35869.266389999997</v>
      </c>
      <c r="O5964">
        <f>VLOOKUP(C5964,[1]pop_15p_a!$A$8:$AL$68,26,FALSE)</f>
        <v>7958979.8928070897</v>
      </c>
      <c r="Q5964">
        <f t="shared" si="457"/>
        <v>71.456851000002644</v>
      </c>
      <c r="R5964">
        <v>11805.689</v>
      </c>
      <c r="AN5964">
        <v>15.67887</v>
      </c>
      <c r="AO5964">
        <v>0.14519959999999998</v>
      </c>
      <c r="AT5964">
        <v>2</v>
      </c>
      <c r="AV5964">
        <v>0</v>
      </c>
      <c r="AW5964">
        <v>1</v>
      </c>
      <c r="AX5964">
        <v>1</v>
      </c>
      <c r="BA5964">
        <v>43.8</v>
      </c>
      <c r="BB5964">
        <v>20.399999999999999</v>
      </c>
      <c r="BD5964">
        <v>8.0234189438457104</v>
      </c>
    </row>
    <row r="5965" spans="1:56">
      <c r="A5965" t="s">
        <v>23</v>
      </c>
      <c r="B5965" t="s">
        <v>57</v>
      </c>
      <c r="C5965">
        <v>1962</v>
      </c>
      <c r="D5965">
        <f t="shared" si="458"/>
        <v>66</v>
      </c>
      <c r="E5965">
        <v>2</v>
      </c>
      <c r="G5965">
        <v>183691.2352</v>
      </c>
      <c r="H5965">
        <v>88725.251747999995</v>
      </c>
      <c r="I5965">
        <v>55037.067910999998</v>
      </c>
      <c r="J5965">
        <v>44595.124145000002</v>
      </c>
      <c r="K5965">
        <v>34368.025266999997</v>
      </c>
      <c r="L5965">
        <v>34311.923382000001</v>
      </c>
      <c r="O5965">
        <f>VLOOKUP(C5965,[1]pop_15p_a!$A$8:$AL$68,26,FALSE)</f>
        <v>7958979.8928070897</v>
      </c>
      <c r="Q5965">
        <f t="shared" si="457"/>
        <v>56.1018849999964</v>
      </c>
      <c r="R5965">
        <v>11805.689</v>
      </c>
      <c r="AN5965">
        <v>16.285799999999998</v>
      </c>
      <c r="AO5965">
        <v>0.149565</v>
      </c>
      <c r="AT5965">
        <v>2</v>
      </c>
      <c r="AV5965">
        <v>0</v>
      </c>
      <c r="AW5965">
        <v>1</v>
      </c>
      <c r="AX5965">
        <v>1</v>
      </c>
      <c r="BA5965">
        <v>44.3</v>
      </c>
      <c r="BB5965">
        <v>20.7</v>
      </c>
      <c r="BD5965">
        <v>8.0720750391184506</v>
      </c>
    </row>
    <row r="5966" spans="1:56">
      <c r="A5966" t="s">
        <v>23</v>
      </c>
      <c r="B5966" t="s">
        <v>57</v>
      </c>
      <c r="C5966">
        <v>1962</v>
      </c>
      <c r="D5966">
        <f t="shared" si="458"/>
        <v>67</v>
      </c>
      <c r="E5966">
        <v>3</v>
      </c>
      <c r="G5966">
        <v>189473.03158899999</v>
      </c>
      <c r="H5966">
        <v>90764.037215000004</v>
      </c>
      <c r="I5966">
        <v>55143.733820000001</v>
      </c>
      <c r="J5966">
        <v>43640.907741000003</v>
      </c>
      <c r="K5966">
        <v>37026.212966999999</v>
      </c>
      <c r="L5966">
        <v>36027.264442</v>
      </c>
      <c r="O5966">
        <f>VLOOKUP(C5966,[1]pop_15p_a!$A$8:$AL$68,26,FALSE)</f>
        <v>7958979.8928070897</v>
      </c>
      <c r="Q5966">
        <f t="shared" si="457"/>
        <v>998.94852499999979</v>
      </c>
      <c r="R5966">
        <v>11805.689</v>
      </c>
      <c r="AN5966">
        <v>15.982329999999999</v>
      </c>
      <c r="AO5966">
        <v>0.1476855</v>
      </c>
      <c r="AT5966">
        <v>2</v>
      </c>
      <c r="AV5966">
        <v>0</v>
      </c>
      <c r="AW5966">
        <v>1</v>
      </c>
      <c r="AX5966">
        <v>1</v>
      </c>
      <c r="BA5966">
        <v>44.7</v>
      </c>
      <c r="BB5966">
        <v>20.8</v>
      </c>
      <c r="BD5966">
        <v>8.2449101231799293</v>
      </c>
    </row>
    <row r="5967" spans="1:56">
      <c r="A5967" t="s">
        <v>23</v>
      </c>
      <c r="B5967" t="s">
        <v>57</v>
      </c>
      <c r="C5967">
        <v>1962</v>
      </c>
      <c r="D5967">
        <f t="shared" si="458"/>
        <v>68</v>
      </c>
      <c r="E5967">
        <v>4</v>
      </c>
      <c r="G5967">
        <v>188825.15297900001</v>
      </c>
      <c r="H5967">
        <v>92484.664558999997</v>
      </c>
      <c r="I5967">
        <v>55962.131393999996</v>
      </c>
      <c r="J5967">
        <v>44006.736794999997</v>
      </c>
      <c r="K5967">
        <v>37571.695807999997</v>
      </c>
      <c r="L5967">
        <v>36322.372490000002</v>
      </c>
      <c r="O5967">
        <f>VLOOKUP(C5967,[1]pop_15p_a!$A$8:$AL$68,26,FALSE)</f>
        <v>7958979.8928070897</v>
      </c>
      <c r="Q5967">
        <f t="shared" si="457"/>
        <v>1249.3233179999952</v>
      </c>
      <c r="R5967">
        <v>11805.689</v>
      </c>
      <c r="AN5967">
        <v>15.982329999999999</v>
      </c>
      <c r="AO5967">
        <v>0.14856719999999998</v>
      </c>
      <c r="AT5967">
        <v>2</v>
      </c>
      <c r="AV5967">
        <v>0</v>
      </c>
      <c r="AW5967">
        <v>1</v>
      </c>
      <c r="AX5967">
        <v>1</v>
      </c>
      <c r="BA5967">
        <v>45.9</v>
      </c>
      <c r="BB5967">
        <v>21.4</v>
      </c>
      <c r="BD5967">
        <v>8.6728199089161393</v>
      </c>
    </row>
    <row r="5968" spans="1:56">
      <c r="A5968" t="s">
        <v>23</v>
      </c>
      <c r="B5968" t="s">
        <v>57</v>
      </c>
      <c r="C5968">
        <v>1963</v>
      </c>
      <c r="D5968">
        <f t="shared" si="458"/>
        <v>69</v>
      </c>
      <c r="E5968">
        <v>1</v>
      </c>
      <c r="G5968">
        <v>176980.41879299999</v>
      </c>
      <c r="H5968">
        <v>93053.673641999994</v>
      </c>
      <c r="I5968">
        <v>56310.388490999998</v>
      </c>
      <c r="J5968">
        <v>32661.352588999998</v>
      </c>
      <c r="K5968">
        <v>35589.186006999997</v>
      </c>
      <c r="L5968">
        <v>37009.443766999997</v>
      </c>
      <c r="O5968">
        <f>VLOOKUP(C5968,[1]pop_15p_a!$A$8:$AL$68,26,FALSE)</f>
        <v>8118137.2926241104</v>
      </c>
      <c r="Q5968">
        <f t="shared" si="457"/>
        <v>-1420.2577600000004</v>
      </c>
      <c r="R5968">
        <v>11965.966</v>
      </c>
      <c r="AN5968">
        <v>16.437529999999999</v>
      </c>
      <c r="AO5968">
        <v>0.1514838</v>
      </c>
      <c r="AT5968">
        <v>2</v>
      </c>
      <c r="AV5968">
        <v>0</v>
      </c>
      <c r="AW5968">
        <v>1</v>
      </c>
      <c r="AX5968">
        <v>1</v>
      </c>
      <c r="BA5968">
        <v>47.1</v>
      </c>
      <c r="BB5968">
        <v>22</v>
      </c>
      <c r="BD5968">
        <v>8.7323198410442995</v>
      </c>
    </row>
    <row r="5969" spans="1:56">
      <c r="A5969" t="s">
        <v>23</v>
      </c>
      <c r="B5969" t="s">
        <v>57</v>
      </c>
      <c r="C5969">
        <v>1963</v>
      </c>
      <c r="D5969">
        <f t="shared" si="458"/>
        <v>70</v>
      </c>
      <c r="E5969">
        <v>2</v>
      </c>
      <c r="G5969">
        <v>192803.11276700001</v>
      </c>
      <c r="H5969">
        <v>94662.221621999997</v>
      </c>
      <c r="I5969">
        <v>57163.700661000003</v>
      </c>
      <c r="J5969">
        <v>45497.009035000003</v>
      </c>
      <c r="K5969">
        <v>38596.722261000003</v>
      </c>
      <c r="L5969">
        <v>38363.220724999999</v>
      </c>
      <c r="O5969">
        <f>VLOOKUP(C5969,[1]pop_15p_a!$A$8:$AL$68,26,FALSE)</f>
        <v>8118137.2926241104</v>
      </c>
      <c r="Q5969">
        <f t="shared" si="457"/>
        <v>233.5015360000034</v>
      </c>
      <c r="R5969">
        <v>11965.966</v>
      </c>
      <c r="AN5969">
        <v>16.63983</v>
      </c>
      <c r="AO5969">
        <v>0.15347720000000001</v>
      </c>
      <c r="AT5969">
        <v>2</v>
      </c>
      <c r="AV5969">
        <v>0</v>
      </c>
      <c r="AW5969">
        <v>1</v>
      </c>
      <c r="AX5969">
        <v>1</v>
      </c>
      <c r="BA5969">
        <v>47.5</v>
      </c>
      <c r="BB5969">
        <v>22.1</v>
      </c>
      <c r="BD5969">
        <v>8.7774523309611805</v>
      </c>
    </row>
    <row r="5970" spans="1:56">
      <c r="A5970" t="s">
        <v>23</v>
      </c>
      <c r="B5970" t="s">
        <v>57</v>
      </c>
      <c r="C5970">
        <v>1963</v>
      </c>
      <c r="D5970">
        <f t="shared" si="458"/>
        <v>71</v>
      </c>
      <c r="E5970">
        <v>3</v>
      </c>
      <c r="G5970">
        <v>197435.273422</v>
      </c>
      <c r="H5970">
        <v>96481.189305000007</v>
      </c>
      <c r="I5970">
        <v>57994.771102999999</v>
      </c>
      <c r="J5970">
        <v>47931.204819999999</v>
      </c>
      <c r="K5970">
        <v>39782.470093000004</v>
      </c>
      <c r="L5970">
        <v>40364.910216999997</v>
      </c>
      <c r="O5970">
        <f>VLOOKUP(C5970,[1]pop_15p_a!$A$8:$AL$68,26,FALSE)</f>
        <v>8118137.2926241104</v>
      </c>
      <c r="Q5970">
        <f t="shared" si="457"/>
        <v>-582.44012399999338</v>
      </c>
      <c r="R5970">
        <v>11965.966</v>
      </c>
      <c r="AN5970">
        <v>16.336369999999999</v>
      </c>
      <c r="AO5970">
        <v>0.15129810000000002</v>
      </c>
      <c r="AT5970">
        <v>2</v>
      </c>
      <c r="AV5970">
        <v>0</v>
      </c>
      <c r="AW5970">
        <v>1</v>
      </c>
      <c r="AX5970">
        <v>1</v>
      </c>
      <c r="BA5970">
        <v>48.4</v>
      </c>
      <c r="BB5970">
        <v>22.6</v>
      </c>
      <c r="BD5970">
        <v>8.7162803170847791</v>
      </c>
    </row>
    <row r="5971" spans="1:56">
      <c r="A5971" t="s">
        <v>23</v>
      </c>
      <c r="B5971" t="s">
        <v>57</v>
      </c>
      <c r="C5971">
        <v>1963</v>
      </c>
      <c r="D5971">
        <f t="shared" si="458"/>
        <v>72</v>
      </c>
      <c r="E5971">
        <v>4</v>
      </c>
      <c r="G5971">
        <v>201592.76393700001</v>
      </c>
      <c r="H5971">
        <v>98423.757920000004</v>
      </c>
      <c r="I5971">
        <v>58579.347156000003</v>
      </c>
      <c r="J5971">
        <v>49863.409439000003</v>
      </c>
      <c r="K5971">
        <v>39600.737610999997</v>
      </c>
      <c r="L5971">
        <v>40786.182051999996</v>
      </c>
      <c r="O5971">
        <f>VLOOKUP(C5971,[1]pop_15p_a!$A$8:$AL$68,26,FALSE)</f>
        <v>8118137.2926241104</v>
      </c>
      <c r="Q5971">
        <f t="shared" si="457"/>
        <v>-1185.4444409999996</v>
      </c>
      <c r="R5971">
        <v>11965.966</v>
      </c>
      <c r="AN5971">
        <v>16.589259999999999</v>
      </c>
      <c r="AO5971">
        <v>0.1533709</v>
      </c>
      <c r="AT5971">
        <v>2</v>
      </c>
      <c r="AV5971">
        <v>0</v>
      </c>
      <c r="AW5971">
        <v>1</v>
      </c>
      <c r="AX5971">
        <v>1</v>
      </c>
      <c r="BA5971">
        <v>49.2</v>
      </c>
      <c r="BB5971">
        <v>23</v>
      </c>
      <c r="BD5971">
        <v>8.7360327401622708</v>
      </c>
    </row>
    <row r="5972" spans="1:56">
      <c r="A5972" t="s">
        <v>23</v>
      </c>
      <c r="B5972" t="s">
        <v>57</v>
      </c>
      <c r="C5972">
        <v>1964</v>
      </c>
      <c r="D5972">
        <f t="shared" si="458"/>
        <v>73</v>
      </c>
      <c r="E5972">
        <v>1</v>
      </c>
      <c r="G5972">
        <v>204288.80916899999</v>
      </c>
      <c r="H5972">
        <v>99300.510399999999</v>
      </c>
      <c r="I5972">
        <v>58717.419689000002</v>
      </c>
      <c r="J5972">
        <v>52322.000589000003</v>
      </c>
      <c r="K5972">
        <v>40972.475117000002</v>
      </c>
      <c r="L5972">
        <v>43842.070448999999</v>
      </c>
      <c r="O5972">
        <f>VLOOKUP(C5972,[1]pop_15p_a!$A$8:$AL$68,26,FALSE)</f>
        <v>8258842.7815659102</v>
      </c>
      <c r="Q5972">
        <f t="shared" si="457"/>
        <v>-2869.5953319999971</v>
      </c>
      <c r="R5972">
        <v>12127.12</v>
      </c>
      <c r="AN5972">
        <v>17.044450000000001</v>
      </c>
      <c r="AO5972">
        <v>0.15709120000000001</v>
      </c>
      <c r="AT5972">
        <v>2</v>
      </c>
      <c r="AV5972">
        <v>0</v>
      </c>
      <c r="AW5972">
        <v>1</v>
      </c>
      <c r="AX5972">
        <v>1</v>
      </c>
      <c r="BA5972">
        <v>49.9</v>
      </c>
      <c r="BB5972">
        <v>23.3</v>
      </c>
      <c r="BD5972">
        <v>8.8021267660979206</v>
      </c>
    </row>
    <row r="5973" spans="1:56">
      <c r="A5973" t="s">
        <v>23</v>
      </c>
      <c r="B5973" t="s">
        <v>57</v>
      </c>
      <c r="C5973">
        <v>1964</v>
      </c>
      <c r="D5973">
        <f t="shared" si="458"/>
        <v>74</v>
      </c>
      <c r="E5973">
        <v>2</v>
      </c>
      <c r="G5973">
        <v>206054.568661</v>
      </c>
      <c r="H5973">
        <v>98933.195231999998</v>
      </c>
      <c r="I5973">
        <v>58636.516312</v>
      </c>
      <c r="J5973">
        <v>52396.553999999996</v>
      </c>
      <c r="K5973">
        <v>42704.878020999997</v>
      </c>
      <c r="L5973">
        <v>45823.110119999998</v>
      </c>
      <c r="O5973">
        <f>VLOOKUP(C5973,[1]pop_15p_a!$A$8:$AL$68,26,FALSE)</f>
        <v>8258842.7815659102</v>
      </c>
      <c r="Q5973">
        <f t="shared" si="457"/>
        <v>-3118.2320990000007</v>
      </c>
      <c r="R5973">
        <v>12127.12</v>
      </c>
      <c r="AN5973">
        <v>17.6008</v>
      </c>
      <c r="AO5973">
        <v>0.16222719999999999</v>
      </c>
      <c r="AT5973">
        <v>2</v>
      </c>
      <c r="AV5973">
        <v>0</v>
      </c>
      <c r="AW5973">
        <v>1</v>
      </c>
      <c r="AX5973">
        <v>1</v>
      </c>
      <c r="BA5973">
        <v>50.3</v>
      </c>
      <c r="BB5973">
        <v>23.5</v>
      </c>
      <c r="BD5973">
        <v>8.8431835457363004</v>
      </c>
    </row>
    <row r="5974" spans="1:56">
      <c r="A5974" t="s">
        <v>23</v>
      </c>
      <c r="B5974" t="s">
        <v>57</v>
      </c>
      <c r="C5974">
        <v>1964</v>
      </c>
      <c r="D5974">
        <f t="shared" si="458"/>
        <v>75</v>
      </c>
      <c r="E5974">
        <v>3</v>
      </c>
      <c r="G5974">
        <v>209947.86035199999</v>
      </c>
      <c r="H5974">
        <v>102539.620163</v>
      </c>
      <c r="I5974">
        <v>58263.906432000003</v>
      </c>
      <c r="J5974">
        <v>52202.256991000002</v>
      </c>
      <c r="K5974">
        <v>43317.961009999999</v>
      </c>
      <c r="L5974">
        <v>44882.203264999996</v>
      </c>
      <c r="O5974">
        <f>VLOOKUP(C5974,[1]pop_15p_a!$A$8:$AL$68,26,FALSE)</f>
        <v>8258842.7815659102</v>
      </c>
      <c r="Q5974">
        <f t="shared" si="457"/>
        <v>-1564.2422549999974</v>
      </c>
      <c r="R5974">
        <v>12127.12</v>
      </c>
      <c r="AN5974">
        <v>17.6008</v>
      </c>
      <c r="AO5974">
        <v>0.1633696</v>
      </c>
      <c r="AT5974">
        <v>2</v>
      </c>
      <c r="AV5974">
        <v>0</v>
      </c>
      <c r="AW5974">
        <v>1</v>
      </c>
      <c r="AX5974">
        <v>1</v>
      </c>
      <c r="BA5974">
        <v>50.5</v>
      </c>
      <c r="BB5974">
        <v>23.6</v>
      </c>
      <c r="BD5974">
        <v>9.4959456263864208</v>
      </c>
    </row>
    <row r="5975" spans="1:56">
      <c r="A5975" t="s">
        <v>23</v>
      </c>
      <c r="B5975" t="s">
        <v>57</v>
      </c>
      <c r="C5975">
        <v>1964</v>
      </c>
      <c r="D5975">
        <f t="shared" si="458"/>
        <v>76</v>
      </c>
      <c r="E5975">
        <v>4</v>
      </c>
      <c r="G5975">
        <v>212151.872519</v>
      </c>
      <c r="H5975">
        <v>104411.45143299999</v>
      </c>
      <c r="I5975">
        <v>58387.504807999998</v>
      </c>
      <c r="J5975">
        <v>52728.151689999999</v>
      </c>
      <c r="K5975">
        <v>43937.739276</v>
      </c>
      <c r="L5975">
        <v>45231.699369000002</v>
      </c>
      <c r="O5975">
        <f>VLOOKUP(C5975,[1]pop_15p_a!$A$8:$AL$68,26,FALSE)</f>
        <v>8258842.7815659102</v>
      </c>
      <c r="Q5975">
        <f t="shared" si="457"/>
        <v>-1293.9600930000015</v>
      </c>
      <c r="R5975">
        <v>12127.12</v>
      </c>
      <c r="AN5975">
        <v>17.6008</v>
      </c>
      <c r="AO5975">
        <v>0.16337689999999999</v>
      </c>
      <c r="AT5975">
        <v>2</v>
      </c>
      <c r="AV5975">
        <v>0</v>
      </c>
      <c r="AW5975">
        <v>1</v>
      </c>
      <c r="AX5975">
        <v>1</v>
      </c>
      <c r="BA5975">
        <v>49.9</v>
      </c>
      <c r="BB5975">
        <v>23.3</v>
      </c>
      <c r="BD5975">
        <v>9.5818454479877193</v>
      </c>
    </row>
    <row r="5976" spans="1:56">
      <c r="A5976" t="s">
        <v>23</v>
      </c>
      <c r="B5976" t="s">
        <v>57</v>
      </c>
      <c r="C5976">
        <v>1965</v>
      </c>
      <c r="D5976">
        <f t="shared" si="458"/>
        <v>77</v>
      </c>
      <c r="E5976">
        <v>1</v>
      </c>
      <c r="G5976">
        <v>218277.89615700001</v>
      </c>
      <c r="H5976">
        <v>105195.488831</v>
      </c>
      <c r="I5976">
        <v>58395.162280999997</v>
      </c>
      <c r="J5976">
        <v>55183.877973000002</v>
      </c>
      <c r="K5976">
        <v>45720.886838999999</v>
      </c>
      <c r="L5976">
        <v>45123.835836999999</v>
      </c>
      <c r="O5976">
        <f>VLOOKUP(C5976,[1]pop_15p_a!$A$8:$AL$68,26,FALSE)</f>
        <v>8393098.3997267298</v>
      </c>
      <c r="Q5976">
        <f t="shared" si="457"/>
        <v>597.05100200000015</v>
      </c>
      <c r="R5976">
        <v>12294.732</v>
      </c>
      <c r="AN5976">
        <v>17.77478</v>
      </c>
      <c r="AO5976">
        <v>0.16465990000000003</v>
      </c>
      <c r="AT5976">
        <v>2</v>
      </c>
      <c r="AV5976">
        <v>0</v>
      </c>
      <c r="AW5976">
        <v>1</v>
      </c>
      <c r="AX5976">
        <v>1</v>
      </c>
      <c r="BA5976">
        <v>50.6</v>
      </c>
      <c r="BB5976">
        <v>23.6</v>
      </c>
      <c r="BD5976">
        <v>9.5590771561265502</v>
      </c>
    </row>
    <row r="5977" spans="1:56">
      <c r="A5977" t="s">
        <v>23</v>
      </c>
      <c r="B5977" t="s">
        <v>57</v>
      </c>
      <c r="C5977">
        <v>1965</v>
      </c>
      <c r="D5977">
        <f t="shared" si="458"/>
        <v>78</v>
      </c>
      <c r="E5977">
        <v>2</v>
      </c>
      <c r="G5977">
        <v>216047.01396499999</v>
      </c>
      <c r="H5977">
        <v>106968.938291</v>
      </c>
      <c r="I5977">
        <v>59074.555832999999</v>
      </c>
      <c r="J5977">
        <v>53654.852154</v>
      </c>
      <c r="K5977">
        <v>45585.811880000001</v>
      </c>
      <c r="L5977">
        <v>47082.492499</v>
      </c>
      <c r="O5977">
        <f>VLOOKUP(C5977,[1]pop_15p_a!$A$8:$AL$68,26,FALSE)</f>
        <v>8393098.3997267298</v>
      </c>
      <c r="Q5977">
        <f t="shared" si="457"/>
        <v>-1496.6806189999988</v>
      </c>
      <c r="R5977">
        <v>12294.732</v>
      </c>
      <c r="AN5977">
        <v>18.07723</v>
      </c>
      <c r="AO5977">
        <v>0.16749310000000001</v>
      </c>
      <c r="AT5977">
        <v>2</v>
      </c>
      <c r="AV5977">
        <v>0</v>
      </c>
      <c r="AW5977">
        <v>1</v>
      </c>
      <c r="AX5977">
        <v>1</v>
      </c>
      <c r="BA5977">
        <v>50.2</v>
      </c>
      <c r="BB5977">
        <v>23.4</v>
      </c>
      <c r="BD5977">
        <v>9.6170544215533003</v>
      </c>
    </row>
    <row r="5978" spans="1:56">
      <c r="A5978" t="s">
        <v>23</v>
      </c>
      <c r="B5978" t="s">
        <v>57</v>
      </c>
      <c r="C5978">
        <v>1965</v>
      </c>
      <c r="D5978">
        <f t="shared" si="458"/>
        <v>79</v>
      </c>
      <c r="E5978">
        <v>3</v>
      </c>
      <c r="G5978">
        <v>217991.21935100001</v>
      </c>
      <c r="H5978">
        <v>109345.45630599999</v>
      </c>
      <c r="I5978">
        <v>58710.45564</v>
      </c>
      <c r="J5978">
        <v>54731.108648000001</v>
      </c>
      <c r="K5978">
        <v>45516.976813000001</v>
      </c>
      <c r="L5978">
        <v>48146.406464</v>
      </c>
      <c r="O5978">
        <f>VLOOKUP(C5978,[1]pop_15p_a!$A$8:$AL$68,26,FALSE)</f>
        <v>8393098.3997267298</v>
      </c>
      <c r="Q5978">
        <f t="shared" si="457"/>
        <v>-2629.4296509999986</v>
      </c>
      <c r="R5978">
        <v>12294.732</v>
      </c>
      <c r="AN5978">
        <v>18.263359999999999</v>
      </c>
      <c r="AO5978">
        <v>0.16816420000000001</v>
      </c>
      <c r="AT5978">
        <v>2</v>
      </c>
      <c r="AV5978">
        <v>0</v>
      </c>
      <c r="AW5978">
        <v>1</v>
      </c>
      <c r="AX5978">
        <v>1</v>
      </c>
      <c r="BA5978">
        <v>50.5</v>
      </c>
      <c r="BB5978">
        <v>23.5</v>
      </c>
      <c r="BD5978">
        <v>9.5497812878123405</v>
      </c>
    </row>
    <row r="5979" spans="1:56">
      <c r="A5979" t="s">
        <v>23</v>
      </c>
      <c r="B5979" t="s">
        <v>57</v>
      </c>
      <c r="C5979">
        <v>1965</v>
      </c>
      <c r="D5979">
        <f t="shared" si="458"/>
        <v>80</v>
      </c>
      <c r="E5979">
        <v>4</v>
      </c>
      <c r="G5979">
        <v>223818.12671899999</v>
      </c>
      <c r="H5979">
        <v>113983.28127799999</v>
      </c>
      <c r="I5979">
        <v>61448.505510000003</v>
      </c>
      <c r="J5979">
        <v>57221.379904000001</v>
      </c>
      <c r="K5979">
        <v>47030.600118000002</v>
      </c>
      <c r="L5979">
        <v>50428.464310000003</v>
      </c>
      <c r="O5979">
        <f>VLOOKUP(C5979,[1]pop_15p_a!$A$8:$AL$68,26,FALSE)</f>
        <v>8393098.3997267298</v>
      </c>
      <c r="Q5979">
        <f t="shared" si="457"/>
        <v>-3397.8641920000009</v>
      </c>
      <c r="R5979">
        <v>12294.732</v>
      </c>
      <c r="AN5979">
        <v>18.461110000000001</v>
      </c>
      <c r="AO5979">
        <v>0.16997180000000001</v>
      </c>
      <c r="AT5979">
        <v>2</v>
      </c>
      <c r="AV5979">
        <v>0</v>
      </c>
      <c r="AW5979">
        <v>1</v>
      </c>
      <c r="AX5979">
        <v>1</v>
      </c>
      <c r="BA5979">
        <v>51.4</v>
      </c>
      <c r="BB5979">
        <v>24</v>
      </c>
      <c r="BD5979">
        <v>9.6248400336769695</v>
      </c>
    </row>
    <row r="5980" spans="1:56">
      <c r="A5980" t="s">
        <v>23</v>
      </c>
      <c r="B5980" t="s">
        <v>57</v>
      </c>
      <c r="C5980">
        <v>1966</v>
      </c>
      <c r="D5980">
        <f t="shared" si="458"/>
        <v>81</v>
      </c>
      <c r="E5980">
        <v>1</v>
      </c>
      <c r="G5980">
        <v>217727.680292</v>
      </c>
      <c r="H5980">
        <v>108441.28426499999</v>
      </c>
      <c r="I5980">
        <v>60936.900315999999</v>
      </c>
      <c r="J5980">
        <v>57521.441362999998</v>
      </c>
      <c r="K5980">
        <v>45695.087348000001</v>
      </c>
      <c r="L5980">
        <v>50964.718408000001</v>
      </c>
      <c r="O5980">
        <f>VLOOKUP(C5980,[1]pop_15p_a!$A$8:$AL$68,26,FALSE)</f>
        <v>8522676.7110852599</v>
      </c>
      <c r="Q5980">
        <f t="shared" si="457"/>
        <v>-5269.6310599999997</v>
      </c>
      <c r="R5980">
        <v>12456.251</v>
      </c>
      <c r="AN5980">
        <v>18.955500000000001</v>
      </c>
      <c r="AO5980">
        <v>0.1755398</v>
      </c>
      <c r="AT5980">
        <v>2</v>
      </c>
      <c r="AV5980">
        <v>0</v>
      </c>
      <c r="AW5980">
        <v>1</v>
      </c>
      <c r="AX5980">
        <v>1</v>
      </c>
      <c r="BA5980">
        <v>53.3</v>
      </c>
      <c r="BB5980">
        <v>24.9</v>
      </c>
      <c r="BD5980">
        <v>10.272700597095501</v>
      </c>
    </row>
    <row r="5981" spans="1:56">
      <c r="A5981" t="s">
        <v>23</v>
      </c>
      <c r="B5981" t="s">
        <v>57</v>
      </c>
      <c r="C5981">
        <v>1966</v>
      </c>
      <c r="D5981">
        <f t="shared" si="458"/>
        <v>82</v>
      </c>
      <c r="E5981">
        <v>2</v>
      </c>
      <c r="G5981">
        <v>224154.65046500001</v>
      </c>
      <c r="H5981">
        <v>112378.48227399999</v>
      </c>
      <c r="I5981">
        <v>60297.909959999997</v>
      </c>
      <c r="J5981">
        <v>59690.531223999998</v>
      </c>
      <c r="K5981">
        <v>47189.462606000001</v>
      </c>
      <c r="L5981">
        <v>49710.914101000002</v>
      </c>
      <c r="O5981">
        <f>VLOOKUP(C5981,[1]pop_15p_a!$A$8:$AL$68,26,FALSE)</f>
        <v>8522676.7110852599</v>
      </c>
      <c r="Q5981">
        <f t="shared" si="457"/>
        <v>-2521.4514950000012</v>
      </c>
      <c r="R5981">
        <v>12456.251</v>
      </c>
      <c r="AN5981">
        <v>19.252140000000001</v>
      </c>
      <c r="AO5981">
        <v>0.17877510000000002</v>
      </c>
      <c r="AT5981">
        <v>2</v>
      </c>
      <c r="AV5981">
        <v>0</v>
      </c>
      <c r="AW5981">
        <v>1</v>
      </c>
      <c r="AX5981">
        <v>1</v>
      </c>
      <c r="BA5981">
        <v>52.8</v>
      </c>
      <c r="BB5981">
        <v>24.6</v>
      </c>
      <c r="BD5981">
        <v>10.359596295790301</v>
      </c>
    </row>
    <row r="5982" spans="1:56">
      <c r="A5982" t="s">
        <v>23</v>
      </c>
      <c r="B5982" t="s">
        <v>57</v>
      </c>
      <c r="C5982">
        <v>1966</v>
      </c>
      <c r="D5982">
        <f t="shared" si="458"/>
        <v>83</v>
      </c>
      <c r="E5982">
        <v>3</v>
      </c>
      <c r="G5982">
        <v>228753.51786600001</v>
      </c>
      <c r="H5982">
        <v>113627.225469</v>
      </c>
      <c r="I5982">
        <v>60277.023021000001</v>
      </c>
      <c r="J5982">
        <v>60483.164175999998</v>
      </c>
      <c r="K5982">
        <v>50134.078562000002</v>
      </c>
      <c r="L5982">
        <v>51727.777188</v>
      </c>
      <c r="O5982">
        <f>VLOOKUP(C5982,[1]pop_15p_a!$A$8:$AL$68,26,FALSE)</f>
        <v>8522676.7110852599</v>
      </c>
      <c r="Q5982">
        <f t="shared" si="457"/>
        <v>-1593.6986259999976</v>
      </c>
      <c r="R5982">
        <v>12456.251</v>
      </c>
      <c r="AN5982">
        <v>19.240500000000001</v>
      </c>
      <c r="AO5982">
        <v>0.1784174</v>
      </c>
      <c r="AT5982">
        <v>2</v>
      </c>
      <c r="AV5982">
        <v>0</v>
      </c>
      <c r="AW5982">
        <v>1</v>
      </c>
      <c r="AX5982">
        <v>1</v>
      </c>
      <c r="BA5982">
        <v>52.7</v>
      </c>
      <c r="BB5982">
        <v>24.6</v>
      </c>
      <c r="BD5982">
        <v>10.2859351649165</v>
      </c>
    </row>
    <row r="5983" spans="1:56">
      <c r="A5983" t="s">
        <v>23</v>
      </c>
      <c r="B5983" t="s">
        <v>57</v>
      </c>
      <c r="C5983">
        <v>1966</v>
      </c>
      <c r="D5983">
        <f t="shared" si="458"/>
        <v>84</v>
      </c>
      <c r="E5983">
        <v>4</v>
      </c>
      <c r="G5983">
        <v>229504.975786</v>
      </c>
      <c r="H5983">
        <v>114887.577425</v>
      </c>
      <c r="I5983">
        <v>60231.785927999998</v>
      </c>
      <c r="J5983">
        <v>60825.555668000001</v>
      </c>
      <c r="K5983">
        <v>50440.162232000002</v>
      </c>
      <c r="L5983">
        <v>51814.975641999998</v>
      </c>
      <c r="O5983">
        <f>VLOOKUP(C5983,[1]pop_15p_a!$A$8:$AL$68,26,FALSE)</f>
        <v>8522676.7110852599</v>
      </c>
      <c r="Q5983">
        <f t="shared" si="457"/>
        <v>-1374.8134099999952</v>
      </c>
      <c r="R5983">
        <v>12456.251</v>
      </c>
      <c r="AN5983">
        <v>19.310300000000002</v>
      </c>
      <c r="AO5983">
        <v>0.17919499999999999</v>
      </c>
      <c r="AT5983">
        <v>2</v>
      </c>
      <c r="AV5983">
        <v>0</v>
      </c>
      <c r="AW5983">
        <v>1</v>
      </c>
      <c r="AX5983">
        <v>1</v>
      </c>
      <c r="BA5983">
        <v>53</v>
      </c>
      <c r="BB5983">
        <v>24.7</v>
      </c>
      <c r="BD5983">
        <v>10.399487619339601</v>
      </c>
    </row>
    <row r="5984" spans="1:56">
      <c r="A5984" t="s">
        <v>23</v>
      </c>
      <c r="B5984" t="s">
        <v>57</v>
      </c>
      <c r="C5984">
        <v>1967</v>
      </c>
      <c r="D5984">
        <f t="shared" si="458"/>
        <v>85</v>
      </c>
      <c r="E5984">
        <v>1</v>
      </c>
      <c r="G5984">
        <v>232635.69633599999</v>
      </c>
      <c r="H5984">
        <v>116515.49507400001</v>
      </c>
      <c r="I5984">
        <v>61180.426980999997</v>
      </c>
      <c r="J5984">
        <v>62867.845595999999</v>
      </c>
      <c r="K5984">
        <v>49439.979114000002</v>
      </c>
      <c r="L5984">
        <v>52090.765511999998</v>
      </c>
      <c r="O5984">
        <f>VLOOKUP(C5984,[1]pop_15p_a!$A$8:$AL$68,26,FALSE)</f>
        <v>8638918.6238413192</v>
      </c>
      <c r="Q5984">
        <f t="shared" si="457"/>
        <v>-2650.7863979999966</v>
      </c>
      <c r="R5984">
        <v>12598.200999999999</v>
      </c>
      <c r="AN5984">
        <v>19.542950000000001</v>
      </c>
      <c r="AO5984">
        <v>0.18220729999999999</v>
      </c>
      <c r="AT5984">
        <v>2</v>
      </c>
      <c r="AV5984">
        <v>0</v>
      </c>
      <c r="AW5984">
        <v>1</v>
      </c>
      <c r="AX5984">
        <v>1</v>
      </c>
      <c r="BA5984">
        <v>53.9</v>
      </c>
      <c r="BB5984">
        <v>25.1</v>
      </c>
      <c r="BD5984">
        <v>10.393327198042</v>
      </c>
    </row>
    <row r="5985" spans="1:57">
      <c r="A5985" t="s">
        <v>23</v>
      </c>
      <c r="B5985" t="s">
        <v>57</v>
      </c>
      <c r="C5985">
        <v>1967</v>
      </c>
      <c r="D5985">
        <f t="shared" si="458"/>
        <v>86</v>
      </c>
      <c r="E5985">
        <v>2</v>
      </c>
      <c r="G5985">
        <v>235014.58046900001</v>
      </c>
      <c r="H5985">
        <v>116896.488767</v>
      </c>
      <c r="I5985">
        <v>61736.222758999997</v>
      </c>
      <c r="J5985">
        <v>63934.878279999997</v>
      </c>
      <c r="K5985">
        <v>51762.070385999999</v>
      </c>
      <c r="L5985">
        <v>54394.036961999998</v>
      </c>
      <c r="O5985">
        <f>VLOOKUP(C5985,[1]pop_15p_a!$A$8:$AL$68,26,FALSE)</f>
        <v>8638918.6238413192</v>
      </c>
      <c r="Q5985">
        <f t="shared" si="457"/>
        <v>-2631.9665759999989</v>
      </c>
      <c r="R5985">
        <v>12598.200999999999</v>
      </c>
      <c r="AN5985">
        <v>19.77561</v>
      </c>
      <c r="AO5985">
        <v>0.18480160000000001</v>
      </c>
      <c r="AT5985">
        <v>2</v>
      </c>
      <c r="AV5985">
        <v>0</v>
      </c>
      <c r="AW5985">
        <v>1</v>
      </c>
      <c r="AX5985">
        <v>1</v>
      </c>
      <c r="BA5985">
        <v>54.6</v>
      </c>
      <c r="BB5985">
        <v>25.5</v>
      </c>
      <c r="BD5985">
        <v>10.4058056979423</v>
      </c>
    </row>
    <row r="5986" spans="1:57">
      <c r="A5986" t="s">
        <v>23</v>
      </c>
      <c r="B5986" t="s">
        <v>57</v>
      </c>
      <c r="C5986">
        <v>1967</v>
      </c>
      <c r="D5986">
        <f t="shared" si="458"/>
        <v>87</v>
      </c>
      <c r="E5986">
        <v>3</v>
      </c>
      <c r="G5986">
        <v>238921.86280500001</v>
      </c>
      <c r="H5986">
        <v>119234.17091299999</v>
      </c>
      <c r="I5986">
        <v>61941.599437999997</v>
      </c>
      <c r="J5986">
        <v>64866.653210999997</v>
      </c>
      <c r="K5986">
        <v>52091.309880000001</v>
      </c>
      <c r="L5986">
        <v>54418.474775000002</v>
      </c>
      <c r="O5986">
        <f>VLOOKUP(C5986,[1]pop_15p_a!$A$8:$AL$68,26,FALSE)</f>
        <v>8638918.6238413192</v>
      </c>
      <c r="Q5986">
        <f t="shared" si="457"/>
        <v>-2327.1648950000017</v>
      </c>
      <c r="R5986">
        <v>12598.200999999999</v>
      </c>
      <c r="AN5986">
        <v>19.984999999999999</v>
      </c>
      <c r="AO5986">
        <v>0.1866787</v>
      </c>
      <c r="AT5986">
        <v>2</v>
      </c>
      <c r="AV5986">
        <v>0</v>
      </c>
      <c r="AW5986">
        <v>1</v>
      </c>
      <c r="AX5986">
        <v>1</v>
      </c>
      <c r="BA5986">
        <v>55.6</v>
      </c>
      <c r="BB5986">
        <v>25.9</v>
      </c>
      <c r="BD5986">
        <v>11.008923988294701</v>
      </c>
    </row>
    <row r="5987" spans="1:57">
      <c r="A5987" t="s">
        <v>23</v>
      </c>
      <c r="B5987" t="s">
        <v>57</v>
      </c>
      <c r="C5987">
        <v>1967</v>
      </c>
      <c r="D5987">
        <f t="shared" si="458"/>
        <v>88</v>
      </c>
      <c r="E5987">
        <v>4</v>
      </c>
      <c r="G5987">
        <v>241101.59922599999</v>
      </c>
      <c r="H5987">
        <v>121132.343612</v>
      </c>
      <c r="I5987">
        <v>62651.141484</v>
      </c>
      <c r="J5987">
        <v>67029.826977999997</v>
      </c>
      <c r="K5987">
        <v>52972.380444000002</v>
      </c>
      <c r="L5987">
        <v>56271.723763000002</v>
      </c>
      <c r="O5987">
        <f>VLOOKUP(C5987,[1]pop_15p_a!$A$8:$AL$68,26,FALSE)</f>
        <v>8638918.6238413192</v>
      </c>
      <c r="Q5987">
        <f t="shared" si="457"/>
        <v>-3299.3433189999996</v>
      </c>
      <c r="R5987">
        <v>12598.200999999999</v>
      </c>
      <c r="AN5987">
        <v>20.107140000000001</v>
      </c>
      <c r="AO5987">
        <v>0.18820060000000002</v>
      </c>
      <c r="AT5987">
        <v>2</v>
      </c>
      <c r="AV5987">
        <v>0</v>
      </c>
      <c r="AW5987">
        <v>1</v>
      </c>
      <c r="AX5987">
        <v>1</v>
      </c>
      <c r="BA5987">
        <v>57.3</v>
      </c>
      <c r="BB5987">
        <v>26.7</v>
      </c>
      <c r="BD5987">
        <v>11.2739758815491</v>
      </c>
    </row>
    <row r="5988" spans="1:57">
      <c r="A5988" t="s">
        <v>23</v>
      </c>
      <c r="B5988" t="s">
        <v>57</v>
      </c>
      <c r="C5988">
        <v>1968</v>
      </c>
      <c r="D5988">
        <f t="shared" si="458"/>
        <v>89</v>
      </c>
      <c r="E5988">
        <v>1</v>
      </c>
      <c r="G5988">
        <v>249072.05697599999</v>
      </c>
      <c r="H5988">
        <v>123663.172626</v>
      </c>
      <c r="I5988">
        <v>63068.990937000002</v>
      </c>
      <c r="J5988">
        <v>70090.704488999996</v>
      </c>
      <c r="K5988">
        <v>54637.594519999999</v>
      </c>
      <c r="L5988">
        <v>57832.906840000003</v>
      </c>
      <c r="O5988">
        <f>VLOOKUP(C5988,[1]pop_15p_a!$A$8:$AL$68,26,FALSE)</f>
        <v>8745458.2023595907</v>
      </c>
      <c r="Q5988">
        <f t="shared" si="457"/>
        <v>-3195.3123200000045</v>
      </c>
      <c r="R5988">
        <v>12729.721</v>
      </c>
      <c r="AN5988">
        <v>20.31653</v>
      </c>
      <c r="AO5988">
        <v>0.19082529999999998</v>
      </c>
      <c r="AT5988">
        <v>2</v>
      </c>
      <c r="AV5988">
        <v>0</v>
      </c>
      <c r="AW5988">
        <v>1</v>
      </c>
      <c r="AX5988">
        <v>1</v>
      </c>
      <c r="BA5988">
        <v>57.7</v>
      </c>
      <c r="BB5988">
        <v>26.9</v>
      </c>
      <c r="BD5988">
        <v>11.447460916229501</v>
      </c>
    </row>
    <row r="5989" spans="1:57">
      <c r="A5989" t="s">
        <v>23</v>
      </c>
      <c r="B5989" t="s">
        <v>57</v>
      </c>
      <c r="C5989">
        <v>1968</v>
      </c>
      <c r="D5989">
        <f t="shared" si="458"/>
        <v>90</v>
      </c>
      <c r="E5989">
        <v>2</v>
      </c>
      <c r="G5989">
        <v>249347.09309000001</v>
      </c>
      <c r="H5989">
        <v>124412.063123</v>
      </c>
      <c r="I5989">
        <v>63996.286531999998</v>
      </c>
      <c r="J5989">
        <v>69669.041389999999</v>
      </c>
      <c r="K5989">
        <v>56247.085243000001</v>
      </c>
      <c r="L5989">
        <v>58625.876698</v>
      </c>
      <c r="O5989">
        <f>VLOOKUP(C5989,[1]pop_15p_a!$A$8:$AL$68,26,FALSE)</f>
        <v>8745458.2023595907</v>
      </c>
      <c r="Q5989">
        <f t="shared" si="457"/>
        <v>-2378.7914549999987</v>
      </c>
      <c r="R5989">
        <v>12729.721</v>
      </c>
      <c r="AN5989">
        <v>20.525919999999999</v>
      </c>
      <c r="AO5989">
        <v>0.19327900000000001</v>
      </c>
      <c r="AT5989">
        <v>2</v>
      </c>
      <c r="AV5989">
        <v>0</v>
      </c>
      <c r="AW5989">
        <v>1</v>
      </c>
      <c r="AX5989">
        <v>1</v>
      </c>
      <c r="BA5989">
        <v>58.1</v>
      </c>
      <c r="BB5989">
        <v>27.1</v>
      </c>
      <c r="BD5989">
        <v>11.5201027397658</v>
      </c>
    </row>
    <row r="5990" spans="1:57">
      <c r="A5990" t="s">
        <v>23</v>
      </c>
      <c r="B5990" t="s">
        <v>57</v>
      </c>
      <c r="C5990">
        <v>1968</v>
      </c>
      <c r="D5990">
        <f t="shared" si="458"/>
        <v>91</v>
      </c>
      <c r="E5990">
        <v>3</v>
      </c>
      <c r="G5990">
        <v>250834.77819800001</v>
      </c>
      <c r="H5990">
        <v>125714.280491</v>
      </c>
      <c r="I5990">
        <v>63723.145547</v>
      </c>
      <c r="J5990">
        <v>71825.981566999995</v>
      </c>
      <c r="K5990">
        <v>59368.348101000003</v>
      </c>
      <c r="L5990">
        <v>63517.476513000001</v>
      </c>
      <c r="O5990">
        <f>VLOOKUP(C5990,[1]pop_15p_a!$A$8:$AL$68,26,FALSE)</f>
        <v>8745458.2023595907</v>
      </c>
      <c r="Q5990">
        <f t="shared" si="457"/>
        <v>-4149.1284119999982</v>
      </c>
      <c r="R5990">
        <v>12729.721</v>
      </c>
      <c r="AN5990">
        <v>20.636430000000001</v>
      </c>
      <c r="AO5990">
        <v>0.1934987</v>
      </c>
      <c r="AT5990">
        <v>2</v>
      </c>
      <c r="AV5990">
        <v>0</v>
      </c>
      <c r="AW5990">
        <v>1</v>
      </c>
      <c r="AX5990">
        <v>1</v>
      </c>
      <c r="BA5990">
        <v>59.4</v>
      </c>
      <c r="BB5990">
        <v>27.7</v>
      </c>
      <c r="BD5990">
        <v>11.597327692866999</v>
      </c>
    </row>
    <row r="5991" spans="1:57">
      <c r="A5991" t="s">
        <v>23</v>
      </c>
      <c r="B5991" t="s">
        <v>57</v>
      </c>
      <c r="C5991">
        <v>1968</v>
      </c>
      <c r="D5991">
        <f t="shared" si="458"/>
        <v>92</v>
      </c>
      <c r="E5991">
        <v>4</v>
      </c>
      <c r="G5991">
        <v>259223.88188100001</v>
      </c>
      <c r="H5991">
        <v>131207.30234200001</v>
      </c>
      <c r="I5991">
        <v>62159.000085</v>
      </c>
      <c r="J5991">
        <v>75985.205780999997</v>
      </c>
      <c r="K5991">
        <v>62379.140285000001</v>
      </c>
      <c r="L5991">
        <v>65477.239353999998</v>
      </c>
      <c r="O5991">
        <f>VLOOKUP(C5991,[1]pop_15p_a!$A$8:$AL$68,26,FALSE)</f>
        <v>8745458.2023595907</v>
      </c>
      <c r="Q5991">
        <f t="shared" si="457"/>
        <v>-3098.0990689999962</v>
      </c>
      <c r="R5991">
        <v>12729.721</v>
      </c>
      <c r="AN5991">
        <v>20.88653</v>
      </c>
      <c r="AO5991">
        <v>0.19561539999999999</v>
      </c>
      <c r="AT5991">
        <v>2</v>
      </c>
      <c r="AV5991">
        <v>0</v>
      </c>
      <c r="AW5991">
        <v>1</v>
      </c>
      <c r="AX5991">
        <v>1</v>
      </c>
      <c r="BA5991">
        <v>61</v>
      </c>
      <c r="BB5991">
        <v>28.5</v>
      </c>
      <c r="BD5991">
        <v>11.719138116844899</v>
      </c>
    </row>
    <row r="5992" spans="1:57">
      <c r="A5992" t="s">
        <v>23</v>
      </c>
      <c r="B5992" t="s">
        <v>57</v>
      </c>
      <c r="C5992">
        <v>1969</v>
      </c>
      <c r="D5992">
        <f t="shared" si="458"/>
        <v>93</v>
      </c>
      <c r="E5992">
        <v>1</v>
      </c>
      <c r="G5992">
        <v>260171.116553</v>
      </c>
      <c r="H5992">
        <v>132306.19205899999</v>
      </c>
      <c r="I5992">
        <v>65467.668852000003</v>
      </c>
      <c r="J5992">
        <v>67033.751969000004</v>
      </c>
      <c r="K5992">
        <v>63751.342295000002</v>
      </c>
      <c r="L5992">
        <v>66491.627810000005</v>
      </c>
      <c r="O5992">
        <f>VLOOKUP(C5992,[1]pop_15p_a!$A$8:$AL$68,26,FALSE)</f>
        <v>8864516.5758522209</v>
      </c>
      <c r="Q5992">
        <f t="shared" si="457"/>
        <v>-2740.2855150000032</v>
      </c>
      <c r="R5992">
        <v>12877.984</v>
      </c>
      <c r="AN5992">
        <v>21.852049999999998</v>
      </c>
      <c r="AO5992">
        <v>0.20522950000000001</v>
      </c>
      <c r="AT5992">
        <v>2</v>
      </c>
      <c r="AV5992">
        <v>0</v>
      </c>
      <c r="AW5992">
        <v>1</v>
      </c>
      <c r="AX5992">
        <v>1</v>
      </c>
      <c r="BA5992">
        <v>61</v>
      </c>
      <c r="BB5992">
        <v>28.5</v>
      </c>
      <c r="BD5992">
        <v>12.0106483618514</v>
      </c>
    </row>
    <row r="5993" spans="1:57">
      <c r="A5993" t="s">
        <v>23</v>
      </c>
      <c r="B5993" t="s">
        <v>57</v>
      </c>
      <c r="C5993">
        <v>1969</v>
      </c>
      <c r="D5993">
        <f t="shared" si="458"/>
        <v>94</v>
      </c>
      <c r="E5993">
        <v>2</v>
      </c>
      <c r="G5993">
        <v>264244.91516099998</v>
      </c>
      <c r="H5993">
        <v>134962.56654999999</v>
      </c>
      <c r="I5993">
        <v>64864.739850999998</v>
      </c>
      <c r="J5993">
        <v>70897.117413</v>
      </c>
      <c r="K5993">
        <v>66270.155421999996</v>
      </c>
      <c r="L5993">
        <v>70138.032965000006</v>
      </c>
      <c r="O5993">
        <f>VLOOKUP(C5993,[1]pop_15p_a!$A$8:$AL$68,26,FALSE)</f>
        <v>8864516.5758522209</v>
      </c>
      <c r="Q5993">
        <f t="shared" si="457"/>
        <v>-3867.8775430000096</v>
      </c>
      <c r="R5993">
        <v>12877.984</v>
      </c>
      <c r="AN5993">
        <v>22.189399999999999</v>
      </c>
      <c r="AO5993">
        <v>0.20926230000000001</v>
      </c>
      <c r="AT5993">
        <v>2</v>
      </c>
      <c r="AV5993">
        <v>0</v>
      </c>
      <c r="AW5993">
        <v>1</v>
      </c>
      <c r="AX5993">
        <v>1</v>
      </c>
      <c r="BA5993">
        <v>62</v>
      </c>
      <c r="BB5993">
        <v>28.9</v>
      </c>
      <c r="BD5993">
        <v>12.4026918263926</v>
      </c>
    </row>
    <row r="5994" spans="1:57">
      <c r="A5994" t="s">
        <v>23</v>
      </c>
      <c r="B5994" t="s">
        <v>57</v>
      </c>
      <c r="C5994">
        <v>1969</v>
      </c>
      <c r="D5994">
        <f t="shared" si="458"/>
        <v>95</v>
      </c>
      <c r="E5994">
        <v>3</v>
      </c>
      <c r="G5994">
        <v>270390.81003300002</v>
      </c>
      <c r="H5994">
        <v>137140.73612799999</v>
      </c>
      <c r="I5994">
        <v>66245.888428999999</v>
      </c>
      <c r="J5994">
        <v>72294.124884000004</v>
      </c>
      <c r="K5994">
        <v>67579.728765000007</v>
      </c>
      <c r="L5994">
        <v>71458.351559999996</v>
      </c>
      <c r="O5994">
        <f>VLOOKUP(C5994,[1]pop_15p_a!$A$8:$AL$68,26,FALSE)</f>
        <v>8864516.5758522209</v>
      </c>
      <c r="Q5994">
        <f t="shared" si="457"/>
        <v>-3878.6227949999884</v>
      </c>
      <c r="R5994">
        <v>12877.984</v>
      </c>
      <c r="AN5994">
        <v>22.113779999999998</v>
      </c>
      <c r="AO5994">
        <v>0.2082254</v>
      </c>
      <c r="AT5994">
        <v>2</v>
      </c>
      <c r="AV5994">
        <v>0</v>
      </c>
      <c r="AW5994">
        <v>1</v>
      </c>
      <c r="AX5994">
        <v>1</v>
      </c>
      <c r="BA5994">
        <v>62.4</v>
      </c>
      <c r="BB5994">
        <v>29.1</v>
      </c>
      <c r="BD5994">
        <v>12.473287914102301</v>
      </c>
    </row>
    <row r="5995" spans="1:57">
      <c r="A5995" t="s">
        <v>23</v>
      </c>
      <c r="B5995" t="s">
        <v>57</v>
      </c>
      <c r="C5995">
        <v>1969</v>
      </c>
      <c r="D5995">
        <f t="shared" si="458"/>
        <v>96</v>
      </c>
      <c r="E5995">
        <v>4</v>
      </c>
      <c r="G5995">
        <v>278509.79563800001</v>
      </c>
      <c r="H5995">
        <v>140468.04700399999</v>
      </c>
      <c r="I5995">
        <v>67736.799346</v>
      </c>
      <c r="J5995">
        <v>70893.331193000005</v>
      </c>
      <c r="K5995">
        <v>69797.836635</v>
      </c>
      <c r="L5995">
        <v>72065.913352999996</v>
      </c>
      <c r="O5995">
        <f>VLOOKUP(C5995,[1]pop_15p_a!$A$8:$AL$68,26,FALSE)</f>
        <v>8864516.5758522209</v>
      </c>
      <c r="Q5995">
        <f t="shared" si="457"/>
        <v>-2268.0767179999966</v>
      </c>
      <c r="R5995">
        <v>12877.984</v>
      </c>
      <c r="AN5995">
        <v>22.323170000000001</v>
      </c>
      <c r="AO5995">
        <v>0.2102096</v>
      </c>
      <c r="AT5995">
        <v>2</v>
      </c>
      <c r="AV5995">
        <v>0</v>
      </c>
      <c r="AW5995">
        <v>1</v>
      </c>
      <c r="AX5995">
        <v>1</v>
      </c>
      <c r="BA5995">
        <v>63.4</v>
      </c>
      <c r="BB5995">
        <v>29.6</v>
      </c>
      <c r="BD5995">
        <v>12.6207549861105</v>
      </c>
    </row>
    <row r="5996" spans="1:57">
      <c r="A5996" t="s">
        <v>23</v>
      </c>
      <c r="B5996" t="s">
        <v>57</v>
      </c>
      <c r="C5996">
        <v>1970</v>
      </c>
      <c r="D5996">
        <f t="shared" si="458"/>
        <v>97</v>
      </c>
      <c r="E5996">
        <v>1</v>
      </c>
      <c r="G5996">
        <v>274354.07566500001</v>
      </c>
      <c r="H5996">
        <v>143417.359016</v>
      </c>
      <c r="I5996">
        <v>68339.853206</v>
      </c>
      <c r="J5996">
        <v>69917.585261999993</v>
      </c>
      <c r="K5996">
        <v>70756.874737999999</v>
      </c>
      <c r="L5996">
        <v>74696.131020999994</v>
      </c>
      <c r="O5996">
        <f>VLOOKUP(C5996,[1]pop_15p_a!$A$8:$AL$68,26,FALSE)</f>
        <v>8987678.41949334</v>
      </c>
      <c r="Q5996">
        <f t="shared" si="457"/>
        <v>-3939.2562829999952</v>
      </c>
      <c r="R5996">
        <v>13038.526</v>
      </c>
      <c r="AN5996">
        <v>22.472049999999999</v>
      </c>
      <c r="AO5996">
        <v>0.21141100000000002</v>
      </c>
      <c r="AQ5996">
        <v>1.8813097894999999</v>
      </c>
      <c r="AT5996">
        <v>2</v>
      </c>
      <c r="AV5996">
        <v>0</v>
      </c>
      <c r="AW5996">
        <v>1</v>
      </c>
      <c r="AX5996">
        <v>1</v>
      </c>
      <c r="BA5996">
        <v>64.900000000000006</v>
      </c>
      <c r="BB5996">
        <v>30.3</v>
      </c>
      <c r="BC5996">
        <v>40.744624070479901</v>
      </c>
      <c r="BD5996">
        <v>12.7600134066263</v>
      </c>
      <c r="BE5996">
        <v>73.043448650000002</v>
      </c>
    </row>
    <row r="5997" spans="1:57">
      <c r="A5997" t="s">
        <v>23</v>
      </c>
      <c r="B5997" t="s">
        <v>57</v>
      </c>
      <c r="C5997">
        <v>1970</v>
      </c>
      <c r="D5997">
        <f t="shared" si="458"/>
        <v>98</v>
      </c>
      <c r="E5997">
        <v>2</v>
      </c>
      <c r="G5997">
        <v>281842.096792</v>
      </c>
      <c r="H5997">
        <v>144783.67298100001</v>
      </c>
      <c r="I5997">
        <v>70248.704584000006</v>
      </c>
      <c r="J5997">
        <v>75565.202634000001</v>
      </c>
      <c r="K5997">
        <v>73215.885832</v>
      </c>
      <c r="L5997">
        <v>80292.831854999997</v>
      </c>
      <c r="O5997">
        <f>VLOOKUP(C5997,[1]pop_15p_a!$A$8:$AL$68,26,FALSE)</f>
        <v>8987678.41949334</v>
      </c>
      <c r="Q5997">
        <f t="shared" si="457"/>
        <v>-7076.9460229999968</v>
      </c>
      <c r="R5997">
        <v>13038.526</v>
      </c>
      <c r="AN5997">
        <v>22.803930000000001</v>
      </c>
      <c r="AO5997">
        <v>0.21491939999999998</v>
      </c>
      <c r="AQ5997">
        <v>1.8813097894999999</v>
      </c>
      <c r="AT5997">
        <v>2</v>
      </c>
      <c r="AV5997">
        <v>0</v>
      </c>
      <c r="AW5997">
        <v>1</v>
      </c>
      <c r="AX5997">
        <v>1</v>
      </c>
      <c r="BA5997">
        <v>65.2</v>
      </c>
      <c r="BB5997">
        <v>30.4</v>
      </c>
      <c r="BC5997">
        <v>41.333053158621397</v>
      </c>
      <c r="BD5997">
        <v>12.4881743247379</v>
      </c>
      <c r="BE5997">
        <v>76.289384870000006</v>
      </c>
    </row>
    <row r="5998" spans="1:57">
      <c r="A5998" t="s">
        <v>23</v>
      </c>
      <c r="B5998" t="s">
        <v>57</v>
      </c>
      <c r="C5998">
        <v>1970</v>
      </c>
      <c r="D5998">
        <f t="shared" si="458"/>
        <v>99</v>
      </c>
      <c r="E5998">
        <v>3</v>
      </c>
      <c r="G5998">
        <v>286154.530761</v>
      </c>
      <c r="H5998">
        <v>146527.019191</v>
      </c>
      <c r="I5998">
        <v>68305.963493000003</v>
      </c>
      <c r="J5998">
        <v>77927.776337000003</v>
      </c>
      <c r="K5998">
        <v>75884.827002999999</v>
      </c>
      <c r="L5998">
        <v>81369.199408999993</v>
      </c>
      <c r="O5998">
        <f>VLOOKUP(C5998,[1]pop_15p_a!$A$8:$AL$68,26,FALSE)</f>
        <v>8987678.41949334</v>
      </c>
      <c r="Q5998">
        <f t="shared" si="457"/>
        <v>-5484.372405999995</v>
      </c>
      <c r="R5998">
        <v>13038.526</v>
      </c>
      <c r="AN5998">
        <v>23.069430000000001</v>
      </c>
      <c r="AO5998">
        <v>0.21738890000000002</v>
      </c>
      <c r="AQ5998">
        <v>1.8813097894999999</v>
      </c>
      <c r="AT5998">
        <v>2</v>
      </c>
      <c r="AV5998">
        <v>0</v>
      </c>
      <c r="AW5998">
        <v>1</v>
      </c>
      <c r="AX5998">
        <v>1</v>
      </c>
      <c r="BA5998">
        <v>64.8</v>
      </c>
      <c r="BB5998">
        <v>30.2</v>
      </c>
      <c r="BC5998">
        <v>41.222782034847</v>
      </c>
      <c r="BD5998">
        <v>13.3722498583617</v>
      </c>
      <c r="BE5998">
        <v>72.825299400000006</v>
      </c>
    </row>
    <row r="5999" spans="1:57">
      <c r="A5999" t="s">
        <v>23</v>
      </c>
      <c r="B5999" t="s">
        <v>57</v>
      </c>
      <c r="C5999">
        <v>1970</v>
      </c>
      <c r="D5999">
        <f t="shared" si="458"/>
        <v>100</v>
      </c>
      <c r="E5999">
        <v>4</v>
      </c>
      <c r="G5999">
        <v>292093.145953</v>
      </c>
      <c r="H5999">
        <v>150435.07353299999</v>
      </c>
      <c r="I5999">
        <v>73382.658303000004</v>
      </c>
      <c r="J5999">
        <v>78898.021431999994</v>
      </c>
      <c r="K5999">
        <v>79259.229756000001</v>
      </c>
      <c r="L5999">
        <v>84926.172118000002</v>
      </c>
      <c r="O5999">
        <f>VLOOKUP(C5999,[1]pop_15p_a!$A$8:$AL$68,26,FALSE)</f>
        <v>8987678.41949334</v>
      </c>
      <c r="Q5999">
        <f t="shared" si="457"/>
        <v>-5666.9423620000016</v>
      </c>
      <c r="R5999">
        <v>13038.526</v>
      </c>
      <c r="AN5999">
        <v>23.379190000000001</v>
      </c>
      <c r="AO5999">
        <v>0.22120039999999999</v>
      </c>
      <c r="AQ5999">
        <v>1.8813097894999999</v>
      </c>
      <c r="AT5999">
        <v>2</v>
      </c>
      <c r="AV5999">
        <v>0</v>
      </c>
      <c r="AW5999">
        <v>1</v>
      </c>
      <c r="AX5999">
        <v>1</v>
      </c>
      <c r="BA5999">
        <v>65.400000000000006</v>
      </c>
      <c r="BB5999">
        <v>30.5</v>
      </c>
      <c r="BC5999">
        <v>41.924414931295303</v>
      </c>
      <c r="BD5999">
        <v>13.526922073765901</v>
      </c>
      <c r="BE5999">
        <v>73.980189379999999</v>
      </c>
    </row>
    <row r="6000" spans="1:57">
      <c r="A6000" t="s">
        <v>23</v>
      </c>
      <c r="B6000" t="s">
        <v>57</v>
      </c>
      <c r="C6000">
        <v>1971</v>
      </c>
      <c r="D6000">
        <f t="shared" si="458"/>
        <v>101</v>
      </c>
      <c r="E6000">
        <v>1</v>
      </c>
      <c r="G6000">
        <v>293519.59928600001</v>
      </c>
      <c r="H6000">
        <v>147296.89611900001</v>
      </c>
      <c r="I6000">
        <v>71336.778246999995</v>
      </c>
      <c r="J6000">
        <v>79993.598849000002</v>
      </c>
      <c r="K6000">
        <v>81993.684527000005</v>
      </c>
      <c r="L6000">
        <v>85275.487502999997</v>
      </c>
      <c r="O6000">
        <f>VLOOKUP(C6000,[1]pop_15p_a!$A$8:$AL$68,26,FALSE)</f>
        <v>9119739.9361941498</v>
      </c>
      <c r="Q6000">
        <f t="shared" si="457"/>
        <v>-3281.8029759999918</v>
      </c>
      <c r="R6000">
        <v>13194.496999999999</v>
      </c>
      <c r="AN6000">
        <v>23.93233</v>
      </c>
      <c r="AO6000">
        <v>0.22729590000000002</v>
      </c>
      <c r="AQ6000">
        <v>2.0719112714999999</v>
      </c>
      <c r="AT6000">
        <v>2</v>
      </c>
      <c r="AV6000">
        <v>0</v>
      </c>
      <c r="AW6000">
        <v>1</v>
      </c>
      <c r="AX6000">
        <v>1</v>
      </c>
      <c r="BA6000">
        <v>64.5</v>
      </c>
      <c r="BB6000">
        <v>30.1</v>
      </c>
      <c r="BC6000">
        <v>41.946089607637802</v>
      </c>
      <c r="BD6000">
        <v>13.838068468619699</v>
      </c>
      <c r="BE6000">
        <v>74.205736090000002</v>
      </c>
    </row>
    <row r="6001" spans="1:57">
      <c r="A6001" t="s">
        <v>23</v>
      </c>
      <c r="B6001" t="s">
        <v>57</v>
      </c>
      <c r="C6001">
        <v>1971</v>
      </c>
      <c r="D6001">
        <f t="shared" si="458"/>
        <v>102</v>
      </c>
      <c r="E6001">
        <v>2</v>
      </c>
      <c r="G6001">
        <v>296038.73559200001</v>
      </c>
      <c r="H6001">
        <v>150495.69701599999</v>
      </c>
      <c r="I6001">
        <v>72984.158806000007</v>
      </c>
      <c r="J6001">
        <v>77121.169976999998</v>
      </c>
      <c r="K6001">
        <v>80812.559533000007</v>
      </c>
      <c r="L6001">
        <v>83375.183502</v>
      </c>
      <c r="O6001">
        <f>VLOOKUP(C6001,[1]pop_15p_a!$A$8:$AL$68,26,FALSE)</f>
        <v>9119739.9361941498</v>
      </c>
      <c r="Q6001">
        <f t="shared" si="457"/>
        <v>-2562.6239689999929</v>
      </c>
      <c r="R6001">
        <v>13194.496999999999</v>
      </c>
      <c r="AN6001">
        <v>24.537089999999999</v>
      </c>
      <c r="AO6001">
        <v>0.23361290000000001</v>
      </c>
      <c r="AQ6001">
        <v>2.0719112714999999</v>
      </c>
      <c r="AT6001">
        <v>8</v>
      </c>
      <c r="AV6001">
        <v>0</v>
      </c>
      <c r="AW6001">
        <v>1</v>
      </c>
      <c r="AX6001">
        <v>1</v>
      </c>
      <c r="BA6001">
        <v>64.400000000000006</v>
      </c>
      <c r="BB6001">
        <v>30.1</v>
      </c>
      <c r="BC6001">
        <v>42.6623513570987</v>
      </c>
      <c r="BD6001">
        <v>14.185319620664201</v>
      </c>
      <c r="BE6001">
        <v>74.99589331</v>
      </c>
    </row>
    <row r="6002" spans="1:57">
      <c r="A6002" t="s">
        <v>23</v>
      </c>
      <c r="B6002" t="s">
        <v>57</v>
      </c>
      <c r="C6002">
        <v>1971</v>
      </c>
      <c r="D6002">
        <f t="shared" si="458"/>
        <v>103</v>
      </c>
      <c r="E6002">
        <v>3</v>
      </c>
      <c r="G6002">
        <v>298034.96458199999</v>
      </c>
      <c r="H6002">
        <v>152612.220466</v>
      </c>
      <c r="I6002">
        <v>74370.599449000001</v>
      </c>
      <c r="J6002">
        <v>75766.991848999998</v>
      </c>
      <c r="K6002">
        <v>84369.661963000006</v>
      </c>
      <c r="L6002">
        <v>86687.916882999998</v>
      </c>
      <c r="O6002">
        <f>VLOOKUP(C6002,[1]pop_15p_a!$A$8:$AL$68,26,FALSE)</f>
        <v>9119739.9361941498</v>
      </c>
      <c r="Q6002">
        <f t="shared" si="457"/>
        <v>-2318.2549199999921</v>
      </c>
      <c r="R6002">
        <v>13194.496999999999</v>
      </c>
      <c r="AN6002">
        <v>24.824719999999999</v>
      </c>
      <c r="AO6002">
        <v>0.23619990000000002</v>
      </c>
      <c r="AQ6002">
        <v>2.0719112714999999</v>
      </c>
      <c r="AT6002">
        <v>8</v>
      </c>
      <c r="AV6002">
        <v>0</v>
      </c>
      <c r="AW6002">
        <v>1</v>
      </c>
      <c r="AX6002">
        <v>1</v>
      </c>
      <c r="BA6002">
        <v>65</v>
      </c>
      <c r="BB6002">
        <v>30.3</v>
      </c>
      <c r="BC6002">
        <v>43.832597323783297</v>
      </c>
      <c r="BD6002">
        <v>14.3963663621668</v>
      </c>
      <c r="BE6002">
        <v>77.100254570000004</v>
      </c>
    </row>
    <row r="6003" spans="1:57">
      <c r="A6003" t="s">
        <v>23</v>
      </c>
      <c r="B6003" t="s">
        <v>57</v>
      </c>
      <c r="C6003">
        <v>1971</v>
      </c>
      <c r="D6003">
        <f t="shared" si="458"/>
        <v>104</v>
      </c>
      <c r="E6003">
        <v>4</v>
      </c>
      <c r="G6003">
        <v>294738.01964800002</v>
      </c>
      <c r="H6003">
        <v>154079.35659400001</v>
      </c>
      <c r="I6003">
        <v>73845.493533000001</v>
      </c>
      <c r="J6003">
        <v>74029.627212000007</v>
      </c>
      <c r="K6003">
        <v>83798.023027999996</v>
      </c>
      <c r="L6003">
        <v>85598.134934000002</v>
      </c>
      <c r="O6003">
        <f>VLOOKUP(C6003,[1]pop_15p_a!$A$8:$AL$68,26,FALSE)</f>
        <v>9119739.9361941498</v>
      </c>
      <c r="Q6003">
        <f t="shared" si="457"/>
        <v>-1800.1119060000055</v>
      </c>
      <c r="R6003">
        <v>13194.496999999999</v>
      </c>
      <c r="AN6003">
        <v>25.289349999999999</v>
      </c>
      <c r="AO6003">
        <v>0.24099609999999999</v>
      </c>
      <c r="AQ6003">
        <v>2.0719112714999999</v>
      </c>
      <c r="AT6003">
        <v>8</v>
      </c>
      <c r="AV6003">
        <v>0</v>
      </c>
      <c r="AW6003">
        <v>1</v>
      </c>
      <c r="AX6003">
        <v>1</v>
      </c>
      <c r="BA6003">
        <v>66.099999999999994</v>
      </c>
      <c r="BB6003">
        <v>30.8</v>
      </c>
      <c r="BC6003">
        <v>43.825738029981203</v>
      </c>
      <c r="BD6003">
        <v>14.671609320403901</v>
      </c>
      <c r="BE6003">
        <v>77.821918550000007</v>
      </c>
    </row>
    <row r="6004" spans="1:57">
      <c r="A6004" t="s">
        <v>23</v>
      </c>
      <c r="B6004" t="s">
        <v>57</v>
      </c>
      <c r="C6004">
        <v>1972</v>
      </c>
      <c r="D6004">
        <f t="shared" si="458"/>
        <v>105</v>
      </c>
      <c r="E6004">
        <v>1</v>
      </c>
      <c r="G6004">
        <v>303140.85050900001</v>
      </c>
      <c r="H6004">
        <v>155935.24005299999</v>
      </c>
      <c r="I6004">
        <v>74087.297992000007</v>
      </c>
      <c r="J6004">
        <v>73849.763168999998</v>
      </c>
      <c r="K6004">
        <v>86068.303799999994</v>
      </c>
      <c r="L6004">
        <v>86682.639479999998</v>
      </c>
      <c r="O6004">
        <f>VLOOKUP(C6004,[1]pop_15p_a!$A$8:$AL$68,26,FALSE)</f>
        <v>9241023.3782851491</v>
      </c>
      <c r="Q6004">
        <f t="shared" si="457"/>
        <v>-614.33568000000378</v>
      </c>
      <c r="R6004">
        <v>13328.593000000001</v>
      </c>
      <c r="AN6004">
        <v>25.827739999999999</v>
      </c>
      <c r="AO6004">
        <v>0.2464816</v>
      </c>
      <c r="AQ6004">
        <v>2.2202833662499999</v>
      </c>
      <c r="AT6004">
        <v>8</v>
      </c>
      <c r="AV6004">
        <v>0</v>
      </c>
      <c r="AW6004">
        <v>1</v>
      </c>
      <c r="AX6004">
        <v>1</v>
      </c>
      <c r="BA6004">
        <v>66</v>
      </c>
      <c r="BB6004">
        <v>30.8</v>
      </c>
      <c r="BC6004">
        <v>43.7734491442801</v>
      </c>
      <c r="BD6004">
        <v>15.0149269945919</v>
      </c>
      <c r="BE6004">
        <v>77.516200510000004</v>
      </c>
    </row>
    <row r="6005" spans="1:57">
      <c r="A6005" t="s">
        <v>23</v>
      </c>
      <c r="B6005" t="s">
        <v>57</v>
      </c>
      <c r="C6005">
        <v>1972</v>
      </c>
      <c r="D6005">
        <f t="shared" si="458"/>
        <v>106</v>
      </c>
      <c r="E6005">
        <v>2</v>
      </c>
      <c r="G6005">
        <v>304536.04261300003</v>
      </c>
      <c r="H6005">
        <v>155077.528257</v>
      </c>
      <c r="I6005">
        <v>74117.476293999993</v>
      </c>
      <c r="J6005">
        <v>74770.740753000005</v>
      </c>
      <c r="K6005">
        <v>90968.700979000001</v>
      </c>
      <c r="L6005">
        <v>88218.243579000002</v>
      </c>
      <c r="O6005">
        <f>VLOOKUP(C6005,[1]pop_15p_a!$A$8:$AL$68,26,FALSE)</f>
        <v>9241023.3782851491</v>
      </c>
      <c r="Q6005">
        <f t="shared" si="457"/>
        <v>2750.4573999999993</v>
      </c>
      <c r="R6005">
        <v>13328.593000000001</v>
      </c>
      <c r="AN6005">
        <v>26.462</v>
      </c>
      <c r="AO6005">
        <v>0.25341020000000003</v>
      </c>
      <c r="AQ6005">
        <v>2.2202833662499999</v>
      </c>
      <c r="AT6005">
        <v>8</v>
      </c>
      <c r="AV6005">
        <v>0</v>
      </c>
      <c r="AW6005">
        <v>1</v>
      </c>
      <c r="AX6005">
        <v>1</v>
      </c>
      <c r="BA6005">
        <v>67.7</v>
      </c>
      <c r="BB6005">
        <v>31.6</v>
      </c>
      <c r="BC6005">
        <v>43.494332942178502</v>
      </c>
      <c r="BD6005">
        <v>15.476619833605</v>
      </c>
      <c r="BE6005">
        <v>76.270940589999995</v>
      </c>
    </row>
    <row r="6006" spans="1:57">
      <c r="A6006" t="s">
        <v>23</v>
      </c>
      <c r="B6006" t="s">
        <v>57</v>
      </c>
      <c r="C6006">
        <v>1972</v>
      </c>
      <c r="D6006">
        <f t="shared" si="458"/>
        <v>107</v>
      </c>
      <c r="E6006">
        <v>3</v>
      </c>
      <c r="G6006">
        <v>304998.93548599997</v>
      </c>
      <c r="H6006">
        <v>156528.54831000001</v>
      </c>
      <c r="I6006">
        <v>72968.639930000005</v>
      </c>
      <c r="J6006">
        <v>73674.377313000005</v>
      </c>
      <c r="K6006">
        <v>91251.720247000005</v>
      </c>
      <c r="L6006">
        <v>88468.134661999997</v>
      </c>
      <c r="O6006">
        <f>VLOOKUP(C6006,[1]pop_15p_a!$A$8:$AL$68,26,FALSE)</f>
        <v>9241023.3782851491</v>
      </c>
      <c r="Q6006">
        <f t="shared" si="457"/>
        <v>2783.585585000008</v>
      </c>
      <c r="R6006">
        <v>13328.593000000001</v>
      </c>
      <c r="AN6006">
        <v>26.653749999999999</v>
      </c>
      <c r="AO6006">
        <v>0.25485980000000003</v>
      </c>
      <c r="AQ6006">
        <v>2.2202833662499999</v>
      </c>
      <c r="AT6006">
        <v>8</v>
      </c>
      <c r="AV6006">
        <v>0</v>
      </c>
      <c r="AW6006">
        <v>1</v>
      </c>
      <c r="AX6006">
        <v>1</v>
      </c>
      <c r="BA6006">
        <v>68.2</v>
      </c>
      <c r="BB6006">
        <v>31.8</v>
      </c>
      <c r="BC6006">
        <v>43.866876229672798</v>
      </c>
      <c r="BD6006">
        <v>15.750935572748901</v>
      </c>
      <c r="BE6006">
        <v>76.398401219999997</v>
      </c>
    </row>
    <row r="6007" spans="1:57">
      <c r="A6007" t="s">
        <v>23</v>
      </c>
      <c r="B6007" t="s">
        <v>57</v>
      </c>
      <c r="C6007">
        <v>1972</v>
      </c>
      <c r="D6007">
        <f t="shared" si="458"/>
        <v>108</v>
      </c>
      <c r="E6007">
        <v>4</v>
      </c>
      <c r="G6007">
        <v>308791.26733900001</v>
      </c>
      <c r="H6007">
        <v>158107.816616</v>
      </c>
      <c r="I6007">
        <v>73669.924167999998</v>
      </c>
      <c r="J6007">
        <v>77582.035185000001</v>
      </c>
      <c r="K6007">
        <v>95629.303778000001</v>
      </c>
      <c r="L6007">
        <v>93891.000568000003</v>
      </c>
      <c r="O6007">
        <f>VLOOKUP(C6007,[1]pop_15p_a!$A$8:$AL$68,26,FALSE)</f>
        <v>9241023.3782851491</v>
      </c>
      <c r="Q6007">
        <f t="shared" si="457"/>
        <v>1738.3032099999982</v>
      </c>
      <c r="R6007">
        <v>13328.593000000001</v>
      </c>
      <c r="AN6007">
        <v>27.332260000000002</v>
      </c>
      <c r="AO6007">
        <v>0.26119179999999997</v>
      </c>
      <c r="AQ6007">
        <v>2.2202833662499999</v>
      </c>
      <c r="AT6007">
        <v>8</v>
      </c>
      <c r="AV6007">
        <v>0</v>
      </c>
      <c r="AW6007">
        <v>1</v>
      </c>
      <c r="AX6007">
        <v>1</v>
      </c>
      <c r="BA6007">
        <v>69</v>
      </c>
      <c r="BB6007">
        <v>32.200000000000003</v>
      </c>
      <c r="BC6007">
        <v>44.267296827919203</v>
      </c>
      <c r="BD6007">
        <v>16.015744623521702</v>
      </c>
      <c r="BE6007">
        <v>77.344762739999993</v>
      </c>
    </row>
    <row r="6008" spans="1:57">
      <c r="A6008" t="s">
        <v>23</v>
      </c>
      <c r="B6008" t="s">
        <v>57</v>
      </c>
      <c r="C6008">
        <v>1973</v>
      </c>
      <c r="D6008">
        <f t="shared" si="458"/>
        <v>109</v>
      </c>
      <c r="E6008">
        <v>1</v>
      </c>
      <c r="G6008">
        <v>318545.68528999999</v>
      </c>
      <c r="H6008">
        <v>160212.14912399999</v>
      </c>
      <c r="I6008">
        <v>74449.798802000005</v>
      </c>
      <c r="J6008">
        <v>79921.544777000003</v>
      </c>
      <c r="K6008">
        <v>101183.629187</v>
      </c>
      <c r="L6008">
        <v>99432.099319999994</v>
      </c>
      <c r="O6008">
        <f>VLOOKUP(C6008,[1]pop_15p_a!$A$8:$AL$68,26,FALSE)</f>
        <v>9352143.5983916204</v>
      </c>
      <c r="Q6008">
        <f t="shared" si="457"/>
        <v>1751.5298670000047</v>
      </c>
      <c r="R6008">
        <v>13439.322</v>
      </c>
      <c r="AN6008">
        <v>27.804269999999999</v>
      </c>
      <c r="AO6008">
        <v>0.26588249999999997</v>
      </c>
      <c r="AQ6008">
        <v>2.4135105564999999</v>
      </c>
      <c r="AT6008">
        <v>8</v>
      </c>
      <c r="AV6008">
        <v>0</v>
      </c>
      <c r="AW6008">
        <v>1</v>
      </c>
      <c r="AX6008">
        <v>1</v>
      </c>
      <c r="BA6008">
        <v>70.5</v>
      </c>
      <c r="BB6008">
        <v>32.9</v>
      </c>
      <c r="BC6008">
        <v>44.857076328542703</v>
      </c>
      <c r="BD6008">
        <v>16.400237725961102</v>
      </c>
      <c r="BE6008">
        <v>78.432314460000001</v>
      </c>
    </row>
    <row r="6009" spans="1:57">
      <c r="A6009" t="s">
        <v>23</v>
      </c>
      <c r="B6009" t="s">
        <v>57</v>
      </c>
      <c r="C6009">
        <v>1973</v>
      </c>
      <c r="D6009">
        <f t="shared" si="458"/>
        <v>110</v>
      </c>
      <c r="E6009">
        <v>2</v>
      </c>
      <c r="G6009">
        <v>317498.284957</v>
      </c>
      <c r="H6009">
        <v>161947.86996000001</v>
      </c>
      <c r="I6009">
        <v>74178.054795000004</v>
      </c>
      <c r="J6009">
        <v>76922.007784000001</v>
      </c>
      <c r="K6009">
        <v>102821.607406</v>
      </c>
      <c r="L6009">
        <v>99491.490953999994</v>
      </c>
      <c r="O6009">
        <f>VLOOKUP(C6009,[1]pop_15p_a!$A$8:$AL$68,26,FALSE)</f>
        <v>9352143.5983916204</v>
      </c>
      <c r="Q6009">
        <f t="shared" si="457"/>
        <v>3330.116452000002</v>
      </c>
      <c r="R6009">
        <v>13439.322</v>
      </c>
      <c r="AN6009">
        <v>28.622910000000001</v>
      </c>
      <c r="AO6009">
        <v>0.27450180000000002</v>
      </c>
      <c r="AQ6009">
        <v>2.4135105564999999</v>
      </c>
      <c r="AT6009">
        <v>8</v>
      </c>
      <c r="AV6009">
        <v>0</v>
      </c>
      <c r="AW6009">
        <v>1</v>
      </c>
      <c r="AX6009">
        <v>1</v>
      </c>
      <c r="BA6009">
        <v>72.3</v>
      </c>
      <c r="BB6009">
        <v>33.700000000000003</v>
      </c>
      <c r="BC6009">
        <v>44.891843358543099</v>
      </c>
      <c r="BD6009">
        <v>16.926977474174699</v>
      </c>
      <c r="BE6009">
        <v>77.887548339999995</v>
      </c>
    </row>
    <row r="6010" spans="1:57">
      <c r="A6010" t="s">
        <v>23</v>
      </c>
      <c r="B6010" t="s">
        <v>57</v>
      </c>
      <c r="C6010">
        <v>1973</v>
      </c>
      <c r="D6010">
        <f t="shared" si="458"/>
        <v>111</v>
      </c>
      <c r="E6010">
        <v>3</v>
      </c>
      <c r="G6010">
        <v>315194.09979499999</v>
      </c>
      <c r="H6010">
        <v>161423.088942</v>
      </c>
      <c r="I6010">
        <v>74112.297208999997</v>
      </c>
      <c r="J6010">
        <v>78923.579551000003</v>
      </c>
      <c r="K6010">
        <v>98090.495894000007</v>
      </c>
      <c r="L6010">
        <v>100283.58209</v>
      </c>
      <c r="O6010">
        <f>VLOOKUP(C6010,[1]pop_15p_a!$A$8:$AL$68,26,FALSE)</f>
        <v>9352143.5983916204</v>
      </c>
      <c r="Q6010">
        <f t="shared" si="457"/>
        <v>-2193.0861959999893</v>
      </c>
      <c r="R6010">
        <v>13439.322</v>
      </c>
      <c r="AN6010">
        <v>28.85154</v>
      </c>
      <c r="AO6010">
        <v>0.27625959999999999</v>
      </c>
      <c r="AQ6010">
        <v>2.4135105564999999</v>
      </c>
      <c r="AT6010">
        <v>8</v>
      </c>
      <c r="AV6010">
        <v>0</v>
      </c>
      <c r="AW6010">
        <v>1</v>
      </c>
      <c r="AX6010">
        <v>1</v>
      </c>
      <c r="BA6010">
        <v>75.5</v>
      </c>
      <c r="BB6010">
        <v>35.200000000000003</v>
      </c>
      <c r="BC6010">
        <v>45.511541460915097</v>
      </c>
      <c r="BD6010">
        <v>17.227267846010101</v>
      </c>
      <c r="BE6010">
        <v>79.133916830000004</v>
      </c>
    </row>
    <row r="6011" spans="1:57">
      <c r="A6011" t="s">
        <v>23</v>
      </c>
      <c r="B6011" t="s">
        <v>57</v>
      </c>
      <c r="C6011">
        <v>1973</v>
      </c>
      <c r="D6011">
        <f t="shared" si="458"/>
        <v>112</v>
      </c>
      <c r="E6011">
        <v>4</v>
      </c>
      <c r="G6011">
        <v>327496.51642399997</v>
      </c>
      <c r="H6011">
        <v>167079.16352199999</v>
      </c>
      <c r="I6011">
        <v>74470.188458000004</v>
      </c>
      <c r="J6011">
        <v>76658.934011999998</v>
      </c>
      <c r="K6011">
        <v>105859.248531</v>
      </c>
      <c r="L6011">
        <v>97357.622761999999</v>
      </c>
      <c r="O6011">
        <f>VLOOKUP(C6011,[1]pop_15p_a!$A$8:$AL$68,26,FALSE)</f>
        <v>9352143.5983916204</v>
      </c>
      <c r="Q6011">
        <f t="shared" si="457"/>
        <v>8501.6257690000057</v>
      </c>
      <c r="R6011">
        <v>13439.322</v>
      </c>
      <c r="AN6011">
        <v>29.522680000000001</v>
      </c>
      <c r="AO6011">
        <v>0.28279779999999999</v>
      </c>
      <c r="AQ6011">
        <v>2.4135105564999999</v>
      </c>
      <c r="AT6011">
        <v>8</v>
      </c>
      <c r="AV6011">
        <v>0</v>
      </c>
      <c r="AW6011">
        <v>1</v>
      </c>
      <c r="AX6011">
        <v>1</v>
      </c>
      <c r="BA6011">
        <v>77.2</v>
      </c>
      <c r="BB6011">
        <v>36</v>
      </c>
      <c r="BC6011">
        <v>46.447251469131402</v>
      </c>
      <c r="BD6011">
        <v>17.572173746768499</v>
      </c>
      <c r="BE6011">
        <v>80.431673649999993</v>
      </c>
    </row>
    <row r="6012" spans="1:57">
      <c r="A6012" t="s">
        <v>23</v>
      </c>
      <c r="B6012" t="s">
        <v>57</v>
      </c>
      <c r="C6012">
        <v>1974</v>
      </c>
      <c r="D6012">
        <f t="shared" si="458"/>
        <v>113</v>
      </c>
      <c r="E6012">
        <v>1</v>
      </c>
      <c r="G6012">
        <v>329379.63613900001</v>
      </c>
      <c r="H6012">
        <v>164562.579443</v>
      </c>
      <c r="I6012">
        <v>75674.961016000001</v>
      </c>
      <c r="J6012">
        <v>77345.682757000002</v>
      </c>
      <c r="K6012">
        <v>106027.00350599999</v>
      </c>
      <c r="L6012">
        <v>98780.261740999995</v>
      </c>
      <c r="O6012">
        <f>VLOOKUP(C6012,[1]pop_15p_a!$A$8:$AL$68,26,FALSE)</f>
        <v>9476024.9922939204</v>
      </c>
      <c r="Q6012">
        <f t="shared" si="457"/>
        <v>7246.7417649999988</v>
      </c>
      <c r="R6012">
        <v>13545.056</v>
      </c>
      <c r="AN6012">
        <v>30.230689999999999</v>
      </c>
      <c r="AO6012">
        <v>0.28861999999999999</v>
      </c>
      <c r="AQ6012">
        <v>2.6350523562500001</v>
      </c>
      <c r="AT6012">
        <v>8</v>
      </c>
      <c r="AV6012">
        <v>0</v>
      </c>
      <c r="AW6012">
        <v>1</v>
      </c>
      <c r="AX6012">
        <v>1</v>
      </c>
      <c r="BA6012">
        <v>77.900000000000006</v>
      </c>
      <c r="BB6012">
        <v>36.4</v>
      </c>
      <c r="BC6012">
        <v>46.875150983255601</v>
      </c>
      <c r="BD6012">
        <v>17.984119853870101</v>
      </c>
      <c r="BE6012">
        <v>81.679195109999995</v>
      </c>
    </row>
    <row r="6013" spans="1:57">
      <c r="A6013" t="s">
        <v>23</v>
      </c>
      <c r="B6013" t="s">
        <v>57</v>
      </c>
      <c r="C6013">
        <v>1974</v>
      </c>
      <c r="D6013">
        <f t="shared" si="458"/>
        <v>114</v>
      </c>
      <c r="E6013">
        <v>2</v>
      </c>
      <c r="G6013">
        <v>333157.13459500001</v>
      </c>
      <c r="H6013">
        <v>168462.95567200001</v>
      </c>
      <c r="I6013">
        <v>74389.081477</v>
      </c>
      <c r="J6013">
        <v>75349.242501999994</v>
      </c>
      <c r="K6013">
        <v>104620.197751</v>
      </c>
      <c r="L6013">
        <v>98847.243526999999</v>
      </c>
      <c r="O6013">
        <f>VLOOKUP(C6013,[1]pop_15p_a!$A$8:$AL$68,26,FALSE)</f>
        <v>9476024.9922939204</v>
      </c>
      <c r="Q6013">
        <f t="shared" si="457"/>
        <v>5772.954224000001</v>
      </c>
      <c r="R6013">
        <v>13545.056</v>
      </c>
      <c r="AN6013">
        <v>31.15259</v>
      </c>
      <c r="AO6013">
        <v>0.29907210000000001</v>
      </c>
      <c r="AQ6013">
        <v>2.6350523562500001</v>
      </c>
      <c r="AT6013">
        <v>8</v>
      </c>
      <c r="AV6013">
        <v>0</v>
      </c>
      <c r="AW6013">
        <v>1</v>
      </c>
      <c r="AX6013">
        <v>1</v>
      </c>
      <c r="BA6013">
        <v>79.7</v>
      </c>
      <c r="BB6013">
        <v>37.200000000000003</v>
      </c>
      <c r="BC6013">
        <v>46.262366869491402</v>
      </c>
      <c r="BD6013">
        <v>18.282632863064499</v>
      </c>
      <c r="BE6013">
        <v>80.883508019999994</v>
      </c>
    </row>
    <row r="6014" spans="1:57">
      <c r="A6014" t="s">
        <v>23</v>
      </c>
      <c r="B6014" t="s">
        <v>57</v>
      </c>
      <c r="C6014">
        <v>1974</v>
      </c>
      <c r="D6014">
        <f t="shared" si="458"/>
        <v>115</v>
      </c>
      <c r="E6014">
        <v>3</v>
      </c>
      <c r="G6014">
        <v>335782.34151900001</v>
      </c>
      <c r="H6014">
        <v>171148.59962699999</v>
      </c>
      <c r="I6014">
        <v>76205.264660999994</v>
      </c>
      <c r="J6014">
        <v>74886.791742000001</v>
      </c>
      <c r="K6014">
        <v>106176.128131</v>
      </c>
      <c r="L6014">
        <v>99241.692507</v>
      </c>
      <c r="O6014">
        <f>VLOOKUP(C6014,[1]pop_15p_a!$A$8:$AL$68,26,FALSE)</f>
        <v>9476024.9922939204</v>
      </c>
      <c r="Q6014">
        <f t="shared" si="457"/>
        <v>6934.4356240000052</v>
      </c>
      <c r="R6014">
        <v>13545.056</v>
      </c>
      <c r="AN6014">
        <v>31.698350000000001</v>
      </c>
      <c r="AO6014">
        <v>0.30434439999999996</v>
      </c>
      <c r="AQ6014">
        <v>2.6350523562500001</v>
      </c>
      <c r="AT6014">
        <v>7</v>
      </c>
      <c r="AV6014">
        <v>0</v>
      </c>
      <c r="AW6014">
        <v>1</v>
      </c>
      <c r="AX6014">
        <v>1</v>
      </c>
      <c r="BA6014">
        <v>81.099999999999994</v>
      </c>
      <c r="BB6014">
        <v>37.799999999999997</v>
      </c>
      <c r="BC6014">
        <v>46.020597192835503</v>
      </c>
      <c r="BD6014">
        <v>18.594594810308301</v>
      </c>
      <c r="BE6014">
        <v>81.015297090000004</v>
      </c>
    </row>
    <row r="6015" spans="1:57">
      <c r="A6015" t="s">
        <v>23</v>
      </c>
      <c r="B6015" t="s">
        <v>57</v>
      </c>
      <c r="C6015">
        <v>1974</v>
      </c>
      <c r="D6015">
        <f t="shared" si="458"/>
        <v>116</v>
      </c>
      <c r="E6015">
        <v>4</v>
      </c>
      <c r="G6015">
        <v>331130.41458500002</v>
      </c>
      <c r="H6015">
        <v>170579.31618200001</v>
      </c>
      <c r="I6015">
        <v>77495.803656999997</v>
      </c>
      <c r="J6015">
        <v>72338.621941000005</v>
      </c>
      <c r="K6015">
        <v>101694.945896</v>
      </c>
      <c r="L6015">
        <v>96339.656654999999</v>
      </c>
      <c r="O6015">
        <f>VLOOKUP(C6015,[1]pop_15p_a!$A$8:$AL$68,26,FALSE)</f>
        <v>9476024.9922939204</v>
      </c>
      <c r="Q6015">
        <f t="shared" si="457"/>
        <v>5355.2892410000059</v>
      </c>
      <c r="R6015">
        <v>13545.056</v>
      </c>
      <c r="AN6015">
        <v>32.730870000000003</v>
      </c>
      <c r="AO6015">
        <v>0.31450240000000002</v>
      </c>
      <c r="AQ6015">
        <v>2.6350523562500001</v>
      </c>
      <c r="AT6015">
        <v>7</v>
      </c>
      <c r="AV6015">
        <v>0</v>
      </c>
      <c r="AW6015">
        <v>1</v>
      </c>
      <c r="AX6015">
        <v>1</v>
      </c>
      <c r="BA6015">
        <v>82</v>
      </c>
      <c r="BB6015">
        <v>38.200000000000003</v>
      </c>
      <c r="BC6015">
        <v>46.010805219793298</v>
      </c>
      <c r="BD6015">
        <v>18.952170599609602</v>
      </c>
      <c r="BE6015">
        <v>81.735001580000002</v>
      </c>
    </row>
    <row r="6016" spans="1:57">
      <c r="A6016" t="s">
        <v>23</v>
      </c>
      <c r="B6016" t="s">
        <v>57</v>
      </c>
      <c r="C6016">
        <v>1975</v>
      </c>
      <c r="D6016">
        <f t="shared" si="458"/>
        <v>117</v>
      </c>
      <c r="E6016">
        <v>1</v>
      </c>
      <c r="G6016">
        <v>324628.65713900002</v>
      </c>
      <c r="H6016">
        <v>172190.281353</v>
      </c>
      <c r="I6016">
        <v>77734.680963999999</v>
      </c>
      <c r="J6016">
        <v>70561.250079000005</v>
      </c>
      <c r="K6016">
        <v>97219.920754999999</v>
      </c>
      <c r="L6016">
        <v>93437.590110000005</v>
      </c>
      <c r="O6016">
        <f>VLOOKUP(C6016,[1]pop_15p_a!$A$8:$AL$68,26,FALSE)</f>
        <v>9619236.3660207093</v>
      </c>
      <c r="Q6016">
        <f t="shared" si="457"/>
        <v>3782.3306449999945</v>
      </c>
      <c r="R6016">
        <v>13666.334999999999</v>
      </c>
      <c r="AN6016">
        <v>33.4315</v>
      </c>
      <c r="AO6016">
        <v>0.32067210000000002</v>
      </c>
      <c r="AQ6016">
        <v>2.7959999727499998</v>
      </c>
      <c r="AT6016">
        <v>7</v>
      </c>
      <c r="AV6016">
        <v>0</v>
      </c>
      <c r="AW6016">
        <v>1</v>
      </c>
      <c r="AX6016">
        <v>1</v>
      </c>
      <c r="BA6016">
        <v>82</v>
      </c>
      <c r="BB6016">
        <v>38.200000000000003</v>
      </c>
      <c r="BC6016">
        <v>46.310941832795201</v>
      </c>
      <c r="BD6016">
        <v>19.3239685314376</v>
      </c>
      <c r="BE6016">
        <v>82.705432779999995</v>
      </c>
    </row>
    <row r="6017" spans="1:57">
      <c r="A6017" t="s">
        <v>23</v>
      </c>
      <c r="B6017" t="s">
        <v>57</v>
      </c>
      <c r="C6017">
        <v>1975</v>
      </c>
      <c r="D6017">
        <f t="shared" si="458"/>
        <v>118</v>
      </c>
      <c r="E6017">
        <v>2</v>
      </c>
      <c r="G6017">
        <v>329079.29465499998</v>
      </c>
      <c r="H6017">
        <v>171596.78655200001</v>
      </c>
      <c r="I6017">
        <v>79164.832792999994</v>
      </c>
      <c r="J6017">
        <v>70968.902186000007</v>
      </c>
      <c r="K6017">
        <v>100363.157739</v>
      </c>
      <c r="L6017">
        <v>92283.191460000002</v>
      </c>
      <c r="O6017">
        <f>VLOOKUP(C6017,[1]pop_15p_a!$A$8:$AL$68,26,FALSE)</f>
        <v>9619236.3660207093</v>
      </c>
      <c r="Q6017">
        <f t="shared" si="457"/>
        <v>8079.9662790000002</v>
      </c>
      <c r="R6017">
        <v>13666.334999999999</v>
      </c>
      <c r="AN6017">
        <v>34.360770000000002</v>
      </c>
      <c r="AO6017">
        <v>0.33040149999999996</v>
      </c>
      <c r="AQ6017">
        <v>2.7959999727499998</v>
      </c>
      <c r="AT6017">
        <v>7</v>
      </c>
      <c r="AV6017">
        <v>0</v>
      </c>
      <c r="AW6017">
        <v>1</v>
      </c>
      <c r="AX6017">
        <v>1</v>
      </c>
      <c r="BA6017">
        <v>82.2</v>
      </c>
      <c r="BB6017">
        <v>38.4</v>
      </c>
      <c r="BC6017">
        <v>46.603916282679499</v>
      </c>
      <c r="BD6017">
        <v>18.7338750823202</v>
      </c>
      <c r="BE6017">
        <v>87.479067389999997</v>
      </c>
    </row>
    <row r="6018" spans="1:57">
      <c r="A6018" t="s">
        <v>23</v>
      </c>
      <c r="B6018" t="s">
        <v>57</v>
      </c>
      <c r="C6018">
        <v>1975</v>
      </c>
      <c r="D6018">
        <f t="shared" si="458"/>
        <v>119</v>
      </c>
      <c r="E6018">
        <v>3</v>
      </c>
      <c r="G6018">
        <v>330954.57106699998</v>
      </c>
      <c r="H6018">
        <v>173773.05998200001</v>
      </c>
      <c r="I6018">
        <v>80552.838793000003</v>
      </c>
      <c r="J6018">
        <v>70225.340882000004</v>
      </c>
      <c r="K6018">
        <v>101083.915102</v>
      </c>
      <c r="L6018">
        <v>93566.353795999996</v>
      </c>
      <c r="O6018">
        <f>VLOOKUP(C6018,[1]pop_15p_a!$A$8:$AL$68,26,FALSE)</f>
        <v>9619236.3660207093</v>
      </c>
      <c r="Q6018">
        <f t="shared" si="457"/>
        <v>7517.5613060000032</v>
      </c>
      <c r="R6018">
        <v>13666.334999999999</v>
      </c>
      <c r="AN6018">
        <v>35.039279999999998</v>
      </c>
      <c r="AO6018">
        <v>0.3370436</v>
      </c>
      <c r="AQ6018">
        <v>2.7959999727499998</v>
      </c>
      <c r="AT6018">
        <v>7</v>
      </c>
      <c r="AV6018">
        <v>0</v>
      </c>
      <c r="AW6018">
        <v>1</v>
      </c>
      <c r="AX6018">
        <v>1</v>
      </c>
      <c r="BA6018">
        <v>82.7</v>
      </c>
      <c r="BB6018">
        <v>38.6</v>
      </c>
      <c r="BC6018">
        <v>47.003394150667503</v>
      </c>
      <c r="BD6018">
        <v>20.451159054463801</v>
      </c>
      <c r="BE6018">
        <v>83.410229540000003</v>
      </c>
    </row>
    <row r="6019" spans="1:57">
      <c r="A6019" t="s">
        <v>23</v>
      </c>
      <c r="B6019" t="s">
        <v>57</v>
      </c>
      <c r="C6019">
        <v>1975</v>
      </c>
      <c r="D6019">
        <f t="shared" si="458"/>
        <v>120</v>
      </c>
      <c r="E6019">
        <v>4</v>
      </c>
      <c r="G6019">
        <v>343575.23087099998</v>
      </c>
      <c r="H6019">
        <v>179440.585184</v>
      </c>
      <c r="I6019">
        <v>78754.686310000005</v>
      </c>
      <c r="J6019">
        <v>75094.623919999998</v>
      </c>
      <c r="K6019">
        <v>106723.810466</v>
      </c>
      <c r="L6019">
        <v>97947.441709999999</v>
      </c>
      <c r="O6019">
        <f>VLOOKUP(C6019,[1]pop_15p_a!$A$8:$AL$68,26,FALSE)</f>
        <v>9619236.3660207093</v>
      </c>
      <c r="Q6019">
        <f t="shared" ref="Q6019:Q6082" si="459">K6019-L6019</f>
        <v>8776.3687559999962</v>
      </c>
      <c r="R6019">
        <v>13666.334999999999</v>
      </c>
      <c r="AN6019">
        <v>35.835799999999999</v>
      </c>
      <c r="AO6019">
        <v>0.34440389999999999</v>
      </c>
      <c r="AQ6019">
        <v>2.7959999727499998</v>
      </c>
      <c r="AT6019">
        <v>7</v>
      </c>
      <c r="AV6019">
        <v>0</v>
      </c>
      <c r="AW6019">
        <v>1</v>
      </c>
      <c r="AX6019">
        <v>1</v>
      </c>
      <c r="BA6019">
        <v>83.6</v>
      </c>
      <c r="BB6019">
        <v>39</v>
      </c>
      <c r="BC6019">
        <v>49.582000155011102</v>
      </c>
      <c r="BD6019">
        <v>20.710722514146799</v>
      </c>
      <c r="BE6019">
        <v>88.158985979999997</v>
      </c>
    </row>
    <row r="6020" spans="1:57">
      <c r="A6020" t="s">
        <v>23</v>
      </c>
      <c r="B6020" t="s">
        <v>57</v>
      </c>
      <c r="C6020">
        <v>1976</v>
      </c>
      <c r="D6020">
        <f t="shared" si="458"/>
        <v>121</v>
      </c>
      <c r="E6020">
        <v>1</v>
      </c>
      <c r="G6020">
        <v>344224.004395</v>
      </c>
      <c r="H6020">
        <v>180807.33989999999</v>
      </c>
      <c r="I6020">
        <v>81527.621952000001</v>
      </c>
      <c r="J6020">
        <v>67473.847532</v>
      </c>
      <c r="K6020">
        <v>110148.85114499999</v>
      </c>
      <c r="L6020">
        <v>100207.96427900001</v>
      </c>
      <c r="O6020">
        <f>VLOOKUP(C6020,[1]pop_15p_a!$A$8:$AL$68,26,FALSE)</f>
        <v>9764244.1259581894</v>
      </c>
      <c r="Q6020">
        <f t="shared" si="459"/>
        <v>9940.8868659999862</v>
      </c>
      <c r="R6020">
        <v>13774.037</v>
      </c>
      <c r="AN6020">
        <v>36.504379999999998</v>
      </c>
      <c r="AO6020">
        <v>0.34978019999999999</v>
      </c>
      <c r="AQ6020">
        <v>3.010725323</v>
      </c>
      <c r="AT6020">
        <v>7</v>
      </c>
      <c r="AV6020">
        <v>0</v>
      </c>
      <c r="AW6020">
        <v>1</v>
      </c>
      <c r="AX6020">
        <v>1</v>
      </c>
      <c r="BA6020">
        <v>83.7</v>
      </c>
      <c r="BB6020">
        <v>39</v>
      </c>
      <c r="BC6020">
        <v>51.785984060043297</v>
      </c>
      <c r="BD6020">
        <v>21.215075845638701</v>
      </c>
      <c r="BE6020">
        <v>92.067932150000004</v>
      </c>
    </row>
    <row r="6021" spans="1:57">
      <c r="A6021" t="s">
        <v>23</v>
      </c>
      <c r="B6021" t="s">
        <v>57</v>
      </c>
      <c r="C6021">
        <v>1976</v>
      </c>
      <c r="D6021">
        <f t="shared" ref="D6021:D6084" si="460">D5763</f>
        <v>122</v>
      </c>
      <c r="E6021">
        <v>2</v>
      </c>
      <c r="G6021">
        <v>344566.57649499999</v>
      </c>
      <c r="H6021">
        <v>183324.473986</v>
      </c>
      <c r="I6021">
        <v>81947.647773000004</v>
      </c>
      <c r="J6021">
        <v>69743.429491000003</v>
      </c>
      <c r="K6021">
        <v>108428.792629</v>
      </c>
      <c r="L6021">
        <v>102940.88025</v>
      </c>
      <c r="O6021">
        <f>VLOOKUP(C6021,[1]pop_15p_a!$A$8:$AL$68,26,FALSE)</f>
        <v>9764244.1259581894</v>
      </c>
      <c r="Q6021">
        <f t="shared" si="459"/>
        <v>5487.9123790000012</v>
      </c>
      <c r="R6021">
        <v>13774.037</v>
      </c>
      <c r="AN6021">
        <v>37.642769999999999</v>
      </c>
      <c r="AO6021">
        <v>0.36125190000000001</v>
      </c>
      <c r="AQ6021">
        <v>3.010725323</v>
      </c>
      <c r="AT6021">
        <v>7</v>
      </c>
      <c r="AV6021">
        <v>0</v>
      </c>
      <c r="AW6021">
        <v>1</v>
      </c>
      <c r="AX6021">
        <v>1</v>
      </c>
      <c r="BA6021">
        <v>86.3</v>
      </c>
      <c r="BB6021">
        <v>40.200000000000003</v>
      </c>
      <c r="BC6021">
        <v>54.1853635790468</v>
      </c>
      <c r="BD6021">
        <v>22.237769392975</v>
      </c>
      <c r="BE6021">
        <v>94.022822309999995</v>
      </c>
    </row>
    <row r="6022" spans="1:57">
      <c r="A6022" t="s">
        <v>23</v>
      </c>
      <c r="B6022" t="s">
        <v>57</v>
      </c>
      <c r="C6022">
        <v>1976</v>
      </c>
      <c r="D6022">
        <f t="shared" si="460"/>
        <v>123</v>
      </c>
      <c r="E6022">
        <v>3</v>
      </c>
      <c r="G6022">
        <v>356740.12550700002</v>
      </c>
      <c r="H6022">
        <v>185344.600019</v>
      </c>
      <c r="I6022">
        <v>81913.263720999996</v>
      </c>
      <c r="J6022">
        <v>69286.723058999996</v>
      </c>
      <c r="K6022">
        <v>112869.504583</v>
      </c>
      <c r="L6022">
        <v>105214.69972999999</v>
      </c>
      <c r="O6022">
        <f>VLOOKUP(C6022,[1]pop_15p_a!$A$8:$AL$68,26,FALSE)</f>
        <v>9764244.1259581894</v>
      </c>
      <c r="Q6022">
        <f t="shared" si="459"/>
        <v>7654.8048530000087</v>
      </c>
      <c r="R6022">
        <v>13774.037</v>
      </c>
      <c r="AN6022">
        <v>37.92736</v>
      </c>
      <c r="AO6022">
        <v>0.3627225</v>
      </c>
      <c r="AQ6022">
        <v>3.010725323</v>
      </c>
      <c r="AT6022">
        <v>7</v>
      </c>
      <c r="AV6022">
        <v>0</v>
      </c>
      <c r="AW6022">
        <v>1</v>
      </c>
      <c r="AX6022">
        <v>1</v>
      </c>
      <c r="BA6022">
        <v>87.5</v>
      </c>
      <c r="BB6022">
        <v>40.799999999999997</v>
      </c>
      <c r="BC6022">
        <v>59.107249658263797</v>
      </c>
      <c r="BD6022">
        <v>22.316654374995199</v>
      </c>
      <c r="BE6022">
        <v>103.4837479</v>
      </c>
    </row>
    <row r="6023" spans="1:57">
      <c r="A6023" t="s">
        <v>23</v>
      </c>
      <c r="B6023" t="s">
        <v>57</v>
      </c>
      <c r="C6023">
        <v>1976</v>
      </c>
      <c r="D6023">
        <f t="shared" si="460"/>
        <v>124</v>
      </c>
      <c r="E6023">
        <v>4</v>
      </c>
      <c r="G6023">
        <v>350700.97229399998</v>
      </c>
      <c r="H6023">
        <v>184482.81406599999</v>
      </c>
      <c r="I6023">
        <v>83806.664000999997</v>
      </c>
      <c r="J6023">
        <v>74093.253582999998</v>
      </c>
      <c r="K6023">
        <v>113994.985082</v>
      </c>
      <c r="L6023">
        <v>107048.213582</v>
      </c>
      <c r="O6023">
        <f>VLOOKUP(C6023,[1]pop_15p_a!$A$8:$AL$68,26,FALSE)</f>
        <v>9764244.1259581894</v>
      </c>
      <c r="Q6023">
        <f t="shared" si="459"/>
        <v>6946.7715000000026</v>
      </c>
      <c r="R6023">
        <v>13774.037</v>
      </c>
      <c r="AN6023">
        <v>38.838079999999998</v>
      </c>
      <c r="AO6023">
        <v>0.37155720000000003</v>
      </c>
      <c r="AQ6023">
        <v>3.010725323</v>
      </c>
      <c r="AT6023">
        <v>7</v>
      </c>
      <c r="AV6023">
        <v>0</v>
      </c>
      <c r="AW6023">
        <v>1</v>
      </c>
      <c r="AX6023">
        <v>1</v>
      </c>
      <c r="BA6023">
        <v>88.4</v>
      </c>
      <c r="BB6023">
        <v>41.2</v>
      </c>
      <c r="BC6023">
        <v>62.176381635758503</v>
      </c>
      <c r="BD6023">
        <v>22.6243037756619</v>
      </c>
      <c r="BE6023">
        <v>110.69067680000001</v>
      </c>
    </row>
    <row r="6024" spans="1:57">
      <c r="A6024" t="s">
        <v>23</v>
      </c>
      <c r="B6024" t="s">
        <v>57</v>
      </c>
      <c r="C6024">
        <v>1977</v>
      </c>
      <c r="D6024">
        <f t="shared" si="460"/>
        <v>125</v>
      </c>
      <c r="E6024">
        <v>1</v>
      </c>
      <c r="G6024">
        <v>354957.92841300002</v>
      </c>
      <c r="H6024">
        <v>190960.375998</v>
      </c>
      <c r="I6024">
        <v>75926.772475000005</v>
      </c>
      <c r="J6024">
        <v>79127.476513000001</v>
      </c>
      <c r="K6024">
        <v>106141.80972200001</v>
      </c>
      <c r="L6024">
        <v>103956.173453</v>
      </c>
      <c r="O6024">
        <f>VLOOKUP(C6024,[1]pop_15p_a!$A$8:$AL$68,26,FALSE)</f>
        <v>9893276.5549055804</v>
      </c>
      <c r="Q6024">
        <f t="shared" si="459"/>
        <v>2185.6362690000096</v>
      </c>
      <c r="R6024">
        <v>13856.184999999999</v>
      </c>
      <c r="AN6024">
        <v>39.179589999999997</v>
      </c>
      <c r="AO6024">
        <v>0.37478279999999997</v>
      </c>
      <c r="AQ6024">
        <v>3.3198060702499999</v>
      </c>
      <c r="AT6024">
        <v>7</v>
      </c>
      <c r="AV6024">
        <v>0</v>
      </c>
      <c r="AW6024">
        <v>1</v>
      </c>
      <c r="AX6024">
        <v>1</v>
      </c>
      <c r="BA6024">
        <v>89.6</v>
      </c>
      <c r="BB6024">
        <v>41.8</v>
      </c>
      <c r="BC6024">
        <v>68.692849480882003</v>
      </c>
      <c r="BD6024">
        <v>22.992072458146101</v>
      </c>
      <c r="BE6024">
        <v>120.06873539999999</v>
      </c>
    </row>
    <row r="6025" spans="1:57">
      <c r="A6025" t="s">
        <v>23</v>
      </c>
      <c r="B6025" t="s">
        <v>57</v>
      </c>
      <c r="C6025">
        <v>1977</v>
      </c>
      <c r="D6025">
        <f t="shared" si="460"/>
        <v>126</v>
      </c>
      <c r="E6025">
        <v>2</v>
      </c>
      <c r="G6025">
        <v>355006.53091099998</v>
      </c>
      <c r="H6025">
        <v>197467.14377699999</v>
      </c>
      <c r="I6025">
        <v>78665.364505999998</v>
      </c>
      <c r="J6025">
        <v>75124.737628000003</v>
      </c>
      <c r="K6025">
        <v>103150.279041</v>
      </c>
      <c r="L6025">
        <v>104442.49227</v>
      </c>
      <c r="O6025">
        <f>VLOOKUP(C6025,[1]pop_15p_a!$A$8:$AL$68,26,FALSE)</f>
        <v>9893276.5549055804</v>
      </c>
      <c r="Q6025">
        <f t="shared" si="459"/>
        <v>-1292.2132290000009</v>
      </c>
      <c r="R6025">
        <v>13856.184999999999</v>
      </c>
      <c r="AN6025">
        <v>40.147219999999997</v>
      </c>
      <c r="AO6025">
        <v>0.38558140000000002</v>
      </c>
      <c r="AQ6025">
        <v>3.3198060702499999</v>
      </c>
      <c r="AT6025">
        <v>7</v>
      </c>
      <c r="AV6025">
        <v>0</v>
      </c>
      <c r="AW6025">
        <v>1</v>
      </c>
      <c r="AX6025">
        <v>1</v>
      </c>
      <c r="BA6025">
        <v>92.1</v>
      </c>
      <c r="BB6025">
        <v>43</v>
      </c>
      <c r="BC6025">
        <v>73.659871979782906</v>
      </c>
      <c r="BD6025">
        <v>24.0701080721491</v>
      </c>
      <c r="BE6025">
        <v>126.74979879999999</v>
      </c>
    </row>
    <row r="6026" spans="1:57">
      <c r="A6026" t="s">
        <v>23</v>
      </c>
      <c r="B6026" t="s">
        <v>57</v>
      </c>
      <c r="C6026">
        <v>1977</v>
      </c>
      <c r="D6026">
        <f t="shared" si="460"/>
        <v>127</v>
      </c>
      <c r="E6026">
        <v>3</v>
      </c>
      <c r="G6026">
        <v>357936.56721100002</v>
      </c>
      <c r="H6026">
        <v>195937.33944000001</v>
      </c>
      <c r="I6026">
        <v>79232.446693999998</v>
      </c>
      <c r="J6026">
        <v>76025.353877000001</v>
      </c>
      <c r="K6026">
        <v>106579.033436</v>
      </c>
      <c r="L6026">
        <v>104044.59505600001</v>
      </c>
      <c r="O6026">
        <f>VLOOKUP(C6026,[1]pop_15p_a!$A$8:$AL$68,26,FALSE)</f>
        <v>9893276.5549055804</v>
      </c>
      <c r="Q6026">
        <f t="shared" si="459"/>
        <v>2534.4383799999923</v>
      </c>
      <c r="R6026">
        <v>13856.184999999999</v>
      </c>
      <c r="AN6026">
        <v>40.393880000000003</v>
      </c>
      <c r="AO6026">
        <v>0.38664670000000001</v>
      </c>
      <c r="AQ6026">
        <v>3.3198060702499999</v>
      </c>
      <c r="AT6026">
        <v>7</v>
      </c>
      <c r="AV6026">
        <v>0</v>
      </c>
      <c r="AW6026">
        <v>1</v>
      </c>
      <c r="AX6026">
        <v>1</v>
      </c>
      <c r="BA6026">
        <v>93.9</v>
      </c>
      <c r="BB6026">
        <v>43.8</v>
      </c>
      <c r="BC6026">
        <v>76.790680978258806</v>
      </c>
      <c r="BD6026">
        <v>23.829371457528499</v>
      </c>
      <c r="BE6026">
        <v>133.66356450000001</v>
      </c>
    </row>
    <row r="6027" spans="1:57">
      <c r="A6027" t="s">
        <v>23</v>
      </c>
      <c r="B6027" t="s">
        <v>57</v>
      </c>
      <c r="C6027">
        <v>1977</v>
      </c>
      <c r="D6027">
        <f t="shared" si="460"/>
        <v>128</v>
      </c>
      <c r="E6027">
        <v>4</v>
      </c>
      <c r="G6027">
        <v>361505.37919800001</v>
      </c>
      <c r="H6027">
        <v>198860.96550600001</v>
      </c>
      <c r="I6027">
        <v>81991.785633000007</v>
      </c>
      <c r="J6027">
        <v>83150.229091999994</v>
      </c>
      <c r="K6027">
        <v>109127.58745799999</v>
      </c>
      <c r="L6027">
        <v>107050.92956</v>
      </c>
      <c r="O6027">
        <f>VLOOKUP(C6027,[1]pop_15p_a!$A$8:$AL$68,26,FALSE)</f>
        <v>9893276.5549055804</v>
      </c>
      <c r="Q6027">
        <f t="shared" si="459"/>
        <v>2076.6578979999904</v>
      </c>
      <c r="R6027">
        <v>13856.184999999999</v>
      </c>
      <c r="AN6027">
        <v>40.849229999999999</v>
      </c>
      <c r="AO6027">
        <v>0.39245579999999997</v>
      </c>
      <c r="AQ6027">
        <v>3.3198060702499999</v>
      </c>
      <c r="AT6027">
        <v>7</v>
      </c>
      <c r="AV6027">
        <v>0</v>
      </c>
      <c r="AW6027">
        <v>1</v>
      </c>
      <c r="AX6027">
        <v>1</v>
      </c>
      <c r="BA6027">
        <v>98.1</v>
      </c>
      <c r="BB6027">
        <v>45.8</v>
      </c>
      <c r="BC6027">
        <v>77.729484723910801</v>
      </c>
      <c r="BD6027">
        <v>24.1127082328033</v>
      </c>
      <c r="BE6027">
        <v>135.75852990000001</v>
      </c>
    </row>
    <row r="6028" spans="1:57">
      <c r="A6028" t="s">
        <v>23</v>
      </c>
      <c r="B6028" t="s">
        <v>57</v>
      </c>
      <c r="C6028">
        <v>1978</v>
      </c>
      <c r="D6028">
        <f t="shared" si="460"/>
        <v>129</v>
      </c>
      <c r="E6028">
        <v>1</v>
      </c>
      <c r="G6028">
        <v>362421.88344399998</v>
      </c>
      <c r="H6028">
        <v>202022.561135</v>
      </c>
      <c r="I6028">
        <v>79951.672883000007</v>
      </c>
      <c r="J6028">
        <v>81569.147232000003</v>
      </c>
      <c r="K6028">
        <v>106176.327383</v>
      </c>
      <c r="L6028">
        <v>108974.09942699999</v>
      </c>
      <c r="O6028">
        <f>VLOOKUP(C6028,[1]pop_15p_a!$A$8:$AL$68,26,FALSE)</f>
        <v>10020789.721742099</v>
      </c>
      <c r="Q6028">
        <f t="shared" si="459"/>
        <v>-2797.7720439999975</v>
      </c>
      <c r="R6028">
        <v>13941.7</v>
      </c>
      <c r="AN6028">
        <v>40.982039999999998</v>
      </c>
      <c r="AO6028">
        <v>0.39446199999999998</v>
      </c>
      <c r="AQ6028">
        <v>3.7656899739999998</v>
      </c>
      <c r="AT6028">
        <v>7</v>
      </c>
      <c r="AV6028">
        <v>0</v>
      </c>
      <c r="AW6028">
        <v>1</v>
      </c>
      <c r="AX6028">
        <v>1</v>
      </c>
      <c r="BA6028">
        <v>100.7</v>
      </c>
      <c r="BB6028">
        <v>47.1</v>
      </c>
      <c r="BC6028">
        <v>78.4017498282047</v>
      </c>
      <c r="BD6028">
        <v>24.5027580039193</v>
      </c>
      <c r="BE6028">
        <v>135.272659</v>
      </c>
    </row>
    <row r="6029" spans="1:57">
      <c r="A6029" t="s">
        <v>23</v>
      </c>
      <c r="B6029" t="s">
        <v>57</v>
      </c>
      <c r="C6029">
        <v>1978</v>
      </c>
      <c r="D6029">
        <f t="shared" si="460"/>
        <v>130</v>
      </c>
      <c r="E6029">
        <v>2</v>
      </c>
      <c r="G6029">
        <v>363088.43198599998</v>
      </c>
      <c r="H6029">
        <v>204103.09503299999</v>
      </c>
      <c r="I6029">
        <v>81279.475080000004</v>
      </c>
      <c r="J6029">
        <v>81722.585556000005</v>
      </c>
      <c r="K6029">
        <v>108057.539946</v>
      </c>
      <c r="L6029">
        <v>110604.372733</v>
      </c>
      <c r="O6029">
        <f>VLOOKUP(C6029,[1]pop_15p_a!$A$8:$AL$68,26,FALSE)</f>
        <v>10020789.721742099</v>
      </c>
      <c r="Q6029">
        <f t="shared" si="459"/>
        <v>-2546.8327869999921</v>
      </c>
      <c r="R6029">
        <v>13941.7</v>
      </c>
      <c r="AN6029">
        <v>41.570210000000003</v>
      </c>
      <c r="AO6029">
        <v>0.40035960000000004</v>
      </c>
      <c r="AQ6029">
        <v>3.7656899739999998</v>
      </c>
      <c r="AT6029">
        <v>7</v>
      </c>
      <c r="AV6029">
        <v>0</v>
      </c>
      <c r="AW6029">
        <v>1</v>
      </c>
      <c r="AX6029">
        <v>1</v>
      </c>
      <c r="BA6029">
        <v>104.3</v>
      </c>
      <c r="BB6029">
        <v>48.8</v>
      </c>
      <c r="BC6029">
        <v>79.490074214448597</v>
      </c>
      <c r="BD6029">
        <v>24.397923242410901</v>
      </c>
      <c r="BE6029">
        <v>139.6303834</v>
      </c>
    </row>
    <row r="6030" spans="1:57">
      <c r="A6030" t="s">
        <v>23</v>
      </c>
      <c r="B6030" t="s">
        <v>57</v>
      </c>
      <c r="C6030">
        <v>1978</v>
      </c>
      <c r="D6030">
        <f t="shared" si="460"/>
        <v>131</v>
      </c>
      <c r="E6030">
        <v>3</v>
      </c>
      <c r="G6030">
        <v>366483.66362299997</v>
      </c>
      <c r="H6030">
        <v>208325.355002</v>
      </c>
      <c r="I6030">
        <v>82344.483091999995</v>
      </c>
      <c r="J6030">
        <v>77559.737116000004</v>
      </c>
      <c r="K6030">
        <v>111704.906199</v>
      </c>
      <c r="L6030">
        <v>112831.491861</v>
      </c>
      <c r="O6030">
        <f>VLOOKUP(C6030,[1]pop_15p_a!$A$8:$AL$68,26,FALSE)</f>
        <v>10020789.721742099</v>
      </c>
      <c r="Q6030">
        <f t="shared" si="459"/>
        <v>-1126.5856619999977</v>
      </c>
      <c r="R6030">
        <v>13941.7</v>
      </c>
      <c r="AN6030">
        <v>42.120429999999999</v>
      </c>
      <c r="AO6030">
        <v>0.40661540000000002</v>
      </c>
      <c r="AQ6030">
        <v>3.7656899739999998</v>
      </c>
      <c r="AT6030">
        <v>7</v>
      </c>
      <c r="AV6030">
        <v>0</v>
      </c>
      <c r="AW6030">
        <v>1</v>
      </c>
      <c r="AX6030">
        <v>1</v>
      </c>
      <c r="BA6030">
        <v>106.8</v>
      </c>
      <c r="BB6030">
        <v>49.9</v>
      </c>
      <c r="BC6030">
        <v>75.735000682436095</v>
      </c>
      <c r="BD6030">
        <v>25.656718196648399</v>
      </c>
      <c r="BE6030">
        <v>127.3940747</v>
      </c>
    </row>
    <row r="6031" spans="1:57">
      <c r="A6031" t="s">
        <v>23</v>
      </c>
      <c r="B6031" t="s">
        <v>57</v>
      </c>
      <c r="C6031">
        <v>1978</v>
      </c>
      <c r="D6031">
        <f t="shared" si="460"/>
        <v>132</v>
      </c>
      <c r="E6031">
        <v>4</v>
      </c>
      <c r="G6031">
        <v>372920.02298499999</v>
      </c>
      <c r="H6031">
        <v>204864.59763599999</v>
      </c>
      <c r="I6031">
        <v>82413.639456000004</v>
      </c>
      <c r="J6031">
        <v>80648.517288999996</v>
      </c>
      <c r="K6031">
        <v>114305.23671300001</v>
      </c>
      <c r="L6031">
        <v>114345.711813</v>
      </c>
      <c r="O6031">
        <f>VLOOKUP(C6031,[1]pop_15p_a!$A$8:$AL$68,26,FALSE)</f>
        <v>10020789.721742099</v>
      </c>
      <c r="Q6031">
        <f t="shared" si="459"/>
        <v>-40.475099999996019</v>
      </c>
      <c r="R6031">
        <v>13941.7</v>
      </c>
      <c r="AN6031">
        <v>42.499899999999997</v>
      </c>
      <c r="AO6031">
        <v>0.41170370000000001</v>
      </c>
      <c r="AQ6031">
        <v>3.7656899739999998</v>
      </c>
      <c r="AT6031">
        <v>7</v>
      </c>
      <c r="AV6031">
        <v>0</v>
      </c>
      <c r="AW6031">
        <v>1</v>
      </c>
      <c r="AX6031">
        <v>1</v>
      </c>
      <c r="BA6031">
        <v>110.9</v>
      </c>
      <c r="BB6031">
        <v>51.8</v>
      </c>
      <c r="BC6031">
        <v>75.455097776407797</v>
      </c>
      <c r="BD6031">
        <v>26.085839514961599</v>
      </c>
      <c r="BE6031">
        <v>126.2869559</v>
      </c>
    </row>
    <row r="6032" spans="1:57">
      <c r="A6032" t="s">
        <v>23</v>
      </c>
      <c r="B6032" t="s">
        <v>57</v>
      </c>
      <c r="C6032">
        <v>1979</v>
      </c>
      <c r="D6032">
        <f t="shared" si="460"/>
        <v>133</v>
      </c>
      <c r="E6032">
        <v>1</v>
      </c>
      <c r="G6032">
        <v>354624.65414200001</v>
      </c>
      <c r="H6032">
        <v>205537.71154399999</v>
      </c>
      <c r="I6032">
        <v>82980.721644000005</v>
      </c>
      <c r="J6032">
        <v>62822.986790000003</v>
      </c>
      <c r="K6032">
        <v>114236.20139</v>
      </c>
      <c r="L6032">
        <v>115318.349447</v>
      </c>
      <c r="O6032">
        <f>VLOOKUP(C6032,[1]pop_15p_a!$A$8:$AL$68,26,FALSE)</f>
        <v>10162029.0444453</v>
      </c>
      <c r="Q6032">
        <f t="shared" si="459"/>
        <v>-1082.1480569999985</v>
      </c>
      <c r="R6032">
        <v>14038.27</v>
      </c>
      <c r="AN6032">
        <v>42.689630000000001</v>
      </c>
      <c r="AO6032">
        <v>0.41190869999999996</v>
      </c>
      <c r="AQ6032">
        <v>4.2703396979999999</v>
      </c>
      <c r="AT6032">
        <v>7</v>
      </c>
      <c r="AV6032">
        <v>0</v>
      </c>
      <c r="AW6032">
        <v>1</v>
      </c>
      <c r="AX6032">
        <v>1</v>
      </c>
      <c r="BA6032">
        <v>113.6</v>
      </c>
      <c r="BB6032">
        <v>53</v>
      </c>
      <c r="BC6032">
        <v>72.782681202190304</v>
      </c>
      <c r="BD6032">
        <v>26.4381487926631</v>
      </c>
      <c r="BE6032">
        <v>121.2267856</v>
      </c>
    </row>
    <row r="6033" spans="1:58">
      <c r="A6033" t="s">
        <v>23</v>
      </c>
      <c r="B6033" t="s">
        <v>57</v>
      </c>
      <c r="C6033">
        <v>1979</v>
      </c>
      <c r="D6033">
        <f t="shared" si="460"/>
        <v>134</v>
      </c>
      <c r="E6033">
        <v>2</v>
      </c>
      <c r="G6033">
        <v>375280.71573900001</v>
      </c>
      <c r="H6033">
        <v>206448.79501599999</v>
      </c>
      <c r="I6033">
        <v>83997.320200999995</v>
      </c>
      <c r="J6033">
        <v>88807.433382000003</v>
      </c>
      <c r="K6033">
        <v>120742.78062000001</v>
      </c>
      <c r="L6033">
        <v>117849.41783400001</v>
      </c>
      <c r="O6033">
        <f>VLOOKUP(C6033,[1]pop_15p_a!$A$8:$AL$68,26,FALSE)</f>
        <v>10162029.0444453</v>
      </c>
      <c r="Q6033">
        <f t="shared" si="459"/>
        <v>2893.3627859999979</v>
      </c>
      <c r="R6033">
        <v>14038.27</v>
      </c>
      <c r="AN6033">
        <v>43.315739999999998</v>
      </c>
      <c r="AO6033">
        <v>0.41892159999999995</v>
      </c>
      <c r="AQ6033">
        <v>4.2703396979999999</v>
      </c>
      <c r="AT6033">
        <v>7</v>
      </c>
      <c r="AV6033">
        <v>0</v>
      </c>
      <c r="AW6033">
        <v>1</v>
      </c>
      <c r="AX6033">
        <v>1</v>
      </c>
      <c r="BA6033">
        <v>115.9</v>
      </c>
      <c r="BB6033">
        <v>54.1</v>
      </c>
      <c r="BC6033">
        <v>70.414641142485806</v>
      </c>
      <c r="BD6033">
        <v>26.682011653811401</v>
      </c>
      <c r="BE6033">
        <v>117.9335188</v>
      </c>
    </row>
    <row r="6034" spans="1:58">
      <c r="A6034" t="s">
        <v>23</v>
      </c>
      <c r="B6034" t="s">
        <v>57</v>
      </c>
      <c r="C6034">
        <v>1979</v>
      </c>
      <c r="D6034">
        <f t="shared" si="460"/>
        <v>135</v>
      </c>
      <c r="E6034">
        <v>3</v>
      </c>
      <c r="G6034">
        <v>378058.00133200001</v>
      </c>
      <c r="H6034">
        <v>208155.37674199999</v>
      </c>
      <c r="I6034">
        <v>84847.943482999995</v>
      </c>
      <c r="J6034">
        <v>83517.146823000003</v>
      </c>
      <c r="K6034">
        <v>117877.814699</v>
      </c>
      <c r="L6034">
        <v>118070.471842</v>
      </c>
      <c r="O6034">
        <f>VLOOKUP(C6034,[1]pop_15p_a!$A$8:$AL$68,26,FALSE)</f>
        <v>10162029.0444453</v>
      </c>
      <c r="Q6034">
        <f t="shared" si="459"/>
        <v>-192.657143000004</v>
      </c>
      <c r="R6034">
        <v>14038.27</v>
      </c>
      <c r="AN6034">
        <v>43.733150000000002</v>
      </c>
      <c r="AO6034">
        <v>0.42328870000000002</v>
      </c>
      <c r="AQ6034">
        <v>4.2703396979999999</v>
      </c>
      <c r="AT6034">
        <v>7</v>
      </c>
      <c r="AV6034">
        <v>0</v>
      </c>
      <c r="AW6034">
        <v>1</v>
      </c>
      <c r="AX6034">
        <v>1</v>
      </c>
      <c r="BA6034">
        <v>117.3</v>
      </c>
      <c r="BB6034">
        <v>54.8</v>
      </c>
      <c r="BC6034">
        <v>69.506467440824906</v>
      </c>
      <c r="BD6034">
        <v>27.2344007940906</v>
      </c>
      <c r="BE6034">
        <v>115.8140148</v>
      </c>
    </row>
    <row r="6035" spans="1:58">
      <c r="A6035" t="s">
        <v>23</v>
      </c>
      <c r="B6035" t="s">
        <v>57</v>
      </c>
      <c r="C6035">
        <v>1979</v>
      </c>
      <c r="D6035">
        <f t="shared" si="460"/>
        <v>136</v>
      </c>
      <c r="E6035">
        <v>4</v>
      </c>
      <c r="G6035">
        <v>383876.41464899998</v>
      </c>
      <c r="H6035">
        <v>209637.58716600001</v>
      </c>
      <c r="I6035">
        <v>85110.737668000002</v>
      </c>
      <c r="J6035">
        <v>82222.927916999994</v>
      </c>
      <c r="K6035">
        <v>120104.203878</v>
      </c>
      <c r="L6035">
        <v>120844.69963800001</v>
      </c>
      <c r="O6035">
        <f>VLOOKUP(C6035,[1]pop_15p_a!$A$8:$AL$68,26,FALSE)</f>
        <v>10162029.0444453</v>
      </c>
      <c r="Q6035">
        <f t="shared" si="459"/>
        <v>-740.49576000000525</v>
      </c>
      <c r="R6035">
        <v>14038.27</v>
      </c>
      <c r="AN6035">
        <v>44.454129999999999</v>
      </c>
      <c r="AO6035">
        <v>0.4312318</v>
      </c>
      <c r="AQ6035">
        <v>4.2703396979999999</v>
      </c>
      <c r="AT6035">
        <v>7</v>
      </c>
      <c r="AV6035">
        <v>0</v>
      </c>
      <c r="AW6035">
        <v>1</v>
      </c>
      <c r="AX6035">
        <v>1</v>
      </c>
      <c r="BA6035">
        <v>120.9</v>
      </c>
      <c r="BB6035">
        <v>56.6</v>
      </c>
      <c r="BC6035">
        <v>66.929829705590393</v>
      </c>
      <c r="BD6035">
        <v>27.7236837337915</v>
      </c>
      <c r="BE6035">
        <v>111.3118557</v>
      </c>
    </row>
    <row r="6036" spans="1:58">
      <c r="A6036" t="s">
        <v>23</v>
      </c>
      <c r="B6036" t="s">
        <v>57</v>
      </c>
      <c r="C6036">
        <v>1980</v>
      </c>
      <c r="D6036">
        <f t="shared" si="460"/>
        <v>137</v>
      </c>
      <c r="E6036">
        <v>1</v>
      </c>
      <c r="G6036">
        <v>383654.23180100002</v>
      </c>
      <c r="H6036">
        <v>207455.06631299999</v>
      </c>
      <c r="I6036">
        <v>85740.060584000006</v>
      </c>
      <c r="J6036">
        <v>82316.325156999999</v>
      </c>
      <c r="K6036">
        <v>125972.20636700001</v>
      </c>
      <c r="L6036">
        <v>122950.239061</v>
      </c>
      <c r="O6036">
        <f>VLOOKUP(C6036,[1]pop_15p_a!$A$8:$AL$68,26,FALSE)</f>
        <v>10316964.007235199</v>
      </c>
      <c r="Q6036">
        <f t="shared" si="459"/>
        <v>3021.9673060000059</v>
      </c>
      <c r="R6036">
        <v>14149.8</v>
      </c>
      <c r="U6036">
        <f t="shared" ref="U6036:U6099" si="461">U6037*W6036/W6037</f>
        <v>44.54223968565816</v>
      </c>
      <c r="W6036">
        <v>43.6</v>
      </c>
      <c r="Y6036">
        <v>25.684999999999999</v>
      </c>
      <c r="AN6036">
        <v>45.175109999999997</v>
      </c>
      <c r="AO6036">
        <v>0.43587989999999999</v>
      </c>
      <c r="AQ6036">
        <v>4.8190782177499996</v>
      </c>
      <c r="AT6036">
        <v>7</v>
      </c>
      <c r="AV6036">
        <v>0</v>
      </c>
      <c r="AW6036">
        <v>1</v>
      </c>
      <c r="AX6036">
        <v>1</v>
      </c>
      <c r="BA6036">
        <v>120.9</v>
      </c>
      <c r="BB6036">
        <v>56.4</v>
      </c>
      <c r="BC6036">
        <v>64.549771958435699</v>
      </c>
      <c r="BD6036">
        <v>28.1516450353847</v>
      </c>
      <c r="BE6036">
        <v>107.2027489</v>
      </c>
      <c r="BF6036">
        <v>87.576204430000004</v>
      </c>
    </row>
    <row r="6037" spans="1:58">
      <c r="A6037" t="s">
        <v>23</v>
      </c>
      <c r="B6037" t="s">
        <v>57</v>
      </c>
      <c r="C6037">
        <v>1980</v>
      </c>
      <c r="D6037">
        <f t="shared" si="460"/>
        <v>138</v>
      </c>
      <c r="E6037">
        <v>2</v>
      </c>
      <c r="G6037">
        <v>376551.32389699999</v>
      </c>
      <c r="H6037">
        <v>207965.00109100001</v>
      </c>
      <c r="I6037">
        <v>85733.144946999993</v>
      </c>
      <c r="J6037">
        <v>78753.887549999999</v>
      </c>
      <c r="K6037">
        <v>116422.31996399999</v>
      </c>
      <c r="L6037">
        <v>117910.207687</v>
      </c>
      <c r="O6037">
        <f>VLOOKUP(C6037,[1]pop_15p_a!$A$8:$AL$68,26,FALSE)</f>
        <v>10316964.007235199</v>
      </c>
      <c r="Q6037">
        <f t="shared" si="459"/>
        <v>-1487.8877230000071</v>
      </c>
      <c r="R6037">
        <v>14149.8</v>
      </c>
      <c r="U6037">
        <f t="shared" si="461"/>
        <v>44.54223968565816</v>
      </c>
      <c r="W6037">
        <v>43.6</v>
      </c>
      <c r="Y6037">
        <v>25.684999999999999</v>
      </c>
      <c r="AN6037">
        <v>46.12377</v>
      </c>
      <c r="AO6037">
        <v>0.4460865</v>
      </c>
      <c r="AQ6037">
        <v>4.8190782177499996</v>
      </c>
      <c r="AT6037">
        <v>7</v>
      </c>
      <c r="AV6037">
        <v>0</v>
      </c>
      <c r="AW6037">
        <v>1</v>
      </c>
      <c r="AX6037">
        <v>1</v>
      </c>
      <c r="BA6037">
        <v>122.1</v>
      </c>
      <c r="BB6037">
        <v>57</v>
      </c>
      <c r="BC6037">
        <v>61.185559235723701</v>
      </c>
      <c r="BD6037">
        <v>28.590987606700399</v>
      </c>
      <c r="BE6037">
        <v>102.5954464</v>
      </c>
      <c r="BF6037">
        <v>84.351497089999995</v>
      </c>
    </row>
    <row r="6038" spans="1:58">
      <c r="A6038" t="s">
        <v>23</v>
      </c>
      <c r="B6038" t="s">
        <v>57</v>
      </c>
      <c r="C6038">
        <v>1980</v>
      </c>
      <c r="D6038">
        <f t="shared" si="460"/>
        <v>139</v>
      </c>
      <c r="E6038">
        <v>3</v>
      </c>
      <c r="G6038">
        <v>374023.99400800001</v>
      </c>
      <c r="H6038">
        <v>206543.98284099999</v>
      </c>
      <c r="I6038">
        <v>86210.323862000005</v>
      </c>
      <c r="J6038">
        <v>77960.011004999993</v>
      </c>
      <c r="K6038">
        <v>120857.839492</v>
      </c>
      <c r="L6038">
        <v>118269.420449</v>
      </c>
      <c r="O6038">
        <f>VLOOKUP(C6038,[1]pop_15p_a!$A$8:$AL$68,26,FALSE)</f>
        <v>10316964.007235199</v>
      </c>
      <c r="Q6038">
        <f t="shared" si="459"/>
        <v>2588.4190430000017</v>
      </c>
      <c r="R6038">
        <v>14149.8</v>
      </c>
      <c r="U6038">
        <f t="shared" si="461"/>
        <v>44.54223968565816</v>
      </c>
      <c r="W6038">
        <v>43.6</v>
      </c>
      <c r="Y6038">
        <v>25.684999999999999</v>
      </c>
      <c r="AN6038">
        <v>46.825780000000002</v>
      </c>
      <c r="AO6038">
        <v>0.45170299999999997</v>
      </c>
      <c r="AQ6038">
        <v>4.8190782177499996</v>
      </c>
      <c r="AT6038">
        <v>7</v>
      </c>
      <c r="AV6038">
        <v>0</v>
      </c>
      <c r="AW6038">
        <v>1</v>
      </c>
      <c r="AX6038">
        <v>1</v>
      </c>
      <c r="BA6038">
        <v>122.9</v>
      </c>
      <c r="BB6038">
        <v>57.3</v>
      </c>
      <c r="BC6038">
        <v>57.3634506467005</v>
      </c>
      <c r="BD6038">
        <v>29.1435187654312</v>
      </c>
      <c r="BE6038">
        <v>95.800739960000001</v>
      </c>
      <c r="BF6038">
        <v>79.424304500000005</v>
      </c>
    </row>
    <row r="6039" spans="1:58">
      <c r="A6039" t="s">
        <v>23</v>
      </c>
      <c r="B6039" t="s">
        <v>57</v>
      </c>
      <c r="C6039">
        <v>1980</v>
      </c>
      <c r="D6039">
        <f t="shared" si="460"/>
        <v>140</v>
      </c>
      <c r="E6039">
        <v>4</v>
      </c>
      <c r="G6039">
        <v>382703.01148599997</v>
      </c>
      <c r="H6039">
        <v>207121.90892399999</v>
      </c>
      <c r="I6039">
        <v>87054.031507000007</v>
      </c>
      <c r="J6039">
        <v>78947.353262999997</v>
      </c>
      <c r="K6039">
        <v>119419.603588</v>
      </c>
      <c r="L6039">
        <v>113660.444389</v>
      </c>
      <c r="O6039">
        <f>VLOOKUP(C6039,[1]pop_15p_a!$A$8:$AL$68,26,FALSE)</f>
        <v>10316964.007235199</v>
      </c>
      <c r="Q6039">
        <f t="shared" si="459"/>
        <v>5759.1591990000015</v>
      </c>
      <c r="R6039">
        <v>14149.8</v>
      </c>
      <c r="U6039">
        <f t="shared" si="461"/>
        <v>44.54223968565816</v>
      </c>
      <c r="W6039">
        <v>43.6</v>
      </c>
      <c r="Y6039">
        <v>25.684999999999999</v>
      </c>
      <c r="AN6039">
        <v>47.41395</v>
      </c>
      <c r="AO6039">
        <v>0.4578371</v>
      </c>
      <c r="AQ6039">
        <v>4.8190782177499996</v>
      </c>
      <c r="AT6039">
        <v>7</v>
      </c>
      <c r="AV6039">
        <v>0</v>
      </c>
      <c r="AW6039">
        <v>1</v>
      </c>
      <c r="AX6039">
        <v>1</v>
      </c>
      <c r="BA6039">
        <v>125.2</v>
      </c>
      <c r="BB6039">
        <v>58.1</v>
      </c>
      <c r="BC6039">
        <v>57.031598819387703</v>
      </c>
      <c r="BD6039">
        <v>29.699709167860298</v>
      </c>
      <c r="BE6039">
        <v>94.466126270000004</v>
      </c>
      <c r="BF6039">
        <v>78.851753779999996</v>
      </c>
    </row>
    <row r="6040" spans="1:58">
      <c r="A6040" t="s">
        <v>23</v>
      </c>
      <c r="B6040" t="s">
        <v>57</v>
      </c>
      <c r="C6040">
        <v>1981</v>
      </c>
      <c r="D6040">
        <f t="shared" si="460"/>
        <v>141</v>
      </c>
      <c r="E6040">
        <v>1</v>
      </c>
      <c r="G6040">
        <v>379016.16486100003</v>
      </c>
      <c r="H6040">
        <v>202355.718524</v>
      </c>
      <c r="I6040">
        <v>88485.568249999997</v>
      </c>
      <c r="J6040">
        <v>76759.189339999997</v>
      </c>
      <c r="K6040">
        <v>121180.00433500001</v>
      </c>
      <c r="L6040">
        <v>109775.420205</v>
      </c>
      <c r="O6040">
        <f>VLOOKUP(C6040,[1]pop_15p_a!$A$8:$AL$68,26,FALSE)</f>
        <v>10450819.2860642</v>
      </c>
      <c r="Q6040">
        <f t="shared" si="459"/>
        <v>11404.584130000003</v>
      </c>
      <c r="R6040">
        <v>14247.208000000001</v>
      </c>
      <c r="U6040">
        <f t="shared" si="461"/>
        <v>47.913555992141454</v>
      </c>
      <c r="W6040">
        <v>46.9</v>
      </c>
      <c r="Y6040">
        <v>29.87</v>
      </c>
      <c r="AN6040">
        <v>48.191850000000002</v>
      </c>
      <c r="AO6040">
        <v>0.46136099999999997</v>
      </c>
      <c r="AQ6040">
        <v>5.5052312179999996</v>
      </c>
      <c r="AT6040">
        <v>7</v>
      </c>
      <c r="AV6040">
        <v>0</v>
      </c>
      <c r="AW6040">
        <v>1</v>
      </c>
      <c r="AX6040">
        <v>1</v>
      </c>
      <c r="BA6040">
        <v>125.2</v>
      </c>
      <c r="BB6040">
        <v>58</v>
      </c>
      <c r="BC6040">
        <v>55.702351026443601</v>
      </c>
      <c r="BD6040">
        <v>30.2225495321624</v>
      </c>
      <c r="BE6040">
        <v>92.238546229999997</v>
      </c>
      <c r="BF6040">
        <v>77.692597719999995</v>
      </c>
    </row>
    <row r="6041" spans="1:58">
      <c r="A6041" t="s">
        <v>23</v>
      </c>
      <c r="B6041" t="s">
        <v>57</v>
      </c>
      <c r="C6041">
        <v>1981</v>
      </c>
      <c r="D6041">
        <f t="shared" si="460"/>
        <v>142</v>
      </c>
      <c r="E6041">
        <v>2</v>
      </c>
      <c r="G6041">
        <v>378918.95986499998</v>
      </c>
      <c r="H6041">
        <v>199908.03158499999</v>
      </c>
      <c r="I6041">
        <v>88893.590800000005</v>
      </c>
      <c r="J6041">
        <v>71962.573910000006</v>
      </c>
      <c r="K6041">
        <v>120811.81594299999</v>
      </c>
      <c r="L6041">
        <v>111273.061107</v>
      </c>
      <c r="O6041">
        <f>VLOOKUP(C6041,[1]pop_15p_a!$A$8:$AL$68,26,FALSE)</f>
        <v>10450819.2860642</v>
      </c>
      <c r="Q6041">
        <f t="shared" si="459"/>
        <v>9538.7548359999928</v>
      </c>
      <c r="R6041">
        <v>14247.208000000001</v>
      </c>
      <c r="U6041">
        <f t="shared" si="461"/>
        <v>47.913555992141454</v>
      </c>
      <c r="W6041">
        <v>46.9</v>
      </c>
      <c r="Y6041">
        <v>29.87</v>
      </c>
      <c r="AN6041">
        <v>49.083590000000001</v>
      </c>
      <c r="AO6041">
        <v>0.46992119999999998</v>
      </c>
      <c r="AQ6041">
        <v>5.5052312179999996</v>
      </c>
      <c r="AT6041">
        <v>7</v>
      </c>
      <c r="AV6041">
        <v>0</v>
      </c>
      <c r="AW6041">
        <v>1</v>
      </c>
      <c r="AX6041">
        <v>1</v>
      </c>
      <c r="BA6041">
        <v>126.5</v>
      </c>
      <c r="BB6041">
        <v>58.6</v>
      </c>
      <c r="BC6041">
        <v>51.986427130833597</v>
      </c>
      <c r="BD6041">
        <v>30.656148743079498</v>
      </c>
      <c r="BE6041">
        <v>86.006524920000004</v>
      </c>
      <c r="BF6041">
        <v>72.504488870000003</v>
      </c>
    </row>
    <row r="6042" spans="1:58">
      <c r="A6042" t="s">
        <v>23</v>
      </c>
      <c r="B6042" t="s">
        <v>57</v>
      </c>
      <c r="C6042">
        <v>1981</v>
      </c>
      <c r="D6042">
        <f t="shared" si="460"/>
        <v>143</v>
      </c>
      <c r="E6042">
        <v>3</v>
      </c>
      <c r="G6042">
        <v>375454.296088</v>
      </c>
      <c r="H6042">
        <v>198983.34985299999</v>
      </c>
      <c r="I6042">
        <v>88935.084619000001</v>
      </c>
      <c r="J6042">
        <v>70695.039929999999</v>
      </c>
      <c r="K6042">
        <v>124349.876267</v>
      </c>
      <c r="L6042">
        <v>112814.91280999999</v>
      </c>
      <c r="O6042">
        <f>VLOOKUP(C6042,[1]pop_15p_a!$A$8:$AL$68,26,FALSE)</f>
        <v>10450819.2860642</v>
      </c>
      <c r="Q6042">
        <f t="shared" si="459"/>
        <v>11534.963457000005</v>
      </c>
      <c r="R6042">
        <v>14247.208000000001</v>
      </c>
      <c r="U6042">
        <f t="shared" si="461"/>
        <v>47.913555992141454</v>
      </c>
      <c r="W6042">
        <v>46.9</v>
      </c>
      <c r="Y6042">
        <v>29.87</v>
      </c>
      <c r="AN6042">
        <v>49.918410000000002</v>
      </c>
      <c r="AO6042">
        <v>0.47785480000000002</v>
      </c>
      <c r="AQ6042">
        <v>5.5052312179999996</v>
      </c>
      <c r="AT6042">
        <v>7</v>
      </c>
      <c r="AV6042">
        <v>0</v>
      </c>
      <c r="AW6042">
        <v>1</v>
      </c>
      <c r="AX6042">
        <v>1</v>
      </c>
      <c r="BA6042">
        <v>126.2</v>
      </c>
      <c r="BB6042">
        <v>58.2</v>
      </c>
      <c r="BC6042">
        <v>49.319643612809202</v>
      </c>
      <c r="BD6042">
        <v>31.544178374869499</v>
      </c>
      <c r="BE6042">
        <v>80.645012269999995</v>
      </c>
      <c r="BF6042">
        <v>69.080970219999998</v>
      </c>
    </row>
    <row r="6043" spans="1:58">
      <c r="A6043" t="s">
        <v>23</v>
      </c>
      <c r="B6043" t="s">
        <v>57</v>
      </c>
      <c r="C6043">
        <v>1981</v>
      </c>
      <c r="D6043">
        <f t="shared" si="460"/>
        <v>144</v>
      </c>
      <c r="E6043">
        <v>4</v>
      </c>
      <c r="G6043">
        <v>375752.85428899998</v>
      </c>
      <c r="H6043">
        <v>197412.750734</v>
      </c>
      <c r="I6043">
        <v>89529.829352999994</v>
      </c>
      <c r="J6043">
        <v>69767.738754999998</v>
      </c>
      <c r="K6043">
        <v>123187.781657</v>
      </c>
      <c r="L6043">
        <v>110272.79172199999</v>
      </c>
      <c r="O6043">
        <f>VLOOKUP(C6043,[1]pop_15p_a!$A$8:$AL$68,26,FALSE)</f>
        <v>10450819.2860642</v>
      </c>
      <c r="Q6043">
        <f t="shared" si="459"/>
        <v>12914.989935000005</v>
      </c>
      <c r="R6043">
        <v>14247.208000000001</v>
      </c>
      <c r="U6043">
        <f t="shared" si="461"/>
        <v>47.913555992141454</v>
      </c>
      <c r="W6043">
        <v>46.9</v>
      </c>
      <c r="Y6043">
        <v>29.87</v>
      </c>
      <c r="AN6043">
        <v>50.848089999999999</v>
      </c>
      <c r="AO6043">
        <v>0.48731009999999997</v>
      </c>
      <c r="AQ6043">
        <v>5.5052312179999996</v>
      </c>
      <c r="AT6043">
        <v>7</v>
      </c>
      <c r="AV6043">
        <v>0</v>
      </c>
      <c r="AW6043">
        <v>1</v>
      </c>
      <c r="AX6043">
        <v>1</v>
      </c>
      <c r="BA6043">
        <v>126.7</v>
      </c>
      <c r="BB6043">
        <v>58.5</v>
      </c>
      <c r="BC6043">
        <v>45.998694009539697</v>
      </c>
      <c r="BD6043">
        <v>32.096878283709799</v>
      </c>
      <c r="BE6043">
        <v>75.398496609999995</v>
      </c>
      <c r="BF6043">
        <v>65.036531629999999</v>
      </c>
    </row>
    <row r="6044" spans="1:58">
      <c r="A6044" t="s">
        <v>23</v>
      </c>
      <c r="B6044" t="s">
        <v>57</v>
      </c>
      <c r="C6044">
        <v>1982</v>
      </c>
      <c r="D6044">
        <f t="shared" si="460"/>
        <v>145</v>
      </c>
      <c r="E6044">
        <v>1</v>
      </c>
      <c r="G6044">
        <v>379280.00699199998</v>
      </c>
      <c r="H6044">
        <v>199452.48984900001</v>
      </c>
      <c r="I6044">
        <v>90546.427909999999</v>
      </c>
      <c r="J6044">
        <v>70741.738549999995</v>
      </c>
      <c r="K6044">
        <v>123417.899401</v>
      </c>
      <c r="L6044">
        <v>111201.21855400001</v>
      </c>
      <c r="O6044">
        <f>VLOOKUP(C6044,[1]pop_15p_a!$A$8:$AL$68,26,FALSE)</f>
        <v>10561022.9631295</v>
      </c>
      <c r="Q6044">
        <f t="shared" si="459"/>
        <v>12216.680846999996</v>
      </c>
      <c r="R6044">
        <v>14312.69</v>
      </c>
      <c r="U6044">
        <f t="shared" si="461"/>
        <v>53.634577603143427</v>
      </c>
      <c r="W6044">
        <v>52.5</v>
      </c>
      <c r="Y6044">
        <v>36.052</v>
      </c>
      <c r="AN6044">
        <v>51.569070000000004</v>
      </c>
      <c r="AO6044">
        <v>0.4900311</v>
      </c>
      <c r="AQ6044">
        <v>6.2332594424999996</v>
      </c>
      <c r="AT6044">
        <v>7</v>
      </c>
      <c r="AV6044">
        <v>0</v>
      </c>
      <c r="AW6044">
        <v>1</v>
      </c>
      <c r="AX6044">
        <v>1</v>
      </c>
      <c r="BA6044">
        <v>126.8</v>
      </c>
      <c r="BB6044">
        <v>58.4</v>
      </c>
      <c r="BC6044">
        <v>43.829360912898998</v>
      </c>
      <c r="BD6044">
        <v>32.712285291000697</v>
      </c>
      <c r="BE6044">
        <v>71.21038935</v>
      </c>
      <c r="BF6044">
        <v>61.222171899999999</v>
      </c>
    </row>
    <row r="6045" spans="1:58">
      <c r="A6045" t="s">
        <v>23</v>
      </c>
      <c r="B6045" t="s">
        <v>57</v>
      </c>
      <c r="C6045">
        <v>1982</v>
      </c>
      <c r="D6045">
        <f t="shared" si="460"/>
        <v>146</v>
      </c>
      <c r="E6045">
        <v>2</v>
      </c>
      <c r="G6045">
        <v>370052.47561000002</v>
      </c>
      <c r="H6045">
        <v>197297.16551699999</v>
      </c>
      <c r="I6045">
        <v>90746.981366000007</v>
      </c>
      <c r="J6045">
        <v>70087.957865999997</v>
      </c>
      <c r="K6045">
        <v>122250.051847</v>
      </c>
      <c r="L6045">
        <v>111543.852266</v>
      </c>
      <c r="O6045">
        <f>VLOOKUP(C6045,[1]pop_15p_a!$A$8:$AL$68,26,FALSE)</f>
        <v>10561022.9631295</v>
      </c>
      <c r="Q6045">
        <f t="shared" si="459"/>
        <v>10706.199580999993</v>
      </c>
      <c r="R6045">
        <v>14312.69</v>
      </c>
      <c r="U6045">
        <f t="shared" si="461"/>
        <v>53.634577603143427</v>
      </c>
      <c r="W6045">
        <v>52.5</v>
      </c>
      <c r="Y6045">
        <v>36.052</v>
      </c>
      <c r="AN6045">
        <v>52.21416</v>
      </c>
      <c r="AO6045">
        <v>0.49658619999999998</v>
      </c>
      <c r="AQ6045">
        <v>6.2332594424999996</v>
      </c>
      <c r="AT6045">
        <v>7</v>
      </c>
      <c r="AV6045">
        <v>0</v>
      </c>
      <c r="AW6045">
        <v>1</v>
      </c>
      <c r="AX6045">
        <v>1</v>
      </c>
      <c r="BA6045">
        <v>125.7</v>
      </c>
      <c r="BB6045">
        <v>57.9</v>
      </c>
      <c r="BC6045">
        <v>42.699548891911398</v>
      </c>
      <c r="BD6045">
        <v>33.101816452932198</v>
      </c>
      <c r="BE6045">
        <v>69.141341659999995</v>
      </c>
      <c r="BF6045">
        <v>59.970530549999999</v>
      </c>
    </row>
    <row r="6046" spans="1:58">
      <c r="A6046" t="s">
        <v>23</v>
      </c>
      <c r="B6046" t="s">
        <v>57</v>
      </c>
      <c r="C6046">
        <v>1982</v>
      </c>
      <c r="D6046">
        <f t="shared" si="460"/>
        <v>147</v>
      </c>
      <c r="E6046">
        <v>3</v>
      </c>
      <c r="G6046">
        <v>374155.91507400002</v>
      </c>
      <c r="H6046">
        <v>196501.667262</v>
      </c>
      <c r="I6046">
        <v>91293.316644999999</v>
      </c>
      <c r="J6046">
        <v>68466.848616999996</v>
      </c>
      <c r="K6046">
        <v>119695.744882</v>
      </c>
      <c r="L6046">
        <v>108913.30957500001</v>
      </c>
      <c r="O6046">
        <f>VLOOKUP(C6046,[1]pop_15p_a!$A$8:$AL$68,26,FALSE)</f>
        <v>10561022.9631295</v>
      </c>
      <c r="Q6046">
        <f t="shared" si="459"/>
        <v>10782.435306999992</v>
      </c>
      <c r="R6046">
        <v>14312.69</v>
      </c>
      <c r="U6046">
        <f t="shared" si="461"/>
        <v>53.634577603143427</v>
      </c>
      <c r="W6046">
        <v>52.5</v>
      </c>
      <c r="Y6046">
        <v>36.052</v>
      </c>
      <c r="AN6046">
        <v>52.783360000000002</v>
      </c>
      <c r="AO6046">
        <v>0.50324380000000002</v>
      </c>
      <c r="AQ6046">
        <v>6.2332594424999996</v>
      </c>
      <c r="AT6046">
        <v>7</v>
      </c>
      <c r="AV6046">
        <v>0</v>
      </c>
      <c r="AW6046">
        <v>1</v>
      </c>
      <c r="AX6046">
        <v>1</v>
      </c>
      <c r="BA6046">
        <v>126.4</v>
      </c>
      <c r="BB6046">
        <v>58</v>
      </c>
      <c r="BC6046">
        <v>43.073752663456297</v>
      </c>
      <c r="BD6046">
        <v>34.467830274494602</v>
      </c>
      <c r="BE6046">
        <v>67.451587200000006</v>
      </c>
      <c r="BF6046">
        <v>60.870920230000003</v>
      </c>
    </row>
    <row r="6047" spans="1:58">
      <c r="A6047" t="s">
        <v>23</v>
      </c>
      <c r="B6047" t="s">
        <v>57</v>
      </c>
      <c r="C6047">
        <v>1982</v>
      </c>
      <c r="D6047">
        <f t="shared" si="460"/>
        <v>148</v>
      </c>
      <c r="E6047">
        <v>4</v>
      </c>
      <c r="G6047">
        <v>366296.19684599998</v>
      </c>
      <c r="H6047">
        <v>198140.25768499999</v>
      </c>
      <c r="I6047">
        <v>92054.036653000003</v>
      </c>
      <c r="J6047">
        <v>69400.821024000004</v>
      </c>
      <c r="K6047">
        <v>121996.922328</v>
      </c>
      <c r="L6047">
        <v>112665.701355</v>
      </c>
      <c r="O6047">
        <f>VLOOKUP(C6047,[1]pop_15p_a!$A$8:$AL$68,26,FALSE)</f>
        <v>10561022.9631295</v>
      </c>
      <c r="Q6047">
        <f t="shared" si="459"/>
        <v>9331.2209730000031</v>
      </c>
      <c r="R6047">
        <v>14312.69</v>
      </c>
      <c r="U6047">
        <f t="shared" si="461"/>
        <v>53.634577603143427</v>
      </c>
      <c r="W6047">
        <v>52.5</v>
      </c>
      <c r="Y6047">
        <v>36.052</v>
      </c>
      <c r="AN6047">
        <v>53.181789999999999</v>
      </c>
      <c r="AO6047">
        <v>0.50970669999999996</v>
      </c>
      <c r="AQ6047">
        <v>6.2332594424999996</v>
      </c>
      <c r="AT6047">
        <v>7</v>
      </c>
      <c r="AV6047">
        <v>0</v>
      </c>
      <c r="AW6047">
        <v>1</v>
      </c>
      <c r="AX6047">
        <v>1</v>
      </c>
      <c r="BA6047">
        <v>126.2</v>
      </c>
      <c r="BB6047">
        <v>57.8</v>
      </c>
      <c r="BC6047">
        <v>42.214590997870403</v>
      </c>
      <c r="BD6047">
        <v>35.0139470584569</v>
      </c>
      <c r="BE6047">
        <v>65.758515239999994</v>
      </c>
      <c r="BF6047">
        <v>60.232201269999997</v>
      </c>
    </row>
    <row r="6048" spans="1:58">
      <c r="A6048" t="s">
        <v>23</v>
      </c>
      <c r="B6048" t="s">
        <v>57</v>
      </c>
      <c r="C6048">
        <v>1983</v>
      </c>
      <c r="D6048">
        <f t="shared" si="460"/>
        <v>149</v>
      </c>
      <c r="E6048">
        <v>1</v>
      </c>
      <c r="G6048">
        <v>369344.26778400003</v>
      </c>
      <c r="H6048">
        <v>199670.062022</v>
      </c>
      <c r="I6048">
        <v>91500.785738000006</v>
      </c>
      <c r="J6048">
        <v>69580.944273999994</v>
      </c>
      <c r="K6048">
        <v>121041.933688</v>
      </c>
      <c r="L6048">
        <v>111632.273869</v>
      </c>
      <c r="O6048">
        <f>VLOOKUP(C6048,[1]pop_15p_a!$A$8:$AL$68,26,FALSE)</f>
        <v>10671758.6367907</v>
      </c>
      <c r="Q6048">
        <f t="shared" si="459"/>
        <v>9409.6598190000077</v>
      </c>
      <c r="R6048">
        <v>14367.07</v>
      </c>
      <c r="U6048">
        <f t="shared" si="461"/>
        <v>59.764243614931246</v>
      </c>
      <c r="W6048">
        <v>58.5</v>
      </c>
      <c r="Y6048">
        <v>42.289000000000001</v>
      </c>
      <c r="Z6048">
        <f>AB6048</f>
        <v>9.5</v>
      </c>
      <c r="AA6048">
        <v>9.5</v>
      </c>
      <c r="AB6048">
        <v>9.5</v>
      </c>
      <c r="AN6048">
        <v>53.200760000000002</v>
      </c>
      <c r="AO6048">
        <v>0.51081949999999998</v>
      </c>
      <c r="AQ6048">
        <v>6.8901283637499997</v>
      </c>
      <c r="AT6048">
        <v>4</v>
      </c>
      <c r="AV6048">
        <v>0</v>
      </c>
      <c r="AW6048">
        <v>1</v>
      </c>
      <c r="AX6048">
        <v>1</v>
      </c>
      <c r="BA6048">
        <v>128.1</v>
      </c>
      <c r="BB6048">
        <v>58.4</v>
      </c>
      <c r="BC6048">
        <v>42.126047439635897</v>
      </c>
      <c r="BD6048">
        <v>35.1772355120236</v>
      </c>
      <c r="BE6048">
        <v>65.678411350000005</v>
      </c>
      <c r="BF6048">
        <v>60.900526290000002</v>
      </c>
    </row>
    <row r="6049" spans="1:58">
      <c r="A6049" t="s">
        <v>23</v>
      </c>
      <c r="B6049" t="s">
        <v>57</v>
      </c>
      <c r="C6049">
        <v>1983</v>
      </c>
      <c r="D6049">
        <f t="shared" si="460"/>
        <v>150</v>
      </c>
      <c r="E6049">
        <v>2</v>
      </c>
      <c r="G6049">
        <v>379377.21198800002</v>
      </c>
      <c r="H6049">
        <v>199846.839412</v>
      </c>
      <c r="I6049">
        <v>92192.349382</v>
      </c>
      <c r="J6049">
        <v>72469.587501999995</v>
      </c>
      <c r="K6049">
        <v>126622.288996</v>
      </c>
      <c r="L6049">
        <v>114522.55501900001</v>
      </c>
      <c r="O6049">
        <f>VLOOKUP(C6049,[1]pop_15p_a!$A$8:$AL$68,26,FALSE)</f>
        <v>10671758.6367907</v>
      </c>
      <c r="Q6049">
        <f t="shared" si="459"/>
        <v>12099.733976999996</v>
      </c>
      <c r="R6049">
        <v>14367.07</v>
      </c>
      <c r="U6049">
        <f t="shared" si="461"/>
        <v>59.764243614931246</v>
      </c>
      <c r="W6049">
        <v>58.5</v>
      </c>
      <c r="Y6049">
        <v>42.289000000000001</v>
      </c>
      <c r="Z6049">
        <f t="shared" ref="Z6049:Z6112" si="462">AB6049</f>
        <v>9.5</v>
      </c>
      <c r="AA6049">
        <v>9.5</v>
      </c>
      <c r="AB6049">
        <v>9.5</v>
      </c>
      <c r="AN6049">
        <v>53.561250000000001</v>
      </c>
      <c r="AO6049">
        <v>0.51503920000000003</v>
      </c>
      <c r="AQ6049">
        <v>6.8901283637499997</v>
      </c>
      <c r="AT6049">
        <v>4</v>
      </c>
      <c r="AV6049">
        <v>0</v>
      </c>
      <c r="AW6049">
        <v>1</v>
      </c>
      <c r="AX6049">
        <v>1</v>
      </c>
      <c r="BA6049">
        <v>127.3</v>
      </c>
      <c r="BB6049">
        <v>58.4</v>
      </c>
      <c r="BC6049">
        <v>43.063694445980602</v>
      </c>
      <c r="BD6049">
        <v>35.534319063667297</v>
      </c>
      <c r="BE6049">
        <v>66.689060179999998</v>
      </c>
      <c r="BF6049">
        <v>62.020572469999998</v>
      </c>
    </row>
    <row r="6050" spans="1:58">
      <c r="A6050" t="s">
        <v>23</v>
      </c>
      <c r="B6050" t="s">
        <v>57</v>
      </c>
      <c r="C6050">
        <v>1983</v>
      </c>
      <c r="D6050">
        <f t="shared" si="460"/>
        <v>151</v>
      </c>
      <c r="E6050">
        <v>3</v>
      </c>
      <c r="G6050">
        <v>384973.44245799998</v>
      </c>
      <c r="H6050">
        <v>200465.56027700001</v>
      </c>
      <c r="I6050">
        <v>93693.042490000007</v>
      </c>
      <c r="J6050">
        <v>73970.614583000002</v>
      </c>
      <c r="K6050">
        <v>126323.135928</v>
      </c>
      <c r="L6050">
        <v>116849.14844999999</v>
      </c>
      <c r="O6050">
        <f>VLOOKUP(C6050,[1]pop_15p_a!$A$8:$AL$68,26,FALSE)</f>
        <v>10671758.6367907</v>
      </c>
      <c r="Q6050">
        <f t="shared" si="459"/>
        <v>9473.98747800001</v>
      </c>
      <c r="R6050">
        <v>14367.07</v>
      </c>
      <c r="U6050">
        <f t="shared" si="461"/>
        <v>59.764243614931246</v>
      </c>
      <c r="W6050">
        <v>58.5</v>
      </c>
      <c r="Y6050">
        <v>42.289000000000001</v>
      </c>
      <c r="Z6050">
        <f t="shared" si="462"/>
        <v>9.5</v>
      </c>
      <c r="AA6050">
        <v>9.5</v>
      </c>
      <c r="AB6050">
        <v>9.5</v>
      </c>
      <c r="AN6050">
        <v>54.092500000000001</v>
      </c>
      <c r="AO6050">
        <v>0.51953349999999998</v>
      </c>
      <c r="AQ6050">
        <v>6.8901283637499997</v>
      </c>
      <c r="AT6050">
        <v>4</v>
      </c>
      <c r="AV6050">
        <v>0</v>
      </c>
      <c r="AW6050">
        <v>1</v>
      </c>
      <c r="AX6050">
        <v>1</v>
      </c>
      <c r="BA6050">
        <v>127</v>
      </c>
      <c r="BB6050">
        <v>58.1</v>
      </c>
      <c r="BC6050">
        <v>42.845165113521396</v>
      </c>
      <c r="BD6050">
        <v>36.117538217421</v>
      </c>
      <c r="BE6050">
        <v>65.920743419999994</v>
      </c>
      <c r="BF6050">
        <v>61.675093420000003</v>
      </c>
    </row>
    <row r="6051" spans="1:58">
      <c r="A6051" t="s">
        <v>23</v>
      </c>
      <c r="B6051" t="s">
        <v>57</v>
      </c>
      <c r="C6051">
        <v>1983</v>
      </c>
      <c r="D6051">
        <f t="shared" si="460"/>
        <v>152</v>
      </c>
      <c r="E6051">
        <v>4</v>
      </c>
      <c r="G6051">
        <v>382272.53221899999</v>
      </c>
      <c r="H6051">
        <v>199377.69941500001</v>
      </c>
      <c r="I6051">
        <v>94841.038138999997</v>
      </c>
      <c r="J6051">
        <v>70508.245448000001</v>
      </c>
      <c r="K6051">
        <v>128917.713499</v>
      </c>
      <c r="L6051">
        <v>118722.581165</v>
      </c>
      <c r="O6051">
        <f>VLOOKUP(C6051,[1]pop_15p_a!$A$8:$AL$68,26,FALSE)</f>
        <v>10671758.6367907</v>
      </c>
      <c r="Q6051">
        <f t="shared" si="459"/>
        <v>10195.132334000009</v>
      </c>
      <c r="R6051">
        <v>14367.07</v>
      </c>
      <c r="U6051">
        <f t="shared" si="461"/>
        <v>59.764243614931246</v>
      </c>
      <c r="W6051">
        <v>58.5</v>
      </c>
      <c r="Y6051">
        <v>42.289000000000001</v>
      </c>
      <c r="Z6051">
        <f t="shared" si="462"/>
        <v>9.5</v>
      </c>
      <c r="AA6051">
        <v>9.5</v>
      </c>
      <c r="AB6051">
        <v>9.5</v>
      </c>
      <c r="AN6051">
        <v>54.642719999999997</v>
      </c>
      <c r="AO6051">
        <v>0.52495130000000001</v>
      </c>
      <c r="AQ6051">
        <v>6.8901283637499997</v>
      </c>
      <c r="AT6051">
        <v>4</v>
      </c>
      <c r="AV6051">
        <v>0</v>
      </c>
      <c r="AW6051">
        <v>1</v>
      </c>
      <c r="AX6051">
        <v>1</v>
      </c>
      <c r="BA6051">
        <v>128.1</v>
      </c>
      <c r="BB6051">
        <v>57.7</v>
      </c>
      <c r="BC6051">
        <v>41.931620541080001</v>
      </c>
      <c r="BD6051">
        <v>36.627927677778899</v>
      </c>
      <c r="BE6051">
        <v>64.184670389999994</v>
      </c>
      <c r="BF6051">
        <v>60.172693959999997</v>
      </c>
    </row>
    <row r="6052" spans="1:58">
      <c r="A6052" t="s">
        <v>23</v>
      </c>
      <c r="B6052" t="s">
        <v>57</v>
      </c>
      <c r="C6052">
        <v>1984</v>
      </c>
      <c r="D6052">
        <f t="shared" si="460"/>
        <v>153</v>
      </c>
      <c r="E6052">
        <v>1</v>
      </c>
      <c r="G6052">
        <v>388681.118724</v>
      </c>
      <c r="H6052">
        <v>203450.378516</v>
      </c>
      <c r="I6052">
        <v>91749.748649999994</v>
      </c>
      <c r="J6052">
        <v>76432.298997000005</v>
      </c>
      <c r="K6052">
        <v>133111.60939500001</v>
      </c>
      <c r="L6052">
        <v>121270.228603</v>
      </c>
      <c r="O6052">
        <f>VLOOKUP(C6052,[1]pop_15p_a!$A$8:$AL$68,26,FALSE)</f>
        <v>10780266.4209287</v>
      </c>
      <c r="Q6052">
        <f t="shared" si="459"/>
        <v>11841.380792000011</v>
      </c>
      <c r="R6052">
        <v>14424.210999999999</v>
      </c>
      <c r="U6052">
        <f t="shared" si="461"/>
        <v>63.33988212180747</v>
      </c>
      <c r="W6052">
        <v>62</v>
      </c>
      <c r="Y6052">
        <v>46.924999999999997</v>
      </c>
      <c r="Z6052">
        <f t="shared" si="462"/>
        <v>9.4333329999999993</v>
      </c>
      <c r="AA6052">
        <v>9.4</v>
      </c>
      <c r="AB6052">
        <v>9.4333329999999993</v>
      </c>
      <c r="AN6052">
        <v>55.136029999999998</v>
      </c>
      <c r="AO6052">
        <v>0.52826470000000003</v>
      </c>
      <c r="AQ6052">
        <v>7.2283676200000002</v>
      </c>
      <c r="AT6052">
        <v>4</v>
      </c>
      <c r="AV6052">
        <v>0</v>
      </c>
      <c r="AW6052">
        <v>1</v>
      </c>
      <c r="AX6052">
        <v>1</v>
      </c>
      <c r="BA6052">
        <v>128.69999999999999</v>
      </c>
      <c r="BB6052">
        <v>57.5</v>
      </c>
      <c r="BC6052">
        <v>41.587908137793001</v>
      </c>
      <c r="BD6052">
        <v>37.209471739430001</v>
      </c>
      <c r="BE6052">
        <v>63.049325490000001</v>
      </c>
      <c r="BF6052">
        <v>59.53368373</v>
      </c>
    </row>
    <row r="6053" spans="1:58">
      <c r="A6053" t="s">
        <v>23</v>
      </c>
      <c r="B6053" t="s">
        <v>57</v>
      </c>
      <c r="C6053">
        <v>1984</v>
      </c>
      <c r="D6053">
        <f t="shared" si="460"/>
        <v>154</v>
      </c>
      <c r="E6053">
        <v>2</v>
      </c>
      <c r="G6053">
        <v>388451.99266300001</v>
      </c>
      <c r="H6053">
        <v>202784.063738</v>
      </c>
      <c r="I6053">
        <v>93119.044664999994</v>
      </c>
      <c r="J6053">
        <v>74817.860981000005</v>
      </c>
      <c r="K6053">
        <v>134820.233649</v>
      </c>
      <c r="L6053">
        <v>120341.801771</v>
      </c>
      <c r="O6053">
        <f>VLOOKUP(C6053,[1]pop_15p_a!$A$8:$AL$68,26,FALSE)</f>
        <v>10780266.4209287</v>
      </c>
      <c r="Q6053">
        <f t="shared" si="459"/>
        <v>14478.431878000003</v>
      </c>
      <c r="R6053">
        <v>14424.210999999999</v>
      </c>
      <c r="U6053">
        <f t="shared" si="461"/>
        <v>63.33988212180747</v>
      </c>
      <c r="W6053">
        <v>62</v>
      </c>
      <c r="Y6053">
        <v>46.924999999999997</v>
      </c>
      <c r="Z6053">
        <f t="shared" si="462"/>
        <v>9.3666669999999996</v>
      </c>
      <c r="AA6053">
        <v>9.4</v>
      </c>
      <c r="AB6053">
        <v>9.3666669999999996</v>
      </c>
      <c r="AN6053">
        <v>55.553440000000002</v>
      </c>
      <c r="AO6053">
        <v>0.53253570000000006</v>
      </c>
      <c r="AQ6053">
        <v>7.2283676200000002</v>
      </c>
      <c r="AT6053">
        <v>4</v>
      </c>
      <c r="AV6053">
        <v>0</v>
      </c>
      <c r="AW6053">
        <v>1</v>
      </c>
      <c r="AX6053">
        <v>1</v>
      </c>
      <c r="BA6053">
        <v>128.1</v>
      </c>
      <c r="BB6053">
        <v>57.2</v>
      </c>
      <c r="BC6053">
        <v>41.031859240467099</v>
      </c>
      <c r="BD6053">
        <v>37.524778331391197</v>
      </c>
      <c r="BE6053">
        <v>61.782371230000003</v>
      </c>
      <c r="BF6053">
        <v>58.146010160000003</v>
      </c>
    </row>
    <row r="6054" spans="1:58">
      <c r="A6054" t="s">
        <v>23</v>
      </c>
      <c r="B6054" t="s">
        <v>57</v>
      </c>
      <c r="C6054">
        <v>1984</v>
      </c>
      <c r="D6054">
        <f t="shared" si="460"/>
        <v>155</v>
      </c>
      <c r="E6054">
        <v>3</v>
      </c>
      <c r="G6054">
        <v>392701.23962000001</v>
      </c>
      <c r="H6054">
        <v>203158.01590900001</v>
      </c>
      <c r="I6054">
        <v>93361.091941000006</v>
      </c>
      <c r="J6054">
        <v>75324.874572999994</v>
      </c>
      <c r="K6054">
        <v>135988.08120300001</v>
      </c>
      <c r="L6054">
        <v>120888.91044000001</v>
      </c>
      <c r="O6054">
        <f>VLOOKUP(C6054,[1]pop_15p_a!$A$8:$AL$68,26,FALSE)</f>
        <v>10780266.4209287</v>
      </c>
      <c r="Q6054">
        <f t="shared" si="459"/>
        <v>15099.170763000002</v>
      </c>
      <c r="R6054">
        <v>14424.210999999999</v>
      </c>
      <c r="U6054">
        <f t="shared" si="461"/>
        <v>63.33988212180747</v>
      </c>
      <c r="W6054">
        <v>62</v>
      </c>
      <c r="Y6054">
        <v>46.924999999999997</v>
      </c>
      <c r="Z6054">
        <f t="shared" si="462"/>
        <v>9.2333339999999993</v>
      </c>
      <c r="AA6054">
        <v>9.1999999999999993</v>
      </c>
      <c r="AB6054">
        <v>9.2333339999999993</v>
      </c>
      <c r="AN6054">
        <v>55.667270000000002</v>
      </c>
      <c r="AO6054">
        <v>0.53444259999999999</v>
      </c>
      <c r="AQ6054">
        <v>7.2283676200000002</v>
      </c>
      <c r="AT6054">
        <v>4</v>
      </c>
      <c r="AV6054">
        <v>0</v>
      </c>
      <c r="AW6054">
        <v>1</v>
      </c>
      <c r="AX6054">
        <v>1</v>
      </c>
      <c r="BA6054">
        <v>127.4</v>
      </c>
      <c r="BB6054">
        <v>56.9</v>
      </c>
      <c r="BC6054">
        <v>41.2913893469972</v>
      </c>
      <c r="BD6054">
        <v>37.640631164088298</v>
      </c>
      <c r="BE6054">
        <v>62.063178440000002</v>
      </c>
      <c r="BF6054">
        <v>57.96280221</v>
      </c>
    </row>
    <row r="6055" spans="1:58">
      <c r="A6055" t="s">
        <v>23</v>
      </c>
      <c r="B6055" t="s">
        <v>57</v>
      </c>
      <c r="C6055">
        <v>1984</v>
      </c>
      <c r="D6055">
        <f t="shared" si="460"/>
        <v>156</v>
      </c>
      <c r="E6055">
        <v>4</v>
      </c>
      <c r="G6055">
        <v>393423.333874</v>
      </c>
      <c r="H6055">
        <v>203824.33068700001</v>
      </c>
      <c r="I6055">
        <v>94605.906499999997</v>
      </c>
      <c r="J6055">
        <v>75211.463638000001</v>
      </c>
      <c r="K6055">
        <v>137949.83497600001</v>
      </c>
      <c r="L6055">
        <v>123729.454438</v>
      </c>
      <c r="O6055">
        <f>VLOOKUP(C6055,[1]pop_15p_a!$A$8:$AL$68,26,FALSE)</f>
        <v>10780266.4209287</v>
      </c>
      <c r="Q6055">
        <f t="shared" si="459"/>
        <v>14220.380538000012</v>
      </c>
      <c r="R6055">
        <v>14424.210999999999</v>
      </c>
      <c r="U6055">
        <f t="shared" si="461"/>
        <v>63.33988212180747</v>
      </c>
      <c r="W6055">
        <v>62</v>
      </c>
      <c r="Y6055">
        <v>46.924999999999997</v>
      </c>
      <c r="Z6055">
        <f t="shared" si="462"/>
        <v>9.033334</v>
      </c>
      <c r="AA6055">
        <v>9</v>
      </c>
      <c r="AB6055">
        <v>9.033334</v>
      </c>
      <c r="AN6055">
        <v>56.25544</v>
      </c>
      <c r="AO6055">
        <v>0.54137749999999996</v>
      </c>
      <c r="AQ6055">
        <v>7.2283676200000002</v>
      </c>
      <c r="AT6055">
        <v>4</v>
      </c>
      <c r="AV6055">
        <v>0</v>
      </c>
      <c r="AW6055">
        <v>1</v>
      </c>
      <c r="AX6055">
        <v>1</v>
      </c>
      <c r="BA6055">
        <v>128.69999999999999</v>
      </c>
      <c r="BB6055">
        <v>57.2</v>
      </c>
      <c r="BC6055">
        <v>41.348944965626998</v>
      </c>
      <c r="BD6055">
        <v>38.095551095653597</v>
      </c>
      <c r="BE6055">
        <v>61.549779209999997</v>
      </c>
      <c r="BF6055">
        <v>57.611249890000003</v>
      </c>
    </row>
    <row r="6056" spans="1:58">
      <c r="A6056" t="s">
        <v>23</v>
      </c>
      <c r="B6056" t="s">
        <v>57</v>
      </c>
      <c r="C6056">
        <v>1985</v>
      </c>
      <c r="D6056">
        <f t="shared" si="460"/>
        <v>157</v>
      </c>
      <c r="E6056">
        <v>1</v>
      </c>
      <c r="G6056">
        <v>394874.46559699997</v>
      </c>
      <c r="H6056">
        <v>204681.02111500001</v>
      </c>
      <c r="I6056">
        <v>95857.636694999994</v>
      </c>
      <c r="J6056">
        <v>78400.312281999999</v>
      </c>
      <c r="K6056">
        <v>143173.50778000001</v>
      </c>
      <c r="L6056">
        <v>129438.174186</v>
      </c>
      <c r="O6056">
        <f>VLOOKUP(C6056,[1]pop_15p_a!$A$8:$AL$68,26,FALSE)</f>
        <v>10903995.705649201</v>
      </c>
      <c r="Q6056">
        <f t="shared" si="459"/>
        <v>13735.333594000011</v>
      </c>
      <c r="R6056">
        <v>14491.632</v>
      </c>
      <c r="U6056">
        <f t="shared" si="461"/>
        <v>68.65225933202359</v>
      </c>
      <c r="W6056">
        <v>67.2</v>
      </c>
      <c r="Y6056">
        <v>50.968000000000004</v>
      </c>
      <c r="Z6056">
        <f t="shared" si="462"/>
        <v>8.8000000000000007</v>
      </c>
      <c r="AA6056">
        <v>8.8000000000000007</v>
      </c>
      <c r="AB6056">
        <v>8.8000000000000007</v>
      </c>
      <c r="AE6056">
        <f t="shared" ref="AE6056:AE6087" si="463">AK6056</f>
        <v>6</v>
      </c>
      <c r="AK6056">
        <v>6</v>
      </c>
      <c r="AN6056">
        <v>56.426200000000001</v>
      </c>
      <c r="AO6056">
        <v>0.54191089999999997</v>
      </c>
      <c r="AP6056">
        <v>-2.3181409762534302</v>
      </c>
      <c r="AQ6056">
        <v>7.2904783069999999</v>
      </c>
      <c r="AR6056">
        <v>8.2806053197999994</v>
      </c>
      <c r="AT6056">
        <v>4</v>
      </c>
      <c r="AV6056">
        <v>0</v>
      </c>
      <c r="AW6056">
        <v>1</v>
      </c>
      <c r="AX6056">
        <v>1</v>
      </c>
      <c r="BA6056">
        <v>128.9</v>
      </c>
      <c r="BB6056">
        <v>57.2</v>
      </c>
      <c r="BC6056">
        <v>39.816334902804499</v>
      </c>
      <c r="BD6056">
        <v>38.533229360931898</v>
      </c>
      <c r="BE6056">
        <v>60.457634259999999</v>
      </c>
      <c r="BF6056">
        <v>56.429978319999996</v>
      </c>
    </row>
    <row r="6057" spans="1:58">
      <c r="A6057" t="s">
        <v>23</v>
      </c>
      <c r="B6057" t="s">
        <v>57</v>
      </c>
      <c r="C6057">
        <v>1985</v>
      </c>
      <c r="D6057">
        <f t="shared" si="460"/>
        <v>158</v>
      </c>
      <c r="E6057">
        <v>2</v>
      </c>
      <c r="G6057">
        <v>402664.75168500002</v>
      </c>
      <c r="H6057">
        <v>205592.10458700001</v>
      </c>
      <c r="I6057">
        <v>98215.868721999999</v>
      </c>
      <c r="J6057">
        <v>80334.969410000005</v>
      </c>
      <c r="K6057">
        <v>142005.66022600001</v>
      </c>
      <c r="L6057">
        <v>127503.951619</v>
      </c>
      <c r="O6057">
        <f>VLOOKUP(C6057,[1]pop_15p_a!$A$8:$AL$68,26,FALSE)</f>
        <v>10903995.705649201</v>
      </c>
      <c r="Q6057">
        <f t="shared" si="459"/>
        <v>14501.708607000008</v>
      </c>
      <c r="R6057">
        <v>14491.632</v>
      </c>
      <c r="U6057">
        <f t="shared" si="461"/>
        <v>68.65225933202359</v>
      </c>
      <c r="W6057">
        <v>67.2</v>
      </c>
      <c r="Y6057">
        <v>50.968000000000004</v>
      </c>
      <c r="Z6057">
        <f t="shared" si="462"/>
        <v>8.6</v>
      </c>
      <c r="AA6057">
        <v>8.6</v>
      </c>
      <c r="AB6057">
        <v>8.6</v>
      </c>
      <c r="AE6057">
        <f t="shared" si="463"/>
        <v>5.5</v>
      </c>
      <c r="AK6057">
        <v>5.5</v>
      </c>
      <c r="AN6057">
        <v>56.995399999999997</v>
      </c>
      <c r="AO6057">
        <v>0.5471338</v>
      </c>
      <c r="AP6057">
        <v>-2.3181409762534302</v>
      </c>
      <c r="AQ6057">
        <v>7.2904783069999999</v>
      </c>
      <c r="AR6057">
        <v>8.2806053197999994</v>
      </c>
      <c r="AT6057">
        <v>4</v>
      </c>
      <c r="AV6057">
        <v>0</v>
      </c>
      <c r="AW6057">
        <v>1</v>
      </c>
      <c r="AX6057">
        <v>1</v>
      </c>
      <c r="BA6057">
        <v>128.6</v>
      </c>
      <c r="BB6057">
        <v>57.1</v>
      </c>
      <c r="BC6057">
        <v>40.656564634284599</v>
      </c>
      <c r="BD6057">
        <v>38.791396825449198</v>
      </c>
      <c r="BE6057">
        <v>60.446855800000002</v>
      </c>
      <c r="BF6057">
        <v>56.363503909999999</v>
      </c>
    </row>
    <row r="6058" spans="1:58">
      <c r="A6058" t="s">
        <v>23</v>
      </c>
      <c r="B6058" t="s">
        <v>57</v>
      </c>
      <c r="C6058">
        <v>1985</v>
      </c>
      <c r="D6058">
        <f t="shared" si="460"/>
        <v>159</v>
      </c>
      <c r="E6058">
        <v>3</v>
      </c>
      <c r="G6058">
        <v>398741.835785</v>
      </c>
      <c r="H6058">
        <v>206775.15327400001</v>
      </c>
      <c r="I6058">
        <v>97904.665082000007</v>
      </c>
      <c r="J6058">
        <v>81295.626741999993</v>
      </c>
      <c r="K6058">
        <v>142310.566238</v>
      </c>
      <c r="L6058">
        <v>130582.12867599999</v>
      </c>
      <c r="O6058">
        <f>VLOOKUP(C6058,[1]pop_15p_a!$A$8:$AL$68,26,FALSE)</f>
        <v>10903995.705649201</v>
      </c>
      <c r="Q6058">
        <f t="shared" si="459"/>
        <v>11728.437562000006</v>
      </c>
      <c r="R6058">
        <v>14491.632</v>
      </c>
      <c r="U6058">
        <f t="shared" si="461"/>
        <v>68.65225933202359</v>
      </c>
      <c r="W6058">
        <v>67.2</v>
      </c>
      <c r="Y6058">
        <v>50.968000000000004</v>
      </c>
      <c r="Z6058">
        <f t="shared" si="462"/>
        <v>8.3000000000000007</v>
      </c>
      <c r="AA6058">
        <v>8.3000000000000007</v>
      </c>
      <c r="AB6058">
        <v>8.3000000000000007</v>
      </c>
      <c r="AE6058">
        <f t="shared" si="463"/>
        <v>5.5</v>
      </c>
      <c r="AK6058">
        <v>5.5</v>
      </c>
      <c r="AN6058">
        <v>56.957450000000001</v>
      </c>
      <c r="AO6058">
        <v>0.54842350000000006</v>
      </c>
      <c r="AP6058">
        <v>-2.3181409762534302</v>
      </c>
      <c r="AQ6058">
        <v>7.2904783069999999</v>
      </c>
      <c r="AR6058">
        <v>8.2806053197999994</v>
      </c>
      <c r="AT6058">
        <v>4</v>
      </c>
      <c r="AV6058">
        <v>0</v>
      </c>
      <c r="AW6058">
        <v>1</v>
      </c>
      <c r="AX6058">
        <v>1</v>
      </c>
      <c r="BA6058">
        <v>128</v>
      </c>
      <c r="BB6058">
        <v>57.2</v>
      </c>
      <c r="BC6058">
        <v>40.0141171232112</v>
      </c>
      <c r="BD6058">
        <v>38.991039151462097</v>
      </c>
      <c r="BE6058">
        <v>59.529795239999999</v>
      </c>
      <c r="BF6058">
        <v>55.427847010000001</v>
      </c>
    </row>
    <row r="6059" spans="1:58">
      <c r="A6059" t="s">
        <v>23</v>
      </c>
      <c r="B6059" t="s">
        <v>57</v>
      </c>
      <c r="C6059">
        <v>1985</v>
      </c>
      <c r="D6059">
        <f t="shared" si="460"/>
        <v>160</v>
      </c>
      <c r="E6059">
        <v>4</v>
      </c>
      <c r="G6059">
        <v>408497.05142999999</v>
      </c>
      <c r="H6059">
        <v>211051.80628600001</v>
      </c>
      <c r="I6059">
        <v>99433.020734999998</v>
      </c>
      <c r="J6059">
        <v>82109.516982000001</v>
      </c>
      <c r="K6059">
        <v>142212.76619600001</v>
      </c>
      <c r="L6059">
        <v>130112.38890999999</v>
      </c>
      <c r="O6059">
        <f>VLOOKUP(C6059,[1]pop_15p_a!$A$8:$AL$68,26,FALSE)</f>
        <v>10903995.705649201</v>
      </c>
      <c r="Q6059">
        <f t="shared" si="459"/>
        <v>12100.377286000017</v>
      </c>
      <c r="R6059">
        <v>14491.632</v>
      </c>
      <c r="U6059">
        <f t="shared" si="461"/>
        <v>68.65225933202359</v>
      </c>
      <c r="W6059">
        <v>67.2</v>
      </c>
      <c r="Y6059">
        <v>50.968000000000004</v>
      </c>
      <c r="Z6059">
        <f t="shared" si="462"/>
        <v>8.1</v>
      </c>
      <c r="AA6059">
        <v>8.1</v>
      </c>
      <c r="AB6059">
        <v>8.1</v>
      </c>
      <c r="AE6059">
        <f t="shared" si="463"/>
        <v>5.0999999999999996</v>
      </c>
      <c r="AK6059">
        <v>5.0999999999999996</v>
      </c>
      <c r="AN6059">
        <v>57.261020000000002</v>
      </c>
      <c r="AO6059">
        <v>0.55399350000000003</v>
      </c>
      <c r="AP6059">
        <v>-2.3181409762534302</v>
      </c>
      <c r="AQ6059">
        <v>7.2904783069999999</v>
      </c>
      <c r="AR6059">
        <v>8.2806053197999994</v>
      </c>
      <c r="AT6059">
        <v>4</v>
      </c>
      <c r="AV6059">
        <v>0</v>
      </c>
      <c r="AW6059">
        <v>1</v>
      </c>
      <c r="AX6059">
        <v>1</v>
      </c>
      <c r="BA6059">
        <v>128.30000000000001</v>
      </c>
      <c r="BB6059">
        <v>57.2</v>
      </c>
      <c r="BC6059">
        <v>41.087090079855997</v>
      </c>
      <c r="BD6059">
        <v>39.3762925037298</v>
      </c>
      <c r="BE6059">
        <v>60.075560230000001</v>
      </c>
      <c r="BF6059">
        <v>56.182102319999998</v>
      </c>
    </row>
    <row r="6060" spans="1:58">
      <c r="A6060" t="s">
        <v>23</v>
      </c>
      <c r="B6060" t="s">
        <v>57</v>
      </c>
      <c r="C6060">
        <v>1986</v>
      </c>
      <c r="D6060">
        <f t="shared" si="460"/>
        <v>161</v>
      </c>
      <c r="E6060">
        <v>1</v>
      </c>
      <c r="G6060">
        <v>409219.14568399999</v>
      </c>
      <c r="H6060">
        <v>208542.92717400001</v>
      </c>
      <c r="I6060">
        <v>100850.726205</v>
      </c>
      <c r="J6060">
        <v>76292.203135999996</v>
      </c>
      <c r="K6060">
        <v>141424.61292099999</v>
      </c>
      <c r="L6060">
        <v>131576.87171000001</v>
      </c>
      <c r="O6060">
        <f>VLOOKUP(C6060,[1]pop_15p_a!$A$8:$AL$68,26,FALSE)</f>
        <v>11028127.702382401</v>
      </c>
      <c r="Q6060">
        <f t="shared" si="459"/>
        <v>9847.7412109999859</v>
      </c>
      <c r="R6060">
        <v>14572.278</v>
      </c>
      <c r="U6060">
        <f t="shared" si="461"/>
        <v>70.593320235756394</v>
      </c>
      <c r="W6060">
        <v>69.099999999999994</v>
      </c>
      <c r="Y6060">
        <v>51.576999999999998</v>
      </c>
      <c r="Z6060">
        <f t="shared" si="462"/>
        <v>7.8333329999999997</v>
      </c>
      <c r="AA6060">
        <v>7.8</v>
      </c>
      <c r="AB6060">
        <v>7.8333329999999997</v>
      </c>
      <c r="AE6060">
        <f t="shared" si="463"/>
        <v>5</v>
      </c>
      <c r="AK6060">
        <v>5</v>
      </c>
      <c r="AN6060">
        <v>56.995399999999997</v>
      </c>
      <c r="AO6060">
        <v>0.55139969999999994</v>
      </c>
      <c r="AP6060">
        <v>-1.4556432616149599</v>
      </c>
      <c r="AQ6060">
        <v>7.2612082962500004</v>
      </c>
      <c r="AR6060">
        <v>8.2429861812999992</v>
      </c>
      <c r="AT6060">
        <v>4</v>
      </c>
      <c r="AV6060">
        <v>0</v>
      </c>
      <c r="AW6060">
        <v>1</v>
      </c>
      <c r="AX6060">
        <v>1</v>
      </c>
      <c r="BA6060">
        <v>129.5</v>
      </c>
      <c r="BB6060">
        <v>57.7</v>
      </c>
      <c r="BC6060">
        <v>41.225821236253601</v>
      </c>
      <c r="BD6060">
        <v>39.676774032303904</v>
      </c>
      <c r="BE6060">
        <v>60.801608219999999</v>
      </c>
      <c r="BF6060">
        <v>56.682594690000002</v>
      </c>
    </row>
    <row r="6061" spans="1:58">
      <c r="A6061" t="s">
        <v>23</v>
      </c>
      <c r="B6061" t="s">
        <v>57</v>
      </c>
      <c r="C6061">
        <v>1986</v>
      </c>
      <c r="D6061">
        <f t="shared" si="460"/>
        <v>162</v>
      </c>
      <c r="E6061">
        <v>2</v>
      </c>
      <c r="G6061">
        <v>416308.16716000001</v>
      </c>
      <c r="H6061">
        <v>211527.745413</v>
      </c>
      <c r="I6061">
        <v>101729.01203300001</v>
      </c>
      <c r="J6061">
        <v>86165.625717999996</v>
      </c>
      <c r="K6061">
        <v>150238.12254099999</v>
      </c>
      <c r="L6061">
        <v>134107.94009799999</v>
      </c>
      <c r="O6061">
        <f>VLOOKUP(C6061,[1]pop_15p_a!$A$8:$AL$68,26,FALSE)</f>
        <v>11028127.702382401</v>
      </c>
      <c r="Q6061">
        <f t="shared" si="459"/>
        <v>16130.182442999998</v>
      </c>
      <c r="R6061">
        <v>14572.278</v>
      </c>
      <c r="U6061">
        <f t="shared" si="461"/>
        <v>70.593320235756394</v>
      </c>
      <c r="W6061">
        <v>69.099999999999994</v>
      </c>
      <c r="Y6061">
        <v>51.576999999999998</v>
      </c>
      <c r="Z6061">
        <f t="shared" si="462"/>
        <v>7.6333330000000004</v>
      </c>
      <c r="AA6061">
        <v>7.6</v>
      </c>
      <c r="AB6061">
        <v>7.6333330000000004</v>
      </c>
      <c r="AE6061">
        <f t="shared" si="463"/>
        <v>5</v>
      </c>
      <c r="AK6061">
        <v>5</v>
      </c>
      <c r="AN6061">
        <v>57.128210000000003</v>
      </c>
      <c r="AO6061">
        <v>0.55455280000000007</v>
      </c>
      <c r="AP6061">
        <v>-1.4556432616149599</v>
      </c>
      <c r="AQ6061">
        <v>7.2612082962500004</v>
      </c>
      <c r="AR6061">
        <v>8.2429861812999992</v>
      </c>
      <c r="AT6061">
        <v>4</v>
      </c>
      <c r="AV6061">
        <v>0</v>
      </c>
      <c r="AW6061">
        <v>1</v>
      </c>
      <c r="AX6061">
        <v>1</v>
      </c>
      <c r="BA6061">
        <v>130.6</v>
      </c>
      <c r="BB6061">
        <v>58.3</v>
      </c>
      <c r="BC6061">
        <v>41.681537815906402</v>
      </c>
      <c r="BD6061">
        <v>39.9095317901374</v>
      </c>
      <c r="BE6061">
        <v>60.635835239999999</v>
      </c>
      <c r="BF6061">
        <v>56.688309340000004</v>
      </c>
    </row>
    <row r="6062" spans="1:58">
      <c r="A6062" t="s">
        <v>23</v>
      </c>
      <c r="B6062" t="s">
        <v>57</v>
      </c>
      <c r="C6062">
        <v>1986</v>
      </c>
      <c r="D6062">
        <f t="shared" si="460"/>
        <v>163</v>
      </c>
      <c r="E6062">
        <v>3</v>
      </c>
      <c r="G6062">
        <v>417363.53568500001</v>
      </c>
      <c r="H6062">
        <v>214159.00887200001</v>
      </c>
      <c r="I6062">
        <v>102551.972769</v>
      </c>
      <c r="J6062">
        <v>89881.501648999998</v>
      </c>
      <c r="K6062">
        <v>145676.03825300001</v>
      </c>
      <c r="L6062">
        <v>136274.26937299999</v>
      </c>
      <c r="O6062">
        <f>VLOOKUP(C6062,[1]pop_15p_a!$A$8:$AL$68,26,FALSE)</f>
        <v>11028127.702382401</v>
      </c>
      <c r="Q6062">
        <f t="shared" si="459"/>
        <v>9401.7688800000178</v>
      </c>
      <c r="R6062">
        <v>14572.278</v>
      </c>
      <c r="U6062">
        <f t="shared" si="461"/>
        <v>70.593320235756394</v>
      </c>
      <c r="W6062">
        <v>69.099999999999994</v>
      </c>
      <c r="Y6062">
        <v>51.576999999999998</v>
      </c>
      <c r="Z6062">
        <f t="shared" si="462"/>
        <v>7.5333329999999998</v>
      </c>
      <c r="AA6062">
        <v>7.5</v>
      </c>
      <c r="AB6062">
        <v>7.5333329999999998</v>
      </c>
      <c r="AE6062">
        <f t="shared" si="463"/>
        <v>5</v>
      </c>
      <c r="AK6062">
        <v>5</v>
      </c>
      <c r="AN6062">
        <v>56.67286</v>
      </c>
      <c r="AO6062">
        <v>0.55331169999999996</v>
      </c>
      <c r="AP6062">
        <v>-1.4556432616149599</v>
      </c>
      <c r="AQ6062">
        <v>7.2612082962500004</v>
      </c>
      <c r="AR6062">
        <v>8.2429861812999992</v>
      </c>
      <c r="AT6062">
        <v>4</v>
      </c>
      <c r="AV6062">
        <v>0</v>
      </c>
      <c r="AW6062">
        <v>1</v>
      </c>
      <c r="AX6062">
        <v>1</v>
      </c>
      <c r="BA6062">
        <v>130.6</v>
      </c>
      <c r="BB6062">
        <v>58.6</v>
      </c>
      <c r="BC6062">
        <v>43.0154441389111</v>
      </c>
      <c r="BD6062">
        <v>39.856515844577402</v>
      </c>
      <c r="BE6062">
        <v>62.126628689999997</v>
      </c>
      <c r="BF6062">
        <v>57.887538960000001</v>
      </c>
    </row>
    <row r="6063" spans="1:58">
      <c r="A6063" t="s">
        <v>23</v>
      </c>
      <c r="B6063" t="s">
        <v>57</v>
      </c>
      <c r="C6063">
        <v>1986</v>
      </c>
      <c r="D6063">
        <f t="shared" si="460"/>
        <v>164</v>
      </c>
      <c r="E6063">
        <v>4</v>
      </c>
      <c r="G6063">
        <v>412045.03377500002</v>
      </c>
      <c r="H6063">
        <v>213125.541054</v>
      </c>
      <c r="I6063">
        <v>102890.838955</v>
      </c>
      <c r="J6063">
        <v>90628.679573999994</v>
      </c>
      <c r="K6063">
        <v>147781.615617</v>
      </c>
      <c r="L6063">
        <v>137661.383271</v>
      </c>
      <c r="O6063">
        <f>VLOOKUP(C6063,[1]pop_15p_a!$A$8:$AL$68,26,FALSE)</f>
        <v>11028127.702382401</v>
      </c>
      <c r="Q6063">
        <f t="shared" si="459"/>
        <v>10120.232346000004</v>
      </c>
      <c r="R6063">
        <v>14572.278</v>
      </c>
      <c r="U6063">
        <f t="shared" si="461"/>
        <v>70.593320235756394</v>
      </c>
      <c r="W6063">
        <v>69.099999999999994</v>
      </c>
      <c r="Y6063">
        <v>51.576999999999998</v>
      </c>
      <c r="Z6063">
        <f t="shared" si="462"/>
        <v>7.4333330000000002</v>
      </c>
      <c r="AA6063">
        <v>7.4</v>
      </c>
      <c r="AB6063">
        <v>7.4333330000000002</v>
      </c>
      <c r="AE6063">
        <f t="shared" si="463"/>
        <v>5</v>
      </c>
      <c r="AK6063">
        <v>5</v>
      </c>
      <c r="AN6063">
        <v>57.033340000000003</v>
      </c>
      <c r="AO6063">
        <v>0.5581393</v>
      </c>
      <c r="AP6063">
        <v>-1.4556432616149599</v>
      </c>
      <c r="AQ6063">
        <v>7.2612082962500004</v>
      </c>
      <c r="AR6063">
        <v>8.2429861812999992</v>
      </c>
      <c r="AT6063">
        <v>4</v>
      </c>
      <c r="AV6063">
        <v>0</v>
      </c>
      <c r="AW6063">
        <v>1</v>
      </c>
      <c r="AX6063">
        <v>1</v>
      </c>
      <c r="BA6063">
        <v>134.69999999999999</v>
      </c>
      <c r="BB6063">
        <v>59.9</v>
      </c>
      <c r="BC6063">
        <v>43.006966319742702</v>
      </c>
      <c r="BD6063">
        <v>40.209980614217201</v>
      </c>
      <c r="BE6063">
        <v>62.152413289999998</v>
      </c>
      <c r="BF6063">
        <v>58.350543780000002</v>
      </c>
    </row>
    <row r="6064" spans="1:58">
      <c r="A6064" t="s">
        <v>23</v>
      </c>
      <c r="B6064" t="s">
        <v>57</v>
      </c>
      <c r="C6064">
        <v>1987</v>
      </c>
      <c r="D6064">
        <f t="shared" si="460"/>
        <v>165</v>
      </c>
      <c r="E6064">
        <v>1</v>
      </c>
      <c r="G6064">
        <v>413030.97016000003</v>
      </c>
      <c r="H6064">
        <v>213805.454092</v>
      </c>
      <c r="I6064">
        <v>105276.733527</v>
      </c>
      <c r="J6064">
        <v>82122.859444999995</v>
      </c>
      <c r="K6064">
        <v>148322.39231699999</v>
      </c>
      <c r="L6064">
        <v>136633.48213600001</v>
      </c>
      <c r="O6064">
        <f>VLOOKUP(C6064,[1]pop_15p_a!$A$8:$AL$68,26,FALSE)</f>
        <v>11152303.9693106</v>
      </c>
      <c r="Q6064">
        <f t="shared" si="459"/>
        <v>11688.910180999985</v>
      </c>
      <c r="R6064">
        <v>14665.037</v>
      </c>
      <c r="U6064">
        <f t="shared" si="461"/>
        <v>72.943025540275073</v>
      </c>
      <c r="W6064">
        <v>71.400000000000006</v>
      </c>
      <c r="Y6064">
        <v>53.927999999999997</v>
      </c>
      <c r="Z6064">
        <f t="shared" si="462"/>
        <v>7.4</v>
      </c>
      <c r="AA6064">
        <v>7.4</v>
      </c>
      <c r="AB6064">
        <v>7.4</v>
      </c>
      <c r="AE6064">
        <f t="shared" si="463"/>
        <v>5</v>
      </c>
      <c r="AK6064">
        <v>5</v>
      </c>
      <c r="AN6064">
        <v>56.312359999999998</v>
      </c>
      <c r="AO6064">
        <v>0.55453750000000002</v>
      </c>
      <c r="AP6064">
        <v>-1.0340717155131001</v>
      </c>
      <c r="AQ6064">
        <v>7.160287962</v>
      </c>
      <c r="AR6064">
        <v>8.1477951639999997</v>
      </c>
      <c r="AT6064">
        <v>4</v>
      </c>
      <c r="AV6064">
        <v>0</v>
      </c>
      <c r="AW6064">
        <v>1</v>
      </c>
      <c r="AX6064">
        <v>1</v>
      </c>
      <c r="BA6064">
        <v>137.1</v>
      </c>
      <c r="BB6064">
        <v>61</v>
      </c>
      <c r="BC6064">
        <v>43.498185816954397</v>
      </c>
      <c r="BD6064">
        <v>40.510036997069498</v>
      </c>
      <c r="BE6064">
        <v>62.765383020000002</v>
      </c>
      <c r="BF6064">
        <v>59.245267980000001</v>
      </c>
    </row>
    <row r="6065" spans="1:58">
      <c r="A6065" t="s">
        <v>23</v>
      </c>
      <c r="B6065" t="s">
        <v>57</v>
      </c>
      <c r="C6065">
        <v>1987</v>
      </c>
      <c r="D6065">
        <f t="shared" si="460"/>
        <v>166</v>
      </c>
      <c r="E6065">
        <v>2</v>
      </c>
      <c r="G6065">
        <v>419814.49022099999</v>
      </c>
      <c r="H6065">
        <v>216123.95755399999</v>
      </c>
      <c r="I6065">
        <v>105975.212807</v>
      </c>
      <c r="J6065">
        <v>86866.105022999996</v>
      </c>
      <c r="K6065">
        <v>148385.674696</v>
      </c>
      <c r="L6065">
        <v>134312.41505499999</v>
      </c>
      <c r="O6065">
        <f>VLOOKUP(C6065,[1]pop_15p_a!$A$8:$AL$68,26,FALSE)</f>
        <v>11152303.9693106</v>
      </c>
      <c r="Q6065">
        <f t="shared" si="459"/>
        <v>14073.259641000011</v>
      </c>
      <c r="R6065">
        <v>14665.037</v>
      </c>
      <c r="U6065">
        <f t="shared" si="461"/>
        <v>72.943025540275073</v>
      </c>
      <c r="W6065">
        <v>71.400000000000006</v>
      </c>
      <c r="Y6065">
        <v>53.927999999999997</v>
      </c>
      <c r="Z6065">
        <f t="shared" si="462"/>
        <v>7.4333330000000002</v>
      </c>
      <c r="AA6065">
        <v>7.4</v>
      </c>
      <c r="AB6065">
        <v>7.4333330000000002</v>
      </c>
      <c r="AE6065">
        <f t="shared" si="463"/>
        <v>5</v>
      </c>
      <c r="AK6065">
        <v>5</v>
      </c>
      <c r="AN6065">
        <v>56.48312</v>
      </c>
      <c r="AO6065">
        <v>0.55780399999999997</v>
      </c>
      <c r="AP6065">
        <v>-1.0340717155131001</v>
      </c>
      <c r="AQ6065">
        <v>7.160287962</v>
      </c>
      <c r="AR6065">
        <v>8.1477951639999997</v>
      </c>
      <c r="AT6065">
        <v>4</v>
      </c>
      <c r="AV6065">
        <v>0</v>
      </c>
      <c r="AW6065">
        <v>1</v>
      </c>
      <c r="AX6065">
        <v>1</v>
      </c>
      <c r="BA6065">
        <v>140.9</v>
      </c>
      <c r="BB6065">
        <v>61.6</v>
      </c>
      <c r="BC6065">
        <v>43.8801769333054</v>
      </c>
      <c r="BD6065">
        <v>40.755469900925803</v>
      </c>
      <c r="BE6065">
        <v>62.794479899999999</v>
      </c>
      <c r="BF6065">
        <v>59.592084329999999</v>
      </c>
    </row>
    <row r="6066" spans="1:58">
      <c r="A6066" t="s">
        <v>23</v>
      </c>
      <c r="B6066" t="s">
        <v>57</v>
      </c>
      <c r="C6066">
        <v>1987</v>
      </c>
      <c r="D6066">
        <f t="shared" si="460"/>
        <v>167</v>
      </c>
      <c r="E6066">
        <v>3</v>
      </c>
      <c r="G6066">
        <v>424626.13750999997</v>
      </c>
      <c r="H6066">
        <v>216375.52537799999</v>
      </c>
      <c r="I6066">
        <v>107980.74737500001</v>
      </c>
      <c r="J6066">
        <v>89914.857806</v>
      </c>
      <c r="K6066">
        <v>153315.947376</v>
      </c>
      <c r="L6066">
        <v>142552.20319100001</v>
      </c>
      <c r="O6066">
        <f>VLOOKUP(C6066,[1]pop_15p_a!$A$8:$AL$68,26,FALSE)</f>
        <v>11152303.9693106</v>
      </c>
      <c r="Q6066">
        <f t="shared" si="459"/>
        <v>10763.744184999989</v>
      </c>
      <c r="R6066">
        <v>14665.037</v>
      </c>
      <c r="U6066">
        <f t="shared" si="461"/>
        <v>72.943025540275073</v>
      </c>
      <c r="W6066">
        <v>71.400000000000006</v>
      </c>
      <c r="Y6066">
        <v>53.927999999999997</v>
      </c>
      <c r="Z6066">
        <f t="shared" si="462"/>
        <v>7.5</v>
      </c>
      <c r="AA6066">
        <v>7.5</v>
      </c>
      <c r="AB6066">
        <v>7.5</v>
      </c>
      <c r="AE6066">
        <f t="shared" si="463"/>
        <v>4.2699999999999996</v>
      </c>
      <c r="AK6066">
        <v>4.2699999999999996</v>
      </c>
      <c r="AN6066">
        <v>56.634909999999998</v>
      </c>
      <c r="AO6066">
        <v>0.55895070000000002</v>
      </c>
      <c r="AP6066">
        <v>-1.0340717155131001</v>
      </c>
      <c r="AQ6066">
        <v>7.160287962</v>
      </c>
      <c r="AR6066">
        <v>8.1477951639999997</v>
      </c>
      <c r="AT6066">
        <v>4</v>
      </c>
      <c r="AV6066">
        <v>0</v>
      </c>
      <c r="AW6066">
        <v>1</v>
      </c>
      <c r="AX6066">
        <v>1</v>
      </c>
      <c r="BA6066">
        <v>138.80000000000001</v>
      </c>
      <c r="BB6066">
        <v>60.8</v>
      </c>
      <c r="BC6066">
        <v>44.199560239720697</v>
      </c>
      <c r="BD6066">
        <v>40.736997666799198</v>
      </c>
      <c r="BE6066">
        <v>62.990078779999997</v>
      </c>
      <c r="BF6066">
        <v>59.653169669999997</v>
      </c>
    </row>
    <row r="6067" spans="1:58">
      <c r="A6067" t="s">
        <v>23</v>
      </c>
      <c r="B6067" t="s">
        <v>57</v>
      </c>
      <c r="C6067">
        <v>1987</v>
      </c>
      <c r="D6067">
        <f t="shared" si="460"/>
        <v>168</v>
      </c>
      <c r="E6067">
        <v>4</v>
      </c>
      <c r="G6067">
        <v>428083.85807299998</v>
      </c>
      <c r="H6067">
        <v>219040.78448900001</v>
      </c>
      <c r="I6067">
        <v>108492.50447099999</v>
      </c>
      <c r="J6067">
        <v>87886.803438000003</v>
      </c>
      <c r="K6067">
        <v>155513.571837</v>
      </c>
      <c r="L6067">
        <v>146183.015266</v>
      </c>
      <c r="O6067">
        <f>VLOOKUP(C6067,[1]pop_15p_a!$A$8:$AL$68,26,FALSE)</f>
        <v>11152303.9693106</v>
      </c>
      <c r="Q6067">
        <f t="shared" si="459"/>
        <v>9330.5565709999937</v>
      </c>
      <c r="R6067">
        <v>14665.037</v>
      </c>
      <c r="U6067">
        <f t="shared" si="461"/>
        <v>72.943025540275073</v>
      </c>
      <c r="W6067">
        <v>71.400000000000006</v>
      </c>
      <c r="Y6067">
        <v>53.927999999999997</v>
      </c>
      <c r="Z6067">
        <f t="shared" si="462"/>
        <v>7.5</v>
      </c>
      <c r="AA6067">
        <v>7.5</v>
      </c>
      <c r="AB6067">
        <v>7.5</v>
      </c>
      <c r="AE6067">
        <f t="shared" si="463"/>
        <v>3.75</v>
      </c>
      <c r="AK6067">
        <v>3.75</v>
      </c>
      <c r="AN6067">
        <v>56.824640000000002</v>
      </c>
      <c r="AO6067">
        <v>0.56117209999999995</v>
      </c>
      <c r="AP6067">
        <v>-1.0340717155131001</v>
      </c>
      <c r="AQ6067">
        <v>7.160287962</v>
      </c>
      <c r="AR6067">
        <v>8.1477951639999997</v>
      </c>
      <c r="AT6067">
        <v>4</v>
      </c>
      <c r="AV6067">
        <v>0</v>
      </c>
      <c r="AW6067">
        <v>1</v>
      </c>
      <c r="AX6067">
        <v>1</v>
      </c>
      <c r="BA6067">
        <v>141.19999999999999</v>
      </c>
      <c r="BB6067">
        <v>62</v>
      </c>
      <c r="BC6067">
        <v>44.781422694306698</v>
      </c>
      <c r="BD6067">
        <v>41.0761616152367</v>
      </c>
      <c r="BE6067">
        <v>63.33317023</v>
      </c>
      <c r="BF6067">
        <v>60.247228190000001</v>
      </c>
    </row>
    <row r="6068" spans="1:58">
      <c r="A6068" t="s">
        <v>23</v>
      </c>
      <c r="B6068" t="s">
        <v>57</v>
      </c>
      <c r="C6068">
        <v>1988</v>
      </c>
      <c r="D6068">
        <f t="shared" si="460"/>
        <v>169</v>
      </c>
      <c r="E6068">
        <v>1</v>
      </c>
      <c r="G6068">
        <v>428645.940519</v>
      </c>
      <c r="H6068">
        <v>217100.82005400001</v>
      </c>
      <c r="I6068">
        <v>107973.335271</v>
      </c>
      <c r="J6068">
        <v>89757.257461999994</v>
      </c>
      <c r="K6068">
        <v>156391.578672</v>
      </c>
      <c r="L6068">
        <v>142686.54811599999</v>
      </c>
      <c r="O6068">
        <f>VLOOKUP(C6068,[1]pop_15p_a!$A$8:$AL$68,26,FALSE)</f>
        <v>11255730.898906</v>
      </c>
      <c r="Q6068">
        <f t="shared" si="459"/>
        <v>13705.030556000012</v>
      </c>
      <c r="R6068">
        <v>14760.093999999999</v>
      </c>
      <c r="U6068">
        <f t="shared" si="461"/>
        <v>75.394891944990192</v>
      </c>
      <c r="W6068">
        <v>73.8</v>
      </c>
      <c r="Y6068">
        <v>56.451999999999998</v>
      </c>
      <c r="Z6068">
        <f t="shared" si="462"/>
        <v>7.5</v>
      </c>
      <c r="AA6068">
        <v>7.5</v>
      </c>
      <c r="AB6068">
        <v>7.5</v>
      </c>
      <c r="AE6068">
        <f t="shared" si="463"/>
        <v>3.75</v>
      </c>
      <c r="AK6068">
        <v>3.75</v>
      </c>
      <c r="AN6068">
        <v>56.521070000000002</v>
      </c>
      <c r="AO6068">
        <v>0.55841750000000001</v>
      </c>
      <c r="AP6068">
        <v>-1.0078010291219699</v>
      </c>
      <c r="AQ6068">
        <v>6.9957096347499999</v>
      </c>
      <c r="AR6068">
        <v>7.9891387426999998</v>
      </c>
      <c r="AT6068">
        <v>4</v>
      </c>
      <c r="AV6068">
        <v>0</v>
      </c>
      <c r="AW6068">
        <v>1</v>
      </c>
      <c r="AX6068">
        <v>1</v>
      </c>
      <c r="BA6068">
        <v>143.1</v>
      </c>
      <c r="BB6068">
        <v>62.5</v>
      </c>
      <c r="BC6068">
        <v>44.471187760552603</v>
      </c>
      <c r="BD6068">
        <v>41.361638975978003</v>
      </c>
      <c r="BE6068">
        <v>63.190396800000002</v>
      </c>
      <c r="BF6068">
        <v>61.278876940000004</v>
      </c>
    </row>
    <row r="6069" spans="1:58">
      <c r="A6069" t="s">
        <v>23</v>
      </c>
      <c r="B6069" t="s">
        <v>57</v>
      </c>
      <c r="C6069">
        <v>1988</v>
      </c>
      <c r="D6069">
        <f t="shared" si="460"/>
        <v>170</v>
      </c>
      <c r="E6069">
        <v>2</v>
      </c>
      <c r="G6069">
        <v>431911.67473199998</v>
      </c>
      <c r="H6069">
        <v>216466.612127</v>
      </c>
      <c r="I6069">
        <v>109014.24419300001</v>
      </c>
      <c r="J6069">
        <v>90370.591574999999</v>
      </c>
      <c r="K6069">
        <v>161753.079088</v>
      </c>
      <c r="L6069">
        <v>146998.76317399999</v>
      </c>
      <c r="O6069">
        <f>VLOOKUP(C6069,[1]pop_15p_a!$A$8:$AL$68,26,FALSE)</f>
        <v>11255730.898906</v>
      </c>
      <c r="Q6069">
        <f t="shared" si="459"/>
        <v>14754.315914000006</v>
      </c>
      <c r="R6069">
        <v>14760.093999999999</v>
      </c>
      <c r="U6069">
        <f t="shared" si="461"/>
        <v>75.394891944990192</v>
      </c>
      <c r="W6069">
        <v>73.8</v>
      </c>
      <c r="Y6069">
        <v>56.451999999999998</v>
      </c>
      <c r="Z6069">
        <f t="shared" si="462"/>
        <v>7.4</v>
      </c>
      <c r="AA6069">
        <v>7.4</v>
      </c>
      <c r="AB6069">
        <v>7.4</v>
      </c>
      <c r="AE6069">
        <f t="shared" si="463"/>
        <v>4.75</v>
      </c>
      <c r="AK6069">
        <v>4.75</v>
      </c>
      <c r="AN6069">
        <v>56.88156</v>
      </c>
      <c r="AO6069">
        <v>0.56305360000000004</v>
      </c>
      <c r="AP6069">
        <v>-1.0078010291219699</v>
      </c>
      <c r="AQ6069">
        <v>6.9957096347499999</v>
      </c>
      <c r="AR6069">
        <v>7.9891387426999998</v>
      </c>
      <c r="AT6069">
        <v>4</v>
      </c>
      <c r="AV6069">
        <v>0</v>
      </c>
      <c r="AW6069">
        <v>1</v>
      </c>
      <c r="AX6069">
        <v>1</v>
      </c>
      <c r="BA6069">
        <v>146.6</v>
      </c>
      <c r="BB6069">
        <v>63.4</v>
      </c>
      <c r="BC6069">
        <v>45.124852411025998</v>
      </c>
      <c r="BD6069">
        <v>41.6380248731192</v>
      </c>
      <c r="BE6069">
        <v>64.045609540000001</v>
      </c>
      <c r="BF6069">
        <v>61.798596680000003</v>
      </c>
    </row>
    <row r="6070" spans="1:58">
      <c r="A6070" t="s">
        <v>23</v>
      </c>
      <c r="B6070" t="s">
        <v>57</v>
      </c>
      <c r="C6070">
        <v>1988</v>
      </c>
      <c r="D6070">
        <f t="shared" si="460"/>
        <v>171</v>
      </c>
      <c r="E6070">
        <v>3</v>
      </c>
      <c r="G6070">
        <v>435589.78490099998</v>
      </c>
      <c r="H6070">
        <v>218511.54340200001</v>
      </c>
      <c r="I6070">
        <v>108100.13996499999</v>
      </c>
      <c r="J6070">
        <v>92371.809890000004</v>
      </c>
      <c r="K6070">
        <v>167285.36477099999</v>
      </c>
      <c r="L6070">
        <v>151877.747504</v>
      </c>
      <c r="O6070">
        <f>VLOOKUP(C6070,[1]pop_15p_a!$A$8:$AL$68,26,FALSE)</f>
        <v>11255730.898906</v>
      </c>
      <c r="Q6070">
        <f t="shared" si="459"/>
        <v>15407.617266999994</v>
      </c>
      <c r="R6070">
        <v>14760.093999999999</v>
      </c>
      <c r="U6070">
        <f t="shared" si="461"/>
        <v>75.394891944990192</v>
      </c>
      <c r="W6070">
        <v>73.8</v>
      </c>
      <c r="Y6070">
        <v>56.451999999999998</v>
      </c>
      <c r="Z6070">
        <f t="shared" si="462"/>
        <v>7.3333329999999997</v>
      </c>
      <c r="AA6070">
        <v>7.3</v>
      </c>
      <c r="AB6070">
        <v>7.3333329999999997</v>
      </c>
      <c r="AE6070">
        <f t="shared" si="463"/>
        <v>5.01</v>
      </c>
      <c r="AK6070">
        <v>5.01</v>
      </c>
      <c r="AN6070">
        <v>57.147179999999999</v>
      </c>
      <c r="AO6070">
        <v>0.56624380000000007</v>
      </c>
      <c r="AP6070">
        <v>-1.0078010291219699</v>
      </c>
      <c r="AQ6070">
        <v>6.9957096347499999</v>
      </c>
      <c r="AR6070">
        <v>7.9891387426999998</v>
      </c>
      <c r="AT6070">
        <v>4</v>
      </c>
      <c r="AV6070">
        <v>0</v>
      </c>
      <c r="AW6070">
        <v>1</v>
      </c>
      <c r="AX6070">
        <v>1</v>
      </c>
      <c r="BA6070">
        <v>146.9</v>
      </c>
      <c r="BB6070">
        <v>63.4</v>
      </c>
      <c r="BC6070">
        <v>45.701079538020601</v>
      </c>
      <c r="BD6070">
        <v>41.934758505778099</v>
      </c>
      <c r="BE6070">
        <v>64.791561920000007</v>
      </c>
      <c r="BF6070">
        <v>61.977614469999999</v>
      </c>
    </row>
    <row r="6071" spans="1:58">
      <c r="A6071" t="s">
        <v>23</v>
      </c>
      <c r="B6071" t="s">
        <v>57</v>
      </c>
      <c r="C6071">
        <v>1988</v>
      </c>
      <c r="D6071">
        <f t="shared" si="460"/>
        <v>172</v>
      </c>
      <c r="E6071">
        <v>4</v>
      </c>
      <c r="G6071">
        <v>439642.20897400001</v>
      </c>
      <c r="H6071">
        <v>219895.898055</v>
      </c>
      <c r="I6071">
        <v>110230.847563</v>
      </c>
      <c r="J6071">
        <v>92536.784866000002</v>
      </c>
      <c r="K6071">
        <v>169185.925686</v>
      </c>
      <c r="L6071">
        <v>154083.54389999999</v>
      </c>
      <c r="O6071">
        <f>VLOOKUP(C6071,[1]pop_15p_a!$A$8:$AL$68,26,FALSE)</f>
        <v>11255730.898906</v>
      </c>
      <c r="Q6071">
        <f t="shared" si="459"/>
        <v>15102.381786000013</v>
      </c>
      <c r="R6071">
        <v>14760.093999999999</v>
      </c>
      <c r="U6071">
        <f t="shared" si="461"/>
        <v>75.394891944990192</v>
      </c>
      <c r="W6071">
        <v>73.8</v>
      </c>
      <c r="Y6071">
        <v>56.451999999999998</v>
      </c>
      <c r="Z6071">
        <f t="shared" si="462"/>
        <v>7.1666670000000003</v>
      </c>
      <c r="AA6071">
        <v>7.2</v>
      </c>
      <c r="AB6071">
        <v>7.1666670000000003</v>
      </c>
      <c r="AE6071">
        <f t="shared" si="463"/>
        <v>5.75</v>
      </c>
      <c r="AK6071">
        <v>5.75</v>
      </c>
      <c r="AN6071">
        <v>57.374859999999998</v>
      </c>
      <c r="AO6071">
        <v>0.56809330000000002</v>
      </c>
      <c r="AP6071">
        <v>-1.0078010291219699</v>
      </c>
      <c r="AQ6071">
        <v>6.9957096347499999</v>
      </c>
      <c r="AR6071">
        <v>7.9891387426999998</v>
      </c>
      <c r="AT6071">
        <v>4</v>
      </c>
      <c r="AV6071">
        <v>0</v>
      </c>
      <c r="AW6071">
        <v>1</v>
      </c>
      <c r="AX6071">
        <v>1</v>
      </c>
      <c r="BA6071">
        <v>151.9</v>
      </c>
      <c r="BB6071">
        <v>64.5</v>
      </c>
      <c r="BC6071">
        <v>46.25492024207</v>
      </c>
      <c r="BD6071">
        <v>42.231915377819803</v>
      </c>
      <c r="BE6071">
        <v>65.011235729999996</v>
      </c>
      <c r="BF6071">
        <v>61.42171665</v>
      </c>
    </row>
    <row r="6072" spans="1:58">
      <c r="A6072" t="s">
        <v>23</v>
      </c>
      <c r="B6072" t="s">
        <v>57</v>
      </c>
      <c r="C6072">
        <v>1989</v>
      </c>
      <c r="D6072">
        <f t="shared" si="460"/>
        <v>173</v>
      </c>
      <c r="E6072">
        <v>1</v>
      </c>
      <c r="G6072">
        <v>446314.79730699997</v>
      </c>
      <c r="H6072">
        <v>221567.01076</v>
      </c>
      <c r="I6072">
        <v>109075.3988</v>
      </c>
      <c r="J6072">
        <v>92431.628939999995</v>
      </c>
      <c r="K6072">
        <v>173767.757897</v>
      </c>
      <c r="L6072">
        <v>155709.93767499999</v>
      </c>
      <c r="O6072">
        <f>VLOOKUP(C6072,[1]pop_15p_a!$A$8:$AL$68,26,FALSE)</f>
        <v>11332725.0512453</v>
      </c>
      <c r="Q6072">
        <f t="shared" si="459"/>
        <v>18057.820222000009</v>
      </c>
      <c r="R6072">
        <v>14848.906999999999</v>
      </c>
      <c r="U6072">
        <f t="shared" si="461"/>
        <v>75.497053045186661</v>
      </c>
      <c r="W6072">
        <v>73.900000000000006</v>
      </c>
      <c r="Y6072">
        <v>57.005000000000003</v>
      </c>
      <c r="Z6072">
        <f t="shared" si="462"/>
        <v>7</v>
      </c>
      <c r="AA6072">
        <v>7</v>
      </c>
      <c r="AB6072">
        <v>7</v>
      </c>
      <c r="AE6072">
        <f t="shared" si="463"/>
        <v>6.27</v>
      </c>
      <c r="AK6072">
        <v>6.27</v>
      </c>
      <c r="AN6072">
        <v>56.995399999999997</v>
      </c>
      <c r="AO6072">
        <v>0.56519730000000001</v>
      </c>
      <c r="AP6072">
        <v>-0.18522282188199601</v>
      </c>
      <c r="AQ6072">
        <v>6.7606840610000001</v>
      </c>
      <c r="AR6072">
        <v>7.7607275368000002</v>
      </c>
      <c r="AT6072">
        <v>4</v>
      </c>
      <c r="AV6072">
        <v>0</v>
      </c>
      <c r="AW6072">
        <v>1</v>
      </c>
      <c r="AX6072">
        <v>1</v>
      </c>
      <c r="BA6072">
        <v>154.5</v>
      </c>
      <c r="BB6072">
        <v>65.3</v>
      </c>
      <c r="BC6072">
        <v>46.618855717713899</v>
      </c>
      <c r="BD6072">
        <v>42.536445399689399</v>
      </c>
      <c r="BE6072">
        <v>65.567666070000001</v>
      </c>
      <c r="BF6072">
        <v>62.011596709999999</v>
      </c>
    </row>
    <row r="6073" spans="1:58">
      <c r="A6073" t="s">
        <v>23</v>
      </c>
      <c r="B6073" t="s">
        <v>57</v>
      </c>
      <c r="C6073">
        <v>1989</v>
      </c>
      <c r="D6073">
        <f t="shared" si="460"/>
        <v>174</v>
      </c>
      <c r="E6073">
        <v>2</v>
      </c>
      <c r="G6073">
        <v>451874.99780200003</v>
      </c>
      <c r="H6073">
        <v>223882.45639499999</v>
      </c>
      <c r="I6073">
        <v>110141.34245700001</v>
      </c>
      <c r="J6073">
        <v>94049.429988999997</v>
      </c>
      <c r="K6073">
        <v>176729.48166200001</v>
      </c>
      <c r="L6073">
        <v>158637.00069700001</v>
      </c>
      <c r="O6073">
        <f>VLOOKUP(C6073,[1]pop_15p_a!$A$8:$AL$68,26,FALSE)</f>
        <v>11332725.0512453</v>
      </c>
      <c r="Q6073">
        <f t="shared" si="459"/>
        <v>18092.480964999995</v>
      </c>
      <c r="R6073">
        <v>14848.906999999999</v>
      </c>
      <c r="U6073">
        <f t="shared" si="461"/>
        <v>75.497053045186661</v>
      </c>
      <c r="W6073">
        <v>73.900000000000006</v>
      </c>
      <c r="Y6073">
        <v>57.005000000000003</v>
      </c>
      <c r="Z6073">
        <f t="shared" si="462"/>
        <v>6.8</v>
      </c>
      <c r="AA6073">
        <v>6.8</v>
      </c>
      <c r="AB6073">
        <v>6.8</v>
      </c>
      <c r="AE6073">
        <f t="shared" si="463"/>
        <v>6.75</v>
      </c>
      <c r="AK6073">
        <v>6.75</v>
      </c>
      <c r="AN6073">
        <v>57.469729999999998</v>
      </c>
      <c r="AO6073">
        <v>0.57002360000000007</v>
      </c>
      <c r="AP6073">
        <v>-0.18522282188199601</v>
      </c>
      <c r="AQ6073">
        <v>6.7606840610000001</v>
      </c>
      <c r="AR6073">
        <v>7.7607275368000002</v>
      </c>
      <c r="AT6073">
        <v>4</v>
      </c>
      <c r="AV6073">
        <v>0</v>
      </c>
      <c r="AW6073">
        <v>1</v>
      </c>
      <c r="AX6073">
        <v>1</v>
      </c>
      <c r="BA6073">
        <v>156.80000000000001</v>
      </c>
      <c r="BB6073">
        <v>65.8</v>
      </c>
      <c r="BC6073">
        <v>47.152549472054297</v>
      </c>
      <c r="BD6073">
        <v>42.8692426831633</v>
      </c>
      <c r="BE6073">
        <v>66.104787020000003</v>
      </c>
      <c r="BF6073">
        <v>61.43798692</v>
      </c>
    </row>
    <row r="6074" spans="1:58">
      <c r="A6074" t="s">
        <v>23</v>
      </c>
      <c r="B6074" t="s">
        <v>57</v>
      </c>
      <c r="C6074">
        <v>1989</v>
      </c>
      <c r="D6074">
        <f t="shared" si="460"/>
        <v>175</v>
      </c>
      <c r="E6074">
        <v>3</v>
      </c>
      <c r="G6074">
        <v>455841.02282399999</v>
      </c>
      <c r="H6074">
        <v>226391.075625</v>
      </c>
      <c r="I6074">
        <v>110993.410177</v>
      </c>
      <c r="J6074">
        <v>95646.066928999993</v>
      </c>
      <c r="K6074">
        <v>178025.33424600001</v>
      </c>
      <c r="L6074">
        <v>161873.216545</v>
      </c>
      <c r="O6074">
        <f>VLOOKUP(C6074,[1]pop_15p_a!$A$8:$AL$68,26,FALSE)</f>
        <v>11332725.0512453</v>
      </c>
      <c r="Q6074">
        <f t="shared" si="459"/>
        <v>16152.11770100001</v>
      </c>
      <c r="R6074">
        <v>14848.906999999999</v>
      </c>
      <c r="U6074">
        <f t="shared" si="461"/>
        <v>75.497053045186661</v>
      </c>
      <c r="W6074">
        <v>73.900000000000006</v>
      </c>
      <c r="Y6074">
        <v>57.005000000000003</v>
      </c>
      <c r="Z6074">
        <f t="shared" si="462"/>
        <v>6.6</v>
      </c>
      <c r="AA6074">
        <v>6.6</v>
      </c>
      <c r="AB6074">
        <v>6.6</v>
      </c>
      <c r="AE6074">
        <f t="shared" si="463"/>
        <v>7.75</v>
      </c>
      <c r="AK6074">
        <v>7.75</v>
      </c>
      <c r="AN6074">
        <v>57.811239999999998</v>
      </c>
      <c r="AO6074">
        <v>0.57209470000000007</v>
      </c>
      <c r="AP6074">
        <v>-0.18522282188199601</v>
      </c>
      <c r="AQ6074">
        <v>6.7606840610000001</v>
      </c>
      <c r="AR6074">
        <v>7.7607275368000002</v>
      </c>
      <c r="AT6074">
        <v>4</v>
      </c>
      <c r="AV6074">
        <v>0</v>
      </c>
      <c r="AW6074">
        <v>1</v>
      </c>
      <c r="AX6074">
        <v>1</v>
      </c>
      <c r="BA6074">
        <v>155.4</v>
      </c>
      <c r="BB6074">
        <v>65.099999999999994</v>
      </c>
      <c r="BC6074">
        <v>48.166611425018999</v>
      </c>
      <c r="BD6074">
        <v>43.140309670778699</v>
      </c>
      <c r="BE6074">
        <v>67.350294719999994</v>
      </c>
      <c r="BF6074">
        <v>61.478771020000003</v>
      </c>
    </row>
    <row r="6075" spans="1:58">
      <c r="A6075" t="s">
        <v>23</v>
      </c>
      <c r="B6075" t="s">
        <v>57</v>
      </c>
      <c r="C6075">
        <v>1989</v>
      </c>
      <c r="D6075">
        <f t="shared" si="460"/>
        <v>176</v>
      </c>
      <c r="E6075">
        <v>4</v>
      </c>
      <c r="G6075">
        <v>459511.792701</v>
      </c>
      <c r="H6075">
        <v>227655.34343400001</v>
      </c>
      <c r="I6075">
        <v>111605.02411499999</v>
      </c>
      <c r="J6075">
        <v>94878.010364000002</v>
      </c>
      <c r="K6075">
        <v>182471.855824</v>
      </c>
      <c r="L6075">
        <v>165889.01438099999</v>
      </c>
      <c r="O6075">
        <f>VLOOKUP(C6075,[1]pop_15p_a!$A$8:$AL$68,26,FALSE)</f>
        <v>11332725.0512453</v>
      </c>
      <c r="Q6075">
        <f t="shared" si="459"/>
        <v>16582.841443000012</v>
      </c>
      <c r="R6075">
        <v>14848.906999999999</v>
      </c>
      <c r="U6075">
        <f t="shared" si="461"/>
        <v>75.497053045186661</v>
      </c>
      <c r="W6075">
        <v>73.900000000000006</v>
      </c>
      <c r="Y6075">
        <v>57.005000000000003</v>
      </c>
      <c r="Z6075">
        <f t="shared" si="462"/>
        <v>6.4333330000000002</v>
      </c>
      <c r="AA6075">
        <v>6.4</v>
      </c>
      <c r="AB6075">
        <v>6.4333330000000002</v>
      </c>
      <c r="AE6075">
        <f t="shared" si="463"/>
        <v>7.75</v>
      </c>
      <c r="AK6075">
        <v>7.75</v>
      </c>
      <c r="AN6075">
        <v>58.114809999999999</v>
      </c>
      <c r="AO6075">
        <v>0.57505470000000003</v>
      </c>
      <c r="AP6075">
        <v>-0.18522282188199601</v>
      </c>
      <c r="AQ6075">
        <v>6.7606840610000001</v>
      </c>
      <c r="AR6075">
        <v>7.7607275368000002</v>
      </c>
      <c r="AT6075">
        <v>4</v>
      </c>
      <c r="AV6075">
        <v>0</v>
      </c>
      <c r="AW6075">
        <v>1</v>
      </c>
      <c r="AX6075">
        <v>1</v>
      </c>
      <c r="BA6075">
        <v>155.5</v>
      </c>
      <c r="BB6075">
        <v>65</v>
      </c>
      <c r="BC6075">
        <v>48.459961384106201</v>
      </c>
      <c r="BD6075">
        <v>43.447696349972198</v>
      </c>
      <c r="BE6075">
        <v>67.421058970000004</v>
      </c>
      <c r="BF6075">
        <v>60.753678389999997</v>
      </c>
    </row>
    <row r="6076" spans="1:58">
      <c r="A6076" t="s">
        <v>23</v>
      </c>
      <c r="B6076" t="s">
        <v>57</v>
      </c>
      <c r="C6076">
        <v>1990</v>
      </c>
      <c r="D6076">
        <f t="shared" si="460"/>
        <v>177</v>
      </c>
      <c r="E6076">
        <v>1</v>
      </c>
      <c r="G6076">
        <v>465271.48220600002</v>
      </c>
      <c r="H6076">
        <v>229942.47480299999</v>
      </c>
      <c r="I6076">
        <v>112049.194248</v>
      </c>
      <c r="J6076">
        <v>97297.992519000007</v>
      </c>
      <c r="K6076">
        <v>183426.432428</v>
      </c>
      <c r="L6076">
        <v>163547.76693700001</v>
      </c>
      <c r="O6076">
        <f>VLOOKUP(C6076,[1]pop_15p_a!$A$8:$AL$68,26,FALSE)</f>
        <v>11410266.669529</v>
      </c>
      <c r="Q6076">
        <f t="shared" si="459"/>
        <v>19878.665490999992</v>
      </c>
      <c r="R6076">
        <v>14951.51</v>
      </c>
      <c r="U6076">
        <f t="shared" si="461"/>
        <v>76.722986247544213</v>
      </c>
      <c r="W6076">
        <v>75.099999999999994</v>
      </c>
      <c r="Y6076">
        <v>58.420999999999999</v>
      </c>
      <c r="Z6076">
        <f t="shared" si="462"/>
        <v>6.266667</v>
      </c>
      <c r="AA6076">
        <v>6.3</v>
      </c>
      <c r="AB6076">
        <v>6.266667</v>
      </c>
      <c r="AE6076">
        <f t="shared" si="463"/>
        <v>7.75</v>
      </c>
      <c r="AK6076">
        <v>7.75</v>
      </c>
      <c r="AN6076">
        <v>58.28557</v>
      </c>
      <c r="AO6076">
        <v>0.57480339999999996</v>
      </c>
      <c r="AP6076">
        <v>0.66995093228978597</v>
      </c>
      <c r="AQ6076">
        <v>6.5249470545000001</v>
      </c>
      <c r="AR6076">
        <v>7.5288789805</v>
      </c>
      <c r="AT6076">
        <v>4</v>
      </c>
      <c r="AV6076">
        <v>0</v>
      </c>
      <c r="AW6076">
        <v>1</v>
      </c>
      <c r="AX6076">
        <v>1</v>
      </c>
      <c r="BA6076">
        <v>157.80000000000001</v>
      </c>
      <c r="BB6076">
        <v>65.400000000000006</v>
      </c>
      <c r="BC6076">
        <v>48.132824047125602</v>
      </c>
      <c r="BD6076">
        <v>43.809263003855399</v>
      </c>
      <c r="BE6076">
        <v>66.578179480000003</v>
      </c>
      <c r="BF6076">
        <v>57.324899960000003</v>
      </c>
    </row>
    <row r="6077" spans="1:58">
      <c r="A6077" t="s">
        <v>23</v>
      </c>
      <c r="B6077" t="s">
        <v>57</v>
      </c>
      <c r="C6077">
        <v>1990</v>
      </c>
      <c r="D6077">
        <f t="shared" si="460"/>
        <v>178</v>
      </c>
      <c r="E6077">
        <v>2</v>
      </c>
      <c r="G6077">
        <v>469165.40293600003</v>
      </c>
      <c r="H6077">
        <v>233911.14205200001</v>
      </c>
      <c r="I6077">
        <v>112649.71618</v>
      </c>
      <c r="J6077">
        <v>96157.286055999997</v>
      </c>
      <c r="K6077">
        <v>186364.55480499999</v>
      </c>
      <c r="L6077">
        <v>168381.41237000001</v>
      </c>
      <c r="O6077">
        <f>VLOOKUP(C6077,[1]pop_15p_a!$A$8:$AL$68,26,FALSE)</f>
        <v>11410266.669529</v>
      </c>
      <c r="Q6077">
        <f t="shared" si="459"/>
        <v>17983.142434999987</v>
      </c>
      <c r="R6077">
        <v>14951.51</v>
      </c>
      <c r="U6077">
        <f t="shared" si="461"/>
        <v>76.722986247544213</v>
      </c>
      <c r="W6077">
        <v>75.099999999999994</v>
      </c>
      <c r="Y6077">
        <v>58.420999999999999</v>
      </c>
      <c r="Z6077">
        <f t="shared" si="462"/>
        <v>6.1333330000000004</v>
      </c>
      <c r="AA6077">
        <v>6.1</v>
      </c>
      <c r="AB6077">
        <v>6.1333330000000004</v>
      </c>
      <c r="AE6077">
        <f t="shared" si="463"/>
        <v>7.75</v>
      </c>
      <c r="AK6077">
        <v>7.75</v>
      </c>
      <c r="AN6077">
        <v>58.759900000000002</v>
      </c>
      <c r="AO6077">
        <v>0.58108499999999996</v>
      </c>
      <c r="AP6077">
        <v>0.66995093228978597</v>
      </c>
      <c r="AQ6077">
        <v>6.5249470545000001</v>
      </c>
      <c r="AR6077">
        <v>7.5288789805</v>
      </c>
      <c r="AT6077">
        <v>4</v>
      </c>
      <c r="AV6077">
        <v>0</v>
      </c>
      <c r="AW6077">
        <v>1</v>
      </c>
      <c r="AX6077">
        <v>1</v>
      </c>
      <c r="BA6077">
        <v>160.4</v>
      </c>
      <c r="BB6077">
        <v>66.2</v>
      </c>
      <c r="BC6077">
        <v>48.724618503889197</v>
      </c>
      <c r="BD6077">
        <v>44.244147225329897</v>
      </c>
      <c r="BE6077">
        <v>66.954176660000002</v>
      </c>
      <c r="BF6077">
        <v>58.878858370000003</v>
      </c>
    </row>
    <row r="6078" spans="1:58">
      <c r="A6078" t="s">
        <v>23</v>
      </c>
      <c r="B6078" t="s">
        <v>57</v>
      </c>
      <c r="C6078">
        <v>1990</v>
      </c>
      <c r="D6078">
        <f t="shared" si="460"/>
        <v>179</v>
      </c>
      <c r="E6078">
        <v>3</v>
      </c>
      <c r="G6078">
        <v>475556.96044200001</v>
      </c>
      <c r="H6078">
        <v>234431.742318</v>
      </c>
      <c r="I6078">
        <v>113036.446016</v>
      </c>
      <c r="J6078">
        <v>96404.818805000003</v>
      </c>
      <c r="K6078">
        <v>192175.3535</v>
      </c>
      <c r="L6078">
        <v>168297.692324</v>
      </c>
      <c r="O6078">
        <f>VLOOKUP(C6078,[1]pop_15p_a!$A$8:$AL$68,26,FALSE)</f>
        <v>11410266.669529</v>
      </c>
      <c r="Q6078">
        <f t="shared" si="459"/>
        <v>23877.661175999994</v>
      </c>
      <c r="R6078">
        <v>14951.51</v>
      </c>
      <c r="U6078">
        <f t="shared" si="461"/>
        <v>76.722986247544213</v>
      </c>
      <c r="W6078">
        <v>75.099999999999994</v>
      </c>
      <c r="Y6078">
        <v>58.420999999999999</v>
      </c>
      <c r="Z6078">
        <f t="shared" si="462"/>
        <v>6</v>
      </c>
      <c r="AA6078">
        <v>6</v>
      </c>
      <c r="AB6078">
        <v>6</v>
      </c>
      <c r="AE6078">
        <f t="shared" si="463"/>
        <v>8</v>
      </c>
      <c r="AK6078">
        <v>8</v>
      </c>
      <c r="AN6078">
        <v>59.2532</v>
      </c>
      <c r="AO6078">
        <v>0.58493989999999996</v>
      </c>
      <c r="AP6078">
        <v>0.66995093228978597</v>
      </c>
      <c r="AQ6078">
        <v>6.5249470545000001</v>
      </c>
      <c r="AR6078">
        <v>7.5288789805</v>
      </c>
      <c r="AT6078">
        <v>4</v>
      </c>
      <c r="AV6078">
        <v>0</v>
      </c>
      <c r="AW6078">
        <v>1</v>
      </c>
      <c r="AX6078">
        <v>1</v>
      </c>
      <c r="BA6078">
        <v>161.80000000000001</v>
      </c>
      <c r="BB6078">
        <v>66.099999999999994</v>
      </c>
      <c r="BC6078">
        <v>47.723676996807797</v>
      </c>
      <c r="BD6078">
        <v>44.351159023141498</v>
      </c>
      <c r="BE6078">
        <v>65.602492940000005</v>
      </c>
      <c r="BF6078">
        <v>57.942219860000002</v>
      </c>
    </row>
    <row r="6079" spans="1:58">
      <c r="A6079" t="s">
        <v>23</v>
      </c>
      <c r="B6079" t="s">
        <v>57</v>
      </c>
      <c r="C6079">
        <v>1990</v>
      </c>
      <c r="D6079">
        <f t="shared" si="460"/>
        <v>180</v>
      </c>
      <c r="E6079">
        <v>4</v>
      </c>
      <c r="G6079">
        <v>479326.85917900002</v>
      </c>
      <c r="H6079">
        <v>237540.168209</v>
      </c>
      <c r="I6079">
        <v>113944.285925</v>
      </c>
      <c r="J6079">
        <v>98014.624662999995</v>
      </c>
      <c r="K6079">
        <v>189259.963815</v>
      </c>
      <c r="L6079">
        <v>167404.78688</v>
      </c>
      <c r="O6079">
        <f>VLOOKUP(C6079,[1]pop_15p_a!$A$8:$AL$68,26,FALSE)</f>
        <v>11410266.669529</v>
      </c>
      <c r="Q6079">
        <f t="shared" si="459"/>
        <v>21855.176934999996</v>
      </c>
      <c r="R6079">
        <v>14951.51</v>
      </c>
      <c r="U6079">
        <f t="shared" si="461"/>
        <v>76.722986247544213</v>
      </c>
      <c r="W6079">
        <v>75.099999999999994</v>
      </c>
      <c r="Y6079">
        <v>58.420999999999999</v>
      </c>
      <c r="Z6079">
        <f t="shared" si="462"/>
        <v>5.9</v>
      </c>
      <c r="AA6079">
        <v>5.9</v>
      </c>
      <c r="AB6079">
        <v>5.9</v>
      </c>
      <c r="AE6079">
        <f t="shared" si="463"/>
        <v>8.5</v>
      </c>
      <c r="AK6079">
        <v>8.5</v>
      </c>
      <c r="AN6079">
        <v>59.746510000000001</v>
      </c>
      <c r="AO6079">
        <v>0.58962649999999994</v>
      </c>
      <c r="AP6079">
        <v>0.66995093228978597</v>
      </c>
      <c r="AQ6079">
        <v>6.5249470545000001</v>
      </c>
      <c r="AR6079">
        <v>7.5288789805</v>
      </c>
      <c r="AT6079">
        <v>4</v>
      </c>
      <c r="AV6079">
        <v>0</v>
      </c>
      <c r="AW6079">
        <v>1</v>
      </c>
      <c r="AX6079">
        <v>1</v>
      </c>
      <c r="AZ6079">
        <v>50.4</v>
      </c>
      <c r="BA6079">
        <v>162.80000000000001</v>
      </c>
      <c r="BB6079">
        <v>65.7</v>
      </c>
      <c r="BC6079">
        <v>46.958403535312101</v>
      </c>
      <c r="BD6079">
        <v>44.701938584603802</v>
      </c>
      <c r="BE6079">
        <v>64.776434289999997</v>
      </c>
      <c r="BF6079">
        <v>57.328791150000001</v>
      </c>
    </row>
    <row r="6080" spans="1:58">
      <c r="A6080" t="s">
        <v>23</v>
      </c>
      <c r="B6080" t="s">
        <v>57</v>
      </c>
      <c r="C6080">
        <v>1991</v>
      </c>
      <c r="D6080">
        <f t="shared" si="460"/>
        <v>181</v>
      </c>
      <c r="E6080">
        <v>1</v>
      </c>
      <c r="G6080">
        <v>477379.26992799999</v>
      </c>
      <c r="H6080">
        <v>239759.84220099999</v>
      </c>
      <c r="I6080">
        <v>115233.189325</v>
      </c>
      <c r="J6080">
        <v>91750.708043000006</v>
      </c>
      <c r="K6080">
        <v>195775.90014400001</v>
      </c>
      <c r="L6080">
        <v>173666.82511800001</v>
      </c>
      <c r="O6080">
        <f>VLOOKUP(C6080,[1]pop_15p_a!$A$8:$AL$68,26,FALSE)</f>
        <v>11494813.995649301</v>
      </c>
      <c r="Q6080">
        <f t="shared" si="459"/>
        <v>22109.075026000006</v>
      </c>
      <c r="R6080">
        <v>15069.798000000001</v>
      </c>
      <c r="U6080">
        <f t="shared" si="461"/>
        <v>76.51866404715129</v>
      </c>
      <c r="W6080">
        <v>74.900000000000006</v>
      </c>
      <c r="Y6080">
        <v>59.061</v>
      </c>
      <c r="Z6080">
        <f t="shared" si="462"/>
        <v>5.8</v>
      </c>
      <c r="AA6080">
        <v>5.8</v>
      </c>
      <c r="AB6080">
        <v>5.8</v>
      </c>
      <c r="AE6080">
        <f t="shared" si="463"/>
        <v>8.5</v>
      </c>
      <c r="AK6080">
        <v>8.5</v>
      </c>
      <c r="AN6080">
        <v>59.910910000000001</v>
      </c>
      <c r="AO6080">
        <v>0.5898021</v>
      </c>
      <c r="AP6080">
        <v>0.97347842324853895</v>
      </c>
      <c r="AQ6080">
        <v>6.2999621504999999</v>
      </c>
      <c r="AR6080">
        <v>7.3057392293000003</v>
      </c>
      <c r="AT6080">
        <v>4</v>
      </c>
      <c r="AV6080">
        <v>0</v>
      </c>
      <c r="AW6080">
        <v>1</v>
      </c>
      <c r="AX6080">
        <v>1</v>
      </c>
      <c r="AZ6080">
        <v>51.3</v>
      </c>
      <c r="BA6080">
        <v>165</v>
      </c>
      <c r="BB6080">
        <v>66.8</v>
      </c>
      <c r="BC6080">
        <v>46.701136114468198</v>
      </c>
      <c r="BD6080">
        <v>45.162013139515999</v>
      </c>
      <c r="BE6080">
        <v>64.657054009999996</v>
      </c>
      <c r="BF6080">
        <v>59.037896689999997</v>
      </c>
    </row>
    <row r="6081" spans="1:58">
      <c r="A6081" t="s">
        <v>23</v>
      </c>
      <c r="B6081" t="s">
        <v>57</v>
      </c>
      <c r="C6081">
        <v>1991</v>
      </c>
      <c r="D6081">
        <f t="shared" si="460"/>
        <v>182</v>
      </c>
      <c r="E6081">
        <v>2</v>
      </c>
      <c r="G6081">
        <v>482974.20105600002</v>
      </c>
      <c r="H6081">
        <v>239402.62078</v>
      </c>
      <c r="I6081">
        <v>115301.89287</v>
      </c>
      <c r="J6081">
        <v>100880.06703200001</v>
      </c>
      <c r="K6081">
        <v>198805.03826999999</v>
      </c>
      <c r="L6081">
        <v>176882.36327100001</v>
      </c>
      <c r="O6081">
        <f>VLOOKUP(C6081,[1]pop_15p_a!$A$8:$AL$68,26,FALSE)</f>
        <v>11494813.995649301</v>
      </c>
      <c r="Q6081">
        <f t="shared" si="459"/>
        <v>21922.674998999981</v>
      </c>
      <c r="R6081">
        <v>15069.798000000001</v>
      </c>
      <c r="U6081">
        <f t="shared" si="461"/>
        <v>76.51866404715129</v>
      </c>
      <c r="W6081">
        <v>74.900000000000006</v>
      </c>
      <c r="Y6081">
        <v>59.061</v>
      </c>
      <c r="Z6081">
        <f t="shared" si="462"/>
        <v>5.733333</v>
      </c>
      <c r="AA6081">
        <v>5.7</v>
      </c>
      <c r="AB6081">
        <v>5.733333</v>
      </c>
      <c r="AE6081">
        <f t="shared" si="463"/>
        <v>8.75</v>
      </c>
      <c r="AK6081">
        <v>8.75</v>
      </c>
      <c r="AN6081">
        <v>60.383110000000002</v>
      </c>
      <c r="AO6081">
        <v>0.59430660000000002</v>
      </c>
      <c r="AP6081">
        <v>0.97347842324853895</v>
      </c>
      <c r="AQ6081">
        <v>6.2999621504999999</v>
      </c>
      <c r="AR6081">
        <v>7.3057392293000003</v>
      </c>
      <c r="AT6081">
        <v>4</v>
      </c>
      <c r="AV6081">
        <v>0</v>
      </c>
      <c r="AW6081">
        <v>1</v>
      </c>
      <c r="AX6081">
        <v>1</v>
      </c>
      <c r="AZ6081">
        <v>50.4</v>
      </c>
      <c r="BA6081">
        <v>163.6</v>
      </c>
      <c r="BB6081">
        <v>66.099999999999994</v>
      </c>
      <c r="BC6081">
        <v>47.398633431508898</v>
      </c>
      <c r="BD6081">
        <v>45.675435005462603</v>
      </c>
      <c r="BE6081">
        <v>64.955218610000003</v>
      </c>
      <c r="BF6081">
        <v>58.992956730000003</v>
      </c>
    </row>
    <row r="6082" spans="1:58">
      <c r="A6082" t="s">
        <v>23</v>
      </c>
      <c r="B6082" t="s">
        <v>57</v>
      </c>
      <c r="C6082">
        <v>1991</v>
      </c>
      <c r="D6082">
        <f t="shared" si="460"/>
        <v>183</v>
      </c>
      <c r="E6082">
        <v>3</v>
      </c>
      <c r="G6082">
        <v>484948.91255000001</v>
      </c>
      <c r="H6082">
        <v>239471.239891</v>
      </c>
      <c r="I6082">
        <v>115953.242396</v>
      </c>
      <c r="J6082">
        <v>99979.260081</v>
      </c>
      <c r="K6082">
        <v>202644.43812199999</v>
      </c>
      <c r="L6082">
        <v>178682.31609899999</v>
      </c>
      <c r="O6082">
        <f>VLOOKUP(C6082,[1]pop_15p_a!$A$8:$AL$68,26,FALSE)</f>
        <v>11494813.995649301</v>
      </c>
      <c r="Q6082">
        <f t="shared" si="459"/>
        <v>23962.122023000004</v>
      </c>
      <c r="R6082">
        <v>15069.798000000001</v>
      </c>
      <c r="U6082">
        <f t="shared" si="461"/>
        <v>76.51866404715129</v>
      </c>
      <c r="W6082">
        <v>74.900000000000006</v>
      </c>
      <c r="Y6082">
        <v>59.061</v>
      </c>
      <c r="Z6082">
        <f t="shared" si="462"/>
        <v>5.7</v>
      </c>
      <c r="AA6082">
        <v>5.7</v>
      </c>
      <c r="AB6082">
        <v>5.7</v>
      </c>
      <c r="AE6082">
        <f t="shared" si="463"/>
        <v>8.94</v>
      </c>
      <c r="AK6082">
        <v>8.94</v>
      </c>
      <c r="AN6082">
        <v>61.307850000000002</v>
      </c>
      <c r="AO6082">
        <v>0.60283810000000004</v>
      </c>
      <c r="AP6082">
        <v>0.97347842324853895</v>
      </c>
      <c r="AQ6082">
        <v>6.2999621504999999</v>
      </c>
      <c r="AR6082">
        <v>7.3057392293000003</v>
      </c>
      <c r="AT6082">
        <v>4</v>
      </c>
      <c r="AV6082">
        <v>0</v>
      </c>
      <c r="AW6082">
        <v>1</v>
      </c>
      <c r="AX6082">
        <v>1</v>
      </c>
      <c r="AZ6082">
        <v>50</v>
      </c>
      <c r="BA6082">
        <v>163.4</v>
      </c>
      <c r="BB6082">
        <v>66.099999999999994</v>
      </c>
      <c r="BC6082">
        <v>47.465279830455401</v>
      </c>
      <c r="BD6082">
        <v>46.556248608167799</v>
      </c>
      <c r="BE6082">
        <v>64.617374100000006</v>
      </c>
      <c r="BF6082">
        <v>58.782507039999999</v>
      </c>
    </row>
    <row r="6083" spans="1:58">
      <c r="A6083" t="s">
        <v>23</v>
      </c>
      <c r="B6083" t="s">
        <v>57</v>
      </c>
      <c r="C6083">
        <v>1991</v>
      </c>
      <c r="D6083">
        <f t="shared" si="460"/>
        <v>184</v>
      </c>
      <c r="E6083">
        <v>4</v>
      </c>
      <c r="G6083">
        <v>490328.62962299999</v>
      </c>
      <c r="H6083">
        <v>242538.454891</v>
      </c>
      <c r="I6083">
        <v>116871.986129</v>
      </c>
      <c r="J6083">
        <v>100164.38845</v>
      </c>
      <c r="K6083">
        <v>203636.98415999999</v>
      </c>
      <c r="L6083">
        <v>180702.508546</v>
      </c>
      <c r="O6083">
        <f>VLOOKUP(C6083,[1]pop_15p_a!$A$8:$AL$68,26,FALSE)</f>
        <v>11494813.995649301</v>
      </c>
      <c r="Q6083">
        <f t="shared" ref="Q6083:Q6146" si="464">K6083-L6083</f>
        <v>22934.475613999995</v>
      </c>
      <c r="R6083">
        <v>15069.798000000001</v>
      </c>
      <c r="U6083">
        <f t="shared" si="461"/>
        <v>76.51866404715129</v>
      </c>
      <c r="W6083">
        <v>74.900000000000006</v>
      </c>
      <c r="Y6083">
        <v>59.061</v>
      </c>
      <c r="Z6083">
        <f t="shared" si="462"/>
        <v>5.6333330000000004</v>
      </c>
      <c r="AA6083">
        <v>5.6</v>
      </c>
      <c r="AB6083">
        <v>5.6333330000000004</v>
      </c>
      <c r="AE6083">
        <f t="shared" si="463"/>
        <v>9.25</v>
      </c>
      <c r="AK6083">
        <v>9.25</v>
      </c>
      <c r="AN6083">
        <v>61.898099999999999</v>
      </c>
      <c r="AO6083">
        <v>0.60865130000000001</v>
      </c>
      <c r="AP6083">
        <v>0.97347842324853895</v>
      </c>
      <c r="AQ6083">
        <v>6.2999621504999999</v>
      </c>
      <c r="AR6083">
        <v>7.3057392293000003</v>
      </c>
      <c r="AT6083">
        <v>4</v>
      </c>
      <c r="AV6083">
        <v>0</v>
      </c>
      <c r="AW6083">
        <v>1</v>
      </c>
      <c r="AX6083">
        <v>1</v>
      </c>
      <c r="AZ6083">
        <v>50.9</v>
      </c>
      <c r="BA6083">
        <v>165.5</v>
      </c>
      <c r="BB6083">
        <v>67</v>
      </c>
      <c r="BC6083">
        <v>48.0796229048985</v>
      </c>
      <c r="BD6083">
        <v>47.033225003633603</v>
      </c>
      <c r="BE6083">
        <v>65.7023303</v>
      </c>
      <c r="BF6083">
        <v>59.499005930000003</v>
      </c>
    </row>
    <row r="6084" spans="1:58">
      <c r="A6084" t="s">
        <v>23</v>
      </c>
      <c r="B6084" t="s">
        <v>57</v>
      </c>
      <c r="C6084">
        <v>1992</v>
      </c>
      <c r="D6084">
        <f t="shared" si="460"/>
        <v>185</v>
      </c>
      <c r="E6084">
        <v>1</v>
      </c>
      <c r="G6084">
        <v>493798.67646699998</v>
      </c>
      <c r="H6084">
        <v>241986.53579699999</v>
      </c>
      <c r="I6084">
        <v>118454.57465</v>
      </c>
      <c r="J6084">
        <v>101392.069822</v>
      </c>
      <c r="K6084">
        <v>206995.32642500001</v>
      </c>
      <c r="L6084">
        <v>182270.91164100001</v>
      </c>
      <c r="O6084">
        <f>VLOOKUP(C6084,[1]pop_15p_a!$A$8:$AL$68,26,FALSE)</f>
        <v>11572087.237304401</v>
      </c>
      <c r="Q6084">
        <f t="shared" si="464"/>
        <v>24724.414783999993</v>
      </c>
      <c r="R6084">
        <v>15184.165999999999</v>
      </c>
      <c r="U6084">
        <f t="shared" si="461"/>
        <v>77.335952848722997</v>
      </c>
      <c r="W6084">
        <v>75.7</v>
      </c>
      <c r="Y6084">
        <v>60.234000000000002</v>
      </c>
      <c r="Z6084">
        <f t="shared" si="462"/>
        <v>5.6</v>
      </c>
      <c r="AA6084">
        <v>5.6</v>
      </c>
      <c r="AB6084">
        <v>5.6</v>
      </c>
      <c r="AE6084">
        <f t="shared" si="463"/>
        <v>9.25</v>
      </c>
      <c r="AK6084">
        <v>9.25</v>
      </c>
      <c r="AN6084">
        <v>62.094850000000001</v>
      </c>
      <c r="AO6084">
        <v>0.61149279999999995</v>
      </c>
      <c r="AP6084">
        <v>0.84221798762723199</v>
      </c>
      <c r="AQ6084">
        <v>6.1027737237500004</v>
      </c>
      <c r="AR6084">
        <v>7.1072373275</v>
      </c>
      <c r="AT6084">
        <v>4</v>
      </c>
      <c r="AV6084">
        <v>0</v>
      </c>
      <c r="AW6084">
        <v>1</v>
      </c>
      <c r="AX6084">
        <v>1</v>
      </c>
      <c r="AZ6084">
        <v>51.4</v>
      </c>
      <c r="BA6084">
        <v>167</v>
      </c>
      <c r="BB6084">
        <v>67.3</v>
      </c>
      <c r="BC6084">
        <v>49.644154563293398</v>
      </c>
      <c r="BD6084">
        <v>47.579631528439698</v>
      </c>
      <c r="BE6084">
        <v>67.074028949999999</v>
      </c>
      <c r="BF6084">
        <v>59.345924959999998</v>
      </c>
    </row>
    <row r="6085" spans="1:58">
      <c r="A6085" t="s">
        <v>23</v>
      </c>
      <c r="B6085" t="s">
        <v>57</v>
      </c>
      <c r="C6085">
        <v>1992</v>
      </c>
      <c r="D6085">
        <f t="shared" ref="D6085:D6148" si="465">D5827</f>
        <v>186</v>
      </c>
      <c r="E6085">
        <v>2</v>
      </c>
      <c r="G6085">
        <v>489260.84363900003</v>
      </c>
      <c r="H6085">
        <v>239292.90489400001</v>
      </c>
      <c r="I6085">
        <v>117773.323986</v>
      </c>
      <c r="J6085">
        <v>98099.130919999996</v>
      </c>
      <c r="K6085">
        <v>206368.89283</v>
      </c>
      <c r="L6085">
        <v>181138.33730700001</v>
      </c>
      <c r="O6085">
        <f>VLOOKUP(C6085,[1]pop_15p_a!$A$8:$AL$68,26,FALSE)</f>
        <v>11572087.237304401</v>
      </c>
      <c r="Q6085">
        <f t="shared" si="464"/>
        <v>25230.555522999988</v>
      </c>
      <c r="R6085">
        <v>15184.165999999999</v>
      </c>
      <c r="U6085">
        <f t="shared" si="461"/>
        <v>77.335952848722997</v>
      </c>
      <c r="W6085">
        <v>75.7</v>
      </c>
      <c r="Y6085">
        <v>60.234000000000002</v>
      </c>
      <c r="Z6085">
        <f t="shared" si="462"/>
        <v>5.6333330000000004</v>
      </c>
      <c r="AA6085">
        <v>5.6</v>
      </c>
      <c r="AB6085">
        <v>5.6333330000000004</v>
      </c>
      <c r="AE6085">
        <f t="shared" si="463"/>
        <v>9</v>
      </c>
      <c r="AK6085">
        <v>9</v>
      </c>
      <c r="AN6085">
        <v>62.685110000000002</v>
      </c>
      <c r="AO6085">
        <v>0.61814829999999998</v>
      </c>
      <c r="AP6085">
        <v>0.84221798762723199</v>
      </c>
      <c r="AQ6085">
        <v>6.1027737237500004</v>
      </c>
      <c r="AR6085">
        <v>7.1072373275</v>
      </c>
      <c r="AT6085">
        <v>4</v>
      </c>
      <c r="AV6085">
        <v>0</v>
      </c>
      <c r="AW6085">
        <v>1</v>
      </c>
      <c r="AX6085">
        <v>1</v>
      </c>
      <c r="AZ6085">
        <v>51.6</v>
      </c>
      <c r="BA6085">
        <v>168.2</v>
      </c>
      <c r="BB6085">
        <v>67.400000000000006</v>
      </c>
      <c r="BC6085">
        <v>47.896403109060699</v>
      </c>
      <c r="BD6085">
        <v>48.194562021675402</v>
      </c>
      <c r="BE6085">
        <v>64.631100840000002</v>
      </c>
      <c r="BF6085">
        <v>57.886559779999999</v>
      </c>
    </row>
    <row r="6086" spans="1:58">
      <c r="A6086" t="s">
        <v>23</v>
      </c>
      <c r="B6086" t="s">
        <v>57</v>
      </c>
      <c r="C6086">
        <v>1992</v>
      </c>
      <c r="D6086">
        <f t="shared" si="465"/>
        <v>187</v>
      </c>
      <c r="E6086">
        <v>3</v>
      </c>
      <c r="G6086">
        <v>490749.22194700001</v>
      </c>
      <c r="H6086">
        <v>241449.72035399999</v>
      </c>
      <c r="I6086">
        <v>119284.305127</v>
      </c>
      <c r="J6086">
        <v>98540.163471000007</v>
      </c>
      <c r="K6086">
        <v>205080.79315400001</v>
      </c>
      <c r="L6086">
        <v>181656.75966400001</v>
      </c>
      <c r="O6086">
        <f>VLOOKUP(C6086,[1]pop_15p_a!$A$8:$AL$68,26,FALSE)</f>
        <v>11572087.237304401</v>
      </c>
      <c r="Q6086">
        <f t="shared" si="464"/>
        <v>23424.033490000002</v>
      </c>
      <c r="R6086">
        <v>15184.165999999999</v>
      </c>
      <c r="U6086">
        <f t="shared" si="461"/>
        <v>77.335952848722997</v>
      </c>
      <c r="W6086">
        <v>75.7</v>
      </c>
      <c r="Y6086">
        <v>60.234000000000002</v>
      </c>
      <c r="Z6086">
        <f t="shared" si="462"/>
        <v>5.766667</v>
      </c>
      <c r="AA6086">
        <v>5.8</v>
      </c>
      <c r="AB6086">
        <v>5.766667</v>
      </c>
      <c r="AE6086">
        <f t="shared" si="463"/>
        <v>8.33</v>
      </c>
      <c r="AK6086">
        <v>8.33</v>
      </c>
      <c r="AN6086">
        <v>63.05894</v>
      </c>
      <c r="AO6086">
        <v>0.62510589999999999</v>
      </c>
      <c r="AP6086">
        <v>0.84221798762723199</v>
      </c>
      <c r="AQ6086">
        <v>6.1027737237500004</v>
      </c>
      <c r="AR6086">
        <v>7.1072373275</v>
      </c>
      <c r="AT6086">
        <v>4</v>
      </c>
      <c r="AV6086">
        <v>0</v>
      </c>
      <c r="AW6086">
        <v>1</v>
      </c>
      <c r="AX6086">
        <v>1</v>
      </c>
      <c r="AZ6086">
        <v>52.3</v>
      </c>
      <c r="BA6086">
        <v>170.3</v>
      </c>
      <c r="BB6086">
        <v>67.900000000000006</v>
      </c>
      <c r="BC6086">
        <v>51.045734712426302</v>
      </c>
      <c r="BD6086">
        <v>49.011998162059498</v>
      </c>
      <c r="BE6086">
        <v>68.066664549999999</v>
      </c>
      <c r="BF6086">
        <v>62.251255790000002</v>
      </c>
    </row>
    <row r="6087" spans="1:58">
      <c r="A6087" t="s">
        <v>23</v>
      </c>
      <c r="B6087" t="s">
        <v>57</v>
      </c>
      <c r="C6087">
        <v>1992</v>
      </c>
      <c r="D6087">
        <f t="shared" si="465"/>
        <v>188</v>
      </c>
      <c r="E6087">
        <v>4</v>
      </c>
      <c r="G6087">
        <v>492597.89763100003</v>
      </c>
      <c r="H6087">
        <v>245315.314162</v>
      </c>
      <c r="I6087">
        <v>119645.78548799999</v>
      </c>
      <c r="J6087">
        <v>101742.63305600001</v>
      </c>
      <c r="K6087">
        <v>205995.12229699999</v>
      </c>
      <c r="L6087">
        <v>185102.69932000001</v>
      </c>
      <c r="O6087">
        <f>VLOOKUP(C6087,[1]pop_15p_a!$A$8:$AL$68,26,FALSE)</f>
        <v>11572087.237304401</v>
      </c>
      <c r="Q6087">
        <f t="shared" si="464"/>
        <v>20892.42297699998</v>
      </c>
      <c r="R6087">
        <v>15184.165999999999</v>
      </c>
      <c r="U6087">
        <f t="shared" si="461"/>
        <v>77.335952848722997</v>
      </c>
      <c r="W6087">
        <v>75.7</v>
      </c>
      <c r="Y6087">
        <v>60.234000000000002</v>
      </c>
      <c r="Z6087">
        <f t="shared" si="462"/>
        <v>5.9333330000000002</v>
      </c>
      <c r="AA6087">
        <v>6</v>
      </c>
      <c r="AB6087">
        <v>5.9333330000000002</v>
      </c>
      <c r="AE6087">
        <f t="shared" si="463"/>
        <v>7.73</v>
      </c>
      <c r="AK6087">
        <v>7.73</v>
      </c>
      <c r="AN6087">
        <v>63.413089999999997</v>
      </c>
      <c r="AO6087">
        <v>0.62986609999999998</v>
      </c>
      <c r="AP6087">
        <v>0.84221798762723199</v>
      </c>
      <c r="AQ6087">
        <v>6.1027737237500004</v>
      </c>
      <c r="AR6087">
        <v>7.1072373275</v>
      </c>
      <c r="AT6087">
        <v>4</v>
      </c>
      <c r="AV6087">
        <v>0</v>
      </c>
      <c r="AW6087">
        <v>1</v>
      </c>
      <c r="AX6087">
        <v>1</v>
      </c>
      <c r="AZ6087">
        <v>52.5</v>
      </c>
      <c r="BA6087">
        <v>171.8</v>
      </c>
      <c r="BB6087">
        <v>68.099999999999994</v>
      </c>
      <c r="BC6087">
        <v>50.779721224948801</v>
      </c>
      <c r="BD6087">
        <v>49.588203603723201</v>
      </c>
      <c r="BE6087">
        <v>67.512159659999995</v>
      </c>
      <c r="BF6087">
        <v>62.755050519999998</v>
      </c>
    </row>
    <row r="6088" spans="1:58">
      <c r="A6088" t="s">
        <v>23</v>
      </c>
      <c r="B6088" t="s">
        <v>57</v>
      </c>
      <c r="C6088">
        <v>1993</v>
      </c>
      <c r="D6088">
        <f t="shared" si="465"/>
        <v>189</v>
      </c>
      <c r="E6088">
        <v>1</v>
      </c>
      <c r="G6088">
        <v>495631.86973999999</v>
      </c>
      <c r="H6088">
        <v>239311.066593</v>
      </c>
      <c r="I6088">
        <v>120362.830481</v>
      </c>
      <c r="J6088">
        <v>97707.532946000007</v>
      </c>
      <c r="K6088">
        <v>203486.67613599999</v>
      </c>
      <c r="L6088">
        <v>178834.218211</v>
      </c>
      <c r="O6088">
        <f>VLOOKUP(C6088,[1]pop_15p_a!$A$8:$AL$68,26,FALSE)</f>
        <v>11642256.2121069</v>
      </c>
      <c r="Q6088">
        <f t="shared" si="464"/>
        <v>24652.457924999995</v>
      </c>
      <c r="R6088">
        <v>15290.368</v>
      </c>
      <c r="U6088">
        <f t="shared" si="461"/>
        <v>78.45972495088408</v>
      </c>
      <c r="W6088">
        <v>76.8</v>
      </c>
      <c r="Y6088">
        <v>60.595999999999997</v>
      </c>
      <c r="Z6088">
        <f t="shared" si="462"/>
        <v>6.2</v>
      </c>
      <c r="AA6088">
        <v>6.2</v>
      </c>
      <c r="AB6088">
        <v>6.2</v>
      </c>
      <c r="AE6088">
        <f t="shared" ref="AE6088:AE6111" si="466">AK6088</f>
        <v>6.75</v>
      </c>
      <c r="AK6088">
        <v>6.75</v>
      </c>
      <c r="AN6088">
        <v>63.649189999999997</v>
      </c>
      <c r="AO6088">
        <v>0.63360030000000001</v>
      </c>
      <c r="AP6088">
        <v>-0.60521379723534197</v>
      </c>
      <c r="AQ6088">
        <v>5.9904023815</v>
      </c>
      <c r="AR6088">
        <v>6.9884785663000004</v>
      </c>
      <c r="AT6088">
        <v>4</v>
      </c>
      <c r="AV6088">
        <v>0</v>
      </c>
      <c r="AW6088">
        <v>1</v>
      </c>
      <c r="AX6088">
        <v>1</v>
      </c>
      <c r="AZ6088">
        <v>53.9</v>
      </c>
      <c r="BA6088">
        <v>174</v>
      </c>
      <c r="BB6088">
        <v>69.400000000000006</v>
      </c>
      <c r="BC6088">
        <v>51.422489539343502</v>
      </c>
      <c r="BD6088">
        <v>50.165693191026499</v>
      </c>
      <c r="BE6088">
        <v>67.589060180000004</v>
      </c>
      <c r="BF6088">
        <v>64.6791068</v>
      </c>
    </row>
    <row r="6089" spans="1:58">
      <c r="A6089" t="s">
        <v>23</v>
      </c>
      <c r="B6089" t="s">
        <v>57</v>
      </c>
      <c r="C6089">
        <v>1993</v>
      </c>
      <c r="D6089">
        <f t="shared" si="465"/>
        <v>190</v>
      </c>
      <c r="E6089">
        <v>2</v>
      </c>
      <c r="G6089">
        <v>496870.43320099998</v>
      </c>
      <c r="H6089">
        <v>245280.28682199999</v>
      </c>
      <c r="I6089">
        <v>120849.629101</v>
      </c>
      <c r="J6089">
        <v>96701.627164999998</v>
      </c>
      <c r="K6089">
        <v>211132.72339599999</v>
      </c>
      <c r="L6089">
        <v>180227.45799600001</v>
      </c>
      <c r="O6089">
        <f>VLOOKUP(C6089,[1]pop_15p_a!$A$8:$AL$68,26,FALSE)</f>
        <v>11642256.2121069</v>
      </c>
      <c r="Q6089">
        <f t="shared" si="464"/>
        <v>30905.265399999975</v>
      </c>
      <c r="R6089">
        <v>15290.368</v>
      </c>
      <c r="U6089">
        <f t="shared" si="461"/>
        <v>78.45972495088408</v>
      </c>
      <c r="W6089">
        <v>76.8</v>
      </c>
      <c r="Y6089">
        <v>60.595999999999997</v>
      </c>
      <c r="Z6089">
        <f t="shared" si="462"/>
        <v>6.4333330000000002</v>
      </c>
      <c r="AA6089">
        <v>6.4</v>
      </c>
      <c r="AB6089">
        <v>6.4333330000000002</v>
      </c>
      <c r="AE6089">
        <f t="shared" si="466"/>
        <v>6.08</v>
      </c>
      <c r="AK6089">
        <v>6.08</v>
      </c>
      <c r="AN6089">
        <v>64.160749999999993</v>
      </c>
      <c r="AO6089">
        <v>0.64005439999999991</v>
      </c>
      <c r="AP6089">
        <v>-0.60521379723534197</v>
      </c>
      <c r="AQ6089">
        <v>5.9904023815</v>
      </c>
      <c r="AR6089">
        <v>6.9884785663000004</v>
      </c>
      <c r="AT6089">
        <v>4</v>
      </c>
      <c r="AV6089">
        <v>0</v>
      </c>
      <c r="AW6089">
        <v>1</v>
      </c>
      <c r="AX6089">
        <v>1</v>
      </c>
      <c r="AZ6089">
        <v>53.7</v>
      </c>
      <c r="BA6089">
        <v>173</v>
      </c>
      <c r="BB6089">
        <v>69.3</v>
      </c>
      <c r="BC6089">
        <v>51.9784192301315</v>
      </c>
      <c r="BD6089">
        <v>50.8216781648498</v>
      </c>
      <c r="BE6089">
        <v>67.731595960000007</v>
      </c>
      <c r="BF6089">
        <v>65.253153119999993</v>
      </c>
    </row>
    <row r="6090" spans="1:58">
      <c r="A6090" t="s">
        <v>23</v>
      </c>
      <c r="B6090" t="s">
        <v>57</v>
      </c>
      <c r="C6090">
        <v>1993</v>
      </c>
      <c r="D6090">
        <f t="shared" si="465"/>
        <v>191</v>
      </c>
      <c r="E6090">
        <v>3</v>
      </c>
      <c r="G6090">
        <v>500931.14805199997</v>
      </c>
      <c r="H6090">
        <v>245808.8075</v>
      </c>
      <c r="I6090">
        <v>121699.38714200001</v>
      </c>
      <c r="J6090">
        <v>103099.139094</v>
      </c>
      <c r="K6090">
        <v>217753.30402800001</v>
      </c>
      <c r="L6090">
        <v>185500.00940800001</v>
      </c>
      <c r="O6090">
        <f>VLOOKUP(C6090,[1]pop_15p_a!$A$8:$AL$68,26,FALSE)</f>
        <v>11642256.2121069</v>
      </c>
      <c r="Q6090">
        <f t="shared" si="464"/>
        <v>32253.294620000001</v>
      </c>
      <c r="R6090">
        <v>15290.368</v>
      </c>
      <c r="U6090">
        <f t="shared" si="461"/>
        <v>78.45972495088408</v>
      </c>
      <c r="W6090">
        <v>76.8</v>
      </c>
      <c r="Y6090">
        <v>60.595999999999997</v>
      </c>
      <c r="Z6090">
        <f t="shared" si="462"/>
        <v>6.6333330000000004</v>
      </c>
      <c r="AA6090">
        <v>6.6</v>
      </c>
      <c r="AB6090">
        <v>6.6333330000000004</v>
      </c>
      <c r="AE6090">
        <f t="shared" si="466"/>
        <v>5.52</v>
      </c>
      <c r="AK6090">
        <v>5.52</v>
      </c>
      <c r="AN6090">
        <v>64.810029999999998</v>
      </c>
      <c r="AO6090">
        <v>0.64849029999999996</v>
      </c>
      <c r="AP6090">
        <v>-0.60521379723534197</v>
      </c>
      <c r="AQ6090">
        <v>5.9904023815</v>
      </c>
      <c r="AR6090">
        <v>6.9884785663000004</v>
      </c>
      <c r="AT6090">
        <v>4</v>
      </c>
      <c r="AV6090">
        <v>0</v>
      </c>
      <c r="AW6090">
        <v>1</v>
      </c>
      <c r="AX6090">
        <v>1</v>
      </c>
      <c r="AZ6090">
        <v>53.6</v>
      </c>
      <c r="BA6090">
        <v>172.2</v>
      </c>
      <c r="BB6090">
        <v>69.3</v>
      </c>
      <c r="BC6090">
        <v>53.179490573434997</v>
      </c>
      <c r="BD6090">
        <v>51.593264359365499</v>
      </c>
      <c r="BE6090">
        <v>68.853658510000002</v>
      </c>
      <c r="BF6090">
        <v>66.56821257</v>
      </c>
    </row>
    <row r="6091" spans="1:58">
      <c r="A6091" t="s">
        <v>23</v>
      </c>
      <c r="B6091" t="s">
        <v>57</v>
      </c>
      <c r="C6091">
        <v>1993</v>
      </c>
      <c r="D6091">
        <f t="shared" si="465"/>
        <v>192</v>
      </c>
      <c r="E6091">
        <v>4</v>
      </c>
      <c r="G6091">
        <v>497823.43518600002</v>
      </c>
      <c r="H6091">
        <v>245495.36824400001</v>
      </c>
      <c r="I6091">
        <v>122583.737462</v>
      </c>
      <c r="J6091">
        <v>95717.336588000006</v>
      </c>
      <c r="K6091">
        <v>224785.28227500001</v>
      </c>
      <c r="L6091">
        <v>188495.486397</v>
      </c>
      <c r="O6091">
        <f>VLOOKUP(C6091,[1]pop_15p_a!$A$8:$AL$68,26,FALSE)</f>
        <v>11642256.2121069</v>
      </c>
      <c r="Q6091">
        <f t="shared" si="464"/>
        <v>36289.795878000004</v>
      </c>
      <c r="R6091">
        <v>15290.368</v>
      </c>
      <c r="U6091">
        <f t="shared" si="461"/>
        <v>78.45972495088408</v>
      </c>
      <c r="W6091">
        <v>76.8</v>
      </c>
      <c r="Y6091">
        <v>60.595999999999997</v>
      </c>
      <c r="Z6091">
        <f t="shared" si="462"/>
        <v>6.733333</v>
      </c>
      <c r="AA6091">
        <v>6.7</v>
      </c>
      <c r="AB6091">
        <v>6.733333</v>
      </c>
      <c r="AE6091">
        <f t="shared" si="466"/>
        <v>5</v>
      </c>
      <c r="AK6091">
        <v>5</v>
      </c>
      <c r="AN6091">
        <v>65.124830000000003</v>
      </c>
      <c r="AO6091">
        <v>0.65207919999999997</v>
      </c>
      <c r="AP6091">
        <v>-0.60521379723534197</v>
      </c>
      <c r="AQ6091">
        <v>5.9904023815</v>
      </c>
      <c r="AR6091">
        <v>6.9884785663000004</v>
      </c>
      <c r="AT6091">
        <v>4</v>
      </c>
      <c r="AV6091">
        <v>0</v>
      </c>
      <c r="AW6091">
        <v>1</v>
      </c>
      <c r="AX6091">
        <v>1</v>
      </c>
      <c r="AZ6091">
        <v>55.2</v>
      </c>
      <c r="BA6091">
        <v>174.6</v>
      </c>
      <c r="BB6091">
        <v>70.8</v>
      </c>
      <c r="BC6091">
        <v>54.607134312113402</v>
      </c>
      <c r="BD6091">
        <v>52.1987713833757</v>
      </c>
      <c r="BE6091">
        <v>70.427814170000005</v>
      </c>
      <c r="BF6091">
        <v>67.933975899999993</v>
      </c>
    </row>
    <row r="6092" spans="1:58">
      <c r="A6092" t="s">
        <v>23</v>
      </c>
      <c r="B6092" t="s">
        <v>57</v>
      </c>
      <c r="C6092">
        <v>1994</v>
      </c>
      <c r="D6092">
        <f t="shared" si="465"/>
        <v>193</v>
      </c>
      <c r="E6092">
        <v>1</v>
      </c>
      <c r="G6092">
        <v>505273.520258</v>
      </c>
      <c r="H6092">
        <v>246497.25277200001</v>
      </c>
      <c r="I6092">
        <v>123138.294947</v>
      </c>
      <c r="J6092">
        <v>97679.566005000001</v>
      </c>
      <c r="K6092">
        <v>228552.544547</v>
      </c>
      <c r="L6092">
        <v>193131.25767600001</v>
      </c>
      <c r="O6092">
        <f>VLOOKUP(C6092,[1]pop_15p_a!$A$8:$AL$68,26,FALSE)</f>
        <v>11707756.0112646</v>
      </c>
      <c r="Q6092">
        <f t="shared" si="464"/>
        <v>35421.286870999989</v>
      </c>
      <c r="R6092">
        <v>15382.838</v>
      </c>
      <c r="U6092">
        <f t="shared" si="461"/>
        <v>75.190569744597241</v>
      </c>
      <c r="W6092">
        <v>73.599999999999994</v>
      </c>
      <c r="Y6092">
        <v>57.543999999999997</v>
      </c>
      <c r="Z6092">
        <f t="shared" si="462"/>
        <v>6.8333329999999997</v>
      </c>
      <c r="AA6092">
        <v>6.8</v>
      </c>
      <c r="AB6092">
        <v>6.8333329999999997</v>
      </c>
      <c r="AE6092">
        <f t="shared" si="466"/>
        <v>4.5</v>
      </c>
      <c r="AK6092">
        <v>4.5</v>
      </c>
      <c r="AN6092">
        <v>65.53801</v>
      </c>
      <c r="AO6092">
        <v>0.65536669999999997</v>
      </c>
      <c r="AP6092">
        <v>-1.85803662484745</v>
      </c>
      <c r="AQ6092">
        <v>5.8714051957500004</v>
      </c>
      <c r="AR6092">
        <v>6.8672069566999996</v>
      </c>
      <c r="AT6092">
        <v>4</v>
      </c>
      <c r="AV6092">
        <v>0</v>
      </c>
      <c r="AW6092">
        <v>1</v>
      </c>
      <c r="AX6092">
        <v>1</v>
      </c>
      <c r="AZ6092">
        <v>57</v>
      </c>
      <c r="BA6092">
        <v>177.7</v>
      </c>
      <c r="BB6092">
        <v>72.099999999999994</v>
      </c>
      <c r="BC6092">
        <v>56.541659111121703</v>
      </c>
      <c r="BD6092">
        <v>52.775202742056599</v>
      </c>
      <c r="BE6092">
        <v>72.513971100000006</v>
      </c>
      <c r="BF6092">
        <v>69.915822199999994</v>
      </c>
    </row>
    <row r="6093" spans="1:58">
      <c r="A6093" t="s">
        <v>23</v>
      </c>
      <c r="B6093" t="s">
        <v>57</v>
      </c>
      <c r="C6093">
        <v>1994</v>
      </c>
      <c r="D6093">
        <f t="shared" si="465"/>
        <v>194</v>
      </c>
      <c r="E6093">
        <v>2</v>
      </c>
      <c r="G6093">
        <v>511086.10893400002</v>
      </c>
      <c r="H6093">
        <v>248789.965532</v>
      </c>
      <c r="I6093">
        <v>123713.94280400001</v>
      </c>
      <c r="J6093">
        <v>98467.917574000006</v>
      </c>
      <c r="K6093">
        <v>231675.283795</v>
      </c>
      <c r="L6093">
        <v>197355.981053</v>
      </c>
      <c r="O6093">
        <f>VLOOKUP(C6093,[1]pop_15p_a!$A$8:$AL$68,26,FALSE)</f>
        <v>11707756.0112646</v>
      </c>
      <c r="Q6093">
        <f t="shared" si="464"/>
        <v>34319.302742</v>
      </c>
      <c r="R6093">
        <v>15382.838</v>
      </c>
      <c r="U6093">
        <f t="shared" si="461"/>
        <v>75.190569744597241</v>
      </c>
      <c r="W6093">
        <v>73.599999999999994</v>
      </c>
      <c r="Y6093">
        <v>57.543999999999997</v>
      </c>
      <c r="Z6093">
        <f t="shared" si="462"/>
        <v>7</v>
      </c>
      <c r="AA6093">
        <v>7</v>
      </c>
      <c r="AB6093">
        <v>7</v>
      </c>
      <c r="AE6093">
        <f t="shared" si="466"/>
        <v>4.5</v>
      </c>
      <c r="AK6093">
        <v>4.5</v>
      </c>
      <c r="AN6093">
        <v>66.029889999999995</v>
      </c>
      <c r="AO6093">
        <v>0.65953209999999995</v>
      </c>
      <c r="AP6093">
        <v>-1.85803662484745</v>
      </c>
      <c r="AQ6093">
        <v>5.8714051957500004</v>
      </c>
      <c r="AR6093">
        <v>6.8672069566999996</v>
      </c>
      <c r="AT6093">
        <v>4</v>
      </c>
      <c r="AV6093">
        <v>0</v>
      </c>
      <c r="AW6093">
        <v>1</v>
      </c>
      <c r="AX6093">
        <v>1</v>
      </c>
      <c r="AZ6093">
        <v>57.7</v>
      </c>
      <c r="BA6093">
        <v>178.7</v>
      </c>
      <c r="BB6093">
        <v>72.5</v>
      </c>
      <c r="BC6093">
        <v>57.351263722043399</v>
      </c>
      <c r="BD6093">
        <v>53.404153643106397</v>
      </c>
      <c r="BE6093">
        <v>73.060047190000006</v>
      </c>
      <c r="BF6093">
        <v>70.476487410000004</v>
      </c>
    </row>
    <row r="6094" spans="1:58">
      <c r="A6094" t="s">
        <v>23</v>
      </c>
      <c r="B6094" t="s">
        <v>57</v>
      </c>
      <c r="C6094">
        <v>1994</v>
      </c>
      <c r="D6094">
        <f t="shared" si="465"/>
        <v>195</v>
      </c>
      <c r="E6094">
        <v>3</v>
      </c>
      <c r="G6094">
        <v>514961.001453</v>
      </c>
      <c r="H6094">
        <v>249639.07791399999</v>
      </c>
      <c r="I6094">
        <v>124000.37782199999</v>
      </c>
      <c r="J6094">
        <v>102000.498854</v>
      </c>
      <c r="K6094">
        <v>234002.77641699999</v>
      </c>
      <c r="L6094">
        <v>201009.19200099999</v>
      </c>
      <c r="O6094">
        <f>VLOOKUP(C6094,[1]pop_15p_a!$A$8:$AL$68,26,FALSE)</f>
        <v>11707756.0112646</v>
      </c>
      <c r="Q6094">
        <f t="shared" si="464"/>
        <v>32993.584415999998</v>
      </c>
      <c r="R6094">
        <v>15382.838</v>
      </c>
      <c r="U6094">
        <f t="shared" si="461"/>
        <v>75.190569744597241</v>
      </c>
      <c r="W6094">
        <v>73.599999999999994</v>
      </c>
      <c r="Y6094">
        <v>57.543999999999997</v>
      </c>
      <c r="Z6094">
        <f t="shared" si="462"/>
        <v>7.3</v>
      </c>
      <c r="AA6094">
        <v>7.3</v>
      </c>
      <c r="AB6094">
        <v>7.3</v>
      </c>
      <c r="AE6094">
        <f t="shared" si="466"/>
        <v>4.5</v>
      </c>
      <c r="AK6094">
        <v>4.5</v>
      </c>
      <c r="AN6094">
        <v>66.541439999999994</v>
      </c>
      <c r="AO6094">
        <v>0.66542219999999996</v>
      </c>
      <c r="AP6094">
        <v>-1.85803662484745</v>
      </c>
      <c r="AQ6094">
        <v>5.8714051957500004</v>
      </c>
      <c r="AR6094">
        <v>6.8672069566999996</v>
      </c>
      <c r="AT6094">
        <v>4</v>
      </c>
      <c r="AV6094">
        <v>0</v>
      </c>
      <c r="AW6094">
        <v>1</v>
      </c>
      <c r="AX6094">
        <v>1</v>
      </c>
      <c r="AZ6094">
        <v>57.8</v>
      </c>
      <c r="BA6094">
        <v>178.7</v>
      </c>
      <c r="BB6094">
        <v>72.3</v>
      </c>
      <c r="BC6094">
        <v>58.621268006506703</v>
      </c>
      <c r="BD6094">
        <v>54.090481875774501</v>
      </c>
      <c r="BE6094">
        <v>74.217929490000003</v>
      </c>
      <c r="BF6094">
        <v>71.829278540000004</v>
      </c>
    </row>
    <row r="6095" spans="1:58">
      <c r="A6095" t="s">
        <v>23</v>
      </c>
      <c r="B6095" t="s">
        <v>57</v>
      </c>
      <c r="C6095">
        <v>1994</v>
      </c>
      <c r="D6095">
        <f t="shared" si="465"/>
        <v>196</v>
      </c>
      <c r="E6095">
        <v>4</v>
      </c>
      <c r="G6095">
        <v>519837.15511699999</v>
      </c>
      <c r="H6095">
        <v>250009.625917</v>
      </c>
      <c r="I6095">
        <v>124583.74652</v>
      </c>
      <c r="J6095">
        <v>103089.562057</v>
      </c>
      <c r="K6095">
        <v>237228.69921300001</v>
      </c>
      <c r="L6095">
        <v>207779.166493</v>
      </c>
      <c r="O6095">
        <f>VLOOKUP(C6095,[1]pop_15p_a!$A$8:$AL$68,26,FALSE)</f>
        <v>11707756.0112646</v>
      </c>
      <c r="Q6095">
        <f t="shared" si="464"/>
        <v>29449.532720000017</v>
      </c>
      <c r="R6095">
        <v>15382.838</v>
      </c>
      <c r="U6095">
        <f t="shared" si="461"/>
        <v>75.190569744597241</v>
      </c>
      <c r="W6095">
        <v>73.599999999999994</v>
      </c>
      <c r="Y6095">
        <v>57.543999999999997</v>
      </c>
      <c r="Z6095">
        <f t="shared" si="462"/>
        <v>7.6666670000000003</v>
      </c>
      <c r="AA6095">
        <v>7.7</v>
      </c>
      <c r="AB6095">
        <v>7.6666670000000003</v>
      </c>
      <c r="AE6095">
        <f t="shared" si="466"/>
        <v>4.4800000000000004</v>
      </c>
      <c r="AK6095">
        <v>4.4800000000000004</v>
      </c>
      <c r="AN6095">
        <v>66.856250000000003</v>
      </c>
      <c r="AO6095">
        <v>0.66927059999999994</v>
      </c>
      <c r="AP6095">
        <v>-1.85803662484745</v>
      </c>
      <c r="AQ6095">
        <v>5.8714051957500004</v>
      </c>
      <c r="AR6095">
        <v>6.8672069566999996</v>
      </c>
      <c r="AT6095">
        <v>4</v>
      </c>
      <c r="AV6095">
        <v>0</v>
      </c>
      <c r="AW6095">
        <v>1</v>
      </c>
      <c r="AX6095">
        <v>1</v>
      </c>
      <c r="AZ6095">
        <v>58.6</v>
      </c>
      <c r="BA6095">
        <v>179.7</v>
      </c>
      <c r="BB6095">
        <v>72.7</v>
      </c>
      <c r="BC6095">
        <v>58.799738400640599</v>
      </c>
      <c r="BD6095">
        <v>54.766999440750297</v>
      </c>
      <c r="BE6095">
        <v>73.972084899999999</v>
      </c>
      <c r="BF6095">
        <v>71.867415989999998</v>
      </c>
    </row>
    <row r="6096" spans="1:58">
      <c r="A6096" t="s">
        <v>23</v>
      </c>
      <c r="B6096" t="s">
        <v>57</v>
      </c>
      <c r="C6096">
        <v>1995</v>
      </c>
      <c r="D6096">
        <f t="shared" si="465"/>
        <v>197</v>
      </c>
      <c r="E6096">
        <v>1</v>
      </c>
      <c r="F6096">
        <v>33914.827731999998</v>
      </c>
      <c r="G6096">
        <v>523373.62156599999</v>
      </c>
      <c r="H6096">
        <v>252241.75880099999</v>
      </c>
      <c r="I6096">
        <v>125962.98864700001</v>
      </c>
      <c r="J6096">
        <v>105203.16523699999</v>
      </c>
      <c r="K6096">
        <v>246313.121186</v>
      </c>
      <c r="L6096">
        <v>214382.28126300001</v>
      </c>
      <c r="M6096">
        <v>8.0762832436372296</v>
      </c>
      <c r="N6096">
        <v>6743446.9161903802</v>
      </c>
      <c r="O6096">
        <f>VLOOKUP(C6096,[1]pop_15p_a!$A$8:$AL$68,26,FALSE)</f>
        <v>11754933.1962581</v>
      </c>
      <c r="Q6096">
        <f t="shared" si="464"/>
        <v>31930.839922999992</v>
      </c>
      <c r="R6096">
        <f>T6096</f>
        <v>15432</v>
      </c>
      <c r="S6096">
        <v>15432</v>
      </c>
      <c r="T6096">
        <v>15432</v>
      </c>
      <c r="U6096">
        <f t="shared" si="461"/>
        <v>73.760314341846751</v>
      </c>
      <c r="W6096">
        <v>72.2</v>
      </c>
      <c r="Y6096">
        <v>58.923999999999999</v>
      </c>
      <c r="Z6096">
        <f t="shared" si="462"/>
        <v>8.1</v>
      </c>
      <c r="AA6096">
        <v>8.1</v>
      </c>
      <c r="AB6096">
        <v>8.1</v>
      </c>
      <c r="AE6096">
        <f t="shared" si="466"/>
        <v>3.82</v>
      </c>
      <c r="AK6096">
        <v>3.82</v>
      </c>
      <c r="AN6096">
        <v>67.112020000000001</v>
      </c>
      <c r="AO6096">
        <v>0.67153600000000002</v>
      </c>
      <c r="AP6096">
        <v>-1.5234189449515401</v>
      </c>
      <c r="AQ6096">
        <v>5.6772526007500002</v>
      </c>
      <c r="AR6096">
        <v>6.6777442369999997</v>
      </c>
      <c r="AT6096">
        <v>4</v>
      </c>
      <c r="AV6096">
        <v>0</v>
      </c>
      <c r="AW6096">
        <v>1</v>
      </c>
      <c r="AX6096">
        <v>1</v>
      </c>
      <c r="AZ6096">
        <v>59.5</v>
      </c>
      <c r="BA6096">
        <v>179.6</v>
      </c>
      <c r="BB6096">
        <v>73.7</v>
      </c>
      <c r="BC6096">
        <v>59.780054175529699</v>
      </c>
      <c r="BD6096">
        <v>55.5861057560627</v>
      </c>
      <c r="BE6096">
        <v>74.272825690000005</v>
      </c>
      <c r="BF6096">
        <v>72.423588620000004</v>
      </c>
    </row>
    <row r="6097" spans="1:58">
      <c r="A6097" t="s">
        <v>23</v>
      </c>
      <c r="B6097" t="s">
        <v>57</v>
      </c>
      <c r="C6097">
        <v>1995</v>
      </c>
      <c r="D6097">
        <f t="shared" si="465"/>
        <v>198</v>
      </c>
      <c r="E6097">
        <v>2</v>
      </c>
      <c r="F6097">
        <v>34141.084150000002</v>
      </c>
      <c r="G6097">
        <v>527479.75012500002</v>
      </c>
      <c r="H6097">
        <v>254363.29863999999</v>
      </c>
      <c r="I6097">
        <v>127080.012131</v>
      </c>
      <c r="J6097">
        <v>107302.63379000001</v>
      </c>
      <c r="K6097">
        <v>259831.584259</v>
      </c>
      <c r="L6097">
        <v>222626.44312499999</v>
      </c>
      <c r="M6097">
        <v>8.2885709625108195</v>
      </c>
      <c r="N6097">
        <v>6777160.6598431803</v>
      </c>
      <c r="O6097">
        <f>VLOOKUP(C6097,[1]pop_15p_a!$A$8:$AL$68,26,FALSE)</f>
        <v>11754933.1962581</v>
      </c>
      <c r="Q6097">
        <f t="shared" si="464"/>
        <v>37205.141134000005</v>
      </c>
      <c r="R6097">
        <f t="shared" ref="R6097:R6160" si="467">T6097</f>
        <v>15450</v>
      </c>
      <c r="S6097">
        <v>15450</v>
      </c>
      <c r="T6097">
        <v>15450</v>
      </c>
      <c r="U6097">
        <f t="shared" si="461"/>
        <v>73.760314341846751</v>
      </c>
      <c r="W6097">
        <v>72.2</v>
      </c>
      <c r="Y6097">
        <v>58.923999999999999</v>
      </c>
      <c r="Z6097">
        <f t="shared" si="462"/>
        <v>8.3666669999999996</v>
      </c>
      <c r="AA6097">
        <v>8.4</v>
      </c>
      <c r="AB6097">
        <v>8.3666669999999996</v>
      </c>
      <c r="AE6097">
        <f t="shared" si="466"/>
        <v>3.5</v>
      </c>
      <c r="AK6097">
        <v>3.5</v>
      </c>
      <c r="AN6097">
        <v>67.466179999999994</v>
      </c>
      <c r="AO6097">
        <v>0.67525109999999999</v>
      </c>
      <c r="AP6097">
        <v>-1.5234189449515401</v>
      </c>
      <c r="AQ6097">
        <v>5.6772526007500002</v>
      </c>
      <c r="AR6097">
        <v>6.6777442369999997</v>
      </c>
      <c r="AT6097">
        <v>4</v>
      </c>
      <c r="AV6097">
        <v>0</v>
      </c>
      <c r="AW6097">
        <v>1</v>
      </c>
      <c r="AX6097">
        <v>1</v>
      </c>
      <c r="AZ6097">
        <v>61.1</v>
      </c>
      <c r="BA6097">
        <v>181.1</v>
      </c>
      <c r="BB6097">
        <v>75.5</v>
      </c>
      <c r="BC6097">
        <v>60.185515260372703</v>
      </c>
      <c r="BD6097">
        <v>56.240253554843001</v>
      </c>
      <c r="BE6097">
        <v>74.3063298</v>
      </c>
      <c r="BF6097">
        <v>72.865374529999997</v>
      </c>
    </row>
    <row r="6098" spans="1:58">
      <c r="A6098" t="s">
        <v>23</v>
      </c>
      <c r="B6098" t="s">
        <v>57</v>
      </c>
      <c r="C6098">
        <v>1995</v>
      </c>
      <c r="D6098">
        <f t="shared" si="465"/>
        <v>199</v>
      </c>
      <c r="E6098">
        <v>3</v>
      </c>
      <c r="F6098">
        <v>34369.287461</v>
      </c>
      <c r="G6098">
        <v>531624.13844400004</v>
      </c>
      <c r="H6098">
        <v>257367.77155100001</v>
      </c>
      <c r="I6098">
        <v>127394.39945700001</v>
      </c>
      <c r="J6098">
        <v>103848.91514500001</v>
      </c>
      <c r="K6098">
        <v>252483.95181699999</v>
      </c>
      <c r="L6098">
        <v>218124.39501599999</v>
      </c>
      <c r="M6098">
        <v>8.3056720591238697</v>
      </c>
      <c r="N6098">
        <v>6809560.9363912102</v>
      </c>
      <c r="O6098">
        <f>VLOOKUP(C6098,[1]pop_15p_a!$A$8:$AL$68,26,FALSE)</f>
        <v>11754933.1962581</v>
      </c>
      <c r="Q6098">
        <f t="shared" si="464"/>
        <v>34359.556800999999</v>
      </c>
      <c r="R6098">
        <f t="shared" si="467"/>
        <v>15468</v>
      </c>
      <c r="S6098">
        <v>15468</v>
      </c>
      <c r="T6098">
        <v>15468</v>
      </c>
      <c r="U6098">
        <f t="shared" si="461"/>
        <v>73.760314341846751</v>
      </c>
      <c r="W6098">
        <v>72.2</v>
      </c>
      <c r="Y6098">
        <v>58.923999999999999</v>
      </c>
      <c r="Z6098">
        <f t="shared" si="462"/>
        <v>8.4</v>
      </c>
      <c r="AA6098">
        <v>8.4</v>
      </c>
      <c r="AB6098">
        <v>8.4</v>
      </c>
      <c r="AE6098">
        <f t="shared" si="466"/>
        <v>2.98</v>
      </c>
      <c r="AK6098">
        <v>2.98</v>
      </c>
      <c r="AN6098">
        <v>67.603899999999996</v>
      </c>
      <c r="AO6098">
        <v>0.67991820000000003</v>
      </c>
      <c r="AP6098">
        <v>-1.5234189449515401</v>
      </c>
      <c r="AQ6098">
        <v>5.6772526007500002</v>
      </c>
      <c r="AR6098">
        <v>6.6777442369999997</v>
      </c>
      <c r="AT6098">
        <v>4</v>
      </c>
      <c r="AV6098">
        <v>0</v>
      </c>
      <c r="AW6098">
        <v>1</v>
      </c>
      <c r="AX6098">
        <v>1</v>
      </c>
      <c r="AZ6098">
        <v>60.9</v>
      </c>
      <c r="BA6098">
        <v>179.1</v>
      </c>
      <c r="BB6098">
        <v>75.599999999999994</v>
      </c>
      <c r="BC6098">
        <v>60.922009431922</v>
      </c>
      <c r="BD6098">
        <v>56.749744521649902</v>
      </c>
      <c r="BE6098">
        <v>75.027178570000004</v>
      </c>
      <c r="BF6098">
        <v>73.555833860000007</v>
      </c>
    </row>
    <row r="6099" spans="1:58">
      <c r="A6099" t="s">
        <v>23</v>
      </c>
      <c r="B6099" t="s">
        <v>57</v>
      </c>
      <c r="C6099">
        <v>1995</v>
      </c>
      <c r="D6099">
        <f t="shared" si="465"/>
        <v>200</v>
      </c>
      <c r="E6099">
        <v>4</v>
      </c>
      <c r="F6099">
        <v>34573.892628000001</v>
      </c>
      <c r="G6099">
        <v>535411.30123099999</v>
      </c>
      <c r="H6099">
        <v>257478.916922</v>
      </c>
      <c r="I6099">
        <v>127422.390428</v>
      </c>
      <c r="J6099">
        <v>108519.407165</v>
      </c>
      <c r="K6099">
        <v>258617.90878699999</v>
      </c>
      <c r="L6099">
        <v>225338.69627399999</v>
      </c>
      <c r="M6099">
        <v>8.1570536056205096</v>
      </c>
      <c r="N6099">
        <v>6844438.7891244097</v>
      </c>
      <c r="O6099">
        <f>VLOOKUP(C6099,[1]pop_15p_a!$A$8:$AL$68,26,FALSE)</f>
        <v>11754933.1962581</v>
      </c>
      <c r="Q6099">
        <f t="shared" si="464"/>
        <v>33279.212513000006</v>
      </c>
      <c r="R6099">
        <f t="shared" si="467"/>
        <v>15486</v>
      </c>
      <c r="S6099">
        <v>15486</v>
      </c>
      <c r="T6099">
        <v>15486</v>
      </c>
      <c r="U6099">
        <f t="shared" si="461"/>
        <v>73.760314341846751</v>
      </c>
      <c r="W6099">
        <v>72.2</v>
      </c>
      <c r="Y6099">
        <v>58.923999999999999</v>
      </c>
      <c r="Z6099">
        <f t="shared" si="462"/>
        <v>8.3333329999999997</v>
      </c>
      <c r="AA6099">
        <v>8.3000000000000007</v>
      </c>
      <c r="AB6099">
        <v>8.3333329999999997</v>
      </c>
      <c r="AE6099">
        <f t="shared" si="466"/>
        <v>2.73</v>
      </c>
      <c r="AK6099">
        <v>2.73</v>
      </c>
      <c r="AN6099">
        <v>67.879360000000005</v>
      </c>
      <c r="AO6099">
        <v>0.68366230000000006</v>
      </c>
      <c r="AP6099">
        <v>-1.5234189449515401</v>
      </c>
      <c r="AQ6099">
        <v>5.6772526007500002</v>
      </c>
      <c r="AR6099">
        <v>6.6777442369999997</v>
      </c>
      <c r="AT6099">
        <v>4</v>
      </c>
      <c r="AV6099">
        <v>0</v>
      </c>
      <c r="AW6099">
        <v>1</v>
      </c>
      <c r="AX6099">
        <v>1</v>
      </c>
      <c r="AZ6099">
        <v>61.3</v>
      </c>
      <c r="BA6099">
        <v>178.3</v>
      </c>
      <c r="BB6099">
        <v>76.2</v>
      </c>
      <c r="BC6099">
        <v>61.959571630045801</v>
      </c>
      <c r="BD6099">
        <v>57.367549334748297</v>
      </c>
      <c r="BE6099">
        <v>76.130205270000005</v>
      </c>
      <c r="BF6099">
        <v>74.564338210000003</v>
      </c>
    </row>
    <row r="6100" spans="1:58">
      <c r="A6100" t="s">
        <v>23</v>
      </c>
      <c r="B6100" t="s">
        <v>57</v>
      </c>
      <c r="C6100">
        <v>1996</v>
      </c>
      <c r="D6100">
        <f t="shared" si="465"/>
        <v>201</v>
      </c>
      <c r="E6100">
        <v>1</v>
      </c>
      <c r="F6100">
        <v>34675.626952999999</v>
      </c>
      <c r="G6100">
        <v>537610.920285</v>
      </c>
      <c r="H6100">
        <v>262930.10006700002</v>
      </c>
      <c r="I6100">
        <v>124706.951802</v>
      </c>
      <c r="J6100">
        <v>106932.82005900001</v>
      </c>
      <c r="K6100">
        <v>262051.59594900001</v>
      </c>
      <c r="L6100">
        <v>225579.61089000001</v>
      </c>
      <c r="M6100">
        <v>7.9197379459393202</v>
      </c>
      <c r="N6100">
        <v>6856954.14136797</v>
      </c>
      <c r="O6100">
        <f>VLOOKUP(C6100,[1]pop_15p_a!$A$8:$AL$68,26,FALSE)</f>
        <v>11789395.3713293</v>
      </c>
      <c r="Q6100">
        <f t="shared" si="464"/>
        <v>36471.985058999999</v>
      </c>
      <c r="R6100">
        <f t="shared" si="467"/>
        <v>15504</v>
      </c>
      <c r="S6100">
        <v>15504</v>
      </c>
      <c r="T6100">
        <v>15504</v>
      </c>
      <c r="U6100">
        <f t="shared" ref="U6100:U6112" si="468">U6101*W6100/W6101</f>
        <v>72.02357563850687</v>
      </c>
      <c r="W6100">
        <v>70.5</v>
      </c>
      <c r="Y6100">
        <v>57.651000000000003</v>
      </c>
      <c r="Z6100">
        <f t="shared" si="462"/>
        <v>8.1</v>
      </c>
      <c r="AA6100">
        <v>8.1</v>
      </c>
      <c r="AB6100">
        <v>8.1</v>
      </c>
      <c r="AE6100">
        <f t="shared" si="466"/>
        <v>2</v>
      </c>
      <c r="AK6100">
        <v>2</v>
      </c>
      <c r="AN6100">
        <v>68.413330000000002</v>
      </c>
      <c r="AO6100">
        <v>0.68891210000000003</v>
      </c>
      <c r="AP6100">
        <v>-1.0944068184956099</v>
      </c>
      <c r="AQ6100">
        <v>5.3667270780000003</v>
      </c>
      <c r="AR6100">
        <v>6.3739734209999996</v>
      </c>
      <c r="AT6100">
        <v>4</v>
      </c>
      <c r="AV6100">
        <v>0</v>
      </c>
      <c r="AW6100">
        <v>1</v>
      </c>
      <c r="AX6100">
        <v>1</v>
      </c>
      <c r="AZ6100">
        <v>63.1</v>
      </c>
      <c r="BA6100">
        <v>181.2</v>
      </c>
      <c r="BB6100">
        <v>78</v>
      </c>
      <c r="BC6100">
        <v>63.498529936628103</v>
      </c>
      <c r="BD6100">
        <v>57.942417012001201</v>
      </c>
      <c r="BE6100">
        <v>77.235354110000003</v>
      </c>
      <c r="BF6100">
        <v>76.274175900000003</v>
      </c>
    </row>
    <row r="6101" spans="1:58">
      <c r="A6101" t="s">
        <v>23</v>
      </c>
      <c r="B6101" t="s">
        <v>57</v>
      </c>
      <c r="C6101">
        <v>1996</v>
      </c>
      <c r="D6101">
        <f t="shared" si="465"/>
        <v>202</v>
      </c>
      <c r="E6101">
        <v>2</v>
      </c>
      <c r="F6101">
        <v>35030.616412000003</v>
      </c>
      <c r="G6101">
        <v>543605.10547900002</v>
      </c>
      <c r="H6101">
        <v>264272.33066899999</v>
      </c>
      <c r="I6101">
        <v>125504.833984</v>
      </c>
      <c r="J6101">
        <v>113844.330392</v>
      </c>
      <c r="K6101">
        <v>260602.61790000001</v>
      </c>
      <c r="L6101">
        <v>226850.58653999999</v>
      </c>
      <c r="M6101">
        <v>7.6210046253604196</v>
      </c>
      <c r="N6101">
        <v>6906741.2052106299</v>
      </c>
      <c r="O6101">
        <f>VLOOKUP(C6101,[1]pop_15p_a!$A$8:$AL$68,26,FALSE)</f>
        <v>11789395.3713293</v>
      </c>
      <c r="Q6101">
        <f t="shared" si="464"/>
        <v>33752.031360000023</v>
      </c>
      <c r="R6101">
        <f t="shared" si="467"/>
        <v>15518</v>
      </c>
      <c r="S6101">
        <v>15518</v>
      </c>
      <c r="T6101">
        <v>15518</v>
      </c>
      <c r="U6101">
        <f t="shared" si="468"/>
        <v>72.02357563850687</v>
      </c>
      <c r="W6101">
        <v>70.5</v>
      </c>
      <c r="Y6101">
        <v>57.651000000000003</v>
      </c>
      <c r="Z6101">
        <f t="shared" si="462"/>
        <v>7.8</v>
      </c>
      <c r="AA6101">
        <v>7.8</v>
      </c>
      <c r="AB6101">
        <v>7.8</v>
      </c>
      <c r="AE6101">
        <f t="shared" si="466"/>
        <v>2</v>
      </c>
      <c r="AK6101">
        <v>2</v>
      </c>
      <c r="AN6101">
        <v>68.92</v>
      </c>
      <c r="AO6101">
        <v>0.69472639999999997</v>
      </c>
      <c r="AP6101">
        <v>-1.0944068184956099</v>
      </c>
      <c r="AQ6101">
        <v>5.3667270780000003</v>
      </c>
      <c r="AR6101">
        <v>6.3739734209999996</v>
      </c>
      <c r="AT6101">
        <v>4</v>
      </c>
      <c r="AV6101">
        <v>0</v>
      </c>
      <c r="AW6101">
        <v>1</v>
      </c>
      <c r="AX6101">
        <v>1</v>
      </c>
      <c r="AZ6101">
        <v>64.400000000000006</v>
      </c>
      <c r="BA6101">
        <v>182.9</v>
      </c>
      <c r="BB6101">
        <v>79.2</v>
      </c>
      <c r="BC6101">
        <v>65.124875025019506</v>
      </c>
      <c r="BD6101">
        <v>58.5293669356032</v>
      </c>
      <c r="BE6101">
        <v>78.993227210000001</v>
      </c>
      <c r="BF6101">
        <v>77.603392940000006</v>
      </c>
    </row>
    <row r="6102" spans="1:58">
      <c r="A6102" t="s">
        <v>23</v>
      </c>
      <c r="B6102" t="s">
        <v>57</v>
      </c>
      <c r="C6102">
        <v>1996</v>
      </c>
      <c r="D6102">
        <f t="shared" si="465"/>
        <v>203</v>
      </c>
      <c r="E6102">
        <v>3</v>
      </c>
      <c r="F6102">
        <v>35475.349105000001</v>
      </c>
      <c r="G6102">
        <v>551215.97439500003</v>
      </c>
      <c r="H6102">
        <v>267140.49972800002</v>
      </c>
      <c r="I6102">
        <v>126577.513698</v>
      </c>
      <c r="J6102">
        <v>117409.83098300001</v>
      </c>
      <c r="K6102">
        <v>267345.26105600002</v>
      </c>
      <c r="L6102">
        <v>233157.949548</v>
      </c>
      <c r="M6102">
        <v>7.3150470186554903</v>
      </c>
      <c r="N6102">
        <v>6961864.5483244099</v>
      </c>
      <c r="O6102">
        <f>VLOOKUP(C6102,[1]pop_15p_a!$A$8:$AL$68,26,FALSE)</f>
        <v>11789395.3713293</v>
      </c>
      <c r="Q6102">
        <f t="shared" si="464"/>
        <v>34187.311508000013</v>
      </c>
      <c r="R6102">
        <f t="shared" si="467"/>
        <v>15538</v>
      </c>
      <c r="S6102">
        <v>15538</v>
      </c>
      <c r="T6102">
        <v>15538</v>
      </c>
      <c r="U6102">
        <f t="shared" si="468"/>
        <v>72.02357563850687</v>
      </c>
      <c r="W6102">
        <v>70.5</v>
      </c>
      <c r="Y6102">
        <v>57.651000000000003</v>
      </c>
      <c r="Z6102">
        <f t="shared" si="462"/>
        <v>7.5</v>
      </c>
      <c r="AA6102">
        <v>7.5</v>
      </c>
      <c r="AB6102">
        <v>7.5</v>
      </c>
      <c r="AE6102">
        <f t="shared" si="466"/>
        <v>2</v>
      </c>
      <c r="AK6102">
        <v>2</v>
      </c>
      <c r="AN6102">
        <v>68.986660000000001</v>
      </c>
      <c r="AO6102">
        <v>0.69765829999999995</v>
      </c>
      <c r="AP6102">
        <v>-1.0944068184956099</v>
      </c>
      <c r="AQ6102">
        <v>5.3667270780000003</v>
      </c>
      <c r="AR6102">
        <v>6.3739734209999996</v>
      </c>
      <c r="AT6102">
        <v>4</v>
      </c>
      <c r="AV6102">
        <v>0</v>
      </c>
      <c r="AW6102">
        <v>1</v>
      </c>
      <c r="AX6102">
        <v>1</v>
      </c>
      <c r="AZ6102">
        <v>65.3</v>
      </c>
      <c r="BA6102">
        <v>184</v>
      </c>
      <c r="BB6102">
        <v>80.2</v>
      </c>
      <c r="BC6102">
        <v>66.826123603757694</v>
      </c>
      <c r="BD6102">
        <v>59.176345118722303</v>
      </c>
      <c r="BE6102">
        <v>80.327905560000005</v>
      </c>
      <c r="BF6102">
        <v>78.522410039999997</v>
      </c>
    </row>
    <row r="6103" spans="1:58">
      <c r="A6103" t="s">
        <v>23</v>
      </c>
      <c r="B6103" t="s">
        <v>57</v>
      </c>
      <c r="C6103">
        <v>1996</v>
      </c>
      <c r="D6103">
        <f t="shared" si="465"/>
        <v>204</v>
      </c>
      <c r="E6103">
        <v>4</v>
      </c>
      <c r="F6103">
        <v>35672.458268000002</v>
      </c>
      <c r="G6103">
        <v>555134.79556100001</v>
      </c>
      <c r="H6103">
        <v>271030.277604</v>
      </c>
      <c r="I6103">
        <v>127422.82607</v>
      </c>
      <c r="J6103">
        <v>122928.73411600001</v>
      </c>
      <c r="K6103">
        <v>271751.24001900002</v>
      </c>
      <c r="L6103">
        <v>241464.65713100001</v>
      </c>
      <c r="M6103">
        <v>7.0387736677000703</v>
      </c>
      <c r="N6103">
        <v>7017600.7872153996</v>
      </c>
      <c r="O6103">
        <f>VLOOKUP(C6103,[1]pop_15p_a!$A$8:$AL$68,26,FALSE)</f>
        <v>11789395.3713293</v>
      </c>
      <c r="Q6103">
        <f t="shared" si="464"/>
        <v>30286.582888000004</v>
      </c>
      <c r="R6103">
        <f t="shared" si="467"/>
        <v>15562</v>
      </c>
      <c r="S6103">
        <v>15562</v>
      </c>
      <c r="T6103">
        <v>15562</v>
      </c>
      <c r="U6103">
        <f t="shared" si="468"/>
        <v>72.02357563850687</v>
      </c>
      <c r="W6103">
        <v>70.5</v>
      </c>
      <c r="Y6103">
        <v>57.651000000000003</v>
      </c>
      <c r="Z6103">
        <f t="shared" si="462"/>
        <v>7.2</v>
      </c>
      <c r="AA6103">
        <v>7.2</v>
      </c>
      <c r="AB6103">
        <v>7.2</v>
      </c>
      <c r="AE6103">
        <f t="shared" si="466"/>
        <v>2.34</v>
      </c>
      <c r="AK6103">
        <v>2.34</v>
      </c>
      <c r="AN6103">
        <v>69.45</v>
      </c>
      <c r="AO6103">
        <v>0.70267239999999997</v>
      </c>
      <c r="AP6103">
        <v>-1.0944068184956099</v>
      </c>
      <c r="AQ6103">
        <v>5.3667270780000003</v>
      </c>
      <c r="AR6103">
        <v>6.3739734209999996</v>
      </c>
      <c r="AT6103">
        <v>4</v>
      </c>
      <c r="AV6103">
        <v>0</v>
      </c>
      <c r="AW6103">
        <v>1</v>
      </c>
      <c r="AX6103">
        <v>1</v>
      </c>
      <c r="AZ6103">
        <v>66.5</v>
      </c>
      <c r="BA6103">
        <v>185.7</v>
      </c>
      <c r="BB6103">
        <v>81.400000000000006</v>
      </c>
      <c r="BC6103">
        <v>68.542557907041598</v>
      </c>
      <c r="BD6103">
        <v>59.771870933673199</v>
      </c>
      <c r="BE6103">
        <v>82.059603490000001</v>
      </c>
      <c r="BF6103">
        <v>79.738623140000001</v>
      </c>
    </row>
    <row r="6104" spans="1:58">
      <c r="A6104" t="s">
        <v>23</v>
      </c>
      <c r="B6104" t="s">
        <v>57</v>
      </c>
      <c r="C6104">
        <v>1997</v>
      </c>
      <c r="D6104">
        <f t="shared" si="465"/>
        <v>205</v>
      </c>
      <c r="E6104">
        <v>1</v>
      </c>
      <c r="F6104">
        <v>36024.596727999997</v>
      </c>
      <c r="G6104">
        <v>561191.16782700003</v>
      </c>
      <c r="H6104">
        <v>273856.26189700002</v>
      </c>
      <c r="I6104">
        <v>128730.2221</v>
      </c>
      <c r="J6104">
        <v>120650.856594</v>
      </c>
      <c r="K6104">
        <v>283473.51225899998</v>
      </c>
      <c r="L6104">
        <v>248302.46222799999</v>
      </c>
      <c r="M6104">
        <v>6.8087295107330199</v>
      </c>
      <c r="N6104">
        <v>7085048.7026290596</v>
      </c>
      <c r="O6104">
        <f>VLOOKUP(C6104,[1]pop_15p_a!$A$8:$AL$68,26,FALSE)</f>
        <v>11835511.2222014</v>
      </c>
      <c r="Q6104">
        <f t="shared" si="464"/>
        <v>35171.050030999992</v>
      </c>
      <c r="R6104">
        <f t="shared" si="467"/>
        <v>15578</v>
      </c>
      <c r="S6104">
        <v>15578</v>
      </c>
      <c r="T6104">
        <v>15578</v>
      </c>
      <c r="U6104">
        <f t="shared" si="468"/>
        <v>66.302554027504911</v>
      </c>
      <c r="W6104">
        <v>64.900000000000006</v>
      </c>
      <c r="Y6104">
        <v>53.884</v>
      </c>
      <c r="Z6104">
        <f t="shared" si="462"/>
        <v>6.9</v>
      </c>
      <c r="AA6104">
        <v>6.9</v>
      </c>
      <c r="AB6104">
        <v>6.9</v>
      </c>
      <c r="AE6104">
        <f t="shared" si="466"/>
        <v>2.5</v>
      </c>
      <c r="AK6104">
        <v>2.5</v>
      </c>
      <c r="AN6104">
        <v>69.72</v>
      </c>
      <c r="AO6104">
        <v>0.70201199999999997</v>
      </c>
      <c r="AP6104">
        <v>-0.35142559103908499</v>
      </c>
      <c r="AQ6104">
        <v>4.9825400594999998</v>
      </c>
      <c r="AR6104">
        <v>5.9975452884999996</v>
      </c>
      <c r="AT6104">
        <v>4</v>
      </c>
      <c r="AV6104">
        <v>0</v>
      </c>
      <c r="AW6104">
        <v>1</v>
      </c>
      <c r="AX6104">
        <v>1</v>
      </c>
      <c r="AZ6104">
        <v>70.599999999999994</v>
      </c>
      <c r="BA6104">
        <v>192</v>
      </c>
      <c r="BB6104">
        <v>83.8</v>
      </c>
      <c r="BC6104">
        <v>70.376636041816496</v>
      </c>
      <c r="BD6104">
        <v>60.2840761857681</v>
      </c>
      <c r="BE6104">
        <v>83.716914239999994</v>
      </c>
      <c r="BF6104">
        <v>80.682062189999996</v>
      </c>
    </row>
    <row r="6105" spans="1:58">
      <c r="A6105" t="s">
        <v>23</v>
      </c>
      <c r="B6105" t="s">
        <v>57</v>
      </c>
      <c r="C6105">
        <v>1997</v>
      </c>
      <c r="D6105">
        <f t="shared" si="465"/>
        <v>206</v>
      </c>
      <c r="E6105">
        <v>2</v>
      </c>
      <c r="F6105">
        <v>36355.353973999998</v>
      </c>
      <c r="G6105">
        <v>567034.45593599998</v>
      </c>
      <c r="H6105">
        <v>275847.50579199998</v>
      </c>
      <c r="I6105">
        <v>129329.36638000001</v>
      </c>
      <c r="J6105">
        <v>123528.79833400001</v>
      </c>
      <c r="K6105">
        <v>289071.418358</v>
      </c>
      <c r="L6105">
        <v>256564.078347</v>
      </c>
      <c r="M6105">
        <v>6.5308160429659301</v>
      </c>
      <c r="N6105">
        <v>7129347.7098766202</v>
      </c>
      <c r="O6105">
        <f>VLOOKUP(C6105,[1]pop_15p_a!$A$8:$AL$68,26,FALSE)</f>
        <v>11835511.2222014</v>
      </c>
      <c r="Q6105">
        <f t="shared" si="464"/>
        <v>32507.340010999993</v>
      </c>
      <c r="R6105">
        <f t="shared" si="467"/>
        <v>15597</v>
      </c>
      <c r="S6105">
        <v>15597</v>
      </c>
      <c r="T6105">
        <v>15597</v>
      </c>
      <c r="U6105">
        <f t="shared" si="468"/>
        <v>66.302554027504911</v>
      </c>
      <c r="W6105">
        <v>64.900000000000006</v>
      </c>
      <c r="Y6105">
        <v>53.884</v>
      </c>
      <c r="Z6105">
        <f t="shared" si="462"/>
        <v>6.6</v>
      </c>
      <c r="AA6105">
        <v>6.6</v>
      </c>
      <c r="AB6105">
        <v>6.6</v>
      </c>
      <c r="AE6105">
        <f t="shared" si="466"/>
        <v>2.5</v>
      </c>
      <c r="AK6105">
        <v>2.5</v>
      </c>
      <c r="AN6105">
        <v>70.193340000000006</v>
      </c>
      <c r="AO6105">
        <v>0.70796289999999995</v>
      </c>
      <c r="AP6105">
        <v>-0.35142559103908499</v>
      </c>
      <c r="AQ6105">
        <v>4.9825400594999998</v>
      </c>
      <c r="AR6105">
        <v>5.9975452884999996</v>
      </c>
      <c r="AT6105">
        <v>4</v>
      </c>
      <c r="AV6105">
        <v>0</v>
      </c>
      <c r="AW6105">
        <v>1</v>
      </c>
      <c r="AX6105">
        <v>1</v>
      </c>
      <c r="AZ6105">
        <v>73.400000000000006</v>
      </c>
      <c r="BA6105">
        <v>195.7</v>
      </c>
      <c r="BB6105">
        <v>85</v>
      </c>
      <c r="BC6105">
        <v>71.585006515023494</v>
      </c>
      <c r="BD6105">
        <v>60.838336446875303</v>
      </c>
      <c r="BE6105">
        <v>85.190936870000002</v>
      </c>
      <c r="BF6105">
        <v>81.68564653</v>
      </c>
    </row>
    <row r="6106" spans="1:58">
      <c r="A6106" t="s">
        <v>23</v>
      </c>
      <c r="B6106" t="s">
        <v>57</v>
      </c>
      <c r="C6106">
        <v>1997</v>
      </c>
      <c r="D6106">
        <f t="shared" si="465"/>
        <v>207</v>
      </c>
      <c r="E6106">
        <v>3</v>
      </c>
      <c r="F6106">
        <v>36824.484948999998</v>
      </c>
      <c r="G6106">
        <v>575272.10388099996</v>
      </c>
      <c r="H6106">
        <v>278594.60764399997</v>
      </c>
      <c r="I6106">
        <v>130544.607175</v>
      </c>
      <c r="J6106">
        <v>122960.978906</v>
      </c>
      <c r="K6106">
        <v>297023.61055400001</v>
      </c>
      <c r="L6106">
        <v>261446.48704000001</v>
      </c>
      <c r="M6106">
        <v>6.2093563506242697</v>
      </c>
      <c r="N6106">
        <v>7169132.2261228198</v>
      </c>
      <c r="O6106">
        <f>VLOOKUP(C6106,[1]pop_15p_a!$A$8:$AL$68,26,FALSE)</f>
        <v>11835511.2222014</v>
      </c>
      <c r="Q6106">
        <f t="shared" si="464"/>
        <v>35577.123514000006</v>
      </c>
      <c r="R6106">
        <f t="shared" si="467"/>
        <v>15622</v>
      </c>
      <c r="S6106">
        <v>15622</v>
      </c>
      <c r="T6106">
        <v>15622</v>
      </c>
      <c r="U6106">
        <f t="shared" si="468"/>
        <v>66.302554027504911</v>
      </c>
      <c r="W6106">
        <v>64.900000000000006</v>
      </c>
      <c r="Y6106">
        <v>53.884</v>
      </c>
      <c r="Z6106">
        <f t="shared" si="462"/>
        <v>6.3</v>
      </c>
      <c r="AA6106">
        <v>6.3</v>
      </c>
      <c r="AB6106">
        <v>6.3</v>
      </c>
      <c r="AE6106">
        <f t="shared" si="466"/>
        <v>2.75</v>
      </c>
      <c r="AK6106">
        <v>2.75</v>
      </c>
      <c r="AN6106">
        <v>70.586669999999998</v>
      </c>
      <c r="AO6106">
        <v>0.71015539999999999</v>
      </c>
      <c r="AP6106">
        <v>-0.35142559103908499</v>
      </c>
      <c r="AQ6106">
        <v>4.9825400594999998</v>
      </c>
      <c r="AR6106">
        <v>5.9975452884999996</v>
      </c>
      <c r="AT6106">
        <v>4</v>
      </c>
      <c r="AV6106">
        <v>0</v>
      </c>
      <c r="AW6106">
        <v>1</v>
      </c>
      <c r="AX6106">
        <v>1</v>
      </c>
      <c r="AZ6106">
        <v>75.3</v>
      </c>
      <c r="BA6106">
        <v>198.1</v>
      </c>
      <c r="BB6106">
        <v>85.5</v>
      </c>
      <c r="BC6106">
        <v>72.6775418148748</v>
      </c>
      <c r="BD6106">
        <v>61.483689199567301</v>
      </c>
      <c r="BE6106">
        <v>86.213137270000004</v>
      </c>
      <c r="BF6106">
        <v>82.442162389999993</v>
      </c>
    </row>
    <row r="6107" spans="1:58">
      <c r="A6107" t="s">
        <v>23</v>
      </c>
      <c r="B6107" t="s">
        <v>57</v>
      </c>
      <c r="C6107">
        <v>1997</v>
      </c>
      <c r="D6107">
        <f t="shared" si="465"/>
        <v>208</v>
      </c>
      <c r="E6107">
        <v>4</v>
      </c>
      <c r="F6107">
        <v>37239.72466</v>
      </c>
      <c r="G6107">
        <v>582652.73203399999</v>
      </c>
      <c r="H6107">
        <v>282394.52889399999</v>
      </c>
      <c r="I6107">
        <v>131670.57822299999</v>
      </c>
      <c r="J6107">
        <v>123729.574003</v>
      </c>
      <c r="K6107">
        <v>301740.10115900001</v>
      </c>
      <c r="L6107">
        <v>267088.49941599998</v>
      </c>
      <c r="M6107">
        <v>5.8650855755278402</v>
      </c>
      <c r="N6107">
        <v>7208721.6315768603</v>
      </c>
      <c r="O6107">
        <f>VLOOKUP(C6107,[1]pop_15p_a!$A$8:$AL$68,26,FALSE)</f>
        <v>11835511.2222014</v>
      </c>
      <c r="Q6107">
        <f t="shared" si="464"/>
        <v>34651.601743000036</v>
      </c>
      <c r="R6107">
        <f t="shared" si="467"/>
        <v>15646</v>
      </c>
      <c r="S6107">
        <v>15646</v>
      </c>
      <c r="T6107">
        <v>15646</v>
      </c>
      <c r="U6107">
        <f t="shared" si="468"/>
        <v>66.302554027504911</v>
      </c>
      <c r="W6107">
        <v>64.900000000000006</v>
      </c>
      <c r="Y6107">
        <v>53.884</v>
      </c>
      <c r="Z6107">
        <f t="shared" si="462"/>
        <v>5.9333330000000002</v>
      </c>
      <c r="AA6107">
        <v>5.9</v>
      </c>
      <c r="AB6107">
        <v>5.9333330000000002</v>
      </c>
      <c r="AE6107">
        <f t="shared" si="466"/>
        <v>2.75</v>
      </c>
      <c r="AK6107">
        <v>2.75</v>
      </c>
      <c r="AN6107">
        <v>71.086669999999998</v>
      </c>
      <c r="AO6107">
        <v>0.7156847999999999</v>
      </c>
      <c r="AP6107">
        <v>-0.35142559103908499</v>
      </c>
      <c r="AQ6107">
        <v>4.9825400594999998</v>
      </c>
      <c r="AR6107">
        <v>5.9975452884999996</v>
      </c>
      <c r="AT6107">
        <v>4</v>
      </c>
      <c r="AV6107">
        <v>0</v>
      </c>
      <c r="AW6107">
        <v>1</v>
      </c>
      <c r="AX6107">
        <v>1</v>
      </c>
      <c r="AZ6107">
        <v>72</v>
      </c>
      <c r="BA6107">
        <v>190.6</v>
      </c>
      <c r="BB6107">
        <v>81.7</v>
      </c>
      <c r="BC6107">
        <v>74.336249169986203</v>
      </c>
      <c r="BD6107">
        <v>62.0538981677892</v>
      </c>
      <c r="BE6107">
        <v>87.988841039999997</v>
      </c>
      <c r="BF6107">
        <v>83.86607008</v>
      </c>
    </row>
    <row r="6108" spans="1:58">
      <c r="A6108" t="s">
        <v>23</v>
      </c>
      <c r="B6108" t="s">
        <v>57</v>
      </c>
      <c r="C6108">
        <v>1998</v>
      </c>
      <c r="D6108">
        <f t="shared" si="465"/>
        <v>209</v>
      </c>
      <c r="E6108">
        <v>1</v>
      </c>
      <c r="F6108">
        <v>37686.702062999997</v>
      </c>
      <c r="G6108">
        <v>590512.93462900002</v>
      </c>
      <c r="H6108">
        <v>285823.56659399997</v>
      </c>
      <c r="I6108">
        <v>133743.98082299999</v>
      </c>
      <c r="J6108">
        <v>130073.594899</v>
      </c>
      <c r="K6108">
        <v>302730.36050499999</v>
      </c>
      <c r="L6108">
        <v>274047.63073600002</v>
      </c>
      <c r="M6108">
        <v>5.5176817555297104</v>
      </c>
      <c r="N6108">
        <v>7236976.9661572799</v>
      </c>
      <c r="O6108">
        <f>VLOOKUP(C6108,[1]pop_15p_a!$A$8:$AL$68,26,FALSE)</f>
        <v>11887594.3082853</v>
      </c>
      <c r="Q6108">
        <f t="shared" si="464"/>
        <v>28682.729768999969</v>
      </c>
      <c r="R6108">
        <f t="shared" si="467"/>
        <v>15669</v>
      </c>
      <c r="S6108">
        <v>15669</v>
      </c>
      <c r="T6108">
        <v>15669</v>
      </c>
      <c r="U6108">
        <f t="shared" si="468"/>
        <v>63.033398821218078</v>
      </c>
      <c r="W6108">
        <v>61.7</v>
      </c>
      <c r="Y6108">
        <v>52.021000000000001</v>
      </c>
      <c r="Z6108">
        <f t="shared" si="462"/>
        <v>5.6</v>
      </c>
      <c r="AA6108">
        <v>5.6</v>
      </c>
      <c r="AB6108">
        <v>5.6</v>
      </c>
      <c r="AE6108">
        <f t="shared" si="466"/>
        <v>2.75</v>
      </c>
      <c r="AK6108">
        <v>2.75</v>
      </c>
      <c r="AN6108">
        <v>71.173330000000007</v>
      </c>
      <c r="AO6108">
        <v>0.71613290000000007</v>
      </c>
      <c r="AP6108">
        <v>0.57547694960718898</v>
      </c>
      <c r="AQ6108">
        <v>4.5982147322499998</v>
      </c>
      <c r="AR6108">
        <v>5.6089702690000003</v>
      </c>
      <c r="AT6108">
        <v>4</v>
      </c>
      <c r="AV6108">
        <v>0</v>
      </c>
      <c r="AW6108">
        <v>1</v>
      </c>
      <c r="AX6108">
        <v>1</v>
      </c>
      <c r="AZ6108">
        <v>75</v>
      </c>
      <c r="BA6108">
        <v>195.6</v>
      </c>
      <c r="BB6108">
        <v>85</v>
      </c>
      <c r="BC6108">
        <v>75.7647068620673</v>
      </c>
      <c r="BD6108">
        <v>62.577044434266497</v>
      </c>
      <c r="BE6108">
        <v>89.147844699999993</v>
      </c>
      <c r="BF6108">
        <v>84.454508079999997</v>
      </c>
    </row>
    <row r="6109" spans="1:58">
      <c r="A6109" t="s">
        <v>23</v>
      </c>
      <c r="B6109" t="s">
        <v>57</v>
      </c>
      <c r="C6109">
        <v>1998</v>
      </c>
      <c r="D6109">
        <f t="shared" si="465"/>
        <v>210</v>
      </c>
      <c r="E6109">
        <v>2</v>
      </c>
      <c r="F6109">
        <v>37905.620062000002</v>
      </c>
      <c r="G6109">
        <v>594739.17877300002</v>
      </c>
      <c r="H6109">
        <v>291135.335448</v>
      </c>
      <c r="I6109">
        <v>134845.92117700001</v>
      </c>
      <c r="J6109">
        <v>127904.37854600001</v>
      </c>
      <c r="K6109">
        <v>309961.610942</v>
      </c>
      <c r="L6109">
        <v>275840.72530599998</v>
      </c>
      <c r="M6109">
        <v>5.1744050128369103</v>
      </c>
      <c r="N6109">
        <v>7287622.43994122</v>
      </c>
      <c r="O6109">
        <f>VLOOKUP(C6109,[1]pop_15p_a!$A$8:$AL$68,26,FALSE)</f>
        <v>11887594.3082853</v>
      </c>
      <c r="Q6109">
        <f t="shared" si="464"/>
        <v>34120.885636000021</v>
      </c>
      <c r="R6109">
        <f t="shared" si="467"/>
        <v>15690</v>
      </c>
      <c r="S6109">
        <v>15690</v>
      </c>
      <c r="T6109">
        <v>15690</v>
      </c>
      <c r="U6109">
        <f t="shared" si="468"/>
        <v>63.033398821218078</v>
      </c>
      <c r="W6109">
        <v>61.7</v>
      </c>
      <c r="Y6109">
        <v>52.021000000000001</v>
      </c>
      <c r="Z6109">
        <f t="shared" si="462"/>
        <v>5.3</v>
      </c>
      <c r="AA6109">
        <v>5.3</v>
      </c>
      <c r="AB6109">
        <v>5.3</v>
      </c>
      <c r="AE6109">
        <f t="shared" si="466"/>
        <v>2.75</v>
      </c>
      <c r="AK6109">
        <v>2.75</v>
      </c>
      <c r="AN6109">
        <v>71.733329999999995</v>
      </c>
      <c r="AO6109">
        <v>0.72193819999999997</v>
      </c>
      <c r="AP6109">
        <v>0.57547694960718898</v>
      </c>
      <c r="AQ6109">
        <v>4.5982147322499998</v>
      </c>
      <c r="AR6109">
        <v>5.6089702690000003</v>
      </c>
      <c r="AT6109">
        <v>4</v>
      </c>
      <c r="AV6109">
        <v>0</v>
      </c>
      <c r="AW6109">
        <v>1</v>
      </c>
      <c r="AX6109">
        <v>1</v>
      </c>
      <c r="AZ6109">
        <v>75.7</v>
      </c>
      <c r="BA6109">
        <v>196.5</v>
      </c>
      <c r="BB6109">
        <v>86.3</v>
      </c>
      <c r="BC6109">
        <v>77.520076677211506</v>
      </c>
      <c r="BD6109">
        <v>63.098450073685399</v>
      </c>
      <c r="BE6109">
        <v>90.697580310000006</v>
      </c>
      <c r="BF6109">
        <v>85.649844819999998</v>
      </c>
    </row>
    <row r="6110" spans="1:58">
      <c r="A6110" t="s">
        <v>23</v>
      </c>
      <c r="B6110" t="s">
        <v>57</v>
      </c>
      <c r="C6110">
        <v>1998</v>
      </c>
      <c r="D6110">
        <f t="shared" si="465"/>
        <v>211</v>
      </c>
      <c r="E6110">
        <v>3</v>
      </c>
      <c r="F6110">
        <v>38158.647382000003</v>
      </c>
      <c r="G6110">
        <v>599815.77820199996</v>
      </c>
      <c r="H6110">
        <v>295969.28829300002</v>
      </c>
      <c r="I6110">
        <v>135949.30427299999</v>
      </c>
      <c r="J6110">
        <v>132757.40792100001</v>
      </c>
      <c r="K6110">
        <v>313667.01631799998</v>
      </c>
      <c r="L6110">
        <v>281637.493785</v>
      </c>
      <c r="M6110">
        <v>4.8604283695345201</v>
      </c>
      <c r="N6110">
        <v>7341959.8392800596</v>
      </c>
      <c r="O6110">
        <f>VLOOKUP(C6110,[1]pop_15p_a!$A$8:$AL$68,26,FALSE)</f>
        <v>11887594.3082853</v>
      </c>
      <c r="Q6110">
        <f t="shared" si="464"/>
        <v>32029.522532999981</v>
      </c>
      <c r="R6110">
        <f t="shared" si="467"/>
        <v>15719</v>
      </c>
      <c r="S6110">
        <v>15719</v>
      </c>
      <c r="T6110">
        <v>15719</v>
      </c>
      <c r="U6110">
        <f t="shared" si="468"/>
        <v>63.033398821218078</v>
      </c>
      <c r="W6110">
        <v>61.7</v>
      </c>
      <c r="Y6110">
        <v>52.021000000000001</v>
      </c>
      <c r="Z6110">
        <f t="shared" si="462"/>
        <v>5</v>
      </c>
      <c r="AA6110">
        <v>5</v>
      </c>
      <c r="AB6110">
        <v>5</v>
      </c>
      <c r="AE6110">
        <f t="shared" si="466"/>
        <v>2.75</v>
      </c>
      <c r="AK6110">
        <v>2.75</v>
      </c>
      <c r="AN6110">
        <v>71.85333</v>
      </c>
      <c r="AO6110">
        <v>0.72475269999999992</v>
      </c>
      <c r="AP6110">
        <v>0.57547694960718898</v>
      </c>
      <c r="AQ6110">
        <v>4.5982147322499998</v>
      </c>
      <c r="AR6110">
        <v>5.6089702690000003</v>
      </c>
      <c r="AT6110">
        <v>4</v>
      </c>
      <c r="AV6110">
        <v>0</v>
      </c>
      <c r="AW6110">
        <v>1</v>
      </c>
      <c r="AX6110">
        <v>1</v>
      </c>
      <c r="AZ6110">
        <v>77.599999999999994</v>
      </c>
      <c r="BA6110">
        <v>199.8</v>
      </c>
      <c r="BB6110">
        <v>88.7</v>
      </c>
      <c r="BC6110">
        <v>79.331109320786496</v>
      </c>
      <c r="BD6110">
        <v>63.5958352475933</v>
      </c>
      <c r="BE6110">
        <v>92.511600849999994</v>
      </c>
      <c r="BF6110">
        <v>87.091874959999998</v>
      </c>
    </row>
    <row r="6111" spans="1:58">
      <c r="A6111" t="s">
        <v>23</v>
      </c>
      <c r="B6111" t="s">
        <v>57</v>
      </c>
      <c r="C6111">
        <v>1998</v>
      </c>
      <c r="D6111">
        <f t="shared" si="465"/>
        <v>212</v>
      </c>
      <c r="E6111">
        <v>4</v>
      </c>
      <c r="F6111">
        <v>38429.608698999997</v>
      </c>
      <c r="G6111">
        <v>605304.76662000001</v>
      </c>
      <c r="H6111">
        <v>299741.73018499999</v>
      </c>
      <c r="I6111">
        <v>136471.12652399999</v>
      </c>
      <c r="J6111">
        <v>132583.22005999999</v>
      </c>
      <c r="K6111">
        <v>319838.66408100002</v>
      </c>
      <c r="L6111">
        <v>285034.94816199999</v>
      </c>
      <c r="M6111">
        <v>4.5960122266617098</v>
      </c>
      <c r="N6111">
        <v>7395237.4401024198</v>
      </c>
      <c r="O6111">
        <f>VLOOKUP(C6111,[1]pop_15p_a!$A$8:$AL$68,26,FALSE)</f>
        <v>11887594.3082853</v>
      </c>
      <c r="Q6111">
        <f t="shared" si="464"/>
        <v>34803.715919000038</v>
      </c>
      <c r="R6111">
        <f t="shared" si="467"/>
        <v>15751</v>
      </c>
      <c r="S6111">
        <v>15751</v>
      </c>
      <c r="T6111">
        <v>15751</v>
      </c>
      <c r="U6111">
        <f t="shared" si="468"/>
        <v>63.033398821218078</v>
      </c>
      <c r="W6111">
        <v>61.7</v>
      </c>
      <c r="Y6111">
        <v>52.021000000000001</v>
      </c>
      <c r="Z6111">
        <f t="shared" si="462"/>
        <v>4.7</v>
      </c>
      <c r="AA6111">
        <v>4.7</v>
      </c>
      <c r="AB6111">
        <v>4.7</v>
      </c>
      <c r="AE6111">
        <f t="shared" si="466"/>
        <v>2</v>
      </c>
      <c r="AK6111">
        <v>2</v>
      </c>
      <c r="AN6111">
        <v>72.343329999999995</v>
      </c>
      <c r="AO6111">
        <v>0.73035290000000008</v>
      </c>
      <c r="AP6111">
        <v>0.57547694960718898</v>
      </c>
      <c r="AQ6111">
        <v>4.5982147322499998</v>
      </c>
      <c r="AR6111">
        <v>5.6089702690000003</v>
      </c>
      <c r="AT6111">
        <v>4</v>
      </c>
      <c r="AV6111">
        <v>0</v>
      </c>
      <c r="AW6111">
        <v>1</v>
      </c>
      <c r="AX6111">
        <v>1</v>
      </c>
      <c r="AZ6111">
        <v>78.3</v>
      </c>
      <c r="BA6111">
        <v>200.9</v>
      </c>
      <c r="BB6111">
        <v>90.2</v>
      </c>
      <c r="BC6111">
        <v>82.040926430911398</v>
      </c>
      <c r="BD6111">
        <v>64.148670244454706</v>
      </c>
      <c r="BE6111">
        <v>94.901566500000001</v>
      </c>
      <c r="BF6111">
        <v>89.195465010000007</v>
      </c>
    </row>
    <row r="6112" spans="1:58">
      <c r="A6112" t="s">
        <v>23</v>
      </c>
      <c r="B6112" t="s">
        <v>57</v>
      </c>
      <c r="C6112">
        <v>1999</v>
      </c>
      <c r="D6112">
        <f t="shared" si="465"/>
        <v>213</v>
      </c>
      <c r="E6112">
        <v>1</v>
      </c>
      <c r="F6112">
        <v>39015.641095999999</v>
      </c>
      <c r="G6112">
        <v>615393.70700399997</v>
      </c>
      <c r="H6112">
        <v>304804.91180399997</v>
      </c>
      <c r="I6112">
        <v>136818.602254</v>
      </c>
      <c r="J6112">
        <v>139807.93855300001</v>
      </c>
      <c r="K6112">
        <v>327253.50269599998</v>
      </c>
      <c r="L6112">
        <v>292778.33255599998</v>
      </c>
      <c r="M6112">
        <v>4.3605072992400897</v>
      </c>
      <c r="N6112">
        <v>7468945.6793867797</v>
      </c>
      <c r="O6112">
        <f>VLOOKUP(C6112,[1]pop_15p_a!$A$8:$AL$68,26,FALSE)</f>
        <v>11939537.3650348</v>
      </c>
      <c r="Q6112">
        <f t="shared" si="464"/>
        <v>34475.170140000002</v>
      </c>
      <c r="R6112">
        <f t="shared" si="467"/>
        <v>15773</v>
      </c>
      <c r="S6112">
        <v>15773</v>
      </c>
      <c r="T6112">
        <v>15773</v>
      </c>
      <c r="U6112">
        <f t="shared" si="468"/>
        <v>58.742632612966602</v>
      </c>
      <c r="W6112">
        <v>57.5</v>
      </c>
      <c r="Y6112">
        <v>49.238999999999997</v>
      </c>
      <c r="Z6112">
        <f t="shared" si="462"/>
        <v>4.5</v>
      </c>
      <c r="AA6112">
        <v>4.5</v>
      </c>
      <c r="AB6112">
        <v>4.5</v>
      </c>
      <c r="AE6112">
        <f>AF6112</f>
        <v>3</v>
      </c>
      <c r="AF6112">
        <v>3</v>
      </c>
      <c r="AH6112">
        <v>2</v>
      </c>
      <c r="AI6112">
        <v>3</v>
      </c>
      <c r="AJ6112">
        <v>4.5</v>
      </c>
      <c r="AK6112">
        <v>1.5</v>
      </c>
      <c r="AN6112">
        <v>72.7</v>
      </c>
      <c r="AO6112">
        <v>0.73142020000000008</v>
      </c>
      <c r="AP6112">
        <v>1.0693431042343899</v>
      </c>
      <c r="AQ6112">
        <v>4.2278170629999998</v>
      </c>
      <c r="AR6112">
        <v>5.1901000399999999</v>
      </c>
      <c r="AT6112">
        <v>1</v>
      </c>
      <c r="AV6112">
        <v>0</v>
      </c>
      <c r="AW6112">
        <v>1</v>
      </c>
      <c r="AX6112">
        <v>1</v>
      </c>
      <c r="AZ6112">
        <v>80.3</v>
      </c>
      <c r="BA6112">
        <v>205.7</v>
      </c>
      <c r="BB6112">
        <v>91.9</v>
      </c>
      <c r="BC6112">
        <v>84.577866054346302</v>
      </c>
      <c r="BD6112">
        <v>64.660346716728995</v>
      </c>
      <c r="BE6112">
        <v>97.805413799999997</v>
      </c>
      <c r="BF6112">
        <v>91.684374750000003</v>
      </c>
    </row>
    <row r="6113" spans="1:58">
      <c r="A6113" t="s">
        <v>23</v>
      </c>
      <c r="B6113" t="s">
        <v>57</v>
      </c>
      <c r="C6113">
        <v>1999</v>
      </c>
      <c r="D6113">
        <f t="shared" si="465"/>
        <v>214</v>
      </c>
      <c r="E6113">
        <v>2</v>
      </c>
      <c r="F6113">
        <v>39394.899355000001</v>
      </c>
      <c r="G6113">
        <v>622242.43531500001</v>
      </c>
      <c r="H6113">
        <v>309541.01881699997</v>
      </c>
      <c r="I6113">
        <v>137282.44425500001</v>
      </c>
      <c r="J6113">
        <v>140366.70681199999</v>
      </c>
      <c r="K6113">
        <v>336308.73440900003</v>
      </c>
      <c r="L6113">
        <v>301228.68343700003</v>
      </c>
      <c r="M6113">
        <v>4.1812629888531703</v>
      </c>
      <c r="N6113">
        <v>7507335.0330230398</v>
      </c>
      <c r="O6113">
        <f>VLOOKUP(C6113,[1]pop_15p_a!$A$8:$AL$68,26,FALSE)</f>
        <v>11939537.3650348</v>
      </c>
      <c r="Q6113">
        <f t="shared" si="464"/>
        <v>35080.050971999997</v>
      </c>
      <c r="R6113">
        <f t="shared" si="467"/>
        <v>15795</v>
      </c>
      <c r="S6113">
        <v>15795</v>
      </c>
      <c r="T6113">
        <v>15795</v>
      </c>
      <c r="U6113">
        <f t="shared" ref="U6113:U6114" si="469">U6114*W6113/W6114</f>
        <v>58.742632612966602</v>
      </c>
      <c r="W6113">
        <v>57.5</v>
      </c>
      <c r="Y6113">
        <v>49.238999999999997</v>
      </c>
      <c r="Z6113">
        <f t="shared" ref="Z6113:Z6176" si="470">AB6113</f>
        <v>4.3333329999999997</v>
      </c>
      <c r="AA6113">
        <v>4.3</v>
      </c>
      <c r="AB6113">
        <v>4.3333329999999997</v>
      </c>
      <c r="AE6113">
        <f t="shared" ref="AE6113:AE6176" si="471">AF6113</f>
        <v>2.5</v>
      </c>
      <c r="AF6113">
        <v>2.5</v>
      </c>
      <c r="AH6113">
        <v>1.5</v>
      </c>
      <c r="AI6113">
        <v>2.5</v>
      </c>
      <c r="AJ6113">
        <v>3.5</v>
      </c>
      <c r="AK6113">
        <v>1.5</v>
      </c>
      <c r="AN6113">
        <v>73.319999999999993</v>
      </c>
      <c r="AO6113">
        <v>0.73873850000000008</v>
      </c>
      <c r="AP6113">
        <v>1.0693431042343899</v>
      </c>
      <c r="AQ6113">
        <v>4.2278170629999998</v>
      </c>
      <c r="AR6113">
        <v>5.1901000399999999</v>
      </c>
      <c r="AT6113">
        <v>1</v>
      </c>
      <c r="AV6113">
        <v>0</v>
      </c>
      <c r="AW6113">
        <v>1</v>
      </c>
      <c r="AX6113">
        <v>1</v>
      </c>
      <c r="AZ6113">
        <v>81.900000000000006</v>
      </c>
      <c r="BA6113">
        <v>207.5</v>
      </c>
      <c r="BB6113">
        <v>94.7</v>
      </c>
      <c r="BC6113">
        <v>87.973065546473705</v>
      </c>
      <c r="BD6113">
        <v>65.156185895322196</v>
      </c>
      <c r="BE6113">
        <v>101.2165882</v>
      </c>
      <c r="BF6113">
        <v>94.763973719999996</v>
      </c>
    </row>
    <row r="6114" spans="1:58">
      <c r="A6114" t="s">
        <v>23</v>
      </c>
      <c r="B6114" t="s">
        <v>57</v>
      </c>
      <c r="C6114">
        <v>1999</v>
      </c>
      <c r="D6114">
        <f t="shared" si="465"/>
        <v>215</v>
      </c>
      <c r="E6114">
        <v>3</v>
      </c>
      <c r="F6114">
        <v>39861.746470999999</v>
      </c>
      <c r="G6114">
        <v>630812.13790199999</v>
      </c>
      <c r="H6114">
        <v>312809.87731299998</v>
      </c>
      <c r="I6114">
        <v>138672.75294400001</v>
      </c>
      <c r="J6114">
        <v>145193.054095</v>
      </c>
      <c r="K6114">
        <v>339398.51749699999</v>
      </c>
      <c r="L6114">
        <v>309417.63186999998</v>
      </c>
      <c r="M6114">
        <v>4.0313498996800998</v>
      </c>
      <c r="N6114">
        <v>7539328.5482944399</v>
      </c>
      <c r="O6114">
        <f>VLOOKUP(C6114,[1]pop_15p_a!$A$8:$AL$68,26,FALSE)</f>
        <v>11939537.3650348</v>
      </c>
      <c r="Q6114">
        <f t="shared" si="464"/>
        <v>29980.885627000011</v>
      </c>
      <c r="R6114">
        <f t="shared" si="467"/>
        <v>15825</v>
      </c>
      <c r="S6114">
        <v>15825</v>
      </c>
      <c r="T6114">
        <v>15825</v>
      </c>
      <c r="U6114">
        <f t="shared" si="469"/>
        <v>58.742632612966602</v>
      </c>
      <c r="W6114">
        <v>57.5</v>
      </c>
      <c r="Y6114">
        <v>49.238999999999997</v>
      </c>
      <c r="Z6114">
        <f t="shared" si="470"/>
        <v>4.1666670000000003</v>
      </c>
      <c r="AA6114">
        <v>4.2</v>
      </c>
      <c r="AB6114">
        <v>4.1666670000000003</v>
      </c>
      <c r="AE6114">
        <f t="shared" si="471"/>
        <v>2.5</v>
      </c>
      <c r="AF6114">
        <v>2.5</v>
      </c>
      <c r="AH6114">
        <v>1.5</v>
      </c>
      <c r="AI6114">
        <v>2.5</v>
      </c>
      <c r="AJ6114">
        <v>3.5</v>
      </c>
      <c r="AK6114">
        <v>1.5</v>
      </c>
      <c r="AN6114">
        <v>73.44</v>
      </c>
      <c r="AO6114">
        <v>0.74215710000000001</v>
      </c>
      <c r="AP6114">
        <v>1.0693431042343899</v>
      </c>
      <c r="AQ6114">
        <v>4.2278170629999998</v>
      </c>
      <c r="AR6114">
        <v>5.1901000399999999</v>
      </c>
      <c r="AT6114">
        <v>1</v>
      </c>
      <c r="AV6114">
        <v>0</v>
      </c>
      <c r="AW6114">
        <v>1</v>
      </c>
      <c r="AX6114">
        <v>1</v>
      </c>
      <c r="AZ6114">
        <v>83.5</v>
      </c>
      <c r="BA6114">
        <v>210.6</v>
      </c>
      <c r="BB6114">
        <v>95.2</v>
      </c>
      <c r="BC6114">
        <v>91.356530912967202</v>
      </c>
      <c r="BD6114">
        <v>65.546434267902299</v>
      </c>
      <c r="BE6114">
        <v>105.3729165</v>
      </c>
      <c r="BF6114">
        <v>98.276871479999997</v>
      </c>
    </row>
    <row r="6115" spans="1:58">
      <c r="A6115" t="s">
        <v>23</v>
      </c>
      <c r="B6115" t="s">
        <v>57</v>
      </c>
      <c r="C6115">
        <v>1999</v>
      </c>
      <c r="D6115">
        <f t="shared" si="465"/>
        <v>216</v>
      </c>
      <c r="E6115">
        <v>4</v>
      </c>
      <c r="F6115">
        <v>40346.066027000001</v>
      </c>
      <c r="G6115">
        <v>639686.87685200002</v>
      </c>
      <c r="H6115">
        <v>314770.612975</v>
      </c>
      <c r="I6115">
        <v>139957.15525099999</v>
      </c>
      <c r="J6115">
        <v>149355.93183700001</v>
      </c>
      <c r="K6115">
        <v>351766.07174599997</v>
      </c>
      <c r="L6115">
        <v>319460.72670399997</v>
      </c>
      <c r="M6115">
        <v>3.92193927621175</v>
      </c>
      <c r="N6115">
        <v>7569093.6334953401</v>
      </c>
      <c r="O6115">
        <f>VLOOKUP(C6115,[1]pop_15p_a!$A$8:$AL$68,26,FALSE)</f>
        <v>11939537.3650348</v>
      </c>
      <c r="Q6115">
        <f t="shared" si="464"/>
        <v>32305.345042000001</v>
      </c>
      <c r="R6115">
        <f t="shared" si="467"/>
        <v>15855</v>
      </c>
      <c r="S6115">
        <v>15855</v>
      </c>
      <c r="T6115">
        <v>15855</v>
      </c>
      <c r="U6115">
        <f>U6119*W6115/W6116</f>
        <v>58.742632612966602</v>
      </c>
      <c r="W6115">
        <v>57.5</v>
      </c>
      <c r="Y6115">
        <v>49.238999999999997</v>
      </c>
      <c r="Z6115">
        <f t="shared" si="470"/>
        <v>4.0333329999999998</v>
      </c>
      <c r="AA6115">
        <v>4</v>
      </c>
      <c r="AB6115">
        <v>4.0333329999999998</v>
      </c>
      <c r="AE6115">
        <f t="shared" si="471"/>
        <v>2.8333333333333335</v>
      </c>
      <c r="AF6115">
        <v>2.8333333333333335</v>
      </c>
      <c r="AH6115">
        <v>2</v>
      </c>
      <c r="AI6115">
        <v>3</v>
      </c>
      <c r="AJ6115">
        <v>4</v>
      </c>
      <c r="AK6115">
        <v>2</v>
      </c>
      <c r="AN6115">
        <v>73.836669999999998</v>
      </c>
      <c r="AO6115">
        <v>0.74624629999999992</v>
      </c>
      <c r="AP6115">
        <v>1.0693431042343899</v>
      </c>
      <c r="AQ6115">
        <v>4.2278170629999998</v>
      </c>
      <c r="AR6115">
        <v>5.1901000399999999</v>
      </c>
      <c r="AT6115">
        <v>1</v>
      </c>
      <c r="AV6115">
        <v>0</v>
      </c>
      <c r="AW6115">
        <v>1</v>
      </c>
      <c r="AX6115">
        <v>1</v>
      </c>
      <c r="AZ6115">
        <v>84.6</v>
      </c>
      <c r="BA6115">
        <v>212.6</v>
      </c>
      <c r="BB6115">
        <v>96.3</v>
      </c>
      <c r="BC6115">
        <v>95.632171478491799</v>
      </c>
      <c r="BD6115">
        <v>66.077033120046494</v>
      </c>
      <c r="BE6115">
        <v>109.7658189</v>
      </c>
      <c r="BF6115">
        <v>101.9176113</v>
      </c>
    </row>
    <row r="6116" spans="1:58">
      <c r="A6116" t="s">
        <v>23</v>
      </c>
      <c r="B6116" t="s">
        <v>57</v>
      </c>
      <c r="C6116">
        <v>2000</v>
      </c>
      <c r="D6116">
        <f t="shared" si="465"/>
        <v>217</v>
      </c>
      <c r="E6116">
        <v>1</v>
      </c>
      <c r="F6116">
        <v>40533.392424999998</v>
      </c>
      <c r="G6116">
        <v>643670.27170399996</v>
      </c>
      <c r="H6116">
        <v>319293.952491</v>
      </c>
      <c r="I6116">
        <v>140835.785978</v>
      </c>
      <c r="J6116">
        <v>144896.204038</v>
      </c>
      <c r="K6116">
        <v>363286.676194</v>
      </c>
      <c r="L6116">
        <v>325953.89764400001</v>
      </c>
      <c r="M6116">
        <v>3.83908497057572</v>
      </c>
      <c r="N6116">
        <v>7597157.7727812799</v>
      </c>
      <c r="O6116">
        <f>VLOOKUP(C6116,[1]pop_15p_a!$A$8:$AL$68,26,FALSE)</f>
        <v>12003755.7003939</v>
      </c>
      <c r="Q6116">
        <f t="shared" si="464"/>
        <v>37332.778549999988</v>
      </c>
      <c r="R6116">
        <f t="shared" si="467"/>
        <v>15880</v>
      </c>
      <c r="S6116">
        <v>15880</v>
      </c>
      <c r="T6116">
        <v>15880</v>
      </c>
      <c r="U6116">
        <f>V6116</f>
        <v>59.6</v>
      </c>
      <c r="V6116">
        <v>59.6</v>
      </c>
      <c r="W6116">
        <v>50.9</v>
      </c>
      <c r="Y6116">
        <v>44.094000000000001</v>
      </c>
      <c r="Z6116">
        <f t="shared" si="470"/>
        <v>3.8666670000000001</v>
      </c>
      <c r="AA6116">
        <v>3.9</v>
      </c>
      <c r="AB6116">
        <v>3.8666670000000001</v>
      </c>
      <c r="AE6116">
        <f t="shared" si="471"/>
        <v>3.25</v>
      </c>
      <c r="AF6116">
        <v>3.25</v>
      </c>
      <c r="AH6116">
        <v>2.5</v>
      </c>
      <c r="AI6116">
        <v>3.5</v>
      </c>
      <c r="AJ6116">
        <v>4.5</v>
      </c>
      <c r="AK6116">
        <v>2.5</v>
      </c>
      <c r="AN6116">
        <v>74.069999999999993</v>
      </c>
      <c r="AO6116">
        <v>0.74497449999999998</v>
      </c>
      <c r="AP6116">
        <v>1.31362033317445</v>
      </c>
      <c r="AQ6116">
        <v>3.9743297614999999</v>
      </c>
      <c r="AR6116">
        <v>4.9105398298000003</v>
      </c>
      <c r="AT6116">
        <v>1</v>
      </c>
      <c r="AV6116">
        <v>0</v>
      </c>
      <c r="AW6116">
        <v>1</v>
      </c>
      <c r="AX6116">
        <v>1</v>
      </c>
      <c r="AZ6116">
        <v>84.8</v>
      </c>
      <c r="BA6116">
        <v>212.8</v>
      </c>
      <c r="BB6116">
        <v>98.9</v>
      </c>
      <c r="BC6116">
        <v>98.286757582796398</v>
      </c>
      <c r="BD6116">
        <v>66.571253746461096</v>
      </c>
      <c r="BE6116">
        <v>113.87031260000001</v>
      </c>
      <c r="BF6116">
        <v>107.0056328</v>
      </c>
    </row>
    <row r="6117" spans="1:58">
      <c r="A6117" t="s">
        <v>23</v>
      </c>
      <c r="B6117" t="s">
        <v>57</v>
      </c>
      <c r="C6117">
        <v>2000</v>
      </c>
      <c r="D6117">
        <f t="shared" si="465"/>
        <v>218</v>
      </c>
      <c r="E6117">
        <v>2</v>
      </c>
      <c r="F6117">
        <v>40916.502161999997</v>
      </c>
      <c r="G6117">
        <v>650858.79989699996</v>
      </c>
      <c r="H6117">
        <v>320278.292977</v>
      </c>
      <c r="I6117">
        <v>142038.67328300001</v>
      </c>
      <c r="J6117">
        <v>147886.86111599999</v>
      </c>
      <c r="K6117">
        <v>373949.16267599998</v>
      </c>
      <c r="L6117">
        <v>337223.51690799999</v>
      </c>
      <c r="M6117">
        <v>3.7071775051542799</v>
      </c>
      <c r="N6117">
        <v>7633616.96122442</v>
      </c>
      <c r="O6117">
        <f>VLOOKUP(C6117,[1]pop_15p_a!$A$8:$AL$68,26,FALSE)</f>
        <v>12003755.7003939</v>
      </c>
      <c r="Q6117">
        <f t="shared" si="464"/>
        <v>36725.645767999988</v>
      </c>
      <c r="R6117">
        <f t="shared" si="467"/>
        <v>15907</v>
      </c>
      <c r="S6117">
        <v>15907</v>
      </c>
      <c r="T6117">
        <v>15907</v>
      </c>
      <c r="U6117">
        <f t="shared" ref="U6117:U6180" si="472">V6117</f>
        <v>56.5</v>
      </c>
      <c r="V6117">
        <v>56.5</v>
      </c>
      <c r="W6117">
        <v>50.9</v>
      </c>
      <c r="Y6117">
        <v>44.094000000000001</v>
      </c>
      <c r="Z6117">
        <f t="shared" si="470"/>
        <v>3.733333</v>
      </c>
      <c r="AA6117">
        <v>3.7</v>
      </c>
      <c r="AB6117">
        <v>3.733333</v>
      </c>
      <c r="AE6117">
        <f t="shared" si="471"/>
        <v>3.9166666666666665</v>
      </c>
      <c r="AF6117">
        <v>3.9166666666666665</v>
      </c>
      <c r="AH6117">
        <v>3.25</v>
      </c>
      <c r="AI6117">
        <v>4.25</v>
      </c>
      <c r="AJ6117">
        <v>5.25</v>
      </c>
      <c r="AK6117">
        <v>3.25</v>
      </c>
      <c r="AN6117">
        <v>74.913330000000002</v>
      </c>
      <c r="AO6117">
        <v>0.75400369999999994</v>
      </c>
      <c r="AP6117">
        <v>1.31362033317445</v>
      </c>
      <c r="AQ6117">
        <v>3.9743297614999999</v>
      </c>
      <c r="AR6117">
        <v>4.9105398298000003</v>
      </c>
      <c r="AT6117">
        <v>1</v>
      </c>
      <c r="AV6117">
        <v>0</v>
      </c>
      <c r="AW6117">
        <v>1</v>
      </c>
      <c r="AX6117">
        <v>1</v>
      </c>
      <c r="AZ6117">
        <v>85.8</v>
      </c>
      <c r="BA6117">
        <v>214.1</v>
      </c>
      <c r="BB6117">
        <v>99.9</v>
      </c>
      <c r="BC6117">
        <v>101.73256524263</v>
      </c>
      <c r="BD6117">
        <v>67.059799602810003</v>
      </c>
      <c r="BE6117">
        <v>117.390986</v>
      </c>
      <c r="BF6117">
        <v>108.6582647</v>
      </c>
    </row>
    <row r="6118" spans="1:58">
      <c r="A6118" t="s">
        <v>23</v>
      </c>
      <c r="B6118" t="s">
        <v>57</v>
      </c>
      <c r="C6118">
        <v>2000</v>
      </c>
      <c r="D6118">
        <f t="shared" si="465"/>
        <v>219</v>
      </c>
      <c r="E6118">
        <v>3</v>
      </c>
      <c r="F6118">
        <v>41168.723228000003</v>
      </c>
      <c r="G6118">
        <v>656229.44825599995</v>
      </c>
      <c r="H6118">
        <v>322894.27526800003</v>
      </c>
      <c r="I6118">
        <v>143726.36745399999</v>
      </c>
      <c r="J6118">
        <v>146815.57041399999</v>
      </c>
      <c r="K6118">
        <v>384477.26499200001</v>
      </c>
      <c r="L6118">
        <v>341442.40423799999</v>
      </c>
      <c r="M6118">
        <v>3.5348469329469698</v>
      </c>
      <c r="N6118">
        <v>7672242.3754809899</v>
      </c>
      <c r="O6118">
        <f>VLOOKUP(C6118,[1]pop_15p_a!$A$8:$AL$68,26,FALSE)</f>
        <v>12003755.7003939</v>
      </c>
      <c r="Q6118">
        <f t="shared" si="464"/>
        <v>43034.860754000023</v>
      </c>
      <c r="R6118">
        <f t="shared" si="467"/>
        <v>15940</v>
      </c>
      <c r="S6118">
        <v>15940</v>
      </c>
      <c r="T6118">
        <v>15940</v>
      </c>
      <c r="U6118">
        <f t="shared" si="472"/>
        <v>55.5</v>
      </c>
      <c r="V6118">
        <v>55.5</v>
      </c>
      <c r="W6118">
        <v>50.9</v>
      </c>
      <c r="Y6118">
        <v>44.094000000000001</v>
      </c>
      <c r="Z6118">
        <f t="shared" si="470"/>
        <v>3.5666669999999998</v>
      </c>
      <c r="AA6118">
        <v>3.6</v>
      </c>
      <c r="AB6118">
        <v>3.5666669999999998</v>
      </c>
      <c r="AE6118">
        <f t="shared" si="471"/>
        <v>4.333333333333333</v>
      </c>
      <c r="AF6118">
        <v>4.333333333333333</v>
      </c>
      <c r="AH6118">
        <v>3.5</v>
      </c>
      <c r="AI6118">
        <v>4.5</v>
      </c>
      <c r="AJ6118">
        <v>5.5</v>
      </c>
      <c r="AK6118">
        <v>3.75</v>
      </c>
      <c r="AN6118">
        <v>75.273330000000001</v>
      </c>
      <c r="AO6118">
        <v>0.75655929999999993</v>
      </c>
      <c r="AP6118">
        <v>1.31362033317445</v>
      </c>
      <c r="AQ6118">
        <v>3.9743297614999999</v>
      </c>
      <c r="AR6118">
        <v>4.9105398298000003</v>
      </c>
      <c r="AT6118">
        <v>1</v>
      </c>
      <c r="AV6118">
        <v>0</v>
      </c>
      <c r="AW6118">
        <v>1</v>
      </c>
      <c r="AX6118">
        <v>1</v>
      </c>
      <c r="AZ6118">
        <v>87</v>
      </c>
      <c r="BA6118">
        <v>216</v>
      </c>
      <c r="BB6118">
        <v>102.7</v>
      </c>
      <c r="BC6118">
        <v>105.15194163483901</v>
      </c>
      <c r="BD6118">
        <v>67.246588487930495</v>
      </c>
      <c r="BE6118">
        <v>121.3639055</v>
      </c>
      <c r="BF6118">
        <v>109.9104983</v>
      </c>
    </row>
    <row r="6119" spans="1:58">
      <c r="A6119" t="s">
        <v>23</v>
      </c>
      <c r="B6119" t="s">
        <v>57</v>
      </c>
      <c r="C6119">
        <v>2000</v>
      </c>
      <c r="D6119">
        <f t="shared" si="465"/>
        <v>220</v>
      </c>
      <c r="E6119">
        <v>4</v>
      </c>
      <c r="F6119">
        <v>41612.435425000003</v>
      </c>
      <c r="G6119">
        <v>664758.65590999997</v>
      </c>
      <c r="H6119">
        <v>324964.35877400002</v>
      </c>
      <c r="I6119">
        <v>144442.35969799999</v>
      </c>
      <c r="J6119">
        <v>149280.17033699999</v>
      </c>
      <c r="K6119">
        <v>404898.65291399998</v>
      </c>
      <c r="L6119">
        <v>358698.39878699998</v>
      </c>
      <c r="M6119">
        <v>3.3171277894204501</v>
      </c>
      <c r="N6119">
        <v>7709093.8548462102</v>
      </c>
      <c r="O6119">
        <f>VLOOKUP(C6119,[1]pop_15p_a!$A$8:$AL$68,26,FALSE)</f>
        <v>12003755.7003939</v>
      </c>
      <c r="Q6119">
        <f t="shared" si="464"/>
        <v>46200.254126999993</v>
      </c>
      <c r="R6119">
        <f t="shared" si="467"/>
        <v>15975</v>
      </c>
      <c r="S6119">
        <v>15975</v>
      </c>
      <c r="T6119">
        <v>15975</v>
      </c>
      <c r="U6119">
        <f t="shared" si="472"/>
        <v>52</v>
      </c>
      <c r="V6119">
        <v>52</v>
      </c>
      <c r="W6119">
        <v>50.9</v>
      </c>
      <c r="Y6119">
        <v>44.094000000000001</v>
      </c>
      <c r="Z6119">
        <f t="shared" si="470"/>
        <v>3.3666670000000001</v>
      </c>
      <c r="AA6119">
        <v>3.4</v>
      </c>
      <c r="AB6119">
        <v>3.3666670000000001</v>
      </c>
      <c r="AE6119">
        <f t="shared" si="471"/>
        <v>4.75</v>
      </c>
      <c r="AF6119">
        <v>4.75</v>
      </c>
      <c r="AH6119">
        <v>3.75</v>
      </c>
      <c r="AI6119">
        <v>4.75</v>
      </c>
      <c r="AJ6119">
        <v>5.75</v>
      </c>
      <c r="AK6119">
        <v>3.75</v>
      </c>
      <c r="AN6119">
        <v>75.963329999999999</v>
      </c>
      <c r="AO6119">
        <v>0.76319079999999995</v>
      </c>
      <c r="AP6119">
        <v>1.31362033317445</v>
      </c>
      <c r="AQ6119">
        <v>3.9743297614999999</v>
      </c>
      <c r="AR6119">
        <v>4.9105398298000003</v>
      </c>
      <c r="AT6119">
        <v>1</v>
      </c>
      <c r="AV6119">
        <v>0</v>
      </c>
      <c r="AW6119">
        <v>1</v>
      </c>
      <c r="AX6119">
        <v>1</v>
      </c>
      <c r="AZ6119">
        <v>87.5</v>
      </c>
      <c r="BA6119">
        <v>218.3</v>
      </c>
      <c r="BB6119">
        <v>102.6</v>
      </c>
      <c r="BC6119">
        <v>107.50245942682599</v>
      </c>
      <c r="BD6119">
        <v>67.762358162798407</v>
      </c>
      <c r="BE6119">
        <v>124.0308026</v>
      </c>
      <c r="BF6119">
        <v>110.58513809999999</v>
      </c>
    </row>
    <row r="6120" spans="1:58">
      <c r="A6120" t="s">
        <v>23</v>
      </c>
      <c r="B6120" t="s">
        <v>57</v>
      </c>
      <c r="C6120">
        <v>2001</v>
      </c>
      <c r="D6120">
        <f t="shared" si="465"/>
        <v>221</v>
      </c>
      <c r="E6120">
        <v>1</v>
      </c>
      <c r="F6120">
        <v>41584.706398000002</v>
      </c>
      <c r="G6120">
        <v>665480.05648999999</v>
      </c>
      <c r="H6120">
        <v>325525.44583099999</v>
      </c>
      <c r="I6120">
        <v>148079.48496100001</v>
      </c>
      <c r="J6120">
        <v>148251.73636499999</v>
      </c>
      <c r="K6120">
        <v>390185.75424699998</v>
      </c>
      <c r="L6120">
        <v>353553.53267500002</v>
      </c>
      <c r="M6120">
        <v>3.0337139829500699</v>
      </c>
      <c r="N6120">
        <v>7770804.54037813</v>
      </c>
      <c r="O6120">
        <f>VLOOKUP(C6120,[1]pop_15p_a!$A$8:$AL$68,26,FALSE)</f>
        <v>12078699.543568401</v>
      </c>
      <c r="Q6120">
        <f t="shared" si="464"/>
        <v>36632.221571999951</v>
      </c>
      <c r="R6120">
        <f t="shared" si="467"/>
        <v>16003</v>
      </c>
      <c r="S6120">
        <v>16003</v>
      </c>
      <c r="T6120">
        <v>16003</v>
      </c>
      <c r="U6120">
        <f t="shared" si="472"/>
        <v>51.4</v>
      </c>
      <c r="V6120">
        <v>51.4</v>
      </c>
      <c r="W6120">
        <v>48.2</v>
      </c>
      <c r="Y6120">
        <v>41.317</v>
      </c>
      <c r="Z6120">
        <f t="shared" si="470"/>
        <v>3.2</v>
      </c>
      <c r="AA6120">
        <v>3.2</v>
      </c>
      <c r="AB6120">
        <v>3.2</v>
      </c>
      <c r="AE6120">
        <f t="shared" si="471"/>
        <v>4.75</v>
      </c>
      <c r="AF6120">
        <v>4.75</v>
      </c>
      <c r="AH6120">
        <v>3.75</v>
      </c>
      <c r="AI6120">
        <v>4.75</v>
      </c>
      <c r="AJ6120">
        <v>5.75</v>
      </c>
      <c r="AK6120">
        <v>3.75</v>
      </c>
      <c r="AN6120">
        <v>76.996669999999995</v>
      </c>
      <c r="AO6120">
        <v>0.77112499999999995</v>
      </c>
      <c r="AP6120">
        <v>1.77445206402175</v>
      </c>
      <c r="AQ6120">
        <v>3.780787466</v>
      </c>
      <c r="AR6120">
        <v>4.7462200086999999</v>
      </c>
      <c r="AT6120">
        <v>1</v>
      </c>
      <c r="AV6120">
        <v>0</v>
      </c>
      <c r="AW6120">
        <v>1</v>
      </c>
      <c r="AX6120">
        <v>1</v>
      </c>
      <c r="AZ6120">
        <v>87.3</v>
      </c>
      <c r="BA6120">
        <v>214.6</v>
      </c>
      <c r="BB6120">
        <v>105.4</v>
      </c>
      <c r="BC6120">
        <v>108.48768579428</v>
      </c>
      <c r="BD6120">
        <v>68.251066907780796</v>
      </c>
      <c r="BE6120">
        <v>126.00191940000001</v>
      </c>
      <c r="BF6120">
        <v>108.9460763</v>
      </c>
    </row>
    <row r="6121" spans="1:58">
      <c r="A6121" t="s">
        <v>23</v>
      </c>
      <c r="B6121" t="s">
        <v>57</v>
      </c>
      <c r="C6121">
        <v>2001</v>
      </c>
      <c r="D6121">
        <f t="shared" si="465"/>
        <v>222</v>
      </c>
      <c r="E6121">
        <v>2</v>
      </c>
      <c r="F6121">
        <v>41729.796797000003</v>
      </c>
      <c r="G6121">
        <v>668845.18307000003</v>
      </c>
      <c r="H6121">
        <v>327783.71359200001</v>
      </c>
      <c r="I6121">
        <v>148753.83223999999</v>
      </c>
      <c r="J6121">
        <v>149675.88123100001</v>
      </c>
      <c r="K6121">
        <v>386788.20578600001</v>
      </c>
      <c r="L6121">
        <v>349077.17582499998</v>
      </c>
      <c r="M6121">
        <v>2.92128303143422</v>
      </c>
      <c r="N6121">
        <v>7793137.82701506</v>
      </c>
      <c r="O6121">
        <f>VLOOKUP(C6121,[1]pop_15p_a!$A$8:$AL$68,26,FALSE)</f>
        <v>12078699.543568401</v>
      </c>
      <c r="Q6121">
        <f t="shared" si="464"/>
        <v>37711.029961000022</v>
      </c>
      <c r="R6121">
        <f t="shared" si="467"/>
        <v>16028</v>
      </c>
      <c r="S6121">
        <v>16028</v>
      </c>
      <c r="T6121">
        <v>16028</v>
      </c>
      <c r="U6121">
        <f t="shared" si="472"/>
        <v>52.5</v>
      </c>
      <c r="V6121">
        <v>52.5</v>
      </c>
      <c r="W6121">
        <v>48.2</v>
      </c>
      <c r="Y6121">
        <v>41.317</v>
      </c>
      <c r="Z6121">
        <f t="shared" si="470"/>
        <v>3.1</v>
      </c>
      <c r="AA6121">
        <v>3.1</v>
      </c>
      <c r="AB6121">
        <v>3.1</v>
      </c>
      <c r="AE6121">
        <f t="shared" si="471"/>
        <v>4.583333333333333</v>
      </c>
      <c r="AF6121">
        <v>4.583333333333333</v>
      </c>
      <c r="AH6121">
        <v>3.5</v>
      </c>
      <c r="AI6121">
        <v>4.5</v>
      </c>
      <c r="AJ6121">
        <v>5.5</v>
      </c>
      <c r="AK6121">
        <v>3.5</v>
      </c>
      <c r="AN6121">
        <v>78.203329999999994</v>
      </c>
      <c r="AO6121">
        <v>0.78174929999999998</v>
      </c>
      <c r="AP6121">
        <v>1.77445206402175</v>
      </c>
      <c r="AQ6121">
        <v>3.780787466</v>
      </c>
      <c r="AR6121">
        <v>4.7462200086999999</v>
      </c>
      <c r="AT6121">
        <v>1</v>
      </c>
      <c r="AV6121">
        <v>0</v>
      </c>
      <c r="AW6121">
        <v>1</v>
      </c>
      <c r="AX6121">
        <v>1</v>
      </c>
      <c r="AZ6121">
        <v>87.7</v>
      </c>
      <c r="BA6121">
        <v>214.8</v>
      </c>
      <c r="BB6121">
        <v>104.6</v>
      </c>
      <c r="BC6121">
        <v>110.493414490289</v>
      </c>
      <c r="BD6121">
        <v>68.738816703896703</v>
      </c>
      <c r="BE6121">
        <v>128.39276889999999</v>
      </c>
      <c r="BF6121">
        <v>110.4956493</v>
      </c>
    </row>
    <row r="6122" spans="1:58">
      <c r="A6122" t="s">
        <v>23</v>
      </c>
      <c r="B6122" t="s">
        <v>57</v>
      </c>
      <c r="C6122">
        <v>2001</v>
      </c>
      <c r="D6122">
        <f t="shared" si="465"/>
        <v>223</v>
      </c>
      <c r="E6122">
        <v>3</v>
      </c>
      <c r="F6122">
        <v>41719.025805999998</v>
      </c>
      <c r="G6122">
        <v>670007.55443899997</v>
      </c>
      <c r="H6122">
        <v>329060.71363900002</v>
      </c>
      <c r="I6122">
        <v>149464.653876</v>
      </c>
      <c r="J6122">
        <v>148073.777183</v>
      </c>
      <c r="K6122">
        <v>387720.10688500002</v>
      </c>
      <c r="L6122">
        <v>350602.83136100002</v>
      </c>
      <c r="M6122">
        <v>2.91045981863238</v>
      </c>
      <c r="N6122">
        <v>7806977.6516588004</v>
      </c>
      <c r="O6122">
        <f>VLOOKUP(C6122,[1]pop_15p_a!$A$8:$AL$68,26,FALSE)</f>
        <v>12078699.543568401</v>
      </c>
      <c r="Q6122">
        <f t="shared" si="464"/>
        <v>37117.275523999997</v>
      </c>
      <c r="R6122">
        <f t="shared" si="467"/>
        <v>16060</v>
      </c>
      <c r="S6122">
        <v>16060</v>
      </c>
      <c r="T6122">
        <v>16060</v>
      </c>
      <c r="U6122">
        <f t="shared" si="472"/>
        <v>51.1</v>
      </c>
      <c r="V6122">
        <v>51.1</v>
      </c>
      <c r="W6122">
        <v>48.2</v>
      </c>
      <c r="Y6122">
        <v>41.317</v>
      </c>
      <c r="Z6122">
        <f t="shared" si="470"/>
        <v>3.1</v>
      </c>
      <c r="AA6122">
        <v>3.1</v>
      </c>
      <c r="AB6122">
        <v>3.1</v>
      </c>
      <c r="AE6122">
        <f t="shared" si="471"/>
        <v>4.166666666666667</v>
      </c>
      <c r="AF6122">
        <v>4.166666666666667</v>
      </c>
      <c r="AH6122">
        <v>2.75</v>
      </c>
      <c r="AI6122">
        <v>3.75</v>
      </c>
      <c r="AJ6122">
        <v>4.75</v>
      </c>
      <c r="AK6122">
        <v>2.75</v>
      </c>
      <c r="AN6122">
        <v>78.49333</v>
      </c>
      <c r="AO6122">
        <v>0.78520639999999997</v>
      </c>
      <c r="AP6122">
        <v>1.77445206402175</v>
      </c>
      <c r="AQ6122">
        <v>3.780787466</v>
      </c>
      <c r="AR6122">
        <v>4.7462200086999999</v>
      </c>
      <c r="AT6122">
        <v>1</v>
      </c>
      <c r="AV6122">
        <v>0</v>
      </c>
      <c r="AW6122">
        <v>1</v>
      </c>
      <c r="AX6122">
        <v>1</v>
      </c>
      <c r="AZ6122">
        <v>88.3</v>
      </c>
      <c r="BA6122">
        <v>214.2</v>
      </c>
      <c r="BB6122">
        <v>104.5</v>
      </c>
      <c r="BC6122">
        <v>112.41579796754201</v>
      </c>
      <c r="BD6122">
        <v>69.110074344121202</v>
      </c>
      <c r="BE6122">
        <v>130.23954409999999</v>
      </c>
      <c r="BF6122">
        <v>111.97523510000001</v>
      </c>
    </row>
    <row r="6123" spans="1:58">
      <c r="A6123" t="s">
        <v>23</v>
      </c>
      <c r="B6123" t="s">
        <v>57</v>
      </c>
      <c r="C6123">
        <v>2001</v>
      </c>
      <c r="D6123">
        <f t="shared" si="465"/>
        <v>224</v>
      </c>
      <c r="E6123">
        <v>4</v>
      </c>
      <c r="F6123">
        <v>41765.156662000001</v>
      </c>
      <c r="G6123">
        <v>672168.43131899997</v>
      </c>
      <c r="H6123">
        <v>331458.70472199999</v>
      </c>
      <c r="I6123">
        <v>150184.988602</v>
      </c>
      <c r="J6123">
        <v>150706.91308699999</v>
      </c>
      <c r="K6123">
        <v>383811.98097999999</v>
      </c>
      <c r="L6123">
        <v>343044.56892400002</v>
      </c>
      <c r="M6123">
        <v>3.0303964254431199</v>
      </c>
      <c r="N6123">
        <v>7813484.8086170498</v>
      </c>
      <c r="O6123">
        <f>VLOOKUP(C6123,[1]pop_15p_a!$A$8:$AL$68,26,FALSE)</f>
        <v>12078699.543568401</v>
      </c>
      <c r="Q6123">
        <f t="shared" si="464"/>
        <v>40767.412055999972</v>
      </c>
      <c r="R6123">
        <f t="shared" si="467"/>
        <v>16094</v>
      </c>
      <c r="S6123">
        <v>16094</v>
      </c>
      <c r="T6123">
        <v>16094</v>
      </c>
      <c r="U6123">
        <f t="shared" si="472"/>
        <v>49.4</v>
      </c>
      <c r="V6123">
        <v>49.4</v>
      </c>
      <c r="W6123">
        <v>48.2</v>
      </c>
      <c r="Y6123">
        <v>41.317</v>
      </c>
      <c r="Z6123">
        <f t="shared" si="470"/>
        <v>3.1333329999999999</v>
      </c>
      <c r="AA6123">
        <v>3.1</v>
      </c>
      <c r="AB6123">
        <v>3.1333329999999999</v>
      </c>
      <c r="AE6123">
        <f t="shared" si="471"/>
        <v>3.4166666666666665</v>
      </c>
      <c r="AF6123">
        <v>3.4166666666666665</v>
      </c>
      <c r="AH6123">
        <v>2.25</v>
      </c>
      <c r="AI6123">
        <v>3.25</v>
      </c>
      <c r="AJ6123">
        <v>4.25</v>
      </c>
      <c r="AK6123">
        <v>2.75</v>
      </c>
      <c r="AN6123">
        <v>79.003330000000005</v>
      </c>
      <c r="AO6123">
        <v>0.79325519999999994</v>
      </c>
      <c r="AP6123">
        <v>1.77445206402175</v>
      </c>
      <c r="AQ6123">
        <v>3.780787466</v>
      </c>
      <c r="AR6123">
        <v>4.7462200086999999</v>
      </c>
      <c r="AT6123">
        <v>1</v>
      </c>
      <c r="AV6123">
        <v>0</v>
      </c>
      <c r="AW6123">
        <v>1</v>
      </c>
      <c r="AX6123">
        <v>1</v>
      </c>
      <c r="AZ6123">
        <v>89.2</v>
      </c>
      <c r="BA6123">
        <v>216.2</v>
      </c>
      <c r="BB6123">
        <v>103.3</v>
      </c>
      <c r="BC6123">
        <v>112.787997610283</v>
      </c>
      <c r="BD6123">
        <v>69.620042044201398</v>
      </c>
      <c r="BE6123">
        <v>131.33267309999999</v>
      </c>
      <c r="BF6123">
        <v>113.4414805</v>
      </c>
    </row>
    <row r="6124" spans="1:58">
      <c r="A6124" t="s">
        <v>23</v>
      </c>
      <c r="B6124" t="s">
        <v>57</v>
      </c>
      <c r="C6124">
        <v>2002</v>
      </c>
      <c r="D6124">
        <f t="shared" si="465"/>
        <v>225</v>
      </c>
      <c r="E6124">
        <v>1</v>
      </c>
      <c r="F6124">
        <v>41451.076139999997</v>
      </c>
      <c r="G6124">
        <v>668066.99414900003</v>
      </c>
      <c r="H6124">
        <v>331219.20966499997</v>
      </c>
      <c r="I6124">
        <v>153304.50176799999</v>
      </c>
      <c r="J6124">
        <v>146838.88128999999</v>
      </c>
      <c r="K6124">
        <v>385338.09843399998</v>
      </c>
      <c r="L6124">
        <v>346985.80021299998</v>
      </c>
      <c r="M6124">
        <v>3.2001677111860198</v>
      </c>
      <c r="N6124">
        <v>7851828.7476707697</v>
      </c>
      <c r="O6124">
        <f>VLOOKUP(C6124,[1]pop_15p_a!$A$8:$AL$68,26,FALSE)</f>
        <v>12150365.161802599</v>
      </c>
      <c r="Q6124">
        <f t="shared" si="464"/>
        <v>38352.298221000005</v>
      </c>
      <c r="R6124">
        <f t="shared" si="467"/>
        <v>16117</v>
      </c>
      <c r="S6124">
        <v>16117</v>
      </c>
      <c r="T6124">
        <v>16117</v>
      </c>
      <c r="U6124">
        <f t="shared" si="472"/>
        <v>49.9</v>
      </c>
      <c r="V6124">
        <v>49.9</v>
      </c>
      <c r="W6124">
        <v>47.5</v>
      </c>
      <c r="Y6124">
        <v>41.454999999999998</v>
      </c>
      <c r="Z6124">
        <f t="shared" si="470"/>
        <v>3.3</v>
      </c>
      <c r="AA6124">
        <v>3.3</v>
      </c>
      <c r="AB6124">
        <v>3.3</v>
      </c>
      <c r="AE6124">
        <f t="shared" si="471"/>
        <v>3.25</v>
      </c>
      <c r="AF6124">
        <v>3.25</v>
      </c>
      <c r="AH6124">
        <v>2.25</v>
      </c>
      <c r="AI6124">
        <v>3.25</v>
      </c>
      <c r="AJ6124">
        <v>4.25</v>
      </c>
      <c r="AK6124">
        <v>2.75</v>
      </c>
      <c r="AN6124">
        <v>79.90334</v>
      </c>
      <c r="AO6124">
        <v>0.79951629999999996</v>
      </c>
      <c r="AP6124">
        <v>1.1188323633645401</v>
      </c>
      <c r="AQ6124">
        <v>3.6703784050000001</v>
      </c>
      <c r="AR6124">
        <v>4.738789916</v>
      </c>
      <c r="AT6124">
        <v>1</v>
      </c>
      <c r="AV6124">
        <v>0</v>
      </c>
      <c r="AW6124">
        <v>1</v>
      </c>
      <c r="AX6124">
        <v>1</v>
      </c>
      <c r="AZ6124">
        <v>89.8</v>
      </c>
      <c r="BA6124">
        <v>215.7</v>
      </c>
      <c r="BB6124">
        <v>105.6</v>
      </c>
      <c r="BC6124">
        <v>113.66072469989101</v>
      </c>
      <c r="BD6124">
        <v>70.115013870793106</v>
      </c>
      <c r="BE6124">
        <v>132.739677</v>
      </c>
      <c r="BF6124">
        <v>114.02453610000001</v>
      </c>
    </row>
    <row r="6125" spans="1:58">
      <c r="A6125" t="s">
        <v>23</v>
      </c>
      <c r="B6125" t="s">
        <v>57</v>
      </c>
      <c r="C6125">
        <v>2002</v>
      </c>
      <c r="D6125">
        <f t="shared" si="465"/>
        <v>226</v>
      </c>
      <c r="E6125">
        <v>2</v>
      </c>
      <c r="F6125">
        <v>41549.031804999999</v>
      </c>
      <c r="G6125">
        <v>670393.62816600001</v>
      </c>
      <c r="H6125">
        <v>331641.27681399998</v>
      </c>
      <c r="I6125">
        <v>156103.82972499999</v>
      </c>
      <c r="J6125">
        <v>144617.432149</v>
      </c>
      <c r="K6125">
        <v>388128.62958800001</v>
      </c>
      <c r="L6125">
        <v>348945.495398</v>
      </c>
      <c r="M6125">
        <v>3.4620171781827498</v>
      </c>
      <c r="N6125">
        <v>7846915.3733462403</v>
      </c>
      <c r="O6125">
        <f>VLOOKUP(C6125,[1]pop_15p_a!$A$8:$AL$68,26,FALSE)</f>
        <v>12150365.161802599</v>
      </c>
      <c r="Q6125">
        <f t="shared" si="464"/>
        <v>39183.134190000012</v>
      </c>
      <c r="R6125">
        <f t="shared" si="467"/>
        <v>16135</v>
      </c>
      <c r="S6125">
        <v>16135</v>
      </c>
      <c r="T6125">
        <v>16135</v>
      </c>
      <c r="U6125">
        <f t="shared" si="472"/>
        <v>50.1</v>
      </c>
      <c r="V6125">
        <v>50.1</v>
      </c>
      <c r="W6125">
        <v>47.5</v>
      </c>
      <c r="Y6125">
        <v>41.454999999999998</v>
      </c>
      <c r="Z6125">
        <f t="shared" si="470"/>
        <v>3.5</v>
      </c>
      <c r="AA6125">
        <v>3.5</v>
      </c>
      <c r="AB6125">
        <v>3.5</v>
      </c>
      <c r="AE6125">
        <f t="shared" si="471"/>
        <v>3.25</v>
      </c>
      <c r="AF6125">
        <v>3.25</v>
      </c>
      <c r="AH6125">
        <v>2.25</v>
      </c>
      <c r="AI6125">
        <v>3.25</v>
      </c>
      <c r="AJ6125">
        <v>4.25</v>
      </c>
      <c r="AK6125">
        <v>2.75</v>
      </c>
      <c r="AN6125">
        <v>80.823329999999999</v>
      </c>
      <c r="AO6125">
        <v>0.80997410000000003</v>
      </c>
      <c r="AP6125">
        <v>1.1188323633645401</v>
      </c>
      <c r="AQ6125">
        <v>3.6703784050000001</v>
      </c>
      <c r="AR6125">
        <v>4.738789916</v>
      </c>
      <c r="AT6125">
        <v>1</v>
      </c>
      <c r="AV6125">
        <v>0</v>
      </c>
      <c r="AW6125">
        <v>1</v>
      </c>
      <c r="AX6125">
        <v>1</v>
      </c>
      <c r="AZ6125">
        <v>91.1</v>
      </c>
      <c r="BA6125">
        <v>214.1</v>
      </c>
      <c r="BB6125">
        <v>107</v>
      </c>
      <c r="BC6125">
        <v>114.12624416066799</v>
      </c>
      <c r="BD6125">
        <v>70.615738553705597</v>
      </c>
      <c r="BE6125">
        <v>133.4561535</v>
      </c>
      <c r="BF6125">
        <v>115.4415362</v>
      </c>
    </row>
    <row r="6126" spans="1:58">
      <c r="A6126" t="s">
        <v>23</v>
      </c>
      <c r="B6126" t="s">
        <v>57</v>
      </c>
      <c r="C6126">
        <v>2002</v>
      </c>
      <c r="D6126">
        <f t="shared" si="465"/>
        <v>227</v>
      </c>
      <c r="E6126">
        <v>3</v>
      </c>
      <c r="F6126">
        <v>41551.736328999999</v>
      </c>
      <c r="G6126">
        <v>671434.50734300003</v>
      </c>
      <c r="H6126">
        <v>332409.73313499999</v>
      </c>
      <c r="I6126">
        <v>156346.93198699999</v>
      </c>
      <c r="J6126">
        <v>143278.14199199999</v>
      </c>
      <c r="K6126">
        <v>391557.98901399999</v>
      </c>
      <c r="L6126">
        <v>352109.123548</v>
      </c>
      <c r="M6126">
        <v>3.75493540908306</v>
      </c>
      <c r="N6126">
        <v>7836726.2412498305</v>
      </c>
      <c r="O6126">
        <f>VLOOKUP(C6126,[1]pop_15p_a!$A$8:$AL$68,26,FALSE)</f>
        <v>12150365.161802599</v>
      </c>
      <c r="Q6126">
        <f t="shared" si="464"/>
        <v>39448.865465999988</v>
      </c>
      <c r="R6126">
        <f t="shared" si="467"/>
        <v>16159</v>
      </c>
      <c r="S6126">
        <v>16159</v>
      </c>
      <c r="T6126">
        <v>16159</v>
      </c>
      <c r="U6126">
        <f t="shared" si="472"/>
        <v>49.4</v>
      </c>
      <c r="V6126">
        <v>49.4</v>
      </c>
      <c r="W6126">
        <v>47.5</v>
      </c>
      <c r="Y6126">
        <v>41.454999999999998</v>
      </c>
      <c r="Z6126">
        <f t="shared" si="470"/>
        <v>3.8</v>
      </c>
      <c r="AA6126">
        <v>3.8</v>
      </c>
      <c r="AB6126">
        <v>3.8</v>
      </c>
      <c r="AE6126">
        <f t="shared" si="471"/>
        <v>3.25</v>
      </c>
      <c r="AF6126">
        <v>3.25</v>
      </c>
      <c r="AH6126">
        <v>2.25</v>
      </c>
      <c r="AI6126">
        <v>3.25</v>
      </c>
      <c r="AJ6126">
        <v>4.25</v>
      </c>
      <c r="AK6126">
        <v>2.75</v>
      </c>
      <c r="AN6126">
        <v>81.013339999999999</v>
      </c>
      <c r="AO6126">
        <v>0.8116916999999999</v>
      </c>
      <c r="AP6126">
        <v>1.1188323633645401</v>
      </c>
      <c r="AQ6126">
        <v>3.6703784050000001</v>
      </c>
      <c r="AR6126">
        <v>4.738789916</v>
      </c>
      <c r="AT6126">
        <v>1</v>
      </c>
      <c r="AV6126">
        <v>0</v>
      </c>
      <c r="AW6126">
        <v>1</v>
      </c>
      <c r="AX6126">
        <v>1</v>
      </c>
      <c r="AZ6126">
        <v>92.5</v>
      </c>
      <c r="BA6126">
        <v>216.5</v>
      </c>
      <c r="BB6126">
        <v>105.6</v>
      </c>
      <c r="BC6126">
        <v>114.676207242224</v>
      </c>
      <c r="BD6126">
        <v>71.111299837108703</v>
      </c>
      <c r="BE6126">
        <v>134.10479459999999</v>
      </c>
      <c r="BF6126">
        <v>116.7866585</v>
      </c>
    </row>
    <row r="6127" spans="1:58">
      <c r="A6127" t="s">
        <v>23</v>
      </c>
      <c r="B6127" t="s">
        <v>57</v>
      </c>
      <c r="C6127">
        <v>2002</v>
      </c>
      <c r="D6127">
        <f t="shared" si="465"/>
        <v>228</v>
      </c>
      <c r="E6127">
        <v>4</v>
      </c>
      <c r="F6127">
        <v>41549.636500000001</v>
      </c>
      <c r="G6127">
        <v>672439.31711900001</v>
      </c>
      <c r="H6127">
        <v>334025.35263099999</v>
      </c>
      <c r="I6127">
        <v>156439.80859299999</v>
      </c>
      <c r="J6127">
        <v>137851.44764200001</v>
      </c>
      <c r="K6127">
        <v>393195.13235899998</v>
      </c>
      <c r="L6127">
        <v>351441.62352700002</v>
      </c>
      <c r="M6127">
        <v>4.0733321512861496</v>
      </c>
      <c r="N6127">
        <v>7820996.6726797298</v>
      </c>
      <c r="O6127">
        <f>VLOOKUP(C6127,[1]pop_15p_a!$A$8:$AL$68,26,FALSE)</f>
        <v>12150365.161802599</v>
      </c>
      <c r="Q6127">
        <f t="shared" si="464"/>
        <v>41753.508831999963</v>
      </c>
      <c r="R6127">
        <f t="shared" si="467"/>
        <v>16184</v>
      </c>
      <c r="S6127">
        <v>16184</v>
      </c>
      <c r="T6127">
        <v>16184</v>
      </c>
      <c r="U6127">
        <f t="shared" si="472"/>
        <v>48.8</v>
      </c>
      <c r="V6127">
        <v>48.8</v>
      </c>
      <c r="W6127">
        <v>47.5</v>
      </c>
      <c r="Y6127">
        <v>41.454999999999998</v>
      </c>
      <c r="Z6127">
        <f t="shared" si="470"/>
        <v>4.0999999999999996</v>
      </c>
      <c r="AA6127">
        <v>4.0999999999999996</v>
      </c>
      <c r="AB6127">
        <v>4.0999999999999996</v>
      </c>
      <c r="AE6127">
        <f t="shared" si="471"/>
        <v>3.0833333333333335</v>
      </c>
      <c r="AF6127">
        <v>3.0833333333333335</v>
      </c>
      <c r="AH6127">
        <v>1.75</v>
      </c>
      <c r="AI6127">
        <v>2.75</v>
      </c>
      <c r="AJ6127">
        <v>3.75</v>
      </c>
      <c r="AK6127">
        <v>1.75</v>
      </c>
      <c r="AN6127">
        <v>81.236660000000001</v>
      </c>
      <c r="AO6127">
        <v>0.81616069999999996</v>
      </c>
      <c r="AP6127">
        <v>1.1188323633645401</v>
      </c>
      <c r="AQ6127">
        <v>3.6703784050000001</v>
      </c>
      <c r="AR6127">
        <v>4.738789916</v>
      </c>
      <c r="AT6127">
        <v>1</v>
      </c>
      <c r="AV6127">
        <v>0</v>
      </c>
      <c r="AW6127">
        <v>1</v>
      </c>
      <c r="AX6127">
        <v>1</v>
      </c>
      <c r="AZ6127">
        <v>93.8</v>
      </c>
      <c r="BA6127">
        <v>216.3</v>
      </c>
      <c r="BB6127">
        <v>103.7</v>
      </c>
      <c r="BC6127">
        <v>114.762282497569</v>
      </c>
      <c r="BD6127">
        <v>71.637947738392597</v>
      </c>
      <c r="BE6127">
        <v>133.84040820000001</v>
      </c>
      <c r="BF6127">
        <v>117.32395200000001</v>
      </c>
    </row>
    <row r="6128" spans="1:58">
      <c r="A6128" t="s">
        <v>23</v>
      </c>
      <c r="B6128" t="s">
        <v>57</v>
      </c>
      <c r="C6128">
        <v>2003</v>
      </c>
      <c r="D6128">
        <f t="shared" si="465"/>
        <v>229</v>
      </c>
      <c r="E6128">
        <v>1</v>
      </c>
      <c r="F6128">
        <v>41513.236592000001</v>
      </c>
      <c r="G6128">
        <v>672555.94602100004</v>
      </c>
      <c r="H6128">
        <v>332957.56444400002</v>
      </c>
      <c r="I6128">
        <v>159254.646041</v>
      </c>
      <c r="J6128">
        <v>139417.29987300001</v>
      </c>
      <c r="K6128">
        <v>397891.84981699998</v>
      </c>
      <c r="L6128">
        <v>357533.04140500003</v>
      </c>
      <c r="M6128">
        <v>4.3726545929188996</v>
      </c>
      <c r="N6128">
        <v>7814666.6666666698</v>
      </c>
      <c r="O6128">
        <f>VLOOKUP(C6128,[1]pop_15p_a!$A$8:$AL$68,26,FALSE)</f>
        <v>12205727.2842525</v>
      </c>
      <c r="Q6128">
        <f t="shared" si="464"/>
        <v>40358.808411999955</v>
      </c>
      <c r="R6128">
        <f t="shared" si="467"/>
        <v>16201</v>
      </c>
      <c r="S6128">
        <v>16201</v>
      </c>
      <c r="T6128">
        <v>16201</v>
      </c>
      <c r="U6128">
        <f t="shared" si="472"/>
        <v>49.9</v>
      </c>
      <c r="V6128">
        <v>49.9</v>
      </c>
      <c r="W6128">
        <v>48.7</v>
      </c>
      <c r="Y6128">
        <v>42.957000000000001</v>
      </c>
      <c r="Z6128">
        <f t="shared" si="470"/>
        <v>4.3666669999999996</v>
      </c>
      <c r="AA6128">
        <v>4.4000000000000004</v>
      </c>
      <c r="AB6128">
        <v>4.3666669999999996</v>
      </c>
      <c r="AE6128">
        <f t="shared" si="471"/>
        <v>2.6666666666666665</v>
      </c>
      <c r="AF6128">
        <v>2.6666666666666665</v>
      </c>
      <c r="AH6128">
        <v>1.5</v>
      </c>
      <c r="AI6128">
        <v>2.5</v>
      </c>
      <c r="AJ6128">
        <v>3.5</v>
      </c>
      <c r="AK6128">
        <v>1.5</v>
      </c>
      <c r="AN6128">
        <v>81.843329999999995</v>
      </c>
      <c r="AO6128">
        <v>0.81936660000000006</v>
      </c>
      <c r="AP6128">
        <v>-3.554623775284E-3</v>
      </c>
      <c r="AQ6128">
        <v>3.7320598092499999</v>
      </c>
      <c r="AR6128">
        <v>4.8291450928000001</v>
      </c>
      <c r="AT6128">
        <v>1</v>
      </c>
      <c r="AV6128">
        <v>0</v>
      </c>
      <c r="AW6128">
        <v>1</v>
      </c>
      <c r="AX6128">
        <v>1</v>
      </c>
      <c r="AZ6128">
        <v>95</v>
      </c>
      <c r="BA6128">
        <v>216.9</v>
      </c>
      <c r="BB6128">
        <v>106.3</v>
      </c>
      <c r="BC6128">
        <v>114.959301260526</v>
      </c>
      <c r="BD6128">
        <v>72.142634752669693</v>
      </c>
      <c r="BE6128">
        <v>134.00103799999999</v>
      </c>
      <c r="BF6128">
        <v>118.6265806</v>
      </c>
    </row>
    <row r="6129" spans="1:58">
      <c r="A6129" t="s">
        <v>23</v>
      </c>
      <c r="B6129" t="s">
        <v>57</v>
      </c>
      <c r="C6129">
        <v>2003</v>
      </c>
      <c r="D6129">
        <f t="shared" si="465"/>
        <v>230</v>
      </c>
      <c r="E6129">
        <v>2</v>
      </c>
      <c r="F6129">
        <v>41334.160331999999</v>
      </c>
      <c r="G6129">
        <v>670233.40977499995</v>
      </c>
      <c r="H6129">
        <v>332256.48961799999</v>
      </c>
      <c r="I6129">
        <v>159470.06566399999</v>
      </c>
      <c r="J6129">
        <v>139692.60626199999</v>
      </c>
      <c r="K6129">
        <v>394055.859283</v>
      </c>
      <c r="L6129">
        <v>355725.67854200001</v>
      </c>
      <c r="M6129">
        <v>4.7358982719269704</v>
      </c>
      <c r="N6129">
        <v>7791333.3333333302</v>
      </c>
      <c r="O6129">
        <f>VLOOKUP(C6129,[1]pop_15p_a!$A$8:$AL$68,26,FALSE)</f>
        <v>12205727.2842525</v>
      </c>
      <c r="Q6129">
        <f t="shared" si="464"/>
        <v>38330.180740999989</v>
      </c>
      <c r="R6129">
        <f t="shared" si="467"/>
        <v>16215</v>
      </c>
      <c r="S6129">
        <v>16215</v>
      </c>
      <c r="T6129">
        <v>16215</v>
      </c>
      <c r="U6129">
        <f t="shared" si="472"/>
        <v>49.4</v>
      </c>
      <c r="V6129">
        <v>49.4</v>
      </c>
      <c r="W6129">
        <v>48.7</v>
      </c>
      <c r="Y6129">
        <v>42.957000000000001</v>
      </c>
      <c r="Z6129">
        <f t="shared" si="470"/>
        <v>4.7</v>
      </c>
      <c r="AA6129">
        <v>4.7</v>
      </c>
      <c r="AB6129">
        <v>4.7</v>
      </c>
      <c r="AE6129">
        <f t="shared" si="471"/>
        <v>2.3333333333333335</v>
      </c>
      <c r="AF6129">
        <v>2.3333333333333335</v>
      </c>
      <c r="AH6129">
        <v>1</v>
      </c>
      <c r="AI6129">
        <v>2</v>
      </c>
      <c r="AJ6129">
        <v>3</v>
      </c>
      <c r="AK6129">
        <v>1</v>
      </c>
      <c r="AN6129">
        <v>82.443340000000006</v>
      </c>
      <c r="AO6129">
        <v>0.82643069999999996</v>
      </c>
      <c r="AP6129">
        <v>-3.554623775284E-3</v>
      </c>
      <c r="AQ6129">
        <v>3.7320598092499999</v>
      </c>
      <c r="AR6129">
        <v>4.8291450928000001</v>
      </c>
      <c r="AT6129">
        <v>1</v>
      </c>
      <c r="AV6129">
        <v>0</v>
      </c>
      <c r="AW6129">
        <v>1</v>
      </c>
      <c r="AX6129">
        <v>1</v>
      </c>
      <c r="AZ6129">
        <v>96.7</v>
      </c>
      <c r="BA6129">
        <v>219.1</v>
      </c>
      <c r="BB6129">
        <v>106.8</v>
      </c>
      <c r="BC6129">
        <v>115.802901385475</v>
      </c>
      <c r="BD6129">
        <v>72.637589851418596</v>
      </c>
      <c r="BE6129">
        <v>134.41781610000001</v>
      </c>
      <c r="BF6129">
        <v>119.44432089999999</v>
      </c>
    </row>
    <row r="6130" spans="1:58">
      <c r="A6130" t="s">
        <v>23</v>
      </c>
      <c r="B6130" t="s">
        <v>57</v>
      </c>
      <c r="C6130">
        <v>2003</v>
      </c>
      <c r="D6130">
        <f t="shared" si="465"/>
        <v>231</v>
      </c>
      <c r="E6130">
        <v>3</v>
      </c>
      <c r="F6130">
        <v>41324.954846000001</v>
      </c>
      <c r="G6130">
        <v>670827.99202300003</v>
      </c>
      <c r="H6130">
        <v>331136.72769099998</v>
      </c>
      <c r="I6130">
        <v>160017.72203899999</v>
      </c>
      <c r="J6130">
        <v>140414.719836</v>
      </c>
      <c r="K6130">
        <v>395440.98654399998</v>
      </c>
      <c r="L6130">
        <v>354869.80961200001</v>
      </c>
      <c r="M6130">
        <v>4.9814822351552603</v>
      </c>
      <c r="N6130">
        <v>7782333.3333333302</v>
      </c>
      <c r="O6130">
        <f>VLOOKUP(C6130,[1]pop_15p_a!$A$8:$AL$68,26,FALSE)</f>
        <v>12205727.2842525</v>
      </c>
      <c r="Q6130">
        <f t="shared" si="464"/>
        <v>40571.176931999973</v>
      </c>
      <c r="R6130">
        <f t="shared" si="467"/>
        <v>16233</v>
      </c>
      <c r="S6130">
        <v>16233</v>
      </c>
      <c r="T6130">
        <v>16233</v>
      </c>
      <c r="U6130">
        <f t="shared" si="472"/>
        <v>50.3</v>
      </c>
      <c r="V6130">
        <v>50.3</v>
      </c>
      <c r="W6130">
        <v>48.7</v>
      </c>
      <c r="Y6130">
        <v>42.957000000000001</v>
      </c>
      <c r="Z6130">
        <f t="shared" si="470"/>
        <v>5</v>
      </c>
      <c r="AA6130">
        <v>5</v>
      </c>
      <c r="AB6130">
        <v>5</v>
      </c>
      <c r="AE6130">
        <f t="shared" si="471"/>
        <v>2</v>
      </c>
      <c r="AF6130">
        <v>2</v>
      </c>
      <c r="AH6130">
        <v>1</v>
      </c>
      <c r="AI6130">
        <v>2</v>
      </c>
      <c r="AJ6130">
        <v>3</v>
      </c>
      <c r="AK6130">
        <v>1</v>
      </c>
      <c r="AN6130">
        <v>82.683329999999998</v>
      </c>
      <c r="AO6130">
        <v>0.82764320000000002</v>
      </c>
      <c r="AP6130">
        <v>-3.554623775284E-3</v>
      </c>
      <c r="AQ6130">
        <v>3.7320598092499999</v>
      </c>
      <c r="AR6130">
        <v>4.8291450928000001</v>
      </c>
      <c r="AT6130">
        <v>1</v>
      </c>
      <c r="AV6130">
        <v>0</v>
      </c>
      <c r="AW6130">
        <v>1</v>
      </c>
      <c r="AX6130">
        <v>1</v>
      </c>
      <c r="AZ6130">
        <v>99.3</v>
      </c>
      <c r="BA6130">
        <v>221.7</v>
      </c>
      <c r="BB6130">
        <v>106.9</v>
      </c>
      <c r="BC6130">
        <v>115.40269115863801</v>
      </c>
      <c r="BD6130">
        <v>73.424116599319404</v>
      </c>
      <c r="BE6130">
        <v>133.5401626</v>
      </c>
      <c r="BF6130">
        <v>119.5033964</v>
      </c>
    </row>
    <row r="6131" spans="1:58">
      <c r="A6131" t="s">
        <v>23</v>
      </c>
      <c r="B6131" t="s">
        <v>57</v>
      </c>
      <c r="C6131">
        <v>2003</v>
      </c>
      <c r="D6131">
        <f t="shared" si="465"/>
        <v>232</v>
      </c>
      <c r="E6131">
        <v>4</v>
      </c>
      <c r="F6131">
        <v>41497.635786999999</v>
      </c>
      <c r="G6131">
        <v>674419.57680699998</v>
      </c>
      <c r="H6131">
        <v>331757.55927700002</v>
      </c>
      <c r="I6131">
        <v>160434.90030899999</v>
      </c>
      <c r="J6131">
        <v>142963.23673800001</v>
      </c>
      <c r="K6131">
        <v>402998.12773900002</v>
      </c>
      <c r="L6131">
        <v>362288.13302100002</v>
      </c>
      <c r="M6131">
        <v>5.2550168925794596</v>
      </c>
      <c r="N6131">
        <v>7758666.6666666698</v>
      </c>
      <c r="O6131">
        <f>VLOOKUP(C6131,[1]pop_15p_a!$A$8:$AL$68,26,FALSE)</f>
        <v>12205727.2842525</v>
      </c>
      <c r="Q6131">
        <f t="shared" si="464"/>
        <v>40709.994718000002</v>
      </c>
      <c r="R6131">
        <f t="shared" si="467"/>
        <v>16252</v>
      </c>
      <c r="S6131">
        <v>16252</v>
      </c>
      <c r="T6131">
        <v>16252</v>
      </c>
      <c r="U6131">
        <f t="shared" si="472"/>
        <v>50</v>
      </c>
      <c r="V6131">
        <v>50</v>
      </c>
      <c r="W6131">
        <v>48.7</v>
      </c>
      <c r="Y6131">
        <v>42.957000000000001</v>
      </c>
      <c r="Z6131">
        <f t="shared" si="470"/>
        <v>5.266667</v>
      </c>
      <c r="AA6131">
        <v>5.3</v>
      </c>
      <c r="AB6131">
        <v>5.266667</v>
      </c>
      <c r="AE6131">
        <f t="shared" si="471"/>
        <v>2</v>
      </c>
      <c r="AF6131">
        <v>2</v>
      </c>
      <c r="AH6131">
        <v>1</v>
      </c>
      <c r="AI6131">
        <v>2</v>
      </c>
      <c r="AJ6131">
        <v>3</v>
      </c>
      <c r="AK6131">
        <v>1</v>
      </c>
      <c r="AN6131">
        <v>82.763339999999999</v>
      </c>
      <c r="AO6131">
        <v>0.83145190000000002</v>
      </c>
      <c r="AP6131">
        <v>-3.554623775284E-3</v>
      </c>
      <c r="AQ6131">
        <v>3.7320598092499999</v>
      </c>
      <c r="AR6131">
        <v>4.8291450928000001</v>
      </c>
      <c r="AT6131">
        <v>1</v>
      </c>
      <c r="AV6131">
        <v>0</v>
      </c>
      <c r="AW6131">
        <v>1</v>
      </c>
      <c r="AX6131">
        <v>1</v>
      </c>
      <c r="AZ6131">
        <v>100.9</v>
      </c>
      <c r="BA6131">
        <v>231.3</v>
      </c>
      <c r="BB6131">
        <v>107.5</v>
      </c>
      <c r="BC6131">
        <v>116.768999245329</v>
      </c>
      <c r="BD6131">
        <v>73.955658796592303</v>
      </c>
      <c r="BE6131">
        <v>134.82185469999999</v>
      </c>
      <c r="BF6131">
        <v>121.0882333</v>
      </c>
    </row>
    <row r="6132" spans="1:58">
      <c r="A6132" t="s">
        <v>23</v>
      </c>
      <c r="B6132" t="s">
        <v>57</v>
      </c>
      <c r="C6132">
        <v>2004</v>
      </c>
      <c r="D6132">
        <f t="shared" si="465"/>
        <v>233</v>
      </c>
      <c r="E6132">
        <v>1</v>
      </c>
      <c r="F6132">
        <v>41837.247757999998</v>
      </c>
      <c r="G6132">
        <v>680524.67203400005</v>
      </c>
      <c r="H6132">
        <v>335530.33159299998</v>
      </c>
      <c r="I6132">
        <v>157512.68996600001</v>
      </c>
      <c r="J6132">
        <v>142257.104135</v>
      </c>
      <c r="K6132">
        <v>407967.64139300003</v>
      </c>
      <c r="L6132">
        <v>362538.37693099998</v>
      </c>
      <c r="M6132">
        <v>5.4582401950823103</v>
      </c>
      <c r="N6132">
        <v>7754000</v>
      </c>
      <c r="O6132">
        <f>VLOOKUP(C6132,[1]pop_15p_a!$A$8:$AL$68,26,FALSE)</f>
        <v>12240567.400604701</v>
      </c>
      <c r="Q6132">
        <f t="shared" si="464"/>
        <v>45429.26446200005</v>
      </c>
      <c r="R6132">
        <f t="shared" si="467"/>
        <v>16266</v>
      </c>
      <c r="S6132">
        <v>16266</v>
      </c>
      <c r="T6132">
        <v>16266</v>
      </c>
      <c r="U6132">
        <f t="shared" si="472"/>
        <v>50.9</v>
      </c>
      <c r="V6132">
        <v>50.9</v>
      </c>
      <c r="W6132">
        <v>49.1</v>
      </c>
      <c r="Y6132">
        <v>43.752000000000002</v>
      </c>
      <c r="Z6132">
        <f t="shared" si="470"/>
        <v>5.4333330000000002</v>
      </c>
      <c r="AA6132">
        <v>5.5</v>
      </c>
      <c r="AB6132">
        <v>5.4333330000000002</v>
      </c>
      <c r="AE6132">
        <f t="shared" si="471"/>
        <v>2</v>
      </c>
      <c r="AF6132">
        <v>2</v>
      </c>
      <c r="AH6132">
        <v>1</v>
      </c>
      <c r="AI6132">
        <v>2</v>
      </c>
      <c r="AJ6132">
        <v>3</v>
      </c>
      <c r="AK6132">
        <v>1</v>
      </c>
      <c r="AN6132">
        <v>82.836669999999998</v>
      </c>
      <c r="AO6132">
        <v>0.83177480000000004</v>
      </c>
      <c r="AP6132">
        <v>-0.74399114848980796</v>
      </c>
      <c r="AQ6132">
        <v>3.8429892787500002</v>
      </c>
      <c r="AR6132">
        <v>4.9203873063000003</v>
      </c>
      <c r="AT6132">
        <v>1</v>
      </c>
      <c r="AV6132">
        <v>0</v>
      </c>
      <c r="AW6132">
        <v>1</v>
      </c>
      <c r="AX6132">
        <v>1</v>
      </c>
      <c r="AZ6132">
        <v>101.8</v>
      </c>
      <c r="BA6132">
        <v>230.4</v>
      </c>
      <c r="BB6132">
        <v>108.4</v>
      </c>
      <c r="BC6132">
        <v>118.496220286479</v>
      </c>
      <c r="BD6132">
        <v>74.460829572884194</v>
      </c>
      <c r="BE6132">
        <v>135.3614417</v>
      </c>
      <c r="BF6132">
        <v>121.7247218</v>
      </c>
    </row>
    <row r="6133" spans="1:58">
      <c r="A6133" t="s">
        <v>23</v>
      </c>
      <c r="B6133" t="s">
        <v>57</v>
      </c>
      <c r="C6133">
        <v>2004</v>
      </c>
      <c r="D6133">
        <f t="shared" si="465"/>
        <v>234</v>
      </c>
      <c r="E6133">
        <v>2</v>
      </c>
      <c r="F6133">
        <v>42018.643591</v>
      </c>
      <c r="G6133">
        <v>683769.38715299999</v>
      </c>
      <c r="H6133">
        <v>333974.60800000001</v>
      </c>
      <c r="I6133">
        <v>159615.42206099999</v>
      </c>
      <c r="J6133">
        <v>140132.95506000001</v>
      </c>
      <c r="K6133">
        <v>426131.19938200002</v>
      </c>
      <c r="L6133">
        <v>376670.80116500001</v>
      </c>
      <c r="M6133">
        <v>5.7699315706361096</v>
      </c>
      <c r="N6133">
        <v>7757333.3333333302</v>
      </c>
      <c r="O6133">
        <f>VLOOKUP(C6133,[1]pop_15p_a!$A$8:$AL$68,26,FALSE)</f>
        <v>12240567.400604701</v>
      </c>
      <c r="Q6133">
        <f t="shared" si="464"/>
        <v>49460.398217000009</v>
      </c>
      <c r="R6133">
        <f t="shared" si="467"/>
        <v>16273</v>
      </c>
      <c r="S6133">
        <v>16273</v>
      </c>
      <c r="T6133">
        <v>16273</v>
      </c>
      <c r="U6133">
        <f t="shared" si="472"/>
        <v>51.3</v>
      </c>
      <c r="V6133">
        <v>51.3</v>
      </c>
      <c r="W6133">
        <v>49.1</v>
      </c>
      <c r="Y6133">
        <v>43.752000000000002</v>
      </c>
      <c r="Z6133">
        <f t="shared" si="470"/>
        <v>5.766667</v>
      </c>
      <c r="AA6133">
        <v>5.8</v>
      </c>
      <c r="AB6133">
        <v>5.766667</v>
      </c>
      <c r="AE6133">
        <f t="shared" si="471"/>
        <v>2</v>
      </c>
      <c r="AF6133">
        <v>2</v>
      </c>
      <c r="AH6133">
        <v>1</v>
      </c>
      <c r="AI6133">
        <v>2</v>
      </c>
      <c r="AJ6133">
        <v>3</v>
      </c>
      <c r="AK6133">
        <v>1</v>
      </c>
      <c r="AN6133">
        <v>83.623339999999999</v>
      </c>
      <c r="AO6133">
        <v>0.84048410000000007</v>
      </c>
      <c r="AP6133">
        <v>-0.74399114848980796</v>
      </c>
      <c r="AQ6133">
        <v>3.8429892787500002</v>
      </c>
      <c r="AR6133">
        <v>4.9203873063000003</v>
      </c>
      <c r="AT6133">
        <v>1</v>
      </c>
      <c r="AV6133">
        <v>0</v>
      </c>
      <c r="AW6133">
        <v>1</v>
      </c>
      <c r="AX6133">
        <v>1</v>
      </c>
      <c r="AZ6133">
        <v>102.6</v>
      </c>
      <c r="BA6133">
        <v>229.7</v>
      </c>
      <c r="BB6133">
        <v>109.3</v>
      </c>
      <c r="BC6133">
        <v>118.55720444833401</v>
      </c>
      <c r="BD6133">
        <v>74.948458605941198</v>
      </c>
      <c r="BE6133">
        <v>135.7933357</v>
      </c>
      <c r="BF6133">
        <v>122.7452407</v>
      </c>
    </row>
    <row r="6134" spans="1:58">
      <c r="A6134" t="s">
        <v>23</v>
      </c>
      <c r="B6134" t="s">
        <v>57</v>
      </c>
      <c r="C6134">
        <v>2004</v>
      </c>
      <c r="D6134">
        <f t="shared" si="465"/>
        <v>235</v>
      </c>
      <c r="E6134">
        <v>3</v>
      </c>
      <c r="F6134">
        <v>42047.823787000001</v>
      </c>
      <c r="G6134">
        <v>684790.85820000002</v>
      </c>
      <c r="H6134">
        <v>333820.83772200003</v>
      </c>
      <c r="I6134">
        <v>159257.89221300001</v>
      </c>
      <c r="J6134">
        <v>139088.25216800001</v>
      </c>
      <c r="K6134">
        <v>433809.725729</v>
      </c>
      <c r="L6134">
        <v>383106.89893199998</v>
      </c>
      <c r="M6134">
        <v>5.6557144593444999</v>
      </c>
      <c r="N6134">
        <v>7762333.3333333302</v>
      </c>
      <c r="O6134">
        <f>VLOOKUP(C6134,[1]pop_15p_a!$A$8:$AL$68,26,FALSE)</f>
        <v>12240567.400604701</v>
      </c>
      <c r="Q6134">
        <f t="shared" si="464"/>
        <v>50702.826797000016</v>
      </c>
      <c r="R6134">
        <f t="shared" si="467"/>
        <v>16286</v>
      </c>
      <c r="S6134">
        <v>16286</v>
      </c>
      <c r="T6134">
        <v>16286</v>
      </c>
      <c r="U6134">
        <f t="shared" si="472"/>
        <v>51.7</v>
      </c>
      <c r="V6134">
        <v>51.7</v>
      </c>
      <c r="W6134">
        <v>49.1</v>
      </c>
      <c r="Y6134">
        <v>43.752000000000002</v>
      </c>
      <c r="Z6134">
        <f t="shared" si="470"/>
        <v>5.6666670000000003</v>
      </c>
      <c r="AA6134">
        <v>5.7</v>
      </c>
      <c r="AB6134">
        <v>5.6666670000000003</v>
      </c>
      <c r="AE6134">
        <f t="shared" si="471"/>
        <v>2</v>
      </c>
      <c r="AF6134">
        <v>2</v>
      </c>
      <c r="AH6134">
        <v>1</v>
      </c>
      <c r="AI6134">
        <v>2</v>
      </c>
      <c r="AJ6134">
        <v>3</v>
      </c>
      <c r="AK6134">
        <v>1</v>
      </c>
      <c r="AN6134">
        <v>83.62</v>
      </c>
      <c r="AO6134">
        <v>0.84096540000000009</v>
      </c>
      <c r="AP6134">
        <v>-0.74399114848980796</v>
      </c>
      <c r="AQ6134">
        <v>3.8429892787500002</v>
      </c>
      <c r="AR6134">
        <v>4.9203873063000003</v>
      </c>
      <c r="AT6134">
        <v>1</v>
      </c>
      <c r="AV6134">
        <v>0</v>
      </c>
      <c r="AW6134">
        <v>1</v>
      </c>
      <c r="AX6134">
        <v>1</v>
      </c>
      <c r="AZ6134">
        <v>103.8</v>
      </c>
      <c r="BA6134">
        <v>229.8</v>
      </c>
      <c r="BB6134">
        <v>111.1</v>
      </c>
      <c r="BC6134">
        <v>119.110544837031</v>
      </c>
      <c r="BD6134">
        <v>75.690219875421803</v>
      </c>
      <c r="BE6134">
        <v>135.8504058</v>
      </c>
      <c r="BF6134">
        <v>123.8788387</v>
      </c>
    </row>
    <row r="6135" spans="1:58">
      <c r="A6135" t="s">
        <v>23</v>
      </c>
      <c r="B6135" t="s">
        <v>57</v>
      </c>
      <c r="C6135">
        <v>2004</v>
      </c>
      <c r="D6135">
        <f t="shared" si="465"/>
        <v>236</v>
      </c>
      <c r="E6135">
        <v>4</v>
      </c>
      <c r="F6135">
        <v>42095.552856000002</v>
      </c>
      <c r="G6135">
        <v>686283.79820600001</v>
      </c>
      <c r="H6135">
        <v>333976.36387</v>
      </c>
      <c r="I6135">
        <v>159783.32132300001</v>
      </c>
      <c r="J6135">
        <v>141298.52877199999</v>
      </c>
      <c r="K6135">
        <v>443523.19269300002</v>
      </c>
      <c r="L6135">
        <v>392051.975439</v>
      </c>
      <c r="M6135">
        <v>5.7853244390539702</v>
      </c>
      <c r="N6135">
        <v>7768000</v>
      </c>
      <c r="O6135">
        <f>VLOOKUP(C6135,[1]pop_15p_a!$A$8:$AL$68,26,FALSE)</f>
        <v>12240567.400604701</v>
      </c>
      <c r="Q6135">
        <f t="shared" si="464"/>
        <v>51471.217254000017</v>
      </c>
      <c r="R6135">
        <f t="shared" si="467"/>
        <v>16303</v>
      </c>
      <c r="S6135">
        <v>16303</v>
      </c>
      <c r="T6135">
        <v>16303</v>
      </c>
      <c r="U6135">
        <f t="shared" si="472"/>
        <v>50.3</v>
      </c>
      <c r="V6135">
        <v>50.3</v>
      </c>
      <c r="W6135">
        <v>49.1</v>
      </c>
      <c r="Y6135">
        <v>43.752000000000002</v>
      </c>
      <c r="Z6135">
        <f t="shared" si="470"/>
        <v>5.766667</v>
      </c>
      <c r="AA6135">
        <v>5.8</v>
      </c>
      <c r="AB6135">
        <v>5.766667</v>
      </c>
      <c r="AE6135">
        <f t="shared" si="471"/>
        <v>2</v>
      </c>
      <c r="AF6135">
        <v>2</v>
      </c>
      <c r="AH6135">
        <v>1</v>
      </c>
      <c r="AI6135">
        <v>2</v>
      </c>
      <c r="AJ6135">
        <v>3</v>
      </c>
      <c r="AK6135">
        <v>1</v>
      </c>
      <c r="AN6135">
        <v>83.82</v>
      </c>
      <c r="AO6135">
        <v>0.84516559999999996</v>
      </c>
      <c r="AP6135">
        <v>-0.74399114848980796</v>
      </c>
      <c r="AQ6135">
        <v>3.8429892787500002</v>
      </c>
      <c r="AR6135">
        <v>4.9203873063000003</v>
      </c>
      <c r="AT6135">
        <v>1</v>
      </c>
      <c r="AV6135">
        <v>0</v>
      </c>
      <c r="AW6135">
        <v>1</v>
      </c>
      <c r="AX6135">
        <v>1</v>
      </c>
      <c r="AZ6135">
        <v>104.2</v>
      </c>
      <c r="BA6135">
        <v>231.4</v>
      </c>
      <c r="BB6135">
        <v>111.5</v>
      </c>
      <c r="BC6135">
        <v>120.108697954582</v>
      </c>
      <c r="BD6135">
        <v>76.220491945752798</v>
      </c>
      <c r="BE6135">
        <v>136.02773020000001</v>
      </c>
      <c r="BF6135">
        <v>124.64084010000001</v>
      </c>
    </row>
    <row r="6136" spans="1:58">
      <c r="A6136" t="s">
        <v>23</v>
      </c>
      <c r="B6136" t="s">
        <v>57</v>
      </c>
      <c r="C6136">
        <v>2005</v>
      </c>
      <c r="D6136">
        <f t="shared" si="465"/>
        <v>237</v>
      </c>
      <c r="E6136">
        <v>1</v>
      </c>
      <c r="F6136">
        <v>42215.925084000002</v>
      </c>
      <c r="G6136">
        <v>688499.52219100005</v>
      </c>
      <c r="H6136">
        <v>334537.36420000001</v>
      </c>
      <c r="I6136">
        <v>158731.38104599999</v>
      </c>
      <c r="J6136">
        <v>142486.636123</v>
      </c>
      <c r="K6136">
        <v>443405.51500499999</v>
      </c>
      <c r="L6136">
        <v>390853.30161999998</v>
      </c>
      <c r="M6136">
        <v>5.9912107406362196</v>
      </c>
      <c r="N6136">
        <v>7772333.3333333302</v>
      </c>
      <c r="O6136">
        <f>VLOOKUP(C6136,[1]pop_15p_a!$A$8:$AL$68,26,FALSE)</f>
        <v>12271375.8139193</v>
      </c>
      <c r="Q6136">
        <f t="shared" si="464"/>
        <v>52552.21338500001</v>
      </c>
      <c r="R6136">
        <f t="shared" si="467"/>
        <v>16309</v>
      </c>
      <c r="S6136">
        <v>16309</v>
      </c>
      <c r="T6136">
        <v>16309</v>
      </c>
      <c r="U6136">
        <f t="shared" si="472"/>
        <v>50.1</v>
      </c>
      <c r="V6136">
        <v>50.1</v>
      </c>
      <c r="W6136">
        <v>48.5</v>
      </c>
      <c r="Y6136">
        <v>42.951999999999998</v>
      </c>
      <c r="Z6136">
        <f t="shared" si="470"/>
        <v>5.9666670000000002</v>
      </c>
      <c r="AA6136">
        <v>6</v>
      </c>
      <c r="AB6136">
        <v>5.9666670000000002</v>
      </c>
      <c r="AE6136">
        <f t="shared" si="471"/>
        <v>2</v>
      </c>
      <c r="AF6136">
        <v>2</v>
      </c>
      <c r="AH6136">
        <v>1</v>
      </c>
      <c r="AI6136">
        <v>2</v>
      </c>
      <c r="AJ6136">
        <v>3</v>
      </c>
      <c r="AK6136">
        <v>1</v>
      </c>
      <c r="AN6136">
        <v>84.186670000000007</v>
      </c>
      <c r="AO6136">
        <v>0.84477680000000011</v>
      </c>
      <c r="AP6136">
        <v>-0.92595922131451303</v>
      </c>
      <c r="AQ6136">
        <v>3.8734021384999999</v>
      </c>
      <c r="AR6136">
        <v>4.9559332303000003</v>
      </c>
      <c r="AT6136">
        <v>1</v>
      </c>
      <c r="AV6136">
        <v>0</v>
      </c>
      <c r="AW6136">
        <v>1</v>
      </c>
      <c r="AX6136">
        <v>1</v>
      </c>
      <c r="AZ6136">
        <v>105.1</v>
      </c>
      <c r="BA6136">
        <v>231.5</v>
      </c>
      <c r="BB6136">
        <v>112.6</v>
      </c>
      <c r="BC6136">
        <v>120.84974926715699</v>
      </c>
      <c r="BD6136">
        <v>76.709114864360501</v>
      </c>
      <c r="BE6136">
        <v>136.36213530000001</v>
      </c>
      <c r="BF6136">
        <v>126.6962946</v>
      </c>
    </row>
    <row r="6137" spans="1:58">
      <c r="A6137" t="s">
        <v>23</v>
      </c>
      <c r="B6137" t="s">
        <v>57</v>
      </c>
      <c r="C6137">
        <v>2005</v>
      </c>
      <c r="D6137">
        <f t="shared" si="465"/>
        <v>238</v>
      </c>
      <c r="E6137">
        <v>2</v>
      </c>
      <c r="F6137">
        <v>42502.477095000002</v>
      </c>
      <c r="G6137">
        <v>693342.90884599998</v>
      </c>
      <c r="H6137">
        <v>335768.27267099998</v>
      </c>
      <c r="I6137">
        <v>160347.25364800001</v>
      </c>
      <c r="J6137">
        <v>145428.36031799999</v>
      </c>
      <c r="K6137">
        <v>447580.34954000002</v>
      </c>
      <c r="L6137">
        <v>395521.13713500003</v>
      </c>
      <c r="M6137">
        <v>5.9772143774069297</v>
      </c>
      <c r="N6137">
        <v>7812666.6666666698</v>
      </c>
      <c r="O6137">
        <f>VLOOKUP(C6137,[1]pop_15p_a!$A$8:$AL$68,26,FALSE)</f>
        <v>12271375.8139193</v>
      </c>
      <c r="Q6137">
        <f t="shared" si="464"/>
        <v>52059.212404999998</v>
      </c>
      <c r="R6137">
        <f t="shared" si="467"/>
        <v>16313</v>
      </c>
      <c r="S6137">
        <v>16313</v>
      </c>
      <c r="T6137">
        <v>16313</v>
      </c>
      <c r="U6137">
        <f t="shared" si="472"/>
        <v>52.4</v>
      </c>
      <c r="V6137">
        <v>52.4</v>
      </c>
      <c r="W6137">
        <v>48.5</v>
      </c>
      <c r="Y6137">
        <v>42.951999999999998</v>
      </c>
      <c r="Z6137">
        <f t="shared" si="470"/>
        <v>5.9666670000000002</v>
      </c>
      <c r="AA6137">
        <v>6</v>
      </c>
      <c r="AB6137">
        <v>5.9666670000000002</v>
      </c>
      <c r="AE6137">
        <f t="shared" si="471"/>
        <v>2</v>
      </c>
      <c r="AF6137">
        <v>2</v>
      </c>
      <c r="AH6137">
        <v>1</v>
      </c>
      <c r="AI6137">
        <v>2</v>
      </c>
      <c r="AJ6137">
        <v>3</v>
      </c>
      <c r="AK6137">
        <v>1</v>
      </c>
      <c r="AN6137">
        <v>84.90334</v>
      </c>
      <c r="AO6137">
        <v>0.85166659999999994</v>
      </c>
      <c r="AP6137">
        <v>-0.92595922131451303</v>
      </c>
      <c r="AQ6137">
        <v>3.8734021384999999</v>
      </c>
      <c r="AR6137">
        <v>4.9559332303000003</v>
      </c>
      <c r="AT6137">
        <v>1</v>
      </c>
      <c r="AV6137">
        <v>0</v>
      </c>
      <c r="AW6137">
        <v>1</v>
      </c>
      <c r="AX6137">
        <v>1</v>
      </c>
      <c r="AZ6137">
        <v>105.8</v>
      </c>
      <c r="BA6137">
        <v>236.7</v>
      </c>
      <c r="BB6137">
        <v>114.3</v>
      </c>
      <c r="BC6137">
        <v>121.141683397672</v>
      </c>
      <c r="BD6137">
        <v>77.173387887715606</v>
      </c>
      <c r="BE6137">
        <v>137.04256799999999</v>
      </c>
      <c r="BF6137">
        <v>127.0804418</v>
      </c>
    </row>
    <row r="6138" spans="1:58">
      <c r="A6138" t="s">
        <v>23</v>
      </c>
      <c r="B6138" t="s">
        <v>57</v>
      </c>
      <c r="C6138">
        <v>2005</v>
      </c>
      <c r="D6138">
        <f t="shared" si="465"/>
        <v>239</v>
      </c>
      <c r="E6138">
        <v>3</v>
      </c>
      <c r="F6138">
        <v>43046.876989999997</v>
      </c>
      <c r="G6138">
        <v>702654.17311500001</v>
      </c>
      <c r="H6138">
        <v>339012.72458099999</v>
      </c>
      <c r="I6138">
        <v>162562.45087199999</v>
      </c>
      <c r="J6138">
        <v>147956.93636399999</v>
      </c>
      <c r="K6138">
        <v>457577.23161199997</v>
      </c>
      <c r="L6138">
        <v>404459.85693399998</v>
      </c>
      <c r="M6138">
        <v>5.8516825091244398</v>
      </c>
      <c r="N6138">
        <v>7824666.6666666698</v>
      </c>
      <c r="O6138">
        <f>VLOOKUP(C6138,[1]pop_15p_a!$A$8:$AL$68,26,FALSE)</f>
        <v>12271375.8139193</v>
      </c>
      <c r="Q6138">
        <f t="shared" si="464"/>
        <v>53117.374677999993</v>
      </c>
      <c r="R6138">
        <f t="shared" si="467"/>
        <v>16323</v>
      </c>
      <c r="S6138">
        <v>16323</v>
      </c>
      <c r="T6138">
        <v>16323</v>
      </c>
      <c r="U6138">
        <f t="shared" si="472"/>
        <v>50.7</v>
      </c>
      <c r="V6138">
        <v>50.7</v>
      </c>
      <c r="W6138">
        <v>48.5</v>
      </c>
      <c r="Y6138">
        <v>42.951999999999998</v>
      </c>
      <c r="Z6138">
        <f t="shared" si="470"/>
        <v>5.8333329999999997</v>
      </c>
      <c r="AA6138">
        <v>5.9</v>
      </c>
      <c r="AB6138">
        <v>5.8333329999999997</v>
      </c>
      <c r="AE6138">
        <f t="shared" si="471"/>
        <v>2</v>
      </c>
      <c r="AF6138">
        <v>2</v>
      </c>
      <c r="AH6138">
        <v>1</v>
      </c>
      <c r="AI6138">
        <v>2</v>
      </c>
      <c r="AJ6138">
        <v>3</v>
      </c>
      <c r="AK6138">
        <v>1</v>
      </c>
      <c r="AN6138">
        <v>85.086669999999998</v>
      </c>
      <c r="AO6138">
        <v>0.85117290000000001</v>
      </c>
      <c r="AP6138">
        <v>-0.92595922131451303</v>
      </c>
      <c r="AQ6138">
        <v>3.8734021384999999</v>
      </c>
      <c r="AR6138">
        <v>4.9559332303000003</v>
      </c>
      <c r="AT6138">
        <v>1</v>
      </c>
      <c r="AV6138">
        <v>0</v>
      </c>
      <c r="AW6138">
        <v>1</v>
      </c>
      <c r="AX6138">
        <v>1</v>
      </c>
      <c r="AZ6138">
        <v>107.1</v>
      </c>
      <c r="BA6138">
        <v>238</v>
      </c>
      <c r="BB6138">
        <v>115.7</v>
      </c>
      <c r="BC6138">
        <v>121.527023881387</v>
      </c>
      <c r="BD6138">
        <v>77.277807710852798</v>
      </c>
      <c r="BE6138">
        <v>138.13095960000001</v>
      </c>
      <c r="BF6138">
        <v>126.93239370000001</v>
      </c>
    </row>
    <row r="6139" spans="1:58">
      <c r="A6139" t="s">
        <v>23</v>
      </c>
      <c r="B6139" t="s">
        <v>57</v>
      </c>
      <c r="C6139">
        <v>2005</v>
      </c>
      <c r="D6139">
        <f t="shared" si="465"/>
        <v>240</v>
      </c>
      <c r="E6139">
        <v>4</v>
      </c>
      <c r="F6139">
        <v>43289.137107000002</v>
      </c>
      <c r="G6139">
        <v>707084.76550600003</v>
      </c>
      <c r="H6139">
        <v>339994.08008799999</v>
      </c>
      <c r="I6139">
        <v>162600.63848699999</v>
      </c>
      <c r="J6139">
        <v>145061.59940899999</v>
      </c>
      <c r="K6139">
        <v>462577.45772399998</v>
      </c>
      <c r="L6139">
        <v>406937.18933000002</v>
      </c>
      <c r="M6139">
        <v>5.7516287621407898</v>
      </c>
      <c r="N6139">
        <v>7860000</v>
      </c>
      <c r="O6139">
        <f>VLOOKUP(C6139,[1]pop_15p_a!$A$8:$AL$68,26,FALSE)</f>
        <v>12271375.8139193</v>
      </c>
      <c r="Q6139">
        <f t="shared" si="464"/>
        <v>55640.268393999955</v>
      </c>
      <c r="R6139">
        <f t="shared" si="467"/>
        <v>16334</v>
      </c>
      <c r="S6139">
        <v>16334</v>
      </c>
      <c r="T6139">
        <v>16334</v>
      </c>
      <c r="U6139">
        <f t="shared" si="472"/>
        <v>49.8</v>
      </c>
      <c r="V6139">
        <v>49.8</v>
      </c>
      <c r="W6139">
        <v>48.5</v>
      </c>
      <c r="Y6139">
        <v>42.951999999999998</v>
      </c>
      <c r="Z6139">
        <f t="shared" si="470"/>
        <v>5.733333</v>
      </c>
      <c r="AA6139">
        <v>5.8</v>
      </c>
      <c r="AB6139">
        <v>5.733333</v>
      </c>
      <c r="AE6139">
        <f t="shared" si="471"/>
        <v>2.0833333333333335</v>
      </c>
      <c r="AF6139">
        <v>2.0833333333333335</v>
      </c>
      <c r="AH6139">
        <v>1.25</v>
      </c>
      <c r="AI6139">
        <v>2.25</v>
      </c>
      <c r="AJ6139">
        <v>3.25</v>
      </c>
      <c r="AK6139">
        <v>1.25</v>
      </c>
      <c r="AN6139">
        <v>85.36</v>
      </c>
      <c r="AO6139">
        <v>0.85554810000000003</v>
      </c>
      <c r="AP6139">
        <v>-0.92595922131451303</v>
      </c>
      <c r="AQ6139">
        <v>3.8734021384999999</v>
      </c>
      <c r="AR6139">
        <v>4.9559332303000003</v>
      </c>
      <c r="AT6139">
        <v>1</v>
      </c>
      <c r="AV6139">
        <v>0</v>
      </c>
      <c r="AW6139">
        <v>1</v>
      </c>
      <c r="AX6139">
        <v>1</v>
      </c>
      <c r="AZ6139">
        <v>107.9</v>
      </c>
      <c r="BA6139">
        <v>236.4</v>
      </c>
      <c r="BB6139">
        <v>115.1</v>
      </c>
      <c r="BC6139">
        <v>122.081732434222</v>
      </c>
      <c r="BD6139">
        <v>77.779689537071206</v>
      </c>
      <c r="BE6139">
        <v>138.4546857</v>
      </c>
      <c r="BF6139">
        <v>126.5843579</v>
      </c>
    </row>
    <row r="6140" spans="1:58">
      <c r="A6140" t="s">
        <v>23</v>
      </c>
      <c r="B6140" t="s">
        <v>57</v>
      </c>
      <c r="C6140">
        <v>2006</v>
      </c>
      <c r="D6140">
        <f t="shared" si="465"/>
        <v>241</v>
      </c>
      <c r="E6140">
        <v>1</v>
      </c>
      <c r="F6140">
        <v>43545.904594</v>
      </c>
      <c r="G6140">
        <v>711496.53516199999</v>
      </c>
      <c r="H6140">
        <v>334285.748089</v>
      </c>
      <c r="I6140">
        <v>172339.96794100001</v>
      </c>
      <c r="J6140">
        <v>148273.962986</v>
      </c>
      <c r="K6140">
        <v>476181.06252099999</v>
      </c>
      <c r="L6140">
        <v>422025.31481399998</v>
      </c>
      <c r="M6140">
        <v>5.4309138172365703</v>
      </c>
      <c r="N6140">
        <v>7882333.3333333302</v>
      </c>
      <c r="O6140">
        <f>VLOOKUP(C6140,[1]pop_15p_a!$A$8:$AL$68,26,FALSE)</f>
        <v>12298457.670552</v>
      </c>
      <c r="Q6140">
        <f t="shared" si="464"/>
        <v>54155.747707000002</v>
      </c>
      <c r="R6140">
        <f t="shared" si="467"/>
        <v>16339</v>
      </c>
      <c r="S6140">
        <v>16339</v>
      </c>
      <c r="T6140">
        <v>16339</v>
      </c>
      <c r="U6140">
        <f t="shared" si="472"/>
        <v>49.2</v>
      </c>
      <c r="V6140">
        <v>49.2</v>
      </c>
      <c r="W6140">
        <v>44.1</v>
      </c>
      <c r="Y6140">
        <v>39.168999999999997</v>
      </c>
      <c r="Z6140">
        <f t="shared" si="470"/>
        <v>5.4333330000000002</v>
      </c>
      <c r="AA6140">
        <v>5.4</v>
      </c>
      <c r="AB6140">
        <v>5.4333330000000002</v>
      </c>
      <c r="AE6140">
        <f t="shared" si="471"/>
        <v>2.3333333333333335</v>
      </c>
      <c r="AF6140">
        <v>2.3333333333333335</v>
      </c>
      <c r="AH6140">
        <v>1.5</v>
      </c>
      <c r="AI6140">
        <v>2.5</v>
      </c>
      <c r="AJ6140">
        <v>3.5</v>
      </c>
      <c r="AK6140">
        <v>1.5</v>
      </c>
      <c r="AN6140">
        <v>85.123339999999999</v>
      </c>
      <c r="AO6140">
        <v>0.84801850000000001</v>
      </c>
      <c r="AP6140">
        <v>-0.108698670426123</v>
      </c>
      <c r="AQ6140">
        <v>3.8534997340000001</v>
      </c>
      <c r="AR6140">
        <v>4.9056688499999996</v>
      </c>
      <c r="AT6140">
        <v>1</v>
      </c>
      <c r="AV6140">
        <v>0</v>
      </c>
      <c r="AW6140">
        <v>1</v>
      </c>
      <c r="AX6140">
        <v>1</v>
      </c>
      <c r="AZ6140">
        <v>107.8</v>
      </c>
      <c r="BA6140">
        <v>235.1</v>
      </c>
      <c r="BB6140">
        <v>115</v>
      </c>
      <c r="BC6140">
        <v>121.924381756489</v>
      </c>
      <c r="BD6140">
        <v>78.240996160101403</v>
      </c>
      <c r="BE6140">
        <v>139.16243460000001</v>
      </c>
      <c r="BF6140">
        <v>126.7002901</v>
      </c>
    </row>
    <row r="6141" spans="1:58">
      <c r="A6141" t="s">
        <v>23</v>
      </c>
      <c r="B6141" t="s">
        <v>57</v>
      </c>
      <c r="C6141">
        <v>2006</v>
      </c>
      <c r="D6141">
        <f t="shared" si="465"/>
        <v>242</v>
      </c>
      <c r="E6141">
        <v>2</v>
      </c>
      <c r="F6141">
        <v>44195.095533</v>
      </c>
      <c r="G6141">
        <v>722147.86101200001</v>
      </c>
      <c r="H6141">
        <v>337411.50321599998</v>
      </c>
      <c r="I6141">
        <v>174238.34773400001</v>
      </c>
      <c r="J6141">
        <v>153684.20495000001</v>
      </c>
      <c r="K6141">
        <v>485843.952338</v>
      </c>
      <c r="L6141">
        <v>430061.79372999998</v>
      </c>
      <c r="M6141">
        <v>5.1024491756042902</v>
      </c>
      <c r="N6141">
        <v>7904333.3333333302</v>
      </c>
      <c r="O6141">
        <f>VLOOKUP(C6141,[1]pop_15p_a!$A$8:$AL$68,26,FALSE)</f>
        <v>12298457.670552</v>
      </c>
      <c r="Q6141">
        <f t="shared" si="464"/>
        <v>55782.158608000027</v>
      </c>
      <c r="R6141">
        <f t="shared" si="467"/>
        <v>16340</v>
      </c>
      <c r="S6141">
        <v>16340</v>
      </c>
      <c r="T6141">
        <v>16340</v>
      </c>
      <c r="U6141">
        <f t="shared" si="472"/>
        <v>48.6</v>
      </c>
      <c r="V6141">
        <v>48.6</v>
      </c>
      <c r="W6141">
        <v>44.1</v>
      </c>
      <c r="Y6141">
        <v>39.168999999999997</v>
      </c>
      <c r="Z6141">
        <f t="shared" si="470"/>
        <v>5.1333330000000004</v>
      </c>
      <c r="AA6141">
        <v>5.0999999999999996</v>
      </c>
      <c r="AB6141">
        <v>5.1333330000000004</v>
      </c>
      <c r="AE6141">
        <f t="shared" si="471"/>
        <v>2.5833333333333335</v>
      </c>
      <c r="AF6141">
        <v>2.5833333333333335</v>
      </c>
      <c r="AH6141">
        <v>1.75</v>
      </c>
      <c r="AI6141">
        <v>2.75</v>
      </c>
      <c r="AJ6141">
        <v>3.75</v>
      </c>
      <c r="AK6141">
        <v>1.75</v>
      </c>
      <c r="AN6141">
        <v>86.02</v>
      </c>
      <c r="AO6141">
        <v>0.85598280000000004</v>
      </c>
      <c r="AP6141">
        <v>-0.108698670426123</v>
      </c>
      <c r="AQ6141">
        <v>3.8534997340000001</v>
      </c>
      <c r="AR6141">
        <v>4.9056688499999996</v>
      </c>
      <c r="AT6141">
        <v>1</v>
      </c>
      <c r="AV6141">
        <v>0</v>
      </c>
      <c r="AW6141">
        <v>1</v>
      </c>
      <c r="AX6141">
        <v>1</v>
      </c>
      <c r="AZ6141">
        <v>108.5</v>
      </c>
      <c r="BA6141">
        <v>233.7</v>
      </c>
      <c r="BB6141">
        <v>115.6</v>
      </c>
      <c r="BC6141">
        <v>123.015790703446</v>
      </c>
      <c r="BD6141">
        <v>78.702383657426495</v>
      </c>
      <c r="BE6141">
        <v>140.28199559999999</v>
      </c>
      <c r="BF6141">
        <v>127.1458842</v>
      </c>
    </row>
    <row r="6142" spans="1:58">
      <c r="A6142" t="s">
        <v>23</v>
      </c>
      <c r="B6142" t="s">
        <v>57</v>
      </c>
      <c r="C6142">
        <v>2006</v>
      </c>
      <c r="D6142">
        <f t="shared" si="465"/>
        <v>243</v>
      </c>
      <c r="E6142">
        <v>3</v>
      </c>
      <c r="F6142">
        <v>44440.411590999996</v>
      </c>
      <c r="G6142">
        <v>726467.40827799996</v>
      </c>
      <c r="H6142">
        <v>338059.28739999997</v>
      </c>
      <c r="I6142">
        <v>174421.12528800001</v>
      </c>
      <c r="J6142">
        <v>157504.45823300001</v>
      </c>
      <c r="K6142">
        <v>489735.87524700002</v>
      </c>
      <c r="L6142">
        <v>431405.57426099997</v>
      </c>
      <c r="M6142">
        <v>4.8351034097261198</v>
      </c>
      <c r="N6142">
        <v>7945000</v>
      </c>
      <c r="O6142">
        <f>VLOOKUP(C6142,[1]pop_15p_a!$A$8:$AL$68,26,FALSE)</f>
        <v>12298457.670552</v>
      </c>
      <c r="Q6142">
        <f t="shared" si="464"/>
        <v>58330.300986000046</v>
      </c>
      <c r="R6142">
        <f t="shared" si="467"/>
        <v>16347</v>
      </c>
      <c r="S6142">
        <v>16347</v>
      </c>
      <c r="T6142">
        <v>16347</v>
      </c>
      <c r="U6142">
        <f t="shared" si="472"/>
        <v>47.4</v>
      </c>
      <c r="V6142">
        <v>47.4</v>
      </c>
      <c r="W6142">
        <v>44.1</v>
      </c>
      <c r="Y6142">
        <v>39.168999999999997</v>
      </c>
      <c r="Z6142">
        <f t="shared" si="470"/>
        <v>4.8333329999999997</v>
      </c>
      <c r="AA6142">
        <v>4.8</v>
      </c>
      <c r="AB6142">
        <v>4.8333329999999997</v>
      </c>
      <c r="AE6142">
        <f t="shared" si="471"/>
        <v>2.9166666666666665</v>
      </c>
      <c r="AF6142">
        <v>2.9166666666666665</v>
      </c>
      <c r="AH6142">
        <v>2</v>
      </c>
      <c r="AI6142">
        <v>3</v>
      </c>
      <c r="AJ6142">
        <v>4</v>
      </c>
      <c r="AK6142">
        <v>2.25</v>
      </c>
      <c r="AN6142">
        <v>86.09</v>
      </c>
      <c r="AO6142">
        <v>0.85659430000000003</v>
      </c>
      <c r="AP6142">
        <v>-0.108698670426123</v>
      </c>
      <c r="AQ6142">
        <v>3.8534997340000001</v>
      </c>
      <c r="AR6142">
        <v>4.9056688499999996</v>
      </c>
      <c r="AT6142">
        <v>1</v>
      </c>
      <c r="AV6142">
        <v>0</v>
      </c>
      <c r="AW6142">
        <v>1</v>
      </c>
      <c r="AX6142">
        <v>1</v>
      </c>
      <c r="AZ6142">
        <v>108.7</v>
      </c>
      <c r="BA6142">
        <v>234.8</v>
      </c>
      <c r="BB6142">
        <v>114.3</v>
      </c>
      <c r="BC6142">
        <v>123.224412985428</v>
      </c>
      <c r="BD6142">
        <v>79.413175432223895</v>
      </c>
      <c r="BE6142">
        <v>140.0198589</v>
      </c>
      <c r="BF6142">
        <v>126.8423449</v>
      </c>
    </row>
    <row r="6143" spans="1:58">
      <c r="A6143" t="s">
        <v>23</v>
      </c>
      <c r="B6143" t="s">
        <v>57</v>
      </c>
      <c r="C6143">
        <v>2006</v>
      </c>
      <c r="D6143">
        <f t="shared" si="465"/>
        <v>244</v>
      </c>
      <c r="E6143">
        <v>4</v>
      </c>
      <c r="F6143">
        <v>44776.692472000002</v>
      </c>
      <c r="G6143">
        <v>732457.13545599999</v>
      </c>
      <c r="H6143">
        <v>337938.22019199998</v>
      </c>
      <c r="I6143">
        <v>177181.36391499999</v>
      </c>
      <c r="J6143">
        <v>162657.40186400001</v>
      </c>
      <c r="K6143">
        <v>496446.844751</v>
      </c>
      <c r="L6143">
        <v>442299.64473200002</v>
      </c>
      <c r="M6143">
        <v>4.6818632309217003</v>
      </c>
      <c r="N6143">
        <v>8014666.6666666698</v>
      </c>
      <c r="O6143">
        <f>VLOOKUP(C6143,[1]pop_15p_a!$A$8:$AL$68,26,FALSE)</f>
        <v>12298457.670552</v>
      </c>
      <c r="Q6143">
        <f t="shared" si="464"/>
        <v>54147.200018999982</v>
      </c>
      <c r="R6143">
        <f t="shared" si="467"/>
        <v>16358</v>
      </c>
      <c r="S6143">
        <v>16358</v>
      </c>
      <c r="T6143">
        <v>16358</v>
      </c>
      <c r="U6143">
        <f t="shared" si="472"/>
        <v>45.2</v>
      </c>
      <c r="V6143">
        <v>45.2</v>
      </c>
      <c r="W6143">
        <v>44.1</v>
      </c>
      <c r="Y6143">
        <v>39.168999999999997</v>
      </c>
      <c r="Z6143">
        <f t="shared" si="470"/>
        <v>4.6666670000000003</v>
      </c>
      <c r="AA6143">
        <v>4.7</v>
      </c>
      <c r="AB6143">
        <v>4.6666670000000003</v>
      </c>
      <c r="AE6143">
        <f t="shared" si="471"/>
        <v>3.3333333333333335</v>
      </c>
      <c r="AF6143">
        <v>3.3333333333333335</v>
      </c>
      <c r="AH6143">
        <v>2.5</v>
      </c>
      <c r="AI6143">
        <v>3.5</v>
      </c>
      <c r="AJ6143">
        <v>4.5</v>
      </c>
      <c r="AK6143">
        <v>2.5</v>
      </c>
      <c r="AN6143">
        <v>86.043329999999997</v>
      </c>
      <c r="AO6143">
        <v>0.85950490000000002</v>
      </c>
      <c r="AP6143">
        <v>-0.108698670426123</v>
      </c>
      <c r="AQ6143">
        <v>3.8534997340000001</v>
      </c>
      <c r="AR6143">
        <v>4.9056688499999996</v>
      </c>
      <c r="AT6143">
        <v>1</v>
      </c>
      <c r="AV6143">
        <v>0</v>
      </c>
      <c r="AW6143">
        <v>1</v>
      </c>
      <c r="AX6143">
        <v>1</v>
      </c>
      <c r="AZ6143">
        <v>109.4</v>
      </c>
      <c r="BA6143">
        <v>232.4</v>
      </c>
      <c r="BB6143">
        <v>112.4</v>
      </c>
      <c r="BC6143">
        <v>124.737409109404</v>
      </c>
      <c r="BD6143">
        <v>79.903444750248298</v>
      </c>
      <c r="BE6143">
        <v>140.75229580000001</v>
      </c>
      <c r="BF6143">
        <v>127.1316084</v>
      </c>
    </row>
    <row r="6144" spans="1:58">
      <c r="A6144" t="s">
        <v>23</v>
      </c>
      <c r="B6144" t="s">
        <v>57</v>
      </c>
      <c r="C6144">
        <v>2007</v>
      </c>
      <c r="D6144">
        <f t="shared" si="465"/>
        <v>245</v>
      </c>
      <c r="E6144">
        <v>1</v>
      </c>
      <c r="F6144">
        <v>45273.09201</v>
      </c>
      <c r="G6144">
        <v>740848.87764900003</v>
      </c>
      <c r="H6144">
        <v>340304.12275799998</v>
      </c>
      <c r="I6144">
        <v>178259.183402</v>
      </c>
      <c r="J6144">
        <v>166231.43506600001</v>
      </c>
      <c r="K6144">
        <v>503327.89993700001</v>
      </c>
      <c r="L6144">
        <v>445618.44056999998</v>
      </c>
      <c r="M6144">
        <v>4.4353409225194103</v>
      </c>
      <c r="N6144">
        <v>8087000</v>
      </c>
      <c r="O6144">
        <f>VLOOKUP(C6144,[1]pop_15p_a!$A$8:$AL$68,26,FALSE)</f>
        <v>12337504.6308893</v>
      </c>
      <c r="Q6144">
        <f t="shared" si="464"/>
        <v>57709.459367000032</v>
      </c>
      <c r="R6144">
        <f t="shared" si="467"/>
        <v>16364</v>
      </c>
      <c r="S6144">
        <v>16364</v>
      </c>
      <c r="T6144">
        <v>16364</v>
      </c>
      <c r="U6144">
        <f t="shared" si="472"/>
        <v>45.3</v>
      </c>
      <c r="V6144">
        <v>45.3</v>
      </c>
      <c r="W6144">
        <v>42</v>
      </c>
      <c r="Y6144">
        <v>37.756999999999998</v>
      </c>
      <c r="Z6144">
        <f t="shared" si="470"/>
        <v>4.4333330000000002</v>
      </c>
      <c r="AA6144">
        <v>4.4000000000000004</v>
      </c>
      <c r="AB6144">
        <v>4.4333330000000002</v>
      </c>
      <c r="AE6144">
        <f t="shared" si="471"/>
        <v>3.5833333333333335</v>
      </c>
      <c r="AF6144">
        <v>3.5833333333333335</v>
      </c>
      <c r="AH6144">
        <v>2.75</v>
      </c>
      <c r="AI6144">
        <v>3.75</v>
      </c>
      <c r="AJ6144">
        <v>4.75</v>
      </c>
      <c r="AK6144">
        <v>2.75</v>
      </c>
      <c r="AN6144">
        <v>86.463329999999999</v>
      </c>
      <c r="AO6144">
        <v>0.85964870000000004</v>
      </c>
      <c r="AP6144">
        <v>0.69394847861214204</v>
      </c>
      <c r="AQ6144">
        <v>3.7756930787499998</v>
      </c>
      <c r="AR6144">
        <v>4.8557712244999998</v>
      </c>
      <c r="AT6144">
        <v>1</v>
      </c>
      <c r="AV6144">
        <v>0</v>
      </c>
      <c r="AW6144">
        <v>1</v>
      </c>
      <c r="AX6144">
        <v>1</v>
      </c>
      <c r="AZ6144">
        <v>109.9</v>
      </c>
      <c r="BA6144">
        <v>233.9</v>
      </c>
      <c r="BB6144">
        <v>112.9</v>
      </c>
      <c r="BC6144">
        <v>125.262035536646</v>
      </c>
      <c r="BD6144">
        <v>80.335872964428901</v>
      </c>
      <c r="BE6144">
        <v>141.91316520000001</v>
      </c>
      <c r="BF6144">
        <v>127.5241853</v>
      </c>
    </row>
    <row r="6145" spans="1:58">
      <c r="A6145" t="s">
        <v>23</v>
      </c>
      <c r="B6145" t="s">
        <v>57</v>
      </c>
      <c r="C6145">
        <v>2007</v>
      </c>
      <c r="D6145">
        <f t="shared" si="465"/>
        <v>246</v>
      </c>
      <c r="E6145">
        <v>2</v>
      </c>
      <c r="F6145">
        <v>45479.717036000002</v>
      </c>
      <c r="G6145">
        <v>744639.40702399996</v>
      </c>
      <c r="H6145">
        <v>341474.27814200002</v>
      </c>
      <c r="I6145">
        <v>179041.826608</v>
      </c>
      <c r="J6145">
        <v>164532.31380100001</v>
      </c>
      <c r="K6145">
        <v>507807.75357399997</v>
      </c>
      <c r="L6145">
        <v>450259.84315799997</v>
      </c>
      <c r="M6145">
        <v>4.1521407027302404</v>
      </c>
      <c r="N6145">
        <v>8156333.3333333302</v>
      </c>
      <c r="O6145">
        <f>VLOOKUP(C6145,[1]pop_15p_a!$A$8:$AL$68,26,FALSE)</f>
        <v>12337504.6308893</v>
      </c>
      <c r="Q6145">
        <f t="shared" si="464"/>
        <v>57547.910415999999</v>
      </c>
      <c r="R6145">
        <f t="shared" si="467"/>
        <v>16373</v>
      </c>
      <c r="S6145">
        <v>16373</v>
      </c>
      <c r="T6145">
        <v>16373</v>
      </c>
      <c r="U6145">
        <f t="shared" si="472"/>
        <v>45.6</v>
      </c>
      <c r="V6145">
        <v>45.6</v>
      </c>
      <c r="W6145">
        <v>42</v>
      </c>
      <c r="Y6145">
        <v>37.756999999999998</v>
      </c>
      <c r="Z6145">
        <f t="shared" si="470"/>
        <v>4.1666670000000003</v>
      </c>
      <c r="AA6145">
        <v>4.0999999999999996</v>
      </c>
      <c r="AB6145">
        <v>4.1666670000000003</v>
      </c>
      <c r="AE6145">
        <f t="shared" si="471"/>
        <v>3.8333333333333335</v>
      </c>
      <c r="AF6145">
        <v>3.8333333333333335</v>
      </c>
      <c r="AH6145">
        <v>3</v>
      </c>
      <c r="AI6145">
        <v>4</v>
      </c>
      <c r="AJ6145">
        <v>5</v>
      </c>
      <c r="AK6145">
        <v>3</v>
      </c>
      <c r="AN6145">
        <v>87.56</v>
      </c>
      <c r="AO6145">
        <v>0.8699657999999999</v>
      </c>
      <c r="AP6145">
        <v>0.69394847861214204</v>
      </c>
      <c r="AQ6145">
        <v>3.7756930787499998</v>
      </c>
      <c r="AR6145">
        <v>4.8557712244999998</v>
      </c>
      <c r="AT6145">
        <v>1</v>
      </c>
      <c r="AV6145">
        <v>0</v>
      </c>
      <c r="AW6145">
        <v>1</v>
      </c>
      <c r="AX6145">
        <v>1</v>
      </c>
      <c r="AZ6145">
        <v>110</v>
      </c>
      <c r="BA6145">
        <v>232.9</v>
      </c>
      <c r="BB6145">
        <v>112.3</v>
      </c>
      <c r="BC6145">
        <v>125.938360356901</v>
      </c>
      <c r="BD6145">
        <v>80.803853831532095</v>
      </c>
      <c r="BE6145">
        <v>142.5829043</v>
      </c>
      <c r="BF6145">
        <v>127.6836017</v>
      </c>
    </row>
    <row r="6146" spans="1:58">
      <c r="A6146" t="s">
        <v>23</v>
      </c>
      <c r="B6146" t="s">
        <v>57</v>
      </c>
      <c r="C6146">
        <v>2007</v>
      </c>
      <c r="D6146">
        <f t="shared" si="465"/>
        <v>247</v>
      </c>
      <c r="E6146">
        <v>3</v>
      </c>
      <c r="F6146">
        <v>45948.664588</v>
      </c>
      <c r="G6146">
        <v>752960.76660099998</v>
      </c>
      <c r="H6146">
        <v>344070.94586799998</v>
      </c>
      <c r="I6146">
        <v>180783.66874200001</v>
      </c>
      <c r="J6146">
        <v>167670.900922</v>
      </c>
      <c r="K6146">
        <v>516322.83966499998</v>
      </c>
      <c r="L6146">
        <v>459755.89529199997</v>
      </c>
      <c r="M6146">
        <v>4.1077204879379403</v>
      </c>
      <c r="N6146">
        <v>8201666.6666666698</v>
      </c>
      <c r="O6146">
        <f>VLOOKUP(C6146,[1]pop_15p_a!$A$8:$AL$68,26,FALSE)</f>
        <v>12337504.6308893</v>
      </c>
      <c r="Q6146">
        <f t="shared" si="464"/>
        <v>56566.944373000006</v>
      </c>
      <c r="R6146">
        <f t="shared" si="467"/>
        <v>16387</v>
      </c>
      <c r="S6146">
        <v>16387</v>
      </c>
      <c r="T6146">
        <v>16387</v>
      </c>
      <c r="U6146">
        <f t="shared" si="472"/>
        <v>44.5</v>
      </c>
      <c r="V6146">
        <v>44.5</v>
      </c>
      <c r="W6146">
        <v>42</v>
      </c>
      <c r="Y6146">
        <v>37.756999999999998</v>
      </c>
      <c r="Z6146">
        <f t="shared" si="470"/>
        <v>4.0999999999999996</v>
      </c>
      <c r="AA6146">
        <v>4.0999999999999996</v>
      </c>
      <c r="AB6146">
        <v>4.0999999999999996</v>
      </c>
      <c r="AE6146">
        <f t="shared" si="471"/>
        <v>4</v>
      </c>
      <c r="AF6146">
        <v>4</v>
      </c>
      <c r="AH6146">
        <v>3</v>
      </c>
      <c r="AI6146">
        <v>4</v>
      </c>
      <c r="AJ6146">
        <v>5</v>
      </c>
      <c r="AK6146">
        <v>3</v>
      </c>
      <c r="AN6146">
        <v>87.2</v>
      </c>
      <c r="AO6146">
        <v>0.86812970000000012</v>
      </c>
      <c r="AP6146">
        <v>0.69394847861214204</v>
      </c>
      <c r="AQ6146">
        <v>3.7756930787499998</v>
      </c>
      <c r="AR6146">
        <v>4.8557712244999998</v>
      </c>
      <c r="AT6146">
        <v>1</v>
      </c>
      <c r="AV6146">
        <v>0</v>
      </c>
      <c r="AW6146">
        <v>1</v>
      </c>
      <c r="AX6146">
        <v>1</v>
      </c>
      <c r="AZ6146">
        <v>110.3</v>
      </c>
      <c r="BA6146">
        <v>233.4</v>
      </c>
      <c r="BB6146">
        <v>112.1</v>
      </c>
      <c r="BC6146">
        <v>127.336104656608</v>
      </c>
      <c r="BD6146">
        <v>80.518613359049297</v>
      </c>
      <c r="BE6146">
        <v>145.21726090000001</v>
      </c>
      <c r="BF6146">
        <v>128.49074229999999</v>
      </c>
    </row>
    <row r="6147" spans="1:58">
      <c r="A6147" t="s">
        <v>23</v>
      </c>
      <c r="B6147" t="s">
        <v>57</v>
      </c>
      <c r="C6147">
        <v>2007</v>
      </c>
      <c r="D6147">
        <f t="shared" si="465"/>
        <v>248</v>
      </c>
      <c r="E6147">
        <v>4</v>
      </c>
      <c r="F6147">
        <v>46524.934695999997</v>
      </c>
      <c r="G6147">
        <v>763148.50382300001</v>
      </c>
      <c r="H6147">
        <v>347069.88331399998</v>
      </c>
      <c r="I6147">
        <v>181980.920331</v>
      </c>
      <c r="J6147">
        <v>215494.826363</v>
      </c>
      <c r="K6147">
        <v>524780.75756099995</v>
      </c>
      <c r="L6147">
        <v>505381.27785200003</v>
      </c>
      <c r="M6147">
        <v>3.9499261332711399</v>
      </c>
      <c r="N6147">
        <v>8235333.3333333302</v>
      </c>
      <c r="O6147">
        <f>VLOOKUP(C6147,[1]pop_15p_a!$A$8:$AL$68,26,FALSE)</f>
        <v>12337504.6308893</v>
      </c>
      <c r="Q6147">
        <f t="shared" ref="Q6147:Q6193" si="473">K6147-L6147</f>
        <v>19399.479708999919</v>
      </c>
      <c r="R6147">
        <f t="shared" si="467"/>
        <v>16403</v>
      </c>
      <c r="S6147">
        <v>16403</v>
      </c>
      <c r="T6147">
        <v>16403</v>
      </c>
      <c r="U6147">
        <f t="shared" si="472"/>
        <v>43</v>
      </c>
      <c r="V6147">
        <v>43</v>
      </c>
      <c r="W6147">
        <v>42</v>
      </c>
      <c r="Y6147">
        <v>37.756999999999998</v>
      </c>
      <c r="Z6147">
        <f t="shared" si="470"/>
        <v>3.9666670000000002</v>
      </c>
      <c r="AA6147">
        <v>3.9</v>
      </c>
      <c r="AB6147">
        <v>3.9666670000000002</v>
      </c>
      <c r="AE6147">
        <f t="shared" si="471"/>
        <v>4</v>
      </c>
      <c r="AF6147">
        <v>4</v>
      </c>
      <c r="AH6147">
        <v>3</v>
      </c>
      <c r="AI6147">
        <v>4</v>
      </c>
      <c r="AJ6147">
        <v>5</v>
      </c>
      <c r="AK6147">
        <v>3</v>
      </c>
      <c r="AN6147">
        <v>87.593329999999995</v>
      </c>
      <c r="AO6147">
        <v>0.86951030000000007</v>
      </c>
      <c r="AP6147">
        <v>0.69394847861214204</v>
      </c>
      <c r="AQ6147">
        <v>3.7756930787499998</v>
      </c>
      <c r="AR6147">
        <v>4.8557712244999998</v>
      </c>
      <c r="AT6147">
        <v>1</v>
      </c>
      <c r="AV6147">
        <v>0</v>
      </c>
      <c r="AW6147">
        <v>1</v>
      </c>
      <c r="AX6147">
        <v>1</v>
      </c>
      <c r="AZ6147">
        <v>109.6</v>
      </c>
      <c r="BA6147">
        <v>231.9</v>
      </c>
      <c r="BB6147">
        <v>112.6</v>
      </c>
      <c r="BC6147">
        <v>127.843074261192</v>
      </c>
      <c r="BD6147">
        <v>81.001659844989703</v>
      </c>
      <c r="BE6147">
        <v>145.98683510000001</v>
      </c>
      <c r="BF6147">
        <v>129.10803749999999</v>
      </c>
    </row>
    <row r="6148" spans="1:58">
      <c r="A6148" t="s">
        <v>23</v>
      </c>
      <c r="B6148" t="s">
        <v>57</v>
      </c>
      <c r="C6148">
        <v>2008</v>
      </c>
      <c r="D6148">
        <f t="shared" si="465"/>
        <v>249</v>
      </c>
      <c r="E6148">
        <v>1</v>
      </c>
      <c r="F6148">
        <v>46640.354217</v>
      </c>
      <c r="G6148">
        <v>765648.05482299998</v>
      </c>
      <c r="H6148">
        <v>344968.941467</v>
      </c>
      <c r="I6148">
        <v>184785.92908900001</v>
      </c>
      <c r="J6148">
        <v>169150.34277399999</v>
      </c>
      <c r="K6148">
        <v>524748.44311200001</v>
      </c>
      <c r="L6148">
        <v>459657.16053300002</v>
      </c>
      <c r="M6148">
        <v>3.70012372409527</v>
      </c>
      <c r="N6148">
        <v>8302333.3333333302</v>
      </c>
      <c r="O6148">
        <f>VLOOKUP(C6148,[1]pop_15p_a!$A$8:$AL$68,26,FALSE)</f>
        <v>12394311.8085637</v>
      </c>
      <c r="Q6148">
        <f t="shared" si="473"/>
        <v>65091.282578999992</v>
      </c>
      <c r="R6148">
        <f t="shared" si="467"/>
        <v>16416</v>
      </c>
      <c r="S6148">
        <v>16416</v>
      </c>
      <c r="T6148">
        <v>16416</v>
      </c>
      <c r="U6148">
        <f t="shared" si="472"/>
        <v>43.8</v>
      </c>
      <c r="V6148">
        <v>43.8</v>
      </c>
      <c r="W6148">
        <v>53.8</v>
      </c>
      <c r="Y6148">
        <v>50.095999999999997</v>
      </c>
      <c r="Z6148">
        <f t="shared" si="470"/>
        <v>3.6666669999999999</v>
      </c>
      <c r="AA6148">
        <v>3.7</v>
      </c>
      <c r="AB6148">
        <v>3.6666669999999999</v>
      </c>
      <c r="AE6148">
        <f t="shared" si="471"/>
        <v>4</v>
      </c>
      <c r="AF6148">
        <v>4</v>
      </c>
      <c r="AH6148">
        <v>3</v>
      </c>
      <c r="AI6148">
        <v>4</v>
      </c>
      <c r="AJ6148">
        <v>5</v>
      </c>
      <c r="AK6148">
        <v>3</v>
      </c>
      <c r="AN6148">
        <v>88.313329999999993</v>
      </c>
      <c r="AO6148">
        <v>0.87405900000000003</v>
      </c>
      <c r="AP6148">
        <v>1.2090937947904701</v>
      </c>
      <c r="AQ6148">
        <v>3.7163415887500002</v>
      </c>
      <c r="AR6148">
        <v>4.8726715696999996</v>
      </c>
      <c r="AT6148">
        <v>1</v>
      </c>
      <c r="AV6148">
        <v>0</v>
      </c>
      <c r="AW6148">
        <v>1</v>
      </c>
      <c r="AZ6148">
        <v>109.2</v>
      </c>
      <c r="BA6148">
        <v>234.4</v>
      </c>
      <c r="BB6148">
        <v>114.1</v>
      </c>
      <c r="BC6148">
        <v>126.543649824802</v>
      </c>
      <c r="BD6148">
        <v>81.4203423277242</v>
      </c>
      <c r="BE6148">
        <v>145.33662029999999</v>
      </c>
      <c r="BF6148">
        <v>126.8110095</v>
      </c>
    </row>
    <row r="6149" spans="1:58">
      <c r="A6149" t="s">
        <v>23</v>
      </c>
      <c r="B6149" t="s">
        <v>57</v>
      </c>
      <c r="C6149">
        <v>2008</v>
      </c>
      <c r="D6149">
        <f t="shared" ref="D6149:D6212" si="474">D5891</f>
        <v>250</v>
      </c>
      <c r="E6149">
        <v>2</v>
      </c>
      <c r="F6149">
        <v>46827.310346999999</v>
      </c>
      <c r="G6149">
        <v>769419.536311</v>
      </c>
      <c r="H6149">
        <v>347196.43761299999</v>
      </c>
      <c r="I6149">
        <v>185000.17648299999</v>
      </c>
      <c r="J6149">
        <v>173704.40072400001</v>
      </c>
      <c r="K6149">
        <v>528663.11429399997</v>
      </c>
      <c r="L6149">
        <v>466849.98088500003</v>
      </c>
      <c r="M6149">
        <v>3.67680958967266</v>
      </c>
      <c r="N6149">
        <v>8357000</v>
      </c>
      <c r="O6149">
        <f>VLOOKUP(C6149,[1]pop_15p_a!$A$8:$AL$68,26,FALSE)</f>
        <v>12394311.8085637</v>
      </c>
      <c r="Q6149">
        <f t="shared" si="473"/>
        <v>61813.133408999944</v>
      </c>
      <c r="R6149">
        <f t="shared" si="467"/>
        <v>16431</v>
      </c>
      <c r="S6149">
        <v>16431</v>
      </c>
      <c r="T6149">
        <v>16431</v>
      </c>
      <c r="U6149">
        <f t="shared" si="472"/>
        <v>43.8</v>
      </c>
      <c r="V6149">
        <v>43.8</v>
      </c>
      <c r="W6149">
        <v>53.8</v>
      </c>
      <c r="Y6149">
        <v>50.095999999999997</v>
      </c>
      <c r="Z6149">
        <f t="shared" si="470"/>
        <v>3.7</v>
      </c>
      <c r="AA6149">
        <v>3.7</v>
      </c>
      <c r="AB6149">
        <v>3.7</v>
      </c>
      <c r="AE6149">
        <f t="shared" si="471"/>
        <v>4</v>
      </c>
      <c r="AF6149">
        <v>4</v>
      </c>
      <c r="AH6149">
        <v>3</v>
      </c>
      <c r="AI6149">
        <v>4</v>
      </c>
      <c r="AJ6149">
        <v>5</v>
      </c>
      <c r="AK6149">
        <v>3.25</v>
      </c>
      <c r="AN6149">
        <v>89.58</v>
      </c>
      <c r="AO6149">
        <v>0.88422869999999998</v>
      </c>
      <c r="AP6149">
        <v>1.2090937947904701</v>
      </c>
      <c r="AQ6149">
        <v>3.7163415887500002</v>
      </c>
      <c r="AR6149">
        <v>4.8726715696999996</v>
      </c>
      <c r="AT6149">
        <v>1</v>
      </c>
      <c r="AV6149">
        <v>0</v>
      </c>
      <c r="AW6149">
        <v>1</v>
      </c>
      <c r="AZ6149">
        <v>109.4</v>
      </c>
      <c r="BA6149">
        <v>236.4</v>
      </c>
      <c r="BB6149">
        <v>113.9</v>
      </c>
      <c r="BC6149">
        <v>126.607943951504</v>
      </c>
      <c r="BD6149">
        <v>81.892192582069001</v>
      </c>
      <c r="BE6149">
        <v>145.1890899</v>
      </c>
      <c r="BF6149">
        <v>127.4854875</v>
      </c>
    </row>
    <row r="6150" spans="1:58">
      <c r="A6150" t="s">
        <v>23</v>
      </c>
      <c r="B6150" t="s">
        <v>57</v>
      </c>
      <c r="C6150">
        <v>2008</v>
      </c>
      <c r="D6150">
        <f t="shared" si="474"/>
        <v>251</v>
      </c>
      <c r="E6150">
        <v>3</v>
      </c>
      <c r="F6150">
        <v>46701.896414000003</v>
      </c>
      <c r="G6150">
        <v>768479.705495</v>
      </c>
      <c r="H6150">
        <v>346853.91135499999</v>
      </c>
      <c r="I6150">
        <v>186085.84088800001</v>
      </c>
      <c r="J6150">
        <v>174363.29754</v>
      </c>
      <c r="K6150">
        <v>525824.24878100003</v>
      </c>
      <c r="L6150">
        <v>468243.88336899999</v>
      </c>
      <c r="M6150">
        <v>3.60965130998503</v>
      </c>
      <c r="N6150">
        <v>8376000</v>
      </c>
      <c r="O6150">
        <f>VLOOKUP(C6150,[1]pop_15p_a!$A$8:$AL$68,26,FALSE)</f>
        <v>12394311.8085637</v>
      </c>
      <c r="Q6150">
        <f t="shared" si="473"/>
        <v>57580.365412000043</v>
      </c>
      <c r="R6150">
        <f t="shared" si="467"/>
        <v>16455</v>
      </c>
      <c r="S6150">
        <v>16455</v>
      </c>
      <c r="T6150">
        <v>16455</v>
      </c>
      <c r="U6150">
        <f t="shared" si="472"/>
        <v>44.1</v>
      </c>
      <c r="V6150">
        <v>44.1</v>
      </c>
      <c r="W6150">
        <v>53.8</v>
      </c>
      <c r="Y6150">
        <v>50.095999999999997</v>
      </c>
      <c r="Z6150">
        <f t="shared" si="470"/>
        <v>3.6</v>
      </c>
      <c r="AA6150">
        <v>3.6</v>
      </c>
      <c r="AB6150">
        <v>3.6</v>
      </c>
      <c r="AE6150">
        <f t="shared" si="471"/>
        <v>4.25</v>
      </c>
      <c r="AF6150">
        <v>4.25</v>
      </c>
      <c r="AH6150">
        <v>3.25</v>
      </c>
      <c r="AI6150">
        <v>4.25</v>
      </c>
      <c r="AJ6150">
        <v>5.25</v>
      </c>
      <c r="AK6150">
        <v>2.75</v>
      </c>
      <c r="AN6150">
        <v>89.963329999999999</v>
      </c>
      <c r="AO6150">
        <v>0.8848819</v>
      </c>
      <c r="AP6150">
        <v>1.2090937947904701</v>
      </c>
      <c r="AQ6150">
        <v>3.7163415887500002</v>
      </c>
      <c r="AR6150">
        <v>4.8726715696999996</v>
      </c>
      <c r="AT6150">
        <v>1</v>
      </c>
      <c r="AV6150">
        <v>0</v>
      </c>
      <c r="AW6150">
        <v>1</v>
      </c>
      <c r="AZ6150">
        <v>109.6</v>
      </c>
      <c r="BA6150">
        <v>235.3</v>
      </c>
      <c r="BB6150">
        <v>115.2</v>
      </c>
      <c r="BC6150">
        <v>127.461016099926</v>
      </c>
      <c r="BD6150">
        <v>82.094675487337696</v>
      </c>
      <c r="BE6150">
        <v>145.97335219999999</v>
      </c>
      <c r="BF6150">
        <v>128.88611330000001</v>
      </c>
    </row>
    <row r="6151" spans="1:58">
      <c r="A6151" t="s">
        <v>23</v>
      </c>
      <c r="B6151" t="s">
        <v>57</v>
      </c>
      <c r="C6151">
        <v>2008</v>
      </c>
      <c r="D6151">
        <f t="shared" si="474"/>
        <v>252</v>
      </c>
      <c r="E6151">
        <v>4</v>
      </c>
      <c r="F6151">
        <v>46323.312773999998</v>
      </c>
      <c r="G6151">
        <v>763408.19450999994</v>
      </c>
      <c r="H6151">
        <v>346366.35027</v>
      </c>
      <c r="I6151">
        <v>187198.46655899999</v>
      </c>
      <c r="J6151">
        <v>176430.64110000001</v>
      </c>
      <c r="K6151">
        <v>506124.74751299998</v>
      </c>
      <c r="L6151">
        <v>453833.73046799999</v>
      </c>
      <c r="M6151">
        <v>3.6313596575054401</v>
      </c>
      <c r="N6151">
        <v>8403666.6666666698</v>
      </c>
      <c r="O6151">
        <f>VLOOKUP(C6151,[1]pop_15p_a!$A$8:$AL$68,26,FALSE)</f>
        <v>12394311.8085637</v>
      </c>
      <c r="Q6151">
        <f t="shared" si="473"/>
        <v>52291.017044999986</v>
      </c>
      <c r="R6151">
        <f t="shared" si="467"/>
        <v>16480</v>
      </c>
      <c r="S6151">
        <v>16480</v>
      </c>
      <c r="T6151">
        <v>16480</v>
      </c>
      <c r="U6151">
        <f t="shared" si="472"/>
        <v>54.7</v>
      </c>
      <c r="V6151">
        <v>54.7</v>
      </c>
      <c r="W6151">
        <v>53.8</v>
      </c>
      <c r="Y6151">
        <v>50.095999999999997</v>
      </c>
      <c r="Z6151">
        <f t="shared" si="470"/>
        <v>3.6333329999999999</v>
      </c>
      <c r="AA6151">
        <v>3.6</v>
      </c>
      <c r="AB6151">
        <v>3.6333329999999999</v>
      </c>
      <c r="AE6151">
        <f t="shared" si="471"/>
        <v>3.1666666666666665</v>
      </c>
      <c r="AF6151">
        <v>3.1666666666666665</v>
      </c>
      <c r="AH6151">
        <v>2</v>
      </c>
      <c r="AI6151">
        <v>2.5</v>
      </c>
      <c r="AJ6151">
        <v>3</v>
      </c>
      <c r="AK6151">
        <v>1</v>
      </c>
      <c r="AN6151">
        <v>89.633330000000001</v>
      </c>
      <c r="AO6151">
        <v>0.88820639999999995</v>
      </c>
      <c r="AP6151">
        <v>1.2090937947904701</v>
      </c>
      <c r="AQ6151">
        <v>3.7163415887500002</v>
      </c>
      <c r="AR6151">
        <v>4.8726715696999996</v>
      </c>
      <c r="AT6151">
        <v>1</v>
      </c>
      <c r="AV6151">
        <v>0</v>
      </c>
      <c r="AW6151">
        <v>1</v>
      </c>
      <c r="AZ6151">
        <v>110.5</v>
      </c>
      <c r="BA6151">
        <v>234.7</v>
      </c>
      <c r="BB6151">
        <v>110.1</v>
      </c>
      <c r="BC6151">
        <v>126.337341761282</v>
      </c>
      <c r="BD6151">
        <v>82.572789602869094</v>
      </c>
      <c r="BE6151">
        <v>142.3111609</v>
      </c>
      <c r="BF6151">
        <v>126.8741675</v>
      </c>
    </row>
    <row r="6152" spans="1:58">
      <c r="A6152" t="s">
        <v>23</v>
      </c>
      <c r="B6152" t="s">
        <v>57</v>
      </c>
      <c r="C6152">
        <v>2009</v>
      </c>
      <c r="D6152">
        <f t="shared" si="474"/>
        <v>253</v>
      </c>
      <c r="E6152">
        <v>1</v>
      </c>
      <c r="F6152">
        <v>44612.599034999999</v>
      </c>
      <c r="G6152">
        <v>735974.04628500005</v>
      </c>
      <c r="H6152">
        <v>340917.24923299998</v>
      </c>
      <c r="I6152">
        <v>192008.94203999999</v>
      </c>
      <c r="J6152">
        <v>160077.440795</v>
      </c>
      <c r="K6152">
        <v>465094.52830800001</v>
      </c>
      <c r="L6152">
        <v>418546.42108499998</v>
      </c>
      <c r="M6152">
        <v>3.8095962284236902</v>
      </c>
      <c r="N6152">
        <v>8433333.3333333302</v>
      </c>
      <c r="O6152">
        <f>VLOOKUP(C6152,[1]pop_15p_a!$A$8:$AL$68,26,FALSE)</f>
        <v>12471307.116880201</v>
      </c>
      <c r="Q6152">
        <f t="shared" si="473"/>
        <v>46548.107223000028</v>
      </c>
      <c r="R6152">
        <f t="shared" si="467"/>
        <v>16497</v>
      </c>
      <c r="S6152">
        <v>16497</v>
      </c>
      <c r="T6152">
        <v>16497</v>
      </c>
      <c r="U6152">
        <f t="shared" si="472"/>
        <v>57.5</v>
      </c>
      <c r="V6152">
        <v>57.5</v>
      </c>
      <c r="W6152">
        <v>55.8</v>
      </c>
      <c r="Y6152">
        <v>49.874000000000002</v>
      </c>
      <c r="Z6152">
        <f t="shared" si="470"/>
        <v>3.8</v>
      </c>
      <c r="AA6152">
        <v>3.8</v>
      </c>
      <c r="AB6152">
        <v>3.8</v>
      </c>
      <c r="AE6152">
        <f t="shared" si="471"/>
        <v>1.8333333333333333</v>
      </c>
      <c r="AF6152">
        <v>1.8333333333333333</v>
      </c>
      <c r="AH6152">
        <v>0.5</v>
      </c>
      <c r="AI6152">
        <v>1.5</v>
      </c>
      <c r="AJ6152">
        <v>2.5</v>
      </c>
      <c r="AK6152">
        <v>0.25</v>
      </c>
      <c r="AN6152">
        <v>90.04</v>
      </c>
      <c r="AO6152">
        <v>0.88914130000000002</v>
      </c>
      <c r="AP6152">
        <v>0.65067724288617301</v>
      </c>
      <c r="AQ6152">
        <v>3.7249739862500002</v>
      </c>
      <c r="AR6152">
        <v>5.0108657223000002</v>
      </c>
      <c r="AT6152">
        <v>1</v>
      </c>
      <c r="AV6152">
        <v>0</v>
      </c>
      <c r="AW6152">
        <v>1</v>
      </c>
      <c r="AZ6152">
        <v>111.9</v>
      </c>
      <c r="BA6152">
        <v>238.4</v>
      </c>
      <c r="BB6152">
        <v>110.3</v>
      </c>
      <c r="BC6152">
        <v>125.51566870820299</v>
      </c>
      <c r="BD6152">
        <v>83.001257954142602</v>
      </c>
      <c r="BE6152">
        <v>140.11486619999999</v>
      </c>
      <c r="BF6152">
        <v>126.4558811</v>
      </c>
    </row>
    <row r="6153" spans="1:58">
      <c r="A6153" t="s">
        <v>23</v>
      </c>
      <c r="B6153" t="s">
        <v>57</v>
      </c>
      <c r="C6153">
        <v>2009</v>
      </c>
      <c r="D6153">
        <f t="shared" si="474"/>
        <v>254</v>
      </c>
      <c r="E6153">
        <v>2</v>
      </c>
      <c r="F6153">
        <v>44565.092872000001</v>
      </c>
      <c r="G6153">
        <v>735992.50877499999</v>
      </c>
      <c r="H6153">
        <v>339272.74568300002</v>
      </c>
      <c r="I6153">
        <v>194391.09172699999</v>
      </c>
      <c r="J6153">
        <v>157008.29311100001</v>
      </c>
      <c r="K6153">
        <v>469203.31503900001</v>
      </c>
      <c r="L6153">
        <v>418277.38144199998</v>
      </c>
      <c r="M6153">
        <v>4.1953782312407304</v>
      </c>
      <c r="N6153">
        <v>8388333.3333333302</v>
      </c>
      <c r="O6153">
        <f>VLOOKUP(C6153,[1]pop_15p_a!$A$8:$AL$68,26,FALSE)</f>
        <v>12471307.116880201</v>
      </c>
      <c r="Q6153">
        <f t="shared" si="473"/>
        <v>50925.933597000025</v>
      </c>
      <c r="R6153">
        <f t="shared" si="467"/>
        <v>16515</v>
      </c>
      <c r="S6153">
        <v>16515</v>
      </c>
      <c r="T6153">
        <v>16515</v>
      </c>
      <c r="U6153">
        <f t="shared" si="472"/>
        <v>56.6</v>
      </c>
      <c r="V6153">
        <v>56.6</v>
      </c>
      <c r="W6153">
        <v>55.8</v>
      </c>
      <c r="Y6153">
        <v>49.874000000000002</v>
      </c>
      <c r="Z6153">
        <f t="shared" si="470"/>
        <v>4.2</v>
      </c>
      <c r="AA6153">
        <v>4.2</v>
      </c>
      <c r="AB6153">
        <v>4.2</v>
      </c>
      <c r="AE6153">
        <f t="shared" si="471"/>
        <v>1.0833333333333333</v>
      </c>
      <c r="AF6153">
        <v>1.0833333333333333</v>
      </c>
      <c r="AH6153">
        <v>0.25</v>
      </c>
      <c r="AI6153">
        <v>1</v>
      </c>
      <c r="AJ6153">
        <v>1.75</v>
      </c>
      <c r="AK6153">
        <v>0.25</v>
      </c>
      <c r="AN6153">
        <v>91.023330000000001</v>
      </c>
      <c r="AO6153">
        <v>0.89983849999999999</v>
      </c>
      <c r="AP6153">
        <v>0.65067724288617301</v>
      </c>
      <c r="AQ6153">
        <v>3.7249739862500002</v>
      </c>
      <c r="AR6153">
        <v>5.0108657223000002</v>
      </c>
      <c r="AT6153">
        <v>1</v>
      </c>
      <c r="AV6153">
        <v>0</v>
      </c>
      <c r="AW6153">
        <v>1</v>
      </c>
      <c r="AZ6153">
        <v>114.1</v>
      </c>
      <c r="BA6153">
        <v>242.9</v>
      </c>
      <c r="BB6153">
        <v>112.2</v>
      </c>
      <c r="BC6153">
        <v>123.756933198428</v>
      </c>
      <c r="BD6153">
        <v>83.471260343492801</v>
      </c>
      <c r="BE6153">
        <v>135.8728255</v>
      </c>
      <c r="BF6153">
        <v>123.3952318</v>
      </c>
    </row>
    <row r="6154" spans="1:58">
      <c r="A6154" t="s">
        <v>23</v>
      </c>
      <c r="B6154" t="s">
        <v>57</v>
      </c>
      <c r="C6154">
        <v>2009</v>
      </c>
      <c r="D6154">
        <f t="shared" si="474"/>
        <v>255</v>
      </c>
      <c r="E6154">
        <v>3</v>
      </c>
      <c r="F6154">
        <v>44673.338307999999</v>
      </c>
      <c r="G6154">
        <v>738941.68895900005</v>
      </c>
      <c r="H6154">
        <v>339585.422158</v>
      </c>
      <c r="I6154">
        <v>195479.50636</v>
      </c>
      <c r="J6154">
        <v>157633.48375000001</v>
      </c>
      <c r="K6154">
        <v>479942.97171999997</v>
      </c>
      <c r="L6154">
        <v>428508.38786800002</v>
      </c>
      <c r="M6154">
        <v>4.5676562619247498</v>
      </c>
      <c r="N6154">
        <v>8336333.3333333302</v>
      </c>
      <c r="O6154">
        <f>VLOOKUP(C6154,[1]pop_15p_a!$A$8:$AL$68,26,FALSE)</f>
        <v>12471307.116880201</v>
      </c>
      <c r="Q6154">
        <f t="shared" si="473"/>
        <v>51434.583851999952</v>
      </c>
      <c r="R6154">
        <f t="shared" si="467"/>
        <v>16541</v>
      </c>
      <c r="S6154">
        <v>16541</v>
      </c>
      <c r="T6154">
        <v>16541</v>
      </c>
      <c r="U6154">
        <f t="shared" si="472"/>
        <v>57.1</v>
      </c>
      <c r="V6154">
        <v>57.1</v>
      </c>
      <c r="W6154">
        <v>55.8</v>
      </c>
      <c r="Y6154">
        <v>49.874000000000002</v>
      </c>
      <c r="Z6154">
        <f t="shared" si="470"/>
        <v>4.5999999999999996</v>
      </c>
      <c r="AA6154">
        <v>4.5999999999999996</v>
      </c>
      <c r="AB6154">
        <v>4.5999999999999996</v>
      </c>
      <c r="AE6154">
        <f t="shared" si="471"/>
        <v>1</v>
      </c>
      <c r="AF6154">
        <v>1</v>
      </c>
      <c r="AH6154">
        <v>0.25</v>
      </c>
      <c r="AI6154">
        <v>1</v>
      </c>
      <c r="AJ6154">
        <v>1.75</v>
      </c>
      <c r="AN6154">
        <v>90.216669999999993</v>
      </c>
      <c r="AO6154">
        <v>0.90061459999999993</v>
      </c>
      <c r="AP6154">
        <v>0.65067724288617301</v>
      </c>
      <c r="AQ6154">
        <v>3.7249739862500002</v>
      </c>
      <c r="AR6154">
        <v>5.0108657223000002</v>
      </c>
      <c r="AT6154">
        <v>1</v>
      </c>
      <c r="AV6154">
        <v>0</v>
      </c>
      <c r="AW6154">
        <v>1</v>
      </c>
      <c r="AZ6154">
        <v>116.4</v>
      </c>
      <c r="BA6154">
        <v>246.4</v>
      </c>
      <c r="BB6154">
        <v>114</v>
      </c>
      <c r="BC6154">
        <v>121.365299572772</v>
      </c>
      <c r="BD6154">
        <v>84.417409449162193</v>
      </c>
      <c r="BE6154">
        <v>132.4847943</v>
      </c>
      <c r="BF6154">
        <v>121.48080349999999</v>
      </c>
    </row>
    <row r="6155" spans="1:58">
      <c r="A6155" t="s">
        <v>23</v>
      </c>
      <c r="B6155" t="s">
        <v>57</v>
      </c>
      <c r="C6155">
        <v>2009</v>
      </c>
      <c r="D6155">
        <f t="shared" si="474"/>
        <v>256</v>
      </c>
      <c r="E6155">
        <v>4</v>
      </c>
      <c r="F6155">
        <v>44869.178239000001</v>
      </c>
      <c r="G6155">
        <v>743392.54505800002</v>
      </c>
      <c r="H6155">
        <v>339533.22893500002</v>
      </c>
      <c r="I6155">
        <v>196144.295465</v>
      </c>
      <c r="J6155">
        <v>159292.95900999999</v>
      </c>
      <c r="K6155">
        <v>491288.86759799998</v>
      </c>
      <c r="L6155">
        <v>439252.04674899997</v>
      </c>
      <c r="M6155">
        <v>4.8531436438733397</v>
      </c>
      <c r="N6155">
        <v>8293000</v>
      </c>
      <c r="O6155">
        <f>VLOOKUP(C6155,[1]pop_15p_a!$A$8:$AL$68,26,FALSE)</f>
        <v>12471307.116880201</v>
      </c>
      <c r="Q6155">
        <f t="shared" si="473"/>
        <v>52036.820849000011</v>
      </c>
      <c r="R6155">
        <f t="shared" si="467"/>
        <v>16568</v>
      </c>
      <c r="S6155">
        <v>16568</v>
      </c>
      <c r="T6155">
        <v>16568</v>
      </c>
      <c r="U6155">
        <f t="shared" si="472"/>
        <v>56.8</v>
      </c>
      <c r="V6155">
        <v>56.8</v>
      </c>
      <c r="W6155">
        <v>55.8</v>
      </c>
      <c r="Y6155">
        <v>49.874000000000002</v>
      </c>
      <c r="Z6155">
        <f t="shared" si="470"/>
        <v>4.8666669999999996</v>
      </c>
      <c r="AA6155">
        <v>4.9000000000000004</v>
      </c>
      <c r="AB6155">
        <v>4.8666669999999996</v>
      </c>
      <c r="AE6155">
        <f t="shared" si="471"/>
        <v>1</v>
      </c>
      <c r="AF6155">
        <v>1</v>
      </c>
      <c r="AH6155">
        <v>0.25</v>
      </c>
      <c r="AI6155">
        <v>1</v>
      </c>
      <c r="AJ6155">
        <v>1.75</v>
      </c>
      <c r="AN6155">
        <v>90.463329999999999</v>
      </c>
      <c r="AO6155">
        <v>0.90361760000000002</v>
      </c>
      <c r="AP6155">
        <v>0.65067724288617301</v>
      </c>
      <c r="AQ6155">
        <v>3.7249739862500002</v>
      </c>
      <c r="AR6155">
        <v>5.0108657223000002</v>
      </c>
      <c r="AT6155">
        <v>1</v>
      </c>
      <c r="AV6155">
        <v>0</v>
      </c>
      <c r="AW6155">
        <v>1</v>
      </c>
      <c r="AZ6155">
        <v>118.4</v>
      </c>
      <c r="BA6155">
        <v>251.1</v>
      </c>
      <c r="BB6155">
        <v>116.6</v>
      </c>
      <c r="BC6155">
        <v>121.08439770394899</v>
      </c>
      <c r="BD6155">
        <v>84.890072253202405</v>
      </c>
      <c r="BE6155">
        <v>131.7772698</v>
      </c>
      <c r="BF6155">
        <v>121.090658</v>
      </c>
    </row>
    <row r="6156" spans="1:58">
      <c r="A6156" t="s">
        <v>23</v>
      </c>
      <c r="B6156" t="s">
        <v>57</v>
      </c>
      <c r="C6156">
        <v>2010</v>
      </c>
      <c r="D6156">
        <f t="shared" si="474"/>
        <v>257</v>
      </c>
      <c r="E6156">
        <v>1</v>
      </c>
      <c r="F6156">
        <v>44741.979434000001</v>
      </c>
      <c r="G6156">
        <v>742045.72890800005</v>
      </c>
      <c r="H6156">
        <v>338987.50466999999</v>
      </c>
      <c r="I6156">
        <v>195837.48706499999</v>
      </c>
      <c r="J6156">
        <v>146901.10729399999</v>
      </c>
      <c r="K6156">
        <v>502139.15320599999</v>
      </c>
      <c r="L6156">
        <v>445535.400609</v>
      </c>
      <c r="M6156">
        <v>5.0835121054244601</v>
      </c>
      <c r="N6156">
        <v>8259000</v>
      </c>
      <c r="O6156">
        <f>VLOOKUP(C6156,[1]pop_15p_a!$A$8:$AL$68,26,FALSE)</f>
        <v>12544891.8625085</v>
      </c>
      <c r="Q6156">
        <f t="shared" si="473"/>
        <v>56603.752596999984</v>
      </c>
      <c r="R6156">
        <f t="shared" si="467"/>
        <v>16585</v>
      </c>
      <c r="S6156">
        <v>16585</v>
      </c>
      <c r="T6156">
        <v>16585</v>
      </c>
      <c r="U6156">
        <f t="shared" si="472"/>
        <v>57.5</v>
      </c>
      <c r="V6156">
        <v>57.5</v>
      </c>
      <c r="W6156">
        <v>59.4</v>
      </c>
      <c r="Z6156">
        <f t="shared" si="470"/>
        <v>5.0999999999999996</v>
      </c>
      <c r="AA6156">
        <v>5.0999999999999996</v>
      </c>
      <c r="AB6156">
        <v>5.0999999999999996</v>
      </c>
      <c r="AE6156">
        <f t="shared" si="471"/>
        <v>1</v>
      </c>
      <c r="AF6156">
        <v>1</v>
      </c>
      <c r="AH6156">
        <v>0.25</v>
      </c>
      <c r="AI6156">
        <v>1</v>
      </c>
      <c r="AJ6156">
        <v>1.75</v>
      </c>
      <c r="AN6156">
        <v>90.836669999999998</v>
      </c>
      <c r="AO6156">
        <v>0.90616029999999992</v>
      </c>
      <c r="AP6156">
        <v>0.22207623273625801</v>
      </c>
      <c r="AQ6156">
        <v>3.7296164224999999</v>
      </c>
      <c r="AR6156">
        <v>5.2173946308000003</v>
      </c>
      <c r="AT6156">
        <v>1</v>
      </c>
      <c r="AV6156">
        <v>0</v>
      </c>
      <c r="AW6156">
        <v>1</v>
      </c>
      <c r="AZ6156">
        <v>119.1</v>
      </c>
      <c r="BA6156">
        <v>256.89999999999998</v>
      </c>
      <c r="BB6156">
        <v>118.8</v>
      </c>
      <c r="BC6156">
        <v>119.730884174132</v>
      </c>
      <c r="BD6156">
        <v>85.353117683318402</v>
      </c>
      <c r="BE6156">
        <v>130.5907555</v>
      </c>
      <c r="BF6156">
        <v>120.9671653</v>
      </c>
    </row>
    <row r="6157" spans="1:58">
      <c r="A6157" t="s">
        <v>23</v>
      </c>
      <c r="B6157" t="s">
        <v>57</v>
      </c>
      <c r="C6157">
        <v>2010</v>
      </c>
      <c r="D6157">
        <f t="shared" si="474"/>
        <v>258</v>
      </c>
      <c r="E6157">
        <v>2</v>
      </c>
      <c r="F6157">
        <v>44891.150143999999</v>
      </c>
      <c r="G6157">
        <v>745237.98353600001</v>
      </c>
      <c r="H6157">
        <v>339180.51863399998</v>
      </c>
      <c r="I6157">
        <v>196183.565137</v>
      </c>
      <c r="J6157">
        <v>150053.695442</v>
      </c>
      <c r="K6157">
        <v>515828.44163999998</v>
      </c>
      <c r="L6157">
        <v>462037.138943</v>
      </c>
      <c r="M6157">
        <v>4.9766480361381298</v>
      </c>
      <c r="N6157">
        <v>8274000</v>
      </c>
      <c r="O6157">
        <f>VLOOKUP(C6157,[1]pop_15p_a!$A$8:$AL$68,26,FALSE)</f>
        <v>12544891.8625085</v>
      </c>
      <c r="Q6157">
        <f t="shared" si="473"/>
        <v>53791.302696999977</v>
      </c>
      <c r="R6157">
        <f t="shared" si="467"/>
        <v>16601</v>
      </c>
      <c r="S6157">
        <v>16601</v>
      </c>
      <c r="T6157">
        <v>16601</v>
      </c>
      <c r="U6157">
        <f t="shared" si="472"/>
        <v>59.2</v>
      </c>
      <c r="V6157">
        <v>59.2</v>
      </c>
      <c r="W6157">
        <v>59.4</v>
      </c>
      <c r="Z6157">
        <f t="shared" si="470"/>
        <v>5</v>
      </c>
      <c r="AA6157">
        <v>5</v>
      </c>
      <c r="AB6157">
        <v>5</v>
      </c>
      <c r="AE6157">
        <f t="shared" si="471"/>
        <v>1</v>
      </c>
      <c r="AF6157">
        <v>1</v>
      </c>
      <c r="AH6157">
        <v>0.25</v>
      </c>
      <c r="AI6157">
        <v>1</v>
      </c>
      <c r="AJ6157">
        <v>1.75</v>
      </c>
      <c r="AN6157">
        <v>91.906670000000005</v>
      </c>
      <c r="AO6157">
        <v>0.91737579999999996</v>
      </c>
      <c r="AP6157">
        <v>0.22207623273625801</v>
      </c>
      <c r="AQ6157">
        <v>3.7296164224999999</v>
      </c>
      <c r="AR6157">
        <v>5.2173946308000003</v>
      </c>
      <c r="AT6157">
        <v>1</v>
      </c>
      <c r="AV6157">
        <v>0</v>
      </c>
      <c r="AW6157">
        <v>1</v>
      </c>
      <c r="AZ6157">
        <v>119.4</v>
      </c>
      <c r="BA6157">
        <v>261.89999999999998</v>
      </c>
      <c r="BB6157">
        <v>118.6</v>
      </c>
      <c r="BC6157">
        <v>120.02053532374801</v>
      </c>
      <c r="BD6157">
        <v>85.8220410280652</v>
      </c>
      <c r="BE6157">
        <v>130.40888419999999</v>
      </c>
      <c r="BF6157">
        <v>120.777854</v>
      </c>
    </row>
    <row r="6158" spans="1:58">
      <c r="A6158" t="s">
        <v>23</v>
      </c>
      <c r="B6158" t="s">
        <v>57</v>
      </c>
      <c r="C6158">
        <v>2010</v>
      </c>
      <c r="D6158">
        <f t="shared" si="474"/>
        <v>259</v>
      </c>
      <c r="E6158">
        <v>3</v>
      </c>
      <c r="F6158">
        <v>45016.137291999999</v>
      </c>
      <c r="G6158">
        <v>748438.298618</v>
      </c>
      <c r="H6158">
        <v>340067.18887399998</v>
      </c>
      <c r="I6158">
        <v>196713.36756300001</v>
      </c>
      <c r="J6158">
        <v>148549.08002600001</v>
      </c>
      <c r="K6158">
        <v>528161.02671200002</v>
      </c>
      <c r="L6158">
        <v>465376.74270800001</v>
      </c>
      <c r="M6158">
        <v>5.0022946305644798</v>
      </c>
      <c r="N6158">
        <v>8280000</v>
      </c>
      <c r="O6158">
        <f>VLOOKUP(C6158,[1]pop_15p_a!$A$8:$AL$68,26,FALSE)</f>
        <v>12544891.8625085</v>
      </c>
      <c r="Q6158">
        <f t="shared" si="473"/>
        <v>62784.284004000016</v>
      </c>
      <c r="R6158">
        <f t="shared" si="467"/>
        <v>16626</v>
      </c>
      <c r="S6158">
        <v>16626</v>
      </c>
      <c r="T6158">
        <v>16626</v>
      </c>
      <c r="U6158">
        <f t="shared" si="472"/>
        <v>59</v>
      </c>
      <c r="V6158">
        <v>59</v>
      </c>
      <c r="W6158">
        <v>59.4</v>
      </c>
      <c r="Z6158">
        <f t="shared" si="470"/>
        <v>5</v>
      </c>
      <c r="AA6158">
        <v>5</v>
      </c>
      <c r="AB6158">
        <v>5</v>
      </c>
      <c r="AE6158">
        <f t="shared" si="471"/>
        <v>1</v>
      </c>
      <c r="AF6158">
        <v>1</v>
      </c>
      <c r="AH6158">
        <v>0.25</v>
      </c>
      <c r="AI6158">
        <v>1</v>
      </c>
      <c r="AJ6158">
        <v>1.75</v>
      </c>
      <c r="AN6158">
        <v>91.623339999999999</v>
      </c>
      <c r="AO6158">
        <v>0.91253039999999996</v>
      </c>
      <c r="AP6158">
        <v>0.22207623273625801</v>
      </c>
      <c r="AQ6158">
        <v>3.7296164224999999</v>
      </c>
      <c r="AR6158">
        <v>5.2173946308000003</v>
      </c>
      <c r="AT6158">
        <v>1</v>
      </c>
      <c r="AV6158">
        <v>0</v>
      </c>
      <c r="AW6158">
        <v>1</v>
      </c>
      <c r="AZ6158">
        <v>119.6</v>
      </c>
      <c r="BA6158">
        <v>262.89999999999998</v>
      </c>
      <c r="BB6158">
        <v>120.7</v>
      </c>
      <c r="BC6158">
        <v>118.36529783567001</v>
      </c>
      <c r="BD6158">
        <v>85.806081109512803</v>
      </c>
      <c r="BE6158">
        <v>129.80221649999999</v>
      </c>
      <c r="BF6158">
        <v>119.49021070000001</v>
      </c>
    </row>
    <row r="6159" spans="1:58">
      <c r="A6159" t="s">
        <v>23</v>
      </c>
      <c r="B6159" t="s">
        <v>57</v>
      </c>
      <c r="C6159">
        <v>2010</v>
      </c>
      <c r="D6159">
        <f t="shared" si="474"/>
        <v>260</v>
      </c>
      <c r="E6159">
        <v>4</v>
      </c>
      <c r="F6159">
        <v>45459.322618999999</v>
      </c>
      <c r="G6159">
        <v>756897.72159900004</v>
      </c>
      <c r="H6159">
        <v>342376.55244</v>
      </c>
      <c r="I6159">
        <v>196807.19096899999</v>
      </c>
      <c r="J6159">
        <v>145529.57234700001</v>
      </c>
      <c r="K6159">
        <v>541565.06919199997</v>
      </c>
      <c r="L6159">
        <v>473730.18809800001</v>
      </c>
      <c r="M6159">
        <v>4.9394506627955801</v>
      </c>
      <c r="N6159">
        <v>8294666.6666666698</v>
      </c>
      <c r="O6159">
        <f>VLOOKUP(C6159,[1]pop_15p_a!$A$8:$AL$68,26,FALSE)</f>
        <v>12544891.8625085</v>
      </c>
      <c r="Q6159">
        <f t="shared" si="473"/>
        <v>67834.881093999953</v>
      </c>
      <c r="R6159">
        <f t="shared" si="467"/>
        <v>16650</v>
      </c>
      <c r="S6159">
        <v>16650</v>
      </c>
      <c r="T6159">
        <v>16650</v>
      </c>
      <c r="U6159">
        <f t="shared" si="472"/>
        <v>59.3</v>
      </c>
      <c r="V6159">
        <v>59.3</v>
      </c>
      <c r="W6159">
        <v>59.4</v>
      </c>
      <c r="Z6159">
        <f t="shared" si="470"/>
        <v>4.9333330000000002</v>
      </c>
      <c r="AA6159">
        <v>4.9000000000000004</v>
      </c>
      <c r="AB6159">
        <v>4.9333330000000002</v>
      </c>
      <c r="AE6159">
        <f t="shared" si="471"/>
        <v>1</v>
      </c>
      <c r="AF6159">
        <v>1</v>
      </c>
      <c r="AH6159">
        <v>0.25</v>
      </c>
      <c r="AI6159">
        <v>1</v>
      </c>
      <c r="AJ6159">
        <v>1.75</v>
      </c>
      <c r="AN6159">
        <v>91.99</v>
      </c>
      <c r="AO6159">
        <v>0.91632040000000003</v>
      </c>
      <c r="AP6159">
        <v>0.22207623273625801</v>
      </c>
      <c r="AQ6159">
        <v>3.7296164224999999</v>
      </c>
      <c r="AR6159">
        <v>5.2173946308000003</v>
      </c>
      <c r="AT6159">
        <v>1</v>
      </c>
      <c r="AV6159">
        <v>0</v>
      </c>
      <c r="AW6159">
        <v>1</v>
      </c>
      <c r="AZ6159">
        <v>119.2</v>
      </c>
      <c r="BA6159">
        <v>264.60000000000002</v>
      </c>
      <c r="BB6159">
        <v>122.8</v>
      </c>
      <c r="BC6159">
        <v>117.308209417885</v>
      </c>
      <c r="BD6159">
        <v>86.258760179103604</v>
      </c>
      <c r="BE6159">
        <v>128.5162938</v>
      </c>
      <c r="BF6159">
        <v>118.2837445</v>
      </c>
    </row>
    <row r="6160" spans="1:58">
      <c r="A6160" t="s">
        <v>23</v>
      </c>
      <c r="B6160" t="s">
        <v>57</v>
      </c>
      <c r="C6160">
        <v>2011</v>
      </c>
      <c r="D6160">
        <f t="shared" si="474"/>
        <v>261</v>
      </c>
      <c r="E6160">
        <v>1</v>
      </c>
      <c r="F6160">
        <v>45687.450338000002</v>
      </c>
      <c r="G6160">
        <v>761381.35987599997</v>
      </c>
      <c r="H6160">
        <v>341313.76848099998</v>
      </c>
      <c r="I6160">
        <v>195794.24984900001</v>
      </c>
      <c r="J6160">
        <v>158175.79962400001</v>
      </c>
      <c r="K6160">
        <v>546984.10154399998</v>
      </c>
      <c r="L6160">
        <v>480901.01149900001</v>
      </c>
      <c r="M6160">
        <v>4.8634550475605902</v>
      </c>
      <c r="N6160">
        <v>8268000</v>
      </c>
      <c r="O6160">
        <f>VLOOKUP(C6160,[1]pop_15p_a!$A$8:$AL$68,26,FALSE)</f>
        <v>12608593.6509105</v>
      </c>
      <c r="Q6160">
        <f t="shared" si="473"/>
        <v>66083.090044999961</v>
      </c>
      <c r="R6160">
        <f t="shared" si="467"/>
        <v>16665</v>
      </c>
      <c r="S6160">
        <v>16665</v>
      </c>
      <c r="T6160">
        <v>16665</v>
      </c>
      <c r="U6160">
        <f t="shared" si="472"/>
        <v>59.4</v>
      </c>
      <c r="V6160">
        <v>59.4</v>
      </c>
      <c r="W6160">
        <v>61.8</v>
      </c>
      <c r="Z6160">
        <f t="shared" si="470"/>
        <v>4.8666669999999996</v>
      </c>
      <c r="AA6160">
        <v>4.9000000000000004</v>
      </c>
      <c r="AB6160">
        <v>4.8666669999999996</v>
      </c>
      <c r="AE6160">
        <f t="shared" si="471"/>
        <v>1</v>
      </c>
      <c r="AF6160">
        <v>1</v>
      </c>
      <c r="AH6160">
        <v>0.25</v>
      </c>
      <c r="AI6160">
        <v>1</v>
      </c>
      <c r="AJ6160">
        <v>1.75</v>
      </c>
      <c r="AN6160">
        <v>92.53</v>
      </c>
      <c r="AO6160">
        <v>0.91831929999999995</v>
      </c>
      <c r="AP6160">
        <v>0.46105082670642999</v>
      </c>
      <c r="AQ6160">
        <v>3.7438103781144298</v>
      </c>
      <c r="AR6160">
        <v>5.4445181766999999</v>
      </c>
      <c r="AT6160">
        <v>1</v>
      </c>
      <c r="AV6160">
        <v>0</v>
      </c>
      <c r="AW6160">
        <v>1</v>
      </c>
      <c r="AZ6160">
        <v>118.4</v>
      </c>
      <c r="BA6160">
        <v>265.60000000000002</v>
      </c>
      <c r="BB6160">
        <v>127.9</v>
      </c>
      <c r="BC6160">
        <v>116.824870408021</v>
      </c>
      <c r="BD6160">
        <v>86.785445727832695</v>
      </c>
      <c r="BE6160">
        <v>127.8110981</v>
      </c>
      <c r="BF6160">
        <v>117.246522</v>
      </c>
    </row>
    <row r="6161" spans="1:58">
      <c r="A6161" t="s">
        <v>23</v>
      </c>
      <c r="B6161" t="s">
        <v>57</v>
      </c>
      <c r="C6161">
        <v>2011</v>
      </c>
      <c r="D6161">
        <f t="shared" si="474"/>
        <v>262</v>
      </c>
      <c r="E6161">
        <v>2</v>
      </c>
      <c r="F6161">
        <v>45603.288596999999</v>
      </c>
      <c r="G6161">
        <v>760662.85379099997</v>
      </c>
      <c r="H6161">
        <v>341215.74706199998</v>
      </c>
      <c r="I6161">
        <v>196327.433705</v>
      </c>
      <c r="J6161">
        <v>154325.14006999999</v>
      </c>
      <c r="K6161">
        <v>546697.20782600006</v>
      </c>
      <c r="L6161">
        <v>474209.09055199998</v>
      </c>
      <c r="M6161">
        <v>4.7472493652381402</v>
      </c>
      <c r="N6161">
        <v>8253333.3333333302</v>
      </c>
      <c r="O6161">
        <f>VLOOKUP(C6161,[1]pop_15p_a!$A$8:$AL$68,26,FALSE)</f>
        <v>12608593.6509105</v>
      </c>
      <c r="Q6161">
        <f t="shared" si="473"/>
        <v>72488.117274000077</v>
      </c>
      <c r="R6161">
        <f t="shared" ref="R6161:R6193" si="475">T6161</f>
        <v>16680</v>
      </c>
      <c r="S6161">
        <v>16680</v>
      </c>
      <c r="T6161">
        <v>16680</v>
      </c>
      <c r="U6161">
        <f t="shared" si="472"/>
        <v>60.5</v>
      </c>
      <c r="V6161">
        <v>60.5</v>
      </c>
      <c r="W6161">
        <v>61.8</v>
      </c>
      <c r="Z6161">
        <f t="shared" si="470"/>
        <v>4.733333</v>
      </c>
      <c r="AA6161">
        <v>4.7</v>
      </c>
      <c r="AB6161">
        <v>4.733333</v>
      </c>
      <c r="AE6161">
        <f t="shared" si="471"/>
        <v>1.25</v>
      </c>
      <c r="AF6161">
        <v>1.25</v>
      </c>
      <c r="AH6161">
        <v>0.5</v>
      </c>
      <c r="AI6161">
        <v>1.25</v>
      </c>
      <c r="AJ6161">
        <v>2</v>
      </c>
      <c r="AN6161">
        <v>93.85333</v>
      </c>
      <c r="AO6161">
        <v>0.92989250000000001</v>
      </c>
      <c r="AP6161">
        <v>0.46105082670642999</v>
      </c>
      <c r="AQ6161">
        <v>3.7438103781144298</v>
      </c>
      <c r="AR6161">
        <v>5.4445181766999999</v>
      </c>
      <c r="AT6161">
        <v>1</v>
      </c>
      <c r="AV6161">
        <v>0</v>
      </c>
      <c r="AW6161">
        <v>1</v>
      </c>
      <c r="AZ6161">
        <v>118.6</v>
      </c>
      <c r="BA6161">
        <v>269.89999999999998</v>
      </c>
      <c r="BB6161">
        <v>128.69999999999999</v>
      </c>
      <c r="BC6161">
        <v>115.050442494927</v>
      </c>
      <c r="BD6161">
        <v>87.285169774313601</v>
      </c>
      <c r="BE6161">
        <v>125.9889167</v>
      </c>
      <c r="BF6161">
        <v>115.89963299999999</v>
      </c>
    </row>
    <row r="6162" spans="1:58">
      <c r="A6162" t="s">
        <v>23</v>
      </c>
      <c r="B6162" t="s">
        <v>57</v>
      </c>
      <c r="C6162">
        <v>2011</v>
      </c>
      <c r="D6162">
        <f t="shared" si="474"/>
        <v>263</v>
      </c>
      <c r="E6162">
        <v>3</v>
      </c>
      <c r="F6162">
        <v>45536.848028</v>
      </c>
      <c r="G6162">
        <v>760601.97260400001</v>
      </c>
      <c r="H6162">
        <v>339961.52942199999</v>
      </c>
      <c r="I6162">
        <v>195506.873399</v>
      </c>
      <c r="J6162">
        <v>153360.53059400001</v>
      </c>
      <c r="K6162">
        <v>552683.20770899998</v>
      </c>
      <c r="L6162">
        <v>482242.276786</v>
      </c>
      <c r="M6162">
        <v>4.9561453904783601</v>
      </c>
      <c r="N6162">
        <v>8271666.6666666698</v>
      </c>
      <c r="O6162">
        <f>VLOOKUP(C6162,[1]pop_15p_a!$A$8:$AL$68,26,FALSE)</f>
        <v>12608593.6509105</v>
      </c>
      <c r="Q6162">
        <f t="shared" si="473"/>
        <v>70440.930922999978</v>
      </c>
      <c r="R6162">
        <f t="shared" si="475"/>
        <v>16703</v>
      </c>
      <c r="S6162">
        <v>16703</v>
      </c>
      <c r="T6162">
        <v>16703</v>
      </c>
      <c r="U6162">
        <f t="shared" si="472"/>
        <v>61.1</v>
      </c>
      <c r="V6162">
        <v>61.1</v>
      </c>
      <c r="W6162">
        <v>61.8</v>
      </c>
      <c r="Z6162">
        <f t="shared" si="470"/>
        <v>4.9666670000000002</v>
      </c>
      <c r="AA6162">
        <v>5</v>
      </c>
      <c r="AB6162">
        <v>4.9666670000000002</v>
      </c>
      <c r="AE6162">
        <f t="shared" si="471"/>
        <v>1.5</v>
      </c>
      <c r="AF6162">
        <v>1.5</v>
      </c>
      <c r="AH6162">
        <v>0.75</v>
      </c>
      <c r="AI6162">
        <v>1.5</v>
      </c>
      <c r="AJ6162">
        <v>2.25</v>
      </c>
      <c r="AN6162">
        <v>94.253330000000005</v>
      </c>
      <c r="AO6162">
        <v>0.93327190000000004</v>
      </c>
      <c r="AP6162">
        <v>0.46105082670642999</v>
      </c>
      <c r="AQ6162">
        <v>3.7438103781144298</v>
      </c>
      <c r="AR6162">
        <v>5.4445181766999999</v>
      </c>
      <c r="AT6162">
        <v>1</v>
      </c>
      <c r="AV6162">
        <v>0</v>
      </c>
      <c r="AW6162">
        <v>1</v>
      </c>
      <c r="AZ6162">
        <v>118.7</v>
      </c>
      <c r="BA6162">
        <v>271.3</v>
      </c>
      <c r="BB6162">
        <v>127.5</v>
      </c>
      <c r="BC6162">
        <v>113.31808141387801</v>
      </c>
      <c r="BD6162">
        <v>87.291800878565894</v>
      </c>
      <c r="BE6162">
        <v>124.65451419999999</v>
      </c>
      <c r="BF6162">
        <v>114.4800978</v>
      </c>
    </row>
    <row r="6163" spans="1:58">
      <c r="A6163" t="s">
        <v>23</v>
      </c>
      <c r="B6163" t="s">
        <v>57</v>
      </c>
      <c r="C6163">
        <v>2011</v>
      </c>
      <c r="D6163">
        <f t="shared" si="474"/>
        <v>264</v>
      </c>
      <c r="E6163">
        <v>4</v>
      </c>
      <c r="F6163">
        <v>45205.893910999999</v>
      </c>
      <c r="G6163">
        <v>756068.575664</v>
      </c>
      <c r="H6163">
        <v>338846.85951699998</v>
      </c>
      <c r="I6163">
        <v>195120.89445600001</v>
      </c>
      <c r="J6163">
        <v>152491.09981700001</v>
      </c>
      <c r="K6163">
        <v>549348.86923900002</v>
      </c>
      <c r="L6163">
        <v>480143.92306</v>
      </c>
      <c r="M6163">
        <v>5.3278222289636403</v>
      </c>
      <c r="N6163">
        <v>8322000</v>
      </c>
      <c r="O6163">
        <f>VLOOKUP(C6163,[1]pop_15p_a!$A$8:$AL$68,26,FALSE)</f>
        <v>12608593.6509105</v>
      </c>
      <c r="Q6163">
        <f t="shared" si="473"/>
        <v>69204.94617900002</v>
      </c>
      <c r="R6163">
        <f t="shared" si="475"/>
        <v>16725</v>
      </c>
      <c r="S6163">
        <v>16725</v>
      </c>
      <c r="T6163">
        <v>16725</v>
      </c>
      <c r="U6163">
        <f t="shared" si="472"/>
        <v>61.7</v>
      </c>
      <c r="V6163">
        <v>61.7</v>
      </c>
      <c r="W6163">
        <v>61.8</v>
      </c>
      <c r="Z6163">
        <f t="shared" si="470"/>
        <v>5.3333329999999997</v>
      </c>
      <c r="AA6163">
        <v>5.3</v>
      </c>
      <c r="AB6163">
        <v>5.3333329999999997</v>
      </c>
      <c r="AE6163">
        <f t="shared" si="471"/>
        <v>1.25</v>
      </c>
      <c r="AF6163">
        <v>1.25</v>
      </c>
      <c r="AH6163">
        <v>0.25</v>
      </c>
      <c r="AI6163">
        <v>1</v>
      </c>
      <c r="AJ6163">
        <v>1.75</v>
      </c>
      <c r="AN6163">
        <v>94.296670000000006</v>
      </c>
      <c r="AO6163">
        <v>0.93406559999999994</v>
      </c>
      <c r="AP6163">
        <v>0.46105082670642999</v>
      </c>
      <c r="AQ6163">
        <v>3.7438103781144298</v>
      </c>
      <c r="AR6163">
        <v>5.4445181766999999</v>
      </c>
      <c r="AT6163">
        <v>1</v>
      </c>
      <c r="AV6163">
        <v>0</v>
      </c>
      <c r="AW6163">
        <v>1</v>
      </c>
      <c r="AZ6163">
        <v>118.7</v>
      </c>
      <c r="BA6163">
        <v>275.7</v>
      </c>
      <c r="BB6163">
        <v>124.3</v>
      </c>
      <c r="BC6163">
        <v>111.145979812715</v>
      </c>
      <c r="BD6163">
        <v>87.7575836192878</v>
      </c>
      <c r="BE6163">
        <v>122.00998370000001</v>
      </c>
      <c r="BF6163">
        <v>112.5364898</v>
      </c>
    </row>
    <row r="6164" spans="1:58">
      <c r="A6164" t="s">
        <v>23</v>
      </c>
      <c r="B6164" t="s">
        <v>57</v>
      </c>
      <c r="C6164">
        <v>2012</v>
      </c>
      <c r="D6164">
        <f t="shared" si="474"/>
        <v>265</v>
      </c>
      <c r="E6164">
        <v>1</v>
      </c>
      <c r="F6164">
        <v>45078.342070999999</v>
      </c>
      <c r="G6164">
        <v>754431.13289899996</v>
      </c>
      <c r="H6164">
        <v>339949.28223200003</v>
      </c>
      <c r="I6164">
        <v>193448.03349</v>
      </c>
      <c r="J6164">
        <v>148766.73235499999</v>
      </c>
      <c r="K6164">
        <v>556719.172502</v>
      </c>
      <c r="L6164">
        <v>484427.97807499999</v>
      </c>
      <c r="M6164">
        <v>5.5080254391277998</v>
      </c>
      <c r="N6164">
        <v>8320333.3333333302</v>
      </c>
      <c r="O6164">
        <f>VLOOKUP(C6164,[1]pop_15p_a!$A$8:$AL$68,26,FALSE)</f>
        <v>12656046.4864989</v>
      </c>
      <c r="Q6164">
        <f t="shared" si="473"/>
        <v>72291.194427000009</v>
      </c>
      <c r="R6164">
        <f t="shared" si="475"/>
        <v>16736</v>
      </c>
      <c r="S6164">
        <v>16736</v>
      </c>
      <c r="T6164">
        <v>16736</v>
      </c>
      <c r="U6164">
        <f t="shared" si="472"/>
        <v>62.5</v>
      </c>
      <c r="V6164">
        <v>62.5</v>
      </c>
      <c r="W6164">
        <v>66.400000000000006</v>
      </c>
      <c r="Z6164">
        <f t="shared" si="470"/>
        <v>5.5</v>
      </c>
      <c r="AA6164">
        <v>5.5</v>
      </c>
      <c r="AB6164">
        <v>5.5</v>
      </c>
      <c r="AE6164">
        <f t="shared" si="471"/>
        <v>1</v>
      </c>
      <c r="AF6164">
        <v>1</v>
      </c>
      <c r="AH6164">
        <v>0.25</v>
      </c>
      <c r="AI6164">
        <v>1</v>
      </c>
      <c r="AJ6164">
        <v>1.75</v>
      </c>
      <c r="AN6164">
        <v>94.823329999999999</v>
      </c>
      <c r="AO6164">
        <v>0.93391940000000007</v>
      </c>
      <c r="AP6164">
        <v>-0.122491806411549</v>
      </c>
      <c r="AQ6164">
        <v>3.74830181089211</v>
      </c>
      <c r="AR6164">
        <v>5.7079717815000004</v>
      </c>
      <c r="AT6164">
        <v>1</v>
      </c>
      <c r="AV6164">
        <v>0</v>
      </c>
      <c r="AW6164">
        <v>1</v>
      </c>
      <c r="AZ6164">
        <v>118.2</v>
      </c>
      <c r="BA6164">
        <v>277.39999999999998</v>
      </c>
      <c r="BB6164">
        <v>124.3</v>
      </c>
      <c r="BC6164">
        <v>108.973568713707</v>
      </c>
      <c r="BD6164">
        <v>88.368856795759697</v>
      </c>
      <c r="BE6164">
        <v>118.7369535</v>
      </c>
      <c r="BF6164">
        <v>110.03886369999999</v>
      </c>
    </row>
    <row r="6165" spans="1:58">
      <c r="A6165" t="s">
        <v>23</v>
      </c>
      <c r="B6165" t="s">
        <v>57</v>
      </c>
      <c r="C6165">
        <v>2012</v>
      </c>
      <c r="D6165">
        <f t="shared" si="474"/>
        <v>266</v>
      </c>
      <c r="E6165">
        <v>2</v>
      </c>
      <c r="F6165">
        <v>45085.690702</v>
      </c>
      <c r="G6165">
        <v>754914.80511299998</v>
      </c>
      <c r="H6165">
        <v>337706.20274199999</v>
      </c>
      <c r="I6165">
        <v>193279.27759799999</v>
      </c>
      <c r="J6165">
        <v>148022.41513199999</v>
      </c>
      <c r="K6165">
        <v>567058.83489499998</v>
      </c>
      <c r="L6165">
        <v>491647.231355</v>
      </c>
      <c r="M6165">
        <v>5.6839640456227896</v>
      </c>
      <c r="N6165">
        <v>8324333.3333333302</v>
      </c>
      <c r="O6165">
        <f>VLOOKUP(C6165,[1]pop_15p_a!$A$8:$AL$68,26,FALSE)</f>
        <v>12656046.4864989</v>
      </c>
      <c r="Q6165">
        <f t="shared" si="473"/>
        <v>75411.603539999982</v>
      </c>
      <c r="R6165">
        <f t="shared" si="475"/>
        <v>16744</v>
      </c>
      <c r="S6165">
        <v>16744</v>
      </c>
      <c r="T6165">
        <v>16744</v>
      </c>
      <c r="U6165">
        <f t="shared" si="472"/>
        <v>64</v>
      </c>
      <c r="V6165">
        <v>64</v>
      </c>
      <c r="W6165">
        <v>66.400000000000006</v>
      </c>
      <c r="Z6165">
        <f t="shared" si="470"/>
        <v>5.7</v>
      </c>
      <c r="AA6165">
        <v>5.7</v>
      </c>
      <c r="AB6165">
        <v>5.7</v>
      </c>
      <c r="AE6165">
        <f t="shared" si="471"/>
        <v>1</v>
      </c>
      <c r="AF6165">
        <v>1</v>
      </c>
      <c r="AH6165">
        <v>0.25</v>
      </c>
      <c r="AI6165">
        <v>1</v>
      </c>
      <c r="AJ6165">
        <v>1.75</v>
      </c>
      <c r="AN6165">
        <v>95.923330000000007</v>
      </c>
      <c r="AO6165">
        <v>0.94563620000000004</v>
      </c>
      <c r="AP6165">
        <v>-0.122491806411549</v>
      </c>
      <c r="AQ6165">
        <v>3.74830181089211</v>
      </c>
      <c r="AR6165">
        <v>5.7079717815000004</v>
      </c>
      <c r="AT6165">
        <v>1</v>
      </c>
      <c r="AV6165">
        <v>0</v>
      </c>
      <c r="AW6165">
        <v>1</v>
      </c>
      <c r="AZ6165">
        <v>118.4</v>
      </c>
      <c r="BA6165">
        <v>280.7</v>
      </c>
      <c r="BB6165">
        <v>127.3</v>
      </c>
      <c r="BC6165">
        <v>107.300734179317</v>
      </c>
      <c r="BD6165">
        <v>88.937047831843401</v>
      </c>
      <c r="BE6165">
        <v>116.6335993</v>
      </c>
      <c r="BF6165">
        <v>108.6997234</v>
      </c>
    </row>
    <row r="6166" spans="1:58">
      <c r="A6166" t="s">
        <v>23</v>
      </c>
      <c r="B6166" t="s">
        <v>57</v>
      </c>
      <c r="C6166">
        <v>2012</v>
      </c>
      <c r="D6166">
        <f t="shared" si="474"/>
        <v>267</v>
      </c>
      <c r="E6166">
        <v>3</v>
      </c>
      <c r="F6166">
        <v>44847.742407999998</v>
      </c>
      <c r="G6166">
        <v>751693.01049999997</v>
      </c>
      <c r="H6166">
        <v>336218.19106799999</v>
      </c>
      <c r="I6166">
        <v>192907.410489</v>
      </c>
      <c r="J6166">
        <v>143967.774286</v>
      </c>
      <c r="K6166">
        <v>567314.19227300002</v>
      </c>
      <c r="L6166">
        <v>490313.46606900002</v>
      </c>
      <c r="M6166">
        <v>5.8876641209886698</v>
      </c>
      <c r="N6166">
        <v>8338666.6666666698</v>
      </c>
      <c r="O6166">
        <f>VLOOKUP(C6166,[1]pop_15p_a!$A$8:$AL$68,26,FALSE)</f>
        <v>12656046.4864989</v>
      </c>
      <c r="Q6166">
        <f t="shared" si="473"/>
        <v>77000.726204000006</v>
      </c>
      <c r="R6166">
        <f t="shared" si="475"/>
        <v>16761</v>
      </c>
      <c r="S6166">
        <v>16761</v>
      </c>
      <c r="T6166">
        <v>16761</v>
      </c>
      <c r="U6166">
        <f t="shared" si="472"/>
        <v>64.900000000000006</v>
      </c>
      <c r="V6166">
        <v>64.900000000000006</v>
      </c>
      <c r="W6166">
        <v>66.400000000000006</v>
      </c>
      <c r="Z6166">
        <f t="shared" si="470"/>
        <v>5.9</v>
      </c>
      <c r="AA6166">
        <v>5.9</v>
      </c>
      <c r="AB6166">
        <v>5.9</v>
      </c>
      <c r="AE6166">
        <f t="shared" si="471"/>
        <v>0.75</v>
      </c>
      <c r="AF6166">
        <v>0.75</v>
      </c>
      <c r="AH6166">
        <v>0</v>
      </c>
      <c r="AI6166">
        <v>0.75</v>
      </c>
      <c r="AJ6166">
        <v>1.5</v>
      </c>
      <c r="AN6166">
        <v>96.413330000000002</v>
      </c>
      <c r="AO6166">
        <v>0.95070149999999998</v>
      </c>
      <c r="AP6166">
        <v>-0.122491806411549</v>
      </c>
      <c r="AQ6166">
        <v>3.74830181089211</v>
      </c>
      <c r="AR6166">
        <v>5.7079717815000004</v>
      </c>
      <c r="AT6166">
        <v>1</v>
      </c>
      <c r="AV6166">
        <v>0</v>
      </c>
      <c r="AW6166">
        <v>1</v>
      </c>
      <c r="AZ6166">
        <v>118.9</v>
      </c>
      <c r="BA6166">
        <v>281.5</v>
      </c>
      <c r="BB6166">
        <v>128.1</v>
      </c>
      <c r="BC6166">
        <v>102.243423453939</v>
      </c>
      <c r="BD6166">
        <v>89.6732528798738</v>
      </c>
      <c r="BE6166">
        <v>110.4828436</v>
      </c>
      <c r="BF6166">
        <v>103.6861373</v>
      </c>
    </row>
    <row r="6167" spans="1:58">
      <c r="A6167" t="s">
        <v>23</v>
      </c>
      <c r="B6167" t="s">
        <v>57</v>
      </c>
      <c r="C6167">
        <v>2012</v>
      </c>
      <c r="D6167">
        <f t="shared" si="474"/>
        <v>268</v>
      </c>
      <c r="E6167">
        <v>4</v>
      </c>
      <c r="F6167">
        <v>44482.289662000003</v>
      </c>
      <c r="G6167">
        <v>746368.338246</v>
      </c>
      <c r="H6167">
        <v>331741.030921</v>
      </c>
      <c r="I6167">
        <v>194344.74359500001</v>
      </c>
      <c r="J6167">
        <v>138438.45288</v>
      </c>
      <c r="K6167">
        <v>575950.25157700002</v>
      </c>
      <c r="L6167">
        <v>492717.30760900001</v>
      </c>
      <c r="M6167">
        <v>6.2427355554722403</v>
      </c>
      <c r="N6167">
        <v>8335333.3333333302</v>
      </c>
      <c r="O6167">
        <f>VLOOKUP(C6167,[1]pop_15p_a!$A$8:$AL$68,26,FALSE)</f>
        <v>12656046.4864989</v>
      </c>
      <c r="Q6167">
        <f t="shared" si="473"/>
        <v>83232.943968000007</v>
      </c>
      <c r="R6167">
        <f t="shared" si="475"/>
        <v>16779</v>
      </c>
      <c r="S6167">
        <v>16779</v>
      </c>
      <c r="T6167">
        <v>16779</v>
      </c>
      <c r="U6167">
        <f t="shared" si="472"/>
        <v>66.2</v>
      </c>
      <c r="V6167">
        <v>66.2</v>
      </c>
      <c r="W6167">
        <v>66.400000000000006</v>
      </c>
      <c r="Z6167">
        <f t="shared" si="470"/>
        <v>6.233333</v>
      </c>
      <c r="AA6167">
        <v>6.2</v>
      </c>
      <c r="AB6167">
        <v>6.233333</v>
      </c>
      <c r="AE6167">
        <f t="shared" si="471"/>
        <v>0.75</v>
      </c>
      <c r="AF6167">
        <v>0.75</v>
      </c>
      <c r="AH6167">
        <v>0</v>
      </c>
      <c r="AI6167">
        <v>0.75</v>
      </c>
      <c r="AJ6167">
        <v>1.5</v>
      </c>
      <c r="AN6167">
        <v>96.98</v>
      </c>
      <c r="AO6167">
        <v>0.95476369999999999</v>
      </c>
      <c r="AP6167">
        <v>-0.122491806411549</v>
      </c>
      <c r="AQ6167">
        <v>3.74830181089211</v>
      </c>
      <c r="AR6167">
        <v>5.7079717815000004</v>
      </c>
      <c r="AT6167">
        <v>1</v>
      </c>
      <c r="AV6167">
        <v>0</v>
      </c>
      <c r="AW6167">
        <v>1</v>
      </c>
      <c r="AZ6167">
        <v>118.6</v>
      </c>
      <c r="BA6167">
        <v>280.2</v>
      </c>
      <c r="BB6167">
        <v>126.5</v>
      </c>
      <c r="BC6167">
        <v>101.783191447874</v>
      </c>
      <c r="BD6167">
        <v>90.220842492523104</v>
      </c>
      <c r="BE6167">
        <v>110.53495580000001</v>
      </c>
      <c r="BF6167">
        <v>104.1398688</v>
      </c>
    </row>
    <row r="6168" spans="1:58">
      <c r="A6168" t="s">
        <v>23</v>
      </c>
      <c r="B6168" t="s">
        <v>57</v>
      </c>
      <c r="C6168">
        <v>2013</v>
      </c>
      <c r="D6168">
        <f t="shared" si="474"/>
        <v>269</v>
      </c>
      <c r="E6168">
        <v>1</v>
      </c>
      <c r="F6168">
        <v>44609.376688999997</v>
      </c>
      <c r="G6168">
        <v>748812.99711</v>
      </c>
      <c r="H6168">
        <v>332165.073424</v>
      </c>
      <c r="I6168">
        <v>194291.00140400001</v>
      </c>
      <c r="J6168">
        <v>134446.69880099999</v>
      </c>
      <c r="K6168">
        <v>576525.54946100002</v>
      </c>
      <c r="L6168">
        <v>489689.91421900003</v>
      </c>
      <c r="M6168">
        <v>6.7752808988764004</v>
      </c>
      <c r="N6168">
        <v>8297000</v>
      </c>
      <c r="O6168">
        <f>VLOOKUP(C6168,[1]pop_15p_a!$A$8:$AL$68,26,FALSE)</f>
        <v>12700681.0650937</v>
      </c>
      <c r="Q6168">
        <f t="shared" si="473"/>
        <v>86835.635241999989</v>
      </c>
      <c r="R6168">
        <f t="shared" si="475"/>
        <v>16786</v>
      </c>
      <c r="S6168">
        <v>16786</v>
      </c>
      <c r="T6168">
        <v>16786</v>
      </c>
      <c r="U6168">
        <f t="shared" si="472"/>
        <v>66.599999999999994</v>
      </c>
      <c r="V6168">
        <v>66.599999999999994</v>
      </c>
      <c r="W6168">
        <v>67.8</v>
      </c>
      <c r="Z6168">
        <f t="shared" si="470"/>
        <v>6.766667</v>
      </c>
      <c r="AA6168">
        <v>6.8</v>
      </c>
      <c r="AB6168">
        <v>6.766667</v>
      </c>
      <c r="AE6168">
        <f t="shared" si="471"/>
        <v>0.75</v>
      </c>
      <c r="AF6168">
        <v>0.75</v>
      </c>
      <c r="AH6168">
        <v>0</v>
      </c>
      <c r="AI6168">
        <v>0.75</v>
      </c>
      <c r="AJ6168">
        <v>1.5</v>
      </c>
      <c r="AN6168">
        <v>97.633330000000001</v>
      </c>
      <c r="AO6168">
        <v>0.96032970000000006</v>
      </c>
      <c r="AP6168">
        <v>-1.3001277630256201</v>
      </c>
      <c r="AQ6168">
        <v>3.75254662215954</v>
      </c>
      <c r="AR6168">
        <v>5.9562796889999996</v>
      </c>
      <c r="AT6168">
        <v>1</v>
      </c>
      <c r="AV6168">
        <v>0</v>
      </c>
      <c r="AW6168">
        <v>1</v>
      </c>
      <c r="AZ6168">
        <v>117.8</v>
      </c>
      <c r="BA6168">
        <v>280</v>
      </c>
      <c r="BB6168">
        <v>128.19999999999999</v>
      </c>
      <c r="BC6168">
        <v>98.101471835107205</v>
      </c>
      <c r="BD6168">
        <v>90.918279672224799</v>
      </c>
      <c r="BE6168">
        <v>106.6021985</v>
      </c>
      <c r="BF6168">
        <v>101.52085529999999</v>
      </c>
    </row>
    <row r="6169" spans="1:58">
      <c r="A6169" t="s">
        <v>23</v>
      </c>
      <c r="B6169" t="s">
        <v>57</v>
      </c>
      <c r="C6169">
        <v>2013</v>
      </c>
      <c r="D6169">
        <f t="shared" si="474"/>
        <v>270</v>
      </c>
      <c r="E6169">
        <v>2</v>
      </c>
      <c r="F6169">
        <v>44510.089940999998</v>
      </c>
      <c r="G6169">
        <v>747457.94038499997</v>
      </c>
      <c r="H6169">
        <v>332022.62850499997</v>
      </c>
      <c r="I6169">
        <v>193250.24238800001</v>
      </c>
      <c r="J6169">
        <v>138984.162942</v>
      </c>
      <c r="K6169">
        <v>576617.96146100003</v>
      </c>
      <c r="L6169">
        <v>497372.20105099998</v>
      </c>
      <c r="M6169">
        <v>7.12975785021895</v>
      </c>
      <c r="N6169">
        <v>8271333.3333333302</v>
      </c>
      <c r="O6169">
        <f>VLOOKUP(C6169,[1]pop_15p_a!$A$8:$AL$68,26,FALSE)</f>
        <v>12700681.0650937</v>
      </c>
      <c r="Q6169">
        <f t="shared" si="473"/>
        <v>79245.760410000046</v>
      </c>
      <c r="R6169">
        <f t="shared" si="475"/>
        <v>16793</v>
      </c>
      <c r="S6169">
        <v>16793</v>
      </c>
      <c r="T6169">
        <v>16793</v>
      </c>
      <c r="U6169">
        <f t="shared" si="472"/>
        <v>68.2</v>
      </c>
      <c r="V6169">
        <v>68.2</v>
      </c>
      <c r="W6169">
        <v>67.8</v>
      </c>
      <c r="Z6169">
        <f t="shared" si="470"/>
        <v>7.1333330000000004</v>
      </c>
      <c r="AA6169">
        <v>7.1</v>
      </c>
      <c r="AB6169">
        <v>7.1333330000000004</v>
      </c>
      <c r="AE6169">
        <f t="shared" si="471"/>
        <v>0.58333333333333337</v>
      </c>
      <c r="AF6169">
        <v>0.58333333333333337</v>
      </c>
      <c r="AH6169">
        <v>0</v>
      </c>
      <c r="AI6169">
        <v>0.5</v>
      </c>
      <c r="AJ6169">
        <v>1</v>
      </c>
      <c r="AN6169">
        <v>98.56</v>
      </c>
      <c r="AO6169">
        <v>0.97295199999999993</v>
      </c>
      <c r="AP6169">
        <v>-1.3001277630256201</v>
      </c>
      <c r="AQ6169">
        <v>3.75254662215954</v>
      </c>
      <c r="AR6169">
        <v>5.9562796889999996</v>
      </c>
      <c r="AT6169">
        <v>1</v>
      </c>
      <c r="AV6169">
        <v>0</v>
      </c>
      <c r="AW6169">
        <v>1</v>
      </c>
      <c r="AZ6169">
        <v>117</v>
      </c>
      <c r="BA6169">
        <v>280.7</v>
      </c>
      <c r="BB6169">
        <v>126.9</v>
      </c>
      <c r="BC6169">
        <v>96.408766130509093</v>
      </c>
      <c r="BD6169">
        <v>91.5374906909651</v>
      </c>
      <c r="BE6169">
        <v>104.18998120000001</v>
      </c>
      <c r="BF6169">
        <v>99.399234129999996</v>
      </c>
    </row>
    <row r="6170" spans="1:58">
      <c r="A6170" t="s">
        <v>23</v>
      </c>
      <c r="B6170" t="s">
        <v>57</v>
      </c>
      <c r="C6170">
        <v>2013</v>
      </c>
      <c r="D6170">
        <f t="shared" si="474"/>
        <v>271</v>
      </c>
      <c r="E6170">
        <v>3</v>
      </c>
      <c r="F6170">
        <v>44734.129097999998</v>
      </c>
      <c r="G6170">
        <v>751980.71013499994</v>
      </c>
      <c r="H6170">
        <v>333554.49302200001</v>
      </c>
      <c r="I6170">
        <v>193470.982127</v>
      </c>
      <c r="J6170">
        <v>143836.62661899999</v>
      </c>
      <c r="K6170">
        <v>582697.33453700005</v>
      </c>
      <c r="L6170">
        <v>501783.16155800002</v>
      </c>
      <c r="M6170">
        <v>7.5132630949712196</v>
      </c>
      <c r="N6170">
        <v>8251666.6666666698</v>
      </c>
      <c r="O6170">
        <f>VLOOKUP(C6170,[1]pop_15p_a!$A$8:$AL$68,26,FALSE)</f>
        <v>12700681.0650937</v>
      </c>
      <c r="Q6170">
        <f t="shared" si="473"/>
        <v>80914.172979000024</v>
      </c>
      <c r="R6170">
        <f t="shared" si="475"/>
        <v>16810</v>
      </c>
      <c r="S6170">
        <v>16810</v>
      </c>
      <c r="T6170">
        <v>16810</v>
      </c>
      <c r="U6170">
        <f t="shared" si="472"/>
        <v>67.8</v>
      </c>
      <c r="V6170">
        <v>67.8</v>
      </c>
      <c r="W6170">
        <v>67.8</v>
      </c>
      <c r="Z6170">
        <f t="shared" si="470"/>
        <v>7.5333329999999998</v>
      </c>
      <c r="AA6170">
        <v>7.5</v>
      </c>
      <c r="AB6170">
        <v>7.5333329999999998</v>
      </c>
      <c r="AE6170">
        <f t="shared" si="471"/>
        <v>0.5</v>
      </c>
      <c r="AF6170">
        <v>0.5</v>
      </c>
      <c r="AH6170">
        <v>0</v>
      </c>
      <c r="AI6170">
        <v>0.5</v>
      </c>
      <c r="AJ6170">
        <v>1</v>
      </c>
      <c r="AN6170">
        <v>99.086669999999998</v>
      </c>
      <c r="AO6170">
        <v>0.98003980000000002</v>
      </c>
      <c r="AP6170">
        <v>-1.3001277630256201</v>
      </c>
      <c r="AQ6170">
        <v>3.75254662215954</v>
      </c>
      <c r="AR6170">
        <v>5.9562796889999996</v>
      </c>
      <c r="AT6170">
        <v>1</v>
      </c>
      <c r="AV6170">
        <v>0</v>
      </c>
      <c r="AW6170">
        <v>1</v>
      </c>
      <c r="AZ6170">
        <v>116.4</v>
      </c>
      <c r="BA6170">
        <v>280</v>
      </c>
      <c r="BB6170">
        <v>124.1</v>
      </c>
      <c r="BC6170">
        <v>96.227722214502904</v>
      </c>
      <c r="BD6170">
        <v>93.744525127766195</v>
      </c>
      <c r="BE6170">
        <v>101.7216913</v>
      </c>
      <c r="BF6170">
        <v>98.794759279999994</v>
      </c>
    </row>
    <row r="6171" spans="1:58">
      <c r="A6171" t="s">
        <v>23</v>
      </c>
      <c r="B6171" t="s">
        <v>57</v>
      </c>
      <c r="C6171">
        <v>2013</v>
      </c>
      <c r="D6171">
        <f t="shared" si="474"/>
        <v>272</v>
      </c>
      <c r="E6171">
        <v>4</v>
      </c>
      <c r="F6171">
        <v>44966.875333999997</v>
      </c>
      <c r="G6171">
        <v>756747.54500100005</v>
      </c>
      <c r="H6171">
        <v>334972.44549900002</v>
      </c>
      <c r="I6171">
        <v>193052.000428</v>
      </c>
      <c r="J6171">
        <v>153003.24512800001</v>
      </c>
      <c r="K6171">
        <v>590541.04905100004</v>
      </c>
      <c r="L6171">
        <v>516628.63459500001</v>
      </c>
      <c r="M6171">
        <v>7.6299973869872098</v>
      </c>
      <c r="N6171">
        <v>8248333.3333333302</v>
      </c>
      <c r="O6171">
        <f>VLOOKUP(C6171,[1]pop_15p_a!$A$8:$AL$68,26,FALSE)</f>
        <v>12700681.0650937</v>
      </c>
      <c r="Q6171">
        <f t="shared" si="473"/>
        <v>73912.414456000028</v>
      </c>
      <c r="R6171">
        <f t="shared" si="475"/>
        <v>16829</v>
      </c>
      <c r="S6171">
        <v>16829</v>
      </c>
      <c r="T6171">
        <v>16829</v>
      </c>
      <c r="U6171">
        <f t="shared" si="472"/>
        <v>67.7</v>
      </c>
      <c r="V6171">
        <v>67.7</v>
      </c>
      <c r="W6171">
        <v>67.8</v>
      </c>
      <c r="Z6171">
        <f t="shared" si="470"/>
        <v>7.6333330000000004</v>
      </c>
      <c r="AA6171">
        <v>7.6</v>
      </c>
      <c r="AB6171">
        <v>7.6333330000000004</v>
      </c>
      <c r="AE6171">
        <f t="shared" si="471"/>
        <v>0.33333333333333331</v>
      </c>
      <c r="AF6171">
        <v>0.33333333333333331</v>
      </c>
      <c r="AH6171">
        <v>0</v>
      </c>
      <c r="AI6171">
        <v>0.25</v>
      </c>
      <c r="AJ6171">
        <v>0.75</v>
      </c>
      <c r="AN6171">
        <v>98.49</v>
      </c>
      <c r="AO6171">
        <v>0.97591359999999994</v>
      </c>
      <c r="AP6171">
        <v>-1.3001277630256201</v>
      </c>
      <c r="AQ6171">
        <v>3.75254662215954</v>
      </c>
      <c r="AR6171">
        <v>5.9562796889999996</v>
      </c>
      <c r="AT6171">
        <v>1</v>
      </c>
      <c r="AV6171">
        <v>0</v>
      </c>
      <c r="AW6171">
        <v>1</v>
      </c>
      <c r="AZ6171">
        <v>115</v>
      </c>
      <c r="BA6171">
        <v>278.60000000000002</v>
      </c>
      <c r="BB6171">
        <v>123.2</v>
      </c>
      <c r="BC6171">
        <v>96.269088025356794</v>
      </c>
      <c r="BD6171">
        <v>94.3997045090439</v>
      </c>
      <c r="BE6171">
        <v>101.0096751</v>
      </c>
      <c r="BF6171">
        <v>98.184763149999995</v>
      </c>
    </row>
    <row r="6172" spans="1:58">
      <c r="A6172" t="s">
        <v>23</v>
      </c>
      <c r="B6172" t="s">
        <v>57</v>
      </c>
      <c r="C6172">
        <v>2014</v>
      </c>
      <c r="D6172">
        <f t="shared" si="474"/>
        <v>273</v>
      </c>
      <c r="E6172">
        <v>1</v>
      </c>
      <c r="F6172">
        <v>44898.015762000003</v>
      </c>
      <c r="G6172">
        <v>755992.78939299996</v>
      </c>
      <c r="H6172">
        <v>332668.48123199999</v>
      </c>
      <c r="I6172">
        <v>194655.880225</v>
      </c>
      <c r="J6172">
        <v>139020.17905199999</v>
      </c>
      <c r="K6172">
        <v>595843.50222400005</v>
      </c>
      <c r="L6172">
        <v>509490.00631800003</v>
      </c>
      <c r="M6172">
        <v>7.8144353113388103</v>
      </c>
      <c r="N6172">
        <v>8187000</v>
      </c>
      <c r="O6172">
        <f>VLOOKUP(C6172,[1]pop_15p_a!$A$8:$AL$68,26,FALSE)</f>
        <v>12760409.10201</v>
      </c>
      <c r="Q6172">
        <f t="shared" si="473"/>
        <v>86353.495906000026</v>
      </c>
      <c r="R6172">
        <f t="shared" si="475"/>
        <v>16838</v>
      </c>
      <c r="S6172">
        <v>16838</v>
      </c>
      <c r="T6172">
        <v>16838</v>
      </c>
      <c r="U6172">
        <f t="shared" si="472"/>
        <v>67.099999999999994</v>
      </c>
      <c r="V6172">
        <v>67.099999999999994</v>
      </c>
      <c r="W6172">
        <v>68</v>
      </c>
      <c r="Z6172">
        <f t="shared" si="470"/>
        <v>7.8333329999999997</v>
      </c>
      <c r="AA6172">
        <v>7.8</v>
      </c>
      <c r="AB6172">
        <v>7.8333329999999997</v>
      </c>
      <c r="AE6172">
        <f t="shared" si="471"/>
        <v>0.25</v>
      </c>
      <c r="AF6172">
        <v>0.25</v>
      </c>
      <c r="AH6172">
        <v>0</v>
      </c>
      <c r="AI6172">
        <v>0.25</v>
      </c>
      <c r="AJ6172">
        <v>0.75</v>
      </c>
      <c r="AN6172">
        <v>98.703329999999994</v>
      </c>
      <c r="AO6172">
        <v>0.97643550000000001</v>
      </c>
      <c r="AP6172">
        <v>-1.3562120615484099</v>
      </c>
      <c r="AQ6172">
        <v>3.7565028297323799</v>
      </c>
      <c r="AR6172">
        <v>6.0779546406999998</v>
      </c>
      <c r="AT6172">
        <v>1</v>
      </c>
      <c r="AV6172">
        <v>0</v>
      </c>
      <c r="AW6172">
        <v>1</v>
      </c>
      <c r="AZ6172">
        <v>114.1</v>
      </c>
      <c r="BA6172">
        <v>277.60000000000002</v>
      </c>
      <c r="BB6172">
        <v>121.9</v>
      </c>
      <c r="BC6172">
        <v>95.8212766657401</v>
      </c>
      <c r="BD6172">
        <v>95.141687620542399</v>
      </c>
      <c r="BE6172">
        <v>100.5982874</v>
      </c>
      <c r="BF6172">
        <v>97.824245169999998</v>
      </c>
    </row>
    <row r="6173" spans="1:58">
      <c r="A6173" t="s">
        <v>23</v>
      </c>
      <c r="B6173" t="s">
        <v>57</v>
      </c>
      <c r="C6173">
        <v>2014</v>
      </c>
      <c r="D6173">
        <f t="shared" si="474"/>
        <v>274</v>
      </c>
      <c r="E6173">
        <v>2</v>
      </c>
      <c r="F6173">
        <v>45120.699515</v>
      </c>
      <c r="G6173">
        <v>760419.14891999995</v>
      </c>
      <c r="H6173">
        <v>333899.38970300002</v>
      </c>
      <c r="I6173">
        <v>195032.79693700001</v>
      </c>
      <c r="J6173">
        <v>137819.62634399999</v>
      </c>
      <c r="K6173">
        <v>601549.29098000005</v>
      </c>
      <c r="L6173">
        <v>512027.52164300001</v>
      </c>
      <c r="M6173">
        <v>7.57387539996237</v>
      </c>
      <c r="N6173">
        <v>8184333.3333333302</v>
      </c>
      <c r="O6173">
        <f>VLOOKUP(C6173,[1]pop_15p_a!$A$8:$AL$68,26,FALSE)</f>
        <v>12760409.10201</v>
      </c>
      <c r="Q6173">
        <f t="shared" si="473"/>
        <v>89521.769337000034</v>
      </c>
      <c r="R6173">
        <f t="shared" si="475"/>
        <v>16853</v>
      </c>
      <c r="S6173">
        <v>16853</v>
      </c>
      <c r="T6173">
        <v>16853</v>
      </c>
      <c r="U6173">
        <f t="shared" si="472"/>
        <v>68.5</v>
      </c>
      <c r="V6173">
        <v>68.5</v>
      </c>
      <c r="W6173">
        <v>68</v>
      </c>
      <c r="Z6173">
        <f t="shared" si="470"/>
        <v>7.5666669999999998</v>
      </c>
      <c r="AA6173">
        <v>7.6</v>
      </c>
      <c r="AB6173">
        <v>7.5666669999999998</v>
      </c>
      <c r="AE6173">
        <f t="shared" si="471"/>
        <v>0.21666666666666667</v>
      </c>
      <c r="AF6173">
        <v>0.21666666666666667</v>
      </c>
      <c r="AH6173">
        <v>-0.1</v>
      </c>
      <c r="AI6173">
        <v>0.15</v>
      </c>
      <c r="AJ6173">
        <v>0.4</v>
      </c>
      <c r="AN6173">
        <v>99.533330000000007</v>
      </c>
      <c r="AO6173">
        <v>0.98594719999999991</v>
      </c>
      <c r="AP6173">
        <v>-1.3562120615484099</v>
      </c>
      <c r="AQ6173">
        <v>3.7565028297323799</v>
      </c>
      <c r="AR6173">
        <v>6.0779546406999998</v>
      </c>
      <c r="AT6173">
        <v>1</v>
      </c>
      <c r="AV6173">
        <v>0</v>
      </c>
      <c r="AW6173">
        <v>1</v>
      </c>
      <c r="AZ6173">
        <v>113.7</v>
      </c>
      <c r="BA6173">
        <v>278.89999999999998</v>
      </c>
      <c r="BB6173">
        <v>120.1</v>
      </c>
      <c r="BC6173">
        <v>96.796606044640498</v>
      </c>
      <c r="BD6173">
        <v>95.772059408426401</v>
      </c>
      <c r="BE6173">
        <v>100.8498685</v>
      </c>
      <c r="BF6173">
        <v>98.271290100000002</v>
      </c>
    </row>
    <row r="6174" spans="1:58">
      <c r="A6174" t="s">
        <v>23</v>
      </c>
      <c r="B6174" t="s">
        <v>57</v>
      </c>
      <c r="C6174">
        <v>2014</v>
      </c>
      <c r="D6174">
        <f t="shared" si="474"/>
        <v>275</v>
      </c>
      <c r="E6174">
        <v>3</v>
      </c>
      <c r="F6174">
        <v>45178.469802</v>
      </c>
      <c r="G6174">
        <v>762341.49943099997</v>
      </c>
      <c r="H6174">
        <v>333790.78917</v>
      </c>
      <c r="I6174">
        <v>195016.566074</v>
      </c>
      <c r="J6174">
        <v>138194.35416700001</v>
      </c>
      <c r="K6174">
        <v>612970.52621000004</v>
      </c>
      <c r="L6174">
        <v>521113.45181200001</v>
      </c>
      <c r="M6174">
        <v>7.2073767406849898</v>
      </c>
      <c r="N6174">
        <v>8218333.3333333302</v>
      </c>
      <c r="O6174">
        <f>VLOOKUP(C6174,[1]pop_15p_a!$A$8:$AL$68,26,FALSE)</f>
        <v>12760409.10201</v>
      </c>
      <c r="Q6174">
        <f t="shared" si="473"/>
        <v>91857.074398000026</v>
      </c>
      <c r="R6174">
        <f t="shared" si="475"/>
        <v>16874</v>
      </c>
      <c r="S6174">
        <v>16874</v>
      </c>
      <c r="T6174">
        <v>16874</v>
      </c>
      <c r="U6174">
        <f t="shared" si="472"/>
        <v>68</v>
      </c>
      <c r="V6174">
        <v>68</v>
      </c>
      <c r="W6174">
        <v>68</v>
      </c>
      <c r="Z6174">
        <f t="shared" si="470"/>
        <v>7.2</v>
      </c>
      <c r="AA6174">
        <v>7.2</v>
      </c>
      <c r="AB6174">
        <v>7.2</v>
      </c>
      <c r="AE6174">
        <f t="shared" si="471"/>
        <v>0.11666666666666665</v>
      </c>
      <c r="AF6174">
        <v>0.11666666666666665</v>
      </c>
      <c r="AH6174">
        <v>-0.2</v>
      </c>
      <c r="AI6174">
        <v>0.05</v>
      </c>
      <c r="AJ6174">
        <v>0.3</v>
      </c>
      <c r="AN6174">
        <v>99.996669999999995</v>
      </c>
      <c r="AO6174">
        <v>0.99321380000000004</v>
      </c>
      <c r="AP6174">
        <v>-1.3562120615484099</v>
      </c>
      <c r="AQ6174">
        <v>3.7565028297323799</v>
      </c>
      <c r="AR6174">
        <v>6.0779546406999998</v>
      </c>
      <c r="AT6174">
        <v>1</v>
      </c>
      <c r="AV6174">
        <v>0</v>
      </c>
      <c r="AW6174">
        <v>1</v>
      </c>
      <c r="AZ6174">
        <v>113.2</v>
      </c>
      <c r="BA6174">
        <v>279.10000000000002</v>
      </c>
      <c r="BB6174">
        <v>119.1</v>
      </c>
      <c r="BC6174">
        <v>96.604137778676602</v>
      </c>
      <c r="BD6174">
        <v>97.784132025002506</v>
      </c>
      <c r="BE6174">
        <v>98.730274489999999</v>
      </c>
      <c r="BF6174">
        <v>97.853489400000001</v>
      </c>
    </row>
    <row r="6175" spans="1:58">
      <c r="A6175" t="s">
        <v>23</v>
      </c>
      <c r="B6175" t="s">
        <v>57</v>
      </c>
      <c r="C6175">
        <v>2014</v>
      </c>
      <c r="D6175">
        <f t="shared" si="474"/>
        <v>276</v>
      </c>
      <c r="E6175">
        <v>4</v>
      </c>
      <c r="F6175">
        <v>45528.913097999997</v>
      </c>
      <c r="G6175">
        <v>769210.98678599996</v>
      </c>
      <c r="H6175">
        <v>337510.11600699998</v>
      </c>
      <c r="I6175">
        <v>193245.418214</v>
      </c>
      <c r="J6175">
        <v>142515.29737499999</v>
      </c>
      <c r="K6175">
        <v>621400.70677399996</v>
      </c>
      <c r="L6175">
        <v>528468.57399900001</v>
      </c>
      <c r="M6175">
        <v>7.1548979209589696</v>
      </c>
      <c r="N6175">
        <v>8261666.6666666698</v>
      </c>
      <c r="O6175">
        <f>VLOOKUP(C6175,[1]pop_15p_a!$A$8:$AL$68,26,FALSE)</f>
        <v>12760409.10201</v>
      </c>
      <c r="Q6175">
        <f t="shared" si="473"/>
        <v>92932.132774999947</v>
      </c>
      <c r="R6175">
        <f t="shared" si="475"/>
        <v>16895</v>
      </c>
      <c r="S6175">
        <v>16895</v>
      </c>
      <c r="T6175">
        <v>16895</v>
      </c>
      <c r="U6175">
        <f t="shared" si="472"/>
        <v>67.8</v>
      </c>
      <c r="V6175">
        <v>67.8</v>
      </c>
      <c r="W6175">
        <v>68</v>
      </c>
      <c r="Z6175">
        <f t="shared" si="470"/>
        <v>7.1333330000000004</v>
      </c>
      <c r="AA6175">
        <v>7.2</v>
      </c>
      <c r="AB6175">
        <v>7.1333330000000004</v>
      </c>
      <c r="AE6175">
        <f t="shared" si="471"/>
        <v>5.000000000000001E-2</v>
      </c>
      <c r="AF6175">
        <v>5.000000000000001E-2</v>
      </c>
      <c r="AH6175">
        <v>-0.2</v>
      </c>
      <c r="AI6175">
        <v>0.05</v>
      </c>
      <c r="AJ6175">
        <v>0.3</v>
      </c>
      <c r="AN6175">
        <v>99.38</v>
      </c>
      <c r="AO6175">
        <v>0.98930229999999997</v>
      </c>
      <c r="AP6175">
        <v>-1.3562120615484099</v>
      </c>
      <c r="AQ6175">
        <v>3.7565028297323799</v>
      </c>
      <c r="AR6175">
        <v>6.0779546406999998</v>
      </c>
      <c r="AT6175">
        <v>1</v>
      </c>
      <c r="AV6175">
        <v>0</v>
      </c>
      <c r="AW6175">
        <v>1</v>
      </c>
      <c r="AZ6175">
        <v>112.5</v>
      </c>
      <c r="BA6175">
        <v>289.10000000000002</v>
      </c>
      <c r="BB6175">
        <v>117</v>
      </c>
      <c r="BC6175">
        <v>97.526659928861307</v>
      </c>
      <c r="BD6175">
        <v>98.522120946028707</v>
      </c>
      <c r="BE6175">
        <v>98.765442160000006</v>
      </c>
      <c r="BF6175">
        <v>98.274695249999994</v>
      </c>
    </row>
    <row r="6176" spans="1:58">
      <c r="A6176" t="s">
        <v>23</v>
      </c>
      <c r="B6176" t="s">
        <v>57</v>
      </c>
      <c r="C6176">
        <v>2015</v>
      </c>
      <c r="D6176">
        <f t="shared" si="474"/>
        <v>277</v>
      </c>
      <c r="E6176">
        <v>1</v>
      </c>
      <c r="F6176">
        <v>45748.305829999998</v>
      </c>
      <c r="G6176">
        <v>773741.096502</v>
      </c>
      <c r="H6176">
        <v>339687.26259400003</v>
      </c>
      <c r="I6176">
        <v>194294.563176</v>
      </c>
      <c r="J6176">
        <v>112196.70984</v>
      </c>
      <c r="K6176">
        <v>663286.04524200002</v>
      </c>
      <c r="L6176">
        <v>538653.89444800001</v>
      </c>
      <c r="M6176">
        <v>7.1212177880839196</v>
      </c>
      <c r="N6176">
        <v>8277666.6666666698</v>
      </c>
      <c r="O6176">
        <f>VLOOKUP(C6176,[1]pop_15p_a!$A$8:$AL$68,26,FALSE)</f>
        <v>12819071.538702</v>
      </c>
      <c r="Q6176">
        <f t="shared" si="473"/>
        <v>124632.15079400002</v>
      </c>
      <c r="R6176">
        <f t="shared" si="475"/>
        <v>16913</v>
      </c>
      <c r="S6176">
        <v>16913</v>
      </c>
      <c r="T6176">
        <v>16913</v>
      </c>
      <c r="U6176">
        <f t="shared" si="472"/>
        <v>68.900000000000006</v>
      </c>
      <c r="V6176">
        <v>68.900000000000006</v>
      </c>
      <c r="W6176">
        <v>64.599999999999994</v>
      </c>
      <c r="Z6176">
        <f t="shared" si="470"/>
        <v>7.1</v>
      </c>
      <c r="AA6176">
        <v>7.1</v>
      </c>
      <c r="AB6176">
        <v>7.1</v>
      </c>
      <c r="AE6176">
        <f t="shared" si="471"/>
        <v>5.000000000000001E-2</v>
      </c>
      <c r="AF6176">
        <v>5.000000000000001E-2</v>
      </c>
      <c r="AH6176">
        <v>-0.2</v>
      </c>
      <c r="AI6176">
        <v>0.05</v>
      </c>
      <c r="AJ6176">
        <v>0.3</v>
      </c>
      <c r="AN6176">
        <v>98.863330000000005</v>
      </c>
      <c r="AO6176">
        <v>0.98649940000000003</v>
      </c>
      <c r="AP6176">
        <v>-0.813005595360766</v>
      </c>
      <c r="AR6176">
        <v>6.0781688333000004</v>
      </c>
      <c r="AT6176">
        <v>1</v>
      </c>
      <c r="AV6176">
        <v>0</v>
      </c>
      <c r="AW6176">
        <v>1</v>
      </c>
      <c r="AZ6176">
        <v>112.2</v>
      </c>
      <c r="BA6176">
        <v>293.8</v>
      </c>
      <c r="BB6176">
        <v>117.8</v>
      </c>
      <c r="BC6176">
        <v>99.339580825756002</v>
      </c>
      <c r="BD6176">
        <v>99.236367606130401</v>
      </c>
      <c r="BE6176">
        <v>98.940494540000003</v>
      </c>
      <c r="BF6176">
        <v>98.892953939999998</v>
      </c>
    </row>
    <row r="6177" spans="1:58">
      <c r="A6177" t="s">
        <v>23</v>
      </c>
      <c r="B6177" t="s">
        <v>57</v>
      </c>
      <c r="C6177">
        <v>2015</v>
      </c>
      <c r="D6177">
        <f t="shared" si="474"/>
        <v>278</v>
      </c>
      <c r="E6177">
        <v>2</v>
      </c>
      <c r="F6177">
        <v>45865.658543999998</v>
      </c>
      <c r="G6177">
        <v>776184.53954300005</v>
      </c>
      <c r="H6177">
        <v>341649.929711</v>
      </c>
      <c r="I6177">
        <v>194147.31317899999</v>
      </c>
      <c r="J6177">
        <v>292775.92183399998</v>
      </c>
      <c r="K6177">
        <v>642090.10121800005</v>
      </c>
      <c r="L6177">
        <v>690233.60967300006</v>
      </c>
      <c r="M6177">
        <v>6.9317671704324297</v>
      </c>
      <c r="N6177">
        <v>8293000</v>
      </c>
      <c r="O6177">
        <f>VLOOKUP(C6177,[1]pop_15p_a!$A$8:$AL$68,26,FALSE)</f>
        <v>12819071.538702</v>
      </c>
      <c r="Q6177">
        <f t="shared" si="473"/>
        <v>-48143.508455000003</v>
      </c>
      <c r="R6177">
        <f t="shared" si="475"/>
        <v>16923</v>
      </c>
      <c r="S6177">
        <v>16923</v>
      </c>
      <c r="T6177">
        <v>16923</v>
      </c>
      <c r="U6177">
        <f t="shared" si="472"/>
        <v>66.7</v>
      </c>
      <c r="V6177">
        <v>66.7</v>
      </c>
      <c r="W6177">
        <v>64.599999999999994</v>
      </c>
      <c r="Z6177">
        <f t="shared" ref="Z6177:Z6190" si="476">AB6177</f>
        <v>6.9333330000000002</v>
      </c>
      <c r="AA6177">
        <v>6.9</v>
      </c>
      <c r="AB6177">
        <v>6.9333330000000002</v>
      </c>
      <c r="AE6177">
        <f t="shared" ref="AE6177:AE6191" si="477">AF6177</f>
        <v>5.000000000000001E-2</v>
      </c>
      <c r="AF6177">
        <v>5.000000000000001E-2</v>
      </c>
      <c r="AH6177">
        <v>-0.2</v>
      </c>
      <c r="AI6177">
        <v>0.05</v>
      </c>
      <c r="AJ6177">
        <v>0.3</v>
      </c>
      <c r="AN6177">
        <v>100.41</v>
      </c>
      <c r="AO6177">
        <v>1.0018800000000001</v>
      </c>
      <c r="AP6177">
        <v>-0.813005595360766</v>
      </c>
      <c r="AR6177">
        <v>6.0781688333000004</v>
      </c>
      <c r="AT6177">
        <v>1</v>
      </c>
      <c r="AV6177">
        <v>0</v>
      </c>
      <c r="AW6177">
        <v>1</v>
      </c>
      <c r="AZ6177">
        <v>111.4</v>
      </c>
      <c r="BA6177">
        <v>292.89999999999998</v>
      </c>
      <c r="BB6177">
        <v>115.6</v>
      </c>
      <c r="BC6177">
        <v>99.523177794543201</v>
      </c>
      <c r="BD6177">
        <v>99.795419882289394</v>
      </c>
      <c r="BE6177">
        <v>99.693652599999993</v>
      </c>
      <c r="BF6177">
        <v>99.760063729999999</v>
      </c>
    </row>
    <row r="6178" spans="1:58">
      <c r="A6178" t="s">
        <v>23</v>
      </c>
      <c r="B6178" t="s">
        <v>57</v>
      </c>
      <c r="C6178">
        <v>2015</v>
      </c>
      <c r="D6178">
        <f t="shared" si="474"/>
        <v>279</v>
      </c>
      <c r="E6178">
        <v>3</v>
      </c>
      <c r="F6178">
        <v>45956.362137999997</v>
      </c>
      <c r="G6178">
        <v>778822.46915899997</v>
      </c>
      <c r="H6178">
        <v>341221.54143099999</v>
      </c>
      <c r="I6178">
        <v>194029.549249</v>
      </c>
      <c r="J6178">
        <v>155084.306866</v>
      </c>
      <c r="K6178">
        <v>649855.18085500004</v>
      </c>
      <c r="L6178">
        <v>565623.98677600001</v>
      </c>
      <c r="M6178">
        <v>6.7958985105905301</v>
      </c>
      <c r="N6178">
        <v>8302000</v>
      </c>
      <c r="O6178">
        <f>VLOOKUP(C6178,[1]pop_15p_a!$A$8:$AL$68,26,FALSE)</f>
        <v>12819071.538702</v>
      </c>
      <c r="Q6178">
        <f t="shared" si="473"/>
        <v>84231.194079000037</v>
      </c>
      <c r="R6178">
        <f t="shared" si="475"/>
        <v>16947</v>
      </c>
      <c r="S6178">
        <v>16947</v>
      </c>
      <c r="T6178">
        <v>16947</v>
      </c>
      <c r="U6178">
        <f t="shared" si="472"/>
        <v>65.8</v>
      </c>
      <c r="V6178">
        <v>65.8</v>
      </c>
      <c r="W6178">
        <v>64.599999999999994</v>
      </c>
      <c r="Z6178">
        <f t="shared" si="476"/>
        <v>6.8</v>
      </c>
      <c r="AA6178">
        <v>6.8</v>
      </c>
      <c r="AB6178">
        <v>6.8</v>
      </c>
      <c r="AE6178">
        <f t="shared" si="477"/>
        <v>5.000000000000001E-2</v>
      </c>
      <c r="AF6178">
        <v>5.000000000000001E-2</v>
      </c>
      <c r="AH6178">
        <v>-0.2</v>
      </c>
      <c r="AI6178">
        <v>0.05</v>
      </c>
      <c r="AJ6178">
        <v>0.3</v>
      </c>
      <c r="AN6178">
        <v>100.73</v>
      </c>
      <c r="AO6178">
        <v>1.0085250000000001</v>
      </c>
      <c r="AP6178">
        <v>-0.813005595360766</v>
      </c>
      <c r="AR6178">
        <v>6.0781688333000004</v>
      </c>
      <c r="AT6178">
        <v>1</v>
      </c>
      <c r="AV6178">
        <v>0</v>
      </c>
      <c r="AW6178">
        <v>1</v>
      </c>
      <c r="AZ6178">
        <v>110.9</v>
      </c>
      <c r="BA6178">
        <v>290.10000000000002</v>
      </c>
      <c r="BB6178">
        <v>113</v>
      </c>
      <c r="BC6178">
        <v>100.19428296211601</v>
      </c>
      <c r="BD6178">
        <v>100.221626386572</v>
      </c>
      <c r="BE6178">
        <v>100.5911669</v>
      </c>
      <c r="BF6178">
        <v>100.58496599999999</v>
      </c>
    </row>
    <row r="6179" spans="1:58">
      <c r="A6179" t="s">
        <v>23</v>
      </c>
      <c r="B6179" t="s">
        <v>57</v>
      </c>
      <c r="C6179">
        <v>2015</v>
      </c>
      <c r="D6179">
        <f t="shared" si="474"/>
        <v>280</v>
      </c>
      <c r="E6179">
        <v>4</v>
      </c>
      <c r="F6179">
        <v>45885.887218000003</v>
      </c>
      <c r="G6179">
        <v>778958.82140400005</v>
      </c>
      <c r="H6179">
        <v>341980.29657300003</v>
      </c>
      <c r="I6179">
        <v>194526.889949</v>
      </c>
      <c r="J6179">
        <v>159406.522895</v>
      </c>
      <c r="K6179">
        <v>655865.85140000004</v>
      </c>
      <c r="L6179">
        <v>577488.62130200001</v>
      </c>
      <c r="M6179">
        <v>6.7393013590924404</v>
      </c>
      <c r="N6179">
        <v>8303000</v>
      </c>
      <c r="O6179">
        <f>VLOOKUP(C6179,[1]pop_15p_a!$A$8:$AL$68,26,FALSE)</f>
        <v>12819071.538702</v>
      </c>
      <c r="Q6179">
        <f t="shared" si="473"/>
        <v>78377.230098000029</v>
      </c>
      <c r="R6179">
        <f t="shared" si="475"/>
        <v>16976</v>
      </c>
      <c r="S6179">
        <v>16976</v>
      </c>
      <c r="T6179">
        <v>16976</v>
      </c>
      <c r="U6179">
        <f t="shared" si="472"/>
        <v>64.599999999999994</v>
      </c>
      <c r="V6179">
        <v>64.599999999999994</v>
      </c>
      <c r="W6179">
        <v>64.599999999999994</v>
      </c>
      <c r="Z6179">
        <f t="shared" si="476"/>
        <v>6.733333</v>
      </c>
      <c r="AA6179">
        <v>6.7</v>
      </c>
      <c r="AB6179">
        <v>6.733333</v>
      </c>
      <c r="AE6179">
        <f t="shared" si="477"/>
        <v>5.000000000000001E-2</v>
      </c>
      <c r="AF6179">
        <v>5.000000000000001E-2</v>
      </c>
      <c r="AH6179">
        <v>-0.3</v>
      </c>
      <c r="AI6179">
        <v>0.05</v>
      </c>
      <c r="AJ6179">
        <v>0.3</v>
      </c>
      <c r="AN6179">
        <v>99.996669999999995</v>
      </c>
      <c r="AO6179">
        <v>1.003088</v>
      </c>
      <c r="AP6179">
        <v>-0.813005595360766</v>
      </c>
      <c r="AR6179">
        <v>6.0781688333000004</v>
      </c>
      <c r="AT6179">
        <v>1</v>
      </c>
      <c r="AV6179">
        <v>0</v>
      </c>
      <c r="AW6179">
        <v>1</v>
      </c>
      <c r="AZ6179">
        <v>110.5</v>
      </c>
      <c r="BA6179">
        <v>287.5</v>
      </c>
      <c r="BB6179">
        <v>112.1</v>
      </c>
      <c r="BC6179">
        <v>100.940058371429</v>
      </c>
      <c r="BD6179">
        <v>100.746462235503</v>
      </c>
      <c r="BE6179">
        <v>100.7748052</v>
      </c>
      <c r="BF6179">
        <v>100.7620163</v>
      </c>
    </row>
    <row r="6180" spans="1:58">
      <c r="A6180" t="s">
        <v>23</v>
      </c>
      <c r="B6180" t="s">
        <v>57</v>
      </c>
      <c r="C6180">
        <v>2016</v>
      </c>
      <c r="D6180">
        <f t="shared" si="474"/>
        <v>281</v>
      </c>
      <c r="E6180">
        <v>1</v>
      </c>
      <c r="F6180">
        <v>46258.390429999999</v>
      </c>
      <c r="G6180">
        <v>786022.57018200005</v>
      </c>
      <c r="H6180">
        <v>342655.29673499998</v>
      </c>
      <c r="I6180">
        <v>195725.89988099999</v>
      </c>
      <c r="J6180">
        <v>162178.01911600001</v>
      </c>
      <c r="K6180">
        <v>657427.88424799999</v>
      </c>
      <c r="L6180">
        <v>573720.55715699994</v>
      </c>
      <c r="M6180">
        <v>6.47347336103934</v>
      </c>
      <c r="N6180">
        <v>8326666.6666666698</v>
      </c>
      <c r="O6180">
        <f>VLOOKUP(C6180,[1]pop_15p_a!$A$8:$AL$68,26,FALSE)</f>
        <v>12907185.3613833</v>
      </c>
      <c r="Q6180">
        <f t="shared" si="473"/>
        <v>83707.327091000043</v>
      </c>
      <c r="R6180">
        <f t="shared" si="475"/>
        <v>16992</v>
      </c>
      <c r="S6180">
        <v>16992</v>
      </c>
      <c r="T6180">
        <v>16992</v>
      </c>
      <c r="U6180">
        <f t="shared" si="472"/>
        <v>64.2</v>
      </c>
      <c r="V6180">
        <v>64.2</v>
      </c>
      <c r="W6180">
        <v>61.9</v>
      </c>
      <c r="Z6180">
        <f t="shared" si="476"/>
        <v>6.4666670000000002</v>
      </c>
      <c r="AA6180">
        <v>6.5</v>
      </c>
      <c r="AB6180">
        <v>6.4666670000000002</v>
      </c>
      <c r="AE6180">
        <f t="shared" si="477"/>
        <v>3.3333333333333333E-2</v>
      </c>
      <c r="AF6180">
        <v>3.3333333333333333E-2</v>
      </c>
      <c r="AH6180">
        <v>-0.4</v>
      </c>
      <c r="AI6180">
        <v>0</v>
      </c>
      <c r="AJ6180">
        <v>0.25</v>
      </c>
      <c r="AN6180">
        <v>99.44</v>
      </c>
      <c r="AO6180">
        <v>0.99898219999999993</v>
      </c>
      <c r="AP6180">
        <v>-2.7196292856756999E-2</v>
      </c>
      <c r="AT6180">
        <v>1</v>
      </c>
      <c r="AV6180">
        <v>0</v>
      </c>
      <c r="AW6180">
        <v>1</v>
      </c>
      <c r="AZ6180">
        <v>109.9</v>
      </c>
      <c r="BA6180">
        <v>287.2</v>
      </c>
      <c r="BB6180">
        <v>114.4</v>
      </c>
      <c r="BC6180">
        <v>102.674256023135</v>
      </c>
      <c r="BD6180">
        <v>101.389644351191</v>
      </c>
      <c r="BE6180">
        <v>101.2953673</v>
      </c>
      <c r="BF6180">
        <v>101.46645890000001</v>
      </c>
    </row>
    <row r="6181" spans="1:58">
      <c r="A6181" t="s">
        <v>23</v>
      </c>
      <c r="B6181" t="s">
        <v>57</v>
      </c>
      <c r="C6181">
        <v>2016</v>
      </c>
      <c r="D6181">
        <f t="shared" si="474"/>
        <v>282</v>
      </c>
      <c r="E6181">
        <v>2</v>
      </c>
      <c r="F6181">
        <v>46308.198693999999</v>
      </c>
      <c r="G6181">
        <v>787748.76799099997</v>
      </c>
      <c r="H6181">
        <v>342430.63322299998</v>
      </c>
      <c r="I6181">
        <v>196110.39099499999</v>
      </c>
      <c r="J6181">
        <v>168121.10151199999</v>
      </c>
      <c r="K6181">
        <v>657701.50432499999</v>
      </c>
      <c r="L6181">
        <v>579845.90796300001</v>
      </c>
      <c r="M6181">
        <v>6.2709715904854102</v>
      </c>
      <c r="N6181">
        <v>8380000</v>
      </c>
      <c r="O6181">
        <f>VLOOKUP(C6181,[1]pop_15p_a!$A$8:$AL$68,26,FALSE)</f>
        <v>12907185.3613833</v>
      </c>
      <c r="Q6181">
        <f t="shared" si="473"/>
        <v>77855.596361999982</v>
      </c>
      <c r="R6181">
        <f t="shared" si="475"/>
        <v>17011</v>
      </c>
      <c r="S6181">
        <v>17011</v>
      </c>
      <c r="T6181">
        <v>17011</v>
      </c>
      <c r="U6181">
        <f t="shared" ref="U6181:U6192" si="478">V6181</f>
        <v>63.3</v>
      </c>
      <c r="V6181">
        <v>63.3</v>
      </c>
      <c r="W6181">
        <v>61.9</v>
      </c>
      <c r="Z6181">
        <f t="shared" si="476"/>
        <v>6.266667</v>
      </c>
      <c r="AA6181">
        <v>6.3</v>
      </c>
      <c r="AB6181">
        <v>6.266667</v>
      </c>
      <c r="AE6181">
        <f t="shared" si="477"/>
        <v>0</v>
      </c>
      <c r="AF6181">
        <v>0</v>
      </c>
      <c r="AH6181">
        <v>-0.4</v>
      </c>
      <c r="AI6181">
        <v>0</v>
      </c>
      <c r="AJ6181">
        <v>0.25</v>
      </c>
      <c r="AN6181">
        <v>100.41330000000001</v>
      </c>
      <c r="AO6181">
        <v>1.0083260000000001</v>
      </c>
      <c r="AP6181">
        <v>-2.7196292856756999E-2</v>
      </c>
      <c r="AT6181">
        <v>1</v>
      </c>
      <c r="AV6181">
        <v>0</v>
      </c>
      <c r="AW6181">
        <v>1</v>
      </c>
      <c r="AZ6181">
        <v>109.8</v>
      </c>
      <c r="BA6181">
        <v>286.89999999999998</v>
      </c>
      <c r="BB6181">
        <v>111.2</v>
      </c>
      <c r="BC6181">
        <v>103.36172132147099</v>
      </c>
      <c r="BD6181">
        <v>101.897297669822</v>
      </c>
      <c r="BE6181">
        <v>102.0157597</v>
      </c>
      <c r="BF6181">
        <v>102.15798820000001</v>
      </c>
    </row>
    <row r="6182" spans="1:58">
      <c r="A6182" t="s">
        <v>23</v>
      </c>
      <c r="B6182" t="s">
        <v>57</v>
      </c>
      <c r="C6182">
        <v>2016</v>
      </c>
      <c r="D6182">
        <f t="shared" si="474"/>
        <v>283</v>
      </c>
      <c r="E6182">
        <v>3</v>
      </c>
      <c r="F6182">
        <v>46749.054951999999</v>
      </c>
      <c r="G6182">
        <v>796744.14355499996</v>
      </c>
      <c r="H6182">
        <v>345352.70747800003</v>
      </c>
      <c r="I6182">
        <v>197061.38432099999</v>
      </c>
      <c r="J6182">
        <v>167964.78028100001</v>
      </c>
      <c r="K6182">
        <v>663729.43060299999</v>
      </c>
      <c r="L6182">
        <v>581884.170224</v>
      </c>
      <c r="M6182">
        <v>5.8514796203238397</v>
      </c>
      <c r="N6182">
        <v>8431000</v>
      </c>
      <c r="O6182">
        <f>VLOOKUP(C6182,[1]pop_15p_a!$A$8:$AL$68,26,FALSE)</f>
        <v>12907185.3613833</v>
      </c>
      <c r="Q6182">
        <f t="shared" si="473"/>
        <v>81845.260378999985</v>
      </c>
      <c r="R6182">
        <f t="shared" si="475"/>
        <v>17043</v>
      </c>
      <c r="S6182">
        <v>17043</v>
      </c>
      <c r="T6182">
        <v>17043</v>
      </c>
      <c r="U6182">
        <f t="shared" si="478"/>
        <v>61.7</v>
      </c>
      <c r="V6182">
        <v>61.7</v>
      </c>
      <c r="W6182">
        <v>61.9</v>
      </c>
      <c r="Z6182">
        <f t="shared" si="476"/>
        <v>5.8333329999999997</v>
      </c>
      <c r="AA6182">
        <v>5.8</v>
      </c>
      <c r="AB6182">
        <v>5.8333329999999997</v>
      </c>
      <c r="AE6182">
        <f t="shared" si="477"/>
        <v>0</v>
      </c>
      <c r="AF6182">
        <v>0</v>
      </c>
      <c r="AH6182">
        <v>-0.4</v>
      </c>
      <c r="AI6182">
        <v>0</v>
      </c>
      <c r="AJ6182">
        <v>0.25</v>
      </c>
      <c r="AN6182">
        <v>100.7367</v>
      </c>
      <c r="AO6182">
        <v>1.014294</v>
      </c>
      <c r="AP6182">
        <v>-2.7196292856756999E-2</v>
      </c>
      <c r="AT6182">
        <v>1</v>
      </c>
      <c r="AV6182">
        <v>0</v>
      </c>
      <c r="AW6182">
        <v>1</v>
      </c>
      <c r="AZ6182">
        <v>109.8</v>
      </c>
      <c r="BA6182">
        <v>293.10000000000002</v>
      </c>
      <c r="BB6182">
        <v>110.7</v>
      </c>
      <c r="BC6182">
        <v>105.213774787112</v>
      </c>
      <c r="BD6182">
        <v>102.22277081023699</v>
      </c>
      <c r="BE6182">
        <v>103.5123397</v>
      </c>
      <c r="BF6182">
        <v>103.4551491</v>
      </c>
    </row>
    <row r="6183" spans="1:58">
      <c r="A6183" t="s">
        <v>23</v>
      </c>
      <c r="B6183" t="s">
        <v>57</v>
      </c>
      <c r="C6183">
        <v>2016</v>
      </c>
      <c r="D6183">
        <f t="shared" si="474"/>
        <v>284</v>
      </c>
      <c r="E6183">
        <v>4</v>
      </c>
      <c r="F6183">
        <v>47061.232021000003</v>
      </c>
      <c r="G6183">
        <v>803570.53675600002</v>
      </c>
      <c r="H6183">
        <v>349316.62694699998</v>
      </c>
      <c r="I6183">
        <v>198467.29267299999</v>
      </c>
      <c r="J6183">
        <v>168604.066231</v>
      </c>
      <c r="K6183">
        <v>672129.49373400002</v>
      </c>
      <c r="L6183">
        <v>587558.24052800005</v>
      </c>
      <c r="M6183">
        <v>5.5132161046879098</v>
      </c>
      <c r="N6183">
        <v>8472000</v>
      </c>
      <c r="O6183">
        <f>VLOOKUP(C6183,[1]pop_15p_a!$A$8:$AL$68,26,FALSE)</f>
        <v>12907185.3613833</v>
      </c>
      <c r="Q6183">
        <f t="shared" si="473"/>
        <v>84571.253205999965</v>
      </c>
      <c r="R6183">
        <f t="shared" si="475"/>
        <v>17075</v>
      </c>
      <c r="S6183">
        <v>17075</v>
      </c>
      <c r="T6183">
        <v>17075</v>
      </c>
      <c r="U6183">
        <f t="shared" si="478"/>
        <v>61.9</v>
      </c>
      <c r="V6183">
        <v>61.9</v>
      </c>
      <c r="W6183">
        <v>61.9</v>
      </c>
      <c r="Z6183">
        <f t="shared" si="476"/>
        <v>5.5333329999999998</v>
      </c>
      <c r="AA6183">
        <v>5.5</v>
      </c>
      <c r="AB6183">
        <v>5.5333329999999998</v>
      </c>
      <c r="AE6183">
        <f t="shared" si="477"/>
        <v>0</v>
      </c>
      <c r="AF6183">
        <v>0</v>
      </c>
      <c r="AH6183">
        <v>-0.4</v>
      </c>
      <c r="AI6183">
        <v>0</v>
      </c>
      <c r="AJ6183">
        <v>0.25</v>
      </c>
      <c r="AN6183">
        <v>100.6767</v>
      </c>
      <c r="AO6183">
        <v>1.0115080000000001</v>
      </c>
      <c r="AP6183">
        <v>-2.7196292856756999E-2</v>
      </c>
      <c r="AT6183">
        <v>1</v>
      </c>
      <c r="AV6183">
        <v>0</v>
      </c>
      <c r="AW6183">
        <v>1</v>
      </c>
      <c r="AZ6183">
        <v>108.6</v>
      </c>
      <c r="BA6183">
        <v>288.8</v>
      </c>
      <c r="BB6183">
        <v>115</v>
      </c>
      <c r="BC6183">
        <v>106.413667505297</v>
      </c>
      <c r="BD6183">
        <v>102.83065175961001</v>
      </c>
      <c r="BE6183">
        <v>104.65664</v>
      </c>
      <c r="BF6183">
        <v>104.7013443</v>
      </c>
    </row>
    <row r="6184" spans="1:58">
      <c r="A6184" t="s">
        <v>23</v>
      </c>
      <c r="B6184" t="s">
        <v>57</v>
      </c>
      <c r="C6184">
        <v>2017</v>
      </c>
      <c r="D6184">
        <f t="shared" si="474"/>
        <v>285</v>
      </c>
      <c r="E6184">
        <v>1</v>
      </c>
      <c r="F6184">
        <v>47247.028508000003</v>
      </c>
      <c r="G6184">
        <v>807640.70531200001</v>
      </c>
      <c r="H6184">
        <v>348746.49609500001</v>
      </c>
      <c r="I6184">
        <v>197018.643048</v>
      </c>
      <c r="J6184">
        <v>168764.34734800001</v>
      </c>
      <c r="K6184">
        <v>691716.94716900005</v>
      </c>
      <c r="L6184">
        <v>600927.311078</v>
      </c>
      <c r="M6184">
        <v>5.2520307110270403</v>
      </c>
      <c r="N6184">
        <v>8515000</v>
      </c>
      <c r="O6184">
        <f>VLOOKUP(C6184,[1]pop_15p_a!$A$8:$AL$68,26,FALSE)</f>
        <v>13000930.3947562</v>
      </c>
      <c r="Q6184">
        <f t="shared" si="473"/>
        <v>90789.636091000051</v>
      </c>
      <c r="R6184">
        <f t="shared" si="475"/>
        <v>17094</v>
      </c>
      <c r="S6184">
        <v>17094</v>
      </c>
      <c r="T6184">
        <v>17094</v>
      </c>
      <c r="U6184">
        <f t="shared" si="478"/>
        <v>59.7</v>
      </c>
      <c r="V6184">
        <v>59.7</v>
      </c>
      <c r="W6184">
        <v>56.9</v>
      </c>
      <c r="Z6184">
        <f t="shared" si="476"/>
        <v>5.233333</v>
      </c>
      <c r="AA6184">
        <v>5.2</v>
      </c>
      <c r="AB6184">
        <v>5.233333</v>
      </c>
      <c r="AE6184">
        <f t="shared" si="477"/>
        <v>0</v>
      </c>
      <c r="AF6184">
        <v>0</v>
      </c>
      <c r="AH6184">
        <v>-0.4</v>
      </c>
      <c r="AI6184">
        <v>0</v>
      </c>
      <c r="AJ6184">
        <v>0.25</v>
      </c>
      <c r="AN6184">
        <v>100.96</v>
      </c>
      <c r="AO6184">
        <v>1.010195</v>
      </c>
      <c r="AP6184">
        <v>0.84551585369733495</v>
      </c>
      <c r="AT6184">
        <v>1</v>
      </c>
      <c r="AV6184">
        <v>0</v>
      </c>
      <c r="AW6184">
        <v>1</v>
      </c>
      <c r="AZ6184">
        <v>107.9</v>
      </c>
      <c r="BA6184">
        <v>287.7</v>
      </c>
      <c r="BB6184">
        <v>115.4</v>
      </c>
      <c r="BC6184">
        <v>107.667837009435</v>
      </c>
      <c r="BD6184">
        <v>103.403268393285</v>
      </c>
      <c r="BE6184">
        <v>105.92158310000001</v>
      </c>
      <c r="BF6184">
        <v>106.03478200000001</v>
      </c>
    </row>
    <row r="6185" spans="1:58">
      <c r="A6185" t="s">
        <v>23</v>
      </c>
      <c r="B6185" t="s">
        <v>57</v>
      </c>
      <c r="C6185">
        <v>2017</v>
      </c>
      <c r="D6185">
        <f t="shared" si="474"/>
        <v>286</v>
      </c>
      <c r="E6185">
        <v>2</v>
      </c>
      <c r="F6185">
        <v>47625.732220999998</v>
      </c>
      <c r="G6185">
        <v>814971.52977200004</v>
      </c>
      <c r="H6185">
        <v>351522.96486599999</v>
      </c>
      <c r="I6185">
        <v>198105.073909</v>
      </c>
      <c r="J6185">
        <v>170449.231879</v>
      </c>
      <c r="K6185">
        <v>703033.59526600002</v>
      </c>
      <c r="L6185">
        <v>612205.57363500004</v>
      </c>
      <c r="M6185">
        <v>5.0283259895582599</v>
      </c>
      <c r="N6185">
        <v>8549666.6666666698</v>
      </c>
      <c r="O6185">
        <f>VLOOKUP(C6185,[1]pop_15p_a!$A$8:$AL$68,26,FALSE)</f>
        <v>13000930.3947562</v>
      </c>
      <c r="Q6185">
        <f t="shared" si="473"/>
        <v>90828.021630999981</v>
      </c>
      <c r="R6185">
        <f t="shared" si="475"/>
        <v>17112</v>
      </c>
      <c r="S6185">
        <v>17112</v>
      </c>
      <c r="T6185">
        <v>17112</v>
      </c>
      <c r="U6185">
        <f t="shared" si="478"/>
        <v>58.9</v>
      </c>
      <c r="V6185">
        <v>58.9</v>
      </c>
      <c r="W6185">
        <v>56.9</v>
      </c>
      <c r="Z6185">
        <f t="shared" si="476"/>
        <v>5.0333329999999998</v>
      </c>
      <c r="AA6185">
        <v>5</v>
      </c>
      <c r="AB6185">
        <v>5.0333329999999998</v>
      </c>
      <c r="AE6185">
        <f t="shared" si="477"/>
        <v>0</v>
      </c>
      <c r="AF6185">
        <v>0</v>
      </c>
      <c r="AH6185">
        <v>-0.4</v>
      </c>
      <c r="AI6185">
        <v>0</v>
      </c>
      <c r="AJ6185">
        <v>0.25</v>
      </c>
      <c r="AN6185">
        <v>101.66670000000001</v>
      </c>
      <c r="AO6185">
        <v>1.0179590000000001</v>
      </c>
      <c r="AP6185">
        <v>0.84551585369733495</v>
      </c>
      <c r="AT6185">
        <v>1</v>
      </c>
      <c r="AV6185">
        <v>0</v>
      </c>
      <c r="AW6185">
        <v>1</v>
      </c>
      <c r="AZ6185">
        <v>107.1</v>
      </c>
      <c r="BA6185">
        <v>285.5</v>
      </c>
      <c r="BB6185">
        <v>113.7</v>
      </c>
      <c r="BC6185">
        <v>109.79759587031199</v>
      </c>
      <c r="BD6185">
        <v>103.88069737305599</v>
      </c>
      <c r="BE6185">
        <v>107.63168140000001</v>
      </c>
      <c r="BF6185">
        <v>107.7122687</v>
      </c>
    </row>
    <row r="6186" spans="1:58">
      <c r="A6186" t="s">
        <v>23</v>
      </c>
      <c r="B6186" t="s">
        <v>57</v>
      </c>
      <c r="C6186">
        <v>2017</v>
      </c>
      <c r="D6186">
        <f t="shared" si="474"/>
        <v>287</v>
      </c>
      <c r="E6186">
        <v>3</v>
      </c>
      <c r="F6186">
        <v>47856.328763999998</v>
      </c>
      <c r="G6186">
        <v>820448.90032999997</v>
      </c>
      <c r="H6186">
        <v>354697.445373</v>
      </c>
      <c r="I6186">
        <v>199727.16834199999</v>
      </c>
      <c r="J6186">
        <v>178299.093869</v>
      </c>
      <c r="K6186">
        <v>713093.82464300003</v>
      </c>
      <c r="L6186">
        <v>626508.53141000005</v>
      </c>
      <c r="M6186">
        <v>4.7364343944815399</v>
      </c>
      <c r="N6186">
        <v>8608333.3333333302</v>
      </c>
      <c r="O6186">
        <f>VLOOKUP(C6186,[1]pop_15p_a!$A$8:$AL$68,26,FALSE)</f>
        <v>13000930.3947562</v>
      </c>
      <c r="Q6186">
        <f t="shared" si="473"/>
        <v>86585.293232999975</v>
      </c>
      <c r="R6186">
        <f t="shared" si="475"/>
        <v>17144</v>
      </c>
      <c r="S6186">
        <v>17144</v>
      </c>
      <c r="T6186">
        <v>17144</v>
      </c>
      <c r="U6186">
        <f t="shared" si="478"/>
        <v>57</v>
      </c>
      <c r="V6186">
        <v>57</v>
      </c>
      <c r="W6186">
        <v>56.9</v>
      </c>
      <c r="Z6186">
        <f t="shared" si="476"/>
        <v>4.733333</v>
      </c>
      <c r="AA6186">
        <v>4.7</v>
      </c>
      <c r="AB6186">
        <v>4.733333</v>
      </c>
      <c r="AE6186">
        <f t="shared" si="477"/>
        <v>0</v>
      </c>
      <c r="AF6186">
        <v>0</v>
      </c>
      <c r="AH6186">
        <v>-0.4</v>
      </c>
      <c r="AI6186">
        <v>0</v>
      </c>
      <c r="AJ6186">
        <v>0.25</v>
      </c>
      <c r="AN6186">
        <v>102.1367</v>
      </c>
      <c r="AO6186">
        <v>1.023136</v>
      </c>
      <c r="AP6186">
        <v>0.84551585369733495</v>
      </c>
      <c r="AT6186">
        <v>1</v>
      </c>
      <c r="AV6186">
        <v>0</v>
      </c>
      <c r="AW6186">
        <v>1</v>
      </c>
      <c r="AZ6186">
        <v>106.3</v>
      </c>
      <c r="BA6186">
        <v>283.7</v>
      </c>
      <c r="BB6186">
        <v>114.3</v>
      </c>
      <c r="BC6186">
        <v>111.16384190760699</v>
      </c>
      <c r="BD6186">
        <v>103.939184953555</v>
      </c>
      <c r="BE6186">
        <v>109.3399115</v>
      </c>
      <c r="BF6186">
        <v>108.9495738</v>
      </c>
    </row>
    <row r="6187" spans="1:58">
      <c r="A6187" t="s">
        <v>23</v>
      </c>
      <c r="B6187" t="s">
        <v>57</v>
      </c>
      <c r="C6187">
        <v>2017</v>
      </c>
      <c r="D6187">
        <f t="shared" si="474"/>
        <v>288</v>
      </c>
      <c r="E6187">
        <v>4</v>
      </c>
      <c r="F6187">
        <v>48138.647058000002</v>
      </c>
      <c r="G6187">
        <v>826829.40187599999</v>
      </c>
      <c r="H6187">
        <v>354486.47764300002</v>
      </c>
      <c r="I6187">
        <v>199982.939694</v>
      </c>
      <c r="J6187">
        <v>177692.85411499999</v>
      </c>
      <c r="K6187">
        <v>721663.10380399995</v>
      </c>
      <c r="L6187">
        <v>632580.05599499994</v>
      </c>
      <c r="M6187">
        <v>4.4072668312635797</v>
      </c>
      <c r="N6187">
        <v>8647000</v>
      </c>
      <c r="O6187">
        <f>VLOOKUP(C6187,[1]pop_15p_a!$A$8:$AL$68,26,FALSE)</f>
        <v>13000930.3947562</v>
      </c>
      <c r="Q6187">
        <f t="shared" si="473"/>
        <v>89083.047809000011</v>
      </c>
      <c r="R6187">
        <f t="shared" si="475"/>
        <v>17176</v>
      </c>
      <c r="S6187">
        <v>17176</v>
      </c>
      <c r="T6187">
        <v>17176</v>
      </c>
      <c r="U6187">
        <f t="shared" si="478"/>
        <v>56.9</v>
      </c>
      <c r="V6187">
        <v>56.9</v>
      </c>
      <c r="W6187">
        <v>56.9</v>
      </c>
      <c r="Z6187">
        <f t="shared" si="476"/>
        <v>4.4333330000000002</v>
      </c>
      <c r="AA6187">
        <v>4.4000000000000004</v>
      </c>
      <c r="AB6187">
        <v>4.4333330000000002</v>
      </c>
      <c r="AE6187">
        <f t="shared" si="477"/>
        <v>0</v>
      </c>
      <c r="AF6187">
        <v>0</v>
      </c>
      <c r="AH6187">
        <v>-0.4</v>
      </c>
      <c r="AI6187">
        <v>0</v>
      </c>
      <c r="AJ6187">
        <v>0.25</v>
      </c>
      <c r="AN6187">
        <v>102.0467</v>
      </c>
      <c r="AO6187">
        <v>1.0208249999999999</v>
      </c>
      <c r="AP6187">
        <v>0.84551585369733495</v>
      </c>
      <c r="AT6187">
        <v>1</v>
      </c>
      <c r="AV6187">
        <v>0</v>
      </c>
      <c r="AW6187">
        <v>1</v>
      </c>
      <c r="AZ6187">
        <v>105.5</v>
      </c>
      <c r="BA6187">
        <v>279.2</v>
      </c>
      <c r="BB6187">
        <v>111.3</v>
      </c>
      <c r="BC6187">
        <v>113.782931309444</v>
      </c>
      <c r="BD6187">
        <v>104.47684928010401</v>
      </c>
      <c r="BE6187">
        <v>111.7624843</v>
      </c>
      <c r="BF6187">
        <v>111.3980189</v>
      </c>
    </row>
    <row r="6188" spans="1:58">
      <c r="A6188" t="s">
        <v>23</v>
      </c>
      <c r="B6188" t="s">
        <v>57</v>
      </c>
      <c r="C6188">
        <v>2018</v>
      </c>
      <c r="D6188">
        <f t="shared" si="474"/>
        <v>289</v>
      </c>
      <c r="E6188">
        <v>1</v>
      </c>
      <c r="F6188">
        <v>48387.138453</v>
      </c>
      <c r="G6188">
        <v>831968.45855800004</v>
      </c>
      <c r="H6188">
        <v>359361.166662</v>
      </c>
      <c r="I6188">
        <v>201232.445645</v>
      </c>
      <c r="J6188">
        <v>178731.004338</v>
      </c>
      <c r="K6188">
        <v>723512.99156500003</v>
      </c>
      <c r="L6188">
        <v>633276.092603</v>
      </c>
      <c r="Q6188">
        <f t="shared" si="473"/>
        <v>90236.898962000036</v>
      </c>
      <c r="R6188">
        <f t="shared" si="475"/>
        <v>17194</v>
      </c>
      <c r="S6188">
        <v>17194</v>
      </c>
      <c r="T6188">
        <v>17194</v>
      </c>
      <c r="U6188">
        <f t="shared" si="478"/>
        <v>55</v>
      </c>
      <c r="V6188">
        <v>55</v>
      </c>
      <c r="W6188">
        <v>52.4</v>
      </c>
      <c r="Z6188">
        <f t="shared" si="476"/>
        <v>4.0666669999999998</v>
      </c>
      <c r="AA6188">
        <v>4.0999999999999996</v>
      </c>
      <c r="AB6188">
        <v>4.0666669999999998</v>
      </c>
      <c r="AE6188">
        <f t="shared" si="477"/>
        <v>0</v>
      </c>
      <c r="AF6188">
        <v>0</v>
      </c>
      <c r="AH6188">
        <v>-0.4</v>
      </c>
      <c r="AI6188">
        <v>0</v>
      </c>
      <c r="AJ6188">
        <v>0.25</v>
      </c>
      <c r="AN6188">
        <v>102.2</v>
      </c>
      <c r="AO6188">
        <v>1.0189220000000001</v>
      </c>
      <c r="AP6188">
        <v>1.41251112623983</v>
      </c>
      <c r="AT6188">
        <v>1</v>
      </c>
      <c r="AV6188">
        <v>0</v>
      </c>
      <c r="AW6188">
        <v>1</v>
      </c>
      <c r="AZ6188">
        <v>104.3</v>
      </c>
      <c r="BA6188">
        <v>279.89999999999998</v>
      </c>
      <c r="BB6188">
        <v>110.4</v>
      </c>
      <c r="BC6188">
        <v>116.166243798517</v>
      </c>
      <c r="BD6188">
        <v>105.012729557729</v>
      </c>
      <c r="BE6188">
        <v>114.0027296</v>
      </c>
      <c r="BF6188">
        <v>112.4651411</v>
      </c>
    </row>
    <row r="6189" spans="1:58">
      <c r="A6189" t="s">
        <v>23</v>
      </c>
      <c r="B6189" t="s">
        <v>57</v>
      </c>
      <c r="C6189">
        <v>2018</v>
      </c>
      <c r="D6189">
        <f t="shared" si="474"/>
        <v>290</v>
      </c>
      <c r="E6189">
        <v>2</v>
      </c>
      <c r="F6189">
        <v>48673.688472000002</v>
      </c>
      <c r="G6189">
        <v>837674.17859899998</v>
      </c>
      <c r="H6189">
        <v>360213.81692900002</v>
      </c>
      <c r="I6189">
        <v>201761.16601399999</v>
      </c>
      <c r="J6189">
        <v>180142.75098899999</v>
      </c>
      <c r="K6189">
        <v>730785.71068500006</v>
      </c>
      <c r="L6189">
        <v>636914.46162199997</v>
      </c>
      <c r="Q6189">
        <f t="shared" si="473"/>
        <v>93871.249063000083</v>
      </c>
      <c r="R6189">
        <f t="shared" si="475"/>
        <v>17210</v>
      </c>
      <c r="S6189">
        <v>17210</v>
      </c>
      <c r="T6189">
        <v>17210</v>
      </c>
      <c r="U6189">
        <f t="shared" si="478"/>
        <v>53.9</v>
      </c>
      <c r="V6189">
        <v>53.9</v>
      </c>
      <c r="W6189">
        <v>52.4</v>
      </c>
      <c r="Z6189">
        <f t="shared" si="476"/>
        <v>3.9</v>
      </c>
      <c r="AA6189">
        <v>3.9</v>
      </c>
      <c r="AB6189">
        <v>3.9</v>
      </c>
      <c r="AE6189">
        <f t="shared" si="477"/>
        <v>0</v>
      </c>
      <c r="AF6189">
        <v>0</v>
      </c>
      <c r="AH6189">
        <v>-0.4</v>
      </c>
      <c r="AI6189">
        <v>0</v>
      </c>
      <c r="AJ6189">
        <v>0.25</v>
      </c>
      <c r="AN6189">
        <v>103.21</v>
      </c>
      <c r="AO6189">
        <v>1.0287680000000001</v>
      </c>
      <c r="AP6189">
        <v>1.41251112623983</v>
      </c>
      <c r="AT6189">
        <v>1</v>
      </c>
      <c r="AV6189">
        <v>0</v>
      </c>
      <c r="AW6189">
        <v>1</v>
      </c>
      <c r="AZ6189">
        <v>103.6</v>
      </c>
      <c r="BA6189">
        <v>275.5</v>
      </c>
      <c r="BB6189">
        <v>107.7</v>
      </c>
      <c r="BC6189">
        <v>117.85031739083399</v>
      </c>
      <c r="BD6189">
        <v>105.508088495377</v>
      </c>
      <c r="BE6189">
        <v>115.7664668</v>
      </c>
      <c r="BF6189">
        <v>114.02099560000001</v>
      </c>
    </row>
    <row r="6190" spans="1:58">
      <c r="A6190" t="s">
        <v>23</v>
      </c>
      <c r="B6190" t="s">
        <v>57</v>
      </c>
      <c r="C6190">
        <v>2018</v>
      </c>
      <c r="D6190">
        <f t="shared" si="474"/>
        <v>291</v>
      </c>
      <c r="E6190">
        <v>3</v>
      </c>
      <c r="F6190">
        <v>48687.302076</v>
      </c>
      <c r="G6190">
        <v>839563.83699400001</v>
      </c>
      <c r="H6190">
        <v>360374.654583</v>
      </c>
      <c r="I6190">
        <v>201793.898254</v>
      </c>
      <c r="J6190">
        <v>175760.759532</v>
      </c>
      <c r="K6190">
        <v>743944.83161400002</v>
      </c>
      <c r="L6190">
        <v>644069.18746100005</v>
      </c>
      <c r="Q6190">
        <f t="shared" si="473"/>
        <v>99875.644152999972</v>
      </c>
      <c r="R6190">
        <f t="shared" si="475"/>
        <v>17244</v>
      </c>
      <c r="S6190">
        <v>17244</v>
      </c>
      <c r="T6190">
        <v>17244</v>
      </c>
      <c r="U6190">
        <f t="shared" si="478"/>
        <v>52.9</v>
      </c>
      <c r="V6190">
        <v>52.9</v>
      </c>
      <c r="W6190">
        <v>52.4</v>
      </c>
      <c r="Z6190">
        <f t="shared" si="476"/>
        <v>3.8</v>
      </c>
      <c r="AA6190">
        <v>3.8</v>
      </c>
      <c r="AB6190">
        <v>3.8</v>
      </c>
      <c r="AE6190">
        <f t="shared" si="477"/>
        <v>0</v>
      </c>
      <c r="AF6190">
        <v>0</v>
      </c>
      <c r="AH6190">
        <v>-0.5</v>
      </c>
      <c r="AI6190">
        <v>0</v>
      </c>
      <c r="AJ6190">
        <v>0.25</v>
      </c>
      <c r="AN6190">
        <v>104.21</v>
      </c>
      <c r="AO6190">
        <v>1.0380560000000001</v>
      </c>
      <c r="AP6190">
        <v>1.41251112623983</v>
      </c>
      <c r="AT6190">
        <v>1</v>
      </c>
      <c r="AV6190">
        <v>0</v>
      </c>
      <c r="AW6190">
        <v>1</v>
      </c>
      <c r="AZ6190">
        <v>102.7</v>
      </c>
      <c r="BA6190">
        <v>273.5</v>
      </c>
      <c r="BB6190">
        <v>107.5</v>
      </c>
      <c r="BC6190">
        <v>119.937624784127</v>
      </c>
      <c r="BD6190">
        <v>106.361909018769</v>
      </c>
      <c r="BE6190">
        <v>117.7776233</v>
      </c>
      <c r="BF6190">
        <v>115.4456086</v>
      </c>
    </row>
    <row r="6191" spans="1:58">
      <c r="A6191" t="s">
        <v>23</v>
      </c>
      <c r="B6191" t="s">
        <v>57</v>
      </c>
      <c r="C6191">
        <v>2018</v>
      </c>
      <c r="D6191">
        <f t="shared" si="474"/>
        <v>292</v>
      </c>
      <c r="E6191">
        <v>4</v>
      </c>
      <c r="F6191">
        <v>48845.067483999999</v>
      </c>
      <c r="G6191">
        <v>843945.07599499996</v>
      </c>
      <c r="H6191">
        <v>361914.46440900001</v>
      </c>
      <c r="I6191">
        <v>202735.153062</v>
      </c>
      <c r="J6191">
        <v>182498.27056999999</v>
      </c>
      <c r="K6191">
        <v>734619.32111899997</v>
      </c>
      <c r="L6191">
        <v>637542.81530100002</v>
      </c>
      <c r="Q6191">
        <f t="shared" si="473"/>
        <v>97076.505817999947</v>
      </c>
      <c r="R6191">
        <f t="shared" si="475"/>
        <v>17278</v>
      </c>
      <c r="S6191">
        <v>17278</v>
      </c>
      <c r="T6191">
        <v>17278</v>
      </c>
      <c r="U6191">
        <f t="shared" si="478"/>
        <v>52.4</v>
      </c>
      <c r="V6191">
        <v>52.4</v>
      </c>
      <c r="W6191">
        <v>52.4</v>
      </c>
      <c r="AA6191">
        <v>3.6</v>
      </c>
      <c r="AE6191">
        <f t="shared" si="477"/>
        <v>0</v>
      </c>
      <c r="AF6191">
        <v>0</v>
      </c>
      <c r="AO6191">
        <v>1.0374920000000001</v>
      </c>
      <c r="AP6191">
        <v>1.41251112623983</v>
      </c>
      <c r="AT6191">
        <v>1</v>
      </c>
      <c r="AV6191">
        <v>0</v>
      </c>
      <c r="AW6191">
        <v>1</v>
      </c>
      <c r="BD6191">
        <v>106.937272922887</v>
      </c>
    </row>
    <row r="6192" spans="1:58">
      <c r="A6192" t="s">
        <v>23</v>
      </c>
      <c r="B6192" t="s">
        <v>57</v>
      </c>
      <c r="C6192">
        <v>2019</v>
      </c>
      <c r="D6192">
        <f t="shared" si="474"/>
        <v>293</v>
      </c>
      <c r="E6192">
        <v>1</v>
      </c>
      <c r="F6192">
        <v>49018.673578000002</v>
      </c>
      <c r="G6192">
        <v>847728.94086099998</v>
      </c>
      <c r="H6192">
        <v>362784.71726900002</v>
      </c>
      <c r="I6192">
        <v>203632.08859599999</v>
      </c>
      <c r="J6192">
        <v>187448.93000200001</v>
      </c>
      <c r="K6192">
        <v>738781.84320799995</v>
      </c>
      <c r="L6192">
        <v>648094.17234599998</v>
      </c>
      <c r="Q6192">
        <f t="shared" si="473"/>
        <v>90687.67086199997</v>
      </c>
      <c r="R6192">
        <f t="shared" si="475"/>
        <v>17294</v>
      </c>
      <c r="S6192">
        <v>17294</v>
      </c>
      <c r="T6192">
        <v>17294</v>
      </c>
      <c r="U6192">
        <f t="shared" si="478"/>
        <v>50.8</v>
      </c>
      <c r="V6192">
        <v>50.8</v>
      </c>
      <c r="W6192">
        <v>49.2</v>
      </c>
    </row>
    <row r="6193" spans="1:56">
      <c r="A6193" t="s">
        <v>23</v>
      </c>
      <c r="B6193" t="s">
        <v>57</v>
      </c>
      <c r="C6193">
        <v>2019</v>
      </c>
      <c r="D6193">
        <f t="shared" si="474"/>
        <v>294</v>
      </c>
      <c r="E6193">
        <v>2</v>
      </c>
      <c r="F6193">
        <v>49147.875049000002</v>
      </c>
      <c r="G6193">
        <v>851093.75222799997</v>
      </c>
      <c r="H6193">
        <v>365766.05212200002</v>
      </c>
      <c r="I6193">
        <v>203756.61538500001</v>
      </c>
      <c r="J6193">
        <v>189677.921783</v>
      </c>
      <c r="K6193">
        <v>747800.82415200002</v>
      </c>
      <c r="L6193">
        <v>654553.13596800005</v>
      </c>
      <c r="Q6193">
        <f t="shared" si="473"/>
        <v>93247.68818399997</v>
      </c>
      <c r="R6193">
        <f t="shared" si="475"/>
        <v>17317</v>
      </c>
      <c r="S6193">
        <v>17317</v>
      </c>
      <c r="T6193">
        <v>17317</v>
      </c>
      <c r="W6193">
        <v>49.2</v>
      </c>
    </row>
    <row r="6194" spans="1:56">
      <c r="A6194" t="s">
        <v>24</v>
      </c>
      <c r="B6194" t="s">
        <v>58</v>
      </c>
      <c r="C6194">
        <v>1955</v>
      </c>
      <c r="D6194">
        <f t="shared" si="474"/>
        <v>37</v>
      </c>
      <c r="E6194">
        <v>1</v>
      </c>
      <c r="AT6194">
        <v>2</v>
      </c>
      <c r="AV6194">
        <v>0</v>
      </c>
      <c r="AW6194">
        <v>1</v>
      </c>
    </row>
    <row r="6195" spans="1:56">
      <c r="A6195" t="s">
        <v>24</v>
      </c>
      <c r="B6195" t="s">
        <v>58</v>
      </c>
      <c r="C6195">
        <v>1955</v>
      </c>
      <c r="D6195">
        <f t="shared" si="474"/>
        <v>38</v>
      </c>
      <c r="E6195">
        <v>2</v>
      </c>
      <c r="AN6195">
        <v>4.0123639999999998</v>
      </c>
      <c r="AT6195">
        <v>2</v>
      </c>
      <c r="AV6195">
        <v>0</v>
      </c>
      <c r="AW6195">
        <v>1</v>
      </c>
    </row>
    <row r="6196" spans="1:56">
      <c r="A6196" t="s">
        <v>24</v>
      </c>
      <c r="B6196" t="s">
        <v>58</v>
      </c>
      <c r="C6196">
        <v>1955</v>
      </c>
      <c r="D6196">
        <f t="shared" si="474"/>
        <v>39</v>
      </c>
      <c r="E6196">
        <v>3</v>
      </c>
      <c r="AN6196">
        <v>4.0179679999999998</v>
      </c>
      <c r="AT6196">
        <v>2</v>
      </c>
      <c r="AV6196">
        <v>0</v>
      </c>
      <c r="AW6196">
        <v>1</v>
      </c>
    </row>
    <row r="6197" spans="1:56">
      <c r="A6197" t="s">
        <v>24</v>
      </c>
      <c r="B6197" t="s">
        <v>58</v>
      </c>
      <c r="C6197">
        <v>1955</v>
      </c>
      <c r="D6197">
        <f t="shared" si="474"/>
        <v>40</v>
      </c>
      <c r="E6197">
        <v>4</v>
      </c>
      <c r="AN6197">
        <v>4.0179679999999998</v>
      </c>
      <c r="AT6197">
        <v>2</v>
      </c>
      <c r="AV6197">
        <v>0</v>
      </c>
      <c r="AW6197">
        <v>1</v>
      </c>
    </row>
    <row r="6198" spans="1:56">
      <c r="A6198" t="s">
        <v>24</v>
      </c>
      <c r="B6198" t="s">
        <v>58</v>
      </c>
      <c r="C6198">
        <v>1956</v>
      </c>
      <c r="D6198">
        <f t="shared" si="474"/>
        <v>41</v>
      </c>
      <c r="E6198">
        <v>1</v>
      </c>
      <c r="AN6198">
        <v>4.0588480000000002</v>
      </c>
      <c r="AT6198">
        <v>2</v>
      </c>
      <c r="AV6198">
        <v>0</v>
      </c>
      <c r="AW6198">
        <v>1</v>
      </c>
      <c r="BD6198">
        <v>2.9273572118209401</v>
      </c>
    </row>
    <row r="6199" spans="1:56">
      <c r="A6199" t="s">
        <v>24</v>
      </c>
      <c r="B6199" t="s">
        <v>58</v>
      </c>
      <c r="C6199">
        <v>1956</v>
      </c>
      <c r="D6199">
        <f t="shared" si="474"/>
        <v>42</v>
      </c>
      <c r="E6199">
        <v>2</v>
      </c>
      <c r="AN6199">
        <v>4.1149430000000002</v>
      </c>
      <c r="AT6199">
        <v>2</v>
      </c>
      <c r="AV6199">
        <v>0</v>
      </c>
      <c r="AW6199">
        <v>1</v>
      </c>
      <c r="BD6199">
        <v>2.97475102873338</v>
      </c>
    </row>
    <row r="6200" spans="1:56">
      <c r="A6200" t="s">
        <v>24</v>
      </c>
      <c r="B6200" t="s">
        <v>58</v>
      </c>
      <c r="C6200">
        <v>1956</v>
      </c>
      <c r="D6200">
        <f t="shared" si="474"/>
        <v>43</v>
      </c>
      <c r="E6200">
        <v>3</v>
      </c>
      <c r="AN6200">
        <v>4.2030919999999998</v>
      </c>
      <c r="AT6200">
        <v>2</v>
      </c>
      <c r="AV6200">
        <v>0</v>
      </c>
      <c r="AW6200">
        <v>1</v>
      </c>
      <c r="BD6200">
        <v>3.0182773796367699</v>
      </c>
    </row>
    <row r="6201" spans="1:56">
      <c r="A6201" t="s">
        <v>24</v>
      </c>
      <c r="B6201" t="s">
        <v>58</v>
      </c>
      <c r="C6201">
        <v>1956</v>
      </c>
      <c r="D6201">
        <f t="shared" si="474"/>
        <v>44</v>
      </c>
      <c r="E6201">
        <v>4</v>
      </c>
      <c r="AN6201">
        <v>4.2030919999999998</v>
      </c>
      <c r="AT6201">
        <v>2</v>
      </c>
      <c r="AV6201">
        <v>0</v>
      </c>
      <c r="AW6201">
        <v>1</v>
      </c>
      <c r="BD6201">
        <v>3.0676414869630202</v>
      </c>
    </row>
    <row r="6202" spans="1:56">
      <c r="A6202" t="s">
        <v>24</v>
      </c>
      <c r="B6202" t="s">
        <v>58</v>
      </c>
      <c r="C6202">
        <v>1957</v>
      </c>
      <c r="D6202">
        <f t="shared" si="474"/>
        <v>45</v>
      </c>
      <c r="E6202">
        <v>1</v>
      </c>
      <c r="AN6202">
        <v>4.1710380000000002</v>
      </c>
      <c r="AT6202">
        <v>2</v>
      </c>
      <c r="AV6202">
        <v>0</v>
      </c>
      <c r="AW6202">
        <v>1</v>
      </c>
      <c r="BD6202">
        <v>3.1150573169560101</v>
      </c>
    </row>
    <row r="6203" spans="1:56">
      <c r="A6203" t="s">
        <v>24</v>
      </c>
      <c r="B6203" t="s">
        <v>58</v>
      </c>
      <c r="C6203">
        <v>1957</v>
      </c>
      <c r="D6203">
        <f t="shared" si="474"/>
        <v>46</v>
      </c>
      <c r="E6203">
        <v>2</v>
      </c>
      <c r="AN6203">
        <v>4.2311389999999998</v>
      </c>
      <c r="AT6203">
        <v>2</v>
      </c>
      <c r="AV6203">
        <v>0</v>
      </c>
      <c r="AW6203">
        <v>1</v>
      </c>
      <c r="BD6203">
        <v>3.15785144377206</v>
      </c>
    </row>
    <row r="6204" spans="1:56">
      <c r="A6204" t="s">
        <v>24</v>
      </c>
      <c r="B6204" t="s">
        <v>58</v>
      </c>
      <c r="C6204">
        <v>1957</v>
      </c>
      <c r="D6204">
        <f t="shared" si="474"/>
        <v>47</v>
      </c>
      <c r="E6204">
        <v>3</v>
      </c>
      <c r="AN6204">
        <v>4.2591859999999997</v>
      </c>
      <c r="AT6204">
        <v>2</v>
      </c>
      <c r="AV6204">
        <v>0</v>
      </c>
      <c r="AW6204">
        <v>1</v>
      </c>
      <c r="BD6204">
        <v>3.19714361636886</v>
      </c>
    </row>
    <row r="6205" spans="1:56">
      <c r="A6205" t="s">
        <v>24</v>
      </c>
      <c r="B6205" t="s">
        <v>58</v>
      </c>
      <c r="C6205">
        <v>1957</v>
      </c>
      <c r="D6205">
        <f t="shared" si="474"/>
        <v>48</v>
      </c>
      <c r="E6205">
        <v>4</v>
      </c>
      <c r="AN6205">
        <v>4.2792199999999996</v>
      </c>
      <c r="AT6205">
        <v>2</v>
      </c>
      <c r="AV6205">
        <v>0</v>
      </c>
      <c r="AW6205">
        <v>1</v>
      </c>
      <c r="BD6205">
        <v>3.2370958764854598</v>
      </c>
    </row>
    <row r="6206" spans="1:56">
      <c r="A6206" t="s">
        <v>24</v>
      </c>
      <c r="B6206" t="s">
        <v>58</v>
      </c>
      <c r="C6206">
        <v>1958</v>
      </c>
      <c r="D6206">
        <f t="shared" si="474"/>
        <v>49</v>
      </c>
      <c r="E6206">
        <v>1</v>
      </c>
      <c r="AN6206">
        <v>4.2832270000000001</v>
      </c>
      <c r="AT6206">
        <v>2</v>
      </c>
      <c r="AV6206">
        <v>0</v>
      </c>
      <c r="AW6206">
        <v>1</v>
      </c>
      <c r="BD6206">
        <v>3.2796504835901299</v>
      </c>
    </row>
    <row r="6207" spans="1:56">
      <c r="A6207" t="s">
        <v>24</v>
      </c>
      <c r="B6207" t="s">
        <v>58</v>
      </c>
      <c r="C6207">
        <v>1958</v>
      </c>
      <c r="D6207">
        <f t="shared" si="474"/>
        <v>50</v>
      </c>
      <c r="E6207">
        <v>2</v>
      </c>
      <c r="AN6207">
        <v>4.3273010000000003</v>
      </c>
      <c r="AT6207">
        <v>2</v>
      </c>
      <c r="AV6207">
        <v>0</v>
      </c>
      <c r="AW6207">
        <v>1</v>
      </c>
      <c r="BD6207">
        <v>3.3185628288692599</v>
      </c>
    </row>
    <row r="6208" spans="1:56">
      <c r="A6208" t="s">
        <v>24</v>
      </c>
      <c r="B6208" t="s">
        <v>58</v>
      </c>
      <c r="C6208">
        <v>1958</v>
      </c>
      <c r="D6208">
        <f t="shared" si="474"/>
        <v>51</v>
      </c>
      <c r="E6208">
        <v>3</v>
      </c>
      <c r="AN6208">
        <v>4.5276389999999997</v>
      </c>
      <c r="AT6208">
        <v>2</v>
      </c>
      <c r="AV6208">
        <v>0</v>
      </c>
      <c r="AW6208">
        <v>1</v>
      </c>
      <c r="BD6208">
        <v>3.3851789753228099</v>
      </c>
    </row>
    <row r="6209" spans="1:56">
      <c r="A6209" t="s">
        <v>24</v>
      </c>
      <c r="B6209" t="s">
        <v>58</v>
      </c>
      <c r="C6209">
        <v>1958</v>
      </c>
      <c r="D6209">
        <f t="shared" si="474"/>
        <v>52</v>
      </c>
      <c r="E6209">
        <v>4</v>
      </c>
      <c r="AN6209">
        <v>4.5556859999999997</v>
      </c>
      <c r="AT6209">
        <v>2</v>
      </c>
      <c r="AV6209">
        <v>0</v>
      </c>
      <c r="AW6209">
        <v>1</v>
      </c>
      <c r="BD6209">
        <v>3.4199829843939602</v>
      </c>
    </row>
    <row r="6210" spans="1:56">
      <c r="A6210" t="s">
        <v>24</v>
      </c>
      <c r="B6210" t="s">
        <v>58</v>
      </c>
      <c r="C6210">
        <v>1959</v>
      </c>
      <c r="D6210">
        <f t="shared" si="474"/>
        <v>53</v>
      </c>
      <c r="E6210">
        <v>1</v>
      </c>
      <c r="AN6210">
        <v>4.5636999999999999</v>
      </c>
      <c r="AT6210">
        <v>2</v>
      </c>
      <c r="AV6210">
        <v>0</v>
      </c>
      <c r="AW6210">
        <v>1</v>
      </c>
      <c r="BD6210">
        <v>3.4623876886647298</v>
      </c>
    </row>
    <row r="6211" spans="1:56">
      <c r="A6211" t="s">
        <v>24</v>
      </c>
      <c r="B6211" t="s">
        <v>58</v>
      </c>
      <c r="C6211">
        <v>1959</v>
      </c>
      <c r="D6211">
        <f t="shared" si="474"/>
        <v>54</v>
      </c>
      <c r="E6211">
        <v>2</v>
      </c>
      <c r="AN6211">
        <v>4.5757199999999996</v>
      </c>
      <c r="AT6211">
        <v>2</v>
      </c>
      <c r="AV6211">
        <v>0</v>
      </c>
      <c r="AW6211">
        <v>1</v>
      </c>
      <c r="BD6211">
        <v>3.4978348969164301</v>
      </c>
    </row>
    <row r="6212" spans="1:56">
      <c r="A6212" t="s">
        <v>24</v>
      </c>
      <c r="B6212" t="s">
        <v>58</v>
      </c>
      <c r="C6212">
        <v>1959</v>
      </c>
      <c r="D6212">
        <f t="shared" si="474"/>
        <v>55</v>
      </c>
      <c r="E6212">
        <v>3</v>
      </c>
      <c r="AN6212">
        <v>4.6238010000000003</v>
      </c>
      <c r="AT6212">
        <v>2</v>
      </c>
      <c r="AV6212">
        <v>0</v>
      </c>
      <c r="AW6212">
        <v>1</v>
      </c>
      <c r="BD6212">
        <v>3.53234342046269</v>
      </c>
    </row>
    <row r="6213" spans="1:56">
      <c r="A6213" t="s">
        <v>24</v>
      </c>
      <c r="B6213" t="s">
        <v>58</v>
      </c>
      <c r="C6213">
        <v>1959</v>
      </c>
      <c r="D6213">
        <f t="shared" ref="D6213:D6276" si="479">D5955</f>
        <v>56</v>
      </c>
      <c r="E6213">
        <v>4</v>
      </c>
      <c r="AN6213">
        <v>4.607774</v>
      </c>
      <c r="AT6213">
        <v>2</v>
      </c>
      <c r="AV6213">
        <v>0</v>
      </c>
      <c r="AW6213">
        <v>1</v>
      </c>
      <c r="BD6213">
        <v>3.5565381952844701</v>
      </c>
    </row>
    <row r="6214" spans="1:56">
      <c r="A6214" t="s">
        <v>24</v>
      </c>
      <c r="B6214" t="s">
        <v>58</v>
      </c>
      <c r="C6214">
        <v>1960</v>
      </c>
      <c r="D6214">
        <f t="shared" si="479"/>
        <v>57</v>
      </c>
      <c r="E6214">
        <v>1</v>
      </c>
      <c r="G6214">
        <v>34616.609677</v>
      </c>
      <c r="H6214">
        <v>21848.196684999999</v>
      </c>
      <c r="I6214">
        <v>6890.0526040000004</v>
      </c>
      <c r="J6214">
        <v>5425.5379149999999</v>
      </c>
      <c r="K6214">
        <v>4576.7923479999999</v>
      </c>
      <c r="L6214">
        <v>4273.1285090000001</v>
      </c>
      <c r="O6214">
        <f>VLOOKUP(C6214,[1]pop_15p_a!$A$8:$AL$68,27,FALSE)</f>
        <v>1561853.49023389</v>
      </c>
      <c r="Q6214">
        <f t="shared" ref="Q6214:Q6274" si="480">K6214-L6214</f>
        <v>303.66383899999983</v>
      </c>
      <c r="R6214">
        <v>2371.8000000000002</v>
      </c>
      <c r="AN6214">
        <v>4.5877400000000002</v>
      </c>
      <c r="AT6214">
        <v>2</v>
      </c>
      <c r="AV6214">
        <v>0</v>
      </c>
      <c r="AW6214">
        <v>1</v>
      </c>
      <c r="BD6214">
        <v>3.5900314687675898</v>
      </c>
    </row>
    <row r="6215" spans="1:56">
      <c r="A6215" t="s">
        <v>24</v>
      </c>
      <c r="B6215" t="s">
        <v>58</v>
      </c>
      <c r="C6215">
        <v>1960</v>
      </c>
      <c r="D6215">
        <f t="shared" si="479"/>
        <v>58</v>
      </c>
      <c r="E6215">
        <v>2</v>
      </c>
      <c r="G6215">
        <v>34756.762938</v>
      </c>
      <c r="H6215">
        <v>21869.893840000001</v>
      </c>
      <c r="I6215">
        <v>6893.1087299999999</v>
      </c>
      <c r="J6215">
        <v>5479.2173919999996</v>
      </c>
      <c r="K6215">
        <v>4619.8741369999998</v>
      </c>
      <c r="L6215">
        <v>4281.7071079999996</v>
      </c>
      <c r="O6215">
        <f>VLOOKUP(C6215,[1]pop_15p_a!$A$8:$AL$68,27,FALSE)</f>
        <v>1561853.49023389</v>
      </c>
      <c r="Q6215">
        <f t="shared" si="480"/>
        <v>338.16702900000018</v>
      </c>
      <c r="R6215">
        <v>2371.8000000000002</v>
      </c>
      <c r="AN6215">
        <v>4.5957540000000003</v>
      </c>
      <c r="AT6215">
        <v>2</v>
      </c>
      <c r="AV6215">
        <v>0</v>
      </c>
      <c r="AW6215">
        <v>1</v>
      </c>
      <c r="BD6215">
        <v>3.6407945260964798</v>
      </c>
    </row>
    <row r="6216" spans="1:56">
      <c r="A6216" t="s">
        <v>24</v>
      </c>
      <c r="B6216" t="s">
        <v>58</v>
      </c>
      <c r="C6216">
        <v>1960</v>
      </c>
      <c r="D6216">
        <f t="shared" si="479"/>
        <v>59</v>
      </c>
      <c r="E6216">
        <v>3</v>
      </c>
      <c r="G6216">
        <v>35037.069461999999</v>
      </c>
      <c r="H6216">
        <v>21913.288149</v>
      </c>
      <c r="I6216">
        <v>6899.2209810000004</v>
      </c>
      <c r="J6216">
        <v>5586.5763470000002</v>
      </c>
      <c r="K6216">
        <v>4706.0377150000004</v>
      </c>
      <c r="L6216">
        <v>4298.8643069999998</v>
      </c>
      <c r="O6216">
        <f>VLOOKUP(C6216,[1]pop_15p_a!$A$8:$AL$68,27,FALSE)</f>
        <v>1561853.49023389</v>
      </c>
      <c r="Q6216">
        <f t="shared" si="480"/>
        <v>407.17340800000056</v>
      </c>
      <c r="R6216">
        <v>2371.8000000000002</v>
      </c>
      <c r="AN6216">
        <v>4.6358220000000001</v>
      </c>
      <c r="AT6216">
        <v>2</v>
      </c>
      <c r="AV6216">
        <v>0</v>
      </c>
      <c r="AW6216">
        <v>1</v>
      </c>
      <c r="BD6216">
        <v>3.6750210871486901</v>
      </c>
    </row>
    <row r="6217" spans="1:56">
      <c r="A6217" t="s">
        <v>24</v>
      </c>
      <c r="B6217" t="s">
        <v>58</v>
      </c>
      <c r="C6217">
        <v>1960</v>
      </c>
      <c r="D6217">
        <f t="shared" si="479"/>
        <v>60</v>
      </c>
      <c r="E6217">
        <v>4</v>
      </c>
      <c r="G6217">
        <v>35457.529246999999</v>
      </c>
      <c r="H6217">
        <v>21978.379612000001</v>
      </c>
      <c r="I6217">
        <v>6908.389357</v>
      </c>
      <c r="J6217">
        <v>5747.6147790000014</v>
      </c>
      <c r="K6217">
        <v>4835.2830809999996</v>
      </c>
      <c r="L6217">
        <v>4324.6001050000004</v>
      </c>
      <c r="O6217">
        <f>VLOOKUP(C6217,[1]pop_15p_a!$A$8:$AL$68,27,FALSE)</f>
        <v>1561853.49023389</v>
      </c>
      <c r="Q6217">
        <f t="shared" si="480"/>
        <v>510.68297599999914</v>
      </c>
      <c r="R6217">
        <v>2371.8000000000002</v>
      </c>
      <c r="AN6217">
        <v>4.6798960000000003</v>
      </c>
      <c r="AT6217">
        <v>2</v>
      </c>
      <c r="AV6217">
        <v>0</v>
      </c>
      <c r="AW6217">
        <v>1</v>
      </c>
      <c r="BA6217">
        <v>27.9</v>
      </c>
      <c r="BB6217">
        <v>23.4</v>
      </c>
      <c r="BD6217">
        <v>3.7067064677233001</v>
      </c>
    </row>
    <row r="6218" spans="1:56">
      <c r="A6218" t="s">
        <v>24</v>
      </c>
      <c r="B6218" t="s">
        <v>58</v>
      </c>
      <c r="C6218">
        <v>1961</v>
      </c>
      <c r="D6218">
        <f t="shared" si="479"/>
        <v>61</v>
      </c>
      <c r="E6218">
        <v>1</v>
      </c>
      <c r="G6218">
        <v>36018.142293999997</v>
      </c>
      <c r="H6218">
        <v>22065.168229999999</v>
      </c>
      <c r="I6218">
        <v>6920.613859</v>
      </c>
      <c r="J6218">
        <v>5962.3326880000004</v>
      </c>
      <c r="K6218">
        <v>5007.6102360000004</v>
      </c>
      <c r="L6218">
        <v>4358.914503</v>
      </c>
      <c r="O6218">
        <f>VLOOKUP(C6218,[1]pop_15p_a!$A$8:$AL$68,27,FALSE)</f>
        <v>1589028.29672218</v>
      </c>
      <c r="Q6218">
        <f t="shared" si="480"/>
        <v>648.69573300000047</v>
      </c>
      <c r="R6218">
        <v>2419.6999999999998</v>
      </c>
      <c r="AN6218">
        <v>4.6598620000000004</v>
      </c>
      <c r="AT6218">
        <v>2</v>
      </c>
      <c r="AV6218">
        <v>0</v>
      </c>
      <c r="AW6218">
        <v>1</v>
      </c>
      <c r="BA6218">
        <v>32.9</v>
      </c>
      <c r="BB6218">
        <v>27.6</v>
      </c>
      <c r="BD6218">
        <v>3.7407265867662498</v>
      </c>
    </row>
    <row r="6219" spans="1:56">
      <c r="A6219" t="s">
        <v>24</v>
      </c>
      <c r="B6219" t="s">
        <v>58</v>
      </c>
      <c r="C6219">
        <v>1961</v>
      </c>
      <c r="D6219">
        <f t="shared" si="479"/>
        <v>62</v>
      </c>
      <c r="E6219">
        <v>2</v>
      </c>
      <c r="G6219">
        <v>36443.640053000003</v>
      </c>
      <c r="H6219">
        <v>22172.944428999999</v>
      </c>
      <c r="I6219">
        <v>6959.1624490000004</v>
      </c>
      <c r="J6219">
        <v>6083.6048389999996</v>
      </c>
      <c r="K6219">
        <v>5114.2317510000003</v>
      </c>
      <c r="L6219">
        <v>4359.8982379999998</v>
      </c>
      <c r="O6219">
        <f>VLOOKUP(C6219,[1]pop_15p_a!$A$8:$AL$68,27,FALSE)</f>
        <v>1589028.29672218</v>
      </c>
      <c r="Q6219">
        <f t="shared" si="480"/>
        <v>754.33351300000049</v>
      </c>
      <c r="R6219">
        <v>2419.6999999999998</v>
      </c>
      <c r="AN6219">
        <v>4.6598620000000004</v>
      </c>
      <c r="AT6219">
        <v>2</v>
      </c>
      <c r="AV6219">
        <v>0</v>
      </c>
      <c r="AW6219">
        <v>1</v>
      </c>
      <c r="BA6219">
        <v>30.9</v>
      </c>
      <c r="BB6219">
        <v>26</v>
      </c>
      <c r="BD6219">
        <v>3.7742850416371998</v>
      </c>
    </row>
    <row r="6220" spans="1:56">
      <c r="A6220" t="s">
        <v>24</v>
      </c>
      <c r="B6220" t="s">
        <v>58</v>
      </c>
      <c r="C6220">
        <v>1961</v>
      </c>
      <c r="D6220">
        <f t="shared" si="479"/>
        <v>63</v>
      </c>
      <c r="E6220">
        <v>3</v>
      </c>
      <c r="G6220">
        <v>36734.022523</v>
      </c>
      <c r="H6220">
        <v>22301.708207</v>
      </c>
      <c r="I6220">
        <v>7024.0351270000001</v>
      </c>
      <c r="J6220">
        <v>6111.4312309999996</v>
      </c>
      <c r="K6220">
        <v>5155.1476240000002</v>
      </c>
      <c r="L6220">
        <v>4327.5513110000002</v>
      </c>
      <c r="O6220">
        <f>VLOOKUP(C6220,[1]pop_15p_a!$A$8:$AL$68,27,FALSE)</f>
        <v>1589028.29672218</v>
      </c>
      <c r="Q6220">
        <f t="shared" si="480"/>
        <v>827.59631300000001</v>
      </c>
      <c r="R6220">
        <v>2419.6999999999998</v>
      </c>
      <c r="AN6220">
        <v>4.7319839999999997</v>
      </c>
      <c r="AT6220">
        <v>2</v>
      </c>
      <c r="AV6220">
        <v>0</v>
      </c>
      <c r="AW6220">
        <v>1</v>
      </c>
      <c r="BA6220">
        <v>30.3</v>
      </c>
      <c r="BB6220">
        <v>25.4</v>
      </c>
      <c r="BD6220">
        <v>3.82227122725465</v>
      </c>
    </row>
    <row r="6221" spans="1:56">
      <c r="A6221" t="s">
        <v>24</v>
      </c>
      <c r="B6221" t="s">
        <v>58</v>
      </c>
      <c r="C6221">
        <v>1961</v>
      </c>
      <c r="D6221">
        <f t="shared" si="479"/>
        <v>64</v>
      </c>
      <c r="E6221">
        <v>4</v>
      </c>
      <c r="G6221">
        <v>36889.289705000003</v>
      </c>
      <c r="H6221">
        <v>22451.459567000002</v>
      </c>
      <c r="I6221">
        <v>7115.2318930000001</v>
      </c>
      <c r="J6221">
        <v>6045.8118640000002</v>
      </c>
      <c r="K6221">
        <v>5130.3578559999996</v>
      </c>
      <c r="L6221">
        <v>4261.8737209999999</v>
      </c>
      <c r="O6221">
        <f>VLOOKUP(C6221,[1]pop_15p_a!$A$8:$AL$68,27,FALSE)</f>
        <v>1589028.29672218</v>
      </c>
      <c r="Q6221">
        <f t="shared" si="480"/>
        <v>868.4841349999997</v>
      </c>
      <c r="R6221">
        <v>2419.6999999999998</v>
      </c>
      <c r="AN6221">
        <v>4.7800649999999996</v>
      </c>
      <c r="AT6221">
        <v>2</v>
      </c>
      <c r="AV6221">
        <v>0</v>
      </c>
      <c r="AW6221">
        <v>1</v>
      </c>
      <c r="BA6221">
        <v>29.1</v>
      </c>
      <c r="BB6221">
        <v>24.4</v>
      </c>
      <c r="BD6221">
        <v>3.9441559083658801</v>
      </c>
    </row>
    <row r="6222" spans="1:56">
      <c r="A6222" t="s">
        <v>24</v>
      </c>
      <c r="B6222" t="s">
        <v>58</v>
      </c>
      <c r="C6222">
        <v>1962</v>
      </c>
      <c r="D6222">
        <f t="shared" si="479"/>
        <v>65</v>
      </c>
      <c r="E6222">
        <v>1</v>
      </c>
      <c r="G6222">
        <v>36909.441597999998</v>
      </c>
      <c r="H6222">
        <v>22622.198506000001</v>
      </c>
      <c r="I6222">
        <v>7232.7527460000001</v>
      </c>
      <c r="J6222">
        <v>5886.7467379999998</v>
      </c>
      <c r="K6222">
        <v>5039.8624470000004</v>
      </c>
      <c r="L6222">
        <v>4162.8654690000003</v>
      </c>
      <c r="O6222">
        <f>VLOOKUP(C6222,[1]pop_15p_a!$A$8:$AL$68,27,FALSE)</f>
        <v>1628049.14073133</v>
      </c>
      <c r="Q6222">
        <f t="shared" si="480"/>
        <v>876.99697800000013</v>
      </c>
      <c r="R6222">
        <v>2482</v>
      </c>
      <c r="AN6222">
        <v>4.7960919999999998</v>
      </c>
      <c r="AT6222">
        <v>2</v>
      </c>
      <c r="AV6222">
        <v>0</v>
      </c>
      <c r="AW6222">
        <v>1</v>
      </c>
      <c r="BA6222">
        <v>30.4</v>
      </c>
      <c r="BB6222">
        <v>25.5</v>
      </c>
      <c r="BD6222">
        <v>3.9966756361706599</v>
      </c>
    </row>
    <row r="6223" spans="1:56">
      <c r="A6223" t="s">
        <v>24</v>
      </c>
      <c r="B6223" t="s">
        <v>58</v>
      </c>
      <c r="C6223">
        <v>1962</v>
      </c>
      <c r="D6223">
        <f t="shared" si="479"/>
        <v>66</v>
      </c>
      <c r="E6223">
        <v>2</v>
      </c>
      <c r="G6223">
        <v>37125.189060999997</v>
      </c>
      <c r="H6223">
        <v>22880.10124</v>
      </c>
      <c r="I6223">
        <v>7332.6651380000003</v>
      </c>
      <c r="J6223">
        <v>5818.0841479999999</v>
      </c>
      <c r="K6223">
        <v>5039.074235</v>
      </c>
      <c r="L6223">
        <v>4152.0798679999998</v>
      </c>
      <c r="O6223">
        <f>VLOOKUP(C6223,[1]pop_15p_a!$A$8:$AL$68,27,FALSE)</f>
        <v>1628049.14073133</v>
      </c>
      <c r="Q6223">
        <f t="shared" si="480"/>
        <v>886.99436700000024</v>
      </c>
      <c r="R6223">
        <v>2482</v>
      </c>
      <c r="AN6223">
        <v>4.812119</v>
      </c>
      <c r="AT6223">
        <v>2</v>
      </c>
      <c r="AV6223">
        <v>0</v>
      </c>
      <c r="AW6223">
        <v>1</v>
      </c>
      <c r="BA6223">
        <v>26.3</v>
      </c>
      <c r="BB6223">
        <v>22.1</v>
      </c>
      <c r="BD6223">
        <v>4.0542450040207703</v>
      </c>
    </row>
    <row r="6224" spans="1:56">
      <c r="A6224" t="s">
        <v>24</v>
      </c>
      <c r="B6224" t="s">
        <v>58</v>
      </c>
      <c r="C6224">
        <v>1962</v>
      </c>
      <c r="D6224">
        <f t="shared" si="479"/>
        <v>67</v>
      </c>
      <c r="E6224">
        <v>3</v>
      </c>
      <c r="G6224">
        <v>37536.532092000001</v>
      </c>
      <c r="H6224">
        <v>23225.167767999999</v>
      </c>
      <c r="I6224">
        <v>7414.9690689999998</v>
      </c>
      <c r="J6224">
        <v>5839.8240949999999</v>
      </c>
      <c r="K6224">
        <v>5127.9932209999997</v>
      </c>
      <c r="L6224">
        <v>4229.5169159999996</v>
      </c>
      <c r="O6224">
        <f>VLOOKUP(C6224,[1]pop_15p_a!$A$8:$AL$68,27,FALSE)</f>
        <v>1628049.14073133</v>
      </c>
      <c r="Q6224">
        <f t="shared" si="480"/>
        <v>898.47630500000014</v>
      </c>
      <c r="R6224">
        <v>2482</v>
      </c>
      <c r="AN6224">
        <v>4.8481800000000002</v>
      </c>
      <c r="AT6224">
        <v>2</v>
      </c>
      <c r="AV6224">
        <v>0</v>
      </c>
      <c r="AW6224">
        <v>1</v>
      </c>
      <c r="BA6224">
        <v>26.2</v>
      </c>
      <c r="BB6224">
        <v>22</v>
      </c>
      <c r="BD6224">
        <v>4.1065955387472801</v>
      </c>
    </row>
    <row r="6225" spans="1:56">
      <c r="A6225" t="s">
        <v>24</v>
      </c>
      <c r="B6225" t="s">
        <v>58</v>
      </c>
      <c r="C6225">
        <v>1962</v>
      </c>
      <c r="D6225">
        <f t="shared" si="479"/>
        <v>68</v>
      </c>
      <c r="E6225">
        <v>4</v>
      </c>
      <c r="G6225">
        <v>38143.470693000003</v>
      </c>
      <c r="H6225">
        <v>23657.398088999998</v>
      </c>
      <c r="I6225">
        <v>7479.6645369999997</v>
      </c>
      <c r="J6225">
        <v>5951.9665789999999</v>
      </c>
      <c r="K6225">
        <v>5306.619404</v>
      </c>
      <c r="L6225">
        <v>4395.1766159999997</v>
      </c>
      <c r="O6225">
        <f>VLOOKUP(C6225,[1]pop_15p_a!$A$8:$AL$68,27,FALSE)</f>
        <v>1628049.14073133</v>
      </c>
      <c r="Q6225">
        <f t="shared" si="480"/>
        <v>911.44278800000029</v>
      </c>
      <c r="R6225">
        <v>2482</v>
      </c>
      <c r="AN6225">
        <v>4.8802339999999997</v>
      </c>
      <c r="AT6225">
        <v>2</v>
      </c>
      <c r="AV6225">
        <v>0</v>
      </c>
      <c r="AW6225">
        <v>1</v>
      </c>
      <c r="BA6225">
        <v>27</v>
      </c>
      <c r="BB6225">
        <v>22.7</v>
      </c>
      <c r="BD6225">
        <v>4.1639549277877297</v>
      </c>
    </row>
    <row r="6226" spans="1:56">
      <c r="A6226" t="s">
        <v>24</v>
      </c>
      <c r="B6226" t="s">
        <v>58</v>
      </c>
      <c r="C6226">
        <v>1963</v>
      </c>
      <c r="D6226">
        <f t="shared" si="479"/>
        <v>69</v>
      </c>
      <c r="E6226">
        <v>1</v>
      </c>
      <c r="G6226">
        <v>38946.004862000002</v>
      </c>
      <c r="H6226">
        <v>24176.792205000002</v>
      </c>
      <c r="I6226">
        <v>7526.7515439999997</v>
      </c>
      <c r="J6226">
        <v>6154.5115990000004</v>
      </c>
      <c r="K6226">
        <v>5574.9527840000001</v>
      </c>
      <c r="L6226">
        <v>4649.0589659999996</v>
      </c>
      <c r="O6226">
        <f>VLOOKUP(C6226,[1]pop_15p_a!$A$8:$AL$68,27,FALSE)</f>
        <v>1667899.99003382</v>
      </c>
      <c r="Q6226">
        <f t="shared" si="480"/>
        <v>925.89381800000046</v>
      </c>
      <c r="R6226">
        <v>2531.8000000000002</v>
      </c>
      <c r="AN6226">
        <v>4.8842410000000003</v>
      </c>
      <c r="AT6226">
        <v>2</v>
      </c>
      <c r="AV6226">
        <v>0</v>
      </c>
      <c r="AW6226">
        <v>1</v>
      </c>
      <c r="BA6226">
        <v>27.7</v>
      </c>
      <c r="BB6226">
        <v>23.3</v>
      </c>
      <c r="BD6226">
        <v>4.2027478035930104</v>
      </c>
    </row>
    <row r="6227" spans="1:56">
      <c r="A6227" t="s">
        <v>24</v>
      </c>
      <c r="B6227" t="s">
        <v>58</v>
      </c>
      <c r="C6227">
        <v>1963</v>
      </c>
      <c r="D6227">
        <f t="shared" si="479"/>
        <v>70</v>
      </c>
      <c r="E6227">
        <v>2</v>
      </c>
      <c r="G6227">
        <v>39632.442620000002</v>
      </c>
      <c r="H6227">
        <v>24595.258682</v>
      </c>
      <c r="I6227">
        <v>7576.6221889999997</v>
      </c>
      <c r="J6227">
        <v>6368.916397</v>
      </c>
      <c r="K6227">
        <v>5739.627168</v>
      </c>
      <c r="L6227">
        <v>4832.0990979999997</v>
      </c>
      <c r="O6227">
        <f>VLOOKUP(C6227,[1]pop_15p_a!$A$8:$AL$68,27,FALSE)</f>
        <v>1667899.99003382</v>
      </c>
      <c r="Q6227">
        <f t="shared" si="480"/>
        <v>907.5280700000003</v>
      </c>
      <c r="R6227">
        <v>2531.8000000000002</v>
      </c>
      <c r="AN6227">
        <v>4.904274</v>
      </c>
      <c r="AT6227">
        <v>2</v>
      </c>
      <c r="AV6227">
        <v>0</v>
      </c>
      <c r="AW6227">
        <v>1</v>
      </c>
      <c r="BA6227">
        <v>26.5</v>
      </c>
      <c r="BB6227">
        <v>22.3</v>
      </c>
      <c r="BD6227">
        <v>4.2420890183236004</v>
      </c>
    </row>
    <row r="6228" spans="1:56">
      <c r="A6228" t="s">
        <v>24</v>
      </c>
      <c r="B6228" t="s">
        <v>58</v>
      </c>
      <c r="C6228">
        <v>1963</v>
      </c>
      <c r="D6228">
        <f t="shared" si="479"/>
        <v>71</v>
      </c>
      <c r="E6228">
        <v>3</v>
      </c>
      <c r="G6228">
        <v>40202.783965000002</v>
      </c>
      <c r="H6228">
        <v>24912.797522000001</v>
      </c>
      <c r="I6228">
        <v>7629.2764740000002</v>
      </c>
      <c r="J6228">
        <v>6595.1809730000004</v>
      </c>
      <c r="K6228">
        <v>5800.6425559999998</v>
      </c>
      <c r="L6228">
        <v>4944.297012</v>
      </c>
      <c r="O6228">
        <f>VLOOKUP(C6228,[1]pop_15p_a!$A$8:$AL$68,27,FALSE)</f>
        <v>1667899.99003382</v>
      </c>
      <c r="Q6228">
        <f t="shared" si="480"/>
        <v>856.34554399999979</v>
      </c>
      <c r="R6228">
        <v>2531.8000000000002</v>
      </c>
      <c r="AN6228">
        <v>4.9403350000000001</v>
      </c>
      <c r="AT6228">
        <v>2</v>
      </c>
      <c r="AV6228">
        <v>0</v>
      </c>
      <c r="AW6228">
        <v>1</v>
      </c>
      <c r="BA6228">
        <v>27.4</v>
      </c>
      <c r="BB6228">
        <v>23</v>
      </c>
      <c r="BD6228">
        <v>4.2706910282574304</v>
      </c>
    </row>
    <row r="6229" spans="1:56">
      <c r="A6229" t="s">
        <v>24</v>
      </c>
      <c r="B6229" t="s">
        <v>58</v>
      </c>
      <c r="C6229">
        <v>1963</v>
      </c>
      <c r="D6229">
        <f t="shared" si="479"/>
        <v>72</v>
      </c>
      <c r="E6229">
        <v>4</v>
      </c>
      <c r="G6229">
        <v>40657.028898999997</v>
      </c>
      <c r="H6229">
        <v>25129.408723</v>
      </c>
      <c r="I6229">
        <v>7684.7143980000001</v>
      </c>
      <c r="J6229">
        <v>6833.305327</v>
      </c>
      <c r="K6229">
        <v>5757.9989480000004</v>
      </c>
      <c r="L6229">
        <v>4985.6527079999996</v>
      </c>
      <c r="O6229">
        <f>VLOOKUP(C6229,[1]pop_15p_a!$A$8:$AL$68,27,FALSE)</f>
        <v>1667899.99003382</v>
      </c>
      <c r="Q6229">
        <f t="shared" si="480"/>
        <v>772.34624000000076</v>
      </c>
      <c r="R6229">
        <v>2531.8000000000002</v>
      </c>
      <c r="AN6229">
        <v>4.9884170000000001</v>
      </c>
      <c r="AT6229">
        <v>2</v>
      </c>
      <c r="AV6229">
        <v>0</v>
      </c>
      <c r="AW6229">
        <v>1</v>
      </c>
      <c r="BA6229">
        <v>26.4</v>
      </c>
      <c r="BB6229">
        <v>22.1</v>
      </c>
      <c r="BD6229">
        <v>4.3066856882598801</v>
      </c>
    </row>
    <row r="6230" spans="1:56">
      <c r="A6230" t="s">
        <v>24</v>
      </c>
      <c r="B6230" t="s">
        <v>58</v>
      </c>
      <c r="C6230">
        <v>1964</v>
      </c>
      <c r="D6230">
        <f t="shared" si="479"/>
        <v>73</v>
      </c>
      <c r="E6230">
        <v>1</v>
      </c>
      <c r="G6230">
        <v>40995.17742</v>
      </c>
      <c r="H6230">
        <v>25245.092286999999</v>
      </c>
      <c r="I6230">
        <v>7742.9359610000001</v>
      </c>
      <c r="J6230">
        <v>7083.2894589999996</v>
      </c>
      <c r="K6230">
        <v>5611.696344</v>
      </c>
      <c r="L6230">
        <v>4956.1661869999998</v>
      </c>
      <c r="O6230">
        <f>VLOOKUP(C6230,[1]pop_15p_a!$A$8:$AL$68,27,FALSE)</f>
        <v>1709515.94404655</v>
      </c>
      <c r="Q6230">
        <f t="shared" si="480"/>
        <v>655.53015700000014</v>
      </c>
      <c r="R6230">
        <v>2585.4</v>
      </c>
      <c r="AN6230">
        <v>5.008451</v>
      </c>
      <c r="AT6230">
        <v>2</v>
      </c>
      <c r="AV6230">
        <v>0</v>
      </c>
      <c r="AW6230">
        <v>1</v>
      </c>
      <c r="BA6230">
        <v>29.4</v>
      </c>
      <c r="BB6230">
        <v>24.7</v>
      </c>
      <c r="BD6230">
        <v>4.3548731620284302</v>
      </c>
    </row>
    <row r="6231" spans="1:56">
      <c r="A6231" t="s">
        <v>24</v>
      </c>
      <c r="B6231" t="s">
        <v>58</v>
      </c>
      <c r="C6231">
        <v>1964</v>
      </c>
      <c r="D6231">
        <f t="shared" si="479"/>
        <v>74</v>
      </c>
      <c r="E6231">
        <v>2</v>
      </c>
      <c r="G6231">
        <v>41422.861860999998</v>
      </c>
      <c r="H6231">
        <v>25433.241795999998</v>
      </c>
      <c r="I6231">
        <v>7825.6642359999996</v>
      </c>
      <c r="J6231">
        <v>7287.8399019999997</v>
      </c>
      <c r="K6231">
        <v>5517.4950529999996</v>
      </c>
      <c r="L6231">
        <v>5001.6624949999996</v>
      </c>
      <c r="O6231">
        <f>VLOOKUP(C6231,[1]pop_15p_a!$A$8:$AL$68,27,FALSE)</f>
        <v>1709515.94404655</v>
      </c>
      <c r="Q6231">
        <f t="shared" si="480"/>
        <v>515.83255800000006</v>
      </c>
      <c r="R6231">
        <v>2585.4</v>
      </c>
      <c r="AN6231">
        <v>5.0525250000000002</v>
      </c>
      <c r="AT6231">
        <v>2</v>
      </c>
      <c r="AV6231">
        <v>0</v>
      </c>
      <c r="AW6231">
        <v>1</v>
      </c>
      <c r="BA6231">
        <v>27.3</v>
      </c>
      <c r="BB6231">
        <v>22.9</v>
      </c>
      <c r="BD6231">
        <v>4.3878340319814901</v>
      </c>
    </row>
    <row r="6232" spans="1:56">
      <c r="A6232" t="s">
        <v>24</v>
      </c>
      <c r="B6232" t="s">
        <v>58</v>
      </c>
      <c r="C6232">
        <v>1964</v>
      </c>
      <c r="D6232">
        <f t="shared" si="479"/>
        <v>75</v>
      </c>
      <c r="E6232">
        <v>3</v>
      </c>
      <c r="G6232">
        <v>41940.082222999998</v>
      </c>
      <c r="H6232">
        <v>25693.857251000001</v>
      </c>
      <c r="I6232">
        <v>7932.8992230000003</v>
      </c>
      <c r="J6232">
        <v>7446.9566569999997</v>
      </c>
      <c r="K6232">
        <v>5475.3950750000004</v>
      </c>
      <c r="L6232">
        <v>5122.1416330000002</v>
      </c>
      <c r="O6232">
        <f>VLOOKUP(C6232,[1]pop_15p_a!$A$8:$AL$68,27,FALSE)</f>
        <v>1709515.94404655</v>
      </c>
      <c r="Q6232">
        <f t="shared" si="480"/>
        <v>353.25344200000018</v>
      </c>
      <c r="R6232">
        <v>2585.4</v>
      </c>
      <c r="AN6232">
        <v>5.1286529999999999</v>
      </c>
      <c r="AT6232">
        <v>2</v>
      </c>
      <c r="AV6232">
        <v>0</v>
      </c>
      <c r="AW6232">
        <v>1</v>
      </c>
      <c r="BA6232">
        <v>26.8</v>
      </c>
      <c r="BB6232">
        <v>22.5</v>
      </c>
      <c r="BD6232">
        <v>4.4339307974314002</v>
      </c>
    </row>
    <row r="6233" spans="1:56">
      <c r="A6233" t="s">
        <v>24</v>
      </c>
      <c r="B6233" t="s">
        <v>58</v>
      </c>
      <c r="C6233">
        <v>1964</v>
      </c>
      <c r="D6233">
        <f t="shared" si="479"/>
        <v>76</v>
      </c>
      <c r="E6233">
        <v>4</v>
      </c>
      <c r="G6233">
        <v>42546.838505</v>
      </c>
      <c r="H6233">
        <v>26026.938651</v>
      </c>
      <c r="I6233">
        <v>8064.6409219999996</v>
      </c>
      <c r="J6233">
        <v>7560.6397219999999</v>
      </c>
      <c r="K6233">
        <v>5485.3964100000003</v>
      </c>
      <c r="L6233">
        <v>5317.6036009999998</v>
      </c>
      <c r="O6233">
        <f>VLOOKUP(C6233,[1]pop_15p_a!$A$8:$AL$68,27,FALSE)</f>
        <v>1709515.94404655</v>
      </c>
      <c r="Q6233">
        <f t="shared" si="480"/>
        <v>167.79280900000049</v>
      </c>
      <c r="R6233">
        <v>2585.4</v>
      </c>
      <c r="AN6233">
        <v>5.2127949999999998</v>
      </c>
      <c r="AT6233">
        <v>2</v>
      </c>
      <c r="AV6233">
        <v>0</v>
      </c>
      <c r="AW6233">
        <v>1</v>
      </c>
      <c r="BA6233">
        <v>26.1</v>
      </c>
      <c r="BB6233">
        <v>21.9</v>
      </c>
      <c r="BD6233">
        <v>4.4686283117228998</v>
      </c>
    </row>
    <row r="6234" spans="1:56">
      <c r="A6234" t="s">
        <v>24</v>
      </c>
      <c r="B6234" t="s">
        <v>58</v>
      </c>
      <c r="C6234">
        <v>1965</v>
      </c>
      <c r="D6234">
        <f t="shared" si="479"/>
        <v>77</v>
      </c>
      <c r="E6234">
        <v>1</v>
      </c>
      <c r="G6234">
        <v>43243.130706999997</v>
      </c>
      <c r="H6234">
        <v>26432.485997</v>
      </c>
      <c r="I6234">
        <v>8220.8893329999992</v>
      </c>
      <c r="J6234">
        <v>7628.8890979999996</v>
      </c>
      <c r="K6234">
        <v>5547.4990580000003</v>
      </c>
      <c r="L6234">
        <v>5588.0483990000002</v>
      </c>
      <c r="O6234">
        <f>VLOOKUP(C6234,[1]pop_15p_a!$A$8:$AL$68,27,FALSE)</f>
        <v>1747504.1502783899</v>
      </c>
      <c r="Q6234">
        <f t="shared" si="480"/>
        <v>-40.549340999999913</v>
      </c>
      <c r="R6234">
        <v>2628.4</v>
      </c>
      <c r="AN6234">
        <v>5.2248150000000004</v>
      </c>
      <c r="AT6234">
        <v>2</v>
      </c>
      <c r="AV6234">
        <v>0</v>
      </c>
      <c r="AW6234">
        <v>1</v>
      </c>
      <c r="BA6234">
        <v>29.6</v>
      </c>
      <c r="BB6234">
        <v>24.9</v>
      </c>
      <c r="BD6234">
        <v>4.5075507119455098</v>
      </c>
    </row>
    <row r="6235" spans="1:56">
      <c r="A6235" t="s">
        <v>24</v>
      </c>
      <c r="B6235" t="s">
        <v>58</v>
      </c>
      <c r="C6235">
        <v>1965</v>
      </c>
      <c r="D6235">
        <f t="shared" si="479"/>
        <v>78</v>
      </c>
      <c r="E6235">
        <v>2</v>
      </c>
      <c r="G6235">
        <v>44030.666919000003</v>
      </c>
      <c r="H6235">
        <v>26850.364512</v>
      </c>
      <c r="I6235">
        <v>8423.7254630000007</v>
      </c>
      <c r="J6235">
        <v>7736.4562459999997</v>
      </c>
      <c r="K6235">
        <v>5640.6626399999996</v>
      </c>
      <c r="L6235">
        <v>5835.4203340000004</v>
      </c>
      <c r="O6235">
        <f>VLOOKUP(C6235,[1]pop_15p_a!$A$8:$AL$68,27,FALSE)</f>
        <v>1747504.1502783899</v>
      </c>
      <c r="Q6235">
        <f t="shared" si="480"/>
        <v>-194.75769400000081</v>
      </c>
      <c r="R6235">
        <v>2628.4</v>
      </c>
      <c r="AN6235">
        <v>5.2328289999999997</v>
      </c>
      <c r="AT6235">
        <v>2</v>
      </c>
      <c r="AV6235">
        <v>0</v>
      </c>
      <c r="AW6235">
        <v>1</v>
      </c>
      <c r="BA6235">
        <v>28.8</v>
      </c>
      <c r="BB6235">
        <v>24.1</v>
      </c>
      <c r="BD6235">
        <v>4.5512657331849402</v>
      </c>
    </row>
    <row r="6236" spans="1:56">
      <c r="A6236" t="s">
        <v>24</v>
      </c>
      <c r="B6236" t="s">
        <v>58</v>
      </c>
      <c r="C6236">
        <v>1965</v>
      </c>
      <c r="D6236">
        <f t="shared" si="479"/>
        <v>79</v>
      </c>
      <c r="E6236">
        <v>3</v>
      </c>
      <c r="G6236">
        <v>44909.447142999998</v>
      </c>
      <c r="H6236">
        <v>27280.574194000001</v>
      </c>
      <c r="I6236">
        <v>8673.1493109999992</v>
      </c>
      <c r="J6236">
        <v>7883.3411640000004</v>
      </c>
      <c r="K6236">
        <v>5764.8871550000003</v>
      </c>
      <c r="L6236">
        <v>6059.7194069999996</v>
      </c>
      <c r="O6236">
        <f>VLOOKUP(C6236,[1]pop_15p_a!$A$8:$AL$68,27,FALSE)</f>
        <v>1747504.1502783899</v>
      </c>
      <c r="Q6236">
        <f t="shared" si="480"/>
        <v>-294.83225199999924</v>
      </c>
      <c r="R6236">
        <v>2628.4</v>
      </c>
      <c r="AN6236">
        <v>5.3009440000000003</v>
      </c>
      <c r="AT6236">
        <v>2</v>
      </c>
      <c r="AV6236">
        <v>0</v>
      </c>
      <c r="AW6236">
        <v>1</v>
      </c>
      <c r="BA6236">
        <v>28.6</v>
      </c>
      <c r="BB6236">
        <v>24</v>
      </c>
      <c r="BD6236">
        <v>4.60164795201971</v>
      </c>
    </row>
    <row r="6237" spans="1:56">
      <c r="A6237" t="s">
        <v>24</v>
      </c>
      <c r="B6237" t="s">
        <v>58</v>
      </c>
      <c r="C6237">
        <v>1965</v>
      </c>
      <c r="D6237">
        <f t="shared" si="479"/>
        <v>80</v>
      </c>
      <c r="E6237">
        <v>4</v>
      </c>
      <c r="G6237">
        <v>45879.471377000002</v>
      </c>
      <c r="H6237">
        <v>27723.115044999999</v>
      </c>
      <c r="I6237">
        <v>8969.1608780000006</v>
      </c>
      <c r="J6237">
        <v>8069.5438530000001</v>
      </c>
      <c r="K6237">
        <v>5920.1726040000003</v>
      </c>
      <c r="L6237">
        <v>6260.9456170000003</v>
      </c>
      <c r="O6237">
        <f>VLOOKUP(C6237,[1]pop_15p_a!$A$8:$AL$68,27,FALSE)</f>
        <v>1747504.1502783899</v>
      </c>
      <c r="Q6237">
        <f t="shared" si="480"/>
        <v>-340.77301299999999</v>
      </c>
      <c r="R6237">
        <v>2628.4</v>
      </c>
      <c r="AN6237">
        <v>5.3370050000000004</v>
      </c>
      <c r="AT6237">
        <v>2</v>
      </c>
      <c r="AV6237">
        <v>0</v>
      </c>
      <c r="AW6237">
        <v>1</v>
      </c>
      <c r="BA6237">
        <v>27.6</v>
      </c>
      <c r="BB6237">
        <v>23.2</v>
      </c>
      <c r="BD6237">
        <v>4.6626342026093699</v>
      </c>
    </row>
    <row r="6238" spans="1:56">
      <c r="A6238" t="s">
        <v>24</v>
      </c>
      <c r="B6238" t="s">
        <v>58</v>
      </c>
      <c r="C6238">
        <v>1966</v>
      </c>
      <c r="D6238">
        <f t="shared" si="479"/>
        <v>81</v>
      </c>
      <c r="E6238">
        <v>1</v>
      </c>
      <c r="G6238">
        <v>46940.739622000001</v>
      </c>
      <c r="H6238">
        <v>28177.987064000001</v>
      </c>
      <c r="I6238">
        <v>9311.7601639999993</v>
      </c>
      <c r="J6238">
        <v>8295.0643130000008</v>
      </c>
      <c r="K6238">
        <v>6106.5189870000004</v>
      </c>
      <c r="L6238">
        <v>6439.0989639999998</v>
      </c>
      <c r="O6238">
        <f>VLOOKUP(C6238,[1]pop_15p_a!$A$8:$AL$68,27,FALSE)</f>
        <v>1782551.9727999801</v>
      </c>
      <c r="Q6238">
        <f t="shared" si="480"/>
        <v>-332.57997699999942</v>
      </c>
      <c r="R6238">
        <v>2675.9</v>
      </c>
      <c r="AN6238">
        <v>5.3730820000000001</v>
      </c>
      <c r="AT6238">
        <v>2</v>
      </c>
      <c r="AV6238">
        <v>0</v>
      </c>
      <c r="AW6238">
        <v>1</v>
      </c>
      <c r="BA6238">
        <v>31.6</v>
      </c>
      <c r="BB6238">
        <v>26.5</v>
      </c>
      <c r="BD6238">
        <v>4.7288715505659198</v>
      </c>
    </row>
    <row r="6239" spans="1:56">
      <c r="A6239" t="s">
        <v>24</v>
      </c>
      <c r="B6239" t="s">
        <v>58</v>
      </c>
      <c r="C6239">
        <v>1966</v>
      </c>
      <c r="D6239">
        <f t="shared" si="479"/>
        <v>82</v>
      </c>
      <c r="E6239">
        <v>2</v>
      </c>
      <c r="G6239">
        <v>47461.784213999999</v>
      </c>
      <c r="H6239">
        <v>28371.880383</v>
      </c>
      <c r="I6239">
        <v>9498.9325790000003</v>
      </c>
      <c r="J6239">
        <v>8406.0916130000005</v>
      </c>
      <c r="K6239">
        <v>6215.6078820000002</v>
      </c>
      <c r="L6239">
        <v>6451.535253</v>
      </c>
      <c r="O6239">
        <f>VLOOKUP(C6239,[1]pop_15p_a!$A$8:$AL$68,27,FALSE)</f>
        <v>1782551.9727999801</v>
      </c>
      <c r="Q6239">
        <f t="shared" si="480"/>
        <v>-235.92737099999977</v>
      </c>
      <c r="R6239">
        <v>2675.9</v>
      </c>
      <c r="AN6239">
        <v>5.4047190000000001</v>
      </c>
      <c r="AT6239">
        <v>2</v>
      </c>
      <c r="AV6239">
        <v>0</v>
      </c>
      <c r="AW6239">
        <v>1</v>
      </c>
      <c r="BA6239">
        <v>30</v>
      </c>
      <c r="BB6239">
        <v>25.1</v>
      </c>
      <c r="BD6239">
        <v>4.7880815733849698</v>
      </c>
    </row>
    <row r="6240" spans="1:56">
      <c r="A6240" t="s">
        <v>24</v>
      </c>
      <c r="B6240" t="s">
        <v>58</v>
      </c>
      <c r="C6240">
        <v>1966</v>
      </c>
      <c r="D6240">
        <f t="shared" si="479"/>
        <v>83</v>
      </c>
      <c r="E6240">
        <v>3</v>
      </c>
      <c r="G6240">
        <v>47442.605151000003</v>
      </c>
      <c r="H6240">
        <v>28304.795002999999</v>
      </c>
      <c r="I6240">
        <v>9530.6781250000004</v>
      </c>
      <c r="J6240">
        <v>8402.6257519999999</v>
      </c>
      <c r="K6240">
        <v>6247.4392870000001</v>
      </c>
      <c r="L6240">
        <v>6298.2544820000003</v>
      </c>
      <c r="O6240">
        <f>VLOOKUP(C6240,[1]pop_15p_a!$A$8:$AL$68,27,FALSE)</f>
        <v>1782551.9727999801</v>
      </c>
      <c r="Q6240">
        <f t="shared" si="480"/>
        <v>-50.815195000000131</v>
      </c>
      <c r="R6240">
        <v>2675.9</v>
      </c>
      <c r="AN6240">
        <v>5.4363570000000001</v>
      </c>
      <c r="AT6240">
        <v>2</v>
      </c>
      <c r="AV6240">
        <v>0</v>
      </c>
      <c r="AW6240">
        <v>1</v>
      </c>
      <c r="BA6240">
        <v>29.6</v>
      </c>
      <c r="BB6240">
        <v>24.8</v>
      </c>
      <c r="BD6240">
        <v>4.8664610128373598</v>
      </c>
    </row>
    <row r="6241" spans="1:57">
      <c r="A6241" t="s">
        <v>24</v>
      </c>
      <c r="B6241" t="s">
        <v>58</v>
      </c>
      <c r="C6241">
        <v>1966</v>
      </c>
      <c r="D6241">
        <f t="shared" si="479"/>
        <v>84</v>
      </c>
      <c r="E6241">
        <v>4</v>
      </c>
      <c r="G6241">
        <v>46883.202433999999</v>
      </c>
      <c r="H6241">
        <v>27976.730924</v>
      </c>
      <c r="I6241">
        <v>9406.9968019999997</v>
      </c>
      <c r="J6241">
        <v>8284.6667309999993</v>
      </c>
      <c r="K6241">
        <v>6202.0132039999999</v>
      </c>
      <c r="L6241">
        <v>5979.256652</v>
      </c>
      <c r="O6241">
        <f>VLOOKUP(C6241,[1]pop_15p_a!$A$8:$AL$68,27,FALSE)</f>
        <v>1782551.9727999801</v>
      </c>
      <c r="Q6241">
        <f t="shared" si="480"/>
        <v>222.75655199999983</v>
      </c>
      <c r="R6241">
        <v>2675.9</v>
      </c>
      <c r="AN6241">
        <v>5.4627210000000002</v>
      </c>
      <c r="AT6241">
        <v>2</v>
      </c>
      <c r="AV6241">
        <v>0</v>
      </c>
      <c r="AW6241">
        <v>1</v>
      </c>
      <c r="BA6241">
        <v>28.7</v>
      </c>
      <c r="BB6241">
        <v>24.1</v>
      </c>
      <c r="BD6241">
        <v>4.9197567186906799</v>
      </c>
    </row>
    <row r="6242" spans="1:57">
      <c r="A6242" t="s">
        <v>24</v>
      </c>
      <c r="B6242" t="s">
        <v>58</v>
      </c>
      <c r="C6242">
        <v>1967</v>
      </c>
      <c r="D6242">
        <f t="shared" si="479"/>
        <v>85</v>
      </c>
      <c r="E6242">
        <v>1</v>
      </c>
      <c r="G6242">
        <v>45783.576063</v>
      </c>
      <c r="H6242">
        <v>27387.688145</v>
      </c>
      <c r="I6242">
        <v>9127.8886079999993</v>
      </c>
      <c r="J6242">
        <v>8052.2145499999997</v>
      </c>
      <c r="K6242">
        <v>6079.3296330000003</v>
      </c>
      <c r="L6242">
        <v>5494.5417630000002</v>
      </c>
      <c r="O6242">
        <f>VLOOKUP(C6242,[1]pop_15p_a!$A$8:$AL$68,27,FALSE)</f>
        <v>1815487.77181111</v>
      </c>
      <c r="Q6242">
        <f t="shared" si="480"/>
        <v>584.78787000000011</v>
      </c>
      <c r="R6242">
        <v>2724.1</v>
      </c>
      <c r="AN6242">
        <v>5.5998159999999997</v>
      </c>
      <c r="AT6242">
        <v>2</v>
      </c>
      <c r="AV6242">
        <v>0</v>
      </c>
      <c r="AW6242">
        <v>1</v>
      </c>
      <c r="BA6242">
        <v>31.2</v>
      </c>
      <c r="BB6242">
        <v>26.2</v>
      </c>
      <c r="BD6242">
        <v>4.9955790599520302</v>
      </c>
    </row>
    <row r="6243" spans="1:57">
      <c r="A6243" t="s">
        <v>24</v>
      </c>
      <c r="B6243" t="s">
        <v>58</v>
      </c>
      <c r="C6243">
        <v>1967</v>
      </c>
      <c r="D6243">
        <f t="shared" si="479"/>
        <v>86</v>
      </c>
      <c r="E6243">
        <v>2</v>
      </c>
      <c r="G6243">
        <v>44955.75707</v>
      </c>
      <c r="H6243">
        <v>27016.793839000002</v>
      </c>
      <c r="I6243">
        <v>8956.0217659999998</v>
      </c>
      <c r="J6243">
        <v>7765.2468730000001</v>
      </c>
      <c r="K6243">
        <v>6052.4506339999998</v>
      </c>
      <c r="L6243">
        <v>5153.203657</v>
      </c>
      <c r="O6243">
        <f>VLOOKUP(C6243,[1]pop_15p_a!$A$8:$AL$68,27,FALSE)</f>
        <v>1815487.77181111</v>
      </c>
      <c r="Q6243">
        <f t="shared" si="480"/>
        <v>899.24697699999979</v>
      </c>
      <c r="R6243">
        <v>2724.1</v>
      </c>
      <c r="AN6243">
        <v>5.7527299999999997</v>
      </c>
      <c r="AT6243">
        <v>2</v>
      </c>
      <c r="AV6243">
        <v>0</v>
      </c>
      <c r="AW6243">
        <v>1</v>
      </c>
      <c r="BA6243">
        <v>29.6</v>
      </c>
      <c r="BB6243">
        <v>24.9</v>
      </c>
      <c r="BD6243">
        <v>5.0940420726975999</v>
      </c>
    </row>
    <row r="6244" spans="1:57">
      <c r="A6244" t="s">
        <v>24</v>
      </c>
      <c r="B6244" t="s">
        <v>58</v>
      </c>
      <c r="C6244">
        <v>1967</v>
      </c>
      <c r="D6244">
        <f t="shared" si="479"/>
        <v>87</v>
      </c>
      <c r="E6244">
        <v>3</v>
      </c>
      <c r="G6244">
        <v>44399.745453000003</v>
      </c>
      <c r="H6244">
        <v>26864.048006000001</v>
      </c>
      <c r="I6244">
        <v>8891.3962769999998</v>
      </c>
      <c r="J6244">
        <v>7423.7637009999999</v>
      </c>
      <c r="K6244">
        <v>6121.376209</v>
      </c>
      <c r="L6244">
        <v>4955.2423330000001</v>
      </c>
      <c r="O6244">
        <f>VLOOKUP(C6244,[1]pop_15p_a!$A$8:$AL$68,27,FALSE)</f>
        <v>1815487.77181111</v>
      </c>
      <c r="Q6244">
        <f t="shared" si="480"/>
        <v>1166.1338759999999</v>
      </c>
      <c r="R6244">
        <v>2724.1</v>
      </c>
      <c r="AN6244">
        <v>5.8160049999999996</v>
      </c>
      <c r="AT6244">
        <v>2</v>
      </c>
      <c r="AV6244">
        <v>0</v>
      </c>
      <c r="AW6244">
        <v>1</v>
      </c>
      <c r="BA6244">
        <v>28.8</v>
      </c>
      <c r="BB6244">
        <v>24.2</v>
      </c>
      <c r="BD6244">
        <v>5.1647858961082003</v>
      </c>
    </row>
    <row r="6245" spans="1:57">
      <c r="A6245" t="s">
        <v>24</v>
      </c>
      <c r="B6245" t="s">
        <v>58</v>
      </c>
      <c r="C6245">
        <v>1967</v>
      </c>
      <c r="D6245">
        <f t="shared" si="479"/>
        <v>88</v>
      </c>
      <c r="E6245">
        <v>4</v>
      </c>
      <c r="G6245">
        <v>44115.541213999997</v>
      </c>
      <c r="H6245">
        <v>26929.450646000001</v>
      </c>
      <c r="I6245">
        <v>8934.0121400000007</v>
      </c>
      <c r="J6245">
        <v>7027.7650329999997</v>
      </c>
      <c r="K6245">
        <v>6286.106358</v>
      </c>
      <c r="L6245">
        <v>4900.6577909999996</v>
      </c>
      <c r="O6245">
        <f>VLOOKUP(C6245,[1]pop_15p_a!$A$8:$AL$68,27,FALSE)</f>
        <v>1815487.77181111</v>
      </c>
      <c r="Q6245">
        <f t="shared" si="480"/>
        <v>1385.4485670000004</v>
      </c>
      <c r="R6245">
        <v>2724.1</v>
      </c>
      <c r="AN6245">
        <v>5.8212780000000004</v>
      </c>
      <c r="AT6245">
        <v>2</v>
      </c>
      <c r="AV6245">
        <v>0</v>
      </c>
      <c r="AW6245">
        <v>1</v>
      </c>
      <c r="BA6245">
        <v>27.1</v>
      </c>
      <c r="BB6245">
        <v>22.7</v>
      </c>
      <c r="BD6245">
        <v>5.21636123971399</v>
      </c>
    </row>
    <row r="6246" spans="1:57">
      <c r="A6246" t="s">
        <v>24</v>
      </c>
      <c r="B6246" t="s">
        <v>58</v>
      </c>
      <c r="C6246">
        <v>1968</v>
      </c>
      <c r="D6246">
        <f t="shared" si="479"/>
        <v>89</v>
      </c>
      <c r="E6246">
        <v>1</v>
      </c>
      <c r="G6246">
        <v>44103.144352000003</v>
      </c>
      <c r="H6246">
        <v>27213.001758999999</v>
      </c>
      <c r="I6246">
        <v>9083.8693550000007</v>
      </c>
      <c r="J6246">
        <v>6577.2508699999998</v>
      </c>
      <c r="K6246">
        <v>6546.6410800000003</v>
      </c>
      <c r="L6246">
        <v>4989.4500319999997</v>
      </c>
      <c r="O6246">
        <f>VLOOKUP(C6246,[1]pop_15p_a!$A$8:$AL$68,27,FALSE)</f>
        <v>1836618.8934607599</v>
      </c>
      <c r="Q6246">
        <f t="shared" si="480"/>
        <v>1557.1910480000006</v>
      </c>
      <c r="R6246">
        <v>2748.1</v>
      </c>
      <c r="AN6246">
        <v>5.8792799999999996</v>
      </c>
      <c r="AT6246">
        <v>2</v>
      </c>
      <c r="AV6246">
        <v>0</v>
      </c>
      <c r="AW6246">
        <v>1</v>
      </c>
      <c r="BA6246">
        <v>29.8</v>
      </c>
      <c r="BB6246">
        <v>25</v>
      </c>
      <c r="BD6246">
        <v>5.2851974114347602</v>
      </c>
    </row>
    <row r="6247" spans="1:57">
      <c r="A6247" t="s">
        <v>24</v>
      </c>
      <c r="B6247" t="s">
        <v>58</v>
      </c>
      <c r="C6247">
        <v>1968</v>
      </c>
      <c r="D6247">
        <f t="shared" si="479"/>
        <v>90</v>
      </c>
      <c r="E6247">
        <v>2</v>
      </c>
      <c r="G6247">
        <v>44473.897288</v>
      </c>
      <c r="H6247">
        <v>27523.154535999998</v>
      </c>
      <c r="I6247">
        <v>9184.3314640000008</v>
      </c>
      <c r="J6247">
        <v>6345.4387070000002</v>
      </c>
      <c r="K6247">
        <v>6816.3461690000004</v>
      </c>
      <c r="L6247">
        <v>5077.1648580000001</v>
      </c>
      <c r="O6247">
        <f>VLOOKUP(C6247,[1]pop_15p_a!$A$8:$AL$68,27,FALSE)</f>
        <v>1836618.8934607599</v>
      </c>
      <c r="Q6247">
        <f t="shared" si="480"/>
        <v>1739.1813110000003</v>
      </c>
      <c r="R6247">
        <v>2748.1</v>
      </c>
      <c r="AN6247">
        <v>5.9583729999999999</v>
      </c>
      <c r="AT6247">
        <v>2</v>
      </c>
      <c r="AV6247">
        <v>0</v>
      </c>
      <c r="AW6247">
        <v>1</v>
      </c>
      <c r="BA6247">
        <v>31.1</v>
      </c>
      <c r="BB6247">
        <v>26.1</v>
      </c>
      <c r="BD6247">
        <v>5.3590710411233404</v>
      </c>
    </row>
    <row r="6248" spans="1:57">
      <c r="A6248" t="s">
        <v>24</v>
      </c>
      <c r="B6248" t="s">
        <v>58</v>
      </c>
      <c r="C6248">
        <v>1968</v>
      </c>
      <c r="D6248">
        <f t="shared" si="479"/>
        <v>91</v>
      </c>
      <c r="E6248">
        <v>3</v>
      </c>
      <c r="G6248">
        <v>45227.800023000003</v>
      </c>
      <c r="H6248">
        <v>27859.908975999999</v>
      </c>
      <c r="I6248">
        <v>9235.3984679999994</v>
      </c>
      <c r="J6248">
        <v>6332.3285459999997</v>
      </c>
      <c r="K6248">
        <v>7095.2216250000001</v>
      </c>
      <c r="L6248">
        <v>5163.8022700000001</v>
      </c>
      <c r="O6248">
        <f>VLOOKUP(C6248,[1]pop_15p_a!$A$8:$AL$68,27,FALSE)</f>
        <v>1836618.8934607599</v>
      </c>
      <c r="Q6248">
        <f t="shared" si="480"/>
        <v>1931.419355</v>
      </c>
      <c r="R6248">
        <v>2748.1</v>
      </c>
      <c r="AN6248">
        <v>6.0269209999999998</v>
      </c>
      <c r="AT6248">
        <v>2</v>
      </c>
      <c r="AV6248">
        <v>0</v>
      </c>
      <c r="AW6248">
        <v>1</v>
      </c>
      <c r="BA6248">
        <v>30</v>
      </c>
      <c r="BB6248">
        <v>25.2</v>
      </c>
      <c r="BD6248">
        <v>5.4276736145313302</v>
      </c>
    </row>
    <row r="6249" spans="1:57">
      <c r="A6249" t="s">
        <v>24</v>
      </c>
      <c r="B6249" t="s">
        <v>58</v>
      </c>
      <c r="C6249">
        <v>1968</v>
      </c>
      <c r="D6249">
        <f t="shared" si="479"/>
        <v>92</v>
      </c>
      <c r="E6249">
        <v>4</v>
      </c>
      <c r="G6249">
        <v>46364.852555999998</v>
      </c>
      <c r="H6249">
        <v>28223.265079000001</v>
      </c>
      <c r="I6249">
        <v>9237.0703670000003</v>
      </c>
      <c r="J6249">
        <v>6537.920384</v>
      </c>
      <c r="K6249">
        <v>7383.2674470000002</v>
      </c>
      <c r="L6249">
        <v>5249.3622679999999</v>
      </c>
      <c r="O6249">
        <f>VLOOKUP(C6249,[1]pop_15p_a!$A$8:$AL$68,27,FALSE)</f>
        <v>1836618.8934607599</v>
      </c>
      <c r="Q6249">
        <f t="shared" si="480"/>
        <v>2133.9051790000003</v>
      </c>
      <c r="R6249">
        <v>2748.1</v>
      </c>
      <c r="AN6249">
        <v>6.1165599999999998</v>
      </c>
      <c r="AT6249">
        <v>2</v>
      </c>
      <c r="AV6249">
        <v>0</v>
      </c>
      <c r="AW6249">
        <v>1</v>
      </c>
      <c r="BA6249">
        <v>28.8</v>
      </c>
      <c r="BB6249">
        <v>24.2</v>
      </c>
      <c r="BD6249">
        <v>5.4979932425015603</v>
      </c>
    </row>
    <row r="6250" spans="1:57">
      <c r="A6250" t="s">
        <v>24</v>
      </c>
      <c r="B6250" t="s">
        <v>58</v>
      </c>
      <c r="C6250">
        <v>1969</v>
      </c>
      <c r="D6250">
        <f t="shared" si="479"/>
        <v>93</v>
      </c>
      <c r="E6250">
        <v>1</v>
      </c>
      <c r="G6250">
        <v>47885.054886999998</v>
      </c>
      <c r="H6250">
        <v>28613.222846000001</v>
      </c>
      <c r="I6250">
        <v>9189.3471609999997</v>
      </c>
      <c r="J6250">
        <v>6962.2142240000003</v>
      </c>
      <c r="K6250">
        <v>7680.4836359999999</v>
      </c>
      <c r="L6250">
        <v>5333.8448520000002</v>
      </c>
      <c r="O6250">
        <f>VLOOKUP(C6250,[1]pop_15p_a!$A$8:$AL$68,27,FALSE)</f>
        <v>1859634.09914232</v>
      </c>
      <c r="Q6250">
        <f t="shared" si="480"/>
        <v>2346.6387839999998</v>
      </c>
      <c r="R6250">
        <v>2772.8</v>
      </c>
      <c r="AN6250">
        <v>6.2009259999999999</v>
      </c>
      <c r="AO6250">
        <v>6.2127210000000002E-2</v>
      </c>
      <c r="AT6250">
        <v>2</v>
      </c>
      <c r="AV6250">
        <v>0</v>
      </c>
      <c r="AW6250">
        <v>1</v>
      </c>
      <c r="BA6250">
        <v>31.7</v>
      </c>
      <c r="BB6250">
        <v>26.6</v>
      </c>
      <c r="BD6250">
        <v>5.5745644487750399</v>
      </c>
    </row>
    <row r="6251" spans="1:57">
      <c r="A6251" t="s">
        <v>24</v>
      </c>
      <c r="B6251" t="s">
        <v>58</v>
      </c>
      <c r="C6251">
        <v>1969</v>
      </c>
      <c r="D6251">
        <f t="shared" si="479"/>
        <v>94</v>
      </c>
      <c r="E6251">
        <v>2</v>
      </c>
      <c r="G6251">
        <v>48934.394415000002</v>
      </c>
      <c r="H6251">
        <v>29019.741613999999</v>
      </c>
      <c r="I6251">
        <v>9191.2591850000008</v>
      </c>
      <c r="J6251">
        <v>7313.1810070000001</v>
      </c>
      <c r="K6251">
        <v>7878.7162820000003</v>
      </c>
      <c r="L6251">
        <v>5504.8283039999997</v>
      </c>
      <c r="O6251">
        <f>VLOOKUP(C6251,[1]pop_15p_a!$A$8:$AL$68,27,FALSE)</f>
        <v>1859634.09914232</v>
      </c>
      <c r="Q6251">
        <f t="shared" si="480"/>
        <v>2373.8879780000007</v>
      </c>
      <c r="R6251">
        <v>2772.8</v>
      </c>
      <c r="AN6251">
        <v>6.2694739999999998</v>
      </c>
      <c r="AO6251">
        <v>6.2761090000000005E-2</v>
      </c>
      <c r="AT6251">
        <v>2</v>
      </c>
      <c r="AV6251">
        <v>0</v>
      </c>
      <c r="AW6251">
        <v>1</v>
      </c>
      <c r="BA6251">
        <v>29.6</v>
      </c>
      <c r="BB6251">
        <v>24.8</v>
      </c>
      <c r="BD6251">
        <v>5.6375655770516504</v>
      </c>
    </row>
    <row r="6252" spans="1:57">
      <c r="A6252" t="s">
        <v>24</v>
      </c>
      <c r="B6252" t="s">
        <v>58</v>
      </c>
      <c r="C6252">
        <v>1969</v>
      </c>
      <c r="D6252">
        <f t="shared" si="479"/>
        <v>95</v>
      </c>
      <c r="E6252">
        <v>3</v>
      </c>
      <c r="G6252">
        <v>49512.871139000003</v>
      </c>
      <c r="H6252">
        <v>29442.821381999998</v>
      </c>
      <c r="I6252">
        <v>9242.806439</v>
      </c>
      <c r="J6252">
        <v>7590.8207320000001</v>
      </c>
      <c r="K6252">
        <v>7977.9653859999999</v>
      </c>
      <c r="L6252">
        <v>5762.3126259999999</v>
      </c>
      <c r="O6252">
        <f>VLOOKUP(C6252,[1]pop_15p_a!$A$8:$AL$68,27,FALSE)</f>
        <v>1859634.09914232</v>
      </c>
      <c r="Q6252">
        <f t="shared" si="480"/>
        <v>2215.6527599999999</v>
      </c>
      <c r="R6252">
        <v>2772.8</v>
      </c>
      <c r="AN6252">
        <v>6.3327489999999997</v>
      </c>
      <c r="AO6252">
        <v>6.3400440000000002E-2</v>
      </c>
      <c r="AT6252">
        <v>2</v>
      </c>
      <c r="AV6252">
        <v>0</v>
      </c>
      <c r="AW6252">
        <v>1</v>
      </c>
      <c r="BA6252">
        <v>29.5</v>
      </c>
      <c r="BB6252">
        <v>24.7</v>
      </c>
      <c r="BD6252">
        <v>5.7449303015920297</v>
      </c>
    </row>
    <row r="6253" spans="1:57">
      <c r="A6253" t="s">
        <v>24</v>
      </c>
      <c r="B6253" t="s">
        <v>58</v>
      </c>
      <c r="C6253">
        <v>1969</v>
      </c>
      <c r="D6253">
        <f t="shared" si="479"/>
        <v>96</v>
      </c>
      <c r="E6253">
        <v>4</v>
      </c>
      <c r="G6253">
        <v>49620.485060999999</v>
      </c>
      <c r="H6253">
        <v>29882.462151</v>
      </c>
      <c r="I6253">
        <v>9343.9889230000008</v>
      </c>
      <c r="J6253">
        <v>7795.1334020000004</v>
      </c>
      <c r="K6253">
        <v>7978.2309459999997</v>
      </c>
      <c r="L6253">
        <v>6106.297818</v>
      </c>
      <c r="O6253">
        <f>VLOOKUP(C6253,[1]pop_15p_a!$A$8:$AL$68,27,FALSE)</f>
        <v>1859634.09914232</v>
      </c>
      <c r="Q6253">
        <f t="shared" si="480"/>
        <v>1871.9331279999997</v>
      </c>
      <c r="R6253">
        <v>2772.8</v>
      </c>
      <c r="AN6253">
        <v>6.3591129999999998</v>
      </c>
      <c r="AO6253">
        <v>6.3871259999999999E-2</v>
      </c>
      <c r="AT6253">
        <v>2</v>
      </c>
      <c r="AV6253">
        <v>0</v>
      </c>
      <c r="AW6253">
        <v>1</v>
      </c>
      <c r="BA6253">
        <v>30.3</v>
      </c>
      <c r="BB6253">
        <v>25.4</v>
      </c>
      <c r="BD6253">
        <v>5.84593998466831</v>
      </c>
    </row>
    <row r="6254" spans="1:57">
      <c r="A6254" t="s">
        <v>24</v>
      </c>
      <c r="B6254" t="s">
        <v>58</v>
      </c>
      <c r="C6254">
        <v>1970</v>
      </c>
      <c r="D6254">
        <f t="shared" si="479"/>
        <v>97</v>
      </c>
      <c r="E6254">
        <v>1</v>
      </c>
      <c r="G6254">
        <v>49257.236177999999</v>
      </c>
      <c r="H6254">
        <v>30338.663919999999</v>
      </c>
      <c r="I6254">
        <v>9494.806638</v>
      </c>
      <c r="J6254">
        <v>7926.1190139999999</v>
      </c>
      <c r="K6254">
        <v>7879.5129630000001</v>
      </c>
      <c r="L6254">
        <v>6536.7838780000002</v>
      </c>
      <c r="O6254">
        <f>VLOOKUP(C6254,[1]pop_15p_a!$A$8:$AL$68,27,FALSE)</f>
        <v>1893954.8044203401</v>
      </c>
      <c r="Q6254">
        <f t="shared" si="480"/>
        <v>1342.7290849999999</v>
      </c>
      <c r="R6254">
        <v>2810.7</v>
      </c>
      <c r="AN6254">
        <v>6.4962090000000003</v>
      </c>
      <c r="AO6254">
        <v>6.5234230000000004E-2</v>
      </c>
      <c r="AT6254">
        <v>2</v>
      </c>
      <c r="AV6254">
        <v>0</v>
      </c>
      <c r="AW6254">
        <v>1</v>
      </c>
      <c r="BA6254">
        <v>33</v>
      </c>
      <c r="BB6254">
        <v>27.7</v>
      </c>
      <c r="BC6254">
        <v>24.963370459004398</v>
      </c>
      <c r="BD6254">
        <v>5.9287356738213601</v>
      </c>
      <c r="BE6254">
        <v>31.440065449999999</v>
      </c>
    </row>
    <row r="6255" spans="1:57">
      <c r="A6255" t="s">
        <v>24</v>
      </c>
      <c r="B6255" t="s">
        <v>58</v>
      </c>
      <c r="C6255">
        <v>1970</v>
      </c>
      <c r="D6255">
        <f t="shared" si="479"/>
        <v>98</v>
      </c>
      <c r="E6255">
        <v>2</v>
      </c>
      <c r="G6255">
        <v>49143.890777000001</v>
      </c>
      <c r="H6255">
        <v>30629.86188</v>
      </c>
      <c r="I6255">
        <v>9608.6328850000009</v>
      </c>
      <c r="J6255">
        <v>8033.8610449999996</v>
      </c>
      <c r="K6255">
        <v>7862.6599809999998</v>
      </c>
      <c r="L6255">
        <v>6813.1457360000004</v>
      </c>
      <c r="O6255">
        <f>VLOOKUP(C6255,[1]pop_15p_a!$A$8:$AL$68,27,FALSE)</f>
        <v>1893954.8044203401</v>
      </c>
      <c r="Q6255">
        <f t="shared" si="480"/>
        <v>1049.5142449999994</v>
      </c>
      <c r="R6255">
        <v>2810.7</v>
      </c>
      <c r="AN6255">
        <v>6.5963940000000001</v>
      </c>
      <c r="AO6255">
        <v>6.6158700000000001E-2</v>
      </c>
      <c r="AT6255">
        <v>2</v>
      </c>
      <c r="AV6255">
        <v>0</v>
      </c>
      <c r="AW6255">
        <v>1</v>
      </c>
      <c r="BA6255">
        <v>31.8</v>
      </c>
      <c r="BB6255">
        <v>26.7</v>
      </c>
      <c r="BC6255">
        <v>24.626959679083999</v>
      </c>
      <c r="BD6255">
        <v>6.0193482747995004</v>
      </c>
      <c r="BE6255">
        <v>31.061356119999999</v>
      </c>
    </row>
    <row r="6256" spans="1:57">
      <c r="A6256" t="s">
        <v>24</v>
      </c>
      <c r="B6256" t="s">
        <v>58</v>
      </c>
      <c r="C6256">
        <v>1970</v>
      </c>
      <c r="D6256">
        <f t="shared" si="479"/>
        <v>99</v>
      </c>
      <c r="E6256">
        <v>3</v>
      </c>
      <c r="G6256">
        <v>49280.448857000003</v>
      </c>
      <c r="H6256">
        <v>30756.056031</v>
      </c>
      <c r="I6256">
        <v>9685.4676639999998</v>
      </c>
      <c r="J6256">
        <v>8118.3594929999999</v>
      </c>
      <c r="K6256">
        <v>7927.6720020000002</v>
      </c>
      <c r="L6256">
        <v>6935.3833919999997</v>
      </c>
      <c r="O6256">
        <f>VLOOKUP(C6256,[1]pop_15p_a!$A$8:$AL$68,27,FALSE)</f>
        <v>1893954.8044203401</v>
      </c>
      <c r="Q6256">
        <f t="shared" si="480"/>
        <v>992.28861000000052</v>
      </c>
      <c r="R6256">
        <v>2810.7</v>
      </c>
      <c r="AN6256">
        <v>6.71767</v>
      </c>
      <c r="AO6256">
        <v>6.7423239999999995E-2</v>
      </c>
      <c r="AT6256">
        <v>2</v>
      </c>
      <c r="AV6256">
        <v>0</v>
      </c>
      <c r="AW6256">
        <v>1</v>
      </c>
      <c r="BA6256">
        <v>32</v>
      </c>
      <c r="BB6256">
        <v>26.9</v>
      </c>
      <c r="BC6256">
        <v>24.2952473006936</v>
      </c>
      <c r="BD6256">
        <v>6.11555416844846</v>
      </c>
      <c r="BE6256">
        <v>30.838167980000001</v>
      </c>
    </row>
    <row r="6257" spans="1:57">
      <c r="A6257" t="s">
        <v>24</v>
      </c>
      <c r="B6257" t="s">
        <v>58</v>
      </c>
      <c r="C6257">
        <v>1970</v>
      </c>
      <c r="D6257">
        <f t="shared" si="479"/>
        <v>100</v>
      </c>
      <c r="E6257">
        <v>4</v>
      </c>
      <c r="G6257">
        <v>49666.910419</v>
      </c>
      <c r="H6257">
        <v>30717.246373000002</v>
      </c>
      <c r="I6257">
        <v>9725.3109750000003</v>
      </c>
      <c r="J6257">
        <v>8179.6143599999996</v>
      </c>
      <c r="K6257">
        <v>8074.5490239999999</v>
      </c>
      <c r="L6257">
        <v>6903.4968449999997</v>
      </c>
      <c r="O6257">
        <f>VLOOKUP(C6257,[1]pop_15p_a!$A$8:$AL$68,27,FALSE)</f>
        <v>1893954.8044203401</v>
      </c>
      <c r="Q6257">
        <f t="shared" si="480"/>
        <v>1171.0521790000003</v>
      </c>
      <c r="R6257">
        <v>2810.7</v>
      </c>
      <c r="AN6257">
        <v>6.9918610000000001</v>
      </c>
      <c r="AO6257">
        <v>7.0332640000000002E-2</v>
      </c>
      <c r="AT6257">
        <v>2</v>
      </c>
      <c r="AV6257">
        <v>0</v>
      </c>
      <c r="AW6257">
        <v>1</v>
      </c>
      <c r="BA6257">
        <v>31.1</v>
      </c>
      <c r="BB6257">
        <v>26.1</v>
      </c>
      <c r="BC6257">
        <v>23.828013775603399</v>
      </c>
      <c r="BD6257">
        <v>6.2391812322263096</v>
      </c>
      <c r="BE6257">
        <v>30.761718720000001</v>
      </c>
    </row>
    <row r="6258" spans="1:57">
      <c r="A6258" t="s">
        <v>24</v>
      </c>
      <c r="B6258" t="s">
        <v>58</v>
      </c>
      <c r="C6258">
        <v>1971</v>
      </c>
      <c r="D6258">
        <f t="shared" si="479"/>
        <v>101</v>
      </c>
      <c r="E6258">
        <v>1</v>
      </c>
      <c r="G6258">
        <v>50303.275461999998</v>
      </c>
      <c r="H6258">
        <v>30513.432905999998</v>
      </c>
      <c r="I6258">
        <v>9728.1628180000007</v>
      </c>
      <c r="J6258">
        <v>8217.6256450000001</v>
      </c>
      <c r="K6258">
        <v>8303.2910470000006</v>
      </c>
      <c r="L6258">
        <v>6717.4860950000002</v>
      </c>
      <c r="O6258">
        <f>VLOOKUP(C6258,[1]pop_15p_a!$A$8:$AL$68,27,FALSE)</f>
        <v>1931441.1557442299</v>
      </c>
      <c r="Q6258">
        <f t="shared" si="480"/>
        <v>1585.8049520000004</v>
      </c>
      <c r="R6258">
        <v>2853</v>
      </c>
      <c r="AN6258">
        <v>7.1658660000000003</v>
      </c>
      <c r="AO6258">
        <v>7.2158710000000001E-2</v>
      </c>
      <c r="AT6258">
        <v>2</v>
      </c>
      <c r="AV6258">
        <v>0</v>
      </c>
      <c r="AW6258">
        <v>1</v>
      </c>
      <c r="BA6258">
        <v>34.200000000000003</v>
      </c>
      <c r="BB6258">
        <v>28.7</v>
      </c>
      <c r="BC6258">
        <v>24.097637209216401</v>
      </c>
      <c r="BD6258">
        <v>6.3502632373867698</v>
      </c>
      <c r="BE6258">
        <v>31.175553919999999</v>
      </c>
    </row>
    <row r="6259" spans="1:57">
      <c r="A6259" t="s">
        <v>24</v>
      </c>
      <c r="B6259" t="s">
        <v>58</v>
      </c>
      <c r="C6259">
        <v>1971</v>
      </c>
      <c r="D6259">
        <f t="shared" si="479"/>
        <v>102</v>
      </c>
      <c r="E6259">
        <v>2</v>
      </c>
      <c r="G6259">
        <v>50918.414368999998</v>
      </c>
      <c r="H6259">
        <v>30525.26959</v>
      </c>
      <c r="I6259">
        <v>9782.1684619999996</v>
      </c>
      <c r="J6259">
        <v>8363.4060769999996</v>
      </c>
      <c r="K6259">
        <v>8479.5635999999995</v>
      </c>
      <c r="L6259">
        <v>6622.4628869999997</v>
      </c>
      <c r="O6259">
        <f>VLOOKUP(C6259,[1]pop_15p_a!$A$8:$AL$68,27,FALSE)</f>
        <v>1931441.1557442299</v>
      </c>
      <c r="Q6259">
        <f t="shared" si="480"/>
        <v>1857.1007129999998</v>
      </c>
      <c r="R6259">
        <v>2853</v>
      </c>
      <c r="AN6259">
        <v>7.3240530000000001</v>
      </c>
      <c r="AO6259">
        <v>7.3983270000000004E-2</v>
      </c>
      <c r="AT6259">
        <v>2</v>
      </c>
      <c r="AV6259">
        <v>0</v>
      </c>
      <c r="AW6259">
        <v>1</v>
      </c>
      <c r="BA6259">
        <v>32.200000000000003</v>
      </c>
      <c r="BB6259">
        <v>27</v>
      </c>
      <c r="BC6259">
        <v>23.8281655511263</v>
      </c>
      <c r="BD6259">
        <v>6.4692759752761004</v>
      </c>
      <c r="BE6259">
        <v>31.725770369999999</v>
      </c>
    </row>
    <row r="6260" spans="1:57">
      <c r="A6260" t="s">
        <v>24</v>
      </c>
      <c r="B6260" t="s">
        <v>58</v>
      </c>
      <c r="C6260">
        <v>1971</v>
      </c>
      <c r="D6260">
        <f t="shared" si="479"/>
        <v>103</v>
      </c>
      <c r="E6260">
        <v>3</v>
      </c>
      <c r="G6260">
        <v>51512.327140000001</v>
      </c>
      <c r="H6260">
        <v>30752.756426</v>
      </c>
      <c r="I6260">
        <v>9887.3279060000004</v>
      </c>
      <c r="J6260">
        <v>8616.9556560000001</v>
      </c>
      <c r="K6260">
        <v>8603.3666819999999</v>
      </c>
      <c r="L6260">
        <v>6618.4272199999996</v>
      </c>
      <c r="O6260">
        <f>VLOOKUP(C6260,[1]pop_15p_a!$A$8:$AL$68,27,FALSE)</f>
        <v>1931441.1557442299</v>
      </c>
      <c r="Q6260">
        <f t="shared" si="480"/>
        <v>1984.9394620000003</v>
      </c>
      <c r="R6260">
        <v>2853</v>
      </c>
      <c r="AN6260">
        <v>7.4664219999999997</v>
      </c>
      <c r="AO6260">
        <v>7.5470019999999999E-2</v>
      </c>
      <c r="AT6260">
        <v>2</v>
      </c>
      <c r="AV6260">
        <v>0</v>
      </c>
      <c r="AW6260">
        <v>1</v>
      </c>
      <c r="BA6260">
        <v>30.6</v>
      </c>
      <c r="BB6260">
        <v>25.7</v>
      </c>
      <c r="BC6260">
        <v>24.3331754138961</v>
      </c>
      <c r="BD6260">
        <v>6.5953679516961197</v>
      </c>
      <c r="BE6260">
        <v>32.367804700000001</v>
      </c>
    </row>
    <row r="6261" spans="1:57">
      <c r="A6261" t="s">
        <v>24</v>
      </c>
      <c r="B6261" t="s">
        <v>58</v>
      </c>
      <c r="C6261">
        <v>1971</v>
      </c>
      <c r="D6261">
        <f t="shared" si="479"/>
        <v>104</v>
      </c>
      <c r="E6261">
        <v>4</v>
      </c>
      <c r="G6261">
        <v>52085.013773999999</v>
      </c>
      <c r="H6261">
        <v>31195.893413000002</v>
      </c>
      <c r="I6261">
        <v>10043.641149999999</v>
      </c>
      <c r="J6261">
        <v>8978.2743819999996</v>
      </c>
      <c r="K6261">
        <v>8674.7002919999995</v>
      </c>
      <c r="L6261">
        <v>6705.3790939999999</v>
      </c>
      <c r="O6261">
        <f>VLOOKUP(C6261,[1]pop_15p_a!$A$8:$AL$68,27,FALSE)</f>
        <v>1931441.1557442299</v>
      </c>
      <c r="Q6261">
        <f t="shared" si="480"/>
        <v>1969.3211979999996</v>
      </c>
      <c r="R6261">
        <v>2853</v>
      </c>
      <c r="AN6261">
        <v>7.6298810000000001</v>
      </c>
      <c r="AO6261">
        <v>7.721182E-2</v>
      </c>
      <c r="AT6261">
        <v>2</v>
      </c>
      <c r="AV6261">
        <v>0</v>
      </c>
      <c r="AW6261">
        <v>1</v>
      </c>
      <c r="BA6261">
        <v>29.5</v>
      </c>
      <c r="BB6261">
        <v>24.7</v>
      </c>
      <c r="BC6261">
        <v>24.388392503570198</v>
      </c>
      <c r="BD6261">
        <v>6.7288124578429596</v>
      </c>
      <c r="BE6261">
        <v>32.923194670000001</v>
      </c>
    </row>
    <row r="6262" spans="1:57">
      <c r="A6262" t="s">
        <v>24</v>
      </c>
      <c r="B6262" t="s">
        <v>58</v>
      </c>
      <c r="C6262">
        <v>1972</v>
      </c>
      <c r="D6262">
        <f t="shared" si="479"/>
        <v>105</v>
      </c>
      <c r="E6262">
        <v>1</v>
      </c>
      <c r="G6262">
        <v>52636.474273</v>
      </c>
      <c r="H6262">
        <v>31854.680551000001</v>
      </c>
      <c r="I6262">
        <v>10251.108194</v>
      </c>
      <c r="J6262">
        <v>9447.362255</v>
      </c>
      <c r="K6262">
        <v>8693.5644319999992</v>
      </c>
      <c r="L6262">
        <v>6883.3185089999997</v>
      </c>
      <c r="O6262">
        <f>VLOOKUP(C6262,[1]pop_15p_a!$A$8:$AL$68,27,FALSE)</f>
        <v>1972928.0840547499</v>
      </c>
      <c r="Q6262">
        <f t="shared" si="480"/>
        <v>1810.2459229999995</v>
      </c>
      <c r="R6262">
        <v>2903.9</v>
      </c>
      <c r="AN6262">
        <v>7.7722499999999997</v>
      </c>
      <c r="AO6262">
        <v>7.8752779999999994E-2</v>
      </c>
      <c r="AT6262">
        <v>2</v>
      </c>
      <c r="AV6262">
        <v>0</v>
      </c>
      <c r="AW6262">
        <v>1</v>
      </c>
      <c r="BA6262">
        <v>31.5</v>
      </c>
      <c r="BB6262">
        <v>26.4</v>
      </c>
      <c r="BC6262">
        <v>24.7407784729192</v>
      </c>
      <c r="BD6262">
        <v>6.8666957415816299</v>
      </c>
      <c r="BE6262">
        <v>33.185106589999997</v>
      </c>
    </row>
    <row r="6263" spans="1:57">
      <c r="A6263" t="s">
        <v>24</v>
      </c>
      <c r="B6263" t="s">
        <v>58</v>
      </c>
      <c r="C6263">
        <v>1972</v>
      </c>
      <c r="D6263">
        <f t="shared" si="479"/>
        <v>106</v>
      </c>
      <c r="E6263">
        <v>2</v>
      </c>
      <c r="G6263">
        <v>53332.862567999997</v>
      </c>
      <c r="H6263">
        <v>32543.291954</v>
      </c>
      <c r="I6263">
        <v>10417.613896000001</v>
      </c>
      <c r="J6263">
        <v>9866.1284510000005</v>
      </c>
      <c r="K6263">
        <v>8700.1351959999993</v>
      </c>
      <c r="L6263">
        <v>7116.5455460000003</v>
      </c>
      <c r="O6263">
        <f>VLOOKUP(C6263,[1]pop_15p_a!$A$8:$AL$68,27,FALSE)</f>
        <v>1972928.0840547499</v>
      </c>
      <c r="Q6263">
        <f t="shared" si="480"/>
        <v>1583.589649999999</v>
      </c>
      <c r="R6263">
        <v>2903.9</v>
      </c>
      <c r="AN6263">
        <v>7.8671620000000004</v>
      </c>
      <c r="AO6263">
        <v>7.9803269999999996E-2</v>
      </c>
      <c r="AT6263">
        <v>2</v>
      </c>
      <c r="AV6263">
        <v>0</v>
      </c>
      <c r="AW6263">
        <v>1</v>
      </c>
      <c r="BA6263">
        <v>28.6</v>
      </c>
      <c r="BB6263">
        <v>24</v>
      </c>
      <c r="BC6263">
        <v>25.100474893751301</v>
      </c>
      <c r="BD6263">
        <v>7.0545620724497899</v>
      </c>
      <c r="BE6263">
        <v>33.191194490000001</v>
      </c>
    </row>
    <row r="6264" spans="1:57">
      <c r="A6264" t="s">
        <v>24</v>
      </c>
      <c r="B6264" t="s">
        <v>58</v>
      </c>
      <c r="C6264">
        <v>1972</v>
      </c>
      <c r="D6264">
        <f t="shared" si="479"/>
        <v>107</v>
      </c>
      <c r="E6264">
        <v>3</v>
      </c>
      <c r="G6264">
        <v>54174.178658999997</v>
      </c>
      <c r="H6264">
        <v>33261.727618999998</v>
      </c>
      <c r="I6264">
        <v>10543.158254</v>
      </c>
      <c r="J6264">
        <v>10234.572969000001</v>
      </c>
      <c r="K6264">
        <v>8694.4125860000004</v>
      </c>
      <c r="L6264">
        <v>7405.0602049999998</v>
      </c>
      <c r="O6264">
        <f>VLOOKUP(C6264,[1]pop_15p_a!$A$8:$AL$68,27,FALSE)</f>
        <v>1972928.0840547499</v>
      </c>
      <c r="Q6264">
        <f t="shared" si="480"/>
        <v>1289.3523810000006</v>
      </c>
      <c r="R6264">
        <v>2903.9</v>
      </c>
      <c r="AN6264">
        <v>7.9515279999999997</v>
      </c>
      <c r="AO6264">
        <v>8.0945750000000011E-2</v>
      </c>
      <c r="AT6264">
        <v>2</v>
      </c>
      <c r="AV6264">
        <v>0</v>
      </c>
      <c r="AW6264">
        <v>1</v>
      </c>
      <c r="BA6264">
        <v>29.4</v>
      </c>
      <c r="BB6264">
        <v>24.6</v>
      </c>
      <c r="BC6264">
        <v>25.677827653344799</v>
      </c>
      <c r="BD6264">
        <v>7.2392739514308602</v>
      </c>
      <c r="BE6264">
        <v>33.282316399999999</v>
      </c>
    </row>
    <row r="6265" spans="1:57">
      <c r="A6265" t="s">
        <v>24</v>
      </c>
      <c r="B6265" t="s">
        <v>58</v>
      </c>
      <c r="C6265">
        <v>1972</v>
      </c>
      <c r="D6265">
        <f t="shared" si="479"/>
        <v>108</v>
      </c>
      <c r="E6265">
        <v>4</v>
      </c>
      <c r="G6265">
        <v>55160.422546000002</v>
      </c>
      <c r="H6265">
        <v>34009.987547999997</v>
      </c>
      <c r="I6265">
        <v>10627.74127</v>
      </c>
      <c r="J6265">
        <v>10552.695809999999</v>
      </c>
      <c r="K6265">
        <v>8676.3966020000007</v>
      </c>
      <c r="L6265">
        <v>7748.8624849999997</v>
      </c>
      <c r="O6265">
        <f>VLOOKUP(C6265,[1]pop_15p_a!$A$8:$AL$68,27,FALSE)</f>
        <v>1972928.0840547499</v>
      </c>
      <c r="Q6265">
        <f t="shared" si="480"/>
        <v>927.53411700000106</v>
      </c>
      <c r="R6265">
        <v>2903.9</v>
      </c>
      <c r="AN6265">
        <v>8.0464400000000005</v>
      </c>
      <c r="AO6265">
        <v>8.1931619999999997E-2</v>
      </c>
      <c r="AT6265">
        <v>2</v>
      </c>
      <c r="AV6265">
        <v>0</v>
      </c>
      <c r="AW6265">
        <v>1</v>
      </c>
      <c r="BA6265">
        <v>29.9</v>
      </c>
      <c r="BB6265">
        <v>25.1</v>
      </c>
      <c r="BC6265">
        <v>26.6227612389965</v>
      </c>
      <c r="BD6265">
        <v>7.4229616746298603</v>
      </c>
      <c r="BE6265">
        <v>33.740642180000002</v>
      </c>
    </row>
    <row r="6266" spans="1:57">
      <c r="A6266" t="s">
        <v>24</v>
      </c>
      <c r="B6266" t="s">
        <v>58</v>
      </c>
      <c r="C6266">
        <v>1973</v>
      </c>
      <c r="D6266">
        <f t="shared" si="479"/>
        <v>109</v>
      </c>
      <c r="E6266">
        <v>1</v>
      </c>
      <c r="G6266">
        <v>56291.594230000002</v>
      </c>
      <c r="H6266">
        <v>34788.071741</v>
      </c>
      <c r="I6266">
        <v>10671.362942</v>
      </c>
      <c r="J6266">
        <v>10820.496972999999</v>
      </c>
      <c r="K6266">
        <v>8646.0872419999996</v>
      </c>
      <c r="L6266">
        <v>8147.9523879999997</v>
      </c>
      <c r="O6266">
        <f>VLOOKUP(C6266,[1]pop_15p_a!$A$8:$AL$68,27,FALSE)</f>
        <v>2022183.2601854301</v>
      </c>
      <c r="Q6266">
        <f t="shared" si="480"/>
        <v>498.1348539999999</v>
      </c>
      <c r="R6266">
        <v>2961.3</v>
      </c>
      <c r="AN6266">
        <v>8.2362640000000003</v>
      </c>
      <c r="AO6266">
        <v>8.3504129999999996E-2</v>
      </c>
      <c r="AT6266">
        <v>2</v>
      </c>
      <c r="AV6266">
        <v>0</v>
      </c>
      <c r="AW6266">
        <v>1</v>
      </c>
      <c r="BA6266">
        <v>32.9</v>
      </c>
      <c r="BB6266">
        <v>27.6</v>
      </c>
      <c r="BC6266">
        <v>27.658310363443999</v>
      </c>
      <c r="BD6266">
        <v>7.6427437703046497</v>
      </c>
      <c r="BE6266">
        <v>34.373337079999999</v>
      </c>
    </row>
    <row r="6267" spans="1:57">
      <c r="A6267" t="s">
        <v>24</v>
      </c>
      <c r="B6267" t="s">
        <v>58</v>
      </c>
      <c r="C6267">
        <v>1973</v>
      </c>
      <c r="D6267">
        <f t="shared" si="479"/>
        <v>110</v>
      </c>
      <c r="E6267">
        <v>2</v>
      </c>
      <c r="G6267">
        <v>57437.249711999997</v>
      </c>
      <c r="H6267">
        <v>35464.056407999997</v>
      </c>
      <c r="I6267">
        <v>10773.521862</v>
      </c>
      <c r="J6267">
        <v>11089.954759</v>
      </c>
      <c r="K6267">
        <v>8584.2758090000007</v>
      </c>
      <c r="L6267">
        <v>8585.3658039999991</v>
      </c>
      <c r="O6267">
        <f>VLOOKUP(C6267,[1]pop_15p_a!$A$8:$AL$68,27,FALSE)</f>
        <v>2022183.2601854301</v>
      </c>
      <c r="Q6267">
        <f t="shared" si="480"/>
        <v>-1.0899949999984528</v>
      </c>
      <c r="R6267">
        <v>2961.3</v>
      </c>
      <c r="AN6267">
        <v>8.4629989999999999</v>
      </c>
      <c r="AO6267">
        <v>8.5582469999999994E-2</v>
      </c>
      <c r="AT6267">
        <v>2</v>
      </c>
      <c r="AV6267">
        <v>0</v>
      </c>
      <c r="AW6267">
        <v>1</v>
      </c>
      <c r="BA6267">
        <v>34.200000000000003</v>
      </c>
      <c r="BB6267">
        <v>28.7</v>
      </c>
      <c r="BC6267">
        <v>29.1039767013703</v>
      </c>
      <c r="BD6267">
        <v>7.8298943564679302</v>
      </c>
      <c r="BE6267">
        <v>36.242128610000002</v>
      </c>
    </row>
    <row r="6268" spans="1:57">
      <c r="A6268" t="s">
        <v>24</v>
      </c>
      <c r="B6268" t="s">
        <v>58</v>
      </c>
      <c r="C6268">
        <v>1973</v>
      </c>
      <c r="D6268">
        <f t="shared" si="479"/>
        <v>111</v>
      </c>
      <c r="E6268">
        <v>3</v>
      </c>
      <c r="G6268">
        <v>58597.388994000001</v>
      </c>
      <c r="H6268">
        <v>36037.941550000003</v>
      </c>
      <c r="I6268">
        <v>10934.21803</v>
      </c>
      <c r="J6268">
        <v>11361.069167</v>
      </c>
      <c r="K6268">
        <v>8490.9623040000006</v>
      </c>
      <c r="L6268">
        <v>9061.1027329999997</v>
      </c>
      <c r="O6268">
        <f>VLOOKUP(C6268,[1]pop_15p_a!$A$8:$AL$68,27,FALSE)</f>
        <v>2022183.2601854301</v>
      </c>
      <c r="Q6268">
        <f t="shared" si="480"/>
        <v>-570.14042899999913</v>
      </c>
      <c r="R6268">
        <v>2961.3</v>
      </c>
      <c r="AN6268">
        <v>8.6580960000000005</v>
      </c>
      <c r="AO6268">
        <v>8.7305589999999988E-2</v>
      </c>
      <c r="AT6268">
        <v>11</v>
      </c>
      <c r="AV6268">
        <v>0</v>
      </c>
      <c r="AW6268">
        <v>1</v>
      </c>
      <c r="BA6268">
        <v>35.299999999999997</v>
      </c>
      <c r="BB6268">
        <v>29.7</v>
      </c>
      <c r="BC6268">
        <v>31.425158990797598</v>
      </c>
      <c r="BD6268">
        <v>8.0469860447354602</v>
      </c>
      <c r="BE6268">
        <v>38.663702880000002</v>
      </c>
    </row>
    <row r="6269" spans="1:57">
      <c r="A6269" t="s">
        <v>24</v>
      </c>
      <c r="B6269" t="s">
        <v>58</v>
      </c>
      <c r="C6269">
        <v>1973</v>
      </c>
      <c r="D6269">
        <f t="shared" si="479"/>
        <v>112</v>
      </c>
      <c r="E6269">
        <v>4</v>
      </c>
      <c r="G6269">
        <v>59772.012073999998</v>
      </c>
      <c r="H6269">
        <v>36509.727165999997</v>
      </c>
      <c r="I6269">
        <v>11153.451445999999</v>
      </c>
      <c r="J6269">
        <v>11633.840198</v>
      </c>
      <c r="K6269">
        <v>8366.1467260000009</v>
      </c>
      <c r="L6269">
        <v>9575.163176</v>
      </c>
      <c r="O6269">
        <f>VLOOKUP(C6269,[1]pop_15p_a!$A$8:$AL$68,27,FALSE)</f>
        <v>2022183.2601854301</v>
      </c>
      <c r="Q6269">
        <f t="shared" si="480"/>
        <v>-1209.0164499999992</v>
      </c>
      <c r="R6269">
        <v>2961.3</v>
      </c>
      <c r="AN6269">
        <v>8.8637390000000007</v>
      </c>
      <c r="AO6269">
        <v>8.927336000000001E-2</v>
      </c>
      <c r="AT6269">
        <v>11</v>
      </c>
      <c r="AV6269">
        <v>0</v>
      </c>
      <c r="AW6269">
        <v>1</v>
      </c>
      <c r="BA6269">
        <v>35.200000000000003</v>
      </c>
      <c r="BB6269">
        <v>29.5</v>
      </c>
      <c r="BC6269">
        <v>34.240957458399798</v>
      </c>
      <c r="BD6269">
        <v>8.2666582758680107</v>
      </c>
      <c r="BE6269">
        <v>41.45006721</v>
      </c>
    </row>
    <row r="6270" spans="1:57">
      <c r="A6270" t="s">
        <v>24</v>
      </c>
      <c r="B6270" t="s">
        <v>58</v>
      </c>
      <c r="C6270">
        <v>1974</v>
      </c>
      <c r="D6270">
        <f t="shared" si="479"/>
        <v>113</v>
      </c>
      <c r="E6270">
        <v>1</v>
      </c>
      <c r="G6270">
        <v>60961.118953999998</v>
      </c>
      <c r="H6270">
        <v>36879.413257</v>
      </c>
      <c r="I6270">
        <v>11431.222110000001</v>
      </c>
      <c r="J6270">
        <v>11908.267852000001</v>
      </c>
      <c r="K6270">
        <v>8209.8290739999993</v>
      </c>
      <c r="L6270">
        <v>10127.547132</v>
      </c>
      <c r="O6270">
        <f>VLOOKUP(C6270,[1]pop_15p_a!$A$8:$AL$68,27,FALSE)</f>
        <v>2076574.8933960199</v>
      </c>
      <c r="Q6270">
        <f t="shared" si="480"/>
        <v>-1917.7180580000004</v>
      </c>
      <c r="R6270">
        <v>3023.7</v>
      </c>
      <c r="AN6270">
        <v>9.0852000000000004</v>
      </c>
      <c r="AO6270">
        <v>9.139172999999999E-2</v>
      </c>
      <c r="AT6270">
        <v>11</v>
      </c>
      <c r="AV6270">
        <v>0</v>
      </c>
      <c r="AW6270">
        <v>1</v>
      </c>
      <c r="BA6270">
        <v>39.4</v>
      </c>
      <c r="BB6270">
        <v>33</v>
      </c>
      <c r="BC6270">
        <v>37.860190073209502</v>
      </c>
      <c r="BD6270">
        <v>8.5417563711773692</v>
      </c>
      <c r="BE6270">
        <v>44.784103000000002</v>
      </c>
    </row>
    <row r="6271" spans="1:57">
      <c r="A6271" t="s">
        <v>24</v>
      </c>
      <c r="B6271" t="s">
        <v>58</v>
      </c>
      <c r="C6271">
        <v>1974</v>
      </c>
      <c r="D6271">
        <f t="shared" si="479"/>
        <v>114</v>
      </c>
      <c r="E6271">
        <v>2</v>
      </c>
      <c r="G6271">
        <v>61653.205535000001</v>
      </c>
      <c r="H6271">
        <v>37128.656649999997</v>
      </c>
      <c r="I6271">
        <v>11682.341302000001</v>
      </c>
      <c r="J6271">
        <v>12050.854676000001</v>
      </c>
      <c r="K6271">
        <v>8179.5228619999998</v>
      </c>
      <c r="L6271">
        <v>10304.072402</v>
      </c>
      <c r="O6271">
        <f>VLOOKUP(C6271,[1]pop_15p_a!$A$8:$AL$68,27,FALSE)</f>
        <v>2076574.8933960199</v>
      </c>
      <c r="Q6271">
        <f t="shared" si="480"/>
        <v>-2124.54954</v>
      </c>
      <c r="R6271">
        <v>3023.7</v>
      </c>
      <c r="AN6271">
        <v>9.3066630000000004</v>
      </c>
      <c r="AO6271">
        <v>9.3912540000000003E-2</v>
      </c>
      <c r="AT6271">
        <v>11</v>
      </c>
      <c r="AV6271">
        <v>0</v>
      </c>
      <c r="AW6271">
        <v>1</v>
      </c>
      <c r="BA6271">
        <v>39.5</v>
      </c>
      <c r="BB6271">
        <v>33.200000000000003</v>
      </c>
      <c r="BC6271">
        <v>40.8354528302159</v>
      </c>
      <c r="BD6271">
        <v>8.85075101887805</v>
      </c>
      <c r="BE6271">
        <v>46.479128869999997</v>
      </c>
    </row>
    <row r="6272" spans="1:57">
      <c r="A6272" t="s">
        <v>24</v>
      </c>
      <c r="B6272" t="s">
        <v>58</v>
      </c>
      <c r="C6272">
        <v>1974</v>
      </c>
      <c r="D6272">
        <f t="shared" si="479"/>
        <v>115</v>
      </c>
      <c r="E6272">
        <v>3</v>
      </c>
      <c r="G6272">
        <v>61848.271816</v>
      </c>
      <c r="H6272">
        <v>37257.457344000002</v>
      </c>
      <c r="I6272">
        <v>11906.809023</v>
      </c>
      <c r="J6272">
        <v>12061.600671</v>
      </c>
      <c r="K6272">
        <v>8275.2280890000002</v>
      </c>
      <c r="L6272">
        <v>10104.738984</v>
      </c>
      <c r="O6272">
        <f>VLOOKUP(C6272,[1]pop_15p_a!$A$8:$AL$68,27,FALSE)</f>
        <v>2076574.8933960199</v>
      </c>
      <c r="Q6272">
        <f t="shared" si="480"/>
        <v>-1829.5108949999994</v>
      </c>
      <c r="R6272">
        <v>3023.7</v>
      </c>
      <c r="AN6272">
        <v>9.654674</v>
      </c>
      <c r="AO6272">
        <v>9.7541810000000007E-2</v>
      </c>
      <c r="AT6272">
        <v>11</v>
      </c>
      <c r="AV6272">
        <v>0</v>
      </c>
      <c r="AW6272">
        <v>1</v>
      </c>
      <c r="BA6272">
        <v>39.299999999999997</v>
      </c>
      <c r="BB6272">
        <v>32.9</v>
      </c>
      <c r="BC6272">
        <v>41.3944961177788</v>
      </c>
      <c r="BD6272">
        <v>9.2518700616524594</v>
      </c>
      <c r="BE6272">
        <v>46.892037639999998</v>
      </c>
    </row>
    <row r="6273" spans="1:57">
      <c r="A6273" t="s">
        <v>24</v>
      </c>
      <c r="B6273" t="s">
        <v>58</v>
      </c>
      <c r="C6273">
        <v>1974</v>
      </c>
      <c r="D6273">
        <f t="shared" si="479"/>
        <v>116</v>
      </c>
      <c r="E6273">
        <v>4</v>
      </c>
      <c r="G6273">
        <v>61546.317797999996</v>
      </c>
      <c r="H6273">
        <v>37265.815339000001</v>
      </c>
      <c r="I6273">
        <v>12104.625271999999</v>
      </c>
      <c r="J6273">
        <v>11940.505836</v>
      </c>
      <c r="K6273">
        <v>8496.9447560000008</v>
      </c>
      <c r="L6273">
        <v>9529.5468789999995</v>
      </c>
      <c r="O6273">
        <f>VLOOKUP(C6273,[1]pop_15p_a!$A$8:$AL$68,27,FALSE)</f>
        <v>2076574.8933960199</v>
      </c>
      <c r="Q6273">
        <f t="shared" si="480"/>
        <v>-1032.6021229999988</v>
      </c>
      <c r="R6273">
        <v>3023.7</v>
      </c>
      <c r="AN6273">
        <v>9.9763199999999994</v>
      </c>
      <c r="AO6273">
        <v>0.1013135</v>
      </c>
      <c r="AT6273">
        <v>11</v>
      </c>
      <c r="AV6273">
        <v>0</v>
      </c>
      <c r="AW6273">
        <v>1</v>
      </c>
      <c r="BA6273">
        <v>38.5</v>
      </c>
      <c r="BB6273">
        <v>32.299999999999997</v>
      </c>
      <c r="BC6273">
        <v>41.3562078699251</v>
      </c>
      <c r="BD6273">
        <v>9.6920403604190408</v>
      </c>
      <c r="BE6273">
        <v>46.295840259999999</v>
      </c>
    </row>
    <row r="6274" spans="1:57">
      <c r="A6274" t="s">
        <v>24</v>
      </c>
      <c r="B6274" t="s">
        <v>58</v>
      </c>
      <c r="C6274">
        <v>1975</v>
      </c>
      <c r="D6274">
        <f t="shared" si="479"/>
        <v>117</v>
      </c>
      <c r="E6274">
        <v>1</v>
      </c>
      <c r="G6274">
        <v>60747.343481000004</v>
      </c>
      <c r="H6274">
        <v>37153.730636</v>
      </c>
      <c r="I6274">
        <v>12275.790048999999</v>
      </c>
      <c r="J6274">
        <v>11687.570172</v>
      </c>
      <c r="K6274">
        <v>8844.6728609999991</v>
      </c>
      <c r="L6274">
        <v>8578.4960869999995</v>
      </c>
      <c r="O6274">
        <f>VLOOKUP(C6274,[1]pop_15p_a!$A$8:$AL$68,27,FALSE)</f>
        <v>2130911.48932304</v>
      </c>
      <c r="Q6274">
        <f t="shared" si="480"/>
        <v>266.17677399999957</v>
      </c>
      <c r="R6274">
        <v>3083.1</v>
      </c>
      <c r="AN6274">
        <v>10.285589999999999</v>
      </c>
      <c r="AO6274">
        <v>0.10504419999999999</v>
      </c>
      <c r="AT6274">
        <v>11</v>
      </c>
      <c r="AV6274">
        <v>0</v>
      </c>
      <c r="AW6274">
        <v>1</v>
      </c>
      <c r="BA6274">
        <v>40.4</v>
      </c>
      <c r="BB6274">
        <v>33.9</v>
      </c>
      <c r="BC6274">
        <v>40.685261263720797</v>
      </c>
      <c r="BD6274">
        <v>10.137715015486201</v>
      </c>
      <c r="BE6274">
        <v>44.595274920000001</v>
      </c>
    </row>
    <row r="6275" spans="1:57">
      <c r="A6275" t="s">
        <v>24</v>
      </c>
      <c r="B6275" t="s">
        <v>58</v>
      </c>
      <c r="C6275">
        <v>1975</v>
      </c>
      <c r="D6275">
        <f t="shared" si="479"/>
        <v>118</v>
      </c>
      <c r="E6275">
        <v>2</v>
      </c>
      <c r="G6275">
        <v>60303.698337000002</v>
      </c>
      <c r="H6275">
        <v>36990.725460000001</v>
      </c>
      <c r="I6275">
        <v>12376.698708</v>
      </c>
      <c r="J6275">
        <v>11448.536845000001</v>
      </c>
      <c r="K6275">
        <v>9185.1953959999992</v>
      </c>
      <c r="L6275">
        <v>7907.9885759999997</v>
      </c>
      <c r="O6275">
        <f>VLOOKUP(C6275,[1]pop_15p_a!$A$8:$AL$68,27,FALSE)</f>
        <v>2130911.48932304</v>
      </c>
      <c r="Q6275">
        <f t="shared" ref="Q6275:Q6338" si="481">K6275-L6275</f>
        <v>1277.2068199999994</v>
      </c>
      <c r="R6275">
        <v>3083.1</v>
      </c>
      <c r="AN6275">
        <v>10.69462</v>
      </c>
      <c r="AO6275">
        <v>0.10893710000000001</v>
      </c>
      <c r="AT6275">
        <v>11</v>
      </c>
      <c r="AV6275">
        <v>0</v>
      </c>
      <c r="AW6275">
        <v>1</v>
      </c>
      <c r="BA6275">
        <v>39.200000000000003</v>
      </c>
      <c r="BB6275">
        <v>32.9</v>
      </c>
      <c r="BC6275">
        <v>38.925696047899699</v>
      </c>
      <c r="BD6275">
        <v>10.5274173192295</v>
      </c>
      <c r="BE6275">
        <v>43.337833670000002</v>
      </c>
    </row>
    <row r="6276" spans="1:57">
      <c r="A6276" t="s">
        <v>24</v>
      </c>
      <c r="B6276" t="s">
        <v>58</v>
      </c>
      <c r="C6276">
        <v>1975</v>
      </c>
      <c r="D6276">
        <f t="shared" si="479"/>
        <v>119</v>
      </c>
      <c r="E6276">
        <v>3</v>
      </c>
      <c r="G6276">
        <v>60215.382365999998</v>
      </c>
      <c r="H6276">
        <v>36776.799812999998</v>
      </c>
      <c r="I6276">
        <v>12407.351247000001</v>
      </c>
      <c r="J6276">
        <v>11223.405855999999</v>
      </c>
      <c r="K6276">
        <v>9518.5123609999991</v>
      </c>
      <c r="L6276">
        <v>7518.0243460000002</v>
      </c>
      <c r="O6276">
        <f>VLOOKUP(C6276,[1]pop_15p_a!$A$8:$AL$68,27,FALSE)</f>
        <v>2130911.48932304</v>
      </c>
      <c r="Q6276">
        <f t="shared" si="481"/>
        <v>2000.488014999999</v>
      </c>
      <c r="R6276">
        <v>3083.1</v>
      </c>
      <c r="AN6276">
        <v>11.083690000000001</v>
      </c>
      <c r="AO6276">
        <v>0.11256970000000001</v>
      </c>
      <c r="AT6276">
        <v>11</v>
      </c>
      <c r="AV6276">
        <v>0</v>
      </c>
      <c r="AW6276">
        <v>1</v>
      </c>
      <c r="BA6276">
        <v>39.799999999999997</v>
      </c>
      <c r="BB6276">
        <v>33.4</v>
      </c>
      <c r="BC6276">
        <v>37.813271354272999</v>
      </c>
      <c r="BD6276">
        <v>10.784246033000899</v>
      </c>
      <c r="BE6276">
        <v>42.616934839999999</v>
      </c>
    </row>
    <row r="6277" spans="1:57">
      <c r="A6277" t="s">
        <v>24</v>
      </c>
      <c r="B6277" t="s">
        <v>58</v>
      </c>
      <c r="C6277">
        <v>1975</v>
      </c>
      <c r="D6277">
        <f t="shared" ref="D6277:D6340" si="482">D6019</f>
        <v>120</v>
      </c>
      <c r="E6277">
        <v>4</v>
      </c>
      <c r="G6277">
        <v>60482.395569</v>
      </c>
      <c r="H6277">
        <v>36511.953694000003</v>
      </c>
      <c r="I6277">
        <v>12367.747669</v>
      </c>
      <c r="J6277">
        <v>11012.177204</v>
      </c>
      <c r="K6277">
        <v>9844.6237569999994</v>
      </c>
      <c r="L6277">
        <v>7408.6033969999999</v>
      </c>
      <c r="O6277">
        <f>VLOOKUP(C6277,[1]pop_15p_a!$A$8:$AL$68,27,FALSE)</f>
        <v>2130911.48932304</v>
      </c>
      <c r="Q6277">
        <f t="shared" si="481"/>
        <v>2436.0203599999995</v>
      </c>
      <c r="R6277">
        <v>3083.1</v>
      </c>
      <c r="AN6277">
        <v>11.5426</v>
      </c>
      <c r="AO6277">
        <v>0.11766799999999999</v>
      </c>
      <c r="AT6277">
        <v>11</v>
      </c>
      <c r="AV6277">
        <v>0</v>
      </c>
      <c r="AW6277">
        <v>1</v>
      </c>
      <c r="BA6277">
        <v>39.6</v>
      </c>
      <c r="BB6277">
        <v>33.200000000000003</v>
      </c>
      <c r="BC6277">
        <v>36.704974604807099</v>
      </c>
      <c r="BD6277">
        <v>11.0865839221582</v>
      </c>
      <c r="BE6277">
        <v>41.93004423</v>
      </c>
    </row>
    <row r="6278" spans="1:57">
      <c r="A6278" t="s">
        <v>24</v>
      </c>
      <c r="B6278" t="s">
        <v>58</v>
      </c>
      <c r="C6278">
        <v>1976</v>
      </c>
      <c r="D6278">
        <f t="shared" si="482"/>
        <v>121</v>
      </c>
      <c r="E6278">
        <v>1</v>
      </c>
      <c r="G6278">
        <v>61104.737945000001</v>
      </c>
      <c r="H6278">
        <v>36196.187102000004</v>
      </c>
      <c r="I6278">
        <v>12257.887971</v>
      </c>
      <c r="J6278">
        <v>10814.850888000001</v>
      </c>
      <c r="K6278">
        <v>10163.529581999999</v>
      </c>
      <c r="L6278">
        <v>7579.7257289999998</v>
      </c>
      <c r="O6278">
        <f>VLOOKUP(C6278,[1]pop_15p_a!$A$8:$AL$68,27,FALSE)</f>
        <v>2158806.4070862499</v>
      </c>
      <c r="Q6278">
        <f t="shared" si="481"/>
        <v>2583.8038529999994</v>
      </c>
      <c r="R6278">
        <v>3110.5</v>
      </c>
      <c r="AN6278">
        <v>12.05139</v>
      </c>
      <c r="AO6278">
        <v>0.1228586</v>
      </c>
      <c r="AT6278">
        <v>11</v>
      </c>
      <c r="AV6278">
        <v>0</v>
      </c>
      <c r="AW6278">
        <v>1</v>
      </c>
      <c r="BA6278">
        <v>40.1</v>
      </c>
      <c r="BB6278">
        <v>33.6</v>
      </c>
      <c r="BC6278">
        <v>35.583423162872599</v>
      </c>
      <c r="BD6278">
        <v>11.2587052449694</v>
      </c>
      <c r="BE6278">
        <v>42.075253570000001</v>
      </c>
    </row>
    <row r="6279" spans="1:57">
      <c r="A6279" t="s">
        <v>24</v>
      </c>
      <c r="B6279" t="s">
        <v>58</v>
      </c>
      <c r="C6279">
        <v>1976</v>
      </c>
      <c r="D6279">
        <f t="shared" si="482"/>
        <v>122</v>
      </c>
      <c r="E6279">
        <v>2</v>
      </c>
      <c r="G6279">
        <v>61311.200961000002</v>
      </c>
      <c r="H6279">
        <v>35852.256543000003</v>
      </c>
      <c r="I6279">
        <v>12215.255146</v>
      </c>
      <c r="J6279">
        <v>10579.031744</v>
      </c>
      <c r="K6279">
        <v>10379.499576</v>
      </c>
      <c r="L6279">
        <v>7710.3937370000003</v>
      </c>
      <c r="O6279">
        <f>VLOOKUP(C6279,[1]pop_15p_a!$A$8:$AL$68,27,FALSE)</f>
        <v>2158806.4070862499</v>
      </c>
      <c r="Q6279">
        <f t="shared" si="481"/>
        <v>2669.1058389999998</v>
      </c>
      <c r="R6279">
        <v>3110.5</v>
      </c>
      <c r="AN6279">
        <v>12.590120000000001</v>
      </c>
      <c r="AO6279">
        <v>0.12732350000000001</v>
      </c>
      <c r="AT6279">
        <v>11</v>
      </c>
      <c r="AV6279">
        <v>0</v>
      </c>
      <c r="AW6279">
        <v>1</v>
      </c>
      <c r="BA6279">
        <v>37.700000000000003</v>
      </c>
      <c r="BB6279">
        <v>31.6</v>
      </c>
      <c r="BC6279">
        <v>34.741465338105399</v>
      </c>
      <c r="BD6279">
        <v>11.6058105051219</v>
      </c>
      <c r="BE6279">
        <v>41.775271549999999</v>
      </c>
    </row>
    <row r="6280" spans="1:57">
      <c r="A6280" t="s">
        <v>24</v>
      </c>
      <c r="B6280" t="s">
        <v>58</v>
      </c>
      <c r="C6280">
        <v>1976</v>
      </c>
      <c r="D6280">
        <f t="shared" si="482"/>
        <v>123</v>
      </c>
      <c r="E6280">
        <v>3</v>
      </c>
      <c r="G6280">
        <v>61101.784618999998</v>
      </c>
      <c r="H6280">
        <v>35480.162016000002</v>
      </c>
      <c r="I6280">
        <v>12239.849194</v>
      </c>
      <c r="J6280">
        <v>10304.719771</v>
      </c>
      <c r="K6280">
        <v>10492.533740999999</v>
      </c>
      <c r="L6280">
        <v>7800.6074200000003</v>
      </c>
      <c r="O6280">
        <f>VLOOKUP(C6280,[1]pop_15p_a!$A$8:$AL$68,27,FALSE)</f>
        <v>2158806.4070862499</v>
      </c>
      <c r="Q6280">
        <f t="shared" si="481"/>
        <v>2691.926320999999</v>
      </c>
      <c r="R6280">
        <v>3110.5</v>
      </c>
      <c r="AN6280">
        <v>12.98917</v>
      </c>
      <c r="AO6280">
        <v>0.1307027</v>
      </c>
      <c r="AT6280">
        <v>11</v>
      </c>
      <c r="AV6280">
        <v>0</v>
      </c>
      <c r="AW6280">
        <v>1</v>
      </c>
      <c r="BA6280">
        <v>39</v>
      </c>
      <c r="BB6280">
        <v>32.700000000000003</v>
      </c>
      <c r="BC6280">
        <v>34.518642633943202</v>
      </c>
      <c r="BD6280">
        <v>11.9355633890729</v>
      </c>
      <c r="BE6280">
        <v>41.634904310000003</v>
      </c>
    </row>
    <row r="6281" spans="1:57">
      <c r="A6281" t="s">
        <v>24</v>
      </c>
      <c r="B6281" t="s">
        <v>58</v>
      </c>
      <c r="C6281">
        <v>1976</v>
      </c>
      <c r="D6281">
        <f t="shared" si="482"/>
        <v>124</v>
      </c>
      <c r="E6281">
        <v>4</v>
      </c>
      <c r="G6281">
        <v>60476.488918000003</v>
      </c>
      <c r="H6281">
        <v>35079.903521</v>
      </c>
      <c r="I6281">
        <v>12331.670115000001</v>
      </c>
      <c r="J6281">
        <v>9991.9149679999991</v>
      </c>
      <c r="K6281">
        <v>10502.632075</v>
      </c>
      <c r="L6281">
        <v>7850.3667779999996</v>
      </c>
      <c r="O6281">
        <f>VLOOKUP(C6281,[1]pop_15p_a!$A$8:$AL$68,27,FALSE)</f>
        <v>2158806.4070862499</v>
      </c>
      <c r="Q6281">
        <f t="shared" si="481"/>
        <v>2652.2652969999999</v>
      </c>
      <c r="R6281">
        <v>3110.5</v>
      </c>
      <c r="AN6281">
        <v>13.348319999999999</v>
      </c>
      <c r="AO6281">
        <v>0.1346716</v>
      </c>
      <c r="AT6281">
        <v>11</v>
      </c>
      <c r="AV6281">
        <v>0</v>
      </c>
      <c r="AW6281">
        <v>1</v>
      </c>
      <c r="BA6281">
        <v>39.4</v>
      </c>
      <c r="BB6281">
        <v>33.1</v>
      </c>
      <c r="BC6281">
        <v>34.251778188136001</v>
      </c>
      <c r="BD6281">
        <v>12.163011292161499</v>
      </c>
      <c r="BE6281">
        <v>41.759126240000001</v>
      </c>
    </row>
    <row r="6282" spans="1:57">
      <c r="A6282" t="s">
        <v>24</v>
      </c>
      <c r="B6282" t="s">
        <v>58</v>
      </c>
      <c r="C6282">
        <v>1977</v>
      </c>
      <c r="D6282">
        <f t="shared" si="482"/>
        <v>125</v>
      </c>
      <c r="E6282">
        <v>1</v>
      </c>
      <c r="G6282">
        <v>59435.313858000001</v>
      </c>
      <c r="H6282">
        <v>34651.481057999998</v>
      </c>
      <c r="I6282">
        <v>12490.717909000001</v>
      </c>
      <c r="J6282">
        <v>9640.6173359999993</v>
      </c>
      <c r="K6282">
        <v>10409.794578999999</v>
      </c>
      <c r="L6282">
        <v>7859.6718119999996</v>
      </c>
      <c r="O6282">
        <f>VLOOKUP(C6282,[1]pop_15p_a!$A$8:$AL$68,27,FALSE)</f>
        <v>2180439.8646225301</v>
      </c>
      <c r="Q6282">
        <f t="shared" si="481"/>
        <v>2550.1227669999998</v>
      </c>
      <c r="R6282">
        <v>3120.2</v>
      </c>
      <c r="AN6282">
        <v>13.69749</v>
      </c>
      <c r="AO6282">
        <v>0.1379678</v>
      </c>
      <c r="AT6282">
        <v>11</v>
      </c>
      <c r="AV6282">
        <v>0</v>
      </c>
      <c r="AW6282">
        <v>1</v>
      </c>
      <c r="BA6282">
        <v>42.2</v>
      </c>
      <c r="BB6282">
        <v>35.4</v>
      </c>
      <c r="BC6282">
        <v>33.599450734838399</v>
      </c>
      <c r="BD6282">
        <v>12.477725288674</v>
      </c>
      <c r="BE6282">
        <v>41.454250680000001</v>
      </c>
    </row>
    <row r="6283" spans="1:57">
      <c r="A6283" t="s">
        <v>24</v>
      </c>
      <c r="B6283" t="s">
        <v>58</v>
      </c>
      <c r="C6283">
        <v>1977</v>
      </c>
      <c r="D6283">
        <f t="shared" si="482"/>
        <v>126</v>
      </c>
      <c r="E6283">
        <v>2</v>
      </c>
      <c r="G6283">
        <v>58683.695881</v>
      </c>
      <c r="H6283">
        <v>34417.383529999999</v>
      </c>
      <c r="I6283">
        <v>12662.040311999999</v>
      </c>
      <c r="J6283">
        <v>9358.9388899999994</v>
      </c>
      <c r="K6283">
        <v>10360.569962</v>
      </c>
      <c r="L6283">
        <v>7850.7595359999996</v>
      </c>
      <c r="O6283">
        <f>VLOOKUP(C6283,[1]pop_15p_a!$A$8:$AL$68,27,FALSE)</f>
        <v>2180439.8646225301</v>
      </c>
      <c r="Q6283">
        <f t="shared" si="481"/>
        <v>2509.810426</v>
      </c>
      <c r="R6283">
        <v>3120.2</v>
      </c>
      <c r="AN6283">
        <v>14.355919999999999</v>
      </c>
      <c r="AO6283">
        <v>0.14361070000000001</v>
      </c>
      <c r="AT6283">
        <v>11</v>
      </c>
      <c r="AV6283">
        <v>0</v>
      </c>
      <c r="AW6283">
        <v>1</v>
      </c>
      <c r="BA6283">
        <v>41.1</v>
      </c>
      <c r="BB6283">
        <v>34.5</v>
      </c>
      <c r="BC6283">
        <v>32.275949705326703</v>
      </c>
      <c r="BD6283">
        <v>12.836286744218899</v>
      </c>
      <c r="BE6283">
        <v>40.701131019999998</v>
      </c>
    </row>
    <row r="6284" spans="1:57">
      <c r="A6284" t="s">
        <v>24</v>
      </c>
      <c r="B6284" t="s">
        <v>58</v>
      </c>
      <c r="C6284">
        <v>1977</v>
      </c>
      <c r="D6284">
        <f t="shared" si="482"/>
        <v>127</v>
      </c>
      <c r="E6284">
        <v>3</v>
      </c>
      <c r="G6284">
        <v>58221.634987999998</v>
      </c>
      <c r="H6284">
        <v>34377.610937999998</v>
      </c>
      <c r="I6284">
        <v>12845.637326</v>
      </c>
      <c r="J6284">
        <v>9146.8796280000006</v>
      </c>
      <c r="K6284">
        <v>10354.958223</v>
      </c>
      <c r="L6284">
        <v>7823.6299520000002</v>
      </c>
      <c r="O6284">
        <f>VLOOKUP(C6284,[1]pop_15p_a!$A$8:$AL$68,27,FALSE)</f>
        <v>2180439.8646225301</v>
      </c>
      <c r="Q6284">
        <f t="shared" si="481"/>
        <v>2531.3282709999994</v>
      </c>
      <c r="R6284">
        <v>3120.2</v>
      </c>
      <c r="AN6284">
        <v>14.86472</v>
      </c>
      <c r="AO6284">
        <v>0.14822979999999999</v>
      </c>
      <c r="AT6284">
        <v>11</v>
      </c>
      <c r="AV6284">
        <v>0</v>
      </c>
      <c r="AW6284">
        <v>1</v>
      </c>
      <c r="BA6284">
        <v>41.5</v>
      </c>
      <c r="BB6284">
        <v>34.799999999999997</v>
      </c>
      <c r="BC6284">
        <v>31.3366352509819</v>
      </c>
      <c r="BD6284">
        <v>13.1942582046211</v>
      </c>
      <c r="BE6284">
        <v>39.808237480000003</v>
      </c>
    </row>
    <row r="6285" spans="1:57">
      <c r="A6285" t="s">
        <v>24</v>
      </c>
      <c r="B6285" t="s">
        <v>58</v>
      </c>
      <c r="C6285">
        <v>1977</v>
      </c>
      <c r="D6285">
        <f t="shared" si="482"/>
        <v>128</v>
      </c>
      <c r="E6285">
        <v>4</v>
      </c>
      <c r="G6285">
        <v>58049.131178000003</v>
      </c>
      <c r="H6285">
        <v>34532.163282000001</v>
      </c>
      <c r="I6285">
        <v>13041.508949999999</v>
      </c>
      <c r="J6285">
        <v>9004.4395519999998</v>
      </c>
      <c r="K6285">
        <v>10392.959364</v>
      </c>
      <c r="L6285">
        <v>7778.2830590000003</v>
      </c>
      <c r="O6285">
        <f>VLOOKUP(C6285,[1]pop_15p_a!$A$8:$AL$68,27,FALSE)</f>
        <v>2180439.8646225301</v>
      </c>
      <c r="Q6285">
        <f t="shared" si="481"/>
        <v>2614.676305</v>
      </c>
      <c r="R6285">
        <v>3120.2</v>
      </c>
      <c r="AN6285">
        <v>15.393459999999999</v>
      </c>
      <c r="AO6285">
        <v>0.15366450000000001</v>
      </c>
      <c r="AT6285">
        <v>11</v>
      </c>
      <c r="AV6285">
        <v>0</v>
      </c>
      <c r="AW6285">
        <v>1</v>
      </c>
      <c r="BA6285">
        <v>40.6</v>
      </c>
      <c r="BB6285">
        <v>34</v>
      </c>
      <c r="BC6285">
        <v>30.363249212541898</v>
      </c>
      <c r="BD6285">
        <v>13.5792029428571</v>
      </c>
      <c r="BE6285">
        <v>38.810620649999997</v>
      </c>
    </row>
    <row r="6286" spans="1:57">
      <c r="A6286" t="s">
        <v>24</v>
      </c>
      <c r="B6286" t="s">
        <v>58</v>
      </c>
      <c r="C6286">
        <v>1978</v>
      </c>
      <c r="D6286">
        <f t="shared" si="482"/>
        <v>129</v>
      </c>
      <c r="E6286">
        <v>1</v>
      </c>
      <c r="G6286">
        <v>58166.184452000001</v>
      </c>
      <c r="H6286">
        <v>34881.040561000002</v>
      </c>
      <c r="I6286">
        <v>13249.655183999999</v>
      </c>
      <c r="J6286">
        <v>8931.6186610000004</v>
      </c>
      <c r="K6286">
        <v>10474.573383999999</v>
      </c>
      <c r="L6286">
        <v>7714.7188569999998</v>
      </c>
      <c r="O6286">
        <f>VLOOKUP(C6286,[1]pop_15p_a!$A$8:$AL$68,27,FALSE)</f>
        <v>2198507.0222773799</v>
      </c>
      <c r="Q6286">
        <f t="shared" si="481"/>
        <v>2759.8545269999995</v>
      </c>
      <c r="R6286">
        <v>3121.2</v>
      </c>
      <c r="AN6286">
        <v>15.70133</v>
      </c>
      <c r="AO6286">
        <v>0.15751799999999999</v>
      </c>
      <c r="AT6286">
        <v>11</v>
      </c>
      <c r="AV6286">
        <v>0</v>
      </c>
      <c r="AW6286">
        <v>1</v>
      </c>
      <c r="BA6286">
        <v>43.3</v>
      </c>
      <c r="BB6286">
        <v>36.5</v>
      </c>
      <c r="BC6286">
        <v>29.778710395976098</v>
      </c>
      <c r="BD6286">
        <v>13.845797446410799</v>
      </c>
      <c r="BE6286">
        <v>38.079325490000002</v>
      </c>
    </row>
    <row r="6287" spans="1:57">
      <c r="A6287" t="s">
        <v>24</v>
      </c>
      <c r="B6287" t="s">
        <v>58</v>
      </c>
      <c r="C6287">
        <v>1978</v>
      </c>
      <c r="D6287">
        <f t="shared" si="482"/>
        <v>130</v>
      </c>
      <c r="E6287">
        <v>2</v>
      </c>
      <c r="G6287">
        <v>58238.636283</v>
      </c>
      <c r="H6287">
        <v>35112.587697000003</v>
      </c>
      <c r="I6287">
        <v>13374.858786000001</v>
      </c>
      <c r="J6287">
        <v>8862.6381430000001</v>
      </c>
      <c r="K6287">
        <v>10569.113958</v>
      </c>
      <c r="L6287">
        <v>7785.81963</v>
      </c>
      <c r="O6287">
        <f>VLOOKUP(C6287,[1]pop_15p_a!$A$8:$AL$68,27,FALSE)</f>
        <v>2198507.0222773799</v>
      </c>
      <c r="Q6287">
        <f t="shared" si="481"/>
        <v>2783.294328</v>
      </c>
      <c r="R6287">
        <v>3121.2</v>
      </c>
      <c r="AN6287">
        <v>16.116949999999999</v>
      </c>
      <c r="AO6287">
        <v>0.16177749999999999</v>
      </c>
      <c r="AT6287">
        <v>11</v>
      </c>
      <c r="AV6287">
        <v>0</v>
      </c>
      <c r="AW6287">
        <v>1</v>
      </c>
      <c r="BA6287">
        <v>44.4</v>
      </c>
      <c r="BB6287">
        <v>36.700000000000003</v>
      </c>
      <c r="BC6287">
        <v>29.098283579488999</v>
      </c>
      <c r="BD6287">
        <v>14.081511220120699</v>
      </c>
      <c r="BE6287">
        <v>37.693401129999998</v>
      </c>
    </row>
    <row r="6288" spans="1:57">
      <c r="A6288" t="s">
        <v>24</v>
      </c>
      <c r="B6288" t="s">
        <v>58</v>
      </c>
      <c r="C6288">
        <v>1978</v>
      </c>
      <c r="D6288">
        <f t="shared" si="482"/>
        <v>131</v>
      </c>
      <c r="E6288">
        <v>3</v>
      </c>
      <c r="G6288">
        <v>58266.486668999998</v>
      </c>
      <c r="H6288">
        <v>35226.804688999997</v>
      </c>
      <c r="I6288">
        <v>13417.119753999999</v>
      </c>
      <c r="J6288">
        <v>8797.4979989999993</v>
      </c>
      <c r="K6288">
        <v>10676.581085</v>
      </c>
      <c r="L6288">
        <v>7991.585376</v>
      </c>
      <c r="O6288">
        <f>VLOOKUP(C6288,[1]pop_15p_a!$A$8:$AL$68,27,FALSE)</f>
        <v>2198507.0222773799</v>
      </c>
      <c r="Q6288">
        <f t="shared" si="481"/>
        <v>2684.9957089999998</v>
      </c>
      <c r="R6288">
        <v>3121.2</v>
      </c>
      <c r="AN6288">
        <v>16.517189999999999</v>
      </c>
      <c r="AO6288">
        <v>0.16543540000000001</v>
      </c>
      <c r="AT6288">
        <v>11</v>
      </c>
      <c r="AV6288">
        <v>0</v>
      </c>
      <c r="AW6288">
        <v>1</v>
      </c>
      <c r="BA6288">
        <v>44.9</v>
      </c>
      <c r="BB6288">
        <v>38.6</v>
      </c>
      <c r="BC6288">
        <v>28.827366804133501</v>
      </c>
      <c r="BD6288">
        <v>14.3584620909197</v>
      </c>
      <c r="BE6288">
        <v>37.322436500000002</v>
      </c>
    </row>
    <row r="6289" spans="1:57">
      <c r="A6289" t="s">
        <v>24</v>
      </c>
      <c r="B6289" t="s">
        <v>58</v>
      </c>
      <c r="C6289">
        <v>1978</v>
      </c>
      <c r="D6289">
        <f t="shared" si="482"/>
        <v>132</v>
      </c>
      <c r="E6289">
        <v>4</v>
      </c>
      <c r="G6289">
        <v>58249.735611999997</v>
      </c>
      <c r="H6289">
        <v>35223.691537999999</v>
      </c>
      <c r="I6289">
        <v>13376.43809</v>
      </c>
      <c r="J6289">
        <v>8736.1982279999993</v>
      </c>
      <c r="K6289">
        <v>10796.974765999999</v>
      </c>
      <c r="L6289">
        <v>8332.0160969999997</v>
      </c>
      <c r="O6289">
        <f>VLOOKUP(C6289,[1]pop_15p_a!$A$8:$AL$68,27,FALSE)</f>
        <v>2198507.0222773799</v>
      </c>
      <c r="Q6289">
        <f t="shared" si="481"/>
        <v>2464.9586689999996</v>
      </c>
      <c r="R6289">
        <v>3121.2</v>
      </c>
      <c r="AN6289">
        <v>16.9482</v>
      </c>
      <c r="AO6289">
        <v>0.17020869999999999</v>
      </c>
      <c r="AT6289">
        <v>11</v>
      </c>
      <c r="AV6289">
        <v>0</v>
      </c>
      <c r="AW6289">
        <v>1</v>
      </c>
      <c r="BA6289">
        <v>45.8</v>
      </c>
      <c r="BB6289">
        <v>39.4</v>
      </c>
      <c r="BC6289">
        <v>28.3378485900678</v>
      </c>
      <c r="BD6289">
        <v>14.5720413095093</v>
      </c>
      <c r="BE6289">
        <v>37.213771899999998</v>
      </c>
    </row>
    <row r="6290" spans="1:57">
      <c r="A6290" t="s">
        <v>24</v>
      </c>
      <c r="B6290" t="s">
        <v>58</v>
      </c>
      <c r="C6290">
        <v>1979</v>
      </c>
      <c r="D6290">
        <f t="shared" si="482"/>
        <v>133</v>
      </c>
      <c r="E6290">
        <v>1</v>
      </c>
      <c r="G6290">
        <v>58188.383111000003</v>
      </c>
      <c r="H6290">
        <v>35103.248244000002</v>
      </c>
      <c r="I6290">
        <v>13252.813794</v>
      </c>
      <c r="J6290">
        <v>8678.7388300000002</v>
      </c>
      <c r="K6290">
        <v>10930.295001</v>
      </c>
      <c r="L6290">
        <v>8807.111793</v>
      </c>
      <c r="O6290">
        <f>VLOOKUP(C6290,[1]pop_15p_a!$A$8:$AL$68,27,FALSE)</f>
        <v>2212907.6672137999</v>
      </c>
      <c r="Q6290">
        <f t="shared" si="481"/>
        <v>2123.1832080000004</v>
      </c>
      <c r="R6290">
        <v>3109</v>
      </c>
      <c r="AN6290">
        <v>17.33304</v>
      </c>
      <c r="AO6290">
        <v>0.17403469999999999</v>
      </c>
      <c r="AT6290">
        <v>11</v>
      </c>
      <c r="AV6290">
        <v>0</v>
      </c>
      <c r="AW6290">
        <v>1</v>
      </c>
      <c r="BA6290">
        <v>45.9</v>
      </c>
      <c r="BB6290">
        <v>40.299999999999997</v>
      </c>
      <c r="BC6290">
        <v>27.942999443588501</v>
      </c>
      <c r="BD6290">
        <v>14.846960410117701</v>
      </c>
      <c r="BE6290">
        <v>37.0227638</v>
      </c>
    </row>
    <row r="6291" spans="1:57">
      <c r="A6291" t="s">
        <v>24</v>
      </c>
      <c r="B6291" t="s">
        <v>58</v>
      </c>
      <c r="C6291">
        <v>1979</v>
      </c>
      <c r="D6291">
        <f t="shared" si="482"/>
        <v>134</v>
      </c>
      <c r="E6291">
        <v>2</v>
      </c>
      <c r="G6291">
        <v>58165.213766000001</v>
      </c>
      <c r="H6291">
        <v>34991.941862</v>
      </c>
      <c r="I6291">
        <v>13173.506878</v>
      </c>
      <c r="J6291">
        <v>8590.2274909999996</v>
      </c>
      <c r="K6291">
        <v>11050.410158000001</v>
      </c>
      <c r="L6291">
        <v>9055.5486679999995</v>
      </c>
      <c r="O6291">
        <f>VLOOKUP(C6291,[1]pop_15p_a!$A$8:$AL$68,27,FALSE)</f>
        <v>2212907.6672137999</v>
      </c>
      <c r="Q6291">
        <f t="shared" si="481"/>
        <v>1994.8614900000011</v>
      </c>
      <c r="R6291">
        <v>3109</v>
      </c>
      <c r="AN6291">
        <v>18.118099999999998</v>
      </c>
      <c r="AO6291">
        <v>0.17987400000000001</v>
      </c>
      <c r="AT6291">
        <v>11</v>
      </c>
      <c r="AV6291">
        <v>0</v>
      </c>
      <c r="AW6291">
        <v>1</v>
      </c>
      <c r="BA6291">
        <v>47.7</v>
      </c>
      <c r="BB6291">
        <v>40.700000000000003</v>
      </c>
      <c r="BC6291">
        <v>27.179492835311201</v>
      </c>
      <c r="BD6291">
        <v>15.149595425385501</v>
      </c>
      <c r="BE6291">
        <v>36.80520233</v>
      </c>
    </row>
    <row r="6292" spans="1:57">
      <c r="A6292" t="s">
        <v>24</v>
      </c>
      <c r="B6292" t="s">
        <v>58</v>
      </c>
      <c r="C6292">
        <v>1979</v>
      </c>
      <c r="D6292">
        <f t="shared" si="482"/>
        <v>135</v>
      </c>
      <c r="E6292">
        <v>3</v>
      </c>
      <c r="G6292">
        <v>58180.227575999997</v>
      </c>
      <c r="H6292">
        <v>34889.772390999999</v>
      </c>
      <c r="I6292">
        <v>13138.517343</v>
      </c>
      <c r="J6292">
        <v>8470.6642090000005</v>
      </c>
      <c r="K6292">
        <v>11157.320238</v>
      </c>
      <c r="L6292">
        <v>9077.3267240000005</v>
      </c>
      <c r="O6292">
        <f>VLOOKUP(C6292,[1]pop_15p_a!$A$8:$AL$68,27,FALSE)</f>
        <v>2212907.6672137999</v>
      </c>
      <c r="Q6292">
        <f t="shared" si="481"/>
        <v>2079.9935139999998</v>
      </c>
      <c r="R6292">
        <v>3109</v>
      </c>
      <c r="AN6292">
        <v>19.026319999999998</v>
      </c>
      <c r="AO6292">
        <v>0.18804319999999999</v>
      </c>
      <c r="AT6292">
        <v>11</v>
      </c>
      <c r="AV6292">
        <v>0</v>
      </c>
      <c r="AW6292">
        <v>1</v>
      </c>
      <c r="BA6292">
        <v>48.1</v>
      </c>
      <c r="BB6292">
        <v>41.2</v>
      </c>
      <c r="BC6292">
        <v>26.3125460940811</v>
      </c>
      <c r="BD6292">
        <v>15.493938985865199</v>
      </c>
      <c r="BE6292">
        <v>36.556075849999999</v>
      </c>
    </row>
    <row r="6293" spans="1:57">
      <c r="A6293" t="s">
        <v>24</v>
      </c>
      <c r="B6293" t="s">
        <v>58</v>
      </c>
      <c r="C6293">
        <v>1979</v>
      </c>
      <c r="D6293">
        <f t="shared" si="482"/>
        <v>136</v>
      </c>
      <c r="E6293">
        <v>4</v>
      </c>
      <c r="G6293">
        <v>58233.424543000001</v>
      </c>
      <c r="H6293">
        <v>34796.739831999999</v>
      </c>
      <c r="I6293">
        <v>13147.845189</v>
      </c>
      <c r="J6293">
        <v>8320.0489859999998</v>
      </c>
      <c r="K6293">
        <v>11251.025240000001</v>
      </c>
      <c r="L6293">
        <v>8872.4459599999991</v>
      </c>
      <c r="O6293">
        <f>VLOOKUP(C6293,[1]pop_15p_a!$A$8:$AL$68,27,FALSE)</f>
        <v>2212907.6672137999</v>
      </c>
      <c r="Q6293">
        <f t="shared" si="481"/>
        <v>2378.5792800000017</v>
      </c>
      <c r="R6293">
        <v>3109</v>
      </c>
      <c r="AN6293">
        <v>19.74981</v>
      </c>
      <c r="AO6293">
        <v>0.19498309999999999</v>
      </c>
      <c r="AT6293">
        <v>11</v>
      </c>
      <c r="AV6293">
        <v>0</v>
      </c>
      <c r="AW6293">
        <v>1</v>
      </c>
      <c r="BA6293">
        <v>48.3</v>
      </c>
      <c r="BB6293">
        <v>41.3</v>
      </c>
      <c r="BC6293">
        <v>25.842276238660201</v>
      </c>
      <c r="BD6293">
        <v>15.9610040328928</v>
      </c>
      <c r="BE6293">
        <v>36.131544429999998</v>
      </c>
    </row>
    <row r="6294" spans="1:57">
      <c r="A6294" t="s">
        <v>24</v>
      </c>
      <c r="B6294" t="s">
        <v>58</v>
      </c>
      <c r="C6294">
        <v>1980</v>
      </c>
      <c r="D6294">
        <f t="shared" si="482"/>
        <v>137</v>
      </c>
      <c r="E6294">
        <v>1</v>
      </c>
      <c r="G6294">
        <v>58324.804664000003</v>
      </c>
      <c r="H6294">
        <v>34712.844185000002</v>
      </c>
      <c r="I6294">
        <v>13201.490417000001</v>
      </c>
      <c r="J6294">
        <v>8138.3818199999996</v>
      </c>
      <c r="K6294">
        <v>11331.525164000001</v>
      </c>
      <c r="L6294">
        <v>8440.9063760000008</v>
      </c>
      <c r="O6294">
        <f>VLOOKUP(C6294,[1]pop_15p_a!$A$8:$AL$68,27,FALSE)</f>
        <v>2243101.6992671001</v>
      </c>
      <c r="Q6294">
        <f t="shared" si="481"/>
        <v>2890.6187879999998</v>
      </c>
      <c r="R6294">
        <v>3112.9</v>
      </c>
      <c r="AN6294">
        <v>20.519490000000001</v>
      </c>
      <c r="AO6294">
        <v>0.20179430000000001</v>
      </c>
      <c r="AQ6294">
        <v>3.0909013129999998</v>
      </c>
      <c r="AT6294">
        <v>11</v>
      </c>
      <c r="AV6294">
        <v>0</v>
      </c>
      <c r="AW6294">
        <v>1</v>
      </c>
      <c r="BA6294">
        <v>49.2</v>
      </c>
      <c r="BB6294">
        <v>42</v>
      </c>
      <c r="BC6294">
        <v>25.344249902142099</v>
      </c>
      <c r="BD6294">
        <v>16.380217259038801</v>
      </c>
      <c r="BE6294">
        <v>35.988494150000001</v>
      </c>
    </row>
    <row r="6295" spans="1:57">
      <c r="A6295" t="s">
        <v>24</v>
      </c>
      <c r="B6295" t="s">
        <v>58</v>
      </c>
      <c r="C6295">
        <v>1980</v>
      </c>
      <c r="D6295">
        <f t="shared" si="482"/>
        <v>138</v>
      </c>
      <c r="E6295">
        <v>2</v>
      </c>
      <c r="G6295">
        <v>58516.550644000003</v>
      </c>
      <c r="H6295">
        <v>34739.020258999997</v>
      </c>
      <c r="I6295">
        <v>13261.990166</v>
      </c>
      <c r="J6295">
        <v>8166.5177640000002</v>
      </c>
      <c r="K6295">
        <v>11410.737571</v>
      </c>
      <c r="L6295">
        <v>8226.2895939999999</v>
      </c>
      <c r="O6295">
        <f>VLOOKUP(C6295,[1]pop_15p_a!$A$8:$AL$68,27,FALSE)</f>
        <v>2243101.6992671001</v>
      </c>
      <c r="Q6295">
        <f t="shared" si="481"/>
        <v>3184.4479769999998</v>
      </c>
      <c r="R6295">
        <v>3112.9</v>
      </c>
      <c r="AN6295">
        <v>21.366129999999998</v>
      </c>
      <c r="AO6295">
        <v>0.21032250000000002</v>
      </c>
      <c r="AQ6295">
        <v>3.0909013129999998</v>
      </c>
      <c r="AT6295">
        <v>11</v>
      </c>
      <c r="AV6295">
        <v>0</v>
      </c>
      <c r="AW6295">
        <v>1</v>
      </c>
      <c r="BA6295">
        <v>47.7</v>
      </c>
      <c r="BB6295">
        <v>40.4</v>
      </c>
      <c r="BC6295">
        <v>24.737444358021602</v>
      </c>
      <c r="BD6295">
        <v>16.881012327920999</v>
      </c>
      <c r="BE6295">
        <v>35.766836240000003</v>
      </c>
    </row>
    <row r="6296" spans="1:57">
      <c r="A6296" t="s">
        <v>24</v>
      </c>
      <c r="B6296" t="s">
        <v>58</v>
      </c>
      <c r="C6296">
        <v>1980</v>
      </c>
      <c r="D6296">
        <f t="shared" si="482"/>
        <v>139</v>
      </c>
      <c r="E6296">
        <v>3</v>
      </c>
      <c r="G6296">
        <v>58808.662480999999</v>
      </c>
      <c r="H6296">
        <v>34875.268054</v>
      </c>
      <c r="I6296">
        <v>13329.344437</v>
      </c>
      <c r="J6296">
        <v>8404.4568170000002</v>
      </c>
      <c r="K6296">
        <v>11488.66246</v>
      </c>
      <c r="L6296">
        <v>8228.5956139999998</v>
      </c>
      <c r="O6296">
        <f>VLOOKUP(C6296,[1]pop_15p_a!$A$8:$AL$68,27,FALSE)</f>
        <v>2243101.6992671001</v>
      </c>
      <c r="Q6296">
        <f t="shared" si="481"/>
        <v>3260.0668459999997</v>
      </c>
      <c r="R6296">
        <v>3112.9</v>
      </c>
      <c r="AN6296">
        <v>22.1358</v>
      </c>
      <c r="AO6296">
        <v>0.2179817</v>
      </c>
      <c r="AQ6296">
        <v>3.0909013129999998</v>
      </c>
      <c r="AT6296">
        <v>11</v>
      </c>
      <c r="AV6296">
        <v>0</v>
      </c>
      <c r="AW6296">
        <v>1</v>
      </c>
      <c r="BA6296">
        <v>48.4</v>
      </c>
      <c r="BB6296">
        <v>41.2</v>
      </c>
      <c r="BC6296">
        <v>24.757010641394601</v>
      </c>
      <c r="BD6296">
        <v>17.411271941700001</v>
      </c>
      <c r="BE6296">
        <v>35.943290150000003</v>
      </c>
    </row>
    <row r="6297" spans="1:57">
      <c r="A6297" t="s">
        <v>24</v>
      </c>
      <c r="B6297" t="s">
        <v>58</v>
      </c>
      <c r="C6297">
        <v>1980</v>
      </c>
      <c r="D6297">
        <f t="shared" si="482"/>
        <v>140</v>
      </c>
      <c r="E6297">
        <v>4</v>
      </c>
      <c r="G6297">
        <v>59201.140176000001</v>
      </c>
      <c r="H6297">
        <v>35121.587570000003</v>
      </c>
      <c r="I6297">
        <v>13403.553231</v>
      </c>
      <c r="J6297">
        <v>8852.1989790000007</v>
      </c>
      <c r="K6297">
        <v>11565.299832000001</v>
      </c>
      <c r="L6297">
        <v>8447.8244369999993</v>
      </c>
      <c r="O6297">
        <f>VLOOKUP(C6297,[1]pop_15p_a!$A$8:$AL$68,27,FALSE)</f>
        <v>2243101.6992671001</v>
      </c>
      <c r="Q6297">
        <f t="shared" si="481"/>
        <v>3117.4753950000013</v>
      </c>
      <c r="R6297">
        <v>3112.9</v>
      </c>
      <c r="AN6297">
        <v>22.936260000000001</v>
      </c>
      <c r="AO6297">
        <v>0.2256985</v>
      </c>
      <c r="AQ6297">
        <v>3.0909013129999998</v>
      </c>
      <c r="AT6297">
        <v>11</v>
      </c>
      <c r="AV6297">
        <v>0</v>
      </c>
      <c r="AW6297">
        <v>1</v>
      </c>
      <c r="BA6297">
        <v>50.3</v>
      </c>
      <c r="BB6297">
        <v>42.1</v>
      </c>
      <c r="BC6297">
        <v>24.859690841604401</v>
      </c>
      <c r="BD6297">
        <v>18.016605307267</v>
      </c>
      <c r="BE6297">
        <v>35.955747000000002</v>
      </c>
    </row>
    <row r="6298" spans="1:57">
      <c r="A6298" t="s">
        <v>24</v>
      </c>
      <c r="B6298" t="s">
        <v>58</v>
      </c>
      <c r="C6298">
        <v>1981</v>
      </c>
      <c r="D6298">
        <f t="shared" si="482"/>
        <v>141</v>
      </c>
      <c r="E6298">
        <v>1</v>
      </c>
      <c r="G6298">
        <v>59693.983727999999</v>
      </c>
      <c r="H6298">
        <v>35477.978807</v>
      </c>
      <c r="I6298">
        <v>13484.616545999999</v>
      </c>
      <c r="J6298">
        <v>9509.7442499999997</v>
      </c>
      <c r="K6298">
        <v>11640.649686000001</v>
      </c>
      <c r="L6298">
        <v>8883.9760609999994</v>
      </c>
      <c r="O6298">
        <f>VLOOKUP(C6298,[1]pop_15p_a!$A$8:$AL$68,27,FALSE)</f>
        <v>2270207.48818888</v>
      </c>
      <c r="Q6298">
        <f t="shared" si="481"/>
        <v>2756.6736250000013</v>
      </c>
      <c r="R6298">
        <v>3124.9</v>
      </c>
      <c r="AN6298">
        <v>23.647279999999999</v>
      </c>
      <c r="AO6298">
        <v>0.23252099999999998</v>
      </c>
      <c r="AQ6298">
        <v>3.6747553077499999</v>
      </c>
      <c r="AT6298">
        <v>11</v>
      </c>
      <c r="AV6298">
        <v>0</v>
      </c>
      <c r="AW6298">
        <v>1</v>
      </c>
      <c r="BA6298">
        <v>52.1</v>
      </c>
      <c r="BB6298">
        <v>43.4</v>
      </c>
      <c r="BC6298">
        <v>25.2496539964269</v>
      </c>
      <c r="BD6298">
        <v>18.747401419994802</v>
      </c>
      <c r="BE6298">
        <v>35.986268369999998</v>
      </c>
    </row>
    <row r="6299" spans="1:57">
      <c r="A6299" t="s">
        <v>24</v>
      </c>
      <c r="B6299" t="s">
        <v>58</v>
      </c>
      <c r="C6299">
        <v>1981</v>
      </c>
      <c r="D6299">
        <f t="shared" si="482"/>
        <v>142</v>
      </c>
      <c r="E6299">
        <v>2</v>
      </c>
      <c r="G6299">
        <v>60262.615248000002</v>
      </c>
      <c r="H6299">
        <v>35659.021890000004</v>
      </c>
      <c r="I6299">
        <v>13540.579787000001</v>
      </c>
      <c r="J6299">
        <v>10018.154635000001</v>
      </c>
      <c r="K6299">
        <v>11699.690334999999</v>
      </c>
      <c r="L6299">
        <v>9205.1550029999999</v>
      </c>
      <c r="O6299">
        <f>VLOOKUP(C6299,[1]pop_15p_a!$A$8:$AL$68,27,FALSE)</f>
        <v>2270207.48818888</v>
      </c>
      <c r="Q6299">
        <f t="shared" si="481"/>
        <v>2494.5353319999995</v>
      </c>
      <c r="R6299">
        <v>3124.9</v>
      </c>
      <c r="AN6299">
        <v>24.587669999999999</v>
      </c>
      <c r="AO6299">
        <v>0.24168320000000001</v>
      </c>
      <c r="AQ6299">
        <v>3.6747553077499999</v>
      </c>
      <c r="AT6299">
        <v>11</v>
      </c>
      <c r="AV6299">
        <v>0</v>
      </c>
      <c r="AW6299">
        <v>1</v>
      </c>
      <c r="BA6299">
        <v>54.5</v>
      </c>
      <c r="BB6299">
        <v>45.4</v>
      </c>
      <c r="BC6299">
        <v>25.983330947026101</v>
      </c>
      <c r="BD6299">
        <v>19.508991674003902</v>
      </c>
      <c r="BE6299">
        <v>37.310064769999997</v>
      </c>
    </row>
    <row r="6300" spans="1:57">
      <c r="A6300" t="s">
        <v>24</v>
      </c>
      <c r="B6300" t="s">
        <v>58</v>
      </c>
      <c r="C6300">
        <v>1981</v>
      </c>
      <c r="D6300">
        <f t="shared" si="482"/>
        <v>143</v>
      </c>
      <c r="E6300">
        <v>3</v>
      </c>
      <c r="G6300">
        <v>60907.034735000001</v>
      </c>
      <c r="H6300">
        <v>35664.716819000001</v>
      </c>
      <c r="I6300">
        <v>13571.442951999999</v>
      </c>
      <c r="J6300">
        <v>10377.430133</v>
      </c>
      <c r="K6300">
        <v>11742.421779</v>
      </c>
      <c r="L6300">
        <v>9411.361261</v>
      </c>
      <c r="O6300">
        <f>VLOOKUP(C6300,[1]pop_15p_a!$A$8:$AL$68,27,FALSE)</f>
        <v>2270207.48818888</v>
      </c>
      <c r="Q6300">
        <f t="shared" si="481"/>
        <v>2331.0605180000002</v>
      </c>
      <c r="R6300">
        <v>3124.9</v>
      </c>
      <c r="AN6300">
        <v>25.550989999999999</v>
      </c>
      <c r="AO6300">
        <v>0.2510502</v>
      </c>
      <c r="AQ6300">
        <v>3.6747553077499999</v>
      </c>
      <c r="AT6300">
        <v>11</v>
      </c>
      <c r="AV6300">
        <v>0</v>
      </c>
      <c r="AW6300">
        <v>1</v>
      </c>
      <c r="BA6300">
        <v>55.8</v>
      </c>
      <c r="BB6300">
        <v>46.9</v>
      </c>
      <c r="BC6300">
        <v>27.0860885476914</v>
      </c>
      <c r="BD6300">
        <v>20.486968649543801</v>
      </c>
      <c r="BE6300">
        <v>38.336990620000002</v>
      </c>
    </row>
    <row r="6301" spans="1:57">
      <c r="A6301" t="s">
        <v>24</v>
      </c>
      <c r="B6301" t="s">
        <v>58</v>
      </c>
      <c r="C6301">
        <v>1981</v>
      </c>
      <c r="D6301">
        <f t="shared" si="482"/>
        <v>144</v>
      </c>
      <c r="E6301">
        <v>4</v>
      </c>
      <c r="G6301">
        <v>61627.242187999997</v>
      </c>
      <c r="H6301">
        <v>35495.063592999999</v>
      </c>
      <c r="I6301">
        <v>13577.206042</v>
      </c>
      <c r="J6301">
        <v>10587.570745000001</v>
      </c>
      <c r="K6301">
        <v>11768.844019</v>
      </c>
      <c r="L6301">
        <v>9502.5948349999999</v>
      </c>
      <c r="O6301">
        <f>VLOOKUP(C6301,[1]pop_15p_a!$A$8:$AL$68,27,FALSE)</f>
        <v>2270207.48818888</v>
      </c>
      <c r="Q6301">
        <f t="shared" si="481"/>
        <v>2266.2491840000002</v>
      </c>
      <c r="R6301">
        <v>3124.9</v>
      </c>
      <c r="AN6301">
        <v>26.53725</v>
      </c>
      <c r="AO6301">
        <v>0.26120539999999998</v>
      </c>
      <c r="AQ6301">
        <v>3.6747553077499999</v>
      </c>
      <c r="AT6301">
        <v>11</v>
      </c>
      <c r="AV6301">
        <v>0</v>
      </c>
      <c r="AW6301">
        <v>1</v>
      </c>
      <c r="BA6301">
        <v>57.7</v>
      </c>
      <c r="BB6301">
        <v>46.8</v>
      </c>
      <c r="BC6301">
        <v>28.571330870531401</v>
      </c>
      <c r="BD6301">
        <v>21.606753542322402</v>
      </c>
      <c r="BE6301">
        <v>39.437564709999997</v>
      </c>
    </row>
    <row r="6302" spans="1:57">
      <c r="A6302" t="s">
        <v>24</v>
      </c>
      <c r="B6302" t="s">
        <v>58</v>
      </c>
      <c r="C6302">
        <v>1982</v>
      </c>
      <c r="D6302">
        <f t="shared" si="482"/>
        <v>145</v>
      </c>
      <c r="E6302">
        <v>1</v>
      </c>
      <c r="G6302">
        <v>62423.237609000003</v>
      </c>
      <c r="H6302">
        <v>35150.062213999998</v>
      </c>
      <c r="I6302">
        <v>13557.869057</v>
      </c>
      <c r="J6302">
        <v>10648.576471</v>
      </c>
      <c r="K6302">
        <v>11778.957054</v>
      </c>
      <c r="L6302">
        <v>9478.8557270000001</v>
      </c>
      <c r="O6302">
        <f>VLOOKUP(C6302,[1]pop_15p_a!$A$8:$AL$68,27,FALSE)</f>
        <v>2302675.3504333901</v>
      </c>
      <c r="Q6302">
        <f t="shared" si="481"/>
        <v>2300.1013270000003</v>
      </c>
      <c r="R6302">
        <v>3156.1</v>
      </c>
      <c r="AN6302">
        <v>27.38589</v>
      </c>
      <c r="AO6302">
        <v>0.26996369999999997</v>
      </c>
      <c r="AQ6302">
        <v>3.9348992329999999</v>
      </c>
      <c r="AT6302">
        <v>11</v>
      </c>
      <c r="AV6302">
        <v>0</v>
      </c>
      <c r="AW6302">
        <v>1</v>
      </c>
      <c r="BA6302">
        <v>56.9</v>
      </c>
      <c r="BB6302">
        <v>46.2</v>
      </c>
      <c r="BC6302">
        <v>30.0501473714471</v>
      </c>
      <c r="BD6302">
        <v>22.818739323045399</v>
      </c>
      <c r="BE6302">
        <v>40.52393343</v>
      </c>
    </row>
    <row r="6303" spans="1:57">
      <c r="A6303" t="s">
        <v>24</v>
      </c>
      <c r="B6303" t="s">
        <v>58</v>
      </c>
      <c r="C6303">
        <v>1982</v>
      </c>
      <c r="D6303">
        <f t="shared" si="482"/>
        <v>146</v>
      </c>
      <c r="E6303">
        <v>2</v>
      </c>
      <c r="G6303">
        <v>63068.765598999998</v>
      </c>
      <c r="H6303">
        <v>34985.467896000002</v>
      </c>
      <c r="I6303">
        <v>13574.602113000001</v>
      </c>
      <c r="J6303">
        <v>10744.048655000001</v>
      </c>
      <c r="K6303">
        <v>11829.593794</v>
      </c>
      <c r="L6303">
        <v>9431.9578590000001</v>
      </c>
      <c r="O6303">
        <f>VLOOKUP(C6303,[1]pop_15p_a!$A$8:$AL$68,27,FALSE)</f>
        <v>2302675.3504333901</v>
      </c>
      <c r="Q6303">
        <f t="shared" si="481"/>
        <v>2397.6359350000002</v>
      </c>
      <c r="R6303">
        <v>3156.1</v>
      </c>
      <c r="AN6303">
        <v>28.762070000000001</v>
      </c>
      <c r="AO6303">
        <v>0.28403990000000001</v>
      </c>
      <c r="AQ6303">
        <v>3.9348992329999999</v>
      </c>
      <c r="AT6303">
        <v>11</v>
      </c>
      <c r="AV6303">
        <v>0</v>
      </c>
      <c r="AW6303">
        <v>1</v>
      </c>
      <c r="BA6303">
        <v>60.2</v>
      </c>
      <c r="BB6303">
        <v>48.8</v>
      </c>
      <c r="BC6303">
        <v>30.827695068460201</v>
      </c>
      <c r="BD6303">
        <v>24.3623358865188</v>
      </c>
      <c r="BE6303">
        <v>40.91712021</v>
      </c>
    </row>
    <row r="6304" spans="1:57">
      <c r="A6304" t="s">
        <v>24</v>
      </c>
      <c r="B6304" t="s">
        <v>58</v>
      </c>
      <c r="C6304">
        <v>1982</v>
      </c>
      <c r="D6304">
        <f t="shared" si="482"/>
        <v>147</v>
      </c>
      <c r="E6304">
        <v>3</v>
      </c>
      <c r="G6304">
        <v>63563.826157000003</v>
      </c>
      <c r="H6304">
        <v>35001.280637000003</v>
      </c>
      <c r="I6304">
        <v>13627.405210999999</v>
      </c>
      <c r="J6304">
        <v>10873.987298</v>
      </c>
      <c r="K6304">
        <v>11920.754239</v>
      </c>
      <c r="L6304">
        <v>9361.9012330000005</v>
      </c>
      <c r="O6304">
        <f>VLOOKUP(C6304,[1]pop_15p_a!$A$8:$AL$68,27,FALSE)</f>
        <v>2302675.3504333901</v>
      </c>
      <c r="Q6304">
        <f t="shared" si="481"/>
        <v>2558.8530059999994</v>
      </c>
      <c r="R6304">
        <v>3156.1</v>
      </c>
      <c r="AN6304">
        <v>29.7942</v>
      </c>
      <c r="AO6304">
        <v>0.29569040000000002</v>
      </c>
      <c r="AQ6304">
        <v>3.9348992329999999</v>
      </c>
      <c r="AT6304">
        <v>11</v>
      </c>
      <c r="AV6304">
        <v>0</v>
      </c>
      <c r="AW6304">
        <v>1</v>
      </c>
      <c r="BA6304">
        <v>57.9</v>
      </c>
      <c r="BB6304">
        <v>46.7</v>
      </c>
      <c r="BC6304">
        <v>30.669765130923501</v>
      </c>
      <c r="BD6304">
        <v>25.874374163309501</v>
      </c>
      <c r="BE6304">
        <v>39.509363530000002</v>
      </c>
    </row>
    <row r="6305" spans="1:58">
      <c r="A6305" t="s">
        <v>24</v>
      </c>
      <c r="B6305" t="s">
        <v>58</v>
      </c>
      <c r="C6305">
        <v>1982</v>
      </c>
      <c r="D6305">
        <f t="shared" si="482"/>
        <v>148</v>
      </c>
      <c r="E6305">
        <v>4</v>
      </c>
      <c r="G6305">
        <v>63908.419284000003</v>
      </c>
      <c r="H6305">
        <v>35197.500440000003</v>
      </c>
      <c r="I6305">
        <v>13716.278350000001</v>
      </c>
      <c r="J6305">
        <v>11038.392400000001</v>
      </c>
      <c r="K6305">
        <v>12052.438389000001</v>
      </c>
      <c r="L6305">
        <v>9268.6858489999995</v>
      </c>
      <c r="O6305">
        <f>VLOOKUP(C6305,[1]pop_15p_a!$A$8:$AL$68,27,FALSE)</f>
        <v>2302675.3504333901</v>
      </c>
      <c r="Q6305">
        <f t="shared" si="481"/>
        <v>2783.7525400000013</v>
      </c>
      <c r="R6305">
        <v>3156.1</v>
      </c>
      <c r="AN6305">
        <v>30.596969999999999</v>
      </c>
      <c r="AO6305">
        <v>0.3060292</v>
      </c>
      <c r="AQ6305">
        <v>3.9348992329999999</v>
      </c>
      <c r="AT6305">
        <v>11</v>
      </c>
      <c r="AV6305">
        <v>0</v>
      </c>
      <c r="AW6305">
        <v>1</v>
      </c>
      <c r="BA6305">
        <v>59</v>
      </c>
      <c r="BB6305">
        <v>47.1</v>
      </c>
      <c r="BC6305">
        <v>30.408821595503799</v>
      </c>
      <c r="BD6305">
        <v>27.1890000292045</v>
      </c>
      <c r="BE6305">
        <v>38.531700499999999</v>
      </c>
    </row>
    <row r="6306" spans="1:58">
      <c r="A6306" t="s">
        <v>24</v>
      </c>
      <c r="B6306" t="s">
        <v>58</v>
      </c>
      <c r="C6306">
        <v>1983</v>
      </c>
      <c r="D6306">
        <f t="shared" si="482"/>
        <v>149</v>
      </c>
      <c r="E6306">
        <v>1</v>
      </c>
      <c r="G6306">
        <v>62444.546162999999</v>
      </c>
      <c r="H6306">
        <v>35614.509442000002</v>
      </c>
      <c r="I6306">
        <v>13934.907955999999</v>
      </c>
      <c r="J6306">
        <v>11097.224598999999</v>
      </c>
      <c r="K6306">
        <v>12507.548666999999</v>
      </c>
      <c r="L6306">
        <v>8931.6508109999995</v>
      </c>
      <c r="O6306">
        <f>VLOOKUP(C6306,[1]pop_15p_a!$A$8:$AL$68,27,FALSE)</f>
        <v>2345545.6965851602</v>
      </c>
      <c r="Q6306">
        <f t="shared" si="481"/>
        <v>3575.8978559999996</v>
      </c>
      <c r="R6306">
        <v>3199.3</v>
      </c>
      <c r="AN6306">
        <v>30.849270000000001</v>
      </c>
      <c r="AO6306">
        <v>0.30864979999999997</v>
      </c>
      <c r="AQ6306">
        <v>4.4164331209999999</v>
      </c>
      <c r="AT6306">
        <v>11</v>
      </c>
      <c r="AV6306">
        <v>0</v>
      </c>
      <c r="AW6306">
        <v>1</v>
      </c>
      <c r="BA6306">
        <v>58.6</v>
      </c>
      <c r="BB6306">
        <v>45.3</v>
      </c>
      <c r="BC6306">
        <v>30.334970885624902</v>
      </c>
      <c r="BD6306">
        <v>27.936806313324801</v>
      </c>
      <c r="BE6306">
        <v>38.002475760000003</v>
      </c>
    </row>
    <row r="6307" spans="1:58">
      <c r="A6307" t="s">
        <v>24</v>
      </c>
      <c r="B6307" t="s">
        <v>58</v>
      </c>
      <c r="C6307">
        <v>1983</v>
      </c>
      <c r="D6307">
        <f t="shared" si="482"/>
        <v>150</v>
      </c>
      <c r="E6307">
        <v>2</v>
      </c>
      <c r="G6307">
        <v>65008.441020999999</v>
      </c>
      <c r="H6307">
        <v>35870.288337999998</v>
      </c>
      <c r="I6307">
        <v>13863.992394000001</v>
      </c>
      <c r="J6307">
        <v>11800.283176000001</v>
      </c>
      <c r="K6307">
        <v>12433.299862</v>
      </c>
      <c r="L6307">
        <v>8912.1918760000008</v>
      </c>
      <c r="O6307">
        <f>VLOOKUP(C6307,[1]pop_15p_a!$A$8:$AL$68,27,FALSE)</f>
        <v>2345545.6965851602</v>
      </c>
      <c r="Q6307">
        <f t="shared" si="481"/>
        <v>3521.1079859999991</v>
      </c>
      <c r="R6307">
        <v>3199.3</v>
      </c>
      <c r="AN6307">
        <v>31.14744</v>
      </c>
      <c r="AO6307">
        <v>0.31238579999999999</v>
      </c>
      <c r="AQ6307">
        <v>4.4164331209999999</v>
      </c>
      <c r="AT6307">
        <v>11</v>
      </c>
      <c r="AV6307">
        <v>0</v>
      </c>
      <c r="AW6307">
        <v>1</v>
      </c>
      <c r="BA6307">
        <v>59.9</v>
      </c>
      <c r="BB6307">
        <v>46.5</v>
      </c>
      <c r="BC6307">
        <v>30.7941242924744</v>
      </c>
      <c r="BD6307">
        <v>28.293249939688799</v>
      </c>
      <c r="BE6307">
        <v>38.065128340000001</v>
      </c>
    </row>
    <row r="6308" spans="1:58">
      <c r="A6308" t="s">
        <v>24</v>
      </c>
      <c r="B6308" t="s">
        <v>58</v>
      </c>
      <c r="C6308">
        <v>1983</v>
      </c>
      <c r="D6308">
        <f t="shared" si="482"/>
        <v>151</v>
      </c>
      <c r="E6308">
        <v>3</v>
      </c>
      <c r="G6308">
        <v>65984.011077000003</v>
      </c>
      <c r="H6308">
        <v>36349.423454000003</v>
      </c>
      <c r="I6308">
        <v>14112.196861</v>
      </c>
      <c r="J6308">
        <v>11408.050496</v>
      </c>
      <c r="K6308">
        <v>12855.168072</v>
      </c>
      <c r="L6308">
        <v>9679.429854</v>
      </c>
      <c r="O6308">
        <f>VLOOKUP(C6308,[1]pop_15p_a!$A$8:$AL$68,27,FALSE)</f>
        <v>2345545.6965851602</v>
      </c>
      <c r="Q6308">
        <f t="shared" si="481"/>
        <v>3175.7382180000004</v>
      </c>
      <c r="R6308">
        <v>3199.3</v>
      </c>
      <c r="AN6308">
        <v>31.399740000000001</v>
      </c>
      <c r="AO6308">
        <v>0.31451109999999999</v>
      </c>
      <c r="AQ6308">
        <v>4.4164331209999999</v>
      </c>
      <c r="AT6308">
        <v>11</v>
      </c>
      <c r="AV6308">
        <v>0</v>
      </c>
      <c r="AW6308">
        <v>1</v>
      </c>
      <c r="BA6308">
        <v>61.3</v>
      </c>
      <c r="BB6308">
        <v>48.1</v>
      </c>
      <c r="BC6308">
        <v>31.5831589585876</v>
      </c>
      <c r="BD6308">
        <v>28.752393803361901</v>
      </c>
      <c r="BE6308">
        <v>38.469207590000003</v>
      </c>
    </row>
    <row r="6309" spans="1:58">
      <c r="A6309" t="s">
        <v>24</v>
      </c>
      <c r="B6309" t="s">
        <v>58</v>
      </c>
      <c r="C6309">
        <v>1983</v>
      </c>
      <c r="D6309">
        <f t="shared" si="482"/>
        <v>152</v>
      </c>
      <c r="E6309">
        <v>4</v>
      </c>
      <c r="G6309">
        <v>66455.670981000003</v>
      </c>
      <c r="H6309">
        <v>36846.571168000002</v>
      </c>
      <c r="I6309">
        <v>14051.412093999999</v>
      </c>
      <c r="J6309">
        <v>11815.084409999999</v>
      </c>
      <c r="K6309">
        <v>12683.045842</v>
      </c>
      <c r="L6309">
        <v>9721.1275710000009</v>
      </c>
      <c r="O6309">
        <f>VLOOKUP(C6309,[1]pop_15p_a!$A$8:$AL$68,27,FALSE)</f>
        <v>2345545.6965851602</v>
      </c>
      <c r="Q6309">
        <f t="shared" si="481"/>
        <v>2961.9182709999986</v>
      </c>
      <c r="R6309">
        <v>3199.3</v>
      </c>
      <c r="AN6309">
        <v>31.69791</v>
      </c>
      <c r="AO6309">
        <v>0.31692199999999998</v>
      </c>
      <c r="AQ6309">
        <v>4.4164331209999999</v>
      </c>
      <c r="AT6309">
        <v>11</v>
      </c>
      <c r="AV6309">
        <v>0</v>
      </c>
      <c r="AW6309">
        <v>1</v>
      </c>
      <c r="BA6309">
        <v>71.599999999999994</v>
      </c>
      <c r="BB6309">
        <v>50.1</v>
      </c>
      <c r="BC6309">
        <v>32.441082776390999</v>
      </c>
      <c r="BD6309">
        <v>28.836982799578401</v>
      </c>
      <c r="BE6309">
        <v>39.692475719999997</v>
      </c>
    </row>
    <row r="6310" spans="1:58">
      <c r="A6310" t="s">
        <v>24</v>
      </c>
      <c r="B6310" t="s">
        <v>58</v>
      </c>
      <c r="C6310">
        <v>1984</v>
      </c>
      <c r="D6310">
        <f t="shared" si="482"/>
        <v>153</v>
      </c>
      <c r="E6310">
        <v>1</v>
      </c>
      <c r="G6310">
        <v>71728.586821999997</v>
      </c>
      <c r="H6310">
        <v>38157.888328000001</v>
      </c>
      <c r="I6310">
        <v>14218.570204</v>
      </c>
      <c r="J6310">
        <v>13402.516670999999</v>
      </c>
      <c r="K6310">
        <v>13253.411661</v>
      </c>
      <c r="L6310">
        <v>10774.689866999999</v>
      </c>
      <c r="O6310">
        <f>VLOOKUP(C6310,[1]pop_15p_a!$A$8:$AL$68,27,FALSE)</f>
        <v>2381247.3252586699</v>
      </c>
      <c r="Q6310">
        <f t="shared" si="481"/>
        <v>2478.721794000001</v>
      </c>
      <c r="R6310">
        <v>3227.1</v>
      </c>
      <c r="AN6310">
        <v>31.919789999999999</v>
      </c>
      <c r="AO6310">
        <v>0.31999650000000002</v>
      </c>
      <c r="AQ6310">
        <v>4.9246526985000001</v>
      </c>
      <c r="AT6310">
        <v>11</v>
      </c>
      <c r="AV6310">
        <v>0</v>
      </c>
      <c r="AW6310">
        <v>1</v>
      </c>
      <c r="BA6310">
        <v>66.900000000000006</v>
      </c>
      <c r="BB6310">
        <v>46.5</v>
      </c>
      <c r="BC6310">
        <v>33.097516650460101</v>
      </c>
      <c r="BD6310">
        <v>29.396812447751</v>
      </c>
      <c r="BE6310">
        <v>40.268063910000002</v>
      </c>
    </row>
    <row r="6311" spans="1:58">
      <c r="A6311" t="s">
        <v>24</v>
      </c>
      <c r="B6311" t="s">
        <v>58</v>
      </c>
      <c r="C6311">
        <v>1984</v>
      </c>
      <c r="D6311">
        <f t="shared" si="482"/>
        <v>154</v>
      </c>
      <c r="E6311">
        <v>2</v>
      </c>
      <c r="G6311">
        <v>69479.131899</v>
      </c>
      <c r="H6311">
        <v>38172.298406000002</v>
      </c>
      <c r="I6311">
        <v>13813.338421</v>
      </c>
      <c r="J6311">
        <v>12055.604449</v>
      </c>
      <c r="K6311">
        <v>13455.908401999999</v>
      </c>
      <c r="L6311">
        <v>11266.722917999999</v>
      </c>
      <c r="O6311">
        <f>VLOOKUP(C6311,[1]pop_15p_a!$A$8:$AL$68,27,FALSE)</f>
        <v>2381247.3252586699</v>
      </c>
      <c r="Q6311">
        <f t="shared" si="481"/>
        <v>2189.1854839999996</v>
      </c>
      <c r="R6311">
        <v>3227.1</v>
      </c>
      <c r="AN6311">
        <v>32.617150000000002</v>
      </c>
      <c r="AO6311">
        <v>0.327793</v>
      </c>
      <c r="AQ6311">
        <v>4.9246526985000001</v>
      </c>
      <c r="AT6311">
        <v>11</v>
      </c>
      <c r="AV6311">
        <v>0</v>
      </c>
      <c r="AW6311">
        <v>1</v>
      </c>
      <c r="BA6311">
        <v>70.7</v>
      </c>
      <c r="BB6311">
        <v>49.1</v>
      </c>
      <c r="BC6311">
        <v>33.204105289298901</v>
      </c>
      <c r="BD6311">
        <v>30.1233368399038</v>
      </c>
      <c r="BE6311">
        <v>40.512519840000003</v>
      </c>
    </row>
    <row r="6312" spans="1:58">
      <c r="A6312" t="s">
        <v>24</v>
      </c>
      <c r="B6312" t="s">
        <v>58</v>
      </c>
      <c r="C6312">
        <v>1984</v>
      </c>
      <c r="D6312">
        <f t="shared" si="482"/>
        <v>155</v>
      </c>
      <c r="E6312">
        <v>3</v>
      </c>
      <c r="G6312">
        <v>69942.729240000001</v>
      </c>
      <c r="H6312">
        <v>38226.336200999998</v>
      </c>
      <c r="I6312">
        <v>14471.840069</v>
      </c>
      <c r="J6312">
        <v>12743.861793</v>
      </c>
      <c r="K6312">
        <v>13948.65047</v>
      </c>
      <c r="L6312">
        <v>10933.141188</v>
      </c>
      <c r="O6312">
        <f>VLOOKUP(C6312,[1]pop_15p_a!$A$8:$AL$68,27,FALSE)</f>
        <v>2381247.3252586699</v>
      </c>
      <c r="Q6312">
        <f t="shared" si="481"/>
        <v>3015.5092820000009</v>
      </c>
      <c r="R6312">
        <v>3227.1</v>
      </c>
      <c r="AN6312">
        <v>33.599780000000003</v>
      </c>
      <c r="AO6312">
        <v>0.33606189999999997</v>
      </c>
      <c r="AQ6312">
        <v>4.9246526985000001</v>
      </c>
      <c r="AT6312">
        <v>11</v>
      </c>
      <c r="AV6312">
        <v>0</v>
      </c>
      <c r="AW6312">
        <v>1</v>
      </c>
      <c r="BA6312">
        <v>80.400000000000006</v>
      </c>
      <c r="BB6312">
        <v>51.7</v>
      </c>
      <c r="BC6312">
        <v>32.974857793533403</v>
      </c>
      <c r="BD6312">
        <v>30.862279854510799</v>
      </c>
      <c r="BE6312">
        <v>40.71335156</v>
      </c>
    </row>
    <row r="6313" spans="1:58">
      <c r="A6313" t="s">
        <v>24</v>
      </c>
      <c r="B6313" t="s">
        <v>58</v>
      </c>
      <c r="C6313">
        <v>1984</v>
      </c>
      <c r="D6313">
        <f t="shared" si="482"/>
        <v>156</v>
      </c>
      <c r="E6313">
        <v>4</v>
      </c>
      <c r="G6313">
        <v>71321.427418000007</v>
      </c>
      <c r="H6313">
        <v>38226.336200999998</v>
      </c>
      <c r="I6313">
        <v>14638.998180000001</v>
      </c>
      <c r="J6313">
        <v>13298.908039</v>
      </c>
      <c r="K6313">
        <v>13860.901882</v>
      </c>
      <c r="L6313">
        <v>10377.171639</v>
      </c>
      <c r="O6313">
        <f>VLOOKUP(C6313,[1]pop_15p_a!$A$8:$AL$68,27,FALSE)</f>
        <v>2381247.3252586699</v>
      </c>
      <c r="Q6313">
        <f t="shared" si="481"/>
        <v>3483.730243</v>
      </c>
      <c r="R6313">
        <v>3227.1</v>
      </c>
      <c r="AN6313">
        <v>34.677509999999998</v>
      </c>
      <c r="AO6313">
        <v>0.34615220000000002</v>
      </c>
      <c r="AQ6313">
        <v>4.9246526985000001</v>
      </c>
      <c r="AT6313">
        <v>11</v>
      </c>
      <c r="AV6313">
        <v>0</v>
      </c>
      <c r="AW6313">
        <v>1</v>
      </c>
      <c r="BA6313">
        <v>80.2</v>
      </c>
      <c r="BB6313">
        <v>51.8</v>
      </c>
      <c r="BC6313">
        <v>32.566753462883703</v>
      </c>
      <c r="BD6313">
        <v>31.780779573944798</v>
      </c>
      <c r="BE6313">
        <v>40.694773720000001</v>
      </c>
    </row>
    <row r="6314" spans="1:58">
      <c r="A6314" t="s">
        <v>24</v>
      </c>
      <c r="B6314" t="s">
        <v>58</v>
      </c>
      <c r="C6314">
        <v>1985</v>
      </c>
      <c r="D6314">
        <f t="shared" si="482"/>
        <v>157</v>
      </c>
      <c r="E6314">
        <v>1</v>
      </c>
      <c r="G6314">
        <v>72409.873349000001</v>
      </c>
      <c r="H6314">
        <v>37970.557305000002</v>
      </c>
      <c r="I6314">
        <v>14365.466726000001</v>
      </c>
      <c r="J6314">
        <v>12895.574434</v>
      </c>
      <c r="K6314">
        <v>15008.383411999999</v>
      </c>
      <c r="L6314">
        <v>10930.361341</v>
      </c>
      <c r="O6314">
        <f>VLOOKUP(C6314,[1]pop_15p_a!$A$8:$AL$68,27,FALSE)</f>
        <v>2405271.4581049001</v>
      </c>
      <c r="Q6314">
        <f t="shared" si="481"/>
        <v>4078.0220709999994</v>
      </c>
      <c r="R6314">
        <v>3247.1</v>
      </c>
      <c r="W6314">
        <v>64.2</v>
      </c>
      <c r="AE6314">
        <f>AF6314</f>
        <v>30.5</v>
      </c>
      <c r="AF6314">
        <v>30.5</v>
      </c>
      <c r="AN6314">
        <v>36.199010000000001</v>
      </c>
      <c r="AO6314">
        <v>0.36166680000000001</v>
      </c>
      <c r="AP6314">
        <v>0.74475161115218003</v>
      </c>
      <c r="AQ6314">
        <v>4.9848074477499997</v>
      </c>
      <c r="AR6314">
        <v>4.4412591831999997</v>
      </c>
      <c r="AT6314">
        <v>11</v>
      </c>
      <c r="AV6314">
        <v>0</v>
      </c>
      <c r="AW6314">
        <v>1</v>
      </c>
      <c r="BA6314">
        <v>82</v>
      </c>
      <c r="BB6314">
        <v>53.8</v>
      </c>
      <c r="BC6314">
        <v>32.059375963487099</v>
      </c>
      <c r="BD6314">
        <v>33.128721544213903</v>
      </c>
      <c r="BE6314">
        <v>40.361526079999997</v>
      </c>
    </row>
    <row r="6315" spans="1:58">
      <c r="A6315" t="s">
        <v>24</v>
      </c>
      <c r="B6315" t="s">
        <v>58</v>
      </c>
      <c r="C6315">
        <v>1985</v>
      </c>
      <c r="D6315">
        <f t="shared" si="482"/>
        <v>158</v>
      </c>
      <c r="E6315">
        <v>2</v>
      </c>
      <c r="G6315">
        <v>71712.461697000006</v>
      </c>
      <c r="H6315">
        <v>38586.588168000002</v>
      </c>
      <c r="I6315">
        <v>14395.859109999999</v>
      </c>
      <c r="J6315">
        <v>13195.299406</v>
      </c>
      <c r="K6315">
        <v>15113.006727</v>
      </c>
      <c r="L6315">
        <v>11127.730530999999</v>
      </c>
      <c r="O6315">
        <f>VLOOKUP(C6315,[1]pop_15p_a!$A$8:$AL$68,27,FALSE)</f>
        <v>2405271.4581049001</v>
      </c>
      <c r="Q6315">
        <f t="shared" si="481"/>
        <v>3985.2761960000007</v>
      </c>
      <c r="R6315">
        <v>3247.1</v>
      </c>
      <c r="W6315">
        <v>64.2</v>
      </c>
      <c r="AE6315">
        <f t="shared" ref="AE6315:AE6378" si="483">AF6315</f>
        <v>21.3</v>
      </c>
      <c r="AF6315">
        <v>21.3</v>
      </c>
      <c r="AN6315">
        <v>38.037489999999998</v>
      </c>
      <c r="AO6315">
        <v>0.37911990000000001</v>
      </c>
      <c r="AP6315">
        <v>0.74475161115218003</v>
      </c>
      <c r="AQ6315">
        <v>4.9848074477499997</v>
      </c>
      <c r="AR6315">
        <v>4.4412591831999997</v>
      </c>
      <c r="AT6315">
        <v>12</v>
      </c>
      <c r="AV6315">
        <v>0</v>
      </c>
      <c r="AW6315">
        <v>1</v>
      </c>
      <c r="BA6315">
        <v>84.9</v>
      </c>
      <c r="BB6315">
        <v>55.8</v>
      </c>
      <c r="BC6315">
        <v>31.983154945588598</v>
      </c>
      <c r="BD6315">
        <v>35.087061500294197</v>
      </c>
      <c r="BE6315">
        <v>39.53703943</v>
      </c>
    </row>
    <row r="6316" spans="1:58">
      <c r="A6316" t="s">
        <v>24</v>
      </c>
      <c r="B6316" t="s">
        <v>58</v>
      </c>
      <c r="C6316">
        <v>1985</v>
      </c>
      <c r="D6316">
        <f t="shared" si="482"/>
        <v>159</v>
      </c>
      <c r="E6316">
        <v>3</v>
      </c>
      <c r="G6316">
        <v>70664.328578999994</v>
      </c>
      <c r="H6316">
        <v>38294.784075000003</v>
      </c>
      <c r="I6316">
        <v>14649.128973999999</v>
      </c>
      <c r="J6316">
        <v>13717.042877</v>
      </c>
      <c r="K6316">
        <v>13982.399927</v>
      </c>
      <c r="L6316">
        <v>10724.652607</v>
      </c>
      <c r="O6316">
        <f>VLOOKUP(C6316,[1]pop_15p_a!$A$8:$AL$68,27,FALSE)</f>
        <v>2405271.4581049001</v>
      </c>
      <c r="Q6316">
        <f t="shared" si="481"/>
        <v>3257.7473200000004</v>
      </c>
      <c r="R6316">
        <v>3247.1</v>
      </c>
      <c r="W6316">
        <v>64.2</v>
      </c>
      <c r="AE6316">
        <f t="shared" si="483"/>
        <v>38.166666666666664</v>
      </c>
      <c r="AF6316">
        <v>38.166666666666664</v>
      </c>
      <c r="AN6316">
        <v>39.08352</v>
      </c>
      <c r="AO6316">
        <v>0.3908412</v>
      </c>
      <c r="AP6316">
        <v>0.74475161115218003</v>
      </c>
      <c r="AQ6316">
        <v>4.9848074477499997</v>
      </c>
      <c r="AR6316">
        <v>4.4412591831999997</v>
      </c>
      <c r="AT6316">
        <v>12</v>
      </c>
      <c r="AV6316">
        <v>0</v>
      </c>
      <c r="AW6316">
        <v>1</v>
      </c>
      <c r="BA6316">
        <v>86.4</v>
      </c>
      <c r="BB6316">
        <v>58</v>
      </c>
      <c r="BC6316">
        <v>32.124117433912602</v>
      </c>
      <c r="BD6316">
        <v>36.764583604668601</v>
      </c>
      <c r="BE6316">
        <v>39.232550689999997</v>
      </c>
    </row>
    <row r="6317" spans="1:58">
      <c r="A6317" t="s">
        <v>24</v>
      </c>
      <c r="B6317" t="s">
        <v>58</v>
      </c>
      <c r="C6317">
        <v>1985</v>
      </c>
      <c r="D6317">
        <f t="shared" si="482"/>
        <v>160</v>
      </c>
      <c r="E6317">
        <v>4</v>
      </c>
      <c r="G6317">
        <v>72099.464693999995</v>
      </c>
      <c r="H6317">
        <v>39036.903126999998</v>
      </c>
      <c r="I6317">
        <v>14583.27881</v>
      </c>
      <c r="J6317">
        <v>13672.639176999999</v>
      </c>
      <c r="K6317">
        <v>14522.391234000001</v>
      </c>
      <c r="L6317">
        <v>10827.506974</v>
      </c>
      <c r="O6317">
        <f>VLOOKUP(C6317,[1]pop_15p_a!$A$8:$AL$68,27,FALSE)</f>
        <v>2405271.4581049001</v>
      </c>
      <c r="Q6317">
        <f t="shared" si="481"/>
        <v>3694.8842600000007</v>
      </c>
      <c r="R6317">
        <v>3247.1</v>
      </c>
      <c r="W6317">
        <v>64.2</v>
      </c>
      <c r="AE6317">
        <f t="shared" si="483"/>
        <v>20.833333333333332</v>
      </c>
      <c r="AF6317">
        <v>20.833333333333332</v>
      </c>
      <c r="AN6317">
        <v>39.971060000000001</v>
      </c>
      <c r="AO6317">
        <v>0.40284529999999996</v>
      </c>
      <c r="AP6317">
        <v>0.74475161115218003</v>
      </c>
      <c r="AQ6317">
        <v>4.9848074477499997</v>
      </c>
      <c r="AR6317">
        <v>4.4412591831999997</v>
      </c>
      <c r="AT6317">
        <v>12</v>
      </c>
      <c r="AV6317">
        <v>0</v>
      </c>
      <c r="AW6317">
        <v>1</v>
      </c>
      <c r="BA6317">
        <v>90.7</v>
      </c>
      <c r="BB6317">
        <v>59.1</v>
      </c>
      <c r="BC6317">
        <v>32.171839950617702</v>
      </c>
      <c r="BD6317">
        <v>38.409502032302697</v>
      </c>
      <c r="BE6317">
        <v>38.774386300000003</v>
      </c>
    </row>
    <row r="6318" spans="1:58">
      <c r="A6318" t="s">
        <v>24</v>
      </c>
      <c r="B6318" t="s">
        <v>58</v>
      </c>
      <c r="C6318">
        <v>1986</v>
      </c>
      <c r="D6318">
        <f t="shared" si="482"/>
        <v>161</v>
      </c>
      <c r="E6318">
        <v>1</v>
      </c>
      <c r="G6318">
        <v>68172.996782000002</v>
      </c>
      <c r="H6318">
        <v>39292.682023000001</v>
      </c>
      <c r="I6318">
        <v>14633.932782</v>
      </c>
      <c r="J6318">
        <v>13979.764766</v>
      </c>
      <c r="K6318">
        <v>13466.033239</v>
      </c>
      <c r="L6318">
        <v>11583.625561000001</v>
      </c>
      <c r="O6318">
        <f>VLOOKUP(C6318,[1]pop_15p_a!$A$8:$AL$68,27,FALSE)</f>
        <v>2415680.8555971999</v>
      </c>
      <c r="Q6318">
        <f t="shared" si="481"/>
        <v>1882.4076779999996</v>
      </c>
      <c r="R6318">
        <v>3246.3</v>
      </c>
      <c r="W6318">
        <v>68.599999999999994</v>
      </c>
      <c r="Z6318">
        <f>AB6318</f>
        <v>4.2</v>
      </c>
      <c r="AB6318">
        <v>4.2</v>
      </c>
      <c r="AE6318">
        <f t="shared" si="483"/>
        <v>20.766666666666666</v>
      </c>
      <c r="AF6318">
        <v>20.766666666666666</v>
      </c>
      <c r="AN6318">
        <v>40.890300000000003</v>
      </c>
      <c r="AO6318">
        <v>0.41266069999999999</v>
      </c>
      <c r="AP6318">
        <v>0.41935867818063999</v>
      </c>
      <c r="AQ6318">
        <v>5.2855226607499999</v>
      </c>
      <c r="AR6318">
        <v>4.6077468890000004</v>
      </c>
      <c r="AT6318">
        <v>12</v>
      </c>
      <c r="AV6318">
        <v>0</v>
      </c>
      <c r="AW6318">
        <v>1</v>
      </c>
      <c r="BA6318">
        <v>97.5</v>
      </c>
      <c r="BB6318">
        <v>62.9</v>
      </c>
      <c r="BC6318">
        <v>31.9685235757978</v>
      </c>
      <c r="BD6318">
        <v>39.7757951135602</v>
      </c>
      <c r="BE6318">
        <v>38.142063039999996</v>
      </c>
      <c r="BF6318">
        <v>50.328654749999998</v>
      </c>
    </row>
    <row r="6319" spans="1:58">
      <c r="A6319" t="s">
        <v>24</v>
      </c>
      <c r="B6319" t="s">
        <v>58</v>
      </c>
      <c r="C6319">
        <v>1986</v>
      </c>
      <c r="D6319">
        <f t="shared" si="482"/>
        <v>162</v>
      </c>
      <c r="E6319">
        <v>2</v>
      </c>
      <c r="G6319">
        <v>73542.663373000003</v>
      </c>
      <c r="H6319">
        <v>40513.936191000001</v>
      </c>
      <c r="I6319">
        <v>14603.540399</v>
      </c>
      <c r="J6319">
        <v>12544.045145</v>
      </c>
      <c r="K6319">
        <v>14549.390799999999</v>
      </c>
      <c r="L6319">
        <v>10883.103929000001</v>
      </c>
      <c r="O6319">
        <f>VLOOKUP(C6319,[1]pop_15p_a!$A$8:$AL$68,27,FALSE)</f>
        <v>2415680.8555971999</v>
      </c>
      <c r="Q6319">
        <f t="shared" si="481"/>
        <v>3666.2868709999984</v>
      </c>
      <c r="R6319">
        <v>3246.3</v>
      </c>
      <c r="W6319">
        <v>68.599999999999994</v>
      </c>
      <c r="Z6319">
        <f t="shared" ref="Z6319:Z6382" si="484">AB6319</f>
        <v>4.0999999999999996</v>
      </c>
      <c r="AB6319">
        <v>4.0999999999999996</v>
      </c>
      <c r="AE6319">
        <f t="shared" si="483"/>
        <v>17.933333333333334</v>
      </c>
      <c r="AF6319">
        <v>17.933333333333334</v>
      </c>
      <c r="AN6319">
        <v>41.99973</v>
      </c>
      <c r="AO6319">
        <v>0.42618079999999997</v>
      </c>
      <c r="AP6319">
        <v>0.41935867818063999</v>
      </c>
      <c r="AQ6319">
        <v>5.2855226607499999</v>
      </c>
      <c r="AR6319">
        <v>4.6077468890000004</v>
      </c>
      <c r="AT6319">
        <v>12</v>
      </c>
      <c r="AV6319">
        <v>0</v>
      </c>
      <c r="AW6319">
        <v>1</v>
      </c>
      <c r="BA6319">
        <v>97.3</v>
      </c>
      <c r="BB6319">
        <v>62.4</v>
      </c>
      <c r="BC6319">
        <v>31.485350797971702</v>
      </c>
      <c r="BD6319">
        <v>40.881602227793103</v>
      </c>
      <c r="BE6319">
        <v>37.629743849999997</v>
      </c>
      <c r="BF6319">
        <v>49.578353470000003</v>
      </c>
    </row>
    <row r="6320" spans="1:58">
      <c r="A6320" t="s">
        <v>24</v>
      </c>
      <c r="B6320" t="s">
        <v>58</v>
      </c>
      <c r="C6320">
        <v>1986</v>
      </c>
      <c r="D6320">
        <f t="shared" si="482"/>
        <v>163</v>
      </c>
      <c r="E6320">
        <v>3</v>
      </c>
      <c r="G6320">
        <v>76759.625790000006</v>
      </c>
      <c r="H6320">
        <v>42383.643899000002</v>
      </c>
      <c r="I6320">
        <v>14563.01722</v>
      </c>
      <c r="J6320">
        <v>13528.327154000001</v>
      </c>
      <c r="K6320">
        <v>15727.24684</v>
      </c>
      <c r="L6320">
        <v>11288.9617</v>
      </c>
      <c r="O6320">
        <f>VLOOKUP(C6320,[1]pop_15p_a!$A$8:$AL$68,27,FALSE)</f>
        <v>2415680.8555971999</v>
      </c>
      <c r="Q6320">
        <f t="shared" si="481"/>
        <v>4438.28514</v>
      </c>
      <c r="R6320">
        <v>3246.3</v>
      </c>
      <c r="W6320">
        <v>68.599999999999994</v>
      </c>
      <c r="Z6320">
        <f t="shared" si="484"/>
        <v>4.2</v>
      </c>
      <c r="AB6320">
        <v>4.2</v>
      </c>
      <c r="AE6320">
        <f t="shared" si="483"/>
        <v>15.5</v>
      </c>
      <c r="AF6320">
        <v>15.5</v>
      </c>
      <c r="AN6320">
        <v>43.394440000000003</v>
      </c>
      <c r="AO6320">
        <v>0.44408819999999999</v>
      </c>
      <c r="AP6320">
        <v>0.41935867818063999</v>
      </c>
      <c r="AQ6320">
        <v>5.2855226607499999</v>
      </c>
      <c r="AR6320">
        <v>4.6077468890000004</v>
      </c>
      <c r="AT6320">
        <v>12</v>
      </c>
      <c r="AV6320">
        <v>0</v>
      </c>
      <c r="AW6320">
        <v>1</v>
      </c>
      <c r="BA6320">
        <v>100.7</v>
      </c>
      <c r="BB6320">
        <v>61.4</v>
      </c>
      <c r="BC6320">
        <v>31.222752579937001</v>
      </c>
      <c r="BD6320">
        <v>41.812343808618401</v>
      </c>
      <c r="BE6320">
        <v>37.629151440000001</v>
      </c>
      <c r="BF6320">
        <v>48.370514839999998</v>
      </c>
    </row>
    <row r="6321" spans="1:58">
      <c r="A6321" t="s">
        <v>24</v>
      </c>
      <c r="B6321" t="s">
        <v>58</v>
      </c>
      <c r="C6321">
        <v>1986</v>
      </c>
      <c r="D6321">
        <f t="shared" si="482"/>
        <v>164</v>
      </c>
      <c r="E6321">
        <v>4</v>
      </c>
      <c r="G6321">
        <v>70902.174171000006</v>
      </c>
      <c r="H6321">
        <v>38651.433521999999</v>
      </c>
      <c r="I6321">
        <v>14669.390563999999</v>
      </c>
      <c r="J6321">
        <v>12584.748535999999</v>
      </c>
      <c r="K6321">
        <v>15075.882325</v>
      </c>
      <c r="L6321">
        <v>10944.260579</v>
      </c>
      <c r="O6321">
        <f>VLOOKUP(C6321,[1]pop_15p_a!$A$8:$AL$68,27,FALSE)</f>
        <v>2415680.8555971999</v>
      </c>
      <c r="Q6321">
        <f t="shared" si="481"/>
        <v>4131.6217460000007</v>
      </c>
      <c r="R6321">
        <v>3246.3</v>
      </c>
      <c r="W6321">
        <v>68.599999999999994</v>
      </c>
      <c r="Z6321">
        <f t="shared" si="484"/>
        <v>4.3</v>
      </c>
      <c r="AB6321">
        <v>4.3</v>
      </c>
      <c r="AE6321">
        <f t="shared" si="483"/>
        <v>21.2</v>
      </c>
      <c r="AF6321">
        <v>21.2</v>
      </c>
      <c r="AN6321">
        <v>47.261580000000002</v>
      </c>
      <c r="AO6321">
        <v>0.48160059999999999</v>
      </c>
      <c r="AP6321">
        <v>0.41935867818063999</v>
      </c>
      <c r="AQ6321">
        <v>5.2855226607499999</v>
      </c>
      <c r="AR6321">
        <v>4.6077468890000004</v>
      </c>
      <c r="AT6321">
        <v>12</v>
      </c>
      <c r="AV6321">
        <v>0</v>
      </c>
      <c r="AW6321">
        <v>1</v>
      </c>
      <c r="BA6321">
        <v>99.6</v>
      </c>
      <c r="BB6321">
        <v>62.5</v>
      </c>
      <c r="BC6321">
        <v>30.885794734971899</v>
      </c>
      <c r="BD6321">
        <v>44.3592163743699</v>
      </c>
      <c r="BE6321">
        <v>36.235742870000003</v>
      </c>
      <c r="BF6321">
        <v>46.974697800000001</v>
      </c>
    </row>
    <row r="6322" spans="1:58">
      <c r="A6322" t="s">
        <v>24</v>
      </c>
      <c r="B6322" t="s">
        <v>58</v>
      </c>
      <c r="C6322">
        <v>1987</v>
      </c>
      <c r="D6322">
        <f t="shared" si="482"/>
        <v>165</v>
      </c>
      <c r="E6322">
        <v>1</v>
      </c>
      <c r="G6322">
        <v>71019.081326</v>
      </c>
      <c r="H6322">
        <v>40283.374931999999</v>
      </c>
      <c r="I6322">
        <v>14679.521358</v>
      </c>
      <c r="J6322">
        <v>12721.659944000001</v>
      </c>
      <c r="K6322">
        <v>14488.641777999999</v>
      </c>
      <c r="L6322">
        <v>12025.621353</v>
      </c>
      <c r="O6322">
        <f>VLOOKUP(C6322,[1]pop_15p_a!$A$8:$AL$68,27,FALSE)</f>
        <v>2442791.39970179</v>
      </c>
      <c r="Q6322">
        <f t="shared" si="481"/>
        <v>2463.0204249999988</v>
      </c>
      <c r="R6322">
        <v>3274.4</v>
      </c>
      <c r="W6322">
        <v>63</v>
      </c>
      <c r="Z6322">
        <f t="shared" si="484"/>
        <v>4.0999999999999996</v>
      </c>
      <c r="AB6322">
        <v>4.0999999999999996</v>
      </c>
      <c r="AE6322">
        <f t="shared" si="483"/>
        <v>28.333333333333332</v>
      </c>
      <c r="AF6322">
        <v>28.333333333333332</v>
      </c>
      <c r="AN6322">
        <v>48.371009999999998</v>
      </c>
      <c r="AO6322">
        <v>0.49465369999999997</v>
      </c>
      <c r="AP6322">
        <v>0.51509253908072505</v>
      </c>
      <c r="AQ6322">
        <v>5.3699619807500003</v>
      </c>
      <c r="AR6322">
        <v>4.7187639063000004</v>
      </c>
      <c r="AT6322">
        <v>12</v>
      </c>
      <c r="AV6322">
        <v>0</v>
      </c>
      <c r="AW6322">
        <v>1</v>
      </c>
      <c r="BA6322">
        <v>101.2</v>
      </c>
      <c r="BB6322">
        <v>61.8</v>
      </c>
      <c r="BC6322">
        <v>31.418400886703701</v>
      </c>
      <c r="BD6322">
        <v>46.498772241929203</v>
      </c>
      <c r="BE6322">
        <v>36.468880239999997</v>
      </c>
      <c r="BF6322">
        <v>46.929314349999999</v>
      </c>
    </row>
    <row r="6323" spans="1:58">
      <c r="A6323" t="s">
        <v>24</v>
      </c>
      <c r="B6323" t="s">
        <v>58</v>
      </c>
      <c r="C6323">
        <v>1987</v>
      </c>
      <c r="D6323">
        <f t="shared" si="482"/>
        <v>166</v>
      </c>
      <c r="E6323">
        <v>2</v>
      </c>
      <c r="G6323">
        <v>72909.752221000002</v>
      </c>
      <c r="H6323">
        <v>40892.200755999998</v>
      </c>
      <c r="I6323">
        <v>14689.652153000001</v>
      </c>
      <c r="J6323">
        <v>13387.715437999999</v>
      </c>
      <c r="K6323">
        <v>15632.748361</v>
      </c>
      <c r="L6323">
        <v>12147.934654000001</v>
      </c>
      <c r="O6323">
        <f>VLOOKUP(C6323,[1]pop_15p_a!$A$8:$AL$68,27,FALSE)</f>
        <v>2442791.39970179</v>
      </c>
      <c r="Q6323">
        <f t="shared" si="481"/>
        <v>3484.8137069999993</v>
      </c>
      <c r="R6323">
        <v>3274.4</v>
      </c>
      <c r="W6323">
        <v>63</v>
      </c>
      <c r="Z6323">
        <f t="shared" si="484"/>
        <v>4.2</v>
      </c>
      <c r="AB6323">
        <v>4.2</v>
      </c>
      <c r="AE6323">
        <f t="shared" si="483"/>
        <v>22.716666666666669</v>
      </c>
      <c r="AF6323">
        <v>22.716666666666669</v>
      </c>
      <c r="AN6323">
        <v>49.955910000000003</v>
      </c>
      <c r="AO6323">
        <v>0.51104360000000004</v>
      </c>
      <c r="AP6323">
        <v>0.51509253908072505</v>
      </c>
      <c r="AQ6323">
        <v>5.3699619807500003</v>
      </c>
      <c r="AR6323">
        <v>4.7187639063000004</v>
      </c>
      <c r="AT6323">
        <v>12</v>
      </c>
      <c r="AV6323">
        <v>0</v>
      </c>
      <c r="AW6323">
        <v>1</v>
      </c>
      <c r="BA6323">
        <v>100.8</v>
      </c>
      <c r="BB6323">
        <v>62.8</v>
      </c>
      <c r="BC6323">
        <v>31.9527422344534</v>
      </c>
      <c r="BD6323">
        <v>48.247729787949602</v>
      </c>
      <c r="BE6323">
        <v>36.91665948</v>
      </c>
      <c r="BF6323">
        <v>47.827283880000003</v>
      </c>
    </row>
    <row r="6324" spans="1:58">
      <c r="A6324" t="s">
        <v>24</v>
      </c>
      <c r="B6324" t="s">
        <v>58</v>
      </c>
      <c r="C6324">
        <v>1987</v>
      </c>
      <c r="D6324">
        <f t="shared" si="482"/>
        <v>167</v>
      </c>
      <c r="E6324">
        <v>3</v>
      </c>
      <c r="G6324">
        <v>73699.88334</v>
      </c>
      <c r="H6324">
        <v>41101.146896999999</v>
      </c>
      <c r="I6324">
        <v>14851.744865999999</v>
      </c>
      <c r="J6324">
        <v>13458.021296000001</v>
      </c>
      <c r="K6324">
        <v>15744.121568</v>
      </c>
      <c r="L6324">
        <v>11708.718709999999</v>
      </c>
      <c r="O6324">
        <f>VLOOKUP(C6324,[1]pop_15p_a!$A$8:$AL$68,27,FALSE)</f>
        <v>2442791.39970179</v>
      </c>
      <c r="Q6324">
        <f t="shared" si="481"/>
        <v>4035.4028580000013</v>
      </c>
      <c r="R6324">
        <v>3274.4</v>
      </c>
      <c r="W6324">
        <v>63</v>
      </c>
      <c r="Z6324">
        <f t="shared" si="484"/>
        <v>4.2</v>
      </c>
      <c r="AB6324">
        <v>4.2</v>
      </c>
      <c r="AE6324">
        <f t="shared" si="483"/>
        <v>18</v>
      </c>
      <c r="AF6324">
        <v>18</v>
      </c>
      <c r="AN6324">
        <v>50.748350000000002</v>
      </c>
      <c r="AO6324">
        <v>0.52029300000000001</v>
      </c>
      <c r="AP6324">
        <v>0.51509253908072505</v>
      </c>
      <c r="AQ6324">
        <v>5.3699619807500003</v>
      </c>
      <c r="AR6324">
        <v>4.7187639063000004</v>
      </c>
      <c r="AT6324">
        <v>12</v>
      </c>
      <c r="AV6324">
        <v>0</v>
      </c>
      <c r="AW6324">
        <v>1</v>
      </c>
      <c r="BA6324">
        <v>100.4</v>
      </c>
      <c r="BB6324">
        <v>63</v>
      </c>
      <c r="BC6324">
        <v>32.897981459133298</v>
      </c>
      <c r="BD6324">
        <v>50.007262135606702</v>
      </c>
      <c r="BE6324">
        <v>37.363190920000001</v>
      </c>
      <c r="BF6324">
        <v>49.181360939999998</v>
      </c>
    </row>
    <row r="6325" spans="1:58">
      <c r="A6325" t="s">
        <v>24</v>
      </c>
      <c r="B6325" t="s">
        <v>58</v>
      </c>
      <c r="C6325">
        <v>1987</v>
      </c>
      <c r="D6325">
        <f t="shared" si="482"/>
        <v>168</v>
      </c>
      <c r="E6325">
        <v>4</v>
      </c>
      <c r="G6325">
        <v>72615.468691000002</v>
      </c>
      <c r="H6325">
        <v>41648.729886000001</v>
      </c>
      <c r="I6325">
        <v>14917.595031000001</v>
      </c>
      <c r="J6325">
        <v>13002.883374999999</v>
      </c>
      <c r="K6325">
        <v>15808.245536</v>
      </c>
      <c r="L6325">
        <v>12792.859331</v>
      </c>
      <c r="O6325">
        <f>VLOOKUP(C6325,[1]pop_15p_a!$A$8:$AL$68,27,FALSE)</f>
        <v>2442791.39970179</v>
      </c>
      <c r="Q6325">
        <f t="shared" si="481"/>
        <v>3015.3862050000007</v>
      </c>
      <c r="R6325">
        <v>3274.4</v>
      </c>
      <c r="W6325">
        <v>63</v>
      </c>
      <c r="Z6325">
        <f t="shared" si="484"/>
        <v>4.4000000000000004</v>
      </c>
      <c r="AB6325">
        <v>4.4000000000000004</v>
      </c>
      <c r="AE6325">
        <f t="shared" si="483"/>
        <v>17.89</v>
      </c>
      <c r="AF6325">
        <v>17.89</v>
      </c>
      <c r="AN6325">
        <v>51.794379999999997</v>
      </c>
      <c r="AO6325">
        <v>0.53348379999999995</v>
      </c>
      <c r="AP6325">
        <v>0.51509253908072505</v>
      </c>
      <c r="AQ6325">
        <v>5.3699619807500003</v>
      </c>
      <c r="AR6325">
        <v>4.7187639063000004</v>
      </c>
      <c r="AT6325">
        <v>12</v>
      </c>
      <c r="AV6325">
        <v>0</v>
      </c>
      <c r="AW6325">
        <v>1</v>
      </c>
      <c r="BA6325">
        <v>100.3</v>
      </c>
      <c r="BB6325">
        <v>63.7</v>
      </c>
      <c r="BC6325">
        <v>33.940185509725602</v>
      </c>
      <c r="BD6325">
        <v>52.259064860684397</v>
      </c>
      <c r="BE6325">
        <v>37.441268630000003</v>
      </c>
      <c r="BF6325">
        <v>50.72179826</v>
      </c>
    </row>
    <row r="6326" spans="1:58">
      <c r="A6326" t="s">
        <v>24</v>
      </c>
      <c r="B6326" t="s">
        <v>58</v>
      </c>
      <c r="C6326">
        <v>1988</v>
      </c>
      <c r="D6326">
        <f t="shared" si="482"/>
        <v>169</v>
      </c>
      <c r="E6326">
        <v>1</v>
      </c>
      <c r="G6326">
        <v>73469.372067000004</v>
      </c>
      <c r="H6326">
        <v>41090.004289999997</v>
      </c>
      <c r="I6326">
        <v>14993.922137</v>
      </c>
      <c r="J6326">
        <v>13194.236795000001</v>
      </c>
      <c r="K6326">
        <v>16197.490249</v>
      </c>
      <c r="L6326">
        <v>12197.182376999999</v>
      </c>
      <c r="O6326">
        <f>VLOOKUP(C6326,[1]pop_15p_a!$A$8:$AL$68,27,FALSE)</f>
        <v>2459616.4328017002</v>
      </c>
      <c r="Q6326">
        <f t="shared" si="481"/>
        <v>4000.3078720000012</v>
      </c>
      <c r="R6326">
        <v>3283.4</v>
      </c>
      <c r="W6326">
        <v>54.8</v>
      </c>
      <c r="Z6326">
        <f t="shared" si="484"/>
        <v>5</v>
      </c>
      <c r="AB6326">
        <v>5</v>
      </c>
      <c r="AE6326">
        <f t="shared" si="483"/>
        <v>17.510000000000002</v>
      </c>
      <c r="AF6326">
        <v>17.510000000000002</v>
      </c>
      <c r="AN6326">
        <v>52.713619999999999</v>
      </c>
      <c r="AO6326">
        <v>0.54320079999999993</v>
      </c>
      <c r="AP6326">
        <v>-0.298449182676295</v>
      </c>
      <c r="AQ6326">
        <v>5.8620407180000003</v>
      </c>
      <c r="AR6326">
        <v>5.4890064743</v>
      </c>
      <c r="AT6326">
        <v>12</v>
      </c>
      <c r="AV6326">
        <v>0</v>
      </c>
      <c r="AW6326">
        <v>1</v>
      </c>
      <c r="BA6326">
        <v>103.5</v>
      </c>
      <c r="BB6326">
        <v>65.900000000000006</v>
      </c>
      <c r="BC6326">
        <v>34.064074666154603</v>
      </c>
      <c r="BD6326">
        <v>54.207974867767902</v>
      </c>
      <c r="BE6326">
        <v>37.053328479999998</v>
      </c>
      <c r="BF6326">
        <v>51.458812600000002</v>
      </c>
    </row>
    <row r="6327" spans="1:58">
      <c r="A6327" t="s">
        <v>24</v>
      </c>
      <c r="B6327" t="s">
        <v>58</v>
      </c>
      <c r="C6327">
        <v>1988</v>
      </c>
      <c r="D6327">
        <f t="shared" si="482"/>
        <v>170</v>
      </c>
      <c r="E6327">
        <v>2</v>
      </c>
      <c r="G6327">
        <v>73571.004652999996</v>
      </c>
      <c r="H6327">
        <v>41154.840587999999</v>
      </c>
      <c r="I6327">
        <v>14923.260188</v>
      </c>
      <c r="J6327">
        <v>12831.699602000001</v>
      </c>
      <c r="K6327">
        <v>15862.796493</v>
      </c>
      <c r="L6327">
        <v>12062.741854</v>
      </c>
      <c r="O6327">
        <f>VLOOKUP(C6327,[1]pop_15p_a!$A$8:$AL$68,27,FALSE)</f>
        <v>2459616.4328017002</v>
      </c>
      <c r="Q6327">
        <f t="shared" si="481"/>
        <v>3800.054639</v>
      </c>
      <c r="R6327">
        <v>3283.4</v>
      </c>
      <c r="W6327">
        <v>54.8</v>
      </c>
      <c r="Z6327">
        <f t="shared" si="484"/>
        <v>5.5</v>
      </c>
      <c r="AB6327">
        <v>5.5</v>
      </c>
      <c r="AE6327">
        <f t="shared" si="483"/>
        <v>16.830000000000002</v>
      </c>
      <c r="AF6327">
        <v>16.830000000000002</v>
      </c>
      <c r="AN6327">
        <v>53.125689999999999</v>
      </c>
      <c r="AO6327">
        <v>0.54628120000000002</v>
      </c>
      <c r="AP6327">
        <v>-0.298449182676295</v>
      </c>
      <c r="AQ6327">
        <v>5.8620407180000003</v>
      </c>
      <c r="AR6327">
        <v>5.4890064743</v>
      </c>
      <c r="AT6327">
        <v>12</v>
      </c>
      <c r="AV6327">
        <v>0</v>
      </c>
      <c r="AW6327">
        <v>1</v>
      </c>
      <c r="BA6327">
        <v>98.6</v>
      </c>
      <c r="BB6327">
        <v>64.5</v>
      </c>
      <c r="BC6327">
        <v>34.752534039854901</v>
      </c>
      <c r="BD6327">
        <v>54.924014489672302</v>
      </c>
      <c r="BE6327">
        <v>37.661548830000001</v>
      </c>
      <c r="BF6327">
        <v>51.933799550000003</v>
      </c>
    </row>
    <row r="6328" spans="1:58">
      <c r="A6328" t="s">
        <v>24</v>
      </c>
      <c r="B6328" t="s">
        <v>58</v>
      </c>
      <c r="C6328">
        <v>1988</v>
      </c>
      <c r="D6328">
        <f t="shared" si="482"/>
        <v>171</v>
      </c>
      <c r="E6328">
        <v>3</v>
      </c>
      <c r="G6328">
        <v>74952.658450999996</v>
      </c>
      <c r="H6328">
        <v>42594.746722000004</v>
      </c>
      <c r="I6328">
        <v>15086.326225000001</v>
      </c>
      <c r="J6328">
        <v>12741.726869</v>
      </c>
      <c r="K6328">
        <v>16025.924542000001</v>
      </c>
      <c r="L6328">
        <v>11988.93137</v>
      </c>
      <c r="O6328">
        <f>VLOOKUP(C6328,[1]pop_15p_a!$A$8:$AL$68,27,FALSE)</f>
        <v>2459616.4328017002</v>
      </c>
      <c r="Q6328">
        <f t="shared" si="481"/>
        <v>4036.9931720000004</v>
      </c>
      <c r="R6328">
        <v>3283.4</v>
      </c>
      <c r="W6328">
        <v>54.8</v>
      </c>
      <c r="Z6328">
        <f t="shared" si="484"/>
        <v>6.4</v>
      </c>
      <c r="AB6328">
        <v>6.4</v>
      </c>
      <c r="AE6328">
        <f t="shared" si="483"/>
        <v>15.616666666666667</v>
      </c>
      <c r="AF6328">
        <v>15.616666666666667</v>
      </c>
      <c r="AN6328">
        <v>53.601170000000003</v>
      </c>
      <c r="AO6328">
        <v>0.55151780000000006</v>
      </c>
      <c r="AP6328">
        <v>-0.298449182676295</v>
      </c>
      <c r="AQ6328">
        <v>5.8620407180000003</v>
      </c>
      <c r="AR6328">
        <v>5.4890064743</v>
      </c>
      <c r="AT6328">
        <v>12</v>
      </c>
      <c r="AV6328">
        <v>0</v>
      </c>
      <c r="AW6328">
        <v>1</v>
      </c>
      <c r="BA6328">
        <v>93.4</v>
      </c>
      <c r="BB6328">
        <v>63.8</v>
      </c>
      <c r="BC6328">
        <v>34.559440121464</v>
      </c>
      <c r="BD6328">
        <v>55.693496295549799</v>
      </c>
      <c r="BE6328">
        <v>37.375312059999999</v>
      </c>
      <c r="BF6328">
        <v>51.09973617</v>
      </c>
    </row>
    <row r="6329" spans="1:58">
      <c r="A6329" t="s">
        <v>24</v>
      </c>
      <c r="B6329" t="s">
        <v>58</v>
      </c>
      <c r="C6329">
        <v>1988</v>
      </c>
      <c r="D6329">
        <f t="shared" si="482"/>
        <v>172</v>
      </c>
      <c r="E6329">
        <v>4</v>
      </c>
      <c r="G6329">
        <v>75317.986394000007</v>
      </c>
      <c r="H6329">
        <v>42821.673767</v>
      </c>
      <c r="I6329">
        <v>15249.392261999999</v>
      </c>
      <c r="J6329">
        <v>12707.325529</v>
      </c>
      <c r="K6329">
        <v>16591.247608999998</v>
      </c>
      <c r="L6329">
        <v>12023.200523</v>
      </c>
      <c r="O6329">
        <f>VLOOKUP(C6329,[1]pop_15p_a!$A$8:$AL$68,27,FALSE)</f>
        <v>2459616.4328017002</v>
      </c>
      <c r="Q6329">
        <f t="shared" si="481"/>
        <v>4568.0470859999987</v>
      </c>
      <c r="R6329">
        <v>3283.4</v>
      </c>
      <c r="W6329">
        <v>54.8</v>
      </c>
      <c r="Z6329">
        <f t="shared" si="484"/>
        <v>6.3</v>
      </c>
      <c r="AB6329">
        <v>6.3</v>
      </c>
      <c r="AE6329">
        <f t="shared" si="483"/>
        <v>13.969999999999999</v>
      </c>
      <c r="AF6329">
        <v>13.969999999999999</v>
      </c>
      <c r="AN6329">
        <v>54.235120000000002</v>
      </c>
      <c r="AO6329">
        <v>0.55776389999999998</v>
      </c>
      <c r="AP6329">
        <v>-0.298449182676295</v>
      </c>
      <c r="AQ6329">
        <v>5.8620407180000003</v>
      </c>
      <c r="AR6329">
        <v>5.4890064743</v>
      </c>
      <c r="AT6329">
        <v>12</v>
      </c>
      <c r="AV6329">
        <v>0</v>
      </c>
      <c r="AW6329">
        <v>1</v>
      </c>
      <c r="BA6329">
        <v>97.1</v>
      </c>
      <c r="BB6329">
        <v>63.8</v>
      </c>
      <c r="BC6329">
        <v>34.499690835371503</v>
      </c>
      <c r="BD6329">
        <v>54.330672513286999</v>
      </c>
      <c r="BE6329">
        <v>38.601211560000003</v>
      </c>
      <c r="BF6329">
        <v>50.43582533</v>
      </c>
    </row>
    <row r="6330" spans="1:58">
      <c r="A6330" t="s">
        <v>24</v>
      </c>
      <c r="B6330" t="s">
        <v>58</v>
      </c>
      <c r="C6330">
        <v>1989</v>
      </c>
      <c r="D6330">
        <f t="shared" si="482"/>
        <v>173</v>
      </c>
      <c r="E6330">
        <v>1</v>
      </c>
      <c r="G6330">
        <v>76207.958224000002</v>
      </c>
      <c r="H6330">
        <v>43272.826345000001</v>
      </c>
      <c r="I6330">
        <v>15086.326225000001</v>
      </c>
      <c r="J6330">
        <v>13091.032776</v>
      </c>
      <c r="K6330">
        <v>16647.498660000001</v>
      </c>
      <c r="L6330">
        <v>12756.033179</v>
      </c>
      <c r="O6330">
        <f>VLOOKUP(C6330,[1]pop_15p_a!$A$8:$AL$68,27,FALSE)</f>
        <v>2474819.43108817</v>
      </c>
      <c r="Q6330">
        <f t="shared" si="481"/>
        <v>3891.4654810000011</v>
      </c>
      <c r="R6330">
        <v>3299.2</v>
      </c>
      <c r="W6330">
        <v>55</v>
      </c>
      <c r="Z6330">
        <f t="shared" si="484"/>
        <v>7.1</v>
      </c>
      <c r="AB6330">
        <v>7.1</v>
      </c>
      <c r="AE6330">
        <f t="shared" si="483"/>
        <v>13.093333333333334</v>
      </c>
      <c r="AF6330">
        <v>13.093333333333334</v>
      </c>
      <c r="AN6330">
        <v>54.831710000000001</v>
      </c>
      <c r="AO6330">
        <v>0.5649362</v>
      </c>
      <c r="AP6330">
        <v>-0.86146289110448004</v>
      </c>
      <c r="AQ6330">
        <v>6.5208710312499996</v>
      </c>
      <c r="AR6330">
        <v>6.4533607663000003</v>
      </c>
      <c r="AT6330">
        <v>12</v>
      </c>
      <c r="AV6330">
        <v>0</v>
      </c>
      <c r="AW6330">
        <v>1</v>
      </c>
      <c r="BA6330">
        <v>95.5</v>
      </c>
      <c r="BB6330">
        <v>62.8</v>
      </c>
      <c r="BC6330">
        <v>35.107144026309001</v>
      </c>
      <c r="BD6330">
        <v>54.972329479305998</v>
      </c>
      <c r="BE6330">
        <v>39.049661239999999</v>
      </c>
      <c r="BF6330">
        <v>50.768906800000003</v>
      </c>
    </row>
    <row r="6331" spans="1:58">
      <c r="A6331" t="s">
        <v>24</v>
      </c>
      <c r="B6331" t="s">
        <v>58</v>
      </c>
      <c r="C6331">
        <v>1989</v>
      </c>
      <c r="D6331">
        <f t="shared" si="482"/>
        <v>174</v>
      </c>
      <c r="E6331">
        <v>2</v>
      </c>
      <c r="G6331">
        <v>76732.602111999993</v>
      </c>
      <c r="H6331">
        <v>44296.699562000002</v>
      </c>
      <c r="I6331">
        <v>15409.740533</v>
      </c>
      <c r="J6331">
        <v>13649.392978</v>
      </c>
      <c r="K6331">
        <v>16470.307848</v>
      </c>
      <c r="L6331">
        <v>13533.679344</v>
      </c>
      <c r="O6331">
        <f>VLOOKUP(C6331,[1]pop_15p_a!$A$8:$AL$68,27,FALSE)</f>
        <v>2474819.43108817</v>
      </c>
      <c r="Q6331">
        <f t="shared" si="481"/>
        <v>2936.6285040000002</v>
      </c>
      <c r="R6331">
        <v>3299.2</v>
      </c>
      <c r="W6331">
        <v>55</v>
      </c>
      <c r="Z6331">
        <f t="shared" si="484"/>
        <v>7.5</v>
      </c>
      <c r="AB6331">
        <v>7.5</v>
      </c>
      <c r="AE6331">
        <f t="shared" si="483"/>
        <v>13.719999999999999</v>
      </c>
      <c r="AF6331">
        <v>13.719999999999999</v>
      </c>
      <c r="AN6331">
        <v>55.482529999999997</v>
      </c>
      <c r="AO6331">
        <v>0.56976870000000002</v>
      </c>
      <c r="AP6331">
        <v>-0.86146289110448004</v>
      </c>
      <c r="AQ6331">
        <v>6.5208710312499996</v>
      </c>
      <c r="AR6331">
        <v>6.4533607663000003</v>
      </c>
      <c r="AT6331">
        <v>12</v>
      </c>
      <c r="AV6331">
        <v>0</v>
      </c>
      <c r="AW6331">
        <v>1</v>
      </c>
      <c r="BA6331">
        <v>91.6</v>
      </c>
      <c r="BB6331">
        <v>62.6</v>
      </c>
      <c r="BC6331">
        <v>34.696342842179497</v>
      </c>
      <c r="BD6331">
        <v>55.616417272476603</v>
      </c>
      <c r="BE6331">
        <v>38.982976530000002</v>
      </c>
      <c r="BF6331">
        <v>50.877066730000003</v>
      </c>
    </row>
    <row r="6332" spans="1:58">
      <c r="A6332" t="s">
        <v>24</v>
      </c>
      <c r="B6332" t="s">
        <v>58</v>
      </c>
      <c r="C6332">
        <v>1989</v>
      </c>
      <c r="D6332">
        <f t="shared" si="482"/>
        <v>175</v>
      </c>
      <c r="E6332">
        <v>3</v>
      </c>
      <c r="G6332">
        <v>73488.599853000007</v>
      </c>
      <c r="H6332">
        <v>42305.684889999997</v>
      </c>
      <c r="I6332">
        <v>15551.064431999999</v>
      </c>
      <c r="J6332">
        <v>12969.304959999999</v>
      </c>
      <c r="K6332">
        <v>15080.906879</v>
      </c>
      <c r="L6332">
        <v>14002.903130999999</v>
      </c>
      <c r="O6332">
        <f>VLOOKUP(C6332,[1]pop_15p_a!$A$8:$AL$68,27,FALSE)</f>
        <v>2474819.43108817</v>
      </c>
      <c r="Q6332">
        <f t="shared" si="481"/>
        <v>1078.003748000001</v>
      </c>
      <c r="R6332">
        <v>3299.2</v>
      </c>
      <c r="W6332">
        <v>55</v>
      </c>
      <c r="Z6332">
        <f t="shared" si="484"/>
        <v>7.4</v>
      </c>
      <c r="AB6332">
        <v>7.4</v>
      </c>
      <c r="AE6332">
        <f t="shared" si="483"/>
        <v>14.366666666666667</v>
      </c>
      <c r="AF6332">
        <v>14.366666666666667</v>
      </c>
      <c r="AN6332">
        <v>57.434989999999999</v>
      </c>
      <c r="AO6332">
        <v>0.58680399999999999</v>
      </c>
      <c r="AP6332">
        <v>-0.86146289110448004</v>
      </c>
      <c r="AQ6332">
        <v>6.5208710312499996</v>
      </c>
      <c r="AR6332">
        <v>6.4533607663000003</v>
      </c>
      <c r="AT6332">
        <v>12</v>
      </c>
      <c r="AV6332">
        <v>0</v>
      </c>
      <c r="AW6332">
        <v>1</v>
      </c>
      <c r="BA6332">
        <v>92.8</v>
      </c>
      <c r="BB6332">
        <v>64.7</v>
      </c>
      <c r="BC6332">
        <v>34.6613981362933</v>
      </c>
      <c r="BD6332">
        <v>57.032902478458503</v>
      </c>
      <c r="BE6332">
        <v>38.702194419999998</v>
      </c>
      <c r="BF6332">
        <v>51.633851200000002</v>
      </c>
    </row>
    <row r="6333" spans="1:58">
      <c r="A6333" t="s">
        <v>24</v>
      </c>
      <c r="B6333" t="s">
        <v>58</v>
      </c>
      <c r="C6333">
        <v>1989</v>
      </c>
      <c r="D6333">
        <f t="shared" si="482"/>
        <v>176</v>
      </c>
      <c r="E6333">
        <v>4</v>
      </c>
      <c r="G6333">
        <v>75334.467353999993</v>
      </c>
      <c r="H6333">
        <v>42157.101706000001</v>
      </c>
      <c r="I6333">
        <v>15931.551852000001</v>
      </c>
      <c r="J6333">
        <v>14017.222684</v>
      </c>
      <c r="K6333">
        <v>15809.357994</v>
      </c>
      <c r="L6333">
        <v>14804.274093</v>
      </c>
      <c r="O6333">
        <f>VLOOKUP(C6333,[1]pop_15p_a!$A$8:$AL$68,27,FALSE)</f>
        <v>2474819.43108817</v>
      </c>
      <c r="Q6333">
        <f t="shared" si="481"/>
        <v>1005.083901</v>
      </c>
      <c r="R6333">
        <v>3299.2</v>
      </c>
      <c r="U6333">
        <f>V6333</f>
        <v>30.8</v>
      </c>
      <c r="V6333">
        <v>30.8</v>
      </c>
      <c r="W6333">
        <v>55</v>
      </c>
      <c r="Z6333">
        <f t="shared" si="484"/>
        <v>7.3</v>
      </c>
      <c r="AB6333">
        <v>7.3</v>
      </c>
      <c r="AE6333">
        <f t="shared" si="483"/>
        <v>13.57</v>
      </c>
      <c r="AF6333">
        <v>13.57</v>
      </c>
      <c r="AN6333">
        <v>58.140050000000002</v>
      </c>
      <c r="AO6333">
        <v>0.59405920000000001</v>
      </c>
      <c r="AP6333">
        <v>-0.86146289110448004</v>
      </c>
      <c r="AQ6333">
        <v>6.5208710312499996</v>
      </c>
      <c r="AR6333">
        <v>6.4533607663000003</v>
      </c>
      <c r="AT6333">
        <v>12</v>
      </c>
      <c r="AV6333">
        <v>0</v>
      </c>
      <c r="AW6333">
        <v>1</v>
      </c>
      <c r="BA6333">
        <v>95.1</v>
      </c>
      <c r="BB6333">
        <v>66.400000000000006</v>
      </c>
      <c r="BC6333">
        <v>34.782666568603197</v>
      </c>
      <c r="BD6333">
        <v>57.817367990804698</v>
      </c>
      <c r="BE6333">
        <v>38.926147890000003</v>
      </c>
      <c r="BF6333">
        <v>52.486456609999998</v>
      </c>
    </row>
    <row r="6334" spans="1:58">
      <c r="A6334" t="s">
        <v>24</v>
      </c>
      <c r="B6334" t="s">
        <v>58</v>
      </c>
      <c r="C6334">
        <v>1990</v>
      </c>
      <c r="D6334">
        <f t="shared" si="482"/>
        <v>177</v>
      </c>
      <c r="E6334">
        <v>1</v>
      </c>
      <c r="G6334">
        <v>76089.844679000002</v>
      </c>
      <c r="H6334">
        <v>42805.464692000001</v>
      </c>
      <c r="I6334">
        <v>16692.526693</v>
      </c>
      <c r="J6334">
        <v>13355.658464</v>
      </c>
      <c r="K6334">
        <v>16405.619138999999</v>
      </c>
      <c r="L6334">
        <v>14118.891033</v>
      </c>
      <c r="O6334">
        <f>VLOOKUP(C6334,[1]pop_15p_a!$A$8:$AL$68,27,FALSE)</f>
        <v>2502193.06240207</v>
      </c>
      <c r="Q6334">
        <f t="shared" si="481"/>
        <v>2286.7281059999987</v>
      </c>
      <c r="R6334">
        <v>3329.8</v>
      </c>
      <c r="U6334">
        <f t="shared" ref="U6334:U6397" si="485">V6334</f>
        <v>27.8</v>
      </c>
      <c r="V6334">
        <v>27.8</v>
      </c>
      <c r="W6334">
        <v>55.4</v>
      </c>
      <c r="Z6334">
        <f t="shared" si="484"/>
        <v>7.2</v>
      </c>
      <c r="AB6334">
        <v>7.2</v>
      </c>
      <c r="AE6334">
        <f t="shared" si="483"/>
        <v>13.12</v>
      </c>
      <c r="AF6334">
        <v>13.12</v>
      </c>
      <c r="AN6334">
        <v>58.682400000000001</v>
      </c>
      <c r="AO6334">
        <v>0.60107440000000001</v>
      </c>
      <c r="AP6334">
        <v>-0.63760604673579901</v>
      </c>
      <c r="AQ6334">
        <v>7.2546598962499997</v>
      </c>
      <c r="AR6334">
        <v>7.3341469669999997</v>
      </c>
      <c r="AT6334">
        <v>12</v>
      </c>
      <c r="AV6334">
        <v>0</v>
      </c>
      <c r="AW6334">
        <v>1</v>
      </c>
      <c r="BA6334">
        <v>95.8</v>
      </c>
      <c r="BB6334">
        <v>67</v>
      </c>
      <c r="BC6334">
        <v>35.1530942295838</v>
      </c>
      <c r="BD6334">
        <v>58.709783981018198</v>
      </c>
      <c r="BE6334">
        <v>39.088621240000002</v>
      </c>
      <c r="BF6334">
        <v>53.234202879999998</v>
      </c>
    </row>
    <row r="6335" spans="1:58">
      <c r="A6335" t="s">
        <v>24</v>
      </c>
      <c r="B6335" t="s">
        <v>58</v>
      </c>
      <c r="C6335">
        <v>1990</v>
      </c>
      <c r="D6335">
        <f t="shared" si="482"/>
        <v>178</v>
      </c>
      <c r="E6335">
        <v>2</v>
      </c>
      <c r="G6335">
        <v>75782.200096</v>
      </c>
      <c r="H6335">
        <v>42921.629728</v>
      </c>
      <c r="I6335">
        <v>16233.224021</v>
      </c>
      <c r="J6335">
        <v>13268.331987</v>
      </c>
      <c r="K6335">
        <v>16802.189052000002</v>
      </c>
      <c r="L6335">
        <v>14551.209579</v>
      </c>
      <c r="O6335">
        <f>VLOOKUP(C6335,[1]pop_15p_a!$A$8:$AL$68,27,FALSE)</f>
        <v>2502193.06240207</v>
      </c>
      <c r="Q6335">
        <f t="shared" si="481"/>
        <v>2250.9794730000012</v>
      </c>
      <c r="R6335">
        <v>3329.8</v>
      </c>
      <c r="U6335">
        <f t="shared" si="485"/>
        <v>29.4</v>
      </c>
      <c r="V6335">
        <v>29.4</v>
      </c>
      <c r="W6335">
        <v>55.4</v>
      </c>
      <c r="Z6335">
        <f t="shared" si="484"/>
        <v>7.7</v>
      </c>
      <c r="AB6335">
        <v>7.7</v>
      </c>
      <c r="AE6335">
        <f t="shared" si="483"/>
        <v>13.700000000000001</v>
      </c>
      <c r="AF6335">
        <v>13.700000000000001</v>
      </c>
      <c r="AN6335">
        <v>59.712870000000002</v>
      </c>
      <c r="AO6335">
        <v>0.6115102</v>
      </c>
      <c r="AP6335">
        <v>-0.63760604673579901</v>
      </c>
      <c r="AQ6335">
        <v>7.2546598962499997</v>
      </c>
      <c r="AR6335">
        <v>7.3341469669999997</v>
      </c>
      <c r="AT6335">
        <v>12</v>
      </c>
      <c r="AV6335">
        <v>0</v>
      </c>
      <c r="AW6335">
        <v>1</v>
      </c>
      <c r="BA6335">
        <v>95.5</v>
      </c>
      <c r="BB6335">
        <v>66.2</v>
      </c>
      <c r="BC6335">
        <v>35.117590289888199</v>
      </c>
      <c r="BD6335">
        <v>60.375513123762701</v>
      </c>
      <c r="BE6335">
        <v>38.439574030000003</v>
      </c>
      <c r="BF6335">
        <v>53.164469330000003</v>
      </c>
    </row>
    <row r="6336" spans="1:58">
      <c r="A6336" t="s">
        <v>24</v>
      </c>
      <c r="B6336" t="s">
        <v>58</v>
      </c>
      <c r="C6336">
        <v>1990</v>
      </c>
      <c r="D6336">
        <f t="shared" si="482"/>
        <v>179</v>
      </c>
      <c r="E6336">
        <v>3</v>
      </c>
      <c r="G6336">
        <v>75793.187401999996</v>
      </c>
      <c r="H6336">
        <v>43005.376613</v>
      </c>
      <c r="I6336">
        <v>16309.321505</v>
      </c>
      <c r="J6336">
        <v>13384.76729</v>
      </c>
      <c r="K6336">
        <v>17409.700407</v>
      </c>
      <c r="L6336">
        <v>14791.093650000001</v>
      </c>
      <c r="O6336">
        <f>VLOOKUP(C6336,[1]pop_15p_a!$A$8:$AL$68,27,FALSE)</f>
        <v>2502193.06240207</v>
      </c>
      <c r="Q6336">
        <f t="shared" si="481"/>
        <v>2618.6067569999996</v>
      </c>
      <c r="R6336">
        <v>3329.8</v>
      </c>
      <c r="U6336">
        <f t="shared" si="485"/>
        <v>30.4</v>
      </c>
      <c r="V6336">
        <v>30.4</v>
      </c>
      <c r="W6336">
        <v>55.4</v>
      </c>
      <c r="Z6336">
        <f t="shared" si="484"/>
        <v>8.1</v>
      </c>
      <c r="AB6336">
        <v>8.1</v>
      </c>
      <c r="AE6336">
        <f t="shared" si="483"/>
        <v>13.793333333333335</v>
      </c>
      <c r="AF6336">
        <v>13.793333333333335</v>
      </c>
      <c r="AN6336">
        <v>60.309460000000001</v>
      </c>
      <c r="AO6336">
        <v>0.61712090000000008</v>
      </c>
      <c r="AP6336">
        <v>-0.63760604673579901</v>
      </c>
      <c r="AQ6336">
        <v>7.2546598962499997</v>
      </c>
      <c r="AR6336">
        <v>7.3341469669999997</v>
      </c>
      <c r="AT6336">
        <v>12</v>
      </c>
      <c r="AV6336">
        <v>0</v>
      </c>
      <c r="AW6336">
        <v>1</v>
      </c>
      <c r="BA6336">
        <v>97.4</v>
      </c>
      <c r="BB6336">
        <v>66.8</v>
      </c>
      <c r="BC6336">
        <v>34.772793751195202</v>
      </c>
      <c r="BD6336">
        <v>61.1394922128964</v>
      </c>
      <c r="BE6336">
        <v>37.962936040000002</v>
      </c>
      <c r="BF6336">
        <v>52.361798329999999</v>
      </c>
    </row>
    <row r="6337" spans="1:58">
      <c r="A6337" t="s">
        <v>24</v>
      </c>
      <c r="B6337" t="s">
        <v>58</v>
      </c>
      <c r="C6337">
        <v>1990</v>
      </c>
      <c r="D6337">
        <f t="shared" si="482"/>
        <v>180</v>
      </c>
      <c r="E6337">
        <v>4</v>
      </c>
      <c r="G6337">
        <v>77287.461093000005</v>
      </c>
      <c r="H6337">
        <v>43740.187998000001</v>
      </c>
      <c r="I6337">
        <v>15871.760972</v>
      </c>
      <c r="J6337">
        <v>13477.386280999999</v>
      </c>
      <c r="K6337">
        <v>17530.640167000001</v>
      </c>
      <c r="L6337">
        <v>13968.633978</v>
      </c>
      <c r="O6337">
        <f>VLOOKUP(C6337,[1]pop_15p_a!$A$8:$AL$68,27,FALSE)</f>
        <v>2502193.06240207</v>
      </c>
      <c r="Q6337">
        <f t="shared" si="481"/>
        <v>3562.0061890000015</v>
      </c>
      <c r="R6337">
        <v>3329.8</v>
      </c>
      <c r="U6337">
        <f t="shared" si="485"/>
        <v>29.3</v>
      </c>
      <c r="V6337">
        <v>29.3</v>
      </c>
      <c r="W6337">
        <v>55.4</v>
      </c>
      <c r="Z6337">
        <f t="shared" si="484"/>
        <v>8.9</v>
      </c>
      <c r="AB6337">
        <v>8.9</v>
      </c>
      <c r="AE6337">
        <f t="shared" si="483"/>
        <v>12.083333333333334</v>
      </c>
      <c r="AF6337">
        <v>12.083333333333334</v>
      </c>
      <c r="AN6337">
        <v>60.960279999999997</v>
      </c>
      <c r="AO6337">
        <v>0.62243280000000001</v>
      </c>
      <c r="AP6337">
        <v>-0.63760604673579901</v>
      </c>
      <c r="AQ6337">
        <v>7.2546598962499997</v>
      </c>
      <c r="AR6337">
        <v>7.3341469669999997</v>
      </c>
      <c r="AT6337">
        <v>12</v>
      </c>
      <c r="AV6337">
        <v>0</v>
      </c>
      <c r="AW6337">
        <v>1</v>
      </c>
      <c r="AZ6337">
        <v>27.9</v>
      </c>
      <c r="BA6337">
        <v>98.8</v>
      </c>
      <c r="BB6337">
        <v>67.5</v>
      </c>
      <c r="BC6337">
        <v>34.0628523395903</v>
      </c>
      <c r="BD6337">
        <v>61.6301125080698</v>
      </c>
      <c r="BE6337">
        <v>37.552968049999997</v>
      </c>
      <c r="BF6337">
        <v>51.537418799999998</v>
      </c>
    </row>
    <row r="6338" spans="1:58">
      <c r="A6338" t="s">
        <v>24</v>
      </c>
      <c r="B6338" t="s">
        <v>58</v>
      </c>
      <c r="C6338">
        <v>1991</v>
      </c>
      <c r="D6338">
        <f t="shared" si="482"/>
        <v>181</v>
      </c>
      <c r="E6338">
        <v>1</v>
      </c>
      <c r="G6338">
        <v>74743.899627000006</v>
      </c>
      <c r="H6338">
        <v>42535.313448000001</v>
      </c>
      <c r="I6338">
        <v>15822.841161</v>
      </c>
      <c r="J6338">
        <v>12072.223878000001</v>
      </c>
      <c r="K6338">
        <v>18059.40005</v>
      </c>
      <c r="L6338">
        <v>13860.554340999999</v>
      </c>
      <c r="O6338">
        <f>VLOOKUP(C6338,[1]pop_15p_a!$A$8:$AL$68,27,FALSE)</f>
        <v>2534105.5914246798</v>
      </c>
      <c r="Q6338">
        <f t="shared" si="481"/>
        <v>4198.8457090000011</v>
      </c>
      <c r="R6338">
        <f>S6338</f>
        <v>3481.5</v>
      </c>
      <c r="S6338">
        <v>3481.5</v>
      </c>
      <c r="U6338">
        <f t="shared" si="485"/>
        <v>28.2</v>
      </c>
      <c r="V6338">
        <v>28.2</v>
      </c>
      <c r="W6338">
        <v>58</v>
      </c>
      <c r="Z6338">
        <f t="shared" si="484"/>
        <v>9.8000000000000007</v>
      </c>
      <c r="AB6338">
        <v>9.8000000000000007</v>
      </c>
      <c r="AE6338">
        <f t="shared" si="483"/>
        <v>11.716666666666667</v>
      </c>
      <c r="AF6338">
        <v>11.716666666666667</v>
      </c>
      <c r="AN6338">
        <v>61.339919999999999</v>
      </c>
      <c r="AO6338">
        <v>0.62842660000000006</v>
      </c>
      <c r="AP6338">
        <v>-2.1199485436449002</v>
      </c>
      <c r="AQ6338">
        <v>8.2329520269999996</v>
      </c>
      <c r="AR6338">
        <v>8.4968197075000003</v>
      </c>
      <c r="AT6338">
        <v>12</v>
      </c>
      <c r="AV6338">
        <v>0</v>
      </c>
      <c r="AW6338">
        <v>1</v>
      </c>
      <c r="AZ6338">
        <v>28.8</v>
      </c>
      <c r="BA6338">
        <v>101.7</v>
      </c>
      <c r="BB6338">
        <v>69.900000000000006</v>
      </c>
      <c r="BC6338">
        <v>33.579740982583097</v>
      </c>
      <c r="BD6338">
        <v>62.146639200018399</v>
      </c>
      <c r="BE6338">
        <v>36.500402510000001</v>
      </c>
      <c r="BF6338">
        <v>50.17738851</v>
      </c>
    </row>
    <row r="6339" spans="1:58">
      <c r="A6339" t="s">
        <v>24</v>
      </c>
      <c r="B6339" t="s">
        <v>58</v>
      </c>
      <c r="C6339">
        <v>1991</v>
      </c>
      <c r="D6339">
        <f t="shared" si="482"/>
        <v>182</v>
      </c>
      <c r="E6339">
        <v>2</v>
      </c>
      <c r="G6339">
        <v>73996.762780999998</v>
      </c>
      <c r="H6339">
        <v>41919.368609999998</v>
      </c>
      <c r="I6339">
        <v>16350.088014999999</v>
      </c>
      <c r="J6339">
        <v>10738.510412</v>
      </c>
      <c r="K6339">
        <v>18450.344857</v>
      </c>
      <c r="L6339">
        <v>13504.682368</v>
      </c>
      <c r="O6339">
        <f>VLOOKUP(C6339,[1]pop_15p_a!$A$8:$AL$68,27,FALSE)</f>
        <v>2534105.5914246798</v>
      </c>
      <c r="Q6339">
        <f t="shared" ref="Q6339:Q6402" si="486">K6339-L6339</f>
        <v>4945.6624890000003</v>
      </c>
      <c r="R6339">
        <f t="shared" ref="R6339:R6402" si="487">S6339</f>
        <v>3491.5</v>
      </c>
      <c r="S6339">
        <v>3491.5</v>
      </c>
      <c r="U6339">
        <f t="shared" si="485"/>
        <v>29.7</v>
      </c>
      <c r="V6339">
        <v>29.7</v>
      </c>
      <c r="W6339">
        <v>58</v>
      </c>
      <c r="Z6339">
        <f t="shared" si="484"/>
        <v>10.5</v>
      </c>
      <c r="AB6339">
        <v>10.5</v>
      </c>
      <c r="AE6339">
        <f t="shared" si="483"/>
        <v>10.216666666666667</v>
      </c>
      <c r="AF6339">
        <v>10.216666666666667</v>
      </c>
      <c r="AN6339">
        <v>61.394159999999999</v>
      </c>
      <c r="AO6339">
        <v>0.63075320000000001</v>
      </c>
      <c r="AP6339">
        <v>-2.1199485436449002</v>
      </c>
      <c r="AQ6339">
        <v>8.2329520269999996</v>
      </c>
      <c r="AR6339">
        <v>8.4968197075000003</v>
      </c>
      <c r="AT6339">
        <v>12</v>
      </c>
      <c r="AV6339">
        <v>0</v>
      </c>
      <c r="AW6339">
        <v>1</v>
      </c>
      <c r="AZ6339">
        <v>29.6</v>
      </c>
      <c r="BA6339">
        <v>106.1</v>
      </c>
      <c r="BB6339">
        <v>71.7</v>
      </c>
      <c r="BC6339">
        <v>33.124971476299002</v>
      </c>
      <c r="BD6339">
        <v>62.078068952701997</v>
      </c>
      <c r="BE6339">
        <v>36.199738029999999</v>
      </c>
      <c r="BF6339">
        <v>49.755162380000002</v>
      </c>
    </row>
    <row r="6340" spans="1:58">
      <c r="A6340" t="s">
        <v>24</v>
      </c>
      <c r="B6340" t="s">
        <v>58</v>
      </c>
      <c r="C6340">
        <v>1991</v>
      </c>
      <c r="D6340">
        <f t="shared" si="482"/>
        <v>183</v>
      </c>
      <c r="E6340">
        <v>3</v>
      </c>
      <c r="G6340">
        <v>74763.127412999995</v>
      </c>
      <c r="H6340">
        <v>42119.280530999997</v>
      </c>
      <c r="I6340">
        <v>15420.611602000001</v>
      </c>
      <c r="J6340">
        <v>10981.966044999999</v>
      </c>
      <c r="K6340">
        <v>19212.546603999999</v>
      </c>
      <c r="L6340">
        <v>13412.419264</v>
      </c>
      <c r="O6340">
        <f>VLOOKUP(C6340,[1]pop_15p_a!$A$8:$AL$68,27,FALSE)</f>
        <v>2534105.5914246798</v>
      </c>
      <c r="Q6340">
        <f t="shared" si="486"/>
        <v>5800.1273399999991</v>
      </c>
      <c r="R6340">
        <f t="shared" si="487"/>
        <v>3499.9</v>
      </c>
      <c r="S6340">
        <v>3499.9</v>
      </c>
      <c r="U6340">
        <f t="shared" si="485"/>
        <v>31.2</v>
      </c>
      <c r="V6340">
        <v>31.2</v>
      </c>
      <c r="W6340">
        <v>58</v>
      </c>
      <c r="Z6340">
        <f t="shared" si="484"/>
        <v>11.2</v>
      </c>
      <c r="AB6340">
        <v>11.2</v>
      </c>
      <c r="AE6340">
        <f t="shared" si="483"/>
        <v>8.9166666666666661</v>
      </c>
      <c r="AF6340">
        <v>8.9166666666666661</v>
      </c>
      <c r="AN6340">
        <v>61.6111</v>
      </c>
      <c r="AO6340">
        <v>0.63278260000000008</v>
      </c>
      <c r="AP6340">
        <v>-2.1199485436449002</v>
      </c>
      <c r="AQ6340">
        <v>8.2329520269999996</v>
      </c>
      <c r="AR6340">
        <v>8.4968197075000003</v>
      </c>
      <c r="AT6340">
        <v>12</v>
      </c>
      <c r="AV6340">
        <v>0</v>
      </c>
      <c r="AW6340">
        <v>1</v>
      </c>
      <c r="AZ6340">
        <v>30.2</v>
      </c>
      <c r="BA6340">
        <v>105.9</v>
      </c>
      <c r="BB6340">
        <v>72.2</v>
      </c>
      <c r="BC6340">
        <v>33.016894347904902</v>
      </c>
      <c r="BD6340">
        <v>61.906375050398303</v>
      </c>
      <c r="BE6340">
        <v>36.533185090000003</v>
      </c>
      <c r="BF6340">
        <v>50.541500120000002</v>
      </c>
    </row>
    <row r="6341" spans="1:58">
      <c r="A6341" t="s">
        <v>24</v>
      </c>
      <c r="B6341" t="s">
        <v>58</v>
      </c>
      <c r="C6341">
        <v>1991</v>
      </c>
      <c r="D6341">
        <f t="shared" ref="D6341:D6404" si="488">D6083</f>
        <v>184</v>
      </c>
      <c r="E6341">
        <v>4</v>
      </c>
      <c r="G6341">
        <v>74837.291731999998</v>
      </c>
      <c r="H6341">
        <v>41935.577684999997</v>
      </c>
      <c r="I6341">
        <v>15811.970090999999</v>
      </c>
      <c r="J6341">
        <v>11066.646264999999</v>
      </c>
      <c r="K6341">
        <v>19749.744145000001</v>
      </c>
      <c r="L6341">
        <v>13604.853738</v>
      </c>
      <c r="O6341">
        <f>VLOOKUP(C6341,[1]pop_15p_a!$A$8:$AL$68,27,FALSE)</f>
        <v>2534105.5914246798</v>
      </c>
      <c r="Q6341">
        <f t="shared" si="486"/>
        <v>6144.8904070000008</v>
      </c>
      <c r="R6341">
        <f t="shared" si="487"/>
        <v>3510.3</v>
      </c>
      <c r="S6341">
        <v>3510.3</v>
      </c>
      <c r="U6341">
        <f t="shared" si="485"/>
        <v>32.299999999999997</v>
      </c>
      <c r="V6341">
        <v>32.299999999999997</v>
      </c>
      <c r="W6341">
        <v>58</v>
      </c>
      <c r="Z6341">
        <f t="shared" si="484"/>
        <v>11</v>
      </c>
      <c r="AB6341">
        <v>11</v>
      </c>
      <c r="AE6341">
        <f t="shared" si="483"/>
        <v>7.916666666666667</v>
      </c>
      <c r="AF6341">
        <v>7.916666666666667</v>
      </c>
      <c r="AN6341">
        <v>61.556870000000004</v>
      </c>
      <c r="AO6341">
        <v>0.63278480000000004</v>
      </c>
      <c r="AP6341">
        <v>-2.1199485436449002</v>
      </c>
      <c r="AQ6341">
        <v>8.2329520269999996</v>
      </c>
      <c r="AR6341">
        <v>8.4968197075000003</v>
      </c>
      <c r="AT6341">
        <v>12</v>
      </c>
      <c r="AV6341">
        <v>0</v>
      </c>
      <c r="AW6341">
        <v>1</v>
      </c>
      <c r="AZ6341">
        <v>31.8</v>
      </c>
      <c r="BA6341">
        <v>105.1</v>
      </c>
      <c r="BB6341">
        <v>72.900000000000006</v>
      </c>
      <c r="BC6341">
        <v>32.897293843010999</v>
      </c>
      <c r="BD6341">
        <v>61.8282069537292</v>
      </c>
      <c r="BE6341">
        <v>36.517796390000001</v>
      </c>
      <c r="BF6341">
        <v>51.10932433</v>
      </c>
    </row>
    <row r="6342" spans="1:58">
      <c r="A6342" t="s">
        <v>24</v>
      </c>
      <c r="B6342" t="s">
        <v>58</v>
      </c>
      <c r="C6342">
        <v>1992</v>
      </c>
      <c r="D6342">
        <f t="shared" si="488"/>
        <v>185</v>
      </c>
      <c r="E6342">
        <v>1</v>
      </c>
      <c r="G6342">
        <v>75194.379195000001</v>
      </c>
      <c r="H6342">
        <v>42219.236491999996</v>
      </c>
      <c r="I6342">
        <v>15969.600594</v>
      </c>
      <c r="J6342">
        <v>11495.339878999999</v>
      </c>
      <c r="K6342">
        <v>18880.665400999998</v>
      </c>
      <c r="L6342">
        <v>14664.561392</v>
      </c>
      <c r="O6342">
        <f>VLOOKUP(C6342,[1]pop_15p_a!$A$8:$AL$68,27,FALSE)</f>
        <v>2559926.8442024598</v>
      </c>
      <c r="Q6342">
        <f t="shared" si="486"/>
        <v>4216.1040089999988</v>
      </c>
      <c r="R6342">
        <f t="shared" si="487"/>
        <v>3521.3</v>
      </c>
      <c r="S6342">
        <v>3521.3</v>
      </c>
      <c r="U6342">
        <f t="shared" si="485"/>
        <v>32.9</v>
      </c>
      <c r="V6342">
        <v>32.9</v>
      </c>
      <c r="W6342">
        <v>58.7</v>
      </c>
      <c r="Z6342">
        <f t="shared" si="484"/>
        <v>11</v>
      </c>
      <c r="AB6342">
        <v>11</v>
      </c>
      <c r="AE6342">
        <f t="shared" si="483"/>
        <v>7.1000000000000005</v>
      </c>
      <c r="AF6342">
        <v>7.1000000000000005</v>
      </c>
      <c r="AN6342">
        <v>61.828040000000001</v>
      </c>
      <c r="AO6342">
        <v>0.63650039999999997</v>
      </c>
      <c r="AP6342">
        <v>-1.72477781849145</v>
      </c>
      <c r="AQ6342">
        <v>8.5544402720000008</v>
      </c>
      <c r="AR6342">
        <v>8.9289296134999994</v>
      </c>
      <c r="AT6342">
        <v>12</v>
      </c>
      <c r="AV6342">
        <v>0</v>
      </c>
      <c r="AW6342">
        <v>1</v>
      </c>
      <c r="AZ6342">
        <v>32.6</v>
      </c>
      <c r="BA6342">
        <v>106.4</v>
      </c>
      <c r="BB6342">
        <v>74.8</v>
      </c>
      <c r="BC6342">
        <v>32.574618058053701</v>
      </c>
      <c r="BD6342">
        <v>61.743724821036203</v>
      </c>
      <c r="BE6342">
        <v>36.271480990000001</v>
      </c>
      <c r="BF6342">
        <v>51.601125039999999</v>
      </c>
    </row>
    <row r="6343" spans="1:58">
      <c r="A6343" t="s">
        <v>24</v>
      </c>
      <c r="B6343" t="s">
        <v>58</v>
      </c>
      <c r="C6343">
        <v>1992</v>
      </c>
      <c r="D6343">
        <f t="shared" si="488"/>
        <v>186</v>
      </c>
      <c r="E6343">
        <v>2</v>
      </c>
      <c r="G6343">
        <v>75952.503347000005</v>
      </c>
      <c r="H6343">
        <v>41946.383735000003</v>
      </c>
      <c r="I6343">
        <v>16293.014902000001</v>
      </c>
      <c r="J6343">
        <v>11103.693861</v>
      </c>
      <c r="K6343">
        <v>20295.379343000001</v>
      </c>
      <c r="L6343">
        <v>14480.035184</v>
      </c>
      <c r="O6343">
        <f>VLOOKUP(C6343,[1]pop_15p_a!$A$8:$AL$68,27,FALSE)</f>
        <v>2559926.8442024598</v>
      </c>
      <c r="Q6343">
        <f t="shared" si="486"/>
        <v>5815.3441590000002</v>
      </c>
      <c r="R6343">
        <f t="shared" si="487"/>
        <v>3529.1</v>
      </c>
      <c r="S6343">
        <v>3529.1</v>
      </c>
      <c r="U6343">
        <f t="shared" si="485"/>
        <v>33.5</v>
      </c>
      <c r="V6343">
        <v>33.5</v>
      </c>
      <c r="W6343">
        <v>58.7</v>
      </c>
      <c r="Z6343">
        <f t="shared" si="484"/>
        <v>10.5</v>
      </c>
      <c r="AB6343">
        <v>10.5</v>
      </c>
      <c r="AE6343">
        <f t="shared" si="483"/>
        <v>6.666666666666667</v>
      </c>
      <c r="AF6343">
        <v>6.666666666666667</v>
      </c>
      <c r="AN6343">
        <v>61.990749999999998</v>
      </c>
      <c r="AO6343">
        <v>0.63875709999999997</v>
      </c>
      <c r="AP6343">
        <v>-1.72477781849145</v>
      </c>
      <c r="AQ6343">
        <v>8.5544402720000008</v>
      </c>
      <c r="AR6343">
        <v>8.9289296134999994</v>
      </c>
      <c r="AT6343">
        <v>12</v>
      </c>
      <c r="AV6343">
        <v>0</v>
      </c>
      <c r="AW6343">
        <v>1</v>
      </c>
      <c r="AZ6343">
        <v>33.1</v>
      </c>
      <c r="BA6343">
        <v>104.9</v>
      </c>
      <c r="BB6343">
        <v>73.400000000000006</v>
      </c>
      <c r="BC6343">
        <v>32.889052899066598</v>
      </c>
      <c r="BD6343">
        <v>61.780524471670702</v>
      </c>
      <c r="BE6343">
        <v>36.831708949999999</v>
      </c>
      <c r="BF6343">
        <v>52.667746549999997</v>
      </c>
    </row>
    <row r="6344" spans="1:58">
      <c r="A6344" t="s">
        <v>24</v>
      </c>
      <c r="B6344" t="s">
        <v>58</v>
      </c>
      <c r="C6344">
        <v>1992</v>
      </c>
      <c r="D6344">
        <f t="shared" si="488"/>
        <v>187</v>
      </c>
      <c r="E6344">
        <v>3</v>
      </c>
      <c r="G6344">
        <v>74529.647148999997</v>
      </c>
      <c r="H6344">
        <v>41911.264072999998</v>
      </c>
      <c r="I6344">
        <v>15904.374179</v>
      </c>
      <c r="J6344">
        <v>11056.061237</v>
      </c>
      <c r="K6344">
        <v>19696.305646000001</v>
      </c>
      <c r="L6344">
        <v>14698.830545000001</v>
      </c>
      <c r="O6344">
        <f>VLOOKUP(C6344,[1]pop_15p_a!$A$8:$AL$68,27,FALSE)</f>
        <v>2559926.8442024598</v>
      </c>
      <c r="Q6344">
        <f t="shared" si="486"/>
        <v>4997.475101</v>
      </c>
      <c r="R6344">
        <f t="shared" si="487"/>
        <v>3535.6</v>
      </c>
      <c r="S6344">
        <v>3535.6</v>
      </c>
      <c r="U6344">
        <f t="shared" si="485"/>
        <v>34.200000000000003</v>
      </c>
      <c r="V6344">
        <v>34.200000000000003</v>
      </c>
      <c r="W6344">
        <v>58.7</v>
      </c>
      <c r="Z6344">
        <f t="shared" si="484"/>
        <v>10.6</v>
      </c>
      <c r="AB6344">
        <v>10.6</v>
      </c>
      <c r="AE6344">
        <f t="shared" si="483"/>
        <v>6.2833333333333341</v>
      </c>
      <c r="AF6344">
        <v>6.2833333333333341</v>
      </c>
      <c r="AN6344">
        <v>62.207689999999999</v>
      </c>
      <c r="AO6344">
        <v>0.63865989999999995</v>
      </c>
      <c r="AP6344">
        <v>-1.72477781849145</v>
      </c>
      <c r="AQ6344">
        <v>8.5544402720000008</v>
      </c>
      <c r="AR6344">
        <v>8.9289296134999994</v>
      </c>
      <c r="AT6344">
        <v>12</v>
      </c>
      <c r="AV6344">
        <v>0</v>
      </c>
      <c r="AW6344">
        <v>1</v>
      </c>
      <c r="AZ6344">
        <v>34.6</v>
      </c>
      <c r="BA6344">
        <v>108.6</v>
      </c>
      <c r="BB6344">
        <v>76.8</v>
      </c>
      <c r="BC6344">
        <v>32.985260146534102</v>
      </c>
      <c r="BD6344">
        <v>61.685389896947299</v>
      </c>
      <c r="BE6344">
        <v>37.051319569999997</v>
      </c>
      <c r="BF6344">
        <v>52.795165439999998</v>
      </c>
    </row>
    <row r="6345" spans="1:58">
      <c r="A6345" t="s">
        <v>24</v>
      </c>
      <c r="B6345" t="s">
        <v>58</v>
      </c>
      <c r="C6345">
        <v>1992</v>
      </c>
      <c r="D6345">
        <f t="shared" si="488"/>
        <v>188</v>
      </c>
      <c r="E6345">
        <v>4</v>
      </c>
      <c r="G6345">
        <v>75260.303033999997</v>
      </c>
      <c r="H6345">
        <v>42502.895299000003</v>
      </c>
      <c r="I6345">
        <v>16048.415846</v>
      </c>
      <c r="J6345">
        <v>11445.060998000001</v>
      </c>
      <c r="K6345">
        <v>19772.244565000001</v>
      </c>
      <c r="L6345">
        <v>15152.237800000001</v>
      </c>
      <c r="O6345">
        <f>VLOOKUP(C6345,[1]pop_15p_a!$A$8:$AL$68,27,FALSE)</f>
        <v>2559926.8442024598</v>
      </c>
      <c r="Q6345">
        <f t="shared" si="486"/>
        <v>4620.0067650000001</v>
      </c>
      <c r="R6345">
        <f t="shared" si="487"/>
        <v>3545.9</v>
      </c>
      <c r="S6345">
        <v>3545.9</v>
      </c>
      <c r="U6345">
        <f t="shared" si="485"/>
        <v>34</v>
      </c>
      <c r="V6345">
        <v>34</v>
      </c>
      <c r="W6345">
        <v>58.7</v>
      </c>
      <c r="Z6345">
        <f t="shared" si="484"/>
        <v>10.6</v>
      </c>
      <c r="AB6345">
        <v>10.6</v>
      </c>
      <c r="AE6345">
        <f t="shared" si="483"/>
        <v>6.8666666666666663</v>
      </c>
      <c r="AF6345">
        <v>6.8666666666666663</v>
      </c>
      <c r="AN6345">
        <v>62.37039</v>
      </c>
      <c r="AO6345">
        <v>0.63976670000000002</v>
      </c>
      <c r="AP6345">
        <v>-1.72477781849145</v>
      </c>
      <c r="AQ6345">
        <v>8.5544402720000008</v>
      </c>
      <c r="AR6345">
        <v>8.9289296134999994</v>
      </c>
      <c r="AT6345">
        <v>12</v>
      </c>
      <c r="AV6345">
        <v>0</v>
      </c>
      <c r="AW6345">
        <v>1</v>
      </c>
      <c r="AZ6345">
        <v>35.700000000000003</v>
      </c>
      <c r="BA6345">
        <v>108.6</v>
      </c>
      <c r="BB6345">
        <v>76.7</v>
      </c>
      <c r="BC6345">
        <v>33.041067178231998</v>
      </c>
      <c r="BD6345">
        <v>62.198743738856301</v>
      </c>
      <c r="BE6345">
        <v>36.95371213</v>
      </c>
      <c r="BF6345">
        <v>52.80276499</v>
      </c>
    </row>
    <row r="6346" spans="1:58">
      <c r="A6346" t="s">
        <v>24</v>
      </c>
      <c r="B6346" t="s">
        <v>58</v>
      </c>
      <c r="C6346">
        <v>1993</v>
      </c>
      <c r="D6346">
        <f t="shared" si="488"/>
        <v>189</v>
      </c>
      <c r="E6346">
        <v>1</v>
      </c>
      <c r="G6346">
        <v>76913.892670000001</v>
      </c>
      <c r="H6346">
        <v>42348.909089000001</v>
      </c>
      <c r="I6346">
        <v>16040.262543999999</v>
      </c>
      <c r="J6346">
        <v>11823.475732000001</v>
      </c>
      <c r="K6346">
        <v>19929.747509000001</v>
      </c>
      <c r="L6346">
        <v>14841.179335000001</v>
      </c>
      <c r="O6346">
        <f>VLOOKUP(C6346,[1]pop_15p_a!$A$8:$AL$68,27,FALSE)</f>
        <v>2590747.6117026298</v>
      </c>
      <c r="Q6346">
        <f t="shared" si="486"/>
        <v>5088.568174</v>
      </c>
      <c r="R6346">
        <f t="shared" si="487"/>
        <v>3558.3</v>
      </c>
      <c r="S6346">
        <v>3558.3</v>
      </c>
      <c r="U6346">
        <f t="shared" si="485"/>
        <v>34.299999999999997</v>
      </c>
      <c r="V6346">
        <v>34.299999999999997</v>
      </c>
      <c r="W6346">
        <v>54.6</v>
      </c>
      <c r="Z6346">
        <f t="shared" si="484"/>
        <v>10.1</v>
      </c>
      <c r="AB6346">
        <v>10.1</v>
      </c>
      <c r="AE6346">
        <f t="shared" si="483"/>
        <v>7.3500000000000005</v>
      </c>
      <c r="AF6346">
        <v>7.3500000000000005</v>
      </c>
      <c r="AN6346">
        <v>62.424630000000001</v>
      </c>
      <c r="AO6346">
        <v>0.63918770000000003</v>
      </c>
      <c r="AP6346">
        <v>-1.0230035549615999</v>
      </c>
      <c r="AQ6346">
        <v>8.3815134587499998</v>
      </c>
      <c r="AR6346">
        <v>8.7876271075000005</v>
      </c>
      <c r="AT6346">
        <v>12</v>
      </c>
      <c r="AV6346">
        <v>0</v>
      </c>
      <c r="AW6346">
        <v>1</v>
      </c>
      <c r="AZ6346">
        <v>36.5</v>
      </c>
      <c r="BA6346">
        <v>106</v>
      </c>
      <c r="BB6346">
        <v>74.900000000000006</v>
      </c>
      <c r="BC6346">
        <v>33.2665266301439</v>
      </c>
      <c r="BD6346">
        <v>62.579461774011001</v>
      </c>
      <c r="BE6346">
        <v>36.933364529999999</v>
      </c>
      <c r="BF6346">
        <v>52.629482199999998</v>
      </c>
    </row>
    <row r="6347" spans="1:58">
      <c r="A6347" t="s">
        <v>24</v>
      </c>
      <c r="B6347" t="s">
        <v>58</v>
      </c>
      <c r="C6347">
        <v>1993</v>
      </c>
      <c r="D6347">
        <f t="shared" si="488"/>
        <v>190</v>
      </c>
      <c r="E6347">
        <v>2</v>
      </c>
      <c r="G6347">
        <v>77696.738261999999</v>
      </c>
      <c r="H6347">
        <v>43026.988712999999</v>
      </c>
      <c r="I6347">
        <v>16121.795561999999</v>
      </c>
      <c r="J6347">
        <v>12522.087548</v>
      </c>
      <c r="K6347">
        <v>20537.258863999999</v>
      </c>
      <c r="L6347">
        <v>15471.204532</v>
      </c>
      <c r="O6347">
        <f>VLOOKUP(C6347,[1]pop_15p_a!$A$8:$AL$68,27,FALSE)</f>
        <v>2590747.6117026298</v>
      </c>
      <c r="Q6347">
        <f t="shared" si="486"/>
        <v>5066.0543319999997</v>
      </c>
      <c r="R6347">
        <f t="shared" si="487"/>
        <v>3568.3</v>
      </c>
      <c r="S6347">
        <v>3568.3</v>
      </c>
      <c r="U6347">
        <f t="shared" si="485"/>
        <v>35.9</v>
      </c>
      <c r="V6347">
        <v>35.9</v>
      </c>
      <c r="W6347">
        <v>54.6</v>
      </c>
      <c r="Z6347">
        <f t="shared" si="484"/>
        <v>10.199999999999999</v>
      </c>
      <c r="AB6347">
        <v>10.199999999999999</v>
      </c>
      <c r="AE6347">
        <f t="shared" si="483"/>
        <v>6.1333333333333329</v>
      </c>
      <c r="AF6347">
        <v>6.1333333333333329</v>
      </c>
      <c r="AN6347">
        <v>62.804270000000002</v>
      </c>
      <c r="AO6347">
        <v>0.64583439999999992</v>
      </c>
      <c r="AP6347">
        <v>-1.0230035549615999</v>
      </c>
      <c r="AQ6347">
        <v>8.3815134587499998</v>
      </c>
      <c r="AR6347">
        <v>8.7876271075000005</v>
      </c>
      <c r="AT6347">
        <v>12</v>
      </c>
      <c r="AV6347">
        <v>0</v>
      </c>
      <c r="AW6347">
        <v>1</v>
      </c>
      <c r="AZ6347">
        <v>36.799999999999997</v>
      </c>
      <c r="BA6347">
        <v>107.5</v>
      </c>
      <c r="BB6347">
        <v>75.7</v>
      </c>
      <c r="BC6347">
        <v>33.664886065987297</v>
      </c>
      <c r="BD6347">
        <v>63.608327265683798</v>
      </c>
      <c r="BE6347">
        <v>36.737065229999999</v>
      </c>
      <c r="BF6347">
        <v>53.118339419999998</v>
      </c>
    </row>
    <row r="6348" spans="1:58">
      <c r="A6348" t="s">
        <v>24</v>
      </c>
      <c r="B6348" t="s">
        <v>58</v>
      </c>
      <c r="C6348">
        <v>1993</v>
      </c>
      <c r="D6348">
        <f t="shared" si="488"/>
        <v>191</v>
      </c>
      <c r="E6348">
        <v>3</v>
      </c>
      <c r="G6348">
        <v>79814.541599000004</v>
      </c>
      <c r="H6348">
        <v>43391.692892999999</v>
      </c>
      <c r="I6348">
        <v>16377.265687999999</v>
      </c>
      <c r="J6348">
        <v>13540.896446000001</v>
      </c>
      <c r="K6348">
        <v>20992.892380000001</v>
      </c>
      <c r="L6348">
        <v>15668.911184000001</v>
      </c>
      <c r="O6348">
        <f>VLOOKUP(C6348,[1]pop_15p_a!$A$8:$AL$68,27,FALSE)</f>
        <v>2590747.6117026298</v>
      </c>
      <c r="Q6348">
        <f t="shared" si="486"/>
        <v>5323.9811960000006</v>
      </c>
      <c r="R6348">
        <f t="shared" si="487"/>
        <v>3577.5</v>
      </c>
      <c r="S6348">
        <v>3577.5</v>
      </c>
      <c r="U6348">
        <f t="shared" si="485"/>
        <v>36.299999999999997</v>
      </c>
      <c r="V6348">
        <v>36.299999999999997</v>
      </c>
      <c r="W6348">
        <v>54.6</v>
      </c>
      <c r="Z6348">
        <f t="shared" si="484"/>
        <v>9.5</v>
      </c>
      <c r="AB6348">
        <v>9.5</v>
      </c>
      <c r="AE6348">
        <f t="shared" si="483"/>
        <v>5.1333333333333329</v>
      </c>
      <c r="AF6348">
        <v>5.1333333333333329</v>
      </c>
      <c r="AN6348">
        <v>63.12968</v>
      </c>
      <c r="AO6348">
        <v>0.64938879999999999</v>
      </c>
      <c r="AP6348">
        <v>-1.0230035549615999</v>
      </c>
      <c r="AQ6348">
        <v>8.3815134587499998</v>
      </c>
      <c r="AR6348">
        <v>8.7876271075000005</v>
      </c>
      <c r="AT6348">
        <v>12</v>
      </c>
      <c r="AV6348">
        <v>0</v>
      </c>
      <c r="AW6348">
        <v>1</v>
      </c>
      <c r="AZ6348">
        <v>37.4</v>
      </c>
      <c r="BA6348">
        <v>108.7</v>
      </c>
      <c r="BB6348">
        <v>75.2</v>
      </c>
      <c r="BC6348">
        <v>34.125513153945001</v>
      </c>
      <c r="BD6348">
        <v>64.7665567547743</v>
      </c>
      <c r="BE6348">
        <v>36.748310250000003</v>
      </c>
      <c r="BF6348">
        <v>54.155887239999998</v>
      </c>
    </row>
    <row r="6349" spans="1:58">
      <c r="A6349" t="s">
        <v>24</v>
      </c>
      <c r="B6349" t="s">
        <v>58</v>
      </c>
      <c r="C6349">
        <v>1993</v>
      </c>
      <c r="D6349">
        <f t="shared" si="488"/>
        <v>192</v>
      </c>
      <c r="E6349">
        <v>4</v>
      </c>
      <c r="G6349">
        <v>81179.714437999995</v>
      </c>
      <c r="H6349">
        <v>43950.905968999999</v>
      </c>
      <c r="I6349">
        <v>16347.370247999999</v>
      </c>
      <c r="J6349">
        <v>13567.359015</v>
      </c>
      <c r="K6349">
        <v>21561.027999000002</v>
      </c>
      <c r="L6349">
        <v>16101.229729000001</v>
      </c>
      <c r="O6349">
        <f>VLOOKUP(C6349,[1]pop_15p_a!$A$8:$AL$68,27,FALSE)</f>
        <v>2590747.6117026298</v>
      </c>
      <c r="Q6349">
        <f t="shared" si="486"/>
        <v>5459.7982700000011</v>
      </c>
      <c r="R6349">
        <f t="shared" si="487"/>
        <v>3590.4</v>
      </c>
      <c r="S6349">
        <v>3590.4</v>
      </c>
      <c r="U6349">
        <f t="shared" si="485"/>
        <v>34.6</v>
      </c>
      <c r="V6349">
        <v>34.6</v>
      </c>
      <c r="W6349">
        <v>54.6</v>
      </c>
      <c r="Z6349">
        <f t="shared" si="484"/>
        <v>9.4</v>
      </c>
      <c r="AB6349">
        <v>9.4</v>
      </c>
      <c r="AE6349">
        <f t="shared" si="483"/>
        <v>5.2666666666666666</v>
      </c>
      <c r="AF6349">
        <v>5.2666666666666666</v>
      </c>
      <c r="AN6349">
        <v>63.238149999999997</v>
      </c>
      <c r="AO6349">
        <v>0.65167140000000001</v>
      </c>
      <c r="AP6349">
        <v>-1.0230035549615999</v>
      </c>
      <c r="AQ6349">
        <v>8.3815134587499998</v>
      </c>
      <c r="AR6349">
        <v>8.7876271075000005</v>
      </c>
      <c r="AT6349">
        <v>12</v>
      </c>
      <c r="AV6349">
        <v>0</v>
      </c>
      <c r="AW6349">
        <v>1</v>
      </c>
      <c r="AZ6349">
        <v>38.200000000000003</v>
      </c>
      <c r="BA6349">
        <v>112.3</v>
      </c>
      <c r="BB6349">
        <v>75.099999999999994</v>
      </c>
      <c r="BC6349">
        <v>35.075828865252298</v>
      </c>
      <c r="BD6349">
        <v>65.665625936593301</v>
      </c>
      <c r="BE6349">
        <v>37.24356676</v>
      </c>
      <c r="BF6349">
        <v>55.680330300000001</v>
      </c>
    </row>
    <row r="6350" spans="1:58">
      <c r="A6350" t="s">
        <v>24</v>
      </c>
      <c r="B6350" t="s">
        <v>58</v>
      </c>
      <c r="C6350">
        <v>1994</v>
      </c>
      <c r="D6350">
        <f t="shared" si="488"/>
        <v>193</v>
      </c>
      <c r="E6350">
        <v>1</v>
      </c>
      <c r="G6350">
        <v>83635.377452000001</v>
      </c>
      <c r="H6350">
        <v>44891.032299999999</v>
      </c>
      <c r="I6350">
        <v>16510.436285</v>
      </c>
      <c r="J6350">
        <v>13445.631197999999</v>
      </c>
      <c r="K6350">
        <v>22300.729325</v>
      </c>
      <c r="L6350">
        <v>16180.312389999999</v>
      </c>
      <c r="O6350">
        <f>VLOOKUP(C6350,[1]pop_15p_a!$A$8:$AL$68,27,FALSE)</f>
        <v>2626014.24786775</v>
      </c>
      <c r="Q6350">
        <f t="shared" si="486"/>
        <v>6120.4169350000011</v>
      </c>
      <c r="R6350">
        <f t="shared" si="487"/>
        <v>3604.7</v>
      </c>
      <c r="S6350">
        <v>3604.7</v>
      </c>
      <c r="U6350">
        <f t="shared" si="485"/>
        <v>33.6</v>
      </c>
      <c r="V6350">
        <v>33.6</v>
      </c>
      <c r="W6350">
        <v>49</v>
      </c>
      <c r="Z6350">
        <f t="shared" si="484"/>
        <v>9.3000000000000007</v>
      </c>
      <c r="AB6350">
        <v>9.3000000000000007</v>
      </c>
      <c r="AE6350">
        <f t="shared" si="483"/>
        <v>7.166666666666667</v>
      </c>
      <c r="AF6350">
        <v>7.166666666666667</v>
      </c>
      <c r="AN6350">
        <v>63.238149999999997</v>
      </c>
      <c r="AO6350">
        <v>0.65176800000000001</v>
      </c>
      <c r="AP6350">
        <v>-0.139336747518819</v>
      </c>
      <c r="AQ6350">
        <v>7.8823454432500002</v>
      </c>
      <c r="AR6350">
        <v>8.2007544125000003</v>
      </c>
      <c r="AT6350">
        <v>12</v>
      </c>
      <c r="AV6350">
        <v>0</v>
      </c>
      <c r="AW6350">
        <v>1</v>
      </c>
      <c r="AZ6350">
        <v>39</v>
      </c>
      <c r="BA6350">
        <v>114.3</v>
      </c>
      <c r="BB6350">
        <v>77.900000000000006</v>
      </c>
      <c r="BC6350">
        <v>36.788580673560602</v>
      </c>
      <c r="BD6350">
        <v>66.541233227944502</v>
      </c>
      <c r="BE6350">
        <v>38.547766760000002</v>
      </c>
      <c r="BF6350">
        <v>58.39856958</v>
      </c>
    </row>
    <row r="6351" spans="1:58">
      <c r="A6351" t="s">
        <v>24</v>
      </c>
      <c r="B6351" t="s">
        <v>58</v>
      </c>
      <c r="C6351">
        <v>1994</v>
      </c>
      <c r="D6351">
        <f t="shared" si="488"/>
        <v>194</v>
      </c>
      <c r="E6351">
        <v>2</v>
      </c>
      <c r="G6351">
        <v>83844.136276000005</v>
      </c>
      <c r="H6351">
        <v>45650.157296999998</v>
      </c>
      <c r="I6351">
        <v>15760.332512999999</v>
      </c>
      <c r="J6351">
        <v>14620.569251999999</v>
      </c>
      <c r="K6351">
        <v>22913.865785999998</v>
      </c>
      <c r="L6351">
        <v>17342.827503</v>
      </c>
      <c r="O6351">
        <f>VLOOKUP(C6351,[1]pop_15p_a!$A$8:$AL$68,27,FALSE)</f>
        <v>2626014.24786775</v>
      </c>
      <c r="Q6351">
        <f t="shared" si="486"/>
        <v>5571.038282999998</v>
      </c>
      <c r="R6351">
        <f t="shared" si="487"/>
        <v>3615.7</v>
      </c>
      <c r="S6351">
        <v>3615.7</v>
      </c>
      <c r="U6351">
        <f t="shared" si="485"/>
        <v>34.200000000000003</v>
      </c>
      <c r="V6351">
        <v>34.200000000000003</v>
      </c>
      <c r="W6351">
        <v>49</v>
      </c>
      <c r="Z6351">
        <f t="shared" si="484"/>
        <v>8.5</v>
      </c>
      <c r="AB6351">
        <v>8.5</v>
      </c>
      <c r="AE6351">
        <f t="shared" si="483"/>
        <v>5.7666666666666666</v>
      </c>
      <c r="AF6351">
        <v>5.7666666666666666</v>
      </c>
      <c r="AN6351">
        <v>63.491100000000003</v>
      </c>
      <c r="AO6351">
        <v>0.65613150000000009</v>
      </c>
      <c r="AP6351">
        <v>-0.139336747518819</v>
      </c>
      <c r="AQ6351">
        <v>7.8823454432500002</v>
      </c>
      <c r="AR6351">
        <v>8.2007544125000003</v>
      </c>
      <c r="AT6351">
        <v>12</v>
      </c>
      <c r="AV6351">
        <v>0</v>
      </c>
      <c r="AW6351">
        <v>1</v>
      </c>
      <c r="AZ6351">
        <v>39.6</v>
      </c>
      <c r="BA6351">
        <v>112</v>
      </c>
      <c r="BB6351">
        <v>76.7</v>
      </c>
      <c r="BC6351">
        <v>37.9355551525625</v>
      </c>
      <c r="BD6351">
        <v>67.7037658139717</v>
      </c>
      <c r="BE6351">
        <v>39.251065330000003</v>
      </c>
      <c r="BF6351">
        <v>59.869274840000003</v>
      </c>
    </row>
    <row r="6352" spans="1:58">
      <c r="A6352" t="s">
        <v>24</v>
      </c>
      <c r="B6352" t="s">
        <v>58</v>
      </c>
      <c r="C6352">
        <v>1994</v>
      </c>
      <c r="D6352">
        <f t="shared" si="488"/>
        <v>195</v>
      </c>
      <c r="E6352">
        <v>3</v>
      </c>
      <c r="G6352">
        <v>84168.261819000007</v>
      </c>
      <c r="H6352">
        <v>46376.864145</v>
      </c>
      <c r="I6352">
        <v>16284.8616</v>
      </c>
      <c r="J6352">
        <v>15128.650573000001</v>
      </c>
      <c r="K6352">
        <v>23307.623145000001</v>
      </c>
      <c r="L6352">
        <v>18030.846652</v>
      </c>
      <c r="O6352">
        <f>VLOOKUP(C6352,[1]pop_15p_a!$A$8:$AL$68,27,FALSE)</f>
        <v>2626014.24786775</v>
      </c>
      <c r="Q6352">
        <f t="shared" si="486"/>
        <v>5276.7764930000012</v>
      </c>
      <c r="R6352">
        <f t="shared" si="487"/>
        <v>3625.9</v>
      </c>
      <c r="S6352">
        <v>3625.9</v>
      </c>
      <c r="U6352">
        <f t="shared" si="485"/>
        <v>35.700000000000003</v>
      </c>
      <c r="V6352">
        <v>35.700000000000003</v>
      </c>
      <c r="W6352">
        <v>49</v>
      </c>
      <c r="Z6352">
        <f t="shared" si="484"/>
        <v>8</v>
      </c>
      <c r="AB6352">
        <v>8</v>
      </c>
      <c r="AE6352">
        <f t="shared" si="483"/>
        <v>6.1166666666666671</v>
      </c>
      <c r="AF6352">
        <v>6.1166666666666671</v>
      </c>
      <c r="AN6352">
        <v>64.249960000000002</v>
      </c>
      <c r="AO6352">
        <v>0.66450959999999992</v>
      </c>
      <c r="AP6352">
        <v>-0.139336747518819</v>
      </c>
      <c r="AQ6352">
        <v>7.8823454432500002</v>
      </c>
      <c r="AR6352">
        <v>8.2007544125000003</v>
      </c>
      <c r="AT6352">
        <v>12</v>
      </c>
      <c r="AV6352">
        <v>0</v>
      </c>
      <c r="AW6352">
        <v>1</v>
      </c>
      <c r="AZ6352">
        <v>40.700000000000003</v>
      </c>
      <c r="BA6352">
        <v>112.8</v>
      </c>
      <c r="BB6352">
        <v>77.400000000000006</v>
      </c>
      <c r="BC6352">
        <v>38.977548928902401</v>
      </c>
      <c r="BD6352">
        <v>69.460661643978597</v>
      </c>
      <c r="BE6352">
        <v>39.446737419999998</v>
      </c>
      <c r="BF6352">
        <v>60.719197770000001</v>
      </c>
    </row>
    <row r="6353" spans="1:58">
      <c r="A6353" t="s">
        <v>24</v>
      </c>
      <c r="B6353" t="s">
        <v>58</v>
      </c>
      <c r="C6353">
        <v>1994</v>
      </c>
      <c r="D6353">
        <f t="shared" si="488"/>
        <v>196</v>
      </c>
      <c r="E6353">
        <v>4</v>
      </c>
      <c r="G6353">
        <v>85017.03125</v>
      </c>
      <c r="H6353">
        <v>46944.181757999999</v>
      </c>
      <c r="I6353">
        <v>16589.251536</v>
      </c>
      <c r="J6353">
        <v>15718.765857</v>
      </c>
      <c r="K6353">
        <v>22823.864103</v>
      </c>
      <c r="L6353">
        <v>18257.550278999999</v>
      </c>
      <c r="O6353">
        <f>VLOOKUP(C6353,[1]pop_15p_a!$A$8:$AL$68,27,FALSE)</f>
        <v>2626014.24786775</v>
      </c>
      <c r="Q6353">
        <f t="shared" si="486"/>
        <v>4566.3138240000007</v>
      </c>
      <c r="R6353">
        <f t="shared" si="487"/>
        <v>3640.1</v>
      </c>
      <c r="S6353">
        <v>3640.1</v>
      </c>
      <c r="U6353">
        <f t="shared" si="485"/>
        <v>34.1</v>
      </c>
      <c r="V6353">
        <v>34.1</v>
      </c>
      <c r="W6353">
        <v>49</v>
      </c>
      <c r="Z6353">
        <f t="shared" si="484"/>
        <v>7.6</v>
      </c>
      <c r="AB6353">
        <v>7.6</v>
      </c>
      <c r="AE6353">
        <f t="shared" si="483"/>
        <v>7.833333333333333</v>
      </c>
      <c r="AF6353">
        <v>7.833333333333333</v>
      </c>
      <c r="AN6353">
        <v>65.00882</v>
      </c>
      <c r="AO6353">
        <v>0.67323880000000003</v>
      </c>
      <c r="AP6353">
        <v>-0.139336747518819</v>
      </c>
      <c r="AQ6353">
        <v>7.8823454432500002</v>
      </c>
      <c r="AR6353">
        <v>8.2007544125000003</v>
      </c>
      <c r="AT6353">
        <v>12</v>
      </c>
      <c r="AV6353">
        <v>0</v>
      </c>
      <c r="AW6353">
        <v>1</v>
      </c>
      <c r="AZ6353">
        <v>41.6</v>
      </c>
      <c r="BA6353">
        <v>112.9</v>
      </c>
      <c r="BB6353">
        <v>79</v>
      </c>
      <c r="BC6353">
        <v>39.637565156989801</v>
      </c>
      <c r="BD6353">
        <v>70.628562674988402</v>
      </c>
      <c r="BE6353">
        <v>39.702919880000003</v>
      </c>
      <c r="BF6353">
        <v>60.96674264</v>
      </c>
    </row>
    <row r="6354" spans="1:58">
      <c r="A6354" t="s">
        <v>24</v>
      </c>
      <c r="B6354" t="s">
        <v>58</v>
      </c>
      <c r="C6354">
        <v>1995</v>
      </c>
      <c r="D6354">
        <f t="shared" si="488"/>
        <v>197</v>
      </c>
      <c r="E6354">
        <v>1</v>
      </c>
      <c r="F6354">
        <v>23568.914553999999</v>
      </c>
      <c r="G6354">
        <v>86167.951610999997</v>
      </c>
      <c r="H6354">
        <v>47497.99181</v>
      </c>
      <c r="I6354">
        <v>16697.962228</v>
      </c>
      <c r="J6354">
        <v>15774.337251000001</v>
      </c>
      <c r="K6354">
        <v>23563.565428999998</v>
      </c>
      <c r="L6354">
        <v>18869.122856000002</v>
      </c>
      <c r="M6354">
        <v>6.7863151991026402</v>
      </c>
      <c r="N6354">
        <v>1662000</v>
      </c>
      <c r="O6354">
        <f>VLOOKUP(C6354,[1]pop_15p_a!$A$8:$AL$68,27,FALSE)</f>
        <v>2667248.42010854</v>
      </c>
      <c r="Q6354">
        <f t="shared" si="486"/>
        <v>4694.4425729999966</v>
      </c>
      <c r="R6354">
        <f t="shared" si="487"/>
        <v>3656</v>
      </c>
      <c r="S6354">
        <v>3656</v>
      </c>
      <c r="U6354">
        <f t="shared" si="485"/>
        <v>33.6</v>
      </c>
      <c r="V6354">
        <v>33.6</v>
      </c>
      <c r="W6354">
        <v>43.5</v>
      </c>
      <c r="Z6354">
        <f t="shared" si="484"/>
        <v>6.8</v>
      </c>
      <c r="AB6354">
        <v>6.8</v>
      </c>
      <c r="AE6354">
        <f t="shared" si="483"/>
        <v>8.7666666666666675</v>
      </c>
      <c r="AF6354">
        <v>8.7666666666666675</v>
      </c>
      <c r="AN6354">
        <v>65.767679999999999</v>
      </c>
      <c r="AO6354">
        <v>0.68214879999999989</v>
      </c>
      <c r="AP6354">
        <v>0.83947219124463601</v>
      </c>
      <c r="AQ6354">
        <v>7.1419246454999996</v>
      </c>
      <c r="AR6354">
        <v>7.3038708763000004</v>
      </c>
      <c r="AT6354">
        <v>12</v>
      </c>
      <c r="AV6354">
        <v>0</v>
      </c>
      <c r="AW6354">
        <v>1</v>
      </c>
      <c r="AZ6354">
        <v>42.1</v>
      </c>
      <c r="BA6354">
        <v>113.7</v>
      </c>
      <c r="BB6354">
        <v>79.400000000000006</v>
      </c>
      <c r="BC6354">
        <v>39.890507016784703</v>
      </c>
      <c r="BD6354">
        <v>71.9188571888524</v>
      </c>
      <c r="BE6354">
        <v>39.386371140000001</v>
      </c>
      <c r="BF6354">
        <v>60.268126950000003</v>
      </c>
    </row>
    <row r="6355" spans="1:58">
      <c r="A6355" t="s">
        <v>24</v>
      </c>
      <c r="B6355" t="s">
        <v>58</v>
      </c>
      <c r="C6355">
        <v>1995</v>
      </c>
      <c r="D6355">
        <f t="shared" si="488"/>
        <v>198</v>
      </c>
      <c r="E6355">
        <v>2</v>
      </c>
      <c r="F6355">
        <v>24020.974608</v>
      </c>
      <c r="G6355">
        <v>88120.945349999995</v>
      </c>
      <c r="H6355">
        <v>47552.022058000002</v>
      </c>
      <c r="I6355">
        <v>16969.738957000001</v>
      </c>
      <c r="J6355">
        <v>16647.602020999999</v>
      </c>
      <c r="K6355">
        <v>23830.757923000001</v>
      </c>
      <c r="L6355">
        <v>18655.599672</v>
      </c>
      <c r="M6355">
        <v>6.4138315672057997</v>
      </c>
      <c r="N6355">
        <v>1678000</v>
      </c>
      <c r="O6355">
        <f>VLOOKUP(C6355,[1]pop_15p_a!$A$8:$AL$68,27,FALSE)</f>
        <v>2667248.42010854</v>
      </c>
      <c r="Q6355">
        <f t="shared" si="486"/>
        <v>5175.1582510000007</v>
      </c>
      <c r="R6355">
        <f t="shared" si="487"/>
        <v>3668.5</v>
      </c>
      <c r="S6355">
        <v>3668.5</v>
      </c>
      <c r="U6355">
        <f t="shared" si="485"/>
        <v>33</v>
      </c>
      <c r="V6355">
        <v>33</v>
      </c>
      <c r="W6355">
        <v>43.5</v>
      </c>
      <c r="Z6355">
        <f t="shared" si="484"/>
        <v>6.4</v>
      </c>
      <c r="AB6355">
        <v>6.4</v>
      </c>
      <c r="AE6355">
        <f t="shared" si="483"/>
        <v>8.9833333333333343</v>
      </c>
      <c r="AF6355">
        <v>8.9833333333333343</v>
      </c>
      <c r="AN6355">
        <v>66.400059999999996</v>
      </c>
      <c r="AO6355">
        <v>0.68894699999999998</v>
      </c>
      <c r="AP6355">
        <v>0.83947219124463601</v>
      </c>
      <c r="AQ6355">
        <v>7.1419246454999996</v>
      </c>
      <c r="AR6355">
        <v>7.3038708763000004</v>
      </c>
      <c r="AT6355">
        <v>12</v>
      </c>
      <c r="AV6355">
        <v>0</v>
      </c>
      <c r="AW6355">
        <v>1</v>
      </c>
      <c r="AZ6355">
        <v>43.2</v>
      </c>
      <c r="BA6355">
        <v>116.2</v>
      </c>
      <c r="BB6355">
        <v>80.8</v>
      </c>
      <c r="BC6355">
        <v>40.447411551586399</v>
      </c>
      <c r="BD6355">
        <v>72.443695758308195</v>
      </c>
      <c r="BE6355">
        <v>39.929408979999998</v>
      </c>
      <c r="BF6355">
        <v>60.69030119</v>
      </c>
    </row>
    <row r="6356" spans="1:58">
      <c r="A6356" t="s">
        <v>24</v>
      </c>
      <c r="B6356" t="s">
        <v>58</v>
      </c>
      <c r="C6356">
        <v>1995</v>
      </c>
      <c r="D6356">
        <f t="shared" si="488"/>
        <v>199</v>
      </c>
      <c r="E6356">
        <v>3</v>
      </c>
      <c r="F6356">
        <v>23922.987004999999</v>
      </c>
      <c r="G6356">
        <v>88060.515163999997</v>
      </c>
      <c r="H6356">
        <v>48219.295632000001</v>
      </c>
      <c r="I6356">
        <v>16999.634397000002</v>
      </c>
      <c r="J6356">
        <v>16581.445598999999</v>
      </c>
      <c r="K6356">
        <v>23872.946211999999</v>
      </c>
      <c r="L6356">
        <v>19087.918216999999</v>
      </c>
      <c r="M6356">
        <v>6.25</v>
      </c>
      <c r="N6356">
        <v>1695000</v>
      </c>
      <c r="O6356">
        <f>VLOOKUP(C6356,[1]pop_15p_a!$A$8:$AL$68,27,FALSE)</f>
        <v>2667248.42010854</v>
      </c>
      <c r="Q6356">
        <f t="shared" si="486"/>
        <v>4785.0279950000004</v>
      </c>
      <c r="R6356">
        <f t="shared" si="487"/>
        <v>3681</v>
      </c>
      <c r="S6356">
        <v>3681</v>
      </c>
      <c r="U6356">
        <f t="shared" si="485"/>
        <v>33.700000000000003</v>
      </c>
      <c r="V6356">
        <v>33.700000000000003</v>
      </c>
      <c r="W6356">
        <v>43.5</v>
      </c>
      <c r="Z6356">
        <f t="shared" si="484"/>
        <v>6.2</v>
      </c>
      <c r="AB6356">
        <v>6.2</v>
      </c>
      <c r="AE6356">
        <f t="shared" si="483"/>
        <v>9.3333333333333339</v>
      </c>
      <c r="AF6356">
        <v>9.3333333333333339</v>
      </c>
      <c r="AN6356">
        <v>66.526539999999997</v>
      </c>
      <c r="AO6356">
        <v>0.69271130000000003</v>
      </c>
      <c r="AP6356">
        <v>0.83947219124463601</v>
      </c>
      <c r="AQ6356">
        <v>7.1419246454999996</v>
      </c>
      <c r="AR6356">
        <v>7.3038708763000004</v>
      </c>
      <c r="AT6356">
        <v>12</v>
      </c>
      <c r="AV6356">
        <v>0</v>
      </c>
      <c r="AW6356">
        <v>1</v>
      </c>
      <c r="AZ6356">
        <v>44.2</v>
      </c>
      <c r="BA6356">
        <v>116.3</v>
      </c>
      <c r="BB6356">
        <v>81.8</v>
      </c>
      <c r="BC6356">
        <v>41.502681905800699</v>
      </c>
      <c r="BD6356">
        <v>73.422025990160506</v>
      </c>
      <c r="BE6356">
        <v>40.597054649999997</v>
      </c>
      <c r="BF6356">
        <v>61.869356979999999</v>
      </c>
    </row>
    <row r="6357" spans="1:58">
      <c r="A6357" t="s">
        <v>24</v>
      </c>
      <c r="B6357" t="s">
        <v>58</v>
      </c>
      <c r="C6357">
        <v>1995</v>
      </c>
      <c r="D6357">
        <f t="shared" si="488"/>
        <v>200</v>
      </c>
      <c r="E6357">
        <v>4</v>
      </c>
      <c r="F6357">
        <v>24053.397116</v>
      </c>
      <c r="G6357">
        <v>88942.246515000006</v>
      </c>
      <c r="H6357">
        <v>48646.134598999997</v>
      </c>
      <c r="I6357">
        <v>16861.028265000001</v>
      </c>
      <c r="J6357">
        <v>17171.560882999998</v>
      </c>
      <c r="K6357">
        <v>24097.950417</v>
      </c>
      <c r="L6357">
        <v>19362.071441</v>
      </c>
      <c r="M6357">
        <v>6.4074479737130297</v>
      </c>
      <c r="N6357">
        <v>1709000</v>
      </c>
      <c r="O6357">
        <f>VLOOKUP(C6357,[1]pop_15p_a!$A$8:$AL$68,27,FALSE)</f>
        <v>2667248.42010854</v>
      </c>
      <c r="Q6357">
        <f t="shared" si="486"/>
        <v>4735.878976</v>
      </c>
      <c r="R6357">
        <f t="shared" si="487"/>
        <v>3697.7</v>
      </c>
      <c r="S6357">
        <v>3697.7</v>
      </c>
      <c r="U6357">
        <f t="shared" si="485"/>
        <v>33</v>
      </c>
      <c r="V6357">
        <v>33</v>
      </c>
      <c r="W6357">
        <v>43.5</v>
      </c>
      <c r="Z6357">
        <f t="shared" si="484"/>
        <v>6.4</v>
      </c>
      <c r="AB6357">
        <v>6.4</v>
      </c>
      <c r="AE6357">
        <f t="shared" si="483"/>
        <v>8.6166666666666671</v>
      </c>
      <c r="AF6357">
        <v>8.6166666666666671</v>
      </c>
      <c r="AN6357">
        <v>66.905969999999996</v>
      </c>
      <c r="AO6357">
        <v>0.69609920000000003</v>
      </c>
      <c r="AP6357">
        <v>0.83947219124463601</v>
      </c>
      <c r="AQ6357">
        <v>7.1419246454999996</v>
      </c>
      <c r="AR6357">
        <v>7.3038708763000004</v>
      </c>
      <c r="AT6357">
        <v>12</v>
      </c>
      <c r="AV6357">
        <v>0</v>
      </c>
      <c r="AW6357">
        <v>1</v>
      </c>
      <c r="AZ6357">
        <v>45.6</v>
      </c>
      <c r="BA6357">
        <v>123.9</v>
      </c>
      <c r="BB6357">
        <v>84.9</v>
      </c>
      <c r="BC6357">
        <v>42.348259162017698</v>
      </c>
      <c r="BD6357">
        <v>74.421190745731494</v>
      </c>
      <c r="BE6357">
        <v>41.190325190000003</v>
      </c>
      <c r="BF6357">
        <v>62.98737534</v>
      </c>
    </row>
    <row r="6358" spans="1:58">
      <c r="A6358" t="s">
        <v>24</v>
      </c>
      <c r="B6358" t="s">
        <v>58</v>
      </c>
      <c r="C6358">
        <v>1996</v>
      </c>
      <c r="D6358">
        <f t="shared" si="488"/>
        <v>201</v>
      </c>
      <c r="E6358">
        <v>1</v>
      </c>
      <c r="F6358">
        <v>24124.014184</v>
      </c>
      <c r="G6358">
        <v>89620.712694000002</v>
      </c>
      <c r="H6358">
        <v>49829.39705</v>
      </c>
      <c r="I6358">
        <v>16825.69729</v>
      </c>
      <c r="J6358">
        <v>17512.928019999999</v>
      </c>
      <c r="K6358">
        <v>24235.765492999999</v>
      </c>
      <c r="L6358">
        <v>19936.738775999998</v>
      </c>
      <c r="M6358">
        <v>6.3621533442088101</v>
      </c>
      <c r="N6358">
        <v>1722000</v>
      </c>
      <c r="O6358">
        <f>VLOOKUP(C6358,[1]pop_15p_a!$A$8:$AL$68,27,FALSE)</f>
        <v>2702233.4868208501</v>
      </c>
      <c r="Q6358">
        <f t="shared" si="486"/>
        <v>4299.0267170000006</v>
      </c>
      <c r="R6358">
        <f t="shared" si="487"/>
        <v>3715</v>
      </c>
      <c r="S6358">
        <v>3715</v>
      </c>
      <c r="U6358">
        <f t="shared" si="485"/>
        <v>31.7</v>
      </c>
      <c r="V6358">
        <v>31.7</v>
      </c>
      <c r="W6358">
        <v>37.299999999999997</v>
      </c>
      <c r="Z6358">
        <f t="shared" si="484"/>
        <v>6.4</v>
      </c>
      <c r="AB6358">
        <v>6.4</v>
      </c>
      <c r="AE6358">
        <f t="shared" si="483"/>
        <v>8.8999999999999986</v>
      </c>
      <c r="AF6358">
        <v>8.8999999999999986</v>
      </c>
      <c r="AN6358">
        <v>67.222160000000002</v>
      </c>
      <c r="AO6358">
        <v>0.69982460000000002</v>
      </c>
      <c r="AP6358">
        <v>0.63810137418926205</v>
      </c>
      <c r="AQ6358">
        <v>6.8276380264999998</v>
      </c>
      <c r="AR6358">
        <v>6.9383296569999997</v>
      </c>
      <c r="AT6358">
        <v>12</v>
      </c>
      <c r="AV6358">
        <v>0</v>
      </c>
      <c r="AW6358">
        <v>1</v>
      </c>
      <c r="AZ6358">
        <v>46.8</v>
      </c>
      <c r="BA6358">
        <v>121.6</v>
      </c>
      <c r="BB6358">
        <v>85.9</v>
      </c>
      <c r="BC6358">
        <v>43.814459261713203</v>
      </c>
      <c r="BD6358">
        <v>75.584461144643697</v>
      </c>
      <c r="BE6358">
        <v>42.034285439999998</v>
      </c>
      <c r="BF6358">
        <v>64.56444449</v>
      </c>
    </row>
    <row r="6359" spans="1:58">
      <c r="A6359" t="s">
        <v>24</v>
      </c>
      <c r="B6359" t="s">
        <v>58</v>
      </c>
      <c r="C6359">
        <v>1996</v>
      </c>
      <c r="D6359">
        <f t="shared" si="488"/>
        <v>202</v>
      </c>
      <c r="E6359">
        <v>2</v>
      </c>
      <c r="F6359">
        <v>24361.626594000001</v>
      </c>
      <c r="G6359">
        <v>90812.835454999993</v>
      </c>
      <c r="H6359">
        <v>50442.640375000003</v>
      </c>
      <c r="I6359">
        <v>17265.975590999999</v>
      </c>
      <c r="J6359">
        <v>17772.261193999999</v>
      </c>
      <c r="K6359">
        <v>24910.778109999999</v>
      </c>
      <c r="L6359">
        <v>20345.332523000001</v>
      </c>
      <c r="M6359">
        <v>6.1488673139158596</v>
      </c>
      <c r="N6359">
        <v>1740000</v>
      </c>
      <c r="O6359">
        <f>VLOOKUP(C6359,[1]pop_15p_a!$A$8:$AL$68,27,FALSE)</f>
        <v>2702233.4868208501</v>
      </c>
      <c r="Q6359">
        <f t="shared" si="486"/>
        <v>4565.4455869999983</v>
      </c>
      <c r="R6359">
        <f t="shared" si="487"/>
        <v>3727.7</v>
      </c>
      <c r="S6359">
        <v>3727.7</v>
      </c>
      <c r="U6359">
        <f t="shared" si="485"/>
        <v>32.799999999999997</v>
      </c>
      <c r="V6359">
        <v>32.799999999999997</v>
      </c>
      <c r="W6359">
        <v>37.299999999999997</v>
      </c>
      <c r="Z6359">
        <f t="shared" si="484"/>
        <v>6.2</v>
      </c>
      <c r="AB6359">
        <v>6.2</v>
      </c>
      <c r="AE6359">
        <f t="shared" si="483"/>
        <v>9.6166666666666671</v>
      </c>
      <c r="AF6359">
        <v>9.6166666666666671</v>
      </c>
      <c r="AN6359">
        <v>67.728070000000002</v>
      </c>
      <c r="AO6359">
        <v>0.70480869999999995</v>
      </c>
      <c r="AP6359">
        <v>0.63810137418926205</v>
      </c>
      <c r="AQ6359">
        <v>6.8276380264999998</v>
      </c>
      <c r="AR6359">
        <v>6.9383296569999997</v>
      </c>
      <c r="AT6359">
        <v>12</v>
      </c>
      <c r="AV6359">
        <v>0</v>
      </c>
      <c r="AW6359">
        <v>1</v>
      </c>
      <c r="AZ6359">
        <v>48.8</v>
      </c>
      <c r="BA6359">
        <v>124.3</v>
      </c>
      <c r="BB6359">
        <v>88.5</v>
      </c>
      <c r="BC6359">
        <v>44.423214322655603</v>
      </c>
      <c r="BD6359">
        <v>76.516497996002997</v>
      </c>
      <c r="BE6359">
        <v>42.34986413</v>
      </c>
      <c r="BF6359">
        <v>64.813294889999995</v>
      </c>
    </row>
    <row r="6360" spans="1:58">
      <c r="A6360" t="s">
        <v>24</v>
      </c>
      <c r="B6360" t="s">
        <v>58</v>
      </c>
      <c r="C6360">
        <v>1996</v>
      </c>
      <c r="D6360">
        <f t="shared" si="488"/>
        <v>203</v>
      </c>
      <c r="E6360">
        <v>3</v>
      </c>
      <c r="F6360">
        <v>24533.949054000001</v>
      </c>
      <c r="G6360">
        <v>91727.528724999996</v>
      </c>
      <c r="H6360">
        <v>51015.361013000002</v>
      </c>
      <c r="I6360">
        <v>16880.052636</v>
      </c>
      <c r="J6360">
        <v>17674.349689999999</v>
      </c>
      <c r="K6360">
        <v>24857.339610999999</v>
      </c>
      <c r="L6360">
        <v>20930.544213000001</v>
      </c>
      <c r="M6360">
        <v>6.4533333333333296</v>
      </c>
      <c r="N6360">
        <v>1754000</v>
      </c>
      <c r="O6360">
        <f>VLOOKUP(C6360,[1]pop_15p_a!$A$8:$AL$68,27,FALSE)</f>
        <v>2702233.4868208501</v>
      </c>
      <c r="Q6360">
        <f t="shared" si="486"/>
        <v>3926.7953979999984</v>
      </c>
      <c r="R6360">
        <f t="shared" si="487"/>
        <v>3738.8</v>
      </c>
      <c r="S6360">
        <v>3738.8</v>
      </c>
      <c r="U6360">
        <f t="shared" si="485"/>
        <v>33.5</v>
      </c>
      <c r="V6360">
        <v>33.5</v>
      </c>
      <c r="W6360">
        <v>37.299999999999997</v>
      </c>
      <c r="Z6360">
        <f t="shared" si="484"/>
        <v>6.5</v>
      </c>
      <c r="AB6360">
        <v>6.5</v>
      </c>
      <c r="AE6360">
        <f t="shared" si="483"/>
        <v>9.9833333333333325</v>
      </c>
      <c r="AF6360">
        <v>9.9833333333333325</v>
      </c>
      <c r="AN6360">
        <v>68.107489999999999</v>
      </c>
      <c r="AO6360">
        <v>0.70841220000000005</v>
      </c>
      <c r="AP6360">
        <v>0.63810137418926205</v>
      </c>
      <c r="AQ6360">
        <v>6.8276380264999998</v>
      </c>
      <c r="AR6360">
        <v>6.9383296569999997</v>
      </c>
      <c r="AT6360">
        <v>12</v>
      </c>
      <c r="AV6360">
        <v>0</v>
      </c>
      <c r="AW6360">
        <v>1</v>
      </c>
      <c r="AZ6360">
        <v>49.1</v>
      </c>
      <c r="BA6360">
        <v>119.5</v>
      </c>
      <c r="BB6360">
        <v>87.5</v>
      </c>
      <c r="BC6360">
        <v>44.468693364511601</v>
      </c>
      <c r="BD6360">
        <v>76.723998956917697</v>
      </c>
      <c r="BE6360">
        <v>42.416327330000001</v>
      </c>
      <c r="BF6360">
        <v>63.947367049999997</v>
      </c>
    </row>
    <row r="6361" spans="1:58">
      <c r="A6361" t="s">
        <v>24</v>
      </c>
      <c r="B6361" t="s">
        <v>58</v>
      </c>
      <c r="C6361">
        <v>1996</v>
      </c>
      <c r="D6361">
        <f t="shared" si="488"/>
        <v>204</v>
      </c>
      <c r="E6361">
        <v>4</v>
      </c>
      <c r="F6361">
        <v>24579.411698</v>
      </c>
      <c r="G6361">
        <v>92268.653571999996</v>
      </c>
      <c r="H6361">
        <v>51147.735122999999</v>
      </c>
      <c r="I6361">
        <v>17252.386755</v>
      </c>
      <c r="J6361">
        <v>17647.887121</v>
      </c>
      <c r="K6361">
        <v>25560.477754</v>
      </c>
      <c r="L6361">
        <v>20266.249862000001</v>
      </c>
      <c r="M6361">
        <v>6.2365591397849496</v>
      </c>
      <c r="N6361">
        <v>1744000</v>
      </c>
      <c r="O6361">
        <f>VLOOKUP(C6361,[1]pop_15p_a!$A$8:$AL$68,27,FALSE)</f>
        <v>2702233.4868208501</v>
      </c>
      <c r="Q6361">
        <f t="shared" si="486"/>
        <v>5294.227891999999</v>
      </c>
      <c r="R6361">
        <f t="shared" si="487"/>
        <v>3753.9</v>
      </c>
      <c r="S6361">
        <v>3753.9</v>
      </c>
      <c r="U6361">
        <f t="shared" si="485"/>
        <v>31.9</v>
      </c>
      <c r="V6361">
        <v>31.9</v>
      </c>
      <c r="W6361">
        <v>37.299999999999997</v>
      </c>
      <c r="Z6361">
        <f t="shared" si="484"/>
        <v>6.2</v>
      </c>
      <c r="AB6361">
        <v>6.2</v>
      </c>
      <c r="AE6361">
        <f t="shared" si="483"/>
        <v>8.9166666666666661</v>
      </c>
      <c r="AF6361">
        <v>8.9166666666666661</v>
      </c>
      <c r="AN6361">
        <v>68.613399999999999</v>
      </c>
      <c r="AO6361">
        <v>0.71376589999999995</v>
      </c>
      <c r="AP6361">
        <v>0.63810137418926205</v>
      </c>
      <c r="AQ6361">
        <v>6.8276380264999998</v>
      </c>
      <c r="AR6361">
        <v>6.9383296569999997</v>
      </c>
      <c r="AT6361">
        <v>12</v>
      </c>
      <c r="AV6361">
        <v>0</v>
      </c>
      <c r="AW6361">
        <v>1</v>
      </c>
      <c r="AZ6361">
        <v>50.4</v>
      </c>
      <c r="BA6361">
        <v>122.3</v>
      </c>
      <c r="BB6361">
        <v>89</v>
      </c>
      <c r="BC6361">
        <v>45.016940971677997</v>
      </c>
      <c r="BD6361">
        <v>77.370201000030804</v>
      </c>
      <c r="BE6361">
        <v>42.810473600000002</v>
      </c>
      <c r="BF6361">
        <v>64.058532380000003</v>
      </c>
    </row>
    <row r="6362" spans="1:58">
      <c r="A6362" t="s">
        <v>24</v>
      </c>
      <c r="B6362" t="s">
        <v>58</v>
      </c>
      <c r="C6362">
        <v>1997</v>
      </c>
      <c r="D6362">
        <f t="shared" si="488"/>
        <v>205</v>
      </c>
      <c r="E6362">
        <v>1</v>
      </c>
      <c r="F6362">
        <v>24356.877358999998</v>
      </c>
      <c r="G6362">
        <v>91796.199391000002</v>
      </c>
      <c r="H6362">
        <v>51380.065193000002</v>
      </c>
      <c r="I6362">
        <v>17140.958296000001</v>
      </c>
      <c r="J6362">
        <v>18021.009341000001</v>
      </c>
      <c r="K6362">
        <v>24725.14964</v>
      </c>
      <c r="L6362">
        <v>20253.069418999999</v>
      </c>
      <c r="M6362">
        <v>6.6844919786096302</v>
      </c>
      <c r="N6362">
        <v>1745000</v>
      </c>
      <c r="O6362">
        <f>VLOOKUP(C6362,[1]pop_15p_a!$A$8:$AL$68,27,FALSE)</f>
        <v>2730158.5081609902</v>
      </c>
      <c r="Q6362">
        <f t="shared" si="486"/>
        <v>4472.0802210000002</v>
      </c>
      <c r="R6362">
        <f t="shared" si="487"/>
        <v>3768.8</v>
      </c>
      <c r="S6362">
        <v>3768.8</v>
      </c>
      <c r="U6362">
        <f t="shared" si="485"/>
        <v>29.4</v>
      </c>
      <c r="V6362">
        <v>29.4</v>
      </c>
      <c r="W6362">
        <v>34.6</v>
      </c>
      <c r="Z6362">
        <f t="shared" si="484"/>
        <v>6.7</v>
      </c>
      <c r="AB6362">
        <v>6.7</v>
      </c>
      <c r="AE6362">
        <f t="shared" si="483"/>
        <v>7.4333333333333336</v>
      </c>
      <c r="AF6362">
        <v>7.4333333333333336</v>
      </c>
      <c r="AN6362">
        <v>68.423680000000004</v>
      </c>
      <c r="AO6362">
        <v>0.71033500000000005</v>
      </c>
      <c r="AP6362">
        <v>5.0270906422057997E-2</v>
      </c>
      <c r="AQ6362">
        <v>6.75082779325</v>
      </c>
      <c r="AR6362">
        <v>6.9020133709999998</v>
      </c>
      <c r="AT6362">
        <v>12</v>
      </c>
      <c r="AV6362">
        <v>0</v>
      </c>
      <c r="AW6362">
        <v>1</v>
      </c>
      <c r="AZ6362">
        <v>51.9</v>
      </c>
      <c r="BA6362">
        <v>122.9</v>
      </c>
      <c r="BB6362">
        <v>90.4</v>
      </c>
      <c r="BC6362">
        <v>46.116448846211497</v>
      </c>
      <c r="BD6362">
        <v>77.815296818852303</v>
      </c>
      <c r="BE6362">
        <v>43.607438809999998</v>
      </c>
      <c r="BF6362">
        <v>64.832732120000003</v>
      </c>
    </row>
    <row r="6363" spans="1:58">
      <c r="A6363" t="s">
        <v>24</v>
      </c>
      <c r="B6363" t="s">
        <v>58</v>
      </c>
      <c r="C6363">
        <v>1997</v>
      </c>
      <c r="D6363">
        <f t="shared" si="488"/>
        <v>206</v>
      </c>
      <c r="E6363">
        <v>2</v>
      </c>
      <c r="F6363">
        <v>24866.330968999999</v>
      </c>
      <c r="G6363">
        <v>93952.458301000006</v>
      </c>
      <c r="H6363">
        <v>52120.279603000003</v>
      </c>
      <c r="I6363">
        <v>17352.944145000001</v>
      </c>
      <c r="J6363">
        <v>20550.830915999999</v>
      </c>
      <c r="K6363">
        <v>25729.230908000001</v>
      </c>
      <c r="L6363">
        <v>22599.188354999998</v>
      </c>
      <c r="M6363">
        <v>6.7517278043593798</v>
      </c>
      <c r="N6363">
        <v>1754000</v>
      </c>
      <c r="O6363">
        <f>VLOOKUP(C6363,[1]pop_15p_a!$A$8:$AL$68,27,FALSE)</f>
        <v>2730158.5081609902</v>
      </c>
      <c r="Q6363">
        <f t="shared" si="486"/>
        <v>3130.042553000003</v>
      </c>
      <c r="R6363">
        <f t="shared" si="487"/>
        <v>3778.3</v>
      </c>
      <c r="S6363">
        <v>3778.3</v>
      </c>
      <c r="U6363">
        <f t="shared" si="485"/>
        <v>29.6</v>
      </c>
      <c r="V6363">
        <v>29.6</v>
      </c>
      <c r="W6363">
        <v>34.6</v>
      </c>
      <c r="Z6363">
        <f t="shared" si="484"/>
        <v>6.8</v>
      </c>
      <c r="AB6363">
        <v>6.8</v>
      </c>
      <c r="AE6363">
        <f t="shared" si="483"/>
        <v>6.6333333333333329</v>
      </c>
      <c r="AF6363">
        <v>6.6333333333333329</v>
      </c>
      <c r="AN6363">
        <v>68.486919999999998</v>
      </c>
      <c r="AO6363">
        <v>0.71044089999999993</v>
      </c>
      <c r="AP6363">
        <v>5.0270906422057997E-2</v>
      </c>
      <c r="AQ6363">
        <v>6.75082779325</v>
      </c>
      <c r="AR6363">
        <v>6.9020133709999998</v>
      </c>
      <c r="AT6363">
        <v>12</v>
      </c>
      <c r="AV6363">
        <v>0</v>
      </c>
      <c r="AW6363">
        <v>1</v>
      </c>
      <c r="AZ6363">
        <v>52.4</v>
      </c>
      <c r="BA6363">
        <v>124.9</v>
      </c>
      <c r="BB6363">
        <v>91.7</v>
      </c>
      <c r="BC6363">
        <v>46.731553683484201</v>
      </c>
      <c r="BD6363">
        <v>78.334388622744299</v>
      </c>
      <c r="BE6363">
        <v>43.946550569999999</v>
      </c>
      <c r="BF6363">
        <v>65.532762509999998</v>
      </c>
    </row>
    <row r="6364" spans="1:58">
      <c r="A6364" t="s">
        <v>24</v>
      </c>
      <c r="B6364" t="s">
        <v>58</v>
      </c>
      <c r="C6364">
        <v>1997</v>
      </c>
      <c r="D6364">
        <f t="shared" si="488"/>
        <v>207</v>
      </c>
      <c r="E6364">
        <v>3</v>
      </c>
      <c r="F6364">
        <v>25236.011780000001</v>
      </c>
      <c r="G6364">
        <v>95551.111403999996</v>
      </c>
      <c r="H6364">
        <v>51936.576757000003</v>
      </c>
      <c r="I6364">
        <v>17833.988955000001</v>
      </c>
      <c r="J6364">
        <v>18579.369542</v>
      </c>
      <c r="K6364">
        <v>25928.922139999999</v>
      </c>
      <c r="L6364">
        <v>20216.164176999999</v>
      </c>
      <c r="M6364">
        <v>7.0063694267515899</v>
      </c>
      <c r="N6364">
        <v>1752000</v>
      </c>
      <c r="O6364">
        <f>VLOOKUP(C6364,[1]pop_15p_a!$A$8:$AL$68,27,FALSE)</f>
        <v>2730158.5081609902</v>
      </c>
      <c r="Q6364">
        <f t="shared" si="486"/>
        <v>5712.757963</v>
      </c>
      <c r="R6364">
        <f t="shared" si="487"/>
        <v>3786.3</v>
      </c>
      <c r="S6364">
        <v>3786.3</v>
      </c>
      <c r="U6364">
        <f t="shared" si="485"/>
        <v>29.6</v>
      </c>
      <c r="V6364">
        <v>29.6</v>
      </c>
      <c r="W6364">
        <v>34.6</v>
      </c>
      <c r="Z6364">
        <f t="shared" si="484"/>
        <v>7</v>
      </c>
      <c r="AB6364">
        <v>7</v>
      </c>
      <c r="AE6364">
        <f t="shared" si="483"/>
        <v>7.8</v>
      </c>
      <c r="AF6364">
        <v>7.8</v>
      </c>
      <c r="AN6364">
        <v>68.803110000000004</v>
      </c>
      <c r="AO6364">
        <v>0.71401740000000002</v>
      </c>
      <c r="AP6364">
        <v>5.0270906422057997E-2</v>
      </c>
      <c r="AQ6364">
        <v>6.75082779325</v>
      </c>
      <c r="AR6364">
        <v>6.9020133709999998</v>
      </c>
      <c r="AT6364">
        <v>12</v>
      </c>
      <c r="AV6364">
        <v>0</v>
      </c>
      <c r="AW6364">
        <v>1</v>
      </c>
      <c r="AZ6364">
        <v>53.3</v>
      </c>
      <c r="BA6364">
        <v>127.8</v>
      </c>
      <c r="BB6364">
        <v>93.5</v>
      </c>
      <c r="BC6364">
        <v>46.5935531080735</v>
      </c>
      <c r="BD6364">
        <v>79.245109221057902</v>
      </c>
      <c r="BE6364">
        <v>43.679806120000002</v>
      </c>
      <c r="BF6364">
        <v>65.962010340000006</v>
      </c>
    </row>
    <row r="6365" spans="1:58">
      <c r="A6365" t="s">
        <v>24</v>
      </c>
      <c r="B6365" t="s">
        <v>58</v>
      </c>
      <c r="C6365">
        <v>1997</v>
      </c>
      <c r="D6365">
        <f t="shared" si="488"/>
        <v>208</v>
      </c>
      <c r="E6365">
        <v>4</v>
      </c>
      <c r="F6365">
        <v>24788.717817000001</v>
      </c>
      <c r="G6365">
        <v>94122.761553000004</v>
      </c>
      <c r="H6365">
        <v>52320.191524000002</v>
      </c>
      <c r="I6365">
        <v>17613.849805000002</v>
      </c>
      <c r="J6365">
        <v>17420.309029</v>
      </c>
      <c r="K6365">
        <v>26179.239319</v>
      </c>
      <c r="L6365">
        <v>20991.174253000001</v>
      </c>
      <c r="M6365">
        <v>6.9643806485911703</v>
      </c>
      <c r="N6365">
        <v>1750000</v>
      </c>
      <c r="O6365">
        <f>VLOOKUP(C6365,[1]pop_15p_a!$A$8:$AL$68,27,FALSE)</f>
        <v>2730158.5081609902</v>
      </c>
      <c r="Q6365">
        <f t="shared" si="486"/>
        <v>5188.0650659999992</v>
      </c>
      <c r="R6365">
        <f t="shared" si="487"/>
        <v>3797</v>
      </c>
      <c r="S6365">
        <v>3797</v>
      </c>
      <c r="U6365">
        <f t="shared" si="485"/>
        <v>29.7</v>
      </c>
      <c r="V6365">
        <v>29.7</v>
      </c>
      <c r="W6365">
        <v>34.6</v>
      </c>
      <c r="Z6365">
        <f t="shared" si="484"/>
        <v>7</v>
      </c>
      <c r="AB6365">
        <v>7</v>
      </c>
      <c r="AE6365">
        <f t="shared" si="483"/>
        <v>7.583333333333333</v>
      </c>
      <c r="AF6365">
        <v>7.583333333333333</v>
      </c>
      <c r="AN6365">
        <v>69.182540000000003</v>
      </c>
      <c r="AO6365">
        <v>0.718866</v>
      </c>
      <c r="AP6365">
        <v>5.0270906422057997E-2</v>
      </c>
      <c r="AQ6365">
        <v>6.75082779325</v>
      </c>
      <c r="AR6365">
        <v>6.9020133709999998</v>
      </c>
      <c r="AT6365">
        <v>12</v>
      </c>
      <c r="AV6365">
        <v>0</v>
      </c>
      <c r="AW6365">
        <v>1</v>
      </c>
      <c r="AZ6365">
        <v>54.6</v>
      </c>
      <c r="BA6365">
        <v>134.4</v>
      </c>
      <c r="BB6365">
        <v>95.7</v>
      </c>
      <c r="BC6365">
        <v>46.555376854025397</v>
      </c>
      <c r="BD6365">
        <v>80.377648261455604</v>
      </c>
      <c r="BE6365">
        <v>43.204113190000001</v>
      </c>
      <c r="BF6365">
        <v>66.226324989999995</v>
      </c>
    </row>
    <row r="6366" spans="1:58">
      <c r="A6366" t="s">
        <v>24</v>
      </c>
      <c r="B6366" t="s">
        <v>58</v>
      </c>
      <c r="C6366">
        <v>1998</v>
      </c>
      <c r="D6366">
        <f t="shared" si="488"/>
        <v>209</v>
      </c>
      <c r="E6366">
        <v>1</v>
      </c>
      <c r="F6366">
        <v>24698.351095000002</v>
      </c>
      <c r="G6366">
        <v>94026.622619999995</v>
      </c>
      <c r="H6366">
        <v>53225.198192999997</v>
      </c>
      <c r="I6366">
        <v>17787.786910999999</v>
      </c>
      <c r="J6366">
        <v>17621.424552</v>
      </c>
      <c r="K6366">
        <v>25664.542199</v>
      </c>
      <c r="L6366">
        <v>20922.635946999999</v>
      </c>
      <c r="M6366">
        <v>7.3779193205944802</v>
      </c>
      <c r="N6366">
        <v>1745000</v>
      </c>
      <c r="O6366">
        <f>VLOOKUP(C6366,[1]pop_15p_a!$A$8:$AL$68,27,FALSE)</f>
        <v>2749569.1265320498</v>
      </c>
      <c r="Q6366">
        <f t="shared" si="486"/>
        <v>4741.9062520000007</v>
      </c>
      <c r="R6366">
        <f t="shared" si="487"/>
        <v>3807</v>
      </c>
      <c r="S6366">
        <v>3807</v>
      </c>
      <c r="U6366">
        <f t="shared" si="485"/>
        <v>28.2</v>
      </c>
      <c r="V6366">
        <v>28.2</v>
      </c>
      <c r="W6366">
        <v>34.5</v>
      </c>
      <c r="Z6366">
        <f t="shared" si="484"/>
        <v>7.4</v>
      </c>
      <c r="AB6366">
        <v>7.4</v>
      </c>
      <c r="AE6366">
        <f t="shared" si="483"/>
        <v>9.2000000000000011</v>
      </c>
      <c r="AF6366">
        <v>9.2000000000000011</v>
      </c>
      <c r="AN6366">
        <v>69.309010000000001</v>
      </c>
      <c r="AO6366">
        <v>0.7182307</v>
      </c>
      <c r="AP6366">
        <v>-0.97035250960734698</v>
      </c>
      <c r="AQ6366">
        <v>6.7407883635000001</v>
      </c>
      <c r="AR6366">
        <v>6.7647484384999998</v>
      </c>
      <c r="AT6366">
        <v>12</v>
      </c>
      <c r="AV6366">
        <v>0</v>
      </c>
      <c r="AW6366">
        <v>1</v>
      </c>
      <c r="AZ6366">
        <v>55.2</v>
      </c>
      <c r="BA6366">
        <v>131.9</v>
      </c>
      <c r="BB6366">
        <v>94.9</v>
      </c>
      <c r="BC6366">
        <v>45.784515250516897</v>
      </c>
      <c r="BD6366">
        <v>80.906185146275106</v>
      </c>
      <c r="BE6366">
        <v>42.087912529999997</v>
      </c>
      <c r="BF6366">
        <v>64.944930119999995</v>
      </c>
    </row>
    <row r="6367" spans="1:58">
      <c r="A6367" t="s">
        <v>24</v>
      </c>
      <c r="B6367" t="s">
        <v>58</v>
      </c>
      <c r="C6367">
        <v>1998</v>
      </c>
      <c r="D6367">
        <f t="shared" si="488"/>
        <v>210</v>
      </c>
      <c r="E6367">
        <v>2</v>
      </c>
      <c r="F6367">
        <v>24526.292654000001</v>
      </c>
      <c r="G6367">
        <v>93521.206518999999</v>
      </c>
      <c r="H6367">
        <v>53179.272482</v>
      </c>
      <c r="I6367">
        <v>17749.738169</v>
      </c>
      <c r="J6367">
        <v>17827.832588000001</v>
      </c>
      <c r="K6367">
        <v>25110.469342</v>
      </c>
      <c r="L6367">
        <v>20848.825463000001</v>
      </c>
      <c r="M6367">
        <v>7.8961314255431896</v>
      </c>
      <c r="N6367">
        <v>1738000</v>
      </c>
      <c r="O6367">
        <f>VLOOKUP(C6367,[1]pop_15p_a!$A$8:$AL$68,27,FALSE)</f>
        <v>2749569.1265320498</v>
      </c>
      <c r="Q6367">
        <f t="shared" si="486"/>
        <v>4261.6438789999993</v>
      </c>
      <c r="R6367">
        <f t="shared" si="487"/>
        <v>3813.1</v>
      </c>
      <c r="S6367">
        <v>3813.1</v>
      </c>
      <c r="U6367">
        <f t="shared" si="485"/>
        <v>30.3</v>
      </c>
      <c r="V6367">
        <v>30.3</v>
      </c>
      <c r="W6367">
        <v>34.5</v>
      </c>
      <c r="Z6367">
        <f t="shared" si="484"/>
        <v>7.9</v>
      </c>
      <c r="AB6367">
        <v>7.9</v>
      </c>
      <c r="AE6367">
        <f t="shared" si="483"/>
        <v>8.6999999999999993</v>
      </c>
      <c r="AF6367">
        <v>8.6999999999999993</v>
      </c>
      <c r="AN6367">
        <v>69.625209999999996</v>
      </c>
      <c r="AO6367">
        <v>0.72228170000000003</v>
      </c>
      <c r="AP6367">
        <v>-0.97035250960734698</v>
      </c>
      <c r="AQ6367">
        <v>6.7407883635000001</v>
      </c>
      <c r="AR6367">
        <v>6.7647484384999998</v>
      </c>
      <c r="AT6367">
        <v>12</v>
      </c>
      <c r="AV6367">
        <v>0</v>
      </c>
      <c r="AW6367">
        <v>1</v>
      </c>
      <c r="AZ6367">
        <v>55.8</v>
      </c>
      <c r="BA6367">
        <v>135.19999999999999</v>
      </c>
      <c r="BB6367">
        <v>96.4</v>
      </c>
      <c r="BC6367">
        <v>44.866983666102698</v>
      </c>
      <c r="BD6367">
        <v>81.2895098896647</v>
      </c>
      <c r="BE6367">
        <v>41.302678159999999</v>
      </c>
      <c r="BF6367">
        <v>63.095706280000002</v>
      </c>
    </row>
    <row r="6368" spans="1:58">
      <c r="A6368" t="s">
        <v>24</v>
      </c>
      <c r="B6368" t="s">
        <v>58</v>
      </c>
      <c r="C6368">
        <v>1998</v>
      </c>
      <c r="D6368">
        <f t="shared" si="488"/>
        <v>211</v>
      </c>
      <c r="E6368">
        <v>3</v>
      </c>
      <c r="F6368">
        <v>24720.000853000001</v>
      </c>
      <c r="G6368">
        <v>94380.963256000003</v>
      </c>
      <c r="H6368">
        <v>53516.961537000003</v>
      </c>
      <c r="I6368">
        <v>17757.891470999999</v>
      </c>
      <c r="J6368">
        <v>16599.969397000001</v>
      </c>
      <c r="K6368">
        <v>26786.750673999999</v>
      </c>
      <c r="L6368">
        <v>20804.011955000002</v>
      </c>
      <c r="M6368">
        <v>7.7045696068012797</v>
      </c>
      <c r="N6368">
        <v>1737000</v>
      </c>
      <c r="O6368">
        <f>VLOOKUP(C6368,[1]pop_15p_a!$A$8:$AL$68,27,FALSE)</f>
        <v>2749569.1265320498</v>
      </c>
      <c r="Q6368">
        <f t="shared" si="486"/>
        <v>5982.7387189999972</v>
      </c>
      <c r="R6368">
        <f t="shared" si="487"/>
        <v>3818</v>
      </c>
      <c r="S6368">
        <v>3818</v>
      </c>
      <c r="U6368">
        <f t="shared" si="485"/>
        <v>30.3</v>
      </c>
      <c r="V6368">
        <v>30.3</v>
      </c>
      <c r="W6368">
        <v>34.5</v>
      </c>
      <c r="Z6368">
        <f t="shared" si="484"/>
        <v>7.7</v>
      </c>
      <c r="AB6368">
        <v>7.7</v>
      </c>
      <c r="AE6368">
        <f t="shared" si="483"/>
        <v>5.8</v>
      </c>
      <c r="AF6368">
        <v>5.8</v>
      </c>
      <c r="AN6368">
        <v>70.004639999999995</v>
      </c>
      <c r="AO6368">
        <v>0.72499060000000004</v>
      </c>
      <c r="AP6368">
        <v>-0.97035250960734698</v>
      </c>
      <c r="AQ6368">
        <v>6.7407883635000001</v>
      </c>
      <c r="AR6368">
        <v>6.7647484384999998</v>
      </c>
      <c r="AT6368">
        <v>12</v>
      </c>
      <c r="AV6368">
        <v>0</v>
      </c>
      <c r="AW6368">
        <v>1</v>
      </c>
      <c r="AZ6368">
        <v>56.7</v>
      </c>
      <c r="BA6368">
        <v>137.30000000000001</v>
      </c>
      <c r="BB6368">
        <v>97.7</v>
      </c>
      <c r="BC6368">
        <v>44.518012725653698</v>
      </c>
      <c r="BD6368">
        <v>80.758176336533197</v>
      </c>
      <c r="BE6368">
        <v>41.722829259999997</v>
      </c>
      <c r="BF6368">
        <v>61.879607780000001</v>
      </c>
    </row>
    <row r="6369" spans="1:58">
      <c r="A6369" t="s">
        <v>24</v>
      </c>
      <c r="B6369" t="s">
        <v>58</v>
      </c>
      <c r="C6369">
        <v>1998</v>
      </c>
      <c r="D6369">
        <f t="shared" si="488"/>
        <v>212</v>
      </c>
      <c r="E6369">
        <v>4</v>
      </c>
      <c r="F6369">
        <v>25190.434657999998</v>
      </c>
      <c r="G6369">
        <v>96355.931609000007</v>
      </c>
      <c r="H6369">
        <v>54419.266693999998</v>
      </c>
      <c r="I6369">
        <v>17722.560495999998</v>
      </c>
      <c r="J6369">
        <v>17417.662772</v>
      </c>
      <c r="K6369">
        <v>27155.195060999999</v>
      </c>
      <c r="L6369">
        <v>21378.67929</v>
      </c>
      <c r="M6369">
        <v>7.9617834394904499</v>
      </c>
      <c r="N6369">
        <v>1734000</v>
      </c>
      <c r="O6369">
        <f>VLOOKUP(C6369,[1]pop_15p_a!$A$8:$AL$68,27,FALSE)</f>
        <v>2749569.1265320498</v>
      </c>
      <c r="Q6369">
        <f t="shared" si="486"/>
        <v>5776.5157709999985</v>
      </c>
      <c r="R6369">
        <f t="shared" si="487"/>
        <v>3825.1</v>
      </c>
      <c r="S6369">
        <v>3825.1</v>
      </c>
      <c r="U6369">
        <f t="shared" si="485"/>
        <v>30.5</v>
      </c>
      <c r="V6369">
        <v>30.5</v>
      </c>
      <c r="W6369">
        <v>34.5</v>
      </c>
      <c r="Z6369">
        <f t="shared" si="484"/>
        <v>7.9</v>
      </c>
      <c r="AB6369">
        <v>7.9</v>
      </c>
      <c r="AE6369">
        <f t="shared" si="483"/>
        <v>3.5333333333333332</v>
      </c>
      <c r="AF6369">
        <v>3.5333333333333332</v>
      </c>
      <c r="AN6369">
        <v>69.435490000000001</v>
      </c>
      <c r="AO6369">
        <v>0.71801300000000001</v>
      </c>
      <c r="AP6369">
        <v>-0.97035250960734698</v>
      </c>
      <c r="AQ6369">
        <v>6.7407883635000001</v>
      </c>
      <c r="AR6369">
        <v>6.7647484384999998</v>
      </c>
      <c r="AT6369">
        <v>12</v>
      </c>
      <c r="AV6369">
        <v>0</v>
      </c>
      <c r="AW6369">
        <v>1</v>
      </c>
      <c r="AZ6369">
        <v>57.7</v>
      </c>
      <c r="BA6369">
        <v>138.5</v>
      </c>
      <c r="BB6369">
        <v>99.5</v>
      </c>
      <c r="BC6369">
        <v>45.024632081419803</v>
      </c>
      <c r="BD6369">
        <v>80.182614340858294</v>
      </c>
      <c r="BE6369">
        <v>42.41672578</v>
      </c>
      <c r="BF6369">
        <v>60.87058493</v>
      </c>
    </row>
    <row r="6370" spans="1:58">
      <c r="A6370" t="s">
        <v>24</v>
      </c>
      <c r="B6370" t="s">
        <v>58</v>
      </c>
      <c r="C6370">
        <v>1999</v>
      </c>
      <c r="D6370">
        <f t="shared" si="488"/>
        <v>213</v>
      </c>
      <c r="E6370">
        <v>1</v>
      </c>
      <c r="F6370">
        <v>25380.417147</v>
      </c>
      <c r="G6370">
        <v>97234.916133000006</v>
      </c>
      <c r="H6370">
        <v>54551.640804000002</v>
      </c>
      <c r="I6370">
        <v>18513.430777000001</v>
      </c>
      <c r="J6370">
        <v>17753.737396</v>
      </c>
      <c r="K6370">
        <v>27962.397647999998</v>
      </c>
      <c r="L6370">
        <v>22245.95247</v>
      </c>
      <c r="M6370">
        <v>7.4973600844773003</v>
      </c>
      <c r="N6370">
        <v>1752000</v>
      </c>
      <c r="O6370">
        <f>VLOOKUP(C6370,[1]pop_15p_a!$A$8:$AL$68,27,FALSE)</f>
        <v>2765075.484838</v>
      </c>
      <c r="Q6370">
        <f t="shared" si="486"/>
        <v>5716.4451779999981</v>
      </c>
      <c r="R6370">
        <f t="shared" si="487"/>
        <v>3831.1</v>
      </c>
      <c r="S6370">
        <v>3831.1</v>
      </c>
      <c r="U6370">
        <f t="shared" si="485"/>
        <v>30.5</v>
      </c>
      <c r="V6370">
        <v>30.5</v>
      </c>
      <c r="W6370">
        <v>32</v>
      </c>
      <c r="Z6370">
        <f t="shared" si="484"/>
        <v>7.5</v>
      </c>
      <c r="AB6370">
        <v>7.5</v>
      </c>
      <c r="AE6370">
        <f t="shared" si="483"/>
        <v>3.85</v>
      </c>
      <c r="AF6370">
        <v>3.85</v>
      </c>
      <c r="AN6370">
        <v>69.245779999999996</v>
      </c>
      <c r="AO6370">
        <v>0.71482029999999996</v>
      </c>
      <c r="AP6370">
        <v>-0.54898417991028003</v>
      </c>
      <c r="AQ6370">
        <v>6.514151654</v>
      </c>
      <c r="AR6370">
        <v>6.4821808758000001</v>
      </c>
      <c r="AT6370">
        <v>12</v>
      </c>
      <c r="AV6370">
        <v>0</v>
      </c>
      <c r="AW6370">
        <v>1</v>
      </c>
      <c r="AZ6370">
        <v>58.6</v>
      </c>
      <c r="BA6370">
        <v>137.6</v>
      </c>
      <c r="BB6370">
        <v>99.7</v>
      </c>
      <c r="BC6370">
        <v>45.225366482830403</v>
      </c>
      <c r="BD6370">
        <v>79.774390793887207</v>
      </c>
      <c r="BE6370">
        <v>42.884544759999997</v>
      </c>
      <c r="BF6370">
        <v>59.338205680000002</v>
      </c>
    </row>
    <row r="6371" spans="1:58">
      <c r="A6371" t="s">
        <v>24</v>
      </c>
      <c r="B6371" t="s">
        <v>58</v>
      </c>
      <c r="C6371">
        <v>1999</v>
      </c>
      <c r="D6371">
        <f t="shared" si="488"/>
        <v>214</v>
      </c>
      <c r="E6371">
        <v>2</v>
      </c>
      <c r="F6371">
        <v>25532.448539000001</v>
      </c>
      <c r="G6371">
        <v>97891.407699000003</v>
      </c>
      <c r="H6371">
        <v>55229.720427</v>
      </c>
      <c r="I6371">
        <v>18086.741312999999</v>
      </c>
      <c r="J6371">
        <v>18087.165763000001</v>
      </c>
      <c r="K6371">
        <v>27107.381667000001</v>
      </c>
      <c r="L6371">
        <v>22828.528071000001</v>
      </c>
      <c r="M6371">
        <v>7.2784810126582302</v>
      </c>
      <c r="N6371">
        <v>1758000</v>
      </c>
      <c r="O6371">
        <f>VLOOKUP(C6371,[1]pop_15p_a!$A$8:$AL$68,27,FALSE)</f>
        <v>2765075.484838</v>
      </c>
      <c r="Q6371">
        <f t="shared" si="486"/>
        <v>4278.8535960000008</v>
      </c>
      <c r="R6371">
        <f t="shared" si="487"/>
        <v>3834</v>
      </c>
      <c r="S6371">
        <v>3834</v>
      </c>
      <c r="U6371">
        <f t="shared" si="485"/>
        <v>30.1</v>
      </c>
      <c r="V6371">
        <v>30.1</v>
      </c>
      <c r="W6371">
        <v>32</v>
      </c>
      <c r="Z6371">
        <f t="shared" si="484"/>
        <v>7.3</v>
      </c>
      <c r="AB6371">
        <v>7.3</v>
      </c>
      <c r="AE6371">
        <f t="shared" si="483"/>
        <v>4.5</v>
      </c>
      <c r="AF6371">
        <v>4.5</v>
      </c>
      <c r="AG6371">
        <v>4.5</v>
      </c>
      <c r="AN6371">
        <v>69.372249999999994</v>
      </c>
      <c r="AO6371">
        <v>0.71693200000000001</v>
      </c>
      <c r="AP6371">
        <v>-0.54898417991028003</v>
      </c>
      <c r="AQ6371">
        <v>6.514151654</v>
      </c>
      <c r="AR6371">
        <v>6.4821808758000001</v>
      </c>
      <c r="AT6371">
        <v>12</v>
      </c>
      <c r="AV6371">
        <v>0</v>
      </c>
      <c r="AW6371">
        <v>1</v>
      </c>
      <c r="AZ6371">
        <v>59.2</v>
      </c>
      <c r="BA6371">
        <v>136.4</v>
      </c>
      <c r="BB6371">
        <v>100.3</v>
      </c>
      <c r="BC6371">
        <v>45.883225858204497</v>
      </c>
      <c r="BD6371">
        <v>80.052428044422598</v>
      </c>
      <c r="BE6371">
        <v>43.397377259999999</v>
      </c>
      <c r="BF6371">
        <v>59.569186350000003</v>
      </c>
    </row>
    <row r="6372" spans="1:58">
      <c r="A6372" t="s">
        <v>24</v>
      </c>
      <c r="B6372" t="s">
        <v>58</v>
      </c>
      <c r="C6372">
        <v>1999</v>
      </c>
      <c r="D6372">
        <f t="shared" si="488"/>
        <v>215</v>
      </c>
      <c r="E6372">
        <v>3</v>
      </c>
      <c r="F6372">
        <v>25879.471099999999</v>
      </c>
      <c r="G6372">
        <v>99327.998030000002</v>
      </c>
      <c r="H6372">
        <v>55605.230657</v>
      </c>
      <c r="I6372">
        <v>18048.692571</v>
      </c>
      <c r="J6372">
        <v>18838.702716</v>
      </c>
      <c r="K6372">
        <v>28744.287262999998</v>
      </c>
      <c r="L6372">
        <v>23429.556292000001</v>
      </c>
      <c r="M6372">
        <v>6.9546891464699696</v>
      </c>
      <c r="N6372">
        <v>1766000</v>
      </c>
      <c r="O6372">
        <f>VLOOKUP(C6372,[1]pop_15p_a!$A$8:$AL$68,27,FALSE)</f>
        <v>2765075.484838</v>
      </c>
      <c r="Q6372">
        <f t="shared" si="486"/>
        <v>5314.7309709999972</v>
      </c>
      <c r="R6372">
        <f t="shared" si="487"/>
        <v>3838.1</v>
      </c>
      <c r="S6372">
        <v>3838.1</v>
      </c>
      <c r="U6372">
        <f t="shared" si="485"/>
        <v>30.1</v>
      </c>
      <c r="V6372">
        <v>30.1</v>
      </c>
      <c r="W6372">
        <v>32</v>
      </c>
      <c r="Z6372">
        <f t="shared" si="484"/>
        <v>7</v>
      </c>
      <c r="AB6372">
        <v>7</v>
      </c>
      <c r="AE6372">
        <f t="shared" si="483"/>
        <v>4.5</v>
      </c>
      <c r="AF6372">
        <v>4.5</v>
      </c>
      <c r="AG6372">
        <v>4.5</v>
      </c>
      <c r="AN6372">
        <v>69.649739999999994</v>
      </c>
      <c r="AO6372">
        <v>0.71980009999999994</v>
      </c>
      <c r="AP6372">
        <v>-0.54898417991028003</v>
      </c>
      <c r="AQ6372">
        <v>6.514151654</v>
      </c>
      <c r="AR6372">
        <v>6.4821808758000001</v>
      </c>
      <c r="AT6372">
        <v>12</v>
      </c>
      <c r="AV6372">
        <v>0</v>
      </c>
      <c r="AW6372">
        <v>1</v>
      </c>
      <c r="AZ6372">
        <v>60.5</v>
      </c>
      <c r="BA6372">
        <v>138.1</v>
      </c>
      <c r="BB6372">
        <v>101.8</v>
      </c>
      <c r="BC6372">
        <v>45.949811377875001</v>
      </c>
      <c r="BD6372">
        <v>79.694692074036496</v>
      </c>
      <c r="BE6372">
        <v>43.657118250000003</v>
      </c>
      <c r="BF6372">
        <v>59.64585555</v>
      </c>
    </row>
    <row r="6373" spans="1:58">
      <c r="A6373" t="s">
        <v>24</v>
      </c>
      <c r="B6373" t="s">
        <v>58</v>
      </c>
      <c r="C6373">
        <v>1999</v>
      </c>
      <c r="D6373">
        <f t="shared" si="488"/>
        <v>216</v>
      </c>
      <c r="E6373">
        <v>4</v>
      </c>
      <c r="F6373">
        <v>26186.304434000001</v>
      </c>
      <c r="G6373">
        <v>100715.14548200001</v>
      </c>
      <c r="H6373">
        <v>55737.604766999997</v>
      </c>
      <c r="I6373">
        <v>18478.099803000001</v>
      </c>
      <c r="J6373">
        <v>21281.197815</v>
      </c>
      <c r="K6373">
        <v>29649.929189999999</v>
      </c>
      <c r="L6373">
        <v>25738.769985999999</v>
      </c>
      <c r="M6373">
        <v>6.3941299790356396</v>
      </c>
      <c r="N6373">
        <v>1786000</v>
      </c>
      <c r="O6373">
        <f>VLOOKUP(C6373,[1]pop_15p_a!$A$8:$AL$68,27,FALSE)</f>
        <v>2765075.484838</v>
      </c>
      <c r="Q6373">
        <f t="shared" si="486"/>
        <v>3911.1592039999996</v>
      </c>
      <c r="R6373">
        <f t="shared" si="487"/>
        <v>3846.1</v>
      </c>
      <c r="S6373">
        <v>3846.1</v>
      </c>
      <c r="U6373">
        <f t="shared" si="485"/>
        <v>29.8</v>
      </c>
      <c r="V6373">
        <v>29.8</v>
      </c>
      <c r="W6373">
        <v>32</v>
      </c>
      <c r="Z6373">
        <f t="shared" si="484"/>
        <v>6.4</v>
      </c>
      <c r="AB6373">
        <v>6.4</v>
      </c>
      <c r="AE6373">
        <f t="shared" si="483"/>
        <v>4.833333333333333</v>
      </c>
      <c r="AF6373">
        <v>4.833333333333333</v>
      </c>
      <c r="AG6373">
        <v>5</v>
      </c>
      <c r="AN6373">
        <v>69.788489999999996</v>
      </c>
      <c r="AO6373">
        <v>0.72126009999999996</v>
      </c>
      <c r="AP6373">
        <v>-0.54898417991028003</v>
      </c>
      <c r="AQ6373">
        <v>6.514151654</v>
      </c>
      <c r="AR6373">
        <v>6.4821808758000001</v>
      </c>
      <c r="AT6373">
        <v>12</v>
      </c>
      <c r="AV6373">
        <v>0</v>
      </c>
      <c r="AW6373">
        <v>1</v>
      </c>
      <c r="AZ6373">
        <v>61.3</v>
      </c>
      <c r="BA6373">
        <v>141.5</v>
      </c>
      <c r="BB6373">
        <v>103.4</v>
      </c>
      <c r="BC6373">
        <v>45.471546319200399</v>
      </c>
      <c r="BD6373">
        <v>79.8355338114565</v>
      </c>
      <c r="BE6373">
        <v>43.225307600000001</v>
      </c>
      <c r="BF6373">
        <v>59.64414343</v>
      </c>
    </row>
    <row r="6374" spans="1:58">
      <c r="A6374" t="s">
        <v>24</v>
      </c>
      <c r="B6374" t="s">
        <v>58</v>
      </c>
      <c r="C6374">
        <v>2000</v>
      </c>
      <c r="D6374">
        <f t="shared" si="488"/>
        <v>217</v>
      </c>
      <c r="E6374">
        <v>1</v>
      </c>
      <c r="F6374">
        <v>26821.744572</v>
      </c>
      <c r="G6374">
        <v>103357.592707</v>
      </c>
      <c r="H6374">
        <v>55426.930836</v>
      </c>
      <c r="I6374">
        <v>18431.897758999999</v>
      </c>
      <c r="J6374">
        <v>20894.84431</v>
      </c>
      <c r="K6374">
        <v>30426.193698999999</v>
      </c>
      <c r="L6374">
        <v>23126.406093000001</v>
      </c>
      <c r="M6374">
        <v>6.44992134242265</v>
      </c>
      <c r="N6374">
        <v>1784000</v>
      </c>
      <c r="O6374">
        <f>VLOOKUP(C6374,[1]pop_15p_a!$A$8:$AL$68,27,FALSE)</f>
        <v>2783111.2031902601</v>
      </c>
      <c r="Q6374">
        <f t="shared" si="486"/>
        <v>7299.787605999998</v>
      </c>
      <c r="R6374">
        <f t="shared" si="487"/>
        <v>3853.5</v>
      </c>
      <c r="S6374">
        <v>3853.5</v>
      </c>
      <c r="U6374">
        <f t="shared" si="485"/>
        <v>27.8</v>
      </c>
      <c r="V6374">
        <v>27.8</v>
      </c>
      <c r="W6374">
        <v>30</v>
      </c>
      <c r="Z6374">
        <f t="shared" si="484"/>
        <v>6.5</v>
      </c>
      <c r="AB6374">
        <v>6.5</v>
      </c>
      <c r="AE6374">
        <f t="shared" si="483"/>
        <v>5.416666666666667</v>
      </c>
      <c r="AF6374">
        <v>5.416666666666667</v>
      </c>
      <c r="AG6374">
        <v>5.75</v>
      </c>
      <c r="AN6374">
        <v>70.274090000000001</v>
      </c>
      <c r="AO6374">
        <v>0.72433040000000004</v>
      </c>
      <c r="AP6374">
        <v>-1.8051756628986001E-2</v>
      </c>
      <c r="AQ6374">
        <v>5.9757662040000001</v>
      </c>
      <c r="AR6374">
        <v>6.1266804129999999</v>
      </c>
      <c r="AT6374">
        <v>12</v>
      </c>
      <c r="AV6374">
        <v>0</v>
      </c>
      <c r="AW6374">
        <v>1</v>
      </c>
      <c r="AZ6374">
        <v>61.2</v>
      </c>
      <c r="BA6374">
        <v>144.19999999999999</v>
      </c>
      <c r="BB6374">
        <v>103.2</v>
      </c>
      <c r="BC6374">
        <v>45.038064016179597</v>
      </c>
      <c r="BD6374">
        <v>80.431537048167897</v>
      </c>
      <c r="BE6374">
        <v>42.71814569</v>
      </c>
      <c r="BF6374">
        <v>60.730110930000002</v>
      </c>
    </row>
    <row r="6375" spans="1:58">
      <c r="A6375" t="s">
        <v>24</v>
      </c>
      <c r="B6375" t="s">
        <v>58</v>
      </c>
      <c r="C6375">
        <v>2000</v>
      </c>
      <c r="D6375">
        <f t="shared" si="488"/>
        <v>218</v>
      </c>
      <c r="E6375">
        <v>2</v>
      </c>
      <c r="F6375">
        <v>26503.942771000002</v>
      </c>
      <c r="G6375">
        <v>102220.406479</v>
      </c>
      <c r="H6375">
        <v>56283.310280999998</v>
      </c>
      <c r="I6375">
        <v>18132.943357</v>
      </c>
      <c r="J6375">
        <v>19225.056219999999</v>
      </c>
      <c r="K6375">
        <v>30429.006251999999</v>
      </c>
      <c r="L6375">
        <v>23419.011938</v>
      </c>
      <c r="M6375">
        <v>6.3025210084033603</v>
      </c>
      <c r="N6375">
        <v>1784000</v>
      </c>
      <c r="O6375">
        <f>VLOOKUP(C6375,[1]pop_15p_a!$A$8:$AL$68,27,FALSE)</f>
        <v>2783111.2031902601</v>
      </c>
      <c r="Q6375">
        <f t="shared" si="486"/>
        <v>7009.9943139999996</v>
      </c>
      <c r="R6375">
        <f t="shared" si="487"/>
        <v>3856.8</v>
      </c>
      <c r="S6375">
        <v>3856.8</v>
      </c>
      <c r="U6375">
        <f t="shared" si="485"/>
        <v>27.7</v>
      </c>
      <c r="V6375">
        <v>27.7</v>
      </c>
      <c r="W6375">
        <v>30</v>
      </c>
      <c r="Z6375">
        <f t="shared" si="484"/>
        <v>6.3</v>
      </c>
      <c r="AB6375">
        <v>6.3</v>
      </c>
      <c r="AE6375">
        <f t="shared" si="483"/>
        <v>6.333333333333333</v>
      </c>
      <c r="AF6375">
        <v>6.333333333333333</v>
      </c>
      <c r="AG6375">
        <v>6.5</v>
      </c>
      <c r="AN6375">
        <v>70.759699999999995</v>
      </c>
      <c r="AO6375">
        <v>0.73029049999999995</v>
      </c>
      <c r="AP6375">
        <v>-1.8051756628986001E-2</v>
      </c>
      <c r="AQ6375">
        <v>5.9757662040000001</v>
      </c>
      <c r="AR6375">
        <v>6.1266804129999999</v>
      </c>
      <c r="AT6375">
        <v>12</v>
      </c>
      <c r="AV6375">
        <v>0</v>
      </c>
      <c r="AW6375">
        <v>1</v>
      </c>
      <c r="AZ6375">
        <v>61.3</v>
      </c>
      <c r="BA6375">
        <v>145</v>
      </c>
      <c r="BB6375">
        <v>103.5</v>
      </c>
      <c r="BC6375">
        <v>44.8576496670997</v>
      </c>
      <c r="BD6375">
        <v>80.5111231984326</v>
      </c>
      <c r="BE6375">
        <v>42.723908600000001</v>
      </c>
      <c r="BF6375">
        <v>61.121527030000003</v>
      </c>
    </row>
    <row r="6376" spans="1:58">
      <c r="A6376" t="s">
        <v>24</v>
      </c>
      <c r="B6376" t="s">
        <v>58</v>
      </c>
      <c r="C6376">
        <v>2000</v>
      </c>
      <c r="D6376">
        <f t="shared" si="488"/>
        <v>219</v>
      </c>
      <c r="E6376">
        <v>3</v>
      </c>
      <c r="F6376">
        <v>26564.821981000001</v>
      </c>
      <c r="G6376">
        <v>102574.74711500001</v>
      </c>
      <c r="H6376">
        <v>56537.252451</v>
      </c>
      <c r="I6376">
        <v>18391.131248999998</v>
      </c>
      <c r="J6376">
        <v>20050.688365999998</v>
      </c>
      <c r="K6376">
        <v>30015.561023999999</v>
      </c>
      <c r="L6376">
        <v>23516.547219</v>
      </c>
      <c r="M6376">
        <v>6.0353798126951101</v>
      </c>
      <c r="N6376">
        <v>1806000</v>
      </c>
      <c r="O6376">
        <f>VLOOKUP(C6376,[1]pop_15p_a!$A$8:$AL$68,27,FALSE)</f>
        <v>2783111.2031902601</v>
      </c>
      <c r="Q6376">
        <f t="shared" si="486"/>
        <v>6499.0138049999987</v>
      </c>
      <c r="R6376">
        <f t="shared" si="487"/>
        <v>3861.3</v>
      </c>
      <c r="S6376">
        <v>3861.3</v>
      </c>
      <c r="U6376">
        <f t="shared" si="485"/>
        <v>27.8</v>
      </c>
      <c r="V6376">
        <v>27.8</v>
      </c>
      <c r="W6376">
        <v>30</v>
      </c>
      <c r="Z6376">
        <f t="shared" si="484"/>
        <v>6</v>
      </c>
      <c r="AB6376">
        <v>6</v>
      </c>
      <c r="AE6376">
        <f t="shared" si="483"/>
        <v>6.5</v>
      </c>
      <c r="AF6376">
        <v>6.5</v>
      </c>
      <c r="AG6376">
        <v>6.5</v>
      </c>
      <c r="AN6376">
        <v>71.730909999999994</v>
      </c>
      <c r="AO6376">
        <v>0.73795330000000003</v>
      </c>
      <c r="AP6376">
        <v>-1.8051756628986001E-2</v>
      </c>
      <c r="AQ6376">
        <v>5.9757662040000001</v>
      </c>
      <c r="AR6376">
        <v>6.1266804129999999</v>
      </c>
      <c r="AT6376">
        <v>12</v>
      </c>
      <c r="AV6376">
        <v>0</v>
      </c>
      <c r="AW6376">
        <v>1</v>
      </c>
      <c r="AZ6376">
        <v>61.4</v>
      </c>
      <c r="BA6376">
        <v>145.6</v>
      </c>
      <c r="BB6376">
        <v>102.7</v>
      </c>
      <c r="BC6376">
        <v>44.418752337383097</v>
      </c>
      <c r="BD6376">
        <v>79.636783800650207</v>
      </c>
      <c r="BE6376">
        <v>43.309716590000001</v>
      </c>
      <c r="BF6376">
        <v>61.034789240000002</v>
      </c>
    </row>
    <row r="6377" spans="1:58">
      <c r="A6377" t="s">
        <v>24</v>
      </c>
      <c r="B6377" t="s">
        <v>58</v>
      </c>
      <c r="C6377">
        <v>2000</v>
      </c>
      <c r="D6377">
        <f t="shared" si="488"/>
        <v>220</v>
      </c>
      <c r="E6377">
        <v>4</v>
      </c>
      <c r="F6377">
        <v>26702.221932</v>
      </c>
      <c r="G6377">
        <v>103310.896654</v>
      </c>
      <c r="H6377">
        <v>56132.025584000003</v>
      </c>
      <c r="I6377">
        <v>18551.479519</v>
      </c>
      <c r="J6377">
        <v>19487.035650999998</v>
      </c>
      <c r="K6377">
        <v>31272.772023000001</v>
      </c>
      <c r="L6377">
        <v>23429.556292000001</v>
      </c>
      <c r="M6377">
        <v>5.79110651499483</v>
      </c>
      <c r="N6377">
        <v>1822000</v>
      </c>
      <c r="O6377">
        <f>VLOOKUP(C6377,[1]pop_15p_a!$A$8:$AL$68,27,FALSE)</f>
        <v>2783111.2031902601</v>
      </c>
      <c r="Q6377">
        <f t="shared" si="486"/>
        <v>7843.2157310000002</v>
      </c>
      <c r="R6377">
        <f t="shared" si="487"/>
        <v>3869</v>
      </c>
      <c r="S6377">
        <v>3869</v>
      </c>
      <c r="U6377">
        <f t="shared" si="485"/>
        <v>28.2</v>
      </c>
      <c r="V6377">
        <v>28.2</v>
      </c>
      <c r="W6377">
        <v>30</v>
      </c>
      <c r="Z6377">
        <f t="shared" si="484"/>
        <v>5.8</v>
      </c>
      <c r="AB6377">
        <v>5.8</v>
      </c>
      <c r="AE6377">
        <f t="shared" si="483"/>
        <v>6.5</v>
      </c>
      <c r="AF6377">
        <v>6.5</v>
      </c>
      <c r="AG6377">
        <v>6.5</v>
      </c>
      <c r="AN6377">
        <v>72.563379999999995</v>
      </c>
      <c r="AO6377">
        <v>0.74627489999999996</v>
      </c>
      <c r="AP6377">
        <v>-1.8051756628986001E-2</v>
      </c>
      <c r="AQ6377">
        <v>5.9757662040000001</v>
      </c>
      <c r="AR6377">
        <v>6.1266804129999999</v>
      </c>
      <c r="AT6377">
        <v>12</v>
      </c>
      <c r="AV6377">
        <v>0</v>
      </c>
      <c r="AW6377">
        <v>1</v>
      </c>
      <c r="AZ6377">
        <v>61.9</v>
      </c>
      <c r="BA6377">
        <v>147.19999999999999</v>
      </c>
      <c r="BB6377">
        <v>104.9</v>
      </c>
      <c r="BC6377">
        <v>43.753243328569702</v>
      </c>
      <c r="BD6377">
        <v>79.700348022168896</v>
      </c>
      <c r="BE6377">
        <v>43.164038849999997</v>
      </c>
      <c r="BF6377">
        <v>60.084397520000003</v>
      </c>
    </row>
    <row r="6378" spans="1:58">
      <c r="A6378" t="s">
        <v>24</v>
      </c>
      <c r="B6378" t="s">
        <v>58</v>
      </c>
      <c r="C6378">
        <v>2001</v>
      </c>
      <c r="D6378">
        <f t="shared" si="488"/>
        <v>221</v>
      </c>
      <c r="E6378">
        <v>1</v>
      </c>
      <c r="F6378">
        <v>26441.759812</v>
      </c>
      <c r="G6378">
        <v>102453.886743</v>
      </c>
      <c r="H6378">
        <v>56194.160369999998</v>
      </c>
      <c r="I6378">
        <v>18945.555776000001</v>
      </c>
      <c r="J6378">
        <v>17899.281524000002</v>
      </c>
      <c r="K6378">
        <v>31337.460732</v>
      </c>
      <c r="L6378">
        <v>23772.247822000001</v>
      </c>
      <c r="M6378">
        <v>5.4922279792746096</v>
      </c>
      <c r="N6378">
        <v>1824000</v>
      </c>
      <c r="O6378">
        <f>VLOOKUP(C6378,[1]pop_15p_a!$A$8:$AL$68,27,FALSE)</f>
        <v>2813710.62400507</v>
      </c>
      <c r="Q6378">
        <f t="shared" si="486"/>
        <v>7565.2129099999984</v>
      </c>
      <c r="R6378">
        <f t="shared" si="487"/>
        <v>3874.7</v>
      </c>
      <c r="S6378">
        <v>3874.7</v>
      </c>
      <c r="U6378">
        <f t="shared" si="485"/>
        <v>26.5</v>
      </c>
      <c r="V6378">
        <v>26.5</v>
      </c>
      <c r="W6378">
        <v>28.2</v>
      </c>
      <c r="Z6378">
        <f t="shared" si="484"/>
        <v>5.5</v>
      </c>
      <c r="AB6378">
        <v>5.5</v>
      </c>
      <c r="AE6378">
        <f t="shared" si="483"/>
        <v>6.416666666666667</v>
      </c>
      <c r="AF6378">
        <v>6.416666666666667</v>
      </c>
      <c r="AG6378">
        <v>6.25</v>
      </c>
      <c r="AN6378">
        <v>72.424639999999997</v>
      </c>
      <c r="AO6378">
        <v>0.74295619999999996</v>
      </c>
      <c r="AP6378">
        <v>0.27113177048786602</v>
      </c>
      <c r="AQ6378">
        <v>5.5025108840000003</v>
      </c>
      <c r="AR6378">
        <v>5.7295567001999999</v>
      </c>
      <c r="AT6378">
        <v>12</v>
      </c>
      <c r="AV6378">
        <v>0</v>
      </c>
      <c r="AW6378">
        <v>1</v>
      </c>
      <c r="AZ6378">
        <v>62</v>
      </c>
      <c r="BA6378">
        <v>149.9</v>
      </c>
      <c r="BB6378">
        <v>104.8</v>
      </c>
      <c r="BC6378">
        <v>44.075422073087601</v>
      </c>
      <c r="BD6378">
        <v>72.728416090472805</v>
      </c>
      <c r="BE6378">
        <v>47.414206909999997</v>
      </c>
      <c r="BF6378">
        <v>58.602908710000001</v>
      </c>
    </row>
    <row r="6379" spans="1:58">
      <c r="A6379" t="s">
        <v>24</v>
      </c>
      <c r="B6379" t="s">
        <v>58</v>
      </c>
      <c r="C6379">
        <v>2001</v>
      </c>
      <c r="D6379">
        <f t="shared" si="488"/>
        <v>222</v>
      </c>
      <c r="E6379">
        <v>2</v>
      </c>
      <c r="F6379">
        <v>27235.964615000001</v>
      </c>
      <c r="G6379">
        <v>105631.965163</v>
      </c>
      <c r="H6379">
        <v>57107.271577</v>
      </c>
      <c r="I6379">
        <v>19230.921342000001</v>
      </c>
      <c r="J6379">
        <v>20010.994513000001</v>
      </c>
      <c r="K6379">
        <v>31601.840672999999</v>
      </c>
      <c r="L6379">
        <v>23461.189356999999</v>
      </c>
      <c r="M6379">
        <v>5.3956834532374103</v>
      </c>
      <c r="N6379">
        <v>1841000</v>
      </c>
      <c r="O6379">
        <f>VLOOKUP(C6379,[1]pop_15p_a!$A$8:$AL$68,27,FALSE)</f>
        <v>2813710.62400507</v>
      </c>
      <c r="Q6379">
        <f t="shared" si="486"/>
        <v>8140.6513159999995</v>
      </c>
      <c r="R6379">
        <f t="shared" si="487"/>
        <v>3878.4</v>
      </c>
      <c r="S6379">
        <v>3878.4</v>
      </c>
      <c r="U6379">
        <f t="shared" si="485"/>
        <v>27.3</v>
      </c>
      <c r="V6379">
        <v>27.3</v>
      </c>
      <c r="W6379">
        <v>28.2</v>
      </c>
      <c r="Z6379">
        <f t="shared" si="484"/>
        <v>5.4</v>
      </c>
      <c r="AB6379">
        <v>5.4</v>
      </c>
      <c r="AE6379">
        <f t="shared" ref="AE6379:AE6442" si="489">AF6379</f>
        <v>5.833333333333333</v>
      </c>
      <c r="AF6379">
        <v>5.833333333333333</v>
      </c>
      <c r="AG6379">
        <v>5.75</v>
      </c>
      <c r="AN6379">
        <v>73.04898</v>
      </c>
      <c r="AO6379">
        <v>0.74858729999999996</v>
      </c>
      <c r="AP6379">
        <v>0.27113177048786602</v>
      </c>
      <c r="AQ6379">
        <v>5.5025108840000003</v>
      </c>
      <c r="AR6379">
        <v>5.7295567001999999</v>
      </c>
      <c r="AT6379">
        <v>12</v>
      </c>
      <c r="AV6379">
        <v>0</v>
      </c>
      <c r="AW6379">
        <v>1</v>
      </c>
      <c r="AZ6379">
        <v>62</v>
      </c>
      <c r="BA6379">
        <v>150.9</v>
      </c>
      <c r="BB6379">
        <v>106.1</v>
      </c>
      <c r="BC6379">
        <v>44.1084079665685</v>
      </c>
      <c r="BD6379">
        <v>72.715883256774305</v>
      </c>
      <c r="BE6379">
        <v>47.803078650000003</v>
      </c>
      <c r="BF6379">
        <v>58.175099009999997</v>
      </c>
    </row>
    <row r="6380" spans="1:58">
      <c r="A6380" t="s">
        <v>24</v>
      </c>
      <c r="B6380" t="s">
        <v>58</v>
      </c>
      <c r="C6380">
        <v>2001</v>
      </c>
      <c r="D6380">
        <f t="shared" si="488"/>
        <v>223</v>
      </c>
      <c r="E6380">
        <v>3</v>
      </c>
      <c r="F6380">
        <v>27113.600107999999</v>
      </c>
      <c r="G6380">
        <v>105414.965858</v>
      </c>
      <c r="H6380">
        <v>57820.470862000002</v>
      </c>
      <c r="I6380">
        <v>19228.203575</v>
      </c>
      <c r="J6380">
        <v>19838.987816000001</v>
      </c>
      <c r="K6380">
        <v>32034.973769</v>
      </c>
      <c r="L6380">
        <v>24017.404071000001</v>
      </c>
      <c r="M6380">
        <v>5.3846153846153904</v>
      </c>
      <c r="N6380">
        <v>1845000</v>
      </c>
      <c r="O6380">
        <f>VLOOKUP(C6380,[1]pop_15p_a!$A$8:$AL$68,27,FALSE)</f>
        <v>2813710.62400507</v>
      </c>
      <c r="Q6380">
        <f t="shared" si="486"/>
        <v>8017.5696979999993</v>
      </c>
      <c r="R6380">
        <f t="shared" si="487"/>
        <v>3887.9</v>
      </c>
      <c r="S6380">
        <v>3887.9</v>
      </c>
      <c r="U6380">
        <f t="shared" si="485"/>
        <v>27.5</v>
      </c>
      <c r="V6380">
        <v>27.5</v>
      </c>
      <c r="W6380">
        <v>28.2</v>
      </c>
      <c r="Z6380">
        <f t="shared" si="484"/>
        <v>5.4</v>
      </c>
      <c r="AB6380">
        <v>5.4</v>
      </c>
      <c r="AE6380">
        <f t="shared" si="489"/>
        <v>5.583333333333333</v>
      </c>
      <c r="AF6380">
        <v>5.583333333333333</v>
      </c>
      <c r="AG6380">
        <v>5.25</v>
      </c>
      <c r="AN6380">
        <v>73.465220000000002</v>
      </c>
      <c r="AO6380">
        <v>0.75201740000000006</v>
      </c>
      <c r="AP6380">
        <v>0.27113177048786602</v>
      </c>
      <c r="AQ6380">
        <v>5.5025108840000003</v>
      </c>
      <c r="AR6380">
        <v>5.7295567001999999</v>
      </c>
      <c r="AT6380">
        <v>12</v>
      </c>
      <c r="AV6380">
        <v>0</v>
      </c>
      <c r="AW6380">
        <v>1</v>
      </c>
      <c r="AZ6380">
        <v>62</v>
      </c>
      <c r="BA6380">
        <v>143.9</v>
      </c>
      <c r="BB6380">
        <v>106.3</v>
      </c>
      <c r="BC6380">
        <v>44.409637169177401</v>
      </c>
      <c r="BD6380">
        <v>72.080720374899002</v>
      </c>
      <c r="BE6380">
        <v>48.788115439999999</v>
      </c>
      <c r="BF6380">
        <v>58.325708659999997</v>
      </c>
    </row>
    <row r="6381" spans="1:58">
      <c r="A6381" t="s">
        <v>24</v>
      </c>
      <c r="B6381" t="s">
        <v>58</v>
      </c>
      <c r="C6381">
        <v>2001</v>
      </c>
      <c r="D6381">
        <f t="shared" si="488"/>
        <v>224</v>
      </c>
      <c r="E6381">
        <v>4</v>
      </c>
      <c r="F6381">
        <v>27395.126434999998</v>
      </c>
      <c r="G6381">
        <v>106999.88482799999</v>
      </c>
      <c r="H6381">
        <v>58198.682605000002</v>
      </c>
      <c r="I6381">
        <v>19228.203575</v>
      </c>
      <c r="J6381">
        <v>21315.599154</v>
      </c>
      <c r="K6381">
        <v>31216.520971000002</v>
      </c>
      <c r="L6381">
        <v>24354.823423000002</v>
      </c>
      <c r="M6381">
        <v>5.5611729019211298</v>
      </c>
      <c r="N6381">
        <v>1868000</v>
      </c>
      <c r="O6381">
        <f>VLOOKUP(C6381,[1]pop_15p_a!$A$8:$AL$68,27,FALSE)</f>
        <v>2813710.62400507</v>
      </c>
      <c r="Q6381">
        <f t="shared" si="486"/>
        <v>6861.6975480000001</v>
      </c>
      <c r="R6381">
        <f t="shared" si="487"/>
        <v>3905.8</v>
      </c>
      <c r="S6381">
        <v>3905.8</v>
      </c>
      <c r="U6381">
        <f t="shared" si="485"/>
        <v>27.3</v>
      </c>
      <c r="V6381">
        <v>27.3</v>
      </c>
      <c r="W6381">
        <v>28.2</v>
      </c>
      <c r="Z6381">
        <f t="shared" si="484"/>
        <v>5.6</v>
      </c>
      <c r="AB6381">
        <v>5.6</v>
      </c>
      <c r="AE6381">
        <f t="shared" si="489"/>
        <v>4.916666666666667</v>
      </c>
      <c r="AF6381">
        <v>4.916666666666667</v>
      </c>
      <c r="AG6381">
        <v>4.75</v>
      </c>
      <c r="AN6381">
        <v>73.881450000000001</v>
      </c>
      <c r="AO6381">
        <v>0.75743859999999996</v>
      </c>
      <c r="AP6381">
        <v>0.27113177048786602</v>
      </c>
      <c r="AQ6381">
        <v>5.5025108840000003</v>
      </c>
      <c r="AR6381">
        <v>5.7295567001999999</v>
      </c>
      <c r="AT6381">
        <v>12</v>
      </c>
      <c r="AV6381">
        <v>0</v>
      </c>
      <c r="AW6381">
        <v>1</v>
      </c>
      <c r="AZ6381">
        <v>62.4</v>
      </c>
      <c r="BA6381">
        <v>144.5</v>
      </c>
      <c r="BB6381">
        <v>106.8</v>
      </c>
      <c r="BC6381">
        <v>44.892653864802298</v>
      </c>
      <c r="BD6381">
        <v>72.479155528792802</v>
      </c>
      <c r="BE6381">
        <v>49.332981230000001</v>
      </c>
      <c r="BF6381">
        <v>59.181764780000002</v>
      </c>
    </row>
    <row r="6382" spans="1:58">
      <c r="A6382" t="s">
        <v>24</v>
      </c>
      <c r="B6382" t="s">
        <v>58</v>
      </c>
      <c r="C6382">
        <v>2002</v>
      </c>
      <c r="D6382">
        <f t="shared" si="488"/>
        <v>225</v>
      </c>
      <c r="E6382">
        <v>1</v>
      </c>
      <c r="F6382">
        <v>27567.61923</v>
      </c>
      <c r="G6382">
        <v>108227.716335</v>
      </c>
      <c r="H6382">
        <v>57931.232872</v>
      </c>
      <c r="I6382">
        <v>19350.503102999999</v>
      </c>
      <c r="J6382">
        <v>21932.177006999998</v>
      </c>
      <c r="K6382">
        <v>32369.667525000001</v>
      </c>
      <c r="L6382">
        <v>26461.058288</v>
      </c>
      <c r="M6382">
        <v>5.30265132566283</v>
      </c>
      <c r="N6382">
        <v>1893000</v>
      </c>
      <c r="O6382">
        <f>VLOOKUP(C6382,[1]pop_15p_a!$A$8:$AL$68,27,FALSE)</f>
        <v>2869648.93068894</v>
      </c>
      <c r="Q6382">
        <f t="shared" si="486"/>
        <v>5908.6092370000006</v>
      </c>
      <c r="R6382">
        <f t="shared" si="487"/>
        <v>3925.9</v>
      </c>
      <c r="S6382">
        <v>3925.9</v>
      </c>
      <c r="U6382">
        <f t="shared" si="485"/>
        <v>25.9</v>
      </c>
      <c r="V6382">
        <v>25.9</v>
      </c>
      <c r="W6382">
        <v>26.4</v>
      </c>
      <c r="Z6382">
        <f t="shared" si="484"/>
        <v>5.3</v>
      </c>
      <c r="AB6382">
        <v>5.3</v>
      </c>
      <c r="AE6382">
        <f t="shared" si="489"/>
        <v>4.833333333333333</v>
      </c>
      <c r="AF6382">
        <v>4.833333333333333</v>
      </c>
      <c r="AG6382">
        <v>5</v>
      </c>
      <c r="AN6382">
        <v>74.29768</v>
      </c>
      <c r="AO6382">
        <v>0.76063429999999999</v>
      </c>
      <c r="AP6382">
        <v>0.13250379717986799</v>
      </c>
      <c r="AQ6382">
        <v>5.1909996972499997</v>
      </c>
      <c r="AR6382">
        <v>5.4278733920000004</v>
      </c>
      <c r="AT6382">
        <v>12</v>
      </c>
      <c r="AV6382">
        <v>0</v>
      </c>
      <c r="AW6382">
        <v>1</v>
      </c>
      <c r="AZ6382">
        <v>62.5</v>
      </c>
      <c r="BA6382">
        <v>146.80000000000001</v>
      </c>
      <c r="BB6382">
        <v>105.7</v>
      </c>
      <c r="BC6382">
        <v>45.890311364172597</v>
      </c>
      <c r="BD6382">
        <v>73.241926039713306</v>
      </c>
      <c r="BE6382">
        <v>50.172530479999999</v>
      </c>
      <c r="BF6382">
        <v>61.481818349999998</v>
      </c>
    </row>
    <row r="6383" spans="1:58">
      <c r="A6383" t="s">
        <v>24</v>
      </c>
      <c r="B6383" t="s">
        <v>58</v>
      </c>
      <c r="C6383">
        <v>2002</v>
      </c>
      <c r="D6383">
        <f t="shared" si="488"/>
        <v>226</v>
      </c>
      <c r="E6383">
        <v>2</v>
      </c>
      <c r="F6383">
        <v>27706.569488000001</v>
      </c>
      <c r="G6383">
        <v>109222.067578</v>
      </c>
      <c r="H6383">
        <v>59479.199503000003</v>
      </c>
      <c r="I6383">
        <v>19535.311278000001</v>
      </c>
      <c r="J6383">
        <v>21193.871338000001</v>
      </c>
      <c r="K6383">
        <v>33700.004889999997</v>
      </c>
      <c r="L6383">
        <v>24950.579468</v>
      </c>
      <c r="M6383">
        <v>5.2710094480357998</v>
      </c>
      <c r="N6383">
        <v>1905000</v>
      </c>
      <c r="O6383">
        <f>VLOOKUP(C6383,[1]pop_15p_a!$A$8:$AL$68,27,FALSE)</f>
        <v>2869648.93068894</v>
      </c>
      <c r="Q6383">
        <f t="shared" si="486"/>
        <v>8749.4254219999966</v>
      </c>
      <c r="R6383">
        <f t="shared" si="487"/>
        <v>3942.1</v>
      </c>
      <c r="S6383">
        <v>3942.1</v>
      </c>
      <c r="U6383">
        <f t="shared" si="485"/>
        <v>26.4</v>
      </c>
      <c r="V6383">
        <v>26.4</v>
      </c>
      <c r="W6383">
        <v>26.4</v>
      </c>
      <c r="Z6383">
        <f t="shared" ref="Z6383:Z6446" si="490">AB6383</f>
        <v>5.3</v>
      </c>
      <c r="AB6383">
        <v>5.3</v>
      </c>
      <c r="AE6383">
        <f t="shared" si="489"/>
        <v>5.416666666666667</v>
      </c>
      <c r="AF6383">
        <v>5.416666666666667</v>
      </c>
      <c r="AG6383">
        <v>5.5</v>
      </c>
      <c r="AN6383">
        <v>75.060779999999994</v>
      </c>
      <c r="AO6383">
        <v>0.76892539999999998</v>
      </c>
      <c r="AP6383">
        <v>0.13250379717986799</v>
      </c>
      <c r="AQ6383">
        <v>5.1909996972499997</v>
      </c>
      <c r="AR6383">
        <v>5.4278733920000004</v>
      </c>
      <c r="AT6383">
        <v>12</v>
      </c>
      <c r="AV6383">
        <v>0</v>
      </c>
      <c r="AW6383">
        <v>1</v>
      </c>
      <c r="AZ6383">
        <v>63.2</v>
      </c>
      <c r="BA6383">
        <v>146.4</v>
      </c>
      <c r="BB6383">
        <v>106.5</v>
      </c>
      <c r="BC6383">
        <v>46.994950475074802</v>
      </c>
      <c r="BD6383">
        <v>73.731167278476093</v>
      </c>
      <c r="BE6383">
        <v>51.362186719999997</v>
      </c>
      <c r="BF6383">
        <v>63.384603689999999</v>
      </c>
    </row>
    <row r="6384" spans="1:58">
      <c r="A6384" t="s">
        <v>24</v>
      </c>
      <c r="B6384" t="s">
        <v>58</v>
      </c>
      <c r="C6384">
        <v>2002</v>
      </c>
      <c r="D6384">
        <f t="shared" si="488"/>
        <v>227</v>
      </c>
      <c r="E6384">
        <v>3</v>
      </c>
      <c r="F6384">
        <v>28031.095175999999</v>
      </c>
      <c r="G6384">
        <v>110947.074706</v>
      </c>
      <c r="H6384">
        <v>60068.129217000002</v>
      </c>
      <c r="I6384">
        <v>19600.537692999998</v>
      </c>
      <c r="J6384">
        <v>22371.455647999999</v>
      </c>
      <c r="K6384">
        <v>33961.572279</v>
      </c>
      <c r="L6384">
        <v>26316.073410000001</v>
      </c>
      <c r="M6384">
        <v>5.5583126550868496</v>
      </c>
      <c r="N6384">
        <v>1903000</v>
      </c>
      <c r="O6384">
        <f>VLOOKUP(C6384,[1]pop_15p_a!$A$8:$AL$68,27,FALSE)</f>
        <v>2869648.93068894</v>
      </c>
      <c r="Q6384">
        <f t="shared" si="486"/>
        <v>7645.4988689999991</v>
      </c>
      <c r="R6384">
        <f t="shared" si="487"/>
        <v>3958</v>
      </c>
      <c r="S6384">
        <v>3958</v>
      </c>
      <c r="U6384">
        <f t="shared" si="485"/>
        <v>26.4</v>
      </c>
      <c r="V6384">
        <v>26.4</v>
      </c>
      <c r="W6384">
        <v>26.4</v>
      </c>
      <c r="Z6384">
        <f t="shared" si="490"/>
        <v>5.5</v>
      </c>
      <c r="AB6384">
        <v>5.5</v>
      </c>
      <c r="AE6384">
        <f t="shared" si="489"/>
        <v>5.75</v>
      </c>
      <c r="AF6384">
        <v>5.75</v>
      </c>
      <c r="AG6384">
        <v>5.75</v>
      </c>
      <c r="AN6384">
        <v>75.407640000000001</v>
      </c>
      <c r="AO6384">
        <v>0.77349889999999999</v>
      </c>
      <c r="AP6384">
        <v>0.13250379717986799</v>
      </c>
      <c r="AQ6384">
        <v>5.1909996972499997</v>
      </c>
      <c r="AR6384">
        <v>5.4278733920000004</v>
      </c>
      <c r="AT6384">
        <v>12</v>
      </c>
      <c r="AV6384">
        <v>0</v>
      </c>
      <c r="AW6384">
        <v>1</v>
      </c>
      <c r="AZ6384">
        <v>63.4</v>
      </c>
      <c r="BA6384">
        <v>147.1</v>
      </c>
      <c r="BB6384">
        <v>106.7</v>
      </c>
      <c r="BC6384">
        <v>48.524365017402999</v>
      </c>
      <c r="BD6384">
        <v>73.907932518990407</v>
      </c>
      <c r="BE6384">
        <v>52.967198660000001</v>
      </c>
      <c r="BF6384">
        <v>65.130820889999995</v>
      </c>
    </row>
    <row r="6385" spans="1:58">
      <c r="A6385" t="s">
        <v>24</v>
      </c>
      <c r="B6385" t="s">
        <v>58</v>
      </c>
      <c r="C6385">
        <v>2002</v>
      </c>
      <c r="D6385">
        <f t="shared" si="488"/>
        <v>228</v>
      </c>
      <c r="E6385">
        <v>4</v>
      </c>
      <c r="F6385">
        <v>28518.365229999999</v>
      </c>
      <c r="G6385">
        <v>113463.167906</v>
      </c>
      <c r="H6385">
        <v>61016.360085</v>
      </c>
      <c r="I6385">
        <v>19578.795555000001</v>
      </c>
      <c r="J6385">
        <v>23078.006235000001</v>
      </c>
      <c r="K6385">
        <v>34906.589942999999</v>
      </c>
      <c r="L6385">
        <v>27254.520983999999</v>
      </c>
      <c r="M6385">
        <v>5.0495049504950504</v>
      </c>
      <c r="N6385">
        <v>1918000</v>
      </c>
      <c r="O6385">
        <f>VLOOKUP(C6385,[1]pop_15p_a!$A$8:$AL$68,27,FALSE)</f>
        <v>2869648.93068894</v>
      </c>
      <c r="Q6385">
        <f t="shared" si="486"/>
        <v>7652.0689590000002</v>
      </c>
      <c r="R6385">
        <f t="shared" si="487"/>
        <v>3978.6</v>
      </c>
      <c r="S6385">
        <v>3978.6</v>
      </c>
      <c r="U6385">
        <f t="shared" si="485"/>
        <v>26.9</v>
      </c>
      <c r="V6385">
        <v>26.9</v>
      </c>
      <c r="W6385">
        <v>26.4</v>
      </c>
      <c r="Z6385">
        <f t="shared" si="490"/>
        <v>5.0999999999999996</v>
      </c>
      <c r="AB6385">
        <v>5.0999999999999996</v>
      </c>
      <c r="AE6385">
        <f t="shared" si="489"/>
        <v>5.75</v>
      </c>
      <c r="AF6385">
        <v>5.75</v>
      </c>
      <c r="AG6385">
        <v>5.75</v>
      </c>
      <c r="AN6385">
        <v>75.893249999999995</v>
      </c>
      <c r="AO6385">
        <v>0.7797444</v>
      </c>
      <c r="AP6385">
        <v>0.13250379717986799</v>
      </c>
      <c r="AQ6385">
        <v>5.1909996972499997</v>
      </c>
      <c r="AR6385">
        <v>5.4278733920000004</v>
      </c>
      <c r="AT6385">
        <v>12</v>
      </c>
      <c r="AV6385">
        <v>0</v>
      </c>
      <c r="AW6385">
        <v>1</v>
      </c>
      <c r="AZ6385">
        <v>64.7</v>
      </c>
      <c r="BA6385">
        <v>148.5</v>
      </c>
      <c r="BB6385">
        <v>108.7</v>
      </c>
      <c r="BC6385">
        <v>50.322493834442</v>
      </c>
      <c r="BD6385">
        <v>74.553030635482401</v>
      </c>
      <c r="BE6385">
        <v>54.567004670000003</v>
      </c>
      <c r="BF6385">
        <v>66.713522010000005</v>
      </c>
    </row>
    <row r="6386" spans="1:58">
      <c r="A6386" t="s">
        <v>24</v>
      </c>
      <c r="B6386" t="s">
        <v>58</v>
      </c>
      <c r="C6386">
        <v>2003</v>
      </c>
      <c r="D6386">
        <f t="shared" si="488"/>
        <v>229</v>
      </c>
      <c r="E6386">
        <v>1</v>
      </c>
      <c r="F6386">
        <v>28537.094550999998</v>
      </c>
      <c r="G6386">
        <v>114188.330138</v>
      </c>
      <c r="H6386">
        <v>62145.592286999999</v>
      </c>
      <c r="I6386">
        <v>19608.690995000001</v>
      </c>
      <c r="J6386">
        <v>23014.496070000001</v>
      </c>
      <c r="K6386">
        <v>34242.827535999997</v>
      </c>
      <c r="L6386">
        <v>26816.930261000001</v>
      </c>
      <c r="M6386">
        <v>4.98273310310804</v>
      </c>
      <c r="N6386">
        <v>1926000</v>
      </c>
      <c r="O6386">
        <f>VLOOKUP(C6386,[1]pop_15p_a!$A$8:$AL$68,27,FALSE)</f>
        <v>2930235.4285816601</v>
      </c>
      <c r="Q6386">
        <f t="shared" si="486"/>
        <v>7425.8972749999957</v>
      </c>
      <c r="R6386">
        <f t="shared" si="487"/>
        <v>4001.4</v>
      </c>
      <c r="S6386">
        <v>4001.4</v>
      </c>
      <c r="U6386">
        <f t="shared" si="485"/>
        <v>26.7</v>
      </c>
      <c r="V6386">
        <v>26.7</v>
      </c>
      <c r="W6386">
        <v>24.7</v>
      </c>
      <c r="Z6386">
        <f t="shared" si="490"/>
        <v>5</v>
      </c>
      <c r="AB6386">
        <v>5</v>
      </c>
      <c r="AE6386">
        <f t="shared" si="489"/>
        <v>5.75</v>
      </c>
      <c r="AF6386">
        <v>5.75</v>
      </c>
      <c r="AG6386">
        <v>5.75</v>
      </c>
      <c r="AN6386">
        <v>76.170739999999995</v>
      </c>
      <c r="AO6386">
        <v>0.78025679999999997</v>
      </c>
      <c r="AP6386">
        <v>0.25603863193437898</v>
      </c>
      <c r="AQ6386">
        <v>4.79814698675</v>
      </c>
      <c r="AR6386">
        <v>5.0121591683000002</v>
      </c>
      <c r="AT6386">
        <v>12</v>
      </c>
      <c r="AV6386">
        <v>0</v>
      </c>
      <c r="AW6386">
        <v>1</v>
      </c>
      <c r="AZ6386">
        <v>66</v>
      </c>
      <c r="BA6386">
        <v>149.5</v>
      </c>
      <c r="BB6386">
        <v>110.1</v>
      </c>
      <c r="BC6386">
        <v>52.548872313036902</v>
      </c>
      <c r="BD6386">
        <v>75.232011468088899</v>
      </c>
      <c r="BE6386">
        <v>56.538042859999997</v>
      </c>
      <c r="BF6386">
        <v>67.857923189999994</v>
      </c>
    </row>
    <row r="6387" spans="1:58">
      <c r="A6387" t="s">
        <v>24</v>
      </c>
      <c r="B6387" t="s">
        <v>58</v>
      </c>
      <c r="C6387">
        <v>2003</v>
      </c>
      <c r="D6387">
        <f t="shared" si="488"/>
        <v>230</v>
      </c>
      <c r="E6387">
        <v>2</v>
      </c>
      <c r="F6387">
        <v>28436.416347999999</v>
      </c>
      <c r="G6387">
        <v>114322.92464300001</v>
      </c>
      <c r="H6387">
        <v>62783.149224000001</v>
      </c>
      <c r="I6387">
        <v>19923.952001000001</v>
      </c>
      <c r="J6387">
        <v>24308.515683000001</v>
      </c>
      <c r="K6387">
        <v>33860.320387</v>
      </c>
      <c r="L6387">
        <v>28042.711502999999</v>
      </c>
      <c r="M6387">
        <v>4.8039215686274499</v>
      </c>
      <c r="N6387">
        <v>1942000</v>
      </c>
      <c r="O6387">
        <f>VLOOKUP(C6387,[1]pop_15p_a!$A$8:$AL$68,27,FALSE)</f>
        <v>2930235.4285816601</v>
      </c>
      <c r="Q6387">
        <f t="shared" si="486"/>
        <v>5817.6088840000011</v>
      </c>
      <c r="R6387">
        <f t="shared" si="487"/>
        <v>4020.3</v>
      </c>
      <c r="S6387">
        <v>4020.3</v>
      </c>
      <c r="U6387">
        <f t="shared" si="485"/>
        <v>24.7</v>
      </c>
      <c r="V6387">
        <v>24.7</v>
      </c>
      <c r="W6387">
        <v>24.7</v>
      </c>
      <c r="Z6387">
        <f t="shared" si="490"/>
        <v>4.8</v>
      </c>
      <c r="AB6387">
        <v>4.8</v>
      </c>
      <c r="AE6387">
        <f t="shared" si="489"/>
        <v>5.416666666666667</v>
      </c>
      <c r="AF6387">
        <v>5.416666666666667</v>
      </c>
      <c r="AG6387">
        <v>5.25</v>
      </c>
      <c r="AN6387">
        <v>76.170739999999995</v>
      </c>
      <c r="AO6387">
        <v>0.78287850000000003</v>
      </c>
      <c r="AP6387">
        <v>0.25603863193437898</v>
      </c>
      <c r="AQ6387">
        <v>4.79814698675</v>
      </c>
      <c r="AR6387">
        <v>5.0121591683000002</v>
      </c>
      <c r="AT6387">
        <v>12</v>
      </c>
      <c r="AV6387">
        <v>0</v>
      </c>
      <c r="AW6387">
        <v>1</v>
      </c>
      <c r="AZ6387">
        <v>67.2</v>
      </c>
      <c r="BA6387">
        <v>150</v>
      </c>
      <c r="BB6387">
        <v>111.5</v>
      </c>
      <c r="BC6387">
        <v>54.916760739133601</v>
      </c>
      <c r="BD6387">
        <v>76.000097859080697</v>
      </c>
      <c r="BE6387">
        <v>58.385639089999998</v>
      </c>
      <c r="BF6387">
        <v>69.133778640000003</v>
      </c>
    </row>
    <row r="6388" spans="1:58">
      <c r="A6388" t="s">
        <v>24</v>
      </c>
      <c r="B6388" t="s">
        <v>58</v>
      </c>
      <c r="C6388">
        <v>2003</v>
      </c>
      <c r="D6388">
        <f t="shared" si="488"/>
        <v>231</v>
      </c>
      <c r="E6388">
        <v>3</v>
      </c>
      <c r="F6388">
        <v>28737.582182999999</v>
      </c>
      <c r="G6388">
        <v>115982.00793199999</v>
      </c>
      <c r="H6388">
        <v>63636.827155999999</v>
      </c>
      <c r="I6388">
        <v>20451.198854999999</v>
      </c>
      <c r="J6388">
        <v>24808.658232999998</v>
      </c>
      <c r="K6388">
        <v>34813.775708000001</v>
      </c>
      <c r="L6388">
        <v>28796.632869000001</v>
      </c>
      <c r="M6388">
        <v>4.5058139534883699</v>
      </c>
      <c r="N6388">
        <v>1971000</v>
      </c>
      <c r="O6388">
        <f>VLOOKUP(C6388,[1]pop_15p_a!$A$8:$AL$68,27,FALSE)</f>
        <v>2930235.4285816601</v>
      </c>
      <c r="Q6388">
        <f t="shared" si="486"/>
        <v>6017.1428390000001</v>
      </c>
      <c r="R6388">
        <f t="shared" si="487"/>
        <v>4035.9</v>
      </c>
      <c r="S6388">
        <v>4035.9</v>
      </c>
      <c r="U6388">
        <f t="shared" si="485"/>
        <v>26.8</v>
      </c>
      <c r="V6388">
        <v>26.8</v>
      </c>
      <c r="W6388">
        <v>24.7</v>
      </c>
      <c r="Z6388">
        <f t="shared" si="490"/>
        <v>4.5</v>
      </c>
      <c r="AB6388">
        <v>4.5</v>
      </c>
      <c r="AE6388">
        <f t="shared" si="489"/>
        <v>5</v>
      </c>
      <c r="AF6388">
        <v>5</v>
      </c>
      <c r="AG6388">
        <v>5</v>
      </c>
      <c r="AN6388">
        <v>76.517589999999998</v>
      </c>
      <c r="AO6388">
        <v>0.78462959999999993</v>
      </c>
      <c r="AP6388">
        <v>0.25603863193437898</v>
      </c>
      <c r="AQ6388">
        <v>4.79814698675</v>
      </c>
      <c r="AR6388">
        <v>5.0121591683000002</v>
      </c>
      <c r="AT6388">
        <v>12</v>
      </c>
      <c r="AV6388">
        <v>0</v>
      </c>
      <c r="AW6388">
        <v>1</v>
      </c>
      <c r="AZ6388">
        <v>68.8</v>
      </c>
      <c r="BA6388">
        <v>149.69999999999999</v>
      </c>
      <c r="BB6388">
        <v>112.4</v>
      </c>
      <c r="BC6388">
        <v>58.542002924276801</v>
      </c>
      <c r="BD6388">
        <v>76.452740032478403</v>
      </c>
      <c r="BE6388">
        <v>61.956192739999999</v>
      </c>
      <c r="BF6388">
        <v>72.201163730000005</v>
      </c>
    </row>
    <row r="6389" spans="1:58">
      <c r="A6389" t="s">
        <v>24</v>
      </c>
      <c r="B6389" t="s">
        <v>58</v>
      </c>
      <c r="C6389">
        <v>2003</v>
      </c>
      <c r="D6389">
        <f t="shared" si="488"/>
        <v>232</v>
      </c>
      <c r="E6389">
        <v>4</v>
      </c>
      <c r="F6389">
        <v>29041.231417999999</v>
      </c>
      <c r="G6389">
        <v>117707.01506000001</v>
      </c>
      <c r="H6389">
        <v>65020.001528000001</v>
      </c>
      <c r="I6389">
        <v>20755.588790999998</v>
      </c>
      <c r="J6389">
        <v>25798.358305999998</v>
      </c>
      <c r="K6389">
        <v>35190.657751999999</v>
      </c>
      <c r="L6389">
        <v>30214.848585</v>
      </c>
      <c r="M6389">
        <v>4.7320135200386302</v>
      </c>
      <c r="N6389">
        <v>1973000</v>
      </c>
      <c r="O6389">
        <f>VLOOKUP(C6389,[1]pop_15p_a!$A$8:$AL$68,27,FALSE)</f>
        <v>2930235.4285816601</v>
      </c>
      <c r="Q6389">
        <f t="shared" si="486"/>
        <v>4975.8091669999994</v>
      </c>
      <c r="R6389">
        <f t="shared" si="487"/>
        <v>4053.1</v>
      </c>
      <c r="S6389">
        <v>4053.1</v>
      </c>
      <c r="U6389">
        <f t="shared" si="485"/>
        <v>26.5</v>
      </c>
      <c r="V6389">
        <v>26.5</v>
      </c>
      <c r="W6389">
        <v>24.7</v>
      </c>
      <c r="Z6389">
        <f t="shared" si="490"/>
        <v>4.7</v>
      </c>
      <c r="AB6389">
        <v>4.7</v>
      </c>
      <c r="AE6389">
        <f t="shared" si="489"/>
        <v>5</v>
      </c>
      <c r="AF6389">
        <v>5</v>
      </c>
      <c r="AG6389">
        <v>5</v>
      </c>
      <c r="AN6389">
        <v>77.072569999999999</v>
      </c>
      <c r="AO6389">
        <v>0.79150569999999998</v>
      </c>
      <c r="AP6389">
        <v>0.25603863193437898</v>
      </c>
      <c r="AQ6389">
        <v>4.79814698675</v>
      </c>
      <c r="AR6389">
        <v>5.0121591683000002</v>
      </c>
      <c r="AT6389">
        <v>12</v>
      </c>
      <c r="AV6389">
        <v>0</v>
      </c>
      <c r="AW6389">
        <v>1</v>
      </c>
      <c r="AZ6389">
        <v>70.7</v>
      </c>
      <c r="BA6389">
        <v>150.1</v>
      </c>
      <c r="BB6389">
        <v>114.5</v>
      </c>
      <c r="BC6389">
        <v>62.135922194194002</v>
      </c>
      <c r="BD6389">
        <v>76.963519186234393</v>
      </c>
      <c r="BE6389">
        <v>65.511562409999996</v>
      </c>
      <c r="BF6389">
        <v>75.537661490000005</v>
      </c>
    </row>
    <row r="6390" spans="1:58">
      <c r="A6390" t="s">
        <v>24</v>
      </c>
      <c r="B6390" t="s">
        <v>58</v>
      </c>
      <c r="C6390">
        <v>2004</v>
      </c>
      <c r="D6390">
        <f t="shared" si="488"/>
        <v>233</v>
      </c>
      <c r="E6390">
        <v>1</v>
      </c>
      <c r="F6390">
        <v>29542.119809</v>
      </c>
      <c r="G6390">
        <v>120242.336046</v>
      </c>
      <c r="H6390">
        <v>66262.697253000006</v>
      </c>
      <c r="I6390">
        <v>20896.912690000001</v>
      </c>
      <c r="J6390">
        <v>27722.187055999999</v>
      </c>
      <c r="K6390">
        <v>36504.119802000001</v>
      </c>
      <c r="L6390">
        <v>32371.169135</v>
      </c>
      <c r="M6390">
        <v>4.2788461538461497</v>
      </c>
      <c r="N6390">
        <v>1991000</v>
      </c>
      <c r="O6390">
        <f>VLOOKUP(C6390,[1]pop_15p_a!$A$8:$AL$68,27,FALSE)</f>
        <v>2978883.8227660898</v>
      </c>
      <c r="Q6390">
        <f t="shared" si="486"/>
        <v>4132.950667000001</v>
      </c>
      <c r="R6390">
        <f t="shared" si="487"/>
        <v>4070.2</v>
      </c>
      <c r="S6390">
        <v>4070.2</v>
      </c>
      <c r="U6390">
        <f t="shared" si="485"/>
        <v>25.5</v>
      </c>
      <c r="V6390">
        <v>25.5</v>
      </c>
      <c r="W6390">
        <v>22.5</v>
      </c>
      <c r="Z6390">
        <f t="shared" si="490"/>
        <v>4.3</v>
      </c>
      <c r="AB6390">
        <v>4.3</v>
      </c>
      <c r="AE6390">
        <f t="shared" si="489"/>
        <v>5.25</v>
      </c>
      <c r="AF6390">
        <v>5.25</v>
      </c>
      <c r="AG6390">
        <v>5.25</v>
      </c>
      <c r="AN6390">
        <v>77.350059999999999</v>
      </c>
      <c r="AO6390">
        <v>0.79323430000000006</v>
      </c>
      <c r="AP6390">
        <v>0.61481189790774204</v>
      </c>
      <c r="AQ6390">
        <v>4.4325135737499997</v>
      </c>
      <c r="AR6390">
        <v>4.6271814098000004</v>
      </c>
      <c r="AT6390">
        <v>12</v>
      </c>
      <c r="AV6390">
        <v>0</v>
      </c>
      <c r="AW6390">
        <v>1</v>
      </c>
      <c r="AZ6390">
        <v>71.8</v>
      </c>
      <c r="BA6390">
        <v>151.30000000000001</v>
      </c>
      <c r="BB6390">
        <v>115.3</v>
      </c>
      <c r="BC6390">
        <v>64.182726912992393</v>
      </c>
      <c r="BD6390">
        <v>77.975528847950798</v>
      </c>
      <c r="BE6390">
        <v>66.992592529999996</v>
      </c>
      <c r="BF6390">
        <v>77.417173980000001</v>
      </c>
    </row>
    <row r="6391" spans="1:58">
      <c r="A6391" t="s">
        <v>24</v>
      </c>
      <c r="B6391" t="s">
        <v>58</v>
      </c>
      <c r="C6391">
        <v>2004</v>
      </c>
      <c r="D6391">
        <f t="shared" si="488"/>
        <v>234</v>
      </c>
      <c r="E6391">
        <v>2</v>
      </c>
      <c r="F6391">
        <v>29514.713100000001</v>
      </c>
      <c r="G6391">
        <v>120511.52505700001</v>
      </c>
      <c r="H6391">
        <v>66151.935243</v>
      </c>
      <c r="I6391">
        <v>21038.23659</v>
      </c>
      <c r="J6391">
        <v>27992.105258</v>
      </c>
      <c r="K6391">
        <v>37449.137466</v>
      </c>
      <c r="L6391">
        <v>32948.472558000001</v>
      </c>
      <c r="M6391">
        <v>4.1567128523650299</v>
      </c>
      <c r="N6391">
        <v>2006000</v>
      </c>
      <c r="O6391">
        <f>VLOOKUP(C6391,[1]pop_15p_a!$A$8:$AL$68,27,FALSE)</f>
        <v>2978883.8227660898</v>
      </c>
      <c r="Q6391">
        <f t="shared" si="486"/>
        <v>4500.6649079999988</v>
      </c>
      <c r="R6391">
        <f t="shared" si="487"/>
        <v>4083.1</v>
      </c>
      <c r="S6391">
        <v>4083.1</v>
      </c>
      <c r="U6391">
        <f t="shared" si="485"/>
        <v>22.6</v>
      </c>
      <c r="V6391">
        <v>22.6</v>
      </c>
      <c r="W6391">
        <v>22.5</v>
      </c>
      <c r="Z6391">
        <f t="shared" si="490"/>
        <v>4.2</v>
      </c>
      <c r="AB6391">
        <v>4.2</v>
      </c>
      <c r="AE6391">
        <f t="shared" si="489"/>
        <v>5.583333333333333</v>
      </c>
      <c r="AF6391">
        <v>5.583333333333333</v>
      </c>
      <c r="AG6391">
        <v>5.75</v>
      </c>
      <c r="AN6391">
        <v>77.974410000000006</v>
      </c>
      <c r="AO6391">
        <v>0.79805850000000012</v>
      </c>
      <c r="AP6391">
        <v>0.61481189790774204</v>
      </c>
      <c r="AQ6391">
        <v>4.4325135737499997</v>
      </c>
      <c r="AR6391">
        <v>4.6271814098000004</v>
      </c>
      <c r="AT6391">
        <v>12</v>
      </c>
      <c r="AV6391">
        <v>0</v>
      </c>
      <c r="AW6391">
        <v>1</v>
      </c>
      <c r="AZ6391">
        <v>72.7</v>
      </c>
      <c r="BA6391">
        <v>155.80000000000001</v>
      </c>
      <c r="BB6391">
        <v>117.2</v>
      </c>
      <c r="BC6391">
        <v>65.645929583159301</v>
      </c>
      <c r="BD6391">
        <v>78.411645193546605</v>
      </c>
      <c r="BE6391">
        <v>68.611737579999996</v>
      </c>
      <c r="BF6391">
        <v>79.041827530000006</v>
      </c>
    </row>
    <row r="6392" spans="1:58">
      <c r="A6392" t="s">
        <v>24</v>
      </c>
      <c r="B6392" t="s">
        <v>58</v>
      </c>
      <c r="C6392">
        <v>2004</v>
      </c>
      <c r="D6392">
        <f t="shared" si="488"/>
        <v>235</v>
      </c>
      <c r="E6392">
        <v>3</v>
      </c>
      <c r="F6392">
        <v>29506.531028000001</v>
      </c>
      <c r="G6392">
        <v>120802.68868000001</v>
      </c>
      <c r="H6392">
        <v>68042.993954000005</v>
      </c>
      <c r="I6392">
        <v>21165.971652</v>
      </c>
      <c r="J6392">
        <v>28211.744578999998</v>
      </c>
      <c r="K6392">
        <v>34988.153966999998</v>
      </c>
      <c r="L6392">
        <v>33322.797153</v>
      </c>
      <c r="M6392">
        <v>3.88257575757576</v>
      </c>
      <c r="N6392">
        <v>2030000</v>
      </c>
      <c r="O6392">
        <f>VLOOKUP(C6392,[1]pop_15p_a!$A$8:$AL$68,27,FALSE)</f>
        <v>2978883.8227660898</v>
      </c>
      <c r="Q6392">
        <f t="shared" si="486"/>
        <v>1665.3568139999988</v>
      </c>
      <c r="R6392">
        <f t="shared" si="487"/>
        <v>4094.1</v>
      </c>
      <c r="S6392">
        <v>4094.1</v>
      </c>
      <c r="U6392">
        <f t="shared" si="485"/>
        <v>23.1</v>
      </c>
      <c r="V6392">
        <v>23.1</v>
      </c>
      <c r="W6392">
        <v>22.5</v>
      </c>
      <c r="Z6392">
        <f t="shared" si="490"/>
        <v>3.9</v>
      </c>
      <c r="AB6392">
        <v>3.9</v>
      </c>
      <c r="AE6392">
        <f t="shared" si="489"/>
        <v>6.083333333333333</v>
      </c>
      <c r="AF6392">
        <v>6.083333333333333</v>
      </c>
      <c r="AG6392">
        <v>6.25</v>
      </c>
      <c r="AN6392">
        <v>78.46002</v>
      </c>
      <c r="AO6392">
        <v>0.80414029999999992</v>
      </c>
      <c r="AP6392">
        <v>0.61481189790774204</v>
      </c>
      <c r="AQ6392">
        <v>4.4325135737499997</v>
      </c>
      <c r="AR6392">
        <v>4.6271814098000004</v>
      </c>
      <c r="AT6392">
        <v>12</v>
      </c>
      <c r="AV6392">
        <v>0</v>
      </c>
      <c r="AW6392">
        <v>1</v>
      </c>
      <c r="AZ6392">
        <v>73.599999999999994</v>
      </c>
      <c r="BA6392">
        <v>154.4</v>
      </c>
      <c r="BB6392">
        <v>116.8</v>
      </c>
      <c r="BC6392">
        <v>67.201612306304398</v>
      </c>
      <c r="BD6392">
        <v>78.736057468949397</v>
      </c>
      <c r="BE6392">
        <v>70.026211509999996</v>
      </c>
      <c r="BF6392">
        <v>80.411454680000006</v>
      </c>
    </row>
    <row r="6393" spans="1:58">
      <c r="A6393" t="s">
        <v>24</v>
      </c>
      <c r="B6393" t="s">
        <v>58</v>
      </c>
      <c r="C6393">
        <v>2004</v>
      </c>
      <c r="D6393">
        <f t="shared" si="488"/>
        <v>236</v>
      </c>
      <c r="E6393">
        <v>4</v>
      </c>
      <c r="F6393">
        <v>29463.769886999999</v>
      </c>
      <c r="G6393">
        <v>121022.434811</v>
      </c>
      <c r="H6393">
        <v>68550.878293999995</v>
      </c>
      <c r="I6393">
        <v>21622.556557</v>
      </c>
      <c r="J6393">
        <v>27505.193992</v>
      </c>
      <c r="K6393">
        <v>36172.238598999997</v>
      </c>
      <c r="L6393">
        <v>34477.404000000002</v>
      </c>
      <c r="M6393">
        <v>3.7313432835820901</v>
      </c>
      <c r="N6393">
        <v>2064000</v>
      </c>
      <c r="O6393">
        <f>VLOOKUP(C6393,[1]pop_15p_a!$A$8:$AL$68,27,FALSE)</f>
        <v>2978883.8227660898</v>
      </c>
      <c r="Q6393">
        <f t="shared" si="486"/>
        <v>1694.8345989999943</v>
      </c>
      <c r="R6393">
        <f t="shared" si="487"/>
        <v>4107.5</v>
      </c>
      <c r="S6393">
        <v>4107.5</v>
      </c>
      <c r="U6393">
        <f t="shared" si="485"/>
        <v>23.2</v>
      </c>
      <c r="V6393">
        <v>23.2</v>
      </c>
      <c r="W6393">
        <v>22.5</v>
      </c>
      <c r="Z6393">
        <f t="shared" si="490"/>
        <v>3.7</v>
      </c>
      <c r="AB6393">
        <v>3.7</v>
      </c>
      <c r="AE6393">
        <f t="shared" si="489"/>
        <v>6.5</v>
      </c>
      <c r="AF6393">
        <v>6.5</v>
      </c>
      <c r="AG6393">
        <v>6.5</v>
      </c>
      <c r="AN6393">
        <v>79.153739999999999</v>
      </c>
      <c r="AO6393">
        <v>0.81137020000000004</v>
      </c>
      <c r="AP6393">
        <v>0.61481189790774204</v>
      </c>
      <c r="AQ6393">
        <v>4.4325135737499997</v>
      </c>
      <c r="AR6393">
        <v>4.6271814098000004</v>
      </c>
      <c r="AT6393">
        <v>12</v>
      </c>
      <c r="AV6393">
        <v>0</v>
      </c>
      <c r="AW6393">
        <v>1</v>
      </c>
      <c r="AZ6393">
        <v>75.400000000000006</v>
      </c>
      <c r="BA6393">
        <v>159.80000000000001</v>
      </c>
      <c r="BB6393">
        <v>121.1</v>
      </c>
      <c r="BC6393">
        <v>68.560160223952295</v>
      </c>
      <c r="BD6393">
        <v>79.233069219720505</v>
      </c>
      <c r="BE6393">
        <v>71.519695740000003</v>
      </c>
      <c r="BF6393">
        <v>81.999669330000003</v>
      </c>
    </row>
    <row r="6394" spans="1:58">
      <c r="A6394" t="s">
        <v>24</v>
      </c>
      <c r="B6394" t="s">
        <v>58</v>
      </c>
      <c r="C6394">
        <v>2005</v>
      </c>
      <c r="D6394">
        <f t="shared" si="488"/>
        <v>237</v>
      </c>
      <c r="E6394">
        <v>1</v>
      </c>
      <c r="F6394">
        <v>29423.476305</v>
      </c>
      <c r="G6394">
        <v>121239.434116</v>
      </c>
      <c r="H6394">
        <v>68761.596265</v>
      </c>
      <c r="I6394">
        <v>22103.601366999999</v>
      </c>
      <c r="J6394">
        <v>27211.459479000001</v>
      </c>
      <c r="K6394">
        <v>36194.739020000001</v>
      </c>
      <c r="L6394">
        <v>34490.584443</v>
      </c>
      <c r="M6394">
        <v>3.8694638694638699</v>
      </c>
      <c r="N6394">
        <v>2062000</v>
      </c>
      <c r="O6394">
        <f>VLOOKUP(C6394,[1]pop_15p_a!$A$8:$AL$68,27,FALSE)</f>
        <v>3022768.7809148198</v>
      </c>
      <c r="Q6394">
        <f t="shared" si="486"/>
        <v>1704.1545770000012</v>
      </c>
      <c r="R6394">
        <f t="shared" si="487"/>
        <v>4120.5</v>
      </c>
      <c r="S6394">
        <v>4120.5</v>
      </c>
      <c r="U6394">
        <f t="shared" si="485"/>
        <v>21.5</v>
      </c>
      <c r="V6394">
        <v>21.5</v>
      </c>
      <c r="W6394">
        <v>20.8</v>
      </c>
      <c r="Z6394">
        <f t="shared" si="490"/>
        <v>3.9</v>
      </c>
      <c r="AB6394">
        <v>3.9</v>
      </c>
      <c r="AE6394">
        <f t="shared" si="489"/>
        <v>6.583333333333333</v>
      </c>
      <c r="AF6394">
        <v>6.583333333333333</v>
      </c>
      <c r="AG6394">
        <v>6.75</v>
      </c>
      <c r="AN6394">
        <v>79.500600000000006</v>
      </c>
      <c r="AO6394">
        <v>0.8142277</v>
      </c>
      <c r="AP6394">
        <v>0.61059991800788704</v>
      </c>
      <c r="AQ6394">
        <v>4.2064895865</v>
      </c>
      <c r="AR6394">
        <v>4.4326241839999998</v>
      </c>
      <c r="AT6394">
        <v>12</v>
      </c>
      <c r="AV6394">
        <v>0</v>
      </c>
      <c r="AW6394">
        <v>1</v>
      </c>
      <c r="AZ6394">
        <v>77.3</v>
      </c>
      <c r="BA6394">
        <v>162.80000000000001</v>
      </c>
      <c r="BB6394">
        <v>124.5</v>
      </c>
      <c r="BC6394">
        <v>70.910670398511598</v>
      </c>
      <c r="BD6394">
        <v>79.771929463001101</v>
      </c>
      <c r="BE6394">
        <v>73.74955808</v>
      </c>
      <c r="BF6394">
        <v>84.452757340000005</v>
      </c>
    </row>
    <row r="6395" spans="1:58">
      <c r="A6395" t="s">
        <v>24</v>
      </c>
      <c r="B6395" t="s">
        <v>58</v>
      </c>
      <c r="C6395">
        <v>2005</v>
      </c>
      <c r="D6395">
        <f t="shared" si="488"/>
        <v>238</v>
      </c>
      <c r="E6395">
        <v>2</v>
      </c>
      <c r="F6395">
        <v>30082.613259000002</v>
      </c>
      <c r="G6395">
        <v>124247.209284</v>
      </c>
      <c r="H6395">
        <v>70393.309781999997</v>
      </c>
      <c r="I6395">
        <v>22701.510171000002</v>
      </c>
      <c r="J6395">
        <v>29235.845990000002</v>
      </c>
      <c r="K6395">
        <v>36073.799258999999</v>
      </c>
      <c r="L6395">
        <v>35684.732621000003</v>
      </c>
      <c r="M6395">
        <v>3.8532961931290601</v>
      </c>
      <c r="N6395">
        <v>2071000</v>
      </c>
      <c r="O6395">
        <f>VLOOKUP(C6395,[1]pop_15p_a!$A$8:$AL$68,27,FALSE)</f>
        <v>3022768.7809148198</v>
      </c>
      <c r="Q6395">
        <f t="shared" si="486"/>
        <v>389.0666379999966</v>
      </c>
      <c r="R6395">
        <f t="shared" si="487"/>
        <v>4130.2</v>
      </c>
      <c r="S6395">
        <v>4130.2</v>
      </c>
      <c r="U6395">
        <f t="shared" si="485"/>
        <v>21.6</v>
      </c>
      <c r="V6395">
        <v>21.6</v>
      </c>
      <c r="W6395">
        <v>20.8</v>
      </c>
      <c r="Z6395">
        <f t="shared" si="490"/>
        <v>3.8</v>
      </c>
      <c r="AB6395">
        <v>3.8</v>
      </c>
      <c r="AE6395">
        <f t="shared" si="489"/>
        <v>6.75</v>
      </c>
      <c r="AF6395">
        <v>6.75</v>
      </c>
      <c r="AG6395">
        <v>6.75</v>
      </c>
      <c r="AN6395">
        <v>80.194329999999994</v>
      </c>
      <c r="AO6395">
        <v>0.82103429999999999</v>
      </c>
      <c r="AP6395">
        <v>0.61059991800788704</v>
      </c>
      <c r="AQ6395">
        <v>4.2064895865</v>
      </c>
      <c r="AR6395">
        <v>4.4326241839999998</v>
      </c>
      <c r="AT6395">
        <v>12</v>
      </c>
      <c r="AV6395">
        <v>0</v>
      </c>
      <c r="AW6395">
        <v>1</v>
      </c>
      <c r="AZ6395">
        <v>78.900000000000006</v>
      </c>
      <c r="BA6395">
        <v>165.1</v>
      </c>
      <c r="BB6395">
        <v>127</v>
      </c>
      <c r="BC6395">
        <v>73.1843479130535</v>
      </c>
      <c r="BD6395">
        <v>80.215098074858901</v>
      </c>
      <c r="BE6395">
        <v>75.860761539999999</v>
      </c>
      <c r="BF6395">
        <v>86.453463049999996</v>
      </c>
    </row>
    <row r="6396" spans="1:58">
      <c r="A6396" t="s">
        <v>24</v>
      </c>
      <c r="B6396" t="s">
        <v>58</v>
      </c>
      <c r="C6396">
        <v>2005</v>
      </c>
      <c r="D6396">
        <f t="shared" si="488"/>
        <v>239</v>
      </c>
      <c r="E6396">
        <v>3</v>
      </c>
      <c r="F6396">
        <v>30096.392731</v>
      </c>
      <c r="G6396">
        <v>124596.056266</v>
      </c>
      <c r="H6396">
        <v>70471.653642999998</v>
      </c>
      <c r="I6396">
        <v>22802.067561</v>
      </c>
      <c r="J6396">
        <v>29550.750559</v>
      </c>
      <c r="K6396">
        <v>35995.047787000003</v>
      </c>
      <c r="L6396">
        <v>36196.133826999998</v>
      </c>
      <c r="M6396">
        <v>3.80559376432829</v>
      </c>
      <c r="N6396">
        <v>2098000</v>
      </c>
      <c r="O6396">
        <f>VLOOKUP(C6396,[1]pop_15p_a!$A$8:$AL$68,27,FALSE)</f>
        <v>3022768.7809148198</v>
      </c>
      <c r="Q6396">
        <f t="shared" si="486"/>
        <v>-201.08603999999468</v>
      </c>
      <c r="R6396">
        <f t="shared" si="487"/>
        <v>4139.8999999999996</v>
      </c>
      <c r="S6396">
        <v>4139.8999999999996</v>
      </c>
      <c r="U6396">
        <f t="shared" si="485"/>
        <v>21.7</v>
      </c>
      <c r="V6396">
        <v>21.7</v>
      </c>
      <c r="W6396">
        <v>20.8</v>
      </c>
      <c r="Z6396">
        <f t="shared" si="490"/>
        <v>3.8</v>
      </c>
      <c r="AB6396">
        <v>3.8</v>
      </c>
      <c r="AE6396">
        <f t="shared" si="489"/>
        <v>6.75</v>
      </c>
      <c r="AF6396">
        <v>6.75</v>
      </c>
      <c r="AG6396">
        <v>6.75</v>
      </c>
      <c r="AN6396">
        <v>81.096170000000001</v>
      </c>
      <c r="AO6396">
        <v>0.82780820000000011</v>
      </c>
      <c r="AP6396">
        <v>0.61059991800788704</v>
      </c>
      <c r="AQ6396">
        <v>4.2064895865</v>
      </c>
      <c r="AR6396">
        <v>4.4326241839999998</v>
      </c>
      <c r="AT6396">
        <v>12</v>
      </c>
      <c r="AV6396">
        <v>0</v>
      </c>
      <c r="AW6396">
        <v>1</v>
      </c>
      <c r="AZ6396">
        <v>80.5</v>
      </c>
      <c r="BA6396">
        <v>167.9</v>
      </c>
      <c r="BB6396">
        <v>129.30000000000001</v>
      </c>
      <c r="BC6396">
        <v>74.833850336189897</v>
      </c>
      <c r="BD6396">
        <v>80.879151787509599</v>
      </c>
      <c r="BE6396">
        <v>77.597387699999999</v>
      </c>
      <c r="BF6396">
        <v>88.149970269999997</v>
      </c>
    </row>
    <row r="6397" spans="1:58">
      <c r="A6397" t="s">
        <v>24</v>
      </c>
      <c r="B6397" t="s">
        <v>58</v>
      </c>
      <c r="C6397">
        <v>2005</v>
      </c>
      <c r="D6397">
        <f t="shared" si="488"/>
        <v>240</v>
      </c>
      <c r="E6397">
        <v>4</v>
      </c>
      <c r="F6397">
        <v>30052.736938999999</v>
      </c>
      <c r="G6397">
        <v>124824.042877</v>
      </c>
      <c r="H6397">
        <v>71357.749725000001</v>
      </c>
      <c r="I6397">
        <v>23114.610798999998</v>
      </c>
      <c r="J6397">
        <v>29503.117934999998</v>
      </c>
      <c r="K6397">
        <v>36132.862863000002</v>
      </c>
      <c r="L6397">
        <v>35062.615688999998</v>
      </c>
      <c r="M6397">
        <v>3.7597432370472301</v>
      </c>
      <c r="N6397">
        <v>2099000</v>
      </c>
      <c r="O6397">
        <f>VLOOKUP(C6397,[1]pop_15p_a!$A$8:$AL$68,27,FALSE)</f>
        <v>3022768.7809148198</v>
      </c>
      <c r="Q6397">
        <f t="shared" si="486"/>
        <v>1070.2471740000037</v>
      </c>
      <c r="R6397">
        <f t="shared" si="487"/>
        <v>4153.5</v>
      </c>
      <c r="S6397">
        <v>4153.5</v>
      </c>
      <c r="U6397">
        <f t="shared" si="485"/>
        <v>21.9</v>
      </c>
      <c r="V6397">
        <v>21.9</v>
      </c>
      <c r="W6397">
        <v>20.8</v>
      </c>
      <c r="Z6397">
        <f t="shared" si="490"/>
        <v>3.7</v>
      </c>
      <c r="AB6397">
        <v>3.7</v>
      </c>
      <c r="AE6397">
        <f t="shared" si="489"/>
        <v>7.083333333333333</v>
      </c>
      <c r="AF6397">
        <v>7.083333333333333</v>
      </c>
      <c r="AG6397">
        <v>7.25</v>
      </c>
      <c r="AN6397">
        <v>81.651150000000001</v>
      </c>
      <c r="AO6397">
        <v>0.83492440000000001</v>
      </c>
      <c r="AP6397">
        <v>0.61059991800788704</v>
      </c>
      <c r="AQ6397">
        <v>4.2064895865</v>
      </c>
      <c r="AR6397">
        <v>4.4326241839999998</v>
      </c>
      <c r="AT6397">
        <v>12</v>
      </c>
      <c r="AV6397">
        <v>0</v>
      </c>
      <c r="AW6397">
        <v>1</v>
      </c>
      <c r="AZ6397">
        <v>82.6</v>
      </c>
      <c r="BA6397">
        <v>173</v>
      </c>
      <c r="BB6397">
        <v>132.5</v>
      </c>
      <c r="BC6397">
        <v>76.877731665184399</v>
      </c>
      <c r="BD6397">
        <v>81.2235731448243</v>
      </c>
      <c r="BE6397">
        <v>79.867279780000004</v>
      </c>
      <c r="BF6397">
        <v>89.945676739999996</v>
      </c>
    </row>
    <row r="6398" spans="1:58">
      <c r="A6398" t="s">
        <v>24</v>
      </c>
      <c r="B6398" t="s">
        <v>58</v>
      </c>
      <c r="C6398">
        <v>2006</v>
      </c>
      <c r="D6398">
        <f t="shared" si="488"/>
        <v>241</v>
      </c>
      <c r="E6398">
        <v>1</v>
      </c>
      <c r="F6398">
        <v>30230.578299000001</v>
      </c>
      <c r="G6398">
        <v>126016.16563800001</v>
      </c>
      <c r="H6398">
        <v>71879.141625999997</v>
      </c>
      <c r="I6398">
        <v>23427.154037</v>
      </c>
      <c r="J6398">
        <v>28875.955054999999</v>
      </c>
      <c r="K6398">
        <v>36062.549049000001</v>
      </c>
      <c r="L6398">
        <v>34825.367706999998</v>
      </c>
      <c r="M6398">
        <v>4.0723981900452504</v>
      </c>
      <c r="N6398">
        <v>2120000</v>
      </c>
      <c r="O6398">
        <f>VLOOKUP(C6398,[1]pop_15p_a!$A$8:$AL$68,27,FALSE)</f>
        <v>3064644.7944381102</v>
      </c>
      <c r="Q6398">
        <f t="shared" si="486"/>
        <v>1237.1813420000035</v>
      </c>
      <c r="R6398">
        <f t="shared" si="487"/>
        <v>4168.5</v>
      </c>
      <c r="S6398">
        <v>4168.5</v>
      </c>
      <c r="U6398">
        <f t="shared" ref="U6398:U6450" si="491">V6398</f>
        <v>20.399999999999999</v>
      </c>
      <c r="V6398">
        <v>20.399999999999999</v>
      </c>
      <c r="W6398">
        <v>18.399999999999999</v>
      </c>
      <c r="Z6398">
        <f t="shared" si="490"/>
        <v>4.0999999999999996</v>
      </c>
      <c r="AB6398">
        <v>4.0999999999999996</v>
      </c>
      <c r="AE6398">
        <f t="shared" si="489"/>
        <v>7.25</v>
      </c>
      <c r="AF6398">
        <v>7.25</v>
      </c>
      <c r="AG6398">
        <v>7.25</v>
      </c>
      <c r="AN6398">
        <v>82.136750000000006</v>
      </c>
      <c r="AO6398">
        <v>0.83751490000000006</v>
      </c>
      <c r="AP6398">
        <v>0.50188122208470598</v>
      </c>
      <c r="AQ6398">
        <v>4.1216534449999997</v>
      </c>
      <c r="AR6398">
        <v>4.3587039220000001</v>
      </c>
      <c r="AT6398">
        <v>12</v>
      </c>
      <c r="AV6398">
        <v>0</v>
      </c>
      <c r="AW6398">
        <v>1</v>
      </c>
      <c r="AZ6398">
        <v>83.8</v>
      </c>
      <c r="BA6398">
        <v>175</v>
      </c>
      <c r="BB6398">
        <v>133.69999999999999</v>
      </c>
      <c r="BC6398">
        <v>77.818026495843995</v>
      </c>
      <c r="BD6398">
        <v>81.413444896720605</v>
      </c>
      <c r="BE6398">
        <v>81.212950669999998</v>
      </c>
      <c r="BF6398">
        <v>90.340453319999995</v>
      </c>
    </row>
    <row r="6399" spans="1:58">
      <c r="A6399" t="s">
        <v>24</v>
      </c>
      <c r="B6399" t="s">
        <v>58</v>
      </c>
      <c r="C6399">
        <v>2006</v>
      </c>
      <c r="D6399">
        <f t="shared" si="488"/>
        <v>242</v>
      </c>
      <c r="E6399">
        <v>2</v>
      </c>
      <c r="F6399">
        <v>30072.307701000002</v>
      </c>
      <c r="G6399">
        <v>125711.26788100001</v>
      </c>
      <c r="H6399">
        <v>71889.947675999996</v>
      </c>
      <c r="I6399">
        <v>23579.349005</v>
      </c>
      <c r="J6399">
        <v>27473.438909</v>
      </c>
      <c r="K6399">
        <v>36535.057881000001</v>
      </c>
      <c r="L6399">
        <v>34095.171138999998</v>
      </c>
      <c r="M6399">
        <v>3.6903690369036899</v>
      </c>
      <c r="N6399">
        <v>2140000</v>
      </c>
      <c r="O6399">
        <f>VLOOKUP(C6399,[1]pop_15p_a!$A$8:$AL$68,27,FALSE)</f>
        <v>3064644.7944381102</v>
      </c>
      <c r="Q6399">
        <f t="shared" si="486"/>
        <v>2439.8867420000024</v>
      </c>
      <c r="R6399">
        <f t="shared" si="487"/>
        <v>4180.3</v>
      </c>
      <c r="S6399">
        <v>4180.3</v>
      </c>
      <c r="U6399">
        <f t="shared" si="491"/>
        <v>20.399999999999999</v>
      </c>
      <c r="V6399">
        <v>20.399999999999999</v>
      </c>
      <c r="W6399">
        <v>18.399999999999999</v>
      </c>
      <c r="Z6399">
        <f t="shared" si="490"/>
        <v>3.7</v>
      </c>
      <c r="AB6399">
        <v>3.7</v>
      </c>
      <c r="AE6399">
        <f t="shared" si="489"/>
        <v>7.25</v>
      </c>
      <c r="AF6399">
        <v>7.25</v>
      </c>
      <c r="AG6399">
        <v>7.25</v>
      </c>
      <c r="AN6399">
        <v>83.385450000000006</v>
      </c>
      <c r="AO6399">
        <v>0.84696450000000001</v>
      </c>
      <c r="AP6399">
        <v>0.50188122208470598</v>
      </c>
      <c r="AQ6399">
        <v>4.1216534449999997</v>
      </c>
      <c r="AR6399">
        <v>4.3587039220000001</v>
      </c>
      <c r="AT6399">
        <v>12</v>
      </c>
      <c r="AV6399">
        <v>0</v>
      </c>
      <c r="AW6399">
        <v>1</v>
      </c>
      <c r="AZ6399">
        <v>85.5</v>
      </c>
      <c r="BA6399">
        <v>179.6</v>
      </c>
      <c r="BB6399">
        <v>137.69999999999999</v>
      </c>
      <c r="BC6399">
        <v>78.028600935289106</v>
      </c>
      <c r="BD6399">
        <v>82.267311981062306</v>
      </c>
      <c r="BE6399">
        <v>81.655914809999999</v>
      </c>
      <c r="BF6399">
        <v>90.120647460000001</v>
      </c>
    </row>
    <row r="6400" spans="1:58">
      <c r="A6400" t="s">
        <v>24</v>
      </c>
      <c r="B6400" t="s">
        <v>58</v>
      </c>
      <c r="C6400">
        <v>2006</v>
      </c>
      <c r="D6400">
        <f t="shared" si="488"/>
        <v>243</v>
      </c>
      <c r="E6400">
        <v>3</v>
      </c>
      <c r="F6400">
        <v>30517.309496999998</v>
      </c>
      <c r="G6400">
        <v>127867.526791</v>
      </c>
      <c r="H6400">
        <v>72513.997050999998</v>
      </c>
      <c r="I6400">
        <v>23878.303406999999</v>
      </c>
      <c r="J6400">
        <v>28926.233936000001</v>
      </c>
      <c r="K6400">
        <v>37426.637045000003</v>
      </c>
      <c r="L6400">
        <v>34403.593516000001</v>
      </c>
      <c r="M6400">
        <v>3.8756196484903098</v>
      </c>
      <c r="N6400">
        <v>2133000</v>
      </c>
      <c r="O6400">
        <f>VLOOKUP(C6400,[1]pop_15p_a!$A$8:$AL$68,27,FALSE)</f>
        <v>3064644.7944381102</v>
      </c>
      <c r="Q6400">
        <f t="shared" si="486"/>
        <v>3023.0435290000023</v>
      </c>
      <c r="R6400">
        <f t="shared" si="487"/>
        <v>4190</v>
      </c>
      <c r="S6400">
        <v>4190</v>
      </c>
      <c r="U6400">
        <f t="shared" si="491"/>
        <v>19.600000000000001</v>
      </c>
      <c r="V6400">
        <v>19.600000000000001</v>
      </c>
      <c r="W6400">
        <v>18.399999999999999</v>
      </c>
      <c r="Z6400">
        <f t="shared" si="490"/>
        <v>3.9</v>
      </c>
      <c r="AB6400">
        <v>3.9</v>
      </c>
      <c r="AE6400">
        <f t="shared" si="489"/>
        <v>7.25</v>
      </c>
      <c r="AF6400">
        <v>7.25</v>
      </c>
      <c r="AG6400">
        <v>7.25</v>
      </c>
      <c r="AN6400">
        <v>83.969149999999999</v>
      </c>
      <c r="AO6400">
        <v>0.85108109999999992</v>
      </c>
      <c r="AP6400">
        <v>0.50188122208470598</v>
      </c>
      <c r="AQ6400">
        <v>4.1216534449999997</v>
      </c>
      <c r="AR6400">
        <v>4.3587039220000001</v>
      </c>
      <c r="AT6400">
        <v>12</v>
      </c>
      <c r="AV6400">
        <v>0</v>
      </c>
      <c r="AW6400">
        <v>1</v>
      </c>
      <c r="AZ6400">
        <v>87</v>
      </c>
      <c r="BA6400">
        <v>182.6</v>
      </c>
      <c r="BB6400">
        <v>140.19999999999999</v>
      </c>
      <c r="BC6400">
        <v>79.681809119378002</v>
      </c>
      <c r="BD6400">
        <v>82.458852815223594</v>
      </c>
      <c r="BE6400">
        <v>83.616731160000001</v>
      </c>
      <c r="BF6400">
        <v>90.581070800000006</v>
      </c>
    </row>
    <row r="6401" spans="1:58">
      <c r="A6401" t="s">
        <v>24</v>
      </c>
      <c r="B6401" t="s">
        <v>58</v>
      </c>
      <c r="C6401">
        <v>2006</v>
      </c>
      <c r="D6401">
        <f t="shared" si="488"/>
        <v>244</v>
      </c>
      <c r="E6401">
        <v>4</v>
      </c>
      <c r="F6401">
        <v>30677.026328</v>
      </c>
      <c r="G6401">
        <v>128914.06774</v>
      </c>
      <c r="H6401">
        <v>73791.812437999994</v>
      </c>
      <c r="I6401">
        <v>24027.780608000001</v>
      </c>
      <c r="J6401">
        <v>28995.036614000001</v>
      </c>
      <c r="K6401">
        <v>36996.316502000001</v>
      </c>
      <c r="L6401">
        <v>34746.285045999997</v>
      </c>
      <c r="M6401">
        <v>3.7889039242219198</v>
      </c>
      <c r="N6401">
        <v>2133000</v>
      </c>
      <c r="O6401">
        <f>VLOOKUP(C6401,[1]pop_15p_a!$A$8:$AL$68,27,FALSE)</f>
        <v>3064644.7944381102</v>
      </c>
      <c r="Q6401">
        <f t="shared" si="486"/>
        <v>2250.0314560000043</v>
      </c>
      <c r="R6401">
        <f t="shared" si="487"/>
        <v>4202.3</v>
      </c>
      <c r="S6401">
        <v>4202.3</v>
      </c>
      <c r="U6401">
        <f t="shared" si="491"/>
        <v>17.5</v>
      </c>
      <c r="V6401">
        <v>17.5</v>
      </c>
      <c r="W6401">
        <v>18.399999999999999</v>
      </c>
      <c r="Z6401">
        <f t="shared" si="490"/>
        <v>3.8</v>
      </c>
      <c r="AB6401">
        <v>3.8</v>
      </c>
      <c r="AE6401">
        <f t="shared" si="489"/>
        <v>7.25</v>
      </c>
      <c r="AF6401">
        <v>7.25</v>
      </c>
      <c r="AG6401">
        <v>7.25</v>
      </c>
      <c r="AN6401">
        <v>83.802379999999999</v>
      </c>
      <c r="AO6401">
        <v>0.85414540000000005</v>
      </c>
      <c r="AP6401">
        <v>0.50188122208470598</v>
      </c>
      <c r="AQ6401">
        <v>4.1216534449999997</v>
      </c>
      <c r="AR6401">
        <v>4.3587039220000001</v>
      </c>
      <c r="AT6401">
        <v>12</v>
      </c>
      <c r="AV6401">
        <v>0</v>
      </c>
      <c r="AW6401">
        <v>1</v>
      </c>
      <c r="AZ6401">
        <v>88.4</v>
      </c>
      <c r="BA6401">
        <v>184</v>
      </c>
      <c r="BB6401">
        <v>142.19999999999999</v>
      </c>
      <c r="BC6401">
        <v>82.017990087166794</v>
      </c>
      <c r="BD6401">
        <v>83.189964406147297</v>
      </c>
      <c r="BE6401">
        <v>85.417963700000001</v>
      </c>
      <c r="BF6401">
        <v>91.347794140000005</v>
      </c>
    </row>
    <row r="6402" spans="1:58">
      <c r="A6402" t="s">
        <v>24</v>
      </c>
      <c r="B6402" t="s">
        <v>58</v>
      </c>
      <c r="C6402">
        <v>2007</v>
      </c>
      <c r="D6402">
        <f t="shared" si="488"/>
        <v>245</v>
      </c>
      <c r="E6402">
        <v>1</v>
      </c>
      <c r="F6402">
        <v>30854.30068</v>
      </c>
      <c r="G6402">
        <v>130029.27935500001</v>
      </c>
      <c r="H6402">
        <v>74650.893395000006</v>
      </c>
      <c r="I6402">
        <v>24169.104507</v>
      </c>
      <c r="J6402">
        <v>29873.593897999999</v>
      </c>
      <c r="K6402">
        <v>38306.966</v>
      </c>
      <c r="L6402">
        <v>36277.852575999997</v>
      </c>
      <c r="M6402">
        <v>3.87355298308103</v>
      </c>
      <c r="N6402">
        <v>2159000</v>
      </c>
      <c r="O6402">
        <f>VLOOKUP(C6402,[1]pop_15p_a!$A$8:$AL$68,27,FALSE)</f>
        <v>3099079.05718459</v>
      </c>
      <c r="Q6402">
        <f t="shared" si="486"/>
        <v>2029.1134240000029</v>
      </c>
      <c r="R6402">
        <f t="shared" si="487"/>
        <v>4214.3</v>
      </c>
      <c r="S6402">
        <v>4214.3</v>
      </c>
      <c r="U6402">
        <f t="shared" si="491"/>
        <v>17</v>
      </c>
      <c r="V6402">
        <v>17</v>
      </c>
      <c r="W6402">
        <v>16.3</v>
      </c>
      <c r="Z6402">
        <f t="shared" si="490"/>
        <v>3.9</v>
      </c>
      <c r="AB6402">
        <v>3.9</v>
      </c>
      <c r="AE6402">
        <f t="shared" si="489"/>
        <v>7.333333333333333</v>
      </c>
      <c r="AF6402">
        <v>7.333333333333333</v>
      </c>
      <c r="AG6402">
        <v>7.5</v>
      </c>
      <c r="AN6402">
        <v>84.219309999999993</v>
      </c>
      <c r="AO6402">
        <v>0.86131029999999997</v>
      </c>
      <c r="AP6402">
        <v>0.73864551206422302</v>
      </c>
      <c r="AQ6402">
        <v>4.2625840722500001</v>
      </c>
      <c r="AR6402">
        <v>4.3285914733000004</v>
      </c>
      <c r="AT6402">
        <v>12</v>
      </c>
      <c r="AV6402">
        <v>0</v>
      </c>
      <c r="AW6402">
        <v>1</v>
      </c>
      <c r="AZ6402">
        <v>89.9</v>
      </c>
      <c r="BA6402">
        <v>188</v>
      </c>
      <c r="BB6402">
        <v>144.4</v>
      </c>
      <c r="BC6402">
        <v>84.931405016532196</v>
      </c>
      <c r="BD6402">
        <v>83.876577400129705</v>
      </c>
      <c r="BE6402">
        <v>87.888264919999997</v>
      </c>
      <c r="BF6402">
        <v>92.437208580000004</v>
      </c>
    </row>
    <row r="6403" spans="1:58">
      <c r="A6403" t="s">
        <v>24</v>
      </c>
      <c r="B6403" t="s">
        <v>58</v>
      </c>
      <c r="C6403">
        <v>2007</v>
      </c>
      <c r="D6403">
        <f t="shared" si="488"/>
        <v>246</v>
      </c>
      <c r="E6403">
        <v>2</v>
      </c>
      <c r="F6403">
        <v>31218.671133</v>
      </c>
      <c r="G6403">
        <v>131792.74205599999</v>
      </c>
      <c r="H6403">
        <v>75274.942769999994</v>
      </c>
      <c r="I6403">
        <v>24775.166613000001</v>
      </c>
      <c r="J6403">
        <v>30035.015567999999</v>
      </c>
      <c r="K6403">
        <v>37772.581011000002</v>
      </c>
      <c r="L6403">
        <v>37200.483617999998</v>
      </c>
      <c r="M6403">
        <v>3.5984007107951999</v>
      </c>
      <c r="N6403">
        <v>2170000</v>
      </c>
      <c r="O6403">
        <f>VLOOKUP(C6403,[1]pop_15p_a!$A$8:$AL$68,27,FALSE)</f>
        <v>3099079.05718459</v>
      </c>
      <c r="Q6403">
        <f t="shared" ref="Q6403:Q6451" si="492">K6403-L6403</f>
        <v>572.09739300000365</v>
      </c>
      <c r="R6403">
        <f t="shared" ref="R6403:R6451" si="493">S6403</f>
        <v>4221.6000000000004</v>
      </c>
      <c r="S6403">
        <v>4221.6000000000004</v>
      </c>
      <c r="U6403">
        <f t="shared" si="491"/>
        <v>17</v>
      </c>
      <c r="V6403">
        <v>17</v>
      </c>
      <c r="W6403">
        <v>16.3</v>
      </c>
      <c r="Z6403">
        <f t="shared" si="490"/>
        <v>3.6</v>
      </c>
      <c r="AB6403">
        <v>3.6</v>
      </c>
      <c r="AE6403">
        <f t="shared" si="489"/>
        <v>7.833333333333333</v>
      </c>
      <c r="AF6403">
        <v>7.833333333333333</v>
      </c>
      <c r="AG6403">
        <v>8</v>
      </c>
      <c r="AN6403">
        <v>85.053160000000005</v>
      </c>
      <c r="AO6403">
        <v>0.86613450000000003</v>
      </c>
      <c r="AP6403">
        <v>0.73864551206422302</v>
      </c>
      <c r="AQ6403">
        <v>4.2625840722500001</v>
      </c>
      <c r="AR6403">
        <v>4.3285914733000004</v>
      </c>
      <c r="AT6403">
        <v>12</v>
      </c>
      <c r="AV6403">
        <v>0</v>
      </c>
      <c r="AW6403">
        <v>1</v>
      </c>
      <c r="AZ6403">
        <v>90.9</v>
      </c>
      <c r="BA6403">
        <v>190.5</v>
      </c>
      <c r="BB6403">
        <v>147.19999999999999</v>
      </c>
      <c r="BC6403">
        <v>87.395002856178195</v>
      </c>
      <c r="BD6403">
        <v>84.408608521205593</v>
      </c>
      <c r="BE6403">
        <v>90.25825193</v>
      </c>
      <c r="BF6403">
        <v>94.176128109999993</v>
      </c>
    </row>
    <row r="6404" spans="1:58">
      <c r="A6404" t="s">
        <v>24</v>
      </c>
      <c r="B6404" t="s">
        <v>58</v>
      </c>
      <c r="C6404">
        <v>2007</v>
      </c>
      <c r="D6404">
        <f t="shared" si="488"/>
        <v>247</v>
      </c>
      <c r="E6404">
        <v>3</v>
      </c>
      <c r="F6404">
        <v>31488.155248999999</v>
      </c>
      <c r="G6404">
        <v>133163.40854800001</v>
      </c>
      <c r="H6404">
        <v>75755.811984999993</v>
      </c>
      <c r="I6404">
        <v>25000.741298000001</v>
      </c>
      <c r="J6404">
        <v>31164.967255</v>
      </c>
      <c r="K6404">
        <v>38315.403657000003</v>
      </c>
      <c r="L6404">
        <v>37867.414057000002</v>
      </c>
      <c r="M6404">
        <v>3.5618878005342798</v>
      </c>
      <c r="N6404">
        <v>2166000</v>
      </c>
      <c r="O6404">
        <f>VLOOKUP(C6404,[1]pop_15p_a!$A$8:$AL$68,27,FALSE)</f>
        <v>3099079.05718459</v>
      </c>
      <c r="Q6404">
        <f t="shared" si="492"/>
        <v>447.98960000000079</v>
      </c>
      <c r="R6404">
        <f t="shared" si="493"/>
        <v>4229</v>
      </c>
      <c r="S6404">
        <v>4229</v>
      </c>
      <c r="U6404">
        <f t="shared" si="491"/>
        <v>17</v>
      </c>
      <c r="V6404">
        <v>17</v>
      </c>
      <c r="W6404">
        <v>16.3</v>
      </c>
      <c r="Z6404">
        <f t="shared" si="490"/>
        <v>3.5</v>
      </c>
      <c r="AB6404">
        <v>3.5</v>
      </c>
      <c r="AE6404">
        <f t="shared" si="489"/>
        <v>8.25</v>
      </c>
      <c r="AF6404">
        <v>8.25</v>
      </c>
      <c r="AG6404">
        <v>8.25</v>
      </c>
      <c r="AN6404">
        <v>85.470089999999999</v>
      </c>
      <c r="AO6404">
        <v>0.86782349999999997</v>
      </c>
      <c r="AP6404">
        <v>0.73864551206422302</v>
      </c>
      <c r="AQ6404">
        <v>4.2625840722500001</v>
      </c>
      <c r="AR6404">
        <v>4.3285914733000004</v>
      </c>
      <c r="AT6404">
        <v>12</v>
      </c>
      <c r="AV6404">
        <v>0</v>
      </c>
      <c r="AW6404">
        <v>1</v>
      </c>
      <c r="AZ6404">
        <v>90.7</v>
      </c>
      <c r="BA6404">
        <v>190</v>
      </c>
      <c r="BB6404">
        <v>147.5</v>
      </c>
      <c r="BC6404">
        <v>87.671564649577803</v>
      </c>
      <c r="BD6404">
        <v>85.012845941591493</v>
      </c>
      <c r="BE6404">
        <v>90.19797561</v>
      </c>
      <c r="BF6404">
        <v>94.062714439999993</v>
      </c>
    </row>
    <row r="6405" spans="1:58">
      <c r="A6405" t="s">
        <v>24</v>
      </c>
      <c r="B6405" t="s">
        <v>58</v>
      </c>
      <c r="C6405">
        <v>2007</v>
      </c>
      <c r="D6405">
        <f t="shared" ref="D6405:D6468" si="494">D6147</f>
        <v>248</v>
      </c>
      <c r="E6405">
        <v>4</v>
      </c>
      <c r="F6405">
        <v>31527.609700000001</v>
      </c>
      <c r="G6405">
        <v>133677.065129</v>
      </c>
      <c r="H6405">
        <v>76039.470791999993</v>
      </c>
      <c r="I6405">
        <v>25025.201204000001</v>
      </c>
      <c r="J6405">
        <v>31911.211694000001</v>
      </c>
      <c r="K6405">
        <v>39738.555258</v>
      </c>
      <c r="L6405">
        <v>39354.168079000003</v>
      </c>
      <c r="M6405">
        <v>3.32594235033259</v>
      </c>
      <c r="N6405">
        <v>2180000</v>
      </c>
      <c r="O6405">
        <f>VLOOKUP(C6405,[1]pop_15p_a!$A$8:$AL$68,27,FALSE)</f>
        <v>3099079.05718459</v>
      </c>
      <c r="Q6405">
        <f t="shared" si="492"/>
        <v>384.38717899999756</v>
      </c>
      <c r="R6405">
        <f t="shared" si="493"/>
        <v>4240</v>
      </c>
      <c r="S6405">
        <v>4240</v>
      </c>
      <c r="U6405">
        <f t="shared" si="491"/>
        <v>16.899999999999999</v>
      </c>
      <c r="V6405">
        <v>16.899999999999999</v>
      </c>
      <c r="W6405">
        <v>16.3</v>
      </c>
      <c r="Z6405">
        <f t="shared" si="490"/>
        <v>3.3</v>
      </c>
      <c r="AB6405">
        <v>3.3</v>
      </c>
      <c r="AE6405">
        <f t="shared" si="489"/>
        <v>8.25</v>
      </c>
      <c r="AF6405">
        <v>8.25</v>
      </c>
      <c r="AG6405">
        <v>8.25</v>
      </c>
      <c r="AN6405">
        <v>86.470709999999997</v>
      </c>
      <c r="AO6405">
        <v>0.87422690000000003</v>
      </c>
      <c r="AP6405">
        <v>0.73864551206422302</v>
      </c>
      <c r="AQ6405">
        <v>4.2625840722500001</v>
      </c>
      <c r="AR6405">
        <v>4.3285914733000004</v>
      </c>
      <c r="AT6405">
        <v>12</v>
      </c>
      <c r="AV6405">
        <v>0</v>
      </c>
      <c r="AW6405">
        <v>1</v>
      </c>
      <c r="AZ6405">
        <v>91.4</v>
      </c>
      <c r="BA6405">
        <v>190.7</v>
      </c>
      <c r="BB6405">
        <v>148.19999999999999</v>
      </c>
      <c r="BC6405">
        <v>86.574288759668406</v>
      </c>
      <c r="BD6405">
        <v>85.574934383490103</v>
      </c>
      <c r="BE6405">
        <v>89.390345780000004</v>
      </c>
      <c r="BF6405">
        <v>93.680759879999997</v>
      </c>
    </row>
    <row r="6406" spans="1:58">
      <c r="A6406" t="s">
        <v>24</v>
      </c>
      <c r="B6406" t="s">
        <v>58</v>
      </c>
      <c r="C6406">
        <v>2008</v>
      </c>
      <c r="D6406">
        <f t="shared" si="494"/>
        <v>249</v>
      </c>
      <c r="E6406">
        <v>1</v>
      </c>
      <c r="F6406">
        <v>31325.468292000001</v>
      </c>
      <c r="G6406">
        <v>133155.168068</v>
      </c>
      <c r="H6406">
        <v>77109.269719999997</v>
      </c>
      <c r="I6406">
        <v>25405.688623999999</v>
      </c>
      <c r="J6406">
        <v>31072.348264</v>
      </c>
      <c r="K6406">
        <v>39274.484084000003</v>
      </c>
      <c r="L6406">
        <v>40268.890855999998</v>
      </c>
      <c r="M6406">
        <v>3.7494486104984599</v>
      </c>
      <c r="N6406">
        <v>2182000</v>
      </c>
      <c r="O6406">
        <f>VLOOKUP(C6406,[1]pop_15p_a!$A$8:$AL$68,27,FALSE)</f>
        <v>3132436.6987080202</v>
      </c>
      <c r="Q6406">
        <f t="shared" si="492"/>
        <v>-994.40677199999482</v>
      </c>
      <c r="R6406">
        <f t="shared" si="493"/>
        <v>4250.7</v>
      </c>
      <c r="S6406">
        <v>4250.7</v>
      </c>
      <c r="U6406">
        <f t="shared" si="491"/>
        <v>16.5</v>
      </c>
      <c r="V6406">
        <v>16.5</v>
      </c>
      <c r="W6406">
        <v>19</v>
      </c>
      <c r="Z6406">
        <f t="shared" si="490"/>
        <v>3.8</v>
      </c>
      <c r="AB6406">
        <v>3.8</v>
      </c>
      <c r="AE6406">
        <f t="shared" si="489"/>
        <v>8.25</v>
      </c>
      <c r="AF6406">
        <v>8.25</v>
      </c>
      <c r="AG6406">
        <v>8.25</v>
      </c>
      <c r="AN6406">
        <v>87.054410000000004</v>
      </c>
      <c r="AO6406">
        <v>0.87558009999999997</v>
      </c>
      <c r="AP6406">
        <v>0.58978307857613099</v>
      </c>
      <c r="AQ6406">
        <v>4.6744311229999997</v>
      </c>
      <c r="AR6406">
        <v>4.5867074470000002</v>
      </c>
      <c r="AT6406">
        <v>12</v>
      </c>
      <c r="AV6406">
        <v>0</v>
      </c>
      <c r="AW6406">
        <v>1</v>
      </c>
      <c r="AZ6406">
        <v>91.6</v>
      </c>
      <c r="BA6406">
        <v>191.4</v>
      </c>
      <c r="BB6406">
        <v>148.69999999999999</v>
      </c>
      <c r="BC6406">
        <v>85.223345745531006</v>
      </c>
      <c r="BD6406">
        <v>86.427519387443695</v>
      </c>
      <c r="BE6406">
        <v>87.774967630000006</v>
      </c>
      <c r="BF6406">
        <v>93.702705769999994</v>
      </c>
    </row>
    <row r="6407" spans="1:58">
      <c r="A6407" t="s">
        <v>24</v>
      </c>
      <c r="B6407" t="s">
        <v>58</v>
      </c>
      <c r="C6407">
        <v>2008</v>
      </c>
      <c r="D6407">
        <f t="shared" si="494"/>
        <v>250</v>
      </c>
      <c r="E6407">
        <v>2</v>
      </c>
      <c r="F6407">
        <v>30809.463533999999</v>
      </c>
      <c r="G6407">
        <v>131177.45288900001</v>
      </c>
      <c r="H6407">
        <v>75861.170970000006</v>
      </c>
      <c r="I6407">
        <v>25633.981076</v>
      </c>
      <c r="J6407">
        <v>31315.803897000002</v>
      </c>
      <c r="K6407">
        <v>38472.906601000002</v>
      </c>
      <c r="L6407">
        <v>41671.29004</v>
      </c>
      <c r="M6407">
        <v>3.7935597706219699</v>
      </c>
      <c r="N6407">
        <v>2181000</v>
      </c>
      <c r="O6407">
        <f>VLOOKUP(C6407,[1]pop_15p_a!$A$8:$AL$68,27,FALSE)</f>
        <v>3132436.6987080202</v>
      </c>
      <c r="Q6407">
        <f t="shared" si="492"/>
        <v>-3198.3834389999975</v>
      </c>
      <c r="R6407">
        <f t="shared" si="493"/>
        <v>4257.7</v>
      </c>
      <c r="S6407">
        <v>4257.7</v>
      </c>
      <c r="U6407">
        <f t="shared" si="491"/>
        <v>16.600000000000001</v>
      </c>
      <c r="V6407">
        <v>16.600000000000001</v>
      </c>
      <c r="W6407">
        <v>19</v>
      </c>
      <c r="Z6407">
        <f t="shared" si="490"/>
        <v>3.8</v>
      </c>
      <c r="AB6407">
        <v>3.8</v>
      </c>
      <c r="AE6407">
        <f t="shared" si="489"/>
        <v>8.25</v>
      </c>
      <c r="AF6407">
        <v>8.25</v>
      </c>
      <c r="AG6407">
        <v>8.25</v>
      </c>
      <c r="AN6407">
        <v>88.471959999999996</v>
      </c>
      <c r="AO6407">
        <v>0.87927859999999991</v>
      </c>
      <c r="AP6407">
        <v>0.58978307857613099</v>
      </c>
      <c r="AQ6407">
        <v>4.6744311229999997</v>
      </c>
      <c r="AR6407">
        <v>4.5867074470000002</v>
      </c>
      <c r="AT6407">
        <v>12</v>
      </c>
      <c r="AV6407">
        <v>0</v>
      </c>
      <c r="AW6407">
        <v>1</v>
      </c>
      <c r="AZ6407">
        <v>91.3</v>
      </c>
      <c r="BA6407">
        <v>193.9</v>
      </c>
      <c r="BB6407">
        <v>151.19999999999999</v>
      </c>
      <c r="BC6407">
        <v>80.604528638641298</v>
      </c>
      <c r="BD6407">
        <v>87.032656945415695</v>
      </c>
      <c r="BE6407">
        <v>83.632924819999999</v>
      </c>
      <c r="BF6407">
        <v>89.993040230000005</v>
      </c>
    </row>
    <row r="6408" spans="1:58">
      <c r="A6408" t="s">
        <v>24</v>
      </c>
      <c r="B6408" t="s">
        <v>58</v>
      </c>
      <c r="C6408">
        <v>2008</v>
      </c>
      <c r="D6408">
        <f t="shared" si="494"/>
        <v>251</v>
      </c>
      <c r="E6408">
        <v>3</v>
      </c>
      <c r="F6408">
        <v>30751.164435999999</v>
      </c>
      <c r="G6408">
        <v>131144.49097000001</v>
      </c>
      <c r="H6408">
        <v>75907.096682000003</v>
      </c>
      <c r="I6408">
        <v>25826.942554000001</v>
      </c>
      <c r="J6408">
        <v>29217.322192</v>
      </c>
      <c r="K6408">
        <v>37249.446233000002</v>
      </c>
      <c r="L6408">
        <v>38616.063245999998</v>
      </c>
      <c r="M6408">
        <v>4.0457343887423001</v>
      </c>
      <c r="N6408">
        <v>2182000</v>
      </c>
      <c r="O6408">
        <f>VLOOKUP(C6408,[1]pop_15p_a!$A$8:$AL$68,27,FALSE)</f>
        <v>3132436.6987080202</v>
      </c>
      <c r="Q6408">
        <f t="shared" si="492"/>
        <v>-1366.6170129999955</v>
      </c>
      <c r="R6408">
        <f t="shared" si="493"/>
        <v>4264.7</v>
      </c>
      <c r="S6408">
        <v>4264.7</v>
      </c>
      <c r="U6408">
        <f t="shared" si="491"/>
        <v>15.6</v>
      </c>
      <c r="V6408">
        <v>15.6</v>
      </c>
      <c r="W6408">
        <v>19</v>
      </c>
      <c r="Z6408">
        <f t="shared" si="490"/>
        <v>4</v>
      </c>
      <c r="AB6408">
        <v>4</v>
      </c>
      <c r="AE6408">
        <f t="shared" si="489"/>
        <v>7.833333333333333</v>
      </c>
      <c r="AF6408">
        <v>7.833333333333333</v>
      </c>
      <c r="AG6408">
        <v>7.5</v>
      </c>
      <c r="AN6408">
        <v>89.806129999999996</v>
      </c>
      <c r="AO6408">
        <v>0.88582419999999995</v>
      </c>
      <c r="AP6408">
        <v>0.58978307857613099</v>
      </c>
      <c r="AQ6408">
        <v>4.6744311229999997</v>
      </c>
      <c r="AR6408">
        <v>4.5867074470000002</v>
      </c>
      <c r="AT6408">
        <v>12</v>
      </c>
      <c r="AV6408">
        <v>0</v>
      </c>
      <c r="AW6408">
        <v>1</v>
      </c>
      <c r="AZ6408">
        <v>91.7</v>
      </c>
      <c r="BA6408">
        <v>196.7</v>
      </c>
      <c r="BB6408">
        <v>153.5</v>
      </c>
      <c r="BC6408">
        <v>77.978473599910402</v>
      </c>
      <c r="BD6408">
        <v>87.661618118008604</v>
      </c>
      <c r="BE6408">
        <v>81.493336510000006</v>
      </c>
      <c r="BF6408">
        <v>88.053505729999998</v>
      </c>
    </row>
    <row r="6409" spans="1:58">
      <c r="A6409" t="s">
        <v>24</v>
      </c>
      <c r="B6409" t="s">
        <v>58</v>
      </c>
      <c r="C6409">
        <v>2008</v>
      </c>
      <c r="D6409">
        <f t="shared" si="494"/>
        <v>252</v>
      </c>
      <c r="E6409">
        <v>4</v>
      </c>
      <c r="F6409">
        <v>30650.161973999999</v>
      </c>
      <c r="G6409">
        <v>131026.37742400001</v>
      </c>
      <c r="H6409">
        <v>75931.410294000001</v>
      </c>
      <c r="I6409">
        <v>26403.109219000002</v>
      </c>
      <c r="J6409">
        <v>27878.316212000002</v>
      </c>
      <c r="K6409">
        <v>37229.758365000002</v>
      </c>
      <c r="L6409">
        <v>35592.469515999997</v>
      </c>
      <c r="M6409">
        <v>4.3989547038327501</v>
      </c>
      <c r="N6409">
        <v>2195000</v>
      </c>
      <c r="O6409">
        <f>VLOOKUP(C6409,[1]pop_15p_a!$A$8:$AL$68,27,FALSE)</f>
        <v>3132436.6987080202</v>
      </c>
      <c r="Q6409">
        <f t="shared" si="492"/>
        <v>1637.2888490000041</v>
      </c>
      <c r="R6409">
        <f t="shared" si="493"/>
        <v>4274.8999999999996</v>
      </c>
      <c r="S6409">
        <v>4274.8999999999996</v>
      </c>
      <c r="U6409">
        <f t="shared" si="491"/>
        <v>16.899999999999999</v>
      </c>
      <c r="V6409">
        <v>16.899999999999999</v>
      </c>
      <c r="W6409">
        <v>19</v>
      </c>
      <c r="Z6409">
        <f t="shared" si="490"/>
        <v>4.4000000000000004</v>
      </c>
      <c r="AB6409">
        <v>4.4000000000000004</v>
      </c>
      <c r="AE6409">
        <f t="shared" si="489"/>
        <v>6</v>
      </c>
      <c r="AF6409">
        <v>6</v>
      </c>
      <c r="AG6409">
        <v>5</v>
      </c>
      <c r="AN6409">
        <v>89.389200000000002</v>
      </c>
      <c r="AO6409">
        <v>0.89691919999999992</v>
      </c>
      <c r="AP6409">
        <v>0.58978307857613099</v>
      </c>
      <c r="AQ6409">
        <v>4.6744311229999997</v>
      </c>
      <c r="AR6409">
        <v>4.5867074470000002</v>
      </c>
      <c r="AT6409">
        <v>12</v>
      </c>
      <c r="AV6409">
        <v>0</v>
      </c>
      <c r="AW6409">
        <v>1</v>
      </c>
      <c r="AZ6409">
        <v>91.9</v>
      </c>
      <c r="BA6409">
        <v>199.1</v>
      </c>
      <c r="BB6409">
        <v>155.19999999999999</v>
      </c>
      <c r="BC6409">
        <v>75.622182053082</v>
      </c>
      <c r="BD6409">
        <v>88.117284127924194</v>
      </c>
      <c r="BE6409">
        <v>79.035685229999999</v>
      </c>
      <c r="BF6409">
        <v>85.115077119999995</v>
      </c>
    </row>
    <row r="6410" spans="1:58">
      <c r="A6410" t="s">
        <v>24</v>
      </c>
      <c r="B6410" t="s">
        <v>58</v>
      </c>
      <c r="C6410">
        <v>2009</v>
      </c>
      <c r="D6410">
        <f t="shared" si="494"/>
        <v>253</v>
      </c>
      <c r="E6410">
        <v>1</v>
      </c>
      <c r="F6410">
        <v>30354.840354</v>
      </c>
      <c r="G6410">
        <v>130128.165114</v>
      </c>
      <c r="H6410">
        <v>74191.636278999998</v>
      </c>
      <c r="I6410">
        <v>26346.036106</v>
      </c>
      <c r="J6410">
        <v>26629.282964999999</v>
      </c>
      <c r="K6410">
        <v>37932.896507999998</v>
      </c>
      <c r="L6410">
        <v>33201.537073</v>
      </c>
      <c r="M6410">
        <v>4.9801674746584403</v>
      </c>
      <c r="N6410">
        <v>2156000</v>
      </c>
      <c r="O6410">
        <f>VLOOKUP(C6410,[1]pop_15p_a!$A$8:$AL$68,27,FALSE)</f>
        <v>3173935.4691427001</v>
      </c>
      <c r="Q6410">
        <f t="shared" si="492"/>
        <v>4731.3594349999985</v>
      </c>
      <c r="R6410">
        <f t="shared" si="493"/>
        <v>4286.8999999999996</v>
      </c>
      <c r="S6410">
        <v>4286.8999999999996</v>
      </c>
      <c r="U6410">
        <f t="shared" si="491"/>
        <v>19.3</v>
      </c>
      <c r="V6410">
        <v>19.3</v>
      </c>
      <c r="W6410">
        <v>24.3</v>
      </c>
      <c r="Z6410">
        <f t="shared" si="490"/>
        <v>5</v>
      </c>
      <c r="AB6410">
        <v>5</v>
      </c>
      <c r="AE6410">
        <f t="shared" si="489"/>
        <v>3.3333333333333335</v>
      </c>
      <c r="AF6410">
        <v>3.3333333333333335</v>
      </c>
      <c r="AG6410">
        <v>3</v>
      </c>
      <c r="AN6410">
        <v>89.639359999999996</v>
      </c>
      <c r="AO6410">
        <v>0.89950289999999999</v>
      </c>
      <c r="AP6410">
        <v>-0.59756459436757503</v>
      </c>
      <c r="AQ6410">
        <v>5.376259932</v>
      </c>
      <c r="AR6410">
        <v>5.2440280665000003</v>
      </c>
      <c r="AT6410">
        <v>12</v>
      </c>
      <c r="AV6410">
        <v>0</v>
      </c>
      <c r="AW6410">
        <v>1</v>
      </c>
      <c r="AZ6410">
        <v>92.5</v>
      </c>
      <c r="BA6410">
        <v>201.4</v>
      </c>
      <c r="BB6410">
        <v>156.6</v>
      </c>
      <c r="BC6410">
        <v>74.396945938600595</v>
      </c>
      <c r="BD6410">
        <v>88.250457571294206</v>
      </c>
      <c r="BE6410">
        <v>78.238725400000007</v>
      </c>
      <c r="BF6410">
        <v>82.964004529999997</v>
      </c>
    </row>
    <row r="6411" spans="1:58">
      <c r="A6411" t="s">
        <v>24</v>
      </c>
      <c r="B6411" t="s">
        <v>58</v>
      </c>
      <c r="C6411">
        <v>2009</v>
      </c>
      <c r="D6411">
        <f t="shared" si="494"/>
        <v>254</v>
      </c>
      <c r="E6411">
        <v>2</v>
      </c>
      <c r="F6411">
        <v>30641.368804999998</v>
      </c>
      <c r="G6411">
        <v>131696.60312399999</v>
      </c>
      <c r="H6411">
        <v>75672.065098999999</v>
      </c>
      <c r="I6411">
        <v>25832.378089000002</v>
      </c>
      <c r="J6411">
        <v>26512.847663</v>
      </c>
      <c r="K6411">
        <v>38852.601197999997</v>
      </c>
      <c r="L6411">
        <v>32605.781029000002</v>
      </c>
      <c r="M6411">
        <v>5.7255244755244803</v>
      </c>
      <c r="N6411">
        <v>2157000</v>
      </c>
      <c r="O6411">
        <f>VLOOKUP(C6411,[1]pop_15p_a!$A$8:$AL$68,27,FALSE)</f>
        <v>3173935.4691427001</v>
      </c>
      <c r="Q6411">
        <f t="shared" si="492"/>
        <v>6246.8201689999951</v>
      </c>
      <c r="R6411">
        <f t="shared" si="493"/>
        <v>4298</v>
      </c>
      <c r="S6411">
        <v>4298</v>
      </c>
      <c r="U6411">
        <f t="shared" si="491"/>
        <v>20.9</v>
      </c>
      <c r="V6411">
        <v>20.9</v>
      </c>
      <c r="W6411">
        <v>24.3</v>
      </c>
      <c r="Z6411">
        <f t="shared" si="490"/>
        <v>5.7</v>
      </c>
      <c r="AB6411">
        <v>5.7</v>
      </c>
      <c r="AE6411">
        <f t="shared" si="489"/>
        <v>2.5</v>
      </c>
      <c r="AF6411">
        <v>2.5</v>
      </c>
      <c r="AG6411">
        <v>2.5</v>
      </c>
      <c r="AN6411">
        <v>90.139669999999995</v>
      </c>
      <c r="AO6411">
        <v>0.90189760000000008</v>
      </c>
      <c r="AP6411">
        <v>-0.59756459436757503</v>
      </c>
      <c r="AQ6411">
        <v>5.376259932</v>
      </c>
      <c r="AR6411">
        <v>5.2440280665000003</v>
      </c>
      <c r="AT6411">
        <v>12</v>
      </c>
      <c r="AV6411">
        <v>0</v>
      </c>
      <c r="AW6411">
        <v>1</v>
      </c>
      <c r="AZ6411">
        <v>93.2</v>
      </c>
      <c r="BA6411">
        <v>200.6</v>
      </c>
      <c r="BB6411">
        <v>157</v>
      </c>
      <c r="BC6411">
        <v>75.799654610286893</v>
      </c>
      <c r="BD6411">
        <v>88.495469753564095</v>
      </c>
      <c r="BE6411">
        <v>79.705944209999998</v>
      </c>
      <c r="BF6411">
        <v>83.559797160000002</v>
      </c>
    </row>
    <row r="6412" spans="1:58">
      <c r="A6412" t="s">
        <v>24</v>
      </c>
      <c r="B6412" t="s">
        <v>58</v>
      </c>
      <c r="C6412">
        <v>2009</v>
      </c>
      <c r="D6412">
        <f t="shared" si="494"/>
        <v>255</v>
      </c>
      <c r="E6412">
        <v>3</v>
      </c>
      <c r="F6412">
        <v>30739.678963999999</v>
      </c>
      <c r="G6412">
        <v>132484.942369</v>
      </c>
      <c r="H6412">
        <v>76134.023727000007</v>
      </c>
      <c r="I6412">
        <v>26068.823842999998</v>
      </c>
      <c r="J6412">
        <v>25679.276746</v>
      </c>
      <c r="K6412">
        <v>39381.361081000003</v>
      </c>
      <c r="L6412">
        <v>32811.395946999997</v>
      </c>
      <c r="M6412">
        <v>6.1484409310496302</v>
      </c>
      <c r="N6412">
        <v>2137000</v>
      </c>
      <c r="O6412">
        <f>VLOOKUP(C6412,[1]pop_15p_a!$A$8:$AL$68,27,FALSE)</f>
        <v>3173935.4691427001</v>
      </c>
      <c r="Q6412">
        <f t="shared" si="492"/>
        <v>6569.9651340000055</v>
      </c>
      <c r="R6412">
        <f t="shared" si="493"/>
        <v>4309.8999999999996</v>
      </c>
      <c r="S6412">
        <v>4309.8999999999996</v>
      </c>
      <c r="U6412">
        <f t="shared" si="491"/>
        <v>21.7</v>
      </c>
      <c r="V6412">
        <v>21.7</v>
      </c>
      <c r="W6412">
        <v>24.3</v>
      </c>
      <c r="Z6412">
        <f t="shared" si="490"/>
        <v>6.1</v>
      </c>
      <c r="AB6412">
        <v>6.1</v>
      </c>
      <c r="AE6412">
        <f t="shared" si="489"/>
        <v>2.5</v>
      </c>
      <c r="AF6412">
        <v>2.5</v>
      </c>
      <c r="AG6412">
        <v>2.5</v>
      </c>
      <c r="AN6412">
        <v>91.307069999999996</v>
      </c>
      <c r="AO6412">
        <v>0.91213319999999998</v>
      </c>
      <c r="AP6412">
        <v>-0.59756459436757503</v>
      </c>
      <c r="AQ6412">
        <v>5.376259932</v>
      </c>
      <c r="AR6412">
        <v>5.2440280665000003</v>
      </c>
      <c r="AT6412">
        <v>12</v>
      </c>
      <c r="AV6412">
        <v>0</v>
      </c>
      <c r="AW6412">
        <v>1</v>
      </c>
      <c r="AZ6412">
        <v>93.1</v>
      </c>
      <c r="BA6412">
        <v>198.5</v>
      </c>
      <c r="BB6412">
        <v>156.4</v>
      </c>
      <c r="BC6412">
        <v>77.162218261308197</v>
      </c>
      <c r="BD6412">
        <v>88.651413865110996</v>
      </c>
      <c r="BE6412">
        <v>81.304478239999995</v>
      </c>
      <c r="BF6412">
        <v>84.297749440000004</v>
      </c>
    </row>
    <row r="6413" spans="1:58">
      <c r="A6413" t="s">
        <v>24</v>
      </c>
      <c r="B6413" t="s">
        <v>58</v>
      </c>
      <c r="C6413">
        <v>2009</v>
      </c>
      <c r="D6413">
        <f t="shared" si="494"/>
        <v>256</v>
      </c>
      <c r="E6413">
        <v>4</v>
      </c>
      <c r="F6413">
        <v>30959.677575000002</v>
      </c>
      <c r="G6413">
        <v>133891.317607</v>
      </c>
      <c r="H6413">
        <v>76866.133600000001</v>
      </c>
      <c r="I6413">
        <v>25981.855288999999</v>
      </c>
      <c r="J6413">
        <v>25425.236086000001</v>
      </c>
      <c r="K6413">
        <v>39280.109189000003</v>
      </c>
      <c r="L6413">
        <v>34617.116699999999</v>
      </c>
      <c r="M6413">
        <v>6.5122377622377599</v>
      </c>
      <c r="N6413">
        <v>2139000</v>
      </c>
      <c r="O6413">
        <f>VLOOKUP(C6413,[1]pop_15p_a!$A$8:$AL$68,27,FALSE)</f>
        <v>3173935.4691427001</v>
      </c>
      <c r="Q6413">
        <f t="shared" si="492"/>
        <v>4662.9924890000038</v>
      </c>
      <c r="R6413">
        <f t="shared" si="493"/>
        <v>4324.7</v>
      </c>
      <c r="S6413">
        <v>4324.7</v>
      </c>
      <c r="U6413">
        <f t="shared" si="491"/>
        <v>22.5</v>
      </c>
      <c r="V6413">
        <v>22.5</v>
      </c>
      <c r="W6413">
        <v>24.3</v>
      </c>
      <c r="Z6413">
        <f t="shared" si="490"/>
        <v>6.5</v>
      </c>
      <c r="AB6413">
        <v>6.5</v>
      </c>
      <c r="AE6413">
        <f t="shared" si="489"/>
        <v>2.5</v>
      </c>
      <c r="AF6413">
        <v>2.5</v>
      </c>
      <c r="AG6413">
        <v>2.5</v>
      </c>
      <c r="AN6413">
        <v>91.140299999999996</v>
      </c>
      <c r="AO6413">
        <v>0.9165259</v>
      </c>
      <c r="AP6413">
        <v>-0.59756459436757503</v>
      </c>
      <c r="AQ6413">
        <v>5.376259932</v>
      </c>
      <c r="AR6413">
        <v>5.2440280665000003</v>
      </c>
      <c r="AT6413">
        <v>12</v>
      </c>
      <c r="AV6413">
        <v>0</v>
      </c>
      <c r="AW6413">
        <v>1</v>
      </c>
      <c r="AZ6413">
        <v>93.3</v>
      </c>
      <c r="BA6413">
        <v>195.4</v>
      </c>
      <c r="BB6413">
        <v>154.69999999999999</v>
      </c>
      <c r="BC6413">
        <v>78.738761620242997</v>
      </c>
      <c r="BD6413">
        <v>89.024778555007202</v>
      </c>
      <c r="BE6413">
        <v>82.46989628</v>
      </c>
      <c r="BF6413">
        <v>85.006770079999995</v>
      </c>
    </row>
    <row r="6414" spans="1:58">
      <c r="A6414" t="s">
        <v>24</v>
      </c>
      <c r="B6414" t="s">
        <v>58</v>
      </c>
      <c r="C6414">
        <v>2010</v>
      </c>
      <c r="D6414">
        <f t="shared" si="494"/>
        <v>257</v>
      </c>
      <c r="E6414">
        <v>1</v>
      </c>
      <c r="F6414">
        <v>31195.781466</v>
      </c>
      <c r="G6414">
        <v>135355.37620500001</v>
      </c>
      <c r="H6414">
        <v>77652.273721999998</v>
      </c>
      <c r="I6414">
        <v>25835.095856</v>
      </c>
      <c r="J6414">
        <v>25687.215517000001</v>
      </c>
      <c r="K6414">
        <v>39474.175316000001</v>
      </c>
      <c r="L6414">
        <v>35265.594518999998</v>
      </c>
      <c r="M6414">
        <v>5.8771929824561404</v>
      </c>
      <c r="N6414">
        <v>2146000</v>
      </c>
      <c r="O6414">
        <f>VLOOKUP(C6414,[1]pop_15p_a!$A$8:$AL$68,27,FALSE)</f>
        <v>3213557.5003283699</v>
      </c>
      <c r="Q6414">
        <f t="shared" si="492"/>
        <v>4208.5807970000023</v>
      </c>
      <c r="R6414">
        <f t="shared" si="493"/>
        <v>4338.8999999999996</v>
      </c>
      <c r="S6414">
        <v>4338.8999999999996</v>
      </c>
      <c r="U6414">
        <f t="shared" si="491"/>
        <v>23.4</v>
      </c>
      <c r="V6414">
        <v>23.4</v>
      </c>
      <c r="W6414">
        <v>29.7</v>
      </c>
      <c r="Z6414">
        <f t="shared" si="490"/>
        <v>5.9</v>
      </c>
      <c r="AB6414">
        <v>5.9</v>
      </c>
      <c r="AE6414">
        <f t="shared" si="489"/>
        <v>2.5</v>
      </c>
      <c r="AF6414">
        <v>2.5</v>
      </c>
      <c r="AG6414">
        <v>2.5</v>
      </c>
      <c r="AN6414">
        <v>91.473839999999996</v>
      </c>
      <c r="AO6414">
        <v>0.91369230000000001</v>
      </c>
      <c r="AP6414">
        <v>-0.62942847159194704</v>
      </c>
      <c r="AQ6414">
        <v>5.9005017554999997</v>
      </c>
      <c r="AR6414">
        <v>5.5065122654999996</v>
      </c>
      <c r="AT6414">
        <v>12</v>
      </c>
      <c r="AV6414">
        <v>0</v>
      </c>
      <c r="AW6414">
        <v>1</v>
      </c>
      <c r="AZ6414">
        <v>92.8</v>
      </c>
      <c r="BA6414">
        <v>193.9</v>
      </c>
      <c r="BB6414">
        <v>153.6</v>
      </c>
      <c r="BC6414">
        <v>78.580030855893298</v>
      </c>
      <c r="BD6414">
        <v>89.325551931221298</v>
      </c>
      <c r="BE6414">
        <v>82.295778119999994</v>
      </c>
      <c r="BF6414">
        <v>84.693852120000003</v>
      </c>
    </row>
    <row r="6415" spans="1:58">
      <c r="A6415" t="s">
        <v>24</v>
      </c>
      <c r="B6415" t="s">
        <v>58</v>
      </c>
      <c r="C6415">
        <v>2010</v>
      </c>
      <c r="D6415">
        <f t="shared" si="494"/>
        <v>258</v>
      </c>
      <c r="E6415">
        <v>2</v>
      </c>
      <c r="F6415">
        <v>31319.205882999999</v>
      </c>
      <c r="G6415">
        <v>136182.17102199999</v>
      </c>
      <c r="H6415">
        <v>78098.023275</v>
      </c>
      <c r="I6415">
        <v>26090.565981</v>
      </c>
      <c r="J6415">
        <v>25986.242544000001</v>
      </c>
      <c r="K6415">
        <v>40385.442348999997</v>
      </c>
      <c r="L6415">
        <v>35919.344513999997</v>
      </c>
      <c r="M6415">
        <v>6.5189048239895699</v>
      </c>
      <c r="N6415">
        <v>2151000</v>
      </c>
      <c r="O6415">
        <f>VLOOKUP(C6415,[1]pop_15p_a!$A$8:$AL$68,27,FALSE)</f>
        <v>3213557.5003283699</v>
      </c>
      <c r="Q6415">
        <f t="shared" si="492"/>
        <v>4466.0978350000005</v>
      </c>
      <c r="R6415">
        <f t="shared" si="493"/>
        <v>4348.2</v>
      </c>
      <c r="S6415">
        <v>4348.2</v>
      </c>
      <c r="U6415">
        <f t="shared" si="491"/>
        <v>23.9</v>
      </c>
      <c r="V6415">
        <v>23.9</v>
      </c>
      <c r="W6415">
        <v>29.7</v>
      </c>
      <c r="Z6415">
        <f t="shared" si="490"/>
        <v>6.5</v>
      </c>
      <c r="AB6415">
        <v>6.5</v>
      </c>
      <c r="AE6415">
        <f t="shared" si="489"/>
        <v>2.5833333333333335</v>
      </c>
      <c r="AF6415">
        <v>2.5833333333333335</v>
      </c>
      <c r="AG6415">
        <v>2.75</v>
      </c>
      <c r="AN6415">
        <v>91.640609999999995</v>
      </c>
      <c r="AO6415">
        <v>0.91668450000000012</v>
      </c>
      <c r="AP6415">
        <v>-0.62942847159194704</v>
      </c>
      <c r="AQ6415">
        <v>5.9005017554999997</v>
      </c>
      <c r="AR6415">
        <v>5.5065122654999996</v>
      </c>
      <c r="AT6415">
        <v>12</v>
      </c>
      <c r="AV6415">
        <v>0</v>
      </c>
      <c r="AW6415">
        <v>1</v>
      </c>
      <c r="AZ6415">
        <v>92</v>
      </c>
      <c r="BA6415">
        <v>191.5</v>
      </c>
      <c r="BB6415">
        <v>151.5</v>
      </c>
      <c r="BC6415">
        <v>77.837840530417495</v>
      </c>
      <c r="BD6415">
        <v>89.713973112739694</v>
      </c>
      <c r="BE6415">
        <v>81.112252440000006</v>
      </c>
      <c r="BF6415">
        <v>83.183306270000003</v>
      </c>
    </row>
    <row r="6416" spans="1:58">
      <c r="A6416" t="s">
        <v>24</v>
      </c>
      <c r="B6416" t="s">
        <v>58</v>
      </c>
      <c r="C6416">
        <v>2010</v>
      </c>
      <c r="D6416">
        <f t="shared" si="494"/>
        <v>259</v>
      </c>
      <c r="E6416">
        <v>3</v>
      </c>
      <c r="F6416">
        <v>30844.504497999998</v>
      </c>
      <c r="G6416">
        <v>134380.252748</v>
      </c>
      <c r="H6416">
        <v>78214.188309999998</v>
      </c>
      <c r="I6416">
        <v>26394.955918</v>
      </c>
      <c r="J6416">
        <v>26094.739076000002</v>
      </c>
      <c r="K6416">
        <v>40475.444030999999</v>
      </c>
      <c r="L6416">
        <v>36749.712452</v>
      </c>
      <c r="M6416">
        <v>5.9817945383615099</v>
      </c>
      <c r="N6416">
        <v>2169000</v>
      </c>
      <c r="O6416">
        <f>VLOOKUP(C6416,[1]pop_15p_a!$A$8:$AL$68,27,FALSE)</f>
        <v>3213557.5003283699</v>
      </c>
      <c r="Q6416">
        <f t="shared" si="492"/>
        <v>3725.7315789999993</v>
      </c>
      <c r="R6416">
        <f t="shared" si="493"/>
        <v>4356.7</v>
      </c>
      <c r="S6416">
        <v>4356.7</v>
      </c>
      <c r="U6416">
        <f t="shared" si="491"/>
        <v>24.7</v>
      </c>
      <c r="V6416">
        <v>24.7</v>
      </c>
      <c r="W6416">
        <v>29.7</v>
      </c>
      <c r="Z6416">
        <f t="shared" si="490"/>
        <v>6</v>
      </c>
      <c r="AB6416">
        <v>6</v>
      </c>
      <c r="AE6416">
        <f t="shared" si="489"/>
        <v>3</v>
      </c>
      <c r="AF6416">
        <v>3</v>
      </c>
      <c r="AG6416">
        <v>3</v>
      </c>
      <c r="AN6416">
        <v>92.641239999999996</v>
      </c>
      <c r="AO6416">
        <v>0.92435959999999995</v>
      </c>
      <c r="AP6416">
        <v>-0.62942847159194704</v>
      </c>
      <c r="AQ6416">
        <v>5.9005017554999997</v>
      </c>
      <c r="AR6416">
        <v>5.5065122654999996</v>
      </c>
      <c r="AT6416">
        <v>12</v>
      </c>
      <c r="AV6416">
        <v>0</v>
      </c>
      <c r="AW6416">
        <v>1</v>
      </c>
      <c r="AZ6416">
        <v>91.3</v>
      </c>
      <c r="BA6416">
        <v>188.9</v>
      </c>
      <c r="BB6416">
        <v>150.19999999999999</v>
      </c>
      <c r="BC6416">
        <v>76.553668852690805</v>
      </c>
      <c r="BD6416">
        <v>90.126601026353299</v>
      </c>
      <c r="BE6416">
        <v>80.075912110000004</v>
      </c>
      <c r="BF6416">
        <v>81.676940009999996</v>
      </c>
    </row>
    <row r="6417" spans="1:58">
      <c r="A6417" t="s">
        <v>24</v>
      </c>
      <c r="B6417" t="s">
        <v>58</v>
      </c>
      <c r="C6417">
        <v>2010</v>
      </c>
      <c r="D6417">
        <f t="shared" si="494"/>
        <v>260</v>
      </c>
      <c r="E6417">
        <v>4</v>
      </c>
      <c r="F6417">
        <v>30424.297785999999</v>
      </c>
      <c r="G6417">
        <v>132902.46001800001</v>
      </c>
      <c r="H6417">
        <v>78260.114021999994</v>
      </c>
      <c r="I6417">
        <v>26373.213779000002</v>
      </c>
      <c r="J6417">
        <v>27169.119369</v>
      </c>
      <c r="K6417">
        <v>40225.126852000001</v>
      </c>
      <c r="L6417">
        <v>39675.770900000003</v>
      </c>
      <c r="M6417">
        <v>6.1658706035605704</v>
      </c>
      <c r="N6417">
        <v>2161000</v>
      </c>
      <c r="O6417">
        <f>VLOOKUP(C6417,[1]pop_15p_a!$A$8:$AL$68,27,FALSE)</f>
        <v>3213557.5003283699</v>
      </c>
      <c r="Q6417">
        <f t="shared" si="492"/>
        <v>549.35595199999807</v>
      </c>
      <c r="R6417">
        <f t="shared" si="493"/>
        <v>4368.3</v>
      </c>
      <c r="S6417">
        <v>4368.3</v>
      </c>
      <c r="U6417">
        <f t="shared" si="491"/>
        <v>26</v>
      </c>
      <c r="V6417">
        <v>26</v>
      </c>
      <c r="W6417">
        <v>29.7</v>
      </c>
      <c r="Z6417">
        <f t="shared" si="490"/>
        <v>6.2</v>
      </c>
      <c r="AB6417">
        <v>6.2</v>
      </c>
      <c r="AE6417">
        <f t="shared" si="489"/>
        <v>3</v>
      </c>
      <c r="AF6417">
        <v>3</v>
      </c>
      <c r="AG6417">
        <v>3</v>
      </c>
      <c r="AN6417">
        <v>94.809259999999995</v>
      </c>
      <c r="AO6417">
        <v>0.9434435000000001</v>
      </c>
      <c r="AP6417">
        <v>-0.62942847159194704</v>
      </c>
      <c r="AQ6417">
        <v>5.9005017554999997</v>
      </c>
      <c r="AR6417">
        <v>5.5065122654999996</v>
      </c>
      <c r="AT6417">
        <v>12</v>
      </c>
      <c r="AV6417">
        <v>0</v>
      </c>
      <c r="AW6417">
        <v>1</v>
      </c>
      <c r="AZ6417">
        <v>90.3</v>
      </c>
      <c r="BA6417">
        <v>186.9</v>
      </c>
      <c r="BB6417">
        <v>148.9</v>
      </c>
      <c r="BC6417">
        <v>75.312912533608895</v>
      </c>
      <c r="BD6417">
        <v>90.439064840853206</v>
      </c>
      <c r="BE6417">
        <v>79.819402150000002</v>
      </c>
      <c r="BF6417">
        <v>80.637601099999998</v>
      </c>
    </row>
    <row r="6418" spans="1:58">
      <c r="A6418" t="s">
        <v>24</v>
      </c>
      <c r="B6418" t="s">
        <v>58</v>
      </c>
      <c r="C6418">
        <v>2011</v>
      </c>
      <c r="D6418">
        <f t="shared" si="494"/>
        <v>261</v>
      </c>
      <c r="E6418">
        <v>1</v>
      </c>
      <c r="F6418">
        <v>30878.115802</v>
      </c>
      <c r="G6418">
        <v>135190.56660600001</v>
      </c>
      <c r="H6418">
        <v>78930.089108</v>
      </c>
      <c r="I6418">
        <v>26854.258589000001</v>
      </c>
      <c r="J6418">
        <v>27918.010064999999</v>
      </c>
      <c r="K6418">
        <v>40244.814720000002</v>
      </c>
      <c r="L6418">
        <v>38360.362643</v>
      </c>
      <c r="M6418">
        <v>5.9508408796895198</v>
      </c>
      <c r="N6418">
        <v>2181000</v>
      </c>
      <c r="O6418">
        <f>VLOOKUP(C6418,[1]pop_15p_a!$A$8:$AL$68,27,FALSE)</f>
        <v>3233108.16738771</v>
      </c>
      <c r="Q6418">
        <f t="shared" si="492"/>
        <v>1884.4520770000017</v>
      </c>
      <c r="R6418">
        <f t="shared" si="493"/>
        <v>4378.2</v>
      </c>
      <c r="S6418">
        <v>4378.2</v>
      </c>
      <c r="U6418">
        <f t="shared" si="491"/>
        <v>29.2</v>
      </c>
      <c r="V6418">
        <v>29.2</v>
      </c>
      <c r="W6418">
        <v>34.700000000000003</v>
      </c>
      <c r="Z6418">
        <f t="shared" si="490"/>
        <v>6</v>
      </c>
      <c r="AB6418">
        <v>6</v>
      </c>
      <c r="AE6418">
        <f t="shared" si="489"/>
        <v>2.8333333333333335</v>
      </c>
      <c r="AF6418">
        <v>2.8333333333333335</v>
      </c>
      <c r="AG6418">
        <v>2.5</v>
      </c>
      <c r="AN6418">
        <v>95.559719999999999</v>
      </c>
      <c r="AO6418">
        <v>0.94236310000000001</v>
      </c>
      <c r="AP6418">
        <v>-0.40224829712383597</v>
      </c>
      <c r="AQ6418">
        <v>6.1576718043082801</v>
      </c>
      <c r="AR6418">
        <v>5.5496175463000004</v>
      </c>
      <c r="AT6418">
        <v>12</v>
      </c>
      <c r="AV6418">
        <v>0</v>
      </c>
      <c r="AW6418">
        <v>1</v>
      </c>
      <c r="AZ6418">
        <v>89.8</v>
      </c>
      <c r="BA6418">
        <v>185.6</v>
      </c>
      <c r="BB6418">
        <v>147.80000000000001</v>
      </c>
      <c r="BC6418">
        <v>75.460791817916302</v>
      </c>
      <c r="BD6418">
        <v>90.881158574935696</v>
      </c>
      <c r="BE6418">
        <v>80.044382089999999</v>
      </c>
      <c r="BF6418">
        <v>79.705652830000005</v>
      </c>
    </row>
    <row r="6419" spans="1:58">
      <c r="A6419" t="s">
        <v>24</v>
      </c>
      <c r="B6419" t="s">
        <v>58</v>
      </c>
      <c r="C6419">
        <v>2011</v>
      </c>
      <c r="D6419">
        <f t="shared" si="494"/>
        <v>262</v>
      </c>
      <c r="E6419">
        <v>2</v>
      </c>
      <c r="F6419">
        <v>31129.281434</v>
      </c>
      <c r="G6419">
        <v>136445.86637999999</v>
      </c>
      <c r="H6419">
        <v>79629.780830999996</v>
      </c>
      <c r="I6419">
        <v>26962.969281000002</v>
      </c>
      <c r="J6419">
        <v>27338.479809</v>
      </c>
      <c r="K6419">
        <v>41091.393043999997</v>
      </c>
      <c r="L6419">
        <v>39586.143883999997</v>
      </c>
      <c r="M6419">
        <v>6.0111635895233997</v>
      </c>
      <c r="N6419">
        <v>2189000</v>
      </c>
      <c r="O6419">
        <f>VLOOKUP(C6419,[1]pop_15p_a!$A$8:$AL$68,27,FALSE)</f>
        <v>3233108.16738771</v>
      </c>
      <c r="Q6419">
        <f t="shared" si="492"/>
        <v>1505.2491599999994</v>
      </c>
      <c r="R6419">
        <f t="shared" si="493"/>
        <v>4383.2</v>
      </c>
      <c r="S6419">
        <v>4383.2</v>
      </c>
      <c r="U6419">
        <f t="shared" si="491"/>
        <v>32.299999999999997</v>
      </c>
      <c r="V6419">
        <v>32.299999999999997</v>
      </c>
      <c r="W6419">
        <v>34.700000000000003</v>
      </c>
      <c r="Z6419">
        <f t="shared" si="490"/>
        <v>6</v>
      </c>
      <c r="AB6419">
        <v>6</v>
      </c>
      <c r="AE6419">
        <f t="shared" si="489"/>
        <v>2.5</v>
      </c>
      <c r="AF6419">
        <v>2.5</v>
      </c>
      <c r="AG6419">
        <v>2.5</v>
      </c>
      <c r="AN6419">
        <v>96.476969999999994</v>
      </c>
      <c r="AO6419">
        <v>0.94713320000000001</v>
      </c>
      <c r="AP6419">
        <v>-0.40224829712383597</v>
      </c>
      <c r="AQ6419">
        <v>6.1576718043082801</v>
      </c>
      <c r="AR6419">
        <v>5.5496175463000004</v>
      </c>
      <c r="AT6419">
        <v>12</v>
      </c>
      <c r="AV6419">
        <v>0</v>
      </c>
      <c r="AW6419">
        <v>1</v>
      </c>
      <c r="AZ6419">
        <v>89</v>
      </c>
      <c r="BA6419">
        <v>183.8</v>
      </c>
      <c r="BB6419">
        <v>146.30000000000001</v>
      </c>
      <c r="BC6419">
        <v>75.3508409399344</v>
      </c>
      <c r="BD6419">
        <v>91.3542441182136</v>
      </c>
      <c r="BE6419">
        <v>80.210808779999994</v>
      </c>
      <c r="BF6419">
        <v>79.140204870000005</v>
      </c>
    </row>
    <row r="6420" spans="1:58">
      <c r="A6420" t="s">
        <v>24</v>
      </c>
      <c r="B6420" t="s">
        <v>58</v>
      </c>
      <c r="C6420">
        <v>2011</v>
      </c>
      <c r="D6420">
        <f t="shared" si="494"/>
        <v>263</v>
      </c>
      <c r="E6420">
        <v>3</v>
      </c>
      <c r="F6420">
        <v>31463.309125</v>
      </c>
      <c r="G6420">
        <v>138061.00044199999</v>
      </c>
      <c r="H6420">
        <v>80788.729670000001</v>
      </c>
      <c r="I6420">
        <v>26737.394595999998</v>
      </c>
      <c r="J6420">
        <v>27764.527166</v>
      </c>
      <c r="K6420">
        <v>41094.205596</v>
      </c>
      <c r="L6420">
        <v>40137.086421</v>
      </c>
      <c r="M6420">
        <v>5.8823529411764701</v>
      </c>
      <c r="N6420">
        <v>2192000</v>
      </c>
      <c r="O6420">
        <f>VLOOKUP(C6420,[1]pop_15p_a!$A$8:$AL$68,27,FALSE)</f>
        <v>3233108.16738771</v>
      </c>
      <c r="Q6420">
        <f t="shared" si="492"/>
        <v>957.11917499999981</v>
      </c>
      <c r="R6420">
        <f t="shared" si="493"/>
        <v>4388</v>
      </c>
      <c r="S6420">
        <v>4388</v>
      </c>
      <c r="U6420">
        <f t="shared" si="491"/>
        <v>34.299999999999997</v>
      </c>
      <c r="V6420">
        <v>34.299999999999997</v>
      </c>
      <c r="W6420">
        <v>34.700000000000003</v>
      </c>
      <c r="Z6420">
        <f t="shared" si="490"/>
        <v>5.9</v>
      </c>
      <c r="AB6420">
        <v>5.9</v>
      </c>
      <c r="AE6420">
        <f t="shared" si="489"/>
        <v>2.5</v>
      </c>
      <c r="AF6420">
        <v>2.5</v>
      </c>
      <c r="AG6420">
        <v>2.5</v>
      </c>
      <c r="AN6420">
        <v>96.893889999999999</v>
      </c>
      <c r="AO6420">
        <v>0.95258619999999994</v>
      </c>
      <c r="AP6420">
        <v>-0.40224829712383597</v>
      </c>
      <c r="AQ6420">
        <v>6.1576718043082801</v>
      </c>
      <c r="AR6420">
        <v>5.5496175463000004</v>
      </c>
      <c r="AT6420">
        <v>12</v>
      </c>
      <c r="AV6420">
        <v>0</v>
      </c>
      <c r="AW6420">
        <v>1</v>
      </c>
      <c r="AZ6420">
        <v>87.9</v>
      </c>
      <c r="BA6420">
        <v>181</v>
      </c>
      <c r="BB6420">
        <v>144.69999999999999</v>
      </c>
      <c r="BC6420">
        <v>76.080782968547993</v>
      </c>
      <c r="BD6420">
        <v>91.7708377908573</v>
      </c>
      <c r="BE6420">
        <v>80.64143335</v>
      </c>
      <c r="BF6420">
        <v>79.049086770000002</v>
      </c>
    </row>
    <row r="6421" spans="1:58">
      <c r="A6421" t="s">
        <v>24</v>
      </c>
      <c r="B6421" t="s">
        <v>58</v>
      </c>
      <c r="C6421">
        <v>2011</v>
      </c>
      <c r="D6421">
        <f t="shared" si="494"/>
        <v>264</v>
      </c>
      <c r="E6421">
        <v>4</v>
      </c>
      <c r="F6421">
        <v>31661.899597</v>
      </c>
      <c r="G6421">
        <v>139176.212057</v>
      </c>
      <c r="H6421">
        <v>81220.971661999996</v>
      </c>
      <c r="I6421">
        <v>27025.477929000001</v>
      </c>
      <c r="J6421">
        <v>28693.36333</v>
      </c>
      <c r="K6421">
        <v>42269.852570000003</v>
      </c>
      <c r="L6421">
        <v>39923.563237000002</v>
      </c>
      <c r="M6421">
        <v>5.96310596310596</v>
      </c>
      <c r="N6421">
        <v>2192000</v>
      </c>
      <c r="O6421">
        <f>VLOOKUP(C6421,[1]pop_15p_a!$A$8:$AL$68,27,FALSE)</f>
        <v>3233108.16738771</v>
      </c>
      <c r="Q6421">
        <f t="shared" si="492"/>
        <v>2346.2893330000006</v>
      </c>
      <c r="R6421">
        <f t="shared" si="493"/>
        <v>4395.7</v>
      </c>
      <c r="S6421">
        <v>4395.7</v>
      </c>
      <c r="U6421">
        <f t="shared" si="491"/>
        <v>33.5</v>
      </c>
      <c r="V6421">
        <v>33.5</v>
      </c>
      <c r="W6421">
        <v>34.700000000000003</v>
      </c>
      <c r="Z6421">
        <f t="shared" si="490"/>
        <v>6</v>
      </c>
      <c r="AB6421">
        <v>6</v>
      </c>
      <c r="AE6421">
        <f t="shared" si="489"/>
        <v>2.5</v>
      </c>
      <c r="AF6421">
        <v>2.5</v>
      </c>
      <c r="AG6421">
        <v>2.5</v>
      </c>
      <c r="AN6421">
        <v>96.56035</v>
      </c>
      <c r="AO6421">
        <v>0.95304289999999992</v>
      </c>
      <c r="AP6421">
        <v>-0.40224829712383597</v>
      </c>
      <c r="AQ6421">
        <v>6.1576718043082801</v>
      </c>
      <c r="AR6421">
        <v>5.5496175463000004</v>
      </c>
      <c r="AT6421">
        <v>12</v>
      </c>
      <c r="AV6421">
        <v>0</v>
      </c>
      <c r="AW6421">
        <v>1</v>
      </c>
      <c r="AZ6421">
        <v>87</v>
      </c>
      <c r="BA6421">
        <v>177.8</v>
      </c>
      <c r="BB6421">
        <v>143.30000000000001</v>
      </c>
      <c r="BC6421">
        <v>76.322252603522202</v>
      </c>
      <c r="BD6421">
        <v>92.262871926543298</v>
      </c>
      <c r="BE6421">
        <v>80.462883509999998</v>
      </c>
      <c r="BF6421">
        <v>78.803955500000001</v>
      </c>
    </row>
    <row r="6422" spans="1:58">
      <c r="A6422" t="s">
        <v>24</v>
      </c>
      <c r="B6422" t="s">
        <v>58</v>
      </c>
      <c r="C6422">
        <v>2012</v>
      </c>
      <c r="D6422">
        <f t="shared" si="494"/>
        <v>265</v>
      </c>
      <c r="E6422">
        <v>1</v>
      </c>
      <c r="F6422">
        <v>31640.692853</v>
      </c>
      <c r="G6422">
        <v>139310.80656200001</v>
      </c>
      <c r="H6422">
        <v>82020.619344999999</v>
      </c>
      <c r="I6422">
        <v>26808.056546</v>
      </c>
      <c r="J6422">
        <v>29799.498705000002</v>
      </c>
      <c r="K6422">
        <v>40512.007213999997</v>
      </c>
      <c r="L6422">
        <v>41128.255769000003</v>
      </c>
      <c r="M6422">
        <v>6.2793677915420796</v>
      </c>
      <c r="N6422">
        <v>2194000</v>
      </c>
      <c r="O6422">
        <f>VLOOKUP(C6422,[1]pop_15p_a!$A$8:$AL$68,27,FALSE)</f>
        <v>3253108.7056708499</v>
      </c>
      <c r="Q6422">
        <f t="shared" si="492"/>
        <v>-616.24855500000558</v>
      </c>
      <c r="R6422">
        <f t="shared" si="493"/>
        <v>4402.8999999999996</v>
      </c>
      <c r="S6422">
        <v>4402.8999999999996</v>
      </c>
      <c r="U6422">
        <f t="shared" si="491"/>
        <v>33.200000000000003</v>
      </c>
      <c r="V6422">
        <v>33.200000000000003</v>
      </c>
      <c r="W6422">
        <v>35.700000000000003</v>
      </c>
      <c r="Z6422">
        <f t="shared" si="490"/>
        <v>6.3</v>
      </c>
      <c r="AB6422">
        <v>6.3</v>
      </c>
      <c r="AE6422">
        <f t="shared" si="489"/>
        <v>2.5</v>
      </c>
      <c r="AF6422">
        <v>2.5</v>
      </c>
      <c r="AG6422">
        <v>2.5</v>
      </c>
      <c r="AN6422">
        <v>97.060659999999999</v>
      </c>
      <c r="AO6422">
        <v>0.95823809999999998</v>
      </c>
      <c r="AP6422">
        <v>-0.739379610608626</v>
      </c>
      <c r="AQ6422">
        <v>6.3219308824945903</v>
      </c>
      <c r="AR6422">
        <v>5.6312727738000001</v>
      </c>
      <c r="AT6422">
        <v>12</v>
      </c>
      <c r="AV6422">
        <v>0</v>
      </c>
      <c r="AW6422">
        <v>1</v>
      </c>
      <c r="AZ6422">
        <v>86.7</v>
      </c>
      <c r="BA6422">
        <v>177.6</v>
      </c>
      <c r="BB6422">
        <v>143.5</v>
      </c>
      <c r="BC6422">
        <v>77.122677423955494</v>
      </c>
      <c r="BD6422">
        <v>92.925101583354802</v>
      </c>
      <c r="BE6422">
        <v>80.87223625</v>
      </c>
      <c r="BF6422">
        <v>79.921132400000005</v>
      </c>
    </row>
    <row r="6423" spans="1:58">
      <c r="A6423" t="s">
        <v>24</v>
      </c>
      <c r="B6423" t="s">
        <v>58</v>
      </c>
      <c r="C6423">
        <v>2012</v>
      </c>
      <c r="D6423">
        <f t="shared" si="494"/>
        <v>266</v>
      </c>
      <c r="E6423">
        <v>2</v>
      </c>
      <c r="F6423">
        <v>31817.268317999999</v>
      </c>
      <c r="G6423">
        <v>140228.246659</v>
      </c>
      <c r="H6423">
        <v>82012.514808000007</v>
      </c>
      <c r="I6423">
        <v>26827.080916999999</v>
      </c>
      <c r="J6423">
        <v>29691.002173000001</v>
      </c>
      <c r="K6423">
        <v>41518.901034000002</v>
      </c>
      <c r="L6423">
        <v>39931.471503000001</v>
      </c>
      <c r="M6423">
        <v>6.3113006396588496</v>
      </c>
      <c r="N6423">
        <v>2197000</v>
      </c>
      <c r="O6423">
        <f>VLOOKUP(C6423,[1]pop_15p_a!$A$8:$AL$68,27,FALSE)</f>
        <v>3253108.7056708499</v>
      </c>
      <c r="Q6423">
        <f t="shared" si="492"/>
        <v>1587.4295310000016</v>
      </c>
      <c r="R6423">
        <f t="shared" si="493"/>
        <v>4407.3</v>
      </c>
      <c r="S6423">
        <v>4407.3</v>
      </c>
      <c r="U6423">
        <f t="shared" si="491"/>
        <v>34.700000000000003</v>
      </c>
      <c r="V6423">
        <v>34.700000000000003</v>
      </c>
      <c r="W6423">
        <v>35.700000000000003</v>
      </c>
      <c r="Z6423">
        <f t="shared" si="490"/>
        <v>6.3</v>
      </c>
      <c r="AB6423">
        <v>6.3</v>
      </c>
      <c r="AE6423">
        <f t="shared" si="489"/>
        <v>2.5</v>
      </c>
      <c r="AF6423">
        <v>2.5</v>
      </c>
      <c r="AG6423">
        <v>2.5</v>
      </c>
      <c r="AN6423">
        <v>97.394199999999998</v>
      </c>
      <c r="AO6423">
        <v>0.96023190000000003</v>
      </c>
      <c r="AP6423">
        <v>-0.739379610608626</v>
      </c>
      <c r="AQ6423">
        <v>6.3219308824945903</v>
      </c>
      <c r="AR6423">
        <v>5.6312727738000001</v>
      </c>
      <c r="AT6423">
        <v>12</v>
      </c>
      <c r="AV6423">
        <v>0</v>
      </c>
      <c r="AW6423">
        <v>1</v>
      </c>
      <c r="AZ6423">
        <v>86.7</v>
      </c>
      <c r="BA6423">
        <v>176.8</v>
      </c>
      <c r="BB6423">
        <v>143.5</v>
      </c>
      <c r="BC6423">
        <v>77.756836269046403</v>
      </c>
      <c r="BD6423">
        <v>93.423660166239102</v>
      </c>
      <c r="BE6423">
        <v>81.511850960000004</v>
      </c>
      <c r="BF6423">
        <v>80.989977269999997</v>
      </c>
    </row>
    <row r="6424" spans="1:58">
      <c r="A6424" t="s">
        <v>24</v>
      </c>
      <c r="B6424" t="s">
        <v>58</v>
      </c>
      <c r="C6424">
        <v>2012</v>
      </c>
      <c r="D6424">
        <f t="shared" si="494"/>
        <v>267</v>
      </c>
      <c r="E6424">
        <v>3</v>
      </c>
      <c r="F6424">
        <v>31944.825492</v>
      </c>
      <c r="G6424">
        <v>140934.181105</v>
      </c>
      <c r="H6424">
        <v>81969.290609000003</v>
      </c>
      <c r="I6424">
        <v>26710.216923</v>
      </c>
      <c r="J6424">
        <v>29127.349458000001</v>
      </c>
      <c r="K6424">
        <v>43138.931314000001</v>
      </c>
      <c r="L6424">
        <v>40553.588433999998</v>
      </c>
      <c r="M6424">
        <v>6.6552901023890803</v>
      </c>
      <c r="N6424">
        <v>2188000</v>
      </c>
      <c r="O6424">
        <f>VLOOKUP(C6424,[1]pop_15p_a!$A$8:$AL$68,27,FALSE)</f>
        <v>3253108.7056708499</v>
      </c>
      <c r="Q6424">
        <f t="shared" si="492"/>
        <v>2585.3428800000038</v>
      </c>
      <c r="R6424">
        <f t="shared" si="493"/>
        <v>4411.8</v>
      </c>
      <c r="S6424">
        <v>4411.8</v>
      </c>
      <c r="U6424">
        <f t="shared" si="491"/>
        <v>34.799999999999997</v>
      </c>
      <c r="V6424">
        <v>34.799999999999997</v>
      </c>
      <c r="W6424">
        <v>35.700000000000003</v>
      </c>
      <c r="Z6424">
        <f t="shared" si="490"/>
        <v>6.7</v>
      </c>
      <c r="AB6424">
        <v>6.7</v>
      </c>
      <c r="AE6424">
        <f t="shared" si="489"/>
        <v>2.5</v>
      </c>
      <c r="AF6424">
        <v>2.5</v>
      </c>
      <c r="AG6424">
        <v>2.5</v>
      </c>
      <c r="AN6424">
        <v>97.644360000000006</v>
      </c>
      <c r="AO6424">
        <v>0.96167919999999996</v>
      </c>
      <c r="AP6424">
        <v>-0.739379610608626</v>
      </c>
      <c r="AQ6424">
        <v>6.3219308824945903</v>
      </c>
      <c r="AR6424">
        <v>5.6312727738000001</v>
      </c>
      <c r="AT6424">
        <v>12</v>
      </c>
      <c r="AV6424">
        <v>0</v>
      </c>
      <c r="AW6424">
        <v>1</v>
      </c>
      <c r="AZ6424">
        <v>87.1</v>
      </c>
      <c r="BA6424">
        <v>177.3</v>
      </c>
      <c r="BB6424">
        <v>144.4</v>
      </c>
      <c r="BC6424">
        <v>79.060117127688002</v>
      </c>
      <c r="BD6424">
        <v>93.989153722426394</v>
      </c>
      <c r="BE6424">
        <v>82.431025000000005</v>
      </c>
      <c r="BF6424">
        <v>82.323929660000005</v>
      </c>
    </row>
    <row r="6425" spans="1:58">
      <c r="A6425" t="s">
        <v>24</v>
      </c>
      <c r="B6425" t="s">
        <v>58</v>
      </c>
      <c r="C6425">
        <v>2012</v>
      </c>
      <c r="D6425">
        <f t="shared" si="494"/>
        <v>268</v>
      </c>
      <c r="E6425">
        <v>4</v>
      </c>
      <c r="F6425">
        <v>32210.452202</v>
      </c>
      <c r="G6425">
        <v>142392.74604900001</v>
      </c>
      <c r="H6425">
        <v>83060.701637000006</v>
      </c>
      <c r="I6425">
        <v>26832.516451</v>
      </c>
      <c r="J6425">
        <v>29884.178926000001</v>
      </c>
      <c r="K6425">
        <v>42601.733774</v>
      </c>
      <c r="L6425">
        <v>40793.472504999998</v>
      </c>
      <c r="M6425">
        <v>6.2366510038445098</v>
      </c>
      <c r="N6425">
        <v>2195000</v>
      </c>
      <c r="O6425">
        <f>VLOOKUP(C6425,[1]pop_15p_a!$A$8:$AL$68,27,FALSE)</f>
        <v>3253108.7056708499</v>
      </c>
      <c r="Q6425">
        <f t="shared" si="492"/>
        <v>1808.2612690000024</v>
      </c>
      <c r="R6425">
        <f t="shared" si="493"/>
        <v>4420.7</v>
      </c>
      <c r="S6425">
        <v>4420.7</v>
      </c>
      <c r="U6425">
        <f t="shared" si="491"/>
        <v>36.6</v>
      </c>
      <c r="V6425">
        <v>36.6</v>
      </c>
      <c r="W6425">
        <v>35.700000000000003</v>
      </c>
      <c r="Z6425">
        <f t="shared" si="490"/>
        <v>6.3</v>
      </c>
      <c r="AB6425">
        <v>6.3</v>
      </c>
      <c r="AE6425">
        <f t="shared" si="489"/>
        <v>2.5</v>
      </c>
      <c r="AF6425">
        <v>2.5</v>
      </c>
      <c r="AG6425">
        <v>2.5</v>
      </c>
      <c r="AN6425">
        <v>97.477590000000006</v>
      </c>
      <c r="AO6425">
        <v>0.96448590000000001</v>
      </c>
      <c r="AP6425">
        <v>-0.739379610608626</v>
      </c>
      <c r="AQ6425">
        <v>6.3219308824945903</v>
      </c>
      <c r="AR6425">
        <v>5.6312727738000001</v>
      </c>
      <c r="AT6425">
        <v>12</v>
      </c>
      <c r="AV6425">
        <v>0</v>
      </c>
      <c r="AW6425">
        <v>1</v>
      </c>
      <c r="AZ6425">
        <v>88.1</v>
      </c>
      <c r="BA6425">
        <v>179</v>
      </c>
      <c r="BB6425">
        <v>145.80000000000001</v>
      </c>
      <c r="BC6425">
        <v>81.043652606270101</v>
      </c>
      <c r="BD6425">
        <v>94.487348863663698</v>
      </c>
      <c r="BE6425">
        <v>83.99033111</v>
      </c>
      <c r="BF6425">
        <v>83.994697110000004</v>
      </c>
    </row>
    <row r="6426" spans="1:58">
      <c r="A6426" t="s">
        <v>24</v>
      </c>
      <c r="B6426" t="s">
        <v>58</v>
      </c>
      <c r="C6426">
        <v>2013</v>
      </c>
      <c r="D6426">
        <f t="shared" si="494"/>
        <v>269</v>
      </c>
      <c r="E6426">
        <v>1</v>
      </c>
      <c r="F6426">
        <v>32336.539089999998</v>
      </c>
      <c r="G6426">
        <v>143279.97105299999</v>
      </c>
      <c r="H6426">
        <v>83971.111330999993</v>
      </c>
      <c r="I6426">
        <v>26962.969281000002</v>
      </c>
      <c r="J6426">
        <v>30598.668282999999</v>
      </c>
      <c r="K6426">
        <v>42781.737137999997</v>
      </c>
      <c r="L6426">
        <v>41650.201330000004</v>
      </c>
      <c r="M6426">
        <v>5.7461406518010296</v>
      </c>
      <c r="N6426">
        <v>2198000</v>
      </c>
      <c r="O6426">
        <f>VLOOKUP(C6426,[1]pop_15p_a!$A$8:$AL$68,27,FALSE)</f>
        <v>3288258.6246855799</v>
      </c>
      <c r="Q6426">
        <f t="shared" si="492"/>
        <v>1131.5358079999933</v>
      </c>
      <c r="R6426">
        <f t="shared" si="493"/>
        <v>4430.8999999999996</v>
      </c>
      <c r="S6426">
        <v>4430.8999999999996</v>
      </c>
      <c r="U6426">
        <f t="shared" si="491"/>
        <v>36.799999999999997</v>
      </c>
      <c r="V6426">
        <v>36.799999999999997</v>
      </c>
      <c r="W6426">
        <v>34.6</v>
      </c>
      <c r="Z6426">
        <f t="shared" si="490"/>
        <v>5.7</v>
      </c>
      <c r="AB6426">
        <v>5.7</v>
      </c>
      <c r="AE6426">
        <f t="shared" si="489"/>
        <v>2.5</v>
      </c>
      <c r="AF6426">
        <v>2.5</v>
      </c>
      <c r="AG6426">
        <v>2.5</v>
      </c>
      <c r="AN6426">
        <v>97.89452</v>
      </c>
      <c r="AO6426">
        <v>0.9672078999999999</v>
      </c>
      <c r="AP6426">
        <v>-0.31330920055654898</v>
      </c>
      <c r="AQ6426">
        <v>6.3731203816977899</v>
      </c>
      <c r="AR6426">
        <v>5.4526639008000002</v>
      </c>
      <c r="AT6426">
        <v>12</v>
      </c>
      <c r="AV6426">
        <v>0</v>
      </c>
      <c r="AW6426">
        <v>1</v>
      </c>
      <c r="AZ6426">
        <v>88.7</v>
      </c>
      <c r="BA6426">
        <v>179.3</v>
      </c>
      <c r="BB6426">
        <v>146.5</v>
      </c>
      <c r="BC6426">
        <v>82.756619410358894</v>
      </c>
      <c r="BD6426">
        <v>94.9814417497997</v>
      </c>
      <c r="BE6426">
        <v>85.336937419999998</v>
      </c>
      <c r="BF6426">
        <v>84.928503800000001</v>
      </c>
    </row>
    <row r="6427" spans="1:58">
      <c r="A6427" t="s">
        <v>24</v>
      </c>
      <c r="B6427" t="s">
        <v>58</v>
      </c>
      <c r="C6427">
        <v>2013</v>
      </c>
      <c r="D6427">
        <f t="shared" si="494"/>
        <v>270</v>
      </c>
      <c r="E6427">
        <v>2</v>
      </c>
      <c r="F6427">
        <v>32200.803006999999</v>
      </c>
      <c r="G6427">
        <v>142939.36455</v>
      </c>
      <c r="H6427">
        <v>85024.701184000005</v>
      </c>
      <c r="I6427">
        <v>26851.540821999999</v>
      </c>
      <c r="J6427">
        <v>31673.048575000001</v>
      </c>
      <c r="K6427">
        <v>41892.970525999997</v>
      </c>
      <c r="L6427">
        <v>42280.226526999999</v>
      </c>
      <c r="M6427">
        <v>5.9199318568994901</v>
      </c>
      <c r="N6427">
        <v>2209000</v>
      </c>
      <c r="O6427">
        <f>VLOOKUP(C6427,[1]pop_15p_a!$A$8:$AL$68,27,FALSE)</f>
        <v>3288258.6246855799</v>
      </c>
      <c r="Q6427">
        <f t="shared" si="492"/>
        <v>-387.25600100000156</v>
      </c>
      <c r="R6427">
        <f t="shared" si="493"/>
        <v>4439</v>
      </c>
      <c r="S6427">
        <v>4439</v>
      </c>
      <c r="U6427">
        <f t="shared" si="491"/>
        <v>32.799999999999997</v>
      </c>
      <c r="V6427">
        <v>32.799999999999997</v>
      </c>
      <c r="W6427">
        <v>34.6</v>
      </c>
      <c r="Z6427">
        <f t="shared" si="490"/>
        <v>5.9</v>
      </c>
      <c r="AB6427">
        <v>5.9</v>
      </c>
      <c r="AE6427">
        <f t="shared" si="489"/>
        <v>2.5</v>
      </c>
      <c r="AF6427">
        <v>2.5</v>
      </c>
      <c r="AG6427">
        <v>2.5</v>
      </c>
      <c r="AN6427">
        <v>98.06129</v>
      </c>
      <c r="AO6427">
        <v>0.97029709999999991</v>
      </c>
      <c r="AP6427">
        <v>-0.31330920055654898</v>
      </c>
      <c r="AQ6427">
        <v>6.3731203816977899</v>
      </c>
      <c r="AR6427">
        <v>5.4526639008000002</v>
      </c>
      <c r="AT6427">
        <v>12</v>
      </c>
      <c r="AV6427">
        <v>0</v>
      </c>
      <c r="AW6427">
        <v>1</v>
      </c>
      <c r="AZ6427">
        <v>89.5</v>
      </c>
      <c r="BA6427">
        <v>179.6</v>
      </c>
      <c r="BB6427">
        <v>147.4</v>
      </c>
      <c r="BC6427">
        <v>84.474759457929295</v>
      </c>
      <c r="BD6427">
        <v>95.406464724459696</v>
      </c>
      <c r="BE6427">
        <v>86.908122329999998</v>
      </c>
      <c r="BF6427">
        <v>86.194259430000002</v>
      </c>
    </row>
    <row r="6428" spans="1:58">
      <c r="A6428" t="s">
        <v>24</v>
      </c>
      <c r="B6428" t="s">
        <v>58</v>
      </c>
      <c r="C6428">
        <v>2013</v>
      </c>
      <c r="D6428">
        <f t="shared" si="494"/>
        <v>271</v>
      </c>
      <c r="E6428">
        <v>3</v>
      </c>
      <c r="F6428">
        <v>32393.116720999999</v>
      </c>
      <c r="G6428">
        <v>144104.01904399999</v>
      </c>
      <c r="H6428">
        <v>85300.255453999998</v>
      </c>
      <c r="I6428">
        <v>27280.948054</v>
      </c>
      <c r="J6428">
        <v>32644.224849999999</v>
      </c>
      <c r="K6428">
        <v>41847.969684999996</v>
      </c>
      <c r="L6428">
        <v>44288.92611</v>
      </c>
      <c r="M6428">
        <v>5.7611438183347303</v>
      </c>
      <c r="N6428">
        <v>2241000</v>
      </c>
      <c r="O6428">
        <f>VLOOKUP(C6428,[1]pop_15p_a!$A$8:$AL$68,27,FALSE)</f>
        <v>3288258.6246855799</v>
      </c>
      <c r="Q6428">
        <f t="shared" si="492"/>
        <v>-2440.9564250000039</v>
      </c>
      <c r="R6428">
        <f t="shared" si="493"/>
        <v>4448.6000000000004</v>
      </c>
      <c r="S6428">
        <v>4448.6000000000004</v>
      </c>
      <c r="U6428">
        <f t="shared" si="491"/>
        <v>33.200000000000003</v>
      </c>
      <c r="V6428">
        <v>33.200000000000003</v>
      </c>
      <c r="W6428">
        <v>34.6</v>
      </c>
      <c r="Z6428">
        <f t="shared" si="490"/>
        <v>5.8</v>
      </c>
      <c r="AB6428">
        <v>5.8</v>
      </c>
      <c r="AE6428">
        <f t="shared" si="489"/>
        <v>2.5</v>
      </c>
      <c r="AF6428">
        <v>2.5</v>
      </c>
      <c r="AG6428">
        <v>2.5</v>
      </c>
      <c r="AN6428">
        <v>98.978530000000006</v>
      </c>
      <c r="AO6428">
        <v>0.97312830000000006</v>
      </c>
      <c r="AP6428">
        <v>-0.31330920055654898</v>
      </c>
      <c r="AQ6428">
        <v>6.3731203816977899</v>
      </c>
      <c r="AR6428">
        <v>5.4526639008000002</v>
      </c>
      <c r="AT6428">
        <v>12</v>
      </c>
      <c r="AV6428">
        <v>0</v>
      </c>
      <c r="AW6428">
        <v>1</v>
      </c>
      <c r="AZ6428">
        <v>89.1</v>
      </c>
      <c r="BA6428">
        <v>178.5</v>
      </c>
      <c r="BB6428">
        <v>146.6</v>
      </c>
      <c r="BC6428">
        <v>86.547499071307897</v>
      </c>
      <c r="BD6428">
        <v>95.892523580266101</v>
      </c>
      <c r="BE6428">
        <v>89.041512389999994</v>
      </c>
      <c r="BF6428">
        <v>88.225850190000003</v>
      </c>
    </row>
    <row r="6429" spans="1:58">
      <c r="A6429" t="s">
        <v>24</v>
      </c>
      <c r="B6429" t="s">
        <v>58</v>
      </c>
      <c r="C6429">
        <v>2013</v>
      </c>
      <c r="D6429">
        <f t="shared" si="494"/>
        <v>272</v>
      </c>
      <c r="E6429">
        <v>4</v>
      </c>
      <c r="F6429">
        <v>32459.363549000002</v>
      </c>
      <c r="G6429">
        <v>144875.87732900001</v>
      </c>
      <c r="H6429">
        <v>86140.425824000005</v>
      </c>
      <c r="I6429">
        <v>27604.362361</v>
      </c>
      <c r="J6429">
        <v>32937.959363000002</v>
      </c>
      <c r="K6429">
        <v>42697.360561000001</v>
      </c>
      <c r="L6429">
        <v>44320.559175000002</v>
      </c>
      <c r="M6429">
        <v>5.6390977443608996</v>
      </c>
      <c r="N6429">
        <v>2259000</v>
      </c>
      <c r="O6429">
        <f>VLOOKUP(C6429,[1]pop_15p_a!$A$8:$AL$68,27,FALSE)</f>
        <v>3288258.6246855799</v>
      </c>
      <c r="Q6429">
        <f t="shared" si="492"/>
        <v>-1623.1986140000008</v>
      </c>
      <c r="R6429">
        <f t="shared" si="493"/>
        <v>4463.3</v>
      </c>
      <c r="S6429">
        <v>4463.3</v>
      </c>
      <c r="U6429">
        <f t="shared" si="491"/>
        <v>34.5</v>
      </c>
      <c r="V6429">
        <v>34.5</v>
      </c>
      <c r="W6429">
        <v>34.6</v>
      </c>
      <c r="Z6429">
        <f t="shared" si="490"/>
        <v>5.6</v>
      </c>
      <c r="AB6429">
        <v>5.6</v>
      </c>
      <c r="AE6429">
        <f t="shared" si="489"/>
        <v>2.5</v>
      </c>
      <c r="AF6429">
        <v>2.5</v>
      </c>
      <c r="AG6429">
        <v>2.5</v>
      </c>
      <c r="AN6429">
        <v>99.061909999999997</v>
      </c>
      <c r="AO6429">
        <v>0.98155969999999992</v>
      </c>
      <c r="AP6429">
        <v>-0.31330920055654898</v>
      </c>
      <c r="AQ6429">
        <v>6.3731203816977899</v>
      </c>
      <c r="AR6429">
        <v>5.4526639008000002</v>
      </c>
      <c r="AT6429">
        <v>12</v>
      </c>
      <c r="AV6429">
        <v>0</v>
      </c>
      <c r="AW6429">
        <v>1</v>
      </c>
      <c r="AZ6429">
        <v>88.3</v>
      </c>
      <c r="BA6429">
        <v>175.4</v>
      </c>
      <c r="BB6429">
        <v>144.6</v>
      </c>
      <c r="BC6429">
        <v>87.608498524631202</v>
      </c>
      <c r="BD6429">
        <v>96.4428160582044</v>
      </c>
      <c r="BE6429">
        <v>89.894564450000004</v>
      </c>
      <c r="BF6429">
        <v>89.394373659999999</v>
      </c>
    </row>
    <row r="6430" spans="1:58">
      <c r="A6430" t="s">
        <v>24</v>
      </c>
      <c r="B6430" t="s">
        <v>58</v>
      </c>
      <c r="C6430">
        <v>2014</v>
      </c>
      <c r="D6430">
        <f t="shared" si="494"/>
        <v>273</v>
      </c>
      <c r="E6430">
        <v>1</v>
      </c>
      <c r="F6430">
        <v>32674.108993000002</v>
      </c>
      <c r="G6430">
        <v>146438.82168600001</v>
      </c>
      <c r="H6430">
        <v>86848.222085000001</v>
      </c>
      <c r="I6430">
        <v>27808.194908000001</v>
      </c>
      <c r="J6430">
        <v>33660.387491000001</v>
      </c>
      <c r="K6430">
        <v>43701.441828000003</v>
      </c>
      <c r="L6430">
        <v>45256.37066</v>
      </c>
      <c r="M6430">
        <v>5.5486542443064204</v>
      </c>
      <c r="N6430">
        <v>2281000</v>
      </c>
      <c r="O6430">
        <f>VLOOKUP(C6430,[1]pop_15p_a!$A$8:$AL$68,27,FALSE)</f>
        <v>3347270.8975846898</v>
      </c>
      <c r="Q6430">
        <f t="shared" si="492"/>
        <v>-1554.9288319999978</v>
      </c>
      <c r="R6430">
        <f t="shared" si="493"/>
        <v>4481.8</v>
      </c>
      <c r="S6430">
        <v>4481.8</v>
      </c>
      <c r="U6430">
        <f t="shared" si="491"/>
        <v>33.6</v>
      </c>
      <c r="V6430">
        <v>33.6</v>
      </c>
      <c r="W6430">
        <v>34.200000000000003</v>
      </c>
      <c r="Z6430">
        <f t="shared" si="490"/>
        <v>5.6</v>
      </c>
      <c r="AB6430">
        <v>5.6</v>
      </c>
      <c r="AE6430">
        <f t="shared" si="489"/>
        <v>2.5833333333333335</v>
      </c>
      <c r="AF6430">
        <v>2.5833333333333335</v>
      </c>
      <c r="AG6430">
        <v>2.75</v>
      </c>
      <c r="AN6430">
        <v>99.395449999999997</v>
      </c>
      <c r="AO6430">
        <v>0.9846357</v>
      </c>
      <c r="AP6430">
        <v>-0.12268238729615701</v>
      </c>
      <c r="AQ6430">
        <v>6.3439224862014703</v>
      </c>
      <c r="AR6430">
        <v>5.2540615949999996</v>
      </c>
      <c r="AT6430">
        <v>12</v>
      </c>
      <c r="AV6430">
        <v>0</v>
      </c>
      <c r="AW6430">
        <v>1</v>
      </c>
      <c r="AZ6430">
        <v>87.6</v>
      </c>
      <c r="BA6430">
        <v>173.9</v>
      </c>
      <c r="BB6430">
        <v>142.80000000000001</v>
      </c>
      <c r="BC6430">
        <v>88.535167752801797</v>
      </c>
      <c r="BD6430">
        <v>96.8841063310702</v>
      </c>
      <c r="BE6430">
        <v>90.388619059999996</v>
      </c>
      <c r="BF6430">
        <v>90.839225690000006</v>
      </c>
    </row>
    <row r="6431" spans="1:58">
      <c r="A6431" t="s">
        <v>24</v>
      </c>
      <c r="B6431" t="s">
        <v>58</v>
      </c>
      <c r="C6431">
        <v>2014</v>
      </c>
      <c r="D6431">
        <f t="shared" si="494"/>
        <v>274</v>
      </c>
      <c r="E6431">
        <v>2</v>
      </c>
      <c r="F6431">
        <v>32716.07735</v>
      </c>
      <c r="G6431">
        <v>147166.73074500001</v>
      </c>
      <c r="H6431">
        <v>87226.433827000001</v>
      </c>
      <c r="I6431">
        <v>27900.598996000001</v>
      </c>
      <c r="J6431">
        <v>34475.434609000004</v>
      </c>
      <c r="K6431">
        <v>42612.983983999999</v>
      </c>
      <c r="L6431">
        <v>46221.179122000001</v>
      </c>
      <c r="M6431">
        <v>5.1781275890637897</v>
      </c>
      <c r="N6431">
        <v>2289000</v>
      </c>
      <c r="O6431">
        <f>VLOOKUP(C6431,[1]pop_15p_a!$A$8:$AL$68,27,FALSE)</f>
        <v>3347270.8975846898</v>
      </c>
      <c r="Q6431">
        <f t="shared" si="492"/>
        <v>-3608.1951380000028</v>
      </c>
      <c r="R6431">
        <f t="shared" si="493"/>
        <v>4498.3</v>
      </c>
      <c r="S6431">
        <v>4498.3</v>
      </c>
      <c r="U6431">
        <f t="shared" si="491"/>
        <v>32.6</v>
      </c>
      <c r="V6431">
        <v>32.6</v>
      </c>
      <c r="W6431">
        <v>34.200000000000003</v>
      </c>
      <c r="Z6431">
        <f t="shared" si="490"/>
        <v>5.2</v>
      </c>
      <c r="AB6431">
        <v>5.2</v>
      </c>
      <c r="AE6431">
        <f t="shared" si="489"/>
        <v>3.0833333333333335</v>
      </c>
      <c r="AF6431">
        <v>3.0833333333333335</v>
      </c>
      <c r="AG6431">
        <v>3.25</v>
      </c>
      <c r="AN6431">
        <v>99.645610000000005</v>
      </c>
      <c r="AO6431">
        <v>0.98405670000000001</v>
      </c>
      <c r="AP6431">
        <v>-0.12268238729615701</v>
      </c>
      <c r="AQ6431">
        <v>6.3439224862014703</v>
      </c>
      <c r="AR6431">
        <v>5.2540615949999996</v>
      </c>
      <c r="AT6431">
        <v>12</v>
      </c>
      <c r="AV6431">
        <v>0</v>
      </c>
      <c r="AW6431">
        <v>1</v>
      </c>
      <c r="AZ6431">
        <v>87.1</v>
      </c>
      <c r="BA6431">
        <v>173</v>
      </c>
      <c r="BB6431">
        <v>142.19999999999999</v>
      </c>
      <c r="BC6431">
        <v>89.364849050498194</v>
      </c>
      <c r="BD6431">
        <v>97.459659021124594</v>
      </c>
      <c r="BE6431">
        <v>90.990058700000006</v>
      </c>
      <c r="BF6431">
        <v>92.310213599999997</v>
      </c>
    </row>
    <row r="6432" spans="1:58">
      <c r="A6432" t="s">
        <v>24</v>
      </c>
      <c r="B6432" t="s">
        <v>58</v>
      </c>
      <c r="C6432">
        <v>2014</v>
      </c>
      <c r="D6432">
        <f t="shared" si="494"/>
        <v>275</v>
      </c>
      <c r="E6432">
        <v>3</v>
      </c>
      <c r="F6432">
        <v>32976.034329000002</v>
      </c>
      <c r="G6432">
        <v>148883.497393</v>
      </c>
      <c r="H6432">
        <v>88323.247879999995</v>
      </c>
      <c r="I6432">
        <v>28272.933115</v>
      </c>
      <c r="J6432">
        <v>35729.760369000003</v>
      </c>
      <c r="K6432">
        <v>42792.987348000002</v>
      </c>
      <c r="L6432">
        <v>46816.935166000003</v>
      </c>
      <c r="M6432">
        <v>5.2459016393442601</v>
      </c>
      <c r="N6432">
        <v>2312000</v>
      </c>
      <c r="O6432">
        <f>VLOOKUP(C6432,[1]pop_15p_a!$A$8:$AL$68,27,FALSE)</f>
        <v>3347270.8975846898</v>
      </c>
      <c r="Q6432">
        <f t="shared" si="492"/>
        <v>-4023.9478180000006</v>
      </c>
      <c r="R6432">
        <f t="shared" si="493"/>
        <v>4514.8999999999996</v>
      </c>
      <c r="S6432">
        <v>4514.8999999999996</v>
      </c>
      <c r="U6432">
        <f t="shared" si="491"/>
        <v>33</v>
      </c>
      <c r="V6432">
        <v>33</v>
      </c>
      <c r="W6432">
        <v>34.200000000000003</v>
      </c>
      <c r="Z6432">
        <f t="shared" si="490"/>
        <v>5.2</v>
      </c>
      <c r="AB6432">
        <v>5.2</v>
      </c>
      <c r="AE6432">
        <f t="shared" si="489"/>
        <v>3.5</v>
      </c>
      <c r="AF6432">
        <v>3.5</v>
      </c>
      <c r="AG6432">
        <v>3.5</v>
      </c>
      <c r="AN6432">
        <v>99.979159999999993</v>
      </c>
      <c r="AO6432">
        <v>0.98794880000000007</v>
      </c>
      <c r="AP6432">
        <v>-0.12268238729615701</v>
      </c>
      <c r="AQ6432">
        <v>6.3439224862014703</v>
      </c>
      <c r="AR6432">
        <v>5.2540615949999996</v>
      </c>
      <c r="AT6432">
        <v>12</v>
      </c>
      <c r="AV6432">
        <v>0</v>
      </c>
      <c r="AW6432">
        <v>1</v>
      </c>
      <c r="AZ6432">
        <v>86.8</v>
      </c>
      <c r="BA6432">
        <v>173</v>
      </c>
      <c r="BB6432">
        <v>142.30000000000001</v>
      </c>
      <c r="BC6432">
        <v>90.043930217395399</v>
      </c>
      <c r="BD6432">
        <v>98.037956528359601</v>
      </c>
      <c r="BE6432">
        <v>91.203727959999995</v>
      </c>
      <c r="BF6432">
        <v>93.214904219999994</v>
      </c>
    </row>
    <row r="6433" spans="1:58">
      <c r="A6433" t="s">
        <v>24</v>
      </c>
      <c r="B6433" t="s">
        <v>58</v>
      </c>
      <c r="C6433">
        <v>2014</v>
      </c>
      <c r="D6433">
        <f t="shared" si="494"/>
        <v>276</v>
      </c>
      <c r="E6433">
        <v>4</v>
      </c>
      <c r="F6433">
        <v>33231.87298</v>
      </c>
      <c r="G6433">
        <v>150743.09902699999</v>
      </c>
      <c r="H6433">
        <v>88531.264337999994</v>
      </c>
      <c r="I6433">
        <v>28422.410316000001</v>
      </c>
      <c r="J6433">
        <v>35761.515452</v>
      </c>
      <c r="K6433">
        <v>45791.168387999998</v>
      </c>
      <c r="L6433">
        <v>47868.734554000002</v>
      </c>
      <c r="M6433">
        <v>5.4927302100161599</v>
      </c>
      <c r="N6433">
        <v>2340000</v>
      </c>
      <c r="O6433">
        <f>VLOOKUP(C6433,[1]pop_15p_a!$A$8:$AL$68,27,FALSE)</f>
        <v>3347270.8975846898</v>
      </c>
      <c r="Q6433">
        <f t="shared" si="492"/>
        <v>-2077.5661660000042</v>
      </c>
      <c r="R6433">
        <f t="shared" si="493"/>
        <v>4536.1000000000004</v>
      </c>
      <c r="S6433">
        <v>4536.1000000000004</v>
      </c>
      <c r="U6433">
        <f t="shared" si="491"/>
        <v>34.299999999999997</v>
      </c>
      <c r="V6433">
        <v>34.299999999999997</v>
      </c>
      <c r="W6433">
        <v>34.200000000000003</v>
      </c>
      <c r="Z6433">
        <f t="shared" si="490"/>
        <v>5.5</v>
      </c>
      <c r="AB6433">
        <v>5.5</v>
      </c>
      <c r="AE6433">
        <f t="shared" si="489"/>
        <v>3.5</v>
      </c>
      <c r="AF6433">
        <v>3.5</v>
      </c>
      <c r="AG6433">
        <v>3.5</v>
      </c>
      <c r="AN6433">
        <v>99.812389999999994</v>
      </c>
      <c r="AO6433">
        <v>0.99327960000000004</v>
      </c>
      <c r="AP6433">
        <v>-0.12268238729615701</v>
      </c>
      <c r="AQ6433">
        <v>6.3439224862014703</v>
      </c>
      <c r="AR6433">
        <v>5.2540615949999996</v>
      </c>
      <c r="AT6433">
        <v>12</v>
      </c>
      <c r="AV6433">
        <v>0</v>
      </c>
      <c r="AW6433">
        <v>1</v>
      </c>
      <c r="AZ6433">
        <v>87.6</v>
      </c>
      <c r="BA6433">
        <v>173.9</v>
      </c>
      <c r="BB6433">
        <v>143.30000000000001</v>
      </c>
      <c r="BC6433">
        <v>92.545729572930199</v>
      </c>
      <c r="BD6433">
        <v>98.4863260647559</v>
      </c>
      <c r="BE6433">
        <v>93.636782600000004</v>
      </c>
      <c r="BF6433">
        <v>95.765908789999997</v>
      </c>
    </row>
    <row r="6434" spans="1:58">
      <c r="A6434" t="s">
        <v>24</v>
      </c>
      <c r="B6434" t="s">
        <v>58</v>
      </c>
      <c r="C6434">
        <v>2015</v>
      </c>
      <c r="D6434">
        <f t="shared" si="494"/>
        <v>277</v>
      </c>
      <c r="E6434">
        <v>1</v>
      </c>
      <c r="F6434">
        <v>33298.246092000001</v>
      </c>
      <c r="G6434">
        <v>151803.374109</v>
      </c>
      <c r="H6434">
        <v>89479.495206000007</v>
      </c>
      <c r="I6434">
        <v>28536.556541999998</v>
      </c>
      <c r="J6434">
        <v>35295.774240999999</v>
      </c>
      <c r="K6434">
        <v>46798.062208000003</v>
      </c>
      <c r="L6434">
        <v>48359.047051000001</v>
      </c>
      <c r="M6434">
        <v>5.4596547571256497</v>
      </c>
      <c r="N6434">
        <v>2355000</v>
      </c>
      <c r="O6434">
        <f>VLOOKUP(C6434,[1]pop_15p_a!$A$8:$AL$68,27,FALSE)</f>
        <v>3415949.03145108</v>
      </c>
      <c r="Q6434">
        <f t="shared" si="492"/>
        <v>-1560.9848429999984</v>
      </c>
      <c r="R6434">
        <f t="shared" si="493"/>
        <v>4558.8999999999996</v>
      </c>
      <c r="S6434">
        <v>4558.8999999999996</v>
      </c>
      <c r="U6434">
        <f t="shared" si="491"/>
        <v>34.9</v>
      </c>
      <c r="V6434">
        <v>34.9</v>
      </c>
      <c r="W6434">
        <v>34.4</v>
      </c>
      <c r="Z6434">
        <f t="shared" si="490"/>
        <v>5.5</v>
      </c>
      <c r="AB6434">
        <v>5.5</v>
      </c>
      <c r="AE6434">
        <f t="shared" si="489"/>
        <v>3.5</v>
      </c>
      <c r="AF6434">
        <v>3.5</v>
      </c>
      <c r="AG6434">
        <v>3.5</v>
      </c>
      <c r="AN6434">
        <v>99.645610000000005</v>
      </c>
      <c r="AO6434">
        <v>0.99820350000000002</v>
      </c>
      <c r="AP6434">
        <v>-0.22757801985061399</v>
      </c>
      <c r="AR6434">
        <v>5.1421456086999999</v>
      </c>
      <c r="AT6434">
        <v>12</v>
      </c>
      <c r="AV6434">
        <v>0</v>
      </c>
      <c r="AW6434">
        <v>1</v>
      </c>
      <c r="AZ6434">
        <v>88.3</v>
      </c>
      <c r="BA6434">
        <v>174.8</v>
      </c>
      <c r="BB6434">
        <v>145</v>
      </c>
      <c r="BC6434">
        <v>96.1082921047133</v>
      </c>
      <c r="BD6434">
        <v>99.109578690014501</v>
      </c>
      <c r="BE6434">
        <v>96.471664340000004</v>
      </c>
      <c r="BF6434">
        <v>98.054166890000005</v>
      </c>
    </row>
    <row r="6435" spans="1:58">
      <c r="A6435" t="s">
        <v>24</v>
      </c>
      <c r="B6435" t="s">
        <v>58</v>
      </c>
      <c r="C6435">
        <v>2015</v>
      </c>
      <c r="D6435">
        <f t="shared" si="494"/>
        <v>278</v>
      </c>
      <c r="E6435">
        <v>2</v>
      </c>
      <c r="F6435">
        <v>33470.200166000002</v>
      </c>
      <c r="G6435">
        <v>153239.96444000001</v>
      </c>
      <c r="H6435">
        <v>90306.158014000001</v>
      </c>
      <c r="I6435">
        <v>29001.294748</v>
      </c>
      <c r="J6435">
        <v>35928.229635000003</v>
      </c>
      <c r="K6435">
        <v>46288.990191999997</v>
      </c>
      <c r="L6435">
        <v>48994.344425000003</v>
      </c>
      <c r="M6435">
        <v>5.4173354735152497</v>
      </c>
      <c r="N6435">
        <v>2357000</v>
      </c>
      <c r="O6435">
        <f>VLOOKUP(C6435,[1]pop_15p_a!$A$8:$AL$68,27,FALSE)</f>
        <v>3415949.03145108</v>
      </c>
      <c r="Q6435">
        <f t="shared" si="492"/>
        <v>-2705.3542330000055</v>
      </c>
      <c r="R6435">
        <f t="shared" si="493"/>
        <v>4578.3999999999996</v>
      </c>
      <c r="S6435">
        <v>4578.3999999999996</v>
      </c>
      <c r="U6435">
        <f t="shared" si="491"/>
        <v>32.5</v>
      </c>
      <c r="V6435">
        <v>32.5</v>
      </c>
      <c r="W6435">
        <v>34.4</v>
      </c>
      <c r="Z6435">
        <f t="shared" si="490"/>
        <v>5.4</v>
      </c>
      <c r="AB6435">
        <v>5.4</v>
      </c>
      <c r="AE6435">
        <f t="shared" si="489"/>
        <v>3.4166666666666665</v>
      </c>
      <c r="AF6435">
        <v>3.4166666666666665</v>
      </c>
      <c r="AG6435">
        <v>3.25</v>
      </c>
      <c r="AN6435">
        <v>100.0625</v>
      </c>
      <c r="AO6435">
        <v>0.99771050000000006</v>
      </c>
      <c r="AP6435">
        <v>-0.22757801985061399</v>
      </c>
      <c r="AR6435">
        <v>5.1421456086999999</v>
      </c>
      <c r="AT6435">
        <v>12</v>
      </c>
      <c r="AV6435">
        <v>0</v>
      </c>
      <c r="AW6435">
        <v>1</v>
      </c>
      <c r="AZ6435">
        <v>88.8</v>
      </c>
      <c r="BA6435">
        <v>175.1</v>
      </c>
      <c r="BB6435">
        <v>145.69999999999999</v>
      </c>
      <c r="BC6435">
        <v>98.777139970814105</v>
      </c>
      <c r="BD6435">
        <v>99.676555185628899</v>
      </c>
      <c r="BE6435">
        <v>98.901212720000004</v>
      </c>
      <c r="BF6435">
        <v>99.499961279999994</v>
      </c>
    </row>
    <row r="6436" spans="1:58">
      <c r="A6436" t="s">
        <v>24</v>
      </c>
      <c r="B6436" t="s">
        <v>58</v>
      </c>
      <c r="C6436">
        <v>2015</v>
      </c>
      <c r="D6436">
        <f t="shared" si="494"/>
        <v>279</v>
      </c>
      <c r="E6436">
        <v>3</v>
      </c>
      <c r="F6436">
        <v>33795.975108999999</v>
      </c>
      <c r="G6436">
        <v>155376.99556400001</v>
      </c>
      <c r="H6436">
        <v>91157.134435</v>
      </c>
      <c r="I6436">
        <v>28827.357641999999</v>
      </c>
      <c r="J6436">
        <v>37269.881872999998</v>
      </c>
      <c r="K6436">
        <v>47414.01122</v>
      </c>
      <c r="L6436">
        <v>48055.896850999998</v>
      </c>
      <c r="M6436">
        <v>5.5980668546113597</v>
      </c>
      <c r="N6436">
        <v>2344000</v>
      </c>
      <c r="O6436">
        <f>VLOOKUP(C6436,[1]pop_15p_a!$A$8:$AL$68,27,FALSE)</f>
        <v>3415949.03145108</v>
      </c>
      <c r="Q6436">
        <f t="shared" si="492"/>
        <v>-641.88563099999737</v>
      </c>
      <c r="R6436">
        <f t="shared" si="493"/>
        <v>4597.5</v>
      </c>
      <c r="S6436">
        <v>4597.5</v>
      </c>
      <c r="U6436">
        <f t="shared" si="491"/>
        <v>32.1</v>
      </c>
      <c r="V6436">
        <v>32.1</v>
      </c>
      <c r="W6436">
        <v>34.4</v>
      </c>
      <c r="Z6436">
        <f t="shared" si="490"/>
        <v>5.6</v>
      </c>
      <c r="AB6436">
        <v>5.6</v>
      </c>
      <c r="AE6436">
        <f t="shared" si="489"/>
        <v>2.9166666666666665</v>
      </c>
      <c r="AF6436">
        <v>2.9166666666666665</v>
      </c>
      <c r="AG6436">
        <v>2.75</v>
      </c>
      <c r="AN6436">
        <v>100.3961</v>
      </c>
      <c r="AO6436">
        <v>0.9996507</v>
      </c>
      <c r="AP6436">
        <v>-0.22757801985061399</v>
      </c>
      <c r="AR6436">
        <v>5.1421456086999999</v>
      </c>
      <c r="AT6436">
        <v>12</v>
      </c>
      <c r="AV6436">
        <v>0</v>
      </c>
      <c r="AW6436">
        <v>1</v>
      </c>
      <c r="AZ6436">
        <v>89.3</v>
      </c>
      <c r="BA6436">
        <v>176</v>
      </c>
      <c r="BB6436">
        <v>146.69999999999999</v>
      </c>
      <c r="BC6436">
        <v>102.638009670741</v>
      </c>
      <c r="BD6436">
        <v>100.279906582207</v>
      </c>
      <c r="BE6436">
        <v>102.7407303</v>
      </c>
      <c r="BF6436">
        <v>102.1390497</v>
      </c>
    </row>
    <row r="6437" spans="1:58">
      <c r="A6437" t="s">
        <v>24</v>
      </c>
      <c r="B6437" t="s">
        <v>58</v>
      </c>
      <c r="C6437">
        <v>2015</v>
      </c>
      <c r="D6437">
        <f t="shared" si="494"/>
        <v>280</v>
      </c>
      <c r="E6437">
        <v>4</v>
      </c>
      <c r="F6437">
        <v>33975.300457999998</v>
      </c>
      <c r="G6437">
        <v>157016.851066</v>
      </c>
      <c r="H6437">
        <v>92540.308806000001</v>
      </c>
      <c r="I6437">
        <v>28794.744434</v>
      </c>
      <c r="J6437">
        <v>36454.834754000003</v>
      </c>
      <c r="K6437">
        <v>47923.083234999998</v>
      </c>
      <c r="L6437">
        <v>48124.435157</v>
      </c>
      <c r="M6437">
        <v>4.9298597194388796</v>
      </c>
      <c r="N6437">
        <v>2372000</v>
      </c>
      <c r="O6437">
        <f>VLOOKUP(C6437,[1]pop_15p_a!$A$8:$AL$68,27,FALSE)</f>
        <v>3415949.03145108</v>
      </c>
      <c r="Q6437">
        <f t="shared" si="492"/>
        <v>-201.35192200000165</v>
      </c>
      <c r="R6437">
        <f t="shared" si="493"/>
        <v>4621.5</v>
      </c>
      <c r="S6437">
        <v>4621.5</v>
      </c>
      <c r="U6437">
        <f t="shared" si="491"/>
        <v>32.799999999999997</v>
      </c>
      <c r="V6437">
        <v>32.799999999999997</v>
      </c>
      <c r="W6437">
        <v>34.4</v>
      </c>
      <c r="Z6437">
        <f t="shared" si="490"/>
        <v>4.9000000000000004</v>
      </c>
      <c r="AB6437">
        <v>4.9000000000000004</v>
      </c>
      <c r="AE6437">
        <f t="shared" si="489"/>
        <v>2.6666666666666665</v>
      </c>
      <c r="AF6437">
        <v>2.6666666666666665</v>
      </c>
      <c r="AG6437">
        <v>2.5</v>
      </c>
      <c r="AN6437">
        <v>99.895769999999999</v>
      </c>
      <c r="AO6437">
        <v>1.004435</v>
      </c>
      <c r="AP6437">
        <v>-0.22757801985061399</v>
      </c>
      <c r="AR6437">
        <v>5.1421456086999999</v>
      </c>
      <c r="AT6437">
        <v>12</v>
      </c>
      <c r="AV6437">
        <v>0</v>
      </c>
      <c r="AW6437">
        <v>1</v>
      </c>
      <c r="AZ6437">
        <v>90.1</v>
      </c>
      <c r="BA6437">
        <v>176.1</v>
      </c>
      <c r="BB6437">
        <v>147.69999999999999</v>
      </c>
      <c r="BC6437">
        <v>102.47655825373199</v>
      </c>
      <c r="BD6437">
        <v>100.93395954215001</v>
      </c>
      <c r="BE6437">
        <v>101.8863927</v>
      </c>
      <c r="BF6437">
        <v>100.3068222</v>
      </c>
    </row>
    <row r="6438" spans="1:58">
      <c r="A6438" t="s">
        <v>24</v>
      </c>
      <c r="B6438" t="s">
        <v>58</v>
      </c>
      <c r="C6438">
        <v>2016</v>
      </c>
      <c r="D6438">
        <f t="shared" si="494"/>
        <v>281</v>
      </c>
      <c r="E6438">
        <v>1</v>
      </c>
      <c r="F6438">
        <v>34185.515728999999</v>
      </c>
      <c r="G6438">
        <v>158887.44000599999</v>
      </c>
      <c r="H6438">
        <v>93185.970281000002</v>
      </c>
      <c r="I6438">
        <v>29120.876509000002</v>
      </c>
      <c r="J6438">
        <v>37190.494165999997</v>
      </c>
      <c r="K6438">
        <v>47920.270683000002</v>
      </c>
      <c r="L6438">
        <v>48393.316204000002</v>
      </c>
      <c r="M6438">
        <v>5.2465483234713997</v>
      </c>
      <c r="N6438">
        <v>2402000</v>
      </c>
      <c r="O6438">
        <f>VLOOKUP(C6438,[1]pop_15p_a!$A$8:$AL$68,27,FALSE)</f>
        <v>3488493.5976036899</v>
      </c>
      <c r="Q6438">
        <f t="shared" si="492"/>
        <v>-473.04552100000001</v>
      </c>
      <c r="R6438">
        <f t="shared" si="493"/>
        <v>4647.8</v>
      </c>
      <c r="S6438">
        <v>4647.8</v>
      </c>
      <c r="U6438">
        <f t="shared" si="491"/>
        <v>31.7</v>
      </c>
      <c r="V6438">
        <v>31.7</v>
      </c>
      <c r="W6438">
        <v>33.5</v>
      </c>
      <c r="Z6438">
        <f t="shared" si="490"/>
        <v>5.3</v>
      </c>
      <c r="AB6438">
        <v>5.3</v>
      </c>
      <c r="AE6438">
        <f t="shared" si="489"/>
        <v>2.4166666666666665</v>
      </c>
      <c r="AF6438">
        <v>2.4166666666666665</v>
      </c>
      <c r="AG6438">
        <v>2.25</v>
      </c>
      <c r="AN6438">
        <v>100.0625</v>
      </c>
      <c r="AO6438">
        <v>1.0098180000000001</v>
      </c>
      <c r="AP6438">
        <v>-9.3825012450151998E-2</v>
      </c>
      <c r="AT6438">
        <v>12</v>
      </c>
      <c r="AV6438">
        <v>0</v>
      </c>
      <c r="AW6438">
        <v>1</v>
      </c>
      <c r="AZ6438">
        <v>90.4</v>
      </c>
      <c r="BA6438">
        <v>176.7</v>
      </c>
      <c r="BB6438">
        <v>148.19999999999999</v>
      </c>
      <c r="BC6438">
        <v>106.656999282565</v>
      </c>
      <c r="BD6438">
        <v>101.42406322007599</v>
      </c>
      <c r="BE6438">
        <v>105.3375175</v>
      </c>
      <c r="BF6438">
        <v>102.7776411</v>
      </c>
    </row>
    <row r="6439" spans="1:58">
      <c r="A6439" t="s">
        <v>24</v>
      </c>
      <c r="B6439" t="s">
        <v>58</v>
      </c>
      <c r="C6439">
        <v>2016</v>
      </c>
      <c r="D6439">
        <f t="shared" si="494"/>
        <v>282</v>
      </c>
      <c r="E6439">
        <v>2</v>
      </c>
      <c r="F6439">
        <v>34407.679792000003</v>
      </c>
      <c r="G6439">
        <v>160683.864627</v>
      </c>
      <c r="H6439">
        <v>95341.777212000001</v>
      </c>
      <c r="I6439">
        <v>29150.771949000002</v>
      </c>
      <c r="J6439">
        <v>37865.289669999998</v>
      </c>
      <c r="K6439">
        <v>48786.536873999998</v>
      </c>
      <c r="L6439">
        <v>49706.088371999998</v>
      </c>
      <c r="M6439">
        <v>4.9401775376302597</v>
      </c>
      <c r="N6439">
        <v>2463000</v>
      </c>
      <c r="O6439">
        <f>VLOOKUP(C6439,[1]pop_15p_a!$A$8:$AL$68,27,FALSE)</f>
        <v>3488493.5976036899</v>
      </c>
      <c r="Q6439">
        <f t="shared" si="492"/>
        <v>-919.55149800000072</v>
      </c>
      <c r="R6439">
        <f t="shared" si="493"/>
        <v>4670</v>
      </c>
      <c r="S6439">
        <v>4670</v>
      </c>
      <c r="U6439">
        <f t="shared" si="491"/>
        <v>32.5</v>
      </c>
      <c r="V6439">
        <v>32.5</v>
      </c>
      <c r="W6439">
        <v>33.5</v>
      </c>
      <c r="Z6439">
        <f t="shared" si="490"/>
        <v>5</v>
      </c>
      <c r="AB6439">
        <v>5</v>
      </c>
      <c r="AE6439">
        <f t="shared" si="489"/>
        <v>2.25</v>
      </c>
      <c r="AF6439">
        <v>2.25</v>
      </c>
      <c r="AG6439">
        <v>2.25</v>
      </c>
      <c r="AN6439">
        <v>100.4795</v>
      </c>
      <c r="AO6439">
        <v>1.009852</v>
      </c>
      <c r="AP6439">
        <v>-9.3825012450151998E-2</v>
      </c>
      <c r="AT6439">
        <v>12</v>
      </c>
      <c r="AV6439">
        <v>0</v>
      </c>
      <c r="AW6439">
        <v>1</v>
      </c>
      <c r="AZ6439">
        <v>91.5</v>
      </c>
      <c r="BA6439">
        <v>177</v>
      </c>
      <c r="BB6439">
        <v>149.6</v>
      </c>
      <c r="BC6439">
        <v>111.81915630456101</v>
      </c>
      <c r="BD6439">
        <v>101.965733748061</v>
      </c>
      <c r="BE6439">
        <v>110.34315909999999</v>
      </c>
      <c r="BF6439">
        <v>107.4359809</v>
      </c>
    </row>
    <row r="6440" spans="1:58">
      <c r="A6440" t="s">
        <v>24</v>
      </c>
      <c r="B6440" t="s">
        <v>58</v>
      </c>
      <c r="C6440">
        <v>2016</v>
      </c>
      <c r="D6440">
        <f t="shared" si="494"/>
        <v>283</v>
      </c>
      <c r="E6440">
        <v>3</v>
      </c>
      <c r="F6440">
        <v>34442.948879000003</v>
      </c>
      <c r="G6440">
        <v>161540.874538</v>
      </c>
      <c r="H6440">
        <v>96762.772758000006</v>
      </c>
      <c r="I6440">
        <v>29471.468488999999</v>
      </c>
      <c r="J6440">
        <v>38151.085413000001</v>
      </c>
      <c r="K6440">
        <v>48494.031407000002</v>
      </c>
      <c r="L6440">
        <v>50710.438163999999</v>
      </c>
      <c r="M6440">
        <v>4.9694189602446501</v>
      </c>
      <c r="N6440">
        <v>2486000</v>
      </c>
      <c r="O6440">
        <f>VLOOKUP(C6440,[1]pop_15p_a!$A$8:$AL$68,27,FALSE)</f>
        <v>3488493.5976036899</v>
      </c>
      <c r="Q6440">
        <f t="shared" si="492"/>
        <v>-2216.406756999997</v>
      </c>
      <c r="R6440">
        <f t="shared" si="493"/>
        <v>4690.1000000000004</v>
      </c>
      <c r="S6440">
        <v>4690.1000000000004</v>
      </c>
      <c r="U6440">
        <f t="shared" si="491"/>
        <v>32.6</v>
      </c>
      <c r="V6440">
        <v>32.6</v>
      </c>
      <c r="W6440">
        <v>33.5</v>
      </c>
      <c r="Z6440">
        <f t="shared" si="490"/>
        <v>5</v>
      </c>
      <c r="AB6440">
        <v>5</v>
      </c>
      <c r="AE6440">
        <f t="shared" si="489"/>
        <v>2.0833333333333335</v>
      </c>
      <c r="AF6440">
        <v>2.0833333333333335</v>
      </c>
      <c r="AG6440">
        <v>2</v>
      </c>
      <c r="AN6440">
        <v>100.813</v>
      </c>
      <c r="AO6440">
        <v>1.014462</v>
      </c>
      <c r="AP6440">
        <v>-9.3825012450151998E-2</v>
      </c>
      <c r="AT6440">
        <v>12</v>
      </c>
      <c r="AV6440">
        <v>0</v>
      </c>
      <c r="AW6440">
        <v>1</v>
      </c>
      <c r="AZ6440">
        <v>92.3</v>
      </c>
      <c r="BA6440">
        <v>178.4</v>
      </c>
      <c r="BB6440">
        <v>150.6</v>
      </c>
      <c r="BC6440">
        <v>115.47499318529999</v>
      </c>
      <c r="BD6440">
        <v>102.433678602307</v>
      </c>
      <c r="BE6440">
        <v>113.26662</v>
      </c>
      <c r="BF6440">
        <v>110.3342584</v>
      </c>
    </row>
    <row r="6441" spans="1:58">
      <c r="A6441" t="s">
        <v>24</v>
      </c>
      <c r="B6441" t="s">
        <v>58</v>
      </c>
      <c r="C6441">
        <v>2016</v>
      </c>
      <c r="D6441">
        <f t="shared" si="494"/>
        <v>284</v>
      </c>
      <c r="E6441">
        <v>4</v>
      </c>
      <c r="F6441">
        <v>34486.115024999999</v>
      </c>
      <c r="G6441">
        <v>162557.20039300001</v>
      </c>
      <c r="H6441">
        <v>97667.779427000001</v>
      </c>
      <c r="I6441">
        <v>29697.043173999999</v>
      </c>
      <c r="J6441">
        <v>38018.772569000001</v>
      </c>
      <c r="K6441">
        <v>47546.201191</v>
      </c>
      <c r="L6441">
        <v>51229.747636</v>
      </c>
      <c r="M6441">
        <v>5.2472631181578002</v>
      </c>
      <c r="N6441">
        <v>2510000</v>
      </c>
      <c r="O6441">
        <f>VLOOKUP(C6441,[1]pop_15p_a!$A$8:$AL$68,27,FALSE)</f>
        <v>3488493.5976036899</v>
      </c>
      <c r="Q6441">
        <f t="shared" si="492"/>
        <v>-3683.5464449999999</v>
      </c>
      <c r="R6441">
        <f t="shared" si="493"/>
        <v>4713.7</v>
      </c>
      <c r="S6441">
        <v>4713.7</v>
      </c>
      <c r="U6441">
        <f t="shared" si="491"/>
        <v>31.7</v>
      </c>
      <c r="V6441">
        <v>31.7</v>
      </c>
      <c r="W6441">
        <v>33.5</v>
      </c>
      <c r="Z6441">
        <f t="shared" si="490"/>
        <v>5.2</v>
      </c>
      <c r="AB6441">
        <v>5.2</v>
      </c>
      <c r="AE6441">
        <f t="shared" si="489"/>
        <v>1.8333333333333333</v>
      </c>
      <c r="AF6441">
        <v>1.8333333333333333</v>
      </c>
      <c r="AG6441">
        <v>1.75</v>
      </c>
      <c r="AN6441">
        <v>101.2299</v>
      </c>
      <c r="AO6441">
        <v>1.020767</v>
      </c>
      <c r="AP6441">
        <v>-9.3825012450151998E-2</v>
      </c>
      <c r="AT6441">
        <v>12</v>
      </c>
      <c r="AV6441">
        <v>0</v>
      </c>
      <c r="AW6441">
        <v>1</v>
      </c>
      <c r="AZ6441">
        <v>92.6</v>
      </c>
      <c r="BA6441">
        <v>178</v>
      </c>
      <c r="BB6441">
        <v>150.30000000000001</v>
      </c>
      <c r="BC6441">
        <v>115.765281904066</v>
      </c>
      <c r="BD6441">
        <v>102.97951641023</v>
      </c>
      <c r="BE6441">
        <v>113.684802</v>
      </c>
      <c r="BF6441">
        <v>111.0086405</v>
      </c>
    </row>
    <row r="6442" spans="1:58">
      <c r="A6442" t="s">
        <v>24</v>
      </c>
      <c r="B6442" t="s">
        <v>58</v>
      </c>
      <c r="C6442">
        <v>2017</v>
      </c>
      <c r="D6442">
        <f t="shared" si="494"/>
        <v>285</v>
      </c>
      <c r="E6442">
        <v>1</v>
      </c>
      <c r="F6442">
        <v>34458.807994000003</v>
      </c>
      <c r="G6442">
        <v>163279.61579899999</v>
      </c>
      <c r="H6442">
        <v>98886.161540000001</v>
      </c>
      <c r="I6442">
        <v>29865.544746</v>
      </c>
      <c r="J6442">
        <v>38002.895027999999</v>
      </c>
      <c r="K6442">
        <v>47813.393685000003</v>
      </c>
      <c r="L6442">
        <v>51907.222430000002</v>
      </c>
      <c r="M6442">
        <v>4.9045301385249003</v>
      </c>
      <c r="N6442">
        <v>2540000</v>
      </c>
      <c r="O6442">
        <f>VLOOKUP(C6442,[1]pop_15p_a!$A$8:$AL$68,27,FALSE)</f>
        <v>3551627.4073316702</v>
      </c>
      <c r="Q6442">
        <f t="shared" si="492"/>
        <v>-4093.8287449999989</v>
      </c>
      <c r="R6442">
        <f t="shared" si="493"/>
        <v>4738.3999999999996</v>
      </c>
      <c r="S6442">
        <v>4738.3999999999996</v>
      </c>
      <c r="U6442">
        <f t="shared" si="491"/>
        <v>31.6</v>
      </c>
      <c r="V6442">
        <v>31.6</v>
      </c>
      <c r="W6442">
        <v>31.6</v>
      </c>
      <c r="Z6442">
        <f t="shared" si="490"/>
        <v>4.9000000000000004</v>
      </c>
      <c r="AB6442">
        <v>4.9000000000000004</v>
      </c>
      <c r="AE6442">
        <f t="shared" si="489"/>
        <v>1.75</v>
      </c>
      <c r="AF6442">
        <v>1.75</v>
      </c>
      <c r="AG6442">
        <v>1.75</v>
      </c>
      <c r="AN6442">
        <v>102.2306</v>
      </c>
      <c r="AO6442">
        <v>1.025515</v>
      </c>
      <c r="AP6442">
        <v>0.184073131559156</v>
      </c>
      <c r="AV6442">
        <v>0</v>
      </c>
      <c r="AW6442">
        <v>1</v>
      </c>
      <c r="AZ6442">
        <v>92.5</v>
      </c>
      <c r="BA6442">
        <v>177.4</v>
      </c>
      <c r="BB6442">
        <v>149.80000000000001</v>
      </c>
      <c r="BC6442">
        <v>116.48703688069099</v>
      </c>
      <c r="BD6442">
        <v>103.730572547016</v>
      </c>
      <c r="BE6442">
        <v>114.3107725</v>
      </c>
      <c r="BF6442">
        <v>112.1501743</v>
      </c>
    </row>
    <row r="6443" spans="1:58">
      <c r="A6443" t="s">
        <v>24</v>
      </c>
      <c r="B6443" t="s">
        <v>58</v>
      </c>
      <c r="C6443">
        <v>2017</v>
      </c>
      <c r="D6443">
        <f t="shared" si="494"/>
        <v>286</v>
      </c>
      <c r="E6443">
        <v>2</v>
      </c>
      <c r="F6443">
        <v>34565.509938000003</v>
      </c>
      <c r="G6443">
        <v>164479.97904000001</v>
      </c>
      <c r="H6443">
        <v>99904.631731999994</v>
      </c>
      <c r="I6443">
        <v>29881.851350000001</v>
      </c>
      <c r="J6443">
        <v>38540.085174</v>
      </c>
      <c r="K6443">
        <v>49349.047387999999</v>
      </c>
      <c r="L6443">
        <v>52400.171015</v>
      </c>
      <c r="M6443">
        <v>4.6904315196998096</v>
      </c>
      <c r="N6443">
        <v>2540000</v>
      </c>
      <c r="O6443">
        <f>VLOOKUP(C6443,[1]pop_15p_a!$A$8:$AL$68,27,FALSE)</f>
        <v>3551627.4073316702</v>
      </c>
      <c r="Q6443">
        <f t="shared" si="492"/>
        <v>-3051.1236270000009</v>
      </c>
      <c r="R6443">
        <f t="shared" si="493"/>
        <v>4758.5</v>
      </c>
      <c r="S6443">
        <v>4758.5</v>
      </c>
      <c r="U6443">
        <f t="shared" si="491"/>
        <v>31.2</v>
      </c>
      <c r="V6443">
        <v>31.2</v>
      </c>
      <c r="W6443">
        <v>31.6</v>
      </c>
      <c r="Z6443">
        <f t="shared" si="490"/>
        <v>4.7</v>
      </c>
      <c r="AB6443">
        <v>4.7</v>
      </c>
      <c r="AE6443">
        <f t="shared" ref="AE6443:AE6449" si="495">AF6443</f>
        <v>1.75</v>
      </c>
      <c r="AF6443">
        <v>1.75</v>
      </c>
      <c r="AG6443">
        <v>1.75</v>
      </c>
      <c r="AN6443">
        <v>102.2306</v>
      </c>
      <c r="AO6443">
        <v>1.0245329999999999</v>
      </c>
      <c r="AP6443">
        <v>0.184073131559156</v>
      </c>
      <c r="AV6443">
        <v>0</v>
      </c>
      <c r="AW6443">
        <v>1</v>
      </c>
      <c r="AZ6443">
        <v>92.7</v>
      </c>
      <c r="BA6443">
        <v>177.4</v>
      </c>
      <c r="BB6443">
        <v>149.9</v>
      </c>
      <c r="BC6443">
        <v>116.50234954104199</v>
      </c>
      <c r="BD6443">
        <v>104.099678975619</v>
      </c>
      <c r="BE6443">
        <v>114.09140859999999</v>
      </c>
      <c r="BF6443">
        <v>111.85797549999999</v>
      </c>
    </row>
    <row r="6444" spans="1:58">
      <c r="A6444" t="s">
        <v>24</v>
      </c>
      <c r="B6444" t="s">
        <v>58</v>
      </c>
      <c r="C6444">
        <v>2017</v>
      </c>
      <c r="D6444">
        <f t="shared" si="494"/>
        <v>287</v>
      </c>
      <c r="E6444">
        <v>3</v>
      </c>
      <c r="F6444">
        <v>34832.175365000003</v>
      </c>
      <c r="G6444">
        <v>166334.08702000001</v>
      </c>
      <c r="H6444">
        <v>100712.383953</v>
      </c>
      <c r="I6444">
        <v>30534.1155</v>
      </c>
      <c r="J6444">
        <v>39498.030164000003</v>
      </c>
      <c r="K6444">
        <v>49858.119402999997</v>
      </c>
      <c r="L6444">
        <v>53749.848424999996</v>
      </c>
      <c r="M6444">
        <v>4.7478836952521197</v>
      </c>
      <c r="N6444">
        <v>2588000</v>
      </c>
      <c r="O6444">
        <f>VLOOKUP(C6444,[1]pop_15p_a!$A$8:$AL$68,27,FALSE)</f>
        <v>3551627.4073316702</v>
      </c>
      <c r="Q6444">
        <f t="shared" si="492"/>
        <v>-3891.7290219999995</v>
      </c>
      <c r="R6444">
        <f t="shared" si="493"/>
        <v>4775.3</v>
      </c>
      <c r="S6444">
        <v>4775.3</v>
      </c>
      <c r="U6444">
        <f t="shared" si="491"/>
        <v>31.1</v>
      </c>
      <c r="V6444">
        <v>31.1</v>
      </c>
      <c r="W6444">
        <v>31.6</v>
      </c>
      <c r="Z6444">
        <f t="shared" si="490"/>
        <v>4.7</v>
      </c>
      <c r="AB6444">
        <v>4.7</v>
      </c>
      <c r="AE6444">
        <f t="shared" si="495"/>
        <v>1.75</v>
      </c>
      <c r="AF6444">
        <v>1.75</v>
      </c>
      <c r="AG6444">
        <v>1.75</v>
      </c>
      <c r="AN6444">
        <v>102.73090000000001</v>
      </c>
      <c r="AO6444">
        <v>1.029863</v>
      </c>
      <c r="AP6444">
        <v>0.184073131559156</v>
      </c>
      <c r="AV6444">
        <v>0</v>
      </c>
      <c r="AW6444">
        <v>1</v>
      </c>
      <c r="AZ6444">
        <v>92.3</v>
      </c>
      <c r="BA6444">
        <v>176.6</v>
      </c>
      <c r="BB6444">
        <v>149.4</v>
      </c>
      <c r="BC6444">
        <v>117.394042777736</v>
      </c>
      <c r="BD6444">
        <v>104.75120385358601</v>
      </c>
      <c r="BE6444">
        <v>114.410898</v>
      </c>
      <c r="BF6444">
        <v>112.40229530000001</v>
      </c>
    </row>
    <row r="6445" spans="1:58">
      <c r="A6445" t="s">
        <v>24</v>
      </c>
      <c r="B6445" t="s">
        <v>58</v>
      </c>
      <c r="C6445">
        <v>2017</v>
      </c>
      <c r="D6445">
        <f t="shared" si="494"/>
        <v>288</v>
      </c>
      <c r="E6445">
        <v>4</v>
      </c>
      <c r="F6445">
        <v>34853.588632999999</v>
      </c>
      <c r="G6445">
        <v>167133.41357100001</v>
      </c>
      <c r="H6445">
        <v>101717.346582</v>
      </c>
      <c r="I6445">
        <v>30398.227135000001</v>
      </c>
      <c r="J6445">
        <v>40421.573815000003</v>
      </c>
      <c r="K6445">
        <v>50198.438263999997</v>
      </c>
      <c r="L6445">
        <v>55676.829258999998</v>
      </c>
      <c r="M6445">
        <v>4.4770642201834896</v>
      </c>
      <c r="N6445">
        <v>2603000</v>
      </c>
      <c r="O6445">
        <f>VLOOKUP(C6445,[1]pop_15p_a!$A$8:$AL$68,27,FALSE)</f>
        <v>3551627.4073316702</v>
      </c>
      <c r="Q6445">
        <f t="shared" si="492"/>
        <v>-5478.3909950000016</v>
      </c>
      <c r="R6445">
        <f t="shared" si="493"/>
        <v>4795.3</v>
      </c>
      <c r="S6445">
        <v>4795.3</v>
      </c>
      <c r="U6445">
        <f t="shared" si="491"/>
        <v>29</v>
      </c>
      <c r="V6445">
        <v>29</v>
      </c>
      <c r="W6445">
        <v>31.6</v>
      </c>
      <c r="Z6445">
        <f t="shared" si="490"/>
        <v>4.5</v>
      </c>
      <c r="AB6445">
        <v>4.5</v>
      </c>
      <c r="AE6445">
        <f t="shared" si="495"/>
        <v>1.75</v>
      </c>
      <c r="AF6445">
        <v>1.75</v>
      </c>
      <c r="AG6445">
        <v>1.75</v>
      </c>
      <c r="AN6445">
        <v>102.8439</v>
      </c>
      <c r="AO6445">
        <v>1.031798</v>
      </c>
      <c r="AP6445">
        <v>0.184073131559156</v>
      </c>
      <c r="AV6445">
        <v>0</v>
      </c>
      <c r="AW6445">
        <v>1</v>
      </c>
      <c r="AZ6445">
        <v>92.4</v>
      </c>
      <c r="BA6445">
        <v>176.5</v>
      </c>
      <c r="BB6445">
        <v>149</v>
      </c>
      <c r="BC6445">
        <v>121.123304791132</v>
      </c>
      <c r="BD6445">
        <v>105.347638657826</v>
      </c>
      <c r="BE6445">
        <v>118.0952869</v>
      </c>
      <c r="BF6445">
        <v>116.3761088</v>
      </c>
    </row>
    <row r="6446" spans="1:58">
      <c r="A6446" t="s">
        <v>24</v>
      </c>
      <c r="B6446" t="s">
        <v>58</v>
      </c>
      <c r="C6446">
        <v>2018</v>
      </c>
      <c r="D6446">
        <f t="shared" si="494"/>
        <v>289</v>
      </c>
      <c r="E6446">
        <v>1</v>
      </c>
      <c r="F6446">
        <v>34889.995454999997</v>
      </c>
      <c r="G6446">
        <v>168075.57510799999</v>
      </c>
      <c r="H6446">
        <v>102025.319001</v>
      </c>
      <c r="I6446">
        <v>30528.679964999999</v>
      </c>
      <c r="J6446">
        <v>40686.199502000003</v>
      </c>
      <c r="K6446">
        <v>49964.996400999997</v>
      </c>
      <c r="L6446">
        <v>56428.114536000001</v>
      </c>
      <c r="Q6446">
        <f t="shared" si="492"/>
        <v>-6463.1181350000043</v>
      </c>
      <c r="R6446">
        <f t="shared" si="493"/>
        <v>4817.3</v>
      </c>
      <c r="S6446">
        <v>4817.3</v>
      </c>
      <c r="U6446">
        <f t="shared" si="491"/>
        <v>29.8</v>
      </c>
      <c r="V6446">
        <v>29.8</v>
      </c>
      <c r="W6446">
        <v>29.8</v>
      </c>
      <c r="Z6446">
        <f t="shared" si="490"/>
        <v>4.4000000000000004</v>
      </c>
      <c r="AB6446">
        <v>4.4000000000000004</v>
      </c>
      <c r="AE6446">
        <f t="shared" si="495"/>
        <v>1.75</v>
      </c>
      <c r="AF6446">
        <v>1.75</v>
      </c>
      <c r="AG6446">
        <v>1.75</v>
      </c>
      <c r="AN6446">
        <v>103.35509999999999</v>
      </c>
      <c r="AO6446">
        <v>1.0349120000000001</v>
      </c>
      <c r="AP6446">
        <v>0.60736070309699197</v>
      </c>
      <c r="AV6446">
        <v>0</v>
      </c>
      <c r="AW6446">
        <v>1</v>
      </c>
      <c r="AZ6446">
        <v>92.7</v>
      </c>
      <c r="BA6446">
        <v>176.5</v>
      </c>
      <c r="BB6446">
        <v>149.1</v>
      </c>
      <c r="BC6446">
        <v>123.508502614503</v>
      </c>
      <c r="BD6446">
        <v>105.92084157801899</v>
      </c>
      <c r="BE6446">
        <v>119.5666597</v>
      </c>
      <c r="BF6446">
        <v>117.4093601</v>
      </c>
    </row>
    <row r="6447" spans="1:58">
      <c r="A6447" t="s">
        <v>24</v>
      </c>
      <c r="B6447" t="s">
        <v>58</v>
      </c>
      <c r="C6447">
        <v>2018</v>
      </c>
      <c r="D6447">
        <f t="shared" si="494"/>
        <v>290</v>
      </c>
      <c r="E6447">
        <v>2</v>
      </c>
      <c r="F6447">
        <v>35112.069479999998</v>
      </c>
      <c r="G6447">
        <v>169770.36714300001</v>
      </c>
      <c r="H6447">
        <v>103078.908855</v>
      </c>
      <c r="I6447">
        <v>30933.627291000001</v>
      </c>
      <c r="J6447">
        <v>40662.38319</v>
      </c>
      <c r="K6447">
        <v>50713.135385000001</v>
      </c>
      <c r="L6447">
        <v>56939.515742000003</v>
      </c>
      <c r="Q6447">
        <f t="shared" si="492"/>
        <v>-6226.3803570000018</v>
      </c>
      <c r="R6447">
        <f t="shared" si="493"/>
        <v>4835.1000000000004</v>
      </c>
      <c r="S6447">
        <v>4835.1000000000004</v>
      </c>
      <c r="U6447">
        <f t="shared" si="491"/>
        <v>29.8</v>
      </c>
      <c r="V6447">
        <v>29.8</v>
      </c>
      <c r="W6447">
        <v>29.8</v>
      </c>
      <c r="Z6447">
        <f t="shared" ref="Z6447:Z6448" si="496">AB6447</f>
        <v>4.4000000000000004</v>
      </c>
      <c r="AB6447">
        <v>4.4000000000000004</v>
      </c>
      <c r="AE6447">
        <f t="shared" si="495"/>
        <v>1.75</v>
      </c>
      <c r="AF6447">
        <v>1.75</v>
      </c>
      <c r="AG6447">
        <v>1.75</v>
      </c>
      <c r="AN6447">
        <v>103.764</v>
      </c>
      <c r="AO6447">
        <v>1.0352889999999999</v>
      </c>
      <c r="AP6447">
        <v>0.60736070309699197</v>
      </c>
      <c r="AV6447">
        <v>0</v>
      </c>
      <c r="AW6447">
        <v>1</v>
      </c>
      <c r="AZ6447">
        <v>92.9</v>
      </c>
      <c r="BA6447">
        <v>177</v>
      </c>
      <c r="BB6447">
        <v>149.69999999999999</v>
      </c>
      <c r="BC6447">
        <v>120.83212110143</v>
      </c>
      <c r="BD6447">
        <v>106.694768767288</v>
      </c>
      <c r="BE6447">
        <v>116.8434903</v>
      </c>
      <c r="BF6447">
        <v>114.0540551</v>
      </c>
    </row>
    <row r="6448" spans="1:58">
      <c r="A6448" t="s">
        <v>24</v>
      </c>
      <c r="B6448" t="s">
        <v>58</v>
      </c>
      <c r="C6448">
        <v>2018</v>
      </c>
      <c r="D6448">
        <f t="shared" si="494"/>
        <v>291</v>
      </c>
      <c r="E6448">
        <v>3</v>
      </c>
      <c r="F6448">
        <v>35104.568997000002</v>
      </c>
      <c r="G6448">
        <v>170292.26420400001</v>
      </c>
      <c r="H6448">
        <v>104124.39417100001</v>
      </c>
      <c r="I6448">
        <v>30792.303392000002</v>
      </c>
      <c r="J6448">
        <v>40111.961759999998</v>
      </c>
      <c r="K6448">
        <v>50406.567154999997</v>
      </c>
      <c r="L6448">
        <v>56557.282882</v>
      </c>
      <c r="Q6448">
        <f t="shared" si="492"/>
        <v>-6150.7157270000025</v>
      </c>
      <c r="R6448">
        <f t="shared" si="493"/>
        <v>4851</v>
      </c>
      <c r="S6448">
        <v>4851</v>
      </c>
      <c r="U6448">
        <f t="shared" si="491"/>
        <v>29.9</v>
      </c>
      <c r="V6448">
        <v>29.9</v>
      </c>
      <c r="W6448">
        <v>29.8</v>
      </c>
      <c r="Z6448">
        <f t="shared" si="496"/>
        <v>4</v>
      </c>
      <c r="AB6448">
        <v>4</v>
      </c>
      <c r="AE6448">
        <f t="shared" si="495"/>
        <v>1.75</v>
      </c>
      <c r="AF6448">
        <v>1.75</v>
      </c>
      <c r="AG6448">
        <v>1.75</v>
      </c>
      <c r="AN6448">
        <v>104.6841</v>
      </c>
      <c r="AO6448">
        <v>1.041668</v>
      </c>
      <c r="AP6448">
        <v>0.60736070309699197</v>
      </c>
      <c r="AV6448">
        <v>0</v>
      </c>
      <c r="AW6448">
        <v>1</v>
      </c>
      <c r="AZ6448">
        <v>93.3</v>
      </c>
      <c r="BA6448">
        <v>177.1</v>
      </c>
      <c r="BB6448">
        <v>149.80000000000001</v>
      </c>
      <c r="BD6448">
        <v>107.199214230377</v>
      </c>
    </row>
    <row r="6449" spans="1:56">
      <c r="A6449" t="s">
        <v>24</v>
      </c>
      <c r="B6449" t="s">
        <v>58</v>
      </c>
      <c r="C6449">
        <v>2018</v>
      </c>
      <c r="D6449">
        <f t="shared" si="494"/>
        <v>292</v>
      </c>
      <c r="E6449">
        <v>4</v>
      </c>
      <c r="F6449">
        <v>35186.985668000001</v>
      </c>
      <c r="G6449">
        <v>171423.956779</v>
      </c>
      <c r="H6449">
        <v>105121.252263</v>
      </c>
      <c r="I6449">
        <v>31107.564397999999</v>
      </c>
      <c r="J6449">
        <v>40717.954584999999</v>
      </c>
      <c r="K6449">
        <v>51149.081033000002</v>
      </c>
      <c r="L6449">
        <v>56512.469374</v>
      </c>
      <c r="Q6449">
        <f t="shared" si="492"/>
        <v>-5363.388340999998</v>
      </c>
      <c r="R6449">
        <f t="shared" si="493"/>
        <v>4871.8</v>
      </c>
      <c r="S6449">
        <v>4871.8</v>
      </c>
      <c r="U6449">
        <f t="shared" si="491"/>
        <v>30.7</v>
      </c>
      <c r="V6449">
        <v>30.7</v>
      </c>
      <c r="W6449">
        <v>29.8</v>
      </c>
      <c r="AE6449">
        <f t="shared" si="495"/>
        <v>1.75</v>
      </c>
      <c r="AF6449">
        <v>1.75</v>
      </c>
      <c r="AG6449">
        <v>1.75</v>
      </c>
      <c r="AO6449">
        <v>1.0472809999999999</v>
      </c>
      <c r="AP6449">
        <v>0.60736070309699197</v>
      </c>
      <c r="AV6449">
        <v>0</v>
      </c>
      <c r="AW6449">
        <v>1</v>
      </c>
      <c r="BD6449">
        <v>107.84437164729501</v>
      </c>
    </row>
    <row r="6450" spans="1:56">
      <c r="A6450" t="s">
        <v>24</v>
      </c>
      <c r="B6450" t="s">
        <v>58</v>
      </c>
      <c r="C6450">
        <v>2019</v>
      </c>
      <c r="D6450">
        <f t="shared" si="494"/>
        <v>293</v>
      </c>
      <c r="E6450">
        <v>1</v>
      </c>
      <c r="F6450">
        <v>35345.443275999998</v>
      </c>
      <c r="G6450">
        <v>173008.87574799999</v>
      </c>
      <c r="H6450">
        <v>105572.404842</v>
      </c>
      <c r="I6450">
        <v>31441.849773999998</v>
      </c>
      <c r="J6450">
        <v>41829.382473999998</v>
      </c>
      <c r="K6450">
        <v>52527.231791999999</v>
      </c>
      <c r="L6450">
        <v>56847.252637999998</v>
      </c>
      <c r="Q6450">
        <f t="shared" si="492"/>
        <v>-4320.0208459999994</v>
      </c>
      <c r="R6450">
        <f t="shared" si="493"/>
        <v>4894.8</v>
      </c>
      <c r="S6450">
        <v>4894.8</v>
      </c>
      <c r="U6450">
        <f t="shared" si="491"/>
        <v>27.9</v>
      </c>
      <c r="V6450">
        <v>27.9</v>
      </c>
      <c r="W6450">
        <v>29.6</v>
      </c>
    </row>
    <row r="6451" spans="1:56">
      <c r="A6451" t="s">
        <v>24</v>
      </c>
      <c r="B6451" t="s">
        <v>58</v>
      </c>
      <c r="C6451">
        <v>2019</v>
      </c>
      <c r="D6451">
        <f t="shared" si="494"/>
        <v>294</v>
      </c>
      <c r="E6451">
        <v>2</v>
      </c>
      <c r="F6451">
        <v>35468.846319999997</v>
      </c>
      <c r="G6451">
        <v>174222.973122</v>
      </c>
      <c r="H6451">
        <v>106096.49825600001</v>
      </c>
      <c r="I6451">
        <v>31629.375716999999</v>
      </c>
      <c r="J6451">
        <v>41416.566400999996</v>
      </c>
      <c r="K6451">
        <v>51596.276892000002</v>
      </c>
      <c r="L6451">
        <v>56689.087316999998</v>
      </c>
      <c r="Q6451">
        <f t="shared" si="492"/>
        <v>-5092.810424999996</v>
      </c>
      <c r="R6451">
        <f t="shared" si="493"/>
        <v>4912</v>
      </c>
      <c r="S6451">
        <v>4912</v>
      </c>
      <c r="W6451">
        <v>29.6</v>
      </c>
    </row>
    <row r="6452" spans="1:56">
      <c r="A6452" t="s">
        <v>25</v>
      </c>
      <c r="B6452" t="s">
        <v>59</v>
      </c>
      <c r="C6452">
        <v>1955</v>
      </c>
      <c r="D6452">
        <f t="shared" si="494"/>
        <v>37</v>
      </c>
      <c r="E6452">
        <v>1</v>
      </c>
      <c r="AT6452">
        <v>11</v>
      </c>
      <c r="AV6452">
        <v>0</v>
      </c>
      <c r="AW6452">
        <v>1</v>
      </c>
    </row>
    <row r="6453" spans="1:56">
      <c r="A6453" t="s">
        <v>25</v>
      </c>
      <c r="B6453" t="s">
        <v>59</v>
      </c>
      <c r="C6453">
        <v>1955</v>
      </c>
      <c r="D6453">
        <f t="shared" si="494"/>
        <v>38</v>
      </c>
      <c r="E6453">
        <v>2</v>
      </c>
      <c r="AN6453">
        <v>7.2149200000000002</v>
      </c>
      <c r="AT6453">
        <v>11</v>
      </c>
      <c r="AV6453">
        <v>0</v>
      </c>
      <c r="AW6453">
        <v>1</v>
      </c>
    </row>
    <row r="6454" spans="1:56">
      <c r="A6454" t="s">
        <v>25</v>
      </c>
      <c r="B6454" t="s">
        <v>59</v>
      </c>
      <c r="C6454">
        <v>1955</v>
      </c>
      <c r="D6454">
        <f t="shared" si="494"/>
        <v>39</v>
      </c>
      <c r="E6454">
        <v>3</v>
      </c>
      <c r="AN6454">
        <v>7.23881</v>
      </c>
      <c r="AT6454">
        <v>11</v>
      </c>
      <c r="AV6454">
        <v>0</v>
      </c>
      <c r="AW6454">
        <v>1</v>
      </c>
    </row>
    <row r="6455" spans="1:56">
      <c r="A6455" t="s">
        <v>25</v>
      </c>
      <c r="B6455" t="s">
        <v>59</v>
      </c>
      <c r="C6455">
        <v>1955</v>
      </c>
      <c r="D6455">
        <f t="shared" si="494"/>
        <v>40</v>
      </c>
      <c r="E6455">
        <v>4</v>
      </c>
      <c r="AN6455">
        <v>7.23881</v>
      </c>
      <c r="AT6455">
        <v>11</v>
      </c>
      <c r="AV6455">
        <v>0</v>
      </c>
      <c r="AW6455">
        <v>1</v>
      </c>
    </row>
    <row r="6456" spans="1:56">
      <c r="A6456" t="s">
        <v>25</v>
      </c>
      <c r="B6456" t="s">
        <v>59</v>
      </c>
      <c r="C6456">
        <v>1956</v>
      </c>
      <c r="D6456">
        <f t="shared" si="494"/>
        <v>41</v>
      </c>
      <c r="E6456">
        <v>1</v>
      </c>
      <c r="AN6456">
        <v>7.2865909999999996</v>
      </c>
      <c r="AT6456">
        <v>11</v>
      </c>
      <c r="AV6456">
        <v>0</v>
      </c>
      <c r="AW6456">
        <v>1</v>
      </c>
    </row>
    <row r="6457" spans="1:56">
      <c r="A6457" t="s">
        <v>25</v>
      </c>
      <c r="B6457" t="s">
        <v>59</v>
      </c>
      <c r="C6457">
        <v>1956</v>
      </c>
      <c r="D6457">
        <f t="shared" si="494"/>
        <v>42</v>
      </c>
      <c r="E6457">
        <v>2</v>
      </c>
      <c r="AN6457">
        <v>7.5493860000000002</v>
      </c>
      <c r="AT6457">
        <v>2</v>
      </c>
      <c r="AV6457">
        <v>0</v>
      </c>
      <c r="AW6457">
        <v>1</v>
      </c>
    </row>
    <row r="6458" spans="1:56">
      <c r="A6458" t="s">
        <v>25</v>
      </c>
      <c r="B6458" t="s">
        <v>59</v>
      </c>
      <c r="C6458">
        <v>1956</v>
      </c>
      <c r="D6458">
        <f t="shared" si="494"/>
        <v>43</v>
      </c>
      <c r="E6458">
        <v>3</v>
      </c>
      <c r="AN6458">
        <v>7.5971669999999998</v>
      </c>
      <c r="AT6458">
        <v>2</v>
      </c>
      <c r="AV6458">
        <v>0</v>
      </c>
      <c r="AW6458">
        <v>1</v>
      </c>
    </row>
    <row r="6459" spans="1:56">
      <c r="A6459" t="s">
        <v>25</v>
      </c>
      <c r="B6459" t="s">
        <v>59</v>
      </c>
      <c r="C6459">
        <v>1956</v>
      </c>
      <c r="D6459">
        <f t="shared" si="494"/>
        <v>44</v>
      </c>
      <c r="E6459">
        <v>4</v>
      </c>
      <c r="AN6459">
        <v>7.5493860000000002</v>
      </c>
      <c r="AT6459">
        <v>2</v>
      </c>
      <c r="AV6459">
        <v>0</v>
      </c>
      <c r="AW6459">
        <v>1</v>
      </c>
    </row>
    <row r="6460" spans="1:56">
      <c r="A6460" t="s">
        <v>25</v>
      </c>
      <c r="B6460" t="s">
        <v>59</v>
      </c>
      <c r="C6460">
        <v>1957</v>
      </c>
      <c r="D6460">
        <f t="shared" si="494"/>
        <v>45</v>
      </c>
      <c r="E6460">
        <v>1</v>
      </c>
      <c r="AN6460">
        <v>7.6210579999999997</v>
      </c>
      <c r="AT6460">
        <v>2</v>
      </c>
      <c r="AV6460">
        <v>0</v>
      </c>
      <c r="AW6460">
        <v>1</v>
      </c>
    </row>
    <row r="6461" spans="1:56">
      <c r="A6461" t="s">
        <v>25</v>
      </c>
      <c r="B6461" t="s">
        <v>59</v>
      </c>
      <c r="C6461">
        <v>1957</v>
      </c>
      <c r="D6461">
        <f t="shared" si="494"/>
        <v>46</v>
      </c>
      <c r="E6461">
        <v>2</v>
      </c>
      <c r="AN6461">
        <v>7.7405099999999996</v>
      </c>
      <c r="AT6461">
        <v>2</v>
      </c>
      <c r="AV6461">
        <v>0</v>
      </c>
      <c r="AW6461">
        <v>1</v>
      </c>
    </row>
    <row r="6462" spans="1:56">
      <c r="A6462" t="s">
        <v>25</v>
      </c>
      <c r="B6462" t="s">
        <v>59</v>
      </c>
      <c r="C6462">
        <v>1957</v>
      </c>
      <c r="D6462">
        <f t="shared" si="494"/>
        <v>47</v>
      </c>
      <c r="E6462">
        <v>3</v>
      </c>
      <c r="AN6462">
        <v>7.7405099999999996</v>
      </c>
      <c r="AT6462">
        <v>2</v>
      </c>
      <c r="AV6462">
        <v>0</v>
      </c>
      <c r="AW6462">
        <v>1</v>
      </c>
    </row>
    <row r="6463" spans="1:56">
      <c r="A6463" t="s">
        <v>25</v>
      </c>
      <c r="B6463" t="s">
        <v>59</v>
      </c>
      <c r="C6463">
        <v>1957</v>
      </c>
      <c r="D6463">
        <f t="shared" si="494"/>
        <v>48</v>
      </c>
      <c r="E6463">
        <v>4</v>
      </c>
      <c r="AN6463">
        <v>7.7405099999999996</v>
      </c>
      <c r="AT6463">
        <v>2</v>
      </c>
      <c r="AV6463">
        <v>0</v>
      </c>
      <c r="AW6463">
        <v>1</v>
      </c>
    </row>
    <row r="6464" spans="1:56">
      <c r="A6464" t="s">
        <v>25</v>
      </c>
      <c r="B6464" t="s">
        <v>59</v>
      </c>
      <c r="C6464">
        <v>1958</v>
      </c>
      <c r="D6464">
        <f t="shared" si="494"/>
        <v>49</v>
      </c>
      <c r="E6464">
        <v>1</v>
      </c>
      <c r="AN6464">
        <v>7.8360719999999997</v>
      </c>
      <c r="AT6464">
        <v>2</v>
      </c>
      <c r="AV6464">
        <v>0</v>
      </c>
      <c r="AW6464">
        <v>1</v>
      </c>
    </row>
    <row r="6465" spans="1:54">
      <c r="A6465" t="s">
        <v>25</v>
      </c>
      <c r="B6465" t="s">
        <v>59</v>
      </c>
      <c r="C6465">
        <v>1958</v>
      </c>
      <c r="D6465">
        <f t="shared" si="494"/>
        <v>50</v>
      </c>
      <c r="E6465">
        <v>2</v>
      </c>
      <c r="AN6465">
        <v>8.0749759999999995</v>
      </c>
      <c r="AT6465">
        <v>2</v>
      </c>
      <c r="AV6465">
        <v>0</v>
      </c>
      <c r="AW6465">
        <v>1</v>
      </c>
    </row>
    <row r="6466" spans="1:54">
      <c r="A6466" t="s">
        <v>25</v>
      </c>
      <c r="B6466" t="s">
        <v>59</v>
      </c>
      <c r="C6466">
        <v>1958</v>
      </c>
      <c r="D6466">
        <f t="shared" si="494"/>
        <v>51</v>
      </c>
      <c r="E6466">
        <v>3</v>
      </c>
      <c r="AN6466">
        <v>8.2422090000000008</v>
      </c>
      <c r="AT6466">
        <v>2</v>
      </c>
      <c r="AV6466">
        <v>0</v>
      </c>
      <c r="AW6466">
        <v>1</v>
      </c>
    </row>
    <row r="6467" spans="1:54">
      <c r="A6467" t="s">
        <v>25</v>
      </c>
      <c r="B6467" t="s">
        <v>59</v>
      </c>
      <c r="C6467">
        <v>1958</v>
      </c>
      <c r="D6467">
        <f t="shared" si="494"/>
        <v>52</v>
      </c>
      <c r="E6467">
        <v>4</v>
      </c>
      <c r="AN6467">
        <v>8.2422090000000008</v>
      </c>
      <c r="AT6467">
        <v>2</v>
      </c>
      <c r="AV6467">
        <v>0</v>
      </c>
      <c r="AW6467">
        <v>1</v>
      </c>
    </row>
    <row r="6468" spans="1:54">
      <c r="A6468" t="s">
        <v>25</v>
      </c>
      <c r="B6468" t="s">
        <v>59</v>
      </c>
      <c r="C6468">
        <v>1959</v>
      </c>
      <c r="D6468">
        <f t="shared" si="494"/>
        <v>53</v>
      </c>
      <c r="E6468">
        <v>1</v>
      </c>
      <c r="AN6468">
        <v>8.2660999999999998</v>
      </c>
      <c r="AT6468">
        <v>2</v>
      </c>
      <c r="AV6468">
        <v>0</v>
      </c>
      <c r="AW6468">
        <v>1</v>
      </c>
    </row>
    <row r="6469" spans="1:54">
      <c r="A6469" t="s">
        <v>25</v>
      </c>
      <c r="B6469" t="s">
        <v>59</v>
      </c>
      <c r="C6469">
        <v>1959</v>
      </c>
      <c r="D6469">
        <f t="shared" ref="D6469:D6532" si="497">D6211</f>
        <v>54</v>
      </c>
      <c r="E6469">
        <v>2</v>
      </c>
      <c r="AN6469">
        <v>8.2422090000000008</v>
      </c>
      <c r="AT6469">
        <v>2</v>
      </c>
      <c r="AV6469">
        <v>0</v>
      </c>
      <c r="AW6469">
        <v>1</v>
      </c>
    </row>
    <row r="6470" spans="1:54">
      <c r="A6470" t="s">
        <v>25</v>
      </c>
      <c r="B6470" t="s">
        <v>59</v>
      </c>
      <c r="C6470">
        <v>1959</v>
      </c>
      <c r="D6470">
        <f t="shared" si="497"/>
        <v>55</v>
      </c>
      <c r="E6470">
        <v>3</v>
      </c>
      <c r="AN6470">
        <v>8.3138810000000003</v>
      </c>
      <c r="AT6470">
        <v>2</v>
      </c>
      <c r="AV6470">
        <v>0</v>
      </c>
      <c r="AW6470">
        <v>1</v>
      </c>
    </row>
    <row r="6471" spans="1:54">
      <c r="A6471" t="s">
        <v>25</v>
      </c>
      <c r="B6471" t="s">
        <v>59</v>
      </c>
      <c r="C6471">
        <v>1959</v>
      </c>
      <c r="D6471">
        <f t="shared" si="497"/>
        <v>56</v>
      </c>
      <c r="E6471">
        <v>4</v>
      </c>
      <c r="AN6471">
        <v>8.3138810000000003</v>
      </c>
      <c r="AT6471">
        <v>2</v>
      </c>
      <c r="AV6471">
        <v>0</v>
      </c>
      <c r="AW6471">
        <v>1</v>
      </c>
    </row>
    <row r="6472" spans="1:54">
      <c r="A6472" t="s">
        <v>25</v>
      </c>
      <c r="B6472" t="s">
        <v>59</v>
      </c>
      <c r="C6472">
        <v>1960</v>
      </c>
      <c r="D6472">
        <f t="shared" si="497"/>
        <v>57</v>
      </c>
      <c r="E6472">
        <v>1</v>
      </c>
      <c r="G6472">
        <v>53885.331764000002</v>
      </c>
      <c r="H6472">
        <v>24364.026422999999</v>
      </c>
      <c r="I6472">
        <v>8158.6557590000002</v>
      </c>
      <c r="J6472">
        <v>11558.367358</v>
      </c>
      <c r="K6472">
        <v>12808.990182</v>
      </c>
      <c r="L6472">
        <v>9239.5410350000002</v>
      </c>
      <c r="O6472">
        <f>VLOOKUP(C6472,[1]pop_15p_a!$A$8:$AL$68,28,FALSE)</f>
        <v>2505555.5015693102</v>
      </c>
      <c r="Q6472">
        <f t="shared" ref="Q6472:Q6530" si="498">K6472-L6472</f>
        <v>3569.4491469999994</v>
      </c>
      <c r="R6472">
        <v>3581.239</v>
      </c>
      <c r="AK6472">
        <v>3.5</v>
      </c>
      <c r="AN6472">
        <v>8.3138810000000003</v>
      </c>
      <c r="AT6472">
        <v>2</v>
      </c>
      <c r="AV6472">
        <v>0</v>
      </c>
      <c r="AW6472">
        <v>1</v>
      </c>
      <c r="AY6472">
        <v>1</v>
      </c>
    </row>
    <row r="6473" spans="1:54">
      <c r="A6473" t="s">
        <v>25</v>
      </c>
      <c r="B6473" t="s">
        <v>59</v>
      </c>
      <c r="C6473">
        <v>1960</v>
      </c>
      <c r="D6473">
        <f t="shared" si="497"/>
        <v>58</v>
      </c>
      <c r="E6473">
        <v>2</v>
      </c>
      <c r="G6473">
        <v>54297.479207999997</v>
      </c>
      <c r="H6473">
        <v>24525.089100000001</v>
      </c>
      <c r="I6473">
        <v>8225.4579209999993</v>
      </c>
      <c r="J6473">
        <v>11709.055236</v>
      </c>
      <c r="K6473">
        <v>12933.160382</v>
      </c>
      <c r="L6473">
        <v>9344.3745679999993</v>
      </c>
      <c r="O6473">
        <f>VLOOKUP(C6473,[1]pop_15p_a!$A$8:$AL$68,28,FALSE)</f>
        <v>2505555.5015693102</v>
      </c>
      <c r="Q6473">
        <f t="shared" si="498"/>
        <v>3588.7858140000008</v>
      </c>
      <c r="R6473">
        <v>3581.239</v>
      </c>
      <c r="AK6473">
        <v>3.5</v>
      </c>
      <c r="AN6473">
        <v>8.3138810000000003</v>
      </c>
      <c r="AT6473">
        <v>2</v>
      </c>
      <c r="AV6473">
        <v>0</v>
      </c>
      <c r="AW6473">
        <v>1</v>
      </c>
      <c r="AY6473">
        <v>1</v>
      </c>
    </row>
    <row r="6474" spans="1:54">
      <c r="A6474" t="s">
        <v>25</v>
      </c>
      <c r="B6474" t="s">
        <v>59</v>
      </c>
      <c r="C6474">
        <v>1960</v>
      </c>
      <c r="D6474">
        <f t="shared" si="497"/>
        <v>59</v>
      </c>
      <c r="E6474">
        <v>3</v>
      </c>
      <c r="G6474">
        <v>54961.957114999997</v>
      </c>
      <c r="H6474">
        <v>24793.191844000001</v>
      </c>
      <c r="I6474">
        <v>8326.7014390000004</v>
      </c>
      <c r="J6474">
        <v>11983.503473999999</v>
      </c>
      <c r="K6474">
        <v>13109.405314</v>
      </c>
      <c r="L6474">
        <v>9521.4917509999996</v>
      </c>
      <c r="O6474">
        <f>VLOOKUP(C6474,[1]pop_15p_a!$A$8:$AL$68,28,FALSE)</f>
        <v>2505555.5015693102</v>
      </c>
      <c r="Q6474">
        <f t="shared" si="498"/>
        <v>3587.9135630000001</v>
      </c>
      <c r="R6474">
        <v>3581.239</v>
      </c>
      <c r="AK6474">
        <v>3.5</v>
      </c>
      <c r="AN6474">
        <v>8.3138810000000003</v>
      </c>
      <c r="AT6474">
        <v>2</v>
      </c>
      <c r="AV6474">
        <v>0</v>
      </c>
      <c r="AW6474">
        <v>1</v>
      </c>
      <c r="AY6474">
        <v>1</v>
      </c>
    </row>
    <row r="6475" spans="1:54">
      <c r="A6475" t="s">
        <v>25</v>
      </c>
      <c r="B6475" t="s">
        <v>59</v>
      </c>
      <c r="C6475">
        <v>1960</v>
      </c>
      <c r="D6475">
        <f t="shared" si="497"/>
        <v>60</v>
      </c>
      <c r="E6475">
        <v>4</v>
      </c>
      <c r="G6475">
        <v>55878.788548999997</v>
      </c>
      <c r="H6475">
        <v>25168.334655999999</v>
      </c>
      <c r="I6475">
        <v>8462.3886540000003</v>
      </c>
      <c r="J6475">
        <v>12381.715812</v>
      </c>
      <c r="K6475">
        <v>13337.729503</v>
      </c>
      <c r="L6475">
        <v>9770.8925849999996</v>
      </c>
      <c r="O6475">
        <f>VLOOKUP(C6475,[1]pop_15p_a!$A$8:$AL$68,28,FALSE)</f>
        <v>2505555.5015693102</v>
      </c>
      <c r="Q6475">
        <f t="shared" si="498"/>
        <v>3566.8369180000009</v>
      </c>
      <c r="R6475">
        <v>3581.239</v>
      </c>
      <c r="AK6475">
        <v>3.5</v>
      </c>
      <c r="AN6475">
        <v>8.3138810000000003</v>
      </c>
      <c r="AT6475">
        <v>2</v>
      </c>
      <c r="AV6475">
        <v>0</v>
      </c>
      <c r="AW6475">
        <v>1</v>
      </c>
      <c r="AY6475">
        <v>1</v>
      </c>
      <c r="BA6475">
        <v>115.5</v>
      </c>
      <c r="BB6475">
        <v>30.6</v>
      </c>
    </row>
    <row r="6476" spans="1:54">
      <c r="A6476" t="s">
        <v>25</v>
      </c>
      <c r="B6476" t="s">
        <v>59</v>
      </c>
      <c r="C6476">
        <v>1961</v>
      </c>
      <c r="D6476">
        <f t="shared" si="497"/>
        <v>61</v>
      </c>
      <c r="E6476">
        <v>1</v>
      </c>
      <c r="G6476">
        <v>57047.950446000003</v>
      </c>
      <c r="H6476">
        <v>25650.534572</v>
      </c>
      <c r="I6476">
        <v>8632.514889</v>
      </c>
      <c r="J6476">
        <v>12903.688509</v>
      </c>
      <c r="K6476">
        <v>13618.130687000001</v>
      </c>
      <c r="L6476">
        <v>10092.575671000001</v>
      </c>
      <c r="O6476">
        <f>VLOOKUP(C6476,[1]pop_15p_a!$A$8:$AL$68,28,FALSE)</f>
        <v>2532378.0749257901</v>
      </c>
      <c r="Q6476">
        <f t="shared" si="498"/>
        <v>3525.5550160000003</v>
      </c>
      <c r="R6476">
        <v>3609.8</v>
      </c>
      <c r="AK6476">
        <v>3.5</v>
      </c>
      <c r="AN6476">
        <v>8.337771</v>
      </c>
      <c r="AT6476">
        <v>2</v>
      </c>
      <c r="AV6476">
        <v>0</v>
      </c>
      <c r="AW6476">
        <v>1</v>
      </c>
      <c r="AY6476">
        <v>1</v>
      </c>
      <c r="BA6476">
        <v>116.5</v>
      </c>
      <c r="BB6476">
        <v>30.9</v>
      </c>
    </row>
    <row r="6477" spans="1:54">
      <c r="A6477" t="s">
        <v>25</v>
      </c>
      <c r="B6477" t="s">
        <v>59</v>
      </c>
      <c r="C6477">
        <v>1961</v>
      </c>
      <c r="D6477">
        <f t="shared" si="497"/>
        <v>62</v>
      </c>
      <c r="E6477">
        <v>2</v>
      </c>
      <c r="G6477">
        <v>57972.854610000002</v>
      </c>
      <c r="H6477">
        <v>26044.587852000001</v>
      </c>
      <c r="I6477">
        <v>8779.3669659999996</v>
      </c>
      <c r="J6477">
        <v>13303.501759999999</v>
      </c>
      <c r="K6477">
        <v>13874.444987999999</v>
      </c>
      <c r="L6477">
        <v>10356.30651</v>
      </c>
      <c r="O6477">
        <f>VLOOKUP(C6477,[1]pop_15p_a!$A$8:$AL$68,28,FALSE)</f>
        <v>2532378.0749257901</v>
      </c>
      <c r="Q6477">
        <f t="shared" si="498"/>
        <v>3518.1384779999989</v>
      </c>
      <c r="R6477">
        <v>3609.8</v>
      </c>
      <c r="AK6477">
        <v>3.5</v>
      </c>
      <c r="AN6477">
        <v>8.4333329999999993</v>
      </c>
      <c r="AT6477">
        <v>2</v>
      </c>
      <c r="AV6477">
        <v>0</v>
      </c>
      <c r="AW6477">
        <v>1</v>
      </c>
      <c r="AY6477">
        <v>1</v>
      </c>
      <c r="BA6477">
        <v>117</v>
      </c>
      <c r="BB6477">
        <v>31</v>
      </c>
    </row>
    <row r="6478" spans="1:54">
      <c r="A6478" t="s">
        <v>25</v>
      </c>
      <c r="B6478" t="s">
        <v>59</v>
      </c>
      <c r="C6478">
        <v>1961</v>
      </c>
      <c r="D6478">
        <f t="shared" si="497"/>
        <v>63</v>
      </c>
      <c r="E6478">
        <v>3</v>
      </c>
      <c r="G6478">
        <v>58653.501041000003</v>
      </c>
      <c r="H6478">
        <v>26350.494498</v>
      </c>
      <c r="I6478">
        <v>8902.9448859999993</v>
      </c>
      <c r="J6478">
        <v>13581.153695999999</v>
      </c>
      <c r="K6478">
        <v>14106.672406</v>
      </c>
      <c r="L6478">
        <v>10562.085101999999</v>
      </c>
      <c r="O6478">
        <f>VLOOKUP(C6478,[1]pop_15p_a!$A$8:$AL$68,28,FALSE)</f>
        <v>2532378.0749257901</v>
      </c>
      <c r="Q6478">
        <f t="shared" si="498"/>
        <v>3544.5873040000006</v>
      </c>
      <c r="R6478">
        <v>3609.8</v>
      </c>
      <c r="AK6478">
        <v>3.5</v>
      </c>
      <c r="AN6478">
        <v>8.5288950000000003</v>
      </c>
      <c r="AT6478">
        <v>2</v>
      </c>
      <c r="AV6478">
        <v>0</v>
      </c>
      <c r="AW6478">
        <v>1</v>
      </c>
      <c r="AY6478">
        <v>1</v>
      </c>
      <c r="BA6478">
        <v>117.1</v>
      </c>
      <c r="BB6478">
        <v>31.1</v>
      </c>
    </row>
    <row r="6479" spans="1:54">
      <c r="A6479" t="s">
        <v>25</v>
      </c>
      <c r="B6479" t="s">
        <v>59</v>
      </c>
      <c r="C6479">
        <v>1961</v>
      </c>
      <c r="D6479">
        <f t="shared" si="497"/>
        <v>64</v>
      </c>
      <c r="E6479">
        <v>4</v>
      </c>
      <c r="G6479">
        <v>59089.866673999997</v>
      </c>
      <c r="H6479">
        <v>26568.288581000001</v>
      </c>
      <c r="I6479">
        <v>9003.2439740000009</v>
      </c>
      <c r="J6479">
        <v>13736.648056</v>
      </c>
      <c r="K6479">
        <v>14314.812942</v>
      </c>
      <c r="L6479">
        <v>10709.912845999999</v>
      </c>
      <c r="O6479">
        <f>VLOOKUP(C6479,[1]pop_15p_a!$A$8:$AL$68,28,FALSE)</f>
        <v>2532378.0749257901</v>
      </c>
      <c r="Q6479">
        <f t="shared" si="498"/>
        <v>3604.9000960000012</v>
      </c>
      <c r="R6479">
        <v>3609.8</v>
      </c>
      <c r="AK6479">
        <v>3.5</v>
      </c>
      <c r="AN6479">
        <v>8.6722380000000001</v>
      </c>
      <c r="AT6479">
        <v>2</v>
      </c>
      <c r="AV6479">
        <v>0</v>
      </c>
      <c r="AW6479">
        <v>1</v>
      </c>
      <c r="AY6479">
        <v>1</v>
      </c>
      <c r="BA6479">
        <v>117.3</v>
      </c>
      <c r="BB6479">
        <v>31.1</v>
      </c>
    </row>
    <row r="6480" spans="1:54">
      <c r="A6480" t="s">
        <v>25</v>
      </c>
      <c r="B6480" t="s">
        <v>59</v>
      </c>
      <c r="C6480">
        <v>1962</v>
      </c>
      <c r="D6480">
        <f t="shared" si="497"/>
        <v>65</v>
      </c>
      <c r="E6480">
        <v>1</v>
      </c>
      <c r="G6480">
        <v>59281.951508999999</v>
      </c>
      <c r="H6480">
        <v>26697.918991999999</v>
      </c>
      <c r="I6480">
        <v>9080.2689040000005</v>
      </c>
      <c r="J6480">
        <v>13769.981100999999</v>
      </c>
      <c r="K6480">
        <v>14498.868856999999</v>
      </c>
      <c r="L6480">
        <v>10799.786945</v>
      </c>
      <c r="O6480">
        <f>VLOOKUP(C6480,[1]pop_15p_a!$A$8:$AL$68,28,FALSE)</f>
        <v>2565842.4233347001</v>
      </c>
      <c r="Q6480">
        <f t="shared" si="498"/>
        <v>3699.0819119999996</v>
      </c>
      <c r="R6480">
        <v>3638.9180000000001</v>
      </c>
      <c r="AK6480">
        <v>3.5</v>
      </c>
      <c r="AN6480">
        <v>8.7677990000000001</v>
      </c>
      <c r="AT6480">
        <v>2</v>
      </c>
      <c r="AV6480">
        <v>0</v>
      </c>
      <c r="AW6480">
        <v>1</v>
      </c>
      <c r="AY6480">
        <v>1</v>
      </c>
      <c r="BA6480">
        <v>117.1</v>
      </c>
      <c r="BB6480">
        <v>31.1</v>
      </c>
    </row>
    <row r="6481" spans="1:54">
      <c r="A6481" t="s">
        <v>25</v>
      </c>
      <c r="B6481" t="s">
        <v>59</v>
      </c>
      <c r="C6481">
        <v>1962</v>
      </c>
      <c r="D6481">
        <f t="shared" si="497"/>
        <v>66</v>
      </c>
      <c r="E6481">
        <v>2</v>
      </c>
      <c r="G6481">
        <v>59577.390348000001</v>
      </c>
      <c r="H6481">
        <v>26853.955913999998</v>
      </c>
      <c r="I6481">
        <v>9182.6251690000008</v>
      </c>
      <c r="J6481">
        <v>13837.576692000001</v>
      </c>
      <c r="K6481">
        <v>14716.693926</v>
      </c>
      <c r="L6481">
        <v>10911.744218</v>
      </c>
      <c r="O6481">
        <f>VLOOKUP(C6481,[1]pop_15p_a!$A$8:$AL$68,28,FALSE)</f>
        <v>2565842.4233347001</v>
      </c>
      <c r="Q6481">
        <f t="shared" si="498"/>
        <v>3804.9497080000001</v>
      </c>
      <c r="R6481">
        <v>3638.9180000000001</v>
      </c>
      <c r="AK6481">
        <v>3.5</v>
      </c>
      <c r="AN6481">
        <v>8.8872520000000002</v>
      </c>
      <c r="AT6481">
        <v>2</v>
      </c>
      <c r="AV6481">
        <v>0</v>
      </c>
      <c r="AW6481">
        <v>1</v>
      </c>
      <c r="AY6481">
        <v>1</v>
      </c>
      <c r="BA6481">
        <v>117.2</v>
      </c>
      <c r="BB6481">
        <v>31.1</v>
      </c>
    </row>
    <row r="6482" spans="1:54">
      <c r="A6482" t="s">
        <v>25</v>
      </c>
      <c r="B6482" t="s">
        <v>59</v>
      </c>
      <c r="C6482">
        <v>1962</v>
      </c>
      <c r="D6482">
        <f t="shared" si="497"/>
        <v>67</v>
      </c>
      <c r="E6482">
        <v>3</v>
      </c>
      <c r="G6482">
        <v>59976.137061000001</v>
      </c>
      <c r="H6482">
        <v>27036.382309000001</v>
      </c>
      <c r="I6482">
        <v>9310.3127679999998</v>
      </c>
      <c r="J6482">
        <v>13939.434831</v>
      </c>
      <c r="K6482">
        <v>14968.294937000001</v>
      </c>
      <c r="L6482">
        <v>11045.784664999999</v>
      </c>
      <c r="O6482">
        <f>VLOOKUP(C6482,[1]pop_15p_a!$A$8:$AL$68,28,FALSE)</f>
        <v>2565842.4233347001</v>
      </c>
      <c r="Q6482">
        <f t="shared" si="498"/>
        <v>3922.5102720000014</v>
      </c>
      <c r="R6482">
        <v>3638.9180000000001</v>
      </c>
      <c r="AK6482">
        <v>3.5</v>
      </c>
      <c r="AN6482">
        <v>9.0544849999999997</v>
      </c>
      <c r="AT6482">
        <v>2</v>
      </c>
      <c r="AV6482">
        <v>0</v>
      </c>
      <c r="AW6482">
        <v>1</v>
      </c>
      <c r="AY6482">
        <v>1</v>
      </c>
      <c r="BA6482">
        <v>117.3</v>
      </c>
      <c r="BB6482">
        <v>31.1</v>
      </c>
    </row>
    <row r="6483" spans="1:54">
      <c r="A6483" t="s">
        <v>25</v>
      </c>
      <c r="B6483" t="s">
        <v>59</v>
      </c>
      <c r="C6483">
        <v>1962</v>
      </c>
      <c r="D6483">
        <f t="shared" si="497"/>
        <v>68</v>
      </c>
      <c r="E6483">
        <v>4</v>
      </c>
      <c r="G6483">
        <v>60478.214713000001</v>
      </c>
      <c r="H6483">
        <v>27245.198178999999</v>
      </c>
      <c r="I6483">
        <v>9463.3317029999998</v>
      </c>
      <c r="J6483">
        <v>14075.553646</v>
      </c>
      <c r="K6483">
        <v>15253.665101000001</v>
      </c>
      <c r="L6483">
        <v>11201.906886999999</v>
      </c>
      <c r="O6483">
        <f>VLOOKUP(C6483,[1]pop_15p_a!$A$8:$AL$68,28,FALSE)</f>
        <v>2565842.4233347001</v>
      </c>
      <c r="Q6483">
        <f t="shared" si="498"/>
        <v>4051.7582140000013</v>
      </c>
      <c r="R6483">
        <v>3638.9180000000001</v>
      </c>
      <c r="AK6483">
        <v>3.5</v>
      </c>
      <c r="AN6483">
        <v>9.0544849999999997</v>
      </c>
      <c r="AT6483">
        <v>2</v>
      </c>
      <c r="AV6483">
        <v>0</v>
      </c>
      <c r="AW6483">
        <v>1</v>
      </c>
      <c r="AY6483">
        <v>1</v>
      </c>
      <c r="BA6483">
        <v>117.5</v>
      </c>
      <c r="BB6483">
        <v>31.2</v>
      </c>
    </row>
    <row r="6484" spans="1:54">
      <c r="A6484" t="s">
        <v>25</v>
      </c>
      <c r="B6484" t="s">
        <v>59</v>
      </c>
      <c r="C6484">
        <v>1963</v>
      </c>
      <c r="D6484">
        <f t="shared" si="497"/>
        <v>69</v>
      </c>
      <c r="E6484">
        <v>1</v>
      </c>
      <c r="G6484">
        <v>61083.623303</v>
      </c>
      <c r="H6484">
        <v>27480.386484999999</v>
      </c>
      <c r="I6484">
        <v>9641.6819720000003</v>
      </c>
      <c r="J6484">
        <v>14245.936878</v>
      </c>
      <c r="K6484">
        <v>15572.808943</v>
      </c>
      <c r="L6484">
        <v>11380.113683</v>
      </c>
      <c r="O6484">
        <f>VLOOKUP(C6484,[1]pop_15p_a!$A$8:$AL$68,28,FALSE)</f>
        <v>2594056.2887491002</v>
      </c>
      <c r="Q6484">
        <f t="shared" si="498"/>
        <v>4192.6952600000004</v>
      </c>
      <c r="R6484">
        <v>3666.5369999999998</v>
      </c>
      <c r="AK6484">
        <v>3.5</v>
      </c>
      <c r="AN6484">
        <v>9.1739379999999997</v>
      </c>
      <c r="AT6484">
        <v>2</v>
      </c>
      <c r="AV6484">
        <v>0</v>
      </c>
      <c r="AW6484">
        <v>1</v>
      </c>
      <c r="AY6484">
        <v>1</v>
      </c>
      <c r="BA6484">
        <v>117.4</v>
      </c>
      <c r="BB6484">
        <v>31.1</v>
      </c>
    </row>
    <row r="6485" spans="1:54">
      <c r="A6485" t="s">
        <v>25</v>
      </c>
      <c r="B6485" t="s">
        <v>59</v>
      </c>
      <c r="C6485">
        <v>1963</v>
      </c>
      <c r="D6485">
        <f t="shared" si="497"/>
        <v>70</v>
      </c>
      <c r="E6485">
        <v>2</v>
      </c>
      <c r="G6485">
        <v>61729.533931999998</v>
      </c>
      <c r="H6485">
        <v>27730.839458999999</v>
      </c>
      <c r="I6485">
        <v>9803.3784539999997</v>
      </c>
      <c r="J6485">
        <v>14388.380799</v>
      </c>
      <c r="K6485">
        <v>15900.055664</v>
      </c>
      <c r="L6485">
        <v>11559.849292000001</v>
      </c>
      <c r="O6485">
        <f>VLOOKUP(C6485,[1]pop_15p_a!$A$8:$AL$68,28,FALSE)</f>
        <v>2594056.2887491002</v>
      </c>
      <c r="Q6485">
        <f t="shared" si="498"/>
        <v>4340.2063719999987</v>
      </c>
      <c r="R6485">
        <v>3666.5369999999998</v>
      </c>
      <c r="AK6485">
        <v>3.5</v>
      </c>
      <c r="AN6485">
        <v>9.1500470000000007</v>
      </c>
      <c r="AT6485">
        <v>2</v>
      </c>
      <c r="AV6485">
        <v>0</v>
      </c>
      <c r="AW6485">
        <v>1</v>
      </c>
      <c r="AY6485">
        <v>1</v>
      </c>
      <c r="BA6485">
        <v>117.2</v>
      </c>
      <c r="BB6485">
        <v>31.1</v>
      </c>
    </row>
    <row r="6486" spans="1:54">
      <c r="A6486" t="s">
        <v>25</v>
      </c>
      <c r="B6486" t="s">
        <v>59</v>
      </c>
      <c r="C6486">
        <v>1963</v>
      </c>
      <c r="D6486">
        <f t="shared" si="497"/>
        <v>71</v>
      </c>
      <c r="E6486">
        <v>3</v>
      </c>
      <c r="G6486">
        <v>62415.923534000001</v>
      </c>
      <c r="H6486">
        <v>27996.540063</v>
      </c>
      <c r="I6486">
        <v>9948.4188130000002</v>
      </c>
      <c r="J6486">
        <v>14502.889148</v>
      </c>
      <c r="K6486">
        <v>16235.407524</v>
      </c>
      <c r="L6486">
        <v>11741.115113</v>
      </c>
      <c r="O6486">
        <f>VLOOKUP(C6486,[1]pop_15p_a!$A$8:$AL$68,28,FALSE)</f>
        <v>2594056.2887491002</v>
      </c>
      <c r="Q6486">
        <f t="shared" si="498"/>
        <v>4494.2924110000004</v>
      </c>
      <c r="R6486">
        <v>3666.5369999999998</v>
      </c>
      <c r="AK6486">
        <v>3.5</v>
      </c>
      <c r="AN6486">
        <v>9.1500470000000007</v>
      </c>
      <c r="AT6486">
        <v>2</v>
      </c>
      <c r="AV6486">
        <v>0</v>
      </c>
      <c r="AW6486">
        <v>1</v>
      </c>
      <c r="AY6486">
        <v>1</v>
      </c>
      <c r="BA6486">
        <v>117</v>
      </c>
      <c r="BB6486">
        <v>31</v>
      </c>
    </row>
    <row r="6487" spans="1:54">
      <c r="A6487" t="s">
        <v>25</v>
      </c>
      <c r="B6487" t="s">
        <v>59</v>
      </c>
      <c r="C6487">
        <v>1963</v>
      </c>
      <c r="D6487">
        <f t="shared" si="497"/>
        <v>72</v>
      </c>
      <c r="E6487">
        <v>4</v>
      </c>
      <c r="G6487">
        <v>63142.838237999997</v>
      </c>
      <c r="H6487">
        <v>28277.488297</v>
      </c>
      <c r="I6487">
        <v>10076.805385</v>
      </c>
      <c r="J6487">
        <v>14589.458186</v>
      </c>
      <c r="K6487">
        <v>16578.859998</v>
      </c>
      <c r="L6487">
        <v>11923.911146</v>
      </c>
      <c r="O6487">
        <f>VLOOKUP(C6487,[1]pop_15p_a!$A$8:$AL$68,28,FALSE)</f>
        <v>2594056.2887491002</v>
      </c>
      <c r="Q6487">
        <f t="shared" si="498"/>
        <v>4654.9488519999995</v>
      </c>
      <c r="R6487">
        <v>3666.5369999999998</v>
      </c>
      <c r="AK6487">
        <v>3.5</v>
      </c>
      <c r="AN6487">
        <v>9.1739379999999997</v>
      </c>
      <c r="AT6487">
        <v>2</v>
      </c>
      <c r="AV6487">
        <v>0</v>
      </c>
      <c r="AW6487">
        <v>1</v>
      </c>
      <c r="AY6487">
        <v>1</v>
      </c>
      <c r="BA6487">
        <v>116.5</v>
      </c>
      <c r="BB6487">
        <v>30.9</v>
      </c>
    </row>
    <row r="6488" spans="1:54">
      <c r="A6488" t="s">
        <v>25</v>
      </c>
      <c r="B6488" t="s">
        <v>59</v>
      </c>
      <c r="C6488">
        <v>1964</v>
      </c>
      <c r="D6488">
        <f t="shared" si="497"/>
        <v>73</v>
      </c>
      <c r="E6488">
        <v>1</v>
      </c>
      <c r="G6488">
        <v>63910.231914000004</v>
      </c>
      <c r="H6488">
        <v>28573.684161000001</v>
      </c>
      <c r="I6488">
        <v>10188.535834</v>
      </c>
      <c r="J6488">
        <v>14648.091652999999</v>
      </c>
      <c r="K6488">
        <v>16930.417612000001</v>
      </c>
      <c r="L6488">
        <v>12108.235994000001</v>
      </c>
      <c r="O6488">
        <f>VLOOKUP(C6488,[1]pop_15p_a!$A$8:$AL$68,28,FALSE)</f>
        <v>2621082.63504963</v>
      </c>
      <c r="Q6488">
        <f t="shared" si="498"/>
        <v>4822.1816180000005</v>
      </c>
      <c r="R6488">
        <v>3694.3389999999999</v>
      </c>
      <c r="AK6488">
        <v>3.5</v>
      </c>
      <c r="AN6488">
        <v>9.5084040000000005</v>
      </c>
      <c r="AT6488">
        <v>2</v>
      </c>
      <c r="AV6488">
        <v>0</v>
      </c>
      <c r="AW6488">
        <v>1</v>
      </c>
      <c r="AY6488">
        <v>1</v>
      </c>
      <c r="BA6488">
        <v>116.3</v>
      </c>
      <c r="BB6488">
        <v>30.8</v>
      </c>
    </row>
    <row r="6489" spans="1:54">
      <c r="A6489" t="s">
        <v>25</v>
      </c>
      <c r="B6489" t="s">
        <v>59</v>
      </c>
      <c r="C6489">
        <v>1964</v>
      </c>
      <c r="D6489">
        <f t="shared" si="497"/>
        <v>74</v>
      </c>
      <c r="E6489">
        <v>2</v>
      </c>
      <c r="G6489">
        <v>64734.526803000001</v>
      </c>
      <c r="H6489">
        <v>28827.646645000001</v>
      </c>
      <c r="I6489">
        <v>10357.516594000001</v>
      </c>
      <c r="J6489">
        <v>14775.454067999999</v>
      </c>
      <c r="K6489">
        <v>17249.380435999999</v>
      </c>
      <c r="L6489">
        <v>12328.298433</v>
      </c>
      <c r="O6489">
        <f>VLOOKUP(C6489,[1]pop_15p_a!$A$8:$AL$68,28,FALSE)</f>
        <v>2621082.63504963</v>
      </c>
      <c r="Q6489">
        <f t="shared" si="498"/>
        <v>4921.0820029999995</v>
      </c>
      <c r="R6489">
        <v>3694.3389999999999</v>
      </c>
      <c r="AK6489">
        <v>3.5</v>
      </c>
      <c r="AN6489">
        <v>9.6039659999999998</v>
      </c>
      <c r="AT6489">
        <v>2</v>
      </c>
      <c r="AV6489">
        <v>0</v>
      </c>
      <c r="AW6489">
        <v>1</v>
      </c>
      <c r="AY6489">
        <v>1</v>
      </c>
      <c r="BA6489">
        <v>115.8</v>
      </c>
      <c r="BB6489">
        <v>30.7</v>
      </c>
    </row>
    <row r="6490" spans="1:54">
      <c r="A6490" t="s">
        <v>25</v>
      </c>
      <c r="B6490" t="s">
        <v>59</v>
      </c>
      <c r="C6490">
        <v>1964</v>
      </c>
      <c r="D6490">
        <f t="shared" si="497"/>
        <v>75</v>
      </c>
      <c r="E6490">
        <v>3</v>
      </c>
      <c r="G6490">
        <v>65615.699836999993</v>
      </c>
      <c r="H6490">
        <v>29039.375747999999</v>
      </c>
      <c r="I6490">
        <v>10583.750005</v>
      </c>
      <c r="J6490">
        <v>14971.541692000001</v>
      </c>
      <c r="K6490">
        <v>17535.748468999998</v>
      </c>
      <c r="L6490">
        <v>12584.099861999999</v>
      </c>
      <c r="O6490">
        <f>VLOOKUP(C6490,[1]pop_15p_a!$A$8:$AL$68,28,FALSE)</f>
        <v>2621082.63504963</v>
      </c>
      <c r="Q6490">
        <f t="shared" si="498"/>
        <v>4951.6486069999992</v>
      </c>
      <c r="R6490">
        <v>3694.3389999999999</v>
      </c>
      <c r="AK6490">
        <v>3.5</v>
      </c>
      <c r="AN6490">
        <v>9.8189799999999998</v>
      </c>
      <c r="AT6490">
        <v>2</v>
      </c>
      <c r="AV6490">
        <v>0</v>
      </c>
      <c r="AW6490">
        <v>1</v>
      </c>
      <c r="AY6490">
        <v>1</v>
      </c>
      <c r="BA6490">
        <v>115.2</v>
      </c>
      <c r="BB6490">
        <v>30.6</v>
      </c>
    </row>
    <row r="6491" spans="1:54">
      <c r="A6491" t="s">
        <v>25</v>
      </c>
      <c r="B6491" t="s">
        <v>59</v>
      </c>
      <c r="C6491">
        <v>1964</v>
      </c>
      <c r="D6491">
        <f t="shared" si="497"/>
        <v>76</v>
      </c>
      <c r="E6491">
        <v>4</v>
      </c>
      <c r="G6491">
        <v>66553.751017999995</v>
      </c>
      <c r="H6491">
        <v>29208.871471999999</v>
      </c>
      <c r="I6491">
        <v>10867.231390999999</v>
      </c>
      <c r="J6491">
        <v>15236.358264</v>
      </c>
      <c r="K6491">
        <v>17789.521711000001</v>
      </c>
      <c r="L6491">
        <v>12875.638884</v>
      </c>
      <c r="O6491">
        <f>VLOOKUP(C6491,[1]pop_15p_a!$A$8:$AL$68,28,FALSE)</f>
        <v>2621082.63504963</v>
      </c>
      <c r="Q6491">
        <f t="shared" si="498"/>
        <v>4913.8828270000013</v>
      </c>
      <c r="R6491">
        <v>3694.3389999999999</v>
      </c>
      <c r="AK6491">
        <v>3.5</v>
      </c>
      <c r="AN6491">
        <v>9.8667610000000003</v>
      </c>
      <c r="AT6491">
        <v>2</v>
      </c>
      <c r="AV6491">
        <v>0</v>
      </c>
      <c r="AW6491">
        <v>1</v>
      </c>
      <c r="AY6491">
        <v>1</v>
      </c>
      <c r="BA6491">
        <v>114.5</v>
      </c>
      <c r="BB6491">
        <v>30.4</v>
      </c>
    </row>
    <row r="6492" spans="1:54">
      <c r="A6492" t="s">
        <v>25</v>
      </c>
      <c r="B6492" t="s">
        <v>59</v>
      </c>
      <c r="C6492">
        <v>1965</v>
      </c>
      <c r="D6492">
        <f t="shared" si="497"/>
        <v>77</v>
      </c>
      <c r="E6492">
        <v>1</v>
      </c>
      <c r="G6492">
        <v>67548.680345000001</v>
      </c>
      <c r="H6492">
        <v>29336.133816000001</v>
      </c>
      <c r="I6492">
        <v>11207.963089000001</v>
      </c>
      <c r="J6492">
        <v>15569.901914</v>
      </c>
      <c r="K6492">
        <v>18010.697899999999</v>
      </c>
      <c r="L6492">
        <v>13202.915497</v>
      </c>
      <c r="O6492">
        <f>VLOOKUP(C6492,[1]pop_15p_a!$A$8:$AL$68,28,FALSE)</f>
        <v>2643688.1571907699</v>
      </c>
      <c r="Q6492">
        <f t="shared" si="498"/>
        <v>4807.7824029999992</v>
      </c>
      <c r="R6492">
        <v>3723.1680000000001</v>
      </c>
      <c r="AK6492">
        <v>3.5</v>
      </c>
      <c r="AN6492">
        <v>10.0101</v>
      </c>
      <c r="AT6492">
        <v>2</v>
      </c>
      <c r="AV6492">
        <v>0</v>
      </c>
      <c r="AW6492">
        <v>1</v>
      </c>
      <c r="AY6492">
        <v>1</v>
      </c>
      <c r="BA6492">
        <v>113.3</v>
      </c>
      <c r="BB6492">
        <v>30</v>
      </c>
    </row>
    <row r="6493" spans="1:54">
      <c r="A6493" t="s">
        <v>25</v>
      </c>
      <c r="B6493" t="s">
        <v>59</v>
      </c>
      <c r="C6493">
        <v>1965</v>
      </c>
      <c r="D6493">
        <f t="shared" si="497"/>
        <v>78</v>
      </c>
      <c r="E6493">
        <v>2</v>
      </c>
      <c r="G6493">
        <v>68387.114042000001</v>
      </c>
      <c r="H6493">
        <v>29502.051883</v>
      </c>
      <c r="I6493">
        <v>11453.835531000001</v>
      </c>
      <c r="J6493">
        <v>15844.151908</v>
      </c>
      <c r="K6493">
        <v>18232.408095999999</v>
      </c>
      <c r="L6493">
        <v>13493.308956999999</v>
      </c>
      <c r="O6493">
        <f>VLOOKUP(C6493,[1]pop_15p_a!$A$8:$AL$68,28,FALSE)</f>
        <v>2643688.1571907699</v>
      </c>
      <c r="Q6493">
        <f t="shared" si="498"/>
        <v>4739.0991389999999</v>
      </c>
      <c r="R6493">
        <v>3723.1680000000001</v>
      </c>
      <c r="AK6493">
        <v>3.5</v>
      </c>
      <c r="AN6493">
        <v>10.10567</v>
      </c>
      <c r="AT6493">
        <v>2</v>
      </c>
      <c r="AV6493">
        <v>0</v>
      </c>
      <c r="AW6493">
        <v>1</v>
      </c>
      <c r="AY6493">
        <v>1</v>
      </c>
      <c r="BA6493">
        <v>112.2</v>
      </c>
      <c r="BB6493">
        <v>29.7</v>
      </c>
    </row>
    <row r="6494" spans="1:54">
      <c r="A6494" t="s">
        <v>25</v>
      </c>
      <c r="B6494" t="s">
        <v>59</v>
      </c>
      <c r="C6494">
        <v>1965</v>
      </c>
      <c r="D6494">
        <f t="shared" si="497"/>
        <v>79</v>
      </c>
      <c r="E6494">
        <v>3</v>
      </c>
      <c r="G6494">
        <v>69069.075175000005</v>
      </c>
      <c r="H6494">
        <v>29706.642711</v>
      </c>
      <c r="I6494">
        <v>11604.846379000001</v>
      </c>
      <c r="J6494">
        <v>16059.104504999999</v>
      </c>
      <c r="K6494">
        <v>18454.652299000001</v>
      </c>
      <c r="L6494">
        <v>13746.819264</v>
      </c>
      <c r="O6494">
        <f>VLOOKUP(C6494,[1]pop_15p_a!$A$8:$AL$68,28,FALSE)</f>
        <v>2643688.1571907699</v>
      </c>
      <c r="Q6494">
        <f t="shared" si="498"/>
        <v>4707.8330350000015</v>
      </c>
      <c r="R6494">
        <v>3723.1680000000001</v>
      </c>
      <c r="AK6494">
        <v>3.5</v>
      </c>
      <c r="AN6494">
        <v>10.153449999999999</v>
      </c>
      <c r="AT6494">
        <v>2</v>
      </c>
      <c r="AV6494">
        <v>0</v>
      </c>
      <c r="AW6494">
        <v>1</v>
      </c>
      <c r="AY6494">
        <v>1</v>
      </c>
      <c r="BA6494">
        <v>111.1</v>
      </c>
      <c r="BB6494">
        <v>29.5</v>
      </c>
    </row>
    <row r="6495" spans="1:54">
      <c r="A6495" t="s">
        <v>25</v>
      </c>
      <c r="B6495" t="s">
        <v>59</v>
      </c>
      <c r="C6495">
        <v>1965</v>
      </c>
      <c r="D6495">
        <f t="shared" si="497"/>
        <v>80</v>
      </c>
      <c r="E6495">
        <v>4</v>
      </c>
      <c r="G6495">
        <v>69594.517613000004</v>
      </c>
      <c r="H6495">
        <v>29949.872226</v>
      </c>
      <c r="I6495">
        <v>11660.995634000001</v>
      </c>
      <c r="J6495">
        <v>16214.765315000001</v>
      </c>
      <c r="K6495">
        <v>18677.430509000002</v>
      </c>
      <c r="L6495">
        <v>13963.446419</v>
      </c>
      <c r="O6495">
        <f>VLOOKUP(C6495,[1]pop_15p_a!$A$8:$AL$68,28,FALSE)</f>
        <v>2643688.1571907699</v>
      </c>
      <c r="Q6495">
        <f t="shared" si="498"/>
        <v>4713.9840900000017</v>
      </c>
      <c r="R6495">
        <v>3723.1680000000001</v>
      </c>
      <c r="AK6495">
        <v>3.5</v>
      </c>
      <c r="AN6495">
        <v>10.153449999999999</v>
      </c>
      <c r="AT6495">
        <v>2</v>
      </c>
      <c r="AV6495">
        <v>0</v>
      </c>
      <c r="AW6495">
        <v>1</v>
      </c>
      <c r="AY6495">
        <v>1</v>
      </c>
      <c r="BA6495">
        <v>110.3</v>
      </c>
      <c r="BB6495">
        <v>29.2</v>
      </c>
    </row>
    <row r="6496" spans="1:54">
      <c r="A6496" t="s">
        <v>25</v>
      </c>
      <c r="B6496" t="s">
        <v>59</v>
      </c>
      <c r="C6496">
        <v>1966</v>
      </c>
      <c r="D6496">
        <f t="shared" si="497"/>
        <v>81</v>
      </c>
      <c r="E6496">
        <v>1</v>
      </c>
      <c r="G6496">
        <v>69963.487485999998</v>
      </c>
      <c r="H6496">
        <v>30231.791538000001</v>
      </c>
      <c r="I6496">
        <v>11622.285633</v>
      </c>
      <c r="J6496">
        <v>16311.128729</v>
      </c>
      <c r="K6496">
        <v>18900.740462999998</v>
      </c>
      <c r="L6496">
        <v>14143.190420000001</v>
      </c>
      <c r="O6496">
        <f>VLOOKUP(C6496,[1]pop_15p_a!$A$8:$AL$68,28,FALSE)</f>
        <v>2665004.0276168399</v>
      </c>
      <c r="Q6496">
        <f t="shared" si="498"/>
        <v>4757.5500429999975</v>
      </c>
      <c r="R6496">
        <v>3753.0120000000002</v>
      </c>
      <c r="AK6496">
        <v>3.5</v>
      </c>
      <c r="AN6496">
        <v>10.2729</v>
      </c>
      <c r="AT6496">
        <v>2</v>
      </c>
      <c r="AV6496">
        <v>0</v>
      </c>
      <c r="AW6496">
        <v>1</v>
      </c>
      <c r="AY6496">
        <v>1</v>
      </c>
      <c r="BA6496">
        <v>110.9</v>
      </c>
      <c r="BB6496">
        <v>29.4</v>
      </c>
    </row>
    <row r="6497" spans="1:55">
      <c r="A6497" t="s">
        <v>25</v>
      </c>
      <c r="B6497" t="s">
        <v>59</v>
      </c>
      <c r="C6497">
        <v>1966</v>
      </c>
      <c r="D6497">
        <f t="shared" si="497"/>
        <v>82</v>
      </c>
      <c r="E6497">
        <v>2</v>
      </c>
      <c r="G6497">
        <v>70625.335988999999</v>
      </c>
      <c r="H6497">
        <v>30526.982251000001</v>
      </c>
      <c r="I6497">
        <v>11692.323173999999</v>
      </c>
      <c r="J6497">
        <v>16571.034086</v>
      </c>
      <c r="K6497">
        <v>19181.109968000001</v>
      </c>
      <c r="L6497">
        <v>14422.936736</v>
      </c>
      <c r="O6497">
        <f>VLOOKUP(C6497,[1]pop_15p_a!$A$8:$AL$68,28,FALSE)</f>
        <v>2665004.0276168399</v>
      </c>
      <c r="Q6497">
        <f t="shared" si="498"/>
        <v>4758.173232000001</v>
      </c>
      <c r="R6497">
        <v>3753.0120000000002</v>
      </c>
      <c r="AK6497">
        <v>3.5</v>
      </c>
      <c r="AN6497">
        <v>10.320679999999999</v>
      </c>
      <c r="AT6497">
        <v>2</v>
      </c>
      <c r="AV6497">
        <v>0</v>
      </c>
      <c r="AW6497">
        <v>1</v>
      </c>
      <c r="AY6497">
        <v>1</v>
      </c>
      <c r="BA6497">
        <v>111.6</v>
      </c>
      <c r="BB6497">
        <v>29.6</v>
      </c>
    </row>
    <row r="6498" spans="1:55">
      <c r="A6498" t="s">
        <v>25</v>
      </c>
      <c r="B6498" t="s">
        <v>59</v>
      </c>
      <c r="C6498">
        <v>1966</v>
      </c>
      <c r="D6498">
        <f t="shared" si="497"/>
        <v>83</v>
      </c>
      <c r="E6498">
        <v>3</v>
      </c>
      <c r="G6498">
        <v>71580.040057999999</v>
      </c>
      <c r="H6498">
        <v>30835.495475</v>
      </c>
      <c r="I6498">
        <v>11871.108254999999</v>
      </c>
      <c r="J6498">
        <v>16994.479518</v>
      </c>
      <c r="K6498">
        <v>19518.541288</v>
      </c>
      <c r="L6498">
        <v>14802.678371</v>
      </c>
      <c r="O6498">
        <f>VLOOKUP(C6498,[1]pop_15p_a!$A$8:$AL$68,28,FALSE)</f>
        <v>2665004.0276168399</v>
      </c>
      <c r="Q6498">
        <f t="shared" si="498"/>
        <v>4715.8629170000004</v>
      </c>
      <c r="R6498">
        <v>3753.0120000000002</v>
      </c>
      <c r="AK6498">
        <v>3.5</v>
      </c>
      <c r="AN6498">
        <v>10.535690000000001</v>
      </c>
      <c r="AT6498">
        <v>2</v>
      </c>
      <c r="AV6498">
        <v>0</v>
      </c>
      <c r="AW6498">
        <v>1</v>
      </c>
      <c r="AY6498">
        <v>1</v>
      </c>
      <c r="BA6498">
        <v>112.3</v>
      </c>
      <c r="BB6498">
        <v>29.8</v>
      </c>
    </row>
    <row r="6499" spans="1:55">
      <c r="A6499" t="s">
        <v>25</v>
      </c>
      <c r="B6499" t="s">
        <v>59</v>
      </c>
      <c r="C6499">
        <v>1966</v>
      </c>
      <c r="D6499">
        <f t="shared" si="497"/>
        <v>84</v>
      </c>
      <c r="E6499">
        <v>4</v>
      </c>
      <c r="G6499">
        <v>72827.599692000003</v>
      </c>
      <c r="H6499">
        <v>31157.280099</v>
      </c>
      <c r="I6499">
        <v>12158.643215</v>
      </c>
      <c r="J6499">
        <v>17581.465024000001</v>
      </c>
      <c r="K6499">
        <v>19913.032158999999</v>
      </c>
      <c r="L6499">
        <v>15282.429314999999</v>
      </c>
      <c r="O6499">
        <f>VLOOKUP(C6499,[1]pop_15p_a!$A$8:$AL$68,28,FALSE)</f>
        <v>2665004.0276168399</v>
      </c>
      <c r="Q6499">
        <f t="shared" si="498"/>
        <v>4630.6028439999991</v>
      </c>
      <c r="R6499">
        <v>3753.0120000000002</v>
      </c>
      <c r="AK6499">
        <v>3.5</v>
      </c>
      <c r="AN6499">
        <v>10.60737</v>
      </c>
      <c r="AT6499">
        <v>2</v>
      </c>
      <c r="AV6499">
        <v>0</v>
      </c>
      <c r="AW6499">
        <v>1</v>
      </c>
      <c r="AY6499">
        <v>1</v>
      </c>
      <c r="BA6499">
        <v>112.7</v>
      </c>
      <c r="BB6499">
        <v>29.9</v>
      </c>
    </row>
    <row r="6500" spans="1:55">
      <c r="A6500" t="s">
        <v>25</v>
      </c>
      <c r="B6500" t="s">
        <v>59</v>
      </c>
      <c r="C6500">
        <v>1967</v>
      </c>
      <c r="D6500">
        <f t="shared" si="497"/>
        <v>85</v>
      </c>
      <c r="E6500">
        <v>1</v>
      </c>
      <c r="G6500">
        <v>74368.014892000007</v>
      </c>
      <c r="H6500">
        <v>31492.387234000002</v>
      </c>
      <c r="I6500">
        <v>12554.925717</v>
      </c>
      <c r="J6500">
        <v>18331.992473999999</v>
      </c>
      <c r="K6500">
        <v>20364.584843000001</v>
      </c>
      <c r="L6500">
        <v>15862.175579000001</v>
      </c>
      <c r="O6500">
        <f>VLOOKUP(C6500,[1]pop_15p_a!$A$8:$AL$68,28,FALSE)</f>
        <v>2685007.7487621601</v>
      </c>
      <c r="Q6500">
        <f t="shared" si="498"/>
        <v>4502.4092639999999</v>
      </c>
      <c r="R6500">
        <v>3784.5390000000002</v>
      </c>
      <c r="AK6500">
        <v>3.5</v>
      </c>
      <c r="AN6500">
        <v>10.70293</v>
      </c>
      <c r="AT6500">
        <v>2</v>
      </c>
      <c r="AV6500">
        <v>0</v>
      </c>
      <c r="AW6500">
        <v>1</v>
      </c>
      <c r="AY6500">
        <v>1</v>
      </c>
      <c r="BA6500">
        <v>112.5</v>
      </c>
      <c r="BB6500">
        <v>29.8</v>
      </c>
    </row>
    <row r="6501" spans="1:55">
      <c r="A6501" t="s">
        <v>25</v>
      </c>
      <c r="B6501" t="s">
        <v>59</v>
      </c>
      <c r="C6501">
        <v>1967</v>
      </c>
      <c r="D6501">
        <f t="shared" si="497"/>
        <v>86</v>
      </c>
      <c r="E6501">
        <v>2</v>
      </c>
      <c r="G6501">
        <v>75519.739692999996</v>
      </c>
      <c r="H6501">
        <v>31775.550207</v>
      </c>
      <c r="I6501">
        <v>12869.519573</v>
      </c>
      <c r="J6501">
        <v>18839.126795</v>
      </c>
      <c r="K6501">
        <v>20803.859893000001</v>
      </c>
      <c r="L6501">
        <v>16301.139510000001</v>
      </c>
      <c r="O6501">
        <f>VLOOKUP(C6501,[1]pop_15p_a!$A$8:$AL$68,28,FALSE)</f>
        <v>2685007.7487621601</v>
      </c>
      <c r="Q6501">
        <f t="shared" si="498"/>
        <v>4502.7203829999999</v>
      </c>
      <c r="R6501">
        <v>3784.5390000000002</v>
      </c>
      <c r="AK6501">
        <v>3.5</v>
      </c>
      <c r="AN6501">
        <v>10.846270000000001</v>
      </c>
      <c r="AT6501">
        <v>2</v>
      </c>
      <c r="AV6501">
        <v>0</v>
      </c>
      <c r="AW6501">
        <v>1</v>
      </c>
      <c r="AY6501">
        <v>1</v>
      </c>
      <c r="BA6501">
        <v>112.1</v>
      </c>
      <c r="BB6501">
        <v>29.7</v>
      </c>
    </row>
    <row r="6502" spans="1:55">
      <c r="A6502" t="s">
        <v>25</v>
      </c>
      <c r="B6502" t="s">
        <v>59</v>
      </c>
      <c r="C6502">
        <v>1967</v>
      </c>
      <c r="D6502">
        <f t="shared" si="497"/>
        <v>87</v>
      </c>
      <c r="E6502">
        <v>3</v>
      </c>
      <c r="G6502">
        <v>76282.727966000006</v>
      </c>
      <c r="H6502">
        <v>32006.803091999998</v>
      </c>
      <c r="I6502">
        <v>13102.424784000001</v>
      </c>
      <c r="J6502">
        <v>19102.847415</v>
      </c>
      <c r="K6502">
        <v>21230.855044</v>
      </c>
      <c r="L6502">
        <v>16599.335094999999</v>
      </c>
      <c r="O6502">
        <f>VLOOKUP(C6502,[1]pop_15p_a!$A$8:$AL$68,28,FALSE)</f>
        <v>2685007.7487621601</v>
      </c>
      <c r="Q6502">
        <f t="shared" si="498"/>
        <v>4631.5199490000014</v>
      </c>
      <c r="R6502">
        <v>3784.5390000000002</v>
      </c>
      <c r="AK6502">
        <v>3.5</v>
      </c>
      <c r="AN6502">
        <v>11.03739</v>
      </c>
      <c r="AT6502">
        <v>2</v>
      </c>
      <c r="AV6502">
        <v>0</v>
      </c>
      <c r="AW6502">
        <v>1</v>
      </c>
      <c r="AY6502">
        <v>1</v>
      </c>
      <c r="BA6502">
        <v>111.8</v>
      </c>
      <c r="BB6502">
        <v>29.7</v>
      </c>
    </row>
    <row r="6503" spans="1:55">
      <c r="A6503" t="s">
        <v>25</v>
      </c>
      <c r="B6503" t="s">
        <v>59</v>
      </c>
      <c r="C6503">
        <v>1967</v>
      </c>
      <c r="D6503">
        <f t="shared" si="497"/>
        <v>88</v>
      </c>
      <c r="E6503">
        <v>4</v>
      </c>
      <c r="G6503">
        <v>76657.002775000001</v>
      </c>
      <c r="H6503">
        <v>32186.128852999998</v>
      </c>
      <c r="I6503">
        <v>13253.64135</v>
      </c>
      <c r="J6503">
        <v>19123.195478000001</v>
      </c>
      <c r="K6503">
        <v>21645.574823999999</v>
      </c>
      <c r="L6503">
        <v>16756.748347000001</v>
      </c>
      <c r="O6503">
        <f>VLOOKUP(C6503,[1]pop_15p_a!$A$8:$AL$68,28,FALSE)</f>
        <v>2685007.7487621601</v>
      </c>
      <c r="Q6503">
        <f t="shared" si="498"/>
        <v>4888.8264769999987</v>
      </c>
      <c r="R6503">
        <v>3784.5390000000002</v>
      </c>
      <c r="AK6503">
        <v>3.5</v>
      </c>
      <c r="AN6503">
        <v>11.06128</v>
      </c>
      <c r="AT6503">
        <v>2</v>
      </c>
      <c r="AV6503">
        <v>0</v>
      </c>
      <c r="AW6503">
        <v>1</v>
      </c>
      <c r="AY6503">
        <v>1</v>
      </c>
      <c r="BA6503">
        <v>111.7</v>
      </c>
      <c r="BB6503">
        <v>29.6</v>
      </c>
    </row>
    <row r="6504" spans="1:55">
      <c r="A6504" t="s">
        <v>25</v>
      </c>
      <c r="B6504" t="s">
        <v>59</v>
      </c>
      <c r="C6504">
        <v>1968</v>
      </c>
      <c r="D6504">
        <f t="shared" si="497"/>
        <v>89</v>
      </c>
      <c r="E6504">
        <v>1</v>
      </c>
      <c r="G6504">
        <v>76642.564121999996</v>
      </c>
      <c r="H6504">
        <v>32313.544524000001</v>
      </c>
      <c r="I6504">
        <v>13323.169271999999</v>
      </c>
      <c r="J6504">
        <v>18900.133579000001</v>
      </c>
      <c r="K6504">
        <v>22048.016968</v>
      </c>
      <c r="L6504">
        <v>16773.379265</v>
      </c>
      <c r="O6504">
        <f>VLOOKUP(C6504,[1]pop_15p_a!$A$8:$AL$68,28,FALSE)</f>
        <v>2707283.3532435801</v>
      </c>
      <c r="Q6504">
        <f t="shared" si="498"/>
        <v>5274.6377030000003</v>
      </c>
      <c r="R6504">
        <v>3816.4859999999999</v>
      </c>
      <c r="AK6504">
        <v>3.5</v>
      </c>
      <c r="AN6504">
        <v>11.18074</v>
      </c>
      <c r="AT6504">
        <v>2</v>
      </c>
      <c r="AV6504">
        <v>0</v>
      </c>
      <c r="AW6504">
        <v>1</v>
      </c>
      <c r="AY6504">
        <v>1</v>
      </c>
      <c r="BA6504">
        <v>112.1</v>
      </c>
      <c r="BB6504">
        <v>29.7</v>
      </c>
    </row>
    <row r="6505" spans="1:55">
      <c r="A6505" t="s">
        <v>25</v>
      </c>
      <c r="B6505" t="s">
        <v>59</v>
      </c>
      <c r="C6505">
        <v>1968</v>
      </c>
      <c r="D6505">
        <f t="shared" si="497"/>
        <v>90</v>
      </c>
      <c r="E6505">
        <v>2</v>
      </c>
      <c r="G6505">
        <v>76946.513923999999</v>
      </c>
      <c r="H6505">
        <v>32653.149283999999</v>
      </c>
      <c r="I6505">
        <v>13417.317865999999</v>
      </c>
      <c r="J6505">
        <v>18560.221807999998</v>
      </c>
      <c r="K6505">
        <v>22438.570668</v>
      </c>
      <c r="L6505">
        <v>16768.665540000002</v>
      </c>
      <c r="O6505">
        <f>VLOOKUP(C6505,[1]pop_15p_a!$A$8:$AL$68,28,FALSE)</f>
        <v>2707283.3532435801</v>
      </c>
      <c r="Q6505">
        <f t="shared" si="498"/>
        <v>5669.9051279999985</v>
      </c>
      <c r="R6505">
        <v>3816.4859999999999</v>
      </c>
      <c r="AK6505">
        <v>3.5</v>
      </c>
      <c r="AN6505">
        <v>11.22852</v>
      </c>
      <c r="AT6505">
        <v>2</v>
      </c>
      <c r="AV6505">
        <v>0</v>
      </c>
      <c r="AW6505">
        <v>1</v>
      </c>
      <c r="AY6505">
        <v>1</v>
      </c>
      <c r="BA6505">
        <v>112.6</v>
      </c>
      <c r="BB6505">
        <v>29.9</v>
      </c>
    </row>
    <row r="6506" spans="1:55">
      <c r="A6506" t="s">
        <v>25</v>
      </c>
      <c r="B6506" t="s">
        <v>59</v>
      </c>
      <c r="C6506">
        <v>1968</v>
      </c>
      <c r="D6506">
        <f t="shared" si="497"/>
        <v>91</v>
      </c>
      <c r="E6506">
        <v>3</v>
      </c>
      <c r="G6506">
        <v>77568.829117000001</v>
      </c>
      <c r="H6506">
        <v>33204.943132</v>
      </c>
      <c r="I6506">
        <v>13536.087133999999</v>
      </c>
      <c r="J6506">
        <v>18103.471385000001</v>
      </c>
      <c r="K6506">
        <v>22817.235925000001</v>
      </c>
      <c r="L6506">
        <v>16742.579195999999</v>
      </c>
      <c r="O6506">
        <f>VLOOKUP(C6506,[1]pop_15p_a!$A$8:$AL$68,28,FALSE)</f>
        <v>2707283.3532435801</v>
      </c>
      <c r="Q6506">
        <f t="shared" si="498"/>
        <v>6074.6567290000021</v>
      </c>
      <c r="R6506">
        <v>3816.4859999999999</v>
      </c>
      <c r="AK6506">
        <v>3.5</v>
      </c>
      <c r="AN6506">
        <v>11.32408</v>
      </c>
      <c r="AT6506">
        <v>2</v>
      </c>
      <c r="AV6506">
        <v>0</v>
      </c>
      <c r="AW6506">
        <v>1</v>
      </c>
      <c r="AY6506">
        <v>1</v>
      </c>
      <c r="BA6506">
        <v>113.2</v>
      </c>
      <c r="BB6506">
        <v>30</v>
      </c>
    </row>
    <row r="6507" spans="1:55">
      <c r="A6507" t="s">
        <v>25</v>
      </c>
      <c r="B6507" t="s">
        <v>59</v>
      </c>
      <c r="C6507">
        <v>1968</v>
      </c>
      <c r="D6507">
        <f t="shared" si="497"/>
        <v>92</v>
      </c>
      <c r="E6507">
        <v>4</v>
      </c>
      <c r="G6507">
        <v>78509.555831000005</v>
      </c>
      <c r="H6507">
        <v>33968.960141000003</v>
      </c>
      <c r="I6507">
        <v>13679.474738000001</v>
      </c>
      <c r="J6507">
        <v>17529.878570000001</v>
      </c>
      <c r="K6507">
        <v>23184.026314999999</v>
      </c>
      <c r="L6507">
        <v>16695.134221</v>
      </c>
      <c r="O6507">
        <f>VLOOKUP(C6507,[1]pop_15p_a!$A$8:$AL$68,28,FALSE)</f>
        <v>2707283.3532435801</v>
      </c>
      <c r="Q6507">
        <f t="shared" si="498"/>
        <v>6488.8920939999989</v>
      </c>
      <c r="R6507">
        <v>3816.4859999999999</v>
      </c>
      <c r="AK6507">
        <v>3.5</v>
      </c>
      <c r="AN6507">
        <v>11.419639999999999</v>
      </c>
      <c r="AT6507">
        <v>2</v>
      </c>
      <c r="AV6507">
        <v>0</v>
      </c>
      <c r="AW6507">
        <v>1</v>
      </c>
      <c r="AY6507">
        <v>1</v>
      </c>
      <c r="BA6507">
        <v>113.7</v>
      </c>
      <c r="BB6507">
        <v>30.2</v>
      </c>
    </row>
    <row r="6508" spans="1:55">
      <c r="A6508" t="s">
        <v>25</v>
      </c>
      <c r="B6508" t="s">
        <v>59</v>
      </c>
      <c r="C6508">
        <v>1969</v>
      </c>
      <c r="D6508">
        <f t="shared" si="497"/>
        <v>93</v>
      </c>
      <c r="E6508">
        <v>1</v>
      </c>
      <c r="G6508">
        <v>79768.647935999994</v>
      </c>
      <c r="H6508">
        <v>34945.183275000003</v>
      </c>
      <c r="I6508">
        <v>13847.483015</v>
      </c>
      <c r="J6508">
        <v>16839.441492999998</v>
      </c>
      <c r="K6508">
        <v>23538.914685</v>
      </c>
      <c r="L6508">
        <v>16626.330614999999</v>
      </c>
      <c r="O6508">
        <f>VLOOKUP(C6508,[1]pop_15p_a!$A$8:$AL$68,28,FALSE)</f>
        <v>2727822.8223360302</v>
      </c>
      <c r="Q6508">
        <f t="shared" si="498"/>
        <v>6912.5840700000008</v>
      </c>
      <c r="R6508">
        <v>3847.7069999999999</v>
      </c>
      <c r="AK6508">
        <v>3.5</v>
      </c>
      <c r="AN6508">
        <v>11.467420000000001</v>
      </c>
      <c r="AT6508">
        <v>2</v>
      </c>
      <c r="AV6508">
        <v>0</v>
      </c>
      <c r="AW6508">
        <v>1</v>
      </c>
      <c r="AY6508">
        <v>1</v>
      </c>
      <c r="BA6508">
        <v>115.5</v>
      </c>
      <c r="BB6508">
        <v>30.6</v>
      </c>
    </row>
    <row r="6509" spans="1:55">
      <c r="A6509" t="s">
        <v>25</v>
      </c>
      <c r="B6509" t="s">
        <v>59</v>
      </c>
      <c r="C6509">
        <v>1969</v>
      </c>
      <c r="D6509">
        <f t="shared" si="497"/>
        <v>94</v>
      </c>
      <c r="E6509">
        <v>2</v>
      </c>
      <c r="G6509">
        <v>80726.581097000002</v>
      </c>
      <c r="H6509">
        <v>35585.651889000001</v>
      </c>
      <c r="I6509">
        <v>14030.700378</v>
      </c>
      <c r="J6509">
        <v>16509.890776</v>
      </c>
      <c r="K6509">
        <v>23795.622703000001</v>
      </c>
      <c r="L6509">
        <v>16767.924212000002</v>
      </c>
      <c r="O6509">
        <f>VLOOKUP(C6509,[1]pop_15p_a!$A$8:$AL$68,28,FALSE)</f>
        <v>2727822.8223360302</v>
      </c>
      <c r="Q6509">
        <f t="shared" si="498"/>
        <v>7027.6984909999992</v>
      </c>
      <c r="R6509">
        <v>3847.7069999999999</v>
      </c>
      <c r="AK6509">
        <v>3.5</v>
      </c>
      <c r="AN6509">
        <v>11.56298</v>
      </c>
      <c r="AT6509">
        <v>2</v>
      </c>
      <c r="AV6509">
        <v>0</v>
      </c>
      <c r="AW6509">
        <v>1</v>
      </c>
      <c r="AY6509">
        <v>1</v>
      </c>
      <c r="BA6509">
        <v>117</v>
      </c>
      <c r="BB6509">
        <v>31</v>
      </c>
    </row>
    <row r="6510" spans="1:55">
      <c r="A6510" t="s">
        <v>25</v>
      </c>
      <c r="B6510" t="s">
        <v>59</v>
      </c>
      <c r="C6510">
        <v>1969</v>
      </c>
      <c r="D6510">
        <f t="shared" si="497"/>
        <v>95</v>
      </c>
      <c r="E6510">
        <v>3</v>
      </c>
      <c r="G6510">
        <v>81383.378377999994</v>
      </c>
      <c r="H6510">
        <v>35890.417091000003</v>
      </c>
      <c r="I6510">
        <v>14229.126829000001</v>
      </c>
      <c r="J6510">
        <v>16541.224547999998</v>
      </c>
      <c r="K6510">
        <v>23954.150368999999</v>
      </c>
      <c r="L6510">
        <v>17119.915013999998</v>
      </c>
      <c r="O6510">
        <f>VLOOKUP(C6510,[1]pop_15p_a!$A$8:$AL$68,28,FALSE)</f>
        <v>2727822.8223360302</v>
      </c>
      <c r="Q6510">
        <f t="shared" si="498"/>
        <v>6834.2353550000007</v>
      </c>
      <c r="R6510">
        <v>3847.7069999999999</v>
      </c>
      <c r="AK6510">
        <v>4.5</v>
      </c>
      <c r="AN6510">
        <v>11.68244</v>
      </c>
      <c r="AT6510">
        <v>2</v>
      </c>
      <c r="AV6510">
        <v>0</v>
      </c>
      <c r="AW6510">
        <v>1</v>
      </c>
      <c r="AY6510">
        <v>1</v>
      </c>
      <c r="BA6510">
        <v>118.1</v>
      </c>
      <c r="BB6510">
        <v>31.3</v>
      </c>
    </row>
    <row r="6511" spans="1:55">
      <c r="A6511" t="s">
        <v>25</v>
      </c>
      <c r="B6511" t="s">
        <v>59</v>
      </c>
      <c r="C6511">
        <v>1969</v>
      </c>
      <c r="D6511">
        <f t="shared" si="497"/>
        <v>96</v>
      </c>
      <c r="E6511">
        <v>4</v>
      </c>
      <c r="G6511">
        <v>81738.993650000004</v>
      </c>
      <c r="H6511">
        <v>35859.427774000003</v>
      </c>
      <c r="I6511">
        <v>14442.760028000001</v>
      </c>
      <c r="J6511">
        <v>16933.444681000001</v>
      </c>
      <c r="K6511">
        <v>24014.475055999999</v>
      </c>
      <c r="L6511">
        <v>17682.289032000001</v>
      </c>
      <c r="O6511">
        <f>VLOOKUP(C6511,[1]pop_15p_a!$A$8:$AL$68,28,FALSE)</f>
        <v>2727822.8223360302</v>
      </c>
      <c r="Q6511">
        <f t="shared" si="498"/>
        <v>6332.1860239999987</v>
      </c>
      <c r="R6511">
        <v>3847.7069999999999</v>
      </c>
      <c r="AK6511">
        <v>4.5</v>
      </c>
      <c r="AN6511">
        <v>11.778</v>
      </c>
      <c r="AT6511">
        <v>2</v>
      </c>
      <c r="AV6511">
        <v>0</v>
      </c>
      <c r="AW6511">
        <v>1</v>
      </c>
      <c r="AY6511">
        <v>1</v>
      </c>
      <c r="BA6511">
        <v>118.5</v>
      </c>
      <c r="BB6511">
        <v>31.4</v>
      </c>
    </row>
    <row r="6512" spans="1:55">
      <c r="A6512" t="s">
        <v>25</v>
      </c>
      <c r="B6512" t="s">
        <v>59</v>
      </c>
      <c r="C6512">
        <v>1970</v>
      </c>
      <c r="D6512">
        <f t="shared" si="497"/>
        <v>97</v>
      </c>
      <c r="E6512">
        <v>1</v>
      </c>
      <c r="G6512">
        <v>81793.473041999998</v>
      </c>
      <c r="H6512">
        <v>35492.718008999997</v>
      </c>
      <c r="I6512">
        <v>14671.602314</v>
      </c>
      <c r="J6512">
        <v>17686.551173</v>
      </c>
      <c r="K6512">
        <v>23976.596764000002</v>
      </c>
      <c r="L6512">
        <v>18455.046266000001</v>
      </c>
      <c r="O6512">
        <f>VLOOKUP(C6512,[1]pop_15p_a!$A$8:$AL$68,28,FALSE)</f>
        <v>2745485.0666149999</v>
      </c>
      <c r="Q6512">
        <f t="shared" si="498"/>
        <v>5521.5504980000005</v>
      </c>
      <c r="R6512">
        <v>3875.7629999999999</v>
      </c>
      <c r="AK6512">
        <v>4.5</v>
      </c>
      <c r="AN6512">
        <v>12.542490000000001</v>
      </c>
      <c r="AT6512">
        <v>2</v>
      </c>
      <c r="AV6512">
        <v>0</v>
      </c>
      <c r="AW6512">
        <v>1</v>
      </c>
      <c r="AY6512">
        <v>1</v>
      </c>
      <c r="BA6512">
        <v>117.4</v>
      </c>
      <c r="BB6512">
        <v>31.1</v>
      </c>
      <c r="BC6512">
        <v>31.5301523446667</v>
      </c>
    </row>
    <row r="6513" spans="1:55">
      <c r="A6513" t="s">
        <v>25</v>
      </c>
      <c r="B6513" t="s">
        <v>59</v>
      </c>
      <c r="C6513">
        <v>1970</v>
      </c>
      <c r="D6513">
        <f t="shared" si="497"/>
        <v>98</v>
      </c>
      <c r="E6513">
        <v>2</v>
      </c>
      <c r="G6513">
        <v>82106.395107000004</v>
      </c>
      <c r="H6513">
        <v>35375.643467000002</v>
      </c>
      <c r="I6513">
        <v>14904.27843</v>
      </c>
      <c r="J6513">
        <v>18589.389857999999</v>
      </c>
      <c r="K6513">
        <v>23910.524713999999</v>
      </c>
      <c r="L6513">
        <v>19127.738244</v>
      </c>
      <c r="O6513">
        <f>VLOOKUP(C6513,[1]pop_15p_a!$A$8:$AL$68,28,FALSE)</f>
        <v>2745485.0666149999</v>
      </c>
      <c r="Q6513">
        <f t="shared" si="498"/>
        <v>4782.7864699999991</v>
      </c>
      <c r="R6513">
        <v>3875.7629999999999</v>
      </c>
      <c r="AK6513">
        <v>4.5</v>
      </c>
      <c r="AN6513">
        <v>12.70973</v>
      </c>
      <c r="AT6513">
        <v>2</v>
      </c>
      <c r="AV6513">
        <v>0</v>
      </c>
      <c r="AW6513">
        <v>1</v>
      </c>
      <c r="AY6513">
        <v>1</v>
      </c>
      <c r="BA6513">
        <v>116</v>
      </c>
      <c r="BB6513">
        <v>30.8</v>
      </c>
      <c r="BC6513">
        <v>31.659140796483602</v>
      </c>
    </row>
    <row r="6514" spans="1:55">
      <c r="A6514" t="s">
        <v>25</v>
      </c>
      <c r="B6514" t="s">
        <v>59</v>
      </c>
      <c r="C6514">
        <v>1970</v>
      </c>
      <c r="D6514">
        <f t="shared" si="497"/>
        <v>99</v>
      </c>
      <c r="E6514">
        <v>3</v>
      </c>
      <c r="G6514">
        <v>82677.736778999999</v>
      </c>
      <c r="H6514">
        <v>35508.204148999997</v>
      </c>
      <c r="I6514">
        <v>15140.788377999999</v>
      </c>
      <c r="J6514">
        <v>19641.958866000001</v>
      </c>
      <c r="K6514">
        <v>23816.213650000002</v>
      </c>
      <c r="L6514">
        <v>19700.364964</v>
      </c>
      <c r="O6514">
        <f>VLOOKUP(C6514,[1]pop_15p_a!$A$8:$AL$68,28,FALSE)</f>
        <v>2745485.0666149999</v>
      </c>
      <c r="Q6514">
        <f t="shared" si="498"/>
        <v>4115.8486860000012</v>
      </c>
      <c r="R6514">
        <v>3875.7629999999999</v>
      </c>
      <c r="AK6514">
        <v>4.5</v>
      </c>
      <c r="AN6514">
        <v>12.972519999999999</v>
      </c>
      <c r="AT6514">
        <v>2</v>
      </c>
      <c r="AV6514">
        <v>0</v>
      </c>
      <c r="AW6514">
        <v>1</v>
      </c>
      <c r="AY6514">
        <v>1</v>
      </c>
      <c r="BA6514">
        <v>114.6</v>
      </c>
      <c r="BB6514">
        <v>30.4</v>
      </c>
      <c r="BC6514">
        <v>31.691105599956199</v>
      </c>
    </row>
    <row r="6515" spans="1:55">
      <c r="A6515" t="s">
        <v>25</v>
      </c>
      <c r="B6515" t="s">
        <v>59</v>
      </c>
      <c r="C6515">
        <v>1970</v>
      </c>
      <c r="D6515">
        <f t="shared" si="497"/>
        <v>100</v>
      </c>
      <c r="E6515">
        <v>4</v>
      </c>
      <c r="G6515">
        <v>83507.544188</v>
      </c>
      <c r="H6515">
        <v>35890.383018</v>
      </c>
      <c r="I6515">
        <v>15381.134493</v>
      </c>
      <c r="J6515">
        <v>20844.271288</v>
      </c>
      <c r="K6515">
        <v>23693.6862</v>
      </c>
      <c r="L6515">
        <v>20172.926426999999</v>
      </c>
      <c r="O6515">
        <f>VLOOKUP(C6515,[1]pop_15p_a!$A$8:$AL$68,28,FALSE)</f>
        <v>2745485.0666149999</v>
      </c>
      <c r="Q6515">
        <f t="shared" si="498"/>
        <v>3520.7597730000016</v>
      </c>
      <c r="R6515">
        <v>3875.7629999999999</v>
      </c>
      <c r="AK6515">
        <v>4.5</v>
      </c>
      <c r="AN6515">
        <v>13.21143</v>
      </c>
      <c r="AT6515">
        <v>2</v>
      </c>
      <c r="AV6515">
        <v>0</v>
      </c>
      <c r="AW6515">
        <v>1</v>
      </c>
      <c r="AY6515">
        <v>1</v>
      </c>
      <c r="BA6515">
        <v>113.3</v>
      </c>
      <c r="BB6515">
        <v>30</v>
      </c>
      <c r="BC6515">
        <v>31.658591667466599</v>
      </c>
    </row>
    <row r="6516" spans="1:55">
      <c r="A6516" t="s">
        <v>25</v>
      </c>
      <c r="B6516" t="s">
        <v>59</v>
      </c>
      <c r="C6516">
        <v>1971</v>
      </c>
      <c r="D6516">
        <f t="shared" si="497"/>
        <v>101</v>
      </c>
      <c r="E6516">
        <v>1</v>
      </c>
      <c r="G6516">
        <v>84595.817335</v>
      </c>
      <c r="H6516">
        <v>36522.214146999999</v>
      </c>
      <c r="I6516">
        <v>15625.312101</v>
      </c>
      <c r="J6516">
        <v>22196.295330000001</v>
      </c>
      <c r="K6516">
        <v>23542.942363999999</v>
      </c>
      <c r="L6516">
        <v>20545.408646</v>
      </c>
      <c r="O6516">
        <f>VLOOKUP(C6516,[1]pop_15p_a!$A$8:$AL$68,28,FALSE)</f>
        <v>2764222.44268389</v>
      </c>
      <c r="Q6516">
        <f t="shared" si="498"/>
        <v>2997.5337179999988</v>
      </c>
      <c r="R6516">
        <v>3903.0390000000002</v>
      </c>
      <c r="AK6516">
        <v>4.5</v>
      </c>
      <c r="AN6516">
        <v>13.426439999999999</v>
      </c>
      <c r="AQ6516">
        <v>1.6441539357499999</v>
      </c>
      <c r="AT6516">
        <v>2</v>
      </c>
      <c r="AV6516">
        <v>0</v>
      </c>
      <c r="AW6516">
        <v>1</v>
      </c>
      <c r="AY6516">
        <v>1</v>
      </c>
      <c r="BA6516">
        <v>113.1</v>
      </c>
      <c r="BB6516">
        <v>30</v>
      </c>
      <c r="BC6516">
        <v>31.0051370434105</v>
      </c>
    </row>
    <row r="6517" spans="1:55">
      <c r="A6517" t="s">
        <v>25</v>
      </c>
      <c r="B6517" t="s">
        <v>59</v>
      </c>
      <c r="C6517">
        <v>1971</v>
      </c>
      <c r="D6517">
        <f t="shared" si="497"/>
        <v>102</v>
      </c>
      <c r="E6517">
        <v>2</v>
      </c>
      <c r="G6517">
        <v>85712.898593000005</v>
      </c>
      <c r="H6517">
        <v>37044.534922999999</v>
      </c>
      <c r="I6517">
        <v>15845.030338</v>
      </c>
      <c r="J6517">
        <v>22974.066368</v>
      </c>
      <c r="K6517">
        <v>23713.960363999999</v>
      </c>
      <c r="L6517">
        <v>20718.977247999999</v>
      </c>
      <c r="O6517">
        <f>VLOOKUP(C6517,[1]pop_15p_a!$A$8:$AL$68,28,FALSE)</f>
        <v>2764222.44268389</v>
      </c>
      <c r="Q6517">
        <f t="shared" si="498"/>
        <v>2994.9831159999994</v>
      </c>
      <c r="R6517">
        <v>3903.0390000000002</v>
      </c>
      <c r="AK6517">
        <v>4.5</v>
      </c>
      <c r="AN6517">
        <v>13.54589</v>
      </c>
      <c r="AQ6517">
        <v>1.6441539357499999</v>
      </c>
      <c r="AT6517">
        <v>2</v>
      </c>
      <c r="AV6517">
        <v>0</v>
      </c>
      <c r="AW6517">
        <v>1</v>
      </c>
      <c r="AY6517">
        <v>1</v>
      </c>
      <c r="BA6517">
        <v>113.1</v>
      </c>
      <c r="BB6517">
        <v>30</v>
      </c>
      <c r="BC6517">
        <v>30.6942940602076</v>
      </c>
    </row>
    <row r="6518" spans="1:55">
      <c r="A6518" t="s">
        <v>25</v>
      </c>
      <c r="B6518" t="s">
        <v>59</v>
      </c>
      <c r="C6518">
        <v>1971</v>
      </c>
      <c r="D6518">
        <f t="shared" si="497"/>
        <v>103</v>
      </c>
      <c r="E6518">
        <v>3</v>
      </c>
      <c r="G6518">
        <v>86858.811029000004</v>
      </c>
      <c r="H6518">
        <v>37457.379416999996</v>
      </c>
      <c r="I6518">
        <v>16040.289203</v>
      </c>
      <c r="J6518">
        <v>23177.546996000001</v>
      </c>
      <c r="K6518">
        <v>24206.717570000001</v>
      </c>
      <c r="L6518">
        <v>20693.632232</v>
      </c>
      <c r="O6518">
        <f>VLOOKUP(C6518,[1]pop_15p_a!$A$8:$AL$68,28,FALSE)</f>
        <v>2764222.44268389</v>
      </c>
      <c r="Q6518">
        <f t="shared" si="498"/>
        <v>3513.0853380000008</v>
      </c>
      <c r="R6518">
        <v>3903.0390000000002</v>
      </c>
      <c r="AK6518">
        <v>4.5</v>
      </c>
      <c r="AN6518">
        <v>13.71313</v>
      </c>
      <c r="AQ6518">
        <v>1.6441539357499999</v>
      </c>
      <c r="AT6518">
        <v>2</v>
      </c>
      <c r="AV6518">
        <v>0</v>
      </c>
      <c r="AW6518">
        <v>1</v>
      </c>
      <c r="AY6518">
        <v>1</v>
      </c>
      <c r="BA6518">
        <v>113.3</v>
      </c>
      <c r="BB6518">
        <v>30</v>
      </c>
      <c r="BC6518">
        <v>30.790701237798299</v>
      </c>
    </row>
    <row r="6519" spans="1:55">
      <c r="A6519" t="s">
        <v>25</v>
      </c>
      <c r="B6519" t="s">
        <v>59</v>
      </c>
      <c r="C6519">
        <v>1971</v>
      </c>
      <c r="D6519">
        <f t="shared" si="497"/>
        <v>104</v>
      </c>
      <c r="E6519">
        <v>4</v>
      </c>
      <c r="G6519">
        <v>88033.554642000003</v>
      </c>
      <c r="H6519">
        <v>37760.713557000003</v>
      </c>
      <c r="I6519">
        <v>16211.086358</v>
      </c>
      <c r="J6519">
        <v>22806.755917999999</v>
      </c>
      <c r="K6519">
        <v>25021.236611</v>
      </c>
      <c r="L6519">
        <v>20469.359611</v>
      </c>
      <c r="O6519">
        <f>VLOOKUP(C6519,[1]pop_15p_a!$A$8:$AL$68,28,FALSE)</f>
        <v>2764222.44268389</v>
      </c>
      <c r="Q6519">
        <f t="shared" si="498"/>
        <v>4551.8770000000004</v>
      </c>
      <c r="R6519">
        <v>3903.0390000000002</v>
      </c>
      <c r="AK6519">
        <v>4.5</v>
      </c>
      <c r="AN6519">
        <v>13.952030000000001</v>
      </c>
      <c r="AQ6519">
        <v>1.6441539357499999</v>
      </c>
      <c r="AT6519">
        <v>2</v>
      </c>
      <c r="AV6519">
        <v>0</v>
      </c>
      <c r="AW6519">
        <v>1</v>
      </c>
      <c r="AY6519">
        <v>1</v>
      </c>
      <c r="BA6519">
        <v>113.5</v>
      </c>
      <c r="BB6519">
        <v>30.1</v>
      </c>
      <c r="BC6519">
        <v>30.619703079174499</v>
      </c>
    </row>
    <row r="6520" spans="1:55">
      <c r="A6520" t="s">
        <v>25</v>
      </c>
      <c r="B6520" t="s">
        <v>59</v>
      </c>
      <c r="C6520">
        <v>1972</v>
      </c>
      <c r="D6520">
        <f t="shared" si="497"/>
        <v>105</v>
      </c>
      <c r="E6520">
        <v>1</v>
      </c>
      <c r="G6520">
        <v>89237.129432000002</v>
      </c>
      <c r="H6520">
        <v>37954.554379000001</v>
      </c>
      <c r="I6520">
        <v>16357.421802999999</v>
      </c>
      <c r="J6520">
        <v>21861.693132</v>
      </c>
      <c r="K6520">
        <v>26157.494859999999</v>
      </c>
      <c r="L6520">
        <v>20046.187359</v>
      </c>
      <c r="O6520">
        <f>VLOOKUP(C6520,[1]pop_15p_a!$A$8:$AL$68,28,FALSE)</f>
        <v>2785855.7170106601</v>
      </c>
      <c r="Q6520">
        <f t="shared" si="498"/>
        <v>6111.3075009999993</v>
      </c>
      <c r="R6520">
        <v>3933.0039999999999</v>
      </c>
      <c r="AK6520">
        <v>4.5</v>
      </c>
      <c r="AN6520">
        <v>14.26261</v>
      </c>
      <c r="AQ6520">
        <v>1.711167479</v>
      </c>
      <c r="AT6520">
        <v>2</v>
      </c>
      <c r="AV6520">
        <v>0</v>
      </c>
      <c r="AW6520">
        <v>1</v>
      </c>
      <c r="AY6520">
        <v>1</v>
      </c>
      <c r="BA6520">
        <v>114.1</v>
      </c>
      <c r="BB6520">
        <v>30.3</v>
      </c>
      <c r="BC6520">
        <v>30.8663865991672</v>
      </c>
    </row>
    <row r="6521" spans="1:55">
      <c r="A6521" t="s">
        <v>25</v>
      </c>
      <c r="B6521" t="s">
        <v>59</v>
      </c>
      <c r="C6521">
        <v>1972</v>
      </c>
      <c r="D6521">
        <f t="shared" si="497"/>
        <v>106</v>
      </c>
      <c r="E6521">
        <v>2</v>
      </c>
      <c r="G6521">
        <v>90327.340033999993</v>
      </c>
      <c r="H6521">
        <v>38168.975244000001</v>
      </c>
      <c r="I6521">
        <v>16534.240877</v>
      </c>
      <c r="J6521">
        <v>21481.045959999999</v>
      </c>
      <c r="K6521">
        <v>27156.676232000002</v>
      </c>
      <c r="L6521">
        <v>20017.737159</v>
      </c>
      <c r="O6521">
        <f>VLOOKUP(C6521,[1]pop_15p_a!$A$8:$AL$68,28,FALSE)</f>
        <v>2785855.7170106601</v>
      </c>
      <c r="Q6521">
        <f t="shared" si="498"/>
        <v>7138.9390730000014</v>
      </c>
      <c r="R6521">
        <v>3933.0039999999999</v>
      </c>
      <c r="AK6521">
        <v>4.5</v>
      </c>
      <c r="AN6521">
        <v>14.50151</v>
      </c>
      <c r="AQ6521">
        <v>1.711167479</v>
      </c>
      <c r="AT6521">
        <v>2</v>
      </c>
      <c r="AV6521">
        <v>0</v>
      </c>
      <c r="AW6521">
        <v>1</v>
      </c>
      <c r="AY6521">
        <v>1</v>
      </c>
      <c r="BA6521">
        <v>114.6</v>
      </c>
      <c r="BB6521">
        <v>30.4</v>
      </c>
      <c r="BC6521">
        <v>30.3802281015363</v>
      </c>
    </row>
    <row r="6522" spans="1:55">
      <c r="A6522" t="s">
        <v>25</v>
      </c>
      <c r="B6522" t="s">
        <v>59</v>
      </c>
      <c r="C6522">
        <v>1972</v>
      </c>
      <c r="D6522">
        <f t="shared" si="497"/>
        <v>107</v>
      </c>
      <c r="E6522">
        <v>3</v>
      </c>
      <c r="G6522">
        <v>91304.140316999998</v>
      </c>
      <c r="H6522">
        <v>38403.942077</v>
      </c>
      <c r="I6522">
        <v>16741.543580000001</v>
      </c>
      <c r="J6522">
        <v>21664.814403</v>
      </c>
      <c r="K6522">
        <v>28018.780726000001</v>
      </c>
      <c r="L6522">
        <v>20384.022997</v>
      </c>
      <c r="O6522">
        <f>VLOOKUP(C6522,[1]pop_15p_a!$A$8:$AL$68,28,FALSE)</f>
        <v>2785855.7170106601</v>
      </c>
      <c r="Q6522">
        <f t="shared" si="498"/>
        <v>7634.7577290000008</v>
      </c>
      <c r="R6522">
        <v>3933.0039999999999</v>
      </c>
      <c r="AK6522">
        <v>4.5</v>
      </c>
      <c r="AN6522">
        <v>14.81209</v>
      </c>
      <c r="AQ6522">
        <v>1.711167479</v>
      </c>
      <c r="AT6522">
        <v>2</v>
      </c>
      <c r="AV6522">
        <v>0</v>
      </c>
      <c r="AW6522">
        <v>1</v>
      </c>
      <c r="AY6522">
        <v>1</v>
      </c>
      <c r="BA6522">
        <v>115</v>
      </c>
      <c r="BB6522">
        <v>30.5</v>
      </c>
      <c r="BC6522">
        <v>30.1341975096963</v>
      </c>
    </row>
    <row r="6523" spans="1:55">
      <c r="A6523" t="s">
        <v>25</v>
      </c>
      <c r="B6523" t="s">
        <v>59</v>
      </c>
      <c r="C6523">
        <v>1972</v>
      </c>
      <c r="D6523">
        <f t="shared" si="497"/>
        <v>108</v>
      </c>
      <c r="E6523">
        <v>4</v>
      </c>
      <c r="G6523">
        <v>92167.576411000002</v>
      </c>
      <c r="H6523">
        <v>38659.505987999997</v>
      </c>
      <c r="I6523">
        <v>16979.329913000001</v>
      </c>
      <c r="J6523">
        <v>22413.017161</v>
      </c>
      <c r="K6523">
        <v>28743.808343000001</v>
      </c>
      <c r="L6523">
        <v>21145.030886</v>
      </c>
      <c r="O6523">
        <f>VLOOKUP(C6523,[1]pop_15p_a!$A$8:$AL$68,28,FALSE)</f>
        <v>2785855.7170106601</v>
      </c>
      <c r="Q6523">
        <f t="shared" si="498"/>
        <v>7598.7774570000001</v>
      </c>
      <c r="R6523">
        <v>3933.0039999999999</v>
      </c>
      <c r="AK6523">
        <v>4.5</v>
      </c>
      <c r="AN6523">
        <v>15.027100000000001</v>
      </c>
      <c r="AQ6523">
        <v>1.711167479</v>
      </c>
      <c r="AT6523">
        <v>2</v>
      </c>
      <c r="AV6523">
        <v>0</v>
      </c>
      <c r="AW6523">
        <v>1</v>
      </c>
      <c r="AY6523">
        <v>1</v>
      </c>
      <c r="BA6523">
        <v>115.1</v>
      </c>
      <c r="BB6523">
        <v>30.5</v>
      </c>
      <c r="BC6523">
        <v>29.9697510939742</v>
      </c>
    </row>
    <row r="6524" spans="1:55">
      <c r="A6524" t="s">
        <v>25</v>
      </c>
      <c r="B6524" t="s">
        <v>59</v>
      </c>
      <c r="C6524">
        <v>1973</v>
      </c>
      <c r="D6524">
        <f t="shared" si="497"/>
        <v>109</v>
      </c>
      <c r="E6524">
        <v>1</v>
      </c>
      <c r="G6524">
        <v>92917.602186999997</v>
      </c>
      <c r="H6524">
        <v>38935.615867</v>
      </c>
      <c r="I6524">
        <v>17247.599874</v>
      </c>
      <c r="J6524">
        <v>23725.616832</v>
      </c>
      <c r="K6524">
        <v>29331.781709999999</v>
      </c>
      <c r="L6524">
        <v>22300.788800999999</v>
      </c>
      <c r="O6524">
        <f>VLOOKUP(C6524,[1]pop_15p_a!$A$8:$AL$68,28,FALSE)</f>
        <v>2804818.7113529802</v>
      </c>
      <c r="Q6524">
        <f t="shared" si="498"/>
        <v>7030.9929090000005</v>
      </c>
      <c r="R6524">
        <v>3960.6120000000001</v>
      </c>
      <c r="AK6524">
        <v>4.5</v>
      </c>
      <c r="AN6524">
        <v>15.289899999999999</v>
      </c>
      <c r="AQ6524">
        <v>1.7206690142500001</v>
      </c>
      <c r="AT6524">
        <v>2</v>
      </c>
      <c r="AV6524">
        <v>0</v>
      </c>
      <c r="AW6524">
        <v>1</v>
      </c>
      <c r="AY6524">
        <v>1</v>
      </c>
      <c r="BA6524">
        <v>115.3</v>
      </c>
      <c r="BB6524">
        <v>30.6</v>
      </c>
      <c r="BC6524">
        <v>30.146774332527499</v>
      </c>
    </row>
    <row r="6525" spans="1:55">
      <c r="A6525" t="s">
        <v>25</v>
      </c>
      <c r="B6525" t="s">
        <v>59</v>
      </c>
      <c r="C6525">
        <v>1973</v>
      </c>
      <c r="D6525">
        <f t="shared" si="497"/>
        <v>110</v>
      </c>
      <c r="E6525">
        <v>2</v>
      </c>
      <c r="G6525">
        <v>93846.473521000007</v>
      </c>
      <c r="H6525">
        <v>39233.685742000001</v>
      </c>
      <c r="I6525">
        <v>17480.404564</v>
      </c>
      <c r="J6525">
        <v>24694.805538000001</v>
      </c>
      <c r="K6525">
        <v>29754.077147</v>
      </c>
      <c r="L6525">
        <v>23179.919571999999</v>
      </c>
      <c r="O6525">
        <f>VLOOKUP(C6525,[1]pop_15p_a!$A$8:$AL$68,28,FALSE)</f>
        <v>2804818.7113529802</v>
      </c>
      <c r="Q6525">
        <f t="shared" si="498"/>
        <v>6574.1575750000011</v>
      </c>
      <c r="R6525">
        <v>3960.6120000000001</v>
      </c>
      <c r="AK6525">
        <v>4.5</v>
      </c>
      <c r="AN6525">
        <v>15.648250000000001</v>
      </c>
      <c r="AQ6525">
        <v>1.7206690142500001</v>
      </c>
      <c r="AT6525">
        <v>11</v>
      </c>
      <c r="AV6525">
        <v>0</v>
      </c>
      <c r="AW6525">
        <v>1</v>
      </c>
      <c r="AY6525">
        <v>1</v>
      </c>
      <c r="BA6525">
        <v>115.1</v>
      </c>
      <c r="BB6525">
        <v>30.5</v>
      </c>
      <c r="BC6525">
        <v>30.710339556476299</v>
      </c>
    </row>
    <row r="6526" spans="1:55">
      <c r="A6526" t="s">
        <v>25</v>
      </c>
      <c r="B6526" t="s">
        <v>59</v>
      </c>
      <c r="C6526">
        <v>1973</v>
      </c>
      <c r="D6526">
        <f t="shared" si="497"/>
        <v>111</v>
      </c>
      <c r="E6526">
        <v>3</v>
      </c>
      <c r="G6526">
        <v>94954.144283000001</v>
      </c>
      <c r="H6526">
        <v>39553.715611</v>
      </c>
      <c r="I6526">
        <v>17677.741644999998</v>
      </c>
      <c r="J6526">
        <v>25320.564577000001</v>
      </c>
      <c r="K6526">
        <v>30010.717283000002</v>
      </c>
      <c r="L6526">
        <v>23782.437187</v>
      </c>
      <c r="O6526">
        <f>VLOOKUP(C6526,[1]pop_15p_a!$A$8:$AL$68,28,FALSE)</f>
        <v>2804818.7113529802</v>
      </c>
      <c r="Q6526">
        <f t="shared" si="498"/>
        <v>6228.2800960000022</v>
      </c>
      <c r="R6526">
        <v>3960.6120000000001</v>
      </c>
      <c r="AK6526">
        <v>4.5</v>
      </c>
      <c r="AN6526">
        <v>15.83938</v>
      </c>
      <c r="AQ6526">
        <v>1.7206690142500001</v>
      </c>
      <c r="AT6526">
        <v>11</v>
      </c>
      <c r="AV6526">
        <v>0</v>
      </c>
      <c r="AW6526">
        <v>1</v>
      </c>
      <c r="AY6526">
        <v>1</v>
      </c>
      <c r="BA6526">
        <v>114.8</v>
      </c>
      <c r="BB6526">
        <v>30.4</v>
      </c>
      <c r="BC6526">
        <v>30.913207092005901</v>
      </c>
    </row>
    <row r="6527" spans="1:55">
      <c r="A6527" t="s">
        <v>25</v>
      </c>
      <c r="B6527" t="s">
        <v>59</v>
      </c>
      <c r="C6527">
        <v>1973</v>
      </c>
      <c r="D6527">
        <f t="shared" si="497"/>
        <v>112</v>
      </c>
      <c r="E6527">
        <v>4</v>
      </c>
      <c r="G6527">
        <v>96240.614474000002</v>
      </c>
      <c r="H6527">
        <v>39895.722512</v>
      </c>
      <c r="I6527">
        <v>17839.613455999999</v>
      </c>
      <c r="J6527">
        <v>25602.912650999999</v>
      </c>
      <c r="K6527">
        <v>30101.679489999999</v>
      </c>
      <c r="L6527">
        <v>24108.355630999999</v>
      </c>
      <c r="O6527">
        <f>VLOOKUP(C6527,[1]pop_15p_a!$A$8:$AL$68,28,FALSE)</f>
        <v>2804818.7113529802</v>
      </c>
      <c r="Q6527">
        <f t="shared" si="498"/>
        <v>5993.3238590000001</v>
      </c>
      <c r="R6527">
        <v>3960.6120000000001</v>
      </c>
      <c r="AK6527">
        <v>4.5</v>
      </c>
      <c r="AN6527">
        <v>16.173839999999998</v>
      </c>
      <c r="AQ6527">
        <v>1.7206690142500001</v>
      </c>
      <c r="AT6527">
        <v>11</v>
      </c>
      <c r="AV6527">
        <v>0</v>
      </c>
      <c r="AW6527">
        <v>1</v>
      </c>
      <c r="AY6527">
        <v>1</v>
      </c>
      <c r="BA6527">
        <v>114.1</v>
      </c>
      <c r="BB6527">
        <v>30.2</v>
      </c>
      <c r="BC6527">
        <v>31.470659037026099</v>
      </c>
    </row>
    <row r="6528" spans="1:55">
      <c r="A6528" t="s">
        <v>25</v>
      </c>
      <c r="B6528" t="s">
        <v>59</v>
      </c>
      <c r="C6528">
        <v>1974</v>
      </c>
      <c r="D6528">
        <f t="shared" si="497"/>
        <v>113</v>
      </c>
      <c r="E6528">
        <v>1</v>
      </c>
      <c r="G6528">
        <v>97705.907158000002</v>
      </c>
      <c r="H6528">
        <v>40259.67237</v>
      </c>
      <c r="I6528">
        <v>17966.017657</v>
      </c>
      <c r="J6528">
        <v>25541.849760000001</v>
      </c>
      <c r="K6528">
        <v>30027.009021999998</v>
      </c>
      <c r="L6528">
        <v>24157.646932</v>
      </c>
      <c r="O6528">
        <f>VLOOKUP(C6528,[1]pop_15p_a!$A$8:$AL$68,28,FALSE)</f>
        <v>2824091.2511735498</v>
      </c>
      <c r="Q6528">
        <f t="shared" si="498"/>
        <v>5869.3620899999987</v>
      </c>
      <c r="R6528">
        <v>3985.2579999999998</v>
      </c>
      <c r="AK6528">
        <v>5.5</v>
      </c>
      <c r="AN6528">
        <v>16.69943</v>
      </c>
      <c r="AQ6528">
        <v>1.73782617075</v>
      </c>
      <c r="AT6528">
        <v>11</v>
      </c>
      <c r="AV6528">
        <v>0</v>
      </c>
      <c r="AW6528">
        <v>1</v>
      </c>
      <c r="AY6528">
        <v>1</v>
      </c>
      <c r="BA6528">
        <v>113.4</v>
      </c>
      <c r="BB6528">
        <v>30.1</v>
      </c>
      <c r="BC6528">
        <v>31.7914885997772</v>
      </c>
    </row>
    <row r="6529" spans="1:58">
      <c r="A6529" t="s">
        <v>25</v>
      </c>
      <c r="B6529" t="s">
        <v>59</v>
      </c>
      <c r="C6529">
        <v>1974</v>
      </c>
      <c r="D6529">
        <f t="shared" si="497"/>
        <v>114</v>
      </c>
      <c r="E6529">
        <v>2</v>
      </c>
      <c r="G6529">
        <v>98968.781912999999</v>
      </c>
      <c r="H6529">
        <v>40671.034693000001</v>
      </c>
      <c r="I6529">
        <v>18137.163129</v>
      </c>
      <c r="J6529">
        <v>25741.702149000001</v>
      </c>
      <c r="K6529">
        <v>29987.320535999999</v>
      </c>
      <c r="L6529">
        <v>24291.743329000001</v>
      </c>
      <c r="O6529">
        <f>VLOOKUP(C6529,[1]pop_15p_a!$A$8:$AL$68,28,FALSE)</f>
        <v>2824091.2511735498</v>
      </c>
      <c r="Q6529">
        <f t="shared" si="498"/>
        <v>5695.5772069999985</v>
      </c>
      <c r="R6529">
        <v>3985.2579999999998</v>
      </c>
      <c r="AK6529">
        <v>5.5</v>
      </c>
      <c r="AN6529">
        <v>17.010010000000001</v>
      </c>
      <c r="AQ6529">
        <v>1.73782617075</v>
      </c>
      <c r="AT6529">
        <v>11</v>
      </c>
      <c r="AV6529">
        <v>0</v>
      </c>
      <c r="AW6529">
        <v>1</v>
      </c>
      <c r="AY6529">
        <v>1</v>
      </c>
      <c r="BA6529">
        <v>112.6</v>
      </c>
      <c r="BB6529">
        <v>29.9</v>
      </c>
      <c r="BC6529">
        <v>32.420838982491098</v>
      </c>
    </row>
    <row r="6530" spans="1:58">
      <c r="A6530" t="s">
        <v>25</v>
      </c>
      <c r="B6530" t="s">
        <v>59</v>
      </c>
      <c r="C6530">
        <v>1974</v>
      </c>
      <c r="D6530">
        <f t="shared" si="497"/>
        <v>115</v>
      </c>
      <c r="E6530">
        <v>3</v>
      </c>
      <c r="G6530">
        <v>100029.23874</v>
      </c>
      <c r="H6530">
        <v>41129.792441999998</v>
      </c>
      <c r="I6530">
        <v>18353.045198</v>
      </c>
      <c r="J6530">
        <v>26202.469818000001</v>
      </c>
      <c r="K6530">
        <v>29982.614033999998</v>
      </c>
      <c r="L6530">
        <v>24510.658808</v>
      </c>
      <c r="O6530">
        <f>VLOOKUP(C6530,[1]pop_15p_a!$A$8:$AL$68,28,FALSE)</f>
        <v>2824091.2511735498</v>
      </c>
      <c r="Q6530">
        <f t="shared" si="498"/>
        <v>5471.9552259999982</v>
      </c>
      <c r="R6530">
        <v>3985.2579999999998</v>
      </c>
      <c r="AK6530">
        <v>5.5</v>
      </c>
      <c r="AN6530">
        <v>17.368369999999999</v>
      </c>
      <c r="AQ6530">
        <v>1.73782617075</v>
      </c>
      <c r="AT6530">
        <v>11</v>
      </c>
      <c r="AV6530">
        <v>0</v>
      </c>
      <c r="AW6530">
        <v>1</v>
      </c>
      <c r="AY6530">
        <v>1</v>
      </c>
      <c r="BA6530">
        <v>111.8</v>
      </c>
      <c r="BB6530">
        <v>29.6</v>
      </c>
      <c r="BC6530">
        <v>32.8175789420862</v>
      </c>
    </row>
    <row r="6531" spans="1:58">
      <c r="A6531" t="s">
        <v>25</v>
      </c>
      <c r="B6531" t="s">
        <v>59</v>
      </c>
      <c r="C6531">
        <v>1974</v>
      </c>
      <c r="D6531">
        <f t="shared" si="497"/>
        <v>116</v>
      </c>
      <c r="E6531">
        <v>4</v>
      </c>
      <c r="G6531">
        <v>100887.300703</v>
      </c>
      <c r="H6531">
        <v>41635.945617999998</v>
      </c>
      <c r="I6531">
        <v>18613.666198999999</v>
      </c>
      <c r="J6531">
        <v>26924.171469000001</v>
      </c>
      <c r="K6531">
        <v>30012.866887</v>
      </c>
      <c r="L6531">
        <v>24814.365395000001</v>
      </c>
      <c r="O6531">
        <f>VLOOKUP(C6531,[1]pop_15p_a!$A$8:$AL$68,28,FALSE)</f>
        <v>2824091.2511735498</v>
      </c>
      <c r="Q6531">
        <f t="shared" ref="Q6531:Q6594" si="499">K6531-L6531</f>
        <v>5198.5014919999994</v>
      </c>
      <c r="R6531">
        <v>3985.2579999999998</v>
      </c>
      <c r="AK6531">
        <v>5.5</v>
      </c>
      <c r="AN6531">
        <v>17.798400000000001</v>
      </c>
      <c r="AQ6531">
        <v>1.73782617075</v>
      </c>
      <c r="AT6531">
        <v>11</v>
      </c>
      <c r="AV6531">
        <v>0</v>
      </c>
      <c r="AW6531">
        <v>1</v>
      </c>
      <c r="AY6531">
        <v>1</v>
      </c>
      <c r="BA6531">
        <v>110.9</v>
      </c>
      <c r="BB6531">
        <v>29.4</v>
      </c>
      <c r="BC6531">
        <v>32.931914468718503</v>
      </c>
    </row>
    <row r="6532" spans="1:58">
      <c r="A6532" t="s">
        <v>25</v>
      </c>
      <c r="B6532" t="s">
        <v>59</v>
      </c>
      <c r="C6532">
        <v>1975</v>
      </c>
      <c r="D6532">
        <f t="shared" si="497"/>
        <v>117</v>
      </c>
      <c r="E6532">
        <v>1</v>
      </c>
      <c r="G6532">
        <v>101542.944737</v>
      </c>
      <c r="H6532">
        <v>42189.494221000001</v>
      </c>
      <c r="I6532">
        <v>18919.026134</v>
      </c>
      <c r="J6532">
        <v>27906.769698</v>
      </c>
      <c r="K6532">
        <v>30078.124350999999</v>
      </c>
      <c r="L6532">
        <v>25202.891065</v>
      </c>
      <c r="O6532">
        <f>VLOOKUP(C6532,[1]pop_15p_a!$A$8:$AL$68,28,FALSE)</f>
        <v>2842586.61421755</v>
      </c>
      <c r="Q6532">
        <f t="shared" si="499"/>
        <v>4875.2332859999988</v>
      </c>
      <c r="R6532">
        <v>4007.3130000000001</v>
      </c>
      <c r="AK6532">
        <v>5.5</v>
      </c>
      <c r="AN6532">
        <v>18.539000000000001</v>
      </c>
      <c r="AQ6532">
        <v>1.8556234837500001</v>
      </c>
      <c r="AT6532">
        <v>11</v>
      </c>
      <c r="AV6532">
        <v>0</v>
      </c>
      <c r="AW6532">
        <v>1</v>
      </c>
      <c r="AY6532">
        <v>1</v>
      </c>
      <c r="AZ6532">
        <v>40.6</v>
      </c>
      <c r="BA6532">
        <v>114.2</v>
      </c>
      <c r="BB6532">
        <v>30.3</v>
      </c>
      <c r="BC6532">
        <v>33.087313309518997</v>
      </c>
    </row>
    <row r="6533" spans="1:58">
      <c r="A6533" t="s">
        <v>25</v>
      </c>
      <c r="B6533" t="s">
        <v>59</v>
      </c>
      <c r="C6533">
        <v>1975</v>
      </c>
      <c r="D6533">
        <f t="shared" ref="D6533:D6596" si="500">D6275</f>
        <v>118</v>
      </c>
      <c r="E6533">
        <v>2</v>
      </c>
      <c r="G6533">
        <v>102604.25496599999</v>
      </c>
      <c r="H6533">
        <v>42743.553917999998</v>
      </c>
      <c r="I6533">
        <v>19249.490646999999</v>
      </c>
      <c r="J6533">
        <v>28822.544739000001</v>
      </c>
      <c r="K6533">
        <v>30444.620584</v>
      </c>
      <c r="L6533">
        <v>25734.856659000001</v>
      </c>
      <c r="O6533">
        <f>VLOOKUP(C6533,[1]pop_15p_a!$A$8:$AL$68,28,FALSE)</f>
        <v>2842586.61421755</v>
      </c>
      <c r="Q6533">
        <f t="shared" si="499"/>
        <v>4709.7639249999993</v>
      </c>
      <c r="R6533">
        <v>4007.3130000000001</v>
      </c>
      <c r="AK6533">
        <v>5.5</v>
      </c>
      <c r="AN6533">
        <v>18.96903</v>
      </c>
      <c r="AQ6533">
        <v>1.8556234837500001</v>
      </c>
      <c r="AT6533">
        <v>11</v>
      </c>
      <c r="AV6533">
        <v>0</v>
      </c>
      <c r="AW6533">
        <v>1</v>
      </c>
      <c r="AY6533">
        <v>1</v>
      </c>
      <c r="AZ6533">
        <v>40.700000000000003</v>
      </c>
      <c r="BA6533">
        <v>115.8</v>
      </c>
      <c r="BB6533">
        <v>30.4</v>
      </c>
      <c r="BC6533">
        <v>32.607768073546701</v>
      </c>
    </row>
    <row r="6534" spans="1:58">
      <c r="A6534" t="s">
        <v>25</v>
      </c>
      <c r="B6534" t="s">
        <v>59</v>
      </c>
      <c r="C6534">
        <v>1975</v>
      </c>
      <c r="D6534">
        <f t="shared" si="500"/>
        <v>119</v>
      </c>
      <c r="E6534">
        <v>3</v>
      </c>
      <c r="G6534">
        <v>104071.254456</v>
      </c>
      <c r="H6534">
        <v>43298.107672999999</v>
      </c>
      <c r="I6534">
        <v>19605.062075000002</v>
      </c>
      <c r="J6534">
        <v>29671.496592</v>
      </c>
      <c r="K6534">
        <v>31112.378215000001</v>
      </c>
      <c r="L6534">
        <v>26410.276162999999</v>
      </c>
      <c r="O6534">
        <f>VLOOKUP(C6534,[1]pop_15p_a!$A$8:$AL$68,28,FALSE)</f>
        <v>2842586.61421755</v>
      </c>
      <c r="Q6534">
        <f t="shared" si="499"/>
        <v>4702.102052000002</v>
      </c>
      <c r="R6534">
        <v>4007.3130000000001</v>
      </c>
      <c r="AK6534">
        <v>5.5</v>
      </c>
      <c r="AN6534">
        <v>19.542400000000001</v>
      </c>
      <c r="AQ6534">
        <v>1.8556234837500001</v>
      </c>
      <c r="AT6534">
        <v>11</v>
      </c>
      <c r="AV6534">
        <v>0</v>
      </c>
      <c r="AW6534">
        <v>1</v>
      </c>
      <c r="AY6534">
        <v>1</v>
      </c>
      <c r="AZ6534">
        <v>40.5</v>
      </c>
      <c r="BA6534">
        <v>115.9</v>
      </c>
      <c r="BB6534">
        <v>30.2</v>
      </c>
      <c r="BC6534">
        <v>32.452973027434901</v>
      </c>
    </row>
    <row r="6535" spans="1:58">
      <c r="A6535" t="s">
        <v>25</v>
      </c>
      <c r="B6535" t="s">
        <v>59</v>
      </c>
      <c r="C6535">
        <v>1975</v>
      </c>
      <c r="D6535">
        <f t="shared" si="500"/>
        <v>120</v>
      </c>
      <c r="E6535">
        <v>4</v>
      </c>
      <c r="G6535">
        <v>105943.920142</v>
      </c>
      <c r="H6535">
        <v>43853.172521</v>
      </c>
      <c r="I6535">
        <v>19985.738079999999</v>
      </c>
      <c r="J6535">
        <v>30453.625257</v>
      </c>
      <c r="K6535">
        <v>32081.397242999999</v>
      </c>
      <c r="L6535">
        <v>27229.149577</v>
      </c>
      <c r="O6535">
        <f>VLOOKUP(C6535,[1]pop_15p_a!$A$8:$AL$68,28,FALSE)</f>
        <v>2842586.61421755</v>
      </c>
      <c r="Q6535">
        <f t="shared" si="499"/>
        <v>4852.2476659999993</v>
      </c>
      <c r="R6535">
        <v>4007.3130000000001</v>
      </c>
      <c r="AK6535">
        <v>5</v>
      </c>
      <c r="AN6535">
        <v>19.87687</v>
      </c>
      <c r="AQ6535">
        <v>1.8556234837500001</v>
      </c>
      <c r="AT6535">
        <v>11</v>
      </c>
      <c r="AV6535">
        <v>0</v>
      </c>
      <c r="AW6535">
        <v>1</v>
      </c>
      <c r="AY6535">
        <v>1</v>
      </c>
      <c r="AZ6535">
        <v>40.5</v>
      </c>
      <c r="BA6535">
        <v>117.8</v>
      </c>
      <c r="BB6535">
        <v>30.3</v>
      </c>
      <c r="BC6535">
        <v>32.607024417529203</v>
      </c>
    </row>
    <row r="6536" spans="1:58">
      <c r="A6536" t="s">
        <v>25</v>
      </c>
      <c r="B6536" t="s">
        <v>59</v>
      </c>
      <c r="C6536">
        <v>1976</v>
      </c>
      <c r="D6536">
        <f t="shared" si="500"/>
        <v>121</v>
      </c>
      <c r="E6536">
        <v>1</v>
      </c>
      <c r="G6536">
        <v>108222.275087</v>
      </c>
      <c r="H6536">
        <v>44408.714389000001</v>
      </c>
      <c r="I6536">
        <v>20391.518662999999</v>
      </c>
      <c r="J6536">
        <v>31168.912032</v>
      </c>
      <c r="K6536">
        <v>33351.655040999998</v>
      </c>
      <c r="L6536">
        <v>28191.462915</v>
      </c>
      <c r="O6536">
        <f>VLOOKUP(C6536,[1]pop_15p_a!$A$8:$AL$68,28,FALSE)</f>
        <v>2859606.82492175</v>
      </c>
      <c r="Q6536">
        <f t="shared" si="499"/>
        <v>5160.1921259999981</v>
      </c>
      <c r="R6536">
        <v>4026.152</v>
      </c>
      <c r="AK6536">
        <v>5</v>
      </c>
      <c r="AN6536">
        <v>20.330780000000001</v>
      </c>
      <c r="AQ6536">
        <v>1.81099948575</v>
      </c>
      <c r="AT6536">
        <v>11</v>
      </c>
      <c r="AV6536">
        <v>0</v>
      </c>
      <c r="AW6536">
        <v>1</v>
      </c>
      <c r="AY6536">
        <v>1</v>
      </c>
      <c r="AZ6536">
        <v>40.4</v>
      </c>
      <c r="BA6536">
        <v>119.4</v>
      </c>
      <c r="BB6536">
        <v>30.4</v>
      </c>
      <c r="BC6536">
        <v>32.109603114734199</v>
      </c>
    </row>
    <row r="6537" spans="1:58">
      <c r="A6537" t="s">
        <v>25</v>
      </c>
      <c r="B6537" t="s">
        <v>59</v>
      </c>
      <c r="C6537">
        <v>1976</v>
      </c>
      <c r="D6537">
        <f t="shared" si="500"/>
        <v>122</v>
      </c>
      <c r="E6537">
        <v>2</v>
      </c>
      <c r="G6537">
        <v>110081.724561</v>
      </c>
      <c r="H6537">
        <v>45121.690170000002</v>
      </c>
      <c r="I6537">
        <v>20746.669303999999</v>
      </c>
      <c r="J6537">
        <v>31855.715259000001</v>
      </c>
      <c r="K6537">
        <v>34283.700873000002</v>
      </c>
      <c r="L6537">
        <v>29045.360569</v>
      </c>
      <c r="O6537">
        <f>VLOOKUP(C6537,[1]pop_15p_a!$A$8:$AL$68,28,FALSE)</f>
        <v>2859606.82492175</v>
      </c>
      <c r="Q6537">
        <f t="shared" si="499"/>
        <v>5238.3403040000012</v>
      </c>
      <c r="R6537">
        <v>4026.152</v>
      </c>
      <c r="AK6537">
        <v>5</v>
      </c>
      <c r="AN6537">
        <v>20.904160000000001</v>
      </c>
      <c r="AQ6537">
        <v>1.81099948575</v>
      </c>
      <c r="AT6537">
        <v>11</v>
      </c>
      <c r="AV6537">
        <v>0</v>
      </c>
      <c r="AW6537">
        <v>1</v>
      </c>
      <c r="AY6537">
        <v>1</v>
      </c>
      <c r="AZ6537">
        <v>40.799999999999997</v>
      </c>
      <c r="BA6537">
        <v>121.2</v>
      </c>
      <c r="BB6537">
        <v>30.9</v>
      </c>
      <c r="BC6537">
        <v>32.964777345724897</v>
      </c>
    </row>
    <row r="6538" spans="1:58">
      <c r="A6538" t="s">
        <v>25</v>
      </c>
      <c r="B6538" t="s">
        <v>59</v>
      </c>
      <c r="C6538">
        <v>1976</v>
      </c>
      <c r="D6538">
        <f t="shared" si="500"/>
        <v>123</v>
      </c>
      <c r="E6538">
        <v>3</v>
      </c>
      <c r="G6538">
        <v>111522.291627</v>
      </c>
      <c r="H6538">
        <v>45992.116897</v>
      </c>
      <c r="I6538">
        <v>21051.190005</v>
      </c>
      <c r="J6538">
        <v>32514.053640999999</v>
      </c>
      <c r="K6538">
        <v>34877.534740000003</v>
      </c>
      <c r="L6538">
        <v>29790.856524999999</v>
      </c>
      <c r="O6538">
        <f>VLOOKUP(C6538,[1]pop_15p_a!$A$8:$AL$68,28,FALSE)</f>
        <v>2859606.82492175</v>
      </c>
      <c r="Q6538">
        <f t="shared" si="499"/>
        <v>5086.6782150000035</v>
      </c>
      <c r="R6538">
        <v>4026.152</v>
      </c>
      <c r="AK6538">
        <v>6</v>
      </c>
      <c r="AN6538">
        <v>21.310289999999998</v>
      </c>
      <c r="AQ6538">
        <v>1.81099948575</v>
      </c>
      <c r="AT6538">
        <v>11</v>
      </c>
      <c r="AV6538">
        <v>0</v>
      </c>
      <c r="AW6538">
        <v>1</v>
      </c>
      <c r="AY6538">
        <v>1</v>
      </c>
      <c r="AZ6538">
        <v>40.799999999999997</v>
      </c>
      <c r="BA6538">
        <v>122.1</v>
      </c>
      <c r="BB6538">
        <v>30.8</v>
      </c>
      <c r="BC6538">
        <v>33.025115057742198</v>
      </c>
    </row>
    <row r="6539" spans="1:58">
      <c r="A6539" t="s">
        <v>25</v>
      </c>
      <c r="B6539" t="s">
        <v>59</v>
      </c>
      <c r="C6539">
        <v>1976</v>
      </c>
      <c r="D6539">
        <f t="shared" si="500"/>
        <v>124</v>
      </c>
      <c r="E6539">
        <v>4</v>
      </c>
      <c r="G6539">
        <v>112543.976287</v>
      </c>
      <c r="H6539">
        <v>47019.943463000003</v>
      </c>
      <c r="I6539">
        <v>21305.078426</v>
      </c>
      <c r="J6539">
        <v>33143.927177999998</v>
      </c>
      <c r="K6539">
        <v>35133.179270000001</v>
      </c>
      <c r="L6539">
        <v>30427.922809</v>
      </c>
      <c r="O6539">
        <f>VLOOKUP(C6539,[1]pop_15p_a!$A$8:$AL$68,28,FALSE)</f>
        <v>2859606.82492175</v>
      </c>
      <c r="Q6539">
        <f t="shared" si="499"/>
        <v>4705.2564610000009</v>
      </c>
      <c r="R6539">
        <v>4026.152</v>
      </c>
      <c r="AK6539">
        <v>6</v>
      </c>
      <c r="AN6539">
        <v>21.429739999999999</v>
      </c>
      <c r="AQ6539">
        <v>1.81099948575</v>
      </c>
      <c r="AT6539">
        <v>11</v>
      </c>
      <c r="AV6539">
        <v>0</v>
      </c>
      <c r="AW6539">
        <v>1</v>
      </c>
      <c r="AY6539">
        <v>1</v>
      </c>
      <c r="AZ6539">
        <v>40.799999999999997</v>
      </c>
      <c r="BA6539">
        <v>123.1</v>
      </c>
      <c r="BB6539">
        <v>30.5</v>
      </c>
      <c r="BC6539">
        <v>33.430391814048797</v>
      </c>
    </row>
    <row r="6540" spans="1:58">
      <c r="A6540" t="s">
        <v>25</v>
      </c>
      <c r="B6540" t="s">
        <v>59</v>
      </c>
      <c r="C6540">
        <v>1977</v>
      </c>
      <c r="D6540">
        <f t="shared" si="500"/>
        <v>125</v>
      </c>
      <c r="E6540">
        <v>1</v>
      </c>
      <c r="G6540">
        <v>113146.755475</v>
      </c>
      <c r="H6540">
        <v>48205.220976999997</v>
      </c>
      <c r="I6540">
        <v>21508.334567000002</v>
      </c>
      <c r="J6540">
        <v>33745.317167000001</v>
      </c>
      <c r="K6540">
        <v>35050.611834000003</v>
      </c>
      <c r="L6540">
        <v>30956.587395999999</v>
      </c>
      <c r="O6540">
        <f>VLOOKUP(C6540,[1]pop_15p_a!$A$8:$AL$68,28,FALSE)</f>
        <v>2877610.2361170501</v>
      </c>
      <c r="Q6540">
        <f t="shared" si="499"/>
        <v>4094.024438000004</v>
      </c>
      <c r="R6540">
        <v>4043.2049999999999</v>
      </c>
      <c r="AK6540">
        <v>6</v>
      </c>
      <c r="AN6540">
        <v>22.146460000000001</v>
      </c>
      <c r="AQ6540">
        <v>1.8129583682499999</v>
      </c>
      <c r="AT6540">
        <v>11</v>
      </c>
      <c r="AV6540">
        <v>0</v>
      </c>
      <c r="AW6540">
        <v>1</v>
      </c>
      <c r="AY6540">
        <v>1</v>
      </c>
      <c r="AZ6540">
        <v>41.2</v>
      </c>
      <c r="BA6540">
        <v>125.5</v>
      </c>
      <c r="BB6540">
        <v>31.2</v>
      </c>
      <c r="BC6540">
        <v>33.516020779861101</v>
      </c>
    </row>
    <row r="6541" spans="1:58">
      <c r="A6541" t="s">
        <v>25</v>
      </c>
      <c r="B6541" t="s">
        <v>59</v>
      </c>
      <c r="C6541">
        <v>1977</v>
      </c>
      <c r="D6541">
        <f t="shared" si="500"/>
        <v>126</v>
      </c>
      <c r="E6541">
        <v>2</v>
      </c>
      <c r="G6541">
        <v>113950.15352599999</v>
      </c>
      <c r="H6541">
        <v>48916.833839999999</v>
      </c>
      <c r="I6541">
        <v>21747.607678</v>
      </c>
      <c r="J6541">
        <v>33824.652170000001</v>
      </c>
      <c r="K6541">
        <v>35261.906630999998</v>
      </c>
      <c r="L6541">
        <v>30934.599334999999</v>
      </c>
      <c r="O6541">
        <f>VLOOKUP(C6541,[1]pop_15p_a!$A$8:$AL$68,28,FALSE)</f>
        <v>2877610.2361170501</v>
      </c>
      <c r="Q6541">
        <f t="shared" si="499"/>
        <v>4327.307295999999</v>
      </c>
      <c r="R6541">
        <v>4043.2049999999999</v>
      </c>
      <c r="AK6541">
        <v>6</v>
      </c>
      <c r="AN6541">
        <v>22.74372</v>
      </c>
      <c r="AQ6541">
        <v>1.8129583682499999</v>
      </c>
      <c r="AT6541">
        <v>11</v>
      </c>
      <c r="AV6541">
        <v>0</v>
      </c>
      <c r="AW6541">
        <v>1</v>
      </c>
      <c r="AY6541">
        <v>1</v>
      </c>
      <c r="AZ6541">
        <v>41.5</v>
      </c>
      <c r="BA6541">
        <v>127.7</v>
      </c>
      <c r="BB6541">
        <v>31.8</v>
      </c>
      <c r="BC6541">
        <v>33.351696228623197</v>
      </c>
    </row>
    <row r="6542" spans="1:58">
      <c r="A6542" t="s">
        <v>25</v>
      </c>
      <c r="B6542" t="s">
        <v>59</v>
      </c>
      <c r="C6542">
        <v>1977</v>
      </c>
      <c r="D6542">
        <f t="shared" si="500"/>
        <v>127</v>
      </c>
      <c r="E6542">
        <v>3</v>
      </c>
      <c r="G6542">
        <v>114954.12431</v>
      </c>
      <c r="H6542">
        <v>49154.782053000003</v>
      </c>
      <c r="I6542">
        <v>22022.895419</v>
      </c>
      <c r="J6542">
        <v>33381.950886999999</v>
      </c>
      <c r="K6542">
        <v>35767.018406000003</v>
      </c>
      <c r="L6542">
        <v>30361.972614999999</v>
      </c>
      <c r="O6542">
        <f>VLOOKUP(C6542,[1]pop_15p_a!$A$8:$AL$68,28,FALSE)</f>
        <v>2877610.2361170501</v>
      </c>
      <c r="Q6542">
        <f t="shared" si="499"/>
        <v>5405.0457910000041</v>
      </c>
      <c r="R6542">
        <v>4043.2049999999999</v>
      </c>
      <c r="AK6542">
        <v>6</v>
      </c>
      <c r="AN6542">
        <v>23.269310000000001</v>
      </c>
      <c r="AQ6542">
        <v>1.8129583682499999</v>
      </c>
      <c r="AT6542">
        <v>11</v>
      </c>
      <c r="AV6542">
        <v>0</v>
      </c>
      <c r="AW6542">
        <v>1</v>
      </c>
      <c r="AY6542">
        <v>1</v>
      </c>
      <c r="AZ6542">
        <v>41.7</v>
      </c>
      <c r="BA6542">
        <v>129.1</v>
      </c>
      <c r="BB6542">
        <v>31.4</v>
      </c>
      <c r="BC6542">
        <v>33.369515409929498</v>
      </c>
    </row>
    <row r="6543" spans="1:58">
      <c r="A6543" t="s">
        <v>25</v>
      </c>
      <c r="B6543" t="s">
        <v>59</v>
      </c>
      <c r="C6543">
        <v>1977</v>
      </c>
      <c r="D6543">
        <f t="shared" si="500"/>
        <v>128</v>
      </c>
      <c r="E6543">
        <v>4</v>
      </c>
      <c r="G6543">
        <v>116158.713957</v>
      </c>
      <c r="H6543">
        <v>48919.065616</v>
      </c>
      <c r="I6543">
        <v>22334.197791999999</v>
      </c>
      <c r="J6543">
        <v>32417.194618000001</v>
      </c>
      <c r="K6543">
        <v>36566.015040999999</v>
      </c>
      <c r="L6543">
        <v>29238.707235000002</v>
      </c>
      <c r="O6543">
        <f>VLOOKUP(C6543,[1]pop_15p_a!$A$8:$AL$68,28,FALSE)</f>
        <v>2877610.2361170501</v>
      </c>
      <c r="Q6543">
        <f t="shared" si="499"/>
        <v>7327.3078059999971</v>
      </c>
      <c r="R6543">
        <v>4043.2049999999999</v>
      </c>
      <c r="AK6543">
        <v>6</v>
      </c>
      <c r="AN6543">
        <v>23.460429999999999</v>
      </c>
      <c r="AQ6543">
        <v>1.8129583682499999</v>
      </c>
      <c r="AT6543">
        <v>11</v>
      </c>
      <c r="AV6543">
        <v>0</v>
      </c>
      <c r="AW6543">
        <v>1</v>
      </c>
      <c r="AY6543">
        <v>1</v>
      </c>
      <c r="AZ6543">
        <v>42.5</v>
      </c>
      <c r="BA6543">
        <v>132.1</v>
      </c>
      <c r="BB6543">
        <v>31.6</v>
      </c>
      <c r="BC6543">
        <v>33.245055299037602</v>
      </c>
    </row>
    <row r="6544" spans="1:58">
      <c r="A6544" t="s">
        <v>25</v>
      </c>
      <c r="B6544" t="s">
        <v>59</v>
      </c>
      <c r="C6544">
        <v>1978</v>
      </c>
      <c r="D6544">
        <f t="shared" si="500"/>
        <v>129</v>
      </c>
      <c r="E6544">
        <v>1</v>
      </c>
      <c r="G6544">
        <v>117938.65586899999</v>
      </c>
      <c r="H6544">
        <v>47782.394147999999</v>
      </c>
      <c r="I6544">
        <v>24623.476009999998</v>
      </c>
      <c r="J6544">
        <v>31466.987857</v>
      </c>
      <c r="K6544">
        <v>32468.263117999999</v>
      </c>
      <c r="L6544">
        <v>26049.168573999999</v>
      </c>
      <c r="O6544">
        <f>VLOOKUP(C6544,[1]pop_15p_a!$A$8:$AL$68,28,FALSE)</f>
        <v>2896004.41522627</v>
      </c>
      <c r="Q6544">
        <f t="shared" si="499"/>
        <v>6419.0945439999996</v>
      </c>
      <c r="R6544">
        <v>4058.6709999999998</v>
      </c>
      <c r="AK6544">
        <v>7</v>
      </c>
      <c r="AN6544">
        <v>24.15326</v>
      </c>
      <c r="AQ6544">
        <v>1.9193409219999999</v>
      </c>
      <c r="AT6544">
        <v>11</v>
      </c>
      <c r="AV6544">
        <v>0</v>
      </c>
      <c r="AW6544">
        <v>1</v>
      </c>
      <c r="AY6544">
        <v>1</v>
      </c>
      <c r="AZ6544">
        <v>42.9</v>
      </c>
      <c r="BA6544">
        <v>133</v>
      </c>
      <c r="BB6544">
        <v>31.8</v>
      </c>
      <c r="BC6544">
        <v>32.835680399665698</v>
      </c>
      <c r="BF6544">
        <v>73.556426770000002</v>
      </c>
    </row>
    <row r="6545" spans="1:58">
      <c r="A6545" t="s">
        <v>25</v>
      </c>
      <c r="B6545" t="s">
        <v>59</v>
      </c>
      <c r="C6545">
        <v>1978</v>
      </c>
      <c r="D6545">
        <f t="shared" si="500"/>
        <v>130</v>
      </c>
      <c r="E6545">
        <v>2</v>
      </c>
      <c r="G6545">
        <v>119850.6115</v>
      </c>
      <c r="H6545">
        <v>48086.944542999998</v>
      </c>
      <c r="I6545">
        <v>24160.421229</v>
      </c>
      <c r="J6545">
        <v>30599.971062000001</v>
      </c>
      <c r="K6545">
        <v>43072.34676</v>
      </c>
      <c r="L6545">
        <v>26560.307783</v>
      </c>
      <c r="O6545">
        <f>VLOOKUP(C6545,[1]pop_15p_a!$A$8:$AL$68,28,FALSE)</f>
        <v>2896004.41522627</v>
      </c>
      <c r="Q6545">
        <f t="shared" si="499"/>
        <v>16512.038977</v>
      </c>
      <c r="R6545">
        <v>4058.6709999999998</v>
      </c>
      <c r="AK6545">
        <v>7</v>
      </c>
      <c r="AN6545">
        <v>24.535509999999999</v>
      </c>
      <c r="AQ6545">
        <v>1.9193409219999999</v>
      </c>
      <c r="AT6545">
        <v>11</v>
      </c>
      <c r="AV6545">
        <v>0</v>
      </c>
      <c r="AW6545">
        <v>1</v>
      </c>
      <c r="AY6545">
        <v>1</v>
      </c>
      <c r="AZ6545">
        <v>43.3</v>
      </c>
      <c r="BA6545">
        <v>133.80000000000001</v>
      </c>
      <c r="BB6545">
        <v>31.8</v>
      </c>
      <c r="BC6545">
        <v>31.857151408916401</v>
      </c>
      <c r="BF6545">
        <v>72.902952380000002</v>
      </c>
    </row>
    <row r="6546" spans="1:58">
      <c r="A6546" t="s">
        <v>25</v>
      </c>
      <c r="B6546" t="s">
        <v>59</v>
      </c>
      <c r="C6546">
        <v>1978</v>
      </c>
      <c r="D6546">
        <f t="shared" si="500"/>
        <v>131</v>
      </c>
      <c r="E6546">
        <v>3</v>
      </c>
      <c r="G6546">
        <v>121288.93502</v>
      </c>
      <c r="H6546">
        <v>48709.004923</v>
      </c>
      <c r="I6546">
        <v>24819.944531000001</v>
      </c>
      <c r="J6546">
        <v>30433.054840000001</v>
      </c>
      <c r="K6546">
        <v>35671.851323000003</v>
      </c>
      <c r="L6546">
        <v>24938.059696</v>
      </c>
      <c r="O6546">
        <f>VLOOKUP(C6546,[1]pop_15p_a!$A$8:$AL$68,28,FALSE)</f>
        <v>2896004.41522627</v>
      </c>
      <c r="Q6546">
        <f t="shared" si="499"/>
        <v>10733.791627000002</v>
      </c>
      <c r="R6546">
        <v>4058.6709999999998</v>
      </c>
      <c r="AK6546">
        <v>7</v>
      </c>
      <c r="AN6546">
        <v>25.0611</v>
      </c>
      <c r="AQ6546">
        <v>1.9193409219999999</v>
      </c>
      <c r="AT6546">
        <v>11</v>
      </c>
      <c r="AV6546">
        <v>0</v>
      </c>
      <c r="AW6546">
        <v>1</v>
      </c>
      <c r="AY6546">
        <v>1</v>
      </c>
      <c r="AZ6546">
        <v>43.2</v>
      </c>
      <c r="BA6546">
        <v>133.5</v>
      </c>
      <c r="BB6546">
        <v>31.3</v>
      </c>
      <c r="BC6546">
        <v>32.422378251303698</v>
      </c>
      <c r="BF6546">
        <v>73.514551940000004</v>
      </c>
    </row>
    <row r="6547" spans="1:58">
      <c r="A6547" t="s">
        <v>25</v>
      </c>
      <c r="B6547" t="s">
        <v>59</v>
      </c>
      <c r="C6547">
        <v>1978</v>
      </c>
      <c r="D6547">
        <f t="shared" si="500"/>
        <v>132</v>
      </c>
      <c r="E6547">
        <v>4</v>
      </c>
      <c r="G6547">
        <v>121448.490563</v>
      </c>
      <c r="H6547">
        <v>48369.768563999998</v>
      </c>
      <c r="I6547">
        <v>25152.830238999999</v>
      </c>
      <c r="J6547">
        <v>32127.363827000001</v>
      </c>
      <c r="K6547">
        <v>37245.123157000002</v>
      </c>
      <c r="L6547">
        <v>26022.956307</v>
      </c>
      <c r="O6547">
        <f>VLOOKUP(C6547,[1]pop_15p_a!$A$8:$AL$68,28,FALSE)</f>
        <v>2896004.41522627</v>
      </c>
      <c r="Q6547">
        <f t="shared" si="499"/>
        <v>11222.166850000001</v>
      </c>
      <c r="R6547">
        <v>4058.6709999999998</v>
      </c>
      <c r="AK6547">
        <v>7</v>
      </c>
      <c r="AN6547">
        <v>25.34778</v>
      </c>
      <c r="AQ6547">
        <v>1.9193409219999999</v>
      </c>
      <c r="AT6547">
        <v>11</v>
      </c>
      <c r="AV6547">
        <v>0</v>
      </c>
      <c r="AW6547">
        <v>1</v>
      </c>
      <c r="AY6547">
        <v>1</v>
      </c>
      <c r="AZ6547">
        <v>43.6</v>
      </c>
      <c r="BA6547">
        <v>133.6</v>
      </c>
      <c r="BB6547">
        <v>31.1</v>
      </c>
      <c r="BC6547">
        <v>32.275533050805699</v>
      </c>
      <c r="BF6547">
        <v>72.424748070000007</v>
      </c>
    </row>
    <row r="6548" spans="1:58">
      <c r="A6548" t="s">
        <v>25</v>
      </c>
      <c r="B6548" t="s">
        <v>59</v>
      </c>
      <c r="C6548">
        <v>1979</v>
      </c>
      <c r="D6548">
        <f t="shared" si="500"/>
        <v>133</v>
      </c>
      <c r="E6548">
        <v>1</v>
      </c>
      <c r="G6548">
        <v>120918.316924</v>
      </c>
      <c r="H6548">
        <v>49297.522832000002</v>
      </c>
      <c r="I6548">
        <v>25343.744879000002</v>
      </c>
      <c r="J6548">
        <v>30366.361239999998</v>
      </c>
      <c r="K6548">
        <v>36409.29666</v>
      </c>
      <c r="L6548">
        <v>25052.010246000002</v>
      </c>
      <c r="O6548">
        <f>VLOOKUP(C6548,[1]pop_15p_a!$A$8:$AL$68,28,FALSE)</f>
        <v>2914285.7143911198</v>
      </c>
      <c r="Q6548">
        <f t="shared" si="499"/>
        <v>11357.286413999998</v>
      </c>
      <c r="R6548">
        <v>4072.5169999999998</v>
      </c>
      <c r="AK6548">
        <v>7</v>
      </c>
      <c r="AN6548">
        <v>25.4</v>
      </c>
      <c r="AO6548">
        <v>0.26044270000000003</v>
      </c>
      <c r="AQ6548">
        <v>2.0574657104999998</v>
      </c>
      <c r="AT6548">
        <v>11</v>
      </c>
      <c r="AV6548">
        <v>0</v>
      </c>
      <c r="AW6548">
        <v>1</v>
      </c>
      <c r="AY6548">
        <v>1</v>
      </c>
      <c r="AZ6548">
        <v>44</v>
      </c>
      <c r="BA6548">
        <v>133.5</v>
      </c>
      <c r="BB6548">
        <v>31.3</v>
      </c>
      <c r="BC6548">
        <v>32.233422029580503</v>
      </c>
      <c r="BD6548">
        <v>22.438078062685701</v>
      </c>
      <c r="BE6548">
        <v>37.390765539999997</v>
      </c>
      <c r="BF6548">
        <v>74.166617090000003</v>
      </c>
    </row>
    <row r="6549" spans="1:58">
      <c r="A6549" t="s">
        <v>25</v>
      </c>
      <c r="B6549" t="s">
        <v>59</v>
      </c>
      <c r="C6549">
        <v>1979</v>
      </c>
      <c r="D6549">
        <f t="shared" si="500"/>
        <v>134</v>
      </c>
      <c r="E6549">
        <v>2</v>
      </c>
      <c r="G6549">
        <v>124533.876529</v>
      </c>
      <c r="H6549">
        <v>50409.760693999997</v>
      </c>
      <c r="I6549">
        <v>25893.579042000001</v>
      </c>
      <c r="J6549">
        <v>32737.446262000001</v>
      </c>
      <c r="K6549">
        <v>36792.487145999999</v>
      </c>
      <c r="L6549">
        <v>26693.553475000001</v>
      </c>
      <c r="O6549">
        <f>VLOOKUP(C6549,[1]pop_15p_a!$A$8:$AL$68,28,FALSE)</f>
        <v>2914285.7143911198</v>
      </c>
      <c r="Q6549">
        <f t="shared" si="499"/>
        <v>10098.933670999999</v>
      </c>
      <c r="R6549">
        <v>4072.5169999999998</v>
      </c>
      <c r="AK6549">
        <v>7</v>
      </c>
      <c r="AN6549">
        <v>25.7</v>
      </c>
      <c r="AO6549">
        <v>0.26323849999999999</v>
      </c>
      <c r="AQ6549">
        <v>2.0574657104999998</v>
      </c>
      <c r="AT6549">
        <v>11</v>
      </c>
      <c r="AV6549">
        <v>0</v>
      </c>
      <c r="AW6549">
        <v>1</v>
      </c>
      <c r="AY6549">
        <v>1</v>
      </c>
      <c r="AZ6549">
        <v>43.9</v>
      </c>
      <c r="BA6549">
        <v>132.6</v>
      </c>
      <c r="BB6549">
        <v>32</v>
      </c>
      <c r="BC6549">
        <v>31.954563775887198</v>
      </c>
      <c r="BD6549">
        <v>22.251276840550201</v>
      </c>
      <c r="BE6549">
        <v>38.048379050000001</v>
      </c>
      <c r="BF6549">
        <v>73.187575870000003</v>
      </c>
    </row>
    <row r="6550" spans="1:58">
      <c r="A6550" t="s">
        <v>25</v>
      </c>
      <c r="B6550" t="s">
        <v>59</v>
      </c>
      <c r="C6550">
        <v>1979</v>
      </c>
      <c r="D6550">
        <f t="shared" si="500"/>
        <v>135</v>
      </c>
      <c r="E6550">
        <v>3</v>
      </c>
      <c r="G6550">
        <v>127780.754393</v>
      </c>
      <c r="H6550">
        <v>50441.778508000003</v>
      </c>
      <c r="I6550">
        <v>26122.329492000001</v>
      </c>
      <c r="J6550">
        <v>32818.353252000001</v>
      </c>
      <c r="K6550">
        <v>39084.189468999997</v>
      </c>
      <c r="L6550">
        <v>26986.621182999999</v>
      </c>
      <c r="O6550">
        <f>VLOOKUP(C6550,[1]pop_15p_a!$A$8:$AL$68,28,FALSE)</f>
        <v>2914285.7143911198</v>
      </c>
      <c r="Q6550">
        <f t="shared" si="499"/>
        <v>12097.568285999998</v>
      </c>
      <c r="R6550">
        <v>4072.5169999999998</v>
      </c>
      <c r="AK6550">
        <v>7</v>
      </c>
      <c r="AN6550">
        <v>26.033329999999999</v>
      </c>
      <c r="AO6550">
        <v>0.26623000000000002</v>
      </c>
      <c r="AQ6550">
        <v>2.0574657104999998</v>
      </c>
      <c r="AT6550">
        <v>11</v>
      </c>
      <c r="AV6550">
        <v>0</v>
      </c>
      <c r="AW6550">
        <v>1</v>
      </c>
      <c r="AY6550">
        <v>1</v>
      </c>
      <c r="AZ6550">
        <v>44.1</v>
      </c>
      <c r="BA6550">
        <v>130.6</v>
      </c>
      <c r="BB6550">
        <v>31.8</v>
      </c>
      <c r="BC6550">
        <v>31.775759351675202</v>
      </c>
      <c r="BD6550">
        <v>22.357320483765601</v>
      </c>
      <c r="BE6550">
        <v>38.242479500000002</v>
      </c>
      <c r="BF6550">
        <v>72.184695120000001</v>
      </c>
    </row>
    <row r="6551" spans="1:58">
      <c r="A6551" t="s">
        <v>25</v>
      </c>
      <c r="B6551" t="s">
        <v>59</v>
      </c>
      <c r="C6551">
        <v>1979</v>
      </c>
      <c r="D6551">
        <f t="shared" si="500"/>
        <v>136</v>
      </c>
      <c r="E6551">
        <v>4</v>
      </c>
      <c r="G6551">
        <v>128927.075776</v>
      </c>
      <c r="H6551">
        <v>50924.332699999999</v>
      </c>
      <c r="I6551">
        <v>26375.031051999998</v>
      </c>
      <c r="J6551">
        <v>31175.795582999999</v>
      </c>
      <c r="K6551">
        <v>39952.258530999999</v>
      </c>
      <c r="L6551">
        <v>25886.070023</v>
      </c>
      <c r="O6551">
        <f>VLOOKUP(C6551,[1]pop_15p_a!$A$8:$AL$68,28,FALSE)</f>
        <v>2914285.7143911198</v>
      </c>
      <c r="Q6551">
        <f t="shared" si="499"/>
        <v>14066.188507999999</v>
      </c>
      <c r="R6551">
        <v>4072.5169999999998</v>
      </c>
      <c r="AK6551">
        <v>9</v>
      </c>
      <c r="AN6551">
        <v>26.433330000000002</v>
      </c>
      <c r="AO6551">
        <v>0.27099780000000001</v>
      </c>
      <c r="AQ6551">
        <v>2.0574657104999998</v>
      </c>
      <c r="AT6551">
        <v>11</v>
      </c>
      <c r="AV6551">
        <v>0</v>
      </c>
      <c r="AW6551">
        <v>1</v>
      </c>
      <c r="AY6551">
        <v>1</v>
      </c>
      <c r="AZ6551">
        <v>44.4</v>
      </c>
      <c r="BA6551">
        <v>129.80000000000001</v>
      </c>
      <c r="BB6551">
        <v>31.6</v>
      </c>
      <c r="BC6551">
        <v>31.769152814902299</v>
      </c>
      <c r="BD6551">
        <v>22.660815189583602</v>
      </c>
      <c r="BE6551">
        <v>38.353250930000002</v>
      </c>
      <c r="BF6551">
        <v>71.367217980000007</v>
      </c>
    </row>
    <row r="6552" spans="1:58">
      <c r="A6552" t="s">
        <v>25</v>
      </c>
      <c r="B6552" t="s">
        <v>59</v>
      </c>
      <c r="C6552">
        <v>1980</v>
      </c>
      <c r="D6552">
        <f t="shared" si="500"/>
        <v>137</v>
      </c>
      <c r="E6552">
        <v>1</v>
      </c>
      <c r="G6552">
        <v>133931.00097600001</v>
      </c>
      <c r="H6552">
        <v>50867.539196999998</v>
      </c>
      <c r="I6552">
        <v>26693.337823999998</v>
      </c>
      <c r="J6552">
        <v>29890.394895000001</v>
      </c>
      <c r="K6552">
        <v>43398.906073999999</v>
      </c>
      <c r="L6552">
        <v>28039.844638999999</v>
      </c>
      <c r="O6552">
        <f>VLOOKUP(C6552,[1]pop_15p_a!$A$8:$AL$68,28,FALSE)</f>
        <v>2934570.2287381398</v>
      </c>
      <c r="Q6552">
        <f t="shared" si="499"/>
        <v>15359.061435</v>
      </c>
      <c r="R6552">
        <v>4085.62</v>
      </c>
      <c r="U6552">
        <f t="shared" ref="U6552:U6615" si="501">U6553*W6552/W6553</f>
        <v>46.367615658362979</v>
      </c>
      <c r="W6552">
        <v>46.7</v>
      </c>
      <c r="AK6552">
        <v>9</v>
      </c>
      <c r="AN6552">
        <v>27.366669999999999</v>
      </c>
      <c r="AO6552">
        <v>0.28062979999999998</v>
      </c>
      <c r="AQ6552">
        <v>2.1541154327499998</v>
      </c>
      <c r="AT6552">
        <v>11</v>
      </c>
      <c r="AV6552">
        <v>0</v>
      </c>
      <c r="AW6552">
        <v>1</v>
      </c>
      <c r="AY6552">
        <v>1</v>
      </c>
      <c r="AZ6552">
        <v>43.2</v>
      </c>
      <c r="BA6552">
        <v>126.6</v>
      </c>
      <c r="BB6552">
        <v>30.8</v>
      </c>
      <c r="BC6552">
        <v>31.980129659082799</v>
      </c>
      <c r="BD6552">
        <v>23.019542099909501</v>
      </c>
      <c r="BE6552">
        <v>38.882966250000003</v>
      </c>
      <c r="BF6552">
        <v>72.056192420000002</v>
      </c>
    </row>
    <row r="6553" spans="1:58">
      <c r="A6553" t="s">
        <v>25</v>
      </c>
      <c r="B6553" t="s">
        <v>59</v>
      </c>
      <c r="C6553">
        <v>1980</v>
      </c>
      <c r="D6553">
        <f t="shared" si="500"/>
        <v>138</v>
      </c>
      <c r="E6553">
        <v>2</v>
      </c>
      <c r="G6553">
        <v>131195.32048600001</v>
      </c>
      <c r="H6553">
        <v>50559.177157999999</v>
      </c>
      <c r="I6553">
        <v>26746.099687999998</v>
      </c>
      <c r="J6553">
        <v>31493.592407</v>
      </c>
      <c r="K6553">
        <v>40473.926700999997</v>
      </c>
      <c r="L6553">
        <v>28003.074653</v>
      </c>
      <c r="O6553">
        <f>VLOOKUP(C6553,[1]pop_15p_a!$A$8:$AL$68,28,FALSE)</f>
        <v>2934570.2287381398</v>
      </c>
      <c r="Q6553">
        <f t="shared" si="499"/>
        <v>12470.852047999997</v>
      </c>
      <c r="R6553">
        <v>4085.62</v>
      </c>
      <c r="U6553">
        <f t="shared" si="501"/>
        <v>46.367615658362979</v>
      </c>
      <c r="W6553">
        <v>46.7</v>
      </c>
      <c r="AK6553">
        <v>9</v>
      </c>
      <c r="AN6553">
        <v>28.33333</v>
      </c>
      <c r="AO6553">
        <v>0.28935460000000002</v>
      </c>
      <c r="AQ6553">
        <v>2.1541154327499998</v>
      </c>
      <c r="AT6553">
        <v>11</v>
      </c>
      <c r="AV6553">
        <v>0</v>
      </c>
      <c r="AW6553">
        <v>1</v>
      </c>
      <c r="AY6553">
        <v>1</v>
      </c>
      <c r="AZ6553">
        <v>43.1</v>
      </c>
      <c r="BA6553">
        <v>124.6</v>
      </c>
      <c r="BB6553">
        <v>30.8</v>
      </c>
      <c r="BC6553">
        <v>32.3233973467837</v>
      </c>
      <c r="BD6553">
        <v>23.531690374938499</v>
      </c>
      <c r="BE6553">
        <v>39.463830710000003</v>
      </c>
      <c r="BF6553">
        <v>71.84755457</v>
      </c>
    </row>
    <row r="6554" spans="1:58">
      <c r="A6554" t="s">
        <v>25</v>
      </c>
      <c r="B6554" t="s">
        <v>59</v>
      </c>
      <c r="C6554">
        <v>1980</v>
      </c>
      <c r="D6554">
        <f t="shared" si="500"/>
        <v>139</v>
      </c>
      <c r="E6554">
        <v>3</v>
      </c>
      <c r="G6554">
        <v>128831.80717499999</v>
      </c>
      <c r="H6554">
        <v>51057.359092999999</v>
      </c>
      <c r="I6554">
        <v>27087.663334000001</v>
      </c>
      <c r="J6554">
        <v>32515.863155999999</v>
      </c>
      <c r="K6554">
        <v>35829.757218999999</v>
      </c>
      <c r="L6554">
        <v>26243.212163</v>
      </c>
      <c r="O6554">
        <f>VLOOKUP(C6554,[1]pop_15p_a!$A$8:$AL$68,28,FALSE)</f>
        <v>2934570.2287381398</v>
      </c>
      <c r="Q6554">
        <f t="shared" si="499"/>
        <v>9586.545055999999</v>
      </c>
      <c r="R6554">
        <v>4085.62</v>
      </c>
      <c r="U6554">
        <f t="shared" si="501"/>
        <v>46.367615658362979</v>
      </c>
      <c r="W6554">
        <v>46.7</v>
      </c>
      <c r="AK6554">
        <v>9</v>
      </c>
      <c r="AN6554">
        <v>29.233329999999999</v>
      </c>
      <c r="AO6554">
        <v>0.29748560000000002</v>
      </c>
      <c r="AQ6554">
        <v>2.1541154327499998</v>
      </c>
      <c r="AT6554">
        <v>11</v>
      </c>
      <c r="AV6554">
        <v>0</v>
      </c>
      <c r="AW6554">
        <v>1</v>
      </c>
      <c r="AY6554">
        <v>1</v>
      </c>
      <c r="AZ6554">
        <v>43</v>
      </c>
      <c r="BA6554">
        <v>125.3</v>
      </c>
      <c r="BB6554">
        <v>30.6</v>
      </c>
      <c r="BC6554">
        <v>32.124029675858203</v>
      </c>
      <c r="BD6554">
        <v>24.198755258268601</v>
      </c>
      <c r="BE6554">
        <v>39.376623479999999</v>
      </c>
      <c r="BF6554">
        <v>70.641851779999996</v>
      </c>
    </row>
    <row r="6555" spans="1:58">
      <c r="A6555" t="s">
        <v>25</v>
      </c>
      <c r="B6555" t="s">
        <v>59</v>
      </c>
      <c r="C6555">
        <v>1980</v>
      </c>
      <c r="D6555">
        <f t="shared" si="500"/>
        <v>140</v>
      </c>
      <c r="E6555">
        <v>4</v>
      </c>
      <c r="G6555">
        <v>131613.96015299999</v>
      </c>
      <c r="H6555">
        <v>51566.594796999998</v>
      </c>
      <c r="I6555">
        <v>27384.448820000001</v>
      </c>
      <c r="J6555">
        <v>31410.863187999999</v>
      </c>
      <c r="K6555">
        <v>39655.048218999997</v>
      </c>
      <c r="L6555">
        <v>25398.594667000001</v>
      </c>
      <c r="O6555">
        <f>VLOOKUP(C6555,[1]pop_15p_a!$A$8:$AL$68,28,FALSE)</f>
        <v>2934570.2287381398</v>
      </c>
      <c r="Q6555">
        <f t="shared" si="499"/>
        <v>14256.453551999995</v>
      </c>
      <c r="R6555">
        <v>4085.62</v>
      </c>
      <c r="U6555">
        <f t="shared" si="501"/>
        <v>46.367615658362979</v>
      </c>
      <c r="W6555">
        <v>46.7</v>
      </c>
      <c r="AK6555">
        <v>9</v>
      </c>
      <c r="AN6555">
        <v>29.9</v>
      </c>
      <c r="AO6555">
        <v>0.30348449999999999</v>
      </c>
      <c r="AQ6555">
        <v>2.1541154327499998</v>
      </c>
      <c r="AT6555">
        <v>11</v>
      </c>
      <c r="AV6555">
        <v>0</v>
      </c>
      <c r="AW6555">
        <v>1</v>
      </c>
      <c r="AY6555">
        <v>1</v>
      </c>
      <c r="AZ6555">
        <v>42.9</v>
      </c>
      <c r="BA6555">
        <v>124.7</v>
      </c>
      <c r="BB6555">
        <v>30.6</v>
      </c>
      <c r="BC6555">
        <v>32.201769294386501</v>
      </c>
      <c r="BD6555">
        <v>24.958003884183402</v>
      </c>
      <c r="BE6555">
        <v>39.449244589999999</v>
      </c>
      <c r="BF6555">
        <v>69.997380910000004</v>
      </c>
    </row>
    <row r="6556" spans="1:58">
      <c r="A6556" t="s">
        <v>25</v>
      </c>
      <c r="B6556" t="s">
        <v>59</v>
      </c>
      <c r="C6556">
        <v>1981</v>
      </c>
      <c r="D6556">
        <f t="shared" si="500"/>
        <v>141</v>
      </c>
      <c r="E6556">
        <v>1</v>
      </c>
      <c r="G6556">
        <v>133842.70324800001</v>
      </c>
      <c r="H6556">
        <v>51138.165955999997</v>
      </c>
      <c r="I6556">
        <v>27484.418667999998</v>
      </c>
      <c r="J6556">
        <v>33101.892161999996</v>
      </c>
      <c r="K6556">
        <v>39088.323131999998</v>
      </c>
      <c r="L6556">
        <v>25498.346905999999</v>
      </c>
      <c r="O6556">
        <f>VLOOKUP(C6556,[1]pop_15p_a!$A$8:$AL$68,28,FALSE)</f>
        <v>2956387.3969415999</v>
      </c>
      <c r="Q6556">
        <f t="shared" si="499"/>
        <v>13589.976225999999</v>
      </c>
      <c r="R6556">
        <v>4099.7020000000002</v>
      </c>
      <c r="U6556">
        <f t="shared" si="501"/>
        <v>42.197508896797139</v>
      </c>
      <c r="W6556">
        <v>42.5</v>
      </c>
      <c r="AK6556">
        <v>9</v>
      </c>
      <c r="AN6556">
        <v>31.4</v>
      </c>
      <c r="AO6556">
        <v>0.3179593</v>
      </c>
      <c r="AQ6556">
        <v>2.2770442552499999</v>
      </c>
      <c r="AT6556">
        <v>11</v>
      </c>
      <c r="AV6556">
        <v>0</v>
      </c>
      <c r="AW6556">
        <v>1</v>
      </c>
      <c r="AY6556">
        <v>1</v>
      </c>
      <c r="AZ6556">
        <v>43.9</v>
      </c>
      <c r="BA6556">
        <v>125.8</v>
      </c>
      <c r="BB6556">
        <v>30.7</v>
      </c>
      <c r="BC6556">
        <v>31.8909916504746</v>
      </c>
      <c r="BD6556">
        <v>25.5495611881374</v>
      </c>
      <c r="BE6556">
        <v>39.274263269999999</v>
      </c>
      <c r="BF6556">
        <v>68.68553971</v>
      </c>
    </row>
    <row r="6557" spans="1:58">
      <c r="A6557" t="s">
        <v>25</v>
      </c>
      <c r="B6557" t="s">
        <v>59</v>
      </c>
      <c r="C6557">
        <v>1981</v>
      </c>
      <c r="D6557">
        <f t="shared" si="500"/>
        <v>142</v>
      </c>
      <c r="E6557">
        <v>2</v>
      </c>
      <c r="G6557">
        <v>134398.049485</v>
      </c>
      <c r="H6557">
        <v>51185.049183000003</v>
      </c>
      <c r="I6557">
        <v>27946.084978999999</v>
      </c>
      <c r="J6557">
        <v>31876.989494000001</v>
      </c>
      <c r="K6557">
        <v>41804.552562999997</v>
      </c>
      <c r="L6557">
        <v>24900.197531999998</v>
      </c>
      <c r="O6557">
        <f>VLOOKUP(C6557,[1]pop_15p_a!$A$8:$AL$68,28,FALSE)</f>
        <v>2956387.3969415999</v>
      </c>
      <c r="Q6557">
        <f t="shared" si="499"/>
        <v>16904.355030999999</v>
      </c>
      <c r="R6557">
        <v>4099.7020000000002</v>
      </c>
      <c r="U6557">
        <f t="shared" si="501"/>
        <v>42.197508896797139</v>
      </c>
      <c r="W6557">
        <v>42.5</v>
      </c>
      <c r="AK6557">
        <v>9</v>
      </c>
      <c r="AN6557">
        <v>32.299999999999997</v>
      </c>
      <c r="AO6557">
        <v>0.32690910000000001</v>
      </c>
      <c r="AQ6557">
        <v>2.2770442552499999</v>
      </c>
      <c r="AT6557">
        <v>11</v>
      </c>
      <c r="AV6557">
        <v>0</v>
      </c>
      <c r="AW6557">
        <v>1</v>
      </c>
      <c r="AY6557">
        <v>1</v>
      </c>
      <c r="AZ6557">
        <v>43.4</v>
      </c>
      <c r="BA6557">
        <v>123.8</v>
      </c>
      <c r="BB6557">
        <v>31.5</v>
      </c>
      <c r="BC6557">
        <v>31.5470938745813</v>
      </c>
      <c r="BD6557">
        <v>26.223555117465299</v>
      </c>
      <c r="BE6557">
        <v>39.061090030000003</v>
      </c>
      <c r="BF6557">
        <v>67.84494024</v>
      </c>
    </row>
    <row r="6558" spans="1:58">
      <c r="A6558" t="s">
        <v>25</v>
      </c>
      <c r="B6558" t="s">
        <v>59</v>
      </c>
      <c r="C6558">
        <v>1981</v>
      </c>
      <c r="D6558">
        <f t="shared" si="500"/>
        <v>143</v>
      </c>
      <c r="E6558">
        <v>3</v>
      </c>
      <c r="G6558">
        <v>132721.554462</v>
      </c>
      <c r="H6558">
        <v>50625.118607999997</v>
      </c>
      <c r="I6558">
        <v>28092.221457</v>
      </c>
      <c r="J6558">
        <v>33480.551452</v>
      </c>
      <c r="K6558">
        <v>41154.327498999999</v>
      </c>
      <c r="L6558">
        <v>28358.396496000001</v>
      </c>
      <c r="O6558">
        <f>VLOOKUP(C6558,[1]pop_15p_a!$A$8:$AL$68,28,FALSE)</f>
        <v>2956387.3969415999</v>
      </c>
      <c r="Q6558">
        <f t="shared" si="499"/>
        <v>12795.931002999998</v>
      </c>
      <c r="R6558">
        <v>4099.7020000000002</v>
      </c>
      <c r="U6558">
        <f t="shared" si="501"/>
        <v>42.197508896797139</v>
      </c>
      <c r="W6558">
        <v>42.5</v>
      </c>
      <c r="AK6558">
        <v>9</v>
      </c>
      <c r="AN6558">
        <v>33.200000000000003</v>
      </c>
      <c r="AO6558">
        <v>0.33305979999999996</v>
      </c>
      <c r="AQ6558">
        <v>2.2770442552499999</v>
      </c>
      <c r="AT6558">
        <v>11</v>
      </c>
      <c r="AV6558">
        <v>0</v>
      </c>
      <c r="AW6558">
        <v>1</v>
      </c>
      <c r="AY6558">
        <v>1</v>
      </c>
      <c r="AZ6558">
        <v>42.6</v>
      </c>
      <c r="BA6558">
        <v>122.2</v>
      </c>
      <c r="BB6558">
        <v>30.8</v>
      </c>
      <c r="BC6558">
        <v>30.9077708305459</v>
      </c>
      <c r="BD6558">
        <v>26.903451944389499</v>
      </c>
      <c r="BE6558">
        <v>38.886931079999997</v>
      </c>
      <c r="BF6558">
        <v>67.371774000000002</v>
      </c>
    </row>
    <row r="6559" spans="1:58">
      <c r="A6559" t="s">
        <v>25</v>
      </c>
      <c r="B6559" t="s">
        <v>59</v>
      </c>
      <c r="C6559">
        <v>1981</v>
      </c>
      <c r="D6559">
        <f t="shared" si="500"/>
        <v>144</v>
      </c>
      <c r="E6559">
        <v>4</v>
      </c>
      <c r="G6559">
        <v>132687.86190799999</v>
      </c>
      <c r="H6559">
        <v>52317.869924999999</v>
      </c>
      <c r="I6559">
        <v>28320.277673000001</v>
      </c>
      <c r="J6559">
        <v>33394.906665000002</v>
      </c>
      <c r="K6559">
        <v>40027.491182999998</v>
      </c>
      <c r="L6559">
        <v>30159.033624</v>
      </c>
      <c r="O6559">
        <f>VLOOKUP(C6559,[1]pop_15p_a!$A$8:$AL$68,28,FALSE)</f>
        <v>2956387.3969415999</v>
      </c>
      <c r="Q6559">
        <f t="shared" si="499"/>
        <v>9868.4575589999986</v>
      </c>
      <c r="R6559">
        <v>4099.7020000000002</v>
      </c>
      <c r="U6559">
        <f t="shared" si="501"/>
        <v>42.197508896797139</v>
      </c>
      <c r="W6559">
        <v>42.5</v>
      </c>
      <c r="AK6559">
        <v>9</v>
      </c>
      <c r="AN6559">
        <v>33.6</v>
      </c>
      <c r="AO6559">
        <v>0.33719670000000002</v>
      </c>
      <c r="AQ6559">
        <v>2.2770442552499999</v>
      </c>
      <c r="AT6559">
        <v>11</v>
      </c>
      <c r="AV6559">
        <v>0</v>
      </c>
      <c r="AW6559">
        <v>1</v>
      </c>
      <c r="AY6559">
        <v>1</v>
      </c>
      <c r="AZ6559">
        <v>43.2</v>
      </c>
      <c r="BA6559">
        <v>122.3</v>
      </c>
      <c r="BB6559">
        <v>31.1</v>
      </c>
      <c r="BC6559">
        <v>30.9847068046275</v>
      </c>
      <c r="BD6559">
        <v>27.5989757579325</v>
      </c>
      <c r="BE6559">
        <v>38.586031480000003</v>
      </c>
      <c r="BF6559">
        <v>66.885536250000001</v>
      </c>
    </row>
    <row r="6560" spans="1:58">
      <c r="A6560" t="s">
        <v>25</v>
      </c>
      <c r="B6560" t="s">
        <v>59</v>
      </c>
      <c r="C6560">
        <v>1982</v>
      </c>
      <c r="D6560">
        <f t="shared" si="500"/>
        <v>145</v>
      </c>
      <c r="E6560">
        <v>1</v>
      </c>
      <c r="G6560">
        <v>133617.311678</v>
      </c>
      <c r="H6560">
        <v>51704.576327000002</v>
      </c>
      <c r="I6560">
        <v>28226.208823000001</v>
      </c>
      <c r="J6560">
        <v>34685.409594999997</v>
      </c>
      <c r="K6560">
        <v>39919.189233999998</v>
      </c>
      <c r="L6560">
        <v>27313.182345000001</v>
      </c>
      <c r="O6560">
        <f>VLOOKUP(C6560,[1]pop_15p_a!$A$8:$AL$68,28,FALSE)</f>
        <v>2979845.5173441502</v>
      </c>
      <c r="Q6560">
        <f t="shared" si="499"/>
        <v>12606.006888999997</v>
      </c>
      <c r="R6560">
        <v>4114.7870000000003</v>
      </c>
      <c r="U6560">
        <f t="shared" si="501"/>
        <v>37.431672597864761</v>
      </c>
      <c r="W6560">
        <v>37.700000000000003</v>
      </c>
      <c r="AK6560">
        <v>11.8</v>
      </c>
      <c r="AN6560">
        <v>35.133339999999997</v>
      </c>
      <c r="AO6560">
        <v>0.35216929999999996</v>
      </c>
      <c r="AQ6560">
        <v>2.48447801875</v>
      </c>
      <c r="AT6560">
        <v>11</v>
      </c>
      <c r="AV6560">
        <v>0</v>
      </c>
      <c r="AW6560">
        <v>1</v>
      </c>
      <c r="AY6560">
        <v>1</v>
      </c>
      <c r="AZ6560">
        <v>43.3</v>
      </c>
      <c r="BA6560">
        <v>123.9</v>
      </c>
      <c r="BB6560">
        <v>31.4</v>
      </c>
      <c r="BC6560">
        <v>31.041415694164701</v>
      </c>
      <c r="BD6560">
        <v>28.476150480160001</v>
      </c>
      <c r="BE6560">
        <v>38.390227729999999</v>
      </c>
      <c r="BF6560">
        <v>66.723242490000004</v>
      </c>
    </row>
    <row r="6561" spans="1:58">
      <c r="A6561" t="s">
        <v>25</v>
      </c>
      <c r="B6561" t="s">
        <v>59</v>
      </c>
      <c r="C6561">
        <v>1982</v>
      </c>
      <c r="D6561">
        <f t="shared" si="500"/>
        <v>146</v>
      </c>
      <c r="E6561">
        <v>2</v>
      </c>
      <c r="G6561">
        <v>133630.86615399999</v>
      </c>
      <c r="H6561">
        <v>52290.426084999999</v>
      </c>
      <c r="I6561">
        <v>28648.997971000001</v>
      </c>
      <c r="J6561">
        <v>32315.417911</v>
      </c>
      <c r="K6561">
        <v>40121.738682000003</v>
      </c>
      <c r="L6561">
        <v>28122.122033</v>
      </c>
      <c r="O6561">
        <f>VLOOKUP(C6561,[1]pop_15p_a!$A$8:$AL$68,28,FALSE)</f>
        <v>2979845.5173441502</v>
      </c>
      <c r="Q6561">
        <f t="shared" si="499"/>
        <v>11999.616649000003</v>
      </c>
      <c r="R6561">
        <v>4114.7870000000003</v>
      </c>
      <c r="U6561">
        <f t="shared" si="501"/>
        <v>37.431672597864761</v>
      </c>
      <c r="W6561">
        <v>37.700000000000003</v>
      </c>
      <c r="Y6561">
        <v>26.003</v>
      </c>
      <c r="AK6561">
        <v>9</v>
      </c>
      <c r="AN6561">
        <v>35.866660000000003</v>
      </c>
      <c r="AO6561">
        <v>0.36113599999999996</v>
      </c>
      <c r="AQ6561">
        <v>2.48447801875</v>
      </c>
      <c r="AT6561">
        <v>11</v>
      </c>
      <c r="AV6561">
        <v>0</v>
      </c>
      <c r="AW6561">
        <v>1</v>
      </c>
      <c r="AY6561">
        <v>1</v>
      </c>
      <c r="AZ6561">
        <v>44.1</v>
      </c>
      <c r="BA6561">
        <v>126.8</v>
      </c>
      <c r="BB6561">
        <v>32.1</v>
      </c>
      <c r="BC6561">
        <v>30.987646867235899</v>
      </c>
      <c r="BD6561">
        <v>29.7141932916686</v>
      </c>
      <c r="BE6561">
        <v>37.817184939999997</v>
      </c>
      <c r="BF6561">
        <v>67.015116509999999</v>
      </c>
    </row>
    <row r="6562" spans="1:58">
      <c r="A6562" t="s">
        <v>25</v>
      </c>
      <c r="B6562" t="s">
        <v>59</v>
      </c>
      <c r="C6562">
        <v>1982</v>
      </c>
      <c r="D6562">
        <f t="shared" si="500"/>
        <v>147</v>
      </c>
      <c r="E6562">
        <v>3</v>
      </c>
      <c r="G6562">
        <v>133591.364539</v>
      </c>
      <c r="H6562">
        <v>52040.382207000002</v>
      </c>
      <c r="I6562">
        <v>28751.397641</v>
      </c>
      <c r="J6562">
        <v>32470.307418</v>
      </c>
      <c r="K6562">
        <v>41929.389161999999</v>
      </c>
      <c r="L6562">
        <v>28496.739017</v>
      </c>
      <c r="O6562">
        <f>VLOOKUP(C6562,[1]pop_15p_a!$A$8:$AL$68,28,FALSE)</f>
        <v>2979845.5173441502</v>
      </c>
      <c r="Q6562">
        <f t="shared" si="499"/>
        <v>13432.650145</v>
      </c>
      <c r="R6562">
        <v>4114.7870000000003</v>
      </c>
      <c r="U6562">
        <f t="shared" si="501"/>
        <v>37.431672597864761</v>
      </c>
      <c r="W6562">
        <v>37.700000000000003</v>
      </c>
      <c r="Y6562">
        <v>26.003</v>
      </c>
      <c r="AK6562">
        <v>9.4</v>
      </c>
      <c r="AN6562">
        <v>36.799999999999997</v>
      </c>
      <c r="AO6562">
        <v>0.36736429999999998</v>
      </c>
      <c r="AQ6562">
        <v>2.48447801875</v>
      </c>
      <c r="AT6562">
        <v>12</v>
      </c>
      <c r="AV6562">
        <v>0</v>
      </c>
      <c r="AW6562">
        <v>1</v>
      </c>
      <c r="AY6562">
        <v>1</v>
      </c>
      <c r="AZ6562">
        <v>44.2</v>
      </c>
      <c r="BA6562">
        <v>128.6</v>
      </c>
      <c r="BB6562">
        <v>32.1</v>
      </c>
      <c r="BC6562">
        <v>30.658369319637099</v>
      </c>
      <c r="BD6562">
        <v>30.4262968077119</v>
      </c>
      <c r="BE6562">
        <v>37.704172790000001</v>
      </c>
      <c r="BF6562">
        <v>66.828072829999996</v>
      </c>
    </row>
    <row r="6563" spans="1:58">
      <c r="A6563" t="s">
        <v>25</v>
      </c>
      <c r="B6563" t="s">
        <v>59</v>
      </c>
      <c r="C6563">
        <v>1982</v>
      </c>
      <c r="D6563">
        <f t="shared" si="500"/>
        <v>148</v>
      </c>
      <c r="E6563">
        <v>4</v>
      </c>
      <c r="G6563">
        <v>134018.52416299999</v>
      </c>
      <c r="H6563">
        <v>51809.396550999998</v>
      </c>
      <c r="I6563">
        <v>28783.332453999999</v>
      </c>
      <c r="J6563">
        <v>33301.608515</v>
      </c>
      <c r="K6563">
        <v>40337.929214999996</v>
      </c>
      <c r="L6563">
        <v>30769.196952999999</v>
      </c>
      <c r="O6563">
        <f>VLOOKUP(C6563,[1]pop_15p_a!$A$8:$AL$68,28,FALSE)</f>
        <v>2979845.5173441502</v>
      </c>
      <c r="Q6563">
        <f t="shared" si="499"/>
        <v>9568.7322619999977</v>
      </c>
      <c r="R6563">
        <v>4114.7870000000003</v>
      </c>
      <c r="U6563">
        <f t="shared" si="501"/>
        <v>37.431672597864761</v>
      </c>
      <c r="W6563">
        <v>37.700000000000003</v>
      </c>
      <c r="Y6563">
        <v>26.003</v>
      </c>
      <c r="AK6563">
        <v>9.1999999999999993</v>
      </c>
      <c r="AN6563">
        <v>37.5</v>
      </c>
      <c r="AO6563">
        <v>0.3744731</v>
      </c>
      <c r="AQ6563">
        <v>2.48447801875</v>
      </c>
      <c r="AT6563">
        <v>12</v>
      </c>
      <c r="AV6563">
        <v>0</v>
      </c>
      <c r="AW6563">
        <v>1</v>
      </c>
      <c r="AY6563">
        <v>1</v>
      </c>
      <c r="AZ6563">
        <v>44.8</v>
      </c>
      <c r="BA6563">
        <v>130.1</v>
      </c>
      <c r="BB6563">
        <v>32.299999999999997</v>
      </c>
      <c r="BC6563">
        <v>30.323808020244101</v>
      </c>
      <c r="BD6563">
        <v>31.0266796376978</v>
      </c>
      <c r="BE6563">
        <v>37.331492349999998</v>
      </c>
      <c r="BF6563">
        <v>65.895949799999997</v>
      </c>
    </row>
    <row r="6564" spans="1:58">
      <c r="A6564" t="s">
        <v>25</v>
      </c>
      <c r="B6564" t="s">
        <v>59</v>
      </c>
      <c r="C6564">
        <v>1983</v>
      </c>
      <c r="D6564">
        <f t="shared" si="500"/>
        <v>149</v>
      </c>
      <c r="E6564">
        <v>1</v>
      </c>
      <c r="G6564">
        <v>136555.147493</v>
      </c>
      <c r="H6564">
        <v>52766.500482000003</v>
      </c>
      <c r="I6564">
        <v>29732.69889</v>
      </c>
      <c r="J6564">
        <v>35883.343266999997</v>
      </c>
      <c r="K6564">
        <v>41318.433889</v>
      </c>
      <c r="L6564">
        <v>29327.522260999998</v>
      </c>
      <c r="O6564">
        <f>VLOOKUP(C6564,[1]pop_15p_a!$A$8:$AL$68,28,FALSE)</f>
        <v>3000989.4144612402</v>
      </c>
      <c r="Q6564">
        <f t="shared" si="499"/>
        <v>11990.911628000002</v>
      </c>
      <c r="R6564">
        <v>4128.4319999999998</v>
      </c>
      <c r="U6564">
        <f t="shared" si="501"/>
        <v>34.453024911032024</v>
      </c>
      <c r="W6564">
        <v>34.700000000000003</v>
      </c>
      <c r="Y6564">
        <v>26.003</v>
      </c>
      <c r="AK6564">
        <v>9.1</v>
      </c>
      <c r="AN6564">
        <v>38.566670000000002</v>
      </c>
      <c r="AO6564">
        <v>0.3863239</v>
      </c>
      <c r="AQ6564">
        <v>2.7117476897500001</v>
      </c>
      <c r="AT6564">
        <v>12</v>
      </c>
      <c r="AV6564">
        <v>0</v>
      </c>
      <c r="AW6564">
        <v>1</v>
      </c>
      <c r="AY6564">
        <v>1</v>
      </c>
      <c r="AZ6564">
        <v>44.9</v>
      </c>
      <c r="BA6564">
        <v>131.30000000000001</v>
      </c>
      <c r="BB6564">
        <v>33</v>
      </c>
      <c r="BC6564">
        <v>30.7074289813538</v>
      </c>
      <c r="BD6564">
        <v>31.686765376297299</v>
      </c>
      <c r="BE6564">
        <v>37.72702675</v>
      </c>
      <c r="BF6564">
        <v>66.629513869999997</v>
      </c>
    </row>
    <row r="6565" spans="1:58">
      <c r="A6565" t="s">
        <v>25</v>
      </c>
      <c r="B6565" t="s">
        <v>59</v>
      </c>
      <c r="C6565">
        <v>1983</v>
      </c>
      <c r="D6565">
        <f t="shared" si="500"/>
        <v>150</v>
      </c>
      <c r="E6565">
        <v>2</v>
      </c>
      <c r="G6565">
        <v>138061.63066200001</v>
      </c>
      <c r="H6565">
        <v>52754.684384</v>
      </c>
      <c r="I6565">
        <v>29107.540224</v>
      </c>
      <c r="J6565">
        <v>34961.295141000002</v>
      </c>
      <c r="K6565">
        <v>43692.396090000002</v>
      </c>
      <c r="L6565">
        <v>27600.425104999998</v>
      </c>
      <c r="O6565">
        <f>VLOOKUP(C6565,[1]pop_15p_a!$A$8:$AL$68,28,FALSE)</f>
        <v>3000989.4144612402</v>
      </c>
      <c r="Q6565">
        <f t="shared" si="499"/>
        <v>16091.970985000004</v>
      </c>
      <c r="R6565">
        <v>4128.4319999999998</v>
      </c>
      <c r="U6565">
        <f t="shared" si="501"/>
        <v>34.453024911032024</v>
      </c>
      <c r="W6565">
        <v>34.700000000000003</v>
      </c>
      <c r="Y6565">
        <v>20.837</v>
      </c>
      <c r="AK6565">
        <v>8.6999999999999993</v>
      </c>
      <c r="AN6565">
        <v>39.133339999999997</v>
      </c>
      <c r="AO6565">
        <v>0.39362900000000001</v>
      </c>
      <c r="AQ6565">
        <v>2.7117476897500001</v>
      </c>
      <c r="AT6565">
        <v>12</v>
      </c>
      <c r="AV6565">
        <v>0</v>
      </c>
      <c r="AW6565">
        <v>1</v>
      </c>
      <c r="AY6565">
        <v>1</v>
      </c>
      <c r="AZ6565">
        <v>45.5</v>
      </c>
      <c r="BA6565">
        <v>131.69999999999999</v>
      </c>
      <c r="BB6565">
        <v>34</v>
      </c>
      <c r="BC6565">
        <v>30.716500591267099</v>
      </c>
      <c r="BD6565">
        <v>32.393161930375797</v>
      </c>
      <c r="BE6565">
        <v>37.362660380000001</v>
      </c>
      <c r="BF6565">
        <v>65.896580490000005</v>
      </c>
    </row>
    <row r="6566" spans="1:58">
      <c r="A6566" t="s">
        <v>25</v>
      </c>
      <c r="B6566" t="s">
        <v>59</v>
      </c>
      <c r="C6566">
        <v>1983</v>
      </c>
      <c r="D6566">
        <f t="shared" si="500"/>
        <v>151</v>
      </c>
      <c r="E6566">
        <v>3</v>
      </c>
      <c r="G6566">
        <v>139970.10085700001</v>
      </c>
      <c r="H6566">
        <v>53425.152649000003</v>
      </c>
      <c r="I6566">
        <v>29410.226707000002</v>
      </c>
      <c r="J6566">
        <v>33674.801116000002</v>
      </c>
      <c r="K6566">
        <v>44324.019674000003</v>
      </c>
      <c r="L6566">
        <v>28058.775721000002</v>
      </c>
      <c r="O6566">
        <f>VLOOKUP(C6566,[1]pop_15p_a!$A$8:$AL$68,28,FALSE)</f>
        <v>3000989.4144612402</v>
      </c>
      <c r="Q6566">
        <f t="shared" si="499"/>
        <v>16265.243953000001</v>
      </c>
      <c r="R6566">
        <v>4128.4319999999998</v>
      </c>
      <c r="U6566">
        <f t="shared" si="501"/>
        <v>34.453024911032024</v>
      </c>
      <c r="W6566">
        <v>34.700000000000003</v>
      </c>
      <c r="Y6566">
        <v>20.837</v>
      </c>
      <c r="AK6566">
        <v>9.6</v>
      </c>
      <c r="AN6566">
        <v>39.666670000000003</v>
      </c>
      <c r="AO6566">
        <v>0.39765220000000001</v>
      </c>
      <c r="AQ6566">
        <v>2.7117476897500001</v>
      </c>
      <c r="AT6566">
        <v>12</v>
      </c>
      <c r="AV6566">
        <v>0</v>
      </c>
      <c r="AW6566">
        <v>1</v>
      </c>
      <c r="AY6566">
        <v>1</v>
      </c>
      <c r="AZ6566">
        <v>45.2</v>
      </c>
      <c r="BA6566">
        <v>130.9</v>
      </c>
      <c r="BB6566">
        <v>33.1</v>
      </c>
      <c r="BC6566">
        <v>30.162396347350501</v>
      </c>
      <c r="BD6566">
        <v>32.985879463513903</v>
      </c>
      <c r="BE6566">
        <v>36.811433739999998</v>
      </c>
      <c r="BF6566">
        <v>64.583561610000004</v>
      </c>
    </row>
    <row r="6567" spans="1:58">
      <c r="A6567" t="s">
        <v>25</v>
      </c>
      <c r="B6567" t="s">
        <v>59</v>
      </c>
      <c r="C6567">
        <v>1983</v>
      </c>
      <c r="D6567">
        <f t="shared" si="500"/>
        <v>152</v>
      </c>
      <c r="E6567">
        <v>4</v>
      </c>
      <c r="G6567">
        <v>140022.382407</v>
      </c>
      <c r="H6567">
        <v>53228.090628999998</v>
      </c>
      <c r="I6567">
        <v>29901.050889999999</v>
      </c>
      <c r="J6567">
        <v>35327.563269999999</v>
      </c>
      <c r="K6567">
        <v>44392.225101000004</v>
      </c>
      <c r="L6567">
        <v>26529.362745999999</v>
      </c>
      <c r="O6567">
        <f>VLOOKUP(C6567,[1]pop_15p_a!$A$8:$AL$68,28,FALSE)</f>
        <v>3000989.4144612402</v>
      </c>
      <c r="Q6567">
        <f t="shared" si="499"/>
        <v>17862.862355000005</v>
      </c>
      <c r="R6567">
        <v>4128.4319999999998</v>
      </c>
      <c r="U6567">
        <f t="shared" si="501"/>
        <v>34.453024911032024</v>
      </c>
      <c r="W6567">
        <v>34.700000000000003</v>
      </c>
      <c r="Y6567">
        <v>20.837</v>
      </c>
      <c r="AK6567">
        <v>10</v>
      </c>
      <c r="AN6567">
        <v>40.233330000000002</v>
      </c>
      <c r="AO6567">
        <v>0.40399389999999996</v>
      </c>
      <c r="AQ6567">
        <v>2.7117476897500001</v>
      </c>
      <c r="AT6567">
        <v>12</v>
      </c>
      <c r="AV6567">
        <v>0</v>
      </c>
      <c r="AW6567">
        <v>1</v>
      </c>
      <c r="AY6567">
        <v>1</v>
      </c>
      <c r="AZ6567">
        <v>46.2</v>
      </c>
      <c r="BA6567">
        <v>131.9</v>
      </c>
      <c r="BB6567">
        <v>33.1</v>
      </c>
      <c r="BC6567">
        <v>29.743285628929598</v>
      </c>
      <c r="BD6567">
        <v>33.5784320237522</v>
      </c>
      <c r="BE6567">
        <v>36.124621900000001</v>
      </c>
      <c r="BF6567">
        <v>62.999050080000004</v>
      </c>
    </row>
    <row r="6568" spans="1:58">
      <c r="A6568" t="s">
        <v>25</v>
      </c>
      <c r="B6568" t="s">
        <v>59</v>
      </c>
      <c r="C6568">
        <v>1984</v>
      </c>
      <c r="D6568">
        <f t="shared" si="500"/>
        <v>153</v>
      </c>
      <c r="E6568">
        <v>1</v>
      </c>
      <c r="G6568">
        <v>143778.13401899999</v>
      </c>
      <c r="H6568">
        <v>53473.560533999997</v>
      </c>
      <c r="I6568">
        <v>29435.219169</v>
      </c>
      <c r="J6568">
        <v>34875.285908999998</v>
      </c>
      <c r="K6568">
        <v>46423.506706</v>
      </c>
      <c r="L6568">
        <v>28527.319995999998</v>
      </c>
      <c r="O6568">
        <f>VLOOKUP(C6568,[1]pop_15p_a!$A$8:$AL$68,28,FALSE)</f>
        <v>3023342.8688842002</v>
      </c>
      <c r="Q6568">
        <f t="shared" si="499"/>
        <v>17896.186710000002</v>
      </c>
      <c r="R6568">
        <v>4140.0990000000002</v>
      </c>
      <c r="U6568">
        <f t="shared" si="501"/>
        <v>34.254448398576507</v>
      </c>
      <c r="W6568">
        <v>34.5</v>
      </c>
      <c r="Y6568">
        <v>20.837</v>
      </c>
      <c r="AK6568">
        <v>9.6999999999999993</v>
      </c>
      <c r="AN6568">
        <v>41</v>
      </c>
      <c r="AO6568">
        <v>0.41063760000000005</v>
      </c>
      <c r="AQ6568">
        <v>2.8108051315</v>
      </c>
      <c r="AT6568">
        <v>12</v>
      </c>
      <c r="AV6568">
        <v>0</v>
      </c>
      <c r="AW6568">
        <v>1</v>
      </c>
      <c r="AY6568">
        <v>1</v>
      </c>
      <c r="AZ6568">
        <v>46.6</v>
      </c>
      <c r="BA6568">
        <v>133.5</v>
      </c>
      <c r="BB6568">
        <v>34.1</v>
      </c>
      <c r="BC6568">
        <v>30.300722652222301</v>
      </c>
      <c r="BD6568">
        <v>34.138817685224403</v>
      </c>
      <c r="BE6568">
        <v>37.078678420000003</v>
      </c>
      <c r="BF6568">
        <v>64.523935179999995</v>
      </c>
    </row>
    <row r="6569" spans="1:58">
      <c r="A6569" t="s">
        <v>25</v>
      </c>
      <c r="B6569" t="s">
        <v>59</v>
      </c>
      <c r="C6569">
        <v>1984</v>
      </c>
      <c r="D6569">
        <f t="shared" si="500"/>
        <v>154</v>
      </c>
      <c r="E6569">
        <v>2</v>
      </c>
      <c r="G6569">
        <v>144670.405799</v>
      </c>
      <c r="H6569">
        <v>54436.763097000003</v>
      </c>
      <c r="I6569">
        <v>29947.217521999999</v>
      </c>
      <c r="J6569">
        <v>36924.565201999998</v>
      </c>
      <c r="K6569">
        <v>45409.932734000002</v>
      </c>
      <c r="L6569">
        <v>30281.721597</v>
      </c>
      <c r="O6569">
        <f>VLOOKUP(C6569,[1]pop_15p_a!$A$8:$AL$68,28,FALSE)</f>
        <v>3023342.8688842002</v>
      </c>
      <c r="Q6569">
        <f t="shared" si="499"/>
        <v>15128.211137000002</v>
      </c>
      <c r="R6569">
        <v>4140.0990000000002</v>
      </c>
      <c r="U6569">
        <f t="shared" si="501"/>
        <v>34.254448398576507</v>
      </c>
      <c r="W6569">
        <v>34.5</v>
      </c>
      <c r="Y6569">
        <v>23.222999999999999</v>
      </c>
      <c r="AK6569">
        <v>10.3</v>
      </c>
      <c r="AN6569">
        <v>41.666670000000003</v>
      </c>
      <c r="AO6569">
        <v>0.41806589999999999</v>
      </c>
      <c r="AQ6569">
        <v>2.8108051315</v>
      </c>
      <c r="AT6569">
        <v>12</v>
      </c>
      <c r="AV6569">
        <v>0</v>
      </c>
      <c r="AW6569">
        <v>1</v>
      </c>
      <c r="AY6569">
        <v>1</v>
      </c>
      <c r="AZ6569">
        <v>47.2</v>
      </c>
      <c r="BA6569">
        <v>136.19999999999999</v>
      </c>
      <c r="BB6569">
        <v>35.4</v>
      </c>
      <c r="BC6569">
        <v>31.921600825630701</v>
      </c>
      <c r="BD6569">
        <v>34.768548061793197</v>
      </c>
      <c r="BE6569">
        <v>38.338824789999997</v>
      </c>
      <c r="BF6569">
        <v>66.294270589999996</v>
      </c>
    </row>
    <row r="6570" spans="1:58">
      <c r="A6570" t="s">
        <v>25</v>
      </c>
      <c r="B6570" t="s">
        <v>59</v>
      </c>
      <c r="C6570">
        <v>1984</v>
      </c>
      <c r="D6570">
        <f t="shared" si="500"/>
        <v>155</v>
      </c>
      <c r="E6570">
        <v>3</v>
      </c>
      <c r="G6570">
        <v>148859.51336700001</v>
      </c>
      <c r="H6570">
        <v>54873.196390999998</v>
      </c>
      <c r="I6570">
        <v>30099.254998</v>
      </c>
      <c r="J6570">
        <v>35769.636145999997</v>
      </c>
      <c r="K6570">
        <v>47323.404967000002</v>
      </c>
      <c r="L6570">
        <v>27661.223002999999</v>
      </c>
      <c r="O6570">
        <f>VLOOKUP(C6570,[1]pop_15p_a!$A$8:$AL$68,28,FALSE)</f>
        <v>3023342.8688842002</v>
      </c>
      <c r="Q6570">
        <f t="shared" si="499"/>
        <v>19662.181964000003</v>
      </c>
      <c r="R6570">
        <v>4140.0990000000002</v>
      </c>
      <c r="U6570">
        <f t="shared" si="501"/>
        <v>34.254448398576507</v>
      </c>
      <c r="W6570">
        <v>34.5</v>
      </c>
      <c r="Y6570">
        <v>23.222999999999999</v>
      </c>
      <c r="AK6570">
        <v>10.199999999999999</v>
      </c>
      <c r="AN6570">
        <v>42.1</v>
      </c>
      <c r="AO6570">
        <v>0.42088810000000004</v>
      </c>
      <c r="AQ6570">
        <v>2.8108051315</v>
      </c>
      <c r="AT6570">
        <v>12</v>
      </c>
      <c r="AV6570">
        <v>0</v>
      </c>
      <c r="AW6570">
        <v>1</v>
      </c>
      <c r="AY6570">
        <v>1</v>
      </c>
      <c r="AZ6570">
        <v>47.1</v>
      </c>
      <c r="BA6570">
        <v>136.69999999999999</v>
      </c>
      <c r="BB6570">
        <v>35.299999999999997</v>
      </c>
      <c r="BC6570">
        <v>33.333950561934898</v>
      </c>
      <c r="BD6570">
        <v>35.361985416492097</v>
      </c>
      <c r="BE6570">
        <v>40.04996594</v>
      </c>
      <c r="BF6570">
        <v>68.749890120000003</v>
      </c>
    </row>
    <row r="6571" spans="1:58">
      <c r="A6571" t="s">
        <v>25</v>
      </c>
      <c r="B6571" t="s">
        <v>59</v>
      </c>
      <c r="C6571">
        <v>1984</v>
      </c>
      <c r="D6571">
        <f t="shared" si="500"/>
        <v>156</v>
      </c>
      <c r="E6571">
        <v>4</v>
      </c>
      <c r="G6571">
        <v>151951.48293500001</v>
      </c>
      <c r="H6571">
        <v>55942.743834000001</v>
      </c>
      <c r="I6571">
        <v>30245.738594999999</v>
      </c>
      <c r="J6571">
        <v>33956.882242</v>
      </c>
      <c r="K6571">
        <v>48370.048236000002</v>
      </c>
      <c r="L6571">
        <v>31307.276548000002</v>
      </c>
      <c r="O6571">
        <f>VLOOKUP(C6571,[1]pop_15p_a!$A$8:$AL$68,28,FALSE)</f>
        <v>3023342.8688842002</v>
      </c>
      <c r="Q6571">
        <f t="shared" si="499"/>
        <v>17062.771688000001</v>
      </c>
      <c r="R6571">
        <v>4140.0990000000002</v>
      </c>
      <c r="U6571">
        <f t="shared" si="501"/>
        <v>34.254448398576507</v>
      </c>
      <c r="W6571">
        <v>34.5</v>
      </c>
      <c r="Y6571">
        <v>23.222999999999999</v>
      </c>
      <c r="AK6571">
        <v>10.199999999999999</v>
      </c>
      <c r="AN6571">
        <v>42.633339999999997</v>
      </c>
      <c r="AO6571">
        <v>0.42734729999999999</v>
      </c>
      <c r="AQ6571">
        <v>2.8108051315</v>
      </c>
      <c r="AT6571">
        <v>12</v>
      </c>
      <c r="AV6571">
        <v>0</v>
      </c>
      <c r="AW6571">
        <v>1</v>
      </c>
      <c r="AY6571">
        <v>1</v>
      </c>
      <c r="AZ6571">
        <v>48.2</v>
      </c>
      <c r="BA6571">
        <v>139.4</v>
      </c>
      <c r="BB6571">
        <v>36.700000000000003</v>
      </c>
      <c r="BC6571">
        <v>34.895334767741502</v>
      </c>
      <c r="BD6571">
        <v>35.909023730793997</v>
      </c>
      <c r="BE6571">
        <v>41.748824110000001</v>
      </c>
      <c r="BF6571">
        <v>71.107903719999996</v>
      </c>
    </row>
    <row r="6572" spans="1:58">
      <c r="A6572" t="s">
        <v>25</v>
      </c>
      <c r="B6572" t="s">
        <v>59</v>
      </c>
      <c r="C6572">
        <v>1985</v>
      </c>
      <c r="D6572">
        <f t="shared" si="500"/>
        <v>157</v>
      </c>
      <c r="E6572">
        <v>1</v>
      </c>
      <c r="G6572">
        <v>154930.756719</v>
      </c>
      <c r="H6572">
        <v>58319.304172999997</v>
      </c>
      <c r="I6572">
        <v>30381.808665</v>
      </c>
      <c r="J6572">
        <v>36269.291474999998</v>
      </c>
      <c r="K6572">
        <v>47587.959347999997</v>
      </c>
      <c r="L6572">
        <v>30792.132687000001</v>
      </c>
      <c r="O6572">
        <f>VLOOKUP(C6572,[1]pop_15p_a!$A$8:$AL$68,28,FALSE)</f>
        <v>3045626.15992638</v>
      </c>
      <c r="Q6572">
        <f t="shared" si="499"/>
        <v>16795.826660999996</v>
      </c>
      <c r="R6572">
        <v>4152.5159999999996</v>
      </c>
      <c r="U6572">
        <f t="shared" si="501"/>
        <v>35.942348754448396</v>
      </c>
      <c r="W6572">
        <v>36.200000000000003</v>
      </c>
      <c r="Y6572">
        <v>23.222999999999999</v>
      </c>
      <c r="AK6572">
        <v>10.8</v>
      </c>
      <c r="AN6572">
        <v>43.333329999999997</v>
      </c>
      <c r="AO6572">
        <v>0.43447519999999995</v>
      </c>
      <c r="AP6572">
        <v>0.27607955932412198</v>
      </c>
      <c r="AQ6572">
        <v>2.8634222792499999</v>
      </c>
      <c r="AR6572">
        <v>2.7748071723000001</v>
      </c>
      <c r="AT6572">
        <v>12</v>
      </c>
      <c r="AV6572">
        <v>0</v>
      </c>
      <c r="AW6572">
        <v>1</v>
      </c>
      <c r="AY6572">
        <v>1</v>
      </c>
      <c r="AZ6572">
        <v>48.5</v>
      </c>
      <c r="BA6572">
        <v>140.19999999999999</v>
      </c>
      <c r="BB6572">
        <v>37.299999999999997</v>
      </c>
      <c r="BC6572">
        <v>35.5335186676623</v>
      </c>
      <c r="BD6572">
        <v>36.247876848331401</v>
      </c>
      <c r="BE6572">
        <v>42.565245519999998</v>
      </c>
      <c r="BF6572">
        <v>72.912545510000001</v>
      </c>
    </row>
    <row r="6573" spans="1:58">
      <c r="A6573" t="s">
        <v>25</v>
      </c>
      <c r="B6573" t="s">
        <v>59</v>
      </c>
      <c r="C6573">
        <v>1985</v>
      </c>
      <c r="D6573">
        <f t="shared" si="500"/>
        <v>158</v>
      </c>
      <c r="E6573">
        <v>2</v>
      </c>
      <c r="G6573">
        <v>152802.31674499999</v>
      </c>
      <c r="H6573">
        <v>58956.229966999999</v>
      </c>
      <c r="I6573">
        <v>30717.124196000001</v>
      </c>
      <c r="J6573">
        <v>34525.417845000004</v>
      </c>
      <c r="K6573">
        <v>48520.926906000001</v>
      </c>
      <c r="L6573">
        <v>31140.901463999999</v>
      </c>
      <c r="O6573">
        <f>VLOOKUP(C6573,[1]pop_15p_a!$A$8:$AL$68,28,FALSE)</f>
        <v>3045626.15992638</v>
      </c>
      <c r="Q6573">
        <f t="shared" si="499"/>
        <v>17380.025442000002</v>
      </c>
      <c r="R6573">
        <v>4152.5159999999996</v>
      </c>
      <c r="U6573">
        <f t="shared" si="501"/>
        <v>35.942348754448396</v>
      </c>
      <c r="W6573">
        <v>36.200000000000003</v>
      </c>
      <c r="Y6573">
        <v>25.774999999999999</v>
      </c>
      <c r="AK6573">
        <v>10.7</v>
      </c>
      <c r="AN6573">
        <v>44.066670000000002</v>
      </c>
      <c r="AO6573">
        <v>0.442108</v>
      </c>
      <c r="AP6573">
        <v>0.27607955932412198</v>
      </c>
      <c r="AQ6573">
        <v>2.8634222792499999</v>
      </c>
      <c r="AR6573">
        <v>2.7748071723000001</v>
      </c>
      <c r="AT6573">
        <v>12</v>
      </c>
      <c r="AV6573">
        <v>0</v>
      </c>
      <c r="AW6573">
        <v>1</v>
      </c>
      <c r="AY6573">
        <v>1</v>
      </c>
      <c r="AZ6573">
        <v>49.9</v>
      </c>
      <c r="BA6573">
        <v>140.80000000000001</v>
      </c>
      <c r="BB6573">
        <v>39.700000000000003</v>
      </c>
      <c r="BC6573">
        <v>35.865939324213798</v>
      </c>
      <c r="BD6573">
        <v>36.491361877078198</v>
      </c>
      <c r="BE6573">
        <v>43.429402940000003</v>
      </c>
      <c r="BF6573">
        <v>73.269936139999999</v>
      </c>
    </row>
    <row r="6574" spans="1:58">
      <c r="A6574" t="s">
        <v>25</v>
      </c>
      <c r="B6574" t="s">
        <v>59</v>
      </c>
      <c r="C6574">
        <v>1985</v>
      </c>
      <c r="D6574">
        <f t="shared" si="500"/>
        <v>159</v>
      </c>
      <c r="E6574">
        <v>3</v>
      </c>
      <c r="G6574">
        <v>157244.699376</v>
      </c>
      <c r="H6574">
        <v>60313.175405000002</v>
      </c>
      <c r="I6574">
        <v>30947.263116999999</v>
      </c>
      <c r="J6574">
        <v>36292.616011999999</v>
      </c>
      <c r="K6574">
        <v>51619.933458</v>
      </c>
      <c r="L6574">
        <v>32877.464161000004</v>
      </c>
      <c r="O6574">
        <f>VLOOKUP(C6574,[1]pop_15p_a!$A$8:$AL$68,28,FALSE)</f>
        <v>3045626.15992638</v>
      </c>
      <c r="Q6574">
        <f t="shared" si="499"/>
        <v>18742.469296999996</v>
      </c>
      <c r="R6574">
        <v>4152.5159999999996</v>
      </c>
      <c r="U6574">
        <f t="shared" si="501"/>
        <v>35.942348754448396</v>
      </c>
      <c r="W6574">
        <v>36.200000000000003</v>
      </c>
      <c r="Y6574">
        <v>25.774999999999999</v>
      </c>
      <c r="AK6574">
        <v>10.3</v>
      </c>
      <c r="AN6574">
        <v>44.533329999999999</v>
      </c>
      <c r="AO6574">
        <v>0.44574520000000001</v>
      </c>
      <c r="AP6574">
        <v>0.27607955932412198</v>
      </c>
      <c r="AQ6574">
        <v>2.8634222792499999</v>
      </c>
      <c r="AR6574">
        <v>2.7748071723000001</v>
      </c>
      <c r="AT6574">
        <v>12</v>
      </c>
      <c r="AV6574">
        <v>0</v>
      </c>
      <c r="AW6574">
        <v>1</v>
      </c>
      <c r="AY6574">
        <v>1</v>
      </c>
      <c r="AZ6574">
        <v>51</v>
      </c>
      <c r="BA6574">
        <v>141.6</v>
      </c>
      <c r="BB6574">
        <v>40.700000000000003</v>
      </c>
      <c r="BC6574">
        <v>37.4247449155624</v>
      </c>
      <c r="BD6574">
        <v>36.894200015871597</v>
      </c>
      <c r="BE6574">
        <v>45.720551659999998</v>
      </c>
      <c r="BF6574">
        <v>76.278412900000006</v>
      </c>
    </row>
    <row r="6575" spans="1:58">
      <c r="A6575" t="s">
        <v>25</v>
      </c>
      <c r="B6575" t="s">
        <v>59</v>
      </c>
      <c r="C6575">
        <v>1985</v>
      </c>
      <c r="D6575">
        <f t="shared" si="500"/>
        <v>160</v>
      </c>
      <c r="E6575">
        <v>4</v>
      </c>
      <c r="G6575">
        <v>158762.026125</v>
      </c>
      <c r="H6575">
        <v>61182.992678000002</v>
      </c>
      <c r="I6575">
        <v>31068.060015999999</v>
      </c>
      <c r="J6575">
        <v>30176.120481000002</v>
      </c>
      <c r="K6575">
        <v>53337.056735999999</v>
      </c>
      <c r="L6575">
        <v>33279.749648999998</v>
      </c>
      <c r="O6575">
        <f>VLOOKUP(C6575,[1]pop_15p_a!$A$8:$AL$68,28,FALSE)</f>
        <v>3045626.15992638</v>
      </c>
      <c r="Q6575">
        <f t="shared" si="499"/>
        <v>20057.307087000001</v>
      </c>
      <c r="R6575">
        <v>4152.5159999999996</v>
      </c>
      <c r="U6575">
        <f t="shared" si="501"/>
        <v>35.942348754448396</v>
      </c>
      <c r="W6575">
        <v>36.200000000000003</v>
      </c>
      <c r="Y6575">
        <v>25.774999999999999</v>
      </c>
      <c r="AK6575">
        <v>10.7</v>
      </c>
      <c r="AN6575">
        <v>45.033329999999999</v>
      </c>
      <c r="AO6575">
        <v>0.45220869999999996</v>
      </c>
      <c r="AP6575">
        <v>0.27607955932412198</v>
      </c>
      <c r="AQ6575">
        <v>2.8634222792499999</v>
      </c>
      <c r="AR6575">
        <v>2.7748071723000001</v>
      </c>
      <c r="AT6575">
        <v>12</v>
      </c>
      <c r="AV6575">
        <v>0</v>
      </c>
      <c r="AW6575">
        <v>1</v>
      </c>
      <c r="AY6575">
        <v>1</v>
      </c>
      <c r="AZ6575">
        <v>53.8</v>
      </c>
      <c r="BA6575">
        <v>143.30000000000001</v>
      </c>
      <c r="BB6575">
        <v>43.4</v>
      </c>
      <c r="BC6575">
        <v>39.995881457790603</v>
      </c>
      <c r="BD6575">
        <v>37.412169567012498</v>
      </c>
      <c r="BE6575">
        <v>49.188857640000002</v>
      </c>
      <c r="BF6575">
        <v>81.299701839999997</v>
      </c>
    </row>
    <row r="6576" spans="1:58">
      <c r="A6576" t="s">
        <v>25</v>
      </c>
      <c r="B6576" t="s">
        <v>59</v>
      </c>
      <c r="C6576">
        <v>1986</v>
      </c>
      <c r="D6576">
        <f t="shared" si="500"/>
        <v>161</v>
      </c>
      <c r="E6576">
        <v>1</v>
      </c>
      <c r="G6576">
        <v>161738.589014</v>
      </c>
      <c r="H6576">
        <v>62593.301139000003</v>
      </c>
      <c r="I6576">
        <v>31535.627325000001</v>
      </c>
      <c r="J6576">
        <v>36919.827405000004</v>
      </c>
      <c r="K6576">
        <v>52894.75488</v>
      </c>
      <c r="L6576">
        <v>37512.666730999998</v>
      </c>
      <c r="O6576">
        <f>VLOOKUP(C6576,[1]pop_15p_a!$A$8:$AL$68,28,FALSE)</f>
        <v>3066654.88591881</v>
      </c>
      <c r="Q6576">
        <f t="shared" si="499"/>
        <v>15382.088149000003</v>
      </c>
      <c r="R6576">
        <v>4167.3540000000003</v>
      </c>
      <c r="U6576">
        <f t="shared" si="501"/>
        <v>44.779003558718856</v>
      </c>
      <c r="W6576">
        <v>45.1</v>
      </c>
      <c r="Y6576">
        <v>25.774999999999999</v>
      </c>
      <c r="AE6576">
        <f>AF6576</f>
        <v>13</v>
      </c>
      <c r="AF6576">
        <v>13</v>
      </c>
      <c r="AK6576">
        <v>13</v>
      </c>
      <c r="AN6576">
        <v>45.833329999999997</v>
      </c>
      <c r="AO6576">
        <v>0.46064739999999998</v>
      </c>
      <c r="AP6576">
        <v>0.93083657800348096</v>
      </c>
      <c r="AQ6576">
        <v>2.9353520637499999</v>
      </c>
      <c r="AR6576">
        <v>2.8429261551999998</v>
      </c>
      <c r="AT6576">
        <v>12</v>
      </c>
      <c r="AV6576">
        <v>0</v>
      </c>
      <c r="AW6576">
        <v>1</v>
      </c>
      <c r="AY6576">
        <v>1</v>
      </c>
      <c r="AZ6576">
        <v>55</v>
      </c>
      <c r="BA6576">
        <v>144.19999999999999</v>
      </c>
      <c r="BB6576">
        <v>44.3</v>
      </c>
      <c r="BC6576">
        <v>43.863111888289801</v>
      </c>
      <c r="BD6576">
        <v>37.864805670015002</v>
      </c>
      <c r="BE6576">
        <v>53.107362870000003</v>
      </c>
      <c r="BF6576">
        <v>87.687720389999996</v>
      </c>
    </row>
    <row r="6577" spans="1:58">
      <c r="A6577" t="s">
        <v>25</v>
      </c>
      <c r="B6577" t="s">
        <v>59</v>
      </c>
      <c r="C6577">
        <v>1986</v>
      </c>
      <c r="D6577">
        <f t="shared" si="500"/>
        <v>162</v>
      </c>
      <c r="E6577">
        <v>2</v>
      </c>
      <c r="G6577">
        <v>159545.474827</v>
      </c>
      <c r="H6577">
        <v>63795.112646000001</v>
      </c>
      <c r="I6577">
        <v>30975.379636000001</v>
      </c>
      <c r="J6577">
        <v>38380.162125000003</v>
      </c>
      <c r="K6577">
        <v>44547.237433000002</v>
      </c>
      <c r="L6577">
        <v>36910.512705000001</v>
      </c>
      <c r="O6577">
        <f>VLOOKUP(C6577,[1]pop_15p_a!$A$8:$AL$68,28,FALSE)</f>
        <v>3066654.88591881</v>
      </c>
      <c r="Q6577">
        <f t="shared" si="499"/>
        <v>7636.7247280000011</v>
      </c>
      <c r="R6577">
        <v>4167.3540000000003</v>
      </c>
      <c r="U6577">
        <f t="shared" si="501"/>
        <v>44.779003558718856</v>
      </c>
      <c r="W6577">
        <v>45.1</v>
      </c>
      <c r="Y6577">
        <v>34.031999999999996</v>
      </c>
      <c r="AE6577">
        <f t="shared" ref="AE6577:AE6640" si="502">AF6577</f>
        <v>13.666666666666666</v>
      </c>
      <c r="AF6577">
        <v>13.666666666666666</v>
      </c>
      <c r="AK6577">
        <v>14</v>
      </c>
      <c r="AN6577">
        <v>46.733330000000002</v>
      </c>
      <c r="AO6577">
        <v>0.47172339999999996</v>
      </c>
      <c r="AP6577">
        <v>0.93083657800348096</v>
      </c>
      <c r="AQ6577">
        <v>2.9353520637499999</v>
      </c>
      <c r="AR6577">
        <v>2.8429261551999998</v>
      </c>
      <c r="AT6577">
        <v>12</v>
      </c>
      <c r="AV6577">
        <v>0</v>
      </c>
      <c r="AW6577">
        <v>1</v>
      </c>
      <c r="AY6577">
        <v>1</v>
      </c>
      <c r="AZ6577">
        <v>58.2</v>
      </c>
      <c r="BA6577">
        <v>153.80000000000001</v>
      </c>
      <c r="BB6577">
        <v>47.9</v>
      </c>
      <c r="BC6577">
        <v>45.667683772157901</v>
      </c>
      <c r="BD6577">
        <v>38.237660195664702</v>
      </c>
      <c r="BE6577">
        <v>56.228986759999998</v>
      </c>
      <c r="BF6577">
        <v>91.364749669999995</v>
      </c>
    </row>
    <row r="6578" spans="1:58">
      <c r="A6578" t="s">
        <v>25</v>
      </c>
      <c r="B6578" t="s">
        <v>59</v>
      </c>
      <c r="C6578">
        <v>1986</v>
      </c>
      <c r="D6578">
        <f t="shared" si="500"/>
        <v>163</v>
      </c>
      <c r="E6578">
        <v>3</v>
      </c>
      <c r="G6578">
        <v>163709.79706800001</v>
      </c>
      <c r="H6578">
        <v>61784.470178000003</v>
      </c>
      <c r="I6578">
        <v>31590.819012</v>
      </c>
      <c r="J6578">
        <v>36968.298710000003</v>
      </c>
      <c r="K6578">
        <v>52425.997586999998</v>
      </c>
      <c r="L6578">
        <v>35440.077331</v>
      </c>
      <c r="O6578">
        <f>VLOOKUP(C6578,[1]pop_15p_a!$A$8:$AL$68,28,FALSE)</f>
        <v>3066654.88591881</v>
      </c>
      <c r="Q6578">
        <f t="shared" si="499"/>
        <v>16985.920255999998</v>
      </c>
      <c r="R6578">
        <v>4167.3540000000003</v>
      </c>
      <c r="U6578">
        <f t="shared" si="501"/>
        <v>44.779003558718856</v>
      </c>
      <c r="W6578">
        <v>45.1</v>
      </c>
      <c r="Y6578">
        <v>34.031999999999996</v>
      </c>
      <c r="AE6578">
        <f t="shared" si="502"/>
        <v>14</v>
      </c>
      <c r="AF6578">
        <v>14</v>
      </c>
      <c r="AK6578">
        <v>14</v>
      </c>
      <c r="AN6578">
        <v>48.1</v>
      </c>
      <c r="AO6578">
        <v>0.48395169999999998</v>
      </c>
      <c r="AP6578">
        <v>0.93083657800348096</v>
      </c>
      <c r="AQ6578">
        <v>2.9353520637499999</v>
      </c>
      <c r="AR6578">
        <v>2.8429261551999998</v>
      </c>
      <c r="AT6578">
        <v>12</v>
      </c>
      <c r="AV6578">
        <v>0</v>
      </c>
      <c r="AW6578">
        <v>1</v>
      </c>
      <c r="AY6578">
        <v>1</v>
      </c>
      <c r="AZ6578">
        <v>60.4</v>
      </c>
      <c r="BA6578">
        <v>157.6</v>
      </c>
      <c r="BB6578">
        <v>50.2</v>
      </c>
      <c r="BC6578">
        <v>46.364006427615998</v>
      </c>
      <c r="BD6578">
        <v>38.734534585327602</v>
      </c>
      <c r="BE6578">
        <v>58.16334045</v>
      </c>
      <c r="BF6578">
        <v>93.477621760000005</v>
      </c>
    </row>
    <row r="6579" spans="1:58">
      <c r="A6579" t="s">
        <v>25</v>
      </c>
      <c r="B6579" t="s">
        <v>59</v>
      </c>
      <c r="C6579">
        <v>1986</v>
      </c>
      <c r="D6579">
        <f t="shared" si="500"/>
        <v>164</v>
      </c>
      <c r="E6579">
        <v>4</v>
      </c>
      <c r="G6579">
        <v>164605.941555</v>
      </c>
      <c r="H6579">
        <v>62339.445615999997</v>
      </c>
      <c r="I6579">
        <v>31763.336423000001</v>
      </c>
      <c r="J6579">
        <v>34843.943562</v>
      </c>
      <c r="K6579">
        <v>55968.546091999997</v>
      </c>
      <c r="L6579">
        <v>33204.025322000001</v>
      </c>
      <c r="O6579">
        <f>VLOOKUP(C6579,[1]pop_15p_a!$A$8:$AL$68,28,FALSE)</f>
        <v>3066654.88591881</v>
      </c>
      <c r="Q6579">
        <f t="shared" si="499"/>
        <v>22764.520769999996</v>
      </c>
      <c r="R6579">
        <v>4167.3540000000003</v>
      </c>
      <c r="U6579">
        <f t="shared" si="501"/>
        <v>44.779003558718856</v>
      </c>
      <c r="W6579">
        <v>45.1</v>
      </c>
      <c r="Y6579">
        <v>34.031999999999996</v>
      </c>
      <c r="AE6579">
        <f t="shared" si="502"/>
        <v>14.266666666666666</v>
      </c>
      <c r="AF6579">
        <v>14.266666666666666</v>
      </c>
      <c r="AK6579">
        <v>14.8</v>
      </c>
      <c r="AN6579">
        <v>49</v>
      </c>
      <c r="AO6579">
        <v>0.49440330000000005</v>
      </c>
      <c r="AP6579">
        <v>0.93083657800348096</v>
      </c>
      <c r="AQ6579">
        <v>2.9353520637499999</v>
      </c>
      <c r="AR6579">
        <v>2.8429261551999998</v>
      </c>
      <c r="AT6579">
        <v>12</v>
      </c>
      <c r="AV6579">
        <v>0</v>
      </c>
      <c r="AW6579">
        <v>1</v>
      </c>
      <c r="AY6579">
        <v>1</v>
      </c>
      <c r="AZ6579">
        <v>62.9</v>
      </c>
      <c r="BA6579">
        <v>161.4</v>
      </c>
      <c r="BB6579">
        <v>53</v>
      </c>
      <c r="BC6579">
        <v>46.448654769572897</v>
      </c>
      <c r="BD6579">
        <v>39.342543540916203</v>
      </c>
      <c r="BE6579">
        <v>58.776265530000003</v>
      </c>
      <c r="BF6579">
        <v>94.127189209999997</v>
      </c>
    </row>
    <row r="6580" spans="1:58">
      <c r="A6580" t="s">
        <v>25</v>
      </c>
      <c r="B6580" t="s">
        <v>59</v>
      </c>
      <c r="C6580">
        <v>1987</v>
      </c>
      <c r="D6580">
        <f t="shared" si="500"/>
        <v>165</v>
      </c>
      <c r="E6580">
        <v>1</v>
      </c>
      <c r="G6580">
        <v>163916.986913</v>
      </c>
      <c r="H6580">
        <v>62113.796262000003</v>
      </c>
      <c r="I6580">
        <v>32144.471466999999</v>
      </c>
      <c r="J6580">
        <v>35764.533904000004</v>
      </c>
      <c r="K6580">
        <v>51817.109145000002</v>
      </c>
      <c r="L6580">
        <v>32511.220539000002</v>
      </c>
      <c r="O6580">
        <f>VLOOKUP(C6580,[1]pop_15p_a!$A$8:$AL$68,28,FALSE)</f>
        <v>3091443.4428661698</v>
      </c>
      <c r="Q6580">
        <f t="shared" si="499"/>
        <v>19305.888606</v>
      </c>
      <c r="R6580">
        <v>4186.9049999999997</v>
      </c>
      <c r="U6580">
        <f t="shared" si="501"/>
        <v>37.431672597864768</v>
      </c>
      <c r="W6580">
        <v>37.700000000000003</v>
      </c>
      <c r="Y6580">
        <v>34.031999999999996</v>
      </c>
      <c r="AE6580">
        <f t="shared" si="502"/>
        <v>14.033333333333333</v>
      </c>
      <c r="AF6580">
        <v>14.033333333333333</v>
      </c>
      <c r="AK6580">
        <v>13.8</v>
      </c>
      <c r="AN6580">
        <v>50.4</v>
      </c>
      <c r="AO6580">
        <v>0.50866390000000006</v>
      </c>
      <c r="AP6580">
        <v>1.0013939413339299</v>
      </c>
      <c r="AQ6580">
        <v>3.1213185485000001</v>
      </c>
      <c r="AR6580">
        <v>3.0267648988000002</v>
      </c>
      <c r="AT6580">
        <v>12</v>
      </c>
      <c r="AV6580">
        <v>0</v>
      </c>
      <c r="AW6580">
        <v>1</v>
      </c>
      <c r="AY6580">
        <v>1</v>
      </c>
      <c r="AZ6580">
        <v>64.3</v>
      </c>
      <c r="BA6580">
        <v>163.69999999999999</v>
      </c>
      <c r="BB6580">
        <v>54</v>
      </c>
      <c r="BC6580">
        <v>43.737107810434701</v>
      </c>
      <c r="BD6580">
        <v>39.937577124478999</v>
      </c>
      <c r="BE6580">
        <v>55.591862259999999</v>
      </c>
      <c r="BF6580">
        <v>87.76436022</v>
      </c>
    </row>
    <row r="6581" spans="1:58">
      <c r="A6581" t="s">
        <v>25</v>
      </c>
      <c r="B6581" t="s">
        <v>59</v>
      </c>
      <c r="C6581">
        <v>1987</v>
      </c>
      <c r="D6581">
        <f t="shared" si="500"/>
        <v>166</v>
      </c>
      <c r="E6581">
        <v>2</v>
      </c>
      <c r="G6581">
        <v>167518.60477199999</v>
      </c>
      <c r="H6581">
        <v>62592.157644999999</v>
      </c>
      <c r="I6581">
        <v>32994.215172999997</v>
      </c>
      <c r="J6581">
        <v>35531.288527999997</v>
      </c>
      <c r="K6581">
        <v>53250.249830000001</v>
      </c>
      <c r="L6581">
        <v>33006.341140999997</v>
      </c>
      <c r="O6581">
        <f>VLOOKUP(C6581,[1]pop_15p_a!$A$8:$AL$68,28,FALSE)</f>
        <v>3091443.4428661698</v>
      </c>
      <c r="Q6581">
        <f t="shared" si="499"/>
        <v>20243.908689000004</v>
      </c>
      <c r="R6581">
        <v>4186.9049999999997</v>
      </c>
      <c r="U6581">
        <f t="shared" si="501"/>
        <v>37.431672597864768</v>
      </c>
      <c r="W6581">
        <v>37.700000000000003</v>
      </c>
      <c r="Y6581">
        <v>26.53</v>
      </c>
      <c r="AE6581">
        <f t="shared" si="502"/>
        <v>13.800000000000002</v>
      </c>
      <c r="AF6581">
        <v>13.800000000000002</v>
      </c>
      <c r="AK6581">
        <v>13.8</v>
      </c>
      <c r="AN6581">
        <v>51.266669999999998</v>
      </c>
      <c r="AO6581">
        <v>0.52042670000000002</v>
      </c>
      <c r="AP6581">
        <v>1.0013939413339299</v>
      </c>
      <c r="AQ6581">
        <v>3.1213185485000001</v>
      </c>
      <c r="AR6581">
        <v>3.0267648988000002</v>
      </c>
      <c r="AT6581">
        <v>12</v>
      </c>
      <c r="AV6581">
        <v>0</v>
      </c>
      <c r="AW6581">
        <v>1</v>
      </c>
      <c r="AY6581">
        <v>1</v>
      </c>
      <c r="AZ6581">
        <v>65.099999999999994</v>
      </c>
      <c r="BA6581">
        <v>165.2</v>
      </c>
      <c r="BB6581">
        <v>54.7</v>
      </c>
      <c r="BC6581">
        <v>47.088227227043603</v>
      </c>
      <c r="BD6581">
        <v>40.463133801539399</v>
      </c>
      <c r="BE6581">
        <v>59.362682020000001</v>
      </c>
      <c r="BF6581">
        <v>94.350527499999998</v>
      </c>
    </row>
    <row r="6582" spans="1:58">
      <c r="A6582" t="s">
        <v>25</v>
      </c>
      <c r="B6582" t="s">
        <v>59</v>
      </c>
      <c r="C6582">
        <v>1987</v>
      </c>
      <c r="D6582">
        <f t="shared" si="500"/>
        <v>167</v>
      </c>
      <c r="E6582">
        <v>3</v>
      </c>
      <c r="G6582">
        <v>163150.57812300001</v>
      </c>
      <c r="H6582">
        <v>62048.998306000001</v>
      </c>
      <c r="I6582">
        <v>32994.909408</v>
      </c>
      <c r="J6582">
        <v>39372.183862999998</v>
      </c>
      <c r="K6582">
        <v>51105.705880000001</v>
      </c>
      <c r="L6582">
        <v>35256.955521000004</v>
      </c>
      <c r="O6582">
        <f>VLOOKUP(C6582,[1]pop_15p_a!$A$8:$AL$68,28,FALSE)</f>
        <v>3091443.4428661698</v>
      </c>
      <c r="Q6582">
        <f t="shared" si="499"/>
        <v>15848.750358999998</v>
      </c>
      <c r="R6582">
        <v>4186.9049999999997</v>
      </c>
      <c r="U6582">
        <f t="shared" si="501"/>
        <v>37.431672597864768</v>
      </c>
      <c r="W6582">
        <v>37.700000000000003</v>
      </c>
      <c r="Y6582">
        <v>26.53</v>
      </c>
      <c r="AE6582">
        <f t="shared" si="502"/>
        <v>13.800000000000002</v>
      </c>
      <c r="AF6582">
        <v>13.800000000000002</v>
      </c>
      <c r="AK6582">
        <v>13.8</v>
      </c>
      <c r="AN6582">
        <v>51.9</v>
      </c>
      <c r="AO6582">
        <v>0.52515129999999999</v>
      </c>
      <c r="AP6582">
        <v>1.0013939413339299</v>
      </c>
      <c r="AQ6582">
        <v>3.1213185485000001</v>
      </c>
      <c r="AR6582">
        <v>3.0267648988000002</v>
      </c>
      <c r="AT6582">
        <v>11</v>
      </c>
      <c r="AV6582">
        <v>0</v>
      </c>
      <c r="AW6582">
        <v>1</v>
      </c>
      <c r="AY6582">
        <v>1</v>
      </c>
      <c r="AZ6582">
        <v>66.2</v>
      </c>
      <c r="BA6582">
        <v>168.1</v>
      </c>
      <c r="BB6582">
        <v>56.6</v>
      </c>
      <c r="BC6582">
        <v>45.393341628950701</v>
      </c>
      <c r="BD6582">
        <v>41.055740408189102</v>
      </c>
      <c r="BE6582">
        <v>57.479337800000003</v>
      </c>
      <c r="BF6582">
        <v>92.453642880000004</v>
      </c>
    </row>
    <row r="6583" spans="1:58">
      <c r="A6583" t="s">
        <v>25</v>
      </c>
      <c r="B6583" t="s">
        <v>59</v>
      </c>
      <c r="C6583">
        <v>1987</v>
      </c>
      <c r="D6583">
        <f t="shared" si="500"/>
        <v>168</v>
      </c>
      <c r="E6583">
        <v>4</v>
      </c>
      <c r="G6583">
        <v>166109.326558</v>
      </c>
      <c r="H6583">
        <v>62264.737384</v>
      </c>
      <c r="I6583">
        <v>33083.771495000001</v>
      </c>
      <c r="J6583">
        <v>37957.769327000002</v>
      </c>
      <c r="K6583">
        <v>51897.715558000004</v>
      </c>
      <c r="L6583">
        <v>32997.967777999998</v>
      </c>
      <c r="O6583">
        <f>VLOOKUP(C6583,[1]pop_15p_a!$A$8:$AL$68,28,FALSE)</f>
        <v>3091443.4428661698</v>
      </c>
      <c r="Q6583">
        <f t="shared" si="499"/>
        <v>18899.747780000005</v>
      </c>
      <c r="R6583">
        <v>4186.9049999999997</v>
      </c>
      <c r="U6583">
        <f t="shared" si="501"/>
        <v>37.431672597864768</v>
      </c>
      <c r="W6583">
        <v>37.700000000000003</v>
      </c>
      <c r="Y6583">
        <v>26.53</v>
      </c>
      <c r="AE6583">
        <f t="shared" si="502"/>
        <v>13.800000000000002</v>
      </c>
      <c r="AF6583">
        <v>13.800000000000002</v>
      </c>
      <c r="AK6583">
        <v>13.8</v>
      </c>
      <c r="AN6583">
        <v>52.633339999999997</v>
      </c>
      <c r="AO6583">
        <v>0.53441179999999999</v>
      </c>
      <c r="AP6583">
        <v>1.0013939413339299</v>
      </c>
      <c r="AQ6583">
        <v>3.1213185485000001</v>
      </c>
      <c r="AR6583">
        <v>3.0267648988000002</v>
      </c>
      <c r="AT6583">
        <v>11</v>
      </c>
      <c r="AV6583">
        <v>0</v>
      </c>
      <c r="AW6583">
        <v>1</v>
      </c>
      <c r="AY6583">
        <v>1</v>
      </c>
      <c r="AZ6583">
        <v>69.2</v>
      </c>
      <c r="BA6583">
        <v>169.1</v>
      </c>
      <c r="BB6583">
        <v>59.7</v>
      </c>
      <c r="BC6583">
        <v>44.906298636457002</v>
      </c>
      <c r="BD6583">
        <v>41.757177003758798</v>
      </c>
      <c r="BE6583">
        <v>57.245129509999998</v>
      </c>
      <c r="BF6583">
        <v>93.449915430000004</v>
      </c>
    </row>
    <row r="6584" spans="1:58">
      <c r="A6584" t="s">
        <v>25</v>
      </c>
      <c r="B6584" t="s">
        <v>59</v>
      </c>
      <c r="C6584">
        <v>1988</v>
      </c>
      <c r="D6584">
        <f t="shared" si="500"/>
        <v>169</v>
      </c>
      <c r="E6584">
        <v>1</v>
      </c>
      <c r="G6584">
        <v>165488.918837</v>
      </c>
      <c r="H6584">
        <v>61498.215677</v>
      </c>
      <c r="I6584">
        <v>32121.561710000002</v>
      </c>
      <c r="J6584">
        <v>36107.477494999999</v>
      </c>
      <c r="K6584">
        <v>54653.214780000002</v>
      </c>
      <c r="L6584">
        <v>32762.785491999999</v>
      </c>
      <c r="O6584">
        <f>VLOOKUP(C6584,[1]pop_15p_a!$A$8:$AL$68,28,FALSE)</f>
        <v>3116047.6713251499</v>
      </c>
      <c r="Q6584">
        <f t="shared" si="499"/>
        <v>21890.429288000003</v>
      </c>
      <c r="R6584">
        <v>4209.4880000000003</v>
      </c>
      <c r="U6584">
        <f t="shared" si="501"/>
        <v>31.573665480427042</v>
      </c>
      <c r="W6584">
        <v>31.8</v>
      </c>
      <c r="Y6584">
        <v>26.53</v>
      </c>
      <c r="AE6584">
        <f t="shared" si="502"/>
        <v>13.800000000000002</v>
      </c>
      <c r="AF6584">
        <v>13.800000000000002</v>
      </c>
      <c r="AK6584">
        <v>13.8</v>
      </c>
      <c r="AN6584">
        <v>53.966670000000001</v>
      </c>
      <c r="AO6584">
        <v>0.54458419999999996</v>
      </c>
      <c r="AP6584">
        <v>0.30169879719516801</v>
      </c>
      <c r="AQ6584">
        <v>3.5401001230000002</v>
      </c>
      <c r="AR6584">
        <v>3.4332071714999999</v>
      </c>
      <c r="AT6584">
        <v>11</v>
      </c>
      <c r="AV6584">
        <v>0</v>
      </c>
      <c r="AW6584">
        <v>1</v>
      </c>
      <c r="AY6584">
        <v>1</v>
      </c>
      <c r="AZ6584">
        <v>68.900000000000006</v>
      </c>
      <c r="BA6584">
        <v>170.3</v>
      </c>
      <c r="BB6584">
        <v>59.9</v>
      </c>
      <c r="BC6584">
        <v>44.965123849634601</v>
      </c>
      <c r="BD6584">
        <v>42.593811910993402</v>
      </c>
      <c r="BE6584">
        <v>57.252653729999999</v>
      </c>
      <c r="BF6584">
        <v>91.785095699999999</v>
      </c>
    </row>
    <row r="6585" spans="1:58">
      <c r="A6585" t="s">
        <v>25</v>
      </c>
      <c r="B6585" t="s">
        <v>59</v>
      </c>
      <c r="C6585">
        <v>1988</v>
      </c>
      <c r="D6585">
        <f t="shared" si="500"/>
        <v>170</v>
      </c>
      <c r="E6585">
        <v>2</v>
      </c>
      <c r="G6585">
        <v>162951.90823500001</v>
      </c>
      <c r="H6585">
        <v>61127.723832999996</v>
      </c>
      <c r="I6585">
        <v>32158.703286</v>
      </c>
      <c r="J6585">
        <v>37863.013393000001</v>
      </c>
      <c r="K6585">
        <v>53326.722580000001</v>
      </c>
      <c r="L6585">
        <v>32926.248101999998</v>
      </c>
      <c r="O6585">
        <f>VLOOKUP(C6585,[1]pop_15p_a!$A$8:$AL$68,28,FALSE)</f>
        <v>3116047.6713251499</v>
      </c>
      <c r="Q6585">
        <f t="shared" si="499"/>
        <v>20400.474478000004</v>
      </c>
      <c r="R6585">
        <v>4209.4880000000003</v>
      </c>
      <c r="U6585">
        <f t="shared" si="501"/>
        <v>31.573665480427042</v>
      </c>
      <c r="W6585">
        <v>31.8</v>
      </c>
      <c r="Y6585">
        <v>25.53</v>
      </c>
      <c r="AE6585">
        <f t="shared" si="502"/>
        <v>13.300000000000002</v>
      </c>
      <c r="AF6585">
        <v>13.300000000000002</v>
      </c>
      <c r="AK6585">
        <v>12.8</v>
      </c>
      <c r="AN6585">
        <v>54.866660000000003</v>
      </c>
      <c r="AO6585">
        <v>0.55555129999999997</v>
      </c>
      <c r="AP6585">
        <v>0.30169879719516801</v>
      </c>
      <c r="AQ6585">
        <v>3.5401001230000002</v>
      </c>
      <c r="AR6585">
        <v>3.4332071714999999</v>
      </c>
      <c r="AT6585">
        <v>11</v>
      </c>
      <c r="AV6585">
        <v>0</v>
      </c>
      <c r="AW6585">
        <v>1</v>
      </c>
      <c r="AY6585">
        <v>1</v>
      </c>
      <c r="AZ6585">
        <v>70.099999999999994</v>
      </c>
      <c r="BA6585">
        <v>173.7</v>
      </c>
      <c r="BB6585">
        <v>61.1</v>
      </c>
      <c r="BC6585">
        <v>44.368826356732001</v>
      </c>
      <c r="BD6585">
        <v>43.670768941159103</v>
      </c>
      <c r="BE6585">
        <v>55.579446079999997</v>
      </c>
      <c r="BF6585">
        <v>90.70557488</v>
      </c>
    </row>
    <row r="6586" spans="1:58">
      <c r="A6586" t="s">
        <v>25</v>
      </c>
      <c r="B6586" t="s">
        <v>59</v>
      </c>
      <c r="C6586">
        <v>1988</v>
      </c>
      <c r="D6586">
        <f t="shared" si="500"/>
        <v>171</v>
      </c>
      <c r="E6586">
        <v>3</v>
      </c>
      <c r="G6586">
        <v>164329.04297800001</v>
      </c>
      <c r="H6586">
        <v>60667.658343000003</v>
      </c>
      <c r="I6586">
        <v>32405.156729999999</v>
      </c>
      <c r="J6586">
        <v>35677.79578</v>
      </c>
      <c r="K6586">
        <v>55199.271557</v>
      </c>
      <c r="L6586">
        <v>32386.348211</v>
      </c>
      <c r="O6586">
        <f>VLOOKUP(C6586,[1]pop_15p_a!$A$8:$AL$68,28,FALSE)</f>
        <v>3116047.6713251499</v>
      </c>
      <c r="Q6586">
        <f t="shared" si="499"/>
        <v>22812.923346</v>
      </c>
      <c r="R6586">
        <v>4209.4880000000003</v>
      </c>
      <c r="U6586">
        <f t="shared" si="501"/>
        <v>31.573665480427042</v>
      </c>
      <c r="W6586">
        <v>31.8</v>
      </c>
      <c r="Y6586">
        <v>25.53</v>
      </c>
      <c r="AE6586">
        <f t="shared" si="502"/>
        <v>12.800000000000002</v>
      </c>
      <c r="AF6586">
        <v>12.800000000000002</v>
      </c>
      <c r="AK6586">
        <v>12.8</v>
      </c>
      <c r="AN6586">
        <v>55.333329999999997</v>
      </c>
      <c r="AO6586">
        <v>0.56009810000000004</v>
      </c>
      <c r="AP6586">
        <v>0.30169879719516801</v>
      </c>
      <c r="AQ6586">
        <v>3.5401001230000002</v>
      </c>
      <c r="AR6586">
        <v>3.4332071714999999</v>
      </c>
      <c r="AT6586">
        <v>11</v>
      </c>
      <c r="AV6586">
        <v>0</v>
      </c>
      <c r="AW6586">
        <v>1</v>
      </c>
      <c r="AY6586">
        <v>1</v>
      </c>
      <c r="AZ6586">
        <v>70.599999999999994</v>
      </c>
      <c r="BA6586">
        <v>174.7</v>
      </c>
      <c r="BB6586">
        <v>59.2</v>
      </c>
      <c r="BC6586">
        <v>44.310279767713297</v>
      </c>
      <c r="BD6586">
        <v>44.538037313596</v>
      </c>
      <c r="BE6586">
        <v>54.634227670000001</v>
      </c>
      <c r="BF6586">
        <v>89.904462010000003</v>
      </c>
    </row>
    <row r="6587" spans="1:58">
      <c r="A6587" t="s">
        <v>25</v>
      </c>
      <c r="B6587" t="s">
        <v>59</v>
      </c>
      <c r="C6587">
        <v>1988</v>
      </c>
      <c r="D6587">
        <f t="shared" si="500"/>
        <v>172</v>
      </c>
      <c r="E6587">
        <v>4</v>
      </c>
      <c r="G6587">
        <v>164564.11631499999</v>
      </c>
      <c r="H6587">
        <v>60210.642168999999</v>
      </c>
      <c r="I6587">
        <v>32731.794322999998</v>
      </c>
      <c r="J6587">
        <v>37165.828388000002</v>
      </c>
      <c r="K6587">
        <v>57869.617337999996</v>
      </c>
      <c r="L6587">
        <v>32477.363028</v>
      </c>
      <c r="O6587">
        <f>VLOOKUP(C6587,[1]pop_15p_a!$A$8:$AL$68,28,FALSE)</f>
        <v>3116047.6713251499</v>
      </c>
      <c r="Q6587">
        <f t="shared" si="499"/>
        <v>25392.254309999997</v>
      </c>
      <c r="R6587">
        <v>4209.4880000000003</v>
      </c>
      <c r="U6587">
        <f t="shared" si="501"/>
        <v>31.573665480427042</v>
      </c>
      <c r="W6587">
        <v>31.8</v>
      </c>
      <c r="Y6587">
        <v>25.53</v>
      </c>
      <c r="AE6587">
        <f t="shared" si="502"/>
        <v>12.266666666666666</v>
      </c>
      <c r="AF6587">
        <v>12.266666666666666</v>
      </c>
      <c r="AK6587">
        <v>12</v>
      </c>
      <c r="AN6587">
        <v>55.8</v>
      </c>
      <c r="AO6587">
        <v>0.56645869999999998</v>
      </c>
      <c r="AP6587">
        <v>0.30169879719516801</v>
      </c>
      <c r="AQ6587">
        <v>3.5401001230000002</v>
      </c>
      <c r="AR6587">
        <v>3.4332071714999999</v>
      </c>
      <c r="AT6587">
        <v>11</v>
      </c>
      <c r="AV6587">
        <v>0</v>
      </c>
      <c r="AW6587">
        <v>1</v>
      </c>
      <c r="AY6587">
        <v>1</v>
      </c>
      <c r="AZ6587">
        <v>72.3</v>
      </c>
      <c r="BA6587">
        <v>175.4</v>
      </c>
      <c r="BB6587">
        <v>60</v>
      </c>
      <c r="BC6587">
        <v>43.886393261637998</v>
      </c>
      <c r="BD6587">
        <v>45.312087412167202</v>
      </c>
      <c r="BE6587">
        <v>53.553812360000002</v>
      </c>
      <c r="BF6587">
        <v>88.298323409999995</v>
      </c>
    </row>
    <row r="6588" spans="1:58">
      <c r="A6588" t="s">
        <v>25</v>
      </c>
      <c r="B6588" t="s">
        <v>59</v>
      </c>
      <c r="C6588">
        <v>1989</v>
      </c>
      <c r="D6588">
        <f t="shared" si="500"/>
        <v>173</v>
      </c>
      <c r="E6588">
        <v>1</v>
      </c>
      <c r="G6588">
        <v>163488.27820599999</v>
      </c>
      <c r="H6588">
        <v>60334.520614000001</v>
      </c>
      <c r="I6588">
        <v>33170.203759000004</v>
      </c>
      <c r="J6588">
        <v>32985.269474000001</v>
      </c>
      <c r="K6588">
        <v>59960.423679</v>
      </c>
      <c r="L6588">
        <v>33125.75258</v>
      </c>
      <c r="O6588">
        <f>VLOOKUP(C6588,[1]pop_15p_a!$A$8:$AL$68,28,FALSE)</f>
        <v>3132392.9517618702</v>
      </c>
      <c r="Q6588">
        <f t="shared" si="499"/>
        <v>26834.671098999999</v>
      </c>
      <c r="R6588">
        <v>4226.9009999999998</v>
      </c>
      <c r="U6588">
        <f t="shared" si="501"/>
        <v>31.474377224199284</v>
      </c>
      <c r="W6588">
        <v>31.7</v>
      </c>
      <c r="Y6588">
        <v>25.53</v>
      </c>
      <c r="Z6588">
        <f>AB6588</f>
        <v>4.9333330000000002</v>
      </c>
      <c r="AA6588">
        <v>4.9000000000000004</v>
      </c>
      <c r="AB6588">
        <v>4.9333330000000002</v>
      </c>
      <c r="AE6588">
        <f t="shared" si="502"/>
        <v>11.166666666666666</v>
      </c>
      <c r="AF6588">
        <v>11.166666666666666</v>
      </c>
      <c r="AK6588">
        <v>11</v>
      </c>
      <c r="AN6588">
        <v>56.5</v>
      </c>
      <c r="AO6588">
        <v>0.57294129999999999</v>
      </c>
      <c r="AP6588">
        <v>-0.81717375575837803</v>
      </c>
      <c r="AQ6588">
        <v>4.0738992352499999</v>
      </c>
      <c r="AR6588">
        <v>3.9488720488000002</v>
      </c>
      <c r="AT6588">
        <v>11</v>
      </c>
      <c r="AV6588">
        <v>0</v>
      </c>
      <c r="AW6588">
        <v>1</v>
      </c>
      <c r="AY6588">
        <v>1</v>
      </c>
      <c r="AZ6588">
        <v>70.900000000000006</v>
      </c>
      <c r="BA6588">
        <v>177.9</v>
      </c>
      <c r="BB6588">
        <v>60.2</v>
      </c>
      <c r="BC6588">
        <v>42.294190602160199</v>
      </c>
      <c r="BD6588">
        <v>46.109354142971497</v>
      </c>
      <c r="BE6588">
        <v>51.6069034</v>
      </c>
      <c r="BF6588">
        <v>85.351222379999996</v>
      </c>
    </row>
    <row r="6589" spans="1:58">
      <c r="A6589" t="s">
        <v>25</v>
      </c>
      <c r="B6589" t="s">
        <v>59</v>
      </c>
      <c r="C6589">
        <v>1989</v>
      </c>
      <c r="D6589">
        <f t="shared" si="500"/>
        <v>174</v>
      </c>
      <c r="E6589">
        <v>2</v>
      </c>
      <c r="G6589">
        <v>165416.499209</v>
      </c>
      <c r="H6589">
        <v>60852.523099999999</v>
      </c>
      <c r="I6589">
        <v>33164.649878999997</v>
      </c>
      <c r="J6589">
        <v>33447.751321000003</v>
      </c>
      <c r="K6589">
        <v>59390.391662000002</v>
      </c>
      <c r="L6589">
        <v>31890.863550999999</v>
      </c>
      <c r="O6589">
        <f>VLOOKUP(C6589,[1]pop_15p_a!$A$8:$AL$68,28,FALSE)</f>
        <v>3132392.9517618702</v>
      </c>
      <c r="Q6589">
        <f t="shared" si="499"/>
        <v>27499.528111000003</v>
      </c>
      <c r="R6589">
        <v>4226.9009999999998</v>
      </c>
      <c r="U6589">
        <f t="shared" si="501"/>
        <v>31.474377224199284</v>
      </c>
      <c r="W6589">
        <v>31.7</v>
      </c>
      <c r="Y6589">
        <v>25.373999999999999</v>
      </c>
      <c r="Z6589">
        <f t="shared" ref="Z6589:Z6652" si="503">AB6589</f>
        <v>5.266667</v>
      </c>
      <c r="AA6589">
        <v>5.3</v>
      </c>
      <c r="AB6589">
        <v>5.266667</v>
      </c>
      <c r="AE6589">
        <f t="shared" si="502"/>
        <v>10.5</v>
      </c>
      <c r="AF6589">
        <v>10.5</v>
      </c>
      <c r="AK6589">
        <v>10</v>
      </c>
      <c r="AN6589">
        <v>57.433329999999998</v>
      </c>
      <c r="AO6589">
        <v>0.58257340000000002</v>
      </c>
      <c r="AP6589">
        <v>-0.81717375575837803</v>
      </c>
      <c r="AQ6589">
        <v>4.0738992352499999</v>
      </c>
      <c r="AR6589">
        <v>3.9488720488000002</v>
      </c>
      <c r="AT6589">
        <v>11</v>
      </c>
      <c r="AV6589">
        <v>0</v>
      </c>
      <c r="AW6589">
        <v>1</v>
      </c>
      <c r="AY6589">
        <v>1</v>
      </c>
      <c r="AZ6589">
        <v>70.900000000000006</v>
      </c>
      <c r="BA6589">
        <v>178.9</v>
      </c>
      <c r="BB6589">
        <v>61</v>
      </c>
      <c r="BC6589">
        <v>40.193996881464102</v>
      </c>
      <c r="BD6589">
        <v>46.955374441160899</v>
      </c>
      <c r="BE6589">
        <v>49.343127979999998</v>
      </c>
      <c r="BF6589">
        <v>81.462045860000003</v>
      </c>
    </row>
    <row r="6590" spans="1:58">
      <c r="A6590" t="s">
        <v>25</v>
      </c>
      <c r="B6590" t="s">
        <v>59</v>
      </c>
      <c r="C6590">
        <v>1989</v>
      </c>
      <c r="D6590">
        <f t="shared" si="500"/>
        <v>175</v>
      </c>
      <c r="E6590">
        <v>3</v>
      </c>
      <c r="G6590">
        <v>167026.383665</v>
      </c>
      <c r="H6590">
        <v>60846.043304999999</v>
      </c>
      <c r="I6590">
        <v>33949.482606999998</v>
      </c>
      <c r="J6590">
        <v>33973.646754000001</v>
      </c>
      <c r="K6590">
        <v>63998.184915999998</v>
      </c>
      <c r="L6590">
        <v>33188.734833000002</v>
      </c>
      <c r="O6590">
        <f>VLOOKUP(C6590,[1]pop_15p_a!$A$8:$AL$68,28,FALSE)</f>
        <v>3132392.9517618702</v>
      </c>
      <c r="Q6590">
        <f t="shared" si="499"/>
        <v>30809.450082999996</v>
      </c>
      <c r="R6590">
        <v>4226.9009999999998</v>
      </c>
      <c r="U6590">
        <f t="shared" si="501"/>
        <v>31.474377224199284</v>
      </c>
      <c r="W6590">
        <v>31.7</v>
      </c>
      <c r="Y6590">
        <v>25.373999999999999</v>
      </c>
      <c r="Z6590">
        <f t="shared" si="503"/>
        <v>5.5</v>
      </c>
      <c r="AA6590">
        <v>5.5</v>
      </c>
      <c r="AB6590">
        <v>5.5</v>
      </c>
      <c r="AE6590">
        <f t="shared" si="502"/>
        <v>10</v>
      </c>
      <c r="AF6590">
        <v>10</v>
      </c>
      <c r="AK6590">
        <v>10</v>
      </c>
      <c r="AN6590">
        <v>57.833329999999997</v>
      </c>
      <c r="AO6590">
        <v>0.58585180000000003</v>
      </c>
      <c r="AP6590">
        <v>-0.81717375575837803</v>
      </c>
      <c r="AQ6590">
        <v>4.0738992352499999</v>
      </c>
      <c r="AR6590">
        <v>3.9488720488000002</v>
      </c>
      <c r="AT6590">
        <v>11</v>
      </c>
      <c r="AV6590">
        <v>0</v>
      </c>
      <c r="AW6590">
        <v>1</v>
      </c>
      <c r="AY6590">
        <v>1</v>
      </c>
      <c r="AZ6590">
        <v>70.5</v>
      </c>
      <c r="BA6590">
        <v>177.4</v>
      </c>
      <c r="BB6590">
        <v>60.5</v>
      </c>
      <c r="BC6590">
        <v>38.421841551256499</v>
      </c>
      <c r="BD6590">
        <v>47.833844558062403</v>
      </c>
      <c r="BE6590">
        <v>46.236291870000002</v>
      </c>
      <c r="BF6590">
        <v>76.257886760000005</v>
      </c>
    </row>
    <row r="6591" spans="1:58">
      <c r="A6591" t="s">
        <v>25</v>
      </c>
      <c r="B6591" t="s">
        <v>59</v>
      </c>
      <c r="C6591">
        <v>1989</v>
      </c>
      <c r="D6591">
        <f t="shared" si="500"/>
        <v>176</v>
      </c>
      <c r="E6591">
        <v>4</v>
      </c>
      <c r="G6591">
        <v>168195.16675</v>
      </c>
      <c r="H6591">
        <v>60944.383733000002</v>
      </c>
      <c r="I6591">
        <v>33838.752116000003</v>
      </c>
      <c r="J6591">
        <v>36650.137439999999</v>
      </c>
      <c r="K6591">
        <v>61692.014775000003</v>
      </c>
      <c r="L6591">
        <v>35027.598183000002</v>
      </c>
      <c r="O6591">
        <f>VLOOKUP(C6591,[1]pop_15p_a!$A$8:$AL$68,28,FALSE)</f>
        <v>3132392.9517618702</v>
      </c>
      <c r="Q6591">
        <f t="shared" si="499"/>
        <v>26664.416592000001</v>
      </c>
      <c r="R6591">
        <v>4226.9009999999998</v>
      </c>
      <c r="U6591">
        <f t="shared" si="501"/>
        <v>31.474377224199284</v>
      </c>
      <c r="W6591">
        <v>31.7</v>
      </c>
      <c r="Y6591">
        <v>25.373999999999999</v>
      </c>
      <c r="Z6591">
        <f t="shared" si="503"/>
        <v>5.8666669999999996</v>
      </c>
      <c r="AA6591">
        <v>5.9</v>
      </c>
      <c r="AB6591">
        <v>5.8666669999999996</v>
      </c>
      <c r="AE6591">
        <f t="shared" si="502"/>
        <v>10.666666666666666</v>
      </c>
      <c r="AF6591">
        <v>10.666666666666666</v>
      </c>
      <c r="AK6591">
        <v>11</v>
      </c>
      <c r="AN6591">
        <v>58.2</v>
      </c>
      <c r="AO6591">
        <v>0.59144969999999997</v>
      </c>
      <c r="AP6591">
        <v>-0.81717375575837803</v>
      </c>
      <c r="AQ6591">
        <v>4.0738992352499999</v>
      </c>
      <c r="AR6591">
        <v>3.9488720488000002</v>
      </c>
      <c r="AT6591">
        <v>11</v>
      </c>
      <c r="AV6591">
        <v>0</v>
      </c>
      <c r="AW6591">
        <v>1</v>
      </c>
      <c r="AY6591">
        <v>1</v>
      </c>
      <c r="AZ6591">
        <v>71.599999999999994</v>
      </c>
      <c r="BA6591">
        <v>175.1</v>
      </c>
      <c r="BB6591">
        <v>61.2</v>
      </c>
      <c r="BC6591">
        <v>37.565752281878801</v>
      </c>
      <c r="BD6591">
        <v>48.617251429156802</v>
      </c>
      <c r="BE6591">
        <v>45.090935270000003</v>
      </c>
      <c r="BF6591">
        <v>74.228576029999999</v>
      </c>
    </row>
    <row r="6592" spans="1:58">
      <c r="A6592" t="s">
        <v>25</v>
      </c>
      <c r="B6592" t="s">
        <v>59</v>
      </c>
      <c r="C6592">
        <v>1990</v>
      </c>
      <c r="D6592">
        <f t="shared" si="500"/>
        <v>177</v>
      </c>
      <c r="E6592">
        <v>1</v>
      </c>
      <c r="G6592">
        <v>167583.666256</v>
      </c>
      <c r="H6592">
        <v>60084.857900000003</v>
      </c>
      <c r="I6592">
        <v>33747.113088999999</v>
      </c>
      <c r="J6592">
        <v>35338.496647</v>
      </c>
      <c r="K6592">
        <v>63435.593491</v>
      </c>
      <c r="L6592">
        <v>33835.668147999997</v>
      </c>
      <c r="O6592">
        <f>VLOOKUP(C6592,[1]pop_15p_a!$A$8:$AL$68,28,FALSE)</f>
        <v>3141255.58005025</v>
      </c>
      <c r="Q6592">
        <f t="shared" si="499"/>
        <v>29599.925343000003</v>
      </c>
      <c r="R6592">
        <v>4241.473</v>
      </c>
      <c r="U6592">
        <f t="shared" si="501"/>
        <v>28.197864768683267</v>
      </c>
      <c r="W6592">
        <v>28.4</v>
      </c>
      <c r="Y6592">
        <v>25.373999999999999</v>
      </c>
      <c r="Z6592">
        <f t="shared" si="503"/>
        <v>5.9</v>
      </c>
      <c r="AA6592">
        <v>5.9</v>
      </c>
      <c r="AB6592">
        <v>5.9</v>
      </c>
      <c r="AE6592">
        <f t="shared" si="502"/>
        <v>11</v>
      </c>
      <c r="AF6592">
        <v>11</v>
      </c>
      <c r="AK6592">
        <v>11</v>
      </c>
      <c r="AN6592">
        <v>58.966670000000001</v>
      </c>
      <c r="AO6592">
        <v>0.59627830000000004</v>
      </c>
      <c r="AP6592">
        <v>-0.79741332015243804</v>
      </c>
      <c r="AQ6592">
        <v>4.4053632892500003</v>
      </c>
      <c r="AR6592">
        <v>4.2680365910000004</v>
      </c>
      <c r="AT6592">
        <v>11</v>
      </c>
      <c r="AV6592">
        <v>0</v>
      </c>
      <c r="AW6592">
        <v>1</v>
      </c>
      <c r="AY6592">
        <v>1</v>
      </c>
      <c r="AZ6592">
        <v>70.8</v>
      </c>
      <c r="BA6592">
        <v>176.6</v>
      </c>
      <c r="BB6592">
        <v>61.7</v>
      </c>
      <c r="BC6592">
        <v>36.413944456402803</v>
      </c>
      <c r="BD6592">
        <v>49.405658634593102</v>
      </c>
      <c r="BE6592">
        <v>43.842003779999999</v>
      </c>
      <c r="BF6592">
        <v>72.670332619999996</v>
      </c>
    </row>
    <row r="6593" spans="1:58">
      <c r="A6593" t="s">
        <v>25</v>
      </c>
      <c r="B6593" t="s">
        <v>59</v>
      </c>
      <c r="C6593">
        <v>1990</v>
      </c>
      <c r="D6593">
        <f t="shared" si="500"/>
        <v>178</v>
      </c>
      <c r="E6593">
        <v>2</v>
      </c>
      <c r="G6593">
        <v>169394.15695400001</v>
      </c>
      <c r="H6593">
        <v>61457.812245000001</v>
      </c>
      <c r="I6593">
        <v>35464.650612999998</v>
      </c>
      <c r="J6593">
        <v>31254.515897000001</v>
      </c>
      <c r="K6593">
        <v>65647.929501000006</v>
      </c>
      <c r="L6593">
        <v>34981.362656999998</v>
      </c>
      <c r="O6593">
        <f>VLOOKUP(C6593,[1]pop_15p_a!$A$8:$AL$68,28,FALSE)</f>
        <v>3141255.58005025</v>
      </c>
      <c r="Q6593">
        <f t="shared" si="499"/>
        <v>30666.566844000008</v>
      </c>
      <c r="R6593">
        <v>4241.473</v>
      </c>
      <c r="U6593">
        <f t="shared" si="501"/>
        <v>28.197864768683267</v>
      </c>
      <c r="W6593">
        <v>28.4</v>
      </c>
      <c r="Y6593">
        <v>22.402000000000001</v>
      </c>
      <c r="Z6593">
        <f t="shared" si="503"/>
        <v>5.733333</v>
      </c>
      <c r="AA6593">
        <v>5.7</v>
      </c>
      <c r="AB6593">
        <v>5.733333</v>
      </c>
      <c r="AE6593">
        <f t="shared" si="502"/>
        <v>11</v>
      </c>
      <c r="AF6593">
        <v>11</v>
      </c>
      <c r="AK6593">
        <v>11</v>
      </c>
      <c r="AN6593">
        <v>59.633339999999997</v>
      </c>
      <c r="AO6593">
        <v>0.60469850000000003</v>
      </c>
      <c r="AP6593">
        <v>-0.79741332015243804</v>
      </c>
      <c r="AQ6593">
        <v>4.4053632892500003</v>
      </c>
      <c r="AR6593">
        <v>4.2680365910000004</v>
      </c>
      <c r="AT6593">
        <v>11</v>
      </c>
      <c r="AV6593">
        <v>0</v>
      </c>
      <c r="AW6593">
        <v>1</v>
      </c>
      <c r="AY6593">
        <v>1</v>
      </c>
      <c r="AZ6593">
        <v>71</v>
      </c>
      <c r="BA6593">
        <v>177.7</v>
      </c>
      <c r="BB6593">
        <v>62.3</v>
      </c>
      <c r="BC6593">
        <v>36.080885563124298</v>
      </c>
      <c r="BD6593">
        <v>50.160029837399698</v>
      </c>
      <c r="BE6593">
        <v>42.889234190000003</v>
      </c>
      <c r="BF6593">
        <v>70.992315939999997</v>
      </c>
    </row>
    <row r="6594" spans="1:58">
      <c r="A6594" t="s">
        <v>25</v>
      </c>
      <c r="B6594" t="s">
        <v>59</v>
      </c>
      <c r="C6594">
        <v>1990</v>
      </c>
      <c r="D6594">
        <f t="shared" si="500"/>
        <v>179</v>
      </c>
      <c r="E6594">
        <v>3</v>
      </c>
      <c r="G6594">
        <v>167727.73097</v>
      </c>
      <c r="H6594">
        <v>61787.519494</v>
      </c>
      <c r="I6594">
        <v>35690.277005000004</v>
      </c>
      <c r="J6594">
        <v>28099.872190999999</v>
      </c>
      <c r="K6594">
        <v>66573.456466999996</v>
      </c>
      <c r="L6594">
        <v>32960.105614</v>
      </c>
      <c r="O6594">
        <f>VLOOKUP(C6594,[1]pop_15p_a!$A$8:$AL$68,28,FALSE)</f>
        <v>3141255.58005025</v>
      </c>
      <c r="Q6594">
        <f t="shared" si="499"/>
        <v>33613.350852999996</v>
      </c>
      <c r="R6594">
        <v>4241.473</v>
      </c>
      <c r="U6594">
        <f t="shared" si="501"/>
        <v>28.197864768683267</v>
      </c>
      <c r="W6594">
        <v>28.4</v>
      </c>
      <c r="Y6594">
        <v>22.402000000000001</v>
      </c>
      <c r="Z6594">
        <f t="shared" si="503"/>
        <v>5.733333</v>
      </c>
      <c r="AA6594">
        <v>5.7</v>
      </c>
      <c r="AB6594">
        <v>5.733333</v>
      </c>
      <c r="AE6594">
        <f t="shared" si="502"/>
        <v>10.666666666666666</v>
      </c>
      <c r="AF6594">
        <v>10.666666666666666</v>
      </c>
      <c r="AK6594">
        <v>10.5</v>
      </c>
      <c r="AN6594">
        <v>60.033329999999999</v>
      </c>
      <c r="AO6594">
        <v>0.60739759999999998</v>
      </c>
      <c r="AP6594">
        <v>-0.79741332015243804</v>
      </c>
      <c r="AQ6594">
        <v>4.4053632892500003</v>
      </c>
      <c r="AR6594">
        <v>4.2680365910000004</v>
      </c>
      <c r="AT6594">
        <v>11</v>
      </c>
      <c r="AV6594">
        <v>0</v>
      </c>
      <c r="AW6594">
        <v>1</v>
      </c>
      <c r="AY6594">
        <v>1</v>
      </c>
      <c r="AZ6594">
        <v>70.400000000000006</v>
      </c>
      <c r="BA6594">
        <v>174.4</v>
      </c>
      <c r="BB6594">
        <v>61</v>
      </c>
      <c r="BC6594">
        <v>34.744008153091499</v>
      </c>
      <c r="BD6594">
        <v>50.817484434320598</v>
      </c>
      <c r="BE6594">
        <v>41.299464909999998</v>
      </c>
      <c r="BF6594">
        <v>68.096662800000004</v>
      </c>
    </row>
    <row r="6595" spans="1:58">
      <c r="A6595" t="s">
        <v>25</v>
      </c>
      <c r="B6595" t="s">
        <v>59</v>
      </c>
      <c r="C6595">
        <v>1990</v>
      </c>
      <c r="D6595">
        <f t="shared" si="500"/>
        <v>180</v>
      </c>
      <c r="E6595">
        <v>4</v>
      </c>
      <c r="G6595">
        <v>172219.29698399999</v>
      </c>
      <c r="H6595">
        <v>61386.534492999999</v>
      </c>
      <c r="I6595">
        <v>35182.791181000001</v>
      </c>
      <c r="J6595">
        <v>28380.495534000001</v>
      </c>
      <c r="K6595">
        <v>70209.425738000005</v>
      </c>
      <c r="L6595">
        <v>34992.648494000001</v>
      </c>
      <c r="O6595">
        <f>VLOOKUP(C6595,[1]pop_15p_a!$A$8:$AL$68,28,FALSE)</f>
        <v>3141255.58005025</v>
      </c>
      <c r="Q6595">
        <f t="shared" ref="Q6595:Q6658" si="504">K6595-L6595</f>
        <v>35216.777244000004</v>
      </c>
      <c r="R6595">
        <v>4241.473</v>
      </c>
      <c r="U6595">
        <f t="shared" si="501"/>
        <v>28.197864768683267</v>
      </c>
      <c r="W6595">
        <v>28.4</v>
      </c>
      <c r="Y6595">
        <v>22.402000000000001</v>
      </c>
      <c r="Z6595">
        <f t="shared" si="503"/>
        <v>5.766667</v>
      </c>
      <c r="AA6595">
        <v>5.8</v>
      </c>
      <c r="AB6595">
        <v>5.766667</v>
      </c>
      <c r="AE6595">
        <f t="shared" si="502"/>
        <v>10.5</v>
      </c>
      <c r="AF6595">
        <v>10.5</v>
      </c>
      <c r="AK6595">
        <v>10.5</v>
      </c>
      <c r="AN6595">
        <v>60.833329999999997</v>
      </c>
      <c r="AO6595">
        <v>0.61599490000000001</v>
      </c>
      <c r="AP6595">
        <v>-0.79741332015243804</v>
      </c>
      <c r="AQ6595">
        <v>4.4053632892500003</v>
      </c>
      <c r="AR6595">
        <v>4.2680365910000004</v>
      </c>
      <c r="AT6595">
        <v>11</v>
      </c>
      <c r="AV6595">
        <v>0</v>
      </c>
      <c r="AW6595">
        <v>1</v>
      </c>
      <c r="AY6595">
        <v>1</v>
      </c>
      <c r="AZ6595">
        <v>70.400000000000006</v>
      </c>
      <c r="BA6595">
        <v>171</v>
      </c>
      <c r="BB6595">
        <v>59.5</v>
      </c>
      <c r="BC6595">
        <v>33.253309588866998</v>
      </c>
      <c r="BD6595">
        <v>51.433678800804202</v>
      </c>
      <c r="BE6595">
        <v>39.360988050000003</v>
      </c>
      <c r="BF6595">
        <v>64.56188272</v>
      </c>
    </row>
    <row r="6596" spans="1:58">
      <c r="A6596" t="s">
        <v>25</v>
      </c>
      <c r="B6596" t="s">
        <v>59</v>
      </c>
      <c r="C6596">
        <v>1991</v>
      </c>
      <c r="D6596">
        <f t="shared" si="500"/>
        <v>181</v>
      </c>
      <c r="E6596">
        <v>1</v>
      </c>
      <c r="G6596">
        <v>173680.46947700001</v>
      </c>
      <c r="H6596">
        <v>62356.979180000002</v>
      </c>
      <c r="I6596">
        <v>36520.929247</v>
      </c>
      <c r="J6596">
        <v>31473.183437</v>
      </c>
      <c r="K6596">
        <v>69369.878945999997</v>
      </c>
      <c r="L6596">
        <v>33557.162810000002</v>
      </c>
      <c r="O6596">
        <f>VLOOKUP(C6596,[1]pop_15p_a!$A$8:$AL$68,28,FALSE)</f>
        <v>3152220.3713586298</v>
      </c>
      <c r="Q6596">
        <f t="shared" si="504"/>
        <v>35812.716135999995</v>
      </c>
      <c r="R6596">
        <v>4261.732</v>
      </c>
      <c r="U6596">
        <f t="shared" si="501"/>
        <v>38.126690391459071</v>
      </c>
      <c r="W6596">
        <v>38.4</v>
      </c>
      <c r="Y6596">
        <v>22.402000000000001</v>
      </c>
      <c r="Z6596">
        <f t="shared" si="503"/>
        <v>5.8333329999999997</v>
      </c>
      <c r="AA6596">
        <v>5.8</v>
      </c>
      <c r="AB6596">
        <v>5.8333329999999997</v>
      </c>
      <c r="AE6596">
        <f t="shared" si="502"/>
        <v>10.4</v>
      </c>
      <c r="AF6596">
        <v>10.4</v>
      </c>
      <c r="AK6596">
        <v>10.199999999999999</v>
      </c>
      <c r="AN6596">
        <v>61.266669999999998</v>
      </c>
      <c r="AO6596">
        <v>0.62045240000000002</v>
      </c>
      <c r="AP6596">
        <v>-0.810360289612861</v>
      </c>
      <c r="AQ6596">
        <v>4.6535873160000003</v>
      </c>
      <c r="AR6596">
        <v>4.5071474709999997</v>
      </c>
      <c r="AT6596">
        <v>11</v>
      </c>
      <c r="AV6596">
        <v>0</v>
      </c>
      <c r="AW6596">
        <v>1</v>
      </c>
      <c r="AY6596">
        <v>1</v>
      </c>
      <c r="AZ6596">
        <v>68.5</v>
      </c>
      <c r="BA6596">
        <v>169</v>
      </c>
      <c r="BB6596">
        <v>58.8</v>
      </c>
      <c r="BC6596">
        <v>32.802164772348</v>
      </c>
      <c r="BD6596">
        <v>52.046113535176502</v>
      </c>
      <c r="BE6596">
        <v>38.801765230000001</v>
      </c>
      <c r="BF6596">
        <v>63.410462430000003</v>
      </c>
    </row>
    <row r="6597" spans="1:58">
      <c r="A6597" t="s">
        <v>25</v>
      </c>
      <c r="B6597" t="s">
        <v>59</v>
      </c>
      <c r="C6597">
        <v>1991</v>
      </c>
      <c r="D6597">
        <f t="shared" ref="D6597:D6660" si="505">D6339</f>
        <v>182</v>
      </c>
      <c r="E6597">
        <v>2</v>
      </c>
      <c r="G6597">
        <v>174589.006627</v>
      </c>
      <c r="H6597">
        <v>61603.798229</v>
      </c>
      <c r="I6597">
        <v>36557.376587999999</v>
      </c>
      <c r="J6597">
        <v>29160.045312999999</v>
      </c>
      <c r="K6597">
        <v>70810.046856000001</v>
      </c>
      <c r="L6597">
        <v>35116.792704</v>
      </c>
      <c r="O6597">
        <f>VLOOKUP(C6597,[1]pop_15p_a!$A$8:$AL$68,28,FALSE)</f>
        <v>3152220.3713586298</v>
      </c>
      <c r="Q6597">
        <f t="shared" si="504"/>
        <v>35693.254152000001</v>
      </c>
      <c r="R6597">
        <v>4261.732</v>
      </c>
      <c r="U6597">
        <f t="shared" si="501"/>
        <v>38.126690391459071</v>
      </c>
      <c r="W6597">
        <v>38.4</v>
      </c>
      <c r="Y6597">
        <v>22.95</v>
      </c>
      <c r="Z6597">
        <f t="shared" si="503"/>
        <v>5.8</v>
      </c>
      <c r="AA6597">
        <v>5.8</v>
      </c>
      <c r="AB6597">
        <v>5.8</v>
      </c>
      <c r="AE6597">
        <f t="shared" si="502"/>
        <v>9.5833333333333339</v>
      </c>
      <c r="AF6597">
        <v>9.5833333333333339</v>
      </c>
      <c r="AK6597">
        <v>9.5</v>
      </c>
      <c r="AN6597">
        <v>61.9</v>
      </c>
      <c r="AO6597">
        <v>0.62781480000000001</v>
      </c>
      <c r="AP6597">
        <v>-0.810360289612861</v>
      </c>
      <c r="AQ6597">
        <v>4.6535873160000003</v>
      </c>
      <c r="AR6597">
        <v>4.5071474709999997</v>
      </c>
      <c r="AT6597">
        <v>11</v>
      </c>
      <c r="AV6597">
        <v>0</v>
      </c>
      <c r="AW6597">
        <v>1</v>
      </c>
      <c r="AY6597">
        <v>1</v>
      </c>
      <c r="AZ6597">
        <v>67.099999999999994</v>
      </c>
      <c r="BA6597">
        <v>168.7</v>
      </c>
      <c r="BB6597">
        <v>57.3</v>
      </c>
      <c r="BC6597">
        <v>31.849478175053601</v>
      </c>
      <c r="BD6597">
        <v>52.729374453905201</v>
      </c>
      <c r="BE6597">
        <v>37.767210470000002</v>
      </c>
      <c r="BF6597">
        <v>61.534279269999999</v>
      </c>
    </row>
    <row r="6598" spans="1:58">
      <c r="A6598" t="s">
        <v>25</v>
      </c>
      <c r="B6598" t="s">
        <v>59</v>
      </c>
      <c r="C6598">
        <v>1991</v>
      </c>
      <c r="D6598">
        <f t="shared" si="505"/>
        <v>183</v>
      </c>
      <c r="E6598">
        <v>3</v>
      </c>
      <c r="G6598">
        <v>174162.23427399999</v>
      </c>
      <c r="H6598">
        <v>62862.403238999999</v>
      </c>
      <c r="I6598">
        <v>37104.086692999997</v>
      </c>
      <c r="J6598">
        <v>33093.874351999999</v>
      </c>
      <c r="K6598">
        <v>70286.725221999994</v>
      </c>
      <c r="L6598">
        <v>33955.443646</v>
      </c>
      <c r="O6598">
        <f>VLOOKUP(C6598,[1]pop_15p_a!$A$8:$AL$68,28,FALSE)</f>
        <v>3152220.3713586298</v>
      </c>
      <c r="Q6598">
        <f t="shared" si="504"/>
        <v>36331.281575999994</v>
      </c>
      <c r="R6598">
        <v>4261.732</v>
      </c>
      <c r="U6598">
        <f t="shared" si="501"/>
        <v>38.126690391459071</v>
      </c>
      <c r="W6598">
        <v>38.4</v>
      </c>
      <c r="Y6598">
        <v>22.95</v>
      </c>
      <c r="Z6598">
        <f t="shared" si="503"/>
        <v>6</v>
      </c>
      <c r="AA6598">
        <v>6</v>
      </c>
      <c r="AB6598">
        <v>6</v>
      </c>
      <c r="AE6598">
        <f t="shared" si="502"/>
        <v>9.6666666666666661</v>
      </c>
      <c r="AF6598">
        <v>9.6666666666666661</v>
      </c>
      <c r="AK6598">
        <v>10</v>
      </c>
      <c r="AN6598">
        <v>62.133339999999997</v>
      </c>
      <c r="AO6598">
        <v>0.62829679999999999</v>
      </c>
      <c r="AP6598">
        <v>-0.810360289612861</v>
      </c>
      <c r="AQ6598">
        <v>4.6535873160000003</v>
      </c>
      <c r="AR6598">
        <v>4.5071474709999997</v>
      </c>
      <c r="AT6598">
        <v>11</v>
      </c>
      <c r="AV6598">
        <v>0</v>
      </c>
      <c r="AW6598">
        <v>1</v>
      </c>
      <c r="AY6598">
        <v>1</v>
      </c>
      <c r="AZ6598">
        <v>65.8</v>
      </c>
      <c r="BA6598">
        <v>163.69999999999999</v>
      </c>
      <c r="BB6598">
        <v>54.6</v>
      </c>
      <c r="BC6598">
        <v>31.388722483799999</v>
      </c>
      <c r="BD6598">
        <v>53.212168478155903</v>
      </c>
      <c r="BE6598">
        <v>36.876113199999999</v>
      </c>
      <c r="BF6598">
        <v>59.772398219999999</v>
      </c>
    </row>
    <row r="6599" spans="1:58">
      <c r="A6599" t="s">
        <v>25</v>
      </c>
      <c r="B6599" t="s">
        <v>59</v>
      </c>
      <c r="C6599">
        <v>1991</v>
      </c>
      <c r="D6599">
        <f t="shared" si="505"/>
        <v>184</v>
      </c>
      <c r="E6599">
        <v>4</v>
      </c>
      <c r="G6599">
        <v>175439.453167</v>
      </c>
      <c r="H6599">
        <v>62609.310044999998</v>
      </c>
      <c r="I6599">
        <v>37929.185054000001</v>
      </c>
      <c r="J6599">
        <v>29431.193061999998</v>
      </c>
      <c r="K6599">
        <v>71327.167996999997</v>
      </c>
      <c r="L6599">
        <v>34659.898325000002</v>
      </c>
      <c r="O6599">
        <f>VLOOKUP(C6599,[1]pop_15p_a!$A$8:$AL$68,28,FALSE)</f>
        <v>3152220.3713586298</v>
      </c>
      <c r="Q6599">
        <f t="shared" si="504"/>
        <v>36667.269671999995</v>
      </c>
      <c r="R6599">
        <v>4261.732</v>
      </c>
      <c r="U6599">
        <f t="shared" si="501"/>
        <v>38.126690391459071</v>
      </c>
      <c r="W6599">
        <v>38.4</v>
      </c>
      <c r="Y6599">
        <v>22.95</v>
      </c>
      <c r="Z6599">
        <f t="shared" si="503"/>
        <v>6.4666670000000002</v>
      </c>
      <c r="AA6599">
        <v>6.5</v>
      </c>
      <c r="AB6599">
        <v>6.4666670000000002</v>
      </c>
      <c r="AE6599">
        <f t="shared" si="502"/>
        <v>10</v>
      </c>
      <c r="AF6599">
        <v>10</v>
      </c>
      <c r="AK6599">
        <v>10</v>
      </c>
      <c r="AN6599">
        <v>62.4</v>
      </c>
      <c r="AO6599">
        <v>0.63252279999999994</v>
      </c>
      <c r="AP6599">
        <v>-0.810360289612861</v>
      </c>
      <c r="AQ6599">
        <v>4.6535873160000003</v>
      </c>
      <c r="AR6599">
        <v>4.5071474709999997</v>
      </c>
      <c r="AT6599">
        <v>11</v>
      </c>
      <c r="AV6599">
        <v>0</v>
      </c>
      <c r="AW6599">
        <v>1</v>
      </c>
      <c r="AY6599">
        <v>1</v>
      </c>
      <c r="AZ6599">
        <v>66.400000000000006</v>
      </c>
      <c r="BA6599">
        <v>159.19999999999999</v>
      </c>
      <c r="BB6599">
        <v>53.6</v>
      </c>
      <c r="BC6599">
        <v>31.093260823317799</v>
      </c>
      <c r="BD6599">
        <v>53.6966791747885</v>
      </c>
      <c r="BE6599">
        <v>36.245020359999998</v>
      </c>
      <c r="BF6599">
        <v>58.538941860000001</v>
      </c>
    </row>
    <row r="6600" spans="1:58">
      <c r="A6600" t="s">
        <v>25</v>
      </c>
      <c r="B6600" t="s">
        <v>59</v>
      </c>
      <c r="C6600">
        <v>1992</v>
      </c>
      <c r="D6600">
        <f t="shared" si="505"/>
        <v>185</v>
      </c>
      <c r="E6600">
        <v>1</v>
      </c>
      <c r="G6600">
        <v>179170.419452</v>
      </c>
      <c r="H6600">
        <v>63076.236494999997</v>
      </c>
      <c r="I6600">
        <v>38874.038962999999</v>
      </c>
      <c r="J6600">
        <v>26016.699429</v>
      </c>
      <c r="K6600">
        <v>74346.808235000004</v>
      </c>
      <c r="L6600">
        <v>35072.013414000001</v>
      </c>
      <c r="O6600">
        <f>VLOOKUP(C6600,[1]pop_15p_a!$A$8:$AL$68,28,FALSE)</f>
        <v>3163359.9503373499</v>
      </c>
      <c r="Q6600">
        <f t="shared" si="504"/>
        <v>39274.794821000003</v>
      </c>
      <c r="R6600">
        <v>4286.4009999999998</v>
      </c>
      <c r="U6600">
        <f t="shared" si="501"/>
        <v>43.786120996441284</v>
      </c>
      <c r="W6600">
        <v>44.1</v>
      </c>
      <c r="Y6600">
        <v>22.95</v>
      </c>
      <c r="Z6600">
        <f t="shared" si="503"/>
        <v>6.4</v>
      </c>
      <c r="AA6600">
        <v>6.4</v>
      </c>
      <c r="AB6600">
        <v>6.4</v>
      </c>
      <c r="AE6600">
        <f t="shared" si="502"/>
        <v>10</v>
      </c>
      <c r="AF6600">
        <v>10</v>
      </c>
      <c r="AK6600">
        <v>10</v>
      </c>
      <c r="AN6600">
        <v>62.7</v>
      </c>
      <c r="AO6600">
        <v>0.63509729999999998</v>
      </c>
      <c r="AP6600">
        <v>-1.04792341984424</v>
      </c>
      <c r="AQ6600">
        <v>4.8515932772500001</v>
      </c>
      <c r="AR6600">
        <v>4.696728952</v>
      </c>
      <c r="AT6600">
        <v>11</v>
      </c>
      <c r="AV6600">
        <v>0</v>
      </c>
      <c r="AW6600">
        <v>1</v>
      </c>
      <c r="AY6600">
        <v>1</v>
      </c>
      <c r="AZ6600">
        <v>65.3</v>
      </c>
      <c r="BA6600">
        <v>164.7</v>
      </c>
      <c r="BB6600">
        <v>52.3</v>
      </c>
      <c r="BC6600">
        <v>29.819414567182299</v>
      </c>
      <c r="BD6600">
        <v>54.143225118646399</v>
      </c>
      <c r="BE6600">
        <v>35.257572639999999</v>
      </c>
      <c r="BF6600">
        <v>56.389371529999998</v>
      </c>
    </row>
    <row r="6601" spans="1:58">
      <c r="A6601" t="s">
        <v>25</v>
      </c>
      <c r="B6601" t="s">
        <v>59</v>
      </c>
      <c r="C6601">
        <v>1992</v>
      </c>
      <c r="D6601">
        <f t="shared" si="505"/>
        <v>186</v>
      </c>
      <c r="E6601">
        <v>2</v>
      </c>
      <c r="G6601">
        <v>180104.51647100001</v>
      </c>
      <c r="H6601">
        <v>64183.900384</v>
      </c>
      <c r="I6601">
        <v>38804.962574999998</v>
      </c>
      <c r="J6601">
        <v>30622.566707000002</v>
      </c>
      <c r="K6601">
        <v>73011.635343999995</v>
      </c>
      <c r="L6601">
        <v>35341.781329999998</v>
      </c>
      <c r="O6601">
        <f>VLOOKUP(C6601,[1]pop_15p_a!$A$8:$AL$68,28,FALSE)</f>
        <v>3163359.9503373499</v>
      </c>
      <c r="Q6601">
        <f t="shared" si="504"/>
        <v>37669.854013999997</v>
      </c>
      <c r="R6601">
        <v>4286.4009999999998</v>
      </c>
      <c r="U6601">
        <f t="shared" si="501"/>
        <v>43.786120996441284</v>
      </c>
      <c r="W6601">
        <v>44.1</v>
      </c>
      <c r="Y6601">
        <v>27.222000000000001</v>
      </c>
      <c r="Z6601">
        <f t="shared" si="503"/>
        <v>6.5333329999999998</v>
      </c>
      <c r="AA6601">
        <v>6.5</v>
      </c>
      <c r="AB6601">
        <v>6.5333329999999998</v>
      </c>
      <c r="AE6601">
        <f t="shared" si="502"/>
        <v>10</v>
      </c>
      <c r="AF6601">
        <v>10</v>
      </c>
      <c r="AK6601">
        <v>10</v>
      </c>
      <c r="AN6601">
        <v>63.4</v>
      </c>
      <c r="AO6601">
        <v>0.64336839999999995</v>
      </c>
      <c r="AP6601">
        <v>-1.04792341984424</v>
      </c>
      <c r="AQ6601">
        <v>4.8515932772500001</v>
      </c>
      <c r="AR6601">
        <v>4.696728952</v>
      </c>
      <c r="AT6601">
        <v>11</v>
      </c>
      <c r="AV6601">
        <v>0</v>
      </c>
      <c r="AW6601">
        <v>1</v>
      </c>
      <c r="AY6601">
        <v>1</v>
      </c>
      <c r="AZ6601">
        <v>64.5</v>
      </c>
      <c r="BA6601">
        <v>162.4</v>
      </c>
      <c r="BB6601">
        <v>50.7</v>
      </c>
      <c r="BC6601">
        <v>30.161948244096099</v>
      </c>
      <c r="BD6601">
        <v>54.617014052013502</v>
      </c>
      <c r="BE6601">
        <v>34.46391964</v>
      </c>
      <c r="BF6601">
        <v>54.947995059999997</v>
      </c>
    </row>
    <row r="6602" spans="1:58">
      <c r="A6602" t="s">
        <v>25</v>
      </c>
      <c r="B6602" t="s">
        <v>59</v>
      </c>
      <c r="C6602">
        <v>1992</v>
      </c>
      <c r="D6602">
        <f t="shared" si="505"/>
        <v>187</v>
      </c>
      <c r="E6602">
        <v>3</v>
      </c>
      <c r="G6602">
        <v>182464.157075</v>
      </c>
      <c r="H6602">
        <v>62813.61419</v>
      </c>
      <c r="I6602">
        <v>39092.375887000002</v>
      </c>
      <c r="J6602">
        <v>30380.210184</v>
      </c>
      <c r="K6602">
        <v>74859.382347999999</v>
      </c>
      <c r="L6602">
        <v>35796.491351999997</v>
      </c>
      <c r="O6602">
        <f>VLOOKUP(C6602,[1]pop_15p_a!$A$8:$AL$68,28,FALSE)</f>
        <v>3163359.9503373499</v>
      </c>
      <c r="Q6602">
        <f t="shared" si="504"/>
        <v>39062.890996000002</v>
      </c>
      <c r="R6602">
        <v>4286.4009999999998</v>
      </c>
      <c r="U6602">
        <f t="shared" si="501"/>
        <v>43.786120996441284</v>
      </c>
      <c r="W6602">
        <v>44.1</v>
      </c>
      <c r="Y6602">
        <v>27.222000000000001</v>
      </c>
      <c r="Z6602">
        <f t="shared" si="503"/>
        <v>6.5666669999999998</v>
      </c>
      <c r="AA6602">
        <v>6.6</v>
      </c>
      <c r="AB6602">
        <v>6.5666669999999998</v>
      </c>
      <c r="AE6602">
        <f t="shared" si="502"/>
        <v>10.333333333333334</v>
      </c>
      <c r="AF6602">
        <v>10.333333333333334</v>
      </c>
      <c r="AK6602">
        <v>11</v>
      </c>
      <c r="AN6602">
        <v>63.566670000000002</v>
      </c>
      <c r="AO6602">
        <v>0.64553910000000003</v>
      </c>
      <c r="AP6602">
        <v>-1.04792341984424</v>
      </c>
      <c r="AQ6602">
        <v>4.8515932772500001</v>
      </c>
      <c r="AR6602">
        <v>4.696728952</v>
      </c>
      <c r="AT6602">
        <v>11</v>
      </c>
      <c r="AV6602">
        <v>0</v>
      </c>
      <c r="AW6602">
        <v>1</v>
      </c>
      <c r="AY6602">
        <v>1</v>
      </c>
      <c r="AZ6602">
        <v>63.5</v>
      </c>
      <c r="BA6602">
        <v>160.4</v>
      </c>
      <c r="BB6602">
        <v>51.7</v>
      </c>
      <c r="BC6602">
        <v>29.351862801446199</v>
      </c>
      <c r="BD6602">
        <v>55.170828344276799</v>
      </c>
      <c r="BE6602">
        <v>33.994831259999998</v>
      </c>
      <c r="BF6602">
        <v>54.038244990000003</v>
      </c>
    </row>
    <row r="6603" spans="1:58">
      <c r="A6603" t="s">
        <v>25</v>
      </c>
      <c r="B6603" t="s">
        <v>59</v>
      </c>
      <c r="C6603">
        <v>1992</v>
      </c>
      <c r="D6603">
        <f t="shared" si="505"/>
        <v>188</v>
      </c>
      <c r="E6603">
        <v>4</v>
      </c>
      <c r="G6603">
        <v>181157.89287700001</v>
      </c>
      <c r="H6603">
        <v>63857.623615999997</v>
      </c>
      <c r="I6603">
        <v>39811.256285000003</v>
      </c>
      <c r="J6603">
        <v>33023.536293999998</v>
      </c>
      <c r="K6603">
        <v>73431.202057000002</v>
      </c>
      <c r="L6603">
        <v>33765.040650000003</v>
      </c>
      <c r="O6603">
        <f>VLOOKUP(C6603,[1]pop_15p_a!$A$8:$AL$68,28,FALSE)</f>
        <v>3163359.9503373499</v>
      </c>
      <c r="Q6603">
        <f t="shared" si="504"/>
        <v>39666.161407</v>
      </c>
      <c r="R6603">
        <v>4286.4009999999998</v>
      </c>
      <c r="U6603">
        <f t="shared" si="501"/>
        <v>43.786120996441284</v>
      </c>
      <c r="W6603">
        <v>44.1</v>
      </c>
      <c r="Y6603">
        <v>27.222000000000001</v>
      </c>
      <c r="Z6603">
        <f t="shared" si="503"/>
        <v>6.6666670000000003</v>
      </c>
      <c r="AA6603">
        <v>6.7</v>
      </c>
      <c r="AB6603">
        <v>6.6666670000000003</v>
      </c>
      <c r="AE6603">
        <f t="shared" si="502"/>
        <v>13</v>
      </c>
      <c r="AF6603">
        <v>13</v>
      </c>
      <c r="AK6603">
        <v>11</v>
      </c>
      <c r="AN6603">
        <v>63.8</v>
      </c>
      <c r="AO6603">
        <v>0.65001419999999999</v>
      </c>
      <c r="AP6603">
        <v>-1.04792341984424</v>
      </c>
      <c r="AQ6603">
        <v>4.8515932772500001</v>
      </c>
      <c r="AR6603">
        <v>4.696728952</v>
      </c>
      <c r="AT6603">
        <v>11</v>
      </c>
      <c r="AV6603">
        <v>0</v>
      </c>
      <c r="AW6603">
        <v>1</v>
      </c>
      <c r="AY6603">
        <v>1</v>
      </c>
      <c r="AZ6603">
        <v>63.8</v>
      </c>
      <c r="BA6603">
        <v>164.5</v>
      </c>
      <c r="BB6603">
        <v>52.4</v>
      </c>
      <c r="BC6603">
        <v>28.729224259385099</v>
      </c>
      <c r="BD6603">
        <v>55.687270616297397</v>
      </c>
      <c r="BE6603">
        <v>33.282808559999999</v>
      </c>
      <c r="BF6603">
        <v>52.638272440000001</v>
      </c>
    </row>
    <row r="6604" spans="1:58">
      <c r="A6604" t="s">
        <v>25</v>
      </c>
      <c r="B6604" t="s">
        <v>59</v>
      </c>
      <c r="C6604">
        <v>1993</v>
      </c>
      <c r="D6604">
        <f t="shared" si="505"/>
        <v>189</v>
      </c>
      <c r="E6604">
        <v>1</v>
      </c>
      <c r="G6604">
        <v>179965.873547</v>
      </c>
      <c r="H6604">
        <v>64451.096662000004</v>
      </c>
      <c r="I6604">
        <v>40432.596659000003</v>
      </c>
      <c r="J6604">
        <v>29618.518253999999</v>
      </c>
      <c r="K6604">
        <v>71395.786789999998</v>
      </c>
      <c r="L6604">
        <v>35763.361959000002</v>
      </c>
      <c r="O6604">
        <f>VLOOKUP(C6604,[1]pop_15p_a!$A$8:$AL$68,28,FALSE)</f>
        <v>3172240.9480720302</v>
      </c>
      <c r="Q6604">
        <f t="shared" si="504"/>
        <v>35632.424830999997</v>
      </c>
      <c r="R6604">
        <v>4311.991</v>
      </c>
      <c r="U6604">
        <f t="shared" si="501"/>
        <v>52.225622775800716</v>
      </c>
      <c r="W6604">
        <v>52.6</v>
      </c>
      <c r="Y6604">
        <v>27.222000000000001</v>
      </c>
      <c r="Z6604">
        <f t="shared" si="503"/>
        <v>6.6666670000000003</v>
      </c>
      <c r="AA6604">
        <v>6.6</v>
      </c>
      <c r="AB6604">
        <v>6.6666670000000003</v>
      </c>
      <c r="AE6604">
        <f t="shared" si="502"/>
        <v>9.3333333333333339</v>
      </c>
      <c r="AF6604">
        <v>9.3333333333333339</v>
      </c>
      <c r="AK6604">
        <v>8.75</v>
      </c>
      <c r="AN6604">
        <v>64.333340000000007</v>
      </c>
      <c r="AO6604">
        <v>0.65620840000000003</v>
      </c>
      <c r="AP6604">
        <v>-1.0430809993632799</v>
      </c>
      <c r="AQ6604">
        <v>4.9015593477500001</v>
      </c>
      <c r="AR6604">
        <v>4.7437155633000003</v>
      </c>
      <c r="AT6604">
        <v>11</v>
      </c>
      <c r="AV6604">
        <v>0</v>
      </c>
      <c r="AW6604">
        <v>1</v>
      </c>
      <c r="AY6604">
        <v>1</v>
      </c>
      <c r="AZ6604">
        <v>62.4</v>
      </c>
      <c r="BA6604">
        <v>163.1</v>
      </c>
      <c r="BB6604">
        <v>50.6</v>
      </c>
      <c r="BC6604">
        <v>28.206365420058699</v>
      </c>
      <c r="BD6604">
        <v>56.107880050275902</v>
      </c>
      <c r="BE6604">
        <v>32.210761189999999</v>
      </c>
      <c r="BF6604">
        <v>50.393082440000001</v>
      </c>
    </row>
    <row r="6605" spans="1:58">
      <c r="A6605" t="s">
        <v>25</v>
      </c>
      <c r="B6605" t="s">
        <v>59</v>
      </c>
      <c r="C6605">
        <v>1993</v>
      </c>
      <c r="D6605">
        <f t="shared" si="505"/>
        <v>190</v>
      </c>
      <c r="E6605">
        <v>2</v>
      </c>
      <c r="G6605">
        <v>183090.37385800001</v>
      </c>
      <c r="H6605">
        <v>64708.382664999997</v>
      </c>
      <c r="I6605">
        <v>40621.775711000002</v>
      </c>
      <c r="J6605">
        <v>31409.040959000002</v>
      </c>
      <c r="K6605">
        <v>77436.307363</v>
      </c>
      <c r="L6605">
        <v>35209.627816</v>
      </c>
      <c r="O6605">
        <f>VLOOKUP(C6605,[1]pop_15p_a!$A$8:$AL$68,28,FALSE)</f>
        <v>3172240.9480720302</v>
      </c>
      <c r="Q6605">
        <f t="shared" si="504"/>
        <v>42226.679547</v>
      </c>
      <c r="R6605">
        <v>4311.991</v>
      </c>
      <c r="U6605">
        <f t="shared" si="501"/>
        <v>52.225622775800716</v>
      </c>
      <c r="W6605">
        <v>52.6</v>
      </c>
      <c r="Y6605">
        <v>35.354999999999997</v>
      </c>
      <c r="Z6605">
        <f t="shared" si="503"/>
        <v>6.6666670000000003</v>
      </c>
      <c r="AA6605">
        <v>6.7</v>
      </c>
      <c r="AB6605">
        <v>6.6666670000000003</v>
      </c>
      <c r="AE6605">
        <f t="shared" si="502"/>
        <v>7.083333333333333</v>
      </c>
      <c r="AF6605">
        <v>7.083333333333333</v>
      </c>
      <c r="AK6605">
        <v>7.5</v>
      </c>
      <c r="AN6605">
        <v>64.933329999999998</v>
      </c>
      <c r="AO6605">
        <v>0.66350579999999992</v>
      </c>
      <c r="AP6605">
        <v>-1.0430809993632799</v>
      </c>
      <c r="AQ6605">
        <v>4.9015593477500001</v>
      </c>
      <c r="AR6605">
        <v>4.7437155633000003</v>
      </c>
      <c r="AT6605">
        <v>11</v>
      </c>
      <c r="AV6605">
        <v>0</v>
      </c>
      <c r="AW6605">
        <v>1</v>
      </c>
      <c r="AY6605">
        <v>1</v>
      </c>
      <c r="AZ6605">
        <v>61.7</v>
      </c>
      <c r="BA6605">
        <v>162.69999999999999</v>
      </c>
      <c r="BB6605">
        <v>50.7</v>
      </c>
      <c r="BC6605">
        <v>28.723663426696799</v>
      </c>
      <c r="BD6605">
        <v>56.410115711544897</v>
      </c>
      <c r="BE6605">
        <v>32.985464700000001</v>
      </c>
      <c r="BF6605">
        <v>51.174257709999999</v>
      </c>
    </row>
    <row r="6606" spans="1:58">
      <c r="A6606" t="s">
        <v>25</v>
      </c>
      <c r="B6606" t="s">
        <v>59</v>
      </c>
      <c r="C6606">
        <v>1993</v>
      </c>
      <c r="D6606">
        <f t="shared" si="505"/>
        <v>191</v>
      </c>
      <c r="E6606">
        <v>3</v>
      </c>
      <c r="G6606">
        <v>186738.464205</v>
      </c>
      <c r="H6606">
        <v>65265.263924999999</v>
      </c>
      <c r="I6606">
        <v>39666.161159000003</v>
      </c>
      <c r="J6606">
        <v>32335.097989000002</v>
      </c>
      <c r="K6606">
        <v>76021.768158000006</v>
      </c>
      <c r="L6606">
        <v>38581.544735000003</v>
      </c>
      <c r="O6606">
        <f>VLOOKUP(C6606,[1]pop_15p_a!$A$8:$AL$68,28,FALSE)</f>
        <v>3172240.9480720302</v>
      </c>
      <c r="Q6606">
        <f t="shared" si="504"/>
        <v>37440.223423000003</v>
      </c>
      <c r="R6606">
        <v>4311.991</v>
      </c>
      <c r="U6606">
        <f t="shared" si="501"/>
        <v>52.225622775800716</v>
      </c>
      <c r="W6606">
        <v>52.6</v>
      </c>
      <c r="Y6606">
        <v>35.354999999999997</v>
      </c>
      <c r="Z6606">
        <f t="shared" si="503"/>
        <v>6.733333</v>
      </c>
      <c r="AA6606">
        <v>6.7</v>
      </c>
      <c r="AB6606">
        <v>6.733333</v>
      </c>
      <c r="AE6606">
        <f t="shared" si="502"/>
        <v>5.666666666666667</v>
      </c>
      <c r="AF6606">
        <v>5.666666666666667</v>
      </c>
      <c r="AK6606">
        <v>7.5</v>
      </c>
      <c r="AN6606">
        <v>64.933329999999998</v>
      </c>
      <c r="AO6606">
        <v>0.66301100000000002</v>
      </c>
      <c r="AP6606">
        <v>-1.0430809993632799</v>
      </c>
      <c r="AQ6606">
        <v>4.9015593477500001</v>
      </c>
      <c r="AR6606">
        <v>4.7437155633000003</v>
      </c>
      <c r="AT6606">
        <v>11</v>
      </c>
      <c r="AV6606">
        <v>0</v>
      </c>
      <c r="AW6606">
        <v>1</v>
      </c>
      <c r="AY6606">
        <v>1</v>
      </c>
      <c r="AZ6606">
        <v>60.4</v>
      </c>
      <c r="BA6606">
        <v>157.9</v>
      </c>
      <c r="BB6606">
        <v>49.5</v>
      </c>
      <c r="BC6606">
        <v>29.069405698054201</v>
      </c>
      <c r="BD6606">
        <v>56.688082837904098</v>
      </c>
      <c r="BE6606">
        <v>33.81741032</v>
      </c>
      <c r="BF6606">
        <v>52.094706709999997</v>
      </c>
    </row>
    <row r="6607" spans="1:58">
      <c r="A6607" t="s">
        <v>25</v>
      </c>
      <c r="B6607" t="s">
        <v>59</v>
      </c>
      <c r="C6607">
        <v>1993</v>
      </c>
      <c r="D6607">
        <f t="shared" si="505"/>
        <v>192</v>
      </c>
      <c r="E6607">
        <v>4</v>
      </c>
      <c r="G6607">
        <v>193382.48097900001</v>
      </c>
      <c r="H6607">
        <v>66425.147343000004</v>
      </c>
      <c r="I6607">
        <v>41655.838823999999</v>
      </c>
      <c r="J6607">
        <v>33431.351255000001</v>
      </c>
      <c r="K6607">
        <v>80074.823946000004</v>
      </c>
      <c r="L6607">
        <v>37073.975315999996</v>
      </c>
      <c r="O6607">
        <f>VLOOKUP(C6607,[1]pop_15p_a!$A$8:$AL$68,28,FALSE)</f>
        <v>3172240.9480720302</v>
      </c>
      <c r="Q6607">
        <f t="shared" si="504"/>
        <v>43000.848630000008</v>
      </c>
      <c r="R6607">
        <v>4311.991</v>
      </c>
      <c r="U6607">
        <f t="shared" si="501"/>
        <v>52.225622775800716</v>
      </c>
      <c r="W6607">
        <v>52.6</v>
      </c>
      <c r="Y6607">
        <v>35.354999999999997</v>
      </c>
      <c r="Z6607">
        <f t="shared" si="503"/>
        <v>6.3666669999999996</v>
      </c>
      <c r="AA6607">
        <v>6.4</v>
      </c>
      <c r="AB6607">
        <v>6.3666669999999996</v>
      </c>
      <c r="AE6607">
        <f t="shared" si="502"/>
        <v>4.916666666666667</v>
      </c>
      <c r="AF6607">
        <v>4.916666666666667</v>
      </c>
      <c r="AK6607">
        <v>7</v>
      </c>
      <c r="AN6607">
        <v>65.066670000000002</v>
      </c>
      <c r="AO6607">
        <v>0.6661918</v>
      </c>
      <c r="AP6607">
        <v>-1.0430809993632799</v>
      </c>
      <c r="AQ6607">
        <v>4.9015593477500001</v>
      </c>
      <c r="AR6607">
        <v>4.7437155633000003</v>
      </c>
      <c r="AT6607">
        <v>11</v>
      </c>
      <c r="AV6607">
        <v>0</v>
      </c>
      <c r="AW6607">
        <v>1</v>
      </c>
      <c r="AY6607">
        <v>1</v>
      </c>
      <c r="AZ6607">
        <v>60.1</v>
      </c>
      <c r="BA6607">
        <v>156.19999999999999</v>
      </c>
      <c r="BB6607">
        <v>50.2</v>
      </c>
      <c r="BC6607">
        <v>30.262307924696898</v>
      </c>
      <c r="BD6607">
        <v>56.8461367602576</v>
      </c>
      <c r="BE6607">
        <v>35.2740486</v>
      </c>
      <c r="BF6607">
        <v>53.926954739999999</v>
      </c>
    </row>
    <row r="6608" spans="1:58">
      <c r="A6608" t="s">
        <v>25</v>
      </c>
      <c r="B6608" t="s">
        <v>59</v>
      </c>
      <c r="C6608">
        <v>1994</v>
      </c>
      <c r="D6608">
        <f t="shared" si="505"/>
        <v>193</v>
      </c>
      <c r="E6608">
        <v>1</v>
      </c>
      <c r="G6608">
        <v>191177.74867</v>
      </c>
      <c r="H6608">
        <v>67231.691317000004</v>
      </c>
      <c r="I6608">
        <v>40275.352419000003</v>
      </c>
      <c r="J6608">
        <v>31344.534034</v>
      </c>
      <c r="K6608">
        <v>80635.761906</v>
      </c>
      <c r="L6608">
        <v>37916.772514999997</v>
      </c>
      <c r="O6608">
        <f>VLOOKUP(C6608,[1]pop_15p_a!$A$8:$AL$68,28,FALSE)</f>
        <v>3182331.8756736699</v>
      </c>
      <c r="Q6608">
        <f t="shared" si="504"/>
        <v>42718.989391000003</v>
      </c>
      <c r="R6608">
        <v>4336.6130000000003</v>
      </c>
      <c r="U6608">
        <f t="shared" si="501"/>
        <v>49.246975088967979</v>
      </c>
      <c r="W6608">
        <v>49.6</v>
      </c>
      <c r="Y6608">
        <v>35.354999999999997</v>
      </c>
      <c r="Z6608">
        <f t="shared" si="503"/>
        <v>6</v>
      </c>
      <c r="AA6608">
        <v>6</v>
      </c>
      <c r="AB6608">
        <v>6</v>
      </c>
      <c r="AE6608">
        <f t="shared" si="502"/>
        <v>4.833333333333333</v>
      </c>
      <c r="AF6608">
        <v>4.833333333333333</v>
      </c>
      <c r="AK6608">
        <v>6.75</v>
      </c>
      <c r="AN6608">
        <v>65.133330000000001</v>
      </c>
      <c r="AO6608">
        <v>0.66692580000000001</v>
      </c>
      <c r="AP6608">
        <v>-0.61485157356444597</v>
      </c>
      <c r="AQ6608">
        <v>4.7946504177499998</v>
      </c>
      <c r="AR6608">
        <v>4.6384454054999997</v>
      </c>
      <c r="AT6608">
        <v>11</v>
      </c>
      <c r="AV6608">
        <v>0</v>
      </c>
      <c r="AW6608">
        <v>1</v>
      </c>
      <c r="AY6608">
        <v>1</v>
      </c>
      <c r="AZ6608">
        <v>59</v>
      </c>
      <c r="BA6608">
        <v>154.5</v>
      </c>
      <c r="BB6608">
        <v>49.8</v>
      </c>
      <c r="BC6608">
        <v>32.0886684305759</v>
      </c>
      <c r="BD6608">
        <v>56.851603365615098</v>
      </c>
      <c r="BE6608">
        <v>36.761688239999998</v>
      </c>
      <c r="BF6608">
        <v>56.567969300000001</v>
      </c>
    </row>
    <row r="6609" spans="1:58">
      <c r="A6609" t="s">
        <v>25</v>
      </c>
      <c r="B6609" t="s">
        <v>59</v>
      </c>
      <c r="C6609">
        <v>1994</v>
      </c>
      <c r="D6609">
        <f t="shared" si="505"/>
        <v>194</v>
      </c>
      <c r="E6609">
        <v>2</v>
      </c>
      <c r="G6609">
        <v>195630.200339</v>
      </c>
      <c r="H6609">
        <v>67400.928331999996</v>
      </c>
      <c r="I6609">
        <v>41226.107324999997</v>
      </c>
      <c r="J6609">
        <v>34576.804716999999</v>
      </c>
      <c r="K6609">
        <v>81788.640293999997</v>
      </c>
      <c r="L6609">
        <v>37804.642262000001</v>
      </c>
      <c r="O6609">
        <f>VLOOKUP(C6609,[1]pop_15p_a!$A$8:$AL$68,28,FALSE)</f>
        <v>3182331.8756736699</v>
      </c>
      <c r="Q6609">
        <f t="shared" si="504"/>
        <v>43983.998031999996</v>
      </c>
      <c r="R6609">
        <v>4336.6130000000003</v>
      </c>
      <c r="U6609">
        <f t="shared" si="501"/>
        <v>49.246975088967979</v>
      </c>
      <c r="W6609">
        <v>49.6</v>
      </c>
      <c r="Y6609">
        <v>33.024000000000001</v>
      </c>
      <c r="Z6609">
        <f t="shared" si="503"/>
        <v>6.1333330000000004</v>
      </c>
      <c r="AA6609">
        <v>6.1</v>
      </c>
      <c r="AB6609">
        <v>6.1333330000000004</v>
      </c>
      <c r="AE6609">
        <f t="shared" si="502"/>
        <v>4.75</v>
      </c>
      <c r="AF6609">
        <v>4.75</v>
      </c>
      <c r="AK6609">
        <v>6.75</v>
      </c>
      <c r="AN6609">
        <v>65.566670000000002</v>
      </c>
      <c r="AO6609">
        <v>0.67161519999999997</v>
      </c>
      <c r="AP6609">
        <v>-0.61485157356444597</v>
      </c>
      <c r="AQ6609">
        <v>4.7946504177499998</v>
      </c>
      <c r="AR6609">
        <v>4.6384454054999997</v>
      </c>
      <c r="AT6609">
        <v>11</v>
      </c>
      <c r="AV6609">
        <v>0</v>
      </c>
      <c r="AW6609">
        <v>1</v>
      </c>
      <c r="AY6609">
        <v>1</v>
      </c>
      <c r="AZ6609">
        <v>58.4</v>
      </c>
      <c r="BA6609">
        <v>151.5</v>
      </c>
      <c r="BB6609">
        <v>49.8</v>
      </c>
      <c r="BC6609">
        <v>32.236139346913397</v>
      </c>
      <c r="BD6609">
        <v>56.721914712930499</v>
      </c>
      <c r="BE6609">
        <v>37.122533660000002</v>
      </c>
      <c r="BF6609">
        <v>56.368944669999998</v>
      </c>
    </row>
    <row r="6610" spans="1:58">
      <c r="A6610" t="s">
        <v>25</v>
      </c>
      <c r="B6610" t="s">
        <v>59</v>
      </c>
      <c r="C6610">
        <v>1994</v>
      </c>
      <c r="D6610">
        <f t="shared" si="505"/>
        <v>195</v>
      </c>
      <c r="E6610">
        <v>3</v>
      </c>
      <c r="G6610">
        <v>192972.36126800001</v>
      </c>
      <c r="H6610">
        <v>67687.182832999999</v>
      </c>
      <c r="I6610">
        <v>41380.227507000003</v>
      </c>
      <c r="J6610">
        <v>33341.333118000002</v>
      </c>
      <c r="K6610">
        <v>80371.207525000005</v>
      </c>
      <c r="L6610">
        <v>38402.427576000002</v>
      </c>
      <c r="O6610">
        <f>VLOOKUP(C6610,[1]pop_15p_a!$A$8:$AL$68,28,FALSE)</f>
        <v>3182331.8756736699</v>
      </c>
      <c r="Q6610">
        <f t="shared" si="504"/>
        <v>41968.779949000003</v>
      </c>
      <c r="R6610">
        <v>4336.6130000000003</v>
      </c>
      <c r="U6610">
        <f t="shared" si="501"/>
        <v>49.246975088967979</v>
      </c>
      <c r="W6610">
        <v>49.6</v>
      </c>
      <c r="Y6610">
        <v>33.024000000000001</v>
      </c>
      <c r="Z6610">
        <f t="shared" si="503"/>
        <v>5.9</v>
      </c>
      <c r="AA6610">
        <v>5.9</v>
      </c>
      <c r="AB6610">
        <v>5.9</v>
      </c>
      <c r="AE6610">
        <f t="shared" si="502"/>
        <v>4.75</v>
      </c>
      <c r="AF6610">
        <v>4.75</v>
      </c>
      <c r="AK6610">
        <v>6.75</v>
      </c>
      <c r="AN6610">
        <v>65.933329999999998</v>
      </c>
      <c r="AO6610">
        <v>0.67354100000000006</v>
      </c>
      <c r="AP6610">
        <v>-0.61485157356444597</v>
      </c>
      <c r="AQ6610">
        <v>4.7946504177499998</v>
      </c>
      <c r="AR6610">
        <v>4.6384454054999997</v>
      </c>
      <c r="AT6610">
        <v>11</v>
      </c>
      <c r="AV6610">
        <v>0</v>
      </c>
      <c r="AW6610">
        <v>1</v>
      </c>
      <c r="AY6610">
        <v>1</v>
      </c>
      <c r="AZ6610">
        <v>58.3</v>
      </c>
      <c r="BA6610">
        <v>150.1</v>
      </c>
      <c r="BB6610">
        <v>49.6</v>
      </c>
      <c r="BC6610">
        <v>32.913433536602298</v>
      </c>
      <c r="BD6610">
        <v>56.895740905949999</v>
      </c>
      <c r="BE6610">
        <v>38.440785669999997</v>
      </c>
      <c r="BF6610">
        <v>57.834083839999998</v>
      </c>
    </row>
    <row r="6611" spans="1:58">
      <c r="A6611" t="s">
        <v>25</v>
      </c>
      <c r="B6611" t="s">
        <v>59</v>
      </c>
      <c r="C6611">
        <v>1994</v>
      </c>
      <c r="D6611">
        <f t="shared" si="505"/>
        <v>196</v>
      </c>
      <c r="E6611">
        <v>4</v>
      </c>
      <c r="G6611">
        <v>200598.883902</v>
      </c>
      <c r="H6611">
        <v>67742.070514000006</v>
      </c>
      <c r="I6611">
        <v>42295.229308000002</v>
      </c>
      <c r="J6611">
        <v>34159.514161999999</v>
      </c>
      <c r="K6611">
        <v>87926.301928999994</v>
      </c>
      <c r="L6611">
        <v>40946.109665000004</v>
      </c>
      <c r="O6611">
        <f>VLOOKUP(C6611,[1]pop_15p_a!$A$8:$AL$68,28,FALSE)</f>
        <v>3182331.8756736699</v>
      </c>
      <c r="Q6611">
        <f t="shared" si="504"/>
        <v>46980.19226399999</v>
      </c>
      <c r="R6611">
        <v>4336.6130000000003</v>
      </c>
      <c r="U6611">
        <f t="shared" si="501"/>
        <v>49.246975088967979</v>
      </c>
      <c r="W6611">
        <v>49.6</v>
      </c>
      <c r="Y6611">
        <v>33.024000000000001</v>
      </c>
      <c r="Z6611">
        <f t="shared" si="503"/>
        <v>5.9666670000000002</v>
      </c>
      <c r="AA6611">
        <v>6</v>
      </c>
      <c r="AB6611">
        <v>5.9666670000000002</v>
      </c>
      <c r="AE6611">
        <f t="shared" si="502"/>
        <v>4.75</v>
      </c>
      <c r="AF6611">
        <v>4.75</v>
      </c>
      <c r="AK6611">
        <v>6.75</v>
      </c>
      <c r="AN6611">
        <v>66.2</v>
      </c>
      <c r="AO6611">
        <v>0.67779690000000004</v>
      </c>
      <c r="AP6611">
        <v>-0.61485157356444597</v>
      </c>
      <c r="AQ6611">
        <v>4.7946504177499998</v>
      </c>
      <c r="AR6611">
        <v>4.6384454054999997</v>
      </c>
      <c r="AT6611">
        <v>11</v>
      </c>
      <c r="AV6611">
        <v>0</v>
      </c>
      <c r="AW6611">
        <v>1</v>
      </c>
      <c r="AY6611">
        <v>1</v>
      </c>
      <c r="AZ6611">
        <v>58.3</v>
      </c>
      <c r="BA6611">
        <v>146.5</v>
      </c>
      <c r="BB6611">
        <v>50</v>
      </c>
      <c r="BC6611">
        <v>33.081718880589797</v>
      </c>
      <c r="BD6611">
        <v>57.083061634276099</v>
      </c>
      <c r="BE6611">
        <v>38.672067810000001</v>
      </c>
      <c r="BF6611">
        <v>57.604014859999999</v>
      </c>
    </row>
    <row r="6612" spans="1:58">
      <c r="A6612" t="s">
        <v>25</v>
      </c>
      <c r="B6612" t="s">
        <v>59</v>
      </c>
      <c r="C6612">
        <v>1995</v>
      </c>
      <c r="D6612">
        <f t="shared" si="505"/>
        <v>197</v>
      </c>
      <c r="E6612">
        <v>1</v>
      </c>
      <c r="F6612">
        <v>45743.963800999998</v>
      </c>
      <c r="G6612">
        <v>199031.98649800001</v>
      </c>
      <c r="H6612">
        <v>68710.609379000001</v>
      </c>
      <c r="I6612">
        <v>41887.713331999999</v>
      </c>
      <c r="J6612">
        <v>33202.114783999998</v>
      </c>
      <c r="K6612">
        <v>85052.993333000006</v>
      </c>
      <c r="L6612">
        <v>40870.021278</v>
      </c>
      <c r="M6612">
        <v>5.2989877902866596</v>
      </c>
      <c r="N6612">
        <v>2051481.79572513</v>
      </c>
      <c r="O6612">
        <f>VLOOKUP(C6612,[1]pop_15p_a!$A$8:$AL$68,28,FALSE)</f>
        <v>3191548.6076235799</v>
      </c>
      <c r="Q6612">
        <f t="shared" si="504"/>
        <v>44182.972055000006</v>
      </c>
      <c r="R6612">
        <v>4351</v>
      </c>
      <c r="S6612">
        <v>4351</v>
      </c>
      <c r="U6612">
        <f t="shared" si="501"/>
        <v>31.871530249110325</v>
      </c>
      <c r="W6612">
        <v>32.1</v>
      </c>
      <c r="Y6612">
        <v>33.024000000000001</v>
      </c>
      <c r="Z6612">
        <f t="shared" si="503"/>
        <v>5.9333330000000002</v>
      </c>
      <c r="AA6612">
        <v>5.9</v>
      </c>
      <c r="AB6612">
        <v>5.9333330000000002</v>
      </c>
      <c r="AE6612">
        <f t="shared" si="502"/>
        <v>4.75</v>
      </c>
      <c r="AF6612">
        <v>4.75</v>
      </c>
      <c r="AK6612">
        <v>6.75</v>
      </c>
      <c r="AN6612">
        <v>66.866669999999999</v>
      </c>
      <c r="AO6612">
        <v>0.68299189999999999</v>
      </c>
      <c r="AP6612">
        <v>-0.28103624011483902</v>
      </c>
      <c r="AQ6612">
        <v>4.6086189662499999</v>
      </c>
      <c r="AR6612">
        <v>4.4580310753000001</v>
      </c>
      <c r="AT6612">
        <v>11</v>
      </c>
      <c r="AV6612">
        <v>0</v>
      </c>
      <c r="AW6612">
        <v>1</v>
      </c>
      <c r="AY6612">
        <v>1</v>
      </c>
      <c r="AZ6612">
        <v>56.7</v>
      </c>
      <c r="BA6612">
        <v>144.80000000000001</v>
      </c>
      <c r="BB6612">
        <v>52.6</v>
      </c>
      <c r="BC6612">
        <v>33.454492461332102</v>
      </c>
      <c r="BD6612">
        <v>57.344059022255202</v>
      </c>
      <c r="BE6612">
        <v>39.09114924</v>
      </c>
      <c r="BF6612">
        <v>57.431874929999999</v>
      </c>
    </row>
    <row r="6613" spans="1:58">
      <c r="A6613" t="s">
        <v>25</v>
      </c>
      <c r="B6613" t="s">
        <v>59</v>
      </c>
      <c r="C6613">
        <v>1995</v>
      </c>
      <c r="D6613">
        <f t="shared" si="505"/>
        <v>198</v>
      </c>
      <c r="E6613">
        <v>2</v>
      </c>
      <c r="F6613">
        <v>46079.529145</v>
      </c>
      <c r="G6613">
        <v>200768.508485</v>
      </c>
      <c r="H6613">
        <v>70118.249687999996</v>
      </c>
      <c r="I6613">
        <v>41144.881823999996</v>
      </c>
      <c r="J6613">
        <v>33281.199545000003</v>
      </c>
      <c r="K6613">
        <v>84432.530637000003</v>
      </c>
      <c r="L6613">
        <v>41669.495426000001</v>
      </c>
      <c r="M6613">
        <v>4.8746267325782</v>
      </c>
      <c r="N6613">
        <v>2053232.4203514201</v>
      </c>
      <c r="O6613">
        <f>VLOOKUP(C6613,[1]pop_15p_a!$A$8:$AL$68,28,FALSE)</f>
        <v>3191548.6076235799</v>
      </c>
      <c r="Q6613">
        <f t="shared" si="504"/>
        <v>42763.035211000002</v>
      </c>
      <c r="R6613">
        <v>4357</v>
      </c>
      <c r="S6613">
        <v>4357</v>
      </c>
      <c r="U6613">
        <f t="shared" si="501"/>
        <v>31.871530249110325</v>
      </c>
      <c r="W6613">
        <v>32.1</v>
      </c>
      <c r="Y6613">
        <v>30.818999999999999</v>
      </c>
      <c r="Z6613">
        <f t="shared" si="503"/>
        <v>5.5333329999999998</v>
      </c>
      <c r="AA6613">
        <v>5.5</v>
      </c>
      <c r="AB6613">
        <v>5.5333329999999998</v>
      </c>
      <c r="AE6613">
        <f t="shared" si="502"/>
        <v>4.75</v>
      </c>
      <c r="AF6613">
        <v>4.75</v>
      </c>
      <c r="AK6613">
        <v>6.75</v>
      </c>
      <c r="AN6613">
        <v>67.333340000000007</v>
      </c>
      <c r="AO6613">
        <v>0.68829340000000006</v>
      </c>
      <c r="AP6613">
        <v>-0.28103624011483902</v>
      </c>
      <c r="AQ6613">
        <v>4.6086189662499999</v>
      </c>
      <c r="AR6613">
        <v>4.4580310753000001</v>
      </c>
      <c r="AT6613">
        <v>11</v>
      </c>
      <c r="AV6613">
        <v>0</v>
      </c>
      <c r="AW6613">
        <v>1</v>
      </c>
      <c r="AY6613">
        <v>1</v>
      </c>
      <c r="AZ6613">
        <v>56.5</v>
      </c>
      <c r="BA6613">
        <v>144.6</v>
      </c>
      <c r="BB6613">
        <v>53</v>
      </c>
      <c r="BC6613">
        <v>33.970809167936899</v>
      </c>
      <c r="BD6613">
        <v>57.518897440846203</v>
      </c>
      <c r="BE6613">
        <v>39.555216020000003</v>
      </c>
      <c r="BF6613">
        <v>58.225763790000002</v>
      </c>
    </row>
    <row r="6614" spans="1:58">
      <c r="A6614" t="s">
        <v>25</v>
      </c>
      <c r="B6614" t="s">
        <v>59</v>
      </c>
      <c r="C6614">
        <v>1995</v>
      </c>
      <c r="D6614">
        <f t="shared" si="505"/>
        <v>199</v>
      </c>
      <c r="E6614">
        <v>3</v>
      </c>
      <c r="F6614">
        <v>47100.483111000001</v>
      </c>
      <c r="G6614">
        <v>205499.40781500001</v>
      </c>
      <c r="H6614">
        <v>70510.849071000004</v>
      </c>
      <c r="I6614">
        <v>41772.470312999998</v>
      </c>
      <c r="J6614">
        <v>34261.194567999999</v>
      </c>
      <c r="K6614">
        <v>88005.254876999999</v>
      </c>
      <c r="L6614">
        <v>41063.336748000002</v>
      </c>
      <c r="M6614">
        <v>4.57314227419094</v>
      </c>
      <c r="N6614">
        <v>2076349.9000480401</v>
      </c>
      <c r="O6614">
        <f>VLOOKUP(C6614,[1]pop_15p_a!$A$8:$AL$68,28,FALSE)</f>
        <v>3191548.6076235799</v>
      </c>
      <c r="Q6614">
        <f t="shared" si="504"/>
        <v>46941.918128999998</v>
      </c>
      <c r="R6614">
        <v>4363</v>
      </c>
      <c r="S6614">
        <v>4363</v>
      </c>
      <c r="U6614">
        <f t="shared" si="501"/>
        <v>31.871530249110325</v>
      </c>
      <c r="W6614">
        <v>32.1</v>
      </c>
      <c r="Y6614">
        <v>30.818999999999999</v>
      </c>
      <c r="Z6614">
        <f t="shared" si="503"/>
        <v>5.266667</v>
      </c>
      <c r="AA6614">
        <v>5.3</v>
      </c>
      <c r="AB6614">
        <v>5.266667</v>
      </c>
      <c r="AE6614">
        <f t="shared" si="502"/>
        <v>4.75</v>
      </c>
      <c r="AF6614">
        <v>4.75</v>
      </c>
      <c r="AK6614">
        <v>6.75</v>
      </c>
      <c r="AN6614">
        <v>67.466669999999993</v>
      </c>
      <c r="AO6614">
        <v>0.68987849999999995</v>
      </c>
      <c r="AP6614">
        <v>-0.28103624011483902</v>
      </c>
      <c r="AQ6614">
        <v>4.6086189662499999</v>
      </c>
      <c r="AR6614">
        <v>4.4580310753000001</v>
      </c>
      <c r="AT6614">
        <v>11</v>
      </c>
      <c r="AV6614">
        <v>0</v>
      </c>
      <c r="AW6614">
        <v>1</v>
      </c>
      <c r="AY6614">
        <v>1</v>
      </c>
      <c r="AZ6614">
        <v>56.1</v>
      </c>
      <c r="BA6614">
        <v>143</v>
      </c>
      <c r="BB6614">
        <v>53</v>
      </c>
      <c r="BC6614">
        <v>34.312171727867899</v>
      </c>
      <c r="BD6614">
        <v>57.889850275187399</v>
      </c>
      <c r="BE6614">
        <v>40.098408329999998</v>
      </c>
      <c r="BF6614">
        <v>58.895936550000002</v>
      </c>
    </row>
    <row r="6615" spans="1:58">
      <c r="A6615" t="s">
        <v>25</v>
      </c>
      <c r="B6615" t="s">
        <v>59</v>
      </c>
      <c r="C6615">
        <v>1995</v>
      </c>
      <c r="D6615">
        <f t="shared" si="505"/>
        <v>200</v>
      </c>
      <c r="E6615">
        <v>4</v>
      </c>
      <c r="F6615">
        <v>47626.941864</v>
      </c>
      <c r="G6615">
        <v>208034.482063</v>
      </c>
      <c r="H6615">
        <v>70681.991907999996</v>
      </c>
      <c r="I6615">
        <v>42097.719434999999</v>
      </c>
      <c r="J6615">
        <v>36834.182618999999</v>
      </c>
      <c r="K6615">
        <v>89802.157835000005</v>
      </c>
      <c r="L6615">
        <v>40517.611908999999</v>
      </c>
      <c r="M6615">
        <v>4.2095124644035602</v>
      </c>
      <c r="N6615">
        <v>2090368.70487219</v>
      </c>
      <c r="O6615">
        <f>VLOOKUP(C6615,[1]pop_15p_a!$A$8:$AL$68,28,FALSE)</f>
        <v>3191548.6076235799</v>
      </c>
      <c r="Q6615">
        <f t="shared" si="504"/>
        <v>49284.545926000006</v>
      </c>
      <c r="R6615">
        <v>4368</v>
      </c>
      <c r="S6615">
        <v>4368</v>
      </c>
      <c r="U6615">
        <f t="shared" si="501"/>
        <v>31.871530249110325</v>
      </c>
      <c r="W6615">
        <v>32.1</v>
      </c>
      <c r="Y6615">
        <v>30.818999999999999</v>
      </c>
      <c r="Z6615">
        <f t="shared" si="503"/>
        <v>5.0666669999999998</v>
      </c>
      <c r="AA6615">
        <v>5.0999999999999996</v>
      </c>
      <c r="AB6615">
        <v>5.0666669999999998</v>
      </c>
      <c r="AE6615">
        <f t="shared" si="502"/>
        <v>4.75</v>
      </c>
      <c r="AF6615">
        <v>4.75</v>
      </c>
      <c r="AK6615">
        <v>6.75</v>
      </c>
      <c r="AN6615">
        <v>67.633330000000001</v>
      </c>
      <c r="AO6615">
        <v>0.69337720000000003</v>
      </c>
      <c r="AP6615">
        <v>-0.28103624011483902</v>
      </c>
      <c r="AQ6615">
        <v>4.6086189662499999</v>
      </c>
      <c r="AR6615">
        <v>4.4580310753000001</v>
      </c>
      <c r="AT6615">
        <v>11</v>
      </c>
      <c r="AV6615">
        <v>0</v>
      </c>
      <c r="AW6615">
        <v>1</v>
      </c>
      <c r="AY6615">
        <v>1</v>
      </c>
      <c r="AZ6615">
        <v>55.3</v>
      </c>
      <c r="BA6615">
        <v>142</v>
      </c>
      <c r="BB6615">
        <v>53.9</v>
      </c>
      <c r="BC6615">
        <v>34.967147796871998</v>
      </c>
      <c r="BD6615">
        <v>58.1998078050256</v>
      </c>
      <c r="BE6615">
        <v>40.930885779999997</v>
      </c>
      <c r="BF6615">
        <v>59.617638960000001</v>
      </c>
    </row>
    <row r="6616" spans="1:58">
      <c r="A6616" t="s">
        <v>25</v>
      </c>
      <c r="B6616" t="s">
        <v>59</v>
      </c>
      <c r="C6616">
        <v>1996</v>
      </c>
      <c r="D6616">
        <f t="shared" si="505"/>
        <v>201</v>
      </c>
      <c r="E6616">
        <v>1</v>
      </c>
      <c r="F6616">
        <v>48302.014994999998</v>
      </c>
      <c r="G6616">
        <v>211176.409556</v>
      </c>
      <c r="H6616">
        <v>73185.861172999998</v>
      </c>
      <c r="I6616">
        <v>42493.433416</v>
      </c>
      <c r="J6616">
        <v>39086.458277999998</v>
      </c>
      <c r="K6616">
        <v>92950.354967000007</v>
      </c>
      <c r="L6616">
        <v>42695.414435999999</v>
      </c>
      <c r="M6616">
        <v>4.9327382073691197</v>
      </c>
      <c r="N6616">
        <v>2098115.30419337</v>
      </c>
      <c r="O6616">
        <f>VLOOKUP(C6616,[1]pop_15p_a!$A$8:$AL$68,28,FALSE)</f>
        <v>3195183.3517260598</v>
      </c>
      <c r="Q6616">
        <f t="shared" si="504"/>
        <v>50254.940531000007</v>
      </c>
      <c r="R6616">
        <v>4372</v>
      </c>
      <c r="S6616">
        <v>4372</v>
      </c>
      <c r="U6616">
        <f t="shared" ref="U6616:U6628" si="506">U6617*W6616/W6617</f>
        <v>27.60213523131673</v>
      </c>
      <c r="W6616">
        <v>27.8</v>
      </c>
      <c r="Y6616">
        <v>30.818999999999999</v>
      </c>
      <c r="Z6616">
        <f t="shared" si="503"/>
        <v>4.9333330000000002</v>
      </c>
      <c r="AA6616">
        <v>4.9000000000000004</v>
      </c>
      <c r="AB6616">
        <v>4.9333330000000002</v>
      </c>
      <c r="AE6616">
        <f t="shared" si="502"/>
        <v>4.666666666666667</v>
      </c>
      <c r="AF6616">
        <v>4.666666666666667</v>
      </c>
      <c r="AK6616">
        <v>6.5</v>
      </c>
      <c r="AN6616">
        <v>67.466669999999993</v>
      </c>
      <c r="AO6616">
        <v>0.69108559999999997</v>
      </c>
      <c r="AP6616">
        <v>-0.36913327098659698</v>
      </c>
      <c r="AQ6616">
        <v>4.449554859</v>
      </c>
      <c r="AR6616">
        <v>4.3025868005000003</v>
      </c>
      <c r="AT6616">
        <v>11</v>
      </c>
      <c r="AV6616">
        <v>0</v>
      </c>
      <c r="AW6616">
        <v>1</v>
      </c>
      <c r="AY6616">
        <v>1</v>
      </c>
      <c r="AZ6616">
        <v>55</v>
      </c>
      <c r="BA6616">
        <v>142.19999999999999</v>
      </c>
      <c r="BB6616">
        <v>54.2</v>
      </c>
      <c r="BC6616">
        <v>35.624148970253799</v>
      </c>
      <c r="BD6616">
        <v>58.417361316961802</v>
      </c>
      <c r="BE6616">
        <v>41.47675881</v>
      </c>
      <c r="BF6616">
        <v>59.799797640000001</v>
      </c>
    </row>
    <row r="6617" spans="1:58">
      <c r="A6617" t="s">
        <v>25</v>
      </c>
      <c r="B6617" t="s">
        <v>59</v>
      </c>
      <c r="C6617">
        <v>1996</v>
      </c>
      <c r="D6617">
        <f t="shared" si="505"/>
        <v>202</v>
      </c>
      <c r="E6617">
        <v>2</v>
      </c>
      <c r="F6617">
        <v>48169.739221999997</v>
      </c>
      <c r="G6617">
        <v>210887.118315</v>
      </c>
      <c r="H6617">
        <v>73602.473916000003</v>
      </c>
      <c r="I6617">
        <v>42294.882190999997</v>
      </c>
      <c r="J6617">
        <v>38661.149913000001</v>
      </c>
      <c r="K6617">
        <v>94806.782661000005</v>
      </c>
      <c r="L6617">
        <v>43022.703716000004</v>
      </c>
      <c r="M6617">
        <v>4.6492190063423404</v>
      </c>
      <c r="N6617">
        <v>2114984.8520343602</v>
      </c>
      <c r="O6617">
        <f>VLOOKUP(C6617,[1]pop_15p_a!$A$8:$AL$68,28,FALSE)</f>
        <v>3195183.3517260598</v>
      </c>
      <c r="Q6617">
        <f t="shared" si="504"/>
        <v>51784.078945000001</v>
      </c>
      <c r="R6617">
        <v>4378</v>
      </c>
      <c r="S6617">
        <v>4378</v>
      </c>
      <c r="U6617">
        <f t="shared" si="506"/>
        <v>27.60213523131673</v>
      </c>
      <c r="W6617">
        <v>27.8</v>
      </c>
      <c r="Y6617">
        <v>27.579000000000001</v>
      </c>
      <c r="Z6617">
        <f t="shared" si="503"/>
        <v>4.8333329999999997</v>
      </c>
      <c r="AA6617">
        <v>4.8</v>
      </c>
      <c r="AB6617">
        <v>4.8333329999999997</v>
      </c>
      <c r="AE6617">
        <f t="shared" si="502"/>
        <v>4.5</v>
      </c>
      <c r="AF6617">
        <v>4.5</v>
      </c>
      <c r="AK6617">
        <v>6.5</v>
      </c>
      <c r="AN6617">
        <v>68</v>
      </c>
      <c r="AO6617">
        <v>0.69489109999999998</v>
      </c>
      <c r="AP6617">
        <v>-0.36913327098659698</v>
      </c>
      <c r="AQ6617">
        <v>4.449554859</v>
      </c>
      <c r="AR6617">
        <v>4.3025868005000003</v>
      </c>
      <c r="AT6617">
        <v>11</v>
      </c>
      <c r="AV6617">
        <v>0</v>
      </c>
      <c r="AW6617">
        <v>1</v>
      </c>
      <c r="AY6617">
        <v>1</v>
      </c>
      <c r="AZ6617">
        <v>54.7</v>
      </c>
      <c r="BA6617">
        <v>142.19999999999999</v>
      </c>
      <c r="BB6617">
        <v>55.2</v>
      </c>
      <c r="BC6617">
        <v>36.314349800606898</v>
      </c>
      <c r="BD6617">
        <v>58.663178936222103</v>
      </c>
      <c r="BE6617">
        <v>41.960677240000003</v>
      </c>
      <c r="BF6617">
        <v>60.321976370000002</v>
      </c>
    </row>
    <row r="6618" spans="1:58">
      <c r="A6618" t="s">
        <v>25</v>
      </c>
      <c r="B6618" t="s">
        <v>59</v>
      </c>
      <c r="C6618">
        <v>1996</v>
      </c>
      <c r="D6618">
        <f t="shared" si="505"/>
        <v>203</v>
      </c>
      <c r="E6618">
        <v>3</v>
      </c>
      <c r="F6618">
        <v>49706.870526999999</v>
      </c>
      <c r="G6618">
        <v>217914.92039000001</v>
      </c>
      <c r="H6618">
        <v>74943.029282999996</v>
      </c>
      <c r="I6618">
        <v>43100.194853000001</v>
      </c>
      <c r="J6618">
        <v>36541.168116000001</v>
      </c>
      <c r="K6618">
        <v>97663.969974000007</v>
      </c>
      <c r="L6618">
        <v>45094.200937000001</v>
      </c>
      <c r="M6618">
        <v>4.6132661565268398</v>
      </c>
      <c r="N6618">
        <v>2124100.1015951498</v>
      </c>
      <c r="O6618">
        <f>VLOOKUP(C6618,[1]pop_15p_a!$A$8:$AL$68,28,FALSE)</f>
        <v>3195183.3517260598</v>
      </c>
      <c r="Q6618">
        <f t="shared" si="504"/>
        <v>52569.769037000005</v>
      </c>
      <c r="R6618">
        <v>4384</v>
      </c>
      <c r="S6618">
        <v>4384</v>
      </c>
      <c r="U6618">
        <f t="shared" si="506"/>
        <v>27.60213523131673</v>
      </c>
      <c r="W6618">
        <v>27.8</v>
      </c>
      <c r="Y6618">
        <v>27.579000000000001</v>
      </c>
      <c r="Z6618">
        <f t="shared" si="503"/>
        <v>4.733333</v>
      </c>
      <c r="AA6618">
        <v>4.7</v>
      </c>
      <c r="AB6618">
        <v>4.733333</v>
      </c>
      <c r="AE6618">
        <f t="shared" si="502"/>
        <v>4.5</v>
      </c>
      <c r="AF6618">
        <v>4.5</v>
      </c>
      <c r="AK6618">
        <v>6.5</v>
      </c>
      <c r="AN6618">
        <v>68.400000000000006</v>
      </c>
      <c r="AO6618">
        <v>0.69656200000000001</v>
      </c>
      <c r="AP6618">
        <v>-0.36913327098659698</v>
      </c>
      <c r="AQ6618">
        <v>4.449554859</v>
      </c>
      <c r="AR6618">
        <v>4.3025868005000003</v>
      </c>
      <c r="AT6618">
        <v>11</v>
      </c>
      <c r="AV6618">
        <v>0</v>
      </c>
      <c r="AW6618">
        <v>1</v>
      </c>
      <c r="AY6618">
        <v>1</v>
      </c>
      <c r="AZ6618">
        <v>54.4</v>
      </c>
      <c r="BA6618">
        <v>140.6</v>
      </c>
      <c r="BB6618">
        <v>55.2</v>
      </c>
      <c r="BC6618">
        <v>37.142018775347303</v>
      </c>
      <c r="BD6618">
        <v>58.803256537004202</v>
      </c>
      <c r="BE6618">
        <v>43.094734639999999</v>
      </c>
      <c r="BF6618">
        <v>61.221142450000002</v>
      </c>
    </row>
    <row r="6619" spans="1:58">
      <c r="A6619" t="s">
        <v>25</v>
      </c>
      <c r="B6619" t="s">
        <v>59</v>
      </c>
      <c r="C6619">
        <v>1996</v>
      </c>
      <c r="D6619">
        <f t="shared" si="505"/>
        <v>204</v>
      </c>
      <c r="E6619">
        <v>4</v>
      </c>
      <c r="F6619">
        <v>48842.603062000002</v>
      </c>
      <c r="G6619">
        <v>214419.02744199999</v>
      </c>
      <c r="H6619">
        <v>75195.360148000007</v>
      </c>
      <c r="I6619">
        <v>43239.736099000002</v>
      </c>
      <c r="J6619">
        <v>35939.467936000001</v>
      </c>
      <c r="K6619">
        <v>96740.509837999998</v>
      </c>
      <c r="L6619">
        <v>47608.030166999997</v>
      </c>
      <c r="M6619">
        <v>4.4916569157080799</v>
      </c>
      <c r="N6619">
        <v>2142456.2778320098</v>
      </c>
      <c r="O6619">
        <f>VLOOKUP(C6619,[1]pop_15p_a!$A$8:$AL$68,28,FALSE)</f>
        <v>3195183.3517260598</v>
      </c>
      <c r="Q6619">
        <f t="shared" si="504"/>
        <v>49132.479671000001</v>
      </c>
      <c r="R6619">
        <v>4390</v>
      </c>
      <c r="S6619">
        <v>4390</v>
      </c>
      <c r="U6619">
        <f t="shared" si="506"/>
        <v>27.60213523131673</v>
      </c>
      <c r="W6619">
        <v>27.8</v>
      </c>
      <c r="Y6619">
        <v>27.579000000000001</v>
      </c>
      <c r="Z6619">
        <f t="shared" si="503"/>
        <v>4.5999999999999996</v>
      </c>
      <c r="AA6619">
        <v>4.5999999999999996</v>
      </c>
      <c r="AB6619">
        <v>4.5999999999999996</v>
      </c>
      <c r="AE6619">
        <f t="shared" si="502"/>
        <v>4.166666666666667</v>
      </c>
      <c r="AF6619">
        <v>4.166666666666667</v>
      </c>
      <c r="AK6619">
        <v>6</v>
      </c>
      <c r="AN6619">
        <v>68.833340000000007</v>
      </c>
      <c r="AO6619">
        <v>0.70118409999999998</v>
      </c>
      <c r="AP6619">
        <v>-0.36913327098659698</v>
      </c>
      <c r="AQ6619">
        <v>4.449554859</v>
      </c>
      <c r="AR6619">
        <v>4.3025868005000003</v>
      </c>
      <c r="AT6619">
        <v>11</v>
      </c>
      <c r="AV6619">
        <v>0</v>
      </c>
      <c r="AW6619">
        <v>1</v>
      </c>
      <c r="AY6619">
        <v>1</v>
      </c>
      <c r="AZ6619">
        <v>53.9</v>
      </c>
      <c r="BA6619">
        <v>139.69999999999999</v>
      </c>
      <c r="BB6619">
        <v>55.4</v>
      </c>
      <c r="BC6619">
        <v>38.072358747738797</v>
      </c>
      <c r="BD6619">
        <v>59.069141780182697</v>
      </c>
      <c r="BE6619">
        <v>44.552584009999997</v>
      </c>
      <c r="BF6619">
        <v>62.424070100000002</v>
      </c>
    </row>
    <row r="6620" spans="1:58">
      <c r="A6620" t="s">
        <v>25</v>
      </c>
      <c r="B6620" t="s">
        <v>59</v>
      </c>
      <c r="C6620">
        <v>1997</v>
      </c>
      <c r="D6620">
        <f t="shared" si="505"/>
        <v>205</v>
      </c>
      <c r="E6620">
        <v>1</v>
      </c>
      <c r="F6620">
        <v>50096.972520000003</v>
      </c>
      <c r="G6620">
        <v>220176.19422599999</v>
      </c>
      <c r="H6620">
        <v>74808.097068000003</v>
      </c>
      <c r="I6620">
        <v>42537.517341999999</v>
      </c>
      <c r="J6620">
        <v>39689.251795999997</v>
      </c>
      <c r="K6620">
        <v>101854.26334600001</v>
      </c>
      <c r="L6620">
        <v>48366.729676000003</v>
      </c>
      <c r="M6620">
        <v>4.1468848313434501</v>
      </c>
      <c r="N6620">
        <v>2158010.7800440402</v>
      </c>
      <c r="O6620">
        <f>VLOOKUP(C6620,[1]pop_15p_a!$A$8:$AL$68,28,FALSE)</f>
        <v>3202219.8250548402</v>
      </c>
      <c r="Q6620">
        <f t="shared" si="504"/>
        <v>53487.533670000004</v>
      </c>
      <c r="R6620">
        <v>4395</v>
      </c>
      <c r="S6620">
        <v>4395</v>
      </c>
      <c r="U6620">
        <f t="shared" si="506"/>
        <v>25.02064056939502</v>
      </c>
      <c r="W6620">
        <v>25.2</v>
      </c>
      <c r="Y6620">
        <v>27.579000000000001</v>
      </c>
      <c r="Z6620">
        <f t="shared" si="503"/>
        <v>4.2</v>
      </c>
      <c r="AA6620">
        <v>4.2</v>
      </c>
      <c r="AB6620">
        <v>4.2</v>
      </c>
      <c r="AE6620">
        <f t="shared" si="502"/>
        <v>3.25</v>
      </c>
      <c r="AF6620">
        <v>3.25</v>
      </c>
      <c r="AK6620">
        <v>5.25</v>
      </c>
      <c r="AN6620">
        <v>69.533330000000007</v>
      </c>
      <c r="AO6620">
        <v>0.70611310000000005</v>
      </c>
      <c r="AP6620">
        <v>0.13590385469096899</v>
      </c>
      <c r="AQ6620">
        <v>4.1708927239999998</v>
      </c>
      <c r="AR6620">
        <v>4.0322644493000004</v>
      </c>
      <c r="AT6620">
        <v>11</v>
      </c>
      <c r="AV6620">
        <v>0</v>
      </c>
      <c r="AW6620">
        <v>1</v>
      </c>
      <c r="AY6620">
        <v>1</v>
      </c>
      <c r="AZ6620">
        <v>53.7</v>
      </c>
      <c r="BA6620">
        <v>142.4</v>
      </c>
      <c r="BB6620">
        <v>56</v>
      </c>
      <c r="BC6620">
        <v>38.574367042759</v>
      </c>
      <c r="BD6620">
        <v>59.413841064373301</v>
      </c>
      <c r="BE6620">
        <v>45.199821640000003</v>
      </c>
      <c r="BF6620">
        <v>63.184218870000002</v>
      </c>
    </row>
    <row r="6621" spans="1:58">
      <c r="A6621" t="s">
        <v>25</v>
      </c>
      <c r="B6621" t="s">
        <v>59</v>
      </c>
      <c r="C6621">
        <v>1997</v>
      </c>
      <c r="D6621">
        <f t="shared" si="505"/>
        <v>206</v>
      </c>
      <c r="E6621">
        <v>2</v>
      </c>
      <c r="F6621">
        <v>51247.096618000003</v>
      </c>
      <c r="G6621">
        <v>225487.225121</v>
      </c>
      <c r="H6621">
        <v>76259.190124999994</v>
      </c>
      <c r="I6621">
        <v>45168.321079000001</v>
      </c>
      <c r="J6621">
        <v>44546.586745000001</v>
      </c>
      <c r="K6621">
        <v>102779.376947</v>
      </c>
      <c r="L6621">
        <v>50229.256879</v>
      </c>
      <c r="M6621">
        <v>4.1195239882498997</v>
      </c>
      <c r="N6621">
        <v>2176837.6185292201</v>
      </c>
      <c r="O6621">
        <f>VLOOKUP(C6621,[1]pop_15p_a!$A$8:$AL$68,28,FALSE)</f>
        <v>3202219.8250548402</v>
      </c>
      <c r="Q6621">
        <f t="shared" si="504"/>
        <v>52550.120067999997</v>
      </c>
      <c r="R6621">
        <v>4400</v>
      </c>
      <c r="S6621">
        <v>4400</v>
      </c>
      <c r="U6621">
        <f t="shared" si="506"/>
        <v>25.02064056939502</v>
      </c>
      <c r="W6621">
        <v>25.2</v>
      </c>
      <c r="Y6621">
        <v>24.681000000000001</v>
      </c>
      <c r="Z6621">
        <f t="shared" si="503"/>
        <v>4.1333330000000004</v>
      </c>
      <c r="AA6621">
        <v>4.0999999999999996</v>
      </c>
      <c r="AB6621">
        <v>4.1333330000000004</v>
      </c>
      <c r="AE6621">
        <f t="shared" si="502"/>
        <v>3.25</v>
      </c>
      <c r="AF6621">
        <v>3.25</v>
      </c>
      <c r="AK6621">
        <v>5.25</v>
      </c>
      <c r="AN6621">
        <v>69.833340000000007</v>
      </c>
      <c r="AO6621">
        <v>0.71005399999999996</v>
      </c>
      <c r="AP6621">
        <v>0.13590385469096899</v>
      </c>
      <c r="AQ6621">
        <v>4.1708927239999998</v>
      </c>
      <c r="AR6621">
        <v>4.0322644493000004</v>
      </c>
      <c r="AT6621">
        <v>11</v>
      </c>
      <c r="AV6621">
        <v>0</v>
      </c>
      <c r="AW6621">
        <v>1</v>
      </c>
      <c r="AY6621">
        <v>1</v>
      </c>
      <c r="AZ6621">
        <v>53.4</v>
      </c>
      <c r="BA6621">
        <v>147</v>
      </c>
      <c r="BB6621">
        <v>57.8</v>
      </c>
      <c r="BC6621">
        <v>39.703722111634498</v>
      </c>
      <c r="BD6621">
        <v>59.866730914265801</v>
      </c>
      <c r="BE6621">
        <v>46.436814730000002</v>
      </c>
      <c r="BF6621">
        <v>63.968769799999997</v>
      </c>
    </row>
    <row r="6622" spans="1:58">
      <c r="A6622" t="s">
        <v>25</v>
      </c>
      <c r="B6622" t="s">
        <v>59</v>
      </c>
      <c r="C6622">
        <v>1997</v>
      </c>
      <c r="D6622">
        <f t="shared" si="505"/>
        <v>207</v>
      </c>
      <c r="E6622">
        <v>3</v>
      </c>
      <c r="F6622">
        <v>51087.501391999998</v>
      </c>
      <c r="G6622">
        <v>225244.79363900001</v>
      </c>
      <c r="H6622">
        <v>77014.658062000002</v>
      </c>
      <c r="I6622">
        <v>44151.613842999999</v>
      </c>
      <c r="J6622">
        <v>43468.191328000001</v>
      </c>
      <c r="K6622">
        <v>104166.220615</v>
      </c>
      <c r="L6622">
        <v>50649.017211999999</v>
      </c>
      <c r="M6622">
        <v>3.8214426155808501</v>
      </c>
      <c r="N6622">
        <v>2189242.2458810499</v>
      </c>
      <c r="O6622">
        <f>VLOOKUP(C6622,[1]pop_15p_a!$A$8:$AL$68,28,FALSE)</f>
        <v>3202219.8250548402</v>
      </c>
      <c r="Q6622">
        <f t="shared" si="504"/>
        <v>53517.203403</v>
      </c>
      <c r="R6622">
        <v>4409</v>
      </c>
      <c r="S6622">
        <v>4409</v>
      </c>
      <c r="U6622">
        <f t="shared" si="506"/>
        <v>25.02064056939502</v>
      </c>
      <c r="W6622">
        <v>25.2</v>
      </c>
      <c r="Y6622">
        <v>24.681000000000001</v>
      </c>
      <c r="Z6622">
        <f t="shared" si="503"/>
        <v>3.8333330000000001</v>
      </c>
      <c r="AA6622">
        <v>3.8</v>
      </c>
      <c r="AB6622">
        <v>3.8333330000000001</v>
      </c>
      <c r="AE6622">
        <f t="shared" si="502"/>
        <v>3.5</v>
      </c>
      <c r="AF6622">
        <v>3.5</v>
      </c>
      <c r="AK6622">
        <v>5.5</v>
      </c>
      <c r="AN6622">
        <v>69.966669999999993</v>
      </c>
      <c r="AO6622">
        <v>0.71184560000000008</v>
      </c>
      <c r="AP6622">
        <v>0.13590385469096899</v>
      </c>
      <c r="AQ6622">
        <v>4.1708927239999998</v>
      </c>
      <c r="AR6622">
        <v>4.0322644493000004</v>
      </c>
      <c r="AT6622">
        <v>11</v>
      </c>
      <c r="AV6622">
        <v>0</v>
      </c>
      <c r="AW6622">
        <v>1</v>
      </c>
      <c r="AY6622">
        <v>1</v>
      </c>
      <c r="AZ6622">
        <v>53.5</v>
      </c>
      <c r="BA6622">
        <v>147.9</v>
      </c>
      <c r="BB6622">
        <v>59.1</v>
      </c>
      <c r="BC6622">
        <v>40.869021089589303</v>
      </c>
      <c r="BD6622">
        <v>60.446400434293103</v>
      </c>
      <c r="BE6622">
        <v>47.106317019999999</v>
      </c>
      <c r="BF6622">
        <v>64.876855070000005</v>
      </c>
    </row>
    <row r="6623" spans="1:58">
      <c r="A6623" t="s">
        <v>25</v>
      </c>
      <c r="B6623" t="s">
        <v>59</v>
      </c>
      <c r="C6623">
        <v>1997</v>
      </c>
      <c r="D6623">
        <f t="shared" si="505"/>
        <v>208</v>
      </c>
      <c r="E6623">
        <v>4</v>
      </c>
      <c r="F6623">
        <v>51727.215707000003</v>
      </c>
      <c r="G6623">
        <v>228427.38456000001</v>
      </c>
      <c r="H6623">
        <v>77965.663362000007</v>
      </c>
      <c r="I6623">
        <v>44800.376499999998</v>
      </c>
      <c r="J6623">
        <v>44518.888855999998</v>
      </c>
      <c r="K6623">
        <v>102750.441311</v>
      </c>
      <c r="L6623">
        <v>51317.430024000001</v>
      </c>
      <c r="M6623">
        <v>3.4975909430619301</v>
      </c>
      <c r="N6623">
        <v>2204303.3571347101</v>
      </c>
      <c r="O6623">
        <f>VLOOKUP(C6623,[1]pop_15p_a!$A$8:$AL$68,28,FALSE)</f>
        <v>3202219.8250548402</v>
      </c>
      <c r="Q6623">
        <f t="shared" si="504"/>
        <v>51433.011287000001</v>
      </c>
      <c r="R6623">
        <v>4416</v>
      </c>
      <c r="S6623">
        <v>4416</v>
      </c>
      <c r="U6623">
        <f t="shared" si="506"/>
        <v>25.02064056939502</v>
      </c>
      <c r="W6623">
        <v>25.2</v>
      </c>
      <c r="Y6623">
        <v>24.681000000000001</v>
      </c>
      <c r="Z6623">
        <f t="shared" si="503"/>
        <v>3.4666670000000002</v>
      </c>
      <c r="AA6623">
        <v>3.5</v>
      </c>
      <c r="AB6623">
        <v>3.4666670000000002</v>
      </c>
      <c r="AE6623">
        <f t="shared" si="502"/>
        <v>3.5</v>
      </c>
      <c r="AF6623">
        <v>3.5</v>
      </c>
      <c r="AK6623">
        <v>5.5</v>
      </c>
      <c r="AN6623">
        <v>70.366669999999999</v>
      </c>
      <c r="AO6623">
        <v>0.71652720000000003</v>
      </c>
      <c r="AP6623">
        <v>0.13590385469096899</v>
      </c>
      <c r="AQ6623">
        <v>4.1708927239999998</v>
      </c>
      <c r="AR6623">
        <v>4.0322644493000004</v>
      </c>
      <c r="AT6623">
        <v>11</v>
      </c>
      <c r="AV6623">
        <v>0</v>
      </c>
      <c r="AW6623">
        <v>1</v>
      </c>
      <c r="AY6623">
        <v>1</v>
      </c>
      <c r="AZ6623">
        <v>53.8</v>
      </c>
      <c r="BA6623">
        <v>150.6</v>
      </c>
      <c r="BB6623">
        <v>60</v>
      </c>
      <c r="BC6623">
        <v>41.728882603784697</v>
      </c>
      <c r="BD6623">
        <v>60.893109363896201</v>
      </c>
      <c r="BE6623">
        <v>48.238902189999997</v>
      </c>
      <c r="BF6623">
        <v>65.563628390000005</v>
      </c>
    </row>
    <row r="6624" spans="1:58">
      <c r="A6624" t="s">
        <v>25</v>
      </c>
      <c r="B6624" t="s">
        <v>59</v>
      </c>
      <c r="C6624">
        <v>1998</v>
      </c>
      <c r="D6624">
        <f t="shared" si="505"/>
        <v>209</v>
      </c>
      <c r="E6624">
        <v>1</v>
      </c>
      <c r="F6624">
        <v>52178.949108000001</v>
      </c>
      <c r="G6624">
        <v>230630.95505700001</v>
      </c>
      <c r="H6624">
        <v>77763.646204000004</v>
      </c>
      <c r="I6624">
        <v>45082.235932000003</v>
      </c>
      <c r="J6624">
        <v>45015.264171000003</v>
      </c>
      <c r="K6624">
        <v>108321.37785800001</v>
      </c>
      <c r="L6624">
        <v>54540.446703000001</v>
      </c>
      <c r="M6624">
        <v>3.2470513043492302</v>
      </c>
      <c r="N6624">
        <v>2222263.9709167802</v>
      </c>
      <c r="O6624">
        <f>VLOOKUP(C6624,[1]pop_15p_a!$A$8:$AL$68,28,FALSE)</f>
        <v>3213405.1710284101</v>
      </c>
      <c r="Q6624">
        <f t="shared" si="504"/>
        <v>53780.931155000006</v>
      </c>
      <c r="R6624">
        <v>4420</v>
      </c>
      <c r="S6624">
        <v>4420</v>
      </c>
      <c r="U6624">
        <f t="shared" si="506"/>
        <v>22.737010676156583</v>
      </c>
      <c r="W6624">
        <v>22.9</v>
      </c>
      <c r="Y6624">
        <v>24.681000000000001</v>
      </c>
      <c r="Z6624">
        <f t="shared" si="503"/>
        <v>3.266667</v>
      </c>
      <c r="AA6624">
        <v>3.3</v>
      </c>
      <c r="AB6624">
        <v>3.266667</v>
      </c>
      <c r="AE6624">
        <f t="shared" si="502"/>
        <v>3.5833333333333335</v>
      </c>
      <c r="AF6624">
        <v>3.5833333333333335</v>
      </c>
      <c r="AK6624">
        <v>5.75</v>
      </c>
      <c r="AN6624">
        <v>71.033330000000007</v>
      </c>
      <c r="AO6624">
        <v>0.72177210000000003</v>
      </c>
      <c r="AP6624">
        <v>0.64271653841018095</v>
      </c>
      <c r="AQ6624">
        <v>3.9066250944999998</v>
      </c>
      <c r="AR6624">
        <v>3.7209681618000001</v>
      </c>
      <c r="AT6624">
        <v>11</v>
      </c>
      <c r="AV6624">
        <v>0</v>
      </c>
      <c r="AW6624">
        <v>1</v>
      </c>
      <c r="AY6624">
        <v>1</v>
      </c>
      <c r="AZ6624">
        <v>54.2</v>
      </c>
      <c r="BA6624">
        <v>154.6</v>
      </c>
      <c r="BB6624">
        <v>61.6</v>
      </c>
      <c r="BC6624">
        <v>43.315432544802903</v>
      </c>
      <c r="BD6624">
        <v>61.116835462930901</v>
      </c>
      <c r="BE6624">
        <v>49.983496940000002</v>
      </c>
      <c r="BF6624">
        <v>66.894291449999997</v>
      </c>
    </row>
    <row r="6625" spans="1:58">
      <c r="A6625" t="s">
        <v>25</v>
      </c>
      <c r="B6625" t="s">
        <v>59</v>
      </c>
      <c r="C6625">
        <v>1998</v>
      </c>
      <c r="D6625">
        <f t="shared" si="505"/>
        <v>210</v>
      </c>
      <c r="E6625">
        <v>2</v>
      </c>
      <c r="F6625">
        <v>52686.753556000003</v>
      </c>
      <c r="G6625">
        <v>233244.25799400001</v>
      </c>
      <c r="H6625">
        <v>79596.666039000003</v>
      </c>
      <c r="I6625">
        <v>45695.245484999999</v>
      </c>
      <c r="J6625">
        <v>46720.142089000001</v>
      </c>
      <c r="K6625">
        <v>105037.18324</v>
      </c>
      <c r="L6625">
        <v>53921.545951</v>
      </c>
      <c r="M6625">
        <v>3.2398517753956302</v>
      </c>
      <c r="N6625">
        <v>2233945.4601409398</v>
      </c>
      <c r="O6625">
        <f>VLOOKUP(C6625,[1]pop_15p_a!$A$8:$AL$68,28,FALSE)</f>
        <v>3213405.1710284101</v>
      </c>
      <c r="Q6625">
        <f t="shared" si="504"/>
        <v>51115.637288999998</v>
      </c>
      <c r="R6625">
        <v>4427</v>
      </c>
      <c r="S6625">
        <v>4427</v>
      </c>
      <c r="U6625">
        <f t="shared" si="506"/>
        <v>22.737010676156583</v>
      </c>
      <c r="W6625">
        <v>22.9</v>
      </c>
      <c r="Y6625">
        <v>22.248999999999999</v>
      </c>
      <c r="Z6625">
        <f t="shared" si="503"/>
        <v>3.3333330000000001</v>
      </c>
      <c r="AA6625">
        <v>3.3</v>
      </c>
      <c r="AB6625">
        <v>3.3333330000000001</v>
      </c>
      <c r="AE6625">
        <f t="shared" si="502"/>
        <v>4.166666666666667</v>
      </c>
      <c r="AF6625">
        <v>4.166666666666667</v>
      </c>
      <c r="AK6625">
        <v>6.5</v>
      </c>
      <c r="AN6625">
        <v>71.400000000000006</v>
      </c>
      <c r="AO6625">
        <v>0.72703239999999991</v>
      </c>
      <c r="AP6625">
        <v>0.64271653841018095</v>
      </c>
      <c r="AQ6625">
        <v>3.9066250944999998</v>
      </c>
      <c r="AR6625">
        <v>3.7209681618000001</v>
      </c>
      <c r="AT6625">
        <v>11</v>
      </c>
      <c r="AV6625">
        <v>0</v>
      </c>
      <c r="AW6625">
        <v>1</v>
      </c>
      <c r="AY6625">
        <v>1</v>
      </c>
      <c r="AZ6625">
        <v>55.3</v>
      </c>
      <c r="BA6625">
        <v>161.1</v>
      </c>
      <c r="BB6625">
        <v>63.3</v>
      </c>
      <c r="BC6625">
        <v>44.042906856905603</v>
      </c>
      <c r="BD6625">
        <v>61.398091928694598</v>
      </c>
      <c r="BE6625">
        <v>50.989671020000003</v>
      </c>
      <c r="BF6625">
        <v>67.094846950000004</v>
      </c>
    </row>
    <row r="6626" spans="1:58">
      <c r="A6626" t="s">
        <v>25</v>
      </c>
      <c r="B6626" t="s">
        <v>59</v>
      </c>
      <c r="C6626">
        <v>1998</v>
      </c>
      <c r="D6626">
        <f t="shared" si="505"/>
        <v>211</v>
      </c>
      <c r="E6626">
        <v>3</v>
      </c>
      <c r="F6626">
        <v>51636.825854000002</v>
      </c>
      <c r="G6626">
        <v>229060.95948699999</v>
      </c>
      <c r="H6626">
        <v>78878.552217000004</v>
      </c>
      <c r="I6626">
        <v>45848.671432000003</v>
      </c>
      <c r="J6626">
        <v>49043.120253000001</v>
      </c>
      <c r="K6626">
        <v>99843.236686000004</v>
      </c>
      <c r="L6626">
        <v>54150.175170000002</v>
      </c>
      <c r="M6626">
        <v>3.0356156733763</v>
      </c>
      <c r="N6626">
        <v>2237477.7642863099</v>
      </c>
      <c r="O6626">
        <f>VLOOKUP(C6626,[1]pop_15p_a!$A$8:$AL$68,28,FALSE)</f>
        <v>3213405.1710284101</v>
      </c>
      <c r="Q6626">
        <f t="shared" si="504"/>
        <v>45693.061516000002</v>
      </c>
      <c r="R6626">
        <f>S6626</f>
        <v>4436</v>
      </c>
      <c r="S6626">
        <v>4436</v>
      </c>
      <c r="U6626">
        <f t="shared" si="506"/>
        <v>22.737010676156583</v>
      </c>
      <c r="W6626">
        <v>22.9</v>
      </c>
      <c r="Y6626">
        <v>22.248999999999999</v>
      </c>
      <c r="Z6626">
        <f t="shared" si="503"/>
        <v>3</v>
      </c>
      <c r="AA6626">
        <v>3</v>
      </c>
      <c r="AB6626">
        <v>3</v>
      </c>
      <c r="AE6626">
        <f t="shared" si="502"/>
        <v>7</v>
      </c>
      <c r="AF6626">
        <v>7</v>
      </c>
      <c r="AK6626">
        <v>10</v>
      </c>
      <c r="AN6626">
        <v>71.566670000000002</v>
      </c>
      <c r="AO6626">
        <v>0.72777400000000003</v>
      </c>
      <c r="AP6626">
        <v>0.64271653841018095</v>
      </c>
      <c r="AQ6626">
        <v>3.9066250944999998</v>
      </c>
      <c r="AR6626">
        <v>3.7209681618000001</v>
      </c>
      <c r="AT6626">
        <v>11</v>
      </c>
      <c r="AV6626">
        <v>0</v>
      </c>
      <c r="AW6626">
        <v>1</v>
      </c>
      <c r="AY6626">
        <v>1</v>
      </c>
      <c r="AZ6626">
        <v>55.8</v>
      </c>
      <c r="BA6626">
        <v>162.4</v>
      </c>
      <c r="BB6626">
        <v>64</v>
      </c>
      <c r="BC6626">
        <v>43.870372304992799</v>
      </c>
      <c r="BD6626">
        <v>61.733865574076297</v>
      </c>
      <c r="BE6626">
        <v>51.403521329999997</v>
      </c>
      <c r="BF6626">
        <v>66.582449339999997</v>
      </c>
    </row>
    <row r="6627" spans="1:58">
      <c r="A6627" t="s">
        <v>25</v>
      </c>
      <c r="B6627" t="s">
        <v>59</v>
      </c>
      <c r="C6627">
        <v>1998</v>
      </c>
      <c r="D6627">
        <f t="shared" si="505"/>
        <v>212</v>
      </c>
      <c r="E6627">
        <v>4</v>
      </c>
      <c r="F6627">
        <v>51795.827552000002</v>
      </c>
      <c r="G6627">
        <v>230232.45346799999</v>
      </c>
      <c r="H6627">
        <v>78686.064171000005</v>
      </c>
      <c r="I6627">
        <v>46240.914236999997</v>
      </c>
      <c r="J6627">
        <v>52534.51197</v>
      </c>
      <c r="K6627">
        <v>100688.57060599999</v>
      </c>
      <c r="L6627">
        <v>55726.551789999998</v>
      </c>
      <c r="M6627">
        <v>2.7904877402381101</v>
      </c>
      <c r="N6627">
        <v>2245274.3571263901</v>
      </c>
      <c r="O6627">
        <f>VLOOKUP(C6627,[1]pop_15p_a!$A$8:$AL$68,28,FALSE)</f>
        <v>3213405.1710284101</v>
      </c>
      <c r="Q6627">
        <f t="shared" si="504"/>
        <v>44962.018815999996</v>
      </c>
      <c r="R6627">
        <f t="shared" ref="R6627:R6690" si="507">S6627</f>
        <v>4445</v>
      </c>
      <c r="S6627">
        <v>4445</v>
      </c>
      <c r="U6627">
        <f t="shared" si="506"/>
        <v>22.737010676156583</v>
      </c>
      <c r="W6627">
        <v>22.9</v>
      </c>
      <c r="Y6627">
        <v>22.248999999999999</v>
      </c>
      <c r="Z6627">
        <f t="shared" si="503"/>
        <v>2.8</v>
      </c>
      <c r="AA6627">
        <v>2.8</v>
      </c>
      <c r="AB6627">
        <v>2.8</v>
      </c>
      <c r="AE6627">
        <f t="shared" si="502"/>
        <v>8</v>
      </c>
      <c r="AF6627">
        <v>8</v>
      </c>
      <c r="AK6627">
        <v>10</v>
      </c>
      <c r="AN6627">
        <v>72</v>
      </c>
      <c r="AO6627">
        <v>0.73326239999999998</v>
      </c>
      <c r="AP6627">
        <v>0.64271653841018095</v>
      </c>
      <c r="AQ6627">
        <v>3.9066250944999998</v>
      </c>
      <c r="AR6627">
        <v>3.7209681618000001</v>
      </c>
      <c r="AT6627">
        <v>11</v>
      </c>
      <c r="AV6627">
        <v>0</v>
      </c>
      <c r="AW6627">
        <v>1</v>
      </c>
      <c r="AY6627">
        <v>1</v>
      </c>
      <c r="AZ6627">
        <v>56.3</v>
      </c>
      <c r="BA6627">
        <v>165.3</v>
      </c>
      <c r="BB6627">
        <v>63.8</v>
      </c>
      <c r="BC6627">
        <v>43.1191283951202</v>
      </c>
      <c r="BD6627">
        <v>62.005099234297099</v>
      </c>
      <c r="BE6627">
        <v>50.665789770000004</v>
      </c>
      <c r="BF6627">
        <v>64.926522919999996</v>
      </c>
    </row>
    <row r="6628" spans="1:58">
      <c r="A6628" t="s">
        <v>25</v>
      </c>
      <c r="B6628" t="s">
        <v>59</v>
      </c>
      <c r="C6628">
        <v>1999</v>
      </c>
      <c r="D6628">
        <f t="shared" si="505"/>
        <v>213</v>
      </c>
      <c r="E6628">
        <v>1</v>
      </c>
      <c r="F6628">
        <v>52135.191180000002</v>
      </c>
      <c r="G6628">
        <v>231897.330368</v>
      </c>
      <c r="H6628">
        <v>81498.676638999998</v>
      </c>
      <c r="I6628">
        <v>46578.659591000003</v>
      </c>
      <c r="J6628">
        <v>42489.289642000003</v>
      </c>
      <c r="K6628">
        <v>102175.448899</v>
      </c>
      <c r="L6628">
        <v>52551.590935</v>
      </c>
      <c r="M6628">
        <v>2.7737703587071398</v>
      </c>
      <c r="N6628">
        <v>2243227.26425752</v>
      </c>
      <c r="O6628">
        <f>VLOOKUP(C6628,[1]pop_15p_a!$A$8:$AL$68,28,FALSE)</f>
        <v>3228890.4984117402</v>
      </c>
      <c r="Q6628">
        <f t="shared" si="504"/>
        <v>49623.857963999995</v>
      </c>
      <c r="R6628">
        <f t="shared" si="507"/>
        <v>4448</v>
      </c>
      <c r="S6628">
        <v>4448</v>
      </c>
      <c r="U6628">
        <f t="shared" si="506"/>
        <v>24.127046263345196</v>
      </c>
      <c r="W6628">
        <v>24.3</v>
      </c>
      <c r="Y6628">
        <v>22.248999999999999</v>
      </c>
      <c r="Z6628">
        <f t="shared" si="503"/>
        <v>2.766667</v>
      </c>
      <c r="AA6628">
        <v>2.7</v>
      </c>
      <c r="AB6628">
        <v>2.766667</v>
      </c>
      <c r="AE6628">
        <f t="shared" si="502"/>
        <v>7.333333333333333</v>
      </c>
      <c r="AF6628">
        <v>7.333333333333333</v>
      </c>
      <c r="AK6628">
        <v>9</v>
      </c>
      <c r="AN6628">
        <v>72.633330000000001</v>
      </c>
      <c r="AO6628">
        <v>0.73796419999999996</v>
      </c>
      <c r="AP6628">
        <v>0.54818431259575395</v>
      </c>
      <c r="AQ6628">
        <v>3.7977575997500002</v>
      </c>
      <c r="AR6628">
        <v>3.6296296115</v>
      </c>
      <c r="AT6628">
        <v>11</v>
      </c>
      <c r="AV6628">
        <v>0</v>
      </c>
      <c r="AW6628">
        <v>1</v>
      </c>
      <c r="AY6628">
        <v>1</v>
      </c>
      <c r="AZ6628">
        <v>56.5</v>
      </c>
      <c r="BA6628">
        <v>168</v>
      </c>
      <c r="BB6628">
        <v>64.5</v>
      </c>
      <c r="BC6628">
        <v>44.962605013933398</v>
      </c>
      <c r="BD6628">
        <v>62.352326603163</v>
      </c>
      <c r="BE6628">
        <v>51.901997489999999</v>
      </c>
      <c r="BF6628">
        <v>67.578325989999996</v>
      </c>
    </row>
    <row r="6629" spans="1:58">
      <c r="A6629" t="s">
        <v>25</v>
      </c>
      <c r="B6629" t="s">
        <v>59</v>
      </c>
      <c r="C6629">
        <v>1999</v>
      </c>
      <c r="D6629">
        <f t="shared" si="505"/>
        <v>214</v>
      </c>
      <c r="E6629">
        <v>2</v>
      </c>
      <c r="F6629">
        <v>52077.004551999999</v>
      </c>
      <c r="G6629">
        <v>232003.05528</v>
      </c>
      <c r="H6629">
        <v>80377.671994999997</v>
      </c>
      <c r="I6629">
        <v>47069.136657000003</v>
      </c>
      <c r="J6629">
        <v>45377.158949999997</v>
      </c>
      <c r="K6629">
        <v>105420.787092</v>
      </c>
      <c r="L6629">
        <v>53132.265463000003</v>
      </c>
      <c r="M6629">
        <v>2.94260154656248</v>
      </c>
      <c r="N6629">
        <v>2242758.19578047</v>
      </c>
      <c r="O6629">
        <f>VLOOKUP(C6629,[1]pop_15p_a!$A$8:$AL$68,28,FALSE)</f>
        <v>3228890.4984117402</v>
      </c>
      <c r="Q6629">
        <f t="shared" si="504"/>
        <v>52288.521628999995</v>
      </c>
      <c r="R6629">
        <f t="shared" si="507"/>
        <v>4455</v>
      </c>
      <c r="S6629">
        <v>4455</v>
      </c>
      <c r="U6629">
        <f t="shared" ref="U6629:U6630" si="508">U6630*W6629/W6630</f>
        <v>24.127046263345196</v>
      </c>
      <c r="W6629">
        <v>24.3</v>
      </c>
      <c r="Y6629">
        <v>20.866</v>
      </c>
      <c r="Z6629">
        <f t="shared" si="503"/>
        <v>2.8666670000000001</v>
      </c>
      <c r="AA6629">
        <v>2.9</v>
      </c>
      <c r="AB6629">
        <v>2.8666670000000001</v>
      </c>
      <c r="AE6629">
        <f t="shared" si="502"/>
        <v>6.333333333333333</v>
      </c>
      <c r="AF6629">
        <v>6.333333333333333</v>
      </c>
      <c r="AK6629">
        <v>8</v>
      </c>
      <c r="AN6629">
        <v>73.166659999999993</v>
      </c>
      <c r="AO6629">
        <v>0.74446349999999994</v>
      </c>
      <c r="AP6629">
        <v>0.54818431259575395</v>
      </c>
      <c r="AQ6629">
        <v>3.7977575997500002</v>
      </c>
      <c r="AR6629">
        <v>3.6296296115</v>
      </c>
      <c r="AT6629">
        <v>11</v>
      </c>
      <c r="AV6629">
        <v>0</v>
      </c>
      <c r="AW6629">
        <v>1</v>
      </c>
      <c r="AY6629">
        <v>1</v>
      </c>
      <c r="AZ6629">
        <v>56.9</v>
      </c>
      <c r="BA6629">
        <v>169.2</v>
      </c>
      <c r="BB6629">
        <v>65.8</v>
      </c>
      <c r="BC6629">
        <v>46.496879466128199</v>
      </c>
      <c r="BD6629">
        <v>63.197838303274303</v>
      </c>
      <c r="BE6629">
        <v>53.417167939999999</v>
      </c>
      <c r="BF6629">
        <v>69.045750440000006</v>
      </c>
    </row>
    <row r="6630" spans="1:58">
      <c r="A6630" t="s">
        <v>25</v>
      </c>
      <c r="B6630" t="s">
        <v>59</v>
      </c>
      <c r="C6630">
        <v>1999</v>
      </c>
      <c r="D6630">
        <f t="shared" si="505"/>
        <v>215</v>
      </c>
      <c r="E6630">
        <v>3</v>
      </c>
      <c r="F6630">
        <v>53004.246873999997</v>
      </c>
      <c r="G6630">
        <v>236769.97078800001</v>
      </c>
      <c r="H6630">
        <v>81909.571914999993</v>
      </c>
      <c r="I6630">
        <v>47167.023799000002</v>
      </c>
      <c r="J6630">
        <v>46305.402655999998</v>
      </c>
      <c r="K6630">
        <v>107641.803793</v>
      </c>
      <c r="L6630">
        <v>54441.422581999999</v>
      </c>
      <c r="M6630">
        <v>3.15306125502488</v>
      </c>
      <c r="N6630">
        <v>2243221.6963843801</v>
      </c>
      <c r="O6630">
        <f>VLOOKUP(C6630,[1]pop_15p_a!$A$8:$AL$68,28,FALSE)</f>
        <v>3228890.4984117402</v>
      </c>
      <c r="Q6630">
        <f t="shared" si="504"/>
        <v>53200.381211</v>
      </c>
      <c r="R6630">
        <f t="shared" si="507"/>
        <v>4467</v>
      </c>
      <c r="S6630">
        <v>4467</v>
      </c>
      <c r="U6630">
        <f t="shared" si="508"/>
        <v>24.127046263345196</v>
      </c>
      <c r="W6630">
        <v>24.3</v>
      </c>
      <c r="Y6630">
        <v>20.866</v>
      </c>
      <c r="Z6630">
        <f t="shared" si="503"/>
        <v>3.1333329999999999</v>
      </c>
      <c r="AA6630">
        <v>3.1</v>
      </c>
      <c r="AB6630">
        <v>3.1333329999999999</v>
      </c>
      <c r="AE6630">
        <f t="shared" si="502"/>
        <v>5.833333333333333</v>
      </c>
      <c r="AF6630">
        <v>5.833333333333333</v>
      </c>
      <c r="AK6630">
        <v>7.5</v>
      </c>
      <c r="AN6630">
        <v>73.033330000000007</v>
      </c>
      <c r="AO6630">
        <v>0.74223899999999998</v>
      </c>
      <c r="AP6630">
        <v>0.54818431259575395</v>
      </c>
      <c r="AQ6630">
        <v>3.7977575997500002</v>
      </c>
      <c r="AR6630">
        <v>3.6296296115</v>
      </c>
      <c r="AT6630">
        <v>11</v>
      </c>
      <c r="AV6630">
        <v>0</v>
      </c>
      <c r="AW6630">
        <v>1</v>
      </c>
      <c r="AY6630">
        <v>1</v>
      </c>
      <c r="AZ6630">
        <v>56.8</v>
      </c>
      <c r="BA6630">
        <v>166</v>
      </c>
      <c r="BB6630">
        <v>65.8</v>
      </c>
      <c r="BC6630">
        <v>48.237475181335199</v>
      </c>
      <c r="BD6630">
        <v>63.484139392100097</v>
      </c>
      <c r="BE6630">
        <v>55.758675050000001</v>
      </c>
      <c r="BF6630">
        <v>71.982971849999998</v>
      </c>
    </row>
    <row r="6631" spans="1:58">
      <c r="A6631" t="s">
        <v>25</v>
      </c>
      <c r="B6631" t="s">
        <v>59</v>
      </c>
      <c r="C6631">
        <v>1999</v>
      </c>
      <c r="D6631">
        <f t="shared" si="505"/>
        <v>216</v>
      </c>
      <c r="E6631">
        <v>4</v>
      </c>
      <c r="F6631">
        <v>53807.704291000002</v>
      </c>
      <c r="G6631">
        <v>240843.28440599999</v>
      </c>
      <c r="H6631">
        <v>83098.423830999993</v>
      </c>
      <c r="I6631">
        <v>47505.463387999996</v>
      </c>
      <c r="J6631">
        <v>49462.233036999998</v>
      </c>
      <c r="K6631">
        <v>110362.993619</v>
      </c>
      <c r="L6631">
        <v>54664.226853</v>
      </c>
      <c r="M6631">
        <v>3.45634803532249</v>
      </c>
      <c r="N6631">
        <v>2250760.5036499202</v>
      </c>
      <c r="O6631">
        <f>VLOOKUP(C6631,[1]pop_15p_a!$A$8:$AL$68,28,FALSE)</f>
        <v>3228890.4984117402</v>
      </c>
      <c r="Q6631">
        <f t="shared" si="504"/>
        <v>55698.766766000001</v>
      </c>
      <c r="R6631">
        <f t="shared" si="507"/>
        <v>4476</v>
      </c>
      <c r="S6631">
        <v>4476</v>
      </c>
      <c r="U6631">
        <f>U6635*W6631/W6632</f>
        <v>24.127046263345196</v>
      </c>
      <c r="W6631">
        <v>24.3</v>
      </c>
      <c r="Y6631">
        <v>20.866</v>
      </c>
      <c r="Z6631">
        <f t="shared" si="503"/>
        <v>3.4</v>
      </c>
      <c r="AA6631">
        <v>3.4</v>
      </c>
      <c r="AB6631">
        <v>3.4</v>
      </c>
      <c r="AE6631">
        <f t="shared" si="502"/>
        <v>5.5</v>
      </c>
      <c r="AF6631">
        <v>5.5</v>
      </c>
      <c r="AK6631">
        <v>7.5</v>
      </c>
      <c r="AN6631">
        <v>73.933329999999998</v>
      </c>
      <c r="AO6631">
        <v>0.74957530000000006</v>
      </c>
      <c r="AP6631">
        <v>0.54818431259575395</v>
      </c>
      <c r="AQ6631">
        <v>3.7977575997500002</v>
      </c>
      <c r="AR6631">
        <v>3.6296296115</v>
      </c>
      <c r="AT6631">
        <v>11</v>
      </c>
      <c r="AV6631">
        <v>0</v>
      </c>
      <c r="AW6631">
        <v>1</v>
      </c>
      <c r="AY6631">
        <v>1</v>
      </c>
      <c r="AZ6631">
        <v>56.2</v>
      </c>
      <c r="BA6631">
        <v>164.5</v>
      </c>
      <c r="BB6631">
        <v>64.8</v>
      </c>
      <c r="BC6631">
        <v>50.2120988933858</v>
      </c>
      <c r="BD6631">
        <v>64.086831316286506</v>
      </c>
      <c r="BE6631">
        <v>58.335972900000002</v>
      </c>
      <c r="BF6631">
        <v>74.447802870000004</v>
      </c>
    </row>
    <row r="6632" spans="1:58">
      <c r="A6632" t="s">
        <v>25</v>
      </c>
      <c r="B6632" t="s">
        <v>59</v>
      </c>
      <c r="C6632">
        <v>2000</v>
      </c>
      <c r="D6632">
        <f t="shared" si="505"/>
        <v>217</v>
      </c>
      <c r="E6632">
        <v>1</v>
      </c>
      <c r="F6632">
        <v>54530.000957999997</v>
      </c>
      <c r="G6632">
        <v>244403.46429599999</v>
      </c>
      <c r="H6632">
        <v>84223.240120000002</v>
      </c>
      <c r="I6632">
        <v>48226.426491999999</v>
      </c>
      <c r="J6632">
        <v>45617.693243000002</v>
      </c>
      <c r="K6632">
        <v>109048.075673</v>
      </c>
      <c r="L6632">
        <v>55907.125185999997</v>
      </c>
      <c r="M6632">
        <v>3.4322302613106501</v>
      </c>
      <c r="N6632">
        <v>2245654.1594235799</v>
      </c>
      <c r="O6632">
        <f>VLOOKUP(C6632,[1]pop_15p_a!$A$8:$AL$68,28,FALSE)</f>
        <v>3243760.0880746702</v>
      </c>
      <c r="Q6632">
        <f t="shared" si="504"/>
        <v>53140.950487000002</v>
      </c>
      <c r="R6632">
        <f t="shared" si="507"/>
        <v>4482</v>
      </c>
      <c r="S6632">
        <v>4482</v>
      </c>
      <c r="U6632">
        <f>V6632</f>
        <v>23.3</v>
      </c>
      <c r="V6632">
        <v>23.3</v>
      </c>
      <c r="W6632">
        <v>28.1</v>
      </c>
      <c r="Y6632">
        <v>20.866</v>
      </c>
      <c r="Z6632">
        <f t="shared" si="503"/>
        <v>3.3666670000000001</v>
      </c>
      <c r="AA6632">
        <v>3.4</v>
      </c>
      <c r="AB6632">
        <v>3.3666670000000001</v>
      </c>
      <c r="AE6632">
        <f t="shared" si="502"/>
        <v>5.5</v>
      </c>
      <c r="AF6632">
        <v>5.5</v>
      </c>
      <c r="AK6632">
        <v>7.5</v>
      </c>
      <c r="AN6632">
        <v>74.733329999999995</v>
      </c>
      <c r="AO6632">
        <v>0.75466960000000005</v>
      </c>
      <c r="AP6632">
        <v>0.22708609928259699</v>
      </c>
      <c r="AQ6632">
        <v>3.7757181234999999</v>
      </c>
      <c r="AR6632">
        <v>3.5580936715</v>
      </c>
      <c r="AT6632">
        <v>11</v>
      </c>
      <c r="AV6632">
        <v>0</v>
      </c>
      <c r="AW6632">
        <v>1</v>
      </c>
      <c r="AY6632">
        <v>1</v>
      </c>
      <c r="AZ6632">
        <v>54.4</v>
      </c>
      <c r="BA6632">
        <v>161.30000000000001</v>
      </c>
      <c r="BB6632">
        <v>63.6</v>
      </c>
      <c r="BC6632">
        <v>51.976006689061499</v>
      </c>
      <c r="BD6632">
        <v>64.876512723848904</v>
      </c>
      <c r="BE6632">
        <v>60.248128559999998</v>
      </c>
      <c r="BF6632">
        <v>75.652726729999998</v>
      </c>
    </row>
    <row r="6633" spans="1:58">
      <c r="A6633" t="s">
        <v>25</v>
      </c>
      <c r="B6633" t="s">
        <v>59</v>
      </c>
      <c r="C6633">
        <v>2000</v>
      </c>
      <c r="D6633">
        <f t="shared" si="505"/>
        <v>218</v>
      </c>
      <c r="E6633">
        <v>2</v>
      </c>
      <c r="F6633">
        <v>53658.694318000002</v>
      </c>
      <c r="G6633">
        <v>240873.87879399999</v>
      </c>
      <c r="H6633">
        <v>85638.122554000001</v>
      </c>
      <c r="I6633">
        <v>47773.438118999999</v>
      </c>
      <c r="J6633">
        <v>44938.001641000003</v>
      </c>
      <c r="K6633">
        <v>107940.254204</v>
      </c>
      <c r="L6633">
        <v>55056.318681999997</v>
      </c>
      <c r="M6633">
        <v>3.2692520736428299</v>
      </c>
      <c r="N6633">
        <v>2259427.72312338</v>
      </c>
      <c r="O6633">
        <f>VLOOKUP(C6633,[1]pop_15p_a!$A$8:$AL$68,28,FALSE)</f>
        <v>3243760.0880746702</v>
      </c>
      <c r="Q6633">
        <f t="shared" si="504"/>
        <v>52883.935522</v>
      </c>
      <c r="R6633">
        <f t="shared" si="507"/>
        <v>4489</v>
      </c>
      <c r="S6633">
        <v>4489</v>
      </c>
      <c r="U6633">
        <f t="shared" ref="U6633:U6696" si="509">V6633</f>
        <v>22.8</v>
      </c>
      <c r="V6633">
        <v>22.8</v>
      </c>
      <c r="W6633">
        <v>28.1</v>
      </c>
      <c r="Y6633">
        <v>19.303000000000001</v>
      </c>
      <c r="Z6633">
        <f t="shared" si="503"/>
        <v>3.0666669999999998</v>
      </c>
      <c r="AA6633">
        <v>3.1</v>
      </c>
      <c r="AB6633">
        <v>3.0666669999999998</v>
      </c>
      <c r="AE6633">
        <f t="shared" si="502"/>
        <v>5.916666666666667</v>
      </c>
      <c r="AF6633">
        <v>5.916666666666667</v>
      </c>
      <c r="AK6633">
        <v>8.25</v>
      </c>
      <c r="AN6633">
        <v>75.3</v>
      </c>
      <c r="AO6633">
        <v>0.76092870000000001</v>
      </c>
      <c r="AP6633">
        <v>0.22708609928259699</v>
      </c>
      <c r="AQ6633">
        <v>3.7757181234999999</v>
      </c>
      <c r="AR6633">
        <v>3.5580936715</v>
      </c>
      <c r="AT6633">
        <v>11</v>
      </c>
      <c r="AV6633">
        <v>0</v>
      </c>
      <c r="AW6633">
        <v>1</v>
      </c>
      <c r="AY6633">
        <v>1</v>
      </c>
      <c r="AZ6633">
        <v>53.8</v>
      </c>
      <c r="BA6633">
        <v>160.1</v>
      </c>
      <c r="BB6633">
        <v>63.9</v>
      </c>
      <c r="BC6633">
        <v>54.122311426933699</v>
      </c>
      <c r="BD6633">
        <v>65.341541259056797</v>
      </c>
      <c r="BE6633">
        <v>61.848910689999997</v>
      </c>
      <c r="BF6633">
        <v>77.570380580000005</v>
      </c>
    </row>
    <row r="6634" spans="1:58">
      <c r="A6634" t="s">
        <v>25</v>
      </c>
      <c r="B6634" t="s">
        <v>59</v>
      </c>
      <c r="C6634">
        <v>2000</v>
      </c>
      <c r="D6634">
        <f t="shared" si="505"/>
        <v>219</v>
      </c>
      <c r="E6634">
        <v>3</v>
      </c>
      <c r="F6634">
        <v>54083.043131999999</v>
      </c>
      <c r="G6634">
        <v>243211.44496600001</v>
      </c>
      <c r="H6634">
        <v>85635.835567000002</v>
      </c>
      <c r="I6634">
        <v>48044.189789999997</v>
      </c>
      <c r="J6634">
        <v>43127.069966000003</v>
      </c>
      <c r="K6634">
        <v>110552.728714</v>
      </c>
      <c r="L6634">
        <v>54093.745984000001</v>
      </c>
      <c r="M6634">
        <v>3.3539996490225699</v>
      </c>
      <c r="N6634">
        <v>2258293.7320658201</v>
      </c>
      <c r="O6634">
        <f>VLOOKUP(C6634,[1]pop_15p_a!$A$8:$AL$68,28,FALSE)</f>
        <v>3243760.0880746702</v>
      </c>
      <c r="Q6634">
        <f t="shared" si="504"/>
        <v>56458.982729999996</v>
      </c>
      <c r="R6634">
        <f t="shared" si="507"/>
        <v>4497</v>
      </c>
      <c r="S6634">
        <v>4497</v>
      </c>
      <c r="U6634">
        <f t="shared" si="509"/>
        <v>24.4</v>
      </c>
      <c r="V6634">
        <v>24.4</v>
      </c>
      <c r="W6634">
        <v>28.1</v>
      </c>
      <c r="Y6634">
        <v>19.303000000000001</v>
      </c>
      <c r="Z6634">
        <f t="shared" si="503"/>
        <v>3.233333</v>
      </c>
      <c r="AA6634">
        <v>3.2</v>
      </c>
      <c r="AB6634">
        <v>3.233333</v>
      </c>
      <c r="AE6634">
        <f t="shared" si="502"/>
        <v>6.666666666666667</v>
      </c>
      <c r="AF6634">
        <v>6.666666666666667</v>
      </c>
      <c r="AK6634">
        <v>9</v>
      </c>
      <c r="AN6634">
        <v>75.533330000000007</v>
      </c>
      <c r="AO6634">
        <v>0.76283469999999998</v>
      </c>
      <c r="AP6634">
        <v>0.22708609928259699</v>
      </c>
      <c r="AQ6634">
        <v>3.7757181234999999</v>
      </c>
      <c r="AR6634">
        <v>3.5580936715</v>
      </c>
      <c r="AT6634">
        <v>11</v>
      </c>
      <c r="AV6634">
        <v>0</v>
      </c>
      <c r="AW6634">
        <v>1</v>
      </c>
      <c r="AY6634">
        <v>1</v>
      </c>
      <c r="AZ6634">
        <v>53</v>
      </c>
      <c r="BA6634">
        <v>162.9</v>
      </c>
      <c r="BB6634">
        <v>64.099999999999994</v>
      </c>
      <c r="BC6634">
        <v>53.753391842603399</v>
      </c>
      <c r="BD6634">
        <v>66.103715627747704</v>
      </c>
      <c r="BE6634">
        <v>61.163981219999997</v>
      </c>
      <c r="BF6634">
        <v>77.430535879999994</v>
      </c>
    </row>
    <row r="6635" spans="1:58">
      <c r="A6635" t="s">
        <v>25</v>
      </c>
      <c r="B6635" t="s">
        <v>59</v>
      </c>
      <c r="C6635">
        <v>2000</v>
      </c>
      <c r="D6635">
        <f t="shared" si="505"/>
        <v>220</v>
      </c>
      <c r="E6635">
        <v>4</v>
      </c>
      <c r="F6635">
        <v>54044.224974999997</v>
      </c>
      <c r="G6635">
        <v>243307.10083800001</v>
      </c>
      <c r="H6635">
        <v>85121.644725999999</v>
      </c>
      <c r="I6635">
        <v>48187.549329000001</v>
      </c>
      <c r="J6635">
        <v>43956.184387000001</v>
      </c>
      <c r="K6635">
        <v>111612.186336</v>
      </c>
      <c r="L6635">
        <v>54109.036473</v>
      </c>
      <c r="M6635">
        <v>3.2684955780623599</v>
      </c>
      <c r="N6635">
        <v>2256624.38538722</v>
      </c>
      <c r="O6635">
        <f>VLOOKUP(C6635,[1]pop_15p_a!$A$8:$AL$68,28,FALSE)</f>
        <v>3243760.0880746702</v>
      </c>
      <c r="Q6635">
        <f t="shared" si="504"/>
        <v>57503.149862999999</v>
      </c>
      <c r="R6635">
        <f t="shared" si="507"/>
        <v>4502</v>
      </c>
      <c r="S6635">
        <v>4502</v>
      </c>
      <c r="U6635">
        <f t="shared" si="509"/>
        <v>27.9</v>
      </c>
      <c r="V6635">
        <v>27.9</v>
      </c>
      <c r="W6635">
        <v>28.1</v>
      </c>
      <c r="Y6635">
        <v>19.303000000000001</v>
      </c>
      <c r="Z6635">
        <f t="shared" si="503"/>
        <v>3.3</v>
      </c>
      <c r="AA6635">
        <v>3.3</v>
      </c>
      <c r="AB6635">
        <v>3.3</v>
      </c>
      <c r="AE6635">
        <f t="shared" si="502"/>
        <v>7</v>
      </c>
      <c r="AF6635">
        <v>7</v>
      </c>
      <c r="AK6635">
        <v>9</v>
      </c>
      <c r="AN6635">
        <v>76.233329999999995</v>
      </c>
      <c r="AO6635">
        <v>0.76994580000000001</v>
      </c>
      <c r="AP6635">
        <v>0.22708609928259699</v>
      </c>
      <c r="AQ6635">
        <v>3.7757181234999999</v>
      </c>
      <c r="AR6635">
        <v>3.5580936715</v>
      </c>
      <c r="AT6635">
        <v>11</v>
      </c>
      <c r="AV6635">
        <v>0</v>
      </c>
      <c r="AW6635">
        <v>1</v>
      </c>
      <c r="AY6635">
        <v>1</v>
      </c>
      <c r="AZ6635">
        <v>52.5</v>
      </c>
      <c r="BA6635">
        <v>156.30000000000001</v>
      </c>
      <c r="BB6635">
        <v>62.6</v>
      </c>
      <c r="BC6635">
        <v>54.161978146332601</v>
      </c>
      <c r="BD6635">
        <v>66.800191073063701</v>
      </c>
      <c r="BE6635">
        <v>61.486764399999998</v>
      </c>
      <c r="BF6635">
        <v>78.71282515</v>
      </c>
    </row>
    <row r="6636" spans="1:58">
      <c r="A6636" t="s">
        <v>25</v>
      </c>
      <c r="B6636" t="s">
        <v>59</v>
      </c>
      <c r="C6636">
        <v>2001</v>
      </c>
      <c r="D6636">
        <f t="shared" si="505"/>
        <v>221</v>
      </c>
      <c r="E6636">
        <v>1</v>
      </c>
      <c r="F6636">
        <v>54627.949568999997</v>
      </c>
      <c r="G6636">
        <v>246153.540759</v>
      </c>
      <c r="H6636">
        <v>86128.681200000006</v>
      </c>
      <c r="I6636">
        <v>50136.961360000001</v>
      </c>
      <c r="J6636">
        <v>45210.242727999997</v>
      </c>
      <c r="K6636">
        <v>113800.133739</v>
      </c>
      <c r="L6636">
        <v>55780.796621000001</v>
      </c>
      <c r="M6636">
        <v>3.3474149242948799</v>
      </c>
      <c r="N6636">
        <v>2259758.2076844899</v>
      </c>
      <c r="O6636">
        <f>VLOOKUP(C6636,[1]pop_15p_a!$A$8:$AL$68,28,FALSE)</f>
        <v>3257736.66934141</v>
      </c>
      <c r="Q6636">
        <f t="shared" si="504"/>
        <v>58019.337117999996</v>
      </c>
      <c r="R6636">
        <f t="shared" si="507"/>
        <v>4506</v>
      </c>
      <c r="S6636">
        <v>4506</v>
      </c>
      <c r="U6636">
        <f t="shared" si="509"/>
        <v>28.7</v>
      </c>
      <c r="V6636">
        <v>28.7</v>
      </c>
      <c r="W6636">
        <v>26.7</v>
      </c>
      <c r="Y6636">
        <v>19.303000000000001</v>
      </c>
      <c r="Z6636">
        <f t="shared" si="503"/>
        <v>3.3333330000000001</v>
      </c>
      <c r="AA6636">
        <v>3.3</v>
      </c>
      <c r="AB6636">
        <v>3.3333330000000001</v>
      </c>
      <c r="AE6636">
        <f t="shared" si="502"/>
        <v>7</v>
      </c>
      <c r="AF6636">
        <v>7</v>
      </c>
      <c r="AK6636">
        <v>9</v>
      </c>
      <c r="AN6636">
        <v>77.366669999999999</v>
      </c>
      <c r="AO6636">
        <v>0.77995300000000001</v>
      </c>
      <c r="AP6636">
        <v>-3.0727742481272999E-2</v>
      </c>
      <c r="AQ6636">
        <v>3.7706278759999998</v>
      </c>
      <c r="AR6636">
        <v>3.4808953864999999</v>
      </c>
      <c r="AT6636">
        <v>11</v>
      </c>
      <c r="AV6636">
        <v>0</v>
      </c>
      <c r="AW6636">
        <v>1</v>
      </c>
      <c r="AY6636">
        <v>1</v>
      </c>
      <c r="AZ6636">
        <v>52.6</v>
      </c>
      <c r="BA6636">
        <v>156.6</v>
      </c>
      <c r="BB6636">
        <v>63.1</v>
      </c>
      <c r="BC6636">
        <v>54.304662882997299</v>
      </c>
      <c r="BD6636">
        <v>67.4686746094456</v>
      </c>
      <c r="BE6636">
        <v>61.872356689999997</v>
      </c>
      <c r="BF6636">
        <v>80.757400390000001</v>
      </c>
    </row>
    <row r="6637" spans="1:58">
      <c r="A6637" t="s">
        <v>25</v>
      </c>
      <c r="B6637" t="s">
        <v>59</v>
      </c>
      <c r="C6637">
        <v>2001</v>
      </c>
      <c r="D6637">
        <f t="shared" si="505"/>
        <v>222</v>
      </c>
      <c r="E6637">
        <v>2</v>
      </c>
      <c r="F6637">
        <v>54482.552571</v>
      </c>
      <c r="G6637">
        <v>245716.31209600001</v>
      </c>
      <c r="H6637">
        <v>86826.593305000002</v>
      </c>
      <c r="I6637">
        <v>49647.525647000002</v>
      </c>
      <c r="J6637">
        <v>44167.198562999998</v>
      </c>
      <c r="K6637">
        <v>109981.043232</v>
      </c>
      <c r="L6637">
        <v>55890.742518999999</v>
      </c>
      <c r="M6637">
        <v>3.5275159647567902</v>
      </c>
      <c r="N6637">
        <v>2264200.5096833701</v>
      </c>
      <c r="O6637">
        <f>VLOOKUP(C6637,[1]pop_15p_a!$A$8:$AL$68,28,FALSE)</f>
        <v>3257736.66934141</v>
      </c>
      <c r="Q6637">
        <f t="shared" si="504"/>
        <v>54090.300712999997</v>
      </c>
      <c r="R6637">
        <f t="shared" si="507"/>
        <v>4510</v>
      </c>
      <c r="S6637">
        <v>4510</v>
      </c>
      <c r="U6637">
        <f t="shared" si="509"/>
        <v>24.8</v>
      </c>
      <c r="V6637">
        <v>24.8</v>
      </c>
      <c r="W6637">
        <v>26.7</v>
      </c>
      <c r="Y6637">
        <v>18.134</v>
      </c>
      <c r="Z6637">
        <f t="shared" si="503"/>
        <v>3.266667</v>
      </c>
      <c r="AA6637">
        <v>3.3</v>
      </c>
      <c r="AB6637">
        <v>3.266667</v>
      </c>
      <c r="AE6637">
        <f t="shared" si="502"/>
        <v>7</v>
      </c>
      <c r="AF6637">
        <v>7</v>
      </c>
      <c r="AK6637">
        <v>9</v>
      </c>
      <c r="AN6637">
        <v>78.266670000000005</v>
      </c>
      <c r="AO6637">
        <v>0.78593089999999999</v>
      </c>
      <c r="AP6637">
        <v>-3.0727742481272999E-2</v>
      </c>
      <c r="AQ6637">
        <v>3.7706278759999998</v>
      </c>
      <c r="AR6637">
        <v>3.4808953864999999</v>
      </c>
      <c r="AT6637">
        <v>11</v>
      </c>
      <c r="AV6637">
        <v>0</v>
      </c>
      <c r="AW6637">
        <v>1</v>
      </c>
      <c r="AY6637">
        <v>1</v>
      </c>
      <c r="AZ6637">
        <v>53.2</v>
      </c>
      <c r="BA6637">
        <v>159.4</v>
      </c>
      <c r="BB6637">
        <v>63.6</v>
      </c>
      <c r="BC6637">
        <v>54.907921864944797</v>
      </c>
      <c r="BD6637">
        <v>67.898944868385698</v>
      </c>
      <c r="BE6637">
        <v>62.52387805</v>
      </c>
      <c r="BF6637">
        <v>81.643262199999995</v>
      </c>
    </row>
    <row r="6638" spans="1:58">
      <c r="A6638" t="s">
        <v>25</v>
      </c>
      <c r="B6638" t="s">
        <v>59</v>
      </c>
      <c r="C6638">
        <v>2001</v>
      </c>
      <c r="D6638">
        <f t="shared" si="505"/>
        <v>223</v>
      </c>
      <c r="E6638">
        <v>3</v>
      </c>
      <c r="F6638">
        <v>55079.915092000003</v>
      </c>
      <c r="G6638">
        <v>248740.89655599999</v>
      </c>
      <c r="H6638">
        <v>87154.013567000002</v>
      </c>
      <c r="I6638">
        <v>50132.448832000002</v>
      </c>
      <c r="J6638">
        <v>44982.828485999999</v>
      </c>
      <c r="K6638">
        <v>116883.019008</v>
      </c>
      <c r="L6638">
        <v>55349.386391</v>
      </c>
      <c r="M6638">
        <v>3.5452639118320999</v>
      </c>
      <c r="N6638">
        <v>2264963.3961755498</v>
      </c>
      <c r="O6638">
        <f>VLOOKUP(C6638,[1]pop_15p_a!$A$8:$AL$68,28,FALSE)</f>
        <v>3257736.66934141</v>
      </c>
      <c r="Q6638">
        <f t="shared" si="504"/>
        <v>61533.632617000003</v>
      </c>
      <c r="R6638">
        <f t="shared" si="507"/>
        <v>4516</v>
      </c>
      <c r="S6638">
        <v>4516</v>
      </c>
      <c r="U6638">
        <f t="shared" si="509"/>
        <v>25.9</v>
      </c>
      <c r="V6638">
        <v>25.9</v>
      </c>
      <c r="W6638">
        <v>26.7</v>
      </c>
      <c r="Y6638">
        <v>18.134</v>
      </c>
      <c r="Z6638">
        <f t="shared" si="503"/>
        <v>3.4666670000000002</v>
      </c>
      <c r="AA6638">
        <v>3.5</v>
      </c>
      <c r="AB6638">
        <v>3.4666670000000002</v>
      </c>
      <c r="AE6638">
        <f t="shared" si="502"/>
        <v>7</v>
      </c>
      <c r="AF6638">
        <v>7</v>
      </c>
      <c r="AK6638">
        <v>9</v>
      </c>
      <c r="AN6638">
        <v>77.466669999999993</v>
      </c>
      <c r="AO6638">
        <v>0.78833789999999992</v>
      </c>
      <c r="AP6638">
        <v>-3.0727742481272999E-2</v>
      </c>
      <c r="AQ6638">
        <v>3.7706278759999998</v>
      </c>
      <c r="AR6638">
        <v>3.4808953864999999</v>
      </c>
      <c r="AT6638">
        <v>11</v>
      </c>
      <c r="AV6638">
        <v>0</v>
      </c>
      <c r="AW6638">
        <v>1</v>
      </c>
      <c r="AY6638">
        <v>1</v>
      </c>
      <c r="AZ6638">
        <v>54.3</v>
      </c>
      <c r="BA6638">
        <v>158.4</v>
      </c>
      <c r="BB6638">
        <v>64.7</v>
      </c>
      <c r="BC6638">
        <v>56.9100953633206</v>
      </c>
      <c r="BD6638">
        <v>68.471694840315706</v>
      </c>
      <c r="BE6638">
        <v>63.812984180000001</v>
      </c>
      <c r="BF6638">
        <v>83.070530669999997</v>
      </c>
    </row>
    <row r="6639" spans="1:58">
      <c r="A6639" t="s">
        <v>25</v>
      </c>
      <c r="B6639" t="s">
        <v>59</v>
      </c>
      <c r="C6639">
        <v>2001</v>
      </c>
      <c r="D6639">
        <f t="shared" si="505"/>
        <v>224</v>
      </c>
      <c r="E6639">
        <v>4</v>
      </c>
      <c r="F6639">
        <v>55484.968838000001</v>
      </c>
      <c r="G6639">
        <v>250903.02908400001</v>
      </c>
      <c r="H6639">
        <v>88276.542868999997</v>
      </c>
      <c r="I6639">
        <v>50555.585098000003</v>
      </c>
      <c r="J6639">
        <v>42402.187072000001</v>
      </c>
      <c r="K6639">
        <v>117801.932115</v>
      </c>
      <c r="L6639">
        <v>55815.746310000002</v>
      </c>
      <c r="M6639">
        <v>3.626280459008</v>
      </c>
      <c r="N6639">
        <v>2272177.8864565901</v>
      </c>
      <c r="O6639">
        <f>VLOOKUP(C6639,[1]pop_15p_a!$A$8:$AL$68,28,FALSE)</f>
        <v>3257736.66934141</v>
      </c>
      <c r="Q6639">
        <f t="shared" si="504"/>
        <v>61986.185805000001</v>
      </c>
      <c r="R6639">
        <f t="shared" si="507"/>
        <v>4522</v>
      </c>
      <c r="S6639">
        <v>4522</v>
      </c>
      <c r="U6639">
        <f t="shared" si="509"/>
        <v>26.5</v>
      </c>
      <c r="V6639">
        <v>26.5</v>
      </c>
      <c r="W6639">
        <v>26.7</v>
      </c>
      <c r="Y6639">
        <v>18.134</v>
      </c>
      <c r="Z6639">
        <f t="shared" si="503"/>
        <v>3.6333329999999999</v>
      </c>
      <c r="AA6639">
        <v>3.6</v>
      </c>
      <c r="AB6639">
        <v>3.6333329999999999</v>
      </c>
      <c r="AE6639">
        <f t="shared" si="502"/>
        <v>6.833333333333333</v>
      </c>
      <c r="AF6639">
        <v>6.833333333333333</v>
      </c>
      <c r="AK6639">
        <v>8.5</v>
      </c>
      <c r="AN6639">
        <v>77.766670000000005</v>
      </c>
      <c r="AO6639">
        <v>0.79482450000000004</v>
      </c>
      <c r="AP6639">
        <v>-3.0727742481272999E-2</v>
      </c>
      <c r="AQ6639">
        <v>3.7706278759999998</v>
      </c>
      <c r="AR6639">
        <v>3.4808953864999999</v>
      </c>
      <c r="AT6639">
        <v>11</v>
      </c>
      <c r="AV6639">
        <v>0</v>
      </c>
      <c r="AW6639">
        <v>1</v>
      </c>
      <c r="AY6639">
        <v>1</v>
      </c>
      <c r="AZ6639">
        <v>56.3</v>
      </c>
      <c r="BA6639">
        <v>163.80000000000001</v>
      </c>
      <c r="BB6639">
        <v>66.599999999999994</v>
      </c>
      <c r="BC6639">
        <v>57.7395333116147</v>
      </c>
      <c r="BD6639">
        <v>69.416842570953307</v>
      </c>
      <c r="BE6639">
        <v>63.69325585</v>
      </c>
      <c r="BF6639">
        <v>81.389163530000005</v>
      </c>
    </row>
    <row r="6640" spans="1:58">
      <c r="A6640" t="s">
        <v>25</v>
      </c>
      <c r="B6640" t="s">
        <v>59</v>
      </c>
      <c r="C6640">
        <v>2002</v>
      </c>
      <c r="D6640">
        <f t="shared" si="505"/>
        <v>225</v>
      </c>
      <c r="E6640">
        <v>1</v>
      </c>
      <c r="F6640">
        <v>54853.944327999998</v>
      </c>
      <c r="G6640">
        <v>248323.805972</v>
      </c>
      <c r="H6640">
        <v>88739.276509999996</v>
      </c>
      <c r="I6640">
        <v>50614.942195000003</v>
      </c>
      <c r="J6640">
        <v>43814.414933</v>
      </c>
      <c r="K6640">
        <v>113412.396224</v>
      </c>
      <c r="L6640">
        <v>55888.922223000001</v>
      </c>
      <c r="M6640">
        <v>3.83713252994567</v>
      </c>
      <c r="N6640">
        <v>2277170.0460610101</v>
      </c>
      <c r="O6640">
        <f>VLOOKUP(C6640,[1]pop_15p_a!$A$8:$AL$68,28,FALSE)</f>
        <v>3275256.4998083799</v>
      </c>
      <c r="Q6640">
        <f t="shared" si="504"/>
        <v>57523.474000999995</v>
      </c>
      <c r="R6640">
        <f t="shared" si="507"/>
        <v>4527</v>
      </c>
      <c r="S6640">
        <v>4527</v>
      </c>
      <c r="U6640">
        <f t="shared" si="509"/>
        <v>27.1</v>
      </c>
      <c r="V6640">
        <v>27.1</v>
      </c>
      <c r="W6640">
        <v>33.5</v>
      </c>
      <c r="Y6640">
        <v>18.134</v>
      </c>
      <c r="Z6640">
        <f t="shared" si="503"/>
        <v>3.7</v>
      </c>
      <c r="AA6640">
        <v>3.7</v>
      </c>
      <c r="AB6640">
        <v>3.7</v>
      </c>
      <c r="AE6640">
        <f t="shared" si="502"/>
        <v>6.5</v>
      </c>
      <c r="AF6640">
        <v>6.5</v>
      </c>
      <c r="AK6640">
        <v>8.5</v>
      </c>
      <c r="AN6640">
        <v>78.166659999999993</v>
      </c>
      <c r="AO6640">
        <v>0.79729820000000007</v>
      </c>
      <c r="AP6640">
        <v>-0.37007618469671899</v>
      </c>
      <c r="AQ6640">
        <v>3.8414067857499998</v>
      </c>
      <c r="AR6640">
        <v>3.3928344591999999</v>
      </c>
      <c r="AT6640">
        <v>11</v>
      </c>
      <c r="AV6640">
        <v>0</v>
      </c>
      <c r="AW6640">
        <v>1</v>
      </c>
      <c r="AY6640">
        <v>1</v>
      </c>
      <c r="AZ6640">
        <v>57.9</v>
      </c>
      <c r="BA6640">
        <v>169.4</v>
      </c>
      <c r="BB6640">
        <v>68.2</v>
      </c>
      <c r="BC6640">
        <v>57.778485627839899</v>
      </c>
      <c r="BD6640">
        <v>70.309532711606806</v>
      </c>
      <c r="BE6640">
        <v>63.580116199999999</v>
      </c>
      <c r="BF6640">
        <v>80.992214689999997</v>
      </c>
    </row>
    <row r="6641" spans="1:58">
      <c r="A6641" t="s">
        <v>25</v>
      </c>
      <c r="B6641" t="s">
        <v>59</v>
      </c>
      <c r="C6641">
        <v>2002</v>
      </c>
      <c r="D6641">
        <f t="shared" si="505"/>
        <v>226</v>
      </c>
      <c r="E6641">
        <v>2</v>
      </c>
      <c r="F6641">
        <v>55907.23732</v>
      </c>
      <c r="G6641">
        <v>253483.41400799999</v>
      </c>
      <c r="H6641">
        <v>88388.986380999995</v>
      </c>
      <c r="I6641">
        <v>51790.282141000003</v>
      </c>
      <c r="J6641">
        <v>42867.22004</v>
      </c>
      <c r="K6641">
        <v>114361.485065</v>
      </c>
      <c r="L6641">
        <v>57141.286096000003</v>
      </c>
      <c r="M6641">
        <v>3.8066626765584002</v>
      </c>
      <c r="N6641">
        <v>2282169.9494429599</v>
      </c>
      <c r="O6641">
        <f>VLOOKUP(C6641,[1]pop_15p_a!$A$8:$AL$68,28,FALSE)</f>
        <v>3275256.4998083799</v>
      </c>
      <c r="Q6641">
        <f t="shared" si="504"/>
        <v>57220.198968999997</v>
      </c>
      <c r="R6641">
        <f t="shared" si="507"/>
        <v>4534</v>
      </c>
      <c r="S6641">
        <v>4534</v>
      </c>
      <c r="U6641">
        <f t="shared" si="509"/>
        <v>27.2</v>
      </c>
      <c r="V6641">
        <v>27.2</v>
      </c>
      <c r="W6641">
        <v>33.5</v>
      </c>
      <c r="Y6641">
        <v>18.994</v>
      </c>
      <c r="Z6641">
        <f t="shared" si="503"/>
        <v>3.6666669999999999</v>
      </c>
      <c r="AA6641">
        <v>3.6</v>
      </c>
      <c r="AB6641">
        <v>3.6666669999999999</v>
      </c>
      <c r="AE6641">
        <f t="shared" ref="AE6641:AE6704" si="510">AF6641</f>
        <v>6.5</v>
      </c>
      <c r="AF6641">
        <v>6.5</v>
      </c>
      <c r="AK6641">
        <v>8.5</v>
      </c>
      <c r="AN6641">
        <v>78.633330000000001</v>
      </c>
      <c r="AO6641">
        <v>0.80447800000000003</v>
      </c>
      <c r="AP6641">
        <v>-0.37007618469671899</v>
      </c>
      <c r="AQ6641">
        <v>3.8414067857499998</v>
      </c>
      <c r="AR6641">
        <v>3.3928344591999999</v>
      </c>
      <c r="AT6641">
        <v>11</v>
      </c>
      <c r="AV6641">
        <v>0</v>
      </c>
      <c r="AW6641">
        <v>1</v>
      </c>
      <c r="AY6641">
        <v>1</v>
      </c>
      <c r="AZ6641">
        <v>59.9</v>
      </c>
      <c r="BA6641">
        <v>171.2</v>
      </c>
      <c r="BB6641">
        <v>70.5</v>
      </c>
      <c r="BC6641">
        <v>58.188424302140703</v>
      </c>
      <c r="BD6641">
        <v>71.080876304572001</v>
      </c>
      <c r="BE6641">
        <v>63.903429180000003</v>
      </c>
      <c r="BF6641">
        <v>80.092455040000004</v>
      </c>
    </row>
    <row r="6642" spans="1:58">
      <c r="A6642" t="s">
        <v>25</v>
      </c>
      <c r="B6642" t="s">
        <v>59</v>
      </c>
      <c r="C6642">
        <v>2002</v>
      </c>
      <c r="D6642">
        <f t="shared" si="505"/>
        <v>227</v>
      </c>
      <c r="E6642">
        <v>3</v>
      </c>
      <c r="F6642">
        <v>54968.405472999999</v>
      </c>
      <c r="G6642">
        <v>249721.46606400001</v>
      </c>
      <c r="H6642">
        <v>90001.312000000005</v>
      </c>
      <c r="I6642">
        <v>52175.929712999998</v>
      </c>
      <c r="J6642">
        <v>44664.302770000002</v>
      </c>
      <c r="K6642">
        <v>114687.217647</v>
      </c>
      <c r="L6642">
        <v>55590.393624999997</v>
      </c>
      <c r="M6642">
        <v>3.6432956013929001</v>
      </c>
      <c r="N6642">
        <v>2276869.7347405301</v>
      </c>
      <c r="O6642">
        <f>VLOOKUP(C6642,[1]pop_15p_a!$A$8:$AL$68,28,FALSE)</f>
        <v>3275256.4998083799</v>
      </c>
      <c r="Q6642">
        <f t="shared" si="504"/>
        <v>59096.824022000001</v>
      </c>
      <c r="R6642">
        <f t="shared" si="507"/>
        <v>4543</v>
      </c>
      <c r="S6642">
        <v>4543</v>
      </c>
      <c r="U6642">
        <f t="shared" si="509"/>
        <v>29.7</v>
      </c>
      <c r="V6642">
        <v>29.7</v>
      </c>
      <c r="W6642">
        <v>33.5</v>
      </c>
      <c r="Y6642">
        <v>18.994</v>
      </c>
      <c r="Z6642">
        <f t="shared" si="503"/>
        <v>3.5666669999999998</v>
      </c>
      <c r="AA6642">
        <v>3.6</v>
      </c>
      <c r="AB6642">
        <v>3.5666669999999998</v>
      </c>
      <c r="AE6642">
        <f t="shared" si="510"/>
        <v>7</v>
      </c>
      <c r="AF6642">
        <v>7</v>
      </c>
      <c r="AK6642">
        <v>9</v>
      </c>
      <c r="AN6642">
        <v>78.566670000000002</v>
      </c>
      <c r="AO6642">
        <v>0.80262219999999995</v>
      </c>
      <c r="AP6642">
        <v>-0.37007618469671899</v>
      </c>
      <c r="AQ6642">
        <v>3.8414067857499998</v>
      </c>
      <c r="AR6642">
        <v>3.3928344591999999</v>
      </c>
      <c r="AT6642">
        <v>11</v>
      </c>
      <c r="AV6642">
        <v>0</v>
      </c>
      <c r="AW6642">
        <v>1</v>
      </c>
      <c r="AY6642">
        <v>1</v>
      </c>
      <c r="AZ6642">
        <v>61.5</v>
      </c>
      <c r="BA6642">
        <v>173.6</v>
      </c>
      <c r="BB6642">
        <v>71.599999999999994</v>
      </c>
      <c r="BC6642">
        <v>58.137116968707303</v>
      </c>
      <c r="BD6642">
        <v>71.819824349086304</v>
      </c>
      <c r="BE6642">
        <v>62.898365220000002</v>
      </c>
      <c r="BF6642">
        <v>76.989236899999995</v>
      </c>
    </row>
    <row r="6643" spans="1:58">
      <c r="A6643" t="s">
        <v>25</v>
      </c>
      <c r="B6643" t="s">
        <v>59</v>
      </c>
      <c r="C6643">
        <v>2002</v>
      </c>
      <c r="D6643">
        <f t="shared" si="505"/>
        <v>228</v>
      </c>
      <c r="E6643">
        <v>4</v>
      </c>
      <c r="F6643">
        <v>55503.642103999999</v>
      </c>
      <c r="G6643">
        <v>252541.57157500001</v>
      </c>
      <c r="H6643">
        <v>91521.776987000005</v>
      </c>
      <c r="I6643">
        <v>51572.986569000001</v>
      </c>
      <c r="J6643">
        <v>44435.430744999998</v>
      </c>
      <c r="K6643">
        <v>115114.638318</v>
      </c>
      <c r="L6643">
        <v>56259.898613999998</v>
      </c>
      <c r="M6643">
        <v>3.7645467031081301</v>
      </c>
      <c r="N6643">
        <v>2265790.2697555101</v>
      </c>
      <c r="O6643">
        <f>VLOOKUP(C6643,[1]pop_15p_a!$A$8:$AL$68,28,FALSE)</f>
        <v>3275256.4998083799</v>
      </c>
      <c r="Q6643">
        <f t="shared" si="504"/>
        <v>58854.739704</v>
      </c>
      <c r="R6643">
        <f t="shared" si="507"/>
        <v>4550</v>
      </c>
      <c r="S6643">
        <v>4550</v>
      </c>
      <c r="U6643">
        <f t="shared" si="509"/>
        <v>33.299999999999997</v>
      </c>
      <c r="V6643">
        <v>33.299999999999997</v>
      </c>
      <c r="W6643">
        <v>33.5</v>
      </c>
      <c r="Y6643">
        <v>18.994</v>
      </c>
      <c r="Z6643">
        <f t="shared" si="503"/>
        <v>3.8</v>
      </c>
      <c r="AA6643">
        <v>3.8</v>
      </c>
      <c r="AB6643">
        <v>3.8</v>
      </c>
      <c r="AE6643">
        <f t="shared" si="510"/>
        <v>6.833333333333333</v>
      </c>
      <c r="AF6643">
        <v>6.833333333333333</v>
      </c>
      <c r="AK6643">
        <v>8.5</v>
      </c>
      <c r="AN6643">
        <v>79.5</v>
      </c>
      <c r="AO6643">
        <v>0.80810969999999993</v>
      </c>
      <c r="AP6643">
        <v>-0.37007618469671899</v>
      </c>
      <c r="AQ6643">
        <v>3.8414067857499998</v>
      </c>
      <c r="AR6643">
        <v>3.3928344591999999</v>
      </c>
      <c r="AT6643">
        <v>11</v>
      </c>
      <c r="AV6643">
        <v>0</v>
      </c>
      <c r="AW6643">
        <v>1</v>
      </c>
      <c r="AY6643">
        <v>1</v>
      </c>
      <c r="AZ6643">
        <v>62.5</v>
      </c>
      <c r="BA6643">
        <v>174.2</v>
      </c>
      <c r="BB6643">
        <v>71.599999999999994</v>
      </c>
      <c r="BC6643">
        <v>57.743284934856703</v>
      </c>
      <c r="BD6643">
        <v>72.246932308068594</v>
      </c>
      <c r="BE6643">
        <v>62.848281489999998</v>
      </c>
      <c r="BF6643">
        <v>76.222883039999999</v>
      </c>
    </row>
    <row r="6644" spans="1:58">
      <c r="A6644" t="s">
        <v>25</v>
      </c>
      <c r="B6644" t="s">
        <v>59</v>
      </c>
      <c r="C6644">
        <v>2003</v>
      </c>
      <c r="D6644">
        <f t="shared" si="505"/>
        <v>229</v>
      </c>
      <c r="E6644">
        <v>1</v>
      </c>
      <c r="F6644">
        <v>55455.894301</v>
      </c>
      <c r="G6644">
        <v>252601.598539</v>
      </c>
      <c r="H6644">
        <v>91006.823816000004</v>
      </c>
      <c r="I6644">
        <v>52183.219181</v>
      </c>
      <c r="J6644">
        <v>45577.604194</v>
      </c>
      <c r="K6644">
        <v>112921.730521</v>
      </c>
      <c r="L6644">
        <v>56298.488896000003</v>
      </c>
      <c r="M6644">
        <v>3.8416244351887099</v>
      </c>
      <c r="N6644">
        <v>2264810.1755760401</v>
      </c>
      <c r="O6644">
        <f>VLOOKUP(C6644,[1]pop_15p_a!$A$8:$AL$68,28,FALSE)</f>
        <v>3299028.6635431098</v>
      </c>
      <c r="Q6644">
        <f t="shared" si="504"/>
        <v>56623.241625000002</v>
      </c>
      <c r="R6644">
        <f t="shared" si="507"/>
        <v>4555</v>
      </c>
      <c r="S6644">
        <v>4555</v>
      </c>
      <c r="U6644">
        <f t="shared" si="509"/>
        <v>37</v>
      </c>
      <c r="V6644">
        <v>37</v>
      </c>
      <c r="W6644">
        <v>42.6</v>
      </c>
      <c r="Y6644">
        <v>18.994</v>
      </c>
      <c r="Z6644">
        <f t="shared" si="503"/>
        <v>3.9666670000000002</v>
      </c>
      <c r="AA6644">
        <v>4</v>
      </c>
      <c r="AB6644">
        <v>3.9666670000000002</v>
      </c>
      <c r="AE6644">
        <f t="shared" si="510"/>
        <v>5.833333333333333</v>
      </c>
      <c r="AF6644">
        <v>5.833333333333333</v>
      </c>
      <c r="AK6644">
        <v>7.5</v>
      </c>
      <c r="AN6644">
        <v>81.766670000000005</v>
      </c>
      <c r="AO6644">
        <v>0.81481880000000007</v>
      </c>
      <c r="AP6644">
        <v>-0.73392035886560303</v>
      </c>
      <c r="AQ6644">
        <v>3.9112016230000002</v>
      </c>
      <c r="AR6644">
        <v>3.3112885312000002</v>
      </c>
      <c r="AT6644">
        <v>11</v>
      </c>
      <c r="AV6644">
        <v>0</v>
      </c>
      <c r="AW6644">
        <v>1</v>
      </c>
      <c r="AY6644">
        <v>1</v>
      </c>
      <c r="AZ6644">
        <v>62.7</v>
      </c>
      <c r="BA6644">
        <v>176.6</v>
      </c>
      <c r="BB6644">
        <v>71.7</v>
      </c>
      <c r="BC6644">
        <v>56.2834805351143</v>
      </c>
      <c r="BD6644">
        <v>73.1522104927855</v>
      </c>
      <c r="BE6644">
        <v>62.020000459999999</v>
      </c>
      <c r="BF6644">
        <v>74.468704889999998</v>
      </c>
    </row>
    <row r="6645" spans="1:58">
      <c r="A6645" t="s">
        <v>25</v>
      </c>
      <c r="B6645" t="s">
        <v>59</v>
      </c>
      <c r="C6645">
        <v>2003</v>
      </c>
      <c r="D6645">
        <f t="shared" si="505"/>
        <v>230</v>
      </c>
      <c r="E6645">
        <v>2</v>
      </c>
      <c r="F6645">
        <v>55107.131878</v>
      </c>
      <c r="G6645">
        <v>251398.73562799999</v>
      </c>
      <c r="H6645">
        <v>91510.723217999999</v>
      </c>
      <c r="I6645">
        <v>52233.204104999997</v>
      </c>
      <c r="J6645">
        <v>44059.322576999999</v>
      </c>
      <c r="K6645">
        <v>116778.023988</v>
      </c>
      <c r="L6645">
        <v>56389.503712999998</v>
      </c>
      <c r="M6645">
        <v>4.00793553648941</v>
      </c>
      <c r="N6645">
        <v>2255572.6402523802</v>
      </c>
      <c r="O6645">
        <f>VLOOKUP(C6645,[1]pop_15p_a!$A$8:$AL$68,28,FALSE)</f>
        <v>3299028.6635431098</v>
      </c>
      <c r="Q6645">
        <f t="shared" si="504"/>
        <v>60388.520275000003</v>
      </c>
      <c r="R6645">
        <f t="shared" si="507"/>
        <v>4562</v>
      </c>
      <c r="S6645">
        <v>4562</v>
      </c>
      <c r="U6645">
        <f t="shared" si="509"/>
        <v>40.799999999999997</v>
      </c>
      <c r="V6645">
        <v>40.799999999999997</v>
      </c>
      <c r="W6645">
        <v>42.6</v>
      </c>
      <c r="Y6645">
        <v>21.321999999999999</v>
      </c>
      <c r="Z6645">
        <f t="shared" si="503"/>
        <v>4.233333</v>
      </c>
      <c r="AA6645">
        <v>4.2</v>
      </c>
      <c r="AB6645">
        <v>4.233333</v>
      </c>
      <c r="AE6645">
        <f t="shared" si="510"/>
        <v>4.833333333333333</v>
      </c>
      <c r="AF6645">
        <v>4.833333333333333</v>
      </c>
      <c r="AK6645">
        <v>6</v>
      </c>
      <c r="AN6645">
        <v>80.400000000000006</v>
      </c>
      <c r="AO6645">
        <v>0.81380279999999994</v>
      </c>
      <c r="AP6645">
        <v>-0.73392035886560303</v>
      </c>
      <c r="AQ6645">
        <v>3.9112016230000002</v>
      </c>
      <c r="AR6645">
        <v>3.3112885312000002</v>
      </c>
      <c r="AT6645">
        <v>11</v>
      </c>
      <c r="AV6645">
        <v>0</v>
      </c>
      <c r="AW6645">
        <v>1</v>
      </c>
      <c r="AY6645">
        <v>1</v>
      </c>
      <c r="AZ6645">
        <v>64.3</v>
      </c>
      <c r="BA6645">
        <v>181.1</v>
      </c>
      <c r="BB6645">
        <v>73.400000000000006</v>
      </c>
      <c r="BC6645">
        <v>56.769302570618699</v>
      </c>
      <c r="BD6645">
        <v>74.079394538768597</v>
      </c>
      <c r="BE6645">
        <v>60.865318160000001</v>
      </c>
      <c r="BF6645">
        <v>73.631651669999997</v>
      </c>
    </row>
    <row r="6646" spans="1:58">
      <c r="A6646" t="s">
        <v>25</v>
      </c>
      <c r="B6646" t="s">
        <v>59</v>
      </c>
      <c r="C6646">
        <v>2003</v>
      </c>
      <c r="D6646">
        <f t="shared" si="505"/>
        <v>231</v>
      </c>
      <c r="E6646">
        <v>3</v>
      </c>
      <c r="F6646">
        <v>55795.804776999998</v>
      </c>
      <c r="G6646">
        <v>254931.03202499999</v>
      </c>
      <c r="H6646">
        <v>92867.668655999994</v>
      </c>
      <c r="I6646">
        <v>52480.698901999996</v>
      </c>
      <c r="J6646">
        <v>45122.411266000003</v>
      </c>
      <c r="K6646">
        <v>111801.508065</v>
      </c>
      <c r="L6646">
        <v>57379.380856000003</v>
      </c>
      <c r="M6646">
        <v>4.1745450113074902</v>
      </c>
      <c r="N6646">
        <v>2254315.1394731598</v>
      </c>
      <c r="O6646">
        <f>VLOOKUP(C6646,[1]pop_15p_a!$A$8:$AL$68,28,FALSE)</f>
        <v>3299028.6635431098</v>
      </c>
      <c r="Q6646">
        <f t="shared" si="504"/>
        <v>54422.127208999998</v>
      </c>
      <c r="R6646">
        <f t="shared" si="507"/>
        <v>4569</v>
      </c>
      <c r="S6646">
        <v>4569</v>
      </c>
      <c r="U6646">
        <f t="shared" si="509"/>
        <v>39.4</v>
      </c>
      <c r="V6646">
        <v>39.4</v>
      </c>
      <c r="W6646">
        <v>42.6</v>
      </c>
      <c r="Y6646">
        <v>21.321999999999999</v>
      </c>
      <c r="Z6646">
        <f t="shared" si="503"/>
        <v>4.3666669999999996</v>
      </c>
      <c r="AA6646">
        <v>4.3</v>
      </c>
      <c r="AB6646">
        <v>4.3666669999999996</v>
      </c>
      <c r="AE6646">
        <f t="shared" si="510"/>
        <v>3.1666666666666665</v>
      </c>
      <c r="AF6646">
        <v>3.1666666666666665</v>
      </c>
      <c r="AK6646">
        <v>4.5</v>
      </c>
      <c r="AN6646">
        <v>80.066670000000002</v>
      </c>
      <c r="AO6646">
        <v>0.8085348</v>
      </c>
      <c r="AP6646">
        <v>-0.73392035886560303</v>
      </c>
      <c r="AQ6646">
        <v>3.9112016230000002</v>
      </c>
      <c r="AR6646">
        <v>3.3112885312000002</v>
      </c>
      <c r="AT6646">
        <v>11</v>
      </c>
      <c r="AV6646">
        <v>0</v>
      </c>
      <c r="AW6646">
        <v>1</v>
      </c>
      <c r="AY6646">
        <v>1</v>
      </c>
      <c r="AZ6646">
        <v>65.599999999999994</v>
      </c>
      <c r="BA6646">
        <v>179.5</v>
      </c>
      <c r="BB6646">
        <v>74</v>
      </c>
      <c r="BC6646">
        <v>57.590298133196903</v>
      </c>
      <c r="BD6646">
        <v>74.583981925218595</v>
      </c>
      <c r="BE6646">
        <v>61.69162824</v>
      </c>
      <c r="BF6646">
        <v>74.221317049999996</v>
      </c>
    </row>
    <row r="6647" spans="1:58">
      <c r="A6647" t="s">
        <v>25</v>
      </c>
      <c r="B6647" t="s">
        <v>59</v>
      </c>
      <c r="C6647">
        <v>2003</v>
      </c>
      <c r="D6647">
        <f t="shared" si="505"/>
        <v>232</v>
      </c>
      <c r="E6647">
        <v>4</v>
      </c>
      <c r="F6647">
        <v>55740.490962000003</v>
      </c>
      <c r="G6647">
        <v>255012.746151</v>
      </c>
      <c r="H6647">
        <v>94182.686004999996</v>
      </c>
      <c r="I6647">
        <v>51933.988796999998</v>
      </c>
      <c r="J6647">
        <v>41578.539339000003</v>
      </c>
      <c r="K6647">
        <v>115607.78421899999</v>
      </c>
      <c r="L6647">
        <v>57635.678578999999</v>
      </c>
      <c r="M6647">
        <v>4.1567587072652303</v>
      </c>
      <c r="N6647">
        <v>2255802.04469842</v>
      </c>
      <c r="O6647">
        <f>VLOOKUP(C6647,[1]pop_15p_a!$A$8:$AL$68,28,FALSE)</f>
        <v>3299028.6635431098</v>
      </c>
      <c r="Q6647">
        <f t="shared" si="504"/>
        <v>57972.105639999994</v>
      </c>
      <c r="R6647">
        <f t="shared" si="507"/>
        <v>4575</v>
      </c>
      <c r="S6647">
        <v>4575</v>
      </c>
      <c r="U6647">
        <f t="shared" si="509"/>
        <v>41.3</v>
      </c>
      <c r="V6647">
        <v>41.3</v>
      </c>
      <c r="W6647">
        <v>42.6</v>
      </c>
      <c r="Y6647">
        <v>21.321999999999999</v>
      </c>
      <c r="Z6647">
        <f t="shared" si="503"/>
        <v>4.3333329999999997</v>
      </c>
      <c r="AA6647">
        <v>4.3</v>
      </c>
      <c r="AB6647">
        <v>4.3333329999999997</v>
      </c>
      <c r="AE6647">
        <f t="shared" si="510"/>
        <v>2.4166666666666665</v>
      </c>
      <c r="AF6647">
        <v>2.4166666666666665</v>
      </c>
      <c r="AK6647">
        <v>4.25</v>
      </c>
      <c r="AN6647">
        <v>80.466669999999993</v>
      </c>
      <c r="AO6647">
        <v>0.81069810000000009</v>
      </c>
      <c r="AP6647">
        <v>-0.73392035886560303</v>
      </c>
      <c r="AQ6647">
        <v>3.9112016230000002</v>
      </c>
      <c r="AR6647">
        <v>3.3112885312000002</v>
      </c>
      <c r="AT6647">
        <v>11</v>
      </c>
      <c r="AV6647">
        <v>0</v>
      </c>
      <c r="AW6647">
        <v>1</v>
      </c>
      <c r="AY6647">
        <v>1</v>
      </c>
      <c r="AZ6647">
        <v>66.900000000000006</v>
      </c>
      <c r="BA6647">
        <v>177.1</v>
      </c>
      <c r="BB6647">
        <v>74.7</v>
      </c>
      <c r="BC6647">
        <v>58.529305166415902</v>
      </c>
      <c r="BD6647">
        <v>75.009207913599099</v>
      </c>
      <c r="BE6647">
        <v>62.973345999999999</v>
      </c>
      <c r="BF6647">
        <v>76.218617480000006</v>
      </c>
    </row>
    <row r="6648" spans="1:58">
      <c r="A6648" t="s">
        <v>25</v>
      </c>
      <c r="B6648" t="s">
        <v>59</v>
      </c>
      <c r="C6648">
        <v>2004</v>
      </c>
      <c r="D6648">
        <f t="shared" si="505"/>
        <v>233</v>
      </c>
      <c r="E6648">
        <v>1</v>
      </c>
      <c r="F6648">
        <v>57652.182951000003</v>
      </c>
      <c r="G6648">
        <v>264046.99791600002</v>
      </c>
      <c r="H6648">
        <v>95928.038016000006</v>
      </c>
      <c r="I6648">
        <v>52008.619064999999</v>
      </c>
      <c r="J6648">
        <v>45397.567920000001</v>
      </c>
      <c r="K6648">
        <v>117337.72185</v>
      </c>
      <c r="L6648">
        <v>59802.923387000003</v>
      </c>
      <c r="M6648">
        <v>4.0831029092435696</v>
      </c>
      <c r="N6648">
        <v>2258795.8655795101</v>
      </c>
      <c r="O6648">
        <f>VLOOKUP(C6648,[1]pop_15p_a!$A$8:$AL$68,28,FALSE)</f>
        <v>3324439.4760789899</v>
      </c>
      <c r="Q6648">
        <f t="shared" si="504"/>
        <v>57534.798462999999</v>
      </c>
      <c r="R6648">
        <f t="shared" si="507"/>
        <v>4580</v>
      </c>
      <c r="S6648">
        <v>4580</v>
      </c>
      <c r="U6648">
        <f t="shared" si="509"/>
        <v>41.7</v>
      </c>
      <c r="V6648">
        <v>41.7</v>
      </c>
      <c r="W6648">
        <v>43.4</v>
      </c>
      <c r="Y6648">
        <v>21.321999999999999</v>
      </c>
      <c r="Z6648">
        <f t="shared" si="503"/>
        <v>4.1666670000000003</v>
      </c>
      <c r="AA6648">
        <v>4.0999999999999996</v>
      </c>
      <c r="AB6648">
        <v>4.1666670000000003</v>
      </c>
      <c r="AE6648">
        <f t="shared" si="510"/>
        <v>1.9166666666666667</v>
      </c>
      <c r="AF6648">
        <v>1.9166666666666667</v>
      </c>
      <c r="AK6648">
        <v>3.75</v>
      </c>
      <c r="AN6648">
        <v>80.599999999999994</v>
      </c>
      <c r="AO6648">
        <v>0.81129580000000001</v>
      </c>
      <c r="AP6648">
        <v>-0.89791746150895702</v>
      </c>
      <c r="AQ6648">
        <v>3.8983953069999999</v>
      </c>
      <c r="AR6648">
        <v>3.2868707559999999</v>
      </c>
      <c r="AT6648">
        <v>11</v>
      </c>
      <c r="AV6648">
        <v>0</v>
      </c>
      <c r="AW6648">
        <v>1</v>
      </c>
      <c r="AY6648">
        <v>1</v>
      </c>
      <c r="AZ6648">
        <v>67.599999999999994</v>
      </c>
      <c r="BA6648">
        <v>181.5</v>
      </c>
      <c r="BB6648">
        <v>75.5</v>
      </c>
      <c r="BC6648">
        <v>60.971426180760503</v>
      </c>
      <c r="BD6648">
        <v>75.149257502583197</v>
      </c>
      <c r="BE6648">
        <v>65.843893789999996</v>
      </c>
      <c r="BF6648">
        <v>81.25141284</v>
      </c>
    </row>
    <row r="6649" spans="1:58">
      <c r="A6649" t="s">
        <v>25</v>
      </c>
      <c r="B6649" t="s">
        <v>59</v>
      </c>
      <c r="C6649">
        <v>2004</v>
      </c>
      <c r="D6649">
        <f t="shared" si="505"/>
        <v>234</v>
      </c>
      <c r="E6649">
        <v>2</v>
      </c>
      <c r="F6649">
        <v>57695.317495000003</v>
      </c>
      <c r="G6649">
        <v>264590.72603199998</v>
      </c>
      <c r="H6649">
        <v>97211.037551000001</v>
      </c>
      <c r="I6649">
        <v>52533.807884000002</v>
      </c>
      <c r="J6649">
        <v>46429.314262</v>
      </c>
      <c r="K6649">
        <v>116969.825914</v>
      </c>
      <c r="L6649">
        <v>61371.654762999999</v>
      </c>
      <c r="M6649">
        <v>4.0506826262263598</v>
      </c>
      <c r="N6649">
        <v>2265475.3998996601</v>
      </c>
      <c r="O6649">
        <f>VLOOKUP(C6649,[1]pop_15p_a!$A$8:$AL$68,28,FALSE)</f>
        <v>3324439.4760789899</v>
      </c>
      <c r="Q6649">
        <f t="shared" si="504"/>
        <v>55598.171151000002</v>
      </c>
      <c r="R6649">
        <f t="shared" si="507"/>
        <v>4586</v>
      </c>
      <c r="S6649">
        <v>4586</v>
      </c>
      <c r="U6649">
        <f t="shared" si="509"/>
        <v>46.8</v>
      </c>
      <c r="V6649">
        <v>46.8</v>
      </c>
      <c r="W6649">
        <v>43.4</v>
      </c>
      <c r="Y6649">
        <v>18.402000000000001</v>
      </c>
      <c r="Z6649">
        <f t="shared" si="503"/>
        <v>4.233333</v>
      </c>
      <c r="AA6649">
        <v>4.2</v>
      </c>
      <c r="AB6649">
        <v>4.233333</v>
      </c>
      <c r="AE6649">
        <f t="shared" si="510"/>
        <v>1.75</v>
      </c>
      <c r="AF6649">
        <v>1.75</v>
      </c>
      <c r="AK6649">
        <v>3.75</v>
      </c>
      <c r="AN6649">
        <v>81.066670000000002</v>
      </c>
      <c r="AO6649">
        <v>0.81630709999999995</v>
      </c>
      <c r="AP6649">
        <v>-0.89791746150895702</v>
      </c>
      <c r="AQ6649">
        <v>3.8983953069999999</v>
      </c>
      <c r="AR6649">
        <v>3.2868707559999999</v>
      </c>
      <c r="AT6649">
        <v>11</v>
      </c>
      <c r="AV6649">
        <v>0</v>
      </c>
      <c r="AW6649">
        <v>1</v>
      </c>
      <c r="AY6649">
        <v>1</v>
      </c>
      <c r="AZ6649">
        <v>67.900000000000006</v>
      </c>
      <c r="BA6649">
        <v>183.9</v>
      </c>
      <c r="BB6649">
        <v>75.599999999999994</v>
      </c>
      <c r="BC6649">
        <v>61.979991093169197</v>
      </c>
      <c r="BD6649">
        <v>75.441241213031105</v>
      </c>
      <c r="BE6649">
        <v>66.026670280000005</v>
      </c>
      <c r="BF6649">
        <v>79.027410799999998</v>
      </c>
    </row>
    <row r="6650" spans="1:58">
      <c r="A6650" t="s">
        <v>25</v>
      </c>
      <c r="B6650" t="s">
        <v>59</v>
      </c>
      <c r="C6650">
        <v>2004</v>
      </c>
      <c r="D6650">
        <f t="shared" si="505"/>
        <v>235</v>
      </c>
      <c r="E6650">
        <v>3</v>
      </c>
      <c r="F6650">
        <v>56929.810009000001</v>
      </c>
      <c r="G6650">
        <v>261535.54718299999</v>
      </c>
      <c r="H6650">
        <v>97521.686577</v>
      </c>
      <c r="I6650">
        <v>52652.174959999997</v>
      </c>
      <c r="J6650">
        <v>49312.081327</v>
      </c>
      <c r="K6650">
        <v>115445.74466</v>
      </c>
      <c r="L6650">
        <v>63476.645436999999</v>
      </c>
      <c r="M6650">
        <v>4.3321041741351696</v>
      </c>
      <c r="N6650">
        <v>2269387.8030235199</v>
      </c>
      <c r="O6650">
        <f>VLOOKUP(C6650,[1]pop_15p_a!$A$8:$AL$68,28,FALSE)</f>
        <v>3324439.4760789899</v>
      </c>
      <c r="Q6650">
        <f t="shared" si="504"/>
        <v>51969.099222999997</v>
      </c>
      <c r="R6650">
        <f t="shared" si="507"/>
        <v>4594</v>
      </c>
      <c r="S6650">
        <v>4594</v>
      </c>
      <c r="U6650">
        <f t="shared" si="509"/>
        <v>46.8</v>
      </c>
      <c r="V6650">
        <v>46.8</v>
      </c>
      <c r="W6650">
        <v>43.4</v>
      </c>
      <c r="Y6650">
        <v>18.402000000000001</v>
      </c>
      <c r="Z6650">
        <f t="shared" si="503"/>
        <v>4.3666669999999996</v>
      </c>
      <c r="AA6650">
        <v>4.4000000000000004</v>
      </c>
      <c r="AB6650">
        <v>4.3666669999999996</v>
      </c>
      <c r="AE6650">
        <f t="shared" si="510"/>
        <v>1.75</v>
      </c>
      <c r="AF6650">
        <v>1.75</v>
      </c>
      <c r="AK6650">
        <v>3.75</v>
      </c>
      <c r="AN6650">
        <v>81.033330000000007</v>
      </c>
      <c r="AO6650">
        <v>0.81488309999999997</v>
      </c>
      <c r="AP6650">
        <v>-0.89791746150895702</v>
      </c>
      <c r="AQ6650">
        <v>3.8983953069999999</v>
      </c>
      <c r="AR6650">
        <v>3.2868707559999999</v>
      </c>
      <c r="AT6650">
        <v>11</v>
      </c>
      <c r="AV6650">
        <v>0</v>
      </c>
      <c r="AW6650">
        <v>1</v>
      </c>
      <c r="AY6650">
        <v>1</v>
      </c>
      <c r="AZ6650">
        <v>67.8</v>
      </c>
      <c r="BA6650">
        <v>184.3</v>
      </c>
      <c r="BB6650">
        <v>75.5</v>
      </c>
      <c r="BC6650">
        <v>62.772268411590602</v>
      </c>
      <c r="BD6650">
        <v>75.861439826627304</v>
      </c>
      <c r="BE6650">
        <v>67.019122980000006</v>
      </c>
      <c r="BF6650">
        <v>78.309351050000004</v>
      </c>
    </row>
    <row r="6651" spans="1:58">
      <c r="A6651" t="s">
        <v>25</v>
      </c>
      <c r="B6651" t="s">
        <v>59</v>
      </c>
      <c r="C6651">
        <v>2004</v>
      </c>
      <c r="D6651">
        <f t="shared" si="505"/>
        <v>236</v>
      </c>
      <c r="E6651">
        <v>4</v>
      </c>
      <c r="F6651">
        <v>57376.730072999999</v>
      </c>
      <c r="G6651">
        <v>264105.08852699999</v>
      </c>
      <c r="H6651">
        <v>97974.128777999998</v>
      </c>
      <c r="I6651">
        <v>53349.186954999997</v>
      </c>
      <c r="J6651">
        <v>52948.522512000003</v>
      </c>
      <c r="K6651">
        <v>112208.67379099999</v>
      </c>
      <c r="L6651">
        <v>63554.190061000001</v>
      </c>
      <c r="M6651">
        <v>4.2733309181461996</v>
      </c>
      <c r="N6651">
        <v>2272340.9314973</v>
      </c>
      <c r="O6651">
        <f>VLOOKUP(C6651,[1]pop_15p_a!$A$8:$AL$68,28,FALSE)</f>
        <v>3324439.4760789899</v>
      </c>
      <c r="Q6651">
        <f t="shared" si="504"/>
        <v>48654.483729999993</v>
      </c>
      <c r="R6651">
        <f t="shared" si="507"/>
        <v>4603</v>
      </c>
      <c r="S6651">
        <v>4603</v>
      </c>
      <c r="U6651">
        <f t="shared" si="509"/>
        <v>42.6</v>
      </c>
      <c r="V6651">
        <v>42.6</v>
      </c>
      <c r="W6651">
        <v>43.4</v>
      </c>
      <c r="Y6651">
        <v>18.402000000000001</v>
      </c>
      <c r="Z6651">
        <f t="shared" si="503"/>
        <v>4.4000000000000004</v>
      </c>
      <c r="AA6651">
        <v>4.4000000000000004</v>
      </c>
      <c r="AB6651">
        <v>4.4000000000000004</v>
      </c>
      <c r="AE6651">
        <f t="shared" si="510"/>
        <v>1.75</v>
      </c>
      <c r="AF6651">
        <v>1.75</v>
      </c>
      <c r="AK6651">
        <v>3.75</v>
      </c>
      <c r="AN6651">
        <v>81.466669999999993</v>
      </c>
      <c r="AO6651">
        <v>0.8216943000000001</v>
      </c>
      <c r="AP6651">
        <v>-0.89791746150895702</v>
      </c>
      <c r="AQ6651">
        <v>3.8983953069999999</v>
      </c>
      <c r="AR6651">
        <v>3.2868707559999999</v>
      </c>
      <c r="AT6651">
        <v>11</v>
      </c>
      <c r="AV6651">
        <v>0</v>
      </c>
      <c r="AW6651">
        <v>1</v>
      </c>
      <c r="AY6651">
        <v>1</v>
      </c>
      <c r="AZ6651">
        <v>67.900000000000006</v>
      </c>
      <c r="BA6651">
        <v>182.4</v>
      </c>
      <c r="BB6651">
        <v>74.8</v>
      </c>
      <c r="BC6651">
        <v>63.802900549741203</v>
      </c>
      <c r="BD6651">
        <v>76.340014585844699</v>
      </c>
      <c r="BE6651">
        <v>68.472474349999999</v>
      </c>
      <c r="BF6651">
        <v>77.997412249999996</v>
      </c>
    </row>
    <row r="6652" spans="1:58">
      <c r="A6652" t="s">
        <v>25</v>
      </c>
      <c r="B6652" t="s">
        <v>59</v>
      </c>
      <c r="C6652">
        <v>2005</v>
      </c>
      <c r="D6652">
        <f t="shared" si="505"/>
        <v>237</v>
      </c>
      <c r="E6652">
        <v>1</v>
      </c>
      <c r="F6652">
        <v>58223.425173000003</v>
      </c>
      <c r="G6652">
        <v>268409.99004499998</v>
      </c>
      <c r="H6652">
        <v>100183.739088</v>
      </c>
      <c r="I6652">
        <v>53161.743490000001</v>
      </c>
      <c r="J6652">
        <v>51441.903164000003</v>
      </c>
      <c r="K6652">
        <v>113966.720325</v>
      </c>
      <c r="L6652">
        <v>63924.802392999998</v>
      </c>
      <c r="M6652">
        <v>4.3633526465542403</v>
      </c>
      <c r="N6652">
        <v>2274119.10049548</v>
      </c>
      <c r="O6652">
        <f>VLOOKUP(C6652,[1]pop_15p_a!$A$8:$AL$68,28,FALSE)</f>
        <v>3354965.57108883</v>
      </c>
      <c r="Q6652">
        <f t="shared" si="504"/>
        <v>50041.917932000004</v>
      </c>
      <c r="R6652">
        <f t="shared" si="507"/>
        <v>4610</v>
      </c>
      <c r="S6652">
        <v>4610</v>
      </c>
      <c r="U6652">
        <f t="shared" si="509"/>
        <v>42.6</v>
      </c>
      <c r="V6652">
        <v>42.6</v>
      </c>
      <c r="W6652">
        <v>42</v>
      </c>
      <c r="Y6652">
        <v>18.402000000000001</v>
      </c>
      <c r="Z6652">
        <f t="shared" si="503"/>
        <v>4.5</v>
      </c>
      <c r="AA6652">
        <v>4.5</v>
      </c>
      <c r="AB6652">
        <v>4.5</v>
      </c>
      <c r="AE6652">
        <f t="shared" si="510"/>
        <v>1.75</v>
      </c>
      <c r="AF6652">
        <v>1.75</v>
      </c>
      <c r="AK6652">
        <v>3.75</v>
      </c>
      <c r="AN6652">
        <v>81.400000000000006</v>
      </c>
      <c r="AO6652">
        <v>0.82092160000000003</v>
      </c>
      <c r="AP6652">
        <v>-1.1356091314916701</v>
      </c>
      <c r="AQ6652">
        <v>3.8311715240000002</v>
      </c>
      <c r="AR6652">
        <v>3.2460504475</v>
      </c>
      <c r="AT6652">
        <v>11</v>
      </c>
      <c r="AV6652">
        <v>0</v>
      </c>
      <c r="AW6652">
        <v>1</v>
      </c>
      <c r="AY6652">
        <v>1</v>
      </c>
      <c r="AZ6652">
        <v>68.099999999999994</v>
      </c>
      <c r="BA6652">
        <v>182.3</v>
      </c>
      <c r="BB6652">
        <v>75.5</v>
      </c>
      <c r="BC6652">
        <v>65.754939327629998</v>
      </c>
      <c r="BD6652">
        <v>76.646235709297699</v>
      </c>
      <c r="BE6652">
        <v>69.245902790000002</v>
      </c>
      <c r="BF6652">
        <v>74.239722319999998</v>
      </c>
    </row>
    <row r="6653" spans="1:58">
      <c r="A6653" t="s">
        <v>25</v>
      </c>
      <c r="B6653" t="s">
        <v>59</v>
      </c>
      <c r="C6653">
        <v>2005</v>
      </c>
      <c r="D6653">
        <f t="shared" si="505"/>
        <v>238</v>
      </c>
      <c r="E6653">
        <v>2</v>
      </c>
      <c r="F6653">
        <v>58440.051803000002</v>
      </c>
      <c r="G6653">
        <v>269817.71917599998</v>
      </c>
      <c r="H6653">
        <v>101585.661931</v>
      </c>
      <c r="I6653">
        <v>54860.536667</v>
      </c>
      <c r="J6653">
        <v>53889.521825000003</v>
      </c>
      <c r="K6653">
        <v>115365.551614</v>
      </c>
      <c r="L6653">
        <v>65539.405236000006</v>
      </c>
      <c r="M6653">
        <v>4.3990741348567797</v>
      </c>
      <c r="N6653">
        <v>2274018.3819478801</v>
      </c>
      <c r="O6653">
        <f>VLOOKUP(C6653,[1]pop_15p_a!$A$8:$AL$68,28,FALSE)</f>
        <v>3354965.57108883</v>
      </c>
      <c r="Q6653">
        <f t="shared" si="504"/>
        <v>49826.14637799999</v>
      </c>
      <c r="R6653">
        <f t="shared" si="507"/>
        <v>4617</v>
      </c>
      <c r="S6653">
        <v>4617</v>
      </c>
      <c r="U6653">
        <f t="shared" si="509"/>
        <v>41.2</v>
      </c>
      <c r="V6653">
        <v>41.2</v>
      </c>
      <c r="W6653">
        <v>42</v>
      </c>
      <c r="Y6653">
        <v>17.172999999999998</v>
      </c>
      <c r="Z6653">
        <f t="shared" ref="Z6653:Z6706" si="511">AB6653</f>
        <v>4.5999999999999996</v>
      </c>
      <c r="AA6653">
        <v>4.5999999999999996</v>
      </c>
      <c r="AB6653">
        <v>4.5999999999999996</v>
      </c>
      <c r="AE6653">
        <f t="shared" si="510"/>
        <v>1.75</v>
      </c>
      <c r="AF6653">
        <v>1.75</v>
      </c>
      <c r="AK6653">
        <v>3.75</v>
      </c>
      <c r="AN6653">
        <v>82.3</v>
      </c>
      <c r="AO6653">
        <v>0.82786959999999998</v>
      </c>
      <c r="AP6653">
        <v>-1.1356091314916701</v>
      </c>
      <c r="AQ6653">
        <v>3.8311715240000002</v>
      </c>
      <c r="AR6653">
        <v>3.2460504475</v>
      </c>
      <c r="AT6653">
        <v>11</v>
      </c>
      <c r="AV6653">
        <v>0</v>
      </c>
      <c r="AW6653">
        <v>1</v>
      </c>
      <c r="AY6653">
        <v>1</v>
      </c>
      <c r="AZ6653">
        <v>68.599999999999994</v>
      </c>
      <c r="BA6653">
        <v>182.5</v>
      </c>
      <c r="BB6653">
        <v>76.7</v>
      </c>
      <c r="BC6653">
        <v>65.781493888863196</v>
      </c>
      <c r="BD6653">
        <v>77.053947285020399</v>
      </c>
      <c r="BE6653">
        <v>70.211829960000003</v>
      </c>
      <c r="BF6653">
        <v>76.28474172</v>
      </c>
    </row>
    <row r="6654" spans="1:58">
      <c r="A6654" t="s">
        <v>25</v>
      </c>
      <c r="B6654" t="s">
        <v>59</v>
      </c>
      <c r="C6654">
        <v>2005</v>
      </c>
      <c r="D6654">
        <f t="shared" si="505"/>
        <v>239</v>
      </c>
      <c r="E6654">
        <v>3</v>
      </c>
      <c r="F6654">
        <v>58797.524105999997</v>
      </c>
      <c r="G6654">
        <v>272056.14403899998</v>
      </c>
      <c r="H6654">
        <v>103560.09377599999</v>
      </c>
      <c r="I6654">
        <v>53029.144594999998</v>
      </c>
      <c r="J6654">
        <v>53848.703884000002</v>
      </c>
      <c r="K6654">
        <v>117646.919782</v>
      </c>
      <c r="L6654">
        <v>68719.826981000006</v>
      </c>
      <c r="M6654">
        <v>4.4535921488279104</v>
      </c>
      <c r="N6654">
        <v>2285721.6581018302</v>
      </c>
      <c r="O6654">
        <f>VLOOKUP(C6654,[1]pop_15p_a!$A$8:$AL$68,28,FALSE)</f>
        <v>3354965.57108883</v>
      </c>
      <c r="Q6654">
        <f t="shared" si="504"/>
        <v>48927.092800999992</v>
      </c>
      <c r="R6654">
        <f t="shared" si="507"/>
        <v>4627</v>
      </c>
      <c r="S6654">
        <v>4627</v>
      </c>
      <c r="U6654">
        <f t="shared" si="509"/>
        <v>42.1</v>
      </c>
      <c r="V6654">
        <v>42.1</v>
      </c>
      <c r="W6654">
        <v>42</v>
      </c>
      <c r="Y6654">
        <v>17.172999999999998</v>
      </c>
      <c r="Z6654">
        <f t="shared" si="511"/>
        <v>4.5999999999999996</v>
      </c>
      <c r="AA6654">
        <v>4.5999999999999996</v>
      </c>
      <c r="AB6654">
        <v>4.5999999999999996</v>
      </c>
      <c r="AE6654">
        <f t="shared" si="510"/>
        <v>2</v>
      </c>
      <c r="AF6654">
        <v>2</v>
      </c>
      <c r="AK6654">
        <v>4</v>
      </c>
      <c r="AN6654">
        <v>82.466669999999993</v>
      </c>
      <c r="AO6654">
        <v>0.82728930000000001</v>
      </c>
      <c r="AP6654">
        <v>-1.1356091314916701</v>
      </c>
      <c r="AQ6654">
        <v>3.8311715240000002</v>
      </c>
      <c r="AR6654">
        <v>3.2460504475</v>
      </c>
      <c r="AT6654">
        <v>11</v>
      </c>
      <c r="AV6654">
        <v>0</v>
      </c>
      <c r="AW6654">
        <v>1</v>
      </c>
      <c r="AY6654">
        <v>1</v>
      </c>
      <c r="AZ6654">
        <v>68.599999999999994</v>
      </c>
      <c r="BA6654">
        <v>180.8</v>
      </c>
      <c r="BB6654">
        <v>77.400000000000006</v>
      </c>
      <c r="BC6654">
        <v>67.129886349021305</v>
      </c>
      <c r="BD6654">
        <v>77.407613784126497</v>
      </c>
      <c r="BE6654">
        <v>71.514228560000006</v>
      </c>
      <c r="BF6654">
        <v>80.78022473</v>
      </c>
    </row>
    <row r="6655" spans="1:58">
      <c r="A6655" t="s">
        <v>25</v>
      </c>
      <c r="B6655" t="s">
        <v>59</v>
      </c>
      <c r="C6655">
        <v>2005</v>
      </c>
      <c r="D6655">
        <f t="shared" si="505"/>
        <v>240</v>
      </c>
      <c r="E6655">
        <v>4</v>
      </c>
      <c r="F6655">
        <v>58815.364928000003</v>
      </c>
      <c r="G6655">
        <v>272668.03180499998</v>
      </c>
      <c r="H6655">
        <v>102401.73501600001</v>
      </c>
      <c r="I6655">
        <v>54566.528122000003</v>
      </c>
      <c r="J6655">
        <v>58216.223544</v>
      </c>
      <c r="K6655">
        <v>116845.81604799999</v>
      </c>
      <c r="L6655">
        <v>69424.281659999993</v>
      </c>
      <c r="M6655">
        <v>4.3106487167621301</v>
      </c>
      <c r="N6655">
        <v>2296740.8594548102</v>
      </c>
      <c r="O6655">
        <f>VLOOKUP(C6655,[1]pop_15p_a!$A$8:$AL$68,28,FALSE)</f>
        <v>3354965.57108883</v>
      </c>
      <c r="Q6655">
        <f t="shared" si="504"/>
        <v>47421.534388</v>
      </c>
      <c r="R6655">
        <f t="shared" si="507"/>
        <v>4636</v>
      </c>
      <c r="S6655">
        <v>4636</v>
      </c>
      <c r="U6655">
        <f t="shared" si="509"/>
        <v>41.3</v>
      </c>
      <c r="V6655">
        <v>41.3</v>
      </c>
      <c r="W6655">
        <v>42</v>
      </c>
      <c r="Y6655">
        <v>17.172999999999998</v>
      </c>
      <c r="Z6655">
        <f t="shared" si="511"/>
        <v>4.4000000000000004</v>
      </c>
      <c r="AA6655">
        <v>4.4000000000000004</v>
      </c>
      <c r="AB6655">
        <v>4.4000000000000004</v>
      </c>
      <c r="AE6655">
        <f t="shared" si="510"/>
        <v>2.1666666666666665</v>
      </c>
      <c r="AF6655">
        <v>2.1666666666666665</v>
      </c>
      <c r="AK6655">
        <v>4.25</v>
      </c>
      <c r="AN6655">
        <v>82.966669999999993</v>
      </c>
      <c r="AO6655">
        <v>0.83360479999999992</v>
      </c>
      <c r="AP6655">
        <v>-1.1356091314916701</v>
      </c>
      <c r="AQ6655">
        <v>3.8311715240000002</v>
      </c>
      <c r="AR6655">
        <v>3.2460504475</v>
      </c>
      <c r="AT6655">
        <v>11</v>
      </c>
      <c r="AV6655">
        <v>0</v>
      </c>
      <c r="AW6655">
        <v>1</v>
      </c>
      <c r="AY6655">
        <v>1</v>
      </c>
      <c r="AZ6655">
        <v>69</v>
      </c>
      <c r="BA6655">
        <v>181.8</v>
      </c>
      <c r="BB6655">
        <v>79.3</v>
      </c>
      <c r="BC6655">
        <v>68.404465506845597</v>
      </c>
      <c r="BD6655">
        <v>77.784645740505894</v>
      </c>
      <c r="BE6655">
        <v>72.731303839999995</v>
      </c>
      <c r="BF6655">
        <v>83.953022320000002</v>
      </c>
    </row>
    <row r="6656" spans="1:58">
      <c r="A6656" t="s">
        <v>25</v>
      </c>
      <c r="B6656" t="s">
        <v>59</v>
      </c>
      <c r="C6656">
        <v>2006</v>
      </c>
      <c r="D6656">
        <f t="shared" si="505"/>
        <v>241</v>
      </c>
      <c r="E6656">
        <v>1</v>
      </c>
      <c r="F6656">
        <v>59077.087997000002</v>
      </c>
      <c r="G6656">
        <v>274413.07374800002</v>
      </c>
      <c r="H6656">
        <v>104786.299808</v>
      </c>
      <c r="I6656">
        <v>54903.926357999997</v>
      </c>
      <c r="J6656">
        <v>56689.559671000003</v>
      </c>
      <c r="K6656">
        <v>116889.219501</v>
      </c>
      <c r="L6656">
        <v>69940.153638999996</v>
      </c>
      <c r="M6656">
        <v>3.8410252140868399</v>
      </c>
      <c r="N6656">
        <v>2324501.4339409899</v>
      </c>
      <c r="O6656">
        <f>VLOOKUP(C6656,[1]pop_15p_a!$A$8:$AL$68,28,FALSE)</f>
        <v>3392756.57601994</v>
      </c>
      <c r="Q6656">
        <f t="shared" si="504"/>
        <v>46949.065862000003</v>
      </c>
      <c r="R6656">
        <f t="shared" si="507"/>
        <v>4645</v>
      </c>
      <c r="S6656">
        <v>4645</v>
      </c>
      <c r="U6656">
        <f t="shared" si="509"/>
        <v>40.9</v>
      </c>
      <c r="V6656">
        <v>40.9</v>
      </c>
      <c r="W6656">
        <v>52.3</v>
      </c>
      <c r="Y6656">
        <v>17.172999999999998</v>
      </c>
      <c r="Z6656">
        <f t="shared" si="511"/>
        <v>3.9</v>
      </c>
      <c r="AA6656">
        <v>3.9</v>
      </c>
      <c r="AB6656">
        <v>3.9</v>
      </c>
      <c r="AE6656">
        <f t="shared" si="510"/>
        <v>2.3333333333333335</v>
      </c>
      <c r="AF6656">
        <v>2.3333333333333335</v>
      </c>
      <c r="AK6656">
        <v>4.5</v>
      </c>
      <c r="AN6656">
        <v>83.233329999999995</v>
      </c>
      <c r="AO6656">
        <v>0.83137050000000001</v>
      </c>
      <c r="AP6656">
        <v>-0.23884098432047399</v>
      </c>
      <c r="AQ6656">
        <v>3.5457272975</v>
      </c>
      <c r="AR6656">
        <v>3.1616678873000001</v>
      </c>
      <c r="AT6656">
        <v>11</v>
      </c>
      <c r="AV6656">
        <v>0</v>
      </c>
      <c r="AW6656">
        <v>1</v>
      </c>
      <c r="AY6656">
        <v>1</v>
      </c>
      <c r="AZ6656">
        <v>68.400000000000006</v>
      </c>
      <c r="BA6656">
        <v>180.9</v>
      </c>
      <c r="BB6656">
        <v>79.900000000000006</v>
      </c>
      <c r="BC6656">
        <v>70.497057228594898</v>
      </c>
      <c r="BD6656">
        <v>78.285866160414699</v>
      </c>
      <c r="BE6656">
        <v>74.87437267</v>
      </c>
      <c r="BF6656">
        <v>90.924110619999993</v>
      </c>
    </row>
    <row r="6657" spans="1:58">
      <c r="A6657" t="s">
        <v>25</v>
      </c>
      <c r="B6657" t="s">
        <v>59</v>
      </c>
      <c r="C6657">
        <v>2006</v>
      </c>
      <c r="D6657">
        <f t="shared" si="505"/>
        <v>242</v>
      </c>
      <c r="E6657">
        <v>2</v>
      </c>
      <c r="F6657">
        <v>59023.887351999998</v>
      </c>
      <c r="G6657">
        <v>274756.19562100002</v>
      </c>
      <c r="H6657">
        <v>106885.753593</v>
      </c>
      <c r="I6657">
        <v>54691.837549000003</v>
      </c>
      <c r="J6657">
        <v>60463.032514999999</v>
      </c>
      <c r="K6657">
        <v>116045.53904600001</v>
      </c>
      <c r="L6657">
        <v>72053.517676000003</v>
      </c>
      <c r="M6657">
        <v>3.7099572275342201</v>
      </c>
      <c r="N6657">
        <v>2339530.6400178298</v>
      </c>
      <c r="O6657">
        <f>VLOOKUP(C6657,[1]pop_15p_a!$A$8:$AL$68,28,FALSE)</f>
        <v>3392756.57601994</v>
      </c>
      <c r="Q6657">
        <f t="shared" si="504"/>
        <v>43992.021370000002</v>
      </c>
      <c r="R6657">
        <f t="shared" si="507"/>
        <v>4655</v>
      </c>
      <c r="S6657">
        <v>4655</v>
      </c>
      <c r="U6657">
        <f t="shared" si="509"/>
        <v>43.2</v>
      </c>
      <c r="V6657">
        <v>43.2</v>
      </c>
      <c r="W6657">
        <v>52.3</v>
      </c>
      <c r="Y6657">
        <v>12.473000000000001</v>
      </c>
      <c r="Z6657">
        <f t="shared" si="511"/>
        <v>3.6333329999999999</v>
      </c>
      <c r="AA6657">
        <v>3.6</v>
      </c>
      <c r="AB6657">
        <v>3.6333329999999999</v>
      </c>
      <c r="AE6657">
        <f t="shared" si="510"/>
        <v>2.5833333333333335</v>
      </c>
      <c r="AF6657">
        <v>2.5833333333333335</v>
      </c>
      <c r="AK6657">
        <v>4.75</v>
      </c>
      <c r="AN6657">
        <v>84.266670000000005</v>
      </c>
      <c r="AO6657">
        <v>0.83679630000000005</v>
      </c>
      <c r="AP6657">
        <v>-0.23884098432047399</v>
      </c>
      <c r="AQ6657">
        <v>3.5457272975</v>
      </c>
      <c r="AR6657">
        <v>3.1616678873000001</v>
      </c>
      <c r="AT6657">
        <v>11</v>
      </c>
      <c r="AV6657">
        <v>0</v>
      </c>
      <c r="AW6657">
        <v>1</v>
      </c>
      <c r="AY6657">
        <v>1</v>
      </c>
      <c r="AZ6657">
        <v>68.7</v>
      </c>
      <c r="BA6657">
        <v>181.5</v>
      </c>
      <c r="BB6657">
        <v>81.7</v>
      </c>
      <c r="BC6657">
        <v>73.051745840734299</v>
      </c>
      <c r="BD6657">
        <v>78.736165805806607</v>
      </c>
      <c r="BE6657">
        <v>77.212127550000005</v>
      </c>
      <c r="BF6657">
        <v>93.967025989999996</v>
      </c>
    </row>
    <row r="6658" spans="1:58">
      <c r="A6658" t="s">
        <v>25</v>
      </c>
      <c r="B6658" t="s">
        <v>59</v>
      </c>
      <c r="C6658">
        <v>2006</v>
      </c>
      <c r="D6658">
        <f t="shared" si="505"/>
        <v>243</v>
      </c>
      <c r="E6658">
        <v>3</v>
      </c>
      <c r="F6658">
        <v>59489.051405999999</v>
      </c>
      <c r="G6658">
        <v>277575.91386099998</v>
      </c>
      <c r="H6658">
        <v>108049.448655</v>
      </c>
      <c r="I6658">
        <v>55010.838556000002</v>
      </c>
      <c r="J6658">
        <v>60222.133775000002</v>
      </c>
      <c r="K6658">
        <v>113719.940692</v>
      </c>
      <c r="L6658">
        <v>72994.610878000007</v>
      </c>
      <c r="M6658">
        <v>3.2585564559901798</v>
      </c>
      <c r="N6658">
        <v>2363560.8113522199</v>
      </c>
      <c r="O6658">
        <f>VLOOKUP(C6658,[1]pop_15p_a!$A$8:$AL$68,28,FALSE)</f>
        <v>3392756.57601994</v>
      </c>
      <c r="Q6658">
        <f t="shared" si="504"/>
        <v>40725.329813999997</v>
      </c>
      <c r="R6658">
        <f t="shared" si="507"/>
        <v>4666</v>
      </c>
      <c r="S6658">
        <v>4666</v>
      </c>
      <c r="U6658">
        <f t="shared" si="509"/>
        <v>46.9</v>
      </c>
      <c r="V6658">
        <v>46.9</v>
      </c>
      <c r="W6658">
        <v>52.3</v>
      </c>
      <c r="Y6658">
        <v>12.473000000000001</v>
      </c>
      <c r="Z6658">
        <f t="shared" si="511"/>
        <v>3.3</v>
      </c>
      <c r="AA6658">
        <v>3.3</v>
      </c>
      <c r="AB6658">
        <v>3.3</v>
      </c>
      <c r="AE6658">
        <f t="shared" si="510"/>
        <v>2.9166666666666665</v>
      </c>
      <c r="AF6658">
        <v>2.9166666666666665</v>
      </c>
      <c r="AK6658">
        <v>5</v>
      </c>
      <c r="AN6658">
        <v>84.3</v>
      </c>
      <c r="AO6658">
        <v>0.83306950000000002</v>
      </c>
      <c r="AP6658">
        <v>-0.23884098432047399</v>
      </c>
      <c r="AQ6658">
        <v>3.5457272975</v>
      </c>
      <c r="AR6658">
        <v>3.1616678873000001</v>
      </c>
      <c r="AT6658">
        <v>11</v>
      </c>
      <c r="AV6658">
        <v>0</v>
      </c>
      <c r="AW6658">
        <v>1</v>
      </c>
      <c r="AY6658">
        <v>1</v>
      </c>
      <c r="AZ6658">
        <v>69.2</v>
      </c>
      <c r="BA6658">
        <v>183</v>
      </c>
      <c r="BB6658">
        <v>82.3</v>
      </c>
      <c r="BC6658">
        <v>76.241185736597501</v>
      </c>
      <c r="BD6658">
        <v>79.206339900835999</v>
      </c>
      <c r="BE6658">
        <v>80.300530710000004</v>
      </c>
      <c r="BF6658">
        <v>96.354166449999994</v>
      </c>
    </row>
    <row r="6659" spans="1:58">
      <c r="A6659" t="s">
        <v>25</v>
      </c>
      <c r="B6659" t="s">
        <v>59</v>
      </c>
      <c r="C6659">
        <v>2006</v>
      </c>
      <c r="D6659">
        <f t="shared" si="505"/>
        <v>244</v>
      </c>
      <c r="E6659">
        <v>4</v>
      </c>
      <c r="F6659">
        <v>60435.349882000002</v>
      </c>
      <c r="G6659">
        <v>282656.13139599998</v>
      </c>
      <c r="H6659">
        <v>108618.14601300001</v>
      </c>
      <c r="I6659">
        <v>55273.606524000003</v>
      </c>
      <c r="J6659">
        <v>60065.786483999997</v>
      </c>
      <c r="K6659">
        <v>113490.93580599999</v>
      </c>
      <c r="L6659">
        <v>77261.021412000002</v>
      </c>
      <c r="M6659">
        <v>2.7924848996210399</v>
      </c>
      <c r="N6659">
        <v>2384407.1146889599</v>
      </c>
      <c r="O6659">
        <f>VLOOKUP(C6659,[1]pop_15p_a!$A$8:$AL$68,28,FALSE)</f>
        <v>3392756.57601994</v>
      </c>
      <c r="Q6659">
        <f t="shared" ref="Q6659:Q6709" si="512">K6659-L6659</f>
        <v>36229.914393999992</v>
      </c>
      <c r="R6659">
        <f t="shared" si="507"/>
        <v>4677</v>
      </c>
      <c r="S6659">
        <v>4677</v>
      </c>
      <c r="U6659">
        <f t="shared" si="509"/>
        <v>51.9</v>
      </c>
      <c r="V6659">
        <v>51.9</v>
      </c>
      <c r="W6659">
        <v>52.3</v>
      </c>
      <c r="Y6659">
        <v>12.473000000000001</v>
      </c>
      <c r="Z6659">
        <f t="shared" si="511"/>
        <v>2.8666670000000001</v>
      </c>
      <c r="AA6659">
        <v>2.9</v>
      </c>
      <c r="AB6659">
        <v>2.8666670000000001</v>
      </c>
      <c r="AE6659">
        <f t="shared" si="510"/>
        <v>3.25</v>
      </c>
      <c r="AF6659">
        <v>3.25</v>
      </c>
      <c r="AK6659">
        <v>5.5</v>
      </c>
      <c r="AN6659">
        <v>85</v>
      </c>
      <c r="AO6659">
        <v>0.84107770000000004</v>
      </c>
      <c r="AP6659">
        <v>-0.23884098432047399</v>
      </c>
      <c r="AQ6659">
        <v>3.5457272975</v>
      </c>
      <c r="AR6659">
        <v>3.1616678873000001</v>
      </c>
      <c r="AT6659">
        <v>11</v>
      </c>
      <c r="AV6659">
        <v>0</v>
      </c>
      <c r="AW6659">
        <v>1</v>
      </c>
      <c r="AY6659">
        <v>1</v>
      </c>
      <c r="AZ6659">
        <v>70.2</v>
      </c>
      <c r="BA6659">
        <v>183.2</v>
      </c>
      <c r="BB6659">
        <v>84.6</v>
      </c>
      <c r="BC6659">
        <v>78.385107861375403</v>
      </c>
      <c r="BD6659">
        <v>79.631342419085499</v>
      </c>
      <c r="BE6659">
        <v>83.0005886</v>
      </c>
      <c r="BF6659">
        <v>97.996728189999999</v>
      </c>
    </row>
    <row r="6660" spans="1:58">
      <c r="A6660" t="s">
        <v>25</v>
      </c>
      <c r="B6660" t="s">
        <v>59</v>
      </c>
      <c r="C6660">
        <v>2007</v>
      </c>
      <c r="D6660">
        <f t="shared" si="505"/>
        <v>245</v>
      </c>
      <c r="E6660">
        <v>1</v>
      </c>
      <c r="F6660">
        <v>60364.648534</v>
      </c>
      <c r="G6660">
        <v>282868.74303100002</v>
      </c>
      <c r="H6660">
        <v>110851.007354</v>
      </c>
      <c r="I6660">
        <v>55296.863398000001</v>
      </c>
      <c r="J6660">
        <v>62922.313445</v>
      </c>
      <c r="K6660">
        <v>115640.026784</v>
      </c>
      <c r="L6660">
        <v>79293.928350999995</v>
      </c>
      <c r="M6660">
        <v>2.6365917591333998</v>
      </c>
      <c r="N6660">
        <v>2397754.13139839</v>
      </c>
      <c r="O6660">
        <f>VLOOKUP(C6660,[1]pop_15p_a!$A$8:$AL$68,28,FALSE)</f>
        <v>3439177.7588864001</v>
      </c>
      <c r="Q6660">
        <f t="shared" si="512"/>
        <v>36346.098433000006</v>
      </c>
      <c r="R6660">
        <f t="shared" si="507"/>
        <v>4686</v>
      </c>
      <c r="S6660">
        <v>4686</v>
      </c>
      <c r="U6660">
        <f t="shared" si="509"/>
        <v>49.5</v>
      </c>
      <c r="V6660">
        <v>49.5</v>
      </c>
      <c r="W6660">
        <v>49.2</v>
      </c>
      <c r="Y6660">
        <v>12.473000000000001</v>
      </c>
      <c r="Z6660">
        <f t="shared" si="511"/>
        <v>2.7</v>
      </c>
      <c r="AA6660">
        <v>2.7</v>
      </c>
      <c r="AB6660">
        <v>2.7</v>
      </c>
      <c r="AE6660">
        <f t="shared" si="510"/>
        <v>3.8333333333333335</v>
      </c>
      <c r="AF6660">
        <v>3.8333333333333335</v>
      </c>
      <c r="AK6660">
        <v>5</v>
      </c>
      <c r="AN6660">
        <v>84.066670000000002</v>
      </c>
      <c r="AO6660">
        <v>0.84252300000000002</v>
      </c>
      <c r="AP6660">
        <v>0.61359156546065297</v>
      </c>
      <c r="AQ6660">
        <v>3.31519953925</v>
      </c>
      <c r="AR6660">
        <v>3.1070959165000001</v>
      </c>
      <c r="AT6660">
        <v>11</v>
      </c>
      <c r="AV6660">
        <v>0</v>
      </c>
      <c r="AW6660">
        <v>1</v>
      </c>
      <c r="AY6660">
        <v>1</v>
      </c>
      <c r="AZ6660">
        <v>71</v>
      </c>
      <c r="BA6660">
        <v>189.7</v>
      </c>
      <c r="BB6660">
        <v>86.2</v>
      </c>
      <c r="BC6660">
        <v>81.2187352312813</v>
      </c>
      <c r="BD6660">
        <v>79.878937876760801</v>
      </c>
      <c r="BE6660">
        <v>85.68675949</v>
      </c>
      <c r="BF6660">
        <v>99.813542709999993</v>
      </c>
    </row>
    <row r="6661" spans="1:58">
      <c r="A6661" t="s">
        <v>25</v>
      </c>
      <c r="B6661" t="s">
        <v>59</v>
      </c>
      <c r="C6661">
        <v>2007</v>
      </c>
      <c r="D6661">
        <f t="shared" ref="D6661:D6724" si="513">D6403</f>
        <v>246</v>
      </c>
      <c r="E6661">
        <v>2</v>
      </c>
      <c r="F6661">
        <v>60209.471217999999</v>
      </c>
      <c r="G6661">
        <v>282864.09578199999</v>
      </c>
      <c r="H6661">
        <v>112073.78290599999</v>
      </c>
      <c r="I6661">
        <v>55808.167516000001</v>
      </c>
      <c r="J6661">
        <v>65744.218045000001</v>
      </c>
      <c r="K6661">
        <v>115032.791807</v>
      </c>
      <c r="L6661">
        <v>80091.946261000005</v>
      </c>
      <c r="M6661">
        <v>2.4999080519824202</v>
      </c>
      <c r="N6661">
        <v>2420015.2352148802</v>
      </c>
      <c r="O6661">
        <f>VLOOKUP(C6661,[1]pop_15p_a!$A$8:$AL$68,28,FALSE)</f>
        <v>3439177.7588864001</v>
      </c>
      <c r="Q6661">
        <f t="shared" si="512"/>
        <v>34940.845545999997</v>
      </c>
      <c r="R6661">
        <f t="shared" si="507"/>
        <v>4698</v>
      </c>
      <c r="S6661">
        <v>4698</v>
      </c>
      <c r="U6661">
        <f t="shared" si="509"/>
        <v>47.9</v>
      </c>
      <c r="V6661">
        <v>47.9</v>
      </c>
      <c r="W6661">
        <v>49.2</v>
      </c>
      <c r="Y6661">
        <v>11.680999999999999</v>
      </c>
      <c r="Z6661">
        <f t="shared" si="511"/>
        <v>2.5</v>
      </c>
      <c r="AA6661">
        <v>2.5</v>
      </c>
      <c r="AB6661">
        <v>2.5</v>
      </c>
      <c r="AE6661">
        <f t="shared" si="510"/>
        <v>4.25</v>
      </c>
      <c r="AF6661">
        <v>4.25</v>
      </c>
      <c r="AK6661">
        <v>5.5</v>
      </c>
      <c r="AN6661">
        <v>84.533330000000007</v>
      </c>
      <c r="AO6661">
        <v>0.84958010000000006</v>
      </c>
      <c r="AP6661">
        <v>0.61359156546065297</v>
      </c>
      <c r="AQ6661">
        <v>3.31519953925</v>
      </c>
      <c r="AR6661">
        <v>3.1070959165000001</v>
      </c>
      <c r="AT6661">
        <v>11</v>
      </c>
      <c r="AV6661">
        <v>0</v>
      </c>
      <c r="AW6661">
        <v>1</v>
      </c>
      <c r="AY6661">
        <v>1</v>
      </c>
      <c r="AZ6661">
        <v>72.400000000000006</v>
      </c>
      <c r="BA6661">
        <v>196.4</v>
      </c>
      <c r="BB6661">
        <v>88.9</v>
      </c>
      <c r="BC6661">
        <v>83.017928944396104</v>
      </c>
      <c r="BD6661">
        <v>80.076476463606099</v>
      </c>
      <c r="BE6661">
        <v>87.307178800000003</v>
      </c>
      <c r="BF6661">
        <v>100.7280992</v>
      </c>
    </row>
    <row r="6662" spans="1:58">
      <c r="A6662" t="s">
        <v>25</v>
      </c>
      <c r="B6662" t="s">
        <v>59</v>
      </c>
      <c r="C6662">
        <v>2007</v>
      </c>
      <c r="D6662">
        <f t="shared" si="513"/>
        <v>247</v>
      </c>
      <c r="E6662">
        <v>3</v>
      </c>
      <c r="F6662">
        <v>60788.029791000001</v>
      </c>
      <c r="G6662">
        <v>286493.984405</v>
      </c>
      <c r="H6662">
        <v>113613.68728</v>
      </c>
      <c r="I6662">
        <v>56586.752129</v>
      </c>
      <c r="J6662">
        <v>67931.622334</v>
      </c>
      <c r="K6662">
        <v>117290.18473399999</v>
      </c>
      <c r="L6662">
        <v>79331.790513999993</v>
      </c>
      <c r="M6662">
        <v>2.43110609314382</v>
      </c>
      <c r="N6662">
        <v>2442216.96394302</v>
      </c>
      <c r="O6662">
        <f>VLOOKUP(C6662,[1]pop_15p_a!$A$8:$AL$68,28,FALSE)</f>
        <v>3439177.7588864001</v>
      </c>
      <c r="Q6662">
        <f t="shared" si="512"/>
        <v>37958.394220000002</v>
      </c>
      <c r="R6662">
        <f t="shared" si="507"/>
        <v>4713</v>
      </c>
      <c r="S6662">
        <v>4713</v>
      </c>
      <c r="U6662">
        <f t="shared" si="509"/>
        <v>50.2</v>
      </c>
      <c r="V6662">
        <v>50.2</v>
      </c>
      <c r="W6662">
        <v>49.2</v>
      </c>
      <c r="Y6662">
        <v>11.680999999999999</v>
      </c>
      <c r="Z6662">
        <f t="shared" si="511"/>
        <v>2.5</v>
      </c>
      <c r="AA6662">
        <v>2.5</v>
      </c>
      <c r="AB6662">
        <v>2.5</v>
      </c>
      <c r="AE6662">
        <f t="shared" si="510"/>
        <v>4.75</v>
      </c>
      <c r="AF6662">
        <v>4.75</v>
      </c>
      <c r="AK6662">
        <v>6</v>
      </c>
      <c r="AN6662">
        <v>84.433329999999998</v>
      </c>
      <c r="AO6662">
        <v>0.84820359999999995</v>
      </c>
      <c r="AP6662">
        <v>0.61359156546065297</v>
      </c>
      <c r="AQ6662">
        <v>3.31519953925</v>
      </c>
      <c r="AR6662">
        <v>3.1070959165000001</v>
      </c>
      <c r="AT6662">
        <v>11</v>
      </c>
      <c r="AV6662">
        <v>0</v>
      </c>
      <c r="AW6662">
        <v>1</v>
      </c>
      <c r="AY6662">
        <v>1</v>
      </c>
      <c r="AZ6662">
        <v>73.5</v>
      </c>
      <c r="BA6662">
        <v>197.1</v>
      </c>
      <c r="BB6662">
        <v>90.1</v>
      </c>
      <c r="BC6662">
        <v>84.031134869718201</v>
      </c>
      <c r="BD6662">
        <v>80.641447395026802</v>
      </c>
      <c r="BE6662">
        <v>87.833879530000004</v>
      </c>
      <c r="BF6662">
        <v>100.4245332</v>
      </c>
    </row>
    <row r="6663" spans="1:58">
      <c r="A6663" t="s">
        <v>25</v>
      </c>
      <c r="B6663" t="s">
        <v>59</v>
      </c>
      <c r="C6663">
        <v>2007</v>
      </c>
      <c r="D6663">
        <f t="shared" si="513"/>
        <v>248</v>
      </c>
      <c r="E6663">
        <v>4</v>
      </c>
      <c r="F6663">
        <v>61241.597345000002</v>
      </c>
      <c r="G6663">
        <v>289611.51384299999</v>
      </c>
      <c r="H6663">
        <v>114626.441221</v>
      </c>
      <c r="I6663">
        <v>56642.638050000001</v>
      </c>
      <c r="J6663">
        <v>69876.305653000003</v>
      </c>
      <c r="K6663">
        <v>118247.54090000001</v>
      </c>
      <c r="L6663">
        <v>83111.453810000006</v>
      </c>
      <c r="M6663">
        <v>2.4064271524629599</v>
      </c>
      <c r="N6663">
        <v>2476613.6694436902</v>
      </c>
      <c r="O6663">
        <f>VLOOKUP(C6663,[1]pop_15p_a!$A$8:$AL$68,28,FALSE)</f>
        <v>3439177.7588864001</v>
      </c>
      <c r="Q6663">
        <f t="shared" si="512"/>
        <v>35136.087090000001</v>
      </c>
      <c r="R6663">
        <f t="shared" si="507"/>
        <v>4729</v>
      </c>
      <c r="S6663">
        <v>4729</v>
      </c>
      <c r="U6663">
        <f t="shared" si="509"/>
        <v>49.1</v>
      </c>
      <c r="V6663">
        <v>49.1</v>
      </c>
      <c r="W6663">
        <v>49.2</v>
      </c>
      <c r="Y6663">
        <v>11.680999999999999</v>
      </c>
      <c r="Z6663">
        <f t="shared" si="511"/>
        <v>2.4666670000000002</v>
      </c>
      <c r="AA6663">
        <v>2.5</v>
      </c>
      <c r="AB6663">
        <v>2.4666670000000002</v>
      </c>
      <c r="AE6663">
        <f t="shared" si="510"/>
        <v>5.083333333333333</v>
      </c>
      <c r="AF6663">
        <v>5.083333333333333</v>
      </c>
      <c r="AK6663">
        <v>6.25</v>
      </c>
      <c r="AN6663">
        <v>86.166659999999993</v>
      </c>
      <c r="AO6663">
        <v>0.85784769999999999</v>
      </c>
      <c r="AP6663">
        <v>0.61359156546065297</v>
      </c>
      <c r="AQ6663">
        <v>3.31519953925</v>
      </c>
      <c r="AR6663">
        <v>3.1070959165000001</v>
      </c>
      <c r="AT6663">
        <v>11</v>
      </c>
      <c r="AV6663">
        <v>0</v>
      </c>
      <c r="AW6663">
        <v>1</v>
      </c>
      <c r="AY6663">
        <v>1</v>
      </c>
      <c r="AZ6663">
        <v>73.900000000000006</v>
      </c>
      <c r="BA6663">
        <v>201.8</v>
      </c>
      <c r="BB6663">
        <v>90</v>
      </c>
      <c r="BC6663">
        <v>83.211608715200796</v>
      </c>
      <c r="BD6663">
        <v>81.296676375038601</v>
      </c>
      <c r="BE6663">
        <v>87.604763050000003</v>
      </c>
      <c r="BF6663">
        <v>100.9546115</v>
      </c>
    </row>
    <row r="6664" spans="1:58">
      <c r="A6664" t="s">
        <v>25</v>
      </c>
      <c r="B6664" t="s">
        <v>59</v>
      </c>
      <c r="C6664">
        <v>2008</v>
      </c>
      <c r="D6664">
        <f t="shared" si="513"/>
        <v>249</v>
      </c>
      <c r="E6664">
        <v>1</v>
      </c>
      <c r="F6664">
        <v>60268.304586999999</v>
      </c>
      <c r="G6664">
        <v>285973.105263</v>
      </c>
      <c r="H6664">
        <v>116147.28737200001</v>
      </c>
      <c r="I6664">
        <v>56232.692251</v>
      </c>
      <c r="J6664">
        <v>67412.286926999994</v>
      </c>
      <c r="K6664">
        <v>120627.703595</v>
      </c>
      <c r="L6664">
        <v>83808.991362999994</v>
      </c>
      <c r="M6664">
        <v>2.4235074169252302</v>
      </c>
      <c r="N6664">
        <v>2497448.1349911401</v>
      </c>
      <c r="O6664">
        <f>VLOOKUP(C6664,[1]pop_15p_a!$A$8:$AL$68,28,FALSE)</f>
        <v>3496073.6868166798</v>
      </c>
      <c r="Q6664">
        <f t="shared" si="512"/>
        <v>36818.712232000005</v>
      </c>
      <c r="R6664">
        <f t="shared" si="507"/>
        <v>4745</v>
      </c>
      <c r="S6664">
        <v>4745</v>
      </c>
      <c r="U6664">
        <f t="shared" si="509"/>
        <v>41.5</v>
      </c>
      <c r="V6664">
        <v>41.5</v>
      </c>
      <c r="W6664">
        <v>47.2</v>
      </c>
      <c r="Y6664">
        <v>11.680999999999999</v>
      </c>
      <c r="Z6664">
        <f t="shared" si="511"/>
        <v>2.4666670000000002</v>
      </c>
      <c r="AA6664">
        <v>2.4</v>
      </c>
      <c r="AB6664">
        <v>2.4666670000000002</v>
      </c>
      <c r="AE6664">
        <f t="shared" si="510"/>
        <v>5.25</v>
      </c>
      <c r="AF6664">
        <v>5.25</v>
      </c>
      <c r="AK6664">
        <v>6.25</v>
      </c>
      <c r="AN6664">
        <v>87.033330000000007</v>
      </c>
      <c r="AO6664">
        <v>0.86035729999999999</v>
      </c>
      <c r="AP6664">
        <v>0.54932659163310804</v>
      </c>
      <c r="AQ6664">
        <v>3.2449359257500001</v>
      </c>
      <c r="AR6664">
        <v>3.0979600073000002</v>
      </c>
      <c r="AT6664">
        <v>11</v>
      </c>
      <c r="AV6664">
        <v>0</v>
      </c>
      <c r="AW6664">
        <v>1</v>
      </c>
      <c r="AZ6664">
        <v>73</v>
      </c>
      <c r="BA6664">
        <v>206.4</v>
      </c>
      <c r="BB6664">
        <v>89.4</v>
      </c>
      <c r="BC6664">
        <v>82.516829038699598</v>
      </c>
      <c r="BD6664">
        <v>81.842918189803299</v>
      </c>
      <c r="BE6664">
        <v>86.955643269999996</v>
      </c>
      <c r="BF6664">
        <v>98.358772959999996</v>
      </c>
    </row>
    <row r="6665" spans="1:58">
      <c r="A6665" t="s">
        <v>25</v>
      </c>
      <c r="B6665" t="s">
        <v>59</v>
      </c>
      <c r="C6665">
        <v>2008</v>
      </c>
      <c r="D6665">
        <f t="shared" si="513"/>
        <v>250</v>
      </c>
      <c r="E6665">
        <v>2</v>
      </c>
      <c r="F6665">
        <v>60095.698571000001</v>
      </c>
      <c r="G6665">
        <v>286115.620895</v>
      </c>
      <c r="H6665">
        <v>116297.46616500001</v>
      </c>
      <c r="I6665">
        <v>57470.513352000002</v>
      </c>
      <c r="J6665">
        <v>66453.429764999993</v>
      </c>
      <c r="K6665">
        <v>119621.570215</v>
      </c>
      <c r="L6665">
        <v>83018.982757000005</v>
      </c>
      <c r="M6665">
        <v>2.50376360482392</v>
      </c>
      <c r="N6665">
        <v>2516485.4042360601</v>
      </c>
      <c r="O6665">
        <f>VLOOKUP(C6665,[1]pop_15p_a!$A$8:$AL$68,28,FALSE)</f>
        <v>3496073.6868166798</v>
      </c>
      <c r="Q6665">
        <f t="shared" si="512"/>
        <v>36602.587457999995</v>
      </c>
      <c r="R6665">
        <f t="shared" si="507"/>
        <v>4761</v>
      </c>
      <c r="S6665">
        <v>4761</v>
      </c>
      <c r="U6665">
        <f t="shared" si="509"/>
        <v>39.5</v>
      </c>
      <c r="V6665">
        <v>39.5</v>
      </c>
      <c r="W6665">
        <v>47.2</v>
      </c>
      <c r="Y6665">
        <v>13.760999999999999</v>
      </c>
      <c r="Z6665">
        <f t="shared" si="511"/>
        <v>2.5666669999999998</v>
      </c>
      <c r="AA6665">
        <v>2.6</v>
      </c>
      <c r="AB6665">
        <v>2.5666669999999998</v>
      </c>
      <c r="AE6665">
        <f t="shared" si="510"/>
        <v>5.583333333333333</v>
      </c>
      <c r="AF6665">
        <v>5.583333333333333</v>
      </c>
      <c r="AK6665">
        <v>6.75</v>
      </c>
      <c r="AN6665">
        <v>87.266670000000005</v>
      </c>
      <c r="AO6665">
        <v>0.86806659999999991</v>
      </c>
      <c r="AP6665">
        <v>0.54932659163310804</v>
      </c>
      <c r="AQ6665">
        <v>3.2449359257500001</v>
      </c>
      <c r="AR6665">
        <v>3.0979600073000002</v>
      </c>
      <c r="AT6665">
        <v>11</v>
      </c>
      <c r="AV6665">
        <v>0</v>
      </c>
      <c r="AW6665">
        <v>1</v>
      </c>
      <c r="AZ6665">
        <v>72.3</v>
      </c>
      <c r="BA6665">
        <v>207.4</v>
      </c>
      <c r="BB6665">
        <v>88.4</v>
      </c>
      <c r="BC6665">
        <v>81.400629370410996</v>
      </c>
      <c r="BD6665">
        <v>82.628303503047803</v>
      </c>
      <c r="BE6665">
        <v>85.42037345</v>
      </c>
      <c r="BF6665">
        <v>96.205849139999998</v>
      </c>
    </row>
    <row r="6666" spans="1:58">
      <c r="A6666" t="s">
        <v>25</v>
      </c>
      <c r="B6666" t="s">
        <v>59</v>
      </c>
      <c r="C6666">
        <v>2008</v>
      </c>
      <c r="D6666">
        <f t="shared" si="513"/>
        <v>251</v>
      </c>
      <c r="E6666">
        <v>3</v>
      </c>
      <c r="F6666">
        <v>59772.377172</v>
      </c>
      <c r="G6666">
        <v>285592.41812799999</v>
      </c>
      <c r="H6666">
        <v>114215.927109</v>
      </c>
      <c r="I6666">
        <v>57735.364025000003</v>
      </c>
      <c r="J6666">
        <v>68375.152992999996</v>
      </c>
      <c r="K6666">
        <v>114385.46030599999</v>
      </c>
      <c r="L6666">
        <v>83863.600252999997</v>
      </c>
      <c r="M6666">
        <v>2.4865623999750599</v>
      </c>
      <c r="N6666">
        <v>2524219.92550642</v>
      </c>
      <c r="O6666">
        <f>VLOOKUP(C6666,[1]pop_15p_a!$A$8:$AL$68,28,FALSE)</f>
        <v>3496073.6868166798</v>
      </c>
      <c r="Q6666">
        <f t="shared" si="512"/>
        <v>30521.860052999997</v>
      </c>
      <c r="R6666">
        <f t="shared" si="507"/>
        <v>4778</v>
      </c>
      <c r="S6666">
        <v>4778</v>
      </c>
      <c r="U6666">
        <f t="shared" si="509"/>
        <v>41.9</v>
      </c>
      <c r="V6666">
        <v>41.9</v>
      </c>
      <c r="W6666">
        <v>47.2</v>
      </c>
      <c r="Y6666">
        <v>13.760999999999999</v>
      </c>
      <c r="Z6666">
        <f t="shared" si="511"/>
        <v>2.8333330000000001</v>
      </c>
      <c r="AA6666">
        <v>2.8</v>
      </c>
      <c r="AB6666">
        <v>2.8333330000000001</v>
      </c>
      <c r="AE6666">
        <f t="shared" si="510"/>
        <v>5.75</v>
      </c>
      <c r="AF6666">
        <v>5.75</v>
      </c>
      <c r="AK6666">
        <v>6.75</v>
      </c>
      <c r="AN6666">
        <v>88.4</v>
      </c>
      <c r="AO6666">
        <v>0.87040040000000007</v>
      </c>
      <c r="AP6666">
        <v>0.54932659163310804</v>
      </c>
      <c r="AQ6666">
        <v>3.2449359257500001</v>
      </c>
      <c r="AR6666">
        <v>3.0979600073000002</v>
      </c>
      <c r="AT6666">
        <v>11</v>
      </c>
      <c r="AV6666">
        <v>0</v>
      </c>
      <c r="AW6666">
        <v>1</v>
      </c>
      <c r="AZ6666">
        <v>71.2</v>
      </c>
      <c r="BA6666">
        <v>209.3</v>
      </c>
      <c r="BB6666">
        <v>84.7</v>
      </c>
      <c r="BC6666">
        <v>78.681179654571196</v>
      </c>
      <c r="BD6666">
        <v>83.216591542672305</v>
      </c>
      <c r="BE6666">
        <v>83.37826321</v>
      </c>
      <c r="BF6666">
        <v>93.955678340000006</v>
      </c>
    </row>
    <row r="6667" spans="1:58">
      <c r="A6667" t="s">
        <v>25</v>
      </c>
      <c r="B6667" t="s">
        <v>59</v>
      </c>
      <c r="C6667">
        <v>2008</v>
      </c>
      <c r="D6667">
        <f t="shared" si="513"/>
        <v>252</v>
      </c>
      <c r="E6667">
        <v>4</v>
      </c>
      <c r="F6667">
        <v>59772.042730000001</v>
      </c>
      <c r="G6667">
        <v>286487.40080300003</v>
      </c>
      <c r="H6667">
        <v>113083.106367</v>
      </c>
      <c r="I6667">
        <v>57767.298838000002</v>
      </c>
      <c r="J6667">
        <v>67197.263846000002</v>
      </c>
      <c r="K6667">
        <v>114817.841372</v>
      </c>
      <c r="L6667">
        <v>82255.186417000004</v>
      </c>
      <c r="M6667">
        <v>2.7807007648972202</v>
      </c>
      <c r="N6667">
        <v>2516546.5352663798</v>
      </c>
      <c r="O6667">
        <f>VLOOKUP(C6667,[1]pop_15p_a!$A$8:$AL$68,28,FALSE)</f>
        <v>3496073.6868166798</v>
      </c>
      <c r="Q6667">
        <f t="shared" si="512"/>
        <v>32562.654954999991</v>
      </c>
      <c r="R6667">
        <f t="shared" si="507"/>
        <v>4793</v>
      </c>
      <c r="S6667">
        <v>4793</v>
      </c>
      <c r="U6667">
        <f t="shared" si="509"/>
        <v>46.7</v>
      </c>
      <c r="V6667">
        <v>46.7</v>
      </c>
      <c r="W6667">
        <v>47.2</v>
      </c>
      <c r="Y6667">
        <v>13.760999999999999</v>
      </c>
      <c r="Z6667">
        <f t="shared" si="511"/>
        <v>3.0666669999999998</v>
      </c>
      <c r="AA6667">
        <v>3</v>
      </c>
      <c r="AB6667">
        <v>3.0666669999999998</v>
      </c>
      <c r="AE6667">
        <f t="shared" si="510"/>
        <v>4.166666666666667</v>
      </c>
      <c r="AF6667">
        <v>4.166666666666667</v>
      </c>
      <c r="AK6667">
        <v>4</v>
      </c>
      <c r="AN6667">
        <v>89.233329999999995</v>
      </c>
      <c r="AO6667">
        <v>0.87776160000000003</v>
      </c>
      <c r="AP6667">
        <v>0.54932659163310804</v>
      </c>
      <c r="AQ6667">
        <v>3.2449359257500001</v>
      </c>
      <c r="AR6667">
        <v>3.0979600073000002</v>
      </c>
      <c r="AT6667">
        <v>11</v>
      </c>
      <c r="AV6667">
        <v>0</v>
      </c>
      <c r="AW6667">
        <v>1</v>
      </c>
      <c r="AZ6667">
        <v>71.5</v>
      </c>
      <c r="BA6667">
        <v>215.7</v>
      </c>
      <c r="BB6667">
        <v>84.3</v>
      </c>
      <c r="BC6667">
        <v>74.424681450141705</v>
      </c>
      <c r="BD6667">
        <v>83.873192108422998</v>
      </c>
      <c r="BE6667">
        <v>79.018546959999995</v>
      </c>
      <c r="BF6667">
        <v>88.076249579999995</v>
      </c>
    </row>
    <row r="6668" spans="1:58">
      <c r="A6668" t="s">
        <v>25</v>
      </c>
      <c r="B6668" t="s">
        <v>59</v>
      </c>
      <c r="C6668">
        <v>2009</v>
      </c>
      <c r="D6668">
        <f t="shared" si="513"/>
        <v>253</v>
      </c>
      <c r="E6668">
        <v>1</v>
      </c>
      <c r="F6668">
        <v>59118.094854000003</v>
      </c>
      <c r="G6668">
        <v>284121.56386699999</v>
      </c>
      <c r="H6668">
        <v>112155.733263</v>
      </c>
      <c r="I6668">
        <v>59198.464400999997</v>
      </c>
      <c r="J6668">
        <v>63757.623445999998</v>
      </c>
      <c r="K6668">
        <v>115744.608438</v>
      </c>
      <c r="L6668">
        <v>73486.090886000005</v>
      </c>
      <c r="M6668">
        <v>2.9685043701715701</v>
      </c>
      <c r="N6668">
        <v>2507007.5716633801</v>
      </c>
      <c r="O6668">
        <f>VLOOKUP(C6668,[1]pop_15p_a!$A$8:$AL$68,28,FALSE)</f>
        <v>3554228.1473410302</v>
      </c>
      <c r="Q6668">
        <f t="shared" si="512"/>
        <v>42258.51755199999</v>
      </c>
      <c r="R6668">
        <f t="shared" si="507"/>
        <v>4806</v>
      </c>
      <c r="S6668">
        <v>4806</v>
      </c>
      <c r="U6668">
        <f t="shared" si="509"/>
        <v>43.8</v>
      </c>
      <c r="V6668">
        <v>43.8</v>
      </c>
      <c r="W6668">
        <v>42</v>
      </c>
      <c r="Y6668">
        <v>13.760999999999999</v>
      </c>
      <c r="Z6668">
        <f t="shared" si="511"/>
        <v>3.0666669999999998</v>
      </c>
      <c r="AA6668">
        <v>3.1</v>
      </c>
      <c r="AB6668">
        <v>3.0666669999999998</v>
      </c>
      <c r="AE6668">
        <f t="shared" si="510"/>
        <v>2.5</v>
      </c>
      <c r="AF6668">
        <v>2.5</v>
      </c>
      <c r="AK6668">
        <v>2</v>
      </c>
      <c r="AN6668">
        <v>89.166659999999993</v>
      </c>
      <c r="AO6668">
        <v>0.88235150000000007</v>
      </c>
      <c r="AP6668">
        <v>1.5624534276991999E-2</v>
      </c>
      <c r="AQ6668">
        <v>3.2765999849999998</v>
      </c>
      <c r="AR6668">
        <v>3.1191515674999999</v>
      </c>
      <c r="AT6668">
        <v>11</v>
      </c>
      <c r="AV6668">
        <v>0</v>
      </c>
      <c r="AW6668">
        <v>1</v>
      </c>
      <c r="AZ6668">
        <v>73.400000000000006</v>
      </c>
      <c r="BA6668">
        <v>219.8</v>
      </c>
      <c r="BB6668">
        <v>84.1</v>
      </c>
      <c r="BC6668">
        <v>75.609750557382995</v>
      </c>
      <c r="BD6668">
        <v>84.830210440339499</v>
      </c>
      <c r="BE6668">
        <v>79.618955929999998</v>
      </c>
      <c r="BF6668">
        <v>90.672605450000006</v>
      </c>
    </row>
    <row r="6669" spans="1:58">
      <c r="A6669" t="s">
        <v>25</v>
      </c>
      <c r="B6669" t="s">
        <v>59</v>
      </c>
      <c r="C6669">
        <v>2009</v>
      </c>
      <c r="D6669">
        <f t="shared" si="513"/>
        <v>254</v>
      </c>
      <c r="E6669">
        <v>2</v>
      </c>
      <c r="F6669">
        <v>58440.030254999998</v>
      </c>
      <c r="G6669">
        <v>281622.50579800003</v>
      </c>
      <c r="H6669">
        <v>114430.522694</v>
      </c>
      <c r="I6669">
        <v>59900.336041000002</v>
      </c>
      <c r="J6669">
        <v>62174.470458999996</v>
      </c>
      <c r="K6669">
        <v>110532.473769</v>
      </c>
      <c r="L6669">
        <v>73714.356046000001</v>
      </c>
      <c r="M6669">
        <v>3.08669084359813</v>
      </c>
      <c r="N6669">
        <v>2508935.6814713902</v>
      </c>
      <c r="O6669">
        <f>VLOOKUP(C6669,[1]pop_15p_a!$A$8:$AL$68,28,FALSE)</f>
        <v>3554228.1473410302</v>
      </c>
      <c r="Q6669">
        <f t="shared" si="512"/>
        <v>36818.117723000003</v>
      </c>
      <c r="R6669">
        <f t="shared" si="507"/>
        <v>4819</v>
      </c>
      <c r="S6669">
        <v>4819</v>
      </c>
      <c r="U6669">
        <f t="shared" si="509"/>
        <v>42.2</v>
      </c>
      <c r="V6669">
        <v>42.2</v>
      </c>
      <c r="W6669">
        <v>42</v>
      </c>
      <c r="Y6669">
        <v>26.062000000000001</v>
      </c>
      <c r="Z6669">
        <f t="shared" si="511"/>
        <v>3.266667</v>
      </c>
      <c r="AA6669">
        <v>3.3</v>
      </c>
      <c r="AB6669">
        <v>3.266667</v>
      </c>
      <c r="AE6669">
        <f t="shared" si="510"/>
        <v>1.5833333333333333</v>
      </c>
      <c r="AF6669">
        <v>1.5833333333333333</v>
      </c>
      <c r="AK6669">
        <v>1.25</v>
      </c>
      <c r="AN6669">
        <v>90</v>
      </c>
      <c r="AO6669">
        <v>0.89300830000000009</v>
      </c>
      <c r="AP6669">
        <v>1.5624534276991999E-2</v>
      </c>
      <c r="AQ6669">
        <v>3.2765999849999998</v>
      </c>
      <c r="AR6669">
        <v>3.1191515674999999</v>
      </c>
      <c r="AT6669">
        <v>11</v>
      </c>
      <c r="AV6669">
        <v>0</v>
      </c>
      <c r="AW6669">
        <v>1</v>
      </c>
      <c r="AZ6669">
        <v>76.400000000000006</v>
      </c>
      <c r="BA6669">
        <v>225.8</v>
      </c>
      <c r="BB6669">
        <v>84.2</v>
      </c>
      <c r="BC6669">
        <v>77.508101636748506</v>
      </c>
      <c r="BD6669">
        <v>85.542881435966805</v>
      </c>
      <c r="BE6669">
        <v>81.125584869999997</v>
      </c>
      <c r="BF6669">
        <v>91.45588411</v>
      </c>
    </row>
    <row r="6670" spans="1:58">
      <c r="A6670" t="s">
        <v>25</v>
      </c>
      <c r="B6670" t="s">
        <v>59</v>
      </c>
      <c r="C6670">
        <v>2009</v>
      </c>
      <c r="D6670">
        <f t="shared" si="513"/>
        <v>255</v>
      </c>
      <c r="E6670">
        <v>3</v>
      </c>
      <c r="F6670">
        <v>58296.182975000003</v>
      </c>
      <c r="G6670">
        <v>281803.74850300001</v>
      </c>
      <c r="H6670">
        <v>115800.808888</v>
      </c>
      <c r="I6670">
        <v>60050.290813</v>
      </c>
      <c r="J6670">
        <v>60472.143662000002</v>
      </c>
      <c r="K6670">
        <v>113401.64870200001</v>
      </c>
      <c r="L6670">
        <v>74940.507652</v>
      </c>
      <c r="M6670">
        <v>3.2095135079453101</v>
      </c>
      <c r="N6670">
        <v>2488718.3057973702</v>
      </c>
      <c r="O6670">
        <f>VLOOKUP(C6670,[1]pop_15p_a!$A$8:$AL$68,28,FALSE)</f>
        <v>3554228.1473410302</v>
      </c>
      <c r="Q6670">
        <f t="shared" si="512"/>
        <v>38461.141050000006</v>
      </c>
      <c r="R6670">
        <f t="shared" si="507"/>
        <v>4834</v>
      </c>
      <c r="S6670">
        <v>4834</v>
      </c>
      <c r="U6670">
        <f t="shared" si="509"/>
        <v>44.5</v>
      </c>
      <c r="V6670">
        <v>44.5</v>
      </c>
      <c r="W6670">
        <v>42</v>
      </c>
      <c r="Y6670">
        <v>26.062000000000001</v>
      </c>
      <c r="Z6670">
        <f t="shared" si="511"/>
        <v>3.3</v>
      </c>
      <c r="AA6670">
        <v>3.3</v>
      </c>
      <c r="AB6670">
        <v>3.3</v>
      </c>
      <c r="AE6670">
        <f t="shared" si="510"/>
        <v>1.25</v>
      </c>
      <c r="AF6670">
        <v>1.25</v>
      </c>
      <c r="AK6670">
        <v>1.25</v>
      </c>
      <c r="AN6670">
        <v>90</v>
      </c>
      <c r="AO6670">
        <v>0.8924939999999999</v>
      </c>
      <c r="AP6670">
        <v>1.5624534276991999E-2</v>
      </c>
      <c r="AQ6670">
        <v>3.2765999849999998</v>
      </c>
      <c r="AR6670">
        <v>3.1191515674999999</v>
      </c>
      <c r="AT6670">
        <v>11</v>
      </c>
      <c r="AV6670">
        <v>0</v>
      </c>
      <c r="AW6670">
        <v>1</v>
      </c>
      <c r="AZ6670">
        <v>79.3</v>
      </c>
      <c r="BA6670">
        <v>226.3</v>
      </c>
      <c r="BB6670">
        <v>83.7</v>
      </c>
      <c r="BC6670">
        <v>80.2039527504527</v>
      </c>
      <c r="BD6670">
        <v>86.198838750808903</v>
      </c>
      <c r="BE6670">
        <v>83.476589039999993</v>
      </c>
      <c r="BF6670">
        <v>92.589895179999999</v>
      </c>
    </row>
    <row r="6671" spans="1:58">
      <c r="A6671" t="s">
        <v>25</v>
      </c>
      <c r="B6671" t="s">
        <v>59</v>
      </c>
      <c r="C6671">
        <v>2009</v>
      </c>
      <c r="D6671">
        <f t="shared" si="513"/>
        <v>256</v>
      </c>
      <c r="E6671">
        <v>4</v>
      </c>
      <c r="F6671">
        <v>58134.847329999997</v>
      </c>
      <c r="G6671">
        <v>281954.00954900001</v>
      </c>
      <c r="H6671">
        <v>116605.44703900001</v>
      </c>
      <c r="I6671">
        <v>60025.992586</v>
      </c>
      <c r="J6671">
        <v>64640.675861000003</v>
      </c>
      <c r="K6671">
        <v>112968.440904</v>
      </c>
      <c r="L6671">
        <v>75821.531075000006</v>
      </c>
      <c r="M6671">
        <v>3.1493862346091599</v>
      </c>
      <c r="N6671">
        <v>2493038.44106786</v>
      </c>
      <c r="O6671">
        <f>VLOOKUP(C6671,[1]pop_15p_a!$A$8:$AL$68,28,FALSE)</f>
        <v>3554228.1473410302</v>
      </c>
      <c r="Q6671">
        <f t="shared" si="512"/>
        <v>37146.909828999997</v>
      </c>
      <c r="R6671">
        <f t="shared" si="507"/>
        <v>4850</v>
      </c>
      <c r="S6671">
        <v>4850</v>
      </c>
      <c r="U6671">
        <f t="shared" si="509"/>
        <v>41.6</v>
      </c>
      <c r="V6671">
        <v>41.6</v>
      </c>
      <c r="W6671">
        <v>42</v>
      </c>
      <c r="Y6671">
        <v>26.062000000000001</v>
      </c>
      <c r="Z6671">
        <f t="shared" si="511"/>
        <v>3.5</v>
      </c>
      <c r="AA6671">
        <v>3.5</v>
      </c>
      <c r="AB6671">
        <v>3.5</v>
      </c>
      <c r="AE6671">
        <f t="shared" si="510"/>
        <v>1.5833333333333333</v>
      </c>
      <c r="AF6671">
        <v>1.5833333333333333</v>
      </c>
      <c r="AN6671">
        <v>90.5</v>
      </c>
      <c r="AO6671">
        <v>0.89887209999999995</v>
      </c>
      <c r="AP6671">
        <v>1.5624534276991999E-2</v>
      </c>
      <c r="AQ6671">
        <v>3.2765999849999998</v>
      </c>
      <c r="AR6671">
        <v>3.1191515674999999</v>
      </c>
      <c r="AT6671">
        <v>11</v>
      </c>
      <c r="AV6671">
        <v>0</v>
      </c>
      <c r="AW6671">
        <v>1</v>
      </c>
      <c r="AZ6671">
        <v>81.400000000000006</v>
      </c>
      <c r="BA6671">
        <v>224.9</v>
      </c>
      <c r="BB6671">
        <v>83.6</v>
      </c>
      <c r="BC6671">
        <v>81.806753661964706</v>
      </c>
      <c r="BD6671">
        <v>86.3900266963213</v>
      </c>
      <c r="BE6671">
        <v>85.443412170000002</v>
      </c>
      <c r="BF6671">
        <v>92.551407229999995</v>
      </c>
    </row>
    <row r="6672" spans="1:58">
      <c r="A6672" t="s">
        <v>25</v>
      </c>
      <c r="B6672" t="s">
        <v>59</v>
      </c>
      <c r="C6672">
        <v>2010</v>
      </c>
      <c r="D6672">
        <f t="shared" si="513"/>
        <v>257</v>
      </c>
      <c r="E6672">
        <v>1</v>
      </c>
      <c r="F6672">
        <v>59074.306956</v>
      </c>
      <c r="G6672">
        <v>287455.57764700003</v>
      </c>
      <c r="H6672">
        <v>118376.71823300001</v>
      </c>
      <c r="I6672">
        <v>61448.827329</v>
      </c>
      <c r="J6672">
        <v>57807.315244999998</v>
      </c>
      <c r="K6672">
        <v>118040.85778999999</v>
      </c>
      <c r="L6672">
        <v>77853.345837000001</v>
      </c>
      <c r="M6672">
        <v>3.5426265015133098</v>
      </c>
      <c r="N6672">
        <v>2491126.7836169298</v>
      </c>
      <c r="O6672">
        <f>VLOOKUP(C6672,[1]pop_15p_a!$A$8:$AL$68,28,FALSE)</f>
        <v>3609871.7662746399</v>
      </c>
      <c r="Q6672">
        <f t="shared" si="512"/>
        <v>40187.511952999994</v>
      </c>
      <c r="R6672">
        <f t="shared" si="507"/>
        <v>4866</v>
      </c>
      <c r="S6672">
        <v>4866</v>
      </c>
      <c r="U6672">
        <f t="shared" si="509"/>
        <v>40.9</v>
      </c>
      <c r="V6672">
        <v>40.9</v>
      </c>
      <c r="W6672">
        <v>42.3</v>
      </c>
      <c r="Y6672">
        <v>26.062000000000001</v>
      </c>
      <c r="Z6672">
        <f t="shared" si="511"/>
        <v>3.766667</v>
      </c>
      <c r="AA6672">
        <v>3.8</v>
      </c>
      <c r="AB6672">
        <v>3.766667</v>
      </c>
      <c r="AE6672">
        <f t="shared" si="510"/>
        <v>1.75</v>
      </c>
      <c r="AF6672">
        <v>1.75</v>
      </c>
      <c r="AN6672">
        <v>91.8</v>
      </c>
      <c r="AO6672">
        <v>0.89883570000000002</v>
      </c>
      <c r="AP6672">
        <v>-0.36776524717639397</v>
      </c>
      <c r="AQ6672">
        <v>3.3220542310000001</v>
      </c>
      <c r="AR6672">
        <v>3.1535954228</v>
      </c>
      <c r="AT6672">
        <v>11</v>
      </c>
      <c r="AV6672">
        <v>0</v>
      </c>
      <c r="AW6672">
        <v>1</v>
      </c>
      <c r="AZ6672">
        <v>80.8</v>
      </c>
      <c r="BA6672">
        <v>223.1</v>
      </c>
      <c r="BB6672">
        <v>79.2</v>
      </c>
      <c r="BC6672">
        <v>81.336144697816906</v>
      </c>
      <c r="BD6672">
        <v>87.509898018101794</v>
      </c>
      <c r="BE6672">
        <v>85.423723289999998</v>
      </c>
      <c r="BF6672">
        <v>94.551160199999998</v>
      </c>
    </row>
    <row r="6673" spans="1:58">
      <c r="A6673" t="s">
        <v>25</v>
      </c>
      <c r="B6673" t="s">
        <v>59</v>
      </c>
      <c r="C6673">
        <v>2010</v>
      </c>
      <c r="D6673">
        <f t="shared" si="513"/>
        <v>258</v>
      </c>
      <c r="E6673">
        <v>2</v>
      </c>
      <c r="F6673">
        <v>58266.750978999997</v>
      </c>
      <c r="G6673">
        <v>284400.011528</v>
      </c>
      <c r="H6673">
        <v>118156.024017</v>
      </c>
      <c r="I6673">
        <v>61055.543170999998</v>
      </c>
      <c r="J6673">
        <v>58930.537507000001</v>
      </c>
      <c r="K6673">
        <v>113781.532259</v>
      </c>
      <c r="L6673">
        <v>82433.939517000006</v>
      </c>
      <c r="M6673">
        <v>3.6224803157948902</v>
      </c>
      <c r="N6673">
        <v>2500861.3263004101</v>
      </c>
      <c r="O6673">
        <f>VLOOKUP(C6673,[1]pop_15p_a!$A$8:$AL$68,28,FALSE)</f>
        <v>3609871.7662746399</v>
      </c>
      <c r="Q6673">
        <f t="shared" si="512"/>
        <v>31347.592741999993</v>
      </c>
      <c r="R6673">
        <f t="shared" si="507"/>
        <v>4881</v>
      </c>
      <c r="S6673">
        <v>4881</v>
      </c>
      <c r="U6673">
        <f t="shared" si="509"/>
        <v>42.2</v>
      </c>
      <c r="V6673">
        <v>42.2</v>
      </c>
      <c r="W6673">
        <v>42.3</v>
      </c>
      <c r="Z6673">
        <f t="shared" si="511"/>
        <v>3.8666670000000001</v>
      </c>
      <c r="AA6673">
        <v>3.8</v>
      </c>
      <c r="AB6673">
        <v>3.8666670000000001</v>
      </c>
      <c r="AE6673">
        <f t="shared" si="510"/>
        <v>1.9166666666666667</v>
      </c>
      <c r="AF6673">
        <v>1.9166666666666667</v>
      </c>
      <c r="AN6673">
        <v>92.333340000000007</v>
      </c>
      <c r="AO6673">
        <v>0.90608569999999999</v>
      </c>
      <c r="AP6673">
        <v>-0.36776524717639397</v>
      </c>
      <c r="AQ6673">
        <v>3.3220542310000001</v>
      </c>
      <c r="AR6673">
        <v>3.1535954228</v>
      </c>
      <c r="AT6673">
        <v>11</v>
      </c>
      <c r="AV6673">
        <v>0</v>
      </c>
      <c r="AW6673">
        <v>1</v>
      </c>
      <c r="AZ6673">
        <v>81.2</v>
      </c>
      <c r="BA6673">
        <v>226.4</v>
      </c>
      <c r="BB6673">
        <v>78.7</v>
      </c>
      <c r="BC6673">
        <v>83.631247985764205</v>
      </c>
      <c r="BD6673">
        <v>87.890317000488295</v>
      </c>
      <c r="BE6673">
        <v>86.245251890000006</v>
      </c>
      <c r="BF6673">
        <v>96.103588340000002</v>
      </c>
    </row>
    <row r="6674" spans="1:58">
      <c r="A6674" t="s">
        <v>25</v>
      </c>
      <c r="B6674" t="s">
        <v>59</v>
      </c>
      <c r="C6674">
        <v>2010</v>
      </c>
      <c r="D6674">
        <f t="shared" si="513"/>
        <v>259</v>
      </c>
      <c r="E6674">
        <v>3</v>
      </c>
      <c r="F6674">
        <v>56623.599348000003</v>
      </c>
      <c r="G6674">
        <v>277342.38960699999</v>
      </c>
      <c r="H6674">
        <v>119301.423186</v>
      </c>
      <c r="I6674">
        <v>61026.038181000004</v>
      </c>
      <c r="J6674">
        <v>57872.551060999998</v>
      </c>
      <c r="K6674">
        <v>109663.57797499999</v>
      </c>
      <c r="L6674">
        <v>82260.647305999999</v>
      </c>
      <c r="M6674">
        <v>3.4563060965596599</v>
      </c>
      <c r="N6674">
        <v>2499062.2489026501</v>
      </c>
      <c r="O6674">
        <f>VLOOKUP(C6674,[1]pop_15p_a!$A$8:$AL$68,28,FALSE)</f>
        <v>3609871.7662746399</v>
      </c>
      <c r="Q6674">
        <f t="shared" si="512"/>
        <v>27402.930668999994</v>
      </c>
      <c r="R6674">
        <f t="shared" si="507"/>
        <v>4898</v>
      </c>
      <c r="S6674">
        <v>4898</v>
      </c>
      <c r="U6674">
        <f t="shared" si="509"/>
        <v>41.8</v>
      </c>
      <c r="V6674">
        <v>41.8</v>
      </c>
      <c r="W6674">
        <v>42.3</v>
      </c>
      <c r="Z6674">
        <f t="shared" si="511"/>
        <v>3.7</v>
      </c>
      <c r="AA6674">
        <v>3.7</v>
      </c>
      <c r="AB6674">
        <v>3.7</v>
      </c>
      <c r="AE6674">
        <f t="shared" si="510"/>
        <v>2</v>
      </c>
      <c r="AF6674">
        <v>2</v>
      </c>
      <c r="AN6674">
        <v>91.666659999999993</v>
      </c>
      <c r="AO6674">
        <v>0.90434020000000004</v>
      </c>
      <c r="AP6674">
        <v>-0.36776524717639397</v>
      </c>
      <c r="AQ6674">
        <v>3.3220542310000001</v>
      </c>
      <c r="AR6674">
        <v>3.1535954228</v>
      </c>
      <c r="AT6674">
        <v>11</v>
      </c>
      <c r="AV6674">
        <v>0</v>
      </c>
      <c r="AW6674">
        <v>1</v>
      </c>
      <c r="AZ6674">
        <v>82.1</v>
      </c>
      <c r="BA6674">
        <v>226.7</v>
      </c>
      <c r="BB6674">
        <v>79.2</v>
      </c>
      <c r="BC6674">
        <v>84.084644656747898</v>
      </c>
      <c r="BD6674">
        <v>88.376889396179195</v>
      </c>
      <c r="BE6674">
        <v>86.904406420000001</v>
      </c>
      <c r="BF6674">
        <v>96.634087399999999</v>
      </c>
    </row>
    <row r="6675" spans="1:58">
      <c r="A6675" t="s">
        <v>25</v>
      </c>
      <c r="B6675" t="s">
        <v>59</v>
      </c>
      <c r="C6675">
        <v>2010</v>
      </c>
      <c r="D6675">
        <f t="shared" si="513"/>
        <v>260</v>
      </c>
      <c r="E6675">
        <v>4</v>
      </c>
      <c r="F6675">
        <v>58023.701218000002</v>
      </c>
      <c r="G6675">
        <v>285128.46778499999</v>
      </c>
      <c r="H6675">
        <v>120077.474004</v>
      </c>
      <c r="I6675">
        <v>60721.616110000003</v>
      </c>
      <c r="J6675">
        <v>60346.045381000004</v>
      </c>
      <c r="K6675">
        <v>112156.58964799999</v>
      </c>
      <c r="L6675">
        <v>81407.292388000002</v>
      </c>
      <c r="M6675">
        <v>3.4640670991893701</v>
      </c>
      <c r="N6675">
        <v>2512049.64118001</v>
      </c>
      <c r="O6675">
        <f>VLOOKUP(C6675,[1]pop_15p_a!$A$8:$AL$68,28,FALSE)</f>
        <v>3609871.7662746399</v>
      </c>
      <c r="Q6675">
        <f t="shared" si="512"/>
        <v>30749.297259999992</v>
      </c>
      <c r="R6675">
        <f t="shared" si="507"/>
        <v>4914</v>
      </c>
      <c r="S6675">
        <v>4914</v>
      </c>
      <c r="U6675">
        <f t="shared" si="509"/>
        <v>42</v>
      </c>
      <c r="V6675">
        <v>42</v>
      </c>
      <c r="W6675">
        <v>42.3</v>
      </c>
      <c r="Z6675">
        <f t="shared" si="511"/>
        <v>3.6</v>
      </c>
      <c r="AA6675">
        <v>3.6</v>
      </c>
      <c r="AB6675">
        <v>3.6</v>
      </c>
      <c r="AE6675">
        <f t="shared" si="510"/>
        <v>2</v>
      </c>
      <c r="AF6675">
        <v>2</v>
      </c>
      <c r="AN6675">
        <v>92.566670000000002</v>
      </c>
      <c r="AO6675">
        <v>0.90924640000000001</v>
      </c>
      <c r="AP6675">
        <v>-0.36776524717639397</v>
      </c>
      <c r="AQ6675">
        <v>3.3220542310000001</v>
      </c>
      <c r="AR6675">
        <v>3.1535954228</v>
      </c>
      <c r="AT6675">
        <v>11</v>
      </c>
      <c r="AV6675">
        <v>0</v>
      </c>
      <c r="AW6675">
        <v>1</v>
      </c>
      <c r="AZ6675">
        <v>81.900000000000006</v>
      </c>
      <c r="BA6675">
        <v>225.7</v>
      </c>
      <c r="BB6675">
        <v>77.400000000000006</v>
      </c>
      <c r="BC6675">
        <v>84.873305849824305</v>
      </c>
      <c r="BD6675">
        <v>88.952348494548701</v>
      </c>
      <c r="BE6675">
        <v>88.306131660000005</v>
      </c>
      <c r="BF6675">
        <v>97.97811548</v>
      </c>
    </row>
    <row r="6676" spans="1:58">
      <c r="A6676" t="s">
        <v>25</v>
      </c>
      <c r="B6676" t="s">
        <v>59</v>
      </c>
      <c r="C6676">
        <v>2011</v>
      </c>
      <c r="D6676">
        <f t="shared" si="513"/>
        <v>261</v>
      </c>
      <c r="E6676">
        <v>1</v>
      </c>
      <c r="F6676">
        <v>57901.257318999997</v>
      </c>
      <c r="G6676">
        <v>285395.29732299998</v>
      </c>
      <c r="H6676">
        <v>120516.956614</v>
      </c>
      <c r="I6676">
        <v>61488.745843999997</v>
      </c>
      <c r="J6676">
        <v>63654.485257</v>
      </c>
      <c r="K6676">
        <v>111293.89434699999</v>
      </c>
      <c r="L6676">
        <v>87080.063865000004</v>
      </c>
      <c r="M6676">
        <v>3.14927240431967</v>
      </c>
      <c r="N6676">
        <v>2515185.84570484</v>
      </c>
      <c r="O6676">
        <f>VLOOKUP(C6676,[1]pop_15p_a!$A$8:$AL$68,28,FALSE)</f>
        <v>3670641.4111558301</v>
      </c>
      <c r="Q6676">
        <f t="shared" si="512"/>
        <v>24213.83048199999</v>
      </c>
      <c r="R6676">
        <f t="shared" si="507"/>
        <v>4929</v>
      </c>
      <c r="S6676">
        <v>4929</v>
      </c>
      <c r="U6676">
        <f t="shared" si="509"/>
        <v>41.8</v>
      </c>
      <c r="V6676">
        <v>41.8</v>
      </c>
      <c r="W6676">
        <v>28.9</v>
      </c>
      <c r="Z6676">
        <f t="shared" si="511"/>
        <v>3.3</v>
      </c>
      <c r="AA6676">
        <v>3.3</v>
      </c>
      <c r="AB6676">
        <v>3.3</v>
      </c>
      <c r="AE6676">
        <f t="shared" si="510"/>
        <v>2</v>
      </c>
      <c r="AF6676">
        <v>2</v>
      </c>
      <c r="AN6676">
        <v>93.066670000000002</v>
      </c>
      <c r="AO6676">
        <v>0.91095579999999998</v>
      </c>
      <c r="AP6676">
        <v>-2.9206534200168E-2</v>
      </c>
      <c r="AQ6676">
        <v>3.2608600710000002</v>
      </c>
      <c r="AR6676">
        <v>3.1857917843000001</v>
      </c>
      <c r="AT6676">
        <v>11</v>
      </c>
      <c r="AV6676">
        <v>0</v>
      </c>
      <c r="AW6676">
        <v>1</v>
      </c>
      <c r="AZ6676">
        <v>81.7</v>
      </c>
      <c r="BA6676">
        <v>225.4</v>
      </c>
      <c r="BB6676">
        <v>75.8</v>
      </c>
      <c r="BC6676">
        <v>88.003744607674307</v>
      </c>
      <c r="BD6676">
        <v>89.498032643935005</v>
      </c>
      <c r="BE6676">
        <v>90.522078289999996</v>
      </c>
      <c r="BF6676">
        <v>99.617524610000004</v>
      </c>
    </row>
    <row r="6677" spans="1:58">
      <c r="A6677" t="s">
        <v>25</v>
      </c>
      <c r="B6677" t="s">
        <v>59</v>
      </c>
      <c r="C6677">
        <v>2011</v>
      </c>
      <c r="D6677">
        <f t="shared" si="513"/>
        <v>262</v>
      </c>
      <c r="E6677">
        <v>2</v>
      </c>
      <c r="F6677">
        <v>57475.284809999997</v>
      </c>
      <c r="G6677">
        <v>284215.28338600002</v>
      </c>
      <c r="H6677">
        <v>121295.675583</v>
      </c>
      <c r="I6677">
        <v>61578.996400999997</v>
      </c>
      <c r="J6677">
        <v>61579.694751000003</v>
      </c>
      <c r="K6677">
        <v>110061.236278</v>
      </c>
      <c r="L6677">
        <v>80608.546359</v>
      </c>
      <c r="M6677">
        <v>3.3217052652479899</v>
      </c>
      <c r="N6677">
        <v>2520709.7224621498</v>
      </c>
      <c r="O6677">
        <f>VLOOKUP(C6677,[1]pop_15p_a!$A$8:$AL$68,28,FALSE)</f>
        <v>3670641.4111558301</v>
      </c>
      <c r="Q6677">
        <f t="shared" si="512"/>
        <v>29452.689918999997</v>
      </c>
      <c r="R6677">
        <f t="shared" si="507"/>
        <v>4945</v>
      </c>
      <c r="S6677">
        <v>4945</v>
      </c>
      <c r="U6677">
        <f t="shared" si="509"/>
        <v>40.4</v>
      </c>
      <c r="V6677">
        <v>40.4</v>
      </c>
      <c r="W6677">
        <v>28.9</v>
      </c>
      <c r="Z6677">
        <f t="shared" si="511"/>
        <v>3.4</v>
      </c>
      <c r="AA6677">
        <v>3.4</v>
      </c>
      <c r="AB6677">
        <v>3.4</v>
      </c>
      <c r="AE6677">
        <f t="shared" si="510"/>
        <v>2.1666666666666665</v>
      </c>
      <c r="AF6677">
        <v>2.1666666666666665</v>
      </c>
      <c r="AN6677">
        <v>93.666659999999993</v>
      </c>
      <c r="AO6677">
        <v>0.92381839999999993</v>
      </c>
      <c r="AP6677">
        <v>-2.9206534200168E-2</v>
      </c>
      <c r="AQ6677">
        <v>3.2608600710000002</v>
      </c>
      <c r="AR6677">
        <v>3.1857917843000001</v>
      </c>
      <c r="AT6677">
        <v>11</v>
      </c>
      <c r="AV6677">
        <v>0</v>
      </c>
      <c r="AW6677">
        <v>1</v>
      </c>
      <c r="AZ6677">
        <v>81.8</v>
      </c>
      <c r="BA6677">
        <v>223.6</v>
      </c>
      <c r="BB6677">
        <v>75</v>
      </c>
      <c r="BC6677">
        <v>87.554139956937604</v>
      </c>
      <c r="BD6677">
        <v>89.860782253587104</v>
      </c>
      <c r="BE6677">
        <v>90.666221340000007</v>
      </c>
      <c r="BF6677">
        <v>100.0563756</v>
      </c>
    </row>
    <row r="6678" spans="1:58">
      <c r="A6678" t="s">
        <v>25</v>
      </c>
      <c r="B6678" t="s">
        <v>59</v>
      </c>
      <c r="C6678">
        <v>2011</v>
      </c>
      <c r="D6678">
        <f t="shared" si="513"/>
        <v>263</v>
      </c>
      <c r="E6678">
        <v>3</v>
      </c>
      <c r="F6678">
        <v>58189.554676</v>
      </c>
      <c r="G6678">
        <v>288794.75985700003</v>
      </c>
      <c r="H6678">
        <v>121743.162646</v>
      </c>
      <c r="I6678">
        <v>62074.680229999998</v>
      </c>
      <c r="J6678">
        <v>63286.759343999998</v>
      </c>
      <c r="K6678">
        <v>114543.779568</v>
      </c>
      <c r="L6678">
        <v>82182.374563999998</v>
      </c>
      <c r="M6678">
        <v>3.1689746389181899</v>
      </c>
      <c r="N6678">
        <v>2544590.6975341202</v>
      </c>
      <c r="O6678">
        <f>VLOOKUP(C6678,[1]pop_15p_a!$A$8:$AL$68,28,FALSE)</f>
        <v>3670641.4111558301</v>
      </c>
      <c r="Q6678">
        <f t="shared" si="512"/>
        <v>32361.405004</v>
      </c>
      <c r="R6678">
        <f t="shared" si="507"/>
        <v>4963</v>
      </c>
      <c r="S6678">
        <v>4963</v>
      </c>
      <c r="U6678">
        <f t="shared" si="509"/>
        <v>37.4</v>
      </c>
      <c r="V6678">
        <v>37.4</v>
      </c>
      <c r="W6678">
        <v>28.9</v>
      </c>
      <c r="Z6678">
        <f t="shared" si="511"/>
        <v>3.4333330000000002</v>
      </c>
      <c r="AA6678">
        <v>3.4</v>
      </c>
      <c r="AB6678">
        <v>3.4333330000000002</v>
      </c>
      <c r="AE6678">
        <f t="shared" si="510"/>
        <v>2.25</v>
      </c>
      <c r="AF6678">
        <v>2.25</v>
      </c>
      <c r="AN6678">
        <v>93.033330000000007</v>
      </c>
      <c r="AO6678">
        <v>0.92121750000000002</v>
      </c>
      <c r="AP6678">
        <v>-2.9206534200168E-2</v>
      </c>
      <c r="AQ6678">
        <v>3.2608600710000002</v>
      </c>
      <c r="AR6678">
        <v>3.1857917843000001</v>
      </c>
      <c r="AT6678">
        <v>11</v>
      </c>
      <c r="AV6678">
        <v>0</v>
      </c>
      <c r="AW6678">
        <v>1</v>
      </c>
      <c r="AZ6678">
        <v>81.400000000000006</v>
      </c>
      <c r="BA6678">
        <v>220.5</v>
      </c>
      <c r="BB6678">
        <v>74.099999999999994</v>
      </c>
      <c r="BC6678">
        <v>89.856189207246103</v>
      </c>
      <c r="BD6678">
        <v>90.407865352877906</v>
      </c>
      <c r="BE6678">
        <v>92.017634240000007</v>
      </c>
      <c r="BF6678">
        <v>99.904532200000006</v>
      </c>
    </row>
    <row r="6679" spans="1:58">
      <c r="A6679" t="s">
        <v>25</v>
      </c>
      <c r="B6679" t="s">
        <v>59</v>
      </c>
      <c r="C6679">
        <v>2011</v>
      </c>
      <c r="D6679">
        <f t="shared" si="513"/>
        <v>264</v>
      </c>
      <c r="E6679">
        <v>4</v>
      </c>
      <c r="F6679">
        <v>58032.430571999997</v>
      </c>
      <c r="G6679">
        <v>288943.47181999998</v>
      </c>
      <c r="H6679">
        <v>123109.256031</v>
      </c>
      <c r="I6679">
        <v>61445.703270999998</v>
      </c>
      <c r="J6679">
        <v>64166.167300000001</v>
      </c>
      <c r="K6679">
        <v>110725.102428</v>
      </c>
      <c r="L6679">
        <v>86220.883998000005</v>
      </c>
      <c r="M6679">
        <v>3.2200784123691699</v>
      </c>
      <c r="N6679">
        <v>2561613.7342988998</v>
      </c>
      <c r="O6679">
        <f>VLOOKUP(C6679,[1]pop_15p_a!$A$8:$AL$68,28,FALSE)</f>
        <v>3670641.4111558301</v>
      </c>
      <c r="Q6679">
        <f t="shared" si="512"/>
        <v>24504.218429999994</v>
      </c>
      <c r="R6679">
        <f t="shared" si="507"/>
        <v>4979</v>
      </c>
      <c r="S6679">
        <v>4979</v>
      </c>
      <c r="U6679">
        <f t="shared" si="509"/>
        <v>28.1</v>
      </c>
      <c r="V6679">
        <v>28.1</v>
      </c>
      <c r="W6679">
        <v>28.9</v>
      </c>
      <c r="Z6679">
        <f t="shared" si="511"/>
        <v>3.5</v>
      </c>
      <c r="AA6679">
        <v>3.5</v>
      </c>
      <c r="AB6679">
        <v>3.5</v>
      </c>
      <c r="AE6679">
        <f t="shared" si="510"/>
        <v>2.0833333333333335</v>
      </c>
      <c r="AF6679">
        <v>2.0833333333333335</v>
      </c>
      <c r="AN6679">
        <v>93.333340000000007</v>
      </c>
      <c r="AO6679">
        <v>0.92860929999999997</v>
      </c>
      <c r="AP6679">
        <v>-2.9206534200168E-2</v>
      </c>
      <c r="AQ6679">
        <v>3.2608600710000002</v>
      </c>
      <c r="AR6679">
        <v>3.1857917843000001</v>
      </c>
      <c r="AT6679">
        <v>11</v>
      </c>
      <c r="AV6679">
        <v>0</v>
      </c>
      <c r="AW6679">
        <v>1</v>
      </c>
      <c r="AZ6679">
        <v>81.5</v>
      </c>
      <c r="BA6679">
        <v>218.4</v>
      </c>
      <c r="BB6679">
        <v>72.7</v>
      </c>
      <c r="BC6679">
        <v>91.318831134313896</v>
      </c>
      <c r="BD6679">
        <v>90.896775148125897</v>
      </c>
      <c r="BE6679">
        <v>93.215554319999995</v>
      </c>
      <c r="BF6679">
        <v>101.0438207</v>
      </c>
    </row>
    <row r="6680" spans="1:58">
      <c r="A6680" t="s">
        <v>25</v>
      </c>
      <c r="B6680" t="s">
        <v>59</v>
      </c>
      <c r="C6680">
        <v>2012</v>
      </c>
      <c r="D6680">
        <f t="shared" si="513"/>
        <v>265</v>
      </c>
      <c r="E6680">
        <v>1</v>
      </c>
      <c r="F6680">
        <v>59113.458253999997</v>
      </c>
      <c r="G6680">
        <v>295212.61051999999</v>
      </c>
      <c r="H6680">
        <v>124539.003878</v>
      </c>
      <c r="I6680">
        <v>62140.979678000003</v>
      </c>
      <c r="J6680">
        <v>64639.582522999997</v>
      </c>
      <c r="K6680">
        <v>115454.83871700001</v>
      </c>
      <c r="L6680">
        <v>85519.705851999999</v>
      </c>
      <c r="M6680">
        <v>3.06569687777866</v>
      </c>
      <c r="N6680">
        <v>2575885.9626389798</v>
      </c>
      <c r="O6680">
        <f>VLOOKUP(C6680,[1]pop_15p_a!$A$8:$AL$68,28,FALSE)</f>
        <v>3734615.2290756502</v>
      </c>
      <c r="Q6680">
        <f t="shared" si="512"/>
        <v>29935.132865000007</v>
      </c>
      <c r="R6680">
        <f t="shared" si="507"/>
        <v>4994</v>
      </c>
      <c r="S6680">
        <v>4994</v>
      </c>
      <c r="U6680">
        <f t="shared" si="509"/>
        <v>29.9</v>
      </c>
      <c r="V6680">
        <v>29.9</v>
      </c>
      <c r="W6680">
        <v>30</v>
      </c>
      <c r="Z6680">
        <f t="shared" si="511"/>
        <v>3.266667</v>
      </c>
      <c r="AA6680">
        <v>3.3</v>
      </c>
      <c r="AB6680">
        <v>3.266667</v>
      </c>
      <c r="AE6680">
        <f t="shared" si="510"/>
        <v>1.6666666666666667</v>
      </c>
      <c r="AF6680">
        <v>1.6666666666666667</v>
      </c>
      <c r="AN6680">
        <v>93.833340000000007</v>
      </c>
      <c r="AO6680">
        <v>0.92859380000000002</v>
      </c>
      <c r="AP6680">
        <v>0.110042723462848</v>
      </c>
      <c r="AQ6680">
        <v>3.2608600710000002</v>
      </c>
      <c r="AR6680">
        <v>3.2338484261999998</v>
      </c>
      <c r="AT6680">
        <v>11</v>
      </c>
      <c r="AV6680">
        <v>0</v>
      </c>
      <c r="AW6680">
        <v>1</v>
      </c>
      <c r="AZ6680">
        <v>81.3</v>
      </c>
      <c r="BA6680">
        <v>227.5</v>
      </c>
      <c r="BB6680">
        <v>70</v>
      </c>
      <c r="BC6680">
        <v>92.453171548190298</v>
      </c>
      <c r="BD6680">
        <v>91.148154243424401</v>
      </c>
      <c r="BE6680">
        <v>94.44657522</v>
      </c>
      <c r="BF6680">
        <v>100.7843912</v>
      </c>
    </row>
    <row r="6681" spans="1:58">
      <c r="A6681" t="s">
        <v>25</v>
      </c>
      <c r="B6681" t="s">
        <v>59</v>
      </c>
      <c r="C6681">
        <v>2012</v>
      </c>
      <c r="D6681">
        <f t="shared" si="513"/>
        <v>266</v>
      </c>
      <c r="E6681">
        <v>2</v>
      </c>
      <c r="F6681">
        <v>59063.580047000003</v>
      </c>
      <c r="G6681">
        <v>295908.536035</v>
      </c>
      <c r="H6681">
        <v>125780.456488</v>
      </c>
      <c r="I6681">
        <v>62597.092107999997</v>
      </c>
      <c r="J6681">
        <v>65445.007961000003</v>
      </c>
      <c r="K6681">
        <v>116365.897866</v>
      </c>
      <c r="L6681">
        <v>87326.896047000002</v>
      </c>
      <c r="M6681">
        <v>3.0506156363468699</v>
      </c>
      <c r="N6681">
        <v>2587869.55794679</v>
      </c>
      <c r="O6681">
        <f>VLOOKUP(C6681,[1]pop_15p_a!$A$8:$AL$68,28,FALSE)</f>
        <v>3734615.2290756502</v>
      </c>
      <c r="Q6681">
        <f t="shared" si="512"/>
        <v>29039.001818999997</v>
      </c>
      <c r="R6681">
        <f t="shared" si="507"/>
        <v>5010</v>
      </c>
      <c r="S6681">
        <v>5010</v>
      </c>
      <c r="U6681">
        <f t="shared" si="509"/>
        <v>28.6</v>
      </c>
      <c r="V6681">
        <v>28.6</v>
      </c>
      <c r="W6681">
        <v>30</v>
      </c>
      <c r="Z6681">
        <f t="shared" si="511"/>
        <v>3.1666669999999999</v>
      </c>
      <c r="AA6681">
        <v>3.2</v>
      </c>
      <c r="AB6681">
        <v>3.1666669999999999</v>
      </c>
      <c r="AE6681">
        <f t="shared" si="510"/>
        <v>1.5</v>
      </c>
      <c r="AF6681">
        <v>1.5</v>
      </c>
      <c r="AN6681">
        <v>94.033330000000007</v>
      </c>
      <c r="AO6681">
        <v>0.93710549999999992</v>
      </c>
      <c r="AP6681">
        <v>0.110042723462848</v>
      </c>
      <c r="AQ6681">
        <v>3.2608600710000002</v>
      </c>
      <c r="AR6681">
        <v>3.2338484261999998</v>
      </c>
      <c r="AT6681">
        <v>11</v>
      </c>
      <c r="AV6681">
        <v>0</v>
      </c>
      <c r="AW6681">
        <v>1</v>
      </c>
      <c r="AZ6681">
        <v>81.599999999999994</v>
      </c>
      <c r="BA6681">
        <v>226</v>
      </c>
      <c r="BB6681">
        <v>69.7</v>
      </c>
      <c r="BC6681">
        <v>93.751899451735099</v>
      </c>
      <c r="BD6681">
        <v>91.602727135215602</v>
      </c>
      <c r="BE6681">
        <v>95.096249970000002</v>
      </c>
      <c r="BF6681">
        <v>101.85511219999999</v>
      </c>
    </row>
    <row r="6682" spans="1:58">
      <c r="A6682" t="s">
        <v>25</v>
      </c>
      <c r="B6682" t="s">
        <v>59</v>
      </c>
      <c r="C6682">
        <v>2012</v>
      </c>
      <c r="D6682">
        <f t="shared" si="513"/>
        <v>267</v>
      </c>
      <c r="E6682">
        <v>3</v>
      </c>
      <c r="F6682">
        <v>57999.107520999998</v>
      </c>
      <c r="G6682">
        <v>291619.51261699997</v>
      </c>
      <c r="H6682">
        <v>126635.408347</v>
      </c>
      <c r="I6682">
        <v>62924.076818000001</v>
      </c>
      <c r="J6682">
        <v>68945.146380000006</v>
      </c>
      <c r="K6682">
        <v>111266.612176</v>
      </c>
      <c r="L6682">
        <v>86698.529754000003</v>
      </c>
      <c r="M6682">
        <v>3.0460645621206601</v>
      </c>
      <c r="N6682">
        <v>2588403.8535650298</v>
      </c>
      <c r="O6682">
        <f>VLOOKUP(C6682,[1]pop_15p_a!$A$8:$AL$68,28,FALSE)</f>
        <v>3734615.2290756502</v>
      </c>
      <c r="Q6682">
        <f t="shared" si="512"/>
        <v>24568.082421999992</v>
      </c>
      <c r="R6682">
        <f t="shared" si="507"/>
        <v>5028</v>
      </c>
      <c r="S6682">
        <v>5028</v>
      </c>
      <c r="U6682">
        <f t="shared" si="509"/>
        <v>28.9</v>
      </c>
      <c r="V6682">
        <v>28.9</v>
      </c>
      <c r="W6682">
        <v>30</v>
      </c>
      <c r="Z6682">
        <f t="shared" si="511"/>
        <v>3.233333</v>
      </c>
      <c r="AA6682">
        <v>3.2</v>
      </c>
      <c r="AB6682">
        <v>3.233333</v>
      </c>
      <c r="AE6682">
        <f t="shared" si="510"/>
        <v>1.5</v>
      </c>
      <c r="AF6682">
        <v>1.5</v>
      </c>
      <c r="AN6682">
        <v>93.366669999999999</v>
      </c>
      <c r="AO6682">
        <v>0.935226</v>
      </c>
      <c r="AP6682">
        <v>0.110042723462848</v>
      </c>
      <c r="AQ6682">
        <v>3.2608600710000002</v>
      </c>
      <c r="AR6682">
        <v>3.2338484261999998</v>
      </c>
      <c r="AT6682">
        <v>11</v>
      </c>
      <c r="AV6682">
        <v>0</v>
      </c>
      <c r="AW6682">
        <v>1</v>
      </c>
      <c r="AZ6682">
        <v>82.1</v>
      </c>
      <c r="BA6682">
        <v>225.3</v>
      </c>
      <c r="BB6682">
        <v>68.8</v>
      </c>
      <c r="BC6682">
        <v>95.038292429153103</v>
      </c>
      <c r="BD6682">
        <v>92.084531023330399</v>
      </c>
      <c r="BE6682">
        <v>96.703134079999998</v>
      </c>
      <c r="BF6682">
        <v>104.18376379999999</v>
      </c>
    </row>
    <row r="6683" spans="1:58">
      <c r="A6683" t="s">
        <v>25</v>
      </c>
      <c r="B6683" t="s">
        <v>59</v>
      </c>
      <c r="C6683">
        <v>2012</v>
      </c>
      <c r="D6683">
        <f t="shared" si="513"/>
        <v>268</v>
      </c>
      <c r="E6683">
        <v>4</v>
      </c>
      <c r="F6683">
        <v>58276.070711</v>
      </c>
      <c r="G6683">
        <v>294002.77673600003</v>
      </c>
      <c r="H6683">
        <v>126859.151879</v>
      </c>
      <c r="I6683">
        <v>62722.054418</v>
      </c>
      <c r="J6683">
        <v>72648.645611</v>
      </c>
      <c r="K6683">
        <v>110768.092515</v>
      </c>
      <c r="L6683">
        <v>86413.471350000007</v>
      </c>
      <c r="M6683">
        <v>3.3328821431914601</v>
      </c>
      <c r="N6683">
        <v>2589540.6258491999</v>
      </c>
      <c r="O6683">
        <f>VLOOKUP(C6683,[1]pop_15p_a!$A$8:$AL$68,28,FALSE)</f>
        <v>3734615.2290756502</v>
      </c>
      <c r="Q6683">
        <f t="shared" si="512"/>
        <v>24354.62116499999</v>
      </c>
      <c r="R6683">
        <f t="shared" si="507"/>
        <v>5045</v>
      </c>
      <c r="S6683">
        <v>5045</v>
      </c>
      <c r="U6683">
        <f t="shared" si="509"/>
        <v>29.1</v>
      </c>
      <c r="V6683">
        <v>29.1</v>
      </c>
      <c r="W6683">
        <v>30</v>
      </c>
      <c r="Z6683">
        <f t="shared" si="511"/>
        <v>3.5</v>
      </c>
      <c r="AA6683">
        <v>3.5</v>
      </c>
      <c r="AB6683">
        <v>3.5</v>
      </c>
      <c r="AE6683">
        <f t="shared" si="510"/>
        <v>1.5</v>
      </c>
      <c r="AF6683">
        <v>1.5</v>
      </c>
      <c r="AN6683">
        <v>94.466669999999993</v>
      </c>
      <c r="AO6683">
        <v>0.94166820000000007</v>
      </c>
      <c r="AP6683">
        <v>0.110042723462848</v>
      </c>
      <c r="AQ6683">
        <v>3.2608600710000002</v>
      </c>
      <c r="AR6683">
        <v>3.2338484261999998</v>
      </c>
      <c r="AT6683">
        <v>11</v>
      </c>
      <c r="AV6683">
        <v>0</v>
      </c>
      <c r="AW6683">
        <v>1</v>
      </c>
      <c r="AZ6683">
        <v>83</v>
      </c>
      <c r="BA6683">
        <v>225.6</v>
      </c>
      <c r="BB6683">
        <v>68.3</v>
      </c>
      <c r="BC6683">
        <v>95.645628553834797</v>
      </c>
      <c r="BD6683">
        <v>92.728609193832895</v>
      </c>
      <c r="BE6683">
        <v>97.666671730000004</v>
      </c>
      <c r="BF6683">
        <v>104.0498893</v>
      </c>
    </row>
    <row r="6684" spans="1:58">
      <c r="A6684" t="s">
        <v>25</v>
      </c>
      <c r="B6684" t="s">
        <v>59</v>
      </c>
      <c r="C6684">
        <v>2013</v>
      </c>
      <c r="D6684">
        <f t="shared" si="513"/>
        <v>269</v>
      </c>
      <c r="E6684">
        <v>1</v>
      </c>
      <c r="F6684">
        <v>58225.316826000002</v>
      </c>
      <c r="G6684">
        <v>294445.42718900001</v>
      </c>
      <c r="H6684">
        <v>128834.346053</v>
      </c>
      <c r="I6684">
        <v>62909.845000000001</v>
      </c>
      <c r="J6684">
        <v>68537.695863999994</v>
      </c>
      <c r="K6684">
        <v>109395.303298</v>
      </c>
      <c r="L6684">
        <v>88816.990621000004</v>
      </c>
      <c r="M6684">
        <v>3.4392074249776199</v>
      </c>
      <c r="N6684">
        <v>2593669.5957704699</v>
      </c>
      <c r="O6684">
        <f>VLOOKUP(C6684,[1]pop_15p_a!$A$8:$AL$68,28,FALSE)</f>
        <v>3792501.3054044801</v>
      </c>
      <c r="Q6684">
        <f t="shared" si="512"/>
        <v>20578.312676999994</v>
      </c>
      <c r="R6684">
        <f t="shared" si="507"/>
        <v>5057</v>
      </c>
      <c r="S6684">
        <v>5057</v>
      </c>
      <c r="U6684">
        <f t="shared" si="509"/>
        <v>30.7</v>
      </c>
      <c r="V6684">
        <v>30.7</v>
      </c>
      <c r="W6684">
        <v>30.4</v>
      </c>
      <c r="Z6684">
        <f t="shared" si="511"/>
        <v>3.7</v>
      </c>
      <c r="AA6684">
        <v>3.7</v>
      </c>
      <c r="AB6684">
        <v>3.7</v>
      </c>
      <c r="AE6684">
        <f t="shared" si="510"/>
        <v>1.5</v>
      </c>
      <c r="AF6684">
        <v>1.5</v>
      </c>
      <c r="AN6684">
        <v>95</v>
      </c>
      <c r="AO6684">
        <v>0.9420172</v>
      </c>
      <c r="AP6684">
        <v>-0.10388189070559201</v>
      </c>
      <c r="AQ6684">
        <v>3.2608600710000002</v>
      </c>
      <c r="AR6684">
        <v>3.3197743645000002</v>
      </c>
      <c r="AT6684">
        <v>11</v>
      </c>
      <c r="AV6684">
        <v>0</v>
      </c>
      <c r="AW6684">
        <v>1</v>
      </c>
      <c r="AZ6684">
        <v>84</v>
      </c>
      <c r="BA6684">
        <v>226.2</v>
      </c>
      <c r="BB6684">
        <v>68.599999999999994</v>
      </c>
      <c r="BC6684">
        <v>96.590818711546603</v>
      </c>
      <c r="BD6684">
        <v>93.620391889177796</v>
      </c>
      <c r="BE6684">
        <v>97.772182270000002</v>
      </c>
      <c r="BF6684">
        <v>103.612454</v>
      </c>
    </row>
    <row r="6685" spans="1:58">
      <c r="A6685" t="s">
        <v>25</v>
      </c>
      <c r="B6685" t="s">
        <v>59</v>
      </c>
      <c r="C6685">
        <v>2013</v>
      </c>
      <c r="D6685">
        <f t="shared" si="513"/>
        <v>270</v>
      </c>
      <c r="E6685">
        <v>2</v>
      </c>
      <c r="F6685">
        <v>58484.067314</v>
      </c>
      <c r="G6685">
        <v>296572.70535</v>
      </c>
      <c r="H6685">
        <v>129311.94510700001</v>
      </c>
      <c r="I6685">
        <v>62926.159524000002</v>
      </c>
      <c r="J6685">
        <v>72632.609991000005</v>
      </c>
      <c r="K6685">
        <v>112195.85943900001</v>
      </c>
      <c r="L6685">
        <v>90314.002321000007</v>
      </c>
      <c r="M6685">
        <v>3.4231388256340201</v>
      </c>
      <c r="N6685">
        <v>2594848.6371312998</v>
      </c>
      <c r="O6685">
        <f>VLOOKUP(C6685,[1]pop_15p_a!$A$8:$AL$68,28,FALSE)</f>
        <v>3792501.3054044801</v>
      </c>
      <c r="Q6685">
        <f t="shared" si="512"/>
        <v>21881.857118</v>
      </c>
      <c r="R6685">
        <f t="shared" si="507"/>
        <v>5071</v>
      </c>
      <c r="S6685">
        <v>5071</v>
      </c>
      <c r="U6685">
        <f t="shared" si="509"/>
        <v>30.9</v>
      </c>
      <c r="V6685">
        <v>30.9</v>
      </c>
      <c r="W6685">
        <v>30.4</v>
      </c>
      <c r="Z6685">
        <f t="shared" si="511"/>
        <v>3.7</v>
      </c>
      <c r="AA6685">
        <v>3.7</v>
      </c>
      <c r="AB6685">
        <v>3.7</v>
      </c>
      <c r="AE6685">
        <f t="shared" si="510"/>
        <v>1.5</v>
      </c>
      <c r="AF6685">
        <v>1.5</v>
      </c>
      <c r="AN6685">
        <v>95.866669999999999</v>
      </c>
      <c r="AO6685">
        <v>0.95132499999999998</v>
      </c>
      <c r="AP6685">
        <v>-0.10388189070559201</v>
      </c>
      <c r="AQ6685">
        <v>3.2608600710000002</v>
      </c>
      <c r="AR6685">
        <v>3.3197743645000002</v>
      </c>
      <c r="AT6685">
        <v>11</v>
      </c>
      <c r="AV6685">
        <v>0</v>
      </c>
      <c r="AW6685">
        <v>1</v>
      </c>
      <c r="AZ6685">
        <v>85.3</v>
      </c>
      <c r="BA6685">
        <v>227.2</v>
      </c>
      <c r="BB6685">
        <v>69.5</v>
      </c>
      <c r="BC6685">
        <v>96.6761133842829</v>
      </c>
      <c r="BD6685">
        <v>94.418646321825193</v>
      </c>
      <c r="BE6685">
        <v>97.583789400000001</v>
      </c>
      <c r="BF6685">
        <v>102.63680119999999</v>
      </c>
    </row>
    <row r="6686" spans="1:58">
      <c r="A6686" t="s">
        <v>25</v>
      </c>
      <c r="B6686" t="s">
        <v>59</v>
      </c>
      <c r="C6686">
        <v>2013</v>
      </c>
      <c r="D6686">
        <f t="shared" si="513"/>
        <v>271</v>
      </c>
      <c r="E6686">
        <v>3</v>
      </c>
      <c r="F6686">
        <v>58871.927630999999</v>
      </c>
      <c r="G6686">
        <v>299481.49586000002</v>
      </c>
      <c r="H6686">
        <v>130202.34526</v>
      </c>
      <c r="I6686">
        <v>63355.196787000001</v>
      </c>
      <c r="J6686">
        <v>73601.671638</v>
      </c>
      <c r="K6686">
        <v>113536.40609</v>
      </c>
      <c r="L6686">
        <v>91770.239384</v>
      </c>
      <c r="M6686">
        <v>3.4366387464989598</v>
      </c>
      <c r="N6686">
        <v>2605925.81374091</v>
      </c>
      <c r="O6686">
        <f>VLOOKUP(C6686,[1]pop_15p_a!$A$8:$AL$68,28,FALSE)</f>
        <v>3792501.3054044801</v>
      </c>
      <c r="Q6686">
        <f t="shared" si="512"/>
        <v>21766.166706000004</v>
      </c>
      <c r="R6686">
        <f t="shared" si="507"/>
        <v>5087</v>
      </c>
      <c r="S6686">
        <v>5087</v>
      </c>
      <c r="U6686">
        <f t="shared" si="509"/>
        <v>30.1</v>
      </c>
      <c r="V6686">
        <v>30.1</v>
      </c>
      <c r="W6686">
        <v>30.4</v>
      </c>
      <c r="Z6686">
        <f t="shared" si="511"/>
        <v>3.766667</v>
      </c>
      <c r="AA6686">
        <v>3.8</v>
      </c>
      <c r="AB6686">
        <v>3.766667</v>
      </c>
      <c r="AE6686">
        <f t="shared" si="510"/>
        <v>1.5</v>
      </c>
      <c r="AF6686">
        <v>1.5</v>
      </c>
      <c r="AN6686">
        <v>96.166659999999993</v>
      </c>
      <c r="AO6686">
        <v>0.95214579999999993</v>
      </c>
      <c r="AP6686">
        <v>-0.10388189070559201</v>
      </c>
      <c r="AQ6686">
        <v>3.2608600710000002</v>
      </c>
      <c r="AR6686">
        <v>3.3197743645000002</v>
      </c>
      <c r="AT6686">
        <v>11</v>
      </c>
      <c r="AV6686">
        <v>0</v>
      </c>
      <c r="AW6686">
        <v>1</v>
      </c>
      <c r="AZ6686">
        <v>85.5</v>
      </c>
      <c r="BA6686">
        <v>225</v>
      </c>
      <c r="BB6686">
        <v>68.900000000000006</v>
      </c>
      <c r="BC6686">
        <v>95.930258697197203</v>
      </c>
      <c r="BD6686">
        <v>95.092770400488703</v>
      </c>
      <c r="BE6686">
        <v>96.546895379999995</v>
      </c>
      <c r="BF6686">
        <v>101.5190764</v>
      </c>
    </row>
    <row r="6687" spans="1:58">
      <c r="A6687" t="s">
        <v>25</v>
      </c>
      <c r="B6687" t="s">
        <v>59</v>
      </c>
      <c r="C6687">
        <v>2013</v>
      </c>
      <c r="D6687">
        <f t="shared" si="513"/>
        <v>272</v>
      </c>
      <c r="E6687">
        <v>4</v>
      </c>
      <c r="F6687">
        <v>58583.369576999998</v>
      </c>
      <c r="G6687">
        <v>298950.93494900002</v>
      </c>
      <c r="H6687">
        <v>130470.303868</v>
      </c>
      <c r="I6687">
        <v>63862.335493999999</v>
      </c>
      <c r="J6687">
        <v>73952.997485</v>
      </c>
      <c r="K6687">
        <v>110687.486102</v>
      </c>
      <c r="L6687">
        <v>91623.523499999996</v>
      </c>
      <c r="M6687">
        <v>3.3956728114090899</v>
      </c>
      <c r="N6687">
        <v>2611755.9533573198</v>
      </c>
      <c r="O6687">
        <f>VLOOKUP(C6687,[1]pop_15p_a!$A$8:$AL$68,28,FALSE)</f>
        <v>3792501.3054044801</v>
      </c>
      <c r="Q6687">
        <f t="shared" si="512"/>
        <v>19063.962602</v>
      </c>
      <c r="R6687">
        <f t="shared" si="507"/>
        <v>5103</v>
      </c>
      <c r="S6687">
        <v>5103</v>
      </c>
      <c r="U6687">
        <f t="shared" si="509"/>
        <v>29.7</v>
      </c>
      <c r="V6687">
        <v>29.7</v>
      </c>
      <c r="W6687">
        <v>30.4</v>
      </c>
      <c r="Z6687">
        <f t="shared" si="511"/>
        <v>3.8666670000000001</v>
      </c>
      <c r="AA6687">
        <v>3.8</v>
      </c>
      <c r="AB6687">
        <v>3.8666670000000001</v>
      </c>
      <c r="AE6687">
        <f t="shared" si="510"/>
        <v>1.5</v>
      </c>
      <c r="AF6687">
        <v>1.5</v>
      </c>
      <c r="AN6687">
        <v>96.633330000000001</v>
      </c>
      <c r="AO6687">
        <v>0.95887690000000003</v>
      </c>
      <c r="AP6687">
        <v>-0.10388189070559201</v>
      </c>
      <c r="AQ6687">
        <v>3.2608600710000002</v>
      </c>
      <c r="AR6687">
        <v>3.3197743645000002</v>
      </c>
      <c r="AT6687">
        <v>11</v>
      </c>
      <c r="AV6687">
        <v>0</v>
      </c>
      <c r="AW6687">
        <v>1</v>
      </c>
      <c r="AZ6687">
        <v>85.8</v>
      </c>
      <c r="BA6687">
        <v>223.2</v>
      </c>
      <c r="BB6687">
        <v>68.8</v>
      </c>
      <c r="BC6687">
        <v>95.003670882902597</v>
      </c>
      <c r="BD6687">
        <v>95.866497747089397</v>
      </c>
      <c r="BE6687">
        <v>95.476482450000006</v>
      </c>
      <c r="BF6687">
        <v>100.20432820000001</v>
      </c>
    </row>
    <row r="6688" spans="1:58">
      <c r="A6688" t="s">
        <v>25</v>
      </c>
      <c r="B6688" t="s">
        <v>59</v>
      </c>
      <c r="C6688">
        <v>2014</v>
      </c>
      <c r="D6688">
        <f t="shared" si="513"/>
        <v>273</v>
      </c>
      <c r="E6688">
        <v>1</v>
      </c>
      <c r="F6688">
        <v>58727.333069</v>
      </c>
      <c r="G6688">
        <v>300507.76331399998</v>
      </c>
      <c r="H6688">
        <v>131218.52968100001</v>
      </c>
      <c r="I6688">
        <v>64087.614769</v>
      </c>
      <c r="J6688">
        <v>72351.986648999999</v>
      </c>
      <c r="K6688">
        <v>112726.621665</v>
      </c>
      <c r="L6688">
        <v>90043.142227999997</v>
      </c>
      <c r="M6688">
        <v>3.43971201749972</v>
      </c>
      <c r="N6688">
        <v>2611145.9168982999</v>
      </c>
      <c r="O6688">
        <f>VLOOKUP(C6688,[1]pop_15p_a!$A$8:$AL$68,28,FALSE)</f>
        <v>3843625.9384843698</v>
      </c>
      <c r="Q6688">
        <f t="shared" si="512"/>
        <v>22683.479437000002</v>
      </c>
      <c r="R6688">
        <f t="shared" si="507"/>
        <v>5117</v>
      </c>
      <c r="S6688">
        <v>5117</v>
      </c>
      <c r="U6688">
        <f t="shared" si="509"/>
        <v>29.2</v>
      </c>
      <c r="V6688">
        <v>29.2</v>
      </c>
      <c r="W6688">
        <v>28.4</v>
      </c>
      <c r="Z6688">
        <f t="shared" si="511"/>
        <v>3.5333329999999998</v>
      </c>
      <c r="AA6688">
        <v>3.5</v>
      </c>
      <c r="AB6688">
        <v>3.5333329999999998</v>
      </c>
      <c r="AE6688">
        <f t="shared" si="510"/>
        <v>1.5</v>
      </c>
      <c r="AF6688">
        <v>1.5</v>
      </c>
      <c r="AN6688">
        <v>97</v>
      </c>
      <c r="AO6688">
        <v>0.96387299999999998</v>
      </c>
      <c r="AP6688">
        <v>-9.5260257028361994E-2</v>
      </c>
      <c r="AQ6688">
        <v>3.2608600710000002</v>
      </c>
      <c r="AR6688">
        <v>3.3885056171999999</v>
      </c>
      <c r="AT6688">
        <v>11</v>
      </c>
      <c r="AV6688">
        <v>0</v>
      </c>
      <c r="AW6688">
        <v>1</v>
      </c>
      <c r="AZ6688">
        <v>86</v>
      </c>
      <c r="BA6688">
        <v>223.5</v>
      </c>
      <c r="BB6688">
        <v>68.7</v>
      </c>
      <c r="BC6688">
        <v>94.532236297248005</v>
      </c>
      <c r="BD6688">
        <v>96.205816366994995</v>
      </c>
      <c r="BE6688">
        <v>95.446345710000003</v>
      </c>
      <c r="BF6688">
        <v>100.6695122</v>
      </c>
    </row>
    <row r="6689" spans="1:58">
      <c r="A6689" t="s">
        <v>25</v>
      </c>
      <c r="B6689" t="s">
        <v>59</v>
      </c>
      <c r="C6689">
        <v>2014</v>
      </c>
      <c r="D6689">
        <f t="shared" si="513"/>
        <v>274</v>
      </c>
      <c r="E6689">
        <v>2</v>
      </c>
      <c r="F6689">
        <v>58999.953418999998</v>
      </c>
      <c r="G6689">
        <v>302728.76099400001</v>
      </c>
      <c r="H6689">
        <v>132388.704539</v>
      </c>
      <c r="I6689">
        <v>64697.153145999997</v>
      </c>
      <c r="J6689">
        <v>73144.656480000005</v>
      </c>
      <c r="K6689">
        <v>112399.235619</v>
      </c>
      <c r="L6689">
        <v>93405.957664000001</v>
      </c>
      <c r="M6689">
        <v>3.2013477064333702</v>
      </c>
      <c r="N6689">
        <v>2624200.0953008002</v>
      </c>
      <c r="O6689">
        <f>VLOOKUP(C6689,[1]pop_15p_a!$A$8:$AL$68,28,FALSE)</f>
        <v>3843625.9384843698</v>
      </c>
      <c r="Q6689">
        <f t="shared" si="512"/>
        <v>18993.277954999998</v>
      </c>
      <c r="R6689">
        <f t="shared" si="507"/>
        <v>5131</v>
      </c>
      <c r="S6689">
        <v>5131</v>
      </c>
      <c r="U6689">
        <f t="shared" si="509"/>
        <v>27.2</v>
      </c>
      <c r="V6689">
        <v>27.2</v>
      </c>
      <c r="W6689">
        <v>28.4</v>
      </c>
      <c r="Z6689">
        <f t="shared" si="511"/>
        <v>3.4</v>
      </c>
      <c r="AA6689">
        <v>3.4</v>
      </c>
      <c r="AB6689">
        <v>3.4</v>
      </c>
      <c r="AE6689">
        <f t="shared" si="510"/>
        <v>1.5</v>
      </c>
      <c r="AF6689">
        <v>1.5</v>
      </c>
      <c r="AN6689">
        <v>97.666659999999993</v>
      </c>
      <c r="AO6689">
        <v>0.975441</v>
      </c>
      <c r="AP6689">
        <v>-9.5260257028361994E-2</v>
      </c>
      <c r="AQ6689">
        <v>3.2608600710000002</v>
      </c>
      <c r="AR6689">
        <v>3.3885056171999999</v>
      </c>
      <c r="AT6689">
        <v>11</v>
      </c>
      <c r="AV6689">
        <v>0</v>
      </c>
      <c r="AW6689">
        <v>1</v>
      </c>
      <c r="AZ6689">
        <v>86.7</v>
      </c>
      <c r="BA6689">
        <v>224.3</v>
      </c>
      <c r="BB6689">
        <v>70.2</v>
      </c>
      <c r="BC6689">
        <v>95.908789221536495</v>
      </c>
      <c r="BD6689">
        <v>96.914549518138102</v>
      </c>
      <c r="BE6689">
        <v>96.377700660000002</v>
      </c>
      <c r="BF6689">
        <v>100.6451805</v>
      </c>
    </row>
    <row r="6690" spans="1:58">
      <c r="A6690" t="s">
        <v>25</v>
      </c>
      <c r="B6690" t="s">
        <v>59</v>
      </c>
      <c r="C6690">
        <v>2014</v>
      </c>
      <c r="D6690">
        <f t="shared" si="513"/>
        <v>275</v>
      </c>
      <c r="E6690">
        <v>3</v>
      </c>
      <c r="F6690">
        <v>59063.791069999999</v>
      </c>
      <c r="G6690">
        <v>304001.33263700001</v>
      </c>
      <c r="H6690">
        <v>132609.01759</v>
      </c>
      <c r="I6690">
        <v>65187.283093999999</v>
      </c>
      <c r="J6690">
        <v>72050.589890000003</v>
      </c>
      <c r="K6690">
        <v>114180.017295</v>
      </c>
      <c r="L6690">
        <v>97910.462958000004</v>
      </c>
      <c r="M6690">
        <v>3.64064206273417</v>
      </c>
      <c r="N6690">
        <v>2624993.7510304898</v>
      </c>
      <c r="O6690">
        <f>VLOOKUP(C6690,[1]pop_15p_a!$A$8:$AL$68,28,FALSE)</f>
        <v>3843625.9384843698</v>
      </c>
      <c r="Q6690">
        <f t="shared" si="512"/>
        <v>16269.554336999994</v>
      </c>
      <c r="R6690">
        <f t="shared" si="507"/>
        <v>5147</v>
      </c>
      <c r="S6690">
        <v>5147</v>
      </c>
      <c r="U6690">
        <f t="shared" si="509"/>
        <v>26.4</v>
      </c>
      <c r="V6690">
        <v>26.4</v>
      </c>
      <c r="W6690">
        <v>28.4</v>
      </c>
      <c r="Z6690">
        <f t="shared" si="511"/>
        <v>3.733333</v>
      </c>
      <c r="AA6690">
        <v>3.7</v>
      </c>
      <c r="AB6690">
        <v>3.733333</v>
      </c>
      <c r="AE6690">
        <f t="shared" si="510"/>
        <v>1.5</v>
      </c>
      <c r="AF6690">
        <v>1.5</v>
      </c>
      <c r="AN6690">
        <v>98.233329999999995</v>
      </c>
      <c r="AO6690">
        <v>0.97563800000000001</v>
      </c>
      <c r="AP6690">
        <v>-9.5260257028361994E-2</v>
      </c>
      <c r="AQ6690">
        <v>3.2608600710000002</v>
      </c>
      <c r="AR6690">
        <v>3.3885056171999999</v>
      </c>
      <c r="AT6690">
        <v>11</v>
      </c>
      <c r="AV6690">
        <v>0</v>
      </c>
      <c r="AW6690">
        <v>1</v>
      </c>
      <c r="AZ6690">
        <v>87.8</v>
      </c>
      <c r="BA6690">
        <v>225.9</v>
      </c>
      <c r="BB6690">
        <v>70.400000000000006</v>
      </c>
      <c r="BC6690">
        <v>97.146498342331</v>
      </c>
      <c r="BD6690">
        <v>97.698891923506196</v>
      </c>
      <c r="BE6690">
        <v>97.157236870000006</v>
      </c>
      <c r="BF6690">
        <v>100.7086585</v>
      </c>
    </row>
    <row r="6691" spans="1:58">
      <c r="A6691" t="s">
        <v>25</v>
      </c>
      <c r="B6691" t="s">
        <v>59</v>
      </c>
      <c r="C6691">
        <v>2014</v>
      </c>
      <c r="D6691">
        <f t="shared" si="513"/>
        <v>276</v>
      </c>
      <c r="E6691">
        <v>4</v>
      </c>
      <c r="F6691">
        <v>59623.635464999999</v>
      </c>
      <c r="G6691">
        <v>307717.582635</v>
      </c>
      <c r="H6691">
        <v>133591.65953999999</v>
      </c>
      <c r="I6691">
        <v>65719.414262999999</v>
      </c>
      <c r="J6691">
        <v>70573.490659000003</v>
      </c>
      <c r="K6691">
        <v>119400.005921</v>
      </c>
      <c r="L6691">
        <v>92709.148230000006</v>
      </c>
      <c r="M6691">
        <v>3.65277869112332</v>
      </c>
      <c r="N6691">
        <v>2646060.2367704101</v>
      </c>
      <c r="O6691">
        <f>VLOOKUP(C6691,[1]pop_15p_a!$A$8:$AL$68,28,FALSE)</f>
        <v>3843625.9384843698</v>
      </c>
      <c r="Q6691">
        <f t="shared" si="512"/>
        <v>26690.857690999997</v>
      </c>
      <c r="R6691">
        <f t="shared" ref="R6691:R6709" si="514">S6691</f>
        <v>5161</v>
      </c>
      <c r="S6691">
        <v>5161</v>
      </c>
      <c r="U6691">
        <f t="shared" si="509"/>
        <v>27.2</v>
      </c>
      <c r="V6691">
        <v>27.2</v>
      </c>
      <c r="W6691">
        <v>28.4</v>
      </c>
      <c r="Z6691">
        <f t="shared" si="511"/>
        <v>3.8666670000000001</v>
      </c>
      <c r="AA6691">
        <v>3.9</v>
      </c>
      <c r="AB6691">
        <v>3.8666670000000001</v>
      </c>
      <c r="AE6691">
        <f t="shared" si="510"/>
        <v>1.4166666666666667</v>
      </c>
      <c r="AF6691">
        <v>1.4166666666666667</v>
      </c>
      <c r="AN6691">
        <v>98.6</v>
      </c>
      <c r="AO6691">
        <v>0.98347030000000002</v>
      </c>
      <c r="AP6691">
        <v>-9.5260257028361994E-2</v>
      </c>
      <c r="AQ6691">
        <v>3.2608600710000002</v>
      </c>
      <c r="AR6691">
        <v>3.3885056171999999</v>
      </c>
      <c r="AT6691">
        <v>11</v>
      </c>
      <c r="AV6691">
        <v>0</v>
      </c>
      <c r="AW6691">
        <v>1</v>
      </c>
      <c r="AZ6691">
        <v>89.2</v>
      </c>
      <c r="BA6691">
        <v>229.1</v>
      </c>
      <c r="BB6691">
        <v>72</v>
      </c>
      <c r="BC6691">
        <v>98.408908356562407</v>
      </c>
      <c r="BD6691">
        <v>98.413243105187206</v>
      </c>
      <c r="BE6691">
        <v>98.422605410000003</v>
      </c>
      <c r="BF6691">
        <v>100.9286669</v>
      </c>
    </row>
    <row r="6692" spans="1:58">
      <c r="A6692" t="s">
        <v>25</v>
      </c>
      <c r="B6692" t="s">
        <v>59</v>
      </c>
      <c r="C6692">
        <v>2015</v>
      </c>
      <c r="D6692">
        <f t="shared" si="513"/>
        <v>277</v>
      </c>
      <c r="E6692">
        <v>1</v>
      </c>
      <c r="F6692">
        <v>59355.550248</v>
      </c>
      <c r="G6692">
        <v>306927.55033</v>
      </c>
      <c r="H6692">
        <v>134826.251189</v>
      </c>
      <c r="I6692">
        <v>66080.069373999999</v>
      </c>
      <c r="J6692">
        <v>69987.461653000006</v>
      </c>
      <c r="K6692">
        <v>118301.278508</v>
      </c>
      <c r="L6692">
        <v>94814.502963000006</v>
      </c>
      <c r="M6692">
        <v>4.1103923499560002</v>
      </c>
      <c r="N6692">
        <v>2635702.8905202802</v>
      </c>
      <c r="O6692">
        <f>VLOOKUP(C6692,[1]pop_15p_a!$A$8:$AL$68,28,FALSE)</f>
        <v>3892597.16794352</v>
      </c>
      <c r="Q6692">
        <f t="shared" si="512"/>
        <v>23486.775544999997</v>
      </c>
      <c r="R6692">
        <f t="shared" si="514"/>
        <v>5171</v>
      </c>
      <c r="S6692">
        <v>5171</v>
      </c>
      <c r="U6692">
        <f t="shared" si="509"/>
        <v>29.1</v>
      </c>
      <c r="V6692">
        <v>29.1</v>
      </c>
      <c r="W6692">
        <v>32.9</v>
      </c>
      <c r="Z6692">
        <f t="shared" si="511"/>
        <v>4.266667</v>
      </c>
      <c r="AA6692">
        <v>4.3</v>
      </c>
      <c r="AB6692">
        <v>4.266667</v>
      </c>
      <c r="AE6692">
        <f t="shared" si="510"/>
        <v>1.25</v>
      </c>
      <c r="AF6692">
        <v>1.25</v>
      </c>
      <c r="AN6692">
        <v>98.9</v>
      </c>
      <c r="AO6692">
        <v>0.98609920000000006</v>
      </c>
      <c r="AP6692">
        <v>-0.81707039806600301</v>
      </c>
      <c r="AR6692">
        <v>3.4795425748</v>
      </c>
      <c r="AT6692">
        <v>11</v>
      </c>
      <c r="AV6692">
        <v>0</v>
      </c>
      <c r="AW6692">
        <v>1</v>
      </c>
      <c r="AZ6692">
        <v>90.5</v>
      </c>
      <c r="BA6692">
        <v>235</v>
      </c>
      <c r="BB6692">
        <v>73.7</v>
      </c>
      <c r="BC6692">
        <v>98.975710259852704</v>
      </c>
      <c r="BD6692">
        <v>99.145404641416107</v>
      </c>
      <c r="BE6692">
        <v>99.217394319999997</v>
      </c>
      <c r="BF6692">
        <v>98.934295059999997</v>
      </c>
    </row>
    <row r="6693" spans="1:58">
      <c r="A6693" t="s">
        <v>25</v>
      </c>
      <c r="B6693" t="s">
        <v>59</v>
      </c>
      <c r="C6693">
        <v>2015</v>
      </c>
      <c r="D6693">
        <f t="shared" si="513"/>
        <v>278</v>
      </c>
      <c r="E6693">
        <v>2</v>
      </c>
      <c r="F6693">
        <v>59532.022901999997</v>
      </c>
      <c r="G6693">
        <v>308554.47469900001</v>
      </c>
      <c r="H6693">
        <v>135629.36468299999</v>
      </c>
      <c r="I6693">
        <v>66677.458637999996</v>
      </c>
      <c r="J6693">
        <v>69963.043776999999</v>
      </c>
      <c r="K6693">
        <v>118055.73897400001</v>
      </c>
      <c r="L6693">
        <v>94483.937149999998</v>
      </c>
      <c r="M6693">
        <v>4.2316518170548196</v>
      </c>
      <c r="N6693">
        <v>2643299.0647228998</v>
      </c>
      <c r="O6693">
        <f>VLOOKUP(C6693,[1]pop_15p_a!$A$8:$AL$68,28,FALSE)</f>
        <v>3892597.16794352</v>
      </c>
      <c r="Q6693">
        <f t="shared" si="512"/>
        <v>23571.801824000009</v>
      </c>
      <c r="R6693">
        <f t="shared" si="514"/>
        <v>5183</v>
      </c>
      <c r="S6693">
        <v>5183</v>
      </c>
      <c r="U6693">
        <f t="shared" si="509"/>
        <v>29.2</v>
      </c>
      <c r="V6693">
        <v>29.2</v>
      </c>
      <c r="W6693">
        <v>32.9</v>
      </c>
      <c r="Z6693">
        <f t="shared" si="511"/>
        <v>4.4666670000000002</v>
      </c>
      <c r="AA6693">
        <v>4.5</v>
      </c>
      <c r="AB6693">
        <v>4.4666670000000002</v>
      </c>
      <c r="AE6693">
        <f t="shared" si="510"/>
        <v>1.1666666666666667</v>
      </c>
      <c r="AF6693">
        <v>1.1666666666666667</v>
      </c>
      <c r="AN6693">
        <v>99.833340000000007</v>
      </c>
      <c r="AO6693">
        <v>0.99885310000000005</v>
      </c>
      <c r="AP6693">
        <v>-0.81707039806600301</v>
      </c>
      <c r="AR6693">
        <v>3.4795425748</v>
      </c>
      <c r="AT6693">
        <v>11</v>
      </c>
      <c r="AV6693">
        <v>0</v>
      </c>
      <c r="AW6693">
        <v>1</v>
      </c>
      <c r="AZ6693">
        <v>92.2</v>
      </c>
      <c r="BA6693">
        <v>239.4</v>
      </c>
      <c r="BB6693">
        <v>75.599999999999994</v>
      </c>
      <c r="BC6693">
        <v>100.34541165675699</v>
      </c>
      <c r="BD6693">
        <v>99.776826642084998</v>
      </c>
      <c r="BE6693">
        <v>99.880451519999994</v>
      </c>
      <c r="BF6693">
        <v>99.577727780000004</v>
      </c>
    </row>
    <row r="6694" spans="1:58">
      <c r="A6694" t="s">
        <v>25</v>
      </c>
      <c r="B6694" t="s">
        <v>59</v>
      </c>
      <c r="C6694">
        <v>2015</v>
      </c>
      <c r="D6694">
        <f t="shared" si="513"/>
        <v>279</v>
      </c>
      <c r="E6694">
        <v>3</v>
      </c>
      <c r="F6694">
        <v>60067.353147000002</v>
      </c>
      <c r="G6694">
        <v>312170.03430399997</v>
      </c>
      <c r="H6694">
        <v>136209.49697400001</v>
      </c>
      <c r="I6694">
        <v>66743.063850000006</v>
      </c>
      <c r="J6694">
        <v>68480.113412000006</v>
      </c>
      <c r="K6694">
        <v>123651.89086</v>
      </c>
      <c r="L6694">
        <v>93367.731442000004</v>
      </c>
      <c r="M6694">
        <v>4.4444641330435202</v>
      </c>
      <c r="N6694">
        <v>2640781.6455899999</v>
      </c>
      <c r="O6694">
        <f>VLOOKUP(C6694,[1]pop_15p_a!$A$8:$AL$68,28,FALSE)</f>
        <v>3892597.16794352</v>
      </c>
      <c r="Q6694">
        <f t="shared" si="512"/>
        <v>30284.159417999996</v>
      </c>
      <c r="R6694">
        <f t="shared" si="514"/>
        <v>5197</v>
      </c>
      <c r="S6694">
        <v>5197</v>
      </c>
      <c r="U6694">
        <f t="shared" si="509"/>
        <v>30.8</v>
      </c>
      <c r="V6694">
        <v>30.8</v>
      </c>
      <c r="W6694">
        <v>32.9</v>
      </c>
      <c r="Z6694">
        <f t="shared" si="511"/>
        <v>4.5666669999999998</v>
      </c>
      <c r="AA6694">
        <v>4.5</v>
      </c>
      <c r="AB6694">
        <v>4.5666669999999998</v>
      </c>
      <c r="AE6694">
        <f t="shared" si="510"/>
        <v>0.91666666666666663</v>
      </c>
      <c r="AF6694">
        <v>0.91666666666666663</v>
      </c>
      <c r="AN6694">
        <v>100.2</v>
      </c>
      <c r="AO6694">
        <v>1.003126</v>
      </c>
      <c r="AP6694">
        <v>-0.81707039806600301</v>
      </c>
      <c r="AR6694">
        <v>3.4795425748</v>
      </c>
      <c r="AT6694">
        <v>11</v>
      </c>
      <c r="AV6694">
        <v>0</v>
      </c>
      <c r="AW6694">
        <v>1</v>
      </c>
      <c r="AZ6694">
        <v>93.6</v>
      </c>
      <c r="BA6694">
        <v>243.9</v>
      </c>
      <c r="BB6694">
        <v>76.5</v>
      </c>
      <c r="BC6694">
        <v>100.74010803107301</v>
      </c>
      <c r="BD6694">
        <v>100.330098947005</v>
      </c>
      <c r="BE6694">
        <v>100.39130160000001</v>
      </c>
      <c r="BF6694">
        <v>100.62842019999999</v>
      </c>
    </row>
    <row r="6695" spans="1:58">
      <c r="A6695" t="s">
        <v>25</v>
      </c>
      <c r="B6695" t="s">
        <v>59</v>
      </c>
      <c r="C6695">
        <v>2015</v>
      </c>
      <c r="D6695">
        <f t="shared" si="513"/>
        <v>280</v>
      </c>
      <c r="E6695">
        <v>4</v>
      </c>
      <c r="F6695">
        <v>59391.349716999997</v>
      </c>
      <c r="G6695">
        <v>309428.93202399998</v>
      </c>
      <c r="H6695">
        <v>136703.86726500001</v>
      </c>
      <c r="I6695">
        <v>66264.388779999994</v>
      </c>
      <c r="J6695">
        <v>68350.006225999998</v>
      </c>
      <c r="K6695">
        <v>121639.210735</v>
      </c>
      <c r="L6695">
        <v>95077.353753000003</v>
      </c>
      <c r="M6695">
        <v>4.3997454268028804</v>
      </c>
      <c r="N6695">
        <v>2644216.3991668201</v>
      </c>
      <c r="O6695">
        <f>VLOOKUP(C6695,[1]pop_15p_a!$A$8:$AL$68,28,FALSE)</f>
        <v>3892597.16794352</v>
      </c>
      <c r="Q6695">
        <f t="shared" si="512"/>
        <v>26561.856981999998</v>
      </c>
      <c r="R6695">
        <f t="shared" si="514"/>
        <v>5210</v>
      </c>
      <c r="S6695">
        <v>5210</v>
      </c>
      <c r="U6695">
        <f t="shared" si="509"/>
        <v>31.8</v>
      </c>
      <c r="V6695">
        <v>31.8</v>
      </c>
      <c r="W6695">
        <v>32.9</v>
      </c>
      <c r="Z6695">
        <f t="shared" si="511"/>
        <v>4.733333</v>
      </c>
      <c r="AA6695">
        <v>4.7</v>
      </c>
      <c r="AB6695">
        <v>4.733333</v>
      </c>
      <c r="AE6695">
        <f t="shared" si="510"/>
        <v>0.75</v>
      </c>
      <c r="AF6695">
        <v>0.75</v>
      </c>
      <c r="AN6695">
        <v>101.0667</v>
      </c>
      <c r="AO6695">
        <v>1.0120529999999999</v>
      </c>
      <c r="AP6695">
        <v>-0.81707039806600301</v>
      </c>
      <c r="AR6695">
        <v>3.4795425748</v>
      </c>
      <c r="AT6695">
        <v>11</v>
      </c>
      <c r="AV6695">
        <v>0</v>
      </c>
      <c r="AW6695">
        <v>1</v>
      </c>
      <c r="AZ6695">
        <v>95.3</v>
      </c>
      <c r="BA6695">
        <v>249</v>
      </c>
      <c r="BB6695">
        <v>77.099999999999994</v>
      </c>
      <c r="BC6695">
        <v>99.938770052317395</v>
      </c>
      <c r="BD6695">
        <v>100.747669769494</v>
      </c>
      <c r="BE6695">
        <v>100.51085260000001</v>
      </c>
      <c r="BF6695">
        <v>100.8595569</v>
      </c>
    </row>
    <row r="6696" spans="1:58">
      <c r="A6696" t="s">
        <v>25</v>
      </c>
      <c r="B6696" t="s">
        <v>59</v>
      </c>
      <c r="C6696">
        <v>2016</v>
      </c>
      <c r="D6696">
        <f t="shared" si="513"/>
        <v>281</v>
      </c>
      <c r="E6696">
        <v>1</v>
      </c>
      <c r="F6696">
        <v>59735.416755999999</v>
      </c>
      <c r="G6696">
        <v>311759.140052</v>
      </c>
      <c r="H6696">
        <v>136984.023135</v>
      </c>
      <c r="I6696">
        <v>66657.672938000003</v>
      </c>
      <c r="J6696">
        <v>69384.303688999993</v>
      </c>
      <c r="K6696">
        <v>123441.07408799999</v>
      </c>
      <c r="L6696">
        <v>95749.407156999994</v>
      </c>
      <c r="M6696">
        <v>4.6917507852795</v>
      </c>
      <c r="N6696">
        <v>2647166.3438683101</v>
      </c>
      <c r="O6696">
        <f>VLOOKUP(C6696,[1]pop_15p_a!$A$8:$AL$68,28,FALSE)</f>
        <v>3932673.66058467</v>
      </c>
      <c r="Q6696">
        <f t="shared" si="512"/>
        <v>27691.666931</v>
      </c>
      <c r="R6696">
        <f t="shared" si="514"/>
        <v>5219</v>
      </c>
      <c r="S6696">
        <v>5219</v>
      </c>
      <c r="U6696">
        <f t="shared" si="509"/>
        <v>32.6</v>
      </c>
      <c r="V6696">
        <v>32.6</v>
      </c>
      <c r="W6696">
        <v>36.4</v>
      </c>
      <c r="Z6696">
        <f t="shared" si="511"/>
        <v>4.9666670000000002</v>
      </c>
      <c r="AA6696">
        <v>5</v>
      </c>
      <c r="AB6696">
        <v>4.9666670000000002</v>
      </c>
      <c r="AE6696">
        <f t="shared" si="510"/>
        <v>0.66666666666666663</v>
      </c>
      <c r="AF6696">
        <v>0.66666666666666663</v>
      </c>
      <c r="AN6696">
        <v>102.0333</v>
      </c>
      <c r="AO6696">
        <v>1.020365</v>
      </c>
      <c r="AP6696">
        <v>-1.1715292339365599</v>
      </c>
      <c r="AT6696">
        <v>11</v>
      </c>
      <c r="AV6696">
        <v>0</v>
      </c>
      <c r="AW6696">
        <v>1</v>
      </c>
      <c r="AZ6696">
        <v>96.7</v>
      </c>
      <c r="BA6696">
        <v>250.1</v>
      </c>
      <c r="BB6696">
        <v>77.900000000000006</v>
      </c>
      <c r="BC6696">
        <v>100.688412082439</v>
      </c>
      <c r="BD6696">
        <v>101.09182489731801</v>
      </c>
      <c r="BE6696">
        <v>101.6575541</v>
      </c>
      <c r="BF6696">
        <v>102.613223</v>
      </c>
    </row>
    <row r="6697" spans="1:58">
      <c r="A6697" t="s">
        <v>25</v>
      </c>
      <c r="B6697" t="s">
        <v>59</v>
      </c>
      <c r="C6697">
        <v>2016</v>
      </c>
      <c r="D6697">
        <f t="shared" si="513"/>
        <v>282</v>
      </c>
      <c r="E6697">
        <v>2</v>
      </c>
      <c r="F6697">
        <v>59214.954584999999</v>
      </c>
      <c r="G6697">
        <v>309694.21247899998</v>
      </c>
      <c r="H6697">
        <v>136339.855216</v>
      </c>
      <c r="I6697">
        <v>67299.146127999993</v>
      </c>
      <c r="J6697">
        <v>71463.103099999993</v>
      </c>
      <c r="K6697">
        <v>117620.050978</v>
      </c>
      <c r="L6697">
        <v>94680.529152999996</v>
      </c>
      <c r="M6697">
        <v>4.6893958611124296</v>
      </c>
      <c r="N6697">
        <v>2630536.5376954</v>
      </c>
      <c r="O6697">
        <f>VLOOKUP(C6697,[1]pop_15p_a!$A$8:$AL$68,28,FALSE)</f>
        <v>3932673.66058467</v>
      </c>
      <c r="Q6697">
        <f t="shared" si="512"/>
        <v>22939.521825000003</v>
      </c>
      <c r="R6697">
        <f t="shared" si="514"/>
        <v>5230</v>
      </c>
      <c r="S6697">
        <v>5230</v>
      </c>
      <c r="U6697">
        <f t="shared" ref="U6697:U6708" si="515">V6697</f>
        <v>35.200000000000003</v>
      </c>
      <c r="V6697">
        <v>35.200000000000003</v>
      </c>
      <c r="W6697">
        <v>36.4</v>
      </c>
      <c r="Z6697">
        <f t="shared" si="511"/>
        <v>4.8</v>
      </c>
      <c r="AA6697">
        <v>4.8</v>
      </c>
      <c r="AB6697">
        <v>4.8</v>
      </c>
      <c r="AE6697">
        <f t="shared" si="510"/>
        <v>0.5</v>
      </c>
      <c r="AF6697">
        <v>0.5</v>
      </c>
      <c r="AN6697">
        <v>103.3</v>
      </c>
      <c r="AO6697">
        <v>1.031477</v>
      </c>
      <c r="AP6697">
        <v>-1.1715292339365599</v>
      </c>
      <c r="AT6697">
        <v>11</v>
      </c>
      <c r="AV6697">
        <v>0</v>
      </c>
      <c r="AW6697">
        <v>1</v>
      </c>
      <c r="AZ6697">
        <v>98.8</v>
      </c>
      <c r="BA6697">
        <v>253.1</v>
      </c>
      <c r="BB6697">
        <v>79.2</v>
      </c>
      <c r="BC6697">
        <v>102.085474397487</v>
      </c>
      <c r="BD6697">
        <v>101.653354970506</v>
      </c>
      <c r="BE6697">
        <v>103.46500880000001</v>
      </c>
      <c r="BF6697">
        <v>105.1096196</v>
      </c>
    </row>
    <row r="6698" spans="1:58">
      <c r="A6698" t="s">
        <v>25</v>
      </c>
      <c r="B6698" t="s">
        <v>59</v>
      </c>
      <c r="C6698">
        <v>2016</v>
      </c>
      <c r="D6698">
        <f t="shared" si="513"/>
        <v>283</v>
      </c>
      <c r="E6698">
        <v>3</v>
      </c>
      <c r="F6698">
        <v>58547.743710000002</v>
      </c>
      <c r="G6698">
        <v>307024.36801500001</v>
      </c>
      <c r="H6698">
        <v>136810.59331</v>
      </c>
      <c r="I6698">
        <v>67675.421528000006</v>
      </c>
      <c r="J6698">
        <v>73549.191428999999</v>
      </c>
      <c r="K6698">
        <v>118936.622389</v>
      </c>
      <c r="L6698">
        <v>98111.059613000005</v>
      </c>
      <c r="M6698">
        <v>4.8166147068968401</v>
      </c>
      <c r="N6698">
        <v>2641482.85687437</v>
      </c>
      <c r="O6698">
        <f>VLOOKUP(C6698,[1]pop_15p_a!$A$8:$AL$68,28,FALSE)</f>
        <v>3932673.66058467</v>
      </c>
      <c r="Q6698">
        <f t="shared" si="512"/>
        <v>20825.562775999992</v>
      </c>
      <c r="R6698">
        <f t="shared" si="514"/>
        <v>5244</v>
      </c>
      <c r="S6698">
        <v>5244</v>
      </c>
      <c r="U6698">
        <f t="shared" si="515"/>
        <v>35</v>
      </c>
      <c r="V6698">
        <v>35</v>
      </c>
      <c r="W6698">
        <v>36.4</v>
      </c>
      <c r="Z6698">
        <f t="shared" si="511"/>
        <v>4.8</v>
      </c>
      <c r="AA6698">
        <v>4.8</v>
      </c>
      <c r="AB6698">
        <v>4.8</v>
      </c>
      <c r="AE6698">
        <f t="shared" si="510"/>
        <v>0.5</v>
      </c>
      <c r="AF6698">
        <v>0.5</v>
      </c>
      <c r="AN6698">
        <v>104.2</v>
      </c>
      <c r="AO6698">
        <v>1.037174</v>
      </c>
      <c r="AP6698">
        <v>-1.1715292339365599</v>
      </c>
      <c r="AT6698">
        <v>11</v>
      </c>
      <c r="AV6698">
        <v>0</v>
      </c>
      <c r="AW6698">
        <v>1</v>
      </c>
      <c r="AZ6698">
        <v>101.1</v>
      </c>
      <c r="BA6698">
        <v>255.8</v>
      </c>
      <c r="BB6698">
        <v>80.3</v>
      </c>
      <c r="BC6698">
        <v>105.314462123021</v>
      </c>
      <c r="BD6698">
        <v>102.205946883702</v>
      </c>
      <c r="BE6698">
        <v>106.3776245</v>
      </c>
      <c r="BF6698">
        <v>108.5254206</v>
      </c>
    </row>
    <row r="6699" spans="1:58">
      <c r="A6699" t="s">
        <v>25</v>
      </c>
      <c r="B6699" t="s">
        <v>59</v>
      </c>
      <c r="C6699">
        <v>2016</v>
      </c>
      <c r="D6699">
        <f t="shared" si="513"/>
        <v>284</v>
      </c>
      <c r="E6699">
        <v>4</v>
      </c>
      <c r="F6699">
        <v>59809.856879999999</v>
      </c>
      <c r="G6699">
        <v>314300.79790200002</v>
      </c>
      <c r="H6699">
        <v>138232.33670499999</v>
      </c>
      <c r="I6699">
        <v>67847.244703000004</v>
      </c>
      <c r="J6699">
        <v>72993.046986000001</v>
      </c>
      <c r="K6699">
        <v>125105.69985600001</v>
      </c>
      <c r="L6699">
        <v>97191.081848999995</v>
      </c>
      <c r="M6699">
        <v>4.5175261257075299</v>
      </c>
      <c r="N6699">
        <v>2633414.2615619199</v>
      </c>
      <c r="O6699">
        <f>VLOOKUP(C6699,[1]pop_15p_a!$A$8:$AL$68,28,FALSE)</f>
        <v>3932673.66058467</v>
      </c>
      <c r="Q6699">
        <f t="shared" si="512"/>
        <v>27914.618007000012</v>
      </c>
      <c r="R6699">
        <f t="shared" si="514"/>
        <v>5255</v>
      </c>
      <c r="S6699">
        <v>5255</v>
      </c>
      <c r="U6699">
        <f t="shared" si="515"/>
        <v>35.6</v>
      </c>
      <c r="V6699">
        <v>35.6</v>
      </c>
      <c r="W6699">
        <v>36.4</v>
      </c>
      <c r="Z6699">
        <f t="shared" si="511"/>
        <v>4.5</v>
      </c>
      <c r="AA6699">
        <v>4.5</v>
      </c>
      <c r="AB6699">
        <v>4.5</v>
      </c>
      <c r="AE6699">
        <f t="shared" si="510"/>
        <v>0.5</v>
      </c>
      <c r="AF6699">
        <v>0.5</v>
      </c>
      <c r="AN6699">
        <v>104.66670000000001</v>
      </c>
      <c r="AO6699">
        <v>1.04132</v>
      </c>
      <c r="AP6699">
        <v>-1.1715292339365599</v>
      </c>
      <c r="AT6699">
        <v>11</v>
      </c>
      <c r="AV6699">
        <v>0</v>
      </c>
      <c r="AW6699">
        <v>1</v>
      </c>
      <c r="AZ6699">
        <v>101.4</v>
      </c>
      <c r="BA6699">
        <v>255.3</v>
      </c>
      <c r="BB6699">
        <v>79.900000000000006</v>
      </c>
      <c r="BC6699">
        <v>107.500637622978</v>
      </c>
      <c r="BD6699">
        <v>102.749890177805</v>
      </c>
      <c r="BE6699">
        <v>108.46291429999999</v>
      </c>
      <c r="BF6699">
        <v>110.2153094</v>
      </c>
    </row>
    <row r="6700" spans="1:58">
      <c r="A6700" t="s">
        <v>25</v>
      </c>
      <c r="B6700" t="s">
        <v>59</v>
      </c>
      <c r="C6700">
        <v>2017</v>
      </c>
      <c r="D6700">
        <f t="shared" si="513"/>
        <v>285</v>
      </c>
      <c r="E6700">
        <v>1</v>
      </c>
      <c r="F6700">
        <v>59995.912019000003</v>
      </c>
      <c r="G6700">
        <v>315758.48495800002</v>
      </c>
      <c r="H6700">
        <v>139330.47148199999</v>
      </c>
      <c r="I6700">
        <v>67994.075417</v>
      </c>
      <c r="J6700">
        <v>72988.309189000007</v>
      </c>
      <c r="K6700">
        <v>123444.79438399999</v>
      </c>
      <c r="L6700">
        <v>96972.282231000005</v>
      </c>
      <c r="M6700">
        <v>4.3824199891932603</v>
      </c>
      <c r="N6700">
        <v>2636772.4924431099</v>
      </c>
      <c r="O6700">
        <f>VLOOKUP(C6700,[1]pop_15p_a!$A$8:$AL$68,28,FALSE)</f>
        <v>3968513.7196034901</v>
      </c>
      <c r="Q6700">
        <f t="shared" si="512"/>
        <v>26472.512152999989</v>
      </c>
      <c r="R6700">
        <f t="shared" si="514"/>
        <v>5263</v>
      </c>
      <c r="S6700">
        <v>5263</v>
      </c>
      <c r="U6700">
        <f t="shared" si="515"/>
        <v>37.299999999999997</v>
      </c>
      <c r="V6700">
        <v>37.299999999999997</v>
      </c>
      <c r="W6700">
        <v>36.9</v>
      </c>
      <c r="Z6700">
        <f t="shared" si="511"/>
        <v>4.266667</v>
      </c>
      <c r="AA6700">
        <v>4.3</v>
      </c>
      <c r="AB6700">
        <v>4.266667</v>
      </c>
      <c r="AE6700">
        <f t="shared" si="510"/>
        <v>0.5</v>
      </c>
      <c r="AF6700">
        <v>0.5</v>
      </c>
      <c r="AN6700">
        <v>104.66670000000001</v>
      </c>
      <c r="AO6700">
        <v>1.040788</v>
      </c>
      <c r="AP6700">
        <v>-0.67730837268660105</v>
      </c>
      <c r="AV6700">
        <v>0</v>
      </c>
      <c r="AW6700">
        <v>1</v>
      </c>
      <c r="AZ6700">
        <v>101.1</v>
      </c>
      <c r="BA6700">
        <v>252.6</v>
      </c>
      <c r="BB6700">
        <v>79.7</v>
      </c>
      <c r="BC6700">
        <v>108.756084450176</v>
      </c>
      <c r="BD6700">
        <v>103.42030558922499</v>
      </c>
      <c r="BE6700">
        <v>109.3885812</v>
      </c>
      <c r="BF6700">
        <v>111.48731119999999</v>
      </c>
    </row>
    <row r="6701" spans="1:58">
      <c r="A6701" t="s">
        <v>25</v>
      </c>
      <c r="B6701" t="s">
        <v>59</v>
      </c>
      <c r="C6701">
        <v>2017</v>
      </c>
      <c r="D6701">
        <f t="shared" si="513"/>
        <v>286</v>
      </c>
      <c r="E6701">
        <v>2</v>
      </c>
      <c r="F6701">
        <v>60447.878834000003</v>
      </c>
      <c r="G6701">
        <v>318681.21721500001</v>
      </c>
      <c r="H6701">
        <v>140007.800708</v>
      </c>
      <c r="I6701">
        <v>68198.874758000005</v>
      </c>
      <c r="J6701">
        <v>73624.996176000001</v>
      </c>
      <c r="K6701">
        <v>125538.49428899999</v>
      </c>
      <c r="L6701">
        <v>98558.124391999998</v>
      </c>
      <c r="M6701">
        <v>4.2720979699738599</v>
      </c>
      <c r="N6701">
        <v>2644020.6161734601</v>
      </c>
      <c r="O6701">
        <f>VLOOKUP(C6701,[1]pop_15p_a!$A$8:$AL$68,28,FALSE)</f>
        <v>3968513.7196034901</v>
      </c>
      <c r="Q6701">
        <f t="shared" si="512"/>
        <v>26980.369896999997</v>
      </c>
      <c r="R6701">
        <f t="shared" si="514"/>
        <v>5272</v>
      </c>
      <c r="S6701">
        <v>5272</v>
      </c>
      <c r="U6701">
        <f t="shared" si="515"/>
        <v>36.1</v>
      </c>
      <c r="V6701">
        <v>36.1</v>
      </c>
      <c r="W6701">
        <v>36.9</v>
      </c>
      <c r="Z6701">
        <f t="shared" si="511"/>
        <v>4.4000000000000004</v>
      </c>
      <c r="AA6701">
        <v>4.4000000000000004</v>
      </c>
      <c r="AB6701">
        <v>4.4000000000000004</v>
      </c>
      <c r="AE6701">
        <f t="shared" si="510"/>
        <v>0.5</v>
      </c>
      <c r="AF6701">
        <v>0.5</v>
      </c>
      <c r="AN6701">
        <v>105.4667</v>
      </c>
      <c r="AO6701">
        <v>1.052357</v>
      </c>
      <c r="AP6701">
        <v>-0.67730837268660105</v>
      </c>
      <c r="AV6701">
        <v>0</v>
      </c>
      <c r="AW6701">
        <v>1</v>
      </c>
      <c r="AZ6701">
        <v>101.6</v>
      </c>
      <c r="BA6701">
        <v>252.8</v>
      </c>
      <c r="BB6701">
        <v>80</v>
      </c>
      <c r="BC6701">
        <v>107.112708552586</v>
      </c>
      <c r="BD6701">
        <v>103.839054933708</v>
      </c>
      <c r="BE6701">
        <v>108.3116905</v>
      </c>
      <c r="BF6701">
        <v>109.63723109999999</v>
      </c>
    </row>
    <row r="6702" spans="1:58">
      <c r="A6702" t="s">
        <v>25</v>
      </c>
      <c r="B6702" t="s">
        <v>59</v>
      </c>
      <c r="C6702">
        <v>2017</v>
      </c>
      <c r="D6702">
        <f t="shared" si="513"/>
        <v>287</v>
      </c>
      <c r="E6702">
        <v>3</v>
      </c>
      <c r="F6702">
        <v>60632.936018</v>
      </c>
      <c r="G6702">
        <v>320384.43391800002</v>
      </c>
      <c r="H6702">
        <v>141162.34782299999</v>
      </c>
      <c r="I6702">
        <v>68649.086190999995</v>
      </c>
      <c r="J6702">
        <v>73659.982982000001</v>
      </c>
      <c r="K6702">
        <v>123761.846275</v>
      </c>
      <c r="L6702">
        <v>98220.641451999996</v>
      </c>
      <c r="M6702">
        <v>4.06313696316007</v>
      </c>
      <c r="N6702">
        <v>2643677.2076075901</v>
      </c>
      <c r="O6702">
        <f>VLOOKUP(C6702,[1]pop_15p_a!$A$8:$AL$68,28,FALSE)</f>
        <v>3968513.7196034901</v>
      </c>
      <c r="Q6702">
        <f t="shared" si="512"/>
        <v>25541.204823000007</v>
      </c>
      <c r="R6702">
        <f t="shared" si="514"/>
        <v>5284</v>
      </c>
      <c r="S6702">
        <v>5284</v>
      </c>
      <c r="U6702">
        <f t="shared" si="515"/>
        <v>35.200000000000003</v>
      </c>
      <c r="V6702">
        <v>35.200000000000003</v>
      </c>
      <c r="W6702">
        <v>36.9</v>
      </c>
      <c r="Z6702">
        <f t="shared" si="511"/>
        <v>4.0999999999999996</v>
      </c>
      <c r="AA6702">
        <v>4.0999999999999996</v>
      </c>
      <c r="AB6702">
        <v>4.0999999999999996</v>
      </c>
      <c r="AE6702">
        <f t="shared" si="510"/>
        <v>0.5</v>
      </c>
      <c r="AF6702">
        <v>0.5</v>
      </c>
      <c r="AN6702">
        <v>105.7667</v>
      </c>
      <c r="AO6702">
        <v>1.0520160000000001</v>
      </c>
      <c r="AP6702">
        <v>-0.67730837268660105</v>
      </c>
      <c r="AV6702">
        <v>0</v>
      </c>
      <c r="AW6702">
        <v>1</v>
      </c>
      <c r="AZ6702">
        <v>101.4</v>
      </c>
      <c r="BA6702">
        <v>248.1</v>
      </c>
      <c r="BB6702">
        <v>79.900000000000006</v>
      </c>
      <c r="BC6702">
        <v>106.07288319234399</v>
      </c>
      <c r="BD6702">
        <v>104.298728469254</v>
      </c>
      <c r="BE6702">
        <v>106.9644162</v>
      </c>
      <c r="BF6702">
        <v>107.3962274</v>
      </c>
    </row>
    <row r="6703" spans="1:58">
      <c r="A6703" t="s">
        <v>25</v>
      </c>
      <c r="B6703" t="s">
        <v>59</v>
      </c>
      <c r="C6703">
        <v>2017</v>
      </c>
      <c r="D6703">
        <f t="shared" si="513"/>
        <v>288</v>
      </c>
      <c r="E6703">
        <v>4</v>
      </c>
      <c r="F6703">
        <v>60653.855624000003</v>
      </c>
      <c r="G6703">
        <v>321040.85781800002</v>
      </c>
      <c r="H6703">
        <v>142112.97195899999</v>
      </c>
      <c r="I6703">
        <v>69671.347307999997</v>
      </c>
      <c r="J6703">
        <v>74652.004721000005</v>
      </c>
      <c r="K6703">
        <v>122281.995207</v>
      </c>
      <c r="L6703">
        <v>100983.487219</v>
      </c>
      <c r="M6703">
        <v>3.9279223781483199</v>
      </c>
      <c r="N6703">
        <v>2651029.6837758301</v>
      </c>
      <c r="O6703">
        <f>VLOOKUP(C6703,[1]pop_15p_a!$A$8:$AL$68,28,FALSE)</f>
        <v>3968513.7196034901</v>
      </c>
      <c r="Q6703">
        <f t="shared" si="512"/>
        <v>21298.507987999998</v>
      </c>
      <c r="R6703">
        <f t="shared" si="514"/>
        <v>5293</v>
      </c>
      <c r="S6703">
        <v>5293</v>
      </c>
      <c r="U6703">
        <f t="shared" si="515"/>
        <v>36.1</v>
      </c>
      <c r="V6703">
        <v>36.1</v>
      </c>
      <c r="W6703">
        <v>36.9</v>
      </c>
      <c r="Z6703">
        <f t="shared" si="511"/>
        <v>4.0666669999999998</v>
      </c>
      <c r="AA6703">
        <v>4.0999999999999996</v>
      </c>
      <c r="AB6703">
        <v>4.0666669999999998</v>
      </c>
      <c r="AE6703">
        <f t="shared" si="510"/>
        <v>0.5</v>
      </c>
      <c r="AF6703">
        <v>0.5</v>
      </c>
      <c r="AN6703">
        <v>106.0667</v>
      </c>
      <c r="AO6703">
        <v>1.0564629999999999</v>
      </c>
      <c r="AP6703">
        <v>-0.67730837268660105</v>
      </c>
      <c r="AV6703">
        <v>0</v>
      </c>
      <c r="AW6703">
        <v>1</v>
      </c>
      <c r="AZ6703">
        <v>101.5</v>
      </c>
      <c r="BA6703">
        <v>246.4</v>
      </c>
      <c r="BB6703">
        <v>79.599999999999994</v>
      </c>
      <c r="BC6703">
        <v>106.02222312991999</v>
      </c>
      <c r="BD6703">
        <v>104.810077597381</v>
      </c>
      <c r="BE6703">
        <v>107.0996134</v>
      </c>
      <c r="BF6703">
        <v>106.8812197</v>
      </c>
    </row>
    <row r="6704" spans="1:58">
      <c r="A6704" t="s">
        <v>25</v>
      </c>
      <c r="B6704" t="s">
        <v>59</v>
      </c>
      <c r="C6704">
        <v>2018</v>
      </c>
      <c r="D6704">
        <f t="shared" si="513"/>
        <v>289</v>
      </c>
      <c r="E6704">
        <v>1</v>
      </c>
      <c r="F6704">
        <v>60789.812395000001</v>
      </c>
      <c r="G6704">
        <v>322125.215884</v>
      </c>
      <c r="H6704">
        <v>141799.273617</v>
      </c>
      <c r="I6704">
        <v>69573.460164999997</v>
      </c>
      <c r="J6704">
        <v>72016.331974999994</v>
      </c>
      <c r="K6704">
        <v>122743.725275</v>
      </c>
      <c r="L6704">
        <v>98382.647826</v>
      </c>
      <c r="Q6704">
        <f t="shared" si="512"/>
        <v>24361.077449000004</v>
      </c>
      <c r="R6704">
        <f t="shared" si="514"/>
        <v>5299</v>
      </c>
      <c r="S6704">
        <v>5299</v>
      </c>
      <c r="U6704">
        <f t="shared" si="515"/>
        <v>37.799999999999997</v>
      </c>
      <c r="V6704">
        <v>37.799999999999997</v>
      </c>
      <c r="W6704">
        <v>40</v>
      </c>
      <c r="Z6704">
        <f t="shared" si="511"/>
        <v>3.9333330000000002</v>
      </c>
      <c r="AA6704">
        <v>3.9</v>
      </c>
      <c r="AB6704">
        <v>3.9333330000000002</v>
      </c>
      <c r="AE6704">
        <f t="shared" si="510"/>
        <v>0.5</v>
      </c>
      <c r="AF6704">
        <v>0.5</v>
      </c>
      <c r="AN6704">
        <v>106.7667</v>
      </c>
      <c r="AO6704">
        <v>1.050405</v>
      </c>
      <c r="AP6704">
        <v>-0.23473656313598901</v>
      </c>
      <c r="AV6704">
        <v>0</v>
      </c>
      <c r="AW6704">
        <v>1</v>
      </c>
      <c r="AZ6704">
        <v>101.3</v>
      </c>
      <c r="BA6704">
        <v>244.1</v>
      </c>
      <c r="BB6704">
        <v>80.7</v>
      </c>
      <c r="BC6704">
        <v>105.596535626568</v>
      </c>
      <c r="BD6704">
        <v>105.220759580342</v>
      </c>
      <c r="BE6704">
        <v>106.395871</v>
      </c>
      <c r="BF6704">
        <v>105.73804610000001</v>
      </c>
    </row>
    <row r="6705" spans="1:58">
      <c r="A6705" t="s">
        <v>25</v>
      </c>
      <c r="B6705" t="s">
        <v>59</v>
      </c>
      <c r="C6705">
        <v>2018</v>
      </c>
      <c r="D6705">
        <f t="shared" si="513"/>
        <v>290</v>
      </c>
      <c r="E6705">
        <v>2</v>
      </c>
      <c r="F6705">
        <v>60889.641259000004</v>
      </c>
      <c r="G6705">
        <v>323202.21580499999</v>
      </c>
      <c r="H6705">
        <v>143995.16200700001</v>
      </c>
      <c r="I6705">
        <v>69530.417591999998</v>
      </c>
      <c r="J6705">
        <v>75336.069673999998</v>
      </c>
      <c r="K6705">
        <v>124524.093585</v>
      </c>
      <c r="L6705">
        <v>101538.677599</v>
      </c>
      <c r="Q6705">
        <f t="shared" si="512"/>
        <v>22985.415985999993</v>
      </c>
      <c r="R6705">
        <f t="shared" si="514"/>
        <v>5308</v>
      </c>
      <c r="S6705">
        <v>5308</v>
      </c>
      <c r="U6705">
        <f t="shared" si="515"/>
        <v>36.9</v>
      </c>
      <c r="V6705">
        <v>36.9</v>
      </c>
      <c r="W6705">
        <v>40</v>
      </c>
      <c r="Z6705">
        <f t="shared" si="511"/>
        <v>3.766667</v>
      </c>
      <c r="AA6705">
        <v>3.8</v>
      </c>
      <c r="AB6705">
        <v>3.766667</v>
      </c>
      <c r="AE6705">
        <f t="shared" ref="AE6705:AE6707" si="516">AF6705</f>
        <v>0.5</v>
      </c>
      <c r="AF6705">
        <v>0.5</v>
      </c>
      <c r="AN6705">
        <v>108</v>
      </c>
      <c r="AO6705">
        <v>1.063855</v>
      </c>
      <c r="AP6705">
        <v>-0.23473656313598901</v>
      </c>
      <c r="AV6705">
        <v>0</v>
      </c>
      <c r="AW6705">
        <v>1</v>
      </c>
      <c r="AZ6705">
        <v>101.3</v>
      </c>
      <c r="BA6705">
        <v>241.4</v>
      </c>
      <c r="BB6705">
        <v>80.8</v>
      </c>
      <c r="BC6705">
        <v>106.914346672486</v>
      </c>
      <c r="BD6705">
        <v>105.695990040281</v>
      </c>
      <c r="BE6705">
        <v>108.12953210000001</v>
      </c>
      <c r="BF6705">
        <v>106.8556493</v>
      </c>
    </row>
    <row r="6706" spans="1:58">
      <c r="A6706" t="s">
        <v>25</v>
      </c>
      <c r="B6706" t="s">
        <v>59</v>
      </c>
      <c r="C6706">
        <v>2018</v>
      </c>
      <c r="D6706">
        <f t="shared" si="513"/>
        <v>291</v>
      </c>
      <c r="E6706">
        <v>3</v>
      </c>
      <c r="F6706">
        <v>61105.685912000001</v>
      </c>
      <c r="G6706">
        <v>324960.03768200002</v>
      </c>
      <c r="H6706">
        <v>143825.162663</v>
      </c>
      <c r="I6706">
        <v>69579.361162999994</v>
      </c>
      <c r="J6706">
        <v>76964.049507000003</v>
      </c>
      <c r="K6706">
        <v>124903.563775</v>
      </c>
      <c r="L6706">
        <v>100524.04442599999</v>
      </c>
      <c r="Q6706">
        <f t="shared" si="512"/>
        <v>24379.519349000009</v>
      </c>
      <c r="R6706">
        <f t="shared" si="514"/>
        <v>5318</v>
      </c>
      <c r="S6706">
        <v>5318</v>
      </c>
      <c r="U6706">
        <f t="shared" si="515"/>
        <v>35.200000000000003</v>
      </c>
      <c r="V6706">
        <v>35.200000000000003</v>
      </c>
      <c r="W6706">
        <v>40</v>
      </c>
      <c r="Z6706">
        <f t="shared" si="511"/>
        <v>4</v>
      </c>
      <c r="AA6706">
        <v>4</v>
      </c>
      <c r="AB6706">
        <v>4</v>
      </c>
      <c r="AE6706">
        <f t="shared" si="516"/>
        <v>0.58333333333333337</v>
      </c>
      <c r="AF6706">
        <v>0.58333333333333337</v>
      </c>
      <c r="AN6706">
        <v>109.2333</v>
      </c>
      <c r="AO6706">
        <v>1.0657179999999999</v>
      </c>
      <c r="AP6706">
        <v>-0.23473656313598901</v>
      </c>
      <c r="AV6706">
        <v>0</v>
      </c>
      <c r="AW6706">
        <v>1</v>
      </c>
      <c r="AZ6706">
        <v>100.5</v>
      </c>
      <c r="BA6706">
        <v>236</v>
      </c>
      <c r="BB6706">
        <v>80.099999999999994</v>
      </c>
      <c r="BC6706">
        <v>106.50201813798699</v>
      </c>
      <c r="BD6706">
        <v>106.079844384582</v>
      </c>
      <c r="BE6706">
        <v>108.3195288</v>
      </c>
      <c r="BF6706">
        <v>106.6713606</v>
      </c>
    </row>
    <row r="6707" spans="1:58">
      <c r="A6707" t="s">
        <v>25</v>
      </c>
      <c r="B6707" t="s">
        <v>59</v>
      </c>
      <c r="C6707">
        <v>2018</v>
      </c>
      <c r="D6707">
        <f t="shared" si="513"/>
        <v>292</v>
      </c>
      <c r="E6707">
        <v>4</v>
      </c>
      <c r="F6707">
        <v>61250.001083000003</v>
      </c>
      <c r="G6707">
        <v>326217.50576700002</v>
      </c>
      <c r="H6707">
        <v>144343.54631400001</v>
      </c>
      <c r="I6707">
        <v>69687.314713999993</v>
      </c>
      <c r="J6707">
        <v>78883.221613999995</v>
      </c>
      <c r="K6707">
        <v>123355.92064700001</v>
      </c>
      <c r="L6707">
        <v>101966.811296</v>
      </c>
      <c r="Q6707">
        <f t="shared" si="512"/>
        <v>21389.109351000006</v>
      </c>
      <c r="R6707">
        <f t="shared" si="514"/>
        <v>5326</v>
      </c>
      <c r="S6707">
        <v>5326</v>
      </c>
      <c r="U6707">
        <f t="shared" si="515"/>
        <v>39.299999999999997</v>
      </c>
      <c r="V6707">
        <v>39.299999999999997</v>
      </c>
      <c r="W6707">
        <v>40</v>
      </c>
      <c r="AA6707">
        <v>3.8</v>
      </c>
      <c r="AE6707">
        <f t="shared" si="516"/>
        <v>0.75</v>
      </c>
      <c r="AF6707">
        <v>0.75</v>
      </c>
      <c r="AO6707">
        <v>1.0721879999999999</v>
      </c>
      <c r="AP6707">
        <v>-0.23473656313598901</v>
      </c>
      <c r="AV6707">
        <v>0</v>
      </c>
      <c r="AW6707">
        <v>1</v>
      </c>
      <c r="BC6707">
        <v>105.940468296586</v>
      </c>
      <c r="BD6707">
        <v>106.57166820977601</v>
      </c>
      <c r="BE6707">
        <v>107.69226190000001</v>
      </c>
      <c r="BF6707">
        <v>105.7273</v>
      </c>
    </row>
    <row r="6708" spans="1:58">
      <c r="A6708" t="s">
        <v>25</v>
      </c>
      <c r="B6708" t="s">
        <v>59</v>
      </c>
      <c r="C6708">
        <v>2019</v>
      </c>
      <c r="D6708">
        <f t="shared" si="513"/>
        <v>293</v>
      </c>
      <c r="E6708">
        <v>1</v>
      </c>
      <c r="F6708">
        <v>61167.640787999997</v>
      </c>
      <c r="G6708">
        <v>326145.86068099999</v>
      </c>
      <c r="H6708">
        <v>145097.48959400001</v>
      </c>
      <c r="I6708">
        <v>70397.170056999996</v>
      </c>
      <c r="J6708">
        <v>77078.121073999995</v>
      </c>
      <c r="K6708">
        <v>125883.241716</v>
      </c>
      <c r="L6708">
        <v>105379.866911</v>
      </c>
      <c r="Q6708">
        <f t="shared" si="512"/>
        <v>20503.374804999999</v>
      </c>
      <c r="R6708">
        <f t="shared" si="514"/>
        <v>5332</v>
      </c>
      <c r="S6708">
        <v>5332</v>
      </c>
      <c r="U6708">
        <f t="shared" si="515"/>
        <v>36.200000000000003</v>
      </c>
      <c r="V6708">
        <v>36.200000000000003</v>
      </c>
      <c r="W6708">
        <v>40</v>
      </c>
    </row>
    <row r="6709" spans="1:58">
      <c r="A6709" t="s">
        <v>25</v>
      </c>
      <c r="B6709" t="s">
        <v>59</v>
      </c>
      <c r="C6709">
        <v>2019</v>
      </c>
      <c r="D6709">
        <f t="shared" si="513"/>
        <v>294</v>
      </c>
      <c r="E6709">
        <v>2</v>
      </c>
      <c r="F6709">
        <v>61218.505233999997</v>
      </c>
      <c r="G6709">
        <v>326968.03645700001</v>
      </c>
      <c r="H6709">
        <v>145620.06605299999</v>
      </c>
      <c r="I6709">
        <v>71076.826174000002</v>
      </c>
      <c r="J6709">
        <v>79253.134202000001</v>
      </c>
      <c r="K6709">
        <v>125561.64279699999</v>
      </c>
      <c r="L6709">
        <v>105848.775245</v>
      </c>
      <c r="Q6709">
        <f t="shared" si="512"/>
        <v>19712.867551999996</v>
      </c>
      <c r="R6709">
        <f t="shared" si="514"/>
        <v>5341</v>
      </c>
      <c r="S6709">
        <v>5341</v>
      </c>
      <c r="W6709">
        <v>40</v>
      </c>
    </row>
    <row r="6710" spans="1:58">
      <c r="A6710" t="s">
        <v>26</v>
      </c>
      <c r="B6710" t="s">
        <v>60</v>
      </c>
      <c r="C6710">
        <v>1955</v>
      </c>
      <c r="D6710">
        <f t="shared" si="513"/>
        <v>37</v>
      </c>
      <c r="E6710">
        <v>1</v>
      </c>
      <c r="AT6710">
        <v>15</v>
      </c>
      <c r="AV6710">
        <v>0</v>
      </c>
      <c r="AW6710">
        <v>1</v>
      </c>
    </row>
    <row r="6711" spans="1:58">
      <c r="A6711" t="s">
        <v>26</v>
      </c>
      <c r="B6711" t="s">
        <v>60</v>
      </c>
      <c r="C6711">
        <v>1955</v>
      </c>
      <c r="D6711">
        <f t="shared" si="513"/>
        <v>38</v>
      </c>
      <c r="E6711">
        <v>2</v>
      </c>
      <c r="AT6711">
        <v>15</v>
      </c>
      <c r="AV6711">
        <v>0</v>
      </c>
      <c r="AW6711">
        <v>1</v>
      </c>
    </row>
    <row r="6712" spans="1:58">
      <c r="A6712" t="s">
        <v>26</v>
      </c>
      <c r="B6712" t="s">
        <v>60</v>
      </c>
      <c r="C6712">
        <v>1955</v>
      </c>
      <c r="D6712">
        <f t="shared" si="513"/>
        <v>39</v>
      </c>
      <c r="E6712">
        <v>3</v>
      </c>
      <c r="AT6712">
        <v>15</v>
      </c>
      <c r="AV6712">
        <v>0</v>
      </c>
      <c r="AW6712">
        <v>1</v>
      </c>
    </row>
    <row r="6713" spans="1:58">
      <c r="A6713" t="s">
        <v>26</v>
      </c>
      <c r="B6713" t="s">
        <v>60</v>
      </c>
      <c r="C6713">
        <v>1955</v>
      </c>
      <c r="D6713">
        <f t="shared" si="513"/>
        <v>40</v>
      </c>
      <c r="E6713">
        <v>4</v>
      </c>
      <c r="AT6713">
        <v>15</v>
      </c>
      <c r="AV6713">
        <v>0</v>
      </c>
      <c r="AW6713">
        <v>1</v>
      </c>
    </row>
    <row r="6714" spans="1:58">
      <c r="A6714" t="s">
        <v>26</v>
      </c>
      <c r="B6714" t="s">
        <v>60</v>
      </c>
      <c r="C6714">
        <v>1956</v>
      </c>
      <c r="D6714">
        <f t="shared" si="513"/>
        <v>41</v>
      </c>
      <c r="E6714">
        <v>1</v>
      </c>
      <c r="AT6714">
        <v>15</v>
      </c>
      <c r="AV6714">
        <v>0</v>
      </c>
      <c r="AW6714">
        <v>1</v>
      </c>
    </row>
    <row r="6715" spans="1:58">
      <c r="A6715" t="s">
        <v>26</v>
      </c>
      <c r="B6715" t="s">
        <v>60</v>
      </c>
      <c r="C6715">
        <v>1956</v>
      </c>
      <c r="D6715">
        <f t="shared" si="513"/>
        <v>42</v>
      </c>
      <c r="E6715">
        <v>2</v>
      </c>
      <c r="AT6715">
        <v>15</v>
      </c>
      <c r="AV6715">
        <v>0</v>
      </c>
      <c r="AW6715">
        <v>1</v>
      </c>
    </row>
    <row r="6716" spans="1:58">
      <c r="A6716" t="s">
        <v>26</v>
      </c>
      <c r="B6716" t="s">
        <v>60</v>
      </c>
      <c r="C6716">
        <v>1956</v>
      </c>
      <c r="D6716">
        <f t="shared" si="513"/>
        <v>43</v>
      </c>
      <c r="E6716">
        <v>3</v>
      </c>
      <c r="AT6716">
        <v>15</v>
      </c>
      <c r="AV6716">
        <v>0</v>
      </c>
      <c r="AW6716">
        <v>1</v>
      </c>
    </row>
    <row r="6717" spans="1:58">
      <c r="A6717" t="s">
        <v>26</v>
      </c>
      <c r="B6717" t="s">
        <v>60</v>
      </c>
      <c r="C6717">
        <v>1956</v>
      </c>
      <c r="D6717">
        <f t="shared" si="513"/>
        <v>44</v>
      </c>
      <c r="E6717">
        <v>4</v>
      </c>
      <c r="AT6717">
        <v>15</v>
      </c>
      <c r="AV6717">
        <v>0</v>
      </c>
      <c r="AW6717">
        <v>1</v>
      </c>
    </row>
    <row r="6718" spans="1:58">
      <c r="A6718" t="s">
        <v>26</v>
      </c>
      <c r="B6718" t="s">
        <v>60</v>
      </c>
      <c r="C6718">
        <v>1957</v>
      </c>
      <c r="D6718">
        <f t="shared" si="513"/>
        <v>45</v>
      </c>
      <c r="E6718">
        <v>1</v>
      </c>
      <c r="AT6718">
        <v>15</v>
      </c>
      <c r="AV6718">
        <v>0</v>
      </c>
      <c r="AW6718">
        <v>1</v>
      </c>
    </row>
    <row r="6719" spans="1:58">
      <c r="A6719" t="s">
        <v>26</v>
      </c>
      <c r="B6719" t="s">
        <v>60</v>
      </c>
      <c r="C6719">
        <v>1957</v>
      </c>
      <c r="D6719">
        <f t="shared" si="513"/>
        <v>46</v>
      </c>
      <c r="E6719">
        <v>2</v>
      </c>
      <c r="AT6719">
        <v>15</v>
      </c>
      <c r="AV6719">
        <v>0</v>
      </c>
      <c r="AW6719">
        <v>1</v>
      </c>
    </row>
    <row r="6720" spans="1:58">
      <c r="A6720" t="s">
        <v>26</v>
      </c>
      <c r="B6720" t="s">
        <v>60</v>
      </c>
      <c r="C6720">
        <v>1957</v>
      </c>
      <c r="D6720">
        <f t="shared" si="513"/>
        <v>47</v>
      </c>
      <c r="E6720">
        <v>3</v>
      </c>
      <c r="AT6720">
        <v>15</v>
      </c>
      <c r="AV6720">
        <v>0</v>
      </c>
      <c r="AW6720">
        <v>1</v>
      </c>
    </row>
    <row r="6721" spans="1:49">
      <c r="A6721" t="s">
        <v>26</v>
      </c>
      <c r="B6721" t="s">
        <v>60</v>
      </c>
      <c r="C6721">
        <v>1957</v>
      </c>
      <c r="D6721">
        <f t="shared" si="513"/>
        <v>48</v>
      </c>
      <c r="E6721">
        <v>4</v>
      </c>
      <c r="AT6721">
        <v>15</v>
      </c>
      <c r="AV6721">
        <v>0</v>
      </c>
      <c r="AW6721">
        <v>1</v>
      </c>
    </row>
    <row r="6722" spans="1:49">
      <c r="A6722" t="s">
        <v>26</v>
      </c>
      <c r="B6722" t="s">
        <v>60</v>
      </c>
      <c r="C6722">
        <v>1958</v>
      </c>
      <c r="D6722">
        <f t="shared" si="513"/>
        <v>49</v>
      </c>
      <c r="E6722">
        <v>1</v>
      </c>
      <c r="AT6722">
        <v>15</v>
      </c>
      <c r="AV6722">
        <v>0</v>
      </c>
      <c r="AW6722">
        <v>1</v>
      </c>
    </row>
    <row r="6723" spans="1:49">
      <c r="A6723" t="s">
        <v>26</v>
      </c>
      <c r="B6723" t="s">
        <v>60</v>
      </c>
      <c r="C6723">
        <v>1958</v>
      </c>
      <c r="D6723">
        <f t="shared" si="513"/>
        <v>50</v>
      </c>
      <c r="E6723">
        <v>2</v>
      </c>
      <c r="AT6723">
        <v>15</v>
      </c>
      <c r="AV6723">
        <v>0</v>
      </c>
      <c r="AW6723">
        <v>1</v>
      </c>
    </row>
    <row r="6724" spans="1:49">
      <c r="A6724" t="s">
        <v>26</v>
      </c>
      <c r="B6724" t="s">
        <v>60</v>
      </c>
      <c r="C6724">
        <v>1958</v>
      </c>
      <c r="D6724">
        <f t="shared" si="513"/>
        <v>51</v>
      </c>
      <c r="E6724">
        <v>3</v>
      </c>
      <c r="AT6724">
        <v>15</v>
      </c>
      <c r="AV6724">
        <v>0</v>
      </c>
      <c r="AW6724">
        <v>1</v>
      </c>
    </row>
    <row r="6725" spans="1:49">
      <c r="A6725" t="s">
        <v>26</v>
      </c>
      <c r="B6725" t="s">
        <v>60</v>
      </c>
      <c r="C6725">
        <v>1958</v>
      </c>
      <c r="D6725">
        <f t="shared" ref="D6725:D6788" si="517">D6467</f>
        <v>52</v>
      </c>
      <c r="E6725">
        <v>4</v>
      </c>
      <c r="AT6725">
        <v>15</v>
      </c>
      <c r="AV6725">
        <v>0</v>
      </c>
      <c r="AW6725">
        <v>1</v>
      </c>
    </row>
    <row r="6726" spans="1:49">
      <c r="A6726" t="s">
        <v>26</v>
      </c>
      <c r="B6726" t="s">
        <v>60</v>
      </c>
      <c r="C6726">
        <v>1959</v>
      </c>
      <c r="D6726">
        <f t="shared" si="517"/>
        <v>53</v>
      </c>
      <c r="E6726">
        <v>1</v>
      </c>
      <c r="AT6726">
        <v>15</v>
      </c>
      <c r="AV6726">
        <v>0</v>
      </c>
      <c r="AW6726">
        <v>1</v>
      </c>
    </row>
    <row r="6727" spans="1:49">
      <c r="A6727" t="s">
        <v>26</v>
      </c>
      <c r="B6727" t="s">
        <v>60</v>
      </c>
      <c r="C6727">
        <v>1959</v>
      </c>
      <c r="D6727">
        <f t="shared" si="517"/>
        <v>54</v>
      </c>
      <c r="E6727">
        <v>2</v>
      </c>
      <c r="AT6727">
        <v>15</v>
      </c>
      <c r="AV6727">
        <v>0</v>
      </c>
      <c r="AW6727">
        <v>1</v>
      </c>
    </row>
    <row r="6728" spans="1:49">
      <c r="A6728" t="s">
        <v>26</v>
      </c>
      <c r="B6728" t="s">
        <v>60</v>
      </c>
      <c r="C6728">
        <v>1959</v>
      </c>
      <c r="D6728">
        <f t="shared" si="517"/>
        <v>55</v>
      </c>
      <c r="E6728">
        <v>3</v>
      </c>
      <c r="AT6728">
        <v>15</v>
      </c>
      <c r="AV6728">
        <v>0</v>
      </c>
      <c r="AW6728">
        <v>1</v>
      </c>
    </row>
    <row r="6729" spans="1:49">
      <c r="A6729" t="s">
        <v>26</v>
      </c>
      <c r="B6729" t="s">
        <v>60</v>
      </c>
      <c r="C6729">
        <v>1959</v>
      </c>
      <c r="D6729">
        <f t="shared" si="517"/>
        <v>56</v>
      </c>
      <c r="E6729">
        <v>4</v>
      </c>
      <c r="AT6729">
        <v>15</v>
      </c>
      <c r="AV6729">
        <v>0</v>
      </c>
      <c r="AW6729">
        <v>1</v>
      </c>
    </row>
    <row r="6730" spans="1:49">
      <c r="A6730" t="s">
        <v>26</v>
      </c>
      <c r="B6730" t="s">
        <v>60</v>
      </c>
      <c r="C6730">
        <v>1960</v>
      </c>
      <c r="D6730">
        <f t="shared" si="517"/>
        <v>57</v>
      </c>
      <c r="E6730">
        <v>1</v>
      </c>
      <c r="O6730">
        <f>VLOOKUP(C6730,[1]pop_15p_a!$A$8:$AL$68,29,FALSE)</f>
        <v>19292886.1880784</v>
      </c>
      <c r="R6730">
        <v>29637.45</v>
      </c>
      <c r="AT6730">
        <v>15</v>
      </c>
      <c r="AV6730">
        <v>0</v>
      </c>
      <c r="AW6730">
        <v>1</v>
      </c>
    </row>
    <row r="6731" spans="1:49">
      <c r="A6731" t="s">
        <v>26</v>
      </c>
      <c r="B6731" t="s">
        <v>60</v>
      </c>
      <c r="C6731">
        <v>1960</v>
      </c>
      <c r="D6731">
        <f t="shared" si="517"/>
        <v>58</v>
      </c>
      <c r="E6731">
        <v>2</v>
      </c>
      <c r="O6731">
        <f>VLOOKUP(C6731,[1]pop_15p_a!$A$8:$AL$68,29,FALSE)</f>
        <v>19292886.1880784</v>
      </c>
      <c r="R6731">
        <v>29637.45</v>
      </c>
      <c r="AT6731">
        <v>15</v>
      </c>
      <c r="AV6731">
        <v>0</v>
      </c>
      <c r="AW6731">
        <v>1</v>
      </c>
    </row>
    <row r="6732" spans="1:49">
      <c r="A6732" t="s">
        <v>26</v>
      </c>
      <c r="B6732" t="s">
        <v>60</v>
      </c>
      <c r="C6732">
        <v>1960</v>
      </c>
      <c r="D6732">
        <f t="shared" si="517"/>
        <v>59</v>
      </c>
      <c r="E6732">
        <v>3</v>
      </c>
      <c r="O6732">
        <f>VLOOKUP(C6732,[1]pop_15p_a!$A$8:$AL$68,29,FALSE)</f>
        <v>19292886.1880784</v>
      </c>
      <c r="R6732">
        <v>29637.45</v>
      </c>
      <c r="AT6732">
        <v>15</v>
      </c>
      <c r="AV6732">
        <v>0</v>
      </c>
      <c r="AW6732">
        <v>1</v>
      </c>
    </row>
    <row r="6733" spans="1:49">
      <c r="A6733" t="s">
        <v>26</v>
      </c>
      <c r="B6733" t="s">
        <v>60</v>
      </c>
      <c r="C6733">
        <v>1960</v>
      </c>
      <c r="D6733">
        <f t="shared" si="517"/>
        <v>60</v>
      </c>
      <c r="E6733">
        <v>4</v>
      </c>
      <c r="O6733">
        <f>VLOOKUP(C6733,[1]pop_15p_a!$A$8:$AL$68,29,FALSE)</f>
        <v>19292886.1880784</v>
      </c>
      <c r="R6733">
        <v>29637.45</v>
      </c>
      <c r="AT6733">
        <v>15</v>
      </c>
      <c r="AV6733">
        <v>0</v>
      </c>
      <c r="AW6733">
        <v>1</v>
      </c>
    </row>
    <row r="6734" spans="1:49">
      <c r="A6734" t="s">
        <v>26</v>
      </c>
      <c r="B6734" t="s">
        <v>60</v>
      </c>
      <c r="C6734">
        <v>1961</v>
      </c>
      <c r="D6734">
        <f t="shared" si="517"/>
        <v>61</v>
      </c>
      <c r="E6734">
        <v>1</v>
      </c>
      <c r="O6734">
        <f>VLOOKUP(C6734,[1]pop_15p_a!$A$8:$AL$68,29,FALSE)</f>
        <v>19526817.635796301</v>
      </c>
      <c r="R6734">
        <v>29964</v>
      </c>
      <c r="AT6734">
        <v>15</v>
      </c>
      <c r="AV6734">
        <v>0</v>
      </c>
      <c r="AW6734">
        <v>1</v>
      </c>
    </row>
    <row r="6735" spans="1:49">
      <c r="A6735" t="s">
        <v>26</v>
      </c>
      <c r="B6735" t="s">
        <v>60</v>
      </c>
      <c r="C6735">
        <v>1961</v>
      </c>
      <c r="D6735">
        <f t="shared" si="517"/>
        <v>62</v>
      </c>
      <c r="E6735">
        <v>2</v>
      </c>
      <c r="O6735">
        <f>VLOOKUP(C6735,[1]pop_15p_a!$A$8:$AL$68,29,FALSE)</f>
        <v>19526817.635796301</v>
      </c>
      <c r="R6735">
        <v>29964</v>
      </c>
      <c r="AT6735">
        <v>15</v>
      </c>
      <c r="AV6735">
        <v>0</v>
      </c>
      <c r="AW6735">
        <v>1</v>
      </c>
    </row>
    <row r="6736" spans="1:49">
      <c r="A6736" t="s">
        <v>26</v>
      </c>
      <c r="B6736" t="s">
        <v>60</v>
      </c>
      <c r="C6736">
        <v>1961</v>
      </c>
      <c r="D6736">
        <f t="shared" si="517"/>
        <v>63</v>
      </c>
      <c r="E6736">
        <v>3</v>
      </c>
      <c r="O6736">
        <f>VLOOKUP(C6736,[1]pop_15p_a!$A$8:$AL$68,29,FALSE)</f>
        <v>19526817.635796301</v>
      </c>
      <c r="R6736">
        <v>29964</v>
      </c>
      <c r="AT6736">
        <v>15</v>
      </c>
      <c r="AV6736">
        <v>0</v>
      </c>
      <c r="AW6736">
        <v>1</v>
      </c>
    </row>
    <row r="6737" spans="1:49">
      <c r="A6737" t="s">
        <v>26</v>
      </c>
      <c r="B6737" t="s">
        <v>60</v>
      </c>
      <c r="C6737">
        <v>1961</v>
      </c>
      <c r="D6737">
        <f t="shared" si="517"/>
        <v>64</v>
      </c>
      <c r="E6737">
        <v>4</v>
      </c>
      <c r="O6737">
        <f>VLOOKUP(C6737,[1]pop_15p_a!$A$8:$AL$68,29,FALSE)</f>
        <v>19526817.635796301</v>
      </c>
      <c r="R6737">
        <v>29964</v>
      </c>
      <c r="AT6737">
        <v>15</v>
      </c>
      <c r="AV6737">
        <v>0</v>
      </c>
      <c r="AW6737">
        <v>1</v>
      </c>
    </row>
    <row r="6738" spans="1:49">
      <c r="A6738" t="s">
        <v>26</v>
      </c>
      <c r="B6738" t="s">
        <v>60</v>
      </c>
      <c r="C6738">
        <v>1962</v>
      </c>
      <c r="D6738">
        <f t="shared" si="517"/>
        <v>65</v>
      </c>
      <c r="E6738">
        <v>1</v>
      </c>
      <c r="O6738">
        <f>VLOOKUP(C6738,[1]pop_15p_a!$A$8:$AL$68,29,FALSE)</f>
        <v>19840684.800910801</v>
      </c>
      <c r="R6738">
        <v>30308.5</v>
      </c>
      <c r="AT6738">
        <v>15</v>
      </c>
      <c r="AV6738">
        <v>0</v>
      </c>
      <c r="AW6738">
        <v>1</v>
      </c>
    </row>
    <row r="6739" spans="1:49">
      <c r="A6739" t="s">
        <v>26</v>
      </c>
      <c r="B6739" t="s">
        <v>60</v>
      </c>
      <c r="C6739">
        <v>1962</v>
      </c>
      <c r="D6739">
        <f t="shared" si="517"/>
        <v>66</v>
      </c>
      <c r="E6739">
        <v>2</v>
      </c>
      <c r="O6739">
        <f>VLOOKUP(C6739,[1]pop_15p_a!$A$8:$AL$68,29,FALSE)</f>
        <v>19840684.800910801</v>
      </c>
      <c r="R6739">
        <v>30308.5</v>
      </c>
      <c r="AT6739">
        <v>15</v>
      </c>
      <c r="AV6739">
        <v>0</v>
      </c>
      <c r="AW6739">
        <v>1</v>
      </c>
    </row>
    <row r="6740" spans="1:49">
      <c r="A6740" t="s">
        <v>26</v>
      </c>
      <c r="B6740" t="s">
        <v>60</v>
      </c>
      <c r="C6740">
        <v>1962</v>
      </c>
      <c r="D6740">
        <f t="shared" si="517"/>
        <v>67</v>
      </c>
      <c r="E6740">
        <v>3</v>
      </c>
      <c r="O6740">
        <f>VLOOKUP(C6740,[1]pop_15p_a!$A$8:$AL$68,29,FALSE)</f>
        <v>19840684.800910801</v>
      </c>
      <c r="R6740">
        <v>30308.5</v>
      </c>
      <c r="AT6740">
        <v>15</v>
      </c>
      <c r="AV6740">
        <v>0</v>
      </c>
      <c r="AW6740">
        <v>1</v>
      </c>
    </row>
    <row r="6741" spans="1:49">
      <c r="A6741" t="s">
        <v>26</v>
      </c>
      <c r="B6741" t="s">
        <v>60</v>
      </c>
      <c r="C6741">
        <v>1962</v>
      </c>
      <c r="D6741">
        <f t="shared" si="517"/>
        <v>68</v>
      </c>
      <c r="E6741">
        <v>4</v>
      </c>
      <c r="O6741">
        <f>VLOOKUP(C6741,[1]pop_15p_a!$A$8:$AL$68,29,FALSE)</f>
        <v>19840684.800910801</v>
      </c>
      <c r="R6741">
        <v>30308.5</v>
      </c>
      <c r="AT6741">
        <v>15</v>
      </c>
      <c r="AV6741">
        <v>0</v>
      </c>
      <c r="AW6741">
        <v>1</v>
      </c>
    </row>
    <row r="6742" spans="1:49">
      <c r="A6742" t="s">
        <v>26</v>
      </c>
      <c r="B6742" t="s">
        <v>60</v>
      </c>
      <c r="C6742">
        <v>1963</v>
      </c>
      <c r="D6742">
        <f t="shared" si="517"/>
        <v>69</v>
      </c>
      <c r="E6742">
        <v>1</v>
      </c>
      <c r="O6742">
        <f>VLOOKUP(C6742,[1]pop_15p_a!$A$8:$AL$68,29,FALSE)</f>
        <v>20217428.5380181</v>
      </c>
      <c r="R6742">
        <v>30712</v>
      </c>
      <c r="AT6742">
        <v>15</v>
      </c>
      <c r="AV6742">
        <v>0</v>
      </c>
      <c r="AW6742">
        <v>1</v>
      </c>
    </row>
    <row r="6743" spans="1:49">
      <c r="A6743" t="s">
        <v>26</v>
      </c>
      <c r="B6743" t="s">
        <v>60</v>
      </c>
      <c r="C6743">
        <v>1963</v>
      </c>
      <c r="D6743">
        <f t="shared" si="517"/>
        <v>70</v>
      </c>
      <c r="E6743">
        <v>2</v>
      </c>
      <c r="O6743">
        <f>VLOOKUP(C6743,[1]pop_15p_a!$A$8:$AL$68,29,FALSE)</f>
        <v>20217428.5380181</v>
      </c>
      <c r="R6743">
        <v>30712</v>
      </c>
      <c r="AT6743">
        <v>15</v>
      </c>
      <c r="AV6743">
        <v>0</v>
      </c>
      <c r="AW6743">
        <v>1</v>
      </c>
    </row>
    <row r="6744" spans="1:49">
      <c r="A6744" t="s">
        <v>26</v>
      </c>
      <c r="B6744" t="s">
        <v>60</v>
      </c>
      <c r="C6744">
        <v>1963</v>
      </c>
      <c r="D6744">
        <f t="shared" si="517"/>
        <v>71</v>
      </c>
      <c r="E6744">
        <v>3</v>
      </c>
      <c r="O6744">
        <f>VLOOKUP(C6744,[1]pop_15p_a!$A$8:$AL$68,29,FALSE)</f>
        <v>20217428.5380181</v>
      </c>
      <c r="R6744">
        <v>30712</v>
      </c>
      <c r="AT6744">
        <v>15</v>
      </c>
      <c r="AV6744">
        <v>0</v>
      </c>
      <c r="AW6744">
        <v>1</v>
      </c>
    </row>
    <row r="6745" spans="1:49">
      <c r="A6745" t="s">
        <v>26</v>
      </c>
      <c r="B6745" t="s">
        <v>60</v>
      </c>
      <c r="C6745">
        <v>1963</v>
      </c>
      <c r="D6745">
        <f t="shared" si="517"/>
        <v>72</v>
      </c>
      <c r="E6745">
        <v>4</v>
      </c>
      <c r="O6745">
        <f>VLOOKUP(C6745,[1]pop_15p_a!$A$8:$AL$68,29,FALSE)</f>
        <v>20217428.5380181</v>
      </c>
      <c r="R6745">
        <v>30712</v>
      </c>
      <c r="AT6745">
        <v>15</v>
      </c>
      <c r="AV6745">
        <v>0</v>
      </c>
      <c r="AW6745">
        <v>1</v>
      </c>
    </row>
    <row r="6746" spans="1:49">
      <c r="A6746" t="s">
        <v>26</v>
      </c>
      <c r="B6746" t="s">
        <v>60</v>
      </c>
      <c r="C6746">
        <v>1964</v>
      </c>
      <c r="D6746">
        <f t="shared" si="517"/>
        <v>73</v>
      </c>
      <c r="E6746">
        <v>1</v>
      </c>
      <c r="O6746">
        <f>VLOOKUP(C6746,[1]pop_15p_a!$A$8:$AL$68,29,FALSE)</f>
        <v>20617582.609725501</v>
      </c>
      <c r="R6746">
        <v>31139.45</v>
      </c>
      <c r="AT6746">
        <v>15</v>
      </c>
      <c r="AV6746">
        <v>0</v>
      </c>
      <c r="AW6746">
        <v>1</v>
      </c>
    </row>
    <row r="6747" spans="1:49">
      <c r="A6747" t="s">
        <v>26</v>
      </c>
      <c r="B6747" t="s">
        <v>60</v>
      </c>
      <c r="C6747">
        <v>1964</v>
      </c>
      <c r="D6747">
        <f t="shared" si="517"/>
        <v>74</v>
      </c>
      <c r="E6747">
        <v>2</v>
      </c>
      <c r="O6747">
        <f>VLOOKUP(C6747,[1]pop_15p_a!$A$8:$AL$68,29,FALSE)</f>
        <v>20617582.609725501</v>
      </c>
      <c r="R6747">
        <v>31139.45</v>
      </c>
      <c r="AT6747">
        <v>15</v>
      </c>
      <c r="AV6747">
        <v>0</v>
      </c>
      <c r="AW6747">
        <v>1</v>
      </c>
    </row>
    <row r="6748" spans="1:49">
      <c r="A6748" t="s">
        <v>26</v>
      </c>
      <c r="B6748" t="s">
        <v>60</v>
      </c>
      <c r="C6748">
        <v>1964</v>
      </c>
      <c r="D6748">
        <f t="shared" si="517"/>
        <v>75</v>
      </c>
      <c r="E6748">
        <v>3</v>
      </c>
      <c r="O6748">
        <f>VLOOKUP(C6748,[1]pop_15p_a!$A$8:$AL$68,29,FALSE)</f>
        <v>20617582.609725501</v>
      </c>
      <c r="R6748">
        <v>31139.45</v>
      </c>
      <c r="AT6748">
        <v>15</v>
      </c>
      <c r="AV6748">
        <v>0</v>
      </c>
      <c r="AW6748">
        <v>1</v>
      </c>
    </row>
    <row r="6749" spans="1:49">
      <c r="A6749" t="s">
        <v>26</v>
      </c>
      <c r="B6749" t="s">
        <v>60</v>
      </c>
      <c r="C6749">
        <v>1964</v>
      </c>
      <c r="D6749">
        <f t="shared" si="517"/>
        <v>76</v>
      </c>
      <c r="E6749">
        <v>4</v>
      </c>
      <c r="O6749">
        <f>VLOOKUP(C6749,[1]pop_15p_a!$A$8:$AL$68,29,FALSE)</f>
        <v>20617582.609725501</v>
      </c>
      <c r="R6749">
        <v>31139.45</v>
      </c>
      <c r="AT6749">
        <v>15</v>
      </c>
      <c r="AV6749">
        <v>0</v>
      </c>
      <c r="AW6749">
        <v>1</v>
      </c>
    </row>
    <row r="6750" spans="1:49">
      <c r="A6750" t="s">
        <v>26</v>
      </c>
      <c r="B6750" t="s">
        <v>60</v>
      </c>
      <c r="C6750">
        <v>1965</v>
      </c>
      <c r="D6750">
        <f t="shared" si="517"/>
        <v>77</v>
      </c>
      <c r="E6750">
        <v>1</v>
      </c>
      <c r="O6750">
        <f>VLOOKUP(C6750,[1]pop_15p_a!$A$8:$AL$68,29,FALSE)</f>
        <v>21017426.0582196</v>
      </c>
      <c r="R6750">
        <v>31444.95</v>
      </c>
      <c r="AT6750">
        <v>15</v>
      </c>
      <c r="AV6750">
        <v>0</v>
      </c>
      <c r="AW6750">
        <v>1</v>
      </c>
    </row>
    <row r="6751" spans="1:49">
      <c r="A6751" t="s">
        <v>26</v>
      </c>
      <c r="B6751" t="s">
        <v>60</v>
      </c>
      <c r="C6751">
        <v>1965</v>
      </c>
      <c r="D6751">
        <f t="shared" si="517"/>
        <v>78</v>
      </c>
      <c r="E6751">
        <v>2</v>
      </c>
      <c r="O6751">
        <f>VLOOKUP(C6751,[1]pop_15p_a!$A$8:$AL$68,29,FALSE)</f>
        <v>21017426.0582196</v>
      </c>
      <c r="R6751">
        <v>31444.95</v>
      </c>
      <c r="AT6751">
        <v>15</v>
      </c>
      <c r="AV6751">
        <v>0</v>
      </c>
      <c r="AW6751">
        <v>1</v>
      </c>
    </row>
    <row r="6752" spans="1:49">
      <c r="A6752" t="s">
        <v>26</v>
      </c>
      <c r="B6752" t="s">
        <v>60</v>
      </c>
      <c r="C6752">
        <v>1965</v>
      </c>
      <c r="D6752">
        <f t="shared" si="517"/>
        <v>79</v>
      </c>
      <c r="E6752">
        <v>3</v>
      </c>
      <c r="O6752">
        <f>VLOOKUP(C6752,[1]pop_15p_a!$A$8:$AL$68,29,FALSE)</f>
        <v>21017426.0582196</v>
      </c>
      <c r="R6752">
        <v>31444.95</v>
      </c>
      <c r="AT6752">
        <v>15</v>
      </c>
      <c r="AV6752">
        <v>0</v>
      </c>
      <c r="AW6752">
        <v>1</v>
      </c>
    </row>
    <row r="6753" spans="1:49">
      <c r="A6753" t="s">
        <v>26</v>
      </c>
      <c r="B6753" t="s">
        <v>60</v>
      </c>
      <c r="C6753">
        <v>1965</v>
      </c>
      <c r="D6753">
        <f t="shared" si="517"/>
        <v>80</v>
      </c>
      <c r="E6753">
        <v>4</v>
      </c>
      <c r="O6753">
        <f>VLOOKUP(C6753,[1]pop_15p_a!$A$8:$AL$68,29,FALSE)</f>
        <v>21017426.0582196</v>
      </c>
      <c r="R6753">
        <v>31444.95</v>
      </c>
      <c r="AT6753">
        <v>15</v>
      </c>
      <c r="AV6753">
        <v>0</v>
      </c>
      <c r="AW6753">
        <v>1</v>
      </c>
    </row>
    <row r="6754" spans="1:49">
      <c r="A6754" t="s">
        <v>26</v>
      </c>
      <c r="B6754" t="s">
        <v>60</v>
      </c>
      <c r="C6754">
        <v>1966</v>
      </c>
      <c r="D6754">
        <f t="shared" si="517"/>
        <v>81</v>
      </c>
      <c r="E6754">
        <v>1</v>
      </c>
      <c r="O6754">
        <f>VLOOKUP(C6754,[1]pop_15p_a!$A$8:$AL$68,29,FALSE)</f>
        <v>21461952.002533</v>
      </c>
      <c r="R6754">
        <v>31681</v>
      </c>
      <c r="AT6754">
        <v>15</v>
      </c>
      <c r="AV6754">
        <v>0</v>
      </c>
      <c r="AW6754">
        <v>1</v>
      </c>
    </row>
    <row r="6755" spans="1:49">
      <c r="A6755" t="s">
        <v>26</v>
      </c>
      <c r="B6755" t="s">
        <v>60</v>
      </c>
      <c r="C6755">
        <v>1966</v>
      </c>
      <c r="D6755">
        <f t="shared" si="517"/>
        <v>82</v>
      </c>
      <c r="E6755">
        <v>2</v>
      </c>
      <c r="O6755">
        <f>VLOOKUP(C6755,[1]pop_15p_a!$A$8:$AL$68,29,FALSE)</f>
        <v>21461952.002533</v>
      </c>
      <c r="R6755">
        <v>31681</v>
      </c>
      <c r="AT6755">
        <v>15</v>
      </c>
      <c r="AV6755">
        <v>0</v>
      </c>
      <c r="AW6755">
        <v>1</v>
      </c>
    </row>
    <row r="6756" spans="1:49">
      <c r="A6756" t="s">
        <v>26</v>
      </c>
      <c r="B6756" t="s">
        <v>60</v>
      </c>
      <c r="C6756">
        <v>1966</v>
      </c>
      <c r="D6756">
        <f t="shared" si="517"/>
        <v>83</v>
      </c>
      <c r="E6756">
        <v>3</v>
      </c>
      <c r="O6756">
        <f>VLOOKUP(C6756,[1]pop_15p_a!$A$8:$AL$68,29,FALSE)</f>
        <v>21461952.002533</v>
      </c>
      <c r="R6756">
        <v>31681</v>
      </c>
      <c r="AT6756">
        <v>15</v>
      </c>
      <c r="AV6756">
        <v>0</v>
      </c>
      <c r="AW6756">
        <v>1</v>
      </c>
    </row>
    <row r="6757" spans="1:49">
      <c r="A6757" t="s">
        <v>26</v>
      </c>
      <c r="B6757" t="s">
        <v>60</v>
      </c>
      <c r="C6757">
        <v>1966</v>
      </c>
      <c r="D6757">
        <f t="shared" si="517"/>
        <v>84</v>
      </c>
      <c r="E6757">
        <v>4</v>
      </c>
      <c r="O6757">
        <f>VLOOKUP(C6757,[1]pop_15p_a!$A$8:$AL$68,29,FALSE)</f>
        <v>21461952.002533</v>
      </c>
      <c r="R6757">
        <v>31681</v>
      </c>
      <c r="AT6757">
        <v>15</v>
      </c>
      <c r="AV6757">
        <v>0</v>
      </c>
      <c r="AW6757">
        <v>1</v>
      </c>
    </row>
    <row r="6758" spans="1:49">
      <c r="A6758" t="s">
        <v>26</v>
      </c>
      <c r="B6758" t="s">
        <v>60</v>
      </c>
      <c r="C6758">
        <v>1967</v>
      </c>
      <c r="D6758">
        <f t="shared" si="517"/>
        <v>85</v>
      </c>
      <c r="E6758">
        <v>1</v>
      </c>
      <c r="O6758">
        <f>VLOOKUP(C6758,[1]pop_15p_a!$A$8:$AL$68,29,FALSE)</f>
        <v>21873031.165121201</v>
      </c>
      <c r="R6758">
        <v>31987.154999999999</v>
      </c>
      <c r="AT6758">
        <v>15</v>
      </c>
      <c r="AV6758">
        <v>0</v>
      </c>
      <c r="AW6758">
        <v>1</v>
      </c>
    </row>
    <row r="6759" spans="1:49">
      <c r="A6759" t="s">
        <v>26</v>
      </c>
      <c r="B6759" t="s">
        <v>60</v>
      </c>
      <c r="C6759">
        <v>1967</v>
      </c>
      <c r="D6759">
        <f t="shared" si="517"/>
        <v>86</v>
      </c>
      <c r="E6759">
        <v>2</v>
      </c>
      <c r="O6759">
        <f>VLOOKUP(C6759,[1]pop_15p_a!$A$8:$AL$68,29,FALSE)</f>
        <v>21873031.165121201</v>
      </c>
      <c r="R6759">
        <v>31987.154999999999</v>
      </c>
      <c r="AT6759">
        <v>15</v>
      </c>
      <c r="AV6759">
        <v>0</v>
      </c>
      <c r="AW6759">
        <v>1</v>
      </c>
    </row>
    <row r="6760" spans="1:49">
      <c r="A6760" t="s">
        <v>26</v>
      </c>
      <c r="B6760" t="s">
        <v>60</v>
      </c>
      <c r="C6760">
        <v>1967</v>
      </c>
      <c r="D6760">
        <f t="shared" si="517"/>
        <v>87</v>
      </c>
      <c r="E6760">
        <v>3</v>
      </c>
      <c r="O6760">
        <f>VLOOKUP(C6760,[1]pop_15p_a!$A$8:$AL$68,29,FALSE)</f>
        <v>21873031.165121201</v>
      </c>
      <c r="R6760">
        <v>31987.154999999999</v>
      </c>
      <c r="AT6760">
        <v>15</v>
      </c>
      <c r="AV6760">
        <v>0</v>
      </c>
      <c r="AW6760">
        <v>1</v>
      </c>
    </row>
    <row r="6761" spans="1:49">
      <c r="A6761" t="s">
        <v>26</v>
      </c>
      <c r="B6761" t="s">
        <v>60</v>
      </c>
      <c r="C6761">
        <v>1967</v>
      </c>
      <c r="D6761">
        <f t="shared" si="517"/>
        <v>88</v>
      </c>
      <c r="E6761">
        <v>4</v>
      </c>
      <c r="O6761">
        <f>VLOOKUP(C6761,[1]pop_15p_a!$A$8:$AL$68,29,FALSE)</f>
        <v>21873031.165121201</v>
      </c>
      <c r="R6761">
        <v>31987.154999999999</v>
      </c>
      <c r="AT6761">
        <v>15</v>
      </c>
      <c r="AV6761">
        <v>0</v>
      </c>
      <c r="AW6761">
        <v>1</v>
      </c>
    </row>
    <row r="6762" spans="1:49">
      <c r="A6762" t="s">
        <v>26</v>
      </c>
      <c r="B6762" t="s">
        <v>60</v>
      </c>
      <c r="C6762">
        <v>1968</v>
      </c>
      <c r="D6762">
        <f t="shared" si="517"/>
        <v>89</v>
      </c>
      <c r="E6762">
        <v>1</v>
      </c>
      <c r="O6762">
        <f>VLOOKUP(C6762,[1]pop_15p_a!$A$8:$AL$68,29,FALSE)</f>
        <v>22271222.9827433</v>
      </c>
      <c r="R6762">
        <v>32294.654999999999</v>
      </c>
      <c r="AT6762">
        <v>15</v>
      </c>
      <c r="AV6762">
        <v>0</v>
      </c>
      <c r="AW6762">
        <v>1</v>
      </c>
    </row>
    <row r="6763" spans="1:49">
      <c r="A6763" t="s">
        <v>26</v>
      </c>
      <c r="B6763" t="s">
        <v>60</v>
      </c>
      <c r="C6763">
        <v>1968</v>
      </c>
      <c r="D6763">
        <f t="shared" si="517"/>
        <v>90</v>
      </c>
      <c r="E6763">
        <v>2</v>
      </c>
      <c r="O6763">
        <f>VLOOKUP(C6763,[1]pop_15p_a!$A$8:$AL$68,29,FALSE)</f>
        <v>22271222.9827433</v>
      </c>
      <c r="R6763">
        <v>32294.654999999999</v>
      </c>
      <c r="AT6763">
        <v>15</v>
      </c>
      <c r="AV6763">
        <v>0</v>
      </c>
      <c r="AW6763">
        <v>1</v>
      </c>
    </row>
    <row r="6764" spans="1:49">
      <c r="A6764" t="s">
        <v>26</v>
      </c>
      <c r="B6764" t="s">
        <v>60</v>
      </c>
      <c r="C6764">
        <v>1968</v>
      </c>
      <c r="D6764">
        <f t="shared" si="517"/>
        <v>91</v>
      </c>
      <c r="E6764">
        <v>3</v>
      </c>
      <c r="O6764">
        <f>VLOOKUP(C6764,[1]pop_15p_a!$A$8:$AL$68,29,FALSE)</f>
        <v>22271222.9827433</v>
      </c>
      <c r="R6764">
        <v>32294.654999999999</v>
      </c>
      <c r="AT6764">
        <v>15</v>
      </c>
      <c r="AV6764">
        <v>0</v>
      </c>
      <c r="AW6764">
        <v>1</v>
      </c>
    </row>
    <row r="6765" spans="1:49">
      <c r="A6765" t="s">
        <v>26</v>
      </c>
      <c r="B6765" t="s">
        <v>60</v>
      </c>
      <c r="C6765">
        <v>1968</v>
      </c>
      <c r="D6765">
        <f t="shared" si="517"/>
        <v>92</v>
      </c>
      <c r="E6765">
        <v>4</v>
      </c>
      <c r="O6765">
        <f>VLOOKUP(C6765,[1]pop_15p_a!$A$8:$AL$68,29,FALSE)</f>
        <v>22271222.9827433</v>
      </c>
      <c r="R6765">
        <v>32294.654999999999</v>
      </c>
      <c r="AT6765">
        <v>15</v>
      </c>
      <c r="AV6765">
        <v>0</v>
      </c>
      <c r="AW6765">
        <v>1</v>
      </c>
    </row>
    <row r="6766" spans="1:49">
      <c r="A6766" t="s">
        <v>26</v>
      </c>
      <c r="B6766" t="s">
        <v>60</v>
      </c>
      <c r="C6766">
        <v>1969</v>
      </c>
      <c r="D6766">
        <f t="shared" si="517"/>
        <v>93</v>
      </c>
      <c r="E6766">
        <v>1</v>
      </c>
      <c r="O6766">
        <f>VLOOKUP(C6766,[1]pop_15p_a!$A$8:$AL$68,29,FALSE)</f>
        <v>22687082.123905201</v>
      </c>
      <c r="R6766">
        <v>32548.3</v>
      </c>
      <c r="AT6766">
        <v>15</v>
      </c>
      <c r="AV6766">
        <v>0</v>
      </c>
      <c r="AW6766">
        <v>1</v>
      </c>
    </row>
    <row r="6767" spans="1:49">
      <c r="A6767" t="s">
        <v>26</v>
      </c>
      <c r="B6767" t="s">
        <v>60</v>
      </c>
      <c r="C6767">
        <v>1969</v>
      </c>
      <c r="D6767">
        <f t="shared" si="517"/>
        <v>94</v>
      </c>
      <c r="E6767">
        <v>2</v>
      </c>
      <c r="O6767">
        <f>VLOOKUP(C6767,[1]pop_15p_a!$A$8:$AL$68,29,FALSE)</f>
        <v>22687082.123905201</v>
      </c>
      <c r="R6767">
        <v>32548.3</v>
      </c>
      <c r="AT6767">
        <v>15</v>
      </c>
      <c r="AV6767">
        <v>0</v>
      </c>
      <c r="AW6767">
        <v>1</v>
      </c>
    </row>
    <row r="6768" spans="1:49">
      <c r="A6768" t="s">
        <v>26</v>
      </c>
      <c r="B6768" t="s">
        <v>60</v>
      </c>
      <c r="C6768">
        <v>1969</v>
      </c>
      <c r="D6768">
        <f t="shared" si="517"/>
        <v>95</v>
      </c>
      <c r="E6768">
        <v>3</v>
      </c>
      <c r="O6768">
        <f>VLOOKUP(C6768,[1]pop_15p_a!$A$8:$AL$68,29,FALSE)</f>
        <v>22687082.123905201</v>
      </c>
      <c r="R6768">
        <v>32548.3</v>
      </c>
      <c r="AT6768">
        <v>15</v>
      </c>
      <c r="AV6768">
        <v>0</v>
      </c>
      <c r="AW6768">
        <v>1</v>
      </c>
    </row>
    <row r="6769" spans="1:49">
      <c r="A6769" t="s">
        <v>26</v>
      </c>
      <c r="B6769" t="s">
        <v>60</v>
      </c>
      <c r="C6769">
        <v>1969</v>
      </c>
      <c r="D6769">
        <f t="shared" si="517"/>
        <v>96</v>
      </c>
      <c r="E6769">
        <v>4</v>
      </c>
      <c r="O6769">
        <f>VLOOKUP(C6769,[1]pop_15p_a!$A$8:$AL$68,29,FALSE)</f>
        <v>22687082.123905201</v>
      </c>
      <c r="R6769">
        <v>32548.3</v>
      </c>
      <c r="AT6769">
        <v>15</v>
      </c>
      <c r="AV6769">
        <v>0</v>
      </c>
      <c r="AW6769">
        <v>1</v>
      </c>
    </row>
    <row r="6770" spans="1:49">
      <c r="A6770" t="s">
        <v>26</v>
      </c>
      <c r="B6770" t="s">
        <v>60</v>
      </c>
      <c r="C6770">
        <v>1970</v>
      </c>
      <c r="D6770">
        <f t="shared" si="517"/>
        <v>97</v>
      </c>
      <c r="E6770">
        <v>1</v>
      </c>
      <c r="O6770">
        <f>VLOOKUP(C6770,[1]pop_15p_a!$A$8:$AL$68,29,FALSE)</f>
        <v>23129524.178506099</v>
      </c>
      <c r="R6770">
        <v>32664.3</v>
      </c>
      <c r="AT6770">
        <v>15</v>
      </c>
      <c r="AV6770">
        <v>0</v>
      </c>
      <c r="AW6770">
        <v>1</v>
      </c>
    </row>
    <row r="6771" spans="1:49">
      <c r="A6771" t="s">
        <v>26</v>
      </c>
      <c r="B6771" t="s">
        <v>60</v>
      </c>
      <c r="C6771">
        <v>1970</v>
      </c>
      <c r="D6771">
        <f t="shared" si="517"/>
        <v>98</v>
      </c>
      <c r="E6771">
        <v>2</v>
      </c>
      <c r="O6771">
        <f>VLOOKUP(C6771,[1]pop_15p_a!$A$8:$AL$68,29,FALSE)</f>
        <v>23129524.178506099</v>
      </c>
      <c r="R6771">
        <v>32664.3</v>
      </c>
      <c r="AT6771">
        <v>15</v>
      </c>
      <c r="AV6771">
        <v>0</v>
      </c>
      <c r="AW6771">
        <v>1</v>
      </c>
    </row>
    <row r="6772" spans="1:49">
      <c r="A6772" t="s">
        <v>26</v>
      </c>
      <c r="B6772" t="s">
        <v>60</v>
      </c>
      <c r="C6772">
        <v>1970</v>
      </c>
      <c r="D6772">
        <f t="shared" si="517"/>
        <v>99</v>
      </c>
      <c r="E6772">
        <v>3</v>
      </c>
      <c r="O6772">
        <f>VLOOKUP(C6772,[1]pop_15p_a!$A$8:$AL$68,29,FALSE)</f>
        <v>23129524.178506099</v>
      </c>
      <c r="R6772">
        <v>32664.3</v>
      </c>
      <c r="AT6772">
        <v>15</v>
      </c>
      <c r="AV6772">
        <v>0</v>
      </c>
      <c r="AW6772">
        <v>1</v>
      </c>
    </row>
    <row r="6773" spans="1:49">
      <c r="A6773" t="s">
        <v>26</v>
      </c>
      <c r="B6773" t="s">
        <v>60</v>
      </c>
      <c r="C6773">
        <v>1970</v>
      </c>
      <c r="D6773">
        <f t="shared" si="517"/>
        <v>100</v>
      </c>
      <c r="E6773">
        <v>4</v>
      </c>
      <c r="O6773">
        <f>VLOOKUP(C6773,[1]pop_15p_a!$A$8:$AL$68,29,FALSE)</f>
        <v>23129524.178506099</v>
      </c>
      <c r="R6773">
        <v>32664.3</v>
      </c>
      <c r="AT6773">
        <v>15</v>
      </c>
      <c r="AV6773">
        <v>0</v>
      </c>
      <c r="AW6773">
        <v>1</v>
      </c>
    </row>
    <row r="6774" spans="1:49">
      <c r="A6774" t="s">
        <v>26</v>
      </c>
      <c r="B6774" t="s">
        <v>60</v>
      </c>
      <c r="C6774">
        <v>1971</v>
      </c>
      <c r="D6774">
        <f t="shared" si="517"/>
        <v>101</v>
      </c>
      <c r="E6774">
        <v>1</v>
      </c>
      <c r="O6774">
        <f>VLOOKUP(C6774,[1]pop_15p_a!$A$8:$AL$68,29,FALSE)</f>
        <v>23518509.632513501</v>
      </c>
      <c r="R6774">
        <v>32783.5</v>
      </c>
      <c r="AT6774">
        <v>15</v>
      </c>
      <c r="AV6774">
        <v>0</v>
      </c>
      <c r="AW6774">
        <v>1</v>
      </c>
    </row>
    <row r="6775" spans="1:49">
      <c r="A6775" t="s">
        <v>26</v>
      </c>
      <c r="B6775" t="s">
        <v>60</v>
      </c>
      <c r="C6775">
        <v>1971</v>
      </c>
      <c r="D6775">
        <f t="shared" si="517"/>
        <v>102</v>
      </c>
      <c r="E6775">
        <v>2</v>
      </c>
      <c r="O6775">
        <f>VLOOKUP(C6775,[1]pop_15p_a!$A$8:$AL$68,29,FALSE)</f>
        <v>23518509.632513501</v>
      </c>
      <c r="R6775">
        <v>32783.5</v>
      </c>
      <c r="AT6775">
        <v>15</v>
      </c>
      <c r="AV6775">
        <v>0</v>
      </c>
      <c r="AW6775">
        <v>1</v>
      </c>
    </row>
    <row r="6776" spans="1:49">
      <c r="A6776" t="s">
        <v>26</v>
      </c>
      <c r="B6776" t="s">
        <v>60</v>
      </c>
      <c r="C6776">
        <v>1971</v>
      </c>
      <c r="D6776">
        <f t="shared" si="517"/>
        <v>103</v>
      </c>
      <c r="E6776">
        <v>3</v>
      </c>
      <c r="O6776">
        <f>VLOOKUP(C6776,[1]pop_15p_a!$A$8:$AL$68,29,FALSE)</f>
        <v>23518509.632513501</v>
      </c>
      <c r="R6776">
        <v>32783.5</v>
      </c>
      <c r="AT6776">
        <v>15</v>
      </c>
      <c r="AV6776">
        <v>0</v>
      </c>
      <c r="AW6776">
        <v>1</v>
      </c>
    </row>
    <row r="6777" spans="1:49">
      <c r="A6777" t="s">
        <v>26</v>
      </c>
      <c r="B6777" t="s">
        <v>60</v>
      </c>
      <c r="C6777">
        <v>1971</v>
      </c>
      <c r="D6777">
        <f t="shared" si="517"/>
        <v>104</v>
      </c>
      <c r="E6777">
        <v>4</v>
      </c>
      <c r="O6777">
        <f>VLOOKUP(C6777,[1]pop_15p_a!$A$8:$AL$68,29,FALSE)</f>
        <v>23518509.632513501</v>
      </c>
      <c r="R6777">
        <v>32783.5</v>
      </c>
      <c r="AT6777">
        <v>15</v>
      </c>
      <c r="AV6777">
        <v>0</v>
      </c>
      <c r="AW6777">
        <v>1</v>
      </c>
    </row>
    <row r="6778" spans="1:49">
      <c r="A6778" t="s">
        <v>26</v>
      </c>
      <c r="B6778" t="s">
        <v>60</v>
      </c>
      <c r="C6778">
        <v>1972</v>
      </c>
      <c r="D6778">
        <f t="shared" si="517"/>
        <v>105</v>
      </c>
      <c r="E6778">
        <v>1</v>
      </c>
      <c r="O6778">
        <f>VLOOKUP(C6778,[1]pop_15p_a!$A$8:$AL$68,29,FALSE)</f>
        <v>23931102.301654801</v>
      </c>
      <c r="R6778">
        <v>33055.65</v>
      </c>
      <c r="AT6778">
        <v>15</v>
      </c>
      <c r="AV6778">
        <v>0</v>
      </c>
      <c r="AW6778">
        <v>1</v>
      </c>
    </row>
    <row r="6779" spans="1:49">
      <c r="A6779" t="s">
        <v>26</v>
      </c>
      <c r="B6779" t="s">
        <v>60</v>
      </c>
      <c r="C6779">
        <v>1972</v>
      </c>
      <c r="D6779">
        <f t="shared" si="517"/>
        <v>106</v>
      </c>
      <c r="E6779">
        <v>2</v>
      </c>
      <c r="O6779">
        <f>VLOOKUP(C6779,[1]pop_15p_a!$A$8:$AL$68,29,FALSE)</f>
        <v>23931102.301654801</v>
      </c>
      <c r="R6779">
        <v>33055.65</v>
      </c>
      <c r="AT6779">
        <v>15</v>
      </c>
      <c r="AV6779">
        <v>0</v>
      </c>
      <c r="AW6779">
        <v>1</v>
      </c>
    </row>
    <row r="6780" spans="1:49">
      <c r="A6780" t="s">
        <v>26</v>
      </c>
      <c r="B6780" t="s">
        <v>60</v>
      </c>
      <c r="C6780">
        <v>1972</v>
      </c>
      <c r="D6780">
        <f t="shared" si="517"/>
        <v>107</v>
      </c>
      <c r="E6780">
        <v>3</v>
      </c>
      <c r="O6780">
        <f>VLOOKUP(C6780,[1]pop_15p_a!$A$8:$AL$68,29,FALSE)</f>
        <v>23931102.301654801</v>
      </c>
      <c r="R6780">
        <v>33055.65</v>
      </c>
      <c r="AT6780">
        <v>15</v>
      </c>
      <c r="AV6780">
        <v>0</v>
      </c>
      <c r="AW6780">
        <v>1</v>
      </c>
    </row>
    <row r="6781" spans="1:49">
      <c r="A6781" t="s">
        <v>26</v>
      </c>
      <c r="B6781" t="s">
        <v>60</v>
      </c>
      <c r="C6781">
        <v>1972</v>
      </c>
      <c r="D6781">
        <f t="shared" si="517"/>
        <v>108</v>
      </c>
      <c r="E6781">
        <v>4</v>
      </c>
      <c r="O6781">
        <f>VLOOKUP(C6781,[1]pop_15p_a!$A$8:$AL$68,29,FALSE)</f>
        <v>23931102.301654801</v>
      </c>
      <c r="R6781">
        <v>33055.65</v>
      </c>
      <c r="AT6781">
        <v>15</v>
      </c>
      <c r="AV6781">
        <v>0</v>
      </c>
      <c r="AW6781">
        <v>1</v>
      </c>
    </row>
    <row r="6782" spans="1:49">
      <c r="A6782" t="s">
        <v>26</v>
      </c>
      <c r="B6782" t="s">
        <v>60</v>
      </c>
      <c r="C6782">
        <v>1973</v>
      </c>
      <c r="D6782">
        <f t="shared" si="517"/>
        <v>109</v>
      </c>
      <c r="E6782">
        <v>1</v>
      </c>
      <c r="O6782">
        <f>VLOOKUP(C6782,[1]pop_15p_a!$A$8:$AL$68,29,FALSE)</f>
        <v>24368874.347849298</v>
      </c>
      <c r="R6782">
        <v>33357.199999999997</v>
      </c>
      <c r="AT6782">
        <v>15</v>
      </c>
      <c r="AV6782">
        <v>0</v>
      </c>
      <c r="AW6782">
        <v>1</v>
      </c>
    </row>
    <row r="6783" spans="1:49">
      <c r="A6783" t="s">
        <v>26</v>
      </c>
      <c r="B6783" t="s">
        <v>60</v>
      </c>
      <c r="C6783">
        <v>1973</v>
      </c>
      <c r="D6783">
        <f t="shared" si="517"/>
        <v>110</v>
      </c>
      <c r="E6783">
        <v>2</v>
      </c>
      <c r="O6783">
        <f>VLOOKUP(C6783,[1]pop_15p_a!$A$8:$AL$68,29,FALSE)</f>
        <v>24368874.347849298</v>
      </c>
      <c r="R6783">
        <v>33357.199999999997</v>
      </c>
      <c r="AT6783">
        <v>15</v>
      </c>
      <c r="AV6783">
        <v>0</v>
      </c>
      <c r="AW6783">
        <v>1</v>
      </c>
    </row>
    <row r="6784" spans="1:49">
      <c r="A6784" t="s">
        <v>26</v>
      </c>
      <c r="B6784" t="s">
        <v>60</v>
      </c>
      <c r="C6784">
        <v>1973</v>
      </c>
      <c r="D6784">
        <f t="shared" si="517"/>
        <v>111</v>
      </c>
      <c r="E6784">
        <v>3</v>
      </c>
      <c r="O6784">
        <f>VLOOKUP(C6784,[1]pop_15p_a!$A$8:$AL$68,29,FALSE)</f>
        <v>24368874.347849298</v>
      </c>
      <c r="R6784">
        <v>33357.199999999997</v>
      </c>
      <c r="AT6784">
        <v>15</v>
      </c>
      <c r="AV6784">
        <v>0</v>
      </c>
      <c r="AW6784">
        <v>1</v>
      </c>
    </row>
    <row r="6785" spans="1:49">
      <c r="A6785" t="s">
        <v>26</v>
      </c>
      <c r="B6785" t="s">
        <v>60</v>
      </c>
      <c r="C6785">
        <v>1973</v>
      </c>
      <c r="D6785">
        <f t="shared" si="517"/>
        <v>112</v>
      </c>
      <c r="E6785">
        <v>4</v>
      </c>
      <c r="O6785">
        <f>VLOOKUP(C6785,[1]pop_15p_a!$A$8:$AL$68,29,FALSE)</f>
        <v>24368874.347849298</v>
      </c>
      <c r="R6785">
        <v>33357.199999999997</v>
      </c>
      <c r="AT6785">
        <v>15</v>
      </c>
      <c r="AV6785">
        <v>0</v>
      </c>
      <c r="AW6785">
        <v>1</v>
      </c>
    </row>
    <row r="6786" spans="1:49">
      <c r="A6786" t="s">
        <v>26</v>
      </c>
      <c r="B6786" t="s">
        <v>60</v>
      </c>
      <c r="C6786">
        <v>1974</v>
      </c>
      <c r="D6786">
        <f t="shared" si="517"/>
        <v>113</v>
      </c>
      <c r="E6786">
        <v>1</v>
      </c>
      <c r="O6786">
        <f>VLOOKUP(C6786,[1]pop_15p_a!$A$8:$AL$68,29,FALSE)</f>
        <v>24784388.179845002</v>
      </c>
      <c r="R6786">
        <v>33678.898999999998</v>
      </c>
      <c r="AT6786">
        <v>15</v>
      </c>
      <c r="AV6786">
        <v>0</v>
      </c>
      <c r="AW6786">
        <v>1</v>
      </c>
    </row>
    <row r="6787" spans="1:49">
      <c r="A6787" t="s">
        <v>26</v>
      </c>
      <c r="B6787" t="s">
        <v>60</v>
      </c>
      <c r="C6787">
        <v>1974</v>
      </c>
      <c r="D6787">
        <f t="shared" si="517"/>
        <v>114</v>
      </c>
      <c r="E6787">
        <v>2</v>
      </c>
      <c r="O6787">
        <f>VLOOKUP(C6787,[1]pop_15p_a!$A$8:$AL$68,29,FALSE)</f>
        <v>24784388.179845002</v>
      </c>
      <c r="R6787">
        <v>33678.898999999998</v>
      </c>
      <c r="AT6787">
        <v>15</v>
      </c>
      <c r="AV6787">
        <v>0</v>
      </c>
      <c r="AW6787">
        <v>1</v>
      </c>
    </row>
    <row r="6788" spans="1:49">
      <c r="A6788" t="s">
        <v>26</v>
      </c>
      <c r="B6788" t="s">
        <v>60</v>
      </c>
      <c r="C6788">
        <v>1974</v>
      </c>
      <c r="D6788">
        <f t="shared" si="517"/>
        <v>115</v>
      </c>
      <c r="E6788">
        <v>3</v>
      </c>
      <c r="O6788">
        <f>VLOOKUP(C6788,[1]pop_15p_a!$A$8:$AL$68,29,FALSE)</f>
        <v>24784388.179845002</v>
      </c>
      <c r="R6788">
        <v>33678.898999999998</v>
      </c>
      <c r="AT6788">
        <v>15</v>
      </c>
      <c r="AV6788">
        <v>0</v>
      </c>
      <c r="AW6788">
        <v>1</v>
      </c>
    </row>
    <row r="6789" spans="1:49">
      <c r="A6789" t="s">
        <v>26</v>
      </c>
      <c r="B6789" t="s">
        <v>60</v>
      </c>
      <c r="C6789">
        <v>1974</v>
      </c>
      <c r="D6789">
        <f t="shared" ref="D6789:D6852" si="518">D6531</f>
        <v>116</v>
      </c>
      <c r="E6789">
        <v>4</v>
      </c>
      <c r="O6789">
        <f>VLOOKUP(C6789,[1]pop_15p_a!$A$8:$AL$68,29,FALSE)</f>
        <v>24784388.179845002</v>
      </c>
      <c r="R6789">
        <v>33678.898999999998</v>
      </c>
      <c r="AT6789">
        <v>15</v>
      </c>
      <c r="AV6789">
        <v>0</v>
      </c>
      <c r="AW6789">
        <v>1</v>
      </c>
    </row>
    <row r="6790" spans="1:49">
      <c r="A6790" t="s">
        <v>26</v>
      </c>
      <c r="B6790" t="s">
        <v>60</v>
      </c>
      <c r="C6790">
        <v>1975</v>
      </c>
      <c r="D6790">
        <f t="shared" si="518"/>
        <v>117</v>
      </c>
      <c r="E6790">
        <v>1</v>
      </c>
      <c r="O6790">
        <f>VLOOKUP(C6790,[1]pop_15p_a!$A$8:$AL$68,29,FALSE)</f>
        <v>25149950.892079599</v>
      </c>
      <c r="R6790">
        <v>34015.199000000001</v>
      </c>
      <c r="AT6790">
        <v>15</v>
      </c>
      <c r="AV6790">
        <v>0</v>
      </c>
      <c r="AW6790">
        <v>1</v>
      </c>
    </row>
    <row r="6791" spans="1:49">
      <c r="A6791" t="s">
        <v>26</v>
      </c>
      <c r="B6791" t="s">
        <v>60</v>
      </c>
      <c r="C6791">
        <v>1975</v>
      </c>
      <c r="D6791">
        <f t="shared" si="518"/>
        <v>118</v>
      </c>
      <c r="E6791">
        <v>2</v>
      </c>
      <c r="O6791">
        <f>VLOOKUP(C6791,[1]pop_15p_a!$A$8:$AL$68,29,FALSE)</f>
        <v>25149950.892079599</v>
      </c>
      <c r="R6791">
        <v>34015.199000000001</v>
      </c>
      <c r="AT6791">
        <v>15</v>
      </c>
      <c r="AV6791">
        <v>0</v>
      </c>
      <c r="AW6791">
        <v>1</v>
      </c>
    </row>
    <row r="6792" spans="1:49">
      <c r="A6792" t="s">
        <v>26</v>
      </c>
      <c r="B6792" t="s">
        <v>60</v>
      </c>
      <c r="C6792">
        <v>1975</v>
      </c>
      <c r="D6792">
        <f t="shared" si="518"/>
        <v>119</v>
      </c>
      <c r="E6792">
        <v>3</v>
      </c>
      <c r="O6792">
        <f>VLOOKUP(C6792,[1]pop_15p_a!$A$8:$AL$68,29,FALSE)</f>
        <v>25149950.892079599</v>
      </c>
      <c r="R6792">
        <v>34015.199000000001</v>
      </c>
      <c r="AT6792">
        <v>15</v>
      </c>
      <c r="AV6792">
        <v>0</v>
      </c>
      <c r="AW6792">
        <v>1</v>
      </c>
    </row>
    <row r="6793" spans="1:49">
      <c r="A6793" t="s">
        <v>26</v>
      </c>
      <c r="B6793" t="s">
        <v>60</v>
      </c>
      <c r="C6793">
        <v>1975</v>
      </c>
      <c r="D6793">
        <f t="shared" si="518"/>
        <v>120</v>
      </c>
      <c r="E6793">
        <v>4</v>
      </c>
      <c r="O6793">
        <f>VLOOKUP(C6793,[1]pop_15p_a!$A$8:$AL$68,29,FALSE)</f>
        <v>25149950.892079599</v>
      </c>
      <c r="R6793">
        <v>34015.199000000001</v>
      </c>
      <c r="AT6793">
        <v>15</v>
      </c>
      <c r="AV6793">
        <v>0</v>
      </c>
      <c r="AW6793">
        <v>1</v>
      </c>
    </row>
    <row r="6794" spans="1:49">
      <c r="A6794" t="s">
        <v>26</v>
      </c>
      <c r="B6794" t="s">
        <v>60</v>
      </c>
      <c r="C6794">
        <v>1976</v>
      </c>
      <c r="D6794">
        <f t="shared" si="518"/>
        <v>121</v>
      </c>
      <c r="E6794">
        <v>1</v>
      </c>
      <c r="O6794">
        <f>VLOOKUP(C6794,[1]pop_15p_a!$A$8:$AL$68,29,FALSE)</f>
        <v>25416887.081890699</v>
      </c>
      <c r="R6794">
        <v>34356.300000000003</v>
      </c>
      <c r="AT6794">
        <v>15</v>
      </c>
      <c r="AV6794">
        <v>0</v>
      </c>
      <c r="AW6794">
        <v>1</v>
      </c>
    </row>
    <row r="6795" spans="1:49">
      <c r="A6795" t="s">
        <v>26</v>
      </c>
      <c r="B6795" t="s">
        <v>60</v>
      </c>
      <c r="C6795">
        <v>1976</v>
      </c>
      <c r="D6795">
        <f t="shared" si="518"/>
        <v>122</v>
      </c>
      <c r="E6795">
        <v>2</v>
      </c>
      <c r="O6795">
        <f>VLOOKUP(C6795,[1]pop_15p_a!$A$8:$AL$68,29,FALSE)</f>
        <v>25416887.081890699</v>
      </c>
      <c r="R6795">
        <v>34356.300000000003</v>
      </c>
      <c r="AT6795">
        <v>15</v>
      </c>
      <c r="AV6795">
        <v>0</v>
      </c>
      <c r="AW6795">
        <v>1</v>
      </c>
    </row>
    <row r="6796" spans="1:49">
      <c r="A6796" t="s">
        <v>26</v>
      </c>
      <c r="B6796" t="s">
        <v>60</v>
      </c>
      <c r="C6796">
        <v>1976</v>
      </c>
      <c r="D6796">
        <f t="shared" si="518"/>
        <v>123</v>
      </c>
      <c r="E6796">
        <v>3</v>
      </c>
      <c r="O6796">
        <f>VLOOKUP(C6796,[1]pop_15p_a!$A$8:$AL$68,29,FALSE)</f>
        <v>25416887.081890699</v>
      </c>
      <c r="R6796">
        <v>34356.300000000003</v>
      </c>
      <c r="AT6796">
        <v>15</v>
      </c>
      <c r="AV6796">
        <v>0</v>
      </c>
      <c r="AW6796">
        <v>1</v>
      </c>
    </row>
    <row r="6797" spans="1:49">
      <c r="A6797" t="s">
        <v>26</v>
      </c>
      <c r="B6797" t="s">
        <v>60</v>
      </c>
      <c r="C6797">
        <v>1976</v>
      </c>
      <c r="D6797">
        <f t="shared" si="518"/>
        <v>124</v>
      </c>
      <c r="E6797">
        <v>4</v>
      </c>
      <c r="O6797">
        <f>VLOOKUP(C6797,[1]pop_15p_a!$A$8:$AL$68,29,FALSE)</f>
        <v>25416887.081890699</v>
      </c>
      <c r="R6797">
        <v>34356.300000000003</v>
      </c>
      <c r="AT6797">
        <v>15</v>
      </c>
      <c r="AV6797">
        <v>0</v>
      </c>
      <c r="AW6797">
        <v>1</v>
      </c>
    </row>
    <row r="6798" spans="1:49">
      <c r="A6798" t="s">
        <v>26</v>
      </c>
      <c r="B6798" t="s">
        <v>60</v>
      </c>
      <c r="C6798">
        <v>1977</v>
      </c>
      <c r="D6798">
        <f t="shared" si="518"/>
        <v>125</v>
      </c>
      <c r="E6798">
        <v>1</v>
      </c>
      <c r="O6798">
        <f>VLOOKUP(C6798,[1]pop_15p_a!$A$8:$AL$68,29,FALSE)</f>
        <v>25641965.1871145</v>
      </c>
      <c r="R6798">
        <v>34689.050000000003</v>
      </c>
      <c r="AT6798">
        <v>15</v>
      </c>
      <c r="AV6798">
        <v>0</v>
      </c>
      <c r="AW6798">
        <v>1</v>
      </c>
    </row>
    <row r="6799" spans="1:49">
      <c r="A6799" t="s">
        <v>26</v>
      </c>
      <c r="B6799" t="s">
        <v>60</v>
      </c>
      <c r="C6799">
        <v>1977</v>
      </c>
      <c r="D6799">
        <f t="shared" si="518"/>
        <v>126</v>
      </c>
      <c r="E6799">
        <v>2</v>
      </c>
      <c r="O6799">
        <f>VLOOKUP(C6799,[1]pop_15p_a!$A$8:$AL$68,29,FALSE)</f>
        <v>25641965.1871145</v>
      </c>
      <c r="R6799">
        <v>34689.050000000003</v>
      </c>
      <c r="AT6799">
        <v>15</v>
      </c>
      <c r="AV6799">
        <v>0</v>
      </c>
      <c r="AW6799">
        <v>1</v>
      </c>
    </row>
    <row r="6800" spans="1:49">
      <c r="A6800" t="s">
        <v>26</v>
      </c>
      <c r="B6800" t="s">
        <v>60</v>
      </c>
      <c r="C6800">
        <v>1977</v>
      </c>
      <c r="D6800">
        <f t="shared" si="518"/>
        <v>127</v>
      </c>
      <c r="E6800">
        <v>3</v>
      </c>
      <c r="O6800">
        <f>VLOOKUP(C6800,[1]pop_15p_a!$A$8:$AL$68,29,FALSE)</f>
        <v>25641965.1871145</v>
      </c>
      <c r="R6800">
        <v>34689.050000000003</v>
      </c>
      <c r="AT6800">
        <v>15</v>
      </c>
      <c r="AV6800">
        <v>0</v>
      </c>
      <c r="AW6800">
        <v>1</v>
      </c>
    </row>
    <row r="6801" spans="1:49">
      <c r="A6801" t="s">
        <v>26</v>
      </c>
      <c r="B6801" t="s">
        <v>60</v>
      </c>
      <c r="C6801">
        <v>1977</v>
      </c>
      <c r="D6801">
        <f t="shared" si="518"/>
        <v>128</v>
      </c>
      <c r="E6801">
        <v>4</v>
      </c>
      <c r="O6801">
        <f>VLOOKUP(C6801,[1]pop_15p_a!$A$8:$AL$68,29,FALSE)</f>
        <v>25641965.1871145</v>
      </c>
      <c r="R6801">
        <v>34689.050000000003</v>
      </c>
      <c r="AT6801">
        <v>15</v>
      </c>
      <c r="AV6801">
        <v>0</v>
      </c>
      <c r="AW6801">
        <v>1</v>
      </c>
    </row>
    <row r="6802" spans="1:49">
      <c r="A6802" t="s">
        <v>26</v>
      </c>
      <c r="B6802" t="s">
        <v>60</v>
      </c>
      <c r="C6802">
        <v>1978</v>
      </c>
      <c r="D6802">
        <f t="shared" si="518"/>
        <v>129</v>
      </c>
      <c r="E6802">
        <v>1</v>
      </c>
      <c r="O6802">
        <f>VLOOKUP(C6802,[1]pop_15p_a!$A$8:$AL$68,29,FALSE)</f>
        <v>25809991.114109602</v>
      </c>
      <c r="R6802">
        <v>34965.599999999999</v>
      </c>
      <c r="AT6802">
        <v>15</v>
      </c>
      <c r="AV6802">
        <v>0</v>
      </c>
      <c r="AW6802">
        <v>1</v>
      </c>
    </row>
    <row r="6803" spans="1:49">
      <c r="A6803" t="s">
        <v>26</v>
      </c>
      <c r="B6803" t="s">
        <v>60</v>
      </c>
      <c r="C6803">
        <v>1978</v>
      </c>
      <c r="D6803">
        <f t="shared" si="518"/>
        <v>130</v>
      </c>
      <c r="E6803">
        <v>2</v>
      </c>
      <c r="O6803">
        <f>VLOOKUP(C6803,[1]pop_15p_a!$A$8:$AL$68,29,FALSE)</f>
        <v>25809991.114109602</v>
      </c>
      <c r="R6803">
        <v>34965.599999999999</v>
      </c>
      <c r="AT6803">
        <v>15</v>
      </c>
      <c r="AV6803">
        <v>0</v>
      </c>
      <c r="AW6803">
        <v>1</v>
      </c>
    </row>
    <row r="6804" spans="1:49">
      <c r="A6804" t="s">
        <v>26</v>
      </c>
      <c r="B6804" t="s">
        <v>60</v>
      </c>
      <c r="C6804">
        <v>1978</v>
      </c>
      <c r="D6804">
        <f t="shared" si="518"/>
        <v>131</v>
      </c>
      <c r="E6804">
        <v>3</v>
      </c>
      <c r="O6804">
        <f>VLOOKUP(C6804,[1]pop_15p_a!$A$8:$AL$68,29,FALSE)</f>
        <v>25809991.114109602</v>
      </c>
      <c r="R6804">
        <v>34965.599999999999</v>
      </c>
      <c r="AT6804">
        <v>15</v>
      </c>
      <c r="AV6804">
        <v>0</v>
      </c>
      <c r="AW6804">
        <v>1</v>
      </c>
    </row>
    <row r="6805" spans="1:49">
      <c r="A6805" t="s">
        <v>26</v>
      </c>
      <c r="B6805" t="s">
        <v>60</v>
      </c>
      <c r="C6805">
        <v>1978</v>
      </c>
      <c r="D6805">
        <f t="shared" si="518"/>
        <v>132</v>
      </c>
      <c r="E6805">
        <v>4</v>
      </c>
      <c r="O6805">
        <f>VLOOKUP(C6805,[1]pop_15p_a!$A$8:$AL$68,29,FALSE)</f>
        <v>25809991.114109602</v>
      </c>
      <c r="R6805">
        <v>34965.599999999999</v>
      </c>
      <c r="AT6805">
        <v>15</v>
      </c>
      <c r="AV6805">
        <v>0</v>
      </c>
      <c r="AW6805">
        <v>1</v>
      </c>
    </row>
    <row r="6806" spans="1:49">
      <c r="A6806" t="s">
        <v>26</v>
      </c>
      <c r="B6806" t="s">
        <v>60</v>
      </c>
      <c r="C6806">
        <v>1979</v>
      </c>
      <c r="D6806">
        <f t="shared" si="518"/>
        <v>133</v>
      </c>
      <c r="E6806">
        <v>1</v>
      </c>
      <c r="O6806">
        <f>VLOOKUP(C6806,[1]pop_15p_a!$A$8:$AL$68,29,FALSE)</f>
        <v>25900970.689938601</v>
      </c>
      <c r="R6806">
        <v>35247.216999999997</v>
      </c>
      <c r="AT6806">
        <v>15</v>
      </c>
      <c r="AV6806">
        <v>0</v>
      </c>
      <c r="AW6806">
        <v>1</v>
      </c>
    </row>
    <row r="6807" spans="1:49">
      <c r="A6807" t="s">
        <v>26</v>
      </c>
      <c r="B6807" t="s">
        <v>60</v>
      </c>
      <c r="C6807">
        <v>1979</v>
      </c>
      <c r="D6807">
        <f t="shared" si="518"/>
        <v>134</v>
      </c>
      <c r="E6807">
        <v>2</v>
      </c>
      <c r="O6807">
        <f>VLOOKUP(C6807,[1]pop_15p_a!$A$8:$AL$68,29,FALSE)</f>
        <v>25900970.689938601</v>
      </c>
      <c r="R6807">
        <v>35247.216999999997</v>
      </c>
      <c r="AT6807">
        <v>15</v>
      </c>
      <c r="AV6807">
        <v>0</v>
      </c>
      <c r="AW6807">
        <v>1</v>
      </c>
    </row>
    <row r="6808" spans="1:49">
      <c r="A6808" t="s">
        <v>26</v>
      </c>
      <c r="B6808" t="s">
        <v>60</v>
      </c>
      <c r="C6808">
        <v>1979</v>
      </c>
      <c r="D6808">
        <f t="shared" si="518"/>
        <v>135</v>
      </c>
      <c r="E6808">
        <v>3</v>
      </c>
      <c r="O6808">
        <f>VLOOKUP(C6808,[1]pop_15p_a!$A$8:$AL$68,29,FALSE)</f>
        <v>25900970.689938601</v>
      </c>
      <c r="R6808">
        <v>35247.216999999997</v>
      </c>
      <c r="AT6808">
        <v>15</v>
      </c>
      <c r="AV6808">
        <v>0</v>
      </c>
      <c r="AW6808">
        <v>1</v>
      </c>
    </row>
    <row r="6809" spans="1:49">
      <c r="A6809" t="s">
        <v>26</v>
      </c>
      <c r="B6809" t="s">
        <v>60</v>
      </c>
      <c r="C6809">
        <v>1979</v>
      </c>
      <c r="D6809">
        <f t="shared" si="518"/>
        <v>136</v>
      </c>
      <c r="E6809">
        <v>4</v>
      </c>
      <c r="O6809">
        <f>VLOOKUP(C6809,[1]pop_15p_a!$A$8:$AL$68,29,FALSE)</f>
        <v>25900970.689938601</v>
      </c>
      <c r="R6809">
        <v>35247.216999999997</v>
      </c>
      <c r="AT6809">
        <v>15</v>
      </c>
      <c r="AV6809">
        <v>0</v>
      </c>
      <c r="AW6809">
        <v>1</v>
      </c>
    </row>
    <row r="6810" spans="1:49">
      <c r="A6810" t="s">
        <v>26</v>
      </c>
      <c r="B6810" t="s">
        <v>60</v>
      </c>
      <c r="C6810">
        <v>1980</v>
      </c>
      <c r="D6810">
        <f t="shared" si="518"/>
        <v>137</v>
      </c>
      <c r="E6810">
        <v>1</v>
      </c>
      <c r="O6810">
        <f>VLOOKUP(C6810,[1]pop_15p_a!$A$8:$AL$68,29,FALSE)</f>
        <v>26029114.456232801</v>
      </c>
      <c r="R6810">
        <v>35574.15</v>
      </c>
      <c r="AT6810">
        <v>15</v>
      </c>
      <c r="AV6810">
        <v>0</v>
      </c>
      <c r="AW6810">
        <v>1</v>
      </c>
    </row>
    <row r="6811" spans="1:49">
      <c r="A6811" t="s">
        <v>26</v>
      </c>
      <c r="B6811" t="s">
        <v>60</v>
      </c>
      <c r="C6811">
        <v>1980</v>
      </c>
      <c r="D6811">
        <f t="shared" si="518"/>
        <v>138</v>
      </c>
      <c r="E6811">
        <v>2</v>
      </c>
      <c r="O6811">
        <f>VLOOKUP(C6811,[1]pop_15p_a!$A$8:$AL$68,29,FALSE)</f>
        <v>26029114.456232801</v>
      </c>
      <c r="R6811">
        <v>35574.15</v>
      </c>
      <c r="AT6811">
        <v>15</v>
      </c>
      <c r="AV6811">
        <v>0</v>
      </c>
      <c r="AW6811">
        <v>1</v>
      </c>
    </row>
    <row r="6812" spans="1:49">
      <c r="A6812" t="s">
        <v>26</v>
      </c>
      <c r="B6812" t="s">
        <v>60</v>
      </c>
      <c r="C6812">
        <v>1980</v>
      </c>
      <c r="D6812">
        <f t="shared" si="518"/>
        <v>139</v>
      </c>
      <c r="E6812">
        <v>3</v>
      </c>
      <c r="O6812">
        <f>VLOOKUP(C6812,[1]pop_15p_a!$A$8:$AL$68,29,FALSE)</f>
        <v>26029114.456232801</v>
      </c>
      <c r="R6812">
        <v>35574.15</v>
      </c>
      <c r="AT6812">
        <v>15</v>
      </c>
      <c r="AV6812">
        <v>0</v>
      </c>
      <c r="AW6812">
        <v>1</v>
      </c>
    </row>
    <row r="6813" spans="1:49">
      <c r="A6813" t="s">
        <v>26</v>
      </c>
      <c r="B6813" t="s">
        <v>60</v>
      </c>
      <c r="C6813">
        <v>1980</v>
      </c>
      <c r="D6813">
        <f t="shared" si="518"/>
        <v>140</v>
      </c>
      <c r="E6813">
        <v>4</v>
      </c>
      <c r="O6813">
        <f>VLOOKUP(C6813,[1]pop_15p_a!$A$8:$AL$68,29,FALSE)</f>
        <v>26029114.456232801</v>
      </c>
      <c r="R6813">
        <v>35574.15</v>
      </c>
      <c r="AT6813">
        <v>15</v>
      </c>
      <c r="AV6813">
        <v>0</v>
      </c>
      <c r="AW6813">
        <v>1</v>
      </c>
    </row>
    <row r="6814" spans="1:49">
      <c r="A6814" t="s">
        <v>26</v>
      </c>
      <c r="B6814" t="s">
        <v>60</v>
      </c>
      <c r="C6814">
        <v>1981</v>
      </c>
      <c r="D6814">
        <f t="shared" si="518"/>
        <v>141</v>
      </c>
      <c r="E6814">
        <v>1</v>
      </c>
      <c r="O6814">
        <f>VLOOKUP(C6814,[1]pop_15p_a!$A$8:$AL$68,29,FALSE)</f>
        <v>26104007.6870257</v>
      </c>
      <c r="R6814">
        <v>35898.587</v>
      </c>
      <c r="AT6814">
        <v>15</v>
      </c>
      <c r="AV6814">
        <v>0</v>
      </c>
      <c r="AW6814">
        <v>1</v>
      </c>
    </row>
    <row r="6815" spans="1:49">
      <c r="A6815" t="s">
        <v>26</v>
      </c>
      <c r="B6815" t="s">
        <v>60</v>
      </c>
      <c r="C6815">
        <v>1981</v>
      </c>
      <c r="D6815">
        <f t="shared" si="518"/>
        <v>142</v>
      </c>
      <c r="E6815">
        <v>2</v>
      </c>
      <c r="O6815">
        <f>VLOOKUP(C6815,[1]pop_15p_a!$A$8:$AL$68,29,FALSE)</f>
        <v>26104007.6870257</v>
      </c>
      <c r="R6815">
        <v>35898.587</v>
      </c>
      <c r="AT6815">
        <v>15</v>
      </c>
      <c r="AV6815">
        <v>0</v>
      </c>
      <c r="AW6815">
        <v>1</v>
      </c>
    </row>
    <row r="6816" spans="1:49">
      <c r="A6816" t="s">
        <v>26</v>
      </c>
      <c r="B6816" t="s">
        <v>60</v>
      </c>
      <c r="C6816">
        <v>1981</v>
      </c>
      <c r="D6816">
        <f t="shared" si="518"/>
        <v>143</v>
      </c>
      <c r="E6816">
        <v>3</v>
      </c>
      <c r="O6816">
        <f>VLOOKUP(C6816,[1]pop_15p_a!$A$8:$AL$68,29,FALSE)</f>
        <v>26104007.6870257</v>
      </c>
      <c r="R6816">
        <v>35898.587</v>
      </c>
      <c r="AT6816">
        <v>15</v>
      </c>
      <c r="AV6816">
        <v>0</v>
      </c>
      <c r="AW6816">
        <v>1</v>
      </c>
    </row>
    <row r="6817" spans="1:49">
      <c r="A6817" t="s">
        <v>26</v>
      </c>
      <c r="B6817" t="s">
        <v>60</v>
      </c>
      <c r="C6817">
        <v>1981</v>
      </c>
      <c r="D6817">
        <f t="shared" si="518"/>
        <v>144</v>
      </c>
      <c r="E6817">
        <v>4</v>
      </c>
      <c r="O6817">
        <f>VLOOKUP(C6817,[1]pop_15p_a!$A$8:$AL$68,29,FALSE)</f>
        <v>26104007.6870257</v>
      </c>
      <c r="R6817">
        <v>35898.587</v>
      </c>
      <c r="AT6817">
        <v>15</v>
      </c>
      <c r="AV6817">
        <v>0</v>
      </c>
      <c r="AW6817">
        <v>1</v>
      </c>
    </row>
    <row r="6818" spans="1:49">
      <c r="A6818" t="s">
        <v>26</v>
      </c>
      <c r="B6818" t="s">
        <v>60</v>
      </c>
      <c r="C6818">
        <v>1982</v>
      </c>
      <c r="D6818">
        <f t="shared" si="518"/>
        <v>145</v>
      </c>
      <c r="E6818">
        <v>1</v>
      </c>
      <c r="O6818">
        <f>VLOOKUP(C6818,[1]pop_15p_a!$A$8:$AL$68,29,FALSE)</f>
        <v>26168043.972243201</v>
      </c>
      <c r="R6818">
        <v>36230.481</v>
      </c>
      <c r="AT6818">
        <v>15</v>
      </c>
      <c r="AV6818">
        <v>0</v>
      </c>
      <c r="AW6818">
        <v>1</v>
      </c>
    </row>
    <row r="6819" spans="1:49">
      <c r="A6819" t="s">
        <v>26</v>
      </c>
      <c r="B6819" t="s">
        <v>60</v>
      </c>
      <c r="C6819">
        <v>1982</v>
      </c>
      <c r="D6819">
        <f t="shared" si="518"/>
        <v>146</v>
      </c>
      <c r="E6819">
        <v>2</v>
      </c>
      <c r="O6819">
        <f>VLOOKUP(C6819,[1]pop_15p_a!$A$8:$AL$68,29,FALSE)</f>
        <v>26168043.972243201</v>
      </c>
      <c r="R6819">
        <v>36230.481</v>
      </c>
      <c r="AT6819">
        <v>15</v>
      </c>
      <c r="AV6819">
        <v>0</v>
      </c>
      <c r="AW6819">
        <v>1</v>
      </c>
    </row>
    <row r="6820" spans="1:49">
      <c r="A6820" t="s">
        <v>26</v>
      </c>
      <c r="B6820" t="s">
        <v>60</v>
      </c>
      <c r="C6820">
        <v>1982</v>
      </c>
      <c r="D6820">
        <f t="shared" si="518"/>
        <v>147</v>
      </c>
      <c r="E6820">
        <v>3</v>
      </c>
      <c r="O6820">
        <f>VLOOKUP(C6820,[1]pop_15p_a!$A$8:$AL$68,29,FALSE)</f>
        <v>26168043.972243201</v>
      </c>
      <c r="R6820">
        <v>36230.481</v>
      </c>
      <c r="AT6820">
        <v>15</v>
      </c>
      <c r="AV6820">
        <v>0</v>
      </c>
      <c r="AW6820">
        <v>1</v>
      </c>
    </row>
    <row r="6821" spans="1:49">
      <c r="A6821" t="s">
        <v>26</v>
      </c>
      <c r="B6821" t="s">
        <v>60</v>
      </c>
      <c r="C6821">
        <v>1982</v>
      </c>
      <c r="D6821">
        <f t="shared" si="518"/>
        <v>148</v>
      </c>
      <c r="E6821">
        <v>4</v>
      </c>
      <c r="O6821">
        <f>VLOOKUP(C6821,[1]pop_15p_a!$A$8:$AL$68,29,FALSE)</f>
        <v>26168043.972243201</v>
      </c>
      <c r="R6821">
        <v>36230.481</v>
      </c>
      <c r="AT6821">
        <v>15</v>
      </c>
      <c r="AV6821">
        <v>0</v>
      </c>
      <c r="AW6821">
        <v>1</v>
      </c>
    </row>
    <row r="6822" spans="1:49">
      <c r="A6822" t="s">
        <v>26</v>
      </c>
      <c r="B6822" t="s">
        <v>60</v>
      </c>
      <c r="C6822">
        <v>1983</v>
      </c>
      <c r="D6822">
        <f t="shared" si="518"/>
        <v>149</v>
      </c>
      <c r="E6822">
        <v>1</v>
      </c>
      <c r="O6822">
        <f>VLOOKUP(C6822,[1]pop_15p_a!$A$8:$AL$68,29,FALSE)</f>
        <v>26249638.023003899</v>
      </c>
      <c r="R6822">
        <v>36571.807999999997</v>
      </c>
      <c r="AT6822">
        <v>15</v>
      </c>
      <c r="AV6822">
        <v>0</v>
      </c>
      <c r="AW6822">
        <v>1</v>
      </c>
    </row>
    <row r="6823" spans="1:49">
      <c r="A6823" t="s">
        <v>26</v>
      </c>
      <c r="B6823" t="s">
        <v>60</v>
      </c>
      <c r="C6823">
        <v>1983</v>
      </c>
      <c r="D6823">
        <f t="shared" si="518"/>
        <v>150</v>
      </c>
      <c r="E6823">
        <v>2</v>
      </c>
      <c r="O6823">
        <f>VLOOKUP(C6823,[1]pop_15p_a!$A$8:$AL$68,29,FALSE)</f>
        <v>26249638.023003899</v>
      </c>
      <c r="R6823">
        <v>36571.807999999997</v>
      </c>
      <c r="AT6823">
        <v>15</v>
      </c>
      <c r="AV6823">
        <v>0</v>
      </c>
      <c r="AW6823">
        <v>1</v>
      </c>
    </row>
    <row r="6824" spans="1:49">
      <c r="A6824" t="s">
        <v>26</v>
      </c>
      <c r="B6824" t="s">
        <v>60</v>
      </c>
      <c r="C6824">
        <v>1983</v>
      </c>
      <c r="D6824">
        <f t="shared" si="518"/>
        <v>151</v>
      </c>
      <c r="E6824">
        <v>3</v>
      </c>
      <c r="O6824">
        <f>VLOOKUP(C6824,[1]pop_15p_a!$A$8:$AL$68,29,FALSE)</f>
        <v>26249638.023003899</v>
      </c>
      <c r="R6824">
        <v>36571.807999999997</v>
      </c>
      <c r="AT6824">
        <v>15</v>
      </c>
      <c r="AV6824">
        <v>0</v>
      </c>
      <c r="AW6824">
        <v>1</v>
      </c>
    </row>
    <row r="6825" spans="1:49">
      <c r="A6825" t="s">
        <v>26</v>
      </c>
      <c r="B6825" t="s">
        <v>60</v>
      </c>
      <c r="C6825">
        <v>1983</v>
      </c>
      <c r="D6825">
        <f t="shared" si="518"/>
        <v>152</v>
      </c>
      <c r="E6825">
        <v>4</v>
      </c>
      <c r="O6825">
        <f>VLOOKUP(C6825,[1]pop_15p_a!$A$8:$AL$68,29,FALSE)</f>
        <v>26249638.023003899</v>
      </c>
      <c r="R6825">
        <v>36571.807999999997</v>
      </c>
      <c r="AT6825">
        <v>15</v>
      </c>
      <c r="AV6825">
        <v>0</v>
      </c>
      <c r="AW6825">
        <v>1</v>
      </c>
    </row>
    <row r="6826" spans="1:49">
      <c r="A6826" t="s">
        <v>26</v>
      </c>
      <c r="B6826" t="s">
        <v>60</v>
      </c>
      <c r="C6826">
        <v>1984</v>
      </c>
      <c r="D6826">
        <f t="shared" si="518"/>
        <v>153</v>
      </c>
      <c r="E6826">
        <v>1</v>
      </c>
      <c r="O6826">
        <f>VLOOKUP(C6826,[1]pop_15p_a!$A$8:$AL$68,29,FALSE)</f>
        <v>26356669.773407999</v>
      </c>
      <c r="R6826">
        <v>36904.133999999998</v>
      </c>
      <c r="AT6826">
        <v>15</v>
      </c>
      <c r="AV6826">
        <v>0</v>
      </c>
      <c r="AW6826">
        <v>1</v>
      </c>
    </row>
    <row r="6827" spans="1:49">
      <c r="A6827" t="s">
        <v>26</v>
      </c>
      <c r="B6827" t="s">
        <v>60</v>
      </c>
      <c r="C6827">
        <v>1984</v>
      </c>
      <c r="D6827">
        <f t="shared" si="518"/>
        <v>154</v>
      </c>
      <c r="E6827">
        <v>2</v>
      </c>
      <c r="O6827">
        <f>VLOOKUP(C6827,[1]pop_15p_a!$A$8:$AL$68,29,FALSE)</f>
        <v>26356669.773407999</v>
      </c>
      <c r="R6827">
        <v>36904.133999999998</v>
      </c>
      <c r="AT6827">
        <v>15</v>
      </c>
      <c r="AV6827">
        <v>0</v>
      </c>
      <c r="AW6827">
        <v>1</v>
      </c>
    </row>
    <row r="6828" spans="1:49">
      <c r="A6828" t="s">
        <v>26</v>
      </c>
      <c r="B6828" t="s">
        <v>60</v>
      </c>
      <c r="C6828">
        <v>1984</v>
      </c>
      <c r="D6828">
        <f t="shared" si="518"/>
        <v>155</v>
      </c>
      <c r="E6828">
        <v>3</v>
      </c>
      <c r="O6828">
        <f>VLOOKUP(C6828,[1]pop_15p_a!$A$8:$AL$68,29,FALSE)</f>
        <v>26356669.773407999</v>
      </c>
      <c r="R6828">
        <v>36904.133999999998</v>
      </c>
      <c r="AT6828">
        <v>15</v>
      </c>
      <c r="AV6828">
        <v>0</v>
      </c>
      <c r="AW6828">
        <v>1</v>
      </c>
    </row>
    <row r="6829" spans="1:49">
      <c r="A6829" t="s">
        <v>26</v>
      </c>
      <c r="B6829" t="s">
        <v>60</v>
      </c>
      <c r="C6829">
        <v>1984</v>
      </c>
      <c r="D6829">
        <f t="shared" si="518"/>
        <v>156</v>
      </c>
      <c r="E6829">
        <v>4</v>
      </c>
      <c r="O6829">
        <f>VLOOKUP(C6829,[1]pop_15p_a!$A$8:$AL$68,29,FALSE)</f>
        <v>26356669.773407999</v>
      </c>
      <c r="R6829">
        <v>36904.133999999998</v>
      </c>
      <c r="AT6829">
        <v>15</v>
      </c>
      <c r="AV6829">
        <v>0</v>
      </c>
      <c r="AW6829">
        <v>1</v>
      </c>
    </row>
    <row r="6830" spans="1:49">
      <c r="A6830" t="s">
        <v>26</v>
      </c>
      <c r="B6830" t="s">
        <v>60</v>
      </c>
      <c r="C6830">
        <v>1985</v>
      </c>
      <c r="D6830">
        <f t="shared" si="518"/>
        <v>157</v>
      </c>
      <c r="E6830">
        <v>1</v>
      </c>
      <c r="O6830">
        <f>VLOOKUP(C6830,[1]pop_15p_a!$A$8:$AL$68,29,FALSE)</f>
        <v>26468214.342456199</v>
      </c>
      <c r="R6830">
        <v>37201.885000000002</v>
      </c>
      <c r="AT6830">
        <v>15</v>
      </c>
      <c r="AV6830">
        <v>0</v>
      </c>
      <c r="AW6830">
        <v>1</v>
      </c>
    </row>
    <row r="6831" spans="1:49">
      <c r="A6831" t="s">
        <v>26</v>
      </c>
      <c r="B6831" t="s">
        <v>60</v>
      </c>
      <c r="C6831">
        <v>1985</v>
      </c>
      <c r="D6831">
        <f t="shared" si="518"/>
        <v>158</v>
      </c>
      <c r="E6831">
        <v>2</v>
      </c>
      <c r="O6831">
        <f>VLOOKUP(C6831,[1]pop_15p_a!$A$8:$AL$68,29,FALSE)</f>
        <v>26468214.342456199</v>
      </c>
      <c r="R6831">
        <v>37201.885000000002</v>
      </c>
      <c r="AT6831">
        <v>15</v>
      </c>
      <c r="AV6831">
        <v>0</v>
      </c>
      <c r="AW6831">
        <v>1</v>
      </c>
    </row>
    <row r="6832" spans="1:49">
      <c r="A6832" t="s">
        <v>26</v>
      </c>
      <c r="B6832" t="s">
        <v>60</v>
      </c>
      <c r="C6832">
        <v>1985</v>
      </c>
      <c r="D6832">
        <f t="shared" si="518"/>
        <v>159</v>
      </c>
      <c r="E6832">
        <v>3</v>
      </c>
      <c r="O6832">
        <f>VLOOKUP(C6832,[1]pop_15p_a!$A$8:$AL$68,29,FALSE)</f>
        <v>26468214.342456199</v>
      </c>
      <c r="R6832">
        <v>37201.885000000002</v>
      </c>
      <c r="AT6832">
        <v>15</v>
      </c>
      <c r="AV6832">
        <v>0</v>
      </c>
      <c r="AW6832">
        <v>1</v>
      </c>
    </row>
    <row r="6833" spans="1:51">
      <c r="A6833" t="s">
        <v>26</v>
      </c>
      <c r="B6833" t="s">
        <v>60</v>
      </c>
      <c r="C6833">
        <v>1985</v>
      </c>
      <c r="D6833">
        <f t="shared" si="518"/>
        <v>160</v>
      </c>
      <c r="E6833">
        <v>4</v>
      </c>
      <c r="O6833">
        <f>VLOOKUP(C6833,[1]pop_15p_a!$A$8:$AL$68,29,FALSE)</f>
        <v>26468214.342456199</v>
      </c>
      <c r="R6833">
        <v>37201.885000000002</v>
      </c>
      <c r="AT6833">
        <v>15</v>
      </c>
      <c r="AV6833">
        <v>0</v>
      </c>
      <c r="AW6833">
        <v>1</v>
      </c>
    </row>
    <row r="6834" spans="1:51">
      <c r="A6834" t="s">
        <v>26</v>
      </c>
      <c r="B6834" t="s">
        <v>60</v>
      </c>
      <c r="C6834">
        <v>1986</v>
      </c>
      <c r="D6834">
        <f t="shared" si="518"/>
        <v>161</v>
      </c>
      <c r="E6834">
        <v>1</v>
      </c>
      <c r="O6834">
        <f>VLOOKUP(C6834,[1]pop_15p_a!$A$8:$AL$68,29,FALSE)</f>
        <v>26557788.603010401</v>
      </c>
      <c r="R6834">
        <v>37456.118999999999</v>
      </c>
      <c r="AT6834">
        <v>15</v>
      </c>
      <c r="AV6834">
        <v>0</v>
      </c>
      <c r="AW6834">
        <v>1</v>
      </c>
    </row>
    <row r="6835" spans="1:51">
      <c r="A6835" t="s">
        <v>26</v>
      </c>
      <c r="B6835" t="s">
        <v>60</v>
      </c>
      <c r="C6835">
        <v>1986</v>
      </c>
      <c r="D6835">
        <f t="shared" si="518"/>
        <v>162</v>
      </c>
      <c r="E6835">
        <v>2</v>
      </c>
      <c r="O6835">
        <f>VLOOKUP(C6835,[1]pop_15p_a!$A$8:$AL$68,29,FALSE)</f>
        <v>26557788.603010401</v>
      </c>
      <c r="R6835">
        <v>37456.118999999999</v>
      </c>
      <c r="AT6835">
        <v>15</v>
      </c>
      <c r="AV6835">
        <v>0</v>
      </c>
      <c r="AW6835">
        <v>1</v>
      </c>
    </row>
    <row r="6836" spans="1:51">
      <c r="A6836" t="s">
        <v>26</v>
      </c>
      <c r="B6836" t="s">
        <v>60</v>
      </c>
      <c r="C6836">
        <v>1986</v>
      </c>
      <c r="D6836">
        <f t="shared" si="518"/>
        <v>163</v>
      </c>
      <c r="E6836">
        <v>3</v>
      </c>
      <c r="O6836">
        <f>VLOOKUP(C6836,[1]pop_15p_a!$A$8:$AL$68,29,FALSE)</f>
        <v>26557788.603010401</v>
      </c>
      <c r="R6836">
        <v>37456.118999999999</v>
      </c>
      <c r="AT6836">
        <v>15</v>
      </c>
      <c r="AV6836">
        <v>0</v>
      </c>
      <c r="AW6836">
        <v>1</v>
      </c>
    </row>
    <row r="6837" spans="1:51">
      <c r="A6837" t="s">
        <v>26</v>
      </c>
      <c r="B6837" t="s">
        <v>60</v>
      </c>
      <c r="C6837">
        <v>1986</v>
      </c>
      <c r="D6837">
        <f t="shared" si="518"/>
        <v>164</v>
      </c>
      <c r="E6837">
        <v>4</v>
      </c>
      <c r="O6837">
        <f>VLOOKUP(C6837,[1]pop_15p_a!$A$8:$AL$68,29,FALSE)</f>
        <v>26557788.603010401</v>
      </c>
      <c r="R6837">
        <v>37456.118999999999</v>
      </c>
      <c r="AT6837">
        <v>15</v>
      </c>
      <c r="AV6837">
        <v>0</v>
      </c>
      <c r="AW6837">
        <v>1</v>
      </c>
    </row>
    <row r="6838" spans="1:51">
      <c r="A6838" t="s">
        <v>26</v>
      </c>
      <c r="B6838" t="s">
        <v>60</v>
      </c>
      <c r="C6838">
        <v>1987</v>
      </c>
      <c r="D6838">
        <f t="shared" si="518"/>
        <v>165</v>
      </c>
      <c r="E6838">
        <v>1</v>
      </c>
      <c r="O6838">
        <f>VLOOKUP(C6838,[1]pop_15p_a!$A$8:$AL$68,29,FALSE)</f>
        <v>26670850.814354699</v>
      </c>
      <c r="R6838">
        <v>37668.044999999998</v>
      </c>
      <c r="AT6838">
        <v>15</v>
      </c>
      <c r="AV6838">
        <v>0</v>
      </c>
      <c r="AW6838">
        <v>1</v>
      </c>
    </row>
    <row r="6839" spans="1:51">
      <c r="A6839" t="s">
        <v>26</v>
      </c>
      <c r="B6839" t="s">
        <v>60</v>
      </c>
      <c r="C6839">
        <v>1987</v>
      </c>
      <c r="D6839">
        <f t="shared" si="518"/>
        <v>166</v>
      </c>
      <c r="E6839">
        <v>2</v>
      </c>
      <c r="O6839">
        <f>VLOOKUP(C6839,[1]pop_15p_a!$A$8:$AL$68,29,FALSE)</f>
        <v>26670850.814354699</v>
      </c>
      <c r="R6839">
        <v>37668.044999999998</v>
      </c>
      <c r="AT6839">
        <v>15</v>
      </c>
      <c r="AV6839">
        <v>0</v>
      </c>
      <c r="AW6839">
        <v>1</v>
      </c>
    </row>
    <row r="6840" spans="1:51">
      <c r="A6840" t="s">
        <v>26</v>
      </c>
      <c r="B6840" t="s">
        <v>60</v>
      </c>
      <c r="C6840">
        <v>1987</v>
      </c>
      <c r="D6840">
        <f t="shared" si="518"/>
        <v>167</v>
      </c>
      <c r="E6840">
        <v>3</v>
      </c>
      <c r="O6840">
        <f>VLOOKUP(C6840,[1]pop_15p_a!$A$8:$AL$68,29,FALSE)</f>
        <v>26670850.814354699</v>
      </c>
      <c r="R6840">
        <v>37668.044999999998</v>
      </c>
      <c r="AT6840">
        <v>15</v>
      </c>
      <c r="AV6840">
        <v>0</v>
      </c>
      <c r="AW6840">
        <v>1</v>
      </c>
    </row>
    <row r="6841" spans="1:51">
      <c r="A6841" t="s">
        <v>26</v>
      </c>
      <c r="B6841" t="s">
        <v>60</v>
      </c>
      <c r="C6841">
        <v>1987</v>
      </c>
      <c r="D6841">
        <f t="shared" si="518"/>
        <v>168</v>
      </c>
      <c r="E6841">
        <v>4</v>
      </c>
      <c r="O6841">
        <f>VLOOKUP(C6841,[1]pop_15p_a!$A$8:$AL$68,29,FALSE)</f>
        <v>26670850.814354699</v>
      </c>
      <c r="R6841">
        <v>37668.044999999998</v>
      </c>
      <c r="AT6841">
        <v>15</v>
      </c>
      <c r="AV6841">
        <v>0</v>
      </c>
      <c r="AW6841">
        <v>1</v>
      </c>
    </row>
    <row r="6842" spans="1:51">
      <c r="A6842" t="s">
        <v>26</v>
      </c>
      <c r="B6842" t="s">
        <v>60</v>
      </c>
      <c r="C6842">
        <v>1988</v>
      </c>
      <c r="D6842">
        <f t="shared" si="518"/>
        <v>169</v>
      </c>
      <c r="E6842">
        <v>1</v>
      </c>
      <c r="O6842">
        <f>VLOOKUP(C6842,[1]pop_15p_a!$A$8:$AL$68,29,FALSE)</f>
        <v>26833789.130152501</v>
      </c>
      <c r="R6842">
        <f>T6842</f>
        <v>37813</v>
      </c>
      <c r="S6842">
        <v>37813</v>
      </c>
      <c r="T6842">
        <v>37813</v>
      </c>
      <c r="AT6842">
        <v>14</v>
      </c>
      <c r="AV6842">
        <v>0</v>
      </c>
      <c r="AW6842">
        <v>1</v>
      </c>
      <c r="AY6842">
        <v>1</v>
      </c>
    </row>
    <row r="6843" spans="1:51">
      <c r="A6843" t="s">
        <v>26</v>
      </c>
      <c r="B6843" t="s">
        <v>60</v>
      </c>
      <c r="C6843">
        <v>1988</v>
      </c>
      <c r="D6843">
        <f t="shared" si="518"/>
        <v>170</v>
      </c>
      <c r="E6843">
        <v>2</v>
      </c>
      <c r="O6843">
        <f>VLOOKUP(C6843,[1]pop_15p_a!$A$8:$AL$68,29,FALSE)</f>
        <v>26833789.130152501</v>
      </c>
      <c r="R6843">
        <f t="shared" ref="R6843:R6906" si="519">T6843</f>
        <v>37862</v>
      </c>
      <c r="S6843">
        <v>37862</v>
      </c>
      <c r="T6843">
        <v>37862</v>
      </c>
      <c r="AT6843">
        <v>14</v>
      </c>
      <c r="AV6843">
        <v>0</v>
      </c>
      <c r="AW6843">
        <v>1</v>
      </c>
      <c r="AY6843">
        <v>1</v>
      </c>
    </row>
    <row r="6844" spans="1:51">
      <c r="A6844" t="s">
        <v>26</v>
      </c>
      <c r="B6844" t="s">
        <v>60</v>
      </c>
      <c r="C6844">
        <v>1988</v>
      </c>
      <c r="D6844">
        <f t="shared" si="518"/>
        <v>171</v>
      </c>
      <c r="E6844">
        <v>3</v>
      </c>
      <c r="O6844">
        <f>VLOOKUP(C6844,[1]pop_15p_a!$A$8:$AL$68,29,FALSE)</f>
        <v>26833789.130152501</v>
      </c>
      <c r="R6844">
        <f t="shared" si="519"/>
        <v>37873</v>
      </c>
      <c r="S6844">
        <v>37873</v>
      </c>
      <c r="T6844">
        <v>37873</v>
      </c>
      <c r="AT6844">
        <v>14</v>
      </c>
      <c r="AV6844">
        <v>0</v>
      </c>
      <c r="AW6844">
        <v>1</v>
      </c>
      <c r="AY6844">
        <v>1</v>
      </c>
    </row>
    <row r="6845" spans="1:51">
      <c r="A6845" t="s">
        <v>26</v>
      </c>
      <c r="B6845" t="s">
        <v>60</v>
      </c>
      <c r="C6845">
        <v>1988</v>
      </c>
      <c r="D6845">
        <f t="shared" si="518"/>
        <v>172</v>
      </c>
      <c r="E6845">
        <v>4</v>
      </c>
      <c r="O6845">
        <f>VLOOKUP(C6845,[1]pop_15p_a!$A$8:$AL$68,29,FALSE)</f>
        <v>26833789.130152501</v>
      </c>
      <c r="R6845">
        <f t="shared" si="519"/>
        <v>37885</v>
      </c>
      <c r="S6845">
        <v>37885</v>
      </c>
      <c r="T6845">
        <v>37885</v>
      </c>
      <c r="AT6845">
        <v>14</v>
      </c>
      <c r="AV6845">
        <v>0</v>
      </c>
      <c r="AW6845">
        <v>1</v>
      </c>
      <c r="AY6845">
        <v>1</v>
      </c>
    </row>
    <row r="6846" spans="1:51">
      <c r="A6846" t="s">
        <v>26</v>
      </c>
      <c r="B6846" t="s">
        <v>60</v>
      </c>
      <c r="C6846">
        <v>1989</v>
      </c>
      <c r="D6846">
        <f t="shared" si="518"/>
        <v>173</v>
      </c>
      <c r="E6846">
        <v>1</v>
      </c>
      <c r="O6846">
        <f>VLOOKUP(C6846,[1]pop_15p_a!$A$8:$AL$68,29,FALSE)</f>
        <v>26960764.4957201</v>
      </c>
      <c r="R6846">
        <f t="shared" si="519"/>
        <v>37911</v>
      </c>
      <c r="S6846">
        <v>37911</v>
      </c>
      <c r="T6846">
        <v>37911</v>
      </c>
      <c r="AN6846">
        <v>0.42199150000000002</v>
      </c>
      <c r="AT6846">
        <v>14</v>
      </c>
      <c r="AV6846">
        <v>0</v>
      </c>
      <c r="AW6846">
        <v>1</v>
      </c>
      <c r="AY6846">
        <v>1</v>
      </c>
    </row>
    <row r="6847" spans="1:51">
      <c r="A6847" t="s">
        <v>26</v>
      </c>
      <c r="B6847" t="s">
        <v>60</v>
      </c>
      <c r="C6847">
        <v>1989</v>
      </c>
      <c r="D6847">
        <f t="shared" si="518"/>
        <v>174</v>
      </c>
      <c r="E6847">
        <v>2</v>
      </c>
      <c r="O6847">
        <f>VLOOKUP(C6847,[1]pop_15p_a!$A$8:$AL$68,29,FALSE)</f>
        <v>26960764.4957201</v>
      </c>
      <c r="R6847">
        <f t="shared" si="519"/>
        <v>37937</v>
      </c>
      <c r="S6847">
        <v>37937</v>
      </c>
      <c r="T6847">
        <v>37937</v>
      </c>
      <c r="AN6847">
        <v>0.53921129999999995</v>
      </c>
      <c r="AT6847">
        <v>14</v>
      </c>
      <c r="AV6847">
        <v>0</v>
      </c>
      <c r="AW6847">
        <v>1</v>
      </c>
      <c r="AY6847">
        <v>1</v>
      </c>
    </row>
    <row r="6848" spans="1:51">
      <c r="A6848" t="s">
        <v>26</v>
      </c>
      <c r="B6848" t="s">
        <v>60</v>
      </c>
      <c r="C6848">
        <v>1989</v>
      </c>
      <c r="D6848">
        <f t="shared" si="518"/>
        <v>175</v>
      </c>
      <c r="E6848">
        <v>3</v>
      </c>
      <c r="O6848">
        <f>VLOOKUP(C6848,[1]pop_15p_a!$A$8:$AL$68,29,FALSE)</f>
        <v>26960764.4957201</v>
      </c>
      <c r="R6848">
        <f t="shared" si="519"/>
        <v>37962</v>
      </c>
      <c r="S6848">
        <v>37962</v>
      </c>
      <c r="T6848">
        <v>37962</v>
      </c>
      <c r="AN6848">
        <v>0.8674269</v>
      </c>
      <c r="AT6848">
        <v>14</v>
      </c>
      <c r="AV6848">
        <v>0</v>
      </c>
      <c r="AW6848">
        <v>1</v>
      </c>
      <c r="AY6848">
        <v>1</v>
      </c>
    </row>
    <row r="6849" spans="1:54">
      <c r="A6849" t="s">
        <v>26</v>
      </c>
      <c r="B6849" t="s">
        <v>60</v>
      </c>
      <c r="C6849">
        <v>1989</v>
      </c>
      <c r="D6849">
        <f t="shared" si="518"/>
        <v>176</v>
      </c>
      <c r="E6849">
        <v>4</v>
      </c>
      <c r="O6849">
        <f>VLOOKUP(C6849,[1]pop_15p_a!$A$8:$AL$68,29,FALSE)</f>
        <v>26960764.4957201</v>
      </c>
      <c r="R6849">
        <f t="shared" si="519"/>
        <v>37988</v>
      </c>
      <c r="S6849">
        <v>37988</v>
      </c>
      <c r="T6849">
        <v>37988</v>
      </c>
      <c r="AG6849">
        <v>104</v>
      </c>
      <c r="AN6849">
        <v>2.039625</v>
      </c>
      <c r="AT6849">
        <v>14</v>
      </c>
      <c r="AV6849">
        <v>0</v>
      </c>
      <c r="AW6849">
        <v>1</v>
      </c>
      <c r="AY6849">
        <v>1</v>
      </c>
    </row>
    <row r="6850" spans="1:54">
      <c r="A6850" t="s">
        <v>26</v>
      </c>
      <c r="B6850" t="s">
        <v>60</v>
      </c>
      <c r="C6850">
        <v>1990</v>
      </c>
      <c r="D6850">
        <f t="shared" si="518"/>
        <v>177</v>
      </c>
      <c r="E6850">
        <v>1</v>
      </c>
      <c r="O6850">
        <f>VLOOKUP(C6850,[1]pop_15p_a!$A$8:$AL$68,29,FALSE)</f>
        <v>27145907.849883299</v>
      </c>
      <c r="R6850">
        <f t="shared" si="519"/>
        <v>38010</v>
      </c>
      <c r="S6850">
        <v>38010</v>
      </c>
      <c r="T6850">
        <v>38010</v>
      </c>
      <c r="AG6850">
        <v>118.666666666667</v>
      </c>
      <c r="AN6850">
        <v>5.01701</v>
      </c>
      <c r="AT6850">
        <v>14</v>
      </c>
      <c r="AV6850">
        <v>0</v>
      </c>
      <c r="AW6850">
        <v>1</v>
      </c>
      <c r="AX6850">
        <v>1</v>
      </c>
    </row>
    <row r="6851" spans="1:54">
      <c r="A6851" t="s">
        <v>26</v>
      </c>
      <c r="B6851" t="s">
        <v>60</v>
      </c>
      <c r="C6851">
        <v>1990</v>
      </c>
      <c r="D6851">
        <f t="shared" si="518"/>
        <v>178</v>
      </c>
      <c r="E6851">
        <v>2</v>
      </c>
      <c r="O6851">
        <f>VLOOKUP(C6851,[1]pop_15p_a!$A$8:$AL$68,29,FALSE)</f>
        <v>27145907.849883299</v>
      </c>
      <c r="R6851">
        <f t="shared" si="519"/>
        <v>38031</v>
      </c>
      <c r="S6851">
        <v>38031</v>
      </c>
      <c r="T6851">
        <v>38031</v>
      </c>
      <c r="AG6851">
        <v>38.6666666666667</v>
      </c>
      <c r="AN6851">
        <v>6.1657640000000002</v>
      </c>
      <c r="AT6851">
        <v>14</v>
      </c>
      <c r="AV6851">
        <v>0</v>
      </c>
      <c r="AW6851">
        <v>1</v>
      </c>
      <c r="AX6851">
        <v>1</v>
      </c>
    </row>
    <row r="6852" spans="1:54">
      <c r="A6852" t="s">
        <v>26</v>
      </c>
      <c r="B6852" t="s">
        <v>60</v>
      </c>
      <c r="C6852">
        <v>1990</v>
      </c>
      <c r="D6852">
        <f t="shared" si="518"/>
        <v>179</v>
      </c>
      <c r="E6852">
        <v>3</v>
      </c>
      <c r="O6852">
        <f>VLOOKUP(C6852,[1]pop_15p_a!$A$8:$AL$68,29,FALSE)</f>
        <v>27145907.849883299</v>
      </c>
      <c r="R6852">
        <f t="shared" si="519"/>
        <v>38052</v>
      </c>
      <c r="S6852">
        <v>38052</v>
      </c>
      <c r="T6852">
        <v>38052</v>
      </c>
      <c r="AG6852">
        <v>28</v>
      </c>
      <c r="AN6852">
        <v>6.7987510000000002</v>
      </c>
      <c r="AT6852">
        <v>14</v>
      </c>
      <c r="AV6852">
        <v>0</v>
      </c>
      <c r="AW6852">
        <v>1</v>
      </c>
      <c r="AX6852">
        <v>1</v>
      </c>
    </row>
    <row r="6853" spans="1:54">
      <c r="A6853" t="s">
        <v>26</v>
      </c>
      <c r="B6853" t="s">
        <v>60</v>
      </c>
      <c r="C6853">
        <v>1990</v>
      </c>
      <c r="D6853">
        <f t="shared" ref="D6853:D6916" si="520">D6595</f>
        <v>180</v>
      </c>
      <c r="E6853">
        <v>4</v>
      </c>
      <c r="O6853">
        <f>VLOOKUP(C6853,[1]pop_15p_a!$A$8:$AL$68,29,FALSE)</f>
        <v>27145907.849883299</v>
      </c>
      <c r="R6853">
        <f t="shared" si="519"/>
        <v>38073</v>
      </c>
      <c r="S6853">
        <v>38073</v>
      </c>
      <c r="T6853">
        <v>38073</v>
      </c>
      <c r="AG6853">
        <v>44</v>
      </c>
      <c r="AN6853">
        <v>7.8537299999999997</v>
      </c>
      <c r="AT6853">
        <v>14</v>
      </c>
      <c r="AV6853">
        <v>0</v>
      </c>
      <c r="AW6853">
        <v>1</v>
      </c>
      <c r="AX6853">
        <v>1</v>
      </c>
    </row>
    <row r="6854" spans="1:54">
      <c r="A6854" t="s">
        <v>26</v>
      </c>
      <c r="B6854" t="s">
        <v>60</v>
      </c>
      <c r="C6854">
        <v>1991</v>
      </c>
      <c r="D6854">
        <f t="shared" si="520"/>
        <v>181</v>
      </c>
      <c r="E6854">
        <v>1</v>
      </c>
      <c r="O6854">
        <f>VLOOKUP(C6854,[1]pop_15p_a!$A$8:$AL$68,29,FALSE)</f>
        <v>27360916.641075701</v>
      </c>
      <c r="R6854">
        <f t="shared" si="519"/>
        <v>38091</v>
      </c>
      <c r="S6854">
        <v>38091</v>
      </c>
      <c r="T6854">
        <v>38091</v>
      </c>
      <c r="AG6854">
        <v>60</v>
      </c>
      <c r="AN6854">
        <v>9.9168000000000003</v>
      </c>
      <c r="AT6854">
        <v>14</v>
      </c>
      <c r="AV6854">
        <v>0</v>
      </c>
      <c r="AW6854">
        <v>1</v>
      </c>
      <c r="AX6854">
        <v>1</v>
      </c>
    </row>
    <row r="6855" spans="1:54">
      <c r="A6855" t="s">
        <v>26</v>
      </c>
      <c r="B6855" t="s">
        <v>60</v>
      </c>
      <c r="C6855">
        <v>1991</v>
      </c>
      <c r="D6855">
        <f t="shared" si="520"/>
        <v>182</v>
      </c>
      <c r="E6855">
        <v>2</v>
      </c>
      <c r="O6855">
        <f>VLOOKUP(C6855,[1]pop_15p_a!$A$8:$AL$68,29,FALSE)</f>
        <v>27360916.641075701</v>
      </c>
      <c r="R6855">
        <f t="shared" si="519"/>
        <v>38109</v>
      </c>
      <c r="S6855">
        <v>38109</v>
      </c>
      <c r="T6855">
        <v>38109</v>
      </c>
      <c r="AG6855">
        <v>54</v>
      </c>
      <c r="AN6855">
        <v>11.06555</v>
      </c>
      <c r="AT6855">
        <v>14</v>
      </c>
      <c r="AV6855">
        <v>0</v>
      </c>
      <c r="AW6855">
        <v>1</v>
      </c>
      <c r="AX6855">
        <v>1</v>
      </c>
    </row>
    <row r="6856" spans="1:54">
      <c r="A6856" t="s">
        <v>26</v>
      </c>
      <c r="B6856" t="s">
        <v>60</v>
      </c>
      <c r="C6856">
        <v>1991</v>
      </c>
      <c r="D6856">
        <f t="shared" si="520"/>
        <v>183</v>
      </c>
      <c r="E6856">
        <v>3</v>
      </c>
      <c r="O6856">
        <f>VLOOKUP(C6856,[1]pop_15p_a!$A$8:$AL$68,29,FALSE)</f>
        <v>27360916.641075701</v>
      </c>
      <c r="R6856">
        <f t="shared" si="519"/>
        <v>38126</v>
      </c>
      <c r="S6856">
        <v>38126</v>
      </c>
      <c r="T6856">
        <v>38126</v>
      </c>
      <c r="AG6856">
        <v>39.6666666666667</v>
      </c>
      <c r="AN6856">
        <v>11.745430000000001</v>
      </c>
      <c r="AT6856">
        <v>14</v>
      </c>
      <c r="AV6856">
        <v>0</v>
      </c>
      <c r="AW6856">
        <v>1</v>
      </c>
      <c r="AY6856">
        <v>1</v>
      </c>
    </row>
    <row r="6857" spans="1:54">
      <c r="A6857" t="s">
        <v>26</v>
      </c>
      <c r="B6857" t="s">
        <v>60</v>
      </c>
      <c r="C6857">
        <v>1991</v>
      </c>
      <c r="D6857">
        <f t="shared" si="520"/>
        <v>184</v>
      </c>
      <c r="E6857">
        <v>4</v>
      </c>
      <c r="O6857">
        <f>VLOOKUP(C6857,[1]pop_15p_a!$A$8:$AL$68,29,FALSE)</f>
        <v>27360916.641075701</v>
      </c>
      <c r="R6857">
        <f t="shared" si="519"/>
        <v>38144</v>
      </c>
      <c r="S6857">
        <v>38144</v>
      </c>
      <c r="T6857">
        <v>38144</v>
      </c>
      <c r="AG6857">
        <v>36</v>
      </c>
      <c r="AN6857">
        <v>12.94107</v>
      </c>
      <c r="AT6857">
        <v>14</v>
      </c>
      <c r="AV6857">
        <v>0</v>
      </c>
      <c r="AW6857">
        <v>1</v>
      </c>
      <c r="AY6857">
        <v>1</v>
      </c>
    </row>
    <row r="6858" spans="1:54">
      <c r="A6858" t="s">
        <v>26</v>
      </c>
      <c r="B6858" t="s">
        <v>60</v>
      </c>
      <c r="C6858">
        <v>1992</v>
      </c>
      <c r="D6858">
        <f t="shared" si="520"/>
        <v>185</v>
      </c>
      <c r="E6858">
        <v>1</v>
      </c>
      <c r="O6858">
        <f>VLOOKUP(C6858,[1]pop_15p_a!$A$8:$AL$68,29,FALSE)</f>
        <v>27583009.7644821</v>
      </c>
      <c r="R6858">
        <f t="shared" si="519"/>
        <v>38159</v>
      </c>
      <c r="S6858">
        <v>38159</v>
      </c>
      <c r="T6858">
        <v>38159</v>
      </c>
      <c r="Y6858">
        <v>79.174000000000007</v>
      </c>
      <c r="AG6858">
        <v>36</v>
      </c>
      <c r="AN6858">
        <v>14.62904</v>
      </c>
      <c r="AQ6858">
        <v>13.609529090000001</v>
      </c>
      <c r="AT6858">
        <v>14</v>
      </c>
      <c r="AV6858">
        <v>0</v>
      </c>
      <c r="AW6858">
        <v>1</v>
      </c>
      <c r="AY6858">
        <v>1</v>
      </c>
      <c r="BA6858">
        <v>31.4</v>
      </c>
      <c r="BB6858">
        <v>22.5</v>
      </c>
    </row>
    <row r="6859" spans="1:54">
      <c r="A6859" t="s">
        <v>26</v>
      </c>
      <c r="B6859" t="s">
        <v>60</v>
      </c>
      <c r="C6859">
        <v>1992</v>
      </c>
      <c r="D6859">
        <f t="shared" si="520"/>
        <v>186</v>
      </c>
      <c r="E6859">
        <v>2</v>
      </c>
      <c r="O6859">
        <f>VLOOKUP(C6859,[1]pop_15p_a!$A$8:$AL$68,29,FALSE)</f>
        <v>27583009.7644821</v>
      </c>
      <c r="R6859">
        <f t="shared" si="519"/>
        <v>38173</v>
      </c>
      <c r="S6859">
        <v>38173</v>
      </c>
      <c r="T6859">
        <v>38173</v>
      </c>
      <c r="Y6859">
        <v>79.174000000000007</v>
      </c>
      <c r="AG6859">
        <v>36</v>
      </c>
      <c r="AN6859">
        <v>15.98879</v>
      </c>
      <c r="AQ6859">
        <v>13.609529090000001</v>
      </c>
      <c r="AT6859">
        <v>14</v>
      </c>
      <c r="AV6859">
        <v>0</v>
      </c>
      <c r="AW6859">
        <v>1</v>
      </c>
      <c r="AY6859">
        <v>1</v>
      </c>
      <c r="BA6859">
        <v>30.4</v>
      </c>
      <c r="BB6859">
        <v>21.7</v>
      </c>
    </row>
    <row r="6860" spans="1:54">
      <c r="A6860" t="s">
        <v>26</v>
      </c>
      <c r="B6860" t="s">
        <v>60</v>
      </c>
      <c r="C6860">
        <v>1992</v>
      </c>
      <c r="D6860">
        <f t="shared" si="520"/>
        <v>187</v>
      </c>
      <c r="E6860">
        <v>3</v>
      </c>
      <c r="O6860">
        <f>VLOOKUP(C6860,[1]pop_15p_a!$A$8:$AL$68,29,FALSE)</f>
        <v>27583009.7644821</v>
      </c>
      <c r="R6860">
        <f t="shared" si="519"/>
        <v>38188</v>
      </c>
      <c r="S6860">
        <v>38188</v>
      </c>
      <c r="T6860">
        <v>38188</v>
      </c>
      <c r="Y6860">
        <v>79.174000000000007</v>
      </c>
      <c r="AG6860">
        <v>32</v>
      </c>
      <c r="AN6860">
        <v>17.184429999999999</v>
      </c>
      <c r="AQ6860">
        <v>13.609529090000001</v>
      </c>
      <c r="AT6860">
        <v>14</v>
      </c>
      <c r="AV6860">
        <v>0</v>
      </c>
      <c r="AW6860">
        <v>1</v>
      </c>
      <c r="AY6860">
        <v>1</v>
      </c>
      <c r="BA6860">
        <v>29.1</v>
      </c>
      <c r="BB6860">
        <v>20.8</v>
      </c>
    </row>
    <row r="6861" spans="1:54">
      <c r="A6861" t="s">
        <v>26</v>
      </c>
      <c r="B6861" t="s">
        <v>60</v>
      </c>
      <c r="C6861">
        <v>1992</v>
      </c>
      <c r="D6861">
        <f t="shared" si="520"/>
        <v>188</v>
      </c>
      <c r="E6861">
        <v>4</v>
      </c>
      <c r="O6861">
        <f>VLOOKUP(C6861,[1]pop_15p_a!$A$8:$AL$68,29,FALSE)</f>
        <v>27583009.7644821</v>
      </c>
      <c r="R6861">
        <f t="shared" si="519"/>
        <v>38203</v>
      </c>
      <c r="S6861">
        <v>38203</v>
      </c>
      <c r="T6861">
        <v>38203</v>
      </c>
      <c r="Y6861">
        <v>79.174000000000007</v>
      </c>
      <c r="AG6861">
        <v>32</v>
      </c>
      <c r="AN6861">
        <v>18.919280000000001</v>
      </c>
      <c r="AQ6861">
        <v>13.609529090000001</v>
      </c>
      <c r="AT6861">
        <v>14</v>
      </c>
      <c r="AV6861">
        <v>0</v>
      </c>
      <c r="AW6861">
        <v>1</v>
      </c>
      <c r="AY6861">
        <v>1</v>
      </c>
      <c r="BA6861">
        <v>27.1</v>
      </c>
      <c r="BB6861">
        <v>19.399999999999999</v>
      </c>
    </row>
    <row r="6862" spans="1:54">
      <c r="A6862" t="s">
        <v>26</v>
      </c>
      <c r="B6862" t="s">
        <v>60</v>
      </c>
      <c r="C6862">
        <v>1993</v>
      </c>
      <c r="D6862">
        <f t="shared" si="520"/>
        <v>189</v>
      </c>
      <c r="E6862">
        <v>1</v>
      </c>
      <c r="O6862">
        <f>VLOOKUP(C6862,[1]pop_15p_a!$A$8:$AL$68,29,FALSE)</f>
        <v>27811200.644678298</v>
      </c>
      <c r="R6862">
        <f t="shared" si="519"/>
        <v>38212</v>
      </c>
      <c r="S6862">
        <v>38212</v>
      </c>
      <c r="T6862">
        <v>38212</v>
      </c>
      <c r="Y6862">
        <v>81.018000000000001</v>
      </c>
      <c r="AE6862">
        <f>AF6862</f>
        <v>34.333333333333336</v>
      </c>
      <c r="AF6862">
        <v>34.333333333333336</v>
      </c>
      <c r="AG6862">
        <v>30</v>
      </c>
      <c r="AN6862">
        <v>20.72447</v>
      </c>
      <c r="AQ6862">
        <v>13.6393825</v>
      </c>
      <c r="AT6862">
        <v>14</v>
      </c>
      <c r="AV6862">
        <v>0</v>
      </c>
      <c r="AW6862">
        <v>1</v>
      </c>
      <c r="AY6862">
        <v>1</v>
      </c>
      <c r="BA6862">
        <v>26.5</v>
      </c>
      <c r="BB6862">
        <v>18.899999999999999</v>
      </c>
    </row>
    <row r="6863" spans="1:54">
      <c r="A6863" t="s">
        <v>26</v>
      </c>
      <c r="B6863" t="s">
        <v>60</v>
      </c>
      <c r="C6863">
        <v>1993</v>
      </c>
      <c r="D6863">
        <f t="shared" si="520"/>
        <v>190</v>
      </c>
      <c r="E6863">
        <v>2</v>
      </c>
      <c r="O6863">
        <f>VLOOKUP(C6863,[1]pop_15p_a!$A$8:$AL$68,29,FALSE)</f>
        <v>27811200.644678298</v>
      </c>
      <c r="R6863">
        <f t="shared" si="519"/>
        <v>38221</v>
      </c>
      <c r="S6863">
        <v>38221</v>
      </c>
      <c r="T6863">
        <v>38221</v>
      </c>
      <c r="Y6863">
        <v>81.018000000000001</v>
      </c>
      <c r="AE6863">
        <f t="shared" ref="AE6863:AE6926" si="521">AF6863</f>
        <v>33</v>
      </c>
      <c r="AF6863">
        <v>33</v>
      </c>
      <c r="AG6863">
        <v>29</v>
      </c>
      <c r="AN6863">
        <v>22.107659999999999</v>
      </c>
      <c r="AQ6863">
        <v>13.6393825</v>
      </c>
      <c r="AT6863">
        <v>15</v>
      </c>
      <c r="AV6863">
        <v>0</v>
      </c>
      <c r="AW6863">
        <v>1</v>
      </c>
      <c r="AY6863">
        <v>1</v>
      </c>
      <c r="BA6863">
        <v>26.3</v>
      </c>
      <c r="BB6863">
        <v>18.8</v>
      </c>
    </row>
    <row r="6864" spans="1:54">
      <c r="A6864" t="s">
        <v>26</v>
      </c>
      <c r="B6864" t="s">
        <v>60</v>
      </c>
      <c r="C6864">
        <v>1993</v>
      </c>
      <c r="D6864">
        <f t="shared" si="520"/>
        <v>191</v>
      </c>
      <c r="E6864">
        <v>3</v>
      </c>
      <c r="O6864">
        <f>VLOOKUP(C6864,[1]pop_15p_a!$A$8:$AL$68,29,FALSE)</f>
        <v>27811200.644678298</v>
      </c>
      <c r="R6864">
        <f t="shared" si="519"/>
        <v>38230</v>
      </c>
      <c r="S6864">
        <v>38230</v>
      </c>
      <c r="T6864">
        <v>38230</v>
      </c>
      <c r="Y6864">
        <v>81.018000000000001</v>
      </c>
      <c r="AE6864">
        <f t="shared" si="521"/>
        <v>33</v>
      </c>
      <c r="AF6864">
        <v>33</v>
      </c>
      <c r="AG6864">
        <v>29</v>
      </c>
      <c r="AN6864">
        <v>23.232980000000001</v>
      </c>
      <c r="AQ6864">
        <v>13.6393825</v>
      </c>
      <c r="AT6864">
        <v>15</v>
      </c>
      <c r="AV6864">
        <v>0</v>
      </c>
      <c r="AW6864">
        <v>1</v>
      </c>
      <c r="AY6864">
        <v>1</v>
      </c>
      <c r="BA6864">
        <v>25.9</v>
      </c>
      <c r="BB6864">
        <v>18.5</v>
      </c>
    </row>
    <row r="6865" spans="1:56">
      <c r="A6865" t="s">
        <v>26</v>
      </c>
      <c r="B6865" t="s">
        <v>60</v>
      </c>
      <c r="C6865">
        <v>1993</v>
      </c>
      <c r="D6865">
        <f t="shared" si="520"/>
        <v>192</v>
      </c>
      <c r="E6865">
        <v>4</v>
      </c>
      <c r="O6865">
        <f>VLOOKUP(C6865,[1]pop_15p_a!$A$8:$AL$68,29,FALSE)</f>
        <v>27811200.644678298</v>
      </c>
      <c r="R6865">
        <f t="shared" si="519"/>
        <v>38239</v>
      </c>
      <c r="S6865">
        <v>38239</v>
      </c>
      <c r="T6865">
        <v>38239</v>
      </c>
      <c r="Y6865">
        <v>81.018000000000001</v>
      </c>
      <c r="AE6865">
        <f t="shared" si="521"/>
        <v>33</v>
      </c>
      <c r="AF6865">
        <v>33</v>
      </c>
      <c r="AG6865">
        <v>29</v>
      </c>
      <c r="AN6865">
        <v>25.319489999999998</v>
      </c>
      <c r="AQ6865">
        <v>13.6393825</v>
      </c>
      <c r="AT6865">
        <v>15</v>
      </c>
      <c r="AV6865">
        <v>0</v>
      </c>
      <c r="AW6865">
        <v>1</v>
      </c>
      <c r="AY6865">
        <v>1</v>
      </c>
      <c r="BA6865">
        <v>25.4</v>
      </c>
      <c r="BB6865">
        <v>18.2</v>
      </c>
    </row>
    <row r="6866" spans="1:56">
      <c r="A6866" t="s">
        <v>26</v>
      </c>
      <c r="B6866" t="s">
        <v>60</v>
      </c>
      <c r="C6866">
        <v>1994</v>
      </c>
      <c r="D6866">
        <f t="shared" si="520"/>
        <v>193</v>
      </c>
      <c r="E6866">
        <v>1</v>
      </c>
      <c r="O6866">
        <f>VLOOKUP(C6866,[1]pop_15p_a!$A$8:$AL$68,29,FALSE)</f>
        <v>28049524.786755901</v>
      </c>
      <c r="R6866">
        <f t="shared" si="519"/>
        <v>38246</v>
      </c>
      <c r="S6866">
        <v>38246</v>
      </c>
      <c r="T6866">
        <v>38246</v>
      </c>
      <c r="Y6866">
        <v>61.792000000000002</v>
      </c>
      <c r="AE6866">
        <f t="shared" si="521"/>
        <v>33</v>
      </c>
      <c r="AF6866">
        <v>33</v>
      </c>
      <c r="AG6866">
        <v>29</v>
      </c>
      <c r="AN6866">
        <v>27.45289</v>
      </c>
      <c r="AQ6866">
        <v>13.5906877675</v>
      </c>
      <c r="AT6866">
        <v>15</v>
      </c>
      <c r="AV6866">
        <v>0</v>
      </c>
      <c r="AW6866">
        <v>1</v>
      </c>
      <c r="AY6866">
        <v>1</v>
      </c>
      <c r="BA6866">
        <v>24.8</v>
      </c>
      <c r="BB6866">
        <v>17.7</v>
      </c>
    </row>
    <row r="6867" spans="1:56">
      <c r="A6867" t="s">
        <v>26</v>
      </c>
      <c r="B6867" t="s">
        <v>60</v>
      </c>
      <c r="C6867">
        <v>1994</v>
      </c>
      <c r="D6867">
        <f t="shared" si="520"/>
        <v>194</v>
      </c>
      <c r="E6867">
        <v>2</v>
      </c>
      <c r="O6867">
        <f>VLOOKUP(C6867,[1]pop_15p_a!$A$8:$AL$68,29,FALSE)</f>
        <v>28049524.786755901</v>
      </c>
      <c r="R6867">
        <f t="shared" si="519"/>
        <v>38252</v>
      </c>
      <c r="S6867">
        <v>38252</v>
      </c>
      <c r="T6867">
        <v>38252</v>
      </c>
      <c r="Y6867">
        <v>61.792000000000002</v>
      </c>
      <c r="AE6867">
        <f t="shared" si="521"/>
        <v>31.666666666666668</v>
      </c>
      <c r="AF6867">
        <v>31.666666666666668</v>
      </c>
      <c r="AG6867">
        <v>28.3333333333333</v>
      </c>
      <c r="AN6867">
        <v>29.25808</v>
      </c>
      <c r="AQ6867">
        <v>13.5906877675</v>
      </c>
      <c r="AT6867">
        <v>15</v>
      </c>
      <c r="AV6867">
        <v>0</v>
      </c>
      <c r="AW6867">
        <v>1</v>
      </c>
      <c r="AY6867">
        <v>1</v>
      </c>
      <c r="BA6867">
        <v>23.7</v>
      </c>
      <c r="BB6867">
        <v>16.899999999999999</v>
      </c>
    </row>
    <row r="6868" spans="1:56">
      <c r="A6868" t="s">
        <v>26</v>
      </c>
      <c r="B6868" t="s">
        <v>60</v>
      </c>
      <c r="C6868">
        <v>1994</v>
      </c>
      <c r="D6868">
        <f t="shared" si="520"/>
        <v>195</v>
      </c>
      <c r="E6868">
        <v>3</v>
      </c>
      <c r="O6868">
        <f>VLOOKUP(C6868,[1]pop_15p_a!$A$8:$AL$68,29,FALSE)</f>
        <v>28049524.786755901</v>
      </c>
      <c r="R6868">
        <f t="shared" si="519"/>
        <v>38259</v>
      </c>
      <c r="S6868">
        <v>38259</v>
      </c>
      <c r="T6868">
        <v>38259</v>
      </c>
      <c r="Y6868">
        <v>61.792000000000002</v>
      </c>
      <c r="AE6868">
        <f t="shared" si="521"/>
        <v>31</v>
      </c>
      <c r="AF6868">
        <v>31</v>
      </c>
      <c r="AG6868">
        <v>28</v>
      </c>
      <c r="AN6868">
        <v>31.110150000000001</v>
      </c>
      <c r="AQ6868">
        <v>13.5906877675</v>
      </c>
      <c r="AT6868">
        <v>15</v>
      </c>
      <c r="AV6868">
        <v>0</v>
      </c>
      <c r="AW6868">
        <v>1</v>
      </c>
      <c r="AY6868">
        <v>1</v>
      </c>
      <c r="BA6868">
        <v>22.5</v>
      </c>
      <c r="BB6868">
        <v>16.100000000000001</v>
      </c>
    </row>
    <row r="6869" spans="1:56">
      <c r="A6869" t="s">
        <v>26</v>
      </c>
      <c r="B6869" t="s">
        <v>60</v>
      </c>
      <c r="C6869">
        <v>1994</v>
      </c>
      <c r="D6869">
        <f t="shared" si="520"/>
        <v>196</v>
      </c>
      <c r="E6869">
        <v>4</v>
      </c>
      <c r="O6869">
        <f>VLOOKUP(C6869,[1]pop_15p_a!$A$8:$AL$68,29,FALSE)</f>
        <v>28049524.786755901</v>
      </c>
      <c r="R6869">
        <f t="shared" si="519"/>
        <v>38265</v>
      </c>
      <c r="S6869">
        <v>38265</v>
      </c>
      <c r="T6869">
        <v>38265</v>
      </c>
      <c r="Y6869">
        <v>61.792000000000002</v>
      </c>
      <c r="AE6869">
        <f t="shared" si="521"/>
        <v>31</v>
      </c>
      <c r="AF6869">
        <v>31</v>
      </c>
      <c r="AG6869">
        <v>28</v>
      </c>
      <c r="AN6869">
        <v>33.712429999999998</v>
      </c>
      <c r="AQ6869">
        <v>13.5906877675</v>
      </c>
      <c r="AT6869">
        <v>15</v>
      </c>
      <c r="AV6869">
        <v>0</v>
      </c>
      <c r="AW6869">
        <v>1</v>
      </c>
      <c r="AY6869">
        <v>1</v>
      </c>
      <c r="BA6869">
        <v>22.2</v>
      </c>
      <c r="BB6869">
        <v>15.9</v>
      </c>
    </row>
    <row r="6870" spans="1:56">
      <c r="A6870" t="s">
        <v>26</v>
      </c>
      <c r="B6870" t="s">
        <v>60</v>
      </c>
      <c r="C6870">
        <v>1995</v>
      </c>
      <c r="D6870">
        <f t="shared" si="520"/>
        <v>197</v>
      </c>
      <c r="E6870">
        <v>1</v>
      </c>
      <c r="F6870">
        <v>10649.828199</v>
      </c>
      <c r="G6870">
        <v>407547.62550700002</v>
      </c>
      <c r="H6870">
        <v>236426.67292700001</v>
      </c>
      <c r="I6870">
        <v>87848.644308000003</v>
      </c>
      <c r="J6870">
        <v>68918.352675999995</v>
      </c>
      <c r="K6870">
        <v>87076.992425999997</v>
      </c>
      <c r="L6870">
        <v>74023.177809999994</v>
      </c>
      <c r="M6870">
        <v>13.609795502729</v>
      </c>
      <c r="N6870">
        <v>14305803.158465199</v>
      </c>
      <c r="O6870">
        <f>VLOOKUP(C6870,[1]pop_15p_a!$A$8:$AL$68,29,FALSE)</f>
        <v>28304450.1799969</v>
      </c>
      <c r="Q6870">
        <f t="shared" ref="Q6870:Q6914" si="522">K6870-L6870</f>
        <v>13053.814616000003</v>
      </c>
      <c r="R6870">
        <f t="shared" si="519"/>
        <v>38268</v>
      </c>
      <c r="S6870">
        <v>38268</v>
      </c>
      <c r="T6870">
        <v>38268</v>
      </c>
      <c r="U6870">
        <f t="shared" ref="U6870:U6885" si="523">U6871*W6870/W6871</f>
        <v>48.833791208791212</v>
      </c>
      <c r="W6870">
        <v>48.7</v>
      </c>
      <c r="Y6870">
        <v>49.600999999999999</v>
      </c>
      <c r="Z6870">
        <f>AB6870</f>
        <v>13.2</v>
      </c>
      <c r="AB6870">
        <v>13.2</v>
      </c>
      <c r="AE6870">
        <f t="shared" si="521"/>
        <v>33</v>
      </c>
      <c r="AF6870">
        <v>33</v>
      </c>
      <c r="AG6870">
        <v>30</v>
      </c>
      <c r="AN6870">
        <v>36.455379999999998</v>
      </c>
      <c r="AO6870">
        <v>0.36198449999999999</v>
      </c>
      <c r="AP6870">
        <v>-1.0613658408875399</v>
      </c>
      <c r="AQ6870">
        <v>13.175364804999999</v>
      </c>
      <c r="AR6870">
        <v>12.224680340000001</v>
      </c>
      <c r="AT6870">
        <v>15</v>
      </c>
      <c r="AV6870">
        <v>0</v>
      </c>
      <c r="AW6870">
        <v>1</v>
      </c>
      <c r="AY6870">
        <v>1</v>
      </c>
      <c r="BA6870">
        <v>21.5</v>
      </c>
      <c r="BB6870">
        <v>15.3</v>
      </c>
      <c r="BD6870">
        <v>15.896895413006201</v>
      </c>
    </row>
    <row r="6871" spans="1:56">
      <c r="A6871" t="s">
        <v>26</v>
      </c>
      <c r="B6871" t="s">
        <v>60</v>
      </c>
      <c r="C6871">
        <v>1995</v>
      </c>
      <c r="D6871">
        <f t="shared" si="520"/>
        <v>198</v>
      </c>
      <c r="E6871">
        <v>2</v>
      </c>
      <c r="F6871">
        <v>10839.742205</v>
      </c>
      <c r="G6871">
        <v>414869.45341700001</v>
      </c>
      <c r="H6871">
        <v>259102.64778599999</v>
      </c>
      <c r="I6871">
        <v>90417.123722000004</v>
      </c>
      <c r="J6871">
        <v>55790.519757000002</v>
      </c>
      <c r="K6871">
        <v>89397.488366000005</v>
      </c>
      <c r="L6871">
        <v>81725.956711000006</v>
      </c>
      <c r="M6871">
        <v>13.043692946914801</v>
      </c>
      <c r="N6871">
        <v>14422951.8622416</v>
      </c>
      <c r="O6871">
        <f>VLOOKUP(C6871,[1]pop_15p_a!$A$8:$AL$68,29,FALSE)</f>
        <v>28304450.1799969</v>
      </c>
      <c r="Q6871">
        <f t="shared" si="522"/>
        <v>7671.5316549999989</v>
      </c>
      <c r="R6871">
        <f t="shared" si="519"/>
        <v>38273</v>
      </c>
      <c r="S6871">
        <v>38273</v>
      </c>
      <c r="T6871">
        <v>38273</v>
      </c>
      <c r="U6871">
        <f t="shared" si="523"/>
        <v>48.833791208791212</v>
      </c>
      <c r="W6871">
        <v>48.7</v>
      </c>
      <c r="Y6871">
        <v>49.600999999999999</v>
      </c>
      <c r="Z6871">
        <f t="shared" ref="Z6871:Z6934" si="524">AB6871</f>
        <v>13.2</v>
      </c>
      <c r="AB6871">
        <v>13.2</v>
      </c>
      <c r="AE6871">
        <f t="shared" si="521"/>
        <v>31.333333333333332</v>
      </c>
      <c r="AF6871">
        <v>31.333333333333332</v>
      </c>
      <c r="AG6871">
        <v>28.3333333333333</v>
      </c>
      <c r="AN6871">
        <v>38.565330000000003</v>
      </c>
      <c r="AO6871">
        <v>0.38409570000000004</v>
      </c>
      <c r="AP6871">
        <v>-1.0613658408875399</v>
      </c>
      <c r="AQ6871">
        <v>13.175364804999999</v>
      </c>
      <c r="AR6871">
        <v>12.224680340000001</v>
      </c>
      <c r="AT6871">
        <v>15</v>
      </c>
      <c r="AV6871">
        <v>0</v>
      </c>
      <c r="AW6871">
        <v>1</v>
      </c>
      <c r="AY6871">
        <v>1</v>
      </c>
      <c r="BA6871">
        <v>21</v>
      </c>
      <c r="BB6871">
        <v>15</v>
      </c>
      <c r="BD6871">
        <v>17.592086043405398</v>
      </c>
    </row>
    <row r="6872" spans="1:56">
      <c r="A6872" t="s">
        <v>26</v>
      </c>
      <c r="B6872" t="s">
        <v>60</v>
      </c>
      <c r="C6872">
        <v>1995</v>
      </c>
      <c r="D6872">
        <f t="shared" si="520"/>
        <v>199</v>
      </c>
      <c r="E6872">
        <v>3</v>
      </c>
      <c r="F6872">
        <v>11220.664779999999</v>
      </c>
      <c r="G6872">
        <v>429493.385801</v>
      </c>
      <c r="H6872">
        <v>266318.76824100001</v>
      </c>
      <c r="I6872">
        <v>90424.436908000003</v>
      </c>
      <c r="J6872">
        <v>62609.289653</v>
      </c>
      <c r="K6872">
        <v>91280.966065000001</v>
      </c>
      <c r="L6872">
        <v>89230.171543999997</v>
      </c>
      <c r="M6872">
        <v>13.195901485695099</v>
      </c>
      <c r="N6872">
        <v>14366631.608693101</v>
      </c>
      <c r="O6872">
        <f>VLOOKUP(C6872,[1]pop_15p_a!$A$8:$AL$68,29,FALSE)</f>
        <v>28304450.1799969</v>
      </c>
      <c r="Q6872">
        <f t="shared" si="522"/>
        <v>2050.7945210000034</v>
      </c>
      <c r="R6872">
        <f t="shared" si="519"/>
        <v>38277</v>
      </c>
      <c r="S6872">
        <v>38277</v>
      </c>
      <c r="T6872">
        <v>38277</v>
      </c>
      <c r="U6872">
        <f t="shared" si="523"/>
        <v>48.833791208791212</v>
      </c>
      <c r="W6872">
        <v>48.7</v>
      </c>
      <c r="Y6872">
        <v>49.600999999999999</v>
      </c>
      <c r="Z6872">
        <f t="shared" si="524"/>
        <v>13.2</v>
      </c>
      <c r="AB6872">
        <v>13.2</v>
      </c>
      <c r="AE6872">
        <f t="shared" si="521"/>
        <v>29.333333333333332</v>
      </c>
      <c r="AF6872">
        <v>29.333333333333332</v>
      </c>
      <c r="AG6872">
        <v>26.3333333333333</v>
      </c>
      <c r="AN6872">
        <v>39.174869999999999</v>
      </c>
      <c r="AO6872">
        <v>0.40416649999999998</v>
      </c>
      <c r="AP6872">
        <v>-1.0613658408875399</v>
      </c>
      <c r="AQ6872">
        <v>13.175364804999999</v>
      </c>
      <c r="AR6872">
        <v>12.224680340000001</v>
      </c>
      <c r="AT6872">
        <v>10</v>
      </c>
      <c r="AV6872">
        <v>0</v>
      </c>
      <c r="AW6872">
        <v>1</v>
      </c>
      <c r="AY6872">
        <v>1</v>
      </c>
      <c r="BA6872">
        <v>21.2</v>
      </c>
      <c r="BB6872">
        <v>15.2</v>
      </c>
      <c r="BD6872">
        <v>18.8976747499295</v>
      </c>
    </row>
    <row r="6873" spans="1:56">
      <c r="A6873" t="s">
        <v>26</v>
      </c>
      <c r="B6873" t="s">
        <v>60</v>
      </c>
      <c r="C6873">
        <v>1995</v>
      </c>
      <c r="D6873">
        <f t="shared" si="520"/>
        <v>200</v>
      </c>
      <c r="E6873">
        <v>4</v>
      </c>
      <c r="F6873">
        <v>11372.872085000001</v>
      </c>
      <c r="G6873">
        <v>435376.28914900002</v>
      </c>
      <c r="H6873">
        <v>272888.00411899999</v>
      </c>
      <c r="I6873">
        <v>90413.356323999993</v>
      </c>
      <c r="J6873">
        <v>67038.199150999993</v>
      </c>
      <c r="K6873">
        <v>94753.621148999999</v>
      </c>
      <c r="L6873">
        <v>97487.422879000005</v>
      </c>
      <c r="M6873">
        <v>13.305220883779199</v>
      </c>
      <c r="N6873">
        <v>14293208.5024253</v>
      </c>
      <c r="O6873">
        <f>VLOOKUP(C6873,[1]pop_15p_a!$A$8:$AL$68,29,FALSE)</f>
        <v>28304450.1799969</v>
      </c>
      <c r="Q6873">
        <f t="shared" si="522"/>
        <v>-2733.8017300000065</v>
      </c>
      <c r="R6873">
        <f t="shared" si="519"/>
        <v>38282</v>
      </c>
      <c r="S6873">
        <v>38282</v>
      </c>
      <c r="T6873">
        <v>38282</v>
      </c>
      <c r="U6873">
        <f t="shared" si="523"/>
        <v>48.833791208791212</v>
      </c>
      <c r="W6873">
        <v>48.7</v>
      </c>
      <c r="Y6873">
        <v>49.600999999999999</v>
      </c>
      <c r="Z6873">
        <f t="shared" si="524"/>
        <v>13.2</v>
      </c>
      <c r="AB6873">
        <v>13.2</v>
      </c>
      <c r="AE6873">
        <f t="shared" si="521"/>
        <v>28</v>
      </c>
      <c r="AF6873">
        <v>28</v>
      </c>
      <c r="AG6873">
        <v>25</v>
      </c>
      <c r="AN6873">
        <v>41.308280000000003</v>
      </c>
      <c r="AO6873">
        <v>0.42483739999999998</v>
      </c>
      <c r="AP6873">
        <v>-1.0613658408875399</v>
      </c>
      <c r="AQ6873">
        <v>13.175364804999999</v>
      </c>
      <c r="AR6873">
        <v>12.224680340000001</v>
      </c>
      <c r="AT6873">
        <v>10</v>
      </c>
      <c r="AV6873">
        <v>0</v>
      </c>
      <c r="AW6873">
        <v>1</v>
      </c>
      <c r="AY6873">
        <v>1</v>
      </c>
      <c r="AZ6873">
        <v>2.2999999999999998</v>
      </c>
      <c r="BA6873">
        <v>22.2</v>
      </c>
      <c r="BB6873">
        <v>15.8</v>
      </c>
      <c r="BD6873">
        <v>20.152575625713801</v>
      </c>
    </row>
    <row r="6874" spans="1:56">
      <c r="A6874" t="s">
        <v>26</v>
      </c>
      <c r="B6874" t="s">
        <v>60</v>
      </c>
      <c r="C6874">
        <v>1996</v>
      </c>
      <c r="D6874">
        <f t="shared" si="520"/>
        <v>201</v>
      </c>
      <c r="E6874">
        <v>1</v>
      </c>
      <c r="F6874">
        <v>11520.542056</v>
      </c>
      <c r="G6874">
        <v>441063.95261699997</v>
      </c>
      <c r="H6874">
        <v>273760.48941600003</v>
      </c>
      <c r="I6874">
        <v>91841.865237000005</v>
      </c>
      <c r="J6874">
        <v>72938.831841000007</v>
      </c>
      <c r="K6874">
        <v>106125.62469700001</v>
      </c>
      <c r="L6874">
        <v>106859.15936999999</v>
      </c>
      <c r="M6874">
        <v>12.9017348617789</v>
      </c>
      <c r="N6874">
        <v>14339406.816008501</v>
      </c>
      <c r="O6874">
        <f>VLOOKUP(C6874,[1]pop_15p_a!$A$8:$AL$68,29,FALSE)</f>
        <v>28488631.151537001</v>
      </c>
      <c r="Q6874">
        <f t="shared" si="522"/>
        <v>-733.53467299998738</v>
      </c>
      <c r="R6874">
        <f t="shared" si="519"/>
        <v>38285</v>
      </c>
      <c r="S6874">
        <v>38285</v>
      </c>
      <c r="T6874">
        <v>38285</v>
      </c>
      <c r="U6874">
        <f t="shared" si="523"/>
        <v>43.218406593406591</v>
      </c>
      <c r="W6874">
        <v>43.1</v>
      </c>
      <c r="Y6874">
        <v>43.936</v>
      </c>
      <c r="Z6874">
        <f t="shared" si="524"/>
        <v>12.1</v>
      </c>
      <c r="AB6874">
        <v>12.1</v>
      </c>
      <c r="AE6874">
        <f t="shared" si="521"/>
        <v>26</v>
      </c>
      <c r="AF6874">
        <v>26</v>
      </c>
      <c r="AG6874">
        <v>23</v>
      </c>
      <c r="AN6874">
        <v>43.957439999999998</v>
      </c>
      <c r="AO6874">
        <v>0.45032729999999999</v>
      </c>
      <c r="AP6874">
        <v>-0.22907855949967801</v>
      </c>
      <c r="AQ6874">
        <v>12.73282191</v>
      </c>
      <c r="AR6874">
        <v>12.066014900000001</v>
      </c>
      <c r="AT6874">
        <v>10</v>
      </c>
      <c r="AV6874">
        <v>0</v>
      </c>
      <c r="AW6874">
        <v>1</v>
      </c>
      <c r="AY6874">
        <v>1</v>
      </c>
      <c r="AZ6874">
        <v>2.2000000000000002</v>
      </c>
      <c r="BA6874">
        <v>22.4</v>
      </c>
      <c r="BB6874">
        <v>16.100000000000001</v>
      </c>
      <c r="BD6874">
        <v>21.434366105236201</v>
      </c>
    </row>
    <row r="6875" spans="1:56">
      <c r="A6875" t="s">
        <v>26</v>
      </c>
      <c r="B6875" t="s">
        <v>60</v>
      </c>
      <c r="C6875">
        <v>1996</v>
      </c>
      <c r="D6875">
        <f t="shared" si="520"/>
        <v>202</v>
      </c>
      <c r="E6875">
        <v>2</v>
      </c>
      <c r="F6875">
        <v>11769.114572</v>
      </c>
      <c r="G6875">
        <v>450615.85874699999</v>
      </c>
      <c r="H6875">
        <v>278341.86826800002</v>
      </c>
      <c r="I6875">
        <v>90810.484461</v>
      </c>
      <c r="J6875">
        <v>77190.451992999995</v>
      </c>
      <c r="K6875">
        <v>104163.47485</v>
      </c>
      <c r="L6875">
        <v>101303.35446</v>
      </c>
      <c r="M6875">
        <v>12.632550674633499</v>
      </c>
      <c r="N6875">
        <v>14456460.9982021</v>
      </c>
      <c r="O6875">
        <f>VLOOKUP(C6875,[1]pop_15p_a!$A$8:$AL$68,29,FALSE)</f>
        <v>28488631.151537001</v>
      </c>
      <c r="Q6875">
        <f t="shared" si="522"/>
        <v>2860.1203899999964</v>
      </c>
      <c r="R6875">
        <f t="shared" si="519"/>
        <v>38288</v>
      </c>
      <c r="S6875">
        <v>38288</v>
      </c>
      <c r="T6875">
        <v>38288</v>
      </c>
      <c r="U6875">
        <f t="shared" si="523"/>
        <v>43.218406593406591</v>
      </c>
      <c r="W6875">
        <v>43.1</v>
      </c>
      <c r="Y6875">
        <v>43.936</v>
      </c>
      <c r="Z6875">
        <f t="shared" si="524"/>
        <v>12.1</v>
      </c>
      <c r="AB6875">
        <v>12.1</v>
      </c>
      <c r="AE6875">
        <f t="shared" si="521"/>
        <v>26</v>
      </c>
      <c r="AF6875">
        <v>26</v>
      </c>
      <c r="AG6875">
        <v>23</v>
      </c>
      <c r="AN6875">
        <v>46.161180000000002</v>
      </c>
      <c r="AO6875">
        <v>0.46899239999999998</v>
      </c>
      <c r="AP6875">
        <v>-0.22907855949967801</v>
      </c>
      <c r="AQ6875">
        <v>12.73282191</v>
      </c>
      <c r="AR6875">
        <v>12.066014900000001</v>
      </c>
      <c r="AT6875">
        <v>10</v>
      </c>
      <c r="AV6875">
        <v>0</v>
      </c>
      <c r="AW6875">
        <v>1</v>
      </c>
      <c r="AY6875">
        <v>1</v>
      </c>
      <c r="AZ6875">
        <v>2.2999999999999998</v>
      </c>
      <c r="BA6875">
        <v>22.9</v>
      </c>
      <c r="BB6875">
        <v>16.5</v>
      </c>
      <c r="BD6875">
        <v>22.784867311311199</v>
      </c>
    </row>
    <row r="6876" spans="1:56">
      <c r="A6876" t="s">
        <v>26</v>
      </c>
      <c r="B6876" t="s">
        <v>60</v>
      </c>
      <c r="C6876">
        <v>1996</v>
      </c>
      <c r="D6876">
        <f t="shared" si="520"/>
        <v>203</v>
      </c>
      <c r="E6876">
        <v>3</v>
      </c>
      <c r="F6876">
        <v>11877.615658000001</v>
      </c>
      <c r="G6876">
        <v>454793.90353000001</v>
      </c>
      <c r="H6876">
        <v>283921.829478</v>
      </c>
      <c r="I6876">
        <v>92410.299205000003</v>
      </c>
      <c r="J6876">
        <v>78607.215486999994</v>
      </c>
      <c r="K6876">
        <v>114237.277155</v>
      </c>
      <c r="L6876">
        <v>127227.04599499999</v>
      </c>
      <c r="M6876">
        <v>11.9132891978464</v>
      </c>
      <c r="N6876">
        <v>14654655.831507901</v>
      </c>
      <c r="O6876">
        <f>VLOOKUP(C6876,[1]pop_15p_a!$A$8:$AL$68,29,FALSE)</f>
        <v>28488631.151537001</v>
      </c>
      <c r="Q6876">
        <f t="shared" si="522"/>
        <v>-12989.76883999999</v>
      </c>
      <c r="R6876">
        <f t="shared" si="519"/>
        <v>38290</v>
      </c>
      <c r="S6876">
        <v>38290</v>
      </c>
      <c r="T6876">
        <v>38290</v>
      </c>
      <c r="U6876">
        <f t="shared" si="523"/>
        <v>43.218406593406591</v>
      </c>
      <c r="W6876">
        <v>43.1</v>
      </c>
      <c r="Y6876">
        <v>43.936</v>
      </c>
      <c r="Z6876">
        <f t="shared" si="524"/>
        <v>12.1</v>
      </c>
      <c r="AB6876">
        <v>12.1</v>
      </c>
      <c r="AE6876">
        <f t="shared" si="521"/>
        <v>25</v>
      </c>
      <c r="AF6876">
        <v>25</v>
      </c>
      <c r="AG6876">
        <v>22</v>
      </c>
      <c r="AN6876">
        <v>47.075490000000002</v>
      </c>
      <c r="AO6876">
        <v>0.48743589999999998</v>
      </c>
      <c r="AP6876">
        <v>-0.22907855949967801</v>
      </c>
      <c r="AQ6876">
        <v>12.73282191</v>
      </c>
      <c r="AR6876">
        <v>12.066014900000001</v>
      </c>
      <c r="AT6876">
        <v>10</v>
      </c>
      <c r="AV6876">
        <v>0</v>
      </c>
      <c r="AW6876">
        <v>1</v>
      </c>
      <c r="AY6876">
        <v>1</v>
      </c>
      <c r="AZ6876">
        <v>2.8</v>
      </c>
      <c r="BA6876">
        <v>24.1</v>
      </c>
      <c r="BB6876">
        <v>17.399999999999999</v>
      </c>
      <c r="BD6876">
        <v>24.296011406492202</v>
      </c>
    </row>
    <row r="6877" spans="1:56">
      <c r="A6877" t="s">
        <v>26</v>
      </c>
      <c r="B6877" t="s">
        <v>60</v>
      </c>
      <c r="C6877">
        <v>1996</v>
      </c>
      <c r="D6877">
        <f t="shared" si="520"/>
        <v>204</v>
      </c>
      <c r="E6877">
        <v>4</v>
      </c>
      <c r="F6877">
        <v>11590.030407</v>
      </c>
      <c r="G6877">
        <v>443817.03437299997</v>
      </c>
      <c r="H6877">
        <v>288809.47571099998</v>
      </c>
      <c r="I6877">
        <v>94628.410547000007</v>
      </c>
      <c r="J6877">
        <v>72871.905113000001</v>
      </c>
      <c r="K6877">
        <v>79663.416771000004</v>
      </c>
      <c r="L6877">
        <v>100542.118327</v>
      </c>
      <c r="M6877">
        <v>11.742447558794099</v>
      </c>
      <c r="N6877">
        <v>14623858.669158701</v>
      </c>
      <c r="O6877">
        <f>VLOOKUP(C6877,[1]pop_15p_a!$A$8:$AL$68,29,FALSE)</f>
        <v>28488631.151537001</v>
      </c>
      <c r="Q6877">
        <f t="shared" si="522"/>
        <v>-20878.701556</v>
      </c>
      <c r="R6877">
        <f t="shared" si="519"/>
        <v>38293</v>
      </c>
      <c r="S6877">
        <v>38293</v>
      </c>
      <c r="T6877">
        <v>38293</v>
      </c>
      <c r="U6877">
        <f t="shared" si="523"/>
        <v>43.218406593406591</v>
      </c>
      <c r="W6877">
        <v>43.1</v>
      </c>
      <c r="Y6877">
        <v>43.936</v>
      </c>
      <c r="Z6877">
        <f t="shared" si="524"/>
        <v>12.1</v>
      </c>
      <c r="AB6877">
        <v>12.1</v>
      </c>
      <c r="AE6877">
        <f t="shared" si="521"/>
        <v>25</v>
      </c>
      <c r="AF6877">
        <v>25</v>
      </c>
      <c r="AG6877">
        <v>22</v>
      </c>
      <c r="AN6877">
        <v>49.091670000000001</v>
      </c>
      <c r="AO6877">
        <v>0.50568869999999999</v>
      </c>
      <c r="AP6877">
        <v>-0.22907855949967801</v>
      </c>
      <c r="AQ6877">
        <v>12.73282191</v>
      </c>
      <c r="AR6877">
        <v>12.066014900000001</v>
      </c>
      <c r="AT6877">
        <v>10</v>
      </c>
      <c r="AV6877">
        <v>0</v>
      </c>
      <c r="AW6877">
        <v>1</v>
      </c>
      <c r="AY6877">
        <v>1</v>
      </c>
      <c r="AZ6877">
        <v>3.7</v>
      </c>
      <c r="BA6877">
        <v>25.9</v>
      </c>
      <c r="BB6877">
        <v>18</v>
      </c>
      <c r="BD6877">
        <v>25.885617536982199</v>
      </c>
    </row>
    <row r="6878" spans="1:56">
      <c r="A6878" t="s">
        <v>26</v>
      </c>
      <c r="B6878" t="s">
        <v>60</v>
      </c>
      <c r="C6878">
        <v>1997</v>
      </c>
      <c r="D6878">
        <f t="shared" si="520"/>
        <v>205</v>
      </c>
      <c r="E6878">
        <v>1</v>
      </c>
      <c r="F6878">
        <v>12216.720826999999</v>
      </c>
      <c r="G6878">
        <v>467827.10735800001</v>
      </c>
      <c r="H6878">
        <v>297111.49353899999</v>
      </c>
      <c r="I6878">
        <v>94985.648581000001</v>
      </c>
      <c r="J6878">
        <v>84484.578949999996</v>
      </c>
      <c r="K6878">
        <v>114596.509695</v>
      </c>
      <c r="L6878">
        <v>121334.169714</v>
      </c>
      <c r="M6878">
        <v>11.9072074581489</v>
      </c>
      <c r="N6878">
        <v>14598049.690625699</v>
      </c>
      <c r="O6878">
        <f>VLOOKUP(C6878,[1]pop_15p_a!$A$8:$AL$68,29,FALSE)</f>
        <v>28704670.556100499</v>
      </c>
      <c r="Q6878">
        <f t="shared" si="522"/>
        <v>-6737.6600190000026</v>
      </c>
      <c r="R6878">
        <f t="shared" si="519"/>
        <v>38294</v>
      </c>
      <c r="S6878">
        <v>38294</v>
      </c>
      <c r="T6878">
        <v>38294</v>
      </c>
      <c r="U6878">
        <f t="shared" si="523"/>
        <v>42.817307692307693</v>
      </c>
      <c r="W6878">
        <v>42.7</v>
      </c>
      <c r="Y6878">
        <v>43.009</v>
      </c>
      <c r="Z6878">
        <f t="shared" si="524"/>
        <v>11.533329999999999</v>
      </c>
      <c r="AA6878">
        <v>11.5</v>
      </c>
      <c r="AB6878">
        <v>11.533329999999999</v>
      </c>
      <c r="AE6878">
        <f t="shared" si="521"/>
        <v>25</v>
      </c>
      <c r="AF6878">
        <v>25</v>
      </c>
      <c r="AG6878">
        <v>26</v>
      </c>
      <c r="AN6878">
        <v>51.647069999999999</v>
      </c>
      <c r="AO6878">
        <v>0.5314584</v>
      </c>
      <c r="AP6878">
        <v>0.47896715246925398</v>
      </c>
      <c r="AQ6878">
        <v>12.414498725</v>
      </c>
      <c r="AR6878">
        <v>11.68097665</v>
      </c>
      <c r="AT6878">
        <v>10</v>
      </c>
      <c r="AV6878">
        <v>0</v>
      </c>
      <c r="AW6878">
        <v>1</v>
      </c>
      <c r="AY6878">
        <v>1</v>
      </c>
      <c r="AZ6878">
        <v>4</v>
      </c>
      <c r="BA6878">
        <v>26.5</v>
      </c>
      <c r="BB6878">
        <v>18.7</v>
      </c>
      <c r="BD6878">
        <v>27.664245211722601</v>
      </c>
    </row>
    <row r="6879" spans="1:56">
      <c r="A6879" t="s">
        <v>26</v>
      </c>
      <c r="B6879" t="s">
        <v>60</v>
      </c>
      <c r="C6879">
        <v>1997</v>
      </c>
      <c r="D6879">
        <f t="shared" si="520"/>
        <v>206</v>
      </c>
      <c r="E6879">
        <v>2</v>
      </c>
      <c r="F6879">
        <v>12385.049897000001</v>
      </c>
      <c r="G6879">
        <v>474260.71570200002</v>
      </c>
      <c r="H6879">
        <v>306002.77689899999</v>
      </c>
      <c r="I6879">
        <v>94465.747571999993</v>
      </c>
      <c r="J6879">
        <v>87749.805496999994</v>
      </c>
      <c r="K6879">
        <v>116738.165006</v>
      </c>
      <c r="L6879">
        <v>127608.661314</v>
      </c>
      <c r="M6879">
        <v>11.4643352373259</v>
      </c>
      <c r="N6879">
        <v>14671523.211281</v>
      </c>
      <c r="O6879">
        <f>VLOOKUP(C6879,[1]pop_15p_a!$A$8:$AL$68,29,FALSE)</f>
        <v>28704670.556100499</v>
      </c>
      <c r="Q6879">
        <f t="shared" si="522"/>
        <v>-10870.496308000002</v>
      </c>
      <c r="R6879">
        <f t="shared" si="519"/>
        <v>38293</v>
      </c>
      <c r="S6879">
        <v>38293</v>
      </c>
      <c r="T6879">
        <v>38293</v>
      </c>
      <c r="U6879">
        <f t="shared" si="523"/>
        <v>42.817307692307693</v>
      </c>
      <c r="W6879">
        <v>42.7</v>
      </c>
      <c r="Y6879">
        <v>43.009</v>
      </c>
      <c r="Z6879">
        <f t="shared" si="524"/>
        <v>10.966670000000001</v>
      </c>
      <c r="AA6879">
        <v>11</v>
      </c>
      <c r="AB6879">
        <v>10.966670000000001</v>
      </c>
      <c r="AE6879">
        <f t="shared" si="521"/>
        <v>25</v>
      </c>
      <c r="AF6879">
        <v>25</v>
      </c>
      <c r="AG6879">
        <v>26</v>
      </c>
      <c r="AN6879">
        <v>53.053710000000002</v>
      </c>
      <c r="AO6879">
        <v>0.54732020000000003</v>
      </c>
      <c r="AP6879">
        <v>0.47896715246925398</v>
      </c>
      <c r="AQ6879">
        <v>12.414498725</v>
      </c>
      <c r="AR6879">
        <v>11.68097665</v>
      </c>
      <c r="AT6879">
        <v>10</v>
      </c>
      <c r="AV6879">
        <v>0</v>
      </c>
      <c r="AW6879">
        <v>1</v>
      </c>
      <c r="AY6879">
        <v>1</v>
      </c>
      <c r="AZ6879">
        <v>4.2</v>
      </c>
      <c r="BA6879">
        <v>26.8</v>
      </c>
      <c r="BB6879">
        <v>19.100000000000001</v>
      </c>
      <c r="BD6879">
        <v>29.250357301803302</v>
      </c>
    </row>
    <row r="6880" spans="1:56">
      <c r="A6880" t="s">
        <v>26</v>
      </c>
      <c r="B6880" t="s">
        <v>60</v>
      </c>
      <c r="C6880">
        <v>1997</v>
      </c>
      <c r="D6880">
        <f t="shared" si="520"/>
        <v>207</v>
      </c>
      <c r="E6880">
        <v>3</v>
      </c>
      <c r="F6880">
        <v>12354.555353</v>
      </c>
      <c r="G6880">
        <v>473080.63356799999</v>
      </c>
      <c r="H6880">
        <v>307200.58818399999</v>
      </c>
      <c r="I6880">
        <v>95400.062430000005</v>
      </c>
      <c r="J6880">
        <v>92570.967676</v>
      </c>
      <c r="K6880">
        <v>107456.846081</v>
      </c>
      <c r="L6880">
        <v>134555.30115099999</v>
      </c>
      <c r="M6880">
        <v>10.9849412292028</v>
      </c>
      <c r="N6880">
        <v>14771596.2384595</v>
      </c>
      <c r="O6880">
        <f>VLOOKUP(C6880,[1]pop_15p_a!$A$8:$AL$68,29,FALSE)</f>
        <v>28704670.556100499</v>
      </c>
      <c r="Q6880">
        <f t="shared" si="522"/>
        <v>-27098.455069999996</v>
      </c>
      <c r="R6880">
        <f t="shared" si="519"/>
        <v>38292</v>
      </c>
      <c r="S6880">
        <v>38292</v>
      </c>
      <c r="T6880">
        <v>38292</v>
      </c>
      <c r="U6880">
        <f t="shared" si="523"/>
        <v>42.817307692307693</v>
      </c>
      <c r="W6880">
        <v>42.7</v>
      </c>
      <c r="Y6880">
        <v>43.009</v>
      </c>
      <c r="Z6880">
        <f t="shared" si="524"/>
        <v>10.66667</v>
      </c>
      <c r="AA6880">
        <v>10.7</v>
      </c>
      <c r="AB6880">
        <v>10.66667</v>
      </c>
      <c r="AE6880">
        <f t="shared" si="521"/>
        <v>26.333333333333332</v>
      </c>
      <c r="AF6880">
        <v>26.333333333333332</v>
      </c>
      <c r="AG6880">
        <v>27.3333333333333</v>
      </c>
      <c r="AN6880">
        <v>53.827359999999999</v>
      </c>
      <c r="AO6880">
        <v>0.5635249</v>
      </c>
      <c r="AP6880">
        <v>0.47896715246925398</v>
      </c>
      <c r="AQ6880">
        <v>12.414498725</v>
      </c>
      <c r="AR6880">
        <v>11.68097665</v>
      </c>
      <c r="AT6880">
        <v>10</v>
      </c>
      <c r="AV6880">
        <v>0</v>
      </c>
      <c r="AW6880">
        <v>1</v>
      </c>
      <c r="AY6880">
        <v>1</v>
      </c>
      <c r="AZ6880">
        <v>4.5</v>
      </c>
      <c r="BA6880">
        <v>27.3</v>
      </c>
      <c r="BB6880">
        <v>19.7</v>
      </c>
      <c r="BD6880">
        <v>30.930621249265101</v>
      </c>
    </row>
    <row r="6881" spans="1:56">
      <c r="A6881" t="s">
        <v>26</v>
      </c>
      <c r="B6881" t="s">
        <v>60</v>
      </c>
      <c r="C6881">
        <v>1997</v>
      </c>
      <c r="D6881">
        <f t="shared" si="520"/>
        <v>208</v>
      </c>
      <c r="E6881">
        <v>4</v>
      </c>
      <c r="F6881">
        <v>12724.877060999999</v>
      </c>
      <c r="G6881">
        <v>487248.26752599998</v>
      </c>
      <c r="H6881">
        <v>295692.51376900001</v>
      </c>
      <c r="I6881">
        <v>96944.031029999998</v>
      </c>
      <c r="J6881">
        <v>96149.774755999999</v>
      </c>
      <c r="K6881">
        <v>114274.28630599999</v>
      </c>
      <c r="L6881">
        <v>144370.26100999999</v>
      </c>
      <c r="M6881">
        <v>10.460344733487901</v>
      </c>
      <c r="N6881">
        <v>14838009.749575799</v>
      </c>
      <c r="O6881">
        <f>VLOOKUP(C6881,[1]pop_15p_a!$A$8:$AL$68,29,FALSE)</f>
        <v>28704670.556100499</v>
      </c>
      <c r="Q6881">
        <f t="shared" si="522"/>
        <v>-30095.974703999993</v>
      </c>
      <c r="R6881">
        <f t="shared" si="519"/>
        <v>38291</v>
      </c>
      <c r="S6881">
        <v>38291</v>
      </c>
      <c r="T6881">
        <v>38291</v>
      </c>
      <c r="U6881">
        <f t="shared" si="523"/>
        <v>42.817307692307693</v>
      </c>
      <c r="W6881">
        <v>42.7</v>
      </c>
      <c r="Y6881">
        <v>43.009</v>
      </c>
      <c r="Z6881">
        <f t="shared" si="524"/>
        <v>10.23333</v>
      </c>
      <c r="AA6881">
        <v>10.199999999999999</v>
      </c>
      <c r="AB6881">
        <v>10.23333</v>
      </c>
      <c r="AE6881">
        <f t="shared" si="521"/>
        <v>27</v>
      </c>
      <c r="AF6881">
        <v>27</v>
      </c>
      <c r="AG6881">
        <v>28</v>
      </c>
      <c r="AN6881">
        <v>55.538760000000003</v>
      </c>
      <c r="AO6881">
        <v>0.58017350000000001</v>
      </c>
      <c r="AP6881">
        <v>0.47896715246925398</v>
      </c>
      <c r="AQ6881">
        <v>12.414498725</v>
      </c>
      <c r="AR6881">
        <v>11.68097665</v>
      </c>
      <c r="AT6881">
        <v>10</v>
      </c>
      <c r="AV6881">
        <v>0</v>
      </c>
      <c r="AW6881">
        <v>1</v>
      </c>
      <c r="AY6881">
        <v>1</v>
      </c>
      <c r="AZ6881">
        <v>4.5</v>
      </c>
      <c r="BA6881">
        <v>27.4</v>
      </c>
      <c r="BB6881">
        <v>19.899999999999999</v>
      </c>
      <c r="BD6881">
        <v>32.625529248978097</v>
      </c>
    </row>
    <row r="6882" spans="1:56">
      <c r="A6882" t="s">
        <v>26</v>
      </c>
      <c r="B6882" t="s">
        <v>60</v>
      </c>
      <c r="C6882">
        <v>1998</v>
      </c>
      <c r="D6882">
        <f t="shared" si="520"/>
        <v>209</v>
      </c>
      <c r="E6882">
        <v>1</v>
      </c>
      <c r="F6882">
        <v>12925.589692</v>
      </c>
      <c r="G6882">
        <v>494894.97814299999</v>
      </c>
      <c r="H6882">
        <v>315205.20309899998</v>
      </c>
      <c r="I6882">
        <v>95982.236323000005</v>
      </c>
      <c r="J6882">
        <v>99917.838214000003</v>
      </c>
      <c r="K6882">
        <v>134879.74065600001</v>
      </c>
      <c r="L6882">
        <v>150005.84612599999</v>
      </c>
      <c r="M6882">
        <v>10.405083045127</v>
      </c>
      <c r="N6882">
        <v>14878750.6304533</v>
      </c>
      <c r="O6882">
        <f>VLOOKUP(C6882,[1]pop_15p_a!$A$8:$AL$68,29,FALSE)</f>
        <v>28937366.868016001</v>
      </c>
      <c r="Q6882">
        <f t="shared" si="522"/>
        <v>-15126.10546999998</v>
      </c>
      <c r="R6882">
        <f t="shared" si="519"/>
        <v>38288</v>
      </c>
      <c r="S6882">
        <v>38288</v>
      </c>
      <c r="T6882">
        <v>38288</v>
      </c>
      <c r="U6882">
        <f t="shared" si="523"/>
        <v>38.806318681318686</v>
      </c>
      <c r="W6882">
        <v>38.700000000000003</v>
      </c>
      <c r="Y6882">
        <v>39.506999999999998</v>
      </c>
      <c r="Z6882">
        <f t="shared" si="524"/>
        <v>9.9</v>
      </c>
      <c r="AA6882">
        <v>9.9</v>
      </c>
      <c r="AB6882">
        <v>9.9</v>
      </c>
      <c r="AE6882">
        <f t="shared" si="521"/>
        <v>25</v>
      </c>
      <c r="AF6882">
        <v>25</v>
      </c>
      <c r="AG6882">
        <v>24</v>
      </c>
      <c r="AK6882">
        <v>24</v>
      </c>
      <c r="AN6882">
        <v>58.65681</v>
      </c>
      <c r="AO6882">
        <v>0.612313</v>
      </c>
      <c r="AP6882">
        <v>1.4331048797374599</v>
      </c>
      <c r="AQ6882">
        <v>12.65240771</v>
      </c>
      <c r="AR6882">
        <v>11.963353535</v>
      </c>
      <c r="AT6882">
        <v>10</v>
      </c>
      <c r="AV6882">
        <v>0</v>
      </c>
      <c r="AW6882">
        <v>1</v>
      </c>
      <c r="AY6882">
        <v>1</v>
      </c>
      <c r="AZ6882">
        <v>5</v>
      </c>
      <c r="BA6882">
        <v>28.9</v>
      </c>
      <c r="BB6882">
        <v>20.2</v>
      </c>
      <c r="BD6882">
        <v>35.125518856020399</v>
      </c>
    </row>
    <row r="6883" spans="1:56">
      <c r="A6883" t="s">
        <v>26</v>
      </c>
      <c r="B6883" t="s">
        <v>60</v>
      </c>
      <c r="C6883">
        <v>1998</v>
      </c>
      <c r="D6883">
        <f t="shared" si="520"/>
        <v>210</v>
      </c>
      <c r="E6883">
        <v>2</v>
      </c>
      <c r="F6883">
        <v>12900.537045999999</v>
      </c>
      <c r="G6883">
        <v>493897.06079999998</v>
      </c>
      <c r="H6883">
        <v>315547.14996499999</v>
      </c>
      <c r="I6883">
        <v>98086.217648000005</v>
      </c>
      <c r="J6883">
        <v>101829.460597</v>
      </c>
      <c r="K6883">
        <v>132093.41695700001</v>
      </c>
      <c r="L6883">
        <v>155091.39104399999</v>
      </c>
      <c r="M6883">
        <v>10.2926800051552</v>
      </c>
      <c r="N6883">
        <v>14905218.766952701</v>
      </c>
      <c r="O6883">
        <f>VLOOKUP(C6883,[1]pop_15p_a!$A$8:$AL$68,29,FALSE)</f>
        <v>28937366.868016001</v>
      </c>
      <c r="Q6883">
        <f t="shared" si="522"/>
        <v>-22997.97408699998</v>
      </c>
      <c r="R6883">
        <f t="shared" si="519"/>
        <v>38285</v>
      </c>
      <c r="S6883">
        <v>38285</v>
      </c>
      <c r="T6883">
        <v>38285</v>
      </c>
      <c r="U6883">
        <f t="shared" si="523"/>
        <v>38.806318681318686</v>
      </c>
      <c r="W6883">
        <v>38.700000000000003</v>
      </c>
      <c r="Y6883">
        <v>39.506999999999998</v>
      </c>
      <c r="Z6883">
        <f t="shared" si="524"/>
        <v>9.9</v>
      </c>
      <c r="AA6883">
        <v>9.9</v>
      </c>
      <c r="AB6883">
        <v>9.9</v>
      </c>
      <c r="AE6883">
        <f t="shared" si="521"/>
        <v>22</v>
      </c>
      <c r="AF6883">
        <v>22</v>
      </c>
      <c r="AG6883">
        <v>21.5</v>
      </c>
      <c r="AK6883">
        <v>21.5</v>
      </c>
      <c r="AN6883">
        <v>59.852460000000001</v>
      </c>
      <c r="AO6883">
        <v>0.62739719999999999</v>
      </c>
      <c r="AP6883">
        <v>1.4331048797374599</v>
      </c>
      <c r="AQ6883">
        <v>12.65240771</v>
      </c>
      <c r="AR6883">
        <v>11.963353535</v>
      </c>
      <c r="AT6883">
        <v>10</v>
      </c>
      <c r="AV6883">
        <v>0</v>
      </c>
      <c r="AW6883">
        <v>1</v>
      </c>
      <c r="AY6883">
        <v>1</v>
      </c>
      <c r="AZ6883">
        <v>5.4</v>
      </c>
      <c r="BA6883">
        <v>30.5</v>
      </c>
      <c r="BB6883">
        <v>20.6</v>
      </c>
      <c r="BD6883">
        <v>36.534957072873802</v>
      </c>
    </row>
    <row r="6884" spans="1:56">
      <c r="A6884" t="s">
        <v>26</v>
      </c>
      <c r="B6884" t="s">
        <v>60</v>
      </c>
      <c r="C6884">
        <v>1998</v>
      </c>
      <c r="D6884">
        <f t="shared" si="520"/>
        <v>211</v>
      </c>
      <c r="E6884">
        <v>3</v>
      </c>
      <c r="F6884">
        <v>13015.491438999999</v>
      </c>
      <c r="G6884">
        <v>498259.04326800001</v>
      </c>
      <c r="H6884">
        <v>321080.35110500001</v>
      </c>
      <c r="I6884">
        <v>98811.774300000005</v>
      </c>
      <c r="J6884">
        <v>104419.436344</v>
      </c>
      <c r="K6884">
        <v>128255.54581900001</v>
      </c>
      <c r="L6884">
        <v>160748.25088100001</v>
      </c>
      <c r="M6884">
        <v>10.5313315693628</v>
      </c>
      <c r="N6884">
        <v>14925223.869615801</v>
      </c>
      <c r="O6884">
        <f>VLOOKUP(C6884,[1]pop_15p_a!$A$8:$AL$68,29,FALSE)</f>
        <v>28937366.868016001</v>
      </c>
      <c r="Q6884">
        <f t="shared" si="522"/>
        <v>-32492.705062000008</v>
      </c>
      <c r="R6884">
        <f t="shared" si="519"/>
        <v>38282</v>
      </c>
      <c r="S6884">
        <v>38282</v>
      </c>
      <c r="T6884">
        <v>38282</v>
      </c>
      <c r="U6884">
        <f t="shared" si="523"/>
        <v>38.806318681318686</v>
      </c>
      <c r="W6884">
        <v>38.700000000000003</v>
      </c>
      <c r="Y6884">
        <v>39.506999999999998</v>
      </c>
      <c r="Z6884">
        <f t="shared" si="524"/>
        <v>10.23333</v>
      </c>
      <c r="AA6884">
        <v>10.199999999999999</v>
      </c>
      <c r="AB6884">
        <v>10.23333</v>
      </c>
      <c r="AE6884">
        <f t="shared" si="521"/>
        <v>18.666666666666668</v>
      </c>
      <c r="AF6884">
        <v>18.666666666666668</v>
      </c>
      <c r="AG6884">
        <v>18</v>
      </c>
      <c r="AK6884">
        <v>18</v>
      </c>
      <c r="AN6884">
        <v>59.782119999999999</v>
      </c>
      <c r="AO6884">
        <v>0.64173060000000004</v>
      </c>
      <c r="AP6884">
        <v>1.4331048797374599</v>
      </c>
      <c r="AQ6884">
        <v>12.65240771</v>
      </c>
      <c r="AR6884">
        <v>11.963353535</v>
      </c>
      <c r="AT6884">
        <v>10</v>
      </c>
      <c r="AV6884">
        <v>0</v>
      </c>
      <c r="AW6884">
        <v>1</v>
      </c>
      <c r="AY6884">
        <v>1</v>
      </c>
      <c r="AZ6884">
        <v>6</v>
      </c>
      <c r="BA6884">
        <v>32.299999999999997</v>
      </c>
      <c r="BB6884">
        <v>21.2</v>
      </c>
      <c r="BD6884">
        <v>38.169115204187797</v>
      </c>
    </row>
    <row r="6885" spans="1:56">
      <c r="A6885" t="s">
        <v>26</v>
      </c>
      <c r="B6885" t="s">
        <v>60</v>
      </c>
      <c r="C6885">
        <v>1998</v>
      </c>
      <c r="D6885">
        <f t="shared" si="520"/>
        <v>212</v>
      </c>
      <c r="E6885">
        <v>4</v>
      </c>
      <c r="F6885">
        <v>13118.057210000001</v>
      </c>
      <c r="G6885">
        <v>502146.11193100002</v>
      </c>
      <c r="H6885">
        <v>312726.47613800003</v>
      </c>
      <c r="I6885">
        <v>97676.014421</v>
      </c>
      <c r="J6885">
        <v>106631.56417100001</v>
      </c>
      <c r="K6885">
        <v>122551.92591599999</v>
      </c>
      <c r="L6885">
        <v>160689.30217400001</v>
      </c>
      <c r="M6885">
        <v>10.9001635116578</v>
      </c>
      <c r="N6885">
        <v>14861526.8618306</v>
      </c>
      <c r="O6885">
        <f>VLOOKUP(C6885,[1]pop_15p_a!$A$8:$AL$68,29,FALSE)</f>
        <v>28937366.868016001</v>
      </c>
      <c r="Q6885">
        <f t="shared" si="522"/>
        <v>-38137.376258000018</v>
      </c>
      <c r="R6885">
        <f t="shared" si="519"/>
        <v>38279</v>
      </c>
      <c r="S6885">
        <v>38279</v>
      </c>
      <c r="T6885">
        <v>38279</v>
      </c>
      <c r="U6885">
        <f t="shared" si="523"/>
        <v>38.806318681318686</v>
      </c>
      <c r="W6885">
        <v>38.700000000000003</v>
      </c>
      <c r="Y6885">
        <v>39.506999999999998</v>
      </c>
      <c r="Z6885">
        <f t="shared" si="524"/>
        <v>10.8</v>
      </c>
      <c r="AA6885">
        <v>10.8</v>
      </c>
      <c r="AB6885">
        <v>10.8</v>
      </c>
      <c r="AE6885">
        <f t="shared" si="521"/>
        <v>16.5</v>
      </c>
      <c r="AF6885">
        <v>16.5</v>
      </c>
      <c r="AG6885">
        <v>15.5</v>
      </c>
      <c r="AK6885">
        <v>15.5</v>
      </c>
      <c r="AN6885">
        <v>60.60266</v>
      </c>
      <c r="AO6885">
        <v>0.65164140000000004</v>
      </c>
      <c r="AP6885">
        <v>1.4331048797374599</v>
      </c>
      <c r="AQ6885">
        <v>12.65240771</v>
      </c>
      <c r="AR6885">
        <v>11.963353535</v>
      </c>
      <c r="AT6885">
        <v>10</v>
      </c>
      <c r="AV6885">
        <v>0</v>
      </c>
      <c r="AW6885">
        <v>1</v>
      </c>
      <c r="AY6885">
        <v>1</v>
      </c>
      <c r="AZ6885">
        <v>6.4</v>
      </c>
      <c r="BA6885">
        <v>33.799999999999997</v>
      </c>
      <c r="BB6885">
        <v>21.6</v>
      </c>
      <c r="BD6885">
        <v>39.635472603544699</v>
      </c>
    </row>
    <row r="6886" spans="1:56">
      <c r="A6886" t="s">
        <v>26</v>
      </c>
      <c r="B6886" t="s">
        <v>60</v>
      </c>
      <c r="C6886">
        <v>1999</v>
      </c>
      <c r="D6886">
        <f t="shared" si="520"/>
        <v>213</v>
      </c>
      <c r="E6886">
        <v>1</v>
      </c>
      <c r="F6886">
        <v>13131.488675000001</v>
      </c>
      <c r="G6886">
        <v>502607.72903599998</v>
      </c>
      <c r="H6886">
        <v>328153.975232</v>
      </c>
      <c r="I6886">
        <v>99640.601997000005</v>
      </c>
      <c r="J6886">
        <v>107727.433947</v>
      </c>
      <c r="K6886">
        <v>126408.85565899999</v>
      </c>
      <c r="L6886">
        <v>160176.04951400001</v>
      </c>
      <c r="M6886">
        <v>11.739089803157</v>
      </c>
      <c r="N6886">
        <v>14705973.1672676</v>
      </c>
      <c r="O6886">
        <f>VLOOKUP(C6886,[1]pop_15p_a!$A$8:$AL$68,29,FALSE)</f>
        <v>29164411.3896432</v>
      </c>
      <c r="Q6886">
        <f t="shared" si="522"/>
        <v>-33767.19385500002</v>
      </c>
      <c r="R6886">
        <f t="shared" si="519"/>
        <v>38275</v>
      </c>
      <c r="S6886">
        <v>38275</v>
      </c>
      <c r="T6886">
        <v>38275</v>
      </c>
      <c r="U6886">
        <f t="shared" ref="U6886:U6888" si="525">U6887*W6886/W6887</f>
        <v>39.407967032967029</v>
      </c>
      <c r="W6886">
        <v>39.299999999999997</v>
      </c>
      <c r="Y6886">
        <v>39.713999999999999</v>
      </c>
      <c r="Z6886">
        <f t="shared" si="524"/>
        <v>11.93333</v>
      </c>
      <c r="AA6886">
        <v>11.9</v>
      </c>
      <c r="AB6886">
        <v>11.93333</v>
      </c>
      <c r="AE6886">
        <f t="shared" si="521"/>
        <v>13</v>
      </c>
      <c r="AF6886">
        <v>13</v>
      </c>
      <c r="AG6886">
        <v>13</v>
      </c>
      <c r="AK6886">
        <v>13</v>
      </c>
      <c r="AN6886">
        <v>62.196849999999998</v>
      </c>
      <c r="AO6886">
        <v>0.67464740000000001</v>
      </c>
      <c r="AP6886">
        <v>-0.92573494117487998</v>
      </c>
      <c r="AQ6886">
        <v>14.142474357499999</v>
      </c>
      <c r="AR6886">
        <v>12.9277246325</v>
      </c>
      <c r="AT6886">
        <v>10</v>
      </c>
      <c r="AV6886">
        <v>0</v>
      </c>
      <c r="AW6886">
        <v>1</v>
      </c>
      <c r="AY6886">
        <v>1</v>
      </c>
      <c r="AZ6886">
        <v>6.5</v>
      </c>
      <c r="BA6886">
        <v>35</v>
      </c>
      <c r="BB6886">
        <v>22.7</v>
      </c>
      <c r="BD6886">
        <v>41.478118991501603</v>
      </c>
    </row>
    <row r="6887" spans="1:56">
      <c r="A6887" t="s">
        <v>26</v>
      </c>
      <c r="B6887" t="s">
        <v>60</v>
      </c>
      <c r="C6887">
        <v>1999</v>
      </c>
      <c r="D6887">
        <f t="shared" si="520"/>
        <v>214</v>
      </c>
      <c r="E6887">
        <v>2</v>
      </c>
      <c r="F6887">
        <v>13440.499855</v>
      </c>
      <c r="G6887">
        <v>514394.81045300001</v>
      </c>
      <c r="H6887">
        <v>334826.26055499999</v>
      </c>
      <c r="I6887">
        <v>100149.200811</v>
      </c>
      <c r="J6887">
        <v>109588.97209</v>
      </c>
      <c r="K6887">
        <v>124722.390746</v>
      </c>
      <c r="L6887">
        <v>159753.21442199999</v>
      </c>
      <c r="M6887">
        <v>13.331240585943201</v>
      </c>
      <c r="N6887">
        <v>14392987.338957701</v>
      </c>
      <c r="O6887">
        <f>VLOOKUP(C6887,[1]pop_15p_a!$A$8:$AL$68,29,FALSE)</f>
        <v>29164411.3896432</v>
      </c>
      <c r="Q6887">
        <f t="shared" si="522"/>
        <v>-35030.823675999985</v>
      </c>
      <c r="R6887">
        <f t="shared" si="519"/>
        <v>38272</v>
      </c>
      <c r="S6887">
        <v>38272</v>
      </c>
      <c r="T6887">
        <v>38272</v>
      </c>
      <c r="U6887">
        <f t="shared" si="525"/>
        <v>39.407967032967029</v>
      </c>
      <c r="W6887">
        <v>39.299999999999997</v>
      </c>
      <c r="Y6887">
        <v>39.713999999999999</v>
      </c>
      <c r="Z6887">
        <f t="shared" si="524"/>
        <v>12.93333</v>
      </c>
      <c r="AA6887">
        <v>12.9</v>
      </c>
      <c r="AB6887">
        <v>12.93333</v>
      </c>
      <c r="AE6887">
        <f t="shared" si="521"/>
        <v>13</v>
      </c>
      <c r="AF6887">
        <v>13</v>
      </c>
      <c r="AG6887">
        <v>13</v>
      </c>
      <c r="AK6887">
        <v>13</v>
      </c>
      <c r="AN6887">
        <v>63.556609999999999</v>
      </c>
      <c r="AO6887">
        <v>0.69198150000000003</v>
      </c>
      <c r="AP6887">
        <v>-0.92573494117487998</v>
      </c>
      <c r="AQ6887">
        <v>14.142474357499999</v>
      </c>
      <c r="AR6887">
        <v>12.9277246325</v>
      </c>
      <c r="AT6887">
        <v>12</v>
      </c>
      <c r="AV6887">
        <v>0</v>
      </c>
      <c r="AW6887">
        <v>1</v>
      </c>
      <c r="AY6887">
        <v>1</v>
      </c>
      <c r="AZ6887">
        <v>6.3</v>
      </c>
      <c r="BA6887">
        <v>35.5</v>
      </c>
      <c r="BB6887">
        <v>23.2</v>
      </c>
      <c r="BD6887">
        <v>43.811555913675399</v>
      </c>
    </row>
    <row r="6888" spans="1:56">
      <c r="A6888" t="s">
        <v>26</v>
      </c>
      <c r="B6888" t="s">
        <v>60</v>
      </c>
      <c r="C6888">
        <v>1999</v>
      </c>
      <c r="D6888">
        <f t="shared" si="520"/>
        <v>215</v>
      </c>
      <c r="E6888">
        <v>3</v>
      </c>
      <c r="F6888">
        <v>13732.962603</v>
      </c>
      <c r="G6888">
        <v>525533.01290500001</v>
      </c>
      <c r="H6888">
        <v>334722.76788699999</v>
      </c>
      <c r="I6888">
        <v>99683.373051999995</v>
      </c>
      <c r="J6888">
        <v>111086.623848</v>
      </c>
      <c r="K6888">
        <v>130020.018044</v>
      </c>
      <c r="L6888">
        <v>158339.33188000001</v>
      </c>
      <c r="M6888">
        <v>14.6962861423126</v>
      </c>
      <c r="N6888">
        <v>14075853.4230194</v>
      </c>
      <c r="O6888">
        <f>VLOOKUP(C6888,[1]pop_15p_a!$A$8:$AL$68,29,FALSE)</f>
        <v>29164411.3896432</v>
      </c>
      <c r="Q6888">
        <f t="shared" si="522"/>
        <v>-28319.313836000016</v>
      </c>
      <c r="R6888">
        <f t="shared" si="519"/>
        <v>38268</v>
      </c>
      <c r="S6888">
        <v>38268</v>
      </c>
      <c r="T6888">
        <v>38268</v>
      </c>
      <c r="U6888">
        <f t="shared" si="525"/>
        <v>39.407967032967029</v>
      </c>
      <c r="W6888">
        <v>39.299999999999997</v>
      </c>
      <c r="Y6888">
        <v>39.713999999999999</v>
      </c>
      <c r="Z6888">
        <f t="shared" si="524"/>
        <v>13.83333</v>
      </c>
      <c r="AA6888">
        <v>13.8</v>
      </c>
      <c r="AB6888">
        <v>13.83333</v>
      </c>
      <c r="AE6888">
        <f t="shared" si="521"/>
        <v>13.333333333333334</v>
      </c>
      <c r="AF6888">
        <v>13.333333333333334</v>
      </c>
      <c r="AG6888">
        <v>14</v>
      </c>
      <c r="AK6888">
        <v>14</v>
      </c>
      <c r="AN6888">
        <v>64.119259999999997</v>
      </c>
      <c r="AO6888">
        <v>0.7071362000000001</v>
      </c>
      <c r="AP6888">
        <v>-0.92573494117487998</v>
      </c>
      <c r="AQ6888">
        <v>14.142474357499999</v>
      </c>
      <c r="AR6888">
        <v>12.9277246325</v>
      </c>
      <c r="AT6888">
        <v>12</v>
      </c>
      <c r="AV6888">
        <v>0</v>
      </c>
      <c r="AW6888">
        <v>1</v>
      </c>
      <c r="AY6888">
        <v>1</v>
      </c>
      <c r="AZ6888">
        <v>6.6</v>
      </c>
      <c r="BA6888">
        <v>36.9</v>
      </c>
      <c r="BB6888">
        <v>24.3</v>
      </c>
      <c r="BD6888">
        <v>45.909278852790003</v>
      </c>
    </row>
    <row r="6889" spans="1:56">
      <c r="A6889" t="s">
        <v>26</v>
      </c>
      <c r="B6889" t="s">
        <v>60</v>
      </c>
      <c r="C6889">
        <v>1999</v>
      </c>
      <c r="D6889">
        <f t="shared" si="520"/>
        <v>216</v>
      </c>
      <c r="E6889">
        <v>4</v>
      </c>
      <c r="F6889">
        <v>14034.6991</v>
      </c>
      <c r="G6889">
        <v>537037.76105600002</v>
      </c>
      <c r="H6889">
        <v>336093.657916</v>
      </c>
      <c r="I6889">
        <v>101007.50286199999</v>
      </c>
      <c r="J6889">
        <v>111365.18973500001</v>
      </c>
      <c r="K6889">
        <v>123033.709716</v>
      </c>
      <c r="L6889">
        <v>157291.10861600001</v>
      </c>
      <c r="M6889">
        <v>15.6580931309981</v>
      </c>
      <c r="N6889">
        <v>14105915.386267699</v>
      </c>
      <c r="O6889">
        <f>VLOOKUP(C6889,[1]pop_15p_a!$A$8:$AL$68,29,FALSE)</f>
        <v>29164411.3896432</v>
      </c>
      <c r="Q6889">
        <f t="shared" si="522"/>
        <v>-34257.398900000015</v>
      </c>
      <c r="R6889">
        <f t="shared" si="519"/>
        <v>38265</v>
      </c>
      <c r="S6889">
        <v>38265</v>
      </c>
      <c r="T6889">
        <v>38265</v>
      </c>
      <c r="U6889">
        <f>U6893*W6889/W6890</f>
        <v>39.407967032967029</v>
      </c>
      <c r="W6889">
        <v>39.299999999999997</v>
      </c>
      <c r="Y6889">
        <v>39.713999999999999</v>
      </c>
      <c r="Z6889">
        <f t="shared" si="524"/>
        <v>14.8</v>
      </c>
      <c r="AA6889">
        <v>14.8</v>
      </c>
      <c r="AB6889">
        <v>14.8</v>
      </c>
      <c r="AE6889">
        <f t="shared" si="521"/>
        <v>15.666666666666666</v>
      </c>
      <c r="AF6889">
        <v>15.666666666666666</v>
      </c>
      <c r="AG6889">
        <v>16.5</v>
      </c>
      <c r="AK6889">
        <v>16.5</v>
      </c>
      <c r="AN6889">
        <v>66.111999999999995</v>
      </c>
      <c r="AO6889">
        <v>0.72089209999999992</v>
      </c>
      <c r="AP6889">
        <v>-0.92573494117487998</v>
      </c>
      <c r="AQ6889">
        <v>14.142474357499999</v>
      </c>
      <c r="AR6889">
        <v>12.9277246325</v>
      </c>
      <c r="AT6889">
        <v>12</v>
      </c>
      <c r="AV6889">
        <v>0</v>
      </c>
      <c r="AW6889">
        <v>1</v>
      </c>
      <c r="AY6889">
        <v>1</v>
      </c>
      <c r="AZ6889">
        <v>6.3</v>
      </c>
      <c r="BA6889">
        <v>37</v>
      </c>
      <c r="BB6889">
        <v>24.5</v>
      </c>
      <c r="BD6889">
        <v>47.938000720456998</v>
      </c>
    </row>
    <row r="6890" spans="1:56">
      <c r="A6890" t="s">
        <v>26</v>
      </c>
      <c r="B6890" t="s">
        <v>60</v>
      </c>
      <c r="C6890">
        <v>2000</v>
      </c>
      <c r="D6890">
        <f t="shared" si="520"/>
        <v>217</v>
      </c>
      <c r="E6890">
        <v>1</v>
      </c>
      <c r="F6890">
        <v>13957.092563</v>
      </c>
      <c r="G6890">
        <v>534012.31855900004</v>
      </c>
      <c r="H6890">
        <v>341442.47811500001</v>
      </c>
      <c r="I6890">
        <v>104310.625008</v>
      </c>
      <c r="J6890">
        <v>110528.605629</v>
      </c>
      <c r="K6890">
        <v>151734.86048199999</v>
      </c>
      <c r="L6890">
        <v>181156.47083199999</v>
      </c>
      <c r="M6890">
        <v>15.8151071679405</v>
      </c>
      <c r="N6890">
        <v>14119895.154228499</v>
      </c>
      <c r="O6890">
        <f>VLOOKUP(C6890,[1]pop_15p_a!$A$8:$AL$68,29,FALSE)</f>
        <v>29373547.291859899</v>
      </c>
      <c r="Q6890">
        <f t="shared" si="522"/>
        <v>-29421.610350000003</v>
      </c>
      <c r="R6890">
        <f t="shared" si="519"/>
        <v>38261</v>
      </c>
      <c r="S6890">
        <v>38261</v>
      </c>
      <c r="T6890">
        <v>38261</v>
      </c>
      <c r="U6890">
        <f>V6890</f>
        <v>38.700000000000003</v>
      </c>
      <c r="V6890">
        <v>38.700000000000003</v>
      </c>
      <c r="W6890">
        <v>36.4</v>
      </c>
      <c r="Y6890">
        <v>35.844000000000001</v>
      </c>
      <c r="Z6890">
        <f t="shared" si="524"/>
        <v>15.8</v>
      </c>
      <c r="AA6890">
        <v>15.8</v>
      </c>
      <c r="AB6890">
        <v>15.8</v>
      </c>
      <c r="AE6890">
        <f t="shared" si="521"/>
        <v>17.166666666666668</v>
      </c>
      <c r="AF6890">
        <v>17.166666666666668</v>
      </c>
      <c r="AG6890">
        <v>17.5</v>
      </c>
      <c r="AK6890">
        <v>17.5</v>
      </c>
      <c r="AN6890">
        <v>68.456400000000002</v>
      </c>
      <c r="AO6890">
        <v>0.74608649999999999</v>
      </c>
      <c r="AP6890">
        <v>-2.8698416294418898</v>
      </c>
      <c r="AQ6890">
        <v>15.321104135000001</v>
      </c>
      <c r="AR6890">
        <v>13.153363154999999</v>
      </c>
      <c r="AT6890">
        <v>12</v>
      </c>
      <c r="AV6890">
        <v>0</v>
      </c>
      <c r="AW6890">
        <v>1</v>
      </c>
      <c r="AY6890">
        <v>1</v>
      </c>
      <c r="AZ6890">
        <v>6.5</v>
      </c>
      <c r="BA6890">
        <v>37.4</v>
      </c>
      <c r="BB6890">
        <v>24.7</v>
      </c>
      <c r="BD6890">
        <v>50.073844146083999</v>
      </c>
    </row>
    <row r="6891" spans="1:56">
      <c r="A6891" t="s">
        <v>26</v>
      </c>
      <c r="B6891" t="s">
        <v>60</v>
      </c>
      <c r="C6891">
        <v>2000</v>
      </c>
      <c r="D6891">
        <f t="shared" si="520"/>
        <v>218</v>
      </c>
      <c r="E6891">
        <v>2</v>
      </c>
      <c r="F6891">
        <v>14124.04531</v>
      </c>
      <c r="G6891">
        <v>540357.72545899998</v>
      </c>
      <c r="H6891">
        <v>341296.65760999999</v>
      </c>
      <c r="I6891">
        <v>105580.016732</v>
      </c>
      <c r="J6891">
        <v>113142.515438</v>
      </c>
      <c r="K6891">
        <v>154531.37831900001</v>
      </c>
      <c r="L6891">
        <v>177904.762598</v>
      </c>
      <c r="M6891">
        <v>16.198413924416599</v>
      </c>
      <c r="N6891">
        <v>14082085.9927125</v>
      </c>
      <c r="O6891">
        <f>VLOOKUP(C6891,[1]pop_15p_a!$A$8:$AL$68,29,FALSE)</f>
        <v>29373547.291859899</v>
      </c>
      <c r="Q6891">
        <f t="shared" si="522"/>
        <v>-23373.384278999991</v>
      </c>
      <c r="R6891">
        <f t="shared" si="519"/>
        <v>38258</v>
      </c>
      <c r="S6891">
        <v>38258</v>
      </c>
      <c r="T6891">
        <v>38258</v>
      </c>
      <c r="U6891">
        <f t="shared" ref="U6891:U6954" si="526">V6891</f>
        <v>39.299999999999997</v>
      </c>
      <c r="V6891">
        <v>39.299999999999997</v>
      </c>
      <c r="W6891">
        <v>36.4</v>
      </c>
      <c r="Y6891">
        <v>35.844000000000001</v>
      </c>
      <c r="Z6891">
        <f t="shared" si="524"/>
        <v>16.2</v>
      </c>
      <c r="AA6891">
        <v>16.2</v>
      </c>
      <c r="AB6891">
        <v>16.2</v>
      </c>
      <c r="AE6891">
        <f t="shared" si="521"/>
        <v>17.5</v>
      </c>
      <c r="AF6891">
        <v>17.5</v>
      </c>
      <c r="AG6891">
        <v>17.5</v>
      </c>
      <c r="AK6891">
        <v>17.5</v>
      </c>
      <c r="AN6891">
        <v>69.839590000000001</v>
      </c>
      <c r="AO6891">
        <v>0.75796940000000002</v>
      </c>
      <c r="AP6891">
        <v>-2.8698416294418898</v>
      </c>
      <c r="AQ6891">
        <v>15.321104135000001</v>
      </c>
      <c r="AR6891">
        <v>13.153363154999999</v>
      </c>
      <c r="AT6891">
        <v>12</v>
      </c>
      <c r="AV6891">
        <v>0</v>
      </c>
      <c r="AW6891">
        <v>1</v>
      </c>
      <c r="AY6891">
        <v>1</v>
      </c>
      <c r="AZ6891">
        <v>7.9</v>
      </c>
      <c r="BA6891">
        <v>40.5</v>
      </c>
      <c r="BB6891">
        <v>26.5</v>
      </c>
      <c r="BD6891">
        <v>52.380613626097002</v>
      </c>
    </row>
    <row r="6892" spans="1:56">
      <c r="A6892" t="s">
        <v>26</v>
      </c>
      <c r="B6892" t="s">
        <v>60</v>
      </c>
      <c r="C6892">
        <v>2000</v>
      </c>
      <c r="D6892">
        <f t="shared" si="520"/>
        <v>219</v>
      </c>
      <c r="E6892">
        <v>3</v>
      </c>
      <c r="F6892">
        <v>14183.818764</v>
      </c>
      <c r="G6892">
        <v>542601.98682500003</v>
      </c>
      <c r="H6892">
        <v>342433.30406400003</v>
      </c>
      <c r="I6892">
        <v>109139.32198399999</v>
      </c>
      <c r="J6892">
        <v>112657.185851</v>
      </c>
      <c r="K6892">
        <v>147964.580908</v>
      </c>
      <c r="L6892">
        <v>172288.67931000001</v>
      </c>
      <c r="M6892">
        <v>15.8049643531696</v>
      </c>
      <c r="N6892">
        <v>14103565.296236699</v>
      </c>
      <c r="O6892">
        <f>VLOOKUP(C6892,[1]pop_15p_a!$A$8:$AL$68,29,FALSE)</f>
        <v>29373547.291859899</v>
      </c>
      <c r="Q6892">
        <f t="shared" si="522"/>
        <v>-24324.098402000003</v>
      </c>
      <c r="R6892">
        <f t="shared" si="519"/>
        <v>38255</v>
      </c>
      <c r="S6892">
        <v>38255</v>
      </c>
      <c r="T6892">
        <v>38255</v>
      </c>
      <c r="U6892">
        <f t="shared" si="526"/>
        <v>39.700000000000003</v>
      </c>
      <c r="V6892">
        <v>39.700000000000003</v>
      </c>
      <c r="W6892">
        <v>36.4</v>
      </c>
      <c r="Y6892">
        <v>35.844000000000001</v>
      </c>
      <c r="Z6892">
        <f t="shared" si="524"/>
        <v>15.966670000000001</v>
      </c>
      <c r="AA6892">
        <v>16</v>
      </c>
      <c r="AB6892">
        <v>15.966670000000001</v>
      </c>
      <c r="AE6892">
        <f t="shared" si="521"/>
        <v>18.5</v>
      </c>
      <c r="AF6892">
        <v>18.5</v>
      </c>
      <c r="AG6892">
        <v>19</v>
      </c>
      <c r="AK6892">
        <v>19</v>
      </c>
      <c r="AN6892">
        <v>70.918009999999995</v>
      </c>
      <c r="AO6892">
        <v>0.77017750000000007</v>
      </c>
      <c r="AP6892">
        <v>-2.8698416294418898</v>
      </c>
      <c r="AQ6892">
        <v>15.321104135000001</v>
      </c>
      <c r="AR6892">
        <v>13.153363154999999</v>
      </c>
      <c r="AT6892">
        <v>12</v>
      </c>
      <c r="AV6892">
        <v>0</v>
      </c>
      <c r="AW6892">
        <v>1</v>
      </c>
      <c r="AY6892">
        <v>1</v>
      </c>
      <c r="AZ6892">
        <v>7.3</v>
      </c>
      <c r="BA6892">
        <v>39.6</v>
      </c>
      <c r="BB6892">
        <v>25.8</v>
      </c>
      <c r="BD6892">
        <v>54.704036429967502</v>
      </c>
    </row>
    <row r="6893" spans="1:56">
      <c r="A6893" t="s">
        <v>26</v>
      </c>
      <c r="B6893" t="s">
        <v>60</v>
      </c>
      <c r="C6893">
        <v>2000</v>
      </c>
      <c r="D6893">
        <f t="shared" si="520"/>
        <v>220</v>
      </c>
      <c r="E6893">
        <v>4</v>
      </c>
      <c r="F6893">
        <v>14637.255465</v>
      </c>
      <c r="G6893">
        <v>559933.570572</v>
      </c>
      <c r="H6893">
        <v>345956.04378399998</v>
      </c>
      <c r="I6893">
        <v>109322.816458</v>
      </c>
      <c r="J6893">
        <v>114352.515231</v>
      </c>
      <c r="K6893">
        <v>168478.731244</v>
      </c>
      <c r="L6893">
        <v>200159.45109700001</v>
      </c>
      <c r="M6893">
        <v>16.286907746411099</v>
      </c>
      <c r="N6893">
        <v>14062987.178625099</v>
      </c>
      <c r="O6893">
        <f>VLOOKUP(C6893,[1]pop_15p_a!$A$8:$AL$68,29,FALSE)</f>
        <v>29373547.291859899</v>
      </c>
      <c r="Q6893">
        <f t="shared" si="522"/>
        <v>-31680.719853000017</v>
      </c>
      <c r="R6893">
        <f t="shared" si="519"/>
        <v>38254</v>
      </c>
      <c r="S6893">
        <v>38254</v>
      </c>
      <c r="T6893">
        <v>38254</v>
      </c>
      <c r="U6893">
        <f t="shared" si="526"/>
        <v>36.5</v>
      </c>
      <c r="V6893">
        <v>36.5</v>
      </c>
      <c r="W6893">
        <v>36.4</v>
      </c>
      <c r="Y6893">
        <v>35.844000000000001</v>
      </c>
      <c r="Z6893">
        <f t="shared" si="524"/>
        <v>16.5</v>
      </c>
      <c r="AA6893">
        <v>16.5</v>
      </c>
      <c r="AB6893">
        <v>16.5</v>
      </c>
      <c r="AE6893">
        <f t="shared" si="521"/>
        <v>19</v>
      </c>
      <c r="AF6893">
        <v>19</v>
      </c>
      <c r="AG6893">
        <v>19</v>
      </c>
      <c r="AK6893">
        <v>19</v>
      </c>
      <c r="AN6893">
        <v>72.113659999999996</v>
      </c>
      <c r="AO6893">
        <v>0.78115590000000001</v>
      </c>
      <c r="AP6893">
        <v>-2.8698416294418898</v>
      </c>
      <c r="AQ6893">
        <v>15.321104135000001</v>
      </c>
      <c r="AR6893">
        <v>13.153363154999999</v>
      </c>
      <c r="AT6893">
        <v>12</v>
      </c>
      <c r="AV6893">
        <v>0</v>
      </c>
      <c r="AW6893">
        <v>1</v>
      </c>
      <c r="AY6893">
        <v>1</v>
      </c>
      <c r="AZ6893">
        <v>7.1</v>
      </c>
      <c r="BA6893">
        <v>39.6</v>
      </c>
      <c r="BB6893">
        <v>25.6</v>
      </c>
      <c r="BD6893">
        <v>56.821541147352498</v>
      </c>
    </row>
    <row r="6894" spans="1:56">
      <c r="A6894" t="s">
        <v>26</v>
      </c>
      <c r="B6894" t="s">
        <v>60</v>
      </c>
      <c r="C6894">
        <v>2001</v>
      </c>
      <c r="D6894">
        <f t="shared" si="520"/>
        <v>221</v>
      </c>
      <c r="E6894">
        <v>1</v>
      </c>
      <c r="F6894">
        <v>14404.972796</v>
      </c>
      <c r="G6894">
        <v>551033.42435900006</v>
      </c>
      <c r="H6894">
        <v>346071.94670700002</v>
      </c>
      <c r="I6894">
        <v>110493.812594</v>
      </c>
      <c r="J6894">
        <v>109949.97752299999</v>
      </c>
      <c r="K6894">
        <v>159852.05323300001</v>
      </c>
      <c r="L6894">
        <v>175078.770407</v>
      </c>
      <c r="M6894">
        <v>17.301520356272601</v>
      </c>
      <c r="N6894">
        <v>13961364.596815599</v>
      </c>
      <c r="O6894">
        <f>VLOOKUP(C6894,[1]pop_15p_a!$A$8:$AL$68,29,FALSE)</f>
        <v>29555054.596494898</v>
      </c>
      <c r="Q6894">
        <f t="shared" si="522"/>
        <v>-15226.71717399999</v>
      </c>
      <c r="R6894">
        <f t="shared" si="519"/>
        <v>38253</v>
      </c>
      <c r="S6894">
        <v>38253</v>
      </c>
      <c r="T6894">
        <v>38253</v>
      </c>
      <c r="U6894">
        <f t="shared" si="526"/>
        <v>36.5</v>
      </c>
      <c r="V6894">
        <v>36.5</v>
      </c>
      <c r="W6894">
        <v>37.1</v>
      </c>
      <c r="Y6894">
        <v>36.423000000000002</v>
      </c>
      <c r="Z6894">
        <f t="shared" si="524"/>
        <v>17.399999999999999</v>
      </c>
      <c r="AA6894">
        <v>17.399999999999999</v>
      </c>
      <c r="AB6894">
        <v>17.399999999999999</v>
      </c>
      <c r="AE6894">
        <f t="shared" si="521"/>
        <v>18.333333333333332</v>
      </c>
      <c r="AF6894">
        <v>18.333333333333332</v>
      </c>
      <c r="AG6894">
        <v>17</v>
      </c>
      <c r="AK6894">
        <v>17</v>
      </c>
      <c r="AN6894">
        <v>73.027969999999996</v>
      </c>
      <c r="AO6894">
        <v>0.79431209999999997</v>
      </c>
      <c r="AP6894">
        <v>-4.8539972634201796</v>
      </c>
      <c r="AQ6894">
        <v>16.369646320000001</v>
      </c>
      <c r="AR6894">
        <v>13.3162092325</v>
      </c>
      <c r="AT6894">
        <v>12</v>
      </c>
      <c r="AV6894">
        <v>0</v>
      </c>
      <c r="AW6894">
        <v>1</v>
      </c>
      <c r="AY6894">
        <v>1</v>
      </c>
      <c r="AZ6894">
        <v>7.7</v>
      </c>
      <c r="BA6894">
        <v>40.299999999999997</v>
      </c>
      <c r="BB6894">
        <v>25.7</v>
      </c>
      <c r="BD6894">
        <v>58.638411151680103</v>
      </c>
    </row>
    <row r="6895" spans="1:56">
      <c r="A6895" t="s">
        <v>26</v>
      </c>
      <c r="B6895" t="s">
        <v>60</v>
      </c>
      <c r="C6895">
        <v>2001</v>
      </c>
      <c r="D6895">
        <f t="shared" si="520"/>
        <v>222</v>
      </c>
      <c r="E6895">
        <v>2</v>
      </c>
      <c r="F6895">
        <v>14342.420747</v>
      </c>
      <c r="G6895">
        <v>548626.27841699996</v>
      </c>
      <c r="H6895">
        <v>348699.59673599998</v>
      </c>
      <c r="I6895">
        <v>111390.89668999999</v>
      </c>
      <c r="J6895">
        <v>105289.483815</v>
      </c>
      <c r="K6895">
        <v>154033.41686600001</v>
      </c>
      <c r="L6895">
        <v>169551.55340400001</v>
      </c>
      <c r="M6895">
        <v>18.266580410952798</v>
      </c>
      <c r="N6895">
        <v>13823181.071618799</v>
      </c>
      <c r="O6895">
        <f>VLOOKUP(C6895,[1]pop_15p_a!$A$8:$AL$68,29,FALSE)</f>
        <v>29555054.596494898</v>
      </c>
      <c r="Q6895">
        <f t="shared" si="522"/>
        <v>-15518.136537999992</v>
      </c>
      <c r="R6895">
        <f t="shared" si="519"/>
        <v>38252</v>
      </c>
      <c r="S6895">
        <v>38252</v>
      </c>
      <c r="T6895">
        <v>38252</v>
      </c>
      <c r="U6895">
        <f t="shared" si="526"/>
        <v>35.700000000000003</v>
      </c>
      <c r="V6895">
        <v>35.700000000000003</v>
      </c>
      <c r="W6895">
        <v>37.1</v>
      </c>
      <c r="Y6895">
        <v>36.423000000000002</v>
      </c>
      <c r="Z6895">
        <f t="shared" si="524"/>
        <v>18.33333</v>
      </c>
      <c r="AA6895">
        <v>18.3</v>
      </c>
      <c r="AB6895">
        <v>18.33333</v>
      </c>
      <c r="AE6895">
        <f t="shared" si="521"/>
        <v>16.5</v>
      </c>
      <c r="AF6895">
        <v>16.5</v>
      </c>
      <c r="AG6895">
        <v>15.5</v>
      </c>
      <c r="AK6895">
        <v>15.5</v>
      </c>
      <c r="AN6895">
        <v>74.387720000000002</v>
      </c>
      <c r="AO6895">
        <v>0.8054465999999999</v>
      </c>
      <c r="AP6895">
        <v>-4.8539972634201796</v>
      </c>
      <c r="AQ6895">
        <v>16.369646320000001</v>
      </c>
      <c r="AR6895">
        <v>13.3162092325</v>
      </c>
      <c r="AT6895">
        <v>12</v>
      </c>
      <c r="AV6895">
        <v>0</v>
      </c>
      <c r="AW6895">
        <v>1</v>
      </c>
      <c r="AY6895">
        <v>1</v>
      </c>
      <c r="AZ6895">
        <v>8</v>
      </c>
      <c r="BA6895">
        <v>40.700000000000003</v>
      </c>
      <c r="BB6895">
        <v>25.7</v>
      </c>
      <c r="BD6895">
        <v>60.102285481442401</v>
      </c>
    </row>
    <row r="6896" spans="1:56">
      <c r="A6896" t="s">
        <v>26</v>
      </c>
      <c r="B6896" t="s">
        <v>60</v>
      </c>
      <c r="C6896">
        <v>2001</v>
      </c>
      <c r="D6896">
        <f t="shared" si="520"/>
        <v>223</v>
      </c>
      <c r="E6896">
        <v>3</v>
      </c>
      <c r="F6896">
        <v>14459.55155</v>
      </c>
      <c r="G6896">
        <v>553063.38724099996</v>
      </c>
      <c r="H6896">
        <v>353056.704539</v>
      </c>
      <c r="I6896">
        <v>110970.056103</v>
      </c>
      <c r="J6896">
        <v>100927.501045</v>
      </c>
      <c r="K6896">
        <v>168982.01137699999</v>
      </c>
      <c r="L6896">
        <v>175080.98652400001</v>
      </c>
      <c r="M6896">
        <v>18.300052946164399</v>
      </c>
      <c r="N6896">
        <v>13779929.249741999</v>
      </c>
      <c r="O6896">
        <f>VLOOKUP(C6896,[1]pop_15p_a!$A$8:$AL$68,29,FALSE)</f>
        <v>29555054.596494898</v>
      </c>
      <c r="Q6896">
        <f t="shared" si="522"/>
        <v>-6098.9751470000192</v>
      </c>
      <c r="R6896">
        <f t="shared" si="519"/>
        <v>38249</v>
      </c>
      <c r="S6896">
        <v>38249</v>
      </c>
      <c r="T6896">
        <v>38249</v>
      </c>
      <c r="U6896">
        <f t="shared" si="526"/>
        <v>38.299999999999997</v>
      </c>
      <c r="V6896">
        <v>38.299999999999997</v>
      </c>
      <c r="W6896">
        <v>37.1</v>
      </c>
      <c r="Y6896">
        <v>36.423000000000002</v>
      </c>
      <c r="Z6896">
        <f t="shared" si="524"/>
        <v>18.466670000000001</v>
      </c>
      <c r="AA6896">
        <v>18.5</v>
      </c>
      <c r="AB6896">
        <v>18.466670000000001</v>
      </c>
      <c r="AE6896">
        <f t="shared" si="521"/>
        <v>14.833333333333334</v>
      </c>
      <c r="AF6896">
        <v>14.833333333333334</v>
      </c>
      <c r="AG6896">
        <v>14.5</v>
      </c>
      <c r="AK6896">
        <v>14.5</v>
      </c>
      <c r="AN6896">
        <v>74.340829999999997</v>
      </c>
      <c r="AO6896">
        <v>0.81386439999999993</v>
      </c>
      <c r="AP6896">
        <v>-4.8539972634201796</v>
      </c>
      <c r="AQ6896">
        <v>16.369646320000001</v>
      </c>
      <c r="AR6896">
        <v>13.3162092325</v>
      </c>
      <c r="AT6896">
        <v>12</v>
      </c>
      <c r="AV6896">
        <v>0</v>
      </c>
      <c r="AW6896">
        <v>1</v>
      </c>
      <c r="AY6896">
        <v>1</v>
      </c>
      <c r="AZ6896">
        <v>9.1</v>
      </c>
      <c r="BA6896">
        <v>42.9</v>
      </c>
      <c r="BB6896">
        <v>26.8</v>
      </c>
      <c r="BD6896">
        <v>61.532013823129297</v>
      </c>
    </row>
    <row r="6897" spans="1:56">
      <c r="A6897" t="s">
        <v>26</v>
      </c>
      <c r="B6897" t="s">
        <v>60</v>
      </c>
      <c r="C6897">
        <v>2001</v>
      </c>
      <c r="D6897">
        <f t="shared" si="520"/>
        <v>224</v>
      </c>
      <c r="E6897">
        <v>4</v>
      </c>
      <c r="F6897">
        <v>14513.814285</v>
      </c>
      <c r="G6897">
        <v>555066.31350000005</v>
      </c>
      <c r="H6897">
        <v>350641.358527</v>
      </c>
      <c r="I6897">
        <v>113107.50079200001</v>
      </c>
      <c r="J6897">
        <v>99310.843812000006</v>
      </c>
      <c r="K6897">
        <v>159210.70902000001</v>
      </c>
      <c r="L6897">
        <v>171113.25093899999</v>
      </c>
      <c r="M6897">
        <v>18.826931163180301</v>
      </c>
      <c r="N6897">
        <v>13570834.5005439</v>
      </c>
      <c r="O6897">
        <f>VLOOKUP(C6897,[1]pop_15p_a!$A$8:$AL$68,29,FALSE)</f>
        <v>29555054.596494898</v>
      </c>
      <c r="Q6897">
        <f t="shared" si="522"/>
        <v>-11902.541918999981</v>
      </c>
      <c r="R6897">
        <f t="shared" si="519"/>
        <v>38244</v>
      </c>
      <c r="S6897">
        <v>38244</v>
      </c>
      <c r="T6897">
        <v>38244</v>
      </c>
      <c r="U6897">
        <f t="shared" si="526"/>
        <v>37.299999999999997</v>
      </c>
      <c r="V6897">
        <v>37.299999999999997</v>
      </c>
      <c r="W6897">
        <v>37.1</v>
      </c>
      <c r="Y6897">
        <v>36.423000000000002</v>
      </c>
      <c r="Z6897">
        <f t="shared" si="524"/>
        <v>19.033329999999999</v>
      </c>
      <c r="AA6897">
        <v>19</v>
      </c>
      <c r="AB6897">
        <v>19.033329999999999</v>
      </c>
      <c r="AE6897">
        <f t="shared" si="521"/>
        <v>12</v>
      </c>
      <c r="AF6897">
        <v>12</v>
      </c>
      <c r="AG6897">
        <v>11.5</v>
      </c>
      <c r="AK6897">
        <v>11.5</v>
      </c>
      <c r="AN6897">
        <v>74.786270000000002</v>
      </c>
      <c r="AO6897">
        <v>0.81680660000000005</v>
      </c>
      <c r="AP6897">
        <v>-4.8539972634201796</v>
      </c>
      <c r="AQ6897">
        <v>16.369646320000001</v>
      </c>
      <c r="AR6897">
        <v>13.3162092325</v>
      </c>
      <c r="AT6897">
        <v>12</v>
      </c>
      <c r="AV6897">
        <v>0</v>
      </c>
      <c r="AW6897">
        <v>1</v>
      </c>
      <c r="AY6897">
        <v>1</v>
      </c>
      <c r="AZ6897">
        <v>8.9</v>
      </c>
      <c r="BA6897">
        <v>42.3</v>
      </c>
      <c r="BB6897">
        <v>26.2</v>
      </c>
      <c r="BD6897">
        <v>62.8086056207813</v>
      </c>
    </row>
    <row r="6898" spans="1:56">
      <c r="A6898" t="s">
        <v>26</v>
      </c>
      <c r="B6898" t="s">
        <v>60</v>
      </c>
      <c r="C6898">
        <v>2002</v>
      </c>
      <c r="D6898">
        <f t="shared" si="520"/>
        <v>225</v>
      </c>
      <c r="E6898">
        <v>1</v>
      </c>
      <c r="F6898">
        <v>14531.142001</v>
      </c>
      <c r="G6898">
        <v>555670.87013099995</v>
      </c>
      <c r="H6898">
        <v>360628.73339800001</v>
      </c>
      <c r="I6898">
        <v>112707.048479</v>
      </c>
      <c r="J6898">
        <v>98387.831149000005</v>
      </c>
      <c r="K6898">
        <v>154772.270219</v>
      </c>
      <c r="L6898">
        <v>170399.88292999999</v>
      </c>
      <c r="M6898">
        <v>19.242763870815899</v>
      </c>
      <c r="N6898">
        <v>13533660.1847804</v>
      </c>
      <c r="O6898">
        <f>VLOOKUP(C6898,[1]pop_15p_a!$A$8:$AL$68,29,FALSE)</f>
        <v>29700270.059714399</v>
      </c>
      <c r="Q6898">
        <f t="shared" si="522"/>
        <v>-15627.612710999994</v>
      </c>
      <c r="R6898">
        <f t="shared" si="519"/>
        <v>38240</v>
      </c>
      <c r="S6898">
        <v>38240</v>
      </c>
      <c r="T6898">
        <v>38240</v>
      </c>
      <c r="U6898">
        <f t="shared" si="526"/>
        <v>40.1</v>
      </c>
      <c r="V6898">
        <v>40.1</v>
      </c>
      <c r="W6898">
        <v>41.5</v>
      </c>
      <c r="Y6898">
        <v>40.552999999999997</v>
      </c>
      <c r="Z6898">
        <f t="shared" si="524"/>
        <v>19.466670000000001</v>
      </c>
      <c r="AA6898">
        <v>19.5</v>
      </c>
      <c r="AB6898">
        <v>19.466670000000001</v>
      </c>
      <c r="AE6898">
        <f t="shared" si="521"/>
        <v>10</v>
      </c>
      <c r="AF6898">
        <v>10</v>
      </c>
      <c r="AG6898">
        <v>10</v>
      </c>
      <c r="AK6898">
        <v>10</v>
      </c>
      <c r="AN6898">
        <v>75.630250000000004</v>
      </c>
      <c r="AO6898">
        <v>0.8255342</v>
      </c>
      <c r="AP6898">
        <v>-6.4983081588430798</v>
      </c>
      <c r="AQ6898">
        <v>17.267029879999999</v>
      </c>
      <c r="AR6898">
        <v>13.354145212500001</v>
      </c>
      <c r="AT6898">
        <v>12</v>
      </c>
      <c r="AV6898">
        <v>0</v>
      </c>
      <c r="AW6898">
        <v>1</v>
      </c>
      <c r="AY6898">
        <v>1</v>
      </c>
      <c r="AZ6898">
        <v>9.6999999999999993</v>
      </c>
      <c r="BA6898">
        <v>43.4</v>
      </c>
      <c r="BB6898">
        <v>25.8</v>
      </c>
      <c r="BD6898">
        <v>64.575639858988495</v>
      </c>
    </row>
    <row r="6899" spans="1:56">
      <c r="A6899" t="s">
        <v>26</v>
      </c>
      <c r="B6899" t="s">
        <v>60</v>
      </c>
      <c r="C6899">
        <v>2002</v>
      </c>
      <c r="D6899">
        <f t="shared" si="520"/>
        <v>226</v>
      </c>
      <c r="E6899">
        <v>2</v>
      </c>
      <c r="F6899">
        <v>14670.298314</v>
      </c>
      <c r="G6899">
        <v>560918.85604999994</v>
      </c>
      <c r="H6899">
        <v>359732.314037</v>
      </c>
      <c r="I6899">
        <v>113795.82668100001</v>
      </c>
      <c r="J6899">
        <v>96862.477931000001</v>
      </c>
      <c r="K6899">
        <v>167760.26616500001</v>
      </c>
      <c r="L6899">
        <v>179098.14151399999</v>
      </c>
      <c r="M6899">
        <v>19.861904648670599</v>
      </c>
      <c r="N6899">
        <v>13406007.9337995</v>
      </c>
      <c r="O6899">
        <f>VLOOKUP(C6899,[1]pop_15p_a!$A$8:$AL$68,29,FALSE)</f>
        <v>29700270.059714399</v>
      </c>
      <c r="Q6899">
        <f t="shared" si="522"/>
        <v>-11337.87534899998</v>
      </c>
      <c r="R6899">
        <f t="shared" si="519"/>
        <v>38235</v>
      </c>
      <c r="S6899">
        <v>38235</v>
      </c>
      <c r="T6899">
        <v>38235</v>
      </c>
      <c r="U6899">
        <f t="shared" si="526"/>
        <v>41.2</v>
      </c>
      <c r="V6899">
        <v>41.2</v>
      </c>
      <c r="W6899">
        <v>41.5</v>
      </c>
      <c r="Y6899">
        <v>40.552999999999997</v>
      </c>
      <c r="Z6899">
        <f t="shared" si="524"/>
        <v>19.966670000000001</v>
      </c>
      <c r="AA6899">
        <v>20</v>
      </c>
      <c r="AB6899">
        <v>19.966670000000001</v>
      </c>
      <c r="AE6899">
        <f t="shared" si="521"/>
        <v>9</v>
      </c>
      <c r="AF6899">
        <v>9</v>
      </c>
      <c r="AG6899">
        <v>8.5</v>
      </c>
      <c r="AK6899">
        <v>8.5</v>
      </c>
      <c r="AN6899">
        <v>75.911580000000001</v>
      </c>
      <c r="AO6899">
        <v>0.830461</v>
      </c>
      <c r="AP6899">
        <v>-6.4983081588430798</v>
      </c>
      <c r="AQ6899">
        <v>17.267029879999999</v>
      </c>
      <c r="AR6899">
        <v>13.354145212500001</v>
      </c>
      <c r="AT6899">
        <v>12</v>
      </c>
      <c r="AV6899">
        <v>0</v>
      </c>
      <c r="AW6899">
        <v>1</v>
      </c>
      <c r="AY6899">
        <v>1</v>
      </c>
      <c r="AZ6899">
        <v>11.1</v>
      </c>
      <c r="BA6899">
        <v>46.1</v>
      </c>
      <c r="BB6899">
        <v>26.4</v>
      </c>
      <c r="BD6899">
        <v>65.293878911588195</v>
      </c>
    </row>
    <row r="6900" spans="1:56">
      <c r="A6900" t="s">
        <v>26</v>
      </c>
      <c r="B6900" t="s">
        <v>60</v>
      </c>
      <c r="C6900">
        <v>2002</v>
      </c>
      <c r="D6900">
        <f t="shared" si="520"/>
        <v>227</v>
      </c>
      <c r="E6900">
        <v>3</v>
      </c>
      <c r="F6900">
        <v>14853.882304999999</v>
      </c>
      <c r="G6900">
        <v>567923.33605100005</v>
      </c>
      <c r="H6900">
        <v>363761.43651099998</v>
      </c>
      <c r="I6900">
        <v>114317.27897299999</v>
      </c>
      <c r="J6900">
        <v>96972.175713999997</v>
      </c>
      <c r="K6900">
        <v>173375.019783</v>
      </c>
      <c r="L6900">
        <v>177012.110736</v>
      </c>
      <c r="M6900">
        <v>20.248394799930701</v>
      </c>
      <c r="N6900">
        <v>13312663.3365697</v>
      </c>
      <c r="O6900">
        <f>VLOOKUP(C6900,[1]pop_15p_a!$A$8:$AL$68,29,FALSE)</f>
        <v>29700270.059714399</v>
      </c>
      <c r="Q6900">
        <f t="shared" si="522"/>
        <v>-3637.0909530000063</v>
      </c>
      <c r="R6900">
        <f t="shared" si="519"/>
        <v>38234</v>
      </c>
      <c r="S6900">
        <v>38234</v>
      </c>
      <c r="T6900">
        <v>38234</v>
      </c>
      <c r="U6900">
        <f t="shared" si="526"/>
        <v>42.2</v>
      </c>
      <c r="V6900">
        <v>42.2</v>
      </c>
      <c r="W6900">
        <v>41.5</v>
      </c>
      <c r="Y6900">
        <v>40.552999999999997</v>
      </c>
      <c r="Z6900">
        <f t="shared" si="524"/>
        <v>20.466670000000001</v>
      </c>
      <c r="AA6900">
        <v>20.399999999999999</v>
      </c>
      <c r="AB6900">
        <v>20.466670000000001</v>
      </c>
      <c r="AE6900">
        <f t="shared" si="521"/>
        <v>8</v>
      </c>
      <c r="AF6900">
        <v>8</v>
      </c>
      <c r="AG6900">
        <v>7.5</v>
      </c>
      <c r="AK6900">
        <v>7.5</v>
      </c>
      <c r="AN6900">
        <v>75.208259999999996</v>
      </c>
      <c r="AO6900">
        <v>0.833951</v>
      </c>
      <c r="AP6900">
        <v>-6.4983081588430798</v>
      </c>
      <c r="AQ6900">
        <v>17.267029879999999</v>
      </c>
      <c r="AR6900">
        <v>13.354145212500001</v>
      </c>
      <c r="AT6900">
        <v>12</v>
      </c>
      <c r="AV6900">
        <v>0</v>
      </c>
      <c r="AW6900">
        <v>1</v>
      </c>
      <c r="AY6900">
        <v>1</v>
      </c>
      <c r="AZ6900">
        <v>12.4</v>
      </c>
      <c r="BA6900">
        <v>48.4</v>
      </c>
      <c r="BB6900">
        <v>26.8</v>
      </c>
      <c r="BD6900">
        <v>66.235689987634103</v>
      </c>
    </row>
    <row r="6901" spans="1:56">
      <c r="A6901" t="s">
        <v>26</v>
      </c>
      <c r="B6901" t="s">
        <v>60</v>
      </c>
      <c r="C6901">
        <v>2002</v>
      </c>
      <c r="D6901">
        <f t="shared" si="520"/>
        <v>228</v>
      </c>
      <c r="E6901">
        <v>4</v>
      </c>
      <c r="F6901">
        <v>14874.985393999999</v>
      </c>
      <c r="G6901">
        <v>568626.06665199995</v>
      </c>
      <c r="H6901">
        <v>367789.00770299998</v>
      </c>
      <c r="I6901">
        <v>114530.469413</v>
      </c>
      <c r="J6901">
        <v>95408.483674000003</v>
      </c>
      <c r="K6901">
        <v>176380.517437</v>
      </c>
      <c r="L6901">
        <v>182367.35707200001</v>
      </c>
      <c r="M6901">
        <v>20.0723291857243</v>
      </c>
      <c r="N6901">
        <v>13240764.123490101</v>
      </c>
      <c r="O6901">
        <f>VLOOKUP(C6901,[1]pop_15p_a!$A$8:$AL$68,29,FALSE)</f>
        <v>29700270.059714399</v>
      </c>
      <c r="Q6901">
        <f t="shared" si="522"/>
        <v>-5986.8396350000112</v>
      </c>
      <c r="R6901">
        <f t="shared" si="519"/>
        <v>38227</v>
      </c>
      <c r="S6901">
        <v>38227</v>
      </c>
      <c r="T6901">
        <v>38227</v>
      </c>
      <c r="U6901">
        <f t="shared" si="526"/>
        <v>41.8</v>
      </c>
      <c r="V6901">
        <v>41.8</v>
      </c>
      <c r="W6901">
        <v>41.5</v>
      </c>
      <c r="Y6901">
        <v>40.552999999999997</v>
      </c>
      <c r="Z6901">
        <f t="shared" si="524"/>
        <v>20.266670000000001</v>
      </c>
      <c r="AA6901">
        <v>20.3</v>
      </c>
      <c r="AB6901">
        <v>20.266670000000001</v>
      </c>
      <c r="AE6901">
        <f t="shared" si="521"/>
        <v>6.833333333333333</v>
      </c>
      <c r="AF6901">
        <v>6.833333333333333</v>
      </c>
      <c r="AG6901">
        <v>6.75</v>
      </c>
      <c r="AK6901">
        <v>6.75</v>
      </c>
      <c r="AN6901">
        <v>75.442700000000002</v>
      </c>
      <c r="AO6901">
        <v>0.83182339999999999</v>
      </c>
      <c r="AP6901">
        <v>-6.4983081588430798</v>
      </c>
      <c r="AQ6901">
        <v>17.267029879999999</v>
      </c>
      <c r="AR6901">
        <v>13.354145212500001</v>
      </c>
      <c r="AT6901">
        <v>12</v>
      </c>
      <c r="AV6901">
        <v>0</v>
      </c>
      <c r="AW6901">
        <v>1</v>
      </c>
      <c r="AY6901">
        <v>1</v>
      </c>
      <c r="AZ6901">
        <v>12.9</v>
      </c>
      <c r="BA6901">
        <v>49</v>
      </c>
      <c r="BB6901">
        <v>26</v>
      </c>
      <c r="BD6901">
        <v>67.090237821675601</v>
      </c>
    </row>
    <row r="6902" spans="1:56">
      <c r="A6902" t="s">
        <v>26</v>
      </c>
      <c r="B6902" t="s">
        <v>60</v>
      </c>
      <c r="C6902">
        <v>2003</v>
      </c>
      <c r="D6902">
        <f t="shared" si="520"/>
        <v>229</v>
      </c>
      <c r="E6902">
        <v>1</v>
      </c>
      <c r="F6902">
        <v>14934.894571000001</v>
      </c>
      <c r="G6902">
        <v>570647.38667899999</v>
      </c>
      <c r="H6902">
        <v>362986.01714200003</v>
      </c>
      <c r="I6902">
        <v>115857.70178600001</v>
      </c>
      <c r="J6902">
        <v>96612.943174999993</v>
      </c>
      <c r="K6902">
        <v>172605.58401699999</v>
      </c>
      <c r="L6902">
        <v>189327.51522199999</v>
      </c>
      <c r="M6902">
        <v>19.5786001360405</v>
      </c>
      <c r="N6902">
        <v>13185240.8227791</v>
      </c>
      <c r="O6902">
        <f>VLOOKUP(C6902,[1]pop_15p_a!$A$8:$AL$68,29,FALSE)</f>
        <v>29810656.5131719</v>
      </c>
      <c r="Q6902">
        <f t="shared" si="522"/>
        <v>-16721.931205000001</v>
      </c>
      <c r="R6902">
        <f t="shared" si="519"/>
        <v>38209</v>
      </c>
      <c r="S6902">
        <v>38209</v>
      </c>
      <c r="T6902">
        <v>38209</v>
      </c>
      <c r="U6902">
        <f t="shared" si="526"/>
        <v>44.6</v>
      </c>
      <c r="V6902">
        <v>44.6</v>
      </c>
      <c r="W6902">
        <v>46.3</v>
      </c>
      <c r="Y6902">
        <v>44.944000000000003</v>
      </c>
      <c r="Z6902">
        <f t="shared" si="524"/>
        <v>19.766670000000001</v>
      </c>
      <c r="AA6902">
        <v>19.8</v>
      </c>
      <c r="AB6902">
        <v>19.766670000000001</v>
      </c>
      <c r="AE6902">
        <f t="shared" si="521"/>
        <v>6.25</v>
      </c>
      <c r="AF6902">
        <v>6.25</v>
      </c>
      <c r="AG6902">
        <v>6</v>
      </c>
      <c r="AK6902">
        <v>6</v>
      </c>
      <c r="AN6902">
        <v>75.864689999999996</v>
      </c>
      <c r="AO6902">
        <v>0.83601039999999993</v>
      </c>
      <c r="AP6902">
        <v>-6.1705175876341301</v>
      </c>
      <c r="AQ6902">
        <v>17.561722185000001</v>
      </c>
      <c r="AR6902">
        <v>13.393395292499999</v>
      </c>
      <c r="AT6902">
        <v>12</v>
      </c>
      <c r="AV6902">
        <v>0</v>
      </c>
      <c r="AW6902">
        <v>1</v>
      </c>
      <c r="AY6902">
        <v>1</v>
      </c>
      <c r="AZ6902">
        <v>13.4</v>
      </c>
      <c r="BA6902">
        <v>49.8</v>
      </c>
      <c r="BB6902">
        <v>26.9</v>
      </c>
      <c r="BD6902">
        <v>67.698213605126895</v>
      </c>
    </row>
    <row r="6903" spans="1:56">
      <c r="A6903" t="s">
        <v>26</v>
      </c>
      <c r="B6903" t="s">
        <v>60</v>
      </c>
      <c r="C6903">
        <v>2003</v>
      </c>
      <c r="D6903">
        <f t="shared" si="520"/>
        <v>230</v>
      </c>
      <c r="E6903">
        <v>2</v>
      </c>
      <c r="F6903">
        <v>15255.065653</v>
      </c>
      <c r="G6903">
        <v>582697.74275700003</v>
      </c>
      <c r="H6903">
        <v>367336.25498199998</v>
      </c>
      <c r="I6903">
        <v>116835.00931199999</v>
      </c>
      <c r="J6903">
        <v>97082.095109000002</v>
      </c>
      <c r="K6903">
        <v>185516.237486</v>
      </c>
      <c r="L6903">
        <v>187262.537553</v>
      </c>
      <c r="M6903">
        <v>19.451691903896599</v>
      </c>
      <c r="N6903">
        <v>13257964.449140901</v>
      </c>
      <c r="O6903">
        <f>VLOOKUP(C6903,[1]pop_15p_a!$A$8:$AL$68,29,FALSE)</f>
        <v>29810656.5131719</v>
      </c>
      <c r="Q6903">
        <f t="shared" si="522"/>
        <v>-1746.3000670000038</v>
      </c>
      <c r="R6903">
        <f t="shared" si="519"/>
        <v>38197</v>
      </c>
      <c r="S6903">
        <v>38197</v>
      </c>
      <c r="T6903">
        <v>38197</v>
      </c>
      <c r="U6903">
        <f t="shared" si="526"/>
        <v>45.4</v>
      </c>
      <c r="V6903">
        <v>45.4</v>
      </c>
      <c r="W6903">
        <v>46.3</v>
      </c>
      <c r="Y6903">
        <v>44.944000000000003</v>
      </c>
      <c r="Z6903">
        <f t="shared" si="524"/>
        <v>19.566669999999998</v>
      </c>
      <c r="AA6903">
        <v>19.600000000000001</v>
      </c>
      <c r="AB6903">
        <v>19.566669999999998</v>
      </c>
      <c r="AE6903">
        <f t="shared" si="521"/>
        <v>5.5</v>
      </c>
      <c r="AF6903">
        <v>5.5</v>
      </c>
      <c r="AG6903">
        <v>5.25</v>
      </c>
      <c r="AK6903">
        <v>5.25</v>
      </c>
      <c r="AN6903">
        <v>76.146019999999993</v>
      </c>
      <c r="AO6903">
        <v>0.83840019999999993</v>
      </c>
      <c r="AP6903">
        <v>-6.1705175876341301</v>
      </c>
      <c r="AQ6903">
        <v>17.561722185000001</v>
      </c>
      <c r="AR6903">
        <v>13.393395292499999</v>
      </c>
      <c r="AT6903">
        <v>12</v>
      </c>
      <c r="AV6903">
        <v>0</v>
      </c>
      <c r="AW6903">
        <v>1</v>
      </c>
      <c r="AY6903">
        <v>1</v>
      </c>
      <c r="AZ6903">
        <v>13.1</v>
      </c>
      <c r="BA6903">
        <v>48.9</v>
      </c>
      <c r="BB6903">
        <v>26.7</v>
      </c>
      <c r="BD6903">
        <v>68.634146577652302</v>
      </c>
    </row>
    <row r="6904" spans="1:56">
      <c r="A6904" t="s">
        <v>26</v>
      </c>
      <c r="B6904" t="s">
        <v>60</v>
      </c>
      <c r="C6904">
        <v>2003</v>
      </c>
      <c r="D6904">
        <f t="shared" si="520"/>
        <v>231</v>
      </c>
      <c r="E6904">
        <v>3</v>
      </c>
      <c r="F6904">
        <v>15425.434525000001</v>
      </c>
      <c r="G6904">
        <v>589236.17342000001</v>
      </c>
      <c r="H6904">
        <v>369584.06254200003</v>
      </c>
      <c r="I6904">
        <v>118846.578564</v>
      </c>
      <c r="J6904">
        <v>98085.331200999994</v>
      </c>
      <c r="K6904">
        <v>199872.46396699999</v>
      </c>
      <c r="L6904">
        <v>197377.78124400001</v>
      </c>
      <c r="M6904">
        <v>19.718597934820899</v>
      </c>
      <c r="N6904">
        <v>13181675.3063117</v>
      </c>
      <c r="O6904">
        <f>VLOOKUP(C6904,[1]pop_15p_a!$A$8:$AL$68,29,FALSE)</f>
        <v>29810656.5131719</v>
      </c>
      <c r="Q6904">
        <f t="shared" si="522"/>
        <v>2494.6827229999762</v>
      </c>
      <c r="R6904">
        <f t="shared" si="519"/>
        <v>38199</v>
      </c>
      <c r="S6904">
        <v>38199</v>
      </c>
      <c r="T6904">
        <v>38199</v>
      </c>
      <c r="U6904">
        <f t="shared" si="526"/>
        <v>45.5</v>
      </c>
      <c r="V6904">
        <v>45.5</v>
      </c>
      <c r="W6904">
        <v>46.3</v>
      </c>
      <c r="Y6904">
        <v>44.944000000000003</v>
      </c>
      <c r="Z6904">
        <f t="shared" si="524"/>
        <v>19.933330000000002</v>
      </c>
      <c r="AA6904">
        <v>19.899999999999999</v>
      </c>
      <c r="AB6904">
        <v>19.933330000000002</v>
      </c>
      <c r="AE6904">
        <f t="shared" si="521"/>
        <v>5.25</v>
      </c>
      <c r="AF6904">
        <v>5.25</v>
      </c>
      <c r="AG6904">
        <v>5.25</v>
      </c>
      <c r="AK6904">
        <v>5.25</v>
      </c>
      <c r="AN6904">
        <v>75.747470000000007</v>
      </c>
      <c r="AO6904">
        <v>0.83944180000000002</v>
      </c>
      <c r="AP6904">
        <v>-6.1705175876341301</v>
      </c>
      <c r="AQ6904">
        <v>17.561722185000001</v>
      </c>
      <c r="AR6904">
        <v>13.393395292499999</v>
      </c>
      <c r="AT6904">
        <v>12</v>
      </c>
      <c r="AV6904">
        <v>0</v>
      </c>
      <c r="AW6904">
        <v>1</v>
      </c>
      <c r="AY6904">
        <v>1</v>
      </c>
      <c r="AZ6904">
        <v>13.3</v>
      </c>
      <c r="BA6904">
        <v>48.9</v>
      </c>
      <c r="BB6904">
        <v>27</v>
      </c>
      <c r="BD6904">
        <v>69.446125054029096</v>
      </c>
    </row>
    <row r="6905" spans="1:56">
      <c r="A6905" t="s">
        <v>26</v>
      </c>
      <c r="B6905" t="s">
        <v>60</v>
      </c>
      <c r="C6905">
        <v>2003</v>
      </c>
      <c r="D6905">
        <f t="shared" si="520"/>
        <v>232</v>
      </c>
      <c r="E6905">
        <v>4</v>
      </c>
      <c r="F6905">
        <v>15470.659743</v>
      </c>
      <c r="G6905">
        <v>590917.31953700003</v>
      </c>
      <c r="H6905">
        <v>377553.21958400001</v>
      </c>
      <c r="I6905">
        <v>119493.463069</v>
      </c>
      <c r="J6905">
        <v>97460.164642000003</v>
      </c>
      <c r="K6905">
        <v>208826.68404600001</v>
      </c>
      <c r="L6905">
        <v>205536.19376699999</v>
      </c>
      <c r="M6905">
        <v>19.5221141362026</v>
      </c>
      <c r="N6905">
        <v>13225913.0201762</v>
      </c>
      <c r="O6905">
        <f>VLOOKUP(C6905,[1]pop_15p_a!$A$8:$AL$68,29,FALSE)</f>
        <v>29810656.5131719</v>
      </c>
      <c r="Q6905">
        <f t="shared" si="522"/>
        <v>3290.4902790000197</v>
      </c>
      <c r="R6905">
        <f t="shared" si="519"/>
        <v>38196</v>
      </c>
      <c r="S6905">
        <v>38196</v>
      </c>
      <c r="T6905">
        <v>38196</v>
      </c>
      <c r="U6905">
        <f t="shared" si="526"/>
        <v>46.6</v>
      </c>
      <c r="V6905">
        <v>46.6</v>
      </c>
      <c r="W6905">
        <v>46.3</v>
      </c>
      <c r="Y6905">
        <v>44.944000000000003</v>
      </c>
      <c r="Z6905">
        <f t="shared" si="524"/>
        <v>19.766670000000001</v>
      </c>
      <c r="AA6905">
        <v>19.8</v>
      </c>
      <c r="AB6905">
        <v>19.766670000000001</v>
      </c>
      <c r="AE6905">
        <f t="shared" si="521"/>
        <v>5.25</v>
      </c>
      <c r="AF6905">
        <v>5.25</v>
      </c>
      <c r="AG6905">
        <v>5.25</v>
      </c>
      <c r="AK6905">
        <v>5.25</v>
      </c>
      <c r="AN6905">
        <v>76.497669999999999</v>
      </c>
      <c r="AO6905">
        <v>0.84014319999999998</v>
      </c>
      <c r="AP6905">
        <v>-6.1705175876341301</v>
      </c>
      <c r="AQ6905">
        <v>17.561722185000001</v>
      </c>
      <c r="AR6905">
        <v>13.393395292499999</v>
      </c>
      <c r="AT6905">
        <v>12</v>
      </c>
      <c r="AV6905">
        <v>0</v>
      </c>
      <c r="AW6905">
        <v>1</v>
      </c>
      <c r="AY6905">
        <v>1</v>
      </c>
      <c r="AZ6905">
        <v>13</v>
      </c>
      <c r="BA6905">
        <v>47.9</v>
      </c>
      <c r="BB6905">
        <v>26.7</v>
      </c>
      <c r="BD6905">
        <v>70.113111660481906</v>
      </c>
    </row>
    <row r="6906" spans="1:56">
      <c r="A6906" t="s">
        <v>26</v>
      </c>
      <c r="B6906" t="s">
        <v>60</v>
      </c>
      <c r="C6906">
        <v>2004</v>
      </c>
      <c r="D6906">
        <f t="shared" si="520"/>
        <v>233</v>
      </c>
      <c r="E6906">
        <v>1</v>
      </c>
      <c r="F6906">
        <v>15954.397736999999</v>
      </c>
      <c r="G6906">
        <v>609234.63198499999</v>
      </c>
      <c r="H6906">
        <v>380377.66080999997</v>
      </c>
      <c r="I6906">
        <v>121121.644109</v>
      </c>
      <c r="J6906">
        <v>101886.193188</v>
      </c>
      <c r="K6906">
        <v>191465.84635800001</v>
      </c>
      <c r="L6906">
        <v>206121.913447</v>
      </c>
      <c r="M6906">
        <v>19.765415996052202</v>
      </c>
      <c r="N6906">
        <v>13289407.775773801</v>
      </c>
      <c r="O6906">
        <f>VLOOKUP(C6906,[1]pop_15p_a!$A$8:$AL$68,29,FALSE)</f>
        <v>29928963.846255299</v>
      </c>
      <c r="Q6906">
        <f t="shared" si="522"/>
        <v>-14656.067088999989</v>
      </c>
      <c r="R6906">
        <f t="shared" si="519"/>
        <v>38186</v>
      </c>
      <c r="S6906">
        <v>38186</v>
      </c>
      <c r="T6906">
        <v>38186</v>
      </c>
      <c r="U6906">
        <f t="shared" si="526"/>
        <v>48.7</v>
      </c>
      <c r="V6906">
        <v>48.7</v>
      </c>
      <c r="W6906">
        <v>45.1</v>
      </c>
      <c r="Y6906">
        <v>43.573999999999998</v>
      </c>
      <c r="Z6906">
        <f t="shared" si="524"/>
        <v>19.899999999999999</v>
      </c>
      <c r="AA6906">
        <v>19.899999999999999</v>
      </c>
      <c r="AB6906">
        <v>19.899999999999999</v>
      </c>
      <c r="AE6906">
        <f t="shared" si="521"/>
        <v>5.25</v>
      </c>
      <c r="AF6906">
        <v>5.25</v>
      </c>
      <c r="AG6906">
        <v>5.25</v>
      </c>
      <c r="AK6906">
        <v>5.25</v>
      </c>
      <c r="AN6906">
        <v>77.060329999999993</v>
      </c>
      <c r="AO6906">
        <v>0.84150250000000004</v>
      </c>
      <c r="AP6906">
        <v>-5.6985914292986504</v>
      </c>
      <c r="AQ6906">
        <v>17.020267512499998</v>
      </c>
      <c r="AR6906">
        <v>13.198341559999999</v>
      </c>
      <c r="AT6906">
        <v>12</v>
      </c>
      <c r="AV6906">
        <v>0</v>
      </c>
      <c r="AW6906">
        <v>1</v>
      </c>
      <c r="AY6906">
        <v>1</v>
      </c>
      <c r="AZ6906">
        <v>13</v>
      </c>
      <c r="BA6906">
        <v>48.3</v>
      </c>
      <c r="BB6906">
        <v>26.8</v>
      </c>
      <c r="BD6906">
        <v>70.3785271418608</v>
      </c>
    </row>
    <row r="6907" spans="1:56">
      <c r="A6907" t="s">
        <v>26</v>
      </c>
      <c r="B6907" t="s">
        <v>60</v>
      </c>
      <c r="C6907">
        <v>2004</v>
      </c>
      <c r="D6907">
        <f t="shared" si="520"/>
        <v>234</v>
      </c>
      <c r="E6907">
        <v>2</v>
      </c>
      <c r="F6907">
        <v>16085.625572999999</v>
      </c>
      <c r="G6907">
        <v>614165.26999399997</v>
      </c>
      <c r="H6907">
        <v>386685.83809500001</v>
      </c>
      <c r="I6907">
        <v>121289.625765</v>
      </c>
      <c r="J6907">
        <v>100555.415028</v>
      </c>
      <c r="K6907">
        <v>203171.597102</v>
      </c>
      <c r="L6907">
        <v>212566.38120900001</v>
      </c>
      <c r="M6907">
        <v>19.206734980334399</v>
      </c>
      <c r="N6907">
        <v>13304514.4887011</v>
      </c>
      <c r="O6907">
        <f>VLOOKUP(C6907,[1]pop_15p_a!$A$8:$AL$68,29,FALSE)</f>
        <v>29928963.846255299</v>
      </c>
      <c r="Q6907">
        <f t="shared" si="522"/>
        <v>-9394.784107000014</v>
      </c>
      <c r="R6907">
        <f t="shared" ref="R6907:R6958" si="527">T6907</f>
        <v>38181</v>
      </c>
      <c r="S6907">
        <v>38181</v>
      </c>
      <c r="T6907">
        <v>38181</v>
      </c>
      <c r="U6907">
        <f t="shared" si="526"/>
        <v>48.2</v>
      </c>
      <c r="V6907">
        <v>48.2</v>
      </c>
      <c r="W6907">
        <v>45.1</v>
      </c>
      <c r="Y6907">
        <v>43.573999999999998</v>
      </c>
      <c r="Z6907">
        <f t="shared" si="524"/>
        <v>19.33333</v>
      </c>
      <c r="AA6907">
        <v>19.3</v>
      </c>
      <c r="AB6907">
        <v>19.33333</v>
      </c>
      <c r="AE6907">
        <f t="shared" si="521"/>
        <v>5.25</v>
      </c>
      <c r="AF6907">
        <v>5.25</v>
      </c>
      <c r="AG6907">
        <v>5.25</v>
      </c>
      <c r="AK6907">
        <v>5.25</v>
      </c>
      <c r="AN6907">
        <v>78.607640000000004</v>
      </c>
      <c r="AO6907">
        <v>0.85076549999999995</v>
      </c>
      <c r="AP6907">
        <v>-5.6985914292986504</v>
      </c>
      <c r="AQ6907">
        <v>17.020267512499998</v>
      </c>
      <c r="AR6907">
        <v>13.198341559999999</v>
      </c>
      <c r="AT6907">
        <v>12</v>
      </c>
      <c r="AV6907">
        <v>0</v>
      </c>
      <c r="AW6907">
        <v>1</v>
      </c>
      <c r="AY6907">
        <v>1</v>
      </c>
      <c r="AZ6907">
        <v>13.4</v>
      </c>
      <c r="BA6907">
        <v>47.3</v>
      </c>
      <c r="BB6907">
        <v>26.4</v>
      </c>
      <c r="BD6907">
        <v>71.027535900557496</v>
      </c>
    </row>
    <row r="6908" spans="1:56">
      <c r="A6908" t="s">
        <v>26</v>
      </c>
      <c r="B6908" t="s">
        <v>60</v>
      </c>
      <c r="C6908">
        <v>2004</v>
      </c>
      <c r="D6908">
        <f t="shared" si="520"/>
        <v>235</v>
      </c>
      <c r="E6908">
        <v>3</v>
      </c>
      <c r="F6908">
        <v>16010.092172999999</v>
      </c>
      <c r="G6908">
        <v>611313.34943399997</v>
      </c>
      <c r="H6908">
        <v>386173.47182400001</v>
      </c>
      <c r="I6908">
        <v>122108.92416</v>
      </c>
      <c r="J6908">
        <v>102465.486129</v>
      </c>
      <c r="K6908">
        <v>206355.04893799999</v>
      </c>
      <c r="L6908">
        <v>213156.75473399999</v>
      </c>
      <c r="M6908">
        <v>18.515119358642199</v>
      </c>
      <c r="N6908">
        <v>13397355.799905701</v>
      </c>
      <c r="O6908">
        <f>VLOOKUP(C6908,[1]pop_15p_a!$A$8:$AL$68,29,FALSE)</f>
        <v>29928963.846255299</v>
      </c>
      <c r="Q6908">
        <f t="shared" si="522"/>
        <v>-6801.7057959999947</v>
      </c>
      <c r="R6908">
        <f t="shared" si="527"/>
        <v>38183</v>
      </c>
      <c r="S6908">
        <v>38183</v>
      </c>
      <c r="T6908">
        <v>38183</v>
      </c>
      <c r="U6908">
        <f t="shared" si="526"/>
        <v>47.2</v>
      </c>
      <c r="V6908">
        <v>47.2</v>
      </c>
      <c r="W6908">
        <v>45.1</v>
      </c>
      <c r="Y6908">
        <v>43.573999999999998</v>
      </c>
      <c r="Z6908">
        <f t="shared" si="524"/>
        <v>18.866669999999999</v>
      </c>
      <c r="AA6908">
        <v>18.899999999999999</v>
      </c>
      <c r="AB6908">
        <v>18.866669999999999</v>
      </c>
      <c r="AE6908">
        <f t="shared" si="521"/>
        <v>6.333333333333333</v>
      </c>
      <c r="AF6908">
        <v>6.333333333333333</v>
      </c>
      <c r="AG6908">
        <v>6.5</v>
      </c>
      <c r="AK6908">
        <v>6.5</v>
      </c>
      <c r="AN6908">
        <v>79.099959999999996</v>
      </c>
      <c r="AO6908">
        <v>0.85761759999999998</v>
      </c>
      <c r="AP6908">
        <v>-5.6985914292986504</v>
      </c>
      <c r="AQ6908">
        <v>17.020267512499998</v>
      </c>
      <c r="AR6908">
        <v>13.198341559999999</v>
      </c>
      <c r="AT6908">
        <v>12</v>
      </c>
      <c r="AV6908">
        <v>0</v>
      </c>
      <c r="AW6908">
        <v>1</v>
      </c>
      <c r="AY6908">
        <v>1</v>
      </c>
      <c r="AZ6908">
        <v>13.4</v>
      </c>
      <c r="BA6908">
        <v>46.2</v>
      </c>
      <c r="BB6908">
        <v>26.1</v>
      </c>
      <c r="BD6908">
        <v>71.758917903735707</v>
      </c>
    </row>
    <row r="6909" spans="1:56">
      <c r="A6909" t="s">
        <v>26</v>
      </c>
      <c r="B6909" t="s">
        <v>60</v>
      </c>
      <c r="C6909">
        <v>2004</v>
      </c>
      <c r="D6909">
        <f t="shared" si="520"/>
        <v>236</v>
      </c>
      <c r="E6909">
        <v>4</v>
      </c>
      <c r="F6909">
        <v>16184.866649</v>
      </c>
      <c r="G6909">
        <v>617938.20864800003</v>
      </c>
      <c r="H6909">
        <v>386944.01573500002</v>
      </c>
      <c r="I6909">
        <v>125076.96944</v>
      </c>
      <c r="J6909">
        <v>104960.390464</v>
      </c>
      <c r="K6909">
        <v>205049.09128600001</v>
      </c>
      <c r="L6909">
        <v>210769.332066</v>
      </c>
      <c r="M6909">
        <v>18.115290806605302</v>
      </c>
      <c r="N6909">
        <v>13548289.1761267</v>
      </c>
      <c r="O6909">
        <f>VLOOKUP(C6909,[1]pop_15p_a!$A$8:$AL$68,29,FALSE)</f>
        <v>29928963.846255299</v>
      </c>
      <c r="Q6909">
        <f t="shared" si="522"/>
        <v>-5720.2407799999928</v>
      </c>
      <c r="R6909">
        <f t="shared" si="527"/>
        <v>38180</v>
      </c>
      <c r="S6909">
        <v>38180</v>
      </c>
      <c r="T6909">
        <v>38180</v>
      </c>
      <c r="U6909">
        <f t="shared" si="526"/>
        <v>45.1</v>
      </c>
      <c r="V6909">
        <v>45.1</v>
      </c>
      <c r="W6909">
        <v>45.1</v>
      </c>
      <c r="Y6909">
        <v>43.573999999999998</v>
      </c>
      <c r="Z6909">
        <f t="shared" si="524"/>
        <v>18.433330000000002</v>
      </c>
      <c r="AA6909">
        <v>18.399999999999999</v>
      </c>
      <c r="AB6909">
        <v>18.433330000000002</v>
      </c>
      <c r="AE6909">
        <f t="shared" si="521"/>
        <v>6.5</v>
      </c>
      <c r="AF6909">
        <v>6.5</v>
      </c>
      <c r="AG6909">
        <v>6.5</v>
      </c>
      <c r="AK6909">
        <v>6.5</v>
      </c>
      <c r="AN6909">
        <v>79.779830000000004</v>
      </c>
      <c r="AO6909">
        <v>0.8599209000000001</v>
      </c>
      <c r="AP6909">
        <v>-5.6985914292986504</v>
      </c>
      <c r="AQ6909">
        <v>17.020267512499998</v>
      </c>
      <c r="AR6909">
        <v>13.198341559999999</v>
      </c>
      <c r="AT6909">
        <v>12</v>
      </c>
      <c r="AV6909">
        <v>0</v>
      </c>
      <c r="AW6909">
        <v>1</v>
      </c>
      <c r="AY6909">
        <v>1</v>
      </c>
      <c r="AZ6909">
        <v>13.4</v>
      </c>
      <c r="BA6909">
        <v>43.1</v>
      </c>
      <c r="BB6909">
        <v>25.5</v>
      </c>
      <c r="BD6909">
        <v>72.355706191863504</v>
      </c>
    </row>
    <row r="6910" spans="1:56">
      <c r="A6910" t="s">
        <v>26</v>
      </c>
      <c r="B6910" t="s">
        <v>60</v>
      </c>
      <c r="C6910">
        <v>2005</v>
      </c>
      <c r="D6910">
        <f t="shared" si="520"/>
        <v>237</v>
      </c>
      <c r="E6910">
        <v>1</v>
      </c>
      <c r="F6910">
        <v>16358.637361999999</v>
      </c>
      <c r="G6910">
        <v>624376.47083699994</v>
      </c>
      <c r="H6910">
        <v>386239.06889</v>
      </c>
      <c r="I6910">
        <v>123873.839609</v>
      </c>
      <c r="J6910">
        <v>104018.98403199999</v>
      </c>
      <c r="K6910">
        <v>203784.131796</v>
      </c>
      <c r="L6910">
        <v>210960.80455999999</v>
      </c>
      <c r="M6910">
        <v>18.077934747399699</v>
      </c>
      <c r="N6910">
        <v>13571803.158373199</v>
      </c>
      <c r="O6910">
        <f>VLOOKUP(C6910,[1]pop_15p_a!$A$8:$AL$68,29,FALSE)</f>
        <v>30035772.304191802</v>
      </c>
      <c r="Q6910">
        <f t="shared" si="522"/>
        <v>-7176.6727639999881</v>
      </c>
      <c r="R6910">
        <f t="shared" si="527"/>
        <v>38168</v>
      </c>
      <c r="S6910">
        <v>38168</v>
      </c>
      <c r="T6910">
        <v>38168</v>
      </c>
      <c r="U6910">
        <f t="shared" si="526"/>
        <v>46.2</v>
      </c>
      <c r="V6910">
        <v>46.2</v>
      </c>
      <c r="W6910">
        <v>46.4</v>
      </c>
      <c r="Y6910">
        <v>44.764000000000003</v>
      </c>
      <c r="Z6910">
        <f t="shared" si="524"/>
        <v>18.2</v>
      </c>
      <c r="AA6910">
        <v>18.2</v>
      </c>
      <c r="AB6910">
        <v>18.2</v>
      </c>
      <c r="AE6910">
        <f t="shared" si="521"/>
        <v>6.333333333333333</v>
      </c>
      <c r="AF6910">
        <v>6.333333333333333</v>
      </c>
      <c r="AG6910">
        <v>6</v>
      </c>
      <c r="AK6910">
        <v>6</v>
      </c>
      <c r="AN6910">
        <v>79.943939999999998</v>
      </c>
      <c r="AO6910">
        <v>0.86063080000000003</v>
      </c>
      <c r="AP6910">
        <v>-5.1546290075438499</v>
      </c>
      <c r="AQ6910">
        <v>15.6154012575</v>
      </c>
      <c r="AR6910">
        <v>12.520489375</v>
      </c>
      <c r="AT6910">
        <v>12</v>
      </c>
      <c r="AV6910">
        <v>0</v>
      </c>
      <c r="AW6910">
        <v>1</v>
      </c>
      <c r="AY6910">
        <v>1</v>
      </c>
      <c r="AZ6910">
        <v>13.5</v>
      </c>
      <c r="BA6910">
        <v>42.3</v>
      </c>
      <c r="BB6910">
        <v>25.8</v>
      </c>
      <c r="BD6910">
        <v>72.932026954226799</v>
      </c>
    </row>
    <row r="6911" spans="1:56">
      <c r="A6911" t="s">
        <v>26</v>
      </c>
      <c r="B6911" t="s">
        <v>60</v>
      </c>
      <c r="C6911">
        <v>2005</v>
      </c>
      <c r="D6911">
        <f t="shared" si="520"/>
        <v>238</v>
      </c>
      <c r="E6911">
        <v>2</v>
      </c>
      <c r="F6911">
        <v>16391.365556000001</v>
      </c>
      <c r="G6911">
        <v>625510.90096700005</v>
      </c>
      <c r="H6911">
        <v>390148.29943000001</v>
      </c>
      <c r="I6911">
        <v>127142.390332</v>
      </c>
      <c r="J6911">
        <v>108960.259743</v>
      </c>
      <c r="K6911">
        <v>219829.26091800001</v>
      </c>
      <c r="L6911">
        <v>222066.430865</v>
      </c>
      <c r="M6911">
        <v>18.232219484817399</v>
      </c>
      <c r="N6911">
        <v>13576125.625510599</v>
      </c>
      <c r="O6911">
        <f>VLOOKUP(C6911,[1]pop_15p_a!$A$8:$AL$68,29,FALSE)</f>
        <v>30035772.304191802</v>
      </c>
      <c r="Q6911">
        <f t="shared" si="522"/>
        <v>-2237.1699469999876</v>
      </c>
      <c r="R6911">
        <f t="shared" si="527"/>
        <v>38161</v>
      </c>
      <c r="S6911">
        <v>38161</v>
      </c>
      <c r="T6911">
        <v>38161</v>
      </c>
      <c r="U6911">
        <f t="shared" si="526"/>
        <v>47</v>
      </c>
      <c r="V6911">
        <v>47</v>
      </c>
      <c r="W6911">
        <v>46.4</v>
      </c>
      <c r="Y6911">
        <v>44.764000000000003</v>
      </c>
      <c r="Z6911">
        <f t="shared" si="524"/>
        <v>18.399999999999999</v>
      </c>
      <c r="AA6911">
        <v>18.399999999999999</v>
      </c>
      <c r="AB6911">
        <v>18.399999999999999</v>
      </c>
      <c r="AE6911">
        <f t="shared" si="521"/>
        <v>5.333333333333333</v>
      </c>
      <c r="AF6911">
        <v>5.333333333333333</v>
      </c>
      <c r="AG6911">
        <v>5</v>
      </c>
      <c r="AK6911">
        <v>5</v>
      </c>
      <c r="AN6911">
        <v>80.412819999999996</v>
      </c>
      <c r="AO6911">
        <v>0.86317239999999995</v>
      </c>
      <c r="AP6911">
        <v>-5.1546290075438499</v>
      </c>
      <c r="AQ6911">
        <v>15.6154012575</v>
      </c>
      <c r="AR6911">
        <v>12.520489375</v>
      </c>
      <c r="AT6911">
        <v>12</v>
      </c>
      <c r="AV6911">
        <v>0</v>
      </c>
      <c r="AW6911">
        <v>1</v>
      </c>
      <c r="AY6911">
        <v>1</v>
      </c>
      <c r="AZ6911">
        <v>13.9</v>
      </c>
      <c r="BA6911">
        <v>43</v>
      </c>
      <c r="BB6911">
        <v>26.4</v>
      </c>
      <c r="BD6911">
        <v>73.59370592885</v>
      </c>
    </row>
    <row r="6912" spans="1:56">
      <c r="A6912" t="s">
        <v>26</v>
      </c>
      <c r="B6912" t="s">
        <v>60</v>
      </c>
      <c r="C6912">
        <v>2005</v>
      </c>
      <c r="D6912">
        <f t="shared" si="520"/>
        <v>239</v>
      </c>
      <c r="E6912">
        <v>3</v>
      </c>
      <c r="F6912">
        <v>16700.258151000002</v>
      </c>
      <c r="G6912">
        <v>637365.35233100003</v>
      </c>
      <c r="H6912">
        <v>394521.806499</v>
      </c>
      <c r="I6912">
        <v>128704.309478</v>
      </c>
      <c r="J6912">
        <v>111406.85273100001</v>
      </c>
      <c r="K6912">
        <v>221574.009704</v>
      </c>
      <c r="L6912">
        <v>226918.39706799999</v>
      </c>
      <c r="M6912">
        <v>17.6517453060207</v>
      </c>
      <c r="N6912">
        <v>13757479.274349101</v>
      </c>
      <c r="O6912">
        <f>VLOOKUP(C6912,[1]pop_15p_a!$A$8:$AL$68,29,FALSE)</f>
        <v>30035772.304191802</v>
      </c>
      <c r="Q6912">
        <f t="shared" si="522"/>
        <v>-5344.3873639999947</v>
      </c>
      <c r="R6912">
        <f t="shared" si="527"/>
        <v>38165</v>
      </c>
      <c r="S6912">
        <v>38165</v>
      </c>
      <c r="T6912">
        <v>38165</v>
      </c>
      <c r="U6912">
        <f t="shared" si="526"/>
        <v>45.8</v>
      </c>
      <c r="V6912">
        <v>45.8</v>
      </c>
      <c r="W6912">
        <v>46.4</v>
      </c>
      <c r="Y6912">
        <v>44.764000000000003</v>
      </c>
      <c r="Z6912">
        <f t="shared" si="524"/>
        <v>18</v>
      </c>
      <c r="AA6912">
        <v>18</v>
      </c>
      <c r="AB6912">
        <v>18</v>
      </c>
      <c r="AE6912">
        <f t="shared" si="521"/>
        <v>4.666666666666667</v>
      </c>
      <c r="AF6912">
        <v>4.666666666666667</v>
      </c>
      <c r="AG6912">
        <v>4.5</v>
      </c>
      <c r="AK6912">
        <v>4.5</v>
      </c>
      <c r="AN6912">
        <v>80.319050000000004</v>
      </c>
      <c r="AO6912">
        <v>0.8657805999999999</v>
      </c>
      <c r="AP6912">
        <v>-5.1546290075438499</v>
      </c>
      <c r="AQ6912">
        <v>15.6154012575</v>
      </c>
      <c r="AR6912">
        <v>12.520489375</v>
      </c>
      <c r="AT6912">
        <v>12</v>
      </c>
      <c r="AV6912">
        <v>0</v>
      </c>
      <c r="AW6912">
        <v>1</v>
      </c>
      <c r="AY6912">
        <v>1</v>
      </c>
      <c r="AZ6912">
        <v>14.6</v>
      </c>
      <c r="BA6912">
        <v>43.1</v>
      </c>
      <c r="BB6912">
        <v>26.9</v>
      </c>
      <c r="BD6912">
        <v>74.199190029476398</v>
      </c>
    </row>
    <row r="6913" spans="1:56">
      <c r="A6913" t="s">
        <v>26</v>
      </c>
      <c r="B6913" t="s">
        <v>60</v>
      </c>
      <c r="C6913">
        <v>2005</v>
      </c>
      <c r="D6913">
        <f t="shared" si="520"/>
        <v>240</v>
      </c>
      <c r="E6913">
        <v>4</v>
      </c>
      <c r="F6913">
        <v>17012.271193</v>
      </c>
      <c r="G6913">
        <v>649239.30552099994</v>
      </c>
      <c r="H6913">
        <v>397726.97664000001</v>
      </c>
      <c r="I6913">
        <v>130483.62968699999</v>
      </c>
      <c r="J6913">
        <v>115515.533347</v>
      </c>
      <c r="K6913">
        <v>239988.61094799999</v>
      </c>
      <c r="L6913">
        <v>239123.66054700001</v>
      </c>
      <c r="M6913">
        <v>16.752444369243399</v>
      </c>
      <c r="N6913">
        <v>13876157.671498099</v>
      </c>
      <c r="O6913">
        <f>VLOOKUP(C6913,[1]pop_15p_a!$A$8:$AL$68,29,FALSE)</f>
        <v>30035772.304191802</v>
      </c>
      <c r="Q6913">
        <f t="shared" si="522"/>
        <v>864.95040099998005</v>
      </c>
      <c r="R6913">
        <f t="shared" si="527"/>
        <v>38163</v>
      </c>
      <c r="S6913">
        <v>38163</v>
      </c>
      <c r="T6913">
        <v>38163</v>
      </c>
      <c r="U6913">
        <f t="shared" si="526"/>
        <v>46.5</v>
      </c>
      <c r="V6913">
        <v>46.5</v>
      </c>
      <c r="W6913">
        <v>46.4</v>
      </c>
      <c r="Y6913">
        <v>44.764000000000003</v>
      </c>
      <c r="Z6913">
        <f t="shared" si="524"/>
        <v>17.066669999999998</v>
      </c>
      <c r="AA6913">
        <v>17.100000000000001</v>
      </c>
      <c r="AB6913">
        <v>17.066669999999998</v>
      </c>
      <c r="AE6913">
        <f t="shared" si="521"/>
        <v>4.5</v>
      </c>
      <c r="AF6913">
        <v>4.5</v>
      </c>
      <c r="AG6913">
        <v>4.5</v>
      </c>
      <c r="AK6913">
        <v>4.5</v>
      </c>
      <c r="AN6913">
        <v>80.741039999999998</v>
      </c>
      <c r="AO6913">
        <v>0.86735169999999995</v>
      </c>
      <c r="AP6913">
        <v>-5.1546290075438499</v>
      </c>
      <c r="AQ6913">
        <v>15.6154012575</v>
      </c>
      <c r="AR6913">
        <v>12.520489375</v>
      </c>
      <c r="AT6913">
        <v>12</v>
      </c>
      <c r="AV6913">
        <v>0</v>
      </c>
      <c r="AW6913">
        <v>1</v>
      </c>
      <c r="AY6913">
        <v>1</v>
      </c>
      <c r="AZ6913">
        <v>15.1</v>
      </c>
      <c r="BA6913">
        <v>43.6</v>
      </c>
      <c r="BB6913">
        <v>27.1</v>
      </c>
      <c r="BD6913">
        <v>74.817174475999394</v>
      </c>
    </row>
    <row r="6914" spans="1:56">
      <c r="A6914" t="s">
        <v>26</v>
      </c>
      <c r="B6914" t="s">
        <v>60</v>
      </c>
      <c r="C6914">
        <v>2006</v>
      </c>
      <c r="D6914">
        <f t="shared" si="520"/>
        <v>241</v>
      </c>
      <c r="E6914">
        <v>1</v>
      </c>
      <c r="F6914">
        <v>17275.579844</v>
      </c>
      <c r="G6914">
        <v>659097.92220000003</v>
      </c>
      <c r="H6914">
        <v>401728.39765100001</v>
      </c>
      <c r="I6914">
        <v>133315.605392</v>
      </c>
      <c r="J6914">
        <v>117549.92860299999</v>
      </c>
      <c r="K6914">
        <v>251793.42211499999</v>
      </c>
      <c r="L6914">
        <v>253019.156338</v>
      </c>
      <c r="M6914">
        <v>15.433926673556</v>
      </c>
      <c r="N6914">
        <v>13874322.262587899</v>
      </c>
      <c r="O6914">
        <f>VLOOKUP(C6914,[1]pop_15p_a!$A$8:$AL$68,29,FALSE)</f>
        <v>30083996.417808902</v>
      </c>
      <c r="Q6914">
        <f t="shared" si="522"/>
        <v>-1225.7342230000068</v>
      </c>
      <c r="R6914">
        <f t="shared" si="527"/>
        <v>38152</v>
      </c>
      <c r="S6914">
        <v>38152</v>
      </c>
      <c r="T6914">
        <v>38152</v>
      </c>
      <c r="U6914">
        <f t="shared" si="526"/>
        <v>48.3</v>
      </c>
      <c r="V6914">
        <v>48.3</v>
      </c>
      <c r="W6914">
        <v>46.9</v>
      </c>
      <c r="Y6914">
        <v>45.143000000000001</v>
      </c>
      <c r="Z6914">
        <f t="shared" si="524"/>
        <v>15.5</v>
      </c>
      <c r="AA6914">
        <v>15.5</v>
      </c>
      <c r="AB6914">
        <v>15.5</v>
      </c>
      <c r="AE6914">
        <f t="shared" si="521"/>
        <v>4.25</v>
      </c>
      <c r="AF6914">
        <v>4.25</v>
      </c>
      <c r="AG6914">
        <v>4</v>
      </c>
      <c r="AK6914">
        <v>4</v>
      </c>
      <c r="AN6914">
        <v>80.72175</v>
      </c>
      <c r="AO6914">
        <v>0.86618849999999992</v>
      </c>
      <c r="AP6914">
        <v>-2.0524152587116999</v>
      </c>
      <c r="AQ6914">
        <v>13.4917292175</v>
      </c>
      <c r="AR6914">
        <v>11.7323135475</v>
      </c>
      <c r="AT6914">
        <v>12</v>
      </c>
      <c r="AV6914">
        <v>0</v>
      </c>
      <c r="AW6914">
        <v>1</v>
      </c>
      <c r="AY6914">
        <v>1</v>
      </c>
      <c r="AZ6914">
        <v>15.5</v>
      </c>
      <c r="BA6914">
        <v>44.2</v>
      </c>
      <c r="BB6914">
        <v>27.8</v>
      </c>
      <c r="BD6914">
        <v>75.104106496884299</v>
      </c>
    </row>
    <row r="6915" spans="1:56">
      <c r="A6915" t="s">
        <v>26</v>
      </c>
      <c r="B6915" t="s">
        <v>60</v>
      </c>
      <c r="C6915">
        <v>2006</v>
      </c>
      <c r="D6915">
        <f t="shared" si="520"/>
        <v>242</v>
      </c>
      <c r="E6915">
        <v>2</v>
      </c>
      <c r="F6915">
        <v>17679.160906000001</v>
      </c>
      <c r="G6915">
        <v>674283.19693900004</v>
      </c>
      <c r="H6915">
        <v>405168.69781500002</v>
      </c>
      <c r="I6915">
        <v>133708.30129599999</v>
      </c>
      <c r="J6915">
        <v>124718.623347</v>
      </c>
      <c r="K6915">
        <v>251723.17121100001</v>
      </c>
      <c r="L6915">
        <v>258059.049248</v>
      </c>
      <c r="M6915">
        <v>14.2351815161131</v>
      </c>
      <c r="N6915">
        <v>14081192.4384575</v>
      </c>
      <c r="O6915">
        <f>VLOOKUP(C6915,[1]pop_15p_a!$A$8:$AL$68,29,FALSE)</f>
        <v>30083996.417808902</v>
      </c>
      <c r="Q6915">
        <f t="shared" ref="Q6915:Q6967" si="528">K6915-L6915</f>
        <v>-6335.8780369999877</v>
      </c>
      <c r="R6915">
        <f t="shared" si="527"/>
        <v>38140</v>
      </c>
      <c r="S6915">
        <v>38140</v>
      </c>
      <c r="T6915">
        <v>38140</v>
      </c>
      <c r="U6915">
        <f t="shared" si="526"/>
        <v>48.8</v>
      </c>
      <c r="V6915">
        <v>48.8</v>
      </c>
      <c r="W6915">
        <v>46.9</v>
      </c>
      <c r="Y6915">
        <v>45.143000000000001</v>
      </c>
      <c r="Z6915">
        <f t="shared" si="524"/>
        <v>14.366669999999999</v>
      </c>
      <c r="AA6915">
        <v>14.4</v>
      </c>
      <c r="AB6915">
        <v>14.366669999999999</v>
      </c>
      <c r="AE6915">
        <f t="shared" si="521"/>
        <v>4</v>
      </c>
      <c r="AF6915">
        <v>4</v>
      </c>
      <c r="AG6915">
        <v>4</v>
      </c>
      <c r="AK6915">
        <v>4</v>
      </c>
      <c r="AN6915">
        <v>81.400080000000003</v>
      </c>
      <c r="AO6915">
        <v>0.86618849999999992</v>
      </c>
      <c r="AP6915">
        <v>-2.0524152587116999</v>
      </c>
      <c r="AQ6915">
        <v>13.4917292175</v>
      </c>
      <c r="AR6915">
        <v>11.7323135475</v>
      </c>
      <c r="AT6915">
        <v>12</v>
      </c>
      <c r="AV6915">
        <v>0</v>
      </c>
      <c r="AW6915">
        <v>1</v>
      </c>
      <c r="AY6915">
        <v>1</v>
      </c>
      <c r="AZ6915">
        <v>16.600000000000001</v>
      </c>
      <c r="BA6915">
        <v>46.2</v>
      </c>
      <c r="BB6915">
        <v>29</v>
      </c>
      <c r="BD6915">
        <v>75.708983678354002</v>
      </c>
    </row>
    <row r="6916" spans="1:56">
      <c r="A6916" t="s">
        <v>26</v>
      </c>
      <c r="B6916" t="s">
        <v>60</v>
      </c>
      <c r="C6916">
        <v>2006</v>
      </c>
      <c r="D6916">
        <f t="shared" si="520"/>
        <v>243</v>
      </c>
      <c r="E6916">
        <v>3</v>
      </c>
      <c r="F6916">
        <v>17975.912532999999</v>
      </c>
      <c r="G6916">
        <v>685475.47263800004</v>
      </c>
      <c r="H6916">
        <v>414574.563563</v>
      </c>
      <c r="I6916">
        <v>134963.73148399999</v>
      </c>
      <c r="J6916">
        <v>129811.259838</v>
      </c>
      <c r="K6916">
        <v>255569.24198200001</v>
      </c>
      <c r="L6916">
        <v>270069.51605699997</v>
      </c>
      <c r="M6916">
        <v>13.2556128753957</v>
      </c>
      <c r="N6916">
        <v>14287413.108645801</v>
      </c>
      <c r="O6916">
        <f>VLOOKUP(C6916,[1]pop_15p_a!$A$8:$AL$68,29,FALSE)</f>
        <v>30083996.417808902</v>
      </c>
      <c r="Q6916">
        <f t="shared" si="528"/>
        <v>-14500.274074999965</v>
      </c>
      <c r="R6916">
        <f t="shared" si="527"/>
        <v>38133</v>
      </c>
      <c r="S6916">
        <v>38133</v>
      </c>
      <c r="T6916">
        <v>38133</v>
      </c>
      <c r="U6916">
        <f t="shared" si="526"/>
        <v>48</v>
      </c>
      <c r="V6916">
        <v>48</v>
      </c>
      <c r="W6916">
        <v>46.9</v>
      </c>
      <c r="Y6916">
        <v>45.143000000000001</v>
      </c>
      <c r="Z6916">
        <f t="shared" si="524"/>
        <v>13.5</v>
      </c>
      <c r="AA6916">
        <v>13.5</v>
      </c>
      <c r="AB6916">
        <v>13.5</v>
      </c>
      <c r="AE6916">
        <f t="shared" si="521"/>
        <v>4</v>
      </c>
      <c r="AF6916">
        <v>4</v>
      </c>
      <c r="AG6916">
        <v>4</v>
      </c>
      <c r="AK6916">
        <v>4</v>
      </c>
      <c r="AN6916">
        <v>81.671419999999998</v>
      </c>
      <c r="AO6916">
        <v>0.8722742</v>
      </c>
      <c r="AP6916">
        <v>-2.0524152587116999</v>
      </c>
      <c r="AQ6916">
        <v>13.4917292175</v>
      </c>
      <c r="AR6916">
        <v>11.7323135475</v>
      </c>
      <c r="AT6916">
        <v>12</v>
      </c>
      <c r="AV6916">
        <v>0</v>
      </c>
      <c r="AW6916">
        <v>1</v>
      </c>
      <c r="AY6916">
        <v>1</v>
      </c>
      <c r="AZ6916">
        <v>17.600000000000001</v>
      </c>
      <c r="BA6916">
        <v>48.3</v>
      </c>
      <c r="BB6916">
        <v>30.2</v>
      </c>
      <c r="BD6916">
        <v>76.712397709711695</v>
      </c>
    </row>
    <row r="6917" spans="1:56">
      <c r="A6917" t="s">
        <v>26</v>
      </c>
      <c r="B6917" t="s">
        <v>60</v>
      </c>
      <c r="C6917">
        <v>2006</v>
      </c>
      <c r="D6917">
        <f t="shared" ref="D6917:D6980" si="529">D6659</f>
        <v>244</v>
      </c>
      <c r="E6917">
        <v>4</v>
      </c>
      <c r="F6917">
        <v>17719.512212000001</v>
      </c>
      <c r="G6917">
        <v>675645.00064099999</v>
      </c>
      <c r="H6917">
        <v>424102.09413899999</v>
      </c>
      <c r="I6917">
        <v>133676.389214</v>
      </c>
      <c r="J6917">
        <v>135769.28995400001</v>
      </c>
      <c r="K6917">
        <v>265176.994917</v>
      </c>
      <c r="L6917">
        <v>281824.90781900001</v>
      </c>
      <c r="M6917">
        <v>12.225011591691599</v>
      </c>
      <c r="N6917">
        <v>14380823.440898599</v>
      </c>
      <c r="O6917">
        <f>VLOOKUP(C6917,[1]pop_15p_a!$A$8:$AL$68,29,FALSE)</f>
        <v>30083996.417808902</v>
      </c>
      <c r="Q6917">
        <f t="shared" si="528"/>
        <v>-16647.912902000011</v>
      </c>
      <c r="R6917">
        <f t="shared" si="527"/>
        <v>38130</v>
      </c>
      <c r="S6917">
        <v>38130</v>
      </c>
      <c r="T6917">
        <v>38130</v>
      </c>
      <c r="U6917">
        <f t="shared" si="526"/>
        <v>47</v>
      </c>
      <c r="V6917">
        <v>47</v>
      </c>
      <c r="W6917">
        <v>46.9</v>
      </c>
      <c r="Y6917">
        <v>45.143000000000001</v>
      </c>
      <c r="Z6917">
        <f t="shared" si="524"/>
        <v>12.4</v>
      </c>
      <c r="AA6917">
        <v>12.4</v>
      </c>
      <c r="AB6917">
        <v>12.4</v>
      </c>
      <c r="AE6917">
        <f t="shared" si="521"/>
        <v>4</v>
      </c>
      <c r="AF6917">
        <v>4</v>
      </c>
      <c r="AG6917">
        <v>4</v>
      </c>
      <c r="AK6917">
        <v>4</v>
      </c>
      <c r="AN6917">
        <v>81.75282</v>
      </c>
      <c r="AO6917">
        <v>0.87285369999999995</v>
      </c>
      <c r="AP6917">
        <v>-2.0524152587116999</v>
      </c>
      <c r="AQ6917">
        <v>13.4917292175</v>
      </c>
      <c r="AR6917">
        <v>11.7323135475</v>
      </c>
      <c r="AT6917">
        <v>12</v>
      </c>
      <c r="AV6917">
        <v>0</v>
      </c>
      <c r="AW6917">
        <v>1</v>
      </c>
      <c r="AY6917">
        <v>1</v>
      </c>
      <c r="AZ6917">
        <v>18.5</v>
      </c>
      <c r="BA6917">
        <v>50.2</v>
      </c>
      <c r="BB6917">
        <v>31.2</v>
      </c>
      <c r="BD6917">
        <v>77.688159745391502</v>
      </c>
    </row>
    <row r="6918" spans="1:56">
      <c r="A6918" t="s">
        <v>26</v>
      </c>
      <c r="B6918" t="s">
        <v>60</v>
      </c>
      <c r="C6918">
        <v>2007</v>
      </c>
      <c r="D6918">
        <f t="shared" si="529"/>
        <v>245</v>
      </c>
      <c r="E6918">
        <v>1</v>
      </c>
      <c r="F6918">
        <v>18522.621930000001</v>
      </c>
      <c r="G6918">
        <v>706100.870612</v>
      </c>
      <c r="H6918">
        <v>427389.039001</v>
      </c>
      <c r="I6918">
        <v>135679.53722200001</v>
      </c>
      <c r="J6918">
        <v>145279.53374799999</v>
      </c>
      <c r="K6918">
        <v>280085.25610200001</v>
      </c>
      <c r="L6918">
        <v>292004.41889700003</v>
      </c>
      <c r="M6918">
        <v>10.8236435775471</v>
      </c>
      <c r="N6918">
        <v>14567796.020004701</v>
      </c>
      <c r="O6918">
        <f>VLOOKUP(C6918,[1]pop_15p_a!$A$8:$AL$68,29,FALSE)</f>
        <v>30117635.514544901</v>
      </c>
      <c r="Q6918">
        <f t="shared" si="528"/>
        <v>-11919.162795000011</v>
      </c>
      <c r="R6918">
        <f t="shared" si="527"/>
        <v>38121</v>
      </c>
      <c r="S6918">
        <v>38121</v>
      </c>
      <c r="T6918">
        <v>38121</v>
      </c>
      <c r="U6918">
        <f t="shared" si="526"/>
        <v>47</v>
      </c>
      <c r="V6918">
        <v>47</v>
      </c>
      <c r="W6918">
        <v>44.2</v>
      </c>
      <c r="Y6918">
        <v>42.673999999999999</v>
      </c>
      <c r="Z6918">
        <f t="shared" si="524"/>
        <v>10.76667</v>
      </c>
      <c r="AA6918">
        <v>10.8</v>
      </c>
      <c r="AB6918">
        <v>10.76667</v>
      </c>
      <c r="AE6918">
        <f t="shared" si="521"/>
        <v>4</v>
      </c>
      <c r="AF6918">
        <v>4</v>
      </c>
      <c r="AG6918">
        <v>4</v>
      </c>
      <c r="AK6918">
        <v>4</v>
      </c>
      <c r="AN6918">
        <v>82.34975</v>
      </c>
      <c r="AO6918">
        <v>0.87314350000000007</v>
      </c>
      <c r="AP6918">
        <v>1.3412675983000899</v>
      </c>
      <c r="AQ6918">
        <v>11.3158406325</v>
      </c>
      <c r="AR6918">
        <v>10.9052021625</v>
      </c>
      <c r="AT6918">
        <v>12</v>
      </c>
      <c r="AV6918">
        <v>0</v>
      </c>
      <c r="AW6918">
        <v>1</v>
      </c>
      <c r="AY6918">
        <v>1</v>
      </c>
      <c r="AZ6918">
        <v>19.399999999999999</v>
      </c>
      <c r="BA6918">
        <v>51.1</v>
      </c>
      <c r="BB6918">
        <v>32.6</v>
      </c>
      <c r="BD6918">
        <v>78.746164996975295</v>
      </c>
    </row>
    <row r="6919" spans="1:56">
      <c r="A6919" t="s">
        <v>26</v>
      </c>
      <c r="B6919" t="s">
        <v>60</v>
      </c>
      <c r="C6919">
        <v>2007</v>
      </c>
      <c r="D6919">
        <f t="shared" si="529"/>
        <v>246</v>
      </c>
      <c r="E6919">
        <v>2</v>
      </c>
      <c r="F6919">
        <v>18739.953853999999</v>
      </c>
      <c r="G6919">
        <v>714292.08109800005</v>
      </c>
      <c r="H6919">
        <v>433563.80603699997</v>
      </c>
      <c r="I6919">
        <v>136893.30441400001</v>
      </c>
      <c r="J6919">
        <v>147203.78799800001</v>
      </c>
      <c r="K6919">
        <v>273505.60521299997</v>
      </c>
      <c r="L6919">
        <v>302036.11498299998</v>
      </c>
      <c r="M6919">
        <v>9.6768951571564603</v>
      </c>
      <c r="N6919">
        <v>14752105.8327964</v>
      </c>
      <c r="O6919">
        <f>VLOOKUP(C6919,[1]pop_15p_a!$A$8:$AL$68,29,FALSE)</f>
        <v>30117635.514544901</v>
      </c>
      <c r="Q6919">
        <f t="shared" si="528"/>
        <v>-28530.509770000004</v>
      </c>
      <c r="R6919">
        <f t="shared" si="527"/>
        <v>38116</v>
      </c>
      <c r="S6919">
        <v>38116</v>
      </c>
      <c r="T6919">
        <v>38116</v>
      </c>
      <c r="U6919">
        <f t="shared" si="526"/>
        <v>45.1</v>
      </c>
      <c r="V6919">
        <v>45.1</v>
      </c>
      <c r="W6919">
        <v>44.2</v>
      </c>
      <c r="Y6919">
        <v>42.673999999999999</v>
      </c>
      <c r="Z6919">
        <f t="shared" si="524"/>
        <v>9.7333339999999993</v>
      </c>
      <c r="AA6919">
        <v>9.8000000000000007</v>
      </c>
      <c r="AB6919">
        <v>9.7333339999999993</v>
      </c>
      <c r="AE6919">
        <f t="shared" si="521"/>
        <v>4.333333333333333</v>
      </c>
      <c r="AF6919">
        <v>4.333333333333333</v>
      </c>
      <c r="AG6919">
        <v>4.5</v>
      </c>
      <c r="AK6919">
        <v>4.5</v>
      </c>
      <c r="AN6919">
        <v>83.380809999999997</v>
      </c>
      <c r="AO6919">
        <v>0.8772006</v>
      </c>
      <c r="AP6919">
        <v>1.3412675983000899</v>
      </c>
      <c r="AQ6919">
        <v>11.3158406325</v>
      </c>
      <c r="AR6919">
        <v>10.9052021625</v>
      </c>
      <c r="AT6919">
        <v>12</v>
      </c>
      <c r="AV6919">
        <v>0</v>
      </c>
      <c r="AW6919">
        <v>1</v>
      </c>
      <c r="AY6919">
        <v>1</v>
      </c>
      <c r="AZ6919">
        <v>20.5</v>
      </c>
      <c r="BA6919">
        <v>53</v>
      </c>
      <c r="BB6919">
        <v>34.299999999999997</v>
      </c>
      <c r="BD6919">
        <v>79.855289823835406</v>
      </c>
    </row>
    <row r="6920" spans="1:56">
      <c r="A6920" t="s">
        <v>26</v>
      </c>
      <c r="B6920" t="s">
        <v>60</v>
      </c>
      <c r="C6920">
        <v>2007</v>
      </c>
      <c r="D6920">
        <f t="shared" si="529"/>
        <v>247</v>
      </c>
      <c r="E6920">
        <v>3</v>
      </c>
      <c r="F6920">
        <v>19054.615503000001</v>
      </c>
      <c r="G6920">
        <v>726380.99760600005</v>
      </c>
      <c r="H6920">
        <v>437169.42853600002</v>
      </c>
      <c r="I6920">
        <v>137028.93076399999</v>
      </c>
      <c r="J6920">
        <v>155593.563119</v>
      </c>
      <c r="K6920">
        <v>281039.07278799999</v>
      </c>
      <c r="L6920">
        <v>312062.270777</v>
      </c>
      <c r="M6920">
        <v>9.1891432942714992</v>
      </c>
      <c r="N6920">
        <v>14809273.425713399</v>
      </c>
      <c r="O6920">
        <f>VLOOKUP(C6920,[1]pop_15p_a!$A$8:$AL$68,29,FALSE)</f>
        <v>30117635.514544901</v>
      </c>
      <c r="Q6920">
        <f t="shared" si="528"/>
        <v>-31023.197989000008</v>
      </c>
      <c r="R6920">
        <f t="shared" si="527"/>
        <v>38121</v>
      </c>
      <c r="S6920">
        <v>38121</v>
      </c>
      <c r="T6920">
        <v>38121</v>
      </c>
      <c r="U6920">
        <f t="shared" si="526"/>
        <v>44.2</v>
      </c>
      <c r="V6920">
        <v>44.2</v>
      </c>
      <c r="W6920">
        <v>44.2</v>
      </c>
      <c r="Y6920">
        <v>42.673999999999999</v>
      </c>
      <c r="Z6920">
        <f t="shared" si="524"/>
        <v>9.3000000000000007</v>
      </c>
      <c r="AA6920">
        <v>9.3000000000000007</v>
      </c>
      <c r="AB6920">
        <v>9.3000000000000007</v>
      </c>
      <c r="AE6920">
        <f t="shared" si="521"/>
        <v>4.666666666666667</v>
      </c>
      <c r="AF6920">
        <v>4.666666666666667</v>
      </c>
      <c r="AG6920">
        <v>4.75</v>
      </c>
      <c r="AK6920">
        <v>4.75</v>
      </c>
      <c r="AN6920">
        <v>83.272289999999998</v>
      </c>
      <c r="AO6920">
        <v>0.87922909999999999</v>
      </c>
      <c r="AP6920">
        <v>1.3412675983000899</v>
      </c>
      <c r="AQ6920">
        <v>11.3158406325</v>
      </c>
      <c r="AR6920">
        <v>10.9052021625</v>
      </c>
      <c r="AT6920">
        <v>12</v>
      </c>
      <c r="AV6920">
        <v>0</v>
      </c>
      <c r="AW6920">
        <v>1</v>
      </c>
      <c r="AY6920">
        <v>1</v>
      </c>
      <c r="AZ6920">
        <v>21.9</v>
      </c>
      <c r="BA6920">
        <v>55.6</v>
      </c>
      <c r="BB6920">
        <v>36.200000000000003</v>
      </c>
      <c r="BD6920">
        <v>81.023803531476204</v>
      </c>
    </row>
    <row r="6921" spans="1:56">
      <c r="A6921" t="s">
        <v>26</v>
      </c>
      <c r="B6921" t="s">
        <v>60</v>
      </c>
      <c r="C6921">
        <v>2007</v>
      </c>
      <c r="D6921">
        <f t="shared" si="529"/>
        <v>248</v>
      </c>
      <c r="E6921">
        <v>4</v>
      </c>
      <c r="F6921">
        <v>19304.544760000001</v>
      </c>
      <c r="G6921">
        <v>735889.24623699998</v>
      </c>
      <c r="H6921">
        <v>440621.030898</v>
      </c>
      <c r="I6921">
        <v>139434.96881399999</v>
      </c>
      <c r="J6921">
        <v>159694.93054900001</v>
      </c>
      <c r="K6921">
        <v>292542.71367700002</v>
      </c>
      <c r="L6921">
        <v>325396.42417200003</v>
      </c>
      <c r="M6921">
        <v>8.5735614324892495</v>
      </c>
      <c r="N6921">
        <v>14991727.9802751</v>
      </c>
      <c r="O6921">
        <f>VLOOKUP(C6921,[1]pop_15p_a!$A$8:$AL$68,29,FALSE)</f>
        <v>30117635.514544901</v>
      </c>
      <c r="Q6921">
        <f t="shared" si="528"/>
        <v>-32853.710495000007</v>
      </c>
      <c r="R6921">
        <f t="shared" si="527"/>
        <v>38120</v>
      </c>
      <c r="S6921">
        <v>38120</v>
      </c>
      <c r="T6921">
        <v>38120</v>
      </c>
      <c r="U6921">
        <f t="shared" si="526"/>
        <v>44.2</v>
      </c>
      <c r="V6921">
        <v>44.2</v>
      </c>
      <c r="W6921">
        <v>44.2</v>
      </c>
      <c r="Y6921">
        <v>42.673999999999999</v>
      </c>
      <c r="Z6921">
        <f t="shared" si="524"/>
        <v>8.6333330000000004</v>
      </c>
      <c r="AA6921">
        <v>8.6</v>
      </c>
      <c r="AB6921">
        <v>8.6333330000000004</v>
      </c>
      <c r="AE6921">
        <f t="shared" si="521"/>
        <v>4.916666666666667</v>
      </c>
      <c r="AF6921">
        <v>4.916666666666667</v>
      </c>
      <c r="AG6921">
        <v>5</v>
      </c>
      <c r="AK6921">
        <v>5</v>
      </c>
      <c r="AN6921">
        <v>84.547550000000001</v>
      </c>
      <c r="AO6921">
        <v>0.88183729999999994</v>
      </c>
      <c r="AP6921">
        <v>1.3412675983000899</v>
      </c>
      <c r="AQ6921">
        <v>11.3158406325</v>
      </c>
      <c r="AR6921">
        <v>10.9052021625</v>
      </c>
      <c r="AT6921">
        <v>12</v>
      </c>
      <c r="AV6921">
        <v>0</v>
      </c>
      <c r="AW6921">
        <v>1</v>
      </c>
      <c r="AY6921">
        <v>1</v>
      </c>
      <c r="AZ6921">
        <v>22.7</v>
      </c>
      <c r="BA6921">
        <v>57</v>
      </c>
      <c r="BB6921">
        <v>37.1</v>
      </c>
      <c r="BD6921">
        <v>82.246579694509293</v>
      </c>
    </row>
    <row r="6922" spans="1:56">
      <c r="A6922" t="s">
        <v>26</v>
      </c>
      <c r="B6922" t="s">
        <v>60</v>
      </c>
      <c r="C6922">
        <v>2008</v>
      </c>
      <c r="D6922">
        <f t="shared" si="529"/>
        <v>249</v>
      </c>
      <c r="E6922">
        <v>1</v>
      </c>
      <c r="F6922">
        <v>19692.022226000001</v>
      </c>
      <c r="G6922">
        <v>750522.04308700003</v>
      </c>
      <c r="H6922">
        <v>454889.50075599999</v>
      </c>
      <c r="I6922">
        <v>139944.01085200001</v>
      </c>
      <c r="J6922">
        <v>163392.29988000001</v>
      </c>
      <c r="K6922">
        <v>313100.74312599999</v>
      </c>
      <c r="L6922">
        <v>332554.03833200003</v>
      </c>
      <c r="M6922">
        <v>7.6520182300437298</v>
      </c>
      <c r="N6922">
        <v>15198839.3644288</v>
      </c>
      <c r="O6922">
        <f>VLOOKUP(C6922,[1]pop_15p_a!$A$8:$AL$68,29,FALSE)</f>
        <v>30144360.992401499</v>
      </c>
      <c r="Q6922">
        <f t="shared" si="528"/>
        <v>-19453.295206000039</v>
      </c>
      <c r="R6922">
        <f t="shared" si="527"/>
        <v>38113</v>
      </c>
      <c r="S6922">
        <v>38113</v>
      </c>
      <c r="T6922">
        <v>38113</v>
      </c>
      <c r="U6922">
        <f t="shared" si="526"/>
        <v>42.6</v>
      </c>
      <c r="V6922">
        <v>42.6</v>
      </c>
      <c r="W6922">
        <v>46.3</v>
      </c>
      <c r="Y6922">
        <v>44.997999999999998</v>
      </c>
      <c r="Z6922">
        <f t="shared" si="524"/>
        <v>7.5333329999999998</v>
      </c>
      <c r="AA6922">
        <v>7.5</v>
      </c>
      <c r="AB6922">
        <v>7.5333329999999998</v>
      </c>
      <c r="AE6922">
        <f t="shared" si="521"/>
        <v>5.5</v>
      </c>
      <c r="AF6922">
        <v>5.5</v>
      </c>
      <c r="AG6922">
        <v>5.75</v>
      </c>
      <c r="AK6922">
        <v>5.75</v>
      </c>
      <c r="AN6922">
        <v>85.795680000000004</v>
      </c>
      <c r="AO6922">
        <v>0.88908209999999999</v>
      </c>
      <c r="AP6922">
        <v>3.01338546559183</v>
      </c>
      <c r="AQ6922">
        <v>9.8375173502499997</v>
      </c>
      <c r="AR6922">
        <v>10.1030881555</v>
      </c>
      <c r="AT6922">
        <v>12</v>
      </c>
      <c r="AV6922">
        <v>0</v>
      </c>
      <c r="AW6922">
        <v>1</v>
      </c>
      <c r="AZ6922">
        <v>23.8</v>
      </c>
      <c r="BA6922">
        <v>58.6</v>
      </c>
      <c r="BB6922">
        <v>38.799999999999997</v>
      </c>
      <c r="BD6922">
        <v>83.422318634936502</v>
      </c>
    </row>
    <row r="6923" spans="1:56">
      <c r="A6923" t="s">
        <v>26</v>
      </c>
      <c r="B6923" t="s">
        <v>60</v>
      </c>
      <c r="C6923">
        <v>2008</v>
      </c>
      <c r="D6923">
        <f t="shared" si="529"/>
        <v>250</v>
      </c>
      <c r="E6923">
        <v>2</v>
      </c>
      <c r="F6923">
        <v>19765.065170999998</v>
      </c>
      <c r="G6923">
        <v>753305.92886500002</v>
      </c>
      <c r="H6923">
        <v>461949.60656799999</v>
      </c>
      <c r="I6923">
        <v>142911.61290800001</v>
      </c>
      <c r="J6923">
        <v>168424.21476900001</v>
      </c>
      <c r="K6923">
        <v>307045.42548099998</v>
      </c>
      <c r="L6923">
        <v>339818.02610000002</v>
      </c>
      <c r="M6923">
        <v>7.1251118625787404</v>
      </c>
      <c r="N6923">
        <v>15271715.626244299</v>
      </c>
      <c r="O6923">
        <f>VLOOKUP(C6923,[1]pop_15p_a!$A$8:$AL$68,29,FALSE)</f>
        <v>30144360.992401499</v>
      </c>
      <c r="Q6923">
        <f t="shared" si="528"/>
        <v>-32772.600619000033</v>
      </c>
      <c r="R6923">
        <f t="shared" si="527"/>
        <v>38113</v>
      </c>
      <c r="S6923">
        <v>38113</v>
      </c>
      <c r="T6923">
        <v>38113</v>
      </c>
      <c r="U6923">
        <f t="shared" si="526"/>
        <v>42.4</v>
      </c>
      <c r="V6923">
        <v>42.4</v>
      </c>
      <c r="W6923">
        <v>46.3</v>
      </c>
      <c r="Y6923">
        <v>44.997999999999998</v>
      </c>
      <c r="Z6923">
        <f t="shared" si="524"/>
        <v>7.1333330000000004</v>
      </c>
      <c r="AA6923">
        <v>7.2</v>
      </c>
      <c r="AB6923">
        <v>7.1333330000000004</v>
      </c>
      <c r="AE6923">
        <f t="shared" si="521"/>
        <v>5.833333333333333</v>
      </c>
      <c r="AF6923">
        <v>5.833333333333333</v>
      </c>
      <c r="AG6923">
        <v>6</v>
      </c>
      <c r="AK6923">
        <v>6</v>
      </c>
      <c r="AN6923">
        <v>86.935289999999995</v>
      </c>
      <c r="AO6923">
        <v>0.89574730000000002</v>
      </c>
      <c r="AP6923">
        <v>3.01338546559183</v>
      </c>
      <c r="AQ6923">
        <v>9.8375173502499997</v>
      </c>
      <c r="AR6923">
        <v>10.1030881555</v>
      </c>
      <c r="AT6923">
        <v>12</v>
      </c>
      <c r="AV6923">
        <v>0</v>
      </c>
      <c r="AW6923">
        <v>1</v>
      </c>
      <c r="AZ6923">
        <v>24.9</v>
      </c>
      <c r="BA6923">
        <v>60.2</v>
      </c>
      <c r="BB6923">
        <v>40.5</v>
      </c>
      <c r="BD6923">
        <v>84.320291573277999</v>
      </c>
    </row>
    <row r="6924" spans="1:56">
      <c r="A6924" t="s">
        <v>26</v>
      </c>
      <c r="B6924" t="s">
        <v>60</v>
      </c>
      <c r="C6924">
        <v>2008</v>
      </c>
      <c r="D6924">
        <f t="shared" si="529"/>
        <v>251</v>
      </c>
      <c r="E6924">
        <v>3</v>
      </c>
      <c r="F6924">
        <v>19670.415831999999</v>
      </c>
      <c r="G6924">
        <v>749954.27399300004</v>
      </c>
      <c r="H6924">
        <v>465225.470845</v>
      </c>
      <c r="I6924">
        <v>145382.80479299999</v>
      </c>
      <c r="J6924">
        <v>166021.722507</v>
      </c>
      <c r="K6924">
        <v>303366.89314399997</v>
      </c>
      <c r="L6924">
        <v>339039.061032</v>
      </c>
      <c r="M6924">
        <v>6.7679350850773998</v>
      </c>
      <c r="N6924">
        <v>15358423.025083501</v>
      </c>
      <c r="O6924">
        <f>VLOOKUP(C6924,[1]pop_15p_a!$A$8:$AL$68,29,FALSE)</f>
        <v>30144360.992401499</v>
      </c>
      <c r="Q6924">
        <f t="shared" si="528"/>
        <v>-35672.167888000025</v>
      </c>
      <c r="R6924">
        <f t="shared" si="527"/>
        <v>38126</v>
      </c>
      <c r="S6924">
        <v>38126</v>
      </c>
      <c r="T6924">
        <v>38126</v>
      </c>
      <c r="U6924">
        <f t="shared" si="526"/>
        <v>42.4</v>
      </c>
      <c r="V6924">
        <v>42.4</v>
      </c>
      <c r="W6924">
        <v>46.3</v>
      </c>
      <c r="Y6924">
        <v>44.997999999999998</v>
      </c>
      <c r="Z6924">
        <f t="shared" si="524"/>
        <v>6.8</v>
      </c>
      <c r="AA6924">
        <v>6.8</v>
      </c>
      <c r="AB6924">
        <v>6.8</v>
      </c>
      <c r="AE6924">
        <f t="shared" si="521"/>
        <v>6</v>
      </c>
      <c r="AF6924">
        <v>6</v>
      </c>
      <c r="AG6924">
        <v>6</v>
      </c>
      <c r="AK6924">
        <v>6</v>
      </c>
      <c r="AN6924">
        <v>87.125219999999999</v>
      </c>
      <c r="AO6924">
        <v>0.90125339999999998</v>
      </c>
      <c r="AP6924">
        <v>3.01338546559183</v>
      </c>
      <c r="AQ6924">
        <v>9.8375173502499997</v>
      </c>
      <c r="AR6924">
        <v>10.1030881555</v>
      </c>
      <c r="AT6924">
        <v>12</v>
      </c>
      <c r="AV6924">
        <v>0</v>
      </c>
      <c r="AW6924">
        <v>1</v>
      </c>
      <c r="AZ6924">
        <v>26.7</v>
      </c>
      <c r="BA6924">
        <v>63.2</v>
      </c>
      <c r="BB6924">
        <v>42.9</v>
      </c>
      <c r="BD6924">
        <v>85.128411834700998</v>
      </c>
    </row>
    <row r="6925" spans="1:56">
      <c r="A6925" t="s">
        <v>26</v>
      </c>
      <c r="B6925" t="s">
        <v>60</v>
      </c>
      <c r="C6925">
        <v>2008</v>
      </c>
      <c r="D6925">
        <f t="shared" si="529"/>
        <v>252</v>
      </c>
      <c r="E6925">
        <v>4</v>
      </c>
      <c r="F6925">
        <v>19714.582385000002</v>
      </c>
      <c r="G6925">
        <v>751835.31383400003</v>
      </c>
      <c r="H6925">
        <v>470814.96135900001</v>
      </c>
      <c r="I6925">
        <v>145470.34140800001</v>
      </c>
      <c r="J6925">
        <v>165882.99359299999</v>
      </c>
      <c r="K6925">
        <v>284112.162006</v>
      </c>
      <c r="L6925">
        <v>329044.15248599998</v>
      </c>
      <c r="M6925">
        <v>6.81930915718966</v>
      </c>
      <c r="N6925">
        <v>15455450.2879111</v>
      </c>
      <c r="O6925">
        <f>VLOOKUP(C6925,[1]pop_15p_a!$A$8:$AL$68,29,FALSE)</f>
        <v>30144360.992401499</v>
      </c>
      <c r="Q6925">
        <f t="shared" si="528"/>
        <v>-44931.990479999979</v>
      </c>
      <c r="R6925">
        <f t="shared" si="527"/>
        <v>38136</v>
      </c>
      <c r="S6925">
        <v>38136</v>
      </c>
      <c r="T6925">
        <v>38136</v>
      </c>
      <c r="U6925">
        <f t="shared" si="526"/>
        <v>46.4</v>
      </c>
      <c r="V6925">
        <v>46.4</v>
      </c>
      <c r="W6925">
        <v>46.3</v>
      </c>
      <c r="Y6925">
        <v>44.997999999999998</v>
      </c>
      <c r="Z6925">
        <f t="shared" si="524"/>
        <v>6.8</v>
      </c>
      <c r="AA6925">
        <v>6.8</v>
      </c>
      <c r="AB6925">
        <v>6.8</v>
      </c>
      <c r="AE6925">
        <f t="shared" si="521"/>
        <v>5.583333333333333</v>
      </c>
      <c r="AF6925">
        <v>5.583333333333333</v>
      </c>
      <c r="AG6925">
        <v>5</v>
      </c>
      <c r="AK6925">
        <v>5</v>
      </c>
      <c r="AN6925">
        <v>87.586489999999998</v>
      </c>
      <c r="AO6925">
        <v>0.90588999999999997</v>
      </c>
      <c r="AP6925">
        <v>3.01338546559183</v>
      </c>
      <c r="AQ6925">
        <v>9.8375173502499997</v>
      </c>
      <c r="AR6925">
        <v>10.1030881555</v>
      </c>
      <c r="AT6925">
        <v>12</v>
      </c>
      <c r="AV6925">
        <v>0</v>
      </c>
      <c r="AW6925">
        <v>1</v>
      </c>
      <c r="AZ6925">
        <v>30.3</v>
      </c>
      <c r="BA6925">
        <v>70.2</v>
      </c>
      <c r="BB6925">
        <v>47.5</v>
      </c>
      <c r="BD6925">
        <v>86.727156447039306</v>
      </c>
    </row>
    <row r="6926" spans="1:56">
      <c r="A6926" t="s">
        <v>26</v>
      </c>
      <c r="B6926" t="s">
        <v>60</v>
      </c>
      <c r="C6926">
        <v>2009</v>
      </c>
      <c r="D6926">
        <f t="shared" si="529"/>
        <v>253</v>
      </c>
      <c r="E6926">
        <v>1</v>
      </c>
      <c r="F6926">
        <v>20048.999262000001</v>
      </c>
      <c r="G6926">
        <v>764628.73383599997</v>
      </c>
      <c r="H6926">
        <v>476406.66798999999</v>
      </c>
      <c r="I6926">
        <v>148366.141279</v>
      </c>
      <c r="J6926">
        <v>166194.35800800001</v>
      </c>
      <c r="K6926">
        <v>275981.45094299997</v>
      </c>
      <c r="L6926">
        <v>287649.084478</v>
      </c>
      <c r="M6926">
        <v>7.74141723056833</v>
      </c>
      <c r="N6926">
        <v>15399970.5792276</v>
      </c>
      <c r="O6926">
        <f>VLOOKUP(C6926,[1]pop_15p_a!$A$8:$AL$68,29,FALSE)</f>
        <v>30190521.483256198</v>
      </c>
      <c r="Q6926">
        <f t="shared" si="528"/>
        <v>-11667.63353500003</v>
      </c>
      <c r="R6926">
        <f t="shared" si="527"/>
        <v>38138</v>
      </c>
      <c r="S6926">
        <v>38138</v>
      </c>
      <c r="T6926">
        <v>38138</v>
      </c>
      <c r="U6926">
        <f t="shared" si="526"/>
        <v>48</v>
      </c>
      <c r="V6926">
        <v>48</v>
      </c>
      <c r="W6926">
        <v>49.4</v>
      </c>
      <c r="Z6926">
        <f t="shared" si="524"/>
        <v>7.6666670000000003</v>
      </c>
      <c r="AA6926">
        <v>7.6</v>
      </c>
      <c r="AB6926">
        <v>7.6666670000000003</v>
      </c>
      <c r="AE6926">
        <f t="shared" si="521"/>
        <v>4</v>
      </c>
      <c r="AF6926">
        <v>4</v>
      </c>
      <c r="AG6926">
        <v>3.75</v>
      </c>
      <c r="AK6926">
        <v>3.75</v>
      </c>
      <c r="AN6926">
        <v>88.753219999999999</v>
      </c>
      <c r="AO6926">
        <v>0.91081649999999992</v>
      </c>
      <c r="AP6926">
        <v>1.24172130905044</v>
      </c>
      <c r="AQ6926">
        <v>9.63484066975</v>
      </c>
      <c r="AR6926">
        <v>9.3741298840000002</v>
      </c>
      <c r="AT6926">
        <v>12</v>
      </c>
      <c r="AV6926">
        <v>0</v>
      </c>
      <c r="AW6926">
        <v>1</v>
      </c>
      <c r="AZ6926">
        <v>31.8</v>
      </c>
      <c r="BA6926">
        <v>74.5</v>
      </c>
      <c r="BB6926">
        <v>49.5</v>
      </c>
      <c r="BD6926">
        <v>87.567576853086507</v>
      </c>
    </row>
    <row r="6927" spans="1:56">
      <c r="A6927" t="s">
        <v>26</v>
      </c>
      <c r="B6927" t="s">
        <v>60</v>
      </c>
      <c r="C6927">
        <v>2009</v>
      </c>
      <c r="D6927">
        <f t="shared" si="529"/>
        <v>254</v>
      </c>
      <c r="E6927">
        <v>2</v>
      </c>
      <c r="F6927">
        <v>20046.154012999999</v>
      </c>
      <c r="G6927">
        <v>764680.590967</v>
      </c>
      <c r="H6927">
        <v>476936.541585</v>
      </c>
      <c r="I6927">
        <v>146973.311847</v>
      </c>
      <c r="J6927">
        <v>160378.15937000001</v>
      </c>
      <c r="K6927">
        <v>275337.44738999999</v>
      </c>
      <c r="L6927">
        <v>283222.612708</v>
      </c>
      <c r="M6927">
        <v>7.8587577922316303</v>
      </c>
      <c r="N6927">
        <v>15421769.7702637</v>
      </c>
      <c r="O6927">
        <f>VLOOKUP(C6927,[1]pop_15p_a!$A$8:$AL$68,29,FALSE)</f>
        <v>30190521.483256198</v>
      </c>
      <c r="Q6927">
        <f t="shared" si="528"/>
        <v>-7885.1653180000139</v>
      </c>
      <c r="R6927">
        <f t="shared" si="527"/>
        <v>38146</v>
      </c>
      <c r="S6927">
        <v>38146</v>
      </c>
      <c r="T6927">
        <v>38146</v>
      </c>
      <c r="U6927">
        <f t="shared" si="526"/>
        <v>47.9</v>
      </c>
      <c r="V6927">
        <v>47.9</v>
      </c>
      <c r="W6927">
        <v>49.4</v>
      </c>
      <c r="Z6927">
        <f t="shared" si="524"/>
        <v>7.9333330000000002</v>
      </c>
      <c r="AA6927">
        <v>7.9</v>
      </c>
      <c r="AB6927">
        <v>7.9333330000000002</v>
      </c>
      <c r="AE6927">
        <f t="shared" ref="AE6927:AE6965" si="530">AF6927</f>
        <v>3.6666666666666665</v>
      </c>
      <c r="AF6927">
        <v>3.6666666666666665</v>
      </c>
      <c r="AG6927">
        <v>3.5</v>
      </c>
      <c r="AK6927">
        <v>3.5</v>
      </c>
      <c r="AN6927">
        <v>90.489750000000001</v>
      </c>
      <c r="AO6927">
        <v>0.91980000000000006</v>
      </c>
      <c r="AP6927">
        <v>1.24172130905044</v>
      </c>
      <c r="AQ6927">
        <v>9.63484066975</v>
      </c>
      <c r="AR6927">
        <v>9.3741298840000002</v>
      </c>
      <c r="AT6927">
        <v>12</v>
      </c>
      <c r="AV6927">
        <v>0</v>
      </c>
      <c r="AW6927">
        <v>1</v>
      </c>
      <c r="AZ6927">
        <v>31.8</v>
      </c>
      <c r="BA6927">
        <v>73</v>
      </c>
      <c r="BB6927">
        <v>48.7</v>
      </c>
      <c r="BD6927">
        <v>88.3794607196226</v>
      </c>
    </row>
    <row r="6928" spans="1:56">
      <c r="A6928" t="s">
        <v>26</v>
      </c>
      <c r="B6928" t="s">
        <v>60</v>
      </c>
      <c r="C6928">
        <v>2009</v>
      </c>
      <c r="D6928">
        <f t="shared" si="529"/>
        <v>255</v>
      </c>
      <c r="E6928">
        <v>3</v>
      </c>
      <c r="F6928">
        <v>20160.524328</v>
      </c>
      <c r="G6928">
        <v>769446.57150700002</v>
      </c>
      <c r="H6928">
        <v>480912.69886100001</v>
      </c>
      <c r="I6928">
        <v>146817.07561</v>
      </c>
      <c r="J6928">
        <v>160388.131895</v>
      </c>
      <c r="K6928">
        <v>287280.987471</v>
      </c>
      <c r="L6928">
        <v>297723.10839499999</v>
      </c>
      <c r="M6928">
        <v>8.2978477061408906</v>
      </c>
      <c r="N6928">
        <v>15386801.2272746</v>
      </c>
      <c r="O6928">
        <f>VLOOKUP(C6928,[1]pop_15p_a!$A$8:$AL$68,29,FALSE)</f>
        <v>30190521.483256198</v>
      </c>
      <c r="Q6928">
        <f t="shared" si="528"/>
        <v>-10442.120923999988</v>
      </c>
      <c r="R6928">
        <f t="shared" si="527"/>
        <v>38166</v>
      </c>
      <c r="S6928">
        <v>38166</v>
      </c>
      <c r="T6928">
        <v>38166</v>
      </c>
      <c r="U6928">
        <f t="shared" si="526"/>
        <v>49</v>
      </c>
      <c r="V6928">
        <v>49</v>
      </c>
      <c r="W6928">
        <v>49.4</v>
      </c>
      <c r="Z6928">
        <f t="shared" si="524"/>
        <v>8.3000000000000007</v>
      </c>
      <c r="AA6928">
        <v>8.3000000000000007</v>
      </c>
      <c r="AB6928">
        <v>8.3000000000000007</v>
      </c>
      <c r="AE6928">
        <f t="shared" si="530"/>
        <v>3.5</v>
      </c>
      <c r="AF6928">
        <v>3.5</v>
      </c>
      <c r="AG6928">
        <v>3.5</v>
      </c>
      <c r="AK6928">
        <v>3.5</v>
      </c>
      <c r="AN6928">
        <v>90.625429999999994</v>
      </c>
      <c r="AO6928">
        <v>0.92646519999999999</v>
      </c>
      <c r="AP6928">
        <v>1.24172130905044</v>
      </c>
      <c r="AQ6928">
        <v>9.63484066975</v>
      </c>
      <c r="AR6928">
        <v>9.3741298840000002</v>
      </c>
      <c r="AT6928">
        <v>12</v>
      </c>
      <c r="AV6928">
        <v>0</v>
      </c>
      <c r="AW6928">
        <v>1</v>
      </c>
      <c r="AZ6928">
        <v>31.8</v>
      </c>
      <c r="BA6928">
        <v>72.099999999999994</v>
      </c>
      <c r="BB6928">
        <v>48.1</v>
      </c>
      <c r="BD6928">
        <v>89.008507372046296</v>
      </c>
    </row>
    <row r="6929" spans="1:58">
      <c r="A6929" t="s">
        <v>26</v>
      </c>
      <c r="B6929" t="s">
        <v>60</v>
      </c>
      <c r="C6929">
        <v>2009</v>
      </c>
      <c r="D6929">
        <f t="shared" si="529"/>
        <v>256</v>
      </c>
      <c r="E6929">
        <v>4</v>
      </c>
      <c r="F6929">
        <v>20619.330367999999</v>
      </c>
      <c r="G6929">
        <v>788091.42599999998</v>
      </c>
      <c r="H6929">
        <v>483898.47341099998</v>
      </c>
      <c r="I6929">
        <v>150184.46514300001</v>
      </c>
      <c r="J6929">
        <v>159585.67598900001</v>
      </c>
      <c r="K6929">
        <v>296010.493303</v>
      </c>
      <c r="L6929">
        <v>309885.37920800003</v>
      </c>
      <c r="M6929">
        <v>8.6379933994197007</v>
      </c>
      <c r="N6929">
        <v>15343504.0881959</v>
      </c>
      <c r="O6929">
        <f>VLOOKUP(C6929,[1]pop_15p_a!$A$8:$AL$68,29,FALSE)</f>
        <v>30190521.483256198</v>
      </c>
      <c r="Q6929">
        <f t="shared" si="528"/>
        <v>-13874.885905000032</v>
      </c>
      <c r="R6929">
        <f t="shared" si="527"/>
        <v>38221</v>
      </c>
      <c r="S6929">
        <v>38221</v>
      </c>
      <c r="T6929">
        <v>38221</v>
      </c>
      <c r="U6929">
        <f t="shared" si="526"/>
        <v>49.5</v>
      </c>
      <c r="V6929">
        <v>49.5</v>
      </c>
      <c r="W6929">
        <v>49.4</v>
      </c>
      <c r="Z6929">
        <f t="shared" si="524"/>
        <v>8.6666670000000003</v>
      </c>
      <c r="AA6929">
        <v>8.6999999999999993</v>
      </c>
      <c r="AB6929">
        <v>8.6666670000000003</v>
      </c>
      <c r="AE6929">
        <f t="shared" si="530"/>
        <v>3.5</v>
      </c>
      <c r="AF6929">
        <v>3.5</v>
      </c>
      <c r="AG6929">
        <v>3.5</v>
      </c>
      <c r="AN6929">
        <v>90.761089999999996</v>
      </c>
      <c r="AO6929">
        <v>0.92878360000000004</v>
      </c>
      <c r="AP6929">
        <v>1.24172130905044</v>
      </c>
      <c r="AQ6929">
        <v>9.63484066975</v>
      </c>
      <c r="AR6929">
        <v>9.3741298840000002</v>
      </c>
      <c r="AT6929">
        <v>12</v>
      </c>
      <c r="AV6929">
        <v>0</v>
      </c>
      <c r="AW6929">
        <v>1</v>
      </c>
      <c r="AZ6929">
        <v>31.9</v>
      </c>
      <c r="BA6929">
        <v>70.099999999999994</v>
      </c>
      <c r="BB6929">
        <v>47.3</v>
      </c>
      <c r="BD6929">
        <v>89.495123916511702</v>
      </c>
    </row>
    <row r="6930" spans="1:58">
      <c r="A6930" t="s">
        <v>26</v>
      </c>
      <c r="B6930" t="s">
        <v>60</v>
      </c>
      <c r="C6930">
        <v>2010</v>
      </c>
      <c r="D6930">
        <f t="shared" si="529"/>
        <v>257</v>
      </c>
      <c r="E6930">
        <v>1</v>
      </c>
      <c r="F6930">
        <v>20346.122317000001</v>
      </c>
      <c r="G6930">
        <v>783346.05534600001</v>
      </c>
      <c r="H6930">
        <v>486428.39267600002</v>
      </c>
      <c r="I6930">
        <v>150192.443164</v>
      </c>
      <c r="J6930">
        <v>156709.59955799999</v>
      </c>
      <c r="K6930">
        <v>303830.28317399998</v>
      </c>
      <c r="L6930">
        <v>317913.70567300002</v>
      </c>
      <c r="M6930">
        <v>9.6222757445808593</v>
      </c>
      <c r="N6930">
        <v>15385000</v>
      </c>
      <c r="O6930">
        <f>VLOOKUP(C6930,[1]pop_15p_a!$A$8:$AL$68,29,FALSE)</f>
        <v>30230605.092653301</v>
      </c>
      <c r="Q6930">
        <f t="shared" si="528"/>
        <v>-14083.422499000037</v>
      </c>
      <c r="R6930">
        <f t="shared" si="527"/>
        <v>38501</v>
      </c>
      <c r="S6930">
        <v>38501</v>
      </c>
      <c r="T6930">
        <v>38501</v>
      </c>
      <c r="U6930">
        <f t="shared" si="526"/>
        <v>50.3</v>
      </c>
      <c r="V6930">
        <v>50.3</v>
      </c>
      <c r="W6930">
        <v>53.1</v>
      </c>
      <c r="Z6930">
        <f t="shared" si="524"/>
        <v>9.9</v>
      </c>
      <c r="AA6930">
        <v>9.9</v>
      </c>
      <c r="AB6930">
        <v>9.9</v>
      </c>
      <c r="AE6930">
        <f t="shared" si="530"/>
        <v>3.5</v>
      </c>
      <c r="AF6930">
        <v>3.5</v>
      </c>
      <c r="AG6930">
        <v>3.5</v>
      </c>
      <c r="AN6930">
        <v>91.602230000000006</v>
      </c>
      <c r="AO6930">
        <v>0.93081210000000003</v>
      </c>
      <c r="AP6930">
        <v>-0.72666032390623603</v>
      </c>
      <c r="AQ6930">
        <v>9.9539378597500008</v>
      </c>
      <c r="AR6930">
        <v>8.8569573145000007</v>
      </c>
      <c r="AT6930">
        <v>12</v>
      </c>
      <c r="AV6930">
        <v>0</v>
      </c>
      <c r="AW6930">
        <v>1</v>
      </c>
      <c r="AZ6930">
        <v>31.9</v>
      </c>
      <c r="BA6930">
        <v>70.400000000000006</v>
      </c>
      <c r="BB6930">
        <v>46.9</v>
      </c>
      <c r="BC6930">
        <v>114.661336665101</v>
      </c>
      <c r="BD6930">
        <v>90.001894686535294</v>
      </c>
      <c r="BE6930">
        <v>116.7282898</v>
      </c>
      <c r="BF6930">
        <v>126.4900572</v>
      </c>
    </row>
    <row r="6931" spans="1:58">
      <c r="A6931" t="s">
        <v>26</v>
      </c>
      <c r="B6931" t="s">
        <v>60</v>
      </c>
      <c r="C6931">
        <v>2010</v>
      </c>
      <c r="D6931">
        <f t="shared" si="529"/>
        <v>258</v>
      </c>
      <c r="E6931">
        <v>2</v>
      </c>
      <c r="F6931">
        <v>20640.004226000001</v>
      </c>
      <c r="G6931">
        <v>794867.20276000001</v>
      </c>
      <c r="H6931">
        <v>489624.03351400001</v>
      </c>
      <c r="I6931">
        <v>152156.36590500001</v>
      </c>
      <c r="J6931">
        <v>159896.15395800001</v>
      </c>
      <c r="K6931">
        <v>326106.68961900001</v>
      </c>
      <c r="L6931">
        <v>337313.37085100001</v>
      </c>
      <c r="M6931">
        <v>9.5816779621406898</v>
      </c>
      <c r="N6931">
        <v>15476000</v>
      </c>
      <c r="O6931">
        <f>VLOOKUP(C6931,[1]pop_15p_a!$A$8:$AL$68,29,FALSE)</f>
        <v>30230605.092653301</v>
      </c>
      <c r="Q6931">
        <f t="shared" si="528"/>
        <v>-11206.681232000003</v>
      </c>
      <c r="R6931">
        <f t="shared" si="527"/>
        <v>38511</v>
      </c>
      <c r="S6931">
        <v>38511</v>
      </c>
      <c r="T6931">
        <v>38511</v>
      </c>
      <c r="U6931">
        <f t="shared" si="526"/>
        <v>52.5</v>
      </c>
      <c r="V6931">
        <v>52.5</v>
      </c>
      <c r="W6931">
        <v>53.1</v>
      </c>
      <c r="Z6931">
        <f t="shared" si="524"/>
        <v>9.6999999999999993</v>
      </c>
      <c r="AA6931">
        <v>9.6999999999999993</v>
      </c>
      <c r="AB6931">
        <v>9.6999999999999993</v>
      </c>
      <c r="AE6931">
        <f t="shared" si="530"/>
        <v>3.5</v>
      </c>
      <c r="AF6931">
        <v>3.5</v>
      </c>
      <c r="AG6931">
        <v>3.5</v>
      </c>
      <c r="AN6931">
        <v>92.470489999999998</v>
      </c>
      <c r="AO6931">
        <v>0.93486919999999996</v>
      </c>
      <c r="AP6931">
        <v>-0.72666032390623603</v>
      </c>
      <c r="AQ6931">
        <v>9.9539378597500008</v>
      </c>
      <c r="AR6931">
        <v>8.8569573145000007</v>
      </c>
      <c r="AT6931">
        <v>12</v>
      </c>
      <c r="AV6931">
        <v>0</v>
      </c>
      <c r="AW6931">
        <v>1</v>
      </c>
      <c r="AZ6931">
        <v>33.9</v>
      </c>
      <c r="BA6931">
        <v>72.900000000000006</v>
      </c>
      <c r="BB6931">
        <v>48.9</v>
      </c>
      <c r="BC6931">
        <v>114.08075842956301</v>
      </c>
      <c r="BD6931">
        <v>90.838622521858895</v>
      </c>
      <c r="BE6931">
        <v>116.2528537</v>
      </c>
      <c r="BF6931">
        <v>125.6007766</v>
      </c>
    </row>
    <row r="6932" spans="1:58">
      <c r="A6932" t="s">
        <v>26</v>
      </c>
      <c r="B6932" t="s">
        <v>60</v>
      </c>
      <c r="C6932">
        <v>2010</v>
      </c>
      <c r="D6932">
        <f t="shared" si="529"/>
        <v>259</v>
      </c>
      <c r="E6932">
        <v>3</v>
      </c>
      <c r="F6932">
        <v>20930.912589</v>
      </c>
      <c r="G6932">
        <v>806342.47655999998</v>
      </c>
      <c r="H6932">
        <v>496175.76206699997</v>
      </c>
      <c r="I6932">
        <v>154829.44603299999</v>
      </c>
      <c r="J6932">
        <v>159912.996446</v>
      </c>
      <c r="K6932">
        <v>321512.45780400001</v>
      </c>
      <c r="L6932">
        <v>339810.26969099999</v>
      </c>
      <c r="M6932">
        <v>9.5493187376266508</v>
      </c>
      <c r="N6932">
        <v>15534000</v>
      </c>
      <c r="O6932">
        <f>VLOOKUP(C6932,[1]pop_15p_a!$A$8:$AL$68,29,FALSE)</f>
        <v>30230605.092653301</v>
      </c>
      <c r="Q6932">
        <f t="shared" si="528"/>
        <v>-18297.811886999989</v>
      </c>
      <c r="R6932">
        <f t="shared" si="527"/>
        <v>38524</v>
      </c>
      <c r="S6932">
        <v>38524</v>
      </c>
      <c r="T6932">
        <v>38524</v>
      </c>
      <c r="U6932">
        <f t="shared" si="526"/>
        <v>53.5</v>
      </c>
      <c r="V6932">
        <v>53.5</v>
      </c>
      <c r="W6932">
        <v>53.1</v>
      </c>
      <c r="Z6932">
        <f t="shared" si="524"/>
        <v>9.533334</v>
      </c>
      <c r="AA6932">
        <v>9.6</v>
      </c>
      <c r="AB6932">
        <v>9.533334</v>
      </c>
      <c r="AE6932">
        <f t="shared" si="530"/>
        <v>3.5</v>
      </c>
      <c r="AF6932">
        <v>3.5</v>
      </c>
      <c r="AG6932">
        <v>3.5</v>
      </c>
      <c r="AN6932">
        <v>92.470489999999998</v>
      </c>
      <c r="AO6932">
        <v>0.93718760000000001</v>
      </c>
      <c r="AP6932">
        <v>-0.72666032390623603</v>
      </c>
      <c r="AQ6932">
        <v>9.9539378597500008</v>
      </c>
      <c r="AR6932">
        <v>8.8569573145000007</v>
      </c>
      <c r="AT6932">
        <v>12</v>
      </c>
      <c r="AV6932">
        <v>0</v>
      </c>
      <c r="AW6932">
        <v>1</v>
      </c>
      <c r="AZ6932">
        <v>33.6</v>
      </c>
      <c r="BA6932">
        <v>72.3</v>
      </c>
      <c r="BB6932">
        <v>48.5</v>
      </c>
      <c r="BC6932">
        <v>113.409714427772</v>
      </c>
      <c r="BD6932">
        <v>91.400982832320494</v>
      </c>
      <c r="BE6932">
        <v>115.92468940000001</v>
      </c>
      <c r="BF6932">
        <v>124.3417038</v>
      </c>
    </row>
    <row r="6933" spans="1:58">
      <c r="A6933" t="s">
        <v>26</v>
      </c>
      <c r="B6933" t="s">
        <v>60</v>
      </c>
      <c r="C6933">
        <v>2010</v>
      </c>
      <c r="D6933">
        <f t="shared" si="529"/>
        <v>260</v>
      </c>
      <c r="E6933">
        <v>4</v>
      </c>
      <c r="F6933">
        <v>21133.890635</v>
      </c>
      <c r="G6933">
        <v>814288.80615199998</v>
      </c>
      <c r="H6933">
        <v>499007.95970299997</v>
      </c>
      <c r="I6933">
        <v>152979.87492100001</v>
      </c>
      <c r="J6933">
        <v>162718.82197300001</v>
      </c>
      <c r="K6933">
        <v>331332.73634300003</v>
      </c>
      <c r="L6933">
        <v>350540.92902699998</v>
      </c>
      <c r="M6933">
        <v>9.5887218921123107</v>
      </c>
      <c r="N6933">
        <v>15520000</v>
      </c>
      <c r="O6933">
        <f>VLOOKUP(C6933,[1]pop_15p_a!$A$8:$AL$68,29,FALSE)</f>
        <v>30230605.092653301</v>
      </c>
      <c r="Q6933">
        <f t="shared" si="528"/>
        <v>-19208.192683999951</v>
      </c>
      <c r="R6933">
        <f t="shared" si="527"/>
        <v>38530</v>
      </c>
      <c r="S6933">
        <v>38530</v>
      </c>
      <c r="T6933">
        <v>38530</v>
      </c>
      <c r="U6933">
        <f t="shared" si="526"/>
        <v>53.2</v>
      </c>
      <c r="V6933">
        <v>53.2</v>
      </c>
      <c r="W6933">
        <v>53.1</v>
      </c>
      <c r="Z6933">
        <f t="shared" si="524"/>
        <v>9.466666</v>
      </c>
      <c r="AA6933">
        <v>9.5</v>
      </c>
      <c r="AB6933">
        <v>9.466666</v>
      </c>
      <c r="AE6933">
        <f t="shared" si="530"/>
        <v>3.5</v>
      </c>
      <c r="AF6933">
        <v>3.5</v>
      </c>
      <c r="AG6933">
        <v>3.5</v>
      </c>
      <c r="AN6933">
        <v>93.393029999999996</v>
      </c>
      <c r="AO6933">
        <v>0.94008550000000002</v>
      </c>
      <c r="AP6933">
        <v>-0.72666032390623603</v>
      </c>
      <c r="AQ6933">
        <v>9.9539378597500008</v>
      </c>
      <c r="AR6933">
        <v>8.8569573145000007</v>
      </c>
      <c r="AT6933">
        <v>12</v>
      </c>
      <c r="AV6933">
        <v>0</v>
      </c>
      <c r="AW6933">
        <v>1</v>
      </c>
      <c r="AZ6933">
        <v>34.200000000000003</v>
      </c>
      <c r="BA6933">
        <v>72.8</v>
      </c>
      <c r="BB6933">
        <v>48.7</v>
      </c>
      <c r="BC6933">
        <v>111.965518558436</v>
      </c>
      <c r="BD6933">
        <v>91.898899062795493</v>
      </c>
      <c r="BE6933">
        <v>115.1444462</v>
      </c>
      <c r="BF6933">
        <v>122.4538366</v>
      </c>
    </row>
    <row r="6934" spans="1:58">
      <c r="A6934" t="s">
        <v>26</v>
      </c>
      <c r="B6934" t="s">
        <v>60</v>
      </c>
      <c r="C6934">
        <v>2011</v>
      </c>
      <c r="D6934">
        <f t="shared" si="529"/>
        <v>261</v>
      </c>
      <c r="E6934">
        <v>1</v>
      </c>
      <c r="F6934">
        <v>21408.65597</v>
      </c>
      <c r="G6934">
        <v>824682.83662099997</v>
      </c>
      <c r="H6934">
        <v>502210.248892</v>
      </c>
      <c r="I6934">
        <v>152091.87690500001</v>
      </c>
      <c r="J6934">
        <v>166546.942197</v>
      </c>
      <c r="K6934">
        <v>341985.38836699998</v>
      </c>
      <c r="L6934">
        <v>352830.17771999998</v>
      </c>
      <c r="M6934">
        <v>9.4139578236048003</v>
      </c>
      <c r="N6934">
        <v>15550000</v>
      </c>
      <c r="O6934">
        <f>VLOOKUP(C6934,[1]pop_15p_a!$A$8:$AL$68,29,FALSE)</f>
        <v>30180726.6366878</v>
      </c>
      <c r="Q6934">
        <f t="shared" si="528"/>
        <v>-10844.789353</v>
      </c>
      <c r="R6934">
        <f t="shared" si="527"/>
        <v>38521</v>
      </c>
      <c r="S6934">
        <v>38521</v>
      </c>
      <c r="T6934">
        <v>38521</v>
      </c>
      <c r="U6934">
        <f t="shared" si="526"/>
        <v>54.1</v>
      </c>
      <c r="V6934">
        <v>54.1</v>
      </c>
      <c r="W6934">
        <v>54.1</v>
      </c>
      <c r="Z6934">
        <f t="shared" si="524"/>
        <v>9.4333329999999993</v>
      </c>
      <c r="AA6934">
        <v>9.4</v>
      </c>
      <c r="AB6934">
        <v>9.4333329999999993</v>
      </c>
      <c r="AE6934">
        <f t="shared" si="530"/>
        <v>3.75</v>
      </c>
      <c r="AF6934">
        <v>3.75</v>
      </c>
      <c r="AG6934">
        <v>3.75</v>
      </c>
      <c r="AN6934">
        <v>95.238100000000003</v>
      </c>
      <c r="AO6934">
        <v>0.94617109999999993</v>
      </c>
      <c r="AP6934">
        <v>-1.13581103629475</v>
      </c>
      <c r="AQ6934">
        <v>10.002123020000001</v>
      </c>
      <c r="AR6934">
        <v>8.4875709802999992</v>
      </c>
      <c r="AT6934">
        <v>12</v>
      </c>
      <c r="AV6934">
        <v>0</v>
      </c>
      <c r="AW6934">
        <v>1</v>
      </c>
      <c r="AZ6934">
        <v>33.700000000000003</v>
      </c>
      <c r="BA6934">
        <v>72</v>
      </c>
      <c r="BB6934">
        <v>48.2</v>
      </c>
      <c r="BC6934">
        <v>110.65341463917601</v>
      </c>
      <c r="BD6934">
        <v>92.774197023600905</v>
      </c>
      <c r="BE6934">
        <v>114.656006</v>
      </c>
      <c r="BF6934">
        <v>121.4284229</v>
      </c>
    </row>
    <row r="6935" spans="1:58">
      <c r="A6935" t="s">
        <v>26</v>
      </c>
      <c r="B6935" t="s">
        <v>60</v>
      </c>
      <c r="C6935">
        <v>2011</v>
      </c>
      <c r="D6935">
        <f t="shared" si="529"/>
        <v>262</v>
      </c>
      <c r="E6935">
        <v>2</v>
      </c>
      <c r="F6935">
        <v>21688.279442999999</v>
      </c>
      <c r="G6935">
        <v>835410.83587499999</v>
      </c>
      <c r="H6935">
        <v>508106.22839900001</v>
      </c>
      <c r="I6935">
        <v>151205.651782</v>
      </c>
      <c r="J6935">
        <v>171657.972458</v>
      </c>
      <c r="K6935">
        <v>345536.93721</v>
      </c>
      <c r="L6935">
        <v>357190.16598500003</v>
      </c>
      <c r="M6935">
        <v>9.5727986050566702</v>
      </c>
      <c r="N6935">
        <v>15558000</v>
      </c>
      <c r="O6935">
        <f>VLOOKUP(C6935,[1]pop_15p_a!$A$8:$AL$68,29,FALSE)</f>
        <v>30180726.6366878</v>
      </c>
      <c r="Q6935">
        <f t="shared" si="528"/>
        <v>-11653.228775000025</v>
      </c>
      <c r="R6935">
        <f t="shared" si="527"/>
        <v>38519</v>
      </c>
      <c r="S6935">
        <v>38519</v>
      </c>
      <c r="T6935">
        <v>38519</v>
      </c>
      <c r="U6935">
        <f t="shared" si="526"/>
        <v>53.9</v>
      </c>
      <c r="V6935">
        <v>53.9</v>
      </c>
      <c r="W6935">
        <v>54.1</v>
      </c>
      <c r="Z6935">
        <f t="shared" ref="Z6935:Z6964" si="531">AB6935</f>
        <v>9.6</v>
      </c>
      <c r="AA6935">
        <v>9.6</v>
      </c>
      <c r="AB6935">
        <v>9.6</v>
      </c>
      <c r="AE6935">
        <f t="shared" si="530"/>
        <v>4.25</v>
      </c>
      <c r="AF6935">
        <v>4.25</v>
      </c>
      <c r="AG6935">
        <v>4.5</v>
      </c>
      <c r="AN6935">
        <v>96.621889999999993</v>
      </c>
      <c r="AO6935">
        <v>0.95544450000000003</v>
      </c>
      <c r="AP6935">
        <v>-1.13581103629475</v>
      </c>
      <c r="AQ6935">
        <v>10.002123020000001</v>
      </c>
      <c r="AR6935">
        <v>8.4875709802999992</v>
      </c>
      <c r="AT6935">
        <v>12</v>
      </c>
      <c r="AV6935">
        <v>0</v>
      </c>
      <c r="AW6935">
        <v>1</v>
      </c>
      <c r="AZ6935">
        <v>34.4</v>
      </c>
      <c r="BA6935">
        <v>72.8</v>
      </c>
      <c r="BB6935">
        <v>49.4</v>
      </c>
      <c r="BC6935">
        <v>109.35946927909001</v>
      </c>
      <c r="BD6935">
        <v>93.462659869768501</v>
      </c>
      <c r="BE6935">
        <v>113.72601950000001</v>
      </c>
      <c r="BF6935">
        <v>119.7315105</v>
      </c>
    </row>
    <row r="6936" spans="1:58">
      <c r="A6936" t="s">
        <v>26</v>
      </c>
      <c r="B6936" t="s">
        <v>60</v>
      </c>
      <c r="C6936">
        <v>2011</v>
      </c>
      <c r="D6936">
        <f t="shared" si="529"/>
        <v>263</v>
      </c>
      <c r="E6936">
        <v>3</v>
      </c>
      <c r="F6936">
        <v>21969.926559</v>
      </c>
      <c r="G6936">
        <v>846589.15003799996</v>
      </c>
      <c r="H6936">
        <v>511360.81795200001</v>
      </c>
      <c r="I6936">
        <v>148920.61371100001</v>
      </c>
      <c r="J6936">
        <v>175179.38211199999</v>
      </c>
      <c r="K6936">
        <v>347888.23717400001</v>
      </c>
      <c r="L6936">
        <v>360188.57206500001</v>
      </c>
      <c r="M6936">
        <v>9.6626212182800106</v>
      </c>
      <c r="N6936">
        <v>15557000</v>
      </c>
      <c r="O6936">
        <f>VLOOKUP(C6936,[1]pop_15p_a!$A$8:$AL$68,29,FALSE)</f>
        <v>30180726.6366878</v>
      </c>
      <c r="Q6936">
        <f t="shared" si="528"/>
        <v>-12300.334891000006</v>
      </c>
      <c r="R6936">
        <f t="shared" si="527"/>
        <v>38534</v>
      </c>
      <c r="S6936">
        <v>38534</v>
      </c>
      <c r="T6936">
        <v>38534</v>
      </c>
      <c r="U6936">
        <f t="shared" si="526"/>
        <v>54.1</v>
      </c>
      <c r="V6936">
        <v>54.1</v>
      </c>
      <c r="W6936">
        <v>54.1</v>
      </c>
      <c r="Z6936">
        <f t="shared" si="531"/>
        <v>9.7333339999999993</v>
      </c>
      <c r="AA6936">
        <v>9.6999999999999993</v>
      </c>
      <c r="AB6936">
        <v>9.7333339999999993</v>
      </c>
      <c r="AE6936">
        <f t="shared" si="530"/>
        <v>4.5</v>
      </c>
      <c r="AF6936">
        <v>4.5</v>
      </c>
      <c r="AG6936">
        <v>4.5</v>
      </c>
      <c r="AN6936">
        <v>96.24203</v>
      </c>
      <c r="AO6936">
        <v>0.95979130000000001</v>
      </c>
      <c r="AP6936">
        <v>-1.13581103629475</v>
      </c>
      <c r="AQ6936">
        <v>10.002123020000001</v>
      </c>
      <c r="AR6936">
        <v>8.4875709802999992</v>
      </c>
      <c r="AT6936">
        <v>12</v>
      </c>
      <c r="AV6936">
        <v>0</v>
      </c>
      <c r="AW6936">
        <v>1</v>
      </c>
      <c r="AZ6936">
        <v>35.6</v>
      </c>
      <c r="BA6936">
        <v>76</v>
      </c>
      <c r="BB6936">
        <v>51.2</v>
      </c>
      <c r="BC6936">
        <v>107.620082227693</v>
      </c>
      <c r="BD6936">
        <v>94.175099884376905</v>
      </c>
      <c r="BE6936">
        <v>111.83585410000001</v>
      </c>
      <c r="BF6936">
        <v>117.20648420000001</v>
      </c>
    </row>
    <row r="6937" spans="1:58">
      <c r="A6937" t="s">
        <v>26</v>
      </c>
      <c r="B6937" t="s">
        <v>60</v>
      </c>
      <c r="C6937">
        <v>2011</v>
      </c>
      <c r="D6937">
        <f t="shared" si="529"/>
        <v>264</v>
      </c>
      <c r="E6937">
        <v>4</v>
      </c>
      <c r="F6937">
        <v>22143.428012</v>
      </c>
      <c r="G6937">
        <v>853429.85901699995</v>
      </c>
      <c r="H6937">
        <v>512002.38384800003</v>
      </c>
      <c r="I6937">
        <v>149872.21428099999</v>
      </c>
      <c r="J6937">
        <v>177358.268186</v>
      </c>
      <c r="K6937">
        <v>348818.34140999999</v>
      </c>
      <c r="L6937">
        <v>357351.72090199997</v>
      </c>
      <c r="M6937">
        <v>9.8488796248045904</v>
      </c>
      <c r="N6937">
        <v>15570000</v>
      </c>
      <c r="O6937">
        <f>VLOOKUP(C6937,[1]pop_15p_a!$A$8:$AL$68,29,FALSE)</f>
        <v>30180726.6366878</v>
      </c>
      <c r="Q6937">
        <f t="shared" si="528"/>
        <v>-8533.3794919999782</v>
      </c>
      <c r="R6937">
        <f t="shared" si="527"/>
        <v>38541</v>
      </c>
      <c r="S6937">
        <v>38541</v>
      </c>
      <c r="T6937">
        <v>38541</v>
      </c>
      <c r="U6937">
        <f t="shared" si="526"/>
        <v>54.2</v>
      </c>
      <c r="V6937">
        <v>54.2</v>
      </c>
      <c r="W6937">
        <v>54.1</v>
      </c>
      <c r="Z6937">
        <f t="shared" si="531"/>
        <v>9.9</v>
      </c>
      <c r="AA6937">
        <v>9.9</v>
      </c>
      <c r="AB6937">
        <v>9.9</v>
      </c>
      <c r="AE6937">
        <f t="shared" si="530"/>
        <v>4.5</v>
      </c>
      <c r="AF6937">
        <v>4.5</v>
      </c>
      <c r="AG6937">
        <v>4.5</v>
      </c>
      <c r="AN6937">
        <v>97.517300000000006</v>
      </c>
      <c r="AO6937">
        <v>0.96645660000000011</v>
      </c>
      <c r="AP6937">
        <v>-1.13581103629475</v>
      </c>
      <c r="AQ6937">
        <v>10.002123020000001</v>
      </c>
      <c r="AR6937">
        <v>8.4875709802999992</v>
      </c>
      <c r="AT6937">
        <v>12</v>
      </c>
      <c r="AV6937">
        <v>0</v>
      </c>
      <c r="AW6937">
        <v>1</v>
      </c>
      <c r="AZ6937">
        <v>35.200000000000003</v>
      </c>
      <c r="BA6937">
        <v>76.7</v>
      </c>
      <c r="BB6937">
        <v>51.3</v>
      </c>
      <c r="BC6937">
        <v>105.534643940812</v>
      </c>
      <c r="BD6937">
        <v>94.918672605519703</v>
      </c>
      <c r="BE6937">
        <v>110.3985756</v>
      </c>
      <c r="BF6937">
        <v>115.40241</v>
      </c>
    </row>
    <row r="6938" spans="1:58">
      <c r="A6938" t="s">
        <v>26</v>
      </c>
      <c r="B6938" t="s">
        <v>60</v>
      </c>
      <c r="C6938">
        <v>2012</v>
      </c>
      <c r="D6938">
        <f t="shared" si="529"/>
        <v>265</v>
      </c>
      <c r="E6938">
        <v>1</v>
      </c>
      <c r="F6938">
        <v>22177.597212000001</v>
      </c>
      <c r="G6938">
        <v>854613.70854899997</v>
      </c>
      <c r="H6938">
        <v>512529.15487899998</v>
      </c>
      <c r="I6938">
        <v>149297.79679699999</v>
      </c>
      <c r="J6938">
        <v>175592.46629000001</v>
      </c>
      <c r="K6938">
        <v>362095.98382700002</v>
      </c>
      <c r="L6938">
        <v>360064.02629900002</v>
      </c>
      <c r="M6938">
        <v>9.9040795099965298</v>
      </c>
      <c r="N6938">
        <v>15592000</v>
      </c>
      <c r="O6938">
        <f>VLOOKUP(C6938,[1]pop_15p_a!$A$8:$AL$68,29,FALSE)</f>
        <v>30155893.448835999</v>
      </c>
      <c r="Q6938">
        <f t="shared" si="528"/>
        <v>2031.957527999999</v>
      </c>
      <c r="R6938">
        <f t="shared" si="527"/>
        <v>38535</v>
      </c>
      <c r="S6938">
        <v>38535</v>
      </c>
      <c r="T6938">
        <v>38535</v>
      </c>
      <c r="U6938">
        <f t="shared" si="526"/>
        <v>53.9</v>
      </c>
      <c r="V6938">
        <v>53.9</v>
      </c>
      <c r="W6938">
        <v>53.7</v>
      </c>
      <c r="Z6938">
        <f t="shared" si="531"/>
        <v>9.9</v>
      </c>
      <c r="AA6938">
        <v>9.9</v>
      </c>
      <c r="AB6938">
        <v>9.9</v>
      </c>
      <c r="AE6938">
        <f t="shared" si="530"/>
        <v>4.5</v>
      </c>
      <c r="AF6938">
        <v>4.5</v>
      </c>
      <c r="AG6938">
        <v>4.5</v>
      </c>
      <c r="AN6938">
        <v>99.091030000000003</v>
      </c>
      <c r="AO6938">
        <v>0.96935450000000001</v>
      </c>
      <c r="AP6938">
        <v>-2.0447677633113699</v>
      </c>
      <c r="AQ6938">
        <v>10.002123020000001</v>
      </c>
      <c r="AR6938">
        <v>8.0866591154999998</v>
      </c>
      <c r="AT6938">
        <v>12</v>
      </c>
      <c r="AV6938">
        <v>0</v>
      </c>
      <c r="AW6938">
        <v>1</v>
      </c>
      <c r="AZ6938">
        <v>34.4</v>
      </c>
      <c r="BA6938">
        <v>75.7</v>
      </c>
      <c r="BB6938">
        <v>50.4</v>
      </c>
      <c r="BC6938">
        <v>103.97488229737699</v>
      </c>
      <c r="BD6938">
        <v>95.440869172958898</v>
      </c>
      <c r="BE6938">
        <v>108.97864180000001</v>
      </c>
      <c r="BF6938">
        <v>112.4103152</v>
      </c>
    </row>
    <row r="6939" spans="1:58">
      <c r="A6939" t="s">
        <v>26</v>
      </c>
      <c r="B6939" t="s">
        <v>60</v>
      </c>
      <c r="C6939">
        <v>2012</v>
      </c>
      <c r="D6939">
        <f t="shared" si="529"/>
        <v>266</v>
      </c>
      <c r="E6939">
        <v>2</v>
      </c>
      <c r="F6939">
        <v>22131.168484999998</v>
      </c>
      <c r="G6939">
        <v>852780.31521699997</v>
      </c>
      <c r="H6939">
        <v>512683.839852</v>
      </c>
      <c r="I6939">
        <v>149312.20155600001</v>
      </c>
      <c r="J6939">
        <v>173743.11679</v>
      </c>
      <c r="K6939">
        <v>362050.775043</v>
      </c>
      <c r="L6939">
        <v>356635.250329</v>
      </c>
      <c r="M6939">
        <v>10.0305880994979</v>
      </c>
      <c r="N6939">
        <v>15589000</v>
      </c>
      <c r="O6939">
        <f>VLOOKUP(C6939,[1]pop_15p_a!$A$8:$AL$68,29,FALSE)</f>
        <v>30155893.448835999</v>
      </c>
      <c r="Q6939">
        <f t="shared" si="528"/>
        <v>5415.5247139999992</v>
      </c>
      <c r="R6939">
        <f t="shared" si="527"/>
        <v>38533</v>
      </c>
      <c r="S6939">
        <v>38533</v>
      </c>
      <c r="T6939">
        <v>38533</v>
      </c>
      <c r="U6939">
        <f t="shared" si="526"/>
        <v>54.7</v>
      </c>
      <c r="V6939">
        <v>54.7</v>
      </c>
      <c r="W6939">
        <v>53.7</v>
      </c>
      <c r="Z6939">
        <f t="shared" si="531"/>
        <v>10.1</v>
      </c>
      <c r="AA6939">
        <v>10.1</v>
      </c>
      <c r="AB6939">
        <v>10.1</v>
      </c>
      <c r="AE6939">
        <f t="shared" si="530"/>
        <v>4.666666666666667</v>
      </c>
      <c r="AF6939">
        <v>4.666666666666667</v>
      </c>
      <c r="AG6939">
        <v>4.75</v>
      </c>
      <c r="AN6939">
        <v>100.28489999999999</v>
      </c>
      <c r="AO6939">
        <v>0.97746860000000002</v>
      </c>
      <c r="AP6939">
        <v>-2.0447677633113699</v>
      </c>
      <c r="AQ6939">
        <v>10.002123020000001</v>
      </c>
      <c r="AR6939">
        <v>8.0866591154999998</v>
      </c>
      <c r="AT6939">
        <v>12</v>
      </c>
      <c r="AV6939">
        <v>0</v>
      </c>
      <c r="AW6939">
        <v>1</v>
      </c>
      <c r="AZ6939">
        <v>34.700000000000003</v>
      </c>
      <c r="BA6939">
        <v>76.3</v>
      </c>
      <c r="BB6939">
        <v>50.7</v>
      </c>
      <c r="BC6939">
        <v>101.520421348779</v>
      </c>
      <c r="BD6939">
        <v>96.029207586613495</v>
      </c>
      <c r="BE6939">
        <v>106.77834249999999</v>
      </c>
      <c r="BF6939">
        <v>110.1892386</v>
      </c>
    </row>
    <row r="6940" spans="1:58">
      <c r="A6940" t="s">
        <v>26</v>
      </c>
      <c r="B6940" t="s">
        <v>60</v>
      </c>
      <c r="C6940">
        <v>2012</v>
      </c>
      <c r="D6940">
        <f t="shared" si="529"/>
        <v>267</v>
      </c>
      <c r="E6940">
        <v>3</v>
      </c>
      <c r="F6940">
        <v>22225.817707999999</v>
      </c>
      <c r="G6940">
        <v>856560.78866800002</v>
      </c>
      <c r="H6940">
        <v>511241.81246400002</v>
      </c>
      <c r="I6940">
        <v>150329.620796</v>
      </c>
      <c r="J6940">
        <v>170966.10078099999</v>
      </c>
      <c r="K6940">
        <v>361295.52242499997</v>
      </c>
      <c r="L6940">
        <v>351294.40875200002</v>
      </c>
      <c r="M6940">
        <v>10.266313119668</v>
      </c>
      <c r="N6940">
        <v>15567000</v>
      </c>
      <c r="O6940">
        <f>VLOOKUP(C6940,[1]pop_15p_a!$A$8:$AL$68,29,FALSE)</f>
        <v>30155893.448835999</v>
      </c>
      <c r="Q6940">
        <f t="shared" si="528"/>
        <v>10001.113672999956</v>
      </c>
      <c r="R6940">
        <f t="shared" si="527"/>
        <v>38539</v>
      </c>
      <c r="S6940">
        <v>38539</v>
      </c>
      <c r="T6940">
        <v>38539</v>
      </c>
      <c r="U6940">
        <f t="shared" si="526"/>
        <v>53.7</v>
      </c>
      <c r="V6940">
        <v>53.7</v>
      </c>
      <c r="W6940">
        <v>53.7</v>
      </c>
      <c r="Z6940">
        <f t="shared" si="531"/>
        <v>10.26667</v>
      </c>
      <c r="AA6940">
        <v>10.3</v>
      </c>
      <c r="AB6940">
        <v>10.26667</v>
      </c>
      <c r="AE6940">
        <f t="shared" si="530"/>
        <v>4.75</v>
      </c>
      <c r="AF6940">
        <v>4.75</v>
      </c>
      <c r="AG6940">
        <v>4.75</v>
      </c>
      <c r="AN6940">
        <v>99.769360000000006</v>
      </c>
      <c r="AO6940">
        <v>0.97833799999999993</v>
      </c>
      <c r="AP6940">
        <v>-2.0447677633113699</v>
      </c>
      <c r="AQ6940">
        <v>10.002123020000001</v>
      </c>
      <c r="AR6940">
        <v>8.0866591154999998</v>
      </c>
      <c r="AT6940">
        <v>12</v>
      </c>
      <c r="AV6940">
        <v>0</v>
      </c>
      <c r="AW6940">
        <v>1</v>
      </c>
      <c r="AZ6940">
        <v>34.200000000000003</v>
      </c>
      <c r="BA6940">
        <v>76</v>
      </c>
      <c r="BB6940">
        <v>50.4</v>
      </c>
      <c r="BC6940">
        <v>100.26732033622</v>
      </c>
      <c r="BD6940">
        <v>96.529541704467803</v>
      </c>
      <c r="BE6940">
        <v>104.92359690000001</v>
      </c>
      <c r="BF6940">
        <v>108.38180610000001</v>
      </c>
    </row>
    <row r="6941" spans="1:58">
      <c r="A6941" t="s">
        <v>26</v>
      </c>
      <c r="B6941" t="s">
        <v>60</v>
      </c>
      <c r="C6941">
        <v>2012</v>
      </c>
      <c r="D6941">
        <f t="shared" si="529"/>
        <v>268</v>
      </c>
      <c r="E6941">
        <v>4</v>
      </c>
      <c r="F6941">
        <v>22139.735385</v>
      </c>
      <c r="G6941">
        <v>853243.26199200004</v>
      </c>
      <c r="H6941">
        <v>512618.68601</v>
      </c>
      <c r="I6941">
        <v>150594.44675800001</v>
      </c>
      <c r="J6941">
        <v>170251.18148999999</v>
      </c>
      <c r="K6941">
        <v>362247.34460700001</v>
      </c>
      <c r="L6941">
        <v>354128.37896300002</v>
      </c>
      <c r="M6941">
        <v>10.3345040013818</v>
      </c>
      <c r="N6941">
        <v>15574000</v>
      </c>
      <c r="O6941">
        <f>VLOOKUP(C6941,[1]pop_15p_a!$A$8:$AL$68,29,FALSE)</f>
        <v>30155893.448835999</v>
      </c>
      <c r="Q6941">
        <f t="shared" si="528"/>
        <v>8118.9656439999817</v>
      </c>
      <c r="R6941">
        <f t="shared" si="527"/>
        <v>38539</v>
      </c>
      <c r="S6941">
        <v>38539</v>
      </c>
      <c r="T6941">
        <v>38539</v>
      </c>
      <c r="U6941">
        <f t="shared" si="526"/>
        <v>53.8</v>
      </c>
      <c r="V6941">
        <v>53.8</v>
      </c>
      <c r="W6941">
        <v>53.7</v>
      </c>
      <c r="Z6941">
        <f t="shared" si="531"/>
        <v>10.33333</v>
      </c>
      <c r="AA6941">
        <v>10.3</v>
      </c>
      <c r="AB6941">
        <v>10.33333</v>
      </c>
      <c r="AE6941">
        <f t="shared" si="530"/>
        <v>4.5</v>
      </c>
      <c r="AF6941">
        <v>4.5</v>
      </c>
      <c r="AG6941">
        <v>4.25</v>
      </c>
      <c r="AN6941">
        <v>100.20350000000001</v>
      </c>
      <c r="AO6941">
        <v>0.9809462000000001</v>
      </c>
      <c r="AP6941">
        <v>-2.0447677633113699</v>
      </c>
      <c r="AQ6941">
        <v>10.002123020000001</v>
      </c>
      <c r="AR6941">
        <v>8.0866591154999998</v>
      </c>
      <c r="AT6941">
        <v>12</v>
      </c>
      <c r="AV6941">
        <v>0</v>
      </c>
      <c r="AW6941">
        <v>1</v>
      </c>
      <c r="AZ6941">
        <v>34.1</v>
      </c>
      <c r="BA6941">
        <v>76.599999999999994</v>
      </c>
      <c r="BB6941">
        <v>49.9</v>
      </c>
      <c r="BC6941">
        <v>98.790409206420094</v>
      </c>
      <c r="BD6941">
        <v>96.944421159561202</v>
      </c>
      <c r="BE6941">
        <v>103.33999660000001</v>
      </c>
      <c r="BF6941">
        <v>106.78978240000001</v>
      </c>
    </row>
    <row r="6942" spans="1:58">
      <c r="A6942" t="s">
        <v>26</v>
      </c>
      <c r="B6942" t="s">
        <v>60</v>
      </c>
      <c r="C6942">
        <v>2013</v>
      </c>
      <c r="D6942">
        <f t="shared" si="529"/>
        <v>269</v>
      </c>
      <c r="E6942">
        <v>1</v>
      </c>
      <c r="F6942">
        <v>22196.269875000002</v>
      </c>
      <c r="G6942">
        <v>855066.90441099997</v>
      </c>
      <c r="H6942">
        <v>511927.25747900002</v>
      </c>
      <c r="I6942">
        <v>153027.964657</v>
      </c>
      <c r="J6942">
        <v>166631.819472</v>
      </c>
      <c r="K6942">
        <v>370604.09958699998</v>
      </c>
      <c r="L6942">
        <v>353852.47241699998</v>
      </c>
      <c r="M6942">
        <v>10.4749812431465</v>
      </c>
      <c r="N6942">
        <v>15512000</v>
      </c>
      <c r="O6942">
        <f>VLOOKUP(C6942,[1]pop_15p_a!$A$8:$AL$68,29,FALSE)</f>
        <v>30113535.1789301</v>
      </c>
      <c r="Q6942">
        <f t="shared" si="528"/>
        <v>16751.627169999992</v>
      </c>
      <c r="R6942">
        <f t="shared" si="527"/>
        <v>38523</v>
      </c>
      <c r="S6942">
        <v>38523</v>
      </c>
      <c r="T6942">
        <v>38523</v>
      </c>
      <c r="U6942">
        <f t="shared" si="526"/>
        <v>55.5</v>
      </c>
      <c r="V6942">
        <v>55.5</v>
      </c>
      <c r="W6942">
        <v>55.7</v>
      </c>
      <c r="Z6942">
        <f t="shared" si="531"/>
        <v>10.56667</v>
      </c>
      <c r="AA6942">
        <v>10.6</v>
      </c>
      <c r="AB6942">
        <v>10.56667</v>
      </c>
      <c r="AE6942">
        <f t="shared" si="530"/>
        <v>3.6666666666666665</v>
      </c>
      <c r="AF6942">
        <v>3.6666666666666665</v>
      </c>
      <c r="AG6942">
        <v>3.25</v>
      </c>
      <c r="AN6942">
        <v>100.42059999999999</v>
      </c>
      <c r="AO6942">
        <v>0.98007679999999997</v>
      </c>
      <c r="AP6942">
        <v>-2.5273413632484298</v>
      </c>
      <c r="AQ6942">
        <v>10.002123020000001</v>
      </c>
      <c r="AR6942">
        <v>7.8031047011999997</v>
      </c>
      <c r="AT6942">
        <v>12</v>
      </c>
      <c r="AV6942">
        <v>0</v>
      </c>
      <c r="AW6942">
        <v>1</v>
      </c>
      <c r="AZ6942">
        <v>34.5</v>
      </c>
      <c r="BA6942">
        <v>77.400000000000006</v>
      </c>
      <c r="BB6942">
        <v>50.1</v>
      </c>
      <c r="BC6942">
        <v>97.547613593474694</v>
      </c>
      <c r="BD6942">
        <v>97.232305290346105</v>
      </c>
      <c r="BE6942">
        <v>101.0032532</v>
      </c>
      <c r="BF6942">
        <v>104.5142943</v>
      </c>
    </row>
    <row r="6943" spans="1:58">
      <c r="A6943" t="s">
        <v>26</v>
      </c>
      <c r="B6943" t="s">
        <v>60</v>
      </c>
      <c r="C6943">
        <v>2013</v>
      </c>
      <c r="D6943">
        <f t="shared" si="529"/>
        <v>270</v>
      </c>
      <c r="E6943">
        <v>2</v>
      </c>
      <c r="F6943">
        <v>22445.837144000001</v>
      </c>
      <c r="G6943">
        <v>864321.850905</v>
      </c>
      <c r="H6943">
        <v>511509.29779699998</v>
      </c>
      <c r="I6943">
        <v>151925.66814200001</v>
      </c>
      <c r="J6943">
        <v>169109.65970700001</v>
      </c>
      <c r="K6943">
        <v>379729.84710900002</v>
      </c>
      <c r="L6943">
        <v>354413.81481100002</v>
      </c>
      <c r="M6943">
        <v>10.5151079136691</v>
      </c>
      <c r="N6943">
        <v>15548000</v>
      </c>
      <c r="O6943">
        <f>VLOOKUP(C6943,[1]pop_15p_a!$A$8:$AL$68,29,FALSE)</f>
        <v>30113535.1789301</v>
      </c>
      <c r="Q6943">
        <f t="shared" si="528"/>
        <v>25316.032298000006</v>
      </c>
      <c r="R6943">
        <f t="shared" si="527"/>
        <v>38507</v>
      </c>
      <c r="S6943">
        <v>38507</v>
      </c>
      <c r="T6943">
        <v>38507</v>
      </c>
      <c r="U6943">
        <f t="shared" si="526"/>
        <v>56.5</v>
      </c>
      <c r="V6943">
        <v>56.5</v>
      </c>
      <c r="W6943">
        <v>55.7</v>
      </c>
      <c r="Z6943">
        <f t="shared" si="531"/>
        <v>10.56667</v>
      </c>
      <c r="AA6943">
        <v>10.6</v>
      </c>
      <c r="AB6943">
        <v>10.56667</v>
      </c>
      <c r="AE6943">
        <f t="shared" si="530"/>
        <v>3</v>
      </c>
      <c r="AF6943">
        <v>3</v>
      </c>
      <c r="AG6943">
        <v>2.75</v>
      </c>
      <c r="AN6943">
        <v>100.8818</v>
      </c>
      <c r="AO6943">
        <v>0.98703180000000001</v>
      </c>
      <c r="AP6943">
        <v>-2.5273413632484298</v>
      </c>
      <c r="AQ6943">
        <v>10.002123020000001</v>
      </c>
      <c r="AR6943">
        <v>7.8031047011999997</v>
      </c>
      <c r="AT6943">
        <v>12</v>
      </c>
      <c r="AV6943">
        <v>0</v>
      </c>
      <c r="AW6943">
        <v>1</v>
      </c>
      <c r="AZ6943">
        <v>35.200000000000003</v>
      </c>
      <c r="BA6943">
        <v>79.099999999999994</v>
      </c>
      <c r="BB6943">
        <v>51</v>
      </c>
      <c r="BC6943">
        <v>96.458059908963307</v>
      </c>
      <c r="BD6943">
        <v>97.412963221395501</v>
      </c>
      <c r="BE6943">
        <v>99.852302219999999</v>
      </c>
      <c r="BF6943">
        <v>102.8621345</v>
      </c>
    </row>
    <row r="6944" spans="1:58">
      <c r="A6944" t="s">
        <v>26</v>
      </c>
      <c r="B6944" t="s">
        <v>60</v>
      </c>
      <c r="C6944">
        <v>2013</v>
      </c>
      <c r="D6944">
        <f t="shared" si="529"/>
        <v>271</v>
      </c>
      <c r="E6944">
        <v>3</v>
      </c>
      <c r="F6944">
        <v>22630.364291999998</v>
      </c>
      <c r="G6944">
        <v>871382.17704700003</v>
      </c>
      <c r="H6944">
        <v>515785.96054900001</v>
      </c>
      <c r="I6944">
        <v>153174.44998</v>
      </c>
      <c r="J6944">
        <v>172317.26721699999</v>
      </c>
      <c r="K6944">
        <v>396587.40466399997</v>
      </c>
      <c r="L6944">
        <v>365900.16998900002</v>
      </c>
      <c r="M6944">
        <v>10.319057200344901</v>
      </c>
      <c r="N6944">
        <v>15600000</v>
      </c>
      <c r="O6944">
        <f>VLOOKUP(C6944,[1]pop_15p_a!$A$8:$AL$68,29,FALSE)</f>
        <v>30113535.1789301</v>
      </c>
      <c r="Q6944">
        <f t="shared" si="528"/>
        <v>30687.234674999956</v>
      </c>
      <c r="R6944">
        <f t="shared" si="527"/>
        <v>38505</v>
      </c>
      <c r="S6944">
        <v>38505</v>
      </c>
      <c r="T6944">
        <v>38505</v>
      </c>
      <c r="U6944">
        <f t="shared" si="526"/>
        <v>56.5</v>
      </c>
      <c r="V6944">
        <v>56.5</v>
      </c>
      <c r="W6944">
        <v>55.7</v>
      </c>
      <c r="Z6944">
        <f t="shared" si="531"/>
        <v>10.3</v>
      </c>
      <c r="AA6944">
        <v>10.3</v>
      </c>
      <c r="AB6944">
        <v>10.3</v>
      </c>
      <c r="AE6944">
        <f t="shared" si="530"/>
        <v>2.5</v>
      </c>
      <c r="AF6944">
        <v>2.5</v>
      </c>
      <c r="AG6944">
        <v>2.5</v>
      </c>
      <c r="AN6944">
        <v>100.99039999999999</v>
      </c>
      <c r="AO6944">
        <v>0.99195820000000001</v>
      </c>
      <c r="AP6944">
        <v>-2.5273413632484298</v>
      </c>
      <c r="AQ6944">
        <v>10.002123020000001</v>
      </c>
      <c r="AR6944">
        <v>7.8031047011999997</v>
      </c>
      <c r="AT6944">
        <v>12</v>
      </c>
      <c r="AV6944">
        <v>0</v>
      </c>
      <c r="AW6944">
        <v>1</v>
      </c>
      <c r="AZ6944">
        <v>35.4</v>
      </c>
      <c r="BA6944">
        <v>79.5</v>
      </c>
      <c r="BB6944">
        <v>51.3</v>
      </c>
      <c r="BC6944">
        <v>95.477153076384099</v>
      </c>
      <c r="BD6944">
        <v>97.711034126758804</v>
      </c>
      <c r="BE6944">
        <v>99.536974979999997</v>
      </c>
      <c r="BF6944">
        <v>102.0975267</v>
      </c>
    </row>
    <row r="6945" spans="1:58">
      <c r="A6945" t="s">
        <v>26</v>
      </c>
      <c r="B6945" t="s">
        <v>60</v>
      </c>
      <c r="C6945">
        <v>2013</v>
      </c>
      <c r="D6945">
        <f t="shared" si="529"/>
        <v>272</v>
      </c>
      <c r="E6945">
        <v>4</v>
      </c>
      <c r="F6945">
        <v>22660.177302</v>
      </c>
      <c r="G6945">
        <v>872439.486317</v>
      </c>
      <c r="H6945">
        <v>516969.58868500002</v>
      </c>
      <c r="I6945">
        <v>153885.82348399999</v>
      </c>
      <c r="J6945">
        <v>174287.395085</v>
      </c>
      <c r="K6945">
        <v>388311.75955999998</v>
      </c>
      <c r="L6945">
        <v>371504.72946900001</v>
      </c>
      <c r="M6945">
        <v>10.018392918726301</v>
      </c>
      <c r="N6945">
        <v>15655000</v>
      </c>
      <c r="O6945">
        <f>VLOOKUP(C6945,[1]pop_15p_a!$A$8:$AL$68,29,FALSE)</f>
        <v>30113535.1789301</v>
      </c>
      <c r="Q6945">
        <f t="shared" si="528"/>
        <v>16807.030090999964</v>
      </c>
      <c r="R6945">
        <f t="shared" si="527"/>
        <v>38501</v>
      </c>
      <c r="S6945">
        <v>38501</v>
      </c>
      <c r="T6945">
        <v>38501</v>
      </c>
      <c r="U6945">
        <f t="shared" si="526"/>
        <v>55.7</v>
      </c>
      <c r="V6945">
        <v>55.7</v>
      </c>
      <c r="W6945">
        <v>55.7</v>
      </c>
      <c r="Z6945">
        <f t="shared" si="531"/>
        <v>10</v>
      </c>
      <c r="AA6945">
        <v>10</v>
      </c>
      <c r="AB6945">
        <v>10</v>
      </c>
      <c r="AE6945">
        <f t="shared" si="530"/>
        <v>2.5</v>
      </c>
      <c r="AF6945">
        <v>2.5</v>
      </c>
      <c r="AG6945">
        <v>2.5</v>
      </c>
      <c r="AN6945">
        <v>101.0175</v>
      </c>
      <c r="AO6945">
        <v>0.99398679999999995</v>
      </c>
      <c r="AP6945">
        <v>-2.5273413632484298</v>
      </c>
      <c r="AQ6945">
        <v>10.002123020000001</v>
      </c>
      <c r="AR6945">
        <v>7.8031047011999997</v>
      </c>
      <c r="AT6945">
        <v>12</v>
      </c>
      <c r="AV6945">
        <v>0</v>
      </c>
      <c r="AW6945">
        <v>1</v>
      </c>
      <c r="AZ6945">
        <v>35.1</v>
      </c>
      <c r="BA6945">
        <v>78.8</v>
      </c>
      <c r="BB6945">
        <v>50.9</v>
      </c>
      <c r="BC6945">
        <v>95.783574588924694</v>
      </c>
      <c r="BD6945">
        <v>97.928547118621196</v>
      </c>
      <c r="BE6945">
        <v>99.458231290000001</v>
      </c>
      <c r="BF6945">
        <v>101.4848444</v>
      </c>
    </row>
    <row r="6946" spans="1:58">
      <c r="A6946" t="s">
        <v>26</v>
      </c>
      <c r="B6946" t="s">
        <v>60</v>
      </c>
      <c r="C6946">
        <v>2014</v>
      </c>
      <c r="D6946">
        <f t="shared" si="529"/>
        <v>273</v>
      </c>
      <c r="E6946">
        <v>1</v>
      </c>
      <c r="F6946">
        <v>22907.648851000002</v>
      </c>
      <c r="G6946">
        <v>881738.31192100001</v>
      </c>
      <c r="H6946">
        <v>520087.66542500001</v>
      </c>
      <c r="I6946">
        <v>155283.08515</v>
      </c>
      <c r="J6946">
        <v>181502.406671</v>
      </c>
      <c r="K6946">
        <v>398450.93731299997</v>
      </c>
      <c r="L6946">
        <v>382683.93085300003</v>
      </c>
      <c r="M6946">
        <v>9.7186407655721698</v>
      </c>
      <c r="N6946">
        <v>15755000</v>
      </c>
      <c r="O6946">
        <f>VLOOKUP(C6946,[1]pop_15p_a!$A$8:$AL$68,29,FALSE)</f>
        <v>30082738.785774801</v>
      </c>
      <c r="Q6946">
        <f t="shared" si="528"/>
        <v>15767.006459999946</v>
      </c>
      <c r="R6946">
        <f t="shared" si="527"/>
        <v>38491</v>
      </c>
      <c r="S6946">
        <v>38491</v>
      </c>
      <c r="T6946">
        <v>38491</v>
      </c>
      <c r="U6946">
        <f t="shared" si="526"/>
        <v>48.7</v>
      </c>
      <c r="V6946">
        <v>48.7</v>
      </c>
      <c r="W6946">
        <v>50.4</v>
      </c>
      <c r="Z6946">
        <f t="shared" si="531"/>
        <v>9.8666669999999996</v>
      </c>
      <c r="AA6946">
        <v>9.9</v>
      </c>
      <c r="AB6946">
        <v>9.8666669999999996</v>
      </c>
      <c r="AE6946">
        <f t="shared" si="530"/>
        <v>2.5</v>
      </c>
      <c r="AF6946">
        <v>2.5</v>
      </c>
      <c r="AG6946">
        <v>2.5</v>
      </c>
      <c r="AN6946">
        <v>101.1803</v>
      </c>
      <c r="AO6946">
        <v>0.99050929999999993</v>
      </c>
      <c r="AP6946">
        <v>-1.55414853900892</v>
      </c>
      <c r="AQ6946">
        <v>10.002123020000001</v>
      </c>
      <c r="AR6946">
        <v>7.4054995889999997</v>
      </c>
      <c r="AT6946">
        <v>12</v>
      </c>
      <c r="AV6946">
        <v>0</v>
      </c>
      <c r="AW6946">
        <v>1</v>
      </c>
      <c r="AZ6946">
        <v>35.299999999999997</v>
      </c>
      <c r="BA6946">
        <v>79.2</v>
      </c>
      <c r="BB6946">
        <v>51.3</v>
      </c>
      <c r="BC6946">
        <v>95.561053089182295</v>
      </c>
      <c r="BD6946">
        <v>98.243795409357801</v>
      </c>
      <c r="BE6946">
        <v>99.442026369999994</v>
      </c>
      <c r="BF6946">
        <v>100.91896920000001</v>
      </c>
    </row>
    <row r="6947" spans="1:58">
      <c r="A6947" t="s">
        <v>26</v>
      </c>
      <c r="B6947" t="s">
        <v>60</v>
      </c>
      <c r="C6947">
        <v>2014</v>
      </c>
      <c r="D6947">
        <f t="shared" si="529"/>
        <v>274</v>
      </c>
      <c r="E6947">
        <v>2</v>
      </c>
      <c r="F6947">
        <v>23171.41891</v>
      </c>
      <c r="G6947">
        <v>891752.05676800001</v>
      </c>
      <c r="H6947">
        <v>524781.84463599999</v>
      </c>
      <c r="I6947">
        <v>158945.439835</v>
      </c>
      <c r="J6947">
        <v>185727.43341999999</v>
      </c>
      <c r="K6947">
        <v>402774.80287299998</v>
      </c>
      <c r="L6947">
        <v>394594.22918099997</v>
      </c>
      <c r="M6947">
        <v>9.2118848227601209</v>
      </c>
      <c r="N6947">
        <v>15828000</v>
      </c>
      <c r="O6947">
        <f>VLOOKUP(C6947,[1]pop_15p_a!$A$8:$AL$68,29,FALSE)</f>
        <v>30082738.785774801</v>
      </c>
      <c r="Q6947">
        <f t="shared" si="528"/>
        <v>8180.5736920000054</v>
      </c>
      <c r="R6947">
        <f t="shared" si="527"/>
        <v>38485</v>
      </c>
      <c r="S6947">
        <v>38485</v>
      </c>
      <c r="T6947">
        <v>38485</v>
      </c>
      <c r="U6947">
        <f t="shared" si="526"/>
        <v>48.9</v>
      </c>
      <c r="V6947">
        <v>48.9</v>
      </c>
      <c r="W6947">
        <v>50.4</v>
      </c>
      <c r="Z6947">
        <f t="shared" si="531"/>
        <v>9.2333339999999993</v>
      </c>
      <c r="AA6947">
        <v>9.3000000000000007</v>
      </c>
      <c r="AB6947">
        <v>9.2333339999999993</v>
      </c>
      <c r="AE6947">
        <f t="shared" si="530"/>
        <v>2.5</v>
      </c>
      <c r="AF6947">
        <v>2.5</v>
      </c>
      <c r="AG6947">
        <v>2.5</v>
      </c>
      <c r="AN6947">
        <v>101.20740000000001</v>
      </c>
      <c r="AO6947">
        <v>0.9960154</v>
      </c>
      <c r="AP6947">
        <v>-1.55414853900892</v>
      </c>
      <c r="AQ6947">
        <v>10.002123020000001</v>
      </c>
      <c r="AR6947">
        <v>7.4054995889999997</v>
      </c>
      <c r="AT6947">
        <v>12</v>
      </c>
      <c r="AV6947">
        <v>0</v>
      </c>
      <c r="AW6947">
        <v>1</v>
      </c>
      <c r="AZ6947">
        <v>35.6</v>
      </c>
      <c r="BA6947">
        <v>80.5</v>
      </c>
      <c r="BB6947">
        <v>51.9</v>
      </c>
      <c r="BC6947">
        <v>97.432223381</v>
      </c>
      <c r="BD6947">
        <v>98.518284805909403</v>
      </c>
      <c r="BE6947">
        <v>100.5448832</v>
      </c>
      <c r="BF6947">
        <v>101.77728500000001</v>
      </c>
    </row>
    <row r="6948" spans="1:58">
      <c r="A6948" t="s">
        <v>26</v>
      </c>
      <c r="B6948" t="s">
        <v>60</v>
      </c>
      <c r="C6948">
        <v>2014</v>
      </c>
      <c r="D6948">
        <f t="shared" si="529"/>
        <v>275</v>
      </c>
      <c r="E6948">
        <v>3</v>
      </c>
      <c r="F6948">
        <v>23364.570938000001</v>
      </c>
      <c r="G6948">
        <v>899255.60624700005</v>
      </c>
      <c r="H6948">
        <v>527709.33530699997</v>
      </c>
      <c r="I6948">
        <v>160272.672208</v>
      </c>
      <c r="J6948">
        <v>189843.42722099999</v>
      </c>
      <c r="K6948">
        <v>416899.22353299998</v>
      </c>
      <c r="L6948">
        <v>402155.841441</v>
      </c>
      <c r="M6948">
        <v>8.6265281524421695</v>
      </c>
      <c r="N6948">
        <v>15920000</v>
      </c>
      <c r="O6948">
        <f>VLOOKUP(C6948,[1]pop_15p_a!$A$8:$AL$68,29,FALSE)</f>
        <v>30082738.785774801</v>
      </c>
      <c r="Q6948">
        <f t="shared" si="528"/>
        <v>14743.382091999985</v>
      </c>
      <c r="R6948">
        <f t="shared" si="527"/>
        <v>38488</v>
      </c>
      <c r="S6948">
        <v>38488</v>
      </c>
      <c r="T6948">
        <v>38488</v>
      </c>
      <c r="U6948">
        <f t="shared" si="526"/>
        <v>49.1</v>
      </c>
      <c r="V6948">
        <v>49.1</v>
      </c>
      <c r="W6948">
        <v>50.4</v>
      </c>
      <c r="Z6948">
        <f t="shared" si="531"/>
        <v>8.5666670000000007</v>
      </c>
      <c r="AA6948">
        <v>8.6</v>
      </c>
      <c r="AB6948">
        <v>8.5666670000000007</v>
      </c>
      <c r="AE6948">
        <f t="shared" si="530"/>
        <v>2.5</v>
      </c>
      <c r="AF6948">
        <v>2.5</v>
      </c>
      <c r="AG6948">
        <v>2.5</v>
      </c>
      <c r="AN6948">
        <v>100.7462</v>
      </c>
      <c r="AO6948">
        <v>0.99717449999999996</v>
      </c>
      <c r="AP6948">
        <v>-1.55414853900892</v>
      </c>
      <c r="AQ6948">
        <v>10.002123020000001</v>
      </c>
      <c r="AR6948">
        <v>7.4054995889999997</v>
      </c>
      <c r="AT6948">
        <v>12</v>
      </c>
      <c r="AV6948">
        <v>0</v>
      </c>
      <c r="AW6948">
        <v>1</v>
      </c>
      <c r="AZ6948">
        <v>35.9</v>
      </c>
      <c r="BA6948">
        <v>81.2</v>
      </c>
      <c r="BB6948">
        <v>52.5</v>
      </c>
      <c r="BC6948">
        <v>98.044192412841198</v>
      </c>
      <c r="BD6948">
        <v>98.840168995511306</v>
      </c>
      <c r="BE6948">
        <v>99.579619949999994</v>
      </c>
      <c r="BF6948">
        <v>100.6214446</v>
      </c>
    </row>
    <row r="6949" spans="1:58">
      <c r="A6949" t="s">
        <v>26</v>
      </c>
      <c r="B6949" t="s">
        <v>60</v>
      </c>
      <c r="C6949">
        <v>2014</v>
      </c>
      <c r="D6949">
        <f t="shared" si="529"/>
        <v>276</v>
      </c>
      <c r="E6949">
        <v>4</v>
      </c>
      <c r="F6949">
        <v>23502.370902999999</v>
      </c>
      <c r="G6949">
        <v>904488.74418299994</v>
      </c>
      <c r="H6949">
        <v>533332.95402399998</v>
      </c>
      <c r="I6949">
        <v>160201.31324600001</v>
      </c>
      <c r="J6949">
        <v>193483.399126</v>
      </c>
      <c r="K6949">
        <v>419641.22489499999</v>
      </c>
      <c r="L6949">
        <v>407900.016282</v>
      </c>
      <c r="M6949">
        <v>8.2877697841726601</v>
      </c>
      <c r="N6949">
        <v>15935000</v>
      </c>
      <c r="O6949">
        <f>VLOOKUP(C6949,[1]pop_15p_a!$A$8:$AL$68,29,FALSE)</f>
        <v>30082738.785774801</v>
      </c>
      <c r="Q6949">
        <f t="shared" si="528"/>
        <v>11741.208612999995</v>
      </c>
      <c r="R6949">
        <f t="shared" si="527"/>
        <v>38485</v>
      </c>
      <c r="S6949">
        <v>38485</v>
      </c>
      <c r="T6949">
        <v>38485</v>
      </c>
      <c r="U6949">
        <f t="shared" si="526"/>
        <v>50.4</v>
      </c>
      <c r="V6949">
        <v>50.4</v>
      </c>
      <c r="W6949">
        <v>50.4</v>
      </c>
      <c r="Z6949">
        <f t="shared" si="531"/>
        <v>8.2666660000000007</v>
      </c>
      <c r="AA6949">
        <v>8.1999999999999993</v>
      </c>
      <c r="AB6949">
        <v>8.2666660000000007</v>
      </c>
      <c r="AE6949">
        <f t="shared" si="530"/>
        <v>2</v>
      </c>
      <c r="AF6949">
        <v>2</v>
      </c>
      <c r="AG6949">
        <v>2</v>
      </c>
      <c r="AN6949">
        <v>100.3934</v>
      </c>
      <c r="AO6949">
        <v>0.99833369999999999</v>
      </c>
      <c r="AP6949">
        <v>-1.55414853900892</v>
      </c>
      <c r="AQ6949">
        <v>10.002123020000001</v>
      </c>
      <c r="AR6949">
        <v>7.4054995889999997</v>
      </c>
      <c r="AT6949">
        <v>12</v>
      </c>
      <c r="AV6949">
        <v>0</v>
      </c>
      <c r="AW6949">
        <v>1</v>
      </c>
      <c r="AZ6949">
        <v>35.6</v>
      </c>
      <c r="BA6949">
        <v>81.8</v>
      </c>
      <c r="BB6949">
        <v>52.2</v>
      </c>
      <c r="BC6949">
        <v>98.503032861105396</v>
      </c>
      <c r="BD6949">
        <v>99.133260657609696</v>
      </c>
      <c r="BE6949">
        <v>99.682025350000004</v>
      </c>
      <c r="BF6949">
        <v>100.4145626</v>
      </c>
    </row>
    <row r="6950" spans="1:58">
      <c r="A6950" t="s">
        <v>26</v>
      </c>
      <c r="B6950" t="s">
        <v>60</v>
      </c>
      <c r="C6950">
        <v>2015</v>
      </c>
      <c r="D6950">
        <f t="shared" si="529"/>
        <v>277</v>
      </c>
      <c r="E6950">
        <v>1</v>
      </c>
      <c r="F6950">
        <v>23799.563117000002</v>
      </c>
      <c r="G6950">
        <v>915545.39354099997</v>
      </c>
      <c r="H6950">
        <v>537523.18821000005</v>
      </c>
      <c r="I6950">
        <v>160673.34613200001</v>
      </c>
      <c r="J6950">
        <v>198904.90735600001</v>
      </c>
      <c r="K6950">
        <v>434145.26636900002</v>
      </c>
      <c r="L6950">
        <v>413649.73141499999</v>
      </c>
      <c r="M6950">
        <v>7.9795484575170903</v>
      </c>
      <c r="N6950">
        <v>16018000</v>
      </c>
      <c r="O6950">
        <f>VLOOKUP(C6950,[1]pop_15p_a!$A$8:$AL$68,29,FALSE)</f>
        <v>30040944.950122599</v>
      </c>
      <c r="Q6950">
        <f t="shared" si="528"/>
        <v>20495.534954000032</v>
      </c>
      <c r="R6950">
        <f t="shared" si="527"/>
        <v>38469</v>
      </c>
      <c r="S6950">
        <v>38469</v>
      </c>
      <c r="T6950">
        <v>38469</v>
      </c>
      <c r="U6950">
        <f t="shared" si="526"/>
        <v>51</v>
      </c>
      <c r="V6950">
        <v>51</v>
      </c>
      <c r="W6950">
        <v>51.3</v>
      </c>
      <c r="Z6950">
        <f t="shared" si="531"/>
        <v>8.0666670000000007</v>
      </c>
      <c r="AA6950">
        <v>8.1</v>
      </c>
      <c r="AB6950">
        <v>8.0666670000000007</v>
      </c>
      <c r="AE6950">
        <f t="shared" si="530"/>
        <v>1.8333333333333333</v>
      </c>
      <c r="AF6950">
        <v>1.8333333333333333</v>
      </c>
      <c r="AG6950">
        <v>1.5</v>
      </c>
      <c r="AN6950">
        <v>99.959299999999999</v>
      </c>
      <c r="AO6950">
        <v>0.99659490000000006</v>
      </c>
      <c r="AP6950">
        <v>-0.47082386384273001</v>
      </c>
      <c r="AR6950">
        <v>6.9914002770000003</v>
      </c>
      <c r="AT6950">
        <v>12</v>
      </c>
      <c r="AV6950">
        <v>0</v>
      </c>
      <c r="AW6950">
        <v>1</v>
      </c>
      <c r="AZ6950">
        <v>36.200000000000003</v>
      </c>
      <c r="BA6950">
        <v>82.7</v>
      </c>
      <c r="BB6950">
        <v>53.1</v>
      </c>
      <c r="BC6950">
        <v>99.731845864111605</v>
      </c>
      <c r="BD6950">
        <v>99.406185899628696</v>
      </c>
      <c r="BE6950">
        <v>100.2285186</v>
      </c>
      <c r="BF6950">
        <v>101.5678934</v>
      </c>
    </row>
    <row r="6951" spans="1:58">
      <c r="A6951" t="s">
        <v>26</v>
      </c>
      <c r="B6951" t="s">
        <v>60</v>
      </c>
      <c r="C6951">
        <v>2015</v>
      </c>
      <c r="D6951">
        <f t="shared" si="529"/>
        <v>278</v>
      </c>
      <c r="E6951">
        <v>2</v>
      </c>
      <c r="F6951">
        <v>23972.928807</v>
      </c>
      <c r="G6951">
        <v>921926.92314299999</v>
      </c>
      <c r="H6951">
        <v>542252.16046000004</v>
      </c>
      <c r="I6951">
        <v>161896.64262599999</v>
      </c>
      <c r="J6951">
        <v>196851.01027100001</v>
      </c>
      <c r="K6951">
        <v>427847.94876599999</v>
      </c>
      <c r="L6951">
        <v>418428.78737400001</v>
      </c>
      <c r="M6951">
        <v>7.5588099630996304</v>
      </c>
      <c r="N6951">
        <v>16033000</v>
      </c>
      <c r="O6951">
        <f>VLOOKUP(C6951,[1]pop_15p_a!$A$8:$AL$68,29,FALSE)</f>
        <v>30040944.950122599</v>
      </c>
      <c r="Q6951">
        <f t="shared" si="528"/>
        <v>9419.16139199998</v>
      </c>
      <c r="R6951">
        <f t="shared" si="527"/>
        <v>38457</v>
      </c>
      <c r="S6951">
        <v>38457</v>
      </c>
      <c r="T6951">
        <v>38457</v>
      </c>
      <c r="U6951">
        <f t="shared" si="526"/>
        <v>51.1</v>
      </c>
      <c r="V6951">
        <v>51.1</v>
      </c>
      <c r="W6951">
        <v>51.3</v>
      </c>
      <c r="Z6951">
        <f t="shared" si="531"/>
        <v>7.6</v>
      </c>
      <c r="AA6951">
        <v>7.6</v>
      </c>
      <c r="AB6951">
        <v>7.6</v>
      </c>
      <c r="AE6951">
        <f t="shared" si="530"/>
        <v>1.5</v>
      </c>
      <c r="AF6951">
        <v>1.5</v>
      </c>
      <c r="AG6951">
        <v>1.5</v>
      </c>
      <c r="AN6951">
        <v>100.4477</v>
      </c>
      <c r="AO6951">
        <v>1.0012319999999999</v>
      </c>
      <c r="AP6951">
        <v>-0.47082386384273001</v>
      </c>
      <c r="AR6951">
        <v>6.9914002770000003</v>
      </c>
      <c r="AT6951">
        <v>12</v>
      </c>
      <c r="AV6951">
        <v>0</v>
      </c>
      <c r="AW6951">
        <v>1</v>
      </c>
      <c r="AZ6951">
        <v>36.700000000000003</v>
      </c>
      <c r="BA6951">
        <v>83.7</v>
      </c>
      <c r="BB6951">
        <v>53.8</v>
      </c>
      <c r="BC6951">
        <v>100.186249681647</v>
      </c>
      <c r="BD6951">
        <v>99.777348269969494</v>
      </c>
      <c r="BE6951">
        <v>100.4122081</v>
      </c>
      <c r="BF6951">
        <v>100.9564317</v>
      </c>
    </row>
    <row r="6952" spans="1:58">
      <c r="A6952" t="s">
        <v>26</v>
      </c>
      <c r="B6952" t="s">
        <v>60</v>
      </c>
      <c r="C6952">
        <v>2015</v>
      </c>
      <c r="D6952">
        <f t="shared" si="529"/>
        <v>279</v>
      </c>
      <c r="E6952">
        <v>3</v>
      </c>
      <c r="F6952">
        <v>24250.621937</v>
      </c>
      <c r="G6952">
        <v>932606.16782900004</v>
      </c>
      <c r="H6952">
        <v>542157.31064799998</v>
      </c>
      <c r="I6952">
        <v>162726.13515799999</v>
      </c>
      <c r="J6952">
        <v>201021.96377</v>
      </c>
      <c r="K6952">
        <v>444275.13643100002</v>
      </c>
      <c r="L6952">
        <v>426979.230966</v>
      </c>
      <c r="M6952">
        <v>7.3065407646246001</v>
      </c>
      <c r="N6952">
        <v>16099000</v>
      </c>
      <c r="O6952">
        <f>VLOOKUP(C6952,[1]pop_15p_a!$A$8:$AL$68,29,FALSE)</f>
        <v>30040944.950122599</v>
      </c>
      <c r="Q6952">
        <f t="shared" si="528"/>
        <v>17295.905465000018</v>
      </c>
      <c r="R6952">
        <f t="shared" si="527"/>
        <v>38457</v>
      </c>
      <c r="S6952">
        <v>38457</v>
      </c>
      <c r="T6952">
        <v>38457</v>
      </c>
      <c r="U6952">
        <f t="shared" si="526"/>
        <v>51.7</v>
      </c>
      <c r="V6952">
        <v>51.7</v>
      </c>
      <c r="W6952">
        <v>51.3</v>
      </c>
      <c r="Z6952">
        <f t="shared" si="531"/>
        <v>7.3</v>
      </c>
      <c r="AA6952">
        <v>7.3</v>
      </c>
      <c r="AB6952">
        <v>7.3</v>
      </c>
      <c r="AE6952">
        <f t="shared" si="530"/>
        <v>1.5</v>
      </c>
      <c r="AF6952">
        <v>1.5</v>
      </c>
      <c r="AG6952">
        <v>1.5</v>
      </c>
      <c r="AN6952">
        <v>99.986429999999999</v>
      </c>
      <c r="AO6952">
        <v>1.0012319999999999</v>
      </c>
      <c r="AP6952">
        <v>-0.47082386384273001</v>
      </c>
      <c r="AR6952">
        <v>6.9914002770000003</v>
      </c>
      <c r="AT6952">
        <v>12</v>
      </c>
      <c r="AV6952">
        <v>0</v>
      </c>
      <c r="AW6952">
        <v>1</v>
      </c>
      <c r="AZ6952">
        <v>36.4</v>
      </c>
      <c r="BA6952">
        <v>84.2</v>
      </c>
      <c r="BB6952">
        <v>54.2</v>
      </c>
      <c r="BC6952">
        <v>99.848946072405099</v>
      </c>
      <c r="BD6952">
        <v>100.21221171108</v>
      </c>
      <c r="BE6952">
        <v>100.1356433</v>
      </c>
      <c r="BF6952">
        <v>99.727119920000007</v>
      </c>
    </row>
    <row r="6953" spans="1:58">
      <c r="A6953" t="s">
        <v>26</v>
      </c>
      <c r="B6953" t="s">
        <v>60</v>
      </c>
      <c r="C6953">
        <v>2015</v>
      </c>
      <c r="D6953">
        <f t="shared" si="529"/>
        <v>280</v>
      </c>
      <c r="E6953">
        <v>4</v>
      </c>
      <c r="F6953">
        <v>24545.211318999998</v>
      </c>
      <c r="G6953">
        <v>943738.82998899999</v>
      </c>
      <c r="H6953">
        <v>545940.66573799995</v>
      </c>
      <c r="I6953">
        <v>166419.293867</v>
      </c>
      <c r="J6953">
        <v>203951.005393</v>
      </c>
      <c r="K6953">
        <v>457512.66713299998</v>
      </c>
      <c r="L6953">
        <v>440214.102327</v>
      </c>
      <c r="M6953">
        <v>7.0093726640216198</v>
      </c>
      <c r="N6953">
        <v>16172000</v>
      </c>
      <c r="O6953">
        <f>VLOOKUP(C6953,[1]pop_15p_a!$A$8:$AL$68,29,FALSE)</f>
        <v>30040944.950122599</v>
      </c>
      <c r="Q6953">
        <f t="shared" si="528"/>
        <v>17298.56480599998</v>
      </c>
      <c r="R6953">
        <f t="shared" si="527"/>
        <v>38449</v>
      </c>
      <c r="S6953">
        <v>38449</v>
      </c>
      <c r="T6953">
        <v>38449</v>
      </c>
      <c r="U6953">
        <f t="shared" si="526"/>
        <v>51.3</v>
      </c>
      <c r="V6953">
        <v>51.3</v>
      </c>
      <c r="W6953">
        <v>51.3</v>
      </c>
      <c r="Z6953">
        <f t="shared" si="531"/>
        <v>7</v>
      </c>
      <c r="AA6953">
        <v>7</v>
      </c>
      <c r="AB6953">
        <v>7</v>
      </c>
      <c r="AE6953">
        <f t="shared" si="530"/>
        <v>1.5</v>
      </c>
      <c r="AF6953">
        <v>1.5</v>
      </c>
      <c r="AG6953">
        <v>1.5</v>
      </c>
      <c r="AN6953">
        <v>99.606570000000005</v>
      </c>
      <c r="AO6953">
        <v>1.000942</v>
      </c>
      <c r="AP6953">
        <v>-0.47082386384273001</v>
      </c>
      <c r="AR6953">
        <v>6.9914002770000003</v>
      </c>
      <c r="AT6953">
        <v>12</v>
      </c>
      <c r="AV6953">
        <v>0</v>
      </c>
      <c r="AW6953">
        <v>1</v>
      </c>
      <c r="AZ6953">
        <v>36.1</v>
      </c>
      <c r="BA6953">
        <v>83.4</v>
      </c>
      <c r="BB6953">
        <v>53.5</v>
      </c>
      <c r="BC6953">
        <v>100.232958381836</v>
      </c>
      <c r="BD6953">
        <v>100.604254119321</v>
      </c>
      <c r="BE6953">
        <v>99.223630119999996</v>
      </c>
      <c r="BF6953">
        <v>97.748555039999999</v>
      </c>
    </row>
    <row r="6954" spans="1:58">
      <c r="A6954" t="s">
        <v>26</v>
      </c>
      <c r="B6954" t="s">
        <v>60</v>
      </c>
      <c r="C6954">
        <v>2016</v>
      </c>
      <c r="D6954">
        <f t="shared" si="529"/>
        <v>281</v>
      </c>
      <c r="E6954">
        <v>1</v>
      </c>
      <c r="F6954">
        <v>24502.320661000002</v>
      </c>
      <c r="G6954">
        <v>941673.18762800004</v>
      </c>
      <c r="H6954">
        <v>554573.106623</v>
      </c>
      <c r="I6954">
        <v>165987.59430699999</v>
      </c>
      <c r="J6954">
        <v>180400.11015600001</v>
      </c>
      <c r="K6954">
        <v>467371.28449300001</v>
      </c>
      <c r="L6954">
        <v>442936.38024999999</v>
      </c>
      <c r="M6954">
        <v>6.6501039981511401</v>
      </c>
      <c r="N6954">
        <v>16157000</v>
      </c>
      <c r="O6954">
        <f>VLOOKUP(C6954,[1]pop_15p_a!$A$8:$AL$68,29,FALSE)</f>
        <v>30025339.823112998</v>
      </c>
      <c r="Q6954">
        <f t="shared" si="528"/>
        <v>24434.904243000026</v>
      </c>
      <c r="R6954">
        <f t="shared" si="527"/>
        <v>38432</v>
      </c>
      <c r="S6954">
        <v>38432</v>
      </c>
      <c r="T6954">
        <v>38432</v>
      </c>
      <c r="U6954">
        <f t="shared" si="526"/>
        <v>51.9</v>
      </c>
      <c r="V6954">
        <v>51.9</v>
      </c>
      <c r="W6954">
        <v>54.2</v>
      </c>
      <c r="Z6954">
        <f t="shared" si="531"/>
        <v>6.6</v>
      </c>
      <c r="AA6954">
        <v>6.6</v>
      </c>
      <c r="AB6954">
        <v>6.6</v>
      </c>
      <c r="AE6954">
        <f t="shared" si="530"/>
        <v>1.5</v>
      </c>
      <c r="AF6954">
        <v>1.5</v>
      </c>
      <c r="AG6954">
        <v>1.5</v>
      </c>
      <c r="AN6954">
        <v>98.955370000000002</v>
      </c>
      <c r="AO6954">
        <v>0.99543580000000009</v>
      </c>
      <c r="AP6954">
        <v>0.366808071411246</v>
      </c>
      <c r="AT6954">
        <v>12</v>
      </c>
      <c r="AV6954">
        <v>0</v>
      </c>
      <c r="AW6954">
        <v>1</v>
      </c>
      <c r="AZ6954">
        <v>36</v>
      </c>
      <c r="BA6954">
        <v>83.9</v>
      </c>
      <c r="BB6954">
        <v>53.7</v>
      </c>
      <c r="BC6954">
        <v>101.066085285502</v>
      </c>
      <c r="BD6954">
        <v>100.80117090541501</v>
      </c>
      <c r="BE6954">
        <v>99.783804680000003</v>
      </c>
      <c r="BF6954">
        <v>97.008584639999995</v>
      </c>
    </row>
    <row r="6955" spans="1:58">
      <c r="A6955" t="s">
        <v>26</v>
      </c>
      <c r="B6955" t="s">
        <v>60</v>
      </c>
      <c r="C6955">
        <v>2016</v>
      </c>
      <c r="D6955">
        <f t="shared" si="529"/>
        <v>282</v>
      </c>
      <c r="E6955">
        <v>2</v>
      </c>
      <c r="F6955">
        <v>24822.704114</v>
      </c>
      <c r="G6955">
        <v>953862.05099999998</v>
      </c>
      <c r="H6955">
        <v>558602.45070799999</v>
      </c>
      <c r="I6955">
        <v>166474.25356499999</v>
      </c>
      <c r="J6955">
        <v>184614.05632100001</v>
      </c>
      <c r="K6955">
        <v>487115.33422800002</v>
      </c>
      <c r="L6955">
        <v>456544.66729800001</v>
      </c>
      <c r="M6955">
        <v>6.2955676426339497</v>
      </c>
      <c r="N6955">
        <v>16194000</v>
      </c>
      <c r="O6955">
        <f>VLOOKUP(C6955,[1]pop_15p_a!$A$8:$AL$68,29,FALSE)</f>
        <v>30025339.823112998</v>
      </c>
      <c r="Q6955">
        <f t="shared" si="528"/>
        <v>30570.666930000007</v>
      </c>
      <c r="R6955">
        <f t="shared" si="527"/>
        <v>38427</v>
      </c>
      <c r="S6955">
        <v>38427</v>
      </c>
      <c r="T6955">
        <v>38427</v>
      </c>
      <c r="U6955">
        <f t="shared" ref="U6955:U6966" si="532">V6955</f>
        <v>53.6</v>
      </c>
      <c r="V6955">
        <v>53.6</v>
      </c>
      <c r="W6955">
        <v>54.2</v>
      </c>
      <c r="Z6955">
        <f t="shared" si="531"/>
        <v>6.3333329999999997</v>
      </c>
      <c r="AA6955">
        <v>6.3</v>
      </c>
      <c r="AB6955">
        <v>6.3333329999999997</v>
      </c>
      <c r="AE6955">
        <f t="shared" si="530"/>
        <v>1.5</v>
      </c>
      <c r="AF6955">
        <v>1.5</v>
      </c>
      <c r="AG6955">
        <v>1.5</v>
      </c>
      <c r="AN6955">
        <v>99.416629999999998</v>
      </c>
      <c r="AO6955">
        <v>0.99833369999999999</v>
      </c>
      <c r="AP6955">
        <v>0.366808071411246</v>
      </c>
      <c r="AT6955">
        <v>12</v>
      </c>
      <c r="AV6955">
        <v>0</v>
      </c>
      <c r="AW6955">
        <v>1</v>
      </c>
      <c r="AZ6955">
        <v>36.5</v>
      </c>
      <c r="BA6955">
        <v>84.9</v>
      </c>
      <c r="BB6955">
        <v>54.3</v>
      </c>
      <c r="BC6955">
        <v>101.202708073529</v>
      </c>
      <c r="BD6955">
        <v>101.01240739680701</v>
      </c>
      <c r="BE6955">
        <v>99.585825299999996</v>
      </c>
      <c r="BF6955">
        <v>95.749259620000004</v>
      </c>
    </row>
    <row r="6956" spans="1:58">
      <c r="A6956" t="s">
        <v>26</v>
      </c>
      <c r="B6956" t="s">
        <v>60</v>
      </c>
      <c r="C6956">
        <v>2016</v>
      </c>
      <c r="D6956">
        <f t="shared" si="529"/>
        <v>283</v>
      </c>
      <c r="E6956">
        <v>3</v>
      </c>
      <c r="F6956">
        <v>24873.982426999999</v>
      </c>
      <c r="G6956">
        <v>955981.76660700003</v>
      </c>
      <c r="H6956">
        <v>567079.98500900005</v>
      </c>
      <c r="I6956">
        <v>167205.12889699999</v>
      </c>
      <c r="J6956">
        <v>183983.571081</v>
      </c>
      <c r="K6956">
        <v>472823.81835900003</v>
      </c>
      <c r="L6956">
        <v>463442.77417699998</v>
      </c>
      <c r="M6956">
        <v>5.9971056439942103</v>
      </c>
      <c r="N6956">
        <v>16239000</v>
      </c>
      <c r="O6956">
        <f>VLOOKUP(C6956,[1]pop_15p_a!$A$8:$AL$68,29,FALSE)</f>
        <v>30025339.823112998</v>
      </c>
      <c r="Q6956">
        <f t="shared" si="528"/>
        <v>9381.0441820000415</v>
      </c>
      <c r="R6956">
        <f t="shared" si="527"/>
        <v>38433</v>
      </c>
      <c r="S6956">
        <v>38433</v>
      </c>
      <c r="T6956">
        <v>38433</v>
      </c>
      <c r="U6956">
        <f t="shared" si="532"/>
        <v>53.2</v>
      </c>
      <c r="V6956">
        <v>53.2</v>
      </c>
      <c r="W6956">
        <v>54.2</v>
      </c>
      <c r="Z6956">
        <f t="shared" si="531"/>
        <v>6.1</v>
      </c>
      <c r="AA6956">
        <v>6.1</v>
      </c>
      <c r="AB6956">
        <v>6.1</v>
      </c>
      <c r="AE6956">
        <f t="shared" si="530"/>
        <v>1.5</v>
      </c>
      <c r="AF6956">
        <v>1.5</v>
      </c>
      <c r="AG6956">
        <v>1.5</v>
      </c>
      <c r="AN6956">
        <v>99.118160000000003</v>
      </c>
      <c r="AO6956">
        <v>0.99775409999999998</v>
      </c>
      <c r="AP6956">
        <v>0.366808071411246</v>
      </c>
      <c r="AT6956">
        <v>12</v>
      </c>
      <c r="AV6956">
        <v>0</v>
      </c>
      <c r="AW6956">
        <v>1</v>
      </c>
      <c r="AZ6956">
        <v>36.4</v>
      </c>
      <c r="BA6956">
        <v>84.2</v>
      </c>
      <c r="BB6956">
        <v>54.4</v>
      </c>
      <c r="BC6956">
        <v>102.90695834717999</v>
      </c>
      <c r="BD6956">
        <v>101.488927397257</v>
      </c>
      <c r="BE6956">
        <v>100.91638879999999</v>
      </c>
      <c r="BF6956">
        <v>96.398163749999995</v>
      </c>
    </row>
    <row r="6957" spans="1:58">
      <c r="A6957" t="s">
        <v>26</v>
      </c>
      <c r="B6957" t="s">
        <v>60</v>
      </c>
      <c r="C6957">
        <v>2016</v>
      </c>
      <c r="D6957">
        <f t="shared" si="529"/>
        <v>284</v>
      </c>
      <c r="E6957">
        <v>4</v>
      </c>
      <c r="F6957">
        <v>25413.091476000001</v>
      </c>
      <c r="G6957">
        <v>976777.58395400003</v>
      </c>
      <c r="H6957">
        <v>571710.34004799998</v>
      </c>
      <c r="I6957">
        <v>167215.544647</v>
      </c>
      <c r="J6957">
        <v>184704.917112</v>
      </c>
      <c r="K6957">
        <v>492293.06960599998</v>
      </c>
      <c r="L6957">
        <v>465608.36355000001</v>
      </c>
      <c r="M6957">
        <v>5.5961070559610704</v>
      </c>
      <c r="N6957">
        <v>16296000</v>
      </c>
      <c r="O6957">
        <f>VLOOKUP(C6957,[1]pop_15p_a!$A$8:$AL$68,29,FALSE)</f>
        <v>30025339.823112998</v>
      </c>
      <c r="Q6957">
        <f t="shared" si="528"/>
        <v>26684.706055999966</v>
      </c>
      <c r="R6957">
        <f t="shared" si="527"/>
        <v>38436</v>
      </c>
      <c r="S6957">
        <v>38436</v>
      </c>
      <c r="T6957">
        <v>38436</v>
      </c>
      <c r="U6957">
        <f t="shared" si="532"/>
        <v>54.3</v>
      </c>
      <c r="V6957">
        <v>54.3</v>
      </c>
      <c r="W6957">
        <v>54.2</v>
      </c>
      <c r="Z6957">
        <f t="shared" si="531"/>
        <v>5.6</v>
      </c>
      <c r="AA6957">
        <v>5.6</v>
      </c>
      <c r="AB6957">
        <v>5.6</v>
      </c>
      <c r="AE6957">
        <f t="shared" si="530"/>
        <v>1.5</v>
      </c>
      <c r="AF6957">
        <v>1.5</v>
      </c>
      <c r="AG6957">
        <v>1.5</v>
      </c>
      <c r="AN6957">
        <v>99.850769999999997</v>
      </c>
      <c r="AO6957">
        <v>1.000942</v>
      </c>
      <c r="AP6957">
        <v>0.366808071411246</v>
      </c>
      <c r="AV6957">
        <v>0</v>
      </c>
      <c r="AW6957">
        <v>1</v>
      </c>
      <c r="AZ6957">
        <v>36.700000000000003</v>
      </c>
      <c r="BA6957">
        <v>86.3</v>
      </c>
      <c r="BB6957">
        <v>54.4</v>
      </c>
      <c r="BC6957">
        <v>103.95869003910801</v>
      </c>
      <c r="BD6957">
        <v>101.91120443086299</v>
      </c>
      <c r="BE6957">
        <v>101.8798225</v>
      </c>
      <c r="BF6957">
        <v>96.869122169999997</v>
      </c>
    </row>
    <row r="6958" spans="1:58">
      <c r="A6958" t="s">
        <v>26</v>
      </c>
      <c r="B6958" t="s">
        <v>60</v>
      </c>
      <c r="C6958">
        <v>2017</v>
      </c>
      <c r="D6958">
        <f t="shared" si="529"/>
        <v>285</v>
      </c>
      <c r="E6958">
        <v>1</v>
      </c>
      <c r="F6958">
        <v>25699.963462</v>
      </c>
      <c r="G6958">
        <v>987521.09602499998</v>
      </c>
      <c r="H6958">
        <v>579476.27915299998</v>
      </c>
      <c r="I6958">
        <v>168733.36306800001</v>
      </c>
      <c r="J6958">
        <v>184370.061858</v>
      </c>
      <c r="K6958">
        <v>523038.80976600002</v>
      </c>
      <c r="L6958">
        <v>487575.178472</v>
      </c>
      <c r="M6958">
        <v>5.2835648148148104</v>
      </c>
      <c r="N6958">
        <v>16367000</v>
      </c>
      <c r="O6958">
        <f>VLOOKUP(C6958,[1]pop_15p_a!$A$8:$AL$68,29,FALSE)</f>
        <v>30015258.131522398</v>
      </c>
      <c r="Q6958">
        <f t="shared" si="528"/>
        <v>35463.631294000021</v>
      </c>
      <c r="R6958">
        <f t="shared" si="527"/>
        <v>38425</v>
      </c>
      <c r="S6958">
        <v>38425</v>
      </c>
      <c r="T6958">
        <v>38425</v>
      </c>
      <c r="U6958">
        <f t="shared" si="532"/>
        <v>53.8</v>
      </c>
      <c r="V6958">
        <v>53.8</v>
      </c>
      <c r="W6958">
        <v>50.6</v>
      </c>
      <c r="Z6958">
        <f t="shared" si="531"/>
        <v>5.2</v>
      </c>
      <c r="AA6958">
        <v>5.2</v>
      </c>
      <c r="AB6958">
        <v>5.2</v>
      </c>
      <c r="AE6958">
        <f t="shared" si="530"/>
        <v>1.5</v>
      </c>
      <c r="AF6958">
        <v>1.5</v>
      </c>
      <c r="AG6958">
        <v>1.5</v>
      </c>
      <c r="AN6958">
        <v>100.9632</v>
      </c>
      <c r="AO6958">
        <v>1.0000720000000001</v>
      </c>
      <c r="AP6958">
        <v>1.12133730949312</v>
      </c>
      <c r="AV6958">
        <v>0</v>
      </c>
      <c r="AW6958">
        <v>1</v>
      </c>
      <c r="AZ6958">
        <v>36</v>
      </c>
      <c r="BA6958">
        <v>84.7</v>
      </c>
      <c r="BB6958">
        <v>53.9</v>
      </c>
      <c r="BC6958">
        <v>102.739203222629</v>
      </c>
      <c r="BD6958">
        <v>103.209097813482</v>
      </c>
      <c r="BE6958">
        <v>100.6786704</v>
      </c>
      <c r="BF6958">
        <v>96.103719900000002</v>
      </c>
    </row>
    <row r="6959" spans="1:58">
      <c r="A6959" t="s">
        <v>26</v>
      </c>
      <c r="B6959" t="s">
        <v>60</v>
      </c>
      <c r="C6959">
        <v>2017</v>
      </c>
      <c r="D6959">
        <f t="shared" si="529"/>
        <v>286</v>
      </c>
      <c r="E6959">
        <v>2</v>
      </c>
      <c r="F6959">
        <v>25956.362553999999</v>
      </c>
      <c r="G6959">
        <v>997217.49296199996</v>
      </c>
      <c r="H6959">
        <v>584373.89791299996</v>
      </c>
      <c r="I6959">
        <v>170327.415909</v>
      </c>
      <c r="J6959">
        <v>189321.97493</v>
      </c>
      <c r="K6959">
        <v>514991.20308499999</v>
      </c>
      <c r="L6959">
        <v>491990.348046</v>
      </c>
      <c r="M6959">
        <v>5.0972695260636103</v>
      </c>
      <c r="N6959">
        <v>16440000</v>
      </c>
      <c r="O6959">
        <f>VLOOKUP(C6959,[1]pop_15p_a!$A$8:$AL$68,29,FALSE)</f>
        <v>30015258.131522398</v>
      </c>
      <c r="Q6959">
        <f t="shared" si="528"/>
        <v>23000.855038999987</v>
      </c>
      <c r="R6959">
        <f>S6959</f>
        <v>38419</v>
      </c>
      <c r="S6959">
        <v>38419</v>
      </c>
      <c r="U6959">
        <f t="shared" si="532"/>
        <v>53.1</v>
      </c>
      <c r="V6959">
        <v>53.1</v>
      </c>
      <c r="W6959">
        <v>50.6</v>
      </c>
      <c r="Z6959">
        <f t="shared" si="531"/>
        <v>5.1333330000000004</v>
      </c>
      <c r="AA6959">
        <v>5.0999999999999996</v>
      </c>
      <c r="AB6959">
        <v>5.1333330000000004</v>
      </c>
      <c r="AE6959">
        <f t="shared" si="530"/>
        <v>1.5</v>
      </c>
      <c r="AF6959">
        <v>1.5</v>
      </c>
      <c r="AG6959">
        <v>1.5</v>
      </c>
      <c r="AN6959">
        <v>101.28879999999999</v>
      </c>
      <c r="AO6959">
        <v>1.0070269999999999</v>
      </c>
      <c r="AP6959">
        <v>1.12133730949312</v>
      </c>
      <c r="AV6959">
        <v>0</v>
      </c>
      <c r="AW6959">
        <v>1</v>
      </c>
      <c r="AZ6959">
        <v>36</v>
      </c>
      <c r="BA6959">
        <v>83.8</v>
      </c>
      <c r="BB6959">
        <v>53.8</v>
      </c>
      <c r="BC6959">
        <v>103.923577541379</v>
      </c>
      <c r="BD6959">
        <v>103.94341883601</v>
      </c>
      <c r="BE6959">
        <v>101.2114631</v>
      </c>
      <c r="BF6959">
        <v>96.37998752</v>
      </c>
    </row>
    <row r="6960" spans="1:58">
      <c r="A6960" t="s">
        <v>26</v>
      </c>
      <c r="B6960" t="s">
        <v>60</v>
      </c>
      <c r="C6960">
        <v>2017</v>
      </c>
      <c r="D6960">
        <f t="shared" si="529"/>
        <v>287</v>
      </c>
      <c r="E6960">
        <v>3</v>
      </c>
      <c r="F6960">
        <v>26260.844301000001</v>
      </c>
      <c r="G6960">
        <v>1009204.2464919999</v>
      </c>
      <c r="H6960">
        <v>591732.73630800005</v>
      </c>
      <c r="I6960">
        <v>171650.65927199999</v>
      </c>
      <c r="J6960">
        <v>190288.201871</v>
      </c>
      <c r="K6960">
        <v>522979.86105800001</v>
      </c>
      <c r="L6960">
        <v>503192.597045</v>
      </c>
      <c r="M6960">
        <v>4.6699153033994696</v>
      </c>
      <c r="N6960">
        <v>16433000</v>
      </c>
      <c r="O6960">
        <f>VLOOKUP(C6960,[1]pop_15p_a!$A$8:$AL$68,29,FALSE)</f>
        <v>30015258.131522398</v>
      </c>
      <c r="Q6960">
        <f t="shared" si="528"/>
        <v>19787.264013000007</v>
      </c>
      <c r="R6960">
        <f t="shared" ref="R6960:R6967" si="533">S6960</f>
        <v>38430</v>
      </c>
      <c r="S6960">
        <v>38430</v>
      </c>
      <c r="U6960">
        <f t="shared" si="532"/>
        <v>51.8</v>
      </c>
      <c r="V6960">
        <v>51.8</v>
      </c>
      <c r="W6960">
        <v>50.6</v>
      </c>
      <c r="Z6960">
        <f t="shared" si="531"/>
        <v>4.8</v>
      </c>
      <c r="AA6960">
        <v>4.8</v>
      </c>
      <c r="AB6960">
        <v>4.8</v>
      </c>
      <c r="AE6960">
        <f t="shared" si="530"/>
        <v>1.5</v>
      </c>
      <c r="AF6960">
        <v>1.5</v>
      </c>
      <c r="AG6960">
        <v>1.5</v>
      </c>
      <c r="AN6960">
        <v>101.0989</v>
      </c>
      <c r="AO6960">
        <v>1.004999</v>
      </c>
      <c r="AP6960">
        <v>1.12133730949312</v>
      </c>
      <c r="AV6960">
        <v>0</v>
      </c>
      <c r="AW6960">
        <v>1</v>
      </c>
      <c r="AZ6960">
        <v>35.6</v>
      </c>
      <c r="BA6960">
        <v>82.8</v>
      </c>
      <c r="BB6960">
        <v>53.4</v>
      </c>
      <c r="BC6960">
        <v>104.40434742610699</v>
      </c>
      <c r="BD6960">
        <v>104.681539263915</v>
      </c>
      <c r="BE6960">
        <v>101.432074</v>
      </c>
      <c r="BF6960">
        <v>96.365045379999998</v>
      </c>
    </row>
    <row r="6961" spans="1:58">
      <c r="A6961" t="s">
        <v>26</v>
      </c>
      <c r="B6961" t="s">
        <v>60</v>
      </c>
      <c r="C6961">
        <v>2017</v>
      </c>
      <c r="D6961">
        <f t="shared" si="529"/>
        <v>288</v>
      </c>
      <c r="E6961">
        <v>4</v>
      </c>
      <c r="F6961">
        <v>26636.176167000001</v>
      </c>
      <c r="G6961">
        <v>1023788.067163</v>
      </c>
      <c r="H6961">
        <v>596972.08032299997</v>
      </c>
      <c r="I6961">
        <v>173992.20832199999</v>
      </c>
      <c r="J6961">
        <v>197059.990089</v>
      </c>
      <c r="K6961">
        <v>541323.98978800001</v>
      </c>
      <c r="L6961">
        <v>516999.00493900001</v>
      </c>
      <c r="M6961">
        <v>4.4021139438991801</v>
      </c>
      <c r="N6961">
        <v>16461000</v>
      </c>
      <c r="O6961">
        <f>VLOOKUP(C6961,[1]pop_15p_a!$A$8:$AL$68,29,FALSE)</f>
        <v>30015258.131522398</v>
      </c>
      <c r="Q6961">
        <f t="shared" si="528"/>
        <v>24324.984849</v>
      </c>
      <c r="R6961">
        <f t="shared" si="533"/>
        <v>38436</v>
      </c>
      <c r="S6961">
        <v>38436</v>
      </c>
      <c r="U6961">
        <f t="shared" si="532"/>
        <v>50.6</v>
      </c>
      <c r="V6961">
        <v>50.6</v>
      </c>
      <c r="W6961">
        <v>50.6</v>
      </c>
      <c r="Z6961">
        <f t="shared" si="531"/>
        <v>4.4333330000000002</v>
      </c>
      <c r="AA6961">
        <v>4.4000000000000004</v>
      </c>
      <c r="AB6961">
        <v>4.4333330000000002</v>
      </c>
      <c r="AE6961">
        <f t="shared" si="530"/>
        <v>1.5</v>
      </c>
      <c r="AF6961">
        <v>1.5</v>
      </c>
      <c r="AG6961">
        <v>1.5</v>
      </c>
      <c r="AN6961">
        <v>102.2385</v>
      </c>
      <c r="AO6961">
        <v>1.0084759999999999</v>
      </c>
      <c r="AP6961">
        <v>1.12133730949312</v>
      </c>
      <c r="AV6961">
        <v>0</v>
      </c>
      <c r="AW6961">
        <v>1</v>
      </c>
      <c r="AZ6961">
        <v>35</v>
      </c>
      <c r="BA6961">
        <v>81.3</v>
      </c>
      <c r="BB6961">
        <v>52.4</v>
      </c>
      <c r="BC6961">
        <v>105.108974030219</v>
      </c>
      <c r="BD6961">
        <v>105.510754520215</v>
      </c>
      <c r="BE6961">
        <v>102.1981858</v>
      </c>
      <c r="BF6961">
        <v>96.954020319999998</v>
      </c>
    </row>
    <row r="6962" spans="1:58">
      <c r="A6962" t="s">
        <v>26</v>
      </c>
      <c r="B6962" t="s">
        <v>60</v>
      </c>
      <c r="C6962">
        <v>2018</v>
      </c>
      <c r="D6962">
        <f t="shared" si="529"/>
        <v>289</v>
      </c>
      <c r="E6962">
        <v>1</v>
      </c>
      <c r="F6962">
        <v>27007.203356000002</v>
      </c>
      <c r="G6962">
        <v>1037724.7817629999</v>
      </c>
      <c r="H6962">
        <v>603834.73010299995</v>
      </c>
      <c r="I6962">
        <v>175584.93149300001</v>
      </c>
      <c r="J6962">
        <v>200538.85029999999</v>
      </c>
      <c r="K6962">
        <v>543136.77335999999</v>
      </c>
      <c r="L6962">
        <v>521866.705571</v>
      </c>
      <c r="Q6962">
        <f t="shared" si="528"/>
        <v>21270.067788999993</v>
      </c>
      <c r="R6962">
        <f t="shared" si="533"/>
        <v>38424</v>
      </c>
      <c r="S6962">
        <v>38424</v>
      </c>
      <c r="U6962">
        <f t="shared" si="532"/>
        <v>51.1</v>
      </c>
      <c r="V6962">
        <v>51.1</v>
      </c>
      <c r="W6962">
        <v>48.9</v>
      </c>
      <c r="Z6962">
        <f t="shared" si="531"/>
        <v>4.0999999999999996</v>
      </c>
      <c r="AA6962">
        <v>4.0999999999999996</v>
      </c>
      <c r="AB6962">
        <v>4.0999999999999996</v>
      </c>
      <c r="AE6962">
        <f t="shared" si="530"/>
        <v>1.5</v>
      </c>
      <c r="AF6962">
        <v>1.5</v>
      </c>
      <c r="AG6962">
        <v>1.5</v>
      </c>
      <c r="AN6962">
        <v>102.6998</v>
      </c>
      <c r="AO6962">
        <v>1.0084759999999999</v>
      </c>
      <c r="AP6962">
        <v>1.8098019508323699</v>
      </c>
      <c r="AV6962">
        <v>0</v>
      </c>
      <c r="AW6962">
        <v>1</v>
      </c>
      <c r="AZ6962">
        <v>35.1</v>
      </c>
      <c r="BA6962">
        <v>81.900000000000006</v>
      </c>
      <c r="BB6962">
        <v>52.5</v>
      </c>
      <c r="BC6962">
        <v>107.47693110308801</v>
      </c>
      <c r="BD6962">
        <v>106.47441874563</v>
      </c>
      <c r="BE6962">
        <v>103.3893913</v>
      </c>
      <c r="BF6962">
        <v>98.179437890000003</v>
      </c>
    </row>
    <row r="6963" spans="1:58">
      <c r="A6963" t="s">
        <v>26</v>
      </c>
      <c r="B6963" t="s">
        <v>60</v>
      </c>
      <c r="C6963">
        <v>2018</v>
      </c>
      <c r="D6963">
        <f t="shared" si="529"/>
        <v>290</v>
      </c>
      <c r="E6963">
        <v>2</v>
      </c>
      <c r="F6963">
        <v>27357.217099000001</v>
      </c>
      <c r="G6963">
        <v>1050872.7804340001</v>
      </c>
      <c r="H6963">
        <v>610464.02275400003</v>
      </c>
      <c r="I6963">
        <v>178468.764333</v>
      </c>
      <c r="J6963">
        <v>204053.389991</v>
      </c>
      <c r="K6963">
        <v>559158.85486800002</v>
      </c>
      <c r="L6963">
        <v>532962.80257399997</v>
      </c>
      <c r="Q6963">
        <f t="shared" si="528"/>
        <v>26196.052294000052</v>
      </c>
      <c r="R6963">
        <f t="shared" si="533"/>
        <v>38413</v>
      </c>
      <c r="S6963">
        <v>38413</v>
      </c>
      <c r="U6963">
        <f t="shared" si="532"/>
        <v>50.4</v>
      </c>
      <c r="V6963">
        <v>50.4</v>
      </c>
      <c r="W6963">
        <v>48.9</v>
      </c>
      <c r="Z6963">
        <f t="shared" si="531"/>
        <v>3.8333330000000001</v>
      </c>
      <c r="AA6963">
        <v>3.8</v>
      </c>
      <c r="AB6963">
        <v>3.8333330000000001</v>
      </c>
      <c r="AE6963">
        <f t="shared" si="530"/>
        <v>1.5</v>
      </c>
      <c r="AF6963">
        <v>1.5</v>
      </c>
      <c r="AG6963">
        <v>1.5</v>
      </c>
      <c r="AN6963">
        <v>103.2424</v>
      </c>
      <c r="AO6963">
        <v>1.0134030000000001</v>
      </c>
      <c r="AP6963">
        <v>1.8098019508323699</v>
      </c>
      <c r="AV6963">
        <v>0</v>
      </c>
      <c r="AW6963">
        <v>1</v>
      </c>
      <c r="AZ6963">
        <v>35.4</v>
      </c>
      <c r="BA6963">
        <v>82.2</v>
      </c>
      <c r="BB6963">
        <v>52.9</v>
      </c>
      <c r="BC6963">
        <v>108.284203576696</v>
      </c>
      <c r="BD6963">
        <v>107.72642161029199</v>
      </c>
      <c r="BE6963">
        <v>103.70432479999999</v>
      </c>
      <c r="BF6963">
        <v>97.488631729999994</v>
      </c>
    </row>
    <row r="6964" spans="1:58">
      <c r="A6964" t="s">
        <v>26</v>
      </c>
      <c r="B6964" t="s">
        <v>60</v>
      </c>
      <c r="C6964">
        <v>2018</v>
      </c>
      <c r="D6964">
        <f t="shared" si="529"/>
        <v>291</v>
      </c>
      <c r="E6964">
        <v>3</v>
      </c>
      <c r="F6964">
        <v>27746.729209000001</v>
      </c>
      <c r="G6964">
        <v>1065973.84274</v>
      </c>
      <c r="H6964">
        <v>616939.07365599996</v>
      </c>
      <c r="I6964">
        <v>180892.30970499999</v>
      </c>
      <c r="J6964">
        <v>212145.31901000001</v>
      </c>
      <c r="K6964">
        <v>554017.68541799998</v>
      </c>
      <c r="L6964">
        <v>539897.69699099998</v>
      </c>
      <c r="Q6964">
        <f t="shared" si="528"/>
        <v>14119.988427000004</v>
      </c>
      <c r="R6964">
        <f t="shared" si="533"/>
        <v>38418</v>
      </c>
      <c r="S6964">
        <v>38418</v>
      </c>
      <c r="U6964">
        <f t="shared" si="532"/>
        <v>49.4</v>
      </c>
      <c r="V6964">
        <v>49.4</v>
      </c>
      <c r="W6964">
        <v>48.9</v>
      </c>
      <c r="Z6964">
        <f t="shared" si="531"/>
        <v>3.8</v>
      </c>
      <c r="AA6964">
        <v>3.8</v>
      </c>
      <c r="AB6964">
        <v>3.8</v>
      </c>
      <c r="AE6964">
        <f t="shared" si="530"/>
        <v>1.5</v>
      </c>
      <c r="AF6964">
        <v>1.5</v>
      </c>
      <c r="AG6964">
        <v>1.5</v>
      </c>
      <c r="AN6964">
        <v>103.2153</v>
      </c>
      <c r="AO6964">
        <v>1.0134030000000001</v>
      </c>
      <c r="AP6964">
        <v>1.8098019508323699</v>
      </c>
      <c r="AV6964">
        <v>0</v>
      </c>
      <c r="AW6964">
        <v>1</v>
      </c>
      <c r="AZ6964">
        <v>35.200000000000003</v>
      </c>
      <c r="BA6964">
        <v>81.5</v>
      </c>
      <c r="BB6964">
        <v>52.8</v>
      </c>
      <c r="BC6964">
        <v>109.08000521242801</v>
      </c>
      <c r="BD6964">
        <v>108.96478501236</v>
      </c>
      <c r="BE6964">
        <v>103.7819504</v>
      </c>
      <c r="BF6964">
        <v>96.665224839999993</v>
      </c>
    </row>
    <row r="6965" spans="1:58">
      <c r="A6965" t="s">
        <v>26</v>
      </c>
      <c r="B6965" t="s">
        <v>60</v>
      </c>
      <c r="C6965">
        <v>2018</v>
      </c>
      <c r="D6965">
        <f t="shared" si="529"/>
        <v>292</v>
      </c>
      <c r="E6965">
        <v>4</v>
      </c>
      <c r="F6965">
        <v>27865.170941</v>
      </c>
      <c r="G6965">
        <v>1070496.2720560001</v>
      </c>
      <c r="H6965">
        <v>625078.65010099998</v>
      </c>
      <c r="I6965">
        <v>182473.065845</v>
      </c>
      <c r="J6965">
        <v>214209.853455</v>
      </c>
      <c r="K6965">
        <v>578129.03660300002</v>
      </c>
      <c r="L6965">
        <v>547790.84032900003</v>
      </c>
      <c r="Q6965">
        <f t="shared" si="528"/>
        <v>30338.196273999987</v>
      </c>
      <c r="R6965">
        <f t="shared" si="533"/>
        <v>38417</v>
      </c>
      <c r="S6965">
        <v>38417</v>
      </c>
      <c r="U6965">
        <f t="shared" si="532"/>
        <v>48.9</v>
      </c>
      <c r="V6965">
        <v>48.9</v>
      </c>
      <c r="W6965">
        <v>48.9</v>
      </c>
      <c r="AA6965">
        <v>3.7</v>
      </c>
      <c r="AE6965">
        <f t="shared" si="530"/>
        <v>1.5</v>
      </c>
      <c r="AF6965">
        <v>1.5</v>
      </c>
      <c r="AG6965">
        <v>1.5</v>
      </c>
      <c r="AO6965">
        <v>1.0157210000000001</v>
      </c>
      <c r="AP6965">
        <v>1.8098019508323699</v>
      </c>
      <c r="AV6965">
        <v>0</v>
      </c>
      <c r="AW6965">
        <v>1</v>
      </c>
      <c r="BD6965">
        <v>110.303385468236</v>
      </c>
    </row>
    <row r="6966" spans="1:58">
      <c r="A6966" t="s">
        <v>26</v>
      </c>
      <c r="B6966" t="s">
        <v>60</v>
      </c>
      <c r="C6966">
        <v>2019</v>
      </c>
      <c r="D6966">
        <f t="shared" si="529"/>
        <v>293</v>
      </c>
      <c r="E6966">
        <v>1</v>
      </c>
      <c r="F6966">
        <v>28278.282520000001</v>
      </c>
      <c r="G6966">
        <v>1085942.60534</v>
      </c>
      <c r="H6966">
        <v>627609.67742399999</v>
      </c>
      <c r="I6966">
        <v>184746.58010799999</v>
      </c>
      <c r="J6966">
        <v>221747.31004000001</v>
      </c>
      <c r="K6966">
        <v>575629.25681100006</v>
      </c>
      <c r="L6966">
        <v>551966.22606200003</v>
      </c>
      <c r="Q6966">
        <f t="shared" si="528"/>
        <v>23663.030749000027</v>
      </c>
      <c r="R6966">
        <f t="shared" si="533"/>
        <v>38402</v>
      </c>
      <c r="S6966">
        <v>38402</v>
      </c>
      <c r="U6966">
        <f t="shared" si="532"/>
        <v>49.1</v>
      </c>
      <c r="V6966">
        <v>49.1</v>
      </c>
      <c r="W6966">
        <v>47.8</v>
      </c>
    </row>
    <row r="6967" spans="1:58">
      <c r="A6967" t="s">
        <v>26</v>
      </c>
      <c r="B6967" t="s">
        <v>60</v>
      </c>
      <c r="C6967">
        <v>2019</v>
      </c>
      <c r="D6967">
        <f t="shared" si="529"/>
        <v>294</v>
      </c>
      <c r="E6967">
        <v>2</v>
      </c>
      <c r="F6967">
        <v>28513.241886</v>
      </c>
      <c r="G6967">
        <v>1094623.3560009999</v>
      </c>
      <c r="H6967">
        <v>635056.27405699994</v>
      </c>
      <c r="I6967">
        <v>185394.794283</v>
      </c>
      <c r="J6967">
        <v>224195.45431</v>
      </c>
      <c r="K6967">
        <v>581142.29066599999</v>
      </c>
      <c r="L6967">
        <v>557430.28373499995</v>
      </c>
      <c r="Q6967">
        <f t="shared" si="528"/>
        <v>23712.00693100004</v>
      </c>
      <c r="R6967">
        <f t="shared" si="533"/>
        <v>38390</v>
      </c>
      <c r="S6967">
        <v>38390</v>
      </c>
      <c r="W6967">
        <v>47.8</v>
      </c>
    </row>
    <row r="6968" spans="1:58">
      <c r="A6968" t="s">
        <v>27</v>
      </c>
      <c r="B6968" t="s">
        <v>61</v>
      </c>
      <c r="C6968">
        <v>1955</v>
      </c>
      <c r="D6968">
        <f t="shared" si="529"/>
        <v>37</v>
      </c>
      <c r="E6968">
        <v>1</v>
      </c>
      <c r="AT6968">
        <v>2</v>
      </c>
      <c r="AV6968">
        <v>0</v>
      </c>
      <c r="AW6968">
        <v>1</v>
      </c>
    </row>
    <row r="6969" spans="1:58">
      <c r="A6969" t="s">
        <v>27</v>
      </c>
      <c r="B6969" t="s">
        <v>61</v>
      </c>
      <c r="C6969">
        <v>1955</v>
      </c>
      <c r="D6969">
        <f t="shared" si="529"/>
        <v>38</v>
      </c>
      <c r="E6969">
        <v>2</v>
      </c>
      <c r="AN6969">
        <v>0.98385880000000003</v>
      </c>
      <c r="AT6969">
        <v>2</v>
      </c>
      <c r="AV6969">
        <v>0</v>
      </c>
      <c r="AW6969">
        <v>1</v>
      </c>
    </row>
    <row r="6970" spans="1:58">
      <c r="A6970" t="s">
        <v>27</v>
      </c>
      <c r="B6970" t="s">
        <v>61</v>
      </c>
      <c r="C6970">
        <v>1955</v>
      </c>
      <c r="D6970">
        <f t="shared" si="529"/>
        <v>39</v>
      </c>
      <c r="E6970">
        <v>3</v>
      </c>
      <c r="AN6970">
        <v>0.98879620000000001</v>
      </c>
      <c r="AT6970">
        <v>2</v>
      </c>
      <c r="AV6970">
        <v>0</v>
      </c>
      <c r="AW6970">
        <v>1</v>
      </c>
    </row>
    <row r="6971" spans="1:58">
      <c r="A6971" t="s">
        <v>27</v>
      </c>
      <c r="B6971" t="s">
        <v>61</v>
      </c>
      <c r="C6971">
        <v>1955</v>
      </c>
      <c r="D6971">
        <f t="shared" si="529"/>
        <v>40</v>
      </c>
      <c r="E6971">
        <v>4</v>
      </c>
      <c r="AN6971">
        <v>1.0210539999999999</v>
      </c>
      <c r="AT6971">
        <v>2</v>
      </c>
      <c r="AV6971">
        <v>0</v>
      </c>
      <c r="AW6971">
        <v>1</v>
      </c>
    </row>
    <row r="6972" spans="1:58">
      <c r="A6972" t="s">
        <v>27</v>
      </c>
      <c r="B6972" t="s">
        <v>61</v>
      </c>
      <c r="C6972">
        <v>1956</v>
      </c>
      <c r="D6972">
        <f t="shared" si="529"/>
        <v>41</v>
      </c>
      <c r="E6972">
        <v>1</v>
      </c>
      <c r="AN6972">
        <v>1.036524</v>
      </c>
      <c r="AT6972">
        <v>2</v>
      </c>
      <c r="AV6972">
        <v>0</v>
      </c>
      <c r="AW6972">
        <v>1</v>
      </c>
    </row>
    <row r="6973" spans="1:58">
      <c r="A6973" t="s">
        <v>27</v>
      </c>
      <c r="B6973" t="s">
        <v>61</v>
      </c>
      <c r="C6973">
        <v>1956</v>
      </c>
      <c r="D6973">
        <f t="shared" si="529"/>
        <v>42</v>
      </c>
      <c r="E6973">
        <v>2</v>
      </c>
      <c r="AN6973">
        <v>1.0279659999999999</v>
      </c>
      <c r="AT6973">
        <v>2</v>
      </c>
      <c r="AV6973">
        <v>0</v>
      </c>
      <c r="AW6973">
        <v>1</v>
      </c>
    </row>
    <row r="6974" spans="1:58">
      <c r="A6974" t="s">
        <v>27</v>
      </c>
      <c r="B6974" t="s">
        <v>61</v>
      </c>
      <c r="C6974">
        <v>1956</v>
      </c>
      <c r="D6974">
        <f t="shared" si="529"/>
        <v>43</v>
      </c>
      <c r="E6974">
        <v>3</v>
      </c>
      <c r="AN6974">
        <v>1.014141</v>
      </c>
      <c r="AT6974">
        <v>2</v>
      </c>
      <c r="AV6974">
        <v>0</v>
      </c>
      <c r="AW6974">
        <v>1</v>
      </c>
    </row>
    <row r="6975" spans="1:58">
      <c r="A6975" t="s">
        <v>27</v>
      </c>
      <c r="B6975" t="s">
        <v>61</v>
      </c>
      <c r="C6975">
        <v>1956</v>
      </c>
      <c r="D6975">
        <f t="shared" si="529"/>
        <v>44</v>
      </c>
      <c r="E6975">
        <v>4</v>
      </c>
      <c r="AN6975">
        <v>1.0408029999999999</v>
      </c>
      <c r="AT6975">
        <v>2</v>
      </c>
      <c r="AV6975">
        <v>0</v>
      </c>
      <c r="AW6975">
        <v>1</v>
      </c>
    </row>
    <row r="6976" spans="1:58">
      <c r="A6976" t="s">
        <v>27</v>
      </c>
      <c r="B6976" t="s">
        <v>61</v>
      </c>
      <c r="C6976">
        <v>1957</v>
      </c>
      <c r="D6976">
        <f t="shared" si="529"/>
        <v>45</v>
      </c>
      <c r="E6976">
        <v>1</v>
      </c>
      <c r="AN6976">
        <v>1.047058</v>
      </c>
      <c r="AT6976">
        <v>2</v>
      </c>
      <c r="AV6976">
        <v>0</v>
      </c>
      <c r="AW6976">
        <v>1</v>
      </c>
    </row>
    <row r="6977" spans="1:56">
      <c r="A6977" t="s">
        <v>27</v>
      </c>
      <c r="B6977" t="s">
        <v>61</v>
      </c>
      <c r="C6977">
        <v>1957</v>
      </c>
      <c r="D6977">
        <f t="shared" si="529"/>
        <v>46</v>
      </c>
      <c r="E6977">
        <v>2</v>
      </c>
      <c r="AN6977">
        <v>1.0269790000000001</v>
      </c>
      <c r="AT6977">
        <v>2</v>
      </c>
      <c r="AV6977">
        <v>0</v>
      </c>
      <c r="AW6977">
        <v>1</v>
      </c>
    </row>
    <row r="6978" spans="1:56">
      <c r="A6978" t="s">
        <v>27</v>
      </c>
      <c r="B6978" t="s">
        <v>61</v>
      </c>
      <c r="C6978">
        <v>1957</v>
      </c>
      <c r="D6978">
        <f t="shared" si="529"/>
        <v>47</v>
      </c>
      <c r="E6978">
        <v>3</v>
      </c>
      <c r="AN6978">
        <v>1.0401450000000001</v>
      </c>
      <c r="AT6978">
        <v>2</v>
      </c>
      <c r="AV6978">
        <v>0</v>
      </c>
      <c r="AW6978">
        <v>1</v>
      </c>
    </row>
    <row r="6979" spans="1:56">
      <c r="A6979" t="s">
        <v>27</v>
      </c>
      <c r="B6979" t="s">
        <v>61</v>
      </c>
      <c r="C6979">
        <v>1957</v>
      </c>
      <c r="D6979">
        <f t="shared" si="529"/>
        <v>48</v>
      </c>
      <c r="E6979">
        <v>4</v>
      </c>
      <c r="AN6979">
        <v>1.0638449999999999</v>
      </c>
      <c r="AT6979">
        <v>2</v>
      </c>
      <c r="AV6979">
        <v>0</v>
      </c>
      <c r="AW6979">
        <v>1</v>
      </c>
    </row>
    <row r="6980" spans="1:56">
      <c r="A6980" t="s">
        <v>27</v>
      </c>
      <c r="B6980" t="s">
        <v>61</v>
      </c>
      <c r="C6980">
        <v>1958</v>
      </c>
      <c r="D6980">
        <f t="shared" si="529"/>
        <v>49</v>
      </c>
      <c r="E6980">
        <v>1</v>
      </c>
      <c r="AN6980">
        <v>1.057261</v>
      </c>
      <c r="AT6980">
        <v>2</v>
      </c>
      <c r="AV6980">
        <v>0</v>
      </c>
      <c r="AW6980">
        <v>1</v>
      </c>
    </row>
    <row r="6981" spans="1:56">
      <c r="A6981" t="s">
        <v>27</v>
      </c>
      <c r="B6981" t="s">
        <v>61</v>
      </c>
      <c r="C6981">
        <v>1958</v>
      </c>
      <c r="D6981">
        <f t="shared" ref="D6981:D7044" si="534">D6723</f>
        <v>50</v>
      </c>
      <c r="E6981">
        <v>2</v>
      </c>
      <c r="AN6981">
        <v>1.0542990000000001</v>
      </c>
      <c r="AT6981">
        <v>2</v>
      </c>
      <c r="AV6981">
        <v>0</v>
      </c>
      <c r="AW6981">
        <v>1</v>
      </c>
    </row>
    <row r="6982" spans="1:56">
      <c r="A6982" t="s">
        <v>27</v>
      </c>
      <c r="B6982" t="s">
        <v>61</v>
      </c>
      <c r="C6982">
        <v>1958</v>
      </c>
      <c r="D6982">
        <f t="shared" si="534"/>
        <v>51</v>
      </c>
      <c r="E6982">
        <v>3</v>
      </c>
      <c r="AN6982">
        <v>1.0575909999999999</v>
      </c>
      <c r="AT6982">
        <v>2</v>
      </c>
      <c r="AV6982">
        <v>0</v>
      </c>
      <c r="AW6982">
        <v>1</v>
      </c>
    </row>
    <row r="6983" spans="1:56">
      <c r="A6983" t="s">
        <v>27</v>
      </c>
      <c r="B6983" t="s">
        <v>61</v>
      </c>
      <c r="C6983">
        <v>1958</v>
      </c>
      <c r="D6983">
        <f t="shared" si="534"/>
        <v>52</v>
      </c>
      <c r="E6983">
        <v>4</v>
      </c>
      <c r="AN6983">
        <v>1.0756939999999999</v>
      </c>
      <c r="AT6983">
        <v>2</v>
      </c>
      <c r="AV6983">
        <v>0</v>
      </c>
      <c r="AW6983">
        <v>1</v>
      </c>
    </row>
    <row r="6984" spans="1:56">
      <c r="A6984" t="s">
        <v>27</v>
      </c>
      <c r="B6984" t="s">
        <v>61</v>
      </c>
      <c r="C6984">
        <v>1959</v>
      </c>
      <c r="D6984">
        <f t="shared" si="534"/>
        <v>53</v>
      </c>
      <c r="E6984">
        <v>1</v>
      </c>
      <c r="AN6984">
        <v>1.0779989999999999</v>
      </c>
      <c r="AT6984">
        <v>2</v>
      </c>
      <c r="AV6984">
        <v>0</v>
      </c>
      <c r="AW6984">
        <v>1</v>
      </c>
      <c r="BD6984">
        <v>0.92619305672958496</v>
      </c>
    </row>
    <row r="6985" spans="1:56">
      <c r="A6985" t="s">
        <v>27</v>
      </c>
      <c r="B6985" t="s">
        <v>61</v>
      </c>
      <c r="C6985">
        <v>1959</v>
      </c>
      <c r="D6985">
        <f t="shared" si="534"/>
        <v>54</v>
      </c>
      <c r="E6985">
        <v>2</v>
      </c>
      <c r="AN6985">
        <v>1.049032</v>
      </c>
      <c r="AT6985">
        <v>2</v>
      </c>
      <c r="AV6985">
        <v>0</v>
      </c>
      <c r="AW6985">
        <v>1</v>
      </c>
      <c r="BD6985">
        <v>0.93024827980692504</v>
      </c>
    </row>
    <row r="6986" spans="1:56">
      <c r="A6986" t="s">
        <v>27</v>
      </c>
      <c r="B6986" t="s">
        <v>61</v>
      </c>
      <c r="C6986">
        <v>1959</v>
      </c>
      <c r="D6986">
        <f t="shared" si="534"/>
        <v>55</v>
      </c>
      <c r="E6986">
        <v>3</v>
      </c>
      <c r="AN6986">
        <v>1.066149</v>
      </c>
      <c r="AT6986">
        <v>2</v>
      </c>
      <c r="AV6986">
        <v>0</v>
      </c>
      <c r="AW6986">
        <v>1</v>
      </c>
      <c r="BD6986">
        <v>0.95813641078960099</v>
      </c>
    </row>
    <row r="6987" spans="1:56">
      <c r="A6987" t="s">
        <v>27</v>
      </c>
      <c r="B6987" t="s">
        <v>61</v>
      </c>
      <c r="C6987">
        <v>1959</v>
      </c>
      <c r="D6987">
        <f t="shared" si="534"/>
        <v>56</v>
      </c>
      <c r="E6987">
        <v>4</v>
      </c>
      <c r="AN6987">
        <v>1.0961019999999999</v>
      </c>
      <c r="AT6987">
        <v>2</v>
      </c>
      <c r="AV6987">
        <v>0</v>
      </c>
      <c r="AW6987">
        <v>1</v>
      </c>
      <c r="BD6987">
        <v>0.96209615262659098</v>
      </c>
    </row>
    <row r="6988" spans="1:56">
      <c r="A6988" t="s">
        <v>27</v>
      </c>
      <c r="B6988" t="s">
        <v>61</v>
      </c>
      <c r="C6988">
        <v>1960</v>
      </c>
      <c r="D6988">
        <f t="shared" si="534"/>
        <v>57</v>
      </c>
      <c r="E6988">
        <v>1</v>
      </c>
      <c r="G6988">
        <v>49323.028524000001</v>
      </c>
      <c r="H6988">
        <v>30501.092853999999</v>
      </c>
      <c r="I6988">
        <v>3925.814253</v>
      </c>
      <c r="J6988">
        <v>10963.271649</v>
      </c>
      <c r="K6988">
        <v>4672.5486840000003</v>
      </c>
      <c r="L6988">
        <v>4816.765574</v>
      </c>
      <c r="O6988">
        <f>VLOOKUP(C6988,[1]pop_15p_a!$A$8:$AL$68,30,FALSE)</f>
        <v>6051232.7604304496</v>
      </c>
      <c r="Q6988">
        <f t="shared" ref="Q6988:Q7042" si="535">K6988-L6988</f>
        <v>-144.21688999999969</v>
      </c>
      <c r="R6988">
        <v>8857.7160000000003</v>
      </c>
      <c r="AK6988">
        <v>2</v>
      </c>
      <c r="AN6988">
        <v>1.113219</v>
      </c>
      <c r="AT6988">
        <v>2</v>
      </c>
      <c r="AV6988">
        <v>0</v>
      </c>
      <c r="AW6988">
        <v>1</v>
      </c>
      <c r="AX6988">
        <v>1</v>
      </c>
      <c r="BD6988">
        <v>0.97433708533904295</v>
      </c>
    </row>
    <row r="6989" spans="1:56">
      <c r="A6989" t="s">
        <v>27</v>
      </c>
      <c r="B6989" t="s">
        <v>61</v>
      </c>
      <c r="C6989">
        <v>1960</v>
      </c>
      <c r="D6989">
        <f t="shared" si="534"/>
        <v>58</v>
      </c>
      <c r="E6989">
        <v>2</v>
      </c>
      <c r="G6989">
        <v>49642.129888000003</v>
      </c>
      <c r="H6989">
        <v>35020.288336999998</v>
      </c>
      <c r="I6989">
        <v>4045.6867080000002</v>
      </c>
      <c r="J6989">
        <v>11060.071991999999</v>
      </c>
      <c r="K6989">
        <v>4662.1664549999996</v>
      </c>
      <c r="L6989">
        <v>4984.9034389999997</v>
      </c>
      <c r="O6989">
        <f>VLOOKUP(C6989,[1]pop_15p_a!$A$8:$AL$68,30,FALSE)</f>
        <v>6051232.7604304496</v>
      </c>
      <c r="Q6989">
        <f t="shared" si="535"/>
        <v>-322.73698400000012</v>
      </c>
      <c r="R6989">
        <v>8857.7160000000003</v>
      </c>
      <c r="AK6989">
        <v>2</v>
      </c>
      <c r="AN6989">
        <v>1.0951150000000001</v>
      </c>
      <c r="AT6989">
        <v>2</v>
      </c>
      <c r="AV6989">
        <v>0</v>
      </c>
      <c r="AW6989">
        <v>1</v>
      </c>
      <c r="AX6989">
        <v>1</v>
      </c>
      <c r="BD6989">
        <v>0.99273702475487002</v>
      </c>
    </row>
    <row r="6990" spans="1:56">
      <c r="A6990" t="s">
        <v>27</v>
      </c>
      <c r="B6990" t="s">
        <v>61</v>
      </c>
      <c r="C6990">
        <v>1960</v>
      </c>
      <c r="D6990">
        <f t="shared" si="534"/>
        <v>59</v>
      </c>
      <c r="E6990">
        <v>3</v>
      </c>
      <c r="G6990">
        <v>50102.336769000001</v>
      </c>
      <c r="H6990">
        <v>37927.740781</v>
      </c>
      <c r="I6990">
        <v>4253.5225469999996</v>
      </c>
      <c r="J6990">
        <v>11215.993446</v>
      </c>
      <c r="K6990">
        <v>4605.3179</v>
      </c>
      <c r="L6990">
        <v>5277.0632699999996</v>
      </c>
      <c r="O6990">
        <f>VLOOKUP(C6990,[1]pop_15p_a!$A$8:$AL$68,30,FALSE)</f>
        <v>6051232.7604304496</v>
      </c>
      <c r="Q6990">
        <f t="shared" si="535"/>
        <v>-671.74536999999964</v>
      </c>
      <c r="R6990">
        <v>8857.7160000000003</v>
      </c>
      <c r="AK6990">
        <v>2</v>
      </c>
      <c r="AN6990">
        <v>1.0951150000000001</v>
      </c>
      <c r="AT6990">
        <v>2</v>
      </c>
      <c r="AV6990">
        <v>0</v>
      </c>
      <c r="AW6990">
        <v>1</v>
      </c>
      <c r="AX6990">
        <v>1</v>
      </c>
      <c r="BD6990">
        <v>0.99253836455488298</v>
      </c>
    </row>
    <row r="6991" spans="1:56">
      <c r="A6991" t="s">
        <v>27</v>
      </c>
      <c r="B6991" t="s">
        <v>61</v>
      </c>
      <c r="C6991">
        <v>1960</v>
      </c>
      <c r="D6991">
        <f t="shared" si="534"/>
        <v>60</v>
      </c>
      <c r="E6991">
        <v>4</v>
      </c>
      <c r="G6991">
        <v>50703.628670999999</v>
      </c>
      <c r="H6991">
        <v>38589.920060999997</v>
      </c>
      <c r="I6991">
        <v>4549.3196090000001</v>
      </c>
      <c r="J6991">
        <v>11431.031319</v>
      </c>
      <c r="K6991">
        <v>4502.0017049999997</v>
      </c>
      <c r="L6991">
        <v>5693.2439899999999</v>
      </c>
      <c r="O6991">
        <f>VLOOKUP(C6991,[1]pop_15p_a!$A$8:$AL$68,30,FALSE)</f>
        <v>6051232.7604304496</v>
      </c>
      <c r="Q6991">
        <f t="shared" si="535"/>
        <v>-1191.2422850000003</v>
      </c>
      <c r="R6991">
        <v>8857.7160000000003</v>
      </c>
      <c r="AK6991">
        <v>2</v>
      </c>
      <c r="AN6991">
        <v>1.1165099999999999</v>
      </c>
      <c r="AT6991">
        <v>2</v>
      </c>
      <c r="AV6991">
        <v>0</v>
      </c>
      <c r="AW6991">
        <v>1</v>
      </c>
      <c r="AX6991">
        <v>1</v>
      </c>
      <c r="BA6991">
        <v>63.4</v>
      </c>
      <c r="BB6991">
        <v>39</v>
      </c>
      <c r="BD6991">
        <v>1.0097780253512001</v>
      </c>
    </row>
    <row r="6992" spans="1:56">
      <c r="A6992" t="s">
        <v>27</v>
      </c>
      <c r="B6992" t="s">
        <v>61</v>
      </c>
      <c r="C6992">
        <v>1961</v>
      </c>
      <c r="D6992">
        <f t="shared" si="534"/>
        <v>61</v>
      </c>
      <c r="E6992">
        <v>1</v>
      </c>
      <c r="G6992">
        <v>51446.005596000003</v>
      </c>
      <c r="H6992">
        <v>38849.130335000002</v>
      </c>
      <c r="I6992">
        <v>4933.0800559999998</v>
      </c>
      <c r="J6992">
        <v>11705.190302999999</v>
      </c>
      <c r="K6992">
        <v>4352.2191849999999</v>
      </c>
      <c r="L6992">
        <v>6233.4455969999999</v>
      </c>
      <c r="O6992">
        <f>VLOOKUP(C6992,[1]pop_15p_a!$A$8:$AL$68,30,FALSE)</f>
        <v>6112960.9558530003</v>
      </c>
      <c r="Q6992">
        <f t="shared" si="535"/>
        <v>-1881.226412</v>
      </c>
      <c r="R6992">
        <v>8929.3160000000007</v>
      </c>
      <c r="AK6992">
        <v>2</v>
      </c>
      <c r="AN6992">
        <v>1.110914</v>
      </c>
      <c r="AT6992">
        <v>2</v>
      </c>
      <c r="AV6992">
        <v>0</v>
      </c>
      <c r="AW6992">
        <v>1</v>
      </c>
      <c r="AX6992">
        <v>1</v>
      </c>
      <c r="BA6992">
        <v>62.5</v>
      </c>
      <c r="BB6992">
        <v>38.5</v>
      </c>
      <c r="BD6992">
        <v>1.03484890476534</v>
      </c>
    </row>
    <row r="6993" spans="1:56">
      <c r="A6993" t="s">
        <v>27</v>
      </c>
      <c r="B6993" t="s">
        <v>61</v>
      </c>
      <c r="C6993">
        <v>1961</v>
      </c>
      <c r="D6993">
        <f t="shared" si="534"/>
        <v>62</v>
      </c>
      <c r="E6993">
        <v>2</v>
      </c>
      <c r="G6993">
        <v>52234.290487999999</v>
      </c>
      <c r="H6993">
        <v>38161.645565999999</v>
      </c>
      <c r="I6993">
        <v>5238.9666349999998</v>
      </c>
      <c r="J6993">
        <v>11868.530036</v>
      </c>
      <c r="K6993">
        <v>4346.9334239999998</v>
      </c>
      <c r="L6993">
        <v>6547.1645239999998</v>
      </c>
      <c r="O6993">
        <f>VLOOKUP(C6993,[1]pop_15p_a!$A$8:$AL$68,30,FALSE)</f>
        <v>6112960.9558530003</v>
      </c>
      <c r="Q6993">
        <f t="shared" si="535"/>
        <v>-2200.2311</v>
      </c>
      <c r="R6993">
        <v>8929.3160000000007</v>
      </c>
      <c r="AK6993">
        <v>2</v>
      </c>
      <c r="AN6993">
        <v>1.106306</v>
      </c>
      <c r="AT6993">
        <v>2</v>
      </c>
      <c r="AV6993">
        <v>0</v>
      </c>
      <c r="AW6993">
        <v>1</v>
      </c>
      <c r="AX6993">
        <v>1</v>
      </c>
      <c r="BA6993">
        <v>61.3</v>
      </c>
      <c r="BB6993">
        <v>37.799999999999997</v>
      </c>
      <c r="BD6993">
        <v>1.05057869826723</v>
      </c>
    </row>
    <row r="6994" spans="1:56">
      <c r="A6994" t="s">
        <v>27</v>
      </c>
      <c r="B6994" t="s">
        <v>61</v>
      </c>
      <c r="C6994">
        <v>1961</v>
      </c>
      <c r="D6994">
        <f t="shared" si="534"/>
        <v>63</v>
      </c>
      <c r="E6994">
        <v>3</v>
      </c>
      <c r="G6994">
        <v>53068.462851999997</v>
      </c>
      <c r="H6994">
        <v>37218.465173999997</v>
      </c>
      <c r="I6994">
        <v>5466.9793470000004</v>
      </c>
      <c r="J6994">
        <v>11921.055209</v>
      </c>
      <c r="K6994">
        <v>4486.144421</v>
      </c>
      <c r="L6994">
        <v>6634.399692</v>
      </c>
      <c r="O6994">
        <f>VLOOKUP(C6994,[1]pop_15p_a!$A$8:$AL$68,30,FALSE)</f>
        <v>6112960.9558530003</v>
      </c>
      <c r="Q6994">
        <f t="shared" si="535"/>
        <v>-2148.255271</v>
      </c>
      <c r="R6994">
        <v>8929.3160000000007</v>
      </c>
      <c r="AK6994">
        <v>2</v>
      </c>
      <c r="AN6994">
        <v>1.126714</v>
      </c>
      <c r="AT6994">
        <v>2</v>
      </c>
      <c r="AV6994">
        <v>0</v>
      </c>
      <c r="AW6994">
        <v>1</v>
      </c>
      <c r="AX6994">
        <v>1</v>
      </c>
      <c r="BA6994">
        <v>60.2</v>
      </c>
      <c r="BB6994">
        <v>37.1</v>
      </c>
      <c r="BD6994">
        <v>1.07487782481272</v>
      </c>
    </row>
    <row r="6995" spans="1:56">
      <c r="A6995" t="s">
        <v>27</v>
      </c>
      <c r="B6995" t="s">
        <v>61</v>
      </c>
      <c r="C6995">
        <v>1961</v>
      </c>
      <c r="D6995">
        <f t="shared" si="534"/>
        <v>64</v>
      </c>
      <c r="E6995">
        <v>4</v>
      </c>
      <c r="G6995">
        <v>53948.543185000002</v>
      </c>
      <c r="H6995">
        <v>37383.387805999999</v>
      </c>
      <c r="I6995">
        <v>5617.1160309999996</v>
      </c>
      <c r="J6995">
        <v>11862.762694999999</v>
      </c>
      <c r="K6995">
        <v>4769.8534920000002</v>
      </c>
      <c r="L6995">
        <v>6495.15218</v>
      </c>
      <c r="O6995">
        <f>VLOOKUP(C6995,[1]pop_15p_a!$A$8:$AL$68,30,FALSE)</f>
        <v>6112960.9558530003</v>
      </c>
      <c r="Q6995">
        <f t="shared" si="535"/>
        <v>-1725.2986879999999</v>
      </c>
      <c r="R6995">
        <v>8929.3160000000007</v>
      </c>
      <c r="AK6995">
        <v>2</v>
      </c>
      <c r="AN6995">
        <v>1.1444890000000001</v>
      </c>
      <c r="AT6995">
        <v>2</v>
      </c>
      <c r="AV6995">
        <v>0</v>
      </c>
      <c r="AW6995">
        <v>1</v>
      </c>
      <c r="AX6995">
        <v>1</v>
      </c>
      <c r="BA6995">
        <v>59.1</v>
      </c>
      <c r="BB6995">
        <v>36.4</v>
      </c>
      <c r="BD6995">
        <v>1.0704675721547099</v>
      </c>
    </row>
    <row r="6996" spans="1:56">
      <c r="A6996" t="s">
        <v>27</v>
      </c>
      <c r="B6996" t="s">
        <v>61</v>
      </c>
      <c r="C6996">
        <v>1962</v>
      </c>
      <c r="D6996">
        <f t="shared" si="534"/>
        <v>65</v>
      </c>
      <c r="E6996">
        <v>1</v>
      </c>
      <c r="G6996">
        <v>54874.510991000003</v>
      </c>
      <c r="H6996">
        <v>38025.334094999998</v>
      </c>
      <c r="I6996">
        <v>5689.3810080000003</v>
      </c>
      <c r="J6996">
        <v>11693.654057</v>
      </c>
      <c r="K6996">
        <v>5198.0593209999997</v>
      </c>
      <c r="L6996">
        <v>6129.4219890000004</v>
      </c>
      <c r="O6996">
        <f>VLOOKUP(C6996,[1]pop_15p_a!$A$8:$AL$68,30,FALSE)</f>
        <v>6163526.7636965597</v>
      </c>
      <c r="Q6996">
        <f t="shared" si="535"/>
        <v>-931.36266800000067</v>
      </c>
      <c r="R6996">
        <v>8993.9850000000006</v>
      </c>
      <c r="AK6996">
        <v>2</v>
      </c>
      <c r="AN6996">
        <v>1.1441600000000001</v>
      </c>
      <c r="AT6996">
        <v>2</v>
      </c>
      <c r="AV6996">
        <v>0</v>
      </c>
      <c r="AW6996">
        <v>1</v>
      </c>
      <c r="AX6996">
        <v>1</v>
      </c>
      <c r="BA6996">
        <v>60.2</v>
      </c>
      <c r="BB6996">
        <v>37.1</v>
      </c>
      <c r="BD6996">
        <v>1.0616809308444799</v>
      </c>
    </row>
    <row r="6997" spans="1:56">
      <c r="A6997" t="s">
        <v>27</v>
      </c>
      <c r="B6997" t="s">
        <v>61</v>
      </c>
      <c r="C6997">
        <v>1962</v>
      </c>
      <c r="D6997">
        <f t="shared" si="534"/>
        <v>66</v>
      </c>
      <c r="E6997">
        <v>2</v>
      </c>
      <c r="G6997">
        <v>55766.703648000002</v>
      </c>
      <c r="H6997">
        <v>38191.757577999997</v>
      </c>
      <c r="I6997">
        <v>5748.8979200000003</v>
      </c>
      <c r="J6997">
        <v>11736.256401000001</v>
      </c>
      <c r="K6997">
        <v>5428.3284370000001</v>
      </c>
      <c r="L6997">
        <v>5896.0276279999998</v>
      </c>
      <c r="O6997">
        <f>VLOOKUP(C6997,[1]pop_15p_a!$A$8:$AL$68,30,FALSE)</f>
        <v>6163526.7636965597</v>
      </c>
      <c r="Q6997">
        <f t="shared" si="535"/>
        <v>-467.6991909999997</v>
      </c>
      <c r="R6997">
        <v>8993.9850000000006</v>
      </c>
      <c r="AK6997">
        <v>2</v>
      </c>
      <c r="AN6997">
        <v>1.1428430000000001</v>
      </c>
      <c r="AT6997">
        <v>2</v>
      </c>
      <c r="AV6997">
        <v>0</v>
      </c>
      <c r="AW6997">
        <v>1</v>
      </c>
      <c r="AX6997">
        <v>1</v>
      </c>
      <c r="BA6997">
        <v>61.3</v>
      </c>
      <c r="BB6997">
        <v>37.799999999999997</v>
      </c>
      <c r="BD6997">
        <v>1.08184159190218</v>
      </c>
    </row>
    <row r="6998" spans="1:56">
      <c r="A6998" t="s">
        <v>27</v>
      </c>
      <c r="B6998" t="s">
        <v>61</v>
      </c>
      <c r="C6998">
        <v>1962</v>
      </c>
      <c r="D6998">
        <f t="shared" si="534"/>
        <v>67</v>
      </c>
      <c r="E6998">
        <v>3</v>
      </c>
      <c r="G6998">
        <v>56625.141652999999</v>
      </c>
      <c r="H6998">
        <v>38934.032909000001</v>
      </c>
      <c r="I6998">
        <v>5795.6667649999999</v>
      </c>
      <c r="J6998">
        <v>11990.568164</v>
      </c>
      <c r="K6998">
        <v>5460.6621530000002</v>
      </c>
      <c r="L6998">
        <v>5794.9701750000004</v>
      </c>
      <c r="O6998">
        <f>VLOOKUP(C6998,[1]pop_15p_a!$A$8:$AL$68,30,FALSE)</f>
        <v>6163526.7636965597</v>
      </c>
      <c r="Q6998">
        <f t="shared" si="535"/>
        <v>-334.30802200000016</v>
      </c>
      <c r="R6998">
        <v>8993.9850000000006</v>
      </c>
      <c r="AK6998">
        <v>2</v>
      </c>
      <c r="AN6998">
        <v>1.1494260000000001</v>
      </c>
      <c r="AT6998">
        <v>2</v>
      </c>
      <c r="AV6998">
        <v>0</v>
      </c>
      <c r="AW6998">
        <v>1</v>
      </c>
      <c r="AX6998">
        <v>1</v>
      </c>
      <c r="BA6998">
        <v>62.5</v>
      </c>
      <c r="BB6998">
        <v>38.5</v>
      </c>
      <c r="BD6998">
        <v>1.0871502912783</v>
      </c>
    </row>
    <row r="6999" spans="1:56">
      <c r="A6999" t="s">
        <v>27</v>
      </c>
      <c r="B6999" t="s">
        <v>61</v>
      </c>
      <c r="C6999">
        <v>1962</v>
      </c>
      <c r="D6999">
        <f t="shared" si="534"/>
        <v>68</v>
      </c>
      <c r="E6999">
        <v>4</v>
      </c>
      <c r="G6999">
        <v>57449.825004999999</v>
      </c>
      <c r="H6999">
        <v>39693.862498000002</v>
      </c>
      <c r="I6999">
        <v>5829.6875449999998</v>
      </c>
      <c r="J6999">
        <v>12456.592473000001</v>
      </c>
      <c r="K6999">
        <v>5295.0591560000003</v>
      </c>
      <c r="L6999">
        <v>5826.2485530000004</v>
      </c>
      <c r="O6999">
        <f>VLOOKUP(C6999,[1]pop_15p_a!$A$8:$AL$68,30,FALSE)</f>
        <v>6163526.7636965597</v>
      </c>
      <c r="Q6999">
        <f t="shared" si="535"/>
        <v>-531.1893970000001</v>
      </c>
      <c r="R6999">
        <v>8993.9850000000006</v>
      </c>
      <c r="AK6999">
        <v>2</v>
      </c>
      <c r="AN6999">
        <v>1.1714800000000001</v>
      </c>
      <c r="AT6999">
        <v>2</v>
      </c>
      <c r="AV6999">
        <v>0</v>
      </c>
      <c r="AW6999">
        <v>1</v>
      </c>
      <c r="AX6999">
        <v>1</v>
      </c>
      <c r="BA6999">
        <v>63.4</v>
      </c>
      <c r="BB6999">
        <v>39.1</v>
      </c>
      <c r="BD6999">
        <v>1.1134326156898799</v>
      </c>
    </row>
    <row r="7000" spans="1:56">
      <c r="A7000" t="s">
        <v>27</v>
      </c>
      <c r="B7000" t="s">
        <v>61</v>
      </c>
      <c r="C7000">
        <v>1963</v>
      </c>
      <c r="D7000">
        <f t="shared" si="534"/>
        <v>69</v>
      </c>
      <c r="E7000">
        <v>1</v>
      </c>
      <c r="G7000">
        <v>58240.733209999999</v>
      </c>
      <c r="H7000">
        <v>40375.799818</v>
      </c>
      <c r="I7000">
        <v>5850.9602590000004</v>
      </c>
      <c r="J7000">
        <v>13134.327762999999</v>
      </c>
      <c r="K7000">
        <v>4931.5181300000004</v>
      </c>
      <c r="L7000">
        <v>5989.86384</v>
      </c>
      <c r="O7000">
        <f>VLOOKUP(C7000,[1]pop_15p_a!$A$8:$AL$68,30,FALSE)</f>
        <v>6186258.2147400696</v>
      </c>
      <c r="Q7000">
        <f t="shared" si="535"/>
        <v>-1058.3457099999996</v>
      </c>
      <c r="R7000">
        <v>9030.3549999999996</v>
      </c>
      <c r="AK7000">
        <v>2</v>
      </c>
      <c r="AN7000">
        <v>1.1787209999999999</v>
      </c>
      <c r="AT7000">
        <v>2</v>
      </c>
      <c r="AV7000">
        <v>0</v>
      </c>
      <c r="AW7000">
        <v>1</v>
      </c>
      <c r="AX7000">
        <v>1</v>
      </c>
      <c r="BA7000">
        <v>64.3</v>
      </c>
      <c r="BB7000">
        <v>39.6</v>
      </c>
      <c r="BD7000">
        <v>1.1046125086982199</v>
      </c>
    </row>
    <row r="7001" spans="1:56">
      <c r="A7001" t="s">
        <v>27</v>
      </c>
      <c r="B7001" t="s">
        <v>61</v>
      </c>
      <c r="C7001">
        <v>1963</v>
      </c>
      <c r="D7001">
        <f t="shared" si="534"/>
        <v>70</v>
      </c>
      <c r="E7001">
        <v>2</v>
      </c>
      <c r="G7001">
        <v>59063.059679999998</v>
      </c>
      <c r="H7001">
        <v>41078.36909</v>
      </c>
      <c r="I7001">
        <v>5894.9581619999999</v>
      </c>
      <c r="J7001">
        <v>13639.919878000001</v>
      </c>
      <c r="K7001">
        <v>4971.4196480000001</v>
      </c>
      <c r="L7001">
        <v>6259.0063060000002</v>
      </c>
      <c r="O7001">
        <f>VLOOKUP(C7001,[1]pop_15p_a!$A$8:$AL$68,30,FALSE)</f>
        <v>6186258.2147400696</v>
      </c>
      <c r="Q7001">
        <f t="shared" si="535"/>
        <v>-1287.5866580000002</v>
      </c>
      <c r="R7001">
        <v>9030.3549999999996</v>
      </c>
      <c r="AK7001">
        <v>2</v>
      </c>
      <c r="AN7001">
        <v>1.168517</v>
      </c>
      <c r="AT7001">
        <v>2</v>
      </c>
      <c r="AV7001">
        <v>0</v>
      </c>
      <c r="AW7001">
        <v>1</v>
      </c>
      <c r="AX7001">
        <v>1</v>
      </c>
      <c r="BA7001">
        <v>65.099999999999994</v>
      </c>
      <c r="BB7001">
        <v>40.1</v>
      </c>
      <c r="BD7001">
        <v>1.06153291374056</v>
      </c>
    </row>
    <row r="7002" spans="1:56">
      <c r="A7002" t="s">
        <v>27</v>
      </c>
      <c r="B7002" t="s">
        <v>61</v>
      </c>
      <c r="C7002">
        <v>1963</v>
      </c>
      <c r="D7002">
        <f t="shared" si="534"/>
        <v>71</v>
      </c>
      <c r="E7002">
        <v>3</v>
      </c>
      <c r="G7002">
        <v>59916.763424999997</v>
      </c>
      <c r="H7002">
        <v>42268.600962999997</v>
      </c>
      <c r="I7002">
        <v>5961.6790920000003</v>
      </c>
      <c r="J7002">
        <v>13973.371945000001</v>
      </c>
      <c r="K7002">
        <v>5414.7610789999999</v>
      </c>
      <c r="L7002">
        <v>6633.6781069999997</v>
      </c>
      <c r="O7002">
        <f>VLOOKUP(C7002,[1]pop_15p_a!$A$8:$AL$68,30,FALSE)</f>
        <v>6186258.2147400696</v>
      </c>
      <c r="Q7002">
        <f t="shared" si="535"/>
        <v>-1218.9170279999998</v>
      </c>
      <c r="R7002">
        <v>9030.3549999999996</v>
      </c>
      <c r="AK7002">
        <v>2</v>
      </c>
      <c r="AN7002">
        <v>1.156668</v>
      </c>
      <c r="AT7002">
        <v>2</v>
      </c>
      <c r="AV7002">
        <v>0</v>
      </c>
      <c r="AW7002">
        <v>1</v>
      </c>
      <c r="AX7002">
        <v>1</v>
      </c>
      <c r="BA7002">
        <v>65.8</v>
      </c>
      <c r="BB7002">
        <v>40.5</v>
      </c>
      <c r="BD7002">
        <v>1.0875735925396</v>
      </c>
    </row>
    <row r="7003" spans="1:56">
      <c r="A7003" t="s">
        <v>27</v>
      </c>
      <c r="B7003" t="s">
        <v>61</v>
      </c>
      <c r="C7003">
        <v>1963</v>
      </c>
      <c r="D7003">
        <f t="shared" si="534"/>
        <v>72</v>
      </c>
      <c r="E7003">
        <v>4</v>
      </c>
      <c r="G7003">
        <v>60801.885435999997</v>
      </c>
      <c r="H7003">
        <v>41566.772617000002</v>
      </c>
      <c r="I7003">
        <v>6051.1252119999999</v>
      </c>
      <c r="J7003">
        <v>14134.682398999999</v>
      </c>
      <c r="K7003">
        <v>6261.5424249999996</v>
      </c>
      <c r="L7003">
        <v>7113.8770880000002</v>
      </c>
      <c r="O7003">
        <f>VLOOKUP(C7003,[1]pop_15p_a!$A$8:$AL$68,30,FALSE)</f>
        <v>6186258.2147400696</v>
      </c>
      <c r="Q7003">
        <f t="shared" si="535"/>
        <v>-852.33466300000055</v>
      </c>
      <c r="R7003">
        <v>9030.3549999999996</v>
      </c>
      <c r="AK7003">
        <v>2</v>
      </c>
      <c r="AN7003">
        <v>1.1971540000000001</v>
      </c>
      <c r="AT7003">
        <v>2</v>
      </c>
      <c r="AV7003">
        <v>0</v>
      </c>
      <c r="AW7003">
        <v>1</v>
      </c>
      <c r="AX7003">
        <v>1</v>
      </c>
      <c r="BA7003">
        <v>66.400000000000006</v>
      </c>
      <c r="BB7003">
        <v>40.9</v>
      </c>
      <c r="BD7003">
        <v>1.06031498502161</v>
      </c>
    </row>
    <row r="7004" spans="1:56">
      <c r="A7004" t="s">
        <v>27</v>
      </c>
      <c r="B7004" t="s">
        <v>61</v>
      </c>
      <c r="C7004">
        <v>1964</v>
      </c>
      <c r="D7004">
        <f t="shared" si="534"/>
        <v>73</v>
      </c>
      <c r="E7004">
        <v>1</v>
      </c>
      <c r="G7004">
        <v>61718.425712999997</v>
      </c>
      <c r="H7004">
        <v>40804.511269000002</v>
      </c>
      <c r="I7004">
        <v>6163.2965210000002</v>
      </c>
      <c r="J7004">
        <v>14123.851242000001</v>
      </c>
      <c r="K7004">
        <v>7511.7650000000003</v>
      </c>
      <c r="L7004">
        <v>7699.6043259999997</v>
      </c>
      <c r="O7004">
        <f>VLOOKUP(C7004,[1]pop_15p_a!$A$8:$AL$68,30,FALSE)</f>
        <v>6198196.3149634814</v>
      </c>
      <c r="Q7004">
        <f t="shared" si="535"/>
        <v>-187.83932599999935</v>
      </c>
      <c r="R7004">
        <v>9035.3649999999998</v>
      </c>
      <c r="AK7004">
        <v>2</v>
      </c>
      <c r="AN7004">
        <v>1.2020919999999999</v>
      </c>
      <c r="AT7004">
        <v>2</v>
      </c>
      <c r="AV7004">
        <v>0</v>
      </c>
      <c r="AW7004">
        <v>1</v>
      </c>
      <c r="AX7004">
        <v>1</v>
      </c>
      <c r="BA7004">
        <v>67.900000000000006</v>
      </c>
      <c r="BB7004">
        <v>41.8</v>
      </c>
      <c r="BD7004">
        <v>1.11152834711519</v>
      </c>
    </row>
    <row r="7005" spans="1:56">
      <c r="A7005" t="s">
        <v>27</v>
      </c>
      <c r="B7005" t="s">
        <v>61</v>
      </c>
      <c r="C7005">
        <v>1964</v>
      </c>
      <c r="D7005">
        <f t="shared" si="534"/>
        <v>74</v>
      </c>
      <c r="E7005">
        <v>2</v>
      </c>
      <c r="G7005">
        <v>62763.139394999998</v>
      </c>
      <c r="H7005">
        <v>40489.921492000001</v>
      </c>
      <c r="I7005">
        <v>6280.8259950000001</v>
      </c>
      <c r="J7005">
        <v>14205.938533</v>
      </c>
      <c r="K7005">
        <v>8432.5154569999995</v>
      </c>
      <c r="L7005">
        <v>8155.0483130000002</v>
      </c>
      <c r="O7005">
        <f>VLOOKUP(C7005,[1]pop_15p_a!$A$8:$AL$68,30,FALSE)</f>
        <v>6198196.3149634814</v>
      </c>
      <c r="Q7005">
        <f t="shared" si="535"/>
        <v>277.46714399999928</v>
      </c>
      <c r="R7005">
        <v>9035.3649999999998</v>
      </c>
      <c r="AK7005">
        <v>2</v>
      </c>
      <c r="AN7005">
        <v>1.209662</v>
      </c>
      <c r="AT7005">
        <v>2</v>
      </c>
      <c r="AV7005">
        <v>0</v>
      </c>
      <c r="AW7005">
        <v>1</v>
      </c>
      <c r="AX7005">
        <v>1</v>
      </c>
      <c r="BA7005">
        <v>69.3</v>
      </c>
      <c r="BB7005">
        <v>42.7</v>
      </c>
      <c r="BD7005">
        <v>1.1450076050646101</v>
      </c>
    </row>
    <row r="7006" spans="1:56">
      <c r="A7006" t="s">
        <v>27</v>
      </c>
      <c r="B7006" t="s">
        <v>61</v>
      </c>
      <c r="C7006">
        <v>1964</v>
      </c>
      <c r="D7006">
        <f t="shared" si="534"/>
        <v>75</v>
      </c>
      <c r="E7006">
        <v>3</v>
      </c>
      <c r="G7006">
        <v>63936.087968</v>
      </c>
      <c r="H7006">
        <v>40443.965053</v>
      </c>
      <c r="I7006">
        <v>6403.7157939999997</v>
      </c>
      <c r="J7006">
        <v>14380.941147</v>
      </c>
      <c r="K7006">
        <v>9023.7964250000005</v>
      </c>
      <c r="L7006">
        <v>8480.2058140000008</v>
      </c>
      <c r="O7006">
        <f>VLOOKUP(C7006,[1]pop_15p_a!$A$8:$AL$68,30,FALSE)</f>
        <v>6198196.3149634814</v>
      </c>
      <c r="Q7006">
        <f t="shared" si="535"/>
        <v>543.59061099999963</v>
      </c>
      <c r="R7006">
        <v>9035.3649999999998</v>
      </c>
      <c r="AK7006">
        <v>2</v>
      </c>
      <c r="AN7006">
        <v>1.2159169999999999</v>
      </c>
      <c r="AT7006">
        <v>2</v>
      </c>
      <c r="AV7006">
        <v>0</v>
      </c>
      <c r="AW7006">
        <v>1</v>
      </c>
      <c r="AX7006">
        <v>1</v>
      </c>
      <c r="BA7006">
        <v>70.5</v>
      </c>
      <c r="BB7006">
        <v>43.4</v>
      </c>
      <c r="BD7006">
        <v>1.1343902547459701</v>
      </c>
    </row>
    <row r="7007" spans="1:56">
      <c r="A7007" t="s">
        <v>27</v>
      </c>
      <c r="B7007" t="s">
        <v>61</v>
      </c>
      <c r="C7007">
        <v>1964</v>
      </c>
      <c r="D7007">
        <f t="shared" si="534"/>
        <v>76</v>
      </c>
      <c r="E7007">
        <v>4</v>
      </c>
      <c r="G7007">
        <v>65237.209946000003</v>
      </c>
      <c r="H7007">
        <v>41212.989729000001</v>
      </c>
      <c r="I7007">
        <v>6531.9637590000002</v>
      </c>
      <c r="J7007">
        <v>14648.862209000001</v>
      </c>
      <c r="K7007">
        <v>9285.6065899999994</v>
      </c>
      <c r="L7007">
        <v>8675.0800639999998</v>
      </c>
      <c r="O7007">
        <f>VLOOKUP(C7007,[1]pop_15p_a!$A$8:$AL$68,30,FALSE)</f>
        <v>6198196.3149634814</v>
      </c>
      <c r="Q7007">
        <f t="shared" si="535"/>
        <v>610.52652599999965</v>
      </c>
      <c r="R7007">
        <v>9035.3649999999998</v>
      </c>
      <c r="AK7007">
        <v>2</v>
      </c>
      <c r="AN7007">
        <v>1.2353369999999999</v>
      </c>
      <c r="AT7007">
        <v>2</v>
      </c>
      <c r="AV7007">
        <v>0</v>
      </c>
      <c r="AW7007">
        <v>1</v>
      </c>
      <c r="AX7007">
        <v>1</v>
      </c>
      <c r="BA7007">
        <v>71.5</v>
      </c>
      <c r="BB7007">
        <v>44</v>
      </c>
      <c r="BD7007">
        <v>1.1527767930742301</v>
      </c>
    </row>
    <row r="7008" spans="1:56">
      <c r="A7008" t="s">
        <v>27</v>
      </c>
      <c r="B7008" t="s">
        <v>61</v>
      </c>
      <c r="C7008">
        <v>1965</v>
      </c>
      <c r="D7008">
        <f t="shared" si="534"/>
        <v>77</v>
      </c>
      <c r="E7008">
        <v>1</v>
      </c>
      <c r="G7008">
        <v>66666.566814000005</v>
      </c>
      <c r="H7008">
        <v>42135.557166999999</v>
      </c>
      <c r="I7008">
        <v>6665.5720499999998</v>
      </c>
      <c r="J7008">
        <v>15009.701719999999</v>
      </c>
      <c r="K7008">
        <v>9217.945952</v>
      </c>
      <c r="L7008">
        <v>8739.6689060000008</v>
      </c>
      <c r="O7008">
        <f>VLOOKUP(C7008,[1]pop_15p_a!$A$8:$AL$68,30,FALSE)</f>
        <v>6168733.5553849898</v>
      </c>
      <c r="Q7008">
        <f t="shared" si="535"/>
        <v>478.27704599999925</v>
      </c>
      <c r="R7008">
        <v>8998.5949999999993</v>
      </c>
      <c r="AK7008">
        <v>2</v>
      </c>
      <c r="AN7008">
        <v>1.242578</v>
      </c>
      <c r="AT7008">
        <v>2</v>
      </c>
      <c r="AV7008">
        <v>0</v>
      </c>
      <c r="AW7008">
        <v>1</v>
      </c>
      <c r="AX7008">
        <v>1</v>
      </c>
      <c r="BA7008">
        <v>72.2</v>
      </c>
      <c r="BB7008">
        <v>44.5</v>
      </c>
      <c r="BD7008">
        <v>1.17323734081228</v>
      </c>
    </row>
    <row r="7009" spans="1:56">
      <c r="A7009" t="s">
        <v>27</v>
      </c>
      <c r="B7009" t="s">
        <v>61</v>
      </c>
      <c r="C7009">
        <v>1965</v>
      </c>
      <c r="D7009">
        <f t="shared" si="534"/>
        <v>78</v>
      </c>
      <c r="E7009">
        <v>2</v>
      </c>
      <c r="G7009">
        <v>67833.592439</v>
      </c>
      <c r="H7009">
        <v>42224.677322000003</v>
      </c>
      <c r="I7009">
        <v>6778.084863</v>
      </c>
      <c r="J7009">
        <v>15486.857357000001</v>
      </c>
      <c r="K7009">
        <v>9308.6859519999998</v>
      </c>
      <c r="L7009">
        <v>8886.6866659999996</v>
      </c>
      <c r="O7009">
        <f>VLOOKUP(C7009,[1]pop_15p_a!$A$8:$AL$68,30,FALSE)</f>
        <v>6168733.5553849898</v>
      </c>
      <c r="Q7009">
        <f t="shared" si="535"/>
        <v>421.99928600000021</v>
      </c>
      <c r="R7009">
        <v>8998.5949999999993</v>
      </c>
      <c r="AK7009">
        <v>2</v>
      </c>
      <c r="AN7009">
        <v>1.2485029999999999</v>
      </c>
      <c r="AT7009">
        <v>2</v>
      </c>
      <c r="AV7009">
        <v>0</v>
      </c>
      <c r="AW7009">
        <v>1</v>
      </c>
      <c r="AX7009">
        <v>1</v>
      </c>
      <c r="BA7009">
        <v>72.8</v>
      </c>
      <c r="BB7009">
        <v>44.8</v>
      </c>
      <c r="BD7009">
        <v>1.21053410784978</v>
      </c>
    </row>
    <row r="7010" spans="1:56">
      <c r="A7010" t="s">
        <v>27</v>
      </c>
      <c r="B7010" t="s">
        <v>61</v>
      </c>
      <c r="C7010">
        <v>1965</v>
      </c>
      <c r="D7010">
        <f t="shared" si="534"/>
        <v>79</v>
      </c>
      <c r="E7010">
        <v>3</v>
      </c>
      <c r="G7010">
        <v>68738.307314999998</v>
      </c>
      <c r="H7010">
        <v>42731.945977000003</v>
      </c>
      <c r="I7010">
        <v>6869.5000380000001</v>
      </c>
      <c r="J7010">
        <v>16080.329118</v>
      </c>
      <c r="K7010">
        <v>9557.8252749999992</v>
      </c>
      <c r="L7010">
        <v>9116.1311870000009</v>
      </c>
      <c r="O7010">
        <f>VLOOKUP(C7010,[1]pop_15p_a!$A$8:$AL$68,30,FALSE)</f>
        <v>6168733.5553849898</v>
      </c>
      <c r="Q7010">
        <f t="shared" si="535"/>
        <v>441.69408799999837</v>
      </c>
      <c r="R7010">
        <v>8998.5949999999993</v>
      </c>
      <c r="AK7010">
        <v>2.5</v>
      </c>
      <c r="AN7010">
        <v>1.2550870000000001</v>
      </c>
      <c r="AT7010">
        <v>2</v>
      </c>
      <c r="AV7010">
        <v>0</v>
      </c>
      <c r="AW7010">
        <v>1</v>
      </c>
      <c r="AX7010">
        <v>1</v>
      </c>
      <c r="BA7010">
        <v>73.2</v>
      </c>
      <c r="BB7010">
        <v>45.1</v>
      </c>
      <c r="BD7010">
        <v>1.2479954696789499</v>
      </c>
    </row>
    <row r="7011" spans="1:56">
      <c r="A7011" t="s">
        <v>27</v>
      </c>
      <c r="B7011" t="s">
        <v>61</v>
      </c>
      <c r="C7011">
        <v>1965</v>
      </c>
      <c r="D7011">
        <f t="shared" si="534"/>
        <v>80</v>
      </c>
      <c r="E7011">
        <v>4</v>
      </c>
      <c r="G7011">
        <v>69380.731935999996</v>
      </c>
      <c r="H7011">
        <v>43264.254147</v>
      </c>
      <c r="I7011">
        <v>6939.817575</v>
      </c>
      <c r="J7011">
        <v>16790.123259</v>
      </c>
      <c r="K7011">
        <v>9965.3639220000005</v>
      </c>
      <c r="L7011">
        <v>9428.0046259999999</v>
      </c>
      <c r="O7011">
        <f>VLOOKUP(C7011,[1]pop_15p_a!$A$8:$AL$68,30,FALSE)</f>
        <v>6168733.5553849898</v>
      </c>
      <c r="Q7011">
        <f t="shared" si="535"/>
        <v>537.35929600000054</v>
      </c>
      <c r="R7011">
        <v>8998.5949999999993</v>
      </c>
      <c r="AK7011">
        <v>2.5</v>
      </c>
      <c r="AN7011">
        <v>1.2833939999999999</v>
      </c>
      <c r="AT7011">
        <v>2</v>
      </c>
      <c r="AV7011">
        <v>0</v>
      </c>
      <c r="AW7011">
        <v>1</v>
      </c>
      <c r="AX7011">
        <v>1</v>
      </c>
      <c r="BA7011">
        <v>73.8</v>
      </c>
      <c r="BB7011">
        <v>45.4</v>
      </c>
      <c r="BD7011">
        <v>1.2888550816589801</v>
      </c>
    </row>
    <row r="7012" spans="1:56">
      <c r="A7012" t="s">
        <v>27</v>
      </c>
      <c r="B7012" t="s">
        <v>61</v>
      </c>
      <c r="C7012">
        <v>1966</v>
      </c>
      <c r="D7012">
        <f t="shared" si="534"/>
        <v>81</v>
      </c>
      <c r="E7012">
        <v>1</v>
      </c>
      <c r="G7012">
        <v>69760.825314999995</v>
      </c>
      <c r="H7012">
        <v>42703.011849000002</v>
      </c>
      <c r="I7012">
        <v>6989.0396339999998</v>
      </c>
      <c r="J7012">
        <v>17616.233525</v>
      </c>
      <c r="K7012">
        <v>10531.304521</v>
      </c>
      <c r="L7012">
        <v>9822.3059049999993</v>
      </c>
      <c r="O7012">
        <f>VLOOKUP(C7012,[1]pop_15p_a!$A$8:$AL$68,30,FALSE)</f>
        <v>6111563.9517783904</v>
      </c>
      <c r="Q7012">
        <f t="shared" si="535"/>
        <v>708.99861600000077</v>
      </c>
      <c r="R7012">
        <v>8930.99</v>
      </c>
      <c r="AK7012">
        <v>2.5</v>
      </c>
      <c r="AN7012">
        <v>1.3176270000000001</v>
      </c>
      <c r="AT7012">
        <v>2</v>
      </c>
      <c r="AV7012">
        <v>0</v>
      </c>
      <c r="AW7012">
        <v>1</v>
      </c>
      <c r="AX7012">
        <v>1</v>
      </c>
      <c r="BA7012">
        <v>73.099999999999994</v>
      </c>
      <c r="BB7012">
        <v>45</v>
      </c>
      <c r="BD7012">
        <v>1.2978198575478199</v>
      </c>
    </row>
    <row r="7013" spans="1:56">
      <c r="A7013" t="s">
        <v>27</v>
      </c>
      <c r="B7013" t="s">
        <v>61</v>
      </c>
      <c r="C7013">
        <v>1966</v>
      </c>
      <c r="D7013">
        <f t="shared" si="534"/>
        <v>82</v>
      </c>
      <c r="E7013">
        <v>2</v>
      </c>
      <c r="G7013">
        <v>70382.181458000006</v>
      </c>
      <c r="H7013">
        <v>43074.994930000001</v>
      </c>
      <c r="I7013">
        <v>7082.2985019999996</v>
      </c>
      <c r="J7013">
        <v>18338.597312000002</v>
      </c>
      <c r="K7013">
        <v>10971.095383</v>
      </c>
      <c r="L7013">
        <v>9972.7449899999992</v>
      </c>
      <c r="O7013">
        <f>VLOOKUP(C7013,[1]pop_15p_a!$A$8:$AL$68,30,FALSE)</f>
        <v>6111563.9517783904</v>
      </c>
      <c r="Q7013">
        <f t="shared" si="535"/>
        <v>998.35039300000062</v>
      </c>
      <c r="R7013">
        <v>8930.99</v>
      </c>
      <c r="AK7013">
        <v>2.5</v>
      </c>
      <c r="AN7013">
        <v>1.307094</v>
      </c>
      <c r="AT7013">
        <v>2</v>
      </c>
      <c r="AV7013">
        <v>0</v>
      </c>
      <c r="AW7013">
        <v>1</v>
      </c>
      <c r="AX7013">
        <v>1</v>
      </c>
      <c r="BA7013">
        <v>73.599999999999994</v>
      </c>
      <c r="BB7013">
        <v>45.3</v>
      </c>
      <c r="BD7013">
        <v>1.3336805982134701</v>
      </c>
    </row>
    <row r="7014" spans="1:56">
      <c r="A7014" t="s">
        <v>27</v>
      </c>
      <c r="B7014" t="s">
        <v>61</v>
      </c>
      <c r="C7014">
        <v>1966</v>
      </c>
      <c r="D7014">
        <f t="shared" si="534"/>
        <v>83</v>
      </c>
      <c r="E7014">
        <v>3</v>
      </c>
      <c r="G7014">
        <v>71244.779873000007</v>
      </c>
      <c r="H7014">
        <v>43297.861812000003</v>
      </c>
      <c r="I7014">
        <v>7219.5963400000001</v>
      </c>
      <c r="J7014">
        <v>18957.198984999999</v>
      </c>
      <c r="K7014">
        <v>11284.736507</v>
      </c>
      <c r="L7014">
        <v>9879.3240389999992</v>
      </c>
      <c r="O7014">
        <f>VLOOKUP(C7014,[1]pop_15p_a!$A$8:$AL$68,30,FALSE)</f>
        <v>6111563.9517783904</v>
      </c>
      <c r="Q7014">
        <f t="shared" si="535"/>
        <v>1405.4124680000004</v>
      </c>
      <c r="R7014">
        <v>8930.99</v>
      </c>
      <c r="AK7014">
        <v>2.5</v>
      </c>
      <c r="AN7014">
        <v>1.3107139999999999</v>
      </c>
      <c r="AT7014">
        <v>2</v>
      </c>
      <c r="AV7014">
        <v>0</v>
      </c>
      <c r="AW7014">
        <v>1</v>
      </c>
      <c r="AX7014">
        <v>1</v>
      </c>
      <c r="BA7014">
        <v>75.7</v>
      </c>
      <c r="BB7014">
        <v>46.6</v>
      </c>
      <c r="BD7014">
        <v>1.3827507622144299</v>
      </c>
    </row>
    <row r="7015" spans="1:56">
      <c r="A7015" t="s">
        <v>27</v>
      </c>
      <c r="B7015" t="s">
        <v>61</v>
      </c>
      <c r="C7015">
        <v>1966</v>
      </c>
      <c r="D7015">
        <f t="shared" si="534"/>
        <v>84</v>
      </c>
      <c r="E7015">
        <v>4</v>
      </c>
      <c r="G7015">
        <v>72348.641052999999</v>
      </c>
      <c r="H7015">
        <v>42847.872472000003</v>
      </c>
      <c r="I7015">
        <v>7400.9331469999997</v>
      </c>
      <c r="J7015">
        <v>19472.069812999998</v>
      </c>
      <c r="K7015">
        <v>11472.229208000001</v>
      </c>
      <c r="L7015">
        <v>9542.0419739999998</v>
      </c>
      <c r="O7015">
        <f>VLOOKUP(C7015,[1]pop_15p_a!$A$8:$AL$68,30,FALSE)</f>
        <v>6111563.9517783904</v>
      </c>
      <c r="Q7015">
        <f t="shared" si="535"/>
        <v>1930.1872340000009</v>
      </c>
      <c r="R7015">
        <v>8930.99</v>
      </c>
      <c r="AK7015">
        <v>2.5</v>
      </c>
      <c r="AN7015">
        <v>1.34758</v>
      </c>
      <c r="AT7015">
        <v>2</v>
      </c>
      <c r="AV7015">
        <v>0</v>
      </c>
      <c r="AW7015">
        <v>1</v>
      </c>
      <c r="AX7015">
        <v>1</v>
      </c>
      <c r="BA7015">
        <v>77.3</v>
      </c>
      <c r="BB7015">
        <v>47.6</v>
      </c>
      <c r="BD7015">
        <v>1.4149884076642201</v>
      </c>
    </row>
    <row r="7016" spans="1:56">
      <c r="A7016" t="s">
        <v>27</v>
      </c>
      <c r="B7016" t="s">
        <v>61</v>
      </c>
      <c r="C7016">
        <v>1967</v>
      </c>
      <c r="D7016">
        <f t="shared" si="534"/>
        <v>85</v>
      </c>
      <c r="E7016">
        <v>1</v>
      </c>
      <c r="G7016">
        <v>73693.764997999999</v>
      </c>
      <c r="H7016">
        <v>42929.944325999997</v>
      </c>
      <c r="I7016">
        <v>7626.3089250000003</v>
      </c>
      <c r="J7016">
        <v>19883.178527</v>
      </c>
      <c r="K7016">
        <v>11533.573487</v>
      </c>
      <c r="L7016">
        <v>8960.8987940000006</v>
      </c>
      <c r="O7016">
        <f>VLOOKUP(C7016,[1]pop_15p_a!$A$8:$AL$68,30,FALSE)</f>
        <v>6061084.40851379</v>
      </c>
      <c r="Q7016">
        <f t="shared" si="535"/>
        <v>2572.674692999999</v>
      </c>
      <c r="R7016">
        <v>8874.52</v>
      </c>
      <c r="AK7016">
        <v>2.5</v>
      </c>
      <c r="AN7016">
        <v>1.3640380000000001</v>
      </c>
      <c r="AT7016">
        <v>2</v>
      </c>
      <c r="AV7016">
        <v>0</v>
      </c>
      <c r="AW7016">
        <v>1</v>
      </c>
      <c r="AX7016">
        <v>1</v>
      </c>
      <c r="BA7016">
        <v>75.7</v>
      </c>
      <c r="BB7016">
        <v>46.6</v>
      </c>
      <c r="BD7016">
        <v>1.50176089726338</v>
      </c>
    </row>
    <row r="7017" spans="1:56">
      <c r="A7017" t="s">
        <v>27</v>
      </c>
      <c r="B7017" t="s">
        <v>61</v>
      </c>
      <c r="C7017">
        <v>1967</v>
      </c>
      <c r="D7017">
        <f t="shared" si="534"/>
        <v>86</v>
      </c>
      <c r="E7017">
        <v>2</v>
      </c>
      <c r="G7017">
        <v>75268.551749999999</v>
      </c>
      <c r="H7017">
        <v>43987.96832</v>
      </c>
      <c r="I7017">
        <v>7842.5959229999999</v>
      </c>
      <c r="J7017">
        <v>19963.880656000001</v>
      </c>
      <c r="K7017">
        <v>11529.264428</v>
      </c>
      <c r="L7017">
        <v>8829.7612910000007</v>
      </c>
      <c r="O7017">
        <f>VLOOKUP(C7017,[1]pop_15p_a!$A$8:$AL$68,30,FALSE)</f>
        <v>6061084.40851379</v>
      </c>
      <c r="Q7017">
        <f t="shared" si="535"/>
        <v>2699.5031369999997</v>
      </c>
      <c r="R7017">
        <v>8874.52</v>
      </c>
      <c r="AK7017">
        <v>2.5</v>
      </c>
      <c r="AN7017">
        <v>1.3594299999999999</v>
      </c>
      <c r="AT7017">
        <v>2</v>
      </c>
      <c r="AV7017">
        <v>0</v>
      </c>
      <c r="AW7017">
        <v>1</v>
      </c>
      <c r="AX7017">
        <v>1</v>
      </c>
      <c r="BA7017">
        <v>75.5</v>
      </c>
      <c r="BB7017">
        <v>46.5</v>
      </c>
      <c r="BD7017">
        <v>1.5495762404342299</v>
      </c>
    </row>
    <row r="7018" spans="1:56">
      <c r="A7018" t="s">
        <v>27</v>
      </c>
      <c r="B7018" t="s">
        <v>61</v>
      </c>
      <c r="C7018">
        <v>1967</v>
      </c>
      <c r="D7018">
        <f t="shared" si="534"/>
        <v>87</v>
      </c>
      <c r="E7018">
        <v>3</v>
      </c>
      <c r="G7018">
        <v>77073.062791000004</v>
      </c>
      <c r="H7018">
        <v>45265.021577</v>
      </c>
      <c r="I7018">
        <v>8049.7963049999998</v>
      </c>
      <c r="J7018">
        <v>19714.176200000002</v>
      </c>
      <c r="K7018">
        <v>11459.300717</v>
      </c>
      <c r="L7018">
        <v>9148.6316210000005</v>
      </c>
      <c r="O7018">
        <f>VLOOKUP(C7018,[1]pop_15p_a!$A$8:$AL$68,30,FALSE)</f>
        <v>6061084.40851379</v>
      </c>
      <c r="Q7018">
        <f t="shared" si="535"/>
        <v>2310.6690959999996</v>
      </c>
      <c r="R7018">
        <v>8874.52</v>
      </c>
      <c r="AK7018">
        <v>2.5</v>
      </c>
      <c r="AN7018">
        <v>1.3986000000000001</v>
      </c>
      <c r="AT7018">
        <v>2</v>
      </c>
      <c r="AV7018">
        <v>0</v>
      </c>
      <c r="AW7018">
        <v>1</v>
      </c>
      <c r="AX7018">
        <v>1</v>
      </c>
      <c r="BA7018">
        <v>74.599999999999994</v>
      </c>
      <c r="BB7018">
        <v>45.9</v>
      </c>
      <c r="BD7018">
        <v>1.63281011159142</v>
      </c>
    </row>
    <row r="7019" spans="1:56">
      <c r="A7019" t="s">
        <v>27</v>
      </c>
      <c r="B7019" t="s">
        <v>61</v>
      </c>
      <c r="C7019">
        <v>1967</v>
      </c>
      <c r="D7019">
        <f t="shared" si="534"/>
        <v>88</v>
      </c>
      <c r="E7019">
        <v>4</v>
      </c>
      <c r="G7019">
        <v>79107.236636999995</v>
      </c>
      <c r="H7019">
        <v>48183.872888999998</v>
      </c>
      <c r="I7019">
        <v>8247.9079070000007</v>
      </c>
      <c r="J7019">
        <v>19134.049523999998</v>
      </c>
      <c r="K7019">
        <v>11323.684984</v>
      </c>
      <c r="L7019">
        <v>9917.5087060000005</v>
      </c>
      <c r="O7019">
        <f>VLOOKUP(C7019,[1]pop_15p_a!$A$8:$AL$68,30,FALSE)</f>
        <v>6061084.40851379</v>
      </c>
      <c r="Q7019">
        <f t="shared" si="535"/>
        <v>1406.176277999999</v>
      </c>
      <c r="R7019">
        <v>8874.52</v>
      </c>
      <c r="AK7019">
        <v>2.5</v>
      </c>
      <c r="AN7019">
        <v>1.452912</v>
      </c>
      <c r="AT7019">
        <v>2</v>
      </c>
      <c r="AV7019">
        <v>0</v>
      </c>
      <c r="AW7019">
        <v>1</v>
      </c>
      <c r="AX7019">
        <v>1</v>
      </c>
      <c r="BA7019">
        <v>73.5</v>
      </c>
      <c r="BB7019">
        <v>45.3</v>
      </c>
      <c r="BD7019">
        <v>1.7062317507109801</v>
      </c>
    </row>
    <row r="7020" spans="1:56">
      <c r="A7020" t="s">
        <v>27</v>
      </c>
      <c r="B7020" t="s">
        <v>61</v>
      </c>
      <c r="C7020">
        <v>1968</v>
      </c>
      <c r="D7020">
        <f t="shared" si="534"/>
        <v>89</v>
      </c>
      <c r="E7020">
        <v>1</v>
      </c>
      <c r="G7020">
        <v>81371.114279000001</v>
      </c>
      <c r="H7020">
        <v>52882.467567</v>
      </c>
      <c r="I7020">
        <v>8436.9307310000004</v>
      </c>
      <c r="J7020">
        <v>18223.516264000002</v>
      </c>
      <c r="K7020">
        <v>11122.415913999999</v>
      </c>
      <c r="L7020">
        <v>11136.392545000001</v>
      </c>
      <c r="O7020">
        <f>VLOOKUP(C7020,[1]pop_15p_a!$A$8:$AL$68,30,FALSE)</f>
        <v>6031419.1044561202</v>
      </c>
      <c r="Q7020">
        <f t="shared" si="535"/>
        <v>-13.976631000001362</v>
      </c>
      <c r="R7020">
        <v>8836.65</v>
      </c>
      <c r="AK7020">
        <v>2.5</v>
      </c>
      <c r="AN7020">
        <v>1.4706859999999999</v>
      </c>
      <c r="AT7020">
        <v>2</v>
      </c>
      <c r="AV7020">
        <v>0</v>
      </c>
      <c r="AW7020">
        <v>1</v>
      </c>
      <c r="AX7020">
        <v>1</v>
      </c>
      <c r="BA7020">
        <v>71.7</v>
      </c>
      <c r="BB7020">
        <v>44.2</v>
      </c>
      <c r="BD7020">
        <v>1.73683601106066</v>
      </c>
    </row>
    <row r="7021" spans="1:56">
      <c r="A7021" t="s">
        <v>27</v>
      </c>
      <c r="B7021" t="s">
        <v>61</v>
      </c>
      <c r="C7021">
        <v>1968</v>
      </c>
      <c r="D7021">
        <f t="shared" si="534"/>
        <v>90</v>
      </c>
      <c r="E7021">
        <v>2</v>
      </c>
      <c r="G7021">
        <v>82950.799245999995</v>
      </c>
      <c r="H7021">
        <v>56372.383202999998</v>
      </c>
      <c r="I7021">
        <v>8583.9700969999994</v>
      </c>
      <c r="J7021">
        <v>17706.206549999999</v>
      </c>
      <c r="K7021">
        <v>11022.050859000001</v>
      </c>
      <c r="L7021">
        <v>12073.072050000001</v>
      </c>
      <c r="O7021">
        <f>VLOOKUP(C7021,[1]pop_15p_a!$A$8:$AL$68,30,FALSE)</f>
        <v>6031419.1044561202</v>
      </c>
      <c r="Q7021">
        <f t="shared" si="535"/>
        <v>-1051.0211909999998</v>
      </c>
      <c r="R7021">
        <v>8836.65</v>
      </c>
      <c r="AK7021">
        <v>2.5</v>
      </c>
      <c r="AN7021">
        <v>1.4608110000000001</v>
      </c>
      <c r="AT7021">
        <v>2</v>
      </c>
      <c r="AV7021">
        <v>0</v>
      </c>
      <c r="AW7021">
        <v>1</v>
      </c>
      <c r="AX7021">
        <v>1</v>
      </c>
      <c r="BA7021">
        <v>73.7</v>
      </c>
      <c r="BB7021">
        <v>45.4</v>
      </c>
      <c r="BD7021">
        <v>1.7584019328426399</v>
      </c>
    </row>
    <row r="7022" spans="1:56">
      <c r="A7022" t="s">
        <v>27</v>
      </c>
      <c r="B7022" t="s">
        <v>61</v>
      </c>
      <c r="C7022">
        <v>1968</v>
      </c>
      <c r="D7022">
        <f t="shared" si="534"/>
        <v>91</v>
      </c>
      <c r="E7022">
        <v>3</v>
      </c>
      <c r="G7022">
        <v>83846.250549999997</v>
      </c>
      <c r="H7022">
        <v>59010.632363999997</v>
      </c>
      <c r="I7022">
        <v>8689.0238439999994</v>
      </c>
      <c r="J7022">
        <v>17582.136016</v>
      </c>
      <c r="K7022">
        <v>11022.592449</v>
      </c>
      <c r="L7022">
        <v>12727.556925999999</v>
      </c>
      <c r="O7022">
        <f>VLOOKUP(C7022,[1]pop_15p_a!$A$8:$AL$68,30,FALSE)</f>
        <v>6031419.1044561202</v>
      </c>
      <c r="Q7022">
        <f t="shared" si="535"/>
        <v>-1704.9644769999995</v>
      </c>
      <c r="R7022">
        <v>8836.65</v>
      </c>
      <c r="AK7022">
        <v>2.5</v>
      </c>
      <c r="AN7022">
        <v>1.4690399999999999</v>
      </c>
      <c r="AT7022">
        <v>2</v>
      </c>
      <c r="AV7022">
        <v>0</v>
      </c>
      <c r="AW7022">
        <v>1</v>
      </c>
      <c r="AX7022">
        <v>1</v>
      </c>
      <c r="BA7022">
        <v>74.099999999999994</v>
      </c>
      <c r="BB7022">
        <v>45.6</v>
      </c>
      <c r="BD7022">
        <v>1.81750935985086</v>
      </c>
    </row>
    <row r="7023" spans="1:56">
      <c r="A7023" t="s">
        <v>27</v>
      </c>
      <c r="B7023" t="s">
        <v>61</v>
      </c>
      <c r="C7023">
        <v>1968</v>
      </c>
      <c r="D7023">
        <f t="shared" si="534"/>
        <v>92</v>
      </c>
      <c r="E7023">
        <v>4</v>
      </c>
      <c r="G7023">
        <v>84057.488685000004</v>
      </c>
      <c r="H7023">
        <v>60136.232651999999</v>
      </c>
      <c r="I7023">
        <v>8752.0919709999998</v>
      </c>
      <c r="J7023">
        <v>17851.304662999999</v>
      </c>
      <c r="K7023">
        <v>11124.038055000001</v>
      </c>
      <c r="L7023">
        <v>13099.836389</v>
      </c>
      <c r="O7023">
        <f>VLOOKUP(C7023,[1]pop_15p_a!$A$8:$AL$68,30,FALSE)</f>
        <v>6031419.1044561202</v>
      </c>
      <c r="Q7023">
        <f t="shared" si="535"/>
        <v>-1975.7983339999992</v>
      </c>
      <c r="R7023">
        <v>8836.65</v>
      </c>
      <c r="AK7023">
        <v>2.5</v>
      </c>
      <c r="AN7023">
        <v>1.513477</v>
      </c>
      <c r="AT7023">
        <v>2</v>
      </c>
      <c r="AV7023">
        <v>0</v>
      </c>
      <c r="AW7023">
        <v>1</v>
      </c>
      <c r="AX7023">
        <v>1</v>
      </c>
      <c r="BA7023">
        <v>76.900000000000006</v>
      </c>
      <c r="BB7023">
        <v>47.4</v>
      </c>
      <c r="BD7023">
        <v>1.8688199300644299</v>
      </c>
    </row>
    <row r="7024" spans="1:56">
      <c r="A7024" t="s">
        <v>27</v>
      </c>
      <c r="B7024" t="s">
        <v>61</v>
      </c>
      <c r="C7024">
        <v>1969</v>
      </c>
      <c r="D7024">
        <f t="shared" si="534"/>
        <v>93</v>
      </c>
      <c r="E7024">
        <v>1</v>
      </c>
      <c r="G7024">
        <v>83559.899602000005</v>
      </c>
      <c r="H7024">
        <v>59598.282041999999</v>
      </c>
      <c r="I7024">
        <v>8773.1744799999997</v>
      </c>
      <c r="J7024">
        <v>19035.821807</v>
      </c>
      <c r="K7024">
        <v>11326.388991</v>
      </c>
      <c r="L7024">
        <v>13189.921224</v>
      </c>
      <c r="O7024">
        <f>VLOOKUP(C7024,[1]pop_15p_a!$A$8:$AL$68,30,FALSE)</f>
        <v>5972984.3809426203</v>
      </c>
      <c r="Q7024">
        <f t="shared" si="535"/>
        <v>-1863.5322329999999</v>
      </c>
      <c r="R7024">
        <v>8757.7049999999999</v>
      </c>
      <c r="AK7024">
        <v>2.75</v>
      </c>
      <c r="AN7024">
        <v>1.569763</v>
      </c>
      <c r="AT7024">
        <v>2</v>
      </c>
      <c r="AV7024">
        <v>0</v>
      </c>
      <c r="AW7024">
        <v>1</v>
      </c>
      <c r="AX7024">
        <v>1</v>
      </c>
      <c r="BA7024">
        <v>76.3</v>
      </c>
      <c r="BB7024">
        <v>47</v>
      </c>
      <c r="BD7024">
        <v>1.95466233241286</v>
      </c>
    </row>
    <row r="7025" spans="1:56">
      <c r="A7025" t="s">
        <v>27</v>
      </c>
      <c r="B7025" t="s">
        <v>61</v>
      </c>
      <c r="C7025">
        <v>1969</v>
      </c>
      <c r="D7025">
        <f t="shared" si="534"/>
        <v>94</v>
      </c>
      <c r="E7025">
        <v>2</v>
      </c>
      <c r="G7025">
        <v>83406.517802999995</v>
      </c>
      <c r="H7025">
        <v>59945.529578000001</v>
      </c>
      <c r="I7025">
        <v>8837.8420600000009</v>
      </c>
      <c r="J7025">
        <v>18902.949395</v>
      </c>
      <c r="K7025">
        <v>11433.831523000001</v>
      </c>
      <c r="L7025">
        <v>13226.528974000001</v>
      </c>
      <c r="O7025">
        <f>VLOOKUP(C7025,[1]pop_15p_a!$A$8:$AL$68,30,FALSE)</f>
        <v>5972984.3809426203</v>
      </c>
      <c r="Q7025">
        <f t="shared" si="535"/>
        <v>-1792.697451</v>
      </c>
      <c r="R7025">
        <v>8757.7049999999999</v>
      </c>
      <c r="AK7025">
        <v>2.75</v>
      </c>
      <c r="AN7025">
        <v>1.591488</v>
      </c>
      <c r="AT7025">
        <v>2</v>
      </c>
      <c r="AV7025">
        <v>0</v>
      </c>
      <c r="AW7025">
        <v>1</v>
      </c>
      <c r="AX7025">
        <v>1</v>
      </c>
      <c r="BA7025">
        <v>78.900000000000006</v>
      </c>
      <c r="BB7025">
        <v>48.6</v>
      </c>
      <c r="BD7025">
        <v>2.0437715935534402</v>
      </c>
    </row>
    <row r="7026" spans="1:56">
      <c r="A7026" t="s">
        <v>27</v>
      </c>
      <c r="B7026" t="s">
        <v>61</v>
      </c>
      <c r="C7026">
        <v>1969</v>
      </c>
      <c r="D7026">
        <f t="shared" si="534"/>
        <v>95</v>
      </c>
      <c r="E7026">
        <v>3</v>
      </c>
      <c r="G7026">
        <v>85031.065512000001</v>
      </c>
      <c r="H7026">
        <v>60322.965119</v>
      </c>
      <c r="I7026">
        <v>8946.0968720000001</v>
      </c>
      <c r="J7026">
        <v>19523.911785</v>
      </c>
      <c r="K7026">
        <v>11446.365653000001</v>
      </c>
      <c r="L7026">
        <v>13209.659639</v>
      </c>
      <c r="O7026">
        <f>VLOOKUP(C7026,[1]pop_15p_a!$A$8:$AL$68,30,FALSE)</f>
        <v>5972984.3809426203</v>
      </c>
      <c r="Q7026">
        <f t="shared" si="535"/>
        <v>-1763.2939859999988</v>
      </c>
      <c r="R7026">
        <v>8757.7049999999999</v>
      </c>
      <c r="AK7026">
        <v>2.75</v>
      </c>
      <c r="AN7026">
        <v>1.597742</v>
      </c>
      <c r="AT7026">
        <v>2</v>
      </c>
      <c r="AV7026">
        <v>0</v>
      </c>
      <c r="AW7026">
        <v>1</v>
      </c>
      <c r="AX7026">
        <v>1</v>
      </c>
      <c r="BA7026">
        <v>80.2</v>
      </c>
      <c r="BB7026">
        <v>49.4</v>
      </c>
      <c r="BD7026">
        <v>2.1109715981849302</v>
      </c>
    </row>
    <row r="7027" spans="1:56">
      <c r="A7027" t="s">
        <v>27</v>
      </c>
      <c r="B7027" t="s">
        <v>61</v>
      </c>
      <c r="C7027">
        <v>1969</v>
      </c>
      <c r="D7027">
        <f t="shared" si="534"/>
        <v>96</v>
      </c>
      <c r="E7027">
        <v>4</v>
      </c>
      <c r="G7027">
        <v>87273.915666000001</v>
      </c>
      <c r="H7027">
        <v>58658.426319999999</v>
      </c>
      <c r="I7027">
        <v>9097.9389169999995</v>
      </c>
      <c r="J7027">
        <v>20313.907770000002</v>
      </c>
      <c r="K7027">
        <v>11363.992694</v>
      </c>
      <c r="L7027">
        <v>13139.31322</v>
      </c>
      <c r="O7027">
        <f>VLOOKUP(C7027,[1]pop_15p_a!$A$8:$AL$68,30,FALSE)</f>
        <v>5972984.3809426203</v>
      </c>
      <c r="Q7027">
        <f t="shared" si="535"/>
        <v>-1775.3205259999995</v>
      </c>
      <c r="R7027">
        <v>8757.7049999999999</v>
      </c>
      <c r="AK7027">
        <v>2.75</v>
      </c>
      <c r="AN7027">
        <v>1.674436</v>
      </c>
      <c r="AT7027">
        <v>2</v>
      </c>
      <c r="AV7027">
        <v>0</v>
      </c>
      <c r="AW7027">
        <v>1</v>
      </c>
      <c r="AX7027">
        <v>1</v>
      </c>
      <c r="BA7027">
        <v>85.3</v>
      </c>
      <c r="BB7027">
        <v>52.5</v>
      </c>
      <c r="BD7027">
        <v>2.1353814758487699</v>
      </c>
    </row>
    <row r="7028" spans="1:56">
      <c r="A7028" t="s">
        <v>27</v>
      </c>
      <c r="B7028" t="s">
        <v>61</v>
      </c>
      <c r="C7028">
        <v>1970</v>
      </c>
      <c r="D7028">
        <f t="shared" si="534"/>
        <v>97</v>
      </c>
      <c r="E7028">
        <v>1</v>
      </c>
      <c r="G7028">
        <v>89820.106813000006</v>
      </c>
      <c r="H7028">
        <v>59160.641475999997</v>
      </c>
      <c r="I7028">
        <v>9293.3660340000006</v>
      </c>
      <c r="J7028">
        <v>20975.393198000002</v>
      </c>
      <c r="K7028">
        <v>11186.710016999999</v>
      </c>
      <c r="L7028">
        <v>13015.489716</v>
      </c>
      <c r="O7028">
        <f>VLOOKUP(C7028,[1]pop_15p_a!$A$8:$AL$68,30,FALSE)</f>
        <v>5932474.2104119398</v>
      </c>
      <c r="Q7028">
        <f t="shared" si="535"/>
        <v>-1828.7796990000006</v>
      </c>
      <c r="R7028">
        <v>8680.4310000000005</v>
      </c>
      <c r="AK7028">
        <v>2.75</v>
      </c>
      <c r="AN7028">
        <v>1.6918820000000001</v>
      </c>
      <c r="AO7028">
        <v>1.5328999999999999E-2</v>
      </c>
      <c r="AT7028">
        <v>2</v>
      </c>
      <c r="AV7028">
        <v>0</v>
      </c>
      <c r="AW7028">
        <v>1</v>
      </c>
      <c r="AX7028">
        <v>1</v>
      </c>
      <c r="BA7028">
        <v>83.9</v>
      </c>
      <c r="BB7028">
        <v>51.6</v>
      </c>
      <c r="BD7028">
        <v>2.11146868957016</v>
      </c>
    </row>
    <row r="7029" spans="1:56">
      <c r="A7029" t="s">
        <v>27</v>
      </c>
      <c r="B7029" t="s">
        <v>61</v>
      </c>
      <c r="C7029">
        <v>1970</v>
      </c>
      <c r="D7029">
        <f t="shared" si="534"/>
        <v>98</v>
      </c>
      <c r="E7029">
        <v>2</v>
      </c>
      <c r="G7029">
        <v>92508.715133999998</v>
      </c>
      <c r="H7029">
        <v>60194.347884000003</v>
      </c>
      <c r="I7029">
        <v>9469.1004360000006</v>
      </c>
      <c r="J7029">
        <v>21952.667525000001</v>
      </c>
      <c r="K7029">
        <v>11124.073547</v>
      </c>
      <c r="L7029">
        <v>13082.514041</v>
      </c>
      <c r="O7029">
        <f>VLOOKUP(C7029,[1]pop_15p_a!$A$8:$AL$68,30,FALSE)</f>
        <v>5932474.2104119398</v>
      </c>
      <c r="Q7029">
        <f t="shared" si="535"/>
        <v>-1958.4404940000004</v>
      </c>
      <c r="R7029">
        <v>8680.4310000000005</v>
      </c>
      <c r="AK7029">
        <v>3.5</v>
      </c>
      <c r="AN7029">
        <v>1.687932</v>
      </c>
      <c r="AO7029">
        <v>1.5400879999999999E-2</v>
      </c>
      <c r="AT7029">
        <v>2</v>
      </c>
      <c r="AV7029">
        <v>0</v>
      </c>
      <c r="AW7029">
        <v>1</v>
      </c>
      <c r="AX7029">
        <v>1</v>
      </c>
      <c r="BA7029">
        <v>86.1</v>
      </c>
      <c r="BB7029">
        <v>53</v>
      </c>
      <c r="BD7029">
        <v>2.11924072671466</v>
      </c>
    </row>
    <row r="7030" spans="1:56">
      <c r="A7030" t="s">
        <v>27</v>
      </c>
      <c r="B7030" t="s">
        <v>61</v>
      </c>
      <c r="C7030">
        <v>1970</v>
      </c>
      <c r="D7030">
        <f t="shared" si="534"/>
        <v>99</v>
      </c>
      <c r="E7030">
        <v>3</v>
      </c>
      <c r="G7030">
        <v>93106.420477000007</v>
      </c>
      <c r="H7030">
        <v>61276.214511999999</v>
      </c>
      <c r="I7030">
        <v>9625.142124</v>
      </c>
      <c r="J7030">
        <v>21627.873506</v>
      </c>
      <c r="K7030">
        <v>11176.083284</v>
      </c>
      <c r="L7030">
        <v>13340.386194999999</v>
      </c>
      <c r="O7030">
        <f>VLOOKUP(C7030,[1]pop_15p_a!$A$8:$AL$68,30,FALSE)</f>
        <v>5932474.2104119398</v>
      </c>
      <c r="Q7030">
        <f t="shared" si="535"/>
        <v>-2164.3029109999989</v>
      </c>
      <c r="R7030">
        <v>8680.4310000000005</v>
      </c>
      <c r="AK7030">
        <v>3.5</v>
      </c>
      <c r="AN7030">
        <v>1.713606</v>
      </c>
      <c r="AO7030">
        <v>1.5878760000000002E-2</v>
      </c>
      <c r="AT7030">
        <v>2</v>
      </c>
      <c r="AV7030">
        <v>0</v>
      </c>
      <c r="AW7030">
        <v>1</v>
      </c>
      <c r="AX7030">
        <v>1</v>
      </c>
      <c r="BA7030">
        <v>87.7</v>
      </c>
      <c r="BB7030">
        <v>54</v>
      </c>
      <c r="BD7030">
        <v>2.1681082940827698</v>
      </c>
    </row>
    <row r="7031" spans="1:56">
      <c r="A7031" t="s">
        <v>27</v>
      </c>
      <c r="B7031" t="s">
        <v>61</v>
      </c>
      <c r="C7031">
        <v>1970</v>
      </c>
      <c r="D7031">
        <f t="shared" si="534"/>
        <v>100</v>
      </c>
      <c r="E7031">
        <v>4</v>
      </c>
      <c r="G7031">
        <v>94756.729934000003</v>
      </c>
      <c r="H7031">
        <v>64201.867148999998</v>
      </c>
      <c r="I7031">
        <v>9761.4932590000008</v>
      </c>
      <c r="J7031">
        <v>22180.203128000001</v>
      </c>
      <c r="K7031">
        <v>11342.739227</v>
      </c>
      <c r="L7031">
        <v>13789.095391999999</v>
      </c>
      <c r="O7031">
        <f>VLOOKUP(C7031,[1]pop_15p_a!$A$8:$AL$68,30,FALSE)</f>
        <v>5932474.2104119398</v>
      </c>
      <c r="Q7031">
        <f t="shared" si="535"/>
        <v>-2446.3561649999992</v>
      </c>
      <c r="R7031">
        <v>8680.4310000000005</v>
      </c>
      <c r="AK7031">
        <v>3.5</v>
      </c>
      <c r="AN7031">
        <v>1.750472</v>
      </c>
      <c r="AO7031">
        <v>1.6233010000000003E-2</v>
      </c>
      <c r="AT7031">
        <v>2</v>
      </c>
      <c r="AV7031">
        <v>0</v>
      </c>
      <c r="AW7031">
        <v>1</v>
      </c>
      <c r="AX7031">
        <v>1</v>
      </c>
      <c r="BA7031">
        <v>86.3</v>
      </c>
      <c r="BB7031">
        <v>53.1</v>
      </c>
      <c r="BD7031">
        <v>2.2352062896324099</v>
      </c>
    </row>
    <row r="7032" spans="1:56">
      <c r="A7032" t="s">
        <v>27</v>
      </c>
      <c r="B7032" t="s">
        <v>61</v>
      </c>
      <c r="C7032">
        <v>1971</v>
      </c>
      <c r="D7032">
        <f t="shared" si="534"/>
        <v>101</v>
      </c>
      <c r="E7032">
        <v>1</v>
      </c>
      <c r="G7032">
        <v>94735.005627000006</v>
      </c>
      <c r="H7032">
        <v>67381.334596000001</v>
      </c>
      <c r="I7032">
        <v>9878.1538409999994</v>
      </c>
      <c r="J7032">
        <v>21863.632534</v>
      </c>
      <c r="K7032">
        <v>11624.041377</v>
      </c>
      <c r="L7032">
        <v>14428.641632000001</v>
      </c>
      <c r="O7032">
        <f>VLOOKUP(C7032,[1]pop_15p_a!$A$8:$AL$68,30,FALSE)</f>
        <v>5939061.64096897</v>
      </c>
      <c r="Q7032">
        <f t="shared" si="535"/>
        <v>-2804.6002550000012</v>
      </c>
      <c r="R7032">
        <v>8643.7559999999994</v>
      </c>
      <c r="AK7032">
        <v>3.75</v>
      </c>
      <c r="AN7032">
        <v>1.8156460000000001</v>
      </c>
      <c r="AO7032">
        <v>1.695528E-2</v>
      </c>
      <c r="AT7032">
        <v>2</v>
      </c>
      <c r="AV7032">
        <v>0</v>
      </c>
      <c r="AW7032">
        <v>1</v>
      </c>
      <c r="AX7032">
        <v>1</v>
      </c>
      <c r="BA7032">
        <v>85.2</v>
      </c>
      <c r="BB7032">
        <v>52.4</v>
      </c>
      <c r="BD7032">
        <v>2.4767890988115302</v>
      </c>
    </row>
    <row r="7033" spans="1:56">
      <c r="A7033" t="s">
        <v>27</v>
      </c>
      <c r="B7033" t="s">
        <v>61</v>
      </c>
      <c r="C7033">
        <v>1971</v>
      </c>
      <c r="D7033">
        <f t="shared" si="534"/>
        <v>102</v>
      </c>
      <c r="E7033">
        <v>2</v>
      </c>
      <c r="G7033">
        <v>98490.994690000007</v>
      </c>
      <c r="H7033">
        <v>69016.939266999994</v>
      </c>
      <c r="I7033">
        <v>10033.218566</v>
      </c>
      <c r="J7033">
        <v>23785.146784</v>
      </c>
      <c r="K7033">
        <v>12013.030563</v>
      </c>
      <c r="L7033">
        <v>15008.206817</v>
      </c>
      <c r="O7033">
        <f>VLOOKUP(C7033,[1]pop_15p_a!$A$8:$AL$68,30,FALSE)</f>
        <v>5939061.64096897</v>
      </c>
      <c r="Q7033">
        <f t="shared" si="535"/>
        <v>-2995.176254</v>
      </c>
      <c r="R7033">
        <v>8643.7559999999994</v>
      </c>
      <c r="AK7033">
        <v>3.75</v>
      </c>
      <c r="AN7033">
        <v>1.8827940000000001</v>
      </c>
      <c r="AO7033">
        <v>1.7817970000000002E-2</v>
      </c>
      <c r="AT7033">
        <v>2</v>
      </c>
      <c r="AV7033">
        <v>0</v>
      </c>
      <c r="AW7033">
        <v>1</v>
      </c>
      <c r="AX7033">
        <v>1</v>
      </c>
      <c r="BA7033">
        <v>87.2</v>
      </c>
      <c r="BB7033">
        <v>53.7</v>
      </c>
      <c r="BD7033">
        <v>2.6656562067394298</v>
      </c>
    </row>
    <row r="7034" spans="1:56">
      <c r="A7034" t="s">
        <v>27</v>
      </c>
      <c r="B7034" t="s">
        <v>61</v>
      </c>
      <c r="C7034">
        <v>1971</v>
      </c>
      <c r="D7034">
        <f t="shared" si="534"/>
        <v>103</v>
      </c>
      <c r="E7034">
        <v>3</v>
      </c>
      <c r="G7034">
        <v>99063.204714000007</v>
      </c>
      <c r="H7034">
        <v>70177.800055</v>
      </c>
      <c r="I7034">
        <v>10226.691758000001</v>
      </c>
      <c r="J7034">
        <v>23784.193116999999</v>
      </c>
      <c r="K7034">
        <v>12509.706786999999</v>
      </c>
      <c r="L7034">
        <v>15527.769376</v>
      </c>
      <c r="O7034">
        <f>VLOOKUP(C7034,[1]pop_15p_a!$A$8:$AL$68,30,FALSE)</f>
        <v>5939061.64096897</v>
      </c>
      <c r="Q7034">
        <f t="shared" si="535"/>
        <v>-3018.062589000001</v>
      </c>
      <c r="R7034">
        <v>8643.7559999999994</v>
      </c>
      <c r="AK7034">
        <v>3.75</v>
      </c>
      <c r="AN7034">
        <v>1.9318390000000001</v>
      </c>
      <c r="AO7034">
        <v>1.824108E-2</v>
      </c>
      <c r="AT7034">
        <v>2</v>
      </c>
      <c r="AV7034">
        <v>0</v>
      </c>
      <c r="AW7034">
        <v>1</v>
      </c>
      <c r="AX7034">
        <v>1</v>
      </c>
      <c r="BA7034">
        <v>89.1</v>
      </c>
      <c r="BB7034">
        <v>54.9</v>
      </c>
      <c r="BD7034">
        <v>2.8545396274828101</v>
      </c>
    </row>
    <row r="7035" spans="1:56">
      <c r="A7035" t="s">
        <v>27</v>
      </c>
      <c r="B7035" t="s">
        <v>61</v>
      </c>
      <c r="C7035">
        <v>1971</v>
      </c>
      <c r="D7035">
        <f t="shared" si="534"/>
        <v>104</v>
      </c>
      <c r="E7035">
        <v>4</v>
      </c>
      <c r="G7035">
        <v>102452.606358</v>
      </c>
      <c r="H7035">
        <v>69305.596617999996</v>
      </c>
      <c r="I7035">
        <v>10458.573415000001</v>
      </c>
      <c r="J7035">
        <v>25825.744358</v>
      </c>
      <c r="K7035">
        <v>13114.070048</v>
      </c>
      <c r="L7035">
        <v>15987.340093999999</v>
      </c>
      <c r="O7035">
        <f>VLOOKUP(C7035,[1]pop_15p_a!$A$8:$AL$68,30,FALSE)</f>
        <v>5939061.64096897</v>
      </c>
      <c r="Q7035">
        <f t="shared" si="535"/>
        <v>-2873.2700459999996</v>
      </c>
      <c r="R7035">
        <v>8643.7559999999994</v>
      </c>
      <c r="AK7035">
        <v>3.75</v>
      </c>
      <c r="AN7035">
        <v>2.0312450000000002</v>
      </c>
      <c r="AO7035">
        <v>1.9231080000000001E-2</v>
      </c>
      <c r="AT7035">
        <v>2</v>
      </c>
      <c r="AV7035">
        <v>0</v>
      </c>
      <c r="AW7035">
        <v>1</v>
      </c>
      <c r="AX7035">
        <v>1</v>
      </c>
      <c r="BA7035">
        <v>95.3</v>
      </c>
      <c r="BB7035">
        <v>58.7</v>
      </c>
      <c r="BD7035">
        <v>3.0788570669662598</v>
      </c>
    </row>
    <row r="7036" spans="1:56">
      <c r="A7036" t="s">
        <v>27</v>
      </c>
      <c r="B7036" t="s">
        <v>61</v>
      </c>
      <c r="C7036">
        <v>1972</v>
      </c>
      <c r="D7036">
        <f t="shared" si="534"/>
        <v>105</v>
      </c>
      <c r="E7036">
        <v>1</v>
      </c>
      <c r="G7036">
        <v>102398.418561</v>
      </c>
      <c r="H7036">
        <v>70183.518486999994</v>
      </c>
      <c r="I7036">
        <v>10728.859215</v>
      </c>
      <c r="J7036">
        <v>25571.193395999999</v>
      </c>
      <c r="K7036">
        <v>13826.124288999999</v>
      </c>
      <c r="L7036">
        <v>16386.929757999998</v>
      </c>
      <c r="O7036">
        <f>VLOOKUP(C7036,[1]pop_15p_a!$A$8:$AL$68,30,FALSE)</f>
        <v>5928033.3584248098</v>
      </c>
      <c r="Q7036">
        <f t="shared" si="535"/>
        <v>-2560.805468999999</v>
      </c>
      <c r="R7036">
        <v>8630.43</v>
      </c>
      <c r="AK7036">
        <v>3.75</v>
      </c>
      <c r="AN7036">
        <v>2.0730490000000001</v>
      </c>
      <c r="AO7036">
        <v>1.9572160000000002E-2</v>
      </c>
      <c r="AT7036">
        <v>2</v>
      </c>
      <c r="AV7036">
        <v>0</v>
      </c>
      <c r="AW7036">
        <v>1</v>
      </c>
      <c r="AX7036">
        <v>1</v>
      </c>
      <c r="BA7036">
        <v>97.9</v>
      </c>
      <c r="BB7036">
        <v>60.3</v>
      </c>
      <c r="BD7036">
        <v>3.1057181330987902</v>
      </c>
    </row>
    <row r="7037" spans="1:56">
      <c r="A7037" t="s">
        <v>27</v>
      </c>
      <c r="B7037" t="s">
        <v>61</v>
      </c>
      <c r="C7037">
        <v>1972</v>
      </c>
      <c r="D7037">
        <f t="shared" si="534"/>
        <v>106</v>
      </c>
      <c r="E7037">
        <v>2</v>
      </c>
      <c r="G7037">
        <v>104387.27878399999</v>
      </c>
      <c r="H7037">
        <v>70167.731054000003</v>
      </c>
      <c r="I7037">
        <v>10954.740765</v>
      </c>
      <c r="J7037">
        <v>26273.623975999999</v>
      </c>
      <c r="K7037">
        <v>14420.34851</v>
      </c>
      <c r="L7037">
        <v>16820.818963999998</v>
      </c>
      <c r="O7037">
        <f>VLOOKUP(C7037,[1]pop_15p_a!$A$8:$AL$68,30,FALSE)</f>
        <v>5928033.3584248098</v>
      </c>
      <c r="Q7037">
        <f t="shared" si="535"/>
        <v>-2400.4704539999984</v>
      </c>
      <c r="R7037">
        <v>8630.43</v>
      </c>
      <c r="AK7037">
        <v>3.75</v>
      </c>
      <c r="AN7037">
        <v>2.114852</v>
      </c>
      <c r="AO7037">
        <v>1.98868E-2</v>
      </c>
      <c r="AT7037">
        <v>2</v>
      </c>
      <c r="AV7037">
        <v>0</v>
      </c>
      <c r="AW7037">
        <v>1</v>
      </c>
      <c r="AX7037">
        <v>1</v>
      </c>
      <c r="BA7037">
        <v>100.1</v>
      </c>
      <c r="BB7037">
        <v>61.6</v>
      </c>
      <c r="BD7037">
        <v>3.3037049529358402</v>
      </c>
    </row>
    <row r="7038" spans="1:56">
      <c r="A7038" t="s">
        <v>27</v>
      </c>
      <c r="B7038" t="s">
        <v>61</v>
      </c>
      <c r="C7038">
        <v>1972</v>
      </c>
      <c r="D7038">
        <f t="shared" si="534"/>
        <v>107</v>
      </c>
      <c r="E7038">
        <v>3</v>
      </c>
      <c r="G7038">
        <v>109502.656053</v>
      </c>
      <c r="H7038">
        <v>72206.266734999997</v>
      </c>
      <c r="I7038">
        <v>11136.213742</v>
      </c>
      <c r="J7038">
        <v>28575.213672999998</v>
      </c>
      <c r="K7038">
        <v>14896.750598000001</v>
      </c>
      <c r="L7038">
        <v>17289.029284</v>
      </c>
      <c r="O7038">
        <f>VLOOKUP(C7038,[1]pop_15p_a!$A$8:$AL$68,30,FALSE)</f>
        <v>5928033.3584248098</v>
      </c>
      <c r="Q7038">
        <f t="shared" si="535"/>
        <v>-2392.2786859999997</v>
      </c>
      <c r="R7038">
        <v>8630.43</v>
      </c>
      <c r="AK7038">
        <v>3.75</v>
      </c>
      <c r="AN7038">
        <v>2.1194600000000001</v>
      </c>
      <c r="AO7038">
        <v>2.0326360000000002E-2</v>
      </c>
      <c r="AT7038">
        <v>2</v>
      </c>
      <c r="AV7038">
        <v>0</v>
      </c>
      <c r="AW7038">
        <v>1</v>
      </c>
      <c r="AX7038">
        <v>1</v>
      </c>
      <c r="BA7038">
        <v>101.9</v>
      </c>
      <c r="BB7038">
        <v>62.7</v>
      </c>
      <c r="BD7038">
        <v>3.3698881059735202</v>
      </c>
    </row>
    <row r="7039" spans="1:56">
      <c r="A7039" t="s">
        <v>27</v>
      </c>
      <c r="B7039" t="s">
        <v>61</v>
      </c>
      <c r="C7039">
        <v>1972</v>
      </c>
      <c r="D7039">
        <f t="shared" si="534"/>
        <v>108</v>
      </c>
      <c r="E7039">
        <v>4</v>
      </c>
      <c r="G7039">
        <v>110094.786857</v>
      </c>
      <c r="H7039">
        <v>74434.327606999999</v>
      </c>
      <c r="I7039">
        <v>11273.280307999999</v>
      </c>
      <c r="J7039">
        <v>27706.798105999998</v>
      </c>
      <c r="K7039">
        <v>15255.317408000001</v>
      </c>
      <c r="L7039">
        <v>17791.560718000001</v>
      </c>
      <c r="O7039">
        <f>VLOOKUP(C7039,[1]pop_15p_a!$A$8:$AL$68,30,FALSE)</f>
        <v>5928033.3584248098</v>
      </c>
      <c r="Q7039">
        <f t="shared" si="535"/>
        <v>-2536.2433099999998</v>
      </c>
      <c r="R7039">
        <v>8630.43</v>
      </c>
      <c r="AK7039">
        <v>4</v>
      </c>
      <c r="AN7039">
        <v>2.171138</v>
      </c>
      <c r="AO7039">
        <v>2.095936E-2</v>
      </c>
      <c r="AT7039">
        <v>2</v>
      </c>
      <c r="AV7039">
        <v>0</v>
      </c>
      <c r="AW7039">
        <v>1</v>
      </c>
      <c r="AX7039">
        <v>1</v>
      </c>
      <c r="BA7039">
        <v>105.1</v>
      </c>
      <c r="BB7039">
        <v>64.7</v>
      </c>
      <c r="BD7039">
        <v>3.67398680799189</v>
      </c>
    </row>
    <row r="7040" spans="1:56">
      <c r="A7040" t="s">
        <v>27</v>
      </c>
      <c r="B7040" t="s">
        <v>61</v>
      </c>
      <c r="C7040">
        <v>1973</v>
      </c>
      <c r="D7040">
        <f t="shared" si="534"/>
        <v>109</v>
      </c>
      <c r="E7040">
        <v>1</v>
      </c>
      <c r="G7040">
        <v>114494.799122</v>
      </c>
      <c r="H7040">
        <v>75640.802867000006</v>
      </c>
      <c r="I7040">
        <v>11365.940462</v>
      </c>
      <c r="J7040">
        <v>29079.26585</v>
      </c>
      <c r="K7040">
        <v>15496.062085</v>
      </c>
      <c r="L7040">
        <v>18328.402480000001</v>
      </c>
      <c r="O7040">
        <f>VLOOKUP(C7040,[1]pop_15p_a!$A$8:$AL$68,30,FALSE)</f>
        <v>5944064.1502692597</v>
      </c>
      <c r="Q7040">
        <f t="shared" si="535"/>
        <v>-2832.3403950000011</v>
      </c>
      <c r="R7040">
        <v>8633.1</v>
      </c>
      <c r="AK7040">
        <v>4</v>
      </c>
      <c r="AN7040">
        <v>2.2771279999999998</v>
      </c>
      <c r="AO7040">
        <v>2.202169E-2</v>
      </c>
      <c r="AT7040">
        <v>2</v>
      </c>
      <c r="AV7040">
        <v>0</v>
      </c>
      <c r="AW7040">
        <v>1</v>
      </c>
      <c r="AX7040">
        <v>1</v>
      </c>
      <c r="BA7040">
        <v>107.8</v>
      </c>
      <c r="BB7040">
        <v>66.400000000000006</v>
      </c>
      <c r="BD7040">
        <v>3.8027950622295998</v>
      </c>
    </row>
    <row r="7041" spans="1:56">
      <c r="A7041" t="s">
        <v>27</v>
      </c>
      <c r="B7041" t="s">
        <v>61</v>
      </c>
      <c r="C7041">
        <v>1973</v>
      </c>
      <c r="D7041">
        <f t="shared" si="534"/>
        <v>110</v>
      </c>
      <c r="E7041">
        <v>2</v>
      </c>
      <c r="G7041">
        <v>116915.74759499999</v>
      </c>
      <c r="H7041">
        <v>78438.199234</v>
      </c>
      <c r="I7041">
        <v>11609.859076999999</v>
      </c>
      <c r="J7041">
        <v>29123.791162000001</v>
      </c>
      <c r="K7041">
        <v>15477.776846999999</v>
      </c>
      <c r="L7041">
        <v>18904.494567000002</v>
      </c>
      <c r="O7041">
        <f>VLOOKUP(C7041,[1]pop_15p_a!$A$8:$AL$68,30,FALSE)</f>
        <v>5944064.1502692597</v>
      </c>
      <c r="Q7041">
        <f t="shared" si="535"/>
        <v>-3426.7177200000024</v>
      </c>
      <c r="R7041">
        <v>8633.1</v>
      </c>
      <c r="AK7041">
        <v>4</v>
      </c>
      <c r="AN7041">
        <v>2.3347310000000001</v>
      </c>
      <c r="AO7041">
        <v>2.27043E-2</v>
      </c>
      <c r="AT7041">
        <v>10</v>
      </c>
      <c r="AV7041">
        <v>0</v>
      </c>
      <c r="AW7041">
        <v>1</v>
      </c>
      <c r="AY7041">
        <v>1</v>
      </c>
      <c r="BA7041">
        <v>106.1</v>
      </c>
      <c r="BB7041">
        <v>65.400000000000006</v>
      </c>
      <c r="BD7041">
        <v>4.0574709100484796</v>
      </c>
    </row>
    <row r="7042" spans="1:56">
      <c r="A7042" t="s">
        <v>27</v>
      </c>
      <c r="B7042" t="s">
        <v>61</v>
      </c>
      <c r="C7042">
        <v>1973</v>
      </c>
      <c r="D7042">
        <f t="shared" si="534"/>
        <v>111</v>
      </c>
      <c r="E7042">
        <v>3</v>
      </c>
      <c r="G7042">
        <v>120405.675392</v>
      </c>
      <c r="H7042">
        <v>81961.456560999999</v>
      </c>
      <c r="I7042">
        <v>12005.036153999999</v>
      </c>
      <c r="J7042">
        <v>29939.035876000002</v>
      </c>
      <c r="K7042">
        <v>15200.448549000001</v>
      </c>
      <c r="L7042">
        <v>19519.826192</v>
      </c>
      <c r="O7042">
        <f>VLOOKUP(C7042,[1]pop_15p_a!$A$8:$AL$68,30,FALSE)</f>
        <v>5944064.1502692597</v>
      </c>
      <c r="Q7042">
        <f t="shared" si="535"/>
        <v>-4319.3776429999998</v>
      </c>
      <c r="R7042">
        <v>8633.1</v>
      </c>
      <c r="AK7042">
        <v>4</v>
      </c>
      <c r="AN7042">
        <v>2.4078040000000001</v>
      </c>
      <c r="AO7042">
        <v>2.3515620000000001E-2</v>
      </c>
      <c r="AT7042">
        <v>10</v>
      </c>
      <c r="AV7042">
        <v>0</v>
      </c>
      <c r="AW7042">
        <v>1</v>
      </c>
      <c r="AY7042">
        <v>1</v>
      </c>
      <c r="BA7042">
        <v>107.6</v>
      </c>
      <c r="BB7042">
        <v>66.3</v>
      </c>
      <c r="BD7042">
        <v>4.2713448005468804</v>
      </c>
    </row>
    <row r="7043" spans="1:56">
      <c r="A7043" t="s">
        <v>27</v>
      </c>
      <c r="B7043" t="s">
        <v>61</v>
      </c>
      <c r="C7043">
        <v>1973</v>
      </c>
      <c r="D7043">
        <f t="shared" si="534"/>
        <v>112</v>
      </c>
      <c r="E7043">
        <v>4</v>
      </c>
      <c r="G7043">
        <v>122324.689921</v>
      </c>
      <c r="H7043">
        <v>85455.779758999997</v>
      </c>
      <c r="I7043">
        <v>12551.469531000001</v>
      </c>
      <c r="J7043">
        <v>30286.108186000001</v>
      </c>
      <c r="K7043">
        <v>14664.090335999999</v>
      </c>
      <c r="L7043">
        <v>20174.397357000002</v>
      </c>
      <c r="O7043">
        <f>VLOOKUP(C7043,[1]pop_15p_a!$A$8:$AL$68,30,FALSE)</f>
        <v>5944064.1502692597</v>
      </c>
      <c r="Q7043">
        <f t="shared" ref="Q7043:Q7106" si="536">K7043-L7043</f>
        <v>-5510.3070210000024</v>
      </c>
      <c r="R7043">
        <v>8633.1</v>
      </c>
      <c r="AK7043">
        <v>5</v>
      </c>
      <c r="AN7043">
        <v>2.5588890000000002</v>
      </c>
      <c r="AO7043">
        <v>2.508635E-2</v>
      </c>
      <c r="AT7043">
        <v>10</v>
      </c>
      <c r="AV7043">
        <v>0</v>
      </c>
      <c r="AW7043">
        <v>1</v>
      </c>
      <c r="AY7043">
        <v>1</v>
      </c>
      <c r="BA7043">
        <v>114.6</v>
      </c>
      <c r="BB7043">
        <v>70.599999999999994</v>
      </c>
      <c r="BD7043">
        <v>4.5694202271750797</v>
      </c>
    </row>
    <row r="7044" spans="1:56">
      <c r="A7044" t="s">
        <v>27</v>
      </c>
      <c r="B7044" t="s">
        <v>61</v>
      </c>
      <c r="C7044">
        <v>1974</v>
      </c>
      <c r="D7044">
        <f t="shared" si="534"/>
        <v>113</v>
      </c>
      <c r="E7044">
        <v>1</v>
      </c>
      <c r="G7044">
        <v>122994.105969</v>
      </c>
      <c r="H7044">
        <v>88305.097972999996</v>
      </c>
      <c r="I7044">
        <v>13249.16353</v>
      </c>
      <c r="J7044">
        <v>29829.833170000002</v>
      </c>
      <c r="K7044">
        <v>13868.689061999999</v>
      </c>
      <c r="L7044">
        <v>20868.218847</v>
      </c>
      <c r="O7044">
        <f>VLOOKUP(C7044,[1]pop_15p_a!$A$8:$AL$68,30,FALSE)</f>
        <v>6055877.3103918098</v>
      </c>
      <c r="Q7044">
        <f t="shared" si="536"/>
        <v>-6999.5297850000006</v>
      </c>
      <c r="R7044">
        <v>8754.3649999999998</v>
      </c>
      <c r="AK7044">
        <v>5</v>
      </c>
      <c r="AN7044">
        <v>2.8192020000000002</v>
      </c>
      <c r="AO7044">
        <v>2.758919E-2</v>
      </c>
      <c r="AT7044">
        <v>10</v>
      </c>
      <c r="AV7044">
        <v>0</v>
      </c>
      <c r="AW7044">
        <v>1</v>
      </c>
      <c r="AY7044">
        <v>1</v>
      </c>
      <c r="BA7044">
        <v>112.3</v>
      </c>
      <c r="BB7044">
        <v>69.099999999999994</v>
      </c>
      <c r="BD7044">
        <v>5.0680382214495898</v>
      </c>
    </row>
    <row r="7045" spans="1:56">
      <c r="A7045" t="s">
        <v>27</v>
      </c>
      <c r="B7045" t="s">
        <v>61</v>
      </c>
      <c r="C7045">
        <v>1974</v>
      </c>
      <c r="D7045">
        <f t="shared" ref="D7045:D7108" si="537">D6787</f>
        <v>114</v>
      </c>
      <c r="E7045">
        <v>2</v>
      </c>
      <c r="G7045">
        <v>120492.941519</v>
      </c>
      <c r="H7045">
        <v>89191.948955</v>
      </c>
      <c r="I7045">
        <v>13804.841307999999</v>
      </c>
      <c r="J7045">
        <v>27881.928917000001</v>
      </c>
      <c r="K7045">
        <v>13131.181402</v>
      </c>
      <c r="L7045">
        <v>20857.368111</v>
      </c>
      <c r="O7045">
        <f>VLOOKUP(C7045,[1]pop_15p_a!$A$8:$AL$68,30,FALSE)</f>
        <v>6055877.3103918098</v>
      </c>
      <c r="Q7045">
        <f t="shared" si="536"/>
        <v>-7726.1867089999996</v>
      </c>
      <c r="R7045">
        <v>8754.3649999999998</v>
      </c>
      <c r="AK7045">
        <v>5</v>
      </c>
      <c r="AN7045">
        <v>2.93946</v>
      </c>
      <c r="AO7045">
        <v>2.8103240000000002E-2</v>
      </c>
      <c r="AT7045">
        <v>10</v>
      </c>
      <c r="AV7045">
        <v>0</v>
      </c>
      <c r="AW7045">
        <v>1</v>
      </c>
      <c r="AY7045">
        <v>1</v>
      </c>
      <c r="BA7045">
        <v>109.2</v>
      </c>
      <c r="BB7045">
        <v>67.2</v>
      </c>
      <c r="BD7045">
        <v>4.9954856320289496</v>
      </c>
    </row>
    <row r="7046" spans="1:56">
      <c r="A7046" t="s">
        <v>27</v>
      </c>
      <c r="B7046" t="s">
        <v>61</v>
      </c>
      <c r="C7046">
        <v>1974</v>
      </c>
      <c r="D7046">
        <f t="shared" si="537"/>
        <v>115</v>
      </c>
      <c r="E7046">
        <v>3</v>
      </c>
      <c r="G7046">
        <v>118494.16189600001</v>
      </c>
      <c r="H7046">
        <v>87727.574290000004</v>
      </c>
      <c r="I7046">
        <v>14218.500703</v>
      </c>
      <c r="J7046">
        <v>26414.532207</v>
      </c>
      <c r="K7046">
        <v>12451.573928</v>
      </c>
      <c r="L7046">
        <v>20141.855936</v>
      </c>
      <c r="O7046">
        <f>VLOOKUP(C7046,[1]pop_15p_a!$A$8:$AL$68,30,FALSE)</f>
        <v>6055877.3103918098</v>
      </c>
      <c r="Q7046">
        <f t="shared" si="536"/>
        <v>-7690.2820080000001</v>
      </c>
      <c r="R7046">
        <v>8754.3649999999998</v>
      </c>
      <c r="AK7046">
        <v>6.5</v>
      </c>
      <c r="AN7046">
        <v>3.098106</v>
      </c>
      <c r="AO7046">
        <v>2.932452E-2</v>
      </c>
      <c r="AT7046">
        <v>10</v>
      </c>
      <c r="AV7046">
        <v>0</v>
      </c>
      <c r="AW7046">
        <v>1</v>
      </c>
      <c r="AY7046">
        <v>1</v>
      </c>
      <c r="BA7046">
        <v>108.5</v>
      </c>
      <c r="BB7046">
        <v>66.8</v>
      </c>
      <c r="BD7046">
        <v>5.1983180642522502</v>
      </c>
    </row>
    <row r="7047" spans="1:56">
      <c r="A7047" t="s">
        <v>27</v>
      </c>
      <c r="B7047" t="s">
        <v>61</v>
      </c>
      <c r="C7047">
        <v>1974</v>
      </c>
      <c r="D7047">
        <f t="shared" si="537"/>
        <v>116</v>
      </c>
      <c r="E7047">
        <v>4</v>
      </c>
      <c r="G7047">
        <v>117578.502888</v>
      </c>
      <c r="H7047">
        <v>87582.371700999996</v>
      </c>
      <c r="I7047">
        <v>14490.143876</v>
      </c>
      <c r="J7047">
        <v>26064.958474999999</v>
      </c>
      <c r="K7047">
        <v>11829.865325000001</v>
      </c>
      <c r="L7047">
        <v>18721.682322000001</v>
      </c>
      <c r="O7047">
        <f>VLOOKUP(C7047,[1]pop_15p_a!$A$8:$AL$68,30,FALSE)</f>
        <v>6055877.3103918098</v>
      </c>
      <c r="Q7047">
        <f t="shared" si="536"/>
        <v>-6891.8169969999999</v>
      </c>
      <c r="R7047">
        <v>8754.3649999999998</v>
      </c>
      <c r="AK7047">
        <v>7.5</v>
      </c>
      <c r="AN7047">
        <v>3.1243509999999999</v>
      </c>
      <c r="AO7047">
        <v>2.8472940000000002E-2</v>
      </c>
      <c r="AT7047">
        <v>10</v>
      </c>
      <c r="AV7047">
        <v>0</v>
      </c>
      <c r="AW7047">
        <v>1</v>
      </c>
      <c r="AY7047">
        <v>1</v>
      </c>
      <c r="BA7047">
        <v>112.1</v>
      </c>
      <c r="BB7047">
        <v>69</v>
      </c>
      <c r="BD7047">
        <v>4.8827270822692501</v>
      </c>
    </row>
    <row r="7048" spans="1:56">
      <c r="A7048" t="s">
        <v>27</v>
      </c>
      <c r="B7048" t="s">
        <v>61</v>
      </c>
      <c r="C7048">
        <v>1975</v>
      </c>
      <c r="D7048">
        <f t="shared" si="537"/>
        <v>117</v>
      </c>
      <c r="E7048">
        <v>1</v>
      </c>
      <c r="G7048">
        <v>115241.582391</v>
      </c>
      <c r="H7048">
        <v>86239.736954000007</v>
      </c>
      <c r="I7048">
        <v>14619.770828000001</v>
      </c>
      <c r="J7048">
        <v>25431.301368</v>
      </c>
      <c r="K7048">
        <v>11266.052964</v>
      </c>
      <c r="L7048">
        <v>16596.836482999999</v>
      </c>
      <c r="O7048">
        <f>VLOOKUP(C7048,[1]pop_15p_a!$A$8:$AL$68,30,FALSE)</f>
        <v>6327622.1552904714</v>
      </c>
      <c r="Q7048">
        <f t="shared" si="536"/>
        <v>-5330.7835189999987</v>
      </c>
      <c r="R7048">
        <v>9093.4699999999993</v>
      </c>
      <c r="AK7048">
        <v>7.5</v>
      </c>
      <c r="AN7048">
        <v>3.284173</v>
      </c>
      <c r="AO7048">
        <v>3.022302E-2</v>
      </c>
      <c r="AT7048">
        <v>10</v>
      </c>
      <c r="AV7048">
        <v>0</v>
      </c>
      <c r="AW7048">
        <v>1</v>
      </c>
      <c r="AY7048">
        <v>1</v>
      </c>
      <c r="BA7048">
        <v>110.9</v>
      </c>
      <c r="BB7048">
        <v>68.3</v>
      </c>
      <c r="BD7048">
        <v>4.8958247183707204</v>
      </c>
    </row>
    <row r="7049" spans="1:56">
      <c r="A7049" t="s">
        <v>27</v>
      </c>
      <c r="B7049" t="s">
        <v>61</v>
      </c>
      <c r="C7049">
        <v>1975</v>
      </c>
      <c r="D7049">
        <f t="shared" si="537"/>
        <v>118</v>
      </c>
      <c r="E7049">
        <v>2</v>
      </c>
      <c r="G7049">
        <v>113522.062574</v>
      </c>
      <c r="H7049">
        <v>86599.751222999999</v>
      </c>
      <c r="I7049">
        <v>14769.109947000001</v>
      </c>
      <c r="J7049">
        <v>24285.994014</v>
      </c>
      <c r="K7049">
        <v>10862.789198</v>
      </c>
      <c r="L7049">
        <v>15134.608179000001</v>
      </c>
      <c r="O7049">
        <f>VLOOKUP(C7049,[1]pop_15p_a!$A$8:$AL$68,30,FALSE)</f>
        <v>6327622.1552904714</v>
      </c>
      <c r="Q7049">
        <f t="shared" si="536"/>
        <v>-4271.8189810000003</v>
      </c>
      <c r="R7049">
        <v>9093.4699999999993</v>
      </c>
      <c r="AK7049">
        <v>7.5</v>
      </c>
      <c r="AN7049">
        <v>3.3864109999999998</v>
      </c>
      <c r="AO7049">
        <v>3.0676640000000002E-2</v>
      </c>
      <c r="AT7049">
        <v>10</v>
      </c>
      <c r="AV7049">
        <v>0</v>
      </c>
      <c r="AW7049">
        <v>1</v>
      </c>
      <c r="AY7049">
        <v>1</v>
      </c>
      <c r="BA7049">
        <v>112.3</v>
      </c>
      <c r="BB7049">
        <v>69.099999999999994</v>
      </c>
      <c r="BD7049">
        <v>5.2501205882714004</v>
      </c>
    </row>
    <row r="7050" spans="1:56">
      <c r="A7050" t="s">
        <v>27</v>
      </c>
      <c r="B7050" t="s">
        <v>61</v>
      </c>
      <c r="C7050">
        <v>1975</v>
      </c>
      <c r="D7050">
        <f t="shared" si="537"/>
        <v>119</v>
      </c>
      <c r="E7050">
        <v>3</v>
      </c>
      <c r="G7050">
        <v>113641.238838</v>
      </c>
      <c r="H7050">
        <v>87560.314889999994</v>
      </c>
      <c r="I7050">
        <v>14938.15691</v>
      </c>
      <c r="J7050">
        <v>23856.062098999999</v>
      </c>
      <c r="K7050">
        <v>10620.071398</v>
      </c>
      <c r="L7050">
        <v>14334.99741</v>
      </c>
      <c r="O7050">
        <f>VLOOKUP(C7050,[1]pop_15p_a!$A$8:$AL$68,30,FALSE)</f>
        <v>6327622.1552904714</v>
      </c>
      <c r="Q7050">
        <f t="shared" si="536"/>
        <v>-3714.9260119999999</v>
      </c>
      <c r="R7050">
        <v>9093.4699999999993</v>
      </c>
      <c r="AK7050">
        <v>7.5</v>
      </c>
      <c r="AN7050">
        <v>3.5019680000000002</v>
      </c>
      <c r="AO7050">
        <v>3.182364E-2</v>
      </c>
      <c r="AT7050">
        <v>10</v>
      </c>
      <c r="AV7050">
        <v>0</v>
      </c>
      <c r="AW7050">
        <v>1</v>
      </c>
      <c r="AY7050">
        <v>1</v>
      </c>
      <c r="BA7050">
        <v>112</v>
      </c>
      <c r="BB7050">
        <v>69</v>
      </c>
      <c r="BD7050">
        <v>5.42532177227727</v>
      </c>
    </row>
    <row r="7051" spans="1:56">
      <c r="A7051" t="s">
        <v>27</v>
      </c>
      <c r="B7051" t="s">
        <v>61</v>
      </c>
      <c r="C7051">
        <v>1975</v>
      </c>
      <c r="D7051">
        <f t="shared" si="537"/>
        <v>120</v>
      </c>
      <c r="E7051">
        <v>4</v>
      </c>
      <c r="G7051">
        <v>116305.33558299999</v>
      </c>
      <c r="H7051">
        <v>89285.343685999993</v>
      </c>
      <c r="I7051">
        <v>15126.91604</v>
      </c>
      <c r="J7051">
        <v>24162.642639000002</v>
      </c>
      <c r="K7051">
        <v>10537.899563000001</v>
      </c>
      <c r="L7051">
        <v>14197.993391</v>
      </c>
      <c r="O7051">
        <f>VLOOKUP(C7051,[1]pop_15p_a!$A$8:$AL$68,30,FALSE)</f>
        <v>6327622.1552904714</v>
      </c>
      <c r="Q7051">
        <f t="shared" si="536"/>
        <v>-3660.0938279999991</v>
      </c>
      <c r="R7051">
        <v>9093.4699999999993</v>
      </c>
      <c r="AK7051">
        <v>6.5</v>
      </c>
      <c r="AN7051">
        <v>3.6382859999999999</v>
      </c>
      <c r="AO7051">
        <v>3.2825899999999998E-2</v>
      </c>
      <c r="AT7051">
        <v>10</v>
      </c>
      <c r="AV7051">
        <v>0</v>
      </c>
      <c r="AW7051">
        <v>1</v>
      </c>
      <c r="AY7051">
        <v>1</v>
      </c>
      <c r="BA7051">
        <v>114.2</v>
      </c>
      <c r="BB7051">
        <v>70.3</v>
      </c>
      <c r="BD7051">
        <v>5.8871689210806499</v>
      </c>
    </row>
    <row r="7052" spans="1:56">
      <c r="A7052" t="s">
        <v>27</v>
      </c>
      <c r="B7052" t="s">
        <v>61</v>
      </c>
      <c r="C7052">
        <v>1976</v>
      </c>
      <c r="D7052">
        <f t="shared" si="537"/>
        <v>121</v>
      </c>
      <c r="E7052">
        <v>1</v>
      </c>
      <c r="G7052">
        <v>119101.745649</v>
      </c>
      <c r="H7052">
        <v>86810.383319</v>
      </c>
      <c r="I7052">
        <v>15335.387337</v>
      </c>
      <c r="J7052">
        <v>24214.687851999999</v>
      </c>
      <c r="K7052">
        <v>10616.275009000001</v>
      </c>
      <c r="L7052">
        <v>14723.606906999999</v>
      </c>
      <c r="O7052">
        <f>VLOOKUP(C7052,[1]pop_15p_a!$A$8:$AL$68,30,FALSE)</f>
        <v>6513712.1203275602</v>
      </c>
      <c r="Q7052">
        <f t="shared" si="536"/>
        <v>-4107.3318979999985</v>
      </c>
      <c r="R7052">
        <v>9355.81</v>
      </c>
      <c r="AK7052">
        <v>6.5</v>
      </c>
      <c r="AN7052">
        <v>3.973598</v>
      </c>
      <c r="AO7052">
        <v>3.5526909999999995E-2</v>
      </c>
      <c r="AT7052">
        <v>10</v>
      </c>
      <c r="AV7052">
        <v>0</v>
      </c>
      <c r="AW7052">
        <v>1</v>
      </c>
      <c r="AY7052">
        <v>1</v>
      </c>
      <c r="BA7052">
        <v>111</v>
      </c>
      <c r="BB7052">
        <v>68.400000000000006</v>
      </c>
      <c r="BD7052">
        <v>6.2202197455640498</v>
      </c>
    </row>
    <row r="7053" spans="1:56">
      <c r="A7053" t="s">
        <v>27</v>
      </c>
      <c r="B7053" t="s">
        <v>61</v>
      </c>
      <c r="C7053">
        <v>1976</v>
      </c>
      <c r="D7053">
        <f t="shared" si="537"/>
        <v>122</v>
      </c>
      <c r="E7053">
        <v>2</v>
      </c>
      <c r="G7053">
        <v>122064.961496</v>
      </c>
      <c r="H7053">
        <v>92130.577304999999</v>
      </c>
      <c r="I7053">
        <v>15646.197636000001</v>
      </c>
      <c r="J7053">
        <v>24585.601839999999</v>
      </c>
      <c r="K7053">
        <v>10729.797285000001</v>
      </c>
      <c r="L7053">
        <v>15275.764816000001</v>
      </c>
      <c r="O7053">
        <f>VLOOKUP(C7053,[1]pop_15p_a!$A$8:$AL$68,30,FALSE)</f>
        <v>6513712.1203275602</v>
      </c>
      <c r="Q7053">
        <f t="shared" si="536"/>
        <v>-4545.9675310000002</v>
      </c>
      <c r="R7053">
        <v>9355.81</v>
      </c>
      <c r="AK7053">
        <v>6.5</v>
      </c>
      <c r="AN7053">
        <v>3.7773469999999998</v>
      </c>
      <c r="AO7053">
        <v>3.2656329999999997E-2</v>
      </c>
      <c r="AT7053">
        <v>10</v>
      </c>
      <c r="AV7053">
        <v>0</v>
      </c>
      <c r="AW7053">
        <v>1</v>
      </c>
      <c r="AY7053">
        <v>1</v>
      </c>
      <c r="BA7053">
        <v>109.6</v>
      </c>
      <c r="BB7053">
        <v>67.5</v>
      </c>
      <c r="BD7053">
        <v>5.96309062461882</v>
      </c>
    </row>
    <row r="7054" spans="1:56">
      <c r="A7054" t="s">
        <v>27</v>
      </c>
      <c r="B7054" t="s">
        <v>61</v>
      </c>
      <c r="C7054">
        <v>1976</v>
      </c>
      <c r="D7054">
        <f t="shared" si="537"/>
        <v>123</v>
      </c>
      <c r="E7054">
        <v>3</v>
      </c>
      <c r="G7054">
        <v>122630.961648</v>
      </c>
      <c r="H7054">
        <v>92434.927098999993</v>
      </c>
      <c r="I7054">
        <v>16059.349096</v>
      </c>
      <c r="J7054">
        <v>23992.342699000001</v>
      </c>
      <c r="K7054">
        <v>10878.463761000001</v>
      </c>
      <c r="L7054">
        <v>15854.467119999999</v>
      </c>
      <c r="O7054">
        <f>VLOOKUP(C7054,[1]pop_15p_a!$A$8:$AL$68,30,FALSE)</f>
        <v>6513712.1203275602</v>
      </c>
      <c r="Q7054">
        <f t="shared" si="536"/>
        <v>-4976.0033589999985</v>
      </c>
      <c r="R7054">
        <v>9355.81</v>
      </c>
      <c r="AK7054">
        <v>6.5</v>
      </c>
      <c r="AN7054">
        <v>4.3108680000000001</v>
      </c>
      <c r="AO7054">
        <v>3.980243E-2</v>
      </c>
      <c r="AT7054">
        <v>10</v>
      </c>
      <c r="AV7054">
        <v>0</v>
      </c>
      <c r="AW7054">
        <v>1</v>
      </c>
      <c r="AY7054">
        <v>1</v>
      </c>
      <c r="BA7054">
        <v>107.6</v>
      </c>
      <c r="BB7054">
        <v>66.3</v>
      </c>
      <c r="BD7054">
        <v>7.3290283824688203</v>
      </c>
    </row>
    <row r="7055" spans="1:56">
      <c r="A7055" t="s">
        <v>27</v>
      </c>
      <c r="B7055" t="s">
        <v>61</v>
      </c>
      <c r="C7055">
        <v>1976</v>
      </c>
      <c r="D7055">
        <f t="shared" si="537"/>
        <v>124</v>
      </c>
      <c r="E7055">
        <v>4</v>
      </c>
      <c r="G7055">
        <v>126564.577655</v>
      </c>
      <c r="H7055">
        <v>90547.293441000002</v>
      </c>
      <c r="I7055">
        <v>16574.843881000001</v>
      </c>
      <c r="J7055">
        <v>25745.010961</v>
      </c>
      <c r="K7055">
        <v>11062.277067999999</v>
      </c>
      <c r="L7055">
        <v>16459.703031000001</v>
      </c>
      <c r="O7055">
        <f>VLOOKUP(C7055,[1]pop_15p_a!$A$8:$AL$68,30,FALSE)</f>
        <v>6513712.1203275602</v>
      </c>
      <c r="Q7055">
        <f t="shared" si="536"/>
        <v>-5397.4259630000015</v>
      </c>
      <c r="R7055">
        <v>9355.81</v>
      </c>
      <c r="AK7055">
        <v>6.5</v>
      </c>
      <c r="AN7055">
        <v>4.6688989999999997</v>
      </c>
      <c r="AO7055">
        <v>4.2871649999999997E-2</v>
      </c>
      <c r="AT7055">
        <v>10</v>
      </c>
      <c r="AV7055">
        <v>0</v>
      </c>
      <c r="AW7055">
        <v>1</v>
      </c>
      <c r="AY7055">
        <v>1</v>
      </c>
      <c r="BA7055">
        <v>115.8</v>
      </c>
      <c r="BB7055">
        <v>71.3</v>
      </c>
      <c r="BD7055">
        <v>7.5326192473483502</v>
      </c>
    </row>
    <row r="7056" spans="1:56">
      <c r="A7056" t="s">
        <v>27</v>
      </c>
      <c r="B7056" t="s">
        <v>61</v>
      </c>
      <c r="C7056">
        <v>1977</v>
      </c>
      <c r="D7056">
        <f t="shared" si="537"/>
        <v>125</v>
      </c>
      <c r="E7056">
        <v>1</v>
      </c>
      <c r="G7056">
        <v>127731.48031100001</v>
      </c>
      <c r="H7056">
        <v>92222.604170999999</v>
      </c>
      <c r="I7056">
        <v>17192.677666</v>
      </c>
      <c r="J7056">
        <v>26376.963973999998</v>
      </c>
      <c r="K7056">
        <v>11281.23589</v>
      </c>
      <c r="L7056">
        <v>17091.483337000001</v>
      </c>
      <c r="O7056">
        <f>VLOOKUP(C7056,[1]pop_15p_a!$A$8:$AL$68,30,FALSE)</f>
        <v>6593491.0051445104</v>
      </c>
      <c r="Q7056">
        <f t="shared" si="536"/>
        <v>-5810.2474470000016</v>
      </c>
      <c r="R7056">
        <v>9455.6749999999993</v>
      </c>
      <c r="AK7056">
        <v>8</v>
      </c>
      <c r="AN7056">
        <v>5.0147579999999996</v>
      </c>
      <c r="AO7056">
        <v>4.4295260000000003E-2</v>
      </c>
      <c r="AT7056">
        <v>10</v>
      </c>
      <c r="AV7056">
        <v>0</v>
      </c>
      <c r="AW7056">
        <v>1</v>
      </c>
      <c r="AY7056">
        <v>1</v>
      </c>
      <c r="BA7056">
        <v>111.7</v>
      </c>
      <c r="BB7056">
        <v>68.8</v>
      </c>
      <c r="BD7056">
        <v>7.3477658622658097</v>
      </c>
    </row>
    <row r="7057" spans="1:56">
      <c r="A7057" t="s">
        <v>27</v>
      </c>
      <c r="B7057" t="s">
        <v>61</v>
      </c>
      <c r="C7057">
        <v>1977</v>
      </c>
      <c r="D7057">
        <f t="shared" si="537"/>
        <v>126</v>
      </c>
      <c r="E7057">
        <v>2</v>
      </c>
      <c r="G7057">
        <v>128867.046682</v>
      </c>
      <c r="H7057">
        <v>89310.003238999998</v>
      </c>
      <c r="I7057">
        <v>17674.888716000001</v>
      </c>
      <c r="J7057">
        <v>27289.607809000001</v>
      </c>
      <c r="K7057">
        <v>11440.377928</v>
      </c>
      <c r="L7057">
        <v>17486.758592999999</v>
      </c>
      <c r="O7057">
        <f>VLOOKUP(C7057,[1]pop_15p_a!$A$8:$AL$68,30,FALSE)</f>
        <v>6593491.0051445104</v>
      </c>
      <c r="Q7057">
        <f t="shared" si="536"/>
        <v>-6046.3806649999988</v>
      </c>
      <c r="R7057">
        <v>9455.6749999999993</v>
      </c>
      <c r="AK7057">
        <v>8</v>
      </c>
      <c r="AN7057">
        <v>5.5239630000000002</v>
      </c>
      <c r="AO7057">
        <v>4.7388239999999998E-2</v>
      </c>
      <c r="AT7057">
        <v>10</v>
      </c>
      <c r="AV7057">
        <v>0</v>
      </c>
      <c r="AW7057">
        <v>1</v>
      </c>
      <c r="AY7057">
        <v>1</v>
      </c>
      <c r="BA7057">
        <v>107.3</v>
      </c>
      <c r="BB7057">
        <v>66.099999999999994</v>
      </c>
      <c r="BD7057">
        <v>7.4692359359354104</v>
      </c>
    </row>
    <row r="7058" spans="1:56">
      <c r="A7058" t="s">
        <v>27</v>
      </c>
      <c r="B7058" t="s">
        <v>61</v>
      </c>
      <c r="C7058">
        <v>1977</v>
      </c>
      <c r="D7058">
        <f t="shared" si="537"/>
        <v>127</v>
      </c>
      <c r="E7058">
        <v>3</v>
      </c>
      <c r="G7058">
        <v>130160.893067</v>
      </c>
      <c r="H7058">
        <v>90975.890904</v>
      </c>
      <c r="I7058">
        <v>18021.479190999999</v>
      </c>
      <c r="J7058">
        <v>27981.297908</v>
      </c>
      <c r="K7058">
        <v>11539.704497000001</v>
      </c>
      <c r="L7058">
        <v>17645.539585999999</v>
      </c>
      <c r="O7058">
        <f>VLOOKUP(C7058,[1]pop_15p_a!$A$8:$AL$68,30,FALSE)</f>
        <v>6593491.0051445104</v>
      </c>
      <c r="Q7058">
        <f t="shared" si="536"/>
        <v>-6105.8350889999983</v>
      </c>
      <c r="R7058">
        <v>9455.6749999999993</v>
      </c>
      <c r="AK7058">
        <v>13</v>
      </c>
      <c r="AN7058">
        <v>5.5836740000000002</v>
      </c>
      <c r="AO7058">
        <v>4.8999139999999997E-2</v>
      </c>
      <c r="AT7058">
        <v>10</v>
      </c>
      <c r="AV7058">
        <v>0</v>
      </c>
      <c r="AW7058">
        <v>1</v>
      </c>
      <c r="AY7058">
        <v>1</v>
      </c>
      <c r="BA7058">
        <v>107.2</v>
      </c>
      <c r="BB7058">
        <v>66</v>
      </c>
      <c r="BD7058">
        <v>7.5008930286693101</v>
      </c>
    </row>
    <row r="7059" spans="1:56">
      <c r="A7059" t="s">
        <v>27</v>
      </c>
      <c r="B7059" t="s">
        <v>61</v>
      </c>
      <c r="C7059">
        <v>1977</v>
      </c>
      <c r="D7059">
        <f t="shared" si="537"/>
        <v>128</v>
      </c>
      <c r="E7059">
        <v>4</v>
      </c>
      <c r="G7059">
        <v>131075.85525699999</v>
      </c>
      <c r="H7059">
        <v>91585.844368000005</v>
      </c>
      <c r="I7059">
        <v>18232.449091999999</v>
      </c>
      <c r="J7059">
        <v>28715.449646000001</v>
      </c>
      <c r="K7059">
        <v>11579.215596</v>
      </c>
      <c r="L7059">
        <v>17567.81553</v>
      </c>
      <c r="O7059">
        <f>VLOOKUP(C7059,[1]pop_15p_a!$A$8:$AL$68,30,FALSE)</f>
        <v>6593491.0051445104</v>
      </c>
      <c r="Q7059">
        <f t="shared" si="536"/>
        <v>-5988.5999339999998</v>
      </c>
      <c r="R7059">
        <v>9455.6749999999993</v>
      </c>
      <c r="AK7059">
        <v>13</v>
      </c>
      <c r="AN7059">
        <v>5.7976400000000003</v>
      </c>
      <c r="AO7059">
        <v>5.1712350000000004E-2</v>
      </c>
      <c r="AT7059">
        <v>10</v>
      </c>
      <c r="AV7059">
        <v>0</v>
      </c>
      <c r="AW7059">
        <v>1</v>
      </c>
      <c r="AY7059">
        <v>1</v>
      </c>
      <c r="BA7059">
        <v>112.1</v>
      </c>
      <c r="BB7059">
        <v>69</v>
      </c>
      <c r="BD7059">
        <v>7.55309717312955</v>
      </c>
    </row>
    <row r="7060" spans="1:56">
      <c r="A7060" t="s">
        <v>27</v>
      </c>
      <c r="B7060" t="s">
        <v>61</v>
      </c>
      <c r="C7060">
        <v>1978</v>
      </c>
      <c r="D7060">
        <f t="shared" si="537"/>
        <v>129</v>
      </c>
      <c r="E7060">
        <v>1</v>
      </c>
      <c r="G7060">
        <v>131706.74140299999</v>
      </c>
      <c r="H7060">
        <v>90778.367507999996</v>
      </c>
      <c r="I7060">
        <v>18307.796257999998</v>
      </c>
      <c r="J7060">
        <v>29265.090240000001</v>
      </c>
      <c r="K7060">
        <v>11558.911226</v>
      </c>
      <c r="L7060">
        <v>17253.586424000001</v>
      </c>
      <c r="O7060">
        <f>VLOOKUP(C7060,[1]pop_15p_a!$A$8:$AL$68,30,FALSE)</f>
        <v>6682469.7925356198</v>
      </c>
      <c r="Q7060">
        <f t="shared" si="536"/>
        <v>-5694.6751980000008</v>
      </c>
      <c r="R7060">
        <v>9558.25</v>
      </c>
      <c r="AK7060">
        <v>13</v>
      </c>
      <c r="AN7060">
        <v>6.0686629999999999</v>
      </c>
      <c r="AO7060">
        <v>5.4119229999999997E-2</v>
      </c>
      <c r="AT7060">
        <v>10</v>
      </c>
      <c r="AV7060">
        <v>0</v>
      </c>
      <c r="AW7060">
        <v>1</v>
      </c>
      <c r="AY7060">
        <v>1</v>
      </c>
      <c r="BA7060">
        <v>109.2</v>
      </c>
      <c r="BB7060">
        <v>67.400000000000006</v>
      </c>
      <c r="BD7060">
        <v>7.8638807830004902</v>
      </c>
    </row>
    <row r="7061" spans="1:56">
      <c r="A7061" t="s">
        <v>27</v>
      </c>
      <c r="B7061" t="s">
        <v>61</v>
      </c>
      <c r="C7061">
        <v>1978</v>
      </c>
      <c r="D7061">
        <f t="shared" si="537"/>
        <v>130</v>
      </c>
      <c r="E7061">
        <v>2</v>
      </c>
      <c r="G7061">
        <v>132335.35264500001</v>
      </c>
      <c r="H7061">
        <v>88765.536275000006</v>
      </c>
      <c r="I7061">
        <v>18443.248241000001</v>
      </c>
      <c r="J7061">
        <v>29263.292343000001</v>
      </c>
      <c r="K7061">
        <v>11928.108713</v>
      </c>
      <c r="L7061">
        <v>17218.014132</v>
      </c>
      <c r="O7061">
        <f>VLOOKUP(C7061,[1]pop_15p_a!$A$8:$AL$68,30,FALSE)</f>
        <v>6682469.7925356198</v>
      </c>
      <c r="Q7061">
        <f t="shared" si="536"/>
        <v>-5289.9054190000006</v>
      </c>
      <c r="R7061">
        <v>9558.25</v>
      </c>
      <c r="AK7061">
        <v>18</v>
      </c>
      <c r="AN7061">
        <v>6.5344110000000004</v>
      </c>
      <c r="AO7061">
        <v>5.7157600000000003E-2</v>
      </c>
      <c r="AT7061">
        <v>10</v>
      </c>
      <c r="AV7061">
        <v>0</v>
      </c>
      <c r="AW7061">
        <v>1</v>
      </c>
      <c r="AY7061">
        <v>1</v>
      </c>
      <c r="BA7061">
        <v>110.8</v>
      </c>
      <c r="BB7061">
        <v>68.099999999999994</v>
      </c>
      <c r="BD7061">
        <v>7.9748694657051198</v>
      </c>
    </row>
    <row r="7062" spans="1:56">
      <c r="A7062" t="s">
        <v>27</v>
      </c>
      <c r="B7062" t="s">
        <v>61</v>
      </c>
      <c r="C7062">
        <v>1978</v>
      </c>
      <c r="D7062">
        <f t="shared" si="537"/>
        <v>131</v>
      </c>
      <c r="E7062">
        <v>3</v>
      </c>
      <c r="G7062">
        <v>133045.55300300001</v>
      </c>
      <c r="H7062">
        <v>88694.046371000004</v>
      </c>
      <c r="I7062">
        <v>18638.800719999999</v>
      </c>
      <c r="J7062">
        <v>29318.745742999999</v>
      </c>
      <c r="K7062">
        <v>12686.809372</v>
      </c>
      <c r="L7062">
        <v>17461.087866999998</v>
      </c>
      <c r="O7062">
        <f>VLOOKUP(C7062,[1]pop_15p_a!$A$8:$AL$68,30,FALSE)</f>
        <v>6682469.7925356198</v>
      </c>
      <c r="Q7062">
        <f t="shared" si="536"/>
        <v>-4774.2784949999987</v>
      </c>
      <c r="R7062">
        <v>9558.25</v>
      </c>
      <c r="AK7062">
        <v>18</v>
      </c>
      <c r="AN7062">
        <v>6.7672860000000004</v>
      </c>
      <c r="AO7062">
        <v>6.0009979999999997E-2</v>
      </c>
      <c r="AT7062">
        <v>10</v>
      </c>
      <c r="AV7062">
        <v>0</v>
      </c>
      <c r="AW7062">
        <v>1</v>
      </c>
      <c r="AY7062">
        <v>1</v>
      </c>
      <c r="BA7062">
        <v>109.7</v>
      </c>
      <c r="BB7062">
        <v>66.8</v>
      </c>
      <c r="BD7062">
        <v>8.0505679814027093</v>
      </c>
    </row>
    <row r="7063" spans="1:56">
      <c r="A7063" t="s">
        <v>27</v>
      </c>
      <c r="B7063" t="s">
        <v>61</v>
      </c>
      <c r="C7063">
        <v>1978</v>
      </c>
      <c r="D7063">
        <f t="shared" si="537"/>
        <v>132</v>
      </c>
      <c r="E7063">
        <v>4</v>
      </c>
      <c r="G7063">
        <v>135329.74082100001</v>
      </c>
      <c r="H7063">
        <v>88421.024466999996</v>
      </c>
      <c r="I7063">
        <v>18894.458017000001</v>
      </c>
      <c r="J7063">
        <v>29374.996471999999</v>
      </c>
      <c r="K7063">
        <v>13835.010573</v>
      </c>
      <c r="L7063">
        <v>17982.807628999999</v>
      </c>
      <c r="O7063">
        <f>VLOOKUP(C7063,[1]pop_15p_a!$A$8:$AL$68,30,FALSE)</f>
        <v>6682469.7925356198</v>
      </c>
      <c r="Q7063">
        <f t="shared" si="536"/>
        <v>-4147.7970559999994</v>
      </c>
      <c r="R7063">
        <v>9558.25</v>
      </c>
      <c r="AK7063">
        <v>18</v>
      </c>
      <c r="AN7063">
        <v>7.1613810000000004</v>
      </c>
      <c r="AO7063">
        <v>6.4202849999999992E-2</v>
      </c>
      <c r="AT7063">
        <v>10</v>
      </c>
      <c r="AV7063">
        <v>0</v>
      </c>
      <c r="AW7063">
        <v>1</v>
      </c>
      <c r="AY7063">
        <v>1</v>
      </c>
      <c r="BA7063">
        <v>110.4</v>
      </c>
      <c r="BB7063">
        <v>66.8</v>
      </c>
      <c r="BD7063">
        <v>8.1324227698917593</v>
      </c>
    </row>
    <row r="7064" spans="1:56">
      <c r="A7064" t="s">
        <v>27</v>
      </c>
      <c r="B7064" t="s">
        <v>61</v>
      </c>
      <c r="C7064">
        <v>1979</v>
      </c>
      <c r="D7064">
        <f t="shared" si="537"/>
        <v>133</v>
      </c>
      <c r="E7064">
        <v>1</v>
      </c>
      <c r="G7064">
        <v>136769.20154099999</v>
      </c>
      <c r="H7064">
        <v>89525.536846999996</v>
      </c>
      <c r="I7064">
        <v>19210.217971999999</v>
      </c>
      <c r="J7064">
        <v>28193.918783000001</v>
      </c>
      <c r="K7064">
        <v>15372.718887999999</v>
      </c>
      <c r="L7064">
        <v>18783.173418999999</v>
      </c>
      <c r="O7064">
        <f>VLOOKUP(C7064,[1]pop_15p_a!$A$8:$AL$68,30,FALSE)</f>
        <v>6781776.3935307199</v>
      </c>
      <c r="Q7064">
        <f t="shared" si="536"/>
        <v>-3410.4545309999994</v>
      </c>
      <c r="R7064">
        <v>9661.2649999999994</v>
      </c>
      <c r="AK7064">
        <v>18</v>
      </c>
      <c r="AN7064">
        <v>7.4546299999999999</v>
      </c>
      <c r="AO7064">
        <v>6.6387619999999994E-2</v>
      </c>
      <c r="AT7064">
        <v>10</v>
      </c>
      <c r="AV7064">
        <v>0</v>
      </c>
      <c r="AW7064">
        <v>1</v>
      </c>
      <c r="AY7064">
        <v>1</v>
      </c>
      <c r="BA7064">
        <v>107.6</v>
      </c>
      <c r="BB7064">
        <v>64.7</v>
      </c>
      <c r="BD7064">
        <v>8.3358345421100299</v>
      </c>
    </row>
    <row r="7065" spans="1:56">
      <c r="A7065" t="s">
        <v>27</v>
      </c>
      <c r="B7065" t="s">
        <v>61</v>
      </c>
      <c r="C7065">
        <v>1979</v>
      </c>
      <c r="D7065">
        <f t="shared" si="537"/>
        <v>134</v>
      </c>
      <c r="E7065">
        <v>2</v>
      </c>
      <c r="G7065">
        <v>139678.10662199999</v>
      </c>
      <c r="H7065">
        <v>89110.599029000005</v>
      </c>
      <c r="I7065">
        <v>19556.235669999998</v>
      </c>
      <c r="J7065">
        <v>28538.630375000001</v>
      </c>
      <c r="K7065">
        <v>16488.210415000001</v>
      </c>
      <c r="L7065">
        <v>19461.074744000001</v>
      </c>
      <c r="O7065">
        <f>VLOOKUP(C7065,[1]pop_15p_a!$A$8:$AL$68,30,FALSE)</f>
        <v>6781776.3935307199</v>
      </c>
      <c r="Q7065">
        <f t="shared" si="536"/>
        <v>-2972.864329</v>
      </c>
      <c r="R7065">
        <v>9661.2649999999994</v>
      </c>
      <c r="AK7065">
        <v>18</v>
      </c>
      <c r="AN7065">
        <v>7.9512289999999997</v>
      </c>
      <c r="AO7065">
        <v>6.8689200000000006E-2</v>
      </c>
      <c r="AT7065">
        <v>10</v>
      </c>
      <c r="AV7065">
        <v>0</v>
      </c>
      <c r="AW7065">
        <v>1</v>
      </c>
      <c r="AY7065">
        <v>1</v>
      </c>
      <c r="BA7065">
        <v>107.9</v>
      </c>
      <c r="BB7065">
        <v>64.7</v>
      </c>
      <c r="BD7065">
        <v>8.4598904090369498</v>
      </c>
    </row>
    <row r="7066" spans="1:56">
      <c r="A7066" t="s">
        <v>27</v>
      </c>
      <c r="B7066" t="s">
        <v>61</v>
      </c>
      <c r="C7066">
        <v>1979</v>
      </c>
      <c r="D7066">
        <f t="shared" si="537"/>
        <v>135</v>
      </c>
      <c r="E7066">
        <v>3</v>
      </c>
      <c r="G7066">
        <v>141535.042923</v>
      </c>
      <c r="H7066">
        <v>89086.851385999995</v>
      </c>
      <c r="I7066">
        <v>19932.511113</v>
      </c>
      <c r="J7066">
        <v>28927.570236</v>
      </c>
      <c r="K7066">
        <v>17181.472006</v>
      </c>
      <c r="L7066">
        <v>20016.500818</v>
      </c>
      <c r="O7066">
        <f>VLOOKUP(C7066,[1]pop_15p_a!$A$8:$AL$68,30,FALSE)</f>
        <v>6781776.3935307199</v>
      </c>
      <c r="Q7066">
        <f t="shared" si="536"/>
        <v>-2835.0288120000005</v>
      </c>
      <c r="R7066">
        <v>9661.2649999999994</v>
      </c>
      <c r="AK7066">
        <v>18</v>
      </c>
      <c r="AN7066">
        <v>8.2395019999999999</v>
      </c>
      <c r="AO7066">
        <v>7.0231219999999997E-2</v>
      </c>
      <c r="AT7066">
        <v>10</v>
      </c>
      <c r="AV7066">
        <v>0</v>
      </c>
      <c r="AW7066">
        <v>1</v>
      </c>
      <c r="AY7066">
        <v>1</v>
      </c>
      <c r="BA7066">
        <v>106.2</v>
      </c>
      <c r="BB7066">
        <v>63</v>
      </c>
      <c r="BD7066">
        <v>8.5555194497628708</v>
      </c>
    </row>
    <row r="7067" spans="1:56">
      <c r="A7067" t="s">
        <v>27</v>
      </c>
      <c r="B7067" t="s">
        <v>61</v>
      </c>
      <c r="C7067">
        <v>1979</v>
      </c>
      <c r="D7067">
        <f t="shared" si="537"/>
        <v>136</v>
      </c>
      <c r="E7067">
        <v>4</v>
      </c>
      <c r="G7067">
        <v>144457.65891100001</v>
      </c>
      <c r="H7067">
        <v>88927.400211</v>
      </c>
      <c r="I7067">
        <v>20339.046461000002</v>
      </c>
      <c r="J7067">
        <v>29986.015708999999</v>
      </c>
      <c r="K7067">
        <v>17452.516807</v>
      </c>
      <c r="L7067">
        <v>20449.473212000001</v>
      </c>
      <c r="O7067">
        <f>VLOOKUP(C7067,[1]pop_15p_a!$A$8:$AL$68,30,FALSE)</f>
        <v>6781776.3935307199</v>
      </c>
      <c r="Q7067">
        <f t="shared" si="536"/>
        <v>-2996.9564050000008</v>
      </c>
      <c r="R7067">
        <v>9661.2649999999994</v>
      </c>
      <c r="AK7067">
        <v>18</v>
      </c>
      <c r="AN7067">
        <v>8.6966260000000002</v>
      </c>
      <c r="AO7067">
        <v>7.4356419999999993E-2</v>
      </c>
      <c r="AT7067">
        <v>10</v>
      </c>
      <c r="AV7067">
        <v>0</v>
      </c>
      <c r="AW7067">
        <v>1</v>
      </c>
      <c r="AY7067">
        <v>1</v>
      </c>
      <c r="AZ7067">
        <v>7.6</v>
      </c>
      <c r="BA7067">
        <v>107.6</v>
      </c>
      <c r="BB7067">
        <v>63.6</v>
      </c>
      <c r="BD7067">
        <v>8.6759285990902306</v>
      </c>
    </row>
    <row r="7068" spans="1:56">
      <c r="A7068" t="s">
        <v>27</v>
      </c>
      <c r="B7068" t="s">
        <v>61</v>
      </c>
      <c r="C7068">
        <v>1980</v>
      </c>
      <c r="D7068">
        <f t="shared" si="537"/>
        <v>137</v>
      </c>
      <c r="E7068">
        <v>1</v>
      </c>
      <c r="G7068">
        <v>146732.09128600001</v>
      </c>
      <c r="H7068">
        <v>89927.270976999993</v>
      </c>
      <c r="I7068">
        <v>20775.841715999999</v>
      </c>
      <c r="J7068">
        <v>31204.208247999999</v>
      </c>
      <c r="K7068">
        <v>17301.331674000001</v>
      </c>
      <c r="L7068">
        <v>20759.970355000001</v>
      </c>
      <c r="O7068">
        <f>VLOOKUP(C7068,[1]pop_15p_a!$A$8:$AL$68,30,FALSE)</f>
        <v>6891273.5144259296</v>
      </c>
      <c r="Q7068">
        <f t="shared" si="536"/>
        <v>-3458.6386810000004</v>
      </c>
      <c r="R7068">
        <v>9766.3119999999999</v>
      </c>
      <c r="Y7068">
        <v>30.140999999999998</v>
      </c>
      <c r="AK7068">
        <v>18</v>
      </c>
      <c r="AN7068">
        <v>9.0326679999999993</v>
      </c>
      <c r="AO7068">
        <v>7.6837619999999995E-2</v>
      </c>
      <c r="AQ7068">
        <v>6.9761513298692401</v>
      </c>
      <c r="AT7068">
        <v>10</v>
      </c>
      <c r="AV7068">
        <v>0</v>
      </c>
      <c r="AW7068">
        <v>1</v>
      </c>
      <c r="AY7068">
        <v>1</v>
      </c>
      <c r="AZ7068">
        <v>7.7</v>
      </c>
      <c r="BA7068">
        <v>107.7</v>
      </c>
      <c r="BB7068">
        <v>63.7</v>
      </c>
      <c r="BD7068">
        <v>8.8669599974003308</v>
      </c>
    </row>
    <row r="7069" spans="1:56">
      <c r="A7069" t="s">
        <v>27</v>
      </c>
      <c r="B7069" t="s">
        <v>61</v>
      </c>
      <c r="C7069">
        <v>1980</v>
      </c>
      <c r="D7069">
        <f t="shared" si="537"/>
        <v>138</v>
      </c>
      <c r="E7069">
        <v>2</v>
      </c>
      <c r="G7069">
        <v>146693.827815</v>
      </c>
      <c r="H7069">
        <v>91991.07415</v>
      </c>
      <c r="I7069">
        <v>21175.851731999999</v>
      </c>
      <c r="J7069">
        <v>31071.288934</v>
      </c>
      <c r="K7069">
        <v>17117.138466</v>
      </c>
      <c r="L7069">
        <v>20995.623308999999</v>
      </c>
      <c r="O7069">
        <f>VLOOKUP(C7069,[1]pop_15p_a!$A$8:$AL$68,30,FALSE)</f>
        <v>6891273.5144259296</v>
      </c>
      <c r="Q7069">
        <f t="shared" si="536"/>
        <v>-3878.4848429999984</v>
      </c>
      <c r="R7069">
        <v>9766.3119999999999</v>
      </c>
      <c r="Y7069">
        <v>30.140999999999998</v>
      </c>
      <c r="AK7069">
        <v>18</v>
      </c>
      <c r="AN7069">
        <v>9.2519419999999997</v>
      </c>
      <c r="AO7069">
        <v>7.9040289999999999E-2</v>
      </c>
      <c r="AQ7069">
        <v>6.9761513298692401</v>
      </c>
      <c r="AT7069">
        <v>10</v>
      </c>
      <c r="AV7069">
        <v>0</v>
      </c>
      <c r="AW7069">
        <v>1</v>
      </c>
      <c r="AY7069">
        <v>1</v>
      </c>
      <c r="AZ7069">
        <v>8</v>
      </c>
      <c r="BA7069">
        <v>106.4</v>
      </c>
      <c r="BB7069">
        <v>62.6</v>
      </c>
      <c r="BD7069">
        <v>8.9989000803115893</v>
      </c>
    </row>
    <row r="7070" spans="1:56">
      <c r="A7070" t="s">
        <v>27</v>
      </c>
      <c r="B7070" t="s">
        <v>61</v>
      </c>
      <c r="C7070">
        <v>1980</v>
      </c>
      <c r="D7070">
        <f t="shared" si="537"/>
        <v>139</v>
      </c>
      <c r="E7070">
        <v>3</v>
      </c>
      <c r="G7070">
        <v>146192.09881699999</v>
      </c>
      <c r="H7070">
        <v>93146.444482999999</v>
      </c>
      <c r="I7070">
        <v>21539.076508999999</v>
      </c>
      <c r="J7070">
        <v>30666.652649</v>
      </c>
      <c r="K7070">
        <v>16899.950327999999</v>
      </c>
      <c r="L7070">
        <v>21156.410500999998</v>
      </c>
      <c r="O7070">
        <f>VLOOKUP(C7070,[1]pop_15p_a!$A$8:$AL$68,30,FALSE)</f>
        <v>6891273.5144259296</v>
      </c>
      <c r="Q7070">
        <f t="shared" si="536"/>
        <v>-4256.4601729999995</v>
      </c>
      <c r="R7070">
        <v>9766.3119999999999</v>
      </c>
      <c r="Y7070">
        <v>30.140999999999998</v>
      </c>
      <c r="AK7070">
        <v>18</v>
      </c>
      <c r="AN7070">
        <v>9.4675659999999997</v>
      </c>
      <c r="AO7070">
        <v>8.1151139999999997E-2</v>
      </c>
      <c r="AQ7070">
        <v>6.9761513298692401</v>
      </c>
      <c r="AT7070">
        <v>10</v>
      </c>
      <c r="AV7070">
        <v>0</v>
      </c>
      <c r="AW7070">
        <v>1</v>
      </c>
      <c r="AY7070">
        <v>1</v>
      </c>
      <c r="AZ7070">
        <v>8.8000000000000007</v>
      </c>
      <c r="BA7070">
        <v>105.7</v>
      </c>
      <c r="BB7070">
        <v>61.7</v>
      </c>
      <c r="BD7070">
        <v>9.1429382891308499</v>
      </c>
    </row>
    <row r="7071" spans="1:56">
      <c r="A7071" t="s">
        <v>27</v>
      </c>
      <c r="B7071" t="s">
        <v>61</v>
      </c>
      <c r="C7071">
        <v>1980</v>
      </c>
      <c r="D7071">
        <f t="shared" si="537"/>
        <v>140</v>
      </c>
      <c r="E7071">
        <v>4</v>
      </c>
      <c r="G7071">
        <v>148634.30022</v>
      </c>
      <c r="H7071">
        <v>94915.985860999994</v>
      </c>
      <c r="I7071">
        <v>21865.526856</v>
      </c>
      <c r="J7071">
        <v>32575.018800000002</v>
      </c>
      <c r="K7071">
        <v>16649.740969999999</v>
      </c>
      <c r="L7071">
        <v>21242.342719</v>
      </c>
      <c r="O7071">
        <f>VLOOKUP(C7071,[1]pop_15p_a!$A$8:$AL$68,30,FALSE)</f>
        <v>6891273.5144259296</v>
      </c>
      <c r="Q7071">
        <f t="shared" si="536"/>
        <v>-4592.6017490000013</v>
      </c>
      <c r="R7071">
        <v>9766.3119999999999</v>
      </c>
      <c r="Y7071">
        <v>30.140999999999998</v>
      </c>
      <c r="AK7071">
        <v>18</v>
      </c>
      <c r="AN7071">
        <v>9.7216699999999996</v>
      </c>
      <c r="AO7071">
        <v>8.4113830000000001E-2</v>
      </c>
      <c r="AQ7071">
        <v>6.9761513298692401</v>
      </c>
      <c r="AT7071">
        <v>10</v>
      </c>
      <c r="AV7071">
        <v>0</v>
      </c>
      <c r="AW7071">
        <v>1</v>
      </c>
      <c r="AY7071">
        <v>1</v>
      </c>
      <c r="AZ7071">
        <v>9.9</v>
      </c>
      <c r="BA7071">
        <v>110.3</v>
      </c>
      <c r="BB7071">
        <v>64</v>
      </c>
      <c r="BD7071">
        <v>9.3078916331573094</v>
      </c>
    </row>
    <row r="7072" spans="1:56">
      <c r="A7072" t="s">
        <v>27</v>
      </c>
      <c r="B7072" t="s">
        <v>61</v>
      </c>
      <c r="C7072">
        <v>1981</v>
      </c>
      <c r="D7072">
        <f t="shared" si="537"/>
        <v>141</v>
      </c>
      <c r="E7072">
        <v>1</v>
      </c>
      <c r="G7072">
        <v>149298.79755700001</v>
      </c>
      <c r="H7072">
        <v>94877.533676999999</v>
      </c>
      <c r="I7072">
        <v>22155.178995999999</v>
      </c>
      <c r="J7072">
        <v>33151.252636999998</v>
      </c>
      <c r="K7072">
        <v>16366.523536999999</v>
      </c>
      <c r="L7072">
        <v>21253.430746999999</v>
      </c>
      <c r="O7072">
        <f>VLOOKUP(C7072,[1]pop_15p_a!$A$8:$AL$68,30,FALSE)</f>
        <v>6993454.9498892799</v>
      </c>
      <c r="Q7072">
        <f t="shared" si="536"/>
        <v>-4886.9072099999994</v>
      </c>
      <c r="R7072">
        <v>9851.3619999999992</v>
      </c>
      <c r="Y7072">
        <v>37.881</v>
      </c>
      <c r="AK7072">
        <v>18</v>
      </c>
      <c r="AN7072">
        <v>10.350960000000001</v>
      </c>
      <c r="AO7072">
        <v>8.9812749999999997E-2</v>
      </c>
      <c r="AQ7072">
        <v>7.2205377094063703</v>
      </c>
      <c r="AT7072">
        <v>10</v>
      </c>
      <c r="AV7072">
        <v>0</v>
      </c>
      <c r="AW7072">
        <v>1</v>
      </c>
      <c r="AY7072">
        <v>1</v>
      </c>
      <c r="AZ7072">
        <v>10.6</v>
      </c>
      <c r="BA7072">
        <v>112.9</v>
      </c>
      <c r="BB7072">
        <v>65.3</v>
      </c>
      <c r="BD7072">
        <v>9.4309378894186899</v>
      </c>
    </row>
    <row r="7073" spans="1:56">
      <c r="A7073" t="s">
        <v>27</v>
      </c>
      <c r="B7073" t="s">
        <v>61</v>
      </c>
      <c r="C7073">
        <v>1981</v>
      </c>
      <c r="D7073">
        <f t="shared" si="537"/>
        <v>142</v>
      </c>
      <c r="E7073">
        <v>2</v>
      </c>
      <c r="G7073">
        <v>149419.18300399999</v>
      </c>
      <c r="H7073">
        <v>95616.275359000007</v>
      </c>
      <c r="I7073">
        <v>22414.009260999999</v>
      </c>
      <c r="J7073">
        <v>33223.918946999998</v>
      </c>
      <c r="K7073">
        <v>16201.456872000001</v>
      </c>
      <c r="L7073">
        <v>21368.161636000001</v>
      </c>
      <c r="O7073">
        <f>VLOOKUP(C7073,[1]pop_15p_a!$A$8:$AL$68,30,FALSE)</f>
        <v>6993454.9498892799</v>
      </c>
      <c r="Q7073">
        <f t="shared" si="536"/>
        <v>-5166.7047640000001</v>
      </c>
      <c r="R7073">
        <v>9851.3619999999992</v>
      </c>
      <c r="Y7073">
        <v>37.881</v>
      </c>
      <c r="AK7073">
        <v>18</v>
      </c>
      <c r="AN7073">
        <v>10.81372</v>
      </c>
      <c r="AO7073">
        <v>9.2656949999999988E-2</v>
      </c>
      <c r="AQ7073">
        <v>7.2205377094063703</v>
      </c>
      <c r="AT7073">
        <v>8</v>
      </c>
      <c r="AV7073">
        <v>0</v>
      </c>
      <c r="AW7073">
        <v>1</v>
      </c>
      <c r="AX7073">
        <v>1</v>
      </c>
      <c r="AZ7073">
        <v>11.5</v>
      </c>
      <c r="BA7073">
        <v>117.4</v>
      </c>
      <c r="BB7073">
        <v>66.599999999999994</v>
      </c>
      <c r="BD7073">
        <v>9.5832191363051802</v>
      </c>
    </row>
    <row r="7074" spans="1:56">
      <c r="A7074" t="s">
        <v>27</v>
      </c>
      <c r="B7074" t="s">
        <v>61</v>
      </c>
      <c r="C7074">
        <v>1981</v>
      </c>
      <c r="D7074">
        <f t="shared" si="537"/>
        <v>143</v>
      </c>
      <c r="E7074">
        <v>3</v>
      </c>
      <c r="G7074">
        <v>149163.53300900001</v>
      </c>
      <c r="H7074">
        <v>94953.716115999996</v>
      </c>
      <c r="I7074">
        <v>22641.974420999999</v>
      </c>
      <c r="J7074">
        <v>32562.777464999999</v>
      </c>
      <c r="K7074">
        <v>16154.567263999999</v>
      </c>
      <c r="L7074">
        <v>21586.535387</v>
      </c>
      <c r="O7074">
        <f>VLOOKUP(C7074,[1]pop_15p_a!$A$8:$AL$68,30,FALSE)</f>
        <v>6993454.9498892799</v>
      </c>
      <c r="Q7074">
        <f t="shared" si="536"/>
        <v>-5431.9681230000006</v>
      </c>
      <c r="R7074">
        <v>9851.3619999999992</v>
      </c>
      <c r="Y7074">
        <v>37.881</v>
      </c>
      <c r="AK7074">
        <v>18</v>
      </c>
      <c r="AN7074">
        <v>11.42179</v>
      </c>
      <c r="AO7074">
        <v>9.6144909999999986E-2</v>
      </c>
      <c r="AQ7074">
        <v>7.2205377094063703</v>
      </c>
      <c r="AT7074">
        <v>8</v>
      </c>
      <c r="AV7074">
        <v>0</v>
      </c>
      <c r="AW7074">
        <v>1</v>
      </c>
      <c r="AX7074">
        <v>1</v>
      </c>
      <c r="AZ7074">
        <v>12.2</v>
      </c>
      <c r="BA7074">
        <v>118.5</v>
      </c>
      <c r="BB7074">
        <v>66.8</v>
      </c>
      <c r="BD7074">
        <v>9.7712103179334502</v>
      </c>
    </row>
    <row r="7075" spans="1:56">
      <c r="A7075" t="s">
        <v>27</v>
      </c>
      <c r="B7075" t="s">
        <v>61</v>
      </c>
      <c r="C7075">
        <v>1981</v>
      </c>
      <c r="D7075">
        <f t="shared" si="537"/>
        <v>144</v>
      </c>
      <c r="E7075">
        <v>4</v>
      </c>
      <c r="G7075">
        <v>149889.391263</v>
      </c>
      <c r="H7075">
        <v>95266.805043</v>
      </c>
      <c r="I7075">
        <v>22839.117707000001</v>
      </c>
      <c r="J7075">
        <v>33487.021645000001</v>
      </c>
      <c r="K7075">
        <v>16225.828425</v>
      </c>
      <c r="L7075">
        <v>21908.57357</v>
      </c>
      <c r="O7075">
        <f>VLOOKUP(C7075,[1]pop_15p_a!$A$8:$AL$68,30,FALSE)</f>
        <v>6993454.9498892799</v>
      </c>
      <c r="Q7075">
        <f t="shared" si="536"/>
        <v>-5682.7451450000008</v>
      </c>
      <c r="R7075">
        <v>9851.3619999999992</v>
      </c>
      <c r="Y7075">
        <v>37.881</v>
      </c>
      <c r="AK7075">
        <v>18</v>
      </c>
      <c r="AN7075">
        <v>12.022550000000001</v>
      </c>
      <c r="AO7075">
        <v>0.1009623</v>
      </c>
      <c r="AQ7075">
        <v>7.2205377094063703</v>
      </c>
      <c r="AT7075">
        <v>8</v>
      </c>
      <c r="AV7075">
        <v>0</v>
      </c>
      <c r="AW7075">
        <v>1</v>
      </c>
      <c r="AX7075">
        <v>1</v>
      </c>
      <c r="AZ7075">
        <v>12.5</v>
      </c>
      <c r="BA7075">
        <v>120.7</v>
      </c>
      <c r="BB7075">
        <v>67.7</v>
      </c>
      <c r="BD7075">
        <v>9.9748886563427703</v>
      </c>
    </row>
    <row r="7076" spans="1:56">
      <c r="A7076" t="s">
        <v>27</v>
      </c>
      <c r="B7076" t="s">
        <v>61</v>
      </c>
      <c r="C7076">
        <v>1982</v>
      </c>
      <c r="D7076">
        <f t="shared" si="537"/>
        <v>145</v>
      </c>
      <c r="E7076">
        <v>1</v>
      </c>
      <c r="G7076">
        <v>153526.06059899999</v>
      </c>
      <c r="H7076">
        <v>95990.671201000005</v>
      </c>
      <c r="I7076">
        <v>23005.417503000001</v>
      </c>
      <c r="J7076">
        <v>34593.478788</v>
      </c>
      <c r="K7076">
        <v>16415.266643999999</v>
      </c>
      <c r="L7076">
        <v>22334.254615999998</v>
      </c>
      <c r="O7076">
        <f>VLOOKUP(C7076,[1]pop_15p_a!$A$8:$AL$68,30,FALSE)</f>
        <v>7065415.0989453504</v>
      </c>
      <c r="Q7076">
        <f t="shared" si="536"/>
        <v>-5918.987971999999</v>
      </c>
      <c r="R7076">
        <v>9911.7710000000006</v>
      </c>
      <c r="Y7076">
        <v>40.637</v>
      </c>
      <c r="AK7076">
        <v>18</v>
      </c>
      <c r="AN7076">
        <v>12.842919999999999</v>
      </c>
      <c r="AO7076">
        <v>0.10666150000000001</v>
      </c>
      <c r="AQ7076">
        <v>7.0623596582250601</v>
      </c>
      <c r="AT7076">
        <v>8</v>
      </c>
      <c r="AV7076">
        <v>0</v>
      </c>
      <c r="AW7076">
        <v>1</v>
      </c>
      <c r="AX7076">
        <v>1</v>
      </c>
      <c r="AZ7076">
        <v>12.8</v>
      </c>
      <c r="BA7076">
        <v>122.3</v>
      </c>
      <c r="BB7076">
        <v>67.599999999999994</v>
      </c>
      <c r="BD7076">
        <v>10.0307997629328</v>
      </c>
    </row>
    <row r="7077" spans="1:56">
      <c r="A7077" t="s">
        <v>27</v>
      </c>
      <c r="B7077" t="s">
        <v>61</v>
      </c>
      <c r="C7077">
        <v>1982</v>
      </c>
      <c r="D7077">
        <f t="shared" si="537"/>
        <v>146</v>
      </c>
      <c r="E7077">
        <v>2</v>
      </c>
      <c r="G7077">
        <v>151461.67767</v>
      </c>
      <c r="H7077">
        <v>96421.662427000003</v>
      </c>
      <c r="I7077">
        <v>23210.385135</v>
      </c>
      <c r="J7077">
        <v>33668.468546999997</v>
      </c>
      <c r="K7077">
        <v>16723.000230000001</v>
      </c>
      <c r="L7077">
        <v>22515.599961</v>
      </c>
      <c r="O7077">
        <f>VLOOKUP(C7077,[1]pop_15p_a!$A$8:$AL$68,30,FALSE)</f>
        <v>7065415.0989453504</v>
      </c>
      <c r="Q7077">
        <f t="shared" si="536"/>
        <v>-5792.5997309999984</v>
      </c>
      <c r="R7077">
        <v>9911.7710000000006</v>
      </c>
      <c r="Y7077">
        <v>40.637</v>
      </c>
      <c r="AK7077">
        <v>19</v>
      </c>
      <c r="AN7077">
        <v>13.460599999999999</v>
      </c>
      <c r="AO7077">
        <v>0.1113767</v>
      </c>
      <c r="AQ7077">
        <v>7.0623596582250601</v>
      </c>
      <c r="AT7077">
        <v>8</v>
      </c>
      <c r="AV7077">
        <v>0</v>
      </c>
      <c r="AW7077">
        <v>1</v>
      </c>
      <c r="AX7077">
        <v>1</v>
      </c>
      <c r="AZ7077">
        <v>13.1</v>
      </c>
      <c r="BA7077">
        <v>125.3</v>
      </c>
      <c r="BB7077">
        <v>67.599999999999994</v>
      </c>
      <c r="BD7077">
        <v>10.1996453879923</v>
      </c>
    </row>
    <row r="7078" spans="1:56">
      <c r="A7078" t="s">
        <v>27</v>
      </c>
      <c r="B7078" t="s">
        <v>61</v>
      </c>
      <c r="C7078">
        <v>1982</v>
      </c>
      <c r="D7078">
        <f t="shared" si="537"/>
        <v>147</v>
      </c>
      <c r="E7078">
        <v>3</v>
      </c>
      <c r="G7078">
        <v>152157.244863</v>
      </c>
      <c r="H7078">
        <v>98144.981392000002</v>
      </c>
      <c r="I7078">
        <v>23453.99899</v>
      </c>
      <c r="J7078">
        <v>33337.889990000003</v>
      </c>
      <c r="K7078">
        <v>17149.042328</v>
      </c>
      <c r="L7078">
        <v>22452.588035000001</v>
      </c>
      <c r="O7078">
        <f>VLOOKUP(C7078,[1]pop_15p_a!$A$8:$AL$68,30,FALSE)</f>
        <v>7065415.0989453504</v>
      </c>
      <c r="Q7078">
        <f t="shared" si="536"/>
        <v>-5303.5457070000011</v>
      </c>
      <c r="R7078">
        <v>9911.7710000000006</v>
      </c>
      <c r="Y7078">
        <v>40.637</v>
      </c>
      <c r="AK7078">
        <v>19</v>
      </c>
      <c r="AN7078">
        <v>13.750529999999999</v>
      </c>
      <c r="AO7078">
        <v>0.1144887</v>
      </c>
      <c r="AQ7078">
        <v>7.0623596582250601</v>
      </c>
      <c r="AT7078">
        <v>8</v>
      </c>
      <c r="AV7078">
        <v>0</v>
      </c>
      <c r="AW7078">
        <v>1</v>
      </c>
      <c r="AX7078">
        <v>1</v>
      </c>
      <c r="AZ7078">
        <v>13.2</v>
      </c>
      <c r="BA7078">
        <v>126</v>
      </c>
      <c r="BB7078">
        <v>67.599999999999994</v>
      </c>
      <c r="BD7078">
        <v>10.438813204774799</v>
      </c>
    </row>
    <row r="7079" spans="1:56">
      <c r="A7079" t="s">
        <v>27</v>
      </c>
      <c r="B7079" t="s">
        <v>61</v>
      </c>
      <c r="C7079">
        <v>1982</v>
      </c>
      <c r="D7079">
        <f t="shared" si="537"/>
        <v>148</v>
      </c>
      <c r="E7079">
        <v>4</v>
      </c>
      <c r="G7079">
        <v>153390.48863199999</v>
      </c>
      <c r="H7079">
        <v>99111.301487999997</v>
      </c>
      <c r="I7079">
        <v>23736.302296000002</v>
      </c>
      <c r="J7079">
        <v>33814.520326999998</v>
      </c>
      <c r="K7079">
        <v>17693.392938000001</v>
      </c>
      <c r="L7079">
        <v>22145.251196000001</v>
      </c>
      <c r="O7079">
        <f>VLOOKUP(C7079,[1]pop_15p_a!$A$8:$AL$68,30,FALSE)</f>
        <v>7065415.0989453504</v>
      </c>
      <c r="Q7079">
        <f t="shared" si="536"/>
        <v>-4451.8582580000002</v>
      </c>
      <c r="R7079">
        <v>9911.7710000000006</v>
      </c>
      <c r="Y7079">
        <v>40.637</v>
      </c>
      <c r="AK7079">
        <v>19</v>
      </c>
      <c r="AN7079">
        <v>14.225899999999999</v>
      </c>
      <c r="AO7079">
        <v>0.11853680000000001</v>
      </c>
      <c r="AQ7079">
        <v>7.0623596582250601</v>
      </c>
      <c r="AT7079">
        <v>8</v>
      </c>
      <c r="AV7079">
        <v>0</v>
      </c>
      <c r="AW7079">
        <v>1</v>
      </c>
      <c r="AX7079">
        <v>1</v>
      </c>
      <c r="AZ7079">
        <v>13.6</v>
      </c>
      <c r="BA7079">
        <v>128.6</v>
      </c>
      <c r="BB7079">
        <v>68.8</v>
      </c>
      <c r="BD7079">
        <v>10.6992116443001</v>
      </c>
    </row>
    <row r="7080" spans="1:56">
      <c r="A7080" t="s">
        <v>27</v>
      </c>
      <c r="B7080" t="s">
        <v>61</v>
      </c>
      <c r="C7080">
        <v>1983</v>
      </c>
      <c r="D7080">
        <f t="shared" si="537"/>
        <v>149</v>
      </c>
      <c r="E7080">
        <v>1</v>
      </c>
      <c r="G7080">
        <v>154805.84766900001</v>
      </c>
      <c r="H7080">
        <v>97670.009531999996</v>
      </c>
      <c r="I7080">
        <v>24057.251823999999</v>
      </c>
      <c r="J7080">
        <v>34309.833161000002</v>
      </c>
      <c r="K7080">
        <v>18356.052060999999</v>
      </c>
      <c r="L7080">
        <v>21593.557085</v>
      </c>
      <c r="O7080">
        <f>VLOOKUP(C7080,[1]pop_15p_a!$A$8:$AL$68,30,FALSE)</f>
        <v>7123760.5146346297</v>
      </c>
      <c r="Q7080">
        <f t="shared" si="536"/>
        <v>-3237.5050240000019</v>
      </c>
      <c r="R7080">
        <v>9957.8649999999998</v>
      </c>
      <c r="Y7080">
        <v>45.286999999999999</v>
      </c>
      <c r="Z7080">
        <f>AB7080</f>
        <v>8.1666670000000003</v>
      </c>
      <c r="AA7080">
        <v>8.1999999999999993</v>
      </c>
      <c r="AB7080">
        <v>8.1666670000000003</v>
      </c>
      <c r="AE7080" s="3">
        <f t="shared" ref="AE7080:AE7111" si="538">AL7080</f>
        <v>19</v>
      </c>
      <c r="AK7080">
        <v>23</v>
      </c>
      <c r="AL7080">
        <v>19</v>
      </c>
      <c r="AN7080">
        <v>15.399559999999999</v>
      </c>
      <c r="AO7080">
        <v>0.12661929999999999</v>
      </c>
      <c r="AQ7080">
        <v>6.9837774590961796</v>
      </c>
      <c r="AT7080">
        <v>8</v>
      </c>
      <c r="AV7080">
        <v>0</v>
      </c>
      <c r="AW7080">
        <v>1</v>
      </c>
      <c r="AX7080">
        <v>1</v>
      </c>
      <c r="AZ7080">
        <v>13.4</v>
      </c>
      <c r="BA7080">
        <v>128.6</v>
      </c>
      <c r="BB7080">
        <v>67.599999999999994</v>
      </c>
      <c r="BD7080">
        <v>10.6604632900843</v>
      </c>
    </row>
    <row r="7081" spans="1:56">
      <c r="A7081" t="s">
        <v>27</v>
      </c>
      <c r="B7081" t="s">
        <v>61</v>
      </c>
      <c r="C7081">
        <v>1983</v>
      </c>
      <c r="D7081">
        <f t="shared" si="537"/>
        <v>150</v>
      </c>
      <c r="E7081">
        <v>2</v>
      </c>
      <c r="G7081">
        <v>153420.82068199999</v>
      </c>
      <c r="H7081">
        <v>97264.019824999996</v>
      </c>
      <c r="I7081">
        <v>24257.269800999999</v>
      </c>
      <c r="J7081">
        <v>32198.038863000002</v>
      </c>
      <c r="K7081">
        <v>19001.661613</v>
      </c>
      <c r="L7081">
        <v>21130.793705</v>
      </c>
      <c r="O7081">
        <f>VLOOKUP(C7081,[1]pop_15p_a!$A$8:$AL$68,30,FALSE)</f>
        <v>7123760.5146346297</v>
      </c>
      <c r="Q7081">
        <f t="shared" si="536"/>
        <v>-2129.1320919999998</v>
      </c>
      <c r="R7081">
        <v>9957.8649999999998</v>
      </c>
      <c r="Y7081">
        <v>45.286999999999999</v>
      </c>
      <c r="Z7081">
        <f t="shared" ref="Z7081:Z7144" si="539">AB7081</f>
        <v>8.7666660000000007</v>
      </c>
      <c r="AA7081">
        <v>8.8000000000000007</v>
      </c>
      <c r="AB7081">
        <v>8.7666660000000007</v>
      </c>
      <c r="AE7081" s="3">
        <f t="shared" si="538"/>
        <v>23</v>
      </c>
      <c r="AK7081">
        <v>23</v>
      </c>
      <c r="AL7081">
        <v>23</v>
      </c>
      <c r="AN7081">
        <v>16.150590000000001</v>
      </c>
      <c r="AO7081">
        <v>0.13223019999999999</v>
      </c>
      <c r="AQ7081">
        <v>6.9837774590961796</v>
      </c>
      <c r="AT7081">
        <v>8</v>
      </c>
      <c r="AV7081">
        <v>0</v>
      </c>
      <c r="AW7081">
        <v>1</v>
      </c>
      <c r="AX7081">
        <v>1</v>
      </c>
      <c r="AZ7081">
        <v>13.3</v>
      </c>
      <c r="BA7081">
        <v>131.5</v>
      </c>
      <c r="BB7081">
        <v>67.3</v>
      </c>
      <c r="BD7081">
        <v>10.8605647106037</v>
      </c>
    </row>
    <row r="7082" spans="1:56">
      <c r="A7082" t="s">
        <v>27</v>
      </c>
      <c r="B7082" t="s">
        <v>61</v>
      </c>
      <c r="C7082">
        <v>1983</v>
      </c>
      <c r="D7082">
        <f t="shared" si="537"/>
        <v>151</v>
      </c>
      <c r="E7082">
        <v>3</v>
      </c>
      <c r="G7082">
        <v>151118.986989</v>
      </c>
      <c r="H7082">
        <v>95544.272505000001</v>
      </c>
      <c r="I7082">
        <v>24336.356226</v>
      </c>
      <c r="J7082">
        <v>29994.536177999998</v>
      </c>
      <c r="K7082">
        <v>19630.195302</v>
      </c>
      <c r="L7082">
        <v>20756.961056</v>
      </c>
      <c r="O7082">
        <f>VLOOKUP(C7082,[1]pop_15p_a!$A$8:$AL$68,30,FALSE)</f>
        <v>7123760.5146346297</v>
      </c>
      <c r="Q7082">
        <f t="shared" si="536"/>
        <v>-1126.765754</v>
      </c>
      <c r="R7082">
        <v>9957.8649999999998</v>
      </c>
      <c r="Y7082">
        <v>45.286999999999999</v>
      </c>
      <c r="Z7082">
        <f t="shared" si="539"/>
        <v>9.3333329999999997</v>
      </c>
      <c r="AA7082">
        <v>9.3000000000000007</v>
      </c>
      <c r="AB7082">
        <v>9.3333329999999997</v>
      </c>
      <c r="AE7082" s="3">
        <f t="shared" si="538"/>
        <v>23</v>
      </c>
      <c r="AK7082">
        <v>25</v>
      </c>
      <c r="AL7082">
        <v>23</v>
      </c>
      <c r="AN7082">
        <v>17.192219999999999</v>
      </c>
      <c r="AO7082">
        <v>0.13924839999999999</v>
      </c>
      <c r="AQ7082">
        <v>6.9837774590961796</v>
      </c>
      <c r="AT7082">
        <v>8</v>
      </c>
      <c r="AV7082">
        <v>0</v>
      </c>
      <c r="AW7082">
        <v>1</v>
      </c>
      <c r="AX7082">
        <v>1</v>
      </c>
      <c r="AZ7082">
        <v>12.7</v>
      </c>
      <c r="BA7082">
        <v>130.30000000000001</v>
      </c>
      <c r="BB7082">
        <v>66.8</v>
      </c>
      <c r="BD7082">
        <v>11.159222143301401</v>
      </c>
    </row>
    <row r="7083" spans="1:56">
      <c r="A7083" t="s">
        <v>27</v>
      </c>
      <c r="B7083" t="s">
        <v>61</v>
      </c>
      <c r="C7083">
        <v>1983</v>
      </c>
      <c r="D7083">
        <f t="shared" si="537"/>
        <v>152</v>
      </c>
      <c r="E7083">
        <v>4</v>
      </c>
      <c r="G7083">
        <v>150132.94942700001</v>
      </c>
      <c r="H7083">
        <v>93601.715297999996</v>
      </c>
      <c r="I7083">
        <v>24294.511098999999</v>
      </c>
      <c r="J7083">
        <v>29254.318491999999</v>
      </c>
      <c r="K7083">
        <v>20241.679421000001</v>
      </c>
      <c r="L7083">
        <v>20472.059137</v>
      </c>
      <c r="O7083">
        <f>VLOOKUP(C7083,[1]pop_15p_a!$A$8:$AL$68,30,FALSE)</f>
        <v>7123760.5146346297</v>
      </c>
      <c r="Q7083">
        <f t="shared" si="536"/>
        <v>-230.37971599999946</v>
      </c>
      <c r="R7083">
        <v>9957.8649999999998</v>
      </c>
      <c r="Y7083">
        <v>45.286999999999999</v>
      </c>
      <c r="Z7083">
        <f t="shared" si="539"/>
        <v>9.3000000000000007</v>
      </c>
      <c r="AA7083">
        <v>9.3000000000000007</v>
      </c>
      <c r="AB7083">
        <v>9.3000000000000007</v>
      </c>
      <c r="AE7083" s="3">
        <f t="shared" si="538"/>
        <v>25</v>
      </c>
      <c r="AK7083">
        <v>25</v>
      </c>
      <c r="AL7083">
        <v>25</v>
      </c>
      <c r="AN7083">
        <v>18.56625</v>
      </c>
      <c r="AO7083">
        <v>0.14788850000000001</v>
      </c>
      <c r="AQ7083">
        <v>6.9837774590961796</v>
      </c>
      <c r="AT7083">
        <v>8</v>
      </c>
      <c r="AV7083">
        <v>0</v>
      </c>
      <c r="AW7083">
        <v>1</v>
      </c>
      <c r="AX7083">
        <v>1</v>
      </c>
      <c r="AZ7083">
        <v>12.6</v>
      </c>
      <c r="BA7083">
        <v>137.4</v>
      </c>
      <c r="BB7083">
        <v>69.2</v>
      </c>
      <c r="BD7083">
        <v>11.4735498560106</v>
      </c>
    </row>
    <row r="7084" spans="1:56">
      <c r="A7084" t="s">
        <v>27</v>
      </c>
      <c r="B7084" t="s">
        <v>61</v>
      </c>
      <c r="C7084">
        <v>1984</v>
      </c>
      <c r="D7084">
        <f t="shared" si="537"/>
        <v>153</v>
      </c>
      <c r="E7084">
        <v>1</v>
      </c>
      <c r="G7084">
        <v>148976.00716000001</v>
      </c>
      <c r="H7084">
        <v>93864.573210999995</v>
      </c>
      <c r="I7084">
        <v>24131.734421000001</v>
      </c>
      <c r="J7084">
        <v>27350.439267000002</v>
      </c>
      <c r="K7084">
        <v>20836.100823000001</v>
      </c>
      <c r="L7084">
        <v>20276.077163000002</v>
      </c>
      <c r="O7084">
        <f>VLOOKUP(C7084,[1]pop_15p_a!$A$8:$AL$68,30,FALSE)</f>
        <v>7182527.9289494604</v>
      </c>
      <c r="Q7084">
        <f t="shared" si="536"/>
        <v>560.02365999999893</v>
      </c>
      <c r="R7084">
        <v>9996.232</v>
      </c>
      <c r="Y7084">
        <v>50.408999999999999</v>
      </c>
      <c r="Z7084">
        <f t="shared" si="539"/>
        <v>9.4</v>
      </c>
      <c r="AA7084">
        <v>9.4</v>
      </c>
      <c r="AB7084">
        <v>9.4</v>
      </c>
      <c r="AE7084" s="3">
        <f t="shared" si="538"/>
        <v>25</v>
      </c>
      <c r="AK7084">
        <v>25</v>
      </c>
      <c r="AL7084">
        <v>25</v>
      </c>
      <c r="AN7084">
        <v>20.030830000000002</v>
      </c>
      <c r="AO7084">
        <v>0.15835369999999999</v>
      </c>
      <c r="AQ7084">
        <v>6.7441624855939004</v>
      </c>
      <c r="AT7084">
        <v>8</v>
      </c>
      <c r="AV7084">
        <v>0</v>
      </c>
      <c r="AW7084">
        <v>1</v>
      </c>
      <c r="AX7084">
        <v>1</v>
      </c>
      <c r="AZ7084">
        <v>12.5</v>
      </c>
      <c r="BA7084">
        <v>133.6</v>
      </c>
      <c r="BB7084">
        <v>67.5</v>
      </c>
      <c r="BD7084">
        <v>12.4852346832763</v>
      </c>
    </row>
    <row r="7085" spans="1:56">
      <c r="A7085" t="s">
        <v>27</v>
      </c>
      <c r="B7085" t="s">
        <v>61</v>
      </c>
      <c r="C7085">
        <v>1984</v>
      </c>
      <c r="D7085">
        <f t="shared" si="537"/>
        <v>154</v>
      </c>
      <c r="E7085">
        <v>2</v>
      </c>
      <c r="G7085">
        <v>147435.09802899999</v>
      </c>
      <c r="H7085">
        <v>93472.186153999995</v>
      </c>
      <c r="I7085">
        <v>24129.832369</v>
      </c>
      <c r="J7085">
        <v>25146.811511</v>
      </c>
      <c r="K7085">
        <v>21360.969965</v>
      </c>
      <c r="L7085">
        <v>20109.584166000001</v>
      </c>
      <c r="O7085">
        <f>VLOOKUP(C7085,[1]pop_15p_a!$A$8:$AL$68,30,FALSE)</f>
        <v>7182527.9289494604</v>
      </c>
      <c r="Q7085">
        <f t="shared" si="536"/>
        <v>1251.3857989999997</v>
      </c>
      <c r="R7085">
        <v>9996.232</v>
      </c>
      <c r="Y7085">
        <v>50.408999999999999</v>
      </c>
      <c r="Z7085">
        <f t="shared" si="539"/>
        <v>9.533334</v>
      </c>
      <c r="AA7085">
        <v>9.5</v>
      </c>
      <c r="AB7085">
        <v>9.533334</v>
      </c>
      <c r="AE7085" s="3">
        <f t="shared" si="538"/>
        <v>25</v>
      </c>
      <c r="AK7085">
        <v>25</v>
      </c>
      <c r="AL7085">
        <v>25</v>
      </c>
      <c r="AN7085">
        <v>21.099</v>
      </c>
      <c r="AO7085">
        <v>0.16764469999999998</v>
      </c>
      <c r="AQ7085">
        <v>6.7441624855939004</v>
      </c>
      <c r="AT7085">
        <v>8</v>
      </c>
      <c r="AV7085">
        <v>0</v>
      </c>
      <c r="AW7085">
        <v>1</v>
      </c>
      <c r="AX7085">
        <v>1</v>
      </c>
      <c r="AZ7085">
        <v>12.5</v>
      </c>
      <c r="BA7085">
        <v>135.1</v>
      </c>
      <c r="BB7085">
        <v>67.5</v>
      </c>
      <c r="BD7085">
        <v>12.875596061357101</v>
      </c>
    </row>
    <row r="7086" spans="1:56">
      <c r="A7086" t="s">
        <v>27</v>
      </c>
      <c r="B7086" t="s">
        <v>61</v>
      </c>
      <c r="C7086">
        <v>1984</v>
      </c>
      <c r="D7086">
        <f t="shared" si="537"/>
        <v>155</v>
      </c>
      <c r="E7086">
        <v>3</v>
      </c>
      <c r="G7086">
        <v>150979.56203199999</v>
      </c>
      <c r="H7086">
        <v>92093.416993000006</v>
      </c>
      <c r="I7086">
        <v>24288.804945</v>
      </c>
      <c r="J7086">
        <v>26373.055501999999</v>
      </c>
      <c r="K7086">
        <v>21816.273701999999</v>
      </c>
      <c r="L7086">
        <v>19972.558573999999</v>
      </c>
      <c r="O7086">
        <f>VLOOKUP(C7086,[1]pop_15p_a!$A$8:$AL$68,30,FALSE)</f>
        <v>7182527.9289494604</v>
      </c>
      <c r="Q7086">
        <f t="shared" si="536"/>
        <v>1843.7151279999998</v>
      </c>
      <c r="R7086">
        <v>9996.232</v>
      </c>
      <c r="Y7086">
        <v>50.408999999999999</v>
      </c>
      <c r="Z7086">
        <f t="shared" si="539"/>
        <v>9.6666670000000003</v>
      </c>
      <c r="AA7086">
        <v>9.6</v>
      </c>
      <c r="AB7086">
        <v>9.6666670000000003</v>
      </c>
      <c r="AE7086" s="3">
        <f t="shared" si="538"/>
        <v>25</v>
      </c>
      <c r="AK7086">
        <v>25</v>
      </c>
      <c r="AL7086">
        <v>25</v>
      </c>
      <c r="AN7086">
        <v>22.30517</v>
      </c>
      <c r="AO7086">
        <v>0.17586089999999999</v>
      </c>
      <c r="AQ7086">
        <v>6.7441624855939004</v>
      </c>
      <c r="AT7086">
        <v>8</v>
      </c>
      <c r="AV7086">
        <v>0</v>
      </c>
      <c r="AW7086">
        <v>1</v>
      </c>
      <c r="AX7086">
        <v>1</v>
      </c>
      <c r="AZ7086">
        <v>12.7</v>
      </c>
      <c r="BA7086">
        <v>136.69999999999999</v>
      </c>
      <c r="BB7086">
        <v>67.8</v>
      </c>
      <c r="BD7086">
        <v>13.351501401984001</v>
      </c>
    </row>
    <row r="7087" spans="1:56">
      <c r="A7087" t="s">
        <v>27</v>
      </c>
      <c r="B7087" t="s">
        <v>61</v>
      </c>
      <c r="C7087">
        <v>1984</v>
      </c>
      <c r="D7087">
        <f t="shared" si="537"/>
        <v>156</v>
      </c>
      <c r="E7087">
        <v>4</v>
      </c>
      <c r="G7087">
        <v>150629.82119799999</v>
      </c>
      <c r="H7087">
        <v>93338.211450000003</v>
      </c>
      <c r="I7087">
        <v>24608.673761999999</v>
      </c>
      <c r="J7087">
        <v>25022.053086</v>
      </c>
      <c r="K7087">
        <v>22202.012032999999</v>
      </c>
      <c r="L7087">
        <v>19865.011173999999</v>
      </c>
      <c r="O7087">
        <f>VLOOKUP(C7087,[1]pop_15p_a!$A$8:$AL$68,30,FALSE)</f>
        <v>7182527.9289494604</v>
      </c>
      <c r="Q7087">
        <f t="shared" si="536"/>
        <v>2337.0008589999998</v>
      </c>
      <c r="R7087">
        <v>9996.232</v>
      </c>
      <c r="Y7087">
        <v>50.408999999999999</v>
      </c>
      <c r="Z7087">
        <f t="shared" si="539"/>
        <v>9.8333329999999997</v>
      </c>
      <c r="AA7087">
        <v>9.8000000000000007</v>
      </c>
      <c r="AB7087">
        <v>9.8333329999999997</v>
      </c>
      <c r="AE7087" s="3">
        <f t="shared" si="538"/>
        <v>25</v>
      </c>
      <c r="AK7087">
        <v>25</v>
      </c>
      <c r="AL7087">
        <v>25</v>
      </c>
      <c r="AN7087">
        <v>22.978919999999999</v>
      </c>
      <c r="AO7087">
        <v>0.1831699</v>
      </c>
      <c r="AQ7087">
        <v>6.7441624855939004</v>
      </c>
      <c r="AT7087">
        <v>8</v>
      </c>
      <c r="AV7087">
        <v>0</v>
      </c>
      <c r="AW7087">
        <v>1</v>
      </c>
      <c r="AX7087">
        <v>1</v>
      </c>
      <c r="AZ7087">
        <v>12.5</v>
      </c>
      <c r="BA7087">
        <v>136.5</v>
      </c>
      <c r="BB7087">
        <v>68.2</v>
      </c>
      <c r="BD7087">
        <v>13.8296178533827</v>
      </c>
    </row>
    <row r="7088" spans="1:56">
      <c r="A7088" t="s">
        <v>27</v>
      </c>
      <c r="B7088" t="s">
        <v>61</v>
      </c>
      <c r="C7088">
        <v>1985</v>
      </c>
      <c r="D7088">
        <f t="shared" si="537"/>
        <v>157</v>
      </c>
      <c r="E7088">
        <v>1</v>
      </c>
      <c r="G7088">
        <v>152269.88334100001</v>
      </c>
      <c r="H7088">
        <v>92247.301720000003</v>
      </c>
      <c r="I7088">
        <v>25089.438821</v>
      </c>
      <c r="J7088">
        <v>24894.621266999999</v>
      </c>
      <c r="K7088">
        <v>22518.21125</v>
      </c>
      <c r="L7088">
        <v>19786.952751000001</v>
      </c>
      <c r="O7088">
        <f>VLOOKUP(C7088,[1]pop_15p_a!$A$8:$AL$68,30,FALSE)</f>
        <v>7231918.4831951801</v>
      </c>
      <c r="Q7088">
        <f t="shared" si="536"/>
        <v>2731.2584989999996</v>
      </c>
      <c r="R7088">
        <v>10023.612999999999</v>
      </c>
      <c r="Y7088">
        <v>53.225999999999999</v>
      </c>
      <c r="Z7088">
        <f t="shared" si="539"/>
        <v>9.6333330000000004</v>
      </c>
      <c r="AA7088">
        <v>9.6</v>
      </c>
      <c r="AB7088">
        <v>9.6333330000000004</v>
      </c>
      <c r="AE7088" s="3">
        <f t="shared" si="538"/>
        <v>25</v>
      </c>
      <c r="AK7088">
        <v>25</v>
      </c>
      <c r="AL7088">
        <v>25</v>
      </c>
      <c r="AN7088">
        <v>24.865459999999999</v>
      </c>
      <c r="AO7088">
        <v>0.19670079999999998</v>
      </c>
      <c r="AP7088">
        <v>-2.2298300770753401</v>
      </c>
      <c r="AQ7088">
        <v>6.6680157633738704</v>
      </c>
      <c r="AR7088">
        <v>6.6680157631999997</v>
      </c>
      <c r="AT7088">
        <v>8</v>
      </c>
      <c r="AV7088">
        <v>0</v>
      </c>
      <c r="AW7088">
        <v>1</v>
      </c>
      <c r="AX7088">
        <v>1</v>
      </c>
      <c r="AZ7088">
        <v>12.9</v>
      </c>
      <c r="BA7088">
        <v>132.4</v>
      </c>
      <c r="BB7088">
        <v>65.5</v>
      </c>
      <c r="BD7088">
        <v>14.4721413684341</v>
      </c>
    </row>
    <row r="7089" spans="1:57">
      <c r="A7089" t="s">
        <v>27</v>
      </c>
      <c r="B7089" t="s">
        <v>61</v>
      </c>
      <c r="C7089">
        <v>1985</v>
      </c>
      <c r="D7089">
        <f t="shared" si="537"/>
        <v>158</v>
      </c>
      <c r="E7089">
        <v>2</v>
      </c>
      <c r="G7089">
        <v>153752.87465099999</v>
      </c>
      <c r="H7089">
        <v>92777.406109000003</v>
      </c>
      <c r="I7089">
        <v>25586.414542999999</v>
      </c>
      <c r="J7089">
        <v>25737.053312</v>
      </c>
      <c r="K7089">
        <v>22833.634890000001</v>
      </c>
      <c r="L7089">
        <v>19976.376824999999</v>
      </c>
      <c r="O7089">
        <f>VLOOKUP(C7089,[1]pop_15p_a!$A$8:$AL$68,30,FALSE)</f>
        <v>7231918.4831951801</v>
      </c>
      <c r="Q7089">
        <f t="shared" si="536"/>
        <v>2857.2580650000018</v>
      </c>
      <c r="R7089">
        <v>10023.612999999999</v>
      </c>
      <c r="Y7089">
        <v>53.225999999999999</v>
      </c>
      <c r="Z7089">
        <f t="shared" si="539"/>
        <v>9.8000000000000007</v>
      </c>
      <c r="AA7089">
        <v>9.8000000000000007</v>
      </c>
      <c r="AB7089">
        <v>9.8000000000000007</v>
      </c>
      <c r="AE7089" s="3">
        <f t="shared" si="538"/>
        <v>25</v>
      </c>
      <c r="AK7089">
        <v>25</v>
      </c>
      <c r="AL7089">
        <v>25</v>
      </c>
      <c r="AN7089">
        <v>25.680520000000001</v>
      </c>
      <c r="AO7089">
        <v>0.20485589999999998</v>
      </c>
      <c r="AP7089">
        <v>-2.2298300770753401</v>
      </c>
      <c r="AQ7089">
        <v>6.6680157633738704</v>
      </c>
      <c r="AR7089">
        <v>6.6680157631999997</v>
      </c>
      <c r="AT7089">
        <v>8</v>
      </c>
      <c r="AV7089">
        <v>0</v>
      </c>
      <c r="AW7089">
        <v>1</v>
      </c>
      <c r="AX7089">
        <v>1</v>
      </c>
      <c r="AZ7089">
        <v>12.7</v>
      </c>
      <c r="BA7089">
        <v>129</v>
      </c>
      <c r="BB7089">
        <v>63.9</v>
      </c>
      <c r="BD7089">
        <v>14.929685831611099</v>
      </c>
    </row>
    <row r="7090" spans="1:57">
      <c r="A7090" t="s">
        <v>27</v>
      </c>
      <c r="B7090" t="s">
        <v>61</v>
      </c>
      <c r="C7090">
        <v>1985</v>
      </c>
      <c r="D7090">
        <f t="shared" si="537"/>
        <v>159</v>
      </c>
      <c r="E7090">
        <v>3</v>
      </c>
      <c r="G7090">
        <v>153177.85686199999</v>
      </c>
      <c r="H7090">
        <v>94459.423173000003</v>
      </c>
      <c r="I7090">
        <v>26099.644157999999</v>
      </c>
      <c r="J7090">
        <v>24742.097056999999</v>
      </c>
      <c r="K7090">
        <v>23148.322387</v>
      </c>
      <c r="L7090">
        <v>20433.304969000001</v>
      </c>
      <c r="O7090">
        <f>VLOOKUP(C7090,[1]pop_15p_a!$A$8:$AL$68,30,FALSE)</f>
        <v>7231918.4831951801</v>
      </c>
      <c r="Q7090">
        <f t="shared" si="536"/>
        <v>2715.0174179999995</v>
      </c>
      <c r="R7090">
        <v>10023.612999999999</v>
      </c>
      <c r="Y7090">
        <v>53.225999999999999</v>
      </c>
      <c r="Z7090">
        <f t="shared" si="539"/>
        <v>9.966666</v>
      </c>
      <c r="AA7090">
        <v>10</v>
      </c>
      <c r="AB7090">
        <v>9.966666</v>
      </c>
      <c r="AE7090" s="3">
        <f t="shared" si="538"/>
        <v>23</v>
      </c>
      <c r="AK7090">
        <v>23</v>
      </c>
      <c r="AL7090">
        <v>23</v>
      </c>
      <c r="AN7090">
        <v>25.961500000000001</v>
      </c>
      <c r="AO7090">
        <v>0.20906169999999999</v>
      </c>
      <c r="AP7090">
        <v>-2.2298300770753401</v>
      </c>
      <c r="AQ7090">
        <v>6.6680157633738704</v>
      </c>
      <c r="AR7090">
        <v>6.6680157631999997</v>
      </c>
      <c r="AT7090">
        <v>8</v>
      </c>
      <c r="AV7090">
        <v>0</v>
      </c>
      <c r="AW7090">
        <v>1</v>
      </c>
      <c r="AX7090">
        <v>1</v>
      </c>
      <c r="AZ7090">
        <v>12.4</v>
      </c>
      <c r="BA7090">
        <v>123.9</v>
      </c>
      <c r="BB7090">
        <v>61</v>
      </c>
      <c r="BD7090">
        <v>15.501313077338599</v>
      </c>
    </row>
    <row r="7091" spans="1:57">
      <c r="A7091" t="s">
        <v>27</v>
      </c>
      <c r="B7091" t="s">
        <v>61</v>
      </c>
      <c r="C7091">
        <v>1985</v>
      </c>
      <c r="D7091">
        <f t="shared" si="537"/>
        <v>160</v>
      </c>
      <c r="E7091">
        <v>4</v>
      </c>
      <c r="G7091">
        <v>155608.991167</v>
      </c>
      <c r="H7091">
        <v>95804.394688999993</v>
      </c>
      <c r="I7091">
        <v>26629.084436000001</v>
      </c>
      <c r="J7091">
        <v>24833.555301</v>
      </c>
      <c r="K7091">
        <v>23462.234305999998</v>
      </c>
      <c r="L7091">
        <v>21157.715609999999</v>
      </c>
      <c r="O7091">
        <f>VLOOKUP(C7091,[1]pop_15p_a!$A$8:$AL$68,30,FALSE)</f>
        <v>7231918.4831951801</v>
      </c>
      <c r="Q7091">
        <f t="shared" si="536"/>
        <v>2304.5186959999992</v>
      </c>
      <c r="R7091">
        <v>10023.612999999999</v>
      </c>
      <c r="Y7091">
        <v>53.225999999999999</v>
      </c>
      <c r="Z7091">
        <f t="shared" si="539"/>
        <v>10.033329999999999</v>
      </c>
      <c r="AA7091">
        <v>10</v>
      </c>
      <c r="AB7091">
        <v>10.033329999999999</v>
      </c>
      <c r="AE7091" s="3">
        <f t="shared" si="538"/>
        <v>19</v>
      </c>
      <c r="AK7091">
        <v>19</v>
      </c>
      <c r="AL7091">
        <v>19</v>
      </c>
      <c r="AN7091">
        <v>26.72381</v>
      </c>
      <c r="AO7091">
        <v>0.21728819999999999</v>
      </c>
      <c r="AP7091">
        <v>-2.2298300770753401</v>
      </c>
      <c r="AQ7091">
        <v>6.6680157633738704</v>
      </c>
      <c r="AR7091">
        <v>6.6680157631999997</v>
      </c>
      <c r="AT7091">
        <v>8</v>
      </c>
      <c r="AV7091">
        <v>0</v>
      </c>
      <c r="AW7091">
        <v>1</v>
      </c>
      <c r="AX7091">
        <v>1</v>
      </c>
      <c r="AZ7091">
        <v>12.1</v>
      </c>
      <c r="BA7091">
        <v>117.9</v>
      </c>
      <c r="BB7091">
        <v>59.4</v>
      </c>
      <c r="BD7091">
        <v>16.072169722616199</v>
      </c>
    </row>
    <row r="7092" spans="1:57">
      <c r="A7092" t="s">
        <v>27</v>
      </c>
      <c r="B7092" t="s">
        <v>61</v>
      </c>
      <c r="C7092">
        <v>1986</v>
      </c>
      <c r="D7092">
        <f t="shared" si="537"/>
        <v>161</v>
      </c>
      <c r="E7092">
        <v>1</v>
      </c>
      <c r="G7092">
        <v>157664.684373</v>
      </c>
      <c r="H7092">
        <v>97345.768712000005</v>
      </c>
      <c r="I7092">
        <v>27230.975574</v>
      </c>
      <c r="J7092">
        <v>25993.198929999999</v>
      </c>
      <c r="K7092">
        <v>22762.150257000001</v>
      </c>
      <c r="L7092">
        <v>20598.805651999999</v>
      </c>
      <c r="O7092">
        <f>VLOOKUP(C7092,[1]pop_15p_a!$A$8:$AL$68,30,FALSE)</f>
        <v>7276088.8195549697</v>
      </c>
      <c r="Q7092">
        <f t="shared" si="536"/>
        <v>2163.344605000002</v>
      </c>
      <c r="R7092">
        <v>10032.734</v>
      </c>
      <c r="Y7092">
        <v>51.756</v>
      </c>
      <c r="Z7092">
        <f t="shared" si="539"/>
        <v>10.1</v>
      </c>
      <c r="AA7092">
        <v>10.1</v>
      </c>
      <c r="AB7092">
        <v>10.1</v>
      </c>
      <c r="AE7092" s="3">
        <f t="shared" si="538"/>
        <v>19</v>
      </c>
      <c r="AK7092">
        <v>19</v>
      </c>
      <c r="AL7092">
        <v>19</v>
      </c>
      <c r="AN7092">
        <v>28.214269999999999</v>
      </c>
      <c r="AO7092">
        <v>0.23178840000000001</v>
      </c>
      <c r="AP7092">
        <v>-2.0897979705176399</v>
      </c>
      <c r="AQ7092">
        <v>6.7275979319150103</v>
      </c>
      <c r="AR7092">
        <v>6.7275979318000001</v>
      </c>
      <c r="AT7092">
        <v>8</v>
      </c>
      <c r="AV7092">
        <v>0</v>
      </c>
      <c r="AW7092">
        <v>1</v>
      </c>
      <c r="AX7092">
        <v>1</v>
      </c>
      <c r="AZ7092">
        <v>12.2</v>
      </c>
      <c r="BA7092">
        <v>110.4</v>
      </c>
      <c r="BB7092">
        <v>56.6</v>
      </c>
      <c r="BD7092">
        <v>17.802654409493499</v>
      </c>
    </row>
    <row r="7093" spans="1:57">
      <c r="A7093" t="s">
        <v>27</v>
      </c>
      <c r="B7093" t="s">
        <v>61</v>
      </c>
      <c r="C7093">
        <v>1986</v>
      </c>
      <c r="D7093">
        <f t="shared" si="537"/>
        <v>162</v>
      </c>
      <c r="E7093">
        <v>2</v>
      </c>
      <c r="G7093">
        <v>159443.74108599999</v>
      </c>
      <c r="H7093">
        <v>98182.996618999998</v>
      </c>
      <c r="I7093">
        <v>27636.047640000001</v>
      </c>
      <c r="J7093">
        <v>27282.541292000002</v>
      </c>
      <c r="K7093">
        <v>24821.493949</v>
      </c>
      <c r="L7093">
        <v>23406.320237</v>
      </c>
      <c r="O7093">
        <f>VLOOKUP(C7093,[1]pop_15p_a!$A$8:$AL$68,30,FALSE)</f>
        <v>7276088.8195549697</v>
      </c>
      <c r="Q7093">
        <f t="shared" si="536"/>
        <v>1415.1737119999998</v>
      </c>
      <c r="R7093">
        <v>10032.734</v>
      </c>
      <c r="Y7093">
        <v>51.756</v>
      </c>
      <c r="Z7093">
        <f t="shared" si="539"/>
        <v>9.8000000000000007</v>
      </c>
      <c r="AA7093">
        <v>9.8000000000000007</v>
      </c>
      <c r="AB7093">
        <v>9.8000000000000007</v>
      </c>
      <c r="AE7093" s="3">
        <f t="shared" si="538"/>
        <v>17.5</v>
      </c>
      <c r="AK7093">
        <v>16</v>
      </c>
      <c r="AL7093">
        <v>17.5</v>
      </c>
      <c r="AN7093">
        <v>28.86281</v>
      </c>
      <c r="AO7093">
        <v>0.23766580000000001</v>
      </c>
      <c r="AP7093">
        <v>-2.0897979705176399</v>
      </c>
      <c r="AQ7093">
        <v>6.7275979319150103</v>
      </c>
      <c r="AR7093">
        <v>6.7275979318000001</v>
      </c>
      <c r="AT7093">
        <v>8</v>
      </c>
      <c r="AV7093">
        <v>0</v>
      </c>
      <c r="AW7093">
        <v>1</v>
      </c>
      <c r="AX7093">
        <v>1</v>
      </c>
      <c r="AZ7093">
        <v>12.3</v>
      </c>
      <c r="BA7093">
        <v>105.9</v>
      </c>
      <c r="BB7093">
        <v>54.6</v>
      </c>
      <c r="BD7093">
        <v>18.531711490153199</v>
      </c>
    </row>
    <row r="7094" spans="1:57">
      <c r="A7094" t="s">
        <v>27</v>
      </c>
      <c r="B7094" t="s">
        <v>61</v>
      </c>
      <c r="C7094">
        <v>1986</v>
      </c>
      <c r="D7094">
        <f t="shared" si="537"/>
        <v>163</v>
      </c>
      <c r="E7094">
        <v>3</v>
      </c>
      <c r="G7094">
        <v>160297.13741200001</v>
      </c>
      <c r="H7094">
        <v>99513.054615000001</v>
      </c>
      <c r="I7094">
        <v>27887.010329000001</v>
      </c>
      <c r="J7094">
        <v>28387.309975</v>
      </c>
      <c r="K7094">
        <v>25145.159747999998</v>
      </c>
      <c r="L7094">
        <v>25042.009306</v>
      </c>
      <c r="O7094">
        <f>VLOOKUP(C7094,[1]pop_15p_a!$A$8:$AL$68,30,FALSE)</f>
        <v>7276088.8195549697</v>
      </c>
      <c r="Q7094">
        <f t="shared" si="536"/>
        <v>103.15044199999829</v>
      </c>
      <c r="R7094">
        <v>10032.734</v>
      </c>
      <c r="Y7094">
        <v>51.756</v>
      </c>
      <c r="Z7094">
        <f t="shared" si="539"/>
        <v>9.1999999999999993</v>
      </c>
      <c r="AA7094">
        <v>9.1999999999999993</v>
      </c>
      <c r="AB7094">
        <v>9.1999999999999993</v>
      </c>
      <c r="AE7094" s="3">
        <f t="shared" si="538"/>
        <v>16</v>
      </c>
      <c r="AK7094">
        <v>16</v>
      </c>
      <c r="AL7094">
        <v>16</v>
      </c>
      <c r="AN7094">
        <v>29.098330000000001</v>
      </c>
      <c r="AO7094">
        <v>0.2406568</v>
      </c>
      <c r="AP7094">
        <v>-2.0897979705176399</v>
      </c>
      <c r="AQ7094">
        <v>6.7275979319150103</v>
      </c>
      <c r="AR7094">
        <v>6.7275979318000001</v>
      </c>
      <c r="AT7094">
        <v>8</v>
      </c>
      <c r="AV7094">
        <v>0</v>
      </c>
      <c r="AW7094">
        <v>1</v>
      </c>
      <c r="AX7094">
        <v>1</v>
      </c>
      <c r="AZ7094">
        <v>12.2</v>
      </c>
      <c r="BA7094">
        <v>102.4</v>
      </c>
      <c r="BB7094">
        <v>53</v>
      </c>
      <c r="BD7094">
        <v>19.342288680681499</v>
      </c>
    </row>
    <row r="7095" spans="1:57">
      <c r="A7095" t="s">
        <v>27</v>
      </c>
      <c r="B7095" t="s">
        <v>61</v>
      </c>
      <c r="C7095">
        <v>1986</v>
      </c>
      <c r="D7095">
        <f t="shared" si="537"/>
        <v>164</v>
      </c>
      <c r="E7095">
        <v>4</v>
      </c>
      <c r="G7095">
        <v>162863.02389800001</v>
      </c>
      <c r="H7095">
        <v>101228.470365</v>
      </c>
      <c r="I7095">
        <v>28057.741040000001</v>
      </c>
      <c r="J7095">
        <v>29437.610192</v>
      </c>
      <c r="K7095">
        <v>25446.228620999998</v>
      </c>
      <c r="L7095">
        <v>26042.412613</v>
      </c>
      <c r="O7095">
        <f>VLOOKUP(C7095,[1]pop_15p_a!$A$8:$AL$68,30,FALSE)</f>
        <v>7276088.8195549697</v>
      </c>
      <c r="Q7095">
        <f t="shared" si="536"/>
        <v>-596.18399200000204</v>
      </c>
      <c r="R7095">
        <v>10032.734</v>
      </c>
      <c r="Y7095">
        <v>51.756</v>
      </c>
      <c r="Z7095">
        <f t="shared" si="539"/>
        <v>8.9333329999999993</v>
      </c>
      <c r="AA7095">
        <v>8.9</v>
      </c>
      <c r="AB7095">
        <v>8.9333329999999993</v>
      </c>
      <c r="AE7095" s="3">
        <f t="shared" si="538"/>
        <v>16</v>
      </c>
      <c r="AK7095">
        <v>16</v>
      </c>
      <c r="AL7095">
        <v>16</v>
      </c>
      <c r="AN7095">
        <v>29.785679999999999</v>
      </c>
      <c r="AO7095">
        <v>0.248276</v>
      </c>
      <c r="AP7095">
        <v>-2.0897979705176399</v>
      </c>
      <c r="AQ7095">
        <v>6.7275979319150103</v>
      </c>
      <c r="AR7095">
        <v>6.7275979318000001</v>
      </c>
      <c r="AT7095">
        <v>8</v>
      </c>
      <c r="AV7095">
        <v>0</v>
      </c>
      <c r="AW7095">
        <v>1</v>
      </c>
      <c r="AX7095">
        <v>1</v>
      </c>
      <c r="AZ7095">
        <v>12.7</v>
      </c>
      <c r="BA7095">
        <v>99.4</v>
      </c>
      <c r="BB7095">
        <v>53.1</v>
      </c>
      <c r="BD7095">
        <v>20.1340454196718</v>
      </c>
    </row>
    <row r="7096" spans="1:57">
      <c r="A7096" t="s">
        <v>27</v>
      </c>
      <c r="B7096" t="s">
        <v>61</v>
      </c>
      <c r="C7096">
        <v>1987</v>
      </c>
      <c r="D7096">
        <f t="shared" si="537"/>
        <v>165</v>
      </c>
      <c r="E7096">
        <v>1</v>
      </c>
      <c r="G7096">
        <v>165803.347244</v>
      </c>
      <c r="H7096">
        <v>103957.6635</v>
      </c>
      <c r="I7096">
        <v>28215.179005999998</v>
      </c>
      <c r="J7096">
        <v>31059.641686999999</v>
      </c>
      <c r="K7096">
        <v>26181.410862000001</v>
      </c>
      <c r="L7096">
        <v>27724.082483999999</v>
      </c>
      <c r="O7096">
        <f>VLOOKUP(C7096,[1]pop_15p_a!$A$8:$AL$68,30,FALSE)</f>
        <v>7315969.5979901897</v>
      </c>
      <c r="Q7096">
        <f t="shared" si="536"/>
        <v>-1542.671621999998</v>
      </c>
      <c r="R7096">
        <v>10030.031000000001</v>
      </c>
      <c r="Y7096">
        <v>58.197000000000003</v>
      </c>
      <c r="Z7096">
        <f t="shared" si="539"/>
        <v>8.6333330000000004</v>
      </c>
      <c r="AA7096">
        <v>8.6</v>
      </c>
      <c r="AB7096">
        <v>8.6333330000000004</v>
      </c>
      <c r="AE7096" s="3">
        <f t="shared" si="538"/>
        <v>15.5</v>
      </c>
      <c r="AK7096">
        <v>15</v>
      </c>
      <c r="AL7096">
        <v>15.5</v>
      </c>
      <c r="AN7096">
        <v>31.02834</v>
      </c>
      <c r="AO7096">
        <v>0.25783329999999999</v>
      </c>
      <c r="AP7096">
        <v>-0.76763093715631103</v>
      </c>
      <c r="AQ7096">
        <v>6.5740988928836197</v>
      </c>
      <c r="AR7096">
        <v>6.5740988925000003</v>
      </c>
      <c r="AT7096">
        <v>8</v>
      </c>
      <c r="AV7096">
        <v>0</v>
      </c>
      <c r="AW7096">
        <v>1</v>
      </c>
      <c r="AX7096">
        <v>1</v>
      </c>
      <c r="AZ7096">
        <v>13.6</v>
      </c>
      <c r="BA7096">
        <v>97.2</v>
      </c>
      <c r="BB7096">
        <v>52.3</v>
      </c>
      <c r="BD7096">
        <v>20.686569004477398</v>
      </c>
    </row>
    <row r="7097" spans="1:57">
      <c r="A7097" t="s">
        <v>27</v>
      </c>
      <c r="B7097" t="s">
        <v>61</v>
      </c>
      <c r="C7097">
        <v>1987</v>
      </c>
      <c r="D7097">
        <f t="shared" si="537"/>
        <v>166</v>
      </c>
      <c r="E7097">
        <v>2</v>
      </c>
      <c r="G7097">
        <v>168457.54508400001</v>
      </c>
      <c r="H7097">
        <v>105152.682898</v>
      </c>
      <c r="I7097">
        <v>28430.629535</v>
      </c>
      <c r="J7097">
        <v>32215.220505000001</v>
      </c>
      <c r="K7097">
        <v>26591.612765000002</v>
      </c>
      <c r="L7097">
        <v>28934.478804999999</v>
      </c>
      <c r="O7097">
        <f>VLOOKUP(C7097,[1]pop_15p_a!$A$8:$AL$68,30,FALSE)</f>
        <v>7315969.5979901897</v>
      </c>
      <c r="Q7097">
        <f t="shared" si="536"/>
        <v>-2342.8660399999972</v>
      </c>
      <c r="R7097">
        <v>10030.031000000001</v>
      </c>
      <c r="Y7097">
        <v>58.197000000000003</v>
      </c>
      <c r="Z7097">
        <f t="shared" si="539"/>
        <v>8.1999999999999993</v>
      </c>
      <c r="AA7097">
        <v>8.1999999999999993</v>
      </c>
      <c r="AB7097">
        <v>8.1999999999999993</v>
      </c>
      <c r="AE7097" s="3">
        <f t="shared" si="538"/>
        <v>15</v>
      </c>
      <c r="AK7097">
        <v>15</v>
      </c>
      <c r="AL7097">
        <v>15</v>
      </c>
      <c r="AN7097">
        <v>31.577680000000001</v>
      </c>
      <c r="AO7097">
        <v>0.26336710000000002</v>
      </c>
      <c r="AP7097">
        <v>-0.76763093715631103</v>
      </c>
      <c r="AQ7097">
        <v>6.5740988928836197</v>
      </c>
      <c r="AR7097">
        <v>6.5740988925000003</v>
      </c>
      <c r="AT7097">
        <v>8</v>
      </c>
      <c r="AV7097">
        <v>0</v>
      </c>
      <c r="AW7097">
        <v>1</v>
      </c>
      <c r="AX7097">
        <v>1</v>
      </c>
      <c r="AZ7097">
        <v>14.4</v>
      </c>
      <c r="BA7097">
        <v>94.5</v>
      </c>
      <c r="BB7097">
        <v>51</v>
      </c>
      <c r="BD7097">
        <v>21.389177978969901</v>
      </c>
    </row>
    <row r="7098" spans="1:57">
      <c r="A7098" t="s">
        <v>27</v>
      </c>
      <c r="B7098" t="s">
        <v>61</v>
      </c>
      <c r="C7098">
        <v>1987</v>
      </c>
      <c r="D7098">
        <f t="shared" si="537"/>
        <v>167</v>
      </c>
      <c r="E7098">
        <v>3</v>
      </c>
      <c r="G7098">
        <v>171064.19538600001</v>
      </c>
      <c r="H7098">
        <v>106764.311949</v>
      </c>
      <c r="I7098">
        <v>28795.715295999998</v>
      </c>
      <c r="J7098">
        <v>33163.478337</v>
      </c>
      <c r="K7098">
        <v>27147.636482000002</v>
      </c>
      <c r="L7098">
        <v>30255.054315000001</v>
      </c>
      <c r="O7098">
        <f>VLOOKUP(C7098,[1]pop_15p_a!$A$8:$AL$68,30,FALSE)</f>
        <v>7315969.5979901897</v>
      </c>
      <c r="Q7098">
        <f t="shared" si="536"/>
        <v>-3107.4178329999995</v>
      </c>
      <c r="R7098">
        <v>10030.031000000001</v>
      </c>
      <c r="Y7098">
        <v>58.197000000000003</v>
      </c>
      <c r="Z7098">
        <f t="shared" si="539"/>
        <v>7.733333</v>
      </c>
      <c r="AA7098">
        <v>7.7</v>
      </c>
      <c r="AB7098">
        <v>7.733333</v>
      </c>
      <c r="AE7098" s="3">
        <f t="shared" si="538"/>
        <v>14.5</v>
      </c>
      <c r="AK7098">
        <v>15</v>
      </c>
      <c r="AL7098">
        <v>14.5</v>
      </c>
      <c r="AN7098">
        <v>31.885190000000001</v>
      </c>
      <c r="AO7098">
        <v>0.26715319999999998</v>
      </c>
      <c r="AP7098">
        <v>-0.76763093715631103</v>
      </c>
      <c r="AQ7098">
        <v>6.5740988928836197</v>
      </c>
      <c r="AR7098">
        <v>6.5740988925000003</v>
      </c>
      <c r="AT7098">
        <v>8</v>
      </c>
      <c r="AV7098">
        <v>0</v>
      </c>
      <c r="AW7098">
        <v>1</v>
      </c>
      <c r="AX7098">
        <v>1</v>
      </c>
      <c r="AZ7098">
        <v>14.4</v>
      </c>
      <c r="BA7098">
        <v>93.4</v>
      </c>
      <c r="BB7098">
        <v>49.9</v>
      </c>
      <c r="BD7098">
        <v>22.2391869497208</v>
      </c>
    </row>
    <row r="7099" spans="1:57">
      <c r="A7099" t="s">
        <v>27</v>
      </c>
      <c r="B7099" t="s">
        <v>61</v>
      </c>
      <c r="C7099">
        <v>1987</v>
      </c>
      <c r="D7099">
        <f t="shared" si="537"/>
        <v>168</v>
      </c>
      <c r="E7099">
        <v>4</v>
      </c>
      <c r="G7099">
        <v>173112.67448300001</v>
      </c>
      <c r="H7099">
        <v>107509.72196900001</v>
      </c>
      <c r="I7099">
        <v>29347.266919999998</v>
      </c>
      <c r="J7099">
        <v>33623.083371000001</v>
      </c>
      <c r="K7099">
        <v>27629.664797000001</v>
      </c>
      <c r="L7099">
        <v>31206.251800999999</v>
      </c>
      <c r="O7099">
        <f>VLOOKUP(C7099,[1]pop_15p_a!$A$8:$AL$68,30,FALSE)</f>
        <v>7315969.5979901897</v>
      </c>
      <c r="Q7099">
        <f t="shared" si="536"/>
        <v>-3576.5870039999973</v>
      </c>
      <c r="R7099">
        <v>10030.031000000001</v>
      </c>
      <c r="Y7099">
        <v>58.197000000000003</v>
      </c>
      <c r="Z7099">
        <f t="shared" si="539"/>
        <v>7.4666670000000002</v>
      </c>
      <c r="AA7099">
        <v>7.5</v>
      </c>
      <c r="AB7099">
        <v>7.4666670000000002</v>
      </c>
      <c r="AE7099" s="3">
        <f t="shared" si="538"/>
        <v>14.5</v>
      </c>
      <c r="AK7099">
        <v>14.5</v>
      </c>
      <c r="AL7099">
        <v>14.5</v>
      </c>
      <c r="AN7099">
        <v>32.642530000000001</v>
      </c>
      <c r="AO7099">
        <v>0.2750939</v>
      </c>
      <c r="AP7099">
        <v>-0.76763093715631103</v>
      </c>
      <c r="AQ7099">
        <v>6.5740988928836197</v>
      </c>
      <c r="AR7099">
        <v>6.5740988925000003</v>
      </c>
      <c r="AT7099">
        <v>8</v>
      </c>
      <c r="AV7099">
        <v>0</v>
      </c>
      <c r="AW7099">
        <v>1</v>
      </c>
      <c r="AX7099">
        <v>1</v>
      </c>
      <c r="AZ7099">
        <v>14.8</v>
      </c>
      <c r="BA7099">
        <v>91</v>
      </c>
      <c r="BB7099">
        <v>49.2</v>
      </c>
      <c r="BD7099">
        <v>23.0646560668321</v>
      </c>
    </row>
    <row r="7100" spans="1:57">
      <c r="A7100" t="s">
        <v>27</v>
      </c>
      <c r="B7100" t="s">
        <v>61</v>
      </c>
      <c r="C7100">
        <v>1988</v>
      </c>
      <c r="D7100">
        <f t="shared" si="537"/>
        <v>169</v>
      </c>
      <c r="E7100">
        <v>1</v>
      </c>
      <c r="G7100">
        <v>181000.78200599999</v>
      </c>
      <c r="H7100">
        <v>112239.19844399999</v>
      </c>
      <c r="I7100">
        <v>30521.022738</v>
      </c>
      <c r="J7100">
        <v>36882.666706000004</v>
      </c>
      <c r="K7100">
        <v>27751.924750999999</v>
      </c>
      <c r="L7100">
        <v>32231.483733000001</v>
      </c>
      <c r="O7100">
        <f>VLOOKUP(C7100,[1]pop_15p_a!$A$8:$AL$68,30,FALSE)</f>
        <v>7359162.22421847</v>
      </c>
      <c r="Q7100">
        <f t="shared" si="536"/>
        <v>-4479.5589820000023</v>
      </c>
      <c r="R7100">
        <v>10019.61</v>
      </c>
      <c r="Y7100">
        <v>57.537999999999997</v>
      </c>
      <c r="Z7100">
        <f t="shared" si="539"/>
        <v>7</v>
      </c>
      <c r="AA7100">
        <v>7</v>
      </c>
      <c r="AB7100">
        <v>7</v>
      </c>
      <c r="AE7100" s="3">
        <f t="shared" si="538"/>
        <v>14</v>
      </c>
      <c r="AK7100">
        <v>14</v>
      </c>
      <c r="AL7100">
        <v>14</v>
      </c>
      <c r="AN7100">
        <v>33.834769999999999</v>
      </c>
      <c r="AO7100">
        <v>0.28665160000000001</v>
      </c>
      <c r="AP7100">
        <v>0.40490811771051699</v>
      </c>
      <c r="AQ7100">
        <v>6.42234358030555</v>
      </c>
      <c r="AR7100">
        <v>6.4223435799999997</v>
      </c>
      <c r="AT7100">
        <v>8</v>
      </c>
      <c r="AV7100">
        <v>0</v>
      </c>
      <c r="AW7100">
        <v>1</v>
      </c>
      <c r="AX7100">
        <v>1</v>
      </c>
      <c r="AZ7100">
        <v>15.1</v>
      </c>
      <c r="BA7100">
        <v>89.6</v>
      </c>
      <c r="BB7100">
        <v>48.9</v>
      </c>
      <c r="BC7100">
        <v>113.117730540004</v>
      </c>
      <c r="BD7100">
        <v>24.2358268794857</v>
      </c>
      <c r="BE7100">
        <v>156.2530064</v>
      </c>
    </row>
    <row r="7101" spans="1:57">
      <c r="A7101" t="s">
        <v>27</v>
      </c>
      <c r="B7101" t="s">
        <v>61</v>
      </c>
      <c r="C7101">
        <v>1988</v>
      </c>
      <c r="D7101">
        <f t="shared" si="537"/>
        <v>170</v>
      </c>
      <c r="E7101">
        <v>2</v>
      </c>
      <c r="G7101">
        <v>181824.32554399999</v>
      </c>
      <c r="H7101">
        <v>113090.858759</v>
      </c>
      <c r="I7101">
        <v>30703.335598999998</v>
      </c>
      <c r="J7101">
        <v>37272.349228999999</v>
      </c>
      <c r="K7101">
        <v>28412.203814</v>
      </c>
      <c r="L7101">
        <v>34231.266847999999</v>
      </c>
      <c r="O7101">
        <f>VLOOKUP(C7101,[1]pop_15p_a!$A$8:$AL$68,30,FALSE)</f>
        <v>7359162.22421847</v>
      </c>
      <c r="Q7101">
        <f t="shared" si="536"/>
        <v>-5819.0630339999989</v>
      </c>
      <c r="R7101">
        <v>10019.61</v>
      </c>
      <c r="Y7101">
        <v>57.537999999999997</v>
      </c>
      <c r="Z7101">
        <f t="shared" si="539"/>
        <v>6.9333330000000002</v>
      </c>
      <c r="AA7101">
        <v>6.9</v>
      </c>
      <c r="AB7101">
        <v>6.9333330000000002</v>
      </c>
      <c r="AE7101" s="3">
        <f t="shared" si="538"/>
        <v>14</v>
      </c>
      <c r="AK7101">
        <v>13.5</v>
      </c>
      <c r="AL7101">
        <v>14</v>
      </c>
      <c r="AN7101">
        <v>34.405349999999999</v>
      </c>
      <c r="AO7101">
        <v>0.29416409999999998</v>
      </c>
      <c r="AP7101">
        <v>0.40490811771051699</v>
      </c>
      <c r="AQ7101">
        <v>6.42234358030555</v>
      </c>
      <c r="AR7101">
        <v>6.4223435799999997</v>
      </c>
      <c r="AT7101">
        <v>8</v>
      </c>
      <c r="AV7101">
        <v>0</v>
      </c>
      <c r="AW7101">
        <v>1</v>
      </c>
      <c r="AX7101">
        <v>1</v>
      </c>
      <c r="AZ7101">
        <v>15.1</v>
      </c>
      <c r="BA7101">
        <v>87.2</v>
      </c>
      <c r="BB7101">
        <v>48</v>
      </c>
      <c r="BC7101">
        <v>114.427124651436</v>
      </c>
      <c r="BD7101">
        <v>25.1333993418163</v>
      </c>
      <c r="BE7101">
        <v>156.6209752</v>
      </c>
    </row>
    <row r="7102" spans="1:57">
      <c r="A7102" t="s">
        <v>27</v>
      </c>
      <c r="B7102" t="s">
        <v>61</v>
      </c>
      <c r="C7102">
        <v>1988</v>
      </c>
      <c r="D7102">
        <f t="shared" si="537"/>
        <v>171</v>
      </c>
      <c r="E7102">
        <v>3</v>
      </c>
      <c r="G7102">
        <v>183210.94097299999</v>
      </c>
      <c r="H7102">
        <v>114673.29128</v>
      </c>
      <c r="I7102">
        <v>31024.371256999999</v>
      </c>
      <c r="J7102">
        <v>37819.932245000004</v>
      </c>
      <c r="K7102">
        <v>30009.990977000001</v>
      </c>
      <c r="L7102">
        <v>36117.636739000001</v>
      </c>
      <c r="O7102">
        <f>VLOOKUP(C7102,[1]pop_15p_a!$A$8:$AL$68,30,FALSE)</f>
        <v>7359162.22421847</v>
      </c>
      <c r="Q7102">
        <f t="shared" si="536"/>
        <v>-6107.6457620000001</v>
      </c>
      <c r="R7102">
        <v>10019.61</v>
      </c>
      <c r="Y7102">
        <v>57.537999999999997</v>
      </c>
      <c r="Z7102">
        <f t="shared" si="539"/>
        <v>6.3333329999999997</v>
      </c>
      <c r="AA7102">
        <v>6.3</v>
      </c>
      <c r="AB7102">
        <v>6.3333329999999997</v>
      </c>
      <c r="AE7102" s="3">
        <f t="shared" si="538"/>
        <v>13.5</v>
      </c>
      <c r="AK7102">
        <v>13.5</v>
      </c>
      <c r="AL7102">
        <v>13.5</v>
      </c>
      <c r="AN7102">
        <v>35.272489999999998</v>
      </c>
      <c r="AO7102">
        <v>0.30074329999999999</v>
      </c>
      <c r="AP7102">
        <v>0.40490811771051699</v>
      </c>
      <c r="AQ7102">
        <v>6.42234358030555</v>
      </c>
      <c r="AR7102">
        <v>6.4223435799999997</v>
      </c>
      <c r="AT7102">
        <v>8</v>
      </c>
      <c r="AV7102">
        <v>0</v>
      </c>
      <c r="AW7102">
        <v>1</v>
      </c>
      <c r="AX7102">
        <v>1</v>
      </c>
      <c r="AZ7102">
        <v>15.1</v>
      </c>
      <c r="BA7102">
        <v>86.4</v>
      </c>
      <c r="BB7102">
        <v>47.4</v>
      </c>
      <c r="BC7102">
        <v>116.463038330722</v>
      </c>
      <c r="BD7102">
        <v>26.1689649157322</v>
      </c>
      <c r="BE7102">
        <v>157.41540900000001</v>
      </c>
    </row>
    <row r="7103" spans="1:57">
      <c r="A7103" t="s">
        <v>27</v>
      </c>
      <c r="B7103" t="s">
        <v>61</v>
      </c>
      <c r="C7103">
        <v>1988</v>
      </c>
      <c r="D7103">
        <f t="shared" si="537"/>
        <v>172</v>
      </c>
      <c r="E7103">
        <v>4</v>
      </c>
      <c r="G7103">
        <v>185627.84170300001</v>
      </c>
      <c r="H7103">
        <v>116532.47564600001</v>
      </c>
      <c r="I7103">
        <v>31503.628809000002</v>
      </c>
      <c r="J7103">
        <v>38737.059265000004</v>
      </c>
      <c r="K7103">
        <v>30717.319678</v>
      </c>
      <c r="L7103">
        <v>38004.116104000001</v>
      </c>
      <c r="O7103">
        <f>VLOOKUP(C7103,[1]pop_15p_a!$A$8:$AL$68,30,FALSE)</f>
        <v>7359162.22421847</v>
      </c>
      <c r="Q7103">
        <f t="shared" si="536"/>
        <v>-7286.7964260000008</v>
      </c>
      <c r="R7103">
        <v>10019.61</v>
      </c>
      <c r="Y7103">
        <v>57.537999999999997</v>
      </c>
      <c r="Z7103">
        <f t="shared" si="539"/>
        <v>6.3666669999999996</v>
      </c>
      <c r="AA7103">
        <v>6.4</v>
      </c>
      <c r="AB7103">
        <v>6.3666669999999996</v>
      </c>
      <c r="AE7103" s="3">
        <f t="shared" si="538"/>
        <v>13.5</v>
      </c>
      <c r="AK7103">
        <v>13.5</v>
      </c>
      <c r="AL7103">
        <v>13.5</v>
      </c>
      <c r="AN7103">
        <v>36.463729999999998</v>
      </c>
      <c r="AO7103">
        <v>0.31388649999999996</v>
      </c>
      <c r="AP7103">
        <v>0.40490811771051699</v>
      </c>
      <c r="AQ7103">
        <v>6.42234358030555</v>
      </c>
      <c r="AR7103">
        <v>6.4223435799999997</v>
      </c>
      <c r="AT7103">
        <v>8</v>
      </c>
      <c r="AV7103">
        <v>0</v>
      </c>
      <c r="AW7103">
        <v>1</v>
      </c>
      <c r="AX7103">
        <v>1</v>
      </c>
      <c r="AZ7103">
        <v>15.4</v>
      </c>
      <c r="BA7103">
        <v>86.2</v>
      </c>
      <c r="BB7103">
        <v>47.3</v>
      </c>
      <c r="BC7103">
        <v>119.343787472408</v>
      </c>
      <c r="BD7103">
        <v>27.162638862966201</v>
      </c>
      <c r="BE7103">
        <v>159.99627079999999</v>
      </c>
    </row>
    <row r="7104" spans="1:57">
      <c r="A7104" t="s">
        <v>27</v>
      </c>
      <c r="B7104" t="s">
        <v>61</v>
      </c>
      <c r="C7104">
        <v>1989</v>
      </c>
      <c r="D7104">
        <f t="shared" si="537"/>
        <v>173</v>
      </c>
      <c r="E7104">
        <v>1</v>
      </c>
      <c r="G7104">
        <v>192618.64037800001</v>
      </c>
      <c r="H7104">
        <v>118180.690229</v>
      </c>
      <c r="I7104">
        <v>32144.741299000001</v>
      </c>
      <c r="J7104">
        <v>38349.830043000002</v>
      </c>
      <c r="K7104">
        <v>31500.568812000001</v>
      </c>
      <c r="L7104">
        <v>34203.120011999999</v>
      </c>
      <c r="O7104">
        <f>VLOOKUP(C7104,[1]pop_15p_a!$A$8:$AL$68,30,FALSE)</f>
        <v>7401443.6462585097</v>
      </c>
      <c r="Q7104">
        <f t="shared" si="536"/>
        <v>-2702.5511999999981</v>
      </c>
      <c r="R7104">
        <v>10005</v>
      </c>
      <c r="Y7104">
        <v>56.34</v>
      </c>
      <c r="Z7104">
        <f t="shared" si="539"/>
        <v>6.2</v>
      </c>
      <c r="AA7104">
        <v>6.2</v>
      </c>
      <c r="AB7104">
        <v>6.2</v>
      </c>
      <c r="AE7104" s="3">
        <f t="shared" si="538"/>
        <v>13.5</v>
      </c>
      <c r="AK7104">
        <v>14.5</v>
      </c>
      <c r="AL7104">
        <v>13.5</v>
      </c>
      <c r="AN7104">
        <v>38.021529999999998</v>
      </c>
      <c r="AO7104">
        <v>0.33069100000000001</v>
      </c>
      <c r="AP7104">
        <v>0.90487436692119105</v>
      </c>
      <c r="AQ7104">
        <v>6.20410334876523</v>
      </c>
      <c r="AR7104">
        <v>6.2041033493000004</v>
      </c>
      <c r="AT7104">
        <v>8</v>
      </c>
      <c r="AV7104">
        <v>0</v>
      </c>
      <c r="AW7104">
        <v>1</v>
      </c>
      <c r="AX7104">
        <v>1</v>
      </c>
      <c r="AZ7104">
        <v>15.5</v>
      </c>
      <c r="BA7104">
        <v>82.1</v>
      </c>
      <c r="BB7104">
        <v>45.1</v>
      </c>
      <c r="BC7104">
        <v>119.380702435274</v>
      </c>
      <c r="BD7104">
        <v>27.756412163492602</v>
      </c>
      <c r="BE7104">
        <v>161.64258899999999</v>
      </c>
    </row>
    <row r="7105" spans="1:57">
      <c r="A7105" t="s">
        <v>27</v>
      </c>
      <c r="B7105" t="s">
        <v>61</v>
      </c>
      <c r="C7105">
        <v>1989</v>
      </c>
      <c r="D7105">
        <f t="shared" si="537"/>
        <v>174</v>
      </c>
      <c r="E7105">
        <v>2</v>
      </c>
      <c r="G7105">
        <v>189894.75201699999</v>
      </c>
      <c r="H7105">
        <v>116131.28206699999</v>
      </c>
      <c r="I7105">
        <v>32707.796837999998</v>
      </c>
      <c r="J7105">
        <v>39147.076433000002</v>
      </c>
      <c r="K7105">
        <v>32790.777268999998</v>
      </c>
      <c r="L7105">
        <v>37684.179383000002</v>
      </c>
      <c r="O7105">
        <f>VLOOKUP(C7105,[1]pop_15p_a!$A$8:$AL$68,30,FALSE)</f>
        <v>7401443.6462585097</v>
      </c>
      <c r="Q7105">
        <f t="shared" si="536"/>
        <v>-4893.4021140000041</v>
      </c>
      <c r="R7105">
        <v>10005</v>
      </c>
      <c r="Y7105">
        <v>56.34</v>
      </c>
      <c r="Z7105">
        <f t="shared" si="539"/>
        <v>6.0666669999999998</v>
      </c>
      <c r="AA7105">
        <v>6.1</v>
      </c>
      <c r="AB7105">
        <v>6.0666669999999998</v>
      </c>
      <c r="AE7105" s="3">
        <f t="shared" si="538"/>
        <v>14.5</v>
      </c>
      <c r="AK7105">
        <v>14.5</v>
      </c>
      <c r="AL7105">
        <v>14.5</v>
      </c>
      <c r="AN7105">
        <v>38.931130000000003</v>
      </c>
      <c r="AO7105">
        <v>0.34021749999999995</v>
      </c>
      <c r="AP7105">
        <v>0.90487436692119105</v>
      </c>
      <c r="AQ7105">
        <v>6.20410334876523</v>
      </c>
      <c r="AR7105">
        <v>6.2041033493000004</v>
      </c>
      <c r="AT7105">
        <v>8</v>
      </c>
      <c r="AV7105">
        <v>0</v>
      </c>
      <c r="AW7105">
        <v>1</v>
      </c>
      <c r="AX7105">
        <v>1</v>
      </c>
      <c r="AZ7105">
        <v>16</v>
      </c>
      <c r="BA7105">
        <v>81.2</v>
      </c>
      <c r="BB7105">
        <v>44.3</v>
      </c>
      <c r="BC7105">
        <v>118.91195030761</v>
      </c>
      <c r="BD7105">
        <v>28.711011424881502</v>
      </c>
      <c r="BE7105">
        <v>160.60187450000001</v>
      </c>
    </row>
    <row r="7106" spans="1:57">
      <c r="A7106" t="s">
        <v>27</v>
      </c>
      <c r="B7106" t="s">
        <v>61</v>
      </c>
      <c r="C7106">
        <v>1989</v>
      </c>
      <c r="D7106">
        <f t="shared" si="537"/>
        <v>175</v>
      </c>
      <c r="E7106">
        <v>3</v>
      </c>
      <c r="G7106">
        <v>193641.28853200001</v>
      </c>
      <c r="H7106">
        <v>118233.994702</v>
      </c>
      <c r="I7106">
        <v>33144.413451</v>
      </c>
      <c r="J7106">
        <v>39941.249081000002</v>
      </c>
      <c r="K7106">
        <v>33460.110764999998</v>
      </c>
      <c r="L7106">
        <v>37825.261200000001</v>
      </c>
      <c r="O7106">
        <f>VLOOKUP(C7106,[1]pop_15p_a!$A$8:$AL$68,30,FALSE)</f>
        <v>7401443.6462585097</v>
      </c>
      <c r="Q7106">
        <f t="shared" si="536"/>
        <v>-4365.1504350000032</v>
      </c>
      <c r="R7106">
        <v>10005</v>
      </c>
      <c r="Y7106">
        <v>56.34</v>
      </c>
      <c r="Z7106">
        <f t="shared" si="539"/>
        <v>5.9666670000000002</v>
      </c>
      <c r="AA7106">
        <v>6</v>
      </c>
      <c r="AB7106">
        <v>5.9666670000000002</v>
      </c>
      <c r="AE7106" s="3">
        <f t="shared" si="538"/>
        <v>14.5</v>
      </c>
      <c r="AK7106">
        <v>14.5</v>
      </c>
      <c r="AL7106">
        <v>14.5</v>
      </c>
      <c r="AN7106">
        <v>39.955840000000002</v>
      </c>
      <c r="AO7106">
        <v>0.34581130000000004</v>
      </c>
      <c r="AP7106">
        <v>0.90487436692119105</v>
      </c>
      <c r="AQ7106">
        <v>6.20410334876523</v>
      </c>
      <c r="AR7106">
        <v>6.2041033493000004</v>
      </c>
      <c r="AT7106">
        <v>8</v>
      </c>
      <c r="AV7106">
        <v>0</v>
      </c>
      <c r="AW7106">
        <v>1</v>
      </c>
      <c r="AX7106">
        <v>1</v>
      </c>
      <c r="AZ7106">
        <v>15.7</v>
      </c>
      <c r="BA7106">
        <v>80.599999999999994</v>
      </c>
      <c r="BB7106">
        <v>43.9</v>
      </c>
      <c r="BC7106">
        <v>123.219754115681</v>
      </c>
      <c r="BD7106">
        <v>29.819412190136799</v>
      </c>
      <c r="BE7106">
        <v>165.22179779999999</v>
      </c>
    </row>
    <row r="7107" spans="1:57">
      <c r="A7107" t="s">
        <v>27</v>
      </c>
      <c r="B7107" t="s">
        <v>61</v>
      </c>
      <c r="C7107">
        <v>1989</v>
      </c>
      <c r="D7107">
        <f t="shared" si="537"/>
        <v>176</v>
      </c>
      <c r="E7107">
        <v>4</v>
      </c>
      <c r="G7107">
        <v>195253.57165699999</v>
      </c>
      <c r="H7107">
        <v>119598.19156399999</v>
      </c>
      <c r="I7107">
        <v>33440.991916999999</v>
      </c>
      <c r="J7107">
        <v>39528.817196000004</v>
      </c>
      <c r="K7107">
        <v>34399.540516000001</v>
      </c>
      <c r="L7107">
        <v>38778.409277999999</v>
      </c>
      <c r="O7107">
        <f>VLOOKUP(C7107,[1]pop_15p_a!$A$8:$AL$68,30,FALSE)</f>
        <v>7401443.6462585097</v>
      </c>
      <c r="Q7107">
        <f t="shared" ref="Q7107:Q7170" si="540">K7107-L7107</f>
        <v>-4378.8687619999982</v>
      </c>
      <c r="R7107">
        <v>10005</v>
      </c>
      <c r="Y7107">
        <v>56.34</v>
      </c>
      <c r="Z7107">
        <f t="shared" si="539"/>
        <v>5.8</v>
      </c>
      <c r="AA7107">
        <v>5.8</v>
      </c>
      <c r="AB7107">
        <v>5.8</v>
      </c>
      <c r="AE7107" s="3">
        <f t="shared" si="538"/>
        <v>14.5</v>
      </c>
      <c r="AK7107">
        <v>14.5</v>
      </c>
      <c r="AL7107">
        <v>14.5</v>
      </c>
      <c r="AN7107">
        <v>40.82564</v>
      </c>
      <c r="AO7107">
        <v>0.35309019999999997</v>
      </c>
      <c r="AP7107">
        <v>0.90487436692119105</v>
      </c>
      <c r="AQ7107">
        <v>6.20410334876523</v>
      </c>
      <c r="AR7107">
        <v>6.2041033493000004</v>
      </c>
      <c r="AT7107">
        <v>8</v>
      </c>
      <c r="AV7107">
        <v>0</v>
      </c>
      <c r="AW7107">
        <v>1</v>
      </c>
      <c r="AX7107">
        <v>1</v>
      </c>
      <c r="AZ7107">
        <v>15.4</v>
      </c>
      <c r="BA7107">
        <v>82</v>
      </c>
      <c r="BB7107">
        <v>45.1</v>
      </c>
      <c r="BC7107">
        <v>123.766000540867</v>
      </c>
      <c r="BD7107">
        <v>30.852104221489501</v>
      </c>
      <c r="BE7107">
        <v>165.1088704</v>
      </c>
    </row>
    <row r="7108" spans="1:57">
      <c r="A7108" t="s">
        <v>27</v>
      </c>
      <c r="B7108" t="s">
        <v>61</v>
      </c>
      <c r="C7108">
        <v>1990</v>
      </c>
      <c r="D7108">
        <f t="shared" si="537"/>
        <v>177</v>
      </c>
      <c r="E7108">
        <v>1</v>
      </c>
      <c r="G7108">
        <v>197240.15833999999</v>
      </c>
      <c r="H7108">
        <v>122038.994959</v>
      </c>
      <c r="I7108">
        <v>33607.138000999999</v>
      </c>
      <c r="J7108">
        <v>41229.793417000001</v>
      </c>
      <c r="K7108">
        <v>36049.818464999997</v>
      </c>
      <c r="L7108">
        <v>41255.417066000002</v>
      </c>
      <c r="O7108">
        <f>VLOOKUP(C7108,[1]pop_15p_a!$A$8:$AL$68,30,FALSE)</f>
        <v>7447182.6956339004</v>
      </c>
      <c r="Q7108">
        <f t="shared" si="540"/>
        <v>-5205.5986010000051</v>
      </c>
      <c r="R7108">
        <v>9983.2180000000008</v>
      </c>
      <c r="U7108">
        <f t="shared" ref="U7108:U7146" si="541">W7108</f>
        <v>56.4</v>
      </c>
      <c r="W7108">
        <v>56.4</v>
      </c>
      <c r="Y7108">
        <v>53.326000000000001</v>
      </c>
      <c r="Z7108">
        <f t="shared" si="539"/>
        <v>5.8666669999999996</v>
      </c>
      <c r="AA7108">
        <v>5.9</v>
      </c>
      <c r="AB7108">
        <v>5.8666669999999996</v>
      </c>
      <c r="AE7108" s="3">
        <f t="shared" si="538"/>
        <v>14.5</v>
      </c>
      <c r="AK7108">
        <v>14.5</v>
      </c>
      <c r="AL7108">
        <v>14.5</v>
      </c>
      <c r="AN7108">
        <v>42.939749999999997</v>
      </c>
      <c r="AO7108">
        <v>0.37112600000000001</v>
      </c>
      <c r="AP7108">
        <v>1.0674225714865699</v>
      </c>
      <c r="AQ7108">
        <v>6.0037253827421599</v>
      </c>
      <c r="AR7108">
        <v>6.0037253821999998</v>
      </c>
      <c r="AT7108">
        <v>8</v>
      </c>
      <c r="AV7108">
        <v>0</v>
      </c>
      <c r="AW7108">
        <v>1</v>
      </c>
      <c r="AX7108">
        <v>1</v>
      </c>
      <c r="AZ7108">
        <v>15.1</v>
      </c>
      <c r="BA7108">
        <v>80.599999999999994</v>
      </c>
      <c r="BB7108">
        <v>44</v>
      </c>
      <c r="BC7108">
        <v>123.514441208156</v>
      </c>
      <c r="BD7108">
        <v>32.597904293231899</v>
      </c>
      <c r="BE7108">
        <v>160.02450540000001</v>
      </c>
    </row>
    <row r="7109" spans="1:57">
      <c r="A7109" t="s">
        <v>27</v>
      </c>
      <c r="B7109" t="s">
        <v>61</v>
      </c>
      <c r="C7109">
        <v>1990</v>
      </c>
      <c r="D7109">
        <f t="shared" ref="D7109:D7172" si="542">D6851</f>
        <v>178</v>
      </c>
      <c r="E7109">
        <v>2</v>
      </c>
      <c r="G7109">
        <v>200929.134666</v>
      </c>
      <c r="H7109">
        <v>124206.357038</v>
      </c>
      <c r="I7109">
        <v>34078.945067000001</v>
      </c>
      <c r="J7109">
        <v>42104.089758000002</v>
      </c>
      <c r="K7109">
        <v>36882.800511000001</v>
      </c>
      <c r="L7109">
        <v>42591.696832000001</v>
      </c>
      <c r="O7109">
        <f>VLOOKUP(C7109,[1]pop_15p_a!$A$8:$AL$68,30,FALSE)</f>
        <v>7447182.6956339004</v>
      </c>
      <c r="Q7109">
        <f t="shared" si="540"/>
        <v>-5708.8963210000002</v>
      </c>
      <c r="R7109">
        <v>9983.2180000000008</v>
      </c>
      <c r="U7109">
        <f t="shared" si="541"/>
        <v>56.4</v>
      </c>
      <c r="W7109">
        <v>56.4</v>
      </c>
      <c r="Y7109">
        <v>53.326000000000001</v>
      </c>
      <c r="Z7109">
        <f t="shared" si="539"/>
        <v>5.4666670000000002</v>
      </c>
      <c r="AA7109">
        <v>5.5</v>
      </c>
      <c r="AB7109">
        <v>5.4666670000000002</v>
      </c>
      <c r="AE7109" s="3">
        <f t="shared" si="538"/>
        <v>14.5</v>
      </c>
      <c r="AK7109">
        <v>14.5</v>
      </c>
      <c r="AL7109">
        <v>14.5</v>
      </c>
      <c r="AN7109">
        <v>44.276629999999997</v>
      </c>
      <c r="AO7109">
        <v>0.38356869999999998</v>
      </c>
      <c r="AP7109">
        <v>1.0674225714865699</v>
      </c>
      <c r="AQ7109">
        <v>6.0037253827421599</v>
      </c>
      <c r="AR7109">
        <v>6.0037253821999998</v>
      </c>
      <c r="AT7109">
        <v>8</v>
      </c>
      <c r="AV7109">
        <v>0</v>
      </c>
      <c r="AW7109">
        <v>1</v>
      </c>
      <c r="AX7109">
        <v>1</v>
      </c>
      <c r="AZ7109">
        <v>15.1</v>
      </c>
      <c r="BA7109">
        <v>81.7</v>
      </c>
      <c r="BB7109">
        <v>44.6</v>
      </c>
      <c r="BC7109">
        <v>124.10715982293399</v>
      </c>
      <c r="BD7109">
        <v>33.828012591089099</v>
      </c>
      <c r="BE7109">
        <v>158.99860100000001</v>
      </c>
    </row>
    <row r="7110" spans="1:57">
      <c r="A7110" t="s">
        <v>27</v>
      </c>
      <c r="B7110" t="s">
        <v>61</v>
      </c>
      <c r="C7110">
        <v>1990</v>
      </c>
      <c r="D7110">
        <f t="shared" si="542"/>
        <v>179</v>
      </c>
      <c r="E7110">
        <v>3</v>
      </c>
      <c r="G7110">
        <v>202332.83939000001</v>
      </c>
      <c r="H7110">
        <v>125702.470063</v>
      </c>
      <c r="I7110">
        <v>34820.376478999999</v>
      </c>
      <c r="J7110">
        <v>42459.665156000003</v>
      </c>
      <c r="K7110">
        <v>36026.745153999997</v>
      </c>
      <c r="L7110">
        <v>42199.332902000002</v>
      </c>
      <c r="O7110">
        <f>VLOOKUP(C7110,[1]pop_15p_a!$A$8:$AL$68,30,FALSE)</f>
        <v>7447182.6956339004</v>
      </c>
      <c r="Q7110">
        <f t="shared" si="540"/>
        <v>-6172.5877480000054</v>
      </c>
      <c r="R7110">
        <v>9983.2180000000008</v>
      </c>
      <c r="U7110">
        <f t="shared" si="541"/>
        <v>56.4</v>
      </c>
      <c r="W7110">
        <v>56.4</v>
      </c>
      <c r="Y7110">
        <v>53.326000000000001</v>
      </c>
      <c r="Z7110">
        <f t="shared" si="539"/>
        <v>5.766667</v>
      </c>
      <c r="AA7110">
        <v>5.7</v>
      </c>
      <c r="AB7110">
        <v>5.766667</v>
      </c>
      <c r="AE7110" s="3">
        <f t="shared" si="538"/>
        <v>14.5</v>
      </c>
      <c r="AK7110">
        <v>14.5</v>
      </c>
      <c r="AL7110">
        <v>14.5</v>
      </c>
      <c r="AN7110">
        <v>45.349769999999999</v>
      </c>
      <c r="AO7110">
        <v>0.3933178</v>
      </c>
      <c r="AP7110">
        <v>1.0674225714865699</v>
      </c>
      <c r="AQ7110">
        <v>6.0037253827421599</v>
      </c>
      <c r="AR7110">
        <v>6.0037253821999998</v>
      </c>
      <c r="AT7110">
        <v>8</v>
      </c>
      <c r="AV7110">
        <v>0</v>
      </c>
      <c r="AW7110">
        <v>1</v>
      </c>
      <c r="AX7110">
        <v>1</v>
      </c>
      <c r="AZ7110">
        <v>15</v>
      </c>
      <c r="BA7110">
        <v>78</v>
      </c>
      <c r="BB7110">
        <v>42.2</v>
      </c>
      <c r="BC7110">
        <v>125.728436418482</v>
      </c>
      <c r="BD7110">
        <v>35.146327644713402</v>
      </c>
      <c r="BE7110">
        <v>159.11079810000001</v>
      </c>
    </row>
    <row r="7111" spans="1:57">
      <c r="A7111" t="s">
        <v>27</v>
      </c>
      <c r="B7111" t="s">
        <v>61</v>
      </c>
      <c r="C7111">
        <v>1990</v>
      </c>
      <c r="D7111">
        <f t="shared" si="542"/>
        <v>180</v>
      </c>
      <c r="E7111">
        <v>4</v>
      </c>
      <c r="G7111">
        <v>207712.83161600001</v>
      </c>
      <c r="H7111">
        <v>128351.81945</v>
      </c>
      <c r="I7111">
        <v>35856.284987999999</v>
      </c>
      <c r="J7111">
        <v>44110.400858000001</v>
      </c>
      <c r="K7111">
        <v>37143.740970999999</v>
      </c>
      <c r="L7111">
        <v>43203.456034000003</v>
      </c>
      <c r="O7111">
        <f>VLOOKUP(C7111,[1]pop_15p_a!$A$8:$AL$68,30,FALSE)</f>
        <v>7447182.6956339004</v>
      </c>
      <c r="Q7111">
        <f t="shared" si="540"/>
        <v>-6059.7150630000033</v>
      </c>
      <c r="R7111">
        <v>9983.2180000000008</v>
      </c>
      <c r="U7111">
        <f t="shared" si="541"/>
        <v>56.4</v>
      </c>
      <c r="W7111">
        <v>56.4</v>
      </c>
      <c r="Y7111">
        <v>53.326000000000001</v>
      </c>
      <c r="Z7111">
        <f t="shared" si="539"/>
        <v>5.4</v>
      </c>
      <c r="AA7111">
        <v>5.4</v>
      </c>
      <c r="AB7111">
        <v>5.4</v>
      </c>
      <c r="AE7111" s="3">
        <f t="shared" si="538"/>
        <v>14.5</v>
      </c>
      <c r="AK7111">
        <v>14.5</v>
      </c>
      <c r="AL7111">
        <v>14.5</v>
      </c>
      <c r="AN7111">
        <v>46.668059999999997</v>
      </c>
      <c r="AO7111">
        <v>0.40380729999999998</v>
      </c>
      <c r="AP7111">
        <v>1.0674225714865699</v>
      </c>
      <c r="AQ7111">
        <v>6.0037253827421599</v>
      </c>
      <c r="AR7111">
        <v>6.0037253821999998</v>
      </c>
      <c r="AT7111">
        <v>8</v>
      </c>
      <c r="AV7111">
        <v>0</v>
      </c>
      <c r="AW7111">
        <v>1</v>
      </c>
      <c r="AX7111">
        <v>1</v>
      </c>
      <c r="AZ7111">
        <v>15.2</v>
      </c>
      <c r="BA7111">
        <v>76.8</v>
      </c>
      <c r="BB7111">
        <v>42.9</v>
      </c>
      <c r="BC7111">
        <v>127.004454900638</v>
      </c>
      <c r="BD7111">
        <v>36.318295470966099</v>
      </c>
      <c r="BE7111">
        <v>159.8159933</v>
      </c>
    </row>
    <row r="7112" spans="1:57">
      <c r="A7112" t="s">
        <v>27</v>
      </c>
      <c r="B7112" t="s">
        <v>61</v>
      </c>
      <c r="C7112">
        <v>1991</v>
      </c>
      <c r="D7112">
        <f t="shared" si="542"/>
        <v>181</v>
      </c>
      <c r="E7112">
        <v>1</v>
      </c>
      <c r="G7112">
        <v>202871.92433099999</v>
      </c>
      <c r="H7112">
        <v>127297.511485</v>
      </c>
      <c r="I7112">
        <v>37223.612464999998</v>
      </c>
      <c r="J7112">
        <v>43121.606776000001</v>
      </c>
      <c r="K7112">
        <v>36222.166534999997</v>
      </c>
      <c r="L7112">
        <v>44178.454841999999</v>
      </c>
      <c r="O7112">
        <f>VLOOKUP(C7112,[1]pop_15p_a!$A$8:$AL$68,30,FALSE)</f>
        <v>7505757.5791865699</v>
      </c>
      <c r="Q7112">
        <f t="shared" si="540"/>
        <v>-7956.2883070000025</v>
      </c>
      <c r="R7112">
        <v>9960.2350000000006</v>
      </c>
      <c r="U7112">
        <f t="shared" si="541"/>
        <v>59.9</v>
      </c>
      <c r="W7112">
        <v>59.9</v>
      </c>
      <c r="Y7112">
        <v>54.302999999999997</v>
      </c>
      <c r="Z7112">
        <f t="shared" si="539"/>
        <v>5.0333329999999998</v>
      </c>
      <c r="AA7112">
        <v>5</v>
      </c>
      <c r="AB7112">
        <v>5.0333329999999998</v>
      </c>
      <c r="AE7112" s="3">
        <f t="shared" ref="AE7112:AE7143" si="543">AL7112</f>
        <v>14.5</v>
      </c>
      <c r="AK7112">
        <v>14.5</v>
      </c>
      <c r="AL7112">
        <v>14.5</v>
      </c>
      <c r="AN7112">
        <v>48.666739999999997</v>
      </c>
      <c r="AO7112">
        <v>0.42752509999999999</v>
      </c>
      <c r="AP7112">
        <v>1.41483356944057</v>
      </c>
      <c r="AQ7112">
        <v>5.7996436618733496</v>
      </c>
      <c r="AR7112">
        <v>5.7996436620000003</v>
      </c>
      <c r="AT7112">
        <v>8</v>
      </c>
      <c r="AV7112">
        <v>0</v>
      </c>
      <c r="AW7112">
        <v>1</v>
      </c>
      <c r="AX7112">
        <v>1</v>
      </c>
      <c r="AZ7112">
        <v>15.5</v>
      </c>
      <c r="BA7112">
        <v>78.5</v>
      </c>
      <c r="BB7112">
        <v>44</v>
      </c>
      <c r="BC7112">
        <v>131.07847910209</v>
      </c>
      <c r="BD7112">
        <v>40.305812767560703</v>
      </c>
      <c r="BE7112">
        <v>153.1595274</v>
      </c>
    </row>
    <row r="7113" spans="1:57">
      <c r="A7113" t="s">
        <v>27</v>
      </c>
      <c r="B7113" t="s">
        <v>61</v>
      </c>
      <c r="C7113">
        <v>1991</v>
      </c>
      <c r="D7113">
        <f t="shared" si="542"/>
        <v>182</v>
      </c>
      <c r="E7113">
        <v>2</v>
      </c>
      <c r="G7113">
        <v>206853.46701299999</v>
      </c>
      <c r="H7113">
        <v>129826.44699700001</v>
      </c>
      <c r="I7113">
        <v>38293.635535000001</v>
      </c>
      <c r="J7113">
        <v>43166.128378000001</v>
      </c>
      <c r="K7113">
        <v>36743.230520999998</v>
      </c>
      <c r="L7113">
        <v>44573.571263999998</v>
      </c>
      <c r="O7113">
        <f>VLOOKUP(C7113,[1]pop_15p_a!$A$8:$AL$68,30,FALSE)</f>
        <v>7505757.5791865699</v>
      </c>
      <c r="Q7113">
        <f t="shared" si="540"/>
        <v>-7830.3407430000007</v>
      </c>
      <c r="R7113">
        <v>9960.2350000000006</v>
      </c>
      <c r="U7113">
        <f t="shared" si="541"/>
        <v>59.9</v>
      </c>
      <c r="W7113">
        <v>59.9</v>
      </c>
      <c r="Y7113">
        <v>54.302999999999997</v>
      </c>
      <c r="Z7113">
        <f t="shared" si="539"/>
        <v>4.9000000000000004</v>
      </c>
      <c r="AA7113">
        <v>4.9000000000000004</v>
      </c>
      <c r="AB7113">
        <v>4.9000000000000004</v>
      </c>
      <c r="AE7113" s="3">
        <f t="shared" si="543"/>
        <v>14.5</v>
      </c>
      <c r="AK7113">
        <v>21.75</v>
      </c>
      <c r="AL7113">
        <v>14.5</v>
      </c>
      <c r="AN7113">
        <v>49.811199999999999</v>
      </c>
      <c r="AO7113">
        <v>0.44174460000000004</v>
      </c>
      <c r="AP7113">
        <v>1.41483356944057</v>
      </c>
      <c r="AQ7113">
        <v>5.7996436618733496</v>
      </c>
      <c r="AR7113">
        <v>5.7996436620000003</v>
      </c>
      <c r="AT7113">
        <v>8</v>
      </c>
      <c r="AV7113">
        <v>0</v>
      </c>
      <c r="AW7113">
        <v>1</v>
      </c>
      <c r="AX7113">
        <v>1</v>
      </c>
      <c r="AZ7113">
        <v>15.8</v>
      </c>
      <c r="BA7113">
        <v>81.400000000000006</v>
      </c>
      <c r="BB7113">
        <v>45</v>
      </c>
      <c r="BC7113">
        <v>133.29265092235099</v>
      </c>
      <c r="BD7113">
        <v>42.001983085021301</v>
      </c>
      <c r="BE7113">
        <v>153.83562810000001</v>
      </c>
    </row>
    <row r="7114" spans="1:57">
      <c r="A7114" t="s">
        <v>27</v>
      </c>
      <c r="B7114" t="s">
        <v>61</v>
      </c>
      <c r="C7114">
        <v>1991</v>
      </c>
      <c r="D7114">
        <f t="shared" si="542"/>
        <v>183</v>
      </c>
      <c r="E7114">
        <v>3</v>
      </c>
      <c r="G7114">
        <v>209074.22667400001</v>
      </c>
      <c r="H7114">
        <v>131173.154836</v>
      </c>
      <c r="I7114">
        <v>39001.213413999998</v>
      </c>
      <c r="J7114">
        <v>44769.219818999998</v>
      </c>
      <c r="K7114">
        <v>36832.368934999999</v>
      </c>
      <c r="L7114">
        <v>45558.006242000003</v>
      </c>
      <c r="O7114">
        <f>VLOOKUP(C7114,[1]pop_15p_a!$A$8:$AL$68,30,FALSE)</f>
        <v>7505757.5791865699</v>
      </c>
      <c r="Q7114">
        <f t="shared" si="540"/>
        <v>-8725.6373070000045</v>
      </c>
      <c r="R7114">
        <v>9960.2350000000006</v>
      </c>
      <c r="U7114">
        <f t="shared" si="541"/>
        <v>59.9</v>
      </c>
      <c r="W7114">
        <v>59.9</v>
      </c>
      <c r="Y7114">
        <v>54.302999999999997</v>
      </c>
      <c r="Z7114">
        <f t="shared" si="539"/>
        <v>5.2</v>
      </c>
      <c r="AA7114">
        <v>5.2</v>
      </c>
      <c r="AB7114">
        <v>5.2</v>
      </c>
      <c r="AE7114" s="3">
        <f t="shared" si="543"/>
        <v>14.5</v>
      </c>
      <c r="AK7114">
        <v>20.75</v>
      </c>
      <c r="AL7114">
        <v>14.5</v>
      </c>
      <c r="AN7114">
        <v>50.632899999999999</v>
      </c>
      <c r="AO7114">
        <v>0.45008419999999999</v>
      </c>
      <c r="AP7114">
        <v>1.41483356944057</v>
      </c>
      <c r="AQ7114">
        <v>5.7996436618733496</v>
      </c>
      <c r="AR7114">
        <v>5.7996436620000003</v>
      </c>
      <c r="AT7114">
        <v>8</v>
      </c>
      <c r="AV7114">
        <v>0</v>
      </c>
      <c r="AW7114">
        <v>1</v>
      </c>
      <c r="AX7114">
        <v>1</v>
      </c>
      <c r="AZ7114">
        <v>16</v>
      </c>
      <c r="BA7114">
        <v>81.5</v>
      </c>
      <c r="BB7114">
        <v>45.3</v>
      </c>
      <c r="BC7114">
        <v>134.095805749443</v>
      </c>
      <c r="BD7114">
        <v>43.647477097371997</v>
      </c>
      <c r="BE7114">
        <v>153.11164149999999</v>
      </c>
    </row>
    <row r="7115" spans="1:57">
      <c r="A7115" t="s">
        <v>27</v>
      </c>
      <c r="B7115" t="s">
        <v>61</v>
      </c>
      <c r="C7115">
        <v>1991</v>
      </c>
      <c r="D7115">
        <f t="shared" si="542"/>
        <v>184</v>
      </c>
      <c r="E7115">
        <v>4</v>
      </c>
      <c r="G7115">
        <v>209123.70731999999</v>
      </c>
      <c r="H7115">
        <v>131531.51495099999</v>
      </c>
      <c r="I7115">
        <v>39337.623033000003</v>
      </c>
      <c r="J7115">
        <v>44720.130316000002</v>
      </c>
      <c r="K7115">
        <v>37688.908201999999</v>
      </c>
      <c r="L7115">
        <v>46904.593397999997</v>
      </c>
      <c r="O7115">
        <f>VLOOKUP(C7115,[1]pop_15p_a!$A$8:$AL$68,30,FALSE)</f>
        <v>7505757.5791865699</v>
      </c>
      <c r="Q7115">
        <f t="shared" si="540"/>
        <v>-9215.6851959999985</v>
      </c>
      <c r="R7115">
        <v>9960.2350000000006</v>
      </c>
      <c r="U7115">
        <f t="shared" si="541"/>
        <v>59.9</v>
      </c>
      <c r="W7115">
        <v>59.9</v>
      </c>
      <c r="Y7115">
        <v>54.302999999999997</v>
      </c>
      <c r="Z7115">
        <f t="shared" si="539"/>
        <v>5.0333329999999998</v>
      </c>
      <c r="AA7115">
        <v>5</v>
      </c>
      <c r="AB7115">
        <v>5.0333329999999998</v>
      </c>
      <c r="AE7115" s="3">
        <f t="shared" si="543"/>
        <v>14.5</v>
      </c>
      <c r="AK7115">
        <v>20</v>
      </c>
      <c r="AL7115">
        <v>14.5</v>
      </c>
      <c r="AN7115">
        <v>51.361710000000002</v>
      </c>
      <c r="AO7115">
        <v>0.4603411</v>
      </c>
      <c r="AP7115">
        <v>1.41483356944057</v>
      </c>
      <c r="AQ7115">
        <v>5.7996436618733496</v>
      </c>
      <c r="AR7115">
        <v>5.7996436620000003</v>
      </c>
      <c r="AT7115">
        <v>8</v>
      </c>
      <c r="AV7115">
        <v>0</v>
      </c>
      <c r="AW7115">
        <v>1</v>
      </c>
      <c r="AX7115">
        <v>1</v>
      </c>
      <c r="AZ7115">
        <v>16.3</v>
      </c>
      <c r="BA7115">
        <v>82</v>
      </c>
      <c r="BB7115">
        <v>45.7</v>
      </c>
      <c r="BC7115">
        <v>135.70268237318999</v>
      </c>
      <c r="BD7115">
        <v>44.990127050046503</v>
      </c>
      <c r="BE7115">
        <v>154.1379866</v>
      </c>
    </row>
    <row r="7116" spans="1:57">
      <c r="A7116" t="s">
        <v>27</v>
      </c>
      <c r="B7116" t="s">
        <v>61</v>
      </c>
      <c r="C7116">
        <v>1992</v>
      </c>
      <c r="D7116">
        <f t="shared" si="542"/>
        <v>185</v>
      </c>
      <c r="E7116">
        <v>1</v>
      </c>
      <c r="G7116">
        <v>212823.001854</v>
      </c>
      <c r="H7116">
        <v>132914.21872</v>
      </c>
      <c r="I7116">
        <v>39292.972607000003</v>
      </c>
      <c r="J7116">
        <v>46225.199430000001</v>
      </c>
      <c r="K7116">
        <v>39262.722604000002</v>
      </c>
      <c r="L7116">
        <v>48089.654908999997</v>
      </c>
      <c r="O7116">
        <f>VLOOKUP(C7116,[1]pop_15p_a!$A$8:$AL$68,30,FALSE)</f>
        <v>7483403.3177084001</v>
      </c>
      <c r="Q7116">
        <f t="shared" si="540"/>
        <v>-8826.9323049999948</v>
      </c>
      <c r="R7116">
        <v>9952.4940000000006</v>
      </c>
      <c r="U7116">
        <f t="shared" si="541"/>
        <v>54.4</v>
      </c>
      <c r="W7116">
        <v>54.4</v>
      </c>
      <c r="Y7116">
        <v>52.063000000000002</v>
      </c>
      <c r="Z7116">
        <f t="shared" si="539"/>
        <v>4.8</v>
      </c>
      <c r="AA7116">
        <v>4.8</v>
      </c>
      <c r="AB7116">
        <v>4.8</v>
      </c>
      <c r="AE7116" s="3">
        <f t="shared" si="543"/>
        <v>14.5</v>
      </c>
      <c r="AK7116">
        <v>18.937999999999999</v>
      </c>
      <c r="AL7116">
        <v>14.5</v>
      </c>
      <c r="AN7116">
        <v>53.127510000000001</v>
      </c>
      <c r="AO7116">
        <v>0.48044300000000001</v>
      </c>
      <c r="AP7116">
        <v>1.55050536783333</v>
      </c>
      <c r="AQ7116">
        <v>5.7449001430977296</v>
      </c>
      <c r="AR7116">
        <v>5.7449001426999997</v>
      </c>
      <c r="AT7116">
        <v>8</v>
      </c>
      <c r="AV7116">
        <v>0</v>
      </c>
      <c r="AW7116">
        <v>1</v>
      </c>
      <c r="AX7116">
        <v>1</v>
      </c>
      <c r="AZ7116">
        <v>16.3</v>
      </c>
      <c r="BA7116">
        <v>79.3</v>
      </c>
      <c r="BB7116">
        <v>44.5</v>
      </c>
      <c r="BC7116">
        <v>137.782942520261</v>
      </c>
      <c r="BD7116">
        <v>47.486086158378697</v>
      </c>
      <c r="BE7116">
        <v>151.55252050000001</v>
      </c>
    </row>
    <row r="7117" spans="1:57">
      <c r="A7117" t="s">
        <v>27</v>
      </c>
      <c r="B7117" t="s">
        <v>61</v>
      </c>
      <c r="C7117">
        <v>1992</v>
      </c>
      <c r="D7117">
        <f t="shared" si="542"/>
        <v>186</v>
      </c>
      <c r="E7117">
        <v>2</v>
      </c>
      <c r="G7117">
        <v>210866.36668800001</v>
      </c>
      <c r="H7117">
        <v>135045.525834</v>
      </c>
      <c r="I7117">
        <v>39330.634429999998</v>
      </c>
      <c r="J7117">
        <v>45417.849042000002</v>
      </c>
      <c r="K7117">
        <v>38412.660572000001</v>
      </c>
      <c r="L7117">
        <v>50044.112866000003</v>
      </c>
      <c r="O7117">
        <f>VLOOKUP(C7117,[1]pop_15p_a!$A$8:$AL$68,30,FALSE)</f>
        <v>7483403.3177084001</v>
      </c>
      <c r="Q7117">
        <f t="shared" si="540"/>
        <v>-11631.452294000002</v>
      </c>
      <c r="R7117">
        <v>9952.4940000000006</v>
      </c>
      <c r="U7117">
        <f t="shared" si="541"/>
        <v>54.4</v>
      </c>
      <c r="W7117">
        <v>54.4</v>
      </c>
      <c r="Y7117">
        <v>52.063000000000002</v>
      </c>
      <c r="Z7117">
        <f t="shared" si="539"/>
        <v>4.9000000000000004</v>
      </c>
      <c r="AA7117">
        <v>4.9000000000000004</v>
      </c>
      <c r="AB7117">
        <v>4.9000000000000004</v>
      </c>
      <c r="AE7117" s="3">
        <f t="shared" si="543"/>
        <v>14.5</v>
      </c>
      <c r="AK7117">
        <v>17.940000000000001</v>
      </c>
      <c r="AL7117">
        <v>14.5</v>
      </c>
      <c r="AN7117">
        <v>54.873399999999997</v>
      </c>
      <c r="AO7117">
        <v>0.49571150000000003</v>
      </c>
      <c r="AP7117">
        <v>1.55050536783333</v>
      </c>
      <c r="AQ7117">
        <v>5.7449001430977296</v>
      </c>
      <c r="AR7117">
        <v>5.7449001426999997</v>
      </c>
      <c r="AT7117">
        <v>8</v>
      </c>
      <c r="AV7117">
        <v>0</v>
      </c>
      <c r="AW7117">
        <v>1</v>
      </c>
      <c r="AX7117">
        <v>1</v>
      </c>
      <c r="AZ7117">
        <v>16.5</v>
      </c>
      <c r="BA7117">
        <v>80</v>
      </c>
      <c r="BB7117">
        <v>45.1</v>
      </c>
      <c r="BC7117">
        <v>139.77626385730301</v>
      </c>
      <c r="BD7117">
        <v>49.035356401271201</v>
      </c>
      <c r="BE7117">
        <v>151.71187789999999</v>
      </c>
    </row>
    <row r="7118" spans="1:57">
      <c r="A7118" t="s">
        <v>27</v>
      </c>
      <c r="B7118" t="s">
        <v>61</v>
      </c>
      <c r="C7118">
        <v>1992</v>
      </c>
      <c r="D7118">
        <f t="shared" si="542"/>
        <v>187</v>
      </c>
      <c r="E7118">
        <v>3</v>
      </c>
      <c r="G7118">
        <v>210136.85332699999</v>
      </c>
      <c r="H7118">
        <v>134689.652458</v>
      </c>
      <c r="I7118">
        <v>39433.165230999999</v>
      </c>
      <c r="J7118">
        <v>46405.612980999998</v>
      </c>
      <c r="K7118">
        <v>39248.841270999998</v>
      </c>
      <c r="L7118">
        <v>51633.555598999999</v>
      </c>
      <c r="O7118">
        <f>VLOOKUP(C7118,[1]pop_15p_a!$A$8:$AL$68,30,FALSE)</f>
        <v>7483403.3177084001</v>
      </c>
      <c r="Q7118">
        <f t="shared" si="540"/>
        <v>-12384.714328000002</v>
      </c>
      <c r="R7118">
        <v>9952.4940000000006</v>
      </c>
      <c r="U7118">
        <f t="shared" si="541"/>
        <v>54.4</v>
      </c>
      <c r="W7118">
        <v>54.4</v>
      </c>
      <c r="Y7118">
        <v>52.063000000000002</v>
      </c>
      <c r="Z7118">
        <f t="shared" si="539"/>
        <v>5.0333329999999998</v>
      </c>
      <c r="AA7118">
        <v>5</v>
      </c>
      <c r="AB7118">
        <v>5.0333329999999998</v>
      </c>
      <c r="AE7118" s="3">
        <f t="shared" si="543"/>
        <v>14.5</v>
      </c>
      <c r="AK7118">
        <v>26.552</v>
      </c>
      <c r="AL7118">
        <v>14.5</v>
      </c>
      <c r="AN7118">
        <v>55.579320000000003</v>
      </c>
      <c r="AO7118">
        <v>0.50675649999999994</v>
      </c>
      <c r="AP7118">
        <v>1.55050536783333</v>
      </c>
      <c r="AQ7118">
        <v>5.7449001430977296</v>
      </c>
      <c r="AR7118">
        <v>5.7449001426999997</v>
      </c>
      <c r="AT7118">
        <v>8</v>
      </c>
      <c r="AV7118">
        <v>0</v>
      </c>
      <c r="AW7118">
        <v>1</v>
      </c>
      <c r="AX7118">
        <v>1</v>
      </c>
      <c r="AZ7118">
        <v>16.899999999999999</v>
      </c>
      <c r="BA7118">
        <v>81.599999999999994</v>
      </c>
      <c r="BB7118">
        <v>45.9</v>
      </c>
      <c r="BC7118">
        <v>137.42286102029701</v>
      </c>
      <c r="BD7118">
        <v>50.5836282088882</v>
      </c>
      <c r="BE7118">
        <v>147.06696160000001</v>
      </c>
    </row>
    <row r="7119" spans="1:57">
      <c r="A7119" t="s">
        <v>27</v>
      </c>
      <c r="B7119" t="s">
        <v>61</v>
      </c>
      <c r="C7119">
        <v>1992</v>
      </c>
      <c r="D7119">
        <f t="shared" si="542"/>
        <v>188</v>
      </c>
      <c r="E7119">
        <v>4</v>
      </c>
      <c r="G7119">
        <v>209801.596517</v>
      </c>
      <c r="H7119">
        <v>134994.590547</v>
      </c>
      <c r="I7119">
        <v>39592.126214000004</v>
      </c>
      <c r="J7119">
        <v>46188.955221999997</v>
      </c>
      <c r="K7119">
        <v>38398.197030000003</v>
      </c>
      <c r="L7119">
        <v>50831.025378999999</v>
      </c>
      <c r="O7119">
        <f>VLOOKUP(C7119,[1]pop_15p_a!$A$8:$AL$68,30,FALSE)</f>
        <v>7483403.3177084001</v>
      </c>
      <c r="Q7119">
        <f t="shared" si="540"/>
        <v>-12432.828348999996</v>
      </c>
      <c r="R7119">
        <v>9952.4940000000006</v>
      </c>
      <c r="U7119">
        <f t="shared" si="541"/>
        <v>54.4</v>
      </c>
      <c r="W7119">
        <v>54.4</v>
      </c>
      <c r="Y7119">
        <v>52.063000000000002</v>
      </c>
      <c r="Z7119">
        <f t="shared" si="539"/>
        <v>5.233333</v>
      </c>
      <c r="AA7119">
        <v>5.2</v>
      </c>
      <c r="AB7119">
        <v>5.233333</v>
      </c>
      <c r="AE7119" s="3">
        <f t="shared" si="543"/>
        <v>14.5</v>
      </c>
      <c r="AK7119">
        <v>21.963999999999999</v>
      </c>
      <c r="AL7119">
        <v>14.5</v>
      </c>
      <c r="AN7119">
        <v>56.056019999999997</v>
      </c>
      <c r="AO7119">
        <v>0.51768340000000002</v>
      </c>
      <c r="AP7119">
        <v>1.55050536783333</v>
      </c>
      <c r="AQ7119">
        <v>5.7449001430977296</v>
      </c>
      <c r="AR7119">
        <v>5.7449001426999997</v>
      </c>
      <c r="AT7119">
        <v>7</v>
      </c>
      <c r="AV7119">
        <v>0</v>
      </c>
      <c r="AW7119">
        <v>1</v>
      </c>
      <c r="AX7119">
        <v>1</v>
      </c>
      <c r="AZ7119">
        <v>17.399999999999999</v>
      </c>
      <c r="BA7119">
        <v>85.3</v>
      </c>
      <c r="BB7119">
        <v>47.4</v>
      </c>
      <c r="BC7119">
        <v>135.23731816845299</v>
      </c>
      <c r="BD7119">
        <v>51.810659231462203</v>
      </c>
      <c r="BE7119">
        <v>143.6324678</v>
      </c>
    </row>
    <row r="7120" spans="1:57">
      <c r="A7120" t="s">
        <v>27</v>
      </c>
      <c r="B7120" t="s">
        <v>61</v>
      </c>
      <c r="C7120">
        <v>1993</v>
      </c>
      <c r="D7120">
        <f t="shared" si="542"/>
        <v>189</v>
      </c>
      <c r="E7120">
        <v>1</v>
      </c>
      <c r="G7120">
        <v>207035.080086</v>
      </c>
      <c r="H7120">
        <v>133468.91815099999</v>
      </c>
      <c r="I7120">
        <v>39824.694733999997</v>
      </c>
      <c r="J7120">
        <v>44722.796387000002</v>
      </c>
      <c r="K7120">
        <v>36515.128018000003</v>
      </c>
      <c r="L7120">
        <v>48298.611168000003</v>
      </c>
      <c r="O7120">
        <f>VLOOKUP(C7120,[1]pop_15p_a!$A$8:$AL$68,30,FALSE)</f>
        <v>7535643.7481445</v>
      </c>
      <c r="Q7120">
        <f t="shared" si="540"/>
        <v>-11783.48315</v>
      </c>
      <c r="R7120">
        <v>9964.6749999999993</v>
      </c>
      <c r="U7120">
        <f t="shared" si="541"/>
        <v>53.6</v>
      </c>
      <c r="W7120">
        <v>53.6</v>
      </c>
      <c r="Y7120">
        <v>58.064999999999998</v>
      </c>
      <c r="Z7120">
        <f t="shared" si="539"/>
        <v>5.7</v>
      </c>
      <c r="AA7120">
        <v>5.7</v>
      </c>
      <c r="AB7120">
        <v>5.7</v>
      </c>
      <c r="AE7120" s="3">
        <f t="shared" si="543"/>
        <v>14.5</v>
      </c>
      <c r="AK7120">
        <v>25.492000000000001</v>
      </c>
      <c r="AL7120">
        <v>14.5</v>
      </c>
      <c r="AN7120">
        <v>57.432029999999997</v>
      </c>
      <c r="AO7120">
        <v>0.53758010000000001</v>
      </c>
      <c r="AP7120">
        <v>0.20002727506384299</v>
      </c>
      <c r="AQ7120">
        <v>5.7988448115779896</v>
      </c>
      <c r="AR7120">
        <v>5.7988448113000004</v>
      </c>
      <c r="AT7120">
        <v>7</v>
      </c>
      <c r="AV7120">
        <v>0</v>
      </c>
      <c r="AW7120">
        <v>1</v>
      </c>
      <c r="AX7120">
        <v>1</v>
      </c>
      <c r="AZ7120">
        <v>19.399999999999999</v>
      </c>
      <c r="BA7120">
        <v>85.1</v>
      </c>
      <c r="BB7120">
        <v>47.6</v>
      </c>
      <c r="BC7120">
        <v>132.574134192553</v>
      </c>
      <c r="BD7120">
        <v>52.599528883641298</v>
      </c>
      <c r="BE7120">
        <v>141.00391970000001</v>
      </c>
    </row>
    <row r="7121" spans="1:58">
      <c r="A7121" t="s">
        <v>27</v>
      </c>
      <c r="B7121" t="s">
        <v>61</v>
      </c>
      <c r="C7121">
        <v>1993</v>
      </c>
      <c r="D7121">
        <f t="shared" si="542"/>
        <v>190</v>
      </c>
      <c r="E7121">
        <v>2</v>
      </c>
      <c r="G7121">
        <v>207138.83272999999</v>
      </c>
      <c r="H7121">
        <v>132513.80104300001</v>
      </c>
      <c r="I7121">
        <v>40055.799071000001</v>
      </c>
      <c r="J7121">
        <v>44542.657977000003</v>
      </c>
      <c r="K7121">
        <v>37494.85153</v>
      </c>
      <c r="L7121">
        <v>48068.590905999998</v>
      </c>
      <c r="O7121">
        <f>VLOOKUP(C7121,[1]pop_15p_a!$A$8:$AL$68,30,FALSE)</f>
        <v>7535643.7481445</v>
      </c>
      <c r="Q7121">
        <f t="shared" si="540"/>
        <v>-10573.739375999998</v>
      </c>
      <c r="R7121">
        <v>9964.6749999999993</v>
      </c>
      <c r="U7121">
        <f t="shared" si="541"/>
        <v>53.6</v>
      </c>
      <c r="W7121">
        <v>53.6</v>
      </c>
      <c r="Y7121">
        <v>58.064999999999998</v>
      </c>
      <c r="Z7121">
        <f t="shared" si="539"/>
        <v>6.2</v>
      </c>
      <c r="AA7121">
        <v>6.2</v>
      </c>
      <c r="AB7121">
        <v>6.2</v>
      </c>
      <c r="AE7121" s="3">
        <f t="shared" si="543"/>
        <v>13.5</v>
      </c>
      <c r="AK7121">
        <v>11.5</v>
      </c>
      <c r="AL7121">
        <v>13.5</v>
      </c>
      <c r="AN7121">
        <v>58.27993</v>
      </c>
      <c r="AO7121">
        <v>0.55123299999999997</v>
      </c>
      <c r="AP7121">
        <v>0.20002727506384299</v>
      </c>
      <c r="AQ7121">
        <v>5.7988448115779896</v>
      </c>
      <c r="AR7121">
        <v>5.7988448113000004</v>
      </c>
      <c r="AT7121">
        <v>7</v>
      </c>
      <c r="AV7121">
        <v>0</v>
      </c>
      <c r="AW7121">
        <v>1</v>
      </c>
      <c r="AX7121">
        <v>1</v>
      </c>
      <c r="AZ7121">
        <v>19.5</v>
      </c>
      <c r="BA7121">
        <v>88.6</v>
      </c>
      <c r="BB7121">
        <v>49.3</v>
      </c>
      <c r="BC7121">
        <v>131.45312395328801</v>
      </c>
      <c r="BD7121">
        <v>53.876388564092203</v>
      </c>
      <c r="BE7121">
        <v>138.81155190000001</v>
      </c>
    </row>
    <row r="7122" spans="1:58">
      <c r="A7122" t="s">
        <v>27</v>
      </c>
      <c r="B7122" t="s">
        <v>61</v>
      </c>
      <c r="C7122">
        <v>1993</v>
      </c>
      <c r="D7122">
        <f t="shared" si="542"/>
        <v>191</v>
      </c>
      <c r="E7122">
        <v>3</v>
      </c>
      <c r="G7122">
        <v>208579.54348699999</v>
      </c>
      <c r="H7122">
        <v>133593.498643</v>
      </c>
      <c r="I7122">
        <v>40281.083293000003</v>
      </c>
      <c r="J7122">
        <v>42397.231062999999</v>
      </c>
      <c r="K7122">
        <v>38945.581372000001</v>
      </c>
      <c r="L7122">
        <v>47417.919820000003</v>
      </c>
      <c r="O7122">
        <f>VLOOKUP(C7122,[1]pop_15p_a!$A$8:$AL$68,30,FALSE)</f>
        <v>7535643.7481445</v>
      </c>
      <c r="Q7122">
        <f t="shared" si="540"/>
        <v>-8472.3384480000022</v>
      </c>
      <c r="R7122">
        <v>9964.6749999999993</v>
      </c>
      <c r="U7122">
        <f t="shared" si="541"/>
        <v>53.6</v>
      </c>
      <c r="W7122">
        <v>53.6</v>
      </c>
      <c r="Y7122">
        <v>58.064999999999998</v>
      </c>
      <c r="Z7122">
        <f t="shared" si="539"/>
        <v>6.5</v>
      </c>
      <c r="AA7122">
        <v>6.5</v>
      </c>
      <c r="AB7122">
        <v>6.5</v>
      </c>
      <c r="AE7122" s="3">
        <f t="shared" si="543"/>
        <v>13.5</v>
      </c>
      <c r="AK7122">
        <v>11.75</v>
      </c>
      <c r="AL7122">
        <v>13.5</v>
      </c>
      <c r="AN7122">
        <v>59.010730000000002</v>
      </c>
      <c r="AO7122">
        <v>0.55779679999999998</v>
      </c>
      <c r="AP7122">
        <v>0.20002727506384299</v>
      </c>
      <c r="AQ7122">
        <v>5.7988448115779896</v>
      </c>
      <c r="AR7122">
        <v>5.7988448113000004</v>
      </c>
      <c r="AT7122">
        <v>4</v>
      </c>
      <c r="AV7122">
        <v>0</v>
      </c>
      <c r="AW7122">
        <v>1</v>
      </c>
      <c r="AX7122">
        <v>1</v>
      </c>
      <c r="AZ7122">
        <v>21.2</v>
      </c>
      <c r="BA7122">
        <v>89.5</v>
      </c>
      <c r="BB7122">
        <v>49.3</v>
      </c>
      <c r="BC7122">
        <v>129.46650671466</v>
      </c>
      <c r="BD7122">
        <v>55.148472440949</v>
      </c>
      <c r="BE7122">
        <v>135.77288239999999</v>
      </c>
    </row>
    <row r="7123" spans="1:58">
      <c r="A7123" t="s">
        <v>27</v>
      </c>
      <c r="B7123" t="s">
        <v>61</v>
      </c>
      <c r="C7123">
        <v>1993</v>
      </c>
      <c r="D7123">
        <f t="shared" si="542"/>
        <v>192</v>
      </c>
      <c r="E7123">
        <v>4</v>
      </c>
      <c r="G7123">
        <v>209279.24840499999</v>
      </c>
      <c r="H7123">
        <v>133993.262296</v>
      </c>
      <c r="I7123">
        <v>40491.585503000002</v>
      </c>
      <c r="J7123">
        <v>41853.569026999998</v>
      </c>
      <c r="K7123">
        <v>40056.434501999996</v>
      </c>
      <c r="L7123">
        <v>47662.334112999997</v>
      </c>
      <c r="O7123">
        <f>VLOOKUP(C7123,[1]pop_15p_a!$A$8:$AL$68,30,FALSE)</f>
        <v>7535643.7481445</v>
      </c>
      <c r="Q7123">
        <f t="shared" si="540"/>
        <v>-7605.8996110000007</v>
      </c>
      <c r="R7123">
        <v>9964.6749999999993</v>
      </c>
      <c r="U7123">
        <f t="shared" si="541"/>
        <v>53.6</v>
      </c>
      <c r="W7123">
        <v>53.6</v>
      </c>
      <c r="Y7123">
        <v>58.064999999999998</v>
      </c>
      <c r="Z7123">
        <f t="shared" si="539"/>
        <v>6.8333329999999997</v>
      </c>
      <c r="AA7123">
        <v>6.8</v>
      </c>
      <c r="AB7123">
        <v>6.8333329999999997</v>
      </c>
      <c r="AE7123" s="3">
        <f t="shared" si="543"/>
        <v>13.5</v>
      </c>
      <c r="AK7123">
        <v>11</v>
      </c>
      <c r="AL7123">
        <v>13.5</v>
      </c>
      <c r="AN7123">
        <v>59.813189999999999</v>
      </c>
      <c r="AO7123">
        <v>0.56516120000000003</v>
      </c>
      <c r="AP7123">
        <v>0.20002727506384299</v>
      </c>
      <c r="AQ7123">
        <v>5.7988448115779896</v>
      </c>
      <c r="AR7123">
        <v>5.7988448113000004</v>
      </c>
      <c r="AT7123">
        <v>4</v>
      </c>
      <c r="AV7123">
        <v>0</v>
      </c>
      <c r="AW7123">
        <v>1</v>
      </c>
      <c r="AX7123">
        <v>1</v>
      </c>
      <c r="AZ7123">
        <v>21.9</v>
      </c>
      <c r="BA7123">
        <v>94.2</v>
      </c>
      <c r="BB7123">
        <v>50.8</v>
      </c>
      <c r="BC7123">
        <v>127.83427997818301</v>
      </c>
      <c r="BD7123">
        <v>56.127940111317898</v>
      </c>
      <c r="BE7123">
        <v>133.7479567</v>
      </c>
    </row>
    <row r="7124" spans="1:58">
      <c r="A7124" t="s">
        <v>27</v>
      </c>
      <c r="B7124" t="s">
        <v>61</v>
      </c>
      <c r="C7124">
        <v>1994</v>
      </c>
      <c r="D7124">
        <f t="shared" si="542"/>
        <v>193</v>
      </c>
      <c r="E7124">
        <v>1</v>
      </c>
      <c r="G7124">
        <v>209988.064954</v>
      </c>
      <c r="H7124">
        <v>135098.54264500001</v>
      </c>
      <c r="I7124">
        <v>40705.253522999999</v>
      </c>
      <c r="J7124">
        <v>43279.931417</v>
      </c>
      <c r="K7124">
        <v>40271.993340000001</v>
      </c>
      <c r="L7124">
        <v>49928.807534</v>
      </c>
      <c r="O7124">
        <f>VLOOKUP(C7124,[1]pop_15p_a!$A$8:$AL$68,30,FALSE)</f>
        <v>7594645.4056600304</v>
      </c>
      <c r="Q7124">
        <f t="shared" si="540"/>
        <v>-9656.8141939999987</v>
      </c>
      <c r="R7124">
        <v>9991.5249999999996</v>
      </c>
      <c r="U7124">
        <f t="shared" si="541"/>
        <v>56.6</v>
      </c>
      <c r="W7124">
        <v>56.6</v>
      </c>
      <c r="Y7124">
        <v>60.158000000000001</v>
      </c>
      <c r="Z7124">
        <f t="shared" si="539"/>
        <v>7.3</v>
      </c>
      <c r="AA7124">
        <v>7.3</v>
      </c>
      <c r="AB7124">
        <v>7.3</v>
      </c>
      <c r="AE7124" s="3">
        <f t="shared" si="543"/>
        <v>12</v>
      </c>
      <c r="AK7124">
        <v>10</v>
      </c>
      <c r="AL7124">
        <v>12</v>
      </c>
      <c r="AN7124">
        <v>61.041580000000003</v>
      </c>
      <c r="AO7124">
        <v>0.5794241</v>
      </c>
      <c r="AP7124">
        <v>-1.0028143562968901</v>
      </c>
      <c r="AQ7124">
        <v>5.9347714102453999</v>
      </c>
      <c r="AR7124">
        <v>5.9347714099999997</v>
      </c>
      <c r="AT7124">
        <v>4</v>
      </c>
      <c r="AV7124">
        <v>0</v>
      </c>
      <c r="AW7124">
        <v>1</v>
      </c>
      <c r="AX7124">
        <v>1</v>
      </c>
      <c r="AZ7124">
        <v>21.9</v>
      </c>
      <c r="BA7124">
        <v>93.2</v>
      </c>
      <c r="BB7124">
        <v>50.7</v>
      </c>
      <c r="BC7124">
        <v>127.08332750836399</v>
      </c>
      <c r="BD7124">
        <v>56.923624985929699</v>
      </c>
      <c r="BE7124">
        <v>132.90981389999999</v>
      </c>
    </row>
    <row r="7125" spans="1:58">
      <c r="A7125" t="s">
        <v>27</v>
      </c>
      <c r="B7125" t="s">
        <v>61</v>
      </c>
      <c r="C7125">
        <v>1994</v>
      </c>
      <c r="D7125">
        <f t="shared" si="542"/>
        <v>194</v>
      </c>
      <c r="E7125">
        <v>2</v>
      </c>
      <c r="G7125">
        <v>212709.127694</v>
      </c>
      <c r="H7125">
        <v>136479.02981899999</v>
      </c>
      <c r="I7125">
        <v>40920.477958000003</v>
      </c>
      <c r="J7125">
        <v>44122.713250000001</v>
      </c>
      <c r="K7125">
        <v>41298.598807000002</v>
      </c>
      <c r="L7125">
        <v>51358.377598999999</v>
      </c>
      <c r="O7125">
        <f>VLOOKUP(C7125,[1]pop_15p_a!$A$8:$AL$68,30,FALSE)</f>
        <v>7594645.4056600304</v>
      </c>
      <c r="Q7125">
        <f t="shared" si="540"/>
        <v>-10059.778791999997</v>
      </c>
      <c r="R7125">
        <v>9991.5249999999996</v>
      </c>
      <c r="U7125">
        <f t="shared" si="541"/>
        <v>56.6</v>
      </c>
      <c r="W7125">
        <v>56.6</v>
      </c>
      <c r="Y7125">
        <v>60.158000000000001</v>
      </c>
      <c r="Z7125">
        <f t="shared" si="539"/>
        <v>7.5666669999999998</v>
      </c>
      <c r="AA7125">
        <v>7.6</v>
      </c>
      <c r="AB7125">
        <v>7.5666669999999998</v>
      </c>
      <c r="AE7125" s="3">
        <f t="shared" si="543"/>
        <v>12</v>
      </c>
      <c r="AK7125">
        <v>10.77</v>
      </c>
      <c r="AL7125">
        <v>12</v>
      </c>
      <c r="AN7125">
        <v>61.713329999999999</v>
      </c>
      <c r="AO7125">
        <v>0.58714619999999995</v>
      </c>
      <c r="AP7125">
        <v>-1.0028143562968901</v>
      </c>
      <c r="AQ7125">
        <v>5.9347714102453999</v>
      </c>
      <c r="AR7125">
        <v>5.9347714099999997</v>
      </c>
      <c r="AT7125">
        <v>4</v>
      </c>
      <c r="AV7125">
        <v>0</v>
      </c>
      <c r="AW7125">
        <v>1</v>
      </c>
      <c r="AX7125">
        <v>1</v>
      </c>
      <c r="AZ7125">
        <v>22.7</v>
      </c>
      <c r="BA7125">
        <v>93</v>
      </c>
      <c r="BB7125">
        <v>50.8</v>
      </c>
      <c r="BC7125">
        <v>125.65058306105</v>
      </c>
      <c r="BD7125">
        <v>58.046332441184099</v>
      </c>
      <c r="BE7125">
        <v>130.4293725</v>
      </c>
    </row>
    <row r="7126" spans="1:58">
      <c r="A7126" t="s">
        <v>27</v>
      </c>
      <c r="B7126" t="s">
        <v>61</v>
      </c>
      <c r="C7126">
        <v>1994</v>
      </c>
      <c r="D7126">
        <f t="shared" si="542"/>
        <v>195</v>
      </c>
      <c r="E7126">
        <v>3</v>
      </c>
      <c r="G7126">
        <v>213670.97692399999</v>
      </c>
      <c r="H7126">
        <v>136930.301145</v>
      </c>
      <c r="I7126">
        <v>41139.918912000001</v>
      </c>
      <c r="J7126">
        <v>44218.646625000001</v>
      </c>
      <c r="K7126">
        <v>43322.657183000003</v>
      </c>
      <c r="L7126">
        <v>53305.094917000002</v>
      </c>
      <c r="O7126">
        <f>VLOOKUP(C7126,[1]pop_15p_a!$A$8:$AL$68,30,FALSE)</f>
        <v>7594645.4056600304</v>
      </c>
      <c r="Q7126">
        <f t="shared" si="540"/>
        <v>-9982.4377339999992</v>
      </c>
      <c r="R7126">
        <v>9991.5249999999996</v>
      </c>
      <c r="U7126">
        <f t="shared" si="541"/>
        <v>56.6</v>
      </c>
      <c r="W7126">
        <v>56.6</v>
      </c>
      <c r="Y7126">
        <v>60.158000000000001</v>
      </c>
      <c r="Z7126">
        <f t="shared" si="539"/>
        <v>7.6666670000000003</v>
      </c>
      <c r="AA7126">
        <v>7.7</v>
      </c>
      <c r="AB7126">
        <v>7.6666670000000003</v>
      </c>
      <c r="AE7126" s="3">
        <f t="shared" si="543"/>
        <v>12</v>
      </c>
      <c r="AK7126">
        <v>9.25</v>
      </c>
      <c r="AL7126">
        <v>12</v>
      </c>
      <c r="AN7126">
        <v>62.016869999999997</v>
      </c>
      <c r="AO7126">
        <v>0.59200140000000001</v>
      </c>
      <c r="AP7126">
        <v>-1.0028143562968901</v>
      </c>
      <c r="AQ7126">
        <v>5.9347714102453999</v>
      </c>
      <c r="AR7126">
        <v>5.9347714099999997</v>
      </c>
      <c r="AT7126">
        <v>4</v>
      </c>
      <c r="AV7126">
        <v>0</v>
      </c>
      <c r="AW7126">
        <v>1</v>
      </c>
      <c r="AX7126">
        <v>1</v>
      </c>
      <c r="AZ7126">
        <v>23.8</v>
      </c>
      <c r="BA7126">
        <v>92.6</v>
      </c>
      <c r="BB7126">
        <v>50.2</v>
      </c>
      <c r="BC7126">
        <v>125.961520585426</v>
      </c>
      <c r="BD7126">
        <v>59.105238139090503</v>
      </c>
      <c r="BE7126">
        <v>129.83003650000001</v>
      </c>
    </row>
    <row r="7127" spans="1:58">
      <c r="A7127" t="s">
        <v>27</v>
      </c>
      <c r="B7127" t="s">
        <v>61</v>
      </c>
      <c r="C7127">
        <v>1994</v>
      </c>
      <c r="D7127">
        <f t="shared" si="542"/>
        <v>196</v>
      </c>
      <c r="E7127">
        <v>4</v>
      </c>
      <c r="G7127">
        <v>216239.19805599999</v>
      </c>
      <c r="H7127">
        <v>137767.91548600001</v>
      </c>
      <c r="I7127">
        <v>41358.242474999999</v>
      </c>
      <c r="J7127">
        <v>48034.374894</v>
      </c>
      <c r="K7127">
        <v>44269.340639000002</v>
      </c>
      <c r="L7127">
        <v>56092.262744</v>
      </c>
      <c r="O7127">
        <f>VLOOKUP(C7127,[1]pop_15p_a!$A$8:$AL$68,30,FALSE)</f>
        <v>7594645.4056600304</v>
      </c>
      <c r="Q7127">
        <f t="shared" si="540"/>
        <v>-11822.922104999998</v>
      </c>
      <c r="R7127">
        <v>9991.5249999999996</v>
      </c>
      <c r="U7127">
        <f t="shared" si="541"/>
        <v>56.6</v>
      </c>
      <c r="W7127">
        <v>56.6</v>
      </c>
      <c r="Y7127">
        <v>60.158000000000001</v>
      </c>
      <c r="Z7127">
        <f t="shared" si="539"/>
        <v>7.8</v>
      </c>
      <c r="AA7127">
        <v>7.8</v>
      </c>
      <c r="AB7127">
        <v>7.8</v>
      </c>
      <c r="AE7127" s="3">
        <f t="shared" si="543"/>
        <v>10.5</v>
      </c>
      <c r="AK7127">
        <v>8.875</v>
      </c>
      <c r="AL7127">
        <v>10.5</v>
      </c>
      <c r="AN7127">
        <v>62.476970000000001</v>
      </c>
      <c r="AO7127">
        <v>0.59938800000000003</v>
      </c>
      <c r="AP7127">
        <v>-1.0028143562968901</v>
      </c>
      <c r="AQ7127">
        <v>5.9347714102453999</v>
      </c>
      <c r="AR7127">
        <v>5.9347714099999997</v>
      </c>
      <c r="AT7127">
        <v>4</v>
      </c>
      <c r="AV7127">
        <v>0</v>
      </c>
      <c r="AW7127">
        <v>1</v>
      </c>
      <c r="AX7127">
        <v>1</v>
      </c>
      <c r="AZ7127">
        <v>25.1</v>
      </c>
      <c r="BA7127">
        <v>95.9</v>
      </c>
      <c r="BB7127">
        <v>51.7</v>
      </c>
      <c r="BC7127">
        <v>126.06441016471</v>
      </c>
      <c r="BD7127">
        <v>59.935764433796102</v>
      </c>
      <c r="BE7127">
        <v>129.50079360000001</v>
      </c>
    </row>
    <row r="7128" spans="1:58">
      <c r="A7128" t="s">
        <v>27</v>
      </c>
      <c r="B7128" t="s">
        <v>61</v>
      </c>
      <c r="C7128">
        <v>1995</v>
      </c>
      <c r="D7128">
        <f t="shared" si="542"/>
        <v>197</v>
      </c>
      <c r="E7128">
        <v>1</v>
      </c>
      <c r="F7128">
        <v>21625.244691</v>
      </c>
      <c r="G7128">
        <v>216615.49151399999</v>
      </c>
      <c r="H7128">
        <v>137220.26488500001</v>
      </c>
      <c r="I7128">
        <v>41254.963992999998</v>
      </c>
      <c r="J7128">
        <v>45748.648819000002</v>
      </c>
      <c r="K7128">
        <v>45836.756158999997</v>
      </c>
      <c r="L7128">
        <v>55351.042267999997</v>
      </c>
      <c r="M7128">
        <v>7.19371484257851</v>
      </c>
      <c r="N7128">
        <v>4624144.4869448002</v>
      </c>
      <c r="O7128">
        <f>VLOOKUP(C7128,[1]pop_15p_a!$A$8:$AL$68,30,FALSE)</f>
        <v>7652024.5221065804</v>
      </c>
      <c r="Q7128">
        <f t="shared" si="540"/>
        <v>-9514.2861090000006</v>
      </c>
      <c r="R7128">
        <f>T7128</f>
        <v>10016.788</v>
      </c>
      <c r="S7128">
        <v>10005.75</v>
      </c>
      <c r="T7128">
        <v>10016.788</v>
      </c>
      <c r="U7128">
        <f t="shared" si="541"/>
        <v>58.3</v>
      </c>
      <c r="W7128">
        <v>58.3</v>
      </c>
      <c r="Y7128">
        <v>61.902999999999999</v>
      </c>
      <c r="Z7128">
        <f t="shared" si="539"/>
        <v>7.9666670000000002</v>
      </c>
      <c r="AA7128">
        <v>8</v>
      </c>
      <c r="AB7128">
        <v>7.9666670000000002</v>
      </c>
      <c r="AE7128" s="3">
        <f t="shared" si="543"/>
        <v>10.5</v>
      </c>
      <c r="AK7128">
        <v>10.112</v>
      </c>
      <c r="AL7128">
        <v>10.5</v>
      </c>
      <c r="AN7128">
        <v>63.880519999999997</v>
      </c>
      <c r="AO7128">
        <v>0.61014060000000003</v>
      </c>
      <c r="AP7128">
        <v>-1.2101509450119801</v>
      </c>
      <c r="AQ7128">
        <v>6.0322868438131998</v>
      </c>
      <c r="AR7128">
        <v>6.0322868434999997</v>
      </c>
      <c r="AT7128">
        <v>4</v>
      </c>
      <c r="AV7128">
        <v>0</v>
      </c>
      <c r="AW7128">
        <v>1</v>
      </c>
      <c r="AX7128">
        <v>1</v>
      </c>
      <c r="AZ7128">
        <v>25.6</v>
      </c>
      <c r="BA7128">
        <v>93.2</v>
      </c>
      <c r="BB7128">
        <v>52</v>
      </c>
      <c r="BC7128">
        <v>123.740115435026</v>
      </c>
      <c r="BD7128">
        <v>60.216078514659898</v>
      </c>
      <c r="BE7128">
        <v>128.84413889999999</v>
      </c>
      <c r="BF7128">
        <v>143.54198840000001</v>
      </c>
    </row>
    <row r="7129" spans="1:58">
      <c r="A7129" t="s">
        <v>27</v>
      </c>
      <c r="B7129" t="s">
        <v>61</v>
      </c>
      <c r="C7129">
        <v>1995</v>
      </c>
      <c r="D7129">
        <f t="shared" si="542"/>
        <v>198</v>
      </c>
      <c r="E7129">
        <v>2</v>
      </c>
      <c r="F7129">
        <v>21869.592322</v>
      </c>
      <c r="G7129">
        <v>219171.346288</v>
      </c>
      <c r="H7129">
        <v>139947.99344200001</v>
      </c>
      <c r="I7129">
        <v>41717.414713999999</v>
      </c>
      <c r="J7129">
        <v>48267.161631000003</v>
      </c>
      <c r="K7129">
        <v>45011.803135000002</v>
      </c>
      <c r="L7129">
        <v>57501.723763000002</v>
      </c>
      <c r="M7129">
        <v>7.2633811249400599</v>
      </c>
      <c r="N7129">
        <v>4621694.90215954</v>
      </c>
      <c r="O7129">
        <f>VLOOKUP(C7129,[1]pop_15p_a!$A$8:$AL$68,30,FALSE)</f>
        <v>7652024.5221065804</v>
      </c>
      <c r="Q7129">
        <f t="shared" si="540"/>
        <v>-12489.920628</v>
      </c>
      <c r="R7129">
        <f t="shared" ref="R7129:R7192" si="544">T7129</f>
        <v>10021.739</v>
      </c>
      <c r="S7129">
        <v>10016.18</v>
      </c>
      <c r="T7129">
        <v>10021.739</v>
      </c>
      <c r="U7129">
        <f t="shared" si="541"/>
        <v>58.3</v>
      </c>
      <c r="W7129">
        <v>58.3</v>
      </c>
      <c r="Y7129">
        <v>61.902999999999999</v>
      </c>
      <c r="Z7129">
        <f t="shared" si="539"/>
        <v>7.9</v>
      </c>
      <c r="AA7129">
        <v>7.9</v>
      </c>
      <c r="AB7129">
        <v>7.9</v>
      </c>
      <c r="AE7129" s="3">
        <f t="shared" si="543"/>
        <v>10.5</v>
      </c>
      <c r="AK7129">
        <v>8.9120000000000008</v>
      </c>
      <c r="AL7129">
        <v>10.5</v>
      </c>
      <c r="AN7129">
        <v>64.397360000000006</v>
      </c>
      <c r="AO7129">
        <v>0.61940700000000004</v>
      </c>
      <c r="AP7129">
        <v>-1.2101509450119801</v>
      </c>
      <c r="AQ7129">
        <v>6.0322868438131998</v>
      </c>
      <c r="AR7129">
        <v>6.0322868434999997</v>
      </c>
      <c r="AT7129">
        <v>4</v>
      </c>
      <c r="AV7129">
        <v>0</v>
      </c>
      <c r="AW7129">
        <v>1</v>
      </c>
      <c r="AX7129">
        <v>1</v>
      </c>
      <c r="AZ7129">
        <v>26.7</v>
      </c>
      <c r="BA7129">
        <v>92.7</v>
      </c>
      <c r="BB7129">
        <v>53.1</v>
      </c>
      <c r="BC7129">
        <v>122.65811901171701</v>
      </c>
      <c r="BD7129">
        <v>61.105604166725499</v>
      </c>
      <c r="BE7129">
        <v>126.6078684</v>
      </c>
      <c r="BF7129">
        <v>142.0813153</v>
      </c>
    </row>
    <row r="7130" spans="1:58">
      <c r="A7130" t="s">
        <v>27</v>
      </c>
      <c r="B7130" t="s">
        <v>61</v>
      </c>
      <c r="C7130">
        <v>1995</v>
      </c>
      <c r="D7130">
        <f t="shared" si="542"/>
        <v>199</v>
      </c>
      <c r="E7130">
        <v>3</v>
      </c>
      <c r="F7130">
        <v>21951.058649999999</v>
      </c>
      <c r="G7130">
        <v>220123.10884199999</v>
      </c>
      <c r="H7130">
        <v>138533.47511599999</v>
      </c>
      <c r="I7130">
        <v>42149.541668999998</v>
      </c>
      <c r="J7130">
        <v>46787.412415999999</v>
      </c>
      <c r="K7130">
        <v>46789.274026999999</v>
      </c>
      <c r="L7130">
        <v>55448.062661000004</v>
      </c>
      <c r="M7130">
        <v>7.1700075823575196</v>
      </c>
      <c r="N7130">
        <v>4602828.0069587603</v>
      </c>
      <c r="O7130">
        <f>VLOOKUP(C7130,[1]pop_15p_a!$A$8:$AL$68,30,FALSE)</f>
        <v>7652024.5221065804</v>
      </c>
      <c r="Q7130">
        <f t="shared" si="540"/>
        <v>-8658.7886340000041</v>
      </c>
      <c r="R7130">
        <f t="shared" si="544"/>
        <v>10027.904</v>
      </c>
      <c r="S7130">
        <v>10030.954</v>
      </c>
      <c r="T7130">
        <v>10027.904</v>
      </c>
      <c r="U7130">
        <f t="shared" si="541"/>
        <v>58.3</v>
      </c>
      <c r="W7130">
        <v>58.3</v>
      </c>
      <c r="Y7130">
        <v>61.902999999999999</v>
      </c>
      <c r="Z7130">
        <f t="shared" si="539"/>
        <v>7.8</v>
      </c>
      <c r="AA7130">
        <v>7.8</v>
      </c>
      <c r="AB7130">
        <v>7.8</v>
      </c>
      <c r="AE7130" s="3">
        <f t="shared" si="543"/>
        <v>10.5</v>
      </c>
      <c r="AK7130">
        <v>8.75</v>
      </c>
      <c r="AL7130">
        <v>10.5</v>
      </c>
      <c r="AN7130">
        <v>64.517110000000002</v>
      </c>
      <c r="AO7130">
        <v>0.62473689999999993</v>
      </c>
      <c r="AP7130">
        <v>-1.2101509450119801</v>
      </c>
      <c r="AQ7130">
        <v>6.0322868438131998</v>
      </c>
      <c r="AR7130">
        <v>6.0322868434999997</v>
      </c>
      <c r="AT7130">
        <v>4</v>
      </c>
      <c r="AV7130">
        <v>0</v>
      </c>
      <c r="AW7130">
        <v>1</v>
      </c>
      <c r="AX7130">
        <v>1</v>
      </c>
      <c r="AZ7130">
        <v>27.5</v>
      </c>
      <c r="BA7130">
        <v>92.2</v>
      </c>
      <c r="BB7130">
        <v>53.1</v>
      </c>
      <c r="BC7130">
        <v>122.77600473859</v>
      </c>
      <c r="BD7130">
        <v>61.918041968328602</v>
      </c>
      <c r="BE7130">
        <v>125.29759900000001</v>
      </c>
      <c r="BF7130">
        <v>141.28563510000001</v>
      </c>
    </row>
    <row r="7131" spans="1:58">
      <c r="A7131" t="s">
        <v>27</v>
      </c>
      <c r="B7131" t="s">
        <v>61</v>
      </c>
      <c r="C7131">
        <v>1995</v>
      </c>
      <c r="D7131">
        <f t="shared" si="542"/>
        <v>200</v>
      </c>
      <c r="E7131">
        <v>4</v>
      </c>
      <c r="F7131">
        <v>22076.974627</v>
      </c>
      <c r="G7131">
        <v>221614.698321</v>
      </c>
      <c r="H7131">
        <v>139009.559305</v>
      </c>
      <c r="I7131">
        <v>42550.447117000003</v>
      </c>
      <c r="J7131">
        <v>47237.613678000002</v>
      </c>
      <c r="K7131">
        <v>48964.891320000002</v>
      </c>
      <c r="L7131">
        <v>57530.839298999999</v>
      </c>
      <c r="M7131">
        <v>7.3426476041721704</v>
      </c>
      <c r="N7131">
        <v>4624889.5702864099</v>
      </c>
      <c r="O7131">
        <f>VLOOKUP(C7131,[1]pop_15p_a!$A$8:$AL$68,30,FALSE)</f>
        <v>7652024.5221065804</v>
      </c>
      <c r="Q7131">
        <f t="shared" si="540"/>
        <v>-8565.9479789999968</v>
      </c>
      <c r="R7131">
        <f t="shared" si="544"/>
        <v>10038.272999999999</v>
      </c>
      <c r="S7131">
        <v>10051.821</v>
      </c>
      <c r="T7131">
        <v>10038.272999999999</v>
      </c>
      <c r="U7131">
        <f t="shared" si="541"/>
        <v>58.3</v>
      </c>
      <c r="W7131">
        <v>58.3</v>
      </c>
      <c r="Y7131">
        <v>61.902999999999999</v>
      </c>
      <c r="Z7131">
        <f t="shared" si="539"/>
        <v>8</v>
      </c>
      <c r="AA7131">
        <v>8</v>
      </c>
      <c r="AB7131">
        <v>8</v>
      </c>
      <c r="AE7131" s="3">
        <f t="shared" si="543"/>
        <v>10.5</v>
      </c>
      <c r="AK7131">
        <v>8.5</v>
      </c>
      <c r="AL7131">
        <v>10.5</v>
      </c>
      <c r="AN7131">
        <v>64.894620000000003</v>
      </c>
      <c r="AO7131">
        <v>0.62887479999999996</v>
      </c>
      <c r="AP7131">
        <v>-1.2101509450119801</v>
      </c>
      <c r="AQ7131">
        <v>6.0322868438131998</v>
      </c>
      <c r="AR7131">
        <v>6.0322868434999997</v>
      </c>
      <c r="AT7131">
        <v>4</v>
      </c>
      <c r="AV7131">
        <v>0</v>
      </c>
      <c r="AW7131">
        <v>1</v>
      </c>
      <c r="AX7131">
        <v>1</v>
      </c>
      <c r="AZ7131">
        <v>28.3</v>
      </c>
      <c r="BA7131">
        <v>92.6</v>
      </c>
      <c r="BB7131">
        <v>54.6</v>
      </c>
      <c r="BC7131">
        <v>122.38862096352599</v>
      </c>
      <c r="BD7131">
        <v>62.577735350286403</v>
      </c>
      <c r="BE7131">
        <v>124.44564010000001</v>
      </c>
      <c r="BF7131">
        <v>139.6989916</v>
      </c>
    </row>
    <row r="7132" spans="1:58">
      <c r="A7132" t="s">
        <v>27</v>
      </c>
      <c r="B7132" t="s">
        <v>61</v>
      </c>
      <c r="C7132">
        <v>1996</v>
      </c>
      <c r="D7132">
        <f t="shared" si="542"/>
        <v>201</v>
      </c>
      <c r="E7132">
        <v>1</v>
      </c>
      <c r="F7132">
        <v>22230.509587</v>
      </c>
      <c r="G7132">
        <v>223364.57972899999</v>
      </c>
      <c r="H7132">
        <v>142353.11794500001</v>
      </c>
      <c r="I7132">
        <v>42881.082557000002</v>
      </c>
      <c r="J7132">
        <v>45548.805877999999</v>
      </c>
      <c r="K7132">
        <v>48404.124233000002</v>
      </c>
      <c r="L7132">
        <v>57405.914275000003</v>
      </c>
      <c r="M7132">
        <v>7.2907234684423097</v>
      </c>
      <c r="N7132">
        <v>4649949.7627432998</v>
      </c>
      <c r="O7132">
        <f>VLOOKUP(C7132,[1]pop_15p_a!$A$8:$AL$68,30,FALSE)</f>
        <v>7701914.2721507698</v>
      </c>
      <c r="Q7132">
        <f t="shared" si="540"/>
        <v>-9001.7900420000005</v>
      </c>
      <c r="R7132">
        <f t="shared" si="544"/>
        <v>10047.659</v>
      </c>
      <c r="S7132">
        <v>10036.523999999999</v>
      </c>
      <c r="T7132">
        <v>10047.659</v>
      </c>
      <c r="U7132">
        <f t="shared" si="541"/>
        <v>59.5</v>
      </c>
      <c r="W7132">
        <v>59.5</v>
      </c>
      <c r="Y7132">
        <v>61.289000000000001</v>
      </c>
      <c r="Z7132">
        <f t="shared" si="539"/>
        <v>8.033334</v>
      </c>
      <c r="AA7132">
        <v>8</v>
      </c>
      <c r="AB7132">
        <v>8.033334</v>
      </c>
      <c r="AE7132" s="3">
        <f t="shared" si="543"/>
        <v>8.75</v>
      </c>
      <c r="AK7132">
        <v>7.8</v>
      </c>
      <c r="AL7132">
        <v>8.75</v>
      </c>
      <c r="AN7132">
        <v>65.500690000000006</v>
      </c>
      <c r="AO7132">
        <v>0.6353335</v>
      </c>
      <c r="AP7132">
        <v>-1.2586375489002</v>
      </c>
      <c r="AQ7132">
        <v>6.0855368820016302</v>
      </c>
      <c r="AR7132">
        <v>6.0855368822000004</v>
      </c>
      <c r="AT7132">
        <v>4</v>
      </c>
      <c r="AV7132">
        <v>0</v>
      </c>
      <c r="AW7132">
        <v>1</v>
      </c>
      <c r="AX7132">
        <v>1</v>
      </c>
      <c r="AZ7132">
        <v>29.4</v>
      </c>
      <c r="BA7132">
        <v>97.3</v>
      </c>
      <c r="BB7132">
        <v>54.5</v>
      </c>
      <c r="BC7132">
        <v>122.262217745733</v>
      </c>
      <c r="BD7132">
        <v>62.339486572711799</v>
      </c>
      <c r="BE7132">
        <v>125.4210102</v>
      </c>
      <c r="BF7132">
        <v>138.94082739999999</v>
      </c>
    </row>
    <row r="7133" spans="1:58">
      <c r="A7133" t="s">
        <v>27</v>
      </c>
      <c r="B7133" t="s">
        <v>61</v>
      </c>
      <c r="C7133">
        <v>1996</v>
      </c>
      <c r="D7133">
        <f t="shared" si="542"/>
        <v>202</v>
      </c>
      <c r="E7133">
        <v>2</v>
      </c>
      <c r="F7133">
        <v>22476.923375999999</v>
      </c>
      <c r="G7133">
        <v>226043.42806800001</v>
      </c>
      <c r="H7133">
        <v>142558.96890800001</v>
      </c>
      <c r="I7133">
        <v>43110.033635</v>
      </c>
      <c r="J7133">
        <v>48991.082682</v>
      </c>
      <c r="K7133">
        <v>49091.628272000002</v>
      </c>
      <c r="L7133">
        <v>58927.268302999997</v>
      </c>
      <c r="M7133">
        <v>7.5419799641703298</v>
      </c>
      <c r="N7133">
        <v>4629199.4730751999</v>
      </c>
      <c r="O7133">
        <f>VLOOKUP(C7133,[1]pop_15p_a!$A$8:$AL$68,30,FALSE)</f>
        <v>7701914.2721507698</v>
      </c>
      <c r="Q7133">
        <f t="shared" si="540"/>
        <v>-9835.6400309999954</v>
      </c>
      <c r="R7133">
        <f t="shared" si="544"/>
        <v>10056.689</v>
      </c>
      <c r="S7133">
        <v>10051.418</v>
      </c>
      <c r="T7133">
        <v>10056.689</v>
      </c>
      <c r="U7133">
        <f t="shared" si="541"/>
        <v>59.5</v>
      </c>
      <c r="W7133">
        <v>59.5</v>
      </c>
      <c r="Y7133">
        <v>61.289000000000001</v>
      </c>
      <c r="Z7133">
        <f t="shared" si="539"/>
        <v>8.1666670000000003</v>
      </c>
      <c r="AA7133">
        <v>8.1999999999999993</v>
      </c>
      <c r="AB7133">
        <v>8.1666670000000003</v>
      </c>
      <c r="AE7133" s="3">
        <f t="shared" si="543"/>
        <v>8.25</v>
      </c>
      <c r="AK7133">
        <v>7.5</v>
      </c>
      <c r="AL7133">
        <v>8.25</v>
      </c>
      <c r="AN7133">
        <v>66.467680000000001</v>
      </c>
      <c r="AO7133">
        <v>0.64184730000000001</v>
      </c>
      <c r="AP7133">
        <v>-1.2586375489002</v>
      </c>
      <c r="AQ7133">
        <v>6.0855368820016302</v>
      </c>
      <c r="AR7133">
        <v>6.0855368822000004</v>
      </c>
      <c r="AT7133">
        <v>4</v>
      </c>
      <c r="AV7133">
        <v>0</v>
      </c>
      <c r="AW7133">
        <v>1</v>
      </c>
      <c r="AX7133">
        <v>1</v>
      </c>
      <c r="AZ7133">
        <v>30.7</v>
      </c>
      <c r="BA7133">
        <v>98.6</v>
      </c>
      <c r="BB7133">
        <v>56.4</v>
      </c>
      <c r="BC7133">
        <v>121.686517474006</v>
      </c>
      <c r="BD7133">
        <v>62.9925724182824</v>
      </c>
      <c r="BE7133">
        <v>125.0883821</v>
      </c>
      <c r="BF7133">
        <v>138.1511299</v>
      </c>
    </row>
    <row r="7134" spans="1:58">
      <c r="A7134" t="s">
        <v>27</v>
      </c>
      <c r="B7134" t="s">
        <v>61</v>
      </c>
      <c r="C7134">
        <v>1996</v>
      </c>
      <c r="D7134">
        <f t="shared" si="542"/>
        <v>203</v>
      </c>
      <c r="E7134">
        <v>3</v>
      </c>
      <c r="F7134">
        <v>22754.642768999998</v>
      </c>
      <c r="G7134">
        <v>229110.19500400001</v>
      </c>
      <c r="H7134">
        <v>144671.51795000001</v>
      </c>
      <c r="I7134">
        <v>43219.664686999997</v>
      </c>
      <c r="J7134">
        <v>51167.080735000003</v>
      </c>
      <c r="K7134">
        <v>49979.248275999998</v>
      </c>
      <c r="L7134">
        <v>60741.553683999999</v>
      </c>
      <c r="M7134">
        <v>7.3940867601717901</v>
      </c>
      <c r="N7134">
        <v>4647825.91111991</v>
      </c>
      <c r="O7134">
        <f>VLOOKUP(C7134,[1]pop_15p_a!$A$8:$AL$68,30,FALSE)</f>
        <v>7701914.2721507698</v>
      </c>
      <c r="Q7134">
        <f t="shared" si="540"/>
        <v>-10762.305408</v>
      </c>
      <c r="R7134">
        <f t="shared" si="544"/>
        <v>10068.723</v>
      </c>
      <c r="S7134">
        <v>10071.968000000001</v>
      </c>
      <c r="T7134">
        <v>10068.723</v>
      </c>
      <c r="U7134">
        <f t="shared" si="541"/>
        <v>59.5</v>
      </c>
      <c r="W7134">
        <v>59.5</v>
      </c>
      <c r="Y7134">
        <v>61.289000000000001</v>
      </c>
      <c r="Z7134">
        <f t="shared" si="539"/>
        <v>7.9333330000000002</v>
      </c>
      <c r="AA7134">
        <v>7.9</v>
      </c>
      <c r="AB7134">
        <v>7.9333330000000002</v>
      </c>
      <c r="AE7134" s="3">
        <f t="shared" si="543"/>
        <v>8.25</v>
      </c>
      <c r="AK7134">
        <v>7.25</v>
      </c>
      <c r="AL7134">
        <v>8.25</v>
      </c>
      <c r="AN7134">
        <v>66.756619999999998</v>
      </c>
      <c r="AO7134">
        <v>0.64601730000000002</v>
      </c>
      <c r="AP7134">
        <v>-1.2586375489002</v>
      </c>
      <c r="AQ7134">
        <v>6.0855368820016302</v>
      </c>
      <c r="AR7134">
        <v>6.0855368822000004</v>
      </c>
      <c r="AT7134">
        <v>4</v>
      </c>
      <c r="AV7134">
        <v>0</v>
      </c>
      <c r="AW7134">
        <v>1</v>
      </c>
      <c r="AX7134">
        <v>1</v>
      </c>
      <c r="AZ7134">
        <v>31.6</v>
      </c>
      <c r="BA7134">
        <v>99.4</v>
      </c>
      <c r="BB7134">
        <v>57.5</v>
      </c>
      <c r="BC7134">
        <v>120.72627716719001</v>
      </c>
      <c r="BD7134">
        <v>63.603255730189602</v>
      </c>
      <c r="BE7134">
        <v>124.1680156</v>
      </c>
      <c r="BF7134">
        <v>136.86137869999999</v>
      </c>
    </row>
    <row r="7135" spans="1:58">
      <c r="A7135" t="s">
        <v>27</v>
      </c>
      <c r="B7135" t="s">
        <v>61</v>
      </c>
      <c r="C7135">
        <v>1996</v>
      </c>
      <c r="D7135">
        <f t="shared" si="542"/>
        <v>204</v>
      </c>
      <c r="E7135">
        <v>4</v>
      </c>
      <c r="F7135">
        <v>22787.236713999999</v>
      </c>
      <c r="G7135">
        <v>229757.076699</v>
      </c>
      <c r="H7135">
        <v>144637.57991900001</v>
      </c>
      <c r="I7135">
        <v>43278.264032999999</v>
      </c>
      <c r="J7135">
        <v>52087.779167000001</v>
      </c>
      <c r="K7135">
        <v>49764.748482000003</v>
      </c>
      <c r="L7135">
        <v>62118.117120000003</v>
      </c>
      <c r="M7135">
        <v>7.1499075318167398</v>
      </c>
      <c r="N7135">
        <v>4646784.1116559003</v>
      </c>
      <c r="O7135">
        <f>VLOOKUP(C7135,[1]pop_15p_a!$A$8:$AL$68,30,FALSE)</f>
        <v>7701914.2721507698</v>
      </c>
      <c r="Q7135">
        <f t="shared" si="540"/>
        <v>-12353.368638</v>
      </c>
      <c r="R7135">
        <f t="shared" si="544"/>
        <v>10082.709000000001</v>
      </c>
      <c r="S7135">
        <v>10095.870000000001</v>
      </c>
      <c r="T7135">
        <v>10082.709000000001</v>
      </c>
      <c r="U7135">
        <f t="shared" si="541"/>
        <v>59.5</v>
      </c>
      <c r="W7135">
        <v>59.5</v>
      </c>
      <c r="Y7135">
        <v>61.289000000000001</v>
      </c>
      <c r="Z7135">
        <f t="shared" si="539"/>
        <v>7.8333329999999997</v>
      </c>
      <c r="AA7135">
        <v>7.8</v>
      </c>
      <c r="AB7135">
        <v>7.8333329999999997</v>
      </c>
      <c r="AE7135" s="3">
        <f t="shared" si="543"/>
        <v>7</v>
      </c>
      <c r="AK7135">
        <v>6.7</v>
      </c>
      <c r="AL7135">
        <v>7</v>
      </c>
      <c r="AN7135">
        <v>66.873050000000006</v>
      </c>
      <c r="AO7135">
        <v>0.65167649999999999</v>
      </c>
      <c r="AP7135">
        <v>-1.2586375489002</v>
      </c>
      <c r="AQ7135">
        <v>6.0855368820016302</v>
      </c>
      <c r="AR7135">
        <v>6.0855368822000004</v>
      </c>
      <c r="AT7135">
        <v>4</v>
      </c>
      <c r="AV7135">
        <v>0</v>
      </c>
      <c r="AW7135">
        <v>1</v>
      </c>
      <c r="AX7135">
        <v>1</v>
      </c>
      <c r="AZ7135">
        <v>32.799999999999997</v>
      </c>
      <c r="BA7135">
        <v>101.4</v>
      </c>
      <c r="BB7135">
        <v>58.9</v>
      </c>
      <c r="BC7135">
        <v>121.011404300508</v>
      </c>
      <c r="BD7135">
        <v>64.1348952788166</v>
      </c>
      <c r="BE7135">
        <v>123.9716664</v>
      </c>
      <c r="BF7135">
        <v>135.69929189999999</v>
      </c>
    </row>
    <row r="7136" spans="1:58">
      <c r="A7136" t="s">
        <v>27</v>
      </c>
      <c r="B7136" t="s">
        <v>61</v>
      </c>
      <c r="C7136">
        <v>1997</v>
      </c>
      <c r="D7136">
        <f t="shared" si="542"/>
        <v>205</v>
      </c>
      <c r="E7136">
        <v>1</v>
      </c>
      <c r="F7136">
        <v>23148.919202000001</v>
      </c>
      <c r="G7136">
        <v>233536.088903</v>
      </c>
      <c r="H7136">
        <v>146926.99344799999</v>
      </c>
      <c r="I7136">
        <v>43385.095456000003</v>
      </c>
      <c r="J7136">
        <v>54062.670129999999</v>
      </c>
      <c r="K7136">
        <v>50910.032404999998</v>
      </c>
      <c r="L7136">
        <v>63028.381255</v>
      </c>
      <c r="M7136">
        <v>7.2010643779403196</v>
      </c>
      <c r="N7136">
        <v>4671825.51414249</v>
      </c>
      <c r="O7136">
        <f>VLOOKUP(C7136,[1]pop_15p_a!$A$8:$AL$68,30,FALSE)</f>
        <v>7753598.9529157197</v>
      </c>
      <c r="Q7136">
        <f t="shared" si="540"/>
        <v>-12118.348850000002</v>
      </c>
      <c r="R7136">
        <f t="shared" si="544"/>
        <v>10088.423000000001</v>
      </c>
      <c r="S7136">
        <v>10077.118</v>
      </c>
      <c r="T7136">
        <v>10088.423000000001</v>
      </c>
      <c r="U7136">
        <f t="shared" si="541"/>
        <v>55.2</v>
      </c>
      <c r="W7136">
        <v>55.2</v>
      </c>
      <c r="Y7136">
        <v>58.012</v>
      </c>
      <c r="Z7136">
        <f t="shared" si="539"/>
        <v>7.8333329999999997</v>
      </c>
      <c r="AA7136">
        <v>7.8</v>
      </c>
      <c r="AB7136">
        <v>7.8333329999999997</v>
      </c>
      <c r="AE7136" s="3">
        <f t="shared" si="543"/>
        <v>7</v>
      </c>
      <c r="AK7136">
        <v>6.5</v>
      </c>
      <c r="AL7136">
        <v>7</v>
      </c>
      <c r="AN7136">
        <v>67.447280000000006</v>
      </c>
      <c r="AO7136">
        <v>0.67165430000000004</v>
      </c>
      <c r="AP7136">
        <v>-0.80729273485289199</v>
      </c>
      <c r="AQ7136">
        <v>6.0265660310406304</v>
      </c>
      <c r="AR7136">
        <v>6.0265660311999998</v>
      </c>
      <c r="AT7136">
        <v>4</v>
      </c>
      <c r="AV7136">
        <v>0</v>
      </c>
      <c r="AW7136">
        <v>1</v>
      </c>
      <c r="AX7136">
        <v>1</v>
      </c>
      <c r="AZ7136">
        <v>33.6</v>
      </c>
      <c r="BA7136">
        <v>103.8</v>
      </c>
      <c r="BB7136">
        <v>60.2</v>
      </c>
      <c r="BC7136">
        <v>121.220434729065</v>
      </c>
      <c r="BD7136">
        <v>64.779848026135099</v>
      </c>
      <c r="BE7136">
        <v>123.9622153</v>
      </c>
      <c r="BF7136">
        <v>136.8606489</v>
      </c>
    </row>
    <row r="7137" spans="1:58">
      <c r="A7137" t="s">
        <v>27</v>
      </c>
      <c r="B7137" t="s">
        <v>61</v>
      </c>
      <c r="C7137">
        <v>1997</v>
      </c>
      <c r="D7137">
        <f t="shared" si="542"/>
        <v>206</v>
      </c>
      <c r="E7137">
        <v>2</v>
      </c>
      <c r="F7137">
        <v>23333.932199999999</v>
      </c>
      <c r="G7137">
        <v>235658.13150799999</v>
      </c>
      <c r="H7137">
        <v>146855.61756499999</v>
      </c>
      <c r="I7137">
        <v>43708.143305999998</v>
      </c>
      <c r="J7137">
        <v>56118.378117</v>
      </c>
      <c r="K7137">
        <v>52855.148211</v>
      </c>
      <c r="L7137">
        <v>64884.355402000001</v>
      </c>
      <c r="M7137">
        <v>6.73206705926785</v>
      </c>
      <c r="N7137">
        <v>4722150.1277779397</v>
      </c>
      <c r="O7137">
        <f>VLOOKUP(C7137,[1]pop_15p_a!$A$8:$AL$68,30,FALSE)</f>
        <v>7753598.9529157197</v>
      </c>
      <c r="Q7137">
        <f t="shared" si="540"/>
        <v>-12029.207191000001</v>
      </c>
      <c r="R7137">
        <f t="shared" si="544"/>
        <v>10099.375</v>
      </c>
      <c r="S7137">
        <v>10094.953</v>
      </c>
      <c r="T7137">
        <v>10099.375</v>
      </c>
      <c r="U7137">
        <f t="shared" si="541"/>
        <v>55.2</v>
      </c>
      <c r="W7137">
        <v>55.2</v>
      </c>
      <c r="Y7137">
        <v>58.012</v>
      </c>
      <c r="Z7137">
        <f t="shared" si="539"/>
        <v>7.4333330000000002</v>
      </c>
      <c r="AA7137">
        <v>7.4</v>
      </c>
      <c r="AB7137">
        <v>7.4333330000000002</v>
      </c>
      <c r="AE7137" s="3">
        <f t="shared" si="543"/>
        <v>6</v>
      </c>
      <c r="AK7137">
        <v>6</v>
      </c>
      <c r="AL7137">
        <v>6</v>
      </c>
      <c r="AN7137">
        <v>67.867249999999999</v>
      </c>
      <c r="AO7137">
        <v>0.67707279999999992</v>
      </c>
      <c r="AP7137">
        <v>-0.80729273485289199</v>
      </c>
      <c r="AQ7137">
        <v>6.0265660310406304</v>
      </c>
      <c r="AR7137">
        <v>6.0265660311999998</v>
      </c>
      <c r="AT7137">
        <v>4</v>
      </c>
      <c r="AV7137">
        <v>0</v>
      </c>
      <c r="AW7137">
        <v>1</v>
      </c>
      <c r="AX7137">
        <v>1</v>
      </c>
      <c r="AZ7137">
        <v>34.799999999999997</v>
      </c>
      <c r="BA7137">
        <v>103.4</v>
      </c>
      <c r="BB7137">
        <v>62.7</v>
      </c>
      <c r="BC7137">
        <v>121.38619067511399</v>
      </c>
      <c r="BD7137">
        <v>65.449568459252006</v>
      </c>
      <c r="BE7137">
        <v>123.87841280000001</v>
      </c>
      <c r="BF7137">
        <v>135.04961349999999</v>
      </c>
    </row>
    <row r="7138" spans="1:58">
      <c r="A7138" t="s">
        <v>27</v>
      </c>
      <c r="B7138" t="s">
        <v>61</v>
      </c>
      <c r="C7138">
        <v>1997</v>
      </c>
      <c r="D7138">
        <f t="shared" si="542"/>
        <v>207</v>
      </c>
      <c r="E7138">
        <v>3</v>
      </c>
      <c r="F7138">
        <v>23602.826002999998</v>
      </c>
      <c r="G7138">
        <v>238724.00959599999</v>
      </c>
      <c r="H7138">
        <v>149699.83416500001</v>
      </c>
      <c r="I7138">
        <v>44285.771135000003</v>
      </c>
      <c r="J7138">
        <v>57444.773458000003</v>
      </c>
      <c r="K7138">
        <v>53318.470546999997</v>
      </c>
      <c r="L7138">
        <v>66550.109840999998</v>
      </c>
      <c r="M7138">
        <v>6.9785094406235801</v>
      </c>
      <c r="N7138">
        <v>4749637.3530213898</v>
      </c>
      <c r="O7138">
        <f>VLOOKUP(C7138,[1]pop_15p_a!$A$8:$AL$68,30,FALSE)</f>
        <v>7753598.9529157197</v>
      </c>
      <c r="Q7138">
        <f t="shared" si="540"/>
        <v>-13231.639294000001</v>
      </c>
      <c r="R7138">
        <f t="shared" si="544"/>
        <v>10114.213</v>
      </c>
      <c r="S7138">
        <v>10117.728999999999</v>
      </c>
      <c r="T7138">
        <v>10114.213</v>
      </c>
      <c r="U7138">
        <f t="shared" si="541"/>
        <v>55.2</v>
      </c>
      <c r="W7138">
        <v>55.2</v>
      </c>
      <c r="Y7138">
        <v>58.012</v>
      </c>
      <c r="Z7138">
        <f t="shared" si="539"/>
        <v>7.5666669999999998</v>
      </c>
      <c r="AA7138">
        <v>7.6</v>
      </c>
      <c r="AB7138">
        <v>7.5666669999999998</v>
      </c>
      <c r="AE7138" s="3">
        <f t="shared" si="543"/>
        <v>6</v>
      </c>
      <c r="AK7138">
        <v>5.5010000000000003</v>
      </c>
      <c r="AL7138">
        <v>6</v>
      </c>
      <c r="AN7138">
        <v>68.106430000000003</v>
      </c>
      <c r="AO7138">
        <v>0.68021919999999991</v>
      </c>
      <c r="AP7138">
        <v>-0.80729273485289199</v>
      </c>
      <c r="AQ7138">
        <v>6.0265660310406304</v>
      </c>
      <c r="AR7138">
        <v>6.0265660311999998</v>
      </c>
      <c r="AT7138">
        <v>4</v>
      </c>
      <c r="AV7138">
        <v>0</v>
      </c>
      <c r="AW7138">
        <v>1</v>
      </c>
      <c r="AX7138">
        <v>1</v>
      </c>
      <c r="AZ7138">
        <v>36</v>
      </c>
      <c r="BA7138">
        <v>103.2</v>
      </c>
      <c r="BB7138">
        <v>64.900000000000006</v>
      </c>
      <c r="BC7138">
        <v>122.70121076569001</v>
      </c>
      <c r="BD7138">
        <v>66.022148580148396</v>
      </c>
      <c r="BE7138">
        <v>124.6813843</v>
      </c>
      <c r="BF7138">
        <v>134.62649010000001</v>
      </c>
    </row>
    <row r="7139" spans="1:58">
      <c r="A7139" t="s">
        <v>27</v>
      </c>
      <c r="B7139" t="s">
        <v>61</v>
      </c>
      <c r="C7139">
        <v>1997</v>
      </c>
      <c r="D7139">
        <f t="shared" si="542"/>
        <v>208</v>
      </c>
      <c r="E7139">
        <v>4</v>
      </c>
      <c r="F7139">
        <v>23715.362914000001</v>
      </c>
      <c r="G7139">
        <v>240329.04508400001</v>
      </c>
      <c r="H7139">
        <v>150270.35932799999</v>
      </c>
      <c r="I7139">
        <v>45095.395719</v>
      </c>
      <c r="J7139">
        <v>58181.102127999999</v>
      </c>
      <c r="K7139">
        <v>54565.989619</v>
      </c>
      <c r="L7139">
        <v>69303.727801999994</v>
      </c>
      <c r="M7139">
        <v>6.4237941865801202</v>
      </c>
      <c r="N7139">
        <v>4775899.1857631197</v>
      </c>
      <c r="O7139">
        <f>VLOOKUP(C7139,[1]pop_15p_a!$A$8:$AL$68,30,FALSE)</f>
        <v>7753598.9529157197</v>
      </c>
      <c r="Q7139">
        <f t="shared" si="540"/>
        <v>-14737.738182999994</v>
      </c>
      <c r="R7139">
        <f t="shared" si="544"/>
        <v>10133.897000000001</v>
      </c>
      <c r="S7139">
        <v>10146.108</v>
      </c>
      <c r="T7139">
        <v>10133.897000000001</v>
      </c>
      <c r="U7139">
        <f t="shared" si="541"/>
        <v>55.2</v>
      </c>
      <c r="W7139">
        <v>55.2</v>
      </c>
      <c r="Y7139">
        <v>58.012</v>
      </c>
      <c r="Z7139">
        <f t="shared" si="539"/>
        <v>7.2</v>
      </c>
      <c r="AA7139">
        <v>7.2</v>
      </c>
      <c r="AB7139">
        <v>7.2</v>
      </c>
      <c r="AE7139" s="3">
        <f t="shared" si="543"/>
        <v>6</v>
      </c>
      <c r="AK7139">
        <v>5.3079999999999998</v>
      </c>
      <c r="AL7139">
        <v>6</v>
      </c>
      <c r="AN7139">
        <v>68.383759999999995</v>
      </c>
      <c r="AO7139">
        <v>0.68283450000000001</v>
      </c>
      <c r="AP7139">
        <v>-0.80729273485289199</v>
      </c>
      <c r="AQ7139">
        <v>6.0265660310406304</v>
      </c>
      <c r="AR7139">
        <v>6.0265660311999998</v>
      </c>
      <c r="AT7139">
        <v>4</v>
      </c>
      <c r="AV7139">
        <v>0</v>
      </c>
      <c r="AW7139">
        <v>1</v>
      </c>
      <c r="AX7139">
        <v>1</v>
      </c>
      <c r="AZ7139">
        <v>37.299999999999997</v>
      </c>
      <c r="BA7139">
        <v>105.1</v>
      </c>
      <c r="BB7139">
        <v>67.2</v>
      </c>
      <c r="BC7139">
        <v>123.12264175588</v>
      </c>
      <c r="BD7139">
        <v>66.546434934464898</v>
      </c>
      <c r="BE7139">
        <v>125.0532797</v>
      </c>
      <c r="BF7139">
        <v>133.8211967</v>
      </c>
    </row>
    <row r="7140" spans="1:58">
      <c r="A7140" t="s">
        <v>27</v>
      </c>
      <c r="B7140" t="s">
        <v>61</v>
      </c>
      <c r="C7140">
        <v>1998</v>
      </c>
      <c r="D7140">
        <f t="shared" si="542"/>
        <v>209</v>
      </c>
      <c r="E7140">
        <v>1</v>
      </c>
      <c r="F7140">
        <v>24036.855061999999</v>
      </c>
      <c r="G7140">
        <v>243808.10439600001</v>
      </c>
      <c r="H7140">
        <v>152371.053552</v>
      </c>
      <c r="I7140">
        <v>46034.062553999996</v>
      </c>
      <c r="J7140">
        <v>61265.504766999999</v>
      </c>
      <c r="K7140">
        <v>55837.707144</v>
      </c>
      <c r="L7140">
        <v>72757.827348999999</v>
      </c>
      <c r="M7140">
        <v>5.7569099771013796</v>
      </c>
      <c r="N7140">
        <v>4804077.9058196796</v>
      </c>
      <c r="O7140">
        <f>VLOOKUP(C7140,[1]pop_15p_a!$A$8:$AL$68,30,FALSE)</f>
        <v>7806754.47320865</v>
      </c>
      <c r="Q7140">
        <f t="shared" si="540"/>
        <v>-16920.120204999999</v>
      </c>
      <c r="R7140">
        <f t="shared" si="544"/>
        <v>10143.094999999999</v>
      </c>
      <c r="S7140">
        <v>10131.617</v>
      </c>
      <c r="T7140">
        <v>10143.094999999999</v>
      </c>
      <c r="U7140">
        <f t="shared" si="541"/>
        <v>51.8</v>
      </c>
      <c r="W7140">
        <v>51.8</v>
      </c>
      <c r="Y7140">
        <v>54.786999999999999</v>
      </c>
      <c r="Z7140">
        <f t="shared" si="539"/>
        <v>6.8</v>
      </c>
      <c r="AA7140">
        <v>6.8</v>
      </c>
      <c r="AB7140">
        <v>6.8</v>
      </c>
      <c r="AE7140" s="3">
        <f t="shared" si="543"/>
        <v>5</v>
      </c>
      <c r="AK7140">
        <v>4.7</v>
      </c>
      <c r="AL7140">
        <v>5</v>
      </c>
      <c r="AN7140">
        <v>68.715159999999997</v>
      </c>
      <c r="AO7140">
        <v>0.68294270000000001</v>
      </c>
      <c r="AP7140">
        <v>0.91919932692643602</v>
      </c>
      <c r="AQ7140">
        <v>5.8932243393758696</v>
      </c>
      <c r="AR7140">
        <v>5.992814933</v>
      </c>
      <c r="AT7140">
        <v>4</v>
      </c>
      <c r="AV7140">
        <v>0</v>
      </c>
      <c r="AW7140">
        <v>1</v>
      </c>
      <c r="AX7140">
        <v>1</v>
      </c>
      <c r="AZ7140">
        <v>38.1</v>
      </c>
      <c r="BA7140">
        <v>110.9</v>
      </c>
      <c r="BB7140">
        <v>68.400000000000006</v>
      </c>
      <c r="BC7140">
        <v>123.101506977971</v>
      </c>
      <c r="BD7140">
        <v>66.734329866293706</v>
      </c>
      <c r="BE7140">
        <v>125.3134668</v>
      </c>
      <c r="BF7140">
        <v>130.99207920000001</v>
      </c>
    </row>
    <row r="7141" spans="1:58">
      <c r="A7141" t="s">
        <v>27</v>
      </c>
      <c r="B7141" t="s">
        <v>61</v>
      </c>
      <c r="C7141">
        <v>1998</v>
      </c>
      <c r="D7141">
        <f t="shared" si="542"/>
        <v>210</v>
      </c>
      <c r="E7141">
        <v>2</v>
      </c>
      <c r="F7141">
        <v>24382.031927</v>
      </c>
      <c r="G7141">
        <v>247552.330602</v>
      </c>
      <c r="H7141">
        <v>154807.68247500001</v>
      </c>
      <c r="I7141">
        <v>46869.083291000003</v>
      </c>
      <c r="J7141">
        <v>62267.898805999997</v>
      </c>
      <c r="K7141">
        <v>57041.480669999997</v>
      </c>
      <c r="L7141">
        <v>75721.194224000006</v>
      </c>
      <c r="M7141">
        <v>4.7887019513915901</v>
      </c>
      <c r="N7141">
        <v>4867677.9131335299</v>
      </c>
      <c r="O7141">
        <f>VLOOKUP(C7141,[1]pop_15p_a!$A$8:$AL$68,30,FALSE)</f>
        <v>7806754.47320865</v>
      </c>
      <c r="Q7141">
        <f t="shared" si="540"/>
        <v>-18679.713554000009</v>
      </c>
      <c r="R7141">
        <f t="shared" si="544"/>
        <v>10153.064</v>
      </c>
      <c r="S7141">
        <v>10150.011</v>
      </c>
      <c r="T7141">
        <v>10153.064</v>
      </c>
      <c r="U7141">
        <f t="shared" si="541"/>
        <v>51.8</v>
      </c>
      <c r="W7141">
        <v>51.8</v>
      </c>
      <c r="Y7141">
        <v>54.786999999999999</v>
      </c>
      <c r="Z7141">
        <f t="shared" si="539"/>
        <v>6.1333330000000004</v>
      </c>
      <c r="AA7141">
        <v>6</v>
      </c>
      <c r="AB7141">
        <v>6.1333330000000004</v>
      </c>
      <c r="AE7141" s="3">
        <f t="shared" si="543"/>
        <v>5</v>
      </c>
      <c r="AK7141">
        <v>4.5</v>
      </c>
      <c r="AL7141">
        <v>5</v>
      </c>
      <c r="AN7141">
        <v>69.637699999999995</v>
      </c>
      <c r="AO7141">
        <v>0.69264219999999999</v>
      </c>
      <c r="AP7141">
        <v>0.91919932692643602</v>
      </c>
      <c r="AQ7141">
        <v>5.8932243393758696</v>
      </c>
      <c r="AR7141">
        <v>5.992814933</v>
      </c>
      <c r="AT7141">
        <v>4</v>
      </c>
      <c r="AV7141">
        <v>0</v>
      </c>
      <c r="AW7141">
        <v>1</v>
      </c>
      <c r="AX7141">
        <v>1</v>
      </c>
      <c r="AZ7141">
        <v>39.9</v>
      </c>
      <c r="BA7141">
        <v>112</v>
      </c>
      <c r="BB7141">
        <v>71.5</v>
      </c>
      <c r="BC7141">
        <v>123.450074559412</v>
      </c>
      <c r="BD7141">
        <v>67.171061994018601</v>
      </c>
      <c r="BE7141">
        <v>125.878513</v>
      </c>
      <c r="BF7141">
        <v>129.95818489999999</v>
      </c>
    </row>
    <row r="7142" spans="1:58">
      <c r="A7142" t="s">
        <v>27</v>
      </c>
      <c r="B7142" t="s">
        <v>61</v>
      </c>
      <c r="C7142">
        <v>1998</v>
      </c>
      <c r="D7142">
        <f t="shared" si="542"/>
        <v>211</v>
      </c>
      <c r="E7142">
        <v>3</v>
      </c>
      <c r="F7142">
        <v>24623.703088999999</v>
      </c>
      <c r="G7142">
        <v>250296.46995500001</v>
      </c>
      <c r="H7142">
        <v>156189.003696</v>
      </c>
      <c r="I7142">
        <v>47486.677310999999</v>
      </c>
      <c r="J7142">
        <v>62212.017115000002</v>
      </c>
      <c r="K7142">
        <v>58897.784549999997</v>
      </c>
      <c r="L7142">
        <v>75311.565272000007</v>
      </c>
      <c r="M7142">
        <v>4.8584984925359196</v>
      </c>
      <c r="N7142">
        <v>4842836.6883381596</v>
      </c>
      <c r="O7142">
        <f>VLOOKUP(C7142,[1]pop_15p_a!$A$8:$AL$68,30,FALSE)</f>
        <v>7806754.47320865</v>
      </c>
      <c r="Q7142">
        <f t="shared" si="540"/>
        <v>-16413.78072200001</v>
      </c>
      <c r="R7142">
        <f t="shared" si="544"/>
        <v>10164.859</v>
      </c>
      <c r="S7142">
        <v>10168.669</v>
      </c>
      <c r="T7142">
        <v>10164.859</v>
      </c>
      <c r="U7142">
        <f t="shared" si="541"/>
        <v>51.8</v>
      </c>
      <c r="W7142">
        <v>51.8</v>
      </c>
      <c r="Y7142">
        <v>54.786999999999999</v>
      </c>
      <c r="Z7142">
        <f t="shared" si="539"/>
        <v>5.9</v>
      </c>
      <c r="AA7142">
        <v>5.9</v>
      </c>
      <c r="AB7142">
        <v>5.9</v>
      </c>
      <c r="AE7142" s="3">
        <f t="shared" si="543"/>
        <v>5</v>
      </c>
      <c r="AK7142">
        <v>4.5</v>
      </c>
      <c r="AL7142">
        <v>5</v>
      </c>
      <c r="AN7142">
        <v>69.966769999999997</v>
      </c>
      <c r="AO7142">
        <v>0.69602790000000003</v>
      </c>
      <c r="AP7142">
        <v>0.91919932692643602</v>
      </c>
      <c r="AQ7142">
        <v>5.8932243393758696</v>
      </c>
      <c r="AR7142">
        <v>5.992814933</v>
      </c>
      <c r="AT7142">
        <v>4</v>
      </c>
      <c r="AV7142">
        <v>0</v>
      </c>
      <c r="AW7142">
        <v>1</v>
      </c>
      <c r="AX7142">
        <v>1</v>
      </c>
      <c r="AZ7142">
        <v>41.8</v>
      </c>
      <c r="BA7142">
        <v>113.6</v>
      </c>
      <c r="BB7142">
        <v>74.3</v>
      </c>
      <c r="BC7142">
        <v>124.825762487237</v>
      </c>
      <c r="BD7142">
        <v>67.584492371909306</v>
      </c>
      <c r="BE7142">
        <v>126.9725629</v>
      </c>
      <c r="BF7142">
        <v>129.65444020000001</v>
      </c>
    </row>
    <row r="7143" spans="1:58">
      <c r="A7143" t="s">
        <v>27</v>
      </c>
      <c r="B7143" t="s">
        <v>61</v>
      </c>
      <c r="C7143">
        <v>1998</v>
      </c>
      <c r="D7143">
        <f t="shared" si="542"/>
        <v>212</v>
      </c>
      <c r="E7143">
        <v>4</v>
      </c>
      <c r="F7143">
        <v>24772.843749</v>
      </c>
      <c r="G7143">
        <v>252181.75251799999</v>
      </c>
      <c r="H7143">
        <v>158794.92520299999</v>
      </c>
      <c r="I7143">
        <v>47900.909254999999</v>
      </c>
      <c r="J7143">
        <v>66558.659549999997</v>
      </c>
      <c r="K7143">
        <v>57054.625821000001</v>
      </c>
      <c r="L7143">
        <v>78581.533272000001</v>
      </c>
      <c r="M7143">
        <v>4.8903520032807304</v>
      </c>
      <c r="N7143">
        <v>4877907.4925557096</v>
      </c>
      <c r="O7143">
        <f>VLOOKUP(C7143,[1]pop_15p_a!$A$8:$AL$68,30,FALSE)</f>
        <v>7806754.47320865</v>
      </c>
      <c r="Q7143">
        <f t="shared" si="540"/>
        <v>-21526.907450999999</v>
      </c>
      <c r="R7143">
        <f t="shared" si="544"/>
        <v>10179.766</v>
      </c>
      <c r="S7143">
        <v>10190.486999999999</v>
      </c>
      <c r="T7143">
        <v>10179.766</v>
      </c>
      <c r="U7143">
        <f t="shared" si="541"/>
        <v>51.8</v>
      </c>
      <c r="W7143">
        <v>51.8</v>
      </c>
      <c r="Y7143">
        <v>54.786999999999999</v>
      </c>
      <c r="Z7143">
        <f t="shared" si="539"/>
        <v>5.7</v>
      </c>
      <c r="AA7143">
        <v>5.8</v>
      </c>
      <c r="AB7143">
        <v>5.7</v>
      </c>
      <c r="AE7143" s="3">
        <f t="shared" si="543"/>
        <v>4</v>
      </c>
      <c r="AK7143">
        <v>3</v>
      </c>
      <c r="AL7143">
        <v>4</v>
      </c>
      <c r="AN7143">
        <v>70.477969999999999</v>
      </c>
      <c r="AO7143">
        <v>0.70342870000000002</v>
      </c>
      <c r="AP7143">
        <v>0.91919932692643602</v>
      </c>
      <c r="AQ7143">
        <v>5.8932243393758696</v>
      </c>
      <c r="AR7143">
        <v>5.992814933</v>
      </c>
      <c r="AT7143">
        <v>4</v>
      </c>
      <c r="AV7143">
        <v>0</v>
      </c>
      <c r="AW7143">
        <v>1</v>
      </c>
      <c r="AX7143">
        <v>1</v>
      </c>
      <c r="AZ7143">
        <v>44</v>
      </c>
      <c r="BA7143">
        <v>117.9</v>
      </c>
      <c r="BB7143">
        <v>78.400000000000006</v>
      </c>
      <c r="BC7143">
        <v>126.58847123979599</v>
      </c>
      <c r="BD7143">
        <v>68.021375767778807</v>
      </c>
      <c r="BE7143">
        <v>128.6226595</v>
      </c>
      <c r="BF7143">
        <v>130.15548089999999</v>
      </c>
    </row>
    <row r="7144" spans="1:58">
      <c r="A7144" t="s">
        <v>27</v>
      </c>
      <c r="B7144" t="s">
        <v>61</v>
      </c>
      <c r="C7144">
        <v>1999</v>
      </c>
      <c r="D7144">
        <f t="shared" si="542"/>
        <v>213</v>
      </c>
      <c r="E7144">
        <v>1</v>
      </c>
      <c r="F7144">
        <v>25065.506103</v>
      </c>
      <c r="G7144">
        <v>255533.76100699999</v>
      </c>
      <c r="H7144">
        <v>162266.95320399999</v>
      </c>
      <c r="I7144">
        <v>48183.312618999997</v>
      </c>
      <c r="J7144">
        <v>65558.288149</v>
      </c>
      <c r="K7144">
        <v>57590.322325000001</v>
      </c>
      <c r="L7144">
        <v>79637.005088000005</v>
      </c>
      <c r="M7144">
        <v>4.6234998524509701</v>
      </c>
      <c r="N7144">
        <v>4894419.3291274598</v>
      </c>
      <c r="O7144">
        <f>VLOOKUP(C7144,[1]pop_15p_a!$A$8:$AL$68,30,FALSE)</f>
        <v>7857276.2089852504</v>
      </c>
      <c r="Q7144">
        <f t="shared" si="540"/>
        <v>-22046.682763000004</v>
      </c>
      <c r="R7144">
        <f t="shared" si="544"/>
        <v>10194.638000000001</v>
      </c>
      <c r="S7144">
        <v>10190.710999999999</v>
      </c>
      <c r="T7144">
        <v>10194.638000000001</v>
      </c>
      <c r="U7144">
        <f t="shared" si="541"/>
        <v>51.1</v>
      </c>
      <c r="W7144">
        <v>51.1</v>
      </c>
      <c r="Y7144">
        <v>55.146000000000001</v>
      </c>
      <c r="Z7144">
        <f t="shared" si="539"/>
        <v>5.6666670000000003</v>
      </c>
      <c r="AA7144">
        <v>5.7</v>
      </c>
      <c r="AB7144">
        <v>5.6666670000000003</v>
      </c>
      <c r="AE7144" s="3">
        <f t="shared" ref="AE7144" si="545">AF7144</f>
        <v>3</v>
      </c>
      <c r="AF7144">
        <v>3</v>
      </c>
      <c r="AH7144">
        <v>2</v>
      </c>
      <c r="AI7144">
        <v>3</v>
      </c>
      <c r="AJ7144">
        <v>4.5</v>
      </c>
      <c r="AK7144">
        <v>2</v>
      </c>
      <c r="AN7144">
        <v>70.641840000000002</v>
      </c>
      <c r="AO7144">
        <v>0.7035769999999999</v>
      </c>
      <c r="AP7144">
        <v>1.63750706095997</v>
      </c>
      <c r="AQ7144">
        <v>5.7837474117607304</v>
      </c>
      <c r="AR7144">
        <v>6.1523431674999998</v>
      </c>
      <c r="AT7144">
        <v>1</v>
      </c>
      <c r="AV7144">
        <v>0</v>
      </c>
      <c r="AW7144">
        <v>1</v>
      </c>
      <c r="AX7144">
        <v>1</v>
      </c>
      <c r="AZ7144">
        <v>44.9</v>
      </c>
      <c r="BA7144">
        <v>119.1</v>
      </c>
      <c r="BB7144">
        <v>81.099999999999994</v>
      </c>
      <c r="BC7144">
        <v>130.157634144452</v>
      </c>
      <c r="BD7144">
        <v>67.710456728750998</v>
      </c>
      <c r="BE7144">
        <v>133.72109270000001</v>
      </c>
      <c r="BF7144">
        <v>132.36084880000001</v>
      </c>
    </row>
    <row r="7145" spans="1:58">
      <c r="A7145" t="s">
        <v>27</v>
      </c>
      <c r="B7145" t="s">
        <v>61</v>
      </c>
      <c r="C7145">
        <v>1999</v>
      </c>
      <c r="D7145">
        <f t="shared" si="542"/>
        <v>214</v>
      </c>
      <c r="E7145">
        <v>2</v>
      </c>
      <c r="F7145">
        <v>25155.277145</v>
      </c>
      <c r="G7145">
        <v>256867.855113</v>
      </c>
      <c r="H7145">
        <v>162465.406953</v>
      </c>
      <c r="I7145">
        <v>48475.338458999999</v>
      </c>
      <c r="J7145">
        <v>65950.572440999997</v>
      </c>
      <c r="K7145">
        <v>58203.575219999999</v>
      </c>
      <c r="L7145">
        <v>80704.989587999997</v>
      </c>
      <c r="M7145">
        <v>4.71905329770357</v>
      </c>
      <c r="N7145">
        <v>4919038.8892683201</v>
      </c>
      <c r="O7145">
        <f>VLOOKUP(C7145,[1]pop_15p_a!$A$8:$AL$68,30,FALSE)</f>
        <v>7857276.2089852504</v>
      </c>
      <c r="Q7145">
        <f t="shared" si="540"/>
        <v>-22501.414367999998</v>
      </c>
      <c r="R7145">
        <f t="shared" si="544"/>
        <v>10211.290999999999</v>
      </c>
      <c r="S7145">
        <v>10207.258</v>
      </c>
      <c r="T7145">
        <v>10211.290999999999</v>
      </c>
      <c r="U7145">
        <f t="shared" si="541"/>
        <v>51.1</v>
      </c>
      <c r="W7145">
        <v>51.1</v>
      </c>
      <c r="Y7145">
        <v>55.146000000000001</v>
      </c>
      <c r="Z7145">
        <f t="shared" ref="Z7145:Z7208" si="546">AB7145</f>
        <v>5.8333329999999997</v>
      </c>
      <c r="AA7145">
        <v>5.9</v>
      </c>
      <c r="AB7145">
        <v>5.8333329999999997</v>
      </c>
      <c r="AE7145" s="3">
        <f t="shared" ref="AE7145:AE7208" si="547">AF7145</f>
        <v>2.5</v>
      </c>
      <c r="AF7145">
        <v>2.5</v>
      </c>
      <c r="AH7145">
        <v>1.5</v>
      </c>
      <c r="AI7145">
        <v>2.5</v>
      </c>
      <c r="AJ7145">
        <v>3.5</v>
      </c>
      <c r="AK7145">
        <v>1.5</v>
      </c>
      <c r="AN7145">
        <v>71.394199999999998</v>
      </c>
      <c r="AO7145">
        <v>0.71273830000000005</v>
      </c>
      <c r="AP7145">
        <v>1.63750706095997</v>
      </c>
      <c r="AQ7145">
        <v>5.7837474117607304</v>
      </c>
      <c r="AR7145">
        <v>6.1523431674999998</v>
      </c>
      <c r="AT7145">
        <v>1</v>
      </c>
      <c r="AV7145">
        <v>0</v>
      </c>
      <c r="AW7145">
        <v>1</v>
      </c>
      <c r="AX7145">
        <v>1</v>
      </c>
      <c r="AZ7145">
        <v>48.4</v>
      </c>
      <c r="BA7145">
        <v>124.7</v>
      </c>
      <c r="BB7145">
        <v>85.8</v>
      </c>
      <c r="BC7145">
        <v>131.160950888689</v>
      </c>
      <c r="BD7145">
        <v>68.102898367785599</v>
      </c>
      <c r="BE7145">
        <v>134.9071405</v>
      </c>
      <c r="BF7145">
        <v>131.999323</v>
      </c>
    </row>
    <row r="7146" spans="1:58">
      <c r="A7146" t="s">
        <v>27</v>
      </c>
      <c r="B7146" t="s">
        <v>61</v>
      </c>
      <c r="C7146">
        <v>1999</v>
      </c>
      <c r="D7146">
        <f t="shared" si="542"/>
        <v>215</v>
      </c>
      <c r="E7146">
        <v>3</v>
      </c>
      <c r="F7146">
        <v>25367.292685</v>
      </c>
      <c r="G7146">
        <v>259386.14850800001</v>
      </c>
      <c r="H7146">
        <v>164555.36678400001</v>
      </c>
      <c r="I7146">
        <v>48839.203693000003</v>
      </c>
      <c r="J7146">
        <v>66956.063643999994</v>
      </c>
      <c r="K7146">
        <v>60012.569194999996</v>
      </c>
      <c r="L7146">
        <v>82939.048613000006</v>
      </c>
      <c r="M7146">
        <v>4.4038835642456204</v>
      </c>
      <c r="N7146">
        <v>4936866.1721325498</v>
      </c>
      <c r="O7146">
        <f>VLOOKUP(C7146,[1]pop_15p_a!$A$8:$AL$68,30,FALSE)</f>
        <v>7857276.2089852504</v>
      </c>
      <c r="Q7146">
        <f t="shared" si="540"/>
        <v>-22926.47941800001</v>
      </c>
      <c r="R7146">
        <f t="shared" si="544"/>
        <v>10225.219999999999</v>
      </c>
      <c r="S7146">
        <v>10226.703</v>
      </c>
      <c r="T7146">
        <v>10225.219999999999</v>
      </c>
      <c r="U7146">
        <f t="shared" si="541"/>
        <v>51.1</v>
      </c>
      <c r="W7146">
        <v>51.1</v>
      </c>
      <c r="Y7146">
        <v>55.146000000000001</v>
      </c>
      <c r="Z7146">
        <f t="shared" si="546"/>
        <v>5.4666670000000002</v>
      </c>
      <c r="AA7146">
        <v>5.4</v>
      </c>
      <c r="AB7146">
        <v>5.4666670000000002</v>
      </c>
      <c r="AE7146" s="3">
        <f t="shared" si="547"/>
        <v>2.5</v>
      </c>
      <c r="AF7146">
        <v>2.5</v>
      </c>
      <c r="AH7146">
        <v>1.5</v>
      </c>
      <c r="AI7146">
        <v>2.5</v>
      </c>
      <c r="AJ7146">
        <v>3.5</v>
      </c>
      <c r="AK7146">
        <v>1.5</v>
      </c>
      <c r="AN7146">
        <v>71.399839999999998</v>
      </c>
      <c r="AO7146">
        <v>0.71397639999999996</v>
      </c>
      <c r="AP7146">
        <v>1.63750706095997</v>
      </c>
      <c r="AQ7146">
        <v>5.7837474117607304</v>
      </c>
      <c r="AR7146">
        <v>6.1523431674999998</v>
      </c>
      <c r="AT7146">
        <v>1</v>
      </c>
      <c r="AV7146">
        <v>0</v>
      </c>
      <c r="AW7146">
        <v>1</v>
      </c>
      <c r="AX7146">
        <v>1</v>
      </c>
      <c r="AZ7146">
        <v>49.9</v>
      </c>
      <c r="BA7146">
        <v>127.4</v>
      </c>
      <c r="BB7146">
        <v>88.7</v>
      </c>
      <c r="BC7146">
        <v>133.87167979017099</v>
      </c>
      <c r="BD7146">
        <v>68.526727585549807</v>
      </c>
      <c r="BE7146">
        <v>137.5763719</v>
      </c>
      <c r="BF7146">
        <v>133.91953599999999</v>
      </c>
    </row>
    <row r="7147" spans="1:58">
      <c r="A7147" t="s">
        <v>27</v>
      </c>
      <c r="B7147" t="s">
        <v>61</v>
      </c>
      <c r="C7147">
        <v>1999</v>
      </c>
      <c r="D7147">
        <f t="shared" si="542"/>
        <v>216</v>
      </c>
      <c r="E7147">
        <v>4</v>
      </c>
      <c r="F7147">
        <v>25475.762475</v>
      </c>
      <c r="G7147">
        <v>260875.960291</v>
      </c>
      <c r="H7147">
        <v>165633.81186300001</v>
      </c>
      <c r="I7147">
        <v>49317.733989</v>
      </c>
      <c r="J7147">
        <v>69152.711565000005</v>
      </c>
      <c r="K7147">
        <v>61094.882789000003</v>
      </c>
      <c r="L7147">
        <v>86358.274097999994</v>
      </c>
      <c r="M7147">
        <v>4.3129077120494603</v>
      </c>
      <c r="N7147">
        <v>4951475.6094716797</v>
      </c>
      <c r="O7147">
        <f>VLOOKUP(C7147,[1]pop_15p_a!$A$8:$AL$68,30,FALSE)</f>
        <v>7857276.2089852504</v>
      </c>
      <c r="Q7147">
        <f t="shared" si="540"/>
        <v>-25263.391308999991</v>
      </c>
      <c r="R7147">
        <f t="shared" si="544"/>
        <v>10240.163</v>
      </c>
      <c r="S7147">
        <v>10246.641</v>
      </c>
      <c r="T7147">
        <v>10240.163</v>
      </c>
      <c r="U7147">
        <f>W7147</f>
        <v>51.1</v>
      </c>
      <c r="W7147">
        <v>51.1</v>
      </c>
      <c r="Y7147">
        <v>55.146000000000001</v>
      </c>
      <c r="Z7147">
        <f t="shared" si="546"/>
        <v>5.233333</v>
      </c>
      <c r="AA7147">
        <v>5.2</v>
      </c>
      <c r="AB7147">
        <v>5.233333</v>
      </c>
      <c r="AE7147" s="3">
        <f t="shared" si="547"/>
        <v>2.8333333333333335</v>
      </c>
      <c r="AF7147">
        <v>2.8333333333333335</v>
      </c>
      <c r="AH7147">
        <v>2</v>
      </c>
      <c r="AI7147">
        <v>3</v>
      </c>
      <c r="AJ7147">
        <v>4</v>
      </c>
      <c r="AK7147">
        <v>1.5</v>
      </c>
      <c r="AN7147">
        <v>71.885829999999999</v>
      </c>
      <c r="AO7147">
        <v>0.72233990000000003</v>
      </c>
      <c r="AP7147">
        <v>1.63750706095997</v>
      </c>
      <c r="AQ7147">
        <v>5.7837474117607304</v>
      </c>
      <c r="AR7147">
        <v>6.1523431674999998</v>
      </c>
      <c r="AT7147">
        <v>1</v>
      </c>
      <c r="AV7147">
        <v>0</v>
      </c>
      <c r="AW7147">
        <v>1</v>
      </c>
      <c r="AX7147">
        <v>1</v>
      </c>
      <c r="AZ7147">
        <v>52.7</v>
      </c>
      <c r="BA7147">
        <v>130.80000000000001</v>
      </c>
      <c r="BB7147">
        <v>92</v>
      </c>
      <c r="BC7147">
        <v>134.26535602486001</v>
      </c>
      <c r="BD7147">
        <v>68.954387317913998</v>
      </c>
      <c r="BE7147">
        <v>138.42436190000001</v>
      </c>
      <c r="BF7147">
        <v>132.7877029</v>
      </c>
    </row>
    <row r="7148" spans="1:58">
      <c r="A7148" t="s">
        <v>27</v>
      </c>
      <c r="B7148" t="s">
        <v>61</v>
      </c>
      <c r="C7148">
        <v>2000</v>
      </c>
      <c r="D7148">
        <f t="shared" si="542"/>
        <v>217</v>
      </c>
      <c r="E7148">
        <v>1</v>
      </c>
      <c r="F7148">
        <v>25993.457675000001</v>
      </c>
      <c r="G7148">
        <v>266681.67256400001</v>
      </c>
      <c r="H7148">
        <v>170654.164628</v>
      </c>
      <c r="I7148">
        <v>49925.964881</v>
      </c>
      <c r="J7148">
        <v>70514.705333000005</v>
      </c>
      <c r="K7148">
        <v>63175.14086</v>
      </c>
      <c r="L7148">
        <v>86465.647727999996</v>
      </c>
      <c r="M7148">
        <v>4.2747230905320501</v>
      </c>
      <c r="N7148">
        <v>4994975.0684861597</v>
      </c>
      <c r="O7148">
        <f>VLOOKUP(C7148,[1]pop_15p_a!$A$8:$AL$68,30,FALSE)</f>
        <v>7914002.2550896099</v>
      </c>
      <c r="Q7148">
        <f t="shared" si="540"/>
        <v>-23290.506867999997</v>
      </c>
      <c r="R7148">
        <f t="shared" si="544"/>
        <v>10259.569</v>
      </c>
      <c r="S7148">
        <v>10255.958000000001</v>
      </c>
      <c r="T7148">
        <v>10259.569</v>
      </c>
      <c r="U7148">
        <f>V7148</f>
        <v>51.9</v>
      </c>
      <c r="V7148">
        <v>51.9</v>
      </c>
      <c r="W7148">
        <v>50.3</v>
      </c>
      <c r="Y7148">
        <v>54.122</v>
      </c>
      <c r="Z7148">
        <f t="shared" si="546"/>
        <v>5.3</v>
      </c>
      <c r="AA7148">
        <v>5.3</v>
      </c>
      <c r="AB7148">
        <v>5.3</v>
      </c>
      <c r="AE7148" s="3">
        <f t="shared" si="547"/>
        <v>3.25</v>
      </c>
      <c r="AF7148">
        <v>3.25</v>
      </c>
      <c r="AH7148">
        <v>2.5</v>
      </c>
      <c r="AI7148">
        <v>3.5</v>
      </c>
      <c r="AJ7148">
        <v>4.5</v>
      </c>
      <c r="AK7148">
        <v>2</v>
      </c>
      <c r="AN7148">
        <v>71.929609999999997</v>
      </c>
      <c r="AO7148">
        <v>0.7208249000000001</v>
      </c>
      <c r="AP7148">
        <v>2.2377391783069802</v>
      </c>
      <c r="AQ7148">
        <v>5.7979283500209702</v>
      </c>
      <c r="AR7148">
        <v>6.2663038706999998</v>
      </c>
      <c r="AT7148">
        <v>1</v>
      </c>
      <c r="AV7148">
        <v>0</v>
      </c>
      <c r="AW7148">
        <v>1</v>
      </c>
      <c r="AX7148">
        <v>1</v>
      </c>
      <c r="AZ7148">
        <v>54.3</v>
      </c>
      <c r="BA7148">
        <v>136.30000000000001</v>
      </c>
      <c r="BB7148">
        <v>95.6</v>
      </c>
      <c r="BC7148">
        <v>135.90344216754301</v>
      </c>
      <c r="BD7148">
        <v>69.328022276294107</v>
      </c>
      <c r="BE7148">
        <v>140.1656524</v>
      </c>
      <c r="BF7148">
        <v>133.55208809999999</v>
      </c>
    </row>
    <row r="7149" spans="1:58">
      <c r="A7149" t="s">
        <v>27</v>
      </c>
      <c r="B7149" t="s">
        <v>61</v>
      </c>
      <c r="C7149">
        <v>2000</v>
      </c>
      <c r="D7149">
        <f t="shared" si="542"/>
        <v>218</v>
      </c>
      <c r="E7149">
        <v>2</v>
      </c>
      <c r="F7149">
        <v>25801.584709999999</v>
      </c>
      <c r="G7149">
        <v>265272.310581</v>
      </c>
      <c r="H7149">
        <v>168177.15221900001</v>
      </c>
      <c r="I7149">
        <v>50531.622243999998</v>
      </c>
      <c r="J7149">
        <v>68168.009286</v>
      </c>
      <c r="K7149">
        <v>62503.373082999999</v>
      </c>
      <c r="L7149">
        <v>86644.188930000004</v>
      </c>
      <c r="M7149">
        <v>3.9586689063090099</v>
      </c>
      <c r="N7149">
        <v>5019987.8401761102</v>
      </c>
      <c r="O7149">
        <f>VLOOKUP(C7149,[1]pop_15p_a!$A$8:$AL$68,30,FALSE)</f>
        <v>7914002.2550896099</v>
      </c>
      <c r="Q7149">
        <f t="shared" si="540"/>
        <v>-24140.815847000005</v>
      </c>
      <c r="R7149">
        <f t="shared" si="544"/>
        <v>10281.241</v>
      </c>
      <c r="S7149">
        <v>10278.376</v>
      </c>
      <c r="T7149">
        <v>10281.241</v>
      </c>
      <c r="U7149">
        <f t="shared" ref="U7149:U7212" si="548">V7149</f>
        <v>50.8</v>
      </c>
      <c r="V7149">
        <v>50.8</v>
      </c>
      <c r="W7149">
        <v>50.3</v>
      </c>
      <c r="Y7149">
        <v>54.122</v>
      </c>
      <c r="Z7149">
        <f t="shared" si="546"/>
        <v>5.0333329999999998</v>
      </c>
      <c r="AA7149">
        <v>5.0999999999999996</v>
      </c>
      <c r="AB7149">
        <v>5.0333329999999998</v>
      </c>
      <c r="AE7149" s="3">
        <f t="shared" si="547"/>
        <v>3.9166666666666665</v>
      </c>
      <c r="AF7149">
        <v>3.9166666666666665</v>
      </c>
      <c r="AH7149">
        <v>3.25</v>
      </c>
      <c r="AI7149">
        <v>4.25</v>
      </c>
      <c r="AJ7149">
        <v>5.25</v>
      </c>
      <c r="AK7149">
        <v>2.5</v>
      </c>
      <c r="AN7149">
        <v>73.181560000000005</v>
      </c>
      <c r="AO7149">
        <v>0.7325024</v>
      </c>
      <c r="AP7149">
        <v>2.2377391783069802</v>
      </c>
      <c r="AQ7149">
        <v>5.7979283500209702</v>
      </c>
      <c r="AR7149">
        <v>6.2663038706999998</v>
      </c>
      <c r="AT7149">
        <v>1</v>
      </c>
      <c r="AV7149">
        <v>0</v>
      </c>
      <c r="AW7149">
        <v>1</v>
      </c>
      <c r="AX7149">
        <v>1</v>
      </c>
      <c r="AZ7149">
        <v>55.6</v>
      </c>
      <c r="BA7149">
        <v>138.19999999999999</v>
      </c>
      <c r="BB7149">
        <v>98.6</v>
      </c>
      <c r="BC7149">
        <v>136.70374809540601</v>
      </c>
      <c r="BD7149">
        <v>69.768359093772403</v>
      </c>
      <c r="BE7149">
        <v>142.29047750000001</v>
      </c>
      <c r="BF7149">
        <v>135.75626159999999</v>
      </c>
    </row>
    <row r="7150" spans="1:58">
      <c r="A7150" t="s">
        <v>27</v>
      </c>
      <c r="B7150" t="s">
        <v>61</v>
      </c>
      <c r="C7150">
        <v>2000</v>
      </c>
      <c r="D7150">
        <f t="shared" si="542"/>
        <v>219</v>
      </c>
      <c r="E7150">
        <v>3</v>
      </c>
      <c r="F7150">
        <v>26130.137036</v>
      </c>
      <c r="G7150">
        <v>269158.15383099997</v>
      </c>
      <c r="H7150">
        <v>169996.02344600001</v>
      </c>
      <c r="I7150">
        <v>51116.944063000003</v>
      </c>
      <c r="J7150">
        <v>69756.291985000003</v>
      </c>
      <c r="K7150">
        <v>64551.362335999998</v>
      </c>
      <c r="L7150">
        <v>86068.982185999994</v>
      </c>
      <c r="M7150">
        <v>4.0876455491480801</v>
      </c>
      <c r="N7150">
        <v>5061490.4981059702</v>
      </c>
      <c r="O7150">
        <f>VLOOKUP(C7150,[1]pop_15p_a!$A$8:$AL$68,30,FALSE)</f>
        <v>7914002.2550896099</v>
      </c>
      <c r="Q7150">
        <f t="shared" si="540"/>
        <v>-21517.619849999995</v>
      </c>
      <c r="R7150">
        <f t="shared" si="544"/>
        <v>10300.679</v>
      </c>
      <c r="S7150">
        <v>10302.182000000001</v>
      </c>
      <c r="T7150">
        <v>10300.679</v>
      </c>
      <c r="U7150">
        <f t="shared" si="548"/>
        <v>50.9</v>
      </c>
      <c r="V7150">
        <v>50.9</v>
      </c>
      <c r="W7150">
        <v>50.3</v>
      </c>
      <c r="Y7150">
        <v>54.122</v>
      </c>
      <c r="Z7150">
        <f t="shared" si="546"/>
        <v>5.0999999999999996</v>
      </c>
      <c r="AA7150">
        <v>5.0999999999999996</v>
      </c>
      <c r="AB7150">
        <v>5.0999999999999996</v>
      </c>
      <c r="AE7150" s="3">
        <f t="shared" si="547"/>
        <v>4.333333333333333</v>
      </c>
      <c r="AF7150">
        <v>4.333333333333333</v>
      </c>
      <c r="AH7150">
        <v>3.5</v>
      </c>
      <c r="AI7150">
        <v>4.5</v>
      </c>
      <c r="AJ7150">
        <v>5.5</v>
      </c>
      <c r="AK7150">
        <v>3.25</v>
      </c>
      <c r="AN7150">
        <v>73.801230000000004</v>
      </c>
      <c r="AO7150">
        <v>0.73570880000000005</v>
      </c>
      <c r="AP7150">
        <v>2.2377391783069802</v>
      </c>
      <c r="AQ7150">
        <v>5.7979283500209702</v>
      </c>
      <c r="AR7150">
        <v>6.2663038706999998</v>
      </c>
      <c r="AT7150">
        <v>1</v>
      </c>
      <c r="AV7150">
        <v>0</v>
      </c>
      <c r="AW7150">
        <v>1</v>
      </c>
      <c r="AX7150">
        <v>1</v>
      </c>
      <c r="AZ7150">
        <v>56.7</v>
      </c>
      <c r="BA7150">
        <v>139.30000000000001</v>
      </c>
      <c r="BB7150">
        <v>100.9</v>
      </c>
      <c r="BC7150">
        <v>137.464863522065</v>
      </c>
      <c r="BD7150">
        <v>70.174103622961496</v>
      </c>
      <c r="BE7150">
        <v>143.86613980000001</v>
      </c>
      <c r="BF7150">
        <v>135.3470974</v>
      </c>
    </row>
    <row r="7151" spans="1:58">
      <c r="A7151" t="s">
        <v>27</v>
      </c>
      <c r="B7151" t="s">
        <v>61</v>
      </c>
      <c r="C7151">
        <v>2000</v>
      </c>
      <c r="D7151">
        <f t="shared" si="542"/>
        <v>220</v>
      </c>
      <c r="E7151">
        <v>4</v>
      </c>
      <c r="F7151">
        <v>26260.628780999999</v>
      </c>
      <c r="G7151">
        <v>270959.87260300003</v>
      </c>
      <c r="H7151">
        <v>170243.33012900001</v>
      </c>
      <c r="I7151">
        <v>51644.351480999998</v>
      </c>
      <c r="J7151">
        <v>70036.932988</v>
      </c>
      <c r="K7151">
        <v>66869.351727000001</v>
      </c>
      <c r="L7151">
        <v>88715.031426999994</v>
      </c>
      <c r="M7151">
        <v>3.7932212253364601</v>
      </c>
      <c r="N7151">
        <v>5088146.5932317497</v>
      </c>
      <c r="O7151">
        <f>VLOOKUP(C7151,[1]pop_15p_a!$A$8:$AL$68,30,FALSE)</f>
        <v>7914002.2550896099</v>
      </c>
      <c r="Q7151">
        <f t="shared" si="540"/>
        <v>-21845.679699999993</v>
      </c>
      <c r="R7151">
        <f t="shared" si="544"/>
        <v>10318.102999999999</v>
      </c>
      <c r="S7151">
        <v>10323.075000000001</v>
      </c>
      <c r="T7151">
        <v>10318.102999999999</v>
      </c>
      <c r="U7151">
        <f t="shared" si="548"/>
        <v>50.3</v>
      </c>
      <c r="V7151">
        <v>50.3</v>
      </c>
      <c r="W7151">
        <v>50.3</v>
      </c>
      <c r="Y7151">
        <v>54.122</v>
      </c>
      <c r="Z7151">
        <f t="shared" si="546"/>
        <v>4.8666669999999996</v>
      </c>
      <c r="AA7151">
        <v>4.8</v>
      </c>
      <c r="AB7151">
        <v>4.8666669999999996</v>
      </c>
      <c r="AE7151" s="3">
        <f t="shared" si="547"/>
        <v>4.75</v>
      </c>
      <c r="AF7151">
        <v>4.75</v>
      </c>
      <c r="AH7151">
        <v>3.75</v>
      </c>
      <c r="AI7151">
        <v>4.75</v>
      </c>
      <c r="AJ7151">
        <v>5.75</v>
      </c>
      <c r="AK7151">
        <v>3.75</v>
      </c>
      <c r="AN7151">
        <v>74.549610000000001</v>
      </c>
      <c r="AO7151">
        <v>0.74469640000000004</v>
      </c>
      <c r="AP7151">
        <v>2.2377391783069802</v>
      </c>
      <c r="AQ7151">
        <v>5.7979283500209702</v>
      </c>
      <c r="AR7151">
        <v>6.2663038706999998</v>
      </c>
      <c r="AT7151">
        <v>1</v>
      </c>
      <c r="AV7151">
        <v>0</v>
      </c>
      <c r="AW7151">
        <v>1</v>
      </c>
      <c r="AX7151">
        <v>1</v>
      </c>
      <c r="AZ7151">
        <v>58.8</v>
      </c>
      <c r="BA7151">
        <v>141.30000000000001</v>
      </c>
      <c r="BB7151">
        <v>104.9</v>
      </c>
      <c r="BC7151">
        <v>139.997710871235</v>
      </c>
      <c r="BD7151">
        <v>70.598785006972605</v>
      </c>
      <c r="BE7151">
        <v>146.706558</v>
      </c>
      <c r="BF7151">
        <v>137.74712740000001</v>
      </c>
    </row>
    <row r="7152" spans="1:58">
      <c r="A7152" t="s">
        <v>27</v>
      </c>
      <c r="B7152" t="s">
        <v>61</v>
      </c>
      <c r="C7152">
        <v>2001</v>
      </c>
      <c r="D7152">
        <f t="shared" si="542"/>
        <v>221</v>
      </c>
      <c r="E7152">
        <v>1</v>
      </c>
      <c r="F7152">
        <v>26126.430666</v>
      </c>
      <c r="G7152">
        <v>270112.64944000001</v>
      </c>
      <c r="H7152">
        <v>171428.76373499999</v>
      </c>
      <c r="I7152">
        <v>52082.031144</v>
      </c>
      <c r="J7152">
        <v>66743.516008999999</v>
      </c>
      <c r="K7152">
        <v>65287.395997</v>
      </c>
      <c r="L7152">
        <v>85419.647878999996</v>
      </c>
      <c r="M7152">
        <v>3.94493317267903</v>
      </c>
      <c r="N7152">
        <v>5111700.6952180201</v>
      </c>
      <c r="O7152">
        <f>VLOOKUP(C7152,[1]pop_15p_a!$A$8:$AL$68,30,FALSE)</f>
        <v>7973053.3995644404</v>
      </c>
      <c r="Q7152">
        <f t="shared" si="540"/>
        <v>-20132.251881999997</v>
      </c>
      <c r="R7152">
        <f t="shared" si="544"/>
        <v>10338.674000000001</v>
      </c>
      <c r="S7152">
        <v>10335.654</v>
      </c>
      <c r="T7152">
        <v>10338.674000000001</v>
      </c>
      <c r="U7152">
        <f t="shared" si="548"/>
        <v>50</v>
      </c>
      <c r="V7152">
        <v>50</v>
      </c>
      <c r="W7152">
        <v>53.4</v>
      </c>
      <c r="Y7152">
        <v>56.029000000000003</v>
      </c>
      <c r="Z7152">
        <f t="shared" si="546"/>
        <v>5.0333329999999998</v>
      </c>
      <c r="AA7152">
        <v>5.0999999999999996</v>
      </c>
      <c r="AB7152">
        <v>5.0333329999999998</v>
      </c>
      <c r="AE7152" s="3">
        <f t="shared" si="547"/>
        <v>4.75</v>
      </c>
      <c r="AF7152">
        <v>4.75</v>
      </c>
      <c r="AH7152">
        <v>3.75</v>
      </c>
      <c r="AI7152">
        <v>4.75</v>
      </c>
      <c r="AJ7152">
        <v>5.75</v>
      </c>
      <c r="AK7152">
        <v>3.75</v>
      </c>
      <c r="AN7152">
        <v>75.377279999999999</v>
      </c>
      <c r="AO7152">
        <v>0.74618899999999999</v>
      </c>
      <c r="AP7152">
        <v>2.43995537367408</v>
      </c>
      <c r="AQ7152">
        <v>5.9507658212521903</v>
      </c>
      <c r="AR7152">
        <v>6.4492146049999999</v>
      </c>
      <c r="AT7152">
        <v>1</v>
      </c>
      <c r="AV7152">
        <v>0</v>
      </c>
      <c r="AW7152">
        <v>1</v>
      </c>
      <c r="AX7152">
        <v>1</v>
      </c>
      <c r="AZ7152">
        <v>59.2</v>
      </c>
      <c r="BA7152">
        <v>145.30000000000001</v>
      </c>
      <c r="BB7152">
        <v>107.4</v>
      </c>
      <c r="BC7152">
        <v>139.68550246712499</v>
      </c>
      <c r="BD7152">
        <v>71.190296529647497</v>
      </c>
      <c r="BE7152">
        <v>147.00465929999999</v>
      </c>
      <c r="BF7152">
        <v>138.50155760000001</v>
      </c>
    </row>
    <row r="7153" spans="1:58">
      <c r="A7153" t="s">
        <v>27</v>
      </c>
      <c r="B7153" t="s">
        <v>61</v>
      </c>
      <c r="C7153">
        <v>2001</v>
      </c>
      <c r="D7153">
        <f t="shared" si="542"/>
        <v>222</v>
      </c>
      <c r="E7153">
        <v>2</v>
      </c>
      <c r="F7153">
        <v>26337.059408000001</v>
      </c>
      <c r="G7153">
        <v>272725.88629599998</v>
      </c>
      <c r="H7153">
        <v>171036.253604</v>
      </c>
      <c r="I7153">
        <v>52484.725426999998</v>
      </c>
      <c r="J7153">
        <v>71138.252980000005</v>
      </c>
      <c r="K7153">
        <v>65722.279303999996</v>
      </c>
      <c r="L7153">
        <v>89684.192632000006</v>
      </c>
      <c r="M7153">
        <v>3.9942120983186298</v>
      </c>
      <c r="N7153">
        <v>5115473.6117924498</v>
      </c>
      <c r="O7153">
        <f>VLOOKUP(C7153,[1]pop_15p_a!$A$8:$AL$68,30,FALSE)</f>
        <v>7973053.3995644404</v>
      </c>
      <c r="Q7153">
        <f t="shared" si="540"/>
        <v>-23961.91332800001</v>
      </c>
      <c r="R7153">
        <f t="shared" si="544"/>
        <v>10355.214</v>
      </c>
      <c r="S7153">
        <v>10353.022000000001</v>
      </c>
      <c r="T7153">
        <v>10355.214</v>
      </c>
      <c r="U7153">
        <f t="shared" si="548"/>
        <v>51.2</v>
      </c>
      <c r="V7153">
        <v>51.2</v>
      </c>
      <c r="W7153">
        <v>53.4</v>
      </c>
      <c r="Y7153">
        <v>56.029000000000003</v>
      </c>
      <c r="Z7153">
        <f t="shared" si="546"/>
        <v>5.2</v>
      </c>
      <c r="AA7153">
        <v>5.2</v>
      </c>
      <c r="AB7153">
        <v>5.2</v>
      </c>
      <c r="AE7153" s="3">
        <f t="shared" si="547"/>
        <v>4.583333333333333</v>
      </c>
      <c r="AF7153">
        <v>4.583333333333333</v>
      </c>
      <c r="AH7153">
        <v>3.5</v>
      </c>
      <c r="AI7153">
        <v>4.5</v>
      </c>
      <c r="AJ7153">
        <v>5.5</v>
      </c>
      <c r="AK7153">
        <v>3.75</v>
      </c>
      <c r="AN7153">
        <v>76.545969999999997</v>
      </c>
      <c r="AO7153">
        <v>0.75799319999999992</v>
      </c>
      <c r="AP7153">
        <v>2.43995537367408</v>
      </c>
      <c r="AQ7153">
        <v>5.9507658212521903</v>
      </c>
      <c r="AR7153">
        <v>6.4492146049999999</v>
      </c>
      <c r="AT7153">
        <v>1</v>
      </c>
      <c r="AV7153">
        <v>0</v>
      </c>
      <c r="AW7153">
        <v>1</v>
      </c>
      <c r="AX7153">
        <v>1</v>
      </c>
      <c r="AZ7153">
        <v>60.3</v>
      </c>
      <c r="BA7153">
        <v>147.30000000000001</v>
      </c>
      <c r="BB7153">
        <v>109.3</v>
      </c>
      <c r="BC7153">
        <v>140.02021952478299</v>
      </c>
      <c r="BD7153">
        <v>71.656695167612597</v>
      </c>
      <c r="BE7153">
        <v>147.52139410000001</v>
      </c>
      <c r="BF7153">
        <v>136.82494560000001</v>
      </c>
    </row>
    <row r="7154" spans="1:58">
      <c r="A7154" t="s">
        <v>27</v>
      </c>
      <c r="B7154" t="s">
        <v>61</v>
      </c>
      <c r="C7154">
        <v>2001</v>
      </c>
      <c r="D7154">
        <f t="shared" si="542"/>
        <v>223</v>
      </c>
      <c r="E7154">
        <v>3</v>
      </c>
      <c r="F7154">
        <v>26334.902372</v>
      </c>
      <c r="G7154">
        <v>273124.96084000001</v>
      </c>
      <c r="H7154">
        <v>170423.971532</v>
      </c>
      <c r="I7154">
        <v>52880.530362999998</v>
      </c>
      <c r="J7154">
        <v>71341.742989999999</v>
      </c>
      <c r="K7154">
        <v>64987.060895000002</v>
      </c>
      <c r="L7154">
        <v>88245.180137999996</v>
      </c>
      <c r="M7154">
        <v>4.0019200612360004</v>
      </c>
      <c r="N7154">
        <v>5128787.3771427302</v>
      </c>
      <c r="O7154">
        <f>VLOOKUP(C7154,[1]pop_15p_a!$A$8:$AL$68,30,FALSE)</f>
        <v>7973053.3995644404</v>
      </c>
      <c r="Q7154">
        <f t="shared" si="540"/>
        <v>-23258.119242999994</v>
      </c>
      <c r="R7154">
        <f t="shared" si="544"/>
        <v>10371.216</v>
      </c>
      <c r="S7154">
        <v>10372.481</v>
      </c>
      <c r="T7154">
        <v>10371.216</v>
      </c>
      <c r="U7154">
        <f t="shared" si="548"/>
        <v>52.2</v>
      </c>
      <c r="V7154">
        <v>52.2</v>
      </c>
      <c r="W7154">
        <v>53.4</v>
      </c>
      <c r="Y7154">
        <v>56.029000000000003</v>
      </c>
      <c r="Z7154">
        <f t="shared" si="546"/>
        <v>5.1666670000000003</v>
      </c>
      <c r="AA7154">
        <v>5.2</v>
      </c>
      <c r="AB7154">
        <v>5.1666670000000003</v>
      </c>
      <c r="AE7154" s="3">
        <f t="shared" si="547"/>
        <v>4.166666666666667</v>
      </c>
      <c r="AF7154">
        <v>4.166666666666667</v>
      </c>
      <c r="AH7154">
        <v>2.75</v>
      </c>
      <c r="AI7154">
        <v>3.75</v>
      </c>
      <c r="AJ7154">
        <v>4.75</v>
      </c>
      <c r="AK7154">
        <v>3.5</v>
      </c>
      <c r="AN7154">
        <v>76.870059999999995</v>
      </c>
      <c r="AO7154">
        <v>0.76107089999999999</v>
      </c>
      <c r="AP7154">
        <v>2.43995537367408</v>
      </c>
      <c r="AQ7154">
        <v>5.9507658212521903</v>
      </c>
      <c r="AR7154">
        <v>6.4492146049999999</v>
      </c>
      <c r="AT7154">
        <v>1</v>
      </c>
      <c r="AV7154">
        <v>0</v>
      </c>
      <c r="AW7154">
        <v>1</v>
      </c>
      <c r="AX7154">
        <v>1</v>
      </c>
      <c r="AZ7154">
        <v>61.7</v>
      </c>
      <c r="BA7154">
        <v>150.19999999999999</v>
      </c>
      <c r="BB7154">
        <v>110.7</v>
      </c>
      <c r="BC7154">
        <v>139.73985475841999</v>
      </c>
      <c r="BD7154">
        <v>72.095284652292904</v>
      </c>
      <c r="BE7154">
        <v>147.1766896</v>
      </c>
      <c r="BF7154">
        <v>136.09144079999999</v>
      </c>
    </row>
    <row r="7155" spans="1:58">
      <c r="A7155" t="s">
        <v>27</v>
      </c>
      <c r="B7155" t="s">
        <v>61</v>
      </c>
      <c r="C7155">
        <v>2001</v>
      </c>
      <c r="D7155">
        <f t="shared" si="542"/>
        <v>224</v>
      </c>
      <c r="E7155">
        <v>4</v>
      </c>
      <c r="F7155">
        <v>26665.881117000001</v>
      </c>
      <c r="G7155">
        <v>276946.08145499998</v>
      </c>
      <c r="H7155">
        <v>172225.012342</v>
      </c>
      <c r="I7155">
        <v>53259.823477999998</v>
      </c>
      <c r="J7155">
        <v>71960.638571000003</v>
      </c>
      <c r="K7155">
        <v>67012.488517999998</v>
      </c>
      <c r="L7155">
        <v>88058.700781000007</v>
      </c>
      <c r="M7155">
        <v>4.0959715980327402</v>
      </c>
      <c r="N7155">
        <v>5156638.3158467999</v>
      </c>
      <c r="O7155">
        <f>VLOOKUP(C7155,[1]pop_15p_a!$A$8:$AL$68,30,FALSE)</f>
        <v>7973053.3995644404</v>
      </c>
      <c r="Q7155">
        <f t="shared" si="540"/>
        <v>-21046.212263000009</v>
      </c>
      <c r="R7155">
        <f t="shared" si="544"/>
        <v>10385.784</v>
      </c>
      <c r="S7155">
        <v>10389.731</v>
      </c>
      <c r="T7155">
        <v>10385.784</v>
      </c>
      <c r="U7155">
        <f t="shared" si="548"/>
        <v>53.4</v>
      </c>
      <c r="V7155">
        <v>53.4</v>
      </c>
      <c r="W7155">
        <v>53.4</v>
      </c>
      <c r="Y7155">
        <v>56.029000000000003</v>
      </c>
      <c r="Z7155">
        <f t="shared" si="546"/>
        <v>5.0999999999999996</v>
      </c>
      <c r="AA7155">
        <v>5.0999999999999996</v>
      </c>
      <c r="AB7155">
        <v>5.0999999999999996</v>
      </c>
      <c r="AE7155" s="3">
        <f t="shared" si="547"/>
        <v>3.4166666666666665</v>
      </c>
      <c r="AF7155">
        <v>3.4166666666666665</v>
      </c>
      <c r="AH7155">
        <v>2.25</v>
      </c>
      <c r="AI7155">
        <v>3.25</v>
      </c>
      <c r="AJ7155">
        <v>4.25</v>
      </c>
      <c r="AK7155">
        <v>2.75</v>
      </c>
      <c r="AN7155">
        <v>77.492720000000006</v>
      </c>
      <c r="AO7155">
        <v>0.77242659999999996</v>
      </c>
      <c r="AP7155">
        <v>2.43995537367408</v>
      </c>
      <c r="AQ7155">
        <v>5.9507658212521903</v>
      </c>
      <c r="AR7155">
        <v>6.4492146049999999</v>
      </c>
      <c r="AT7155">
        <v>1</v>
      </c>
      <c r="AV7155">
        <v>0</v>
      </c>
      <c r="AW7155">
        <v>1</v>
      </c>
      <c r="AX7155">
        <v>1</v>
      </c>
      <c r="AZ7155">
        <v>63.4</v>
      </c>
      <c r="BA7155">
        <v>152.6</v>
      </c>
      <c r="BB7155">
        <v>111</v>
      </c>
      <c r="BC7155">
        <v>139.33812849367499</v>
      </c>
      <c r="BD7155">
        <v>72.550813650447694</v>
      </c>
      <c r="BE7155">
        <v>146.43188860000001</v>
      </c>
      <c r="BF7155">
        <v>134.6310675</v>
      </c>
    </row>
    <row r="7156" spans="1:58">
      <c r="A7156" t="s">
        <v>27</v>
      </c>
      <c r="B7156" t="s">
        <v>61</v>
      </c>
      <c r="C7156">
        <v>2002</v>
      </c>
      <c r="D7156">
        <f t="shared" si="542"/>
        <v>225</v>
      </c>
      <c r="E7156">
        <v>1</v>
      </c>
      <c r="F7156">
        <v>26675.746286000001</v>
      </c>
      <c r="G7156">
        <v>277438.48502199998</v>
      </c>
      <c r="H7156">
        <v>174235.30755500001</v>
      </c>
      <c r="I7156">
        <v>53624.932251999999</v>
      </c>
      <c r="J7156">
        <v>71606.575813999996</v>
      </c>
      <c r="K7156">
        <v>67027.858233000006</v>
      </c>
      <c r="L7156">
        <v>87655.321444000001</v>
      </c>
      <c r="M7156">
        <v>4.1964189211799203</v>
      </c>
      <c r="N7156">
        <v>5155520.2607056703</v>
      </c>
      <c r="O7156">
        <f>VLOOKUP(C7156,[1]pop_15p_a!$A$8:$AL$68,30,FALSE)</f>
        <v>8008553.3461426701</v>
      </c>
      <c r="Q7156">
        <f t="shared" si="540"/>
        <v>-20627.463210999995</v>
      </c>
      <c r="R7156">
        <f t="shared" si="544"/>
        <v>10400.402</v>
      </c>
      <c r="S7156">
        <v>10398.066000000001</v>
      </c>
      <c r="T7156">
        <v>10400.402</v>
      </c>
      <c r="U7156">
        <f t="shared" si="548"/>
        <v>52.6</v>
      </c>
      <c r="V7156">
        <v>52.6</v>
      </c>
      <c r="W7156">
        <v>56.2</v>
      </c>
      <c r="Y7156">
        <v>58.680999999999997</v>
      </c>
      <c r="Z7156">
        <f t="shared" si="546"/>
        <v>5.3666669999999996</v>
      </c>
      <c r="AA7156">
        <v>5.3</v>
      </c>
      <c r="AB7156">
        <v>5.3666669999999996</v>
      </c>
      <c r="AE7156" s="3">
        <f t="shared" si="547"/>
        <v>3.25</v>
      </c>
      <c r="AF7156">
        <v>3.25</v>
      </c>
      <c r="AH7156">
        <v>2.25</v>
      </c>
      <c r="AI7156">
        <v>3.25</v>
      </c>
      <c r="AJ7156">
        <v>4.25</v>
      </c>
      <c r="AK7156">
        <v>2.75</v>
      </c>
      <c r="AN7156">
        <v>77.911699999999996</v>
      </c>
      <c r="AO7156">
        <v>0.77762950000000008</v>
      </c>
      <c r="AP7156">
        <v>1.73858740941442</v>
      </c>
      <c r="AQ7156">
        <v>6.2659335805774301</v>
      </c>
      <c r="AR7156">
        <v>6.7320022115000002</v>
      </c>
      <c r="AT7156">
        <v>1</v>
      </c>
      <c r="AV7156">
        <v>0</v>
      </c>
      <c r="AW7156">
        <v>1</v>
      </c>
      <c r="AX7156">
        <v>1</v>
      </c>
      <c r="AZ7156">
        <v>64</v>
      </c>
      <c r="BA7156">
        <v>157.1</v>
      </c>
      <c r="BB7156">
        <v>111.4</v>
      </c>
      <c r="BC7156">
        <v>138.16321665312199</v>
      </c>
      <c r="BD7156">
        <v>73.457200026179507</v>
      </c>
      <c r="BE7156">
        <v>144.91147309999999</v>
      </c>
      <c r="BF7156">
        <v>132.57942679999999</v>
      </c>
    </row>
    <row r="7157" spans="1:58">
      <c r="A7157" t="s">
        <v>27</v>
      </c>
      <c r="B7157" t="s">
        <v>61</v>
      </c>
      <c r="C7157">
        <v>2002</v>
      </c>
      <c r="D7157">
        <f t="shared" si="542"/>
        <v>226</v>
      </c>
      <c r="E7157">
        <v>2</v>
      </c>
      <c r="F7157">
        <v>26516.861859000001</v>
      </c>
      <c r="G7157">
        <v>276151.23984900001</v>
      </c>
      <c r="H7157">
        <v>173528.94593700001</v>
      </c>
      <c r="I7157">
        <v>53944.26943</v>
      </c>
      <c r="J7157">
        <v>69132.700091999999</v>
      </c>
      <c r="K7157">
        <v>68068.992113999993</v>
      </c>
      <c r="L7157">
        <v>88482.167684999993</v>
      </c>
      <c r="M7157">
        <v>4.6798392586529696</v>
      </c>
      <c r="N7157">
        <v>5163007.3027004404</v>
      </c>
      <c r="O7157">
        <f>VLOOKUP(C7157,[1]pop_15p_a!$A$8:$AL$68,30,FALSE)</f>
        <v>8008553.3461426701</v>
      </c>
      <c r="Q7157">
        <f t="shared" si="540"/>
        <v>-20413.175571</v>
      </c>
      <c r="R7157">
        <f t="shared" si="544"/>
        <v>10414.174999999999</v>
      </c>
      <c r="S7157">
        <v>10412.169</v>
      </c>
      <c r="T7157">
        <v>10414.174999999999</v>
      </c>
      <c r="U7157">
        <f t="shared" si="548"/>
        <v>53.2</v>
      </c>
      <c r="V7157">
        <v>53.2</v>
      </c>
      <c r="W7157">
        <v>56.2</v>
      </c>
      <c r="Y7157">
        <v>58.680999999999997</v>
      </c>
      <c r="Z7157">
        <f t="shared" si="546"/>
        <v>5.8666669999999996</v>
      </c>
      <c r="AA7157">
        <v>5.9</v>
      </c>
      <c r="AB7157">
        <v>5.8666669999999996</v>
      </c>
      <c r="AE7157" s="3">
        <f t="shared" si="547"/>
        <v>3.25</v>
      </c>
      <c r="AF7157">
        <v>3.25</v>
      </c>
      <c r="AH7157">
        <v>2.25</v>
      </c>
      <c r="AI7157">
        <v>3.25</v>
      </c>
      <c r="AJ7157">
        <v>4.25</v>
      </c>
      <c r="AK7157">
        <v>2.75</v>
      </c>
      <c r="AN7157">
        <v>79.156009999999995</v>
      </c>
      <c r="AO7157">
        <v>0.79312269999999996</v>
      </c>
      <c r="AP7157">
        <v>1.73858740941442</v>
      </c>
      <c r="AQ7157">
        <v>6.2659335805774301</v>
      </c>
      <c r="AR7157">
        <v>6.7320022115000002</v>
      </c>
      <c r="AT7157">
        <v>1</v>
      </c>
      <c r="AV7157">
        <v>0</v>
      </c>
      <c r="AW7157">
        <v>1</v>
      </c>
      <c r="AX7157">
        <v>1</v>
      </c>
      <c r="AZ7157">
        <v>64.7</v>
      </c>
      <c r="BA7157">
        <v>156.30000000000001</v>
      </c>
      <c r="BB7157">
        <v>112.3</v>
      </c>
      <c r="BC7157">
        <v>136.67704854029199</v>
      </c>
      <c r="BD7157">
        <v>74.036603474243407</v>
      </c>
      <c r="BE7157">
        <v>143.71345160000001</v>
      </c>
      <c r="BF7157">
        <v>131.92381589999999</v>
      </c>
    </row>
    <row r="7158" spans="1:58">
      <c r="A7158" t="s">
        <v>27</v>
      </c>
      <c r="B7158" t="s">
        <v>61</v>
      </c>
      <c r="C7158">
        <v>2002</v>
      </c>
      <c r="D7158">
        <f t="shared" si="542"/>
        <v>227</v>
      </c>
      <c r="E7158">
        <v>3</v>
      </c>
      <c r="F7158">
        <v>26364.985045000001</v>
      </c>
      <c r="G7158">
        <v>274898.62950899999</v>
      </c>
      <c r="H7158">
        <v>173802.956079</v>
      </c>
      <c r="I7158">
        <v>54237.605309999999</v>
      </c>
      <c r="J7158">
        <v>66196.455675999998</v>
      </c>
      <c r="K7158">
        <v>67709.383755999996</v>
      </c>
      <c r="L7158">
        <v>87604.577801000007</v>
      </c>
      <c r="M7158">
        <v>5.0637852500465703</v>
      </c>
      <c r="N7158">
        <v>5160062.9034265801</v>
      </c>
      <c r="O7158">
        <f>VLOOKUP(C7158,[1]pop_15p_a!$A$8:$AL$68,30,FALSE)</f>
        <v>8008553.3461426701</v>
      </c>
      <c r="Q7158">
        <f t="shared" si="540"/>
        <v>-19895.194045000011</v>
      </c>
      <c r="R7158">
        <f t="shared" si="544"/>
        <v>10426.656000000001</v>
      </c>
      <c r="S7158">
        <v>10427.433999999999</v>
      </c>
      <c r="T7158">
        <v>10426.656000000001</v>
      </c>
      <c r="U7158">
        <f t="shared" si="548"/>
        <v>54.7</v>
      </c>
      <c r="V7158">
        <v>54.7</v>
      </c>
      <c r="W7158">
        <v>56.2</v>
      </c>
      <c r="Y7158">
        <v>58.680999999999997</v>
      </c>
      <c r="Z7158">
        <f t="shared" si="546"/>
        <v>6.3333329999999997</v>
      </c>
      <c r="AA7158">
        <v>6.2</v>
      </c>
      <c r="AB7158">
        <v>6.3333329999999997</v>
      </c>
      <c r="AE7158" s="3">
        <f t="shared" si="547"/>
        <v>3.25</v>
      </c>
      <c r="AF7158">
        <v>3.25</v>
      </c>
      <c r="AH7158">
        <v>2.25</v>
      </c>
      <c r="AI7158">
        <v>3.25</v>
      </c>
      <c r="AJ7158">
        <v>4.25</v>
      </c>
      <c r="AK7158">
        <v>2.75</v>
      </c>
      <c r="AN7158">
        <v>79.659580000000005</v>
      </c>
      <c r="AO7158">
        <v>0.79980999999999991</v>
      </c>
      <c r="AP7158">
        <v>1.73858740941442</v>
      </c>
      <c r="AQ7158">
        <v>6.2659335805774301</v>
      </c>
      <c r="AR7158">
        <v>6.7320022115000002</v>
      </c>
      <c r="AT7158">
        <v>1</v>
      </c>
      <c r="AV7158">
        <v>0</v>
      </c>
      <c r="AW7158">
        <v>1</v>
      </c>
      <c r="AX7158">
        <v>1</v>
      </c>
      <c r="AZ7158">
        <v>65.8</v>
      </c>
      <c r="BA7158">
        <v>158.80000000000001</v>
      </c>
      <c r="BB7158">
        <v>112.8</v>
      </c>
      <c r="BC7158">
        <v>134.775383475415</v>
      </c>
      <c r="BD7158">
        <v>74.544885389638594</v>
      </c>
      <c r="BE7158">
        <v>142.39067019999999</v>
      </c>
      <c r="BF7158">
        <v>131.3651859</v>
      </c>
    </row>
    <row r="7159" spans="1:58">
      <c r="A7159" t="s">
        <v>27</v>
      </c>
      <c r="B7159" t="s">
        <v>61</v>
      </c>
      <c r="C7159">
        <v>2002</v>
      </c>
      <c r="D7159">
        <f t="shared" si="542"/>
        <v>228</v>
      </c>
      <c r="E7159">
        <v>4</v>
      </c>
      <c r="F7159">
        <v>26141.527268000002</v>
      </c>
      <c r="G7159">
        <v>272846.72727799998</v>
      </c>
      <c r="H7159">
        <v>172336.17535500001</v>
      </c>
      <c r="I7159">
        <v>54482.217017000003</v>
      </c>
      <c r="J7159">
        <v>64710.941942999998</v>
      </c>
      <c r="K7159">
        <v>68909.567645000003</v>
      </c>
      <c r="L7159">
        <v>86666.032309999995</v>
      </c>
      <c r="M7159">
        <v>6.0336157852225796</v>
      </c>
      <c r="N7159">
        <v>5096709.5331673101</v>
      </c>
      <c r="O7159">
        <f>VLOOKUP(C7159,[1]pop_15p_a!$A$8:$AL$68,30,FALSE)</f>
        <v>8008553.3461426701</v>
      </c>
      <c r="Q7159">
        <f t="shared" si="540"/>
        <v>-17756.464664999992</v>
      </c>
      <c r="R7159">
        <f t="shared" si="544"/>
        <v>10437.290999999999</v>
      </c>
      <c r="S7159">
        <v>10440.855</v>
      </c>
      <c r="T7159">
        <v>10437.290999999999</v>
      </c>
      <c r="U7159">
        <f t="shared" si="548"/>
        <v>56.2</v>
      </c>
      <c r="V7159">
        <v>56.2</v>
      </c>
      <c r="W7159">
        <v>56.2</v>
      </c>
      <c r="Y7159">
        <v>58.680999999999997</v>
      </c>
      <c r="Z7159">
        <f t="shared" si="546"/>
        <v>7.0666669999999998</v>
      </c>
      <c r="AA7159">
        <v>7.1</v>
      </c>
      <c r="AB7159">
        <v>7.0666669999999998</v>
      </c>
      <c r="AE7159" s="3">
        <f t="shared" si="547"/>
        <v>3.0833333333333335</v>
      </c>
      <c r="AF7159">
        <v>3.0833333333333335</v>
      </c>
      <c r="AH7159">
        <v>1.75</v>
      </c>
      <c r="AI7159">
        <v>2.75</v>
      </c>
      <c r="AJ7159">
        <v>3.75</v>
      </c>
      <c r="AK7159">
        <v>2.75</v>
      </c>
      <c r="AN7159">
        <v>80.586100000000002</v>
      </c>
      <c r="AO7159">
        <v>0.81175229999999998</v>
      </c>
      <c r="AP7159">
        <v>1.73858740941442</v>
      </c>
      <c r="AQ7159">
        <v>6.2659335805774301</v>
      </c>
      <c r="AR7159">
        <v>6.7320022115000002</v>
      </c>
      <c r="AT7159">
        <v>1</v>
      </c>
      <c r="AV7159">
        <v>0</v>
      </c>
      <c r="AW7159">
        <v>1</v>
      </c>
      <c r="AX7159">
        <v>1</v>
      </c>
      <c r="AZ7159">
        <v>67.3</v>
      </c>
      <c r="BA7159">
        <v>162.6</v>
      </c>
      <c r="BB7159">
        <v>114.7</v>
      </c>
      <c r="BC7159">
        <v>133.74780881144301</v>
      </c>
      <c r="BD7159">
        <v>74.972351109939297</v>
      </c>
      <c r="BE7159">
        <v>141.84701770000001</v>
      </c>
      <c r="BF7159">
        <v>132.0658971</v>
      </c>
    </row>
    <row r="7160" spans="1:58">
      <c r="A7160" t="s">
        <v>27</v>
      </c>
      <c r="B7160" t="s">
        <v>61</v>
      </c>
      <c r="C7160">
        <v>2003</v>
      </c>
      <c r="D7160">
        <f t="shared" si="542"/>
        <v>229</v>
      </c>
      <c r="E7160">
        <v>1</v>
      </c>
      <c r="F7160">
        <v>26139.681537</v>
      </c>
      <c r="G7160">
        <v>273133.32326600002</v>
      </c>
      <c r="H7160">
        <v>172744.003983</v>
      </c>
      <c r="I7160">
        <v>54724.933488000002</v>
      </c>
      <c r="J7160">
        <v>63140.098174999999</v>
      </c>
      <c r="K7160">
        <v>71534.224560999995</v>
      </c>
      <c r="L7160">
        <v>84674.080268000005</v>
      </c>
      <c r="M7160">
        <v>6.1676563366403396</v>
      </c>
      <c r="N7160">
        <v>5106851.8835495496</v>
      </c>
      <c r="O7160">
        <f>VLOOKUP(C7160,[1]pop_15p_a!$A$8:$AL$68,30,FALSE)</f>
        <v>8029669.8214728599</v>
      </c>
      <c r="Q7160">
        <f t="shared" si="540"/>
        <v>-13139.85570700001</v>
      </c>
      <c r="R7160">
        <f t="shared" si="544"/>
        <v>10448.992</v>
      </c>
      <c r="S7160">
        <v>10447.126</v>
      </c>
      <c r="T7160">
        <v>10448.992</v>
      </c>
      <c r="U7160">
        <f t="shared" si="548"/>
        <v>58.4</v>
      </c>
      <c r="V7160">
        <v>58.4</v>
      </c>
      <c r="W7160">
        <v>58.7</v>
      </c>
      <c r="Y7160">
        <v>60.164000000000001</v>
      </c>
      <c r="Z7160">
        <f t="shared" si="546"/>
        <v>7.266667</v>
      </c>
      <c r="AA7160">
        <v>7.3</v>
      </c>
      <c r="AB7160">
        <v>7.266667</v>
      </c>
      <c r="AE7160" s="3">
        <f t="shared" si="547"/>
        <v>2.6666666666666665</v>
      </c>
      <c r="AF7160">
        <v>2.6666666666666665</v>
      </c>
      <c r="AH7160">
        <v>1.5</v>
      </c>
      <c r="AI7160">
        <v>2.5</v>
      </c>
      <c r="AJ7160">
        <v>3.5</v>
      </c>
      <c r="AK7160">
        <v>1.75</v>
      </c>
      <c r="AN7160">
        <v>80.983840000000001</v>
      </c>
      <c r="AO7160">
        <v>0.81144430000000001</v>
      </c>
      <c r="AP7160">
        <v>0.78203022173634795</v>
      </c>
      <c r="AQ7160">
        <v>6.6201832630349999</v>
      </c>
      <c r="AR7160">
        <v>7.0460560057999997</v>
      </c>
      <c r="AT7160">
        <v>1</v>
      </c>
      <c r="AV7160">
        <v>0</v>
      </c>
      <c r="AW7160">
        <v>1</v>
      </c>
      <c r="AX7160">
        <v>1</v>
      </c>
      <c r="AZ7160">
        <v>67.8</v>
      </c>
      <c r="BA7160">
        <v>170.2</v>
      </c>
      <c r="BB7160">
        <v>115.2</v>
      </c>
      <c r="BC7160">
        <v>133.33907318757301</v>
      </c>
      <c r="BD7160">
        <v>75.387728552455698</v>
      </c>
      <c r="BE7160">
        <v>141.99031819999999</v>
      </c>
      <c r="BF7160">
        <v>132.99074089999999</v>
      </c>
    </row>
    <row r="7161" spans="1:58">
      <c r="A7161" t="s">
        <v>27</v>
      </c>
      <c r="B7161" t="s">
        <v>61</v>
      </c>
      <c r="C7161">
        <v>2003</v>
      </c>
      <c r="D7161">
        <f t="shared" si="542"/>
        <v>230</v>
      </c>
      <c r="E7161">
        <v>2</v>
      </c>
      <c r="F7161">
        <v>25887.741182000002</v>
      </c>
      <c r="G7161">
        <v>270705.83142300003</v>
      </c>
      <c r="H7161">
        <v>171693.65385999999</v>
      </c>
      <c r="I7161">
        <v>54894.912821999998</v>
      </c>
      <c r="J7161">
        <v>63505.923835000001</v>
      </c>
      <c r="K7161">
        <v>72994.499167000002</v>
      </c>
      <c r="L7161">
        <v>87217.713862000004</v>
      </c>
      <c r="M7161">
        <v>6.3297332287391397</v>
      </c>
      <c r="N7161">
        <v>5092400.19211148</v>
      </c>
      <c r="O7161">
        <f>VLOOKUP(C7161,[1]pop_15p_a!$A$8:$AL$68,30,FALSE)</f>
        <v>8029669.8214728599</v>
      </c>
      <c r="Q7161">
        <f t="shared" si="540"/>
        <v>-14223.214695000002</v>
      </c>
      <c r="R7161">
        <f t="shared" si="544"/>
        <v>10456.912</v>
      </c>
      <c r="S7161">
        <v>10454.791999999999</v>
      </c>
      <c r="T7161">
        <v>10456.912</v>
      </c>
      <c r="U7161">
        <f t="shared" si="548"/>
        <v>56.9</v>
      </c>
      <c r="V7161">
        <v>56.9</v>
      </c>
      <c r="W7161">
        <v>58.7</v>
      </c>
      <c r="Y7161">
        <v>60.164000000000001</v>
      </c>
      <c r="Z7161">
        <f t="shared" si="546"/>
        <v>7.4666670000000002</v>
      </c>
      <c r="AA7161">
        <v>7.5</v>
      </c>
      <c r="AB7161">
        <v>7.4666670000000002</v>
      </c>
      <c r="AE7161" s="3">
        <f t="shared" si="547"/>
        <v>2.3333333333333335</v>
      </c>
      <c r="AF7161">
        <v>2.3333333333333335</v>
      </c>
      <c r="AH7161">
        <v>1</v>
      </c>
      <c r="AI7161">
        <v>2</v>
      </c>
      <c r="AJ7161">
        <v>3</v>
      </c>
      <c r="AK7161">
        <v>1.5</v>
      </c>
      <c r="AN7161">
        <v>81.945530000000005</v>
      </c>
      <c r="AO7161">
        <v>0.82266499999999998</v>
      </c>
      <c r="AP7161">
        <v>0.78203022173634795</v>
      </c>
      <c r="AQ7161">
        <v>6.6201832630349999</v>
      </c>
      <c r="AR7161">
        <v>7.0460560057999997</v>
      </c>
      <c r="AT7161">
        <v>1</v>
      </c>
      <c r="AV7161">
        <v>0</v>
      </c>
      <c r="AW7161">
        <v>1</v>
      </c>
      <c r="AX7161">
        <v>1</v>
      </c>
      <c r="AZ7161">
        <v>68.8</v>
      </c>
      <c r="BA7161">
        <v>171.1</v>
      </c>
      <c r="BB7161">
        <v>117</v>
      </c>
      <c r="BC7161">
        <v>132.498224299008</v>
      </c>
      <c r="BD7161">
        <v>75.790823841992903</v>
      </c>
      <c r="BE7161">
        <v>141.6412325</v>
      </c>
      <c r="BF7161">
        <v>132.29872320000001</v>
      </c>
    </row>
    <row r="7162" spans="1:58">
      <c r="A7162" t="s">
        <v>27</v>
      </c>
      <c r="B7162" t="s">
        <v>61</v>
      </c>
      <c r="C7162">
        <v>2003</v>
      </c>
      <c r="D7162">
        <f t="shared" si="542"/>
        <v>231</v>
      </c>
      <c r="E7162">
        <v>3</v>
      </c>
      <c r="F7162">
        <v>26105.983749999999</v>
      </c>
      <c r="G7162">
        <v>273107.95784599998</v>
      </c>
      <c r="H7162">
        <v>173557.31196200001</v>
      </c>
      <c r="I7162">
        <v>55142.157909000001</v>
      </c>
      <c r="J7162">
        <v>63013.177649999998</v>
      </c>
      <c r="K7162">
        <v>70072.445846999995</v>
      </c>
      <c r="L7162">
        <v>87671.325570999994</v>
      </c>
      <c r="M7162">
        <v>6.1574904372306998</v>
      </c>
      <c r="N7162">
        <v>5092516.4665989997</v>
      </c>
      <c r="O7162">
        <f>VLOOKUP(C7162,[1]pop_15p_a!$A$8:$AL$68,30,FALSE)</f>
        <v>8029669.8214728599</v>
      </c>
      <c r="Q7162">
        <f t="shared" si="540"/>
        <v>-17598.879723999999</v>
      </c>
      <c r="R7162">
        <f t="shared" si="544"/>
        <v>10461.508</v>
      </c>
      <c r="S7162">
        <v>10461.852999999999</v>
      </c>
      <c r="T7162">
        <v>10461.508</v>
      </c>
      <c r="U7162">
        <f t="shared" si="548"/>
        <v>58.5</v>
      </c>
      <c r="V7162">
        <v>58.5</v>
      </c>
      <c r="W7162">
        <v>58.7</v>
      </c>
      <c r="Y7162">
        <v>60.164000000000001</v>
      </c>
      <c r="Z7162">
        <f t="shared" si="546"/>
        <v>7.4</v>
      </c>
      <c r="AA7162">
        <v>7.4</v>
      </c>
      <c r="AB7162">
        <v>7.4</v>
      </c>
      <c r="AE7162" s="3">
        <f t="shared" si="547"/>
        <v>2</v>
      </c>
      <c r="AF7162">
        <v>2</v>
      </c>
      <c r="AH7162">
        <v>1</v>
      </c>
      <c r="AI7162">
        <v>2</v>
      </c>
      <c r="AJ7162">
        <v>3</v>
      </c>
      <c r="AK7162">
        <v>1</v>
      </c>
      <c r="AN7162">
        <v>81.933589999999995</v>
      </c>
      <c r="AO7162">
        <v>0.82259739999999992</v>
      </c>
      <c r="AP7162">
        <v>0.78203022173634795</v>
      </c>
      <c r="AQ7162">
        <v>6.6201832630349999</v>
      </c>
      <c r="AR7162">
        <v>7.0460560057999997</v>
      </c>
      <c r="AT7162">
        <v>1</v>
      </c>
      <c r="AV7162">
        <v>0</v>
      </c>
      <c r="AW7162">
        <v>1</v>
      </c>
      <c r="AX7162">
        <v>1</v>
      </c>
      <c r="AZ7162">
        <v>70.099999999999994</v>
      </c>
      <c r="BA7162">
        <v>171.3</v>
      </c>
      <c r="BB7162">
        <v>116.2</v>
      </c>
      <c r="BC7162">
        <v>132.23707515986499</v>
      </c>
      <c r="BD7162">
        <v>76.245239830705401</v>
      </c>
      <c r="BE7162">
        <v>141.19883250000001</v>
      </c>
      <c r="BF7162">
        <v>130.55724280000001</v>
      </c>
    </row>
    <row r="7163" spans="1:58">
      <c r="A7163" t="s">
        <v>27</v>
      </c>
      <c r="B7163" t="s">
        <v>61</v>
      </c>
      <c r="C7163">
        <v>2003</v>
      </c>
      <c r="D7163">
        <f t="shared" si="542"/>
        <v>232</v>
      </c>
      <c r="E7163">
        <v>4</v>
      </c>
      <c r="F7163">
        <v>26188.686053000001</v>
      </c>
      <c r="G7163">
        <v>274139.81345100002</v>
      </c>
      <c r="H7163">
        <v>173694.79893600001</v>
      </c>
      <c r="I7163">
        <v>55461.721185000002</v>
      </c>
      <c r="J7163">
        <v>62119.557282000002</v>
      </c>
      <c r="K7163">
        <v>70566.216902999993</v>
      </c>
      <c r="L7163">
        <v>90086.509063000005</v>
      </c>
      <c r="M7163">
        <v>6.4012231272422397</v>
      </c>
      <c r="N7163">
        <v>5082031.4577399604</v>
      </c>
      <c r="O7163">
        <f>VLOOKUP(C7163,[1]pop_15p_a!$A$8:$AL$68,30,FALSE)</f>
        <v>8029669.8214728599</v>
      </c>
      <c r="Q7163">
        <f t="shared" si="540"/>
        <v>-19520.292160000012</v>
      </c>
      <c r="R7163">
        <f t="shared" si="544"/>
        <v>10467.871999999999</v>
      </c>
      <c r="S7163">
        <v>10471.513000000001</v>
      </c>
      <c r="T7163">
        <v>10467.871999999999</v>
      </c>
      <c r="U7163">
        <f t="shared" si="548"/>
        <v>58.7</v>
      </c>
      <c r="V7163">
        <v>58.7</v>
      </c>
      <c r="W7163">
        <v>58.7</v>
      </c>
      <c r="Y7163">
        <v>60.164000000000001</v>
      </c>
      <c r="Z7163">
        <f t="shared" si="546"/>
        <v>7.4666670000000002</v>
      </c>
      <c r="AA7163">
        <v>7.5</v>
      </c>
      <c r="AB7163">
        <v>7.4666670000000002</v>
      </c>
      <c r="AE7163" s="3">
        <f t="shared" si="547"/>
        <v>2</v>
      </c>
      <c r="AF7163">
        <v>2</v>
      </c>
      <c r="AH7163">
        <v>1</v>
      </c>
      <c r="AI7163">
        <v>2</v>
      </c>
      <c r="AJ7163">
        <v>3</v>
      </c>
      <c r="AK7163">
        <v>1</v>
      </c>
      <c r="AN7163">
        <v>82.664720000000003</v>
      </c>
      <c r="AO7163">
        <v>0.83255460000000003</v>
      </c>
      <c r="AP7163">
        <v>0.78203022173634795</v>
      </c>
      <c r="AQ7163">
        <v>6.6201832630349999</v>
      </c>
      <c r="AR7163">
        <v>7.0460560057999997</v>
      </c>
      <c r="AT7163">
        <v>1</v>
      </c>
      <c r="AV7163">
        <v>0</v>
      </c>
      <c r="AW7163">
        <v>1</v>
      </c>
      <c r="AX7163">
        <v>1</v>
      </c>
      <c r="AZ7163">
        <v>71.599999999999994</v>
      </c>
      <c r="BA7163">
        <v>172.8</v>
      </c>
      <c r="BB7163">
        <v>115.8</v>
      </c>
      <c r="BC7163">
        <v>131.98170706044499</v>
      </c>
      <c r="BD7163">
        <v>76.682187774846895</v>
      </c>
      <c r="BE7163">
        <v>140.6888112</v>
      </c>
      <c r="BF7163">
        <v>129.64737779999999</v>
      </c>
    </row>
    <row r="7164" spans="1:58">
      <c r="A7164" t="s">
        <v>27</v>
      </c>
      <c r="B7164" t="s">
        <v>61</v>
      </c>
      <c r="C7164">
        <v>2004</v>
      </c>
      <c r="D7164">
        <f t="shared" si="542"/>
        <v>233</v>
      </c>
      <c r="E7164">
        <v>1</v>
      </c>
      <c r="F7164">
        <v>26407.149103</v>
      </c>
      <c r="G7164">
        <v>276615.01888799999</v>
      </c>
      <c r="H7164">
        <v>176770.34110600001</v>
      </c>
      <c r="I7164">
        <v>55841.732494000003</v>
      </c>
      <c r="J7164">
        <v>62987.521753000001</v>
      </c>
      <c r="K7164">
        <v>71852.615286999993</v>
      </c>
      <c r="L7164">
        <v>90845.356264999995</v>
      </c>
      <c r="M7164">
        <v>6.2055433066040599</v>
      </c>
      <c r="N7164">
        <v>5074715.5854270197</v>
      </c>
      <c r="O7164">
        <f>VLOOKUP(C7164,[1]pop_15p_a!$A$8:$AL$68,30,FALSE)</f>
        <v>8039388.6323727714</v>
      </c>
      <c r="Q7164">
        <f t="shared" si="540"/>
        <v>-18992.740978000002</v>
      </c>
      <c r="R7164">
        <f t="shared" si="544"/>
        <v>10475.004999999999</v>
      </c>
      <c r="S7164">
        <v>10473.262000000001</v>
      </c>
      <c r="T7164">
        <v>10475.004999999999</v>
      </c>
      <c r="U7164">
        <f t="shared" si="548"/>
        <v>58.6</v>
      </c>
      <c r="V7164">
        <v>58.6</v>
      </c>
      <c r="W7164">
        <v>62</v>
      </c>
      <c r="Y7164">
        <v>62.957000000000001</v>
      </c>
      <c r="Z7164">
        <f t="shared" si="546"/>
        <v>7.266667</v>
      </c>
      <c r="AA7164">
        <v>7.3</v>
      </c>
      <c r="AB7164">
        <v>7.266667</v>
      </c>
      <c r="AE7164" s="3">
        <f t="shared" si="547"/>
        <v>2</v>
      </c>
      <c r="AF7164">
        <v>2</v>
      </c>
      <c r="AH7164">
        <v>1</v>
      </c>
      <c r="AI7164">
        <v>2</v>
      </c>
      <c r="AJ7164">
        <v>3</v>
      </c>
      <c r="AK7164">
        <v>1</v>
      </c>
      <c r="AN7164">
        <v>82.757930000000002</v>
      </c>
      <c r="AO7164">
        <v>0.83167829999999998</v>
      </c>
      <c r="AP7164">
        <v>0.76948405956210397</v>
      </c>
      <c r="AQ7164">
        <v>6.9768588532167399</v>
      </c>
      <c r="AR7164">
        <v>7.391844979</v>
      </c>
      <c r="AT7164">
        <v>1</v>
      </c>
      <c r="AV7164">
        <v>0</v>
      </c>
      <c r="AW7164">
        <v>1</v>
      </c>
      <c r="AX7164">
        <v>1</v>
      </c>
      <c r="AZ7164">
        <v>72.5</v>
      </c>
      <c r="BA7164">
        <v>187.1</v>
      </c>
      <c r="BB7164">
        <v>116.7</v>
      </c>
      <c r="BC7164">
        <v>131.76583251755301</v>
      </c>
      <c r="BD7164">
        <v>77.359418123249995</v>
      </c>
      <c r="BE7164">
        <v>139.89426520000001</v>
      </c>
      <c r="BF7164">
        <v>128.584856</v>
      </c>
    </row>
    <row r="7165" spans="1:58">
      <c r="A7165" t="s">
        <v>27</v>
      </c>
      <c r="B7165" t="s">
        <v>61</v>
      </c>
      <c r="C7165">
        <v>2004</v>
      </c>
      <c r="D7165">
        <f t="shared" si="542"/>
        <v>234</v>
      </c>
      <c r="E7165">
        <v>2</v>
      </c>
      <c r="F7165">
        <v>26543.955496999999</v>
      </c>
      <c r="G7165">
        <v>278197.48247799999</v>
      </c>
      <c r="H7165">
        <v>177021.50903700001</v>
      </c>
      <c r="I7165">
        <v>56292.140158000002</v>
      </c>
      <c r="J7165">
        <v>62887.281084000002</v>
      </c>
      <c r="K7165">
        <v>76324.886379999996</v>
      </c>
      <c r="L7165">
        <v>92801.862429000001</v>
      </c>
      <c r="M7165">
        <v>6.5132478924961701</v>
      </c>
      <c r="N7165">
        <v>5061368.7502788901</v>
      </c>
      <c r="O7165">
        <f>VLOOKUP(C7165,[1]pop_15p_a!$A$8:$AL$68,30,FALSE)</f>
        <v>8039388.6323727714</v>
      </c>
      <c r="Q7165">
        <f t="shared" si="540"/>
        <v>-16476.976049000004</v>
      </c>
      <c r="R7165">
        <f t="shared" si="544"/>
        <v>10480.634</v>
      </c>
      <c r="S7165">
        <v>10478.26</v>
      </c>
      <c r="T7165">
        <v>10480.634</v>
      </c>
      <c r="U7165">
        <f t="shared" si="548"/>
        <v>60.3</v>
      </c>
      <c r="V7165">
        <v>60.3</v>
      </c>
      <c r="W7165">
        <v>62</v>
      </c>
      <c r="Y7165">
        <v>62.957000000000001</v>
      </c>
      <c r="Z7165">
        <f t="shared" si="546"/>
        <v>7.6666670000000003</v>
      </c>
      <c r="AA7165">
        <v>7.7</v>
      </c>
      <c r="AB7165">
        <v>7.6666670000000003</v>
      </c>
      <c r="AE7165" s="3">
        <f t="shared" si="547"/>
        <v>2</v>
      </c>
      <c r="AF7165">
        <v>2</v>
      </c>
      <c r="AH7165">
        <v>1</v>
      </c>
      <c r="AI7165">
        <v>2</v>
      </c>
      <c r="AJ7165">
        <v>3</v>
      </c>
      <c r="AK7165">
        <v>1</v>
      </c>
      <c r="AN7165">
        <v>83.975380000000001</v>
      </c>
      <c r="AO7165">
        <v>0.84402820000000001</v>
      </c>
      <c r="AP7165">
        <v>0.76948405956210397</v>
      </c>
      <c r="AQ7165">
        <v>6.9768588532167399</v>
      </c>
      <c r="AR7165">
        <v>7.391844979</v>
      </c>
      <c r="AT7165">
        <v>1</v>
      </c>
      <c r="AV7165">
        <v>0</v>
      </c>
      <c r="AW7165">
        <v>1</v>
      </c>
      <c r="AX7165">
        <v>1</v>
      </c>
      <c r="AZ7165">
        <v>74.099999999999994</v>
      </c>
      <c r="BA7165">
        <v>186.7</v>
      </c>
      <c r="BB7165">
        <v>117.9</v>
      </c>
      <c r="BC7165">
        <v>130.60238516872599</v>
      </c>
      <c r="BD7165">
        <v>77.766813337823905</v>
      </c>
      <c r="BE7165">
        <v>138.87026660000001</v>
      </c>
      <c r="BF7165">
        <v>126.43691750000001</v>
      </c>
    </row>
    <row r="7166" spans="1:58">
      <c r="A7166" t="s">
        <v>27</v>
      </c>
      <c r="B7166" t="s">
        <v>61</v>
      </c>
      <c r="C7166">
        <v>2004</v>
      </c>
      <c r="D7166">
        <f t="shared" si="542"/>
        <v>235</v>
      </c>
      <c r="E7166">
        <v>3</v>
      </c>
      <c r="F7166">
        <v>26538.632149000001</v>
      </c>
      <c r="G7166">
        <v>278307.05262600002</v>
      </c>
      <c r="H7166">
        <v>177609.611618</v>
      </c>
      <c r="I7166">
        <v>56830.300542999998</v>
      </c>
      <c r="J7166">
        <v>63055.084177999997</v>
      </c>
      <c r="K7166">
        <v>72072.847125</v>
      </c>
      <c r="L7166">
        <v>93370.442832000001</v>
      </c>
      <c r="M7166">
        <v>6.8496406384266901</v>
      </c>
      <c r="N7166">
        <v>5050337.0655851904</v>
      </c>
      <c r="O7166">
        <f>VLOOKUP(C7166,[1]pop_15p_a!$A$8:$AL$68,30,FALSE)</f>
        <v>8039388.6323727714</v>
      </c>
      <c r="Q7166">
        <f t="shared" si="540"/>
        <v>-21297.595707</v>
      </c>
      <c r="R7166">
        <f t="shared" si="544"/>
        <v>10486.865</v>
      </c>
      <c r="S7166">
        <v>10487.011</v>
      </c>
      <c r="T7166">
        <v>10486.865</v>
      </c>
      <c r="U7166">
        <f t="shared" si="548"/>
        <v>60.7</v>
      </c>
      <c r="V7166">
        <v>60.7</v>
      </c>
      <c r="W7166">
        <v>62</v>
      </c>
      <c r="Y7166">
        <v>62.957000000000001</v>
      </c>
      <c r="Z7166">
        <f t="shared" si="546"/>
        <v>7.9666670000000002</v>
      </c>
      <c r="AA7166">
        <v>8</v>
      </c>
      <c r="AB7166">
        <v>7.9666670000000002</v>
      </c>
      <c r="AE7166" s="3">
        <f t="shared" si="547"/>
        <v>2</v>
      </c>
      <c r="AF7166">
        <v>2</v>
      </c>
      <c r="AH7166">
        <v>1</v>
      </c>
      <c r="AI7166">
        <v>2</v>
      </c>
      <c r="AJ7166">
        <v>3</v>
      </c>
      <c r="AK7166">
        <v>1</v>
      </c>
      <c r="AN7166">
        <v>83.907039999999995</v>
      </c>
      <c r="AO7166">
        <v>0.84240769999999998</v>
      </c>
      <c r="AP7166">
        <v>0.76948405956210397</v>
      </c>
      <c r="AQ7166">
        <v>6.9768588532167399</v>
      </c>
      <c r="AR7166">
        <v>7.391844979</v>
      </c>
      <c r="AT7166">
        <v>1</v>
      </c>
      <c r="AV7166">
        <v>0</v>
      </c>
      <c r="AW7166">
        <v>1</v>
      </c>
      <c r="AX7166">
        <v>1</v>
      </c>
      <c r="AZ7166">
        <v>74.8</v>
      </c>
      <c r="BA7166">
        <v>184.6</v>
      </c>
      <c r="BB7166">
        <v>117.4</v>
      </c>
      <c r="BC7166">
        <v>129.91947840197099</v>
      </c>
      <c r="BD7166">
        <v>78.195320722113493</v>
      </c>
      <c r="BE7166">
        <v>138.21030139999999</v>
      </c>
      <c r="BF7166">
        <v>125.2898799</v>
      </c>
    </row>
    <row r="7167" spans="1:58">
      <c r="A7167" t="s">
        <v>27</v>
      </c>
      <c r="B7167" t="s">
        <v>61</v>
      </c>
      <c r="C7167">
        <v>2004</v>
      </c>
      <c r="D7167">
        <f t="shared" si="542"/>
        <v>236</v>
      </c>
      <c r="E7167">
        <v>4</v>
      </c>
      <c r="F7167">
        <v>26444.831853</v>
      </c>
      <c r="G7167">
        <v>277484.03393899999</v>
      </c>
      <c r="H7167">
        <v>177970.18964</v>
      </c>
      <c r="I7167">
        <v>57389.734112999999</v>
      </c>
      <c r="J7167">
        <v>63324.309917999999</v>
      </c>
      <c r="K7167">
        <v>75047.070263000001</v>
      </c>
      <c r="L7167">
        <v>98574.286529000005</v>
      </c>
      <c r="M7167">
        <v>6.9210119337639204</v>
      </c>
      <c r="N7167">
        <v>5062878.5987088997</v>
      </c>
      <c r="O7167">
        <f>VLOOKUP(C7167,[1]pop_15p_a!$A$8:$AL$68,30,FALSE)</f>
        <v>8039388.6323727714</v>
      </c>
      <c r="Q7167">
        <f t="shared" si="540"/>
        <v>-23527.216266000003</v>
      </c>
      <c r="R7167">
        <f t="shared" si="544"/>
        <v>10492.94</v>
      </c>
      <c r="S7167">
        <v>10496.911</v>
      </c>
      <c r="T7167">
        <v>10492.94</v>
      </c>
      <c r="U7167">
        <f t="shared" si="548"/>
        <v>62</v>
      </c>
      <c r="V7167">
        <v>62</v>
      </c>
      <c r="W7167">
        <v>62</v>
      </c>
      <c r="Y7167">
        <v>62.957000000000001</v>
      </c>
      <c r="Z7167">
        <f t="shared" si="546"/>
        <v>8.1666670000000003</v>
      </c>
      <c r="AA7167">
        <v>8.1</v>
      </c>
      <c r="AB7167">
        <v>8.1666670000000003</v>
      </c>
      <c r="AE7167" s="3">
        <f t="shared" si="547"/>
        <v>2</v>
      </c>
      <c r="AF7167">
        <v>2</v>
      </c>
      <c r="AH7167">
        <v>1</v>
      </c>
      <c r="AI7167">
        <v>2</v>
      </c>
      <c r="AJ7167">
        <v>3</v>
      </c>
      <c r="AK7167">
        <v>1</v>
      </c>
      <c r="AN7167">
        <v>84.634529999999998</v>
      </c>
      <c r="AO7167">
        <v>0.85385140000000004</v>
      </c>
      <c r="AP7167">
        <v>0.76948405956210397</v>
      </c>
      <c r="AQ7167">
        <v>6.9768588532167399</v>
      </c>
      <c r="AR7167">
        <v>7.391844979</v>
      </c>
      <c r="AT7167">
        <v>1</v>
      </c>
      <c r="AV7167">
        <v>0</v>
      </c>
      <c r="AW7167">
        <v>1</v>
      </c>
      <c r="AX7167">
        <v>1</v>
      </c>
      <c r="AZ7167">
        <v>75.8</v>
      </c>
      <c r="BA7167">
        <v>184.2</v>
      </c>
      <c r="BB7167">
        <v>115.9</v>
      </c>
      <c r="BC7167">
        <v>129.03045675389299</v>
      </c>
      <c r="BD7167">
        <v>78.7656078168134</v>
      </c>
      <c r="BE7167">
        <v>137.6115532</v>
      </c>
      <c r="BF7167">
        <v>124.0929708</v>
      </c>
    </row>
    <row r="7168" spans="1:58">
      <c r="A7168" t="s">
        <v>27</v>
      </c>
      <c r="B7168" t="s">
        <v>61</v>
      </c>
      <c r="C7168">
        <v>2005</v>
      </c>
      <c r="D7168">
        <f t="shared" si="542"/>
        <v>237</v>
      </c>
      <c r="E7168">
        <v>1</v>
      </c>
      <c r="F7168">
        <v>26640.128313000001</v>
      </c>
      <c r="G7168">
        <v>279617.90366299998</v>
      </c>
      <c r="H7168">
        <v>179912.98226700001</v>
      </c>
      <c r="I7168">
        <v>57890.262438999998</v>
      </c>
      <c r="J7168">
        <v>63511.207976999998</v>
      </c>
      <c r="K7168">
        <v>71572.585651000001</v>
      </c>
      <c r="L7168">
        <v>94420.263758999994</v>
      </c>
      <c r="M7168">
        <v>7.3504866056385199</v>
      </c>
      <c r="N7168">
        <v>5044103.8819242697</v>
      </c>
      <c r="O7168">
        <f>VLOOKUP(C7168,[1]pop_15p_a!$A$8:$AL$68,30,FALSE)</f>
        <v>8043192.5273544714</v>
      </c>
      <c r="Q7168">
        <f t="shared" si="540"/>
        <v>-22847.678107999993</v>
      </c>
      <c r="R7168">
        <f t="shared" si="544"/>
        <v>10496.117</v>
      </c>
      <c r="S7168">
        <v>10494.14</v>
      </c>
      <c r="T7168">
        <v>10496.117</v>
      </c>
      <c r="U7168">
        <f t="shared" si="548"/>
        <v>62.4</v>
      </c>
      <c r="V7168">
        <v>62.4</v>
      </c>
      <c r="W7168">
        <v>67.400000000000006</v>
      </c>
      <c r="Y7168">
        <v>68.238</v>
      </c>
      <c r="Z7168">
        <f t="shared" si="546"/>
        <v>8.4</v>
      </c>
      <c r="AA7168">
        <v>8.4</v>
      </c>
      <c r="AB7168">
        <v>8.4</v>
      </c>
      <c r="AE7168" s="3">
        <f t="shared" si="547"/>
        <v>2</v>
      </c>
      <c r="AF7168">
        <v>2</v>
      </c>
      <c r="AH7168">
        <v>1</v>
      </c>
      <c r="AI7168">
        <v>2</v>
      </c>
      <c r="AJ7168">
        <v>3</v>
      </c>
      <c r="AK7168">
        <v>1</v>
      </c>
      <c r="AN7168">
        <v>84.519090000000006</v>
      </c>
      <c r="AO7168">
        <v>0.85425309999999999</v>
      </c>
      <c r="AP7168">
        <v>0.20174588234832</v>
      </c>
      <c r="AQ7168">
        <v>7.3867402356299401</v>
      </c>
      <c r="AR7168">
        <v>7.7830414898000004</v>
      </c>
      <c r="AT7168">
        <v>1</v>
      </c>
      <c r="AV7168">
        <v>0</v>
      </c>
      <c r="AW7168">
        <v>1</v>
      </c>
      <c r="AX7168">
        <v>1</v>
      </c>
      <c r="AZ7168">
        <v>76.3</v>
      </c>
      <c r="BA7168">
        <v>180.9</v>
      </c>
      <c r="BB7168">
        <v>116.3</v>
      </c>
      <c r="BC7168">
        <v>127.55765435611799</v>
      </c>
      <c r="BD7168">
        <v>79.096198633346305</v>
      </c>
      <c r="BE7168">
        <v>137.04161089999999</v>
      </c>
      <c r="BF7168">
        <v>123.1812894</v>
      </c>
    </row>
    <row r="7169" spans="1:58">
      <c r="A7169" t="s">
        <v>27</v>
      </c>
      <c r="B7169" t="s">
        <v>61</v>
      </c>
      <c r="C7169">
        <v>2005</v>
      </c>
      <c r="D7169">
        <f t="shared" si="542"/>
        <v>238</v>
      </c>
      <c r="E7169">
        <v>2</v>
      </c>
      <c r="F7169">
        <v>26728.096775999998</v>
      </c>
      <c r="G7169">
        <v>280648.73134900001</v>
      </c>
      <c r="H7169">
        <v>181096.06659500001</v>
      </c>
      <c r="I7169">
        <v>58214.174782000002</v>
      </c>
      <c r="J7169">
        <v>63425.523980999998</v>
      </c>
      <c r="K7169">
        <v>74647.122722999993</v>
      </c>
      <c r="L7169">
        <v>96504.520390999998</v>
      </c>
      <c r="M7169">
        <v>7.3779512795511604</v>
      </c>
      <c r="N7169">
        <v>5050605.1385724796</v>
      </c>
      <c r="O7169">
        <f>VLOOKUP(C7169,[1]pop_15p_a!$A$8:$AL$68,30,FALSE)</f>
        <v>8043192.5273544714</v>
      </c>
      <c r="Q7169">
        <f t="shared" si="540"/>
        <v>-21857.397668000005</v>
      </c>
      <c r="R7169">
        <f t="shared" si="544"/>
        <v>10500.138999999999</v>
      </c>
      <c r="S7169">
        <v>10497.629000000001</v>
      </c>
      <c r="T7169">
        <v>10500.138999999999</v>
      </c>
      <c r="U7169">
        <f t="shared" si="548"/>
        <v>63.3</v>
      </c>
      <c r="V7169">
        <v>63.3</v>
      </c>
      <c r="W7169">
        <v>67.400000000000006</v>
      </c>
      <c r="Y7169">
        <v>68.238</v>
      </c>
      <c r="Z7169">
        <f t="shared" si="546"/>
        <v>8.6999999999999993</v>
      </c>
      <c r="AA7169">
        <v>8.6</v>
      </c>
      <c r="AB7169">
        <v>8.6999999999999993</v>
      </c>
      <c r="AE7169" s="3">
        <f t="shared" si="547"/>
        <v>2</v>
      </c>
      <c r="AF7169">
        <v>2</v>
      </c>
      <c r="AH7169">
        <v>1</v>
      </c>
      <c r="AI7169">
        <v>2</v>
      </c>
      <c r="AJ7169">
        <v>3</v>
      </c>
      <c r="AK7169">
        <v>1</v>
      </c>
      <c r="AN7169">
        <v>85.519580000000005</v>
      </c>
      <c r="AO7169">
        <v>0.8645564</v>
      </c>
      <c r="AP7169">
        <v>0.20174588234832</v>
      </c>
      <c r="AQ7169">
        <v>7.3867402356299401</v>
      </c>
      <c r="AR7169">
        <v>7.7830414898000004</v>
      </c>
      <c r="AT7169">
        <v>1</v>
      </c>
      <c r="AV7169">
        <v>0</v>
      </c>
      <c r="AW7169">
        <v>1</v>
      </c>
      <c r="AX7169">
        <v>1</v>
      </c>
      <c r="AZ7169">
        <v>77.5</v>
      </c>
      <c r="BA7169">
        <v>183.4</v>
      </c>
      <c r="BB7169">
        <v>118.7</v>
      </c>
      <c r="BC7169">
        <v>128.04277462657899</v>
      </c>
      <c r="BD7169">
        <v>79.624300904223105</v>
      </c>
      <c r="BE7169">
        <v>137.8780625</v>
      </c>
      <c r="BF7169">
        <v>124.282066</v>
      </c>
    </row>
    <row r="7170" spans="1:58">
      <c r="A7170" t="s">
        <v>27</v>
      </c>
      <c r="B7170" t="s">
        <v>61</v>
      </c>
      <c r="C7170">
        <v>2005</v>
      </c>
      <c r="D7170">
        <f t="shared" si="542"/>
        <v>239</v>
      </c>
      <c r="E7170">
        <v>3</v>
      </c>
      <c r="F7170">
        <v>26586.637344999999</v>
      </c>
      <c r="G7170">
        <v>279324.26340499998</v>
      </c>
      <c r="H7170">
        <v>179046.062561</v>
      </c>
      <c r="I7170">
        <v>58338.987666000001</v>
      </c>
      <c r="J7170">
        <v>62847.087478000001</v>
      </c>
      <c r="K7170">
        <v>74314.986466999995</v>
      </c>
      <c r="L7170">
        <v>95244.930370000002</v>
      </c>
      <c r="M7170">
        <v>7.7511977507309799</v>
      </c>
      <c r="N7170">
        <v>5041901.9194413396</v>
      </c>
      <c r="O7170">
        <f>VLOOKUP(C7170,[1]pop_15p_a!$A$8:$AL$68,30,FALSE)</f>
        <v>8043192.5273544714</v>
      </c>
      <c r="Q7170">
        <f t="shared" si="540"/>
        <v>-20929.943903000007</v>
      </c>
      <c r="R7170">
        <f t="shared" si="544"/>
        <v>10506.19</v>
      </c>
      <c r="S7170">
        <v>10506.477000000001</v>
      </c>
      <c r="T7170">
        <v>10506.19</v>
      </c>
      <c r="U7170">
        <f t="shared" si="548"/>
        <v>66.099999999999994</v>
      </c>
      <c r="V7170">
        <v>66.099999999999994</v>
      </c>
      <c r="W7170">
        <v>67.400000000000006</v>
      </c>
      <c r="Y7170">
        <v>68.238</v>
      </c>
      <c r="Z7170">
        <f t="shared" si="546"/>
        <v>9.033334</v>
      </c>
      <c r="AA7170">
        <v>9</v>
      </c>
      <c r="AB7170">
        <v>9.033334</v>
      </c>
      <c r="AE7170" s="3">
        <f t="shared" si="547"/>
        <v>2</v>
      </c>
      <c r="AF7170">
        <v>2</v>
      </c>
      <c r="AH7170">
        <v>1</v>
      </c>
      <c r="AI7170">
        <v>2</v>
      </c>
      <c r="AJ7170">
        <v>3</v>
      </c>
      <c r="AK7170">
        <v>1</v>
      </c>
      <c r="AN7170">
        <v>86.027789999999996</v>
      </c>
      <c r="AO7170">
        <v>0.86669910000000006</v>
      </c>
      <c r="AP7170">
        <v>0.20174588234832</v>
      </c>
      <c r="AQ7170">
        <v>7.3867402356299401</v>
      </c>
      <c r="AR7170">
        <v>7.7830414898000004</v>
      </c>
      <c r="AT7170">
        <v>1</v>
      </c>
      <c r="AV7170">
        <v>0</v>
      </c>
      <c r="AW7170">
        <v>1</v>
      </c>
      <c r="AX7170">
        <v>1</v>
      </c>
      <c r="AZ7170">
        <v>78.400000000000006</v>
      </c>
      <c r="BA7170">
        <v>181.6</v>
      </c>
      <c r="BB7170">
        <v>119.6</v>
      </c>
      <c r="BC7170">
        <v>129.29340121187599</v>
      </c>
      <c r="BD7170">
        <v>80.181540602152495</v>
      </c>
      <c r="BE7170">
        <v>139.6379517</v>
      </c>
      <c r="BF7170">
        <v>123.36816829999999</v>
      </c>
    </row>
    <row r="7171" spans="1:58">
      <c r="A7171" t="s">
        <v>27</v>
      </c>
      <c r="B7171" t="s">
        <v>61</v>
      </c>
      <c r="C7171">
        <v>2005</v>
      </c>
      <c r="D7171">
        <f t="shared" si="542"/>
        <v>240</v>
      </c>
      <c r="E7171">
        <v>4</v>
      </c>
      <c r="F7171">
        <v>26610.148375000001</v>
      </c>
      <c r="G7171">
        <v>279695.91668999998</v>
      </c>
      <c r="H7171">
        <v>180500.93425300001</v>
      </c>
      <c r="I7171">
        <v>58250.124404000002</v>
      </c>
      <c r="J7171">
        <v>62748.281618000001</v>
      </c>
      <c r="K7171">
        <v>75523.809500000003</v>
      </c>
      <c r="L7171">
        <v>97629.094513999997</v>
      </c>
      <c r="M7171">
        <v>7.8455470552103703</v>
      </c>
      <c r="N7171">
        <v>5052689.0600619102</v>
      </c>
      <c r="O7171">
        <f>VLOOKUP(C7171,[1]pop_15p_a!$A$8:$AL$68,30,FALSE)</f>
        <v>8043192.5273544714</v>
      </c>
      <c r="Q7171">
        <f t="shared" ref="Q7171:Q7225" si="549">K7171-L7171</f>
        <v>-22105.285013999994</v>
      </c>
      <c r="R7171">
        <f t="shared" si="544"/>
        <v>10510.874</v>
      </c>
      <c r="S7171">
        <v>10515.074000000001</v>
      </c>
      <c r="T7171">
        <v>10510.874</v>
      </c>
      <c r="U7171">
        <f t="shared" si="548"/>
        <v>67.400000000000006</v>
      </c>
      <c r="V7171">
        <v>67.400000000000006</v>
      </c>
      <c r="W7171">
        <v>67.400000000000006</v>
      </c>
      <c r="Y7171">
        <v>68.238</v>
      </c>
      <c r="Z7171">
        <f t="shared" si="546"/>
        <v>8.9333329999999993</v>
      </c>
      <c r="AA7171">
        <v>9</v>
      </c>
      <c r="AB7171">
        <v>8.9333329999999993</v>
      </c>
      <c r="AE7171" s="3">
        <f t="shared" si="547"/>
        <v>2.0833333333333335</v>
      </c>
      <c r="AF7171">
        <v>2.0833333333333335</v>
      </c>
      <c r="AH7171">
        <v>1.25</v>
      </c>
      <c r="AI7171">
        <v>2.25</v>
      </c>
      <c r="AJ7171">
        <v>3.25</v>
      </c>
      <c r="AK7171">
        <v>1</v>
      </c>
      <c r="AN7171">
        <v>86.843190000000007</v>
      </c>
      <c r="AO7171">
        <v>0.87693019999999999</v>
      </c>
      <c r="AP7171">
        <v>0.20174588234832</v>
      </c>
      <c r="AQ7171">
        <v>7.3867402356299401</v>
      </c>
      <c r="AR7171">
        <v>7.7830414898000004</v>
      </c>
      <c r="AT7171">
        <v>1</v>
      </c>
      <c r="AV7171">
        <v>0</v>
      </c>
      <c r="AW7171">
        <v>1</v>
      </c>
      <c r="AX7171">
        <v>1</v>
      </c>
      <c r="AZ7171">
        <v>79.900000000000006</v>
      </c>
      <c r="BA7171">
        <v>186.9</v>
      </c>
      <c r="BB7171">
        <v>120.7</v>
      </c>
      <c r="BC7171">
        <v>128.52284903011699</v>
      </c>
      <c r="BD7171">
        <v>80.658319860278894</v>
      </c>
      <c r="BE7171">
        <v>139.30907970000001</v>
      </c>
      <c r="BF7171">
        <v>123.3178877</v>
      </c>
    </row>
    <row r="7172" spans="1:58">
      <c r="A7172" t="s">
        <v>27</v>
      </c>
      <c r="B7172" t="s">
        <v>61</v>
      </c>
      <c r="C7172">
        <v>2006</v>
      </c>
      <c r="D7172">
        <f t="shared" si="542"/>
        <v>241</v>
      </c>
      <c r="E7172">
        <v>1</v>
      </c>
      <c r="F7172">
        <v>26813.660172</v>
      </c>
      <c r="G7172">
        <v>281982.13009799999</v>
      </c>
      <c r="H7172">
        <v>182422.20387900001</v>
      </c>
      <c r="I7172">
        <v>58080.670415000001</v>
      </c>
      <c r="J7172">
        <v>63042.366842000003</v>
      </c>
      <c r="K7172">
        <v>78782.536680999998</v>
      </c>
      <c r="L7172">
        <v>100450.153152</v>
      </c>
      <c r="M7172">
        <v>7.5858563202524296</v>
      </c>
      <c r="N7172">
        <v>5069590.68276978</v>
      </c>
      <c r="O7172">
        <f>VLOOKUP(C7172,[1]pop_15p_a!$A$8:$AL$68,30,FALSE)</f>
        <v>8046199.3055145303</v>
      </c>
      <c r="Q7172">
        <f t="shared" si="549"/>
        <v>-21667.616471000001</v>
      </c>
      <c r="R7172">
        <f t="shared" si="544"/>
        <v>10516.361000000001</v>
      </c>
      <c r="S7172">
        <v>10514.004999999999</v>
      </c>
      <c r="T7172">
        <v>10516.361000000001</v>
      </c>
      <c r="U7172">
        <f t="shared" si="548"/>
        <v>67.2</v>
      </c>
      <c r="V7172">
        <v>67.2</v>
      </c>
      <c r="W7172">
        <v>69.2</v>
      </c>
      <c r="Y7172">
        <v>69.835999999999999</v>
      </c>
      <c r="Z7172">
        <f t="shared" si="546"/>
        <v>8.6999999999999993</v>
      </c>
      <c r="AA7172">
        <v>8.6999999999999993</v>
      </c>
      <c r="AB7172">
        <v>8.6999999999999993</v>
      </c>
      <c r="AE7172" s="3">
        <f t="shared" si="547"/>
        <v>2.3333333333333335</v>
      </c>
      <c r="AF7172">
        <v>2.3333333333333335</v>
      </c>
      <c r="AH7172">
        <v>1.5</v>
      </c>
      <c r="AI7172">
        <v>2.5</v>
      </c>
      <c r="AJ7172">
        <v>3.5</v>
      </c>
      <c r="AK7172">
        <v>1.25</v>
      </c>
      <c r="AN7172">
        <v>87.213070000000002</v>
      </c>
      <c r="AO7172">
        <v>0.87952929999999996</v>
      </c>
      <c r="AP7172">
        <v>0.49368492542702502</v>
      </c>
      <c r="AQ7172">
        <v>7.7244408275541403</v>
      </c>
      <c r="AR7172">
        <v>8.1409383127999995</v>
      </c>
      <c r="AT7172">
        <v>1</v>
      </c>
      <c r="AV7172">
        <v>0</v>
      </c>
      <c r="AW7172">
        <v>1</v>
      </c>
      <c r="AX7172">
        <v>1</v>
      </c>
      <c r="AZ7172">
        <v>80.7</v>
      </c>
      <c r="BA7172">
        <v>180.1</v>
      </c>
      <c r="BB7172">
        <v>124.7</v>
      </c>
      <c r="BC7172">
        <v>127.534463075142</v>
      </c>
      <c r="BD7172">
        <v>81.205411653666502</v>
      </c>
      <c r="BE7172">
        <v>138.67464319999999</v>
      </c>
      <c r="BF7172">
        <v>122.94748370000001</v>
      </c>
    </row>
    <row r="7173" spans="1:58">
      <c r="A7173" t="s">
        <v>27</v>
      </c>
      <c r="B7173" t="s">
        <v>61</v>
      </c>
      <c r="C7173">
        <v>2006</v>
      </c>
      <c r="D7173">
        <f t="shared" ref="D7173:D7236" si="550">D6915</f>
        <v>242</v>
      </c>
      <c r="E7173">
        <v>2</v>
      </c>
      <c r="F7173">
        <v>27061.754257000001</v>
      </c>
      <c r="G7173">
        <v>284703.56452800002</v>
      </c>
      <c r="H7173">
        <v>182174.023747</v>
      </c>
      <c r="I7173">
        <v>57952.11361</v>
      </c>
      <c r="J7173">
        <v>64118.043578999997</v>
      </c>
      <c r="K7173">
        <v>81749.138158999995</v>
      </c>
      <c r="L7173">
        <v>103612.202615</v>
      </c>
      <c r="M7173">
        <v>7.4184818103483101</v>
      </c>
      <c r="N7173">
        <v>5091711.9422941199</v>
      </c>
      <c r="O7173">
        <f>VLOOKUP(C7173,[1]pop_15p_a!$A$8:$AL$68,30,FALSE)</f>
        <v>8046199.3055145303</v>
      </c>
      <c r="Q7173">
        <f t="shared" si="549"/>
        <v>-21863.064456000007</v>
      </c>
      <c r="R7173">
        <f t="shared" si="544"/>
        <v>10520.513999999999</v>
      </c>
      <c r="S7173">
        <v>10518.012000000001</v>
      </c>
      <c r="T7173">
        <v>10520.513999999999</v>
      </c>
      <c r="U7173">
        <f t="shared" si="548"/>
        <v>69.2</v>
      </c>
      <c r="V7173">
        <v>69.2</v>
      </c>
      <c r="W7173">
        <v>69.2</v>
      </c>
      <c r="Y7173">
        <v>69.835999999999999</v>
      </c>
      <c r="Z7173">
        <f t="shared" si="546"/>
        <v>8.6999999999999993</v>
      </c>
      <c r="AA7173">
        <v>8.6999999999999993</v>
      </c>
      <c r="AB7173">
        <v>8.6999999999999993</v>
      </c>
      <c r="AE7173" s="3">
        <f t="shared" si="547"/>
        <v>2.5833333333333335</v>
      </c>
      <c r="AF7173">
        <v>2.5833333333333335</v>
      </c>
      <c r="AH7173">
        <v>1.75</v>
      </c>
      <c r="AI7173">
        <v>2.75</v>
      </c>
      <c r="AJ7173">
        <v>3.75</v>
      </c>
      <c r="AK7173">
        <v>1.5</v>
      </c>
      <c r="AN7173">
        <v>88.697879999999998</v>
      </c>
      <c r="AO7173">
        <v>0.8934207999999999</v>
      </c>
      <c r="AP7173">
        <v>0.49368492542702502</v>
      </c>
      <c r="AQ7173">
        <v>7.7244408275541403</v>
      </c>
      <c r="AR7173">
        <v>8.1409383127999995</v>
      </c>
      <c r="AT7173">
        <v>1</v>
      </c>
      <c r="AV7173">
        <v>0</v>
      </c>
      <c r="AW7173">
        <v>1</v>
      </c>
      <c r="AX7173">
        <v>1</v>
      </c>
      <c r="AZ7173">
        <v>81.8</v>
      </c>
      <c r="BA7173">
        <v>181.8</v>
      </c>
      <c r="BB7173">
        <v>128</v>
      </c>
      <c r="BC7173">
        <v>126.750029330573</v>
      </c>
      <c r="BD7173">
        <v>81.737156299356201</v>
      </c>
      <c r="BE7173">
        <v>138.24989189999999</v>
      </c>
      <c r="BF7173">
        <v>122.5887654</v>
      </c>
    </row>
    <row r="7174" spans="1:58">
      <c r="A7174" t="s">
        <v>27</v>
      </c>
      <c r="B7174" t="s">
        <v>61</v>
      </c>
      <c r="C7174">
        <v>2006</v>
      </c>
      <c r="D7174">
        <f t="shared" si="550"/>
        <v>243</v>
      </c>
      <c r="E7174">
        <v>3</v>
      </c>
      <c r="F7174">
        <v>27023.551218000001</v>
      </c>
      <c r="G7174">
        <v>284382.55743099999</v>
      </c>
      <c r="H7174">
        <v>183089.54338799999</v>
      </c>
      <c r="I7174">
        <v>57888.513502000002</v>
      </c>
      <c r="J7174">
        <v>61715.529048999997</v>
      </c>
      <c r="K7174">
        <v>86748.649883999999</v>
      </c>
      <c r="L7174">
        <v>103259.61401200001</v>
      </c>
      <c r="M7174">
        <v>7.51915880796082</v>
      </c>
      <c r="N7174">
        <v>5094091.41402533</v>
      </c>
      <c r="O7174">
        <f>VLOOKUP(C7174,[1]pop_15p_a!$A$8:$AL$68,30,FALSE)</f>
        <v>8046199.3055145303</v>
      </c>
      <c r="Q7174">
        <f t="shared" si="549"/>
        <v>-16510.964128000007</v>
      </c>
      <c r="R7174">
        <f t="shared" si="544"/>
        <v>10523.508</v>
      </c>
      <c r="S7174">
        <v>10523.991</v>
      </c>
      <c r="T7174">
        <v>10523.508</v>
      </c>
      <c r="U7174">
        <f t="shared" si="548"/>
        <v>68.599999999999994</v>
      </c>
      <c r="V7174">
        <v>68.599999999999994</v>
      </c>
      <c r="W7174">
        <v>69.2</v>
      </c>
      <c r="Y7174">
        <v>69.835999999999999</v>
      </c>
      <c r="Z7174">
        <f t="shared" si="546"/>
        <v>8.8666669999999996</v>
      </c>
      <c r="AA7174">
        <v>8.6999999999999993</v>
      </c>
      <c r="AB7174">
        <v>8.8666669999999996</v>
      </c>
      <c r="AE7174" s="3">
        <f t="shared" si="547"/>
        <v>2.9166666666666665</v>
      </c>
      <c r="AF7174">
        <v>2.9166666666666665</v>
      </c>
      <c r="AH7174">
        <v>2</v>
      </c>
      <c r="AI7174">
        <v>3</v>
      </c>
      <c r="AJ7174">
        <v>4</v>
      </c>
      <c r="AK7174">
        <v>1.75</v>
      </c>
      <c r="AN7174">
        <v>88.622919999999993</v>
      </c>
      <c r="AO7174">
        <v>0.89058570000000004</v>
      </c>
      <c r="AP7174">
        <v>0.49368492542702502</v>
      </c>
      <c r="AQ7174">
        <v>7.7244408275541403</v>
      </c>
      <c r="AR7174">
        <v>8.1409383127999995</v>
      </c>
      <c r="AT7174">
        <v>1</v>
      </c>
      <c r="AV7174">
        <v>0</v>
      </c>
      <c r="AW7174">
        <v>1</v>
      </c>
      <c r="AX7174">
        <v>1</v>
      </c>
      <c r="AZ7174">
        <v>82.9</v>
      </c>
      <c r="BA7174">
        <v>181.8</v>
      </c>
      <c r="BB7174">
        <v>128.4</v>
      </c>
      <c r="BC7174">
        <v>126.137286235364</v>
      </c>
      <c r="BD7174">
        <v>82.1398598961473</v>
      </c>
      <c r="BE7174">
        <v>137.38035959999999</v>
      </c>
      <c r="BF7174">
        <v>121.72045799999999</v>
      </c>
    </row>
    <row r="7175" spans="1:58">
      <c r="A7175" t="s">
        <v>27</v>
      </c>
      <c r="B7175" t="s">
        <v>61</v>
      </c>
      <c r="C7175">
        <v>2006</v>
      </c>
      <c r="D7175">
        <f t="shared" si="550"/>
        <v>244</v>
      </c>
      <c r="E7175">
        <v>4</v>
      </c>
      <c r="F7175">
        <v>27202.359446999999</v>
      </c>
      <c r="G7175">
        <v>286407.35887300002</v>
      </c>
      <c r="H7175">
        <v>183799.69396999999</v>
      </c>
      <c r="I7175">
        <v>57983.993462999999</v>
      </c>
      <c r="J7175">
        <v>61745.059562000002</v>
      </c>
      <c r="K7175">
        <v>85626.496369999993</v>
      </c>
      <c r="L7175">
        <v>105489.71741500001</v>
      </c>
      <c r="M7175">
        <v>8.0655176926647396</v>
      </c>
      <c r="N7175">
        <v>5060805.9609107804</v>
      </c>
      <c r="O7175">
        <f>VLOOKUP(C7175,[1]pop_15p_a!$A$8:$AL$68,30,FALSE)</f>
        <v>8046199.3055145303</v>
      </c>
      <c r="Q7175">
        <f t="shared" si="549"/>
        <v>-19863.221045000013</v>
      </c>
      <c r="R7175">
        <f t="shared" si="544"/>
        <v>10528.769</v>
      </c>
      <c r="S7175">
        <v>10533.143</v>
      </c>
      <c r="T7175">
        <v>10528.769</v>
      </c>
      <c r="U7175">
        <f t="shared" si="548"/>
        <v>69.2</v>
      </c>
      <c r="V7175">
        <v>69.2</v>
      </c>
      <c r="W7175">
        <v>69.2</v>
      </c>
      <c r="Y7175">
        <v>69.835999999999999</v>
      </c>
      <c r="Z7175">
        <f t="shared" si="546"/>
        <v>9.2666660000000007</v>
      </c>
      <c r="AA7175">
        <v>9.3000000000000007</v>
      </c>
      <c r="AB7175">
        <v>9.2666660000000007</v>
      </c>
      <c r="AE7175" s="3">
        <f t="shared" si="547"/>
        <v>3.3333333333333335</v>
      </c>
      <c r="AF7175">
        <v>3.3333333333333335</v>
      </c>
      <c r="AH7175">
        <v>2.5</v>
      </c>
      <c r="AI7175">
        <v>3.5</v>
      </c>
      <c r="AJ7175">
        <v>4.5</v>
      </c>
      <c r="AK7175">
        <v>2.25</v>
      </c>
      <c r="AN7175">
        <v>89.032269999999997</v>
      </c>
      <c r="AO7175">
        <v>0.89993449999999997</v>
      </c>
      <c r="AP7175">
        <v>0.49368492542702502</v>
      </c>
      <c r="AQ7175">
        <v>7.7244408275541403</v>
      </c>
      <c r="AR7175">
        <v>8.1409383127999995</v>
      </c>
      <c r="AT7175">
        <v>1</v>
      </c>
      <c r="AV7175">
        <v>0</v>
      </c>
      <c r="AW7175">
        <v>1</v>
      </c>
      <c r="AX7175">
        <v>1</v>
      </c>
      <c r="AZ7175">
        <v>83.9</v>
      </c>
      <c r="BA7175">
        <v>187.6</v>
      </c>
      <c r="BB7175">
        <v>129.1</v>
      </c>
      <c r="BC7175">
        <v>125.985054418216</v>
      </c>
      <c r="BD7175">
        <v>82.594162150830897</v>
      </c>
      <c r="BE7175">
        <v>137.27079660000001</v>
      </c>
      <c r="BF7175">
        <v>120.8979296</v>
      </c>
    </row>
    <row r="7176" spans="1:58">
      <c r="A7176" t="s">
        <v>27</v>
      </c>
      <c r="B7176" t="s">
        <v>61</v>
      </c>
      <c r="C7176">
        <v>2007</v>
      </c>
      <c r="D7176">
        <f t="shared" si="550"/>
        <v>245</v>
      </c>
      <c r="E7176">
        <v>1</v>
      </c>
      <c r="F7176">
        <v>27474.101294</v>
      </c>
      <c r="G7176">
        <v>289421.139593</v>
      </c>
      <c r="H7176">
        <v>185339.03726300001</v>
      </c>
      <c r="I7176">
        <v>58168.216988</v>
      </c>
      <c r="J7176">
        <v>64079.088838000003</v>
      </c>
      <c r="K7176">
        <v>87711.753389999998</v>
      </c>
      <c r="L7176">
        <v>106409.460244</v>
      </c>
      <c r="M7176">
        <v>8.2182581270533195</v>
      </c>
      <c r="N7176">
        <v>5075514.7639539</v>
      </c>
      <c r="O7176">
        <f>VLOOKUP(C7176,[1]pop_15p_a!$A$8:$AL$68,30,FALSE)</f>
        <v>8050842.1922241598</v>
      </c>
      <c r="Q7176">
        <f t="shared" si="549"/>
        <v>-18697.706854000004</v>
      </c>
      <c r="R7176">
        <f t="shared" si="544"/>
        <v>10534.325999999999</v>
      </c>
      <c r="S7176">
        <v>10531.554</v>
      </c>
      <c r="T7176">
        <v>10534.325999999999</v>
      </c>
      <c r="U7176">
        <f t="shared" si="548"/>
        <v>67.2</v>
      </c>
      <c r="V7176">
        <v>67.2</v>
      </c>
      <c r="W7176">
        <v>68.400000000000006</v>
      </c>
      <c r="Y7176">
        <v>69.183000000000007</v>
      </c>
      <c r="Z7176">
        <f t="shared" si="546"/>
        <v>9.3000000000000007</v>
      </c>
      <c r="AA7176">
        <v>9.3000000000000007</v>
      </c>
      <c r="AB7176">
        <v>9.3000000000000007</v>
      </c>
      <c r="AE7176" s="3">
        <f t="shared" si="547"/>
        <v>3.5833333333333335</v>
      </c>
      <c r="AF7176">
        <v>3.5833333333333335</v>
      </c>
      <c r="AH7176">
        <v>2.75</v>
      </c>
      <c r="AI7176">
        <v>3.75</v>
      </c>
      <c r="AJ7176">
        <v>4.75</v>
      </c>
      <c r="AK7176">
        <v>2.5</v>
      </c>
      <c r="AN7176">
        <v>89.320210000000003</v>
      </c>
      <c r="AO7176">
        <v>0.8984184999999999</v>
      </c>
      <c r="AP7176">
        <v>0.55340088251938002</v>
      </c>
      <c r="AQ7176">
        <v>8.0944303573678802</v>
      </c>
      <c r="AR7176">
        <v>8.5174292202000004</v>
      </c>
      <c r="AT7176">
        <v>1</v>
      </c>
      <c r="AV7176">
        <v>0</v>
      </c>
      <c r="AW7176">
        <v>1</v>
      </c>
      <c r="AX7176">
        <v>1</v>
      </c>
      <c r="AZ7176">
        <v>84.1</v>
      </c>
      <c r="BA7176">
        <v>189.2</v>
      </c>
      <c r="BB7176">
        <v>130.1</v>
      </c>
      <c r="BC7176">
        <v>125.466019499924</v>
      </c>
      <c r="BD7176">
        <v>83.1094364304832</v>
      </c>
      <c r="BE7176">
        <v>137.254088</v>
      </c>
      <c r="BF7176">
        <v>119.7639221</v>
      </c>
    </row>
    <row r="7177" spans="1:58">
      <c r="A7177" t="s">
        <v>27</v>
      </c>
      <c r="B7177" t="s">
        <v>61</v>
      </c>
      <c r="C7177">
        <v>2007</v>
      </c>
      <c r="D7177">
        <f t="shared" si="550"/>
        <v>246</v>
      </c>
      <c r="E7177">
        <v>2</v>
      </c>
      <c r="F7177">
        <v>27578.125182</v>
      </c>
      <c r="G7177">
        <v>290703.69261700002</v>
      </c>
      <c r="H7177">
        <v>187002.079077</v>
      </c>
      <c r="I7177">
        <v>58308.171803999998</v>
      </c>
      <c r="J7177">
        <v>63992.033240999997</v>
      </c>
      <c r="K7177">
        <v>88302.924958999996</v>
      </c>
      <c r="L7177">
        <v>108816.375946</v>
      </c>
      <c r="M7177">
        <v>7.9948710815446997</v>
      </c>
      <c r="N7177">
        <v>5069446.5877211401</v>
      </c>
      <c r="O7177">
        <f>VLOOKUP(C7177,[1]pop_15p_a!$A$8:$AL$68,30,FALSE)</f>
        <v>8050842.1922241598</v>
      </c>
      <c r="Q7177">
        <f t="shared" si="549"/>
        <v>-20513.450987000004</v>
      </c>
      <c r="R7177">
        <f t="shared" si="544"/>
        <v>10541.097</v>
      </c>
      <c r="S7177">
        <v>10538.636</v>
      </c>
      <c r="T7177">
        <v>10541.097</v>
      </c>
      <c r="U7177">
        <f t="shared" si="548"/>
        <v>67.400000000000006</v>
      </c>
      <c r="V7177">
        <v>67.400000000000006</v>
      </c>
      <c r="W7177">
        <v>68.400000000000006</v>
      </c>
      <c r="Y7177">
        <v>69.183000000000007</v>
      </c>
      <c r="Z7177">
        <f t="shared" si="546"/>
        <v>9.3000000000000007</v>
      </c>
      <c r="AA7177">
        <v>9.3000000000000007</v>
      </c>
      <c r="AB7177">
        <v>9.3000000000000007</v>
      </c>
      <c r="AE7177" s="3">
        <f t="shared" si="547"/>
        <v>3.8333333333333335</v>
      </c>
      <c r="AF7177">
        <v>3.8333333333333335</v>
      </c>
      <c r="AH7177">
        <v>3</v>
      </c>
      <c r="AI7177">
        <v>4</v>
      </c>
      <c r="AJ7177">
        <v>5</v>
      </c>
      <c r="AK7177">
        <v>2.75</v>
      </c>
      <c r="AN7177">
        <v>90.951319999999996</v>
      </c>
      <c r="AO7177">
        <v>0.91699940000000002</v>
      </c>
      <c r="AP7177">
        <v>0.55340088251938002</v>
      </c>
      <c r="AQ7177">
        <v>8.0944303573678802</v>
      </c>
      <c r="AR7177">
        <v>8.5174292202000004</v>
      </c>
      <c r="AT7177">
        <v>1</v>
      </c>
      <c r="AV7177">
        <v>0</v>
      </c>
      <c r="AW7177">
        <v>1</v>
      </c>
      <c r="AX7177">
        <v>1</v>
      </c>
      <c r="AZ7177">
        <v>85</v>
      </c>
      <c r="BA7177">
        <v>191.7</v>
      </c>
      <c r="BB7177">
        <v>133.30000000000001</v>
      </c>
      <c r="BC7177">
        <v>123.033837372343</v>
      </c>
      <c r="BD7177">
        <v>83.802891261065398</v>
      </c>
      <c r="BE7177">
        <v>135.2301622</v>
      </c>
      <c r="BF7177">
        <v>117.4146863</v>
      </c>
    </row>
    <row r="7178" spans="1:58">
      <c r="A7178" t="s">
        <v>27</v>
      </c>
      <c r="B7178" t="s">
        <v>61</v>
      </c>
      <c r="C7178">
        <v>2007</v>
      </c>
      <c r="D7178">
        <f t="shared" si="550"/>
        <v>247</v>
      </c>
      <c r="E7178">
        <v>3</v>
      </c>
      <c r="F7178">
        <v>27620.918184999999</v>
      </c>
      <c r="G7178">
        <v>291302.52210900001</v>
      </c>
      <c r="H7178">
        <v>187376.17448300001</v>
      </c>
      <c r="I7178">
        <v>58383.921368000003</v>
      </c>
      <c r="J7178">
        <v>64052.573320000003</v>
      </c>
      <c r="K7178">
        <v>88788.808923999997</v>
      </c>
      <c r="L7178">
        <v>109776.63699899999</v>
      </c>
      <c r="M7178">
        <v>7.8726494487528802</v>
      </c>
      <c r="N7178">
        <v>5115214.0253925901</v>
      </c>
      <c r="O7178">
        <f>VLOOKUP(C7178,[1]pop_15p_a!$A$8:$AL$68,30,FALSE)</f>
        <v>8050842.1922241598</v>
      </c>
      <c r="Q7178">
        <f t="shared" si="549"/>
        <v>-20987.828074999998</v>
      </c>
      <c r="R7178">
        <f t="shared" si="544"/>
        <v>10546.446</v>
      </c>
      <c r="S7178">
        <v>10547.181</v>
      </c>
      <c r="T7178">
        <v>10546.446</v>
      </c>
      <c r="U7178">
        <f t="shared" si="548"/>
        <v>67.599999999999994</v>
      </c>
      <c r="V7178">
        <v>67.599999999999994</v>
      </c>
      <c r="W7178">
        <v>68.400000000000006</v>
      </c>
      <c r="Y7178">
        <v>69.183000000000007</v>
      </c>
      <c r="Z7178">
        <f t="shared" si="546"/>
        <v>9.0666670000000007</v>
      </c>
      <c r="AA7178">
        <v>9.1</v>
      </c>
      <c r="AB7178">
        <v>9.0666670000000007</v>
      </c>
      <c r="AE7178" s="3">
        <f t="shared" si="547"/>
        <v>4</v>
      </c>
      <c r="AF7178">
        <v>4</v>
      </c>
      <c r="AH7178">
        <v>3</v>
      </c>
      <c r="AI7178">
        <v>4</v>
      </c>
      <c r="AJ7178">
        <v>5</v>
      </c>
      <c r="AK7178">
        <v>3</v>
      </c>
      <c r="AN7178">
        <v>90.550259999999994</v>
      </c>
      <c r="AO7178">
        <v>0.9116652999999999</v>
      </c>
      <c r="AP7178">
        <v>0.55340088251938002</v>
      </c>
      <c r="AQ7178">
        <v>8.0944303573678802</v>
      </c>
      <c r="AR7178">
        <v>8.5174292202000004</v>
      </c>
      <c r="AT7178">
        <v>1</v>
      </c>
      <c r="AV7178">
        <v>0</v>
      </c>
      <c r="AW7178">
        <v>1</v>
      </c>
      <c r="AX7178">
        <v>1</v>
      </c>
      <c r="AZ7178">
        <v>85.8</v>
      </c>
      <c r="BA7178">
        <v>192.6</v>
      </c>
      <c r="BB7178">
        <v>135.30000000000001</v>
      </c>
      <c r="BC7178">
        <v>123.530717829865</v>
      </c>
      <c r="BD7178">
        <v>84.469962536626397</v>
      </c>
      <c r="BE7178">
        <v>135.144465</v>
      </c>
      <c r="BF7178">
        <v>117.6069719</v>
      </c>
    </row>
    <row r="7179" spans="1:58">
      <c r="A7179" t="s">
        <v>27</v>
      </c>
      <c r="B7179" t="s">
        <v>61</v>
      </c>
      <c r="C7179">
        <v>2007</v>
      </c>
      <c r="D7179">
        <f t="shared" si="550"/>
        <v>248</v>
      </c>
      <c r="E7179">
        <v>4</v>
      </c>
      <c r="F7179">
        <v>27920.412817</v>
      </c>
      <c r="G7179">
        <v>294559.99225700001</v>
      </c>
      <c r="H7179">
        <v>190123.43216600001</v>
      </c>
      <c r="I7179">
        <v>58390.671066000003</v>
      </c>
      <c r="J7179">
        <v>66231.997216000003</v>
      </c>
      <c r="K7179">
        <v>89554.703565000003</v>
      </c>
      <c r="L7179">
        <v>110920.377056</v>
      </c>
      <c r="M7179">
        <v>7.7703363957970399</v>
      </c>
      <c r="N7179">
        <v>5109824.6229323596</v>
      </c>
      <c r="O7179">
        <f>VLOOKUP(C7179,[1]pop_15p_a!$A$8:$AL$68,30,FALSE)</f>
        <v>8050842.1922241598</v>
      </c>
      <c r="Q7179">
        <f t="shared" si="549"/>
        <v>-21365.673490999994</v>
      </c>
      <c r="R7179">
        <f t="shared" si="544"/>
        <v>10549.986999999999</v>
      </c>
      <c r="S7179">
        <v>10554.485000000001</v>
      </c>
      <c r="T7179">
        <v>10549.986999999999</v>
      </c>
      <c r="U7179">
        <f t="shared" si="548"/>
        <v>68.400000000000006</v>
      </c>
      <c r="V7179">
        <v>68.400000000000006</v>
      </c>
      <c r="W7179">
        <v>68.400000000000006</v>
      </c>
      <c r="Y7179">
        <v>69.183000000000007</v>
      </c>
      <c r="Z7179">
        <f t="shared" si="546"/>
        <v>8.8666669999999996</v>
      </c>
      <c r="AA7179">
        <v>8.9</v>
      </c>
      <c r="AB7179">
        <v>8.8666669999999996</v>
      </c>
      <c r="AE7179" s="3">
        <f t="shared" si="547"/>
        <v>4</v>
      </c>
      <c r="AF7179">
        <v>4</v>
      </c>
      <c r="AH7179">
        <v>3</v>
      </c>
      <c r="AI7179">
        <v>4</v>
      </c>
      <c r="AJ7179">
        <v>5</v>
      </c>
      <c r="AK7179">
        <v>3</v>
      </c>
      <c r="AN7179">
        <v>91.420720000000003</v>
      </c>
      <c r="AO7179">
        <v>0.92024660000000003</v>
      </c>
      <c r="AP7179">
        <v>0.55340088251938002</v>
      </c>
      <c r="AQ7179">
        <v>8.0944303573678802</v>
      </c>
      <c r="AR7179">
        <v>8.5174292202000004</v>
      </c>
      <c r="AT7179">
        <v>1</v>
      </c>
      <c r="AV7179">
        <v>0</v>
      </c>
      <c r="AW7179">
        <v>1</v>
      </c>
      <c r="AX7179">
        <v>1</v>
      </c>
      <c r="AZ7179">
        <v>86.9</v>
      </c>
      <c r="BA7179">
        <v>196.7</v>
      </c>
      <c r="BB7179">
        <v>137.5</v>
      </c>
      <c r="BC7179">
        <v>120.20288124737201</v>
      </c>
      <c r="BD7179">
        <v>85.093739771825696</v>
      </c>
      <c r="BE7179">
        <v>132.01203090000001</v>
      </c>
      <c r="BF7179">
        <v>113.9361476</v>
      </c>
    </row>
    <row r="7180" spans="1:58">
      <c r="A7180" t="s">
        <v>27</v>
      </c>
      <c r="B7180" t="s">
        <v>61</v>
      </c>
      <c r="C7180">
        <v>2008</v>
      </c>
      <c r="D7180">
        <f t="shared" si="550"/>
        <v>249</v>
      </c>
      <c r="E7180">
        <v>1</v>
      </c>
      <c r="F7180">
        <v>27912.490685000001</v>
      </c>
      <c r="G7180">
        <v>294582.64880700002</v>
      </c>
      <c r="H7180">
        <v>190712.60698000001</v>
      </c>
      <c r="I7180">
        <v>58353.690702</v>
      </c>
      <c r="J7180">
        <v>66066.381099999999</v>
      </c>
      <c r="K7180">
        <v>92244.340502999999</v>
      </c>
      <c r="L7180">
        <v>114321.903148</v>
      </c>
      <c r="M7180">
        <v>7.3710364104615103</v>
      </c>
      <c r="N7180">
        <v>5130579.9390879804</v>
      </c>
      <c r="O7180">
        <f>VLOOKUP(C7180,[1]pop_15p_a!$A$8:$AL$68,30,FALSE)</f>
        <v>8053083.83441984</v>
      </c>
      <c r="Q7180">
        <f t="shared" si="549"/>
        <v>-22077.562644999998</v>
      </c>
      <c r="R7180">
        <f t="shared" si="544"/>
        <v>10553.793</v>
      </c>
      <c r="S7180">
        <v>10550.736000000001</v>
      </c>
      <c r="T7180">
        <v>10553.793</v>
      </c>
      <c r="U7180">
        <f t="shared" si="548"/>
        <v>67.400000000000006</v>
      </c>
      <c r="V7180">
        <v>67.400000000000006</v>
      </c>
      <c r="W7180">
        <v>71.599999999999994</v>
      </c>
      <c r="Y7180">
        <v>71.177000000000007</v>
      </c>
      <c r="Z7180">
        <f t="shared" si="546"/>
        <v>8.5666670000000007</v>
      </c>
      <c r="AA7180">
        <v>8.5</v>
      </c>
      <c r="AB7180">
        <v>8.5666670000000007</v>
      </c>
      <c r="AE7180" s="3">
        <f t="shared" si="547"/>
        <v>4</v>
      </c>
      <c r="AF7180">
        <v>4</v>
      </c>
      <c r="AH7180">
        <v>3</v>
      </c>
      <c r="AI7180">
        <v>4</v>
      </c>
      <c r="AJ7180">
        <v>5</v>
      </c>
      <c r="AK7180">
        <v>3</v>
      </c>
      <c r="AN7180">
        <v>91.93723</v>
      </c>
      <c r="AO7180">
        <v>0.92046539999999988</v>
      </c>
      <c r="AP7180">
        <v>1.35902635499816</v>
      </c>
      <c r="AQ7180">
        <v>8.43472986146854</v>
      </c>
      <c r="AR7180">
        <v>8.9113706472000001</v>
      </c>
      <c r="AT7180">
        <v>1</v>
      </c>
      <c r="AV7180">
        <v>0</v>
      </c>
      <c r="AW7180">
        <v>1</v>
      </c>
      <c r="AZ7180">
        <v>87.3</v>
      </c>
      <c r="BA7180">
        <v>199.5</v>
      </c>
      <c r="BB7180">
        <v>140.19999999999999</v>
      </c>
      <c r="BC7180">
        <v>116.00487428602899</v>
      </c>
      <c r="BD7180">
        <v>85.613829950607197</v>
      </c>
      <c r="BE7180">
        <v>127.88451550000001</v>
      </c>
      <c r="BF7180">
        <v>109.5262391</v>
      </c>
    </row>
    <row r="7181" spans="1:58">
      <c r="A7181" t="s">
        <v>27</v>
      </c>
      <c r="B7181" t="s">
        <v>61</v>
      </c>
      <c r="C7181">
        <v>2008</v>
      </c>
      <c r="D7181">
        <f t="shared" si="550"/>
        <v>250</v>
      </c>
      <c r="E7181">
        <v>2</v>
      </c>
      <c r="F7181">
        <v>27766.045409999999</v>
      </c>
      <c r="G7181">
        <v>293131.58353399998</v>
      </c>
      <c r="H7181">
        <v>189963.343933</v>
      </c>
      <c r="I7181">
        <v>58473.742223000001</v>
      </c>
      <c r="J7181">
        <v>66014.475156</v>
      </c>
      <c r="K7181">
        <v>89743.488157</v>
      </c>
      <c r="L7181">
        <v>113551.807984</v>
      </c>
      <c r="M7181">
        <v>7.3541628733052704</v>
      </c>
      <c r="N7181">
        <v>5136763.2833436001</v>
      </c>
      <c r="O7181">
        <f>VLOOKUP(C7181,[1]pop_15p_a!$A$8:$AL$68,30,FALSE)</f>
        <v>8053083.83441984</v>
      </c>
      <c r="Q7181">
        <f t="shared" si="549"/>
        <v>-23808.319826999999</v>
      </c>
      <c r="R7181">
        <f t="shared" si="544"/>
        <v>10557.196</v>
      </c>
      <c r="S7181">
        <v>10554.646000000001</v>
      </c>
      <c r="T7181">
        <v>10557.196</v>
      </c>
      <c r="U7181">
        <f t="shared" si="548"/>
        <v>69</v>
      </c>
      <c r="V7181">
        <v>69</v>
      </c>
      <c r="W7181">
        <v>71.599999999999994</v>
      </c>
      <c r="Y7181">
        <v>71.177000000000007</v>
      </c>
      <c r="Z7181">
        <f t="shared" si="546"/>
        <v>8.6333330000000004</v>
      </c>
      <c r="AA7181">
        <v>8.6</v>
      </c>
      <c r="AB7181">
        <v>8.6333330000000004</v>
      </c>
      <c r="AE7181" s="3">
        <f t="shared" si="547"/>
        <v>4</v>
      </c>
      <c r="AF7181">
        <v>4</v>
      </c>
      <c r="AH7181">
        <v>3</v>
      </c>
      <c r="AI7181">
        <v>4</v>
      </c>
      <c r="AJ7181">
        <v>5</v>
      </c>
      <c r="AK7181">
        <v>3</v>
      </c>
      <c r="AN7181">
        <v>93.562039999999996</v>
      </c>
      <c r="AO7181">
        <v>0.93365140000000002</v>
      </c>
      <c r="AP7181">
        <v>1.35902635499816</v>
      </c>
      <c r="AQ7181">
        <v>8.43472986146854</v>
      </c>
      <c r="AR7181">
        <v>8.9113706472000001</v>
      </c>
      <c r="AT7181">
        <v>1</v>
      </c>
      <c r="AV7181">
        <v>0</v>
      </c>
      <c r="AW7181">
        <v>1</v>
      </c>
      <c r="AZ7181">
        <v>88</v>
      </c>
      <c r="BA7181">
        <v>204.4</v>
      </c>
      <c r="BB7181">
        <v>143.5</v>
      </c>
      <c r="BC7181">
        <v>111.942831639068</v>
      </c>
      <c r="BD7181">
        <v>86.358027571191997</v>
      </c>
      <c r="BE7181">
        <v>123.6276988</v>
      </c>
      <c r="BF7181">
        <v>106.11444280000001</v>
      </c>
    </row>
    <row r="7182" spans="1:58">
      <c r="A7182" t="s">
        <v>27</v>
      </c>
      <c r="B7182" t="s">
        <v>61</v>
      </c>
      <c r="C7182">
        <v>2008</v>
      </c>
      <c r="D7182">
        <f t="shared" si="550"/>
        <v>251</v>
      </c>
      <c r="E7182">
        <v>3</v>
      </c>
      <c r="F7182">
        <v>27735.650491</v>
      </c>
      <c r="G7182">
        <v>292889.55086999998</v>
      </c>
      <c r="H7182">
        <v>190149.370604</v>
      </c>
      <c r="I7182">
        <v>58766.000810999998</v>
      </c>
      <c r="J7182">
        <v>64234.541198999999</v>
      </c>
      <c r="K7182">
        <v>88341.842189999996</v>
      </c>
      <c r="L7182">
        <v>111975.21651100001</v>
      </c>
      <c r="M7182">
        <v>7.6956302776787702</v>
      </c>
      <c r="N7182">
        <v>5108170.29418498</v>
      </c>
      <c r="O7182">
        <f>VLOOKUP(C7182,[1]pop_15p_a!$A$8:$AL$68,30,FALSE)</f>
        <v>8053083.83441984</v>
      </c>
      <c r="Q7182">
        <f t="shared" si="549"/>
        <v>-23633.37432100001</v>
      </c>
      <c r="R7182">
        <f t="shared" si="544"/>
        <v>10560.039000000001</v>
      </c>
      <c r="S7182">
        <v>10560.907999999999</v>
      </c>
      <c r="T7182">
        <v>10560.039000000001</v>
      </c>
      <c r="U7182">
        <f t="shared" si="548"/>
        <v>69.400000000000006</v>
      </c>
      <c r="V7182">
        <v>69.400000000000006</v>
      </c>
      <c r="W7182">
        <v>71.599999999999994</v>
      </c>
      <c r="Y7182">
        <v>71.177000000000007</v>
      </c>
      <c r="Z7182">
        <f t="shared" si="546"/>
        <v>8.8333329999999997</v>
      </c>
      <c r="AA7182">
        <v>8.9</v>
      </c>
      <c r="AB7182">
        <v>8.8333329999999997</v>
      </c>
      <c r="AE7182" s="3">
        <f t="shared" si="547"/>
        <v>4.25</v>
      </c>
      <c r="AF7182">
        <v>4.25</v>
      </c>
      <c r="AH7182">
        <v>3.25</v>
      </c>
      <c r="AI7182">
        <v>4.25</v>
      </c>
      <c r="AJ7182">
        <v>5.25</v>
      </c>
      <c r="AK7182">
        <v>3.25</v>
      </c>
      <c r="AN7182">
        <v>93.317220000000006</v>
      </c>
      <c r="AO7182">
        <v>0.92890379999999995</v>
      </c>
      <c r="AP7182">
        <v>1.35902635499816</v>
      </c>
      <c r="AQ7182">
        <v>8.43472986146854</v>
      </c>
      <c r="AR7182">
        <v>8.9113706472000001</v>
      </c>
      <c r="AT7182">
        <v>1</v>
      </c>
      <c r="AV7182">
        <v>0</v>
      </c>
      <c r="AW7182">
        <v>1</v>
      </c>
      <c r="AZ7182">
        <v>88.4</v>
      </c>
      <c r="BA7182">
        <v>206.2</v>
      </c>
      <c r="BB7182">
        <v>144.1</v>
      </c>
      <c r="BC7182">
        <v>108.685380524777</v>
      </c>
      <c r="BD7182">
        <v>87.085985861605707</v>
      </c>
      <c r="BE7182">
        <v>118.8712866</v>
      </c>
      <c r="BF7182">
        <v>102.8235873</v>
      </c>
    </row>
    <row r="7183" spans="1:58">
      <c r="A7183" t="s">
        <v>27</v>
      </c>
      <c r="B7183" t="s">
        <v>61</v>
      </c>
      <c r="C7183">
        <v>2008</v>
      </c>
      <c r="D7183">
        <f t="shared" si="550"/>
        <v>252</v>
      </c>
      <c r="E7183">
        <v>4</v>
      </c>
      <c r="F7183">
        <v>27373.102509</v>
      </c>
      <c r="G7183">
        <v>289105.94930899999</v>
      </c>
      <c r="H7183">
        <v>189299.974101</v>
      </c>
      <c r="I7183">
        <v>59245.056452999997</v>
      </c>
      <c r="J7183">
        <v>63134.409506000004</v>
      </c>
      <c r="K7183">
        <v>82550.676382999998</v>
      </c>
      <c r="L7183">
        <v>105800.19343499999</v>
      </c>
      <c r="M7183">
        <v>7.7885459701184896</v>
      </c>
      <c r="N7183">
        <v>5090886.4833834404</v>
      </c>
      <c r="O7183">
        <f>VLOOKUP(C7183,[1]pop_15p_a!$A$8:$AL$68,30,FALSE)</f>
        <v>8053083.83441984</v>
      </c>
      <c r="Q7183">
        <f t="shared" si="549"/>
        <v>-23249.517051999996</v>
      </c>
      <c r="R7183">
        <f t="shared" si="544"/>
        <v>10561.68</v>
      </c>
      <c r="S7183">
        <v>10566.419</v>
      </c>
      <c r="T7183">
        <v>10561.68</v>
      </c>
      <c r="U7183">
        <f t="shared" si="548"/>
        <v>71.7</v>
      </c>
      <c r="V7183">
        <v>71.7</v>
      </c>
      <c r="W7183">
        <v>71.599999999999994</v>
      </c>
      <c r="Y7183">
        <v>71.177000000000007</v>
      </c>
      <c r="Z7183">
        <f t="shared" si="546"/>
        <v>9.033334</v>
      </c>
      <c r="AA7183">
        <v>8.9</v>
      </c>
      <c r="AB7183">
        <v>9.033334</v>
      </c>
      <c r="AE7183" s="3">
        <f t="shared" si="547"/>
        <v>3.1666666666666665</v>
      </c>
      <c r="AF7183">
        <v>3.1666666666666665</v>
      </c>
      <c r="AH7183">
        <v>2</v>
      </c>
      <c r="AI7183">
        <v>2.5</v>
      </c>
      <c r="AJ7183">
        <v>3</v>
      </c>
      <c r="AK7183">
        <v>2.75</v>
      </c>
      <c r="AN7183">
        <v>92.802710000000005</v>
      </c>
      <c r="AO7183">
        <v>0.93682149999999997</v>
      </c>
      <c r="AP7183">
        <v>1.35902635499816</v>
      </c>
      <c r="AQ7183">
        <v>8.43472986146854</v>
      </c>
      <c r="AR7183">
        <v>8.9113706472000001</v>
      </c>
      <c r="AT7183">
        <v>1</v>
      </c>
      <c r="AV7183">
        <v>0</v>
      </c>
      <c r="AW7183">
        <v>1</v>
      </c>
      <c r="AZ7183">
        <v>89</v>
      </c>
      <c r="BA7183">
        <v>208.2</v>
      </c>
      <c r="BB7183">
        <v>147.80000000000001</v>
      </c>
      <c r="BC7183">
        <v>111.963940690143</v>
      </c>
      <c r="BD7183">
        <v>87.612506616595894</v>
      </c>
      <c r="BE7183">
        <v>120.39285030000001</v>
      </c>
      <c r="BF7183">
        <v>104.89933790000001</v>
      </c>
    </row>
    <row r="7184" spans="1:58">
      <c r="A7184" t="s">
        <v>27</v>
      </c>
      <c r="B7184" t="s">
        <v>61</v>
      </c>
      <c r="C7184">
        <v>2009</v>
      </c>
      <c r="D7184">
        <f t="shared" si="550"/>
        <v>253</v>
      </c>
      <c r="E7184">
        <v>1</v>
      </c>
      <c r="F7184">
        <v>26678.183935000001</v>
      </c>
      <c r="G7184">
        <v>281830.149209</v>
      </c>
      <c r="H7184">
        <v>185407.58798899999</v>
      </c>
      <c r="I7184">
        <v>59798.737818000001</v>
      </c>
      <c r="J7184">
        <v>59702.561929000003</v>
      </c>
      <c r="K7184">
        <v>75794.921919999993</v>
      </c>
      <c r="L7184">
        <v>97459.870551999993</v>
      </c>
      <c r="M7184">
        <v>8.5520770253253495</v>
      </c>
      <c r="N7184">
        <v>5038970.9400146501</v>
      </c>
      <c r="O7184">
        <f>VLOOKUP(C7184,[1]pop_15p_a!$A$8:$AL$68,30,FALSE)</f>
        <v>8050307.7286545802</v>
      </c>
      <c r="Q7184">
        <f t="shared" si="549"/>
        <v>-21664.948632</v>
      </c>
      <c r="R7184">
        <f t="shared" si="544"/>
        <v>10564.067999999999</v>
      </c>
      <c r="S7184">
        <v>10560.764999999999</v>
      </c>
      <c r="T7184">
        <v>10564.067999999999</v>
      </c>
      <c r="U7184">
        <f t="shared" si="548"/>
        <v>74.8</v>
      </c>
      <c r="V7184">
        <v>74.8</v>
      </c>
      <c r="W7184">
        <v>83.6</v>
      </c>
      <c r="Y7184">
        <v>81.143000000000001</v>
      </c>
      <c r="Z7184">
        <f t="shared" si="546"/>
        <v>9.7333339999999993</v>
      </c>
      <c r="AA7184">
        <v>9.6999999999999993</v>
      </c>
      <c r="AB7184">
        <v>9.7333339999999993</v>
      </c>
      <c r="AE7184" s="3">
        <f t="shared" si="547"/>
        <v>1.8333333333333333</v>
      </c>
      <c r="AF7184">
        <v>1.8333333333333333</v>
      </c>
      <c r="AH7184">
        <v>0.5</v>
      </c>
      <c r="AI7184">
        <v>1.5</v>
      </c>
      <c r="AJ7184">
        <v>2.5</v>
      </c>
      <c r="AK7184">
        <v>1</v>
      </c>
      <c r="AN7184">
        <v>91.926940000000002</v>
      </c>
      <c r="AO7184">
        <v>0.9344096999999999</v>
      </c>
      <c r="AP7184">
        <v>2.8674121374313001E-2</v>
      </c>
      <c r="AQ7184">
        <v>9.0491039500767094</v>
      </c>
      <c r="AR7184">
        <v>9.4616191121999993</v>
      </c>
      <c r="AT7184">
        <v>1</v>
      </c>
      <c r="AV7184">
        <v>0</v>
      </c>
      <c r="AW7184">
        <v>1</v>
      </c>
      <c r="AZ7184">
        <v>89.6</v>
      </c>
      <c r="BA7184">
        <v>214.6</v>
      </c>
      <c r="BB7184">
        <v>149.6</v>
      </c>
      <c r="BC7184">
        <v>113.34495952214201</v>
      </c>
      <c r="BD7184">
        <v>88.113475458034202</v>
      </c>
      <c r="BE7184">
        <v>119.8488761</v>
      </c>
      <c r="BF7184">
        <v>105.9178466</v>
      </c>
    </row>
    <row r="7185" spans="1:58">
      <c r="A7185" t="s">
        <v>27</v>
      </c>
      <c r="B7185" t="s">
        <v>61</v>
      </c>
      <c r="C7185">
        <v>2009</v>
      </c>
      <c r="D7185">
        <f t="shared" si="550"/>
        <v>254</v>
      </c>
      <c r="E7185">
        <v>2</v>
      </c>
      <c r="F7185">
        <v>26695.028966000002</v>
      </c>
      <c r="G7185">
        <v>282082.34013500001</v>
      </c>
      <c r="H7185">
        <v>184212.44403399999</v>
      </c>
      <c r="I7185">
        <v>60238.937811000003</v>
      </c>
      <c r="J7185">
        <v>60087.5268</v>
      </c>
      <c r="K7185">
        <v>77491.765006000001</v>
      </c>
      <c r="L7185">
        <v>99107.340326999998</v>
      </c>
      <c r="M7185">
        <v>9.1734078730176094</v>
      </c>
      <c r="N7185">
        <v>4979888.0693351999</v>
      </c>
      <c r="O7185">
        <f>VLOOKUP(C7185,[1]pop_15p_a!$A$8:$AL$68,30,FALSE)</f>
        <v>8050307.7286545802</v>
      </c>
      <c r="Q7185">
        <f t="shared" si="549"/>
        <v>-21615.575320999997</v>
      </c>
      <c r="R7185">
        <f t="shared" si="544"/>
        <v>10566.849</v>
      </c>
      <c r="S7185">
        <v>10564.15</v>
      </c>
      <c r="T7185">
        <v>10566.849</v>
      </c>
      <c r="U7185">
        <f t="shared" si="548"/>
        <v>80</v>
      </c>
      <c r="V7185">
        <v>80</v>
      </c>
      <c r="W7185">
        <v>83.6</v>
      </c>
      <c r="Y7185">
        <v>81.143000000000001</v>
      </c>
      <c r="Z7185">
        <f t="shared" si="546"/>
        <v>10.533329999999999</v>
      </c>
      <c r="AA7185">
        <v>10.5</v>
      </c>
      <c r="AB7185">
        <v>10.533329999999999</v>
      </c>
      <c r="AE7185" s="3">
        <f t="shared" si="547"/>
        <v>1.0833333333333333</v>
      </c>
      <c r="AF7185">
        <v>1.0833333333333333</v>
      </c>
      <c r="AH7185">
        <v>0.25</v>
      </c>
      <c r="AI7185">
        <v>1</v>
      </c>
      <c r="AJ7185">
        <v>1.75</v>
      </c>
      <c r="AK7185">
        <v>0.25</v>
      </c>
      <c r="AN7185">
        <v>92.529690000000002</v>
      </c>
      <c r="AO7185">
        <v>0.94435040000000003</v>
      </c>
      <c r="AP7185">
        <v>2.8674121374313001E-2</v>
      </c>
      <c r="AQ7185">
        <v>9.0491039500767094</v>
      </c>
      <c r="AR7185">
        <v>9.4616191121999993</v>
      </c>
      <c r="AT7185">
        <v>1</v>
      </c>
      <c r="AV7185">
        <v>0</v>
      </c>
      <c r="AW7185">
        <v>1</v>
      </c>
      <c r="AZ7185">
        <v>90.8</v>
      </c>
      <c r="BA7185">
        <v>218</v>
      </c>
      <c r="BB7185">
        <v>152.6</v>
      </c>
      <c r="BC7185">
        <v>114.52080104845101</v>
      </c>
      <c r="BD7185">
        <v>88.702044295478004</v>
      </c>
      <c r="BE7185">
        <v>120.0641414</v>
      </c>
      <c r="BF7185">
        <v>107.35625</v>
      </c>
    </row>
    <row r="7186" spans="1:58">
      <c r="A7186" t="s">
        <v>27</v>
      </c>
      <c r="B7186" t="s">
        <v>61</v>
      </c>
      <c r="C7186">
        <v>2009</v>
      </c>
      <c r="D7186">
        <f t="shared" si="550"/>
        <v>255</v>
      </c>
      <c r="E7186">
        <v>3</v>
      </c>
      <c r="F7186">
        <v>26923.734036999998</v>
      </c>
      <c r="G7186">
        <v>284570.99922100001</v>
      </c>
      <c r="H7186">
        <v>185340.65163899999</v>
      </c>
      <c r="I7186">
        <v>60420.907002</v>
      </c>
      <c r="J7186">
        <v>61358.843183999998</v>
      </c>
      <c r="K7186">
        <v>82225.788918999999</v>
      </c>
      <c r="L7186">
        <v>101949.233257</v>
      </c>
      <c r="M7186">
        <v>9.8954470967013197</v>
      </c>
      <c r="N7186">
        <v>4921008.8360425001</v>
      </c>
      <c r="O7186">
        <f>VLOOKUP(C7186,[1]pop_15p_a!$A$8:$AL$68,30,FALSE)</f>
        <v>8050307.7286545802</v>
      </c>
      <c r="Q7186">
        <f t="shared" si="549"/>
        <v>-19723.444338000001</v>
      </c>
      <c r="R7186">
        <f t="shared" si="544"/>
        <v>10569.522000000001</v>
      </c>
      <c r="S7186">
        <v>10570.565000000001</v>
      </c>
      <c r="T7186">
        <v>10569.522000000001</v>
      </c>
      <c r="U7186">
        <f t="shared" si="548"/>
        <v>80.099999999999994</v>
      </c>
      <c r="V7186">
        <v>80.099999999999994</v>
      </c>
      <c r="W7186">
        <v>83.6</v>
      </c>
      <c r="Y7186">
        <v>81.143000000000001</v>
      </c>
      <c r="Z7186">
        <f t="shared" si="546"/>
        <v>11.16667</v>
      </c>
      <c r="AA7186">
        <v>11.2</v>
      </c>
      <c r="AB7186">
        <v>11.16667</v>
      </c>
      <c r="AE7186" s="3">
        <f t="shared" si="547"/>
        <v>1</v>
      </c>
      <c r="AF7186">
        <v>1</v>
      </c>
      <c r="AH7186">
        <v>0.25</v>
      </c>
      <c r="AI7186">
        <v>1</v>
      </c>
      <c r="AJ7186">
        <v>1.75</v>
      </c>
      <c r="AK7186">
        <v>0.25</v>
      </c>
      <c r="AN7186">
        <v>91.905379999999994</v>
      </c>
      <c r="AO7186">
        <v>0.9395192</v>
      </c>
      <c r="AP7186">
        <v>2.8674121374313001E-2</v>
      </c>
      <c r="AQ7186">
        <v>9.0491039500767094</v>
      </c>
      <c r="AR7186">
        <v>9.4616191121999993</v>
      </c>
      <c r="AT7186">
        <v>1</v>
      </c>
      <c r="AV7186">
        <v>0</v>
      </c>
      <c r="AW7186">
        <v>1</v>
      </c>
      <c r="AZ7186">
        <v>91.7</v>
      </c>
      <c r="BA7186">
        <v>218.3</v>
      </c>
      <c r="BB7186">
        <v>153.80000000000001</v>
      </c>
      <c r="BC7186">
        <v>115.15029604680799</v>
      </c>
      <c r="BD7186">
        <v>89.322793779427201</v>
      </c>
      <c r="BE7186">
        <v>119.492017</v>
      </c>
      <c r="BF7186">
        <v>107.0188891</v>
      </c>
    </row>
    <row r="7187" spans="1:58">
      <c r="A7187" t="s">
        <v>27</v>
      </c>
      <c r="B7187" t="s">
        <v>61</v>
      </c>
      <c r="C7187">
        <v>2009</v>
      </c>
      <c r="D7187">
        <f t="shared" si="550"/>
        <v>256</v>
      </c>
      <c r="E7187">
        <v>4</v>
      </c>
      <c r="F7187">
        <v>26928.887332999999</v>
      </c>
      <c r="G7187">
        <v>284706.98084799998</v>
      </c>
      <c r="H7187">
        <v>187590.71777399999</v>
      </c>
      <c r="I7187">
        <v>60356.409151</v>
      </c>
      <c r="J7187">
        <v>58742.788660999999</v>
      </c>
      <c r="K7187">
        <v>81918.691648000007</v>
      </c>
      <c r="L7187">
        <v>104816.501372</v>
      </c>
      <c r="M7187">
        <v>10.110832794143199</v>
      </c>
      <c r="N7187">
        <v>4934732.1546076499</v>
      </c>
      <c r="O7187">
        <f>VLOOKUP(C7187,[1]pop_15p_a!$A$8:$AL$68,30,FALSE)</f>
        <v>8050307.7286545802</v>
      </c>
      <c r="Q7187">
        <f t="shared" si="549"/>
        <v>-22897.809723999992</v>
      </c>
      <c r="R7187">
        <f t="shared" si="544"/>
        <v>10572.549000000001</v>
      </c>
      <c r="S7187">
        <v>10577.508</v>
      </c>
      <c r="T7187">
        <v>10572.549000000001</v>
      </c>
      <c r="U7187">
        <f t="shared" si="548"/>
        <v>83.6</v>
      </c>
      <c r="V7187">
        <v>83.6</v>
      </c>
      <c r="W7187">
        <v>83.6</v>
      </c>
      <c r="Y7187">
        <v>81.143000000000001</v>
      </c>
      <c r="Z7187">
        <f t="shared" si="546"/>
        <v>11.26667</v>
      </c>
      <c r="AA7187">
        <v>11.2</v>
      </c>
      <c r="AB7187">
        <v>11.26667</v>
      </c>
      <c r="AE7187" s="3">
        <f t="shared" si="547"/>
        <v>1</v>
      </c>
      <c r="AF7187">
        <v>1</v>
      </c>
      <c r="AH7187">
        <v>0.25</v>
      </c>
      <c r="AI7187">
        <v>1</v>
      </c>
      <c r="AJ7187">
        <v>1.75</v>
      </c>
      <c r="AN7187">
        <v>92.152190000000004</v>
      </c>
      <c r="AO7187">
        <v>0.94340500000000005</v>
      </c>
      <c r="AP7187">
        <v>2.8674121374313001E-2</v>
      </c>
      <c r="AQ7187">
        <v>9.0491039500767094</v>
      </c>
      <c r="AR7187">
        <v>9.4616191121999993</v>
      </c>
      <c r="AT7187">
        <v>1</v>
      </c>
      <c r="AV7187">
        <v>0</v>
      </c>
      <c r="AW7187">
        <v>1</v>
      </c>
      <c r="AZ7187">
        <v>92.1</v>
      </c>
      <c r="BA7187">
        <v>217</v>
      </c>
      <c r="BB7187">
        <v>154.9</v>
      </c>
      <c r="BC7187">
        <v>115.281212220295</v>
      </c>
      <c r="BD7187">
        <v>89.864726467061303</v>
      </c>
      <c r="BE7187">
        <v>119.43485320000001</v>
      </c>
      <c r="BF7187">
        <v>106.43791950000001</v>
      </c>
    </row>
    <row r="7188" spans="1:58">
      <c r="A7188" t="s">
        <v>27</v>
      </c>
      <c r="B7188" t="s">
        <v>61</v>
      </c>
      <c r="C7188">
        <v>2010</v>
      </c>
      <c r="D7188">
        <f t="shared" si="550"/>
        <v>257</v>
      </c>
      <c r="E7188">
        <v>1</v>
      </c>
      <c r="F7188">
        <v>27147.621701</v>
      </c>
      <c r="G7188">
        <v>287050.128891</v>
      </c>
      <c r="H7188">
        <v>189664.80491899999</v>
      </c>
      <c r="I7188">
        <v>60062.521326000002</v>
      </c>
      <c r="J7188">
        <v>58681.686035999999</v>
      </c>
      <c r="K7188">
        <v>83729.328766999999</v>
      </c>
      <c r="L7188">
        <v>107226.747063</v>
      </c>
      <c r="M7188">
        <v>10.1957835951943</v>
      </c>
      <c r="N7188">
        <v>4960374.6935729096</v>
      </c>
      <c r="O7188">
        <f>VLOOKUP(C7188,[1]pop_15p_a!$A$8:$AL$68,30,FALSE)</f>
        <v>8045259.1664560502</v>
      </c>
      <c r="Q7188">
        <f t="shared" si="549"/>
        <v>-23497.418296000003</v>
      </c>
      <c r="R7188">
        <f t="shared" si="544"/>
        <v>10573.674999999999</v>
      </c>
      <c r="S7188">
        <v>10570.155000000001</v>
      </c>
      <c r="T7188">
        <v>10573.674999999999</v>
      </c>
      <c r="U7188">
        <f t="shared" si="548"/>
        <v>86.4</v>
      </c>
      <c r="V7188">
        <v>86.4</v>
      </c>
      <c r="W7188">
        <v>90.7</v>
      </c>
      <c r="Z7188">
        <f t="shared" si="546"/>
        <v>11.43333</v>
      </c>
      <c r="AA7188">
        <v>11.5</v>
      </c>
      <c r="AB7188">
        <v>11.43333</v>
      </c>
      <c r="AE7188" s="3">
        <f t="shared" si="547"/>
        <v>1</v>
      </c>
      <c r="AF7188">
        <v>1</v>
      </c>
      <c r="AH7188">
        <v>0.25</v>
      </c>
      <c r="AI7188">
        <v>1</v>
      </c>
      <c r="AJ7188">
        <v>1.75</v>
      </c>
      <c r="AN7188">
        <v>92.19896</v>
      </c>
      <c r="AO7188">
        <v>0.93923979999999996</v>
      </c>
      <c r="AP7188">
        <v>-0.72513721135498499</v>
      </c>
      <c r="AQ7188">
        <v>9.5349882110628208</v>
      </c>
      <c r="AR7188">
        <v>10.046358832499999</v>
      </c>
      <c r="AT7188">
        <v>1</v>
      </c>
      <c r="AV7188">
        <v>0</v>
      </c>
      <c r="AW7188">
        <v>1</v>
      </c>
      <c r="AZ7188">
        <v>91.3</v>
      </c>
      <c r="BA7188">
        <v>212.5</v>
      </c>
      <c r="BB7188">
        <v>154</v>
      </c>
      <c r="BC7188">
        <v>114.620779473791</v>
      </c>
      <c r="BD7188">
        <v>90.306500411678797</v>
      </c>
      <c r="BE7188">
        <v>119.1438654</v>
      </c>
      <c r="BF7188">
        <v>105.2562343</v>
      </c>
    </row>
    <row r="7189" spans="1:58">
      <c r="A7189" t="s">
        <v>27</v>
      </c>
      <c r="B7189" t="s">
        <v>61</v>
      </c>
      <c r="C7189">
        <v>2010</v>
      </c>
      <c r="D7189">
        <f t="shared" si="550"/>
        <v>258</v>
      </c>
      <c r="E7189">
        <v>2</v>
      </c>
      <c r="F7189">
        <v>27298.744365999999</v>
      </c>
      <c r="G7189">
        <v>288635.93019500002</v>
      </c>
      <c r="H7189">
        <v>190351.87233899999</v>
      </c>
      <c r="I7189">
        <v>59919.87328</v>
      </c>
      <c r="J7189">
        <v>60787.485912999997</v>
      </c>
      <c r="K7189">
        <v>85537.652845000004</v>
      </c>
      <c r="L7189">
        <v>110136.66594000001</v>
      </c>
      <c r="M7189">
        <v>10.7104858826398</v>
      </c>
      <c r="N7189">
        <v>4896385.8950983398</v>
      </c>
      <c r="O7189">
        <f>VLOOKUP(C7189,[1]pop_15p_a!$A$8:$AL$68,30,FALSE)</f>
        <v>8045259.1664560502</v>
      </c>
      <c r="Q7189">
        <f t="shared" si="549"/>
        <v>-24599.013095000002</v>
      </c>
      <c r="R7189">
        <f t="shared" si="544"/>
        <v>10573.231</v>
      </c>
      <c r="S7189">
        <v>10570.495000000001</v>
      </c>
      <c r="T7189">
        <v>10573.231</v>
      </c>
      <c r="U7189">
        <f t="shared" si="548"/>
        <v>90</v>
      </c>
      <c r="V7189">
        <v>90</v>
      </c>
      <c r="W7189">
        <v>90.7</v>
      </c>
      <c r="Z7189">
        <f t="shared" si="546"/>
        <v>12.133330000000001</v>
      </c>
      <c r="AA7189">
        <v>12.1</v>
      </c>
      <c r="AB7189">
        <v>12.133330000000001</v>
      </c>
      <c r="AE7189" s="3">
        <f t="shared" si="547"/>
        <v>1</v>
      </c>
      <c r="AF7189">
        <v>1</v>
      </c>
      <c r="AH7189">
        <v>0.25</v>
      </c>
      <c r="AI7189">
        <v>1</v>
      </c>
      <c r="AJ7189">
        <v>1.75</v>
      </c>
      <c r="AN7189">
        <v>93.44162</v>
      </c>
      <c r="AO7189">
        <v>0.95039659999999992</v>
      </c>
      <c r="AP7189">
        <v>-0.72513721135498499</v>
      </c>
      <c r="AQ7189">
        <v>9.5349882110628208</v>
      </c>
      <c r="AR7189">
        <v>10.046358832499999</v>
      </c>
      <c r="AT7189">
        <v>1</v>
      </c>
      <c r="AV7189">
        <v>0</v>
      </c>
      <c r="AW7189">
        <v>1</v>
      </c>
      <c r="AZ7189">
        <v>91.4</v>
      </c>
      <c r="BA7189">
        <v>214.6</v>
      </c>
      <c r="BB7189">
        <v>154.30000000000001</v>
      </c>
      <c r="BC7189">
        <v>114.344545923505</v>
      </c>
      <c r="BD7189">
        <v>90.762236495056897</v>
      </c>
      <c r="BE7189">
        <v>119.0632961</v>
      </c>
      <c r="BF7189">
        <v>104.5104877</v>
      </c>
    </row>
    <row r="7190" spans="1:58">
      <c r="A7190" t="s">
        <v>27</v>
      </c>
      <c r="B7190" t="s">
        <v>61</v>
      </c>
      <c r="C7190">
        <v>2010</v>
      </c>
      <c r="D7190">
        <f t="shared" si="550"/>
        <v>259</v>
      </c>
      <c r="E7190">
        <v>3</v>
      </c>
      <c r="F7190">
        <v>27323.894421000001</v>
      </c>
      <c r="G7190">
        <v>288877.82983499998</v>
      </c>
      <c r="H7190">
        <v>189292.32991199999</v>
      </c>
      <c r="I7190">
        <v>59028.327980000002</v>
      </c>
      <c r="J7190">
        <v>57627.891711999997</v>
      </c>
      <c r="K7190">
        <v>88012.461358999994</v>
      </c>
      <c r="L7190">
        <v>106131.30193</v>
      </c>
      <c r="M7190">
        <v>11.056593214032199</v>
      </c>
      <c r="N7190">
        <v>4868521.5946174599</v>
      </c>
      <c r="O7190">
        <f>VLOOKUP(C7190,[1]pop_15p_a!$A$8:$AL$68,30,FALSE)</f>
        <v>8045259.1664560502</v>
      </c>
      <c r="Q7190">
        <f t="shared" si="549"/>
        <v>-18118.840571000008</v>
      </c>
      <c r="R7190">
        <f t="shared" si="544"/>
        <v>10572.352000000001</v>
      </c>
      <c r="S7190">
        <v>10573.620999999999</v>
      </c>
      <c r="T7190">
        <v>10572.352000000001</v>
      </c>
      <c r="U7190">
        <f t="shared" si="548"/>
        <v>93.7</v>
      </c>
      <c r="V7190">
        <v>93.7</v>
      </c>
      <c r="W7190">
        <v>90.7</v>
      </c>
      <c r="Z7190">
        <f t="shared" si="546"/>
        <v>12.366669999999999</v>
      </c>
      <c r="AA7190">
        <v>12.4</v>
      </c>
      <c r="AB7190">
        <v>12.366669999999999</v>
      </c>
      <c r="AE7190" s="3">
        <f t="shared" si="547"/>
        <v>1</v>
      </c>
      <c r="AF7190">
        <v>1</v>
      </c>
      <c r="AH7190">
        <v>0.25</v>
      </c>
      <c r="AI7190">
        <v>1</v>
      </c>
      <c r="AJ7190">
        <v>1.75</v>
      </c>
      <c r="AN7190">
        <v>93.694069999999996</v>
      </c>
      <c r="AO7190">
        <v>0.95118809999999998</v>
      </c>
      <c r="AP7190">
        <v>-0.72513721135498499</v>
      </c>
      <c r="AQ7190">
        <v>9.5349882110628208</v>
      </c>
      <c r="AR7190">
        <v>10.046358832499999</v>
      </c>
      <c r="AT7190">
        <v>1</v>
      </c>
      <c r="AV7190">
        <v>0</v>
      </c>
      <c r="AW7190">
        <v>1</v>
      </c>
      <c r="AZ7190">
        <v>91</v>
      </c>
      <c r="BA7190">
        <v>212.5</v>
      </c>
      <c r="BB7190">
        <v>153.69999999999999</v>
      </c>
      <c r="BC7190">
        <v>112.960831320491</v>
      </c>
      <c r="BD7190">
        <v>91.043403187940299</v>
      </c>
      <c r="BE7190">
        <v>117.9623382</v>
      </c>
      <c r="BF7190">
        <v>104.4187749</v>
      </c>
    </row>
    <row r="7191" spans="1:58">
      <c r="A7191" t="s">
        <v>27</v>
      </c>
      <c r="B7191" t="s">
        <v>61</v>
      </c>
      <c r="C7191">
        <v>2010</v>
      </c>
      <c r="D7191">
        <f t="shared" si="550"/>
        <v>260</v>
      </c>
      <c r="E7191">
        <v>4</v>
      </c>
      <c r="F7191">
        <v>27268.827995</v>
      </c>
      <c r="G7191">
        <v>288317.19056700001</v>
      </c>
      <c r="H7191">
        <v>190733.86493400001</v>
      </c>
      <c r="I7191">
        <v>58403.857914</v>
      </c>
      <c r="J7191">
        <v>60094.631314999999</v>
      </c>
      <c r="K7191">
        <v>89383.930357999998</v>
      </c>
      <c r="L7191">
        <v>111302.700102</v>
      </c>
      <c r="M7191">
        <v>11.1230920083493</v>
      </c>
      <c r="N7191">
        <v>4868417.8167112898</v>
      </c>
      <c r="O7191">
        <f>VLOOKUP(C7191,[1]pop_15p_a!$A$8:$AL$68,30,FALSE)</f>
        <v>8045259.1664560502</v>
      </c>
      <c r="Q7191">
        <f t="shared" si="549"/>
        <v>-21918.769744000005</v>
      </c>
      <c r="R7191">
        <f t="shared" si="544"/>
        <v>10573.142</v>
      </c>
      <c r="S7191">
        <v>10578.13</v>
      </c>
      <c r="T7191">
        <v>10573.142</v>
      </c>
      <c r="U7191">
        <f t="shared" si="548"/>
        <v>96.2</v>
      </c>
      <c r="V7191">
        <v>96.2</v>
      </c>
      <c r="W7191">
        <v>90.7</v>
      </c>
      <c r="Z7191">
        <f t="shared" si="546"/>
        <v>12.2</v>
      </c>
      <c r="AA7191">
        <v>12.3</v>
      </c>
      <c r="AB7191">
        <v>12.2</v>
      </c>
      <c r="AE7191" s="3">
        <f t="shared" si="547"/>
        <v>1</v>
      </c>
      <c r="AF7191">
        <v>1</v>
      </c>
      <c r="AH7191">
        <v>0.25</v>
      </c>
      <c r="AI7191">
        <v>1</v>
      </c>
      <c r="AJ7191">
        <v>1.75</v>
      </c>
      <c r="AN7191">
        <v>94.348240000000004</v>
      </c>
      <c r="AO7191">
        <v>0.95816059999999992</v>
      </c>
      <c r="AP7191">
        <v>-0.72513721135498499</v>
      </c>
      <c r="AQ7191">
        <v>9.5349882110628208</v>
      </c>
      <c r="AR7191">
        <v>10.046358832499999</v>
      </c>
      <c r="AT7191">
        <v>1</v>
      </c>
      <c r="AV7191">
        <v>0</v>
      </c>
      <c r="AW7191">
        <v>1</v>
      </c>
      <c r="AZ7191">
        <v>90.7</v>
      </c>
      <c r="BA7191">
        <v>215.9</v>
      </c>
      <c r="BB7191">
        <v>150.80000000000001</v>
      </c>
      <c r="BC7191">
        <v>111.72773741520901</v>
      </c>
      <c r="BD7191">
        <v>91.3338599053249</v>
      </c>
      <c r="BE7191">
        <v>116.48450920000001</v>
      </c>
      <c r="BF7191">
        <v>104.1876865</v>
      </c>
    </row>
    <row r="7192" spans="1:58">
      <c r="A7192" t="s">
        <v>27</v>
      </c>
      <c r="B7192" t="s">
        <v>61</v>
      </c>
      <c r="C7192">
        <v>2011</v>
      </c>
      <c r="D7192">
        <f t="shared" si="550"/>
        <v>261</v>
      </c>
      <c r="E7192">
        <v>1</v>
      </c>
      <c r="F7192">
        <v>27103.253558</v>
      </c>
      <c r="G7192">
        <v>286412.03288200003</v>
      </c>
      <c r="H7192">
        <v>186683.149535</v>
      </c>
      <c r="I7192">
        <v>57800.900431000002</v>
      </c>
      <c r="J7192">
        <v>54896.230795000003</v>
      </c>
      <c r="K7192">
        <v>89592.704427000004</v>
      </c>
      <c r="L7192">
        <v>104375.388893</v>
      </c>
      <c r="M7192">
        <v>11.9131793873368</v>
      </c>
      <c r="N7192">
        <v>4811210.7568341596</v>
      </c>
      <c r="O7192">
        <f>VLOOKUP(C7192,[1]pop_15p_a!$A$8:$AL$68,30,FALSE)</f>
        <v>8020146.8594869804</v>
      </c>
      <c r="Q7192">
        <f t="shared" si="549"/>
        <v>-14782.684465999992</v>
      </c>
      <c r="R7192">
        <f t="shared" si="544"/>
        <v>10567.441000000001</v>
      </c>
      <c r="S7192">
        <v>10563.691999999999</v>
      </c>
      <c r="T7192">
        <v>10567.441000000001</v>
      </c>
      <c r="U7192">
        <f t="shared" si="548"/>
        <v>97.4</v>
      </c>
      <c r="V7192">
        <v>97.4</v>
      </c>
      <c r="W7192">
        <v>111.4</v>
      </c>
      <c r="Z7192">
        <f t="shared" si="546"/>
        <v>12.26667</v>
      </c>
      <c r="AA7192">
        <v>12.2</v>
      </c>
      <c r="AB7192">
        <v>12.26667</v>
      </c>
      <c r="AE7192" s="3">
        <f t="shared" si="547"/>
        <v>1</v>
      </c>
      <c r="AF7192">
        <v>1</v>
      </c>
      <c r="AH7192">
        <v>0.25</v>
      </c>
      <c r="AI7192">
        <v>1</v>
      </c>
      <c r="AJ7192">
        <v>1.75</v>
      </c>
      <c r="AN7192">
        <v>95.638999999999996</v>
      </c>
      <c r="AO7192">
        <v>0.96576909999999994</v>
      </c>
      <c r="AP7192">
        <v>-2.08473923172025</v>
      </c>
      <c r="AQ7192">
        <v>9.8458204851211093</v>
      </c>
      <c r="AR7192">
        <v>10.596544160000001</v>
      </c>
      <c r="AT7192">
        <v>1</v>
      </c>
      <c r="AV7192">
        <v>0</v>
      </c>
      <c r="AW7192">
        <v>1</v>
      </c>
      <c r="AZ7192">
        <v>90.3</v>
      </c>
      <c r="BA7192">
        <v>217.2</v>
      </c>
      <c r="BB7192">
        <v>151.19999999999999</v>
      </c>
      <c r="BC7192">
        <v>109.70528096505799</v>
      </c>
      <c r="BD7192">
        <v>91.220458434972201</v>
      </c>
      <c r="BE7192">
        <v>115.44795740000001</v>
      </c>
      <c r="BF7192">
        <v>105.2948293</v>
      </c>
    </row>
    <row r="7193" spans="1:58">
      <c r="A7193" t="s">
        <v>27</v>
      </c>
      <c r="B7193" t="s">
        <v>61</v>
      </c>
      <c r="C7193">
        <v>2011</v>
      </c>
      <c r="D7193">
        <f t="shared" si="550"/>
        <v>262</v>
      </c>
      <c r="E7193">
        <v>2</v>
      </c>
      <c r="F7193">
        <v>27001.987506000001</v>
      </c>
      <c r="G7193">
        <v>285183.65120399999</v>
      </c>
      <c r="H7193">
        <v>184095.79334800001</v>
      </c>
      <c r="I7193">
        <v>57825.591689000001</v>
      </c>
      <c r="J7193">
        <v>53079.813507999999</v>
      </c>
      <c r="K7193">
        <v>92935.579534000004</v>
      </c>
      <c r="L7193">
        <v>104283.239029</v>
      </c>
      <c r="M7193">
        <v>12.242121229901599</v>
      </c>
      <c r="N7193">
        <v>4783404.7238778202</v>
      </c>
      <c r="O7193">
        <f>VLOOKUP(C7193,[1]pop_15p_a!$A$8:$AL$68,30,FALSE)</f>
        <v>8020146.8594869804</v>
      </c>
      <c r="Q7193">
        <f t="shared" si="549"/>
        <v>-11347.659495</v>
      </c>
      <c r="R7193">
        <f t="shared" ref="R7193:R7225" si="551">T7193</f>
        <v>10561.58</v>
      </c>
      <c r="S7193">
        <v>10559.138999999999</v>
      </c>
      <c r="T7193">
        <v>10561.58</v>
      </c>
      <c r="U7193">
        <f t="shared" si="548"/>
        <v>109.1</v>
      </c>
      <c r="V7193">
        <v>109.1</v>
      </c>
      <c r="W7193">
        <v>111.4</v>
      </c>
      <c r="Z7193">
        <f t="shared" si="546"/>
        <v>12.43333</v>
      </c>
      <c r="AA7193">
        <v>12.5</v>
      </c>
      <c r="AB7193">
        <v>12.43333</v>
      </c>
      <c r="AE7193" s="3">
        <f t="shared" si="547"/>
        <v>1.25</v>
      </c>
      <c r="AF7193">
        <v>1.25</v>
      </c>
      <c r="AH7193">
        <v>0.5</v>
      </c>
      <c r="AI7193">
        <v>1.25</v>
      </c>
      <c r="AJ7193">
        <v>2</v>
      </c>
      <c r="AN7193">
        <v>96.956630000000004</v>
      </c>
      <c r="AO7193">
        <v>0.9800681</v>
      </c>
      <c r="AP7193">
        <v>-2.08473923172025</v>
      </c>
      <c r="AQ7193">
        <v>9.8458204851211093</v>
      </c>
      <c r="AR7193">
        <v>10.596544160000001</v>
      </c>
      <c r="AT7193">
        <v>1</v>
      </c>
      <c r="AV7193">
        <v>0</v>
      </c>
      <c r="AW7193">
        <v>1</v>
      </c>
      <c r="AZ7193">
        <v>90.3</v>
      </c>
      <c r="BA7193">
        <v>220</v>
      </c>
      <c r="BB7193">
        <v>152.5</v>
      </c>
      <c r="BC7193">
        <v>107.181241241609</v>
      </c>
      <c r="BD7193">
        <v>91.540025706844901</v>
      </c>
      <c r="BE7193">
        <v>112.63940409999999</v>
      </c>
      <c r="BF7193">
        <v>103.7654727</v>
      </c>
    </row>
    <row r="7194" spans="1:58">
      <c r="A7194" t="s">
        <v>27</v>
      </c>
      <c r="B7194" t="s">
        <v>61</v>
      </c>
      <c r="C7194">
        <v>2011</v>
      </c>
      <c r="D7194">
        <f t="shared" si="550"/>
        <v>263</v>
      </c>
      <c r="E7194">
        <v>3</v>
      </c>
      <c r="F7194">
        <v>26808.123885000001</v>
      </c>
      <c r="G7194">
        <v>282956.90594999999</v>
      </c>
      <c r="H7194">
        <v>182470.297815</v>
      </c>
      <c r="I7194">
        <v>56835.507452999998</v>
      </c>
      <c r="J7194">
        <v>50893.209247999999</v>
      </c>
      <c r="K7194">
        <v>93271.349665999995</v>
      </c>
      <c r="L7194">
        <v>101492.890285</v>
      </c>
      <c r="M7194">
        <v>12.657617855145199</v>
      </c>
      <c r="N7194">
        <v>4729845.8761256495</v>
      </c>
      <c r="O7194">
        <f>VLOOKUP(C7194,[1]pop_15p_a!$A$8:$AL$68,30,FALSE)</f>
        <v>8020146.8594869804</v>
      </c>
      <c r="Q7194">
        <f t="shared" si="549"/>
        <v>-8221.5406190000067</v>
      </c>
      <c r="R7194">
        <f t="shared" si="551"/>
        <v>10554.894</v>
      </c>
      <c r="S7194">
        <v>10556.460999999999</v>
      </c>
      <c r="T7194">
        <v>10554.894</v>
      </c>
      <c r="U7194">
        <f t="shared" si="548"/>
        <v>113.4</v>
      </c>
      <c r="V7194">
        <v>113.4</v>
      </c>
      <c r="W7194">
        <v>111.4</v>
      </c>
      <c r="Z7194">
        <f t="shared" si="546"/>
        <v>12.866669999999999</v>
      </c>
      <c r="AA7194">
        <v>12.8</v>
      </c>
      <c r="AB7194">
        <v>12.866669999999999</v>
      </c>
      <c r="AE7194" s="3">
        <f t="shared" si="547"/>
        <v>1.5</v>
      </c>
      <c r="AF7194">
        <v>1.5</v>
      </c>
      <c r="AH7194">
        <v>0.75</v>
      </c>
      <c r="AI7194">
        <v>1.5</v>
      </c>
      <c r="AJ7194">
        <v>2.25</v>
      </c>
      <c r="AN7194">
        <v>96.696560000000005</v>
      </c>
      <c r="AO7194">
        <v>0.97573719999999997</v>
      </c>
      <c r="AP7194">
        <v>-2.08473923172025</v>
      </c>
      <c r="AQ7194">
        <v>9.8458204851211093</v>
      </c>
      <c r="AR7194">
        <v>10.596544160000001</v>
      </c>
      <c r="AT7194">
        <v>1</v>
      </c>
      <c r="AV7194">
        <v>0</v>
      </c>
      <c r="AW7194">
        <v>1</v>
      </c>
      <c r="AZ7194">
        <v>90.3</v>
      </c>
      <c r="BA7194">
        <v>220.5</v>
      </c>
      <c r="BB7194">
        <v>152.80000000000001</v>
      </c>
      <c r="BC7194">
        <v>105.67663021990499</v>
      </c>
      <c r="BD7194">
        <v>91.894252649535403</v>
      </c>
      <c r="BE7194">
        <v>110.5524046</v>
      </c>
      <c r="BF7194">
        <v>103.70499719999999</v>
      </c>
    </row>
    <row r="7195" spans="1:58">
      <c r="A7195" t="s">
        <v>27</v>
      </c>
      <c r="B7195" t="s">
        <v>61</v>
      </c>
      <c r="C7195">
        <v>2011</v>
      </c>
      <c r="D7195">
        <f t="shared" si="550"/>
        <v>264</v>
      </c>
      <c r="E7195">
        <v>4</v>
      </c>
      <c r="F7195">
        <v>26433.256691999999</v>
      </c>
      <c r="G7195">
        <v>278773.71588600002</v>
      </c>
      <c r="H7195">
        <v>178978.71659299999</v>
      </c>
      <c r="I7195">
        <v>56184.577240999999</v>
      </c>
      <c r="J7195">
        <v>48454.653839999999</v>
      </c>
      <c r="K7195">
        <v>94724.362838999994</v>
      </c>
      <c r="L7195">
        <v>97771.974566999997</v>
      </c>
      <c r="M7195">
        <v>13.912171443840499</v>
      </c>
      <c r="N7195">
        <v>4635938.6431623697</v>
      </c>
      <c r="O7195">
        <f>VLOOKUP(C7195,[1]pop_15p_a!$A$8:$AL$68,30,FALSE)</f>
        <v>8020146.8594869804</v>
      </c>
      <c r="Q7195">
        <f t="shared" si="549"/>
        <v>-3047.6117280000035</v>
      </c>
      <c r="R7195">
        <f t="shared" si="551"/>
        <v>10546.325000000001</v>
      </c>
      <c r="S7195">
        <v>10550.948</v>
      </c>
      <c r="T7195">
        <v>10546.325000000001</v>
      </c>
      <c r="U7195">
        <f t="shared" si="548"/>
        <v>111.4</v>
      </c>
      <c r="V7195">
        <v>111.4</v>
      </c>
      <c r="W7195">
        <v>111.4</v>
      </c>
      <c r="Z7195">
        <f t="shared" si="546"/>
        <v>13.966670000000001</v>
      </c>
      <c r="AA7195">
        <v>14</v>
      </c>
      <c r="AB7195">
        <v>13.966670000000001</v>
      </c>
      <c r="AE7195" s="3">
        <f t="shared" si="547"/>
        <v>1.25</v>
      </c>
      <c r="AF7195">
        <v>1.25</v>
      </c>
      <c r="AH7195">
        <v>0.25</v>
      </c>
      <c r="AI7195">
        <v>1</v>
      </c>
      <c r="AJ7195">
        <v>1.75</v>
      </c>
      <c r="AN7195">
        <v>98.041380000000004</v>
      </c>
      <c r="AO7195">
        <v>0.9848962</v>
      </c>
      <c r="AP7195">
        <v>-2.08473923172025</v>
      </c>
      <c r="AQ7195">
        <v>9.8458204851211093</v>
      </c>
      <c r="AR7195">
        <v>10.596544160000001</v>
      </c>
      <c r="AT7195">
        <v>1</v>
      </c>
      <c r="AV7195">
        <v>0</v>
      </c>
      <c r="AW7195">
        <v>1</v>
      </c>
      <c r="AZ7195">
        <v>90.5</v>
      </c>
      <c r="BA7195">
        <v>220</v>
      </c>
      <c r="BB7195">
        <v>152</v>
      </c>
      <c r="BC7195">
        <v>101.774429016588</v>
      </c>
      <c r="BD7195">
        <v>92.198103208648206</v>
      </c>
      <c r="BE7195">
        <v>106.6958073</v>
      </c>
      <c r="BF7195">
        <v>101.2629896</v>
      </c>
    </row>
    <row r="7196" spans="1:58">
      <c r="A7196" t="s">
        <v>27</v>
      </c>
      <c r="B7196" t="s">
        <v>61</v>
      </c>
      <c r="C7196">
        <v>2012</v>
      </c>
      <c r="D7196">
        <f t="shared" si="550"/>
        <v>265</v>
      </c>
      <c r="E7196">
        <v>1</v>
      </c>
      <c r="F7196">
        <v>26319.838311</v>
      </c>
      <c r="G7196">
        <v>277252.41349299997</v>
      </c>
      <c r="H7196">
        <v>176732.662301</v>
      </c>
      <c r="I7196">
        <v>55682.905122999997</v>
      </c>
      <c r="J7196">
        <v>46807.183701000002</v>
      </c>
      <c r="K7196">
        <v>96377.517257</v>
      </c>
      <c r="L7196">
        <v>98794.173406999995</v>
      </c>
      <c r="M7196">
        <v>14.2874330706724</v>
      </c>
      <c r="N7196">
        <v>4626011.8394917604</v>
      </c>
      <c r="O7196">
        <f>VLOOKUP(C7196,[1]pop_15p_a!$A$8:$AL$68,30,FALSE)</f>
        <v>7974491.8839542996</v>
      </c>
      <c r="Q7196">
        <f t="shared" si="549"/>
        <v>-2416.6561499999953</v>
      </c>
      <c r="R7196">
        <f t="shared" si="551"/>
        <v>10533.971</v>
      </c>
      <c r="S7196">
        <v>10530.179</v>
      </c>
      <c r="T7196">
        <v>10533.971</v>
      </c>
      <c r="U7196">
        <f t="shared" si="548"/>
        <v>116</v>
      </c>
      <c r="V7196">
        <v>116</v>
      </c>
      <c r="W7196">
        <v>126.3</v>
      </c>
      <c r="Z7196">
        <f t="shared" si="546"/>
        <v>14.633330000000001</v>
      </c>
      <c r="AA7196">
        <v>14.6</v>
      </c>
      <c r="AB7196">
        <v>14.633330000000001</v>
      </c>
      <c r="AE7196" s="3">
        <f t="shared" si="547"/>
        <v>1</v>
      </c>
      <c r="AF7196">
        <v>1</v>
      </c>
      <c r="AH7196">
        <v>0.25</v>
      </c>
      <c r="AI7196">
        <v>1</v>
      </c>
      <c r="AJ7196">
        <v>1.75</v>
      </c>
      <c r="AN7196">
        <v>98.908199999999994</v>
      </c>
      <c r="AO7196">
        <v>0.98576570000000008</v>
      </c>
      <c r="AP7196">
        <v>-4.4574513973786702</v>
      </c>
      <c r="AQ7196">
        <v>10.7413706836125</v>
      </c>
      <c r="AR7196">
        <v>11.07240028</v>
      </c>
      <c r="AT7196">
        <v>1</v>
      </c>
      <c r="AV7196">
        <v>0</v>
      </c>
      <c r="AW7196">
        <v>1</v>
      </c>
      <c r="AZ7196">
        <v>90.1</v>
      </c>
      <c r="BA7196">
        <v>226.1</v>
      </c>
      <c r="BB7196">
        <v>151.9</v>
      </c>
      <c r="BC7196">
        <v>98.985865607368098</v>
      </c>
      <c r="BD7196">
        <v>92.589344181788903</v>
      </c>
      <c r="BE7196">
        <v>104.52347090000001</v>
      </c>
      <c r="BF7196">
        <v>100.9440638</v>
      </c>
    </row>
    <row r="7197" spans="1:58">
      <c r="A7197" t="s">
        <v>27</v>
      </c>
      <c r="B7197" t="s">
        <v>61</v>
      </c>
      <c r="C7197">
        <v>2012</v>
      </c>
      <c r="D7197">
        <f t="shared" si="550"/>
        <v>266</v>
      </c>
      <c r="E7197">
        <v>2</v>
      </c>
      <c r="F7197">
        <v>25996.101651000001</v>
      </c>
      <c r="G7197">
        <v>273515.27993000002</v>
      </c>
      <c r="H7197">
        <v>173764.560444</v>
      </c>
      <c r="I7197">
        <v>55503.715609999999</v>
      </c>
      <c r="J7197">
        <v>42954.292449</v>
      </c>
      <c r="K7197">
        <v>95259.528481000001</v>
      </c>
      <c r="L7197">
        <v>93885.252330000003</v>
      </c>
      <c r="M7197">
        <v>15.080389414703699</v>
      </c>
      <c r="N7197">
        <v>4584333.4445251096</v>
      </c>
      <c r="O7197">
        <f>VLOOKUP(C7197,[1]pop_15p_a!$A$8:$AL$68,30,FALSE)</f>
        <v>7974491.8839542996</v>
      </c>
      <c r="Q7197">
        <f t="shared" si="549"/>
        <v>1374.2761509999982</v>
      </c>
      <c r="R7197">
        <f t="shared" si="551"/>
        <v>10521.396000000001</v>
      </c>
      <c r="S7197">
        <v>10519.653</v>
      </c>
      <c r="T7197">
        <v>10521.396000000001</v>
      </c>
      <c r="U7197">
        <f t="shared" si="548"/>
        <v>120.9</v>
      </c>
      <c r="V7197">
        <v>120.9</v>
      </c>
      <c r="W7197">
        <v>126.3</v>
      </c>
      <c r="Z7197">
        <f t="shared" si="546"/>
        <v>15.43333</v>
      </c>
      <c r="AA7197">
        <v>15.4</v>
      </c>
      <c r="AB7197">
        <v>15.43333</v>
      </c>
      <c r="AE7197" s="3">
        <f t="shared" si="547"/>
        <v>1</v>
      </c>
      <c r="AF7197">
        <v>1</v>
      </c>
      <c r="AH7197">
        <v>0.25</v>
      </c>
      <c r="AI7197">
        <v>1</v>
      </c>
      <c r="AJ7197">
        <v>1.75</v>
      </c>
      <c r="AN7197">
        <v>99.675479999999993</v>
      </c>
      <c r="AO7197">
        <v>0.99395619999999996</v>
      </c>
      <c r="AP7197">
        <v>-4.4574513973786702</v>
      </c>
      <c r="AQ7197">
        <v>10.7413706836125</v>
      </c>
      <c r="AR7197">
        <v>11.07240028</v>
      </c>
      <c r="AT7197">
        <v>1</v>
      </c>
      <c r="AV7197">
        <v>0</v>
      </c>
      <c r="AW7197">
        <v>1</v>
      </c>
      <c r="AZ7197">
        <v>90.4</v>
      </c>
      <c r="BA7197">
        <v>227.3</v>
      </c>
      <c r="BB7197">
        <v>152.1</v>
      </c>
      <c r="BC7197">
        <v>96.730399039012497</v>
      </c>
      <c r="BD7197">
        <v>93.289158219248705</v>
      </c>
      <c r="BE7197">
        <v>101.3605312</v>
      </c>
      <c r="BF7197">
        <v>99.381520870000003</v>
      </c>
    </row>
    <row r="7198" spans="1:58">
      <c r="A7198" t="s">
        <v>27</v>
      </c>
      <c r="B7198" t="s">
        <v>61</v>
      </c>
      <c r="C7198">
        <v>2012</v>
      </c>
      <c r="D7198">
        <f t="shared" si="550"/>
        <v>267</v>
      </c>
      <c r="E7198">
        <v>3</v>
      </c>
      <c r="F7198">
        <v>25733.162207000001</v>
      </c>
      <c r="G7198">
        <v>270425.52992900001</v>
      </c>
      <c r="H7198">
        <v>172719.90280099999</v>
      </c>
      <c r="I7198">
        <v>54840.615992999999</v>
      </c>
      <c r="J7198">
        <v>42039.484949999998</v>
      </c>
      <c r="K7198">
        <v>95190.516438000006</v>
      </c>
      <c r="L7198">
        <v>94391.154949999996</v>
      </c>
      <c r="M7198">
        <v>15.9529750995295</v>
      </c>
      <c r="N7198">
        <v>4534444.1662551397</v>
      </c>
      <c r="O7198">
        <f>VLOOKUP(C7198,[1]pop_15p_a!$A$8:$AL$68,30,FALSE)</f>
        <v>7974491.8839542996</v>
      </c>
      <c r="Q7198">
        <f t="shared" si="549"/>
        <v>799.36148800000956</v>
      </c>
      <c r="R7198">
        <f t="shared" si="551"/>
        <v>10508.834000000001</v>
      </c>
      <c r="S7198">
        <v>10510.657999999999</v>
      </c>
      <c r="T7198">
        <v>10508.834000000001</v>
      </c>
      <c r="U7198">
        <f t="shared" si="548"/>
        <v>124.2</v>
      </c>
      <c r="V7198">
        <v>124.2</v>
      </c>
      <c r="W7198">
        <v>126.3</v>
      </c>
      <c r="Z7198">
        <f t="shared" si="546"/>
        <v>16.066669999999998</v>
      </c>
      <c r="AA7198">
        <v>16.2</v>
      </c>
      <c r="AB7198">
        <v>16.066669999999998</v>
      </c>
      <c r="AE7198" s="3">
        <f t="shared" si="547"/>
        <v>0.75</v>
      </c>
      <c r="AF7198">
        <v>0.75</v>
      </c>
      <c r="AH7198">
        <v>0</v>
      </c>
      <c r="AI7198">
        <v>0.75</v>
      </c>
      <c r="AJ7198">
        <v>1.5</v>
      </c>
      <c r="AN7198">
        <v>99.509619999999998</v>
      </c>
      <c r="AO7198">
        <v>0.98811059999999995</v>
      </c>
      <c r="AP7198">
        <v>-4.4574513973786702</v>
      </c>
      <c r="AQ7198">
        <v>10.7413706836125</v>
      </c>
      <c r="AR7198">
        <v>11.07240028</v>
      </c>
      <c r="AT7198">
        <v>1</v>
      </c>
      <c r="AV7198">
        <v>0</v>
      </c>
      <c r="AW7198">
        <v>1</v>
      </c>
      <c r="AZ7198">
        <v>90.5</v>
      </c>
      <c r="BA7198">
        <v>229.8</v>
      </c>
      <c r="BB7198">
        <v>150.6</v>
      </c>
      <c r="BC7198">
        <v>95.501810539209998</v>
      </c>
      <c r="BD7198">
        <v>93.956960954313502</v>
      </c>
      <c r="BE7198">
        <v>99.800558640000006</v>
      </c>
      <c r="BF7198">
        <v>98.168890309999995</v>
      </c>
    </row>
    <row r="7199" spans="1:58">
      <c r="A7199" t="s">
        <v>27</v>
      </c>
      <c r="B7199" t="s">
        <v>61</v>
      </c>
      <c r="C7199">
        <v>2012</v>
      </c>
      <c r="D7199">
        <f t="shared" si="550"/>
        <v>268</v>
      </c>
      <c r="E7199">
        <v>4</v>
      </c>
      <c r="F7199">
        <v>25359.339304000001</v>
      </c>
      <c r="G7199">
        <v>266150.70388400002</v>
      </c>
      <c r="H7199">
        <v>170067.242711</v>
      </c>
      <c r="I7199">
        <v>54487.251027999999</v>
      </c>
      <c r="J7199">
        <v>40873.920921999998</v>
      </c>
      <c r="K7199">
        <v>95110.659646</v>
      </c>
      <c r="L7199">
        <v>95249.780717000001</v>
      </c>
      <c r="M7199">
        <v>16.798676085823601</v>
      </c>
      <c r="N7199">
        <v>4442710.5497279903</v>
      </c>
      <c r="O7199">
        <f>VLOOKUP(C7199,[1]pop_15p_a!$A$8:$AL$68,30,FALSE)</f>
        <v>7974491.8839542996</v>
      </c>
      <c r="Q7199">
        <f t="shared" si="549"/>
        <v>-139.12107100000139</v>
      </c>
      <c r="R7199">
        <f t="shared" si="551"/>
        <v>10495.174999999999</v>
      </c>
      <c r="S7199">
        <v>10498.887000000001</v>
      </c>
      <c r="T7199">
        <v>10495.174999999999</v>
      </c>
      <c r="U7199">
        <f t="shared" si="548"/>
        <v>126.2</v>
      </c>
      <c r="V7199">
        <v>126.2</v>
      </c>
      <c r="W7199">
        <v>126.3</v>
      </c>
      <c r="Z7199">
        <f t="shared" si="546"/>
        <v>17</v>
      </c>
      <c r="AA7199">
        <v>17</v>
      </c>
      <c r="AB7199">
        <v>17</v>
      </c>
      <c r="AE7199" s="3">
        <f t="shared" si="547"/>
        <v>0.75</v>
      </c>
      <c r="AF7199">
        <v>0.75</v>
      </c>
      <c r="AH7199">
        <v>0</v>
      </c>
      <c r="AI7199">
        <v>0.75</v>
      </c>
      <c r="AJ7199">
        <v>1.5</v>
      </c>
      <c r="AN7199">
        <v>99.982339999999994</v>
      </c>
      <c r="AO7199">
        <v>0.99534329999999993</v>
      </c>
      <c r="AP7199">
        <v>-4.4574513973786702</v>
      </c>
      <c r="AQ7199">
        <v>10.7413706836125</v>
      </c>
      <c r="AR7199">
        <v>11.07240028</v>
      </c>
      <c r="AT7199">
        <v>1</v>
      </c>
      <c r="AV7199">
        <v>0</v>
      </c>
      <c r="AW7199">
        <v>1</v>
      </c>
      <c r="AZ7199">
        <v>90.4</v>
      </c>
      <c r="BA7199">
        <v>231.4</v>
      </c>
      <c r="BB7199">
        <v>148.9</v>
      </c>
      <c r="BC7199">
        <v>95.960779686498299</v>
      </c>
      <c r="BD7199">
        <v>94.371146644649599</v>
      </c>
      <c r="BE7199">
        <v>100.02897299999999</v>
      </c>
      <c r="BF7199">
        <v>98.230145140000005</v>
      </c>
    </row>
    <row r="7200" spans="1:58">
      <c r="A7200" t="s">
        <v>27</v>
      </c>
      <c r="B7200" t="s">
        <v>61</v>
      </c>
      <c r="C7200">
        <v>2013</v>
      </c>
      <c r="D7200">
        <f t="shared" si="550"/>
        <v>269</v>
      </c>
      <c r="E7200">
        <v>1</v>
      </c>
      <c r="F7200">
        <v>25504.389966999999</v>
      </c>
      <c r="G7200">
        <v>267257.645969</v>
      </c>
      <c r="H7200">
        <v>169301.25762300001</v>
      </c>
      <c r="I7200">
        <v>54186.786402999998</v>
      </c>
      <c r="J7200">
        <v>40205.824675999997</v>
      </c>
      <c r="K7200">
        <v>98984.687330999994</v>
      </c>
      <c r="L7200">
        <v>95249.000356000004</v>
      </c>
      <c r="M7200">
        <v>16.981974366147</v>
      </c>
      <c r="N7200">
        <v>4400844.1231793696</v>
      </c>
      <c r="O7200">
        <f>VLOOKUP(C7200,[1]pop_15p_a!$A$8:$AL$68,30,FALSE)</f>
        <v>7922388.8310076101</v>
      </c>
      <c r="Q7200">
        <f t="shared" si="549"/>
        <v>3735.6869749999896</v>
      </c>
      <c r="R7200">
        <f t="shared" si="551"/>
        <v>10478.888000000001</v>
      </c>
      <c r="S7200">
        <v>10475.522999999999</v>
      </c>
      <c r="T7200">
        <v>10478.888000000001</v>
      </c>
      <c r="U7200">
        <f t="shared" si="548"/>
        <v>128.9</v>
      </c>
      <c r="V7200">
        <v>128.9</v>
      </c>
      <c r="W7200">
        <v>128.9</v>
      </c>
      <c r="Z7200">
        <f t="shared" si="546"/>
        <v>17.3</v>
      </c>
      <c r="AA7200">
        <v>17.3</v>
      </c>
      <c r="AB7200">
        <v>17.3</v>
      </c>
      <c r="AE7200" s="3">
        <f t="shared" si="547"/>
        <v>0.75</v>
      </c>
      <c r="AF7200">
        <v>0.75</v>
      </c>
      <c r="AH7200">
        <v>0</v>
      </c>
      <c r="AI7200">
        <v>0.75</v>
      </c>
      <c r="AJ7200">
        <v>1.5</v>
      </c>
      <c r="AN7200">
        <v>99.107889999999998</v>
      </c>
      <c r="AO7200">
        <v>0.98431259999999998</v>
      </c>
      <c r="AP7200">
        <v>-4.8874932460165699</v>
      </c>
      <c r="AQ7200">
        <v>11.955541763612899</v>
      </c>
      <c r="AR7200">
        <v>11.294970192499999</v>
      </c>
      <c r="AT7200">
        <v>1</v>
      </c>
      <c r="AV7200">
        <v>0</v>
      </c>
      <c r="AW7200">
        <v>1</v>
      </c>
      <c r="AZ7200">
        <v>90</v>
      </c>
      <c r="BA7200">
        <v>231.5</v>
      </c>
      <c r="BB7200">
        <v>147.9</v>
      </c>
      <c r="BC7200">
        <v>93.918701164272605</v>
      </c>
      <c r="BD7200">
        <v>94.422610837299004</v>
      </c>
      <c r="BE7200">
        <v>97.962436330000003</v>
      </c>
      <c r="BF7200">
        <v>94.915222310000004</v>
      </c>
    </row>
    <row r="7201" spans="1:58">
      <c r="A7201" t="s">
        <v>27</v>
      </c>
      <c r="B7201" t="s">
        <v>61</v>
      </c>
      <c r="C7201">
        <v>2013</v>
      </c>
      <c r="D7201">
        <f t="shared" si="550"/>
        <v>270</v>
      </c>
      <c r="E7201">
        <v>2</v>
      </c>
      <c r="F7201">
        <v>25732.299434</v>
      </c>
      <c r="G7201">
        <v>269285.168374</v>
      </c>
      <c r="H7201">
        <v>171155.40416199999</v>
      </c>
      <c r="I7201">
        <v>53932.765018999999</v>
      </c>
      <c r="J7201">
        <v>40934.012229</v>
      </c>
      <c r="K7201">
        <v>102439.264623</v>
      </c>
      <c r="L7201">
        <v>99870.977331000002</v>
      </c>
      <c r="M7201">
        <v>16.6484397464403</v>
      </c>
      <c r="N7201">
        <v>4404755.8271529796</v>
      </c>
      <c r="O7201">
        <f>VLOOKUP(C7201,[1]pop_15p_a!$A$8:$AL$68,30,FALSE)</f>
        <v>7922388.8310076101</v>
      </c>
      <c r="Q7201">
        <f t="shared" si="549"/>
        <v>2568.2872919999936</v>
      </c>
      <c r="R7201">
        <f t="shared" si="551"/>
        <v>10464.870000000001</v>
      </c>
      <c r="S7201">
        <v>10464.017</v>
      </c>
      <c r="T7201">
        <v>10464.870000000001</v>
      </c>
      <c r="U7201">
        <f t="shared" si="548"/>
        <v>132.6</v>
      </c>
      <c r="V7201">
        <v>132.6</v>
      </c>
      <c r="W7201">
        <v>128.9</v>
      </c>
      <c r="Z7201">
        <f t="shared" si="546"/>
        <v>16.899999999999999</v>
      </c>
      <c r="AA7201">
        <v>17</v>
      </c>
      <c r="AB7201">
        <v>16.899999999999999</v>
      </c>
      <c r="AE7201" s="3">
        <f t="shared" si="547"/>
        <v>0.58333333333333337</v>
      </c>
      <c r="AF7201">
        <v>0.58333333333333337</v>
      </c>
      <c r="AH7201">
        <v>0</v>
      </c>
      <c r="AI7201">
        <v>0.5</v>
      </c>
      <c r="AJ7201">
        <v>1</v>
      </c>
      <c r="AN7201">
        <v>100.2962</v>
      </c>
      <c r="AO7201">
        <v>0.99887709999999996</v>
      </c>
      <c r="AP7201">
        <v>-4.8874932460165699</v>
      </c>
      <c r="AQ7201">
        <v>11.955541763612899</v>
      </c>
      <c r="AR7201">
        <v>11.294970192499999</v>
      </c>
      <c r="AT7201">
        <v>1</v>
      </c>
      <c r="AV7201">
        <v>0</v>
      </c>
      <c r="AW7201">
        <v>1</v>
      </c>
      <c r="AZ7201">
        <v>88.8</v>
      </c>
      <c r="BA7201">
        <v>228.8</v>
      </c>
      <c r="BB7201">
        <v>146.4</v>
      </c>
      <c r="BC7201">
        <v>93.419372975307297</v>
      </c>
      <c r="BD7201">
        <v>94.551695002283694</v>
      </c>
      <c r="BE7201">
        <v>97.399730419999997</v>
      </c>
      <c r="BF7201">
        <v>95.530448609999993</v>
      </c>
    </row>
    <row r="7202" spans="1:58">
      <c r="A7202" t="s">
        <v>27</v>
      </c>
      <c r="B7202" t="s">
        <v>61</v>
      </c>
      <c r="C7202">
        <v>2013</v>
      </c>
      <c r="D7202">
        <f t="shared" si="550"/>
        <v>271</v>
      </c>
      <c r="E7202">
        <v>3</v>
      </c>
      <c r="F7202">
        <v>25732.641831000001</v>
      </c>
      <c r="G7202">
        <v>268911.25366599998</v>
      </c>
      <c r="H7202">
        <v>171712.30953599999</v>
      </c>
      <c r="I7202">
        <v>53542.100492999998</v>
      </c>
      <c r="J7202">
        <v>41252.533446000001</v>
      </c>
      <c r="K7202">
        <v>103927.352598</v>
      </c>
      <c r="L7202">
        <v>102248.340226</v>
      </c>
      <c r="M7202">
        <v>15.8321712768642</v>
      </c>
      <c r="N7202">
        <v>4435056.49277741</v>
      </c>
      <c r="O7202">
        <f>VLOOKUP(C7202,[1]pop_15p_a!$A$8:$AL$68,30,FALSE)</f>
        <v>7922388.8310076101</v>
      </c>
      <c r="Q7202">
        <f t="shared" si="549"/>
        <v>1679.0123719999974</v>
      </c>
      <c r="R7202">
        <f t="shared" si="551"/>
        <v>10450.200000000001</v>
      </c>
      <c r="S7202">
        <v>10451.942999999999</v>
      </c>
      <c r="T7202">
        <v>10450.200000000001</v>
      </c>
      <c r="U7202">
        <f t="shared" si="548"/>
        <v>128.69999999999999</v>
      </c>
      <c r="V7202">
        <v>128.69999999999999</v>
      </c>
      <c r="W7202">
        <v>128.9</v>
      </c>
      <c r="Z7202">
        <f t="shared" si="546"/>
        <v>16.2</v>
      </c>
      <c r="AA7202">
        <v>16.100000000000001</v>
      </c>
      <c r="AB7202">
        <v>16.2</v>
      </c>
      <c r="AE7202" s="3">
        <f t="shared" si="547"/>
        <v>0.5</v>
      </c>
      <c r="AF7202">
        <v>0.5</v>
      </c>
      <c r="AH7202">
        <v>0</v>
      </c>
      <c r="AI7202">
        <v>0.5</v>
      </c>
      <c r="AJ7202">
        <v>1</v>
      </c>
      <c r="AN7202">
        <v>99.849980000000002</v>
      </c>
      <c r="AO7202">
        <v>0.99091779999999996</v>
      </c>
      <c r="AP7202">
        <v>-4.8874932460165699</v>
      </c>
      <c r="AQ7202">
        <v>11.955541763612899</v>
      </c>
      <c r="AR7202">
        <v>11.294970192499999</v>
      </c>
      <c r="AT7202">
        <v>1</v>
      </c>
      <c r="AV7202">
        <v>0</v>
      </c>
      <c r="AW7202">
        <v>1</v>
      </c>
      <c r="AZ7202">
        <v>87.3</v>
      </c>
      <c r="BA7202">
        <v>225</v>
      </c>
      <c r="BB7202">
        <v>142.4</v>
      </c>
      <c r="BC7202">
        <v>93.612211832744805</v>
      </c>
      <c r="BD7202">
        <v>94.8669527464141</v>
      </c>
      <c r="BE7202">
        <v>97.806200739999994</v>
      </c>
      <c r="BF7202">
        <v>97.137714750000001</v>
      </c>
    </row>
    <row r="7203" spans="1:58">
      <c r="A7203" t="s">
        <v>27</v>
      </c>
      <c r="B7203" t="s">
        <v>61</v>
      </c>
      <c r="C7203">
        <v>2013</v>
      </c>
      <c r="D7203">
        <f t="shared" si="550"/>
        <v>272</v>
      </c>
      <c r="E7203">
        <v>4</v>
      </c>
      <c r="F7203">
        <v>26051.917479</v>
      </c>
      <c r="G7203">
        <v>271857.54241599998</v>
      </c>
      <c r="H7203">
        <v>173886.42170800001</v>
      </c>
      <c r="I7203">
        <v>54238.961899000002</v>
      </c>
      <c r="J7203">
        <v>41984.608257</v>
      </c>
      <c r="K7203">
        <v>104095.281903</v>
      </c>
      <c r="L7203">
        <v>102846.917435</v>
      </c>
      <c r="M7203">
        <v>15.2670946975886</v>
      </c>
      <c r="N7203">
        <v>4476843.5568902297</v>
      </c>
      <c r="O7203">
        <f>VLOOKUP(C7203,[1]pop_15p_a!$A$8:$AL$68,30,FALSE)</f>
        <v>7922388.8310076101</v>
      </c>
      <c r="Q7203">
        <f t="shared" si="549"/>
        <v>1248.3644679999998</v>
      </c>
      <c r="R7203">
        <f t="shared" si="551"/>
        <v>10435.222</v>
      </c>
      <c r="S7203">
        <v>10437.696</v>
      </c>
      <c r="T7203">
        <v>10435.222</v>
      </c>
      <c r="U7203">
        <f t="shared" si="548"/>
        <v>129</v>
      </c>
      <c r="V7203">
        <v>129</v>
      </c>
      <c r="W7203">
        <v>128.9</v>
      </c>
      <c r="Z7203">
        <f t="shared" si="546"/>
        <v>15.366669999999999</v>
      </c>
      <c r="AA7203">
        <v>15.4</v>
      </c>
      <c r="AB7203">
        <v>15.366669999999999</v>
      </c>
      <c r="AE7203" s="3">
        <f t="shared" si="547"/>
        <v>0.33333333333333331</v>
      </c>
      <c r="AF7203">
        <v>0.33333333333333331</v>
      </c>
      <c r="AH7203">
        <v>0</v>
      </c>
      <c r="AI7203">
        <v>0.25</v>
      </c>
      <c r="AJ7203">
        <v>0.75</v>
      </c>
      <c r="AN7203">
        <v>99.914000000000001</v>
      </c>
      <c r="AO7203">
        <v>0.99656520000000004</v>
      </c>
      <c r="AP7203">
        <v>-4.8874932460165699</v>
      </c>
      <c r="AQ7203">
        <v>11.955541763612899</v>
      </c>
      <c r="AR7203">
        <v>11.294970192499999</v>
      </c>
      <c r="AT7203">
        <v>1</v>
      </c>
      <c r="AV7203">
        <v>0</v>
      </c>
      <c r="AW7203">
        <v>1</v>
      </c>
      <c r="AZ7203">
        <v>86.1</v>
      </c>
      <c r="BA7203">
        <v>220.9</v>
      </c>
      <c r="BB7203">
        <v>139.9</v>
      </c>
      <c r="BC7203">
        <v>95.962613538069903</v>
      </c>
      <c r="BD7203">
        <v>95.026843326095104</v>
      </c>
      <c r="BE7203">
        <v>99.946777170000004</v>
      </c>
      <c r="BF7203">
        <v>99.910927810000004</v>
      </c>
    </row>
    <row r="7204" spans="1:58">
      <c r="A7204" t="s">
        <v>27</v>
      </c>
      <c r="B7204" t="s">
        <v>61</v>
      </c>
      <c r="C7204">
        <v>2014</v>
      </c>
      <c r="D7204">
        <f t="shared" si="550"/>
        <v>273</v>
      </c>
      <c r="E7204">
        <v>1</v>
      </c>
      <c r="F7204">
        <v>25923.731446000002</v>
      </c>
      <c r="G7204">
        <v>270113.71968500002</v>
      </c>
      <c r="H7204">
        <v>173767.67474300001</v>
      </c>
      <c r="I7204">
        <v>53893.244375000002</v>
      </c>
      <c r="J7204">
        <v>40452.915173000001</v>
      </c>
      <c r="K7204">
        <v>103211.080902</v>
      </c>
      <c r="L7204">
        <v>103813.078286</v>
      </c>
      <c r="M7204">
        <v>14.4958596961784</v>
      </c>
      <c r="N7204">
        <v>4476874.2919038804</v>
      </c>
      <c r="O7204">
        <f>VLOOKUP(C7204,[1]pop_15p_a!$A$8:$AL$68,30,FALSE)</f>
        <v>7874323.82846242</v>
      </c>
      <c r="Q7204">
        <f t="shared" si="549"/>
        <v>-601.99738400000206</v>
      </c>
      <c r="R7204">
        <f t="shared" si="551"/>
        <v>10419.554</v>
      </c>
      <c r="S7204">
        <v>10417.065000000001</v>
      </c>
      <c r="T7204">
        <v>10419.554</v>
      </c>
      <c r="U7204">
        <f t="shared" si="548"/>
        <v>132.6</v>
      </c>
      <c r="V7204">
        <v>132.6</v>
      </c>
      <c r="W7204">
        <v>130.6</v>
      </c>
      <c r="Z7204">
        <f t="shared" si="546"/>
        <v>14.8</v>
      </c>
      <c r="AA7204">
        <v>14.8</v>
      </c>
      <c r="AB7204">
        <v>14.8</v>
      </c>
      <c r="AE7204" s="3">
        <f t="shared" si="547"/>
        <v>0.25</v>
      </c>
      <c r="AF7204">
        <v>0.25</v>
      </c>
      <c r="AH7204">
        <v>0</v>
      </c>
      <c r="AI7204">
        <v>0.25</v>
      </c>
      <c r="AJ7204">
        <v>0.75</v>
      </c>
      <c r="AN7204">
        <v>98.977860000000007</v>
      </c>
      <c r="AO7204">
        <v>0.98431259999999998</v>
      </c>
      <c r="AP7204">
        <v>-2.90254710430662</v>
      </c>
      <c r="AQ7204">
        <v>12.228074903800801</v>
      </c>
      <c r="AR7204">
        <v>10.99</v>
      </c>
      <c r="AT7204">
        <v>1</v>
      </c>
      <c r="AV7204">
        <v>0</v>
      </c>
      <c r="AW7204">
        <v>1</v>
      </c>
      <c r="AZ7204">
        <v>84.6</v>
      </c>
      <c r="BA7204">
        <v>216.3</v>
      </c>
      <c r="BB7204">
        <v>137.69999999999999</v>
      </c>
      <c r="BC7204">
        <v>97.250401926446003</v>
      </c>
      <c r="BD7204">
        <v>98.473056332567197</v>
      </c>
      <c r="BE7204">
        <v>97.830038310000006</v>
      </c>
      <c r="BF7204">
        <v>101.5872222</v>
      </c>
    </row>
    <row r="7205" spans="1:58">
      <c r="A7205" t="s">
        <v>27</v>
      </c>
      <c r="B7205" t="s">
        <v>61</v>
      </c>
      <c r="C7205">
        <v>2014</v>
      </c>
      <c r="D7205">
        <f t="shared" si="550"/>
        <v>274</v>
      </c>
      <c r="E7205">
        <v>2</v>
      </c>
      <c r="F7205">
        <v>26042.763563</v>
      </c>
      <c r="G7205">
        <v>271012.24811300001</v>
      </c>
      <c r="H7205">
        <v>174613.89670799999</v>
      </c>
      <c r="I7205">
        <v>53686.178277999999</v>
      </c>
      <c r="J7205">
        <v>41669.664579999997</v>
      </c>
      <c r="K7205">
        <v>106098.659799</v>
      </c>
      <c r="L7205">
        <v>106645.33779400001</v>
      </c>
      <c r="M7205">
        <v>14.250609858225101</v>
      </c>
      <c r="N7205">
        <v>4492112.7974352902</v>
      </c>
      <c r="O7205">
        <f>VLOOKUP(C7205,[1]pop_15p_a!$A$8:$AL$68,30,FALSE)</f>
        <v>7874323.82846242</v>
      </c>
      <c r="Q7205">
        <f t="shared" si="549"/>
        <v>-546.67799500000547</v>
      </c>
      <c r="R7205">
        <f t="shared" si="551"/>
        <v>10406.432000000001</v>
      </c>
      <c r="S7205">
        <v>10406.405000000001</v>
      </c>
      <c r="T7205">
        <v>10406.432000000001</v>
      </c>
      <c r="U7205">
        <f t="shared" si="548"/>
        <v>130.9</v>
      </c>
      <c r="V7205">
        <v>130.9</v>
      </c>
      <c r="W7205">
        <v>130.6</v>
      </c>
      <c r="Z7205">
        <f t="shared" si="546"/>
        <v>14.466670000000001</v>
      </c>
      <c r="AA7205">
        <v>14.4</v>
      </c>
      <c r="AB7205">
        <v>14.466670000000001</v>
      </c>
      <c r="AE7205" s="3">
        <f t="shared" si="547"/>
        <v>0.21666666666666667</v>
      </c>
      <c r="AF7205">
        <v>0.21666666666666667</v>
      </c>
      <c r="AH7205">
        <v>-0.1</v>
      </c>
      <c r="AI7205">
        <v>0.15</v>
      </c>
      <c r="AJ7205">
        <v>0.4</v>
      </c>
      <c r="AN7205">
        <v>99.962100000000007</v>
      </c>
      <c r="AO7205">
        <v>0.99917429999999996</v>
      </c>
      <c r="AP7205">
        <v>-2.90254710430662</v>
      </c>
      <c r="AQ7205">
        <v>12.228074903800801</v>
      </c>
      <c r="AR7205">
        <v>10.99</v>
      </c>
      <c r="AT7205">
        <v>1</v>
      </c>
      <c r="AV7205">
        <v>0</v>
      </c>
      <c r="AW7205">
        <v>1</v>
      </c>
      <c r="AZ7205">
        <v>83.4</v>
      </c>
      <c r="BA7205">
        <v>211.4</v>
      </c>
      <c r="BB7205">
        <v>135</v>
      </c>
      <c r="BC7205">
        <v>98.483718091134506</v>
      </c>
      <c r="BD7205">
        <v>98.660013883228103</v>
      </c>
      <c r="BE7205">
        <v>98.744484729999996</v>
      </c>
      <c r="BF7205">
        <v>102.2834514</v>
      </c>
    </row>
    <row r="7206" spans="1:58">
      <c r="A7206" t="s">
        <v>27</v>
      </c>
      <c r="B7206" t="s">
        <v>61</v>
      </c>
      <c r="C7206">
        <v>2014</v>
      </c>
      <c r="D7206">
        <f t="shared" si="550"/>
        <v>275</v>
      </c>
      <c r="E7206">
        <v>3</v>
      </c>
      <c r="F7206">
        <v>26096.500601</v>
      </c>
      <c r="G7206">
        <v>271265.08602300001</v>
      </c>
      <c r="H7206">
        <v>176869.709539</v>
      </c>
      <c r="I7206">
        <v>53492.864274</v>
      </c>
      <c r="J7206">
        <v>42672.753900999996</v>
      </c>
      <c r="K7206">
        <v>107569.703316</v>
      </c>
      <c r="L7206">
        <v>109481.37129</v>
      </c>
      <c r="M7206">
        <v>13.448192763369899</v>
      </c>
      <c r="N7206">
        <v>4529316.5960941399</v>
      </c>
      <c r="O7206">
        <f>VLOOKUP(C7206,[1]pop_15p_a!$A$8:$AL$68,30,FALSE)</f>
        <v>7874323.82846242</v>
      </c>
      <c r="Q7206">
        <f t="shared" si="549"/>
        <v>-1911.6679739999963</v>
      </c>
      <c r="R7206">
        <f t="shared" si="551"/>
        <v>10394.691999999999</v>
      </c>
      <c r="S7206">
        <v>10396.088</v>
      </c>
      <c r="T7206">
        <v>10394.691999999999</v>
      </c>
      <c r="U7206">
        <f t="shared" si="548"/>
        <v>133.19999999999999</v>
      </c>
      <c r="V7206">
        <v>133.19999999999999</v>
      </c>
      <c r="W7206">
        <v>130.6</v>
      </c>
      <c r="Z7206">
        <f t="shared" si="546"/>
        <v>13.73333</v>
      </c>
      <c r="AA7206">
        <v>13.6</v>
      </c>
      <c r="AB7206">
        <v>13.73333</v>
      </c>
      <c r="AE7206" s="3">
        <f t="shared" si="547"/>
        <v>0.11666666666666665</v>
      </c>
      <c r="AF7206">
        <v>0.11666666666666665</v>
      </c>
      <c r="AH7206">
        <v>-0.2</v>
      </c>
      <c r="AI7206">
        <v>0.05</v>
      </c>
      <c r="AJ7206">
        <v>0.3</v>
      </c>
      <c r="AN7206">
        <v>99.315219999999997</v>
      </c>
      <c r="AO7206">
        <v>0.99114900000000006</v>
      </c>
      <c r="AP7206">
        <v>-2.90254710430662</v>
      </c>
      <c r="AQ7206">
        <v>12.228074903800801</v>
      </c>
      <c r="AR7206">
        <v>10.99</v>
      </c>
      <c r="AT7206">
        <v>1</v>
      </c>
      <c r="AV7206">
        <v>0</v>
      </c>
      <c r="AW7206">
        <v>1</v>
      </c>
      <c r="AZ7206">
        <v>82.5</v>
      </c>
      <c r="BA7206">
        <v>209.8</v>
      </c>
      <c r="BB7206">
        <v>133.1</v>
      </c>
      <c r="BC7206">
        <v>98.173331397954101</v>
      </c>
      <c r="BD7206">
        <v>99.081587033654998</v>
      </c>
      <c r="BE7206">
        <v>98.192092099999996</v>
      </c>
      <c r="BF7206">
        <v>99.651437799999997</v>
      </c>
    </row>
    <row r="7207" spans="1:58">
      <c r="A7207" t="s">
        <v>27</v>
      </c>
      <c r="B7207" t="s">
        <v>61</v>
      </c>
      <c r="C7207">
        <v>2014</v>
      </c>
      <c r="D7207">
        <f t="shared" si="550"/>
        <v>276</v>
      </c>
      <c r="E7207">
        <v>4</v>
      </c>
      <c r="F7207">
        <v>26335.347374000001</v>
      </c>
      <c r="G7207">
        <v>273454.92292799999</v>
      </c>
      <c r="H7207">
        <v>177137.27422600001</v>
      </c>
      <c r="I7207">
        <v>53506.649617000003</v>
      </c>
      <c r="J7207">
        <v>43343.397406999997</v>
      </c>
      <c r="K7207">
        <v>110187.80029699999</v>
      </c>
      <c r="L7207">
        <v>111975.54614599999</v>
      </c>
      <c r="M7207">
        <v>13.375584796260799</v>
      </c>
      <c r="N7207">
        <v>4499896.3145666895</v>
      </c>
      <c r="O7207">
        <f>VLOOKUP(C7207,[1]pop_15p_a!$A$8:$AL$68,30,FALSE)</f>
        <v>7874323.82846242</v>
      </c>
      <c r="Q7207">
        <f t="shared" si="549"/>
        <v>-1787.745848999999</v>
      </c>
      <c r="R7207">
        <f t="shared" si="551"/>
        <v>10383.57</v>
      </c>
      <c r="S7207">
        <v>10384.69</v>
      </c>
      <c r="T7207">
        <v>10383.57</v>
      </c>
      <c r="U7207">
        <f t="shared" si="548"/>
        <v>130.6</v>
      </c>
      <c r="V7207">
        <v>130.6</v>
      </c>
      <c r="W7207">
        <v>130.6</v>
      </c>
      <c r="Z7207">
        <f t="shared" si="546"/>
        <v>13.56667</v>
      </c>
      <c r="AA7207">
        <v>13.5</v>
      </c>
      <c r="AB7207">
        <v>13.56667</v>
      </c>
      <c r="AE7207" s="3">
        <f t="shared" si="547"/>
        <v>5.000000000000001E-2</v>
      </c>
      <c r="AF7207">
        <v>5.000000000000001E-2</v>
      </c>
      <c r="AH7207">
        <v>-0.2</v>
      </c>
      <c r="AI7207">
        <v>0.05</v>
      </c>
      <c r="AJ7207">
        <v>0.3</v>
      </c>
      <c r="AN7207">
        <v>99.802539999999993</v>
      </c>
      <c r="AO7207">
        <v>0.99897619999999998</v>
      </c>
      <c r="AP7207">
        <v>-2.90254710430662</v>
      </c>
      <c r="AQ7207">
        <v>12.228074903800801</v>
      </c>
      <c r="AR7207">
        <v>10.99</v>
      </c>
      <c r="AT7207">
        <v>1</v>
      </c>
      <c r="AV7207">
        <v>0</v>
      </c>
      <c r="AW7207">
        <v>1</v>
      </c>
      <c r="AZ7207">
        <v>81.7</v>
      </c>
      <c r="BA7207">
        <v>208.5</v>
      </c>
      <c r="BB7207">
        <v>127</v>
      </c>
      <c r="BC7207">
        <v>97.7696767068973</v>
      </c>
      <c r="BD7207">
        <v>99.427140668729194</v>
      </c>
      <c r="BE7207">
        <v>97.676151739999995</v>
      </c>
      <c r="BF7207">
        <v>99.893408629999996</v>
      </c>
    </row>
    <row r="7208" spans="1:58">
      <c r="A7208" t="s">
        <v>27</v>
      </c>
      <c r="B7208" t="s">
        <v>61</v>
      </c>
      <c r="C7208">
        <v>2015</v>
      </c>
      <c r="D7208">
        <f t="shared" si="550"/>
        <v>277</v>
      </c>
      <c r="E7208">
        <v>1</v>
      </c>
      <c r="F7208">
        <v>26525.909706999999</v>
      </c>
      <c r="G7208">
        <v>275215.11980799999</v>
      </c>
      <c r="H7208">
        <v>177098.45090200001</v>
      </c>
      <c r="I7208">
        <v>53714.360760000003</v>
      </c>
      <c r="J7208">
        <v>44327.739404</v>
      </c>
      <c r="K7208">
        <v>113048.475873</v>
      </c>
      <c r="L7208">
        <v>113548.901813</v>
      </c>
      <c r="M7208">
        <v>13.127931689494201</v>
      </c>
      <c r="N7208">
        <v>4526746.2383669503</v>
      </c>
      <c r="O7208">
        <f>VLOOKUP(C7208,[1]pop_15p_a!$A$8:$AL$68,30,FALSE)</f>
        <v>7838291.9497413998</v>
      </c>
      <c r="Q7208">
        <f t="shared" si="549"/>
        <v>-500.42594000000099</v>
      </c>
      <c r="R7208">
        <f t="shared" si="551"/>
        <v>10375.332</v>
      </c>
      <c r="S7208">
        <v>10374.019</v>
      </c>
      <c r="T7208">
        <v>10375.332</v>
      </c>
      <c r="U7208">
        <f t="shared" si="548"/>
        <v>130.80000000000001</v>
      </c>
      <c r="V7208">
        <v>130.80000000000001</v>
      </c>
      <c r="W7208">
        <v>128.80000000000001</v>
      </c>
      <c r="Z7208">
        <f t="shared" si="546"/>
        <v>13.4</v>
      </c>
      <c r="AA7208">
        <v>13.4</v>
      </c>
      <c r="AB7208">
        <v>13.4</v>
      </c>
      <c r="AE7208" s="3">
        <f t="shared" si="547"/>
        <v>5.000000000000001E-2</v>
      </c>
      <c r="AF7208">
        <v>5.000000000000001E-2</v>
      </c>
      <c r="AH7208">
        <v>-0.2</v>
      </c>
      <c r="AI7208">
        <v>0.05</v>
      </c>
      <c r="AJ7208">
        <v>0.3</v>
      </c>
      <c r="AN7208">
        <v>98.88364</v>
      </c>
      <c r="AO7208">
        <v>0.98817670000000002</v>
      </c>
      <c r="AP7208">
        <v>-2.0036636581768801</v>
      </c>
      <c r="AR7208">
        <v>10.44</v>
      </c>
      <c r="AT7208">
        <v>1</v>
      </c>
      <c r="AV7208">
        <v>0</v>
      </c>
      <c r="AW7208">
        <v>1</v>
      </c>
      <c r="AZ7208">
        <v>80.5</v>
      </c>
      <c r="BA7208">
        <v>205.5</v>
      </c>
      <c r="BB7208">
        <v>125.1</v>
      </c>
      <c r="BC7208">
        <v>97.780907854769595</v>
      </c>
      <c r="BD7208">
        <v>99.655345138064106</v>
      </c>
      <c r="BE7208">
        <v>97.548722780000006</v>
      </c>
      <c r="BF7208">
        <v>98.232924269999998</v>
      </c>
    </row>
    <row r="7209" spans="1:58">
      <c r="A7209" t="s">
        <v>27</v>
      </c>
      <c r="B7209" t="s">
        <v>61</v>
      </c>
      <c r="C7209">
        <v>2015</v>
      </c>
      <c r="D7209">
        <f t="shared" si="550"/>
        <v>278</v>
      </c>
      <c r="E7209">
        <v>2</v>
      </c>
      <c r="F7209">
        <v>26634.323093999999</v>
      </c>
      <c r="G7209">
        <v>276037.61848900001</v>
      </c>
      <c r="H7209">
        <v>179361.16097200001</v>
      </c>
      <c r="I7209">
        <v>54283.097607999996</v>
      </c>
      <c r="J7209">
        <v>44940.257354000001</v>
      </c>
      <c r="K7209">
        <v>113151.412517</v>
      </c>
      <c r="L7209">
        <v>118545.04840699999</v>
      </c>
      <c r="M7209">
        <v>12.3246470321979</v>
      </c>
      <c r="N7209">
        <v>4557899.5607028697</v>
      </c>
      <c r="O7209">
        <f>VLOOKUP(C7209,[1]pop_15p_a!$A$8:$AL$68,30,FALSE)</f>
        <v>7838291.9497413998</v>
      </c>
      <c r="Q7209">
        <f t="shared" si="549"/>
        <v>-5393.6358899999905</v>
      </c>
      <c r="R7209">
        <f t="shared" si="551"/>
        <v>10363.981</v>
      </c>
      <c r="S7209">
        <v>10364.267</v>
      </c>
      <c r="T7209">
        <v>10363.981</v>
      </c>
      <c r="U7209">
        <f t="shared" si="548"/>
        <v>129</v>
      </c>
      <c r="V7209">
        <v>129</v>
      </c>
      <c r="W7209">
        <v>128.80000000000001</v>
      </c>
      <c r="Z7209">
        <f t="shared" ref="Z7209:Z7222" si="552">AB7209</f>
        <v>12.533329999999999</v>
      </c>
      <c r="AA7209">
        <v>12.4</v>
      </c>
      <c r="AB7209">
        <v>12.533329999999999</v>
      </c>
      <c r="AE7209" s="3">
        <f t="shared" ref="AE7209:AE7223" si="553">AF7209</f>
        <v>5.000000000000001E-2</v>
      </c>
      <c r="AF7209">
        <v>5.000000000000001E-2</v>
      </c>
      <c r="AH7209">
        <v>-0.2</v>
      </c>
      <c r="AI7209">
        <v>0.05</v>
      </c>
      <c r="AJ7209">
        <v>0.3</v>
      </c>
      <c r="AN7209">
        <v>100.68</v>
      </c>
      <c r="AO7209">
        <v>1.005185</v>
      </c>
      <c r="AP7209">
        <v>-2.0036636581768801</v>
      </c>
      <c r="AR7209">
        <v>10.44</v>
      </c>
      <c r="AT7209">
        <v>1</v>
      </c>
      <c r="AV7209">
        <v>0</v>
      </c>
      <c r="AW7209">
        <v>1</v>
      </c>
      <c r="AZ7209">
        <v>79.099999999999994</v>
      </c>
      <c r="BA7209">
        <v>202.2</v>
      </c>
      <c r="BB7209">
        <v>123.1</v>
      </c>
      <c r="BC7209">
        <v>100.274257859748</v>
      </c>
      <c r="BD7209">
        <v>99.681509279124</v>
      </c>
      <c r="BE7209">
        <v>100.4850553</v>
      </c>
      <c r="BF7209">
        <v>100.3445033</v>
      </c>
    </row>
    <row r="7210" spans="1:58">
      <c r="A7210" t="s">
        <v>27</v>
      </c>
      <c r="B7210" t="s">
        <v>61</v>
      </c>
      <c r="C7210">
        <v>2015</v>
      </c>
      <c r="D7210">
        <f t="shared" si="550"/>
        <v>279</v>
      </c>
      <c r="E7210">
        <v>3</v>
      </c>
      <c r="F7210">
        <v>26694.468683999999</v>
      </c>
      <c r="G7210">
        <v>276358.89163700002</v>
      </c>
      <c r="H7210">
        <v>180157.74088699999</v>
      </c>
      <c r="I7210">
        <v>54097.444345000004</v>
      </c>
      <c r="J7210">
        <v>44277.066005000001</v>
      </c>
      <c r="K7210">
        <v>113447.077299</v>
      </c>
      <c r="L7210">
        <v>116363.89247200001</v>
      </c>
      <c r="M7210">
        <v>12.2158381632314</v>
      </c>
      <c r="N7210">
        <v>4540050.2317250799</v>
      </c>
      <c r="O7210">
        <f>VLOOKUP(C7210,[1]pop_15p_a!$A$8:$AL$68,30,FALSE)</f>
        <v>7838291.9497413998</v>
      </c>
      <c r="Q7210">
        <f t="shared" si="549"/>
        <v>-2916.81517300001</v>
      </c>
      <c r="R7210">
        <f t="shared" si="551"/>
        <v>10352.665000000001</v>
      </c>
      <c r="S7210">
        <v>10353.367</v>
      </c>
      <c r="T7210">
        <v>10352.665000000001</v>
      </c>
      <c r="U7210">
        <f t="shared" si="548"/>
        <v>130.5</v>
      </c>
      <c r="V7210">
        <v>130.5</v>
      </c>
      <c r="W7210">
        <v>128.80000000000001</v>
      </c>
      <c r="Z7210">
        <f t="shared" si="552"/>
        <v>12.366669999999999</v>
      </c>
      <c r="AA7210">
        <v>12.3</v>
      </c>
      <c r="AB7210">
        <v>12.366669999999999</v>
      </c>
      <c r="AE7210" s="3">
        <f t="shared" si="553"/>
        <v>5.000000000000001E-2</v>
      </c>
      <c r="AF7210">
        <v>5.000000000000001E-2</v>
      </c>
      <c r="AH7210">
        <v>-0.2</v>
      </c>
      <c r="AI7210">
        <v>0.05</v>
      </c>
      <c r="AJ7210">
        <v>0.3</v>
      </c>
      <c r="AN7210">
        <v>100.07689999999999</v>
      </c>
      <c r="AO7210">
        <v>0.99960369999999998</v>
      </c>
      <c r="AP7210">
        <v>-2.0036636581768801</v>
      </c>
      <c r="AR7210">
        <v>10.44</v>
      </c>
      <c r="AT7210">
        <v>1</v>
      </c>
      <c r="AV7210">
        <v>0</v>
      </c>
      <c r="AW7210">
        <v>1</v>
      </c>
      <c r="AZ7210">
        <v>78</v>
      </c>
      <c r="BA7210">
        <v>198.6</v>
      </c>
      <c r="BB7210">
        <v>120.8</v>
      </c>
      <c r="BC7210">
        <v>100.281383354608</v>
      </c>
      <c r="BD7210">
        <v>100.208740099317</v>
      </c>
      <c r="BE7210">
        <v>100.3582808</v>
      </c>
      <c r="BF7210">
        <v>100.25800529999999</v>
      </c>
    </row>
    <row r="7211" spans="1:58">
      <c r="A7211" t="s">
        <v>27</v>
      </c>
      <c r="B7211" t="s">
        <v>61</v>
      </c>
      <c r="C7211">
        <v>2015</v>
      </c>
      <c r="D7211">
        <f t="shared" si="550"/>
        <v>280</v>
      </c>
      <c r="E7211">
        <v>4</v>
      </c>
      <c r="F7211">
        <v>26855.363116</v>
      </c>
      <c r="G7211">
        <v>277693.20946599997</v>
      </c>
      <c r="H7211">
        <v>180086.599931</v>
      </c>
      <c r="I7211">
        <v>54273.415283000002</v>
      </c>
      <c r="J7211">
        <v>44546.051556999999</v>
      </c>
      <c r="K7211">
        <v>114161.244507</v>
      </c>
      <c r="L7211">
        <v>118226.19696</v>
      </c>
      <c r="M7211">
        <v>12.105811418580799</v>
      </c>
      <c r="N7211">
        <v>4570003.9692051001</v>
      </c>
      <c r="O7211">
        <f>VLOOKUP(C7211,[1]pop_15p_a!$A$8:$AL$68,30,FALSE)</f>
        <v>7838291.9497413998</v>
      </c>
      <c r="Q7211">
        <f t="shared" si="549"/>
        <v>-4064.9524530000053</v>
      </c>
      <c r="R7211">
        <f t="shared" si="551"/>
        <v>10340.325999999999</v>
      </c>
      <c r="S7211">
        <v>10340.651</v>
      </c>
      <c r="T7211">
        <v>10340.325999999999</v>
      </c>
      <c r="U7211">
        <f t="shared" si="548"/>
        <v>128.80000000000001</v>
      </c>
      <c r="V7211">
        <v>128.80000000000001</v>
      </c>
      <c r="W7211">
        <v>128.80000000000001</v>
      </c>
      <c r="Z7211">
        <f t="shared" si="552"/>
        <v>12.26667</v>
      </c>
      <c r="AA7211">
        <v>12.3</v>
      </c>
      <c r="AB7211">
        <v>12.26667</v>
      </c>
      <c r="AE7211" s="3">
        <f t="shared" si="553"/>
        <v>5.000000000000001E-2</v>
      </c>
      <c r="AF7211">
        <v>5.000000000000001E-2</v>
      </c>
      <c r="AH7211">
        <v>-0.3</v>
      </c>
      <c r="AI7211">
        <v>0.05</v>
      </c>
      <c r="AJ7211">
        <v>0.3</v>
      </c>
      <c r="AN7211">
        <v>100.3595</v>
      </c>
      <c r="AO7211">
        <v>1.0070350000000001</v>
      </c>
      <c r="AP7211">
        <v>-2.0036636581768801</v>
      </c>
      <c r="AR7211">
        <v>10.44</v>
      </c>
      <c r="AT7211">
        <v>1</v>
      </c>
      <c r="AV7211">
        <v>0</v>
      </c>
      <c r="AW7211">
        <v>1</v>
      </c>
      <c r="AZ7211">
        <v>76.7</v>
      </c>
      <c r="BA7211">
        <v>196.1</v>
      </c>
      <c r="BB7211">
        <v>117.3</v>
      </c>
      <c r="BC7211">
        <v>101.66345093087401</v>
      </c>
      <c r="BD7211">
        <v>100.45440548349499</v>
      </c>
      <c r="BE7211">
        <v>101.607941</v>
      </c>
      <c r="BF7211">
        <v>101.1645671</v>
      </c>
    </row>
    <row r="7212" spans="1:58">
      <c r="A7212" t="s">
        <v>27</v>
      </c>
      <c r="B7212" t="s">
        <v>61</v>
      </c>
      <c r="C7212">
        <v>2016</v>
      </c>
      <c r="D7212">
        <f t="shared" si="550"/>
        <v>281</v>
      </c>
      <c r="E7212">
        <v>1</v>
      </c>
      <c r="F7212">
        <v>26979.967956</v>
      </c>
      <c r="G7212">
        <v>278975.64760500001</v>
      </c>
      <c r="H7212">
        <v>182254.724456</v>
      </c>
      <c r="I7212">
        <v>54551.536079999998</v>
      </c>
      <c r="J7212">
        <v>44037.522474999998</v>
      </c>
      <c r="K7212">
        <v>114374.81529300001</v>
      </c>
      <c r="L7212">
        <v>119004.337914</v>
      </c>
      <c r="M7212">
        <v>11.8303530630306</v>
      </c>
      <c r="N7212">
        <v>4561127.7485938901</v>
      </c>
      <c r="O7212">
        <f>VLOOKUP(C7212,[1]pop_15p_a!$A$8:$AL$68,30,FALSE)</f>
        <v>7825079.3577018203</v>
      </c>
      <c r="Q7212">
        <f t="shared" si="549"/>
        <v>-4629.5226209999964</v>
      </c>
      <c r="R7212">
        <f t="shared" si="551"/>
        <v>10340.102999999999</v>
      </c>
      <c r="S7212">
        <v>10339.657999999999</v>
      </c>
      <c r="T7212">
        <v>10340.102999999999</v>
      </c>
      <c r="U7212">
        <f t="shared" si="548"/>
        <v>128.6</v>
      </c>
      <c r="V7212">
        <v>128.6</v>
      </c>
      <c r="W7212">
        <v>129.19999999999999</v>
      </c>
      <c r="Z7212">
        <f t="shared" si="552"/>
        <v>12</v>
      </c>
      <c r="AA7212">
        <v>12.1</v>
      </c>
      <c r="AB7212">
        <v>12</v>
      </c>
      <c r="AE7212" s="3">
        <f t="shared" si="553"/>
        <v>3.3333333333333333E-2</v>
      </c>
      <c r="AF7212">
        <v>3.3333333333333333E-2</v>
      </c>
      <c r="AH7212">
        <v>-0.4</v>
      </c>
      <c r="AI7212">
        <v>0</v>
      </c>
      <c r="AJ7212">
        <v>0.25</v>
      </c>
      <c r="AN7212">
        <v>99.421710000000004</v>
      </c>
      <c r="AO7212">
        <v>0.99775419999999992</v>
      </c>
      <c r="AP7212">
        <v>-1.22726245925649</v>
      </c>
      <c r="AT7212">
        <v>1</v>
      </c>
      <c r="AV7212">
        <v>0</v>
      </c>
      <c r="AW7212">
        <v>1</v>
      </c>
      <c r="AZ7212">
        <v>75.400000000000006</v>
      </c>
      <c r="BA7212">
        <v>192.5</v>
      </c>
      <c r="BB7212">
        <v>115.5</v>
      </c>
      <c r="BC7212">
        <v>103.54409821697401</v>
      </c>
      <c r="BD7212">
        <v>100.936788780131</v>
      </c>
      <c r="BE7212">
        <v>103.0406794</v>
      </c>
      <c r="BF7212">
        <v>102.2639875</v>
      </c>
    </row>
    <row r="7213" spans="1:58">
      <c r="A7213" t="s">
        <v>27</v>
      </c>
      <c r="B7213" t="s">
        <v>61</v>
      </c>
      <c r="C7213">
        <v>2016</v>
      </c>
      <c r="D7213">
        <f t="shared" si="550"/>
        <v>282</v>
      </c>
      <c r="E7213">
        <v>2</v>
      </c>
      <c r="F7213">
        <v>27088.826562999999</v>
      </c>
      <c r="G7213">
        <v>279827.65966200002</v>
      </c>
      <c r="H7213">
        <v>182830.32767299999</v>
      </c>
      <c r="I7213">
        <v>54759.612970000002</v>
      </c>
      <c r="J7213">
        <v>44490.997882000003</v>
      </c>
      <c r="K7213">
        <v>116104.293744</v>
      </c>
      <c r="L7213">
        <v>120304.42597700001</v>
      </c>
      <c r="M7213">
        <v>11.2654877483793</v>
      </c>
      <c r="N7213">
        <v>4579626.2736245096</v>
      </c>
      <c r="O7213">
        <f>VLOOKUP(C7213,[1]pop_15p_a!$A$8:$AL$68,30,FALSE)</f>
        <v>7825079.3577018203</v>
      </c>
      <c r="Q7213">
        <f t="shared" si="549"/>
        <v>-4200.1322330000112</v>
      </c>
      <c r="R7213">
        <f t="shared" si="551"/>
        <v>10330.003000000001</v>
      </c>
      <c r="S7213">
        <v>10330.138999999999</v>
      </c>
      <c r="T7213">
        <v>10330.003000000001</v>
      </c>
      <c r="U7213">
        <f t="shared" ref="U7213:U7224" si="554">V7213</f>
        <v>131.19999999999999</v>
      </c>
      <c r="V7213">
        <v>131.19999999999999</v>
      </c>
      <c r="W7213">
        <v>129.19999999999999</v>
      </c>
      <c r="Z7213">
        <f t="shared" si="552"/>
        <v>11.33333</v>
      </c>
      <c r="AA7213">
        <v>11.3</v>
      </c>
      <c r="AB7213">
        <v>11.33333</v>
      </c>
      <c r="AE7213" s="3">
        <f t="shared" si="553"/>
        <v>0</v>
      </c>
      <c r="AF7213">
        <v>0</v>
      </c>
      <c r="AH7213">
        <v>-0.4</v>
      </c>
      <c r="AI7213">
        <v>0</v>
      </c>
      <c r="AJ7213">
        <v>0.25</v>
      </c>
      <c r="AN7213">
        <v>101.1344</v>
      </c>
      <c r="AO7213">
        <v>1.0128470000000001</v>
      </c>
      <c r="AP7213">
        <v>-1.22726245925649</v>
      </c>
      <c r="AT7213">
        <v>1</v>
      </c>
      <c r="AV7213">
        <v>0</v>
      </c>
      <c r="AW7213">
        <v>1</v>
      </c>
      <c r="AZ7213">
        <v>74.5</v>
      </c>
      <c r="BA7213">
        <v>189.6</v>
      </c>
      <c r="BB7213">
        <v>114.1</v>
      </c>
      <c r="BC7213">
        <v>105.577764339794</v>
      </c>
      <c r="BD7213">
        <v>101.466497435298</v>
      </c>
      <c r="BE7213">
        <v>104.8637341</v>
      </c>
      <c r="BF7213">
        <v>103.3555369</v>
      </c>
    </row>
    <row r="7214" spans="1:58">
      <c r="A7214" t="s">
        <v>27</v>
      </c>
      <c r="B7214" t="s">
        <v>61</v>
      </c>
      <c r="C7214">
        <v>2016</v>
      </c>
      <c r="D7214">
        <f t="shared" si="550"/>
        <v>283</v>
      </c>
      <c r="E7214">
        <v>3</v>
      </c>
      <c r="F7214">
        <v>27431.610404999999</v>
      </c>
      <c r="G7214">
        <v>283112.70828000002</v>
      </c>
      <c r="H7214">
        <v>183773.81576900001</v>
      </c>
      <c r="I7214">
        <v>54357.596981000002</v>
      </c>
      <c r="J7214">
        <v>45791.250629000002</v>
      </c>
      <c r="K7214">
        <v>120949.17299000001</v>
      </c>
      <c r="L7214">
        <v>122769.142208</v>
      </c>
      <c r="M7214">
        <v>10.808788328037799</v>
      </c>
      <c r="N7214">
        <v>4628403.4573037</v>
      </c>
      <c r="O7214">
        <f>VLOOKUP(C7214,[1]pop_15p_a!$A$8:$AL$68,30,FALSE)</f>
        <v>7825079.3577018203</v>
      </c>
      <c r="Q7214">
        <f t="shared" si="549"/>
        <v>-1819.9692179999984</v>
      </c>
      <c r="R7214">
        <f t="shared" si="551"/>
        <v>10320.674000000001</v>
      </c>
      <c r="S7214">
        <v>10320.742</v>
      </c>
      <c r="T7214">
        <v>10320.674000000001</v>
      </c>
      <c r="U7214">
        <f t="shared" si="554"/>
        <v>132.4</v>
      </c>
      <c r="V7214">
        <v>132.4</v>
      </c>
      <c r="W7214">
        <v>129.19999999999999</v>
      </c>
      <c r="Z7214">
        <f t="shared" si="552"/>
        <v>10.93333</v>
      </c>
      <c r="AA7214">
        <v>10.9</v>
      </c>
      <c r="AB7214">
        <v>10.93333</v>
      </c>
      <c r="AE7214" s="3">
        <f t="shared" si="553"/>
        <v>0</v>
      </c>
      <c r="AF7214">
        <v>0</v>
      </c>
      <c r="AH7214">
        <v>-0.4</v>
      </c>
      <c r="AI7214">
        <v>0</v>
      </c>
      <c r="AJ7214">
        <v>0.25</v>
      </c>
      <c r="AN7214">
        <v>100.732</v>
      </c>
      <c r="AO7214">
        <v>1.006176</v>
      </c>
      <c r="AP7214">
        <v>-1.22726245925649</v>
      </c>
      <c r="AT7214">
        <v>1</v>
      </c>
      <c r="AV7214">
        <v>0</v>
      </c>
      <c r="AW7214">
        <v>1</v>
      </c>
      <c r="AZ7214">
        <v>73.400000000000006</v>
      </c>
      <c r="BA7214">
        <v>187</v>
      </c>
      <c r="BB7214">
        <v>112.2</v>
      </c>
      <c r="BC7214">
        <v>106.66818378292299</v>
      </c>
      <c r="BD7214">
        <v>101.84447523803399</v>
      </c>
      <c r="BE7214">
        <v>106.1808656</v>
      </c>
      <c r="BF7214">
        <v>104.1560691</v>
      </c>
    </row>
    <row r="7215" spans="1:58">
      <c r="A7215" t="s">
        <v>27</v>
      </c>
      <c r="B7215" t="s">
        <v>61</v>
      </c>
      <c r="C7215">
        <v>2016</v>
      </c>
      <c r="D7215">
        <f t="shared" si="550"/>
        <v>284</v>
      </c>
      <c r="E7215">
        <v>4</v>
      </c>
      <c r="F7215">
        <v>27709.195488000001</v>
      </c>
      <c r="G7215">
        <v>285710.29053</v>
      </c>
      <c r="H7215">
        <v>186190.14452199999</v>
      </c>
      <c r="I7215">
        <v>54446.899140000001</v>
      </c>
      <c r="J7215">
        <v>48307.753444000002</v>
      </c>
      <c r="K7215">
        <v>122486.574242</v>
      </c>
      <c r="L7215">
        <v>127997.32509300001</v>
      </c>
      <c r="M7215">
        <v>10.364586186636</v>
      </c>
      <c r="N7215">
        <v>4651742.5204779096</v>
      </c>
      <c r="O7215">
        <f>VLOOKUP(C7215,[1]pop_15p_a!$A$8:$AL$68,30,FALSE)</f>
        <v>7825079.3577018203</v>
      </c>
      <c r="Q7215">
        <f t="shared" si="549"/>
        <v>-5510.7508510000043</v>
      </c>
      <c r="R7215">
        <f t="shared" si="551"/>
        <v>10311.028</v>
      </c>
      <c r="S7215">
        <v>10311.27</v>
      </c>
      <c r="T7215">
        <v>10311.028</v>
      </c>
      <c r="U7215">
        <f t="shared" si="554"/>
        <v>129.19999999999999</v>
      </c>
      <c r="V7215">
        <v>129.19999999999999</v>
      </c>
      <c r="W7215">
        <v>129.19999999999999</v>
      </c>
      <c r="Z7215">
        <f t="shared" si="552"/>
        <v>10.43333</v>
      </c>
      <c r="AA7215">
        <v>10.5</v>
      </c>
      <c r="AB7215">
        <v>10.43333</v>
      </c>
      <c r="AE7215" s="3">
        <f t="shared" si="553"/>
        <v>0</v>
      </c>
      <c r="AF7215">
        <v>0</v>
      </c>
      <c r="AH7215">
        <v>-0.4</v>
      </c>
      <c r="AI7215">
        <v>0</v>
      </c>
      <c r="AJ7215">
        <v>0.25</v>
      </c>
      <c r="AN7215">
        <v>101.1414</v>
      </c>
      <c r="AO7215">
        <v>1.012748</v>
      </c>
      <c r="AP7215">
        <v>-1.22726245925649</v>
      </c>
      <c r="AT7215">
        <v>1</v>
      </c>
      <c r="AV7215">
        <v>0</v>
      </c>
      <c r="AW7215">
        <v>1</v>
      </c>
      <c r="AZ7215">
        <v>72.099999999999994</v>
      </c>
      <c r="BA7215">
        <v>183.8</v>
      </c>
      <c r="BB7215">
        <v>109.1</v>
      </c>
      <c r="BC7215">
        <v>108.359493464736</v>
      </c>
      <c r="BD7215">
        <v>102.57066460085299</v>
      </c>
      <c r="BE7215">
        <v>107.1740387</v>
      </c>
      <c r="BF7215">
        <v>105.09733</v>
      </c>
    </row>
    <row r="7216" spans="1:58">
      <c r="A7216" t="s">
        <v>27</v>
      </c>
      <c r="B7216" t="s">
        <v>61</v>
      </c>
      <c r="C7216">
        <v>2017</v>
      </c>
      <c r="D7216">
        <f t="shared" si="550"/>
        <v>285</v>
      </c>
      <c r="E7216">
        <v>1</v>
      </c>
      <c r="F7216">
        <v>28047.422320999998</v>
      </c>
      <c r="G7216">
        <v>289154.56384399999</v>
      </c>
      <c r="H7216">
        <v>186508.622279</v>
      </c>
      <c r="I7216">
        <v>54516.976298000001</v>
      </c>
      <c r="J7216">
        <v>49195.925330999999</v>
      </c>
      <c r="K7216">
        <v>126859.88383399999</v>
      </c>
      <c r="L7216">
        <v>127478.36488199999</v>
      </c>
      <c r="M7216">
        <v>9.5372073222560108</v>
      </c>
      <c r="N7216">
        <v>4704732.6102698697</v>
      </c>
      <c r="O7216">
        <f>VLOOKUP(C7216,[1]pop_15p_a!$A$8:$AL$68,30,FALSE)</f>
        <v>7810277.59093362</v>
      </c>
      <c r="Q7216">
        <f t="shared" si="549"/>
        <v>-618.48104800000146</v>
      </c>
      <c r="R7216">
        <f t="shared" si="551"/>
        <v>10309.487999999999</v>
      </c>
      <c r="S7216">
        <v>10309.512000000001</v>
      </c>
      <c r="T7216">
        <v>10309.487999999999</v>
      </c>
      <c r="U7216">
        <f t="shared" si="554"/>
        <v>129.30000000000001</v>
      </c>
      <c r="V7216">
        <v>129.30000000000001</v>
      </c>
      <c r="W7216">
        <v>123.9</v>
      </c>
      <c r="Z7216">
        <f t="shared" si="552"/>
        <v>9.8333329999999997</v>
      </c>
      <c r="AA7216">
        <v>9.8000000000000007</v>
      </c>
      <c r="AB7216">
        <v>9.8333329999999997</v>
      </c>
      <c r="AE7216" s="3">
        <f t="shared" si="553"/>
        <v>0</v>
      </c>
      <c r="AF7216">
        <v>0</v>
      </c>
      <c r="AH7216">
        <v>-0.4</v>
      </c>
      <c r="AI7216">
        <v>0</v>
      </c>
      <c r="AJ7216">
        <v>0.25</v>
      </c>
      <c r="AN7216">
        <v>100.8309</v>
      </c>
      <c r="AO7216">
        <v>1.003633</v>
      </c>
      <c r="AP7216">
        <v>9.1637836540143999E-2</v>
      </c>
      <c r="AT7216">
        <v>1</v>
      </c>
      <c r="AV7216">
        <v>0</v>
      </c>
      <c r="AW7216">
        <v>1</v>
      </c>
      <c r="AZ7216">
        <v>71.2</v>
      </c>
      <c r="BA7216">
        <v>182.6</v>
      </c>
      <c r="BB7216">
        <v>107.3</v>
      </c>
      <c r="BC7216">
        <v>110.10819550635399</v>
      </c>
      <c r="BD7216">
        <v>102.40187193988</v>
      </c>
      <c r="BE7216">
        <v>109.6125954</v>
      </c>
      <c r="BF7216">
        <v>105.9088991</v>
      </c>
    </row>
    <row r="7217" spans="1:58">
      <c r="A7217" t="s">
        <v>27</v>
      </c>
      <c r="B7217" t="s">
        <v>61</v>
      </c>
      <c r="C7217">
        <v>2017</v>
      </c>
      <c r="D7217">
        <f t="shared" si="550"/>
        <v>286</v>
      </c>
      <c r="E7217">
        <v>2</v>
      </c>
      <c r="F7217">
        <v>28203.161365</v>
      </c>
      <c r="G7217">
        <v>290536.55898899998</v>
      </c>
      <c r="H7217">
        <v>186284.19997300001</v>
      </c>
      <c r="I7217">
        <v>54571.066979000003</v>
      </c>
      <c r="J7217">
        <v>50684.637361000001</v>
      </c>
      <c r="K7217">
        <v>126095.284749</v>
      </c>
      <c r="L7217">
        <v>131163.646358</v>
      </c>
      <c r="M7217">
        <v>9.28302738143854</v>
      </c>
      <c r="N7217">
        <v>4738140.8783746799</v>
      </c>
      <c r="O7217">
        <f>VLOOKUP(C7217,[1]pop_15p_a!$A$8:$AL$68,30,FALSE)</f>
        <v>7810277.59093362</v>
      </c>
      <c r="Q7217">
        <f t="shared" si="549"/>
        <v>-5068.3616089999996</v>
      </c>
      <c r="R7217">
        <f t="shared" si="551"/>
        <v>10301.56</v>
      </c>
      <c r="S7217">
        <v>10301.124</v>
      </c>
      <c r="T7217">
        <v>10301.56</v>
      </c>
      <c r="U7217">
        <f t="shared" si="554"/>
        <v>130.69999999999999</v>
      </c>
      <c r="V7217">
        <v>130.69999999999999</v>
      </c>
      <c r="W7217">
        <v>123.9</v>
      </c>
      <c r="Z7217">
        <f t="shared" si="552"/>
        <v>9.3000000000000007</v>
      </c>
      <c r="AA7217">
        <v>9.1999999999999993</v>
      </c>
      <c r="AB7217">
        <v>9.3000000000000007</v>
      </c>
      <c r="AE7217" s="3">
        <f t="shared" si="553"/>
        <v>0</v>
      </c>
      <c r="AF7217">
        <v>0</v>
      </c>
      <c r="AH7217">
        <v>-0.4</v>
      </c>
      <c r="AI7217">
        <v>0</v>
      </c>
      <c r="AJ7217">
        <v>0.25</v>
      </c>
      <c r="AN7217">
        <v>102.596</v>
      </c>
      <c r="AO7217">
        <v>1.026454</v>
      </c>
      <c r="AP7217">
        <v>9.1637836540143999E-2</v>
      </c>
      <c r="AT7217">
        <v>1</v>
      </c>
      <c r="AV7217">
        <v>0</v>
      </c>
      <c r="AW7217">
        <v>1</v>
      </c>
      <c r="AZ7217">
        <v>70.2</v>
      </c>
      <c r="BA7217">
        <v>180.2</v>
      </c>
      <c r="BB7217">
        <v>105.4</v>
      </c>
      <c r="BC7217">
        <v>112.548996044932</v>
      </c>
      <c r="BD7217">
        <v>102.47307838318601</v>
      </c>
      <c r="BE7217">
        <v>112.1627843</v>
      </c>
      <c r="BF7217">
        <v>108.1959871</v>
      </c>
    </row>
    <row r="7218" spans="1:58">
      <c r="A7218" t="s">
        <v>27</v>
      </c>
      <c r="B7218" t="s">
        <v>61</v>
      </c>
      <c r="C7218">
        <v>2017</v>
      </c>
      <c r="D7218">
        <f t="shared" si="550"/>
        <v>287</v>
      </c>
      <c r="E7218">
        <v>3</v>
      </c>
      <c r="F7218">
        <v>28414.875695999999</v>
      </c>
      <c r="G7218">
        <v>292587.74772300001</v>
      </c>
      <c r="H7218">
        <v>188282.94155799999</v>
      </c>
      <c r="I7218">
        <v>54657.662608999999</v>
      </c>
      <c r="J7218">
        <v>51008.480644000003</v>
      </c>
      <c r="K7218">
        <v>128835.530518</v>
      </c>
      <c r="L7218">
        <v>133522.738044</v>
      </c>
      <c r="M7218">
        <v>8.6999869925217705</v>
      </c>
      <c r="N7218">
        <v>4769924.1553308303</v>
      </c>
      <c r="O7218">
        <f>VLOOKUP(C7218,[1]pop_15p_a!$A$8:$AL$68,30,FALSE)</f>
        <v>7810277.59093362</v>
      </c>
      <c r="Q7218">
        <f t="shared" si="549"/>
        <v>-4687.2075259999983</v>
      </c>
      <c r="R7218">
        <f t="shared" si="551"/>
        <v>10296.992</v>
      </c>
      <c r="S7218">
        <v>10296.493</v>
      </c>
      <c r="T7218">
        <v>10296.992</v>
      </c>
      <c r="U7218">
        <f t="shared" si="554"/>
        <v>129.5</v>
      </c>
      <c r="V7218">
        <v>129.5</v>
      </c>
      <c r="W7218">
        <v>123.9</v>
      </c>
      <c r="Z7218">
        <f t="shared" si="552"/>
        <v>8.7666660000000007</v>
      </c>
      <c r="AA7218">
        <v>8.8000000000000007</v>
      </c>
      <c r="AB7218">
        <v>8.7666660000000007</v>
      </c>
      <c r="AE7218" s="3">
        <f t="shared" si="553"/>
        <v>0</v>
      </c>
      <c r="AF7218">
        <v>0</v>
      </c>
      <c r="AH7218">
        <v>-0.4</v>
      </c>
      <c r="AI7218">
        <v>0</v>
      </c>
      <c r="AJ7218">
        <v>0.25</v>
      </c>
      <c r="AN7218">
        <v>101.8831</v>
      </c>
      <c r="AO7218">
        <v>1.018297</v>
      </c>
      <c r="AP7218">
        <v>9.1637836540143999E-2</v>
      </c>
      <c r="AT7218">
        <v>1</v>
      </c>
      <c r="AV7218">
        <v>0</v>
      </c>
      <c r="AW7218">
        <v>1</v>
      </c>
      <c r="AZ7218">
        <v>69.5</v>
      </c>
      <c r="BA7218">
        <v>178.1</v>
      </c>
      <c r="BB7218">
        <v>103.7</v>
      </c>
      <c r="BC7218">
        <v>116.587942440251</v>
      </c>
      <c r="BD7218">
        <v>102.843705454258</v>
      </c>
      <c r="BE7218">
        <v>116.06893289999999</v>
      </c>
      <c r="BF7218">
        <v>111.5331192</v>
      </c>
    </row>
    <row r="7219" spans="1:58">
      <c r="A7219" t="s">
        <v>27</v>
      </c>
      <c r="B7219" t="s">
        <v>61</v>
      </c>
      <c r="C7219">
        <v>2017</v>
      </c>
      <c r="D7219">
        <f t="shared" si="550"/>
        <v>288</v>
      </c>
      <c r="E7219">
        <v>4</v>
      </c>
      <c r="F7219">
        <v>28648.724899000001</v>
      </c>
      <c r="G7219">
        <v>294885.90918100002</v>
      </c>
      <c r="H7219">
        <v>189415.733266</v>
      </c>
      <c r="I7219">
        <v>54795.462842000001</v>
      </c>
      <c r="J7219">
        <v>52720.542458999997</v>
      </c>
      <c r="K7219">
        <v>131959.67157499999</v>
      </c>
      <c r="L7219">
        <v>137617.40629099999</v>
      </c>
      <c r="M7219">
        <v>7.9532457267243899</v>
      </c>
      <c r="N7219">
        <v>4813602.3560246304</v>
      </c>
      <c r="O7219">
        <f>VLOOKUP(C7219,[1]pop_15p_a!$A$8:$AL$68,30,FALSE)</f>
        <v>7810277.59093362</v>
      </c>
      <c r="Q7219">
        <f t="shared" si="549"/>
        <v>-5657.7347160000063</v>
      </c>
      <c r="R7219">
        <f t="shared" si="551"/>
        <v>10293.16</v>
      </c>
      <c r="S7219">
        <v>10294.071</v>
      </c>
      <c r="T7219">
        <v>10293.16</v>
      </c>
      <c r="U7219">
        <f t="shared" si="554"/>
        <v>124.8</v>
      </c>
      <c r="V7219">
        <v>124.8</v>
      </c>
      <c r="W7219">
        <v>123.9</v>
      </c>
      <c r="Z7219">
        <f t="shared" si="552"/>
        <v>8.1333330000000004</v>
      </c>
      <c r="AA7219">
        <v>8.1</v>
      </c>
      <c r="AB7219">
        <v>8.1333330000000004</v>
      </c>
      <c r="AE7219" s="3">
        <f t="shared" si="553"/>
        <v>0</v>
      </c>
      <c r="AF7219">
        <v>0</v>
      </c>
      <c r="AH7219">
        <v>-0.4</v>
      </c>
      <c r="AI7219">
        <v>0</v>
      </c>
      <c r="AJ7219">
        <v>0.25</v>
      </c>
      <c r="AN7219">
        <v>102.6272</v>
      </c>
      <c r="AO7219">
        <v>1.0250010000000001</v>
      </c>
      <c r="AP7219">
        <v>9.1637836540143999E-2</v>
      </c>
      <c r="AT7219">
        <v>1</v>
      </c>
      <c r="AV7219">
        <v>0</v>
      </c>
      <c r="AW7219">
        <v>1</v>
      </c>
      <c r="AZ7219">
        <v>68.900000000000006</v>
      </c>
      <c r="BA7219">
        <v>175.7</v>
      </c>
      <c r="BB7219">
        <v>101.6</v>
      </c>
      <c r="BC7219">
        <v>118.440739525935</v>
      </c>
      <c r="BD7219">
        <v>103.148198554825</v>
      </c>
      <c r="BE7219">
        <v>117.816693</v>
      </c>
      <c r="BF7219">
        <v>112.28007700000001</v>
      </c>
    </row>
    <row r="7220" spans="1:58">
      <c r="A7220" t="s">
        <v>27</v>
      </c>
      <c r="B7220" t="s">
        <v>61</v>
      </c>
      <c r="C7220">
        <v>2018</v>
      </c>
      <c r="D7220">
        <f t="shared" si="550"/>
        <v>289</v>
      </c>
      <c r="E7220">
        <v>1</v>
      </c>
      <c r="F7220">
        <v>28809.054619999999</v>
      </c>
      <c r="G7220">
        <v>296409.44880999997</v>
      </c>
      <c r="H7220">
        <v>191028.89810200001</v>
      </c>
      <c r="I7220">
        <v>54973.887610999998</v>
      </c>
      <c r="J7220">
        <v>52305.174811999997</v>
      </c>
      <c r="K7220">
        <v>133184.04127700001</v>
      </c>
      <c r="L7220">
        <v>137318.19168600001</v>
      </c>
      <c r="Q7220">
        <f t="shared" si="549"/>
        <v>-4134.1504089999944</v>
      </c>
      <c r="R7220">
        <f t="shared" si="551"/>
        <v>10288.76</v>
      </c>
      <c r="S7220">
        <v>10288.736999999999</v>
      </c>
      <c r="T7220">
        <v>10288.76</v>
      </c>
      <c r="U7220">
        <f t="shared" si="554"/>
        <v>125.1</v>
      </c>
      <c r="V7220">
        <v>125.1</v>
      </c>
      <c r="W7220">
        <v>120.1</v>
      </c>
      <c r="Z7220">
        <f t="shared" si="552"/>
        <v>7.6</v>
      </c>
      <c r="AA7220">
        <v>7.6</v>
      </c>
      <c r="AB7220">
        <v>7.6</v>
      </c>
      <c r="AE7220" s="3">
        <f t="shared" si="553"/>
        <v>0</v>
      </c>
      <c r="AF7220">
        <v>0</v>
      </c>
      <c r="AH7220">
        <v>-0.4</v>
      </c>
      <c r="AI7220">
        <v>0</v>
      </c>
      <c r="AJ7220">
        <v>0.25</v>
      </c>
      <c r="AN7220">
        <v>101.6028</v>
      </c>
      <c r="AO7220">
        <v>1.011328</v>
      </c>
      <c r="AP7220">
        <v>1.08258854953062</v>
      </c>
      <c r="AT7220">
        <v>1</v>
      </c>
      <c r="AV7220">
        <v>0</v>
      </c>
      <c r="AW7220">
        <v>1</v>
      </c>
      <c r="AZ7220">
        <v>68.099999999999994</v>
      </c>
      <c r="BA7220">
        <v>172.8</v>
      </c>
      <c r="BB7220">
        <v>100.7</v>
      </c>
      <c r="BC7220">
        <v>122.535320262569</v>
      </c>
      <c r="BD7220">
        <v>103.411657589089</v>
      </c>
      <c r="BE7220">
        <v>121.8151733</v>
      </c>
      <c r="BF7220">
        <v>116.0643616</v>
      </c>
    </row>
    <row r="7221" spans="1:58">
      <c r="A7221" t="s">
        <v>27</v>
      </c>
      <c r="B7221" t="s">
        <v>61</v>
      </c>
      <c r="C7221">
        <v>2018</v>
      </c>
      <c r="D7221">
        <f t="shared" si="550"/>
        <v>290</v>
      </c>
      <c r="E7221">
        <v>2</v>
      </c>
      <c r="F7221">
        <v>29035.851436000001</v>
      </c>
      <c r="G7221">
        <v>298621.97249900002</v>
      </c>
      <c r="H7221">
        <v>192810.17485800001</v>
      </c>
      <c r="I7221">
        <v>55141.665813</v>
      </c>
      <c r="J7221">
        <v>53738.618262000004</v>
      </c>
      <c r="K7221">
        <v>134741.44464500001</v>
      </c>
      <c r="L7221">
        <v>140141.477044</v>
      </c>
      <c r="Q7221">
        <f t="shared" si="549"/>
        <v>-5400.0323989999888</v>
      </c>
      <c r="R7221">
        <f t="shared" si="551"/>
        <v>10284.594999999999</v>
      </c>
      <c r="S7221">
        <v>10283.709000000001</v>
      </c>
      <c r="T7221">
        <v>10284.594999999999</v>
      </c>
      <c r="U7221">
        <f t="shared" si="554"/>
        <v>124.4</v>
      </c>
      <c r="V7221">
        <v>124.4</v>
      </c>
      <c r="W7221">
        <v>120.1</v>
      </c>
      <c r="Z7221">
        <f t="shared" si="552"/>
        <v>7.0333329999999998</v>
      </c>
      <c r="AA7221">
        <v>7.1</v>
      </c>
      <c r="AB7221">
        <v>7.0333329999999998</v>
      </c>
      <c r="AE7221" s="3">
        <f t="shared" si="553"/>
        <v>0</v>
      </c>
      <c r="AF7221">
        <v>0</v>
      </c>
      <c r="AH7221">
        <v>-0.4</v>
      </c>
      <c r="AI7221">
        <v>0</v>
      </c>
      <c r="AJ7221">
        <v>0.25</v>
      </c>
      <c r="AN7221">
        <v>103.6058</v>
      </c>
      <c r="AO7221">
        <v>1.032465</v>
      </c>
      <c r="AP7221">
        <v>1.08258854953062</v>
      </c>
      <c r="AT7221">
        <v>1</v>
      </c>
      <c r="AV7221">
        <v>0</v>
      </c>
      <c r="AW7221">
        <v>1</v>
      </c>
      <c r="AZ7221">
        <v>67.7</v>
      </c>
      <c r="BA7221">
        <v>169.8</v>
      </c>
      <c r="BB7221">
        <v>99.8</v>
      </c>
      <c r="BC7221">
        <v>123.96435295007799</v>
      </c>
      <c r="BD7221">
        <v>104.244104447422</v>
      </c>
      <c r="BE7221">
        <v>122.6483952</v>
      </c>
      <c r="BF7221">
        <v>116.9381525</v>
      </c>
    </row>
    <row r="7222" spans="1:58">
      <c r="A7222" t="s">
        <v>27</v>
      </c>
      <c r="B7222" t="s">
        <v>61</v>
      </c>
      <c r="C7222">
        <v>2018</v>
      </c>
      <c r="D7222">
        <f t="shared" si="550"/>
        <v>291</v>
      </c>
      <c r="E7222">
        <v>3</v>
      </c>
      <c r="F7222">
        <v>29148.470916999999</v>
      </c>
      <c r="G7222">
        <v>299711.42786300002</v>
      </c>
      <c r="H7222">
        <v>194376.63725199999</v>
      </c>
      <c r="I7222">
        <v>55104.519200000002</v>
      </c>
      <c r="J7222">
        <v>54186.600943999998</v>
      </c>
      <c r="K7222">
        <v>132448.17825</v>
      </c>
      <c r="L7222">
        <v>139725.04684299999</v>
      </c>
      <c r="Q7222">
        <f t="shared" si="549"/>
        <v>-7276.868592999992</v>
      </c>
      <c r="R7222">
        <f t="shared" si="551"/>
        <v>10282.235000000001</v>
      </c>
      <c r="S7222">
        <v>10281.512000000001</v>
      </c>
      <c r="T7222">
        <v>10282.235000000001</v>
      </c>
      <c r="U7222">
        <f t="shared" si="554"/>
        <v>124.3</v>
      </c>
      <c r="V7222">
        <v>124.3</v>
      </c>
      <c r="W7222">
        <v>120.1</v>
      </c>
      <c r="Z7222">
        <f t="shared" si="552"/>
        <v>6.8</v>
      </c>
      <c r="AA7222">
        <v>7</v>
      </c>
      <c r="AB7222">
        <v>6.8</v>
      </c>
      <c r="AE7222" s="3">
        <f t="shared" si="553"/>
        <v>0</v>
      </c>
      <c r="AF7222">
        <v>0</v>
      </c>
      <c r="AH7222">
        <v>-0.5</v>
      </c>
      <c r="AI7222">
        <v>0</v>
      </c>
      <c r="AJ7222">
        <v>0.25</v>
      </c>
      <c r="AN7222">
        <v>103.30629999999999</v>
      </c>
      <c r="AO7222">
        <v>1.0266519999999999</v>
      </c>
      <c r="AP7222">
        <v>1.08258854953062</v>
      </c>
      <c r="AT7222">
        <v>1</v>
      </c>
      <c r="AV7222">
        <v>0</v>
      </c>
      <c r="AW7222">
        <v>1</v>
      </c>
      <c r="AZ7222">
        <v>67.2</v>
      </c>
      <c r="BA7222">
        <v>168.7</v>
      </c>
      <c r="BB7222">
        <v>98.9</v>
      </c>
      <c r="BC7222">
        <v>124.49273189716099</v>
      </c>
      <c r="BD7222">
        <v>105.10361215807799</v>
      </c>
      <c r="BE7222">
        <v>123.1641219</v>
      </c>
      <c r="BF7222">
        <v>117.885982</v>
      </c>
    </row>
    <row r="7223" spans="1:58">
      <c r="A7223" t="s">
        <v>27</v>
      </c>
      <c r="B7223" t="s">
        <v>61</v>
      </c>
      <c r="C7223">
        <v>2018</v>
      </c>
      <c r="D7223">
        <f t="shared" si="550"/>
        <v>292</v>
      </c>
      <c r="E7223">
        <v>4</v>
      </c>
      <c r="F7223">
        <v>29272.799508</v>
      </c>
      <c r="G7223">
        <v>300915.53855300002</v>
      </c>
      <c r="H7223">
        <v>195464.00958700001</v>
      </c>
      <c r="I7223">
        <v>55213.784504000003</v>
      </c>
      <c r="J7223">
        <v>55232.519622</v>
      </c>
      <c r="K7223">
        <v>133029.71846800001</v>
      </c>
      <c r="L7223">
        <v>143464.20013400001</v>
      </c>
      <c r="Q7223">
        <f t="shared" si="549"/>
        <v>-10434.481666000007</v>
      </c>
      <c r="R7223">
        <f t="shared" si="551"/>
        <v>10279.698</v>
      </c>
      <c r="S7223">
        <v>10281.33</v>
      </c>
      <c r="T7223">
        <v>10279.698</v>
      </c>
      <c r="U7223">
        <f t="shared" si="554"/>
        <v>121.5</v>
      </c>
      <c r="V7223">
        <v>121.5</v>
      </c>
      <c r="W7223">
        <v>120.1</v>
      </c>
      <c r="AA7223">
        <v>6.7</v>
      </c>
      <c r="AE7223" s="3">
        <f t="shared" si="553"/>
        <v>0</v>
      </c>
      <c r="AF7223">
        <v>0</v>
      </c>
      <c r="AO7223">
        <v>1.0301529999999999</v>
      </c>
      <c r="AP7223">
        <v>1.08258854953062</v>
      </c>
      <c r="AT7223">
        <v>1</v>
      </c>
      <c r="AV7223">
        <v>0</v>
      </c>
      <c r="AW7223">
        <v>1</v>
      </c>
      <c r="BD7223">
        <v>105.86832580375101</v>
      </c>
    </row>
    <row r="7224" spans="1:58">
      <c r="A7224" t="s">
        <v>27</v>
      </c>
      <c r="B7224" t="s">
        <v>61</v>
      </c>
      <c r="C7224">
        <v>2019</v>
      </c>
      <c r="D7224">
        <f t="shared" si="550"/>
        <v>293</v>
      </c>
      <c r="E7224">
        <v>1</v>
      </c>
      <c r="F7224">
        <v>29422.749876000002</v>
      </c>
      <c r="G7224">
        <v>302652.67376099998</v>
      </c>
      <c r="H7224">
        <v>195677.980618</v>
      </c>
      <c r="I7224">
        <v>55303.545510000004</v>
      </c>
      <c r="J7224">
        <v>58216.447724999998</v>
      </c>
      <c r="K7224">
        <v>137371.50497800001</v>
      </c>
      <c r="L7224">
        <v>146886.91033399999</v>
      </c>
      <c r="Q7224">
        <f t="shared" si="549"/>
        <v>-9515.4053559999738</v>
      </c>
      <c r="R7224">
        <f t="shared" si="551"/>
        <v>10286.349</v>
      </c>
      <c r="S7224">
        <v>10286.246999999999</v>
      </c>
      <c r="T7224">
        <v>10286.349</v>
      </c>
      <c r="U7224">
        <f t="shared" si="554"/>
        <v>123</v>
      </c>
      <c r="V7224">
        <v>123</v>
      </c>
      <c r="W7224">
        <v>117.6</v>
      </c>
    </row>
    <row r="7225" spans="1:58">
      <c r="A7225" t="s">
        <v>27</v>
      </c>
      <c r="B7225" t="s">
        <v>61</v>
      </c>
      <c r="C7225">
        <v>2019</v>
      </c>
      <c r="D7225">
        <f t="shared" si="550"/>
        <v>294</v>
      </c>
      <c r="E7225">
        <v>2</v>
      </c>
      <c r="F7225">
        <v>29596.462751999999</v>
      </c>
      <c r="G7225">
        <v>304380.914445</v>
      </c>
      <c r="H7225">
        <v>196956.74682100001</v>
      </c>
      <c r="I7225">
        <v>55361.62616</v>
      </c>
      <c r="J7225">
        <v>57875.323529000001</v>
      </c>
      <c r="K7225">
        <v>136827.16300900001</v>
      </c>
      <c r="L7225">
        <v>146802.59098899999</v>
      </c>
      <c r="Q7225">
        <f t="shared" si="549"/>
        <v>-9975.4279799999786</v>
      </c>
      <c r="R7225">
        <f t="shared" si="551"/>
        <v>10284.368</v>
      </c>
      <c r="S7225">
        <v>10283.268</v>
      </c>
      <c r="T7225">
        <v>10284.368</v>
      </c>
      <c r="W7225">
        <v>117.6</v>
      </c>
    </row>
    <row r="7226" spans="1:58">
      <c r="A7226" t="s">
        <v>28</v>
      </c>
      <c r="B7226" t="s">
        <v>110</v>
      </c>
      <c r="C7226">
        <v>1955</v>
      </c>
      <c r="D7226">
        <f t="shared" si="550"/>
        <v>37</v>
      </c>
      <c r="E7226">
        <v>1</v>
      </c>
      <c r="AT7226">
        <v>1</v>
      </c>
      <c r="AV7226">
        <v>0</v>
      </c>
      <c r="AW7226">
        <v>0</v>
      </c>
    </row>
    <row r="7227" spans="1:58">
      <c r="A7227" t="s">
        <v>28</v>
      </c>
      <c r="B7227" t="s">
        <v>110</v>
      </c>
      <c r="C7227">
        <v>1955</v>
      </c>
      <c r="D7227">
        <f t="shared" si="550"/>
        <v>38</v>
      </c>
      <c r="E7227">
        <v>2</v>
      </c>
      <c r="AT7227">
        <v>1</v>
      </c>
      <c r="AV7227">
        <v>0</v>
      </c>
      <c r="AW7227">
        <v>0</v>
      </c>
    </row>
    <row r="7228" spans="1:58">
      <c r="A7228" t="s">
        <v>28</v>
      </c>
      <c r="B7228" t="s">
        <v>110</v>
      </c>
      <c r="C7228">
        <v>1955</v>
      </c>
      <c r="D7228">
        <f t="shared" si="550"/>
        <v>39</v>
      </c>
      <c r="E7228">
        <v>3</v>
      </c>
      <c r="AT7228">
        <v>1</v>
      </c>
      <c r="AV7228">
        <v>0</v>
      </c>
      <c r="AW7228">
        <v>0</v>
      </c>
    </row>
    <row r="7229" spans="1:58">
      <c r="A7229" t="s">
        <v>28</v>
      </c>
      <c r="B7229" t="s">
        <v>110</v>
      </c>
      <c r="C7229">
        <v>1955</v>
      </c>
      <c r="D7229">
        <f t="shared" si="550"/>
        <v>40</v>
      </c>
      <c r="E7229">
        <v>4</v>
      </c>
      <c r="AT7229">
        <v>1</v>
      </c>
      <c r="AV7229">
        <v>0</v>
      </c>
      <c r="AW7229">
        <v>0</v>
      </c>
    </row>
    <row r="7230" spans="1:58">
      <c r="A7230" t="s">
        <v>28</v>
      </c>
      <c r="B7230" t="s">
        <v>110</v>
      </c>
      <c r="C7230">
        <v>1956</v>
      </c>
      <c r="D7230">
        <f t="shared" si="550"/>
        <v>41</v>
      </c>
      <c r="E7230">
        <v>1</v>
      </c>
      <c r="AT7230">
        <v>1</v>
      </c>
      <c r="AV7230">
        <v>0</v>
      </c>
      <c r="AW7230">
        <v>0</v>
      </c>
    </row>
    <row r="7231" spans="1:58">
      <c r="A7231" t="s">
        <v>28</v>
      </c>
      <c r="B7231" t="s">
        <v>110</v>
      </c>
      <c r="C7231">
        <v>1956</v>
      </c>
      <c r="D7231">
        <f t="shared" si="550"/>
        <v>42</v>
      </c>
      <c r="E7231">
        <v>2</v>
      </c>
      <c r="AT7231">
        <v>1</v>
      </c>
      <c r="AV7231">
        <v>0</v>
      </c>
      <c r="AW7231">
        <v>0</v>
      </c>
    </row>
    <row r="7232" spans="1:58">
      <c r="A7232" t="s">
        <v>28</v>
      </c>
      <c r="B7232" t="s">
        <v>110</v>
      </c>
      <c r="C7232">
        <v>1956</v>
      </c>
      <c r="D7232">
        <f t="shared" si="550"/>
        <v>43</v>
      </c>
      <c r="E7232">
        <v>3</v>
      </c>
      <c r="AT7232">
        <v>1</v>
      </c>
      <c r="AV7232">
        <v>0</v>
      </c>
      <c r="AW7232">
        <v>0</v>
      </c>
    </row>
    <row r="7233" spans="1:49">
      <c r="A7233" t="s">
        <v>28</v>
      </c>
      <c r="B7233" t="s">
        <v>110</v>
      </c>
      <c r="C7233">
        <v>1956</v>
      </c>
      <c r="D7233">
        <f t="shared" si="550"/>
        <v>44</v>
      </c>
      <c r="E7233">
        <v>4</v>
      </c>
      <c r="AT7233">
        <v>1</v>
      </c>
      <c r="AV7233">
        <v>0</v>
      </c>
      <c r="AW7233">
        <v>0</v>
      </c>
    </row>
    <row r="7234" spans="1:49">
      <c r="A7234" t="s">
        <v>28</v>
      </c>
      <c r="B7234" t="s">
        <v>110</v>
      </c>
      <c r="C7234">
        <v>1957</v>
      </c>
      <c r="D7234">
        <f t="shared" si="550"/>
        <v>45</v>
      </c>
      <c r="E7234">
        <v>1</v>
      </c>
      <c r="AT7234">
        <v>1</v>
      </c>
      <c r="AV7234">
        <v>0</v>
      </c>
      <c r="AW7234">
        <v>0</v>
      </c>
    </row>
    <row r="7235" spans="1:49">
      <c r="A7235" t="s">
        <v>28</v>
      </c>
      <c r="B7235" t="s">
        <v>110</v>
      </c>
      <c r="C7235">
        <v>1957</v>
      </c>
      <c r="D7235">
        <f t="shared" si="550"/>
        <v>46</v>
      </c>
      <c r="E7235">
        <v>2</v>
      </c>
      <c r="AT7235">
        <v>1</v>
      </c>
      <c r="AV7235">
        <v>0</v>
      </c>
      <c r="AW7235">
        <v>0</v>
      </c>
    </row>
    <row r="7236" spans="1:49">
      <c r="A7236" t="s">
        <v>28</v>
      </c>
      <c r="B7236" t="s">
        <v>110</v>
      </c>
      <c r="C7236">
        <v>1957</v>
      </c>
      <c r="D7236">
        <f t="shared" si="550"/>
        <v>47</v>
      </c>
      <c r="E7236">
        <v>3</v>
      </c>
      <c r="AT7236">
        <v>1</v>
      </c>
      <c r="AV7236">
        <v>0</v>
      </c>
      <c r="AW7236">
        <v>0</v>
      </c>
    </row>
    <row r="7237" spans="1:49">
      <c r="A7237" t="s">
        <v>28</v>
      </c>
      <c r="B7237" t="s">
        <v>110</v>
      </c>
      <c r="C7237">
        <v>1957</v>
      </c>
      <c r="D7237">
        <f t="shared" ref="D7237:D7300" si="555">D6979</f>
        <v>48</v>
      </c>
      <c r="E7237">
        <v>4</v>
      </c>
      <c r="AT7237">
        <v>1</v>
      </c>
      <c r="AV7237">
        <v>0</v>
      </c>
      <c r="AW7237">
        <v>0</v>
      </c>
    </row>
    <row r="7238" spans="1:49">
      <c r="A7238" t="s">
        <v>28</v>
      </c>
      <c r="B7238" t="s">
        <v>110</v>
      </c>
      <c r="C7238">
        <v>1958</v>
      </c>
      <c r="D7238">
        <f t="shared" si="555"/>
        <v>49</v>
      </c>
      <c r="E7238">
        <v>1</v>
      </c>
      <c r="AT7238">
        <v>1</v>
      </c>
      <c r="AV7238">
        <v>0</v>
      </c>
      <c r="AW7238">
        <v>0</v>
      </c>
    </row>
    <row r="7239" spans="1:49">
      <c r="A7239" t="s">
        <v>28</v>
      </c>
      <c r="B7239" t="s">
        <v>110</v>
      </c>
      <c r="C7239">
        <v>1958</v>
      </c>
      <c r="D7239">
        <f t="shared" si="555"/>
        <v>50</v>
      </c>
      <c r="E7239">
        <v>2</v>
      </c>
      <c r="AT7239">
        <v>1</v>
      </c>
      <c r="AV7239">
        <v>0</v>
      </c>
      <c r="AW7239">
        <v>0</v>
      </c>
    </row>
    <row r="7240" spans="1:49">
      <c r="A7240" t="s">
        <v>28</v>
      </c>
      <c r="B7240" t="s">
        <v>110</v>
      </c>
      <c r="C7240">
        <v>1958</v>
      </c>
      <c r="D7240">
        <f t="shared" si="555"/>
        <v>51</v>
      </c>
      <c r="E7240">
        <v>3</v>
      </c>
      <c r="AT7240">
        <v>1</v>
      </c>
      <c r="AV7240">
        <v>0</v>
      </c>
      <c r="AW7240">
        <v>0</v>
      </c>
    </row>
    <row r="7241" spans="1:49">
      <c r="A7241" t="s">
        <v>28</v>
      </c>
      <c r="B7241" t="s">
        <v>110</v>
      </c>
      <c r="C7241">
        <v>1958</v>
      </c>
      <c r="D7241">
        <f t="shared" si="555"/>
        <v>52</v>
      </c>
      <c r="E7241">
        <v>4</v>
      </c>
      <c r="AT7241">
        <v>1</v>
      </c>
      <c r="AV7241">
        <v>0</v>
      </c>
      <c r="AW7241">
        <v>0</v>
      </c>
    </row>
    <row r="7242" spans="1:49">
      <c r="A7242" t="s">
        <v>28</v>
      </c>
      <c r="B7242" t="s">
        <v>110</v>
      </c>
      <c r="C7242">
        <v>1959</v>
      </c>
      <c r="D7242">
        <f t="shared" si="555"/>
        <v>53</v>
      </c>
      <c r="E7242">
        <v>1</v>
      </c>
      <c r="AT7242">
        <v>1</v>
      </c>
      <c r="AV7242">
        <v>0</v>
      </c>
      <c r="AW7242">
        <v>0</v>
      </c>
    </row>
    <row r="7243" spans="1:49">
      <c r="A7243" t="s">
        <v>28</v>
      </c>
      <c r="B7243" t="s">
        <v>110</v>
      </c>
      <c r="C7243">
        <v>1959</v>
      </c>
      <c r="D7243">
        <f t="shared" si="555"/>
        <v>54</v>
      </c>
      <c r="E7243">
        <v>2</v>
      </c>
      <c r="AT7243">
        <v>1</v>
      </c>
      <c r="AV7243">
        <v>0</v>
      </c>
      <c r="AW7243">
        <v>0</v>
      </c>
    </row>
    <row r="7244" spans="1:49">
      <c r="A7244" t="s">
        <v>28</v>
      </c>
      <c r="B7244" t="s">
        <v>110</v>
      </c>
      <c r="C7244">
        <v>1959</v>
      </c>
      <c r="D7244">
        <f t="shared" si="555"/>
        <v>55</v>
      </c>
      <c r="E7244">
        <v>3</v>
      </c>
      <c r="AT7244">
        <v>1</v>
      </c>
      <c r="AV7244">
        <v>0</v>
      </c>
      <c r="AW7244">
        <v>0</v>
      </c>
    </row>
    <row r="7245" spans="1:49">
      <c r="A7245" t="s">
        <v>28</v>
      </c>
      <c r="B7245" t="s">
        <v>110</v>
      </c>
      <c r="C7245">
        <v>1959</v>
      </c>
      <c r="D7245">
        <f t="shared" si="555"/>
        <v>56</v>
      </c>
      <c r="E7245">
        <v>4</v>
      </c>
      <c r="AT7245">
        <v>1</v>
      </c>
      <c r="AV7245">
        <v>0</v>
      </c>
      <c r="AW7245">
        <v>0</v>
      </c>
    </row>
    <row r="7246" spans="1:49">
      <c r="A7246" t="s">
        <v>28</v>
      </c>
      <c r="B7246" t="s">
        <v>110</v>
      </c>
      <c r="C7246">
        <v>1960</v>
      </c>
      <c r="D7246">
        <f t="shared" si="555"/>
        <v>57</v>
      </c>
      <c r="E7246">
        <v>1</v>
      </c>
      <c r="O7246">
        <f>VLOOKUP(C7246,[1]pop_15p_a!$A$8:$AL$68,31,FALSE)</f>
        <v>2635215.5478747301</v>
      </c>
      <c r="R7246">
        <v>4068.0949999999998</v>
      </c>
      <c r="AT7246">
        <v>1</v>
      </c>
      <c r="AV7246">
        <v>0</v>
      </c>
      <c r="AW7246">
        <v>0</v>
      </c>
    </row>
    <row r="7247" spans="1:49">
      <c r="A7247" t="s">
        <v>28</v>
      </c>
      <c r="B7247" t="s">
        <v>110</v>
      </c>
      <c r="C7247">
        <v>1960</v>
      </c>
      <c r="D7247">
        <f t="shared" si="555"/>
        <v>58</v>
      </c>
      <c r="E7247">
        <v>2</v>
      </c>
      <c r="O7247">
        <f>VLOOKUP(C7247,[1]pop_15p_a!$A$8:$AL$68,31,FALSE)</f>
        <v>2635215.5478747301</v>
      </c>
      <c r="R7247">
        <v>4068.0949999999998</v>
      </c>
      <c r="AT7247">
        <v>1</v>
      </c>
      <c r="AV7247">
        <v>0</v>
      </c>
      <c r="AW7247">
        <v>0</v>
      </c>
    </row>
    <row r="7248" spans="1:49">
      <c r="A7248" t="s">
        <v>28</v>
      </c>
      <c r="B7248" t="s">
        <v>110</v>
      </c>
      <c r="C7248">
        <v>1960</v>
      </c>
      <c r="D7248">
        <f t="shared" si="555"/>
        <v>59</v>
      </c>
      <c r="E7248">
        <v>3</v>
      </c>
      <c r="O7248">
        <f>VLOOKUP(C7248,[1]pop_15p_a!$A$8:$AL$68,31,FALSE)</f>
        <v>2635215.5478747301</v>
      </c>
      <c r="R7248">
        <v>4068.0949999999998</v>
      </c>
      <c r="AT7248">
        <v>1</v>
      </c>
      <c r="AV7248">
        <v>0</v>
      </c>
      <c r="AW7248">
        <v>0</v>
      </c>
    </row>
    <row r="7249" spans="1:49">
      <c r="A7249" t="s">
        <v>28</v>
      </c>
      <c r="B7249" t="s">
        <v>110</v>
      </c>
      <c r="C7249">
        <v>1960</v>
      </c>
      <c r="D7249">
        <f t="shared" si="555"/>
        <v>60</v>
      </c>
      <c r="E7249">
        <v>4</v>
      </c>
      <c r="O7249">
        <f>VLOOKUP(C7249,[1]pop_15p_a!$A$8:$AL$68,31,FALSE)</f>
        <v>2635215.5478747301</v>
      </c>
      <c r="R7249">
        <v>4068.0949999999998</v>
      </c>
      <c r="AT7249">
        <v>1</v>
      </c>
      <c r="AV7249">
        <v>0</v>
      </c>
      <c r="AW7249">
        <v>0</v>
      </c>
    </row>
    <row r="7250" spans="1:49">
      <c r="A7250" t="s">
        <v>28</v>
      </c>
      <c r="B7250" t="s">
        <v>110</v>
      </c>
      <c r="C7250">
        <v>1961</v>
      </c>
      <c r="D7250">
        <f t="shared" si="555"/>
        <v>61</v>
      </c>
      <c r="E7250">
        <v>1</v>
      </c>
      <c r="O7250">
        <f>VLOOKUP(C7250,[1]pop_15p_a!$A$8:$AL$68,31,FALSE)</f>
        <v>2767738.2818887401</v>
      </c>
      <c r="R7250">
        <v>4191.6670000000004</v>
      </c>
      <c r="AT7250">
        <v>1</v>
      </c>
      <c r="AV7250">
        <v>0</v>
      </c>
      <c r="AW7250">
        <v>0</v>
      </c>
    </row>
    <row r="7251" spans="1:49">
      <c r="A7251" t="s">
        <v>28</v>
      </c>
      <c r="B7251" t="s">
        <v>110</v>
      </c>
      <c r="C7251">
        <v>1961</v>
      </c>
      <c r="D7251">
        <f t="shared" si="555"/>
        <v>62</v>
      </c>
      <c r="E7251">
        <v>2</v>
      </c>
      <c r="O7251">
        <f>VLOOKUP(C7251,[1]pop_15p_a!$A$8:$AL$68,31,FALSE)</f>
        <v>2767738.2818887401</v>
      </c>
      <c r="R7251">
        <v>4191.6670000000004</v>
      </c>
      <c r="AT7251">
        <v>1</v>
      </c>
      <c r="AV7251">
        <v>0</v>
      </c>
      <c r="AW7251">
        <v>0</v>
      </c>
    </row>
    <row r="7252" spans="1:49">
      <c r="A7252" t="s">
        <v>28</v>
      </c>
      <c r="B7252" t="s">
        <v>110</v>
      </c>
      <c r="C7252">
        <v>1961</v>
      </c>
      <c r="D7252">
        <f t="shared" si="555"/>
        <v>63</v>
      </c>
      <c r="E7252">
        <v>3</v>
      </c>
      <c r="O7252">
        <f>VLOOKUP(C7252,[1]pop_15p_a!$A$8:$AL$68,31,FALSE)</f>
        <v>2767738.2818887401</v>
      </c>
      <c r="R7252">
        <v>4191.6670000000004</v>
      </c>
      <c r="AT7252">
        <v>1</v>
      </c>
      <c r="AV7252">
        <v>0</v>
      </c>
      <c r="AW7252">
        <v>0</v>
      </c>
    </row>
    <row r="7253" spans="1:49">
      <c r="A7253" t="s">
        <v>28</v>
      </c>
      <c r="B7253" t="s">
        <v>110</v>
      </c>
      <c r="C7253">
        <v>1961</v>
      </c>
      <c r="D7253">
        <f t="shared" si="555"/>
        <v>64</v>
      </c>
      <c r="E7253">
        <v>4</v>
      </c>
      <c r="O7253">
        <f>VLOOKUP(C7253,[1]pop_15p_a!$A$8:$AL$68,31,FALSE)</f>
        <v>2767738.2818887401</v>
      </c>
      <c r="R7253">
        <v>4191.6670000000004</v>
      </c>
      <c r="AT7253">
        <v>1</v>
      </c>
      <c r="AV7253">
        <v>0</v>
      </c>
      <c r="AW7253">
        <v>0</v>
      </c>
    </row>
    <row r="7254" spans="1:49">
      <c r="A7254" t="s">
        <v>28</v>
      </c>
      <c r="B7254" t="s">
        <v>110</v>
      </c>
      <c r="C7254">
        <v>1962</v>
      </c>
      <c r="D7254">
        <f t="shared" si="555"/>
        <v>65</v>
      </c>
      <c r="E7254">
        <v>1</v>
      </c>
      <c r="O7254">
        <f>VLOOKUP(C7254,[1]pop_15p_a!$A$8:$AL$68,31,FALSE)</f>
        <v>2801259.7637640298</v>
      </c>
      <c r="R7254">
        <v>4238.1880000000001</v>
      </c>
      <c r="AT7254">
        <v>1</v>
      </c>
      <c r="AV7254">
        <v>0</v>
      </c>
      <c r="AW7254">
        <v>0</v>
      </c>
    </row>
    <row r="7255" spans="1:49">
      <c r="A7255" t="s">
        <v>28</v>
      </c>
      <c r="B7255" t="s">
        <v>110</v>
      </c>
      <c r="C7255">
        <v>1962</v>
      </c>
      <c r="D7255">
        <f t="shared" si="555"/>
        <v>66</v>
      </c>
      <c r="E7255">
        <v>2</v>
      </c>
      <c r="O7255">
        <f>VLOOKUP(C7255,[1]pop_15p_a!$A$8:$AL$68,31,FALSE)</f>
        <v>2801259.7637640298</v>
      </c>
      <c r="R7255">
        <v>4238.1880000000001</v>
      </c>
      <c r="AT7255">
        <v>1</v>
      </c>
      <c r="AV7255">
        <v>0</v>
      </c>
      <c r="AW7255">
        <v>0</v>
      </c>
    </row>
    <row r="7256" spans="1:49">
      <c r="A7256" t="s">
        <v>28</v>
      </c>
      <c r="B7256" t="s">
        <v>110</v>
      </c>
      <c r="C7256">
        <v>1962</v>
      </c>
      <c r="D7256">
        <f t="shared" si="555"/>
        <v>67</v>
      </c>
      <c r="E7256">
        <v>3</v>
      </c>
      <c r="O7256">
        <f>VLOOKUP(C7256,[1]pop_15p_a!$A$8:$AL$68,31,FALSE)</f>
        <v>2801259.7637640298</v>
      </c>
      <c r="R7256">
        <v>4238.1880000000001</v>
      </c>
      <c r="AT7256">
        <v>1</v>
      </c>
      <c r="AV7256">
        <v>0</v>
      </c>
      <c r="AW7256">
        <v>0</v>
      </c>
    </row>
    <row r="7257" spans="1:49">
      <c r="A7257" t="s">
        <v>28</v>
      </c>
      <c r="B7257" t="s">
        <v>110</v>
      </c>
      <c r="C7257">
        <v>1962</v>
      </c>
      <c r="D7257">
        <f t="shared" si="555"/>
        <v>68</v>
      </c>
      <c r="E7257">
        <v>4</v>
      </c>
      <c r="O7257">
        <f>VLOOKUP(C7257,[1]pop_15p_a!$A$8:$AL$68,31,FALSE)</f>
        <v>2801259.7637640298</v>
      </c>
      <c r="R7257">
        <v>4238.1880000000001</v>
      </c>
      <c r="AT7257">
        <v>1</v>
      </c>
      <c r="AV7257">
        <v>0</v>
      </c>
      <c r="AW7257">
        <v>0</v>
      </c>
    </row>
    <row r="7258" spans="1:49">
      <c r="A7258" t="s">
        <v>28</v>
      </c>
      <c r="B7258" t="s">
        <v>110</v>
      </c>
      <c r="C7258">
        <v>1963</v>
      </c>
      <c r="D7258">
        <f t="shared" si="555"/>
        <v>69</v>
      </c>
      <c r="E7258">
        <v>1</v>
      </c>
      <c r="O7258">
        <f>VLOOKUP(C7258,[1]pop_15p_a!$A$8:$AL$68,31,FALSE)</f>
        <v>2842142.2836883999</v>
      </c>
      <c r="R7258">
        <v>4282.0169999999998</v>
      </c>
      <c r="AT7258">
        <v>1</v>
      </c>
      <c r="AV7258">
        <v>0</v>
      </c>
      <c r="AW7258">
        <v>0</v>
      </c>
    </row>
    <row r="7259" spans="1:49">
      <c r="A7259" t="s">
        <v>28</v>
      </c>
      <c r="B7259" t="s">
        <v>110</v>
      </c>
      <c r="C7259">
        <v>1963</v>
      </c>
      <c r="D7259">
        <f t="shared" si="555"/>
        <v>70</v>
      </c>
      <c r="E7259">
        <v>2</v>
      </c>
      <c r="O7259">
        <f>VLOOKUP(C7259,[1]pop_15p_a!$A$8:$AL$68,31,FALSE)</f>
        <v>2842142.2836883999</v>
      </c>
      <c r="R7259">
        <v>4282.0169999999998</v>
      </c>
      <c r="AT7259">
        <v>1</v>
      </c>
      <c r="AV7259">
        <v>0</v>
      </c>
      <c r="AW7259">
        <v>0</v>
      </c>
    </row>
    <row r="7260" spans="1:49">
      <c r="A7260" t="s">
        <v>28</v>
      </c>
      <c r="B7260" t="s">
        <v>110</v>
      </c>
      <c r="C7260">
        <v>1963</v>
      </c>
      <c r="D7260">
        <f t="shared" si="555"/>
        <v>71</v>
      </c>
      <c r="E7260">
        <v>3</v>
      </c>
      <c r="O7260">
        <f>VLOOKUP(C7260,[1]pop_15p_a!$A$8:$AL$68,31,FALSE)</f>
        <v>2842142.2836883999</v>
      </c>
      <c r="R7260">
        <v>4282.0169999999998</v>
      </c>
      <c r="AT7260">
        <v>1</v>
      </c>
      <c r="AV7260">
        <v>0</v>
      </c>
      <c r="AW7260">
        <v>0</v>
      </c>
    </row>
    <row r="7261" spans="1:49">
      <c r="A7261" t="s">
        <v>28</v>
      </c>
      <c r="B7261" t="s">
        <v>110</v>
      </c>
      <c r="C7261">
        <v>1963</v>
      </c>
      <c r="D7261">
        <f t="shared" si="555"/>
        <v>72</v>
      </c>
      <c r="E7261">
        <v>4</v>
      </c>
      <c r="O7261">
        <f>VLOOKUP(C7261,[1]pop_15p_a!$A$8:$AL$68,31,FALSE)</f>
        <v>2842142.2836883999</v>
      </c>
      <c r="R7261">
        <v>4282.0169999999998</v>
      </c>
      <c r="AT7261">
        <v>1</v>
      </c>
      <c r="AV7261">
        <v>0</v>
      </c>
      <c r="AW7261">
        <v>0</v>
      </c>
    </row>
    <row r="7262" spans="1:49">
      <c r="A7262" t="s">
        <v>28</v>
      </c>
      <c r="B7262" t="s">
        <v>110</v>
      </c>
      <c r="C7262">
        <v>1964</v>
      </c>
      <c r="D7262">
        <f t="shared" si="555"/>
        <v>73</v>
      </c>
      <c r="E7262">
        <v>1</v>
      </c>
      <c r="O7262">
        <f>VLOOKUP(C7262,[1]pop_15p_a!$A$8:$AL$68,31,FALSE)</f>
        <v>2883477.7289052</v>
      </c>
      <c r="R7262">
        <v>4327.3410000000003</v>
      </c>
      <c r="AT7262">
        <v>1</v>
      </c>
      <c r="AV7262">
        <v>0</v>
      </c>
      <c r="AW7262">
        <v>0</v>
      </c>
    </row>
    <row r="7263" spans="1:49">
      <c r="A7263" t="s">
        <v>28</v>
      </c>
      <c r="B7263" t="s">
        <v>110</v>
      </c>
      <c r="C7263">
        <v>1964</v>
      </c>
      <c r="D7263">
        <f t="shared" si="555"/>
        <v>74</v>
      </c>
      <c r="E7263">
        <v>2</v>
      </c>
      <c r="O7263">
        <f>VLOOKUP(C7263,[1]pop_15p_a!$A$8:$AL$68,31,FALSE)</f>
        <v>2883477.7289052</v>
      </c>
      <c r="R7263">
        <v>4327.3410000000003</v>
      </c>
      <c r="AT7263">
        <v>1</v>
      </c>
      <c r="AV7263">
        <v>0</v>
      </c>
      <c r="AW7263">
        <v>0</v>
      </c>
    </row>
    <row r="7264" spans="1:49">
      <c r="A7264" t="s">
        <v>28</v>
      </c>
      <c r="B7264" t="s">
        <v>110</v>
      </c>
      <c r="C7264">
        <v>1964</v>
      </c>
      <c r="D7264">
        <f t="shared" si="555"/>
        <v>75</v>
      </c>
      <c r="E7264">
        <v>3</v>
      </c>
      <c r="O7264">
        <f>VLOOKUP(C7264,[1]pop_15p_a!$A$8:$AL$68,31,FALSE)</f>
        <v>2883477.7289052</v>
      </c>
      <c r="R7264">
        <v>4327.3410000000003</v>
      </c>
      <c r="AT7264">
        <v>1</v>
      </c>
      <c r="AV7264">
        <v>0</v>
      </c>
      <c r="AW7264">
        <v>0</v>
      </c>
    </row>
    <row r="7265" spans="1:49">
      <c r="A7265" t="s">
        <v>28</v>
      </c>
      <c r="B7265" t="s">
        <v>110</v>
      </c>
      <c r="C7265">
        <v>1964</v>
      </c>
      <c r="D7265">
        <f t="shared" si="555"/>
        <v>76</v>
      </c>
      <c r="E7265">
        <v>4</v>
      </c>
      <c r="O7265">
        <f>VLOOKUP(C7265,[1]pop_15p_a!$A$8:$AL$68,31,FALSE)</f>
        <v>2883477.7289052</v>
      </c>
      <c r="R7265">
        <v>4327.3410000000003</v>
      </c>
      <c r="AT7265">
        <v>1</v>
      </c>
      <c r="AV7265">
        <v>0</v>
      </c>
      <c r="AW7265">
        <v>0</v>
      </c>
    </row>
    <row r="7266" spans="1:49">
      <c r="A7266" t="s">
        <v>28</v>
      </c>
      <c r="B7266" t="s">
        <v>110</v>
      </c>
      <c r="C7266">
        <v>1965</v>
      </c>
      <c r="D7266">
        <f t="shared" si="555"/>
        <v>77</v>
      </c>
      <c r="E7266">
        <v>1</v>
      </c>
      <c r="O7266">
        <f>VLOOKUP(C7266,[1]pop_15p_a!$A$8:$AL$68,31,FALSE)</f>
        <v>2925387.3471143902</v>
      </c>
      <c r="R7266">
        <v>4370.9830000000002</v>
      </c>
      <c r="AT7266">
        <v>1</v>
      </c>
      <c r="AV7266">
        <v>0</v>
      </c>
      <c r="AW7266">
        <v>0</v>
      </c>
    </row>
    <row r="7267" spans="1:49">
      <c r="A7267" t="s">
        <v>28</v>
      </c>
      <c r="B7267" t="s">
        <v>110</v>
      </c>
      <c r="C7267">
        <v>1965</v>
      </c>
      <c r="D7267">
        <f t="shared" si="555"/>
        <v>78</v>
      </c>
      <c r="E7267">
        <v>2</v>
      </c>
      <c r="O7267">
        <f>VLOOKUP(C7267,[1]pop_15p_a!$A$8:$AL$68,31,FALSE)</f>
        <v>2925387.3471143902</v>
      </c>
      <c r="R7267">
        <v>4370.9830000000002</v>
      </c>
      <c r="AT7267">
        <v>1</v>
      </c>
      <c r="AV7267">
        <v>0</v>
      </c>
      <c r="AW7267">
        <v>0</v>
      </c>
    </row>
    <row r="7268" spans="1:49">
      <c r="A7268" t="s">
        <v>28</v>
      </c>
      <c r="B7268" t="s">
        <v>110</v>
      </c>
      <c r="C7268">
        <v>1965</v>
      </c>
      <c r="D7268">
        <f t="shared" si="555"/>
        <v>79</v>
      </c>
      <c r="E7268">
        <v>3</v>
      </c>
      <c r="O7268">
        <f>VLOOKUP(C7268,[1]pop_15p_a!$A$8:$AL$68,31,FALSE)</f>
        <v>2925387.3471143902</v>
      </c>
      <c r="R7268">
        <v>4370.9830000000002</v>
      </c>
      <c r="AT7268">
        <v>1</v>
      </c>
      <c r="AV7268">
        <v>0</v>
      </c>
      <c r="AW7268">
        <v>0</v>
      </c>
    </row>
    <row r="7269" spans="1:49">
      <c r="A7269" t="s">
        <v>28</v>
      </c>
      <c r="B7269" t="s">
        <v>110</v>
      </c>
      <c r="C7269">
        <v>1965</v>
      </c>
      <c r="D7269">
        <f t="shared" si="555"/>
        <v>80</v>
      </c>
      <c r="E7269">
        <v>4</v>
      </c>
      <c r="O7269">
        <f>VLOOKUP(C7269,[1]pop_15p_a!$A$8:$AL$68,31,FALSE)</f>
        <v>2925387.3471143902</v>
      </c>
      <c r="R7269">
        <v>4370.9830000000002</v>
      </c>
      <c r="AT7269">
        <v>1</v>
      </c>
      <c r="AV7269">
        <v>0</v>
      </c>
      <c r="AW7269">
        <v>0</v>
      </c>
    </row>
    <row r="7270" spans="1:49">
      <c r="A7270" t="s">
        <v>28</v>
      </c>
      <c r="B7270" t="s">
        <v>110</v>
      </c>
      <c r="C7270">
        <v>1966</v>
      </c>
      <c r="D7270">
        <f t="shared" si="555"/>
        <v>81</v>
      </c>
      <c r="E7270">
        <v>1</v>
      </c>
      <c r="O7270">
        <f>VLOOKUP(C7270,[1]pop_15p_a!$A$8:$AL$68,31,FALSE)</f>
        <v>2975482.68814184</v>
      </c>
      <c r="R7270">
        <v>4411.6660000000002</v>
      </c>
      <c r="AT7270">
        <v>1</v>
      </c>
      <c r="AV7270">
        <v>0</v>
      </c>
      <c r="AW7270">
        <v>0</v>
      </c>
    </row>
    <row r="7271" spans="1:49">
      <c r="A7271" t="s">
        <v>28</v>
      </c>
      <c r="B7271" t="s">
        <v>110</v>
      </c>
      <c r="C7271">
        <v>1966</v>
      </c>
      <c r="D7271">
        <f t="shared" si="555"/>
        <v>82</v>
      </c>
      <c r="E7271">
        <v>2</v>
      </c>
      <c r="O7271">
        <f>VLOOKUP(C7271,[1]pop_15p_a!$A$8:$AL$68,31,FALSE)</f>
        <v>2975482.68814184</v>
      </c>
      <c r="R7271">
        <v>4411.6660000000002</v>
      </c>
      <c r="AT7271">
        <v>1</v>
      </c>
      <c r="AV7271">
        <v>0</v>
      </c>
      <c r="AW7271">
        <v>0</v>
      </c>
    </row>
    <row r="7272" spans="1:49">
      <c r="A7272" t="s">
        <v>28</v>
      </c>
      <c r="B7272" t="s">
        <v>110</v>
      </c>
      <c r="C7272">
        <v>1966</v>
      </c>
      <c r="D7272">
        <f t="shared" si="555"/>
        <v>83</v>
      </c>
      <c r="E7272">
        <v>3</v>
      </c>
      <c r="O7272">
        <f>VLOOKUP(C7272,[1]pop_15p_a!$A$8:$AL$68,31,FALSE)</f>
        <v>2975482.68814184</v>
      </c>
      <c r="R7272">
        <v>4411.6660000000002</v>
      </c>
      <c r="AT7272">
        <v>1</v>
      </c>
      <c r="AV7272">
        <v>0</v>
      </c>
      <c r="AW7272">
        <v>0</v>
      </c>
    </row>
    <row r="7273" spans="1:49">
      <c r="A7273" t="s">
        <v>28</v>
      </c>
      <c r="B7273" t="s">
        <v>110</v>
      </c>
      <c r="C7273">
        <v>1966</v>
      </c>
      <c r="D7273">
        <f t="shared" si="555"/>
        <v>84</v>
      </c>
      <c r="E7273">
        <v>4</v>
      </c>
      <c r="O7273">
        <f>VLOOKUP(C7273,[1]pop_15p_a!$A$8:$AL$68,31,FALSE)</f>
        <v>2975482.68814184</v>
      </c>
      <c r="R7273">
        <v>4411.6660000000002</v>
      </c>
      <c r="AT7273">
        <v>1</v>
      </c>
      <c r="AV7273">
        <v>0</v>
      </c>
      <c r="AW7273">
        <v>0</v>
      </c>
    </row>
    <row r="7274" spans="1:49">
      <c r="A7274" t="s">
        <v>28</v>
      </c>
      <c r="B7274" t="s">
        <v>110</v>
      </c>
      <c r="C7274">
        <v>1967</v>
      </c>
      <c r="D7274">
        <f t="shared" si="555"/>
        <v>85</v>
      </c>
      <c r="E7274">
        <v>1</v>
      </c>
      <c r="O7274">
        <f>VLOOKUP(C7274,[1]pop_15p_a!$A$8:$AL$68,31,FALSE)</f>
        <v>3028075.1305602901</v>
      </c>
      <c r="R7274">
        <v>4449.3670000000002</v>
      </c>
      <c r="AT7274">
        <v>1</v>
      </c>
      <c r="AV7274">
        <v>0</v>
      </c>
      <c r="AW7274">
        <v>0</v>
      </c>
    </row>
    <row r="7275" spans="1:49">
      <c r="A7275" t="s">
        <v>28</v>
      </c>
      <c r="B7275" t="s">
        <v>110</v>
      </c>
      <c r="C7275">
        <v>1967</v>
      </c>
      <c r="D7275">
        <f t="shared" si="555"/>
        <v>86</v>
      </c>
      <c r="E7275">
        <v>2</v>
      </c>
      <c r="O7275">
        <f>VLOOKUP(C7275,[1]pop_15p_a!$A$8:$AL$68,31,FALSE)</f>
        <v>3028075.1305602901</v>
      </c>
      <c r="R7275">
        <v>4449.3670000000002</v>
      </c>
      <c r="AT7275">
        <v>1</v>
      </c>
      <c r="AV7275">
        <v>0</v>
      </c>
      <c r="AW7275">
        <v>0</v>
      </c>
    </row>
    <row r="7276" spans="1:49">
      <c r="A7276" t="s">
        <v>28</v>
      </c>
      <c r="B7276" t="s">
        <v>110</v>
      </c>
      <c r="C7276">
        <v>1967</v>
      </c>
      <c r="D7276">
        <f t="shared" si="555"/>
        <v>87</v>
      </c>
      <c r="E7276">
        <v>3</v>
      </c>
      <c r="O7276">
        <f>VLOOKUP(C7276,[1]pop_15p_a!$A$8:$AL$68,31,FALSE)</f>
        <v>3028075.1305602901</v>
      </c>
      <c r="R7276">
        <v>4449.3670000000002</v>
      </c>
      <c r="AT7276">
        <v>1</v>
      </c>
      <c r="AV7276">
        <v>0</v>
      </c>
      <c r="AW7276">
        <v>0</v>
      </c>
    </row>
    <row r="7277" spans="1:49">
      <c r="A7277" t="s">
        <v>28</v>
      </c>
      <c r="B7277" t="s">
        <v>110</v>
      </c>
      <c r="C7277">
        <v>1967</v>
      </c>
      <c r="D7277">
        <f t="shared" si="555"/>
        <v>88</v>
      </c>
      <c r="E7277">
        <v>4</v>
      </c>
      <c r="O7277">
        <f>VLOOKUP(C7277,[1]pop_15p_a!$A$8:$AL$68,31,FALSE)</f>
        <v>3028075.1305602901</v>
      </c>
      <c r="R7277">
        <v>4449.3670000000002</v>
      </c>
      <c r="AT7277">
        <v>1</v>
      </c>
      <c r="AV7277">
        <v>0</v>
      </c>
      <c r="AW7277">
        <v>0</v>
      </c>
    </row>
    <row r="7278" spans="1:49">
      <c r="A7278" t="s">
        <v>28</v>
      </c>
      <c r="B7278" t="s">
        <v>110</v>
      </c>
      <c r="C7278">
        <v>1968</v>
      </c>
      <c r="D7278">
        <f t="shared" si="555"/>
        <v>89</v>
      </c>
      <c r="E7278">
        <v>1</v>
      </c>
      <c r="O7278">
        <f>VLOOKUP(C7278,[1]pop_15p_a!$A$8:$AL$68,31,FALSE)</f>
        <v>3080089.3917979202</v>
      </c>
      <c r="R7278">
        <v>4483.915</v>
      </c>
      <c r="AT7278">
        <v>1</v>
      </c>
      <c r="AV7278">
        <v>0</v>
      </c>
      <c r="AW7278">
        <v>0</v>
      </c>
    </row>
    <row r="7279" spans="1:49">
      <c r="A7279" t="s">
        <v>28</v>
      </c>
      <c r="B7279" t="s">
        <v>110</v>
      </c>
      <c r="C7279">
        <v>1968</v>
      </c>
      <c r="D7279">
        <f t="shared" si="555"/>
        <v>90</v>
      </c>
      <c r="E7279">
        <v>2</v>
      </c>
      <c r="O7279">
        <f>VLOOKUP(C7279,[1]pop_15p_a!$A$8:$AL$68,31,FALSE)</f>
        <v>3080089.3917979202</v>
      </c>
      <c r="R7279">
        <v>4483.915</v>
      </c>
      <c r="AT7279">
        <v>1</v>
      </c>
      <c r="AV7279">
        <v>0</v>
      </c>
      <c r="AW7279">
        <v>0</v>
      </c>
    </row>
    <row r="7280" spans="1:49">
      <c r="A7280" t="s">
        <v>28</v>
      </c>
      <c r="B7280" t="s">
        <v>110</v>
      </c>
      <c r="C7280">
        <v>1968</v>
      </c>
      <c r="D7280">
        <f t="shared" si="555"/>
        <v>91</v>
      </c>
      <c r="E7280">
        <v>3</v>
      </c>
      <c r="O7280">
        <f>VLOOKUP(C7280,[1]pop_15p_a!$A$8:$AL$68,31,FALSE)</f>
        <v>3080089.3917979202</v>
      </c>
      <c r="R7280">
        <v>4483.915</v>
      </c>
      <c r="AT7280">
        <v>1</v>
      </c>
      <c r="AV7280">
        <v>0</v>
      </c>
      <c r="AW7280">
        <v>0</v>
      </c>
    </row>
    <row r="7281" spans="1:49">
      <c r="A7281" t="s">
        <v>28</v>
      </c>
      <c r="B7281" t="s">
        <v>110</v>
      </c>
      <c r="C7281">
        <v>1968</v>
      </c>
      <c r="D7281">
        <f t="shared" si="555"/>
        <v>92</v>
      </c>
      <c r="E7281">
        <v>4</v>
      </c>
      <c r="O7281">
        <f>VLOOKUP(C7281,[1]pop_15p_a!$A$8:$AL$68,31,FALSE)</f>
        <v>3080089.3917979202</v>
      </c>
      <c r="R7281">
        <v>4483.915</v>
      </c>
      <c r="AT7281">
        <v>1</v>
      </c>
      <c r="AV7281">
        <v>0</v>
      </c>
      <c r="AW7281">
        <v>0</v>
      </c>
    </row>
    <row r="7282" spans="1:49">
      <c r="A7282" t="s">
        <v>28</v>
      </c>
      <c r="B7282" t="s">
        <v>110</v>
      </c>
      <c r="C7282">
        <v>1969</v>
      </c>
      <c r="D7282">
        <f t="shared" si="555"/>
        <v>93</v>
      </c>
      <c r="E7282">
        <v>1</v>
      </c>
      <c r="O7282">
        <f>VLOOKUP(C7282,[1]pop_15p_a!$A$8:$AL$68,31,FALSE)</f>
        <v>3128314.9129234399</v>
      </c>
      <c r="R7282">
        <v>4518.607</v>
      </c>
      <c r="AT7282">
        <v>1</v>
      </c>
      <c r="AV7282">
        <v>0</v>
      </c>
      <c r="AW7282">
        <v>0</v>
      </c>
    </row>
    <row r="7283" spans="1:49">
      <c r="A7283" t="s">
        <v>28</v>
      </c>
      <c r="B7283" t="s">
        <v>110</v>
      </c>
      <c r="C7283">
        <v>1969</v>
      </c>
      <c r="D7283">
        <f t="shared" si="555"/>
        <v>94</v>
      </c>
      <c r="E7283">
        <v>2</v>
      </c>
      <c r="O7283">
        <f>VLOOKUP(C7283,[1]pop_15p_a!$A$8:$AL$68,31,FALSE)</f>
        <v>3128314.9129234399</v>
      </c>
      <c r="R7283">
        <v>4518.607</v>
      </c>
      <c r="AT7283">
        <v>1</v>
      </c>
      <c r="AV7283">
        <v>0</v>
      </c>
      <c r="AW7283">
        <v>0</v>
      </c>
    </row>
    <row r="7284" spans="1:49">
      <c r="A7284" t="s">
        <v>28</v>
      </c>
      <c r="B7284" t="s">
        <v>110</v>
      </c>
      <c r="C7284">
        <v>1969</v>
      </c>
      <c r="D7284">
        <f t="shared" si="555"/>
        <v>95</v>
      </c>
      <c r="E7284">
        <v>3</v>
      </c>
      <c r="O7284">
        <f>VLOOKUP(C7284,[1]pop_15p_a!$A$8:$AL$68,31,FALSE)</f>
        <v>3128314.9129234399</v>
      </c>
      <c r="R7284">
        <v>4518.607</v>
      </c>
      <c r="AT7284">
        <v>1</v>
      </c>
      <c r="AV7284">
        <v>0</v>
      </c>
      <c r="AW7284">
        <v>0</v>
      </c>
    </row>
    <row r="7285" spans="1:49">
      <c r="A7285" t="s">
        <v>28</v>
      </c>
      <c r="B7285" t="s">
        <v>110</v>
      </c>
      <c r="C7285">
        <v>1969</v>
      </c>
      <c r="D7285">
        <f t="shared" si="555"/>
        <v>96</v>
      </c>
      <c r="E7285">
        <v>4</v>
      </c>
      <c r="O7285">
        <f>VLOOKUP(C7285,[1]pop_15p_a!$A$8:$AL$68,31,FALSE)</f>
        <v>3128314.9129234399</v>
      </c>
      <c r="R7285">
        <v>4518.607</v>
      </c>
      <c r="AT7285">
        <v>1</v>
      </c>
      <c r="AV7285">
        <v>0</v>
      </c>
      <c r="AW7285">
        <v>0</v>
      </c>
    </row>
    <row r="7286" spans="1:49">
      <c r="A7286" t="s">
        <v>28</v>
      </c>
      <c r="B7286" t="s">
        <v>110</v>
      </c>
      <c r="C7286">
        <v>1970</v>
      </c>
      <c r="D7286">
        <f t="shared" si="555"/>
        <v>97</v>
      </c>
      <c r="E7286">
        <v>1</v>
      </c>
      <c r="O7286">
        <f>VLOOKUP(C7286,[1]pop_15p_a!$A$8:$AL$68,31,FALSE)</f>
        <v>3175158.6110882098</v>
      </c>
      <c r="R7286">
        <v>4538.223</v>
      </c>
      <c r="AT7286">
        <v>1</v>
      </c>
      <c r="AV7286">
        <v>0</v>
      </c>
      <c r="AW7286">
        <v>0</v>
      </c>
    </row>
    <row r="7287" spans="1:49">
      <c r="A7287" t="s">
        <v>28</v>
      </c>
      <c r="B7287" t="s">
        <v>110</v>
      </c>
      <c r="C7287">
        <v>1970</v>
      </c>
      <c r="D7287">
        <f t="shared" si="555"/>
        <v>98</v>
      </c>
      <c r="E7287">
        <v>2</v>
      </c>
      <c r="O7287">
        <f>VLOOKUP(C7287,[1]pop_15p_a!$A$8:$AL$68,31,FALSE)</f>
        <v>3175158.6110882098</v>
      </c>
      <c r="R7287">
        <v>4538.223</v>
      </c>
      <c r="AT7287">
        <v>1</v>
      </c>
      <c r="AV7287">
        <v>0</v>
      </c>
      <c r="AW7287">
        <v>0</v>
      </c>
    </row>
    <row r="7288" spans="1:49">
      <c r="A7288" t="s">
        <v>28</v>
      </c>
      <c r="B7288" t="s">
        <v>110</v>
      </c>
      <c r="C7288">
        <v>1970</v>
      </c>
      <c r="D7288">
        <f t="shared" si="555"/>
        <v>99</v>
      </c>
      <c r="E7288">
        <v>3</v>
      </c>
      <c r="O7288">
        <f>VLOOKUP(C7288,[1]pop_15p_a!$A$8:$AL$68,31,FALSE)</f>
        <v>3175158.6110882098</v>
      </c>
      <c r="R7288">
        <v>4538.223</v>
      </c>
      <c r="AT7288">
        <v>1</v>
      </c>
      <c r="AV7288">
        <v>0</v>
      </c>
      <c r="AW7288">
        <v>0</v>
      </c>
    </row>
    <row r="7289" spans="1:49">
      <c r="A7289" t="s">
        <v>28</v>
      </c>
      <c r="B7289" t="s">
        <v>110</v>
      </c>
      <c r="C7289">
        <v>1970</v>
      </c>
      <c r="D7289">
        <f t="shared" si="555"/>
        <v>100</v>
      </c>
      <c r="E7289">
        <v>4</v>
      </c>
      <c r="O7289">
        <f>VLOOKUP(C7289,[1]pop_15p_a!$A$8:$AL$68,31,FALSE)</f>
        <v>3175158.6110882098</v>
      </c>
      <c r="R7289">
        <v>4538.223</v>
      </c>
      <c r="AT7289">
        <v>1</v>
      </c>
      <c r="AV7289">
        <v>0</v>
      </c>
      <c r="AW7289">
        <v>0</v>
      </c>
    </row>
    <row r="7290" spans="1:49">
      <c r="A7290" t="s">
        <v>28</v>
      </c>
      <c r="B7290" t="s">
        <v>110</v>
      </c>
      <c r="C7290">
        <v>1971</v>
      </c>
      <c r="D7290">
        <f t="shared" si="555"/>
        <v>101</v>
      </c>
      <c r="E7290">
        <v>1</v>
      </c>
      <c r="O7290">
        <f>VLOOKUP(C7290,[1]pop_15p_a!$A$8:$AL$68,31,FALSE)</f>
        <v>3187152.1129136202</v>
      </c>
      <c r="R7290">
        <v>4557.4489999999996</v>
      </c>
      <c r="AT7290">
        <v>1</v>
      </c>
      <c r="AV7290">
        <v>0</v>
      </c>
      <c r="AW7290">
        <v>0</v>
      </c>
    </row>
    <row r="7291" spans="1:49">
      <c r="A7291" t="s">
        <v>28</v>
      </c>
      <c r="B7291" t="s">
        <v>110</v>
      </c>
      <c r="C7291">
        <v>1971</v>
      </c>
      <c r="D7291">
        <f t="shared" si="555"/>
        <v>102</v>
      </c>
      <c r="E7291">
        <v>2</v>
      </c>
      <c r="O7291">
        <f>VLOOKUP(C7291,[1]pop_15p_a!$A$8:$AL$68,31,FALSE)</f>
        <v>3187152.1129136202</v>
      </c>
      <c r="R7291">
        <v>4557.4489999999996</v>
      </c>
      <c r="AT7291">
        <v>1</v>
      </c>
      <c r="AV7291">
        <v>0</v>
      </c>
      <c r="AW7291">
        <v>0</v>
      </c>
    </row>
    <row r="7292" spans="1:49">
      <c r="A7292" t="s">
        <v>28</v>
      </c>
      <c r="B7292" t="s">
        <v>110</v>
      </c>
      <c r="C7292">
        <v>1971</v>
      </c>
      <c r="D7292">
        <f t="shared" si="555"/>
        <v>103</v>
      </c>
      <c r="E7292">
        <v>3</v>
      </c>
      <c r="O7292">
        <f>VLOOKUP(C7292,[1]pop_15p_a!$A$8:$AL$68,31,FALSE)</f>
        <v>3187152.1129136202</v>
      </c>
      <c r="R7292">
        <v>4557.4489999999996</v>
      </c>
      <c r="AT7292">
        <v>1</v>
      </c>
      <c r="AV7292">
        <v>0</v>
      </c>
      <c r="AW7292">
        <v>0</v>
      </c>
    </row>
    <row r="7293" spans="1:49">
      <c r="A7293" t="s">
        <v>28</v>
      </c>
      <c r="B7293" t="s">
        <v>110</v>
      </c>
      <c r="C7293">
        <v>1971</v>
      </c>
      <c r="D7293">
        <f t="shared" si="555"/>
        <v>104</v>
      </c>
      <c r="E7293">
        <v>4</v>
      </c>
      <c r="O7293">
        <f>VLOOKUP(C7293,[1]pop_15p_a!$A$8:$AL$68,31,FALSE)</f>
        <v>3187152.1129136202</v>
      </c>
      <c r="R7293">
        <v>4557.4489999999996</v>
      </c>
      <c r="AT7293">
        <v>1</v>
      </c>
      <c r="AV7293">
        <v>0</v>
      </c>
      <c r="AW7293">
        <v>0</v>
      </c>
    </row>
    <row r="7294" spans="1:49">
      <c r="A7294" t="s">
        <v>28</v>
      </c>
      <c r="B7294" t="s">
        <v>110</v>
      </c>
      <c r="C7294">
        <v>1972</v>
      </c>
      <c r="D7294">
        <f t="shared" si="555"/>
        <v>105</v>
      </c>
      <c r="E7294">
        <v>1</v>
      </c>
      <c r="O7294">
        <f>VLOOKUP(C7294,[1]pop_15p_a!$A$8:$AL$68,31,FALSE)</f>
        <v>3231271.2449940601</v>
      </c>
      <c r="R7294">
        <v>4596.6220000000003</v>
      </c>
      <c r="AT7294">
        <v>1</v>
      </c>
      <c r="AV7294">
        <v>0</v>
      </c>
      <c r="AW7294">
        <v>0</v>
      </c>
    </row>
    <row r="7295" spans="1:49">
      <c r="A7295" t="s">
        <v>28</v>
      </c>
      <c r="B7295" t="s">
        <v>110</v>
      </c>
      <c r="C7295">
        <v>1972</v>
      </c>
      <c r="D7295">
        <f t="shared" si="555"/>
        <v>106</v>
      </c>
      <c r="E7295">
        <v>2</v>
      </c>
      <c r="O7295">
        <f>VLOOKUP(C7295,[1]pop_15p_a!$A$8:$AL$68,31,FALSE)</f>
        <v>3231271.2449940601</v>
      </c>
      <c r="R7295">
        <v>4596.6220000000003</v>
      </c>
      <c r="AT7295">
        <v>1</v>
      </c>
      <c r="AV7295">
        <v>0</v>
      </c>
      <c r="AW7295">
        <v>0</v>
      </c>
    </row>
    <row r="7296" spans="1:49">
      <c r="A7296" t="s">
        <v>28</v>
      </c>
      <c r="B7296" t="s">
        <v>110</v>
      </c>
      <c r="C7296">
        <v>1972</v>
      </c>
      <c r="D7296">
        <f t="shared" si="555"/>
        <v>107</v>
      </c>
      <c r="E7296">
        <v>3</v>
      </c>
      <c r="O7296">
        <f>VLOOKUP(C7296,[1]pop_15p_a!$A$8:$AL$68,31,FALSE)</f>
        <v>3231271.2449940601</v>
      </c>
      <c r="R7296">
        <v>4596.6220000000003</v>
      </c>
      <c r="AT7296">
        <v>1</v>
      </c>
      <c r="AV7296">
        <v>0</v>
      </c>
      <c r="AW7296">
        <v>0</v>
      </c>
    </row>
    <row r="7297" spans="1:49">
      <c r="A7297" t="s">
        <v>28</v>
      </c>
      <c r="B7297" t="s">
        <v>110</v>
      </c>
      <c r="C7297">
        <v>1972</v>
      </c>
      <c r="D7297">
        <f t="shared" si="555"/>
        <v>108</v>
      </c>
      <c r="E7297">
        <v>4</v>
      </c>
      <c r="O7297">
        <f>VLOOKUP(C7297,[1]pop_15p_a!$A$8:$AL$68,31,FALSE)</f>
        <v>3231271.2449940601</v>
      </c>
      <c r="R7297">
        <v>4596.6220000000003</v>
      </c>
      <c r="AT7297">
        <v>1</v>
      </c>
      <c r="AV7297">
        <v>0</v>
      </c>
      <c r="AW7297">
        <v>0</v>
      </c>
    </row>
    <row r="7298" spans="1:49">
      <c r="A7298" t="s">
        <v>28</v>
      </c>
      <c r="B7298" t="s">
        <v>110</v>
      </c>
      <c r="C7298">
        <v>1973</v>
      </c>
      <c r="D7298">
        <f t="shared" si="555"/>
        <v>109</v>
      </c>
      <c r="E7298">
        <v>1</v>
      </c>
      <c r="O7298">
        <f>VLOOKUP(C7298,[1]pop_15p_a!$A$8:$AL$68,31,FALSE)</f>
        <v>3275521.64524554</v>
      </c>
      <c r="R7298">
        <v>4641.4449999999997</v>
      </c>
      <c r="AT7298">
        <v>1</v>
      </c>
      <c r="AV7298">
        <v>0</v>
      </c>
      <c r="AW7298">
        <v>0</v>
      </c>
    </row>
    <row r="7299" spans="1:49">
      <c r="A7299" t="s">
        <v>28</v>
      </c>
      <c r="B7299" t="s">
        <v>110</v>
      </c>
      <c r="C7299">
        <v>1973</v>
      </c>
      <c r="D7299">
        <f t="shared" si="555"/>
        <v>110</v>
      </c>
      <c r="E7299">
        <v>2</v>
      </c>
      <c r="O7299">
        <f>VLOOKUP(C7299,[1]pop_15p_a!$A$8:$AL$68,31,FALSE)</f>
        <v>3275521.64524554</v>
      </c>
      <c r="R7299">
        <v>4641.4449999999997</v>
      </c>
      <c r="AT7299">
        <v>1</v>
      </c>
      <c r="AV7299">
        <v>0</v>
      </c>
      <c r="AW7299">
        <v>0</v>
      </c>
    </row>
    <row r="7300" spans="1:49">
      <c r="A7300" t="s">
        <v>28</v>
      </c>
      <c r="B7300" t="s">
        <v>110</v>
      </c>
      <c r="C7300">
        <v>1973</v>
      </c>
      <c r="D7300">
        <f t="shared" si="555"/>
        <v>111</v>
      </c>
      <c r="E7300">
        <v>3</v>
      </c>
      <c r="O7300">
        <f>VLOOKUP(C7300,[1]pop_15p_a!$A$8:$AL$68,31,FALSE)</f>
        <v>3275521.64524554</v>
      </c>
      <c r="R7300">
        <v>4641.4449999999997</v>
      </c>
      <c r="AT7300">
        <v>1</v>
      </c>
      <c r="AV7300">
        <v>0</v>
      </c>
      <c r="AW7300">
        <v>0</v>
      </c>
    </row>
    <row r="7301" spans="1:49">
      <c r="A7301" t="s">
        <v>28</v>
      </c>
      <c r="B7301" t="s">
        <v>110</v>
      </c>
      <c r="C7301">
        <v>1973</v>
      </c>
      <c r="D7301">
        <f t="shared" ref="D7301:D7364" si="556">D7043</f>
        <v>112</v>
      </c>
      <c r="E7301">
        <v>4</v>
      </c>
      <c r="O7301">
        <f>VLOOKUP(C7301,[1]pop_15p_a!$A$8:$AL$68,31,FALSE)</f>
        <v>3275521.64524554</v>
      </c>
      <c r="R7301">
        <v>4641.4449999999997</v>
      </c>
      <c r="AT7301">
        <v>1</v>
      </c>
      <c r="AV7301">
        <v>0</v>
      </c>
      <c r="AW7301">
        <v>0</v>
      </c>
    </row>
    <row r="7302" spans="1:49">
      <c r="A7302" t="s">
        <v>28</v>
      </c>
      <c r="B7302" t="s">
        <v>110</v>
      </c>
      <c r="C7302">
        <v>1974</v>
      </c>
      <c r="D7302">
        <f t="shared" si="556"/>
        <v>113</v>
      </c>
      <c r="E7302">
        <v>1</v>
      </c>
      <c r="O7302">
        <f>VLOOKUP(C7302,[1]pop_15p_a!$A$8:$AL$68,31,FALSE)</f>
        <v>3315767.8652568702</v>
      </c>
      <c r="R7302">
        <v>4689.6229999999996</v>
      </c>
      <c r="AT7302">
        <v>1</v>
      </c>
      <c r="AV7302">
        <v>0</v>
      </c>
      <c r="AW7302">
        <v>0</v>
      </c>
    </row>
    <row r="7303" spans="1:49">
      <c r="A7303" t="s">
        <v>28</v>
      </c>
      <c r="B7303" t="s">
        <v>110</v>
      </c>
      <c r="C7303">
        <v>1974</v>
      </c>
      <c r="D7303">
        <f t="shared" si="556"/>
        <v>114</v>
      </c>
      <c r="E7303">
        <v>2</v>
      </c>
      <c r="O7303">
        <f>VLOOKUP(C7303,[1]pop_15p_a!$A$8:$AL$68,31,FALSE)</f>
        <v>3315767.8652568702</v>
      </c>
      <c r="R7303">
        <v>4689.6229999999996</v>
      </c>
      <c r="AT7303">
        <v>1</v>
      </c>
      <c r="AV7303">
        <v>0</v>
      </c>
      <c r="AW7303">
        <v>0</v>
      </c>
    </row>
    <row r="7304" spans="1:49">
      <c r="A7304" t="s">
        <v>28</v>
      </c>
      <c r="B7304" t="s">
        <v>110</v>
      </c>
      <c r="C7304">
        <v>1974</v>
      </c>
      <c r="D7304">
        <f t="shared" si="556"/>
        <v>115</v>
      </c>
      <c r="E7304">
        <v>3</v>
      </c>
      <c r="O7304">
        <f>VLOOKUP(C7304,[1]pop_15p_a!$A$8:$AL$68,31,FALSE)</f>
        <v>3315767.8652568702</v>
      </c>
      <c r="R7304">
        <v>4689.6229999999996</v>
      </c>
      <c r="AT7304">
        <v>1</v>
      </c>
      <c r="AV7304">
        <v>0</v>
      </c>
      <c r="AW7304">
        <v>0</v>
      </c>
    </row>
    <row r="7305" spans="1:49">
      <c r="A7305" t="s">
        <v>28</v>
      </c>
      <c r="B7305" t="s">
        <v>110</v>
      </c>
      <c r="C7305">
        <v>1974</v>
      </c>
      <c r="D7305">
        <f t="shared" si="556"/>
        <v>116</v>
      </c>
      <c r="E7305">
        <v>4</v>
      </c>
      <c r="O7305">
        <f>VLOOKUP(C7305,[1]pop_15p_a!$A$8:$AL$68,31,FALSE)</f>
        <v>3315767.8652568702</v>
      </c>
      <c r="R7305">
        <v>4689.6229999999996</v>
      </c>
      <c r="AT7305">
        <v>1</v>
      </c>
      <c r="AV7305">
        <v>0</v>
      </c>
      <c r="AW7305">
        <v>0</v>
      </c>
    </row>
    <row r="7306" spans="1:49">
      <c r="A7306" t="s">
        <v>28</v>
      </c>
      <c r="B7306" t="s">
        <v>110</v>
      </c>
      <c r="C7306">
        <v>1975</v>
      </c>
      <c r="D7306">
        <f t="shared" si="556"/>
        <v>117</v>
      </c>
      <c r="E7306">
        <v>1</v>
      </c>
      <c r="O7306">
        <f>VLOOKUP(C7306,[1]pop_15p_a!$A$8:$AL$68,31,FALSE)</f>
        <v>3349195.1547040902</v>
      </c>
      <c r="R7306">
        <v>4739.1049999999996</v>
      </c>
      <c r="AT7306">
        <v>1</v>
      </c>
      <c r="AV7306">
        <v>0</v>
      </c>
      <c r="AW7306">
        <v>0</v>
      </c>
    </row>
    <row r="7307" spans="1:49">
      <c r="A7307" t="s">
        <v>28</v>
      </c>
      <c r="B7307" t="s">
        <v>110</v>
      </c>
      <c r="C7307">
        <v>1975</v>
      </c>
      <c r="D7307">
        <f t="shared" si="556"/>
        <v>118</v>
      </c>
      <c r="E7307">
        <v>2</v>
      </c>
      <c r="O7307">
        <f>VLOOKUP(C7307,[1]pop_15p_a!$A$8:$AL$68,31,FALSE)</f>
        <v>3349195.1547040902</v>
      </c>
      <c r="R7307">
        <v>4739.1049999999996</v>
      </c>
      <c r="AT7307">
        <v>1</v>
      </c>
      <c r="AV7307">
        <v>0</v>
      </c>
      <c r="AW7307">
        <v>0</v>
      </c>
    </row>
    <row r="7308" spans="1:49">
      <c r="A7308" t="s">
        <v>28</v>
      </c>
      <c r="B7308" t="s">
        <v>110</v>
      </c>
      <c r="C7308">
        <v>1975</v>
      </c>
      <c r="D7308">
        <f t="shared" si="556"/>
        <v>119</v>
      </c>
      <c r="E7308">
        <v>3</v>
      </c>
      <c r="O7308">
        <f>VLOOKUP(C7308,[1]pop_15p_a!$A$8:$AL$68,31,FALSE)</f>
        <v>3349195.1547040902</v>
      </c>
      <c r="R7308">
        <v>4739.1049999999996</v>
      </c>
      <c r="AT7308">
        <v>1</v>
      </c>
      <c r="AV7308">
        <v>0</v>
      </c>
      <c r="AW7308">
        <v>0</v>
      </c>
    </row>
    <row r="7309" spans="1:49">
      <c r="A7309" t="s">
        <v>28</v>
      </c>
      <c r="B7309" t="s">
        <v>110</v>
      </c>
      <c r="C7309">
        <v>1975</v>
      </c>
      <c r="D7309">
        <f t="shared" si="556"/>
        <v>120</v>
      </c>
      <c r="E7309">
        <v>4</v>
      </c>
      <c r="O7309">
        <f>VLOOKUP(C7309,[1]pop_15p_a!$A$8:$AL$68,31,FALSE)</f>
        <v>3349195.1547040902</v>
      </c>
      <c r="R7309">
        <v>4739.1049999999996</v>
      </c>
      <c r="AT7309">
        <v>1</v>
      </c>
      <c r="AV7309">
        <v>0</v>
      </c>
      <c r="AW7309">
        <v>0</v>
      </c>
    </row>
    <row r="7310" spans="1:49">
      <c r="A7310" t="s">
        <v>28</v>
      </c>
      <c r="B7310" t="s">
        <v>110</v>
      </c>
      <c r="C7310">
        <v>1976</v>
      </c>
      <c r="D7310">
        <f t="shared" si="556"/>
        <v>121</v>
      </c>
      <c r="E7310">
        <v>1</v>
      </c>
      <c r="O7310">
        <f>VLOOKUP(C7310,[1]pop_15p_a!$A$8:$AL$68,31,FALSE)</f>
        <v>3379998.0827776999</v>
      </c>
      <c r="R7310">
        <v>4789.5069999999996</v>
      </c>
      <c r="AT7310">
        <v>1</v>
      </c>
      <c r="AV7310">
        <v>0</v>
      </c>
      <c r="AW7310">
        <v>0</v>
      </c>
    </row>
    <row r="7311" spans="1:49">
      <c r="A7311" t="s">
        <v>28</v>
      </c>
      <c r="B7311" t="s">
        <v>110</v>
      </c>
      <c r="C7311">
        <v>1976</v>
      </c>
      <c r="D7311">
        <f t="shared" si="556"/>
        <v>122</v>
      </c>
      <c r="E7311">
        <v>2</v>
      </c>
      <c r="O7311">
        <f>VLOOKUP(C7311,[1]pop_15p_a!$A$8:$AL$68,31,FALSE)</f>
        <v>3379998.0827776999</v>
      </c>
      <c r="R7311">
        <v>4789.5069999999996</v>
      </c>
      <c r="AT7311">
        <v>1</v>
      </c>
      <c r="AV7311">
        <v>0</v>
      </c>
      <c r="AW7311">
        <v>0</v>
      </c>
    </row>
    <row r="7312" spans="1:49">
      <c r="A7312" t="s">
        <v>28</v>
      </c>
      <c r="B7312" t="s">
        <v>110</v>
      </c>
      <c r="C7312">
        <v>1976</v>
      </c>
      <c r="D7312">
        <f t="shared" si="556"/>
        <v>123</v>
      </c>
      <c r="E7312">
        <v>3</v>
      </c>
      <c r="O7312">
        <f>VLOOKUP(C7312,[1]pop_15p_a!$A$8:$AL$68,31,FALSE)</f>
        <v>3379998.0827776999</v>
      </c>
      <c r="R7312">
        <v>4789.5069999999996</v>
      </c>
      <c r="AT7312">
        <v>1</v>
      </c>
      <c r="AV7312">
        <v>0</v>
      </c>
      <c r="AW7312">
        <v>0</v>
      </c>
    </row>
    <row r="7313" spans="1:49">
      <c r="A7313" t="s">
        <v>28</v>
      </c>
      <c r="B7313" t="s">
        <v>110</v>
      </c>
      <c r="C7313">
        <v>1976</v>
      </c>
      <c r="D7313">
        <f t="shared" si="556"/>
        <v>124</v>
      </c>
      <c r="E7313">
        <v>4</v>
      </c>
      <c r="O7313">
        <f>VLOOKUP(C7313,[1]pop_15p_a!$A$8:$AL$68,31,FALSE)</f>
        <v>3379998.0827776999</v>
      </c>
      <c r="R7313">
        <v>4789.5069999999996</v>
      </c>
      <c r="AT7313">
        <v>1</v>
      </c>
      <c r="AV7313">
        <v>0</v>
      </c>
      <c r="AW7313">
        <v>0</v>
      </c>
    </row>
    <row r="7314" spans="1:49">
      <c r="A7314" t="s">
        <v>28</v>
      </c>
      <c r="B7314" t="s">
        <v>110</v>
      </c>
      <c r="C7314">
        <v>1977</v>
      </c>
      <c r="D7314">
        <f t="shared" si="556"/>
        <v>125</v>
      </c>
      <c r="E7314">
        <v>1</v>
      </c>
      <c r="O7314">
        <f>VLOOKUP(C7314,[1]pop_15p_a!$A$8:$AL$68,31,FALSE)</f>
        <v>3412182.8338120598</v>
      </c>
      <c r="R7314">
        <v>4840.5010000000002</v>
      </c>
      <c r="AT7314">
        <v>1</v>
      </c>
      <c r="AV7314">
        <v>0</v>
      </c>
      <c r="AW7314">
        <v>0</v>
      </c>
    </row>
    <row r="7315" spans="1:49">
      <c r="A7315" t="s">
        <v>28</v>
      </c>
      <c r="B7315" t="s">
        <v>110</v>
      </c>
      <c r="C7315">
        <v>1977</v>
      </c>
      <c r="D7315">
        <f t="shared" si="556"/>
        <v>126</v>
      </c>
      <c r="E7315">
        <v>2</v>
      </c>
      <c r="O7315">
        <f>VLOOKUP(C7315,[1]pop_15p_a!$A$8:$AL$68,31,FALSE)</f>
        <v>3412182.8338120598</v>
      </c>
      <c r="R7315">
        <v>4840.5010000000002</v>
      </c>
      <c r="AT7315">
        <v>1</v>
      </c>
      <c r="AV7315">
        <v>0</v>
      </c>
      <c r="AW7315">
        <v>0</v>
      </c>
    </row>
    <row r="7316" spans="1:49">
      <c r="A7316" t="s">
        <v>28</v>
      </c>
      <c r="B7316" t="s">
        <v>110</v>
      </c>
      <c r="C7316">
        <v>1977</v>
      </c>
      <c r="D7316">
        <f t="shared" si="556"/>
        <v>127</v>
      </c>
      <c r="E7316">
        <v>3</v>
      </c>
      <c r="O7316">
        <f>VLOOKUP(C7316,[1]pop_15p_a!$A$8:$AL$68,31,FALSE)</f>
        <v>3412182.8338120598</v>
      </c>
      <c r="R7316">
        <v>4840.5010000000002</v>
      </c>
      <c r="AT7316">
        <v>1</v>
      </c>
      <c r="AV7316">
        <v>0</v>
      </c>
      <c r="AW7316">
        <v>0</v>
      </c>
    </row>
    <row r="7317" spans="1:49">
      <c r="A7317" t="s">
        <v>28</v>
      </c>
      <c r="B7317" t="s">
        <v>110</v>
      </c>
      <c r="C7317">
        <v>1977</v>
      </c>
      <c r="D7317">
        <f t="shared" si="556"/>
        <v>128</v>
      </c>
      <c r="E7317">
        <v>4</v>
      </c>
      <c r="O7317">
        <f>VLOOKUP(C7317,[1]pop_15p_a!$A$8:$AL$68,31,FALSE)</f>
        <v>3412182.8338120598</v>
      </c>
      <c r="R7317">
        <v>4840.5010000000002</v>
      </c>
      <c r="AT7317">
        <v>1</v>
      </c>
      <c r="AV7317">
        <v>0</v>
      </c>
      <c r="AW7317">
        <v>0</v>
      </c>
    </row>
    <row r="7318" spans="1:49">
      <c r="A7318" t="s">
        <v>28</v>
      </c>
      <c r="B7318" t="s">
        <v>110</v>
      </c>
      <c r="C7318">
        <v>1978</v>
      </c>
      <c r="D7318">
        <f t="shared" si="556"/>
        <v>129</v>
      </c>
      <c r="E7318">
        <v>1</v>
      </c>
      <c r="O7318">
        <f>VLOOKUP(C7318,[1]pop_15p_a!$A$8:$AL$68,31,FALSE)</f>
        <v>3440741.17636566</v>
      </c>
      <c r="R7318">
        <v>4890.125</v>
      </c>
      <c r="AT7318">
        <v>1</v>
      </c>
      <c r="AV7318">
        <v>0</v>
      </c>
      <c r="AW7318">
        <v>0</v>
      </c>
    </row>
    <row r="7319" spans="1:49">
      <c r="A7319" t="s">
        <v>28</v>
      </c>
      <c r="B7319" t="s">
        <v>110</v>
      </c>
      <c r="C7319">
        <v>1978</v>
      </c>
      <c r="D7319">
        <f t="shared" si="556"/>
        <v>130</v>
      </c>
      <c r="E7319">
        <v>2</v>
      </c>
      <c r="O7319">
        <f>VLOOKUP(C7319,[1]pop_15p_a!$A$8:$AL$68,31,FALSE)</f>
        <v>3440741.17636566</v>
      </c>
      <c r="R7319">
        <v>4890.125</v>
      </c>
      <c r="AT7319">
        <v>1</v>
      </c>
      <c r="AV7319">
        <v>0</v>
      </c>
      <c r="AW7319">
        <v>0</v>
      </c>
    </row>
    <row r="7320" spans="1:49">
      <c r="A7320" t="s">
        <v>28</v>
      </c>
      <c r="B7320" t="s">
        <v>110</v>
      </c>
      <c r="C7320">
        <v>1978</v>
      </c>
      <c r="D7320">
        <f t="shared" si="556"/>
        <v>131</v>
      </c>
      <c r="E7320">
        <v>3</v>
      </c>
      <c r="O7320">
        <f>VLOOKUP(C7320,[1]pop_15p_a!$A$8:$AL$68,31,FALSE)</f>
        <v>3440741.17636566</v>
      </c>
      <c r="R7320">
        <v>4890.125</v>
      </c>
      <c r="AT7320">
        <v>1</v>
      </c>
      <c r="AV7320">
        <v>0</v>
      </c>
      <c r="AW7320">
        <v>0</v>
      </c>
    </row>
    <row r="7321" spans="1:49">
      <c r="A7321" t="s">
        <v>28</v>
      </c>
      <c r="B7321" t="s">
        <v>110</v>
      </c>
      <c r="C7321">
        <v>1978</v>
      </c>
      <c r="D7321">
        <f t="shared" si="556"/>
        <v>132</v>
      </c>
      <c r="E7321">
        <v>4</v>
      </c>
      <c r="O7321">
        <f>VLOOKUP(C7321,[1]pop_15p_a!$A$8:$AL$68,31,FALSE)</f>
        <v>3440741.17636566</v>
      </c>
      <c r="R7321">
        <v>4890.125</v>
      </c>
      <c r="AT7321">
        <v>1</v>
      </c>
      <c r="AV7321">
        <v>0</v>
      </c>
      <c r="AW7321">
        <v>0</v>
      </c>
    </row>
    <row r="7322" spans="1:49">
      <c r="A7322" t="s">
        <v>28</v>
      </c>
      <c r="B7322" t="s">
        <v>110</v>
      </c>
      <c r="C7322">
        <v>1979</v>
      </c>
      <c r="D7322">
        <f t="shared" si="556"/>
        <v>133</v>
      </c>
      <c r="E7322">
        <v>1</v>
      </c>
      <c r="O7322">
        <f>VLOOKUP(C7322,[1]pop_15p_a!$A$8:$AL$68,31,FALSE)</f>
        <v>3470172.3019495802</v>
      </c>
      <c r="R7322">
        <v>4938.973</v>
      </c>
      <c r="AT7322">
        <v>1</v>
      </c>
      <c r="AV7322">
        <v>0</v>
      </c>
      <c r="AW7322">
        <v>0</v>
      </c>
    </row>
    <row r="7323" spans="1:49">
      <c r="A7323" t="s">
        <v>28</v>
      </c>
      <c r="B7323" t="s">
        <v>110</v>
      </c>
      <c r="C7323">
        <v>1979</v>
      </c>
      <c r="D7323">
        <f t="shared" si="556"/>
        <v>134</v>
      </c>
      <c r="E7323">
        <v>2</v>
      </c>
      <c r="O7323">
        <f>VLOOKUP(C7323,[1]pop_15p_a!$A$8:$AL$68,31,FALSE)</f>
        <v>3470172.3019495802</v>
      </c>
      <c r="R7323">
        <v>4938.973</v>
      </c>
      <c r="AT7323">
        <v>1</v>
      </c>
      <c r="AV7323">
        <v>0</v>
      </c>
      <c r="AW7323">
        <v>0</v>
      </c>
    </row>
    <row r="7324" spans="1:49">
      <c r="A7324" t="s">
        <v>28</v>
      </c>
      <c r="B7324" t="s">
        <v>110</v>
      </c>
      <c r="C7324">
        <v>1979</v>
      </c>
      <c r="D7324">
        <f t="shared" si="556"/>
        <v>135</v>
      </c>
      <c r="E7324">
        <v>3</v>
      </c>
      <c r="O7324">
        <f>VLOOKUP(C7324,[1]pop_15p_a!$A$8:$AL$68,31,FALSE)</f>
        <v>3470172.3019495802</v>
      </c>
      <c r="R7324">
        <v>4938.973</v>
      </c>
      <c r="AT7324">
        <v>1</v>
      </c>
      <c r="AV7324">
        <v>0</v>
      </c>
      <c r="AW7324">
        <v>0</v>
      </c>
    </row>
    <row r="7325" spans="1:49">
      <c r="A7325" t="s">
        <v>28</v>
      </c>
      <c r="B7325" t="s">
        <v>110</v>
      </c>
      <c r="C7325">
        <v>1979</v>
      </c>
      <c r="D7325">
        <f t="shared" si="556"/>
        <v>136</v>
      </c>
      <c r="E7325">
        <v>4</v>
      </c>
      <c r="O7325">
        <f>VLOOKUP(C7325,[1]pop_15p_a!$A$8:$AL$68,31,FALSE)</f>
        <v>3470172.3019495802</v>
      </c>
      <c r="R7325">
        <v>4938.973</v>
      </c>
      <c r="AT7325">
        <v>1</v>
      </c>
      <c r="AV7325">
        <v>0</v>
      </c>
      <c r="AW7325">
        <v>0</v>
      </c>
    </row>
    <row r="7326" spans="1:49">
      <c r="A7326" t="s">
        <v>28</v>
      </c>
      <c r="B7326" t="s">
        <v>110</v>
      </c>
      <c r="C7326">
        <v>1980</v>
      </c>
      <c r="D7326">
        <f t="shared" si="556"/>
        <v>137</v>
      </c>
      <c r="E7326">
        <v>1</v>
      </c>
      <c r="O7326">
        <f>VLOOKUP(C7326,[1]pop_15p_a!$A$8:$AL$68,31,FALSE)</f>
        <v>3499227.6598683302</v>
      </c>
      <c r="R7326">
        <v>4979.8149999999996</v>
      </c>
      <c r="AT7326">
        <v>1</v>
      </c>
      <c r="AV7326">
        <v>0</v>
      </c>
      <c r="AW7326">
        <v>0</v>
      </c>
    </row>
    <row r="7327" spans="1:49">
      <c r="A7327" t="s">
        <v>28</v>
      </c>
      <c r="B7327" t="s">
        <v>110</v>
      </c>
      <c r="C7327">
        <v>1980</v>
      </c>
      <c r="D7327">
        <f t="shared" si="556"/>
        <v>138</v>
      </c>
      <c r="E7327">
        <v>2</v>
      </c>
      <c r="O7327">
        <f>VLOOKUP(C7327,[1]pop_15p_a!$A$8:$AL$68,31,FALSE)</f>
        <v>3499227.6598683302</v>
      </c>
      <c r="R7327">
        <v>4979.8149999999996</v>
      </c>
      <c r="AT7327">
        <v>1</v>
      </c>
      <c r="AV7327">
        <v>0</v>
      </c>
      <c r="AW7327">
        <v>0</v>
      </c>
    </row>
    <row r="7328" spans="1:49">
      <c r="A7328" t="s">
        <v>28</v>
      </c>
      <c r="B7328" t="s">
        <v>110</v>
      </c>
      <c r="C7328">
        <v>1980</v>
      </c>
      <c r="D7328">
        <f t="shared" si="556"/>
        <v>139</v>
      </c>
      <c r="E7328">
        <v>3</v>
      </c>
      <c r="O7328">
        <f>VLOOKUP(C7328,[1]pop_15p_a!$A$8:$AL$68,31,FALSE)</f>
        <v>3499227.6598683302</v>
      </c>
      <c r="R7328">
        <v>4979.8149999999996</v>
      </c>
      <c r="AT7328">
        <v>1</v>
      </c>
      <c r="AV7328">
        <v>0</v>
      </c>
      <c r="AW7328">
        <v>0</v>
      </c>
    </row>
    <row r="7329" spans="1:49">
      <c r="A7329" t="s">
        <v>28</v>
      </c>
      <c r="B7329" t="s">
        <v>110</v>
      </c>
      <c r="C7329">
        <v>1980</v>
      </c>
      <c r="D7329">
        <f t="shared" si="556"/>
        <v>140</v>
      </c>
      <c r="E7329">
        <v>4</v>
      </c>
      <c r="O7329">
        <f>VLOOKUP(C7329,[1]pop_15p_a!$A$8:$AL$68,31,FALSE)</f>
        <v>3499227.6598683302</v>
      </c>
      <c r="R7329">
        <v>4979.8149999999996</v>
      </c>
      <c r="AT7329">
        <v>1</v>
      </c>
      <c r="AV7329">
        <v>0</v>
      </c>
      <c r="AW7329">
        <v>0</v>
      </c>
    </row>
    <row r="7330" spans="1:49">
      <c r="A7330" t="s">
        <v>28</v>
      </c>
      <c r="B7330" t="s">
        <v>110</v>
      </c>
      <c r="C7330">
        <v>1981</v>
      </c>
      <c r="D7330">
        <f t="shared" si="556"/>
        <v>141</v>
      </c>
      <c r="E7330">
        <v>1</v>
      </c>
      <c r="O7330">
        <f>VLOOKUP(C7330,[1]pop_15p_a!$A$8:$AL$68,31,FALSE)</f>
        <v>3521199.5467866799</v>
      </c>
      <c r="R7330">
        <v>5016.1049999999996</v>
      </c>
      <c r="AT7330">
        <v>1</v>
      </c>
      <c r="AV7330">
        <v>0</v>
      </c>
      <c r="AW7330">
        <v>0</v>
      </c>
    </row>
    <row r="7331" spans="1:49">
      <c r="A7331" t="s">
        <v>28</v>
      </c>
      <c r="B7331" t="s">
        <v>110</v>
      </c>
      <c r="C7331">
        <v>1981</v>
      </c>
      <c r="D7331">
        <f t="shared" si="556"/>
        <v>142</v>
      </c>
      <c r="E7331">
        <v>2</v>
      </c>
      <c r="O7331">
        <f>VLOOKUP(C7331,[1]pop_15p_a!$A$8:$AL$68,31,FALSE)</f>
        <v>3521199.5467866799</v>
      </c>
      <c r="R7331">
        <v>5016.1049999999996</v>
      </c>
      <c r="AT7331">
        <v>1</v>
      </c>
      <c r="AV7331">
        <v>0</v>
      </c>
      <c r="AW7331">
        <v>0</v>
      </c>
    </row>
    <row r="7332" spans="1:49">
      <c r="A7332" t="s">
        <v>28</v>
      </c>
      <c r="B7332" t="s">
        <v>110</v>
      </c>
      <c r="C7332">
        <v>1981</v>
      </c>
      <c r="D7332">
        <f t="shared" si="556"/>
        <v>143</v>
      </c>
      <c r="E7332">
        <v>3</v>
      </c>
      <c r="O7332">
        <f>VLOOKUP(C7332,[1]pop_15p_a!$A$8:$AL$68,31,FALSE)</f>
        <v>3521199.5467866799</v>
      </c>
      <c r="R7332">
        <v>5016.1049999999996</v>
      </c>
      <c r="AT7332">
        <v>1</v>
      </c>
      <c r="AV7332">
        <v>0</v>
      </c>
      <c r="AW7332">
        <v>0</v>
      </c>
    </row>
    <row r="7333" spans="1:49">
      <c r="A7333" t="s">
        <v>28</v>
      </c>
      <c r="B7333" t="s">
        <v>110</v>
      </c>
      <c r="C7333">
        <v>1981</v>
      </c>
      <c r="D7333">
        <f t="shared" si="556"/>
        <v>144</v>
      </c>
      <c r="E7333">
        <v>4</v>
      </c>
      <c r="O7333">
        <f>VLOOKUP(C7333,[1]pop_15p_a!$A$8:$AL$68,31,FALSE)</f>
        <v>3521199.5467866799</v>
      </c>
      <c r="R7333">
        <v>5016.1049999999996</v>
      </c>
      <c r="AT7333">
        <v>1</v>
      </c>
      <c r="AV7333">
        <v>0</v>
      </c>
      <c r="AW7333">
        <v>0</v>
      </c>
    </row>
    <row r="7334" spans="1:49">
      <c r="A7334" t="s">
        <v>28</v>
      </c>
      <c r="B7334" t="s">
        <v>110</v>
      </c>
      <c r="C7334">
        <v>1982</v>
      </c>
      <c r="D7334">
        <f t="shared" si="556"/>
        <v>145</v>
      </c>
      <c r="E7334">
        <v>1</v>
      </c>
      <c r="O7334">
        <f>VLOOKUP(C7334,[1]pop_15p_a!$A$8:$AL$68,31,FALSE)</f>
        <v>3543346.7919487702</v>
      </c>
      <c r="R7334">
        <v>5055.0990000000002</v>
      </c>
      <c r="AT7334">
        <v>1</v>
      </c>
      <c r="AV7334">
        <v>0</v>
      </c>
      <c r="AW7334">
        <v>0</v>
      </c>
    </row>
    <row r="7335" spans="1:49">
      <c r="A7335" t="s">
        <v>28</v>
      </c>
      <c r="B7335" t="s">
        <v>110</v>
      </c>
      <c r="C7335">
        <v>1982</v>
      </c>
      <c r="D7335">
        <f t="shared" si="556"/>
        <v>146</v>
      </c>
      <c r="E7335">
        <v>2</v>
      </c>
      <c r="O7335">
        <f>VLOOKUP(C7335,[1]pop_15p_a!$A$8:$AL$68,31,FALSE)</f>
        <v>3543346.7919487702</v>
      </c>
      <c r="R7335">
        <v>5055.0990000000002</v>
      </c>
      <c r="AT7335">
        <v>1</v>
      </c>
      <c r="AV7335">
        <v>0</v>
      </c>
      <c r="AW7335">
        <v>0</v>
      </c>
    </row>
    <row r="7336" spans="1:49">
      <c r="A7336" t="s">
        <v>28</v>
      </c>
      <c r="B7336" t="s">
        <v>110</v>
      </c>
      <c r="C7336">
        <v>1982</v>
      </c>
      <c r="D7336">
        <f t="shared" si="556"/>
        <v>147</v>
      </c>
      <c r="E7336">
        <v>3</v>
      </c>
      <c r="O7336">
        <f>VLOOKUP(C7336,[1]pop_15p_a!$A$8:$AL$68,31,FALSE)</f>
        <v>3543346.7919487702</v>
      </c>
      <c r="R7336">
        <v>5055.0990000000002</v>
      </c>
      <c r="AT7336">
        <v>1</v>
      </c>
      <c r="AV7336">
        <v>0</v>
      </c>
      <c r="AW7336">
        <v>0</v>
      </c>
    </row>
    <row r="7337" spans="1:49">
      <c r="A7337" t="s">
        <v>28</v>
      </c>
      <c r="B7337" t="s">
        <v>110</v>
      </c>
      <c r="C7337">
        <v>1982</v>
      </c>
      <c r="D7337">
        <f t="shared" si="556"/>
        <v>148</v>
      </c>
      <c r="E7337">
        <v>4</v>
      </c>
      <c r="O7337">
        <f>VLOOKUP(C7337,[1]pop_15p_a!$A$8:$AL$68,31,FALSE)</f>
        <v>3543346.7919487702</v>
      </c>
      <c r="R7337">
        <v>5055.0990000000002</v>
      </c>
      <c r="AT7337">
        <v>1</v>
      </c>
      <c r="AV7337">
        <v>0</v>
      </c>
      <c r="AW7337">
        <v>0</v>
      </c>
    </row>
    <row r="7338" spans="1:49">
      <c r="A7338" t="s">
        <v>28</v>
      </c>
      <c r="B7338" t="s">
        <v>110</v>
      </c>
      <c r="C7338">
        <v>1983</v>
      </c>
      <c r="D7338">
        <f t="shared" si="556"/>
        <v>149</v>
      </c>
      <c r="E7338">
        <v>1</v>
      </c>
      <c r="O7338">
        <f>VLOOKUP(C7338,[1]pop_15p_a!$A$8:$AL$68,31,FALSE)</f>
        <v>3561032.9233898702</v>
      </c>
      <c r="R7338">
        <v>5091.9709999999995</v>
      </c>
      <c r="AT7338">
        <v>1</v>
      </c>
      <c r="AV7338">
        <v>0</v>
      </c>
      <c r="AW7338">
        <v>0</v>
      </c>
    </row>
    <row r="7339" spans="1:49">
      <c r="A7339" t="s">
        <v>28</v>
      </c>
      <c r="B7339" t="s">
        <v>110</v>
      </c>
      <c r="C7339">
        <v>1983</v>
      </c>
      <c r="D7339">
        <f t="shared" si="556"/>
        <v>150</v>
      </c>
      <c r="E7339">
        <v>2</v>
      </c>
      <c r="O7339">
        <f>VLOOKUP(C7339,[1]pop_15p_a!$A$8:$AL$68,31,FALSE)</f>
        <v>3561032.9233898702</v>
      </c>
      <c r="R7339">
        <v>5091.9709999999995</v>
      </c>
      <c r="AT7339">
        <v>1</v>
      </c>
      <c r="AV7339">
        <v>0</v>
      </c>
      <c r="AW7339">
        <v>0</v>
      </c>
    </row>
    <row r="7340" spans="1:49">
      <c r="A7340" t="s">
        <v>28</v>
      </c>
      <c r="B7340" t="s">
        <v>110</v>
      </c>
      <c r="C7340">
        <v>1983</v>
      </c>
      <c r="D7340">
        <f t="shared" si="556"/>
        <v>151</v>
      </c>
      <c r="E7340">
        <v>3</v>
      </c>
      <c r="O7340">
        <f>VLOOKUP(C7340,[1]pop_15p_a!$A$8:$AL$68,31,FALSE)</f>
        <v>3561032.9233898702</v>
      </c>
      <c r="R7340">
        <v>5091.9709999999995</v>
      </c>
      <c r="AT7340">
        <v>1</v>
      </c>
      <c r="AV7340">
        <v>0</v>
      </c>
      <c r="AW7340">
        <v>0</v>
      </c>
    </row>
    <row r="7341" spans="1:49">
      <c r="A7341" t="s">
        <v>28</v>
      </c>
      <c r="B7341" t="s">
        <v>110</v>
      </c>
      <c r="C7341">
        <v>1983</v>
      </c>
      <c r="D7341">
        <f t="shared" si="556"/>
        <v>152</v>
      </c>
      <c r="E7341">
        <v>4</v>
      </c>
      <c r="O7341">
        <f>VLOOKUP(C7341,[1]pop_15p_a!$A$8:$AL$68,31,FALSE)</f>
        <v>3561032.9233898702</v>
      </c>
      <c r="R7341">
        <v>5091.9709999999995</v>
      </c>
      <c r="AT7341">
        <v>1</v>
      </c>
      <c r="AV7341">
        <v>0</v>
      </c>
      <c r="AW7341">
        <v>0</v>
      </c>
    </row>
    <row r="7342" spans="1:49">
      <c r="A7342" t="s">
        <v>28</v>
      </c>
      <c r="B7342" t="s">
        <v>110</v>
      </c>
      <c r="C7342">
        <v>1984</v>
      </c>
      <c r="D7342">
        <f t="shared" si="556"/>
        <v>153</v>
      </c>
      <c r="E7342">
        <v>1</v>
      </c>
      <c r="O7342">
        <f>VLOOKUP(C7342,[1]pop_15p_a!$A$8:$AL$68,31,FALSE)</f>
        <v>3574909.2717296002</v>
      </c>
      <c r="R7342">
        <v>5127.0969999999998</v>
      </c>
      <c r="AT7342">
        <v>1</v>
      </c>
      <c r="AV7342">
        <v>0</v>
      </c>
      <c r="AW7342">
        <v>0</v>
      </c>
    </row>
    <row r="7343" spans="1:49">
      <c r="A7343" t="s">
        <v>28</v>
      </c>
      <c r="B7343" t="s">
        <v>110</v>
      </c>
      <c r="C7343">
        <v>1984</v>
      </c>
      <c r="D7343">
        <f t="shared" si="556"/>
        <v>154</v>
      </c>
      <c r="E7343">
        <v>2</v>
      </c>
      <c r="O7343">
        <f>VLOOKUP(C7343,[1]pop_15p_a!$A$8:$AL$68,31,FALSE)</f>
        <v>3574909.2717296002</v>
      </c>
      <c r="R7343">
        <v>5127.0969999999998</v>
      </c>
      <c r="AT7343">
        <v>1</v>
      </c>
      <c r="AV7343">
        <v>0</v>
      </c>
      <c r="AW7343">
        <v>0</v>
      </c>
    </row>
    <row r="7344" spans="1:49">
      <c r="A7344" t="s">
        <v>28</v>
      </c>
      <c r="B7344" t="s">
        <v>110</v>
      </c>
      <c r="C7344">
        <v>1984</v>
      </c>
      <c r="D7344">
        <f t="shared" si="556"/>
        <v>155</v>
      </c>
      <c r="E7344">
        <v>3</v>
      </c>
      <c r="O7344">
        <f>VLOOKUP(C7344,[1]pop_15p_a!$A$8:$AL$68,31,FALSE)</f>
        <v>3574909.2717296002</v>
      </c>
      <c r="R7344">
        <v>5127.0969999999998</v>
      </c>
      <c r="AT7344">
        <v>1</v>
      </c>
      <c r="AV7344">
        <v>0</v>
      </c>
      <c r="AW7344">
        <v>0</v>
      </c>
    </row>
    <row r="7345" spans="1:49">
      <c r="A7345" t="s">
        <v>28</v>
      </c>
      <c r="B7345" t="s">
        <v>110</v>
      </c>
      <c r="C7345">
        <v>1984</v>
      </c>
      <c r="D7345">
        <f t="shared" si="556"/>
        <v>156</v>
      </c>
      <c r="E7345">
        <v>4</v>
      </c>
      <c r="O7345">
        <f>VLOOKUP(C7345,[1]pop_15p_a!$A$8:$AL$68,31,FALSE)</f>
        <v>3574909.2717296002</v>
      </c>
      <c r="R7345">
        <v>5127.0969999999998</v>
      </c>
      <c r="AT7345">
        <v>1</v>
      </c>
      <c r="AV7345">
        <v>0</v>
      </c>
      <c r="AW7345">
        <v>0</v>
      </c>
    </row>
    <row r="7346" spans="1:49">
      <c r="A7346" t="s">
        <v>28</v>
      </c>
      <c r="B7346" t="s">
        <v>110</v>
      </c>
      <c r="C7346">
        <v>1985</v>
      </c>
      <c r="D7346">
        <f t="shared" si="556"/>
        <v>157</v>
      </c>
      <c r="E7346">
        <v>1</v>
      </c>
      <c r="O7346">
        <f>VLOOKUP(C7346,[1]pop_15p_a!$A$8:$AL$68,31,FALSE)</f>
        <v>3591246.64776447</v>
      </c>
      <c r="R7346">
        <v>5161.768</v>
      </c>
      <c r="AT7346">
        <v>1</v>
      </c>
      <c r="AV7346">
        <v>0</v>
      </c>
      <c r="AW7346">
        <v>0</v>
      </c>
    </row>
    <row r="7347" spans="1:49">
      <c r="A7347" t="s">
        <v>28</v>
      </c>
      <c r="B7347" t="s">
        <v>110</v>
      </c>
      <c r="C7347">
        <v>1985</v>
      </c>
      <c r="D7347">
        <f t="shared" si="556"/>
        <v>158</v>
      </c>
      <c r="E7347">
        <v>2</v>
      </c>
      <c r="O7347">
        <f>VLOOKUP(C7347,[1]pop_15p_a!$A$8:$AL$68,31,FALSE)</f>
        <v>3591246.64776447</v>
      </c>
      <c r="R7347">
        <v>5161.768</v>
      </c>
      <c r="AT7347">
        <v>1</v>
      </c>
      <c r="AV7347">
        <v>0</v>
      </c>
      <c r="AW7347">
        <v>0</v>
      </c>
    </row>
    <row r="7348" spans="1:49">
      <c r="A7348" t="s">
        <v>28</v>
      </c>
      <c r="B7348" t="s">
        <v>110</v>
      </c>
      <c r="C7348">
        <v>1985</v>
      </c>
      <c r="D7348">
        <f t="shared" si="556"/>
        <v>159</v>
      </c>
      <c r="E7348">
        <v>3</v>
      </c>
      <c r="O7348">
        <f>VLOOKUP(C7348,[1]pop_15p_a!$A$8:$AL$68,31,FALSE)</f>
        <v>3591246.64776447</v>
      </c>
      <c r="R7348">
        <v>5161.768</v>
      </c>
      <c r="AT7348">
        <v>1</v>
      </c>
      <c r="AV7348">
        <v>0</v>
      </c>
      <c r="AW7348">
        <v>0</v>
      </c>
    </row>
    <row r="7349" spans="1:49">
      <c r="A7349" t="s">
        <v>28</v>
      </c>
      <c r="B7349" t="s">
        <v>110</v>
      </c>
      <c r="C7349">
        <v>1985</v>
      </c>
      <c r="D7349">
        <f t="shared" si="556"/>
        <v>160</v>
      </c>
      <c r="E7349">
        <v>4</v>
      </c>
      <c r="O7349">
        <f>VLOOKUP(C7349,[1]pop_15p_a!$A$8:$AL$68,31,FALSE)</f>
        <v>3591246.64776447</v>
      </c>
      <c r="R7349">
        <v>5161.768</v>
      </c>
      <c r="AT7349">
        <v>1</v>
      </c>
      <c r="AV7349">
        <v>0</v>
      </c>
      <c r="AW7349">
        <v>0</v>
      </c>
    </row>
    <row r="7350" spans="1:49">
      <c r="A7350" t="s">
        <v>28</v>
      </c>
      <c r="B7350" t="s">
        <v>110</v>
      </c>
      <c r="C7350">
        <v>1986</v>
      </c>
      <c r="D7350">
        <f t="shared" si="556"/>
        <v>161</v>
      </c>
      <c r="E7350">
        <v>1</v>
      </c>
      <c r="O7350">
        <f>VLOOKUP(C7350,[1]pop_15p_a!$A$8:$AL$68,31,FALSE)</f>
        <v>3611149.3074065698</v>
      </c>
      <c r="R7350">
        <v>5193.8379999999997</v>
      </c>
      <c r="AT7350">
        <v>1</v>
      </c>
      <c r="AV7350">
        <v>0</v>
      </c>
      <c r="AW7350">
        <v>0</v>
      </c>
    </row>
    <row r="7351" spans="1:49">
      <c r="A7351" t="s">
        <v>28</v>
      </c>
      <c r="B7351" t="s">
        <v>110</v>
      </c>
      <c r="C7351">
        <v>1986</v>
      </c>
      <c r="D7351">
        <f t="shared" si="556"/>
        <v>162</v>
      </c>
      <c r="E7351">
        <v>2</v>
      </c>
      <c r="O7351">
        <f>VLOOKUP(C7351,[1]pop_15p_a!$A$8:$AL$68,31,FALSE)</f>
        <v>3611149.3074065698</v>
      </c>
      <c r="R7351">
        <v>5193.8379999999997</v>
      </c>
      <c r="AT7351">
        <v>1</v>
      </c>
      <c r="AV7351">
        <v>0</v>
      </c>
      <c r="AW7351">
        <v>0</v>
      </c>
    </row>
    <row r="7352" spans="1:49">
      <c r="A7352" t="s">
        <v>28</v>
      </c>
      <c r="B7352" t="s">
        <v>110</v>
      </c>
      <c r="C7352">
        <v>1986</v>
      </c>
      <c r="D7352">
        <f t="shared" si="556"/>
        <v>163</v>
      </c>
      <c r="E7352">
        <v>3</v>
      </c>
      <c r="O7352">
        <f>VLOOKUP(C7352,[1]pop_15p_a!$A$8:$AL$68,31,FALSE)</f>
        <v>3611149.3074065698</v>
      </c>
      <c r="R7352">
        <v>5193.8379999999997</v>
      </c>
      <c r="AT7352">
        <v>1</v>
      </c>
      <c r="AV7352">
        <v>0</v>
      </c>
      <c r="AW7352">
        <v>0</v>
      </c>
    </row>
    <row r="7353" spans="1:49">
      <c r="A7353" t="s">
        <v>28</v>
      </c>
      <c r="B7353" t="s">
        <v>110</v>
      </c>
      <c r="C7353">
        <v>1986</v>
      </c>
      <c r="D7353">
        <f t="shared" si="556"/>
        <v>164</v>
      </c>
      <c r="E7353">
        <v>4</v>
      </c>
      <c r="O7353">
        <f>VLOOKUP(C7353,[1]pop_15p_a!$A$8:$AL$68,31,FALSE)</f>
        <v>3611149.3074065698</v>
      </c>
      <c r="R7353">
        <v>5193.8379999999997</v>
      </c>
      <c r="AT7353">
        <v>1</v>
      </c>
      <c r="AV7353">
        <v>0</v>
      </c>
      <c r="AW7353">
        <v>0</v>
      </c>
    </row>
    <row r="7354" spans="1:49">
      <c r="A7354" t="s">
        <v>28</v>
      </c>
      <c r="B7354" t="s">
        <v>110</v>
      </c>
      <c r="C7354">
        <v>1987</v>
      </c>
      <c r="D7354">
        <f t="shared" si="556"/>
        <v>165</v>
      </c>
      <c r="E7354">
        <v>1</v>
      </c>
      <c r="O7354">
        <f>VLOOKUP(C7354,[1]pop_15p_a!$A$8:$AL$68,31,FALSE)</f>
        <v>3633138.2291257302</v>
      </c>
      <c r="R7354">
        <v>5222.84</v>
      </c>
      <c r="AT7354">
        <v>1</v>
      </c>
      <c r="AV7354">
        <v>0</v>
      </c>
      <c r="AW7354">
        <v>0</v>
      </c>
    </row>
    <row r="7355" spans="1:49">
      <c r="A7355" t="s">
        <v>28</v>
      </c>
      <c r="B7355" t="s">
        <v>110</v>
      </c>
      <c r="C7355">
        <v>1987</v>
      </c>
      <c r="D7355">
        <f t="shared" si="556"/>
        <v>166</v>
      </c>
      <c r="E7355">
        <v>2</v>
      </c>
      <c r="O7355">
        <f>VLOOKUP(C7355,[1]pop_15p_a!$A$8:$AL$68,31,FALSE)</f>
        <v>3633138.2291257302</v>
      </c>
      <c r="R7355">
        <v>5222.84</v>
      </c>
      <c r="AT7355">
        <v>1</v>
      </c>
      <c r="AV7355">
        <v>0</v>
      </c>
      <c r="AW7355">
        <v>0</v>
      </c>
    </row>
    <row r="7356" spans="1:49">
      <c r="A7356" t="s">
        <v>28</v>
      </c>
      <c r="B7356" t="s">
        <v>110</v>
      </c>
      <c r="C7356">
        <v>1987</v>
      </c>
      <c r="D7356">
        <f t="shared" si="556"/>
        <v>167</v>
      </c>
      <c r="E7356">
        <v>3</v>
      </c>
      <c r="O7356">
        <f>VLOOKUP(C7356,[1]pop_15p_a!$A$8:$AL$68,31,FALSE)</f>
        <v>3633138.2291257302</v>
      </c>
      <c r="R7356">
        <v>5222.84</v>
      </c>
      <c r="AT7356">
        <v>1</v>
      </c>
      <c r="AV7356">
        <v>0</v>
      </c>
      <c r="AW7356">
        <v>0</v>
      </c>
    </row>
    <row r="7357" spans="1:49">
      <c r="A7357" t="s">
        <v>28</v>
      </c>
      <c r="B7357" t="s">
        <v>110</v>
      </c>
      <c r="C7357">
        <v>1987</v>
      </c>
      <c r="D7357">
        <f t="shared" si="556"/>
        <v>168</v>
      </c>
      <c r="E7357">
        <v>4</v>
      </c>
      <c r="O7357">
        <f>VLOOKUP(C7357,[1]pop_15p_a!$A$8:$AL$68,31,FALSE)</f>
        <v>3633138.2291257302</v>
      </c>
      <c r="R7357">
        <v>5222.84</v>
      </c>
      <c r="AT7357">
        <v>1</v>
      </c>
      <c r="AV7357">
        <v>0</v>
      </c>
      <c r="AW7357">
        <v>0</v>
      </c>
    </row>
    <row r="7358" spans="1:49">
      <c r="A7358" t="s">
        <v>28</v>
      </c>
      <c r="B7358" t="s">
        <v>110</v>
      </c>
      <c r="C7358">
        <v>1988</v>
      </c>
      <c r="D7358">
        <f t="shared" si="556"/>
        <v>169</v>
      </c>
      <c r="E7358">
        <v>1</v>
      </c>
      <c r="O7358">
        <f>VLOOKUP(C7358,[1]pop_15p_a!$A$8:$AL$68,31,FALSE)</f>
        <v>3658569.1826579398</v>
      </c>
      <c r="R7358">
        <v>5250.5959999999995</v>
      </c>
      <c r="AT7358">
        <v>1</v>
      </c>
      <c r="AV7358">
        <v>0</v>
      </c>
      <c r="AW7358">
        <v>0</v>
      </c>
    </row>
    <row r="7359" spans="1:49">
      <c r="A7359" t="s">
        <v>28</v>
      </c>
      <c r="B7359" t="s">
        <v>110</v>
      </c>
      <c r="C7359">
        <v>1988</v>
      </c>
      <c r="D7359">
        <f t="shared" si="556"/>
        <v>170</v>
      </c>
      <c r="E7359">
        <v>2</v>
      </c>
      <c r="O7359">
        <f>VLOOKUP(C7359,[1]pop_15p_a!$A$8:$AL$68,31,FALSE)</f>
        <v>3658569.1826579398</v>
      </c>
      <c r="R7359">
        <v>5250.5959999999995</v>
      </c>
      <c r="AT7359">
        <v>1</v>
      </c>
      <c r="AV7359">
        <v>0</v>
      </c>
      <c r="AW7359">
        <v>0</v>
      </c>
    </row>
    <row r="7360" spans="1:49">
      <c r="A7360" t="s">
        <v>28</v>
      </c>
      <c r="B7360" t="s">
        <v>110</v>
      </c>
      <c r="C7360">
        <v>1988</v>
      </c>
      <c r="D7360">
        <f t="shared" si="556"/>
        <v>171</v>
      </c>
      <c r="E7360">
        <v>3</v>
      </c>
      <c r="O7360">
        <f>VLOOKUP(C7360,[1]pop_15p_a!$A$8:$AL$68,31,FALSE)</f>
        <v>3658569.1826579398</v>
      </c>
      <c r="R7360">
        <v>5250.5959999999995</v>
      </c>
      <c r="AT7360">
        <v>1</v>
      </c>
      <c r="AV7360">
        <v>0</v>
      </c>
      <c r="AW7360">
        <v>0</v>
      </c>
    </row>
    <row r="7361" spans="1:49">
      <c r="A7361" t="s">
        <v>28</v>
      </c>
      <c r="B7361" t="s">
        <v>110</v>
      </c>
      <c r="C7361">
        <v>1988</v>
      </c>
      <c r="D7361">
        <f t="shared" si="556"/>
        <v>172</v>
      </c>
      <c r="E7361">
        <v>4</v>
      </c>
      <c r="O7361">
        <f>VLOOKUP(C7361,[1]pop_15p_a!$A$8:$AL$68,31,FALSE)</f>
        <v>3658569.1826579398</v>
      </c>
      <c r="R7361">
        <v>5250.5959999999995</v>
      </c>
      <c r="AT7361">
        <v>1</v>
      </c>
      <c r="AV7361">
        <v>0</v>
      </c>
      <c r="AW7361">
        <v>0</v>
      </c>
    </row>
    <row r="7362" spans="1:49">
      <c r="A7362" t="s">
        <v>28</v>
      </c>
      <c r="B7362" t="s">
        <v>110</v>
      </c>
      <c r="C7362">
        <v>1989</v>
      </c>
      <c r="D7362">
        <f t="shared" si="556"/>
        <v>173</v>
      </c>
      <c r="E7362">
        <v>1</v>
      </c>
      <c r="O7362">
        <f>VLOOKUP(C7362,[1]pop_15p_a!$A$8:$AL$68,31,FALSE)</f>
        <v>3689450.27040591</v>
      </c>
      <c r="R7362">
        <v>5275.942</v>
      </c>
      <c r="AT7362">
        <v>1</v>
      </c>
      <c r="AV7362">
        <v>0</v>
      </c>
      <c r="AW7362">
        <v>0</v>
      </c>
    </row>
    <row r="7363" spans="1:49">
      <c r="A7363" t="s">
        <v>28</v>
      </c>
      <c r="B7363" t="s">
        <v>110</v>
      </c>
      <c r="C7363">
        <v>1989</v>
      </c>
      <c r="D7363">
        <f t="shared" si="556"/>
        <v>174</v>
      </c>
      <c r="E7363">
        <v>2</v>
      </c>
      <c r="O7363">
        <f>VLOOKUP(C7363,[1]pop_15p_a!$A$8:$AL$68,31,FALSE)</f>
        <v>3689450.27040591</v>
      </c>
      <c r="R7363">
        <v>5275.942</v>
      </c>
      <c r="AT7363">
        <v>1</v>
      </c>
      <c r="AV7363">
        <v>0</v>
      </c>
      <c r="AW7363">
        <v>0</v>
      </c>
    </row>
    <row r="7364" spans="1:49">
      <c r="A7364" t="s">
        <v>28</v>
      </c>
      <c r="B7364" t="s">
        <v>110</v>
      </c>
      <c r="C7364">
        <v>1989</v>
      </c>
      <c r="D7364">
        <f t="shared" si="556"/>
        <v>175</v>
      </c>
      <c r="E7364">
        <v>3</v>
      </c>
      <c r="O7364">
        <f>VLOOKUP(C7364,[1]pop_15p_a!$A$8:$AL$68,31,FALSE)</f>
        <v>3689450.27040591</v>
      </c>
      <c r="R7364">
        <v>5275.942</v>
      </c>
      <c r="AT7364">
        <v>1</v>
      </c>
      <c r="AV7364">
        <v>0</v>
      </c>
      <c r="AW7364">
        <v>0</v>
      </c>
    </row>
    <row r="7365" spans="1:49">
      <c r="A7365" t="s">
        <v>28</v>
      </c>
      <c r="B7365" t="s">
        <v>110</v>
      </c>
      <c r="C7365">
        <v>1989</v>
      </c>
      <c r="D7365">
        <f t="shared" ref="D7365:D7428" si="557">D7107</f>
        <v>176</v>
      </c>
      <c r="E7365">
        <v>4</v>
      </c>
      <c r="O7365">
        <f>VLOOKUP(C7365,[1]pop_15p_a!$A$8:$AL$68,31,FALSE)</f>
        <v>3689450.27040591</v>
      </c>
      <c r="R7365">
        <v>5275.942</v>
      </c>
      <c r="AT7365">
        <v>1</v>
      </c>
      <c r="AV7365">
        <v>0</v>
      </c>
      <c r="AW7365">
        <v>0</v>
      </c>
    </row>
    <row r="7366" spans="1:49">
      <c r="A7366" t="s">
        <v>28</v>
      </c>
      <c r="B7366" t="s">
        <v>110</v>
      </c>
      <c r="C7366">
        <v>1990</v>
      </c>
      <c r="D7366">
        <f t="shared" si="557"/>
        <v>177</v>
      </c>
      <c r="E7366">
        <v>1</v>
      </c>
      <c r="O7366">
        <f>VLOOKUP(C7366,[1]pop_15p_a!$A$8:$AL$68,31,FALSE)</f>
        <v>3723755.3531189798</v>
      </c>
      <c r="R7366">
        <v>5299.1869999999999</v>
      </c>
      <c r="AT7366">
        <v>1</v>
      </c>
      <c r="AV7366">
        <v>0</v>
      </c>
      <c r="AW7366">
        <v>0</v>
      </c>
    </row>
    <row r="7367" spans="1:49">
      <c r="A7367" t="s">
        <v>28</v>
      </c>
      <c r="B7367" t="s">
        <v>110</v>
      </c>
      <c r="C7367">
        <v>1990</v>
      </c>
      <c r="D7367">
        <f t="shared" si="557"/>
        <v>178</v>
      </c>
      <c r="E7367">
        <v>2</v>
      </c>
      <c r="O7367">
        <f>VLOOKUP(C7367,[1]pop_15p_a!$A$8:$AL$68,31,FALSE)</f>
        <v>3723755.3531189798</v>
      </c>
      <c r="R7367">
        <v>5299.1869999999999</v>
      </c>
      <c r="AT7367">
        <v>1</v>
      </c>
      <c r="AV7367">
        <v>0</v>
      </c>
      <c r="AW7367">
        <v>0</v>
      </c>
    </row>
    <row r="7368" spans="1:49">
      <c r="A7368" t="s">
        <v>28</v>
      </c>
      <c r="B7368" t="s">
        <v>110</v>
      </c>
      <c r="C7368">
        <v>1990</v>
      </c>
      <c r="D7368">
        <f t="shared" si="557"/>
        <v>179</v>
      </c>
      <c r="E7368">
        <v>3</v>
      </c>
      <c r="O7368">
        <f>VLOOKUP(C7368,[1]pop_15p_a!$A$8:$AL$68,31,FALSE)</f>
        <v>3723755.3531189798</v>
      </c>
      <c r="R7368">
        <v>5299.1869999999999</v>
      </c>
      <c r="AT7368">
        <v>1</v>
      </c>
      <c r="AV7368">
        <v>0</v>
      </c>
      <c r="AW7368">
        <v>0</v>
      </c>
    </row>
    <row r="7369" spans="1:49">
      <c r="A7369" t="s">
        <v>28</v>
      </c>
      <c r="B7369" t="s">
        <v>110</v>
      </c>
      <c r="C7369">
        <v>1990</v>
      </c>
      <c r="D7369">
        <f t="shared" si="557"/>
        <v>180</v>
      </c>
      <c r="E7369">
        <v>4</v>
      </c>
      <c r="O7369">
        <f>VLOOKUP(C7369,[1]pop_15p_a!$A$8:$AL$68,31,FALSE)</f>
        <v>3723755.3531189798</v>
      </c>
      <c r="R7369">
        <v>5299.1869999999999</v>
      </c>
      <c r="AT7369">
        <v>1</v>
      </c>
      <c r="AV7369">
        <v>0</v>
      </c>
      <c r="AW7369">
        <v>0</v>
      </c>
    </row>
    <row r="7370" spans="1:49">
      <c r="A7370" t="s">
        <v>28</v>
      </c>
      <c r="B7370" t="s">
        <v>110</v>
      </c>
      <c r="C7370">
        <v>1991</v>
      </c>
      <c r="D7370">
        <f t="shared" si="557"/>
        <v>181</v>
      </c>
      <c r="E7370">
        <v>1</v>
      </c>
      <c r="O7370">
        <f>VLOOKUP(C7370,[1]pop_15p_a!$A$8:$AL$68,31,FALSE)</f>
        <v>3766928.55273028</v>
      </c>
      <c r="R7370">
        <v>5303.2939999999999</v>
      </c>
      <c r="AN7370">
        <v>22.009460000000001</v>
      </c>
      <c r="AT7370">
        <v>1</v>
      </c>
      <c r="AV7370">
        <v>0</v>
      </c>
      <c r="AW7370">
        <v>0</v>
      </c>
    </row>
    <row r="7371" spans="1:49">
      <c r="A7371" t="s">
        <v>28</v>
      </c>
      <c r="B7371" t="s">
        <v>110</v>
      </c>
      <c r="C7371">
        <v>1991</v>
      </c>
      <c r="D7371">
        <f t="shared" si="557"/>
        <v>182</v>
      </c>
      <c r="E7371">
        <v>2</v>
      </c>
      <c r="O7371">
        <f>VLOOKUP(C7371,[1]pop_15p_a!$A$8:$AL$68,31,FALSE)</f>
        <v>3766928.55273028</v>
      </c>
      <c r="R7371">
        <v>5303.2939999999999</v>
      </c>
      <c r="AN7371">
        <v>24.114360000000001</v>
      </c>
      <c r="AT7371">
        <v>1</v>
      </c>
      <c r="AV7371">
        <v>0</v>
      </c>
      <c r="AW7371">
        <v>0</v>
      </c>
    </row>
    <row r="7372" spans="1:49">
      <c r="A7372" t="s">
        <v>28</v>
      </c>
      <c r="B7372" t="s">
        <v>110</v>
      </c>
      <c r="C7372">
        <v>1991</v>
      </c>
      <c r="D7372">
        <f t="shared" si="557"/>
        <v>183</v>
      </c>
      <c r="E7372">
        <v>3</v>
      </c>
      <c r="O7372">
        <f>VLOOKUP(C7372,[1]pop_15p_a!$A$8:$AL$68,31,FALSE)</f>
        <v>3766928.55273028</v>
      </c>
      <c r="R7372">
        <v>5303.2939999999999</v>
      </c>
      <c r="AN7372">
        <v>24.778590000000001</v>
      </c>
      <c r="AT7372">
        <v>1</v>
      </c>
      <c r="AV7372">
        <v>0</v>
      </c>
      <c r="AW7372">
        <v>0</v>
      </c>
    </row>
    <row r="7373" spans="1:49">
      <c r="A7373" t="s">
        <v>28</v>
      </c>
      <c r="B7373" t="s">
        <v>110</v>
      </c>
      <c r="C7373">
        <v>1991</v>
      </c>
      <c r="D7373">
        <f t="shared" si="557"/>
        <v>184</v>
      </c>
      <c r="E7373">
        <v>4</v>
      </c>
      <c r="O7373">
        <f>VLOOKUP(C7373,[1]pop_15p_a!$A$8:$AL$68,31,FALSE)</f>
        <v>3766928.55273028</v>
      </c>
      <c r="R7373">
        <v>5303.2939999999999</v>
      </c>
      <c r="AN7373">
        <v>25.17803</v>
      </c>
      <c r="AT7373">
        <v>1</v>
      </c>
      <c r="AV7373">
        <v>0</v>
      </c>
      <c r="AW7373">
        <v>0</v>
      </c>
    </row>
    <row r="7374" spans="1:49">
      <c r="A7374" t="s">
        <v>28</v>
      </c>
      <c r="B7374" t="s">
        <v>110</v>
      </c>
      <c r="C7374">
        <v>1992</v>
      </c>
      <c r="D7374">
        <f t="shared" si="557"/>
        <v>185</v>
      </c>
      <c r="E7374">
        <v>1</v>
      </c>
      <c r="O7374">
        <f>VLOOKUP(C7374,[1]pop_15p_a!$A$8:$AL$68,31,FALSE)</f>
        <v>3798640.3375300602</v>
      </c>
      <c r="R7374">
        <v>5305.0159999999996</v>
      </c>
      <c r="AN7374">
        <v>25.864699999999999</v>
      </c>
      <c r="AT7374">
        <v>1</v>
      </c>
      <c r="AV7374">
        <v>0</v>
      </c>
      <c r="AW7374">
        <v>0</v>
      </c>
    </row>
    <row r="7375" spans="1:49">
      <c r="A7375" t="s">
        <v>28</v>
      </c>
      <c r="B7375" t="s">
        <v>110</v>
      </c>
      <c r="C7375">
        <v>1992</v>
      </c>
      <c r="D7375">
        <f t="shared" si="557"/>
        <v>186</v>
      </c>
      <c r="E7375">
        <v>2</v>
      </c>
      <c r="O7375">
        <f>VLOOKUP(C7375,[1]pop_15p_a!$A$8:$AL$68,31,FALSE)</f>
        <v>3798640.3375300602</v>
      </c>
      <c r="R7375">
        <v>5305.0159999999996</v>
      </c>
      <c r="AN7375">
        <v>25.909579999999998</v>
      </c>
      <c r="AT7375">
        <v>1</v>
      </c>
      <c r="AV7375">
        <v>0</v>
      </c>
      <c r="AW7375">
        <v>0</v>
      </c>
    </row>
    <row r="7376" spans="1:49">
      <c r="A7376" t="s">
        <v>28</v>
      </c>
      <c r="B7376" t="s">
        <v>110</v>
      </c>
      <c r="C7376">
        <v>1992</v>
      </c>
      <c r="D7376">
        <f t="shared" si="557"/>
        <v>187</v>
      </c>
      <c r="E7376">
        <v>3</v>
      </c>
      <c r="O7376">
        <f>VLOOKUP(C7376,[1]pop_15p_a!$A$8:$AL$68,31,FALSE)</f>
        <v>3798640.3375300602</v>
      </c>
      <c r="R7376">
        <v>5305.0159999999996</v>
      </c>
      <c r="AN7376">
        <v>26.259650000000001</v>
      </c>
      <c r="AT7376">
        <v>1</v>
      </c>
      <c r="AV7376">
        <v>0</v>
      </c>
      <c r="AW7376">
        <v>0</v>
      </c>
    </row>
    <row r="7377" spans="1:56">
      <c r="A7377" t="s">
        <v>28</v>
      </c>
      <c r="B7377" t="s">
        <v>110</v>
      </c>
      <c r="C7377">
        <v>1992</v>
      </c>
      <c r="D7377">
        <f t="shared" si="557"/>
        <v>188</v>
      </c>
      <c r="E7377">
        <v>4</v>
      </c>
      <c r="O7377">
        <f>VLOOKUP(C7377,[1]pop_15p_a!$A$8:$AL$68,31,FALSE)</f>
        <v>3798640.3375300602</v>
      </c>
      <c r="R7377">
        <v>5305.0159999999996</v>
      </c>
      <c r="AN7377">
        <v>27.552219999999998</v>
      </c>
      <c r="AT7377">
        <v>1</v>
      </c>
      <c r="AV7377">
        <v>0</v>
      </c>
      <c r="AW7377">
        <v>0</v>
      </c>
    </row>
    <row r="7378" spans="1:56">
      <c r="A7378" t="s">
        <v>28</v>
      </c>
      <c r="B7378" t="s">
        <v>110</v>
      </c>
      <c r="C7378">
        <v>1993</v>
      </c>
      <c r="D7378">
        <f t="shared" si="557"/>
        <v>189</v>
      </c>
      <c r="E7378">
        <v>1</v>
      </c>
      <c r="G7378">
        <v>61245.797886</v>
      </c>
      <c r="H7378">
        <v>36623.153082999997</v>
      </c>
      <c r="I7378">
        <v>14962.185670999999</v>
      </c>
      <c r="J7378">
        <v>17183.740104</v>
      </c>
      <c r="K7378">
        <v>23957.508175999999</v>
      </c>
      <c r="L7378">
        <v>26256.995109</v>
      </c>
      <c r="M7378">
        <v>13.801558097068201</v>
      </c>
      <c r="N7378">
        <v>2119173.2586961901</v>
      </c>
      <c r="O7378">
        <f>VLOOKUP(C7378,[1]pop_15p_a!$A$8:$AL$68,31,FALSE)</f>
        <v>3849101.42575162</v>
      </c>
      <c r="Q7378">
        <f t="shared" ref="Q7378:Q7426" si="558">K7378-L7378</f>
        <v>-2299.4869330000001</v>
      </c>
      <c r="R7378">
        <v>5325.3050000000003</v>
      </c>
      <c r="Y7378">
        <v>23.754000000000001</v>
      </c>
      <c r="AE7378">
        <f>AG7378</f>
        <v>9.5</v>
      </c>
      <c r="AG7378">
        <v>9.5</v>
      </c>
      <c r="AK7378">
        <v>9.5</v>
      </c>
      <c r="AN7378">
        <v>30.823239999999998</v>
      </c>
      <c r="AT7378">
        <v>1</v>
      </c>
      <c r="AV7378">
        <v>0</v>
      </c>
      <c r="AW7378">
        <v>1</v>
      </c>
    </row>
    <row r="7379" spans="1:56">
      <c r="A7379" t="s">
        <v>28</v>
      </c>
      <c r="B7379" t="s">
        <v>110</v>
      </c>
      <c r="C7379">
        <v>1993</v>
      </c>
      <c r="D7379">
        <f t="shared" si="557"/>
        <v>190</v>
      </c>
      <c r="E7379">
        <v>2</v>
      </c>
      <c r="G7379">
        <v>62097.688716999997</v>
      </c>
      <c r="H7379">
        <v>37325.270809000001</v>
      </c>
      <c r="I7379">
        <v>16182.136984999999</v>
      </c>
      <c r="J7379">
        <v>17444.13363</v>
      </c>
      <c r="K7379">
        <v>24453.245204999999</v>
      </c>
      <c r="L7379">
        <v>28669.303816</v>
      </c>
      <c r="M7379">
        <v>13.470441390686201</v>
      </c>
      <c r="N7379">
        <v>2139141.76501336</v>
      </c>
      <c r="O7379">
        <f>VLOOKUP(C7379,[1]pop_15p_a!$A$8:$AL$68,31,FALSE)</f>
        <v>3849101.42575162</v>
      </c>
      <c r="Q7379">
        <f t="shared" si="558"/>
        <v>-4216.0586110000004</v>
      </c>
      <c r="R7379">
        <v>5325.3050000000003</v>
      </c>
      <c r="Y7379">
        <v>23.754000000000001</v>
      </c>
      <c r="AE7379">
        <f t="shared" ref="AE7379:AE7441" si="559">AG7379</f>
        <v>9.5</v>
      </c>
      <c r="AG7379">
        <v>9.5</v>
      </c>
      <c r="AK7379">
        <v>9.5</v>
      </c>
      <c r="AN7379">
        <v>31.7225</v>
      </c>
      <c r="AT7379">
        <v>8</v>
      </c>
      <c r="AV7379">
        <v>0</v>
      </c>
      <c r="AW7379">
        <v>1</v>
      </c>
      <c r="AX7379">
        <v>1</v>
      </c>
    </row>
    <row r="7380" spans="1:56">
      <c r="A7380" t="s">
        <v>28</v>
      </c>
      <c r="B7380" t="s">
        <v>110</v>
      </c>
      <c r="C7380">
        <v>1993</v>
      </c>
      <c r="D7380">
        <f t="shared" si="557"/>
        <v>191</v>
      </c>
      <c r="E7380">
        <v>3</v>
      </c>
      <c r="G7380">
        <v>62817.913110000001</v>
      </c>
      <c r="H7380">
        <v>37911.976882000003</v>
      </c>
      <c r="I7380">
        <v>17385.301825999999</v>
      </c>
      <c r="J7380">
        <v>17773.407537999999</v>
      </c>
      <c r="K7380">
        <v>26525.180574000002</v>
      </c>
      <c r="L7380">
        <v>32621.260534000001</v>
      </c>
      <c r="M7380">
        <v>12.689078155977001</v>
      </c>
      <c r="N7380">
        <v>2154827.21314563</v>
      </c>
      <c r="O7380">
        <f>VLOOKUP(C7380,[1]pop_15p_a!$A$8:$AL$68,31,FALSE)</f>
        <v>3849101.42575162</v>
      </c>
      <c r="Q7380">
        <f t="shared" si="558"/>
        <v>-6096.0799599999991</v>
      </c>
      <c r="R7380">
        <v>5325.3050000000003</v>
      </c>
      <c r="Y7380">
        <v>23.754000000000001</v>
      </c>
      <c r="AE7380">
        <f t="shared" si="559"/>
        <v>9.5</v>
      </c>
      <c r="AG7380">
        <v>9.5</v>
      </c>
      <c r="AK7380">
        <v>9.5</v>
      </c>
      <c r="AN7380">
        <v>33.009279999999997</v>
      </c>
      <c r="AT7380">
        <v>8</v>
      </c>
      <c r="AV7380">
        <v>0</v>
      </c>
      <c r="AW7380">
        <v>1</v>
      </c>
      <c r="AX7380">
        <v>1</v>
      </c>
    </row>
    <row r="7381" spans="1:56">
      <c r="A7381" t="s">
        <v>28</v>
      </c>
      <c r="B7381" t="s">
        <v>110</v>
      </c>
      <c r="C7381">
        <v>1993</v>
      </c>
      <c r="D7381">
        <f t="shared" si="557"/>
        <v>192</v>
      </c>
      <c r="E7381">
        <v>4</v>
      </c>
      <c r="G7381">
        <v>63764.269139999997</v>
      </c>
      <c r="H7381">
        <v>38449.414359000002</v>
      </c>
      <c r="I7381">
        <v>16909.227437000001</v>
      </c>
      <c r="J7381">
        <v>17322.665300000001</v>
      </c>
      <c r="K7381">
        <v>27518.398086000001</v>
      </c>
      <c r="L7381">
        <v>36983.792211</v>
      </c>
      <c r="M7381">
        <v>12.4559738769664</v>
      </c>
      <c r="N7381">
        <v>2173957.76314482</v>
      </c>
      <c r="O7381">
        <f>VLOOKUP(C7381,[1]pop_15p_a!$A$8:$AL$68,31,FALSE)</f>
        <v>3849101.42575162</v>
      </c>
      <c r="Q7381">
        <f t="shared" si="558"/>
        <v>-9465.3941249999989</v>
      </c>
      <c r="R7381">
        <v>5325.3050000000003</v>
      </c>
      <c r="Y7381">
        <v>23.754000000000001</v>
      </c>
      <c r="AE7381">
        <f t="shared" si="559"/>
        <v>12</v>
      </c>
      <c r="AG7381">
        <v>12</v>
      </c>
      <c r="AK7381">
        <v>12</v>
      </c>
      <c r="AN7381">
        <v>34.619010000000003</v>
      </c>
      <c r="AT7381">
        <v>8</v>
      </c>
      <c r="AV7381">
        <v>0</v>
      </c>
      <c r="AW7381">
        <v>1</v>
      </c>
      <c r="AX7381">
        <v>1</v>
      </c>
    </row>
    <row r="7382" spans="1:56">
      <c r="A7382" t="s">
        <v>28</v>
      </c>
      <c r="B7382" t="s">
        <v>110</v>
      </c>
      <c r="C7382">
        <v>1994</v>
      </c>
      <c r="D7382">
        <f t="shared" si="557"/>
        <v>193</v>
      </c>
      <c r="E7382">
        <v>1</v>
      </c>
      <c r="G7382">
        <v>64904.520347999998</v>
      </c>
      <c r="H7382">
        <v>38586.782479000001</v>
      </c>
      <c r="I7382">
        <v>14895.861283</v>
      </c>
      <c r="J7382">
        <v>20726.180893000001</v>
      </c>
      <c r="K7382">
        <v>27020.303954999999</v>
      </c>
      <c r="L7382">
        <v>29752.805541000002</v>
      </c>
      <c r="M7382">
        <v>11.794427260957701</v>
      </c>
      <c r="N7382">
        <v>2204842.6702515199</v>
      </c>
      <c r="O7382">
        <f>VLOOKUP(C7382,[1]pop_15p_a!$A$8:$AL$68,31,FALSE)</f>
        <v>3902567.7183274599</v>
      </c>
      <c r="Q7382">
        <f t="shared" si="558"/>
        <v>-2732.5015860000021</v>
      </c>
      <c r="R7382">
        <v>5346.3310000000001</v>
      </c>
      <c r="Y7382">
        <v>21.167999999999999</v>
      </c>
      <c r="AE7382">
        <f t="shared" si="559"/>
        <v>12</v>
      </c>
      <c r="AG7382">
        <v>12</v>
      </c>
      <c r="AK7382">
        <v>12</v>
      </c>
      <c r="AN7382">
        <v>35.587829999999997</v>
      </c>
      <c r="AT7382">
        <v>8</v>
      </c>
      <c r="AV7382">
        <v>0</v>
      </c>
      <c r="AW7382">
        <v>1</v>
      </c>
      <c r="AX7382">
        <v>1</v>
      </c>
    </row>
    <row r="7383" spans="1:56">
      <c r="A7383" t="s">
        <v>28</v>
      </c>
      <c r="B7383" t="s">
        <v>110</v>
      </c>
      <c r="C7383">
        <v>1994</v>
      </c>
      <c r="D7383">
        <f t="shared" si="557"/>
        <v>194</v>
      </c>
      <c r="E7383">
        <v>2</v>
      </c>
      <c r="G7383">
        <v>65695.404030000005</v>
      </c>
      <c r="H7383">
        <v>35596.422697000002</v>
      </c>
      <c r="I7383">
        <v>14610.026662</v>
      </c>
      <c r="J7383">
        <v>16033.922789</v>
      </c>
      <c r="K7383">
        <v>29390.665837</v>
      </c>
      <c r="L7383">
        <v>28479.915498999999</v>
      </c>
      <c r="M7383">
        <v>11.339505775811601</v>
      </c>
      <c r="N7383">
        <v>2220347.7644638699</v>
      </c>
      <c r="O7383">
        <f>VLOOKUP(C7383,[1]pop_15p_a!$A$8:$AL$68,31,FALSE)</f>
        <v>3902567.7183274599</v>
      </c>
      <c r="Q7383">
        <f t="shared" si="558"/>
        <v>910.75033800000165</v>
      </c>
      <c r="R7383">
        <v>5346.3310000000001</v>
      </c>
      <c r="Y7383">
        <v>21.167999999999999</v>
      </c>
      <c r="AE7383">
        <f t="shared" si="559"/>
        <v>12</v>
      </c>
      <c r="AG7383">
        <v>12</v>
      </c>
      <c r="AK7383">
        <v>12</v>
      </c>
      <c r="AN7383">
        <v>36.134340000000002</v>
      </c>
      <c r="AT7383">
        <v>8</v>
      </c>
      <c r="AV7383">
        <v>0</v>
      </c>
      <c r="AW7383">
        <v>1</v>
      </c>
      <c r="AX7383">
        <v>1</v>
      </c>
    </row>
    <row r="7384" spans="1:56">
      <c r="A7384" t="s">
        <v>28</v>
      </c>
      <c r="B7384" t="s">
        <v>110</v>
      </c>
      <c r="C7384">
        <v>1994</v>
      </c>
      <c r="D7384">
        <f t="shared" si="557"/>
        <v>195</v>
      </c>
      <c r="E7384">
        <v>3</v>
      </c>
      <c r="G7384">
        <v>66943.400748</v>
      </c>
      <c r="H7384">
        <v>38868.770347999998</v>
      </c>
      <c r="I7384">
        <v>14947.948189999999</v>
      </c>
      <c r="J7384">
        <v>15662.652816</v>
      </c>
      <c r="K7384">
        <v>29572.244640000001</v>
      </c>
      <c r="L7384">
        <v>29707.428039999999</v>
      </c>
      <c r="M7384">
        <v>11.1097593085287</v>
      </c>
      <c r="N7384">
        <v>2237801.6489614001</v>
      </c>
      <c r="O7384">
        <f>VLOOKUP(C7384,[1]pop_15p_a!$A$8:$AL$68,31,FALSE)</f>
        <v>3902567.7183274599</v>
      </c>
      <c r="Q7384">
        <f t="shared" si="558"/>
        <v>-135.18339999999807</v>
      </c>
      <c r="R7384">
        <v>5346.3310000000001</v>
      </c>
      <c r="Y7384">
        <v>21.167999999999999</v>
      </c>
      <c r="AE7384">
        <f t="shared" si="559"/>
        <v>12</v>
      </c>
      <c r="AG7384">
        <v>12</v>
      </c>
      <c r="AK7384">
        <v>12</v>
      </c>
      <c r="AN7384">
        <v>37.21246</v>
      </c>
      <c r="AT7384">
        <v>8</v>
      </c>
      <c r="AV7384">
        <v>0</v>
      </c>
      <c r="AW7384">
        <v>1</v>
      </c>
      <c r="AX7384">
        <v>1</v>
      </c>
    </row>
    <row r="7385" spans="1:56">
      <c r="A7385" t="s">
        <v>28</v>
      </c>
      <c r="B7385" t="s">
        <v>110</v>
      </c>
      <c r="C7385">
        <v>1994</v>
      </c>
      <c r="D7385">
        <f t="shared" si="557"/>
        <v>196</v>
      </c>
      <c r="E7385">
        <v>4</v>
      </c>
      <c r="G7385">
        <v>67891.556794000004</v>
      </c>
      <c r="H7385">
        <v>38745.502064</v>
      </c>
      <c r="I7385">
        <v>13967.504814</v>
      </c>
      <c r="J7385">
        <v>15551.512337</v>
      </c>
      <c r="K7385">
        <v>31592.128355000001</v>
      </c>
      <c r="L7385">
        <v>30696.890212999999</v>
      </c>
      <c r="M7385">
        <v>11.070478571625801</v>
      </c>
      <c r="N7385">
        <v>2236507.9163232101</v>
      </c>
      <c r="O7385">
        <f>VLOOKUP(C7385,[1]pop_15p_a!$A$8:$AL$68,31,FALSE)</f>
        <v>3902567.7183274599</v>
      </c>
      <c r="Q7385">
        <f t="shared" si="558"/>
        <v>895.23814200000197</v>
      </c>
      <c r="R7385">
        <v>5346.3310000000001</v>
      </c>
      <c r="Y7385">
        <v>21.167999999999999</v>
      </c>
      <c r="AE7385">
        <f t="shared" si="559"/>
        <v>12</v>
      </c>
      <c r="AG7385">
        <v>12</v>
      </c>
      <c r="AK7385">
        <v>12</v>
      </c>
      <c r="AN7385">
        <v>38.702939999999998</v>
      </c>
      <c r="AT7385">
        <v>8</v>
      </c>
      <c r="AV7385">
        <v>0</v>
      </c>
      <c r="AW7385">
        <v>1</v>
      </c>
      <c r="AX7385">
        <v>1</v>
      </c>
    </row>
    <row r="7386" spans="1:56">
      <c r="A7386" t="s">
        <v>28</v>
      </c>
      <c r="B7386" t="s">
        <v>110</v>
      </c>
      <c r="C7386">
        <v>1995</v>
      </c>
      <c r="D7386">
        <f t="shared" si="557"/>
        <v>197</v>
      </c>
      <c r="E7386">
        <v>1</v>
      </c>
      <c r="F7386">
        <v>12879.535642000001</v>
      </c>
      <c r="G7386">
        <v>68708.020965000003</v>
      </c>
      <c r="H7386">
        <v>38610.327310000001</v>
      </c>
      <c r="I7386">
        <v>14304.878482</v>
      </c>
      <c r="J7386">
        <v>16685.206462999999</v>
      </c>
      <c r="K7386">
        <v>32076.434305999999</v>
      </c>
      <c r="L7386">
        <v>32680.992015</v>
      </c>
      <c r="M7386">
        <v>11.5269616659932</v>
      </c>
      <c r="N7386">
        <v>2219820.3574887398</v>
      </c>
      <c r="O7386">
        <f>VLOOKUP(C7386,[1]pop_15p_a!$A$8:$AL$68,31,FALSE)</f>
        <v>3943622.0055473</v>
      </c>
      <c r="Q7386">
        <f t="shared" si="558"/>
        <v>-604.55770900000061</v>
      </c>
      <c r="R7386" s="2">
        <f>T7386</f>
        <v>5359.1490640000002</v>
      </c>
      <c r="S7386">
        <v>5358.018</v>
      </c>
      <c r="T7386">
        <v>5359.1490640000002</v>
      </c>
      <c r="U7386">
        <f>W7386</f>
        <v>21.7</v>
      </c>
      <c r="W7386">
        <v>21.7</v>
      </c>
      <c r="Y7386">
        <v>18.963000000000001</v>
      </c>
      <c r="Z7386">
        <f t="shared" ref="Z7386:Z7397" si="560">AC7386</f>
        <v>12.1</v>
      </c>
      <c r="AC7386">
        <v>12.1</v>
      </c>
      <c r="AE7386">
        <f t="shared" si="559"/>
        <v>11</v>
      </c>
      <c r="AG7386">
        <v>11</v>
      </c>
      <c r="AK7386">
        <v>11</v>
      </c>
      <c r="AN7386">
        <v>39.650959999999998</v>
      </c>
      <c r="AO7386">
        <v>0.40038029999999997</v>
      </c>
      <c r="AQ7386">
        <v>12.1837082566667</v>
      </c>
      <c r="AT7386">
        <v>8</v>
      </c>
      <c r="AV7386">
        <v>0</v>
      </c>
      <c r="AW7386">
        <v>1</v>
      </c>
      <c r="AX7386">
        <v>1</v>
      </c>
      <c r="BD7386">
        <v>24.043100965927199</v>
      </c>
    </row>
    <row r="7387" spans="1:56">
      <c r="A7387" t="s">
        <v>28</v>
      </c>
      <c r="B7387" t="s">
        <v>110</v>
      </c>
      <c r="C7387">
        <v>1995</v>
      </c>
      <c r="D7387">
        <f t="shared" si="557"/>
        <v>198</v>
      </c>
      <c r="E7387">
        <v>2</v>
      </c>
      <c r="F7387">
        <v>13082.027733000001</v>
      </c>
      <c r="G7387">
        <v>69807.786789999998</v>
      </c>
      <c r="H7387">
        <v>39447.782849000003</v>
      </c>
      <c r="I7387">
        <v>14862.643133</v>
      </c>
      <c r="J7387">
        <v>16869.232074</v>
      </c>
      <c r="K7387">
        <v>30174.607963999999</v>
      </c>
      <c r="L7387">
        <v>31673.674648</v>
      </c>
      <c r="M7387">
        <v>11.6104690127785</v>
      </c>
      <c r="N7387">
        <v>2210963.2149219299</v>
      </c>
      <c r="O7387">
        <f>VLOOKUP(C7387,[1]pop_15p_a!$A$8:$AL$68,31,FALSE)</f>
        <v>3943622.0055473</v>
      </c>
      <c r="Q7387">
        <f t="shared" si="558"/>
        <v>-1499.0666840000013</v>
      </c>
      <c r="R7387" s="2">
        <f t="shared" ref="R7387:R7450" si="561">T7387</f>
        <v>5362.0904140000002</v>
      </c>
      <c r="S7387">
        <v>5361.8549999999996</v>
      </c>
      <c r="T7387">
        <v>5362.0904140000002</v>
      </c>
      <c r="U7387">
        <f t="shared" ref="U7387:U7450" si="562">W7387</f>
        <v>21.7</v>
      </c>
      <c r="W7387">
        <v>21.7</v>
      </c>
      <c r="Y7387">
        <v>18.963000000000001</v>
      </c>
      <c r="Z7387">
        <f t="shared" si="560"/>
        <v>12.1</v>
      </c>
      <c r="AC7387">
        <v>12.1</v>
      </c>
      <c r="AE7387">
        <f t="shared" si="559"/>
        <v>11</v>
      </c>
      <c r="AG7387">
        <v>11</v>
      </c>
      <c r="AK7387">
        <v>11</v>
      </c>
      <c r="AN7387">
        <v>40.068489999999997</v>
      </c>
      <c r="AO7387">
        <v>0.41041670000000002</v>
      </c>
      <c r="AQ7387">
        <v>12.1837082566667</v>
      </c>
      <c r="AT7387">
        <v>8</v>
      </c>
      <c r="AV7387">
        <v>0</v>
      </c>
      <c r="AW7387">
        <v>1</v>
      </c>
      <c r="AX7387">
        <v>1</v>
      </c>
      <c r="BD7387">
        <v>24.101752632250701</v>
      </c>
    </row>
    <row r="7388" spans="1:56">
      <c r="A7388" t="s">
        <v>28</v>
      </c>
      <c r="B7388" t="s">
        <v>110</v>
      </c>
      <c r="C7388">
        <v>1995</v>
      </c>
      <c r="D7388">
        <f t="shared" si="557"/>
        <v>199</v>
      </c>
      <c r="E7388">
        <v>3</v>
      </c>
      <c r="F7388">
        <v>13150.839147000001</v>
      </c>
      <c r="G7388">
        <v>70354.719054999994</v>
      </c>
      <c r="H7388">
        <v>40307.543555999997</v>
      </c>
      <c r="I7388">
        <v>15135.594673</v>
      </c>
      <c r="J7388">
        <v>18287.522181</v>
      </c>
      <c r="K7388">
        <v>30454.633429000001</v>
      </c>
      <c r="L7388">
        <v>33337.759751999998</v>
      </c>
      <c r="M7388">
        <v>12.200507436106999</v>
      </c>
      <c r="N7388">
        <v>2198525.5853186999</v>
      </c>
      <c r="O7388">
        <f>VLOOKUP(C7388,[1]pop_15p_a!$A$8:$AL$68,31,FALSE)</f>
        <v>3943622.0055473</v>
      </c>
      <c r="Q7388">
        <f t="shared" si="558"/>
        <v>-2883.1263229999968</v>
      </c>
      <c r="R7388" s="2">
        <f t="shared" si="561"/>
        <v>5364.7502610000001</v>
      </c>
      <c r="S7388">
        <v>5365.74</v>
      </c>
      <c r="T7388">
        <v>5364.7502610000001</v>
      </c>
      <c r="U7388">
        <f t="shared" si="562"/>
        <v>21.7</v>
      </c>
      <c r="W7388">
        <v>21.7</v>
      </c>
      <c r="Y7388">
        <v>18.963000000000001</v>
      </c>
      <c r="Z7388">
        <f t="shared" si="560"/>
        <v>12.1</v>
      </c>
      <c r="AC7388">
        <v>12.1</v>
      </c>
      <c r="AE7388">
        <f t="shared" si="559"/>
        <v>11</v>
      </c>
      <c r="AG7388">
        <v>11</v>
      </c>
      <c r="AK7388">
        <v>11</v>
      </c>
      <c r="AN7388">
        <v>40.833950000000002</v>
      </c>
      <c r="AO7388">
        <v>0.41797840000000003</v>
      </c>
      <c r="AQ7388">
        <v>12.1837082566667</v>
      </c>
      <c r="AT7388">
        <v>8</v>
      </c>
      <c r="AV7388">
        <v>0</v>
      </c>
      <c r="AW7388">
        <v>1</v>
      </c>
      <c r="AX7388">
        <v>1</v>
      </c>
      <c r="BD7388">
        <v>24.326934322351701</v>
      </c>
    </row>
    <row r="7389" spans="1:56">
      <c r="A7389" t="s">
        <v>28</v>
      </c>
      <c r="B7389" t="s">
        <v>110</v>
      </c>
      <c r="C7389">
        <v>1995</v>
      </c>
      <c r="D7389">
        <f t="shared" si="557"/>
        <v>200</v>
      </c>
      <c r="E7389">
        <v>4</v>
      </c>
      <c r="F7389">
        <v>13393.949764999999</v>
      </c>
      <c r="G7389">
        <v>71679.157789000004</v>
      </c>
      <c r="H7389">
        <v>41189.442144000001</v>
      </c>
      <c r="I7389">
        <v>15619.728368</v>
      </c>
      <c r="J7389">
        <v>18280.472153999999</v>
      </c>
      <c r="K7389">
        <v>30216.669140000002</v>
      </c>
      <c r="L7389">
        <v>34577.775795000001</v>
      </c>
      <c r="M7389">
        <v>12.1919127625762</v>
      </c>
      <c r="N7389">
        <v>2194190.8422706402</v>
      </c>
      <c r="O7389">
        <f>VLOOKUP(C7389,[1]pop_15p_a!$A$8:$AL$68,31,FALSE)</f>
        <v>3943622.0055473</v>
      </c>
      <c r="Q7389">
        <f t="shared" si="558"/>
        <v>-4361.1066549999996</v>
      </c>
      <c r="R7389" s="2">
        <f t="shared" si="561"/>
        <v>5367.4392610000004</v>
      </c>
      <c r="S7389">
        <v>5367.8159999999998</v>
      </c>
      <c r="T7389">
        <v>5367.4392610000004</v>
      </c>
      <c r="U7389">
        <f t="shared" si="562"/>
        <v>21.7</v>
      </c>
      <c r="W7389">
        <v>21.7</v>
      </c>
      <c r="Y7389">
        <v>18.963000000000001</v>
      </c>
      <c r="Z7389">
        <f t="shared" si="560"/>
        <v>12.1</v>
      </c>
      <c r="AC7389">
        <v>12.1</v>
      </c>
      <c r="AE7389">
        <f t="shared" si="559"/>
        <v>9.75</v>
      </c>
      <c r="AG7389">
        <v>9.75</v>
      </c>
      <c r="AK7389">
        <v>9.75</v>
      </c>
      <c r="AN7389">
        <v>41.613329999999998</v>
      </c>
      <c r="AO7389">
        <v>0.42302819999999997</v>
      </c>
      <c r="AQ7389">
        <v>12.1837082566667</v>
      </c>
      <c r="AT7389">
        <v>8</v>
      </c>
      <c r="AV7389">
        <v>0</v>
      </c>
      <c r="AW7389">
        <v>1</v>
      </c>
      <c r="AX7389">
        <v>1</v>
      </c>
      <c r="BD7389">
        <v>24.693552088878601</v>
      </c>
    </row>
    <row r="7390" spans="1:56">
      <c r="A7390" t="s">
        <v>28</v>
      </c>
      <c r="B7390" t="s">
        <v>110</v>
      </c>
      <c r="C7390">
        <v>1996</v>
      </c>
      <c r="D7390">
        <f t="shared" si="557"/>
        <v>201</v>
      </c>
      <c r="E7390">
        <v>1</v>
      </c>
      <c r="F7390">
        <v>13617.214668000001</v>
      </c>
      <c r="G7390">
        <v>72881.839296999999</v>
      </c>
      <c r="H7390">
        <v>42132.767574999998</v>
      </c>
      <c r="I7390">
        <v>16633.840844999999</v>
      </c>
      <c r="J7390">
        <v>20711.783379</v>
      </c>
      <c r="K7390">
        <v>29038.446381000002</v>
      </c>
      <c r="L7390">
        <v>38861.905719000002</v>
      </c>
      <c r="M7390">
        <v>12.165534507765599</v>
      </c>
      <c r="N7390">
        <v>2201925.0211656601</v>
      </c>
      <c r="O7390">
        <f>VLOOKUP(C7390,[1]pop_15p_a!$A$8:$AL$68,31,FALSE)</f>
        <v>3980278.0633035898</v>
      </c>
      <c r="Q7390">
        <f t="shared" si="558"/>
        <v>-9823.4593380000006</v>
      </c>
      <c r="R7390" s="2">
        <f t="shared" si="561"/>
        <v>5369.6792750000004</v>
      </c>
      <c r="S7390">
        <v>5368.68</v>
      </c>
      <c r="T7390">
        <v>5369.6792750000004</v>
      </c>
      <c r="U7390">
        <f t="shared" si="562"/>
        <v>30.5</v>
      </c>
      <c r="W7390">
        <v>30.5</v>
      </c>
      <c r="Y7390">
        <v>18.263999999999999</v>
      </c>
      <c r="Z7390">
        <f t="shared" si="560"/>
        <v>11.1</v>
      </c>
      <c r="AC7390">
        <v>11.1</v>
      </c>
      <c r="AE7390">
        <f t="shared" si="559"/>
        <v>8.8000000000000007</v>
      </c>
      <c r="AG7390">
        <v>8.8000000000000007</v>
      </c>
      <c r="AK7390">
        <v>8.8000000000000007</v>
      </c>
      <c r="AN7390">
        <v>42.128270000000001</v>
      </c>
      <c r="AO7390">
        <v>0.43213749999999995</v>
      </c>
      <c r="AP7390">
        <v>0.80078840661929895</v>
      </c>
      <c r="AQ7390">
        <v>12.598341619999999</v>
      </c>
      <c r="AR7390">
        <v>12.128555335</v>
      </c>
      <c r="AT7390">
        <v>8</v>
      </c>
      <c r="AV7390">
        <v>0</v>
      </c>
      <c r="AW7390">
        <v>1</v>
      </c>
      <c r="AX7390">
        <v>1</v>
      </c>
      <c r="BD7390">
        <v>24.672624387390499</v>
      </c>
    </row>
    <row r="7391" spans="1:56">
      <c r="A7391" t="s">
        <v>28</v>
      </c>
      <c r="B7391" t="s">
        <v>110</v>
      </c>
      <c r="C7391">
        <v>1996</v>
      </c>
      <c r="D7391">
        <f t="shared" si="557"/>
        <v>202</v>
      </c>
      <c r="E7391">
        <v>2</v>
      </c>
      <c r="F7391">
        <v>13772.684216</v>
      </c>
      <c r="G7391">
        <v>73869.992413</v>
      </c>
      <c r="H7391">
        <v>42965.698350999999</v>
      </c>
      <c r="I7391">
        <v>16443.545888000001</v>
      </c>
      <c r="J7391">
        <v>20778.005832999999</v>
      </c>
      <c r="K7391">
        <v>30243.562801</v>
      </c>
      <c r="L7391">
        <v>36842.252321</v>
      </c>
      <c r="M7391">
        <v>12.284826520073601</v>
      </c>
      <c r="N7391">
        <v>2207560.8128524399</v>
      </c>
      <c r="O7391">
        <f>VLOOKUP(C7391,[1]pop_15p_a!$A$8:$AL$68,31,FALSE)</f>
        <v>3980278.0633035898</v>
      </c>
      <c r="Q7391">
        <f t="shared" si="558"/>
        <v>-6598.6895199999999</v>
      </c>
      <c r="R7391" s="2">
        <f t="shared" si="561"/>
        <v>5372.4203479999996</v>
      </c>
      <c r="S7391">
        <v>5371.9319999999998</v>
      </c>
      <c r="T7391">
        <v>5372.4203479999996</v>
      </c>
      <c r="U7391">
        <f t="shared" si="562"/>
        <v>30.5</v>
      </c>
      <c r="W7391">
        <v>30.5</v>
      </c>
      <c r="Y7391">
        <v>18.263999999999999</v>
      </c>
      <c r="Z7391">
        <f t="shared" si="560"/>
        <v>11.1</v>
      </c>
      <c r="AC7391">
        <v>11.1</v>
      </c>
      <c r="AE7391">
        <f t="shared" si="559"/>
        <v>8.8000000000000007</v>
      </c>
      <c r="AG7391">
        <v>8.8000000000000007</v>
      </c>
      <c r="AK7391">
        <v>8.8000000000000007</v>
      </c>
      <c r="AN7391">
        <v>42.517960000000002</v>
      </c>
      <c r="AO7391">
        <v>0.43829089999999998</v>
      </c>
      <c r="AP7391">
        <v>0.80078840661929895</v>
      </c>
      <c r="AQ7391">
        <v>12.598341619999999</v>
      </c>
      <c r="AR7391">
        <v>12.128555335</v>
      </c>
      <c r="AT7391">
        <v>8</v>
      </c>
      <c r="AV7391">
        <v>0</v>
      </c>
      <c r="AW7391">
        <v>1</v>
      </c>
      <c r="AX7391">
        <v>1</v>
      </c>
      <c r="BD7391">
        <v>24.665236887989</v>
      </c>
    </row>
    <row r="7392" spans="1:56">
      <c r="A7392" t="s">
        <v>28</v>
      </c>
      <c r="B7392" t="s">
        <v>110</v>
      </c>
      <c r="C7392">
        <v>1996</v>
      </c>
      <c r="D7392">
        <f t="shared" si="557"/>
        <v>203</v>
      </c>
      <c r="E7392">
        <v>3</v>
      </c>
      <c r="F7392">
        <v>14106.743871999999</v>
      </c>
      <c r="G7392">
        <v>75612.715163999994</v>
      </c>
      <c r="H7392">
        <v>43986.677634</v>
      </c>
      <c r="I7392">
        <v>16755.013675999999</v>
      </c>
      <c r="J7392">
        <v>23236.903772000001</v>
      </c>
      <c r="K7392">
        <v>31404.674309000002</v>
      </c>
      <c r="L7392">
        <v>38871.186262000003</v>
      </c>
      <c r="M7392">
        <v>12.971765441470099</v>
      </c>
      <c r="N7392">
        <v>2195827.5103041101</v>
      </c>
      <c r="O7392">
        <f>VLOOKUP(C7392,[1]pop_15p_a!$A$8:$AL$68,31,FALSE)</f>
        <v>3980278.0633035898</v>
      </c>
      <c r="Q7392">
        <f t="shared" si="558"/>
        <v>-7466.5119530000011</v>
      </c>
      <c r="R7392" s="2">
        <f t="shared" si="561"/>
        <v>5374.9594889999998</v>
      </c>
      <c r="S7392">
        <v>5375.71</v>
      </c>
      <c r="T7392">
        <v>5374.9594889999998</v>
      </c>
      <c r="U7392">
        <f t="shared" si="562"/>
        <v>30.5</v>
      </c>
      <c r="W7392">
        <v>30.5</v>
      </c>
      <c r="Y7392">
        <v>18.263999999999999</v>
      </c>
      <c r="Z7392">
        <f t="shared" si="560"/>
        <v>11.1</v>
      </c>
      <c r="AC7392">
        <v>11.1</v>
      </c>
      <c r="AE7392">
        <f t="shared" si="559"/>
        <v>8.8000000000000007</v>
      </c>
      <c r="AG7392">
        <v>8.8000000000000007</v>
      </c>
      <c r="AK7392">
        <v>8.8000000000000007</v>
      </c>
      <c r="AN7392">
        <v>43.04683</v>
      </c>
      <c r="AO7392">
        <v>0.44246619999999998</v>
      </c>
      <c r="AP7392">
        <v>0.80078840661929895</v>
      </c>
      <c r="AQ7392">
        <v>12.598341619999999</v>
      </c>
      <c r="AR7392">
        <v>12.128555335</v>
      </c>
      <c r="AT7392">
        <v>8</v>
      </c>
      <c r="AV7392">
        <v>0</v>
      </c>
      <c r="AW7392">
        <v>1</v>
      </c>
      <c r="AX7392">
        <v>1</v>
      </c>
      <c r="BD7392">
        <v>25.070864374646401</v>
      </c>
    </row>
    <row r="7393" spans="1:56">
      <c r="A7393" t="s">
        <v>28</v>
      </c>
      <c r="B7393" t="s">
        <v>110</v>
      </c>
      <c r="C7393">
        <v>1996</v>
      </c>
      <c r="D7393">
        <f t="shared" si="557"/>
        <v>204</v>
      </c>
      <c r="E7393">
        <v>4</v>
      </c>
      <c r="F7393">
        <v>14378.094698000001</v>
      </c>
      <c r="G7393">
        <v>77142.292937000006</v>
      </c>
      <c r="H7393">
        <v>44897.230398</v>
      </c>
      <c r="I7393">
        <v>16916.965135999999</v>
      </c>
      <c r="J7393">
        <v>24633.302949000001</v>
      </c>
      <c r="K7393">
        <v>30525.324883000001</v>
      </c>
      <c r="L7393">
        <v>40933.928466999998</v>
      </c>
      <c r="M7393">
        <v>12.9957340056006</v>
      </c>
      <c r="N7393">
        <v>2188886.6556778001</v>
      </c>
      <c r="O7393">
        <f>VLOOKUP(C7393,[1]pop_15p_a!$A$8:$AL$68,31,FALSE)</f>
        <v>3980278.0633035898</v>
      </c>
      <c r="Q7393">
        <f t="shared" si="558"/>
        <v>-10408.603583999997</v>
      </c>
      <c r="R7393" s="2">
        <f t="shared" si="561"/>
        <v>5377.5338869999996</v>
      </c>
      <c r="S7393">
        <v>5378.2709999999997</v>
      </c>
      <c r="T7393">
        <v>5377.5338869999996</v>
      </c>
      <c r="U7393">
        <f t="shared" si="562"/>
        <v>30.5</v>
      </c>
      <c r="W7393">
        <v>30.5</v>
      </c>
      <c r="Y7393">
        <v>18.263999999999999</v>
      </c>
      <c r="Z7393">
        <f t="shared" si="560"/>
        <v>11.1</v>
      </c>
      <c r="AC7393">
        <v>11.1</v>
      </c>
      <c r="AE7393">
        <f t="shared" si="559"/>
        <v>8.8000000000000007</v>
      </c>
      <c r="AG7393">
        <v>8.8000000000000007</v>
      </c>
      <c r="AK7393">
        <v>8.8000000000000007</v>
      </c>
      <c r="AN7393">
        <v>43.840130000000002</v>
      </c>
      <c r="AO7393">
        <v>0.44789070000000003</v>
      </c>
      <c r="AP7393">
        <v>0.80078840661929895</v>
      </c>
      <c r="AQ7393">
        <v>12.598341619999999</v>
      </c>
      <c r="AR7393">
        <v>12.128555335</v>
      </c>
      <c r="AT7393">
        <v>8</v>
      </c>
      <c r="AV7393">
        <v>0</v>
      </c>
      <c r="AW7393">
        <v>1</v>
      </c>
      <c r="AX7393">
        <v>1</v>
      </c>
      <c r="BD7393">
        <v>25.424734349973999</v>
      </c>
    </row>
    <row r="7394" spans="1:56">
      <c r="A7394" t="s">
        <v>28</v>
      </c>
      <c r="B7394" t="s">
        <v>110</v>
      </c>
      <c r="C7394">
        <v>1997</v>
      </c>
      <c r="D7394">
        <f t="shared" si="557"/>
        <v>205</v>
      </c>
      <c r="E7394">
        <v>1</v>
      </c>
      <c r="F7394">
        <v>14517.408455999999</v>
      </c>
      <c r="G7394">
        <v>78006.043522000007</v>
      </c>
      <c r="H7394">
        <v>45767.482500999999</v>
      </c>
      <c r="I7394">
        <v>16393.112308</v>
      </c>
      <c r="J7394">
        <v>25618.578029</v>
      </c>
      <c r="K7394">
        <v>33094.553747999998</v>
      </c>
      <c r="L7394">
        <v>43501.110035999998</v>
      </c>
      <c r="M7394">
        <v>14.7579816207365</v>
      </c>
      <c r="N7394">
        <v>2165467.65011258</v>
      </c>
      <c r="O7394">
        <f>VLOOKUP(C7394,[1]pop_15p_a!$A$8:$AL$68,31,FALSE)</f>
        <v>4010049.4400493801</v>
      </c>
      <c r="Q7394">
        <f t="shared" si="558"/>
        <v>-10406.556288</v>
      </c>
      <c r="R7394" s="2">
        <f t="shared" si="561"/>
        <v>5380.2444169999999</v>
      </c>
      <c r="S7394">
        <v>5379.7659999999996</v>
      </c>
      <c r="T7394">
        <v>5380.2444169999999</v>
      </c>
      <c r="U7394">
        <f t="shared" si="562"/>
        <v>33</v>
      </c>
      <c r="W7394">
        <v>33</v>
      </c>
      <c r="Y7394">
        <v>20.823</v>
      </c>
      <c r="Z7394">
        <f t="shared" si="560"/>
        <v>11.5</v>
      </c>
      <c r="AC7394">
        <v>11.5</v>
      </c>
      <c r="AE7394">
        <f t="shared" si="559"/>
        <v>8.8000000000000007</v>
      </c>
      <c r="AG7394">
        <v>8.8000000000000007</v>
      </c>
      <c r="AK7394">
        <v>8.8000000000000007</v>
      </c>
      <c r="AN7394">
        <v>44.661259999999999</v>
      </c>
      <c r="AO7394">
        <v>0.45752549999999997</v>
      </c>
      <c r="AP7394">
        <v>0.22869685158229</v>
      </c>
      <c r="AQ7394">
        <v>13.5153110575</v>
      </c>
      <c r="AR7394">
        <v>12.11089353</v>
      </c>
      <c r="AT7394">
        <v>8</v>
      </c>
      <c r="AV7394">
        <v>0</v>
      </c>
      <c r="AW7394">
        <v>1</v>
      </c>
      <c r="AX7394">
        <v>1</v>
      </c>
      <c r="BD7394">
        <v>25.8239245353112</v>
      </c>
    </row>
    <row r="7395" spans="1:56">
      <c r="A7395" t="s">
        <v>28</v>
      </c>
      <c r="B7395" t="s">
        <v>110</v>
      </c>
      <c r="C7395">
        <v>1997</v>
      </c>
      <c r="D7395">
        <f t="shared" si="557"/>
        <v>206</v>
      </c>
      <c r="E7395">
        <v>2</v>
      </c>
      <c r="F7395">
        <v>14726.913355000001</v>
      </c>
      <c r="G7395">
        <v>79140.390690999993</v>
      </c>
      <c r="H7395">
        <v>46626.645749000003</v>
      </c>
      <c r="I7395">
        <v>16788.582955999998</v>
      </c>
      <c r="J7395">
        <v>25631.140619000002</v>
      </c>
      <c r="K7395">
        <v>34329.582993000004</v>
      </c>
      <c r="L7395">
        <v>44757.098172999998</v>
      </c>
      <c r="M7395">
        <v>15.9806218810081</v>
      </c>
      <c r="N7395">
        <v>2136040.9344823398</v>
      </c>
      <c r="O7395">
        <f>VLOOKUP(C7395,[1]pop_15p_a!$A$8:$AL$68,31,FALSE)</f>
        <v>4010049.4400493801</v>
      </c>
      <c r="Q7395">
        <f t="shared" si="558"/>
        <v>-10427.515179999995</v>
      </c>
      <c r="R7395" s="2">
        <f t="shared" si="561"/>
        <v>5382.2850090000002</v>
      </c>
      <c r="S7395">
        <v>5381.701</v>
      </c>
      <c r="T7395">
        <v>5382.2850090000002</v>
      </c>
      <c r="U7395">
        <f t="shared" si="562"/>
        <v>33</v>
      </c>
      <c r="W7395">
        <v>33</v>
      </c>
      <c r="Y7395">
        <v>20.823</v>
      </c>
      <c r="Z7395">
        <f t="shared" si="560"/>
        <v>11.5</v>
      </c>
      <c r="AC7395">
        <v>11.5</v>
      </c>
      <c r="AE7395">
        <f t="shared" si="559"/>
        <v>8.8000000000000007</v>
      </c>
      <c r="AG7395">
        <v>8.8000000000000007</v>
      </c>
      <c r="AK7395">
        <v>8.8000000000000007</v>
      </c>
      <c r="AN7395">
        <v>45.204039999999999</v>
      </c>
      <c r="AO7395">
        <v>0.4658274</v>
      </c>
      <c r="AP7395">
        <v>0.22869685158229</v>
      </c>
      <c r="AQ7395">
        <v>13.5153110575</v>
      </c>
      <c r="AR7395">
        <v>12.11089353</v>
      </c>
      <c r="AT7395">
        <v>8</v>
      </c>
      <c r="AV7395">
        <v>0</v>
      </c>
      <c r="AW7395">
        <v>1</v>
      </c>
      <c r="AX7395">
        <v>1</v>
      </c>
      <c r="BD7395">
        <v>26.4903949334931</v>
      </c>
    </row>
    <row r="7396" spans="1:56">
      <c r="A7396" t="s">
        <v>28</v>
      </c>
      <c r="B7396" t="s">
        <v>110</v>
      </c>
      <c r="C7396">
        <v>1997</v>
      </c>
      <c r="D7396">
        <f t="shared" si="557"/>
        <v>207</v>
      </c>
      <c r="E7396">
        <v>3</v>
      </c>
      <c r="F7396">
        <v>14958.098398</v>
      </c>
      <c r="G7396">
        <v>80438.498603</v>
      </c>
      <c r="H7396">
        <v>47102.845176000003</v>
      </c>
      <c r="I7396">
        <v>17051.760052000001</v>
      </c>
      <c r="J7396">
        <v>25161.505284999999</v>
      </c>
      <c r="K7396">
        <v>32919.012067000003</v>
      </c>
      <c r="L7396">
        <v>42825.470531999999</v>
      </c>
      <c r="M7396">
        <v>16.959664298595602</v>
      </c>
      <c r="N7396">
        <v>2120803.96175738</v>
      </c>
      <c r="O7396">
        <f>VLOOKUP(C7396,[1]pop_15p_a!$A$8:$AL$68,31,FALSE)</f>
        <v>4010049.4400493801</v>
      </c>
      <c r="Q7396">
        <f t="shared" si="558"/>
        <v>-9906.4584649999961</v>
      </c>
      <c r="R7396" s="2">
        <f t="shared" si="561"/>
        <v>5384.7113939999999</v>
      </c>
      <c r="S7396">
        <v>5385.13</v>
      </c>
      <c r="T7396">
        <v>5384.7113939999999</v>
      </c>
      <c r="U7396">
        <f t="shared" si="562"/>
        <v>33</v>
      </c>
      <c r="W7396">
        <v>33</v>
      </c>
      <c r="Y7396">
        <v>20.823</v>
      </c>
      <c r="Z7396">
        <f t="shared" si="560"/>
        <v>11.5</v>
      </c>
      <c r="AC7396">
        <v>11.5</v>
      </c>
      <c r="AE7396">
        <f t="shared" si="559"/>
        <v>8.8000000000000007</v>
      </c>
      <c r="AG7396">
        <v>8.8000000000000007</v>
      </c>
      <c r="AK7396">
        <v>8.8000000000000007</v>
      </c>
      <c r="AN7396">
        <v>45.663319999999999</v>
      </c>
      <c r="AO7396">
        <v>0.47297130000000004</v>
      </c>
      <c r="AP7396">
        <v>0.22869685158229</v>
      </c>
      <c r="AQ7396">
        <v>13.5153110575</v>
      </c>
      <c r="AR7396">
        <v>12.11089353</v>
      </c>
      <c r="AT7396">
        <v>8</v>
      </c>
      <c r="AV7396">
        <v>0</v>
      </c>
      <c r="AW7396">
        <v>1</v>
      </c>
      <c r="AX7396">
        <v>1</v>
      </c>
      <c r="BD7396">
        <v>26.811502075380901</v>
      </c>
    </row>
    <row r="7397" spans="1:56">
      <c r="A7397" t="s">
        <v>28</v>
      </c>
      <c r="B7397" t="s">
        <v>110</v>
      </c>
      <c r="C7397">
        <v>1997</v>
      </c>
      <c r="D7397">
        <f t="shared" si="557"/>
        <v>208</v>
      </c>
      <c r="E7397">
        <v>4</v>
      </c>
      <c r="F7397">
        <v>14875.880716</v>
      </c>
      <c r="G7397">
        <v>80094.613278999997</v>
      </c>
      <c r="H7397">
        <v>48027.274941999996</v>
      </c>
      <c r="I7397">
        <v>17161.915722999998</v>
      </c>
      <c r="J7397">
        <v>25012.219975</v>
      </c>
      <c r="K7397">
        <v>32982.279086000002</v>
      </c>
      <c r="L7397">
        <v>40188.147172999998</v>
      </c>
      <c r="M7397">
        <v>17.701444705143299</v>
      </c>
      <c r="N7397">
        <v>2105987.4536477001</v>
      </c>
      <c r="O7397">
        <f>VLOOKUP(C7397,[1]pop_15p_a!$A$8:$AL$68,31,FALSE)</f>
        <v>4010049.4400493801</v>
      </c>
      <c r="Q7397">
        <f t="shared" si="558"/>
        <v>-7205.8680869999953</v>
      </c>
      <c r="R7397" s="2">
        <f t="shared" si="561"/>
        <v>5386.6461790000003</v>
      </c>
      <c r="S7397">
        <v>5387.29</v>
      </c>
      <c r="T7397">
        <v>5386.6461790000003</v>
      </c>
      <c r="U7397">
        <f t="shared" si="562"/>
        <v>33</v>
      </c>
      <c r="W7397">
        <v>33</v>
      </c>
      <c r="Y7397">
        <v>20.823</v>
      </c>
      <c r="Z7397">
        <f t="shared" si="560"/>
        <v>11.5</v>
      </c>
      <c r="AC7397">
        <v>11.5</v>
      </c>
      <c r="AE7397">
        <f t="shared" si="559"/>
        <v>8.8000000000000007</v>
      </c>
      <c r="AG7397">
        <v>8.8000000000000007</v>
      </c>
      <c r="AK7397">
        <v>8.8000000000000007</v>
      </c>
      <c r="AN7397">
        <v>46.540120000000002</v>
      </c>
      <c r="AO7397">
        <v>0.4821375</v>
      </c>
      <c r="AP7397">
        <v>0.22869685158229</v>
      </c>
      <c r="AQ7397">
        <v>13.5153110575</v>
      </c>
      <c r="AR7397">
        <v>12.11089353</v>
      </c>
      <c r="AT7397">
        <v>8</v>
      </c>
      <c r="AV7397">
        <v>0</v>
      </c>
      <c r="AW7397">
        <v>1</v>
      </c>
      <c r="AY7397">
        <v>1</v>
      </c>
      <c r="BD7397">
        <v>27.623478455814901</v>
      </c>
    </row>
    <row r="7398" spans="1:56">
      <c r="A7398" t="s">
        <v>28</v>
      </c>
      <c r="B7398" t="s">
        <v>110</v>
      </c>
      <c r="C7398">
        <v>1998</v>
      </c>
      <c r="D7398">
        <f t="shared" si="557"/>
        <v>209</v>
      </c>
      <c r="E7398">
        <v>1</v>
      </c>
      <c r="F7398">
        <v>15136.441084</v>
      </c>
      <c r="G7398">
        <v>81386.223807999995</v>
      </c>
      <c r="H7398">
        <v>48978.407181000002</v>
      </c>
      <c r="I7398">
        <v>17659.089974999999</v>
      </c>
      <c r="J7398">
        <v>26473.678550000001</v>
      </c>
      <c r="K7398">
        <v>31144.588070999998</v>
      </c>
      <c r="L7398">
        <v>40580.518994999999</v>
      </c>
      <c r="M7398">
        <v>18.359578439943299</v>
      </c>
      <c r="N7398">
        <v>2105255.9223580798</v>
      </c>
      <c r="O7398">
        <f>VLOOKUP(C7398,[1]pop_15p_a!$A$8:$AL$68,31,FALSE)</f>
        <v>4038700.28249504</v>
      </c>
      <c r="Q7398">
        <f t="shared" si="558"/>
        <v>-9435.9309240000002</v>
      </c>
      <c r="R7398" s="2">
        <f t="shared" si="561"/>
        <v>5388.6541340000003</v>
      </c>
      <c r="S7398">
        <v>5388.1189999999997</v>
      </c>
      <c r="T7398">
        <v>5388.6541340000003</v>
      </c>
      <c r="U7398">
        <f t="shared" si="562"/>
        <v>33.9</v>
      </c>
      <c r="W7398">
        <v>33.9</v>
      </c>
      <c r="Y7398">
        <v>22.54</v>
      </c>
      <c r="Z7398">
        <f t="shared" ref="Z7398:Z7450" si="563">AB7398</f>
        <v>12.16667</v>
      </c>
      <c r="AA7398">
        <v>12.1</v>
      </c>
      <c r="AB7398">
        <v>12.16667</v>
      </c>
      <c r="AE7398">
        <f t="shared" si="559"/>
        <v>8.8000000000000007</v>
      </c>
      <c r="AG7398">
        <v>8.8000000000000007</v>
      </c>
      <c r="AK7398">
        <v>8.8000000000000007</v>
      </c>
      <c r="AN7398">
        <v>47.945790000000002</v>
      </c>
      <c r="AO7398">
        <v>0.49764400000000003</v>
      </c>
      <c r="AP7398">
        <v>-0.51223147830810101</v>
      </c>
      <c r="AQ7398">
        <v>14.401387215</v>
      </c>
      <c r="AR7398">
        <v>12.092860645</v>
      </c>
      <c r="AT7398">
        <v>8</v>
      </c>
      <c r="AV7398">
        <v>0</v>
      </c>
      <c r="AW7398">
        <v>1</v>
      </c>
      <c r="AY7398">
        <v>1</v>
      </c>
      <c r="BD7398">
        <v>27.458723823427999</v>
      </c>
    </row>
    <row r="7399" spans="1:56">
      <c r="A7399" t="s">
        <v>28</v>
      </c>
      <c r="B7399" t="s">
        <v>110</v>
      </c>
      <c r="C7399">
        <v>1998</v>
      </c>
      <c r="D7399">
        <f t="shared" si="557"/>
        <v>210</v>
      </c>
      <c r="E7399">
        <v>2</v>
      </c>
      <c r="F7399">
        <v>15136.510623</v>
      </c>
      <c r="G7399">
        <v>81412.067851</v>
      </c>
      <c r="H7399">
        <v>49648.494291000003</v>
      </c>
      <c r="I7399">
        <v>17803.165434999999</v>
      </c>
      <c r="J7399">
        <v>27771.743795999999</v>
      </c>
      <c r="K7399">
        <v>31228.304151</v>
      </c>
      <c r="L7399">
        <v>42663.845684</v>
      </c>
      <c r="M7399">
        <v>19.078830044569902</v>
      </c>
      <c r="N7399">
        <v>2091897.4563165701</v>
      </c>
      <c r="O7399">
        <f>VLOOKUP(C7399,[1]pop_15p_a!$A$8:$AL$68,31,FALSE)</f>
        <v>4038700.28249504</v>
      </c>
      <c r="Q7399">
        <f t="shared" si="558"/>
        <v>-11435.541533</v>
      </c>
      <c r="R7399" s="2">
        <f t="shared" si="561"/>
        <v>5390.3636969999998</v>
      </c>
      <c r="S7399">
        <v>5389.674</v>
      </c>
      <c r="T7399">
        <v>5390.3636969999998</v>
      </c>
      <c r="U7399">
        <f t="shared" si="562"/>
        <v>33.9</v>
      </c>
      <c r="W7399">
        <v>33.9</v>
      </c>
      <c r="Y7399">
        <v>22.54</v>
      </c>
      <c r="Z7399">
        <f t="shared" si="563"/>
        <v>12.33333</v>
      </c>
      <c r="AA7399">
        <v>12.4</v>
      </c>
      <c r="AB7399">
        <v>12.33333</v>
      </c>
      <c r="AE7399">
        <f t="shared" si="559"/>
        <v>8.8000000000000007</v>
      </c>
      <c r="AG7399">
        <v>8.8000000000000007</v>
      </c>
      <c r="AK7399">
        <v>8.8000000000000007</v>
      </c>
      <c r="AN7399">
        <v>48.51641</v>
      </c>
      <c r="AO7399">
        <v>0.50309649999999995</v>
      </c>
      <c r="AP7399">
        <v>-0.51223147830810101</v>
      </c>
      <c r="AQ7399">
        <v>14.401387215</v>
      </c>
      <c r="AR7399">
        <v>12.092860645</v>
      </c>
      <c r="AT7399">
        <v>8</v>
      </c>
      <c r="AV7399">
        <v>0</v>
      </c>
      <c r="AW7399">
        <v>1</v>
      </c>
      <c r="AY7399">
        <v>1</v>
      </c>
      <c r="BD7399">
        <v>27.538856668673301</v>
      </c>
    </row>
    <row r="7400" spans="1:56">
      <c r="A7400" t="s">
        <v>28</v>
      </c>
      <c r="B7400" t="s">
        <v>110</v>
      </c>
      <c r="C7400">
        <v>1998</v>
      </c>
      <c r="D7400">
        <f t="shared" si="557"/>
        <v>211</v>
      </c>
      <c r="E7400">
        <v>3</v>
      </c>
      <c r="F7400">
        <v>15010.32681</v>
      </c>
      <c r="G7400">
        <v>80809.178807999997</v>
      </c>
      <c r="H7400">
        <v>50321.321749000002</v>
      </c>
      <c r="I7400">
        <v>17952.211760999999</v>
      </c>
      <c r="J7400">
        <v>26633.686274</v>
      </c>
      <c r="K7400">
        <v>32951.155408999999</v>
      </c>
      <c r="L7400">
        <v>43371.604631000002</v>
      </c>
      <c r="M7400">
        <v>18.888035093747298</v>
      </c>
      <c r="N7400">
        <v>2100095.8752841498</v>
      </c>
      <c r="O7400">
        <f>VLOOKUP(C7400,[1]pop_15p_a!$A$8:$AL$68,31,FALSE)</f>
        <v>4038700.28249504</v>
      </c>
      <c r="Q7400">
        <f t="shared" si="558"/>
        <v>-10420.449222000003</v>
      </c>
      <c r="R7400" s="2">
        <f t="shared" si="561"/>
        <v>5391.5083029999996</v>
      </c>
      <c r="S7400">
        <v>5391.9690000000001</v>
      </c>
      <c r="T7400">
        <v>5391.5083029999996</v>
      </c>
      <c r="U7400">
        <f t="shared" si="562"/>
        <v>33.9</v>
      </c>
      <c r="W7400">
        <v>33.9</v>
      </c>
      <c r="Y7400">
        <v>22.54</v>
      </c>
      <c r="Z7400">
        <f t="shared" si="563"/>
        <v>13.033329999999999</v>
      </c>
      <c r="AA7400">
        <v>13</v>
      </c>
      <c r="AB7400">
        <v>13.033329999999999</v>
      </c>
      <c r="AE7400">
        <f t="shared" si="559"/>
        <v>8.8000000000000007</v>
      </c>
      <c r="AG7400">
        <v>8.8000000000000007</v>
      </c>
      <c r="AK7400">
        <v>8.8000000000000007</v>
      </c>
      <c r="AN7400">
        <v>48.460740000000001</v>
      </c>
      <c r="AO7400">
        <v>0.50641009999999997</v>
      </c>
      <c r="AP7400">
        <v>-0.51223147830810101</v>
      </c>
      <c r="AQ7400">
        <v>14.401387215</v>
      </c>
      <c r="AR7400">
        <v>12.092860645</v>
      </c>
      <c r="AT7400">
        <v>8</v>
      </c>
      <c r="AV7400">
        <v>0</v>
      </c>
      <c r="AW7400">
        <v>1</v>
      </c>
      <c r="AY7400">
        <v>1</v>
      </c>
      <c r="BD7400">
        <v>27.886928598810599</v>
      </c>
    </row>
    <row r="7401" spans="1:56">
      <c r="A7401" t="s">
        <v>28</v>
      </c>
      <c r="B7401" t="s">
        <v>110</v>
      </c>
      <c r="C7401">
        <v>1998</v>
      </c>
      <c r="D7401">
        <f t="shared" si="557"/>
        <v>212</v>
      </c>
      <c r="E7401">
        <v>4</v>
      </c>
      <c r="F7401">
        <v>16118.95708</v>
      </c>
      <c r="G7401">
        <v>86816.787242999999</v>
      </c>
      <c r="H7401">
        <v>50340.822840000001</v>
      </c>
      <c r="I7401">
        <v>18108.674556000002</v>
      </c>
      <c r="J7401">
        <v>28716.981098</v>
      </c>
      <c r="K7401">
        <v>34519.925746000001</v>
      </c>
      <c r="L7401">
        <v>42776.415093000003</v>
      </c>
      <c r="M7401">
        <v>18.700601034489399</v>
      </c>
      <c r="N7401">
        <v>2109450.7460412001</v>
      </c>
      <c r="O7401">
        <f>VLOOKUP(C7401,[1]pop_15p_a!$A$8:$AL$68,31,FALSE)</f>
        <v>4038700.28249504</v>
      </c>
      <c r="Q7401">
        <f t="shared" si="558"/>
        <v>-8256.4893470000025</v>
      </c>
      <c r="R7401" s="2">
        <f t="shared" si="561"/>
        <v>5392.8248659999999</v>
      </c>
      <c r="S7401">
        <v>5393.5889999999999</v>
      </c>
      <c r="T7401">
        <v>5392.8248659999999</v>
      </c>
      <c r="U7401">
        <f t="shared" si="562"/>
        <v>33.9</v>
      </c>
      <c r="W7401">
        <v>33.9</v>
      </c>
      <c r="Y7401">
        <v>22.54</v>
      </c>
      <c r="Z7401">
        <f t="shared" si="563"/>
        <v>13.366669999999999</v>
      </c>
      <c r="AA7401">
        <v>13.4</v>
      </c>
      <c r="AB7401">
        <v>13.366669999999999</v>
      </c>
      <c r="AE7401">
        <f t="shared" si="559"/>
        <v>8.8000000000000007</v>
      </c>
      <c r="AG7401">
        <v>8.8000000000000007</v>
      </c>
      <c r="AK7401">
        <v>8.8000000000000007</v>
      </c>
      <c r="AN7401">
        <v>49.281869999999998</v>
      </c>
      <c r="AO7401">
        <v>0.51377879999999998</v>
      </c>
      <c r="AP7401">
        <v>-0.51223147830810101</v>
      </c>
      <c r="AQ7401">
        <v>14.401387215</v>
      </c>
      <c r="AR7401">
        <v>12.092860645</v>
      </c>
      <c r="AT7401">
        <v>8</v>
      </c>
      <c r="AV7401">
        <v>0</v>
      </c>
      <c r="AW7401">
        <v>1</v>
      </c>
      <c r="AX7401">
        <v>1</v>
      </c>
      <c r="BD7401">
        <v>28.4807809090881</v>
      </c>
    </row>
    <row r="7402" spans="1:56">
      <c r="A7402" t="s">
        <v>28</v>
      </c>
      <c r="B7402" t="s">
        <v>110</v>
      </c>
      <c r="C7402">
        <v>1999</v>
      </c>
      <c r="D7402">
        <f t="shared" si="557"/>
        <v>213</v>
      </c>
      <c r="E7402">
        <v>1</v>
      </c>
      <c r="F7402">
        <v>15589.983855</v>
      </c>
      <c r="G7402">
        <v>83956.725181999995</v>
      </c>
      <c r="H7402">
        <v>50622.218480000003</v>
      </c>
      <c r="I7402">
        <v>16571.840441</v>
      </c>
      <c r="J7402">
        <v>25209.732247</v>
      </c>
      <c r="K7402">
        <v>33477.812315000003</v>
      </c>
      <c r="L7402">
        <v>38421.904394999998</v>
      </c>
      <c r="M7402">
        <v>19.162908926347399</v>
      </c>
      <c r="N7402">
        <v>2115492.8205567901</v>
      </c>
      <c r="O7402">
        <f>VLOOKUP(C7402,[1]pop_15p_a!$A$8:$AL$68,31,FALSE)</f>
        <v>4066199.9119569999</v>
      </c>
      <c r="Q7402">
        <f t="shared" si="558"/>
        <v>-4944.0920799999949</v>
      </c>
      <c r="R7402" s="2">
        <f t="shared" si="561"/>
        <v>5393.7130829999996</v>
      </c>
      <c r="S7402">
        <v>5393.009</v>
      </c>
      <c r="T7402">
        <v>5393.7130829999996</v>
      </c>
      <c r="U7402">
        <f t="shared" si="562"/>
        <v>47.1</v>
      </c>
      <c r="W7402">
        <v>47.1</v>
      </c>
      <c r="Y7402">
        <v>22.72</v>
      </c>
      <c r="Z7402">
        <f t="shared" si="563"/>
        <v>14.8</v>
      </c>
      <c r="AA7402">
        <v>14.8</v>
      </c>
      <c r="AB7402">
        <v>14.8</v>
      </c>
      <c r="AE7402">
        <f t="shared" si="559"/>
        <v>8.8000000000000007</v>
      </c>
      <c r="AG7402">
        <v>8.8000000000000007</v>
      </c>
      <c r="AK7402">
        <v>8.8000000000000007</v>
      </c>
      <c r="AN7402">
        <v>51.244239999999998</v>
      </c>
      <c r="AO7402">
        <v>0.52973199999999998</v>
      </c>
      <c r="AP7402">
        <v>-4.20495222892015</v>
      </c>
      <c r="AQ7402">
        <v>15.3357773</v>
      </c>
      <c r="AR7402">
        <v>12.148180495</v>
      </c>
      <c r="AT7402">
        <v>8</v>
      </c>
      <c r="AV7402">
        <v>0</v>
      </c>
      <c r="AW7402">
        <v>1</v>
      </c>
      <c r="AX7402">
        <v>1</v>
      </c>
      <c r="BD7402">
        <v>29.147841632026498</v>
      </c>
    </row>
    <row r="7403" spans="1:56">
      <c r="A7403" t="s">
        <v>28</v>
      </c>
      <c r="B7403" t="s">
        <v>110</v>
      </c>
      <c r="C7403">
        <v>1999</v>
      </c>
      <c r="D7403">
        <f t="shared" si="557"/>
        <v>214</v>
      </c>
      <c r="E7403">
        <v>2</v>
      </c>
      <c r="F7403">
        <v>15325.160040000001</v>
      </c>
      <c r="G7403">
        <v>82463.793137000001</v>
      </c>
      <c r="H7403">
        <v>51049.959927999997</v>
      </c>
      <c r="I7403">
        <v>16734.174275000001</v>
      </c>
      <c r="J7403">
        <v>24419.563665999998</v>
      </c>
      <c r="K7403">
        <v>35227.939609000001</v>
      </c>
      <c r="L7403">
        <v>43095.538332999997</v>
      </c>
      <c r="M7403">
        <v>19.383196500874099</v>
      </c>
      <c r="N7403">
        <v>2125663.71756633</v>
      </c>
      <c r="O7403">
        <f>VLOOKUP(C7403,[1]pop_15p_a!$A$8:$AL$68,31,FALSE)</f>
        <v>4066199.9119569999</v>
      </c>
      <c r="Q7403">
        <f t="shared" si="558"/>
        <v>-7867.5987239999959</v>
      </c>
      <c r="R7403" s="2">
        <f t="shared" si="561"/>
        <v>5394.8751949999996</v>
      </c>
      <c r="S7403">
        <v>5393.9470000000001</v>
      </c>
      <c r="T7403">
        <v>5394.8751949999996</v>
      </c>
      <c r="U7403">
        <f t="shared" si="562"/>
        <v>47.1</v>
      </c>
      <c r="W7403">
        <v>47.1</v>
      </c>
      <c r="Y7403">
        <v>22.72</v>
      </c>
      <c r="Z7403">
        <f t="shared" si="563"/>
        <v>16.100000000000001</v>
      </c>
      <c r="AA7403">
        <v>16.100000000000001</v>
      </c>
      <c r="AB7403">
        <v>16.100000000000001</v>
      </c>
      <c r="AE7403">
        <f t="shared" si="559"/>
        <v>8.8000000000000007</v>
      </c>
      <c r="AG7403">
        <v>8.8000000000000007</v>
      </c>
      <c r="AK7403">
        <v>8.8000000000000007</v>
      </c>
      <c r="AN7403">
        <v>51.898359999999997</v>
      </c>
      <c r="AO7403">
        <v>0.54210270000000005</v>
      </c>
      <c r="AP7403">
        <v>-4.20495222892015</v>
      </c>
      <c r="AQ7403">
        <v>15.3357773</v>
      </c>
      <c r="AR7403">
        <v>12.148180495</v>
      </c>
      <c r="AT7403">
        <v>8</v>
      </c>
      <c r="AV7403">
        <v>0</v>
      </c>
      <c r="AW7403">
        <v>1</v>
      </c>
      <c r="AX7403">
        <v>1</v>
      </c>
      <c r="BD7403">
        <v>29.4095204679925</v>
      </c>
    </row>
    <row r="7404" spans="1:56">
      <c r="A7404" t="s">
        <v>28</v>
      </c>
      <c r="B7404" t="s">
        <v>110</v>
      </c>
      <c r="C7404">
        <v>1999</v>
      </c>
      <c r="D7404">
        <f t="shared" si="557"/>
        <v>215</v>
      </c>
      <c r="E7404">
        <v>3</v>
      </c>
      <c r="F7404">
        <v>15221.105390999999</v>
      </c>
      <c r="G7404">
        <v>81859.690134999997</v>
      </c>
      <c r="H7404">
        <v>48549.717764000001</v>
      </c>
      <c r="I7404">
        <v>16710.498931999999</v>
      </c>
      <c r="J7404">
        <v>21249.951346000002</v>
      </c>
      <c r="K7404">
        <v>36021.262777000004</v>
      </c>
      <c r="L7404">
        <v>39944.598624999999</v>
      </c>
      <c r="M7404">
        <v>19.392268701313199</v>
      </c>
      <c r="N7404">
        <v>2127275.5235987799</v>
      </c>
      <c r="O7404">
        <f>VLOOKUP(C7404,[1]pop_15p_a!$A$8:$AL$68,31,FALSE)</f>
        <v>4066199.9119569999</v>
      </c>
      <c r="Q7404">
        <f t="shared" si="558"/>
        <v>-3923.3358479999952</v>
      </c>
      <c r="R7404" s="2">
        <f t="shared" si="561"/>
        <v>5396.23117</v>
      </c>
      <c r="S7404">
        <v>5396.884</v>
      </c>
      <c r="T7404">
        <v>5396.23117</v>
      </c>
      <c r="U7404">
        <f t="shared" si="562"/>
        <v>47.1</v>
      </c>
      <c r="W7404">
        <v>47.1</v>
      </c>
      <c r="Y7404">
        <v>22.72</v>
      </c>
      <c r="Z7404">
        <f t="shared" si="563"/>
        <v>17.033329999999999</v>
      </c>
      <c r="AA7404">
        <v>17</v>
      </c>
      <c r="AB7404">
        <v>17.033329999999999</v>
      </c>
      <c r="AE7404">
        <f t="shared" si="559"/>
        <v>8.8000000000000007</v>
      </c>
      <c r="AG7404">
        <v>8.8000000000000007</v>
      </c>
      <c r="AK7404">
        <v>8.8000000000000007</v>
      </c>
      <c r="AN7404">
        <v>55.377740000000003</v>
      </c>
      <c r="AO7404">
        <v>0.56104100000000001</v>
      </c>
      <c r="AP7404">
        <v>-4.20495222892015</v>
      </c>
      <c r="AQ7404">
        <v>15.3357773</v>
      </c>
      <c r="AR7404">
        <v>12.148180495</v>
      </c>
      <c r="AT7404">
        <v>8</v>
      </c>
      <c r="AV7404">
        <v>0</v>
      </c>
      <c r="AW7404">
        <v>1</v>
      </c>
      <c r="AX7404">
        <v>1</v>
      </c>
      <c r="BD7404">
        <v>30.880534376249599</v>
      </c>
    </row>
    <row r="7405" spans="1:56">
      <c r="A7405" t="s">
        <v>28</v>
      </c>
      <c r="B7405" t="s">
        <v>110</v>
      </c>
      <c r="C7405">
        <v>1999</v>
      </c>
      <c r="D7405">
        <f t="shared" si="557"/>
        <v>216</v>
      </c>
      <c r="E7405">
        <v>4</v>
      </c>
      <c r="F7405">
        <v>15147.444754</v>
      </c>
      <c r="G7405">
        <v>81466.450003999998</v>
      </c>
      <c r="H7405">
        <v>49028.458387999999</v>
      </c>
      <c r="I7405">
        <v>16657.412628999999</v>
      </c>
      <c r="J7405">
        <v>22001.340796</v>
      </c>
      <c r="K7405">
        <v>38244.307452000001</v>
      </c>
      <c r="L7405">
        <v>41880.217298000003</v>
      </c>
      <c r="M7405">
        <v>19.2705808366917</v>
      </c>
      <c r="N7405">
        <v>2126267.9382781</v>
      </c>
      <c r="O7405">
        <f>VLOOKUP(C7405,[1]pop_15p_a!$A$8:$AL$68,31,FALSE)</f>
        <v>4066199.9119569999</v>
      </c>
      <c r="Q7405">
        <f t="shared" si="558"/>
        <v>-3635.9098460000023</v>
      </c>
      <c r="R7405" s="2">
        <f t="shared" si="561"/>
        <v>5397.6135519999998</v>
      </c>
      <c r="S7405">
        <v>5398.5929999999998</v>
      </c>
      <c r="T7405">
        <v>5397.6135519999998</v>
      </c>
      <c r="U7405">
        <f t="shared" si="562"/>
        <v>47.1</v>
      </c>
      <c r="W7405">
        <v>47.1</v>
      </c>
      <c r="Y7405">
        <v>22.72</v>
      </c>
      <c r="Z7405">
        <f t="shared" si="563"/>
        <v>18.033329999999999</v>
      </c>
      <c r="AA7405">
        <v>18</v>
      </c>
      <c r="AB7405">
        <v>18.033329999999999</v>
      </c>
      <c r="AE7405">
        <f t="shared" si="559"/>
        <v>8.8000000000000007</v>
      </c>
      <c r="AG7405">
        <v>8.8000000000000007</v>
      </c>
      <c r="AK7405">
        <v>8.8000000000000007</v>
      </c>
      <c r="AN7405">
        <v>56.212780000000002</v>
      </c>
      <c r="AO7405">
        <v>0.56989880000000004</v>
      </c>
      <c r="AP7405">
        <v>-4.20495222892015</v>
      </c>
      <c r="AQ7405">
        <v>15.3357773</v>
      </c>
      <c r="AR7405">
        <v>12.148180495</v>
      </c>
      <c r="AT7405">
        <v>8</v>
      </c>
      <c r="AV7405">
        <v>0</v>
      </c>
      <c r="AW7405">
        <v>1</v>
      </c>
      <c r="AX7405">
        <v>1</v>
      </c>
      <c r="BD7405">
        <v>31.896023523731401</v>
      </c>
    </row>
    <row r="7406" spans="1:56">
      <c r="A7406" t="s">
        <v>28</v>
      </c>
      <c r="B7406" t="s">
        <v>110</v>
      </c>
      <c r="C7406">
        <v>2000</v>
      </c>
      <c r="D7406">
        <f t="shared" si="557"/>
        <v>217</v>
      </c>
      <c r="E7406">
        <v>1</v>
      </c>
      <c r="F7406">
        <v>15311.759006</v>
      </c>
      <c r="G7406">
        <v>82401.718011000004</v>
      </c>
      <c r="H7406">
        <v>49476.856014999998</v>
      </c>
      <c r="I7406">
        <v>16929.599420999999</v>
      </c>
      <c r="J7406">
        <v>20230.629018</v>
      </c>
      <c r="K7406">
        <v>36672.637443</v>
      </c>
      <c r="L7406">
        <v>39329.581384999998</v>
      </c>
      <c r="M7406">
        <v>18.746196842914799</v>
      </c>
      <c r="N7406">
        <v>2122082.7358565698</v>
      </c>
      <c r="O7406">
        <f>VLOOKUP(C7406,[1]pop_15p_a!$A$8:$AL$68,31,FALSE)</f>
        <v>4086722.3921274198</v>
      </c>
      <c r="Q7406">
        <f t="shared" si="558"/>
        <v>-2656.9439419999981</v>
      </c>
      <c r="R7406" s="2">
        <f t="shared" si="561"/>
        <v>5398.929333</v>
      </c>
      <c r="S7406">
        <v>5398.3190000000004</v>
      </c>
      <c r="T7406">
        <v>5398.929333</v>
      </c>
      <c r="U7406">
        <f t="shared" si="562"/>
        <v>49.6</v>
      </c>
      <c r="W7406">
        <v>49.6</v>
      </c>
      <c r="Y7406">
        <v>23.887</v>
      </c>
      <c r="Z7406">
        <f t="shared" si="563"/>
        <v>18.5</v>
      </c>
      <c r="AA7406">
        <v>18.5</v>
      </c>
      <c r="AB7406">
        <v>18.5</v>
      </c>
      <c r="AE7406">
        <f t="shared" si="559"/>
        <v>8.8000000000000007</v>
      </c>
      <c r="AG7406">
        <v>8.8000000000000007</v>
      </c>
      <c r="AK7406">
        <v>8.8000000000000007</v>
      </c>
      <c r="AN7406">
        <v>59.20505</v>
      </c>
      <c r="AO7406">
        <v>0.59268419999999999</v>
      </c>
      <c r="AP7406">
        <v>-6.6149527956032301</v>
      </c>
      <c r="AQ7406">
        <v>15.9305092525</v>
      </c>
      <c r="AR7406">
        <v>12.14205366</v>
      </c>
      <c r="AT7406">
        <v>8</v>
      </c>
      <c r="AV7406">
        <v>0</v>
      </c>
      <c r="AW7406">
        <v>1</v>
      </c>
      <c r="AX7406">
        <v>1</v>
      </c>
      <c r="BD7406">
        <v>35.357249406619303</v>
      </c>
    </row>
    <row r="7407" spans="1:56">
      <c r="A7407" t="s">
        <v>28</v>
      </c>
      <c r="B7407" t="s">
        <v>110</v>
      </c>
      <c r="C7407">
        <v>2000</v>
      </c>
      <c r="D7407">
        <f t="shared" si="557"/>
        <v>218</v>
      </c>
      <c r="E7407">
        <v>2</v>
      </c>
      <c r="F7407">
        <v>15457.894859</v>
      </c>
      <c r="G7407">
        <v>83237.178591000004</v>
      </c>
      <c r="H7407">
        <v>50583.319858000003</v>
      </c>
      <c r="I7407">
        <v>17154.491288000001</v>
      </c>
      <c r="J7407">
        <v>19949.567954999999</v>
      </c>
      <c r="K7407">
        <v>38124.074625000001</v>
      </c>
      <c r="L7407">
        <v>40166.216412000002</v>
      </c>
      <c r="M7407">
        <v>18.730548082414099</v>
      </c>
      <c r="N7407">
        <v>2120533.5892346199</v>
      </c>
      <c r="O7407">
        <f>VLOOKUP(C7407,[1]pop_15p_a!$A$8:$AL$68,31,FALSE)</f>
        <v>4086722.3921274198</v>
      </c>
      <c r="Q7407">
        <f t="shared" si="558"/>
        <v>-2042.1417870000005</v>
      </c>
      <c r="R7407" s="2">
        <f t="shared" si="561"/>
        <v>5400.2080450000003</v>
      </c>
      <c r="S7407">
        <v>5399.5</v>
      </c>
      <c r="T7407">
        <v>5400.2080450000003</v>
      </c>
      <c r="U7407">
        <f t="shared" si="562"/>
        <v>49.6</v>
      </c>
      <c r="W7407">
        <v>49.6</v>
      </c>
      <c r="Y7407">
        <v>23.887</v>
      </c>
      <c r="Z7407">
        <f t="shared" si="563"/>
        <v>19.16667</v>
      </c>
      <c r="AA7407">
        <v>19.2</v>
      </c>
      <c r="AB7407">
        <v>19.16667</v>
      </c>
      <c r="AE7407">
        <f t="shared" si="559"/>
        <v>8.8000000000000007</v>
      </c>
      <c r="AG7407">
        <v>8.8000000000000007</v>
      </c>
      <c r="AK7407">
        <v>8.8000000000000007</v>
      </c>
      <c r="AN7407">
        <v>60.095770000000002</v>
      </c>
      <c r="AO7407">
        <v>0.60483829999999994</v>
      </c>
      <c r="AP7407">
        <v>-6.6149527956032301</v>
      </c>
      <c r="AQ7407">
        <v>15.9305092525</v>
      </c>
      <c r="AR7407">
        <v>12.14205366</v>
      </c>
      <c r="AT7407">
        <v>8</v>
      </c>
      <c r="AV7407">
        <v>0</v>
      </c>
      <c r="AW7407">
        <v>1</v>
      </c>
      <c r="AX7407">
        <v>1</v>
      </c>
      <c r="BD7407">
        <v>37.752863467101101</v>
      </c>
    </row>
    <row r="7408" spans="1:56">
      <c r="A7408" t="s">
        <v>28</v>
      </c>
      <c r="B7408" t="s">
        <v>110</v>
      </c>
      <c r="C7408">
        <v>2000</v>
      </c>
      <c r="D7408">
        <f t="shared" si="557"/>
        <v>219</v>
      </c>
      <c r="E7408">
        <v>3</v>
      </c>
      <c r="F7408">
        <v>15542.775229000001</v>
      </c>
      <c r="G7408">
        <v>83778.818914999996</v>
      </c>
      <c r="H7408">
        <v>51018.230824999999</v>
      </c>
      <c r="I7408">
        <v>17528.987109999998</v>
      </c>
      <c r="J7408">
        <v>22291.881556</v>
      </c>
      <c r="K7408">
        <v>38046.492466999996</v>
      </c>
      <c r="L7408">
        <v>43291.035173999997</v>
      </c>
      <c r="M7408">
        <v>18.6273420847293</v>
      </c>
      <c r="N7408">
        <v>2126622.27209325</v>
      </c>
      <c r="O7408">
        <f>VLOOKUP(C7408,[1]pop_15p_a!$A$8:$AL$68,31,FALSE)</f>
        <v>4086722.3921274198</v>
      </c>
      <c r="Q7408">
        <f t="shared" si="558"/>
        <v>-5244.5427070000005</v>
      </c>
      <c r="R7408" s="2">
        <f t="shared" si="561"/>
        <v>5401.3891919999996</v>
      </c>
      <c r="S7408">
        <v>5402.0129999999999</v>
      </c>
      <c r="T7408">
        <v>5401.3891919999996</v>
      </c>
      <c r="U7408">
        <f t="shared" si="562"/>
        <v>49.6</v>
      </c>
      <c r="W7408">
        <v>49.6</v>
      </c>
      <c r="Y7408">
        <v>23.887</v>
      </c>
      <c r="Z7408">
        <f t="shared" si="563"/>
        <v>18.966670000000001</v>
      </c>
      <c r="AA7408">
        <v>19</v>
      </c>
      <c r="AB7408">
        <v>18.966670000000001</v>
      </c>
      <c r="AE7408">
        <f t="shared" si="559"/>
        <v>8.8000000000000007</v>
      </c>
      <c r="AG7408">
        <v>8.8000000000000007</v>
      </c>
      <c r="AK7408">
        <v>8.8000000000000007</v>
      </c>
      <c r="AN7408">
        <v>60.276699999999998</v>
      </c>
      <c r="AO7408">
        <v>0.60900339999999997</v>
      </c>
      <c r="AP7408">
        <v>-6.6149527956032301</v>
      </c>
      <c r="AQ7408">
        <v>15.9305092525</v>
      </c>
      <c r="AR7408">
        <v>12.14205366</v>
      </c>
      <c r="AT7408">
        <v>8</v>
      </c>
      <c r="AV7408">
        <v>0</v>
      </c>
      <c r="AW7408">
        <v>1</v>
      </c>
      <c r="AX7408">
        <v>1</v>
      </c>
      <c r="BD7408">
        <v>38.953762196087403</v>
      </c>
    </row>
    <row r="7409" spans="1:56">
      <c r="A7409" t="s">
        <v>28</v>
      </c>
      <c r="B7409" t="s">
        <v>110</v>
      </c>
      <c r="C7409">
        <v>2000</v>
      </c>
      <c r="D7409">
        <f t="shared" si="557"/>
        <v>220</v>
      </c>
      <c r="E7409">
        <v>4</v>
      </c>
      <c r="F7409">
        <v>15627.251203</v>
      </c>
      <c r="G7409">
        <v>84319.449213</v>
      </c>
      <c r="H7409">
        <v>51941.529399999999</v>
      </c>
      <c r="I7409">
        <v>18105.806747999999</v>
      </c>
      <c r="J7409">
        <v>22193.316607000001</v>
      </c>
      <c r="K7409">
        <v>40836.120300000002</v>
      </c>
      <c r="L7409">
        <v>51348.586310999999</v>
      </c>
      <c r="M7409">
        <v>18.407575896186501</v>
      </c>
      <c r="N7409">
        <v>2138561.4028155599</v>
      </c>
      <c r="O7409">
        <f>VLOOKUP(C7409,[1]pop_15p_a!$A$8:$AL$68,31,FALSE)</f>
        <v>4086722.3921274198</v>
      </c>
      <c r="Q7409">
        <f t="shared" si="558"/>
        <v>-10512.466010999997</v>
      </c>
      <c r="R7409" s="2">
        <f t="shared" si="561"/>
        <v>5402.2884299999996</v>
      </c>
      <c r="S7409">
        <v>5402.9830000000002</v>
      </c>
      <c r="T7409">
        <v>5402.2884299999996</v>
      </c>
      <c r="U7409">
        <f t="shared" si="562"/>
        <v>49.6</v>
      </c>
      <c r="W7409">
        <v>49.6</v>
      </c>
      <c r="Y7409">
        <v>23.887</v>
      </c>
      <c r="Z7409">
        <f t="shared" si="563"/>
        <v>18.966670000000001</v>
      </c>
      <c r="AA7409">
        <v>18.899999999999999</v>
      </c>
      <c r="AB7409">
        <v>18.966670000000001</v>
      </c>
      <c r="AE7409">
        <f t="shared" si="559"/>
        <v>8.8000000000000007</v>
      </c>
      <c r="AG7409">
        <v>8.8000000000000007</v>
      </c>
      <c r="AK7409">
        <v>8.8000000000000007</v>
      </c>
      <c r="AN7409">
        <v>61.000399999999999</v>
      </c>
      <c r="AO7409">
        <v>0.61276829999999993</v>
      </c>
      <c r="AP7409">
        <v>-6.6149527956032301</v>
      </c>
      <c r="AQ7409">
        <v>15.9305092525</v>
      </c>
      <c r="AR7409">
        <v>12.14205366</v>
      </c>
      <c r="AT7409">
        <v>8</v>
      </c>
      <c r="AV7409">
        <v>0</v>
      </c>
      <c r="AW7409">
        <v>1</v>
      </c>
      <c r="AX7409">
        <v>1</v>
      </c>
      <c r="BD7409">
        <v>40.501754930192298</v>
      </c>
    </row>
    <row r="7410" spans="1:56">
      <c r="A7410" t="s">
        <v>28</v>
      </c>
      <c r="B7410" t="s">
        <v>110</v>
      </c>
      <c r="C7410">
        <v>2001</v>
      </c>
      <c r="D7410">
        <f t="shared" si="557"/>
        <v>221</v>
      </c>
      <c r="E7410">
        <v>1</v>
      </c>
      <c r="F7410">
        <v>15808.445304000001</v>
      </c>
      <c r="G7410">
        <v>84869.638550000003</v>
      </c>
      <c r="H7410">
        <v>52814.888293999997</v>
      </c>
      <c r="I7410">
        <v>18014.98488</v>
      </c>
      <c r="J7410">
        <v>23493.795590999998</v>
      </c>
      <c r="K7410">
        <v>44101.485524999996</v>
      </c>
      <c r="L7410">
        <v>52941.916232000003</v>
      </c>
      <c r="M7410">
        <v>17.7930241947967</v>
      </c>
      <c r="N7410">
        <v>2150296.6740581701</v>
      </c>
      <c r="O7410">
        <f>VLOOKUP(C7410,[1]pop_15p_a!$A$8:$AL$68,31,FALSE)</f>
        <v>4108037.46563297</v>
      </c>
      <c r="Q7410">
        <f t="shared" si="558"/>
        <v>-8840.4307070000068</v>
      </c>
      <c r="R7410" s="2">
        <f t="shared" si="561"/>
        <v>5379.3641250000001</v>
      </c>
      <c r="S7410">
        <v>5378.8739999999998</v>
      </c>
      <c r="T7410">
        <v>5379.3641250000001</v>
      </c>
      <c r="U7410">
        <f t="shared" si="562"/>
        <v>48.3</v>
      </c>
      <c r="W7410">
        <v>48.3</v>
      </c>
      <c r="Y7410">
        <v>36.055999999999997</v>
      </c>
      <c r="Z7410">
        <f t="shared" si="563"/>
        <v>19.366669999999999</v>
      </c>
      <c r="AA7410">
        <v>19.399999999999999</v>
      </c>
      <c r="AB7410">
        <v>19.366669999999999</v>
      </c>
      <c r="AE7410">
        <f t="shared" si="559"/>
        <v>8.8000000000000007</v>
      </c>
      <c r="AG7410">
        <v>8.8000000000000007</v>
      </c>
      <c r="AK7410">
        <v>8.8000000000000007</v>
      </c>
      <c r="AN7410">
        <v>63.435969999999998</v>
      </c>
      <c r="AO7410">
        <v>0.63521500000000009</v>
      </c>
      <c r="AP7410">
        <v>-7.3394255417215399</v>
      </c>
      <c r="AQ7410">
        <v>16.52001246</v>
      </c>
      <c r="AR7410">
        <v>11.963103289999999</v>
      </c>
      <c r="AT7410">
        <v>8</v>
      </c>
      <c r="AV7410">
        <v>0</v>
      </c>
      <c r="AW7410">
        <v>1</v>
      </c>
      <c r="AX7410">
        <v>1</v>
      </c>
      <c r="BD7410">
        <v>43.153998489392002</v>
      </c>
    </row>
    <row r="7411" spans="1:56">
      <c r="A7411" t="s">
        <v>28</v>
      </c>
      <c r="B7411" t="s">
        <v>110</v>
      </c>
      <c r="C7411">
        <v>2001</v>
      </c>
      <c r="D7411">
        <f t="shared" si="557"/>
        <v>222</v>
      </c>
      <c r="E7411">
        <v>2</v>
      </c>
      <c r="F7411">
        <v>15974.577192999999</v>
      </c>
      <c r="G7411">
        <v>85802.643857000003</v>
      </c>
      <c r="H7411">
        <v>52631.40438</v>
      </c>
      <c r="I7411">
        <v>18244.576765000002</v>
      </c>
      <c r="J7411">
        <v>24964.861321</v>
      </c>
      <c r="K7411">
        <v>41923.696446000002</v>
      </c>
      <c r="L7411">
        <v>51238.629793</v>
      </c>
      <c r="M7411">
        <v>17.1534385414915</v>
      </c>
      <c r="N7411">
        <v>2175691.2092961101</v>
      </c>
      <c r="O7411">
        <f>VLOOKUP(C7411,[1]pop_15p_a!$A$8:$AL$68,31,FALSE)</f>
        <v>4108037.46563297</v>
      </c>
      <c r="Q7411">
        <f t="shared" si="558"/>
        <v>-9314.9333469999983</v>
      </c>
      <c r="R7411" s="2">
        <f t="shared" si="561"/>
        <v>5379.7028460000001</v>
      </c>
      <c r="S7411">
        <v>5379.3310000000001</v>
      </c>
      <c r="T7411">
        <v>5379.7028460000001</v>
      </c>
      <c r="U7411">
        <f t="shared" si="562"/>
        <v>48.3</v>
      </c>
      <c r="W7411">
        <v>48.3</v>
      </c>
      <c r="Y7411">
        <v>36.055999999999997</v>
      </c>
      <c r="Z7411">
        <f t="shared" si="563"/>
        <v>19.533329999999999</v>
      </c>
      <c r="AA7411">
        <v>19.5</v>
      </c>
      <c r="AB7411">
        <v>19.533329999999999</v>
      </c>
      <c r="AE7411">
        <f t="shared" si="559"/>
        <v>7.75</v>
      </c>
      <c r="AG7411">
        <v>7.75</v>
      </c>
      <c r="AK7411">
        <v>7.75</v>
      </c>
      <c r="AN7411">
        <v>64.744219999999999</v>
      </c>
      <c r="AO7411">
        <v>0.64540049999999993</v>
      </c>
      <c r="AP7411">
        <v>-7.3394255417215399</v>
      </c>
      <c r="AQ7411">
        <v>16.52001246</v>
      </c>
      <c r="AR7411">
        <v>11.963103289999999</v>
      </c>
      <c r="AT7411">
        <v>8</v>
      </c>
      <c r="AV7411">
        <v>0</v>
      </c>
      <c r="AW7411">
        <v>1</v>
      </c>
      <c r="AX7411">
        <v>1</v>
      </c>
      <c r="BD7411">
        <v>46.361446149237501</v>
      </c>
    </row>
    <row r="7412" spans="1:56">
      <c r="A7412" t="s">
        <v>28</v>
      </c>
      <c r="B7412" t="s">
        <v>110</v>
      </c>
      <c r="C7412">
        <v>2001</v>
      </c>
      <c r="D7412">
        <f t="shared" si="557"/>
        <v>223</v>
      </c>
      <c r="E7412">
        <v>3</v>
      </c>
      <c r="F7412">
        <v>16040.06523</v>
      </c>
      <c r="G7412">
        <v>86159.209749000001</v>
      </c>
      <c r="H7412">
        <v>53553.993970000003</v>
      </c>
      <c r="I7412">
        <v>18576.007678000002</v>
      </c>
      <c r="J7412">
        <v>23665.864038</v>
      </c>
      <c r="K7412">
        <v>42230.559808999998</v>
      </c>
      <c r="L7412">
        <v>51777.833357000003</v>
      </c>
      <c r="M7412">
        <v>17.339073744943299</v>
      </c>
      <c r="N7412">
        <v>2172815.7103188201</v>
      </c>
      <c r="O7412">
        <f>VLOOKUP(C7412,[1]pop_15p_a!$A$8:$AL$68,31,FALSE)</f>
        <v>4108037.46563297</v>
      </c>
      <c r="Q7412">
        <f t="shared" si="558"/>
        <v>-9547.2735480000047</v>
      </c>
      <c r="R7412" s="2">
        <f t="shared" si="561"/>
        <v>5379.6690840000001</v>
      </c>
      <c r="S7412">
        <v>5380.1390000000001</v>
      </c>
      <c r="T7412">
        <v>5379.6690840000001</v>
      </c>
      <c r="U7412">
        <f t="shared" si="562"/>
        <v>48.3</v>
      </c>
      <c r="W7412">
        <v>48.3</v>
      </c>
      <c r="Y7412">
        <v>36.055999999999997</v>
      </c>
      <c r="Z7412">
        <f t="shared" si="563"/>
        <v>19.466670000000001</v>
      </c>
      <c r="AA7412">
        <v>19.5</v>
      </c>
      <c r="AB7412">
        <v>19.466670000000001</v>
      </c>
      <c r="AE7412">
        <f t="shared" si="559"/>
        <v>7.75</v>
      </c>
      <c r="AG7412">
        <v>7.75</v>
      </c>
      <c r="AK7412">
        <v>7.75</v>
      </c>
      <c r="AN7412">
        <v>64.952969999999993</v>
      </c>
      <c r="AO7412">
        <v>0.65120299999999998</v>
      </c>
      <c r="AP7412">
        <v>-7.3394255417215399</v>
      </c>
      <c r="AQ7412">
        <v>16.52001246</v>
      </c>
      <c r="AR7412">
        <v>11.963103289999999</v>
      </c>
      <c r="AT7412">
        <v>8</v>
      </c>
      <c r="AV7412">
        <v>0</v>
      </c>
      <c r="AW7412">
        <v>1</v>
      </c>
      <c r="AX7412">
        <v>1</v>
      </c>
      <c r="BD7412">
        <v>47.986941823711597</v>
      </c>
    </row>
    <row r="7413" spans="1:56">
      <c r="A7413" t="s">
        <v>28</v>
      </c>
      <c r="B7413" t="s">
        <v>110</v>
      </c>
      <c r="C7413">
        <v>2001</v>
      </c>
      <c r="D7413">
        <f t="shared" si="557"/>
        <v>224</v>
      </c>
      <c r="E7413">
        <v>4</v>
      </c>
      <c r="F7413">
        <v>16383.850286000001</v>
      </c>
      <c r="G7413">
        <v>87973.959577999995</v>
      </c>
      <c r="H7413">
        <v>54232.859755999998</v>
      </c>
      <c r="I7413">
        <v>18726.583502000001</v>
      </c>
      <c r="J7413">
        <v>23489.318625</v>
      </c>
      <c r="K7413">
        <v>41767.934670000002</v>
      </c>
      <c r="L7413">
        <v>51164.903243000001</v>
      </c>
      <c r="M7413">
        <v>17.719446254088101</v>
      </c>
      <c r="N7413">
        <v>2159396.4063268998</v>
      </c>
      <c r="O7413">
        <f>VLOOKUP(C7413,[1]pop_15p_a!$A$8:$AL$68,31,FALSE)</f>
        <v>4108037.46563297</v>
      </c>
      <c r="Q7413">
        <f t="shared" si="558"/>
        <v>-9396.9685729999983</v>
      </c>
      <c r="R7413" s="2">
        <f t="shared" si="561"/>
        <v>5379.3739450000003</v>
      </c>
      <c r="S7413">
        <v>5379.7659999999996</v>
      </c>
      <c r="T7413">
        <v>5379.3739450000003</v>
      </c>
      <c r="U7413">
        <f t="shared" si="562"/>
        <v>48.3</v>
      </c>
      <c r="W7413">
        <v>48.3</v>
      </c>
      <c r="Y7413">
        <v>36.055999999999997</v>
      </c>
      <c r="Z7413">
        <f t="shared" si="563"/>
        <v>19.466670000000001</v>
      </c>
      <c r="AA7413">
        <v>19.5</v>
      </c>
      <c r="AB7413">
        <v>19.466670000000001</v>
      </c>
      <c r="AE7413">
        <f t="shared" si="559"/>
        <v>7.75</v>
      </c>
      <c r="AG7413">
        <v>7.75</v>
      </c>
      <c r="AK7413">
        <v>7.75</v>
      </c>
      <c r="AN7413">
        <v>65.078230000000005</v>
      </c>
      <c r="AO7413">
        <v>0.65697890000000003</v>
      </c>
      <c r="AP7413">
        <v>-7.3394255417215399</v>
      </c>
      <c r="AQ7413">
        <v>16.52001246</v>
      </c>
      <c r="AR7413">
        <v>11.963103289999999</v>
      </c>
      <c r="AT7413">
        <v>8</v>
      </c>
      <c r="AV7413">
        <v>0</v>
      </c>
      <c r="AW7413">
        <v>1</v>
      </c>
      <c r="AX7413">
        <v>1</v>
      </c>
      <c r="BD7413">
        <v>49.789703537659001</v>
      </c>
    </row>
    <row r="7414" spans="1:56">
      <c r="A7414" t="s">
        <v>28</v>
      </c>
      <c r="B7414" t="s">
        <v>110</v>
      </c>
      <c r="C7414">
        <v>2002</v>
      </c>
      <c r="D7414">
        <f t="shared" si="557"/>
        <v>225</v>
      </c>
      <c r="E7414">
        <v>1</v>
      </c>
      <c r="F7414">
        <v>16438.844571000001</v>
      </c>
      <c r="G7414">
        <v>88275.240116999994</v>
      </c>
      <c r="H7414">
        <v>54767.411098999997</v>
      </c>
      <c r="I7414">
        <v>18789.324756000002</v>
      </c>
      <c r="J7414">
        <v>23810.130685</v>
      </c>
      <c r="K7414">
        <v>42071.476156999997</v>
      </c>
      <c r="L7414">
        <v>51337.760338</v>
      </c>
      <c r="M7414">
        <v>18.718428662617502</v>
      </c>
      <c r="N7414">
        <v>2148369.1288199099</v>
      </c>
      <c r="O7414">
        <f>VLOOKUP(C7414,[1]pop_15p_a!$A$8:$AL$68,31,FALSE)</f>
        <v>4128058.2258284101</v>
      </c>
      <c r="Q7414">
        <f t="shared" si="558"/>
        <v>-9266.2841810000027</v>
      </c>
      <c r="R7414" s="2">
        <f t="shared" si="561"/>
        <v>5378.9670669999996</v>
      </c>
      <c r="S7414">
        <v>5378.6779999999999</v>
      </c>
      <c r="T7414">
        <v>5378.9670669999996</v>
      </c>
      <c r="U7414">
        <f t="shared" si="562"/>
        <v>42.9</v>
      </c>
      <c r="W7414">
        <v>42.9</v>
      </c>
      <c r="Y7414">
        <v>35.020000000000003</v>
      </c>
      <c r="Z7414">
        <f t="shared" si="563"/>
        <v>19</v>
      </c>
      <c r="AA7414">
        <v>19</v>
      </c>
      <c r="AB7414">
        <v>19</v>
      </c>
      <c r="AE7414">
        <f t="shared" si="559"/>
        <v>7.75</v>
      </c>
      <c r="AG7414">
        <v>7.75</v>
      </c>
      <c r="AK7414">
        <v>7.75</v>
      </c>
      <c r="AN7414">
        <v>66.194239999999994</v>
      </c>
      <c r="AO7414">
        <v>0.66526070000000004</v>
      </c>
      <c r="AP7414">
        <v>-6.7555124072310404</v>
      </c>
      <c r="AQ7414">
        <v>16.845741937500001</v>
      </c>
      <c r="AR7414">
        <v>11.872182372499999</v>
      </c>
      <c r="AT7414">
        <v>8</v>
      </c>
      <c r="AV7414">
        <v>0</v>
      </c>
      <c r="AW7414">
        <v>1</v>
      </c>
      <c r="AX7414">
        <v>1</v>
      </c>
      <c r="BD7414">
        <v>48.712720209736901</v>
      </c>
    </row>
    <row r="7415" spans="1:56">
      <c r="A7415" t="s">
        <v>28</v>
      </c>
      <c r="B7415" t="s">
        <v>110</v>
      </c>
      <c r="C7415">
        <v>2002</v>
      </c>
      <c r="D7415">
        <f t="shared" si="557"/>
        <v>226</v>
      </c>
      <c r="E7415">
        <v>2</v>
      </c>
      <c r="F7415">
        <v>16606.067121</v>
      </c>
      <c r="G7415">
        <v>89175.615669999999</v>
      </c>
      <c r="H7415">
        <v>56183.255603999998</v>
      </c>
      <c r="I7415">
        <v>19049.825231999999</v>
      </c>
      <c r="J7415">
        <v>24010.964833999999</v>
      </c>
      <c r="K7415">
        <v>44565.552534000002</v>
      </c>
      <c r="L7415">
        <v>54123.397139000001</v>
      </c>
      <c r="M7415">
        <v>18.6581885498458</v>
      </c>
      <c r="N7415">
        <v>2157120.5765355201</v>
      </c>
      <c r="O7415">
        <f>VLOOKUP(C7415,[1]pop_15p_a!$A$8:$AL$68,31,FALSE)</f>
        <v>4128058.2258284101</v>
      </c>
      <c r="Q7415">
        <f t="shared" si="558"/>
        <v>-9557.8446049999984</v>
      </c>
      <c r="R7415" s="2">
        <f t="shared" si="561"/>
        <v>5378.773228</v>
      </c>
      <c r="S7415">
        <v>5378.5</v>
      </c>
      <c r="T7415">
        <v>5378.773228</v>
      </c>
      <c r="U7415">
        <f t="shared" si="562"/>
        <v>42.9</v>
      </c>
      <c r="W7415">
        <v>42.9</v>
      </c>
      <c r="Y7415">
        <v>35.020000000000003</v>
      </c>
      <c r="Z7415">
        <f t="shared" si="563"/>
        <v>18.933330000000002</v>
      </c>
      <c r="AA7415">
        <v>18.899999999999999</v>
      </c>
      <c r="AB7415">
        <v>18.933330000000002</v>
      </c>
      <c r="AE7415">
        <f t="shared" si="559"/>
        <v>8.25</v>
      </c>
      <c r="AG7415">
        <v>8.25</v>
      </c>
      <c r="AK7415">
        <v>8.25</v>
      </c>
      <c r="AN7415">
        <v>66.561300000000003</v>
      </c>
      <c r="AO7415">
        <v>0.66801710000000003</v>
      </c>
      <c r="AP7415">
        <v>-6.7555124072310404</v>
      </c>
      <c r="AQ7415">
        <v>16.845741937500001</v>
      </c>
      <c r="AR7415">
        <v>11.872182372499999</v>
      </c>
      <c r="AT7415">
        <v>8</v>
      </c>
      <c r="AV7415">
        <v>0</v>
      </c>
      <c r="AW7415">
        <v>1</v>
      </c>
      <c r="AX7415">
        <v>1</v>
      </c>
      <c r="BD7415">
        <v>47.508217022767603</v>
      </c>
    </row>
    <row r="7416" spans="1:56">
      <c r="A7416" t="s">
        <v>28</v>
      </c>
      <c r="B7416" t="s">
        <v>110</v>
      </c>
      <c r="C7416">
        <v>2002</v>
      </c>
      <c r="D7416">
        <f t="shared" si="557"/>
        <v>227</v>
      </c>
      <c r="E7416">
        <v>3</v>
      </c>
      <c r="F7416">
        <v>16975.570082999999</v>
      </c>
      <c r="G7416">
        <v>91169.586418000006</v>
      </c>
      <c r="H7416">
        <v>56953.317667000003</v>
      </c>
      <c r="I7416">
        <v>19087.751985999999</v>
      </c>
      <c r="J7416">
        <v>24011.227716000001</v>
      </c>
      <c r="K7416">
        <v>47976.363394</v>
      </c>
      <c r="L7416">
        <v>56956.727170999999</v>
      </c>
      <c r="M7416">
        <v>17.779732454286599</v>
      </c>
      <c r="N7416">
        <v>2186633.6611396899</v>
      </c>
      <c r="O7416">
        <f>VLOOKUP(C7416,[1]pop_15p_a!$A$8:$AL$68,31,FALSE)</f>
        <v>4128058.2258284101</v>
      </c>
      <c r="Q7416">
        <f t="shared" si="558"/>
        <v>-8980.3637769999987</v>
      </c>
      <c r="R7416" s="2">
        <f t="shared" si="561"/>
        <v>5378.4142309999997</v>
      </c>
      <c r="S7416">
        <v>5378.5919999999996</v>
      </c>
      <c r="T7416">
        <v>5378.4142309999997</v>
      </c>
      <c r="U7416">
        <f t="shared" si="562"/>
        <v>42.9</v>
      </c>
      <c r="W7416">
        <v>42.9</v>
      </c>
      <c r="Y7416">
        <v>35.020000000000003</v>
      </c>
      <c r="Z7416">
        <f t="shared" si="563"/>
        <v>18.766670000000001</v>
      </c>
      <c r="AA7416">
        <v>18.8</v>
      </c>
      <c r="AB7416">
        <v>18.766670000000001</v>
      </c>
      <c r="AE7416">
        <f t="shared" si="559"/>
        <v>8.25</v>
      </c>
      <c r="AG7416">
        <v>8.25</v>
      </c>
      <c r="AK7416">
        <v>8.25</v>
      </c>
      <c r="AN7416">
        <v>66.561300000000003</v>
      </c>
      <c r="AO7416">
        <v>0.67609809999999992</v>
      </c>
      <c r="AP7416">
        <v>-6.7555124072310404</v>
      </c>
      <c r="AQ7416">
        <v>16.845741937500001</v>
      </c>
      <c r="AR7416">
        <v>11.872182372499999</v>
      </c>
      <c r="AT7416">
        <v>8</v>
      </c>
      <c r="AV7416">
        <v>0</v>
      </c>
      <c r="AW7416">
        <v>1</v>
      </c>
      <c r="AX7416">
        <v>1</v>
      </c>
      <c r="BD7416">
        <v>48.803336173877199</v>
      </c>
    </row>
    <row r="7417" spans="1:56">
      <c r="A7417" t="s">
        <v>28</v>
      </c>
      <c r="B7417" t="s">
        <v>110</v>
      </c>
      <c r="C7417">
        <v>2002</v>
      </c>
      <c r="D7417">
        <f t="shared" si="557"/>
        <v>228</v>
      </c>
      <c r="E7417">
        <v>4</v>
      </c>
      <c r="F7417">
        <v>17092.671398999999</v>
      </c>
      <c r="G7417">
        <v>91779.843735000002</v>
      </c>
      <c r="H7417">
        <v>57573.329672</v>
      </c>
      <c r="I7417">
        <v>19176.231812000002</v>
      </c>
      <c r="J7417">
        <v>23776.856152</v>
      </c>
      <c r="K7417">
        <v>47376.402142999999</v>
      </c>
      <c r="L7417">
        <v>56634.951208999999</v>
      </c>
      <c r="M7417">
        <v>17.378831017179301</v>
      </c>
      <c r="N7417">
        <v>2189276.6335048801</v>
      </c>
      <c r="O7417">
        <f>VLOOKUP(C7417,[1]pop_15p_a!$A$8:$AL$68,31,FALSE)</f>
        <v>4128058.2258284101</v>
      </c>
      <c r="Q7417">
        <f t="shared" si="558"/>
        <v>-9258.5490659999996</v>
      </c>
      <c r="R7417" s="2">
        <f t="shared" si="561"/>
        <v>5378.4904740000002</v>
      </c>
      <c r="S7417">
        <v>5378.875</v>
      </c>
      <c r="T7417">
        <v>5378.4904740000002</v>
      </c>
      <c r="U7417">
        <f t="shared" si="562"/>
        <v>42.9</v>
      </c>
      <c r="W7417">
        <v>42.9</v>
      </c>
      <c r="Y7417">
        <v>35.020000000000003</v>
      </c>
      <c r="Z7417">
        <f t="shared" si="563"/>
        <v>18.600000000000001</v>
      </c>
      <c r="AA7417">
        <v>18.600000000000001</v>
      </c>
      <c r="AB7417">
        <v>18.600000000000001</v>
      </c>
      <c r="AE7417">
        <f t="shared" si="559"/>
        <v>6.5</v>
      </c>
      <c r="AG7417">
        <v>6.5</v>
      </c>
      <c r="AK7417">
        <v>6.5</v>
      </c>
      <c r="AN7417">
        <v>66.969149999999999</v>
      </c>
      <c r="AO7417">
        <v>0.68356610000000007</v>
      </c>
      <c r="AP7417">
        <v>-6.7555124072310404</v>
      </c>
      <c r="AQ7417">
        <v>16.845741937500001</v>
      </c>
      <c r="AR7417">
        <v>11.872182372499999</v>
      </c>
      <c r="AT7417">
        <v>8</v>
      </c>
      <c r="AV7417">
        <v>0</v>
      </c>
      <c r="AW7417">
        <v>1</v>
      </c>
      <c r="AX7417">
        <v>1</v>
      </c>
      <c r="BD7417">
        <v>50.554366593618198</v>
      </c>
    </row>
    <row r="7418" spans="1:56">
      <c r="A7418" t="s">
        <v>28</v>
      </c>
      <c r="B7418" t="s">
        <v>110</v>
      </c>
      <c r="C7418">
        <v>2003</v>
      </c>
      <c r="D7418">
        <f t="shared" si="557"/>
        <v>229</v>
      </c>
      <c r="E7418">
        <v>1</v>
      </c>
      <c r="F7418">
        <v>17396.423384000002</v>
      </c>
      <c r="G7418">
        <v>93411.896703999999</v>
      </c>
      <c r="H7418">
        <v>57687.261289000002</v>
      </c>
      <c r="I7418">
        <v>19724.75575</v>
      </c>
      <c r="J7418">
        <v>23252.413831000002</v>
      </c>
      <c r="K7418">
        <v>50666.892547000003</v>
      </c>
      <c r="L7418">
        <v>56379.676516</v>
      </c>
      <c r="M7418">
        <v>16.957154663205301</v>
      </c>
      <c r="N7418">
        <v>2195810.9079076801</v>
      </c>
      <c r="O7418">
        <f>VLOOKUP(C7418,[1]pop_15p_a!$A$8:$AL$68,31,FALSE)</f>
        <v>4149902.7877114499</v>
      </c>
      <c r="Q7418">
        <f t="shared" si="558"/>
        <v>-5712.7839689999964</v>
      </c>
      <c r="R7418" s="2">
        <f t="shared" si="561"/>
        <v>5378.8917350000002</v>
      </c>
      <c r="S7418">
        <v>5378.6639999999998</v>
      </c>
      <c r="T7418">
        <v>5378.8917350000002</v>
      </c>
      <c r="U7418">
        <f t="shared" si="562"/>
        <v>41.6</v>
      </c>
      <c r="W7418">
        <v>41.6</v>
      </c>
      <c r="Y7418">
        <v>35.073</v>
      </c>
      <c r="Z7418">
        <f t="shared" si="563"/>
        <v>18</v>
      </c>
      <c r="AA7418">
        <v>18</v>
      </c>
      <c r="AB7418">
        <v>18</v>
      </c>
      <c r="AE7418">
        <f t="shared" si="559"/>
        <v>6.5</v>
      </c>
      <c r="AG7418">
        <v>6.5</v>
      </c>
      <c r="AK7418">
        <v>6.5</v>
      </c>
      <c r="AN7418">
        <v>71.231200000000001</v>
      </c>
      <c r="AO7418">
        <v>0.71267069999999999</v>
      </c>
      <c r="AP7418">
        <v>-5.5055593429800398</v>
      </c>
      <c r="AQ7418">
        <v>16.819363262500001</v>
      </c>
      <c r="AR7418">
        <v>11.995322037499999</v>
      </c>
      <c r="AT7418">
        <v>8</v>
      </c>
      <c r="AV7418">
        <v>0</v>
      </c>
      <c r="AW7418">
        <v>1</v>
      </c>
      <c r="AX7418">
        <v>1</v>
      </c>
      <c r="BD7418">
        <v>55.236549707731797</v>
      </c>
    </row>
    <row r="7419" spans="1:56">
      <c r="A7419" t="s">
        <v>28</v>
      </c>
      <c r="B7419" t="s">
        <v>110</v>
      </c>
      <c r="C7419">
        <v>2003</v>
      </c>
      <c r="D7419">
        <f t="shared" si="557"/>
        <v>230</v>
      </c>
      <c r="E7419">
        <v>2</v>
      </c>
      <c r="F7419">
        <v>17656.617048</v>
      </c>
      <c r="G7419">
        <v>94738.902348999996</v>
      </c>
      <c r="H7419">
        <v>57888.286625000001</v>
      </c>
      <c r="I7419">
        <v>19608.553785</v>
      </c>
      <c r="J7419">
        <v>23506.007670999999</v>
      </c>
      <c r="K7419">
        <v>52697.650732000002</v>
      </c>
      <c r="L7419">
        <v>58360.120611999999</v>
      </c>
      <c r="M7419">
        <v>16.338015225435399</v>
      </c>
      <c r="N7419">
        <v>2202180.1161088301</v>
      </c>
      <c r="O7419">
        <f>VLOOKUP(C7419,[1]pop_15p_a!$A$8:$AL$68,31,FALSE)</f>
        <v>4149902.7877114499</v>
      </c>
      <c r="Q7419">
        <f t="shared" si="558"/>
        <v>-5662.4698799999969</v>
      </c>
      <c r="R7419" s="2">
        <f t="shared" si="561"/>
        <v>5378.9571509999996</v>
      </c>
      <c r="S7419">
        <v>5378.4939999999997</v>
      </c>
      <c r="T7419">
        <v>5378.9571509999996</v>
      </c>
      <c r="U7419">
        <f t="shared" si="562"/>
        <v>41.6</v>
      </c>
      <c r="W7419">
        <v>41.6</v>
      </c>
      <c r="Y7419">
        <v>35.073</v>
      </c>
      <c r="Z7419">
        <f t="shared" si="563"/>
        <v>17.33333</v>
      </c>
      <c r="AA7419">
        <v>17.3</v>
      </c>
      <c r="AB7419">
        <v>17.33333</v>
      </c>
      <c r="AE7419">
        <f t="shared" si="559"/>
        <v>6.5</v>
      </c>
      <c r="AG7419">
        <v>6.5</v>
      </c>
      <c r="AK7419">
        <v>6.5</v>
      </c>
      <c r="AN7419">
        <v>71.842979999999997</v>
      </c>
      <c r="AO7419">
        <v>0.72323589999999993</v>
      </c>
      <c r="AP7419">
        <v>-5.5055593429800398</v>
      </c>
      <c r="AQ7419">
        <v>16.819363262500001</v>
      </c>
      <c r="AR7419">
        <v>11.995322037499999</v>
      </c>
      <c r="AT7419">
        <v>8</v>
      </c>
      <c r="AV7419">
        <v>0</v>
      </c>
      <c r="AW7419">
        <v>1</v>
      </c>
      <c r="AX7419">
        <v>1</v>
      </c>
      <c r="BD7419">
        <v>63.688523897467398</v>
      </c>
    </row>
    <row r="7420" spans="1:56">
      <c r="A7420" t="s">
        <v>28</v>
      </c>
      <c r="B7420" t="s">
        <v>110</v>
      </c>
      <c r="C7420">
        <v>2003</v>
      </c>
      <c r="D7420">
        <f t="shared" si="557"/>
        <v>231</v>
      </c>
      <c r="E7420">
        <v>3</v>
      </c>
      <c r="F7420">
        <v>17724.695369000001</v>
      </c>
      <c r="G7420">
        <v>95100.351639</v>
      </c>
      <c r="H7420">
        <v>58003.835367</v>
      </c>
      <c r="I7420">
        <v>19630.739462000001</v>
      </c>
      <c r="J7420">
        <v>22971.026157</v>
      </c>
      <c r="K7420">
        <v>55648.051037999998</v>
      </c>
      <c r="L7420">
        <v>61438.265807000003</v>
      </c>
      <c r="M7420">
        <v>15.8677597164549</v>
      </c>
      <c r="N7420">
        <v>2222448.5276466301</v>
      </c>
      <c r="O7420">
        <f>VLOOKUP(C7420,[1]pop_15p_a!$A$8:$AL$68,31,FALSE)</f>
        <v>4149902.7877114499</v>
      </c>
      <c r="Q7420">
        <f t="shared" si="558"/>
        <v>-5790.2147690000056</v>
      </c>
      <c r="R7420" s="2">
        <f t="shared" si="561"/>
        <v>5379.5168430000003</v>
      </c>
      <c r="S7420">
        <v>5379.7740000000003</v>
      </c>
      <c r="T7420">
        <v>5379.5168430000003</v>
      </c>
      <c r="U7420">
        <f t="shared" si="562"/>
        <v>41.6</v>
      </c>
      <c r="W7420">
        <v>41.6</v>
      </c>
      <c r="Y7420">
        <v>35.073</v>
      </c>
      <c r="Z7420">
        <f t="shared" si="563"/>
        <v>17.5</v>
      </c>
      <c r="AA7420">
        <v>17.5</v>
      </c>
      <c r="AB7420">
        <v>17.5</v>
      </c>
      <c r="AE7420">
        <f t="shared" si="559"/>
        <v>6.25</v>
      </c>
      <c r="AG7420">
        <v>6.25</v>
      </c>
      <c r="AK7420">
        <v>6.25</v>
      </c>
      <c r="AN7420">
        <v>72.638289999999998</v>
      </c>
      <c r="AO7420">
        <v>0.73369020000000007</v>
      </c>
      <c r="AP7420">
        <v>-5.5055593429800398</v>
      </c>
      <c r="AQ7420">
        <v>16.819363262500001</v>
      </c>
      <c r="AR7420">
        <v>11.995322037499999</v>
      </c>
      <c r="AT7420">
        <v>8</v>
      </c>
      <c r="AV7420">
        <v>0</v>
      </c>
      <c r="AW7420">
        <v>1</v>
      </c>
      <c r="AX7420">
        <v>1</v>
      </c>
      <c r="BD7420">
        <v>65.868649099670904</v>
      </c>
    </row>
    <row r="7421" spans="1:56">
      <c r="A7421" t="s">
        <v>28</v>
      </c>
      <c r="B7421" t="s">
        <v>110</v>
      </c>
      <c r="C7421">
        <v>2003</v>
      </c>
      <c r="D7421">
        <f t="shared" si="557"/>
        <v>232</v>
      </c>
      <c r="E7421">
        <v>4</v>
      </c>
      <c r="F7421">
        <v>18017.123141</v>
      </c>
      <c r="G7421">
        <v>96678.203047999996</v>
      </c>
      <c r="H7421">
        <v>58515.746962999998</v>
      </c>
      <c r="I7421">
        <v>21515.199637000002</v>
      </c>
      <c r="J7421">
        <v>22811.552164000001</v>
      </c>
      <c r="K7421">
        <v>56452.941030000002</v>
      </c>
      <c r="L7421">
        <v>60347.543039999997</v>
      </c>
      <c r="M7421">
        <v>15.5174952193428</v>
      </c>
      <c r="N7421">
        <v>2244160.4483368602</v>
      </c>
      <c r="O7421">
        <f>VLOOKUP(C7421,[1]pop_15p_a!$A$8:$AL$68,31,FALSE)</f>
        <v>4149902.7877114499</v>
      </c>
      <c r="Q7421">
        <f t="shared" si="558"/>
        <v>-3894.6020099999951</v>
      </c>
      <c r="R7421" s="2">
        <f t="shared" si="561"/>
        <v>5379.956271</v>
      </c>
      <c r="S7421">
        <v>5380.39</v>
      </c>
      <c r="T7421">
        <v>5379.956271</v>
      </c>
      <c r="U7421">
        <f t="shared" si="562"/>
        <v>41.6</v>
      </c>
      <c r="W7421">
        <v>41.6</v>
      </c>
      <c r="Y7421">
        <v>35.073</v>
      </c>
      <c r="Z7421">
        <f t="shared" si="563"/>
        <v>17.966670000000001</v>
      </c>
      <c r="AA7421">
        <v>18</v>
      </c>
      <c r="AB7421">
        <v>17.966670000000001</v>
      </c>
      <c r="AE7421">
        <f t="shared" si="559"/>
        <v>6</v>
      </c>
      <c r="AG7421">
        <v>6</v>
      </c>
      <c r="AK7421">
        <v>6</v>
      </c>
      <c r="AN7421">
        <v>73.352029999999999</v>
      </c>
      <c r="AO7421">
        <v>0.74119990000000002</v>
      </c>
      <c r="AP7421">
        <v>-5.5055593429800398</v>
      </c>
      <c r="AQ7421">
        <v>16.819363262500001</v>
      </c>
      <c r="AR7421">
        <v>11.995322037499999</v>
      </c>
      <c r="AT7421">
        <v>8</v>
      </c>
      <c r="AV7421">
        <v>0</v>
      </c>
      <c r="AW7421">
        <v>1</v>
      </c>
      <c r="AX7421">
        <v>1</v>
      </c>
      <c r="BD7421">
        <v>68.222647295129804</v>
      </c>
    </row>
    <row r="7422" spans="1:56">
      <c r="A7422" t="s">
        <v>28</v>
      </c>
      <c r="B7422" t="s">
        <v>110</v>
      </c>
      <c r="C7422">
        <v>2004</v>
      </c>
      <c r="D7422">
        <f t="shared" si="557"/>
        <v>233</v>
      </c>
      <c r="E7422">
        <v>1</v>
      </c>
      <c r="F7422">
        <v>18252.409744000001</v>
      </c>
      <c r="G7422">
        <v>97897.049654000002</v>
      </c>
      <c r="H7422">
        <v>59573.346554000003</v>
      </c>
      <c r="I7422">
        <v>19192.514585000001</v>
      </c>
      <c r="J7422">
        <v>23088.908974999998</v>
      </c>
      <c r="K7422">
        <v>62411.958132</v>
      </c>
      <c r="L7422">
        <v>66620.138955000002</v>
      </c>
      <c r="M7422">
        <v>14.483688479806499</v>
      </c>
      <c r="N7422">
        <v>2275200.3913711002</v>
      </c>
      <c r="O7422">
        <f>VLOOKUP(C7422,[1]pop_15p_a!$A$8:$AL$68,31,FALSE)</f>
        <v>4172334.6656379099</v>
      </c>
      <c r="Q7422">
        <f t="shared" si="558"/>
        <v>-4208.1808230000024</v>
      </c>
      <c r="R7422" s="2">
        <f t="shared" si="561"/>
        <v>5380.6638750000002</v>
      </c>
      <c r="S7422">
        <v>5380.098</v>
      </c>
      <c r="T7422">
        <v>5380.6638750000002</v>
      </c>
      <c r="U7422">
        <f t="shared" si="562"/>
        <v>40.6</v>
      </c>
      <c r="W7422">
        <v>40.6</v>
      </c>
      <c r="Y7422">
        <v>38.360999999999997</v>
      </c>
      <c r="Z7422">
        <f t="shared" si="563"/>
        <v>18.899999999999999</v>
      </c>
      <c r="AA7422">
        <v>18.899999999999999</v>
      </c>
      <c r="AB7422">
        <v>18.899999999999999</v>
      </c>
      <c r="AE7422">
        <f t="shared" si="559"/>
        <v>5.5</v>
      </c>
      <c r="AG7422">
        <v>5.5</v>
      </c>
      <c r="AK7422">
        <v>5.5</v>
      </c>
      <c r="AN7422">
        <v>77.165440000000004</v>
      </c>
      <c r="AO7422">
        <v>0.77089830000000004</v>
      </c>
      <c r="AP7422">
        <v>-6.3460153478786996</v>
      </c>
      <c r="AQ7422">
        <v>16.193236800000001</v>
      </c>
      <c r="AR7422">
        <v>11.787194765000001</v>
      </c>
      <c r="AT7422">
        <v>8</v>
      </c>
      <c r="AV7422">
        <v>0</v>
      </c>
      <c r="AW7422">
        <v>1</v>
      </c>
      <c r="AX7422">
        <v>1</v>
      </c>
      <c r="BD7422">
        <v>73.771080617530501</v>
      </c>
    </row>
    <row r="7423" spans="1:56">
      <c r="A7423" t="s">
        <v>28</v>
      </c>
      <c r="B7423" t="s">
        <v>110</v>
      </c>
      <c r="C7423">
        <v>2004</v>
      </c>
      <c r="D7423">
        <f t="shared" si="557"/>
        <v>234</v>
      </c>
      <c r="E7423">
        <v>2</v>
      </c>
      <c r="F7423">
        <v>18375.145638000002</v>
      </c>
      <c r="G7423">
        <v>98622.445137999995</v>
      </c>
      <c r="H7423">
        <v>60251.495389000003</v>
      </c>
      <c r="I7423">
        <v>19465.04392</v>
      </c>
      <c r="J7423">
        <v>23150.041071</v>
      </c>
      <c r="K7423">
        <v>67035.979001999993</v>
      </c>
      <c r="L7423">
        <v>73171.422025000007</v>
      </c>
      <c r="M7423">
        <v>13.5634015007043</v>
      </c>
      <c r="N7423">
        <v>2300857.7024527602</v>
      </c>
      <c r="O7423">
        <f>VLOOKUP(C7423,[1]pop_15p_a!$A$8:$AL$68,31,FALSE)</f>
        <v>4172334.6656379099</v>
      </c>
      <c r="Q7423">
        <f t="shared" si="558"/>
        <v>-6135.4430230000144</v>
      </c>
      <c r="R7423" s="2">
        <f t="shared" si="561"/>
        <v>5381.6904000000004</v>
      </c>
      <c r="S7423">
        <v>5381.0860000000002</v>
      </c>
      <c r="T7423">
        <v>5381.6904000000004</v>
      </c>
      <c r="U7423">
        <f t="shared" si="562"/>
        <v>40.6</v>
      </c>
      <c r="W7423">
        <v>40.6</v>
      </c>
      <c r="Y7423">
        <v>38.360999999999997</v>
      </c>
      <c r="Z7423">
        <f t="shared" si="563"/>
        <v>18.8</v>
      </c>
      <c r="AA7423">
        <v>18.8</v>
      </c>
      <c r="AB7423">
        <v>18.8</v>
      </c>
      <c r="AE7423">
        <f t="shared" si="559"/>
        <v>4.5</v>
      </c>
      <c r="AG7423">
        <v>4.5</v>
      </c>
      <c r="AK7423">
        <v>4.5</v>
      </c>
      <c r="AN7423">
        <v>77.695639999999997</v>
      </c>
      <c r="AO7423">
        <v>0.77818549999999997</v>
      </c>
      <c r="AP7423">
        <v>-6.3460153478786996</v>
      </c>
      <c r="AQ7423">
        <v>16.193236800000001</v>
      </c>
      <c r="AR7423">
        <v>11.787194765000001</v>
      </c>
      <c r="AT7423">
        <v>8</v>
      </c>
      <c r="AV7423">
        <v>0</v>
      </c>
      <c r="AW7423">
        <v>1</v>
      </c>
      <c r="AX7423">
        <v>1</v>
      </c>
      <c r="BD7423">
        <v>78.917104048376999</v>
      </c>
    </row>
    <row r="7424" spans="1:56">
      <c r="A7424" t="s">
        <v>28</v>
      </c>
      <c r="B7424" t="s">
        <v>110</v>
      </c>
      <c r="C7424">
        <v>2004</v>
      </c>
      <c r="D7424">
        <f t="shared" si="557"/>
        <v>235</v>
      </c>
      <c r="E7424">
        <v>3</v>
      </c>
      <c r="F7424">
        <v>18788.937078999999</v>
      </c>
      <c r="G7424">
        <v>100901.25926799999</v>
      </c>
      <c r="H7424">
        <v>61357.035161</v>
      </c>
      <c r="I7424">
        <v>19547.349994</v>
      </c>
      <c r="J7424">
        <v>25283.323371999999</v>
      </c>
      <c r="K7424">
        <v>64010.936041000001</v>
      </c>
      <c r="L7424">
        <v>73100.260569999999</v>
      </c>
      <c r="M7424">
        <v>12.979754152909701</v>
      </c>
      <c r="N7424">
        <v>2308561.1919943001</v>
      </c>
      <c r="O7424">
        <f>VLOOKUP(C7424,[1]pop_15p_a!$A$8:$AL$68,31,FALSE)</f>
        <v>4172334.6656379099</v>
      </c>
      <c r="Q7424">
        <f t="shared" si="558"/>
        <v>-9089.3245289999977</v>
      </c>
      <c r="R7424" s="2">
        <f t="shared" si="561"/>
        <v>5382.9402330000003</v>
      </c>
      <c r="S7424">
        <v>5383.4380000000001</v>
      </c>
      <c r="T7424">
        <v>5382.9402330000003</v>
      </c>
      <c r="U7424">
        <f t="shared" si="562"/>
        <v>40.6</v>
      </c>
      <c r="W7424">
        <v>40.6</v>
      </c>
      <c r="Y7424">
        <v>38.360999999999997</v>
      </c>
      <c r="Z7424">
        <f t="shared" si="563"/>
        <v>18.033329999999999</v>
      </c>
      <c r="AA7424">
        <v>18</v>
      </c>
      <c r="AB7424">
        <v>18.033329999999999</v>
      </c>
      <c r="AE7424">
        <f t="shared" si="559"/>
        <v>4.5</v>
      </c>
      <c r="AG7424">
        <v>4.5</v>
      </c>
      <c r="AK7424">
        <v>4.5</v>
      </c>
      <c r="AN7424">
        <v>78.042310000000001</v>
      </c>
      <c r="AO7424">
        <v>0.78212389999999998</v>
      </c>
      <c r="AP7424">
        <v>-6.3460153478786996</v>
      </c>
      <c r="AQ7424">
        <v>16.193236800000001</v>
      </c>
      <c r="AR7424">
        <v>11.787194765000001</v>
      </c>
      <c r="AT7424">
        <v>8</v>
      </c>
      <c r="AV7424">
        <v>0</v>
      </c>
      <c r="AW7424">
        <v>1</v>
      </c>
      <c r="AX7424">
        <v>1</v>
      </c>
      <c r="BD7424">
        <v>81.584574151416803</v>
      </c>
    </row>
    <row r="7425" spans="1:58">
      <c r="A7425" t="s">
        <v>28</v>
      </c>
      <c r="B7425" t="s">
        <v>110</v>
      </c>
      <c r="C7425">
        <v>2004</v>
      </c>
      <c r="D7425">
        <f t="shared" si="557"/>
        <v>236</v>
      </c>
      <c r="E7425">
        <v>4</v>
      </c>
      <c r="F7425">
        <v>19073.192557999999</v>
      </c>
      <c r="G7425">
        <v>102488.462676</v>
      </c>
      <c r="H7425">
        <v>62526.869584</v>
      </c>
      <c r="I7425">
        <v>20032.694541000001</v>
      </c>
      <c r="J7425">
        <v>25378.056612</v>
      </c>
      <c r="K7425">
        <v>66945.404083000001</v>
      </c>
      <c r="L7425">
        <v>74707.180712000001</v>
      </c>
      <c r="M7425">
        <v>12.208802135766099</v>
      </c>
      <c r="N7425">
        <v>2320980.71418184</v>
      </c>
      <c r="O7425">
        <f>VLOOKUP(C7425,[1]pop_15p_a!$A$8:$AL$68,31,FALSE)</f>
        <v>4172334.6656379099</v>
      </c>
      <c r="Q7425">
        <f t="shared" si="558"/>
        <v>-7761.776629</v>
      </c>
      <c r="R7425" s="2">
        <f t="shared" si="561"/>
        <v>5384.162491</v>
      </c>
      <c r="S7425">
        <v>5384.835</v>
      </c>
      <c r="T7425">
        <v>5384.162491</v>
      </c>
      <c r="U7425">
        <f t="shared" si="562"/>
        <v>40.6</v>
      </c>
      <c r="W7425">
        <v>40.6</v>
      </c>
      <c r="Y7425">
        <v>38.360999999999997</v>
      </c>
      <c r="Z7425">
        <f t="shared" si="563"/>
        <v>17.7</v>
      </c>
      <c r="AA7425">
        <v>17.7</v>
      </c>
      <c r="AB7425">
        <v>17.7</v>
      </c>
      <c r="AE7425">
        <f t="shared" si="559"/>
        <v>4</v>
      </c>
      <c r="AG7425">
        <v>4</v>
      </c>
      <c r="AK7425">
        <v>4</v>
      </c>
      <c r="AN7425">
        <v>77.981139999999996</v>
      </c>
      <c r="AO7425">
        <v>0.7863787000000001</v>
      </c>
      <c r="AP7425">
        <v>-6.3460153478786996</v>
      </c>
      <c r="AQ7425">
        <v>16.193236800000001</v>
      </c>
      <c r="AR7425">
        <v>11.787194765000001</v>
      </c>
      <c r="AT7425">
        <v>8</v>
      </c>
      <c r="AV7425">
        <v>0</v>
      </c>
      <c r="AW7425">
        <v>1</v>
      </c>
      <c r="AX7425">
        <v>1</v>
      </c>
      <c r="BD7425">
        <v>83.652391182675302</v>
      </c>
    </row>
    <row r="7426" spans="1:58">
      <c r="A7426" t="s">
        <v>28</v>
      </c>
      <c r="B7426" t="s">
        <v>110</v>
      </c>
      <c r="C7426">
        <v>2005</v>
      </c>
      <c r="D7426">
        <f t="shared" si="557"/>
        <v>237</v>
      </c>
      <c r="E7426">
        <v>1</v>
      </c>
      <c r="F7426">
        <v>19309.17484</v>
      </c>
      <c r="G7426">
        <v>103811.435388</v>
      </c>
      <c r="H7426">
        <v>63074.652671000003</v>
      </c>
      <c r="I7426">
        <v>20342.672662000001</v>
      </c>
      <c r="J7426">
        <v>26518.496007999998</v>
      </c>
      <c r="K7426">
        <v>67408.204477000007</v>
      </c>
      <c r="L7426">
        <v>75029.386845000001</v>
      </c>
      <c r="M7426">
        <v>11.180623876401199</v>
      </c>
      <c r="N7426">
        <v>2345276.5006929599</v>
      </c>
      <c r="O7426">
        <f>VLOOKUP(C7426,[1]pop_15p_a!$A$8:$AL$68,31,FALSE)</f>
        <v>4191406.51798857</v>
      </c>
      <c r="Q7426">
        <f t="shared" si="558"/>
        <v>-7621.1823679999943</v>
      </c>
      <c r="R7426" s="2">
        <f t="shared" si="561"/>
        <v>5385.4753280000004</v>
      </c>
      <c r="S7426">
        <v>5385.0190000000002</v>
      </c>
      <c r="T7426">
        <v>5385.4753280000004</v>
      </c>
      <c r="U7426">
        <f t="shared" si="562"/>
        <v>34.1</v>
      </c>
      <c r="W7426">
        <v>34.1</v>
      </c>
      <c r="Y7426">
        <v>33.101999999999997</v>
      </c>
      <c r="Z7426">
        <f t="shared" si="563"/>
        <v>17.133330000000001</v>
      </c>
      <c r="AA7426">
        <v>17.100000000000001</v>
      </c>
      <c r="AB7426">
        <v>17.133330000000001</v>
      </c>
      <c r="AE7426">
        <f t="shared" si="559"/>
        <v>3</v>
      </c>
      <c r="AG7426">
        <v>3</v>
      </c>
      <c r="AK7426">
        <v>3</v>
      </c>
      <c r="AN7426">
        <v>79.306659999999994</v>
      </c>
      <c r="AO7426">
        <v>0.80052310000000004</v>
      </c>
      <c r="AP7426">
        <v>-4.12056869162884</v>
      </c>
      <c r="AQ7426">
        <v>15.3941979875</v>
      </c>
      <c r="AR7426">
        <v>12.048670225</v>
      </c>
      <c r="AT7426">
        <v>8</v>
      </c>
      <c r="AV7426">
        <v>0</v>
      </c>
      <c r="AW7426">
        <v>1</v>
      </c>
      <c r="AX7426">
        <v>1</v>
      </c>
      <c r="BC7426">
        <v>78.315151355749506</v>
      </c>
      <c r="BD7426">
        <v>83.269423756885999</v>
      </c>
      <c r="BE7426">
        <v>75.146801300000007</v>
      </c>
      <c r="BF7426">
        <v>98.936202919999999</v>
      </c>
    </row>
    <row r="7427" spans="1:58">
      <c r="A7427" t="s">
        <v>28</v>
      </c>
      <c r="B7427" t="s">
        <v>110</v>
      </c>
      <c r="C7427">
        <v>2005</v>
      </c>
      <c r="D7427">
        <f t="shared" si="557"/>
        <v>238</v>
      </c>
      <c r="E7427">
        <v>2</v>
      </c>
      <c r="F7427">
        <v>19707.976761000002</v>
      </c>
      <c r="G7427">
        <v>106003.63998000001</v>
      </c>
      <c r="H7427">
        <v>64166.841206999998</v>
      </c>
      <c r="I7427">
        <v>20687.892950000001</v>
      </c>
      <c r="J7427">
        <v>28529.904459000001</v>
      </c>
      <c r="K7427">
        <v>71778.304894999994</v>
      </c>
      <c r="L7427">
        <v>81302.994458999994</v>
      </c>
      <c r="M7427">
        <v>11.140731251197</v>
      </c>
      <c r="N7427">
        <v>2344841.3575878702</v>
      </c>
      <c r="O7427">
        <f>VLOOKUP(C7427,[1]pop_15p_a!$A$8:$AL$68,31,FALSE)</f>
        <v>4191406.51798857</v>
      </c>
      <c r="Q7427">
        <f t="shared" ref="Q7427:Q7483" si="564">K7427-L7427</f>
        <v>-9524.6895640000002</v>
      </c>
      <c r="R7427" s="2">
        <f t="shared" si="561"/>
        <v>5386.602312</v>
      </c>
      <c r="S7427">
        <v>5385.9629999999997</v>
      </c>
      <c r="T7427">
        <v>5386.602312</v>
      </c>
      <c r="U7427">
        <f t="shared" si="562"/>
        <v>34.1</v>
      </c>
      <c r="W7427">
        <v>34.1</v>
      </c>
      <c r="Y7427">
        <v>33.101999999999997</v>
      </c>
      <c r="Z7427">
        <f t="shared" si="563"/>
        <v>16.533329999999999</v>
      </c>
      <c r="AA7427">
        <v>16.600000000000001</v>
      </c>
      <c r="AB7427">
        <v>16.533329999999999</v>
      </c>
      <c r="AE7427">
        <f t="shared" si="559"/>
        <v>3</v>
      </c>
      <c r="AG7427">
        <v>3</v>
      </c>
      <c r="AK7427">
        <v>3</v>
      </c>
      <c r="AN7427">
        <v>79.653329999999997</v>
      </c>
      <c r="AO7427">
        <v>0.80118430000000007</v>
      </c>
      <c r="AP7427">
        <v>-4.12056869162884</v>
      </c>
      <c r="AQ7427">
        <v>15.3941979875</v>
      </c>
      <c r="AR7427">
        <v>12.048670225</v>
      </c>
      <c r="AT7427">
        <v>8</v>
      </c>
      <c r="AV7427">
        <v>0</v>
      </c>
      <c r="AW7427">
        <v>1</v>
      </c>
      <c r="AX7427">
        <v>1</v>
      </c>
      <c r="BC7427">
        <v>78.391353963385598</v>
      </c>
      <c r="BD7427">
        <v>82.855609454014896</v>
      </c>
      <c r="BE7427">
        <v>76.083654449999997</v>
      </c>
      <c r="BF7427">
        <v>97.835477940000004</v>
      </c>
    </row>
    <row r="7428" spans="1:58">
      <c r="A7428" t="s">
        <v>28</v>
      </c>
      <c r="B7428" t="s">
        <v>110</v>
      </c>
      <c r="C7428">
        <v>2005</v>
      </c>
      <c r="D7428">
        <f t="shared" si="557"/>
        <v>239</v>
      </c>
      <c r="E7428">
        <v>3</v>
      </c>
      <c r="F7428">
        <v>20023.113482000001</v>
      </c>
      <c r="G7428">
        <v>107767.006507</v>
      </c>
      <c r="H7428">
        <v>65106.318995000001</v>
      </c>
      <c r="I7428">
        <v>21319.44788</v>
      </c>
      <c r="J7428">
        <v>28790.906801000001</v>
      </c>
      <c r="K7428">
        <v>75490.864860999995</v>
      </c>
      <c r="L7428">
        <v>83191.636853000004</v>
      </c>
      <c r="M7428">
        <v>11.30177084384</v>
      </c>
      <c r="N7428">
        <v>2353854.10136736</v>
      </c>
      <c r="O7428">
        <f>VLOOKUP(C7428,[1]pop_15p_a!$A$8:$AL$68,31,FALSE)</f>
        <v>4191406.51798857</v>
      </c>
      <c r="Q7428">
        <f t="shared" si="564"/>
        <v>-7700.771992000009</v>
      </c>
      <c r="R7428" s="2">
        <f t="shared" si="561"/>
        <v>5387.6972960000003</v>
      </c>
      <c r="S7428">
        <v>5388.0919999999996</v>
      </c>
      <c r="T7428">
        <v>5387.6972960000003</v>
      </c>
      <c r="U7428">
        <f t="shared" si="562"/>
        <v>34.1</v>
      </c>
      <c r="W7428">
        <v>34.1</v>
      </c>
      <c r="Y7428">
        <v>33.101999999999997</v>
      </c>
      <c r="Z7428">
        <f t="shared" si="563"/>
        <v>16.066669999999998</v>
      </c>
      <c r="AA7428">
        <v>16.100000000000001</v>
      </c>
      <c r="AB7428">
        <v>16.066669999999998</v>
      </c>
      <c r="AE7428">
        <f t="shared" si="559"/>
        <v>3</v>
      </c>
      <c r="AG7428">
        <v>3</v>
      </c>
      <c r="AK7428">
        <v>3</v>
      </c>
      <c r="AN7428">
        <v>79.673720000000003</v>
      </c>
      <c r="AO7428">
        <v>0.80110720000000002</v>
      </c>
      <c r="AP7428">
        <v>-4.12056869162884</v>
      </c>
      <c r="AQ7428">
        <v>15.3941979875</v>
      </c>
      <c r="AR7428">
        <v>12.048670225</v>
      </c>
      <c r="AT7428">
        <v>8</v>
      </c>
      <c r="AV7428">
        <v>0</v>
      </c>
      <c r="AW7428">
        <v>1</v>
      </c>
      <c r="AX7428">
        <v>1</v>
      </c>
      <c r="BC7428">
        <v>81.854874126625404</v>
      </c>
      <c r="BD7428">
        <v>84.136576379718505</v>
      </c>
      <c r="BE7428">
        <v>78.877327230000006</v>
      </c>
      <c r="BF7428">
        <v>100.9882381</v>
      </c>
    </row>
    <row r="7429" spans="1:58">
      <c r="A7429" t="s">
        <v>28</v>
      </c>
      <c r="B7429" t="s">
        <v>110</v>
      </c>
      <c r="C7429">
        <v>2005</v>
      </c>
      <c r="D7429">
        <f t="shared" ref="D7429:D7492" si="565">D7171</f>
        <v>240</v>
      </c>
      <c r="E7429">
        <v>4</v>
      </c>
      <c r="F7429">
        <v>20313.439867000001</v>
      </c>
      <c r="G7429">
        <v>109324.849541</v>
      </c>
      <c r="H7429">
        <v>65609.053608000002</v>
      </c>
      <c r="I7429">
        <v>21381.153536999998</v>
      </c>
      <c r="J7429">
        <v>29051.287785</v>
      </c>
      <c r="K7429">
        <v>79266.556421999994</v>
      </c>
      <c r="L7429">
        <v>92119.073650999999</v>
      </c>
      <c r="M7429">
        <v>10.4478342363746</v>
      </c>
      <c r="N7429">
        <v>2385128.0403518002</v>
      </c>
      <c r="O7429">
        <f>VLOOKUP(C7429,[1]pop_15p_a!$A$8:$AL$68,31,FALSE)</f>
        <v>4191406.51798857</v>
      </c>
      <c r="Q7429">
        <f t="shared" si="564"/>
        <v>-12852.517229000005</v>
      </c>
      <c r="R7429" s="2">
        <f t="shared" si="561"/>
        <v>5388.6190640000004</v>
      </c>
      <c r="S7429">
        <v>5389.32</v>
      </c>
      <c r="T7429">
        <v>5388.6190640000004</v>
      </c>
      <c r="U7429">
        <f t="shared" si="562"/>
        <v>34.1</v>
      </c>
      <c r="W7429">
        <v>34.1</v>
      </c>
      <c r="Y7429">
        <v>33.101999999999997</v>
      </c>
      <c r="Z7429">
        <f t="shared" si="563"/>
        <v>15.7</v>
      </c>
      <c r="AA7429">
        <v>15.7</v>
      </c>
      <c r="AB7429">
        <v>15.7</v>
      </c>
      <c r="AE7429">
        <f t="shared" si="559"/>
        <v>3</v>
      </c>
      <c r="AG7429">
        <v>3</v>
      </c>
      <c r="AK7429">
        <v>3</v>
      </c>
      <c r="AN7429">
        <v>80.67295</v>
      </c>
      <c r="AO7429">
        <v>0.80476910000000001</v>
      </c>
      <c r="AP7429">
        <v>-4.12056869162884</v>
      </c>
      <c r="AQ7429">
        <v>15.3941979875</v>
      </c>
      <c r="AR7429">
        <v>12.048670225</v>
      </c>
      <c r="AT7429">
        <v>8</v>
      </c>
      <c r="AV7429">
        <v>0</v>
      </c>
      <c r="AW7429">
        <v>1</v>
      </c>
      <c r="AX7429">
        <v>1</v>
      </c>
      <c r="BC7429">
        <v>82.789378238016397</v>
      </c>
      <c r="BD7429">
        <v>85.761820409380206</v>
      </c>
      <c r="BE7429">
        <v>79.765265720000002</v>
      </c>
      <c r="BF7429">
        <v>101.8626142</v>
      </c>
    </row>
    <row r="7430" spans="1:58">
      <c r="A7430" t="s">
        <v>28</v>
      </c>
      <c r="B7430" t="s">
        <v>110</v>
      </c>
      <c r="C7430">
        <v>2006</v>
      </c>
      <c r="D7430">
        <f t="shared" si="565"/>
        <v>241</v>
      </c>
      <c r="E7430">
        <v>1</v>
      </c>
      <c r="F7430">
        <v>20796.832182999999</v>
      </c>
      <c r="G7430">
        <v>111915.42277999999</v>
      </c>
      <c r="H7430">
        <v>66881.682994999996</v>
      </c>
      <c r="I7430">
        <v>23375.466669000001</v>
      </c>
      <c r="J7430">
        <v>30021.968912</v>
      </c>
      <c r="K7430">
        <v>82600.884449999998</v>
      </c>
      <c r="L7430">
        <v>93236.172281000006</v>
      </c>
      <c r="M7430">
        <v>10.1791628650618</v>
      </c>
      <c r="N7430">
        <v>2413572.5282416702</v>
      </c>
      <c r="O7430">
        <f>VLOOKUP(C7430,[1]pop_15p_a!$A$8:$AL$68,31,FALSE)</f>
        <v>4209878.8652202496</v>
      </c>
      <c r="Q7430">
        <f t="shared" si="564"/>
        <v>-10635.287831000009</v>
      </c>
      <c r="R7430" s="2">
        <f t="shared" si="561"/>
        <v>5389.4206190000004</v>
      </c>
      <c r="S7430">
        <v>5389.152</v>
      </c>
      <c r="T7430">
        <v>5389.4206190000004</v>
      </c>
      <c r="U7430">
        <f t="shared" si="562"/>
        <v>31</v>
      </c>
      <c r="W7430">
        <v>31</v>
      </c>
      <c r="Y7430">
        <v>29.163</v>
      </c>
      <c r="Z7430">
        <f t="shared" si="563"/>
        <v>14.633330000000001</v>
      </c>
      <c r="AA7430">
        <v>14.7</v>
      </c>
      <c r="AB7430">
        <v>14.633330000000001</v>
      </c>
      <c r="AE7430">
        <f t="shared" si="559"/>
        <v>3.5</v>
      </c>
      <c r="AG7430">
        <v>3.5</v>
      </c>
      <c r="AK7430">
        <v>3.5</v>
      </c>
      <c r="AN7430">
        <v>82.732600000000005</v>
      </c>
      <c r="AO7430">
        <v>0.82363020000000009</v>
      </c>
      <c r="AP7430">
        <v>-0.80321101283418095</v>
      </c>
      <c r="AQ7430">
        <v>14.4617763625</v>
      </c>
      <c r="AR7430">
        <v>12.507709875</v>
      </c>
      <c r="AT7430">
        <v>8</v>
      </c>
      <c r="AV7430">
        <v>0</v>
      </c>
      <c r="AW7430">
        <v>1</v>
      </c>
      <c r="AX7430">
        <v>1</v>
      </c>
      <c r="BC7430">
        <v>85.264570253982399</v>
      </c>
      <c r="BD7430">
        <v>85.4929514232294</v>
      </c>
      <c r="BE7430">
        <v>83.350534440000004</v>
      </c>
      <c r="BF7430">
        <v>105.39816089999999</v>
      </c>
    </row>
    <row r="7431" spans="1:58">
      <c r="A7431" t="s">
        <v>28</v>
      </c>
      <c r="B7431" t="s">
        <v>110</v>
      </c>
      <c r="C7431">
        <v>2006</v>
      </c>
      <c r="D7431">
        <f t="shared" si="565"/>
        <v>242</v>
      </c>
      <c r="E7431">
        <v>2</v>
      </c>
      <c r="F7431">
        <v>21278.438501000001</v>
      </c>
      <c r="G7431">
        <v>114481.39556800001</v>
      </c>
      <c r="H7431">
        <v>67581.157164000004</v>
      </c>
      <c r="I7431">
        <v>23006.770189999999</v>
      </c>
      <c r="J7431">
        <v>30209.523519999999</v>
      </c>
      <c r="K7431">
        <v>86905.686486000006</v>
      </c>
      <c r="L7431">
        <v>95725.054740000007</v>
      </c>
      <c r="M7431">
        <v>10.1908861889027</v>
      </c>
      <c r="N7431">
        <v>2411845.1151444199</v>
      </c>
      <c r="O7431">
        <f>VLOOKUP(C7431,[1]pop_15p_a!$A$8:$AL$68,31,FALSE)</f>
        <v>4209878.8652202496</v>
      </c>
      <c r="Q7431">
        <f t="shared" si="564"/>
        <v>-8819.3682540000009</v>
      </c>
      <c r="R7431" s="2">
        <f t="shared" si="561"/>
        <v>5390.3322680000001</v>
      </c>
      <c r="S7431">
        <v>5389.7669999999998</v>
      </c>
      <c r="T7431">
        <v>5390.3322680000001</v>
      </c>
      <c r="U7431">
        <f t="shared" si="562"/>
        <v>31</v>
      </c>
      <c r="W7431">
        <v>31</v>
      </c>
      <c r="Y7431">
        <v>29.163</v>
      </c>
      <c r="Z7431">
        <f t="shared" si="563"/>
        <v>13.7</v>
      </c>
      <c r="AA7431">
        <v>13.7</v>
      </c>
      <c r="AB7431">
        <v>13.7</v>
      </c>
      <c r="AE7431">
        <f t="shared" si="559"/>
        <v>4</v>
      </c>
      <c r="AG7431">
        <v>4</v>
      </c>
      <c r="AK7431">
        <v>4</v>
      </c>
      <c r="AN7431">
        <v>83.344380000000001</v>
      </c>
      <c r="AO7431">
        <v>0.82690640000000004</v>
      </c>
      <c r="AP7431">
        <v>-0.80321101283418095</v>
      </c>
      <c r="AQ7431">
        <v>14.4617763625</v>
      </c>
      <c r="AR7431">
        <v>12.507709875</v>
      </c>
      <c r="AT7431">
        <v>8</v>
      </c>
      <c r="AV7431">
        <v>0</v>
      </c>
      <c r="AW7431">
        <v>1</v>
      </c>
      <c r="AX7431">
        <v>1</v>
      </c>
      <c r="BC7431">
        <v>87.735907398513802</v>
      </c>
      <c r="BD7431">
        <v>85.401548259672097</v>
      </c>
      <c r="BE7431">
        <v>87.194054269999995</v>
      </c>
      <c r="BF7431">
        <v>107.0662717</v>
      </c>
    </row>
    <row r="7432" spans="1:58">
      <c r="A7432" t="s">
        <v>28</v>
      </c>
      <c r="B7432" t="s">
        <v>110</v>
      </c>
      <c r="C7432">
        <v>2006</v>
      </c>
      <c r="D7432">
        <f t="shared" si="565"/>
        <v>243</v>
      </c>
      <c r="E7432">
        <v>3</v>
      </c>
      <c r="F7432">
        <v>21679.310792</v>
      </c>
      <c r="G7432">
        <v>116658.647492</v>
      </c>
      <c r="H7432">
        <v>68643.114230000007</v>
      </c>
      <c r="I7432">
        <v>22483.698043</v>
      </c>
      <c r="J7432">
        <v>30943.865448</v>
      </c>
      <c r="K7432">
        <v>95100.868482000005</v>
      </c>
      <c r="L7432">
        <v>103710.31323099999</v>
      </c>
      <c r="M7432">
        <v>9.0989675902748903</v>
      </c>
      <c r="N7432">
        <v>2458038.16172618</v>
      </c>
      <c r="O7432">
        <f>VLOOKUP(C7432,[1]pop_15p_a!$A$8:$AL$68,31,FALSE)</f>
        <v>4209878.8652202496</v>
      </c>
      <c r="Q7432">
        <f t="shared" si="564"/>
        <v>-8609.4447489999875</v>
      </c>
      <c r="R7432" s="2">
        <f t="shared" si="561"/>
        <v>5391.3448340000004</v>
      </c>
      <c r="S7432">
        <v>5391.5720000000001</v>
      </c>
      <c r="T7432">
        <v>5391.3448340000004</v>
      </c>
      <c r="U7432">
        <f t="shared" si="562"/>
        <v>31</v>
      </c>
      <c r="W7432">
        <v>31</v>
      </c>
      <c r="Y7432">
        <v>29.163</v>
      </c>
      <c r="Z7432">
        <f t="shared" si="563"/>
        <v>13.06667</v>
      </c>
      <c r="AA7432">
        <v>13.1</v>
      </c>
      <c r="AB7432">
        <v>13.06667</v>
      </c>
      <c r="AE7432">
        <f t="shared" si="559"/>
        <v>4.75</v>
      </c>
      <c r="AG7432">
        <v>4.75</v>
      </c>
      <c r="AK7432">
        <v>4.75</v>
      </c>
      <c r="AN7432">
        <v>83.589089999999999</v>
      </c>
      <c r="AO7432">
        <v>0.83159620000000001</v>
      </c>
      <c r="AP7432">
        <v>-0.80321101283418095</v>
      </c>
      <c r="AQ7432">
        <v>14.4617763625</v>
      </c>
      <c r="AR7432">
        <v>12.507709875</v>
      </c>
      <c r="AT7432">
        <v>8</v>
      </c>
      <c r="AV7432">
        <v>0</v>
      </c>
      <c r="AW7432">
        <v>1</v>
      </c>
      <c r="AX7432">
        <v>1</v>
      </c>
      <c r="BC7432">
        <v>89.645751048050002</v>
      </c>
      <c r="BD7432">
        <v>86.158548437498993</v>
      </c>
      <c r="BE7432">
        <v>89.173629739999996</v>
      </c>
      <c r="BF7432">
        <v>107.1428611</v>
      </c>
    </row>
    <row r="7433" spans="1:58">
      <c r="A7433" t="s">
        <v>28</v>
      </c>
      <c r="B7433" t="s">
        <v>110</v>
      </c>
      <c r="C7433">
        <v>2006</v>
      </c>
      <c r="D7433">
        <f t="shared" si="565"/>
        <v>244</v>
      </c>
      <c r="E7433">
        <v>4</v>
      </c>
      <c r="F7433">
        <v>22277.613944000001</v>
      </c>
      <c r="G7433">
        <v>119937.429276</v>
      </c>
      <c r="H7433">
        <v>70290.550117999999</v>
      </c>
      <c r="I7433">
        <v>22556.444759000002</v>
      </c>
      <c r="J7433">
        <v>31961.259972</v>
      </c>
      <c r="K7433">
        <v>96706.792858000001</v>
      </c>
      <c r="L7433">
        <v>103763.00919300001</v>
      </c>
      <c r="M7433">
        <v>8.8000467350308007</v>
      </c>
      <c r="N7433">
        <v>2451544.1948877298</v>
      </c>
      <c r="O7433">
        <f>VLOOKUP(C7433,[1]pop_15p_a!$A$8:$AL$68,31,FALSE)</f>
        <v>4209878.8652202496</v>
      </c>
      <c r="Q7433">
        <f t="shared" si="564"/>
        <v>-7056.2163350000046</v>
      </c>
      <c r="R7433" s="2">
        <f t="shared" si="561"/>
        <v>5392.5832790000004</v>
      </c>
      <c r="S7433">
        <v>5393.19</v>
      </c>
      <c r="T7433">
        <v>5392.5832790000004</v>
      </c>
      <c r="U7433">
        <f t="shared" si="562"/>
        <v>31</v>
      </c>
      <c r="W7433">
        <v>31</v>
      </c>
      <c r="Y7433">
        <v>29.163</v>
      </c>
      <c r="Z7433">
        <f t="shared" si="563"/>
        <v>12.366669999999999</v>
      </c>
      <c r="AA7433">
        <v>12.4</v>
      </c>
      <c r="AB7433">
        <v>12.366669999999999</v>
      </c>
      <c r="AE7433">
        <f t="shared" si="559"/>
        <v>4.75</v>
      </c>
      <c r="AG7433">
        <v>4.75</v>
      </c>
      <c r="AK7433">
        <v>4.75</v>
      </c>
      <c r="AN7433">
        <v>83.956149999999994</v>
      </c>
      <c r="AO7433">
        <v>0.83714929999999999</v>
      </c>
      <c r="AP7433">
        <v>-0.80321101283418095</v>
      </c>
      <c r="AQ7433">
        <v>14.4617763625</v>
      </c>
      <c r="AR7433">
        <v>12.507709875</v>
      </c>
      <c r="AT7433">
        <v>8</v>
      </c>
      <c r="AV7433">
        <v>0</v>
      </c>
      <c r="AW7433">
        <v>1</v>
      </c>
      <c r="AX7433">
        <v>1</v>
      </c>
      <c r="BC7433">
        <v>95.005300163395404</v>
      </c>
      <c r="BD7433">
        <v>86.867591879599104</v>
      </c>
      <c r="BE7433">
        <v>93.698651459999994</v>
      </c>
      <c r="BF7433">
        <v>109.9834548</v>
      </c>
    </row>
    <row r="7434" spans="1:58">
      <c r="A7434" t="s">
        <v>28</v>
      </c>
      <c r="B7434" t="s">
        <v>110</v>
      </c>
      <c r="C7434">
        <v>2007</v>
      </c>
      <c r="D7434">
        <f t="shared" si="565"/>
        <v>245</v>
      </c>
      <c r="E7434">
        <v>1</v>
      </c>
      <c r="F7434">
        <v>22746.787539000001</v>
      </c>
      <c r="G7434">
        <v>122470.781391</v>
      </c>
      <c r="H7434">
        <v>71410.325368000005</v>
      </c>
      <c r="I7434">
        <v>22770.136245000002</v>
      </c>
      <c r="J7434">
        <v>32047.883688999998</v>
      </c>
      <c r="K7434">
        <v>100837.080844</v>
      </c>
      <c r="L7434">
        <v>106580.359165</v>
      </c>
      <c r="M7434">
        <v>10.171232946693401</v>
      </c>
      <c r="N7434">
        <v>2413152.7386048902</v>
      </c>
      <c r="O7434">
        <f>VLOOKUP(C7434,[1]pop_15p_a!$A$8:$AL$68,31,FALSE)</f>
        <v>4228153.5682203798</v>
      </c>
      <c r="Q7434">
        <f t="shared" si="564"/>
        <v>-5743.2783210000052</v>
      </c>
      <c r="R7434" s="2">
        <f t="shared" si="561"/>
        <v>5393.9917160000014</v>
      </c>
      <c r="S7434">
        <v>5393.8969999999999</v>
      </c>
      <c r="T7434">
        <v>5393.9917160000014</v>
      </c>
      <c r="U7434">
        <f t="shared" si="562"/>
        <v>30.1</v>
      </c>
      <c r="W7434">
        <v>30.1</v>
      </c>
      <c r="Y7434">
        <v>28.132999999999999</v>
      </c>
      <c r="Z7434">
        <f t="shared" si="563"/>
        <v>11.43333</v>
      </c>
      <c r="AA7434">
        <v>11.5</v>
      </c>
      <c r="AB7434">
        <v>11.43333</v>
      </c>
      <c r="AE7434">
        <f t="shared" si="559"/>
        <v>4.5</v>
      </c>
      <c r="AG7434">
        <v>4.5</v>
      </c>
      <c r="AK7434">
        <v>4.5</v>
      </c>
      <c r="AN7434">
        <v>85.057360000000003</v>
      </c>
      <c r="AO7434">
        <v>0.85009990000000002</v>
      </c>
      <c r="AP7434">
        <v>1.6408650277692001</v>
      </c>
      <c r="AQ7434">
        <v>13.5399070025</v>
      </c>
      <c r="AR7434">
        <v>12.6577102125</v>
      </c>
      <c r="AT7434">
        <v>8</v>
      </c>
      <c r="AV7434">
        <v>0</v>
      </c>
      <c r="AW7434">
        <v>1</v>
      </c>
      <c r="AX7434">
        <v>1</v>
      </c>
      <c r="BC7434">
        <v>100.966345658463</v>
      </c>
      <c r="BD7434">
        <v>88.066686242866695</v>
      </c>
      <c r="BE7434">
        <v>98.84732898</v>
      </c>
      <c r="BF7434">
        <v>114.2473608</v>
      </c>
    </row>
    <row r="7435" spans="1:58">
      <c r="A7435" t="s">
        <v>28</v>
      </c>
      <c r="B7435" t="s">
        <v>110</v>
      </c>
      <c r="C7435">
        <v>2007</v>
      </c>
      <c r="D7435">
        <f t="shared" si="565"/>
        <v>246</v>
      </c>
      <c r="E7435">
        <v>2</v>
      </c>
      <c r="F7435">
        <v>23305.216303000001</v>
      </c>
      <c r="G7435">
        <v>125548.23273600001</v>
      </c>
      <c r="H7435">
        <v>72976.411118999997</v>
      </c>
      <c r="I7435">
        <v>22597.008301999998</v>
      </c>
      <c r="J7435">
        <v>33054.667326000003</v>
      </c>
      <c r="K7435">
        <v>100310.742583</v>
      </c>
      <c r="L7435">
        <v>106159.126047</v>
      </c>
      <c r="M7435">
        <v>11.3499634332185</v>
      </c>
      <c r="N7435">
        <v>2381772.53565737</v>
      </c>
      <c r="O7435">
        <f>VLOOKUP(C7435,[1]pop_15p_a!$A$8:$AL$68,31,FALSE)</f>
        <v>4228153.5682203798</v>
      </c>
      <c r="Q7435">
        <f t="shared" si="564"/>
        <v>-5848.3834639999986</v>
      </c>
      <c r="R7435" s="2">
        <f t="shared" si="561"/>
        <v>5395.62482</v>
      </c>
      <c r="S7435">
        <v>5395.1610000000001</v>
      </c>
      <c r="T7435">
        <v>5395.62482</v>
      </c>
      <c r="U7435">
        <f t="shared" si="562"/>
        <v>30.1</v>
      </c>
      <c r="W7435">
        <v>30.1</v>
      </c>
      <c r="Y7435">
        <v>28.132999999999999</v>
      </c>
      <c r="Z7435">
        <f t="shared" si="563"/>
        <v>11.33333</v>
      </c>
      <c r="AA7435">
        <v>11.3</v>
      </c>
      <c r="AB7435">
        <v>11.33333</v>
      </c>
      <c r="AE7435">
        <f t="shared" si="559"/>
        <v>4.25</v>
      </c>
      <c r="AG7435">
        <v>4.25</v>
      </c>
      <c r="AK7435">
        <v>4.25</v>
      </c>
      <c r="AN7435">
        <v>85.424419999999998</v>
      </c>
      <c r="AO7435">
        <v>0.85134249999999989</v>
      </c>
      <c r="AP7435">
        <v>1.6408650277692001</v>
      </c>
      <c r="AQ7435">
        <v>13.5399070025</v>
      </c>
      <c r="AR7435">
        <v>12.6577102125</v>
      </c>
      <c r="AT7435">
        <v>8</v>
      </c>
      <c r="AV7435">
        <v>0</v>
      </c>
      <c r="AW7435">
        <v>1</v>
      </c>
      <c r="AX7435">
        <v>1</v>
      </c>
      <c r="BC7435">
        <v>108.00032156927401</v>
      </c>
      <c r="BD7435">
        <v>88.802523291807006</v>
      </c>
      <c r="BE7435">
        <v>105.0382054</v>
      </c>
      <c r="BF7435">
        <v>118.7906519</v>
      </c>
    </row>
    <row r="7436" spans="1:58">
      <c r="A7436" t="s">
        <v>28</v>
      </c>
      <c r="B7436" t="s">
        <v>110</v>
      </c>
      <c r="C7436">
        <v>2007</v>
      </c>
      <c r="D7436">
        <f t="shared" si="565"/>
        <v>247</v>
      </c>
      <c r="E7436">
        <v>3</v>
      </c>
      <c r="F7436">
        <v>23847.648538000001</v>
      </c>
      <c r="G7436">
        <v>128550.795034</v>
      </c>
      <c r="H7436">
        <v>74225.628043999997</v>
      </c>
      <c r="I7436">
        <v>22957.643055</v>
      </c>
      <c r="J7436">
        <v>34423.352330000002</v>
      </c>
      <c r="K7436">
        <v>103633.001922</v>
      </c>
      <c r="L7436">
        <v>107229.51128000001</v>
      </c>
      <c r="M7436">
        <v>12.7098982142321</v>
      </c>
      <c r="N7436">
        <v>2350249.8181574801</v>
      </c>
      <c r="O7436">
        <f>VLOOKUP(C7436,[1]pop_15p_a!$A$8:$AL$68,31,FALSE)</f>
        <v>4228153.5682203798</v>
      </c>
      <c r="Q7436">
        <f t="shared" si="564"/>
        <v>-3596.5093580000103</v>
      </c>
      <c r="R7436" s="2">
        <f t="shared" si="561"/>
        <v>5397.3530680000003</v>
      </c>
      <c r="S7436">
        <v>5397.3990000000003</v>
      </c>
      <c r="T7436">
        <v>5397.3530680000003</v>
      </c>
      <c r="U7436">
        <f t="shared" si="562"/>
        <v>30.1</v>
      </c>
      <c r="W7436">
        <v>30.1</v>
      </c>
      <c r="Y7436">
        <v>28.132999999999999</v>
      </c>
      <c r="Z7436">
        <f t="shared" si="563"/>
        <v>11.43333</v>
      </c>
      <c r="AA7436">
        <v>11.4</v>
      </c>
      <c r="AB7436">
        <v>11.43333</v>
      </c>
      <c r="AE7436">
        <f t="shared" si="559"/>
        <v>4.25</v>
      </c>
      <c r="AG7436">
        <v>4.25</v>
      </c>
      <c r="AK7436">
        <v>4.25</v>
      </c>
      <c r="AN7436">
        <v>85.648740000000004</v>
      </c>
      <c r="AO7436">
        <v>0.85485910000000009</v>
      </c>
      <c r="AP7436">
        <v>1.6408650277692001</v>
      </c>
      <c r="AQ7436">
        <v>13.5399070025</v>
      </c>
      <c r="AR7436">
        <v>12.6577102125</v>
      </c>
      <c r="AT7436">
        <v>8</v>
      </c>
      <c r="AV7436">
        <v>0</v>
      </c>
      <c r="AW7436">
        <v>1</v>
      </c>
      <c r="AX7436">
        <v>1</v>
      </c>
      <c r="BC7436">
        <v>116.745115191076</v>
      </c>
      <c r="BD7436">
        <v>90.082543804016296</v>
      </c>
      <c r="BE7436">
        <v>113.1156735</v>
      </c>
      <c r="BF7436">
        <v>126.31046310000001</v>
      </c>
    </row>
    <row r="7437" spans="1:58">
      <c r="A7437" t="s">
        <v>28</v>
      </c>
      <c r="B7437" t="s">
        <v>110</v>
      </c>
      <c r="C7437">
        <v>2007</v>
      </c>
      <c r="D7437">
        <f t="shared" si="565"/>
        <v>248</v>
      </c>
      <c r="E7437">
        <v>4</v>
      </c>
      <c r="F7437">
        <v>25350.893368000001</v>
      </c>
      <c r="G7437">
        <v>136424.360311</v>
      </c>
      <c r="H7437">
        <v>75320.182520999995</v>
      </c>
      <c r="I7437">
        <v>23331.955656999999</v>
      </c>
      <c r="J7437">
        <v>34535.348177</v>
      </c>
      <c r="K7437">
        <v>109293.63162499999</v>
      </c>
      <c r="L7437">
        <v>113904.31719</v>
      </c>
      <c r="M7437">
        <v>13.966746386451</v>
      </c>
      <c r="N7437">
        <v>2318024.9075802602</v>
      </c>
      <c r="O7437">
        <f>VLOOKUP(C7437,[1]pop_15p_a!$A$8:$AL$68,31,FALSE)</f>
        <v>4228153.5682203798</v>
      </c>
      <c r="Q7437">
        <f t="shared" si="564"/>
        <v>-4610.685565000007</v>
      </c>
      <c r="R7437" s="2">
        <f t="shared" si="561"/>
        <v>5399.3013970000002</v>
      </c>
      <c r="S7437">
        <v>5399.8140000000003</v>
      </c>
      <c r="T7437">
        <v>5399.3013970000002</v>
      </c>
      <c r="U7437">
        <f t="shared" si="562"/>
        <v>30.1</v>
      </c>
      <c r="W7437">
        <v>30.1</v>
      </c>
      <c r="Y7437">
        <v>28.132999999999999</v>
      </c>
      <c r="Z7437">
        <f t="shared" si="563"/>
        <v>10.66667</v>
      </c>
      <c r="AA7437">
        <v>10.7</v>
      </c>
      <c r="AB7437">
        <v>10.66667</v>
      </c>
      <c r="AE7437">
        <f t="shared" si="559"/>
        <v>4.25</v>
      </c>
      <c r="AG7437">
        <v>4.25</v>
      </c>
      <c r="AK7437">
        <v>4.25</v>
      </c>
      <c r="AN7437">
        <v>86.688760000000002</v>
      </c>
      <c r="AO7437">
        <v>0.86030779999999996</v>
      </c>
      <c r="AP7437">
        <v>1.6408650277692001</v>
      </c>
      <c r="AQ7437">
        <v>13.5399070025</v>
      </c>
      <c r="AR7437">
        <v>12.6577102125</v>
      </c>
      <c r="AT7437">
        <v>8</v>
      </c>
      <c r="AV7437">
        <v>0</v>
      </c>
      <c r="AW7437">
        <v>1</v>
      </c>
      <c r="AX7437">
        <v>1</v>
      </c>
      <c r="BC7437">
        <v>123.696686428577</v>
      </c>
      <c r="BD7437">
        <v>90.725706661309601</v>
      </c>
      <c r="BE7437">
        <v>121.0188172</v>
      </c>
      <c r="BF7437">
        <v>133.10192570000001</v>
      </c>
    </row>
    <row r="7438" spans="1:58">
      <c r="A7438" t="s">
        <v>28</v>
      </c>
      <c r="B7438" t="s">
        <v>110</v>
      </c>
      <c r="C7438">
        <v>2008</v>
      </c>
      <c r="D7438">
        <f t="shared" si="565"/>
        <v>249</v>
      </c>
      <c r="E7438">
        <v>1</v>
      </c>
      <c r="F7438">
        <v>24641.353835000002</v>
      </c>
      <c r="G7438">
        <v>133035.52370799999</v>
      </c>
      <c r="H7438">
        <v>76674.871031999995</v>
      </c>
      <c r="I7438">
        <v>23759.768799000001</v>
      </c>
      <c r="J7438">
        <v>33378.434821000003</v>
      </c>
      <c r="K7438">
        <v>111100.254726</v>
      </c>
      <c r="L7438">
        <v>117613.746466</v>
      </c>
      <c r="M7438">
        <v>14.655718035460101</v>
      </c>
      <c r="N7438">
        <v>2306204.4561756901</v>
      </c>
      <c r="O7438">
        <f>VLOOKUP(C7438,[1]pop_15p_a!$A$8:$AL$68,31,FALSE)</f>
        <v>4245446.44654941</v>
      </c>
      <c r="Q7438">
        <f t="shared" si="564"/>
        <v>-6513.4917399999977</v>
      </c>
      <c r="R7438" s="2">
        <f t="shared" si="561"/>
        <v>5401.8328860000001</v>
      </c>
      <c r="S7438">
        <v>5401.6360000000004</v>
      </c>
      <c r="T7438">
        <v>5401.8328860000001</v>
      </c>
      <c r="U7438">
        <f t="shared" si="562"/>
        <v>28.5</v>
      </c>
      <c r="W7438">
        <v>28.5</v>
      </c>
      <c r="Y7438">
        <v>26.215</v>
      </c>
      <c r="Z7438">
        <f t="shared" si="563"/>
        <v>10.3</v>
      </c>
      <c r="AA7438">
        <v>10.3</v>
      </c>
      <c r="AB7438">
        <v>10.3</v>
      </c>
      <c r="AE7438">
        <f t="shared" si="559"/>
        <v>4.25</v>
      </c>
      <c r="AG7438">
        <v>4.25</v>
      </c>
      <c r="AK7438">
        <v>4.25</v>
      </c>
      <c r="AN7438">
        <v>88.483310000000003</v>
      </c>
      <c r="AO7438">
        <v>0.87585570000000001</v>
      </c>
      <c r="AP7438">
        <v>3.2364390704132</v>
      </c>
      <c r="AQ7438">
        <v>13.055267042500001</v>
      </c>
      <c r="AR7438">
        <v>12.802803517499999</v>
      </c>
      <c r="AT7438">
        <v>8</v>
      </c>
      <c r="AV7438">
        <v>0</v>
      </c>
      <c r="AW7438">
        <v>1</v>
      </c>
      <c r="BC7438">
        <v>129.90517912772</v>
      </c>
      <c r="BD7438">
        <v>90.537674318262802</v>
      </c>
      <c r="BE7438">
        <v>128.53361899999999</v>
      </c>
      <c r="BF7438">
        <v>134.74376179999999</v>
      </c>
    </row>
    <row r="7439" spans="1:58">
      <c r="A7439" t="s">
        <v>28</v>
      </c>
      <c r="B7439" t="s">
        <v>110</v>
      </c>
      <c r="C7439">
        <v>2008</v>
      </c>
      <c r="D7439">
        <f t="shared" si="565"/>
        <v>250</v>
      </c>
      <c r="E7439">
        <v>2</v>
      </c>
      <c r="F7439">
        <v>24938.254583999998</v>
      </c>
      <c r="G7439">
        <v>134617.11171</v>
      </c>
      <c r="H7439">
        <v>77389.695936999997</v>
      </c>
      <c r="I7439">
        <v>24248.626410000001</v>
      </c>
      <c r="J7439">
        <v>35571.725993</v>
      </c>
      <c r="K7439">
        <v>108587.147259</v>
      </c>
      <c r="L7439">
        <v>116110.91976800001</v>
      </c>
      <c r="M7439">
        <v>14.5453147997617</v>
      </c>
      <c r="N7439">
        <v>2312656.3666878799</v>
      </c>
      <c r="O7439">
        <f>VLOOKUP(C7439,[1]pop_15p_a!$A$8:$AL$68,31,FALSE)</f>
        <v>4245446.44654941</v>
      </c>
      <c r="Q7439">
        <f t="shared" si="564"/>
        <v>-7523.7725090000022</v>
      </c>
      <c r="R7439" s="2">
        <f t="shared" si="561"/>
        <v>5404.2983409999997</v>
      </c>
      <c r="S7439">
        <v>5403.5290000000014</v>
      </c>
      <c r="T7439">
        <v>5404.2983409999997</v>
      </c>
      <c r="U7439">
        <f t="shared" si="562"/>
        <v>28.5</v>
      </c>
      <c r="W7439">
        <v>28.5</v>
      </c>
      <c r="Y7439">
        <v>26.215</v>
      </c>
      <c r="Z7439">
        <f t="shared" si="563"/>
        <v>10.1</v>
      </c>
      <c r="AA7439">
        <v>10.1</v>
      </c>
      <c r="AB7439">
        <v>10.1</v>
      </c>
      <c r="AE7439">
        <f t="shared" si="559"/>
        <v>4.25</v>
      </c>
      <c r="AG7439">
        <v>4.25</v>
      </c>
      <c r="AK7439">
        <v>4.25</v>
      </c>
      <c r="AN7439">
        <v>89.258219999999994</v>
      </c>
      <c r="AO7439">
        <v>0.87974360000000007</v>
      </c>
      <c r="AP7439">
        <v>3.2364390704132</v>
      </c>
      <c r="AQ7439">
        <v>13.055267042500001</v>
      </c>
      <c r="AR7439">
        <v>12.802803517499999</v>
      </c>
      <c r="AT7439">
        <v>8</v>
      </c>
      <c r="AV7439">
        <v>0</v>
      </c>
      <c r="AW7439">
        <v>1</v>
      </c>
      <c r="BC7439">
        <v>132.04434753859201</v>
      </c>
      <c r="BD7439">
        <v>90.996658470208502</v>
      </c>
      <c r="BE7439">
        <v>131.91260349999999</v>
      </c>
      <c r="BF7439">
        <v>137.80670499999999</v>
      </c>
    </row>
    <row r="7440" spans="1:58">
      <c r="A7440" t="s">
        <v>28</v>
      </c>
      <c r="B7440" t="s">
        <v>110</v>
      </c>
      <c r="C7440">
        <v>2008</v>
      </c>
      <c r="D7440">
        <f t="shared" si="565"/>
        <v>251</v>
      </c>
      <c r="E7440">
        <v>3</v>
      </c>
      <c r="F7440">
        <v>25266.704164999999</v>
      </c>
      <c r="G7440">
        <v>136404.776293</v>
      </c>
      <c r="H7440">
        <v>78319.909115000002</v>
      </c>
      <c r="I7440">
        <v>24719.185816000001</v>
      </c>
      <c r="J7440">
        <v>34017.884187000003</v>
      </c>
      <c r="K7440">
        <v>107006.037384</v>
      </c>
      <c r="L7440">
        <v>110844.772912</v>
      </c>
      <c r="M7440">
        <v>14.3611051161775</v>
      </c>
      <c r="N7440">
        <v>2319016.6224775901</v>
      </c>
      <c r="O7440">
        <f>VLOOKUP(C7440,[1]pop_15p_a!$A$8:$AL$68,31,FALSE)</f>
        <v>4245446.44654941</v>
      </c>
      <c r="Q7440">
        <f t="shared" si="564"/>
        <v>-3838.7355280000047</v>
      </c>
      <c r="R7440" s="2">
        <f t="shared" si="561"/>
        <v>5407.189515</v>
      </c>
      <c r="S7440">
        <v>5407.27</v>
      </c>
      <c r="T7440">
        <v>5407.189515</v>
      </c>
      <c r="U7440">
        <f t="shared" si="562"/>
        <v>28.5</v>
      </c>
      <c r="W7440">
        <v>28.5</v>
      </c>
      <c r="Y7440">
        <v>26.215</v>
      </c>
      <c r="Z7440">
        <f t="shared" si="563"/>
        <v>9.0666670000000007</v>
      </c>
      <c r="AA7440">
        <v>9.1</v>
      </c>
      <c r="AB7440">
        <v>9.0666670000000007</v>
      </c>
      <c r="AE7440">
        <f t="shared" si="559"/>
        <v>4.25</v>
      </c>
      <c r="AG7440">
        <v>4.25</v>
      </c>
      <c r="AK7440">
        <v>4.25</v>
      </c>
      <c r="AN7440">
        <v>89.992360000000005</v>
      </c>
      <c r="AO7440">
        <v>0.89024630000000005</v>
      </c>
      <c r="AP7440">
        <v>3.2364390704132</v>
      </c>
      <c r="AQ7440">
        <v>13.055267042500001</v>
      </c>
      <c r="AR7440">
        <v>12.802803517499999</v>
      </c>
      <c r="AT7440">
        <v>8</v>
      </c>
      <c r="AV7440">
        <v>0</v>
      </c>
      <c r="AW7440">
        <v>1</v>
      </c>
      <c r="BC7440">
        <v>125.436640544656</v>
      </c>
      <c r="BD7440">
        <v>92.218097084436195</v>
      </c>
      <c r="BE7440">
        <v>124.7585005</v>
      </c>
      <c r="BF7440">
        <v>131.62969440000001</v>
      </c>
    </row>
    <row r="7441" spans="1:58">
      <c r="A7441" t="s">
        <v>28</v>
      </c>
      <c r="B7441" t="s">
        <v>110</v>
      </c>
      <c r="C7441">
        <v>2008</v>
      </c>
      <c r="D7441">
        <f t="shared" si="565"/>
        <v>252</v>
      </c>
      <c r="E7441">
        <v>4</v>
      </c>
      <c r="F7441">
        <v>25542.270681999998</v>
      </c>
      <c r="G7441">
        <v>137817.19599899999</v>
      </c>
      <c r="H7441">
        <v>79295.361955</v>
      </c>
      <c r="I7441">
        <v>24920.338609999999</v>
      </c>
      <c r="J7441">
        <v>33225.827634000001</v>
      </c>
      <c r="K7441">
        <v>99882.921474000002</v>
      </c>
      <c r="L7441">
        <v>104784.402715</v>
      </c>
      <c r="M7441">
        <v>13.930053282422699</v>
      </c>
      <c r="N7441">
        <v>2332122.5546588399</v>
      </c>
      <c r="O7441">
        <f>VLOOKUP(C7441,[1]pop_15p_a!$A$8:$AL$68,31,FALSE)</f>
        <v>4245446.44654941</v>
      </c>
      <c r="Q7441">
        <f t="shared" si="564"/>
        <v>-4901.4812410000013</v>
      </c>
      <c r="R7441" s="2">
        <f t="shared" si="561"/>
        <v>5410.1192570000003</v>
      </c>
      <c r="S7441">
        <v>5411.0050000000001</v>
      </c>
      <c r="T7441">
        <v>5410.1192570000003</v>
      </c>
      <c r="U7441">
        <f t="shared" si="562"/>
        <v>28.5</v>
      </c>
      <c r="W7441">
        <v>28.5</v>
      </c>
      <c r="Y7441">
        <v>26.215</v>
      </c>
      <c r="Z7441">
        <f t="shared" si="563"/>
        <v>8.9</v>
      </c>
      <c r="AA7441">
        <v>8.9</v>
      </c>
      <c r="AB7441">
        <v>8.9</v>
      </c>
      <c r="AE7441">
        <f t="shared" si="559"/>
        <v>3.25</v>
      </c>
      <c r="AG7441">
        <v>3.25</v>
      </c>
      <c r="AN7441">
        <v>90.848839999999996</v>
      </c>
      <c r="AO7441">
        <v>0.90648889999999993</v>
      </c>
      <c r="AP7441">
        <v>3.2364390704132</v>
      </c>
      <c r="AQ7441">
        <v>13.055267042500001</v>
      </c>
      <c r="AR7441">
        <v>12.802803517499999</v>
      </c>
      <c r="AT7441">
        <v>8</v>
      </c>
      <c r="AV7441">
        <v>0</v>
      </c>
      <c r="AW7441">
        <v>1</v>
      </c>
      <c r="BC7441">
        <v>120.288324093132</v>
      </c>
      <c r="BD7441">
        <v>93.327070127092099</v>
      </c>
      <c r="BE7441">
        <v>118.6744686</v>
      </c>
      <c r="BF7441">
        <v>126.6197488</v>
      </c>
    </row>
    <row r="7442" spans="1:58">
      <c r="A7442" t="s">
        <v>28</v>
      </c>
      <c r="B7442" t="s">
        <v>110</v>
      </c>
      <c r="C7442">
        <v>2009</v>
      </c>
      <c r="D7442">
        <f t="shared" si="565"/>
        <v>253</v>
      </c>
      <c r="E7442">
        <v>1</v>
      </c>
      <c r="F7442">
        <v>23127.908667</v>
      </c>
      <c r="G7442">
        <v>125261.905105</v>
      </c>
      <c r="H7442">
        <v>77014.148585999996</v>
      </c>
      <c r="I7442">
        <v>25333.310849000001</v>
      </c>
      <c r="J7442">
        <v>30990.531048000001</v>
      </c>
      <c r="K7442">
        <v>82477.321779999998</v>
      </c>
      <c r="L7442">
        <v>90863.555515</v>
      </c>
      <c r="M7442">
        <v>13.541034971518499</v>
      </c>
      <c r="N7442">
        <v>2315172.3005477898</v>
      </c>
      <c r="O7442">
        <f>VLOOKUP(C7442,[1]pop_15p_a!$A$8:$AL$68,31,FALSE)</f>
        <v>4262653.2926713303</v>
      </c>
      <c r="Q7442">
        <f t="shared" si="564"/>
        <v>-8386.2337350000016</v>
      </c>
      <c r="R7442" s="2">
        <f t="shared" si="561"/>
        <v>5412.9962880000003</v>
      </c>
      <c r="S7442">
        <v>5412.9009999999998</v>
      </c>
      <c r="T7442">
        <v>5412.9962880000003</v>
      </c>
      <c r="U7442">
        <f t="shared" si="562"/>
        <v>36.299999999999997</v>
      </c>
      <c r="W7442">
        <v>36.299999999999997</v>
      </c>
      <c r="Z7442">
        <f t="shared" si="563"/>
        <v>10.16667</v>
      </c>
      <c r="AA7442">
        <v>10.199999999999999</v>
      </c>
      <c r="AB7442">
        <v>10.16667</v>
      </c>
      <c r="AE7442">
        <f>AF7442</f>
        <v>1.8333333333333333</v>
      </c>
      <c r="AF7442">
        <v>1.8333333333333333</v>
      </c>
      <c r="AN7442">
        <v>91.073160000000001</v>
      </c>
      <c r="AO7442">
        <v>0.91419910000000004</v>
      </c>
      <c r="AP7442">
        <v>0.89463680561112602</v>
      </c>
      <c r="AQ7442">
        <v>13.19545707</v>
      </c>
      <c r="AR7442">
        <v>12.945864047500001</v>
      </c>
      <c r="AT7442">
        <v>1</v>
      </c>
      <c r="AV7442">
        <v>0</v>
      </c>
      <c r="AW7442">
        <v>1</v>
      </c>
      <c r="BC7442">
        <v>113.092804992955</v>
      </c>
      <c r="BD7442">
        <v>95.503611898694899</v>
      </c>
      <c r="BE7442">
        <v>108.2398759</v>
      </c>
      <c r="BF7442">
        <v>117.65417859999999</v>
      </c>
    </row>
    <row r="7443" spans="1:58">
      <c r="A7443" t="s">
        <v>28</v>
      </c>
      <c r="B7443" t="s">
        <v>110</v>
      </c>
      <c r="C7443">
        <v>2009</v>
      </c>
      <c r="D7443">
        <f t="shared" si="565"/>
        <v>254</v>
      </c>
      <c r="E7443">
        <v>2</v>
      </c>
      <c r="F7443">
        <v>23480.768004000001</v>
      </c>
      <c r="G7443">
        <v>127104.016606</v>
      </c>
      <c r="H7443">
        <v>77615.607468999995</v>
      </c>
      <c r="I7443">
        <v>25914.9022</v>
      </c>
      <c r="J7443">
        <v>25522.936651</v>
      </c>
      <c r="K7443">
        <v>86200.277547999998</v>
      </c>
      <c r="L7443">
        <v>86862.788866000003</v>
      </c>
      <c r="M7443">
        <v>13.432286583023201</v>
      </c>
      <c r="N7443">
        <v>2316824.4484006399</v>
      </c>
      <c r="O7443">
        <f>VLOOKUP(C7443,[1]pop_15p_a!$A$8:$AL$68,31,FALSE)</f>
        <v>4262653.2926713303</v>
      </c>
      <c r="Q7443">
        <f t="shared" si="564"/>
        <v>-662.51131800000439</v>
      </c>
      <c r="R7443" s="2">
        <f t="shared" si="561"/>
        <v>5416.0633639999996</v>
      </c>
      <c r="S7443">
        <v>5415.2529999999997</v>
      </c>
      <c r="T7443">
        <v>5416.0633639999996</v>
      </c>
      <c r="U7443">
        <f t="shared" si="562"/>
        <v>36.299999999999997</v>
      </c>
      <c r="W7443">
        <v>36.299999999999997</v>
      </c>
      <c r="Z7443">
        <f t="shared" si="563"/>
        <v>11.4</v>
      </c>
      <c r="AA7443">
        <v>11.4</v>
      </c>
      <c r="AB7443">
        <v>11.4</v>
      </c>
      <c r="AE7443">
        <f t="shared" ref="AE7443:AE7481" si="566">AF7443</f>
        <v>1.0833333333333333</v>
      </c>
      <c r="AF7443">
        <v>1.0833333333333333</v>
      </c>
      <c r="AN7443">
        <v>90.971199999999996</v>
      </c>
      <c r="AO7443">
        <v>0.91493799999999992</v>
      </c>
      <c r="AP7443">
        <v>0.89463680561112602</v>
      </c>
      <c r="AQ7443">
        <v>13.19545707</v>
      </c>
      <c r="AR7443">
        <v>12.945864047500001</v>
      </c>
      <c r="AT7443">
        <v>1</v>
      </c>
      <c r="AV7443">
        <v>0</v>
      </c>
      <c r="AW7443">
        <v>1</v>
      </c>
      <c r="BC7443">
        <v>107.74529850386899</v>
      </c>
      <c r="BD7443">
        <v>96.312914544076307</v>
      </c>
      <c r="BE7443">
        <v>102.10350939999999</v>
      </c>
      <c r="BF7443">
        <v>111.6998122</v>
      </c>
    </row>
    <row r="7444" spans="1:58">
      <c r="A7444" t="s">
        <v>28</v>
      </c>
      <c r="B7444" t="s">
        <v>110</v>
      </c>
      <c r="C7444">
        <v>2009</v>
      </c>
      <c r="D7444">
        <f t="shared" si="565"/>
        <v>255</v>
      </c>
      <c r="E7444">
        <v>3</v>
      </c>
      <c r="F7444">
        <v>23840.089842000001</v>
      </c>
      <c r="G7444">
        <v>128984.692868</v>
      </c>
      <c r="H7444">
        <v>77852.862773000001</v>
      </c>
      <c r="I7444">
        <v>26028.180595000002</v>
      </c>
      <c r="J7444">
        <v>27484.795762000002</v>
      </c>
      <c r="K7444">
        <v>90487.394771000007</v>
      </c>
      <c r="L7444">
        <v>91704.253268999993</v>
      </c>
      <c r="M7444">
        <v>13.464771580409099</v>
      </c>
      <c r="N7444">
        <v>2315239.9407989201</v>
      </c>
      <c r="O7444">
        <f>VLOOKUP(C7444,[1]pop_15p_a!$A$8:$AL$68,31,FALSE)</f>
        <v>4262653.2926713303</v>
      </c>
      <c r="Q7444">
        <f t="shared" si="564"/>
        <v>-1216.8584979999869</v>
      </c>
      <c r="R7444" s="2">
        <f t="shared" si="561"/>
        <v>5419.3504229999999</v>
      </c>
      <c r="S7444">
        <v>5419.4480000000003</v>
      </c>
      <c r="T7444">
        <v>5419.3504229999999</v>
      </c>
      <c r="U7444">
        <f t="shared" si="562"/>
        <v>36.299999999999997</v>
      </c>
      <c r="W7444">
        <v>36.299999999999997</v>
      </c>
      <c r="Z7444">
        <f t="shared" si="563"/>
        <v>12.73333</v>
      </c>
      <c r="AA7444">
        <v>12.8</v>
      </c>
      <c r="AB7444">
        <v>12.73333</v>
      </c>
      <c r="AE7444">
        <f t="shared" si="566"/>
        <v>1</v>
      </c>
      <c r="AF7444">
        <v>1</v>
      </c>
      <c r="AN7444">
        <v>91.073160000000001</v>
      </c>
      <c r="AO7444">
        <v>0.9206143</v>
      </c>
      <c r="AP7444">
        <v>0.89463680561112602</v>
      </c>
      <c r="AQ7444">
        <v>13.19545707</v>
      </c>
      <c r="AR7444">
        <v>12.945864047500001</v>
      </c>
      <c r="AT7444">
        <v>1</v>
      </c>
      <c r="AV7444">
        <v>0</v>
      </c>
      <c r="AW7444">
        <v>1</v>
      </c>
      <c r="BC7444">
        <v>113.513298112827</v>
      </c>
      <c r="BD7444">
        <v>97.115897259508898</v>
      </c>
      <c r="BE7444">
        <v>106.3818891</v>
      </c>
      <c r="BF7444">
        <v>116.956672</v>
      </c>
    </row>
    <row r="7445" spans="1:58">
      <c r="A7445" t="s">
        <v>28</v>
      </c>
      <c r="B7445" t="s">
        <v>110</v>
      </c>
      <c r="C7445">
        <v>2009</v>
      </c>
      <c r="D7445">
        <f t="shared" si="565"/>
        <v>256</v>
      </c>
      <c r="E7445">
        <v>4</v>
      </c>
      <c r="F7445">
        <v>24254.247538</v>
      </c>
      <c r="G7445">
        <v>131140.613163</v>
      </c>
      <c r="H7445">
        <v>77623.796652999998</v>
      </c>
      <c r="I7445">
        <v>26447.900148000001</v>
      </c>
      <c r="J7445">
        <v>26753.998761999999</v>
      </c>
      <c r="K7445">
        <v>95901.671847999998</v>
      </c>
      <c r="L7445">
        <v>95595.342216000005</v>
      </c>
      <c r="M7445">
        <v>13.982596257525501</v>
      </c>
      <c r="N7445">
        <v>2314063.3102526502</v>
      </c>
      <c r="O7445">
        <f>VLOOKUP(C7445,[1]pop_15p_a!$A$8:$AL$68,31,FALSE)</f>
        <v>4262653.2926713303</v>
      </c>
      <c r="Q7445">
        <f t="shared" si="564"/>
        <v>306.32963199999358</v>
      </c>
      <c r="R7445" s="2">
        <f t="shared" si="561"/>
        <v>5422.6229240000002</v>
      </c>
      <c r="S7445">
        <v>5423.4309999999996</v>
      </c>
      <c r="T7445">
        <v>5422.6229240000002</v>
      </c>
      <c r="U7445">
        <f t="shared" si="562"/>
        <v>36.299999999999997</v>
      </c>
      <c r="W7445">
        <v>36.299999999999997</v>
      </c>
      <c r="Z7445">
        <f t="shared" si="563"/>
        <v>14.06667</v>
      </c>
      <c r="AA7445">
        <v>14.1</v>
      </c>
      <c r="AB7445">
        <v>14.06667</v>
      </c>
      <c r="AE7445">
        <f t="shared" si="566"/>
        <v>1</v>
      </c>
      <c r="AF7445">
        <v>1</v>
      </c>
      <c r="AN7445">
        <v>91.256690000000006</v>
      </c>
      <c r="AO7445">
        <v>0.92473510000000003</v>
      </c>
      <c r="AP7445">
        <v>0.89463680561112602</v>
      </c>
      <c r="AQ7445">
        <v>13.19545707</v>
      </c>
      <c r="AR7445">
        <v>12.945864047500001</v>
      </c>
      <c r="AT7445">
        <v>1</v>
      </c>
      <c r="AV7445">
        <v>0</v>
      </c>
      <c r="AW7445">
        <v>1</v>
      </c>
      <c r="BC7445">
        <v>108.147942592088</v>
      </c>
      <c r="BD7445">
        <v>98.0298862977195</v>
      </c>
      <c r="BE7445">
        <v>100.21997140000001</v>
      </c>
      <c r="BF7445">
        <v>110.7737722</v>
      </c>
    </row>
    <row r="7446" spans="1:58">
      <c r="A7446" t="s">
        <v>28</v>
      </c>
      <c r="B7446" t="s">
        <v>110</v>
      </c>
      <c r="C7446">
        <v>2010</v>
      </c>
      <c r="D7446">
        <f t="shared" si="565"/>
        <v>257</v>
      </c>
      <c r="E7446">
        <v>1</v>
      </c>
      <c r="F7446">
        <v>24623.344789999999</v>
      </c>
      <c r="G7446">
        <v>132791.27828299999</v>
      </c>
      <c r="H7446">
        <v>77822.583505999995</v>
      </c>
      <c r="I7446">
        <v>26430.398556</v>
      </c>
      <c r="J7446">
        <v>31980.466315999998</v>
      </c>
      <c r="K7446">
        <v>96511.949240000002</v>
      </c>
      <c r="L7446">
        <v>98615.223123000003</v>
      </c>
      <c r="M7446">
        <v>13.715382199380301</v>
      </c>
      <c r="N7446">
        <v>2337471.3071735599</v>
      </c>
      <c r="O7446">
        <f>VLOOKUP(C7446,[1]pop_15p_a!$A$8:$AL$68,31,FALSE)</f>
        <v>4269155.4934942499</v>
      </c>
      <c r="Q7446">
        <f t="shared" si="564"/>
        <v>-2103.2738830000017</v>
      </c>
      <c r="R7446" s="2">
        <f t="shared" si="561"/>
        <v>5425.9143960000001</v>
      </c>
      <c r="S7446">
        <v>5425.7849999999999</v>
      </c>
      <c r="T7446">
        <v>5425.9143960000001</v>
      </c>
      <c r="U7446">
        <f t="shared" si="562"/>
        <v>41.2</v>
      </c>
      <c r="W7446">
        <v>41.2</v>
      </c>
      <c r="Z7446">
        <f t="shared" si="563"/>
        <v>14.966670000000001</v>
      </c>
      <c r="AA7446">
        <v>15</v>
      </c>
      <c r="AB7446">
        <v>14.966670000000001</v>
      </c>
      <c r="AE7446">
        <f t="shared" si="566"/>
        <v>1</v>
      </c>
      <c r="AF7446">
        <v>1</v>
      </c>
      <c r="AN7446">
        <v>91.562579999999997</v>
      </c>
      <c r="AO7446">
        <v>0.92681630000000004</v>
      </c>
      <c r="AP7446">
        <v>-1.5548957022787699</v>
      </c>
      <c r="AQ7446">
        <v>14.023457927500001</v>
      </c>
      <c r="AR7446">
        <v>12.817910505</v>
      </c>
      <c r="AT7446">
        <v>1</v>
      </c>
      <c r="AV7446">
        <v>0</v>
      </c>
      <c r="AW7446">
        <v>1</v>
      </c>
      <c r="BC7446">
        <v>107.25075476829799</v>
      </c>
      <c r="BD7446">
        <v>97.805008406817905</v>
      </c>
      <c r="BE7446">
        <v>99.755001859999993</v>
      </c>
      <c r="BF7446">
        <v>109.6929043</v>
      </c>
    </row>
    <row r="7447" spans="1:58">
      <c r="A7447" t="s">
        <v>28</v>
      </c>
      <c r="B7447" t="s">
        <v>110</v>
      </c>
      <c r="C7447">
        <v>2010</v>
      </c>
      <c r="D7447">
        <f t="shared" si="565"/>
        <v>258</v>
      </c>
      <c r="E7447">
        <v>2</v>
      </c>
      <c r="F7447">
        <v>24875.206156</v>
      </c>
      <c r="G7447">
        <v>134029.78187599999</v>
      </c>
      <c r="H7447">
        <v>77930.484761</v>
      </c>
      <c r="I7447">
        <v>26440.627068999998</v>
      </c>
      <c r="J7447">
        <v>28265.978545999998</v>
      </c>
      <c r="K7447">
        <v>100162.692024</v>
      </c>
      <c r="L7447">
        <v>100464.48096099999</v>
      </c>
      <c r="M7447">
        <v>13.8738970580126</v>
      </c>
      <c r="N7447">
        <v>2332768.0177486702</v>
      </c>
      <c r="O7447">
        <f>VLOOKUP(C7447,[1]pop_15p_a!$A$8:$AL$68,31,FALSE)</f>
        <v>4269155.4934942499</v>
      </c>
      <c r="Q7447">
        <f t="shared" si="564"/>
        <v>-301.78893699999026</v>
      </c>
      <c r="R7447" s="2">
        <f t="shared" si="561"/>
        <v>5428.8064690000001</v>
      </c>
      <c r="S7447">
        <v>5428.2039999999997</v>
      </c>
      <c r="T7447">
        <v>5428.8064690000001</v>
      </c>
      <c r="U7447">
        <f t="shared" si="562"/>
        <v>41.2</v>
      </c>
      <c r="W7447">
        <v>41.2</v>
      </c>
      <c r="Z7447">
        <f t="shared" si="563"/>
        <v>14.633330000000001</v>
      </c>
      <c r="AA7447">
        <v>14.7</v>
      </c>
      <c r="AB7447">
        <v>14.633330000000001</v>
      </c>
      <c r="AE7447">
        <f t="shared" si="566"/>
        <v>1</v>
      </c>
      <c r="AF7447">
        <v>1</v>
      </c>
      <c r="AN7447">
        <v>91.990819999999999</v>
      </c>
      <c r="AO7447">
        <v>0.92704719999999996</v>
      </c>
      <c r="AP7447">
        <v>-1.5548957022787699</v>
      </c>
      <c r="AQ7447">
        <v>14.023457927500001</v>
      </c>
      <c r="AR7447">
        <v>12.817910505</v>
      </c>
      <c r="AT7447">
        <v>1</v>
      </c>
      <c r="AV7447">
        <v>0</v>
      </c>
      <c r="AW7447">
        <v>1</v>
      </c>
      <c r="BC7447">
        <v>106.03272505930801</v>
      </c>
      <c r="BD7447">
        <v>98.357378462665594</v>
      </c>
      <c r="BE7447">
        <v>98.498152849999997</v>
      </c>
      <c r="BF7447">
        <v>108.54568519999999</v>
      </c>
    </row>
    <row r="7448" spans="1:58">
      <c r="A7448" t="s">
        <v>28</v>
      </c>
      <c r="B7448" t="s">
        <v>110</v>
      </c>
      <c r="C7448">
        <v>2010</v>
      </c>
      <c r="D7448">
        <f t="shared" si="565"/>
        <v>259</v>
      </c>
      <c r="E7448">
        <v>3</v>
      </c>
      <c r="F7448">
        <v>25122.473124</v>
      </c>
      <c r="G7448">
        <v>135322.96922100001</v>
      </c>
      <c r="H7448">
        <v>77907.924675999995</v>
      </c>
      <c r="I7448">
        <v>26373.185796999998</v>
      </c>
      <c r="J7448">
        <v>28536.548212000002</v>
      </c>
      <c r="K7448">
        <v>103951.44007500001</v>
      </c>
      <c r="L7448">
        <v>109043.534917</v>
      </c>
      <c r="M7448">
        <v>13.9063665183686</v>
      </c>
      <c r="N7448">
        <v>2330785.7910828399</v>
      </c>
      <c r="O7448">
        <f>VLOOKUP(C7448,[1]pop_15p_a!$A$8:$AL$68,31,FALSE)</f>
        <v>4269155.4934942499</v>
      </c>
      <c r="Q7448">
        <f t="shared" si="564"/>
        <v>-5092.0948419999913</v>
      </c>
      <c r="R7448" s="2">
        <f t="shared" si="561"/>
        <v>5431.3928100000003</v>
      </c>
      <c r="S7448">
        <v>5431.5739999999996</v>
      </c>
      <c r="T7448">
        <v>5431.3928100000003</v>
      </c>
      <c r="U7448">
        <f t="shared" si="562"/>
        <v>41.2</v>
      </c>
      <c r="W7448">
        <v>41.2</v>
      </c>
      <c r="Z7448">
        <f t="shared" si="563"/>
        <v>14.3</v>
      </c>
      <c r="AA7448">
        <v>14.3</v>
      </c>
      <c r="AB7448">
        <v>14.3</v>
      </c>
      <c r="AE7448">
        <f t="shared" si="566"/>
        <v>1</v>
      </c>
      <c r="AF7448">
        <v>1</v>
      </c>
      <c r="AN7448">
        <v>92.052000000000007</v>
      </c>
      <c r="AO7448">
        <v>0.92859690000000006</v>
      </c>
      <c r="AP7448">
        <v>-1.5548957022787699</v>
      </c>
      <c r="AQ7448">
        <v>14.023457927500001</v>
      </c>
      <c r="AR7448">
        <v>12.817910505</v>
      </c>
      <c r="AT7448">
        <v>1</v>
      </c>
      <c r="AV7448">
        <v>0</v>
      </c>
      <c r="AW7448">
        <v>1</v>
      </c>
      <c r="BC7448">
        <v>104.063254919673</v>
      </c>
      <c r="BD7448">
        <v>98.567939218959097</v>
      </c>
      <c r="BE7448">
        <v>97.572514630000001</v>
      </c>
      <c r="BF7448">
        <v>107.3950205</v>
      </c>
    </row>
    <row r="7449" spans="1:58">
      <c r="A7449" t="s">
        <v>28</v>
      </c>
      <c r="B7449" t="s">
        <v>110</v>
      </c>
      <c r="C7449">
        <v>2010</v>
      </c>
      <c r="D7449">
        <f t="shared" si="565"/>
        <v>260</v>
      </c>
      <c r="E7449">
        <v>4</v>
      </c>
      <c r="F7449">
        <v>25275.298246999999</v>
      </c>
      <c r="G7449">
        <v>136185.55400199999</v>
      </c>
      <c r="H7449">
        <v>77780.339108999993</v>
      </c>
      <c r="I7449">
        <v>26191.964264999999</v>
      </c>
      <c r="J7449">
        <v>29991.203710999998</v>
      </c>
      <c r="K7449">
        <v>110309.18597200001</v>
      </c>
      <c r="L7449">
        <v>110631.511598</v>
      </c>
      <c r="M7449">
        <v>14.2974699633188</v>
      </c>
      <c r="N7449">
        <v>2314874.8839949402</v>
      </c>
      <c r="O7449">
        <f>VLOOKUP(C7449,[1]pop_15p_a!$A$8:$AL$68,31,FALSE)</f>
        <v>4269155.4934942499</v>
      </c>
      <c r="Q7449">
        <f t="shared" si="564"/>
        <v>-322.32562599999073</v>
      </c>
      <c r="R7449" s="2">
        <f t="shared" si="561"/>
        <v>5433.7783239999999</v>
      </c>
      <c r="S7449">
        <v>5434.3289999999997</v>
      </c>
      <c r="T7449">
        <v>5433.7783239999999</v>
      </c>
      <c r="U7449">
        <f t="shared" si="562"/>
        <v>41.2</v>
      </c>
      <c r="W7449">
        <v>41.2</v>
      </c>
      <c r="Z7449">
        <f t="shared" si="563"/>
        <v>13.9</v>
      </c>
      <c r="AA7449">
        <v>13.9</v>
      </c>
      <c r="AB7449">
        <v>13.9</v>
      </c>
      <c r="AE7449">
        <f t="shared" si="566"/>
        <v>1</v>
      </c>
      <c r="AF7449">
        <v>1</v>
      </c>
      <c r="AN7449">
        <v>92.255930000000006</v>
      </c>
      <c r="AO7449">
        <v>0.92983979999999999</v>
      </c>
      <c r="AP7449">
        <v>-1.5548957022787699</v>
      </c>
      <c r="AQ7449">
        <v>14.023457927500001</v>
      </c>
      <c r="AR7449">
        <v>12.817910505</v>
      </c>
      <c r="AT7449">
        <v>1</v>
      </c>
      <c r="AV7449">
        <v>0</v>
      </c>
      <c r="AW7449">
        <v>1</v>
      </c>
      <c r="BC7449">
        <v>103.304800831452</v>
      </c>
      <c r="BD7449">
        <v>98.664273911557004</v>
      </c>
      <c r="BE7449">
        <v>97.826551600000002</v>
      </c>
      <c r="BF7449">
        <v>107.3660045</v>
      </c>
    </row>
    <row r="7450" spans="1:58">
      <c r="A7450" t="s">
        <v>28</v>
      </c>
      <c r="B7450" t="s">
        <v>110</v>
      </c>
      <c r="C7450">
        <v>2011</v>
      </c>
      <c r="D7450">
        <f t="shared" si="565"/>
        <v>261</v>
      </c>
      <c r="E7450">
        <v>1</v>
      </c>
      <c r="F7450">
        <v>25582.969498999999</v>
      </c>
      <c r="G7450">
        <v>136939.91107500001</v>
      </c>
      <c r="H7450">
        <v>77508.797573999997</v>
      </c>
      <c r="I7450">
        <v>26146.891890999999</v>
      </c>
      <c r="J7450">
        <v>34015.016380000001</v>
      </c>
      <c r="K7450">
        <v>114211.339876</v>
      </c>
      <c r="L7450">
        <v>114829.686959</v>
      </c>
      <c r="M7450">
        <v>14.2333209301522</v>
      </c>
      <c r="N7450">
        <v>2336860.8197101499</v>
      </c>
      <c r="O7450">
        <f>VLOOKUP(C7450,[1]pop_15p_a!$A$8:$AL$68,31,FALSE)</f>
        <v>4275890.6616045497</v>
      </c>
      <c r="Q7450">
        <f t="shared" si="564"/>
        <v>-618.34708300000057</v>
      </c>
      <c r="R7450" s="2">
        <f t="shared" si="561"/>
        <v>5393.9312840000002</v>
      </c>
      <c r="S7450">
        <v>5393.3729999999996</v>
      </c>
      <c r="T7450">
        <v>5393.9312840000002</v>
      </c>
      <c r="U7450">
        <f t="shared" si="562"/>
        <v>43.7</v>
      </c>
      <c r="W7450">
        <v>43.7</v>
      </c>
      <c r="Z7450">
        <f t="shared" si="563"/>
        <v>13.8</v>
      </c>
      <c r="AA7450">
        <v>13.8</v>
      </c>
      <c r="AB7450">
        <v>13.8</v>
      </c>
      <c r="AE7450">
        <f t="shared" si="566"/>
        <v>1</v>
      </c>
      <c r="AF7450">
        <v>1</v>
      </c>
      <c r="AN7450">
        <v>94.601070000000007</v>
      </c>
      <c r="AO7450">
        <v>0.93783050000000001</v>
      </c>
      <c r="AP7450">
        <v>-1.0496776322814301</v>
      </c>
      <c r="AQ7450">
        <v>14.399156469999999</v>
      </c>
      <c r="AR7450">
        <v>12.5559866525</v>
      </c>
      <c r="AT7450">
        <v>1</v>
      </c>
      <c r="AV7450">
        <v>0</v>
      </c>
      <c r="AW7450">
        <v>1</v>
      </c>
      <c r="BC7450">
        <v>102.54696989926499</v>
      </c>
      <c r="BD7450">
        <v>98.868711154169006</v>
      </c>
      <c r="BE7450">
        <v>97.627550540000001</v>
      </c>
      <c r="BF7450">
        <v>107.3697306</v>
      </c>
    </row>
    <row r="7451" spans="1:58">
      <c r="A7451" t="s">
        <v>28</v>
      </c>
      <c r="B7451" t="s">
        <v>110</v>
      </c>
      <c r="C7451">
        <v>2011</v>
      </c>
      <c r="D7451">
        <f t="shared" si="565"/>
        <v>262</v>
      </c>
      <c r="E7451">
        <v>2</v>
      </c>
      <c r="F7451">
        <v>25770.101977999999</v>
      </c>
      <c r="G7451">
        <v>137983.364091</v>
      </c>
      <c r="H7451">
        <v>77360.802777000004</v>
      </c>
      <c r="I7451">
        <v>25957.473209</v>
      </c>
      <c r="J7451">
        <v>32727.848802</v>
      </c>
      <c r="K7451">
        <v>113320.535152</v>
      </c>
      <c r="L7451">
        <v>116880.08962499999</v>
      </c>
      <c r="M7451">
        <v>14.3243892670456</v>
      </c>
      <c r="N7451">
        <v>2326122.8120005499</v>
      </c>
      <c r="O7451">
        <f>VLOOKUP(C7451,[1]pop_15p_a!$A$8:$AL$68,31,FALSE)</f>
        <v>4275890.6616045497</v>
      </c>
      <c r="Q7451">
        <f t="shared" si="564"/>
        <v>-3559.5544729999965</v>
      </c>
      <c r="R7451" s="2">
        <f t="shared" ref="R7451:R7483" si="567">T7451</f>
        <v>5396.7630749999998</v>
      </c>
      <c r="S7451">
        <v>5395.7749999999996</v>
      </c>
      <c r="T7451">
        <v>5396.7630749999998</v>
      </c>
      <c r="U7451">
        <f t="shared" ref="U7451:U7483" si="568">W7451</f>
        <v>43.7</v>
      </c>
      <c r="W7451">
        <v>43.7</v>
      </c>
      <c r="Z7451">
        <f t="shared" ref="Z7451:Z7480" si="569">AB7451</f>
        <v>13.66667</v>
      </c>
      <c r="AA7451">
        <v>13.7</v>
      </c>
      <c r="AB7451">
        <v>13.66667</v>
      </c>
      <c r="AE7451">
        <f t="shared" si="566"/>
        <v>1.25</v>
      </c>
      <c r="AF7451">
        <v>1.25</v>
      </c>
      <c r="AN7451">
        <v>95.559520000000006</v>
      </c>
      <c r="AO7451">
        <v>0.94486270000000006</v>
      </c>
      <c r="AP7451">
        <v>-1.0496776322814301</v>
      </c>
      <c r="AQ7451">
        <v>14.399156469999999</v>
      </c>
      <c r="AR7451">
        <v>12.5559866525</v>
      </c>
      <c r="AT7451">
        <v>1</v>
      </c>
      <c r="AV7451">
        <v>0</v>
      </c>
      <c r="AW7451">
        <v>1</v>
      </c>
      <c r="BC7451">
        <v>99.660744618490995</v>
      </c>
      <c r="BD7451">
        <v>99.083693167910795</v>
      </c>
      <c r="BE7451">
        <v>95.922422920000002</v>
      </c>
      <c r="BF7451">
        <v>105.0515197</v>
      </c>
    </row>
    <row r="7452" spans="1:58">
      <c r="A7452" t="s">
        <v>28</v>
      </c>
      <c r="B7452" t="s">
        <v>110</v>
      </c>
      <c r="C7452">
        <v>2011</v>
      </c>
      <c r="D7452">
        <f t="shared" si="565"/>
        <v>263</v>
      </c>
      <c r="E7452">
        <v>3</v>
      </c>
      <c r="F7452">
        <v>25899.059782</v>
      </c>
      <c r="G7452">
        <v>138734.28473499999</v>
      </c>
      <c r="H7452">
        <v>77361.663119999997</v>
      </c>
      <c r="I7452">
        <v>25834.149522</v>
      </c>
      <c r="J7452">
        <v>33250.666033000001</v>
      </c>
      <c r="K7452">
        <v>114484.076331</v>
      </c>
      <c r="L7452">
        <v>114261.351251</v>
      </c>
      <c r="M7452">
        <v>14.235626402813701</v>
      </c>
      <c r="N7452">
        <v>2325359.7659682701</v>
      </c>
      <c r="O7452">
        <f>VLOOKUP(C7452,[1]pop_15p_a!$A$8:$AL$68,31,FALSE)</f>
        <v>4275890.6616045497</v>
      </c>
      <c r="Q7452">
        <f t="shared" si="564"/>
        <v>222.7250800000038</v>
      </c>
      <c r="R7452" s="2">
        <f t="shared" si="567"/>
        <v>5399.6962400000002</v>
      </c>
      <c r="S7452">
        <v>5399.8739999999998</v>
      </c>
      <c r="T7452">
        <v>5399.6962400000002</v>
      </c>
      <c r="U7452">
        <f t="shared" si="568"/>
        <v>43.7</v>
      </c>
      <c r="W7452">
        <v>43.7</v>
      </c>
      <c r="Z7452">
        <f t="shared" si="569"/>
        <v>13.56667</v>
      </c>
      <c r="AA7452">
        <v>13.6</v>
      </c>
      <c r="AB7452">
        <v>13.56667</v>
      </c>
      <c r="AE7452">
        <f t="shared" si="566"/>
        <v>1.5</v>
      </c>
      <c r="AF7452">
        <v>1.5</v>
      </c>
      <c r="AN7452">
        <v>95.702269999999999</v>
      </c>
      <c r="AO7452">
        <v>0.94903019999999993</v>
      </c>
      <c r="AP7452">
        <v>-1.0496776322814301</v>
      </c>
      <c r="AQ7452">
        <v>14.399156469999999</v>
      </c>
      <c r="AR7452">
        <v>12.5559866525</v>
      </c>
      <c r="AT7452">
        <v>1</v>
      </c>
      <c r="AV7452">
        <v>0</v>
      </c>
      <c r="AW7452">
        <v>1</v>
      </c>
      <c r="BC7452">
        <v>99.359963869068693</v>
      </c>
      <c r="BD7452">
        <v>99.189500055597193</v>
      </c>
      <c r="BE7452">
        <v>96.211364630000006</v>
      </c>
      <c r="BF7452">
        <v>104.7331181</v>
      </c>
    </row>
    <row r="7453" spans="1:58">
      <c r="A7453" t="s">
        <v>28</v>
      </c>
      <c r="B7453" t="s">
        <v>110</v>
      </c>
      <c r="C7453">
        <v>2011</v>
      </c>
      <c r="D7453">
        <f t="shared" si="565"/>
        <v>264</v>
      </c>
      <c r="E7453">
        <v>4</v>
      </c>
      <c r="F7453">
        <v>26112.308972999999</v>
      </c>
      <c r="G7453">
        <v>139848.07024999999</v>
      </c>
      <c r="H7453">
        <v>77432.099656999999</v>
      </c>
      <c r="I7453">
        <v>25643.440327</v>
      </c>
      <c r="J7453">
        <v>33809.992044999999</v>
      </c>
      <c r="K7453">
        <v>118263.145531</v>
      </c>
      <c r="L7453">
        <v>113161.48336499999</v>
      </c>
      <c r="M7453">
        <v>14.0735359137537</v>
      </c>
      <c r="N7453">
        <v>2328656.6023210399</v>
      </c>
      <c r="O7453">
        <f>VLOOKUP(C7453,[1]pop_15p_a!$A$8:$AL$68,31,FALSE)</f>
        <v>4275890.6616045497</v>
      </c>
      <c r="Q7453">
        <f t="shared" si="564"/>
        <v>5101.6621660000092</v>
      </c>
      <c r="R7453" s="2">
        <f t="shared" si="567"/>
        <v>5402.0414010000004</v>
      </c>
      <c r="S7453">
        <v>5403.41</v>
      </c>
      <c r="T7453">
        <v>5402.0414010000004</v>
      </c>
      <c r="U7453">
        <f t="shared" si="568"/>
        <v>43.7</v>
      </c>
      <c r="W7453">
        <v>43.7</v>
      </c>
      <c r="Z7453">
        <f t="shared" si="569"/>
        <v>13.73333</v>
      </c>
      <c r="AA7453">
        <v>13.7</v>
      </c>
      <c r="AB7453">
        <v>13.73333</v>
      </c>
      <c r="AE7453">
        <f t="shared" si="566"/>
        <v>1.25</v>
      </c>
      <c r="AF7453">
        <v>1.25</v>
      </c>
      <c r="AN7453">
        <v>96.41601</v>
      </c>
      <c r="AO7453">
        <v>0.9563872000000001</v>
      </c>
      <c r="AP7453">
        <v>-1.0496776322814301</v>
      </c>
      <c r="AQ7453">
        <v>14.399156469999999</v>
      </c>
      <c r="AR7453">
        <v>12.5559866525</v>
      </c>
      <c r="AT7453">
        <v>1</v>
      </c>
      <c r="AV7453">
        <v>0</v>
      </c>
      <c r="AW7453">
        <v>1</v>
      </c>
      <c r="BC7453">
        <v>97.334886350602204</v>
      </c>
      <c r="BD7453">
        <v>99.222455622322599</v>
      </c>
      <c r="BE7453">
        <v>95.061495949999994</v>
      </c>
      <c r="BF7453">
        <v>102.80715290000001</v>
      </c>
    </row>
    <row r="7454" spans="1:58">
      <c r="A7454" t="s">
        <v>28</v>
      </c>
      <c r="B7454" t="s">
        <v>110</v>
      </c>
      <c r="C7454">
        <v>2012</v>
      </c>
      <c r="D7454">
        <f t="shared" si="565"/>
        <v>265</v>
      </c>
      <c r="E7454">
        <v>1</v>
      </c>
      <c r="F7454">
        <v>26231.414885999999</v>
      </c>
      <c r="G7454">
        <v>140199.72470300001</v>
      </c>
      <c r="H7454">
        <v>77480.708992999993</v>
      </c>
      <c r="I7454">
        <v>25469.794586</v>
      </c>
      <c r="J7454">
        <v>30299.214198000001</v>
      </c>
      <c r="K7454">
        <v>120180.99973</v>
      </c>
      <c r="L7454">
        <v>113600.114514</v>
      </c>
      <c r="M7454">
        <v>13.879205561976899</v>
      </c>
      <c r="N7454">
        <v>2339095.8727877801</v>
      </c>
      <c r="O7454">
        <f>VLOOKUP(C7454,[1]pop_15p_a!$A$8:$AL$68,31,FALSE)</f>
        <v>4280833.4729758902</v>
      </c>
      <c r="Q7454">
        <f t="shared" si="564"/>
        <v>6580.8852159999951</v>
      </c>
      <c r="R7454" s="2">
        <f t="shared" si="567"/>
        <v>5404.0944490000002</v>
      </c>
      <c r="S7454">
        <v>5404.6</v>
      </c>
      <c r="T7454">
        <v>5404.0944490000002</v>
      </c>
      <c r="U7454">
        <f t="shared" si="568"/>
        <v>52.2</v>
      </c>
      <c r="W7454">
        <v>52.2</v>
      </c>
      <c r="Z7454">
        <f t="shared" si="569"/>
        <v>13.8</v>
      </c>
      <c r="AA7454">
        <v>13.8</v>
      </c>
      <c r="AB7454">
        <v>13.8</v>
      </c>
      <c r="AE7454">
        <f t="shared" si="566"/>
        <v>1</v>
      </c>
      <c r="AF7454">
        <v>1</v>
      </c>
      <c r="AN7454">
        <v>98.210560000000001</v>
      </c>
      <c r="AO7454">
        <v>0.96560109999999999</v>
      </c>
      <c r="AP7454">
        <v>-1.33972005678813</v>
      </c>
      <c r="AQ7454">
        <v>14.399156469999999</v>
      </c>
      <c r="AR7454">
        <v>12.6083119775</v>
      </c>
      <c r="AT7454">
        <v>1</v>
      </c>
      <c r="AV7454">
        <v>0</v>
      </c>
      <c r="AW7454">
        <v>1</v>
      </c>
      <c r="BC7454">
        <v>95.391318697484706</v>
      </c>
      <c r="BD7454">
        <v>99.458530316746206</v>
      </c>
      <c r="BE7454">
        <v>94.038262700000004</v>
      </c>
      <c r="BF7454">
        <v>100.85113010000001</v>
      </c>
    </row>
    <row r="7455" spans="1:58">
      <c r="A7455" t="s">
        <v>28</v>
      </c>
      <c r="B7455" t="s">
        <v>110</v>
      </c>
      <c r="C7455">
        <v>2012</v>
      </c>
      <c r="D7455">
        <f t="shared" si="565"/>
        <v>266</v>
      </c>
      <c r="E7455">
        <v>2</v>
      </c>
      <c r="F7455">
        <v>26301.673234000002</v>
      </c>
      <c r="G7455">
        <v>140570.38785999999</v>
      </c>
      <c r="H7455">
        <v>77112.370991000003</v>
      </c>
      <c r="I7455">
        <v>25303.262599999998</v>
      </c>
      <c r="J7455">
        <v>30984.014751999999</v>
      </c>
      <c r="K7455">
        <v>126231.25294000001</v>
      </c>
      <c r="L7455">
        <v>117825.024214</v>
      </c>
      <c r="M7455">
        <v>13.4449303190425</v>
      </c>
      <c r="N7455">
        <v>2352138.7866827799</v>
      </c>
      <c r="O7455">
        <f>VLOOKUP(C7455,[1]pop_15p_a!$A$8:$AL$68,31,FALSE)</f>
        <v>4280833.4729758902</v>
      </c>
      <c r="Q7455">
        <f t="shared" si="564"/>
        <v>8406.2287260000012</v>
      </c>
      <c r="R7455" s="2">
        <f t="shared" si="567"/>
        <v>5405.5068670000001</v>
      </c>
      <c r="S7455">
        <v>5404.6049999999996</v>
      </c>
      <c r="T7455">
        <v>5405.5068670000001</v>
      </c>
      <c r="U7455">
        <f t="shared" si="568"/>
        <v>52.2</v>
      </c>
      <c r="W7455">
        <v>52.2</v>
      </c>
      <c r="Z7455">
        <f t="shared" si="569"/>
        <v>13.9</v>
      </c>
      <c r="AA7455">
        <v>13.9</v>
      </c>
      <c r="AB7455">
        <v>13.9</v>
      </c>
      <c r="AE7455">
        <f t="shared" si="566"/>
        <v>1</v>
      </c>
      <c r="AF7455">
        <v>1</v>
      </c>
      <c r="AN7455">
        <v>98.903899999999993</v>
      </c>
      <c r="AO7455">
        <v>0.97329530000000009</v>
      </c>
      <c r="AP7455">
        <v>-1.33972005678813</v>
      </c>
      <c r="AQ7455">
        <v>14.399156469999999</v>
      </c>
      <c r="AR7455">
        <v>12.6083119775</v>
      </c>
      <c r="AT7455">
        <v>1</v>
      </c>
      <c r="AV7455">
        <v>0</v>
      </c>
      <c r="AW7455">
        <v>1</v>
      </c>
      <c r="BC7455">
        <v>94.062921030805498</v>
      </c>
      <c r="BD7455">
        <v>99.692651478449505</v>
      </c>
      <c r="BE7455">
        <v>92.942249910000001</v>
      </c>
      <c r="BF7455">
        <v>99.526967839999998</v>
      </c>
    </row>
    <row r="7456" spans="1:58">
      <c r="A7456" t="s">
        <v>28</v>
      </c>
      <c r="B7456" t="s">
        <v>110</v>
      </c>
      <c r="C7456">
        <v>2012</v>
      </c>
      <c r="D7456">
        <f t="shared" si="565"/>
        <v>267</v>
      </c>
      <c r="E7456">
        <v>3</v>
      </c>
      <c r="F7456">
        <v>26335.250411000001</v>
      </c>
      <c r="G7456">
        <v>140904.41183</v>
      </c>
      <c r="H7456">
        <v>77030.272035999995</v>
      </c>
      <c r="I7456">
        <v>25256.891747000001</v>
      </c>
      <c r="J7456">
        <v>30581.47018</v>
      </c>
      <c r="K7456">
        <v>129227.123926</v>
      </c>
      <c r="L7456">
        <v>121502.557099</v>
      </c>
      <c r="M7456">
        <v>12.951900736054601</v>
      </c>
      <c r="N7456">
        <v>2370351.8813214502</v>
      </c>
      <c r="O7456">
        <f>VLOOKUP(C7456,[1]pop_15p_a!$A$8:$AL$68,31,FALSE)</f>
        <v>4280833.4729758902</v>
      </c>
      <c r="Q7456">
        <f t="shared" si="564"/>
        <v>7724.5668270000024</v>
      </c>
      <c r="R7456" s="2">
        <f t="shared" si="567"/>
        <v>5406.8474679999999</v>
      </c>
      <c r="S7456">
        <v>5406.299</v>
      </c>
      <c r="T7456">
        <v>5406.8474679999999</v>
      </c>
      <c r="U7456">
        <f t="shared" si="568"/>
        <v>52.2</v>
      </c>
      <c r="W7456">
        <v>52.2</v>
      </c>
      <c r="Z7456">
        <f t="shared" si="569"/>
        <v>13.966670000000001</v>
      </c>
      <c r="AA7456">
        <v>14</v>
      </c>
      <c r="AB7456">
        <v>13.966670000000001</v>
      </c>
      <c r="AE7456">
        <f t="shared" si="566"/>
        <v>0.75</v>
      </c>
      <c r="AF7456">
        <v>0.75</v>
      </c>
      <c r="AN7456">
        <v>99.189390000000003</v>
      </c>
      <c r="AO7456">
        <v>0.97761070000000005</v>
      </c>
      <c r="AP7456">
        <v>-1.33972005678813</v>
      </c>
      <c r="AQ7456">
        <v>14.399156469999999</v>
      </c>
      <c r="AR7456">
        <v>12.6083119775</v>
      </c>
      <c r="AT7456">
        <v>1</v>
      </c>
      <c r="AV7456">
        <v>0</v>
      </c>
      <c r="AW7456">
        <v>1</v>
      </c>
      <c r="BC7456">
        <v>93.846515729149999</v>
      </c>
      <c r="BD7456">
        <v>99.797963346343494</v>
      </c>
      <c r="BE7456">
        <v>93.364304169999997</v>
      </c>
      <c r="BF7456">
        <v>99.826100589999996</v>
      </c>
    </row>
    <row r="7457" spans="1:58">
      <c r="A7457" t="s">
        <v>28</v>
      </c>
      <c r="B7457" t="s">
        <v>110</v>
      </c>
      <c r="C7457">
        <v>2012</v>
      </c>
      <c r="D7457">
        <f t="shared" si="565"/>
        <v>268</v>
      </c>
      <c r="E7457">
        <v>4</v>
      </c>
      <c r="F7457">
        <v>26297.733274999999</v>
      </c>
      <c r="G7457">
        <v>141003.51704199999</v>
      </c>
      <c r="H7457">
        <v>76792.403340000004</v>
      </c>
      <c r="I7457">
        <v>25331.598130999999</v>
      </c>
      <c r="J7457">
        <v>29904.157789000001</v>
      </c>
      <c r="K7457">
        <v>127475.67425500001</v>
      </c>
      <c r="L7457">
        <v>117862.385372</v>
      </c>
      <c r="M7457">
        <v>12.441613562752</v>
      </c>
      <c r="N7457">
        <v>2390513.45920798</v>
      </c>
      <c r="O7457">
        <f>VLOOKUP(C7457,[1]pop_15p_a!$A$8:$AL$68,31,FALSE)</f>
        <v>4280833.4729758902</v>
      </c>
      <c r="Q7457">
        <f t="shared" si="564"/>
        <v>9613.2888830000011</v>
      </c>
      <c r="R7457" s="2">
        <f t="shared" si="567"/>
        <v>5408.525216</v>
      </c>
      <c r="S7457">
        <v>5409.47</v>
      </c>
      <c r="T7457">
        <v>5408.525216</v>
      </c>
      <c r="U7457">
        <f t="shared" si="568"/>
        <v>52.2</v>
      </c>
      <c r="W7457">
        <v>52.2</v>
      </c>
      <c r="Z7457">
        <f t="shared" si="569"/>
        <v>14.26667</v>
      </c>
      <c r="AA7457">
        <v>14.3</v>
      </c>
      <c r="AB7457">
        <v>14.26667</v>
      </c>
      <c r="AE7457">
        <f t="shared" si="566"/>
        <v>0.75</v>
      </c>
      <c r="AF7457">
        <v>0.75</v>
      </c>
      <c r="AN7457">
        <v>99.760390000000001</v>
      </c>
      <c r="AO7457">
        <v>0.98394229999999994</v>
      </c>
      <c r="AP7457">
        <v>-1.33972005678813</v>
      </c>
      <c r="AQ7457">
        <v>14.399156469999999</v>
      </c>
      <c r="AR7457">
        <v>12.6083119775</v>
      </c>
      <c r="AT7457">
        <v>1</v>
      </c>
      <c r="AV7457">
        <v>0</v>
      </c>
      <c r="AW7457">
        <v>1</v>
      </c>
      <c r="BC7457">
        <v>91.911106318767906</v>
      </c>
      <c r="BD7457">
        <v>100.01207485846</v>
      </c>
      <c r="BE7457">
        <v>91.647810980000003</v>
      </c>
      <c r="BF7457">
        <v>97.989785909999995</v>
      </c>
    </row>
    <row r="7458" spans="1:58">
      <c r="A7458" t="s">
        <v>28</v>
      </c>
      <c r="B7458" t="s">
        <v>110</v>
      </c>
      <c r="C7458">
        <v>2013</v>
      </c>
      <c r="D7458">
        <f t="shared" si="565"/>
        <v>269</v>
      </c>
      <c r="E7458">
        <v>1</v>
      </c>
      <c r="F7458">
        <v>26282.417450000001</v>
      </c>
      <c r="G7458">
        <v>141603.41376699999</v>
      </c>
      <c r="H7458">
        <v>76287.294821000003</v>
      </c>
      <c r="I7458">
        <v>25472.21629</v>
      </c>
      <c r="J7458">
        <v>29499.8766</v>
      </c>
      <c r="K7458">
        <v>128163.956009</v>
      </c>
      <c r="L7458">
        <v>117892.76023299999</v>
      </c>
      <c r="M7458">
        <v>12.2520876256823</v>
      </c>
      <c r="N7458">
        <v>2400369.7497042399</v>
      </c>
      <c r="O7458">
        <f>VLOOKUP(C7458,[1]pop_15p_a!$A$8:$AL$68,31,FALSE)</f>
        <v>4286756.0102634002</v>
      </c>
      <c r="Q7458">
        <f t="shared" si="564"/>
        <v>10271.195776000008</v>
      </c>
      <c r="R7458" s="2">
        <f t="shared" si="567"/>
        <v>5410.4523220000001</v>
      </c>
      <c r="S7458">
        <v>5410.6859999999997</v>
      </c>
      <c r="T7458">
        <v>5410.4523220000001</v>
      </c>
      <c r="U7458">
        <f t="shared" si="568"/>
        <v>54.7</v>
      </c>
      <c r="W7458">
        <v>54.7</v>
      </c>
      <c r="Z7458">
        <f t="shared" si="569"/>
        <v>14.26667</v>
      </c>
      <c r="AA7458">
        <v>14.3</v>
      </c>
      <c r="AB7458">
        <v>14.26667</v>
      </c>
      <c r="AE7458">
        <f t="shared" si="566"/>
        <v>0.75</v>
      </c>
      <c r="AF7458">
        <v>0.75</v>
      </c>
      <c r="AN7458">
        <v>100.3518</v>
      </c>
      <c r="AO7458">
        <v>0.9880289000000001</v>
      </c>
      <c r="AP7458">
        <v>-1.7126241901389101</v>
      </c>
      <c r="AQ7458">
        <v>14.399156469999999</v>
      </c>
      <c r="AR7458">
        <v>12.5041678475</v>
      </c>
      <c r="AT7458">
        <v>1</v>
      </c>
      <c r="AV7458">
        <v>0</v>
      </c>
      <c r="AW7458">
        <v>1</v>
      </c>
      <c r="BC7458">
        <v>93.4563908045358</v>
      </c>
      <c r="BD7458">
        <v>100.012678305728</v>
      </c>
      <c r="BE7458">
        <v>93.556818939999999</v>
      </c>
      <c r="BF7458">
        <v>99.991162829999993</v>
      </c>
    </row>
    <row r="7459" spans="1:58">
      <c r="A7459" t="s">
        <v>28</v>
      </c>
      <c r="B7459" t="s">
        <v>110</v>
      </c>
      <c r="C7459">
        <v>2013</v>
      </c>
      <c r="D7459">
        <f t="shared" si="565"/>
        <v>270</v>
      </c>
      <c r="E7459">
        <v>2</v>
      </c>
      <c r="F7459">
        <v>26364.130173000001</v>
      </c>
      <c r="G7459">
        <v>142293.77555799999</v>
      </c>
      <c r="H7459">
        <v>76514.504832000006</v>
      </c>
      <c r="I7459">
        <v>25664.120405000001</v>
      </c>
      <c r="J7459">
        <v>29801.091976</v>
      </c>
      <c r="K7459">
        <v>134636.74878299999</v>
      </c>
      <c r="L7459">
        <v>123289.76673600001</v>
      </c>
      <c r="M7459">
        <v>11.4929150476946</v>
      </c>
      <c r="N7459">
        <v>2414877.1267386102</v>
      </c>
      <c r="O7459">
        <f>VLOOKUP(C7459,[1]pop_15p_a!$A$8:$AL$68,31,FALSE)</f>
        <v>4286756.0102634002</v>
      </c>
      <c r="Q7459">
        <f t="shared" si="564"/>
        <v>11346.982046999983</v>
      </c>
      <c r="R7459" s="2">
        <f t="shared" si="567"/>
        <v>5412.1825239999998</v>
      </c>
      <c r="S7459">
        <v>5411.1840000000002</v>
      </c>
      <c r="T7459">
        <v>5412.1825239999998</v>
      </c>
      <c r="U7459">
        <f t="shared" si="568"/>
        <v>54.7</v>
      </c>
      <c r="W7459">
        <v>54.7</v>
      </c>
      <c r="Z7459">
        <f t="shared" si="569"/>
        <v>14.33333</v>
      </c>
      <c r="AA7459">
        <v>14.3</v>
      </c>
      <c r="AB7459">
        <v>14.33333</v>
      </c>
      <c r="AE7459">
        <f t="shared" si="566"/>
        <v>0.58333333333333337</v>
      </c>
      <c r="AF7459">
        <v>0.58333333333333337</v>
      </c>
      <c r="AN7459">
        <v>100.5149</v>
      </c>
      <c r="AO7459">
        <v>0.9900230000000001</v>
      </c>
      <c r="AP7459">
        <v>-1.7126241901389101</v>
      </c>
      <c r="AQ7459">
        <v>14.399156469999999</v>
      </c>
      <c r="AR7459">
        <v>12.5041678475</v>
      </c>
      <c r="AT7459">
        <v>1</v>
      </c>
      <c r="AV7459">
        <v>0</v>
      </c>
      <c r="AW7459">
        <v>1</v>
      </c>
      <c r="BC7459">
        <v>93.239194717489298</v>
      </c>
      <c r="BD7459">
        <v>100.003244641514</v>
      </c>
      <c r="BE7459">
        <v>93.599809149999999</v>
      </c>
      <c r="BF7459">
        <v>99.665670039999995</v>
      </c>
    </row>
    <row r="7460" spans="1:58">
      <c r="A7460" t="s">
        <v>28</v>
      </c>
      <c r="B7460" t="s">
        <v>110</v>
      </c>
      <c r="C7460">
        <v>2013</v>
      </c>
      <c r="D7460">
        <f t="shared" si="565"/>
        <v>271</v>
      </c>
      <c r="E7460">
        <v>3</v>
      </c>
      <c r="F7460">
        <v>26475.688822</v>
      </c>
      <c r="G7460">
        <v>143115.35515399999</v>
      </c>
      <c r="H7460">
        <v>76516.982298999996</v>
      </c>
      <c r="I7460">
        <v>26054.110354</v>
      </c>
      <c r="J7460">
        <v>30047.436635999999</v>
      </c>
      <c r="K7460">
        <v>135260.92707400001</v>
      </c>
      <c r="L7460">
        <v>125696.637869</v>
      </c>
      <c r="M7460">
        <v>11.325133355550401</v>
      </c>
      <c r="N7460">
        <v>2429828.5105916699</v>
      </c>
      <c r="O7460">
        <f>VLOOKUP(C7460,[1]pop_15p_a!$A$8:$AL$68,31,FALSE)</f>
        <v>4286756.0102634002</v>
      </c>
      <c r="Q7460">
        <f t="shared" si="564"/>
        <v>9564.2892050000082</v>
      </c>
      <c r="R7460" s="2">
        <f t="shared" si="567"/>
        <v>5413.8198780000002</v>
      </c>
      <c r="S7460">
        <v>5413.634</v>
      </c>
      <c r="T7460">
        <v>5413.8198780000002</v>
      </c>
      <c r="U7460">
        <f t="shared" si="568"/>
        <v>54.7</v>
      </c>
      <c r="W7460">
        <v>54.7</v>
      </c>
      <c r="Z7460">
        <f t="shared" si="569"/>
        <v>14.16667</v>
      </c>
      <c r="AA7460">
        <v>14.2</v>
      </c>
      <c r="AB7460">
        <v>14.16667</v>
      </c>
      <c r="AE7460">
        <f t="shared" si="566"/>
        <v>0.5</v>
      </c>
      <c r="AF7460">
        <v>0.5</v>
      </c>
      <c r="AN7460">
        <v>100.47410000000001</v>
      </c>
      <c r="AO7460">
        <v>0.99022620000000006</v>
      </c>
      <c r="AP7460">
        <v>-1.7126241901389101</v>
      </c>
      <c r="AQ7460">
        <v>14.399156469999999</v>
      </c>
      <c r="AR7460">
        <v>12.5041678475</v>
      </c>
      <c r="AT7460">
        <v>1</v>
      </c>
      <c r="AV7460">
        <v>0</v>
      </c>
      <c r="AW7460">
        <v>1</v>
      </c>
      <c r="BC7460">
        <v>93.224608119137301</v>
      </c>
      <c r="BD7460">
        <v>99.983279685879793</v>
      </c>
      <c r="BE7460">
        <v>93.506992400000001</v>
      </c>
      <c r="BF7460">
        <v>99.056819020000006</v>
      </c>
    </row>
    <row r="7461" spans="1:58">
      <c r="A7461" t="s">
        <v>28</v>
      </c>
      <c r="B7461" t="s">
        <v>110</v>
      </c>
      <c r="C7461">
        <v>2013</v>
      </c>
      <c r="D7461">
        <f t="shared" si="565"/>
        <v>272</v>
      </c>
      <c r="E7461">
        <v>4</v>
      </c>
      <c r="F7461">
        <v>26616.931737999999</v>
      </c>
      <c r="G7461">
        <v>144053.03713700001</v>
      </c>
      <c r="H7461">
        <v>76656.891472000003</v>
      </c>
      <c r="I7461">
        <v>26364.176102000001</v>
      </c>
      <c r="J7461">
        <v>31364.724158000001</v>
      </c>
      <c r="K7461">
        <v>138584.85930000001</v>
      </c>
      <c r="L7461">
        <v>130315.608211</v>
      </c>
      <c r="M7461">
        <v>10.8385021016785</v>
      </c>
      <c r="N7461">
        <v>2450924.61296548</v>
      </c>
      <c r="O7461">
        <f>VLOOKUP(C7461,[1]pop_15p_a!$A$8:$AL$68,31,FALSE)</f>
        <v>4286756.0102634002</v>
      </c>
      <c r="Q7461">
        <f t="shared" si="564"/>
        <v>8269.2510890000121</v>
      </c>
      <c r="R7461" s="2">
        <f t="shared" si="567"/>
        <v>5415.5582759999998</v>
      </c>
      <c r="S7461">
        <v>5416.509</v>
      </c>
      <c r="T7461">
        <v>5415.5582759999998</v>
      </c>
      <c r="U7461">
        <f t="shared" si="568"/>
        <v>54.7</v>
      </c>
      <c r="W7461">
        <v>54.7</v>
      </c>
      <c r="Z7461">
        <f t="shared" si="569"/>
        <v>14.06667</v>
      </c>
      <c r="AA7461">
        <v>14.1</v>
      </c>
      <c r="AB7461">
        <v>14.06667</v>
      </c>
      <c r="AE7461">
        <f t="shared" si="566"/>
        <v>0.33333333333333331</v>
      </c>
      <c r="AF7461">
        <v>0.33333333333333331</v>
      </c>
      <c r="AN7461">
        <v>100.2702</v>
      </c>
      <c r="AO7461">
        <v>0.99204610000000004</v>
      </c>
      <c r="AP7461">
        <v>-1.7126241901389101</v>
      </c>
      <c r="AQ7461">
        <v>14.399156469999999</v>
      </c>
      <c r="AR7461">
        <v>12.5041678475</v>
      </c>
      <c r="AT7461">
        <v>1</v>
      </c>
      <c r="AV7461">
        <v>0</v>
      </c>
      <c r="AW7461">
        <v>1</v>
      </c>
      <c r="BC7461">
        <v>93.660902836684699</v>
      </c>
      <c r="BD7461">
        <v>99.960927366877598</v>
      </c>
      <c r="BE7461">
        <v>93.724046639999997</v>
      </c>
      <c r="BF7461">
        <v>98.635844079999998</v>
      </c>
    </row>
    <row r="7462" spans="1:58">
      <c r="A7462" t="s">
        <v>28</v>
      </c>
      <c r="B7462" t="s">
        <v>110</v>
      </c>
      <c r="C7462">
        <v>2014</v>
      </c>
      <c r="D7462">
        <f t="shared" si="565"/>
        <v>273</v>
      </c>
      <c r="E7462">
        <v>1</v>
      </c>
      <c r="F7462">
        <v>26802.434641</v>
      </c>
      <c r="G7462">
        <v>145004.031085</v>
      </c>
      <c r="H7462">
        <v>77209.032034000003</v>
      </c>
      <c r="I7462">
        <v>26784.174470000002</v>
      </c>
      <c r="J7462">
        <v>30191.464298999999</v>
      </c>
      <c r="K7462">
        <v>141972.83922600001</v>
      </c>
      <c r="L7462">
        <v>132843.62030899999</v>
      </c>
      <c r="M7462">
        <v>10.2575023290142</v>
      </c>
      <c r="N7462">
        <v>2469609.04953838</v>
      </c>
      <c r="O7462">
        <f>VLOOKUP(C7462,[1]pop_15p_a!$A$8:$AL$68,31,FALSE)</f>
        <v>4288466.1406243704</v>
      </c>
      <c r="Q7462">
        <f t="shared" si="564"/>
        <v>9129.2189170000202</v>
      </c>
      <c r="R7462" s="2">
        <f t="shared" si="567"/>
        <v>5416.5779419999999</v>
      </c>
      <c r="S7462">
        <v>5416.2529999999997</v>
      </c>
      <c r="T7462">
        <v>5416.5779419999999</v>
      </c>
      <c r="U7462">
        <f t="shared" si="568"/>
        <v>53.5</v>
      </c>
      <c r="W7462">
        <v>53.5</v>
      </c>
      <c r="Z7462">
        <f t="shared" si="569"/>
        <v>13.866669999999999</v>
      </c>
      <c r="AA7462">
        <v>13.9</v>
      </c>
      <c r="AB7462">
        <v>13.866669999999999</v>
      </c>
      <c r="AE7462">
        <f t="shared" si="566"/>
        <v>0.25</v>
      </c>
      <c r="AF7462">
        <v>0.25</v>
      </c>
      <c r="AN7462">
        <v>100.2702</v>
      </c>
      <c r="AO7462">
        <v>0.99197180000000007</v>
      </c>
      <c r="AP7462">
        <v>-1.30764641209225</v>
      </c>
      <c r="AQ7462">
        <v>14.399156469999999</v>
      </c>
      <c r="AR7462">
        <v>11.870698004999999</v>
      </c>
      <c r="AT7462">
        <v>1</v>
      </c>
      <c r="AV7462">
        <v>0</v>
      </c>
      <c r="AW7462">
        <v>1</v>
      </c>
      <c r="BC7462">
        <v>93.368727933606095</v>
      </c>
      <c r="BD7462">
        <v>99.977446258591002</v>
      </c>
      <c r="BE7462">
        <v>93.496889820000007</v>
      </c>
      <c r="BF7462">
        <v>98.414802460000004</v>
      </c>
    </row>
    <row r="7463" spans="1:58">
      <c r="A7463" t="s">
        <v>28</v>
      </c>
      <c r="B7463" t="s">
        <v>110</v>
      </c>
      <c r="C7463">
        <v>2014</v>
      </c>
      <c r="D7463">
        <f t="shared" si="565"/>
        <v>274</v>
      </c>
      <c r="E7463">
        <v>2</v>
      </c>
      <c r="F7463">
        <v>26997.824948000001</v>
      </c>
      <c r="G7463">
        <v>146028.213231</v>
      </c>
      <c r="H7463">
        <v>77369.947897000005</v>
      </c>
      <c r="I7463">
        <v>27092.615127000001</v>
      </c>
      <c r="J7463">
        <v>30809.811382</v>
      </c>
      <c r="K7463">
        <v>138870.150379</v>
      </c>
      <c r="L7463">
        <v>130145.754348</v>
      </c>
      <c r="M7463">
        <v>9.8441832439368593</v>
      </c>
      <c r="N7463">
        <v>2489388.2827883898</v>
      </c>
      <c r="O7463">
        <f>VLOOKUP(C7463,[1]pop_15p_a!$A$8:$AL$68,31,FALSE)</f>
        <v>4288466.1406243704</v>
      </c>
      <c r="Q7463">
        <f t="shared" si="564"/>
        <v>8724.3960309999966</v>
      </c>
      <c r="R7463" s="2">
        <f t="shared" si="567"/>
        <v>5418.271702</v>
      </c>
      <c r="S7463">
        <v>5417.1760000000004</v>
      </c>
      <c r="T7463">
        <v>5418.271702</v>
      </c>
      <c r="U7463">
        <f t="shared" si="568"/>
        <v>53.5</v>
      </c>
      <c r="W7463">
        <v>53.5</v>
      </c>
      <c r="Z7463">
        <f t="shared" si="569"/>
        <v>13.466670000000001</v>
      </c>
      <c r="AA7463">
        <v>13.5</v>
      </c>
      <c r="AB7463">
        <v>13.466670000000001</v>
      </c>
      <c r="AE7463">
        <f t="shared" si="566"/>
        <v>0.21666666666666667</v>
      </c>
      <c r="AF7463">
        <v>0.21666666666666667</v>
      </c>
      <c r="AN7463">
        <v>100.4537</v>
      </c>
      <c r="AO7463">
        <v>0.9953573</v>
      </c>
      <c r="AP7463">
        <v>-1.30764641209225</v>
      </c>
      <c r="AQ7463">
        <v>14.399156469999999</v>
      </c>
      <c r="AR7463">
        <v>11.870698004999999</v>
      </c>
      <c r="AT7463">
        <v>1</v>
      </c>
      <c r="AV7463">
        <v>0</v>
      </c>
      <c r="AW7463">
        <v>1</v>
      </c>
      <c r="BC7463">
        <v>94.569710043038896</v>
      </c>
      <c r="BD7463">
        <v>99.966662260851393</v>
      </c>
      <c r="BE7463">
        <v>94.567465600000006</v>
      </c>
      <c r="BF7463">
        <v>98.602422050000001</v>
      </c>
    </row>
    <row r="7464" spans="1:58">
      <c r="A7464" t="s">
        <v>28</v>
      </c>
      <c r="B7464" t="s">
        <v>110</v>
      </c>
      <c r="C7464">
        <v>2014</v>
      </c>
      <c r="D7464">
        <f t="shared" si="565"/>
        <v>275</v>
      </c>
      <c r="E7464">
        <v>3</v>
      </c>
      <c r="F7464">
        <v>27233.077823</v>
      </c>
      <c r="G7464">
        <v>147221.322858</v>
      </c>
      <c r="H7464">
        <v>77577.027493000001</v>
      </c>
      <c r="I7464">
        <v>27333.797734</v>
      </c>
      <c r="J7464">
        <v>31195.770467999999</v>
      </c>
      <c r="K7464">
        <v>138687.88528300001</v>
      </c>
      <c r="L7464">
        <v>128906.096781</v>
      </c>
      <c r="M7464">
        <v>9.4882615216193908</v>
      </c>
      <c r="N7464">
        <v>2498349.16817337</v>
      </c>
      <c r="O7464">
        <f>VLOOKUP(C7464,[1]pop_15p_a!$A$8:$AL$68,31,FALSE)</f>
        <v>4288466.1406243704</v>
      </c>
      <c r="Q7464">
        <f t="shared" si="564"/>
        <v>9781.7885020000103</v>
      </c>
      <c r="R7464" s="2">
        <f t="shared" si="567"/>
        <v>5419.2219619999996</v>
      </c>
      <c r="S7464">
        <v>5419.3620000000001</v>
      </c>
      <c r="T7464">
        <v>5419.2219619999996</v>
      </c>
      <c r="U7464">
        <f t="shared" si="568"/>
        <v>53.5</v>
      </c>
      <c r="W7464">
        <v>53.5</v>
      </c>
      <c r="Z7464">
        <f t="shared" si="569"/>
        <v>12.966670000000001</v>
      </c>
      <c r="AA7464">
        <v>13</v>
      </c>
      <c r="AB7464">
        <v>12.966670000000001</v>
      </c>
      <c r="AE7464">
        <f t="shared" si="566"/>
        <v>0.11666666666666665</v>
      </c>
      <c r="AF7464">
        <v>0.11666666666666665</v>
      </c>
      <c r="AN7464">
        <v>100.3518</v>
      </c>
      <c r="AO7464">
        <v>0.99652590000000008</v>
      </c>
      <c r="AP7464">
        <v>-1.30764641209225</v>
      </c>
      <c r="AQ7464">
        <v>14.399156469999999</v>
      </c>
      <c r="AR7464">
        <v>11.870698004999999</v>
      </c>
      <c r="AT7464">
        <v>1</v>
      </c>
      <c r="AV7464">
        <v>0</v>
      </c>
      <c r="AW7464">
        <v>1</v>
      </c>
      <c r="BC7464">
        <v>94.634633460979003</v>
      </c>
      <c r="BD7464">
        <v>100.021843325357</v>
      </c>
      <c r="BE7464">
        <v>94.635817540000005</v>
      </c>
      <c r="BF7464">
        <v>97.745305340000002</v>
      </c>
    </row>
    <row r="7465" spans="1:58">
      <c r="A7465" t="s">
        <v>28</v>
      </c>
      <c r="B7465" t="s">
        <v>110</v>
      </c>
      <c r="C7465">
        <v>2014</v>
      </c>
      <c r="D7465">
        <f t="shared" si="565"/>
        <v>276</v>
      </c>
      <c r="E7465">
        <v>4</v>
      </c>
      <c r="F7465">
        <v>27504.665935000001</v>
      </c>
      <c r="G7465">
        <v>148518.231183</v>
      </c>
      <c r="H7465">
        <v>78005.127416000003</v>
      </c>
      <c r="I7465">
        <v>27704.031675999999</v>
      </c>
      <c r="J7465">
        <v>32149.523565</v>
      </c>
      <c r="K7465">
        <v>137979.13057000001</v>
      </c>
      <c r="L7465">
        <v>129034.940997</v>
      </c>
      <c r="M7465">
        <v>8.9921398048030596</v>
      </c>
      <c r="N7465">
        <v>2511053.4994998602</v>
      </c>
      <c r="O7465">
        <f>VLOOKUP(C7465,[1]pop_15p_a!$A$8:$AL$68,31,FALSE)</f>
        <v>4288466.1406243704</v>
      </c>
      <c r="Q7465">
        <f t="shared" si="564"/>
        <v>8944.1895730000106</v>
      </c>
      <c r="R7465" s="2">
        <f t="shared" si="567"/>
        <v>5420.1633940000002</v>
      </c>
      <c r="S7465">
        <v>5421.4440000000004</v>
      </c>
      <c r="T7465">
        <v>5420.1633940000002</v>
      </c>
      <c r="U7465">
        <f t="shared" si="568"/>
        <v>53.5</v>
      </c>
      <c r="W7465">
        <v>53.5</v>
      </c>
      <c r="Z7465">
        <f t="shared" si="569"/>
        <v>12.43333</v>
      </c>
      <c r="AA7465">
        <v>12.4</v>
      </c>
      <c r="AB7465">
        <v>12.43333</v>
      </c>
      <c r="AE7465">
        <f t="shared" si="566"/>
        <v>5.000000000000001E-2</v>
      </c>
      <c r="AF7465">
        <v>5.000000000000001E-2</v>
      </c>
      <c r="AN7465">
        <v>100.2294</v>
      </c>
      <c r="AO7465">
        <v>0.99837909999999996</v>
      </c>
      <c r="AP7465">
        <v>-1.30764641209225</v>
      </c>
      <c r="AQ7465">
        <v>14.399156469999999</v>
      </c>
      <c r="AR7465">
        <v>11.870698004999999</v>
      </c>
      <c r="AT7465">
        <v>1</v>
      </c>
      <c r="AV7465">
        <v>0</v>
      </c>
      <c r="AW7465">
        <v>1</v>
      </c>
      <c r="BC7465">
        <v>96.616766184928807</v>
      </c>
      <c r="BD7465">
        <v>100.0340481552</v>
      </c>
      <c r="BE7465">
        <v>96.929222350000003</v>
      </c>
      <c r="BF7465">
        <v>99.161571800000004</v>
      </c>
    </row>
    <row r="7466" spans="1:58">
      <c r="A7466" t="s">
        <v>28</v>
      </c>
      <c r="B7466" t="s">
        <v>110</v>
      </c>
      <c r="C7466">
        <v>2015</v>
      </c>
      <c r="D7466">
        <f t="shared" si="565"/>
        <v>277</v>
      </c>
      <c r="E7466">
        <v>1</v>
      </c>
      <c r="F7466">
        <v>27986.815015</v>
      </c>
      <c r="G7466">
        <v>150426.58561000001</v>
      </c>
      <c r="H7466">
        <v>78410.292845999997</v>
      </c>
      <c r="I7466">
        <v>28131.016340999999</v>
      </c>
      <c r="J7466">
        <v>34669.203090000003</v>
      </c>
      <c r="K7466">
        <v>147941.336026</v>
      </c>
      <c r="L7466">
        <v>139040.65746399999</v>
      </c>
      <c r="M7466">
        <v>8.6457851115254094</v>
      </c>
      <c r="N7466">
        <v>2519926.7761189402</v>
      </c>
      <c r="O7466">
        <f>VLOOKUP(C7466,[1]pop_15p_a!$A$8:$AL$68,31,FALSE)</f>
        <v>4286349.7547293101</v>
      </c>
      <c r="Q7466">
        <f t="shared" si="564"/>
        <v>8900.6785620000155</v>
      </c>
      <c r="R7466" s="2">
        <f t="shared" si="567"/>
        <v>5420.7496810000002</v>
      </c>
      <c r="S7466">
        <v>5420.9279999999999</v>
      </c>
      <c r="T7466">
        <v>5420.7496810000002</v>
      </c>
      <c r="U7466">
        <f t="shared" si="568"/>
        <v>52.2</v>
      </c>
      <c r="W7466">
        <v>52.2</v>
      </c>
      <c r="Z7466">
        <f t="shared" si="569"/>
        <v>12.133330000000001</v>
      </c>
      <c r="AA7466">
        <v>12.1</v>
      </c>
      <c r="AB7466">
        <v>12.133330000000001</v>
      </c>
      <c r="AE7466">
        <f t="shared" si="566"/>
        <v>5.000000000000001E-2</v>
      </c>
      <c r="AF7466">
        <v>5.000000000000001E-2</v>
      </c>
      <c r="AN7466">
        <v>99.862350000000006</v>
      </c>
      <c r="AO7466">
        <v>0.99810480000000001</v>
      </c>
      <c r="AP7466">
        <v>-0.22649783586004399</v>
      </c>
      <c r="AR7466">
        <v>11.249810025</v>
      </c>
      <c r="AT7466">
        <v>1</v>
      </c>
      <c r="AV7466">
        <v>0</v>
      </c>
      <c r="AW7466">
        <v>1</v>
      </c>
      <c r="BC7466">
        <v>98.4241300641024</v>
      </c>
      <c r="BD7466">
        <v>99.979931732836405</v>
      </c>
      <c r="BE7466">
        <v>98.517834019999995</v>
      </c>
      <c r="BF7466">
        <v>99.380833600000003</v>
      </c>
    </row>
    <row r="7467" spans="1:58">
      <c r="A7467" t="s">
        <v>28</v>
      </c>
      <c r="B7467" t="s">
        <v>110</v>
      </c>
      <c r="C7467">
        <v>2015</v>
      </c>
      <c r="D7467">
        <f t="shared" si="565"/>
        <v>278</v>
      </c>
      <c r="E7467">
        <v>2</v>
      </c>
      <c r="F7467">
        <v>28304.866876</v>
      </c>
      <c r="G7467">
        <v>151996.45646799999</v>
      </c>
      <c r="H7467">
        <v>78902.089959999998</v>
      </c>
      <c r="I7467">
        <v>28579.031593</v>
      </c>
      <c r="J7467">
        <v>37282.636019999998</v>
      </c>
      <c r="K7467">
        <v>146303.37186799999</v>
      </c>
      <c r="L7467">
        <v>139505.05108400001</v>
      </c>
      <c r="M7467">
        <v>8.3119344085839497</v>
      </c>
      <c r="N7467">
        <v>2526524.4055287298</v>
      </c>
      <c r="O7467">
        <f>VLOOKUP(C7467,[1]pop_15p_a!$A$8:$AL$68,31,FALSE)</f>
        <v>4286349.7547293101</v>
      </c>
      <c r="Q7467">
        <f t="shared" si="564"/>
        <v>6798.3207839999814</v>
      </c>
      <c r="R7467" s="2">
        <f t="shared" si="567"/>
        <v>5421.4300519999997</v>
      </c>
      <c r="S7467">
        <v>5420.6149999999998</v>
      </c>
      <c r="T7467">
        <v>5421.4300519999997</v>
      </c>
      <c r="U7467">
        <f t="shared" si="568"/>
        <v>52.2</v>
      </c>
      <c r="W7467">
        <v>52.2</v>
      </c>
      <c r="Z7467">
        <f t="shared" si="569"/>
        <v>11.633330000000001</v>
      </c>
      <c r="AA7467">
        <v>11.6</v>
      </c>
      <c r="AB7467">
        <v>11.633330000000001</v>
      </c>
      <c r="AE7467">
        <f t="shared" si="566"/>
        <v>5.000000000000001E-2</v>
      </c>
      <c r="AF7467">
        <v>5.000000000000001E-2</v>
      </c>
      <c r="AN7467">
        <v>100.3518</v>
      </c>
      <c r="AO7467">
        <v>0.99967499999999998</v>
      </c>
      <c r="AP7467">
        <v>-0.22649783586004399</v>
      </c>
      <c r="AR7467">
        <v>11.249810025</v>
      </c>
      <c r="AT7467">
        <v>1</v>
      </c>
      <c r="AV7467">
        <v>0</v>
      </c>
      <c r="AW7467">
        <v>1</v>
      </c>
      <c r="BC7467">
        <v>99.532066222606502</v>
      </c>
      <c r="BD7467">
        <v>99.977527459712704</v>
      </c>
      <c r="BE7467">
        <v>99.661991</v>
      </c>
      <c r="BF7467">
        <v>99.873297519999994</v>
      </c>
    </row>
    <row r="7468" spans="1:58">
      <c r="A7468" t="s">
        <v>28</v>
      </c>
      <c r="B7468" t="s">
        <v>110</v>
      </c>
      <c r="C7468">
        <v>2015</v>
      </c>
      <c r="D7468">
        <f t="shared" si="565"/>
        <v>279</v>
      </c>
      <c r="E7468">
        <v>3</v>
      </c>
      <c r="F7468">
        <v>28602.319179999999</v>
      </c>
      <c r="G7468">
        <v>153724.900987</v>
      </c>
      <c r="H7468">
        <v>79661.22249</v>
      </c>
      <c r="I7468">
        <v>28927.780878000001</v>
      </c>
      <c r="J7468">
        <v>39165.614494000001</v>
      </c>
      <c r="K7468">
        <v>147537.61246599999</v>
      </c>
      <c r="L7468">
        <v>141611.487521</v>
      </c>
      <c r="M7468">
        <v>7.9582828517914699</v>
      </c>
      <c r="N7468">
        <v>2536912.4367472599</v>
      </c>
      <c r="O7468">
        <f>VLOOKUP(C7468,[1]pop_15p_a!$A$8:$AL$68,31,FALSE)</f>
        <v>4286349.7547293101</v>
      </c>
      <c r="Q7468">
        <f t="shared" si="564"/>
        <v>5926.1249449999887</v>
      </c>
      <c r="R7468" s="2">
        <f t="shared" si="567"/>
        <v>5422.7574430000004</v>
      </c>
      <c r="S7468">
        <v>5422.5810000000001</v>
      </c>
      <c r="T7468">
        <v>5422.7574430000004</v>
      </c>
      <c r="U7468">
        <f t="shared" si="568"/>
        <v>52.2</v>
      </c>
      <c r="W7468">
        <v>52.2</v>
      </c>
      <c r="Z7468">
        <f t="shared" si="569"/>
        <v>11.3</v>
      </c>
      <c r="AA7468">
        <v>11.3</v>
      </c>
      <c r="AB7468">
        <v>11.3</v>
      </c>
      <c r="AE7468">
        <f t="shared" si="566"/>
        <v>5.000000000000001E-2</v>
      </c>
      <c r="AF7468">
        <v>5.000000000000001E-2</v>
      </c>
      <c r="AN7468">
        <v>100.0459</v>
      </c>
      <c r="AO7468">
        <v>1.0007710000000001</v>
      </c>
      <c r="AP7468">
        <v>-0.22649783586004399</v>
      </c>
      <c r="AR7468">
        <v>11.249810025</v>
      </c>
      <c r="AT7468">
        <v>1</v>
      </c>
      <c r="AV7468">
        <v>0</v>
      </c>
      <c r="AW7468">
        <v>1</v>
      </c>
      <c r="BC7468">
        <v>100.03440952724</v>
      </c>
      <c r="BD7468">
        <v>100.004653491722</v>
      </c>
      <c r="BE7468">
        <v>100.1388465</v>
      </c>
      <c r="BF7468">
        <v>99.842222930000005</v>
      </c>
    </row>
    <row r="7469" spans="1:58">
      <c r="A7469" t="s">
        <v>28</v>
      </c>
      <c r="B7469" t="s">
        <v>110</v>
      </c>
      <c r="C7469">
        <v>2015</v>
      </c>
      <c r="D7469">
        <f t="shared" si="565"/>
        <v>280</v>
      </c>
      <c r="E7469">
        <v>4</v>
      </c>
      <c r="F7469">
        <v>28798.261130999999</v>
      </c>
      <c r="G7469">
        <v>155120.833747</v>
      </c>
      <c r="H7469">
        <v>80094.014465</v>
      </c>
      <c r="I7469">
        <v>29191.093399000001</v>
      </c>
      <c r="J7469">
        <v>40435.176919999998</v>
      </c>
      <c r="K7469">
        <v>148992.961018</v>
      </c>
      <c r="L7469">
        <v>142701.11892800001</v>
      </c>
      <c r="M7469">
        <v>7.6053227423416399</v>
      </c>
      <c r="N7469">
        <v>2539336.3816050799</v>
      </c>
      <c r="O7469">
        <f>VLOOKUP(C7469,[1]pop_15p_a!$A$8:$AL$68,31,FALSE)</f>
        <v>4286349.7547293101</v>
      </c>
      <c r="Q7469">
        <f t="shared" si="564"/>
        <v>6291.842089999991</v>
      </c>
      <c r="R7469" s="2">
        <f t="shared" si="567"/>
        <v>5424.4348250000003</v>
      </c>
      <c r="S7469">
        <v>5425.2479999999996</v>
      </c>
      <c r="T7469">
        <v>5424.4348250000003</v>
      </c>
      <c r="U7469">
        <f t="shared" si="568"/>
        <v>52.2</v>
      </c>
      <c r="W7469">
        <v>52.2</v>
      </c>
      <c r="Z7469">
        <f t="shared" si="569"/>
        <v>10.83333</v>
      </c>
      <c r="AA7469">
        <v>10.8</v>
      </c>
      <c r="AB7469">
        <v>10.83333</v>
      </c>
      <c r="AE7469">
        <f t="shared" si="566"/>
        <v>5.000000000000001E-2</v>
      </c>
      <c r="AF7469">
        <v>5.000000000000001E-2</v>
      </c>
      <c r="AN7469">
        <v>99.74</v>
      </c>
      <c r="AO7469">
        <v>1.001449</v>
      </c>
      <c r="AP7469">
        <v>-0.22649783586004399</v>
      </c>
      <c r="AR7469">
        <v>11.249810025</v>
      </c>
      <c r="AT7469">
        <v>1</v>
      </c>
      <c r="AV7469">
        <v>0</v>
      </c>
      <c r="AW7469">
        <v>1</v>
      </c>
      <c r="BC7469">
        <v>102.010596891592</v>
      </c>
      <c r="BD7469">
        <v>100.03788731572899</v>
      </c>
      <c r="BE7469">
        <v>101.68132850000001</v>
      </c>
      <c r="BF7469">
        <v>100.9046597</v>
      </c>
    </row>
    <row r="7470" spans="1:58">
      <c r="A7470" t="s">
        <v>28</v>
      </c>
      <c r="B7470" t="s">
        <v>110</v>
      </c>
      <c r="C7470">
        <v>2016</v>
      </c>
      <c r="D7470">
        <f t="shared" si="565"/>
        <v>281</v>
      </c>
      <c r="E7470">
        <v>1</v>
      </c>
      <c r="F7470">
        <v>28799.482099000001</v>
      </c>
      <c r="G7470">
        <v>156072.55651600001</v>
      </c>
      <c r="H7470">
        <v>80700.324722999998</v>
      </c>
      <c r="I7470">
        <v>29107.895118</v>
      </c>
      <c r="J7470">
        <v>35614.225306</v>
      </c>
      <c r="K7470">
        <v>149228.26461899999</v>
      </c>
      <c r="L7470">
        <v>140325.46706699999</v>
      </c>
      <c r="Q7470">
        <f t="shared" si="564"/>
        <v>8902.7975520000036</v>
      </c>
      <c r="R7470" s="2">
        <f t="shared" si="567"/>
        <v>5427.2950039999996</v>
      </c>
      <c r="S7470">
        <v>5427.0219999999999</v>
      </c>
      <c r="T7470">
        <v>5427.2950039999996</v>
      </c>
      <c r="U7470">
        <f t="shared" si="568"/>
        <v>51.8</v>
      </c>
      <c r="W7470">
        <v>51.8</v>
      </c>
      <c r="Z7470">
        <f t="shared" si="569"/>
        <v>10.366669999999999</v>
      </c>
      <c r="AA7470">
        <v>10.3</v>
      </c>
      <c r="AB7470">
        <v>10.366669999999999</v>
      </c>
      <c r="AE7470">
        <f t="shared" si="566"/>
        <v>3.3333333333333333E-2</v>
      </c>
      <c r="AF7470">
        <v>3.3333333333333333E-2</v>
      </c>
      <c r="AN7470">
        <v>99.332149999999999</v>
      </c>
      <c r="AO7470">
        <v>1.0033240000000001</v>
      </c>
      <c r="AP7470">
        <v>1.02677648902106</v>
      </c>
      <c r="AT7470">
        <v>1</v>
      </c>
      <c r="AV7470">
        <v>0</v>
      </c>
      <c r="AW7470">
        <v>1</v>
      </c>
      <c r="BC7470">
        <v>103.989118805023</v>
      </c>
      <c r="BD7470">
        <v>100.156725015742</v>
      </c>
      <c r="BE7470">
        <v>103.3064572</v>
      </c>
      <c r="BF7470">
        <v>102.4352655</v>
      </c>
    </row>
    <row r="7471" spans="1:58">
      <c r="A7471" t="s">
        <v>28</v>
      </c>
      <c r="B7471" t="s">
        <v>110</v>
      </c>
      <c r="C7471">
        <v>2016</v>
      </c>
      <c r="D7471">
        <f t="shared" si="565"/>
        <v>282</v>
      </c>
      <c r="E7471">
        <v>2</v>
      </c>
      <c r="F7471">
        <v>28910.024643000001</v>
      </c>
      <c r="G7471">
        <v>157078.58305099999</v>
      </c>
      <c r="H7471">
        <v>81349.062598999997</v>
      </c>
      <c r="I7471">
        <v>29116.076335000002</v>
      </c>
      <c r="J7471">
        <v>35033.358872999997</v>
      </c>
      <c r="K7471">
        <v>158280.39527899999</v>
      </c>
      <c r="L7471">
        <v>148769.09678200001</v>
      </c>
      <c r="Q7471">
        <f t="shared" si="564"/>
        <v>9511.2984969999816</v>
      </c>
      <c r="R7471" s="2">
        <f t="shared" si="567"/>
        <v>5429.7786489999999</v>
      </c>
      <c r="S7471">
        <v>5428.7250000000004</v>
      </c>
      <c r="T7471">
        <v>5429.7786489999999</v>
      </c>
      <c r="U7471">
        <f t="shared" si="568"/>
        <v>51.8</v>
      </c>
      <c r="W7471">
        <v>51.8</v>
      </c>
      <c r="Z7471">
        <f t="shared" si="569"/>
        <v>9.8333329999999997</v>
      </c>
      <c r="AA7471">
        <v>9.8000000000000007</v>
      </c>
      <c r="AB7471">
        <v>9.8333329999999997</v>
      </c>
      <c r="AE7471">
        <f t="shared" si="566"/>
        <v>0</v>
      </c>
      <c r="AF7471">
        <v>0</v>
      </c>
      <c r="AN7471">
        <v>99.658420000000007</v>
      </c>
      <c r="AO7471">
        <v>1.0060830000000001</v>
      </c>
      <c r="AP7471">
        <v>1.02677648902106</v>
      </c>
      <c r="AT7471">
        <v>1</v>
      </c>
      <c r="AV7471">
        <v>0</v>
      </c>
      <c r="AW7471">
        <v>1</v>
      </c>
      <c r="BC7471">
        <v>105.86709147047</v>
      </c>
      <c r="BD7471">
        <v>100.23371148258001</v>
      </c>
      <c r="BE7471">
        <v>105.22789760000001</v>
      </c>
      <c r="BF7471">
        <v>103.7035156</v>
      </c>
    </row>
    <row r="7472" spans="1:58">
      <c r="A7472" t="s">
        <v>28</v>
      </c>
      <c r="B7472" t="s">
        <v>110</v>
      </c>
      <c r="C7472">
        <v>2016</v>
      </c>
      <c r="D7472">
        <f t="shared" si="565"/>
        <v>283</v>
      </c>
      <c r="E7472">
        <v>3</v>
      </c>
      <c r="F7472">
        <v>29025.516922999999</v>
      </c>
      <c r="G7472">
        <v>158045.07255899999</v>
      </c>
      <c r="H7472">
        <v>81733.747103999995</v>
      </c>
      <c r="I7472">
        <v>29205.416504000001</v>
      </c>
      <c r="J7472">
        <v>33118.197226999997</v>
      </c>
      <c r="K7472">
        <v>155812.54340699999</v>
      </c>
      <c r="L7472">
        <v>144351.828897</v>
      </c>
      <c r="Q7472">
        <f t="shared" si="564"/>
        <v>11460.714509999991</v>
      </c>
      <c r="R7472" s="2">
        <f t="shared" si="567"/>
        <v>5431.8948200000004</v>
      </c>
      <c r="S7472">
        <v>5432.085</v>
      </c>
      <c r="T7472">
        <v>5431.8948200000004</v>
      </c>
      <c r="U7472">
        <f t="shared" si="568"/>
        <v>51.8</v>
      </c>
      <c r="W7472">
        <v>51.8</v>
      </c>
      <c r="Z7472">
        <f t="shared" si="569"/>
        <v>9.466666</v>
      </c>
      <c r="AA7472">
        <v>9.5</v>
      </c>
      <c r="AB7472">
        <v>9.466666</v>
      </c>
      <c r="AE7472">
        <f t="shared" si="566"/>
        <v>0</v>
      </c>
      <c r="AF7472">
        <v>0</v>
      </c>
      <c r="AN7472">
        <v>99.291359999999997</v>
      </c>
      <c r="AO7472">
        <v>1.00583</v>
      </c>
      <c r="AP7472">
        <v>1.02677648902106</v>
      </c>
      <c r="AT7472">
        <v>1</v>
      </c>
      <c r="AV7472">
        <v>0</v>
      </c>
      <c r="AW7472">
        <v>1</v>
      </c>
      <c r="BC7472">
        <v>108.13661701935099</v>
      </c>
      <c r="BD7472">
        <v>100.28008271246</v>
      </c>
      <c r="BE7472">
        <v>107.30706360000001</v>
      </c>
      <c r="BF7472">
        <v>104.88813589999999</v>
      </c>
    </row>
    <row r="7473" spans="1:58">
      <c r="A7473" t="s">
        <v>28</v>
      </c>
      <c r="B7473" t="s">
        <v>110</v>
      </c>
      <c r="C7473">
        <v>2016</v>
      </c>
      <c r="D7473">
        <f t="shared" si="565"/>
        <v>284</v>
      </c>
      <c r="E7473">
        <v>4</v>
      </c>
      <c r="F7473">
        <v>29190.588771999999</v>
      </c>
      <c r="G7473">
        <v>159177.22072499999</v>
      </c>
      <c r="H7473">
        <v>82609.376346999998</v>
      </c>
      <c r="I7473">
        <v>29243.080375000001</v>
      </c>
      <c r="J7473">
        <v>33590.270197999998</v>
      </c>
      <c r="K7473">
        <v>159968.26725199999</v>
      </c>
      <c r="L7473">
        <v>148634.564748</v>
      </c>
      <c r="Q7473">
        <f t="shared" si="564"/>
        <v>11333.702503999986</v>
      </c>
      <c r="R7473" s="2">
        <f t="shared" si="567"/>
        <v>5434.2475270000004</v>
      </c>
      <c r="S7473">
        <v>5435.384</v>
      </c>
      <c r="T7473">
        <v>5434.2475270000004</v>
      </c>
      <c r="U7473">
        <f t="shared" si="568"/>
        <v>51.8</v>
      </c>
      <c r="W7473">
        <v>51.8</v>
      </c>
      <c r="Z7473">
        <f t="shared" si="569"/>
        <v>9.033334</v>
      </c>
      <c r="AA7473">
        <v>9</v>
      </c>
      <c r="AB7473">
        <v>9.033334</v>
      </c>
      <c r="AE7473">
        <f t="shared" si="566"/>
        <v>0</v>
      </c>
      <c r="AF7473">
        <v>0</v>
      </c>
      <c r="AN7473">
        <v>99.638030000000001</v>
      </c>
      <c r="AO7473">
        <v>1.0093049999999999</v>
      </c>
      <c r="AP7473">
        <v>1.02677648902106</v>
      </c>
      <c r="AT7473">
        <v>1</v>
      </c>
      <c r="AV7473">
        <v>0</v>
      </c>
      <c r="AW7473">
        <v>1</v>
      </c>
      <c r="BC7473">
        <v>110.156929261795</v>
      </c>
      <c r="BD7473">
        <v>100.31448598712799</v>
      </c>
      <c r="BE7473">
        <v>109.9162638</v>
      </c>
      <c r="BF7473">
        <v>106.3214799</v>
      </c>
    </row>
    <row r="7474" spans="1:58">
      <c r="A7474" t="s">
        <v>28</v>
      </c>
      <c r="B7474" t="s">
        <v>110</v>
      </c>
      <c r="C7474">
        <v>2017</v>
      </c>
      <c r="D7474">
        <f t="shared" si="565"/>
        <v>285</v>
      </c>
      <c r="E7474">
        <v>1</v>
      </c>
      <c r="F7474">
        <v>29441.365342000001</v>
      </c>
      <c r="G7474">
        <v>160399.61345400001</v>
      </c>
      <c r="H7474">
        <v>83300.820655000003</v>
      </c>
      <c r="I7474">
        <v>29490.659785</v>
      </c>
      <c r="J7474">
        <v>34822.646720999997</v>
      </c>
      <c r="K7474">
        <v>164803.52603899999</v>
      </c>
      <c r="L7474">
        <v>154463.70203700001</v>
      </c>
      <c r="Q7474">
        <f t="shared" si="564"/>
        <v>10339.824001999979</v>
      </c>
      <c r="R7474" s="2">
        <f t="shared" si="567"/>
        <v>5435.3645500000002</v>
      </c>
      <c r="S7474">
        <v>5434.6769999999997</v>
      </c>
      <c r="T7474">
        <v>5435.3645500000002</v>
      </c>
      <c r="U7474">
        <f t="shared" si="568"/>
        <v>50.9</v>
      </c>
      <c r="W7474">
        <v>50.9</v>
      </c>
      <c r="Z7474">
        <f t="shared" si="569"/>
        <v>8.6333330000000004</v>
      </c>
      <c r="AA7474">
        <v>8.6</v>
      </c>
      <c r="AB7474">
        <v>8.6333330000000004</v>
      </c>
      <c r="AE7474">
        <f t="shared" si="566"/>
        <v>0</v>
      </c>
      <c r="AF7474">
        <v>0</v>
      </c>
      <c r="AN7474">
        <v>100.24979999999999</v>
      </c>
      <c r="AO7474">
        <v>1.014915</v>
      </c>
      <c r="AP7474">
        <v>2.0692029849637898</v>
      </c>
      <c r="AT7474">
        <v>1</v>
      </c>
      <c r="AV7474">
        <v>0</v>
      </c>
      <c r="AW7474">
        <v>1</v>
      </c>
      <c r="BC7474">
        <v>107.056235282351</v>
      </c>
      <c r="BD7474">
        <v>100.389143816084</v>
      </c>
      <c r="BE7474">
        <v>106.97627970000001</v>
      </c>
      <c r="BF7474">
        <v>102.47083569999999</v>
      </c>
    </row>
    <row r="7475" spans="1:58">
      <c r="A7475" t="s">
        <v>28</v>
      </c>
      <c r="B7475" t="s">
        <v>110</v>
      </c>
      <c r="C7475">
        <v>2017</v>
      </c>
      <c r="D7475">
        <f t="shared" si="565"/>
        <v>286</v>
      </c>
      <c r="E7475">
        <v>2</v>
      </c>
      <c r="F7475">
        <v>29680.228634999999</v>
      </c>
      <c r="G7475">
        <v>161767.525823</v>
      </c>
      <c r="H7475">
        <v>84208.625104000006</v>
      </c>
      <c r="I7475">
        <v>29670.885550999999</v>
      </c>
      <c r="J7475">
        <v>33790.443158000002</v>
      </c>
      <c r="K7475">
        <v>160957.83607799999</v>
      </c>
      <c r="L7475">
        <v>149889.94745899999</v>
      </c>
      <c r="Q7475">
        <f t="shared" si="564"/>
        <v>11067.888619000005</v>
      </c>
      <c r="R7475" s="2">
        <f t="shared" si="567"/>
        <v>5437.4969350000001</v>
      </c>
      <c r="S7475">
        <v>5436.1450000000004</v>
      </c>
      <c r="T7475">
        <v>5437.4969350000001</v>
      </c>
      <c r="U7475">
        <f t="shared" si="568"/>
        <v>50.9</v>
      </c>
      <c r="W7475">
        <v>50.9</v>
      </c>
      <c r="Z7475">
        <f t="shared" si="569"/>
        <v>8.2666660000000007</v>
      </c>
      <c r="AA7475">
        <v>8.3000000000000007</v>
      </c>
      <c r="AB7475">
        <v>8.2666660000000007</v>
      </c>
      <c r="AE7475">
        <f t="shared" si="566"/>
        <v>0</v>
      </c>
      <c r="AF7475">
        <v>0</v>
      </c>
      <c r="AN7475">
        <v>100.6169</v>
      </c>
      <c r="AO7475">
        <v>1.018362</v>
      </c>
      <c r="AP7475">
        <v>2.0692029849637898</v>
      </c>
      <c r="AT7475">
        <v>1</v>
      </c>
      <c r="AV7475">
        <v>0</v>
      </c>
      <c r="AW7475">
        <v>1</v>
      </c>
      <c r="BC7475">
        <v>111.615216231638</v>
      </c>
      <c r="BD7475">
        <v>100.432444218575</v>
      </c>
      <c r="BE7475">
        <v>111.9475837</v>
      </c>
      <c r="BF7475">
        <v>106.2449156</v>
      </c>
    </row>
    <row r="7476" spans="1:58">
      <c r="A7476" t="s">
        <v>28</v>
      </c>
      <c r="B7476" t="s">
        <v>110</v>
      </c>
      <c r="C7476">
        <v>2017</v>
      </c>
      <c r="D7476">
        <f t="shared" si="565"/>
        <v>287</v>
      </c>
      <c r="E7476">
        <v>3</v>
      </c>
      <c r="F7476">
        <v>29910.696404999999</v>
      </c>
      <c r="G7476">
        <v>163164.46255500001</v>
      </c>
      <c r="H7476">
        <v>84849.388881999999</v>
      </c>
      <c r="I7476">
        <v>29737.211565000001</v>
      </c>
      <c r="J7476">
        <v>38247.788652000003</v>
      </c>
      <c r="K7476">
        <v>164670.029602</v>
      </c>
      <c r="L7476">
        <v>154246.752404</v>
      </c>
      <c r="Q7476">
        <f t="shared" si="564"/>
        <v>10423.277197999996</v>
      </c>
      <c r="R7476" s="2">
        <f t="shared" si="567"/>
        <v>5439.4440690000001</v>
      </c>
      <c r="S7476">
        <v>5439.9440000000004</v>
      </c>
      <c r="T7476">
        <v>5439.4440690000001</v>
      </c>
      <c r="U7476">
        <f t="shared" si="568"/>
        <v>50.9</v>
      </c>
      <c r="W7476">
        <v>50.9</v>
      </c>
      <c r="Z7476">
        <f t="shared" si="569"/>
        <v>7.9</v>
      </c>
      <c r="AA7476">
        <v>7.9</v>
      </c>
      <c r="AB7476">
        <v>7.9</v>
      </c>
      <c r="AE7476">
        <f t="shared" si="566"/>
        <v>0</v>
      </c>
      <c r="AF7476">
        <v>0</v>
      </c>
      <c r="AN7476">
        <v>100.82080000000001</v>
      </c>
      <c r="AO7476">
        <v>1.020357</v>
      </c>
      <c r="AP7476">
        <v>2.0692029849637898</v>
      </c>
      <c r="AT7476">
        <v>1</v>
      </c>
      <c r="AV7476">
        <v>0</v>
      </c>
      <c r="AW7476">
        <v>1</v>
      </c>
      <c r="BC7476">
        <v>113.738528024695</v>
      </c>
      <c r="BD7476">
        <v>100.677891542113</v>
      </c>
      <c r="BE7476">
        <v>114.5777691</v>
      </c>
      <c r="BF7476">
        <v>107.9678572</v>
      </c>
    </row>
    <row r="7477" spans="1:58">
      <c r="A7477" t="s">
        <v>28</v>
      </c>
      <c r="B7477" t="s">
        <v>110</v>
      </c>
      <c r="C7477">
        <v>2017</v>
      </c>
      <c r="D7477">
        <f t="shared" si="565"/>
        <v>288</v>
      </c>
      <c r="E7477">
        <v>4</v>
      </c>
      <c r="F7477">
        <v>30251.365110999999</v>
      </c>
      <c r="G7477">
        <v>165140.28605600001</v>
      </c>
      <c r="H7477">
        <v>85411.327785999994</v>
      </c>
      <c r="I7477">
        <v>29781.957327</v>
      </c>
      <c r="J7477">
        <v>35180.214512999999</v>
      </c>
      <c r="K7477">
        <v>169662.9939</v>
      </c>
      <c r="L7477">
        <v>154473.532244</v>
      </c>
      <c r="Q7477">
        <f t="shared" si="564"/>
        <v>15189.461655999999</v>
      </c>
      <c r="R7477" s="2">
        <f t="shared" si="567"/>
        <v>5441.250446</v>
      </c>
      <c r="S7477">
        <v>5442.79</v>
      </c>
      <c r="T7477">
        <v>5441.250446</v>
      </c>
      <c r="U7477">
        <f t="shared" si="568"/>
        <v>50.9</v>
      </c>
      <c r="W7477">
        <v>50.9</v>
      </c>
      <c r="Z7477">
        <f t="shared" si="569"/>
        <v>7.5666669999999998</v>
      </c>
      <c r="AA7477">
        <v>7.6</v>
      </c>
      <c r="AB7477">
        <v>7.5666669999999998</v>
      </c>
      <c r="AE7477">
        <f t="shared" si="566"/>
        <v>0</v>
      </c>
      <c r="AF7477">
        <v>0</v>
      </c>
      <c r="AN7477">
        <v>101.453</v>
      </c>
      <c r="AO7477">
        <v>1.023064</v>
      </c>
      <c r="AP7477">
        <v>2.0692029849637898</v>
      </c>
      <c r="AT7477">
        <v>1</v>
      </c>
      <c r="AV7477">
        <v>0</v>
      </c>
      <c r="AW7477">
        <v>1</v>
      </c>
      <c r="BC7477">
        <v>114.643788346881</v>
      </c>
      <c r="BD7477">
        <v>100.710584429636</v>
      </c>
      <c r="BE7477">
        <v>115.9596911</v>
      </c>
      <c r="BF7477">
        <v>108.2752851</v>
      </c>
    </row>
    <row r="7478" spans="1:58">
      <c r="A7478" t="s">
        <v>28</v>
      </c>
      <c r="B7478" t="s">
        <v>110</v>
      </c>
      <c r="C7478">
        <v>2018</v>
      </c>
      <c r="D7478">
        <f t="shared" si="565"/>
        <v>289</v>
      </c>
      <c r="E7478">
        <v>1</v>
      </c>
      <c r="F7478">
        <v>30535.927541000001</v>
      </c>
      <c r="G7478">
        <v>166771.68197899999</v>
      </c>
      <c r="H7478">
        <v>86330.300751000002</v>
      </c>
      <c r="I7478">
        <v>29992.151680999999</v>
      </c>
      <c r="J7478">
        <v>37520.855226</v>
      </c>
      <c r="K7478">
        <v>166777.64502699999</v>
      </c>
      <c r="L7478">
        <v>156154.569277</v>
      </c>
      <c r="Q7478">
        <f t="shared" si="564"/>
        <v>10623.075749999989</v>
      </c>
      <c r="R7478" s="2">
        <f t="shared" si="567"/>
        <v>5443.444442</v>
      </c>
      <c r="S7478">
        <v>5443.2089999999998</v>
      </c>
      <c r="T7478">
        <v>5443.444442</v>
      </c>
      <c r="U7478">
        <f t="shared" si="568"/>
        <v>48.9</v>
      </c>
      <c r="W7478">
        <v>48.9</v>
      </c>
      <c r="Z7478">
        <f t="shared" si="569"/>
        <v>7.1</v>
      </c>
      <c r="AA7478">
        <v>7.1</v>
      </c>
      <c r="AB7478">
        <v>7.1</v>
      </c>
      <c r="AE7478">
        <f t="shared" si="566"/>
        <v>0</v>
      </c>
      <c r="AF7478">
        <v>0</v>
      </c>
      <c r="AN7478">
        <v>102.595</v>
      </c>
      <c r="AO7478">
        <v>1.03138</v>
      </c>
      <c r="AP7478">
        <v>2.9674497614473601</v>
      </c>
      <c r="AT7478">
        <v>1</v>
      </c>
      <c r="AV7478">
        <v>0</v>
      </c>
      <c r="AW7478">
        <v>1</v>
      </c>
      <c r="BC7478">
        <v>116.72956186669001</v>
      </c>
      <c r="BD7478">
        <v>100.751595507321</v>
      </c>
      <c r="BE7478">
        <v>119.0318718</v>
      </c>
      <c r="BF7478">
        <v>108.96798800000001</v>
      </c>
    </row>
    <row r="7479" spans="1:58">
      <c r="A7479" t="s">
        <v>28</v>
      </c>
      <c r="B7479" t="s">
        <v>110</v>
      </c>
      <c r="C7479">
        <v>2018</v>
      </c>
      <c r="D7479">
        <f t="shared" si="565"/>
        <v>290</v>
      </c>
      <c r="E7479">
        <v>2</v>
      </c>
      <c r="F7479">
        <v>30916.514481999999</v>
      </c>
      <c r="G7479">
        <v>168914.16030300001</v>
      </c>
      <c r="H7479">
        <v>86615.743186000007</v>
      </c>
      <c r="I7479">
        <v>30063.424662000001</v>
      </c>
      <c r="J7479">
        <v>39469.50649</v>
      </c>
      <c r="K7479">
        <v>173512.730656</v>
      </c>
      <c r="L7479">
        <v>160243.48913999999</v>
      </c>
      <c r="Q7479">
        <f t="shared" si="564"/>
        <v>13269.241516000009</v>
      </c>
      <c r="R7479" s="2">
        <f t="shared" si="567"/>
        <v>5445.0273299999999</v>
      </c>
      <c r="S7479">
        <v>5443.7969999999996</v>
      </c>
      <c r="T7479">
        <v>5445.0273299999999</v>
      </c>
      <c r="U7479">
        <f t="shared" si="568"/>
        <v>48.9</v>
      </c>
      <c r="W7479">
        <v>48.9</v>
      </c>
      <c r="Z7479">
        <f t="shared" si="569"/>
        <v>6.7</v>
      </c>
      <c r="AA7479">
        <v>6.7</v>
      </c>
      <c r="AB7479">
        <v>6.7</v>
      </c>
      <c r="AE7479">
        <f t="shared" si="566"/>
        <v>0</v>
      </c>
      <c r="AF7479">
        <v>0</v>
      </c>
      <c r="AN7479">
        <v>103.431</v>
      </c>
      <c r="AO7479">
        <v>1.039792</v>
      </c>
      <c r="AP7479">
        <v>2.9674497614473601</v>
      </c>
      <c r="AT7479">
        <v>1</v>
      </c>
      <c r="AV7479">
        <v>0</v>
      </c>
      <c r="AW7479">
        <v>1</v>
      </c>
      <c r="BC7479">
        <v>116.396744686768</v>
      </c>
      <c r="BD7479">
        <v>100.804726746714</v>
      </c>
      <c r="BE7479">
        <v>119.34883120000001</v>
      </c>
      <c r="BF7479">
        <v>107.4515456</v>
      </c>
    </row>
    <row r="7480" spans="1:58">
      <c r="A7480" t="s">
        <v>28</v>
      </c>
      <c r="B7480" t="s">
        <v>110</v>
      </c>
      <c r="C7480">
        <v>2018</v>
      </c>
      <c r="D7480">
        <f t="shared" si="565"/>
        <v>291</v>
      </c>
      <c r="E7480">
        <v>3</v>
      </c>
      <c r="F7480">
        <v>31141.900979999999</v>
      </c>
      <c r="G7480">
        <v>170223.87091900001</v>
      </c>
      <c r="H7480">
        <v>87245.338447999995</v>
      </c>
      <c r="I7480">
        <v>30328.131256000001</v>
      </c>
      <c r="J7480">
        <v>36440.424701000004</v>
      </c>
      <c r="K7480">
        <v>174088.72181700001</v>
      </c>
      <c r="L7480">
        <v>162756.65236899999</v>
      </c>
      <c r="Q7480">
        <f t="shared" si="564"/>
        <v>11332.069448000024</v>
      </c>
      <c r="R7480" s="2">
        <f t="shared" si="567"/>
        <v>5446.9382580000001</v>
      </c>
      <c r="S7480">
        <v>5447.0749999999998</v>
      </c>
      <c r="T7480">
        <v>5446.9382580000001</v>
      </c>
      <c r="U7480">
        <f t="shared" si="568"/>
        <v>48.9</v>
      </c>
      <c r="W7480">
        <v>48.9</v>
      </c>
      <c r="Z7480">
        <f t="shared" si="569"/>
        <v>6.4</v>
      </c>
      <c r="AA7480">
        <v>6.4</v>
      </c>
      <c r="AB7480">
        <v>6.4</v>
      </c>
      <c r="AE7480">
        <f t="shared" si="566"/>
        <v>0</v>
      </c>
      <c r="AF7480">
        <v>0</v>
      </c>
      <c r="AN7480">
        <v>103.57380000000001</v>
      </c>
      <c r="AO7480">
        <v>1.042924</v>
      </c>
      <c r="AP7480">
        <v>2.9674497614473601</v>
      </c>
      <c r="AT7480">
        <v>1</v>
      </c>
      <c r="AV7480">
        <v>0</v>
      </c>
      <c r="AW7480">
        <v>1</v>
      </c>
      <c r="BC7480">
        <v>115.68537261831101</v>
      </c>
      <c r="BD7480">
        <v>100.86534675918099</v>
      </c>
      <c r="BE7480">
        <v>119.25631730000001</v>
      </c>
      <c r="BF7480">
        <v>105.8710214</v>
      </c>
    </row>
    <row r="7481" spans="1:58">
      <c r="A7481" t="s">
        <v>28</v>
      </c>
      <c r="B7481" t="s">
        <v>110</v>
      </c>
      <c r="C7481">
        <v>2018</v>
      </c>
      <c r="D7481">
        <f t="shared" si="565"/>
        <v>292</v>
      </c>
      <c r="E7481">
        <v>4</v>
      </c>
      <c r="F7481">
        <v>31327.368456</v>
      </c>
      <c r="G7481">
        <v>171290.38708099999</v>
      </c>
      <c r="H7481">
        <v>87716.678534999999</v>
      </c>
      <c r="I7481">
        <v>30599.728554000001</v>
      </c>
      <c r="J7481">
        <v>38326.270982000002</v>
      </c>
      <c r="K7481">
        <v>177473.97732599999</v>
      </c>
      <c r="L7481">
        <v>166383.28167200001</v>
      </c>
      <c r="Q7481">
        <f t="shared" si="564"/>
        <v>11090.695653999981</v>
      </c>
      <c r="R7481" s="2">
        <f t="shared" si="567"/>
        <v>5448.6329699999997</v>
      </c>
      <c r="S7481">
        <v>5449.9620000000004</v>
      </c>
      <c r="T7481">
        <v>5448.6329699999997</v>
      </c>
      <c r="U7481">
        <f t="shared" si="568"/>
        <v>48.9</v>
      </c>
      <c r="W7481">
        <v>48.9</v>
      </c>
      <c r="AA7481">
        <v>6.2</v>
      </c>
      <c r="AE7481">
        <f t="shared" si="566"/>
        <v>0</v>
      </c>
      <c r="AF7481">
        <v>0</v>
      </c>
      <c r="AO7481">
        <v>1.045499</v>
      </c>
      <c r="AP7481">
        <v>2.9674497614473601</v>
      </c>
      <c r="AT7481">
        <v>1</v>
      </c>
      <c r="AV7481">
        <v>0</v>
      </c>
      <c r="AW7481">
        <v>1</v>
      </c>
      <c r="BD7481">
        <v>100.959964032383</v>
      </c>
    </row>
    <row r="7482" spans="1:58">
      <c r="A7482" t="s">
        <v>28</v>
      </c>
      <c r="B7482" t="s">
        <v>110</v>
      </c>
      <c r="C7482">
        <v>2019</v>
      </c>
      <c r="D7482">
        <f t="shared" si="565"/>
        <v>293</v>
      </c>
      <c r="E7482">
        <v>1</v>
      </c>
      <c r="F7482">
        <v>31569.527699999999</v>
      </c>
      <c r="G7482">
        <v>172513.829746</v>
      </c>
      <c r="H7482">
        <v>87819.401803999994</v>
      </c>
      <c r="I7482">
        <v>30728.166496999998</v>
      </c>
      <c r="J7482">
        <v>38248.250687</v>
      </c>
      <c r="K7482">
        <v>178577.668955</v>
      </c>
      <c r="L7482">
        <v>165976.56284599999</v>
      </c>
      <c r="Q7482">
        <f t="shared" si="564"/>
        <v>12601.106109000015</v>
      </c>
      <c r="R7482" s="2">
        <f t="shared" si="567"/>
        <v>5450.439128</v>
      </c>
      <c r="S7482">
        <v>5450.2510000000002</v>
      </c>
      <c r="T7482">
        <v>5450.439128</v>
      </c>
      <c r="U7482">
        <f t="shared" si="568"/>
        <v>48.4</v>
      </c>
      <c r="W7482">
        <v>48.4</v>
      </c>
    </row>
    <row r="7483" spans="1:58">
      <c r="A7483" t="s">
        <v>28</v>
      </c>
      <c r="B7483" t="s">
        <v>110</v>
      </c>
      <c r="C7483">
        <v>2019</v>
      </c>
      <c r="D7483">
        <f t="shared" si="565"/>
        <v>294</v>
      </c>
      <c r="E7483">
        <v>2</v>
      </c>
      <c r="F7483">
        <v>31727.003368000002</v>
      </c>
      <c r="G7483">
        <v>173301.38288600001</v>
      </c>
      <c r="H7483">
        <v>88316.584023000003</v>
      </c>
      <c r="I7483">
        <v>31008.136200000001</v>
      </c>
      <c r="J7483">
        <v>37992.482092999999</v>
      </c>
      <c r="K7483">
        <v>170370.593524</v>
      </c>
      <c r="L7483">
        <v>161591.557795</v>
      </c>
      <c r="Q7483">
        <f t="shared" si="564"/>
        <v>8779.0357289999956</v>
      </c>
      <c r="R7483" s="2">
        <f t="shared" si="567"/>
        <v>5452.1783310000001</v>
      </c>
      <c r="S7483">
        <v>5450.9880000000003</v>
      </c>
      <c r="T7483">
        <v>5452.1783310000001</v>
      </c>
      <c r="U7483">
        <f t="shared" si="568"/>
        <v>48.4</v>
      </c>
      <c r="W7483">
        <v>48.4</v>
      </c>
    </row>
    <row r="7484" spans="1:58">
      <c r="A7484" t="s">
        <v>109</v>
      </c>
      <c r="B7484" t="s">
        <v>108</v>
      </c>
      <c r="C7484">
        <v>1955</v>
      </c>
      <c r="D7484">
        <f t="shared" si="565"/>
        <v>37</v>
      </c>
      <c r="E7484">
        <v>1</v>
      </c>
    </row>
    <row r="7485" spans="1:58">
      <c r="A7485" t="s">
        <v>109</v>
      </c>
      <c r="B7485" t="s">
        <v>108</v>
      </c>
      <c r="C7485">
        <v>1955</v>
      </c>
      <c r="D7485">
        <f t="shared" si="565"/>
        <v>38</v>
      </c>
      <c r="E7485">
        <v>2</v>
      </c>
    </row>
    <row r="7486" spans="1:58">
      <c r="A7486" t="s">
        <v>109</v>
      </c>
      <c r="B7486" t="s">
        <v>108</v>
      </c>
      <c r="C7486">
        <v>1955</v>
      </c>
      <c r="D7486">
        <f t="shared" si="565"/>
        <v>39</v>
      </c>
      <c r="E7486">
        <v>3</v>
      </c>
    </row>
    <row r="7487" spans="1:58">
      <c r="A7487" t="s">
        <v>109</v>
      </c>
      <c r="B7487" t="s">
        <v>108</v>
      </c>
      <c r="C7487">
        <v>1955</v>
      </c>
      <c r="D7487">
        <f t="shared" si="565"/>
        <v>40</v>
      </c>
      <c r="E7487">
        <v>4</v>
      </c>
    </row>
    <row r="7488" spans="1:58">
      <c r="A7488" t="s">
        <v>109</v>
      </c>
      <c r="B7488" t="s">
        <v>108</v>
      </c>
      <c r="C7488">
        <v>1956</v>
      </c>
      <c r="D7488">
        <f t="shared" si="565"/>
        <v>41</v>
      </c>
      <c r="E7488">
        <v>1</v>
      </c>
    </row>
    <row r="7489" spans="1:5">
      <c r="A7489" t="s">
        <v>109</v>
      </c>
      <c r="B7489" t="s">
        <v>108</v>
      </c>
      <c r="C7489">
        <v>1956</v>
      </c>
      <c r="D7489">
        <f t="shared" si="565"/>
        <v>42</v>
      </c>
      <c r="E7489">
        <v>2</v>
      </c>
    </row>
    <row r="7490" spans="1:5">
      <c r="A7490" t="s">
        <v>109</v>
      </c>
      <c r="B7490" t="s">
        <v>108</v>
      </c>
      <c r="C7490">
        <v>1956</v>
      </c>
      <c r="D7490">
        <f t="shared" si="565"/>
        <v>43</v>
      </c>
      <c r="E7490">
        <v>3</v>
      </c>
    </row>
    <row r="7491" spans="1:5">
      <c r="A7491" t="s">
        <v>109</v>
      </c>
      <c r="B7491" t="s">
        <v>108</v>
      </c>
      <c r="C7491">
        <v>1956</v>
      </c>
      <c r="D7491">
        <f t="shared" si="565"/>
        <v>44</v>
      </c>
      <c r="E7491">
        <v>4</v>
      </c>
    </row>
    <row r="7492" spans="1:5">
      <c r="A7492" t="s">
        <v>109</v>
      </c>
      <c r="B7492" t="s">
        <v>108</v>
      </c>
      <c r="C7492">
        <v>1957</v>
      </c>
      <c r="D7492">
        <f t="shared" si="565"/>
        <v>45</v>
      </c>
      <c r="E7492">
        <v>1</v>
      </c>
    </row>
    <row r="7493" spans="1:5">
      <c r="A7493" t="s">
        <v>109</v>
      </c>
      <c r="B7493" t="s">
        <v>108</v>
      </c>
      <c r="C7493">
        <v>1957</v>
      </c>
      <c r="D7493">
        <f t="shared" ref="D7493:D7556" si="570">D7235</f>
        <v>46</v>
      </c>
      <c r="E7493">
        <v>2</v>
      </c>
    </row>
    <row r="7494" spans="1:5">
      <c r="A7494" t="s">
        <v>109</v>
      </c>
      <c r="B7494" t="s">
        <v>108</v>
      </c>
      <c r="C7494">
        <v>1957</v>
      </c>
      <c r="D7494">
        <f t="shared" si="570"/>
        <v>47</v>
      </c>
      <c r="E7494">
        <v>3</v>
      </c>
    </row>
    <row r="7495" spans="1:5">
      <c r="A7495" t="s">
        <v>109</v>
      </c>
      <c r="B7495" t="s">
        <v>108</v>
      </c>
      <c r="C7495">
        <v>1957</v>
      </c>
      <c r="D7495">
        <f t="shared" si="570"/>
        <v>48</v>
      </c>
      <c r="E7495">
        <v>4</v>
      </c>
    </row>
    <row r="7496" spans="1:5">
      <c r="A7496" t="s">
        <v>109</v>
      </c>
      <c r="B7496" t="s">
        <v>108</v>
      </c>
      <c r="C7496">
        <v>1958</v>
      </c>
      <c r="D7496">
        <f t="shared" si="570"/>
        <v>49</v>
      </c>
      <c r="E7496">
        <v>1</v>
      </c>
    </row>
    <row r="7497" spans="1:5">
      <c r="A7497" t="s">
        <v>109</v>
      </c>
      <c r="B7497" t="s">
        <v>108</v>
      </c>
      <c r="C7497">
        <v>1958</v>
      </c>
      <c r="D7497">
        <f t="shared" si="570"/>
        <v>50</v>
      </c>
      <c r="E7497">
        <v>2</v>
      </c>
    </row>
    <row r="7498" spans="1:5">
      <c r="A7498" t="s">
        <v>109</v>
      </c>
      <c r="B7498" t="s">
        <v>108</v>
      </c>
      <c r="C7498">
        <v>1958</v>
      </c>
      <c r="D7498">
        <f t="shared" si="570"/>
        <v>51</v>
      </c>
      <c r="E7498">
        <v>3</v>
      </c>
    </row>
    <row r="7499" spans="1:5">
      <c r="A7499" t="s">
        <v>109</v>
      </c>
      <c r="B7499" t="s">
        <v>108</v>
      </c>
      <c r="C7499">
        <v>1958</v>
      </c>
      <c r="D7499">
        <f t="shared" si="570"/>
        <v>52</v>
      </c>
      <c r="E7499">
        <v>4</v>
      </c>
    </row>
    <row r="7500" spans="1:5">
      <c r="A7500" t="s">
        <v>109</v>
      </c>
      <c r="B7500" t="s">
        <v>108</v>
      </c>
      <c r="C7500">
        <v>1959</v>
      </c>
      <c r="D7500">
        <f t="shared" si="570"/>
        <v>53</v>
      </c>
      <c r="E7500">
        <v>1</v>
      </c>
    </row>
    <row r="7501" spans="1:5">
      <c r="A7501" t="s">
        <v>109</v>
      </c>
      <c r="B7501" t="s">
        <v>108</v>
      </c>
      <c r="C7501">
        <v>1959</v>
      </c>
      <c r="D7501">
        <f t="shared" si="570"/>
        <v>54</v>
      </c>
      <c r="E7501">
        <v>2</v>
      </c>
    </row>
    <row r="7502" spans="1:5">
      <c r="A7502" t="s">
        <v>109</v>
      </c>
      <c r="B7502" t="s">
        <v>108</v>
      </c>
      <c r="C7502">
        <v>1959</v>
      </c>
      <c r="D7502">
        <f t="shared" si="570"/>
        <v>55</v>
      </c>
      <c r="E7502">
        <v>3</v>
      </c>
    </row>
    <row r="7503" spans="1:5">
      <c r="A7503" t="s">
        <v>109</v>
      </c>
      <c r="B7503" t="s">
        <v>108</v>
      </c>
      <c r="C7503">
        <v>1959</v>
      </c>
      <c r="D7503">
        <f t="shared" si="570"/>
        <v>56</v>
      </c>
      <c r="E7503">
        <v>4</v>
      </c>
    </row>
    <row r="7504" spans="1:5">
      <c r="A7504" t="s">
        <v>109</v>
      </c>
      <c r="B7504" t="s">
        <v>108</v>
      </c>
      <c r="C7504">
        <v>1960</v>
      </c>
      <c r="D7504">
        <f t="shared" si="570"/>
        <v>57</v>
      </c>
      <c r="E7504">
        <v>1</v>
      </c>
    </row>
    <row r="7505" spans="1:5">
      <c r="A7505" t="s">
        <v>109</v>
      </c>
      <c r="B7505" t="s">
        <v>108</v>
      </c>
      <c r="C7505">
        <v>1960</v>
      </c>
      <c r="D7505">
        <f t="shared" si="570"/>
        <v>58</v>
      </c>
      <c r="E7505">
        <v>2</v>
      </c>
    </row>
    <row r="7506" spans="1:5">
      <c r="A7506" t="s">
        <v>109</v>
      </c>
      <c r="B7506" t="s">
        <v>108</v>
      </c>
      <c r="C7506">
        <v>1960</v>
      </c>
      <c r="D7506">
        <f t="shared" si="570"/>
        <v>59</v>
      </c>
      <c r="E7506">
        <v>3</v>
      </c>
    </row>
    <row r="7507" spans="1:5">
      <c r="A7507" t="s">
        <v>109</v>
      </c>
      <c r="B7507" t="s">
        <v>108</v>
      </c>
      <c r="C7507">
        <v>1960</v>
      </c>
      <c r="D7507">
        <f t="shared" si="570"/>
        <v>60</v>
      </c>
      <c r="E7507">
        <v>4</v>
      </c>
    </row>
    <row r="7508" spans="1:5">
      <c r="A7508" t="s">
        <v>109</v>
      </c>
      <c r="B7508" t="s">
        <v>108</v>
      </c>
      <c r="C7508">
        <v>1961</v>
      </c>
      <c r="D7508">
        <f t="shared" si="570"/>
        <v>61</v>
      </c>
      <c r="E7508">
        <v>1</v>
      </c>
    </row>
    <row r="7509" spans="1:5">
      <c r="A7509" t="s">
        <v>109</v>
      </c>
      <c r="B7509" t="s">
        <v>108</v>
      </c>
      <c r="C7509">
        <v>1961</v>
      </c>
      <c r="D7509">
        <f t="shared" si="570"/>
        <v>62</v>
      </c>
      <c r="E7509">
        <v>2</v>
      </c>
    </row>
    <row r="7510" spans="1:5">
      <c r="A7510" t="s">
        <v>109</v>
      </c>
      <c r="B7510" t="s">
        <v>108</v>
      </c>
      <c r="C7510">
        <v>1961</v>
      </c>
      <c r="D7510">
        <f t="shared" si="570"/>
        <v>63</v>
      </c>
      <c r="E7510">
        <v>3</v>
      </c>
    </row>
    <row r="7511" spans="1:5">
      <c r="A7511" t="s">
        <v>109</v>
      </c>
      <c r="B7511" t="s">
        <v>108</v>
      </c>
      <c r="C7511">
        <v>1961</v>
      </c>
      <c r="D7511">
        <f t="shared" si="570"/>
        <v>64</v>
      </c>
      <c r="E7511">
        <v>4</v>
      </c>
    </row>
    <row r="7512" spans="1:5">
      <c r="A7512" t="s">
        <v>109</v>
      </c>
      <c r="B7512" t="s">
        <v>108</v>
      </c>
      <c r="C7512">
        <v>1962</v>
      </c>
      <c r="D7512">
        <f t="shared" si="570"/>
        <v>65</v>
      </c>
      <c r="E7512">
        <v>1</v>
      </c>
    </row>
    <row r="7513" spans="1:5">
      <c r="A7513" t="s">
        <v>109</v>
      </c>
      <c r="B7513" t="s">
        <v>108</v>
      </c>
      <c r="C7513">
        <v>1962</v>
      </c>
      <c r="D7513">
        <f t="shared" si="570"/>
        <v>66</v>
      </c>
      <c r="E7513">
        <v>2</v>
      </c>
    </row>
    <row r="7514" spans="1:5">
      <c r="A7514" t="s">
        <v>109</v>
      </c>
      <c r="B7514" t="s">
        <v>108</v>
      </c>
      <c r="C7514">
        <v>1962</v>
      </c>
      <c r="D7514">
        <f t="shared" si="570"/>
        <v>67</v>
      </c>
      <c r="E7514">
        <v>3</v>
      </c>
    </row>
    <row r="7515" spans="1:5">
      <c r="A7515" t="s">
        <v>109</v>
      </c>
      <c r="B7515" t="s">
        <v>108</v>
      </c>
      <c r="C7515">
        <v>1962</v>
      </c>
      <c r="D7515">
        <f t="shared" si="570"/>
        <v>68</v>
      </c>
      <c r="E7515">
        <v>4</v>
      </c>
    </row>
    <row r="7516" spans="1:5">
      <c r="A7516" t="s">
        <v>109</v>
      </c>
      <c r="B7516" t="s">
        <v>108</v>
      </c>
      <c r="C7516">
        <v>1963</v>
      </c>
      <c r="D7516">
        <f t="shared" si="570"/>
        <v>69</v>
      </c>
      <c r="E7516">
        <v>1</v>
      </c>
    </row>
    <row r="7517" spans="1:5">
      <c r="A7517" t="s">
        <v>109</v>
      </c>
      <c r="B7517" t="s">
        <v>108</v>
      </c>
      <c r="C7517">
        <v>1963</v>
      </c>
      <c r="D7517">
        <f t="shared" si="570"/>
        <v>70</v>
      </c>
      <c r="E7517">
        <v>2</v>
      </c>
    </row>
    <row r="7518" spans="1:5">
      <c r="A7518" t="s">
        <v>109</v>
      </c>
      <c r="B7518" t="s">
        <v>108</v>
      </c>
      <c r="C7518">
        <v>1963</v>
      </c>
      <c r="D7518">
        <f t="shared" si="570"/>
        <v>71</v>
      </c>
      <c r="E7518">
        <v>3</v>
      </c>
    </row>
    <row r="7519" spans="1:5">
      <c r="A7519" t="s">
        <v>109</v>
      </c>
      <c r="B7519" t="s">
        <v>108</v>
      </c>
      <c r="C7519">
        <v>1963</v>
      </c>
      <c r="D7519">
        <f t="shared" si="570"/>
        <v>72</v>
      </c>
      <c r="E7519">
        <v>4</v>
      </c>
    </row>
    <row r="7520" spans="1:5">
      <c r="A7520" t="s">
        <v>109</v>
      </c>
      <c r="B7520" t="s">
        <v>108</v>
      </c>
      <c r="C7520">
        <v>1964</v>
      </c>
      <c r="D7520">
        <f t="shared" si="570"/>
        <v>73</v>
      </c>
      <c r="E7520">
        <v>1</v>
      </c>
    </row>
    <row r="7521" spans="1:5">
      <c r="A7521" t="s">
        <v>109</v>
      </c>
      <c r="B7521" t="s">
        <v>108</v>
      </c>
      <c r="C7521">
        <v>1964</v>
      </c>
      <c r="D7521">
        <f t="shared" si="570"/>
        <v>74</v>
      </c>
      <c r="E7521">
        <v>2</v>
      </c>
    </row>
    <row r="7522" spans="1:5">
      <c r="A7522" t="s">
        <v>109</v>
      </c>
      <c r="B7522" t="s">
        <v>108</v>
      </c>
      <c r="C7522">
        <v>1964</v>
      </c>
      <c r="D7522">
        <f t="shared" si="570"/>
        <v>75</v>
      </c>
      <c r="E7522">
        <v>3</v>
      </c>
    </row>
    <row r="7523" spans="1:5">
      <c r="A7523" t="s">
        <v>109</v>
      </c>
      <c r="B7523" t="s">
        <v>108</v>
      </c>
      <c r="C7523">
        <v>1964</v>
      </c>
      <c r="D7523">
        <f t="shared" si="570"/>
        <v>76</v>
      </c>
      <c r="E7523">
        <v>4</v>
      </c>
    </row>
    <row r="7524" spans="1:5">
      <c r="A7524" t="s">
        <v>109</v>
      </c>
      <c r="B7524" t="s">
        <v>108</v>
      </c>
      <c r="C7524">
        <v>1965</v>
      </c>
      <c r="D7524">
        <f t="shared" si="570"/>
        <v>77</v>
      </c>
      <c r="E7524">
        <v>1</v>
      </c>
    </row>
    <row r="7525" spans="1:5">
      <c r="A7525" t="s">
        <v>109</v>
      </c>
      <c r="B7525" t="s">
        <v>108</v>
      </c>
      <c r="C7525">
        <v>1965</v>
      </c>
      <c r="D7525">
        <f t="shared" si="570"/>
        <v>78</v>
      </c>
      <c r="E7525">
        <v>2</v>
      </c>
    </row>
    <row r="7526" spans="1:5">
      <c r="A7526" t="s">
        <v>109</v>
      </c>
      <c r="B7526" t="s">
        <v>108</v>
      </c>
      <c r="C7526">
        <v>1965</v>
      </c>
      <c r="D7526">
        <f t="shared" si="570"/>
        <v>79</v>
      </c>
      <c r="E7526">
        <v>3</v>
      </c>
    </row>
    <row r="7527" spans="1:5">
      <c r="A7527" t="s">
        <v>109</v>
      </c>
      <c r="B7527" t="s">
        <v>108</v>
      </c>
      <c r="C7527">
        <v>1965</v>
      </c>
      <c r="D7527">
        <f t="shared" si="570"/>
        <v>80</v>
      </c>
      <c r="E7527">
        <v>4</v>
      </c>
    </row>
    <row r="7528" spans="1:5">
      <c r="A7528" t="s">
        <v>109</v>
      </c>
      <c r="B7528" t="s">
        <v>108</v>
      </c>
      <c r="C7528">
        <v>1966</v>
      </c>
      <c r="D7528">
        <f t="shared" si="570"/>
        <v>81</v>
      </c>
      <c r="E7528">
        <v>1</v>
      </c>
    </row>
    <row r="7529" spans="1:5">
      <c r="A7529" t="s">
        <v>109</v>
      </c>
      <c r="B7529" t="s">
        <v>108</v>
      </c>
      <c r="C7529">
        <v>1966</v>
      </c>
      <c r="D7529">
        <f t="shared" si="570"/>
        <v>82</v>
      </c>
      <c r="E7529">
        <v>2</v>
      </c>
    </row>
    <row r="7530" spans="1:5">
      <c r="A7530" t="s">
        <v>109</v>
      </c>
      <c r="B7530" t="s">
        <v>108</v>
      </c>
      <c r="C7530">
        <v>1966</v>
      </c>
      <c r="D7530">
        <f t="shared" si="570"/>
        <v>83</v>
      </c>
      <c r="E7530">
        <v>3</v>
      </c>
    </row>
    <row r="7531" spans="1:5">
      <c r="A7531" t="s">
        <v>109</v>
      </c>
      <c r="B7531" t="s">
        <v>108</v>
      </c>
      <c r="C7531">
        <v>1966</v>
      </c>
      <c r="D7531">
        <f t="shared" si="570"/>
        <v>84</v>
      </c>
      <c r="E7531">
        <v>4</v>
      </c>
    </row>
    <row r="7532" spans="1:5">
      <c r="A7532" t="s">
        <v>109</v>
      </c>
      <c r="B7532" t="s">
        <v>108</v>
      </c>
      <c r="C7532">
        <v>1967</v>
      </c>
      <c r="D7532">
        <f t="shared" si="570"/>
        <v>85</v>
      </c>
      <c r="E7532">
        <v>1</v>
      </c>
    </row>
    <row r="7533" spans="1:5">
      <c r="A7533" t="s">
        <v>109</v>
      </c>
      <c r="B7533" t="s">
        <v>108</v>
      </c>
      <c r="C7533">
        <v>1967</v>
      </c>
      <c r="D7533">
        <f t="shared" si="570"/>
        <v>86</v>
      </c>
      <c r="E7533">
        <v>2</v>
      </c>
    </row>
    <row r="7534" spans="1:5">
      <c r="A7534" t="s">
        <v>109</v>
      </c>
      <c r="B7534" t="s">
        <v>108</v>
      </c>
      <c r="C7534">
        <v>1967</v>
      </c>
      <c r="D7534">
        <f t="shared" si="570"/>
        <v>87</v>
      </c>
      <c r="E7534">
        <v>3</v>
      </c>
    </row>
    <row r="7535" spans="1:5">
      <c r="A7535" t="s">
        <v>109</v>
      </c>
      <c r="B7535" t="s">
        <v>108</v>
      </c>
      <c r="C7535">
        <v>1967</v>
      </c>
      <c r="D7535">
        <f t="shared" si="570"/>
        <v>88</v>
      </c>
      <c r="E7535">
        <v>4</v>
      </c>
    </row>
    <row r="7536" spans="1:5">
      <c r="A7536" t="s">
        <v>109</v>
      </c>
      <c r="B7536" t="s">
        <v>108</v>
      </c>
      <c r="C7536">
        <v>1968</v>
      </c>
      <c r="D7536">
        <f t="shared" si="570"/>
        <v>89</v>
      </c>
      <c r="E7536">
        <v>1</v>
      </c>
    </row>
    <row r="7537" spans="1:5">
      <c r="A7537" t="s">
        <v>109</v>
      </c>
      <c r="B7537" t="s">
        <v>108</v>
      </c>
      <c r="C7537">
        <v>1968</v>
      </c>
      <c r="D7537">
        <f t="shared" si="570"/>
        <v>90</v>
      </c>
      <c r="E7537">
        <v>2</v>
      </c>
    </row>
    <row r="7538" spans="1:5">
      <c r="A7538" t="s">
        <v>109</v>
      </c>
      <c r="B7538" t="s">
        <v>108</v>
      </c>
      <c r="C7538">
        <v>1968</v>
      </c>
      <c r="D7538">
        <f t="shared" si="570"/>
        <v>91</v>
      </c>
      <c r="E7538">
        <v>3</v>
      </c>
    </row>
    <row r="7539" spans="1:5">
      <c r="A7539" t="s">
        <v>109</v>
      </c>
      <c r="B7539" t="s">
        <v>108</v>
      </c>
      <c r="C7539">
        <v>1968</v>
      </c>
      <c r="D7539">
        <f t="shared" si="570"/>
        <v>92</v>
      </c>
      <c r="E7539">
        <v>4</v>
      </c>
    </row>
    <row r="7540" spans="1:5">
      <c r="A7540" t="s">
        <v>109</v>
      </c>
      <c r="B7540" t="s">
        <v>108</v>
      </c>
      <c r="C7540">
        <v>1969</v>
      </c>
      <c r="D7540">
        <f t="shared" si="570"/>
        <v>93</v>
      </c>
      <c r="E7540">
        <v>1</v>
      </c>
    </row>
    <row r="7541" spans="1:5">
      <c r="A7541" t="s">
        <v>109</v>
      </c>
      <c r="B7541" t="s">
        <v>108</v>
      </c>
      <c r="C7541">
        <v>1969</v>
      </c>
      <c r="D7541">
        <f t="shared" si="570"/>
        <v>94</v>
      </c>
      <c r="E7541">
        <v>2</v>
      </c>
    </row>
    <row r="7542" spans="1:5">
      <c r="A7542" t="s">
        <v>109</v>
      </c>
      <c r="B7542" t="s">
        <v>108</v>
      </c>
      <c r="C7542">
        <v>1969</v>
      </c>
      <c r="D7542">
        <f t="shared" si="570"/>
        <v>95</v>
      </c>
      <c r="E7542">
        <v>3</v>
      </c>
    </row>
    <row r="7543" spans="1:5">
      <c r="A7543" t="s">
        <v>109</v>
      </c>
      <c r="B7543" t="s">
        <v>108</v>
      </c>
      <c r="C7543">
        <v>1969</v>
      </c>
      <c r="D7543">
        <f t="shared" si="570"/>
        <v>96</v>
      </c>
      <c r="E7543">
        <v>4</v>
      </c>
    </row>
    <row r="7544" spans="1:5">
      <c r="A7544" t="s">
        <v>109</v>
      </c>
      <c r="B7544" t="s">
        <v>108</v>
      </c>
      <c r="C7544">
        <v>1970</v>
      </c>
      <c r="D7544">
        <f t="shared" si="570"/>
        <v>97</v>
      </c>
      <c r="E7544">
        <v>1</v>
      </c>
    </row>
    <row r="7545" spans="1:5">
      <c r="A7545" t="s">
        <v>109</v>
      </c>
      <c r="B7545" t="s">
        <v>108</v>
      </c>
      <c r="C7545">
        <v>1970</v>
      </c>
      <c r="D7545">
        <f t="shared" si="570"/>
        <v>98</v>
      </c>
      <c r="E7545">
        <v>2</v>
      </c>
    </row>
    <row r="7546" spans="1:5">
      <c r="A7546" t="s">
        <v>109</v>
      </c>
      <c r="B7546" t="s">
        <v>108</v>
      </c>
      <c r="C7546">
        <v>1970</v>
      </c>
      <c r="D7546">
        <f t="shared" si="570"/>
        <v>99</v>
      </c>
      <c r="E7546">
        <v>3</v>
      </c>
    </row>
    <row r="7547" spans="1:5">
      <c r="A7547" t="s">
        <v>109</v>
      </c>
      <c r="B7547" t="s">
        <v>108</v>
      </c>
      <c r="C7547">
        <v>1970</v>
      </c>
      <c r="D7547">
        <f t="shared" si="570"/>
        <v>100</v>
      </c>
      <c r="E7547">
        <v>4</v>
      </c>
    </row>
    <row r="7548" spans="1:5">
      <c r="A7548" t="s">
        <v>109</v>
      </c>
      <c r="B7548" t="s">
        <v>108</v>
      </c>
      <c r="C7548">
        <v>1971</v>
      </c>
      <c r="D7548">
        <f t="shared" si="570"/>
        <v>101</v>
      </c>
      <c r="E7548">
        <v>1</v>
      </c>
    </row>
    <row r="7549" spans="1:5">
      <c r="A7549" t="s">
        <v>109</v>
      </c>
      <c r="B7549" t="s">
        <v>108</v>
      </c>
      <c r="C7549">
        <v>1971</v>
      </c>
      <c r="D7549">
        <f t="shared" si="570"/>
        <v>102</v>
      </c>
      <c r="E7549">
        <v>2</v>
      </c>
    </row>
    <row r="7550" spans="1:5">
      <c r="A7550" t="s">
        <v>109</v>
      </c>
      <c r="B7550" t="s">
        <v>108</v>
      </c>
      <c r="C7550">
        <v>1971</v>
      </c>
      <c r="D7550">
        <f t="shared" si="570"/>
        <v>103</v>
      </c>
      <c r="E7550">
        <v>3</v>
      </c>
    </row>
    <row r="7551" spans="1:5">
      <c r="A7551" t="s">
        <v>109</v>
      </c>
      <c r="B7551" t="s">
        <v>108</v>
      </c>
      <c r="C7551">
        <v>1971</v>
      </c>
      <c r="D7551">
        <f t="shared" si="570"/>
        <v>104</v>
      </c>
      <c r="E7551">
        <v>4</v>
      </c>
    </row>
    <row r="7552" spans="1:5">
      <c r="A7552" t="s">
        <v>109</v>
      </c>
      <c r="B7552" t="s">
        <v>108</v>
      </c>
      <c r="C7552">
        <v>1972</v>
      </c>
      <c r="D7552">
        <f t="shared" si="570"/>
        <v>105</v>
      </c>
      <c r="E7552">
        <v>1</v>
      </c>
    </row>
    <row r="7553" spans="1:5">
      <c r="A7553" t="s">
        <v>109</v>
      </c>
      <c r="B7553" t="s">
        <v>108</v>
      </c>
      <c r="C7553">
        <v>1972</v>
      </c>
      <c r="D7553">
        <f t="shared" si="570"/>
        <v>106</v>
      </c>
      <c r="E7553">
        <v>2</v>
      </c>
    </row>
    <row r="7554" spans="1:5">
      <c r="A7554" t="s">
        <v>109</v>
      </c>
      <c r="B7554" t="s">
        <v>108</v>
      </c>
      <c r="C7554">
        <v>1972</v>
      </c>
      <c r="D7554">
        <f t="shared" si="570"/>
        <v>107</v>
      </c>
      <c r="E7554">
        <v>3</v>
      </c>
    </row>
    <row r="7555" spans="1:5">
      <c r="A7555" t="s">
        <v>109</v>
      </c>
      <c r="B7555" t="s">
        <v>108</v>
      </c>
      <c r="C7555">
        <v>1972</v>
      </c>
      <c r="D7555">
        <f t="shared" si="570"/>
        <v>108</v>
      </c>
      <c r="E7555">
        <v>4</v>
      </c>
    </row>
    <row r="7556" spans="1:5">
      <c r="A7556" t="s">
        <v>109</v>
      </c>
      <c r="B7556" t="s">
        <v>108</v>
      </c>
      <c r="C7556">
        <v>1973</v>
      </c>
      <c r="D7556">
        <f t="shared" si="570"/>
        <v>109</v>
      </c>
      <c r="E7556">
        <v>1</v>
      </c>
    </row>
    <row r="7557" spans="1:5">
      <c r="A7557" t="s">
        <v>109</v>
      </c>
      <c r="B7557" t="s">
        <v>108</v>
      </c>
      <c r="C7557">
        <v>1973</v>
      </c>
      <c r="D7557">
        <f t="shared" ref="D7557:D7620" si="571">D7299</f>
        <v>110</v>
      </c>
      <c r="E7557">
        <v>2</v>
      </c>
    </row>
    <row r="7558" spans="1:5">
      <c r="A7558" t="s">
        <v>109</v>
      </c>
      <c r="B7558" t="s">
        <v>108</v>
      </c>
      <c r="C7558">
        <v>1973</v>
      </c>
      <c r="D7558">
        <f t="shared" si="571"/>
        <v>111</v>
      </c>
      <c r="E7558">
        <v>3</v>
      </c>
    </row>
    <row r="7559" spans="1:5">
      <c r="A7559" t="s">
        <v>109</v>
      </c>
      <c r="B7559" t="s">
        <v>108</v>
      </c>
      <c r="C7559">
        <v>1973</v>
      </c>
      <c r="D7559">
        <f t="shared" si="571"/>
        <v>112</v>
      </c>
      <c r="E7559">
        <v>4</v>
      </c>
    </row>
    <row r="7560" spans="1:5">
      <c r="A7560" t="s">
        <v>109</v>
      </c>
      <c r="B7560" t="s">
        <v>108</v>
      </c>
      <c r="C7560">
        <v>1974</v>
      </c>
      <c r="D7560">
        <f t="shared" si="571"/>
        <v>113</v>
      </c>
      <c r="E7560">
        <v>1</v>
      </c>
    </row>
    <row r="7561" spans="1:5">
      <c r="A7561" t="s">
        <v>109</v>
      </c>
      <c r="B7561" t="s">
        <v>108</v>
      </c>
      <c r="C7561">
        <v>1974</v>
      </c>
      <c r="D7561">
        <f t="shared" si="571"/>
        <v>114</v>
      </c>
      <c r="E7561">
        <v>2</v>
      </c>
    </row>
    <row r="7562" spans="1:5">
      <c r="A7562" t="s">
        <v>109</v>
      </c>
      <c r="B7562" t="s">
        <v>108</v>
      </c>
      <c r="C7562">
        <v>1974</v>
      </c>
      <c r="D7562">
        <f t="shared" si="571"/>
        <v>115</v>
      </c>
      <c r="E7562">
        <v>3</v>
      </c>
    </row>
    <row r="7563" spans="1:5">
      <c r="A7563" t="s">
        <v>109</v>
      </c>
      <c r="B7563" t="s">
        <v>108</v>
      </c>
      <c r="C7563">
        <v>1974</v>
      </c>
      <c r="D7563">
        <f t="shared" si="571"/>
        <v>116</v>
      </c>
      <c r="E7563">
        <v>4</v>
      </c>
    </row>
    <row r="7564" spans="1:5">
      <c r="A7564" t="s">
        <v>109</v>
      </c>
      <c r="B7564" t="s">
        <v>108</v>
      </c>
      <c r="C7564">
        <v>1975</v>
      </c>
      <c r="D7564">
        <f t="shared" si="571"/>
        <v>117</v>
      </c>
      <c r="E7564">
        <v>1</v>
      </c>
    </row>
    <row r="7565" spans="1:5">
      <c r="A7565" t="s">
        <v>109</v>
      </c>
      <c r="B7565" t="s">
        <v>108</v>
      </c>
      <c r="C7565">
        <v>1975</v>
      </c>
      <c r="D7565">
        <f t="shared" si="571"/>
        <v>118</v>
      </c>
      <c r="E7565">
        <v>2</v>
      </c>
    </row>
    <row r="7566" spans="1:5">
      <c r="A7566" t="s">
        <v>109</v>
      </c>
      <c r="B7566" t="s">
        <v>108</v>
      </c>
      <c r="C7566">
        <v>1975</v>
      </c>
      <c r="D7566">
        <f t="shared" si="571"/>
        <v>119</v>
      </c>
      <c r="E7566">
        <v>3</v>
      </c>
    </row>
    <row r="7567" spans="1:5">
      <c r="A7567" t="s">
        <v>109</v>
      </c>
      <c r="B7567" t="s">
        <v>108</v>
      </c>
      <c r="C7567">
        <v>1975</v>
      </c>
      <c r="D7567">
        <f t="shared" si="571"/>
        <v>120</v>
      </c>
      <c r="E7567">
        <v>4</v>
      </c>
    </row>
    <row r="7568" spans="1:5">
      <c r="A7568" t="s">
        <v>109</v>
      </c>
      <c r="B7568" t="s">
        <v>108</v>
      </c>
      <c r="C7568">
        <v>1976</v>
      </c>
      <c r="D7568">
        <f t="shared" si="571"/>
        <v>121</v>
      </c>
      <c r="E7568">
        <v>1</v>
      </c>
    </row>
    <row r="7569" spans="1:5">
      <c r="A7569" t="s">
        <v>109</v>
      </c>
      <c r="B7569" t="s">
        <v>108</v>
      </c>
      <c r="C7569">
        <v>1976</v>
      </c>
      <c r="D7569">
        <f t="shared" si="571"/>
        <v>122</v>
      </c>
      <c r="E7569">
        <v>2</v>
      </c>
    </row>
    <row r="7570" spans="1:5">
      <c r="A7570" t="s">
        <v>109</v>
      </c>
      <c r="B7570" t="s">
        <v>108</v>
      </c>
      <c r="C7570">
        <v>1976</v>
      </c>
      <c r="D7570">
        <f t="shared" si="571"/>
        <v>123</v>
      </c>
      <c r="E7570">
        <v>3</v>
      </c>
    </row>
    <row r="7571" spans="1:5">
      <c r="A7571" t="s">
        <v>109</v>
      </c>
      <c r="B7571" t="s">
        <v>108</v>
      </c>
      <c r="C7571">
        <v>1976</v>
      </c>
      <c r="D7571">
        <f t="shared" si="571"/>
        <v>124</v>
      </c>
      <c r="E7571">
        <v>4</v>
      </c>
    </row>
    <row r="7572" spans="1:5">
      <c r="A7572" t="s">
        <v>109</v>
      </c>
      <c r="B7572" t="s">
        <v>108</v>
      </c>
      <c r="C7572">
        <v>1977</v>
      </c>
      <c r="D7572">
        <f t="shared" si="571"/>
        <v>125</v>
      </c>
      <c r="E7572">
        <v>1</v>
      </c>
    </row>
    <row r="7573" spans="1:5">
      <c r="A7573" t="s">
        <v>109</v>
      </c>
      <c r="B7573" t="s">
        <v>108</v>
      </c>
      <c r="C7573">
        <v>1977</v>
      </c>
      <c r="D7573">
        <f t="shared" si="571"/>
        <v>126</v>
      </c>
      <c r="E7573">
        <v>2</v>
      </c>
    </row>
    <row r="7574" spans="1:5">
      <c r="A7574" t="s">
        <v>109</v>
      </c>
      <c r="B7574" t="s">
        <v>108</v>
      </c>
      <c r="C7574">
        <v>1977</v>
      </c>
      <c r="D7574">
        <f t="shared" si="571"/>
        <v>127</v>
      </c>
      <c r="E7574">
        <v>3</v>
      </c>
    </row>
    <row r="7575" spans="1:5">
      <c r="A7575" t="s">
        <v>109</v>
      </c>
      <c r="B7575" t="s">
        <v>108</v>
      </c>
      <c r="C7575">
        <v>1977</v>
      </c>
      <c r="D7575">
        <f t="shared" si="571"/>
        <v>128</v>
      </c>
      <c r="E7575">
        <v>4</v>
      </c>
    </row>
    <row r="7576" spans="1:5">
      <c r="A7576" t="s">
        <v>109</v>
      </c>
      <c r="B7576" t="s">
        <v>108</v>
      </c>
      <c r="C7576">
        <v>1978</v>
      </c>
      <c r="D7576">
        <f t="shared" si="571"/>
        <v>129</v>
      </c>
      <c r="E7576">
        <v>1</v>
      </c>
    </row>
    <row r="7577" spans="1:5">
      <c r="A7577" t="s">
        <v>109</v>
      </c>
      <c r="B7577" t="s">
        <v>108</v>
      </c>
      <c r="C7577">
        <v>1978</v>
      </c>
      <c r="D7577">
        <f t="shared" si="571"/>
        <v>130</v>
      </c>
      <c r="E7577">
        <v>2</v>
      </c>
    </row>
    <row r="7578" spans="1:5">
      <c r="A7578" t="s">
        <v>109</v>
      </c>
      <c r="B7578" t="s">
        <v>108</v>
      </c>
      <c r="C7578">
        <v>1978</v>
      </c>
      <c r="D7578">
        <f t="shared" si="571"/>
        <v>131</v>
      </c>
      <c r="E7578">
        <v>3</v>
      </c>
    </row>
    <row r="7579" spans="1:5">
      <c r="A7579" t="s">
        <v>109</v>
      </c>
      <c r="B7579" t="s">
        <v>108</v>
      </c>
      <c r="C7579">
        <v>1978</v>
      </c>
      <c r="D7579">
        <f t="shared" si="571"/>
        <v>132</v>
      </c>
      <c r="E7579">
        <v>4</v>
      </c>
    </row>
    <row r="7580" spans="1:5">
      <c r="A7580" t="s">
        <v>109</v>
      </c>
      <c r="B7580" t="s">
        <v>108</v>
      </c>
      <c r="C7580">
        <v>1979</v>
      </c>
      <c r="D7580">
        <f t="shared" si="571"/>
        <v>133</v>
      </c>
      <c r="E7580">
        <v>1</v>
      </c>
    </row>
    <row r="7581" spans="1:5">
      <c r="A7581" t="s">
        <v>109</v>
      </c>
      <c r="B7581" t="s">
        <v>108</v>
      </c>
      <c r="C7581">
        <v>1979</v>
      </c>
      <c r="D7581">
        <f t="shared" si="571"/>
        <v>134</v>
      </c>
      <c r="E7581">
        <v>2</v>
      </c>
    </row>
    <row r="7582" spans="1:5">
      <c r="A7582" t="s">
        <v>109</v>
      </c>
      <c r="B7582" t="s">
        <v>108</v>
      </c>
      <c r="C7582">
        <v>1979</v>
      </c>
      <c r="D7582">
        <f t="shared" si="571"/>
        <v>135</v>
      </c>
      <c r="E7582">
        <v>3</v>
      </c>
    </row>
    <row r="7583" spans="1:5">
      <c r="A7583" t="s">
        <v>109</v>
      </c>
      <c r="B7583" t="s">
        <v>108</v>
      </c>
      <c r="C7583">
        <v>1979</v>
      </c>
      <c r="D7583">
        <f t="shared" si="571"/>
        <v>136</v>
      </c>
      <c r="E7583">
        <v>4</v>
      </c>
    </row>
    <row r="7584" spans="1:5">
      <c r="A7584" t="s">
        <v>109</v>
      </c>
      <c r="B7584" t="s">
        <v>108</v>
      </c>
      <c r="C7584">
        <v>1980</v>
      </c>
      <c r="D7584">
        <f t="shared" si="571"/>
        <v>137</v>
      </c>
      <c r="E7584">
        <v>1</v>
      </c>
    </row>
    <row r="7585" spans="1:5">
      <c r="A7585" t="s">
        <v>109</v>
      </c>
      <c r="B7585" t="s">
        <v>108</v>
      </c>
      <c r="C7585">
        <v>1980</v>
      </c>
      <c r="D7585">
        <f t="shared" si="571"/>
        <v>138</v>
      </c>
      <c r="E7585">
        <v>2</v>
      </c>
    </row>
    <row r="7586" spans="1:5">
      <c r="A7586" t="s">
        <v>109</v>
      </c>
      <c r="B7586" t="s">
        <v>108</v>
      </c>
      <c r="C7586">
        <v>1980</v>
      </c>
      <c r="D7586">
        <f t="shared" si="571"/>
        <v>139</v>
      </c>
      <c r="E7586">
        <v>3</v>
      </c>
    </row>
    <row r="7587" spans="1:5">
      <c r="A7587" t="s">
        <v>109</v>
      </c>
      <c r="B7587" t="s">
        <v>108</v>
      </c>
      <c r="C7587">
        <v>1980</v>
      </c>
      <c r="D7587">
        <f t="shared" si="571"/>
        <v>140</v>
      </c>
      <c r="E7587">
        <v>4</v>
      </c>
    </row>
    <row r="7588" spans="1:5">
      <c r="A7588" t="s">
        <v>109</v>
      </c>
      <c r="B7588" t="s">
        <v>108</v>
      </c>
      <c r="C7588">
        <v>1981</v>
      </c>
      <c r="D7588">
        <f t="shared" si="571"/>
        <v>141</v>
      </c>
      <c r="E7588">
        <v>1</v>
      </c>
    </row>
    <row r="7589" spans="1:5">
      <c r="A7589" t="s">
        <v>109</v>
      </c>
      <c r="B7589" t="s">
        <v>108</v>
      </c>
      <c r="C7589">
        <v>1981</v>
      </c>
      <c r="D7589">
        <f t="shared" si="571"/>
        <v>142</v>
      </c>
      <c r="E7589">
        <v>2</v>
      </c>
    </row>
    <row r="7590" spans="1:5">
      <c r="A7590" t="s">
        <v>109</v>
      </c>
      <c r="B7590" t="s">
        <v>108</v>
      </c>
      <c r="C7590">
        <v>1981</v>
      </c>
      <c r="D7590">
        <f t="shared" si="571"/>
        <v>143</v>
      </c>
      <c r="E7590">
        <v>3</v>
      </c>
    </row>
    <row r="7591" spans="1:5">
      <c r="A7591" t="s">
        <v>109</v>
      </c>
      <c r="B7591" t="s">
        <v>108</v>
      </c>
      <c r="C7591">
        <v>1981</v>
      </c>
      <c r="D7591">
        <f t="shared" si="571"/>
        <v>144</v>
      </c>
      <c r="E7591">
        <v>4</v>
      </c>
    </row>
    <row r="7592" spans="1:5">
      <c r="A7592" t="s">
        <v>109</v>
      </c>
      <c r="B7592" t="s">
        <v>108</v>
      </c>
      <c r="C7592">
        <v>1982</v>
      </c>
      <c r="D7592">
        <f t="shared" si="571"/>
        <v>145</v>
      </c>
      <c r="E7592">
        <v>1</v>
      </c>
    </row>
    <row r="7593" spans="1:5">
      <c r="A7593" t="s">
        <v>109</v>
      </c>
      <c r="B7593" t="s">
        <v>108</v>
      </c>
      <c r="C7593">
        <v>1982</v>
      </c>
      <c r="D7593">
        <f t="shared" si="571"/>
        <v>146</v>
      </c>
      <c r="E7593">
        <v>2</v>
      </c>
    </row>
    <row r="7594" spans="1:5">
      <c r="A7594" t="s">
        <v>109</v>
      </c>
      <c r="B7594" t="s">
        <v>108</v>
      </c>
      <c r="C7594">
        <v>1982</v>
      </c>
      <c r="D7594">
        <f t="shared" si="571"/>
        <v>147</v>
      </c>
      <c r="E7594">
        <v>3</v>
      </c>
    </row>
    <row r="7595" spans="1:5">
      <c r="A7595" t="s">
        <v>109</v>
      </c>
      <c r="B7595" t="s">
        <v>108</v>
      </c>
      <c r="C7595">
        <v>1982</v>
      </c>
      <c r="D7595">
        <f t="shared" si="571"/>
        <v>148</v>
      </c>
      <c r="E7595">
        <v>4</v>
      </c>
    </row>
    <row r="7596" spans="1:5">
      <c r="A7596" t="s">
        <v>109</v>
      </c>
      <c r="B7596" t="s">
        <v>108</v>
      </c>
      <c r="C7596">
        <v>1983</v>
      </c>
      <c r="D7596">
        <f t="shared" si="571"/>
        <v>149</v>
      </c>
      <c r="E7596">
        <v>1</v>
      </c>
    </row>
    <row r="7597" spans="1:5">
      <c r="A7597" t="s">
        <v>109</v>
      </c>
      <c r="B7597" t="s">
        <v>108</v>
      </c>
      <c r="C7597">
        <v>1983</v>
      </c>
      <c r="D7597">
        <f t="shared" si="571"/>
        <v>150</v>
      </c>
      <c r="E7597">
        <v>2</v>
      </c>
    </row>
    <row r="7598" spans="1:5">
      <c r="A7598" t="s">
        <v>109</v>
      </c>
      <c r="B7598" t="s">
        <v>108</v>
      </c>
      <c r="C7598">
        <v>1983</v>
      </c>
      <c r="D7598">
        <f t="shared" si="571"/>
        <v>151</v>
      </c>
      <c r="E7598">
        <v>3</v>
      </c>
    </row>
    <row r="7599" spans="1:5">
      <c r="A7599" t="s">
        <v>109</v>
      </c>
      <c r="B7599" t="s">
        <v>108</v>
      </c>
      <c r="C7599">
        <v>1983</v>
      </c>
      <c r="D7599">
        <f t="shared" si="571"/>
        <v>152</v>
      </c>
      <c r="E7599">
        <v>4</v>
      </c>
    </row>
    <row r="7600" spans="1:5">
      <c r="A7600" t="s">
        <v>109</v>
      </c>
      <c r="B7600" t="s">
        <v>108</v>
      </c>
      <c r="C7600">
        <v>1984</v>
      </c>
      <c r="D7600">
        <f t="shared" si="571"/>
        <v>153</v>
      </c>
      <c r="E7600">
        <v>1</v>
      </c>
    </row>
    <row r="7601" spans="1:5">
      <c r="A7601" t="s">
        <v>109</v>
      </c>
      <c r="B7601" t="s">
        <v>108</v>
      </c>
      <c r="C7601">
        <v>1984</v>
      </c>
      <c r="D7601">
        <f t="shared" si="571"/>
        <v>154</v>
      </c>
      <c r="E7601">
        <v>2</v>
      </c>
    </row>
    <row r="7602" spans="1:5">
      <c r="A7602" t="s">
        <v>109</v>
      </c>
      <c r="B7602" t="s">
        <v>108</v>
      </c>
      <c r="C7602">
        <v>1984</v>
      </c>
      <c r="D7602">
        <f t="shared" si="571"/>
        <v>155</v>
      </c>
      <c r="E7602">
        <v>3</v>
      </c>
    </row>
    <row r="7603" spans="1:5">
      <c r="A7603" t="s">
        <v>109</v>
      </c>
      <c r="B7603" t="s">
        <v>108</v>
      </c>
      <c r="C7603">
        <v>1984</v>
      </c>
      <c r="D7603">
        <f t="shared" si="571"/>
        <v>156</v>
      </c>
      <c r="E7603">
        <v>4</v>
      </c>
    </row>
    <row r="7604" spans="1:5">
      <c r="A7604" t="s">
        <v>109</v>
      </c>
      <c r="B7604" t="s">
        <v>108</v>
      </c>
      <c r="C7604">
        <v>1985</v>
      </c>
      <c r="D7604">
        <f t="shared" si="571"/>
        <v>157</v>
      </c>
      <c r="E7604">
        <v>1</v>
      </c>
    </row>
    <row r="7605" spans="1:5">
      <c r="A7605" t="s">
        <v>109</v>
      </c>
      <c r="B7605" t="s">
        <v>108</v>
      </c>
      <c r="C7605">
        <v>1985</v>
      </c>
      <c r="D7605">
        <f t="shared" si="571"/>
        <v>158</v>
      </c>
      <c r="E7605">
        <v>2</v>
      </c>
    </row>
    <row r="7606" spans="1:5">
      <c r="A7606" t="s">
        <v>109</v>
      </c>
      <c r="B7606" t="s">
        <v>108</v>
      </c>
      <c r="C7606">
        <v>1985</v>
      </c>
      <c r="D7606">
        <f t="shared" si="571"/>
        <v>159</v>
      </c>
      <c r="E7606">
        <v>3</v>
      </c>
    </row>
    <row r="7607" spans="1:5">
      <c r="A7607" t="s">
        <v>109</v>
      </c>
      <c r="B7607" t="s">
        <v>108</v>
      </c>
      <c r="C7607">
        <v>1985</v>
      </c>
      <c r="D7607">
        <f t="shared" si="571"/>
        <v>160</v>
      </c>
      <c r="E7607">
        <v>4</v>
      </c>
    </row>
    <row r="7608" spans="1:5">
      <c r="A7608" t="s">
        <v>109</v>
      </c>
      <c r="B7608" t="s">
        <v>108</v>
      </c>
      <c r="C7608">
        <v>1986</v>
      </c>
      <c r="D7608">
        <f t="shared" si="571"/>
        <v>161</v>
      </c>
      <c r="E7608">
        <v>1</v>
      </c>
    </row>
    <row r="7609" spans="1:5">
      <c r="A7609" t="s">
        <v>109</v>
      </c>
      <c r="B7609" t="s">
        <v>108</v>
      </c>
      <c r="C7609">
        <v>1986</v>
      </c>
      <c r="D7609">
        <f t="shared" si="571"/>
        <v>162</v>
      </c>
      <c r="E7609">
        <v>2</v>
      </c>
    </row>
    <row r="7610" spans="1:5">
      <c r="A7610" t="s">
        <v>109</v>
      </c>
      <c r="B7610" t="s">
        <v>108</v>
      </c>
      <c r="C7610">
        <v>1986</v>
      </c>
      <c r="D7610">
        <f t="shared" si="571"/>
        <v>163</v>
      </c>
      <c r="E7610">
        <v>3</v>
      </c>
    </row>
    <row r="7611" spans="1:5">
      <c r="A7611" t="s">
        <v>109</v>
      </c>
      <c r="B7611" t="s">
        <v>108</v>
      </c>
      <c r="C7611">
        <v>1986</v>
      </c>
      <c r="D7611">
        <f t="shared" si="571"/>
        <v>164</v>
      </c>
      <c r="E7611">
        <v>4</v>
      </c>
    </row>
    <row r="7612" spans="1:5">
      <c r="A7612" t="s">
        <v>109</v>
      </c>
      <c r="B7612" t="s">
        <v>108</v>
      </c>
      <c r="C7612">
        <v>1987</v>
      </c>
      <c r="D7612">
        <f t="shared" si="571"/>
        <v>165</v>
      </c>
      <c r="E7612">
        <v>1</v>
      </c>
    </row>
    <row r="7613" spans="1:5">
      <c r="A7613" t="s">
        <v>109</v>
      </c>
      <c r="B7613" t="s">
        <v>108</v>
      </c>
      <c r="C7613">
        <v>1987</v>
      </c>
      <c r="D7613">
        <f t="shared" si="571"/>
        <v>166</v>
      </c>
      <c r="E7613">
        <v>2</v>
      </c>
    </row>
    <row r="7614" spans="1:5">
      <c r="A7614" t="s">
        <v>109</v>
      </c>
      <c r="B7614" t="s">
        <v>108</v>
      </c>
      <c r="C7614">
        <v>1987</v>
      </c>
      <c r="D7614">
        <f t="shared" si="571"/>
        <v>167</v>
      </c>
      <c r="E7614">
        <v>3</v>
      </c>
    </row>
    <row r="7615" spans="1:5">
      <c r="A7615" t="s">
        <v>109</v>
      </c>
      <c r="B7615" t="s">
        <v>108</v>
      </c>
      <c r="C7615">
        <v>1987</v>
      </c>
      <c r="D7615">
        <f t="shared" si="571"/>
        <v>168</v>
      </c>
      <c r="E7615">
        <v>4</v>
      </c>
    </row>
    <row r="7616" spans="1:5">
      <c r="A7616" t="s">
        <v>109</v>
      </c>
      <c r="B7616" t="s">
        <v>108</v>
      </c>
      <c r="C7616">
        <v>1988</v>
      </c>
      <c r="D7616">
        <f t="shared" si="571"/>
        <v>169</v>
      </c>
      <c r="E7616">
        <v>1</v>
      </c>
    </row>
    <row r="7617" spans="1:37">
      <c r="A7617" t="s">
        <v>109</v>
      </c>
      <c r="B7617" t="s">
        <v>108</v>
      </c>
      <c r="C7617">
        <v>1988</v>
      </c>
      <c r="D7617">
        <f t="shared" si="571"/>
        <v>170</v>
      </c>
      <c r="E7617">
        <v>2</v>
      </c>
    </row>
    <row r="7618" spans="1:37">
      <c r="A7618" t="s">
        <v>109</v>
      </c>
      <c r="B7618" t="s">
        <v>108</v>
      </c>
      <c r="C7618">
        <v>1988</v>
      </c>
      <c r="D7618">
        <f t="shared" si="571"/>
        <v>171</v>
      </c>
      <c r="E7618">
        <v>3</v>
      </c>
    </row>
    <row r="7619" spans="1:37">
      <c r="A7619" t="s">
        <v>109</v>
      </c>
      <c r="B7619" t="s">
        <v>108</v>
      </c>
      <c r="C7619">
        <v>1988</v>
      </c>
      <c r="D7619">
        <f t="shared" si="571"/>
        <v>172</v>
      </c>
      <c r="E7619">
        <v>4</v>
      </c>
    </row>
    <row r="7620" spans="1:37">
      <c r="A7620" t="s">
        <v>109</v>
      </c>
      <c r="B7620" t="s">
        <v>108</v>
      </c>
      <c r="C7620">
        <v>1989</v>
      </c>
      <c r="D7620">
        <f t="shared" si="571"/>
        <v>173</v>
      </c>
      <c r="E7620">
        <v>1</v>
      </c>
    </row>
    <row r="7621" spans="1:37">
      <c r="A7621" t="s">
        <v>109</v>
      </c>
      <c r="B7621" t="s">
        <v>108</v>
      </c>
      <c r="C7621">
        <v>1989</v>
      </c>
      <c r="D7621">
        <f t="shared" ref="D7621:D7684" si="572">D7363</f>
        <v>174</v>
      </c>
      <c r="E7621">
        <v>2</v>
      </c>
    </row>
    <row r="7622" spans="1:37">
      <c r="A7622" t="s">
        <v>109</v>
      </c>
      <c r="B7622" t="s">
        <v>108</v>
      </c>
      <c r="C7622">
        <v>1989</v>
      </c>
      <c r="D7622">
        <f t="shared" si="572"/>
        <v>175</v>
      </c>
      <c r="E7622">
        <v>3</v>
      </c>
    </row>
    <row r="7623" spans="1:37">
      <c r="A7623" t="s">
        <v>109</v>
      </c>
      <c r="B7623" t="s">
        <v>108</v>
      </c>
      <c r="C7623">
        <v>1989</v>
      </c>
      <c r="D7623">
        <f t="shared" si="572"/>
        <v>176</v>
      </c>
      <c r="E7623">
        <v>4</v>
      </c>
    </row>
    <row r="7624" spans="1:37">
      <c r="A7624" t="s">
        <v>109</v>
      </c>
      <c r="B7624" t="s">
        <v>108</v>
      </c>
      <c r="C7624">
        <v>1990</v>
      </c>
      <c r="D7624">
        <f t="shared" si="572"/>
        <v>177</v>
      </c>
      <c r="E7624">
        <v>1</v>
      </c>
    </row>
    <row r="7625" spans="1:37">
      <c r="A7625" t="s">
        <v>109</v>
      </c>
      <c r="B7625" t="s">
        <v>108</v>
      </c>
      <c r="C7625">
        <v>1990</v>
      </c>
      <c r="D7625">
        <f t="shared" si="572"/>
        <v>178</v>
      </c>
      <c r="E7625">
        <v>2</v>
      </c>
    </row>
    <row r="7626" spans="1:37">
      <c r="A7626" t="s">
        <v>109</v>
      </c>
      <c r="B7626" t="s">
        <v>108</v>
      </c>
      <c r="C7626">
        <v>1990</v>
      </c>
      <c r="D7626">
        <f t="shared" si="572"/>
        <v>179</v>
      </c>
      <c r="E7626">
        <v>3</v>
      </c>
    </row>
    <row r="7627" spans="1:37">
      <c r="A7627" t="s">
        <v>109</v>
      </c>
      <c r="B7627" t="s">
        <v>108</v>
      </c>
      <c r="C7627">
        <v>1990</v>
      </c>
      <c r="D7627">
        <f t="shared" si="572"/>
        <v>180</v>
      </c>
      <c r="E7627">
        <v>4</v>
      </c>
    </row>
    <row r="7628" spans="1:37">
      <c r="A7628" t="s">
        <v>109</v>
      </c>
      <c r="B7628" t="s">
        <v>108</v>
      </c>
      <c r="C7628">
        <v>1991</v>
      </c>
      <c r="D7628">
        <f t="shared" si="572"/>
        <v>181</v>
      </c>
      <c r="E7628">
        <v>1</v>
      </c>
    </row>
    <row r="7629" spans="1:37">
      <c r="A7629" t="s">
        <v>109</v>
      </c>
      <c r="B7629" t="s">
        <v>108</v>
      </c>
      <c r="C7629">
        <v>1991</v>
      </c>
      <c r="D7629">
        <f t="shared" si="572"/>
        <v>182</v>
      </c>
      <c r="E7629">
        <v>2</v>
      </c>
    </row>
    <row r="7630" spans="1:37">
      <c r="A7630" t="s">
        <v>109</v>
      </c>
      <c r="B7630" t="s">
        <v>108</v>
      </c>
      <c r="C7630">
        <v>1991</v>
      </c>
      <c r="D7630">
        <f t="shared" si="572"/>
        <v>183</v>
      </c>
      <c r="E7630">
        <v>3</v>
      </c>
    </row>
    <row r="7631" spans="1:37">
      <c r="A7631" t="s">
        <v>109</v>
      </c>
      <c r="B7631" t="s">
        <v>108</v>
      </c>
      <c r="C7631">
        <v>1991</v>
      </c>
      <c r="D7631">
        <f t="shared" si="572"/>
        <v>184</v>
      </c>
      <c r="E7631">
        <v>4</v>
      </c>
    </row>
    <row r="7632" spans="1:37">
      <c r="A7632" t="s">
        <v>109</v>
      </c>
      <c r="B7632" t="s">
        <v>108</v>
      </c>
      <c r="C7632">
        <v>1992</v>
      </c>
      <c r="D7632">
        <f t="shared" si="572"/>
        <v>185</v>
      </c>
      <c r="E7632">
        <v>1</v>
      </c>
      <c r="AE7632">
        <f t="shared" ref="AE7632:AE7663" si="573">AK7632</f>
        <v>26</v>
      </c>
      <c r="AG7632">
        <v>26</v>
      </c>
      <c r="AK7632">
        <v>26</v>
      </c>
    </row>
    <row r="7633" spans="1:37">
      <c r="A7633" t="s">
        <v>109</v>
      </c>
      <c r="B7633" t="s">
        <v>108</v>
      </c>
      <c r="C7633">
        <v>1992</v>
      </c>
      <c r="D7633">
        <f t="shared" si="572"/>
        <v>186</v>
      </c>
      <c r="E7633">
        <v>2</v>
      </c>
      <c r="AE7633">
        <f t="shared" si="573"/>
        <v>26</v>
      </c>
      <c r="AG7633">
        <v>26</v>
      </c>
      <c r="AK7633">
        <v>26</v>
      </c>
    </row>
    <row r="7634" spans="1:37">
      <c r="A7634" t="s">
        <v>109</v>
      </c>
      <c r="B7634" t="s">
        <v>108</v>
      </c>
      <c r="C7634">
        <v>1992</v>
      </c>
      <c r="D7634">
        <f t="shared" si="572"/>
        <v>187</v>
      </c>
      <c r="E7634">
        <v>3</v>
      </c>
      <c r="AE7634">
        <f t="shared" si="573"/>
        <v>26</v>
      </c>
      <c r="AG7634">
        <v>26</v>
      </c>
      <c r="AK7634">
        <v>26</v>
      </c>
    </row>
    <row r="7635" spans="1:37">
      <c r="A7635" t="s">
        <v>109</v>
      </c>
      <c r="B7635" t="s">
        <v>108</v>
      </c>
      <c r="C7635">
        <v>1992</v>
      </c>
      <c r="D7635">
        <f t="shared" si="572"/>
        <v>188</v>
      </c>
      <c r="E7635">
        <v>4</v>
      </c>
      <c r="AE7635">
        <f t="shared" si="573"/>
        <v>26</v>
      </c>
      <c r="AG7635">
        <v>26</v>
      </c>
      <c r="AK7635">
        <v>26</v>
      </c>
    </row>
    <row r="7636" spans="1:37">
      <c r="A7636" t="s">
        <v>109</v>
      </c>
      <c r="B7636" t="s">
        <v>108</v>
      </c>
      <c r="C7636">
        <v>1993</v>
      </c>
      <c r="D7636">
        <f t="shared" si="572"/>
        <v>189</v>
      </c>
      <c r="E7636">
        <v>1</v>
      </c>
      <c r="AE7636">
        <f t="shared" si="573"/>
        <v>26</v>
      </c>
      <c r="AG7636">
        <v>26</v>
      </c>
      <c r="AK7636">
        <v>26</v>
      </c>
    </row>
    <row r="7637" spans="1:37">
      <c r="A7637" t="s">
        <v>109</v>
      </c>
      <c r="B7637" t="s">
        <v>108</v>
      </c>
      <c r="C7637">
        <v>1993</v>
      </c>
      <c r="D7637">
        <f t="shared" si="572"/>
        <v>190</v>
      </c>
      <c r="E7637">
        <v>2</v>
      </c>
      <c r="AE7637">
        <f t="shared" si="573"/>
        <v>19</v>
      </c>
      <c r="AG7637">
        <v>19</v>
      </c>
      <c r="AK7637">
        <v>19</v>
      </c>
    </row>
    <row r="7638" spans="1:37">
      <c r="A7638" t="s">
        <v>109</v>
      </c>
      <c r="B7638" t="s">
        <v>108</v>
      </c>
      <c r="C7638">
        <v>1993</v>
      </c>
      <c r="D7638">
        <f t="shared" si="572"/>
        <v>191</v>
      </c>
      <c r="E7638">
        <v>3</v>
      </c>
      <c r="AE7638">
        <f t="shared" si="573"/>
        <v>19</v>
      </c>
      <c r="AG7638">
        <v>19</v>
      </c>
      <c r="AK7638">
        <v>19</v>
      </c>
    </row>
    <row r="7639" spans="1:37">
      <c r="A7639" t="s">
        <v>109</v>
      </c>
      <c r="B7639" t="s">
        <v>108</v>
      </c>
      <c r="C7639">
        <v>1993</v>
      </c>
      <c r="D7639">
        <f t="shared" si="572"/>
        <v>192</v>
      </c>
      <c r="E7639">
        <v>4</v>
      </c>
      <c r="AE7639">
        <f t="shared" si="573"/>
        <v>19</v>
      </c>
      <c r="AG7639">
        <v>19</v>
      </c>
      <c r="AK7639">
        <v>19</v>
      </c>
    </row>
    <row r="7640" spans="1:37">
      <c r="A7640" t="s">
        <v>109</v>
      </c>
      <c r="B7640" t="s">
        <v>108</v>
      </c>
      <c r="C7640">
        <v>1994</v>
      </c>
      <c r="D7640">
        <f t="shared" si="572"/>
        <v>193</v>
      </c>
      <c r="E7640">
        <v>1</v>
      </c>
      <c r="AE7640">
        <f t="shared" si="573"/>
        <v>17</v>
      </c>
      <c r="AG7640">
        <v>17</v>
      </c>
      <c r="AK7640">
        <v>17</v>
      </c>
    </row>
    <row r="7641" spans="1:37">
      <c r="A7641" t="s">
        <v>109</v>
      </c>
      <c r="B7641" t="s">
        <v>108</v>
      </c>
      <c r="C7641">
        <v>1994</v>
      </c>
      <c r="D7641">
        <f t="shared" si="572"/>
        <v>194</v>
      </c>
      <c r="E7641">
        <v>2</v>
      </c>
      <c r="AE7641">
        <f t="shared" si="573"/>
        <v>17</v>
      </c>
      <c r="AG7641">
        <v>17</v>
      </c>
      <c r="AK7641">
        <v>17</v>
      </c>
    </row>
    <row r="7642" spans="1:37">
      <c r="A7642" t="s">
        <v>109</v>
      </c>
      <c r="B7642" t="s">
        <v>108</v>
      </c>
      <c r="C7642">
        <v>1994</v>
      </c>
      <c r="D7642">
        <f t="shared" si="572"/>
        <v>195</v>
      </c>
      <c r="E7642">
        <v>3</v>
      </c>
      <c r="AE7642">
        <f t="shared" si="573"/>
        <v>17</v>
      </c>
      <c r="AG7642">
        <v>17</v>
      </c>
      <c r="AK7642">
        <v>17</v>
      </c>
    </row>
    <row r="7643" spans="1:37">
      <c r="A7643" t="s">
        <v>109</v>
      </c>
      <c r="B7643" t="s">
        <v>108</v>
      </c>
      <c r="C7643">
        <v>1994</v>
      </c>
      <c r="D7643">
        <f t="shared" si="572"/>
        <v>196</v>
      </c>
      <c r="E7643">
        <v>4</v>
      </c>
      <c r="AE7643">
        <f t="shared" si="573"/>
        <v>17</v>
      </c>
      <c r="AG7643">
        <v>17</v>
      </c>
      <c r="AK7643">
        <v>17</v>
      </c>
    </row>
    <row r="7644" spans="1:37">
      <c r="A7644" t="s">
        <v>109</v>
      </c>
      <c r="B7644" t="s">
        <v>108</v>
      </c>
      <c r="C7644">
        <v>1995</v>
      </c>
      <c r="D7644">
        <f t="shared" si="572"/>
        <v>197</v>
      </c>
      <c r="E7644">
        <v>1</v>
      </c>
      <c r="H7644">
        <v>18095.804757000002</v>
      </c>
      <c r="I7644">
        <v>6170.0479580000001</v>
      </c>
      <c r="J7644">
        <v>6610.4337750000004</v>
      </c>
      <c r="K7644">
        <v>12589.626349</v>
      </c>
      <c r="L7644">
        <v>13056.907053999999</v>
      </c>
      <c r="O7644">
        <f>VLOOKUP(C7644,[1]pop_15p_a!$A$8:$AL$68,32,FALSE)</f>
        <v>1537899.9683288201</v>
      </c>
      <c r="Q7644">
        <f t="shared" ref="Q7644:Q7682" si="574">K7644-L7644</f>
        <v>-467.28070499999922</v>
      </c>
      <c r="R7644" s="2">
        <f>T7644</f>
        <v>1989.0933</v>
      </c>
      <c r="S7644">
        <v>1988.9845</v>
      </c>
      <c r="T7644">
        <v>1989.0933</v>
      </c>
      <c r="W7644">
        <v>16.7</v>
      </c>
      <c r="AE7644">
        <f t="shared" si="573"/>
        <v>17</v>
      </c>
      <c r="AG7644">
        <v>17</v>
      </c>
      <c r="AK7644">
        <v>17</v>
      </c>
    </row>
    <row r="7645" spans="1:37">
      <c r="A7645" t="s">
        <v>109</v>
      </c>
      <c r="B7645" t="s">
        <v>108</v>
      </c>
      <c r="C7645">
        <v>1995</v>
      </c>
      <c r="D7645">
        <f t="shared" si="572"/>
        <v>198</v>
      </c>
      <c r="E7645">
        <v>2</v>
      </c>
      <c r="H7645">
        <v>18381.611098000001</v>
      </c>
      <c r="I7645">
        <v>6224.3955299999998</v>
      </c>
      <c r="J7645">
        <v>6663.9525649999996</v>
      </c>
      <c r="K7645">
        <v>12780.913332</v>
      </c>
      <c r="L7645">
        <v>13390.591844</v>
      </c>
      <c r="O7645">
        <f>VLOOKUP(C7645,[1]pop_15p_a!$A$8:$AL$68,32,FALSE)</f>
        <v>1537899.9683288201</v>
      </c>
      <c r="Q7645">
        <f t="shared" si="574"/>
        <v>-609.67851200000041</v>
      </c>
      <c r="R7645" s="2">
        <f t="shared" ref="R7645:R7708" si="575">T7645</f>
        <v>1987.984641</v>
      </c>
      <c r="S7645">
        <v>1987.9984999999999</v>
      </c>
      <c r="T7645">
        <v>1987.984641</v>
      </c>
      <c r="W7645">
        <v>16.7</v>
      </c>
      <c r="AE7645">
        <f t="shared" si="573"/>
        <v>11</v>
      </c>
      <c r="AG7645">
        <v>11</v>
      </c>
      <c r="AK7645">
        <v>11</v>
      </c>
    </row>
    <row r="7646" spans="1:37">
      <c r="A7646" t="s">
        <v>109</v>
      </c>
      <c r="B7646" t="s">
        <v>108</v>
      </c>
      <c r="C7646">
        <v>1995</v>
      </c>
      <c r="D7646">
        <f t="shared" si="572"/>
        <v>199</v>
      </c>
      <c r="E7646">
        <v>3</v>
      </c>
      <c r="H7646">
        <v>18361.083569999999</v>
      </c>
      <c r="I7646">
        <v>6313.9091790000002</v>
      </c>
      <c r="J7646">
        <v>6838.3202350000001</v>
      </c>
      <c r="K7646">
        <v>12917.757095999999</v>
      </c>
      <c r="L7646">
        <v>13557.434238</v>
      </c>
      <c r="O7646">
        <f>VLOOKUP(C7646,[1]pop_15p_a!$A$8:$AL$68,32,FALSE)</f>
        <v>1537899.9683288201</v>
      </c>
      <c r="Q7646">
        <f t="shared" si="574"/>
        <v>-639.67714200000046</v>
      </c>
      <c r="R7646" s="2">
        <f t="shared" si="575"/>
        <v>1988.081702</v>
      </c>
      <c r="S7646">
        <v>1988.1955</v>
      </c>
      <c r="T7646">
        <v>1988.081702</v>
      </c>
      <c r="W7646">
        <v>16.7</v>
      </c>
      <c r="AE7646">
        <f t="shared" si="573"/>
        <v>11</v>
      </c>
      <c r="AG7646">
        <v>11</v>
      </c>
      <c r="AK7646">
        <v>11</v>
      </c>
    </row>
    <row r="7647" spans="1:37">
      <c r="A7647" t="s">
        <v>109</v>
      </c>
      <c r="B7647" t="s">
        <v>108</v>
      </c>
      <c r="C7647">
        <v>1995</v>
      </c>
      <c r="D7647">
        <f t="shared" si="572"/>
        <v>200</v>
      </c>
      <c r="E7647">
        <v>4</v>
      </c>
      <c r="H7647">
        <v>18443.193679</v>
      </c>
      <c r="I7647">
        <v>6339.4845079999996</v>
      </c>
      <c r="J7647">
        <v>6967.801179</v>
      </c>
      <c r="K7647">
        <v>13203.216132</v>
      </c>
      <c r="L7647">
        <v>13754.069917999999</v>
      </c>
      <c r="O7647">
        <f>VLOOKUP(C7647,[1]pop_15p_a!$A$8:$AL$68,32,FALSE)</f>
        <v>1537899.9683288201</v>
      </c>
      <c r="Q7647">
        <f t="shared" si="574"/>
        <v>-550.85378599999967</v>
      </c>
      <c r="R7647" s="2">
        <f t="shared" si="575"/>
        <v>1989.6345470000001</v>
      </c>
      <c r="S7647">
        <v>1989.576</v>
      </c>
      <c r="T7647">
        <v>1989.6345470000001</v>
      </c>
      <c r="W7647">
        <v>16.7</v>
      </c>
      <c r="AE7647">
        <f t="shared" si="573"/>
        <v>11</v>
      </c>
      <c r="AG7647">
        <v>11</v>
      </c>
      <c r="AK7647">
        <v>11</v>
      </c>
    </row>
    <row r="7648" spans="1:37">
      <c r="A7648" t="s">
        <v>109</v>
      </c>
      <c r="B7648" t="s">
        <v>108</v>
      </c>
      <c r="C7648">
        <v>1996</v>
      </c>
      <c r="D7648">
        <f t="shared" si="572"/>
        <v>201</v>
      </c>
      <c r="E7648">
        <v>1</v>
      </c>
      <c r="G7648">
        <v>36095.810433999999</v>
      </c>
      <c r="H7648">
        <v>21836.043427000001</v>
      </c>
      <c r="I7648">
        <v>7465.0284959999999</v>
      </c>
      <c r="J7648">
        <v>7943.6376499999997</v>
      </c>
      <c r="K7648">
        <v>13745.431873</v>
      </c>
      <c r="L7648">
        <v>14710.099839</v>
      </c>
      <c r="O7648">
        <f>VLOOKUP(C7648,[1]pop_15p_a!$A$8:$AL$68,32,FALSE)</f>
        <v>1544752.6463082701</v>
      </c>
      <c r="Q7648">
        <f t="shared" si="574"/>
        <v>-964.66796600000089</v>
      </c>
      <c r="R7648" s="2">
        <f t="shared" si="575"/>
        <v>1990.8254910000001</v>
      </c>
      <c r="S7648">
        <v>1990.6849999999999</v>
      </c>
      <c r="T7648">
        <v>1990.8254910000001</v>
      </c>
      <c r="W7648">
        <v>20.100000000000001</v>
      </c>
      <c r="Z7648">
        <f t="shared" ref="Z7648:Z7711" si="576">AB7648</f>
        <v>7.1</v>
      </c>
      <c r="AB7648">
        <v>7.1</v>
      </c>
      <c r="AE7648">
        <f t="shared" si="573"/>
        <v>11</v>
      </c>
      <c r="AG7648">
        <v>11</v>
      </c>
      <c r="AK7648">
        <v>11</v>
      </c>
    </row>
    <row r="7649" spans="1:37">
      <c r="A7649" t="s">
        <v>109</v>
      </c>
      <c r="B7649" t="s">
        <v>108</v>
      </c>
      <c r="C7649">
        <v>1996</v>
      </c>
      <c r="D7649">
        <f t="shared" si="572"/>
        <v>202</v>
      </c>
      <c r="E7649">
        <v>2</v>
      </c>
      <c r="G7649">
        <v>36498.975429999999</v>
      </c>
      <c r="H7649">
        <v>21544.289924000001</v>
      </c>
      <c r="I7649">
        <v>7507.2927570000002</v>
      </c>
      <c r="J7649">
        <v>8253.3472010000005</v>
      </c>
      <c r="K7649">
        <v>14254.790571</v>
      </c>
      <c r="L7649">
        <v>14800.219445999999</v>
      </c>
      <c r="O7649">
        <f>VLOOKUP(C7649,[1]pop_15p_a!$A$8:$AL$68,32,FALSE)</f>
        <v>1544752.6463082701</v>
      </c>
      <c r="Q7649">
        <f t="shared" si="574"/>
        <v>-545.42887499999961</v>
      </c>
      <c r="R7649" s="2">
        <f t="shared" si="575"/>
        <v>1991.0516439999999</v>
      </c>
      <c r="S7649">
        <v>1991.1365000000001</v>
      </c>
      <c r="T7649">
        <v>1991.0516439999999</v>
      </c>
      <c r="W7649">
        <v>20.100000000000001</v>
      </c>
      <c r="Z7649">
        <f t="shared" si="576"/>
        <v>6.9666670000000002</v>
      </c>
      <c r="AB7649">
        <v>6.9666670000000002</v>
      </c>
      <c r="AE7649">
        <f t="shared" si="573"/>
        <v>11</v>
      </c>
      <c r="AG7649">
        <v>11</v>
      </c>
      <c r="AK7649">
        <v>11</v>
      </c>
    </row>
    <row r="7650" spans="1:37">
      <c r="A7650" t="s">
        <v>109</v>
      </c>
      <c r="B7650" t="s">
        <v>108</v>
      </c>
      <c r="C7650">
        <v>1996</v>
      </c>
      <c r="D7650">
        <f t="shared" si="572"/>
        <v>203</v>
      </c>
      <c r="E7650">
        <v>3</v>
      </c>
      <c r="G7650">
        <v>36971.288678999998</v>
      </c>
      <c r="H7650">
        <v>21855.857186000001</v>
      </c>
      <c r="I7650">
        <v>7618.8409929999998</v>
      </c>
      <c r="J7650">
        <v>8346.9661629999991</v>
      </c>
      <c r="K7650">
        <v>14381.957076000001</v>
      </c>
      <c r="L7650">
        <v>15284.799800999999</v>
      </c>
      <c r="O7650">
        <f>VLOOKUP(C7650,[1]pop_15p_a!$A$8:$AL$68,32,FALSE)</f>
        <v>1544752.6463082701</v>
      </c>
      <c r="Q7650">
        <f t="shared" si="574"/>
        <v>-902.84272499999861</v>
      </c>
      <c r="R7650" s="2">
        <f t="shared" si="575"/>
        <v>1989.641981</v>
      </c>
      <c r="S7650">
        <v>1989.8465000000001</v>
      </c>
      <c r="T7650">
        <v>1989.641981</v>
      </c>
      <c r="W7650">
        <v>20.100000000000001</v>
      </c>
      <c r="Z7650">
        <f t="shared" si="576"/>
        <v>6.766667</v>
      </c>
      <c r="AB7650">
        <v>6.766667</v>
      </c>
      <c r="AE7650">
        <f t="shared" si="573"/>
        <v>11</v>
      </c>
      <c r="AG7650">
        <v>11</v>
      </c>
      <c r="AK7650">
        <v>11</v>
      </c>
    </row>
    <row r="7651" spans="1:37">
      <c r="A7651" t="s">
        <v>109</v>
      </c>
      <c r="B7651" t="s">
        <v>108</v>
      </c>
      <c r="C7651">
        <v>1996</v>
      </c>
      <c r="D7651">
        <f t="shared" si="572"/>
        <v>204</v>
      </c>
      <c r="E7651">
        <v>4</v>
      </c>
      <c r="G7651">
        <v>37620.779939</v>
      </c>
      <c r="H7651">
        <v>21822.905414000001</v>
      </c>
      <c r="I7651">
        <v>7653.7050259999996</v>
      </c>
      <c r="J7651">
        <v>8060.9718640000001</v>
      </c>
      <c r="K7651">
        <v>14567.793468</v>
      </c>
      <c r="L7651">
        <v>15130.001973</v>
      </c>
      <c r="O7651">
        <f>VLOOKUP(C7651,[1]pop_15p_a!$A$8:$AL$68,32,FALSE)</f>
        <v>1544752.6463082701</v>
      </c>
      <c r="Q7651">
        <f t="shared" si="574"/>
        <v>-562.20850500000051</v>
      </c>
      <c r="R7651" s="2">
        <f t="shared" si="575"/>
        <v>1987.8552299999999</v>
      </c>
      <c r="S7651">
        <v>1987.7565</v>
      </c>
      <c r="T7651">
        <v>1987.8552299999999</v>
      </c>
      <c r="W7651">
        <v>20.100000000000001</v>
      </c>
      <c r="Z7651">
        <f t="shared" si="576"/>
        <v>6.8</v>
      </c>
      <c r="AB7651">
        <v>6.8</v>
      </c>
      <c r="AE7651">
        <f t="shared" si="573"/>
        <v>11</v>
      </c>
      <c r="AG7651">
        <v>11</v>
      </c>
      <c r="AK7651">
        <v>11</v>
      </c>
    </row>
    <row r="7652" spans="1:37">
      <c r="A7652" t="s">
        <v>109</v>
      </c>
      <c r="B7652" t="s">
        <v>108</v>
      </c>
      <c r="C7652">
        <v>1997</v>
      </c>
      <c r="D7652">
        <f t="shared" si="572"/>
        <v>205</v>
      </c>
      <c r="E7652">
        <v>1</v>
      </c>
      <c r="G7652">
        <v>37824.187803000001</v>
      </c>
      <c r="H7652">
        <v>22015.955480000001</v>
      </c>
      <c r="I7652">
        <v>7767.7677709999998</v>
      </c>
      <c r="J7652">
        <v>8397.9958170000009</v>
      </c>
      <c r="K7652">
        <v>14633.279920999999</v>
      </c>
      <c r="L7652">
        <v>15751.682648</v>
      </c>
      <c r="O7652">
        <f>VLOOKUP(C7652,[1]pop_15p_a!$A$8:$AL$68,32,FALSE)</f>
        <v>1550305.4393418501</v>
      </c>
      <c r="Q7652">
        <f t="shared" si="574"/>
        <v>-1118.4027270000006</v>
      </c>
      <c r="R7652" s="2">
        <f t="shared" si="575"/>
        <v>1986.9702580000001</v>
      </c>
      <c r="S7652">
        <v>1986.7184999999999</v>
      </c>
      <c r="T7652">
        <v>1986.9702580000001</v>
      </c>
      <c r="W7652">
        <v>20.7</v>
      </c>
      <c r="Z7652">
        <f t="shared" si="576"/>
        <v>6.733333</v>
      </c>
      <c r="AB7652">
        <v>6.733333</v>
      </c>
      <c r="AE7652">
        <f t="shared" si="573"/>
        <v>11</v>
      </c>
      <c r="AG7652">
        <v>11</v>
      </c>
      <c r="AK7652">
        <v>11</v>
      </c>
    </row>
    <row r="7653" spans="1:37">
      <c r="A7653" t="s">
        <v>109</v>
      </c>
      <c r="B7653" t="s">
        <v>108</v>
      </c>
      <c r="C7653">
        <v>1997</v>
      </c>
      <c r="D7653">
        <f t="shared" si="572"/>
        <v>206</v>
      </c>
      <c r="E7653">
        <v>2</v>
      </c>
      <c r="G7653">
        <v>38665.105523999999</v>
      </c>
      <c r="H7653">
        <v>22579.176390000001</v>
      </c>
      <c r="I7653">
        <v>7844.2949959999996</v>
      </c>
      <c r="J7653">
        <v>9380.1980120000007</v>
      </c>
      <c r="K7653">
        <v>16033.122337999999</v>
      </c>
      <c r="L7653">
        <v>16866.446793999999</v>
      </c>
      <c r="O7653">
        <f>VLOOKUP(C7653,[1]pop_15p_a!$A$8:$AL$68,32,FALSE)</f>
        <v>1550305.4393418501</v>
      </c>
      <c r="Q7653">
        <f t="shared" si="574"/>
        <v>-833.32445600000028</v>
      </c>
      <c r="R7653" s="2">
        <f t="shared" si="575"/>
        <v>1986.5782489999999</v>
      </c>
      <c r="S7653">
        <v>1986.6479999999999</v>
      </c>
      <c r="T7653">
        <v>1986.5782489999999</v>
      </c>
      <c r="W7653">
        <v>20.7</v>
      </c>
      <c r="Z7653">
        <f t="shared" si="576"/>
        <v>6.8</v>
      </c>
      <c r="AB7653">
        <v>6.8</v>
      </c>
      <c r="AE7653">
        <f t="shared" si="573"/>
        <v>11</v>
      </c>
      <c r="AG7653">
        <v>11</v>
      </c>
      <c r="AK7653">
        <v>11</v>
      </c>
    </row>
    <row r="7654" spans="1:37">
      <c r="A7654" t="s">
        <v>109</v>
      </c>
      <c r="B7654" t="s">
        <v>108</v>
      </c>
      <c r="C7654">
        <v>1997</v>
      </c>
      <c r="D7654">
        <f t="shared" si="572"/>
        <v>207</v>
      </c>
      <c r="E7654">
        <v>3</v>
      </c>
      <c r="G7654">
        <v>39013.878524</v>
      </c>
      <c r="H7654">
        <v>22419.099119999999</v>
      </c>
      <c r="I7654">
        <v>7935.7119570000004</v>
      </c>
      <c r="J7654">
        <v>9416.0657219999994</v>
      </c>
      <c r="K7654">
        <v>16098.642567999999</v>
      </c>
      <c r="L7654">
        <v>16988.518445999998</v>
      </c>
      <c r="O7654">
        <f>VLOOKUP(C7654,[1]pop_15p_a!$A$8:$AL$68,32,FALSE)</f>
        <v>1550305.4393418501</v>
      </c>
      <c r="Q7654">
        <f t="shared" si="574"/>
        <v>-889.87587799999892</v>
      </c>
      <c r="R7654" s="2">
        <f t="shared" si="575"/>
        <v>1986.148733</v>
      </c>
      <c r="S7654">
        <v>1986.4514999999999</v>
      </c>
      <c r="T7654">
        <v>1986.148733</v>
      </c>
      <c r="W7654">
        <v>20.7</v>
      </c>
      <c r="Z7654">
        <f t="shared" si="576"/>
        <v>7.0666669999999998</v>
      </c>
      <c r="AB7654">
        <v>7.0666669999999998</v>
      </c>
      <c r="AE7654">
        <f t="shared" si="573"/>
        <v>11</v>
      </c>
      <c r="AG7654">
        <v>11</v>
      </c>
      <c r="AK7654">
        <v>11</v>
      </c>
    </row>
    <row r="7655" spans="1:37">
      <c r="A7655" t="s">
        <v>109</v>
      </c>
      <c r="B7655" t="s">
        <v>108</v>
      </c>
      <c r="C7655">
        <v>1997</v>
      </c>
      <c r="D7655">
        <f t="shared" si="572"/>
        <v>208</v>
      </c>
      <c r="E7655">
        <v>4</v>
      </c>
      <c r="G7655">
        <v>39163.459690999996</v>
      </c>
      <c r="H7655">
        <v>22439.627862000001</v>
      </c>
      <c r="I7655">
        <v>8059.1891729999998</v>
      </c>
      <c r="J7655">
        <v>9321.3285290000003</v>
      </c>
      <c r="K7655">
        <v>16574.747841</v>
      </c>
      <c r="L7655">
        <v>17029.702373</v>
      </c>
      <c r="O7655">
        <f>VLOOKUP(C7655,[1]pop_15p_a!$A$8:$AL$68,32,FALSE)</f>
        <v>1550305.4393418501</v>
      </c>
      <c r="Q7655">
        <f t="shared" si="574"/>
        <v>-454.95453199999974</v>
      </c>
      <c r="R7655" s="2">
        <f t="shared" si="575"/>
        <v>1985.5625709999999</v>
      </c>
      <c r="S7655">
        <v>1985.489</v>
      </c>
      <c r="T7655">
        <v>1985.5625709999999</v>
      </c>
      <c r="W7655">
        <v>20.7</v>
      </c>
      <c r="Z7655">
        <f t="shared" si="576"/>
        <v>7.1333330000000004</v>
      </c>
      <c r="AB7655">
        <v>7.1333330000000004</v>
      </c>
      <c r="AE7655">
        <f t="shared" si="573"/>
        <v>11</v>
      </c>
      <c r="AG7655">
        <v>11</v>
      </c>
      <c r="AK7655">
        <v>11</v>
      </c>
    </row>
    <row r="7656" spans="1:37">
      <c r="A7656" t="s">
        <v>109</v>
      </c>
      <c r="B7656" t="s">
        <v>108</v>
      </c>
      <c r="C7656">
        <v>1998</v>
      </c>
      <c r="D7656">
        <f t="shared" si="572"/>
        <v>209</v>
      </c>
      <c r="E7656">
        <v>1</v>
      </c>
      <c r="G7656">
        <v>39406.611546</v>
      </c>
      <c r="H7656">
        <v>22466.375435999998</v>
      </c>
      <c r="I7656">
        <v>8056.8992029999999</v>
      </c>
      <c r="J7656">
        <v>9658.3653799999993</v>
      </c>
      <c r="K7656">
        <v>16642.537951999999</v>
      </c>
      <c r="L7656">
        <v>18217.219076000001</v>
      </c>
      <c r="O7656">
        <f>VLOOKUP(C7656,[1]pop_15p_a!$A$8:$AL$68,32,FALSE)</f>
        <v>1553643.82164777</v>
      </c>
      <c r="Q7656">
        <f t="shared" si="574"/>
        <v>-1574.6811240000025</v>
      </c>
      <c r="R7656" s="2">
        <f t="shared" si="575"/>
        <v>1984.4556299999999</v>
      </c>
      <c r="S7656">
        <v>1984.1369999999999</v>
      </c>
      <c r="T7656">
        <v>1984.4556299999999</v>
      </c>
      <c r="W7656">
        <v>21.2</v>
      </c>
      <c r="Z7656">
        <f t="shared" si="576"/>
        <v>7.3333329999999997</v>
      </c>
      <c r="AB7656">
        <v>7.3333329999999997</v>
      </c>
      <c r="AE7656">
        <f t="shared" si="573"/>
        <v>11</v>
      </c>
      <c r="AG7656">
        <v>11</v>
      </c>
      <c r="AK7656">
        <v>11</v>
      </c>
    </row>
    <row r="7657" spans="1:37">
      <c r="A7657" t="s">
        <v>109</v>
      </c>
      <c r="B7657" t="s">
        <v>108</v>
      </c>
      <c r="C7657">
        <v>1998</v>
      </c>
      <c r="D7657">
        <f t="shared" si="572"/>
        <v>210</v>
      </c>
      <c r="E7657">
        <v>2</v>
      </c>
      <c r="G7657">
        <v>39683.663479000003</v>
      </c>
      <c r="H7657">
        <v>22717.536325000001</v>
      </c>
      <c r="I7657">
        <v>8157.4104600000001</v>
      </c>
      <c r="J7657">
        <v>9756.0779120000007</v>
      </c>
      <c r="K7657">
        <v>16997.263430999999</v>
      </c>
      <c r="L7657">
        <v>17791.421407000002</v>
      </c>
      <c r="O7657">
        <f>VLOOKUP(C7657,[1]pop_15p_a!$A$8:$AL$68,32,FALSE)</f>
        <v>1553643.82164777</v>
      </c>
      <c r="Q7657">
        <f t="shared" si="574"/>
        <v>-794.15797600000224</v>
      </c>
      <c r="R7657" s="2">
        <f t="shared" si="575"/>
        <v>1982.9277850000001</v>
      </c>
      <c r="S7657">
        <v>1982.9770000000001</v>
      </c>
      <c r="T7657">
        <v>1982.9277850000001</v>
      </c>
      <c r="W7657">
        <v>21.2</v>
      </c>
      <c r="Z7657">
        <f t="shared" si="576"/>
        <v>7.4</v>
      </c>
      <c r="AB7657">
        <v>7.4</v>
      </c>
      <c r="AE7657">
        <f t="shared" si="573"/>
        <v>11</v>
      </c>
      <c r="AG7657">
        <v>11</v>
      </c>
      <c r="AK7657">
        <v>11</v>
      </c>
    </row>
    <row r="7658" spans="1:37">
      <c r="A7658" t="s">
        <v>109</v>
      </c>
      <c r="B7658" t="s">
        <v>108</v>
      </c>
      <c r="C7658">
        <v>1998</v>
      </c>
      <c r="D7658">
        <f t="shared" si="572"/>
        <v>211</v>
      </c>
      <c r="E7658">
        <v>3</v>
      </c>
      <c r="G7658">
        <v>40023.604461000003</v>
      </c>
      <c r="H7658">
        <v>23259.371079</v>
      </c>
      <c r="I7658">
        <v>8255.0507359999992</v>
      </c>
      <c r="J7658">
        <v>9808.7867929999993</v>
      </c>
      <c r="K7658">
        <v>17170.116837000001</v>
      </c>
      <c r="L7658">
        <v>18271.574636000001</v>
      </c>
      <c r="O7658">
        <f>VLOOKUP(C7658,[1]pop_15p_a!$A$8:$AL$68,32,FALSE)</f>
        <v>1553643.82164777</v>
      </c>
      <c r="Q7658">
        <f t="shared" si="574"/>
        <v>-1101.4577989999998</v>
      </c>
      <c r="R7658" s="2">
        <f t="shared" si="575"/>
        <v>1981.849665</v>
      </c>
      <c r="S7658">
        <v>1982.2165</v>
      </c>
      <c r="T7658">
        <v>1981.849665</v>
      </c>
      <c r="W7658">
        <v>21.2</v>
      </c>
      <c r="Z7658">
        <f t="shared" si="576"/>
        <v>7.4</v>
      </c>
      <c r="AB7658">
        <v>7.4</v>
      </c>
      <c r="AE7658">
        <f t="shared" si="573"/>
        <v>11</v>
      </c>
      <c r="AG7658">
        <v>11</v>
      </c>
      <c r="AK7658">
        <v>11</v>
      </c>
    </row>
    <row r="7659" spans="1:37">
      <c r="A7659" t="s">
        <v>109</v>
      </c>
      <c r="B7659" t="s">
        <v>108</v>
      </c>
      <c r="C7659">
        <v>1998</v>
      </c>
      <c r="D7659">
        <f t="shared" si="572"/>
        <v>212</v>
      </c>
      <c r="E7659">
        <v>4</v>
      </c>
      <c r="G7659">
        <v>40322.088165000001</v>
      </c>
      <c r="H7659">
        <v>23639.003934</v>
      </c>
      <c r="I7659">
        <v>8361.7048190000005</v>
      </c>
      <c r="J7659">
        <v>10293.110777</v>
      </c>
      <c r="K7659">
        <v>17168.460752999999</v>
      </c>
      <c r="L7659">
        <v>18713.628884999998</v>
      </c>
      <c r="O7659">
        <f>VLOOKUP(C7659,[1]pop_15p_a!$A$8:$AL$68,32,FALSE)</f>
        <v>1553643.82164777</v>
      </c>
      <c r="Q7659">
        <f t="shared" si="574"/>
        <v>-1545.1681319999989</v>
      </c>
      <c r="R7659" s="2">
        <f t="shared" si="575"/>
        <v>1980.138882</v>
      </c>
      <c r="S7659">
        <v>1980.0820000000001</v>
      </c>
      <c r="T7659">
        <v>1980.138882</v>
      </c>
      <c r="W7659">
        <v>21.2</v>
      </c>
      <c r="Z7659">
        <f t="shared" si="576"/>
        <v>7.4</v>
      </c>
      <c r="AB7659">
        <v>7.4</v>
      </c>
      <c r="AE7659">
        <f t="shared" si="573"/>
        <v>11</v>
      </c>
      <c r="AG7659">
        <v>11</v>
      </c>
      <c r="AK7659">
        <v>11</v>
      </c>
    </row>
    <row r="7660" spans="1:37">
      <c r="A7660" t="s">
        <v>109</v>
      </c>
      <c r="B7660" t="s">
        <v>108</v>
      </c>
      <c r="C7660">
        <v>1999</v>
      </c>
      <c r="D7660">
        <f t="shared" si="572"/>
        <v>213</v>
      </c>
      <c r="E7660">
        <v>1</v>
      </c>
      <c r="G7660">
        <v>40994.754390000002</v>
      </c>
      <c r="H7660">
        <v>24053.043451000001</v>
      </c>
      <c r="I7660">
        <v>8431.3126690000008</v>
      </c>
      <c r="J7660">
        <v>10709.233765999999</v>
      </c>
      <c r="K7660">
        <v>16778.604844000001</v>
      </c>
      <c r="L7660">
        <v>18710.628533999999</v>
      </c>
      <c r="O7660">
        <f>VLOOKUP(C7660,[1]pop_15p_a!$A$8:$AL$68,32,FALSE)</f>
        <v>1558550.93256827</v>
      </c>
      <c r="Q7660">
        <f t="shared" si="574"/>
        <v>-1932.0236899999982</v>
      </c>
      <c r="R7660" s="2">
        <f t="shared" si="575"/>
        <v>1979.390009</v>
      </c>
      <c r="S7660">
        <v>1979.0070000000001</v>
      </c>
      <c r="T7660">
        <v>1979.390009</v>
      </c>
      <c r="W7660">
        <v>22</v>
      </c>
      <c r="Z7660">
        <f t="shared" si="576"/>
        <v>7.233333</v>
      </c>
      <c r="AB7660">
        <v>7.233333</v>
      </c>
      <c r="AE7660">
        <f t="shared" si="573"/>
        <v>9</v>
      </c>
      <c r="AG7660">
        <v>9</v>
      </c>
      <c r="AK7660">
        <v>9</v>
      </c>
    </row>
    <row r="7661" spans="1:37">
      <c r="A7661" t="s">
        <v>109</v>
      </c>
      <c r="B7661" t="s">
        <v>108</v>
      </c>
      <c r="C7661">
        <v>1999</v>
      </c>
      <c r="D7661">
        <f t="shared" si="572"/>
        <v>214</v>
      </c>
      <c r="E7661">
        <v>2</v>
      </c>
      <c r="G7661">
        <v>42735.502371000002</v>
      </c>
      <c r="H7661">
        <v>25247.335806999999</v>
      </c>
      <c r="I7661">
        <v>8539.2376600000007</v>
      </c>
      <c r="J7661">
        <v>12410.834774999999</v>
      </c>
      <c r="K7661">
        <v>17034.933073</v>
      </c>
      <c r="L7661">
        <v>21251.753693999999</v>
      </c>
      <c r="O7661">
        <f>VLOOKUP(C7661,[1]pop_15p_a!$A$8:$AL$68,32,FALSE)</f>
        <v>1558550.93256827</v>
      </c>
      <c r="Q7661">
        <f t="shared" si="574"/>
        <v>-4216.8206209999989</v>
      </c>
      <c r="R7661" s="2">
        <f t="shared" si="575"/>
        <v>1982.600418</v>
      </c>
      <c r="S7661">
        <v>1982.6185</v>
      </c>
      <c r="T7661">
        <v>1982.600418</v>
      </c>
      <c r="W7661">
        <v>22</v>
      </c>
      <c r="Z7661">
        <f t="shared" si="576"/>
        <v>7.5333329999999998</v>
      </c>
      <c r="AB7661">
        <v>7.5333329999999998</v>
      </c>
      <c r="AE7661">
        <f t="shared" si="573"/>
        <v>9</v>
      </c>
      <c r="AG7661">
        <v>9</v>
      </c>
      <c r="AK7661">
        <v>9</v>
      </c>
    </row>
    <row r="7662" spans="1:37">
      <c r="A7662" t="s">
        <v>109</v>
      </c>
      <c r="B7662" t="s">
        <v>108</v>
      </c>
      <c r="C7662">
        <v>1999</v>
      </c>
      <c r="D7662">
        <f t="shared" si="572"/>
        <v>215</v>
      </c>
      <c r="E7662">
        <v>3</v>
      </c>
      <c r="G7662">
        <v>41636.116807999999</v>
      </c>
      <c r="H7662">
        <v>24310.417441000001</v>
      </c>
      <c r="I7662">
        <v>8617.6695350000009</v>
      </c>
      <c r="J7662">
        <v>10568.084293</v>
      </c>
      <c r="K7662">
        <v>17318.253203</v>
      </c>
      <c r="L7662">
        <v>18825.58857</v>
      </c>
      <c r="O7662">
        <f>VLOOKUP(C7662,[1]pop_15p_a!$A$8:$AL$68,32,FALSE)</f>
        <v>1558550.93256827</v>
      </c>
      <c r="Q7662">
        <f t="shared" si="574"/>
        <v>-1507.3353669999997</v>
      </c>
      <c r="R7662" s="2">
        <f t="shared" si="575"/>
        <v>1985.6681779999999</v>
      </c>
      <c r="S7662">
        <v>1986.0650000000001</v>
      </c>
      <c r="T7662">
        <v>1985.6681779999999</v>
      </c>
      <c r="W7662">
        <v>22</v>
      </c>
      <c r="Z7662">
        <f t="shared" si="576"/>
        <v>7.6</v>
      </c>
      <c r="AB7662">
        <v>7.6</v>
      </c>
      <c r="AE7662">
        <f t="shared" si="573"/>
        <v>9</v>
      </c>
      <c r="AG7662">
        <v>9</v>
      </c>
      <c r="AK7662">
        <v>9</v>
      </c>
    </row>
    <row r="7663" spans="1:37">
      <c r="A7663" t="s">
        <v>109</v>
      </c>
      <c r="B7663" t="s">
        <v>108</v>
      </c>
      <c r="C7663">
        <v>1999</v>
      </c>
      <c r="D7663">
        <f t="shared" si="572"/>
        <v>216</v>
      </c>
      <c r="E7663">
        <v>4</v>
      </c>
      <c r="G7663">
        <v>42358.920329</v>
      </c>
      <c r="H7663">
        <v>24608.932653</v>
      </c>
      <c r="I7663">
        <v>8661.0011009999998</v>
      </c>
      <c r="J7663">
        <v>11031.741668000001</v>
      </c>
      <c r="K7663">
        <v>18079.475910000001</v>
      </c>
      <c r="L7663">
        <v>20103.078267000001</v>
      </c>
      <c r="O7663">
        <f>VLOOKUP(C7663,[1]pop_15p_a!$A$8:$AL$68,32,FALSE)</f>
        <v>1558550.93256827</v>
      </c>
      <c r="Q7663">
        <f t="shared" si="574"/>
        <v>-2023.6023569999998</v>
      </c>
      <c r="R7663" s="2">
        <f t="shared" si="575"/>
        <v>1987.182877</v>
      </c>
      <c r="S7663">
        <v>1987.164</v>
      </c>
      <c r="T7663">
        <v>1987.182877</v>
      </c>
      <c r="W7663">
        <v>22</v>
      </c>
      <c r="Z7663">
        <f t="shared" si="576"/>
        <v>7.3333329999999997</v>
      </c>
      <c r="AB7663">
        <v>7.3333329999999997</v>
      </c>
      <c r="AE7663">
        <f t="shared" si="573"/>
        <v>9</v>
      </c>
      <c r="AG7663">
        <v>9</v>
      </c>
      <c r="AK7663">
        <v>9</v>
      </c>
    </row>
    <row r="7664" spans="1:37">
      <c r="A7664" t="s">
        <v>109</v>
      </c>
      <c r="B7664" t="s">
        <v>108</v>
      </c>
      <c r="C7664">
        <v>2000</v>
      </c>
      <c r="D7664">
        <f t="shared" si="572"/>
        <v>217</v>
      </c>
      <c r="E7664">
        <v>1</v>
      </c>
      <c r="G7664">
        <v>42812.847259000002</v>
      </c>
      <c r="H7664">
        <v>24585.555164000001</v>
      </c>
      <c r="I7664">
        <v>8829.8331429999998</v>
      </c>
      <c r="J7664">
        <v>11480.445216</v>
      </c>
      <c r="K7664">
        <v>18816.424715000001</v>
      </c>
      <c r="L7664">
        <v>20695.807102999999</v>
      </c>
      <c r="O7664">
        <f>VLOOKUP(C7664,[1]pop_15p_a!$A$8:$AL$68,32,FALSE)</f>
        <v>1569021.9770965599</v>
      </c>
      <c r="Q7664">
        <f t="shared" si="574"/>
        <v>-1879.3823879999982</v>
      </c>
      <c r="R7664" s="2">
        <f t="shared" si="575"/>
        <v>1988.380719</v>
      </c>
      <c r="S7664">
        <v>1987.9925000000001</v>
      </c>
      <c r="T7664">
        <v>1988.380719</v>
      </c>
      <c r="W7664">
        <v>29.1</v>
      </c>
      <c r="Z7664">
        <f t="shared" si="576"/>
        <v>6.8</v>
      </c>
      <c r="AB7664">
        <v>6.8</v>
      </c>
      <c r="AE7664">
        <f t="shared" ref="AE7664:AE7695" si="577">AK7664</f>
        <v>9</v>
      </c>
      <c r="AG7664">
        <v>9</v>
      </c>
      <c r="AK7664">
        <v>9</v>
      </c>
    </row>
    <row r="7665" spans="1:37">
      <c r="A7665" t="s">
        <v>109</v>
      </c>
      <c r="B7665" t="s">
        <v>108</v>
      </c>
      <c r="C7665">
        <v>2000</v>
      </c>
      <c r="D7665">
        <f t="shared" si="572"/>
        <v>218</v>
      </c>
      <c r="E7665">
        <v>2</v>
      </c>
      <c r="G7665">
        <v>43427.121286000001</v>
      </c>
      <c r="H7665">
        <v>24242.710378</v>
      </c>
      <c r="I7665">
        <v>8865.6960429999999</v>
      </c>
      <c r="J7665">
        <v>11206.898218</v>
      </c>
      <c r="K7665">
        <v>19512.838044</v>
      </c>
      <c r="L7665">
        <v>20959.735519000002</v>
      </c>
      <c r="O7665">
        <f>VLOOKUP(C7665,[1]pop_15p_a!$A$8:$AL$68,32,FALSE)</f>
        <v>1569021.9770965599</v>
      </c>
      <c r="Q7665">
        <f t="shared" si="574"/>
        <v>-1446.8974750000016</v>
      </c>
      <c r="R7665" s="2">
        <f t="shared" si="575"/>
        <v>1989.2493810000001</v>
      </c>
      <c r="S7665">
        <v>1989.251</v>
      </c>
      <c r="T7665">
        <v>1989.2493810000001</v>
      </c>
      <c r="W7665">
        <v>29.1</v>
      </c>
      <c r="Z7665">
        <f t="shared" si="576"/>
        <v>7.1666670000000003</v>
      </c>
      <c r="AB7665">
        <v>7.1666670000000003</v>
      </c>
      <c r="AE7665">
        <f t="shared" si="577"/>
        <v>10</v>
      </c>
      <c r="AG7665">
        <v>10</v>
      </c>
      <c r="AK7665">
        <v>10</v>
      </c>
    </row>
    <row r="7666" spans="1:37">
      <c r="A7666" t="s">
        <v>109</v>
      </c>
      <c r="B7666" t="s">
        <v>108</v>
      </c>
      <c r="C7666">
        <v>2000</v>
      </c>
      <c r="D7666">
        <f t="shared" si="572"/>
        <v>219</v>
      </c>
      <c r="E7666">
        <v>3</v>
      </c>
      <c r="G7666">
        <v>43944.777448000001</v>
      </c>
      <c r="H7666">
        <v>24680.048513000002</v>
      </c>
      <c r="I7666">
        <v>8884.4728059999998</v>
      </c>
      <c r="J7666">
        <v>11537.541827999999</v>
      </c>
      <c r="K7666">
        <v>19842.777524000001</v>
      </c>
      <c r="L7666">
        <v>21920.507077999999</v>
      </c>
      <c r="O7666">
        <f>VLOOKUP(C7666,[1]pop_15p_a!$A$8:$AL$68,32,FALSE)</f>
        <v>1569021.9770965599</v>
      </c>
      <c r="Q7666">
        <f t="shared" si="574"/>
        <v>-2077.7295539999977</v>
      </c>
      <c r="R7666" s="2">
        <f t="shared" si="575"/>
        <v>1989.811195</v>
      </c>
      <c r="S7666">
        <v>1990.213</v>
      </c>
      <c r="T7666">
        <v>1989.811195</v>
      </c>
      <c r="W7666">
        <v>29.1</v>
      </c>
      <c r="Z7666">
        <f t="shared" si="576"/>
        <v>6.8</v>
      </c>
      <c r="AB7666">
        <v>6.8</v>
      </c>
      <c r="AE7666">
        <f t="shared" si="577"/>
        <v>10</v>
      </c>
      <c r="AG7666">
        <v>10</v>
      </c>
      <c r="AK7666">
        <v>10</v>
      </c>
    </row>
    <row r="7667" spans="1:37">
      <c r="A7667" t="s">
        <v>109</v>
      </c>
      <c r="B7667" t="s">
        <v>108</v>
      </c>
      <c r="C7667">
        <v>2000</v>
      </c>
      <c r="D7667">
        <f t="shared" si="572"/>
        <v>220</v>
      </c>
      <c r="E7667">
        <v>4</v>
      </c>
      <c r="G7667">
        <v>44254.411457000002</v>
      </c>
      <c r="H7667">
        <v>24646.072673999999</v>
      </c>
      <c r="I7667">
        <v>8958.2553370000005</v>
      </c>
      <c r="J7667">
        <v>11618.587403</v>
      </c>
      <c r="K7667">
        <v>20593.180874000001</v>
      </c>
      <c r="L7667">
        <v>21494.699038999999</v>
      </c>
      <c r="O7667">
        <f>VLOOKUP(C7667,[1]pop_15p_a!$A$8:$AL$68,32,FALSE)</f>
        <v>1569021.9770965599</v>
      </c>
      <c r="Q7667">
        <f t="shared" si="574"/>
        <v>-901.51816499999768</v>
      </c>
      <c r="R7667" s="2">
        <f t="shared" si="575"/>
        <v>1990.123947</v>
      </c>
      <c r="S7667">
        <v>1990.124</v>
      </c>
      <c r="T7667">
        <v>1990.123947</v>
      </c>
      <c r="W7667">
        <v>29.1</v>
      </c>
      <c r="Z7667">
        <f t="shared" si="576"/>
        <v>6.233333</v>
      </c>
      <c r="AB7667">
        <v>6.233333</v>
      </c>
      <c r="AE7667">
        <f t="shared" si="577"/>
        <v>11</v>
      </c>
      <c r="AG7667">
        <v>11</v>
      </c>
      <c r="AK7667">
        <v>11</v>
      </c>
    </row>
    <row r="7668" spans="1:37">
      <c r="A7668" t="s">
        <v>109</v>
      </c>
      <c r="B7668" t="s">
        <v>108</v>
      </c>
      <c r="C7668">
        <v>2001</v>
      </c>
      <c r="D7668">
        <f t="shared" si="572"/>
        <v>221</v>
      </c>
      <c r="E7668">
        <v>1</v>
      </c>
      <c r="G7668">
        <v>44789.418108999998</v>
      </c>
      <c r="H7668">
        <v>24919.944372999998</v>
      </c>
      <c r="I7668">
        <v>9041.0618699999995</v>
      </c>
      <c r="J7668">
        <v>11519.253377999999</v>
      </c>
      <c r="K7668">
        <v>21171.90336</v>
      </c>
      <c r="L7668">
        <v>21727.536014000001</v>
      </c>
      <c r="O7668">
        <f>VLOOKUP(C7668,[1]pop_15p_a!$A$8:$AL$68,32,FALSE)</f>
        <v>1573887.531863</v>
      </c>
      <c r="Q7668">
        <f t="shared" si="574"/>
        <v>-555.63265400000091</v>
      </c>
      <c r="R7668" s="2">
        <f t="shared" si="575"/>
        <v>1990.8172689999999</v>
      </c>
      <c r="S7668">
        <v>1990.4169999999999</v>
      </c>
      <c r="T7668">
        <v>1990.8172689999999</v>
      </c>
      <c r="W7668">
        <v>28.5</v>
      </c>
      <c r="Z7668">
        <f t="shared" si="576"/>
        <v>6.0666669999999998</v>
      </c>
      <c r="AB7668">
        <v>6.0666669999999998</v>
      </c>
      <c r="AE7668">
        <f t="shared" si="577"/>
        <v>11</v>
      </c>
      <c r="AG7668">
        <v>11</v>
      </c>
      <c r="AK7668">
        <v>11</v>
      </c>
    </row>
    <row r="7669" spans="1:37">
      <c r="A7669" t="s">
        <v>109</v>
      </c>
      <c r="B7669" t="s">
        <v>108</v>
      </c>
      <c r="C7669">
        <v>2001</v>
      </c>
      <c r="D7669">
        <f t="shared" si="572"/>
        <v>222</v>
      </c>
      <c r="E7669">
        <v>2</v>
      </c>
      <c r="G7669">
        <v>44928.577346999999</v>
      </c>
      <c r="H7669">
        <v>25347.952169</v>
      </c>
      <c r="I7669">
        <v>9096.5622079999994</v>
      </c>
      <c r="J7669">
        <v>11504.833629000001</v>
      </c>
      <c r="K7669">
        <v>20807.715004000001</v>
      </c>
      <c r="L7669">
        <v>22016.886868000001</v>
      </c>
      <c r="O7669">
        <f>VLOOKUP(C7669,[1]pop_15p_a!$A$8:$AL$68,32,FALSE)</f>
        <v>1573887.531863</v>
      </c>
      <c r="Q7669">
        <f t="shared" si="574"/>
        <v>-1209.1718639999999</v>
      </c>
      <c r="R7669" s="2">
        <f t="shared" si="575"/>
        <v>1991.4156680000001</v>
      </c>
      <c r="S7669">
        <v>1991.3875</v>
      </c>
      <c r="T7669">
        <v>1991.4156680000001</v>
      </c>
      <c r="W7669">
        <v>28.5</v>
      </c>
      <c r="Z7669">
        <f t="shared" si="576"/>
        <v>5.9333330000000002</v>
      </c>
      <c r="AB7669">
        <v>5.9333330000000002</v>
      </c>
      <c r="AE7669">
        <f t="shared" si="577"/>
        <v>12</v>
      </c>
      <c r="AG7669">
        <v>12</v>
      </c>
      <c r="AK7669">
        <v>12</v>
      </c>
    </row>
    <row r="7670" spans="1:37">
      <c r="A7670" t="s">
        <v>109</v>
      </c>
      <c r="B7670" t="s">
        <v>108</v>
      </c>
      <c r="C7670">
        <v>2001</v>
      </c>
      <c r="D7670">
        <f t="shared" si="572"/>
        <v>223</v>
      </c>
      <c r="E7670">
        <v>3</v>
      </c>
      <c r="G7670">
        <v>45192.696191000003</v>
      </c>
      <c r="H7670">
        <v>25178.050113000001</v>
      </c>
      <c r="I7670">
        <v>9187.7695220000005</v>
      </c>
      <c r="J7670">
        <v>12009.537566000001</v>
      </c>
      <c r="K7670">
        <v>21254.602642999998</v>
      </c>
      <c r="L7670">
        <v>22424.748358000001</v>
      </c>
      <c r="O7670">
        <f>VLOOKUP(C7670,[1]pop_15p_a!$A$8:$AL$68,32,FALSE)</f>
        <v>1573887.531863</v>
      </c>
      <c r="Q7670">
        <f t="shared" si="574"/>
        <v>-1170.1457150000024</v>
      </c>
      <c r="R7670" s="2">
        <f t="shared" si="575"/>
        <v>1992.086785</v>
      </c>
      <c r="S7670">
        <v>1992.502</v>
      </c>
      <c r="T7670">
        <v>1992.086785</v>
      </c>
      <c r="W7670">
        <v>28.5</v>
      </c>
      <c r="Z7670">
        <f t="shared" si="576"/>
        <v>6.0666669999999998</v>
      </c>
      <c r="AB7670">
        <v>6.0666669999999998</v>
      </c>
      <c r="AE7670">
        <f t="shared" si="577"/>
        <v>12</v>
      </c>
      <c r="AG7670">
        <v>12</v>
      </c>
      <c r="AK7670">
        <v>12</v>
      </c>
    </row>
    <row r="7671" spans="1:37">
      <c r="A7671" t="s">
        <v>109</v>
      </c>
      <c r="B7671" t="s">
        <v>108</v>
      </c>
      <c r="C7671">
        <v>2001</v>
      </c>
      <c r="D7671">
        <f t="shared" si="572"/>
        <v>224</v>
      </c>
      <c r="E7671">
        <v>4</v>
      </c>
      <c r="G7671">
        <v>45625.656777999997</v>
      </c>
      <c r="H7671">
        <v>25432.298777</v>
      </c>
      <c r="I7671">
        <v>9230.8339209999995</v>
      </c>
      <c r="J7671">
        <v>11707.190165</v>
      </c>
      <c r="K7671">
        <v>21395.157337000001</v>
      </c>
      <c r="L7671">
        <v>22173.38694</v>
      </c>
      <c r="O7671">
        <f>VLOOKUP(C7671,[1]pop_15p_a!$A$8:$AL$68,32,FALSE)</f>
        <v>1573887.531863</v>
      </c>
      <c r="Q7671">
        <f t="shared" si="574"/>
        <v>-778.22960299999977</v>
      </c>
      <c r="R7671" s="2">
        <f t="shared" si="575"/>
        <v>1993.469265</v>
      </c>
      <c r="S7671">
        <v>1993.4974999999999</v>
      </c>
      <c r="T7671">
        <v>1993.469265</v>
      </c>
      <c r="W7671">
        <v>28.5</v>
      </c>
      <c r="Z7671">
        <f t="shared" si="576"/>
        <v>6.7</v>
      </c>
      <c r="AB7671">
        <v>6.7</v>
      </c>
      <c r="AE7671">
        <f t="shared" si="577"/>
        <v>12</v>
      </c>
      <c r="AG7671">
        <v>12</v>
      </c>
      <c r="AK7671">
        <v>12</v>
      </c>
    </row>
    <row r="7672" spans="1:37">
      <c r="A7672" t="s">
        <v>109</v>
      </c>
      <c r="B7672" t="s">
        <v>108</v>
      </c>
      <c r="C7672">
        <v>2002</v>
      </c>
      <c r="D7672">
        <f t="shared" si="572"/>
        <v>225</v>
      </c>
      <c r="E7672">
        <v>1</v>
      </c>
      <c r="G7672">
        <v>46241.341634999997</v>
      </c>
      <c r="H7672">
        <v>25631.432950999999</v>
      </c>
      <c r="I7672">
        <v>9311.0681729999997</v>
      </c>
      <c r="J7672">
        <v>11510.542002</v>
      </c>
      <c r="K7672">
        <v>22331.621862</v>
      </c>
      <c r="L7672">
        <v>22829.055523999999</v>
      </c>
      <c r="O7672">
        <f>VLOOKUP(C7672,[1]pop_15p_a!$A$8:$AL$68,32,FALSE)</f>
        <v>1578677.12230223</v>
      </c>
      <c r="Q7672">
        <f t="shared" si="574"/>
        <v>-497.43366199999946</v>
      </c>
      <c r="R7672" s="2">
        <f t="shared" si="575"/>
        <v>1994.8376330000001</v>
      </c>
      <c r="S7672">
        <v>1994.4095</v>
      </c>
      <c r="T7672">
        <v>1994.8376330000001</v>
      </c>
      <c r="W7672">
        <v>28.5</v>
      </c>
      <c r="Z7672">
        <f t="shared" si="576"/>
        <v>6.5666669999999998</v>
      </c>
      <c r="AB7672">
        <v>6.5666669999999998</v>
      </c>
      <c r="AE7672">
        <f t="shared" si="577"/>
        <v>11</v>
      </c>
      <c r="AG7672">
        <v>11</v>
      </c>
      <c r="AK7672">
        <v>11</v>
      </c>
    </row>
    <row r="7673" spans="1:37">
      <c r="A7673" t="s">
        <v>109</v>
      </c>
      <c r="B7673" t="s">
        <v>108</v>
      </c>
      <c r="C7673">
        <v>2002</v>
      </c>
      <c r="D7673">
        <f t="shared" si="572"/>
        <v>226</v>
      </c>
      <c r="E7673">
        <v>2</v>
      </c>
      <c r="G7673">
        <v>46197.694689999997</v>
      </c>
      <c r="H7673">
        <v>25664.397376000001</v>
      </c>
      <c r="I7673">
        <v>9392.1817030000002</v>
      </c>
      <c r="J7673">
        <v>11376.597174</v>
      </c>
      <c r="K7673">
        <v>22468.258428000001</v>
      </c>
      <c r="L7673">
        <v>23055.638668</v>
      </c>
      <c r="O7673">
        <f>VLOOKUP(C7673,[1]pop_15p_a!$A$8:$AL$68,32,FALSE)</f>
        <v>1578677.12230223</v>
      </c>
      <c r="Q7673">
        <f t="shared" si="574"/>
        <v>-587.38023999999859</v>
      </c>
      <c r="R7673" s="2">
        <f t="shared" si="575"/>
        <v>1995.30971</v>
      </c>
      <c r="S7673">
        <v>1995.2555</v>
      </c>
      <c r="T7673">
        <v>1995.30971</v>
      </c>
      <c r="W7673">
        <v>28.5</v>
      </c>
      <c r="Z7673">
        <f t="shared" si="576"/>
        <v>6.233333</v>
      </c>
      <c r="AB7673">
        <v>6.233333</v>
      </c>
      <c r="AE7673">
        <f t="shared" si="577"/>
        <v>11</v>
      </c>
      <c r="AG7673">
        <v>11</v>
      </c>
      <c r="AK7673">
        <v>11</v>
      </c>
    </row>
    <row r="7674" spans="1:37">
      <c r="A7674" t="s">
        <v>109</v>
      </c>
      <c r="B7674" t="s">
        <v>108</v>
      </c>
      <c r="C7674">
        <v>2002</v>
      </c>
      <c r="D7674">
        <f t="shared" si="572"/>
        <v>227</v>
      </c>
      <c r="E7674">
        <v>3</v>
      </c>
      <c r="G7674">
        <v>46726.041246000001</v>
      </c>
      <c r="H7674">
        <v>25862.830492000001</v>
      </c>
      <c r="I7674">
        <v>9461.6049999999996</v>
      </c>
      <c r="J7674">
        <v>11638.228069999999</v>
      </c>
      <c r="K7674">
        <v>22981.884227999999</v>
      </c>
      <c r="L7674">
        <v>23404.664282999998</v>
      </c>
      <c r="O7674">
        <f>VLOOKUP(C7674,[1]pop_15p_a!$A$8:$AL$68,32,FALSE)</f>
        <v>1578677.12230223</v>
      </c>
      <c r="Q7674">
        <f t="shared" si="574"/>
        <v>-422.78005499999927</v>
      </c>
      <c r="R7674" s="2">
        <f t="shared" si="575"/>
        <v>1994.9251139999999</v>
      </c>
      <c r="S7674">
        <v>1995.4024999999999</v>
      </c>
      <c r="T7674">
        <v>1994.9251139999999</v>
      </c>
      <c r="W7674">
        <v>28.5</v>
      </c>
      <c r="Z7674">
        <f t="shared" si="576"/>
        <v>6.233333</v>
      </c>
      <c r="AB7674">
        <v>6.233333</v>
      </c>
      <c r="AE7674">
        <f t="shared" si="577"/>
        <v>11</v>
      </c>
      <c r="AG7674">
        <v>11</v>
      </c>
      <c r="AK7674">
        <v>11</v>
      </c>
    </row>
    <row r="7675" spans="1:37">
      <c r="A7675" t="s">
        <v>109</v>
      </c>
      <c r="B7675" t="s">
        <v>108</v>
      </c>
      <c r="C7675">
        <v>2002</v>
      </c>
      <c r="D7675">
        <f t="shared" si="572"/>
        <v>228</v>
      </c>
      <c r="E7675">
        <v>4</v>
      </c>
      <c r="G7675">
        <v>47512.415994000003</v>
      </c>
      <c r="H7675">
        <v>26118.227533000001</v>
      </c>
      <c r="I7675">
        <v>9567.3633269999991</v>
      </c>
      <c r="J7675">
        <v>12072.024896999999</v>
      </c>
      <c r="K7675">
        <v>23237.490245000001</v>
      </c>
      <c r="L7675">
        <v>23814.987292999998</v>
      </c>
      <c r="O7675">
        <f>VLOOKUP(C7675,[1]pop_15p_a!$A$8:$AL$68,32,FALSE)</f>
        <v>1578677.12230223</v>
      </c>
      <c r="Q7675">
        <f t="shared" si="574"/>
        <v>-577.49704799999745</v>
      </c>
      <c r="R7675" s="2">
        <f t="shared" si="575"/>
        <v>1994.9918950000001</v>
      </c>
      <c r="S7675">
        <v>1995.06</v>
      </c>
      <c r="T7675">
        <v>1994.9918950000001</v>
      </c>
      <c r="W7675">
        <v>28.5</v>
      </c>
      <c r="Z7675">
        <f t="shared" si="576"/>
        <v>6.3333329999999997</v>
      </c>
      <c r="AB7675">
        <v>6.3333329999999997</v>
      </c>
      <c r="AE7675">
        <f t="shared" si="577"/>
        <v>10.5</v>
      </c>
      <c r="AG7675">
        <v>10.5</v>
      </c>
      <c r="AK7675">
        <v>10.5</v>
      </c>
    </row>
    <row r="7676" spans="1:37">
      <c r="A7676" t="s">
        <v>109</v>
      </c>
      <c r="B7676" t="s">
        <v>108</v>
      </c>
      <c r="C7676">
        <v>2003</v>
      </c>
      <c r="D7676">
        <f t="shared" si="572"/>
        <v>229</v>
      </c>
      <c r="E7676">
        <v>1</v>
      </c>
      <c r="G7676">
        <v>47495.429538999997</v>
      </c>
      <c r="H7676">
        <v>26183.603870999999</v>
      </c>
      <c r="I7676">
        <v>9605.4531270000007</v>
      </c>
      <c r="J7676">
        <v>11966.724641999999</v>
      </c>
      <c r="K7676">
        <v>22885.033875000001</v>
      </c>
      <c r="L7676">
        <v>23841.426071999998</v>
      </c>
      <c r="O7676">
        <f>VLOOKUP(C7676,[1]pop_15p_a!$A$8:$AL$68,32,FALSE)</f>
        <v>1582127.1362560301</v>
      </c>
      <c r="Q7676">
        <f t="shared" si="574"/>
        <v>-956.3921969999974</v>
      </c>
      <c r="R7676" s="2">
        <f t="shared" si="575"/>
        <v>1995.3803419999999</v>
      </c>
      <c r="S7676">
        <v>1994.8689999999999</v>
      </c>
      <c r="T7676">
        <v>1995.3803419999999</v>
      </c>
      <c r="W7676">
        <v>27.1</v>
      </c>
      <c r="Z7676">
        <f t="shared" si="576"/>
        <v>6.6666670000000003</v>
      </c>
      <c r="AB7676">
        <v>6.6666670000000003</v>
      </c>
      <c r="AE7676">
        <f t="shared" si="577"/>
        <v>9.75</v>
      </c>
      <c r="AG7676">
        <v>9.75</v>
      </c>
      <c r="AK7676">
        <v>9.75</v>
      </c>
    </row>
    <row r="7677" spans="1:37">
      <c r="A7677" t="s">
        <v>109</v>
      </c>
      <c r="B7677" t="s">
        <v>108</v>
      </c>
      <c r="C7677">
        <v>2003</v>
      </c>
      <c r="D7677">
        <f t="shared" si="572"/>
        <v>230</v>
      </c>
      <c r="E7677">
        <v>2</v>
      </c>
      <c r="G7677">
        <v>47603.219277999997</v>
      </c>
      <c r="H7677">
        <v>26673.248436000002</v>
      </c>
      <c r="I7677">
        <v>9675.2406150000006</v>
      </c>
      <c r="J7677">
        <v>12307.186811</v>
      </c>
      <c r="K7677">
        <v>22966.289755000002</v>
      </c>
      <c r="L7677">
        <v>24546.096247000001</v>
      </c>
      <c r="O7677">
        <f>VLOOKUP(C7677,[1]pop_15p_a!$A$8:$AL$68,32,FALSE)</f>
        <v>1582127.1362560301</v>
      </c>
      <c r="Q7677">
        <f t="shared" si="574"/>
        <v>-1579.8064919999997</v>
      </c>
      <c r="R7677" s="2">
        <f t="shared" si="575"/>
        <v>1995.862357</v>
      </c>
      <c r="S7677">
        <v>1995.739</v>
      </c>
      <c r="T7677">
        <v>1995.862357</v>
      </c>
      <c r="W7677">
        <v>27.1</v>
      </c>
      <c r="Z7677">
        <f t="shared" si="576"/>
        <v>6.8</v>
      </c>
      <c r="AB7677">
        <v>6.8</v>
      </c>
      <c r="AE7677">
        <f t="shared" si="577"/>
        <v>8.25</v>
      </c>
      <c r="AG7677">
        <v>8.25</v>
      </c>
      <c r="AK7677">
        <v>8.25</v>
      </c>
    </row>
    <row r="7678" spans="1:37">
      <c r="A7678" t="s">
        <v>109</v>
      </c>
      <c r="B7678" t="s">
        <v>108</v>
      </c>
      <c r="C7678">
        <v>2003</v>
      </c>
      <c r="D7678">
        <f t="shared" si="572"/>
        <v>231</v>
      </c>
      <c r="E7678">
        <v>3</v>
      </c>
      <c r="G7678">
        <v>48276.919877</v>
      </c>
      <c r="H7678">
        <v>26997.05647</v>
      </c>
      <c r="I7678">
        <v>9726.546171</v>
      </c>
      <c r="J7678">
        <v>12438.378072</v>
      </c>
      <c r="K7678">
        <v>23689.577728</v>
      </c>
      <c r="L7678">
        <v>25166.79753</v>
      </c>
      <c r="O7678">
        <f>VLOOKUP(C7678,[1]pop_15p_a!$A$8:$AL$68,32,FALSE)</f>
        <v>1582127.1362560301</v>
      </c>
      <c r="Q7678">
        <f t="shared" si="574"/>
        <v>-1477.2198019999996</v>
      </c>
      <c r="R7678" s="2">
        <f t="shared" si="575"/>
        <v>1996.7636460000001</v>
      </c>
      <c r="S7678">
        <v>1997.326</v>
      </c>
      <c r="T7678">
        <v>1996.7636460000001</v>
      </c>
      <c r="W7678">
        <v>27.1</v>
      </c>
      <c r="Z7678">
        <f t="shared" si="576"/>
        <v>6.8</v>
      </c>
      <c r="AB7678">
        <v>6.8</v>
      </c>
      <c r="AE7678">
        <f t="shared" si="577"/>
        <v>8.25</v>
      </c>
      <c r="AG7678">
        <v>8.25</v>
      </c>
      <c r="AK7678">
        <v>8.25</v>
      </c>
    </row>
    <row r="7679" spans="1:37">
      <c r="A7679" t="s">
        <v>109</v>
      </c>
      <c r="B7679" t="s">
        <v>108</v>
      </c>
      <c r="C7679">
        <v>2003</v>
      </c>
      <c r="D7679">
        <f t="shared" si="572"/>
        <v>232</v>
      </c>
      <c r="E7679">
        <v>4</v>
      </c>
      <c r="G7679">
        <v>48579.298002000003</v>
      </c>
      <c r="H7679">
        <v>27019.63421</v>
      </c>
      <c r="I7679">
        <v>9730.0177129999993</v>
      </c>
      <c r="J7679">
        <v>12564.329285</v>
      </c>
      <c r="K7679">
        <v>24027.299497</v>
      </c>
      <c r="L7679">
        <v>25211.452007</v>
      </c>
      <c r="O7679">
        <f>VLOOKUP(C7679,[1]pop_15p_a!$A$8:$AL$68,32,FALSE)</f>
        <v>1582127.1362560301</v>
      </c>
      <c r="Q7679">
        <f t="shared" si="574"/>
        <v>-1184.1525099999999</v>
      </c>
      <c r="R7679" s="2">
        <f t="shared" si="575"/>
        <v>1997.0313060000001</v>
      </c>
      <c r="S7679">
        <v>1997.1759999999999</v>
      </c>
      <c r="T7679">
        <v>1997.0313060000001</v>
      </c>
      <c r="W7679">
        <v>27.1</v>
      </c>
      <c r="Z7679">
        <f t="shared" si="576"/>
        <v>6.5333329999999998</v>
      </c>
      <c r="AB7679">
        <v>6.5333329999999998</v>
      </c>
      <c r="AE7679">
        <f t="shared" si="577"/>
        <v>7.25</v>
      </c>
      <c r="AG7679">
        <v>7.25</v>
      </c>
      <c r="AK7679">
        <v>7.25</v>
      </c>
    </row>
    <row r="7680" spans="1:37">
      <c r="A7680" t="s">
        <v>109</v>
      </c>
      <c r="B7680" t="s">
        <v>108</v>
      </c>
      <c r="C7680">
        <v>2004</v>
      </c>
      <c r="D7680">
        <f t="shared" si="572"/>
        <v>233</v>
      </c>
      <c r="E7680">
        <v>1</v>
      </c>
      <c r="G7680">
        <v>49073.048370999997</v>
      </c>
      <c r="H7680">
        <v>27004.554359999998</v>
      </c>
      <c r="I7680">
        <v>9908.4794839999995</v>
      </c>
      <c r="J7680">
        <v>12983.220764</v>
      </c>
      <c r="K7680">
        <v>24442.989711999999</v>
      </c>
      <c r="L7680">
        <v>25915.130394</v>
      </c>
      <c r="O7680">
        <f>VLOOKUP(C7680,[1]pop_15p_a!$A$8:$AL$68,32,FALSE)</f>
        <v>1585664.3525020101</v>
      </c>
      <c r="Q7680">
        <f t="shared" si="574"/>
        <v>-1472.1406820000011</v>
      </c>
      <c r="R7680" s="2">
        <f t="shared" si="575"/>
        <v>1996.9816209999999</v>
      </c>
      <c r="S7680">
        <v>1996.4014999999999</v>
      </c>
      <c r="T7680">
        <v>1996.9816209999999</v>
      </c>
      <c r="W7680">
        <v>26.9</v>
      </c>
      <c r="Z7680">
        <f t="shared" si="576"/>
        <v>6.5</v>
      </c>
      <c r="AB7680">
        <v>6.5</v>
      </c>
      <c r="AE7680">
        <f t="shared" si="577"/>
        <v>6.75</v>
      </c>
      <c r="AG7680">
        <v>6.75</v>
      </c>
      <c r="AK7680">
        <v>6.75</v>
      </c>
    </row>
    <row r="7681" spans="1:37">
      <c r="A7681" t="s">
        <v>109</v>
      </c>
      <c r="B7681" t="s">
        <v>108</v>
      </c>
      <c r="C7681">
        <v>2004</v>
      </c>
      <c r="D7681">
        <f t="shared" si="572"/>
        <v>234</v>
      </c>
      <c r="E7681">
        <v>2</v>
      </c>
      <c r="G7681">
        <v>49673.658099</v>
      </c>
      <c r="H7681">
        <v>27289.5268</v>
      </c>
      <c r="I7681">
        <v>9954.880529</v>
      </c>
      <c r="J7681">
        <v>12800.471815000001</v>
      </c>
      <c r="K7681">
        <v>26214.544001999999</v>
      </c>
      <c r="L7681">
        <v>28687.394598999999</v>
      </c>
      <c r="O7681">
        <f>VLOOKUP(C7681,[1]pop_15p_a!$A$8:$AL$68,32,FALSE)</f>
        <v>1585664.3525020101</v>
      </c>
      <c r="Q7681">
        <f t="shared" si="574"/>
        <v>-2472.8505970000006</v>
      </c>
      <c r="R7681" s="2">
        <f t="shared" si="575"/>
        <v>1996.873276</v>
      </c>
      <c r="S7681">
        <v>1996.6869999999999</v>
      </c>
      <c r="T7681">
        <v>1996.873276</v>
      </c>
      <c r="W7681">
        <v>26.9</v>
      </c>
      <c r="Z7681">
        <f t="shared" si="576"/>
        <v>6.3333329999999997</v>
      </c>
      <c r="AB7681">
        <v>6.3333329999999997</v>
      </c>
      <c r="AE7681">
        <f t="shared" si="577"/>
        <v>5</v>
      </c>
      <c r="AG7681">
        <v>5</v>
      </c>
      <c r="AK7681">
        <v>5</v>
      </c>
    </row>
    <row r="7682" spans="1:37">
      <c r="A7682" t="s">
        <v>109</v>
      </c>
      <c r="B7682" t="s">
        <v>108</v>
      </c>
      <c r="C7682">
        <v>2004</v>
      </c>
      <c r="D7682">
        <f t="shared" si="572"/>
        <v>235</v>
      </c>
      <c r="E7682">
        <v>3</v>
      </c>
      <c r="G7682">
        <v>50153.704904999999</v>
      </c>
      <c r="H7682">
        <v>27697.959921000001</v>
      </c>
      <c r="I7682">
        <v>10040.022722</v>
      </c>
      <c r="J7682">
        <v>13264.109364</v>
      </c>
      <c r="K7682">
        <v>27011.884776999999</v>
      </c>
      <c r="L7682">
        <v>28552.958095999998</v>
      </c>
      <c r="O7682">
        <f>VLOOKUP(C7682,[1]pop_15p_a!$A$8:$AL$68,32,FALSE)</f>
        <v>1585664.3525020101</v>
      </c>
      <c r="Q7682">
        <f t="shared" si="574"/>
        <v>-1541.0733189999992</v>
      </c>
      <c r="R7682" s="2">
        <f t="shared" si="575"/>
        <v>1997.2310890000001</v>
      </c>
      <c r="S7682">
        <v>1997.8505</v>
      </c>
      <c r="T7682">
        <v>1997.2310890000001</v>
      </c>
      <c r="W7682">
        <v>26.9</v>
      </c>
      <c r="Z7682">
        <f t="shared" si="576"/>
        <v>6.1666670000000003</v>
      </c>
      <c r="AB7682">
        <v>6.1666670000000003</v>
      </c>
      <c r="AE7682">
        <f t="shared" si="577"/>
        <v>5</v>
      </c>
      <c r="AG7682">
        <v>5</v>
      </c>
      <c r="AK7682">
        <v>5</v>
      </c>
    </row>
    <row r="7683" spans="1:37">
      <c r="A7683" t="s">
        <v>109</v>
      </c>
      <c r="B7683" t="s">
        <v>108</v>
      </c>
      <c r="C7683">
        <v>2004</v>
      </c>
      <c r="D7683">
        <f t="shared" si="572"/>
        <v>236</v>
      </c>
      <c r="E7683">
        <v>4</v>
      </c>
      <c r="G7683">
        <v>50345.420730999998</v>
      </c>
      <c r="H7683">
        <v>27684.167248000002</v>
      </c>
      <c r="I7683">
        <v>10216.784756999999</v>
      </c>
      <c r="J7683">
        <v>12989.370682000001</v>
      </c>
      <c r="K7683">
        <v>27218.505648999999</v>
      </c>
      <c r="L7683">
        <v>28466.202530999999</v>
      </c>
      <c r="O7683">
        <f>VLOOKUP(C7683,[1]pop_15p_a!$A$8:$AL$68,32,FALSE)</f>
        <v>1585664.3525020101</v>
      </c>
      <c r="Q7683">
        <f t="shared" ref="Q7683:Q7741" si="578">K7683-L7683</f>
        <v>-1247.6968820000002</v>
      </c>
      <c r="R7683" s="2">
        <f t="shared" si="575"/>
        <v>1997.9524220000001</v>
      </c>
      <c r="S7683">
        <v>1998.1434999999999</v>
      </c>
      <c r="T7683">
        <v>1997.9524220000001</v>
      </c>
      <c r="W7683">
        <v>26.9</v>
      </c>
      <c r="Z7683">
        <f t="shared" si="576"/>
        <v>6.3</v>
      </c>
      <c r="AB7683">
        <v>6.3</v>
      </c>
      <c r="AE7683">
        <f t="shared" si="577"/>
        <v>5</v>
      </c>
      <c r="AG7683">
        <v>5</v>
      </c>
      <c r="AK7683">
        <v>5</v>
      </c>
    </row>
    <row r="7684" spans="1:37">
      <c r="A7684" t="s">
        <v>109</v>
      </c>
      <c r="B7684" t="s">
        <v>108</v>
      </c>
      <c r="C7684">
        <v>2005</v>
      </c>
      <c r="D7684">
        <f t="shared" si="572"/>
        <v>237</v>
      </c>
      <c r="E7684">
        <v>1</v>
      </c>
      <c r="G7684">
        <v>50836.976264999998</v>
      </c>
      <c r="H7684">
        <v>27830.802073999999</v>
      </c>
      <c r="I7684">
        <v>10183.198571999999</v>
      </c>
      <c r="J7684">
        <v>12898.020103000001</v>
      </c>
      <c r="K7684">
        <v>27327.504552999999</v>
      </c>
      <c r="L7684">
        <v>28504.588786</v>
      </c>
      <c r="O7684">
        <f>VLOOKUP(C7684,[1]pop_15p_a!$A$8:$AL$68,32,FALSE)</f>
        <v>1588310.2348748699</v>
      </c>
      <c r="Q7684">
        <f t="shared" si="578"/>
        <v>-1177.0842330000014</v>
      </c>
      <c r="R7684" s="2">
        <f t="shared" si="575"/>
        <v>1998.477065</v>
      </c>
      <c r="S7684">
        <v>1997.8344999999999</v>
      </c>
      <c r="T7684">
        <v>1998.477065</v>
      </c>
      <c r="W7684">
        <v>26.4</v>
      </c>
      <c r="Z7684">
        <f t="shared" si="576"/>
        <v>6.4333330000000002</v>
      </c>
      <c r="AB7684">
        <v>6.4333330000000002</v>
      </c>
      <c r="AE7684">
        <f t="shared" si="577"/>
        <v>5</v>
      </c>
      <c r="AG7684">
        <v>5</v>
      </c>
      <c r="AK7684">
        <v>5</v>
      </c>
    </row>
    <row r="7685" spans="1:37">
      <c r="A7685" t="s">
        <v>109</v>
      </c>
      <c r="B7685" t="s">
        <v>108</v>
      </c>
      <c r="C7685">
        <v>2005</v>
      </c>
      <c r="D7685">
        <f t="shared" ref="D7685:D7748" si="579">D7427</f>
        <v>238</v>
      </c>
      <c r="E7685">
        <v>2</v>
      </c>
      <c r="G7685">
        <v>51693.183526000001</v>
      </c>
      <c r="H7685">
        <v>28153.663627000002</v>
      </c>
      <c r="I7685">
        <v>10288.613192999999</v>
      </c>
      <c r="J7685">
        <v>13485.325792</v>
      </c>
      <c r="K7685">
        <v>28790.976446000001</v>
      </c>
      <c r="L7685">
        <v>29304.727132</v>
      </c>
      <c r="O7685">
        <f>VLOOKUP(C7685,[1]pop_15p_a!$A$8:$AL$68,32,FALSE)</f>
        <v>1588310.2348748699</v>
      </c>
      <c r="Q7685">
        <f t="shared" si="578"/>
        <v>-513.7506859999994</v>
      </c>
      <c r="R7685" s="2">
        <f t="shared" si="575"/>
        <v>1999.815697</v>
      </c>
      <c r="S7685">
        <v>1999.5965000000001</v>
      </c>
      <c r="T7685">
        <v>1999.815697</v>
      </c>
      <c r="W7685">
        <v>26.4</v>
      </c>
      <c r="Z7685">
        <f t="shared" si="576"/>
        <v>6.0333329999999998</v>
      </c>
      <c r="AB7685">
        <v>6.0333329999999998</v>
      </c>
      <c r="AE7685">
        <f t="shared" si="577"/>
        <v>5</v>
      </c>
      <c r="AG7685">
        <v>5</v>
      </c>
      <c r="AK7685">
        <v>5</v>
      </c>
    </row>
    <row r="7686" spans="1:37">
      <c r="A7686" t="s">
        <v>109</v>
      </c>
      <c r="B7686" t="s">
        <v>108</v>
      </c>
      <c r="C7686">
        <v>2005</v>
      </c>
      <c r="D7686">
        <f t="shared" si="579"/>
        <v>239</v>
      </c>
      <c r="E7686">
        <v>3</v>
      </c>
      <c r="G7686">
        <v>52137.580438999998</v>
      </c>
      <c r="H7686">
        <v>27705.205058</v>
      </c>
      <c r="I7686">
        <v>10389.601001000001</v>
      </c>
      <c r="J7686">
        <v>13473.479445999999</v>
      </c>
      <c r="K7686">
        <v>30530.069616000001</v>
      </c>
      <c r="L7686">
        <v>30539.639327000001</v>
      </c>
      <c r="O7686">
        <f>VLOOKUP(C7686,[1]pop_15p_a!$A$8:$AL$68,32,FALSE)</f>
        <v>1588310.2348748699</v>
      </c>
      <c r="Q7686">
        <f t="shared" si="578"/>
        <v>-9.5697110000000976</v>
      </c>
      <c r="R7686" s="2">
        <f t="shared" si="575"/>
        <v>2001.6787750000001</v>
      </c>
      <c r="S7686">
        <v>2002.3489999999999</v>
      </c>
      <c r="T7686">
        <v>2001.6787750000001</v>
      </c>
      <c r="W7686">
        <v>26.4</v>
      </c>
      <c r="Z7686">
        <f t="shared" si="576"/>
        <v>6.5666669999999998</v>
      </c>
      <c r="AB7686">
        <v>6.5666669999999998</v>
      </c>
      <c r="AE7686">
        <f t="shared" si="577"/>
        <v>5</v>
      </c>
      <c r="AG7686">
        <v>5</v>
      </c>
      <c r="AK7686">
        <v>5</v>
      </c>
    </row>
    <row r="7687" spans="1:37">
      <c r="A7687" t="s">
        <v>109</v>
      </c>
      <c r="B7687" t="s">
        <v>108</v>
      </c>
      <c r="C7687">
        <v>2005</v>
      </c>
      <c r="D7687">
        <f t="shared" si="579"/>
        <v>240</v>
      </c>
      <c r="E7687">
        <v>4</v>
      </c>
      <c r="G7687">
        <v>53064.552875000001</v>
      </c>
      <c r="H7687">
        <v>28294.767731</v>
      </c>
      <c r="I7687">
        <v>10401.755327000001</v>
      </c>
      <c r="J7687">
        <v>13998.860513</v>
      </c>
      <c r="K7687">
        <v>30906.389832000001</v>
      </c>
      <c r="L7687">
        <v>32259.084857000002</v>
      </c>
      <c r="O7687">
        <f>VLOOKUP(C7687,[1]pop_15p_a!$A$8:$AL$68,32,FALSE)</f>
        <v>1588310.2348748699</v>
      </c>
      <c r="Q7687">
        <f t="shared" si="578"/>
        <v>-1352.6950250000009</v>
      </c>
      <c r="R7687" s="2">
        <f t="shared" si="575"/>
        <v>2003.253471</v>
      </c>
      <c r="S7687">
        <v>2003.471</v>
      </c>
      <c r="T7687">
        <v>2003.253471</v>
      </c>
      <c r="W7687">
        <v>26.4</v>
      </c>
      <c r="Z7687">
        <f t="shared" si="576"/>
        <v>7.1</v>
      </c>
      <c r="AB7687">
        <v>7.1</v>
      </c>
      <c r="AE7687">
        <f t="shared" si="577"/>
        <v>5</v>
      </c>
      <c r="AG7687">
        <v>5</v>
      </c>
      <c r="AK7687">
        <v>5</v>
      </c>
    </row>
    <row r="7688" spans="1:37">
      <c r="A7688" t="s">
        <v>109</v>
      </c>
      <c r="B7688" t="s">
        <v>108</v>
      </c>
      <c r="C7688">
        <v>2006</v>
      </c>
      <c r="D7688">
        <f t="shared" si="579"/>
        <v>241</v>
      </c>
      <c r="E7688">
        <v>1</v>
      </c>
      <c r="G7688">
        <v>53453.461087000003</v>
      </c>
      <c r="H7688">
        <v>28305.542558000001</v>
      </c>
      <c r="I7688">
        <v>10562.259093999999</v>
      </c>
      <c r="J7688">
        <v>13967.314065</v>
      </c>
      <c r="K7688">
        <v>32146.270661999999</v>
      </c>
      <c r="L7688">
        <v>32584.754639999999</v>
      </c>
      <c r="O7688">
        <f>VLOOKUP(C7688,[1]pop_15p_a!$A$8:$AL$68,32,FALSE)</f>
        <v>1592341.6290195801</v>
      </c>
      <c r="Q7688">
        <f t="shared" si="578"/>
        <v>-438.48397800000021</v>
      </c>
      <c r="R7688" s="2">
        <f t="shared" si="575"/>
        <v>2004.549626</v>
      </c>
      <c r="S7688">
        <v>2003.876</v>
      </c>
      <c r="T7688">
        <v>2004.549626</v>
      </c>
      <c r="W7688">
        <v>26.1</v>
      </c>
      <c r="Z7688">
        <f t="shared" si="576"/>
        <v>6.5333329999999998</v>
      </c>
      <c r="AB7688">
        <v>6.5333329999999998</v>
      </c>
      <c r="AE7688">
        <f t="shared" si="577"/>
        <v>4.5</v>
      </c>
      <c r="AG7688">
        <v>4.5</v>
      </c>
      <c r="AK7688">
        <v>4.5</v>
      </c>
    </row>
    <row r="7689" spans="1:37">
      <c r="A7689" t="s">
        <v>109</v>
      </c>
      <c r="B7689" t="s">
        <v>108</v>
      </c>
      <c r="C7689">
        <v>2006</v>
      </c>
      <c r="D7689">
        <f t="shared" si="579"/>
        <v>242</v>
      </c>
      <c r="E7689">
        <v>2</v>
      </c>
      <c r="G7689">
        <v>54598.327826000001</v>
      </c>
      <c r="H7689">
        <v>28301.957421999999</v>
      </c>
      <c r="I7689">
        <v>10633.705631999999</v>
      </c>
      <c r="J7689">
        <v>14378.846887</v>
      </c>
      <c r="K7689">
        <v>33324.235328000002</v>
      </c>
      <c r="L7689">
        <v>33118.529773000002</v>
      </c>
      <c r="O7689">
        <f>VLOOKUP(C7689,[1]pop_15p_a!$A$8:$AL$68,32,FALSE)</f>
        <v>1592341.6290195801</v>
      </c>
      <c r="Q7689">
        <f t="shared" si="578"/>
        <v>205.70555500000046</v>
      </c>
      <c r="R7689" s="2">
        <f t="shared" si="575"/>
        <v>2006.6886890000001</v>
      </c>
      <c r="S7689">
        <v>2006.4549999999999</v>
      </c>
      <c r="T7689">
        <v>2006.6886890000001</v>
      </c>
      <c r="W7689">
        <v>26.1</v>
      </c>
      <c r="Z7689">
        <f t="shared" si="576"/>
        <v>6.1666670000000003</v>
      </c>
      <c r="AB7689">
        <v>6.1666670000000003</v>
      </c>
      <c r="AE7689">
        <f t="shared" si="577"/>
        <v>4.5</v>
      </c>
      <c r="AG7689">
        <v>4.5</v>
      </c>
      <c r="AK7689">
        <v>4.5</v>
      </c>
    </row>
    <row r="7690" spans="1:37">
      <c r="A7690" t="s">
        <v>109</v>
      </c>
      <c r="B7690" t="s">
        <v>108</v>
      </c>
      <c r="C7690">
        <v>2006</v>
      </c>
      <c r="D7690">
        <f t="shared" si="579"/>
        <v>243</v>
      </c>
      <c r="E7690">
        <v>3</v>
      </c>
      <c r="G7690">
        <v>55522.276736</v>
      </c>
      <c r="H7690">
        <v>28150.065368</v>
      </c>
      <c r="I7690">
        <v>10655.260334000001</v>
      </c>
      <c r="J7690">
        <v>15092.650132999999</v>
      </c>
      <c r="K7690">
        <v>33891.872919000001</v>
      </c>
      <c r="L7690">
        <v>33999.387293</v>
      </c>
      <c r="O7690">
        <f>VLOOKUP(C7690,[1]pop_15p_a!$A$8:$AL$68,32,FALSE)</f>
        <v>1592341.6290195801</v>
      </c>
      <c r="Q7690">
        <f t="shared" si="578"/>
        <v>-107.5143739999985</v>
      </c>
      <c r="R7690" s="2">
        <f t="shared" si="575"/>
        <v>2009.3897239999999</v>
      </c>
      <c r="S7690">
        <v>2010.0650000000001</v>
      </c>
      <c r="T7690">
        <v>2009.3897239999999</v>
      </c>
      <c r="W7690">
        <v>26.1</v>
      </c>
      <c r="Z7690">
        <f t="shared" si="576"/>
        <v>5.733333</v>
      </c>
      <c r="AB7690">
        <v>5.733333</v>
      </c>
      <c r="AE7690">
        <f t="shared" si="577"/>
        <v>4.75</v>
      </c>
      <c r="AG7690">
        <v>4.75</v>
      </c>
      <c r="AK7690">
        <v>4.75</v>
      </c>
    </row>
    <row r="7691" spans="1:37">
      <c r="A7691" t="s">
        <v>109</v>
      </c>
      <c r="B7691" t="s">
        <v>108</v>
      </c>
      <c r="C7691">
        <v>2006</v>
      </c>
      <c r="D7691">
        <f t="shared" si="579"/>
        <v>244</v>
      </c>
      <c r="E7691">
        <v>4</v>
      </c>
      <c r="G7691">
        <v>56745.712281</v>
      </c>
      <c r="H7691">
        <v>28666.537939999998</v>
      </c>
      <c r="I7691">
        <v>10717.590161</v>
      </c>
      <c r="J7691">
        <v>15935.152515</v>
      </c>
      <c r="K7691">
        <v>35591.559853999999</v>
      </c>
      <c r="L7691">
        <v>36727.313634999999</v>
      </c>
      <c r="O7691">
        <f>VLOOKUP(C7691,[1]pop_15p_a!$A$8:$AL$68,32,FALSE)</f>
        <v>1592341.6290195801</v>
      </c>
      <c r="Q7691">
        <f t="shared" si="578"/>
        <v>-1135.7537809999994</v>
      </c>
      <c r="R7691" s="2">
        <f t="shared" si="575"/>
        <v>2010.767308</v>
      </c>
      <c r="S7691">
        <v>2010.9955</v>
      </c>
      <c r="T7691">
        <v>2010.767308</v>
      </c>
      <c r="W7691">
        <v>26.1</v>
      </c>
      <c r="Z7691">
        <f t="shared" si="576"/>
        <v>5.4666670000000002</v>
      </c>
      <c r="AB7691">
        <v>5.4666670000000002</v>
      </c>
      <c r="AE7691">
        <f t="shared" si="577"/>
        <v>4.5</v>
      </c>
      <c r="AG7691">
        <v>4.5</v>
      </c>
      <c r="AK7691">
        <v>4.5</v>
      </c>
    </row>
    <row r="7692" spans="1:37">
      <c r="A7692" t="s">
        <v>109</v>
      </c>
      <c r="B7692" t="s">
        <v>108</v>
      </c>
      <c r="C7692">
        <v>2007</v>
      </c>
      <c r="D7692">
        <f t="shared" si="579"/>
        <v>245</v>
      </c>
      <c r="E7692">
        <v>1</v>
      </c>
      <c r="G7692">
        <v>57799.551311000003</v>
      </c>
      <c r="H7692">
        <v>29500.276773000001</v>
      </c>
      <c r="I7692">
        <v>10640.649442</v>
      </c>
      <c r="J7692">
        <v>15984.100365</v>
      </c>
      <c r="K7692">
        <v>37506.902931999997</v>
      </c>
      <c r="L7692">
        <v>38231.710085999999</v>
      </c>
      <c r="O7692">
        <f>VLOOKUP(C7692,[1]pop_15p_a!$A$8:$AL$68,32,FALSE)</f>
        <v>1598767.7479811199</v>
      </c>
      <c r="Q7692">
        <f t="shared" si="578"/>
        <v>-724.8071540000019</v>
      </c>
      <c r="R7692" s="2">
        <f t="shared" si="575"/>
        <v>2012.626021</v>
      </c>
      <c r="S7692">
        <v>2011.9870000000001</v>
      </c>
      <c r="T7692">
        <v>2012.626021</v>
      </c>
      <c r="W7692">
        <v>22.7</v>
      </c>
      <c r="Z7692">
        <f t="shared" si="576"/>
        <v>5.266667</v>
      </c>
      <c r="AB7692">
        <v>5.266667</v>
      </c>
      <c r="AE7692">
        <f t="shared" si="577"/>
        <v>2.5</v>
      </c>
      <c r="AK7692">
        <v>2.5</v>
      </c>
    </row>
    <row r="7693" spans="1:37">
      <c r="A7693" t="s">
        <v>109</v>
      </c>
      <c r="B7693" t="s">
        <v>108</v>
      </c>
      <c r="C7693">
        <v>2007</v>
      </c>
      <c r="D7693">
        <f t="shared" si="579"/>
        <v>246</v>
      </c>
      <c r="E7693">
        <v>2</v>
      </c>
      <c r="G7693">
        <v>58533.475223000001</v>
      </c>
      <c r="H7693">
        <v>29902.073067000001</v>
      </c>
      <c r="I7693">
        <v>10783.110935999999</v>
      </c>
      <c r="J7693">
        <v>16600.158574000001</v>
      </c>
      <c r="K7693">
        <v>38193.629179000003</v>
      </c>
      <c r="L7693">
        <v>39584.320561</v>
      </c>
      <c r="O7693">
        <f>VLOOKUP(C7693,[1]pop_15p_a!$A$8:$AL$68,32,FALSE)</f>
        <v>1598767.7479811199</v>
      </c>
      <c r="Q7693">
        <f t="shared" si="578"/>
        <v>-1390.6913819999972</v>
      </c>
      <c r="R7693" s="2">
        <f t="shared" si="575"/>
        <v>2016.7517069999999</v>
      </c>
      <c r="S7693">
        <v>2016.5015000000001</v>
      </c>
      <c r="T7693">
        <v>2016.7517069999999</v>
      </c>
      <c r="W7693">
        <v>22.7</v>
      </c>
      <c r="Z7693">
        <f t="shared" si="576"/>
        <v>4.8333329999999997</v>
      </c>
      <c r="AB7693">
        <v>4.8333329999999997</v>
      </c>
      <c r="AE7693">
        <f t="shared" si="577"/>
        <v>2.75</v>
      </c>
      <c r="AK7693">
        <v>2.75</v>
      </c>
    </row>
    <row r="7694" spans="1:37">
      <c r="A7694" t="s">
        <v>109</v>
      </c>
      <c r="B7694" t="s">
        <v>108</v>
      </c>
      <c r="C7694">
        <v>2007</v>
      </c>
      <c r="D7694">
        <f t="shared" si="579"/>
        <v>247</v>
      </c>
      <c r="E7694">
        <v>3</v>
      </c>
      <c r="G7694">
        <v>59718.155914000003</v>
      </c>
      <c r="H7694">
        <v>30627.746898000001</v>
      </c>
      <c r="I7694">
        <v>10855.885576000001</v>
      </c>
      <c r="J7694">
        <v>17071.094657000001</v>
      </c>
      <c r="K7694">
        <v>39161.253739</v>
      </c>
      <c r="L7694">
        <v>41051.041626999999</v>
      </c>
      <c r="O7694">
        <f>VLOOKUP(C7694,[1]pop_15p_a!$A$8:$AL$68,32,FALSE)</f>
        <v>1598767.7479811199</v>
      </c>
      <c r="Q7694">
        <f t="shared" si="578"/>
        <v>-1889.7878879999989</v>
      </c>
      <c r="R7694" s="2">
        <f t="shared" si="575"/>
        <v>2021.2939879999999</v>
      </c>
      <c r="S7694">
        <v>2021.8705</v>
      </c>
      <c r="T7694">
        <v>2021.2939879999999</v>
      </c>
      <c r="W7694">
        <v>22.7</v>
      </c>
      <c r="Z7694">
        <f t="shared" si="576"/>
        <v>4.5999999999999996</v>
      </c>
      <c r="AB7694">
        <v>4.5999999999999996</v>
      </c>
      <c r="AE7694">
        <f t="shared" si="577"/>
        <v>3</v>
      </c>
      <c r="AK7694">
        <v>3</v>
      </c>
    </row>
    <row r="7695" spans="1:37">
      <c r="A7695" t="s">
        <v>109</v>
      </c>
      <c r="B7695" t="s">
        <v>108</v>
      </c>
      <c r="C7695">
        <v>2007</v>
      </c>
      <c r="D7695">
        <f t="shared" si="579"/>
        <v>248</v>
      </c>
      <c r="E7695">
        <v>4</v>
      </c>
      <c r="G7695">
        <v>59846.863257999998</v>
      </c>
      <c r="H7695">
        <v>30608.794385000001</v>
      </c>
      <c r="I7695">
        <v>11067.974332</v>
      </c>
      <c r="J7695">
        <v>16867.896633</v>
      </c>
      <c r="K7695">
        <v>39043.121192999999</v>
      </c>
      <c r="L7695">
        <v>41094.493453000003</v>
      </c>
      <c r="O7695">
        <f>VLOOKUP(C7695,[1]pop_15p_a!$A$8:$AL$68,32,FALSE)</f>
        <v>1598767.7479811199</v>
      </c>
      <c r="Q7695">
        <f t="shared" si="578"/>
        <v>-2051.3722600000037</v>
      </c>
      <c r="R7695" s="2">
        <f t="shared" si="575"/>
        <v>2024.866293</v>
      </c>
      <c r="S7695">
        <v>2025.1005</v>
      </c>
      <c r="T7695">
        <v>2024.866293</v>
      </c>
      <c r="W7695">
        <v>22.7</v>
      </c>
      <c r="Z7695">
        <f t="shared" si="576"/>
        <v>4.6666670000000003</v>
      </c>
      <c r="AB7695">
        <v>4.6666670000000003</v>
      </c>
      <c r="AE7695">
        <f t="shared" si="577"/>
        <v>3</v>
      </c>
      <c r="AK7695">
        <v>3</v>
      </c>
    </row>
    <row r="7696" spans="1:37">
      <c r="A7696" t="s">
        <v>109</v>
      </c>
      <c r="B7696" t="s">
        <v>108</v>
      </c>
      <c r="C7696">
        <v>2008</v>
      </c>
      <c r="D7696">
        <f t="shared" si="579"/>
        <v>249</v>
      </c>
      <c r="E7696">
        <v>1</v>
      </c>
      <c r="G7696">
        <v>60802.517625</v>
      </c>
      <c r="H7696">
        <v>30710.541799999999</v>
      </c>
      <c r="I7696">
        <v>11270.82468</v>
      </c>
      <c r="J7696">
        <v>18538.269682999999</v>
      </c>
      <c r="K7696">
        <v>41212.180285000002</v>
      </c>
      <c r="L7696">
        <v>42306.784029000002</v>
      </c>
      <c r="O7696">
        <f>VLOOKUP(C7696,[1]pop_15p_a!$A$8:$AL$68,32,FALSE)</f>
        <v>1596054.53851844</v>
      </c>
      <c r="Q7696">
        <f t="shared" si="578"/>
        <v>-1094.603744</v>
      </c>
      <c r="R7696" s="2">
        <f t="shared" si="575"/>
        <v>2013.8327489999999</v>
      </c>
      <c r="S7696">
        <v>2013.3589999999999</v>
      </c>
      <c r="T7696">
        <v>2013.8327489999999</v>
      </c>
      <c r="W7696">
        <v>21.7</v>
      </c>
      <c r="Z7696">
        <f t="shared" si="576"/>
        <v>4.7</v>
      </c>
      <c r="AB7696">
        <v>4.7</v>
      </c>
    </row>
    <row r="7697" spans="1:28">
      <c r="A7697" t="s">
        <v>109</v>
      </c>
      <c r="B7697" t="s">
        <v>108</v>
      </c>
      <c r="C7697">
        <v>2008</v>
      </c>
      <c r="D7697">
        <f t="shared" si="579"/>
        <v>250</v>
      </c>
      <c r="E7697">
        <v>2</v>
      </c>
      <c r="G7697">
        <v>61787.908450000003</v>
      </c>
      <c r="H7697">
        <v>31197.519902</v>
      </c>
      <c r="I7697">
        <v>11275.099695000001</v>
      </c>
      <c r="J7697">
        <v>18754.460084999999</v>
      </c>
      <c r="K7697">
        <v>41286.941869000002</v>
      </c>
      <c r="L7697">
        <v>42823.573979000001</v>
      </c>
      <c r="O7697">
        <f>VLOOKUP(C7697,[1]pop_15p_a!$A$8:$AL$68,32,FALSE)</f>
        <v>1596054.53851844</v>
      </c>
      <c r="Q7697">
        <f t="shared" si="578"/>
        <v>-1536.6321099999986</v>
      </c>
      <c r="R7697" s="2">
        <f t="shared" si="575"/>
        <v>2019.7477249999999</v>
      </c>
      <c r="S7697">
        <v>2019.539</v>
      </c>
      <c r="T7697">
        <v>2019.7477249999999</v>
      </c>
      <c r="W7697">
        <v>21.7</v>
      </c>
      <c r="Z7697">
        <f t="shared" si="576"/>
        <v>4.3666669999999996</v>
      </c>
      <c r="AB7697">
        <v>4.3666669999999996</v>
      </c>
    </row>
    <row r="7698" spans="1:28">
      <c r="A7698" t="s">
        <v>109</v>
      </c>
      <c r="B7698" t="s">
        <v>108</v>
      </c>
      <c r="C7698">
        <v>2008</v>
      </c>
      <c r="D7698">
        <f t="shared" si="579"/>
        <v>251</v>
      </c>
      <c r="E7698">
        <v>3</v>
      </c>
      <c r="G7698">
        <v>61453.494667999999</v>
      </c>
      <c r="H7698">
        <v>31105.280826999999</v>
      </c>
      <c r="I7698">
        <v>11337.221159999999</v>
      </c>
      <c r="J7698">
        <v>18241.587949000001</v>
      </c>
      <c r="K7698">
        <v>40307.917989000001</v>
      </c>
      <c r="L7698">
        <v>42425.684551999999</v>
      </c>
      <c r="O7698">
        <f>VLOOKUP(C7698,[1]pop_15p_a!$A$8:$AL$68,32,FALSE)</f>
        <v>1596054.53851844</v>
      </c>
      <c r="Q7698">
        <f t="shared" si="578"/>
        <v>-2117.7665629999974</v>
      </c>
      <c r="R7698" s="2">
        <f t="shared" si="575"/>
        <v>2024.6619020000001</v>
      </c>
      <c r="S7698">
        <v>2025.0625</v>
      </c>
      <c r="T7698">
        <v>2024.6619020000001</v>
      </c>
      <c r="W7698">
        <v>21.7</v>
      </c>
      <c r="Z7698">
        <f t="shared" si="576"/>
        <v>4.266667</v>
      </c>
      <c r="AB7698">
        <v>4.266667</v>
      </c>
    </row>
    <row r="7699" spans="1:28">
      <c r="A7699" t="s">
        <v>109</v>
      </c>
      <c r="B7699" t="s">
        <v>108</v>
      </c>
      <c r="C7699">
        <v>2008</v>
      </c>
      <c r="D7699">
        <f t="shared" si="579"/>
        <v>252</v>
      </c>
      <c r="E7699">
        <v>4</v>
      </c>
      <c r="G7699">
        <v>59163.538685</v>
      </c>
      <c r="H7699">
        <v>31127.049720999999</v>
      </c>
      <c r="I7699">
        <v>11698.278131999999</v>
      </c>
      <c r="J7699">
        <v>15804.685122000001</v>
      </c>
      <c r="K7699">
        <v>36874.584003999997</v>
      </c>
      <c r="L7699">
        <v>38439.664628999999</v>
      </c>
      <c r="O7699">
        <f>VLOOKUP(C7699,[1]pop_15p_a!$A$8:$AL$68,32,FALSE)</f>
        <v>1596054.53851844</v>
      </c>
      <c r="Q7699">
        <f t="shared" si="578"/>
        <v>-1565.0806250000023</v>
      </c>
      <c r="R7699" s="2">
        <f t="shared" si="575"/>
        <v>2029.7707029999999</v>
      </c>
      <c r="S7699">
        <v>2029.9290000000001</v>
      </c>
      <c r="T7699">
        <v>2029.7707029999999</v>
      </c>
      <c r="W7699">
        <v>21.7</v>
      </c>
      <c r="Z7699">
        <f t="shared" si="576"/>
        <v>4.266667</v>
      </c>
      <c r="AB7699">
        <v>4.266667</v>
      </c>
    </row>
    <row r="7700" spans="1:28">
      <c r="A7700" t="s">
        <v>109</v>
      </c>
      <c r="B7700" t="s">
        <v>108</v>
      </c>
      <c r="C7700">
        <v>2009</v>
      </c>
      <c r="D7700">
        <f t="shared" si="579"/>
        <v>253</v>
      </c>
      <c r="E7700">
        <v>1</v>
      </c>
      <c r="G7700">
        <v>56551.744080999997</v>
      </c>
      <c r="H7700">
        <v>31281.417465999999</v>
      </c>
      <c r="I7700">
        <v>11571.696156</v>
      </c>
      <c r="J7700">
        <v>14783.162392</v>
      </c>
      <c r="K7700">
        <v>32590.291333000001</v>
      </c>
      <c r="L7700">
        <v>32657.408820000001</v>
      </c>
      <c r="O7700">
        <f>VLOOKUP(C7700,[1]pop_15p_a!$A$8:$AL$68,32,FALSE)</f>
        <v>1607404.07204814</v>
      </c>
      <c r="Q7700">
        <f t="shared" si="578"/>
        <v>-67.117486999999528</v>
      </c>
      <c r="R7700" s="2">
        <f t="shared" si="575"/>
        <v>2035.8953610000001</v>
      </c>
      <c r="S7700">
        <v>2035.5474999999999</v>
      </c>
      <c r="T7700">
        <v>2035.8953610000001</v>
      </c>
      <c r="W7700">
        <v>34.6</v>
      </c>
      <c r="Z7700">
        <f t="shared" si="576"/>
        <v>4.9000000000000004</v>
      </c>
      <c r="AB7700">
        <v>4.9000000000000004</v>
      </c>
    </row>
    <row r="7701" spans="1:28">
      <c r="A7701" t="s">
        <v>109</v>
      </c>
      <c r="B7701" t="s">
        <v>108</v>
      </c>
      <c r="C7701">
        <v>2009</v>
      </c>
      <c r="D7701">
        <f t="shared" si="579"/>
        <v>254</v>
      </c>
      <c r="E7701">
        <v>2</v>
      </c>
      <c r="G7701">
        <v>55935.523056999999</v>
      </c>
      <c r="H7701">
        <v>31571.007942</v>
      </c>
      <c r="I7701">
        <v>11655.086126</v>
      </c>
      <c r="J7701">
        <v>14098.595095000001</v>
      </c>
      <c r="K7701">
        <v>32290.511823000001</v>
      </c>
      <c r="L7701">
        <v>32738.996249</v>
      </c>
      <c r="O7701">
        <f>VLOOKUP(C7701,[1]pop_15p_a!$A$8:$AL$68,32,FALSE)</f>
        <v>1607404.07204814</v>
      </c>
      <c r="Q7701">
        <f t="shared" si="578"/>
        <v>-448.48442599999908</v>
      </c>
      <c r="R7701" s="2">
        <f t="shared" si="575"/>
        <v>2040.6830910000001</v>
      </c>
      <c r="S7701">
        <v>2040.5340000000001</v>
      </c>
      <c r="T7701">
        <v>2040.6830910000001</v>
      </c>
      <c r="W7701">
        <v>34.6</v>
      </c>
      <c r="Z7701">
        <f t="shared" si="576"/>
        <v>5.8</v>
      </c>
      <c r="AB7701">
        <v>5.8</v>
      </c>
    </row>
    <row r="7702" spans="1:28">
      <c r="A7702" t="s">
        <v>109</v>
      </c>
      <c r="B7702" t="s">
        <v>108</v>
      </c>
      <c r="C7702">
        <v>2009</v>
      </c>
      <c r="D7702">
        <f t="shared" si="579"/>
        <v>255</v>
      </c>
      <c r="E7702">
        <v>3</v>
      </c>
      <c r="G7702">
        <v>56070.347778000003</v>
      </c>
      <c r="H7702">
        <v>31890.946881</v>
      </c>
      <c r="I7702">
        <v>11676.421595</v>
      </c>
      <c r="J7702">
        <v>13870.177702999999</v>
      </c>
      <c r="K7702">
        <v>33153.295531000003</v>
      </c>
      <c r="L7702">
        <v>34547.617871000002</v>
      </c>
      <c r="O7702">
        <f>VLOOKUP(C7702,[1]pop_15p_a!$A$8:$AL$68,32,FALSE)</f>
        <v>1607404.07204814</v>
      </c>
      <c r="Q7702">
        <f t="shared" si="578"/>
        <v>-1394.3223399999988</v>
      </c>
      <c r="R7702" s="2">
        <f t="shared" si="575"/>
        <v>2043.808456</v>
      </c>
      <c r="S7702">
        <v>2044.1179999999999</v>
      </c>
      <c r="T7702">
        <v>2043.808456</v>
      </c>
      <c r="W7702">
        <v>34.6</v>
      </c>
      <c r="Z7702">
        <f t="shared" si="576"/>
        <v>6.4666670000000002</v>
      </c>
      <c r="AB7702">
        <v>6.4666670000000002</v>
      </c>
    </row>
    <row r="7703" spans="1:28">
      <c r="A7703" t="s">
        <v>109</v>
      </c>
      <c r="B7703" t="s">
        <v>108</v>
      </c>
      <c r="C7703">
        <v>2009</v>
      </c>
      <c r="D7703">
        <f t="shared" si="579"/>
        <v>256</v>
      </c>
      <c r="E7703">
        <v>4</v>
      </c>
      <c r="G7703">
        <v>55998.490255999997</v>
      </c>
      <c r="H7703">
        <v>31986.071983999998</v>
      </c>
      <c r="I7703">
        <v>11621.350957000001</v>
      </c>
      <c r="J7703">
        <v>12840.723048</v>
      </c>
      <c r="K7703">
        <v>34281.010647000003</v>
      </c>
      <c r="L7703">
        <v>34445.894720999997</v>
      </c>
      <c r="O7703">
        <f>VLOOKUP(C7703,[1]pop_15p_a!$A$8:$AL$68,32,FALSE)</f>
        <v>1607404.07204814</v>
      </c>
      <c r="Q7703">
        <f t="shared" si="578"/>
        <v>-164.88407399999414</v>
      </c>
      <c r="R7703" s="2">
        <f t="shared" si="575"/>
        <v>2046.2815900000001</v>
      </c>
      <c r="S7703">
        <v>2046.4385</v>
      </c>
      <c r="T7703">
        <v>2046.2815900000001</v>
      </c>
      <c r="W7703">
        <v>34.6</v>
      </c>
      <c r="Z7703">
        <f t="shared" si="576"/>
        <v>6.4333330000000002</v>
      </c>
      <c r="AB7703">
        <v>6.4333330000000002</v>
      </c>
    </row>
    <row r="7704" spans="1:28">
      <c r="A7704" t="s">
        <v>109</v>
      </c>
      <c r="B7704" t="s">
        <v>108</v>
      </c>
      <c r="C7704">
        <v>2010</v>
      </c>
      <c r="D7704">
        <f t="shared" si="579"/>
        <v>257</v>
      </c>
      <c r="E7704">
        <v>1</v>
      </c>
      <c r="G7704">
        <v>55929.267670000001</v>
      </c>
      <c r="H7704">
        <v>31866.445486000001</v>
      </c>
      <c r="I7704">
        <v>11661.461144999999</v>
      </c>
      <c r="J7704">
        <v>12293.740830000001</v>
      </c>
      <c r="K7704">
        <v>34835.379461999997</v>
      </c>
      <c r="L7704">
        <v>34391.393613</v>
      </c>
      <c r="O7704">
        <f>VLOOKUP(C7704,[1]pop_15p_a!$A$8:$AL$68,32,FALSE)</f>
        <v>1608132.66596586</v>
      </c>
      <c r="Q7704">
        <f t="shared" si="578"/>
        <v>443.98584899999696</v>
      </c>
      <c r="R7704" s="2">
        <f t="shared" si="575"/>
        <v>2047.9961920000001</v>
      </c>
      <c r="S7704">
        <v>2047.732</v>
      </c>
      <c r="T7704">
        <v>2047.9961920000001</v>
      </c>
      <c r="W7704">
        <v>38.200000000000003</v>
      </c>
      <c r="Z7704">
        <f t="shared" si="576"/>
        <v>6.733333</v>
      </c>
      <c r="AB7704">
        <v>6.733333</v>
      </c>
    </row>
    <row r="7705" spans="1:28">
      <c r="A7705" t="s">
        <v>109</v>
      </c>
      <c r="B7705" t="s">
        <v>108</v>
      </c>
      <c r="C7705">
        <v>2010</v>
      </c>
      <c r="D7705">
        <f t="shared" si="579"/>
        <v>258</v>
      </c>
      <c r="E7705">
        <v>2</v>
      </c>
      <c r="G7705">
        <v>56917.337686999999</v>
      </c>
      <c r="H7705">
        <v>32164.055581000001</v>
      </c>
      <c r="I7705">
        <v>11626.042498999999</v>
      </c>
      <c r="J7705">
        <v>12146.825580999999</v>
      </c>
      <c r="K7705">
        <v>35948.744584</v>
      </c>
      <c r="L7705">
        <v>35590.721668999999</v>
      </c>
      <c r="O7705">
        <f>VLOOKUP(C7705,[1]pop_15p_a!$A$8:$AL$68,32,FALSE)</f>
        <v>1608132.66596586</v>
      </c>
      <c r="Q7705">
        <f t="shared" si="578"/>
        <v>358.02291500000138</v>
      </c>
      <c r="R7705" s="2">
        <f t="shared" si="575"/>
        <v>2049.0429359999998</v>
      </c>
      <c r="S7705">
        <v>2048.8744999999999</v>
      </c>
      <c r="T7705">
        <v>2049.0429359999998</v>
      </c>
      <c r="W7705">
        <v>38.200000000000003</v>
      </c>
      <c r="Z7705">
        <f t="shared" si="576"/>
        <v>7.3666669999999996</v>
      </c>
      <c r="AB7705">
        <v>7.3666669999999996</v>
      </c>
    </row>
    <row r="7706" spans="1:28">
      <c r="A7706" t="s">
        <v>109</v>
      </c>
      <c r="B7706" t="s">
        <v>108</v>
      </c>
      <c r="C7706">
        <v>2010</v>
      </c>
      <c r="D7706">
        <f t="shared" si="579"/>
        <v>259</v>
      </c>
      <c r="E7706">
        <v>3</v>
      </c>
      <c r="G7706">
        <v>57069.580632999998</v>
      </c>
      <c r="H7706">
        <v>31842.198369000002</v>
      </c>
      <c r="I7706">
        <v>11661.055879</v>
      </c>
      <c r="J7706">
        <v>11787.307844000001</v>
      </c>
      <c r="K7706">
        <v>37258.316549000003</v>
      </c>
      <c r="L7706">
        <v>36151.819712999997</v>
      </c>
      <c r="O7706">
        <f>VLOOKUP(C7706,[1]pop_15p_a!$A$8:$AL$68,32,FALSE)</f>
        <v>1608132.66596586</v>
      </c>
      <c r="Q7706">
        <f t="shared" si="578"/>
        <v>1106.4968360000057</v>
      </c>
      <c r="R7706" s="2">
        <f t="shared" si="575"/>
        <v>2048.879512</v>
      </c>
      <c r="S7706">
        <v>2049.1060000000002</v>
      </c>
      <c r="T7706">
        <v>2048.879512</v>
      </c>
      <c r="W7706">
        <v>38.200000000000003</v>
      </c>
      <c r="Z7706">
        <f t="shared" si="576"/>
        <v>7.4</v>
      </c>
      <c r="AB7706">
        <v>7.4</v>
      </c>
    </row>
    <row r="7707" spans="1:28">
      <c r="A7707" t="s">
        <v>109</v>
      </c>
      <c r="B7707" t="s">
        <v>108</v>
      </c>
      <c r="C7707">
        <v>2010</v>
      </c>
      <c r="D7707">
        <f t="shared" si="579"/>
        <v>260</v>
      </c>
      <c r="E7707">
        <v>4</v>
      </c>
      <c r="G7707">
        <v>57371.430785999997</v>
      </c>
      <c r="H7707">
        <v>32186.163504</v>
      </c>
      <c r="I7707">
        <v>11601.901835000001</v>
      </c>
      <c r="J7707">
        <v>11835.301224999999</v>
      </c>
      <c r="K7707">
        <v>37410.112715000003</v>
      </c>
      <c r="L7707">
        <v>36991.758837000001</v>
      </c>
      <c r="O7707">
        <f>VLOOKUP(C7707,[1]pop_15p_a!$A$8:$AL$68,32,FALSE)</f>
        <v>1608132.66596586</v>
      </c>
      <c r="Q7707">
        <f t="shared" si="578"/>
        <v>418.35387800000171</v>
      </c>
      <c r="R7707" s="2">
        <f t="shared" si="575"/>
        <v>2049.377469</v>
      </c>
      <c r="S7707">
        <v>2049.5700000000002</v>
      </c>
      <c r="T7707">
        <v>2049.377469</v>
      </c>
      <c r="W7707">
        <v>38.200000000000003</v>
      </c>
      <c r="Z7707">
        <f t="shared" si="576"/>
        <v>7.7</v>
      </c>
      <c r="AB7707">
        <v>7.7</v>
      </c>
    </row>
    <row r="7708" spans="1:28">
      <c r="A7708" t="s">
        <v>109</v>
      </c>
      <c r="B7708" t="s">
        <v>108</v>
      </c>
      <c r="C7708">
        <v>2011</v>
      </c>
      <c r="D7708">
        <f t="shared" si="579"/>
        <v>261</v>
      </c>
      <c r="E7708">
        <v>1</v>
      </c>
      <c r="G7708">
        <v>57737.758919</v>
      </c>
      <c r="H7708">
        <v>31982.139304</v>
      </c>
      <c r="I7708">
        <v>11639.534540000001</v>
      </c>
      <c r="J7708">
        <v>11394.938511</v>
      </c>
      <c r="K7708">
        <v>38481.398412000002</v>
      </c>
      <c r="L7708">
        <v>37584.127594999998</v>
      </c>
      <c r="O7708">
        <f>VLOOKUP(C7708,[1]pop_15p_a!$A$8:$AL$68,32,FALSE)</f>
        <v>1603757.75340213</v>
      </c>
      <c r="Q7708">
        <f t="shared" si="578"/>
        <v>897.27081700000417</v>
      </c>
      <c r="R7708" s="2">
        <f t="shared" si="575"/>
        <v>2050.9450870000001</v>
      </c>
      <c r="S7708">
        <v>2050.7330000000002</v>
      </c>
      <c r="T7708">
        <v>2050.9450870000001</v>
      </c>
      <c r="W7708">
        <v>46.4</v>
      </c>
      <c r="Z7708">
        <f t="shared" si="576"/>
        <v>8</v>
      </c>
      <c r="AB7708">
        <v>8</v>
      </c>
    </row>
    <row r="7709" spans="1:28">
      <c r="A7709" t="s">
        <v>109</v>
      </c>
      <c r="B7709" t="s">
        <v>108</v>
      </c>
      <c r="C7709">
        <v>2011</v>
      </c>
      <c r="D7709">
        <f t="shared" si="579"/>
        <v>262</v>
      </c>
      <c r="E7709">
        <v>2</v>
      </c>
      <c r="G7709">
        <v>57450.722444999999</v>
      </c>
      <c r="H7709">
        <v>32185.420462999999</v>
      </c>
      <c r="I7709">
        <v>11582.744352</v>
      </c>
      <c r="J7709">
        <v>11404.649175</v>
      </c>
      <c r="K7709">
        <v>39129.135440999999</v>
      </c>
      <c r="L7709">
        <v>38073.161912000003</v>
      </c>
      <c r="O7709">
        <f>VLOOKUP(C7709,[1]pop_15p_a!$A$8:$AL$68,32,FALSE)</f>
        <v>1603757.75340213</v>
      </c>
      <c r="Q7709">
        <f t="shared" si="578"/>
        <v>1055.9735289999953</v>
      </c>
      <c r="R7709" s="2">
        <f t="shared" ref="R7709:R7741" si="580">T7709</f>
        <v>2052.122014</v>
      </c>
      <c r="S7709">
        <v>2051.8865000000001</v>
      </c>
      <c r="T7709">
        <v>2052.122014</v>
      </c>
      <c r="W7709">
        <v>46.4</v>
      </c>
      <c r="Z7709">
        <f t="shared" si="576"/>
        <v>7.9666670000000002</v>
      </c>
      <c r="AB7709">
        <v>7.9666670000000002</v>
      </c>
    </row>
    <row r="7710" spans="1:28">
      <c r="A7710" t="s">
        <v>109</v>
      </c>
      <c r="B7710" t="s">
        <v>108</v>
      </c>
      <c r="C7710">
        <v>2011</v>
      </c>
      <c r="D7710">
        <f t="shared" si="579"/>
        <v>263</v>
      </c>
      <c r="E7710">
        <v>3</v>
      </c>
      <c r="G7710">
        <v>57346.995447000001</v>
      </c>
      <c r="H7710">
        <v>32908.356871999997</v>
      </c>
      <c r="I7710">
        <v>11650.122574999999</v>
      </c>
      <c r="J7710">
        <v>11313.313749999999</v>
      </c>
      <c r="K7710">
        <v>39187.083091</v>
      </c>
      <c r="L7710">
        <v>38530.481041999999</v>
      </c>
      <c r="O7710">
        <f>VLOOKUP(C7710,[1]pop_15p_a!$A$8:$AL$68,32,FALSE)</f>
        <v>1603757.75340213</v>
      </c>
      <c r="Q7710">
        <f t="shared" si="578"/>
        <v>656.60204900000099</v>
      </c>
      <c r="R7710" s="2">
        <f t="shared" si="580"/>
        <v>2053.4324219999999</v>
      </c>
      <c r="S7710">
        <v>2053.6185</v>
      </c>
      <c r="T7710">
        <v>2053.4324219999999</v>
      </c>
      <c r="W7710">
        <v>46.4</v>
      </c>
      <c r="Z7710">
        <f t="shared" si="576"/>
        <v>8.2666660000000007</v>
      </c>
      <c r="AB7710">
        <v>8.2666660000000007</v>
      </c>
    </row>
    <row r="7711" spans="1:28">
      <c r="A7711" t="s">
        <v>109</v>
      </c>
      <c r="B7711" t="s">
        <v>108</v>
      </c>
      <c r="C7711">
        <v>2011</v>
      </c>
      <c r="D7711">
        <f t="shared" si="579"/>
        <v>264</v>
      </c>
      <c r="E7711">
        <v>4</v>
      </c>
      <c r="G7711">
        <v>57382.29853</v>
      </c>
      <c r="H7711">
        <v>32046.000069999998</v>
      </c>
      <c r="I7711">
        <v>11625.787883999999</v>
      </c>
      <c r="J7711">
        <v>11556.672581000001</v>
      </c>
      <c r="K7711">
        <v>39554.108864000002</v>
      </c>
      <c r="L7711">
        <v>37486.217342000004</v>
      </c>
      <c r="O7711">
        <f>VLOOKUP(C7711,[1]pop_15p_a!$A$8:$AL$68,32,FALSE)</f>
        <v>1603757.75340213</v>
      </c>
      <c r="Q7711">
        <f t="shared" si="578"/>
        <v>2067.8915219999981</v>
      </c>
      <c r="R7711" s="2">
        <f t="shared" si="580"/>
        <v>2054.8380999999999</v>
      </c>
      <c r="S7711">
        <v>2055.1185</v>
      </c>
      <c r="T7711">
        <v>2054.8380999999999</v>
      </c>
      <c r="W7711">
        <v>46.4</v>
      </c>
      <c r="Z7711">
        <f t="shared" si="576"/>
        <v>8.6999999999999993</v>
      </c>
      <c r="AB7711">
        <v>8.6999999999999993</v>
      </c>
    </row>
    <row r="7712" spans="1:28">
      <c r="A7712" t="s">
        <v>109</v>
      </c>
      <c r="B7712" t="s">
        <v>108</v>
      </c>
      <c r="C7712">
        <v>2012</v>
      </c>
      <c r="D7712">
        <f t="shared" si="579"/>
        <v>265</v>
      </c>
      <c r="E7712">
        <v>1</v>
      </c>
      <c r="G7712">
        <v>57011.409524000002</v>
      </c>
      <c r="H7712">
        <v>32567.420654000001</v>
      </c>
      <c r="I7712">
        <v>11456.77046</v>
      </c>
      <c r="J7712">
        <v>10576.560158</v>
      </c>
      <c r="K7712">
        <v>39152.945842000001</v>
      </c>
      <c r="L7712">
        <v>37439.828830999999</v>
      </c>
      <c r="O7712">
        <f>VLOOKUP(C7712,[1]pop_15p_a!$A$8:$AL$68,32,FALSE)</f>
        <v>1599985.6925717799</v>
      </c>
      <c r="Q7712">
        <f t="shared" si="578"/>
        <v>1713.1170110000021</v>
      </c>
      <c r="R7712" s="2">
        <f t="shared" si="580"/>
        <v>2055.679889</v>
      </c>
      <c r="S7712">
        <v>2055.5115000000001</v>
      </c>
      <c r="T7712">
        <v>2055.679889</v>
      </c>
      <c r="W7712">
        <v>53.5</v>
      </c>
      <c r="Z7712">
        <f t="shared" ref="Z7712:Z7740" si="581">AB7712</f>
        <v>8.0666670000000007</v>
      </c>
      <c r="AB7712">
        <v>8.0666670000000007</v>
      </c>
    </row>
    <row r="7713" spans="1:28">
      <c r="A7713" t="s">
        <v>109</v>
      </c>
      <c r="B7713" t="s">
        <v>108</v>
      </c>
      <c r="C7713">
        <v>2012</v>
      </c>
      <c r="D7713">
        <f t="shared" si="579"/>
        <v>266</v>
      </c>
      <c r="E7713">
        <v>2</v>
      </c>
      <c r="G7713">
        <v>56016.592427000003</v>
      </c>
      <c r="H7713">
        <v>31450.316245999999</v>
      </c>
      <c r="I7713">
        <v>11376.271718</v>
      </c>
      <c r="J7713">
        <v>10482.944418999999</v>
      </c>
      <c r="K7713">
        <v>39657.358258</v>
      </c>
      <c r="L7713">
        <v>36940.291331</v>
      </c>
      <c r="O7713">
        <f>VLOOKUP(C7713,[1]pop_15p_a!$A$8:$AL$68,32,FALSE)</f>
        <v>1599985.6925717799</v>
      </c>
      <c r="Q7713">
        <f t="shared" si="578"/>
        <v>2717.0669269999999</v>
      </c>
      <c r="R7713" s="2">
        <f t="shared" si="580"/>
        <v>2056.2126859999998</v>
      </c>
      <c r="S7713">
        <v>2055.8944999999999</v>
      </c>
      <c r="T7713">
        <v>2056.2126859999998</v>
      </c>
      <c r="W7713">
        <v>53.5</v>
      </c>
      <c r="Z7713">
        <f t="shared" si="581"/>
        <v>8.4333329999999993</v>
      </c>
      <c r="AB7713">
        <v>8.4333329999999993</v>
      </c>
    </row>
    <row r="7714" spans="1:28">
      <c r="A7714" t="s">
        <v>109</v>
      </c>
      <c r="B7714" t="s">
        <v>108</v>
      </c>
      <c r="C7714">
        <v>2012</v>
      </c>
      <c r="D7714">
        <f t="shared" si="579"/>
        <v>267</v>
      </c>
      <c r="E7714">
        <v>3</v>
      </c>
      <c r="G7714">
        <v>56120.927792000002</v>
      </c>
      <c r="H7714">
        <v>31294.455039</v>
      </c>
      <c r="I7714">
        <v>11318.573195999999</v>
      </c>
      <c r="J7714">
        <v>10593.586636</v>
      </c>
      <c r="K7714">
        <v>39590.844290000001</v>
      </c>
      <c r="L7714">
        <v>36337.782922999999</v>
      </c>
      <c r="O7714">
        <f>VLOOKUP(C7714,[1]pop_15p_a!$A$8:$AL$68,32,FALSE)</f>
        <v>1599985.6925717799</v>
      </c>
      <c r="Q7714">
        <f t="shared" si="578"/>
        <v>3253.0613670000021</v>
      </c>
      <c r="R7714" s="2">
        <f t="shared" si="580"/>
        <v>2057.0448729999998</v>
      </c>
      <c r="S7714">
        <v>2057.1925000000001</v>
      </c>
      <c r="T7714">
        <v>2057.0448729999998</v>
      </c>
      <c r="W7714">
        <v>53.5</v>
      </c>
      <c r="Z7714">
        <f t="shared" si="581"/>
        <v>9.533334</v>
      </c>
      <c r="AB7714">
        <v>9.533334</v>
      </c>
    </row>
    <row r="7715" spans="1:28">
      <c r="A7715" t="s">
        <v>109</v>
      </c>
      <c r="B7715" t="s">
        <v>108</v>
      </c>
      <c r="C7715">
        <v>2012</v>
      </c>
      <c r="D7715">
        <f t="shared" si="579"/>
        <v>268</v>
      </c>
      <c r="E7715">
        <v>4</v>
      </c>
      <c r="G7715">
        <v>55000.608584000001</v>
      </c>
      <c r="H7715">
        <v>31047.041104</v>
      </c>
      <c r="I7715">
        <v>11272.612128999999</v>
      </c>
      <c r="J7715">
        <v>10179.320261000001</v>
      </c>
      <c r="K7715">
        <v>39793.138695000001</v>
      </c>
      <c r="L7715">
        <v>36579.442883000003</v>
      </c>
      <c r="O7715">
        <f>VLOOKUP(C7715,[1]pop_15p_a!$A$8:$AL$68,32,FALSE)</f>
        <v>1599985.6925717799</v>
      </c>
      <c r="Q7715">
        <f t="shared" si="578"/>
        <v>3213.6958119999981</v>
      </c>
      <c r="R7715" s="2">
        <f t="shared" si="580"/>
        <v>2058.1237769999998</v>
      </c>
      <c r="S7715">
        <v>2058.4720000000002</v>
      </c>
      <c r="T7715">
        <v>2058.1237769999998</v>
      </c>
      <c r="W7715">
        <v>53.5</v>
      </c>
      <c r="Z7715">
        <f t="shared" si="581"/>
        <v>9.5</v>
      </c>
      <c r="AB7715">
        <v>9.5</v>
      </c>
    </row>
    <row r="7716" spans="1:28">
      <c r="A7716" t="s">
        <v>109</v>
      </c>
      <c r="B7716" t="s">
        <v>108</v>
      </c>
      <c r="C7716">
        <v>2013</v>
      </c>
      <c r="D7716">
        <f t="shared" si="579"/>
        <v>269</v>
      </c>
      <c r="E7716">
        <v>1</v>
      </c>
      <c r="G7716">
        <v>55103.562719000001</v>
      </c>
      <c r="H7716">
        <v>30301.127555999999</v>
      </c>
      <c r="I7716">
        <v>11180.224711000001</v>
      </c>
      <c r="J7716">
        <v>10866.44958</v>
      </c>
      <c r="K7716">
        <v>40073.759394000001</v>
      </c>
      <c r="L7716">
        <v>37019.419610999998</v>
      </c>
      <c r="O7716">
        <f>VLOOKUP(C7716,[1]pop_15p_a!$A$8:$AL$68,32,FALSE)</f>
        <v>1595252.2198616201</v>
      </c>
      <c r="Q7716">
        <f t="shared" si="578"/>
        <v>3054.3397830000031</v>
      </c>
      <c r="R7716" s="2">
        <f t="shared" si="580"/>
        <v>2058.7815609999998</v>
      </c>
      <c r="S7716">
        <v>2058.6390000000001</v>
      </c>
      <c r="T7716">
        <v>2058.7815609999998</v>
      </c>
      <c r="W7716">
        <v>70</v>
      </c>
      <c r="Z7716">
        <f t="shared" si="581"/>
        <v>10.43333</v>
      </c>
      <c r="AB7716">
        <v>10.43333</v>
      </c>
    </row>
    <row r="7717" spans="1:28">
      <c r="A7717" t="s">
        <v>109</v>
      </c>
      <c r="B7717" t="s">
        <v>108</v>
      </c>
      <c r="C7717">
        <v>2013</v>
      </c>
      <c r="D7717">
        <f t="shared" si="579"/>
        <v>270</v>
      </c>
      <c r="E7717">
        <v>2</v>
      </c>
      <c r="G7717">
        <v>55268.126994999999</v>
      </c>
      <c r="H7717">
        <v>30316.534114999999</v>
      </c>
      <c r="I7717">
        <v>11147.140508</v>
      </c>
      <c r="J7717">
        <v>10691.587804999999</v>
      </c>
      <c r="K7717">
        <v>40372.556809000002</v>
      </c>
      <c r="L7717">
        <v>37360.475738000001</v>
      </c>
      <c r="O7717">
        <f>VLOOKUP(C7717,[1]pop_15p_a!$A$8:$AL$68,32,FALSE)</f>
        <v>1595252.2198616201</v>
      </c>
      <c r="Q7717">
        <f t="shared" si="578"/>
        <v>3012.0810710000005</v>
      </c>
      <c r="R7717" s="2">
        <f t="shared" si="580"/>
        <v>2059.1558639999998</v>
      </c>
      <c r="S7717">
        <v>2058.7855</v>
      </c>
      <c r="T7717">
        <v>2059.1558639999998</v>
      </c>
      <c r="W7717">
        <v>70</v>
      </c>
      <c r="Z7717">
        <f t="shared" si="581"/>
        <v>10.7</v>
      </c>
      <c r="AB7717">
        <v>10.7</v>
      </c>
    </row>
    <row r="7718" spans="1:28">
      <c r="A7718" t="s">
        <v>109</v>
      </c>
      <c r="B7718" t="s">
        <v>108</v>
      </c>
      <c r="C7718">
        <v>2013</v>
      </c>
      <c r="D7718">
        <f t="shared" si="579"/>
        <v>271</v>
      </c>
      <c r="E7718">
        <v>3</v>
      </c>
      <c r="G7718">
        <v>55270.026202000001</v>
      </c>
      <c r="H7718">
        <v>30158.705732999999</v>
      </c>
      <c r="I7718">
        <v>11097.301222</v>
      </c>
      <c r="J7718">
        <v>10614.885456</v>
      </c>
      <c r="K7718">
        <v>40894.044189</v>
      </c>
      <c r="L7718">
        <v>37347.189399000003</v>
      </c>
      <c r="O7718">
        <f>VLOOKUP(C7718,[1]pop_15p_a!$A$8:$AL$68,32,FALSE)</f>
        <v>1595252.2198616201</v>
      </c>
      <c r="Q7718">
        <f t="shared" si="578"/>
        <v>3546.8547899999976</v>
      </c>
      <c r="R7718" s="2">
        <f t="shared" si="580"/>
        <v>2059.7555459999999</v>
      </c>
      <c r="S7718">
        <v>2059.8885</v>
      </c>
      <c r="T7718">
        <v>2059.7555459999999</v>
      </c>
      <c r="W7718">
        <v>70</v>
      </c>
      <c r="Z7718">
        <f t="shared" si="581"/>
        <v>9.7666660000000007</v>
      </c>
      <c r="AB7718">
        <v>9.7666660000000007</v>
      </c>
    </row>
    <row r="7719" spans="1:28">
      <c r="A7719" t="s">
        <v>109</v>
      </c>
      <c r="B7719" t="s">
        <v>108</v>
      </c>
      <c r="C7719">
        <v>2013</v>
      </c>
      <c r="D7719">
        <f t="shared" si="579"/>
        <v>272</v>
      </c>
      <c r="E7719">
        <v>4</v>
      </c>
      <c r="G7719">
        <v>56346.763248000003</v>
      </c>
      <c r="H7719">
        <v>30602.821320999999</v>
      </c>
      <c r="I7719">
        <v>11115.436331000001</v>
      </c>
      <c r="J7719">
        <v>11056.876797999999</v>
      </c>
      <c r="K7719">
        <v>41389.264827999999</v>
      </c>
      <c r="L7719">
        <v>38317.089865000002</v>
      </c>
      <c r="O7719">
        <f>VLOOKUP(C7719,[1]pop_15p_a!$A$8:$AL$68,32,FALSE)</f>
        <v>1595252.2198616201</v>
      </c>
      <c r="Q7719">
        <f t="shared" si="578"/>
        <v>3072.1749629999977</v>
      </c>
      <c r="R7719" s="2">
        <f t="shared" si="580"/>
        <v>2060.484191</v>
      </c>
      <c r="S7719">
        <v>2060.8739999999998</v>
      </c>
      <c r="T7719">
        <v>2060.484191</v>
      </c>
      <c r="W7719">
        <v>70</v>
      </c>
      <c r="Z7719">
        <f t="shared" si="581"/>
        <v>9.7333339999999993</v>
      </c>
      <c r="AB7719">
        <v>9.7333339999999993</v>
      </c>
    </row>
    <row r="7720" spans="1:28">
      <c r="A7720" t="s">
        <v>109</v>
      </c>
      <c r="B7720" t="s">
        <v>108</v>
      </c>
      <c r="C7720">
        <v>2014</v>
      </c>
      <c r="D7720">
        <f t="shared" si="579"/>
        <v>273</v>
      </c>
      <c r="E7720">
        <v>1</v>
      </c>
      <c r="G7720">
        <v>56383.385856000001</v>
      </c>
      <c r="H7720">
        <v>30979.535416999999</v>
      </c>
      <c r="I7720">
        <v>11049.667649000001</v>
      </c>
      <c r="J7720">
        <v>10943.776315999999</v>
      </c>
      <c r="K7720">
        <v>41517.502882000001</v>
      </c>
      <c r="L7720">
        <v>38456.815962000001</v>
      </c>
      <c r="O7720">
        <f>VLOOKUP(C7720,[1]pop_15p_a!$A$8:$AL$68,32,FALSE)</f>
        <v>1590616.2549873099</v>
      </c>
      <c r="Q7720">
        <f t="shared" si="578"/>
        <v>3060.6869200000001</v>
      </c>
      <c r="R7720" s="2">
        <f t="shared" si="580"/>
        <v>2061.11517</v>
      </c>
      <c r="S7720">
        <v>2060.9765000000002</v>
      </c>
      <c r="T7720">
        <v>2061.11517</v>
      </c>
      <c r="W7720">
        <v>80.3</v>
      </c>
      <c r="Z7720">
        <f t="shared" si="581"/>
        <v>10.133330000000001</v>
      </c>
      <c r="AB7720">
        <v>10.133330000000001</v>
      </c>
    </row>
    <row r="7721" spans="1:28">
      <c r="A7721" t="s">
        <v>109</v>
      </c>
      <c r="B7721" t="s">
        <v>108</v>
      </c>
      <c r="C7721">
        <v>2014</v>
      </c>
      <c r="D7721">
        <f t="shared" si="579"/>
        <v>274</v>
      </c>
      <c r="E7721">
        <v>2</v>
      </c>
      <c r="G7721">
        <v>56871.204010000001</v>
      </c>
      <c r="H7721">
        <v>30780.951913000001</v>
      </c>
      <c r="I7721">
        <v>11099.585016000001</v>
      </c>
      <c r="J7721">
        <v>10930.505257999999</v>
      </c>
      <c r="K7721">
        <v>42175.453561000002</v>
      </c>
      <c r="L7721">
        <v>38545.723456</v>
      </c>
      <c r="O7721">
        <f>VLOOKUP(C7721,[1]pop_15p_a!$A$8:$AL$68,32,FALSE)</f>
        <v>1590616.2549873099</v>
      </c>
      <c r="Q7721">
        <f t="shared" si="578"/>
        <v>3629.7301050000024</v>
      </c>
      <c r="R7721" s="2">
        <f t="shared" si="580"/>
        <v>2061.6534080000001</v>
      </c>
      <c r="S7721">
        <v>2061.2455</v>
      </c>
      <c r="T7721">
        <v>2061.6534080000001</v>
      </c>
      <c r="W7721">
        <v>80.3</v>
      </c>
      <c r="Z7721">
        <f t="shared" si="581"/>
        <v>9.6</v>
      </c>
      <c r="AB7721">
        <v>9.6</v>
      </c>
    </row>
    <row r="7722" spans="1:28">
      <c r="A7722" t="s">
        <v>109</v>
      </c>
      <c r="B7722" t="s">
        <v>108</v>
      </c>
      <c r="C7722">
        <v>2014</v>
      </c>
      <c r="D7722">
        <f t="shared" si="579"/>
        <v>275</v>
      </c>
      <c r="E7722">
        <v>3</v>
      </c>
      <c r="G7722">
        <v>57210.513369</v>
      </c>
      <c r="H7722">
        <v>30641.978224999999</v>
      </c>
      <c r="I7722">
        <v>11041.716821</v>
      </c>
      <c r="J7722">
        <v>10937.829925</v>
      </c>
      <c r="K7722">
        <v>43803.371502000002</v>
      </c>
      <c r="L7722">
        <v>39301.489967000001</v>
      </c>
      <c r="O7722">
        <f>VLOOKUP(C7722,[1]pop_15p_a!$A$8:$AL$68,32,FALSE)</f>
        <v>1590616.2549873099</v>
      </c>
      <c r="Q7722">
        <f t="shared" si="578"/>
        <v>4501.8815350000004</v>
      </c>
      <c r="R7722" s="2">
        <f t="shared" si="580"/>
        <v>2062.0390590000002</v>
      </c>
      <c r="S7722">
        <v>2062.1770000000001</v>
      </c>
      <c r="T7722">
        <v>2062.0390590000002</v>
      </c>
      <c r="W7722">
        <v>80.3</v>
      </c>
      <c r="Z7722">
        <f t="shared" si="581"/>
        <v>9.6</v>
      </c>
      <c r="AB7722">
        <v>9.6</v>
      </c>
    </row>
    <row r="7723" spans="1:28">
      <c r="A7723" t="s">
        <v>109</v>
      </c>
      <c r="B7723" t="s">
        <v>108</v>
      </c>
      <c r="C7723">
        <v>2014</v>
      </c>
      <c r="D7723">
        <f t="shared" si="579"/>
        <v>276</v>
      </c>
      <c r="E7723">
        <v>4</v>
      </c>
      <c r="G7723">
        <v>57285.330656999999</v>
      </c>
      <c r="H7723">
        <v>30903.998732</v>
      </c>
      <c r="I7723">
        <v>11243.409011</v>
      </c>
      <c r="J7723">
        <v>10406.525164000001</v>
      </c>
      <c r="K7723">
        <v>44389.933176999999</v>
      </c>
      <c r="L7723">
        <v>39454.206913000002</v>
      </c>
      <c r="O7723">
        <f>VLOOKUP(C7723,[1]pop_15p_a!$A$8:$AL$68,32,FALSE)</f>
        <v>1590616.2549873099</v>
      </c>
      <c r="Q7723">
        <f t="shared" si="578"/>
        <v>4935.7262639999972</v>
      </c>
      <c r="R7723" s="2">
        <f t="shared" si="580"/>
        <v>2062.3760809999999</v>
      </c>
      <c r="S7723">
        <v>2062.8024999999998</v>
      </c>
      <c r="T7723">
        <v>2062.3760809999999</v>
      </c>
      <c r="W7723">
        <v>80.3</v>
      </c>
      <c r="Z7723">
        <f t="shared" si="581"/>
        <v>9.6333330000000004</v>
      </c>
      <c r="AB7723">
        <v>9.6333330000000004</v>
      </c>
    </row>
    <row r="7724" spans="1:28">
      <c r="A7724" t="s">
        <v>109</v>
      </c>
      <c r="B7724" t="s">
        <v>108</v>
      </c>
      <c r="C7724">
        <v>2015</v>
      </c>
      <c r="D7724">
        <f t="shared" si="579"/>
        <v>277</v>
      </c>
      <c r="E7724">
        <v>1</v>
      </c>
      <c r="G7724">
        <v>57561.966036999998</v>
      </c>
      <c r="H7724">
        <v>31124.422628</v>
      </c>
      <c r="I7724">
        <v>11260.055358</v>
      </c>
      <c r="J7724">
        <v>10688.901535000001</v>
      </c>
      <c r="K7724">
        <v>44124.744581999999</v>
      </c>
      <c r="L7724">
        <v>39837.341310999996</v>
      </c>
      <c r="O7724">
        <f>VLOOKUP(C7724,[1]pop_15p_a!$A$8:$AL$68,32,FALSE)</f>
        <v>1584409.12561795</v>
      </c>
      <c r="Q7724">
        <f t="shared" si="578"/>
        <v>4287.4032710000029</v>
      </c>
      <c r="R7724" s="2">
        <f t="shared" si="580"/>
        <v>2062.5538280000001</v>
      </c>
      <c r="S7724">
        <v>2062.413</v>
      </c>
      <c r="T7724">
        <v>2062.5538280000001</v>
      </c>
      <c r="W7724">
        <v>82.6</v>
      </c>
      <c r="Z7724">
        <f t="shared" si="581"/>
        <v>9.1666670000000003</v>
      </c>
      <c r="AB7724">
        <v>9.1666670000000003</v>
      </c>
    </row>
    <row r="7725" spans="1:28">
      <c r="A7725" t="s">
        <v>109</v>
      </c>
      <c r="B7725" t="s">
        <v>108</v>
      </c>
      <c r="C7725">
        <v>2015</v>
      </c>
      <c r="D7725">
        <f t="shared" si="579"/>
        <v>278</v>
      </c>
      <c r="E7725">
        <v>2</v>
      </c>
      <c r="G7725">
        <v>57959.758065000002</v>
      </c>
      <c r="H7725">
        <v>31395.559363</v>
      </c>
      <c r="I7725">
        <v>11354.836604</v>
      </c>
      <c r="J7725">
        <v>10680.222249</v>
      </c>
      <c r="K7725">
        <v>44473.654383000001</v>
      </c>
      <c r="L7725">
        <v>40231.148209999999</v>
      </c>
      <c r="O7725">
        <f>VLOOKUP(C7725,[1]pop_15p_a!$A$8:$AL$68,32,FALSE)</f>
        <v>1584409.12561795</v>
      </c>
      <c r="Q7725">
        <f t="shared" si="578"/>
        <v>4242.5061730000016</v>
      </c>
      <c r="R7725" s="2">
        <f t="shared" si="580"/>
        <v>2062.9620209999998</v>
      </c>
      <c r="S7725">
        <v>2062.5145000000002</v>
      </c>
      <c r="T7725">
        <v>2062.9620209999998</v>
      </c>
      <c r="W7725">
        <v>82.6</v>
      </c>
      <c r="Z7725">
        <f t="shared" si="581"/>
        <v>9.4333329999999993</v>
      </c>
      <c r="AB7725">
        <v>9.4333329999999993</v>
      </c>
    </row>
    <row r="7726" spans="1:28">
      <c r="A7726" t="s">
        <v>109</v>
      </c>
      <c r="B7726" t="s">
        <v>108</v>
      </c>
      <c r="C7726">
        <v>2015</v>
      </c>
      <c r="D7726">
        <f t="shared" si="579"/>
        <v>279</v>
      </c>
      <c r="E7726">
        <v>3</v>
      </c>
      <c r="G7726">
        <v>58302.433803</v>
      </c>
      <c r="H7726">
        <v>31702.221292999999</v>
      </c>
      <c r="I7726">
        <v>11440.655841</v>
      </c>
      <c r="J7726">
        <v>10634.754585999999</v>
      </c>
      <c r="K7726">
        <v>45126.342679000001</v>
      </c>
      <c r="L7726">
        <v>40879.338797999997</v>
      </c>
      <c r="O7726">
        <f>VLOOKUP(C7726,[1]pop_15p_a!$A$8:$AL$68,32,FALSE)</f>
        <v>1584409.12561795</v>
      </c>
      <c r="Q7726">
        <f t="shared" si="578"/>
        <v>4247.0038810000042</v>
      </c>
      <c r="R7726" s="2">
        <f t="shared" si="580"/>
        <v>2063.722358</v>
      </c>
      <c r="S7726">
        <v>2063.8544999999999</v>
      </c>
      <c r="T7726">
        <v>2063.722358</v>
      </c>
      <c r="W7726">
        <v>82.6</v>
      </c>
      <c r="Z7726">
        <f t="shared" si="581"/>
        <v>8.8333329999999997</v>
      </c>
      <c r="AB7726">
        <v>8.8333329999999997</v>
      </c>
    </row>
    <row r="7727" spans="1:28">
      <c r="A7727" t="s">
        <v>109</v>
      </c>
      <c r="B7727" t="s">
        <v>108</v>
      </c>
      <c r="C7727">
        <v>2015</v>
      </c>
      <c r="D7727">
        <f t="shared" si="579"/>
        <v>280</v>
      </c>
      <c r="E7727">
        <v>4</v>
      </c>
      <c r="G7727">
        <v>58382.293750999997</v>
      </c>
      <c r="H7727">
        <v>31472.085498</v>
      </c>
      <c r="I7727">
        <v>11422.575257</v>
      </c>
      <c r="J7727">
        <v>10654.547108000001</v>
      </c>
      <c r="K7727">
        <v>45356.317534000002</v>
      </c>
      <c r="L7727">
        <v>40654.160715999999</v>
      </c>
      <c r="O7727">
        <f>VLOOKUP(C7727,[1]pop_15p_a!$A$8:$AL$68,32,FALSE)</f>
        <v>1584409.12561795</v>
      </c>
      <c r="Q7727">
        <f t="shared" si="578"/>
        <v>4702.1568180000031</v>
      </c>
      <c r="R7727" s="2">
        <f t="shared" si="580"/>
        <v>2063.9502929999999</v>
      </c>
      <c r="S7727">
        <v>2064.41</v>
      </c>
      <c r="T7727">
        <v>2063.9502929999999</v>
      </c>
      <c r="W7727">
        <v>82.6</v>
      </c>
      <c r="Z7727">
        <f t="shared" si="581"/>
        <v>8.533334</v>
      </c>
      <c r="AB7727">
        <v>8.533334</v>
      </c>
    </row>
    <row r="7728" spans="1:28">
      <c r="A7728" t="s">
        <v>109</v>
      </c>
      <c r="B7728" t="s">
        <v>108</v>
      </c>
      <c r="C7728">
        <v>2016</v>
      </c>
      <c r="D7728">
        <f t="shared" si="579"/>
        <v>281</v>
      </c>
      <c r="E7728">
        <v>1</v>
      </c>
      <c r="G7728">
        <v>59015.968689000001</v>
      </c>
      <c r="H7728">
        <v>32148.355782999999</v>
      </c>
      <c r="I7728">
        <v>11586.644359</v>
      </c>
      <c r="J7728">
        <v>9879.8074610000003</v>
      </c>
      <c r="K7728">
        <v>47400.170661999997</v>
      </c>
      <c r="L7728">
        <v>42223.687209999996</v>
      </c>
      <c r="O7728">
        <f>VLOOKUP(C7728,[1]pop_15p_a!$A$8:$AL$68,32,FALSE)</f>
        <v>1579603.6344570999</v>
      </c>
      <c r="Q7728">
        <f t="shared" si="578"/>
        <v>5176.4834520000004</v>
      </c>
      <c r="R7728" s="2">
        <f t="shared" si="580"/>
        <v>2063.8966949999999</v>
      </c>
      <c r="S7728">
        <v>2063.7795000000001</v>
      </c>
      <c r="T7728">
        <v>2063.8966949999999</v>
      </c>
      <c r="W7728">
        <v>78.7</v>
      </c>
      <c r="Z7728">
        <f t="shared" si="581"/>
        <v>8.3333329999999997</v>
      </c>
      <c r="AB7728">
        <v>8.3333329999999997</v>
      </c>
    </row>
    <row r="7729" spans="1:49">
      <c r="A7729" t="s">
        <v>109</v>
      </c>
      <c r="B7729" t="s">
        <v>108</v>
      </c>
      <c r="C7729">
        <v>2016</v>
      </c>
      <c r="D7729">
        <f t="shared" si="579"/>
        <v>282</v>
      </c>
      <c r="E7729">
        <v>2</v>
      </c>
      <c r="G7729">
        <v>59685.928830999997</v>
      </c>
      <c r="H7729">
        <v>32691.631313000002</v>
      </c>
      <c r="I7729">
        <v>11676.138657</v>
      </c>
      <c r="J7729">
        <v>10219.754913000001</v>
      </c>
      <c r="K7729">
        <v>47463.550105000002</v>
      </c>
      <c r="L7729">
        <v>42941.252069000002</v>
      </c>
      <c r="O7729">
        <f>VLOOKUP(C7729,[1]pop_15p_a!$A$8:$AL$68,32,FALSE)</f>
        <v>1579603.6344570999</v>
      </c>
      <c r="Q7729">
        <f t="shared" si="578"/>
        <v>4522.2980360000001</v>
      </c>
      <c r="R7729" s="2">
        <f t="shared" si="580"/>
        <v>2064.2781610000002</v>
      </c>
      <c r="S7729">
        <v>2063.806</v>
      </c>
      <c r="T7729">
        <v>2064.2781610000002</v>
      </c>
      <c r="W7729">
        <v>78.7</v>
      </c>
      <c r="Z7729">
        <f t="shared" si="581"/>
        <v>7.9666670000000002</v>
      </c>
      <c r="AB7729">
        <v>7.9666670000000002</v>
      </c>
    </row>
    <row r="7730" spans="1:49">
      <c r="A7730" t="s">
        <v>109</v>
      </c>
      <c r="B7730" t="s">
        <v>108</v>
      </c>
      <c r="C7730">
        <v>2016</v>
      </c>
      <c r="D7730">
        <f t="shared" si="579"/>
        <v>283</v>
      </c>
      <c r="E7730">
        <v>3</v>
      </c>
      <c r="G7730">
        <v>60272.977985999998</v>
      </c>
      <c r="H7730">
        <v>32977.705342000001</v>
      </c>
      <c r="I7730">
        <v>11736.064611</v>
      </c>
      <c r="J7730">
        <v>10361.306675</v>
      </c>
      <c r="K7730">
        <v>48115.512835000001</v>
      </c>
      <c r="L7730">
        <v>43617.113332000001</v>
      </c>
      <c r="O7730">
        <f>VLOOKUP(C7730,[1]pop_15p_a!$A$8:$AL$68,32,FALSE)</f>
        <v>1579603.6344570999</v>
      </c>
      <c r="Q7730">
        <f t="shared" si="578"/>
        <v>4498.3995030000005</v>
      </c>
      <c r="R7730" s="2">
        <f t="shared" si="580"/>
        <v>2064.9671360000002</v>
      </c>
      <c r="S7730">
        <v>2065.06</v>
      </c>
      <c r="T7730">
        <v>2064.9671360000002</v>
      </c>
      <c r="W7730">
        <v>78.7</v>
      </c>
      <c r="Z7730">
        <f t="shared" si="581"/>
        <v>7.6</v>
      </c>
      <c r="AB7730">
        <v>7.6</v>
      </c>
    </row>
    <row r="7731" spans="1:49">
      <c r="A7731" t="s">
        <v>109</v>
      </c>
      <c r="B7731" t="s">
        <v>108</v>
      </c>
      <c r="C7731">
        <v>2016</v>
      </c>
      <c r="D7731">
        <f t="shared" si="579"/>
        <v>284</v>
      </c>
      <c r="E7731">
        <v>4</v>
      </c>
      <c r="G7731">
        <v>60735.543377000002</v>
      </c>
      <c r="H7731">
        <v>33239.339606000001</v>
      </c>
      <c r="I7731">
        <v>11587.146185</v>
      </c>
      <c r="J7731">
        <v>10595.280516000001</v>
      </c>
      <c r="K7731">
        <v>48961.459157999998</v>
      </c>
      <c r="L7731">
        <v>44593.490888</v>
      </c>
      <c r="O7731">
        <f>VLOOKUP(C7731,[1]pop_15p_a!$A$8:$AL$68,32,FALSE)</f>
        <v>1579603.6344570999</v>
      </c>
      <c r="Q7731">
        <f t="shared" si="578"/>
        <v>4367.9682699999976</v>
      </c>
      <c r="R7731" s="2">
        <f t="shared" si="580"/>
        <v>2065.4188869999998</v>
      </c>
      <c r="S7731">
        <v>2065.8870000000002</v>
      </c>
      <c r="T7731">
        <v>2065.4188869999998</v>
      </c>
      <c r="W7731">
        <v>78.7</v>
      </c>
      <c r="Z7731">
        <f t="shared" si="581"/>
        <v>8.1666670000000003</v>
      </c>
      <c r="AB7731">
        <v>8.1666670000000003</v>
      </c>
    </row>
    <row r="7732" spans="1:49">
      <c r="A7732" t="s">
        <v>109</v>
      </c>
      <c r="B7732" t="s">
        <v>108</v>
      </c>
      <c r="C7732">
        <v>2017</v>
      </c>
      <c r="D7732">
        <f t="shared" si="579"/>
        <v>285</v>
      </c>
      <c r="E7732">
        <v>1</v>
      </c>
      <c r="G7732">
        <v>61791.438415999997</v>
      </c>
      <c r="H7732">
        <v>33115.964183999997</v>
      </c>
      <c r="I7732">
        <v>11624.240202999999</v>
      </c>
      <c r="J7732">
        <v>11032.040976</v>
      </c>
      <c r="K7732">
        <v>51095.307311999997</v>
      </c>
      <c r="L7732">
        <v>46014.390251999997</v>
      </c>
      <c r="O7732">
        <f>VLOOKUP(C7732,[1]pop_15p_a!$A$8:$AL$68,32,FALSE)</f>
        <v>1574245.0575872599</v>
      </c>
      <c r="Q7732">
        <f t="shared" si="578"/>
        <v>5080.9170599999998</v>
      </c>
      <c r="R7732" s="2">
        <f t="shared" si="580"/>
        <v>2065.4242479999998</v>
      </c>
      <c r="S7732">
        <v>2065.3654999999999</v>
      </c>
      <c r="T7732">
        <v>2065.4242479999998</v>
      </c>
      <c r="W7732">
        <v>74.099999999999994</v>
      </c>
      <c r="Z7732">
        <f t="shared" si="581"/>
        <v>7.3</v>
      </c>
      <c r="AB7732">
        <v>7.3</v>
      </c>
    </row>
    <row r="7733" spans="1:49">
      <c r="A7733" t="s">
        <v>109</v>
      </c>
      <c r="B7733" t="s">
        <v>108</v>
      </c>
      <c r="C7733">
        <v>2017</v>
      </c>
      <c r="D7733">
        <f t="shared" si="579"/>
        <v>286</v>
      </c>
      <c r="E7733">
        <v>2</v>
      </c>
      <c r="G7733">
        <v>62632.212319999999</v>
      </c>
      <c r="H7733">
        <v>33290.532093000002</v>
      </c>
      <c r="I7733">
        <v>11646.509668999999</v>
      </c>
      <c r="J7733">
        <v>11220.238718000001</v>
      </c>
      <c r="K7733">
        <v>52106.331079000003</v>
      </c>
      <c r="L7733">
        <v>47095.562532000004</v>
      </c>
      <c r="O7733">
        <f>VLOOKUP(C7733,[1]pop_15p_a!$A$8:$AL$68,32,FALSE)</f>
        <v>1574245.0575872599</v>
      </c>
      <c r="Q7733">
        <f t="shared" si="578"/>
        <v>5010.7685469999997</v>
      </c>
      <c r="R7733" s="2">
        <f t="shared" si="580"/>
        <v>2065.9749879999999</v>
      </c>
      <c r="S7733">
        <v>2065.4985000000001</v>
      </c>
      <c r="T7733">
        <v>2065.9749879999999</v>
      </c>
      <c r="W7733">
        <v>74.099999999999994</v>
      </c>
      <c r="Z7733">
        <f t="shared" si="581"/>
        <v>6.6333330000000004</v>
      </c>
      <c r="AB7733">
        <v>6.6333330000000004</v>
      </c>
    </row>
    <row r="7734" spans="1:49">
      <c r="A7734" t="s">
        <v>109</v>
      </c>
      <c r="B7734" t="s">
        <v>108</v>
      </c>
      <c r="C7734">
        <v>2017</v>
      </c>
      <c r="D7734">
        <f t="shared" si="579"/>
        <v>287</v>
      </c>
      <c r="E7734">
        <v>3</v>
      </c>
      <c r="G7734">
        <v>63155.996830999997</v>
      </c>
      <c r="H7734">
        <v>33676.799311000002</v>
      </c>
      <c r="I7734">
        <v>11682.57271</v>
      </c>
      <c r="J7734">
        <v>11210.871510000001</v>
      </c>
      <c r="K7734">
        <v>54429.180159000003</v>
      </c>
      <c r="L7734">
        <v>49046.104132</v>
      </c>
      <c r="O7734">
        <f>VLOOKUP(C7734,[1]pop_15p_a!$A$8:$AL$68,32,FALSE)</f>
        <v>1574245.0575872599</v>
      </c>
      <c r="Q7734">
        <f t="shared" si="578"/>
        <v>5383.0760270000028</v>
      </c>
      <c r="R7734" s="2">
        <f t="shared" si="580"/>
        <v>2065.9890959999998</v>
      </c>
      <c r="S7734">
        <v>2066.0255000000002</v>
      </c>
      <c r="T7734">
        <v>2065.9890959999998</v>
      </c>
      <c r="W7734">
        <v>74.099999999999994</v>
      </c>
      <c r="Z7734">
        <f t="shared" si="581"/>
        <v>6.4666670000000002</v>
      </c>
      <c r="AB7734">
        <v>6.4666670000000002</v>
      </c>
    </row>
    <row r="7735" spans="1:49">
      <c r="A7735" t="s">
        <v>109</v>
      </c>
      <c r="B7735" t="s">
        <v>108</v>
      </c>
      <c r="C7735">
        <v>2017</v>
      </c>
      <c r="D7735">
        <f t="shared" si="579"/>
        <v>288</v>
      </c>
      <c r="E7735">
        <v>4</v>
      </c>
      <c r="G7735">
        <v>64451.174905</v>
      </c>
      <c r="H7735">
        <v>34024.565549999999</v>
      </c>
      <c r="I7735">
        <v>11761.732163999999</v>
      </c>
      <c r="J7735">
        <v>11866.158717</v>
      </c>
      <c r="K7735">
        <v>55665.471024999999</v>
      </c>
      <c r="L7735">
        <v>50249.926178000002</v>
      </c>
      <c r="O7735">
        <f>VLOOKUP(C7735,[1]pop_15p_a!$A$8:$AL$68,32,FALSE)</f>
        <v>1574245.0575872599</v>
      </c>
      <c r="Q7735">
        <f t="shared" si="578"/>
        <v>5415.5448469999974</v>
      </c>
      <c r="R7735" s="2">
        <f t="shared" si="580"/>
        <v>2065.918369</v>
      </c>
      <c r="S7735">
        <v>2066.3850000000002</v>
      </c>
      <c r="T7735">
        <v>2065.918369</v>
      </c>
      <c r="W7735">
        <v>74.099999999999994</v>
      </c>
      <c r="Z7735">
        <f t="shared" si="581"/>
        <v>5.8666669999999996</v>
      </c>
      <c r="AB7735">
        <v>5.8666669999999996</v>
      </c>
    </row>
    <row r="7736" spans="1:49">
      <c r="A7736" t="s">
        <v>109</v>
      </c>
      <c r="B7736" t="s">
        <v>108</v>
      </c>
      <c r="C7736">
        <v>2018</v>
      </c>
      <c r="D7736">
        <f t="shared" si="579"/>
        <v>289</v>
      </c>
      <c r="E7736">
        <v>1</v>
      </c>
      <c r="G7736">
        <v>64643.475415000001</v>
      </c>
      <c r="H7736">
        <v>34411.765586000001</v>
      </c>
      <c r="I7736">
        <v>11870.664317999999</v>
      </c>
      <c r="J7736">
        <v>12069.748765</v>
      </c>
      <c r="K7736">
        <v>55414.515431</v>
      </c>
      <c r="L7736">
        <v>50704.444721</v>
      </c>
      <c r="Q7736">
        <f t="shared" si="578"/>
        <v>4710.07071</v>
      </c>
      <c r="R7736" s="2">
        <f t="shared" si="580"/>
        <v>2067.0675930000002</v>
      </c>
      <c r="S7736">
        <v>2067.0819999999999</v>
      </c>
      <c r="T7736">
        <v>2067.0675930000002</v>
      </c>
      <c r="W7736">
        <v>70.400000000000006</v>
      </c>
      <c r="Z7736">
        <f t="shared" si="581"/>
        <v>5.5666669999999998</v>
      </c>
      <c r="AB7736">
        <v>5.5666669999999998</v>
      </c>
    </row>
    <row r="7737" spans="1:49">
      <c r="A7737" t="s">
        <v>109</v>
      </c>
      <c r="B7737" t="s">
        <v>108</v>
      </c>
      <c r="C7737">
        <v>2018</v>
      </c>
      <c r="D7737">
        <f t="shared" si="579"/>
        <v>290</v>
      </c>
      <c r="E7737">
        <v>2</v>
      </c>
      <c r="G7737">
        <v>65390.449527999997</v>
      </c>
      <c r="H7737">
        <v>34445.112028000003</v>
      </c>
      <c r="I7737">
        <v>12030.682887999999</v>
      </c>
      <c r="J7737">
        <v>12262.011641999999</v>
      </c>
      <c r="K7737">
        <v>56777.583398000002</v>
      </c>
      <c r="L7737">
        <v>51355.120379</v>
      </c>
      <c r="Q7737">
        <f t="shared" si="578"/>
        <v>5422.4630190000025</v>
      </c>
      <c r="R7737" s="2">
        <f t="shared" si="580"/>
        <v>2069.168287</v>
      </c>
      <c r="S7737">
        <v>2068.6669999999999</v>
      </c>
      <c r="T7737">
        <v>2069.168287</v>
      </c>
      <c r="W7737">
        <v>70.400000000000006</v>
      </c>
      <c r="Z7737">
        <f t="shared" si="581"/>
        <v>5.3333329999999997</v>
      </c>
      <c r="AB7737">
        <v>5.3333329999999997</v>
      </c>
    </row>
    <row r="7738" spans="1:49">
      <c r="A7738" t="s">
        <v>109</v>
      </c>
      <c r="B7738" t="s">
        <v>108</v>
      </c>
      <c r="C7738">
        <v>2018</v>
      </c>
      <c r="D7738">
        <f t="shared" si="579"/>
        <v>291</v>
      </c>
      <c r="E7738">
        <v>3</v>
      </c>
      <c r="G7738">
        <v>66116.004102999999</v>
      </c>
      <c r="H7738">
        <v>34583.332316</v>
      </c>
      <c r="I7738">
        <v>12082.25785</v>
      </c>
      <c r="J7738">
        <v>12565.711336</v>
      </c>
      <c r="K7738">
        <v>56760.079516999998</v>
      </c>
      <c r="L7738">
        <v>51600.883233</v>
      </c>
      <c r="Q7738">
        <f t="shared" si="578"/>
        <v>5159.1962839999978</v>
      </c>
      <c r="R7738" s="2">
        <f t="shared" si="580"/>
        <v>2073.3856390000001</v>
      </c>
      <c r="S7738">
        <v>2073.3225000000002</v>
      </c>
      <c r="T7738">
        <v>2073.3856390000001</v>
      </c>
      <c r="W7738">
        <v>70.400000000000006</v>
      </c>
      <c r="Z7738">
        <f t="shared" si="581"/>
        <v>5.1333330000000004</v>
      </c>
      <c r="AB7738">
        <v>5.1333330000000004</v>
      </c>
    </row>
    <row r="7739" spans="1:49">
      <c r="A7739" t="s">
        <v>109</v>
      </c>
      <c r="B7739" t="s">
        <v>108</v>
      </c>
      <c r="C7739">
        <v>2018</v>
      </c>
      <c r="D7739">
        <f t="shared" si="579"/>
        <v>292</v>
      </c>
      <c r="E7739">
        <v>4</v>
      </c>
      <c r="G7739">
        <v>66540.513338999997</v>
      </c>
      <c r="H7739">
        <v>35257.759260999999</v>
      </c>
      <c r="I7739">
        <v>12217.153184999999</v>
      </c>
      <c r="J7739">
        <v>12718.692289000001</v>
      </c>
      <c r="K7739">
        <v>58833.247927999997</v>
      </c>
      <c r="L7739">
        <v>53900.711152000003</v>
      </c>
      <c r="Q7739">
        <f t="shared" si="578"/>
        <v>4932.5367759999936</v>
      </c>
      <c r="R7739" s="2">
        <f t="shared" si="580"/>
        <v>2078.2865649999999</v>
      </c>
      <c r="S7739">
        <v>2078.7514999999999</v>
      </c>
      <c r="T7739">
        <v>2078.2865649999999</v>
      </c>
      <c r="W7739">
        <v>70.400000000000006</v>
      </c>
      <c r="Z7739">
        <f t="shared" si="581"/>
        <v>4.4333330000000002</v>
      </c>
      <c r="AB7739">
        <v>4.4333330000000002</v>
      </c>
    </row>
    <row r="7740" spans="1:49">
      <c r="A7740" t="s">
        <v>109</v>
      </c>
      <c r="B7740" t="s">
        <v>108</v>
      </c>
      <c r="C7740">
        <v>2019</v>
      </c>
      <c r="D7740">
        <f t="shared" si="579"/>
        <v>293</v>
      </c>
      <c r="E7740">
        <v>1</v>
      </c>
      <c r="G7740">
        <v>66936.605586999998</v>
      </c>
      <c r="H7740">
        <v>35238.168283999999</v>
      </c>
      <c r="I7740">
        <v>12302.048844999999</v>
      </c>
      <c r="J7740">
        <v>13231.932686</v>
      </c>
      <c r="K7740">
        <v>60233.174290000003</v>
      </c>
      <c r="L7740">
        <v>55006.497605999997</v>
      </c>
      <c r="Q7740">
        <f t="shared" si="578"/>
        <v>5226.6766840000055</v>
      </c>
      <c r="R7740" s="2">
        <f t="shared" si="580"/>
        <v>2082.480638</v>
      </c>
      <c r="S7740">
        <v>2082.6044999999999</v>
      </c>
      <c r="T7740">
        <v>2082.480638</v>
      </c>
      <c r="W7740">
        <v>67.099999999999994</v>
      </c>
      <c r="Z7740">
        <f t="shared" si="581"/>
        <v>4.5</v>
      </c>
      <c r="AB7740">
        <v>4.5</v>
      </c>
    </row>
    <row r="7741" spans="1:49">
      <c r="A7741" t="s">
        <v>109</v>
      </c>
      <c r="B7741" t="s">
        <v>108</v>
      </c>
      <c r="C7741">
        <v>2019</v>
      </c>
      <c r="D7741">
        <f t="shared" si="579"/>
        <v>294</v>
      </c>
      <c r="E7741">
        <v>2</v>
      </c>
      <c r="G7741">
        <v>66933.124257999996</v>
      </c>
      <c r="H7741">
        <v>35585.801866000002</v>
      </c>
      <c r="I7741">
        <v>12166.614063999999</v>
      </c>
      <c r="J7741">
        <v>13117.280529</v>
      </c>
      <c r="K7741">
        <v>61635.781955999999</v>
      </c>
      <c r="L7741">
        <v>57128.443949</v>
      </c>
      <c r="Q7741">
        <f t="shared" si="578"/>
        <v>4507.3380069999985</v>
      </c>
      <c r="R7741" s="2">
        <f t="shared" si="580"/>
        <v>2084.7472320000002</v>
      </c>
      <c r="S7741">
        <v>2084.3009999999999</v>
      </c>
      <c r="T7741">
        <v>2084.7472320000002</v>
      </c>
      <c r="W7741">
        <v>67.099999999999994</v>
      </c>
      <c r="Z7741">
        <f>AB7741</f>
        <v>4.3333329999999997</v>
      </c>
      <c r="AB7741">
        <v>4.3333329999999997</v>
      </c>
    </row>
    <row r="7742" spans="1:49">
      <c r="A7742" t="s">
        <v>29</v>
      </c>
      <c r="B7742" t="s">
        <v>62</v>
      </c>
      <c r="C7742">
        <v>1955</v>
      </c>
      <c r="D7742">
        <f t="shared" si="579"/>
        <v>37</v>
      </c>
      <c r="E7742">
        <v>1</v>
      </c>
      <c r="AT7742">
        <v>8</v>
      </c>
      <c r="AV7742">
        <v>0</v>
      </c>
      <c r="AW7742">
        <v>1</v>
      </c>
    </row>
    <row r="7743" spans="1:49">
      <c r="A7743" t="s">
        <v>29</v>
      </c>
      <c r="B7743" t="s">
        <v>62</v>
      </c>
      <c r="C7743">
        <v>1955</v>
      </c>
      <c r="D7743">
        <f t="shared" si="579"/>
        <v>38</v>
      </c>
      <c r="E7743">
        <v>2</v>
      </c>
      <c r="AN7743">
        <v>1.8535619999999999</v>
      </c>
      <c r="AT7743">
        <v>8</v>
      </c>
      <c r="AV7743">
        <v>0</v>
      </c>
      <c r="AW7743">
        <v>1</v>
      </c>
    </row>
    <row r="7744" spans="1:49">
      <c r="A7744" t="s">
        <v>29</v>
      </c>
      <c r="B7744" t="s">
        <v>62</v>
      </c>
      <c r="C7744">
        <v>1955</v>
      </c>
      <c r="D7744">
        <f t="shared" si="579"/>
        <v>39</v>
      </c>
      <c r="E7744">
        <v>3</v>
      </c>
      <c r="AN7744">
        <v>1.8573710000000001</v>
      </c>
      <c r="AT7744">
        <v>8</v>
      </c>
      <c r="AV7744">
        <v>0</v>
      </c>
      <c r="AW7744">
        <v>1</v>
      </c>
    </row>
    <row r="7745" spans="1:49">
      <c r="A7745" t="s">
        <v>29</v>
      </c>
      <c r="B7745" t="s">
        <v>62</v>
      </c>
      <c r="C7745">
        <v>1955</v>
      </c>
      <c r="D7745">
        <f t="shared" si="579"/>
        <v>40</v>
      </c>
      <c r="E7745">
        <v>4</v>
      </c>
      <c r="AN7745">
        <v>1.8896569999999999</v>
      </c>
      <c r="AT7745">
        <v>8</v>
      </c>
      <c r="AV7745">
        <v>0</v>
      </c>
      <c r="AW7745">
        <v>1</v>
      </c>
    </row>
    <row r="7746" spans="1:49">
      <c r="A7746" t="s">
        <v>29</v>
      </c>
      <c r="B7746" t="s">
        <v>62</v>
      </c>
      <c r="C7746">
        <v>1956</v>
      </c>
      <c r="D7746">
        <f t="shared" si="579"/>
        <v>41</v>
      </c>
      <c r="E7746">
        <v>1</v>
      </c>
      <c r="AN7746">
        <v>1.9203110000000001</v>
      </c>
      <c r="AT7746">
        <v>8</v>
      </c>
      <c r="AV7746">
        <v>0</v>
      </c>
      <c r="AW7746">
        <v>1</v>
      </c>
    </row>
    <row r="7747" spans="1:49">
      <c r="A7747" t="s">
        <v>29</v>
      </c>
      <c r="B7747" t="s">
        <v>62</v>
      </c>
      <c r="C7747">
        <v>1956</v>
      </c>
      <c r="D7747">
        <f t="shared" si="579"/>
        <v>42</v>
      </c>
      <c r="E7747">
        <v>2</v>
      </c>
      <c r="AN7747">
        <v>1.9651130000000001</v>
      </c>
      <c r="AT7747">
        <v>8</v>
      </c>
      <c r="AV7747">
        <v>0</v>
      </c>
      <c r="AW7747">
        <v>1</v>
      </c>
    </row>
    <row r="7748" spans="1:49">
      <c r="A7748" t="s">
        <v>29</v>
      </c>
      <c r="B7748" t="s">
        <v>62</v>
      </c>
      <c r="C7748">
        <v>1956</v>
      </c>
      <c r="D7748">
        <f t="shared" si="579"/>
        <v>43</v>
      </c>
      <c r="E7748">
        <v>3</v>
      </c>
      <c r="AN7748">
        <v>1.96475</v>
      </c>
      <c r="AT7748">
        <v>8</v>
      </c>
      <c r="AV7748">
        <v>0</v>
      </c>
      <c r="AW7748">
        <v>1</v>
      </c>
    </row>
    <row r="7749" spans="1:49">
      <c r="A7749" t="s">
        <v>29</v>
      </c>
      <c r="B7749" t="s">
        <v>62</v>
      </c>
      <c r="C7749">
        <v>1956</v>
      </c>
      <c r="D7749">
        <f t="shared" ref="D7749:D7812" si="582">D7491</f>
        <v>44</v>
      </c>
      <c r="E7749">
        <v>4</v>
      </c>
      <c r="AN7749">
        <v>2.0231560000000002</v>
      </c>
      <c r="AT7749">
        <v>8</v>
      </c>
      <c r="AV7749">
        <v>0</v>
      </c>
      <c r="AW7749">
        <v>1</v>
      </c>
    </row>
    <row r="7750" spans="1:49">
      <c r="A7750" t="s">
        <v>29</v>
      </c>
      <c r="B7750" t="s">
        <v>62</v>
      </c>
      <c r="C7750">
        <v>1957</v>
      </c>
      <c r="D7750">
        <f t="shared" si="582"/>
        <v>45</v>
      </c>
      <c r="E7750">
        <v>1</v>
      </c>
      <c r="AN7750">
        <v>2.1051410000000002</v>
      </c>
      <c r="AT7750">
        <v>8</v>
      </c>
      <c r="AV7750">
        <v>0</v>
      </c>
      <c r="AW7750">
        <v>1</v>
      </c>
    </row>
    <row r="7751" spans="1:49">
      <c r="A7751" t="s">
        <v>29</v>
      </c>
      <c r="B7751" t="s">
        <v>62</v>
      </c>
      <c r="C7751">
        <v>1957</v>
      </c>
      <c r="D7751">
        <f t="shared" si="582"/>
        <v>46</v>
      </c>
      <c r="E7751">
        <v>2</v>
      </c>
      <c r="AN7751">
        <v>2.1272700000000002</v>
      </c>
      <c r="AT7751">
        <v>8</v>
      </c>
      <c r="AV7751">
        <v>0</v>
      </c>
      <c r="AW7751">
        <v>1</v>
      </c>
    </row>
    <row r="7752" spans="1:49">
      <c r="A7752" t="s">
        <v>29</v>
      </c>
      <c r="B7752" t="s">
        <v>62</v>
      </c>
      <c r="C7752">
        <v>1957</v>
      </c>
      <c r="D7752">
        <f t="shared" si="582"/>
        <v>47</v>
      </c>
      <c r="E7752">
        <v>3</v>
      </c>
      <c r="AN7752">
        <v>2.1893030000000002</v>
      </c>
      <c r="AT7752">
        <v>8</v>
      </c>
      <c r="AV7752">
        <v>0</v>
      </c>
      <c r="AW7752">
        <v>1</v>
      </c>
    </row>
    <row r="7753" spans="1:49">
      <c r="A7753" t="s">
        <v>29</v>
      </c>
      <c r="B7753" t="s">
        <v>62</v>
      </c>
      <c r="C7753">
        <v>1957</v>
      </c>
      <c r="D7753">
        <f t="shared" si="582"/>
        <v>48</v>
      </c>
      <c r="E7753">
        <v>4</v>
      </c>
      <c r="AN7753">
        <v>2.299766</v>
      </c>
      <c r="AT7753">
        <v>8</v>
      </c>
      <c r="AV7753">
        <v>0</v>
      </c>
      <c r="AW7753">
        <v>1</v>
      </c>
    </row>
    <row r="7754" spans="1:49">
      <c r="A7754" t="s">
        <v>29</v>
      </c>
      <c r="B7754" t="s">
        <v>62</v>
      </c>
      <c r="C7754">
        <v>1958</v>
      </c>
      <c r="D7754">
        <f t="shared" si="582"/>
        <v>49</v>
      </c>
      <c r="E7754">
        <v>1</v>
      </c>
      <c r="AN7754">
        <v>2.361437</v>
      </c>
      <c r="AT7754">
        <v>8</v>
      </c>
      <c r="AV7754">
        <v>0</v>
      </c>
      <c r="AW7754">
        <v>1</v>
      </c>
    </row>
    <row r="7755" spans="1:49">
      <c r="A7755" t="s">
        <v>29</v>
      </c>
      <c r="B7755" t="s">
        <v>62</v>
      </c>
      <c r="C7755">
        <v>1958</v>
      </c>
      <c r="D7755">
        <f t="shared" si="582"/>
        <v>50</v>
      </c>
      <c r="E7755">
        <v>2</v>
      </c>
      <c r="AN7755">
        <v>2.453217</v>
      </c>
      <c r="AT7755">
        <v>8</v>
      </c>
      <c r="AV7755">
        <v>0</v>
      </c>
      <c r="AW7755">
        <v>1</v>
      </c>
    </row>
    <row r="7756" spans="1:49">
      <c r="A7756" t="s">
        <v>29</v>
      </c>
      <c r="B7756" t="s">
        <v>62</v>
      </c>
      <c r="C7756">
        <v>1958</v>
      </c>
      <c r="D7756">
        <f t="shared" si="582"/>
        <v>51</v>
      </c>
      <c r="E7756">
        <v>3</v>
      </c>
      <c r="AN7756">
        <v>2.4965679999999999</v>
      </c>
      <c r="AT7756">
        <v>8</v>
      </c>
      <c r="AV7756">
        <v>0</v>
      </c>
      <c r="AW7756">
        <v>1</v>
      </c>
    </row>
    <row r="7757" spans="1:49">
      <c r="A7757" t="s">
        <v>29</v>
      </c>
      <c r="B7757" t="s">
        <v>62</v>
      </c>
      <c r="C7757">
        <v>1958</v>
      </c>
      <c r="D7757">
        <f t="shared" si="582"/>
        <v>52</v>
      </c>
      <c r="E7757">
        <v>4</v>
      </c>
      <c r="AN7757">
        <v>2.577102</v>
      </c>
      <c r="AT7757">
        <v>8</v>
      </c>
      <c r="AV7757">
        <v>0</v>
      </c>
      <c r="AW7757">
        <v>1</v>
      </c>
    </row>
    <row r="7758" spans="1:49">
      <c r="A7758" t="s">
        <v>29</v>
      </c>
      <c r="B7758" t="s">
        <v>62</v>
      </c>
      <c r="C7758">
        <v>1959</v>
      </c>
      <c r="D7758">
        <f t="shared" si="582"/>
        <v>53</v>
      </c>
      <c r="E7758">
        <v>1</v>
      </c>
      <c r="AN7758">
        <v>2.6217220000000001</v>
      </c>
      <c r="AT7758">
        <v>8</v>
      </c>
      <c r="AV7758">
        <v>0</v>
      </c>
      <c r="AW7758">
        <v>1</v>
      </c>
    </row>
    <row r="7759" spans="1:49">
      <c r="A7759" t="s">
        <v>29</v>
      </c>
      <c r="B7759" t="s">
        <v>62</v>
      </c>
      <c r="C7759">
        <v>1959</v>
      </c>
      <c r="D7759">
        <f t="shared" si="582"/>
        <v>54</v>
      </c>
      <c r="E7759">
        <v>2</v>
      </c>
      <c r="AN7759">
        <v>2.6520139999999999</v>
      </c>
      <c r="AT7759">
        <v>8</v>
      </c>
      <c r="AV7759">
        <v>0</v>
      </c>
      <c r="AW7759">
        <v>1</v>
      </c>
    </row>
    <row r="7760" spans="1:49">
      <c r="A7760" t="s">
        <v>29</v>
      </c>
      <c r="B7760" t="s">
        <v>62</v>
      </c>
      <c r="C7760">
        <v>1959</v>
      </c>
      <c r="D7760">
        <f t="shared" si="582"/>
        <v>55</v>
      </c>
      <c r="E7760">
        <v>3</v>
      </c>
      <c r="AN7760">
        <v>2.6521949999999999</v>
      </c>
      <c r="AT7760">
        <v>2</v>
      </c>
      <c r="AV7760">
        <v>0</v>
      </c>
      <c r="AW7760">
        <v>1</v>
      </c>
    </row>
    <row r="7761" spans="1:56">
      <c r="A7761" t="s">
        <v>29</v>
      </c>
      <c r="B7761" t="s">
        <v>62</v>
      </c>
      <c r="C7761">
        <v>1959</v>
      </c>
      <c r="D7761">
        <f t="shared" si="582"/>
        <v>56</v>
      </c>
      <c r="E7761">
        <v>4</v>
      </c>
      <c r="AN7761">
        <v>2.6852070000000001</v>
      </c>
      <c r="AT7761">
        <v>2</v>
      </c>
      <c r="AV7761">
        <v>0</v>
      </c>
      <c r="AW7761">
        <v>1</v>
      </c>
    </row>
    <row r="7762" spans="1:56">
      <c r="A7762" t="s">
        <v>29</v>
      </c>
      <c r="B7762" t="s">
        <v>62</v>
      </c>
      <c r="C7762">
        <v>1960</v>
      </c>
      <c r="D7762">
        <f t="shared" si="582"/>
        <v>57</v>
      </c>
      <c r="E7762">
        <v>1</v>
      </c>
      <c r="G7762">
        <v>227683.03958400001</v>
      </c>
      <c r="H7762">
        <v>143282.65598499999</v>
      </c>
      <c r="I7762">
        <v>33244.748944999999</v>
      </c>
      <c r="J7762">
        <v>36259.272831000002</v>
      </c>
      <c r="K7762">
        <v>10647.728045</v>
      </c>
      <c r="L7762">
        <v>5250.9757600000003</v>
      </c>
      <c r="O7762">
        <f>VLOOKUP(C7762,[1]pop_15p_a!$A$8:$AL$68,33,FALSE)</f>
        <v>21230865.1213612</v>
      </c>
      <c r="Q7762">
        <f t="shared" ref="Q7762:Q7810" si="583">K7762-L7762</f>
        <v>5396.7522849999996</v>
      </c>
      <c r="R7762">
        <v>30455</v>
      </c>
      <c r="AK7762">
        <v>5</v>
      </c>
      <c r="AN7762">
        <v>2.6801279999999998</v>
      </c>
      <c r="AT7762">
        <v>2</v>
      </c>
      <c r="AV7762">
        <v>0</v>
      </c>
      <c r="AW7762">
        <v>1</v>
      </c>
      <c r="AX7762">
        <v>1</v>
      </c>
    </row>
    <row r="7763" spans="1:56">
      <c r="A7763" t="s">
        <v>29</v>
      </c>
      <c r="B7763" t="s">
        <v>62</v>
      </c>
      <c r="C7763">
        <v>1960</v>
      </c>
      <c r="D7763">
        <f t="shared" si="582"/>
        <v>58</v>
      </c>
      <c r="E7763">
        <v>2</v>
      </c>
      <c r="G7763">
        <v>232363.896056</v>
      </c>
      <c r="H7763">
        <v>144956.468957</v>
      </c>
      <c r="I7763">
        <v>33479.573766000001</v>
      </c>
      <c r="J7763">
        <v>36952.183645999998</v>
      </c>
      <c r="K7763">
        <v>11761.610467</v>
      </c>
      <c r="L7763">
        <v>5435.2926649999999</v>
      </c>
      <c r="O7763">
        <f>VLOOKUP(C7763,[1]pop_15p_a!$A$8:$AL$68,33,FALSE)</f>
        <v>21230865.1213612</v>
      </c>
      <c r="Q7763">
        <f t="shared" si="583"/>
        <v>6326.3178020000005</v>
      </c>
      <c r="R7763">
        <v>30455</v>
      </c>
      <c r="AK7763">
        <v>4.5999999999999996</v>
      </c>
      <c r="AN7763">
        <v>2.6732360000000002</v>
      </c>
      <c r="AT7763">
        <v>2</v>
      </c>
      <c r="AV7763">
        <v>0</v>
      </c>
      <c r="AW7763">
        <v>1</v>
      </c>
      <c r="AX7763">
        <v>1</v>
      </c>
    </row>
    <row r="7764" spans="1:56">
      <c r="A7764" t="s">
        <v>29</v>
      </c>
      <c r="B7764" t="s">
        <v>62</v>
      </c>
      <c r="C7764">
        <v>1960</v>
      </c>
      <c r="D7764">
        <f t="shared" si="582"/>
        <v>59</v>
      </c>
      <c r="E7764">
        <v>3</v>
      </c>
      <c r="G7764">
        <v>238863.97073299999</v>
      </c>
      <c r="H7764">
        <v>147798.90162300001</v>
      </c>
      <c r="I7764">
        <v>33814.077713999999</v>
      </c>
      <c r="J7764">
        <v>38143.83988</v>
      </c>
      <c r="K7764">
        <v>12114.11875</v>
      </c>
      <c r="L7764">
        <v>5291.0212760000004</v>
      </c>
      <c r="O7764">
        <f>VLOOKUP(C7764,[1]pop_15p_a!$A$8:$AL$68,33,FALSE)</f>
        <v>21230865.1213612</v>
      </c>
      <c r="Q7764">
        <f t="shared" si="583"/>
        <v>6823.0974739999992</v>
      </c>
      <c r="R7764">
        <v>30455</v>
      </c>
      <c r="AK7764">
        <v>4.5999999999999996</v>
      </c>
      <c r="AN7764">
        <v>2.6770450000000001</v>
      </c>
      <c r="AT7764">
        <v>2</v>
      </c>
      <c r="AV7764">
        <v>0</v>
      </c>
      <c r="AW7764">
        <v>1</v>
      </c>
      <c r="AX7764">
        <v>1</v>
      </c>
    </row>
    <row r="7765" spans="1:56">
      <c r="A7765" t="s">
        <v>29</v>
      </c>
      <c r="B7765" t="s">
        <v>62</v>
      </c>
      <c r="C7765">
        <v>1960</v>
      </c>
      <c r="D7765">
        <f t="shared" si="582"/>
        <v>60</v>
      </c>
      <c r="E7765">
        <v>4</v>
      </c>
      <c r="G7765">
        <v>243672.347614</v>
      </c>
      <c r="H7765">
        <v>151809.989237</v>
      </c>
      <c r="I7765">
        <v>34248.298438999998</v>
      </c>
      <c r="J7765">
        <v>39834.259017999997</v>
      </c>
      <c r="K7765">
        <v>12031.214758</v>
      </c>
      <c r="L7765">
        <v>6343.4321529999997</v>
      </c>
      <c r="O7765">
        <f>VLOOKUP(C7765,[1]pop_15p_a!$A$8:$AL$68,33,FALSE)</f>
        <v>21230865.1213612</v>
      </c>
      <c r="Q7765">
        <f t="shared" si="583"/>
        <v>5687.7826050000003</v>
      </c>
      <c r="R7765">
        <v>30455</v>
      </c>
      <c r="AK7765">
        <v>4.5999999999999996</v>
      </c>
      <c r="AN7765">
        <v>2.7057030000000002</v>
      </c>
      <c r="AT7765">
        <v>2</v>
      </c>
      <c r="AV7765">
        <v>0</v>
      </c>
      <c r="AW7765">
        <v>1</v>
      </c>
      <c r="AX7765">
        <v>1</v>
      </c>
    </row>
    <row r="7766" spans="1:56">
      <c r="A7766" t="s">
        <v>29</v>
      </c>
      <c r="B7766" t="s">
        <v>62</v>
      </c>
      <c r="C7766">
        <v>1961</v>
      </c>
      <c r="D7766">
        <f t="shared" si="582"/>
        <v>61</v>
      </c>
      <c r="E7766">
        <v>1</v>
      </c>
      <c r="G7766">
        <v>250637.26063800001</v>
      </c>
      <c r="H7766">
        <v>156989.69654500001</v>
      </c>
      <c r="I7766">
        <v>34782.235941999999</v>
      </c>
      <c r="J7766">
        <v>42023.423576000001</v>
      </c>
      <c r="K7766">
        <v>12375.187963</v>
      </c>
      <c r="L7766">
        <v>7721.6749369999998</v>
      </c>
      <c r="O7766">
        <f>VLOOKUP(C7766,[1]pop_15p_a!$A$8:$AL$68,33,FALSE)</f>
        <v>21386649.912222002</v>
      </c>
      <c r="Q7766">
        <f t="shared" si="583"/>
        <v>4653.5130260000005</v>
      </c>
      <c r="R7766">
        <v>30739.25</v>
      </c>
      <c r="AK7766">
        <v>4.5999999999999996</v>
      </c>
      <c r="AN7766">
        <v>2.712777</v>
      </c>
      <c r="AT7766">
        <v>2</v>
      </c>
      <c r="AV7766">
        <v>0</v>
      </c>
      <c r="AW7766">
        <v>1</v>
      </c>
      <c r="AX7766">
        <v>1</v>
      </c>
      <c r="BD7766">
        <v>3.35685002852748</v>
      </c>
    </row>
    <row r="7767" spans="1:56">
      <c r="A7767" t="s">
        <v>29</v>
      </c>
      <c r="B7767" t="s">
        <v>62</v>
      </c>
      <c r="C7767">
        <v>1961</v>
      </c>
      <c r="D7767">
        <f t="shared" si="582"/>
        <v>62</v>
      </c>
      <c r="E7767">
        <v>2</v>
      </c>
      <c r="G7767">
        <v>261768.387678</v>
      </c>
      <c r="H7767">
        <v>161510.98336400001</v>
      </c>
      <c r="I7767">
        <v>35298.666061999997</v>
      </c>
      <c r="J7767">
        <v>43923.342017000003</v>
      </c>
      <c r="K7767">
        <v>12197.50734</v>
      </c>
      <c r="L7767">
        <v>6866.6152570000004</v>
      </c>
      <c r="O7767">
        <f>VLOOKUP(C7767,[1]pop_15p_a!$A$8:$AL$68,33,FALSE)</f>
        <v>21386649.912222002</v>
      </c>
      <c r="Q7767">
        <f t="shared" si="583"/>
        <v>5330.8920829999997</v>
      </c>
      <c r="R7767">
        <v>30739.25</v>
      </c>
      <c r="AK7767">
        <v>4.5999999999999996</v>
      </c>
      <c r="AN7767">
        <v>2.69482</v>
      </c>
      <c r="AT7767">
        <v>2</v>
      </c>
      <c r="AV7767">
        <v>0</v>
      </c>
      <c r="AW7767">
        <v>1</v>
      </c>
      <c r="AX7767">
        <v>1</v>
      </c>
      <c r="BD7767">
        <v>3.3645478986797301</v>
      </c>
    </row>
    <row r="7768" spans="1:56">
      <c r="A7768" t="s">
        <v>29</v>
      </c>
      <c r="B7768" t="s">
        <v>62</v>
      </c>
      <c r="C7768">
        <v>1961</v>
      </c>
      <c r="D7768">
        <f t="shared" si="582"/>
        <v>63</v>
      </c>
      <c r="E7768">
        <v>3</v>
      </c>
      <c r="G7768">
        <v>267114.94082399999</v>
      </c>
      <c r="H7768">
        <v>165373.79681299999</v>
      </c>
      <c r="I7768">
        <v>35797.607624999997</v>
      </c>
      <c r="J7768">
        <v>45533.996856999998</v>
      </c>
      <c r="K7768">
        <v>12396.461234</v>
      </c>
      <c r="L7768">
        <v>8084.6286719999998</v>
      </c>
      <c r="O7768">
        <f>VLOOKUP(C7768,[1]pop_15p_a!$A$8:$AL$68,33,FALSE)</f>
        <v>21386649.912222002</v>
      </c>
      <c r="Q7768">
        <f t="shared" si="583"/>
        <v>4311.8325620000005</v>
      </c>
      <c r="R7768">
        <v>30739.25</v>
      </c>
      <c r="AK7768">
        <v>4.5999999999999996</v>
      </c>
      <c r="AN7768">
        <v>2.6862949999999999</v>
      </c>
      <c r="AT7768">
        <v>2</v>
      </c>
      <c r="AV7768">
        <v>0</v>
      </c>
      <c r="AW7768">
        <v>1</v>
      </c>
      <c r="AX7768">
        <v>1</v>
      </c>
      <c r="BD7768">
        <v>3.3709476288119702</v>
      </c>
    </row>
    <row r="7769" spans="1:56">
      <c r="A7769" t="s">
        <v>29</v>
      </c>
      <c r="B7769" t="s">
        <v>62</v>
      </c>
      <c r="C7769">
        <v>1961</v>
      </c>
      <c r="D7769">
        <f t="shared" si="582"/>
        <v>64</v>
      </c>
      <c r="E7769">
        <v>4</v>
      </c>
      <c r="G7769">
        <v>274652.14501400001</v>
      </c>
      <c r="H7769">
        <v>168578.17214499999</v>
      </c>
      <c r="I7769">
        <v>36279.079455999999</v>
      </c>
      <c r="J7769">
        <v>46855.388096000002</v>
      </c>
      <c r="K7769">
        <v>13289.515644999999</v>
      </c>
      <c r="L7769">
        <v>8605.5526669999999</v>
      </c>
      <c r="O7769">
        <f>VLOOKUP(C7769,[1]pop_15p_a!$A$8:$AL$68,33,FALSE)</f>
        <v>21386649.912222002</v>
      </c>
      <c r="Q7769">
        <f t="shared" si="583"/>
        <v>4683.9629779999996</v>
      </c>
      <c r="R7769">
        <v>30739.25</v>
      </c>
      <c r="AK7769">
        <v>4.5999999999999996</v>
      </c>
      <c r="AN7769">
        <v>2.7291020000000001</v>
      </c>
      <c r="AT7769">
        <v>2</v>
      </c>
      <c r="AV7769">
        <v>0</v>
      </c>
      <c r="AW7769">
        <v>1</v>
      </c>
      <c r="AX7769">
        <v>1</v>
      </c>
      <c r="BD7769">
        <v>3.4726248516458398</v>
      </c>
    </row>
    <row r="7770" spans="1:56">
      <c r="A7770" t="s">
        <v>29</v>
      </c>
      <c r="B7770" t="s">
        <v>62</v>
      </c>
      <c r="C7770">
        <v>1962</v>
      </c>
      <c r="D7770">
        <f t="shared" si="582"/>
        <v>65</v>
      </c>
      <c r="E7770">
        <v>1</v>
      </c>
      <c r="G7770">
        <v>281149.30076900002</v>
      </c>
      <c r="H7770">
        <v>171124.10936100001</v>
      </c>
      <c r="I7770">
        <v>36743.043905999999</v>
      </c>
      <c r="J7770">
        <v>47887.515733</v>
      </c>
      <c r="K7770">
        <v>14027.263553999999</v>
      </c>
      <c r="L7770">
        <v>9078.1769800000002</v>
      </c>
      <c r="O7770">
        <f>VLOOKUP(C7770,[1]pop_15p_a!$A$8:$AL$68,33,FALSE)</f>
        <v>21586328.302829001</v>
      </c>
      <c r="Q7770">
        <f t="shared" si="583"/>
        <v>4949.086573999999</v>
      </c>
      <c r="R7770">
        <v>31023.366000000002</v>
      </c>
      <c r="AK7770">
        <v>4.5999999999999996</v>
      </c>
      <c r="AN7770">
        <v>2.7577600000000002</v>
      </c>
      <c r="AT7770">
        <v>2</v>
      </c>
      <c r="AV7770">
        <v>0</v>
      </c>
      <c r="AW7770">
        <v>1</v>
      </c>
      <c r="AX7770">
        <v>1</v>
      </c>
      <c r="BD7770">
        <v>3.5431995004444898</v>
      </c>
    </row>
    <row r="7771" spans="1:56">
      <c r="A7771" t="s">
        <v>29</v>
      </c>
      <c r="B7771" t="s">
        <v>62</v>
      </c>
      <c r="C7771">
        <v>1962</v>
      </c>
      <c r="D7771">
        <f t="shared" si="582"/>
        <v>66</v>
      </c>
      <c r="E7771">
        <v>2</v>
      </c>
      <c r="G7771">
        <v>287689.32819299999</v>
      </c>
      <c r="H7771">
        <v>174673.54116699999</v>
      </c>
      <c r="I7771">
        <v>37411.562347999999</v>
      </c>
      <c r="J7771">
        <v>49000.037110999998</v>
      </c>
      <c r="K7771">
        <v>14105.765551</v>
      </c>
      <c r="L7771">
        <v>9478.5329120000006</v>
      </c>
      <c r="O7771">
        <f>VLOOKUP(C7771,[1]pop_15p_a!$A$8:$AL$68,33,FALSE)</f>
        <v>21586328.302829001</v>
      </c>
      <c r="Q7771">
        <f t="shared" si="583"/>
        <v>4627.2326389999998</v>
      </c>
      <c r="R7771">
        <v>31023.366000000002</v>
      </c>
      <c r="AK7771">
        <v>4.5999999999999996</v>
      </c>
      <c r="AN7771">
        <v>2.8459129999999999</v>
      </c>
      <c r="AT7771">
        <v>2</v>
      </c>
      <c r="AV7771">
        <v>0</v>
      </c>
      <c r="AW7771">
        <v>1</v>
      </c>
      <c r="AX7771">
        <v>1</v>
      </c>
      <c r="BD7771">
        <v>3.5995264301696901</v>
      </c>
    </row>
    <row r="7772" spans="1:56">
      <c r="A7772" t="s">
        <v>29</v>
      </c>
      <c r="B7772" t="s">
        <v>62</v>
      </c>
      <c r="C7772">
        <v>1962</v>
      </c>
      <c r="D7772">
        <f t="shared" si="582"/>
        <v>67</v>
      </c>
      <c r="E7772">
        <v>3</v>
      </c>
      <c r="G7772">
        <v>294734.87644000002</v>
      </c>
      <c r="H7772">
        <v>179226.485189</v>
      </c>
      <c r="I7772">
        <v>38284.634783000001</v>
      </c>
      <c r="J7772">
        <v>50192.934744999999</v>
      </c>
      <c r="K7772">
        <v>14587.575939</v>
      </c>
      <c r="L7772">
        <v>10331.408481</v>
      </c>
      <c r="O7772">
        <f>VLOOKUP(C7772,[1]pop_15p_a!$A$8:$AL$68,33,FALSE)</f>
        <v>21586328.302829001</v>
      </c>
      <c r="Q7772">
        <f t="shared" si="583"/>
        <v>4256.1674579999999</v>
      </c>
      <c r="R7772">
        <v>31023.366000000002</v>
      </c>
      <c r="AK7772">
        <v>4.5999999999999996</v>
      </c>
      <c r="AN7772">
        <v>2.8687670000000001</v>
      </c>
      <c r="AT7772">
        <v>2</v>
      </c>
      <c r="AV7772">
        <v>0</v>
      </c>
      <c r="AW7772">
        <v>1</v>
      </c>
      <c r="AX7772">
        <v>1</v>
      </c>
      <c r="BD7772">
        <v>3.6277667736572101</v>
      </c>
    </row>
    <row r="7773" spans="1:56">
      <c r="A7773" t="s">
        <v>29</v>
      </c>
      <c r="B7773" t="s">
        <v>62</v>
      </c>
      <c r="C7773">
        <v>1962</v>
      </c>
      <c r="D7773">
        <f t="shared" si="582"/>
        <v>68</v>
      </c>
      <c r="E7773">
        <v>4</v>
      </c>
      <c r="G7773">
        <v>295525.539467</v>
      </c>
      <c r="H7773">
        <v>184782.888549</v>
      </c>
      <c r="I7773">
        <v>39362.261210999997</v>
      </c>
      <c r="J7773">
        <v>51466.208634000002</v>
      </c>
      <c r="K7773">
        <v>13952.464665</v>
      </c>
      <c r="L7773">
        <v>13163.411483</v>
      </c>
      <c r="O7773">
        <f>VLOOKUP(C7773,[1]pop_15p_a!$A$8:$AL$68,33,FALSE)</f>
        <v>21586328.302829001</v>
      </c>
      <c r="Q7773">
        <f t="shared" si="583"/>
        <v>789.05318199999965</v>
      </c>
      <c r="R7773">
        <v>31023.366000000002</v>
      </c>
      <c r="AK7773">
        <v>4.5999999999999996</v>
      </c>
      <c r="AN7773">
        <v>2.9681660000000001</v>
      </c>
      <c r="AT7773">
        <v>2</v>
      </c>
      <c r="AV7773">
        <v>0</v>
      </c>
      <c r="AW7773">
        <v>1</v>
      </c>
      <c r="AX7773">
        <v>1</v>
      </c>
      <c r="BD7773">
        <v>3.6690813614103299</v>
      </c>
    </row>
    <row r="7774" spans="1:56">
      <c r="A7774" t="s">
        <v>29</v>
      </c>
      <c r="B7774" t="s">
        <v>62</v>
      </c>
      <c r="C7774">
        <v>1963</v>
      </c>
      <c r="D7774">
        <f t="shared" si="582"/>
        <v>69</v>
      </c>
      <c r="E7774">
        <v>1</v>
      </c>
      <c r="G7774">
        <v>312526.98373899999</v>
      </c>
      <c r="H7774">
        <v>191342.76887199999</v>
      </c>
      <c r="I7774">
        <v>40644.422806000002</v>
      </c>
      <c r="J7774">
        <v>52819.876263999999</v>
      </c>
      <c r="K7774">
        <v>13535.64777</v>
      </c>
      <c r="L7774">
        <v>10461.101817000001</v>
      </c>
      <c r="O7774">
        <f>VLOOKUP(C7774,[1]pop_15p_a!$A$8:$AL$68,33,FALSE)</f>
        <v>21810045.964326799</v>
      </c>
      <c r="Q7774">
        <f t="shared" si="583"/>
        <v>3074.5459529999989</v>
      </c>
      <c r="R7774">
        <v>31296.651000000002</v>
      </c>
      <c r="AK7774">
        <v>4.5999999999999996</v>
      </c>
      <c r="AN7774">
        <v>3.0612159999999999</v>
      </c>
      <c r="AT7774">
        <v>2</v>
      </c>
      <c r="AV7774">
        <v>0</v>
      </c>
      <c r="AW7774">
        <v>1</v>
      </c>
      <c r="AX7774">
        <v>1</v>
      </c>
      <c r="BD7774">
        <v>3.6956132409782798</v>
      </c>
    </row>
    <row r="7775" spans="1:56">
      <c r="A7775" t="s">
        <v>29</v>
      </c>
      <c r="B7775" t="s">
        <v>62</v>
      </c>
      <c r="C7775">
        <v>1963</v>
      </c>
      <c r="D7775">
        <f t="shared" si="582"/>
        <v>70</v>
      </c>
      <c r="E7775">
        <v>2</v>
      </c>
      <c r="G7775">
        <v>312786.038077</v>
      </c>
      <c r="H7775">
        <v>196431.012243</v>
      </c>
      <c r="I7775">
        <v>41547.182489999999</v>
      </c>
      <c r="J7775">
        <v>54358.494956000002</v>
      </c>
      <c r="K7775">
        <v>14073.748501</v>
      </c>
      <c r="L7775">
        <v>13741.953116000001</v>
      </c>
      <c r="O7775">
        <f>VLOOKUP(C7775,[1]pop_15p_a!$A$8:$AL$68,33,FALSE)</f>
        <v>21810045.964326799</v>
      </c>
      <c r="Q7775">
        <f t="shared" si="583"/>
        <v>331.79538499999944</v>
      </c>
      <c r="R7775">
        <v>31296.651000000002</v>
      </c>
      <c r="AK7775">
        <v>4.5999999999999996</v>
      </c>
      <c r="AN7775">
        <v>3.0989429999999998</v>
      </c>
      <c r="AT7775">
        <v>2</v>
      </c>
      <c r="AV7775">
        <v>0</v>
      </c>
      <c r="AW7775">
        <v>1</v>
      </c>
      <c r="AX7775">
        <v>1</v>
      </c>
      <c r="BD7775">
        <v>3.7170971996253002</v>
      </c>
    </row>
    <row r="7776" spans="1:56">
      <c r="A7776" t="s">
        <v>29</v>
      </c>
      <c r="B7776" t="s">
        <v>62</v>
      </c>
      <c r="C7776">
        <v>1963</v>
      </c>
      <c r="D7776">
        <f t="shared" si="582"/>
        <v>71</v>
      </c>
      <c r="E7776">
        <v>3</v>
      </c>
      <c r="G7776">
        <v>319535.13329700002</v>
      </c>
      <c r="H7776">
        <v>200047.61866199999</v>
      </c>
      <c r="I7776">
        <v>42070.540263000003</v>
      </c>
      <c r="J7776">
        <v>56082.099678999999</v>
      </c>
      <c r="K7776">
        <v>15343.169921000001</v>
      </c>
      <c r="L7776">
        <v>14182.5484</v>
      </c>
      <c r="O7776">
        <f>VLOOKUP(C7776,[1]pop_15p_a!$A$8:$AL$68,33,FALSE)</f>
        <v>21810045.964326799</v>
      </c>
      <c r="Q7776">
        <f t="shared" si="583"/>
        <v>1160.6215210000009</v>
      </c>
      <c r="R7776">
        <v>31296.651000000002</v>
      </c>
      <c r="AK7776">
        <v>4.5999999999999996</v>
      </c>
      <c r="AN7776">
        <v>3.1179890000000001</v>
      </c>
      <c r="AT7776">
        <v>2</v>
      </c>
      <c r="AV7776">
        <v>0</v>
      </c>
      <c r="AW7776">
        <v>1</v>
      </c>
      <c r="AX7776">
        <v>1</v>
      </c>
      <c r="BD7776">
        <v>3.7945679622872701</v>
      </c>
    </row>
    <row r="7777" spans="1:56">
      <c r="A7777" t="s">
        <v>29</v>
      </c>
      <c r="B7777" t="s">
        <v>62</v>
      </c>
      <c r="C7777">
        <v>1963</v>
      </c>
      <c r="D7777">
        <f t="shared" si="582"/>
        <v>72</v>
      </c>
      <c r="E7777">
        <v>4</v>
      </c>
      <c r="G7777">
        <v>325483.71412800002</v>
      </c>
      <c r="H7777">
        <v>202192.76439299999</v>
      </c>
      <c r="I7777">
        <v>42214.496123999998</v>
      </c>
      <c r="J7777">
        <v>57990.655464000003</v>
      </c>
      <c r="K7777">
        <v>15896.367405999999</v>
      </c>
      <c r="L7777">
        <v>13555.097887</v>
      </c>
      <c r="O7777">
        <f>VLOOKUP(C7777,[1]pop_15p_a!$A$8:$AL$68,33,FALSE)</f>
        <v>21810045.964326799</v>
      </c>
      <c r="Q7777">
        <f t="shared" si="583"/>
        <v>2341.2695189999995</v>
      </c>
      <c r="R7777">
        <v>31296.651000000002</v>
      </c>
      <c r="AK7777">
        <v>4.5999999999999996</v>
      </c>
      <c r="AN7777">
        <v>3.1627909999999999</v>
      </c>
      <c r="AT7777">
        <v>2</v>
      </c>
      <c r="AV7777">
        <v>0</v>
      </c>
      <c r="AW7777">
        <v>1</v>
      </c>
      <c r="AX7777">
        <v>1</v>
      </c>
      <c r="BD7777">
        <v>3.8462365040036199</v>
      </c>
    </row>
    <row r="7778" spans="1:56">
      <c r="A7778" t="s">
        <v>29</v>
      </c>
      <c r="B7778" t="s">
        <v>62</v>
      </c>
      <c r="C7778">
        <v>1964</v>
      </c>
      <c r="D7778">
        <f t="shared" si="582"/>
        <v>73</v>
      </c>
      <c r="E7778">
        <v>1</v>
      </c>
      <c r="G7778">
        <v>327324.27695199999</v>
      </c>
      <c r="H7778">
        <v>202866.096907</v>
      </c>
      <c r="I7778">
        <v>41979.050072999999</v>
      </c>
      <c r="J7778">
        <v>60084.19728</v>
      </c>
      <c r="K7778">
        <v>17901.452684</v>
      </c>
      <c r="L7778">
        <v>14518.587828</v>
      </c>
      <c r="O7778">
        <f>VLOOKUP(C7778,[1]pop_15p_a!$A$8:$AL$68,33,FALSE)</f>
        <v>22030710.7987298</v>
      </c>
      <c r="Q7778">
        <f t="shared" si="583"/>
        <v>3382.8648560000001</v>
      </c>
      <c r="R7778">
        <v>31609.195</v>
      </c>
      <c r="AE7778">
        <f t="shared" ref="AE7778:AE7809" si="584">AL7778</f>
        <v>4.5999999989999996</v>
      </c>
      <c r="AK7778">
        <v>4.5999999999999996</v>
      </c>
      <c r="AL7778">
        <v>4.5999999989999996</v>
      </c>
      <c r="AN7778">
        <v>3.1836500000000001</v>
      </c>
      <c r="AT7778">
        <v>2</v>
      </c>
      <c r="AV7778">
        <v>0</v>
      </c>
      <c r="AW7778">
        <v>1</v>
      </c>
      <c r="AX7778">
        <v>1</v>
      </c>
      <c r="BD7778">
        <v>3.88170864792228</v>
      </c>
    </row>
    <row r="7779" spans="1:56">
      <c r="A7779" t="s">
        <v>29</v>
      </c>
      <c r="B7779" t="s">
        <v>62</v>
      </c>
      <c r="C7779">
        <v>1964</v>
      </c>
      <c r="D7779">
        <f t="shared" si="582"/>
        <v>74</v>
      </c>
      <c r="E7779">
        <v>2</v>
      </c>
      <c r="G7779">
        <v>332718.62744700001</v>
      </c>
      <c r="H7779">
        <v>204373.868196</v>
      </c>
      <c r="I7779">
        <v>41945.390719000003</v>
      </c>
      <c r="J7779">
        <v>62329.522058000002</v>
      </c>
      <c r="K7779">
        <v>18068.204653000001</v>
      </c>
      <c r="L7779">
        <v>13744.202993999999</v>
      </c>
      <c r="O7779">
        <f>VLOOKUP(C7779,[1]pop_15p_a!$A$8:$AL$68,33,FALSE)</f>
        <v>22030710.7987298</v>
      </c>
      <c r="Q7779">
        <f t="shared" si="583"/>
        <v>4324.0016590000014</v>
      </c>
      <c r="R7779">
        <v>31609.195</v>
      </c>
      <c r="AE7779">
        <f t="shared" si="584"/>
        <v>4.5999999989999996</v>
      </c>
      <c r="AK7779">
        <v>4.5999999999999996</v>
      </c>
      <c r="AL7779">
        <v>4.5999999989999996</v>
      </c>
      <c r="AN7779">
        <v>3.2226469999999998</v>
      </c>
      <c r="AT7779">
        <v>2</v>
      </c>
      <c r="AV7779">
        <v>0</v>
      </c>
      <c r="AW7779">
        <v>1</v>
      </c>
      <c r="AX7779">
        <v>1</v>
      </c>
      <c r="BD7779">
        <v>3.9550756028415202</v>
      </c>
    </row>
    <row r="7780" spans="1:56">
      <c r="A7780" t="s">
        <v>29</v>
      </c>
      <c r="B7780" t="s">
        <v>62</v>
      </c>
      <c r="C7780">
        <v>1964</v>
      </c>
      <c r="D7780">
        <f t="shared" si="582"/>
        <v>75</v>
      </c>
      <c r="E7780">
        <v>3</v>
      </c>
      <c r="G7780">
        <v>335218.31936999998</v>
      </c>
      <c r="H7780">
        <v>206716.254525</v>
      </c>
      <c r="I7780">
        <v>42113.536887000002</v>
      </c>
      <c r="J7780">
        <v>64726.612313999998</v>
      </c>
      <c r="K7780">
        <v>17953.778011999999</v>
      </c>
      <c r="L7780">
        <v>14662.626154</v>
      </c>
      <c r="O7780">
        <f>VLOOKUP(C7780,[1]pop_15p_a!$A$8:$AL$68,33,FALSE)</f>
        <v>22030710.7987298</v>
      </c>
      <c r="Q7780">
        <f t="shared" si="583"/>
        <v>3291.1518579999993</v>
      </c>
      <c r="R7780">
        <v>31609.195</v>
      </c>
      <c r="AE7780">
        <f t="shared" si="584"/>
        <v>4.5999999989999996</v>
      </c>
      <c r="AK7780">
        <v>4.5999999999999996</v>
      </c>
      <c r="AL7780">
        <v>4.5999999989999996</v>
      </c>
      <c r="AN7780">
        <v>3.3701120000000002</v>
      </c>
      <c r="AT7780">
        <v>2</v>
      </c>
      <c r="AV7780">
        <v>0</v>
      </c>
      <c r="AW7780">
        <v>1</v>
      </c>
      <c r="AX7780">
        <v>1</v>
      </c>
      <c r="BD7780">
        <v>4.0134289179207299</v>
      </c>
    </row>
    <row r="7781" spans="1:56">
      <c r="A7781" t="s">
        <v>29</v>
      </c>
      <c r="B7781" t="s">
        <v>62</v>
      </c>
      <c r="C7781">
        <v>1964</v>
      </c>
      <c r="D7781">
        <f t="shared" si="582"/>
        <v>76</v>
      </c>
      <c r="E7781">
        <v>4</v>
      </c>
      <c r="G7781">
        <v>342506.50301799999</v>
      </c>
      <c r="H7781">
        <v>209892.903364</v>
      </c>
      <c r="I7781">
        <v>42483.469751999997</v>
      </c>
      <c r="J7781">
        <v>67275.503016000002</v>
      </c>
      <c r="K7781">
        <v>19634.589115999999</v>
      </c>
      <c r="L7781">
        <v>15768.054534000001</v>
      </c>
      <c r="O7781">
        <f>VLOOKUP(C7781,[1]pop_15p_a!$A$8:$AL$68,33,FALSE)</f>
        <v>22030710.7987298</v>
      </c>
      <c r="Q7781">
        <f t="shared" si="583"/>
        <v>3866.5345819999984</v>
      </c>
      <c r="R7781">
        <v>31609.195</v>
      </c>
      <c r="AE7781">
        <f t="shared" si="584"/>
        <v>4.5999999989999996</v>
      </c>
      <c r="AK7781">
        <v>4.5999999999999996</v>
      </c>
      <c r="AL7781">
        <v>4.5999999989999996</v>
      </c>
      <c r="AN7781">
        <v>3.5328140000000001</v>
      </c>
      <c r="AT7781">
        <v>2</v>
      </c>
      <c r="AV7781">
        <v>0</v>
      </c>
      <c r="AW7781">
        <v>1</v>
      </c>
      <c r="AX7781">
        <v>1</v>
      </c>
      <c r="BD7781">
        <v>4.0470394054405503</v>
      </c>
    </row>
    <row r="7782" spans="1:56">
      <c r="A7782" t="s">
        <v>29</v>
      </c>
      <c r="B7782" t="s">
        <v>62</v>
      </c>
      <c r="C7782">
        <v>1965</v>
      </c>
      <c r="D7782">
        <f t="shared" si="582"/>
        <v>77</v>
      </c>
      <c r="E7782">
        <v>1</v>
      </c>
      <c r="G7782">
        <v>349795.59882900002</v>
      </c>
      <c r="H7782">
        <v>213903.99097799999</v>
      </c>
      <c r="I7782">
        <v>43055.226965000002</v>
      </c>
      <c r="J7782">
        <v>69976.159195</v>
      </c>
      <c r="K7782">
        <v>18345.783794999999</v>
      </c>
      <c r="L7782">
        <v>15719.630243</v>
      </c>
      <c r="O7782">
        <f>VLOOKUP(C7782,[1]pop_15p_a!$A$8:$AL$68,33,FALSE)</f>
        <v>22236346.483697101</v>
      </c>
      <c r="Q7782">
        <f t="shared" si="583"/>
        <v>2626.1535519999998</v>
      </c>
      <c r="R7782">
        <v>31954.292000000001</v>
      </c>
      <c r="AE7782">
        <f t="shared" si="584"/>
        <v>4.5999999989999996</v>
      </c>
      <c r="AK7782">
        <v>4.5999999999999996</v>
      </c>
      <c r="AL7782">
        <v>4.5999999989999996</v>
      </c>
      <c r="AN7782">
        <v>3.6733859999999998</v>
      </c>
      <c r="AT7782">
        <v>2</v>
      </c>
      <c r="AV7782">
        <v>0</v>
      </c>
      <c r="AW7782">
        <v>1</v>
      </c>
      <c r="AX7782">
        <v>1</v>
      </c>
      <c r="BD7782">
        <v>4.1902379392437004</v>
      </c>
    </row>
    <row r="7783" spans="1:56">
      <c r="A7783" t="s">
        <v>29</v>
      </c>
      <c r="B7783" t="s">
        <v>62</v>
      </c>
      <c r="C7783">
        <v>1965</v>
      </c>
      <c r="D7783">
        <f t="shared" si="582"/>
        <v>78</v>
      </c>
      <c r="E7783">
        <v>2</v>
      </c>
      <c r="G7783">
        <v>351287.89775800001</v>
      </c>
      <c r="H7783">
        <v>217931.118712</v>
      </c>
      <c r="I7783">
        <v>43512.207285999997</v>
      </c>
      <c r="J7783">
        <v>72689.072010999997</v>
      </c>
      <c r="K7783">
        <v>18791.921642000001</v>
      </c>
      <c r="L7783">
        <v>18869.828259000002</v>
      </c>
      <c r="O7783">
        <f>VLOOKUP(C7783,[1]pop_15p_a!$A$8:$AL$68,33,FALSE)</f>
        <v>22236346.483697101</v>
      </c>
      <c r="Q7783">
        <f t="shared" si="583"/>
        <v>-77.906617000000551</v>
      </c>
      <c r="R7783">
        <v>31954.292000000001</v>
      </c>
      <c r="AE7783">
        <f t="shared" si="584"/>
        <v>4.5999999989999996</v>
      </c>
      <c r="AK7783">
        <v>4.5999999999999996</v>
      </c>
      <c r="AL7783">
        <v>4.5999999989999996</v>
      </c>
      <c r="AN7783">
        <v>3.7450329999999998</v>
      </c>
      <c r="AT7783">
        <v>2</v>
      </c>
      <c r="AV7783">
        <v>0</v>
      </c>
      <c r="AW7783">
        <v>1</v>
      </c>
      <c r="AX7783">
        <v>1</v>
      </c>
      <c r="BD7783">
        <v>4.3713981036258804</v>
      </c>
    </row>
    <row r="7784" spans="1:56">
      <c r="A7784" t="s">
        <v>29</v>
      </c>
      <c r="B7784" t="s">
        <v>62</v>
      </c>
      <c r="C7784">
        <v>1965</v>
      </c>
      <c r="D7784">
        <f t="shared" si="582"/>
        <v>79</v>
      </c>
      <c r="E7784">
        <v>3</v>
      </c>
      <c r="G7784">
        <v>354864.12464300002</v>
      </c>
      <c r="H7784">
        <v>221974.639096</v>
      </c>
      <c r="I7784">
        <v>43854.429542999998</v>
      </c>
      <c r="J7784">
        <v>75414.223977000001</v>
      </c>
      <c r="K7784">
        <v>19415.609859</v>
      </c>
      <c r="L7784">
        <v>21252.910274999998</v>
      </c>
      <c r="O7784">
        <f>VLOOKUP(C7784,[1]pop_15p_a!$A$8:$AL$68,33,FALSE)</f>
        <v>22236346.483697101</v>
      </c>
      <c r="Q7784">
        <f t="shared" si="583"/>
        <v>-1837.3004159999982</v>
      </c>
      <c r="R7784">
        <v>31954.292000000001</v>
      </c>
      <c r="AE7784">
        <f t="shared" si="584"/>
        <v>4.5999999989999996</v>
      </c>
      <c r="AK7784">
        <v>4.5999999999999996</v>
      </c>
      <c r="AL7784">
        <v>4.5999999989999996</v>
      </c>
      <c r="AN7784">
        <v>3.7684310000000001</v>
      </c>
      <c r="AT7784">
        <v>2</v>
      </c>
      <c r="AV7784">
        <v>0</v>
      </c>
      <c r="AW7784">
        <v>1</v>
      </c>
      <c r="AX7784">
        <v>1</v>
      </c>
      <c r="BD7784">
        <v>4.4525179516167599</v>
      </c>
    </row>
    <row r="7785" spans="1:56">
      <c r="A7785" t="s">
        <v>29</v>
      </c>
      <c r="B7785" t="s">
        <v>62</v>
      </c>
      <c r="C7785">
        <v>1965</v>
      </c>
      <c r="D7785">
        <f t="shared" si="582"/>
        <v>80</v>
      </c>
      <c r="E7785">
        <v>4</v>
      </c>
      <c r="G7785">
        <v>365472.39976</v>
      </c>
      <c r="H7785">
        <v>226034.199601</v>
      </c>
      <c r="I7785">
        <v>44081.874907999998</v>
      </c>
      <c r="J7785">
        <v>78151.650064999994</v>
      </c>
      <c r="K7785">
        <v>21979.004707</v>
      </c>
      <c r="L7785">
        <v>22177.979228</v>
      </c>
      <c r="O7785">
        <f>VLOOKUP(C7785,[1]pop_15p_a!$A$8:$AL$68,33,FALSE)</f>
        <v>22236346.483697101</v>
      </c>
      <c r="Q7785">
        <f t="shared" si="583"/>
        <v>-198.9745210000001</v>
      </c>
      <c r="R7785">
        <v>31954.292000000001</v>
      </c>
      <c r="AE7785">
        <f t="shared" si="584"/>
        <v>4.5999999989999996</v>
      </c>
      <c r="AK7785">
        <v>4.5999999999999996</v>
      </c>
      <c r="AL7785">
        <v>4.5999999989999996</v>
      </c>
      <c r="AN7785">
        <v>3.8810709999999999</v>
      </c>
      <c r="AT7785">
        <v>2</v>
      </c>
      <c r="AV7785">
        <v>0</v>
      </c>
      <c r="AW7785">
        <v>1</v>
      </c>
      <c r="AX7785">
        <v>1</v>
      </c>
      <c r="BD7785">
        <v>4.5534245643452396</v>
      </c>
    </row>
    <row r="7786" spans="1:56">
      <c r="A7786" t="s">
        <v>29</v>
      </c>
      <c r="B7786" t="s">
        <v>62</v>
      </c>
      <c r="C7786">
        <v>1966</v>
      </c>
      <c r="D7786">
        <f t="shared" si="582"/>
        <v>81</v>
      </c>
      <c r="E7786">
        <v>1</v>
      </c>
      <c r="G7786">
        <v>362985.29568799998</v>
      </c>
      <c r="H7786">
        <v>230109.97649</v>
      </c>
      <c r="I7786">
        <v>44194.581033000002</v>
      </c>
      <c r="J7786">
        <v>80901.315302999996</v>
      </c>
      <c r="K7786">
        <v>20403.012327</v>
      </c>
      <c r="L7786">
        <v>25170.085835999998</v>
      </c>
      <c r="O7786">
        <f>VLOOKUP(C7786,[1]pop_15p_a!$A$8:$AL$68,33,FALSE)</f>
        <v>22425037.2855919</v>
      </c>
      <c r="Q7786">
        <f t="shared" si="583"/>
        <v>-4767.073508999998</v>
      </c>
      <c r="R7786">
        <v>32283.194</v>
      </c>
      <c r="AE7786">
        <f t="shared" si="584"/>
        <v>4.5999999989999996</v>
      </c>
      <c r="AK7786">
        <v>4.5999999999999996</v>
      </c>
      <c r="AL7786">
        <v>4.5999999989999996</v>
      </c>
      <c r="AN7786">
        <v>3.9140820000000001</v>
      </c>
      <c r="AT7786">
        <v>2</v>
      </c>
      <c r="AV7786">
        <v>0</v>
      </c>
      <c r="AW7786">
        <v>1</v>
      </c>
      <c r="AX7786">
        <v>1</v>
      </c>
      <c r="BD7786">
        <v>4.64144226954165</v>
      </c>
    </row>
    <row r="7787" spans="1:56">
      <c r="A7787" t="s">
        <v>29</v>
      </c>
      <c r="B7787" t="s">
        <v>62</v>
      </c>
      <c r="C7787">
        <v>1966</v>
      </c>
      <c r="D7787">
        <f t="shared" si="582"/>
        <v>82</v>
      </c>
      <c r="E7787">
        <v>2</v>
      </c>
      <c r="G7787">
        <v>381742.65404300002</v>
      </c>
      <c r="H7787">
        <v>234032.75531099999</v>
      </c>
      <c r="I7787">
        <v>44362.200097000001</v>
      </c>
      <c r="J7787">
        <v>83137.880346000005</v>
      </c>
      <c r="K7787">
        <v>24915.79175</v>
      </c>
      <c r="L7787">
        <v>23722.52605</v>
      </c>
      <c r="O7787">
        <f>VLOOKUP(C7787,[1]pop_15p_a!$A$8:$AL$68,33,FALSE)</f>
        <v>22425037.2855919</v>
      </c>
      <c r="Q7787">
        <f t="shared" si="583"/>
        <v>1193.2656999999999</v>
      </c>
      <c r="R7787">
        <v>32283.194</v>
      </c>
      <c r="AE7787">
        <f t="shared" si="584"/>
        <v>4.5999999989999996</v>
      </c>
      <c r="AK7787">
        <v>4.5999999999999996</v>
      </c>
      <c r="AL7787">
        <v>4.5999999989999996</v>
      </c>
      <c r="AN7787">
        <v>3.991533</v>
      </c>
      <c r="AT7787">
        <v>2</v>
      </c>
      <c r="AV7787">
        <v>0</v>
      </c>
      <c r="AW7787">
        <v>1</v>
      </c>
      <c r="AX7787">
        <v>1</v>
      </c>
      <c r="BD7787">
        <v>4.7007998449904198</v>
      </c>
    </row>
    <row r="7788" spans="1:56">
      <c r="A7788" t="s">
        <v>29</v>
      </c>
      <c r="B7788" t="s">
        <v>62</v>
      </c>
      <c r="C7788">
        <v>1966</v>
      </c>
      <c r="D7788">
        <f t="shared" si="582"/>
        <v>83</v>
      </c>
      <c r="E7788">
        <v>3</v>
      </c>
      <c r="G7788">
        <v>389315.25016400003</v>
      </c>
      <c r="H7788">
        <v>237802.53606300001</v>
      </c>
      <c r="I7788">
        <v>44584.732101000001</v>
      </c>
      <c r="J7788">
        <v>84861.380162000001</v>
      </c>
      <c r="K7788">
        <v>23151.520627000002</v>
      </c>
      <c r="L7788">
        <v>21826.375261000001</v>
      </c>
      <c r="O7788">
        <f>VLOOKUP(C7788,[1]pop_15p_a!$A$8:$AL$68,33,FALSE)</f>
        <v>22425037.2855919</v>
      </c>
      <c r="Q7788">
        <f t="shared" si="583"/>
        <v>1325.1453660000006</v>
      </c>
      <c r="R7788">
        <v>32283.194</v>
      </c>
      <c r="AE7788">
        <f t="shared" si="584"/>
        <v>4.5999999989999996</v>
      </c>
      <c r="AK7788">
        <v>4.5999999999999996</v>
      </c>
      <c r="AL7788">
        <v>4.5999999989999996</v>
      </c>
      <c r="AN7788">
        <v>4.0142059999999997</v>
      </c>
      <c r="AT7788">
        <v>2</v>
      </c>
      <c r="AV7788">
        <v>0</v>
      </c>
      <c r="AW7788">
        <v>1</v>
      </c>
      <c r="AX7788">
        <v>1</v>
      </c>
      <c r="BD7788">
        <v>4.7802426770320103</v>
      </c>
    </row>
    <row r="7789" spans="1:56">
      <c r="A7789" t="s">
        <v>29</v>
      </c>
      <c r="B7789" t="s">
        <v>62</v>
      </c>
      <c r="C7789">
        <v>1966</v>
      </c>
      <c r="D7789">
        <f t="shared" si="582"/>
        <v>84</v>
      </c>
      <c r="E7789">
        <v>4</v>
      </c>
      <c r="G7789">
        <v>390369.89321000001</v>
      </c>
      <c r="H7789">
        <v>241419.31874700001</v>
      </c>
      <c r="I7789">
        <v>44862.177043000003</v>
      </c>
      <c r="J7789">
        <v>86071.779781999998</v>
      </c>
      <c r="K7789">
        <v>22243.054334</v>
      </c>
      <c r="L7789">
        <v>22422.627468999999</v>
      </c>
      <c r="O7789">
        <f>VLOOKUP(C7789,[1]pop_15p_a!$A$8:$AL$68,33,FALSE)</f>
        <v>22425037.2855919</v>
      </c>
      <c r="Q7789">
        <f t="shared" si="583"/>
        <v>-179.57313499999873</v>
      </c>
      <c r="R7789">
        <v>32283.194</v>
      </c>
      <c r="AE7789">
        <f t="shared" si="584"/>
        <v>4.5999999989999996</v>
      </c>
      <c r="AK7789">
        <v>4.5999999999999996</v>
      </c>
      <c r="AL7789">
        <v>4.5999999989999996</v>
      </c>
      <c r="AN7789">
        <v>4.0883919999999998</v>
      </c>
      <c r="AT7789">
        <v>2</v>
      </c>
      <c r="AV7789">
        <v>0</v>
      </c>
      <c r="AW7789">
        <v>1</v>
      </c>
      <c r="AX7789">
        <v>1</v>
      </c>
      <c r="BD7789">
        <v>4.8650439090092501</v>
      </c>
    </row>
    <row r="7790" spans="1:56">
      <c r="A7790" t="s">
        <v>29</v>
      </c>
      <c r="B7790" t="s">
        <v>62</v>
      </c>
      <c r="C7790">
        <v>1967</v>
      </c>
      <c r="D7790">
        <f t="shared" si="582"/>
        <v>85</v>
      </c>
      <c r="E7790">
        <v>1</v>
      </c>
      <c r="G7790">
        <v>391445.333575</v>
      </c>
      <c r="H7790">
        <v>244843.97252000001</v>
      </c>
      <c r="I7790">
        <v>45194.553749999999</v>
      </c>
      <c r="J7790">
        <v>85309.228195999996</v>
      </c>
      <c r="K7790">
        <v>22317.914847</v>
      </c>
      <c r="L7790">
        <v>22490.377633</v>
      </c>
      <c r="O7790">
        <f>VLOOKUP(C7790,[1]pop_15p_a!$A$8:$AL$68,33,FALSE)</f>
        <v>22602091.300057702</v>
      </c>
      <c r="Q7790">
        <f t="shared" si="583"/>
        <v>-172.46278600000005</v>
      </c>
      <c r="R7790">
        <v>32682.947</v>
      </c>
      <c r="AE7790">
        <f t="shared" si="584"/>
        <v>4.5999999989999996</v>
      </c>
      <c r="AK7790">
        <v>4.5999999999999996</v>
      </c>
      <c r="AL7790">
        <v>4.5999999989999996</v>
      </c>
      <c r="AN7790">
        <v>4.1589510000000001</v>
      </c>
      <c r="AT7790">
        <v>2</v>
      </c>
      <c r="AV7790">
        <v>0</v>
      </c>
      <c r="AW7790">
        <v>1</v>
      </c>
      <c r="AX7790">
        <v>1</v>
      </c>
      <c r="BD7790">
        <v>4.9763240665604904</v>
      </c>
    </row>
    <row r="7791" spans="1:56">
      <c r="A7791" t="s">
        <v>29</v>
      </c>
      <c r="B7791" t="s">
        <v>62</v>
      </c>
      <c r="C7791">
        <v>1967</v>
      </c>
      <c r="D7791">
        <f t="shared" si="582"/>
        <v>86</v>
      </c>
      <c r="E7791">
        <v>2</v>
      </c>
      <c r="G7791">
        <v>396148.26439500001</v>
      </c>
      <c r="H7791">
        <v>251386.40260299999</v>
      </c>
      <c r="I7791">
        <v>45472.337546000002</v>
      </c>
      <c r="J7791">
        <v>88419.109144999995</v>
      </c>
      <c r="K7791">
        <v>20829.738261999999</v>
      </c>
      <c r="L7791">
        <v>23231.441202000002</v>
      </c>
      <c r="O7791">
        <f>VLOOKUP(C7791,[1]pop_15p_a!$A$8:$AL$68,33,FALSE)</f>
        <v>22602091.300057702</v>
      </c>
      <c r="Q7791">
        <f t="shared" si="583"/>
        <v>-2401.7029400000029</v>
      </c>
      <c r="R7791">
        <v>32682.947</v>
      </c>
      <c r="AE7791">
        <f t="shared" si="584"/>
        <v>4.5999999989999996</v>
      </c>
      <c r="AK7791">
        <v>4.5999999999999996</v>
      </c>
      <c r="AL7791">
        <v>4.5999999989999996</v>
      </c>
      <c r="AN7791">
        <v>4.2369459999999997</v>
      </c>
      <c r="AT7791">
        <v>2</v>
      </c>
      <c r="AV7791">
        <v>0</v>
      </c>
      <c r="AW7791">
        <v>1</v>
      </c>
      <c r="AX7791">
        <v>1</v>
      </c>
      <c r="BD7791">
        <v>5.0975555276630802</v>
      </c>
    </row>
    <row r="7792" spans="1:56">
      <c r="A7792" t="s">
        <v>29</v>
      </c>
      <c r="B7792" t="s">
        <v>62</v>
      </c>
      <c r="C7792">
        <v>1967</v>
      </c>
      <c r="D7792">
        <f t="shared" si="582"/>
        <v>87</v>
      </c>
      <c r="E7792">
        <v>3</v>
      </c>
      <c r="G7792">
        <v>402943.15020600002</v>
      </c>
      <c r="H7792">
        <v>251583.29066999999</v>
      </c>
      <c r="I7792">
        <v>45695.509603999999</v>
      </c>
      <c r="J7792">
        <v>90430.631162000005</v>
      </c>
      <c r="K7792">
        <v>23450.178360999998</v>
      </c>
      <c r="L7792">
        <v>22790.638236999999</v>
      </c>
      <c r="O7792">
        <f>VLOOKUP(C7792,[1]pop_15p_a!$A$8:$AL$68,33,FALSE)</f>
        <v>22602091.300057702</v>
      </c>
      <c r="Q7792">
        <f t="shared" si="583"/>
        <v>659.5401239999992</v>
      </c>
      <c r="R7792">
        <v>32682.947</v>
      </c>
      <c r="AE7792">
        <f t="shared" si="584"/>
        <v>4.5999999989999996</v>
      </c>
      <c r="AK7792">
        <v>4.5999999999999996</v>
      </c>
      <c r="AL7792">
        <v>4.5999999989999996</v>
      </c>
      <c r="AN7792">
        <v>4.2648789999999996</v>
      </c>
      <c r="AT7792">
        <v>2</v>
      </c>
      <c r="AV7792">
        <v>0</v>
      </c>
      <c r="AW7792">
        <v>1</v>
      </c>
      <c r="AX7792">
        <v>1</v>
      </c>
      <c r="BD7792">
        <v>5.1861805512078698</v>
      </c>
    </row>
    <row r="7793" spans="1:58">
      <c r="A7793" t="s">
        <v>29</v>
      </c>
      <c r="B7793" t="s">
        <v>62</v>
      </c>
      <c r="C7793">
        <v>1967</v>
      </c>
      <c r="D7793">
        <f t="shared" si="582"/>
        <v>88</v>
      </c>
      <c r="E7793">
        <v>4</v>
      </c>
      <c r="G7793">
        <v>400045.57271199999</v>
      </c>
      <c r="H7793">
        <v>252345.46077199999</v>
      </c>
      <c r="I7793">
        <v>45864.069925000003</v>
      </c>
      <c r="J7793">
        <v>91058.552083000002</v>
      </c>
      <c r="K7793">
        <v>19927.336440999999</v>
      </c>
      <c r="L7793">
        <v>21597.291558000001</v>
      </c>
      <c r="O7793">
        <f>VLOOKUP(C7793,[1]pop_15p_a!$A$8:$AL$68,33,FALSE)</f>
        <v>22602091.300057702</v>
      </c>
      <c r="Q7793">
        <f t="shared" si="583"/>
        <v>-1669.9551170000013</v>
      </c>
      <c r="R7793">
        <v>32682.947</v>
      </c>
      <c r="AE7793">
        <f t="shared" si="584"/>
        <v>4.9333333323333335</v>
      </c>
      <c r="AK7793">
        <v>5.0999999999999996</v>
      </c>
      <c r="AL7793">
        <v>4.9333333323333335</v>
      </c>
      <c r="AN7793">
        <v>4.3706250000000004</v>
      </c>
      <c r="AT7793">
        <v>2</v>
      </c>
      <c r="AV7793">
        <v>0</v>
      </c>
      <c r="AW7793">
        <v>1</v>
      </c>
      <c r="AX7793">
        <v>1</v>
      </c>
      <c r="BD7793">
        <v>5.3669265213254702</v>
      </c>
    </row>
    <row r="7794" spans="1:58">
      <c r="A7794" t="s">
        <v>29</v>
      </c>
      <c r="B7794" t="s">
        <v>62</v>
      </c>
      <c r="C7794">
        <v>1968</v>
      </c>
      <c r="D7794">
        <f t="shared" si="582"/>
        <v>89</v>
      </c>
      <c r="E7794">
        <v>1</v>
      </c>
      <c r="G7794">
        <v>408582.32529299997</v>
      </c>
      <c r="H7794">
        <v>256207.95694400001</v>
      </c>
      <c r="I7794">
        <v>45978.037335000001</v>
      </c>
      <c r="J7794">
        <v>92715.033802000005</v>
      </c>
      <c r="K7794">
        <v>24135.799823000001</v>
      </c>
      <c r="L7794">
        <v>22998.688468</v>
      </c>
      <c r="O7794">
        <f>VLOOKUP(C7794,[1]pop_15p_a!$A$8:$AL$68,33,FALSE)</f>
        <v>22781519.071794901</v>
      </c>
      <c r="Q7794">
        <f t="shared" si="583"/>
        <v>1137.1113550000009</v>
      </c>
      <c r="R7794">
        <v>33113.133999999998</v>
      </c>
      <c r="AE7794">
        <f t="shared" si="584"/>
        <v>5.0999999989999996</v>
      </c>
      <c r="AK7794">
        <v>5.0999999999999996</v>
      </c>
      <c r="AL7794">
        <v>5.0999999989999996</v>
      </c>
      <c r="AN7794">
        <v>4.4281240000000004</v>
      </c>
      <c r="AT7794">
        <v>2</v>
      </c>
      <c r="AV7794">
        <v>0</v>
      </c>
      <c r="AW7794">
        <v>1</v>
      </c>
      <c r="AX7794">
        <v>1</v>
      </c>
      <c r="BD7794">
        <v>5.4771976591640303</v>
      </c>
    </row>
    <row r="7795" spans="1:58">
      <c r="A7795" t="s">
        <v>29</v>
      </c>
      <c r="B7795" t="s">
        <v>62</v>
      </c>
      <c r="C7795">
        <v>1968</v>
      </c>
      <c r="D7795">
        <f t="shared" si="582"/>
        <v>90</v>
      </c>
      <c r="E7795">
        <v>2</v>
      </c>
      <c r="G7795">
        <v>420978.80506899999</v>
      </c>
      <c r="H7795">
        <v>263565.43664600002</v>
      </c>
      <c r="I7795">
        <v>46197.444365000003</v>
      </c>
      <c r="J7795">
        <v>96484.010538999995</v>
      </c>
      <c r="K7795">
        <v>23860.517617000001</v>
      </c>
      <c r="L7795">
        <v>22899.463092000002</v>
      </c>
      <c r="O7795">
        <f>VLOOKUP(C7795,[1]pop_15p_a!$A$8:$AL$68,33,FALSE)</f>
        <v>22781519.071794901</v>
      </c>
      <c r="Q7795">
        <f t="shared" si="583"/>
        <v>961.05452499999956</v>
      </c>
      <c r="R7795">
        <v>33113.133999999998</v>
      </c>
      <c r="AE7795">
        <f t="shared" si="584"/>
        <v>5.0999999989999996</v>
      </c>
      <c r="AK7795">
        <v>5.0999999999999996</v>
      </c>
      <c r="AL7795">
        <v>5.0999999989999996</v>
      </c>
      <c r="AN7795">
        <v>4.4917899999999999</v>
      </c>
      <c r="AT7795">
        <v>2</v>
      </c>
      <c r="AV7795">
        <v>0</v>
      </c>
      <c r="AW7795">
        <v>1</v>
      </c>
      <c r="AX7795">
        <v>1</v>
      </c>
      <c r="BD7795">
        <v>5.5031887110382698</v>
      </c>
    </row>
    <row r="7796" spans="1:58">
      <c r="A7796" t="s">
        <v>29</v>
      </c>
      <c r="B7796" t="s">
        <v>62</v>
      </c>
      <c r="C7796">
        <v>1968</v>
      </c>
      <c r="D7796">
        <f t="shared" si="582"/>
        <v>91</v>
      </c>
      <c r="E7796">
        <v>3</v>
      </c>
      <c r="G7796">
        <v>424373.14661900001</v>
      </c>
      <c r="H7796">
        <v>265727.50382300001</v>
      </c>
      <c r="I7796">
        <v>46522.291015000003</v>
      </c>
      <c r="J7796">
        <v>96626.666589999993</v>
      </c>
      <c r="K7796">
        <v>26478.338648000001</v>
      </c>
      <c r="L7796">
        <v>24776.8649</v>
      </c>
      <c r="O7796">
        <f>VLOOKUP(C7796,[1]pop_15p_a!$A$8:$AL$68,33,FALSE)</f>
        <v>22781519.071794901</v>
      </c>
      <c r="Q7796">
        <f t="shared" si="583"/>
        <v>1701.4737480000003</v>
      </c>
      <c r="R7796">
        <v>33113.133999999998</v>
      </c>
      <c r="AE7796">
        <f t="shared" si="584"/>
        <v>5.0999999989999996</v>
      </c>
      <c r="AK7796">
        <v>5.0999999999999996</v>
      </c>
      <c r="AL7796">
        <v>5.0999999989999996</v>
      </c>
      <c r="AN7796">
        <v>4.4576900000000004</v>
      </c>
      <c r="AT7796">
        <v>2</v>
      </c>
      <c r="AV7796">
        <v>0</v>
      </c>
      <c r="AW7796">
        <v>1</v>
      </c>
      <c r="AX7796">
        <v>1</v>
      </c>
      <c r="BD7796">
        <v>5.5186363020511697</v>
      </c>
    </row>
    <row r="7797" spans="1:58">
      <c r="A7797" t="s">
        <v>29</v>
      </c>
      <c r="B7797" t="s">
        <v>62</v>
      </c>
      <c r="C7797">
        <v>1968</v>
      </c>
      <c r="D7797">
        <f t="shared" si="582"/>
        <v>92</v>
      </c>
      <c r="E7797">
        <v>4</v>
      </c>
      <c r="G7797">
        <v>441574.71948899998</v>
      </c>
      <c r="H7797">
        <v>274429.18084099999</v>
      </c>
      <c r="I7797">
        <v>46952.577284999999</v>
      </c>
      <c r="J7797">
        <v>102998.193965</v>
      </c>
      <c r="K7797">
        <v>27979.596565</v>
      </c>
      <c r="L7797">
        <v>26743.488782</v>
      </c>
      <c r="O7797">
        <f>VLOOKUP(C7797,[1]pop_15p_a!$A$8:$AL$68,33,FALSE)</f>
        <v>22781519.071794901</v>
      </c>
      <c r="Q7797">
        <f t="shared" si="583"/>
        <v>1236.1077829999995</v>
      </c>
      <c r="R7797">
        <v>33113.133999999998</v>
      </c>
      <c r="AE7797">
        <f t="shared" si="584"/>
        <v>5.0999999989999996</v>
      </c>
      <c r="AK7797">
        <v>5.0999999999999996</v>
      </c>
      <c r="AL7797">
        <v>5.0999999989999996</v>
      </c>
      <c r="AN7797">
        <v>4.4975940000000003</v>
      </c>
      <c r="AT7797">
        <v>2</v>
      </c>
      <c r="AV7797">
        <v>0</v>
      </c>
      <c r="AW7797">
        <v>1</v>
      </c>
      <c r="AX7797">
        <v>1</v>
      </c>
      <c r="BD7797">
        <v>5.5307607313119496</v>
      </c>
    </row>
    <row r="7798" spans="1:58">
      <c r="A7798" t="s">
        <v>29</v>
      </c>
      <c r="B7798" t="s">
        <v>62</v>
      </c>
      <c r="C7798">
        <v>1969</v>
      </c>
      <c r="D7798">
        <f t="shared" si="582"/>
        <v>93</v>
      </c>
      <c r="E7798">
        <v>1</v>
      </c>
      <c r="G7798">
        <v>457241.85148999997</v>
      </c>
      <c r="H7798">
        <v>281796.002591</v>
      </c>
      <c r="I7798">
        <v>47488.284351000002</v>
      </c>
      <c r="J7798">
        <v>103185.190714</v>
      </c>
      <c r="K7798">
        <v>29203.429402999998</v>
      </c>
      <c r="L7798">
        <v>26295.982335000001</v>
      </c>
      <c r="O7798">
        <f>VLOOKUP(C7798,[1]pop_15p_a!$A$8:$AL$68,33,FALSE)</f>
        <v>22984076.041374899</v>
      </c>
      <c r="Q7798">
        <f t="shared" si="583"/>
        <v>2907.4470679999977</v>
      </c>
      <c r="R7798">
        <v>33441.053999999996</v>
      </c>
      <c r="AE7798">
        <f t="shared" si="584"/>
        <v>5.0999999989999996</v>
      </c>
      <c r="AK7798">
        <v>5.0999999999999996</v>
      </c>
      <c r="AL7798">
        <v>5.0999999989999996</v>
      </c>
      <c r="AN7798">
        <v>4.5079330000000004</v>
      </c>
      <c r="AT7798">
        <v>2</v>
      </c>
      <c r="AV7798">
        <v>0</v>
      </c>
      <c r="AW7798">
        <v>1</v>
      </c>
      <c r="AX7798">
        <v>1</v>
      </c>
      <c r="BD7798">
        <v>5.5556044060223302</v>
      </c>
    </row>
    <row r="7799" spans="1:58">
      <c r="A7799" t="s">
        <v>29</v>
      </c>
      <c r="B7799" t="s">
        <v>62</v>
      </c>
      <c r="C7799">
        <v>1969</v>
      </c>
      <c r="D7799">
        <f t="shared" si="582"/>
        <v>94</v>
      </c>
      <c r="E7799">
        <v>2</v>
      </c>
      <c r="G7799">
        <v>455697.011963</v>
      </c>
      <c r="H7799">
        <v>278630.28218600003</v>
      </c>
      <c r="I7799">
        <v>48087.356844000002</v>
      </c>
      <c r="J7799">
        <v>105582.158578</v>
      </c>
      <c r="K7799">
        <v>29057.475912000002</v>
      </c>
      <c r="L7799">
        <v>27390.542075000001</v>
      </c>
      <c r="O7799">
        <f>VLOOKUP(C7799,[1]pop_15p_a!$A$8:$AL$68,33,FALSE)</f>
        <v>22984076.041374899</v>
      </c>
      <c r="Q7799">
        <f t="shared" si="583"/>
        <v>1666.9338370000005</v>
      </c>
      <c r="R7799">
        <v>33441.053999999996</v>
      </c>
      <c r="AE7799">
        <f t="shared" si="584"/>
        <v>5.0999999989999996</v>
      </c>
      <c r="AK7799">
        <v>5.0999999999999996</v>
      </c>
      <c r="AL7799">
        <v>5.0999999989999996</v>
      </c>
      <c r="AN7799">
        <v>4.5525539999999998</v>
      </c>
      <c r="AT7799">
        <v>2</v>
      </c>
      <c r="AV7799">
        <v>0</v>
      </c>
      <c r="AW7799">
        <v>1</v>
      </c>
      <c r="AX7799">
        <v>1</v>
      </c>
      <c r="BD7799">
        <v>5.5718195556405101</v>
      </c>
    </row>
    <row r="7800" spans="1:58">
      <c r="A7800" t="s">
        <v>29</v>
      </c>
      <c r="B7800" t="s">
        <v>62</v>
      </c>
      <c r="C7800">
        <v>1969</v>
      </c>
      <c r="D7800">
        <f t="shared" si="582"/>
        <v>95</v>
      </c>
      <c r="E7800">
        <v>3</v>
      </c>
      <c r="G7800">
        <v>464197.82531500002</v>
      </c>
      <c r="H7800">
        <v>286442.17320199998</v>
      </c>
      <c r="I7800">
        <v>48749.813590999998</v>
      </c>
      <c r="J7800">
        <v>108196.28395700001</v>
      </c>
      <c r="K7800">
        <v>28623.621072000002</v>
      </c>
      <c r="L7800">
        <v>28659.807704999999</v>
      </c>
      <c r="O7800">
        <f>VLOOKUP(C7800,[1]pop_15p_a!$A$8:$AL$68,33,FALSE)</f>
        <v>22984076.041374899</v>
      </c>
      <c r="Q7800">
        <f t="shared" si="583"/>
        <v>-36.186632999997528</v>
      </c>
      <c r="R7800">
        <v>33441.053999999996</v>
      </c>
      <c r="AE7800">
        <f t="shared" si="584"/>
        <v>5.5</v>
      </c>
      <c r="AK7800">
        <v>5.5</v>
      </c>
      <c r="AL7800">
        <v>5.5</v>
      </c>
      <c r="AN7800">
        <v>4.5647060000000002</v>
      </c>
      <c r="AT7800">
        <v>2</v>
      </c>
      <c r="AV7800">
        <v>0</v>
      </c>
      <c r="AW7800">
        <v>1</v>
      </c>
      <c r="AX7800">
        <v>1</v>
      </c>
      <c r="BD7800">
        <v>5.5873239441523701</v>
      </c>
    </row>
    <row r="7801" spans="1:58">
      <c r="A7801" t="s">
        <v>29</v>
      </c>
      <c r="B7801" t="s">
        <v>62</v>
      </c>
      <c r="C7801">
        <v>1969</v>
      </c>
      <c r="D7801">
        <f t="shared" si="582"/>
        <v>96</v>
      </c>
      <c r="E7801">
        <v>4</v>
      </c>
      <c r="G7801">
        <v>469394.41883699998</v>
      </c>
      <c r="H7801">
        <v>288923.80892500002</v>
      </c>
      <c r="I7801">
        <v>49475.61694</v>
      </c>
      <c r="J7801">
        <v>110722.72455899999</v>
      </c>
      <c r="K7801">
        <v>31718.910721</v>
      </c>
      <c r="L7801">
        <v>30649.657248</v>
      </c>
      <c r="O7801">
        <f>VLOOKUP(C7801,[1]pop_15p_a!$A$8:$AL$68,33,FALSE)</f>
        <v>22984076.041374899</v>
      </c>
      <c r="Q7801">
        <f t="shared" si="583"/>
        <v>1069.2534730000007</v>
      </c>
      <c r="R7801">
        <v>33441.053999999996</v>
      </c>
      <c r="AE7801">
        <f t="shared" si="584"/>
        <v>5.5</v>
      </c>
      <c r="AK7801">
        <v>5.5</v>
      </c>
      <c r="AL7801">
        <v>5.5</v>
      </c>
      <c r="AN7801">
        <v>4.6361720000000002</v>
      </c>
      <c r="AT7801">
        <v>2</v>
      </c>
      <c r="AV7801">
        <v>0</v>
      </c>
      <c r="AW7801">
        <v>1</v>
      </c>
      <c r="AX7801">
        <v>1</v>
      </c>
      <c r="BD7801">
        <v>5.6100010693898499</v>
      </c>
    </row>
    <row r="7802" spans="1:58">
      <c r="A7802" t="s">
        <v>29</v>
      </c>
      <c r="B7802" t="s">
        <v>62</v>
      </c>
      <c r="C7802">
        <v>1970</v>
      </c>
      <c r="D7802">
        <f t="shared" si="582"/>
        <v>97</v>
      </c>
      <c r="E7802">
        <v>1</v>
      </c>
      <c r="G7802">
        <v>478170.52347800002</v>
      </c>
      <c r="H7802">
        <v>294764.53718599997</v>
      </c>
      <c r="I7802">
        <v>50928.392451</v>
      </c>
      <c r="J7802">
        <v>113139.97773699999</v>
      </c>
      <c r="K7802">
        <v>33219.944537000003</v>
      </c>
      <c r="L7802">
        <v>31142.584685000002</v>
      </c>
      <c r="O7802">
        <f>VLOOKUP(C7802,[1]pop_15p_a!$A$8:$AL$68,33,FALSE)</f>
        <v>23219993.062809501</v>
      </c>
      <c r="Q7802">
        <f t="shared" si="583"/>
        <v>2077.3598520000014</v>
      </c>
      <c r="R7802">
        <v>33814.531000000003</v>
      </c>
      <c r="AE7802">
        <f t="shared" si="584"/>
        <v>6.166666666666667</v>
      </c>
      <c r="AK7802">
        <v>6.5</v>
      </c>
      <c r="AL7802">
        <v>6.166666666666667</v>
      </c>
      <c r="AN7802">
        <v>4.7047350000000003</v>
      </c>
      <c r="AT7802">
        <v>2</v>
      </c>
      <c r="AV7802">
        <v>0</v>
      </c>
      <c r="AW7802">
        <v>1</v>
      </c>
      <c r="AX7802">
        <v>1</v>
      </c>
      <c r="BA7802">
        <v>67.2</v>
      </c>
      <c r="BB7802">
        <v>57.9</v>
      </c>
      <c r="BD7802">
        <v>5.6523583994323499</v>
      </c>
    </row>
    <row r="7803" spans="1:58">
      <c r="A7803" t="s">
        <v>29</v>
      </c>
      <c r="B7803" t="s">
        <v>62</v>
      </c>
      <c r="C7803">
        <v>1970</v>
      </c>
      <c r="D7803">
        <f t="shared" si="582"/>
        <v>98</v>
      </c>
      <c r="E7803">
        <v>2</v>
      </c>
      <c r="G7803">
        <v>478930.164414</v>
      </c>
      <c r="H7803">
        <v>295741.96156999998</v>
      </c>
      <c r="I7803">
        <v>50956.875891999996</v>
      </c>
      <c r="J7803">
        <v>111529.752329</v>
      </c>
      <c r="K7803">
        <v>34195.928974000002</v>
      </c>
      <c r="L7803">
        <v>30488.702079999999</v>
      </c>
      <c r="O7803">
        <f>VLOOKUP(C7803,[1]pop_15p_a!$A$8:$AL$68,33,FALSE)</f>
        <v>23219993.062809501</v>
      </c>
      <c r="Q7803">
        <f t="shared" si="583"/>
        <v>3707.2268940000031</v>
      </c>
      <c r="R7803">
        <v>33814.531000000003</v>
      </c>
      <c r="AE7803">
        <f t="shared" si="584"/>
        <v>6.5</v>
      </c>
      <c r="AK7803">
        <v>6.5</v>
      </c>
      <c r="AL7803">
        <v>6.5</v>
      </c>
      <c r="AN7803">
        <v>4.7341189999999997</v>
      </c>
      <c r="AT7803">
        <v>2</v>
      </c>
      <c r="AV7803">
        <v>0</v>
      </c>
      <c r="AW7803">
        <v>1</v>
      </c>
      <c r="AX7803">
        <v>1</v>
      </c>
      <c r="BA7803">
        <v>67.5</v>
      </c>
      <c r="BB7803">
        <v>58.1</v>
      </c>
      <c r="BD7803">
        <v>5.7537326521830696</v>
      </c>
    </row>
    <row r="7804" spans="1:58">
      <c r="A7804" t="s">
        <v>29</v>
      </c>
      <c r="B7804" t="s">
        <v>62</v>
      </c>
      <c r="C7804">
        <v>1970</v>
      </c>
      <c r="D7804">
        <f t="shared" si="582"/>
        <v>99</v>
      </c>
      <c r="E7804">
        <v>3</v>
      </c>
      <c r="G7804">
        <v>481377.89631799998</v>
      </c>
      <c r="H7804">
        <v>297696.81033800001</v>
      </c>
      <c r="I7804">
        <v>51127.776537999998</v>
      </c>
      <c r="J7804">
        <v>109711.7559</v>
      </c>
      <c r="K7804">
        <v>35612.741435000004</v>
      </c>
      <c r="L7804">
        <v>30041.058611</v>
      </c>
      <c r="O7804">
        <f>VLOOKUP(C7804,[1]pop_15p_a!$A$8:$AL$68,33,FALSE)</f>
        <v>23219993.062809501</v>
      </c>
      <c r="Q7804">
        <f t="shared" si="583"/>
        <v>5571.6828240000032</v>
      </c>
      <c r="R7804">
        <v>33814.531000000003</v>
      </c>
      <c r="AE7804">
        <f t="shared" si="584"/>
        <v>6.5</v>
      </c>
      <c r="AK7804">
        <v>6.5</v>
      </c>
      <c r="AL7804">
        <v>6.5</v>
      </c>
      <c r="AN7804">
        <v>4.883216</v>
      </c>
      <c r="AT7804">
        <v>2</v>
      </c>
      <c r="AV7804">
        <v>0</v>
      </c>
      <c r="AW7804">
        <v>1</v>
      </c>
      <c r="AX7804">
        <v>1</v>
      </c>
      <c r="BA7804">
        <v>67.8</v>
      </c>
      <c r="BB7804">
        <v>58.4</v>
      </c>
      <c r="BD7804">
        <v>5.9339595350717103</v>
      </c>
    </row>
    <row r="7805" spans="1:58">
      <c r="A7805" t="s">
        <v>29</v>
      </c>
      <c r="B7805" t="s">
        <v>62</v>
      </c>
      <c r="C7805">
        <v>1970</v>
      </c>
      <c r="D7805">
        <f t="shared" si="582"/>
        <v>100</v>
      </c>
      <c r="E7805">
        <v>4</v>
      </c>
      <c r="G7805">
        <v>485176.10099800001</v>
      </c>
      <c r="H7805">
        <v>300646.854842</v>
      </c>
      <c r="I7805">
        <v>51583.511593000003</v>
      </c>
      <c r="J7805">
        <v>107850.47384200001</v>
      </c>
      <c r="K7805">
        <v>36898.751858000003</v>
      </c>
      <c r="L7805">
        <v>29752.608944</v>
      </c>
      <c r="O7805">
        <f>VLOOKUP(C7805,[1]pop_15p_a!$A$8:$AL$68,33,FALSE)</f>
        <v>23219993.062809501</v>
      </c>
      <c r="Q7805">
        <f t="shared" si="583"/>
        <v>7146.1429140000037</v>
      </c>
      <c r="R7805">
        <v>33814.531000000003</v>
      </c>
      <c r="AE7805">
        <f t="shared" si="584"/>
        <v>6.5</v>
      </c>
      <c r="AK7805">
        <v>6.5</v>
      </c>
      <c r="AL7805">
        <v>6.5</v>
      </c>
      <c r="AN7805">
        <v>4.9858799999999999</v>
      </c>
      <c r="AT7805">
        <v>2</v>
      </c>
      <c r="AV7805">
        <v>0</v>
      </c>
      <c r="AW7805">
        <v>1</v>
      </c>
      <c r="AX7805">
        <v>1</v>
      </c>
      <c r="BA7805">
        <v>69.900000000000006</v>
      </c>
      <c r="BB7805">
        <v>60.2</v>
      </c>
      <c r="BD7805">
        <v>6.0719545919184403</v>
      </c>
    </row>
    <row r="7806" spans="1:58">
      <c r="A7806" t="s">
        <v>29</v>
      </c>
      <c r="B7806" t="s">
        <v>62</v>
      </c>
      <c r="C7806">
        <v>1971</v>
      </c>
      <c r="D7806">
        <f t="shared" si="582"/>
        <v>101</v>
      </c>
      <c r="E7806">
        <v>1</v>
      </c>
      <c r="G7806">
        <v>488964.92739500001</v>
      </c>
      <c r="H7806">
        <v>304565.43805400003</v>
      </c>
      <c r="I7806">
        <v>52001.268727000002</v>
      </c>
      <c r="J7806">
        <v>105755.449387</v>
      </c>
      <c r="K7806">
        <v>37676.017814999999</v>
      </c>
      <c r="L7806">
        <v>29612.898561999998</v>
      </c>
      <c r="O7806">
        <f>VLOOKUP(C7806,[1]pop_15p_a!$A$8:$AL$68,33,FALSE)</f>
        <v>23490964.823546499</v>
      </c>
      <c r="Q7806">
        <f t="shared" si="583"/>
        <v>8063.1192530000008</v>
      </c>
      <c r="R7806">
        <v>34224.49</v>
      </c>
      <c r="AE7806">
        <f t="shared" si="584"/>
        <v>6.25</v>
      </c>
      <c r="AK7806">
        <v>6.25</v>
      </c>
      <c r="AL7806">
        <v>6.25</v>
      </c>
      <c r="AN7806">
        <v>5.0676839999999999</v>
      </c>
      <c r="AT7806">
        <v>2</v>
      </c>
      <c r="AV7806">
        <v>0</v>
      </c>
      <c r="AW7806">
        <v>1</v>
      </c>
      <c r="AX7806">
        <v>1</v>
      </c>
      <c r="BA7806">
        <v>70.099999999999994</v>
      </c>
      <c r="BB7806">
        <v>60.4</v>
      </c>
      <c r="BC7806">
        <v>37.0223756304324</v>
      </c>
      <c r="BD7806">
        <v>6.1358972038781197</v>
      </c>
      <c r="BE7806">
        <v>30.805366840000001</v>
      </c>
      <c r="BF7806">
        <v>69.004193099999995</v>
      </c>
    </row>
    <row r="7807" spans="1:58">
      <c r="A7807" t="s">
        <v>29</v>
      </c>
      <c r="B7807" t="s">
        <v>62</v>
      </c>
      <c r="C7807">
        <v>1971</v>
      </c>
      <c r="D7807">
        <f t="shared" si="582"/>
        <v>102</v>
      </c>
      <c r="E7807">
        <v>2</v>
      </c>
      <c r="G7807">
        <v>498502.64136900002</v>
      </c>
      <c r="H7807">
        <v>309257.075098</v>
      </c>
      <c r="I7807">
        <v>53026.672601999999</v>
      </c>
      <c r="J7807">
        <v>106015.163162</v>
      </c>
      <c r="K7807">
        <v>39203.508923000001</v>
      </c>
      <c r="L7807">
        <v>29813.910437999999</v>
      </c>
      <c r="O7807">
        <f>VLOOKUP(C7807,[1]pop_15p_a!$A$8:$AL$68,33,FALSE)</f>
        <v>23490964.823546499</v>
      </c>
      <c r="Q7807">
        <f t="shared" si="583"/>
        <v>9389.5984850000023</v>
      </c>
      <c r="R7807">
        <v>34224.49</v>
      </c>
      <c r="AE7807">
        <f t="shared" si="584"/>
        <v>6</v>
      </c>
      <c r="AK7807">
        <v>6</v>
      </c>
      <c r="AL7807">
        <v>6</v>
      </c>
      <c r="AN7807">
        <v>5.184132</v>
      </c>
      <c r="AT7807">
        <v>2</v>
      </c>
      <c r="AV7807">
        <v>0</v>
      </c>
      <c r="AW7807">
        <v>1</v>
      </c>
      <c r="AX7807">
        <v>1</v>
      </c>
      <c r="BA7807">
        <v>70.7</v>
      </c>
      <c r="BB7807">
        <v>60.9</v>
      </c>
      <c r="BC7807">
        <v>35.828654377400198</v>
      </c>
      <c r="BD7807">
        <v>6.1769331157837604</v>
      </c>
      <c r="BE7807">
        <v>30.220550750000001</v>
      </c>
      <c r="BF7807">
        <v>65.686375100000006</v>
      </c>
    </row>
    <row r="7808" spans="1:58">
      <c r="A7808" t="s">
        <v>29</v>
      </c>
      <c r="B7808" t="s">
        <v>62</v>
      </c>
      <c r="C7808">
        <v>1971</v>
      </c>
      <c r="D7808">
        <f t="shared" si="582"/>
        <v>103</v>
      </c>
      <c r="E7808">
        <v>3</v>
      </c>
      <c r="G7808">
        <v>507674.60229900002</v>
      </c>
      <c r="H7808">
        <v>314712.88029599999</v>
      </c>
      <c r="I7808">
        <v>53795.725508000003</v>
      </c>
      <c r="J7808">
        <v>107019.389761</v>
      </c>
      <c r="K7808">
        <v>40782.566219</v>
      </c>
      <c r="L7808">
        <v>30650.271909999999</v>
      </c>
      <c r="O7808">
        <f>VLOOKUP(C7808,[1]pop_15p_a!$A$8:$AL$68,33,FALSE)</f>
        <v>23490964.823546499</v>
      </c>
      <c r="Q7808">
        <f t="shared" si="583"/>
        <v>10132.294309000001</v>
      </c>
      <c r="R7808">
        <v>34224.49</v>
      </c>
      <c r="AE7808">
        <f t="shared" si="584"/>
        <v>6</v>
      </c>
      <c r="AK7808">
        <v>6</v>
      </c>
      <c r="AL7808">
        <v>6</v>
      </c>
      <c r="AN7808">
        <v>5.236008</v>
      </c>
      <c r="AT7808">
        <v>2</v>
      </c>
      <c r="AV7808">
        <v>0</v>
      </c>
      <c r="AW7808">
        <v>1</v>
      </c>
      <c r="AX7808">
        <v>1</v>
      </c>
      <c r="BA7808">
        <v>70.400000000000006</v>
      </c>
      <c r="BB7808">
        <v>60.6</v>
      </c>
      <c r="BC7808">
        <v>34.580264841392101</v>
      </c>
      <c r="BD7808">
        <v>6.2150499750755701</v>
      </c>
      <c r="BE7808">
        <v>29.565753640000001</v>
      </c>
      <c r="BF7808">
        <v>62.208825709999999</v>
      </c>
    </row>
    <row r="7809" spans="1:58">
      <c r="A7809" t="s">
        <v>29</v>
      </c>
      <c r="B7809" t="s">
        <v>62</v>
      </c>
      <c r="C7809">
        <v>1971</v>
      </c>
      <c r="D7809">
        <f t="shared" si="582"/>
        <v>104</v>
      </c>
      <c r="E7809">
        <v>4</v>
      </c>
      <c r="G7809">
        <v>517896.93094300001</v>
      </c>
      <c r="H7809">
        <v>320941.73932499997</v>
      </c>
      <c r="I7809">
        <v>54583.767375000003</v>
      </c>
      <c r="J7809">
        <v>110170.58357</v>
      </c>
      <c r="K7809">
        <v>42136.493084000002</v>
      </c>
      <c r="L7809">
        <v>32207.044740000001</v>
      </c>
      <c r="O7809">
        <f>VLOOKUP(C7809,[1]pop_15p_a!$A$8:$AL$68,33,FALSE)</f>
        <v>23490964.823546499</v>
      </c>
      <c r="Q7809">
        <f t="shared" si="583"/>
        <v>9929.4483440000004</v>
      </c>
      <c r="R7809">
        <v>34224.49</v>
      </c>
      <c r="AE7809">
        <f t="shared" si="584"/>
        <v>5</v>
      </c>
      <c r="AK7809">
        <v>5</v>
      </c>
      <c r="AL7809">
        <v>5</v>
      </c>
      <c r="AN7809">
        <v>5.4104999999999999</v>
      </c>
      <c r="AT7809">
        <v>2</v>
      </c>
      <c r="AV7809">
        <v>0</v>
      </c>
      <c r="AW7809">
        <v>1</v>
      </c>
      <c r="AX7809">
        <v>1</v>
      </c>
      <c r="BA7809">
        <v>71.900000000000006</v>
      </c>
      <c r="BB7809">
        <v>61.9</v>
      </c>
      <c r="BC7809">
        <v>33.893368568812299</v>
      </c>
      <c r="BD7809">
        <v>6.2663476727029002</v>
      </c>
      <c r="BE7809">
        <v>29.166571569999999</v>
      </c>
      <c r="BF7809">
        <v>59.42304429</v>
      </c>
    </row>
    <row r="7810" spans="1:58">
      <c r="A7810" t="s">
        <v>29</v>
      </c>
      <c r="B7810" t="s">
        <v>62</v>
      </c>
      <c r="C7810">
        <v>1972</v>
      </c>
      <c r="D7810">
        <f t="shared" si="582"/>
        <v>105</v>
      </c>
      <c r="E7810">
        <v>1</v>
      </c>
      <c r="G7810">
        <v>526299.87265499996</v>
      </c>
      <c r="H7810">
        <v>327925.880832</v>
      </c>
      <c r="I7810">
        <v>54764.162500999999</v>
      </c>
      <c r="J7810">
        <v>115122.45955699999</v>
      </c>
      <c r="K7810">
        <v>43013.747137999999</v>
      </c>
      <c r="L7810">
        <v>34793.587633000003</v>
      </c>
      <c r="O7810">
        <f>VLOOKUP(C7810,[1]pop_15p_a!$A$8:$AL$68,33,FALSE)</f>
        <v>23753054.599862199</v>
      </c>
      <c r="Q7810">
        <f t="shared" si="583"/>
        <v>8220.159504999996</v>
      </c>
      <c r="R7810">
        <v>34604.468999999997</v>
      </c>
      <c r="AE7810">
        <f t="shared" ref="AE7810:AE7841" si="585">AL7810</f>
        <v>5</v>
      </c>
      <c r="AK7810">
        <v>5</v>
      </c>
      <c r="AL7810">
        <v>5</v>
      </c>
      <c r="AN7810">
        <v>5.50101</v>
      </c>
      <c r="AT7810">
        <v>2</v>
      </c>
      <c r="AV7810">
        <v>0</v>
      </c>
      <c r="AW7810">
        <v>1</v>
      </c>
      <c r="AX7810">
        <v>1</v>
      </c>
      <c r="BA7810">
        <v>71.3</v>
      </c>
      <c r="BB7810">
        <v>61.4</v>
      </c>
      <c r="BC7810">
        <v>33.779374046471702</v>
      </c>
      <c r="BD7810">
        <v>6.3332063914906902</v>
      </c>
      <c r="BE7810">
        <v>29.19776311</v>
      </c>
      <c r="BF7810">
        <v>58.931177959999999</v>
      </c>
    </row>
    <row r="7811" spans="1:58">
      <c r="A7811" t="s">
        <v>29</v>
      </c>
      <c r="B7811" t="s">
        <v>62</v>
      </c>
      <c r="C7811">
        <v>1972</v>
      </c>
      <c r="D7811">
        <f t="shared" si="582"/>
        <v>106</v>
      </c>
      <c r="E7811">
        <v>2</v>
      </c>
      <c r="G7811">
        <v>538735.47612500004</v>
      </c>
      <c r="H7811">
        <v>334874.479635</v>
      </c>
      <c r="I7811">
        <v>55723.105014000001</v>
      </c>
      <c r="J7811">
        <v>120844.81974399999</v>
      </c>
      <c r="K7811">
        <v>44294.097857000001</v>
      </c>
      <c r="L7811">
        <v>37087.404009999998</v>
      </c>
      <c r="O7811">
        <f>VLOOKUP(C7811,[1]pop_15p_a!$A$8:$AL$68,33,FALSE)</f>
        <v>23753054.599862199</v>
      </c>
      <c r="Q7811">
        <f t="shared" ref="Q7811:Q7874" si="586">K7811-L7811</f>
        <v>7206.6938470000023</v>
      </c>
      <c r="R7811">
        <v>34604.468999999997</v>
      </c>
      <c r="AE7811">
        <f t="shared" si="585"/>
        <v>5</v>
      </c>
      <c r="AK7811">
        <v>5</v>
      </c>
      <c r="AL7811">
        <v>5</v>
      </c>
      <c r="AN7811">
        <v>5.5576020000000002</v>
      </c>
      <c r="AT7811">
        <v>2</v>
      </c>
      <c r="AV7811">
        <v>0</v>
      </c>
      <c r="AW7811">
        <v>1</v>
      </c>
      <c r="AX7811">
        <v>1</v>
      </c>
      <c r="BA7811">
        <v>72.400000000000006</v>
      </c>
      <c r="BB7811">
        <v>62.3</v>
      </c>
      <c r="BC7811">
        <v>34.260103185584001</v>
      </c>
      <c r="BD7811">
        <v>6.4329492378578799</v>
      </c>
      <c r="BE7811">
        <v>29.764512119999999</v>
      </c>
      <c r="BF7811">
        <v>58.3471762</v>
      </c>
    </row>
    <row r="7812" spans="1:58">
      <c r="A7812" t="s">
        <v>29</v>
      </c>
      <c r="B7812" t="s">
        <v>62</v>
      </c>
      <c r="C7812">
        <v>1972</v>
      </c>
      <c r="D7812">
        <f t="shared" si="582"/>
        <v>107</v>
      </c>
      <c r="E7812">
        <v>3</v>
      </c>
      <c r="G7812">
        <v>550570.86947300006</v>
      </c>
      <c r="H7812">
        <v>341769.76438000001</v>
      </c>
      <c r="I7812">
        <v>56587.102723000004</v>
      </c>
      <c r="J7812">
        <v>124991.58302599999</v>
      </c>
      <c r="K7812">
        <v>46122.182110000002</v>
      </c>
      <c r="L7812">
        <v>39145.518517999997</v>
      </c>
      <c r="O7812">
        <f>VLOOKUP(C7812,[1]pop_15p_a!$A$8:$AL$68,33,FALSE)</f>
        <v>23753054.599862199</v>
      </c>
      <c r="Q7812">
        <f t="shared" si="586"/>
        <v>6976.6635920000044</v>
      </c>
      <c r="R7812">
        <v>34604.468999999997</v>
      </c>
      <c r="AE7812">
        <f t="shared" si="585"/>
        <v>5</v>
      </c>
      <c r="AK7812">
        <v>5</v>
      </c>
      <c r="AL7812">
        <v>5</v>
      </c>
      <c r="AN7812">
        <v>5.7172190000000001</v>
      </c>
      <c r="AT7812">
        <v>2</v>
      </c>
      <c r="AV7812">
        <v>0</v>
      </c>
      <c r="AW7812">
        <v>1</v>
      </c>
      <c r="AX7812">
        <v>1</v>
      </c>
      <c r="BA7812">
        <v>73.099999999999994</v>
      </c>
      <c r="BB7812">
        <v>63</v>
      </c>
      <c r="BC7812">
        <v>35.030519637092503</v>
      </c>
      <c r="BD7812">
        <v>6.5695785775539699</v>
      </c>
      <c r="BE7812">
        <v>30.519653049999999</v>
      </c>
      <c r="BF7812">
        <v>58.301858639999999</v>
      </c>
    </row>
    <row r="7813" spans="1:58">
      <c r="A7813" t="s">
        <v>29</v>
      </c>
      <c r="B7813" t="s">
        <v>62</v>
      </c>
      <c r="C7813">
        <v>1972</v>
      </c>
      <c r="D7813">
        <f t="shared" ref="D7813:D7876" si="587">D7555</f>
        <v>108</v>
      </c>
      <c r="E7813">
        <v>4</v>
      </c>
      <c r="G7813">
        <v>561477.81278799998</v>
      </c>
      <c r="H7813">
        <v>348611.73506799998</v>
      </c>
      <c r="I7813">
        <v>57422.616992000003</v>
      </c>
      <c r="J7813">
        <v>128921.918162</v>
      </c>
      <c r="K7813">
        <v>47781.732967999997</v>
      </c>
      <c r="L7813">
        <v>40972.683210000003</v>
      </c>
      <c r="O7813">
        <f>VLOOKUP(C7813,[1]pop_15p_a!$A$8:$AL$68,33,FALSE)</f>
        <v>23753054.599862199</v>
      </c>
      <c r="Q7813">
        <f t="shared" si="586"/>
        <v>6809.0497579999937</v>
      </c>
      <c r="R7813">
        <v>34604.468999999997</v>
      </c>
      <c r="AE7813">
        <f t="shared" si="585"/>
        <v>5</v>
      </c>
      <c r="AK7813">
        <v>5</v>
      </c>
      <c r="AL7813">
        <v>5</v>
      </c>
      <c r="AN7813">
        <v>5.8512630000000003</v>
      </c>
      <c r="AT7813">
        <v>2</v>
      </c>
      <c r="AV7813">
        <v>0</v>
      </c>
      <c r="AW7813">
        <v>1</v>
      </c>
      <c r="AX7813">
        <v>1</v>
      </c>
      <c r="BA7813">
        <v>75.099999999999994</v>
      </c>
      <c r="BB7813">
        <v>64.7</v>
      </c>
      <c r="BC7813">
        <v>36.003469674254497</v>
      </c>
      <c r="BD7813">
        <v>6.7240997544864802</v>
      </c>
      <c r="BE7813">
        <v>31.27636403</v>
      </c>
      <c r="BF7813">
        <v>58.213806249999998</v>
      </c>
    </row>
    <row r="7814" spans="1:58">
      <c r="A7814" t="s">
        <v>29</v>
      </c>
      <c r="B7814" t="s">
        <v>62</v>
      </c>
      <c r="C7814">
        <v>1973</v>
      </c>
      <c r="D7814">
        <f t="shared" si="587"/>
        <v>109</v>
      </c>
      <c r="E7814">
        <v>1</v>
      </c>
      <c r="G7814">
        <v>571812.68082999997</v>
      </c>
      <c r="H7814">
        <v>355409.27737500001</v>
      </c>
      <c r="I7814">
        <v>58267.625740000003</v>
      </c>
      <c r="J7814">
        <v>133614.080373</v>
      </c>
      <c r="K7814">
        <v>48995.424956000003</v>
      </c>
      <c r="L7814">
        <v>42635.42684</v>
      </c>
      <c r="O7814">
        <f>VLOOKUP(C7814,[1]pop_15p_a!$A$8:$AL$68,33,FALSE)</f>
        <v>24025168.648651499</v>
      </c>
      <c r="Q7814">
        <f t="shared" si="586"/>
        <v>6359.9981160000025</v>
      </c>
      <c r="R7814">
        <v>34988.947</v>
      </c>
      <c r="AE7814">
        <f t="shared" si="585"/>
        <v>5</v>
      </c>
      <c r="AK7814">
        <v>5</v>
      </c>
      <c r="AL7814">
        <v>5</v>
      </c>
      <c r="AN7814">
        <v>5.9510240000000003</v>
      </c>
      <c r="AT7814">
        <v>2</v>
      </c>
      <c r="AV7814">
        <v>0</v>
      </c>
      <c r="AW7814">
        <v>1</v>
      </c>
      <c r="AX7814">
        <v>1</v>
      </c>
      <c r="BA7814">
        <v>75.400000000000006</v>
      </c>
      <c r="BB7814">
        <v>64.900000000000006</v>
      </c>
      <c r="BC7814">
        <v>36.698108818770599</v>
      </c>
      <c r="BD7814">
        <v>6.8903111172001603</v>
      </c>
      <c r="BE7814">
        <v>31.732501689999999</v>
      </c>
      <c r="BF7814">
        <v>59.045698059999999</v>
      </c>
    </row>
    <row r="7815" spans="1:58">
      <c r="A7815" t="s">
        <v>29</v>
      </c>
      <c r="B7815" t="s">
        <v>62</v>
      </c>
      <c r="C7815">
        <v>1973</v>
      </c>
      <c r="D7815">
        <f t="shared" si="587"/>
        <v>110</v>
      </c>
      <c r="E7815">
        <v>2</v>
      </c>
      <c r="G7815">
        <v>582006.87462500005</v>
      </c>
      <c r="H7815">
        <v>361833.62128100003</v>
      </c>
      <c r="I7815">
        <v>59198.084812000001</v>
      </c>
      <c r="J7815">
        <v>137327.98736299999</v>
      </c>
      <c r="K7815">
        <v>49864.503881999997</v>
      </c>
      <c r="L7815">
        <v>44001.167107000001</v>
      </c>
      <c r="O7815">
        <f>VLOOKUP(C7815,[1]pop_15p_a!$A$8:$AL$68,33,FALSE)</f>
        <v>24025168.648651499</v>
      </c>
      <c r="Q7815">
        <f t="shared" si="586"/>
        <v>5863.3367749999961</v>
      </c>
      <c r="R7815">
        <v>34988.947</v>
      </c>
      <c r="AE7815">
        <f t="shared" si="585"/>
        <v>5</v>
      </c>
      <c r="AK7815">
        <v>5</v>
      </c>
      <c r="AL7815">
        <v>5</v>
      </c>
      <c r="AN7815">
        <v>6.1623349999999997</v>
      </c>
      <c r="AT7815">
        <v>2</v>
      </c>
      <c r="AV7815">
        <v>0</v>
      </c>
      <c r="AW7815">
        <v>1</v>
      </c>
      <c r="AX7815">
        <v>1</v>
      </c>
      <c r="BA7815">
        <v>76.7</v>
      </c>
      <c r="BB7815">
        <v>66.099999999999994</v>
      </c>
      <c r="BC7815">
        <v>37.331821969357499</v>
      </c>
      <c r="BD7815">
        <v>7.0836431451597104</v>
      </c>
      <c r="BE7815">
        <v>32.431996179999999</v>
      </c>
      <c r="BF7815">
        <v>58.679501109999997</v>
      </c>
    </row>
    <row r="7816" spans="1:58">
      <c r="A7816" t="s">
        <v>29</v>
      </c>
      <c r="B7816" t="s">
        <v>62</v>
      </c>
      <c r="C7816">
        <v>1973</v>
      </c>
      <c r="D7816">
        <f t="shared" si="587"/>
        <v>111</v>
      </c>
      <c r="E7816">
        <v>3</v>
      </c>
      <c r="G7816">
        <v>591619.614864</v>
      </c>
      <c r="H7816">
        <v>367902.538138</v>
      </c>
      <c r="I7816">
        <v>60109.554923000003</v>
      </c>
      <c r="J7816">
        <v>139656.754216</v>
      </c>
      <c r="K7816">
        <v>50471.349876</v>
      </c>
      <c r="L7816">
        <v>44964.883621000001</v>
      </c>
      <c r="O7816">
        <f>VLOOKUP(C7816,[1]pop_15p_a!$A$8:$AL$68,33,FALSE)</f>
        <v>24025168.648651499</v>
      </c>
      <c r="Q7816">
        <f t="shared" si="586"/>
        <v>5506.4662549999994</v>
      </c>
      <c r="R7816">
        <v>34988.947</v>
      </c>
      <c r="AE7816">
        <f t="shared" si="585"/>
        <v>6</v>
      </c>
      <c r="AK7816">
        <v>6</v>
      </c>
      <c r="AL7816">
        <v>6</v>
      </c>
      <c r="AN7816">
        <v>6.4276999999999997</v>
      </c>
      <c r="AT7816">
        <v>2</v>
      </c>
      <c r="AV7816">
        <v>0</v>
      </c>
      <c r="AW7816">
        <v>1</v>
      </c>
      <c r="AX7816">
        <v>1</v>
      </c>
      <c r="BA7816">
        <v>77.599999999999994</v>
      </c>
      <c r="BB7816">
        <v>66.8</v>
      </c>
      <c r="BC7816">
        <v>38.130108646072898</v>
      </c>
      <c r="BD7816">
        <v>7.2564494839322604</v>
      </c>
      <c r="BE7816">
        <v>33.640182230000001</v>
      </c>
      <c r="BF7816">
        <v>58.983218409999999</v>
      </c>
    </row>
    <row r="7817" spans="1:58">
      <c r="A7817" t="s">
        <v>29</v>
      </c>
      <c r="B7817" t="s">
        <v>62</v>
      </c>
      <c r="C7817">
        <v>1973</v>
      </c>
      <c r="D7817">
        <f t="shared" si="587"/>
        <v>112</v>
      </c>
      <c r="E7817">
        <v>4</v>
      </c>
      <c r="G7817">
        <v>601354.27278400003</v>
      </c>
      <c r="H7817">
        <v>373598.25659399998</v>
      </c>
      <c r="I7817">
        <v>61305.859444000002</v>
      </c>
      <c r="J7817">
        <v>142963.77629099999</v>
      </c>
      <c r="K7817">
        <v>49997.821344000004</v>
      </c>
      <c r="L7817">
        <v>45778.435233999997</v>
      </c>
      <c r="O7817">
        <f>VLOOKUP(C7817,[1]pop_15p_a!$A$8:$AL$68,33,FALSE)</f>
        <v>24025168.648651499</v>
      </c>
      <c r="Q7817">
        <f t="shared" si="586"/>
        <v>4219.3861100000067</v>
      </c>
      <c r="R7817">
        <v>34988.947</v>
      </c>
      <c r="AE7817">
        <f t="shared" si="585"/>
        <v>6</v>
      </c>
      <c r="AK7817">
        <v>6</v>
      </c>
      <c r="AL7817">
        <v>6</v>
      </c>
      <c r="AN7817">
        <v>6.6693040000000003</v>
      </c>
      <c r="AT7817">
        <v>2</v>
      </c>
      <c r="AV7817">
        <v>0</v>
      </c>
      <c r="AW7817">
        <v>1</v>
      </c>
      <c r="AX7817">
        <v>1</v>
      </c>
      <c r="BA7817">
        <v>78.900000000000006</v>
      </c>
      <c r="BB7817">
        <v>67.900000000000006</v>
      </c>
      <c r="BC7817">
        <v>39.490534981581497</v>
      </c>
      <c r="BD7817">
        <v>7.5046943078273403</v>
      </c>
      <c r="BE7817">
        <v>35.096386870000003</v>
      </c>
      <c r="BF7817">
        <v>60.361316629999997</v>
      </c>
    </row>
    <row r="7818" spans="1:58">
      <c r="A7818" t="s">
        <v>29</v>
      </c>
      <c r="B7818" t="s">
        <v>62</v>
      </c>
      <c r="C7818">
        <v>1974</v>
      </c>
      <c r="D7818">
        <f t="shared" si="587"/>
        <v>113</v>
      </c>
      <c r="E7818">
        <v>1</v>
      </c>
      <c r="G7818">
        <v>611567.22314500005</v>
      </c>
      <c r="H7818">
        <v>378938.54800100002</v>
      </c>
      <c r="I7818">
        <v>63109.810705000004</v>
      </c>
      <c r="J7818">
        <v>146366.02674999999</v>
      </c>
      <c r="K7818">
        <v>49142.577249000002</v>
      </c>
      <c r="L7818">
        <v>46907.998426999999</v>
      </c>
      <c r="O7818">
        <f>VLOOKUP(C7818,[1]pop_15p_a!$A$8:$AL$68,33,FALSE)</f>
        <v>24323467.204459898</v>
      </c>
      <c r="Q7818">
        <f t="shared" si="586"/>
        <v>2234.5788220000031</v>
      </c>
      <c r="R7818">
        <v>35373.334999999999</v>
      </c>
      <c r="AE7818">
        <f t="shared" si="585"/>
        <v>6</v>
      </c>
      <c r="AK7818">
        <v>6</v>
      </c>
      <c r="AL7818">
        <v>6</v>
      </c>
      <c r="AN7818">
        <v>6.8243869999999998</v>
      </c>
      <c r="AT7818">
        <v>8</v>
      </c>
      <c r="AV7818">
        <v>0</v>
      </c>
      <c r="AW7818">
        <v>1</v>
      </c>
      <c r="AX7818">
        <v>1</v>
      </c>
      <c r="BA7818">
        <v>77.400000000000006</v>
      </c>
      <c r="BB7818">
        <v>66.7</v>
      </c>
      <c r="BC7818">
        <v>41.911498547630302</v>
      </c>
      <c r="BD7818">
        <v>7.7524872211513296</v>
      </c>
      <c r="BE7818">
        <v>37.827061899999997</v>
      </c>
      <c r="BF7818">
        <v>63.695885509999997</v>
      </c>
    </row>
    <row r="7819" spans="1:58">
      <c r="A7819" t="s">
        <v>29</v>
      </c>
      <c r="B7819" t="s">
        <v>62</v>
      </c>
      <c r="C7819">
        <v>1974</v>
      </c>
      <c r="D7819">
        <f t="shared" si="587"/>
        <v>114</v>
      </c>
      <c r="E7819">
        <v>2</v>
      </c>
      <c r="G7819">
        <v>619294.92846900003</v>
      </c>
      <c r="H7819">
        <v>382803.817156</v>
      </c>
      <c r="I7819">
        <v>64980.223329</v>
      </c>
      <c r="J7819">
        <v>147906.99515199999</v>
      </c>
      <c r="K7819">
        <v>48998.569236000003</v>
      </c>
      <c r="L7819">
        <v>48057.045038999997</v>
      </c>
      <c r="O7819">
        <f>VLOOKUP(C7819,[1]pop_15p_a!$A$8:$AL$68,33,FALSE)</f>
        <v>24323467.204459898</v>
      </c>
      <c r="Q7819">
        <f t="shared" si="586"/>
        <v>941.5241970000061</v>
      </c>
      <c r="R7819">
        <v>35373.334999999999</v>
      </c>
      <c r="AE7819">
        <f t="shared" si="585"/>
        <v>6</v>
      </c>
      <c r="AK7819">
        <v>6</v>
      </c>
      <c r="AL7819">
        <v>6</v>
      </c>
      <c r="AN7819">
        <v>7.1519659999999998</v>
      </c>
      <c r="AT7819">
        <v>8</v>
      </c>
      <c r="AV7819">
        <v>0</v>
      </c>
      <c r="AW7819">
        <v>1</v>
      </c>
      <c r="AX7819">
        <v>1</v>
      </c>
      <c r="BA7819">
        <v>77.5</v>
      </c>
      <c r="BB7819">
        <v>66.8</v>
      </c>
      <c r="BC7819">
        <v>43.711577195913399</v>
      </c>
      <c r="BD7819">
        <v>7.9675802537293103</v>
      </c>
      <c r="BE7819">
        <v>39.940099379999999</v>
      </c>
      <c r="BF7819">
        <v>66.222482130000003</v>
      </c>
    </row>
    <row r="7820" spans="1:58">
      <c r="A7820" t="s">
        <v>29</v>
      </c>
      <c r="B7820" t="s">
        <v>62</v>
      </c>
      <c r="C7820">
        <v>1974</v>
      </c>
      <c r="D7820">
        <f t="shared" si="587"/>
        <v>115</v>
      </c>
      <c r="E7820">
        <v>3</v>
      </c>
      <c r="G7820">
        <v>623665.20842200005</v>
      </c>
      <c r="H7820">
        <v>385202.94973400002</v>
      </c>
      <c r="I7820">
        <v>66081.583046</v>
      </c>
      <c r="J7820">
        <v>147716.53838300001</v>
      </c>
      <c r="K7820">
        <v>49510.457981</v>
      </c>
      <c r="L7820">
        <v>48498.986043999997</v>
      </c>
      <c r="O7820">
        <f>VLOOKUP(C7820,[1]pop_15p_a!$A$8:$AL$68,33,FALSE)</f>
        <v>24323467.204459898</v>
      </c>
      <c r="Q7820">
        <f t="shared" si="586"/>
        <v>1011.4719370000021</v>
      </c>
      <c r="R7820">
        <v>35373.334999999999</v>
      </c>
      <c r="AE7820">
        <f t="shared" si="585"/>
        <v>6.666666666666667</v>
      </c>
      <c r="AK7820">
        <v>7</v>
      </c>
      <c r="AL7820">
        <v>6.666666666666667</v>
      </c>
      <c r="AN7820">
        <v>7.4068100000000001</v>
      </c>
      <c r="AT7820">
        <v>8</v>
      </c>
      <c r="AV7820">
        <v>0</v>
      </c>
      <c r="AW7820">
        <v>1</v>
      </c>
      <c r="AX7820">
        <v>1</v>
      </c>
      <c r="BA7820">
        <v>78.400000000000006</v>
      </c>
      <c r="BB7820">
        <v>67.5</v>
      </c>
      <c r="BC7820">
        <v>45.051077655024997</v>
      </c>
      <c r="BD7820">
        <v>8.2118110394083796</v>
      </c>
      <c r="BE7820">
        <v>41.362400989999998</v>
      </c>
      <c r="BF7820">
        <v>67.952272140000005</v>
      </c>
    </row>
    <row r="7821" spans="1:58">
      <c r="A7821" t="s">
        <v>29</v>
      </c>
      <c r="B7821" t="s">
        <v>62</v>
      </c>
      <c r="C7821">
        <v>1974</v>
      </c>
      <c r="D7821">
        <f t="shared" si="587"/>
        <v>116</v>
      </c>
      <c r="E7821">
        <v>4</v>
      </c>
      <c r="G7821">
        <v>624077.85288100003</v>
      </c>
      <c r="H7821">
        <v>386153.71708999999</v>
      </c>
      <c r="I7821">
        <v>66907.602834000005</v>
      </c>
      <c r="J7821">
        <v>145907.19907999999</v>
      </c>
      <c r="K7821">
        <v>49690.310783000001</v>
      </c>
      <c r="L7821">
        <v>48096.011880999999</v>
      </c>
      <c r="O7821">
        <f>VLOOKUP(C7821,[1]pop_15p_a!$A$8:$AL$68,33,FALSE)</f>
        <v>24323467.204459898</v>
      </c>
      <c r="Q7821">
        <f t="shared" si="586"/>
        <v>1594.2989020000023</v>
      </c>
      <c r="R7821">
        <v>35373.334999999999</v>
      </c>
      <c r="AE7821">
        <f t="shared" si="585"/>
        <v>7</v>
      </c>
      <c r="AK7821">
        <v>7</v>
      </c>
      <c r="AL7821">
        <v>7</v>
      </c>
      <c r="AN7821">
        <v>7.7802800000000003</v>
      </c>
      <c r="AT7821">
        <v>8</v>
      </c>
      <c r="AV7821">
        <v>0</v>
      </c>
      <c r="AW7821">
        <v>1</v>
      </c>
      <c r="AX7821">
        <v>1</v>
      </c>
      <c r="BA7821">
        <v>80.3</v>
      </c>
      <c r="BB7821">
        <v>69.2</v>
      </c>
      <c r="BC7821">
        <v>45.0665967295988</v>
      </c>
      <c r="BD7821">
        <v>8.4971444645315</v>
      </c>
      <c r="BE7821">
        <v>41.58496856</v>
      </c>
      <c r="BF7821">
        <v>68.042142760000004</v>
      </c>
    </row>
    <row r="7822" spans="1:58">
      <c r="A7822" t="s">
        <v>29</v>
      </c>
      <c r="B7822" t="s">
        <v>62</v>
      </c>
      <c r="C7822">
        <v>1975</v>
      </c>
      <c r="D7822">
        <f t="shared" si="587"/>
        <v>117</v>
      </c>
      <c r="E7822">
        <v>1</v>
      </c>
      <c r="G7822">
        <v>620945.50630500005</v>
      </c>
      <c r="H7822">
        <v>385629.46219300001</v>
      </c>
      <c r="I7822">
        <v>67695.644700999997</v>
      </c>
      <c r="J7822">
        <v>142868.547907</v>
      </c>
      <c r="K7822">
        <v>49204.205132000003</v>
      </c>
      <c r="L7822">
        <v>47242.543015000003</v>
      </c>
      <c r="O7822">
        <f>VLOOKUP(C7822,[1]pop_15p_a!$A$8:$AL$68,33,FALSE)</f>
        <v>24659432.787490498</v>
      </c>
      <c r="Q7822">
        <f t="shared" si="586"/>
        <v>1961.6621169999999</v>
      </c>
      <c r="R7822">
        <v>35757.9</v>
      </c>
      <c r="AE7822">
        <f t="shared" si="585"/>
        <v>7</v>
      </c>
      <c r="AK7822">
        <v>7</v>
      </c>
      <c r="AL7822">
        <v>7</v>
      </c>
      <c r="AN7822">
        <v>8.1015110000000004</v>
      </c>
      <c r="AT7822">
        <v>8</v>
      </c>
      <c r="AV7822">
        <v>0</v>
      </c>
      <c r="AW7822">
        <v>1</v>
      </c>
      <c r="AX7822">
        <v>1</v>
      </c>
      <c r="BA7822">
        <v>80.8</v>
      </c>
      <c r="BB7822">
        <v>69.599999999999994</v>
      </c>
      <c r="BC7822">
        <v>43.454246291071698</v>
      </c>
      <c r="BD7822">
        <v>8.8133429147879401</v>
      </c>
      <c r="BE7822">
        <v>40.015344200000001</v>
      </c>
      <c r="BF7822">
        <v>66.25788068</v>
      </c>
    </row>
    <row r="7823" spans="1:58">
      <c r="A7823" t="s">
        <v>29</v>
      </c>
      <c r="B7823" t="s">
        <v>62</v>
      </c>
      <c r="C7823">
        <v>1975</v>
      </c>
      <c r="D7823">
        <f t="shared" si="587"/>
        <v>118</v>
      </c>
      <c r="E7823">
        <v>2</v>
      </c>
      <c r="G7823">
        <v>620429.70073100005</v>
      </c>
      <c r="H7823">
        <v>387237.76958800002</v>
      </c>
      <c r="I7823">
        <v>68369.752804000003</v>
      </c>
      <c r="J7823">
        <v>140271.410152</v>
      </c>
      <c r="K7823">
        <v>48940.085632000002</v>
      </c>
      <c r="L7823">
        <v>46910.849659</v>
      </c>
      <c r="O7823">
        <f>VLOOKUP(C7823,[1]pop_15p_a!$A$8:$AL$68,33,FALSE)</f>
        <v>24659432.787490498</v>
      </c>
      <c r="Q7823">
        <f t="shared" si="586"/>
        <v>2029.2359730000026</v>
      </c>
      <c r="R7823">
        <v>35757.9</v>
      </c>
      <c r="AE7823">
        <f t="shared" si="585"/>
        <v>7</v>
      </c>
      <c r="AK7823">
        <v>7</v>
      </c>
      <c r="AL7823">
        <v>7</v>
      </c>
      <c r="AN7823">
        <v>8.3817489999999992</v>
      </c>
      <c r="AT7823">
        <v>8</v>
      </c>
      <c r="AV7823">
        <v>0</v>
      </c>
      <c r="AW7823">
        <v>1</v>
      </c>
      <c r="AX7823">
        <v>1</v>
      </c>
      <c r="BA7823">
        <v>81.8</v>
      </c>
      <c r="BB7823">
        <v>70.400000000000006</v>
      </c>
      <c r="BC7823">
        <v>41.6848987847712</v>
      </c>
      <c r="BD7823">
        <v>9.0921354750963204</v>
      </c>
      <c r="BE7823">
        <v>38.609491269999999</v>
      </c>
      <c r="BF7823">
        <v>63.262189050000003</v>
      </c>
    </row>
    <row r="7824" spans="1:58">
      <c r="A7824" t="s">
        <v>29</v>
      </c>
      <c r="B7824" t="s">
        <v>62</v>
      </c>
      <c r="C7824">
        <v>1975</v>
      </c>
      <c r="D7824">
        <f t="shared" si="587"/>
        <v>119</v>
      </c>
      <c r="E7824">
        <v>3</v>
      </c>
      <c r="G7824">
        <v>623140.02456499997</v>
      </c>
      <c r="H7824">
        <v>390978.63927599997</v>
      </c>
      <c r="I7824">
        <v>68749.532017000005</v>
      </c>
      <c r="J7824">
        <v>139682.72559399999</v>
      </c>
      <c r="K7824">
        <v>49003.600082999998</v>
      </c>
      <c r="L7824">
        <v>47281.034651000002</v>
      </c>
      <c r="O7824">
        <f>VLOOKUP(C7824,[1]pop_15p_a!$A$8:$AL$68,33,FALSE)</f>
        <v>24659432.787490498</v>
      </c>
      <c r="Q7824">
        <f t="shared" si="586"/>
        <v>1722.5654319999958</v>
      </c>
      <c r="R7824">
        <v>35757.9</v>
      </c>
      <c r="AE7824">
        <f t="shared" si="585"/>
        <v>7</v>
      </c>
      <c r="AK7824">
        <v>7</v>
      </c>
      <c r="AL7824">
        <v>7</v>
      </c>
      <c r="AN7824">
        <v>8.7006219999999992</v>
      </c>
      <c r="AT7824">
        <v>8</v>
      </c>
      <c r="AV7824">
        <v>0</v>
      </c>
      <c r="AW7824">
        <v>1</v>
      </c>
      <c r="AX7824">
        <v>1</v>
      </c>
      <c r="BA7824">
        <v>82.1</v>
      </c>
      <c r="BB7824">
        <v>70.7</v>
      </c>
      <c r="BC7824">
        <v>40.027235022969599</v>
      </c>
      <c r="BD7824">
        <v>9.3923256534840398</v>
      </c>
      <c r="BE7824">
        <v>37.155945580000001</v>
      </c>
      <c r="BF7824">
        <v>60.162459630000001</v>
      </c>
    </row>
    <row r="7825" spans="1:58">
      <c r="A7825" t="s">
        <v>29</v>
      </c>
      <c r="B7825" t="s">
        <v>62</v>
      </c>
      <c r="C7825">
        <v>1975</v>
      </c>
      <c r="D7825">
        <f t="shared" si="587"/>
        <v>120</v>
      </c>
      <c r="E7825">
        <v>4</v>
      </c>
      <c r="G7825">
        <v>627519.68279999995</v>
      </c>
      <c r="H7825">
        <v>396860.95693300001</v>
      </c>
      <c r="I7825">
        <v>69850.891734000004</v>
      </c>
      <c r="J7825">
        <v>138617.899114</v>
      </c>
      <c r="K7825">
        <v>49407.325604999998</v>
      </c>
      <c r="L7825">
        <v>48401.093736000003</v>
      </c>
      <c r="O7825">
        <f>VLOOKUP(C7825,[1]pop_15p_a!$A$8:$AL$68,33,FALSE)</f>
        <v>24659432.787490498</v>
      </c>
      <c r="Q7825">
        <f t="shared" si="586"/>
        <v>1006.2318689999956</v>
      </c>
      <c r="R7825">
        <v>35757.9</v>
      </c>
      <c r="AE7825">
        <f t="shared" si="585"/>
        <v>7</v>
      </c>
      <c r="AK7825">
        <v>7</v>
      </c>
      <c r="AL7825">
        <v>7</v>
      </c>
      <c r="AN7825">
        <v>8.9237230000000007</v>
      </c>
      <c r="AT7825">
        <v>8</v>
      </c>
      <c r="AV7825">
        <v>0</v>
      </c>
      <c r="AW7825">
        <v>1</v>
      </c>
      <c r="AX7825">
        <v>1</v>
      </c>
      <c r="BA7825">
        <v>83.7</v>
      </c>
      <c r="BB7825">
        <v>72</v>
      </c>
      <c r="BC7825">
        <v>39.218511837860802</v>
      </c>
      <c r="BD7825">
        <v>9.6620211792052295</v>
      </c>
      <c r="BE7825">
        <v>36.535864160000003</v>
      </c>
      <c r="BF7825">
        <v>58.043716600000003</v>
      </c>
    </row>
    <row r="7826" spans="1:58">
      <c r="A7826" t="s">
        <v>29</v>
      </c>
      <c r="B7826" t="s">
        <v>62</v>
      </c>
      <c r="C7826">
        <v>1976</v>
      </c>
      <c r="D7826">
        <f t="shared" si="587"/>
        <v>121</v>
      </c>
      <c r="E7826">
        <v>1</v>
      </c>
      <c r="G7826">
        <v>633756.241102</v>
      </c>
      <c r="H7826">
        <v>404884.72255800001</v>
      </c>
      <c r="I7826">
        <v>71426.975468000004</v>
      </c>
      <c r="J7826">
        <v>138791.041631</v>
      </c>
      <c r="K7826">
        <v>49768.288920999999</v>
      </c>
      <c r="L7826">
        <v>50441.625644</v>
      </c>
      <c r="O7826">
        <f>VLOOKUP(C7826,[1]pop_15p_a!$A$8:$AL$68,33,FALSE)</f>
        <v>24971177.132724099</v>
      </c>
      <c r="Q7826">
        <f t="shared" si="586"/>
        <v>-673.33672300000035</v>
      </c>
      <c r="R7826">
        <v>36137.811999999998</v>
      </c>
      <c r="AE7826">
        <f t="shared" si="585"/>
        <v>7</v>
      </c>
      <c r="AK7826">
        <v>7</v>
      </c>
      <c r="AL7826">
        <v>7</v>
      </c>
      <c r="AN7826">
        <v>9.2859470000000002</v>
      </c>
      <c r="AO7826">
        <v>8.6748439999999996E-2</v>
      </c>
      <c r="AT7826">
        <v>8</v>
      </c>
      <c r="AV7826">
        <v>0</v>
      </c>
      <c r="AW7826">
        <v>1</v>
      </c>
      <c r="AX7826">
        <v>1</v>
      </c>
      <c r="BA7826">
        <v>83.1</v>
      </c>
      <c r="BB7826">
        <v>71.5</v>
      </c>
      <c r="BC7826">
        <v>39.177389642458103</v>
      </c>
      <c r="BD7826">
        <v>9.8768513303074101</v>
      </c>
      <c r="BE7826">
        <v>37.018175579999998</v>
      </c>
      <c r="BF7826">
        <v>59.01248073</v>
      </c>
    </row>
    <row r="7827" spans="1:58">
      <c r="A7827" t="s">
        <v>29</v>
      </c>
      <c r="B7827" t="s">
        <v>62</v>
      </c>
      <c r="C7827">
        <v>1976</v>
      </c>
      <c r="D7827">
        <f t="shared" si="587"/>
        <v>122</v>
      </c>
      <c r="E7827">
        <v>2</v>
      </c>
      <c r="G7827">
        <v>641071.30196700001</v>
      </c>
      <c r="H7827">
        <v>410944.75373900001</v>
      </c>
      <c r="I7827">
        <v>72993.564721000002</v>
      </c>
      <c r="J7827">
        <v>139267.18355300001</v>
      </c>
      <c r="K7827">
        <v>50759.365901999998</v>
      </c>
      <c r="L7827">
        <v>52233.625139000003</v>
      </c>
      <c r="O7827">
        <f>VLOOKUP(C7827,[1]pop_15p_a!$A$8:$AL$68,33,FALSE)</f>
        <v>24971177.132724099</v>
      </c>
      <c r="Q7827">
        <f t="shared" si="586"/>
        <v>-1474.2592370000057</v>
      </c>
      <c r="R7827">
        <v>36137.811999999998</v>
      </c>
      <c r="AE7827">
        <f t="shared" si="585"/>
        <v>7</v>
      </c>
      <c r="AK7827">
        <v>7</v>
      </c>
      <c r="AL7827">
        <v>7</v>
      </c>
      <c r="AN7827">
        <v>9.9291339999999995</v>
      </c>
      <c r="AO7827">
        <v>9.4666239999999999E-2</v>
      </c>
      <c r="AT7827">
        <v>8</v>
      </c>
      <c r="AV7827">
        <v>0</v>
      </c>
      <c r="AW7827">
        <v>1</v>
      </c>
      <c r="AX7827">
        <v>1</v>
      </c>
      <c r="BA7827">
        <v>84.3</v>
      </c>
      <c r="BB7827">
        <v>72.599999999999994</v>
      </c>
      <c r="BC7827">
        <v>40.328263561402501</v>
      </c>
      <c r="BD7827">
        <v>10.2348823644848</v>
      </c>
      <c r="BE7827">
        <v>38.21262772</v>
      </c>
      <c r="BF7827">
        <v>59.734268780000001</v>
      </c>
    </row>
    <row r="7828" spans="1:58">
      <c r="A7828" t="s">
        <v>29</v>
      </c>
      <c r="B7828" t="s">
        <v>62</v>
      </c>
      <c r="C7828">
        <v>1976</v>
      </c>
      <c r="D7828">
        <f t="shared" si="587"/>
        <v>123</v>
      </c>
      <c r="E7828">
        <v>3</v>
      </c>
      <c r="G7828">
        <v>647289.10370199999</v>
      </c>
      <c r="H7828">
        <v>415058.82182800001</v>
      </c>
      <c r="I7828">
        <v>74199.363721999995</v>
      </c>
      <c r="J7828">
        <v>139431.668944</v>
      </c>
      <c r="K7828">
        <v>52179.951499000003</v>
      </c>
      <c r="L7828">
        <v>53130.812898999997</v>
      </c>
      <c r="O7828">
        <f>VLOOKUP(C7828,[1]pop_15p_a!$A$8:$AL$68,33,FALSE)</f>
        <v>24971177.132724099</v>
      </c>
      <c r="Q7828">
        <f t="shared" si="586"/>
        <v>-950.86139999999432</v>
      </c>
      <c r="R7828">
        <v>36137.811999999998</v>
      </c>
      <c r="AE7828">
        <f t="shared" si="585"/>
        <v>7</v>
      </c>
      <c r="AK7828">
        <v>7</v>
      </c>
      <c r="AL7828">
        <v>7</v>
      </c>
      <c r="AN7828">
        <v>10.21808</v>
      </c>
      <c r="AO7828">
        <v>9.8027730000000007E-2</v>
      </c>
      <c r="AT7828">
        <v>8</v>
      </c>
      <c r="AV7828">
        <v>0</v>
      </c>
      <c r="AW7828">
        <v>1</v>
      </c>
      <c r="AX7828">
        <v>1</v>
      </c>
      <c r="BA7828">
        <v>84.3</v>
      </c>
      <c r="BB7828">
        <v>72.599999999999994</v>
      </c>
      <c r="BC7828">
        <v>41.832993728045899</v>
      </c>
      <c r="BD7828">
        <v>10.514569684143799</v>
      </c>
      <c r="BE7828">
        <v>40.382765589999998</v>
      </c>
      <c r="BF7828">
        <v>61.267760559999999</v>
      </c>
    </row>
    <row r="7829" spans="1:58">
      <c r="A7829" t="s">
        <v>29</v>
      </c>
      <c r="B7829" t="s">
        <v>62</v>
      </c>
      <c r="C7829">
        <v>1976</v>
      </c>
      <c r="D7829">
        <f t="shared" si="587"/>
        <v>124</v>
      </c>
      <c r="E7829">
        <v>4</v>
      </c>
      <c r="G7829">
        <v>652259.59377599997</v>
      </c>
      <c r="H7829">
        <v>417218.041149</v>
      </c>
      <c r="I7829">
        <v>74996.900068999996</v>
      </c>
      <c r="J7829">
        <v>139448.98319599999</v>
      </c>
      <c r="K7829">
        <v>53657.762986000002</v>
      </c>
      <c r="L7829">
        <v>52643.252178000002</v>
      </c>
      <c r="O7829">
        <f>VLOOKUP(C7829,[1]pop_15p_a!$A$8:$AL$68,33,FALSE)</f>
        <v>24971177.132724099</v>
      </c>
      <c r="Q7829">
        <f t="shared" si="586"/>
        <v>1014.5108079999991</v>
      </c>
      <c r="R7829">
        <v>36137.811999999998</v>
      </c>
      <c r="AE7829">
        <f t="shared" si="585"/>
        <v>7</v>
      </c>
      <c r="AK7829">
        <v>7</v>
      </c>
      <c r="AL7829">
        <v>7</v>
      </c>
      <c r="AN7829">
        <v>10.68587</v>
      </c>
      <c r="AO7829">
        <v>0.10340579999999999</v>
      </c>
      <c r="AT7829">
        <v>8</v>
      </c>
      <c r="AV7829">
        <v>0</v>
      </c>
      <c r="AW7829">
        <v>1</v>
      </c>
      <c r="AX7829">
        <v>1</v>
      </c>
      <c r="BA7829">
        <v>85.2</v>
      </c>
      <c r="BB7829">
        <v>73.400000000000006</v>
      </c>
      <c r="BC7829">
        <v>43.228731119338804</v>
      </c>
      <c r="BD7829">
        <v>10.746622861326101</v>
      </c>
      <c r="BE7829">
        <v>42.972764040000001</v>
      </c>
      <c r="BF7829">
        <v>62.932289820000001</v>
      </c>
    </row>
    <row r="7830" spans="1:58">
      <c r="A7830" t="s">
        <v>29</v>
      </c>
      <c r="B7830" t="s">
        <v>62</v>
      </c>
      <c r="C7830">
        <v>1977</v>
      </c>
      <c r="D7830">
        <f t="shared" si="587"/>
        <v>125</v>
      </c>
      <c r="E7830">
        <v>1</v>
      </c>
      <c r="G7830">
        <v>657427.02779800002</v>
      </c>
      <c r="H7830">
        <v>417422.41170200001</v>
      </c>
      <c r="I7830">
        <v>75395.668242999993</v>
      </c>
      <c r="J7830">
        <v>139362.411937</v>
      </c>
      <c r="K7830">
        <v>55224.872020000003</v>
      </c>
      <c r="L7830">
        <v>50827.967620000003</v>
      </c>
      <c r="O7830">
        <f>VLOOKUP(C7830,[1]pop_15p_a!$A$8:$AL$68,33,FALSE)</f>
        <v>25319827.836722601</v>
      </c>
      <c r="Q7830">
        <f t="shared" si="586"/>
        <v>4396.9043999999994</v>
      </c>
      <c r="R7830">
        <v>36511.637999999999</v>
      </c>
      <c r="AE7830">
        <f t="shared" si="585"/>
        <v>7</v>
      </c>
      <c r="AK7830">
        <v>7</v>
      </c>
      <c r="AL7830">
        <v>7</v>
      </c>
      <c r="AN7830">
        <v>11.37984</v>
      </c>
      <c r="AO7830">
        <v>0.11078300000000001</v>
      </c>
      <c r="AT7830">
        <v>8</v>
      </c>
      <c r="AV7830">
        <v>0</v>
      </c>
      <c r="AW7830">
        <v>1</v>
      </c>
      <c r="AX7830">
        <v>1</v>
      </c>
      <c r="BA7830">
        <v>84.2</v>
      </c>
      <c r="BB7830">
        <v>72.5</v>
      </c>
      <c r="BC7830">
        <v>44.435159372742802</v>
      </c>
      <c r="BD7830">
        <v>11.031562228023899</v>
      </c>
      <c r="BE7830">
        <v>45.429663609999999</v>
      </c>
      <c r="BF7830">
        <v>65.518375030000001</v>
      </c>
    </row>
    <row r="7831" spans="1:58">
      <c r="A7831" t="s">
        <v>29</v>
      </c>
      <c r="B7831" t="s">
        <v>62</v>
      </c>
      <c r="C7831">
        <v>1977</v>
      </c>
      <c r="D7831">
        <f t="shared" si="587"/>
        <v>126</v>
      </c>
      <c r="E7831">
        <v>2</v>
      </c>
      <c r="G7831">
        <v>660409.321842</v>
      </c>
      <c r="H7831">
        <v>417804.49577899999</v>
      </c>
      <c r="I7831">
        <v>75870.392259</v>
      </c>
      <c r="J7831">
        <v>138011.90030499999</v>
      </c>
      <c r="K7831">
        <v>57102.007037000003</v>
      </c>
      <c r="L7831">
        <v>49406.153118000002</v>
      </c>
      <c r="O7831">
        <f>VLOOKUP(C7831,[1]pop_15p_a!$A$8:$AL$68,33,FALSE)</f>
        <v>25319827.836722601</v>
      </c>
      <c r="Q7831">
        <f t="shared" si="586"/>
        <v>7695.853919000001</v>
      </c>
      <c r="R7831">
        <v>36511.637999999999</v>
      </c>
      <c r="AE7831">
        <f t="shared" si="585"/>
        <v>7</v>
      </c>
      <c r="AK7831">
        <v>7</v>
      </c>
      <c r="AL7831">
        <v>7</v>
      </c>
      <c r="AN7831">
        <v>12.00779</v>
      </c>
      <c r="AO7831">
        <v>0.1180446</v>
      </c>
      <c r="AT7831">
        <v>8</v>
      </c>
      <c r="AV7831">
        <v>0</v>
      </c>
      <c r="AW7831">
        <v>1</v>
      </c>
      <c r="AX7831">
        <v>1</v>
      </c>
      <c r="BA7831">
        <v>83.1</v>
      </c>
      <c r="BB7831">
        <v>71.5</v>
      </c>
      <c r="BC7831">
        <v>45.0329567669013</v>
      </c>
      <c r="BD7831">
        <v>11.570502398056201</v>
      </c>
      <c r="BE7831">
        <v>46.614659150000001</v>
      </c>
      <c r="BF7831">
        <v>66.688462040000005</v>
      </c>
    </row>
    <row r="7832" spans="1:58">
      <c r="A7832" t="s">
        <v>29</v>
      </c>
      <c r="B7832" t="s">
        <v>62</v>
      </c>
      <c r="C7832">
        <v>1977</v>
      </c>
      <c r="D7832">
        <f t="shared" si="587"/>
        <v>127</v>
      </c>
      <c r="E7832">
        <v>3</v>
      </c>
      <c r="G7832">
        <v>662603.84010200005</v>
      </c>
      <c r="H7832">
        <v>418399.83608600002</v>
      </c>
      <c r="I7832">
        <v>76307.138353999995</v>
      </c>
      <c r="J7832">
        <v>137241.416104</v>
      </c>
      <c r="K7832">
        <v>58653.394672000002</v>
      </c>
      <c r="L7832">
        <v>48520.370285999998</v>
      </c>
      <c r="O7832">
        <f>VLOOKUP(C7832,[1]pop_15p_a!$A$8:$AL$68,33,FALSE)</f>
        <v>25319827.836722601</v>
      </c>
      <c r="Q7832">
        <f t="shared" si="586"/>
        <v>10133.024386000005</v>
      </c>
      <c r="R7832">
        <v>36511.637999999999</v>
      </c>
      <c r="AE7832">
        <f t="shared" si="585"/>
        <v>11.863333333333333</v>
      </c>
      <c r="AK7832">
        <v>19.59</v>
      </c>
      <c r="AL7832">
        <v>11.863333333333333</v>
      </c>
      <c r="AN7832">
        <v>13.00141</v>
      </c>
      <c r="AO7832">
        <v>0.1240743</v>
      </c>
      <c r="AT7832">
        <v>8</v>
      </c>
      <c r="AV7832">
        <v>0</v>
      </c>
      <c r="AW7832">
        <v>1</v>
      </c>
      <c r="AX7832">
        <v>1</v>
      </c>
      <c r="BA7832">
        <v>81</v>
      </c>
      <c r="BB7832">
        <v>69.8</v>
      </c>
      <c r="BC7832">
        <v>45.548829840325602</v>
      </c>
      <c r="BD7832">
        <v>11.884228922738799</v>
      </c>
      <c r="BE7832">
        <v>48.798129230000001</v>
      </c>
      <c r="BF7832">
        <v>67.992110240000002</v>
      </c>
    </row>
    <row r="7833" spans="1:58">
      <c r="A7833" t="s">
        <v>29</v>
      </c>
      <c r="B7833" t="s">
        <v>62</v>
      </c>
      <c r="C7833">
        <v>1977</v>
      </c>
      <c r="D7833">
        <f t="shared" si="587"/>
        <v>128</v>
      </c>
      <c r="E7833">
        <v>4</v>
      </c>
      <c r="G7833">
        <v>667030.389753</v>
      </c>
      <c r="H7833">
        <v>419190.66126899997</v>
      </c>
      <c r="I7833">
        <v>77493.948394000006</v>
      </c>
      <c r="J7833">
        <v>137319.33023699999</v>
      </c>
      <c r="K7833">
        <v>60356.965446000002</v>
      </c>
      <c r="L7833">
        <v>48231.920619999997</v>
      </c>
      <c r="O7833">
        <f>VLOOKUP(C7833,[1]pop_15p_a!$A$8:$AL$68,33,FALSE)</f>
        <v>25319827.836722601</v>
      </c>
      <c r="Q7833">
        <f t="shared" si="586"/>
        <v>12125.044826000005</v>
      </c>
      <c r="R7833">
        <v>36511.637999999999</v>
      </c>
      <c r="AE7833">
        <f t="shared" si="585"/>
        <v>11.584666666666667</v>
      </c>
      <c r="AK7833">
        <v>8.0310000000000006</v>
      </c>
      <c r="AL7833">
        <v>11.584666666666667</v>
      </c>
      <c r="AN7833">
        <v>13.57441</v>
      </c>
      <c r="AO7833">
        <v>0.13107049999999998</v>
      </c>
      <c r="AT7833">
        <v>8</v>
      </c>
      <c r="AV7833">
        <v>0</v>
      </c>
      <c r="AW7833">
        <v>1</v>
      </c>
      <c r="AX7833">
        <v>1</v>
      </c>
      <c r="BA7833">
        <v>80.5</v>
      </c>
      <c r="BB7833">
        <v>69.3</v>
      </c>
      <c r="BC7833">
        <v>46.771384646850798</v>
      </c>
      <c r="BD7833">
        <v>12.2902446370754</v>
      </c>
      <c r="BE7833">
        <v>50.845014259999999</v>
      </c>
      <c r="BF7833">
        <v>69.70363227</v>
      </c>
    </row>
    <row r="7834" spans="1:58">
      <c r="A7834" t="s">
        <v>29</v>
      </c>
      <c r="B7834" t="s">
        <v>62</v>
      </c>
      <c r="C7834">
        <v>1978</v>
      </c>
      <c r="D7834">
        <f t="shared" si="587"/>
        <v>129</v>
      </c>
      <c r="E7834">
        <v>1</v>
      </c>
      <c r="G7834">
        <v>671194.34747599997</v>
      </c>
      <c r="H7834">
        <v>420159.19997700001</v>
      </c>
      <c r="I7834">
        <v>79041.548687000002</v>
      </c>
      <c r="J7834">
        <v>136921.10244799999</v>
      </c>
      <c r="K7834">
        <v>62325.913433000002</v>
      </c>
      <c r="L7834">
        <v>48104.090371999999</v>
      </c>
      <c r="O7834">
        <f>VLOOKUP(C7834,[1]pop_15p_a!$A$8:$AL$68,33,FALSE)</f>
        <v>25667474.8013299</v>
      </c>
      <c r="Q7834">
        <f t="shared" si="586"/>
        <v>14221.823061000003</v>
      </c>
      <c r="R7834">
        <v>36864.898000000001</v>
      </c>
      <c r="AE7834">
        <f t="shared" si="585"/>
        <v>4.2456666666666667</v>
      </c>
      <c r="AK7834">
        <v>3.3460000000000001</v>
      </c>
      <c r="AL7834">
        <v>4.2456666666666667</v>
      </c>
      <c r="AN7834">
        <v>14.051450000000001</v>
      </c>
      <c r="AO7834">
        <v>0.13720380000000001</v>
      </c>
      <c r="AQ7834">
        <v>4.84028088075</v>
      </c>
      <c r="AT7834">
        <v>8</v>
      </c>
      <c r="AV7834">
        <v>0</v>
      </c>
      <c r="AW7834">
        <v>1</v>
      </c>
      <c r="AX7834">
        <v>1</v>
      </c>
      <c r="BA7834">
        <v>78.400000000000006</v>
      </c>
      <c r="BB7834">
        <v>67.5</v>
      </c>
      <c r="BC7834">
        <v>49.346085345416597</v>
      </c>
      <c r="BD7834">
        <v>12.6889835873223</v>
      </c>
      <c r="BE7834">
        <v>53.830932580000002</v>
      </c>
      <c r="BF7834">
        <v>72.30237597</v>
      </c>
    </row>
    <row r="7835" spans="1:58">
      <c r="A7835" t="s">
        <v>29</v>
      </c>
      <c r="B7835" t="s">
        <v>62</v>
      </c>
      <c r="C7835">
        <v>1978</v>
      </c>
      <c r="D7835">
        <f t="shared" si="587"/>
        <v>130</v>
      </c>
      <c r="E7835">
        <v>2</v>
      </c>
      <c r="G7835">
        <v>672554.19853499997</v>
      </c>
      <c r="H7835">
        <v>421278.79518000002</v>
      </c>
      <c r="I7835">
        <v>79962.513277999999</v>
      </c>
      <c r="J7835">
        <v>135293.56278800001</v>
      </c>
      <c r="K7835">
        <v>63900.568738000002</v>
      </c>
      <c r="L7835">
        <v>48016.652582000002</v>
      </c>
      <c r="O7835">
        <f>VLOOKUP(C7835,[1]pop_15p_a!$A$8:$AL$68,33,FALSE)</f>
        <v>25667474.8013299</v>
      </c>
      <c r="Q7835">
        <f t="shared" si="586"/>
        <v>15883.916155999999</v>
      </c>
      <c r="R7835">
        <v>36864.898000000001</v>
      </c>
      <c r="AE7835">
        <f t="shared" si="585"/>
        <v>18.531333333333333</v>
      </c>
      <c r="AK7835">
        <v>25.169</v>
      </c>
      <c r="AL7835">
        <v>18.531333333333333</v>
      </c>
      <c r="AN7835">
        <v>14.66253</v>
      </c>
      <c r="AO7835">
        <v>0.1446646</v>
      </c>
      <c r="AQ7835">
        <v>4.84028088075</v>
      </c>
      <c r="AT7835">
        <v>8</v>
      </c>
      <c r="AV7835">
        <v>0</v>
      </c>
      <c r="AW7835">
        <v>1</v>
      </c>
      <c r="AX7835">
        <v>1</v>
      </c>
      <c r="BA7835">
        <v>77.400000000000006</v>
      </c>
      <c r="BB7835">
        <v>66.599999999999994</v>
      </c>
      <c r="BC7835">
        <v>50.794655396181597</v>
      </c>
      <c r="BD7835">
        <v>12.989578844876</v>
      </c>
      <c r="BE7835">
        <v>56.271339140000002</v>
      </c>
      <c r="BF7835">
        <v>74.233905609999994</v>
      </c>
    </row>
    <row r="7836" spans="1:58">
      <c r="A7836" t="s">
        <v>29</v>
      </c>
      <c r="B7836" t="s">
        <v>62</v>
      </c>
      <c r="C7836">
        <v>1978</v>
      </c>
      <c r="D7836">
        <f t="shared" si="587"/>
        <v>131</v>
      </c>
      <c r="E7836">
        <v>3</v>
      </c>
      <c r="G7836">
        <v>671728.90961700003</v>
      </c>
      <c r="H7836">
        <v>422522.78985100001</v>
      </c>
      <c r="I7836">
        <v>80760.049625</v>
      </c>
      <c r="J7836">
        <v>133423.62360399999</v>
      </c>
      <c r="K7836">
        <v>64601.743124000001</v>
      </c>
      <c r="L7836">
        <v>48673.386419000002</v>
      </c>
      <c r="O7836">
        <f>VLOOKUP(C7836,[1]pop_15p_a!$A$8:$AL$68,33,FALSE)</f>
        <v>25667474.8013299</v>
      </c>
      <c r="Q7836">
        <f t="shared" si="586"/>
        <v>15928.356704999998</v>
      </c>
      <c r="R7836">
        <v>36864.898000000001</v>
      </c>
      <c r="AE7836">
        <f t="shared" si="585"/>
        <v>28.144333333333332</v>
      </c>
      <c r="AK7836">
        <v>21.5</v>
      </c>
      <c r="AL7836">
        <v>28.144333333333332</v>
      </c>
      <c r="AN7836">
        <v>15.348879999999999</v>
      </c>
      <c r="AO7836">
        <v>0.1497821</v>
      </c>
      <c r="AQ7836">
        <v>4.84028088075</v>
      </c>
      <c r="AT7836">
        <v>8</v>
      </c>
      <c r="AV7836">
        <v>0</v>
      </c>
      <c r="AW7836">
        <v>1</v>
      </c>
      <c r="AX7836">
        <v>1</v>
      </c>
      <c r="BA7836">
        <v>75.8</v>
      </c>
      <c r="BB7836">
        <v>65.2</v>
      </c>
      <c r="BC7836">
        <v>51.417110555693803</v>
      </c>
      <c r="BD7836">
        <v>13.2716552259654</v>
      </c>
      <c r="BE7836">
        <v>58.066690860000001</v>
      </c>
      <c r="BF7836">
        <v>75.343545840000004</v>
      </c>
    </row>
    <row r="7837" spans="1:58">
      <c r="A7837" t="s">
        <v>29</v>
      </c>
      <c r="B7837" t="s">
        <v>62</v>
      </c>
      <c r="C7837">
        <v>1978</v>
      </c>
      <c r="D7837">
        <f t="shared" si="587"/>
        <v>132</v>
      </c>
      <c r="E7837">
        <v>4</v>
      </c>
      <c r="G7837">
        <v>670734.81160200003</v>
      </c>
      <c r="H7837">
        <v>423908.95534099999</v>
      </c>
      <c r="I7837">
        <v>81766.464538999993</v>
      </c>
      <c r="J7837">
        <v>131389.19902900001</v>
      </c>
      <c r="K7837">
        <v>65279.649840999999</v>
      </c>
      <c r="L7837">
        <v>50225.407196</v>
      </c>
      <c r="O7837">
        <f>VLOOKUP(C7837,[1]pop_15p_a!$A$8:$AL$68,33,FALSE)</f>
        <v>25667474.8013299</v>
      </c>
      <c r="Q7837">
        <f t="shared" si="586"/>
        <v>15054.242644999998</v>
      </c>
      <c r="R7837">
        <v>36864.898000000001</v>
      </c>
      <c r="AE7837">
        <f t="shared" si="585"/>
        <v>22.726666666666667</v>
      </c>
      <c r="AK7837">
        <v>9.0190000000000001</v>
      </c>
      <c r="AL7837">
        <v>22.726666666666667</v>
      </c>
      <c r="AN7837">
        <v>15.78022</v>
      </c>
      <c r="AO7837">
        <v>0.1567587</v>
      </c>
      <c r="AQ7837">
        <v>4.84028088075</v>
      </c>
      <c r="AT7837">
        <v>8</v>
      </c>
      <c r="AV7837">
        <v>0</v>
      </c>
      <c r="AW7837">
        <v>1</v>
      </c>
      <c r="AX7837">
        <v>1</v>
      </c>
      <c r="BA7837">
        <v>75.400000000000006</v>
      </c>
      <c r="BB7837">
        <v>65</v>
      </c>
      <c r="BC7837">
        <v>51.094994014270299</v>
      </c>
      <c r="BD7837">
        <v>13.729451560778401</v>
      </c>
      <c r="BE7837">
        <v>57.932581120000002</v>
      </c>
      <c r="BF7837">
        <v>75.041106600000006</v>
      </c>
    </row>
    <row r="7838" spans="1:58">
      <c r="A7838" t="s">
        <v>29</v>
      </c>
      <c r="B7838" t="s">
        <v>62</v>
      </c>
      <c r="C7838">
        <v>1979</v>
      </c>
      <c r="D7838">
        <f t="shared" si="587"/>
        <v>133</v>
      </c>
      <c r="E7838">
        <v>1</v>
      </c>
      <c r="G7838">
        <v>669665.68732100003</v>
      </c>
      <c r="H7838">
        <v>425428.40597399999</v>
      </c>
      <c r="I7838">
        <v>82545.011926000006</v>
      </c>
      <c r="J7838">
        <v>129138.34630799999</v>
      </c>
      <c r="K7838">
        <v>66254.376566999999</v>
      </c>
      <c r="L7838">
        <v>51956.105195999997</v>
      </c>
      <c r="O7838">
        <f>VLOOKUP(C7838,[1]pop_15p_a!$A$8:$AL$68,33,FALSE)</f>
        <v>25976172.214594301</v>
      </c>
      <c r="Q7838">
        <f t="shared" si="586"/>
        <v>14298.271371000003</v>
      </c>
      <c r="R7838">
        <v>37191.33</v>
      </c>
      <c r="AE7838">
        <f t="shared" si="585"/>
        <v>11.662333333333333</v>
      </c>
      <c r="AK7838">
        <v>15.629</v>
      </c>
      <c r="AL7838">
        <v>11.662333333333333</v>
      </c>
      <c r="AN7838">
        <v>16.359380000000002</v>
      </c>
      <c r="AO7838">
        <v>0.16492399999999999</v>
      </c>
      <c r="AQ7838">
        <v>6.43630035275</v>
      </c>
      <c r="AT7838">
        <v>8</v>
      </c>
      <c r="AV7838">
        <v>0</v>
      </c>
      <c r="AW7838">
        <v>1</v>
      </c>
      <c r="AX7838">
        <v>1</v>
      </c>
      <c r="BA7838">
        <v>75.099999999999994</v>
      </c>
      <c r="BB7838">
        <v>64.7</v>
      </c>
      <c r="BC7838">
        <v>49.257201752134499</v>
      </c>
      <c r="BD7838">
        <v>14.2018827000241</v>
      </c>
      <c r="BE7838">
        <v>55.950892830000001</v>
      </c>
      <c r="BF7838">
        <v>72.365280659999996</v>
      </c>
    </row>
    <row r="7839" spans="1:58">
      <c r="A7839" t="s">
        <v>29</v>
      </c>
      <c r="B7839" t="s">
        <v>62</v>
      </c>
      <c r="C7839">
        <v>1979</v>
      </c>
      <c r="D7839">
        <f t="shared" si="587"/>
        <v>134</v>
      </c>
      <c r="E7839">
        <v>2</v>
      </c>
      <c r="G7839">
        <v>670706.676752</v>
      </c>
      <c r="H7839">
        <v>426850.11416900001</v>
      </c>
      <c r="I7839">
        <v>83266.592430000004</v>
      </c>
      <c r="J7839">
        <v>127874.40593399999</v>
      </c>
      <c r="K7839">
        <v>67462.408851</v>
      </c>
      <c r="L7839">
        <v>53650.687587</v>
      </c>
      <c r="O7839">
        <f>VLOOKUP(C7839,[1]pop_15p_a!$A$8:$AL$68,33,FALSE)</f>
        <v>25976172.214594301</v>
      </c>
      <c r="Q7839">
        <f t="shared" si="586"/>
        <v>13811.721264</v>
      </c>
      <c r="R7839">
        <v>37191.33</v>
      </c>
      <c r="AE7839">
        <f t="shared" si="585"/>
        <v>18.448</v>
      </c>
      <c r="AK7839">
        <v>11.151</v>
      </c>
      <c r="AL7839">
        <v>18.448</v>
      </c>
      <c r="AN7839">
        <v>16.94416</v>
      </c>
      <c r="AO7839">
        <v>0.17256180000000002</v>
      </c>
      <c r="AQ7839">
        <v>6.43630035275</v>
      </c>
      <c r="AT7839">
        <v>8</v>
      </c>
      <c r="AV7839">
        <v>0</v>
      </c>
      <c r="AW7839">
        <v>1</v>
      </c>
      <c r="AX7839">
        <v>1</v>
      </c>
      <c r="BA7839">
        <v>74.7</v>
      </c>
      <c r="BB7839">
        <v>64.3</v>
      </c>
      <c r="BC7839">
        <v>47.0774379744161</v>
      </c>
      <c r="BD7839">
        <v>14.6826025410185</v>
      </c>
      <c r="BE7839">
        <v>53.706974279999997</v>
      </c>
      <c r="BF7839">
        <v>69.491150509999997</v>
      </c>
    </row>
    <row r="7840" spans="1:58">
      <c r="A7840" t="s">
        <v>29</v>
      </c>
      <c r="B7840" t="s">
        <v>62</v>
      </c>
      <c r="C7840">
        <v>1979</v>
      </c>
      <c r="D7840">
        <f t="shared" si="587"/>
        <v>135</v>
      </c>
      <c r="E7840">
        <v>3</v>
      </c>
      <c r="G7840">
        <v>672319.74145600002</v>
      </c>
      <c r="H7840">
        <v>428156.30857300002</v>
      </c>
      <c r="I7840">
        <v>84083.117738000001</v>
      </c>
      <c r="J7840">
        <v>127813.80605299999</v>
      </c>
      <c r="K7840">
        <v>68248.478791999994</v>
      </c>
      <c r="L7840">
        <v>55243.10082</v>
      </c>
      <c r="O7840">
        <f>VLOOKUP(C7840,[1]pop_15p_a!$A$8:$AL$68,33,FALSE)</f>
        <v>25976172.214594301</v>
      </c>
      <c r="Q7840">
        <f t="shared" si="586"/>
        <v>13005.377971999995</v>
      </c>
      <c r="R7840">
        <v>37191.33</v>
      </c>
      <c r="AE7840">
        <f t="shared" si="585"/>
        <v>9.7705000000000002</v>
      </c>
      <c r="AK7840">
        <v>8.3759999999999994</v>
      </c>
      <c r="AL7840">
        <v>9.7705000000000002</v>
      </c>
      <c r="AN7840">
        <v>17.670780000000001</v>
      </c>
      <c r="AO7840">
        <v>0.17725670000000002</v>
      </c>
      <c r="AQ7840">
        <v>6.43630035275</v>
      </c>
      <c r="AT7840">
        <v>8</v>
      </c>
      <c r="AV7840">
        <v>0</v>
      </c>
      <c r="AW7840">
        <v>1</v>
      </c>
      <c r="AX7840">
        <v>1</v>
      </c>
      <c r="BA7840">
        <v>74.5</v>
      </c>
      <c r="BB7840">
        <v>64.099999999999994</v>
      </c>
      <c r="BC7840">
        <v>44.635720532656997</v>
      </c>
      <c r="BD7840">
        <v>15.2243980132896</v>
      </c>
      <c r="BE7840">
        <v>51.131982039999997</v>
      </c>
      <c r="BF7840">
        <v>66.414834279999994</v>
      </c>
    </row>
    <row r="7841" spans="1:58">
      <c r="A7841" t="s">
        <v>29</v>
      </c>
      <c r="B7841" t="s">
        <v>62</v>
      </c>
      <c r="C7841">
        <v>1979</v>
      </c>
      <c r="D7841">
        <f t="shared" si="587"/>
        <v>136</v>
      </c>
      <c r="E7841">
        <v>4</v>
      </c>
      <c r="G7841">
        <v>674683.06881199998</v>
      </c>
      <c r="H7841">
        <v>429364.76053899998</v>
      </c>
      <c r="I7841">
        <v>85146.499534000002</v>
      </c>
      <c r="J7841">
        <v>128575.633128</v>
      </c>
      <c r="K7841">
        <v>68481.155494000006</v>
      </c>
      <c r="L7841">
        <v>56395.473871000002</v>
      </c>
      <c r="O7841">
        <f>VLOOKUP(C7841,[1]pop_15p_a!$A$8:$AL$68,33,FALSE)</f>
        <v>25976172.214594301</v>
      </c>
      <c r="Q7841">
        <f t="shared" si="586"/>
        <v>12085.681623000004</v>
      </c>
      <c r="R7841">
        <v>37191.33</v>
      </c>
      <c r="AE7841">
        <f t="shared" si="585"/>
        <v>8.5693333333333328</v>
      </c>
      <c r="AK7841">
        <v>7.9749999999999996</v>
      </c>
      <c r="AL7841">
        <v>8.5693333333333328</v>
      </c>
      <c r="AN7841">
        <v>18.240320000000001</v>
      </c>
      <c r="AO7841">
        <v>0.18586929999999999</v>
      </c>
      <c r="AQ7841">
        <v>6.43630035275</v>
      </c>
      <c r="AT7841">
        <v>8</v>
      </c>
      <c r="AV7841">
        <v>0</v>
      </c>
      <c r="AW7841">
        <v>1</v>
      </c>
      <c r="AX7841">
        <v>1</v>
      </c>
      <c r="BA7841">
        <v>75.099999999999994</v>
      </c>
      <c r="BB7841">
        <v>64.7</v>
      </c>
      <c r="BC7841">
        <v>42.685674315151203</v>
      </c>
      <c r="BD7841">
        <v>15.6944172112453</v>
      </c>
      <c r="BE7841">
        <v>49.379107320000003</v>
      </c>
      <c r="BF7841">
        <v>64.017160750000002</v>
      </c>
    </row>
    <row r="7842" spans="1:58">
      <c r="A7842" t="s">
        <v>29</v>
      </c>
      <c r="B7842" t="s">
        <v>62</v>
      </c>
      <c r="C7842">
        <v>1980</v>
      </c>
      <c r="D7842">
        <f t="shared" si="587"/>
        <v>137</v>
      </c>
      <c r="E7842">
        <v>1</v>
      </c>
      <c r="G7842">
        <v>679201.00279299996</v>
      </c>
      <c r="H7842">
        <v>431449.98983600002</v>
      </c>
      <c r="I7842">
        <v>83843.01917</v>
      </c>
      <c r="J7842">
        <v>131502.70759100001</v>
      </c>
      <c r="K7842">
        <v>68373.913102999999</v>
      </c>
      <c r="L7842">
        <v>57341.768818999997</v>
      </c>
      <c r="O7842">
        <f>VLOOKUP(C7842,[1]pop_15p_a!$A$8:$AL$68,33,FALSE)</f>
        <v>26252236.795848999</v>
      </c>
      <c r="Q7842">
        <f t="shared" si="586"/>
        <v>11032.144284000002</v>
      </c>
      <c r="R7842">
        <v>37491.165000000001</v>
      </c>
      <c r="U7842">
        <f t="shared" ref="U7842:U7898" si="588">U7843*W7842/W7843</f>
        <v>16.154889589905366</v>
      </c>
      <c r="W7842">
        <v>16.600000000000001</v>
      </c>
      <c r="Y7842">
        <v>14.301</v>
      </c>
      <c r="AE7842">
        <f t="shared" ref="AE7842:AE7873" si="589">AL7842</f>
        <v>12.864666666666666</v>
      </c>
      <c r="AK7842">
        <v>16.594999999999999</v>
      </c>
      <c r="AL7842">
        <v>12.864666666666666</v>
      </c>
      <c r="AN7842">
        <v>19.085750000000001</v>
      </c>
      <c r="AO7842">
        <v>0.19287510000000002</v>
      </c>
      <c r="AQ7842">
        <v>8.0490398432500001</v>
      </c>
      <c r="AT7842">
        <v>8</v>
      </c>
      <c r="AV7842">
        <v>0</v>
      </c>
      <c r="AW7842">
        <v>1</v>
      </c>
      <c r="AX7842">
        <v>1</v>
      </c>
      <c r="BA7842">
        <v>74.900000000000006</v>
      </c>
      <c r="BB7842">
        <v>64.5</v>
      </c>
      <c r="BC7842">
        <v>41.921806962417598</v>
      </c>
      <c r="BD7842">
        <v>16.1137082338279</v>
      </c>
      <c r="BE7842">
        <v>48.779281679999997</v>
      </c>
      <c r="BF7842">
        <v>63.367325729999997</v>
      </c>
    </row>
    <row r="7843" spans="1:58">
      <c r="A7843" t="s">
        <v>29</v>
      </c>
      <c r="B7843" t="s">
        <v>62</v>
      </c>
      <c r="C7843">
        <v>1980</v>
      </c>
      <c r="D7843">
        <f t="shared" si="587"/>
        <v>138</v>
      </c>
      <c r="E7843">
        <v>2</v>
      </c>
      <c r="G7843">
        <v>681509.62761800003</v>
      </c>
      <c r="H7843">
        <v>431201.69371000002</v>
      </c>
      <c r="I7843">
        <v>87125.576107000001</v>
      </c>
      <c r="J7843">
        <v>129760.77596499999</v>
      </c>
      <c r="K7843">
        <v>70061.130390000006</v>
      </c>
      <c r="L7843">
        <v>55737.904301000002</v>
      </c>
      <c r="O7843">
        <f>VLOOKUP(C7843,[1]pop_15p_a!$A$8:$AL$68,33,FALSE)</f>
        <v>26252236.795848999</v>
      </c>
      <c r="Q7843">
        <f t="shared" si="586"/>
        <v>14323.226089000003</v>
      </c>
      <c r="R7843">
        <v>37491.165000000001</v>
      </c>
      <c r="U7843">
        <f t="shared" si="588"/>
        <v>16.154889589905366</v>
      </c>
      <c r="W7843">
        <v>16.600000000000001</v>
      </c>
      <c r="Y7843">
        <v>14.301</v>
      </c>
      <c r="AE7843">
        <f t="shared" si="589"/>
        <v>14.981666666666667</v>
      </c>
      <c r="AK7843">
        <v>14.291</v>
      </c>
      <c r="AL7843">
        <v>14.981666666666667</v>
      </c>
      <c r="AN7843">
        <v>19.586919999999999</v>
      </c>
      <c r="AO7843">
        <v>0.19998380000000002</v>
      </c>
      <c r="AQ7843">
        <v>8.0490398432500001</v>
      </c>
      <c r="AT7843">
        <v>8</v>
      </c>
      <c r="AV7843">
        <v>0</v>
      </c>
      <c r="AW7843">
        <v>1</v>
      </c>
      <c r="AX7843">
        <v>1</v>
      </c>
      <c r="BA7843">
        <v>75.2</v>
      </c>
      <c r="BB7843">
        <v>64.7</v>
      </c>
      <c r="BC7843">
        <v>41.239188711115197</v>
      </c>
      <c r="BD7843">
        <v>16.5204347433992</v>
      </c>
      <c r="BE7843">
        <v>48.980044409999998</v>
      </c>
      <c r="BF7843">
        <v>63.118937070000001</v>
      </c>
    </row>
    <row r="7844" spans="1:58">
      <c r="A7844" t="s">
        <v>29</v>
      </c>
      <c r="B7844" t="s">
        <v>62</v>
      </c>
      <c r="C7844">
        <v>1980</v>
      </c>
      <c r="D7844">
        <f t="shared" si="587"/>
        <v>139</v>
      </c>
      <c r="E7844">
        <v>3</v>
      </c>
      <c r="G7844">
        <v>678807.28382999997</v>
      </c>
      <c r="H7844">
        <v>429853.80045400001</v>
      </c>
      <c r="I7844">
        <v>88704.210359000004</v>
      </c>
      <c r="J7844">
        <v>126478.24149499999</v>
      </c>
      <c r="K7844">
        <v>66724.525800000003</v>
      </c>
      <c r="L7844">
        <v>56843.270387999997</v>
      </c>
      <c r="O7844">
        <f>VLOOKUP(C7844,[1]pop_15p_a!$A$8:$AL$68,33,FALSE)</f>
        <v>26252236.795848999</v>
      </c>
      <c r="Q7844">
        <f t="shared" si="586"/>
        <v>9881.2554120000059</v>
      </c>
      <c r="R7844">
        <v>37491.165000000001</v>
      </c>
      <c r="U7844">
        <f t="shared" si="588"/>
        <v>16.154889589905366</v>
      </c>
      <c r="W7844">
        <v>16.600000000000001</v>
      </c>
      <c r="Y7844">
        <v>14.301</v>
      </c>
      <c r="AE7844">
        <f t="shared" si="589"/>
        <v>12.936666666666667</v>
      </c>
      <c r="AK7844">
        <v>14.426</v>
      </c>
      <c r="AL7844">
        <v>12.936666666666667</v>
      </c>
      <c r="AN7844">
        <v>20.34329</v>
      </c>
      <c r="AO7844">
        <v>0.2051287</v>
      </c>
      <c r="AQ7844">
        <v>8.0490398432500001</v>
      </c>
      <c r="AT7844">
        <v>8</v>
      </c>
      <c r="AV7844">
        <v>0</v>
      </c>
      <c r="AW7844">
        <v>1</v>
      </c>
      <c r="AX7844">
        <v>1</v>
      </c>
      <c r="BA7844">
        <v>75.5</v>
      </c>
      <c r="BB7844">
        <v>65</v>
      </c>
      <c r="BC7844">
        <v>41.764401911378499</v>
      </c>
      <c r="BD7844">
        <v>16.9426886545683</v>
      </c>
      <c r="BE7844">
        <v>49.441823730000003</v>
      </c>
      <c r="BF7844">
        <v>63.149383149999998</v>
      </c>
    </row>
    <row r="7845" spans="1:58">
      <c r="A7845" t="s">
        <v>29</v>
      </c>
      <c r="B7845" t="s">
        <v>62</v>
      </c>
      <c r="C7845">
        <v>1980</v>
      </c>
      <c r="D7845">
        <f t="shared" si="587"/>
        <v>140</v>
      </c>
      <c r="E7845">
        <v>4</v>
      </c>
      <c r="G7845">
        <v>682744.47345499997</v>
      </c>
      <c r="H7845">
        <v>427557.06128800003</v>
      </c>
      <c r="I7845">
        <v>89439.235830999998</v>
      </c>
      <c r="J7845">
        <v>129261.830726</v>
      </c>
      <c r="K7845">
        <v>71506.235778999995</v>
      </c>
      <c r="L7845">
        <v>54488.045916000003</v>
      </c>
      <c r="O7845">
        <f>VLOOKUP(C7845,[1]pop_15p_a!$A$8:$AL$68,33,FALSE)</f>
        <v>26252236.795848999</v>
      </c>
      <c r="Q7845">
        <f t="shared" si="586"/>
        <v>17018.189862999992</v>
      </c>
      <c r="R7845">
        <v>37491.165000000001</v>
      </c>
      <c r="U7845">
        <f t="shared" si="588"/>
        <v>16.154889589905366</v>
      </c>
      <c r="W7845">
        <v>16.600000000000001</v>
      </c>
      <c r="Y7845">
        <v>14.301</v>
      </c>
      <c r="AE7845">
        <f t="shared" si="589"/>
        <v>12.972666666666667</v>
      </c>
      <c r="AK7845">
        <v>10.897</v>
      </c>
      <c r="AL7845">
        <v>12.972666666666667</v>
      </c>
      <c r="AN7845">
        <v>20.96979</v>
      </c>
      <c r="AO7845">
        <v>0.21158740000000001</v>
      </c>
      <c r="AQ7845">
        <v>8.0490398432500001</v>
      </c>
      <c r="AT7845">
        <v>8</v>
      </c>
      <c r="AV7845">
        <v>0</v>
      </c>
      <c r="AW7845">
        <v>1</v>
      </c>
      <c r="AX7845">
        <v>1</v>
      </c>
      <c r="AZ7845">
        <v>24.2</v>
      </c>
      <c r="BA7845">
        <v>76.900000000000006</v>
      </c>
      <c r="BB7845">
        <v>66.2</v>
      </c>
      <c r="BC7845">
        <v>41.2619767029027</v>
      </c>
      <c r="BD7845">
        <v>17.433120094946101</v>
      </c>
      <c r="BE7845">
        <v>49.34880321</v>
      </c>
      <c r="BF7845">
        <v>62.614235540000003</v>
      </c>
    </row>
    <row r="7846" spans="1:58">
      <c r="A7846" t="s">
        <v>29</v>
      </c>
      <c r="B7846" t="s">
        <v>62</v>
      </c>
      <c r="C7846">
        <v>1981</v>
      </c>
      <c r="D7846">
        <f t="shared" si="587"/>
        <v>141</v>
      </c>
      <c r="E7846">
        <v>1</v>
      </c>
      <c r="G7846">
        <v>678878.86909599998</v>
      </c>
      <c r="H7846">
        <v>427885.166883</v>
      </c>
      <c r="I7846">
        <v>90608.594536000004</v>
      </c>
      <c r="J7846">
        <v>126574.529173</v>
      </c>
      <c r="K7846">
        <v>70008.168411999999</v>
      </c>
      <c r="L7846">
        <v>52284.538356999998</v>
      </c>
      <c r="O7846">
        <f>VLOOKUP(C7846,[1]pop_15p_a!$A$8:$AL$68,33,FALSE)</f>
        <v>26506700.865823202</v>
      </c>
      <c r="Q7846">
        <f t="shared" si="586"/>
        <v>17723.630055000001</v>
      </c>
      <c r="R7846">
        <v>37758.631000000001</v>
      </c>
      <c r="U7846">
        <f t="shared" si="588"/>
        <v>19.463722397476342</v>
      </c>
      <c r="W7846">
        <v>20</v>
      </c>
      <c r="Y7846">
        <v>18.129000000000001</v>
      </c>
      <c r="AE7846">
        <f t="shared" si="589"/>
        <v>10.638999999999999</v>
      </c>
      <c r="AK7846">
        <v>13.1</v>
      </c>
      <c r="AL7846">
        <v>10.638999999999999</v>
      </c>
      <c r="AN7846">
        <v>21.884869999999999</v>
      </c>
      <c r="AO7846">
        <v>0.21776299999999998</v>
      </c>
      <c r="AQ7846">
        <v>9.6687069890000004</v>
      </c>
      <c r="AT7846">
        <v>8</v>
      </c>
      <c r="AV7846">
        <v>0</v>
      </c>
      <c r="AW7846">
        <v>1</v>
      </c>
      <c r="AX7846">
        <v>1</v>
      </c>
      <c r="AZ7846">
        <v>24.1</v>
      </c>
      <c r="BA7846">
        <v>77.2</v>
      </c>
      <c r="BB7846">
        <v>66.099999999999994</v>
      </c>
      <c r="BC7846">
        <v>40.861994778861103</v>
      </c>
      <c r="BD7846">
        <v>18.037309011451999</v>
      </c>
      <c r="BE7846">
        <v>48.214016899999997</v>
      </c>
      <c r="BF7846">
        <v>61.785637620000003</v>
      </c>
    </row>
    <row r="7847" spans="1:58">
      <c r="A7847" t="s">
        <v>29</v>
      </c>
      <c r="B7847" t="s">
        <v>62</v>
      </c>
      <c r="C7847">
        <v>1981</v>
      </c>
      <c r="D7847">
        <f t="shared" si="587"/>
        <v>142</v>
      </c>
      <c r="E7847">
        <v>2</v>
      </c>
      <c r="G7847">
        <v>678127.22380499996</v>
      </c>
      <c r="H7847">
        <v>425552.95684300002</v>
      </c>
      <c r="I7847">
        <v>89389.120458000005</v>
      </c>
      <c r="J7847">
        <v>127659.95390399999</v>
      </c>
      <c r="K7847">
        <v>75228.706206000003</v>
      </c>
      <c r="L7847">
        <v>54654.212058999998</v>
      </c>
      <c r="O7847">
        <f>VLOOKUP(C7847,[1]pop_15p_a!$A$8:$AL$68,33,FALSE)</f>
        <v>26506700.865823202</v>
      </c>
      <c r="Q7847">
        <f t="shared" si="586"/>
        <v>20574.494147000005</v>
      </c>
      <c r="R7847">
        <v>37758.631000000001</v>
      </c>
      <c r="U7847">
        <f t="shared" si="588"/>
        <v>19.463722397476342</v>
      </c>
      <c r="W7847">
        <v>20</v>
      </c>
      <c r="Y7847">
        <v>18.129000000000001</v>
      </c>
      <c r="AE7847">
        <f t="shared" si="589"/>
        <v>10.506</v>
      </c>
      <c r="AK7847">
        <v>13.105</v>
      </c>
      <c r="AL7847">
        <v>10.506</v>
      </c>
      <c r="AN7847">
        <v>22.507739999999998</v>
      </c>
      <c r="AO7847">
        <v>0.22499389999999997</v>
      </c>
      <c r="AQ7847">
        <v>9.6687069890000004</v>
      </c>
      <c r="AT7847">
        <v>8</v>
      </c>
      <c r="AV7847">
        <v>0</v>
      </c>
      <c r="AW7847">
        <v>1</v>
      </c>
      <c r="AX7847">
        <v>1</v>
      </c>
      <c r="AZ7847">
        <v>24.3</v>
      </c>
      <c r="BA7847">
        <v>78.3</v>
      </c>
      <c r="BB7847">
        <v>66.5</v>
      </c>
      <c r="BC7847">
        <v>39.087446560231399</v>
      </c>
      <c r="BD7847">
        <v>18.769225290054901</v>
      </c>
      <c r="BE7847">
        <v>46.588660009999998</v>
      </c>
      <c r="BF7847">
        <v>59.862477849999998</v>
      </c>
    </row>
    <row r="7848" spans="1:58">
      <c r="A7848" t="s">
        <v>29</v>
      </c>
      <c r="B7848" t="s">
        <v>62</v>
      </c>
      <c r="C7848">
        <v>1981</v>
      </c>
      <c r="D7848">
        <f t="shared" si="587"/>
        <v>143</v>
      </c>
      <c r="E7848">
        <v>3</v>
      </c>
      <c r="G7848">
        <v>681142.75312999997</v>
      </c>
      <c r="H7848">
        <v>424178.46043099998</v>
      </c>
      <c r="I7848">
        <v>90742.235530999998</v>
      </c>
      <c r="J7848">
        <v>128185.15942</v>
      </c>
      <c r="K7848">
        <v>82613.119084999998</v>
      </c>
      <c r="L7848">
        <v>54242.409008000002</v>
      </c>
      <c r="O7848">
        <f>VLOOKUP(C7848,[1]pop_15p_a!$A$8:$AL$68,33,FALSE)</f>
        <v>26506700.865823202</v>
      </c>
      <c r="Q7848">
        <f t="shared" si="586"/>
        <v>28370.710076999996</v>
      </c>
      <c r="R7848">
        <v>37758.631000000001</v>
      </c>
      <c r="U7848">
        <f t="shared" si="588"/>
        <v>19.463722397476342</v>
      </c>
      <c r="W7848">
        <v>20</v>
      </c>
      <c r="Y7848">
        <v>18.129000000000001</v>
      </c>
      <c r="AE7848">
        <f t="shared" si="589"/>
        <v>15.359666666666667</v>
      </c>
      <c r="AK7848">
        <v>17.079000000000001</v>
      </c>
      <c r="AL7848">
        <v>15.359666666666667</v>
      </c>
      <c r="AN7848">
        <v>23.245979999999999</v>
      </c>
      <c r="AO7848">
        <v>0.22989119999999999</v>
      </c>
      <c r="AQ7848">
        <v>9.6687069890000004</v>
      </c>
      <c r="AT7848">
        <v>8</v>
      </c>
      <c r="AV7848">
        <v>0</v>
      </c>
      <c r="AW7848">
        <v>1</v>
      </c>
      <c r="AX7848">
        <v>1</v>
      </c>
      <c r="AZ7848">
        <v>24.5</v>
      </c>
      <c r="BA7848">
        <v>79.2</v>
      </c>
      <c r="BB7848">
        <v>66.900000000000006</v>
      </c>
      <c r="BC7848">
        <v>38.324942561848502</v>
      </c>
      <c r="BD7848">
        <v>19.2949616336006</v>
      </c>
      <c r="BE7848">
        <v>45.405470200000003</v>
      </c>
      <c r="BF7848">
        <v>57.800066800000003</v>
      </c>
    </row>
    <row r="7849" spans="1:58">
      <c r="A7849" t="s">
        <v>29</v>
      </c>
      <c r="B7849" t="s">
        <v>62</v>
      </c>
      <c r="C7849">
        <v>1981</v>
      </c>
      <c r="D7849">
        <f t="shared" si="587"/>
        <v>144</v>
      </c>
      <c r="E7849">
        <v>4</v>
      </c>
      <c r="G7849">
        <v>680462.69310399995</v>
      </c>
      <c r="H7849">
        <v>425295.79299799999</v>
      </c>
      <c r="I7849">
        <v>92571.446647999997</v>
      </c>
      <c r="J7849">
        <v>126031.816807</v>
      </c>
      <c r="K7849">
        <v>80033.114176000003</v>
      </c>
      <c r="L7849">
        <v>55138.261261</v>
      </c>
      <c r="O7849">
        <f>VLOOKUP(C7849,[1]pop_15p_a!$A$8:$AL$68,33,FALSE)</f>
        <v>26506700.865823202</v>
      </c>
      <c r="Q7849">
        <f t="shared" si="586"/>
        <v>24894.852915000003</v>
      </c>
      <c r="R7849">
        <v>37758.631000000001</v>
      </c>
      <c r="U7849">
        <f t="shared" si="588"/>
        <v>19.463722397476342</v>
      </c>
      <c r="W7849">
        <v>20</v>
      </c>
      <c r="Y7849">
        <v>18.129000000000001</v>
      </c>
      <c r="AE7849">
        <f t="shared" si="589"/>
        <v>14.089666666666666</v>
      </c>
      <c r="AK7849">
        <v>10.509</v>
      </c>
      <c r="AL7849">
        <v>14.089666666666666</v>
      </c>
      <c r="AN7849">
        <v>23.984570000000001</v>
      </c>
      <c r="AO7849">
        <v>0.238014</v>
      </c>
      <c r="AQ7849">
        <v>9.6687069890000004</v>
      </c>
      <c r="AT7849">
        <v>8</v>
      </c>
      <c r="AV7849">
        <v>0</v>
      </c>
      <c r="AW7849">
        <v>1</v>
      </c>
      <c r="AX7849">
        <v>1</v>
      </c>
      <c r="AZ7849">
        <v>25.4</v>
      </c>
      <c r="BA7849">
        <v>81.8</v>
      </c>
      <c r="BB7849">
        <v>68.400000000000006</v>
      </c>
      <c r="BC7849">
        <v>36.478777747776697</v>
      </c>
      <c r="BD7849">
        <v>19.805837348675801</v>
      </c>
      <c r="BE7849">
        <v>44.121524620000002</v>
      </c>
      <c r="BF7849">
        <v>55.611135760000003</v>
      </c>
    </row>
    <row r="7850" spans="1:58">
      <c r="A7850" t="s">
        <v>29</v>
      </c>
      <c r="B7850" t="s">
        <v>62</v>
      </c>
      <c r="C7850">
        <v>1982</v>
      </c>
      <c r="D7850">
        <f t="shared" si="587"/>
        <v>145</v>
      </c>
      <c r="E7850">
        <v>1</v>
      </c>
      <c r="G7850">
        <v>683263.46663200005</v>
      </c>
      <c r="H7850">
        <v>424506.56602600001</v>
      </c>
      <c r="I7850">
        <v>94308.779582000003</v>
      </c>
      <c r="J7850">
        <v>128150.14571899999</v>
      </c>
      <c r="K7850">
        <v>82030.537331</v>
      </c>
      <c r="L7850">
        <v>56294.199652000003</v>
      </c>
      <c r="O7850">
        <f>VLOOKUP(C7850,[1]pop_15p_a!$A$8:$AL$68,33,FALSE)</f>
        <v>26784261.444482099</v>
      </c>
      <c r="Q7850">
        <f t="shared" si="586"/>
        <v>25736.337678999997</v>
      </c>
      <c r="R7850">
        <v>37986.012000000002</v>
      </c>
      <c r="U7850">
        <f t="shared" si="588"/>
        <v>24.426971608832808</v>
      </c>
      <c r="W7850">
        <v>25.1</v>
      </c>
      <c r="Y7850">
        <v>22.015999999999998</v>
      </c>
      <c r="AE7850">
        <f t="shared" si="589"/>
        <v>14.266</v>
      </c>
      <c r="AK7850">
        <v>15.478999999999999</v>
      </c>
      <c r="AL7850">
        <v>14.266</v>
      </c>
      <c r="AN7850">
        <v>25.008669999999999</v>
      </c>
      <c r="AO7850">
        <v>0.2484412</v>
      </c>
      <c r="AQ7850">
        <v>11.0104038775</v>
      </c>
      <c r="AT7850">
        <v>8</v>
      </c>
      <c r="AV7850">
        <v>0</v>
      </c>
      <c r="AW7850">
        <v>1</v>
      </c>
      <c r="AX7850">
        <v>1</v>
      </c>
      <c r="AZ7850">
        <v>25.3</v>
      </c>
      <c r="BA7850">
        <v>81.099999999999994</v>
      </c>
      <c r="BB7850">
        <v>67.900000000000006</v>
      </c>
      <c r="BC7850">
        <v>35.263575136573102</v>
      </c>
      <c r="BD7850">
        <v>20.345311305599498</v>
      </c>
      <c r="BE7850">
        <v>42.688943000000002</v>
      </c>
      <c r="BF7850">
        <v>53.32138733</v>
      </c>
    </row>
    <row r="7851" spans="1:58">
      <c r="A7851" t="s">
        <v>29</v>
      </c>
      <c r="B7851" t="s">
        <v>62</v>
      </c>
      <c r="C7851">
        <v>1982</v>
      </c>
      <c r="D7851">
        <f t="shared" si="587"/>
        <v>146</v>
      </c>
      <c r="E7851">
        <v>2</v>
      </c>
      <c r="G7851">
        <v>685858.43252100004</v>
      </c>
      <c r="H7851">
        <v>425818.98840600002</v>
      </c>
      <c r="I7851">
        <v>94634.529506999999</v>
      </c>
      <c r="J7851">
        <v>127817.51555900001</v>
      </c>
      <c r="K7851">
        <v>76507.359666000004</v>
      </c>
      <c r="L7851">
        <v>56633.756554</v>
      </c>
      <c r="O7851">
        <f>VLOOKUP(C7851,[1]pop_15p_a!$A$8:$AL$68,33,FALSE)</f>
        <v>26784261.444482099</v>
      </c>
      <c r="Q7851">
        <f t="shared" si="586"/>
        <v>19873.603112000004</v>
      </c>
      <c r="R7851">
        <v>37986.012000000002</v>
      </c>
      <c r="U7851">
        <f t="shared" si="588"/>
        <v>24.426971608832808</v>
      </c>
      <c r="W7851">
        <v>25.1</v>
      </c>
      <c r="Y7851">
        <v>22.015999999999998</v>
      </c>
      <c r="AE7851">
        <f t="shared" si="589"/>
        <v>20.043666666666667</v>
      </c>
      <c r="AK7851">
        <v>23.59</v>
      </c>
      <c r="AL7851">
        <v>20.043666666666667</v>
      </c>
      <c r="AN7851">
        <v>25.898350000000001</v>
      </c>
      <c r="AO7851">
        <v>0.25877329999999998</v>
      </c>
      <c r="AQ7851">
        <v>11.0104038775</v>
      </c>
      <c r="AT7851">
        <v>8</v>
      </c>
      <c r="AV7851">
        <v>0</v>
      </c>
      <c r="AW7851">
        <v>1</v>
      </c>
      <c r="AX7851">
        <v>1</v>
      </c>
      <c r="AZ7851">
        <v>25.6</v>
      </c>
      <c r="BA7851">
        <v>81.7</v>
      </c>
      <c r="BB7851">
        <v>68.3</v>
      </c>
      <c r="BC7851">
        <v>34.546648856643699</v>
      </c>
      <c r="BD7851">
        <v>20.975803490748302</v>
      </c>
      <c r="BE7851">
        <v>41.931050110000001</v>
      </c>
      <c r="BF7851">
        <v>52.277364390000002</v>
      </c>
    </row>
    <row r="7852" spans="1:58">
      <c r="A7852" t="s">
        <v>29</v>
      </c>
      <c r="B7852" t="s">
        <v>62</v>
      </c>
      <c r="C7852">
        <v>1982</v>
      </c>
      <c r="D7852">
        <f t="shared" si="587"/>
        <v>147</v>
      </c>
      <c r="E7852">
        <v>3</v>
      </c>
      <c r="G7852">
        <v>690475.68217100005</v>
      </c>
      <c r="H7852">
        <v>426448.59643999999</v>
      </c>
      <c r="I7852">
        <v>95586.721596000003</v>
      </c>
      <c r="J7852">
        <v>128377.734775</v>
      </c>
      <c r="K7852">
        <v>82174.291270999995</v>
      </c>
      <c r="L7852">
        <v>56778.248852999997</v>
      </c>
      <c r="O7852">
        <f>VLOOKUP(C7852,[1]pop_15p_a!$A$8:$AL$68,33,FALSE)</f>
        <v>26784261.444482099</v>
      </c>
      <c r="Q7852">
        <f t="shared" si="586"/>
        <v>25396.042417999997</v>
      </c>
      <c r="R7852">
        <v>37986.012000000002</v>
      </c>
      <c r="U7852">
        <f t="shared" si="588"/>
        <v>24.426971608832808</v>
      </c>
      <c r="W7852">
        <v>25.1</v>
      </c>
      <c r="Y7852">
        <v>22.015999999999998</v>
      </c>
      <c r="AE7852">
        <f t="shared" si="589"/>
        <v>12.466333333333333</v>
      </c>
      <c r="AK7852">
        <v>11.904</v>
      </c>
      <c r="AL7852">
        <v>12.466333333333333</v>
      </c>
      <c r="AN7852">
        <v>26.657080000000001</v>
      </c>
      <c r="AO7852">
        <v>0.2654762</v>
      </c>
      <c r="AQ7852">
        <v>11.0104038775</v>
      </c>
      <c r="AT7852">
        <v>8</v>
      </c>
      <c r="AV7852">
        <v>0</v>
      </c>
      <c r="AW7852">
        <v>1</v>
      </c>
      <c r="AX7852">
        <v>1</v>
      </c>
      <c r="AZ7852">
        <v>25.7</v>
      </c>
      <c r="BA7852">
        <v>81.7</v>
      </c>
      <c r="BB7852">
        <v>68.3</v>
      </c>
      <c r="BC7852">
        <v>34.641562734873702</v>
      </c>
      <c r="BD7852">
        <v>21.6140286522641</v>
      </c>
      <c r="BE7852">
        <v>42.020660620000001</v>
      </c>
      <c r="BF7852">
        <v>52.382394439999999</v>
      </c>
    </row>
    <row r="7853" spans="1:58">
      <c r="A7853" t="s">
        <v>29</v>
      </c>
      <c r="B7853" t="s">
        <v>62</v>
      </c>
      <c r="C7853">
        <v>1982</v>
      </c>
      <c r="D7853">
        <f t="shared" si="587"/>
        <v>148</v>
      </c>
      <c r="E7853">
        <v>4</v>
      </c>
      <c r="G7853">
        <v>692909.58121099998</v>
      </c>
      <c r="H7853">
        <v>426821.040629</v>
      </c>
      <c r="I7853">
        <v>96137.990699999995</v>
      </c>
      <c r="J7853">
        <v>129235.57045</v>
      </c>
      <c r="K7853">
        <v>84330.600359000004</v>
      </c>
      <c r="L7853">
        <v>57269.522668999998</v>
      </c>
      <c r="O7853">
        <f>VLOOKUP(C7853,[1]pop_15p_a!$A$8:$AL$68,33,FALSE)</f>
        <v>26784261.444482099</v>
      </c>
      <c r="Q7853">
        <f t="shared" si="586"/>
        <v>27061.077690000006</v>
      </c>
      <c r="R7853">
        <v>37986.012000000002</v>
      </c>
      <c r="U7853">
        <f t="shared" si="588"/>
        <v>24.426971608832812</v>
      </c>
      <c r="W7853">
        <v>25.1</v>
      </c>
      <c r="Y7853">
        <v>22.015999999999998</v>
      </c>
      <c r="AE7853">
        <f t="shared" si="589"/>
        <v>17.287666666666667</v>
      </c>
      <c r="AK7853">
        <v>18.398</v>
      </c>
      <c r="AL7853">
        <v>17.287666666666667</v>
      </c>
      <c r="AN7853">
        <v>27.266529999999999</v>
      </c>
      <c r="AO7853">
        <v>0.27227699999999999</v>
      </c>
      <c r="AQ7853">
        <v>11.0104038775</v>
      </c>
      <c r="AT7853">
        <v>8</v>
      </c>
      <c r="AV7853">
        <v>0</v>
      </c>
      <c r="AW7853">
        <v>1</v>
      </c>
      <c r="AX7853">
        <v>1</v>
      </c>
      <c r="AZ7853">
        <v>26.3</v>
      </c>
      <c r="BA7853">
        <v>82.9</v>
      </c>
      <c r="BB7853">
        <v>69.099999999999994</v>
      </c>
      <c r="BC7853">
        <v>35.142965782774098</v>
      </c>
      <c r="BD7853">
        <v>22.169321444669499</v>
      </c>
      <c r="BE7853">
        <v>43.042355530000002</v>
      </c>
      <c r="BF7853">
        <v>53.532917259999998</v>
      </c>
    </row>
    <row r="7854" spans="1:58">
      <c r="A7854" t="s">
        <v>29</v>
      </c>
      <c r="B7854" t="s">
        <v>62</v>
      </c>
      <c r="C7854">
        <v>1983</v>
      </c>
      <c r="D7854">
        <f t="shared" si="587"/>
        <v>149</v>
      </c>
      <c r="E7854">
        <v>1</v>
      </c>
      <c r="G7854">
        <v>695441.90999199997</v>
      </c>
      <c r="H7854">
        <v>427964.97635200003</v>
      </c>
      <c r="I7854">
        <v>97265.586593999993</v>
      </c>
      <c r="J7854">
        <v>129550.693759</v>
      </c>
      <c r="K7854">
        <v>85601.687822000007</v>
      </c>
      <c r="L7854">
        <v>58324.316450999999</v>
      </c>
      <c r="O7854">
        <f>VLOOKUP(C7854,[1]pop_15p_a!$A$8:$AL$68,33,FALSE)</f>
        <v>27052701.804314598</v>
      </c>
      <c r="Q7854">
        <f t="shared" si="586"/>
        <v>27277.371371000008</v>
      </c>
      <c r="R7854">
        <v>38171.525000000001</v>
      </c>
      <c r="U7854">
        <f t="shared" si="588"/>
        <v>29.58485804416404</v>
      </c>
      <c r="W7854">
        <v>30.4</v>
      </c>
      <c r="Y7854">
        <v>27.268999999999998</v>
      </c>
      <c r="AE7854">
        <f t="shared" si="589"/>
        <v>16.082999999999998</v>
      </c>
      <c r="AK7854">
        <v>19.062000000000001</v>
      </c>
      <c r="AL7854">
        <v>16.082999999999998</v>
      </c>
      <c r="AN7854">
        <v>28.31747</v>
      </c>
      <c r="AO7854">
        <v>0.2808795</v>
      </c>
      <c r="AQ7854">
        <v>12.147872345</v>
      </c>
      <c r="AT7854">
        <v>8</v>
      </c>
      <c r="AV7854">
        <v>0</v>
      </c>
      <c r="AW7854">
        <v>1</v>
      </c>
      <c r="AX7854">
        <v>1</v>
      </c>
      <c r="AZ7854">
        <v>26.1</v>
      </c>
      <c r="BA7854">
        <v>82.5</v>
      </c>
      <c r="BB7854">
        <v>68.599999999999994</v>
      </c>
      <c r="BC7854">
        <v>36.748909573004902</v>
      </c>
      <c r="BD7854">
        <v>22.564808154778198</v>
      </c>
      <c r="BE7854">
        <v>45.106321729999998</v>
      </c>
      <c r="BF7854">
        <v>55.16722524</v>
      </c>
    </row>
    <row r="7855" spans="1:58">
      <c r="A7855" t="s">
        <v>29</v>
      </c>
      <c r="B7855" t="s">
        <v>62</v>
      </c>
      <c r="C7855">
        <v>1983</v>
      </c>
      <c r="D7855">
        <f t="shared" si="587"/>
        <v>150</v>
      </c>
      <c r="E7855">
        <v>2</v>
      </c>
      <c r="G7855">
        <v>699737.02594600001</v>
      </c>
      <c r="H7855">
        <v>428204.40476</v>
      </c>
      <c r="I7855">
        <v>97942.144130999994</v>
      </c>
      <c r="J7855">
        <v>127817.51555900001</v>
      </c>
      <c r="K7855">
        <v>89127.442332000006</v>
      </c>
      <c r="L7855">
        <v>56510.938099999999</v>
      </c>
      <c r="O7855">
        <f>VLOOKUP(C7855,[1]pop_15p_a!$A$8:$AL$68,33,FALSE)</f>
        <v>27052701.804314598</v>
      </c>
      <c r="Q7855">
        <f t="shared" si="586"/>
        <v>32616.504232000007</v>
      </c>
      <c r="R7855">
        <v>38171.525000000001</v>
      </c>
      <c r="U7855">
        <f t="shared" si="588"/>
        <v>29.58485804416404</v>
      </c>
      <c r="W7855">
        <v>30.4</v>
      </c>
      <c r="Y7855">
        <v>27.268999999999998</v>
      </c>
      <c r="AE7855">
        <f t="shared" si="589"/>
        <v>21.296666666666667</v>
      </c>
      <c r="AK7855">
        <v>20.361000000000001</v>
      </c>
      <c r="AL7855">
        <v>21.296666666666667</v>
      </c>
      <c r="AN7855">
        <v>29.006910000000001</v>
      </c>
      <c r="AO7855">
        <v>0.28996260000000001</v>
      </c>
      <c r="AQ7855">
        <v>12.147872345</v>
      </c>
      <c r="AT7855">
        <v>8</v>
      </c>
      <c r="AV7855">
        <v>0</v>
      </c>
      <c r="AW7855">
        <v>1</v>
      </c>
      <c r="AX7855">
        <v>1</v>
      </c>
      <c r="AZ7855">
        <v>26.1</v>
      </c>
      <c r="BA7855">
        <v>82.4</v>
      </c>
      <c r="BB7855">
        <v>68.400000000000006</v>
      </c>
      <c r="BC7855">
        <v>37.003365514570099</v>
      </c>
      <c r="BD7855">
        <v>22.891338743819801</v>
      </c>
      <c r="BE7855">
        <v>46.592900780000001</v>
      </c>
      <c r="BF7855">
        <v>56.53504787</v>
      </c>
    </row>
    <row r="7856" spans="1:58">
      <c r="A7856" t="s">
        <v>29</v>
      </c>
      <c r="B7856" t="s">
        <v>62</v>
      </c>
      <c r="C7856">
        <v>1983</v>
      </c>
      <c r="D7856">
        <f t="shared" si="587"/>
        <v>151</v>
      </c>
      <c r="E7856">
        <v>3</v>
      </c>
      <c r="G7856">
        <v>700766.06414300005</v>
      </c>
      <c r="H7856">
        <v>426980.659567</v>
      </c>
      <c r="I7856">
        <v>98702.227289000002</v>
      </c>
      <c r="J7856">
        <v>126898.40590699999</v>
      </c>
      <c r="K7856">
        <v>89808.382043999998</v>
      </c>
      <c r="L7856">
        <v>53808.932111000002</v>
      </c>
      <c r="O7856">
        <f>VLOOKUP(C7856,[1]pop_15p_a!$A$8:$AL$68,33,FALSE)</f>
        <v>27052701.804314598</v>
      </c>
      <c r="Q7856">
        <f t="shared" si="586"/>
        <v>35999.449932999996</v>
      </c>
      <c r="R7856">
        <v>38171.525000000001</v>
      </c>
      <c r="U7856">
        <f t="shared" si="588"/>
        <v>29.58485804416404</v>
      </c>
      <c r="W7856">
        <v>30.4</v>
      </c>
      <c r="Y7856">
        <v>27.268999999999998</v>
      </c>
      <c r="AE7856">
        <f t="shared" si="589"/>
        <v>23.930666666666667</v>
      </c>
      <c r="AK7856">
        <v>23.594000000000001</v>
      </c>
      <c r="AL7856">
        <v>23.930666666666667</v>
      </c>
      <c r="AN7856">
        <v>29.60493</v>
      </c>
      <c r="AO7856">
        <v>0.29670289999999999</v>
      </c>
      <c r="AQ7856">
        <v>12.147872345</v>
      </c>
      <c r="AT7856">
        <v>8</v>
      </c>
      <c r="AV7856">
        <v>0</v>
      </c>
      <c r="AW7856">
        <v>1</v>
      </c>
      <c r="AX7856">
        <v>1</v>
      </c>
      <c r="AZ7856">
        <v>25.6</v>
      </c>
      <c r="BA7856">
        <v>81.2</v>
      </c>
      <c r="BB7856">
        <v>67.400000000000006</v>
      </c>
      <c r="BC7856">
        <v>37.3604197626765</v>
      </c>
      <c r="BD7856">
        <v>23.272244318859201</v>
      </c>
      <c r="BE7856">
        <v>47.34279051</v>
      </c>
      <c r="BF7856">
        <v>57.217166540000001</v>
      </c>
    </row>
    <row r="7857" spans="1:58">
      <c r="A7857" t="s">
        <v>29</v>
      </c>
      <c r="B7857" t="s">
        <v>62</v>
      </c>
      <c r="C7857">
        <v>1983</v>
      </c>
      <c r="D7857">
        <f t="shared" si="587"/>
        <v>152</v>
      </c>
      <c r="E7857">
        <v>4</v>
      </c>
      <c r="G7857">
        <v>705293.83221100003</v>
      </c>
      <c r="H7857">
        <v>427095.93991100002</v>
      </c>
      <c r="I7857">
        <v>99119.855398</v>
      </c>
      <c r="J7857">
        <v>122968.11796800001</v>
      </c>
      <c r="K7857">
        <v>91752.843223000003</v>
      </c>
      <c r="L7857">
        <v>55622.310462000001</v>
      </c>
      <c r="O7857">
        <f>VLOOKUP(C7857,[1]pop_15p_a!$A$8:$AL$68,33,FALSE)</f>
        <v>27052701.804314598</v>
      </c>
      <c r="Q7857">
        <f t="shared" si="586"/>
        <v>36130.532761000002</v>
      </c>
      <c r="R7857">
        <v>38171.525000000001</v>
      </c>
      <c r="U7857">
        <f t="shared" si="588"/>
        <v>29.58485804416404</v>
      </c>
      <c r="W7857">
        <v>30.4</v>
      </c>
      <c r="Y7857">
        <v>27.268999999999998</v>
      </c>
      <c r="AE7857">
        <f t="shared" si="589"/>
        <v>21.311666666666667</v>
      </c>
      <c r="AK7857">
        <v>21.399000000000001</v>
      </c>
      <c r="AL7857">
        <v>21.311666666666667</v>
      </c>
      <c r="AN7857">
        <v>30.663489999999999</v>
      </c>
      <c r="AO7857">
        <v>0.30597079999999999</v>
      </c>
      <c r="AQ7857">
        <v>12.147872345</v>
      </c>
      <c r="AT7857">
        <v>8</v>
      </c>
      <c r="AV7857">
        <v>0</v>
      </c>
      <c r="AW7857">
        <v>1</v>
      </c>
      <c r="AX7857">
        <v>1</v>
      </c>
      <c r="AZ7857">
        <v>26.1</v>
      </c>
      <c r="BA7857">
        <v>82.3</v>
      </c>
      <c r="BB7857">
        <v>68.099999999999994</v>
      </c>
      <c r="BC7857">
        <v>37.222122427563001</v>
      </c>
      <c r="BD7857">
        <v>23.6725049526998</v>
      </c>
      <c r="BE7857">
        <v>47.44573793</v>
      </c>
      <c r="BF7857">
        <v>57.203990900000001</v>
      </c>
    </row>
    <row r="7858" spans="1:58">
      <c r="A7858" t="s">
        <v>29</v>
      </c>
      <c r="B7858" t="s">
        <v>62</v>
      </c>
      <c r="C7858">
        <v>1984</v>
      </c>
      <c r="D7858">
        <f t="shared" si="587"/>
        <v>153</v>
      </c>
      <c r="E7858">
        <v>1</v>
      </c>
      <c r="G7858">
        <v>711128.03138099995</v>
      </c>
      <c r="H7858">
        <v>425730.31121800002</v>
      </c>
      <c r="I7858">
        <v>99687.829626000006</v>
      </c>
      <c r="J7858">
        <v>122880.58371599999</v>
      </c>
      <c r="K7858">
        <v>100862.303373</v>
      </c>
      <c r="L7858">
        <v>55167.159720000003</v>
      </c>
      <c r="O7858">
        <f>VLOOKUP(C7858,[1]pop_15p_a!$A$8:$AL$68,33,FALSE)</f>
        <v>27330798.24659</v>
      </c>
      <c r="Q7858">
        <f t="shared" si="586"/>
        <v>45695.143652999999</v>
      </c>
      <c r="R7858">
        <v>38330.364000000001</v>
      </c>
      <c r="U7858">
        <f t="shared" si="588"/>
        <v>36.10520504731862</v>
      </c>
      <c r="W7858">
        <v>37.1</v>
      </c>
      <c r="Y7858">
        <v>33.829000000000001</v>
      </c>
      <c r="AE7858">
        <f t="shared" si="589"/>
        <v>18.261333333333333</v>
      </c>
      <c r="AK7858">
        <v>18.716000000000001</v>
      </c>
      <c r="AL7858">
        <v>18.261333333333333</v>
      </c>
      <c r="AN7858">
        <v>31.729479999999999</v>
      </c>
      <c r="AO7858">
        <v>0.31455959999999999</v>
      </c>
      <c r="AQ7858">
        <v>13.1520282675</v>
      </c>
      <c r="AT7858">
        <v>8</v>
      </c>
      <c r="AV7858">
        <v>0</v>
      </c>
      <c r="AW7858">
        <v>1</v>
      </c>
      <c r="AX7858">
        <v>1</v>
      </c>
      <c r="AZ7858">
        <v>24.6</v>
      </c>
      <c r="BA7858">
        <v>79.599999999999994</v>
      </c>
      <c r="BB7858">
        <v>64.900000000000006</v>
      </c>
      <c r="BC7858">
        <v>36.4121075997164</v>
      </c>
      <c r="BD7858">
        <v>23.927092773027798</v>
      </c>
      <c r="BE7858">
        <v>47.182991700000002</v>
      </c>
      <c r="BF7858">
        <v>56.562457160000001</v>
      </c>
    </row>
    <row r="7859" spans="1:58">
      <c r="A7859" t="s">
        <v>29</v>
      </c>
      <c r="B7859" t="s">
        <v>62</v>
      </c>
      <c r="C7859">
        <v>1984</v>
      </c>
      <c r="D7859">
        <f t="shared" si="587"/>
        <v>154</v>
      </c>
      <c r="E7859">
        <v>2</v>
      </c>
      <c r="G7859">
        <v>708935.73261299997</v>
      </c>
      <c r="H7859">
        <v>424329.21165000001</v>
      </c>
      <c r="I7859">
        <v>99545.836068999997</v>
      </c>
      <c r="J7859">
        <v>119160.377983</v>
      </c>
      <c r="K7859">
        <v>101293.56518999999</v>
      </c>
      <c r="L7859">
        <v>53715.012116999998</v>
      </c>
      <c r="O7859">
        <f>VLOOKUP(C7859,[1]pop_15p_a!$A$8:$AL$68,33,FALSE)</f>
        <v>27330798.24659</v>
      </c>
      <c r="Q7859">
        <f t="shared" si="586"/>
        <v>47578.553072999995</v>
      </c>
      <c r="R7859">
        <v>38330.364000000001</v>
      </c>
      <c r="U7859">
        <f t="shared" si="588"/>
        <v>36.10520504731862</v>
      </c>
      <c r="W7859">
        <v>37.1</v>
      </c>
      <c r="Y7859">
        <v>33.829000000000001</v>
      </c>
      <c r="AE7859">
        <f t="shared" si="589"/>
        <v>14.0405</v>
      </c>
      <c r="AK7859">
        <v>13</v>
      </c>
      <c r="AL7859">
        <v>14.0405</v>
      </c>
      <c r="AN7859">
        <v>32.282159999999998</v>
      </c>
      <c r="AO7859">
        <v>0.32150019999999996</v>
      </c>
      <c r="AQ7859">
        <v>13.1520282675</v>
      </c>
      <c r="AT7859">
        <v>8</v>
      </c>
      <c r="AV7859">
        <v>0</v>
      </c>
      <c r="AW7859">
        <v>1</v>
      </c>
      <c r="AX7859">
        <v>1</v>
      </c>
      <c r="AZ7859">
        <v>24.4</v>
      </c>
      <c r="BA7859">
        <v>79.8</v>
      </c>
      <c r="BB7859">
        <v>64.099999999999994</v>
      </c>
      <c r="BC7859">
        <v>35.809836359625201</v>
      </c>
      <c r="BD7859">
        <v>24.205810758366798</v>
      </c>
      <c r="BE7859">
        <v>47.240465139999998</v>
      </c>
      <c r="BF7859">
        <v>56.169636560000001</v>
      </c>
    </row>
    <row r="7860" spans="1:58">
      <c r="A7860" t="s">
        <v>29</v>
      </c>
      <c r="B7860" t="s">
        <v>62</v>
      </c>
      <c r="C7860">
        <v>1984</v>
      </c>
      <c r="D7860">
        <f t="shared" si="587"/>
        <v>155</v>
      </c>
      <c r="E7860">
        <v>3</v>
      </c>
      <c r="G7860">
        <v>715109.96179600002</v>
      </c>
      <c r="H7860">
        <v>427876.29916499997</v>
      </c>
      <c r="I7860">
        <v>100623.316591</v>
      </c>
      <c r="J7860">
        <v>119965.69310600001</v>
      </c>
      <c r="K7860">
        <v>101815.61897</v>
      </c>
      <c r="L7860">
        <v>57551.282652000002</v>
      </c>
      <c r="O7860">
        <f>VLOOKUP(C7860,[1]pop_15p_a!$A$8:$AL$68,33,FALSE)</f>
        <v>27330798.24659</v>
      </c>
      <c r="Q7860">
        <f t="shared" si="586"/>
        <v>44264.336317999994</v>
      </c>
      <c r="R7860">
        <v>38330.364000000001</v>
      </c>
      <c r="U7860">
        <f t="shared" si="588"/>
        <v>36.10520504731862</v>
      </c>
      <c r="W7860">
        <v>37.1</v>
      </c>
      <c r="Y7860">
        <v>33.829000000000001</v>
      </c>
      <c r="AE7860">
        <f t="shared" si="589"/>
        <v>13</v>
      </c>
      <c r="AK7860">
        <v>13</v>
      </c>
      <c r="AL7860">
        <v>13</v>
      </c>
      <c r="AN7860">
        <v>33.166580000000003</v>
      </c>
      <c r="AO7860">
        <v>0.32782110000000003</v>
      </c>
      <c r="AQ7860">
        <v>13.1520282675</v>
      </c>
      <c r="AT7860">
        <v>8</v>
      </c>
      <c r="AV7860">
        <v>0</v>
      </c>
      <c r="AW7860">
        <v>1</v>
      </c>
      <c r="AX7860">
        <v>1</v>
      </c>
      <c r="AZ7860">
        <v>23.1</v>
      </c>
      <c r="BA7860">
        <v>77.400000000000006</v>
      </c>
      <c r="BB7860">
        <v>61.3</v>
      </c>
      <c r="BC7860">
        <v>35.807257375773901</v>
      </c>
      <c r="BD7860">
        <v>24.534670901268399</v>
      </c>
      <c r="BE7860">
        <v>47.552380380000002</v>
      </c>
      <c r="BF7860">
        <v>56.083499400000001</v>
      </c>
    </row>
    <row r="7861" spans="1:58">
      <c r="A7861" t="s">
        <v>29</v>
      </c>
      <c r="B7861" t="s">
        <v>62</v>
      </c>
      <c r="C7861">
        <v>1984</v>
      </c>
      <c r="D7861">
        <f t="shared" si="587"/>
        <v>156</v>
      </c>
      <c r="E7861">
        <v>4</v>
      </c>
      <c r="G7861">
        <v>716022.67393699999</v>
      </c>
      <c r="H7861">
        <v>428896.08682500001</v>
      </c>
      <c r="I7861">
        <v>100489.675596</v>
      </c>
      <c r="J7861">
        <v>120972.33701</v>
      </c>
      <c r="K7861">
        <v>95202.937764000002</v>
      </c>
      <c r="L7861">
        <v>54842.052047999998</v>
      </c>
      <c r="O7861">
        <f>VLOOKUP(C7861,[1]pop_15p_a!$A$8:$AL$68,33,FALSE)</f>
        <v>27330798.24659</v>
      </c>
      <c r="Q7861">
        <f t="shared" si="586"/>
        <v>40360.885716000004</v>
      </c>
      <c r="R7861">
        <v>38330.364000000001</v>
      </c>
      <c r="U7861">
        <f t="shared" si="588"/>
        <v>36.10520504731862</v>
      </c>
      <c r="W7861">
        <v>37.1</v>
      </c>
      <c r="Y7861">
        <v>33.829000000000001</v>
      </c>
      <c r="AE7861">
        <f t="shared" si="589"/>
        <v>12.308999999999999</v>
      </c>
      <c r="AK7861">
        <v>12.5</v>
      </c>
      <c r="AL7861">
        <v>12.308999999999999</v>
      </c>
      <c r="AN7861">
        <v>33.679360000000003</v>
      </c>
      <c r="AO7861">
        <v>0.33557899999999996</v>
      </c>
      <c r="AQ7861">
        <v>13.1520282675</v>
      </c>
      <c r="AT7861">
        <v>8</v>
      </c>
      <c r="AV7861">
        <v>0</v>
      </c>
      <c r="AW7861">
        <v>1</v>
      </c>
      <c r="AX7861">
        <v>1</v>
      </c>
      <c r="AZ7861">
        <v>23.6</v>
      </c>
      <c r="BA7861">
        <v>79.3</v>
      </c>
      <c r="BB7861">
        <v>61.8</v>
      </c>
      <c r="BC7861">
        <v>36.298814834155301</v>
      </c>
      <c r="BD7861">
        <v>24.918682644932002</v>
      </c>
      <c r="BE7861">
        <v>48.02252326</v>
      </c>
      <c r="BF7861">
        <v>56.117388460000001</v>
      </c>
    </row>
    <row r="7862" spans="1:58">
      <c r="A7862" t="s">
        <v>29</v>
      </c>
      <c r="B7862" t="s">
        <v>62</v>
      </c>
      <c r="C7862">
        <v>1985</v>
      </c>
      <c r="D7862">
        <f t="shared" si="587"/>
        <v>157</v>
      </c>
      <c r="E7862">
        <v>1</v>
      </c>
      <c r="G7862">
        <v>724013.37924200005</v>
      </c>
      <c r="H7862">
        <v>434819.72297399997</v>
      </c>
      <c r="I7862">
        <v>102494.290519</v>
      </c>
      <c r="J7862">
        <v>124648.77561700001</v>
      </c>
      <c r="K7862">
        <v>98675.730297000002</v>
      </c>
      <c r="L7862">
        <v>57825.818019999999</v>
      </c>
      <c r="O7862">
        <f>VLOOKUP(C7862,[1]pop_15p_a!$A$8:$AL$68,33,FALSE)</f>
        <v>27602420.197279099</v>
      </c>
      <c r="Q7862">
        <f t="shared" si="586"/>
        <v>40849.912277000003</v>
      </c>
      <c r="R7862">
        <v>38469.512000000002</v>
      </c>
      <c r="U7862">
        <f t="shared" si="588"/>
        <v>40.971135646687706</v>
      </c>
      <c r="W7862">
        <v>42.1</v>
      </c>
      <c r="Y7862">
        <v>38.223999999999997</v>
      </c>
      <c r="AE7862">
        <f t="shared" si="589"/>
        <v>12.375</v>
      </c>
      <c r="AK7862">
        <v>12.375</v>
      </c>
      <c r="AL7862">
        <v>12.375</v>
      </c>
      <c r="AN7862">
        <v>34.758949999999999</v>
      </c>
      <c r="AO7862">
        <v>0.34460740000000001</v>
      </c>
      <c r="AP7862">
        <v>-4.7180186527207404</v>
      </c>
      <c r="AQ7862">
        <v>13.816820935000001</v>
      </c>
      <c r="AR7862">
        <v>13.670873350000001</v>
      </c>
      <c r="AT7862">
        <v>8</v>
      </c>
      <c r="AV7862">
        <v>0</v>
      </c>
      <c r="AW7862">
        <v>1</v>
      </c>
      <c r="AX7862">
        <v>1</v>
      </c>
      <c r="AZ7862">
        <v>22.8</v>
      </c>
      <c r="BA7862">
        <v>76.400000000000006</v>
      </c>
      <c r="BB7862">
        <v>59.9</v>
      </c>
      <c r="BC7862">
        <v>36.975140288413201</v>
      </c>
      <c r="BD7862">
        <v>25.352255449669499</v>
      </c>
      <c r="BE7862">
        <v>48.551586499999999</v>
      </c>
      <c r="BF7862">
        <v>57.478940129999998</v>
      </c>
    </row>
    <row r="7863" spans="1:58">
      <c r="A7863" t="s">
        <v>29</v>
      </c>
      <c r="B7863" t="s">
        <v>62</v>
      </c>
      <c r="C7863">
        <v>1985</v>
      </c>
      <c r="D7863">
        <f t="shared" si="587"/>
        <v>158</v>
      </c>
      <c r="E7863">
        <v>2</v>
      </c>
      <c r="G7863">
        <v>723333.31921600003</v>
      </c>
      <c r="H7863">
        <v>434456.146504</v>
      </c>
      <c r="I7863">
        <v>102085.014972</v>
      </c>
      <c r="J7863">
        <v>124788.83042100001</v>
      </c>
      <c r="K7863">
        <v>97147.398942999993</v>
      </c>
      <c r="L7863">
        <v>59003.430256</v>
      </c>
      <c r="O7863">
        <f>VLOOKUP(C7863,[1]pop_15p_a!$A$8:$AL$68,33,FALSE)</f>
        <v>27602420.197279099</v>
      </c>
      <c r="Q7863">
        <f t="shared" si="586"/>
        <v>38143.968686999993</v>
      </c>
      <c r="R7863">
        <v>38469.512000000002</v>
      </c>
      <c r="U7863">
        <f t="shared" si="588"/>
        <v>40.971135646687706</v>
      </c>
      <c r="W7863">
        <v>42.1</v>
      </c>
      <c r="Y7863">
        <v>38.223999999999997</v>
      </c>
      <c r="AE7863">
        <f t="shared" si="589"/>
        <v>13.339333333333334</v>
      </c>
      <c r="AK7863">
        <v>14.157999999999999</v>
      </c>
      <c r="AL7863">
        <v>13.339333333333334</v>
      </c>
      <c r="AN7863">
        <v>35.401420000000002</v>
      </c>
      <c r="AO7863">
        <v>0.35207850000000002</v>
      </c>
      <c r="AP7863">
        <v>-4.7180186527207404</v>
      </c>
      <c r="AQ7863">
        <v>13.816820935000001</v>
      </c>
      <c r="AR7863">
        <v>13.670873350000001</v>
      </c>
      <c r="AT7863">
        <v>8</v>
      </c>
      <c r="AV7863">
        <v>0</v>
      </c>
      <c r="AW7863">
        <v>1</v>
      </c>
      <c r="AX7863">
        <v>1</v>
      </c>
      <c r="AZ7863">
        <v>23.3</v>
      </c>
      <c r="BA7863">
        <v>76.599999999999994</v>
      </c>
      <c r="BB7863">
        <v>60.3</v>
      </c>
      <c r="BC7863">
        <v>36.5073629770176</v>
      </c>
      <c r="BD7863">
        <v>25.8214580176192</v>
      </c>
      <c r="BE7863">
        <v>48.904537130000001</v>
      </c>
      <c r="BF7863">
        <v>56.969510900000003</v>
      </c>
    </row>
    <row r="7864" spans="1:58">
      <c r="A7864" t="s">
        <v>29</v>
      </c>
      <c r="B7864" t="s">
        <v>62</v>
      </c>
      <c r="C7864">
        <v>1985</v>
      </c>
      <c r="D7864">
        <f t="shared" si="587"/>
        <v>159</v>
      </c>
      <c r="E7864">
        <v>3</v>
      </c>
      <c r="G7864">
        <v>730831.87581799994</v>
      </c>
      <c r="H7864">
        <v>437196.27160899999</v>
      </c>
      <c r="I7864">
        <v>105810.257705</v>
      </c>
      <c r="J7864">
        <v>130110.912975</v>
      </c>
      <c r="K7864">
        <v>100620.191475</v>
      </c>
      <c r="L7864">
        <v>59176.821015000001</v>
      </c>
      <c r="O7864">
        <f>VLOOKUP(C7864,[1]pop_15p_a!$A$8:$AL$68,33,FALSE)</f>
        <v>27602420.197279099</v>
      </c>
      <c r="Q7864">
        <f t="shared" si="586"/>
        <v>41443.370459999998</v>
      </c>
      <c r="R7864">
        <v>38469.512000000002</v>
      </c>
      <c r="U7864">
        <f t="shared" si="588"/>
        <v>40.971135646687706</v>
      </c>
      <c r="W7864">
        <v>42.1</v>
      </c>
      <c r="Y7864">
        <v>38.223999999999997</v>
      </c>
      <c r="AE7864">
        <f t="shared" si="589"/>
        <v>12.7</v>
      </c>
      <c r="AK7864">
        <v>11.005000000000001</v>
      </c>
      <c r="AL7864">
        <v>12.7</v>
      </c>
      <c r="AN7864">
        <v>35.765450000000001</v>
      </c>
      <c r="AO7864">
        <v>0.35711029999999999</v>
      </c>
      <c r="AP7864">
        <v>-4.7180186527207404</v>
      </c>
      <c r="AQ7864">
        <v>13.816820935000001</v>
      </c>
      <c r="AR7864">
        <v>13.670873350000001</v>
      </c>
      <c r="AT7864">
        <v>8</v>
      </c>
      <c r="AV7864">
        <v>0</v>
      </c>
      <c r="AW7864">
        <v>1</v>
      </c>
      <c r="AX7864">
        <v>1</v>
      </c>
      <c r="AZ7864">
        <v>22.9</v>
      </c>
      <c r="BA7864">
        <v>74.8</v>
      </c>
      <c r="BB7864">
        <v>59.2</v>
      </c>
      <c r="BC7864">
        <v>36.831534022882998</v>
      </c>
      <c r="BD7864">
        <v>26.256540060227699</v>
      </c>
      <c r="BE7864">
        <v>49.24233108</v>
      </c>
      <c r="BF7864">
        <v>56.236272649999997</v>
      </c>
    </row>
    <row r="7865" spans="1:58">
      <c r="A7865" t="s">
        <v>29</v>
      </c>
      <c r="B7865" t="s">
        <v>62</v>
      </c>
      <c r="C7865">
        <v>1985</v>
      </c>
      <c r="D7865">
        <f t="shared" si="587"/>
        <v>160</v>
      </c>
      <c r="E7865">
        <v>4</v>
      </c>
      <c r="G7865">
        <v>739225.24824400002</v>
      </c>
      <c r="H7865">
        <v>439315.65639900003</v>
      </c>
      <c r="I7865">
        <v>107313.718897</v>
      </c>
      <c r="J7865">
        <v>135818.14624100001</v>
      </c>
      <c r="K7865">
        <v>105401.90145400001</v>
      </c>
      <c r="L7865">
        <v>61965.522384000004</v>
      </c>
      <c r="O7865">
        <f>VLOOKUP(C7865,[1]pop_15p_a!$A$8:$AL$68,33,FALSE)</f>
        <v>27602420.197279099</v>
      </c>
      <c r="Q7865">
        <f t="shared" si="586"/>
        <v>43436.379070000003</v>
      </c>
      <c r="R7865">
        <v>38469.512000000002</v>
      </c>
      <c r="U7865">
        <f t="shared" si="588"/>
        <v>40.971135646687706</v>
      </c>
      <c r="W7865">
        <v>42.1</v>
      </c>
      <c r="Y7865">
        <v>38.223999999999997</v>
      </c>
      <c r="AE7865">
        <f t="shared" si="589"/>
        <v>10.667333333333334</v>
      </c>
      <c r="AK7865">
        <v>10.5</v>
      </c>
      <c r="AL7865">
        <v>10.667333333333334</v>
      </c>
      <c r="AN7865">
        <v>36.466140000000003</v>
      </c>
      <c r="AO7865">
        <v>0.36503560000000002</v>
      </c>
      <c r="AP7865">
        <v>-4.7180186527207404</v>
      </c>
      <c r="AQ7865">
        <v>13.816820935000001</v>
      </c>
      <c r="AR7865">
        <v>13.670873350000001</v>
      </c>
      <c r="AT7865">
        <v>8</v>
      </c>
      <c r="AV7865">
        <v>0</v>
      </c>
      <c r="AW7865">
        <v>1</v>
      </c>
      <c r="AX7865">
        <v>1</v>
      </c>
      <c r="AZ7865">
        <v>23.6</v>
      </c>
      <c r="BA7865">
        <v>75.5</v>
      </c>
      <c r="BB7865">
        <v>59.9</v>
      </c>
      <c r="BC7865">
        <v>36.563533129612999</v>
      </c>
      <c r="BD7865">
        <v>26.6457846857903</v>
      </c>
      <c r="BE7865">
        <v>49.352883769999998</v>
      </c>
      <c r="BF7865">
        <v>55.194100290000002</v>
      </c>
    </row>
    <row r="7866" spans="1:58">
      <c r="A7866" t="s">
        <v>29</v>
      </c>
      <c r="B7866" t="s">
        <v>62</v>
      </c>
      <c r="C7866">
        <v>1986</v>
      </c>
      <c r="D7866">
        <f t="shared" si="587"/>
        <v>161</v>
      </c>
      <c r="E7866">
        <v>1</v>
      </c>
      <c r="G7866">
        <v>741310.16911300004</v>
      </c>
      <c r="H7866">
        <v>440920.713499</v>
      </c>
      <c r="I7866">
        <v>108725.30190599999</v>
      </c>
      <c r="J7866">
        <v>138785.55740200001</v>
      </c>
      <c r="K7866">
        <v>97276.020887999999</v>
      </c>
      <c r="L7866">
        <v>59733.116366000002</v>
      </c>
      <c r="O7866">
        <f>VLOOKUP(C7866,[1]pop_15p_a!$A$8:$AL$68,33,FALSE)</f>
        <v>27872288.1185931</v>
      </c>
      <c r="Q7866">
        <f t="shared" si="586"/>
        <v>37542.904521999997</v>
      </c>
      <c r="R7866">
        <v>38584.624000000003</v>
      </c>
      <c r="U7866">
        <f t="shared" si="588"/>
        <v>42.138958990536281</v>
      </c>
      <c r="W7866">
        <v>43.3</v>
      </c>
      <c r="Y7866">
        <v>38.825000000000003</v>
      </c>
      <c r="AE7866">
        <f t="shared" si="589"/>
        <v>10.952999999999999</v>
      </c>
      <c r="AK7866">
        <v>11.859</v>
      </c>
      <c r="AL7866">
        <v>10.952999999999999</v>
      </c>
      <c r="AN7866">
        <v>37.868780000000001</v>
      </c>
      <c r="AO7866">
        <v>0.38068570000000002</v>
      </c>
      <c r="AP7866">
        <v>-4.0305806297617401</v>
      </c>
      <c r="AQ7866">
        <v>14.11360399</v>
      </c>
      <c r="AR7866">
        <v>13.935895457499999</v>
      </c>
      <c r="AT7866">
        <v>8</v>
      </c>
      <c r="AV7866">
        <v>0</v>
      </c>
      <c r="AW7866">
        <v>1</v>
      </c>
      <c r="AX7866">
        <v>1</v>
      </c>
      <c r="AZ7866">
        <v>22.8</v>
      </c>
      <c r="BA7866">
        <v>72.099999999999994</v>
      </c>
      <c r="BB7866">
        <v>57.5</v>
      </c>
      <c r="BC7866">
        <v>36.008287081442397</v>
      </c>
      <c r="BD7866">
        <v>27.307669155374999</v>
      </c>
      <c r="BE7866">
        <v>48.482992189999997</v>
      </c>
      <c r="BF7866">
        <v>53.328990159999996</v>
      </c>
    </row>
    <row r="7867" spans="1:58">
      <c r="A7867" t="s">
        <v>29</v>
      </c>
      <c r="B7867" t="s">
        <v>62</v>
      </c>
      <c r="C7867">
        <v>1986</v>
      </c>
      <c r="D7867">
        <f t="shared" si="587"/>
        <v>162</v>
      </c>
      <c r="E7867">
        <v>2</v>
      </c>
      <c r="G7867">
        <v>758964.88531399996</v>
      </c>
      <c r="H7867">
        <v>448254.31693600002</v>
      </c>
      <c r="I7867">
        <v>108708.59678199999</v>
      </c>
      <c r="J7867">
        <v>141595.40690900001</v>
      </c>
      <c r="K7867">
        <v>102345.238746</v>
      </c>
      <c r="L7867">
        <v>68258.162001000004</v>
      </c>
      <c r="O7867">
        <f>VLOOKUP(C7867,[1]pop_15p_a!$A$8:$AL$68,33,FALSE)</f>
        <v>27872288.1185931</v>
      </c>
      <c r="Q7867">
        <f t="shared" si="586"/>
        <v>34087.076744999998</v>
      </c>
      <c r="R7867">
        <v>38584.624000000003</v>
      </c>
      <c r="U7867">
        <f t="shared" si="588"/>
        <v>42.138958990536281</v>
      </c>
      <c r="W7867">
        <v>43.3</v>
      </c>
      <c r="Y7867">
        <v>38.825000000000003</v>
      </c>
      <c r="Z7867">
        <f>AB7867</f>
        <v>20.5</v>
      </c>
      <c r="AA7867">
        <v>20.5</v>
      </c>
      <c r="AB7867">
        <v>20.5</v>
      </c>
      <c r="AE7867">
        <f t="shared" si="589"/>
        <v>11.882</v>
      </c>
      <c r="AK7867">
        <v>11.896000000000001</v>
      </c>
      <c r="AL7867">
        <v>11.882</v>
      </c>
      <c r="AN7867">
        <v>38.290320000000001</v>
      </c>
      <c r="AO7867">
        <v>0.3887487</v>
      </c>
      <c r="AP7867">
        <v>-4.0305806297617401</v>
      </c>
      <c r="AQ7867">
        <v>14.11360399</v>
      </c>
      <c r="AR7867">
        <v>13.935895457499999</v>
      </c>
      <c r="AT7867">
        <v>8</v>
      </c>
      <c r="AV7867">
        <v>0</v>
      </c>
      <c r="AW7867">
        <v>1</v>
      </c>
      <c r="AX7867">
        <v>1</v>
      </c>
      <c r="AZ7867">
        <v>23.3</v>
      </c>
      <c r="BA7867">
        <v>71.8</v>
      </c>
      <c r="BB7867">
        <v>57.5</v>
      </c>
      <c r="BC7867">
        <v>36.964156754851103</v>
      </c>
      <c r="BD7867">
        <v>27.832437904456999</v>
      </c>
      <c r="BE7867">
        <v>49.870043850000002</v>
      </c>
      <c r="BF7867">
        <v>54.417964840000003</v>
      </c>
    </row>
    <row r="7868" spans="1:58">
      <c r="A7868" t="s">
        <v>29</v>
      </c>
      <c r="B7868" t="s">
        <v>62</v>
      </c>
      <c r="C7868">
        <v>1986</v>
      </c>
      <c r="D7868">
        <f t="shared" si="587"/>
        <v>163</v>
      </c>
      <c r="E7868">
        <v>3</v>
      </c>
      <c r="G7868">
        <v>753613.88668899995</v>
      </c>
      <c r="H7868">
        <v>452954.20789299998</v>
      </c>
      <c r="I7868">
        <v>108558.25066200001</v>
      </c>
      <c r="J7868">
        <v>142488.25628500001</v>
      </c>
      <c r="K7868">
        <v>99613.9139</v>
      </c>
      <c r="L7868">
        <v>72542.358663000006</v>
      </c>
      <c r="O7868">
        <f>VLOOKUP(C7868,[1]pop_15p_a!$A$8:$AL$68,33,FALSE)</f>
        <v>27872288.1185931</v>
      </c>
      <c r="Q7868">
        <f t="shared" si="586"/>
        <v>27071.555236999993</v>
      </c>
      <c r="R7868">
        <v>38584.624000000003</v>
      </c>
      <c r="U7868">
        <f t="shared" si="588"/>
        <v>42.138958990536281</v>
      </c>
      <c r="W7868">
        <v>43.3</v>
      </c>
      <c r="Y7868">
        <v>38.825000000000003</v>
      </c>
      <c r="Z7868">
        <f t="shared" ref="Z7868:Z7931" si="590">AB7868</f>
        <v>20.33333</v>
      </c>
      <c r="AA7868">
        <v>20.3</v>
      </c>
      <c r="AB7868">
        <v>20.33333</v>
      </c>
      <c r="AE7868">
        <f t="shared" si="589"/>
        <v>12.083333333333334</v>
      </c>
      <c r="AK7868">
        <v>11.75</v>
      </c>
      <c r="AL7868">
        <v>12.083333333333334</v>
      </c>
      <c r="AN7868">
        <v>39.15334</v>
      </c>
      <c r="AO7868">
        <v>0.39420909999999998</v>
      </c>
      <c r="AP7868">
        <v>-4.0305806297617401</v>
      </c>
      <c r="AQ7868">
        <v>14.11360399</v>
      </c>
      <c r="AR7868">
        <v>13.935895457499999</v>
      </c>
      <c r="AT7868">
        <v>8</v>
      </c>
      <c r="AV7868">
        <v>0</v>
      </c>
      <c r="AW7868">
        <v>1</v>
      </c>
      <c r="AX7868">
        <v>1</v>
      </c>
      <c r="AZ7868">
        <v>23.1</v>
      </c>
      <c r="BA7868">
        <v>69.900000000000006</v>
      </c>
      <c r="BB7868">
        <v>56.3</v>
      </c>
      <c r="BC7868">
        <v>39.460391575782403</v>
      </c>
      <c r="BD7868">
        <v>28.185770184360599</v>
      </c>
      <c r="BE7868">
        <v>53.422078259999999</v>
      </c>
      <c r="BF7868">
        <v>57.661774999999999</v>
      </c>
    </row>
    <row r="7869" spans="1:58">
      <c r="A7869" t="s">
        <v>29</v>
      </c>
      <c r="B7869" t="s">
        <v>62</v>
      </c>
      <c r="C7869">
        <v>1986</v>
      </c>
      <c r="D7869">
        <f t="shared" si="587"/>
        <v>164</v>
      </c>
      <c r="E7869">
        <v>4</v>
      </c>
      <c r="G7869">
        <v>758427.99581999995</v>
      </c>
      <c r="H7869">
        <v>463063.40730899997</v>
      </c>
      <c r="I7869">
        <v>111122.48725200001</v>
      </c>
      <c r="J7869">
        <v>146392.283948</v>
      </c>
      <c r="K7869">
        <v>103533.100244</v>
      </c>
      <c r="L7869">
        <v>78343.724463999999</v>
      </c>
      <c r="O7869">
        <f>VLOOKUP(C7869,[1]pop_15p_a!$A$8:$AL$68,33,FALSE)</f>
        <v>27872288.1185931</v>
      </c>
      <c r="Q7869">
        <f t="shared" si="586"/>
        <v>25189.375780000002</v>
      </c>
      <c r="R7869">
        <v>38584.624000000003</v>
      </c>
      <c r="U7869">
        <f t="shared" si="588"/>
        <v>42.138958990536281</v>
      </c>
      <c r="W7869">
        <v>43.3</v>
      </c>
      <c r="Y7869">
        <v>38.825000000000003</v>
      </c>
      <c r="Z7869">
        <f t="shared" si="590"/>
        <v>20.233329999999999</v>
      </c>
      <c r="AA7869">
        <v>20.2</v>
      </c>
      <c r="AB7869">
        <v>20.233329999999999</v>
      </c>
      <c r="AE7869">
        <f t="shared" si="589"/>
        <v>11.698</v>
      </c>
      <c r="AK7869">
        <v>11.843999999999999</v>
      </c>
      <c r="AL7869">
        <v>11.698</v>
      </c>
      <c r="AN7869">
        <v>39.602809999999998</v>
      </c>
      <c r="AO7869">
        <v>0.40088970000000002</v>
      </c>
      <c r="AP7869">
        <v>-4.0305806297617401</v>
      </c>
      <c r="AQ7869">
        <v>14.11360399</v>
      </c>
      <c r="AR7869">
        <v>13.935895457499999</v>
      </c>
      <c r="AT7869">
        <v>8</v>
      </c>
      <c r="AV7869">
        <v>0</v>
      </c>
      <c r="AW7869">
        <v>1</v>
      </c>
      <c r="AX7869">
        <v>1</v>
      </c>
      <c r="AZ7869">
        <v>24</v>
      </c>
      <c r="BA7869">
        <v>70.8</v>
      </c>
      <c r="BB7869">
        <v>57.2</v>
      </c>
      <c r="BC7869">
        <v>42.312252650351198</v>
      </c>
      <c r="BD7869">
        <v>28.588342340795801</v>
      </c>
      <c r="BE7869">
        <v>58.326797620000001</v>
      </c>
      <c r="BF7869">
        <v>62.469921079999999</v>
      </c>
    </row>
    <row r="7870" spans="1:58">
      <c r="A7870" t="s">
        <v>29</v>
      </c>
      <c r="B7870" t="s">
        <v>62</v>
      </c>
      <c r="C7870">
        <v>1987</v>
      </c>
      <c r="D7870">
        <f t="shared" si="587"/>
        <v>165</v>
      </c>
      <c r="E7870">
        <v>1</v>
      </c>
      <c r="G7870">
        <v>773961.99851900002</v>
      </c>
      <c r="H7870">
        <v>469341.75221000001</v>
      </c>
      <c r="I7870">
        <v>114171.172448</v>
      </c>
      <c r="J7870">
        <v>151311.70894099999</v>
      </c>
      <c r="K7870">
        <v>103858.438106</v>
      </c>
      <c r="L7870">
        <v>81616.475034000003</v>
      </c>
      <c r="O7870">
        <f>VLOOKUP(C7870,[1]pop_15p_a!$A$8:$AL$68,33,FALSE)</f>
        <v>28134175.6583074</v>
      </c>
      <c r="Q7870">
        <f t="shared" si="586"/>
        <v>22241.963071999999</v>
      </c>
      <c r="R7870">
        <v>38684.815000000002</v>
      </c>
      <c r="U7870">
        <f t="shared" si="588"/>
        <v>41.944321766561522</v>
      </c>
      <c r="W7870">
        <v>43.1</v>
      </c>
      <c r="Y7870">
        <v>39.409999999999997</v>
      </c>
      <c r="Z7870">
        <f t="shared" si="590"/>
        <v>20.066669999999998</v>
      </c>
      <c r="AA7870">
        <v>20.100000000000001</v>
      </c>
      <c r="AB7870">
        <v>20.066669999999998</v>
      </c>
      <c r="AE7870">
        <f t="shared" si="589"/>
        <v>13.252666666666666</v>
      </c>
      <c r="AK7870">
        <v>14.315</v>
      </c>
      <c r="AL7870">
        <v>13.252666666666666</v>
      </c>
      <c r="AN7870">
        <v>40.180520000000001</v>
      </c>
      <c r="AO7870">
        <v>0.40838350000000001</v>
      </c>
      <c r="AP7870">
        <v>-2.8221328762549498</v>
      </c>
      <c r="AQ7870">
        <v>14.349073545</v>
      </c>
      <c r="AR7870">
        <v>14.2109496075</v>
      </c>
      <c r="AT7870">
        <v>8</v>
      </c>
      <c r="AV7870">
        <v>0</v>
      </c>
      <c r="AW7870">
        <v>1</v>
      </c>
      <c r="AX7870">
        <v>1</v>
      </c>
      <c r="AZ7870">
        <v>24</v>
      </c>
      <c r="BA7870">
        <v>68.8</v>
      </c>
      <c r="BB7870">
        <v>56.6</v>
      </c>
      <c r="BC7870">
        <v>47.153497151622602</v>
      </c>
      <c r="BD7870">
        <v>28.853785158466302</v>
      </c>
      <c r="BE7870">
        <v>64.401496750000007</v>
      </c>
      <c r="BF7870">
        <v>68.280670049999998</v>
      </c>
    </row>
    <row r="7871" spans="1:58">
      <c r="A7871" t="s">
        <v>29</v>
      </c>
      <c r="B7871" t="s">
        <v>62</v>
      </c>
      <c r="C7871">
        <v>1987</v>
      </c>
      <c r="D7871">
        <f t="shared" si="587"/>
        <v>166</v>
      </c>
      <c r="E7871">
        <v>2</v>
      </c>
      <c r="G7871">
        <v>785540.91527700005</v>
      </c>
      <c r="H7871">
        <v>475691.03886099998</v>
      </c>
      <c r="I7871">
        <v>119232.825129</v>
      </c>
      <c r="J7871">
        <v>157500.380595</v>
      </c>
      <c r="K7871">
        <v>105477.561422</v>
      </c>
      <c r="L7871">
        <v>83653.816449000005</v>
      </c>
      <c r="O7871">
        <f>VLOOKUP(C7871,[1]pop_15p_a!$A$8:$AL$68,33,FALSE)</f>
        <v>28134175.6583074</v>
      </c>
      <c r="Q7871">
        <f t="shared" si="586"/>
        <v>21823.744972999993</v>
      </c>
      <c r="R7871">
        <v>38684.815000000002</v>
      </c>
      <c r="U7871">
        <f t="shared" si="588"/>
        <v>41.944321766561522</v>
      </c>
      <c r="W7871">
        <v>43.1</v>
      </c>
      <c r="Y7871">
        <v>39.409999999999997</v>
      </c>
      <c r="Z7871">
        <f t="shared" si="590"/>
        <v>19.7</v>
      </c>
      <c r="AA7871">
        <v>19.7</v>
      </c>
      <c r="AB7871">
        <v>19.7</v>
      </c>
      <c r="AE7871">
        <f t="shared" si="589"/>
        <v>18.739666666666668</v>
      </c>
      <c r="AK7871">
        <v>19.132999999999999</v>
      </c>
      <c r="AL7871">
        <v>18.739666666666668</v>
      </c>
      <c r="AN7871">
        <v>40.454230000000003</v>
      </c>
      <c r="AO7871">
        <v>0.41476590000000002</v>
      </c>
      <c r="AP7871">
        <v>-2.8221328762549498</v>
      </c>
      <c r="AQ7871">
        <v>14.349073545</v>
      </c>
      <c r="AR7871">
        <v>14.2109496075</v>
      </c>
      <c r="AT7871">
        <v>8</v>
      </c>
      <c r="AV7871">
        <v>0</v>
      </c>
      <c r="AW7871">
        <v>1</v>
      </c>
      <c r="AX7871">
        <v>1</v>
      </c>
      <c r="AZ7871">
        <v>24.8</v>
      </c>
      <c r="BA7871">
        <v>69.099999999999994</v>
      </c>
      <c r="BB7871">
        <v>57.9</v>
      </c>
      <c r="BC7871">
        <v>49.463975599024401</v>
      </c>
      <c r="BD7871">
        <v>29.1319027270915</v>
      </c>
      <c r="BE7871">
        <v>67.809304010000005</v>
      </c>
      <c r="BF7871">
        <v>70.895322250000007</v>
      </c>
    </row>
    <row r="7872" spans="1:58">
      <c r="A7872" t="s">
        <v>29</v>
      </c>
      <c r="B7872" t="s">
        <v>62</v>
      </c>
      <c r="C7872">
        <v>1987</v>
      </c>
      <c r="D7872">
        <f t="shared" si="587"/>
        <v>167</v>
      </c>
      <c r="E7872">
        <v>3</v>
      </c>
      <c r="G7872">
        <v>801763.92616000003</v>
      </c>
      <c r="H7872">
        <v>481322.04029099998</v>
      </c>
      <c r="I7872">
        <v>121145.561869</v>
      </c>
      <c r="J7872">
        <v>161561.96991300001</v>
      </c>
      <c r="K7872">
        <v>108587.18610799999</v>
      </c>
      <c r="L7872">
        <v>90820.634474000006</v>
      </c>
      <c r="O7872">
        <f>VLOOKUP(C7872,[1]pop_15p_a!$A$8:$AL$68,33,FALSE)</f>
        <v>28134175.6583074</v>
      </c>
      <c r="Q7872">
        <f t="shared" si="586"/>
        <v>17766.551633999989</v>
      </c>
      <c r="R7872">
        <v>38684.815000000002</v>
      </c>
      <c r="U7872">
        <f t="shared" si="588"/>
        <v>41.944321766561522</v>
      </c>
      <c r="W7872">
        <v>43.1</v>
      </c>
      <c r="Y7872">
        <v>39.409999999999997</v>
      </c>
      <c r="Z7872">
        <f t="shared" si="590"/>
        <v>19.7</v>
      </c>
      <c r="AA7872">
        <v>19.7</v>
      </c>
      <c r="AB7872">
        <v>19.7</v>
      </c>
      <c r="AE7872">
        <f t="shared" si="589"/>
        <v>17.801666666666666</v>
      </c>
      <c r="AK7872">
        <v>17.375</v>
      </c>
      <c r="AL7872">
        <v>17.801666666666666</v>
      </c>
      <c r="AN7872">
        <v>40.967359999999999</v>
      </c>
      <c r="AO7872">
        <v>0.41933570000000003</v>
      </c>
      <c r="AP7872">
        <v>-2.8221328762549498</v>
      </c>
      <c r="AQ7872">
        <v>14.349073545</v>
      </c>
      <c r="AR7872">
        <v>14.2109496075</v>
      </c>
      <c r="AT7872">
        <v>8</v>
      </c>
      <c r="AV7872">
        <v>0</v>
      </c>
      <c r="AW7872">
        <v>1</v>
      </c>
      <c r="AX7872">
        <v>1</v>
      </c>
      <c r="AZ7872">
        <v>25.1</v>
      </c>
      <c r="BA7872">
        <v>67.8</v>
      </c>
      <c r="BB7872">
        <v>57.7</v>
      </c>
      <c r="BC7872">
        <v>53.282796979270401</v>
      </c>
      <c r="BD7872">
        <v>29.666772223153298</v>
      </c>
      <c r="BE7872">
        <v>72.431735610000004</v>
      </c>
      <c r="BF7872">
        <v>75.21807776</v>
      </c>
    </row>
    <row r="7873" spans="1:58">
      <c r="A7873" t="s">
        <v>29</v>
      </c>
      <c r="B7873" t="s">
        <v>62</v>
      </c>
      <c r="C7873">
        <v>1987</v>
      </c>
      <c r="D7873">
        <f t="shared" si="587"/>
        <v>168</v>
      </c>
      <c r="E7873">
        <v>4</v>
      </c>
      <c r="G7873">
        <v>818165.90020799998</v>
      </c>
      <c r="H7873">
        <v>486296.83052999998</v>
      </c>
      <c r="I7873">
        <v>122640.670499</v>
      </c>
      <c r="J7873">
        <v>168328.36763399999</v>
      </c>
      <c r="K7873">
        <v>106067.709173</v>
      </c>
      <c r="L7873">
        <v>91911.551330999995</v>
      </c>
      <c r="O7873">
        <f>VLOOKUP(C7873,[1]pop_15p_a!$A$8:$AL$68,33,FALSE)</f>
        <v>28134175.6583074</v>
      </c>
      <c r="Q7873">
        <f t="shared" si="586"/>
        <v>14156.157842000001</v>
      </c>
      <c r="R7873">
        <v>38684.815000000002</v>
      </c>
      <c r="U7873">
        <f t="shared" si="588"/>
        <v>41.944321766561522</v>
      </c>
      <c r="W7873">
        <v>43.1</v>
      </c>
      <c r="Y7873">
        <v>39.409999999999997</v>
      </c>
      <c r="Z7873">
        <f t="shared" si="590"/>
        <v>19.433330000000002</v>
      </c>
      <c r="AA7873">
        <v>19.399999999999999</v>
      </c>
      <c r="AB7873">
        <v>19.433330000000002</v>
      </c>
      <c r="AE7873">
        <f t="shared" si="589"/>
        <v>14.291666666666666</v>
      </c>
      <c r="AK7873">
        <v>13.5</v>
      </c>
      <c r="AL7873">
        <v>14.291666666666666</v>
      </c>
      <c r="AN7873">
        <v>41.443129999999996</v>
      </c>
      <c r="AO7873">
        <v>0.42522750000000004</v>
      </c>
      <c r="AP7873">
        <v>-2.8221328762549498</v>
      </c>
      <c r="AQ7873">
        <v>14.349073545</v>
      </c>
      <c r="AR7873">
        <v>14.2109496075</v>
      </c>
      <c r="AT7873">
        <v>8</v>
      </c>
      <c r="AV7873">
        <v>0</v>
      </c>
      <c r="AW7873">
        <v>1</v>
      </c>
      <c r="AX7873">
        <v>1</v>
      </c>
      <c r="AZ7873">
        <v>26.4</v>
      </c>
      <c r="BA7873">
        <v>69.400000000000006</v>
      </c>
      <c r="BB7873">
        <v>59.7</v>
      </c>
      <c r="BC7873">
        <v>56.573662534110703</v>
      </c>
      <c r="BD7873">
        <v>30.111200499929598</v>
      </c>
      <c r="BE7873">
        <v>76.388725679999993</v>
      </c>
      <c r="BF7873">
        <v>78.452264990000003</v>
      </c>
    </row>
    <row r="7874" spans="1:58">
      <c r="A7874" t="s">
        <v>29</v>
      </c>
      <c r="B7874" t="s">
        <v>62</v>
      </c>
      <c r="C7874">
        <v>1988</v>
      </c>
      <c r="D7874">
        <f t="shared" si="587"/>
        <v>169</v>
      </c>
      <c r="E7874">
        <v>1</v>
      </c>
      <c r="G7874">
        <v>820796.65872900002</v>
      </c>
      <c r="H7874">
        <v>492353.48246099998</v>
      </c>
      <c r="I7874">
        <v>122565.497439</v>
      </c>
      <c r="J7874">
        <v>172442.47750400001</v>
      </c>
      <c r="K7874">
        <v>109676.68964700001</v>
      </c>
      <c r="L7874">
        <v>94295.674262999994</v>
      </c>
      <c r="O7874">
        <f>VLOOKUP(C7874,[1]pop_15p_a!$A$8:$AL$68,33,FALSE)</f>
        <v>28379924.006697699</v>
      </c>
      <c r="Q7874">
        <f t="shared" si="586"/>
        <v>15381.015384000013</v>
      </c>
      <c r="R7874">
        <v>38766.938999999998</v>
      </c>
      <c r="U7874">
        <f t="shared" si="588"/>
        <v>38.53817034700316</v>
      </c>
      <c r="W7874">
        <v>39.6</v>
      </c>
      <c r="Y7874">
        <v>35.466000000000001</v>
      </c>
      <c r="Z7874">
        <f t="shared" si="590"/>
        <v>19.2</v>
      </c>
      <c r="AA7874">
        <v>19.2</v>
      </c>
      <c r="AB7874">
        <v>19.2</v>
      </c>
      <c r="AE7874">
        <f t="shared" ref="AE7874:AE7905" si="591">AL7874</f>
        <v>11.666666666666666</v>
      </c>
      <c r="AK7874">
        <v>11</v>
      </c>
      <c r="AL7874">
        <v>11.666666666666666</v>
      </c>
      <c r="AN7874">
        <v>41.95082</v>
      </c>
      <c r="AO7874">
        <v>0.43231929999999996</v>
      </c>
      <c r="AP7874">
        <v>-0.68924305723010804</v>
      </c>
      <c r="AQ7874">
        <v>14.434156012500001</v>
      </c>
      <c r="AR7874">
        <v>14.37246174</v>
      </c>
      <c r="AT7874">
        <v>8</v>
      </c>
      <c r="AV7874">
        <v>0</v>
      </c>
      <c r="AW7874">
        <v>1</v>
      </c>
      <c r="AX7874">
        <v>1</v>
      </c>
      <c r="AZ7874">
        <v>26.2</v>
      </c>
      <c r="BA7874">
        <v>67.900000000000006</v>
      </c>
      <c r="BB7874">
        <v>59</v>
      </c>
      <c r="BC7874">
        <v>58.517692427502503</v>
      </c>
      <c r="BD7874">
        <v>30.551870263753301</v>
      </c>
      <c r="BE7874">
        <v>78.791396169999999</v>
      </c>
      <c r="BF7874">
        <v>80.658597049999997</v>
      </c>
    </row>
    <row r="7875" spans="1:58">
      <c r="A7875" t="s">
        <v>29</v>
      </c>
      <c r="B7875" t="s">
        <v>62</v>
      </c>
      <c r="C7875">
        <v>1988</v>
      </c>
      <c r="D7875">
        <f t="shared" si="587"/>
        <v>170</v>
      </c>
      <c r="E7875">
        <v>2</v>
      </c>
      <c r="G7875">
        <v>830836.49227100005</v>
      </c>
      <c r="H7875">
        <v>497248.463231</v>
      </c>
      <c r="I7875">
        <v>122030.93346</v>
      </c>
      <c r="J7875">
        <v>178884.99849100001</v>
      </c>
      <c r="K7875">
        <v>109563.199695</v>
      </c>
      <c r="L7875">
        <v>97785.163281000001</v>
      </c>
      <c r="O7875">
        <f>VLOOKUP(C7875,[1]pop_15p_a!$A$8:$AL$68,33,FALSE)</f>
        <v>28379924.006697699</v>
      </c>
      <c r="Q7875">
        <f t="shared" ref="Q7875:Q7938" si="592">K7875-L7875</f>
        <v>11778.036414000002</v>
      </c>
      <c r="R7875">
        <v>38766.938999999998</v>
      </c>
      <c r="U7875">
        <f t="shared" si="588"/>
        <v>38.53817034700316</v>
      </c>
      <c r="W7875">
        <v>39.6</v>
      </c>
      <c r="Y7875">
        <v>35.466000000000001</v>
      </c>
      <c r="Z7875">
        <f t="shared" si="590"/>
        <v>19.066669999999998</v>
      </c>
      <c r="AA7875">
        <v>19.100000000000001</v>
      </c>
      <c r="AB7875">
        <v>19.066669999999998</v>
      </c>
      <c r="AE7875">
        <f t="shared" si="591"/>
        <v>10.666666666666666</v>
      </c>
      <c r="AK7875">
        <v>10.5</v>
      </c>
      <c r="AL7875">
        <v>10.666666666666666</v>
      </c>
      <c r="AN7875">
        <v>42.097380000000001</v>
      </c>
      <c r="AO7875">
        <v>0.43895859999999998</v>
      </c>
      <c r="AP7875">
        <v>-0.68924305723010804</v>
      </c>
      <c r="AQ7875">
        <v>14.434156012500001</v>
      </c>
      <c r="AR7875">
        <v>14.37246174</v>
      </c>
      <c r="AT7875">
        <v>8</v>
      </c>
      <c r="AV7875">
        <v>0</v>
      </c>
      <c r="AW7875">
        <v>1</v>
      </c>
      <c r="AX7875">
        <v>1</v>
      </c>
      <c r="AZ7875">
        <v>26.9</v>
      </c>
      <c r="BA7875">
        <v>68.5</v>
      </c>
      <c r="BB7875">
        <v>59.9</v>
      </c>
      <c r="BC7875">
        <v>61.637039882045798</v>
      </c>
      <c r="BD7875">
        <v>31.0214817924128</v>
      </c>
      <c r="BE7875">
        <v>82.696624839999998</v>
      </c>
      <c r="BF7875">
        <v>83.639511099999993</v>
      </c>
    </row>
    <row r="7876" spans="1:58">
      <c r="A7876" t="s">
        <v>29</v>
      </c>
      <c r="B7876" t="s">
        <v>62</v>
      </c>
      <c r="C7876">
        <v>1988</v>
      </c>
      <c r="D7876">
        <f t="shared" si="587"/>
        <v>171</v>
      </c>
      <c r="E7876">
        <v>3</v>
      </c>
      <c r="G7876">
        <v>845815.70915899996</v>
      </c>
      <c r="H7876">
        <v>503934.72319599998</v>
      </c>
      <c r="I7876">
        <v>123325.580598</v>
      </c>
      <c r="J7876">
        <v>183883.20431100001</v>
      </c>
      <c r="K7876">
        <v>111598.452835</v>
      </c>
      <c r="L7876">
        <v>102734.024519</v>
      </c>
      <c r="O7876">
        <f>VLOOKUP(C7876,[1]pop_15p_a!$A$8:$AL$68,33,FALSE)</f>
        <v>28379924.006697699</v>
      </c>
      <c r="Q7876">
        <f t="shared" si="592"/>
        <v>8864.428316000005</v>
      </c>
      <c r="R7876">
        <v>38766.938999999998</v>
      </c>
      <c r="U7876">
        <f t="shared" si="588"/>
        <v>38.53817034700316</v>
      </c>
      <c r="W7876">
        <v>39.6</v>
      </c>
      <c r="Y7876">
        <v>35.466000000000001</v>
      </c>
      <c r="Z7876">
        <f t="shared" si="590"/>
        <v>18.66667</v>
      </c>
      <c r="AA7876">
        <v>18.7</v>
      </c>
      <c r="AB7876">
        <v>18.66667</v>
      </c>
      <c r="AE7876">
        <f t="shared" si="591"/>
        <v>10.75</v>
      </c>
      <c r="AK7876">
        <v>11.375</v>
      </c>
      <c r="AL7876">
        <v>10.75</v>
      </c>
      <c r="AN7876">
        <v>43.170990000000003</v>
      </c>
      <c r="AO7876">
        <v>0.4457602</v>
      </c>
      <c r="AP7876">
        <v>-0.68924305723010804</v>
      </c>
      <c r="AQ7876">
        <v>14.434156012500001</v>
      </c>
      <c r="AR7876">
        <v>14.37246174</v>
      </c>
      <c r="AT7876">
        <v>8</v>
      </c>
      <c r="AV7876">
        <v>0</v>
      </c>
      <c r="AW7876">
        <v>1</v>
      </c>
      <c r="AX7876">
        <v>1</v>
      </c>
      <c r="AZ7876">
        <v>27.5</v>
      </c>
      <c r="BA7876">
        <v>69</v>
      </c>
      <c r="BB7876">
        <v>60.8</v>
      </c>
      <c r="BC7876">
        <v>63.234172757177703</v>
      </c>
      <c r="BD7876">
        <v>31.601221598576998</v>
      </c>
      <c r="BE7876">
        <v>84.815022200000001</v>
      </c>
      <c r="BF7876">
        <v>84.970492899999996</v>
      </c>
    </row>
    <row r="7877" spans="1:58">
      <c r="A7877" t="s">
        <v>29</v>
      </c>
      <c r="B7877" t="s">
        <v>62</v>
      </c>
      <c r="C7877">
        <v>1988</v>
      </c>
      <c r="D7877">
        <f t="shared" ref="D7877:D7940" si="593">D7619</f>
        <v>172</v>
      </c>
      <c r="E7877">
        <v>4</v>
      </c>
      <c r="G7877">
        <v>843918.69961300003</v>
      </c>
      <c r="H7877">
        <v>512660.55848200002</v>
      </c>
      <c r="I7877">
        <v>126658.25290799999</v>
      </c>
      <c r="J7877">
        <v>190071.87596500001</v>
      </c>
      <c r="K7877">
        <v>109328.65379500001</v>
      </c>
      <c r="L7877">
        <v>109171.156435</v>
      </c>
      <c r="O7877">
        <f>VLOOKUP(C7877,[1]pop_15p_a!$A$8:$AL$68,33,FALSE)</f>
        <v>28379924.006697699</v>
      </c>
      <c r="Q7877">
        <f t="shared" si="592"/>
        <v>157.49736000000848</v>
      </c>
      <c r="R7877">
        <v>38766.938999999998</v>
      </c>
      <c r="U7877">
        <f t="shared" si="588"/>
        <v>38.53817034700316</v>
      </c>
      <c r="W7877">
        <v>39.6</v>
      </c>
      <c r="Y7877">
        <v>35.466000000000001</v>
      </c>
      <c r="Z7877">
        <f t="shared" si="590"/>
        <v>17.766670000000001</v>
      </c>
      <c r="AA7877">
        <v>17.8</v>
      </c>
      <c r="AB7877">
        <v>17.766670000000001</v>
      </c>
      <c r="AE7877">
        <f t="shared" si="591"/>
        <v>11.758333333333333</v>
      </c>
      <c r="AK7877">
        <v>12.403</v>
      </c>
      <c r="AL7877">
        <v>11.758333333333333</v>
      </c>
      <c r="AN7877">
        <v>43.712969999999999</v>
      </c>
      <c r="AO7877">
        <v>0.45214979999999999</v>
      </c>
      <c r="AP7877">
        <v>-0.68924305723010804</v>
      </c>
      <c r="AQ7877">
        <v>14.434156012500001</v>
      </c>
      <c r="AR7877">
        <v>14.37246174</v>
      </c>
      <c r="AT7877">
        <v>8</v>
      </c>
      <c r="AV7877">
        <v>0</v>
      </c>
      <c r="AW7877">
        <v>1</v>
      </c>
      <c r="AX7877">
        <v>1</v>
      </c>
      <c r="AZ7877">
        <v>29.2</v>
      </c>
      <c r="BA7877">
        <v>72.2</v>
      </c>
      <c r="BB7877">
        <v>63.6</v>
      </c>
      <c r="BC7877">
        <v>66.120765420721</v>
      </c>
      <c r="BD7877">
        <v>32.300558303405097</v>
      </c>
      <c r="BE7877">
        <v>87.792622750000007</v>
      </c>
      <c r="BF7877">
        <v>87.330916119999998</v>
      </c>
    </row>
    <row r="7878" spans="1:58">
      <c r="A7878" t="s">
        <v>29</v>
      </c>
      <c r="B7878" t="s">
        <v>62</v>
      </c>
      <c r="C7878">
        <v>1989</v>
      </c>
      <c r="D7878">
        <f t="shared" si="593"/>
        <v>173</v>
      </c>
      <c r="E7878">
        <v>1</v>
      </c>
      <c r="G7878">
        <v>863819.40353100002</v>
      </c>
      <c r="H7878">
        <v>518664.00410000002</v>
      </c>
      <c r="I7878">
        <v>130792.77118700001</v>
      </c>
      <c r="J7878">
        <v>196960.82164000001</v>
      </c>
      <c r="K7878">
        <v>111114.22904000001</v>
      </c>
      <c r="L7878">
        <v>114213.937666</v>
      </c>
      <c r="O7878">
        <f>VLOOKUP(C7878,[1]pop_15p_a!$A$8:$AL$68,33,FALSE)</f>
        <v>28632131.5228016</v>
      </c>
      <c r="Q7878">
        <f t="shared" si="592"/>
        <v>-3099.7086259999924</v>
      </c>
      <c r="R7878">
        <v>38827.764000000003</v>
      </c>
      <c r="U7878">
        <f t="shared" si="588"/>
        <v>39.9006309148265</v>
      </c>
      <c r="W7878">
        <v>41</v>
      </c>
      <c r="Y7878">
        <v>35.244</v>
      </c>
      <c r="Z7878">
        <f t="shared" si="590"/>
        <v>17.3</v>
      </c>
      <c r="AA7878">
        <v>17.3</v>
      </c>
      <c r="AB7878">
        <v>17.3</v>
      </c>
      <c r="AE7878">
        <f t="shared" si="591"/>
        <v>13.183666666666667</v>
      </c>
      <c r="AK7878">
        <v>13.75</v>
      </c>
      <c r="AL7878">
        <v>13.183666666666667</v>
      </c>
      <c r="AN7878">
        <v>44.56203</v>
      </c>
      <c r="AO7878">
        <v>0.46256970000000003</v>
      </c>
      <c r="AP7878">
        <v>1.2114842451237</v>
      </c>
      <c r="AQ7878">
        <v>14.3315226425</v>
      </c>
      <c r="AR7878">
        <v>14.264082415000001</v>
      </c>
      <c r="AT7878">
        <v>8</v>
      </c>
      <c r="AV7878">
        <v>0</v>
      </c>
      <c r="AW7878">
        <v>1</v>
      </c>
      <c r="AX7878">
        <v>1</v>
      </c>
      <c r="AZ7878">
        <v>29.2</v>
      </c>
      <c r="BA7878">
        <v>71.7</v>
      </c>
      <c r="BB7878">
        <v>63.1</v>
      </c>
      <c r="BC7878">
        <v>68.508232321792605</v>
      </c>
      <c r="BD7878">
        <v>33.113813428627502</v>
      </c>
      <c r="BE7878">
        <v>90.894630179999993</v>
      </c>
      <c r="BF7878">
        <v>90.947849110000007</v>
      </c>
    </row>
    <row r="7879" spans="1:58">
      <c r="A7879" t="s">
        <v>29</v>
      </c>
      <c r="B7879" t="s">
        <v>62</v>
      </c>
      <c r="C7879">
        <v>1989</v>
      </c>
      <c r="D7879">
        <f t="shared" si="593"/>
        <v>174</v>
      </c>
      <c r="E7879">
        <v>2</v>
      </c>
      <c r="G7879">
        <v>872320.15385600005</v>
      </c>
      <c r="H7879">
        <v>527106.07238499995</v>
      </c>
      <c r="I7879">
        <v>133281.83471699999</v>
      </c>
      <c r="J7879">
        <v>202204.12336699999</v>
      </c>
      <c r="K7879">
        <v>112566.90042599999</v>
      </c>
      <c r="L7879">
        <v>117074.88518500001</v>
      </c>
      <c r="O7879">
        <f>VLOOKUP(C7879,[1]pop_15p_a!$A$8:$AL$68,33,FALSE)</f>
        <v>28632131.5228016</v>
      </c>
      <c r="Q7879">
        <f t="shared" si="592"/>
        <v>-4507.9847590000136</v>
      </c>
      <c r="R7879">
        <v>38827.764000000003</v>
      </c>
      <c r="U7879">
        <f t="shared" si="588"/>
        <v>39.9006309148265</v>
      </c>
      <c r="W7879">
        <v>41</v>
      </c>
      <c r="Y7879">
        <v>35.244</v>
      </c>
      <c r="Z7879">
        <f t="shared" si="590"/>
        <v>16.66667</v>
      </c>
      <c r="AA7879">
        <v>16.7</v>
      </c>
      <c r="AB7879">
        <v>16.66667</v>
      </c>
      <c r="AE7879">
        <f t="shared" si="591"/>
        <v>13.781333333333333</v>
      </c>
      <c r="AK7879">
        <v>13.840999999999999</v>
      </c>
      <c r="AL7879">
        <v>13.781333333333333</v>
      </c>
      <c r="AN7879">
        <v>45.006239999999998</v>
      </c>
      <c r="AO7879">
        <v>0.46960580000000002</v>
      </c>
      <c r="AP7879">
        <v>1.2114842451237</v>
      </c>
      <c r="AQ7879">
        <v>14.3315226425</v>
      </c>
      <c r="AR7879">
        <v>14.264082415000001</v>
      </c>
      <c r="AT7879">
        <v>8</v>
      </c>
      <c r="AV7879">
        <v>0</v>
      </c>
      <c r="AW7879">
        <v>1</v>
      </c>
      <c r="AX7879">
        <v>1</v>
      </c>
      <c r="AZ7879">
        <v>30.6</v>
      </c>
      <c r="BA7879">
        <v>74.400000000000006</v>
      </c>
      <c r="BB7879">
        <v>65.099999999999994</v>
      </c>
      <c r="BC7879">
        <v>71.309862278438999</v>
      </c>
      <c r="BD7879">
        <v>33.927965742908199</v>
      </c>
      <c r="BE7879">
        <v>93.645942559999995</v>
      </c>
      <c r="BF7879">
        <v>92.997290939999999</v>
      </c>
    </row>
    <row r="7880" spans="1:58">
      <c r="A7880" t="s">
        <v>29</v>
      </c>
      <c r="B7880" t="s">
        <v>62</v>
      </c>
      <c r="C7880">
        <v>1989</v>
      </c>
      <c r="D7880">
        <f t="shared" si="593"/>
        <v>175</v>
      </c>
      <c r="E7880">
        <v>3</v>
      </c>
      <c r="G7880">
        <v>884006.44851300004</v>
      </c>
      <c r="H7880">
        <v>533739.12603699998</v>
      </c>
      <c r="I7880">
        <v>135963.00717699999</v>
      </c>
      <c r="J7880">
        <v>205959.34280099999</v>
      </c>
      <c r="K7880">
        <v>110652.70323499999</v>
      </c>
      <c r="L7880">
        <v>120708.866502</v>
      </c>
      <c r="O7880">
        <f>VLOOKUP(C7880,[1]pop_15p_a!$A$8:$AL$68,33,FALSE)</f>
        <v>28632131.5228016</v>
      </c>
      <c r="Q7880">
        <f t="shared" si="592"/>
        <v>-10056.163267000011</v>
      </c>
      <c r="R7880">
        <v>38827.764000000003</v>
      </c>
      <c r="U7880">
        <f t="shared" si="588"/>
        <v>39.9006309148265</v>
      </c>
      <c r="W7880">
        <v>41</v>
      </c>
      <c r="Y7880">
        <v>35.244</v>
      </c>
      <c r="Z7880">
        <f t="shared" si="590"/>
        <v>16.133330000000001</v>
      </c>
      <c r="AA7880">
        <v>16.100000000000001</v>
      </c>
      <c r="AB7880">
        <v>16.133330000000001</v>
      </c>
      <c r="AE7880">
        <f t="shared" si="591"/>
        <v>14.5</v>
      </c>
      <c r="AK7880">
        <v>14.5</v>
      </c>
      <c r="AL7880">
        <v>14.5</v>
      </c>
      <c r="AN7880">
        <v>46.156939999999999</v>
      </c>
      <c r="AO7880">
        <v>0.47542850000000003</v>
      </c>
      <c r="AP7880">
        <v>1.2114842451237</v>
      </c>
      <c r="AQ7880">
        <v>14.3315226425</v>
      </c>
      <c r="AR7880">
        <v>14.264082415000001</v>
      </c>
      <c r="AT7880">
        <v>8</v>
      </c>
      <c r="AV7880">
        <v>0</v>
      </c>
      <c r="AW7880">
        <v>1</v>
      </c>
      <c r="AX7880">
        <v>1</v>
      </c>
      <c r="AZ7880">
        <v>30.6</v>
      </c>
      <c r="BA7880">
        <v>73.8</v>
      </c>
      <c r="BB7880">
        <v>64.599999999999994</v>
      </c>
      <c r="BC7880">
        <v>73.723397919482295</v>
      </c>
      <c r="BD7880">
        <v>34.6029658071703</v>
      </c>
      <c r="BE7880">
        <v>95.887034080000006</v>
      </c>
      <c r="BF7880">
        <v>94.014246220000004</v>
      </c>
    </row>
    <row r="7881" spans="1:58">
      <c r="A7881" t="s">
        <v>29</v>
      </c>
      <c r="B7881" t="s">
        <v>62</v>
      </c>
      <c r="C7881">
        <v>1989</v>
      </c>
      <c r="D7881">
        <f t="shared" si="593"/>
        <v>176</v>
      </c>
      <c r="E7881">
        <v>4</v>
      </c>
      <c r="G7881">
        <v>882538.95056200004</v>
      </c>
      <c r="H7881">
        <v>535557.00838799996</v>
      </c>
      <c r="I7881">
        <v>135745.84056000001</v>
      </c>
      <c r="J7881">
        <v>207254.849739</v>
      </c>
      <c r="K7881">
        <v>112120.50661500001</v>
      </c>
      <c r="L7881">
        <v>123540.915561</v>
      </c>
      <c r="O7881">
        <f>VLOOKUP(C7881,[1]pop_15p_a!$A$8:$AL$68,33,FALSE)</f>
        <v>28632131.5228016</v>
      </c>
      <c r="Q7881">
        <f t="shared" si="592"/>
        <v>-11420.408945999996</v>
      </c>
      <c r="R7881">
        <v>38827.764000000003</v>
      </c>
      <c r="U7881">
        <f t="shared" si="588"/>
        <v>39.9006309148265</v>
      </c>
      <c r="W7881">
        <v>41</v>
      </c>
      <c r="Y7881">
        <v>35.244</v>
      </c>
      <c r="Z7881">
        <f t="shared" si="590"/>
        <v>16.100000000000001</v>
      </c>
      <c r="AA7881">
        <v>16.100000000000001</v>
      </c>
      <c r="AB7881">
        <v>16.100000000000001</v>
      </c>
      <c r="AE7881">
        <f t="shared" si="591"/>
        <v>14.523333333333333</v>
      </c>
      <c r="AK7881">
        <v>14.52</v>
      </c>
      <c r="AL7881">
        <v>14.523333333333333</v>
      </c>
      <c r="AN7881">
        <v>46.815719999999999</v>
      </c>
      <c r="AO7881">
        <v>0.48253970000000002</v>
      </c>
      <c r="AP7881">
        <v>1.2114842451237</v>
      </c>
      <c r="AQ7881">
        <v>14.3315226425</v>
      </c>
      <c r="AR7881">
        <v>14.264082415000001</v>
      </c>
      <c r="AT7881">
        <v>8</v>
      </c>
      <c r="AV7881">
        <v>0</v>
      </c>
      <c r="AW7881">
        <v>1</v>
      </c>
      <c r="AX7881">
        <v>1</v>
      </c>
      <c r="AZ7881">
        <v>31.3</v>
      </c>
      <c r="BA7881">
        <v>75.2</v>
      </c>
      <c r="BB7881">
        <v>65.599999999999994</v>
      </c>
      <c r="BC7881">
        <v>75.378362318936595</v>
      </c>
      <c r="BD7881">
        <v>35.261478979883201</v>
      </c>
      <c r="BE7881">
        <v>98.070695189999995</v>
      </c>
      <c r="BF7881">
        <v>94.860165280000004</v>
      </c>
    </row>
    <row r="7882" spans="1:58">
      <c r="A7882" t="s">
        <v>29</v>
      </c>
      <c r="B7882" t="s">
        <v>62</v>
      </c>
      <c r="C7882">
        <v>1990</v>
      </c>
      <c r="D7882">
        <f t="shared" si="593"/>
        <v>177</v>
      </c>
      <c r="E7882">
        <v>1</v>
      </c>
      <c r="G7882">
        <v>890270.15927800001</v>
      </c>
      <c r="H7882">
        <v>540248.03162599995</v>
      </c>
      <c r="I7882">
        <v>136806.615957</v>
      </c>
      <c r="J7882">
        <v>207972.63060999999</v>
      </c>
      <c r="K7882">
        <v>112022.148656</v>
      </c>
      <c r="L7882">
        <v>127044.85380899999</v>
      </c>
      <c r="O7882">
        <f>VLOOKUP(C7882,[1]pop_15p_a!$A$8:$AL$68,33,FALSE)</f>
        <v>28899311.458379399</v>
      </c>
      <c r="Q7882">
        <f t="shared" si="592"/>
        <v>-15022.705152999988</v>
      </c>
      <c r="R7882">
        <v>38867.322</v>
      </c>
      <c r="U7882">
        <f t="shared" si="588"/>
        <v>41.360410094637224</v>
      </c>
      <c r="W7882">
        <v>42.5</v>
      </c>
      <c r="Y7882">
        <v>36.542000000000002</v>
      </c>
      <c r="Z7882">
        <f t="shared" si="590"/>
        <v>15.76667</v>
      </c>
      <c r="AA7882">
        <v>15.7</v>
      </c>
      <c r="AB7882">
        <v>15.76667</v>
      </c>
      <c r="AE7882">
        <f t="shared" si="591"/>
        <v>14.533333333333333</v>
      </c>
      <c r="AK7882">
        <v>14.5</v>
      </c>
      <c r="AL7882">
        <v>14.533333333333333</v>
      </c>
      <c r="AN7882">
        <v>47.678379999999997</v>
      </c>
      <c r="AO7882">
        <v>0.49251539999999999</v>
      </c>
      <c r="AP7882">
        <v>1.71839631546989</v>
      </c>
      <c r="AQ7882">
        <v>14.3438696447692</v>
      </c>
      <c r="AR7882">
        <v>14.2743619775</v>
      </c>
      <c r="AT7882">
        <v>8</v>
      </c>
      <c r="AV7882">
        <v>0</v>
      </c>
      <c r="AW7882">
        <v>1</v>
      </c>
      <c r="AX7882">
        <v>1</v>
      </c>
      <c r="AZ7882">
        <v>31.1</v>
      </c>
      <c r="BA7882">
        <v>75</v>
      </c>
      <c r="BB7882">
        <v>64.3</v>
      </c>
      <c r="BC7882">
        <v>77.568705994545994</v>
      </c>
      <c r="BD7882">
        <v>35.958000626824102</v>
      </c>
      <c r="BE7882">
        <v>100.4823712</v>
      </c>
      <c r="BF7882">
        <v>96.119775669999996</v>
      </c>
    </row>
    <row r="7883" spans="1:58">
      <c r="A7883" t="s">
        <v>29</v>
      </c>
      <c r="B7883" t="s">
        <v>62</v>
      </c>
      <c r="C7883">
        <v>1990</v>
      </c>
      <c r="D7883">
        <f t="shared" si="593"/>
        <v>178</v>
      </c>
      <c r="E7883">
        <v>2</v>
      </c>
      <c r="G7883">
        <v>905401.49485699995</v>
      </c>
      <c r="H7883">
        <v>545045.46748999995</v>
      </c>
      <c r="I7883">
        <v>141692.864833</v>
      </c>
      <c r="J7883">
        <v>214283.85021800001</v>
      </c>
      <c r="K7883">
        <v>116206.144888</v>
      </c>
      <c r="L7883">
        <v>131256.80432200001</v>
      </c>
      <c r="O7883">
        <f>VLOOKUP(C7883,[1]pop_15p_a!$A$8:$AL$68,33,FALSE)</f>
        <v>28899311.458379399</v>
      </c>
      <c r="Q7883">
        <f t="shared" si="592"/>
        <v>-15050.659434000016</v>
      </c>
      <c r="R7883">
        <v>38867.322</v>
      </c>
      <c r="U7883">
        <f t="shared" si="588"/>
        <v>41.360410094637224</v>
      </c>
      <c r="W7883">
        <v>42.5</v>
      </c>
      <c r="Y7883">
        <v>36.542000000000002</v>
      </c>
      <c r="Z7883">
        <f t="shared" si="590"/>
        <v>15.56667</v>
      </c>
      <c r="AA7883">
        <v>15.6</v>
      </c>
      <c r="AB7883">
        <v>15.56667</v>
      </c>
      <c r="AE7883">
        <f t="shared" si="591"/>
        <v>14.593333333333334</v>
      </c>
      <c r="AK7883">
        <v>14.65</v>
      </c>
      <c r="AL7883">
        <v>14.593333333333334</v>
      </c>
      <c r="AN7883">
        <v>48.05077</v>
      </c>
      <c r="AO7883">
        <v>0.50165930000000003</v>
      </c>
      <c r="AP7883">
        <v>1.71839631546989</v>
      </c>
      <c r="AQ7883">
        <v>14.3438696447692</v>
      </c>
      <c r="AR7883">
        <v>14.2743619775</v>
      </c>
      <c r="AT7883">
        <v>8</v>
      </c>
      <c r="AV7883">
        <v>0</v>
      </c>
      <c r="AW7883">
        <v>1</v>
      </c>
      <c r="AX7883">
        <v>1</v>
      </c>
      <c r="AZ7883">
        <v>31.5</v>
      </c>
      <c r="BA7883">
        <v>76.099999999999994</v>
      </c>
      <c r="BB7883">
        <v>65</v>
      </c>
      <c r="BC7883">
        <v>77.659744633561402</v>
      </c>
      <c r="BD7883">
        <v>36.676742896807099</v>
      </c>
      <c r="BE7883">
        <v>100.93322689999999</v>
      </c>
      <c r="BF7883">
        <v>95.524658579999993</v>
      </c>
    </row>
    <row r="7884" spans="1:58">
      <c r="A7884" t="s">
        <v>29</v>
      </c>
      <c r="B7884" t="s">
        <v>62</v>
      </c>
      <c r="C7884">
        <v>1990</v>
      </c>
      <c r="D7884">
        <f t="shared" si="593"/>
        <v>179</v>
      </c>
      <c r="E7884">
        <v>3</v>
      </c>
      <c r="G7884">
        <v>902699.15106900001</v>
      </c>
      <c r="H7884">
        <v>550747.41067000001</v>
      </c>
      <c r="I7884">
        <v>143906.29381100001</v>
      </c>
      <c r="J7884">
        <v>219964.82320799999</v>
      </c>
      <c r="K7884">
        <v>119444.391519</v>
      </c>
      <c r="L7884">
        <v>131271.25355200001</v>
      </c>
      <c r="O7884">
        <f>VLOOKUP(C7884,[1]pop_15p_a!$A$8:$AL$68,33,FALSE)</f>
        <v>28899311.458379399</v>
      </c>
      <c r="Q7884">
        <f t="shared" si="592"/>
        <v>-11826.862033000012</v>
      </c>
      <c r="R7884">
        <v>38867.322</v>
      </c>
      <c r="U7884">
        <f t="shared" si="588"/>
        <v>41.360410094637224</v>
      </c>
      <c r="W7884">
        <v>42.5</v>
      </c>
      <c r="Y7884">
        <v>36.542000000000002</v>
      </c>
      <c r="Z7884">
        <f t="shared" si="590"/>
        <v>15.3</v>
      </c>
      <c r="AA7884">
        <v>15.3</v>
      </c>
      <c r="AB7884">
        <v>15.3</v>
      </c>
      <c r="AE7884">
        <f t="shared" si="591"/>
        <v>14.653333333333332</v>
      </c>
      <c r="AK7884">
        <v>14.65</v>
      </c>
      <c r="AL7884">
        <v>14.653333333333332</v>
      </c>
      <c r="AN7884">
        <v>49.109679999999997</v>
      </c>
      <c r="AO7884">
        <v>0.50764980000000004</v>
      </c>
      <c r="AP7884">
        <v>1.71839631546989</v>
      </c>
      <c r="AQ7884">
        <v>14.3438696447692</v>
      </c>
      <c r="AR7884">
        <v>14.2743619775</v>
      </c>
      <c r="AT7884">
        <v>8</v>
      </c>
      <c r="AV7884">
        <v>0</v>
      </c>
      <c r="AW7884">
        <v>1</v>
      </c>
      <c r="AX7884">
        <v>1</v>
      </c>
      <c r="AZ7884">
        <v>31</v>
      </c>
      <c r="BA7884">
        <v>76.3</v>
      </c>
      <c r="BB7884">
        <v>65</v>
      </c>
      <c r="BC7884">
        <v>79.010911338596301</v>
      </c>
      <c r="BD7884">
        <v>37.511071056101201</v>
      </c>
      <c r="BE7884">
        <v>101.04554109999999</v>
      </c>
      <c r="BF7884">
        <v>95.059026779999996</v>
      </c>
    </row>
    <row r="7885" spans="1:58">
      <c r="A7885" t="s">
        <v>29</v>
      </c>
      <c r="B7885" t="s">
        <v>62</v>
      </c>
      <c r="C7885">
        <v>1990</v>
      </c>
      <c r="D7885">
        <f t="shared" si="593"/>
        <v>180</v>
      </c>
      <c r="E7885">
        <v>4</v>
      </c>
      <c r="G7885">
        <v>936836.37474200001</v>
      </c>
      <c r="H7885">
        <v>553274.71052399999</v>
      </c>
      <c r="I7885">
        <v>146971.68413099999</v>
      </c>
      <c r="J7885">
        <v>222590.85078400001</v>
      </c>
      <c r="K7885">
        <v>119739.46539500001</v>
      </c>
      <c r="L7885">
        <v>131733.62890800001</v>
      </c>
      <c r="O7885">
        <f>VLOOKUP(C7885,[1]pop_15p_a!$A$8:$AL$68,33,FALSE)</f>
        <v>28899311.458379399</v>
      </c>
      <c r="Q7885">
        <f t="shared" si="592"/>
        <v>-11994.163513000007</v>
      </c>
      <c r="R7885">
        <v>38867.322</v>
      </c>
      <c r="U7885">
        <f t="shared" si="588"/>
        <v>41.360410094637224</v>
      </c>
      <c r="W7885">
        <v>42.5</v>
      </c>
      <c r="Y7885">
        <v>36.542000000000002</v>
      </c>
      <c r="Z7885">
        <f t="shared" si="590"/>
        <v>15.3</v>
      </c>
      <c r="AA7885">
        <v>15.3</v>
      </c>
      <c r="AB7885">
        <v>15.3</v>
      </c>
      <c r="AE7885">
        <f t="shared" si="591"/>
        <v>14.67</v>
      </c>
      <c r="AK7885">
        <v>14.71</v>
      </c>
      <c r="AL7885">
        <v>14.67</v>
      </c>
      <c r="AN7885">
        <v>49.972160000000002</v>
      </c>
      <c r="AO7885">
        <v>0.51439579999999996</v>
      </c>
      <c r="AP7885">
        <v>1.71839631546989</v>
      </c>
      <c r="AQ7885">
        <v>14.3438696447692</v>
      </c>
      <c r="AR7885">
        <v>14.2743619775</v>
      </c>
      <c r="AT7885">
        <v>8</v>
      </c>
      <c r="AV7885">
        <v>0</v>
      </c>
      <c r="AW7885">
        <v>1</v>
      </c>
      <c r="AX7885">
        <v>1</v>
      </c>
      <c r="AZ7885">
        <v>30.8</v>
      </c>
      <c r="BA7885">
        <v>75.8</v>
      </c>
      <c r="BB7885">
        <v>64.900000000000006</v>
      </c>
      <c r="BC7885">
        <v>79.155457004042205</v>
      </c>
      <c r="BD7885">
        <v>38.332301403937798</v>
      </c>
      <c r="BE7885">
        <v>101.1978814</v>
      </c>
      <c r="BF7885">
        <v>94.805714859999995</v>
      </c>
    </row>
    <row r="7886" spans="1:58">
      <c r="A7886" t="s">
        <v>29</v>
      </c>
      <c r="B7886" t="s">
        <v>62</v>
      </c>
      <c r="C7886">
        <v>1991</v>
      </c>
      <c r="D7886">
        <f t="shared" si="593"/>
        <v>181</v>
      </c>
      <c r="E7886">
        <v>1</v>
      </c>
      <c r="G7886">
        <v>918832.68036999996</v>
      </c>
      <c r="H7886">
        <v>555642.39144000004</v>
      </c>
      <c r="I7886">
        <v>145367.99219300001</v>
      </c>
      <c r="J7886">
        <v>218345.43953599999</v>
      </c>
      <c r="K7886">
        <v>124997.833172</v>
      </c>
      <c r="L7886">
        <v>139211.10537599999</v>
      </c>
      <c r="O7886">
        <f>VLOOKUP(C7886,[1]pop_15p_a!$A$8:$AL$68,33,FALSE)</f>
        <v>29165981.547339398</v>
      </c>
      <c r="Q7886">
        <f t="shared" si="592"/>
        <v>-14213.272203999994</v>
      </c>
      <c r="R7886">
        <v>38966.375999999997</v>
      </c>
      <c r="U7886">
        <f t="shared" si="588"/>
        <v>41.944321766561515</v>
      </c>
      <c r="W7886">
        <v>43.1</v>
      </c>
      <c r="Y7886">
        <v>36.337000000000003</v>
      </c>
      <c r="Z7886">
        <f t="shared" si="590"/>
        <v>15.1</v>
      </c>
      <c r="AA7886">
        <v>15.1</v>
      </c>
      <c r="AB7886">
        <v>15.1</v>
      </c>
      <c r="AE7886">
        <f t="shared" si="591"/>
        <v>14.236666666666666</v>
      </c>
      <c r="AK7886">
        <v>13.5</v>
      </c>
      <c r="AL7886">
        <v>14.236666666666666</v>
      </c>
      <c r="AN7886">
        <v>50.627319999999997</v>
      </c>
      <c r="AO7886">
        <v>0.52792340000000004</v>
      </c>
      <c r="AP7886">
        <v>1.8355386468081101</v>
      </c>
      <c r="AQ7886">
        <v>14.5708501057759</v>
      </c>
      <c r="AR7886">
        <v>14.51546385</v>
      </c>
      <c r="AT7886">
        <v>8</v>
      </c>
      <c r="AV7886">
        <v>0</v>
      </c>
      <c r="AW7886">
        <v>1</v>
      </c>
      <c r="AX7886">
        <v>1</v>
      </c>
      <c r="AZ7886">
        <v>30.7</v>
      </c>
      <c r="BA7886">
        <v>76.5</v>
      </c>
      <c r="BB7886">
        <v>65.3</v>
      </c>
      <c r="BC7886">
        <v>83.2490867919077</v>
      </c>
      <c r="BD7886">
        <v>39.262269657909798</v>
      </c>
      <c r="BE7886">
        <v>104.38966619999999</v>
      </c>
      <c r="BF7886">
        <v>96.655832630000006</v>
      </c>
    </row>
    <row r="7887" spans="1:58">
      <c r="A7887" t="s">
        <v>29</v>
      </c>
      <c r="B7887" t="s">
        <v>62</v>
      </c>
      <c r="C7887">
        <v>1991</v>
      </c>
      <c r="D7887">
        <f t="shared" si="593"/>
        <v>182</v>
      </c>
      <c r="E7887">
        <v>2</v>
      </c>
      <c r="G7887">
        <v>930035.77448200004</v>
      </c>
      <c r="H7887">
        <v>559065.33089099999</v>
      </c>
      <c r="I7887">
        <v>148007.40184199999</v>
      </c>
      <c r="J7887">
        <v>221330.35754699999</v>
      </c>
      <c r="K7887">
        <v>126579.126504</v>
      </c>
      <c r="L7887">
        <v>143769.83740700001</v>
      </c>
      <c r="O7887">
        <f>VLOOKUP(C7887,[1]pop_15p_a!$A$8:$AL$68,33,FALSE)</f>
        <v>29165981.547339398</v>
      </c>
      <c r="Q7887">
        <f t="shared" si="592"/>
        <v>-17190.710903000014</v>
      </c>
      <c r="R7887">
        <v>38966.375999999997</v>
      </c>
      <c r="U7887">
        <f t="shared" si="588"/>
        <v>41.944321766561515</v>
      </c>
      <c r="W7887">
        <v>43.1</v>
      </c>
      <c r="Y7887">
        <v>36.337000000000003</v>
      </c>
      <c r="Z7887">
        <f t="shared" si="590"/>
        <v>15.3</v>
      </c>
      <c r="AA7887">
        <v>15.3</v>
      </c>
      <c r="AB7887">
        <v>15.3</v>
      </c>
      <c r="AE7887">
        <f t="shared" si="591"/>
        <v>13</v>
      </c>
      <c r="AK7887">
        <v>12.75</v>
      </c>
      <c r="AL7887">
        <v>13</v>
      </c>
      <c r="AN7887">
        <v>50.968319999999999</v>
      </c>
      <c r="AO7887">
        <v>0.53580269999999997</v>
      </c>
      <c r="AP7887">
        <v>1.8355386468081101</v>
      </c>
      <c r="AQ7887">
        <v>14.5708501057759</v>
      </c>
      <c r="AR7887">
        <v>14.51546385</v>
      </c>
      <c r="AT7887">
        <v>8</v>
      </c>
      <c r="AV7887">
        <v>0</v>
      </c>
      <c r="AW7887">
        <v>1</v>
      </c>
      <c r="AX7887">
        <v>1</v>
      </c>
      <c r="AZ7887">
        <v>31.4</v>
      </c>
      <c r="BA7887">
        <v>77.400000000000006</v>
      </c>
      <c r="BB7887">
        <v>65.5</v>
      </c>
      <c r="BC7887">
        <v>83.119105857284893</v>
      </c>
      <c r="BD7887">
        <v>40.017732152243099</v>
      </c>
      <c r="BE7887">
        <v>105.23155269999999</v>
      </c>
      <c r="BF7887">
        <v>97.459981659999997</v>
      </c>
    </row>
    <row r="7888" spans="1:58">
      <c r="A7888" t="s">
        <v>29</v>
      </c>
      <c r="B7888" t="s">
        <v>62</v>
      </c>
      <c r="C7888">
        <v>1991</v>
      </c>
      <c r="D7888">
        <f t="shared" si="593"/>
        <v>183</v>
      </c>
      <c r="E7888">
        <v>3</v>
      </c>
      <c r="G7888">
        <v>937060.07869800006</v>
      </c>
      <c r="H7888">
        <v>565964.41610699997</v>
      </c>
      <c r="I7888">
        <v>152893.65071700001</v>
      </c>
      <c r="J7888">
        <v>218643.05599399999</v>
      </c>
      <c r="K7888">
        <v>124657.363316</v>
      </c>
      <c r="L7888">
        <v>142296.015958</v>
      </c>
      <c r="O7888">
        <f>VLOOKUP(C7888,[1]pop_15p_a!$A$8:$AL$68,33,FALSE)</f>
        <v>29165981.547339398</v>
      </c>
      <c r="Q7888">
        <f t="shared" si="592"/>
        <v>-17638.652642000001</v>
      </c>
      <c r="R7888">
        <v>38966.375999999997</v>
      </c>
      <c r="U7888">
        <f t="shared" si="588"/>
        <v>41.944321766561515</v>
      </c>
      <c r="W7888">
        <v>43.1</v>
      </c>
      <c r="Y7888">
        <v>36.337000000000003</v>
      </c>
      <c r="Z7888">
        <f t="shared" si="590"/>
        <v>15.76667</v>
      </c>
      <c r="AA7888">
        <v>15.7</v>
      </c>
      <c r="AB7888">
        <v>15.76667</v>
      </c>
      <c r="AE7888">
        <f t="shared" si="591"/>
        <v>12.683333333333334</v>
      </c>
      <c r="AK7888">
        <v>12.6</v>
      </c>
      <c r="AL7888">
        <v>12.683333333333334</v>
      </c>
      <c r="AN7888">
        <v>52.018360000000001</v>
      </c>
      <c r="AO7888">
        <v>0.54203129999999999</v>
      </c>
      <c r="AP7888">
        <v>1.8355386468081101</v>
      </c>
      <c r="AQ7888">
        <v>14.5708501057759</v>
      </c>
      <c r="AR7888">
        <v>14.51546385</v>
      </c>
      <c r="AT7888">
        <v>8</v>
      </c>
      <c r="AV7888">
        <v>0</v>
      </c>
      <c r="AW7888">
        <v>1</v>
      </c>
      <c r="AX7888">
        <v>1</v>
      </c>
      <c r="AZ7888">
        <v>30.8</v>
      </c>
      <c r="BA7888">
        <v>77.099999999999994</v>
      </c>
      <c r="BB7888">
        <v>65.3</v>
      </c>
      <c r="BC7888">
        <v>84.389934677794898</v>
      </c>
      <c r="BD7888">
        <v>40.800398934881102</v>
      </c>
      <c r="BE7888">
        <v>106.386116</v>
      </c>
      <c r="BF7888">
        <v>98.817133350000006</v>
      </c>
    </row>
    <row r="7889" spans="1:58">
      <c r="A7889" t="s">
        <v>29</v>
      </c>
      <c r="B7889" t="s">
        <v>62</v>
      </c>
      <c r="C7889">
        <v>1991</v>
      </c>
      <c r="D7889">
        <f t="shared" si="593"/>
        <v>184</v>
      </c>
      <c r="E7889">
        <v>4</v>
      </c>
      <c r="G7889">
        <v>941722.06913900003</v>
      </c>
      <c r="H7889">
        <v>571825.97822499997</v>
      </c>
      <c r="I7889">
        <v>157470.854792</v>
      </c>
      <c r="J7889">
        <v>220840.165733</v>
      </c>
      <c r="K7889">
        <v>129749.27916400001</v>
      </c>
      <c r="L7889">
        <v>149925.20934</v>
      </c>
      <c r="O7889">
        <f>VLOOKUP(C7889,[1]pop_15p_a!$A$8:$AL$68,33,FALSE)</f>
        <v>29165981.547339398</v>
      </c>
      <c r="Q7889">
        <f t="shared" si="592"/>
        <v>-20175.930175999994</v>
      </c>
      <c r="R7889">
        <v>38966.375999999997</v>
      </c>
      <c r="U7889">
        <f t="shared" si="588"/>
        <v>41.944321766561515</v>
      </c>
      <c r="W7889">
        <v>43.1</v>
      </c>
      <c r="Y7889">
        <v>36.337000000000003</v>
      </c>
      <c r="Z7889">
        <f t="shared" si="590"/>
        <v>15.9</v>
      </c>
      <c r="AA7889">
        <v>15.9</v>
      </c>
      <c r="AB7889">
        <v>15.9</v>
      </c>
      <c r="AE7889">
        <f t="shared" si="591"/>
        <v>12.533333333333333</v>
      </c>
      <c r="AK7889">
        <v>12.5</v>
      </c>
      <c r="AL7889">
        <v>12.533333333333333</v>
      </c>
      <c r="AN7889">
        <v>52.7575</v>
      </c>
      <c r="AO7889">
        <v>0.55086639999999998</v>
      </c>
      <c r="AP7889">
        <v>1.8355386468081101</v>
      </c>
      <c r="AQ7889">
        <v>14.5708501057759</v>
      </c>
      <c r="AR7889">
        <v>14.51546385</v>
      </c>
      <c r="AT7889">
        <v>8</v>
      </c>
      <c r="AV7889">
        <v>0</v>
      </c>
      <c r="AW7889">
        <v>1</v>
      </c>
      <c r="AX7889">
        <v>1</v>
      </c>
      <c r="AZ7889">
        <v>31.2</v>
      </c>
      <c r="BA7889">
        <v>77.7</v>
      </c>
      <c r="BB7889">
        <v>66.2</v>
      </c>
      <c r="BC7889">
        <v>84.657598408190495</v>
      </c>
      <c r="BD7889">
        <v>41.6468375572328</v>
      </c>
      <c r="BE7889">
        <v>106.09482970000001</v>
      </c>
      <c r="BF7889">
        <v>99.047890679999995</v>
      </c>
    </row>
    <row r="7890" spans="1:58">
      <c r="A7890" t="s">
        <v>29</v>
      </c>
      <c r="B7890" t="s">
        <v>62</v>
      </c>
      <c r="C7890">
        <v>1992</v>
      </c>
      <c r="D7890">
        <f t="shared" si="593"/>
        <v>185</v>
      </c>
      <c r="E7890">
        <v>1</v>
      </c>
      <c r="G7890">
        <v>951117.63528799999</v>
      </c>
      <c r="H7890">
        <v>578370.35468900006</v>
      </c>
      <c r="I7890">
        <v>159617.463273</v>
      </c>
      <c r="J7890">
        <v>225365.68658899999</v>
      </c>
      <c r="K7890">
        <v>136649.46824799999</v>
      </c>
      <c r="L7890">
        <v>155509.83669200001</v>
      </c>
      <c r="O7890">
        <f>VLOOKUP(C7890,[1]pop_15p_a!$A$8:$AL$68,33,FALSE)</f>
        <v>29552380.490367301</v>
      </c>
      <c r="Q7890">
        <f t="shared" si="592"/>
        <v>-18860.368444000022</v>
      </c>
      <c r="R7890">
        <v>39157.684999999998</v>
      </c>
      <c r="U7890">
        <f t="shared" si="588"/>
        <v>44.182649842271289</v>
      </c>
      <c r="W7890">
        <v>45.4</v>
      </c>
      <c r="Y7890">
        <v>38.124000000000002</v>
      </c>
      <c r="Z7890">
        <f t="shared" si="590"/>
        <v>16.133330000000001</v>
      </c>
      <c r="AA7890">
        <v>16.100000000000001</v>
      </c>
      <c r="AB7890">
        <v>16.133330000000001</v>
      </c>
      <c r="AE7890">
        <f t="shared" si="591"/>
        <v>12.566666666666666</v>
      </c>
      <c r="AK7890">
        <v>12.41</v>
      </c>
      <c r="AL7890">
        <v>12.566666666666666</v>
      </c>
      <c r="AN7890">
        <v>53.943739999999998</v>
      </c>
      <c r="AO7890">
        <v>0.56435210000000002</v>
      </c>
      <c r="AP7890">
        <v>0.88810282776639804</v>
      </c>
      <c r="AQ7890">
        <v>14.953233048495401</v>
      </c>
      <c r="AR7890">
        <v>14.925551185</v>
      </c>
      <c r="AT7890">
        <v>8</v>
      </c>
      <c r="AV7890">
        <v>0</v>
      </c>
      <c r="AW7890">
        <v>1</v>
      </c>
      <c r="AX7890">
        <v>1</v>
      </c>
      <c r="AZ7890">
        <v>30.4</v>
      </c>
      <c r="BA7890">
        <v>75.599999999999994</v>
      </c>
      <c r="BB7890">
        <v>63.9</v>
      </c>
      <c r="BC7890">
        <v>79.903420749479494</v>
      </c>
      <c r="BD7890">
        <v>42.419935033866203</v>
      </c>
      <c r="BE7890">
        <v>100.36660910000001</v>
      </c>
      <c r="BF7890">
        <v>93.928547550000005</v>
      </c>
    </row>
    <row r="7891" spans="1:58">
      <c r="A7891" t="s">
        <v>29</v>
      </c>
      <c r="B7891" t="s">
        <v>62</v>
      </c>
      <c r="C7891">
        <v>1992</v>
      </c>
      <c r="D7891">
        <f t="shared" si="593"/>
        <v>186</v>
      </c>
      <c r="E7891">
        <v>2</v>
      </c>
      <c r="G7891">
        <v>938715.48797200003</v>
      </c>
      <c r="H7891">
        <v>578565.44450300001</v>
      </c>
      <c r="I7891">
        <v>157353.91892200001</v>
      </c>
      <c r="J7891">
        <v>213469.78166899999</v>
      </c>
      <c r="K7891">
        <v>135537.266718</v>
      </c>
      <c r="L7891">
        <v>155777.14744500001</v>
      </c>
      <c r="O7891">
        <f>VLOOKUP(C7891,[1]pop_15p_a!$A$8:$AL$68,33,FALSE)</f>
        <v>29552380.490367301</v>
      </c>
      <c r="Q7891">
        <f t="shared" si="592"/>
        <v>-20239.880727000011</v>
      </c>
      <c r="R7891">
        <v>39157.684999999998</v>
      </c>
      <c r="U7891">
        <f t="shared" si="588"/>
        <v>44.182649842271289</v>
      </c>
      <c r="W7891">
        <v>45.4</v>
      </c>
      <c r="Y7891">
        <v>38.124000000000002</v>
      </c>
      <c r="Z7891">
        <f t="shared" si="590"/>
        <v>16.533329999999999</v>
      </c>
      <c r="AA7891">
        <v>16.5</v>
      </c>
      <c r="AB7891">
        <v>16.533329999999999</v>
      </c>
      <c r="AE7891">
        <f t="shared" si="591"/>
        <v>12.4</v>
      </c>
      <c r="AK7891">
        <v>12.4</v>
      </c>
      <c r="AL7891">
        <v>12.4</v>
      </c>
      <c r="AN7891">
        <v>54.2258</v>
      </c>
      <c r="AO7891">
        <v>0.57281760000000004</v>
      </c>
      <c r="AP7891">
        <v>0.88810282776639804</v>
      </c>
      <c r="AQ7891">
        <v>14.953233048495401</v>
      </c>
      <c r="AR7891">
        <v>14.925551185</v>
      </c>
      <c r="AT7891">
        <v>8</v>
      </c>
      <c r="AV7891">
        <v>0</v>
      </c>
      <c r="AW7891">
        <v>1</v>
      </c>
      <c r="AX7891">
        <v>1</v>
      </c>
      <c r="AZ7891">
        <v>31</v>
      </c>
      <c r="BA7891">
        <v>76.3</v>
      </c>
      <c r="BB7891">
        <v>64.2</v>
      </c>
      <c r="BC7891">
        <v>79.443377622146897</v>
      </c>
      <c r="BD7891">
        <v>43.324589228489401</v>
      </c>
      <c r="BE7891">
        <v>98.434297430000001</v>
      </c>
      <c r="BF7891">
        <v>92.527483340000003</v>
      </c>
    </row>
    <row r="7892" spans="1:58">
      <c r="A7892" t="s">
        <v>29</v>
      </c>
      <c r="B7892" t="s">
        <v>62</v>
      </c>
      <c r="C7892">
        <v>1992</v>
      </c>
      <c r="D7892">
        <f t="shared" si="593"/>
        <v>187</v>
      </c>
      <c r="E7892">
        <v>3</v>
      </c>
      <c r="G7892">
        <v>939315.01457300002</v>
      </c>
      <c r="H7892">
        <v>574149.32054700004</v>
      </c>
      <c r="I7892">
        <v>154664.3939</v>
      </c>
      <c r="J7892">
        <v>208095.17856299999</v>
      </c>
      <c r="K7892">
        <v>135181.66486799999</v>
      </c>
      <c r="L7892">
        <v>155553.18438200001</v>
      </c>
      <c r="O7892">
        <f>VLOOKUP(C7892,[1]pop_15p_a!$A$8:$AL$68,33,FALSE)</f>
        <v>29552380.490367301</v>
      </c>
      <c r="Q7892">
        <f t="shared" si="592"/>
        <v>-20371.519514000014</v>
      </c>
      <c r="R7892">
        <v>39157.684999999998</v>
      </c>
      <c r="U7892">
        <f t="shared" si="588"/>
        <v>44.182649842271289</v>
      </c>
      <c r="W7892">
        <v>45.4</v>
      </c>
      <c r="Y7892">
        <v>38.124000000000002</v>
      </c>
      <c r="Z7892">
        <f t="shared" si="590"/>
        <v>17.2</v>
      </c>
      <c r="AA7892">
        <v>17.2</v>
      </c>
      <c r="AB7892">
        <v>17.2</v>
      </c>
      <c r="AE7892">
        <f t="shared" si="591"/>
        <v>13</v>
      </c>
      <c r="AK7892">
        <v>13</v>
      </c>
      <c r="AL7892">
        <v>13</v>
      </c>
      <c r="AN7892">
        <v>54.924300000000002</v>
      </c>
      <c r="AO7892">
        <v>0.57974859999999995</v>
      </c>
      <c r="AP7892">
        <v>0.88810282776639804</v>
      </c>
      <c r="AQ7892">
        <v>14.953233048495401</v>
      </c>
      <c r="AR7892">
        <v>14.925551185</v>
      </c>
      <c r="AT7892">
        <v>8</v>
      </c>
      <c r="AV7892">
        <v>0</v>
      </c>
      <c r="AW7892">
        <v>1</v>
      </c>
      <c r="AX7892">
        <v>1</v>
      </c>
      <c r="AZ7892">
        <v>30.9</v>
      </c>
      <c r="BA7892">
        <v>76.599999999999994</v>
      </c>
      <c r="BB7892">
        <v>64.2</v>
      </c>
      <c r="BC7892">
        <v>76.588126832167504</v>
      </c>
      <c r="BD7892">
        <v>44.286865426538803</v>
      </c>
      <c r="BE7892">
        <v>95.221965699999998</v>
      </c>
      <c r="BF7892">
        <v>90.025624339999993</v>
      </c>
    </row>
    <row r="7893" spans="1:58">
      <c r="A7893" t="s">
        <v>29</v>
      </c>
      <c r="B7893" t="s">
        <v>62</v>
      </c>
      <c r="C7893">
        <v>1992</v>
      </c>
      <c r="D7893">
        <f t="shared" si="593"/>
        <v>188</v>
      </c>
      <c r="E7893">
        <v>4</v>
      </c>
      <c r="G7893">
        <v>933194.47433999996</v>
      </c>
      <c r="H7893">
        <v>570407.14321899996</v>
      </c>
      <c r="I7893">
        <v>153202.69551799999</v>
      </c>
      <c r="J7893">
        <v>195892.90375900001</v>
      </c>
      <c r="K7893">
        <v>136581.374277</v>
      </c>
      <c r="L7893">
        <v>147606.10794300001</v>
      </c>
      <c r="O7893">
        <f>VLOOKUP(C7893,[1]pop_15p_a!$A$8:$AL$68,33,FALSE)</f>
        <v>29552380.490367301</v>
      </c>
      <c r="Q7893">
        <f t="shared" si="592"/>
        <v>-11024.733666000015</v>
      </c>
      <c r="R7893">
        <v>39157.684999999998</v>
      </c>
      <c r="U7893">
        <f t="shared" si="588"/>
        <v>44.182649842271289</v>
      </c>
      <c r="W7893">
        <v>45.4</v>
      </c>
      <c r="Y7893">
        <v>38.124000000000002</v>
      </c>
      <c r="Z7893">
        <f t="shared" si="590"/>
        <v>18.399999999999999</v>
      </c>
      <c r="AA7893">
        <v>18.399999999999999</v>
      </c>
      <c r="AB7893">
        <v>18.399999999999999</v>
      </c>
      <c r="AE7893">
        <f t="shared" si="591"/>
        <v>13.333333333333334</v>
      </c>
      <c r="AK7893">
        <v>13.25</v>
      </c>
      <c r="AL7893">
        <v>13.333333333333334</v>
      </c>
      <c r="AN7893">
        <v>55.504190000000001</v>
      </c>
      <c r="AO7893">
        <v>0.58891039999999995</v>
      </c>
      <c r="AP7893">
        <v>0.88810282776639804</v>
      </c>
      <c r="AQ7893">
        <v>14.953233048495401</v>
      </c>
      <c r="AR7893">
        <v>14.925551185</v>
      </c>
      <c r="AT7893">
        <v>8</v>
      </c>
      <c r="AV7893">
        <v>0</v>
      </c>
      <c r="AW7893">
        <v>1</v>
      </c>
      <c r="AX7893">
        <v>1</v>
      </c>
      <c r="AZ7893">
        <v>31.2</v>
      </c>
      <c r="BA7893">
        <v>78.2</v>
      </c>
      <c r="BB7893">
        <v>65.5</v>
      </c>
      <c r="BC7893">
        <v>76.747419063058899</v>
      </c>
      <c r="BD7893">
        <v>45.235050982732702</v>
      </c>
      <c r="BE7893">
        <v>93.176738049999997</v>
      </c>
      <c r="BF7893">
        <v>88.739592110000004</v>
      </c>
    </row>
    <row r="7894" spans="1:58">
      <c r="A7894" t="s">
        <v>29</v>
      </c>
      <c r="B7894" t="s">
        <v>62</v>
      </c>
      <c r="C7894">
        <v>1993</v>
      </c>
      <c r="D7894">
        <f t="shared" si="593"/>
        <v>189</v>
      </c>
      <c r="E7894">
        <v>1</v>
      </c>
      <c r="G7894">
        <v>924487.91637500003</v>
      </c>
      <c r="H7894">
        <v>564403.69760099996</v>
      </c>
      <c r="I7894">
        <v>156777.59213100001</v>
      </c>
      <c r="J7894">
        <v>191542.45140799999</v>
      </c>
      <c r="K7894">
        <v>141998.62798700001</v>
      </c>
      <c r="L7894">
        <v>145323.12961999999</v>
      </c>
      <c r="O7894">
        <f>VLOOKUP(C7894,[1]pop_15p_a!$A$8:$AL$68,33,FALSE)</f>
        <v>29947726.272452999</v>
      </c>
      <c r="Q7894">
        <f t="shared" si="592"/>
        <v>-3324.501632999978</v>
      </c>
      <c r="R7894">
        <v>39361.262000000002</v>
      </c>
      <c r="U7894">
        <f t="shared" si="588"/>
        <v>54.693059936908519</v>
      </c>
      <c r="W7894">
        <v>56.2</v>
      </c>
      <c r="Y7894">
        <v>48.941000000000003</v>
      </c>
      <c r="Z7894">
        <f t="shared" si="590"/>
        <v>19.566669999999998</v>
      </c>
      <c r="AA7894">
        <v>19.600000000000001</v>
      </c>
      <c r="AB7894">
        <v>19.566669999999998</v>
      </c>
      <c r="AE7894">
        <f t="shared" si="591"/>
        <v>13.1</v>
      </c>
      <c r="AK7894">
        <v>13.02</v>
      </c>
      <c r="AL7894">
        <v>13.1</v>
      </c>
      <c r="AN7894">
        <v>56.226100000000002</v>
      </c>
      <c r="AO7894">
        <v>0.59858909999999999</v>
      </c>
      <c r="AP7894">
        <v>-2.2919535423426498</v>
      </c>
      <c r="AQ7894">
        <v>15.4769853688697</v>
      </c>
      <c r="AR7894">
        <v>15.489262825000001</v>
      </c>
      <c r="AT7894">
        <v>8</v>
      </c>
      <c r="AV7894">
        <v>0</v>
      </c>
      <c r="AW7894">
        <v>1</v>
      </c>
      <c r="AX7894">
        <v>1</v>
      </c>
      <c r="AZ7894">
        <v>31.1</v>
      </c>
      <c r="BA7894">
        <v>77.599999999999994</v>
      </c>
      <c r="BB7894">
        <v>64.8</v>
      </c>
      <c r="BC7894">
        <v>74.422706637041102</v>
      </c>
      <c r="BD7894">
        <v>46.213333233881499</v>
      </c>
      <c r="BE7894">
        <v>90.20199882</v>
      </c>
      <c r="BF7894">
        <v>85.513815789999995</v>
      </c>
    </row>
    <row r="7895" spans="1:58">
      <c r="A7895" t="s">
        <v>29</v>
      </c>
      <c r="B7895" t="s">
        <v>62</v>
      </c>
      <c r="C7895">
        <v>1993</v>
      </c>
      <c r="D7895">
        <f t="shared" si="593"/>
        <v>190</v>
      </c>
      <c r="E7895">
        <v>2</v>
      </c>
      <c r="G7895">
        <v>924425.27926800004</v>
      </c>
      <c r="H7895">
        <v>563002.59803200001</v>
      </c>
      <c r="I7895">
        <v>159158.072353</v>
      </c>
      <c r="J7895">
        <v>192794.191219</v>
      </c>
      <c r="K7895">
        <v>142074.28795500001</v>
      </c>
      <c r="L7895">
        <v>141905.88675100001</v>
      </c>
      <c r="O7895">
        <f>VLOOKUP(C7895,[1]pop_15p_a!$A$8:$AL$68,33,FALSE)</f>
        <v>29947726.272452999</v>
      </c>
      <c r="Q7895">
        <f t="shared" si="592"/>
        <v>168.40120399999432</v>
      </c>
      <c r="R7895">
        <v>39361.262000000002</v>
      </c>
      <c r="U7895">
        <f t="shared" si="588"/>
        <v>54.693059936908519</v>
      </c>
      <c r="W7895">
        <v>56.2</v>
      </c>
      <c r="Y7895">
        <v>48.941000000000003</v>
      </c>
      <c r="Z7895">
        <f t="shared" si="590"/>
        <v>20.5</v>
      </c>
      <c r="AA7895">
        <v>20.5</v>
      </c>
      <c r="AB7895">
        <v>20.5</v>
      </c>
      <c r="AE7895">
        <f t="shared" si="591"/>
        <v>11.913333333333334</v>
      </c>
      <c r="AK7895">
        <v>11.25</v>
      </c>
      <c r="AL7895">
        <v>11.913333333333334</v>
      </c>
      <c r="AN7895">
        <v>56.76191</v>
      </c>
      <c r="AO7895">
        <v>0.60856090000000007</v>
      </c>
      <c r="AP7895">
        <v>-2.2919535423426498</v>
      </c>
      <c r="AQ7895">
        <v>15.4769853688697</v>
      </c>
      <c r="AR7895">
        <v>15.489262825000001</v>
      </c>
      <c r="AT7895">
        <v>8</v>
      </c>
      <c r="AV7895">
        <v>0</v>
      </c>
      <c r="AW7895">
        <v>1</v>
      </c>
      <c r="AX7895">
        <v>1</v>
      </c>
      <c r="AZ7895">
        <v>31.5</v>
      </c>
      <c r="BA7895">
        <v>78.599999999999994</v>
      </c>
      <c r="BB7895">
        <v>64.7</v>
      </c>
      <c r="BC7895">
        <v>74.174531368775902</v>
      </c>
      <c r="BD7895">
        <v>47.657532558633001</v>
      </c>
      <c r="BE7895">
        <v>88.254058220000005</v>
      </c>
      <c r="BF7895">
        <v>85.865710590000006</v>
      </c>
    </row>
    <row r="7896" spans="1:58">
      <c r="A7896" t="s">
        <v>29</v>
      </c>
      <c r="B7896" t="s">
        <v>62</v>
      </c>
      <c r="C7896">
        <v>1993</v>
      </c>
      <c r="D7896">
        <f t="shared" si="593"/>
        <v>191</v>
      </c>
      <c r="E7896">
        <v>3</v>
      </c>
      <c r="G7896">
        <v>935547.83995599998</v>
      </c>
      <c r="H7896">
        <v>565955.548388</v>
      </c>
      <c r="I7896">
        <v>163342.70600499999</v>
      </c>
      <c r="J7896">
        <v>193678.28717</v>
      </c>
      <c r="K7896">
        <v>145191.478638</v>
      </c>
      <c r="L7896">
        <v>143834.85894100001</v>
      </c>
      <c r="O7896">
        <f>VLOOKUP(C7896,[1]pop_15p_a!$A$8:$AL$68,33,FALSE)</f>
        <v>29947726.272452999</v>
      </c>
      <c r="Q7896">
        <f t="shared" si="592"/>
        <v>1356.6196969999874</v>
      </c>
      <c r="R7896">
        <v>39361.262000000002</v>
      </c>
      <c r="U7896">
        <f t="shared" si="588"/>
        <v>54.693059936908519</v>
      </c>
      <c r="W7896">
        <v>56.2</v>
      </c>
      <c r="Y7896">
        <v>48.941000000000003</v>
      </c>
      <c r="Z7896">
        <f t="shared" si="590"/>
        <v>21.4</v>
      </c>
      <c r="AA7896">
        <v>21.4</v>
      </c>
      <c r="AB7896">
        <v>21.4</v>
      </c>
      <c r="AE7896">
        <f t="shared" si="591"/>
        <v>10.5</v>
      </c>
      <c r="AK7896">
        <v>10</v>
      </c>
      <c r="AL7896">
        <v>10.5</v>
      </c>
      <c r="AN7896">
        <v>57.447539999999996</v>
      </c>
      <c r="AO7896">
        <v>0.61436630000000003</v>
      </c>
      <c r="AP7896">
        <v>-2.2919535423426498</v>
      </c>
      <c r="AQ7896">
        <v>15.4769853688697</v>
      </c>
      <c r="AR7896">
        <v>15.489262825000001</v>
      </c>
      <c r="AT7896">
        <v>8</v>
      </c>
      <c r="AV7896">
        <v>0</v>
      </c>
      <c r="AW7896">
        <v>1</v>
      </c>
      <c r="AX7896">
        <v>1</v>
      </c>
      <c r="AZ7896">
        <v>31.7</v>
      </c>
      <c r="BA7896">
        <v>78.3</v>
      </c>
      <c r="BB7896">
        <v>64.599999999999994</v>
      </c>
      <c r="BC7896">
        <v>73.937266989034299</v>
      </c>
      <c r="BD7896">
        <v>48.368897852238803</v>
      </c>
      <c r="BE7896">
        <v>87.942721789999993</v>
      </c>
      <c r="BF7896">
        <v>86.571162400000006</v>
      </c>
    </row>
    <row r="7897" spans="1:58">
      <c r="A7897" t="s">
        <v>29</v>
      </c>
      <c r="B7897" t="s">
        <v>62</v>
      </c>
      <c r="C7897">
        <v>1993</v>
      </c>
      <c r="D7897">
        <f t="shared" si="593"/>
        <v>192</v>
      </c>
      <c r="E7897">
        <v>4</v>
      </c>
      <c r="G7897">
        <v>939073.41430099995</v>
      </c>
      <c r="H7897">
        <v>564350.49128800002</v>
      </c>
      <c r="I7897">
        <v>162164.99473800001</v>
      </c>
      <c r="J7897">
        <v>189739.24580599999</v>
      </c>
      <c r="K7897">
        <v>157327.337509</v>
      </c>
      <c r="L7897">
        <v>151283.43695</v>
      </c>
      <c r="O7897">
        <f>VLOOKUP(C7897,[1]pop_15p_a!$A$8:$AL$68,33,FALSE)</f>
        <v>29947726.272452999</v>
      </c>
      <c r="Q7897">
        <f t="shared" si="592"/>
        <v>6043.9005590000015</v>
      </c>
      <c r="R7897">
        <v>39361.262000000002</v>
      </c>
      <c r="U7897">
        <f t="shared" si="588"/>
        <v>54.693059936908519</v>
      </c>
      <c r="W7897">
        <v>56.2</v>
      </c>
      <c r="Y7897">
        <v>48.941000000000003</v>
      </c>
      <c r="Z7897">
        <f t="shared" si="590"/>
        <v>21.866669999999999</v>
      </c>
      <c r="AA7897">
        <v>21.9</v>
      </c>
      <c r="AB7897">
        <v>21.866669999999999</v>
      </c>
      <c r="AE7897">
        <f t="shared" si="591"/>
        <v>9.24</v>
      </c>
      <c r="AK7897">
        <v>9</v>
      </c>
      <c r="AL7897">
        <v>9.24</v>
      </c>
      <c r="AN7897">
        <v>58.150399999999998</v>
      </c>
      <c r="AO7897">
        <v>0.61938920000000008</v>
      </c>
      <c r="AP7897">
        <v>-2.2919535423426498</v>
      </c>
      <c r="AQ7897">
        <v>15.4769853688697</v>
      </c>
      <c r="AR7897">
        <v>15.489262825000001</v>
      </c>
      <c r="AT7897">
        <v>8</v>
      </c>
      <c r="AV7897">
        <v>0</v>
      </c>
      <c r="AW7897">
        <v>1</v>
      </c>
      <c r="AX7897">
        <v>1</v>
      </c>
      <c r="AZ7897">
        <v>31.6</v>
      </c>
      <c r="BA7897">
        <v>78.8</v>
      </c>
      <c r="BB7897">
        <v>64.599999999999994</v>
      </c>
      <c r="BC7897">
        <v>73.484547111657506</v>
      </c>
      <c r="BD7897">
        <v>49.0476798305492</v>
      </c>
      <c r="BE7897">
        <v>87.171309339999993</v>
      </c>
      <c r="BF7897">
        <v>86.560473849999994</v>
      </c>
    </row>
    <row r="7898" spans="1:58">
      <c r="A7898" t="s">
        <v>29</v>
      </c>
      <c r="B7898" t="s">
        <v>62</v>
      </c>
      <c r="C7898">
        <v>1994</v>
      </c>
      <c r="D7898">
        <f t="shared" si="593"/>
        <v>193</v>
      </c>
      <c r="E7898">
        <v>1</v>
      </c>
      <c r="G7898">
        <v>946840.41564999998</v>
      </c>
      <c r="H7898">
        <v>562940.52400099998</v>
      </c>
      <c r="I7898">
        <v>161713.95637999999</v>
      </c>
      <c r="J7898">
        <v>187367.06756200001</v>
      </c>
      <c r="K7898">
        <v>168880.614626</v>
      </c>
      <c r="L7898">
        <v>155589.30745699999</v>
      </c>
      <c r="O7898">
        <f>VLOOKUP(C7898,[1]pop_15p_a!$A$8:$AL$68,33,FALSE)</f>
        <v>30309912.840742499</v>
      </c>
      <c r="Q7898">
        <f t="shared" si="592"/>
        <v>13291.307169000007</v>
      </c>
      <c r="R7898">
        <v>39549.108</v>
      </c>
      <c r="U7898">
        <f t="shared" si="588"/>
        <v>57.126025236593065</v>
      </c>
      <c r="W7898">
        <v>58.7</v>
      </c>
      <c r="Y7898">
        <v>50.268000000000001</v>
      </c>
      <c r="Z7898">
        <f t="shared" si="590"/>
        <v>22.233329999999999</v>
      </c>
      <c r="AA7898">
        <v>22.2</v>
      </c>
      <c r="AB7898">
        <v>22.233329999999999</v>
      </c>
      <c r="AE7898">
        <f t="shared" si="591"/>
        <v>8.4700000000000006</v>
      </c>
      <c r="AK7898">
        <v>8</v>
      </c>
      <c r="AL7898">
        <v>8.4700000000000006</v>
      </c>
      <c r="AN7898">
        <v>59.035739999999997</v>
      </c>
      <c r="AO7898">
        <v>0.62771979999999994</v>
      </c>
      <c r="AP7898">
        <v>-3.84996720239785</v>
      </c>
      <c r="AQ7898">
        <v>15.824426559254499</v>
      </c>
      <c r="AR7898">
        <v>15.906897345000001</v>
      </c>
      <c r="AT7898">
        <v>8</v>
      </c>
      <c r="AV7898">
        <v>0</v>
      </c>
      <c r="AW7898">
        <v>1</v>
      </c>
      <c r="AX7898">
        <v>1</v>
      </c>
      <c r="AZ7898">
        <v>31.3</v>
      </c>
      <c r="BA7898">
        <v>76.900000000000006</v>
      </c>
      <c r="BB7898">
        <v>63.3</v>
      </c>
      <c r="BC7898">
        <v>72.843806964564294</v>
      </c>
      <c r="BD7898">
        <v>49.606159782565499</v>
      </c>
      <c r="BE7898">
        <v>86.496038740000003</v>
      </c>
      <c r="BF7898">
        <v>88.491385719999997</v>
      </c>
    </row>
    <row r="7899" spans="1:58">
      <c r="A7899" t="s">
        <v>29</v>
      </c>
      <c r="B7899" t="s">
        <v>62</v>
      </c>
      <c r="C7899">
        <v>1994</v>
      </c>
      <c r="D7899">
        <f t="shared" si="593"/>
        <v>194</v>
      </c>
      <c r="E7899">
        <v>2</v>
      </c>
      <c r="G7899">
        <v>948916.38836099999</v>
      </c>
      <c r="H7899">
        <v>569529.23905900004</v>
      </c>
      <c r="I7899">
        <v>160268.96312299999</v>
      </c>
      <c r="J7899">
        <v>192960.506299</v>
      </c>
      <c r="K7899">
        <v>165339.72812300001</v>
      </c>
      <c r="L7899">
        <v>158031.227308</v>
      </c>
      <c r="O7899">
        <f>VLOOKUP(C7899,[1]pop_15p_a!$A$8:$AL$68,33,FALSE)</f>
        <v>30309912.840742499</v>
      </c>
      <c r="Q7899">
        <f t="shared" si="592"/>
        <v>7308.5008150000067</v>
      </c>
      <c r="R7899">
        <v>39549.108</v>
      </c>
      <c r="U7899">
        <f t="shared" ref="U7899:U7900" si="594">U7900*W7899/W7900</f>
        <v>57.126025236593065</v>
      </c>
      <c r="W7899">
        <v>58.7</v>
      </c>
      <c r="Y7899">
        <v>50.268000000000001</v>
      </c>
      <c r="Z7899">
        <f t="shared" si="590"/>
        <v>22.2</v>
      </c>
      <c r="AA7899">
        <v>22.2</v>
      </c>
      <c r="AB7899">
        <v>22.2</v>
      </c>
      <c r="AE7899">
        <f t="shared" si="591"/>
        <v>7.61</v>
      </c>
      <c r="AK7899">
        <v>7.5</v>
      </c>
      <c r="AL7899">
        <v>7.61</v>
      </c>
      <c r="AN7899">
        <v>59.50788</v>
      </c>
      <c r="AO7899">
        <v>0.63443090000000002</v>
      </c>
      <c r="AP7899">
        <v>-3.84996720239785</v>
      </c>
      <c r="AQ7899">
        <v>15.824426559254499</v>
      </c>
      <c r="AR7899">
        <v>15.906897345000001</v>
      </c>
      <c r="AT7899">
        <v>4</v>
      </c>
      <c r="AV7899">
        <v>0</v>
      </c>
      <c r="AW7899">
        <v>1</v>
      </c>
      <c r="AX7899">
        <v>1</v>
      </c>
      <c r="AZ7899">
        <v>31.5</v>
      </c>
      <c r="BA7899">
        <v>76.5</v>
      </c>
      <c r="BB7899">
        <v>62.5</v>
      </c>
      <c r="BC7899">
        <v>71.256338513974896</v>
      </c>
      <c r="BD7899">
        <v>50.179728488613598</v>
      </c>
      <c r="BE7899">
        <v>84.486162280000002</v>
      </c>
      <c r="BF7899">
        <v>85.694171819999994</v>
      </c>
    </row>
    <row r="7900" spans="1:58">
      <c r="A7900" t="s">
        <v>29</v>
      </c>
      <c r="B7900" t="s">
        <v>62</v>
      </c>
      <c r="C7900">
        <v>1994</v>
      </c>
      <c r="D7900">
        <f t="shared" si="593"/>
        <v>195</v>
      </c>
      <c r="E7900">
        <v>3</v>
      </c>
      <c r="G7900">
        <v>956450.73759699997</v>
      </c>
      <c r="H7900">
        <v>573519.71251300001</v>
      </c>
      <c r="I7900">
        <v>160619.77073399999</v>
      </c>
      <c r="J7900">
        <v>198641.47928900001</v>
      </c>
      <c r="K7900">
        <v>169039.50055900001</v>
      </c>
      <c r="L7900">
        <v>163839.81772399999</v>
      </c>
      <c r="O7900">
        <f>VLOOKUP(C7900,[1]pop_15p_a!$A$8:$AL$68,33,FALSE)</f>
        <v>30309912.840742499</v>
      </c>
      <c r="Q7900">
        <f t="shared" si="592"/>
        <v>5199.6828350000142</v>
      </c>
      <c r="R7900">
        <v>39549.108</v>
      </c>
      <c r="U7900">
        <f t="shared" si="594"/>
        <v>57.126025236593065</v>
      </c>
      <c r="W7900">
        <v>58.7</v>
      </c>
      <c r="Y7900">
        <v>50.268000000000001</v>
      </c>
      <c r="Z7900">
        <f t="shared" si="590"/>
        <v>22.033329999999999</v>
      </c>
      <c r="AA7900">
        <v>22</v>
      </c>
      <c r="AB7900">
        <v>22.033329999999999</v>
      </c>
      <c r="AE7900">
        <f t="shared" si="591"/>
        <v>7.4</v>
      </c>
      <c r="AK7900">
        <v>7.35</v>
      </c>
      <c r="AL7900">
        <v>7.4</v>
      </c>
      <c r="AN7900">
        <v>60.143259999999998</v>
      </c>
      <c r="AO7900">
        <v>0.6400728</v>
      </c>
      <c r="AP7900">
        <v>-3.84996720239785</v>
      </c>
      <c r="AQ7900">
        <v>15.824426559254499</v>
      </c>
      <c r="AR7900">
        <v>15.906897345000001</v>
      </c>
      <c r="AT7900">
        <v>4</v>
      </c>
      <c r="AV7900">
        <v>0</v>
      </c>
      <c r="AW7900">
        <v>1</v>
      </c>
      <c r="AX7900">
        <v>1</v>
      </c>
      <c r="AZ7900">
        <v>31</v>
      </c>
      <c r="BA7900">
        <v>75.3</v>
      </c>
      <c r="BB7900">
        <v>62</v>
      </c>
      <c r="BC7900">
        <v>71.134659924229993</v>
      </c>
      <c r="BD7900">
        <v>50.766659639977298</v>
      </c>
      <c r="BE7900">
        <v>84.475895379999997</v>
      </c>
      <c r="BF7900">
        <v>84.435101439999997</v>
      </c>
    </row>
    <row r="7901" spans="1:58">
      <c r="A7901" t="s">
        <v>29</v>
      </c>
      <c r="B7901" t="s">
        <v>62</v>
      </c>
      <c r="C7901">
        <v>1994</v>
      </c>
      <c r="D7901">
        <f t="shared" si="593"/>
        <v>196</v>
      </c>
      <c r="E7901">
        <v>4</v>
      </c>
      <c r="G7901">
        <v>960030.00089100003</v>
      </c>
      <c r="H7901">
        <v>576162.29271199997</v>
      </c>
      <c r="I7901">
        <v>162281.930608</v>
      </c>
      <c r="J7901">
        <v>202991.93164</v>
      </c>
      <c r="K7901">
        <v>181114.83145600001</v>
      </c>
      <c r="L7901">
        <v>171548.48186999999</v>
      </c>
      <c r="O7901">
        <f>VLOOKUP(C7901,[1]pop_15p_a!$A$8:$AL$68,33,FALSE)</f>
        <v>30309912.840742499</v>
      </c>
      <c r="Q7901">
        <f t="shared" si="592"/>
        <v>9566.3495860000257</v>
      </c>
      <c r="R7901">
        <v>39549.108</v>
      </c>
      <c r="U7901">
        <f>U7905*W7901/W7902</f>
        <v>57.126025236593065</v>
      </c>
      <c r="W7901">
        <v>58.7</v>
      </c>
      <c r="Y7901">
        <v>50.268000000000001</v>
      </c>
      <c r="Z7901">
        <f t="shared" si="590"/>
        <v>21.733329999999999</v>
      </c>
      <c r="AA7901">
        <v>21.7</v>
      </c>
      <c r="AB7901">
        <v>21.733329999999999</v>
      </c>
      <c r="AE7901">
        <f t="shared" si="591"/>
        <v>7.36</v>
      </c>
      <c r="AK7901">
        <v>7.38</v>
      </c>
      <c r="AL7901">
        <v>7.36</v>
      </c>
      <c r="AN7901">
        <v>60.684699999999999</v>
      </c>
      <c r="AO7901">
        <v>0.64642169999999988</v>
      </c>
      <c r="AP7901">
        <v>-3.84996720239785</v>
      </c>
      <c r="AQ7901">
        <v>15.824426559254499</v>
      </c>
      <c r="AR7901">
        <v>15.906897345000001</v>
      </c>
      <c r="AT7901">
        <v>4</v>
      </c>
      <c r="AV7901">
        <v>0</v>
      </c>
      <c r="AW7901">
        <v>1</v>
      </c>
      <c r="AX7901">
        <v>1</v>
      </c>
      <c r="AZ7901">
        <v>31.3</v>
      </c>
      <c r="BA7901">
        <v>75.099999999999994</v>
      </c>
      <c r="BB7901">
        <v>62.7</v>
      </c>
      <c r="BC7901">
        <v>71.321999524741699</v>
      </c>
      <c r="BD7901">
        <v>51.435047436672797</v>
      </c>
      <c r="BE7901">
        <v>84.342357879999994</v>
      </c>
      <c r="BF7901">
        <v>82.957264699999996</v>
      </c>
    </row>
    <row r="7902" spans="1:58">
      <c r="A7902" t="s">
        <v>29</v>
      </c>
      <c r="B7902" t="s">
        <v>62</v>
      </c>
      <c r="C7902">
        <v>1995</v>
      </c>
      <c r="D7902">
        <f t="shared" si="593"/>
        <v>197</v>
      </c>
      <c r="E7902">
        <v>1</v>
      </c>
      <c r="F7902">
        <v>24487.760224000001</v>
      </c>
      <c r="G7902">
        <v>970993.88429800002</v>
      </c>
      <c r="H7902">
        <v>574527.60213000001</v>
      </c>
      <c r="I7902">
        <v>165051.16518700001</v>
      </c>
      <c r="J7902">
        <v>209030.528704</v>
      </c>
      <c r="K7902">
        <v>184019.516527</v>
      </c>
      <c r="L7902">
        <v>177625.15250299999</v>
      </c>
      <c r="M7902">
        <v>19.613489196320302</v>
      </c>
      <c r="N7902">
        <v>12545025.679296199</v>
      </c>
      <c r="O7902">
        <f>VLOOKUP(C7902,[1]pop_15p_a!$A$8:$AL$68,33,FALSE)</f>
        <v>30621347.385090899</v>
      </c>
      <c r="Q7902">
        <f t="shared" si="592"/>
        <v>6394.3640240000095</v>
      </c>
      <c r="R7902" s="2">
        <f>T7902</f>
        <v>39652.213000000003</v>
      </c>
      <c r="S7902">
        <v>39652.213000000003</v>
      </c>
      <c r="T7902">
        <v>39652.213000000003</v>
      </c>
      <c r="U7902">
        <f>V7902</f>
        <v>60.3</v>
      </c>
      <c r="V7902">
        <v>60.3</v>
      </c>
      <c r="W7902">
        <v>63.4</v>
      </c>
      <c r="Y7902">
        <v>52.353000000000002</v>
      </c>
      <c r="Z7902">
        <f t="shared" si="590"/>
        <v>21.16667</v>
      </c>
      <c r="AA7902">
        <v>21.2</v>
      </c>
      <c r="AB7902">
        <v>21.16667</v>
      </c>
      <c r="AE7902">
        <f t="shared" si="591"/>
        <v>8.1666666666666661</v>
      </c>
      <c r="AK7902">
        <v>8.5</v>
      </c>
      <c r="AL7902">
        <v>8.1666666666666661</v>
      </c>
      <c r="AN7902">
        <v>61.850450000000002</v>
      </c>
      <c r="AO7902">
        <v>0.65508960000000005</v>
      </c>
      <c r="AP7902">
        <v>-3.63109706405577</v>
      </c>
      <c r="AQ7902">
        <v>15.8079031900928</v>
      </c>
      <c r="AR7902">
        <v>15.724605925000001</v>
      </c>
      <c r="AT7902">
        <v>4</v>
      </c>
      <c r="AV7902">
        <v>0</v>
      </c>
      <c r="AW7902">
        <v>1</v>
      </c>
      <c r="AX7902">
        <v>1</v>
      </c>
      <c r="AZ7902">
        <v>31.3</v>
      </c>
      <c r="BA7902">
        <v>82.1</v>
      </c>
      <c r="BB7902">
        <v>62</v>
      </c>
      <c r="BC7902">
        <v>70.488643809217095</v>
      </c>
      <c r="BD7902">
        <v>52.053633425923699</v>
      </c>
      <c r="BE7902">
        <v>84.340823729999997</v>
      </c>
      <c r="BF7902">
        <v>80.418276419999998</v>
      </c>
    </row>
    <row r="7903" spans="1:58">
      <c r="A7903" t="s">
        <v>29</v>
      </c>
      <c r="B7903" t="s">
        <v>62</v>
      </c>
      <c r="C7903">
        <v>1995</v>
      </c>
      <c r="D7903">
        <f t="shared" si="593"/>
        <v>198</v>
      </c>
      <c r="E7903">
        <v>2</v>
      </c>
      <c r="F7903">
        <v>24615.201730000001</v>
      </c>
      <c r="G7903">
        <v>977016.54406099999</v>
      </c>
      <c r="H7903">
        <v>579659.78097399999</v>
      </c>
      <c r="I7903">
        <v>164929.97011200001</v>
      </c>
      <c r="J7903">
        <v>210947.85758099999</v>
      </c>
      <c r="K7903">
        <v>183788.389023</v>
      </c>
      <c r="L7903">
        <v>178131.53888899999</v>
      </c>
      <c r="M7903">
        <v>19.310447946041901</v>
      </c>
      <c r="N7903">
        <v>12625612.0081542</v>
      </c>
      <c r="O7903">
        <f>VLOOKUP(C7903,[1]pop_15p_a!$A$8:$AL$68,33,FALSE)</f>
        <v>30621347.385090899</v>
      </c>
      <c r="Q7903">
        <f t="shared" si="592"/>
        <v>5656.8501340000075</v>
      </c>
      <c r="R7903" s="2">
        <f t="shared" ref="R7903:R7966" si="595">T7903</f>
        <v>39691.591999999997</v>
      </c>
      <c r="S7903">
        <v>39691.591999999997</v>
      </c>
      <c r="T7903">
        <v>39691.591999999997</v>
      </c>
      <c r="U7903">
        <f t="shared" ref="U7903:U7966" si="596">V7903</f>
        <v>61.6</v>
      </c>
      <c r="V7903">
        <v>61.6</v>
      </c>
      <c r="W7903">
        <v>63.4</v>
      </c>
      <c r="Y7903">
        <v>52.353000000000002</v>
      </c>
      <c r="Z7903">
        <f t="shared" si="590"/>
        <v>20.566669999999998</v>
      </c>
      <c r="AA7903">
        <v>20.6</v>
      </c>
      <c r="AB7903">
        <v>20.566669999999998</v>
      </c>
      <c r="AE7903">
        <f t="shared" si="591"/>
        <v>8.75</v>
      </c>
      <c r="AK7903">
        <v>9.25</v>
      </c>
      <c r="AL7903">
        <v>8.75</v>
      </c>
      <c r="AN7903">
        <v>62.557299999999998</v>
      </c>
      <c r="AO7903">
        <v>0.6646012</v>
      </c>
      <c r="AP7903">
        <v>-3.63109706405577</v>
      </c>
      <c r="AQ7903">
        <v>15.8079031900928</v>
      </c>
      <c r="AR7903">
        <v>15.724605925000001</v>
      </c>
      <c r="AT7903">
        <v>4</v>
      </c>
      <c r="AV7903">
        <v>0</v>
      </c>
      <c r="AW7903">
        <v>1</v>
      </c>
      <c r="AX7903">
        <v>1</v>
      </c>
      <c r="AZ7903">
        <v>31.8</v>
      </c>
      <c r="BA7903">
        <v>81.8</v>
      </c>
      <c r="BB7903">
        <v>62.2</v>
      </c>
      <c r="BC7903">
        <v>71.122156336425903</v>
      </c>
      <c r="BD7903">
        <v>52.7843987381506</v>
      </c>
      <c r="BE7903">
        <v>84.094492279999997</v>
      </c>
      <c r="BF7903">
        <v>80.395581739999997</v>
      </c>
    </row>
    <row r="7904" spans="1:58">
      <c r="A7904" t="s">
        <v>29</v>
      </c>
      <c r="B7904" t="s">
        <v>62</v>
      </c>
      <c r="C7904">
        <v>1995</v>
      </c>
      <c r="D7904">
        <f t="shared" si="593"/>
        <v>199</v>
      </c>
      <c r="E7904">
        <v>3</v>
      </c>
      <c r="F7904">
        <v>24684.021455999999</v>
      </c>
      <c r="G7904">
        <v>980960.538329</v>
      </c>
      <c r="H7904">
        <v>581224.46964599995</v>
      </c>
      <c r="I7904">
        <v>164858.35484099999</v>
      </c>
      <c r="J7904">
        <v>211257.488331</v>
      </c>
      <c r="K7904">
        <v>189020.27525499999</v>
      </c>
      <c r="L7904">
        <v>181676.24358800001</v>
      </c>
      <c r="M7904">
        <v>19.360806737221999</v>
      </c>
      <c r="N7904">
        <v>12671222.9761637</v>
      </c>
      <c r="O7904">
        <f>VLOOKUP(C7904,[1]pop_15p_a!$A$8:$AL$68,33,FALSE)</f>
        <v>30621347.385090899</v>
      </c>
      <c r="Q7904">
        <f t="shared" si="592"/>
        <v>7344.0316669999738</v>
      </c>
      <c r="R7904" s="2">
        <f t="shared" si="595"/>
        <v>39740.71</v>
      </c>
      <c r="S7904">
        <v>39740.71</v>
      </c>
      <c r="T7904">
        <v>39740.71</v>
      </c>
      <c r="U7904">
        <f t="shared" si="596"/>
        <v>62.1</v>
      </c>
      <c r="V7904">
        <v>62.1</v>
      </c>
      <c r="W7904">
        <v>63.4</v>
      </c>
      <c r="Y7904">
        <v>52.353000000000002</v>
      </c>
      <c r="Z7904">
        <f t="shared" si="590"/>
        <v>20.8</v>
      </c>
      <c r="AA7904">
        <v>20.8</v>
      </c>
      <c r="AB7904">
        <v>20.8</v>
      </c>
      <c r="AE7904">
        <f t="shared" si="591"/>
        <v>9.25</v>
      </c>
      <c r="AK7904">
        <v>9.25</v>
      </c>
      <c r="AL7904">
        <v>9.25</v>
      </c>
      <c r="AN7904">
        <v>62.81523</v>
      </c>
      <c r="AO7904">
        <v>0.66948700000000005</v>
      </c>
      <c r="AP7904">
        <v>-3.63109706405577</v>
      </c>
      <c r="AQ7904">
        <v>15.8079031900928</v>
      </c>
      <c r="AR7904">
        <v>15.724605925000001</v>
      </c>
      <c r="AT7904">
        <v>4</v>
      </c>
      <c r="AV7904">
        <v>0</v>
      </c>
      <c r="AW7904">
        <v>1</v>
      </c>
      <c r="AX7904">
        <v>1</v>
      </c>
      <c r="AZ7904">
        <v>31.4</v>
      </c>
      <c r="BA7904">
        <v>80.5</v>
      </c>
      <c r="BB7904">
        <v>61.6</v>
      </c>
      <c r="BC7904">
        <v>70.236657426274604</v>
      </c>
      <c r="BD7904">
        <v>53.719427244914499</v>
      </c>
      <c r="BE7904">
        <v>82.606059189999996</v>
      </c>
      <c r="BF7904">
        <v>79.360895020000001</v>
      </c>
    </row>
    <row r="7905" spans="1:58">
      <c r="A7905" t="s">
        <v>29</v>
      </c>
      <c r="B7905" t="s">
        <v>62</v>
      </c>
      <c r="C7905">
        <v>1995</v>
      </c>
      <c r="D7905">
        <f t="shared" si="593"/>
        <v>200</v>
      </c>
      <c r="E7905">
        <v>4</v>
      </c>
      <c r="F7905">
        <v>24840.159671000001</v>
      </c>
      <c r="G7905">
        <v>988416.38324999996</v>
      </c>
      <c r="H7905">
        <v>585882.02625899995</v>
      </c>
      <c r="I7905">
        <v>165756.30016700001</v>
      </c>
      <c r="J7905">
        <v>211281.30608099999</v>
      </c>
      <c r="K7905">
        <v>191872.598772</v>
      </c>
      <c r="L7905">
        <v>183403.021163</v>
      </c>
      <c r="M7905">
        <v>19.1380680766392</v>
      </c>
      <c r="N7905">
        <v>12730335.4393642</v>
      </c>
      <c r="O7905">
        <f>VLOOKUP(C7905,[1]pop_15p_a!$A$8:$AL$68,33,FALSE)</f>
        <v>30621347.385090899</v>
      </c>
      <c r="Q7905">
        <f t="shared" si="592"/>
        <v>8469.5776089999999</v>
      </c>
      <c r="R7905" s="2">
        <f t="shared" si="595"/>
        <v>39791.063999999998</v>
      </c>
      <c r="S7905">
        <v>39791.063999999998</v>
      </c>
      <c r="T7905">
        <v>39791.063999999998</v>
      </c>
      <c r="U7905">
        <f t="shared" si="596"/>
        <v>61.7</v>
      </c>
      <c r="V7905">
        <v>61.7</v>
      </c>
      <c r="W7905">
        <v>63.4</v>
      </c>
      <c r="Y7905">
        <v>52.353000000000002</v>
      </c>
      <c r="Z7905">
        <f t="shared" si="590"/>
        <v>20.633330000000001</v>
      </c>
      <c r="AA7905">
        <v>20.6</v>
      </c>
      <c r="AB7905">
        <v>20.633330000000001</v>
      </c>
      <c r="AE7905">
        <f t="shared" si="591"/>
        <v>9.1666666666666661</v>
      </c>
      <c r="AK7905">
        <v>9</v>
      </c>
      <c r="AL7905">
        <v>9.1666666666666661</v>
      </c>
      <c r="AN7905">
        <v>63.336350000000003</v>
      </c>
      <c r="AO7905">
        <v>0.67470669999999999</v>
      </c>
      <c r="AP7905">
        <v>-3.63109706405577</v>
      </c>
      <c r="AQ7905">
        <v>15.8079031900928</v>
      </c>
      <c r="AR7905">
        <v>15.724605925000001</v>
      </c>
      <c r="AT7905">
        <v>4</v>
      </c>
      <c r="AV7905">
        <v>0</v>
      </c>
      <c r="AW7905">
        <v>1</v>
      </c>
      <c r="AX7905">
        <v>1</v>
      </c>
      <c r="AZ7905">
        <v>31.3</v>
      </c>
      <c r="BA7905">
        <v>80.099999999999994</v>
      </c>
      <c r="BB7905">
        <v>61.9</v>
      </c>
      <c r="BC7905">
        <v>71.043940346082806</v>
      </c>
      <c r="BD7905">
        <v>54.565267887488602</v>
      </c>
      <c r="BE7905">
        <v>82.293662620000006</v>
      </c>
      <c r="BF7905">
        <v>79.279357079999997</v>
      </c>
    </row>
    <row r="7906" spans="1:58">
      <c r="A7906" t="s">
        <v>29</v>
      </c>
      <c r="B7906" t="s">
        <v>62</v>
      </c>
      <c r="C7906">
        <v>1996</v>
      </c>
      <c r="D7906">
        <f t="shared" si="593"/>
        <v>201</v>
      </c>
      <c r="E7906">
        <v>1</v>
      </c>
      <c r="F7906">
        <v>24968.627877999999</v>
      </c>
      <c r="G7906">
        <v>994258.52732500003</v>
      </c>
      <c r="H7906">
        <v>586200.17962199997</v>
      </c>
      <c r="I7906">
        <v>165673.667162</v>
      </c>
      <c r="J7906">
        <v>212966.41189600001</v>
      </c>
      <c r="K7906">
        <v>198785.41230699999</v>
      </c>
      <c r="L7906">
        <v>186051.42196099999</v>
      </c>
      <c r="M7906">
        <v>18.738970956347899</v>
      </c>
      <c r="N7906">
        <v>12801549.9699289</v>
      </c>
      <c r="O7906">
        <f>VLOOKUP(C7906,[1]pop_15p_a!$A$8:$AL$68,33,FALSE)</f>
        <v>30876837.2373337</v>
      </c>
      <c r="Q7906">
        <f t="shared" si="592"/>
        <v>12733.990346000006</v>
      </c>
      <c r="R7906" s="2">
        <f t="shared" si="595"/>
        <v>39820.311000000002</v>
      </c>
      <c r="S7906">
        <v>39820.311000000002</v>
      </c>
      <c r="T7906">
        <v>39820.311000000002</v>
      </c>
      <c r="U7906">
        <f t="shared" si="596"/>
        <v>62.8</v>
      </c>
      <c r="V7906">
        <v>62.8</v>
      </c>
      <c r="W7906">
        <v>67.5</v>
      </c>
      <c r="Y7906">
        <v>56.055999999999997</v>
      </c>
      <c r="Z7906">
        <f t="shared" si="590"/>
        <v>20.33333</v>
      </c>
      <c r="AA7906">
        <v>20.3</v>
      </c>
      <c r="AB7906">
        <v>20.33333</v>
      </c>
      <c r="AE7906">
        <f t="shared" ref="AE7906:AE7917" si="597">AL7906</f>
        <v>8.5833333333333339</v>
      </c>
      <c r="AK7906">
        <v>8.25</v>
      </c>
      <c r="AL7906">
        <v>8.5833333333333339</v>
      </c>
      <c r="AN7906">
        <v>64.109039999999993</v>
      </c>
      <c r="AO7906">
        <v>0.68114390000000002</v>
      </c>
      <c r="AP7906">
        <v>-3.6890296694167901</v>
      </c>
      <c r="AQ7906">
        <v>15.465602006814001</v>
      </c>
      <c r="AR7906">
        <v>14.466553565</v>
      </c>
      <c r="AT7906">
        <v>4</v>
      </c>
      <c r="AV7906">
        <v>0</v>
      </c>
      <c r="AW7906">
        <v>1</v>
      </c>
      <c r="AX7906">
        <v>1</v>
      </c>
      <c r="AZ7906">
        <v>31.6</v>
      </c>
      <c r="BA7906">
        <v>78.7</v>
      </c>
      <c r="BB7906">
        <v>61</v>
      </c>
      <c r="BC7906">
        <v>70.714540458574106</v>
      </c>
      <c r="BD7906">
        <v>55.8075555026521</v>
      </c>
      <c r="BE7906">
        <v>81.177386459999994</v>
      </c>
      <c r="BF7906">
        <v>78.835626120000001</v>
      </c>
    </row>
    <row r="7907" spans="1:58">
      <c r="A7907" t="s">
        <v>29</v>
      </c>
      <c r="B7907" t="s">
        <v>62</v>
      </c>
      <c r="C7907">
        <v>1996</v>
      </c>
      <c r="D7907">
        <f t="shared" si="593"/>
        <v>202</v>
      </c>
      <c r="E7907">
        <v>2</v>
      </c>
      <c r="F7907">
        <v>25128.767401000001</v>
      </c>
      <c r="G7907">
        <v>1001599.498626</v>
      </c>
      <c r="H7907">
        <v>593402.96314100001</v>
      </c>
      <c r="I7907">
        <v>166202.51839700001</v>
      </c>
      <c r="J7907">
        <v>214073.93727200001</v>
      </c>
      <c r="K7907">
        <v>201369.838036</v>
      </c>
      <c r="L7907">
        <v>189434.083017</v>
      </c>
      <c r="M7907">
        <v>18.4289161147932</v>
      </c>
      <c r="N7907">
        <v>12909062.154183799</v>
      </c>
      <c r="O7907">
        <f>VLOOKUP(C7907,[1]pop_15p_a!$A$8:$AL$68,33,FALSE)</f>
        <v>30876837.2373337</v>
      </c>
      <c r="Q7907">
        <f t="shared" si="592"/>
        <v>11935.755019000004</v>
      </c>
      <c r="R7907" s="2">
        <f t="shared" si="595"/>
        <v>39858.68</v>
      </c>
      <c r="S7907">
        <v>39858.68</v>
      </c>
      <c r="T7907">
        <v>39858.68</v>
      </c>
      <c r="U7907">
        <f t="shared" si="596"/>
        <v>62.4</v>
      </c>
      <c r="V7907">
        <v>62.4</v>
      </c>
      <c r="W7907">
        <v>67.5</v>
      </c>
      <c r="Y7907">
        <v>56.055999999999997</v>
      </c>
      <c r="Z7907">
        <f t="shared" si="590"/>
        <v>20.133330000000001</v>
      </c>
      <c r="AA7907">
        <v>20.100000000000001</v>
      </c>
      <c r="AB7907">
        <v>20.133330000000001</v>
      </c>
      <c r="AE7907">
        <f t="shared" si="597"/>
        <v>7.5</v>
      </c>
      <c r="AK7907">
        <v>7.25</v>
      </c>
      <c r="AL7907">
        <v>7.5</v>
      </c>
      <c r="AN7907">
        <v>64.814449999999994</v>
      </c>
      <c r="AO7907">
        <v>0.68834260000000003</v>
      </c>
      <c r="AP7907">
        <v>-3.6890296694167901</v>
      </c>
      <c r="AQ7907">
        <v>15.465602006814001</v>
      </c>
      <c r="AR7907">
        <v>14.466553565</v>
      </c>
      <c r="AT7907">
        <v>4</v>
      </c>
      <c r="AV7907">
        <v>0</v>
      </c>
      <c r="AW7907">
        <v>1</v>
      </c>
      <c r="AX7907">
        <v>1</v>
      </c>
      <c r="AZ7907">
        <v>32.5</v>
      </c>
      <c r="BA7907">
        <v>79.5</v>
      </c>
      <c r="BB7907">
        <v>62.2</v>
      </c>
      <c r="BC7907">
        <v>71.145187116888707</v>
      </c>
      <c r="BD7907">
        <v>56.894503598677801</v>
      </c>
      <c r="BE7907">
        <v>80.299011030000003</v>
      </c>
      <c r="BF7907">
        <v>78.68575937</v>
      </c>
    </row>
    <row r="7908" spans="1:58">
      <c r="A7908" t="s">
        <v>29</v>
      </c>
      <c r="B7908" t="s">
        <v>62</v>
      </c>
      <c r="C7908">
        <v>1996</v>
      </c>
      <c r="D7908">
        <f t="shared" si="593"/>
        <v>203</v>
      </c>
      <c r="E7908">
        <v>3</v>
      </c>
      <c r="F7908">
        <v>25314.386794999999</v>
      </c>
      <c r="G7908">
        <v>1010182.199052</v>
      </c>
      <c r="H7908">
        <v>598775.06091400003</v>
      </c>
      <c r="I7908">
        <v>167359.38047400001</v>
      </c>
      <c r="J7908">
        <v>218045.54709000001</v>
      </c>
      <c r="K7908">
        <v>209974.08467000001</v>
      </c>
      <c r="L7908">
        <v>198852.86979</v>
      </c>
      <c r="M7908">
        <v>17.937705685029499</v>
      </c>
      <c r="N7908">
        <v>13070488.246050701</v>
      </c>
      <c r="O7908">
        <f>VLOOKUP(C7908,[1]pop_15p_a!$A$8:$AL$68,33,FALSE)</f>
        <v>30876837.2373337</v>
      </c>
      <c r="Q7908">
        <f t="shared" si="592"/>
        <v>11121.214880000014</v>
      </c>
      <c r="R7908" s="2">
        <f t="shared" si="595"/>
        <v>39905.457999999999</v>
      </c>
      <c r="S7908">
        <v>39905.457999999999</v>
      </c>
      <c r="T7908">
        <v>39905.457999999999</v>
      </c>
      <c r="U7908">
        <f t="shared" si="596"/>
        <v>62.9</v>
      </c>
      <c r="V7908">
        <v>62.9</v>
      </c>
      <c r="W7908">
        <v>67.5</v>
      </c>
      <c r="Y7908">
        <v>56.055999999999997</v>
      </c>
      <c r="Z7908">
        <f t="shared" si="590"/>
        <v>19.866669999999999</v>
      </c>
      <c r="AA7908">
        <v>19.899999999999999</v>
      </c>
      <c r="AB7908">
        <v>19.866669999999999</v>
      </c>
      <c r="AE7908">
        <f t="shared" si="597"/>
        <v>7.25</v>
      </c>
      <c r="AK7908">
        <v>7.25</v>
      </c>
      <c r="AL7908">
        <v>7.25</v>
      </c>
      <c r="AN7908">
        <v>65.114630000000005</v>
      </c>
      <c r="AO7908">
        <v>0.69176509999999991</v>
      </c>
      <c r="AP7908">
        <v>-3.6890296694167901</v>
      </c>
      <c r="AQ7908">
        <v>15.465602006814001</v>
      </c>
      <c r="AR7908">
        <v>14.466553565</v>
      </c>
      <c r="AT7908">
        <v>4</v>
      </c>
      <c r="AV7908">
        <v>0</v>
      </c>
      <c r="AW7908">
        <v>1</v>
      </c>
      <c r="AX7908">
        <v>1</v>
      </c>
      <c r="AZ7908">
        <v>31.9</v>
      </c>
      <c r="BA7908">
        <v>78.7</v>
      </c>
      <c r="BB7908">
        <v>61.7</v>
      </c>
      <c r="BC7908">
        <v>69.221415761494001</v>
      </c>
      <c r="BD7908">
        <v>57.728067700972097</v>
      </c>
      <c r="BE7908">
        <v>77.959050930000004</v>
      </c>
      <c r="BF7908">
        <v>76.802149600000007</v>
      </c>
    </row>
    <row r="7909" spans="1:58">
      <c r="A7909" t="s">
        <v>29</v>
      </c>
      <c r="B7909" t="s">
        <v>62</v>
      </c>
      <c r="C7909">
        <v>1996</v>
      </c>
      <c r="D7909">
        <f t="shared" si="593"/>
        <v>204</v>
      </c>
      <c r="E7909">
        <v>4</v>
      </c>
      <c r="F7909">
        <v>25419.420655000002</v>
      </c>
      <c r="G7909">
        <v>1015570.3188219999</v>
      </c>
      <c r="H7909">
        <v>599807.75543699996</v>
      </c>
      <c r="I7909">
        <v>168631.928759</v>
      </c>
      <c r="J7909">
        <v>217974.09383999999</v>
      </c>
      <c r="K7909">
        <v>213230.88131999999</v>
      </c>
      <c r="L7909">
        <v>199171.893213</v>
      </c>
      <c r="M7909">
        <v>17.5167401814968</v>
      </c>
      <c r="N7909">
        <v>13199659.6805683</v>
      </c>
      <c r="O7909">
        <f>VLOOKUP(C7909,[1]pop_15p_a!$A$8:$AL$68,33,FALSE)</f>
        <v>30876837.2373337</v>
      </c>
      <c r="Q7909">
        <f t="shared" si="592"/>
        <v>14058.988106999983</v>
      </c>
      <c r="R7909" s="2">
        <f t="shared" si="595"/>
        <v>39952.536</v>
      </c>
      <c r="S7909">
        <v>39952.536</v>
      </c>
      <c r="T7909">
        <v>39952.536</v>
      </c>
      <c r="U7909">
        <f t="shared" si="596"/>
        <v>65.599999999999994</v>
      </c>
      <c r="V7909">
        <v>65.599999999999994</v>
      </c>
      <c r="W7909">
        <v>67.5</v>
      </c>
      <c r="Y7909">
        <v>56.055999999999997</v>
      </c>
      <c r="Z7909">
        <f t="shared" si="590"/>
        <v>19.3</v>
      </c>
      <c r="AA7909">
        <v>19.3</v>
      </c>
      <c r="AB7909">
        <v>19.3</v>
      </c>
      <c r="AE7909">
        <f t="shared" si="597"/>
        <v>6.583333333333333</v>
      </c>
      <c r="AK7909">
        <v>6.25</v>
      </c>
      <c r="AL7909">
        <v>6.583333333333333</v>
      </c>
      <c r="AN7909">
        <v>65.438220000000001</v>
      </c>
      <c r="AO7909">
        <v>0.6950421</v>
      </c>
      <c r="AP7909">
        <v>-3.6890296694167901</v>
      </c>
      <c r="AQ7909">
        <v>15.465602006814001</v>
      </c>
      <c r="AR7909">
        <v>14.466553565</v>
      </c>
      <c r="AT7909">
        <v>4</v>
      </c>
      <c r="AV7909">
        <v>0</v>
      </c>
      <c r="AW7909">
        <v>1</v>
      </c>
      <c r="AX7909">
        <v>1</v>
      </c>
      <c r="AZ7909">
        <v>32.1</v>
      </c>
      <c r="BA7909">
        <v>79.7</v>
      </c>
      <c r="BB7909">
        <v>62.7</v>
      </c>
      <c r="BC7909">
        <v>70.912234414246697</v>
      </c>
      <c r="BD7909">
        <v>58.620913281629903</v>
      </c>
      <c r="BE7909">
        <v>78.633540949999997</v>
      </c>
      <c r="BF7909">
        <v>77.969544299999995</v>
      </c>
    </row>
    <row r="7910" spans="1:58">
      <c r="A7910" t="s">
        <v>29</v>
      </c>
      <c r="B7910" t="s">
        <v>62</v>
      </c>
      <c r="C7910">
        <v>1997</v>
      </c>
      <c r="D7910">
        <f t="shared" si="593"/>
        <v>205</v>
      </c>
      <c r="E7910">
        <v>1</v>
      </c>
      <c r="F7910">
        <v>25659.851165</v>
      </c>
      <c r="G7910">
        <v>1025881.5937119999</v>
      </c>
      <c r="H7910">
        <v>602791.09517099999</v>
      </c>
      <c r="I7910">
        <v>168841.26570600001</v>
      </c>
      <c r="J7910">
        <v>223184.22665900001</v>
      </c>
      <c r="K7910">
        <v>221020.92879100001</v>
      </c>
      <c r="L7910">
        <v>205699.21372500001</v>
      </c>
      <c r="M7910">
        <v>17.389999221657899</v>
      </c>
      <c r="N7910">
        <v>13306361.1779586</v>
      </c>
      <c r="O7910">
        <f>VLOOKUP(C7910,[1]pop_15p_a!$A$8:$AL$68,33,FALSE)</f>
        <v>31116009.423399098</v>
      </c>
      <c r="Q7910">
        <f t="shared" si="592"/>
        <v>15321.715066000004</v>
      </c>
      <c r="R7910" s="2">
        <f t="shared" si="595"/>
        <v>39980.029000000002</v>
      </c>
      <c r="S7910">
        <v>39980.029000000002</v>
      </c>
      <c r="T7910">
        <v>39980.029000000002</v>
      </c>
      <c r="U7910">
        <f t="shared" si="596"/>
        <v>64.5</v>
      </c>
      <c r="V7910">
        <v>64.5</v>
      </c>
      <c r="W7910">
        <v>66.2</v>
      </c>
      <c r="Y7910">
        <v>55.274999999999999</v>
      </c>
      <c r="Z7910">
        <f t="shared" si="590"/>
        <v>18.7</v>
      </c>
      <c r="AA7910">
        <v>18.7</v>
      </c>
      <c r="AB7910">
        <v>18.7</v>
      </c>
      <c r="AE7910">
        <f t="shared" si="597"/>
        <v>5.916666666666667</v>
      </c>
      <c r="AK7910">
        <v>5.75</v>
      </c>
      <c r="AL7910">
        <v>5.916666666666667</v>
      </c>
      <c r="AN7910">
        <v>65.740229999999997</v>
      </c>
      <c r="AO7910">
        <v>0.70072659999999998</v>
      </c>
      <c r="AP7910">
        <v>-3.7598201560082098</v>
      </c>
      <c r="AQ7910">
        <v>15.007273513739101</v>
      </c>
      <c r="AR7910">
        <v>13.13211276</v>
      </c>
      <c r="AT7910">
        <v>4</v>
      </c>
      <c r="AV7910">
        <v>0</v>
      </c>
      <c r="AW7910">
        <v>1</v>
      </c>
      <c r="AX7910">
        <v>1</v>
      </c>
      <c r="AZ7910">
        <v>32.299999999999997</v>
      </c>
      <c r="BA7910">
        <v>80.099999999999994</v>
      </c>
      <c r="BB7910">
        <v>63.5</v>
      </c>
      <c r="BC7910">
        <v>70.837438812950495</v>
      </c>
      <c r="BD7910">
        <v>59.511594222288302</v>
      </c>
      <c r="BE7910">
        <v>78.318996290000001</v>
      </c>
      <c r="BF7910">
        <v>78.278840250000002</v>
      </c>
    </row>
    <row r="7911" spans="1:58">
      <c r="A7911" t="s">
        <v>29</v>
      </c>
      <c r="B7911" t="s">
        <v>62</v>
      </c>
      <c r="C7911">
        <v>1997</v>
      </c>
      <c r="D7911">
        <f t="shared" si="593"/>
        <v>206</v>
      </c>
      <c r="E7911">
        <v>2</v>
      </c>
      <c r="F7911">
        <v>25865.108505</v>
      </c>
      <c r="G7911">
        <v>1035186.356889</v>
      </c>
      <c r="H7911">
        <v>602556.39187100006</v>
      </c>
      <c r="I7911">
        <v>171683.84109500001</v>
      </c>
      <c r="J7911">
        <v>225691.04485000001</v>
      </c>
      <c r="K7911">
        <v>228984.32188999999</v>
      </c>
      <c r="L7911">
        <v>209912.34845399999</v>
      </c>
      <c r="M7911">
        <v>17.193195760018899</v>
      </c>
      <c r="N7911">
        <v>13400544.7214435</v>
      </c>
      <c r="O7911">
        <f>VLOOKUP(C7911,[1]pop_15p_a!$A$8:$AL$68,33,FALSE)</f>
        <v>31116009.423399098</v>
      </c>
      <c r="Q7911">
        <f t="shared" si="592"/>
        <v>19071.973436</v>
      </c>
      <c r="R7911" s="2">
        <f t="shared" si="595"/>
        <v>40022.502</v>
      </c>
      <c r="S7911">
        <v>40022.502</v>
      </c>
      <c r="T7911">
        <v>40022.502</v>
      </c>
      <c r="U7911">
        <f t="shared" si="596"/>
        <v>65.099999999999994</v>
      </c>
      <c r="V7911">
        <v>65.099999999999994</v>
      </c>
      <c r="W7911">
        <v>66.2</v>
      </c>
      <c r="Y7911">
        <v>55.274999999999999</v>
      </c>
      <c r="Z7911">
        <f t="shared" si="590"/>
        <v>18.7</v>
      </c>
      <c r="AA7911">
        <v>18.7</v>
      </c>
      <c r="AB7911">
        <v>18.7</v>
      </c>
      <c r="AE7911">
        <f t="shared" si="597"/>
        <v>5.333333333333333</v>
      </c>
      <c r="AK7911">
        <v>5.25</v>
      </c>
      <c r="AL7911">
        <v>5.333333333333333</v>
      </c>
      <c r="AN7911">
        <v>65.834180000000003</v>
      </c>
      <c r="AO7911">
        <v>0.70529149999999996</v>
      </c>
      <c r="AP7911">
        <v>-3.7598201560082098</v>
      </c>
      <c r="AQ7911">
        <v>15.007273513739101</v>
      </c>
      <c r="AR7911">
        <v>13.13211276</v>
      </c>
      <c r="AT7911">
        <v>4</v>
      </c>
      <c r="AV7911">
        <v>0</v>
      </c>
      <c r="AW7911">
        <v>1</v>
      </c>
      <c r="AX7911">
        <v>1</v>
      </c>
      <c r="AZ7911">
        <v>33.6</v>
      </c>
      <c r="BA7911">
        <v>81.099999999999994</v>
      </c>
      <c r="BB7911">
        <v>64.599999999999994</v>
      </c>
      <c r="BC7911">
        <v>72.688525235563702</v>
      </c>
      <c r="BD7911">
        <v>60.347797934625497</v>
      </c>
      <c r="BE7911">
        <v>79.261860580000004</v>
      </c>
      <c r="BF7911">
        <v>79.510950840000007</v>
      </c>
    </row>
    <row r="7912" spans="1:58">
      <c r="A7912" t="s">
        <v>29</v>
      </c>
      <c r="B7912" t="s">
        <v>62</v>
      </c>
      <c r="C7912">
        <v>1997</v>
      </c>
      <c r="D7912">
        <f t="shared" si="593"/>
        <v>207</v>
      </c>
      <c r="E7912">
        <v>3</v>
      </c>
      <c r="F7912">
        <v>26139.050675999999</v>
      </c>
      <c r="G7912">
        <v>1047499.714861</v>
      </c>
      <c r="H7912">
        <v>607286.96728800004</v>
      </c>
      <c r="I7912">
        <v>172444.06474599999</v>
      </c>
      <c r="J7912">
        <v>228358.63285299999</v>
      </c>
      <c r="K7912">
        <v>246455.46004899999</v>
      </c>
      <c r="L7912">
        <v>222014.983071</v>
      </c>
      <c r="M7912">
        <v>16.7177098032451</v>
      </c>
      <c r="N7912">
        <v>13512921.927630801</v>
      </c>
      <c r="O7912">
        <f>VLOOKUP(C7912,[1]pop_15p_a!$A$8:$AL$68,33,FALSE)</f>
        <v>31116009.423399098</v>
      </c>
      <c r="Q7912">
        <f t="shared" si="592"/>
        <v>24440.476977999992</v>
      </c>
      <c r="R7912" s="2">
        <f t="shared" si="595"/>
        <v>40074.129999999997</v>
      </c>
      <c r="S7912">
        <v>40074.129999999997</v>
      </c>
      <c r="T7912">
        <v>40074.129999999997</v>
      </c>
      <c r="U7912">
        <f t="shared" si="596"/>
        <v>65</v>
      </c>
      <c r="V7912">
        <v>65</v>
      </c>
      <c r="W7912">
        <v>66.2</v>
      </c>
      <c r="Y7912">
        <v>55.274999999999999</v>
      </c>
      <c r="Z7912">
        <f t="shared" si="590"/>
        <v>18.399999999999999</v>
      </c>
      <c r="AA7912">
        <v>18.399999999999999</v>
      </c>
      <c r="AB7912">
        <v>18.399999999999999</v>
      </c>
      <c r="AE7912">
        <f t="shared" si="597"/>
        <v>5.25</v>
      </c>
      <c r="AK7912">
        <v>5.25</v>
      </c>
      <c r="AL7912">
        <v>5.25</v>
      </c>
      <c r="AN7912">
        <v>66.288910000000001</v>
      </c>
      <c r="AO7912">
        <v>0.70985770000000004</v>
      </c>
      <c r="AP7912">
        <v>-3.7598201560082098</v>
      </c>
      <c r="AQ7912">
        <v>15.007273513739101</v>
      </c>
      <c r="AR7912">
        <v>13.13211276</v>
      </c>
      <c r="AT7912">
        <v>4</v>
      </c>
      <c r="AV7912">
        <v>0</v>
      </c>
      <c r="AW7912">
        <v>1</v>
      </c>
      <c r="AX7912">
        <v>1</v>
      </c>
      <c r="AZ7912">
        <v>33.6</v>
      </c>
      <c r="BA7912">
        <v>81.8</v>
      </c>
      <c r="BB7912">
        <v>65.599999999999994</v>
      </c>
      <c r="BC7912">
        <v>72.065019659871794</v>
      </c>
      <c r="BD7912">
        <v>61.205322982296501</v>
      </c>
      <c r="BE7912">
        <v>78.712462529999996</v>
      </c>
      <c r="BF7912">
        <v>79.203205130000001</v>
      </c>
    </row>
    <row r="7913" spans="1:58">
      <c r="A7913" t="s">
        <v>29</v>
      </c>
      <c r="B7913" t="s">
        <v>62</v>
      </c>
      <c r="C7913">
        <v>1997</v>
      </c>
      <c r="D7913">
        <f t="shared" si="593"/>
        <v>208</v>
      </c>
      <c r="E7913">
        <v>4</v>
      </c>
      <c r="F7913">
        <v>26467.119116000002</v>
      </c>
      <c r="G7913">
        <v>1061946.4400520001</v>
      </c>
      <c r="H7913">
        <v>632827.90204099996</v>
      </c>
      <c r="I7913">
        <v>172366.940607</v>
      </c>
      <c r="J7913">
        <v>233646.17335999999</v>
      </c>
      <c r="K7913">
        <v>245389.12179100001</v>
      </c>
      <c r="L7913">
        <v>235576.01047899999</v>
      </c>
      <c r="M7913">
        <v>16.2668268791112</v>
      </c>
      <c r="N7913">
        <v>13675347.843179399</v>
      </c>
      <c r="O7913">
        <f>VLOOKUP(C7913,[1]pop_15p_a!$A$8:$AL$68,33,FALSE)</f>
        <v>31116009.423399098</v>
      </c>
      <c r="Q7913">
        <f t="shared" si="592"/>
        <v>9813.1113120000227</v>
      </c>
      <c r="R7913" s="2">
        <f t="shared" si="595"/>
        <v>40123.235000000001</v>
      </c>
      <c r="S7913">
        <v>40123.235000000001</v>
      </c>
      <c r="T7913">
        <v>40123.235000000001</v>
      </c>
      <c r="U7913">
        <f t="shared" si="596"/>
        <v>64.400000000000006</v>
      </c>
      <c r="V7913">
        <v>64.400000000000006</v>
      </c>
      <c r="W7913">
        <v>66.2</v>
      </c>
      <c r="Y7913">
        <v>55.274999999999999</v>
      </c>
      <c r="Z7913">
        <f t="shared" si="590"/>
        <v>17.8</v>
      </c>
      <c r="AA7913">
        <v>17.8</v>
      </c>
      <c r="AB7913">
        <v>17.8</v>
      </c>
      <c r="AE7913">
        <f t="shared" si="597"/>
        <v>4.916666666666667</v>
      </c>
      <c r="AK7913">
        <v>4.75</v>
      </c>
      <c r="AL7913">
        <v>4.916666666666667</v>
      </c>
      <c r="AN7913">
        <v>66.727500000000006</v>
      </c>
      <c r="AO7913">
        <v>0.71201009999999998</v>
      </c>
      <c r="AP7913">
        <v>-3.7598201560082098</v>
      </c>
      <c r="AQ7913">
        <v>15.007273513739101</v>
      </c>
      <c r="AR7913">
        <v>13.13211276</v>
      </c>
      <c r="AT7913">
        <v>4</v>
      </c>
      <c r="AV7913">
        <v>0</v>
      </c>
      <c r="AW7913">
        <v>1</v>
      </c>
      <c r="AX7913">
        <v>1</v>
      </c>
      <c r="AZ7913">
        <v>34.299999999999997</v>
      </c>
      <c r="BA7913">
        <v>82.9</v>
      </c>
      <c r="BB7913">
        <v>67.099999999999994</v>
      </c>
      <c r="BC7913">
        <v>70.434875998097993</v>
      </c>
      <c r="BD7913">
        <v>62.070547409460602</v>
      </c>
      <c r="BE7913">
        <v>76.098157479999998</v>
      </c>
      <c r="BF7913">
        <v>76.779043680000001</v>
      </c>
    </row>
    <row r="7914" spans="1:58">
      <c r="A7914" t="s">
        <v>29</v>
      </c>
      <c r="B7914" t="s">
        <v>62</v>
      </c>
      <c r="C7914">
        <v>1998</v>
      </c>
      <c r="D7914">
        <f t="shared" si="593"/>
        <v>209</v>
      </c>
      <c r="E7914">
        <v>1</v>
      </c>
      <c r="F7914">
        <v>26679.608096</v>
      </c>
      <c r="G7914">
        <v>1071251.2032280001</v>
      </c>
      <c r="H7914">
        <v>623168.55730700004</v>
      </c>
      <c r="I7914">
        <v>174383.18594200001</v>
      </c>
      <c r="J7914">
        <v>242518.28524600001</v>
      </c>
      <c r="K7914">
        <v>248383.27355000001</v>
      </c>
      <c r="L7914">
        <v>232208.541015</v>
      </c>
      <c r="M7914">
        <v>15.7164917896704</v>
      </c>
      <c r="N7914">
        <v>13820507.881626399</v>
      </c>
      <c r="O7914">
        <f>VLOOKUP(C7914,[1]pop_15p_a!$A$8:$AL$68,33,FALSE)</f>
        <v>31331795.451960102</v>
      </c>
      <c r="Q7914">
        <f t="shared" si="592"/>
        <v>16174.732535000017</v>
      </c>
      <c r="R7914" s="2">
        <f t="shared" si="595"/>
        <v>40152.434000000001</v>
      </c>
      <c r="S7914">
        <v>40152.434000000001</v>
      </c>
      <c r="T7914">
        <v>40152.434000000001</v>
      </c>
      <c r="U7914">
        <f t="shared" si="596"/>
        <v>65.3</v>
      </c>
      <c r="V7914">
        <v>65.3</v>
      </c>
      <c r="W7914">
        <v>64.2</v>
      </c>
      <c r="Y7914">
        <v>53.558</v>
      </c>
      <c r="Z7914">
        <f t="shared" si="590"/>
        <v>16.83333</v>
      </c>
      <c r="AA7914">
        <v>16.8</v>
      </c>
      <c r="AB7914">
        <v>16.83333</v>
      </c>
      <c r="AE7914">
        <f t="shared" si="597"/>
        <v>4.583333333333333</v>
      </c>
      <c r="AK7914">
        <v>4.5</v>
      </c>
      <c r="AL7914">
        <v>4.583333333333333</v>
      </c>
      <c r="AN7914">
        <v>66.953509999999994</v>
      </c>
      <c r="AO7914">
        <v>0.71737930000000005</v>
      </c>
      <c r="AP7914">
        <v>-2.4210284421265</v>
      </c>
      <c r="AQ7914">
        <v>14.3684681691163</v>
      </c>
      <c r="AR7914">
        <v>12.7558614825</v>
      </c>
      <c r="AT7914">
        <v>4</v>
      </c>
      <c r="AV7914">
        <v>0</v>
      </c>
      <c r="AW7914">
        <v>1</v>
      </c>
      <c r="AX7914">
        <v>1</v>
      </c>
      <c r="AZ7914">
        <v>35.1</v>
      </c>
      <c r="BA7914">
        <v>83.8</v>
      </c>
      <c r="BB7914">
        <v>67.7</v>
      </c>
      <c r="BC7914">
        <v>71.430878675486397</v>
      </c>
      <c r="BD7914">
        <v>62.783072939448502</v>
      </c>
      <c r="BE7914">
        <v>76.119482770000005</v>
      </c>
      <c r="BF7914">
        <v>76.934894290000003</v>
      </c>
    </row>
    <row r="7915" spans="1:58">
      <c r="A7915" t="s">
        <v>29</v>
      </c>
      <c r="B7915" t="s">
        <v>62</v>
      </c>
      <c r="C7915">
        <v>1998</v>
      </c>
      <c r="D7915">
        <f t="shared" si="593"/>
        <v>210</v>
      </c>
      <c r="E7915">
        <v>2</v>
      </c>
      <c r="F7915">
        <v>26956.616296</v>
      </c>
      <c r="G7915">
        <v>1083334.813962</v>
      </c>
      <c r="H7915">
        <v>631336.232174</v>
      </c>
      <c r="I7915">
        <v>176024.82831800001</v>
      </c>
      <c r="J7915">
        <v>246620.892689</v>
      </c>
      <c r="K7915">
        <v>257885.76571100001</v>
      </c>
      <c r="L7915">
        <v>243951.64129900001</v>
      </c>
      <c r="M7915">
        <v>15.471010086880399</v>
      </c>
      <c r="N7915">
        <v>13941568.945503799</v>
      </c>
      <c r="O7915">
        <f>VLOOKUP(C7915,[1]pop_15p_a!$A$8:$AL$68,33,FALSE)</f>
        <v>31331795.451960102</v>
      </c>
      <c r="Q7915">
        <f t="shared" si="592"/>
        <v>13934.124412000005</v>
      </c>
      <c r="R7915" s="2">
        <f t="shared" si="595"/>
        <v>40188.086000000003</v>
      </c>
      <c r="S7915">
        <v>40188.086000000003</v>
      </c>
      <c r="T7915">
        <v>40188.086000000003</v>
      </c>
      <c r="U7915">
        <f t="shared" si="596"/>
        <v>65.3</v>
      </c>
      <c r="V7915">
        <v>65.3</v>
      </c>
      <c r="W7915">
        <v>64.2</v>
      </c>
      <c r="Y7915">
        <v>53.558</v>
      </c>
      <c r="Z7915">
        <f t="shared" si="590"/>
        <v>16.66667</v>
      </c>
      <c r="AA7915">
        <v>16.7</v>
      </c>
      <c r="AB7915">
        <v>16.66667</v>
      </c>
      <c r="AE7915">
        <f t="shared" si="597"/>
        <v>4.333333333333333</v>
      </c>
      <c r="AK7915">
        <v>4.25</v>
      </c>
      <c r="AL7915">
        <v>4.333333333333333</v>
      </c>
      <c r="AN7915">
        <v>67.160830000000004</v>
      </c>
      <c r="AO7915">
        <v>0.72276989999999997</v>
      </c>
      <c r="AP7915">
        <v>-2.4210284421265</v>
      </c>
      <c r="AQ7915">
        <v>14.3684681691163</v>
      </c>
      <c r="AR7915">
        <v>12.7558614825</v>
      </c>
      <c r="AT7915">
        <v>4</v>
      </c>
      <c r="AV7915">
        <v>0</v>
      </c>
      <c r="AW7915">
        <v>1</v>
      </c>
      <c r="AX7915">
        <v>1</v>
      </c>
      <c r="AZ7915">
        <v>36.6</v>
      </c>
      <c r="BA7915">
        <v>86.7</v>
      </c>
      <c r="BB7915">
        <v>70.400000000000006</v>
      </c>
      <c r="BC7915">
        <v>74.105038880439906</v>
      </c>
      <c r="BD7915">
        <v>63.429940311477502</v>
      </c>
      <c r="BE7915">
        <v>78.183706540000003</v>
      </c>
      <c r="BF7915">
        <v>78.962705450000001</v>
      </c>
    </row>
    <row r="7916" spans="1:58">
      <c r="A7916" t="s">
        <v>29</v>
      </c>
      <c r="B7916" t="s">
        <v>62</v>
      </c>
      <c r="C7916">
        <v>1998</v>
      </c>
      <c r="D7916">
        <f t="shared" si="593"/>
        <v>211</v>
      </c>
      <c r="E7916">
        <v>3</v>
      </c>
      <c r="F7916">
        <v>27180.742673000001</v>
      </c>
      <c r="G7916">
        <v>1093569.5064389999</v>
      </c>
      <c r="H7916">
        <v>637016.05205199996</v>
      </c>
      <c r="I7916">
        <v>178217.35739700001</v>
      </c>
      <c r="J7916">
        <v>257094.748265</v>
      </c>
      <c r="K7916">
        <v>256157.56232699999</v>
      </c>
      <c r="L7916">
        <v>250448.57862700001</v>
      </c>
      <c r="M7916">
        <v>15.020004850676401</v>
      </c>
      <c r="N7916">
        <v>14120351.9215589</v>
      </c>
      <c r="O7916">
        <f>VLOOKUP(C7916,[1]pop_15p_a!$A$8:$AL$68,33,FALSE)</f>
        <v>31331795.451960102</v>
      </c>
      <c r="Q7916">
        <f t="shared" si="592"/>
        <v>5708.9836999999825</v>
      </c>
      <c r="R7916" s="2">
        <f t="shared" si="595"/>
        <v>40233.245999999999</v>
      </c>
      <c r="S7916">
        <v>40233.245999999999</v>
      </c>
      <c r="T7916">
        <v>40233.245999999999</v>
      </c>
      <c r="U7916">
        <f t="shared" si="596"/>
        <v>64.900000000000006</v>
      </c>
      <c r="V7916">
        <v>64.900000000000006</v>
      </c>
      <c r="W7916">
        <v>64.2</v>
      </c>
      <c r="Y7916">
        <v>53.558</v>
      </c>
      <c r="Z7916">
        <f t="shared" si="590"/>
        <v>16.433330000000002</v>
      </c>
      <c r="AA7916">
        <v>16.399999999999999</v>
      </c>
      <c r="AB7916">
        <v>16.433330000000002</v>
      </c>
      <c r="AE7916">
        <f t="shared" si="597"/>
        <v>4.25</v>
      </c>
      <c r="AK7916">
        <v>4.25</v>
      </c>
      <c r="AL7916">
        <v>4.25</v>
      </c>
      <c r="AN7916">
        <v>67.604309999999998</v>
      </c>
      <c r="AO7916">
        <v>0.72879170000000004</v>
      </c>
      <c r="AP7916">
        <v>-2.4210284421265</v>
      </c>
      <c r="AQ7916">
        <v>14.3684681691163</v>
      </c>
      <c r="AR7916">
        <v>12.7558614825</v>
      </c>
      <c r="AT7916">
        <v>4</v>
      </c>
      <c r="AV7916">
        <v>0</v>
      </c>
      <c r="AW7916">
        <v>1</v>
      </c>
      <c r="AX7916">
        <v>1</v>
      </c>
      <c r="AZ7916">
        <v>36.799999999999997</v>
      </c>
      <c r="BA7916">
        <v>87</v>
      </c>
      <c r="BB7916">
        <v>70.900000000000006</v>
      </c>
      <c r="BC7916">
        <v>74.757457659614204</v>
      </c>
      <c r="BD7916">
        <v>64.101541353122897</v>
      </c>
      <c r="BE7916">
        <v>79.23517545</v>
      </c>
      <c r="BF7916">
        <v>79.971597579999994</v>
      </c>
    </row>
    <row r="7917" spans="1:58">
      <c r="A7917" t="s">
        <v>29</v>
      </c>
      <c r="B7917" t="s">
        <v>62</v>
      </c>
      <c r="C7917">
        <v>1998</v>
      </c>
      <c r="D7917">
        <f t="shared" si="593"/>
        <v>212</v>
      </c>
      <c r="E7917">
        <v>4</v>
      </c>
      <c r="F7917">
        <v>27445.716124999999</v>
      </c>
      <c r="G7917">
        <v>1105582.0049310001</v>
      </c>
      <c r="H7917">
        <v>661753.77995300002</v>
      </c>
      <c r="I7917">
        <v>180828.560371</v>
      </c>
      <c r="J7917">
        <v>262942.00589700002</v>
      </c>
      <c r="K7917">
        <v>256147.05653199999</v>
      </c>
      <c r="L7917">
        <v>269210.19421599997</v>
      </c>
      <c r="M7917">
        <v>14.5000529712791</v>
      </c>
      <c r="N7917">
        <v>14268610.414617401</v>
      </c>
      <c r="O7917">
        <f>VLOOKUP(C7917,[1]pop_15p_a!$A$8:$AL$68,33,FALSE)</f>
        <v>31331795.451960102</v>
      </c>
      <c r="Q7917">
        <f t="shared" si="592"/>
        <v>-13063.137683999987</v>
      </c>
      <c r="R7917" s="2">
        <f t="shared" si="595"/>
        <v>40282.498</v>
      </c>
      <c r="S7917">
        <v>40282.498</v>
      </c>
      <c r="T7917">
        <v>40282.498</v>
      </c>
      <c r="U7917">
        <f t="shared" si="596"/>
        <v>62.5</v>
      </c>
      <c r="V7917">
        <v>62.5</v>
      </c>
      <c r="W7917">
        <v>64.2</v>
      </c>
      <c r="Y7917">
        <v>53.558</v>
      </c>
      <c r="Z7917">
        <f t="shared" si="590"/>
        <v>15.7</v>
      </c>
      <c r="AA7917">
        <v>15.7</v>
      </c>
      <c r="AB7917">
        <v>15.7</v>
      </c>
      <c r="AE7917">
        <f t="shared" si="597"/>
        <v>3.4166666666666665</v>
      </c>
      <c r="AK7917">
        <v>3</v>
      </c>
      <c r="AL7917">
        <v>3.4166666666666665</v>
      </c>
      <c r="AN7917">
        <v>67.725650000000002</v>
      </c>
      <c r="AO7917">
        <v>0.73106340000000003</v>
      </c>
      <c r="AP7917">
        <v>-2.4210284421265</v>
      </c>
      <c r="AQ7917">
        <v>14.3684681691163</v>
      </c>
      <c r="AR7917">
        <v>12.7558614825</v>
      </c>
      <c r="AT7917">
        <v>4</v>
      </c>
      <c r="AV7917">
        <v>0</v>
      </c>
      <c r="AW7917">
        <v>1</v>
      </c>
      <c r="AX7917">
        <v>1</v>
      </c>
      <c r="AZ7917">
        <v>38</v>
      </c>
      <c r="BA7917">
        <v>89.3</v>
      </c>
      <c r="BB7917">
        <v>72.900000000000006</v>
      </c>
      <c r="BC7917">
        <v>74.818766953056894</v>
      </c>
      <c r="BD7917">
        <v>64.683860020673706</v>
      </c>
      <c r="BE7917">
        <v>78.708765589999999</v>
      </c>
      <c r="BF7917">
        <v>79.20294543</v>
      </c>
    </row>
    <row r="7918" spans="1:58">
      <c r="A7918" t="s">
        <v>29</v>
      </c>
      <c r="B7918" t="s">
        <v>62</v>
      </c>
      <c r="C7918">
        <v>1999</v>
      </c>
      <c r="D7918">
        <f t="shared" si="593"/>
        <v>213</v>
      </c>
      <c r="E7918">
        <v>1</v>
      </c>
      <c r="F7918">
        <v>27705.826003999999</v>
      </c>
      <c r="G7918">
        <v>1116620.812744</v>
      </c>
      <c r="H7918">
        <v>651818.00688700005</v>
      </c>
      <c r="I7918">
        <v>182657.50422599999</v>
      </c>
      <c r="J7918">
        <v>262912.23371</v>
      </c>
      <c r="K7918">
        <v>268638.44755400001</v>
      </c>
      <c r="L7918">
        <v>265802.21383999998</v>
      </c>
      <c r="M7918">
        <v>13.4513635002454</v>
      </c>
      <c r="N7918">
        <v>14524859.093668999</v>
      </c>
      <c r="O7918">
        <f>VLOOKUP(C7918,[1]pop_15p_a!$A$8:$AL$68,33,FALSE)</f>
        <v>31514313.906799201</v>
      </c>
      <c r="Q7918">
        <f t="shared" si="592"/>
        <v>2836.2337140000309</v>
      </c>
      <c r="R7918" s="2">
        <f t="shared" si="595"/>
        <v>40302.743999999999</v>
      </c>
      <c r="S7918">
        <v>40302.743999999999</v>
      </c>
      <c r="T7918">
        <v>40302.743999999999</v>
      </c>
      <c r="U7918">
        <f t="shared" si="596"/>
        <v>62.2</v>
      </c>
      <c r="V7918">
        <v>62.2</v>
      </c>
      <c r="W7918">
        <v>62.5</v>
      </c>
      <c r="Y7918">
        <v>52.267000000000003</v>
      </c>
      <c r="Z7918">
        <f t="shared" si="590"/>
        <v>14.33333</v>
      </c>
      <c r="AA7918">
        <v>14.3</v>
      </c>
      <c r="AB7918">
        <v>14.33333</v>
      </c>
      <c r="AE7918">
        <f t="shared" ref="AE7918:AE7970" si="598">AF7918</f>
        <v>3</v>
      </c>
      <c r="AF7918">
        <v>3</v>
      </c>
      <c r="AH7918">
        <v>2</v>
      </c>
      <c r="AI7918">
        <v>3</v>
      </c>
      <c r="AJ7918">
        <v>4.5</v>
      </c>
      <c r="AK7918">
        <v>2</v>
      </c>
      <c r="AN7918">
        <v>68.206320000000005</v>
      </c>
      <c r="AO7918">
        <v>0.73617169999999998</v>
      </c>
      <c r="AP7918">
        <v>0.19583058864501299</v>
      </c>
      <c r="AQ7918">
        <v>13.5879125525551</v>
      </c>
      <c r="AR7918">
        <v>12.870348632500001</v>
      </c>
      <c r="AT7918">
        <v>1</v>
      </c>
      <c r="AV7918">
        <v>0</v>
      </c>
      <c r="AW7918">
        <v>1</v>
      </c>
      <c r="AX7918">
        <v>1</v>
      </c>
      <c r="AZ7918">
        <v>39.200000000000003</v>
      </c>
      <c r="BA7918">
        <v>93</v>
      </c>
      <c r="BB7918">
        <v>72.8</v>
      </c>
      <c r="BC7918">
        <v>75.899712284655493</v>
      </c>
      <c r="BD7918">
        <v>65.161479265812105</v>
      </c>
      <c r="BE7918">
        <v>79.352314100000001</v>
      </c>
      <c r="BF7918">
        <v>81.043513799999999</v>
      </c>
    </row>
    <row r="7919" spans="1:58">
      <c r="A7919" t="s">
        <v>29</v>
      </c>
      <c r="B7919" t="s">
        <v>62</v>
      </c>
      <c r="C7919">
        <v>1999</v>
      </c>
      <c r="D7919">
        <f t="shared" si="593"/>
        <v>214</v>
      </c>
      <c r="E7919">
        <v>2</v>
      </c>
      <c r="F7919">
        <v>28009.993681</v>
      </c>
      <c r="G7919">
        <v>1129864.100017</v>
      </c>
      <c r="H7919">
        <v>664288.57560099999</v>
      </c>
      <c r="I7919">
        <v>184398.30620799999</v>
      </c>
      <c r="J7919">
        <v>276518.12341399997</v>
      </c>
      <c r="K7919">
        <v>270660.81321599998</v>
      </c>
      <c r="L7919">
        <v>280391.20561200002</v>
      </c>
      <c r="M7919">
        <v>12.6684405984251</v>
      </c>
      <c r="N7919">
        <v>14757529.7849229</v>
      </c>
      <c r="O7919">
        <f>VLOOKUP(C7919,[1]pop_15p_a!$A$8:$AL$68,33,FALSE)</f>
        <v>31514313.906799201</v>
      </c>
      <c r="Q7919">
        <f t="shared" si="592"/>
        <v>-9730.3923960000393</v>
      </c>
      <c r="R7919" s="2">
        <f t="shared" si="595"/>
        <v>40337.892</v>
      </c>
      <c r="S7919">
        <v>40337.892</v>
      </c>
      <c r="T7919">
        <v>40337.892</v>
      </c>
      <c r="U7919">
        <f t="shared" si="596"/>
        <v>61.7</v>
      </c>
      <c r="V7919">
        <v>61.7</v>
      </c>
      <c r="W7919">
        <v>62.5</v>
      </c>
      <c r="Y7919">
        <v>52.267000000000003</v>
      </c>
      <c r="Z7919">
        <f t="shared" si="590"/>
        <v>13.533329999999999</v>
      </c>
      <c r="AA7919">
        <v>13.5</v>
      </c>
      <c r="AB7919">
        <v>13.533329999999999</v>
      </c>
      <c r="AE7919">
        <f t="shared" si="598"/>
        <v>2.5</v>
      </c>
      <c r="AF7919">
        <v>2.5</v>
      </c>
      <c r="AH7919">
        <v>1.5</v>
      </c>
      <c r="AI7919">
        <v>2.5</v>
      </c>
      <c r="AJ7919">
        <v>3.5</v>
      </c>
      <c r="AK7919">
        <v>1.5</v>
      </c>
      <c r="AN7919">
        <v>68.676469999999995</v>
      </c>
      <c r="AO7919">
        <v>0.74113429999999991</v>
      </c>
      <c r="AP7919">
        <v>0.19583058864501299</v>
      </c>
      <c r="AQ7919">
        <v>13.5879125525551</v>
      </c>
      <c r="AR7919">
        <v>12.870348632500001</v>
      </c>
      <c r="AT7919">
        <v>1</v>
      </c>
      <c r="AV7919">
        <v>0</v>
      </c>
      <c r="AW7919">
        <v>1</v>
      </c>
      <c r="AX7919">
        <v>1</v>
      </c>
      <c r="AZ7919">
        <v>40.6</v>
      </c>
      <c r="BA7919">
        <v>99.4</v>
      </c>
      <c r="BB7919">
        <v>76.8</v>
      </c>
      <c r="BC7919">
        <v>76.231617228274203</v>
      </c>
      <c r="BD7919">
        <v>65.644056549016597</v>
      </c>
      <c r="BE7919">
        <v>79.228257479999996</v>
      </c>
      <c r="BF7919">
        <v>79.424548189999996</v>
      </c>
    </row>
    <row r="7920" spans="1:58">
      <c r="A7920" t="s">
        <v>29</v>
      </c>
      <c r="B7920" t="s">
        <v>62</v>
      </c>
      <c r="C7920">
        <v>1999</v>
      </c>
      <c r="D7920">
        <f t="shared" si="593"/>
        <v>215</v>
      </c>
      <c r="E7920">
        <v>3</v>
      </c>
      <c r="F7920">
        <v>28344.840057000001</v>
      </c>
      <c r="G7920">
        <v>1144885.193305</v>
      </c>
      <c r="H7920">
        <v>673259.45731900004</v>
      </c>
      <c r="I7920">
        <v>183582.99388699999</v>
      </c>
      <c r="J7920">
        <v>281293.58229599998</v>
      </c>
      <c r="K7920">
        <v>277888.80061999999</v>
      </c>
      <c r="L7920">
        <v>286153.88268099999</v>
      </c>
      <c r="M7920">
        <v>12.3833750664548</v>
      </c>
      <c r="N7920">
        <v>14926364.413052199</v>
      </c>
      <c r="O7920">
        <f>VLOOKUP(C7920,[1]pop_15p_a!$A$8:$AL$68,33,FALSE)</f>
        <v>31514313.906799201</v>
      </c>
      <c r="Q7920">
        <f t="shared" si="592"/>
        <v>-8265.0820609999937</v>
      </c>
      <c r="R7920" s="2">
        <f t="shared" si="595"/>
        <v>40391.309000000001</v>
      </c>
      <c r="S7920">
        <v>40391.309000000001</v>
      </c>
      <c r="T7920">
        <v>40391.309000000001</v>
      </c>
      <c r="U7920">
        <f t="shared" si="596"/>
        <v>60.3</v>
      </c>
      <c r="V7920">
        <v>60.3</v>
      </c>
      <c r="W7920">
        <v>62.5</v>
      </c>
      <c r="Y7920">
        <v>52.267000000000003</v>
      </c>
      <c r="Z7920">
        <f t="shared" si="590"/>
        <v>13.466670000000001</v>
      </c>
      <c r="AA7920">
        <v>13.4</v>
      </c>
      <c r="AB7920">
        <v>13.466670000000001</v>
      </c>
      <c r="AE7920">
        <f t="shared" si="598"/>
        <v>2.5</v>
      </c>
      <c r="AF7920">
        <v>2.5</v>
      </c>
      <c r="AH7920">
        <v>1.5</v>
      </c>
      <c r="AI7920">
        <v>2.5</v>
      </c>
      <c r="AJ7920">
        <v>3.5</v>
      </c>
      <c r="AK7920">
        <v>1.5</v>
      </c>
      <c r="AN7920">
        <v>69.223529999999997</v>
      </c>
      <c r="AO7920">
        <v>0.74635930000000006</v>
      </c>
      <c r="AP7920">
        <v>0.19583058864501299</v>
      </c>
      <c r="AQ7920">
        <v>13.5879125525551</v>
      </c>
      <c r="AR7920">
        <v>12.870348632500001</v>
      </c>
      <c r="AT7920">
        <v>1</v>
      </c>
      <c r="AV7920">
        <v>0</v>
      </c>
      <c r="AW7920">
        <v>1</v>
      </c>
      <c r="AX7920">
        <v>1</v>
      </c>
      <c r="AZ7920">
        <v>41</v>
      </c>
      <c r="BA7920">
        <v>100.7</v>
      </c>
      <c r="BB7920">
        <v>76.900000000000006</v>
      </c>
      <c r="BC7920">
        <v>77.440377991041501</v>
      </c>
      <c r="BD7920">
        <v>66.296184099110803</v>
      </c>
      <c r="BE7920">
        <v>81.140325770000004</v>
      </c>
      <c r="BF7920">
        <v>80.242912290000007</v>
      </c>
    </row>
    <row r="7921" spans="1:58">
      <c r="A7921" t="s">
        <v>29</v>
      </c>
      <c r="B7921" t="s">
        <v>62</v>
      </c>
      <c r="C7921">
        <v>1999</v>
      </c>
      <c r="D7921">
        <f t="shared" si="593"/>
        <v>216</v>
      </c>
      <c r="E7921">
        <v>4</v>
      </c>
      <c r="F7921">
        <v>28627.075946000001</v>
      </c>
      <c r="G7921">
        <v>1157871.3824769999</v>
      </c>
      <c r="H7921">
        <v>686413.27341999998</v>
      </c>
      <c r="I7921">
        <v>185681.87222700001</v>
      </c>
      <c r="J7921">
        <v>288415.08955500001</v>
      </c>
      <c r="K7921">
        <v>283593.44765599997</v>
      </c>
      <c r="L7921">
        <v>299800.99577500002</v>
      </c>
      <c r="M7921">
        <v>12.1948930102949</v>
      </c>
      <c r="N7921">
        <v>15115075.687836399</v>
      </c>
      <c r="O7921">
        <f>VLOOKUP(C7921,[1]pop_15p_a!$A$8:$AL$68,33,FALSE)</f>
        <v>31514313.906799201</v>
      </c>
      <c r="Q7921">
        <f t="shared" si="592"/>
        <v>-16207.548119000043</v>
      </c>
      <c r="R7921" s="2">
        <f t="shared" si="595"/>
        <v>40446.722000000002</v>
      </c>
      <c r="S7921">
        <v>40446.722000000002</v>
      </c>
      <c r="T7921">
        <v>40446.722000000002</v>
      </c>
      <c r="U7921">
        <f t="shared" si="596"/>
        <v>60.9</v>
      </c>
      <c r="V7921">
        <v>60.9</v>
      </c>
      <c r="W7921">
        <v>62.5</v>
      </c>
      <c r="Y7921">
        <v>52.267000000000003</v>
      </c>
      <c r="Z7921">
        <f t="shared" si="590"/>
        <v>13.06667</v>
      </c>
      <c r="AA7921">
        <v>13.1</v>
      </c>
      <c r="AB7921">
        <v>13.06667</v>
      </c>
      <c r="AE7921">
        <f t="shared" si="598"/>
        <v>2.8333333333333335</v>
      </c>
      <c r="AF7921">
        <v>2.8333333333333335</v>
      </c>
      <c r="AH7921">
        <v>2</v>
      </c>
      <c r="AI7921">
        <v>3</v>
      </c>
      <c r="AJ7921">
        <v>4</v>
      </c>
      <c r="AK7921">
        <v>1.5</v>
      </c>
      <c r="AN7921">
        <v>69.563069999999996</v>
      </c>
      <c r="AO7921">
        <v>0.74760990000000005</v>
      </c>
      <c r="AP7921">
        <v>0.19583058864501299</v>
      </c>
      <c r="AQ7921">
        <v>13.5879125525551</v>
      </c>
      <c r="AR7921">
        <v>12.870348632500001</v>
      </c>
      <c r="AT7921">
        <v>1</v>
      </c>
      <c r="AV7921">
        <v>0</v>
      </c>
      <c r="AW7921">
        <v>1</v>
      </c>
      <c r="AX7921">
        <v>1</v>
      </c>
      <c r="AZ7921">
        <v>42.2</v>
      </c>
      <c r="BA7921">
        <v>103.4</v>
      </c>
      <c r="BB7921">
        <v>79</v>
      </c>
      <c r="BC7921">
        <v>79.581496860584195</v>
      </c>
      <c r="BD7921">
        <v>66.890866284763106</v>
      </c>
      <c r="BE7921">
        <v>82.921275359999996</v>
      </c>
      <c r="BF7921">
        <v>80.98593855</v>
      </c>
    </row>
    <row r="7922" spans="1:58">
      <c r="A7922" t="s">
        <v>29</v>
      </c>
      <c r="B7922" t="s">
        <v>62</v>
      </c>
      <c r="C7922">
        <v>2000</v>
      </c>
      <c r="D7922">
        <f t="shared" si="593"/>
        <v>217</v>
      </c>
      <c r="E7922">
        <v>1</v>
      </c>
      <c r="F7922">
        <v>29062.139573</v>
      </c>
      <c r="G7922">
        <v>1176393.386072</v>
      </c>
      <c r="H7922">
        <v>695535.40837600001</v>
      </c>
      <c r="I7922">
        <v>189020.24564899999</v>
      </c>
      <c r="J7922">
        <v>288653.267055</v>
      </c>
      <c r="K7922">
        <v>292428.82179399999</v>
      </c>
      <c r="L7922">
        <v>303036.804779</v>
      </c>
      <c r="M7922">
        <v>11.7403523228736</v>
      </c>
      <c r="N7922">
        <v>15335695.6857986</v>
      </c>
      <c r="O7922">
        <f>VLOOKUP(C7922,[1]pop_15p_a!$A$8:$AL$68,33,FALSE)</f>
        <v>31688047.139600899</v>
      </c>
      <c r="Q7922">
        <f t="shared" si="592"/>
        <v>-10607.98298500001</v>
      </c>
      <c r="R7922" s="2">
        <f t="shared" si="595"/>
        <v>40478.553999999996</v>
      </c>
      <c r="S7922">
        <v>40478.553999999996</v>
      </c>
      <c r="T7922">
        <v>40478.553999999996</v>
      </c>
      <c r="U7922">
        <f t="shared" si="596"/>
        <v>59.8</v>
      </c>
      <c r="V7922">
        <v>59.8</v>
      </c>
      <c r="W7922">
        <v>58</v>
      </c>
      <c r="Y7922">
        <v>49.872</v>
      </c>
      <c r="Z7922">
        <f t="shared" si="590"/>
        <v>12.466670000000001</v>
      </c>
      <c r="AA7922">
        <v>12.4</v>
      </c>
      <c r="AB7922">
        <v>12.466670000000001</v>
      </c>
      <c r="AE7922">
        <f t="shared" si="598"/>
        <v>3.25</v>
      </c>
      <c r="AF7922">
        <v>3.25</v>
      </c>
      <c r="AH7922">
        <v>2.5</v>
      </c>
      <c r="AI7922">
        <v>3.5</v>
      </c>
      <c r="AJ7922">
        <v>4.5</v>
      </c>
      <c r="AK7922">
        <v>2</v>
      </c>
      <c r="AN7922">
        <v>70.197559999999996</v>
      </c>
      <c r="AO7922">
        <v>0.75379409999999991</v>
      </c>
      <c r="AP7922">
        <v>1.81420701333574</v>
      </c>
      <c r="AQ7922">
        <v>12.9577197044943</v>
      </c>
      <c r="AR7922">
        <v>13.0116242425</v>
      </c>
      <c r="AT7922">
        <v>1</v>
      </c>
      <c r="AV7922">
        <v>0</v>
      </c>
      <c r="AW7922">
        <v>1</v>
      </c>
      <c r="AX7922">
        <v>1</v>
      </c>
      <c r="AZ7922">
        <v>43</v>
      </c>
      <c r="BA7922">
        <v>107.4</v>
      </c>
      <c r="BB7922">
        <v>80.2</v>
      </c>
      <c r="BC7922">
        <v>79.647213936825906</v>
      </c>
      <c r="BD7922">
        <v>67.489606860625798</v>
      </c>
      <c r="BE7922">
        <v>83.275900870000001</v>
      </c>
      <c r="BF7922">
        <v>79.870264849999998</v>
      </c>
    </row>
    <row r="7923" spans="1:58">
      <c r="A7923" t="s">
        <v>29</v>
      </c>
      <c r="B7923" t="s">
        <v>62</v>
      </c>
      <c r="C7923">
        <v>2000</v>
      </c>
      <c r="D7923">
        <f t="shared" si="593"/>
        <v>218</v>
      </c>
      <c r="E7923">
        <v>2</v>
      </c>
      <c r="F7923">
        <v>29391.314751000002</v>
      </c>
      <c r="G7923">
        <v>1191124.5602259999</v>
      </c>
      <c r="H7923">
        <v>694507.92948199995</v>
      </c>
      <c r="I7923">
        <v>190325.847136</v>
      </c>
      <c r="J7923">
        <v>296370.21806500002</v>
      </c>
      <c r="K7923">
        <v>304857.17804199998</v>
      </c>
      <c r="L7923">
        <v>309523.61437899998</v>
      </c>
      <c r="M7923">
        <v>11.2814752910256</v>
      </c>
      <c r="N7923">
        <v>15574322.9400726</v>
      </c>
      <c r="O7923">
        <f>VLOOKUP(C7923,[1]pop_15p_a!$A$8:$AL$68,33,FALSE)</f>
        <v>31688047.139600899</v>
      </c>
      <c r="Q7923">
        <f t="shared" si="592"/>
        <v>-4666.4363369999919</v>
      </c>
      <c r="R7923" s="2">
        <f t="shared" si="595"/>
        <v>40526.413</v>
      </c>
      <c r="S7923">
        <v>40526.413</v>
      </c>
      <c r="T7923">
        <v>40526.413</v>
      </c>
      <c r="U7923">
        <f t="shared" si="596"/>
        <v>59.1</v>
      </c>
      <c r="V7923">
        <v>59.1</v>
      </c>
      <c r="W7923">
        <v>58</v>
      </c>
      <c r="Y7923">
        <v>49.872</v>
      </c>
      <c r="Z7923">
        <f t="shared" si="590"/>
        <v>11.93333</v>
      </c>
      <c r="AA7923">
        <v>11.9</v>
      </c>
      <c r="AB7923">
        <v>11.93333</v>
      </c>
      <c r="AE7923">
        <f t="shared" si="598"/>
        <v>3.9166666666666665</v>
      </c>
      <c r="AF7923">
        <v>3.9166666666666665</v>
      </c>
      <c r="AH7923">
        <v>3.25</v>
      </c>
      <c r="AI7923">
        <v>4.25</v>
      </c>
      <c r="AJ7923">
        <v>5.25</v>
      </c>
      <c r="AK7923">
        <v>2.5</v>
      </c>
      <c r="AN7923">
        <v>70.858519999999999</v>
      </c>
      <c r="AO7923">
        <v>0.76127679999999998</v>
      </c>
      <c r="AP7923">
        <v>1.81420701333574</v>
      </c>
      <c r="AQ7923">
        <v>12.9577197044943</v>
      </c>
      <c r="AR7923">
        <v>13.0116242425</v>
      </c>
      <c r="AT7923">
        <v>1</v>
      </c>
      <c r="AV7923">
        <v>0</v>
      </c>
      <c r="AW7923">
        <v>1</v>
      </c>
      <c r="AX7923">
        <v>1</v>
      </c>
      <c r="AZ7923">
        <v>44.1</v>
      </c>
      <c r="BA7923">
        <v>112</v>
      </c>
      <c r="BB7923">
        <v>82.5</v>
      </c>
      <c r="BC7923">
        <v>79.714539418548895</v>
      </c>
      <c r="BD7923">
        <v>68.122286832810602</v>
      </c>
      <c r="BE7923">
        <v>82.939695299999997</v>
      </c>
      <c r="BF7923">
        <v>78.831302550000004</v>
      </c>
    </row>
    <row r="7924" spans="1:58">
      <c r="A7924" t="s">
        <v>29</v>
      </c>
      <c r="B7924" t="s">
        <v>62</v>
      </c>
      <c r="C7924">
        <v>2000</v>
      </c>
      <c r="D7924">
        <f t="shared" si="593"/>
        <v>219</v>
      </c>
      <c r="E7924">
        <v>3</v>
      </c>
      <c r="F7924">
        <v>29669.604474</v>
      </c>
      <c r="G7924">
        <v>1203979.465261</v>
      </c>
      <c r="H7924">
        <v>699958.26168899995</v>
      </c>
      <c r="I7924">
        <v>195013.89298199999</v>
      </c>
      <c r="J7924">
        <v>301627.98638399999</v>
      </c>
      <c r="K7924">
        <v>305245.89248099999</v>
      </c>
      <c r="L7924">
        <v>311842.86402600002</v>
      </c>
      <c r="M7924">
        <v>11.012195792611299</v>
      </c>
      <c r="N7924">
        <v>15765348.8148202</v>
      </c>
      <c r="O7924">
        <f>VLOOKUP(C7924,[1]pop_15p_a!$A$8:$AL$68,33,FALSE)</f>
        <v>31688047.139600899</v>
      </c>
      <c r="Q7924">
        <f t="shared" si="592"/>
        <v>-6596.9715450000367</v>
      </c>
      <c r="R7924" s="2">
        <f t="shared" si="595"/>
        <v>40579.559000000001</v>
      </c>
      <c r="S7924">
        <v>40579.559000000001</v>
      </c>
      <c r="T7924">
        <v>40579.559000000001</v>
      </c>
      <c r="U7924">
        <f t="shared" si="596"/>
        <v>58.4</v>
      </c>
      <c r="V7924">
        <v>58.4</v>
      </c>
      <c r="W7924">
        <v>58</v>
      </c>
      <c r="Y7924">
        <v>49.872</v>
      </c>
      <c r="Z7924">
        <f t="shared" si="590"/>
        <v>11.8</v>
      </c>
      <c r="AA7924">
        <v>11.8</v>
      </c>
      <c r="AB7924">
        <v>11.8</v>
      </c>
      <c r="AE7924">
        <f t="shared" si="598"/>
        <v>4.333333333333333</v>
      </c>
      <c r="AF7924">
        <v>4.333333333333333</v>
      </c>
      <c r="AH7924">
        <v>3.5</v>
      </c>
      <c r="AI7924">
        <v>4.5</v>
      </c>
      <c r="AJ7924">
        <v>5.5</v>
      </c>
      <c r="AK7924">
        <v>3.25</v>
      </c>
      <c r="AN7924">
        <v>71.733879999999999</v>
      </c>
      <c r="AO7924">
        <v>0.77034710000000006</v>
      </c>
      <c r="AP7924">
        <v>1.81420701333574</v>
      </c>
      <c r="AQ7924">
        <v>12.9577197044943</v>
      </c>
      <c r="AR7924">
        <v>13.0116242425</v>
      </c>
      <c r="AT7924">
        <v>1</v>
      </c>
      <c r="AV7924">
        <v>0</v>
      </c>
      <c r="AW7924">
        <v>1</v>
      </c>
      <c r="AX7924">
        <v>1</v>
      </c>
      <c r="AZ7924">
        <v>44.4</v>
      </c>
      <c r="BA7924">
        <v>116.1</v>
      </c>
      <c r="BB7924">
        <v>83.4</v>
      </c>
      <c r="BC7924">
        <v>79.386909039584594</v>
      </c>
      <c r="BD7924">
        <v>68.819659505694901</v>
      </c>
      <c r="BE7924">
        <v>83.336055009999995</v>
      </c>
      <c r="BF7924">
        <v>78.673357170000003</v>
      </c>
    </row>
    <row r="7925" spans="1:58">
      <c r="A7925" t="s">
        <v>29</v>
      </c>
      <c r="B7925" t="s">
        <v>62</v>
      </c>
      <c r="C7925">
        <v>2000</v>
      </c>
      <c r="D7925">
        <f t="shared" si="593"/>
        <v>220</v>
      </c>
      <c r="E7925">
        <v>4</v>
      </c>
      <c r="F7925">
        <v>29935.891952000002</v>
      </c>
      <c r="G7925">
        <v>1216385.816163</v>
      </c>
      <c r="H7925">
        <v>704485.42757900001</v>
      </c>
      <c r="I7925">
        <v>195217.721062</v>
      </c>
      <c r="J7925">
        <v>305956.86245199997</v>
      </c>
      <c r="K7925">
        <v>313156.75660199998</v>
      </c>
      <c r="L7925">
        <v>316101.57352899999</v>
      </c>
      <c r="M7925">
        <v>10.755645510146699</v>
      </c>
      <c r="N7925">
        <v>15944125.677094501</v>
      </c>
      <c r="O7925">
        <f>VLOOKUP(C7925,[1]pop_15p_a!$A$8:$AL$68,33,FALSE)</f>
        <v>31688047.139600899</v>
      </c>
      <c r="Q7925">
        <f t="shared" si="592"/>
        <v>-2944.8169270000071</v>
      </c>
      <c r="R7925" s="2">
        <f t="shared" si="595"/>
        <v>40633.023999999998</v>
      </c>
      <c r="S7925">
        <v>40633.023999999998</v>
      </c>
      <c r="T7925">
        <v>40633.023999999998</v>
      </c>
      <c r="U7925">
        <f t="shared" si="596"/>
        <v>58</v>
      </c>
      <c r="V7925">
        <v>58</v>
      </c>
      <c r="W7925">
        <v>58</v>
      </c>
      <c r="Y7925">
        <v>49.872</v>
      </c>
      <c r="Z7925">
        <f t="shared" si="590"/>
        <v>11.466670000000001</v>
      </c>
      <c r="AA7925">
        <v>11.4</v>
      </c>
      <c r="AB7925">
        <v>11.466670000000001</v>
      </c>
      <c r="AE7925">
        <f t="shared" si="598"/>
        <v>4.75</v>
      </c>
      <c r="AF7925">
        <v>4.75</v>
      </c>
      <c r="AH7925">
        <v>3.75</v>
      </c>
      <c r="AI7925">
        <v>4.75</v>
      </c>
      <c r="AJ7925">
        <v>5.75</v>
      </c>
      <c r="AK7925">
        <v>3.75</v>
      </c>
      <c r="AN7925">
        <v>72.3446</v>
      </c>
      <c r="AO7925">
        <v>0.77309669999999997</v>
      </c>
      <c r="AP7925">
        <v>1.81420701333574</v>
      </c>
      <c r="AQ7925">
        <v>12.9577197044943</v>
      </c>
      <c r="AR7925">
        <v>13.0116242425</v>
      </c>
      <c r="AT7925">
        <v>1</v>
      </c>
      <c r="AV7925">
        <v>0</v>
      </c>
      <c r="AW7925">
        <v>1</v>
      </c>
      <c r="AX7925">
        <v>1</v>
      </c>
      <c r="AZ7925">
        <v>45.5</v>
      </c>
      <c r="BA7925">
        <v>118.5</v>
      </c>
      <c r="BB7925">
        <v>84.9</v>
      </c>
      <c r="BC7925">
        <v>80.745874448298395</v>
      </c>
      <c r="BD7925">
        <v>69.482104735758796</v>
      </c>
      <c r="BE7925">
        <v>84.763995690000002</v>
      </c>
      <c r="BF7925">
        <v>79.565791340000004</v>
      </c>
    </row>
    <row r="7926" spans="1:58">
      <c r="A7926" t="s">
        <v>29</v>
      </c>
      <c r="B7926" t="s">
        <v>62</v>
      </c>
      <c r="C7926">
        <v>2001</v>
      </c>
      <c r="D7926">
        <f t="shared" si="593"/>
        <v>221</v>
      </c>
      <c r="E7926">
        <v>1</v>
      </c>
      <c r="F7926">
        <v>30223.233639999999</v>
      </c>
      <c r="G7926">
        <v>1229300.8930939999</v>
      </c>
      <c r="H7926">
        <v>715114.87928899995</v>
      </c>
      <c r="I7926">
        <v>196842.83683700001</v>
      </c>
      <c r="J7926">
        <v>307153.70439099998</v>
      </c>
      <c r="K7926">
        <v>319076.77244799997</v>
      </c>
      <c r="L7926">
        <v>322152.89083799999</v>
      </c>
      <c r="M7926">
        <v>10.661141038819199</v>
      </c>
      <c r="N7926">
        <v>16098704.6091445</v>
      </c>
      <c r="O7926">
        <f>VLOOKUP(C7926,[1]pop_15p_a!$A$8:$AL$68,33,FALSE)</f>
        <v>31872014.6148168</v>
      </c>
      <c r="Q7926">
        <f t="shared" si="592"/>
        <v>-3076.1183900000178</v>
      </c>
      <c r="R7926" s="2">
        <f t="shared" si="595"/>
        <v>40674.036</v>
      </c>
      <c r="S7926">
        <v>40674.036</v>
      </c>
      <c r="T7926">
        <v>40674.036</v>
      </c>
      <c r="U7926">
        <f t="shared" si="596"/>
        <v>56.5</v>
      </c>
      <c r="V7926">
        <v>56.5</v>
      </c>
      <c r="W7926">
        <v>54.2</v>
      </c>
      <c r="Y7926">
        <v>46.274000000000001</v>
      </c>
      <c r="Z7926">
        <f t="shared" si="590"/>
        <v>10.66667</v>
      </c>
      <c r="AA7926">
        <v>10.7</v>
      </c>
      <c r="AB7926">
        <v>10.66667</v>
      </c>
      <c r="AE7926">
        <f t="shared" si="598"/>
        <v>4.75</v>
      </c>
      <c r="AF7926">
        <v>4.75</v>
      </c>
      <c r="AH7926">
        <v>3.75</v>
      </c>
      <c r="AI7926">
        <v>4.75</v>
      </c>
      <c r="AJ7926">
        <v>5.75</v>
      </c>
      <c r="AK7926">
        <v>3.75</v>
      </c>
      <c r="AN7926">
        <v>72.858090000000004</v>
      </c>
      <c r="AO7926">
        <v>0.78130009999999994</v>
      </c>
      <c r="AP7926">
        <v>2.6196013726226499</v>
      </c>
      <c r="AQ7926">
        <v>12.449289771883</v>
      </c>
      <c r="AR7926">
        <v>13.148932820000001</v>
      </c>
      <c r="AT7926">
        <v>1</v>
      </c>
      <c r="AV7926">
        <v>0</v>
      </c>
      <c r="AW7926">
        <v>1</v>
      </c>
      <c r="AX7926">
        <v>1</v>
      </c>
      <c r="AZ7926">
        <v>45.7</v>
      </c>
      <c r="BA7926">
        <v>119.3</v>
      </c>
      <c r="BB7926">
        <v>84.4</v>
      </c>
      <c r="BC7926">
        <v>82.457516728396499</v>
      </c>
      <c r="BD7926">
        <v>70.213519630058798</v>
      </c>
      <c r="BE7926">
        <v>86.09070011</v>
      </c>
      <c r="BF7926">
        <v>79.916461549999994</v>
      </c>
    </row>
    <row r="7927" spans="1:58">
      <c r="A7927" t="s">
        <v>29</v>
      </c>
      <c r="B7927" t="s">
        <v>62</v>
      </c>
      <c r="C7927">
        <v>2001</v>
      </c>
      <c r="D7927">
        <f t="shared" si="593"/>
        <v>222</v>
      </c>
      <c r="E7927">
        <v>2</v>
      </c>
      <c r="F7927">
        <v>30411.892231999998</v>
      </c>
      <c r="G7927">
        <v>1238386.849377</v>
      </c>
      <c r="H7927">
        <v>722124.68453900004</v>
      </c>
      <c r="I7927">
        <v>199018.83931499999</v>
      </c>
      <c r="J7927">
        <v>310779.956833</v>
      </c>
      <c r="K7927">
        <v>317322.30457600002</v>
      </c>
      <c r="L7927">
        <v>324462.01275699999</v>
      </c>
      <c r="M7927">
        <v>10.513729149995299</v>
      </c>
      <c r="N7927">
        <v>16212888.7183332</v>
      </c>
      <c r="O7927">
        <f>VLOOKUP(C7927,[1]pop_15p_a!$A$8:$AL$68,33,FALSE)</f>
        <v>31872014.6148168</v>
      </c>
      <c r="Q7927">
        <f t="shared" si="592"/>
        <v>-7139.7081809999654</v>
      </c>
      <c r="R7927" s="2">
        <f t="shared" si="595"/>
        <v>40720.480000000003</v>
      </c>
      <c r="S7927">
        <v>40720.480000000003</v>
      </c>
      <c r="T7927">
        <v>40720.480000000003</v>
      </c>
      <c r="U7927">
        <f t="shared" si="596"/>
        <v>56</v>
      </c>
      <c r="V7927">
        <v>56</v>
      </c>
      <c r="W7927">
        <v>54.2</v>
      </c>
      <c r="Y7927">
        <v>46.274000000000001</v>
      </c>
      <c r="Z7927">
        <f t="shared" si="590"/>
        <v>10.5</v>
      </c>
      <c r="AA7927">
        <v>10.5</v>
      </c>
      <c r="AB7927">
        <v>10.5</v>
      </c>
      <c r="AE7927">
        <f t="shared" si="598"/>
        <v>4.583333333333333</v>
      </c>
      <c r="AF7927">
        <v>4.583333333333333</v>
      </c>
      <c r="AH7927">
        <v>3.5</v>
      </c>
      <c r="AI7927">
        <v>4.5</v>
      </c>
      <c r="AJ7927">
        <v>5.5</v>
      </c>
      <c r="AK7927">
        <v>3.75</v>
      </c>
      <c r="AN7927">
        <v>73.790220000000005</v>
      </c>
      <c r="AO7927">
        <v>0.78915599999999997</v>
      </c>
      <c r="AP7927">
        <v>2.6196013726226499</v>
      </c>
      <c r="AQ7927">
        <v>12.449289771883</v>
      </c>
      <c r="AR7927">
        <v>13.148932820000001</v>
      </c>
      <c r="AT7927">
        <v>1</v>
      </c>
      <c r="AV7927">
        <v>0</v>
      </c>
      <c r="AW7927">
        <v>1</v>
      </c>
      <c r="AX7927">
        <v>1</v>
      </c>
      <c r="AZ7927">
        <v>46.7</v>
      </c>
      <c r="BA7927">
        <v>122.4</v>
      </c>
      <c r="BB7927">
        <v>86.8</v>
      </c>
      <c r="BC7927">
        <v>83.446953605084403</v>
      </c>
      <c r="BD7927">
        <v>71.050179362011804</v>
      </c>
      <c r="BE7927">
        <v>86.662622299999995</v>
      </c>
      <c r="BF7927">
        <v>80.488500720000005</v>
      </c>
    </row>
    <row r="7928" spans="1:58">
      <c r="A7928" t="s">
        <v>29</v>
      </c>
      <c r="B7928" t="s">
        <v>62</v>
      </c>
      <c r="C7928">
        <v>2001</v>
      </c>
      <c r="D7928">
        <f t="shared" si="593"/>
        <v>223</v>
      </c>
      <c r="E7928">
        <v>3</v>
      </c>
      <c r="F7928">
        <v>30653.892136999999</v>
      </c>
      <c r="G7928">
        <v>1249928.9130470001</v>
      </c>
      <c r="H7928">
        <v>730746.11912000005</v>
      </c>
      <c r="I7928">
        <v>199894.74917299999</v>
      </c>
      <c r="J7928">
        <v>311000.27102099999</v>
      </c>
      <c r="K7928">
        <v>316403.04745700001</v>
      </c>
      <c r="L7928">
        <v>321697.14309099998</v>
      </c>
      <c r="M7928">
        <v>10.3667769327875</v>
      </c>
      <c r="N7928">
        <v>16381601.732012</v>
      </c>
      <c r="O7928">
        <f>VLOOKUP(C7928,[1]pop_15p_a!$A$8:$AL$68,33,FALSE)</f>
        <v>31872014.6148168</v>
      </c>
      <c r="Q7928">
        <f t="shared" si="592"/>
        <v>-5294.0956339999684</v>
      </c>
      <c r="R7928" s="2">
        <f t="shared" si="595"/>
        <v>40775.536999999997</v>
      </c>
      <c r="S7928">
        <v>40775.536999999997</v>
      </c>
      <c r="T7928">
        <v>40775.536999999997</v>
      </c>
      <c r="U7928">
        <f t="shared" si="596"/>
        <v>55.1</v>
      </c>
      <c r="V7928">
        <v>55.1</v>
      </c>
      <c r="W7928">
        <v>54.2</v>
      </c>
      <c r="Y7928">
        <v>46.274000000000001</v>
      </c>
      <c r="Z7928">
        <f t="shared" si="590"/>
        <v>10.533329999999999</v>
      </c>
      <c r="AA7928">
        <v>10.5</v>
      </c>
      <c r="AB7928">
        <v>10.533329999999999</v>
      </c>
      <c r="AE7928">
        <f t="shared" si="598"/>
        <v>4.166666666666667</v>
      </c>
      <c r="AF7928">
        <v>4.166666666666667</v>
      </c>
      <c r="AH7928">
        <v>2.75</v>
      </c>
      <c r="AI7928">
        <v>3.75</v>
      </c>
      <c r="AJ7928">
        <v>4.75</v>
      </c>
      <c r="AK7928">
        <v>3.5</v>
      </c>
      <c r="AN7928">
        <v>74.346890000000002</v>
      </c>
      <c r="AO7928">
        <v>0.79649159999999997</v>
      </c>
      <c r="AP7928">
        <v>2.6196013726226499</v>
      </c>
      <c r="AQ7928">
        <v>12.449289771883</v>
      </c>
      <c r="AR7928">
        <v>13.148932820000001</v>
      </c>
      <c r="AT7928">
        <v>1</v>
      </c>
      <c r="AV7928">
        <v>0</v>
      </c>
      <c r="AW7928">
        <v>1</v>
      </c>
      <c r="AX7928">
        <v>1</v>
      </c>
      <c r="AZ7928">
        <v>46.6</v>
      </c>
      <c r="BA7928">
        <v>125.4</v>
      </c>
      <c r="BB7928">
        <v>87.3</v>
      </c>
      <c r="BC7928">
        <v>84.466653927710794</v>
      </c>
      <c r="BD7928">
        <v>71.765130136824894</v>
      </c>
      <c r="BE7928">
        <v>87.979156689999996</v>
      </c>
      <c r="BF7928">
        <v>81.696520530000001</v>
      </c>
    </row>
    <row r="7929" spans="1:58">
      <c r="A7929" t="s">
        <v>29</v>
      </c>
      <c r="B7929" t="s">
        <v>62</v>
      </c>
      <c r="C7929">
        <v>2001</v>
      </c>
      <c r="D7929">
        <f t="shared" si="593"/>
        <v>224</v>
      </c>
      <c r="E7929">
        <v>4</v>
      </c>
      <c r="F7929">
        <v>30776.466564999999</v>
      </c>
      <c r="G7929">
        <v>1258577.25554</v>
      </c>
      <c r="H7929">
        <v>734803.878409</v>
      </c>
      <c r="I7929">
        <v>203365.33540400001</v>
      </c>
      <c r="J7929">
        <v>313542.81583699997</v>
      </c>
      <c r="K7929">
        <v>310803.45837800001</v>
      </c>
      <c r="L7929">
        <v>317534.647001</v>
      </c>
      <c r="M7929">
        <v>10.575678667907701</v>
      </c>
      <c r="N7929">
        <v>16512412.605146101</v>
      </c>
      <c r="O7929">
        <f>VLOOKUP(C7929,[1]pop_15p_a!$A$8:$AL$68,33,FALSE)</f>
        <v>31872014.6148168</v>
      </c>
      <c r="Q7929">
        <f t="shared" si="592"/>
        <v>-6731.1886229999945</v>
      </c>
      <c r="R7929" s="2">
        <f t="shared" si="595"/>
        <v>40894.144</v>
      </c>
      <c r="S7929">
        <v>40894.144</v>
      </c>
      <c r="T7929">
        <v>40894.144</v>
      </c>
      <c r="U7929">
        <f t="shared" si="596"/>
        <v>54.2</v>
      </c>
      <c r="V7929">
        <v>54.2</v>
      </c>
      <c r="W7929">
        <v>54.2</v>
      </c>
      <c r="Y7929">
        <v>46.274000000000001</v>
      </c>
      <c r="Z7929">
        <f t="shared" si="590"/>
        <v>10.6</v>
      </c>
      <c r="AA7929">
        <v>10.6</v>
      </c>
      <c r="AB7929">
        <v>10.6</v>
      </c>
      <c r="AE7929">
        <f t="shared" si="598"/>
        <v>3.4166666666666665</v>
      </c>
      <c r="AF7929">
        <v>3.4166666666666665</v>
      </c>
      <c r="AH7929">
        <v>2.25</v>
      </c>
      <c r="AI7929">
        <v>3.25</v>
      </c>
      <c r="AJ7929">
        <v>4.25</v>
      </c>
      <c r="AK7929">
        <v>2.75</v>
      </c>
      <c r="AN7929">
        <v>74.375190000000003</v>
      </c>
      <c r="AO7929">
        <v>0.79895859999999996</v>
      </c>
      <c r="AP7929">
        <v>2.6196013726226499</v>
      </c>
      <c r="AQ7929">
        <v>12.449289771883</v>
      </c>
      <c r="AR7929">
        <v>13.148932820000001</v>
      </c>
      <c r="AT7929">
        <v>1</v>
      </c>
      <c r="AV7929">
        <v>0</v>
      </c>
      <c r="AW7929">
        <v>1</v>
      </c>
      <c r="AX7929">
        <v>1</v>
      </c>
      <c r="AZ7929">
        <v>47.2</v>
      </c>
      <c r="BA7929">
        <v>127.6</v>
      </c>
      <c r="BB7929">
        <v>89</v>
      </c>
      <c r="BC7929">
        <v>87.603288390311107</v>
      </c>
      <c r="BD7929">
        <v>72.514210841136602</v>
      </c>
      <c r="BE7929">
        <v>90.386356430000006</v>
      </c>
      <c r="BF7929">
        <v>83.960386979999996</v>
      </c>
    </row>
    <row r="7930" spans="1:58">
      <c r="A7930" t="s">
        <v>29</v>
      </c>
      <c r="B7930" t="s">
        <v>62</v>
      </c>
      <c r="C7930">
        <v>2002</v>
      </c>
      <c r="D7930">
        <f t="shared" si="593"/>
        <v>225</v>
      </c>
      <c r="E7930">
        <v>1</v>
      </c>
      <c r="F7930">
        <v>30737.055417</v>
      </c>
      <c r="G7930">
        <v>1263932.554276</v>
      </c>
      <c r="H7930">
        <v>740786.20476400002</v>
      </c>
      <c r="I7930">
        <v>203486.53047900001</v>
      </c>
      <c r="J7930">
        <v>319604.433219</v>
      </c>
      <c r="K7930">
        <v>316135.149668</v>
      </c>
      <c r="L7930">
        <v>328310.54928799998</v>
      </c>
      <c r="M7930">
        <v>11.2207134653476</v>
      </c>
      <c r="N7930">
        <v>16574407.535367999</v>
      </c>
      <c r="O7930">
        <f>VLOOKUP(C7930,[1]pop_15p_a!$A$8:$AL$68,33,FALSE)</f>
        <v>32374527.236727301</v>
      </c>
      <c r="Q7930">
        <f t="shared" si="592"/>
        <v>-12175.399619999982</v>
      </c>
      <c r="R7930" s="2">
        <f t="shared" si="595"/>
        <v>41120.807999999997</v>
      </c>
      <c r="S7930">
        <v>41120.807999999997</v>
      </c>
      <c r="T7930">
        <v>41120.807999999997</v>
      </c>
      <c r="U7930">
        <f t="shared" si="596"/>
        <v>53.2</v>
      </c>
      <c r="V7930">
        <v>53.2</v>
      </c>
      <c r="W7930">
        <v>51.3</v>
      </c>
      <c r="Y7930">
        <v>43.942</v>
      </c>
      <c r="Z7930">
        <f t="shared" si="590"/>
        <v>11.26667</v>
      </c>
      <c r="AA7930">
        <v>11.2</v>
      </c>
      <c r="AB7930">
        <v>11.26667</v>
      </c>
      <c r="AE7930">
        <f t="shared" si="598"/>
        <v>3.25</v>
      </c>
      <c r="AF7930">
        <v>3.25</v>
      </c>
      <c r="AH7930">
        <v>2.25</v>
      </c>
      <c r="AI7930">
        <v>3.25</v>
      </c>
      <c r="AJ7930">
        <v>4.25</v>
      </c>
      <c r="AK7930">
        <v>2.75</v>
      </c>
      <c r="AN7930">
        <v>74.682329999999993</v>
      </c>
      <c r="AO7930">
        <v>0.79962289999999991</v>
      </c>
      <c r="AP7930">
        <v>1.8408769407393999</v>
      </c>
      <c r="AQ7930">
        <v>12.1507513159842</v>
      </c>
      <c r="AR7930">
        <v>13.289315909999999</v>
      </c>
      <c r="AT7930">
        <v>1</v>
      </c>
      <c r="AV7930">
        <v>0</v>
      </c>
      <c r="AW7930">
        <v>1</v>
      </c>
      <c r="AX7930">
        <v>1</v>
      </c>
      <c r="AZ7930">
        <v>48.1</v>
      </c>
      <c r="BA7930">
        <v>129.69999999999999</v>
      </c>
      <c r="BB7930">
        <v>89.6</v>
      </c>
      <c r="BC7930">
        <v>91.4322082178969</v>
      </c>
      <c r="BD7930">
        <v>73.346477390149303</v>
      </c>
      <c r="BE7930">
        <v>93.502872400000001</v>
      </c>
      <c r="BF7930">
        <v>87.287580680000005</v>
      </c>
    </row>
    <row r="7931" spans="1:58">
      <c r="A7931" t="s">
        <v>29</v>
      </c>
      <c r="B7931" t="s">
        <v>62</v>
      </c>
      <c r="C7931">
        <v>2002</v>
      </c>
      <c r="D7931">
        <f t="shared" si="593"/>
        <v>226</v>
      </c>
      <c r="E7931">
        <v>2</v>
      </c>
      <c r="F7931">
        <v>30838.652443999999</v>
      </c>
      <c r="G7931">
        <v>1274232.888822</v>
      </c>
      <c r="H7931">
        <v>745428.11448999995</v>
      </c>
      <c r="I7931">
        <v>205381.580739</v>
      </c>
      <c r="J7931">
        <v>319544.888844</v>
      </c>
      <c r="K7931">
        <v>316098.37938300002</v>
      </c>
      <c r="L7931">
        <v>325338.06120400003</v>
      </c>
      <c r="M7931">
        <v>11.310591245145799</v>
      </c>
      <c r="N7931">
        <v>16731496.0100208</v>
      </c>
      <c r="O7931">
        <f>VLOOKUP(C7931,[1]pop_15p_a!$A$8:$AL$68,33,FALSE)</f>
        <v>32374527.236727301</v>
      </c>
      <c r="Q7931">
        <f t="shared" si="592"/>
        <v>-9239.6818210000056</v>
      </c>
      <c r="R7931" s="2">
        <f t="shared" si="595"/>
        <v>41319.343999999997</v>
      </c>
      <c r="S7931">
        <v>41319.343999999997</v>
      </c>
      <c r="T7931">
        <v>41319.343999999997</v>
      </c>
      <c r="U7931">
        <f t="shared" si="596"/>
        <v>52.9</v>
      </c>
      <c r="V7931">
        <v>52.9</v>
      </c>
      <c r="W7931">
        <v>51.3</v>
      </c>
      <c r="Y7931">
        <v>43.942</v>
      </c>
      <c r="Z7931">
        <f t="shared" si="590"/>
        <v>11.26667</v>
      </c>
      <c r="AA7931">
        <v>11.3</v>
      </c>
      <c r="AB7931">
        <v>11.26667</v>
      </c>
      <c r="AE7931">
        <f t="shared" si="598"/>
        <v>3.25</v>
      </c>
      <c r="AF7931">
        <v>3.25</v>
      </c>
      <c r="AH7931">
        <v>2.25</v>
      </c>
      <c r="AI7931">
        <v>3.25</v>
      </c>
      <c r="AJ7931">
        <v>4.25</v>
      </c>
      <c r="AK7931">
        <v>2.75</v>
      </c>
      <c r="AN7931">
        <v>76.318010000000001</v>
      </c>
      <c r="AO7931">
        <v>0.81719309999999989</v>
      </c>
      <c r="AP7931">
        <v>1.8408769407393999</v>
      </c>
      <c r="AQ7931">
        <v>12.1507513159842</v>
      </c>
      <c r="AR7931">
        <v>13.289315909999999</v>
      </c>
      <c r="AT7931">
        <v>1</v>
      </c>
      <c r="AV7931">
        <v>0</v>
      </c>
      <c r="AW7931">
        <v>1</v>
      </c>
      <c r="AX7931">
        <v>1</v>
      </c>
      <c r="AZ7931">
        <v>49.7</v>
      </c>
      <c r="BA7931">
        <v>131.1</v>
      </c>
      <c r="BB7931">
        <v>91.2</v>
      </c>
      <c r="BC7931">
        <v>95.384454821646003</v>
      </c>
      <c r="BD7931">
        <v>74.082055621238993</v>
      </c>
      <c r="BE7931">
        <v>97.783767269999998</v>
      </c>
      <c r="BF7931">
        <v>91.066567269999993</v>
      </c>
    </row>
    <row r="7932" spans="1:58">
      <c r="A7932" t="s">
        <v>29</v>
      </c>
      <c r="B7932" t="s">
        <v>62</v>
      </c>
      <c r="C7932">
        <v>2002</v>
      </c>
      <c r="D7932">
        <f t="shared" si="593"/>
        <v>227</v>
      </c>
      <c r="E7932">
        <v>3</v>
      </c>
      <c r="F7932">
        <v>30881.197961999998</v>
      </c>
      <c r="G7932">
        <v>1282088.056324</v>
      </c>
      <c r="H7932">
        <v>749251.17047799996</v>
      </c>
      <c r="I7932">
        <v>208609.77682</v>
      </c>
      <c r="J7932">
        <v>324707.38616300002</v>
      </c>
      <c r="K7932">
        <v>320804.97583200003</v>
      </c>
      <c r="L7932">
        <v>333323.77450599999</v>
      </c>
      <c r="M7932">
        <v>11.677015723979199</v>
      </c>
      <c r="N7932">
        <v>16857269.301157001</v>
      </c>
      <c r="O7932">
        <f>VLOOKUP(C7932,[1]pop_15p_a!$A$8:$AL$68,33,FALSE)</f>
        <v>32374527.236727301</v>
      </c>
      <c r="Q7932">
        <f t="shared" si="592"/>
        <v>-12518.798673999961</v>
      </c>
      <c r="R7932" s="2">
        <f t="shared" si="595"/>
        <v>41516.785000000003</v>
      </c>
      <c r="S7932">
        <v>41516.785000000003</v>
      </c>
      <c r="T7932">
        <v>41516.785000000003</v>
      </c>
      <c r="U7932">
        <f t="shared" si="596"/>
        <v>51.7</v>
      </c>
      <c r="V7932">
        <v>51.7</v>
      </c>
      <c r="W7932">
        <v>51.3</v>
      </c>
      <c r="Y7932">
        <v>43.942</v>
      </c>
      <c r="Z7932">
        <f t="shared" ref="Z7932:Z7995" si="599">AB7932</f>
        <v>11.73333</v>
      </c>
      <c r="AA7932">
        <v>11.7</v>
      </c>
      <c r="AB7932">
        <v>11.73333</v>
      </c>
      <c r="AE7932">
        <f t="shared" si="598"/>
        <v>3.25</v>
      </c>
      <c r="AF7932">
        <v>3.25</v>
      </c>
      <c r="AH7932">
        <v>2.25</v>
      </c>
      <c r="AI7932">
        <v>3.25</v>
      </c>
      <c r="AJ7932">
        <v>4.25</v>
      </c>
      <c r="AK7932">
        <v>2.75</v>
      </c>
      <c r="AN7932">
        <v>76.120739999999998</v>
      </c>
      <c r="AO7932">
        <v>0.81103160000000007</v>
      </c>
      <c r="AP7932">
        <v>1.8408769407393999</v>
      </c>
      <c r="AQ7932">
        <v>12.1507513159842</v>
      </c>
      <c r="AR7932">
        <v>13.289315909999999</v>
      </c>
      <c r="AT7932">
        <v>1</v>
      </c>
      <c r="AV7932">
        <v>0</v>
      </c>
      <c r="AW7932">
        <v>1</v>
      </c>
      <c r="AX7932">
        <v>1</v>
      </c>
      <c r="AZ7932">
        <v>50.1</v>
      </c>
      <c r="BA7932">
        <v>131.6</v>
      </c>
      <c r="BB7932">
        <v>92</v>
      </c>
      <c r="BC7932">
        <v>97.199347195369398</v>
      </c>
      <c r="BD7932">
        <v>74.878090286413894</v>
      </c>
      <c r="BE7932">
        <v>99.564407729999999</v>
      </c>
      <c r="BF7932">
        <v>92.483579320000004</v>
      </c>
    </row>
    <row r="7933" spans="1:58">
      <c r="A7933" t="s">
        <v>29</v>
      </c>
      <c r="B7933" t="s">
        <v>62</v>
      </c>
      <c r="C7933">
        <v>2002</v>
      </c>
      <c r="D7933">
        <f t="shared" si="593"/>
        <v>228</v>
      </c>
      <c r="E7933">
        <v>4</v>
      </c>
      <c r="F7933">
        <v>30951.840035000001</v>
      </c>
      <c r="G7933">
        <v>1291841.3736340001</v>
      </c>
      <c r="H7933">
        <v>756631.28538000002</v>
      </c>
      <c r="I7933">
        <v>211964.67684299999</v>
      </c>
      <c r="J7933">
        <v>329030.30779400002</v>
      </c>
      <c r="K7933">
        <v>328547.74722299998</v>
      </c>
      <c r="L7933">
        <v>346160.669383</v>
      </c>
      <c r="M7933">
        <v>11.585435426673399</v>
      </c>
      <c r="N7933">
        <v>16997227.1523319</v>
      </c>
      <c r="O7933">
        <f>VLOOKUP(C7933,[1]pop_15p_a!$A$8:$AL$68,33,FALSE)</f>
        <v>32374527.236727301</v>
      </c>
      <c r="Q7933">
        <f t="shared" si="592"/>
        <v>-17612.922160000016</v>
      </c>
      <c r="R7933" s="2">
        <f t="shared" si="595"/>
        <v>41737.142999999996</v>
      </c>
      <c r="S7933">
        <v>41737.142999999996</v>
      </c>
      <c r="T7933">
        <v>41737.142999999996</v>
      </c>
      <c r="U7933">
        <f t="shared" si="596"/>
        <v>51.3</v>
      </c>
      <c r="V7933">
        <v>51.3</v>
      </c>
      <c r="W7933">
        <v>51.3</v>
      </c>
      <c r="Y7933">
        <v>43.942</v>
      </c>
      <c r="Z7933">
        <f t="shared" si="599"/>
        <v>11.6</v>
      </c>
      <c r="AA7933">
        <v>11.6</v>
      </c>
      <c r="AB7933">
        <v>11.6</v>
      </c>
      <c r="AE7933">
        <f t="shared" si="598"/>
        <v>3.0833333333333335</v>
      </c>
      <c r="AF7933">
        <v>3.0833333333333335</v>
      </c>
      <c r="AH7933">
        <v>1.75</v>
      </c>
      <c r="AI7933">
        <v>2.75</v>
      </c>
      <c r="AJ7933">
        <v>3.75</v>
      </c>
      <c r="AK7933">
        <v>2.75</v>
      </c>
      <c r="AN7933">
        <v>77.304670000000002</v>
      </c>
      <c r="AO7933">
        <v>0.82785219999999993</v>
      </c>
      <c r="AP7933">
        <v>1.8408769407393999</v>
      </c>
      <c r="AQ7933">
        <v>12.1507513159842</v>
      </c>
      <c r="AR7933">
        <v>13.289315909999999</v>
      </c>
      <c r="AT7933">
        <v>1</v>
      </c>
      <c r="AV7933">
        <v>0</v>
      </c>
      <c r="AW7933">
        <v>1</v>
      </c>
      <c r="AX7933">
        <v>1</v>
      </c>
      <c r="AZ7933">
        <v>51.1</v>
      </c>
      <c r="BA7933">
        <v>134.19999999999999</v>
      </c>
      <c r="BB7933">
        <v>93.2</v>
      </c>
      <c r="BC7933">
        <v>100.592925388211</v>
      </c>
      <c r="BD7933">
        <v>75.704418854130097</v>
      </c>
      <c r="BE7933">
        <v>102.5759243</v>
      </c>
      <c r="BF7933">
        <v>95.040388469999996</v>
      </c>
    </row>
    <row r="7934" spans="1:58">
      <c r="A7934" t="s">
        <v>29</v>
      </c>
      <c r="B7934" t="s">
        <v>62</v>
      </c>
      <c r="C7934">
        <v>2003</v>
      </c>
      <c r="D7934">
        <f t="shared" si="593"/>
        <v>229</v>
      </c>
      <c r="E7934">
        <v>1</v>
      </c>
      <c r="F7934">
        <v>31101.956688999999</v>
      </c>
      <c r="G7934">
        <v>1303864.812471</v>
      </c>
      <c r="H7934">
        <v>753825.27702899999</v>
      </c>
      <c r="I7934">
        <v>213496.141879</v>
      </c>
      <c r="J7934">
        <v>333936.76429999998</v>
      </c>
      <c r="K7934">
        <v>327665.260389</v>
      </c>
      <c r="L7934">
        <v>338225.59471899999</v>
      </c>
      <c r="M7934">
        <v>11.6406356016348</v>
      </c>
      <c r="N7934">
        <v>17185972.491452601</v>
      </c>
      <c r="O7934">
        <f>VLOOKUP(C7934,[1]pop_15p_a!$A$8:$AL$68,33,FALSE)</f>
        <v>32942080.083895799</v>
      </c>
      <c r="Q7934">
        <f t="shared" si="592"/>
        <v>-10560.334329999983</v>
      </c>
      <c r="R7934" s="2">
        <f t="shared" si="595"/>
        <v>41922.275999999998</v>
      </c>
      <c r="S7934">
        <v>41922.275999999998</v>
      </c>
      <c r="T7934">
        <v>41922.275999999998</v>
      </c>
      <c r="U7934">
        <f t="shared" si="596"/>
        <v>50.1</v>
      </c>
      <c r="V7934">
        <v>50.1</v>
      </c>
      <c r="W7934">
        <v>47.6</v>
      </c>
      <c r="Y7934">
        <v>40.677</v>
      </c>
      <c r="Z7934">
        <f t="shared" si="599"/>
        <v>11.66667</v>
      </c>
      <c r="AA7934">
        <v>11.7</v>
      </c>
      <c r="AB7934">
        <v>11.66667</v>
      </c>
      <c r="AE7934">
        <f t="shared" si="598"/>
        <v>2.6666666666666665</v>
      </c>
      <c r="AF7934">
        <v>2.6666666666666665</v>
      </c>
      <c r="AH7934">
        <v>1.5</v>
      </c>
      <c r="AI7934">
        <v>2.5</v>
      </c>
      <c r="AJ7934">
        <v>3.5</v>
      </c>
      <c r="AK7934">
        <v>1.75</v>
      </c>
      <c r="AN7934">
        <v>77.485309999999998</v>
      </c>
      <c r="AO7934">
        <v>0.82384540000000006</v>
      </c>
      <c r="AP7934">
        <v>1.9395024130630001</v>
      </c>
      <c r="AQ7934">
        <v>11.9084962485519</v>
      </c>
      <c r="AR7934">
        <v>13.424035375000001</v>
      </c>
      <c r="AT7934">
        <v>1</v>
      </c>
      <c r="AV7934">
        <v>0</v>
      </c>
      <c r="AW7934">
        <v>1</v>
      </c>
      <c r="AX7934">
        <v>1</v>
      </c>
      <c r="AZ7934">
        <v>51.8</v>
      </c>
      <c r="BA7934">
        <v>134.9</v>
      </c>
      <c r="BB7934">
        <v>94.3</v>
      </c>
      <c r="BC7934">
        <v>104.813904630736</v>
      </c>
      <c r="BD7934">
        <v>76.507540214568195</v>
      </c>
      <c r="BE7934">
        <v>106.26990240000001</v>
      </c>
      <c r="BF7934">
        <v>98.173678699999996</v>
      </c>
    </row>
    <row r="7935" spans="1:58">
      <c r="A7935" t="s">
        <v>29</v>
      </c>
      <c r="B7935" t="s">
        <v>62</v>
      </c>
      <c r="C7935">
        <v>2003</v>
      </c>
      <c r="D7935">
        <f t="shared" si="593"/>
        <v>230</v>
      </c>
      <c r="E7935">
        <v>2</v>
      </c>
      <c r="F7935">
        <v>31122.520815</v>
      </c>
      <c r="G7935">
        <v>1310658.766537</v>
      </c>
      <c r="H7935">
        <v>761194.96067299997</v>
      </c>
      <c r="I7935">
        <v>216911.63943899999</v>
      </c>
      <c r="J7935">
        <v>341469.12774700002</v>
      </c>
      <c r="K7935">
        <v>331200.46062299999</v>
      </c>
      <c r="L7935">
        <v>349523.07498400001</v>
      </c>
      <c r="M7935">
        <v>11.443119825826599</v>
      </c>
      <c r="N7935">
        <v>17388112.013989899</v>
      </c>
      <c r="O7935">
        <f>VLOOKUP(C7935,[1]pop_15p_a!$A$8:$AL$68,33,FALSE)</f>
        <v>32942080.083895799</v>
      </c>
      <c r="Q7935">
        <f t="shared" si="592"/>
        <v>-18322.614361000014</v>
      </c>
      <c r="R7935" s="2">
        <f t="shared" si="595"/>
        <v>42112.873</v>
      </c>
      <c r="S7935">
        <v>42112.873</v>
      </c>
      <c r="T7935">
        <v>42112.873</v>
      </c>
      <c r="U7935">
        <f t="shared" si="596"/>
        <v>50.2</v>
      </c>
      <c r="V7935">
        <v>50.2</v>
      </c>
      <c r="W7935">
        <v>47.6</v>
      </c>
      <c r="Y7935">
        <v>40.677</v>
      </c>
      <c r="Z7935">
        <f t="shared" si="599"/>
        <v>11.4</v>
      </c>
      <c r="AA7935">
        <v>11.4</v>
      </c>
      <c r="AB7935">
        <v>11.4</v>
      </c>
      <c r="AE7935">
        <f t="shared" si="598"/>
        <v>2.3333333333333335</v>
      </c>
      <c r="AF7935">
        <v>2.3333333333333335</v>
      </c>
      <c r="AH7935">
        <v>1</v>
      </c>
      <c r="AI7935">
        <v>2</v>
      </c>
      <c r="AJ7935">
        <v>3</v>
      </c>
      <c r="AK7935">
        <v>1.5</v>
      </c>
      <c r="AN7935">
        <v>78.500240000000005</v>
      </c>
      <c r="AO7935">
        <v>0.84271320000000005</v>
      </c>
      <c r="AP7935">
        <v>1.9395024130630001</v>
      </c>
      <c r="AQ7935">
        <v>11.9084962485519</v>
      </c>
      <c r="AR7935">
        <v>13.424035375000001</v>
      </c>
      <c r="AT7935">
        <v>1</v>
      </c>
      <c r="AV7935">
        <v>0</v>
      </c>
      <c r="AW7935">
        <v>1</v>
      </c>
      <c r="AX7935">
        <v>1</v>
      </c>
      <c r="AZ7935">
        <v>53.8</v>
      </c>
      <c r="BA7935">
        <v>136.9</v>
      </c>
      <c r="BB7935">
        <v>97</v>
      </c>
      <c r="BC7935">
        <v>110.435492466415</v>
      </c>
      <c r="BD7935">
        <v>77.258220707741899</v>
      </c>
      <c r="BE7935">
        <v>112.00709759999999</v>
      </c>
      <c r="BF7935">
        <v>103.2389525</v>
      </c>
    </row>
    <row r="7936" spans="1:58">
      <c r="A7936" t="s">
        <v>29</v>
      </c>
      <c r="B7936" t="s">
        <v>62</v>
      </c>
      <c r="C7936">
        <v>2003</v>
      </c>
      <c r="D7936">
        <f t="shared" si="593"/>
        <v>231</v>
      </c>
      <c r="E7936">
        <v>3</v>
      </c>
      <c r="F7936">
        <v>31199.787455999998</v>
      </c>
      <c r="G7936">
        <v>1319301.638858</v>
      </c>
      <c r="H7936">
        <v>768950.60085599998</v>
      </c>
      <c r="I7936">
        <v>218729.56555999999</v>
      </c>
      <c r="J7936">
        <v>347185.38775400002</v>
      </c>
      <c r="K7936">
        <v>332067.18876400002</v>
      </c>
      <c r="L7936">
        <v>357782.23693399999</v>
      </c>
      <c r="M7936">
        <v>11.5056546883359</v>
      </c>
      <c r="N7936">
        <v>17580729.3469868</v>
      </c>
      <c r="O7936">
        <f>VLOOKUP(C7936,[1]pop_15p_a!$A$8:$AL$68,33,FALSE)</f>
        <v>32942080.083895799</v>
      </c>
      <c r="Q7936">
        <f t="shared" si="592"/>
        <v>-25715.048169999965</v>
      </c>
      <c r="R7936" s="2">
        <f t="shared" si="595"/>
        <v>42285.597000000002</v>
      </c>
      <c r="S7936">
        <v>42285.597000000002</v>
      </c>
      <c r="T7936">
        <v>42285.597000000002</v>
      </c>
      <c r="U7936">
        <f t="shared" si="596"/>
        <v>48.5</v>
      </c>
      <c r="V7936">
        <v>48.5</v>
      </c>
      <c r="W7936">
        <v>47.6</v>
      </c>
      <c r="Y7936">
        <v>40.677</v>
      </c>
      <c r="Z7936">
        <f t="shared" si="599"/>
        <v>11.533329999999999</v>
      </c>
      <c r="AA7936">
        <v>11.5</v>
      </c>
      <c r="AB7936">
        <v>11.533329999999999</v>
      </c>
      <c r="AE7936">
        <f t="shared" si="598"/>
        <v>2</v>
      </c>
      <c r="AF7936">
        <v>2</v>
      </c>
      <c r="AH7936">
        <v>1</v>
      </c>
      <c r="AI7936">
        <v>2</v>
      </c>
      <c r="AJ7936">
        <v>3</v>
      </c>
      <c r="AK7936">
        <v>1</v>
      </c>
      <c r="AN7936">
        <v>78.334919999999997</v>
      </c>
      <c r="AO7936">
        <v>0.83465580000000006</v>
      </c>
      <c r="AP7936">
        <v>1.9395024130630001</v>
      </c>
      <c r="AQ7936">
        <v>11.9084962485519</v>
      </c>
      <c r="AR7936">
        <v>13.424035375000001</v>
      </c>
      <c r="AT7936">
        <v>1</v>
      </c>
      <c r="AV7936">
        <v>0</v>
      </c>
      <c r="AW7936">
        <v>1</v>
      </c>
      <c r="AX7936">
        <v>1</v>
      </c>
      <c r="AZ7936">
        <v>54.6</v>
      </c>
      <c r="BA7936">
        <v>137.9</v>
      </c>
      <c r="BB7936">
        <v>97.4</v>
      </c>
      <c r="BC7936">
        <v>113.69721052291</v>
      </c>
      <c r="BD7936">
        <v>78.011101129481204</v>
      </c>
      <c r="BE7936">
        <v>115.27985959999999</v>
      </c>
      <c r="BF7936">
        <v>106.1029791</v>
      </c>
    </row>
    <row r="7937" spans="1:58">
      <c r="A7937" t="s">
        <v>29</v>
      </c>
      <c r="B7937" t="s">
        <v>62</v>
      </c>
      <c r="C7937">
        <v>2003</v>
      </c>
      <c r="D7937">
        <f t="shared" si="593"/>
        <v>232</v>
      </c>
      <c r="E7937">
        <v>4</v>
      </c>
      <c r="F7937">
        <v>31337.164159</v>
      </c>
      <c r="G7937">
        <v>1330706.9482189999</v>
      </c>
      <c r="H7937">
        <v>778917.66769499995</v>
      </c>
      <c r="I7937">
        <v>220062.71138200001</v>
      </c>
      <c r="J7937">
        <v>354765.38670199999</v>
      </c>
      <c r="K7937">
        <v>336379.81787700002</v>
      </c>
      <c r="L7937">
        <v>368026.43351599999</v>
      </c>
      <c r="M7937">
        <v>11.3487217058259</v>
      </c>
      <c r="N7937">
        <v>17747586.147570699</v>
      </c>
      <c r="O7937">
        <f>VLOOKUP(C7937,[1]pop_15p_a!$A$8:$AL$68,33,FALSE)</f>
        <v>32942080.083895799</v>
      </c>
      <c r="Q7937">
        <f t="shared" si="592"/>
        <v>-31646.615638999967</v>
      </c>
      <c r="R7937" s="2">
        <f t="shared" si="595"/>
        <v>42464.178999999996</v>
      </c>
      <c r="S7937">
        <v>42464.178999999996</v>
      </c>
      <c r="T7937">
        <v>42464.178999999996</v>
      </c>
      <c r="U7937">
        <f t="shared" si="596"/>
        <v>47.6</v>
      </c>
      <c r="V7937">
        <v>47.6</v>
      </c>
      <c r="W7937">
        <v>47.6</v>
      </c>
      <c r="Y7937">
        <v>40.677</v>
      </c>
      <c r="Z7937">
        <f t="shared" si="599"/>
        <v>11.366669999999999</v>
      </c>
      <c r="AA7937">
        <v>11.4</v>
      </c>
      <c r="AB7937">
        <v>11.366669999999999</v>
      </c>
      <c r="AE7937">
        <f t="shared" si="598"/>
        <v>2</v>
      </c>
      <c r="AF7937">
        <v>2</v>
      </c>
      <c r="AH7937">
        <v>1</v>
      </c>
      <c r="AI7937">
        <v>2</v>
      </c>
      <c r="AJ7937">
        <v>3</v>
      </c>
      <c r="AK7937">
        <v>1</v>
      </c>
      <c r="AN7937">
        <v>79.357510000000005</v>
      </c>
      <c r="AO7937">
        <v>0.84894519999999996</v>
      </c>
      <c r="AP7937">
        <v>1.9395024130630001</v>
      </c>
      <c r="AQ7937">
        <v>11.9084962485519</v>
      </c>
      <c r="AR7937">
        <v>13.424035375000001</v>
      </c>
      <c r="AT7937">
        <v>1</v>
      </c>
      <c r="AV7937">
        <v>0</v>
      </c>
      <c r="AW7937">
        <v>1</v>
      </c>
      <c r="AX7937">
        <v>1</v>
      </c>
      <c r="AZ7937">
        <v>56.5</v>
      </c>
      <c r="BA7937">
        <v>142.1</v>
      </c>
      <c r="BB7937">
        <v>99.6</v>
      </c>
      <c r="BC7937">
        <v>118.30444634383601</v>
      </c>
      <c r="BD7937">
        <v>78.943022324188405</v>
      </c>
      <c r="BE7937">
        <v>119.1080089</v>
      </c>
      <c r="BF7937">
        <v>109.7880957</v>
      </c>
    </row>
    <row r="7938" spans="1:58">
      <c r="A7938" t="s">
        <v>29</v>
      </c>
      <c r="B7938" t="s">
        <v>62</v>
      </c>
      <c r="C7938">
        <v>2004</v>
      </c>
      <c r="D7938">
        <f t="shared" si="593"/>
        <v>233</v>
      </c>
      <c r="E7938">
        <v>1</v>
      </c>
      <c r="F7938">
        <v>31429.334621999998</v>
      </c>
      <c r="G7938">
        <v>1338731.6910649999</v>
      </c>
      <c r="H7938">
        <v>787398.28029599995</v>
      </c>
      <c r="I7938">
        <v>225400.80353800001</v>
      </c>
      <c r="J7938">
        <v>352818.28563699999</v>
      </c>
      <c r="K7938">
        <v>342657.03077499999</v>
      </c>
      <c r="L7938">
        <v>378468.12078900001</v>
      </c>
      <c r="M7938">
        <v>11.1464602450414</v>
      </c>
      <c r="N7938">
        <v>17864920.940246001</v>
      </c>
      <c r="O7938">
        <f>VLOOKUP(C7938,[1]pop_15p_a!$A$8:$AL$68,33,FALSE)</f>
        <v>33409100.832864501</v>
      </c>
      <c r="Q7938">
        <f t="shared" si="592"/>
        <v>-35811.090014000016</v>
      </c>
      <c r="R7938" s="2">
        <f t="shared" si="595"/>
        <v>42594.974000000002</v>
      </c>
      <c r="S7938">
        <v>42594.974000000002</v>
      </c>
      <c r="T7938">
        <v>42594.974000000002</v>
      </c>
      <c r="U7938">
        <f t="shared" si="596"/>
        <v>47.6</v>
      </c>
      <c r="V7938">
        <v>47.6</v>
      </c>
      <c r="W7938">
        <v>45.3</v>
      </c>
      <c r="Y7938">
        <v>39.231000000000002</v>
      </c>
      <c r="Z7938">
        <f t="shared" si="599"/>
        <v>11.2</v>
      </c>
      <c r="AA7938">
        <v>11.2</v>
      </c>
      <c r="AB7938">
        <v>11.2</v>
      </c>
      <c r="AE7938">
        <f t="shared" si="598"/>
        <v>2</v>
      </c>
      <c r="AF7938">
        <v>2</v>
      </c>
      <c r="AH7938">
        <v>1</v>
      </c>
      <c r="AI7938">
        <v>2</v>
      </c>
      <c r="AJ7938">
        <v>3</v>
      </c>
      <c r="AK7938">
        <v>1</v>
      </c>
      <c r="AN7938">
        <v>79.184520000000006</v>
      </c>
      <c r="AO7938">
        <v>0.84221900000000005</v>
      </c>
      <c r="AP7938">
        <v>2.6067453665325302</v>
      </c>
      <c r="AQ7938">
        <v>11.784339621808</v>
      </c>
      <c r="AR7938">
        <v>13.571049392500001</v>
      </c>
      <c r="AT7938">
        <v>1</v>
      </c>
      <c r="AV7938">
        <v>0</v>
      </c>
      <c r="AW7938">
        <v>1</v>
      </c>
      <c r="AX7938">
        <v>1</v>
      </c>
      <c r="AZ7938">
        <v>57.8</v>
      </c>
      <c r="BA7938">
        <v>144.30000000000001</v>
      </c>
      <c r="BB7938">
        <v>101.4</v>
      </c>
      <c r="BC7938">
        <v>122.630442997336</v>
      </c>
      <c r="BD7938">
        <v>79.679331830301294</v>
      </c>
      <c r="BE7938">
        <v>123.2597758</v>
      </c>
      <c r="BF7938">
        <v>113.33324349999999</v>
      </c>
    </row>
    <row r="7939" spans="1:58">
      <c r="A7939" t="s">
        <v>29</v>
      </c>
      <c r="B7939" t="s">
        <v>62</v>
      </c>
      <c r="C7939">
        <v>2004</v>
      </c>
      <c r="D7939">
        <f t="shared" si="593"/>
        <v>234</v>
      </c>
      <c r="E7939">
        <v>2</v>
      </c>
      <c r="F7939">
        <v>31623.710376999999</v>
      </c>
      <c r="G7939">
        <v>1351810.873167</v>
      </c>
      <c r="H7939">
        <v>791143.10185099998</v>
      </c>
      <c r="I7939">
        <v>228529.84001300001</v>
      </c>
      <c r="J7939">
        <v>356903.029767</v>
      </c>
      <c r="K7939">
        <v>347300.59245</v>
      </c>
      <c r="L7939">
        <v>384468.799459</v>
      </c>
      <c r="M7939">
        <v>11.2333915134917</v>
      </c>
      <c r="N7939">
        <v>17983751.008947499</v>
      </c>
      <c r="O7939">
        <f>VLOOKUP(C7939,[1]pop_15p_a!$A$8:$AL$68,33,FALSE)</f>
        <v>33409100.832864501</v>
      </c>
      <c r="Q7939">
        <f t="shared" ref="Q7939:Q7999" si="600">K7939-L7939</f>
        <v>-37168.207009000005</v>
      </c>
      <c r="R7939" s="2">
        <f t="shared" si="595"/>
        <v>42746.750999999997</v>
      </c>
      <c r="S7939">
        <v>42746.750999999997</v>
      </c>
      <c r="T7939">
        <v>42746.750999999997</v>
      </c>
      <c r="U7939">
        <f t="shared" si="596"/>
        <v>47</v>
      </c>
      <c r="V7939">
        <v>47</v>
      </c>
      <c r="W7939">
        <v>45.3</v>
      </c>
      <c r="Y7939">
        <v>39.231000000000002</v>
      </c>
      <c r="Z7939">
        <f t="shared" si="599"/>
        <v>11.2</v>
      </c>
      <c r="AA7939">
        <v>11.2</v>
      </c>
      <c r="AB7939">
        <v>11.2</v>
      </c>
      <c r="AE7939">
        <f t="shared" si="598"/>
        <v>2</v>
      </c>
      <c r="AF7939">
        <v>2</v>
      </c>
      <c r="AH7939">
        <v>1</v>
      </c>
      <c r="AI7939">
        <v>2</v>
      </c>
      <c r="AJ7939">
        <v>3</v>
      </c>
      <c r="AK7939">
        <v>1</v>
      </c>
      <c r="AN7939">
        <v>81.013469999999998</v>
      </c>
      <c r="AO7939">
        <v>0.8630331</v>
      </c>
      <c r="AP7939">
        <v>2.6067453665325302</v>
      </c>
      <c r="AQ7939">
        <v>11.784339621808</v>
      </c>
      <c r="AR7939">
        <v>13.571049392500001</v>
      </c>
      <c r="AT7939">
        <v>1</v>
      </c>
      <c r="AV7939">
        <v>0</v>
      </c>
      <c r="AW7939">
        <v>1</v>
      </c>
      <c r="AX7939">
        <v>1</v>
      </c>
      <c r="AZ7939">
        <v>60.3</v>
      </c>
      <c r="BA7939">
        <v>148.5</v>
      </c>
      <c r="BB7939">
        <v>104.6</v>
      </c>
      <c r="BC7939">
        <v>125.961490770475</v>
      </c>
      <c r="BD7939">
        <v>80.431515975066205</v>
      </c>
      <c r="BE7939">
        <v>127.1477433</v>
      </c>
      <c r="BF7939">
        <v>116.9093946</v>
      </c>
    </row>
    <row r="7940" spans="1:58">
      <c r="A7940" t="s">
        <v>29</v>
      </c>
      <c r="B7940" t="s">
        <v>62</v>
      </c>
      <c r="C7940">
        <v>2004</v>
      </c>
      <c r="D7940">
        <f t="shared" si="593"/>
        <v>235</v>
      </c>
      <c r="E7940">
        <v>3</v>
      </c>
      <c r="F7940">
        <v>31787.582424</v>
      </c>
      <c r="G7940">
        <v>1364523.553721</v>
      </c>
      <c r="H7940">
        <v>799801.04583399999</v>
      </c>
      <c r="I7940">
        <v>233680.63068900001</v>
      </c>
      <c r="J7940">
        <v>363232.59683699999</v>
      </c>
      <c r="K7940">
        <v>346418.10561600002</v>
      </c>
      <c r="L7940">
        <v>389552.918771</v>
      </c>
      <c r="M7940">
        <v>10.9638821328523</v>
      </c>
      <c r="N7940">
        <v>18220116.222537901</v>
      </c>
      <c r="O7940">
        <f>VLOOKUP(C7940,[1]pop_15p_a!$A$8:$AL$68,33,FALSE)</f>
        <v>33409100.832864501</v>
      </c>
      <c r="Q7940">
        <f t="shared" si="600"/>
        <v>-43134.813154999982</v>
      </c>
      <c r="R7940" s="2">
        <f t="shared" si="595"/>
        <v>42926.307999999997</v>
      </c>
      <c r="S7940">
        <v>42926.307999999997</v>
      </c>
      <c r="T7940">
        <v>42926.307999999997</v>
      </c>
      <c r="U7940">
        <f t="shared" si="596"/>
        <v>45.7</v>
      </c>
      <c r="V7940">
        <v>45.7</v>
      </c>
      <c r="W7940">
        <v>45.3</v>
      </c>
      <c r="Y7940">
        <v>39.231000000000002</v>
      </c>
      <c r="Z7940">
        <f t="shared" si="599"/>
        <v>10.966670000000001</v>
      </c>
      <c r="AA7940">
        <v>11</v>
      </c>
      <c r="AB7940">
        <v>10.966670000000001</v>
      </c>
      <c r="AE7940">
        <f t="shared" si="598"/>
        <v>2</v>
      </c>
      <c r="AF7940">
        <v>2</v>
      </c>
      <c r="AH7940">
        <v>1</v>
      </c>
      <c r="AI7940">
        <v>2</v>
      </c>
      <c r="AJ7940">
        <v>3</v>
      </c>
      <c r="AK7940">
        <v>1</v>
      </c>
      <c r="AN7940">
        <v>80.926990000000004</v>
      </c>
      <c r="AO7940">
        <v>0.85543279999999999</v>
      </c>
      <c r="AP7940">
        <v>2.6067453665325302</v>
      </c>
      <c r="AQ7940">
        <v>11.784339621808</v>
      </c>
      <c r="AR7940">
        <v>13.571049392500001</v>
      </c>
      <c r="AT7940">
        <v>1</v>
      </c>
      <c r="AV7940">
        <v>0</v>
      </c>
      <c r="AW7940">
        <v>1</v>
      </c>
      <c r="AX7940">
        <v>1</v>
      </c>
      <c r="AZ7940">
        <v>61.2</v>
      </c>
      <c r="BA7940">
        <v>150</v>
      </c>
      <c r="BB7940">
        <v>105.8</v>
      </c>
      <c r="BC7940">
        <v>129.113071061402</v>
      </c>
      <c r="BD7940">
        <v>81.239720738074595</v>
      </c>
      <c r="BE7940">
        <v>130.57756929999999</v>
      </c>
      <c r="BF7940">
        <v>120.1506899</v>
      </c>
    </row>
    <row r="7941" spans="1:58">
      <c r="A7941" t="s">
        <v>29</v>
      </c>
      <c r="B7941" t="s">
        <v>62</v>
      </c>
      <c r="C7941">
        <v>2004</v>
      </c>
      <c r="D7941">
        <f t="shared" ref="D7941:D8004" si="601">D7683</f>
        <v>236</v>
      </c>
      <c r="E7941">
        <v>4</v>
      </c>
      <c r="F7941">
        <v>31825.433012000001</v>
      </c>
      <c r="G7941">
        <v>1373861.137931</v>
      </c>
      <c r="H7941">
        <v>808813.65258400002</v>
      </c>
      <c r="I7941">
        <v>236143.09425299999</v>
      </c>
      <c r="J7941">
        <v>367382.83977999998</v>
      </c>
      <c r="K7941">
        <v>348072.76843</v>
      </c>
      <c r="L7941">
        <v>397731.0589</v>
      </c>
      <c r="M7941">
        <v>10.5134821636585</v>
      </c>
      <c r="N7941">
        <v>18500211.828268599</v>
      </c>
      <c r="O7941">
        <f>VLOOKUP(C7941,[1]pop_15p_a!$A$8:$AL$68,33,FALSE)</f>
        <v>33409100.832864501</v>
      </c>
      <c r="Q7941">
        <f t="shared" si="600"/>
        <v>-49658.290470000007</v>
      </c>
      <c r="R7941" s="2">
        <f t="shared" si="595"/>
        <v>43168.654999999999</v>
      </c>
      <c r="S7941">
        <v>43168.654999999999</v>
      </c>
      <c r="T7941">
        <v>43168.654999999999</v>
      </c>
      <c r="U7941">
        <f t="shared" si="596"/>
        <v>45.3</v>
      </c>
      <c r="V7941">
        <v>45.3</v>
      </c>
      <c r="W7941">
        <v>45.3</v>
      </c>
      <c r="Y7941">
        <v>39.231000000000002</v>
      </c>
      <c r="Z7941">
        <f t="shared" si="599"/>
        <v>10.533329999999999</v>
      </c>
      <c r="AA7941">
        <v>10.5</v>
      </c>
      <c r="AB7941">
        <v>10.533329999999999</v>
      </c>
      <c r="AE7941">
        <f t="shared" si="598"/>
        <v>2</v>
      </c>
      <c r="AF7941">
        <v>2</v>
      </c>
      <c r="AH7941">
        <v>1</v>
      </c>
      <c r="AI7941">
        <v>2</v>
      </c>
      <c r="AJ7941">
        <v>3</v>
      </c>
      <c r="AK7941">
        <v>1</v>
      </c>
      <c r="AN7941">
        <v>82.086299999999994</v>
      </c>
      <c r="AO7941">
        <v>0.87087199999999998</v>
      </c>
      <c r="AP7941">
        <v>2.6067453665325302</v>
      </c>
      <c r="AQ7941">
        <v>11.784339621808</v>
      </c>
      <c r="AR7941">
        <v>13.571049392500001</v>
      </c>
      <c r="AT7941">
        <v>1</v>
      </c>
      <c r="AV7941">
        <v>0</v>
      </c>
      <c r="AW7941">
        <v>1</v>
      </c>
      <c r="AX7941">
        <v>1</v>
      </c>
      <c r="AZ7941">
        <v>63.2</v>
      </c>
      <c r="BA7941">
        <v>153.9</v>
      </c>
      <c r="BB7941">
        <v>108.8</v>
      </c>
      <c r="BC7941">
        <v>133.12187772021599</v>
      </c>
      <c r="BD7941">
        <v>82.110788062295299</v>
      </c>
      <c r="BE7941">
        <v>133.6469932</v>
      </c>
      <c r="BF7941">
        <v>123.1207945</v>
      </c>
    </row>
    <row r="7942" spans="1:58">
      <c r="A7942" t="s">
        <v>29</v>
      </c>
      <c r="B7942" t="s">
        <v>62</v>
      </c>
      <c r="C7942">
        <v>2005</v>
      </c>
      <c r="D7942">
        <f t="shared" si="601"/>
        <v>237</v>
      </c>
      <c r="E7942">
        <v>1</v>
      </c>
      <c r="F7942">
        <v>31980.845356000002</v>
      </c>
      <c r="G7942">
        <v>1387274.000547</v>
      </c>
      <c r="H7942">
        <v>814456.96305999998</v>
      </c>
      <c r="I7942">
        <v>240621.803151</v>
      </c>
      <c r="J7942">
        <v>375921.50316600001</v>
      </c>
      <c r="K7942">
        <v>347578.99603500002</v>
      </c>
      <c r="L7942">
        <v>401341.59383000003</v>
      </c>
      <c r="M7942">
        <v>9.8363124440469694</v>
      </c>
      <c r="N7942">
        <v>18836911.081397399</v>
      </c>
      <c r="O7942">
        <f>VLOOKUP(C7942,[1]pop_15p_a!$A$8:$AL$68,33,FALSE)</f>
        <v>33975630.969302803</v>
      </c>
      <c r="Q7942">
        <f t="shared" si="600"/>
        <v>-53762.597795000009</v>
      </c>
      <c r="R7942" s="2">
        <f t="shared" si="595"/>
        <v>43378.277999999998</v>
      </c>
      <c r="S7942">
        <v>43378.277999999998</v>
      </c>
      <c r="T7942">
        <v>43378.277999999998</v>
      </c>
      <c r="U7942">
        <f t="shared" si="596"/>
        <v>45</v>
      </c>
      <c r="V7942">
        <v>45</v>
      </c>
      <c r="W7942">
        <v>42.3</v>
      </c>
      <c r="Y7942">
        <v>36.350999999999999</v>
      </c>
      <c r="Z7942">
        <f t="shared" si="599"/>
        <v>9.9</v>
      </c>
      <c r="AA7942">
        <v>9.9</v>
      </c>
      <c r="AB7942">
        <v>9.9</v>
      </c>
      <c r="AE7942">
        <f t="shared" si="598"/>
        <v>2</v>
      </c>
      <c r="AF7942">
        <v>2</v>
      </c>
      <c r="AH7942">
        <v>1</v>
      </c>
      <c r="AI7942">
        <v>2</v>
      </c>
      <c r="AJ7942">
        <v>3</v>
      </c>
      <c r="AK7942">
        <v>1</v>
      </c>
      <c r="AN7942">
        <v>81.765280000000004</v>
      </c>
      <c r="AO7942">
        <v>0.86373220000000006</v>
      </c>
      <c r="AP7942">
        <v>4.5764159703090304</v>
      </c>
      <c r="AQ7942">
        <v>11.7643773022841</v>
      </c>
      <c r="AR7942">
        <v>13.726160477500001</v>
      </c>
      <c r="AT7942">
        <v>1</v>
      </c>
      <c r="AV7942">
        <v>0</v>
      </c>
      <c r="AW7942">
        <v>1</v>
      </c>
      <c r="AX7942">
        <v>1</v>
      </c>
      <c r="AZ7942">
        <v>64.5</v>
      </c>
      <c r="BA7942">
        <v>156.9</v>
      </c>
      <c r="BB7942">
        <v>111.7</v>
      </c>
      <c r="BC7942">
        <v>137.812410798418</v>
      </c>
      <c r="BD7942">
        <v>83.007778188287602</v>
      </c>
      <c r="BE7942">
        <v>137.27910489999999</v>
      </c>
      <c r="BF7942">
        <v>126.9079314</v>
      </c>
    </row>
    <row r="7943" spans="1:58">
      <c r="A7943" t="s">
        <v>29</v>
      </c>
      <c r="B7943" t="s">
        <v>62</v>
      </c>
      <c r="C7943">
        <v>2005</v>
      </c>
      <c r="D7943">
        <f t="shared" si="601"/>
        <v>238</v>
      </c>
      <c r="E7943">
        <v>2</v>
      </c>
      <c r="F7943">
        <v>32110.096289000001</v>
      </c>
      <c r="G7943">
        <v>1399510.7761059999</v>
      </c>
      <c r="H7943">
        <v>829112.88028599997</v>
      </c>
      <c r="I7943">
        <v>243012.65144399999</v>
      </c>
      <c r="J7943">
        <v>382804.832925</v>
      </c>
      <c r="K7943">
        <v>353099.79164700001</v>
      </c>
      <c r="L7943">
        <v>417930.81182499998</v>
      </c>
      <c r="M7943">
        <v>9.4262741407705395</v>
      </c>
      <c r="N7943">
        <v>19124963.5640442</v>
      </c>
      <c r="O7943">
        <f>VLOOKUP(C7943,[1]pop_15p_a!$A$8:$AL$68,33,FALSE)</f>
        <v>33975630.969302803</v>
      </c>
      <c r="Q7943">
        <f t="shared" si="600"/>
        <v>-64831.020177999977</v>
      </c>
      <c r="R7943" s="2">
        <f t="shared" si="595"/>
        <v>43584.758000000002</v>
      </c>
      <c r="S7943">
        <v>43584.758000000002</v>
      </c>
      <c r="T7943">
        <v>43584.758000000002</v>
      </c>
      <c r="U7943">
        <f t="shared" si="596"/>
        <v>43.9</v>
      </c>
      <c r="V7943">
        <v>43.9</v>
      </c>
      <c r="W7943">
        <v>42.3</v>
      </c>
      <c r="Y7943">
        <v>36.350999999999999</v>
      </c>
      <c r="Z7943">
        <f t="shared" si="599"/>
        <v>9.4</v>
      </c>
      <c r="AA7943">
        <v>9.4</v>
      </c>
      <c r="AB7943">
        <v>9.4</v>
      </c>
      <c r="AE7943">
        <f t="shared" si="598"/>
        <v>2</v>
      </c>
      <c r="AF7943">
        <v>2</v>
      </c>
      <c r="AH7943">
        <v>1</v>
      </c>
      <c r="AI7943">
        <v>2</v>
      </c>
      <c r="AJ7943">
        <v>3</v>
      </c>
      <c r="AK7943">
        <v>1</v>
      </c>
      <c r="AN7943">
        <v>83.62218</v>
      </c>
      <c r="AO7943">
        <v>0.88363530000000001</v>
      </c>
      <c r="AP7943">
        <v>4.5764159703090304</v>
      </c>
      <c r="AQ7943">
        <v>11.7643773022841</v>
      </c>
      <c r="AR7943">
        <v>13.726160477500001</v>
      </c>
      <c r="AT7943">
        <v>1</v>
      </c>
      <c r="AV7943">
        <v>0</v>
      </c>
      <c r="AW7943">
        <v>1</v>
      </c>
      <c r="AX7943">
        <v>1</v>
      </c>
      <c r="AZ7943">
        <v>67.2</v>
      </c>
      <c r="BA7943">
        <v>162.4</v>
      </c>
      <c r="BB7943">
        <v>120</v>
      </c>
      <c r="BC7943">
        <v>139.998222670811</v>
      </c>
      <c r="BD7943">
        <v>83.927476718730105</v>
      </c>
      <c r="BE7943">
        <v>139.97295460000001</v>
      </c>
      <c r="BF7943">
        <v>129.44423599999999</v>
      </c>
    </row>
    <row r="7944" spans="1:58">
      <c r="A7944" t="s">
        <v>29</v>
      </c>
      <c r="B7944" t="s">
        <v>62</v>
      </c>
      <c r="C7944">
        <v>2005</v>
      </c>
      <c r="D7944">
        <f t="shared" si="601"/>
        <v>239</v>
      </c>
      <c r="E7944">
        <v>3</v>
      </c>
      <c r="F7944">
        <v>32297.078492000001</v>
      </c>
      <c r="G7944">
        <v>1413043.982514</v>
      </c>
      <c r="H7944">
        <v>833488.79293800006</v>
      </c>
      <c r="I7944">
        <v>243949.15883900001</v>
      </c>
      <c r="J7944">
        <v>390450.33068499999</v>
      </c>
      <c r="K7944">
        <v>353346.67784399999</v>
      </c>
      <c r="L7944">
        <v>418401.75116300001</v>
      </c>
      <c r="M7944">
        <v>8.6340197727749697</v>
      </c>
      <c r="N7944">
        <v>19346514.753430098</v>
      </c>
      <c r="O7944">
        <f>VLOOKUP(C7944,[1]pop_15p_a!$A$8:$AL$68,33,FALSE)</f>
        <v>33975630.969302803</v>
      </c>
      <c r="Q7944">
        <f t="shared" si="600"/>
        <v>-65055.073319000017</v>
      </c>
      <c r="R7944" s="2">
        <f t="shared" si="595"/>
        <v>43751.449000000001</v>
      </c>
      <c r="S7944">
        <v>43751.449000000001</v>
      </c>
      <c r="T7944">
        <v>43751.449000000001</v>
      </c>
      <c r="U7944">
        <f t="shared" si="596"/>
        <v>42.8</v>
      </c>
      <c r="V7944">
        <v>42.8</v>
      </c>
      <c r="W7944">
        <v>42.3</v>
      </c>
      <c r="Y7944">
        <v>36.350999999999999</v>
      </c>
      <c r="Z7944">
        <f t="shared" si="599"/>
        <v>8.6333330000000004</v>
      </c>
      <c r="AA7944">
        <v>8.6</v>
      </c>
      <c r="AB7944">
        <v>8.6333330000000004</v>
      </c>
      <c r="AE7944">
        <f t="shared" si="598"/>
        <v>2</v>
      </c>
      <c r="AF7944">
        <v>2</v>
      </c>
      <c r="AH7944">
        <v>1</v>
      </c>
      <c r="AI7944">
        <v>2</v>
      </c>
      <c r="AJ7944">
        <v>3</v>
      </c>
      <c r="AK7944">
        <v>1</v>
      </c>
      <c r="AN7944">
        <v>83.707669999999993</v>
      </c>
      <c r="AO7944">
        <v>0.87582340000000003</v>
      </c>
      <c r="AP7944">
        <v>4.5764159703090304</v>
      </c>
      <c r="AQ7944">
        <v>11.7643773022841</v>
      </c>
      <c r="AR7944">
        <v>13.726160477500001</v>
      </c>
      <c r="AT7944">
        <v>1</v>
      </c>
      <c r="AV7944">
        <v>0</v>
      </c>
      <c r="AW7944">
        <v>1</v>
      </c>
      <c r="AX7944">
        <v>1</v>
      </c>
      <c r="AZ7944">
        <v>68.2</v>
      </c>
      <c r="BA7944">
        <v>164.4</v>
      </c>
      <c r="BB7944">
        <v>123</v>
      </c>
      <c r="BC7944">
        <v>142.139663164165</v>
      </c>
      <c r="BD7944">
        <v>84.756519276546896</v>
      </c>
      <c r="BE7944">
        <v>142.4801228</v>
      </c>
      <c r="BF7944">
        <v>131.67094969999999</v>
      </c>
    </row>
    <row r="7945" spans="1:58">
      <c r="A7945" t="s">
        <v>29</v>
      </c>
      <c r="B7945" t="s">
        <v>62</v>
      </c>
      <c r="C7945">
        <v>2005</v>
      </c>
      <c r="D7945">
        <f t="shared" si="601"/>
        <v>240</v>
      </c>
      <c r="E7945">
        <v>4</v>
      </c>
      <c r="F7945">
        <v>32487.515214999999</v>
      </c>
      <c r="G7945">
        <v>1427370.3639120001</v>
      </c>
      <c r="H7945">
        <v>841828.58355800004</v>
      </c>
      <c r="I7945">
        <v>247585.011081</v>
      </c>
      <c r="J7945">
        <v>391516.17499799997</v>
      </c>
      <c r="K7945">
        <v>356598.22159700003</v>
      </c>
      <c r="L7945">
        <v>420437.42443399999</v>
      </c>
      <c r="M7945">
        <v>8.7023717226564496</v>
      </c>
      <c r="N7945">
        <v>19519610.601128399</v>
      </c>
      <c r="O7945">
        <f>VLOOKUP(C7945,[1]pop_15p_a!$A$8:$AL$68,33,FALSE)</f>
        <v>33975630.969302803</v>
      </c>
      <c r="Q7945">
        <f t="shared" si="600"/>
        <v>-63839.202836999961</v>
      </c>
      <c r="R7945" s="2">
        <f t="shared" si="595"/>
        <v>43935.966</v>
      </c>
      <c r="S7945">
        <v>43935.966</v>
      </c>
      <c r="T7945">
        <v>43935.966</v>
      </c>
      <c r="U7945">
        <f t="shared" si="596"/>
        <v>42.3</v>
      </c>
      <c r="V7945">
        <v>42.3</v>
      </c>
      <c r="W7945">
        <v>42.3</v>
      </c>
      <c r="Y7945">
        <v>36.350999999999999</v>
      </c>
      <c r="Z7945">
        <f t="shared" si="599"/>
        <v>8.6999999999999993</v>
      </c>
      <c r="AA7945">
        <v>8.6999999999999993</v>
      </c>
      <c r="AB7945">
        <v>8.6999999999999993</v>
      </c>
      <c r="AE7945">
        <f t="shared" si="598"/>
        <v>2.0833333333333335</v>
      </c>
      <c r="AF7945">
        <v>2.0833333333333335</v>
      </c>
      <c r="AH7945">
        <v>1.25</v>
      </c>
      <c r="AI7945">
        <v>2.25</v>
      </c>
      <c r="AJ7945">
        <v>3.25</v>
      </c>
      <c r="AK7945">
        <v>1</v>
      </c>
      <c r="AN7945">
        <v>85.003370000000004</v>
      </c>
      <c r="AO7945">
        <v>0.89354149999999999</v>
      </c>
      <c r="AP7945">
        <v>4.5764159703090304</v>
      </c>
      <c r="AQ7945">
        <v>11.7643773022841</v>
      </c>
      <c r="AR7945">
        <v>13.726160477500001</v>
      </c>
      <c r="AT7945">
        <v>1</v>
      </c>
      <c r="AV7945">
        <v>0</v>
      </c>
      <c r="AW7945">
        <v>1</v>
      </c>
      <c r="AX7945">
        <v>1</v>
      </c>
      <c r="AZ7945">
        <v>70.5</v>
      </c>
      <c r="BA7945">
        <v>169.9</v>
      </c>
      <c r="BB7945">
        <v>128.4</v>
      </c>
      <c r="BC7945">
        <v>146.31917838139901</v>
      </c>
      <c r="BD7945">
        <v>85.593424841345097</v>
      </c>
      <c r="BE7945">
        <v>145.91047639999999</v>
      </c>
      <c r="BF7945">
        <v>134.89159000000001</v>
      </c>
    </row>
    <row r="7946" spans="1:58">
      <c r="A7946" t="s">
        <v>29</v>
      </c>
      <c r="B7946" t="s">
        <v>62</v>
      </c>
      <c r="C7946">
        <v>2006</v>
      </c>
      <c r="D7946">
        <f t="shared" si="601"/>
        <v>241</v>
      </c>
      <c r="E7946">
        <v>1</v>
      </c>
      <c r="F7946">
        <v>32752.378298</v>
      </c>
      <c r="G7946">
        <v>1443715.2389100001</v>
      </c>
      <c r="H7946">
        <v>849907.59273300006</v>
      </c>
      <c r="I7946">
        <v>250025.43917699999</v>
      </c>
      <c r="J7946">
        <v>404050.26595199999</v>
      </c>
      <c r="K7946">
        <v>360695.481898</v>
      </c>
      <c r="L7946">
        <v>434297.21980999998</v>
      </c>
      <c r="M7946">
        <v>8.7018205061666105</v>
      </c>
      <c r="N7946">
        <v>19689741.804414701</v>
      </c>
      <c r="O7946">
        <f>VLOOKUP(C7946,[1]pop_15p_a!$A$8:$AL$68,33,FALSE)</f>
        <v>34392748.669408403</v>
      </c>
      <c r="Q7946">
        <f t="shared" si="600"/>
        <v>-73601.737911999982</v>
      </c>
      <c r="R7946" s="2">
        <f t="shared" si="595"/>
        <v>44079.707000000002</v>
      </c>
      <c r="S7946">
        <v>44079.707000000002</v>
      </c>
      <c r="T7946">
        <v>44079.707000000002</v>
      </c>
      <c r="U7946">
        <f t="shared" si="596"/>
        <v>41.5</v>
      </c>
      <c r="V7946">
        <v>41.5</v>
      </c>
      <c r="W7946">
        <v>38.9</v>
      </c>
      <c r="Y7946">
        <v>33.011000000000003</v>
      </c>
      <c r="Z7946">
        <f t="shared" si="599"/>
        <v>8.7333339999999993</v>
      </c>
      <c r="AA7946">
        <v>8.8000000000000007</v>
      </c>
      <c r="AB7946">
        <v>8.7333339999999993</v>
      </c>
      <c r="AE7946">
        <f t="shared" si="598"/>
        <v>2.3333333333333335</v>
      </c>
      <c r="AF7946">
        <v>2.3333333333333335</v>
      </c>
      <c r="AH7946">
        <v>1.5</v>
      </c>
      <c r="AI7946">
        <v>2.5</v>
      </c>
      <c r="AJ7946">
        <v>3.5</v>
      </c>
      <c r="AK7946">
        <v>1.25</v>
      </c>
      <c r="AN7946">
        <v>85.049279999999996</v>
      </c>
      <c r="AO7946">
        <v>0.88730940000000003</v>
      </c>
      <c r="AP7946">
        <v>5.4579063062796402</v>
      </c>
      <c r="AQ7946">
        <v>12.024578086240901</v>
      </c>
      <c r="AR7946">
        <v>13.911269367499999</v>
      </c>
      <c r="AT7946">
        <v>1</v>
      </c>
      <c r="AV7946">
        <v>0</v>
      </c>
      <c r="AW7946">
        <v>1</v>
      </c>
      <c r="AX7946">
        <v>1</v>
      </c>
      <c r="AZ7946">
        <v>72.099999999999994</v>
      </c>
      <c r="BA7946">
        <v>176.2</v>
      </c>
      <c r="BB7946">
        <v>132.19999999999999</v>
      </c>
      <c r="BC7946">
        <v>149.23994368546701</v>
      </c>
      <c r="BD7946">
        <v>86.549938851835293</v>
      </c>
      <c r="BE7946">
        <v>148.48632749999999</v>
      </c>
      <c r="BF7946">
        <v>136.6522377</v>
      </c>
    </row>
    <row r="7947" spans="1:58">
      <c r="A7947" t="s">
        <v>29</v>
      </c>
      <c r="B7947" t="s">
        <v>62</v>
      </c>
      <c r="C7947">
        <v>2006</v>
      </c>
      <c r="D7947">
        <f t="shared" si="601"/>
        <v>242</v>
      </c>
      <c r="E7947">
        <v>2</v>
      </c>
      <c r="F7947">
        <v>32943.925905999997</v>
      </c>
      <c r="G7947">
        <v>1457707.939796</v>
      </c>
      <c r="H7947">
        <v>858894.12133800006</v>
      </c>
      <c r="I7947">
        <v>253121.42245000001</v>
      </c>
      <c r="J7947">
        <v>411427.81402400002</v>
      </c>
      <c r="K7947">
        <v>368648.36920199997</v>
      </c>
      <c r="L7947">
        <v>446075.76714000001</v>
      </c>
      <c r="M7947">
        <v>8.5097184659343803</v>
      </c>
      <c r="N7947">
        <v>19861478.530205902</v>
      </c>
      <c r="O7947">
        <f>VLOOKUP(C7947,[1]pop_15p_a!$A$8:$AL$68,33,FALSE)</f>
        <v>34392748.669408403</v>
      </c>
      <c r="Q7947">
        <f t="shared" si="600"/>
        <v>-77427.397938000038</v>
      </c>
      <c r="R7947" s="2">
        <f t="shared" si="595"/>
        <v>44248.154999999999</v>
      </c>
      <c r="S7947">
        <v>44248.154999999999</v>
      </c>
      <c r="T7947">
        <v>44248.154999999999</v>
      </c>
      <c r="U7947">
        <f t="shared" si="596"/>
        <v>40.299999999999997</v>
      </c>
      <c r="V7947">
        <v>40.299999999999997</v>
      </c>
      <c r="W7947">
        <v>38.9</v>
      </c>
      <c r="Y7947">
        <v>33.011000000000003</v>
      </c>
      <c r="Z7947">
        <f t="shared" si="599"/>
        <v>8.5</v>
      </c>
      <c r="AA7947">
        <v>8.5</v>
      </c>
      <c r="AB7947">
        <v>8.5</v>
      </c>
      <c r="AE7947">
        <f t="shared" si="598"/>
        <v>2.5833333333333335</v>
      </c>
      <c r="AF7947">
        <v>2.5833333333333335</v>
      </c>
      <c r="AH7947">
        <v>1.75</v>
      </c>
      <c r="AI7947">
        <v>2.75</v>
      </c>
      <c r="AJ7947">
        <v>3.75</v>
      </c>
      <c r="AK7947">
        <v>1.5</v>
      </c>
      <c r="AN7947">
        <v>86.921139999999994</v>
      </c>
      <c r="AO7947">
        <v>0.90864450000000008</v>
      </c>
      <c r="AP7947">
        <v>5.4579063062796402</v>
      </c>
      <c r="AQ7947">
        <v>12.024578086240901</v>
      </c>
      <c r="AR7947">
        <v>13.911269367499999</v>
      </c>
      <c r="AT7947">
        <v>1</v>
      </c>
      <c r="AV7947">
        <v>0</v>
      </c>
      <c r="AW7947">
        <v>1</v>
      </c>
      <c r="AX7947">
        <v>1</v>
      </c>
      <c r="AZ7947">
        <v>75</v>
      </c>
      <c r="BA7947">
        <v>182.2</v>
      </c>
      <c r="BB7947">
        <v>138.30000000000001</v>
      </c>
      <c r="BC7947">
        <v>152.142717337671</v>
      </c>
      <c r="BD7947">
        <v>87.576452325773303</v>
      </c>
      <c r="BE7947">
        <v>151.7336383</v>
      </c>
      <c r="BF7947">
        <v>140.59864350000001</v>
      </c>
    </row>
    <row r="7948" spans="1:58">
      <c r="A7948" t="s">
        <v>29</v>
      </c>
      <c r="B7948" t="s">
        <v>62</v>
      </c>
      <c r="C7948">
        <v>2006</v>
      </c>
      <c r="D7948">
        <f t="shared" si="601"/>
        <v>243</v>
      </c>
      <c r="E7948">
        <v>3</v>
      </c>
      <c r="F7948">
        <v>33105.416577000004</v>
      </c>
      <c r="G7948">
        <v>1471252.0865480001</v>
      </c>
      <c r="H7948">
        <v>867046.14931799995</v>
      </c>
      <c r="I7948">
        <v>257016.19144200001</v>
      </c>
      <c r="J7948">
        <v>415512.55815400003</v>
      </c>
      <c r="K7948">
        <v>366925.41871599999</v>
      </c>
      <c r="L7948">
        <v>447316.41378499998</v>
      </c>
      <c r="M7948">
        <v>8.3287411134993992</v>
      </c>
      <c r="N7948">
        <v>20002689.825874299</v>
      </c>
      <c r="O7948">
        <f>VLOOKUP(C7948,[1]pop_15p_a!$A$8:$AL$68,33,FALSE)</f>
        <v>34392748.669408403</v>
      </c>
      <c r="Q7948">
        <f t="shared" si="600"/>
        <v>-80390.995068999997</v>
      </c>
      <c r="R7948" s="2">
        <f t="shared" si="595"/>
        <v>44441.430999999997</v>
      </c>
      <c r="S7948">
        <v>44441.430999999997</v>
      </c>
      <c r="T7948">
        <v>44441.430999999997</v>
      </c>
      <c r="U7948">
        <f t="shared" si="596"/>
        <v>39.9</v>
      </c>
      <c r="V7948">
        <v>39.9</v>
      </c>
      <c r="W7948">
        <v>38.9</v>
      </c>
      <c r="Y7948">
        <v>33.011000000000003</v>
      </c>
      <c r="Z7948">
        <f t="shared" si="599"/>
        <v>8.2666660000000007</v>
      </c>
      <c r="AA7948">
        <v>8.3000000000000007</v>
      </c>
      <c r="AB7948">
        <v>8.2666660000000007</v>
      </c>
      <c r="AE7948">
        <f t="shared" si="598"/>
        <v>2.9166666666666665</v>
      </c>
      <c r="AF7948">
        <v>2.9166666666666665</v>
      </c>
      <c r="AH7948">
        <v>2</v>
      </c>
      <c r="AI7948">
        <v>3</v>
      </c>
      <c r="AJ7948">
        <v>4</v>
      </c>
      <c r="AK7948">
        <v>1.75</v>
      </c>
      <c r="AN7948">
        <v>86.665329999999997</v>
      </c>
      <c r="AO7948">
        <v>0.90077190000000007</v>
      </c>
      <c r="AP7948">
        <v>5.4579063062796402</v>
      </c>
      <c r="AQ7948">
        <v>12.024578086240901</v>
      </c>
      <c r="AR7948">
        <v>13.911269367499999</v>
      </c>
      <c r="AT7948">
        <v>1</v>
      </c>
      <c r="AV7948">
        <v>0</v>
      </c>
      <c r="AW7948">
        <v>1</v>
      </c>
      <c r="AX7948">
        <v>1</v>
      </c>
      <c r="AZ7948">
        <v>75.599999999999994</v>
      </c>
      <c r="BA7948">
        <v>186.1</v>
      </c>
      <c r="BB7948">
        <v>142.5</v>
      </c>
      <c r="BC7948">
        <v>156.923160698949</v>
      </c>
      <c r="BD7948">
        <v>88.493648881172703</v>
      </c>
      <c r="BE7948">
        <v>155.8807309</v>
      </c>
      <c r="BF7948">
        <v>145.42259379999999</v>
      </c>
    </row>
    <row r="7949" spans="1:58">
      <c r="A7949" t="s">
        <v>29</v>
      </c>
      <c r="B7949" t="s">
        <v>62</v>
      </c>
      <c r="C7949">
        <v>2006</v>
      </c>
      <c r="D7949">
        <f t="shared" si="601"/>
        <v>244</v>
      </c>
      <c r="E7949">
        <v>4</v>
      </c>
      <c r="F7949">
        <v>33250.618978999999</v>
      </c>
      <c r="G7949">
        <v>1485397.9522589999</v>
      </c>
      <c r="H7949">
        <v>875286.84299000003</v>
      </c>
      <c r="I7949">
        <v>262651.76241800003</v>
      </c>
      <c r="J7949">
        <v>420919.18741100002</v>
      </c>
      <c r="K7949">
        <v>381060.96675700002</v>
      </c>
      <c r="L7949">
        <v>466604.67121599999</v>
      </c>
      <c r="M7949">
        <v>8.2731721645492708</v>
      </c>
      <c r="N7949">
        <v>20202489.839505099</v>
      </c>
      <c r="O7949">
        <f>VLOOKUP(C7949,[1]pop_15p_a!$A$8:$AL$68,33,FALSE)</f>
        <v>34392748.669408403</v>
      </c>
      <c r="Q7949">
        <f t="shared" si="600"/>
        <v>-85543.704458999971</v>
      </c>
      <c r="R7949" s="2">
        <f t="shared" si="595"/>
        <v>44672.790999999997</v>
      </c>
      <c r="S7949">
        <v>44672.790999999997</v>
      </c>
      <c r="T7949">
        <v>44672.790999999997</v>
      </c>
      <c r="U7949">
        <f t="shared" si="596"/>
        <v>38.9</v>
      </c>
      <c r="V7949">
        <v>38.9</v>
      </c>
      <c r="W7949">
        <v>38.9</v>
      </c>
      <c r="Y7949">
        <v>33.011000000000003</v>
      </c>
      <c r="Z7949">
        <f t="shared" si="599"/>
        <v>8.2666660000000007</v>
      </c>
      <c r="AA7949">
        <v>8.3000000000000007</v>
      </c>
      <c r="AB7949">
        <v>8.2666660000000007</v>
      </c>
      <c r="AE7949">
        <f t="shared" si="598"/>
        <v>3.3333333333333335</v>
      </c>
      <c r="AF7949">
        <v>3.3333333333333335</v>
      </c>
      <c r="AH7949">
        <v>2.5</v>
      </c>
      <c r="AI7949">
        <v>3.5</v>
      </c>
      <c r="AJ7949">
        <v>4.5</v>
      </c>
      <c r="AK7949">
        <v>2.25</v>
      </c>
      <c r="AN7949">
        <v>87.207570000000004</v>
      </c>
      <c r="AO7949">
        <v>0.91671520000000006</v>
      </c>
      <c r="AP7949">
        <v>5.4579063062796402</v>
      </c>
      <c r="AQ7949">
        <v>12.024578086240901</v>
      </c>
      <c r="AR7949">
        <v>13.911269367499999</v>
      </c>
      <c r="AT7949">
        <v>1</v>
      </c>
      <c r="AV7949">
        <v>0</v>
      </c>
      <c r="AW7949">
        <v>1</v>
      </c>
      <c r="AX7949">
        <v>1</v>
      </c>
      <c r="AZ7949">
        <v>77.7</v>
      </c>
      <c r="BA7949">
        <v>192.7</v>
      </c>
      <c r="BB7949">
        <v>148.6</v>
      </c>
      <c r="BC7949">
        <v>162.54262505367799</v>
      </c>
      <c r="BD7949">
        <v>89.368561539223904</v>
      </c>
      <c r="BE7949">
        <v>159.62042819999999</v>
      </c>
      <c r="BF7949">
        <v>149.8079994</v>
      </c>
    </row>
    <row r="7950" spans="1:58">
      <c r="A7950" t="s">
        <v>29</v>
      </c>
      <c r="B7950" t="s">
        <v>62</v>
      </c>
      <c r="C7950">
        <v>2007</v>
      </c>
      <c r="D7950">
        <f t="shared" si="601"/>
        <v>245</v>
      </c>
      <c r="E7950">
        <v>1</v>
      </c>
      <c r="F7950">
        <v>33386.269156000002</v>
      </c>
      <c r="G7950">
        <v>1498985.86039</v>
      </c>
      <c r="H7950">
        <v>881952.41673099995</v>
      </c>
      <c r="I7950">
        <v>264778.185092</v>
      </c>
      <c r="J7950">
        <v>427195.164544</v>
      </c>
      <c r="K7950">
        <v>391776.87831599999</v>
      </c>
      <c r="L7950">
        <v>479092.15948600002</v>
      </c>
      <c r="M7950">
        <v>8.0953156447151393</v>
      </c>
      <c r="N7950">
        <v>20395311.154676799</v>
      </c>
      <c r="O7950">
        <f>VLOOKUP(C7950,[1]pop_15p_a!$A$8:$AL$68,33,FALSE)</f>
        <v>34946449.848655403</v>
      </c>
      <c r="Q7950">
        <f t="shared" si="600"/>
        <v>-87315.281170000031</v>
      </c>
      <c r="R7950" s="2">
        <f t="shared" si="595"/>
        <v>44898.273999999998</v>
      </c>
      <c r="S7950">
        <v>44898.273999999998</v>
      </c>
      <c r="T7950">
        <v>44898.273999999998</v>
      </c>
      <c r="U7950">
        <f t="shared" si="596"/>
        <v>38.799999999999997</v>
      </c>
      <c r="V7950">
        <v>38.799999999999997</v>
      </c>
      <c r="W7950">
        <v>35.5</v>
      </c>
      <c r="Y7950">
        <v>30.065999999999999</v>
      </c>
      <c r="Z7950">
        <f t="shared" si="599"/>
        <v>8.1999999999999993</v>
      </c>
      <c r="AA7950">
        <v>8.1999999999999993</v>
      </c>
      <c r="AB7950">
        <v>8.1999999999999993</v>
      </c>
      <c r="AE7950">
        <f t="shared" si="598"/>
        <v>3.5833333333333335</v>
      </c>
      <c r="AF7950">
        <v>3.5833333333333335</v>
      </c>
      <c r="AH7950">
        <v>2.75</v>
      </c>
      <c r="AI7950">
        <v>3.75</v>
      </c>
      <c r="AJ7950">
        <v>4.75</v>
      </c>
      <c r="AK7950">
        <v>2.5</v>
      </c>
      <c r="AN7950">
        <v>87.11009</v>
      </c>
      <c r="AO7950">
        <v>0.91043609999999997</v>
      </c>
      <c r="AP7950">
        <v>5.8841270508731904</v>
      </c>
      <c r="AQ7950">
        <v>12.598203128107199</v>
      </c>
      <c r="AR7950">
        <v>14.114685097500001</v>
      </c>
      <c r="AT7950">
        <v>1</v>
      </c>
      <c r="AV7950">
        <v>0</v>
      </c>
      <c r="AW7950">
        <v>1</v>
      </c>
      <c r="AX7950">
        <v>1</v>
      </c>
      <c r="AZ7950">
        <v>78.7</v>
      </c>
      <c r="BA7950">
        <v>195.8</v>
      </c>
      <c r="BB7950">
        <v>151.6</v>
      </c>
      <c r="BC7950">
        <v>164.24433508501701</v>
      </c>
      <c r="BD7950">
        <v>90.413628714102799</v>
      </c>
      <c r="BE7950">
        <v>161.12421699999999</v>
      </c>
      <c r="BF7950">
        <v>153.28528560000001</v>
      </c>
    </row>
    <row r="7951" spans="1:58">
      <c r="A7951" t="s">
        <v>29</v>
      </c>
      <c r="B7951" t="s">
        <v>62</v>
      </c>
      <c r="C7951">
        <v>2007</v>
      </c>
      <c r="D7951">
        <f t="shared" si="601"/>
        <v>246</v>
      </c>
      <c r="E7951">
        <v>2</v>
      </c>
      <c r="F7951">
        <v>33522.816909000001</v>
      </c>
      <c r="G7951">
        <v>1512420.6036950001</v>
      </c>
      <c r="H7951">
        <v>889030.02515700005</v>
      </c>
      <c r="I7951">
        <v>269444.19546999998</v>
      </c>
      <c r="J7951">
        <v>429791.29929699999</v>
      </c>
      <c r="K7951">
        <v>395228.03218500002</v>
      </c>
      <c r="L7951">
        <v>483396.44376499997</v>
      </c>
      <c r="M7951">
        <v>7.9620482504421703</v>
      </c>
      <c r="N7951">
        <v>20562385.171814699</v>
      </c>
      <c r="O7951">
        <f>VLOOKUP(C7951,[1]pop_15p_a!$A$8:$AL$68,33,FALSE)</f>
        <v>34946449.848655403</v>
      </c>
      <c r="Q7951">
        <f t="shared" si="600"/>
        <v>-88168.411579999956</v>
      </c>
      <c r="R7951" s="2">
        <f t="shared" si="595"/>
        <v>45116.154999999999</v>
      </c>
      <c r="S7951">
        <v>45116.154999999999</v>
      </c>
      <c r="T7951">
        <v>45116.154999999999</v>
      </c>
      <c r="U7951">
        <f t="shared" si="596"/>
        <v>38.200000000000003</v>
      </c>
      <c r="V7951">
        <v>38.200000000000003</v>
      </c>
      <c r="W7951">
        <v>35.5</v>
      </c>
      <c r="Y7951">
        <v>30.065999999999999</v>
      </c>
      <c r="Z7951">
        <f t="shared" si="599"/>
        <v>7.9666670000000002</v>
      </c>
      <c r="AA7951">
        <v>8</v>
      </c>
      <c r="AB7951">
        <v>7.9666670000000002</v>
      </c>
      <c r="AE7951">
        <f t="shared" si="598"/>
        <v>3.8333333333333335</v>
      </c>
      <c r="AF7951">
        <v>3.8333333333333335</v>
      </c>
      <c r="AH7951">
        <v>3</v>
      </c>
      <c r="AI7951">
        <v>4</v>
      </c>
      <c r="AJ7951">
        <v>5</v>
      </c>
      <c r="AK7951">
        <v>2.75</v>
      </c>
      <c r="AN7951">
        <v>88.996260000000007</v>
      </c>
      <c r="AO7951">
        <v>0.93148210000000009</v>
      </c>
      <c r="AP7951">
        <v>5.8841270508731904</v>
      </c>
      <c r="AQ7951">
        <v>12.598203128107199</v>
      </c>
      <c r="AR7951">
        <v>14.114685097500001</v>
      </c>
      <c r="AT7951">
        <v>1</v>
      </c>
      <c r="AV7951">
        <v>0</v>
      </c>
      <c r="AW7951">
        <v>1</v>
      </c>
      <c r="AX7951">
        <v>1</v>
      </c>
      <c r="AZ7951">
        <v>80.599999999999994</v>
      </c>
      <c r="BA7951">
        <v>202</v>
      </c>
      <c r="BB7951">
        <v>156.6</v>
      </c>
      <c r="BC7951">
        <v>165.198999562572</v>
      </c>
      <c r="BD7951">
        <v>91.3750671778743</v>
      </c>
      <c r="BE7951">
        <v>162.59260190000001</v>
      </c>
      <c r="BF7951">
        <v>155.07229770000001</v>
      </c>
    </row>
    <row r="7952" spans="1:58">
      <c r="A7952" t="s">
        <v>29</v>
      </c>
      <c r="B7952" t="s">
        <v>62</v>
      </c>
      <c r="C7952">
        <v>2007</v>
      </c>
      <c r="D7952">
        <f t="shared" si="601"/>
        <v>247</v>
      </c>
      <c r="E7952">
        <v>3</v>
      </c>
      <c r="F7952">
        <v>33611.551821000001</v>
      </c>
      <c r="G7952">
        <v>1524017.3690879999</v>
      </c>
      <c r="H7952">
        <v>894694.19814800005</v>
      </c>
      <c r="I7952">
        <v>274749.23442300002</v>
      </c>
      <c r="J7952">
        <v>429058.90348400001</v>
      </c>
      <c r="K7952">
        <v>402041.04066100001</v>
      </c>
      <c r="L7952">
        <v>489371.80311600002</v>
      </c>
      <c r="M7952">
        <v>8.2760336918558508</v>
      </c>
      <c r="N7952">
        <v>20644157.723742802</v>
      </c>
      <c r="O7952">
        <f>VLOOKUP(C7952,[1]pop_15p_a!$A$8:$AL$68,33,FALSE)</f>
        <v>34946449.848655403</v>
      </c>
      <c r="Q7952">
        <f t="shared" si="600"/>
        <v>-87330.762455000018</v>
      </c>
      <c r="R7952" s="2">
        <f t="shared" si="595"/>
        <v>45342.071000000004</v>
      </c>
      <c r="S7952">
        <v>45342.071000000004</v>
      </c>
      <c r="T7952">
        <v>45342.071000000004</v>
      </c>
      <c r="U7952">
        <f t="shared" si="596"/>
        <v>36.799999999999997</v>
      </c>
      <c r="V7952">
        <v>36.799999999999997</v>
      </c>
      <c r="W7952">
        <v>35.5</v>
      </c>
      <c r="Y7952">
        <v>30.065999999999999</v>
      </c>
      <c r="Z7952">
        <f t="shared" si="599"/>
        <v>8.2333339999999993</v>
      </c>
      <c r="AA7952">
        <v>8.1999999999999993</v>
      </c>
      <c r="AB7952">
        <v>8.2333339999999993</v>
      </c>
      <c r="AE7952">
        <f t="shared" si="598"/>
        <v>4</v>
      </c>
      <c r="AF7952">
        <v>4</v>
      </c>
      <c r="AH7952">
        <v>3</v>
      </c>
      <c r="AI7952">
        <v>4</v>
      </c>
      <c r="AJ7952">
        <v>5</v>
      </c>
      <c r="AK7952">
        <v>3</v>
      </c>
      <c r="AN7952">
        <v>88.715500000000006</v>
      </c>
      <c r="AO7952">
        <v>0.92241290000000009</v>
      </c>
      <c r="AP7952">
        <v>5.8841270508731904</v>
      </c>
      <c r="AQ7952">
        <v>12.598203128107199</v>
      </c>
      <c r="AR7952">
        <v>14.114685097500001</v>
      </c>
      <c r="AT7952">
        <v>1</v>
      </c>
      <c r="AV7952">
        <v>0</v>
      </c>
      <c r="AW7952">
        <v>1</v>
      </c>
      <c r="AX7952">
        <v>1</v>
      </c>
      <c r="AZ7952">
        <v>80.8</v>
      </c>
      <c r="BA7952">
        <v>203.8</v>
      </c>
      <c r="BB7952">
        <v>158.9</v>
      </c>
      <c r="BC7952">
        <v>166.04525257681701</v>
      </c>
      <c r="BD7952">
        <v>92.350139929072796</v>
      </c>
      <c r="BE7952">
        <v>162.9258097</v>
      </c>
      <c r="BF7952">
        <v>155.5285331</v>
      </c>
    </row>
    <row r="7953" spans="1:58">
      <c r="A7953" t="s">
        <v>29</v>
      </c>
      <c r="B7953" t="s">
        <v>62</v>
      </c>
      <c r="C7953">
        <v>2007</v>
      </c>
      <c r="D7953">
        <f t="shared" si="601"/>
        <v>248</v>
      </c>
      <c r="E7953">
        <v>4</v>
      </c>
      <c r="F7953">
        <v>33645.492940999997</v>
      </c>
      <c r="G7953">
        <v>1533814.447777</v>
      </c>
      <c r="H7953">
        <v>902606.30719900003</v>
      </c>
      <c r="I7953">
        <v>277410.0172</v>
      </c>
      <c r="J7953">
        <v>430839.28029800003</v>
      </c>
      <c r="K7953">
        <v>400517.70029299997</v>
      </c>
      <c r="L7953">
        <v>490288.36247400002</v>
      </c>
      <c r="M7953">
        <v>8.5888346058608604</v>
      </c>
      <c r="N7953">
        <v>20717845.949765701</v>
      </c>
      <c r="O7953">
        <f>VLOOKUP(C7953,[1]pop_15p_a!$A$8:$AL$68,33,FALSE)</f>
        <v>34946449.848655403</v>
      </c>
      <c r="Q7953">
        <f t="shared" si="600"/>
        <v>-89770.662181000051</v>
      </c>
      <c r="R7953" s="2">
        <f t="shared" si="595"/>
        <v>45587.516000000003</v>
      </c>
      <c r="S7953">
        <v>45587.516000000003</v>
      </c>
      <c r="T7953">
        <v>45587.516000000003</v>
      </c>
      <c r="U7953">
        <f t="shared" si="596"/>
        <v>35.6</v>
      </c>
      <c r="V7953">
        <v>35.6</v>
      </c>
      <c r="W7953">
        <v>35.5</v>
      </c>
      <c r="Y7953">
        <v>30.065999999999999</v>
      </c>
      <c r="Z7953">
        <f t="shared" si="599"/>
        <v>8.6</v>
      </c>
      <c r="AA7953">
        <v>8.6</v>
      </c>
      <c r="AB7953">
        <v>8.6</v>
      </c>
      <c r="AE7953">
        <f t="shared" si="598"/>
        <v>4</v>
      </c>
      <c r="AF7953">
        <v>4</v>
      </c>
      <c r="AH7953">
        <v>3</v>
      </c>
      <c r="AI7953">
        <v>4</v>
      </c>
      <c r="AJ7953">
        <v>5</v>
      </c>
      <c r="AK7953">
        <v>3</v>
      </c>
      <c r="AN7953">
        <v>90.660219999999995</v>
      </c>
      <c r="AO7953">
        <v>0.93756629999999996</v>
      </c>
      <c r="AP7953">
        <v>5.8841270508731904</v>
      </c>
      <c r="AQ7953">
        <v>12.598203128107199</v>
      </c>
      <c r="AR7953">
        <v>14.114685097500001</v>
      </c>
      <c r="AT7953">
        <v>1</v>
      </c>
      <c r="AV7953">
        <v>0</v>
      </c>
      <c r="AW7953">
        <v>1</v>
      </c>
      <c r="AX7953">
        <v>1</v>
      </c>
      <c r="AZ7953">
        <v>81.400000000000006</v>
      </c>
      <c r="BA7953">
        <v>205.8</v>
      </c>
      <c r="BB7953">
        <v>160.69999999999999</v>
      </c>
      <c r="BC7953">
        <v>164.499224481949</v>
      </c>
      <c r="BD7953">
        <v>93.226918467957105</v>
      </c>
      <c r="BE7953">
        <v>161.3734561</v>
      </c>
      <c r="BF7953">
        <v>153.94497129999999</v>
      </c>
    </row>
    <row r="7954" spans="1:58">
      <c r="A7954" t="s">
        <v>29</v>
      </c>
      <c r="B7954" t="s">
        <v>62</v>
      </c>
      <c r="C7954">
        <v>2008</v>
      </c>
      <c r="D7954">
        <f t="shared" si="601"/>
        <v>249</v>
      </c>
      <c r="E7954">
        <v>1</v>
      </c>
      <c r="F7954">
        <v>33596.326752000001</v>
      </c>
      <c r="G7954">
        <v>1537123.9020519999</v>
      </c>
      <c r="H7954">
        <v>902178.62562800001</v>
      </c>
      <c r="I7954">
        <v>282825.23349399999</v>
      </c>
      <c r="J7954">
        <v>425420.74216700002</v>
      </c>
      <c r="K7954">
        <v>404021.38313999999</v>
      </c>
      <c r="L7954">
        <v>488247.62533900002</v>
      </c>
      <c r="M7954">
        <v>9.2049363385412608</v>
      </c>
      <c r="N7954">
        <v>20764761.1415691</v>
      </c>
      <c r="O7954">
        <f>VLOOKUP(C7954,[1]pop_15p_a!$A$8:$AL$68,33,FALSE)</f>
        <v>35401166.609495401</v>
      </c>
      <c r="Q7954">
        <f t="shared" si="600"/>
        <v>-84226.242199000029</v>
      </c>
      <c r="R7954" s="2">
        <f t="shared" si="595"/>
        <v>45752.737000000001</v>
      </c>
      <c r="S7954">
        <v>45752.737000000001</v>
      </c>
      <c r="T7954">
        <v>45752.737000000001</v>
      </c>
      <c r="U7954">
        <f t="shared" si="596"/>
        <v>34.700000000000003</v>
      </c>
      <c r="V7954">
        <v>34.700000000000003</v>
      </c>
      <c r="W7954">
        <v>39.4</v>
      </c>
      <c r="Y7954">
        <v>33.448</v>
      </c>
      <c r="Z7954">
        <f t="shared" si="599"/>
        <v>9.3000000000000007</v>
      </c>
      <c r="AA7954">
        <v>9.3000000000000007</v>
      </c>
      <c r="AB7954">
        <v>9.3000000000000007</v>
      </c>
      <c r="AE7954">
        <f t="shared" si="598"/>
        <v>4</v>
      </c>
      <c r="AF7954">
        <v>4</v>
      </c>
      <c r="AH7954">
        <v>3</v>
      </c>
      <c r="AI7954">
        <v>4</v>
      </c>
      <c r="AJ7954">
        <v>5</v>
      </c>
      <c r="AK7954">
        <v>3</v>
      </c>
      <c r="AN7954">
        <v>90.927350000000004</v>
      </c>
      <c r="AO7954">
        <v>0.9309577</v>
      </c>
      <c r="AP7954">
        <v>3.0860875274883099</v>
      </c>
      <c r="AQ7954">
        <v>13.483859684580001</v>
      </c>
      <c r="AR7954">
        <v>14.3302041525</v>
      </c>
      <c r="AT7954">
        <v>1</v>
      </c>
      <c r="AV7954">
        <v>0</v>
      </c>
      <c r="AW7954">
        <v>1</v>
      </c>
      <c r="AZ7954">
        <v>81.3</v>
      </c>
      <c r="BA7954">
        <v>204.9</v>
      </c>
      <c r="BB7954">
        <v>161.4</v>
      </c>
      <c r="BC7954">
        <v>163.21774892403101</v>
      </c>
      <c r="BD7954">
        <v>94.179553210118598</v>
      </c>
      <c r="BE7954">
        <v>159.39884570000001</v>
      </c>
      <c r="BF7954">
        <v>151.57857379999999</v>
      </c>
    </row>
    <row r="7955" spans="1:58">
      <c r="A7955" t="s">
        <v>29</v>
      </c>
      <c r="B7955" t="s">
        <v>62</v>
      </c>
      <c r="C7955">
        <v>2008</v>
      </c>
      <c r="D7955">
        <f t="shared" si="601"/>
        <v>250</v>
      </c>
      <c r="E7955">
        <v>2</v>
      </c>
      <c r="F7955">
        <v>33515.549500000001</v>
      </c>
      <c r="G7955">
        <v>1538803.2449650001</v>
      </c>
      <c r="H7955">
        <v>894052.67579300003</v>
      </c>
      <c r="I7955">
        <v>286516.17440600001</v>
      </c>
      <c r="J7955">
        <v>420645.28328500001</v>
      </c>
      <c r="K7955">
        <v>396887.94789700001</v>
      </c>
      <c r="L7955">
        <v>472109.091228</v>
      </c>
      <c r="M7955">
        <v>10.3470066095924</v>
      </c>
      <c r="N7955">
        <v>20642210.824328899</v>
      </c>
      <c r="O7955">
        <f>VLOOKUP(C7955,[1]pop_15p_a!$A$8:$AL$68,33,FALSE)</f>
        <v>35401166.609495401</v>
      </c>
      <c r="Q7955">
        <f t="shared" si="600"/>
        <v>-75221.143330999999</v>
      </c>
      <c r="R7955" s="2">
        <f t="shared" si="595"/>
        <v>45913.114000000001</v>
      </c>
      <c r="S7955">
        <v>45913.114000000001</v>
      </c>
      <c r="T7955">
        <v>45913.114000000001</v>
      </c>
      <c r="U7955">
        <f t="shared" si="596"/>
        <v>35.200000000000003</v>
      </c>
      <c r="V7955">
        <v>35.200000000000003</v>
      </c>
      <c r="W7955">
        <v>39.4</v>
      </c>
      <c r="Y7955">
        <v>33.448</v>
      </c>
      <c r="Z7955">
        <f t="shared" si="599"/>
        <v>10.4</v>
      </c>
      <c r="AA7955">
        <v>10.4</v>
      </c>
      <c r="AB7955">
        <v>10.4</v>
      </c>
      <c r="AE7955">
        <f t="shared" si="598"/>
        <v>4</v>
      </c>
      <c r="AF7955">
        <v>4</v>
      </c>
      <c r="AH7955">
        <v>3</v>
      </c>
      <c r="AI7955">
        <v>4</v>
      </c>
      <c r="AJ7955">
        <v>5</v>
      </c>
      <c r="AK7955">
        <v>3</v>
      </c>
      <c r="AN7955">
        <v>93.091279999999998</v>
      </c>
      <c r="AO7955">
        <v>0.95161379999999995</v>
      </c>
      <c r="AP7955">
        <v>3.0860875274883099</v>
      </c>
      <c r="AQ7955">
        <v>13.483859684580001</v>
      </c>
      <c r="AR7955">
        <v>14.3302041525</v>
      </c>
      <c r="AT7955">
        <v>1</v>
      </c>
      <c r="AV7955">
        <v>0</v>
      </c>
      <c r="AW7955">
        <v>1</v>
      </c>
      <c r="AZ7955">
        <v>82.3</v>
      </c>
      <c r="BA7955">
        <v>207.6</v>
      </c>
      <c r="BB7955">
        <v>163.19999999999999</v>
      </c>
      <c r="BC7955">
        <v>158.34303584489601</v>
      </c>
      <c r="BD7955">
        <v>95.294332844090206</v>
      </c>
      <c r="BE7955">
        <v>155.577955</v>
      </c>
      <c r="BF7955">
        <v>148.59773670000001</v>
      </c>
    </row>
    <row r="7956" spans="1:58">
      <c r="A7956" t="s">
        <v>29</v>
      </c>
      <c r="B7956" t="s">
        <v>62</v>
      </c>
      <c r="C7956">
        <v>2008</v>
      </c>
      <c r="D7956">
        <f t="shared" si="601"/>
        <v>251</v>
      </c>
      <c r="E7956">
        <v>3</v>
      </c>
      <c r="F7956">
        <v>33345.046931999997</v>
      </c>
      <c r="G7956">
        <v>1535969.6956849999</v>
      </c>
      <c r="H7956">
        <v>880773.68459900003</v>
      </c>
      <c r="I7956">
        <v>288896.00496499997</v>
      </c>
      <c r="J7956">
        <v>408099.28345699998</v>
      </c>
      <c r="K7956">
        <v>401478.98059400002</v>
      </c>
      <c r="L7956">
        <v>454567.866828</v>
      </c>
      <c r="M7956">
        <v>11.588941016167301</v>
      </c>
      <c r="N7956">
        <v>20426832.077686802</v>
      </c>
      <c r="O7956">
        <f>VLOOKUP(C7956,[1]pop_15p_a!$A$8:$AL$68,33,FALSE)</f>
        <v>35401166.609495401</v>
      </c>
      <c r="Q7956">
        <f t="shared" si="600"/>
        <v>-53088.886233999976</v>
      </c>
      <c r="R7956" s="2">
        <f t="shared" si="595"/>
        <v>46062.904000000002</v>
      </c>
      <c r="S7956">
        <v>46062.904000000002</v>
      </c>
      <c r="T7956">
        <v>46062.904000000002</v>
      </c>
      <c r="U7956">
        <f t="shared" si="596"/>
        <v>36.200000000000003</v>
      </c>
      <c r="V7956">
        <v>36.200000000000003</v>
      </c>
      <c r="W7956">
        <v>39.4</v>
      </c>
      <c r="Y7956">
        <v>33.448</v>
      </c>
      <c r="Z7956">
        <f t="shared" si="599"/>
        <v>11.533329999999999</v>
      </c>
      <c r="AA7956">
        <v>11.5</v>
      </c>
      <c r="AB7956">
        <v>11.533329999999999</v>
      </c>
      <c r="AE7956">
        <f t="shared" si="598"/>
        <v>4.25</v>
      </c>
      <c r="AF7956">
        <v>4.25</v>
      </c>
      <c r="AH7956">
        <v>3.25</v>
      </c>
      <c r="AI7956">
        <v>4.25</v>
      </c>
      <c r="AJ7956">
        <v>5.25</v>
      </c>
      <c r="AK7956">
        <v>3.25</v>
      </c>
      <c r="AN7956">
        <v>93.067329999999998</v>
      </c>
      <c r="AO7956">
        <v>0.94531779999999999</v>
      </c>
      <c r="AP7956">
        <v>3.0860875274883099</v>
      </c>
      <c r="AQ7956">
        <v>13.483859684580001</v>
      </c>
      <c r="AR7956">
        <v>14.3302041525</v>
      </c>
      <c r="AT7956">
        <v>1</v>
      </c>
      <c r="AV7956">
        <v>0</v>
      </c>
      <c r="AW7956">
        <v>1</v>
      </c>
      <c r="AZ7956">
        <v>81.7</v>
      </c>
      <c r="BA7956">
        <v>208.3</v>
      </c>
      <c r="BB7956">
        <v>163.6</v>
      </c>
      <c r="BC7956">
        <v>154.72542056705001</v>
      </c>
      <c r="BD7956">
        <v>96.256044339594297</v>
      </c>
      <c r="BE7956">
        <v>151.69891329999999</v>
      </c>
      <c r="BF7956">
        <v>145.632666</v>
      </c>
    </row>
    <row r="7957" spans="1:58">
      <c r="A7957" t="s">
        <v>29</v>
      </c>
      <c r="B7957" t="s">
        <v>62</v>
      </c>
      <c r="C7957">
        <v>2008</v>
      </c>
      <c r="D7957">
        <f t="shared" si="601"/>
        <v>252</v>
      </c>
      <c r="E7957">
        <v>4</v>
      </c>
      <c r="F7957">
        <v>32706.723625999999</v>
      </c>
      <c r="G7957">
        <v>1511178.87457</v>
      </c>
      <c r="H7957">
        <v>866222.07995100005</v>
      </c>
      <c r="I7957">
        <v>293143.34144699998</v>
      </c>
      <c r="J7957">
        <v>389015.31124499999</v>
      </c>
      <c r="K7957">
        <v>372761.38819700002</v>
      </c>
      <c r="L7957">
        <v>420255.12533499999</v>
      </c>
      <c r="M7957">
        <v>13.835585423934999</v>
      </c>
      <c r="N7957">
        <v>20044795.956415098</v>
      </c>
      <c r="O7957">
        <f>VLOOKUP(C7957,[1]pop_15p_a!$A$8:$AL$68,33,FALSE)</f>
        <v>35401166.609495401</v>
      </c>
      <c r="Q7957">
        <f t="shared" si="600"/>
        <v>-47493.737137999968</v>
      </c>
      <c r="R7957" s="2">
        <f t="shared" si="595"/>
        <v>46203.921000000002</v>
      </c>
      <c r="S7957">
        <v>46203.921000000002</v>
      </c>
      <c r="T7957">
        <v>46203.921000000002</v>
      </c>
      <c r="U7957">
        <f t="shared" si="596"/>
        <v>39.5</v>
      </c>
      <c r="V7957">
        <v>39.5</v>
      </c>
      <c r="W7957">
        <v>39.4</v>
      </c>
      <c r="Y7957">
        <v>33.448</v>
      </c>
      <c r="Z7957">
        <f t="shared" si="599"/>
        <v>13.83333</v>
      </c>
      <c r="AA7957">
        <v>13.8</v>
      </c>
      <c r="AB7957">
        <v>13.83333</v>
      </c>
      <c r="AE7957">
        <f t="shared" si="598"/>
        <v>3.1666666666666665</v>
      </c>
      <c r="AF7957">
        <v>3.1666666666666665</v>
      </c>
      <c r="AH7957">
        <v>2</v>
      </c>
      <c r="AI7957">
        <v>2.5</v>
      </c>
      <c r="AJ7957">
        <v>3</v>
      </c>
      <c r="AK7957">
        <v>2.75</v>
      </c>
      <c r="AN7957">
        <v>92.884370000000004</v>
      </c>
      <c r="AO7957">
        <v>0.96046100000000001</v>
      </c>
      <c r="AP7957">
        <v>3.0860875274883099</v>
      </c>
      <c r="AQ7957">
        <v>13.483859684580001</v>
      </c>
      <c r="AR7957">
        <v>14.3302041525</v>
      </c>
      <c r="AT7957">
        <v>1</v>
      </c>
      <c r="AV7957">
        <v>0</v>
      </c>
      <c r="AW7957">
        <v>1</v>
      </c>
      <c r="AZ7957">
        <v>82.1</v>
      </c>
      <c r="BA7957">
        <v>209.6</v>
      </c>
      <c r="BB7957">
        <v>164.8</v>
      </c>
      <c r="BC7957">
        <v>151.960492139661</v>
      </c>
      <c r="BD7957">
        <v>97.229456624089593</v>
      </c>
      <c r="BE7957">
        <v>146.3091096</v>
      </c>
      <c r="BF7957">
        <v>141.58771179999999</v>
      </c>
    </row>
    <row r="7958" spans="1:58">
      <c r="A7958" t="s">
        <v>29</v>
      </c>
      <c r="B7958" t="s">
        <v>62</v>
      </c>
      <c r="C7958">
        <v>2009</v>
      </c>
      <c r="D7958">
        <f t="shared" si="601"/>
        <v>253</v>
      </c>
      <c r="E7958">
        <v>1</v>
      </c>
      <c r="F7958">
        <v>31808.564428999998</v>
      </c>
      <c r="G7958">
        <v>1471804.5739559999</v>
      </c>
      <c r="H7958">
        <v>857094.72936600004</v>
      </c>
      <c r="I7958">
        <v>295627.84047900001</v>
      </c>
      <c r="J7958">
        <v>358659.58883199998</v>
      </c>
      <c r="K7958">
        <v>336542.65770899999</v>
      </c>
      <c r="L7958">
        <v>361306.68617900001</v>
      </c>
      <c r="M7958">
        <v>16.614259958977499</v>
      </c>
      <c r="N7958">
        <v>19437985.0254746</v>
      </c>
      <c r="O7958">
        <f>VLOOKUP(C7958,[1]pop_15p_a!$A$8:$AL$68,33,FALSE)</f>
        <v>35586571.5891513</v>
      </c>
      <c r="Q7958">
        <f t="shared" si="600"/>
        <v>-24764.028470000019</v>
      </c>
      <c r="R7958" s="2">
        <f t="shared" si="595"/>
        <v>46270.701000000001</v>
      </c>
      <c r="S7958">
        <v>46270.701000000001</v>
      </c>
      <c r="T7958">
        <v>46270.701000000001</v>
      </c>
      <c r="U7958">
        <f t="shared" si="596"/>
        <v>42.7</v>
      </c>
      <c r="V7958">
        <v>42.7</v>
      </c>
      <c r="W7958">
        <v>52.7</v>
      </c>
      <c r="Z7958">
        <f t="shared" si="599"/>
        <v>16.733329999999999</v>
      </c>
      <c r="AA7958">
        <v>16.7</v>
      </c>
      <c r="AB7958">
        <v>16.733329999999999</v>
      </c>
      <c r="AE7958">
        <f t="shared" si="598"/>
        <v>1.8333333333333333</v>
      </c>
      <c r="AF7958">
        <v>1.8333333333333333</v>
      </c>
      <c r="AH7958">
        <v>0.5</v>
      </c>
      <c r="AI7958">
        <v>1.5</v>
      </c>
      <c r="AJ7958">
        <v>2.5</v>
      </c>
      <c r="AK7958">
        <v>1</v>
      </c>
      <c r="AN7958">
        <v>91.352140000000006</v>
      </c>
      <c r="AO7958">
        <v>0.94586569999999992</v>
      </c>
      <c r="AP7958">
        <v>-3.2731674219779601</v>
      </c>
      <c r="AQ7958">
        <v>14.769037138017399</v>
      </c>
      <c r="AR7958">
        <v>14.584740849999999</v>
      </c>
      <c r="AT7958">
        <v>1</v>
      </c>
      <c r="AV7958">
        <v>0</v>
      </c>
      <c r="AW7958">
        <v>1</v>
      </c>
      <c r="AZ7958">
        <v>82</v>
      </c>
      <c r="BA7958">
        <v>211.4</v>
      </c>
      <c r="BB7958">
        <v>164.9</v>
      </c>
      <c r="BC7958">
        <v>151.42189369679099</v>
      </c>
      <c r="BD7958">
        <v>98.026691837311304</v>
      </c>
      <c r="BE7958">
        <v>142.06424050000001</v>
      </c>
      <c r="BF7958">
        <v>136.52450010000001</v>
      </c>
    </row>
    <row r="7959" spans="1:58">
      <c r="A7959" t="s">
        <v>29</v>
      </c>
      <c r="B7959" t="s">
        <v>62</v>
      </c>
      <c r="C7959">
        <v>2009</v>
      </c>
      <c r="D7959">
        <f t="shared" si="601"/>
        <v>254</v>
      </c>
      <c r="E7959">
        <v>2</v>
      </c>
      <c r="F7959">
        <v>31761.356531000001</v>
      </c>
      <c r="G7959">
        <v>1471645.9389569999</v>
      </c>
      <c r="H7959">
        <v>850267.47112799995</v>
      </c>
      <c r="I7959">
        <v>298393.29173</v>
      </c>
      <c r="J7959">
        <v>334669.16011400003</v>
      </c>
      <c r="K7959">
        <v>344506.05080800003</v>
      </c>
      <c r="L7959">
        <v>365499.56545200001</v>
      </c>
      <c r="M7959">
        <v>17.7574048943072</v>
      </c>
      <c r="N7959">
        <v>19148801.529589798</v>
      </c>
      <c r="O7959">
        <f>VLOOKUP(C7959,[1]pop_15p_a!$A$8:$AL$68,33,FALSE)</f>
        <v>35586571.5891513</v>
      </c>
      <c r="Q7959">
        <f t="shared" si="600"/>
        <v>-20993.514643999981</v>
      </c>
      <c r="R7959" s="2">
        <f t="shared" si="595"/>
        <v>46334.48</v>
      </c>
      <c r="S7959">
        <v>46334.48</v>
      </c>
      <c r="T7959">
        <v>46334.48</v>
      </c>
      <c r="U7959">
        <f t="shared" si="596"/>
        <v>46.6</v>
      </c>
      <c r="V7959">
        <v>46.6</v>
      </c>
      <c r="W7959">
        <v>52.7</v>
      </c>
      <c r="Z7959">
        <f t="shared" si="599"/>
        <v>17.866669999999999</v>
      </c>
      <c r="AA7959">
        <v>17.899999999999999</v>
      </c>
      <c r="AB7959">
        <v>17.866669999999999</v>
      </c>
      <c r="AE7959">
        <f t="shared" si="598"/>
        <v>1.0833333333333333</v>
      </c>
      <c r="AF7959">
        <v>1.0833333333333333</v>
      </c>
      <c r="AH7959">
        <v>0.25</v>
      </c>
      <c r="AI7959">
        <v>1</v>
      </c>
      <c r="AJ7959">
        <v>1.75</v>
      </c>
      <c r="AK7959">
        <v>0.25</v>
      </c>
      <c r="AN7959">
        <v>92.462549999999993</v>
      </c>
      <c r="AO7959">
        <v>0.96243089999999998</v>
      </c>
      <c r="AP7959">
        <v>-3.2731674219779601</v>
      </c>
      <c r="AQ7959">
        <v>14.769037138017399</v>
      </c>
      <c r="AR7959">
        <v>14.584740849999999</v>
      </c>
      <c r="AT7959">
        <v>1</v>
      </c>
      <c r="AV7959">
        <v>0</v>
      </c>
      <c r="AW7959">
        <v>1</v>
      </c>
      <c r="AZ7959">
        <v>83.3</v>
      </c>
      <c r="BA7959">
        <v>213.6</v>
      </c>
      <c r="BB7959">
        <v>166</v>
      </c>
      <c r="BC7959">
        <v>148.219032180943</v>
      </c>
      <c r="BD7959">
        <v>98.570197603374098</v>
      </c>
      <c r="BE7959">
        <v>138.93817659999999</v>
      </c>
      <c r="BF7959">
        <v>134.89693740000001</v>
      </c>
    </row>
    <row r="7960" spans="1:58">
      <c r="A7960" t="s">
        <v>29</v>
      </c>
      <c r="B7960" t="s">
        <v>62</v>
      </c>
      <c r="C7960">
        <v>2009</v>
      </c>
      <c r="D7960">
        <f t="shared" si="601"/>
        <v>255</v>
      </c>
      <c r="E7960">
        <v>3</v>
      </c>
      <c r="F7960">
        <v>31784.528102</v>
      </c>
      <c r="G7960">
        <v>1474752.996855</v>
      </c>
      <c r="H7960">
        <v>854419.11173700006</v>
      </c>
      <c r="I7960">
        <v>301985.07303600002</v>
      </c>
      <c r="J7960">
        <v>334812.06661400001</v>
      </c>
      <c r="K7960">
        <v>360585.17104400002</v>
      </c>
      <c r="L7960">
        <v>386626.00546199997</v>
      </c>
      <c r="M7960">
        <v>18.289814225980599</v>
      </c>
      <c r="N7960">
        <v>18965748.949064601</v>
      </c>
      <c r="O7960">
        <f>VLOOKUP(C7960,[1]pop_15p_a!$A$8:$AL$68,33,FALSE)</f>
        <v>35586571.5891513</v>
      </c>
      <c r="Q7960">
        <f t="shared" si="600"/>
        <v>-26040.834417999955</v>
      </c>
      <c r="R7960" s="2">
        <f t="shared" si="595"/>
        <v>46398.455000000002</v>
      </c>
      <c r="S7960">
        <v>46398.455000000002</v>
      </c>
      <c r="T7960">
        <v>46398.455000000002</v>
      </c>
      <c r="U7960">
        <f t="shared" si="596"/>
        <v>49.1</v>
      </c>
      <c r="V7960">
        <v>49.1</v>
      </c>
      <c r="W7960">
        <v>52.7</v>
      </c>
      <c r="Z7960">
        <f t="shared" si="599"/>
        <v>18.2</v>
      </c>
      <c r="AA7960">
        <v>18.2</v>
      </c>
      <c r="AB7960">
        <v>18.2</v>
      </c>
      <c r="AE7960">
        <f t="shared" si="598"/>
        <v>1</v>
      </c>
      <c r="AF7960">
        <v>1</v>
      </c>
      <c r="AH7960">
        <v>0.25</v>
      </c>
      <c r="AI7960">
        <v>1</v>
      </c>
      <c r="AJ7960">
        <v>1.75</v>
      </c>
      <c r="AK7960">
        <v>0.25</v>
      </c>
      <c r="AN7960">
        <v>92.072689999999994</v>
      </c>
      <c r="AO7960">
        <v>0.94851780000000008</v>
      </c>
      <c r="AP7960">
        <v>-3.2731674219779601</v>
      </c>
      <c r="AQ7960">
        <v>14.769037138017399</v>
      </c>
      <c r="AR7960">
        <v>14.584740849999999</v>
      </c>
      <c r="AT7960">
        <v>1</v>
      </c>
      <c r="AV7960">
        <v>0</v>
      </c>
      <c r="AW7960">
        <v>1</v>
      </c>
      <c r="AZ7960">
        <v>83.6</v>
      </c>
      <c r="BA7960">
        <v>214.7</v>
      </c>
      <c r="BB7960">
        <v>165.9</v>
      </c>
      <c r="BC7960">
        <v>146.54120834104299</v>
      </c>
      <c r="BD7960">
        <v>98.946066758288097</v>
      </c>
      <c r="BE7960">
        <v>137.3474425</v>
      </c>
      <c r="BF7960">
        <v>134.71772669999999</v>
      </c>
    </row>
    <row r="7961" spans="1:58">
      <c r="A7961" t="s">
        <v>29</v>
      </c>
      <c r="B7961" t="s">
        <v>62</v>
      </c>
      <c r="C7961">
        <v>2009</v>
      </c>
      <c r="D7961">
        <f t="shared" si="601"/>
        <v>256</v>
      </c>
      <c r="E7961">
        <v>4</v>
      </c>
      <c r="F7961">
        <v>31731.464061999999</v>
      </c>
      <c r="G7961">
        <v>1474452.1373759999</v>
      </c>
      <c r="H7961">
        <v>854147.899034</v>
      </c>
      <c r="I7961">
        <v>303566.11787399999</v>
      </c>
      <c r="J7961">
        <v>331007.18104599998</v>
      </c>
      <c r="K7961">
        <v>362807.14682299999</v>
      </c>
      <c r="L7961">
        <v>385856.29815599998</v>
      </c>
      <c r="M7961">
        <v>18.770155651943099</v>
      </c>
      <c r="N7961">
        <v>18874864.495871</v>
      </c>
      <c r="O7961">
        <f>VLOOKUP(C7961,[1]pop_15p_a!$A$8:$AL$68,33,FALSE)</f>
        <v>35586571.5891513</v>
      </c>
      <c r="Q7961">
        <f t="shared" si="600"/>
        <v>-23049.151332999987</v>
      </c>
      <c r="R7961" s="2">
        <f t="shared" si="595"/>
        <v>46466.565000000002</v>
      </c>
      <c r="S7961">
        <v>46466.565000000002</v>
      </c>
      <c r="T7961">
        <v>46466.565000000002</v>
      </c>
      <c r="U7961">
        <f t="shared" si="596"/>
        <v>52.8</v>
      </c>
      <c r="V7961">
        <v>52.8</v>
      </c>
      <c r="W7961">
        <v>52.7</v>
      </c>
      <c r="Z7961">
        <f t="shared" si="599"/>
        <v>18.733329999999999</v>
      </c>
      <c r="AA7961">
        <v>18.7</v>
      </c>
      <c r="AB7961">
        <v>18.733329999999999</v>
      </c>
      <c r="AE7961">
        <f t="shared" si="598"/>
        <v>1</v>
      </c>
      <c r="AF7961">
        <v>1</v>
      </c>
      <c r="AH7961">
        <v>0.25</v>
      </c>
      <c r="AI7961">
        <v>1</v>
      </c>
      <c r="AJ7961">
        <v>1.75</v>
      </c>
      <c r="AN7961">
        <v>93.017430000000004</v>
      </c>
      <c r="AO7961">
        <v>0.96170480000000003</v>
      </c>
      <c r="AP7961">
        <v>-3.2731674219779601</v>
      </c>
      <c r="AQ7961">
        <v>14.769037138017399</v>
      </c>
      <c r="AR7961">
        <v>14.584740849999999</v>
      </c>
      <c r="AT7961">
        <v>1</v>
      </c>
      <c r="AV7961">
        <v>0</v>
      </c>
      <c r="AW7961">
        <v>1</v>
      </c>
      <c r="AZ7961">
        <v>84.2</v>
      </c>
      <c r="BA7961">
        <v>214.5</v>
      </c>
      <c r="BB7961">
        <v>166.4</v>
      </c>
      <c r="BC7961">
        <v>145.67093110335699</v>
      </c>
      <c r="BD7961">
        <v>99.186742878723905</v>
      </c>
      <c r="BE7961">
        <v>136.89371600000001</v>
      </c>
      <c r="BF7961">
        <v>135.383196</v>
      </c>
    </row>
    <row r="7962" spans="1:58">
      <c r="A7962" t="s">
        <v>29</v>
      </c>
      <c r="B7962" t="s">
        <v>62</v>
      </c>
      <c r="C7962">
        <v>2010</v>
      </c>
      <c r="D7962">
        <f t="shared" si="601"/>
        <v>257</v>
      </c>
      <c r="E7962">
        <v>1</v>
      </c>
      <c r="F7962">
        <v>31702.605851</v>
      </c>
      <c r="G7962">
        <v>1474036.4042770001</v>
      </c>
      <c r="H7962">
        <v>858930.63074099994</v>
      </c>
      <c r="I7962">
        <v>303714.85728400003</v>
      </c>
      <c r="J7962">
        <v>324338.21103800001</v>
      </c>
      <c r="K7962">
        <v>366473.66950299998</v>
      </c>
      <c r="L7962">
        <v>387319.75481100002</v>
      </c>
      <c r="M7962">
        <v>19.177350347468799</v>
      </c>
      <c r="N7962">
        <v>18816349.742532801</v>
      </c>
      <c r="O7962">
        <f>VLOOKUP(C7962,[1]pop_15p_a!$A$8:$AL$68,33,FALSE)</f>
        <v>35649003.135719903</v>
      </c>
      <c r="Q7962">
        <f t="shared" si="600"/>
        <v>-20846.085308000038</v>
      </c>
      <c r="R7962" s="2">
        <f t="shared" si="595"/>
        <v>46495.749000000003</v>
      </c>
      <c r="S7962">
        <v>46495.749000000003</v>
      </c>
      <c r="T7962">
        <v>46495.749000000003</v>
      </c>
      <c r="U7962">
        <f t="shared" si="596"/>
        <v>54.5</v>
      </c>
      <c r="V7962">
        <v>54.5</v>
      </c>
      <c r="W7962">
        <v>60.1</v>
      </c>
      <c r="Z7962">
        <f t="shared" si="599"/>
        <v>19.266670000000001</v>
      </c>
      <c r="AA7962">
        <v>19.3</v>
      </c>
      <c r="AB7962">
        <v>19.266670000000001</v>
      </c>
      <c r="AE7962">
        <f t="shared" si="598"/>
        <v>1</v>
      </c>
      <c r="AF7962">
        <v>1</v>
      </c>
      <c r="AH7962">
        <v>0.25</v>
      </c>
      <c r="AI7962">
        <v>1</v>
      </c>
      <c r="AJ7962">
        <v>1.75</v>
      </c>
      <c r="AN7962">
        <v>92.350449999999995</v>
      </c>
      <c r="AO7962">
        <v>0.94638670000000003</v>
      </c>
      <c r="AP7962">
        <v>-5.0401690757762596</v>
      </c>
      <c r="AQ7962">
        <v>15.644237278276901</v>
      </c>
      <c r="AR7962">
        <v>14.8187433925</v>
      </c>
      <c r="AT7962">
        <v>1</v>
      </c>
      <c r="AV7962">
        <v>0</v>
      </c>
      <c r="AW7962">
        <v>1</v>
      </c>
      <c r="AZ7962">
        <v>84</v>
      </c>
      <c r="BA7962">
        <v>215.4</v>
      </c>
      <c r="BB7962">
        <v>165.6</v>
      </c>
      <c r="BC7962">
        <v>145.197460313508</v>
      </c>
      <c r="BD7962">
        <v>99.321676830212894</v>
      </c>
      <c r="BE7962">
        <v>136.2261608</v>
      </c>
      <c r="BF7962">
        <v>136.91140730000001</v>
      </c>
    </row>
    <row r="7963" spans="1:58">
      <c r="A7963" t="s">
        <v>29</v>
      </c>
      <c r="B7963" t="s">
        <v>62</v>
      </c>
      <c r="C7963">
        <v>2010</v>
      </c>
      <c r="D7963">
        <f t="shared" si="601"/>
        <v>258</v>
      </c>
      <c r="E7963">
        <v>2</v>
      </c>
      <c r="F7963">
        <v>31724.334588000002</v>
      </c>
      <c r="G7963">
        <v>1476246.353908</v>
      </c>
      <c r="H7963">
        <v>861647.97340100002</v>
      </c>
      <c r="I7963">
        <v>304061.91590700002</v>
      </c>
      <c r="J7963">
        <v>324802.65716300003</v>
      </c>
      <c r="K7963">
        <v>375555.92983899999</v>
      </c>
      <c r="L7963">
        <v>398257.70074100001</v>
      </c>
      <c r="M7963">
        <v>19.894969699121699</v>
      </c>
      <c r="N7963">
        <v>18738469.465446699</v>
      </c>
      <c r="O7963">
        <f>VLOOKUP(C7963,[1]pop_15p_a!$A$8:$AL$68,33,FALSE)</f>
        <v>35649003.135719903</v>
      </c>
      <c r="Q7963">
        <f t="shared" si="600"/>
        <v>-22701.770902000018</v>
      </c>
      <c r="R7963" s="2">
        <f t="shared" si="595"/>
        <v>46533.563999999998</v>
      </c>
      <c r="S7963">
        <v>46533.563999999998</v>
      </c>
      <c r="T7963">
        <v>46533.563999999998</v>
      </c>
      <c r="U7963">
        <f t="shared" si="596"/>
        <v>56.5</v>
      </c>
      <c r="V7963">
        <v>56.5</v>
      </c>
      <c r="W7963">
        <v>60.1</v>
      </c>
      <c r="Z7963">
        <f t="shared" si="599"/>
        <v>19.966670000000001</v>
      </c>
      <c r="AA7963">
        <v>20</v>
      </c>
      <c r="AB7963">
        <v>19.966670000000001</v>
      </c>
      <c r="AE7963">
        <f t="shared" si="598"/>
        <v>1</v>
      </c>
      <c r="AF7963">
        <v>1</v>
      </c>
      <c r="AH7963">
        <v>0.25</v>
      </c>
      <c r="AI7963">
        <v>1</v>
      </c>
      <c r="AJ7963">
        <v>1.75</v>
      </c>
      <c r="AN7963">
        <v>93.932569999999998</v>
      </c>
      <c r="AO7963">
        <v>0.96319050000000006</v>
      </c>
      <c r="AP7963">
        <v>-5.0401690757762596</v>
      </c>
      <c r="AQ7963">
        <v>15.644237278276901</v>
      </c>
      <c r="AR7963">
        <v>14.8187433925</v>
      </c>
      <c r="AT7963">
        <v>1</v>
      </c>
      <c r="AV7963">
        <v>0</v>
      </c>
      <c r="AW7963">
        <v>1</v>
      </c>
      <c r="AZ7963">
        <v>85.1</v>
      </c>
      <c r="BA7963">
        <v>218.1</v>
      </c>
      <c r="BB7963">
        <v>166.9</v>
      </c>
      <c r="BC7963">
        <v>143.94237067637499</v>
      </c>
      <c r="BD7963">
        <v>99.5795495680931</v>
      </c>
      <c r="BE7963">
        <v>136.16936530000001</v>
      </c>
      <c r="BF7963">
        <v>137.032635</v>
      </c>
    </row>
    <row r="7964" spans="1:58">
      <c r="A7964" t="s">
        <v>29</v>
      </c>
      <c r="B7964" t="s">
        <v>62</v>
      </c>
      <c r="C7964">
        <v>2010</v>
      </c>
      <c r="D7964">
        <f t="shared" si="601"/>
        <v>259</v>
      </c>
      <c r="E7964">
        <v>3</v>
      </c>
      <c r="F7964">
        <v>31677.223013999999</v>
      </c>
      <c r="G7964">
        <v>1475491.470123</v>
      </c>
      <c r="H7964">
        <v>853407.27972899994</v>
      </c>
      <c r="I7964">
        <v>305042.49423900002</v>
      </c>
      <c r="J7964">
        <v>320789.36628299998</v>
      </c>
      <c r="K7964">
        <v>387621.83613800001</v>
      </c>
      <c r="L7964">
        <v>398510.89393399999</v>
      </c>
      <c r="M7964">
        <v>20.138721964795</v>
      </c>
      <c r="N7964">
        <v>18682795.929315101</v>
      </c>
      <c r="O7964">
        <f>VLOOKUP(C7964,[1]pop_15p_a!$A$8:$AL$68,33,FALSE)</f>
        <v>35649003.135719903</v>
      </c>
      <c r="Q7964">
        <f t="shared" si="600"/>
        <v>-10889.057795999979</v>
      </c>
      <c r="R7964" s="2">
        <f t="shared" si="595"/>
        <v>46578.94</v>
      </c>
      <c r="S7964">
        <v>46578.94</v>
      </c>
      <c r="T7964">
        <v>46578.94</v>
      </c>
      <c r="U7964">
        <f t="shared" si="596"/>
        <v>57.5</v>
      </c>
      <c r="V7964">
        <v>57.5</v>
      </c>
      <c r="W7964">
        <v>60.1</v>
      </c>
      <c r="Z7964">
        <f t="shared" si="599"/>
        <v>20.066669999999998</v>
      </c>
      <c r="AA7964">
        <v>20.100000000000001</v>
      </c>
      <c r="AB7964">
        <v>20.066669999999998</v>
      </c>
      <c r="AE7964">
        <f t="shared" si="598"/>
        <v>1</v>
      </c>
      <c r="AF7964">
        <v>1</v>
      </c>
      <c r="AH7964">
        <v>0.25</v>
      </c>
      <c r="AI7964">
        <v>1</v>
      </c>
      <c r="AJ7964">
        <v>1.75</v>
      </c>
      <c r="AN7964">
        <v>93.871030000000005</v>
      </c>
      <c r="AO7964">
        <v>0.95765429999999996</v>
      </c>
      <c r="AP7964">
        <v>-5.0401690757762596</v>
      </c>
      <c r="AQ7964">
        <v>15.644237278276901</v>
      </c>
      <c r="AR7964">
        <v>14.8187433925</v>
      </c>
      <c r="AT7964">
        <v>1</v>
      </c>
      <c r="AV7964">
        <v>0</v>
      </c>
      <c r="AW7964">
        <v>1</v>
      </c>
      <c r="AZ7964">
        <v>83.7</v>
      </c>
      <c r="BA7964">
        <v>216.6</v>
      </c>
      <c r="BB7964">
        <v>165.3</v>
      </c>
      <c r="BC7964">
        <v>141.02445355561801</v>
      </c>
      <c r="BD7964">
        <v>99.950144010799704</v>
      </c>
      <c r="BE7964">
        <v>133.7294517</v>
      </c>
      <c r="BF7964">
        <v>134.5987902</v>
      </c>
    </row>
    <row r="7965" spans="1:58">
      <c r="A7965" t="s">
        <v>29</v>
      </c>
      <c r="B7965" t="s">
        <v>62</v>
      </c>
      <c r="C7965">
        <v>2010</v>
      </c>
      <c r="D7965">
        <f t="shared" si="601"/>
        <v>260</v>
      </c>
      <c r="E7965">
        <v>4</v>
      </c>
      <c r="F7965">
        <v>31655.840934</v>
      </c>
      <c r="G7965">
        <v>1476481.5713200001</v>
      </c>
      <c r="H7965">
        <v>854565.14934600005</v>
      </c>
      <c r="I7965">
        <v>304987.405569</v>
      </c>
      <c r="J7965">
        <v>316121.08727700001</v>
      </c>
      <c r="K7965">
        <v>402077.81094599998</v>
      </c>
      <c r="L7965">
        <v>408137.29912600003</v>
      </c>
      <c r="M7965">
        <v>20.224606368323101</v>
      </c>
      <c r="N7965">
        <v>18660284.862705398</v>
      </c>
      <c r="O7965">
        <f>VLOOKUP(C7965,[1]pop_15p_a!$A$8:$AL$68,33,FALSE)</f>
        <v>35649003.135719903</v>
      </c>
      <c r="Q7965">
        <f t="shared" si="600"/>
        <v>-6059.4881800000439</v>
      </c>
      <c r="R7965" s="2">
        <f t="shared" si="595"/>
        <v>46641.678999999996</v>
      </c>
      <c r="S7965">
        <v>46641.678999999996</v>
      </c>
      <c r="T7965">
        <v>46641.678999999996</v>
      </c>
      <c r="U7965">
        <f t="shared" si="596"/>
        <v>60.1</v>
      </c>
      <c r="V7965">
        <v>60.1</v>
      </c>
      <c r="W7965">
        <v>60.1</v>
      </c>
      <c r="Z7965">
        <f t="shared" si="599"/>
        <v>20.2</v>
      </c>
      <c r="AA7965">
        <v>20.2</v>
      </c>
      <c r="AB7965">
        <v>20.2</v>
      </c>
      <c r="AE7965">
        <f t="shared" si="598"/>
        <v>1</v>
      </c>
      <c r="AF7965">
        <v>1</v>
      </c>
      <c r="AH7965">
        <v>0.25</v>
      </c>
      <c r="AI7965">
        <v>1</v>
      </c>
      <c r="AJ7965">
        <v>1.75</v>
      </c>
      <c r="AN7965">
        <v>95.390609999999995</v>
      </c>
      <c r="AO7965">
        <v>0.9730799</v>
      </c>
      <c r="AP7965">
        <v>-5.0401690757762596</v>
      </c>
      <c r="AQ7965">
        <v>15.644237278276901</v>
      </c>
      <c r="AR7965">
        <v>14.8187433925</v>
      </c>
      <c r="AT7965">
        <v>1</v>
      </c>
      <c r="AV7965">
        <v>0</v>
      </c>
      <c r="AW7965">
        <v>1</v>
      </c>
      <c r="AZ7965">
        <v>83.7</v>
      </c>
      <c r="BA7965">
        <v>216</v>
      </c>
      <c r="BB7965">
        <v>164.5</v>
      </c>
      <c r="BC7965">
        <v>140.09583842905101</v>
      </c>
      <c r="BD7965">
        <v>100.263469435991</v>
      </c>
      <c r="BE7965">
        <v>133.29983920000001</v>
      </c>
      <c r="BF7965">
        <v>134.19199159999999</v>
      </c>
    </row>
    <row r="7966" spans="1:58">
      <c r="A7966" t="s">
        <v>29</v>
      </c>
      <c r="B7966" t="s">
        <v>62</v>
      </c>
      <c r="C7966">
        <v>2011</v>
      </c>
      <c r="D7966">
        <f t="shared" si="601"/>
        <v>261</v>
      </c>
      <c r="E7966">
        <v>1</v>
      </c>
      <c r="F7966">
        <v>31587.553833999998</v>
      </c>
      <c r="G7966">
        <v>1474178.628758</v>
      </c>
      <c r="H7966">
        <v>846152.33992099995</v>
      </c>
      <c r="I7966">
        <v>307190.95238199999</v>
      </c>
      <c r="J7966">
        <v>305540.05182599998</v>
      </c>
      <c r="K7966">
        <v>413303.253593</v>
      </c>
      <c r="L7966">
        <v>407484.060688</v>
      </c>
      <c r="M7966">
        <v>20.415938028462701</v>
      </c>
      <c r="N7966">
        <v>18601468.163484</v>
      </c>
      <c r="O7966">
        <f>VLOOKUP(C7966,[1]pop_15p_a!$A$8:$AL$68,33,FALSE)</f>
        <v>35635563.317517698</v>
      </c>
      <c r="Q7966">
        <f t="shared" si="600"/>
        <v>5819.1929050000035</v>
      </c>
      <c r="R7966" s="2">
        <f t="shared" si="595"/>
        <v>46669.603999999999</v>
      </c>
      <c r="S7966">
        <v>46669.603999999999</v>
      </c>
      <c r="T7966">
        <v>46669.603999999999</v>
      </c>
      <c r="U7966">
        <f t="shared" si="596"/>
        <v>64</v>
      </c>
      <c r="V7966">
        <v>64</v>
      </c>
      <c r="W7966">
        <v>69.5</v>
      </c>
      <c r="Z7966">
        <f t="shared" si="599"/>
        <v>20.5</v>
      </c>
      <c r="AA7966">
        <v>20.5</v>
      </c>
      <c r="AB7966">
        <v>20.5</v>
      </c>
      <c r="AE7966">
        <f t="shared" si="598"/>
        <v>1</v>
      </c>
      <c r="AF7966">
        <v>1</v>
      </c>
      <c r="AH7966">
        <v>0.25</v>
      </c>
      <c r="AI7966">
        <v>1</v>
      </c>
      <c r="AJ7966">
        <v>1.75</v>
      </c>
      <c r="AN7966">
        <v>95.568920000000006</v>
      </c>
      <c r="AO7966">
        <v>0.95900220000000003</v>
      </c>
      <c r="AP7966">
        <v>-6.3546273288426098</v>
      </c>
      <c r="AQ7966">
        <v>16.746001231889299</v>
      </c>
      <c r="AR7966">
        <v>15.034925382500001</v>
      </c>
      <c r="AT7966">
        <v>1</v>
      </c>
      <c r="AV7966">
        <v>0</v>
      </c>
      <c r="AW7966">
        <v>1</v>
      </c>
      <c r="AZ7966">
        <v>82.8</v>
      </c>
      <c r="BA7966">
        <v>214.2</v>
      </c>
      <c r="BB7966">
        <v>162.5</v>
      </c>
      <c r="BC7966">
        <v>136.21144801219</v>
      </c>
      <c r="BD7966">
        <v>100.498407620796</v>
      </c>
      <c r="BE7966">
        <v>129.8799937</v>
      </c>
      <c r="BF7966">
        <v>129.16297929999999</v>
      </c>
    </row>
    <row r="7967" spans="1:58">
      <c r="A7967" t="s">
        <v>29</v>
      </c>
      <c r="B7967" t="s">
        <v>62</v>
      </c>
      <c r="C7967">
        <v>2011</v>
      </c>
      <c r="D7967">
        <f t="shared" si="601"/>
        <v>262</v>
      </c>
      <c r="E7967">
        <v>2</v>
      </c>
      <c r="F7967">
        <v>31462.586371000001</v>
      </c>
      <c r="G7967">
        <v>1469507.1015659999</v>
      </c>
      <c r="H7967">
        <v>837656.080433</v>
      </c>
      <c r="I7967">
        <v>306166.30311400001</v>
      </c>
      <c r="J7967">
        <v>298871.08181800001</v>
      </c>
      <c r="K7967">
        <v>413450.33473200002</v>
      </c>
      <c r="L7967">
        <v>394505.37762300001</v>
      </c>
      <c r="M7967">
        <v>20.678618494664899</v>
      </c>
      <c r="N7967">
        <v>18595653.305612601</v>
      </c>
      <c r="O7967">
        <f>VLOOKUP(C7967,[1]pop_15p_a!$A$8:$AL$68,33,FALSE)</f>
        <v>35635563.317517698</v>
      </c>
      <c r="Q7967">
        <f t="shared" si="600"/>
        <v>18944.95710900001</v>
      </c>
      <c r="R7967" s="2">
        <f t="shared" ref="R7967:R7999" si="602">T7967</f>
        <v>46706.493999999999</v>
      </c>
      <c r="S7967">
        <v>46706.493999999999</v>
      </c>
      <c r="T7967">
        <v>46706.493999999999</v>
      </c>
      <c r="U7967">
        <f t="shared" ref="U7967:U7998" si="603">V7967</f>
        <v>66</v>
      </c>
      <c r="V7967">
        <v>66</v>
      </c>
      <c r="W7967">
        <v>69.5</v>
      </c>
      <c r="Z7967">
        <f t="shared" si="599"/>
        <v>20.766670000000001</v>
      </c>
      <c r="AA7967">
        <v>20.8</v>
      </c>
      <c r="AB7967">
        <v>20.766670000000001</v>
      </c>
      <c r="AE7967">
        <f t="shared" si="598"/>
        <v>1.25</v>
      </c>
      <c r="AF7967">
        <v>1.25</v>
      </c>
      <c r="AH7967">
        <v>0.5</v>
      </c>
      <c r="AI7967">
        <v>1.25</v>
      </c>
      <c r="AJ7967">
        <v>2</v>
      </c>
      <c r="AN7967">
        <v>97.212909999999994</v>
      </c>
      <c r="AO7967">
        <v>0.97822959999999992</v>
      </c>
      <c r="AP7967">
        <v>-6.3546273288426098</v>
      </c>
      <c r="AQ7967">
        <v>16.746001231889299</v>
      </c>
      <c r="AR7967">
        <v>15.034925382500001</v>
      </c>
      <c r="AT7967">
        <v>1</v>
      </c>
      <c r="AV7967">
        <v>0</v>
      </c>
      <c r="AW7967">
        <v>1</v>
      </c>
      <c r="AZ7967">
        <v>83.1</v>
      </c>
      <c r="BA7967">
        <v>215.1</v>
      </c>
      <c r="BB7967">
        <v>161.5</v>
      </c>
      <c r="BC7967">
        <v>131.40256161975</v>
      </c>
      <c r="BD7967">
        <v>100.71394904670299</v>
      </c>
      <c r="BE7967">
        <v>126.2957237</v>
      </c>
      <c r="BF7967">
        <v>126.602295</v>
      </c>
    </row>
    <row r="7968" spans="1:58">
      <c r="A7968" t="s">
        <v>29</v>
      </c>
      <c r="B7968" t="s">
        <v>62</v>
      </c>
      <c r="C7968">
        <v>2011</v>
      </c>
      <c r="D7968">
        <f t="shared" si="601"/>
        <v>263</v>
      </c>
      <c r="E7968">
        <v>3</v>
      </c>
      <c r="F7968">
        <v>31225.774358999999</v>
      </c>
      <c r="G7968">
        <v>1459983.531496</v>
      </c>
      <c r="H7968">
        <v>834297.21541800001</v>
      </c>
      <c r="I7968">
        <v>303819.52575799997</v>
      </c>
      <c r="J7968">
        <v>296834.66418999998</v>
      </c>
      <c r="K7968">
        <v>414001.889004</v>
      </c>
      <c r="L7968">
        <v>395401.68152599997</v>
      </c>
      <c r="M7968">
        <v>21.816163108654901</v>
      </c>
      <c r="N7968">
        <v>18347214.5096628</v>
      </c>
      <c r="O7968">
        <f>VLOOKUP(C7968,[1]pop_15p_a!$A$8:$AL$68,33,FALSE)</f>
        <v>35635563.317517698</v>
      </c>
      <c r="Q7968">
        <f t="shared" si="600"/>
        <v>18600.207478000026</v>
      </c>
      <c r="R7968" s="2">
        <f t="shared" si="602"/>
        <v>46755.718999999997</v>
      </c>
      <c r="S7968">
        <v>46755.718999999997</v>
      </c>
      <c r="T7968">
        <v>46755.718999999997</v>
      </c>
      <c r="U7968">
        <f t="shared" si="603"/>
        <v>66.5</v>
      </c>
      <c r="V7968">
        <v>66.5</v>
      </c>
      <c r="W7968">
        <v>69.5</v>
      </c>
      <c r="Z7968">
        <f t="shared" si="599"/>
        <v>21.733329999999999</v>
      </c>
      <c r="AA7968">
        <v>21.8</v>
      </c>
      <c r="AB7968">
        <v>21.733329999999999</v>
      </c>
      <c r="AE7968">
        <f t="shared" si="598"/>
        <v>1.5</v>
      </c>
      <c r="AF7968">
        <v>1.5</v>
      </c>
      <c r="AH7968">
        <v>0.75</v>
      </c>
      <c r="AI7968">
        <v>1.5</v>
      </c>
      <c r="AJ7968">
        <v>2.25</v>
      </c>
      <c r="AN7968">
        <v>96.748519999999999</v>
      </c>
      <c r="AO7968">
        <v>0.96898899999999999</v>
      </c>
      <c r="AP7968">
        <v>-6.3546273288426098</v>
      </c>
      <c r="AQ7968">
        <v>16.746001231889299</v>
      </c>
      <c r="AR7968">
        <v>15.034925382500001</v>
      </c>
      <c r="AT7968">
        <v>1</v>
      </c>
      <c r="AV7968">
        <v>0</v>
      </c>
      <c r="AW7968">
        <v>1</v>
      </c>
      <c r="AZ7968">
        <v>82.3</v>
      </c>
      <c r="BA7968">
        <v>214.8</v>
      </c>
      <c r="BB7968">
        <v>159.80000000000001</v>
      </c>
      <c r="BC7968">
        <v>126.751922219927</v>
      </c>
      <c r="BD7968">
        <v>100.936395360124</v>
      </c>
      <c r="BE7968">
        <v>121.5922644</v>
      </c>
      <c r="BF7968">
        <v>123.31250300000001</v>
      </c>
    </row>
    <row r="7969" spans="1:58">
      <c r="A7969" t="s">
        <v>29</v>
      </c>
      <c r="B7969" t="s">
        <v>62</v>
      </c>
      <c r="C7969">
        <v>2011</v>
      </c>
      <c r="D7969">
        <f t="shared" si="601"/>
        <v>264</v>
      </c>
      <c r="E7969">
        <v>4</v>
      </c>
      <c r="F7969">
        <v>30985.156373000002</v>
      </c>
      <c r="G7969">
        <v>1450514.6631479999</v>
      </c>
      <c r="H7969">
        <v>826035.659231</v>
      </c>
      <c r="I7969">
        <v>301175.26958199998</v>
      </c>
      <c r="J7969">
        <v>287557.65055399999</v>
      </c>
      <c r="K7969">
        <v>416171.33580499998</v>
      </c>
      <c r="L7969">
        <v>385430.93359199999</v>
      </c>
      <c r="M7969">
        <v>22.647504318156599</v>
      </c>
      <c r="N7969">
        <v>18141364.021240499</v>
      </c>
      <c r="O7969">
        <f>VLOOKUP(C7969,[1]pop_15p_a!$A$8:$AL$68,33,FALSE)</f>
        <v>35635563.317517698</v>
      </c>
      <c r="Q7969">
        <f t="shared" si="600"/>
        <v>30740.402212999994</v>
      </c>
      <c r="R7969" s="2">
        <f t="shared" si="602"/>
        <v>46813.211000000003</v>
      </c>
      <c r="S7969">
        <v>46813.211000000003</v>
      </c>
      <c r="T7969">
        <v>46813.211000000003</v>
      </c>
      <c r="U7969">
        <f t="shared" si="603"/>
        <v>69.5</v>
      </c>
      <c r="V7969">
        <v>69.5</v>
      </c>
      <c r="W7969">
        <v>69.5</v>
      </c>
      <c r="Z7969">
        <f t="shared" si="599"/>
        <v>22.633330000000001</v>
      </c>
      <c r="AA7969">
        <v>22.6</v>
      </c>
      <c r="AB7969">
        <v>22.633330000000001</v>
      </c>
      <c r="AE7969">
        <f t="shared" si="598"/>
        <v>1.25</v>
      </c>
      <c r="AF7969">
        <v>1.25</v>
      </c>
      <c r="AH7969">
        <v>0.25</v>
      </c>
      <c r="AI7969">
        <v>1</v>
      </c>
      <c r="AJ7969">
        <v>1.75</v>
      </c>
      <c r="AN7969">
        <v>98.017269999999996</v>
      </c>
      <c r="AO7969">
        <v>0.98401470000000002</v>
      </c>
      <c r="AP7969">
        <v>-6.3546273288426098</v>
      </c>
      <c r="AQ7969">
        <v>16.746001231889299</v>
      </c>
      <c r="AR7969">
        <v>15.034925382500001</v>
      </c>
      <c r="AT7969">
        <v>1</v>
      </c>
      <c r="AV7969">
        <v>0</v>
      </c>
      <c r="AW7969">
        <v>1</v>
      </c>
      <c r="AZ7969">
        <v>82</v>
      </c>
      <c r="BA7969">
        <v>214.3</v>
      </c>
      <c r="BB7969">
        <v>159.19999999999999</v>
      </c>
      <c r="BC7969">
        <v>119.857014064396</v>
      </c>
      <c r="BD7969">
        <v>101.107518542224</v>
      </c>
      <c r="BE7969">
        <v>115.3395671</v>
      </c>
      <c r="BF7969">
        <v>118.3924854</v>
      </c>
    </row>
    <row r="7970" spans="1:58">
      <c r="A7970" t="s">
        <v>29</v>
      </c>
      <c r="B7970" t="s">
        <v>62</v>
      </c>
      <c r="C7970">
        <v>2012</v>
      </c>
      <c r="D7970">
        <f t="shared" si="601"/>
        <v>265</v>
      </c>
      <c r="E7970">
        <v>1</v>
      </c>
      <c r="F7970">
        <v>30705.091735000002</v>
      </c>
      <c r="G7970">
        <v>1436921.2848449999</v>
      </c>
      <c r="H7970">
        <v>826291.22504699999</v>
      </c>
      <c r="I7970">
        <v>296983.02176999999</v>
      </c>
      <c r="J7970">
        <v>285717.72936400003</v>
      </c>
      <c r="K7970">
        <v>408465.334699</v>
      </c>
      <c r="L7970">
        <v>381324.14000399999</v>
      </c>
      <c r="M7970">
        <v>23.482244968052299</v>
      </c>
      <c r="N7970">
        <v>17944827.1093443</v>
      </c>
      <c r="O7970">
        <f>VLOOKUP(C7970,[1]pop_15p_a!$A$8:$AL$68,33,FALSE)</f>
        <v>35554128.546829797</v>
      </c>
      <c r="Q7970">
        <f t="shared" si="600"/>
        <v>27141.194695000013</v>
      </c>
      <c r="R7970" s="2">
        <f t="shared" si="602"/>
        <v>46797.491999999998</v>
      </c>
      <c r="S7970">
        <v>46797.491999999998</v>
      </c>
      <c r="T7970">
        <v>46797.491999999998</v>
      </c>
      <c r="U7970">
        <f t="shared" si="603"/>
        <v>73.599999999999994</v>
      </c>
      <c r="V7970">
        <v>73.599999999999994</v>
      </c>
      <c r="W7970">
        <v>85.7</v>
      </c>
      <c r="Z7970">
        <f t="shared" si="599"/>
        <v>23.5</v>
      </c>
      <c r="AA7970">
        <v>23.5</v>
      </c>
      <c r="AB7970">
        <v>23.5</v>
      </c>
      <c r="AE7970">
        <f t="shared" si="598"/>
        <v>1</v>
      </c>
      <c r="AF7970">
        <v>1</v>
      </c>
      <c r="AH7970">
        <v>0.25</v>
      </c>
      <c r="AI7970">
        <v>1</v>
      </c>
      <c r="AJ7970">
        <v>1.75</v>
      </c>
      <c r="AN7970">
        <v>97.439120000000003</v>
      </c>
      <c r="AO7970">
        <v>0.96723100000000006</v>
      </c>
      <c r="AP7970">
        <v>-9.5676353003845591</v>
      </c>
      <c r="AQ7970">
        <v>18.064273178896499</v>
      </c>
      <c r="AR7970">
        <v>15.2203362</v>
      </c>
      <c r="AT7970">
        <v>1</v>
      </c>
      <c r="AV7970">
        <v>0</v>
      </c>
      <c r="AW7970">
        <v>1</v>
      </c>
      <c r="AZ7970">
        <v>81.3</v>
      </c>
      <c r="BA7970">
        <v>215</v>
      </c>
      <c r="BB7970">
        <v>157.80000000000001</v>
      </c>
      <c r="BC7970">
        <v>114.46810669090399</v>
      </c>
      <c r="BD7970">
        <v>101.268869296676</v>
      </c>
      <c r="BE7970">
        <v>110.53189639999999</v>
      </c>
      <c r="BF7970">
        <v>115.56373379999999</v>
      </c>
    </row>
    <row r="7971" spans="1:58">
      <c r="A7971" t="s">
        <v>29</v>
      </c>
      <c r="B7971" t="s">
        <v>62</v>
      </c>
      <c r="C7971">
        <v>2012</v>
      </c>
      <c r="D7971">
        <f t="shared" si="601"/>
        <v>266</v>
      </c>
      <c r="E7971">
        <v>2</v>
      </c>
      <c r="F7971">
        <v>30427.050136000002</v>
      </c>
      <c r="G7971">
        <v>1423109.099648</v>
      </c>
      <c r="H7971">
        <v>813778.93130199995</v>
      </c>
      <c r="I7971">
        <v>292603.47247799998</v>
      </c>
      <c r="J7971">
        <v>278304.45466699998</v>
      </c>
      <c r="K7971">
        <v>412011.040729</v>
      </c>
      <c r="L7971">
        <v>372928.25373</v>
      </c>
      <c r="M7971">
        <v>24.487681688644301</v>
      </c>
      <c r="N7971">
        <v>17722704.8107423</v>
      </c>
      <c r="O7971">
        <f>VLOOKUP(C7971,[1]pop_15p_a!$A$8:$AL$68,33,FALSE)</f>
        <v>35554128.546829797</v>
      </c>
      <c r="Q7971">
        <f t="shared" si="600"/>
        <v>39082.786999000004</v>
      </c>
      <c r="R7971" s="2">
        <f t="shared" si="602"/>
        <v>46771.182000000001</v>
      </c>
      <c r="S7971">
        <v>46771.182000000001</v>
      </c>
      <c r="T7971">
        <v>46771.182000000001</v>
      </c>
      <c r="U7971">
        <f t="shared" si="603"/>
        <v>76.900000000000006</v>
      </c>
      <c r="V7971">
        <v>76.900000000000006</v>
      </c>
      <c r="W7971">
        <v>85.7</v>
      </c>
      <c r="Z7971">
        <f t="shared" si="599"/>
        <v>24.566669999999998</v>
      </c>
      <c r="AA7971">
        <v>24.6</v>
      </c>
      <c r="AB7971">
        <v>24.566669999999998</v>
      </c>
      <c r="AE7971">
        <f t="shared" ref="AE7971:AE7997" si="604">AF7971</f>
        <v>1</v>
      </c>
      <c r="AF7971">
        <v>1</v>
      </c>
      <c r="AH7971">
        <v>0.25</v>
      </c>
      <c r="AI7971">
        <v>1</v>
      </c>
      <c r="AJ7971">
        <v>1.75</v>
      </c>
      <c r="AN7971">
        <v>99.124359999999996</v>
      </c>
      <c r="AO7971">
        <v>0.98527850000000006</v>
      </c>
      <c r="AP7971">
        <v>-9.5676353003845591</v>
      </c>
      <c r="AQ7971">
        <v>18.064273178896499</v>
      </c>
      <c r="AR7971">
        <v>15.2203362</v>
      </c>
      <c r="AT7971">
        <v>1</v>
      </c>
      <c r="AV7971">
        <v>0</v>
      </c>
      <c r="AW7971">
        <v>1</v>
      </c>
      <c r="AZ7971">
        <v>81.599999999999994</v>
      </c>
      <c r="BA7971">
        <v>214.9</v>
      </c>
      <c r="BB7971">
        <v>157.30000000000001</v>
      </c>
      <c r="BC7971">
        <v>108.250506756093</v>
      </c>
      <c r="BD7971">
        <v>101.342216547221</v>
      </c>
      <c r="BE7971">
        <v>105.56424869999999</v>
      </c>
      <c r="BF7971">
        <v>110.97296299999999</v>
      </c>
    </row>
    <row r="7972" spans="1:58">
      <c r="A7972" t="s">
        <v>29</v>
      </c>
      <c r="B7972" t="s">
        <v>62</v>
      </c>
      <c r="C7972">
        <v>2012</v>
      </c>
      <c r="D7972">
        <f t="shared" si="601"/>
        <v>267</v>
      </c>
      <c r="E7972">
        <v>3</v>
      </c>
      <c r="F7972">
        <v>30283.636693</v>
      </c>
      <c r="G7972">
        <v>1415855.6511039999</v>
      </c>
      <c r="H7972">
        <v>800828.52472900006</v>
      </c>
      <c r="I7972">
        <v>289887.60103100003</v>
      </c>
      <c r="J7972">
        <v>270146.87528099999</v>
      </c>
      <c r="K7972">
        <v>427764.48129899998</v>
      </c>
      <c r="L7972">
        <v>371793.94822600001</v>
      </c>
      <c r="M7972">
        <v>25.334188500442998</v>
      </c>
      <c r="N7972">
        <v>17536182.8568087</v>
      </c>
      <c r="O7972">
        <f>VLOOKUP(C7972,[1]pop_15p_a!$A$8:$AL$68,33,FALSE)</f>
        <v>35554128.546829797</v>
      </c>
      <c r="Q7972">
        <f t="shared" si="600"/>
        <v>55970.53307299997</v>
      </c>
      <c r="R7972" s="2">
        <f t="shared" si="602"/>
        <v>46753.158000000003</v>
      </c>
      <c r="S7972">
        <v>46753.158000000003</v>
      </c>
      <c r="T7972">
        <v>46753.158000000003</v>
      </c>
      <c r="U7972">
        <f t="shared" si="603"/>
        <v>78.7</v>
      </c>
      <c r="V7972">
        <v>78.7</v>
      </c>
      <c r="W7972">
        <v>85.7</v>
      </c>
      <c r="Z7972">
        <f t="shared" si="599"/>
        <v>25.33333</v>
      </c>
      <c r="AA7972">
        <v>25.3</v>
      </c>
      <c r="AB7972">
        <v>25.33333</v>
      </c>
      <c r="AE7972">
        <f t="shared" si="604"/>
        <v>0.75</v>
      </c>
      <c r="AF7972">
        <v>0.75</v>
      </c>
      <c r="AH7972">
        <v>0</v>
      </c>
      <c r="AI7972">
        <v>0.75</v>
      </c>
      <c r="AJ7972">
        <v>1.5</v>
      </c>
      <c r="AN7972">
        <v>99.417429999999996</v>
      </c>
      <c r="AO7972">
        <v>0.98149359999999997</v>
      </c>
      <c r="AP7972">
        <v>-9.5676353003845591</v>
      </c>
      <c r="AQ7972">
        <v>18.064273178896499</v>
      </c>
      <c r="AR7972">
        <v>15.2203362</v>
      </c>
      <c r="AT7972">
        <v>1</v>
      </c>
      <c r="AV7972">
        <v>0</v>
      </c>
      <c r="AW7972">
        <v>1</v>
      </c>
      <c r="AZ7972">
        <v>80.8</v>
      </c>
      <c r="BA7972">
        <v>213.1</v>
      </c>
      <c r="BB7972">
        <v>155.5</v>
      </c>
      <c r="BC7972">
        <v>103.825750929373</v>
      </c>
      <c r="BD7972">
        <v>101.37147497854301</v>
      </c>
      <c r="BE7972">
        <v>101.52086629999999</v>
      </c>
      <c r="BF7972">
        <v>106.8801179</v>
      </c>
    </row>
    <row r="7973" spans="1:58">
      <c r="A7973" t="s">
        <v>29</v>
      </c>
      <c r="B7973" t="s">
        <v>62</v>
      </c>
      <c r="C7973">
        <v>2012</v>
      </c>
      <c r="D7973">
        <f t="shared" si="601"/>
        <v>268</v>
      </c>
      <c r="E7973">
        <v>4</v>
      </c>
      <c r="F7973">
        <v>30058.706440000002</v>
      </c>
      <c r="G7973">
        <v>1405057.5308749999</v>
      </c>
      <c r="H7973">
        <v>792274.89332300005</v>
      </c>
      <c r="I7973">
        <v>287606.93007900001</v>
      </c>
      <c r="J7973">
        <v>266484.89621400001</v>
      </c>
      <c r="K7973">
        <v>424187.25788200001</v>
      </c>
      <c r="L7973">
        <v>364415.89858699997</v>
      </c>
      <c r="M7973">
        <v>25.8477601288442</v>
      </c>
      <c r="N7973">
        <v>17326985.2231047</v>
      </c>
      <c r="O7973">
        <f>VLOOKUP(C7973,[1]pop_15p_a!$A$8:$AL$68,33,FALSE)</f>
        <v>35554128.546829797</v>
      </c>
      <c r="Q7973">
        <f t="shared" si="600"/>
        <v>59771.359295000031</v>
      </c>
      <c r="R7973" s="2">
        <f t="shared" si="602"/>
        <v>46743.779000000002</v>
      </c>
      <c r="S7973">
        <v>46743.779000000002</v>
      </c>
      <c r="T7973">
        <v>46743.779000000002</v>
      </c>
      <c r="U7973">
        <f t="shared" si="603"/>
        <v>85.7</v>
      </c>
      <c r="V7973">
        <v>85.7</v>
      </c>
      <c r="W7973">
        <v>85.7</v>
      </c>
      <c r="Z7973">
        <f t="shared" si="599"/>
        <v>25.866669999999999</v>
      </c>
      <c r="AA7973">
        <v>25.9</v>
      </c>
      <c r="AB7973">
        <v>25.866669999999999</v>
      </c>
      <c r="AE7973">
        <f t="shared" si="604"/>
        <v>0.75</v>
      </c>
      <c r="AF7973">
        <v>0.75</v>
      </c>
      <c r="AH7973">
        <v>0</v>
      </c>
      <c r="AI7973">
        <v>0.75</v>
      </c>
      <c r="AJ7973">
        <v>1.5</v>
      </c>
      <c r="AN7973">
        <v>101.0461</v>
      </c>
      <c r="AO7973">
        <v>1.0047649999999999</v>
      </c>
      <c r="AP7973">
        <v>-9.5676353003845591</v>
      </c>
      <c r="AQ7973">
        <v>18.064273178896499</v>
      </c>
      <c r="AR7973">
        <v>15.2203362</v>
      </c>
      <c r="AT7973">
        <v>1</v>
      </c>
      <c r="AV7973">
        <v>0</v>
      </c>
      <c r="AW7973">
        <v>1</v>
      </c>
      <c r="AZ7973">
        <v>80.900000000000006</v>
      </c>
      <c r="BA7973">
        <v>206.8</v>
      </c>
      <c r="BB7973">
        <v>148</v>
      </c>
      <c r="BC7973">
        <v>101.497670757839</v>
      </c>
      <c r="BD7973">
        <v>101.490010135259</v>
      </c>
      <c r="BE7973">
        <v>100.28911220000001</v>
      </c>
      <c r="BF7973">
        <v>105.5757054</v>
      </c>
    </row>
    <row r="7974" spans="1:58">
      <c r="A7974" t="s">
        <v>29</v>
      </c>
      <c r="B7974" t="s">
        <v>62</v>
      </c>
      <c r="C7974">
        <v>2013</v>
      </c>
      <c r="D7974">
        <f t="shared" si="601"/>
        <v>269</v>
      </c>
      <c r="E7974">
        <v>1</v>
      </c>
      <c r="F7974">
        <v>30003.557612000001</v>
      </c>
      <c r="G7974">
        <v>1400566.5193709999</v>
      </c>
      <c r="H7974">
        <v>782266.10145299998</v>
      </c>
      <c r="I7974">
        <v>284940.63843499997</v>
      </c>
      <c r="J7974">
        <v>266210.99208900001</v>
      </c>
      <c r="K7974">
        <v>428058.64357700001</v>
      </c>
      <c r="L7974">
        <v>362142.22371499997</v>
      </c>
      <c r="M7974">
        <v>26.206330065681701</v>
      </c>
      <c r="N7974">
        <v>17216021.077197202</v>
      </c>
      <c r="O7974">
        <f>VLOOKUP(C7974,[1]pop_15p_a!$A$8:$AL$68,33,FALSE)</f>
        <v>35347324.327770799</v>
      </c>
      <c r="Q7974">
        <f t="shared" si="600"/>
        <v>65916.419862000039</v>
      </c>
      <c r="R7974" s="2">
        <f t="shared" si="602"/>
        <v>46680.014999999999</v>
      </c>
      <c r="S7974">
        <v>46680.014999999999</v>
      </c>
      <c r="T7974">
        <v>46680.014999999999</v>
      </c>
      <c r="U7974">
        <f t="shared" si="603"/>
        <v>92.1</v>
      </c>
      <c r="V7974">
        <v>92.1</v>
      </c>
      <c r="W7974">
        <v>95.5</v>
      </c>
      <c r="Z7974">
        <f t="shared" si="599"/>
        <v>26.16667</v>
      </c>
      <c r="AA7974">
        <v>26.2</v>
      </c>
      <c r="AB7974">
        <v>26.16667</v>
      </c>
      <c r="AE7974">
        <f t="shared" si="604"/>
        <v>0.75</v>
      </c>
      <c r="AF7974">
        <v>0.75</v>
      </c>
      <c r="AH7974">
        <v>0</v>
      </c>
      <c r="AI7974">
        <v>0.75</v>
      </c>
      <c r="AJ7974">
        <v>1.5</v>
      </c>
      <c r="AN7974">
        <v>99.992599999999996</v>
      </c>
      <c r="AO7974">
        <v>0.98597780000000002</v>
      </c>
      <c r="AP7974">
        <v>-10.7296072098571</v>
      </c>
      <c r="AQ7974">
        <v>19.380117281691099</v>
      </c>
      <c r="AR7974">
        <v>15.363386677499999</v>
      </c>
      <c r="AT7974">
        <v>1</v>
      </c>
      <c r="AV7974">
        <v>0</v>
      </c>
      <c r="AW7974">
        <v>1</v>
      </c>
      <c r="AZ7974">
        <v>79.900000000000006</v>
      </c>
      <c r="BA7974">
        <v>203.9</v>
      </c>
      <c r="BB7974">
        <v>143.80000000000001</v>
      </c>
      <c r="BC7974">
        <v>97.779755047022803</v>
      </c>
      <c r="BD7974">
        <v>101.362476284761</v>
      </c>
      <c r="BE7974">
        <v>96.240077240000005</v>
      </c>
      <c r="BF7974">
        <v>101.8104391</v>
      </c>
    </row>
    <row r="7975" spans="1:58">
      <c r="A7975" t="s">
        <v>29</v>
      </c>
      <c r="B7975" t="s">
        <v>62</v>
      </c>
      <c r="C7975">
        <v>2013</v>
      </c>
      <c r="D7975">
        <f t="shared" si="601"/>
        <v>270</v>
      </c>
      <c r="E7975">
        <v>2</v>
      </c>
      <c r="F7975">
        <v>30022.435187999999</v>
      </c>
      <c r="G7975">
        <v>1399341.2007629999</v>
      </c>
      <c r="H7975">
        <v>783872.51515600004</v>
      </c>
      <c r="I7975">
        <v>285910.19903199997</v>
      </c>
      <c r="J7975">
        <v>261417.669895</v>
      </c>
      <c r="K7975">
        <v>436531.56776599999</v>
      </c>
      <c r="L7975">
        <v>368715.11900100001</v>
      </c>
      <c r="M7975">
        <v>26.182284097230902</v>
      </c>
      <c r="N7975">
        <v>17115008.882413201</v>
      </c>
      <c r="O7975">
        <f>VLOOKUP(C7975,[1]pop_15p_a!$A$8:$AL$68,33,FALSE)</f>
        <v>35347324.327770799</v>
      </c>
      <c r="Q7975">
        <f t="shared" si="600"/>
        <v>67816.448764999979</v>
      </c>
      <c r="R7975" s="2">
        <f t="shared" si="602"/>
        <v>46609.85</v>
      </c>
      <c r="S7975">
        <v>46609.85</v>
      </c>
      <c r="T7975">
        <v>46609.85</v>
      </c>
      <c r="U7975">
        <f t="shared" si="603"/>
        <v>93.9</v>
      </c>
      <c r="V7975">
        <v>93.9</v>
      </c>
      <c r="W7975">
        <v>95.5</v>
      </c>
      <c r="Z7975">
        <f t="shared" si="599"/>
        <v>26.2</v>
      </c>
      <c r="AA7975">
        <v>26.2</v>
      </c>
      <c r="AB7975">
        <v>26.2</v>
      </c>
      <c r="AE7975">
        <f t="shared" si="604"/>
        <v>0.58333333333333337</v>
      </c>
      <c r="AF7975">
        <v>0.58333333333333337</v>
      </c>
      <c r="AH7975">
        <v>0</v>
      </c>
      <c r="AI7975">
        <v>0.5</v>
      </c>
      <c r="AJ7975">
        <v>1</v>
      </c>
      <c r="AN7975">
        <v>100.8329</v>
      </c>
      <c r="AO7975">
        <v>1.0022</v>
      </c>
      <c r="AP7975">
        <v>-10.7296072098571</v>
      </c>
      <c r="AQ7975">
        <v>19.380117281691099</v>
      </c>
      <c r="AR7975">
        <v>15.363386677499999</v>
      </c>
      <c r="AT7975">
        <v>1</v>
      </c>
      <c r="AV7975">
        <v>0</v>
      </c>
      <c r="AW7975">
        <v>1</v>
      </c>
      <c r="AZ7975">
        <v>79.7</v>
      </c>
      <c r="BA7975">
        <v>201.9</v>
      </c>
      <c r="BB7975">
        <v>141.80000000000001</v>
      </c>
      <c r="BC7975">
        <v>95.321459941367706</v>
      </c>
      <c r="BD7975">
        <v>101.258011556075</v>
      </c>
      <c r="BE7975">
        <v>94.465744450000003</v>
      </c>
      <c r="BF7975">
        <v>99.536625889999996</v>
      </c>
    </row>
    <row r="7976" spans="1:58">
      <c r="A7976" t="s">
        <v>29</v>
      </c>
      <c r="B7976" t="s">
        <v>62</v>
      </c>
      <c r="C7976">
        <v>2013</v>
      </c>
      <c r="D7976">
        <f t="shared" si="601"/>
        <v>271</v>
      </c>
      <c r="E7976">
        <v>3</v>
      </c>
      <c r="F7976">
        <v>30042.40437</v>
      </c>
      <c r="G7976">
        <v>1398575.3766330001</v>
      </c>
      <c r="H7976">
        <v>783935.10270299995</v>
      </c>
      <c r="I7976">
        <v>285249.13498799998</v>
      </c>
      <c r="J7976">
        <v>264400.84308700002</v>
      </c>
      <c r="K7976">
        <v>440529.023009</v>
      </c>
      <c r="L7976">
        <v>375667.804076</v>
      </c>
      <c r="M7976">
        <v>26.185380815496099</v>
      </c>
      <c r="N7976">
        <v>17107643.260902599</v>
      </c>
      <c r="O7976">
        <f>VLOOKUP(C7976,[1]pop_15p_a!$A$8:$AL$68,33,FALSE)</f>
        <v>35347324.327770799</v>
      </c>
      <c r="Q7976">
        <f t="shared" si="600"/>
        <v>64861.218932999996</v>
      </c>
      <c r="R7976" s="2">
        <f t="shared" si="602"/>
        <v>46553.377</v>
      </c>
      <c r="S7976">
        <v>46553.377</v>
      </c>
      <c r="T7976">
        <v>46553.377</v>
      </c>
      <c r="U7976">
        <f t="shared" si="603"/>
        <v>95.3</v>
      </c>
      <c r="V7976">
        <v>95.3</v>
      </c>
      <c r="W7976">
        <v>95.5</v>
      </c>
      <c r="Z7976">
        <f t="shared" si="599"/>
        <v>26.2</v>
      </c>
      <c r="AA7976">
        <v>26.2</v>
      </c>
      <c r="AB7976">
        <v>26.2</v>
      </c>
      <c r="AE7976">
        <f t="shared" si="604"/>
        <v>0.5</v>
      </c>
      <c r="AF7976">
        <v>0.5</v>
      </c>
      <c r="AH7976">
        <v>0</v>
      </c>
      <c r="AI7976">
        <v>0.5</v>
      </c>
      <c r="AJ7976">
        <v>1</v>
      </c>
      <c r="AN7976">
        <v>100.6183</v>
      </c>
      <c r="AO7976">
        <v>0.99057950000000006</v>
      </c>
      <c r="AP7976">
        <v>-10.7296072098571</v>
      </c>
      <c r="AQ7976">
        <v>19.380117281691099</v>
      </c>
      <c r="AR7976">
        <v>15.363386677499999</v>
      </c>
      <c r="AT7976">
        <v>1</v>
      </c>
      <c r="AV7976">
        <v>0</v>
      </c>
      <c r="AW7976">
        <v>1</v>
      </c>
      <c r="AZ7976">
        <v>78.400000000000006</v>
      </c>
      <c r="BA7976">
        <v>199.8</v>
      </c>
      <c r="BB7976">
        <v>139.19999999999999</v>
      </c>
      <c r="BC7976">
        <v>96.274710478950297</v>
      </c>
      <c r="BD7976">
        <v>101.12762382552199</v>
      </c>
      <c r="BE7976">
        <v>95.124529679999995</v>
      </c>
      <c r="BF7976">
        <v>99.77008447</v>
      </c>
    </row>
    <row r="7977" spans="1:58">
      <c r="A7977" t="s">
        <v>29</v>
      </c>
      <c r="B7977" t="s">
        <v>62</v>
      </c>
      <c r="C7977">
        <v>2013</v>
      </c>
      <c r="D7977">
        <f t="shared" si="601"/>
        <v>272</v>
      </c>
      <c r="E7977">
        <v>4</v>
      </c>
      <c r="F7977">
        <v>30107.772237000001</v>
      </c>
      <c r="G7977">
        <v>1400905.6700569999</v>
      </c>
      <c r="H7977">
        <v>789729.666417</v>
      </c>
      <c r="I7977">
        <v>285959.77883600001</v>
      </c>
      <c r="J7977">
        <v>266985.06896499998</v>
      </c>
      <c r="K7977">
        <v>440529.023009</v>
      </c>
      <c r="L7977">
        <v>380736.73179699999</v>
      </c>
      <c r="M7977">
        <v>25.798015313613899</v>
      </c>
      <c r="N7977">
        <v>17117326.779486999</v>
      </c>
      <c r="O7977">
        <f>VLOOKUP(C7977,[1]pop_15p_a!$A$8:$AL$68,33,FALSE)</f>
        <v>35347324.327770799</v>
      </c>
      <c r="Q7977">
        <f t="shared" si="600"/>
        <v>59792.291212000011</v>
      </c>
      <c r="R7977" s="2">
        <f t="shared" si="602"/>
        <v>46529.701999999997</v>
      </c>
      <c r="S7977">
        <v>46529.701999999997</v>
      </c>
      <c r="T7977">
        <v>46529.701999999997</v>
      </c>
      <c r="U7977">
        <f t="shared" si="603"/>
        <v>95.5</v>
      </c>
      <c r="V7977">
        <v>95.5</v>
      </c>
      <c r="W7977">
        <v>95.5</v>
      </c>
      <c r="Z7977">
        <f t="shared" si="599"/>
        <v>25.766670000000001</v>
      </c>
      <c r="AA7977">
        <v>25.8</v>
      </c>
      <c r="AB7977">
        <v>25.766670000000001</v>
      </c>
      <c r="AE7977">
        <f t="shared" si="604"/>
        <v>0.33333333333333331</v>
      </c>
      <c r="AF7977">
        <v>0.33333333333333331</v>
      </c>
      <c r="AH7977">
        <v>0</v>
      </c>
      <c r="AI7977">
        <v>0.25</v>
      </c>
      <c r="AJ7977">
        <v>0.75</v>
      </c>
      <c r="AN7977">
        <v>101.1755</v>
      </c>
      <c r="AO7977">
        <v>1.0025599999999999</v>
      </c>
      <c r="AP7977">
        <v>-10.7296072098571</v>
      </c>
      <c r="AQ7977">
        <v>19.380117281691099</v>
      </c>
      <c r="AR7977">
        <v>15.363386677499999</v>
      </c>
      <c r="AT7977">
        <v>1</v>
      </c>
      <c r="AV7977">
        <v>0</v>
      </c>
      <c r="AW7977">
        <v>1</v>
      </c>
      <c r="AZ7977">
        <v>77.3</v>
      </c>
      <c r="BA7977">
        <v>197.3</v>
      </c>
      <c r="BB7977">
        <v>135.80000000000001</v>
      </c>
      <c r="BC7977">
        <v>95.503091816113297</v>
      </c>
      <c r="BD7977">
        <v>100.97105915949599</v>
      </c>
      <c r="BE7977">
        <v>94.630428019999997</v>
      </c>
      <c r="BF7977">
        <v>98.713583220000004</v>
      </c>
    </row>
    <row r="7978" spans="1:58">
      <c r="A7978" t="s">
        <v>29</v>
      </c>
      <c r="B7978" t="s">
        <v>62</v>
      </c>
      <c r="C7978">
        <v>2014</v>
      </c>
      <c r="D7978">
        <f t="shared" si="601"/>
        <v>273</v>
      </c>
      <c r="E7978">
        <v>1</v>
      </c>
      <c r="F7978">
        <v>30249.804297999999</v>
      </c>
      <c r="G7978">
        <v>1406053.1022429999</v>
      </c>
      <c r="H7978">
        <v>790845.81100300001</v>
      </c>
      <c r="I7978">
        <v>284813.93449299998</v>
      </c>
      <c r="J7978">
        <v>276333.535852</v>
      </c>
      <c r="K7978">
        <v>444757.60575599998</v>
      </c>
      <c r="L7978">
        <v>388985.76601899997</v>
      </c>
      <c r="M7978">
        <v>25.2113149419027</v>
      </c>
      <c r="N7978">
        <v>17144175.643154401</v>
      </c>
      <c r="O7978">
        <f>VLOOKUP(C7978,[1]pop_15p_a!$A$8:$AL$68,33,FALSE)</f>
        <v>35176658.525935903</v>
      </c>
      <c r="Q7978">
        <f t="shared" si="600"/>
        <v>55771.839737000002</v>
      </c>
      <c r="R7978" s="2">
        <f t="shared" si="602"/>
        <v>46481.394999999997</v>
      </c>
      <c r="S7978">
        <v>46481.394999999997</v>
      </c>
      <c r="T7978">
        <v>46481.394999999997</v>
      </c>
      <c r="U7978">
        <f t="shared" si="603"/>
        <v>98.2</v>
      </c>
      <c r="V7978">
        <v>98.2</v>
      </c>
      <c r="W7978">
        <v>100.4</v>
      </c>
      <c r="Z7978">
        <f t="shared" si="599"/>
        <v>25.2</v>
      </c>
      <c r="AA7978">
        <v>25.2</v>
      </c>
      <c r="AB7978">
        <v>25.2</v>
      </c>
      <c r="AE7978">
        <f t="shared" si="604"/>
        <v>0.25</v>
      </c>
      <c r="AF7978">
        <v>0.25</v>
      </c>
      <c r="AH7978">
        <v>0</v>
      </c>
      <c r="AI7978">
        <v>0.25</v>
      </c>
      <c r="AJ7978">
        <v>0.75</v>
      </c>
      <c r="AN7978">
        <v>100.0042</v>
      </c>
      <c r="AO7978">
        <v>0.98423990000000006</v>
      </c>
      <c r="AP7978">
        <v>-8.9778779309191101</v>
      </c>
      <c r="AQ7978">
        <v>20.697276460379399</v>
      </c>
      <c r="AR7978">
        <v>15.464049705000001</v>
      </c>
      <c r="AT7978">
        <v>1</v>
      </c>
      <c r="AV7978">
        <v>0</v>
      </c>
      <c r="AW7978">
        <v>1</v>
      </c>
      <c r="AZ7978">
        <v>76.099999999999994</v>
      </c>
      <c r="BA7978">
        <v>194</v>
      </c>
      <c r="BB7978">
        <v>132.80000000000001</v>
      </c>
      <c r="BC7978">
        <v>95.831003155494201</v>
      </c>
      <c r="BD7978">
        <v>100.762252706563</v>
      </c>
      <c r="BE7978">
        <v>95.178786770000002</v>
      </c>
      <c r="BF7978">
        <v>99.003295030000004</v>
      </c>
    </row>
    <row r="7979" spans="1:58">
      <c r="A7979" t="s">
        <v>29</v>
      </c>
      <c r="B7979" t="s">
        <v>62</v>
      </c>
      <c r="C7979">
        <v>2014</v>
      </c>
      <c r="D7979">
        <f t="shared" si="601"/>
        <v>274</v>
      </c>
      <c r="E7979">
        <v>2</v>
      </c>
      <c r="F7979">
        <v>30401.449986</v>
      </c>
      <c r="G7979">
        <v>1412568.077519</v>
      </c>
      <c r="H7979">
        <v>796024.93050599995</v>
      </c>
      <c r="I7979">
        <v>283166.78324999998</v>
      </c>
      <c r="J7979">
        <v>275845.27197599999</v>
      </c>
      <c r="K7979">
        <v>450824.70274099999</v>
      </c>
      <c r="L7979">
        <v>394459.80284900003</v>
      </c>
      <c r="M7979">
        <v>24.605497263188202</v>
      </c>
      <c r="N7979">
        <v>17299896.569712501</v>
      </c>
      <c r="O7979">
        <f>VLOOKUP(C7979,[1]pop_15p_a!$A$8:$AL$68,33,FALSE)</f>
        <v>35176658.525935903</v>
      </c>
      <c r="Q7979">
        <f t="shared" si="600"/>
        <v>56364.899891999958</v>
      </c>
      <c r="R7979" s="2">
        <f t="shared" si="602"/>
        <v>46463.839</v>
      </c>
      <c r="S7979">
        <v>46463.839</v>
      </c>
      <c r="T7979">
        <v>46463.839</v>
      </c>
      <c r="U7979">
        <f t="shared" si="603"/>
        <v>99.3</v>
      </c>
      <c r="V7979">
        <v>99.3</v>
      </c>
      <c r="W7979">
        <v>100.4</v>
      </c>
      <c r="Z7979">
        <f t="shared" si="599"/>
        <v>24.66667</v>
      </c>
      <c r="AA7979">
        <v>24.7</v>
      </c>
      <c r="AB7979">
        <v>24.66667</v>
      </c>
      <c r="AE7979">
        <f t="shared" si="604"/>
        <v>0.21666666666666667</v>
      </c>
      <c r="AF7979">
        <v>0.21666666666666667</v>
      </c>
      <c r="AH7979">
        <v>-0.1</v>
      </c>
      <c r="AI7979">
        <v>0.15</v>
      </c>
      <c r="AJ7979">
        <v>0.4</v>
      </c>
      <c r="AN7979">
        <v>101.0544</v>
      </c>
      <c r="AO7979">
        <v>1.002308</v>
      </c>
      <c r="AP7979">
        <v>-8.9778779309191101</v>
      </c>
      <c r="AQ7979">
        <v>20.697276460379399</v>
      </c>
      <c r="AR7979">
        <v>15.464049705000001</v>
      </c>
      <c r="AT7979">
        <v>1</v>
      </c>
      <c r="AV7979">
        <v>0</v>
      </c>
      <c r="AW7979">
        <v>1</v>
      </c>
      <c r="AZ7979">
        <v>75.900000000000006</v>
      </c>
      <c r="BA7979">
        <v>193.3</v>
      </c>
      <c r="BB7979">
        <v>131</v>
      </c>
      <c r="BC7979">
        <v>95.661007327474806</v>
      </c>
      <c r="BD7979">
        <v>100.54111966405701</v>
      </c>
      <c r="BE7979">
        <v>95.832413239999994</v>
      </c>
      <c r="BF7979">
        <v>98.916393900000003</v>
      </c>
    </row>
    <row r="7980" spans="1:58">
      <c r="A7980" t="s">
        <v>29</v>
      </c>
      <c r="B7980" t="s">
        <v>62</v>
      </c>
      <c r="C7980">
        <v>2014</v>
      </c>
      <c r="D7980">
        <f t="shared" si="601"/>
        <v>275</v>
      </c>
      <c r="E7980">
        <v>3</v>
      </c>
      <c r="F7980">
        <v>30632.410339999999</v>
      </c>
      <c r="G7980">
        <v>1423021.5768899999</v>
      </c>
      <c r="H7980">
        <v>800687.70274800004</v>
      </c>
      <c r="I7980">
        <v>283089.65911100002</v>
      </c>
      <c r="J7980">
        <v>274535.29572400003</v>
      </c>
      <c r="K7980">
        <v>463599.75024600001</v>
      </c>
      <c r="L7980">
        <v>402440.45228700002</v>
      </c>
      <c r="M7980">
        <v>24.189320771683601</v>
      </c>
      <c r="N7980">
        <v>17385297.7241037</v>
      </c>
      <c r="O7980">
        <f>VLOOKUP(C7980,[1]pop_15p_a!$A$8:$AL$68,33,FALSE)</f>
        <v>35176658.525935903</v>
      </c>
      <c r="Q7980">
        <f t="shared" si="600"/>
        <v>61159.297958999989</v>
      </c>
      <c r="R7980" s="2">
        <f t="shared" si="602"/>
        <v>46454.77</v>
      </c>
      <c r="S7980">
        <v>46454.77</v>
      </c>
      <c r="T7980">
        <v>46454.77</v>
      </c>
      <c r="U7980">
        <f t="shared" si="603"/>
        <v>99.7</v>
      </c>
      <c r="V7980">
        <v>99.7</v>
      </c>
      <c r="W7980">
        <v>100.4</v>
      </c>
      <c r="Z7980">
        <f t="shared" si="599"/>
        <v>24.2</v>
      </c>
      <c r="AA7980">
        <v>24.2</v>
      </c>
      <c r="AB7980">
        <v>24.2</v>
      </c>
      <c r="AE7980">
        <f t="shared" si="604"/>
        <v>0.11666666666666665</v>
      </c>
      <c r="AF7980">
        <v>0.11666666666666665</v>
      </c>
      <c r="AH7980">
        <v>-0.2</v>
      </c>
      <c r="AI7980">
        <v>0.05</v>
      </c>
      <c r="AJ7980">
        <v>0.3</v>
      </c>
      <c r="AN7980">
        <v>100.2867</v>
      </c>
      <c r="AO7980">
        <v>0.99046520000000005</v>
      </c>
      <c r="AP7980">
        <v>-8.9778779309191101</v>
      </c>
      <c r="AQ7980">
        <v>20.697276460379399</v>
      </c>
      <c r="AR7980">
        <v>15.464049705000001</v>
      </c>
      <c r="AT7980">
        <v>1</v>
      </c>
      <c r="AV7980">
        <v>0</v>
      </c>
      <c r="AW7980">
        <v>1</v>
      </c>
      <c r="AZ7980">
        <v>74.3</v>
      </c>
      <c r="BA7980">
        <v>191</v>
      </c>
      <c r="BB7980">
        <v>127.4</v>
      </c>
      <c r="BC7980">
        <v>96.374229488671105</v>
      </c>
      <c r="BD7980">
        <v>100.378421891001</v>
      </c>
      <c r="BE7980">
        <v>96.140335039999997</v>
      </c>
      <c r="BF7980">
        <v>98.479243319999995</v>
      </c>
    </row>
    <row r="7981" spans="1:58">
      <c r="A7981" t="s">
        <v>29</v>
      </c>
      <c r="B7981" t="s">
        <v>62</v>
      </c>
      <c r="C7981">
        <v>2014</v>
      </c>
      <c r="D7981">
        <f t="shared" si="601"/>
        <v>276</v>
      </c>
      <c r="E7981">
        <v>4</v>
      </c>
      <c r="F7981">
        <v>30918.169206999999</v>
      </c>
      <c r="G7981">
        <v>1435236.4717600001</v>
      </c>
      <c r="H7981">
        <v>805293.10307199997</v>
      </c>
      <c r="I7981">
        <v>283144.74778199999</v>
      </c>
      <c r="J7981">
        <v>275523.73235100001</v>
      </c>
      <c r="K7981">
        <v>465475.03476900002</v>
      </c>
      <c r="L7981">
        <v>402486.02706200001</v>
      </c>
      <c r="M7981">
        <v>23.761822406266099</v>
      </c>
      <c r="N7981">
        <v>17547330.0630293</v>
      </c>
      <c r="O7981">
        <f>VLOOKUP(C7981,[1]pop_15p_a!$A$8:$AL$68,33,FALSE)</f>
        <v>35176658.525935903</v>
      </c>
      <c r="Q7981">
        <f t="shared" si="600"/>
        <v>62989.007707000012</v>
      </c>
      <c r="R7981" s="2">
        <f t="shared" si="602"/>
        <v>46420.487000000001</v>
      </c>
      <c r="S7981">
        <v>46420.487000000001</v>
      </c>
      <c r="T7981">
        <v>46420.487000000001</v>
      </c>
      <c r="U7981">
        <f t="shared" si="603"/>
        <v>100.4</v>
      </c>
      <c r="V7981">
        <v>100.4</v>
      </c>
      <c r="W7981">
        <v>100.4</v>
      </c>
      <c r="Z7981">
        <f t="shared" si="599"/>
        <v>23.733329999999999</v>
      </c>
      <c r="AA7981">
        <v>23.8</v>
      </c>
      <c r="AB7981">
        <v>23.733329999999999</v>
      </c>
      <c r="AE7981">
        <f t="shared" si="604"/>
        <v>5.000000000000001E-2</v>
      </c>
      <c r="AF7981">
        <v>5.000000000000001E-2</v>
      </c>
      <c r="AH7981">
        <v>-0.2</v>
      </c>
      <c r="AI7981">
        <v>0.05</v>
      </c>
      <c r="AJ7981">
        <v>0.3</v>
      </c>
      <c r="AN7981">
        <v>100.6666</v>
      </c>
      <c r="AO7981">
        <v>1.002459</v>
      </c>
      <c r="AP7981">
        <v>-8.9778779309191101</v>
      </c>
      <c r="AQ7981">
        <v>20.697276460379399</v>
      </c>
      <c r="AR7981">
        <v>15.464049705000001</v>
      </c>
      <c r="AT7981">
        <v>1</v>
      </c>
      <c r="AV7981">
        <v>0</v>
      </c>
      <c r="AW7981">
        <v>1</v>
      </c>
      <c r="AZ7981">
        <v>73</v>
      </c>
      <c r="BA7981">
        <v>186.6</v>
      </c>
      <c r="BB7981">
        <v>124.6</v>
      </c>
      <c r="BC7981">
        <v>97.555213872495202</v>
      </c>
      <c r="BD7981">
        <v>100.25527607736601</v>
      </c>
      <c r="BE7981">
        <v>97.144579160000006</v>
      </c>
      <c r="BF7981">
        <v>98.786410290000006</v>
      </c>
    </row>
    <row r="7982" spans="1:58">
      <c r="A7982" t="s">
        <v>29</v>
      </c>
      <c r="B7982" t="s">
        <v>62</v>
      </c>
      <c r="C7982">
        <v>2015</v>
      </c>
      <c r="D7982">
        <f t="shared" si="601"/>
        <v>277</v>
      </c>
      <c r="E7982">
        <v>1</v>
      </c>
      <c r="F7982">
        <v>31276.144886999999</v>
      </c>
      <c r="G7982">
        <v>1451707.1607220001</v>
      </c>
      <c r="H7982">
        <v>812355.06461100001</v>
      </c>
      <c r="I7982">
        <v>286163.60691600002</v>
      </c>
      <c r="J7982">
        <v>283413.36204799998</v>
      </c>
      <c r="K7982">
        <v>467980.66703100002</v>
      </c>
      <c r="L7982">
        <v>409788.11874300003</v>
      </c>
      <c r="M7982">
        <v>23.087741546869299</v>
      </c>
      <c r="N7982">
        <v>17652685.798364501</v>
      </c>
      <c r="O7982">
        <f>VLOOKUP(C7982,[1]pop_15p_a!$A$8:$AL$68,33,FALSE)</f>
        <v>35073824.365036197</v>
      </c>
      <c r="Q7982">
        <f t="shared" si="600"/>
        <v>58192.548287999991</v>
      </c>
      <c r="R7982" s="2">
        <f t="shared" si="602"/>
        <v>46415.796000000002</v>
      </c>
      <c r="S7982">
        <v>46415.796000000002</v>
      </c>
      <c r="T7982">
        <v>46415.796000000002</v>
      </c>
      <c r="U7982">
        <f t="shared" si="603"/>
        <v>100.5</v>
      </c>
      <c r="V7982">
        <v>100.5</v>
      </c>
      <c r="W7982">
        <v>99.3</v>
      </c>
      <c r="Z7982">
        <f t="shared" si="599"/>
        <v>23.1</v>
      </c>
      <c r="AA7982">
        <v>23.1</v>
      </c>
      <c r="AB7982">
        <v>23.1</v>
      </c>
      <c r="AE7982">
        <f t="shared" si="604"/>
        <v>5.000000000000001E-2</v>
      </c>
      <c r="AF7982">
        <v>5.000000000000001E-2</v>
      </c>
      <c r="AH7982">
        <v>-0.2</v>
      </c>
      <c r="AI7982">
        <v>0.05</v>
      </c>
      <c r="AJ7982">
        <v>0.3</v>
      </c>
      <c r="AN7982">
        <v>98.985640000000004</v>
      </c>
      <c r="AO7982">
        <v>0.98612899999999992</v>
      </c>
      <c r="AP7982">
        <v>-6.5269897060217801</v>
      </c>
      <c r="AR7982">
        <v>15.5286378625</v>
      </c>
      <c r="AT7982">
        <v>1</v>
      </c>
      <c r="AV7982">
        <v>0</v>
      </c>
      <c r="AW7982">
        <v>1</v>
      </c>
      <c r="AZ7982">
        <v>71.599999999999994</v>
      </c>
      <c r="BA7982">
        <v>185.5</v>
      </c>
      <c r="BB7982">
        <v>122.2</v>
      </c>
      <c r="BC7982">
        <v>97.403178658770699</v>
      </c>
      <c r="BD7982">
        <v>100.175712120418</v>
      </c>
      <c r="BE7982">
        <v>97.084041080000006</v>
      </c>
      <c r="BF7982">
        <v>97.918896340000003</v>
      </c>
    </row>
    <row r="7983" spans="1:58">
      <c r="A7983" t="s">
        <v>29</v>
      </c>
      <c r="B7983" t="s">
        <v>62</v>
      </c>
      <c r="C7983">
        <v>2015</v>
      </c>
      <c r="D7983">
        <f t="shared" si="601"/>
        <v>278</v>
      </c>
      <c r="E7983">
        <v>2</v>
      </c>
      <c r="F7983">
        <v>31625.097458</v>
      </c>
      <c r="G7983">
        <v>1467280.7414180001</v>
      </c>
      <c r="H7983">
        <v>817320.34332900005</v>
      </c>
      <c r="I7983">
        <v>288609.543879</v>
      </c>
      <c r="J7983">
        <v>289808.42793100001</v>
      </c>
      <c r="K7983">
        <v>470312.95366399997</v>
      </c>
      <c r="L7983">
        <v>413064.43865800003</v>
      </c>
      <c r="M7983">
        <v>22.492046528431899</v>
      </c>
      <c r="N7983">
        <v>17812498.8270812</v>
      </c>
      <c r="O7983">
        <f>VLOOKUP(C7983,[1]pop_15p_a!$A$8:$AL$68,33,FALSE)</f>
        <v>35073824.365036197</v>
      </c>
      <c r="Q7983">
        <f t="shared" si="600"/>
        <v>57248.515005999943</v>
      </c>
      <c r="R7983" s="2">
        <f t="shared" si="602"/>
        <v>46396.086000000003</v>
      </c>
      <c r="S7983">
        <v>46396.086000000003</v>
      </c>
      <c r="T7983">
        <v>46396.086000000003</v>
      </c>
      <c r="U7983">
        <f t="shared" si="603"/>
        <v>100</v>
      </c>
      <c r="V7983">
        <v>100</v>
      </c>
      <c r="W7983">
        <v>99.3</v>
      </c>
      <c r="Z7983">
        <f t="shared" si="599"/>
        <v>22.533329999999999</v>
      </c>
      <c r="AA7983">
        <v>22.5</v>
      </c>
      <c r="AB7983">
        <v>22.533329999999999</v>
      </c>
      <c r="AE7983">
        <f t="shared" si="604"/>
        <v>5.000000000000001E-2</v>
      </c>
      <c r="AF7983">
        <v>5.000000000000001E-2</v>
      </c>
      <c r="AH7983">
        <v>-0.2</v>
      </c>
      <c r="AI7983">
        <v>0.05</v>
      </c>
      <c r="AJ7983">
        <v>0.3</v>
      </c>
      <c r="AN7983">
        <v>100.798</v>
      </c>
      <c r="AO7983">
        <v>1.0060250000000002</v>
      </c>
      <c r="AP7983">
        <v>-6.5269897060217801</v>
      </c>
      <c r="AR7983">
        <v>15.5286378625</v>
      </c>
      <c r="AT7983">
        <v>1</v>
      </c>
      <c r="AV7983">
        <v>0</v>
      </c>
      <c r="AW7983">
        <v>1</v>
      </c>
      <c r="AZ7983">
        <v>71</v>
      </c>
      <c r="BA7983">
        <v>181.6</v>
      </c>
      <c r="BB7983">
        <v>119.6</v>
      </c>
      <c r="BC7983">
        <v>99.7778694841505</v>
      </c>
      <c r="BD7983">
        <v>100.000966805061</v>
      </c>
      <c r="BE7983">
        <v>100.15429760000001</v>
      </c>
      <c r="BF7983">
        <v>100.34699310000001</v>
      </c>
    </row>
    <row r="7984" spans="1:58">
      <c r="A7984" t="s">
        <v>29</v>
      </c>
      <c r="B7984" t="s">
        <v>62</v>
      </c>
      <c r="C7984">
        <v>2015</v>
      </c>
      <c r="D7984">
        <f t="shared" si="601"/>
        <v>279</v>
      </c>
      <c r="E7984">
        <v>3</v>
      </c>
      <c r="F7984">
        <v>31912.236996</v>
      </c>
      <c r="G7984">
        <v>1480633.4321369999</v>
      </c>
      <c r="H7984">
        <v>827177.88196100004</v>
      </c>
      <c r="I7984">
        <v>290036.34044</v>
      </c>
      <c r="J7984">
        <v>290135.92199399997</v>
      </c>
      <c r="K7984">
        <v>480750.46163799998</v>
      </c>
      <c r="L7984">
        <v>424341.66346700001</v>
      </c>
      <c r="M7984">
        <v>21.696149680822</v>
      </c>
      <c r="N7984">
        <v>17923467.730125401</v>
      </c>
      <c r="O7984">
        <f>VLOOKUP(C7984,[1]pop_15p_a!$A$8:$AL$68,33,FALSE)</f>
        <v>35073824.365036197</v>
      </c>
      <c r="Q7984">
        <f t="shared" si="600"/>
        <v>56408.798170999973</v>
      </c>
      <c r="R7984" s="2">
        <f t="shared" si="602"/>
        <v>46397.042999999998</v>
      </c>
      <c r="S7984">
        <v>46397.042999999998</v>
      </c>
      <c r="T7984">
        <v>46397.042999999998</v>
      </c>
      <c r="U7984">
        <f t="shared" si="603"/>
        <v>99.8</v>
      </c>
      <c r="V7984">
        <v>99.8</v>
      </c>
      <c r="W7984">
        <v>99.3</v>
      </c>
      <c r="Z7984">
        <f t="shared" si="599"/>
        <v>21.7</v>
      </c>
      <c r="AA7984">
        <v>21.7</v>
      </c>
      <c r="AB7984">
        <v>21.7</v>
      </c>
      <c r="AE7984">
        <f t="shared" si="604"/>
        <v>5.000000000000001E-2</v>
      </c>
      <c r="AF7984">
        <v>5.000000000000001E-2</v>
      </c>
      <c r="AH7984">
        <v>-0.2</v>
      </c>
      <c r="AI7984">
        <v>0.05</v>
      </c>
      <c r="AJ7984">
        <v>0.3</v>
      </c>
      <c r="AN7984">
        <v>99.874170000000007</v>
      </c>
      <c r="AO7984">
        <v>0.99694950000000004</v>
      </c>
      <c r="AP7984">
        <v>-6.5269897060217801</v>
      </c>
      <c r="AR7984">
        <v>15.5286378625</v>
      </c>
      <c r="AT7984">
        <v>1</v>
      </c>
      <c r="AV7984">
        <v>0</v>
      </c>
      <c r="AW7984">
        <v>1</v>
      </c>
      <c r="AZ7984">
        <v>69</v>
      </c>
      <c r="BA7984">
        <v>177.8</v>
      </c>
      <c r="BB7984">
        <v>116.3</v>
      </c>
      <c r="BC7984">
        <v>100.81033704337</v>
      </c>
      <c r="BD7984">
        <v>99.948668763706294</v>
      </c>
      <c r="BE7984">
        <v>100.8882668</v>
      </c>
      <c r="BF7984">
        <v>100.603317</v>
      </c>
    </row>
    <row r="7985" spans="1:58">
      <c r="A7985" t="s">
        <v>29</v>
      </c>
      <c r="B7985" t="s">
        <v>62</v>
      </c>
      <c r="C7985">
        <v>2015</v>
      </c>
      <c r="D7985">
        <f t="shared" si="601"/>
        <v>280</v>
      </c>
      <c r="E7985">
        <v>4</v>
      </c>
      <c r="F7985">
        <v>32197.456913000002</v>
      </c>
      <c r="G7985">
        <v>1494981.694226</v>
      </c>
      <c r="H7985">
        <v>830114.28103499999</v>
      </c>
      <c r="I7985">
        <v>291556.78774200001</v>
      </c>
      <c r="J7985">
        <v>292541.51474700001</v>
      </c>
      <c r="K7985">
        <v>484374.96113499999</v>
      </c>
      <c r="L7985">
        <v>421819.85926699999</v>
      </c>
      <c r="M7985">
        <v>20.947454894172498</v>
      </c>
      <c r="N7985">
        <v>18075547.644428901</v>
      </c>
      <c r="O7985">
        <f>VLOOKUP(C7985,[1]pop_15p_a!$A$8:$AL$68,33,FALSE)</f>
        <v>35073824.365036197</v>
      </c>
      <c r="Q7985">
        <f t="shared" si="600"/>
        <v>62555.101867999998</v>
      </c>
      <c r="R7985" s="2">
        <f t="shared" si="602"/>
        <v>46431.67</v>
      </c>
      <c r="S7985">
        <v>46431.67</v>
      </c>
      <c r="T7985">
        <v>46431.67</v>
      </c>
      <c r="U7985">
        <f t="shared" si="603"/>
        <v>99.3</v>
      </c>
      <c r="V7985">
        <v>99.3</v>
      </c>
      <c r="W7985">
        <v>99.3</v>
      </c>
      <c r="Z7985">
        <f t="shared" si="599"/>
        <v>20.933330000000002</v>
      </c>
      <c r="AA7985">
        <v>20.9</v>
      </c>
      <c r="AB7985">
        <v>20.933330000000002</v>
      </c>
      <c r="AE7985">
        <f t="shared" si="604"/>
        <v>5.000000000000001E-2</v>
      </c>
      <c r="AF7985">
        <v>5.000000000000001E-2</v>
      </c>
      <c r="AH7985">
        <v>-0.3</v>
      </c>
      <c r="AI7985">
        <v>0.05</v>
      </c>
      <c r="AJ7985">
        <v>0.3</v>
      </c>
      <c r="AN7985">
        <v>100.34220000000001</v>
      </c>
      <c r="AO7985">
        <v>1.010896</v>
      </c>
      <c r="AP7985">
        <v>-6.5269897060217801</v>
      </c>
      <c r="AR7985">
        <v>15.5286378625</v>
      </c>
      <c r="AT7985">
        <v>1</v>
      </c>
      <c r="AV7985">
        <v>0</v>
      </c>
      <c r="AW7985">
        <v>1</v>
      </c>
      <c r="AZ7985">
        <v>67.900000000000006</v>
      </c>
      <c r="BA7985">
        <v>174.7</v>
      </c>
      <c r="BB7985">
        <v>114.4</v>
      </c>
      <c r="BC7985">
        <v>102.00861481370799</v>
      </c>
      <c r="BD7985">
        <v>99.873310902869505</v>
      </c>
      <c r="BE7985">
        <v>101.87474690000001</v>
      </c>
      <c r="BF7985">
        <v>101.13052589999999</v>
      </c>
    </row>
    <row r="7986" spans="1:58">
      <c r="A7986" t="s">
        <v>29</v>
      </c>
      <c r="B7986" t="s">
        <v>62</v>
      </c>
      <c r="C7986">
        <v>2016</v>
      </c>
      <c r="D7986">
        <f t="shared" si="601"/>
        <v>281</v>
      </c>
      <c r="E7986">
        <v>1</v>
      </c>
      <c r="F7986">
        <v>32421.559709000001</v>
      </c>
      <c r="G7986">
        <v>1505112.453428</v>
      </c>
      <c r="H7986">
        <v>833567.02737100003</v>
      </c>
      <c r="I7986">
        <v>291837.73995999998</v>
      </c>
      <c r="J7986">
        <v>293113.14074800001</v>
      </c>
      <c r="K7986">
        <v>489948.28572500002</v>
      </c>
      <c r="L7986">
        <v>420148.78419400001</v>
      </c>
      <c r="M7986">
        <v>20.335959032726699</v>
      </c>
      <c r="N7986">
        <v>18228263.332989398</v>
      </c>
      <c r="O7986">
        <f>VLOOKUP(C7986,[1]pop_15p_a!$A$8:$AL$68,33,FALSE)</f>
        <v>35101642.198820204</v>
      </c>
      <c r="Q7986">
        <f t="shared" si="600"/>
        <v>69799.501531000016</v>
      </c>
      <c r="R7986" s="2">
        <f t="shared" si="602"/>
        <v>46423.197</v>
      </c>
      <c r="S7986">
        <v>46423.197</v>
      </c>
      <c r="T7986">
        <v>46423.197</v>
      </c>
      <c r="U7986">
        <f t="shared" si="603"/>
        <v>100.6</v>
      </c>
      <c r="V7986">
        <v>100.6</v>
      </c>
      <c r="W7986">
        <v>99</v>
      </c>
      <c r="Z7986">
        <f t="shared" si="599"/>
        <v>20.366669999999999</v>
      </c>
      <c r="AA7986">
        <v>20.399999999999999</v>
      </c>
      <c r="AB7986">
        <v>20.366669999999999</v>
      </c>
      <c r="AE7986">
        <f t="shared" si="604"/>
        <v>3.3333333333333333E-2</v>
      </c>
      <c r="AF7986">
        <v>3.3333333333333333E-2</v>
      </c>
      <c r="AH7986">
        <v>-0.4</v>
      </c>
      <c r="AI7986">
        <v>0</v>
      </c>
      <c r="AJ7986">
        <v>0.25</v>
      </c>
      <c r="AN7986">
        <v>98.334299999999999</v>
      </c>
      <c r="AO7986">
        <v>0.99525540000000001</v>
      </c>
      <c r="AP7986">
        <v>-4.0743944867254598</v>
      </c>
      <c r="AT7986">
        <v>1</v>
      </c>
      <c r="AV7986">
        <v>0</v>
      </c>
      <c r="AW7986">
        <v>1</v>
      </c>
      <c r="AZ7986">
        <v>66.8</v>
      </c>
      <c r="BA7986">
        <v>171.3</v>
      </c>
      <c r="BB7986">
        <v>111.8</v>
      </c>
      <c r="BC7986">
        <v>103.685008626834</v>
      </c>
      <c r="BD7986">
        <v>99.877498981945493</v>
      </c>
      <c r="BE7986">
        <v>103.29255790000001</v>
      </c>
      <c r="BF7986">
        <v>102.0081958</v>
      </c>
    </row>
    <row r="7987" spans="1:58">
      <c r="A7987" t="s">
        <v>29</v>
      </c>
      <c r="B7987" t="s">
        <v>62</v>
      </c>
      <c r="C7987">
        <v>2016</v>
      </c>
      <c r="D7987">
        <f t="shared" si="601"/>
        <v>282</v>
      </c>
      <c r="E7987">
        <v>2</v>
      </c>
      <c r="F7987">
        <v>32555.587029999999</v>
      </c>
      <c r="G7987">
        <v>1511425.032326</v>
      </c>
      <c r="H7987">
        <v>842616.14352299995</v>
      </c>
      <c r="I7987">
        <v>291854.26656100003</v>
      </c>
      <c r="J7987">
        <v>295143.60393799999</v>
      </c>
      <c r="K7987">
        <v>498746.889578</v>
      </c>
      <c r="L7987">
        <v>430296.76736300002</v>
      </c>
      <c r="M7987">
        <v>20.109332599671799</v>
      </c>
      <c r="N7987">
        <v>18249895.339244701</v>
      </c>
      <c r="O7987">
        <f>VLOOKUP(C7987,[1]pop_15p_a!$A$8:$AL$68,33,FALSE)</f>
        <v>35101642.198820204</v>
      </c>
      <c r="Q7987">
        <f t="shared" si="600"/>
        <v>68450.122214999981</v>
      </c>
      <c r="R7987" s="2">
        <f t="shared" si="602"/>
        <v>46425.98</v>
      </c>
      <c r="S7987">
        <v>46425.98</v>
      </c>
      <c r="T7987">
        <v>46425.98</v>
      </c>
      <c r="U7987">
        <f t="shared" si="603"/>
        <v>100.6</v>
      </c>
      <c r="V7987">
        <v>100.6</v>
      </c>
      <c r="W7987">
        <v>99</v>
      </c>
      <c r="Z7987">
        <f t="shared" si="599"/>
        <v>20.16667</v>
      </c>
      <c r="AA7987">
        <v>20.100000000000001</v>
      </c>
      <c r="AB7987">
        <v>20.16667</v>
      </c>
      <c r="AE7987">
        <f t="shared" si="604"/>
        <v>0</v>
      </c>
      <c r="AF7987">
        <v>0</v>
      </c>
      <c r="AH7987">
        <v>-0.4</v>
      </c>
      <c r="AI7987">
        <v>0</v>
      </c>
      <c r="AJ7987">
        <v>0.25</v>
      </c>
      <c r="AN7987">
        <v>99.844570000000004</v>
      </c>
      <c r="AO7987">
        <v>1.01217</v>
      </c>
      <c r="AP7987">
        <v>-4.0743944867254598</v>
      </c>
      <c r="AT7987">
        <v>1</v>
      </c>
      <c r="AV7987">
        <v>0</v>
      </c>
      <c r="AW7987">
        <v>1</v>
      </c>
      <c r="AZ7987">
        <v>66.900000000000006</v>
      </c>
      <c r="BA7987">
        <v>171.3</v>
      </c>
      <c r="BB7987">
        <v>111.1</v>
      </c>
      <c r="BC7987">
        <v>104.469035535643</v>
      </c>
      <c r="BD7987">
        <v>99.919136864018</v>
      </c>
      <c r="BE7987">
        <v>104.1162475</v>
      </c>
      <c r="BF7987">
        <v>102.5274387</v>
      </c>
    </row>
    <row r="7988" spans="1:58">
      <c r="A7988" t="s">
        <v>29</v>
      </c>
      <c r="B7988" t="s">
        <v>62</v>
      </c>
      <c r="C7988">
        <v>2016</v>
      </c>
      <c r="D7988">
        <f t="shared" si="601"/>
        <v>283</v>
      </c>
      <c r="E7988">
        <v>3</v>
      </c>
      <c r="F7988">
        <v>32828.148935999998</v>
      </c>
      <c r="G7988">
        <v>1524832.4247689999</v>
      </c>
      <c r="H7988">
        <v>848687.13556900003</v>
      </c>
      <c r="I7988">
        <v>292228.86952000001</v>
      </c>
      <c r="J7988">
        <v>294458.84362499998</v>
      </c>
      <c r="K7988">
        <v>503432.47443599999</v>
      </c>
      <c r="L7988">
        <v>426883.723123</v>
      </c>
      <c r="M7988">
        <v>19.411105152222799</v>
      </c>
      <c r="N7988">
        <v>18392722.811050799</v>
      </c>
      <c r="O7988">
        <f>VLOOKUP(C7988,[1]pop_15p_a!$A$8:$AL$68,33,FALSE)</f>
        <v>35101642.198820204</v>
      </c>
      <c r="Q7988">
        <f t="shared" si="600"/>
        <v>76548.751312999986</v>
      </c>
      <c r="R7988" s="2">
        <f t="shared" si="602"/>
        <v>46448.930999999997</v>
      </c>
      <c r="S7988">
        <v>46448.930999999997</v>
      </c>
      <c r="T7988">
        <v>46448.930999999997</v>
      </c>
      <c r="U7988">
        <f t="shared" si="603"/>
        <v>99.9</v>
      </c>
      <c r="V7988">
        <v>99.9</v>
      </c>
      <c r="W7988">
        <v>99</v>
      </c>
      <c r="Z7988">
        <f t="shared" si="599"/>
        <v>19.366669999999999</v>
      </c>
      <c r="AA7988">
        <v>19.399999999999999</v>
      </c>
      <c r="AB7988">
        <v>19.366669999999999</v>
      </c>
      <c r="AE7988">
        <f t="shared" si="604"/>
        <v>0</v>
      </c>
      <c r="AF7988">
        <v>0</v>
      </c>
      <c r="AH7988">
        <v>-0.4</v>
      </c>
      <c r="AI7988">
        <v>0</v>
      </c>
      <c r="AJ7988">
        <v>0.25</v>
      </c>
      <c r="AN7988">
        <v>99.690539999999999</v>
      </c>
      <c r="AO7988">
        <v>1.0051479999999999</v>
      </c>
      <c r="AP7988">
        <v>-4.0743944867254598</v>
      </c>
      <c r="AT7988">
        <v>1</v>
      </c>
      <c r="AV7988">
        <v>0</v>
      </c>
      <c r="AW7988">
        <v>1</v>
      </c>
      <c r="AZ7988">
        <v>65.3</v>
      </c>
      <c r="BA7988">
        <v>169</v>
      </c>
      <c r="BB7988">
        <v>108.3</v>
      </c>
      <c r="BC7988">
        <v>104.92019808680899</v>
      </c>
      <c r="BD7988">
        <v>99.918994752555903</v>
      </c>
      <c r="BE7988">
        <v>105.0319896</v>
      </c>
      <c r="BF7988">
        <v>103.0997461</v>
      </c>
    </row>
    <row r="7989" spans="1:58">
      <c r="A7989" t="s">
        <v>29</v>
      </c>
      <c r="B7989" t="s">
        <v>62</v>
      </c>
      <c r="C7989">
        <v>2016</v>
      </c>
      <c r="D7989">
        <f t="shared" si="601"/>
        <v>284</v>
      </c>
      <c r="E7989">
        <v>4</v>
      </c>
      <c r="F7989">
        <v>32943.453171000001</v>
      </c>
      <c r="G7989">
        <v>1531916.29797</v>
      </c>
      <c r="H7989">
        <v>850627.34952199995</v>
      </c>
      <c r="I7989">
        <v>291815.70449199999</v>
      </c>
      <c r="J7989">
        <v>300413.28113199997</v>
      </c>
      <c r="K7989">
        <v>513528.54405199998</v>
      </c>
      <c r="L7989">
        <v>435907.52851600002</v>
      </c>
      <c r="M7989">
        <v>18.676846032603201</v>
      </c>
      <c r="N7989">
        <v>18495318.516715098</v>
      </c>
      <c r="O7989">
        <f>VLOOKUP(C7989,[1]pop_15p_a!$A$8:$AL$68,33,FALSE)</f>
        <v>35101642.198820204</v>
      </c>
      <c r="Q7989">
        <f t="shared" si="600"/>
        <v>77621.015535999963</v>
      </c>
      <c r="R7989" s="2">
        <f t="shared" si="602"/>
        <v>46501.387999999999</v>
      </c>
      <c r="S7989">
        <v>46501.387999999999</v>
      </c>
      <c r="T7989">
        <v>46501.387999999999</v>
      </c>
      <c r="U7989">
        <f t="shared" si="603"/>
        <v>99</v>
      </c>
      <c r="V7989">
        <v>99</v>
      </c>
      <c r="W7989">
        <v>99</v>
      </c>
      <c r="Z7989">
        <f t="shared" si="599"/>
        <v>18.66667</v>
      </c>
      <c r="AA7989">
        <v>18.7</v>
      </c>
      <c r="AB7989">
        <v>18.66667</v>
      </c>
      <c r="AE7989">
        <f t="shared" si="604"/>
        <v>0</v>
      </c>
      <c r="AF7989">
        <v>0</v>
      </c>
      <c r="AH7989">
        <v>-0.4</v>
      </c>
      <c r="AI7989">
        <v>0</v>
      </c>
      <c r="AJ7989">
        <v>0.25</v>
      </c>
      <c r="AN7989">
        <v>101.3199</v>
      </c>
      <c r="AO7989">
        <v>1.021155</v>
      </c>
      <c r="AP7989">
        <v>-4.0743944867254598</v>
      </c>
      <c r="AT7989">
        <v>1</v>
      </c>
      <c r="AV7989">
        <v>0</v>
      </c>
      <c r="AW7989">
        <v>1</v>
      </c>
      <c r="AZ7989">
        <v>64.5</v>
      </c>
      <c r="BA7989">
        <v>166.4</v>
      </c>
      <c r="BB7989">
        <v>107.1</v>
      </c>
      <c r="BC7989">
        <v>105.599247158371</v>
      </c>
      <c r="BD7989">
        <v>99.933950294054199</v>
      </c>
      <c r="BE7989">
        <v>106.40744719999999</v>
      </c>
      <c r="BF7989">
        <v>104.1423266</v>
      </c>
    </row>
    <row r="7990" spans="1:58">
      <c r="A7990" t="s">
        <v>29</v>
      </c>
      <c r="B7990" t="s">
        <v>62</v>
      </c>
      <c r="C7990">
        <v>2017</v>
      </c>
      <c r="D7990">
        <f t="shared" si="601"/>
        <v>285</v>
      </c>
      <c r="E7990">
        <v>1</v>
      </c>
      <c r="F7990">
        <v>33190.557603000001</v>
      </c>
      <c r="G7990">
        <v>1543474.7721569999</v>
      </c>
      <c r="H7990">
        <v>859363.52794000006</v>
      </c>
      <c r="I7990">
        <v>293264.53652199998</v>
      </c>
      <c r="J7990">
        <v>307570.51501700003</v>
      </c>
      <c r="K7990">
        <v>522411.19426999998</v>
      </c>
      <c r="L7990">
        <v>450066.09185899998</v>
      </c>
      <c r="M7990">
        <v>18.116150790886401</v>
      </c>
      <c r="N7990">
        <v>18642605.897389799</v>
      </c>
      <c r="O7990">
        <f>VLOOKUP(C7990,[1]pop_15p_a!$A$8:$AL$68,33,FALSE)</f>
        <v>35156527.813550398</v>
      </c>
      <c r="Q7990">
        <f t="shared" si="600"/>
        <v>72345.102411</v>
      </c>
      <c r="R7990" s="2">
        <f t="shared" si="602"/>
        <v>46503.43</v>
      </c>
      <c r="S7990">
        <v>46503.43</v>
      </c>
      <c r="T7990">
        <v>46503.43</v>
      </c>
      <c r="U7990">
        <f t="shared" si="603"/>
        <v>99.8</v>
      </c>
      <c r="V7990">
        <v>99.8</v>
      </c>
      <c r="W7990">
        <v>98.1</v>
      </c>
      <c r="Z7990">
        <f t="shared" si="599"/>
        <v>18.16667</v>
      </c>
      <c r="AA7990">
        <v>18.2</v>
      </c>
      <c r="AB7990">
        <v>18.16667</v>
      </c>
      <c r="AE7990">
        <f t="shared" si="604"/>
        <v>0</v>
      </c>
      <c r="AF7990">
        <v>0</v>
      </c>
      <c r="AH7990">
        <v>-0.4</v>
      </c>
      <c r="AI7990">
        <v>0</v>
      </c>
      <c r="AJ7990">
        <v>0.25</v>
      </c>
      <c r="AN7990">
        <v>101.0318</v>
      </c>
      <c r="AO7990">
        <v>1.00661</v>
      </c>
      <c r="AP7990">
        <v>-1.7231434195014199</v>
      </c>
      <c r="AT7990">
        <v>1</v>
      </c>
      <c r="AV7990">
        <v>0</v>
      </c>
      <c r="AW7990">
        <v>1</v>
      </c>
      <c r="AZ7990">
        <v>63.5</v>
      </c>
      <c r="BA7990">
        <v>165.9</v>
      </c>
      <c r="BB7990">
        <v>105.7</v>
      </c>
      <c r="BC7990">
        <v>107.056706854632</v>
      </c>
      <c r="BD7990">
        <v>100.01069191041201</v>
      </c>
      <c r="BE7990">
        <v>108.5062774</v>
      </c>
      <c r="BF7990">
        <v>105.9464476</v>
      </c>
    </row>
    <row r="7991" spans="1:58">
      <c r="A7991" t="s">
        <v>29</v>
      </c>
      <c r="B7991" t="s">
        <v>62</v>
      </c>
      <c r="C7991">
        <v>2017</v>
      </c>
      <c r="D7991">
        <f t="shared" si="601"/>
        <v>286</v>
      </c>
      <c r="E7991">
        <v>2</v>
      </c>
      <c r="F7991">
        <v>33532.536728999999</v>
      </c>
      <c r="G7991">
        <v>1559338.271988</v>
      </c>
      <c r="H7991">
        <v>866430.70510699996</v>
      </c>
      <c r="I7991">
        <v>294179.00845000002</v>
      </c>
      <c r="J7991">
        <v>308195.73095499998</v>
      </c>
      <c r="K7991">
        <v>525925.38291299995</v>
      </c>
      <c r="L7991">
        <v>448425.39997000003</v>
      </c>
      <c r="M7991">
        <v>17.330803730433601</v>
      </c>
      <c r="N7991">
        <v>18761418.722132199</v>
      </c>
      <c r="O7991">
        <f>VLOOKUP(C7991,[1]pop_15p_a!$A$8:$AL$68,33,FALSE)</f>
        <v>35156527.813550398</v>
      </c>
      <c r="Q7991">
        <f t="shared" si="600"/>
        <v>77499.982942999923</v>
      </c>
      <c r="R7991" s="2">
        <f t="shared" si="602"/>
        <v>46502.245999999999</v>
      </c>
      <c r="S7991">
        <v>46502.245999999999</v>
      </c>
      <c r="T7991">
        <v>46502.245999999999</v>
      </c>
      <c r="U7991">
        <f t="shared" si="603"/>
        <v>99.5</v>
      </c>
      <c r="V7991">
        <v>99.5</v>
      </c>
      <c r="W7991">
        <v>98.1</v>
      </c>
      <c r="Z7991">
        <f t="shared" si="599"/>
        <v>17.33333</v>
      </c>
      <c r="AA7991">
        <v>17.3</v>
      </c>
      <c r="AB7991">
        <v>17.33333</v>
      </c>
      <c r="AE7991">
        <f t="shared" si="604"/>
        <v>0</v>
      </c>
      <c r="AF7991">
        <v>0</v>
      </c>
      <c r="AH7991">
        <v>-0.4</v>
      </c>
      <c r="AI7991">
        <v>0</v>
      </c>
      <c r="AJ7991">
        <v>0.25</v>
      </c>
      <c r="AN7991">
        <v>101.8395</v>
      </c>
      <c r="AO7991">
        <v>1.025199</v>
      </c>
      <c r="AP7991">
        <v>-1.7231434195014199</v>
      </c>
      <c r="AT7991">
        <v>1</v>
      </c>
      <c r="AV7991">
        <v>0</v>
      </c>
      <c r="AW7991">
        <v>1</v>
      </c>
      <c r="AZ7991">
        <v>63.4</v>
      </c>
      <c r="BA7991">
        <v>164.2</v>
      </c>
      <c r="BB7991">
        <v>104.4</v>
      </c>
      <c r="BC7991">
        <v>108.35798043276201</v>
      </c>
      <c r="BD7991">
        <v>100.163356059363</v>
      </c>
      <c r="BE7991">
        <v>109.75244530000001</v>
      </c>
      <c r="BF7991">
        <v>106.99250670000001</v>
      </c>
    </row>
    <row r="7992" spans="1:58">
      <c r="A7992" t="s">
        <v>29</v>
      </c>
      <c r="B7992" t="s">
        <v>62</v>
      </c>
      <c r="C7992">
        <v>2017</v>
      </c>
      <c r="D7992">
        <f t="shared" si="601"/>
        <v>287</v>
      </c>
      <c r="E7992">
        <v>3</v>
      </c>
      <c r="F7992">
        <v>33689.461676999999</v>
      </c>
      <c r="G7992">
        <v>1567647.463795</v>
      </c>
      <c r="H7992">
        <v>872621.65661900002</v>
      </c>
      <c r="I7992">
        <v>295418.503532</v>
      </c>
      <c r="J7992">
        <v>316591.48784000002</v>
      </c>
      <c r="K7992">
        <v>528767.20063600002</v>
      </c>
      <c r="L7992">
        <v>458411.33949500002</v>
      </c>
      <c r="M7992">
        <v>16.849413139168</v>
      </c>
      <c r="N7992">
        <v>18906981.636148199</v>
      </c>
      <c r="O7992">
        <f>VLOOKUP(C7992,[1]pop_15p_a!$A$8:$AL$68,33,FALSE)</f>
        <v>35156527.813550398</v>
      </c>
      <c r="Q7992">
        <f t="shared" si="600"/>
        <v>70355.861141000001</v>
      </c>
      <c r="R7992" s="2">
        <f t="shared" si="602"/>
        <v>46532.28</v>
      </c>
      <c r="S7992">
        <v>46532.28</v>
      </c>
      <c r="T7992">
        <v>46532.28</v>
      </c>
      <c r="U7992">
        <f t="shared" si="603"/>
        <v>98.4</v>
      </c>
      <c r="V7992">
        <v>98.4</v>
      </c>
      <c r="W7992">
        <v>98.1</v>
      </c>
      <c r="Z7992">
        <f t="shared" si="599"/>
        <v>16.8</v>
      </c>
      <c r="AA7992">
        <v>16.8</v>
      </c>
      <c r="AB7992">
        <v>16.8</v>
      </c>
      <c r="AE7992">
        <f t="shared" si="604"/>
        <v>0</v>
      </c>
      <c r="AF7992">
        <v>0</v>
      </c>
      <c r="AH7992">
        <v>-0.4</v>
      </c>
      <c r="AI7992">
        <v>0</v>
      </c>
      <c r="AJ7992">
        <v>0.25</v>
      </c>
      <c r="AN7992">
        <v>101.3389</v>
      </c>
      <c r="AO7992">
        <v>1.018359</v>
      </c>
      <c r="AP7992">
        <v>-1.7231434195014199</v>
      </c>
      <c r="AT7992">
        <v>1</v>
      </c>
      <c r="AV7992">
        <v>0</v>
      </c>
      <c r="AW7992">
        <v>1</v>
      </c>
      <c r="AZ7992">
        <v>61.9</v>
      </c>
      <c r="BA7992">
        <v>161.19999999999999</v>
      </c>
      <c r="BB7992">
        <v>102.2</v>
      </c>
      <c r="BC7992">
        <v>110.40946626275399</v>
      </c>
      <c r="BD7992">
        <v>100.404992764966</v>
      </c>
      <c r="BE7992">
        <v>111.4872838</v>
      </c>
      <c r="BF7992">
        <v>108.6079309</v>
      </c>
    </row>
    <row r="7993" spans="1:58">
      <c r="A7993" t="s">
        <v>29</v>
      </c>
      <c r="B7993" t="s">
        <v>62</v>
      </c>
      <c r="C7993">
        <v>2017</v>
      </c>
      <c r="D7993">
        <f t="shared" si="601"/>
        <v>288</v>
      </c>
      <c r="E7993">
        <v>4</v>
      </c>
      <c r="F7993">
        <v>33877.286549999997</v>
      </c>
      <c r="G7993">
        <v>1578461.9945419999</v>
      </c>
      <c r="H7993">
        <v>877717.32605999999</v>
      </c>
      <c r="I7993">
        <v>296388.06413000001</v>
      </c>
      <c r="J7993">
        <v>320664.32309600001</v>
      </c>
      <c r="K7993">
        <v>541143.02790600003</v>
      </c>
      <c r="L7993">
        <v>470205.07841800002</v>
      </c>
      <c r="M7993">
        <v>16.597564827796301</v>
      </c>
      <c r="N7993">
        <v>18988193.744329799</v>
      </c>
      <c r="O7993">
        <f>VLOOKUP(C7993,[1]pop_15p_a!$A$8:$AL$68,33,FALSE)</f>
        <v>35156527.813550398</v>
      </c>
      <c r="Q7993">
        <f t="shared" si="600"/>
        <v>70937.949488000013</v>
      </c>
      <c r="R7993" s="2">
        <f t="shared" si="602"/>
        <v>46593.519</v>
      </c>
      <c r="S7993">
        <v>46593.519</v>
      </c>
      <c r="T7993">
        <v>46593.519</v>
      </c>
      <c r="U7993">
        <f t="shared" si="603"/>
        <v>98.1</v>
      </c>
      <c r="V7993">
        <v>98.1</v>
      </c>
      <c r="W7993">
        <v>98.1</v>
      </c>
      <c r="Z7993">
        <f t="shared" si="599"/>
        <v>16.566669999999998</v>
      </c>
      <c r="AA7993">
        <v>16.600000000000001</v>
      </c>
      <c r="AB7993">
        <v>16.566669999999998</v>
      </c>
      <c r="AE7993">
        <f t="shared" si="604"/>
        <v>0</v>
      </c>
      <c r="AF7993">
        <v>0</v>
      </c>
      <c r="AH7993">
        <v>-0.4</v>
      </c>
      <c r="AI7993">
        <v>0</v>
      </c>
      <c r="AJ7993">
        <v>0.25</v>
      </c>
      <c r="AN7993">
        <v>102.7876</v>
      </c>
      <c r="AO7993">
        <v>1.029118</v>
      </c>
      <c r="AP7993">
        <v>-1.7231434195014199</v>
      </c>
      <c r="AT7993">
        <v>1</v>
      </c>
      <c r="AV7993">
        <v>0</v>
      </c>
      <c r="AW7993">
        <v>1</v>
      </c>
      <c r="AZ7993">
        <v>61.1</v>
      </c>
      <c r="BA7993">
        <v>157.69999999999999</v>
      </c>
      <c r="BB7993">
        <v>100.9</v>
      </c>
      <c r="BC7993">
        <v>111.692720030112</v>
      </c>
      <c r="BD7993">
        <v>100.712176863333</v>
      </c>
      <c r="BE7993">
        <v>113.217564</v>
      </c>
      <c r="BF7993">
        <v>110.2891262</v>
      </c>
    </row>
    <row r="7994" spans="1:58">
      <c r="A7994" t="s">
        <v>29</v>
      </c>
      <c r="B7994" t="s">
        <v>62</v>
      </c>
      <c r="C7994">
        <v>2018</v>
      </c>
      <c r="D7994">
        <f t="shared" si="601"/>
        <v>289</v>
      </c>
      <c r="E7994">
        <v>1</v>
      </c>
      <c r="F7994">
        <v>34008.294774000002</v>
      </c>
      <c r="G7994">
        <v>1586224.1691149999</v>
      </c>
      <c r="H7994">
        <v>880758.03771199996</v>
      </c>
      <c r="I7994">
        <v>297903.00256400002</v>
      </c>
      <c r="J7994">
        <v>321325.26565900003</v>
      </c>
      <c r="K7994">
        <v>543212.66964800004</v>
      </c>
      <c r="L7994">
        <v>471192.53187000001</v>
      </c>
      <c r="Q7994">
        <f t="shared" si="600"/>
        <v>72020.137778000033</v>
      </c>
      <c r="R7994" s="2">
        <f t="shared" si="602"/>
        <v>46642.273000000001</v>
      </c>
      <c r="S7994">
        <v>46642.273000000001</v>
      </c>
      <c r="T7994">
        <v>46642.273000000001</v>
      </c>
      <c r="U7994">
        <f t="shared" si="603"/>
        <v>98.6</v>
      </c>
      <c r="V7994">
        <v>98.6</v>
      </c>
      <c r="W7994">
        <v>97.1</v>
      </c>
      <c r="Z7994">
        <f t="shared" si="599"/>
        <v>16.2</v>
      </c>
      <c r="AA7994">
        <v>16.2</v>
      </c>
      <c r="AB7994">
        <v>16.2</v>
      </c>
      <c r="AE7994">
        <f t="shared" si="604"/>
        <v>0</v>
      </c>
      <c r="AF7994">
        <v>0</v>
      </c>
      <c r="AH7994">
        <v>-0.4</v>
      </c>
      <c r="AI7994">
        <v>0</v>
      </c>
      <c r="AJ7994">
        <v>0.25</v>
      </c>
      <c r="AN7994">
        <v>101.99550000000001</v>
      </c>
      <c r="AO7994">
        <v>1.0164929999999999</v>
      </c>
      <c r="AP7994">
        <v>1.2268660399673E-2</v>
      </c>
      <c r="AT7994">
        <v>1</v>
      </c>
      <c r="AV7994">
        <v>0</v>
      </c>
      <c r="AW7994">
        <v>1</v>
      </c>
      <c r="AZ7994">
        <v>60.4</v>
      </c>
      <c r="BA7994">
        <v>155.30000000000001</v>
      </c>
      <c r="BB7994">
        <v>98.4</v>
      </c>
      <c r="BC7994">
        <v>112.56377832957099</v>
      </c>
      <c r="BD7994">
        <v>101.035910187905</v>
      </c>
      <c r="BE7994">
        <v>114.05891819999999</v>
      </c>
      <c r="BF7994">
        <v>110.2886565</v>
      </c>
    </row>
    <row r="7995" spans="1:58">
      <c r="A7995" t="s">
        <v>29</v>
      </c>
      <c r="B7995" t="s">
        <v>62</v>
      </c>
      <c r="C7995">
        <v>2018</v>
      </c>
      <c r="D7995">
        <f t="shared" si="601"/>
        <v>290</v>
      </c>
      <c r="E7995">
        <v>2</v>
      </c>
      <c r="F7995">
        <v>34167.955279000002</v>
      </c>
      <c r="G7995">
        <v>1594872.5116079999</v>
      </c>
      <c r="H7995">
        <v>884575.87807099998</v>
      </c>
      <c r="I7995">
        <v>299318.78139199998</v>
      </c>
      <c r="J7995">
        <v>332680.37798599998</v>
      </c>
      <c r="K7995">
        <v>542351.19440499996</v>
      </c>
      <c r="L7995">
        <v>476843.80393400003</v>
      </c>
      <c r="Q7995">
        <f t="shared" si="600"/>
        <v>65507.390470999933</v>
      </c>
      <c r="R7995" s="2">
        <f t="shared" si="602"/>
        <v>46677.434999999998</v>
      </c>
      <c r="S7995">
        <v>46677.434999999998</v>
      </c>
      <c r="T7995">
        <v>46677.434999999998</v>
      </c>
      <c r="U7995">
        <f t="shared" si="603"/>
        <v>98.1</v>
      </c>
      <c r="V7995">
        <v>98.1</v>
      </c>
      <c r="W7995">
        <v>97.1</v>
      </c>
      <c r="Z7995">
        <f t="shared" si="599"/>
        <v>15.4</v>
      </c>
      <c r="AA7995">
        <v>15.4</v>
      </c>
      <c r="AB7995">
        <v>15.4</v>
      </c>
      <c r="AE7995">
        <f t="shared" si="604"/>
        <v>0</v>
      </c>
      <c r="AF7995">
        <v>0</v>
      </c>
      <c r="AH7995">
        <v>-0.4</v>
      </c>
      <c r="AI7995">
        <v>0</v>
      </c>
      <c r="AJ7995">
        <v>0.25</v>
      </c>
      <c r="AN7995">
        <v>103.6741</v>
      </c>
      <c r="AO7995">
        <v>1.0346550000000001</v>
      </c>
      <c r="AP7995">
        <v>1.2268660399673E-2</v>
      </c>
      <c r="AT7995">
        <v>1</v>
      </c>
      <c r="AV7995">
        <v>0</v>
      </c>
      <c r="AW7995">
        <v>1</v>
      </c>
      <c r="AZ7995">
        <v>60.7</v>
      </c>
      <c r="BA7995">
        <v>155.4</v>
      </c>
      <c r="BB7995">
        <v>98.3</v>
      </c>
      <c r="BC7995">
        <v>114.04293342301401</v>
      </c>
      <c r="BD7995">
        <v>101.37565429274601</v>
      </c>
      <c r="BE7995">
        <v>115.8661056</v>
      </c>
      <c r="BF7995">
        <v>111.0981048</v>
      </c>
    </row>
    <row r="7996" spans="1:58">
      <c r="A7996" t="s">
        <v>29</v>
      </c>
      <c r="B7996" t="s">
        <v>62</v>
      </c>
      <c r="C7996">
        <v>2018</v>
      </c>
      <c r="D7996">
        <f t="shared" si="601"/>
        <v>291</v>
      </c>
      <c r="E7996">
        <v>3</v>
      </c>
      <c r="F7996">
        <v>34288.637577000001</v>
      </c>
      <c r="G7996">
        <v>1602875.3737639999</v>
      </c>
      <c r="H7996">
        <v>886609.97334400006</v>
      </c>
      <c r="I7996">
        <v>301158.74298099999</v>
      </c>
      <c r="J7996">
        <v>333460.40929899999</v>
      </c>
      <c r="K7996">
        <v>537182.34294799995</v>
      </c>
      <c r="L7996">
        <v>470017.715455</v>
      </c>
      <c r="Q7996">
        <f t="shared" si="600"/>
        <v>67164.627492999949</v>
      </c>
      <c r="R7996" s="2">
        <f t="shared" si="602"/>
        <v>46746.546000000002</v>
      </c>
      <c r="S7996">
        <v>46746.546000000002</v>
      </c>
      <c r="T7996">
        <v>46746.546000000002</v>
      </c>
      <c r="U7996">
        <f t="shared" si="603"/>
        <v>98.2</v>
      </c>
      <c r="V7996">
        <v>98.2</v>
      </c>
      <c r="W7996">
        <v>97.1</v>
      </c>
      <c r="Z7996">
        <f t="shared" ref="Z7996" si="605">AB7996</f>
        <v>14.966670000000001</v>
      </c>
      <c r="AA7996">
        <v>14.9</v>
      </c>
      <c r="AB7996">
        <v>14.966670000000001</v>
      </c>
      <c r="AE7996">
        <f t="shared" si="604"/>
        <v>0</v>
      </c>
      <c r="AF7996">
        <v>0</v>
      </c>
      <c r="AH7996">
        <v>-0.5</v>
      </c>
      <c r="AI7996">
        <v>0</v>
      </c>
      <c r="AJ7996">
        <v>0.25</v>
      </c>
      <c r="AN7996">
        <v>103.6006</v>
      </c>
      <c r="AO7996">
        <v>1.0268089999999999</v>
      </c>
      <c r="AP7996">
        <v>1.2268660399673E-2</v>
      </c>
      <c r="AT7996">
        <v>1</v>
      </c>
      <c r="AV7996">
        <v>0</v>
      </c>
      <c r="AW7996">
        <v>1</v>
      </c>
      <c r="AZ7996">
        <v>59.6</v>
      </c>
      <c r="BA7996">
        <v>153.30000000000001</v>
      </c>
      <c r="BB7996">
        <v>96.3</v>
      </c>
      <c r="BC7996">
        <v>115.94213414218601</v>
      </c>
      <c r="BD7996">
        <v>101.752511500068</v>
      </c>
      <c r="BE7996">
        <v>117.8838501</v>
      </c>
      <c r="BF7996">
        <v>112.2297217</v>
      </c>
    </row>
    <row r="7997" spans="1:58">
      <c r="A7997" t="s">
        <v>29</v>
      </c>
      <c r="B7997" t="s">
        <v>62</v>
      </c>
      <c r="C7997">
        <v>2018</v>
      </c>
      <c r="D7997">
        <f t="shared" si="601"/>
        <v>292</v>
      </c>
      <c r="E7997">
        <v>4</v>
      </c>
      <c r="F7997">
        <v>34404.704168999997</v>
      </c>
      <c r="G7997">
        <v>1611846.456427</v>
      </c>
      <c r="H7997">
        <v>888367.64028599998</v>
      </c>
      <c r="I7997">
        <v>302838.94742600003</v>
      </c>
      <c r="J7997">
        <v>331834.84785999998</v>
      </c>
      <c r="K7997">
        <v>541946.721273</v>
      </c>
      <c r="L7997">
        <v>469010.00654799998</v>
      </c>
      <c r="Q7997">
        <f t="shared" si="600"/>
        <v>72936.714725000027</v>
      </c>
      <c r="R7997" s="2">
        <f t="shared" si="602"/>
        <v>46849.595000000001</v>
      </c>
      <c r="S7997">
        <v>46849.595000000001</v>
      </c>
      <c r="T7997">
        <v>46849.595000000001</v>
      </c>
      <c r="U7997">
        <f t="shared" si="603"/>
        <v>97.1</v>
      </c>
      <c r="V7997">
        <v>97.1</v>
      </c>
      <c r="W7997">
        <v>97.1</v>
      </c>
      <c r="AA7997">
        <v>14.5</v>
      </c>
      <c r="AE7997">
        <f t="shared" si="604"/>
        <v>0</v>
      </c>
      <c r="AF7997">
        <v>0</v>
      </c>
      <c r="AO7997">
        <v>1.039102</v>
      </c>
      <c r="AP7997">
        <v>1.2268660399673E-2</v>
      </c>
      <c r="AT7997">
        <v>1</v>
      </c>
      <c r="AV7997">
        <v>0</v>
      </c>
      <c r="AW7997">
        <v>1</v>
      </c>
      <c r="BD7997">
        <v>102.19620776981699</v>
      </c>
    </row>
    <row r="7998" spans="1:58">
      <c r="A7998" t="s">
        <v>29</v>
      </c>
      <c r="B7998" t="s">
        <v>62</v>
      </c>
      <c r="C7998">
        <v>2019</v>
      </c>
      <c r="D7998">
        <f t="shared" si="601"/>
        <v>293</v>
      </c>
      <c r="E7998">
        <v>1</v>
      </c>
      <c r="F7998">
        <v>34495.504434000002</v>
      </c>
      <c r="G7998">
        <v>1620664.374264</v>
      </c>
      <c r="H7998">
        <v>889953.19147299998</v>
      </c>
      <c r="I7998">
        <v>304486.09866900003</v>
      </c>
      <c r="J7998">
        <v>336610.30674099998</v>
      </c>
      <c r="K7998">
        <v>544972.39041899994</v>
      </c>
      <c r="L7998">
        <v>469354.34928999998</v>
      </c>
      <c r="Q7998">
        <f t="shared" si="600"/>
        <v>75618.041128999961</v>
      </c>
      <c r="R7998" s="2">
        <f t="shared" si="602"/>
        <v>46981.900999999998</v>
      </c>
      <c r="S7998">
        <v>46981.900999999998</v>
      </c>
      <c r="T7998">
        <v>46981.900999999998</v>
      </c>
      <c r="U7998">
        <f t="shared" si="603"/>
        <v>98.5</v>
      </c>
      <c r="V7998">
        <v>98.5</v>
      </c>
      <c r="W7998">
        <v>96.4</v>
      </c>
    </row>
    <row r="7999" spans="1:58">
      <c r="A7999" t="s">
        <v>29</v>
      </c>
      <c r="B7999" t="s">
        <v>62</v>
      </c>
      <c r="C7999">
        <v>2019</v>
      </c>
      <c r="D7999">
        <f t="shared" si="601"/>
        <v>294</v>
      </c>
      <c r="E7999">
        <v>2</v>
      </c>
      <c r="F7999">
        <v>34576.472083000001</v>
      </c>
      <c r="G7999">
        <v>1627184.819712</v>
      </c>
      <c r="H7999">
        <v>890203.54165999999</v>
      </c>
      <c r="I7999">
        <v>305835.77109200001</v>
      </c>
      <c r="J7999">
        <v>335937.455303</v>
      </c>
      <c r="K7999">
        <v>554201.73189299996</v>
      </c>
      <c r="L7999">
        <v>473501.653788</v>
      </c>
      <c r="Q7999">
        <f t="shared" si="600"/>
        <v>80700.078104999964</v>
      </c>
      <c r="R7999" s="2">
        <f t="shared" si="602"/>
        <v>47060.464</v>
      </c>
      <c r="S7999">
        <v>47060.464</v>
      </c>
      <c r="T7999">
        <v>47060.464</v>
      </c>
      <c r="W7999">
        <v>96.4</v>
      </c>
    </row>
    <row r="8000" spans="1:58">
      <c r="A8000" t="s">
        <v>30</v>
      </c>
      <c r="B8000" t="s">
        <v>63</v>
      </c>
      <c r="C8000">
        <v>1955</v>
      </c>
      <c r="D8000">
        <f t="shared" si="601"/>
        <v>37</v>
      </c>
      <c r="E8000">
        <v>1</v>
      </c>
      <c r="AE8000">
        <f>AF8000</f>
        <v>2.75</v>
      </c>
      <c r="AF8000">
        <v>2.75</v>
      </c>
      <c r="AT8000">
        <v>2</v>
      </c>
      <c r="AV8000">
        <v>0</v>
      </c>
      <c r="AW8000">
        <v>1</v>
      </c>
    </row>
    <row r="8001" spans="1:49">
      <c r="A8001" t="s">
        <v>30</v>
      </c>
      <c r="B8001" t="s">
        <v>63</v>
      </c>
      <c r="C8001">
        <v>1955</v>
      </c>
      <c r="D8001">
        <f t="shared" si="601"/>
        <v>38</v>
      </c>
      <c r="E8001">
        <v>2</v>
      </c>
      <c r="AE8001">
        <f t="shared" ref="AE8001:AE8064" si="606">AF8001</f>
        <v>3.75</v>
      </c>
      <c r="AF8001">
        <v>3.75</v>
      </c>
      <c r="AN8001">
        <v>7.325393</v>
      </c>
      <c r="AT8001">
        <v>2</v>
      </c>
      <c r="AV8001">
        <v>0</v>
      </c>
      <c r="AW8001">
        <v>1</v>
      </c>
    </row>
    <row r="8002" spans="1:49">
      <c r="A8002" t="s">
        <v>30</v>
      </c>
      <c r="B8002" t="s">
        <v>63</v>
      </c>
      <c r="C8002">
        <v>1955</v>
      </c>
      <c r="D8002">
        <f t="shared" si="601"/>
        <v>39</v>
      </c>
      <c r="E8002">
        <v>3</v>
      </c>
      <c r="AE8002">
        <f t="shared" si="606"/>
        <v>3.75</v>
      </c>
      <c r="AF8002">
        <v>3.75</v>
      </c>
      <c r="AN8002">
        <v>7.4615650000000002</v>
      </c>
      <c r="AT8002">
        <v>2</v>
      </c>
      <c r="AV8002">
        <v>0</v>
      </c>
      <c r="AW8002">
        <v>1</v>
      </c>
    </row>
    <row r="8003" spans="1:49">
      <c r="A8003" t="s">
        <v>30</v>
      </c>
      <c r="B8003" t="s">
        <v>63</v>
      </c>
      <c r="C8003">
        <v>1955</v>
      </c>
      <c r="D8003">
        <f t="shared" si="601"/>
        <v>40</v>
      </c>
      <c r="E8003">
        <v>4</v>
      </c>
      <c r="AE8003">
        <f t="shared" si="606"/>
        <v>3.75</v>
      </c>
      <c r="AF8003">
        <v>3.75</v>
      </c>
      <c r="AN8003">
        <v>7.6245630000000002</v>
      </c>
      <c r="AT8003">
        <v>2</v>
      </c>
      <c r="AV8003">
        <v>0</v>
      </c>
      <c r="AW8003">
        <v>1</v>
      </c>
    </row>
    <row r="8004" spans="1:49">
      <c r="A8004" t="s">
        <v>30</v>
      </c>
      <c r="B8004" t="s">
        <v>63</v>
      </c>
      <c r="C8004">
        <v>1956</v>
      </c>
      <c r="D8004">
        <f t="shared" si="601"/>
        <v>41</v>
      </c>
      <c r="E8004">
        <v>1</v>
      </c>
      <c r="AE8004">
        <f t="shared" si="606"/>
        <v>3.75</v>
      </c>
      <c r="AF8004">
        <v>3.75</v>
      </c>
      <c r="AN8004">
        <v>7.6923700000000004</v>
      </c>
      <c r="AT8004">
        <v>2</v>
      </c>
      <c r="AV8004">
        <v>0</v>
      </c>
      <c r="AW8004">
        <v>1</v>
      </c>
    </row>
    <row r="8005" spans="1:49">
      <c r="A8005" t="s">
        <v>30</v>
      </c>
      <c r="B8005" t="s">
        <v>63</v>
      </c>
      <c r="C8005">
        <v>1956</v>
      </c>
      <c r="D8005">
        <f t="shared" ref="D8005:D8068" si="607">D7747</f>
        <v>42</v>
      </c>
      <c r="E8005">
        <v>2</v>
      </c>
      <c r="AE8005">
        <f t="shared" si="606"/>
        <v>3.75</v>
      </c>
      <c r="AF8005">
        <v>3.75</v>
      </c>
      <c r="AN8005">
        <v>7.766883</v>
      </c>
      <c r="AT8005">
        <v>2</v>
      </c>
      <c r="AV8005">
        <v>0</v>
      </c>
      <c r="AW8005">
        <v>1</v>
      </c>
    </row>
    <row r="8006" spans="1:49">
      <c r="A8006" t="s">
        <v>30</v>
      </c>
      <c r="B8006" t="s">
        <v>63</v>
      </c>
      <c r="C8006">
        <v>1956</v>
      </c>
      <c r="D8006">
        <f t="shared" si="607"/>
        <v>43</v>
      </c>
      <c r="E8006">
        <v>3</v>
      </c>
      <c r="AE8006">
        <f t="shared" si="606"/>
        <v>3.75</v>
      </c>
      <c r="AF8006">
        <v>3.75</v>
      </c>
      <c r="AN8006">
        <v>7.7810410000000001</v>
      </c>
      <c r="AT8006">
        <v>2</v>
      </c>
      <c r="AV8006">
        <v>0</v>
      </c>
      <c r="AW8006">
        <v>1</v>
      </c>
    </row>
    <row r="8007" spans="1:49">
      <c r="A8007" t="s">
        <v>30</v>
      </c>
      <c r="B8007" t="s">
        <v>63</v>
      </c>
      <c r="C8007">
        <v>1956</v>
      </c>
      <c r="D8007">
        <f t="shared" si="607"/>
        <v>44</v>
      </c>
      <c r="E8007">
        <v>4</v>
      </c>
      <c r="AE8007">
        <f t="shared" si="606"/>
        <v>3.9166666666666665</v>
      </c>
      <c r="AF8007">
        <v>3.9166666666666665</v>
      </c>
      <c r="AN8007">
        <v>7.8682210000000001</v>
      </c>
      <c r="AT8007">
        <v>2</v>
      </c>
      <c r="AV8007">
        <v>0</v>
      </c>
      <c r="AW8007">
        <v>1</v>
      </c>
    </row>
    <row r="8008" spans="1:49">
      <c r="A8008" t="s">
        <v>30</v>
      </c>
      <c r="B8008" t="s">
        <v>63</v>
      </c>
      <c r="C8008">
        <v>1957</v>
      </c>
      <c r="D8008">
        <f t="shared" si="607"/>
        <v>45</v>
      </c>
      <c r="E8008">
        <v>1</v>
      </c>
      <c r="AE8008">
        <f t="shared" si="606"/>
        <v>4</v>
      </c>
      <c r="AF8008">
        <v>4</v>
      </c>
      <c r="AN8008">
        <v>8.0261899999999997</v>
      </c>
      <c r="AT8008">
        <v>2</v>
      </c>
      <c r="AV8008">
        <v>0</v>
      </c>
      <c r="AW8008">
        <v>1</v>
      </c>
    </row>
    <row r="8009" spans="1:49">
      <c r="A8009" t="s">
        <v>30</v>
      </c>
      <c r="B8009" t="s">
        <v>63</v>
      </c>
      <c r="C8009">
        <v>1957</v>
      </c>
      <c r="D8009">
        <f t="shared" si="607"/>
        <v>46</v>
      </c>
      <c r="E8009">
        <v>2</v>
      </c>
      <c r="AE8009">
        <f t="shared" si="606"/>
        <v>4</v>
      </c>
      <c r="AF8009">
        <v>4</v>
      </c>
      <c r="AN8009">
        <v>8.0515240000000006</v>
      </c>
      <c r="AT8009">
        <v>2</v>
      </c>
      <c r="AV8009">
        <v>0</v>
      </c>
      <c r="AW8009">
        <v>1</v>
      </c>
    </row>
    <row r="8010" spans="1:49">
      <c r="A8010" t="s">
        <v>30</v>
      </c>
      <c r="B8010" t="s">
        <v>63</v>
      </c>
      <c r="C8010">
        <v>1957</v>
      </c>
      <c r="D8010">
        <f t="shared" si="607"/>
        <v>47</v>
      </c>
      <c r="E8010">
        <v>3</v>
      </c>
      <c r="AE8010">
        <f t="shared" si="606"/>
        <v>5</v>
      </c>
      <c r="AF8010">
        <v>5</v>
      </c>
      <c r="AN8010">
        <v>8.1394490000000008</v>
      </c>
      <c r="AT8010">
        <v>2</v>
      </c>
      <c r="AV8010">
        <v>0</v>
      </c>
      <c r="AW8010">
        <v>1</v>
      </c>
    </row>
    <row r="8011" spans="1:49">
      <c r="A8011" t="s">
        <v>30</v>
      </c>
      <c r="B8011" t="s">
        <v>63</v>
      </c>
      <c r="C8011">
        <v>1957</v>
      </c>
      <c r="D8011">
        <f t="shared" si="607"/>
        <v>48</v>
      </c>
      <c r="E8011">
        <v>4</v>
      </c>
      <c r="AE8011">
        <f t="shared" si="606"/>
        <v>5</v>
      </c>
      <c r="AF8011">
        <v>5</v>
      </c>
      <c r="AN8011">
        <v>8.2353850000000008</v>
      </c>
      <c r="AT8011">
        <v>2</v>
      </c>
      <c r="AV8011">
        <v>0</v>
      </c>
      <c r="AW8011">
        <v>1</v>
      </c>
    </row>
    <row r="8012" spans="1:49">
      <c r="A8012" t="s">
        <v>30</v>
      </c>
      <c r="B8012" t="s">
        <v>63</v>
      </c>
      <c r="C8012">
        <v>1958</v>
      </c>
      <c r="D8012">
        <f t="shared" si="607"/>
        <v>49</v>
      </c>
      <c r="E8012">
        <v>1</v>
      </c>
      <c r="AE8012">
        <f t="shared" si="606"/>
        <v>5</v>
      </c>
      <c r="AF8012">
        <v>5</v>
      </c>
      <c r="AN8012">
        <v>8.4138439999999992</v>
      </c>
      <c r="AT8012">
        <v>2</v>
      </c>
      <c r="AV8012">
        <v>0</v>
      </c>
      <c r="AW8012">
        <v>1</v>
      </c>
    </row>
    <row r="8013" spans="1:49">
      <c r="A8013" t="s">
        <v>30</v>
      </c>
      <c r="B8013" t="s">
        <v>63</v>
      </c>
      <c r="C8013">
        <v>1958</v>
      </c>
      <c r="D8013">
        <f t="shared" si="607"/>
        <v>50</v>
      </c>
      <c r="E8013">
        <v>2</v>
      </c>
      <c r="AE8013">
        <f t="shared" si="606"/>
        <v>4.666666666666667</v>
      </c>
      <c r="AF8013">
        <v>4.666666666666667</v>
      </c>
      <c r="AN8013">
        <v>8.4844460000000002</v>
      </c>
      <c r="AT8013">
        <v>2</v>
      </c>
      <c r="AV8013">
        <v>0</v>
      </c>
      <c r="AW8013">
        <v>1</v>
      </c>
    </row>
    <row r="8014" spans="1:49">
      <c r="A8014" t="s">
        <v>30</v>
      </c>
      <c r="B8014" t="s">
        <v>63</v>
      </c>
      <c r="C8014">
        <v>1958</v>
      </c>
      <c r="D8014">
        <f t="shared" si="607"/>
        <v>51</v>
      </c>
      <c r="E8014">
        <v>3</v>
      </c>
      <c r="AE8014">
        <f t="shared" si="606"/>
        <v>4.5</v>
      </c>
      <c r="AF8014">
        <v>4.5</v>
      </c>
      <c r="AN8014">
        <v>8.4887300000000003</v>
      </c>
      <c r="AT8014">
        <v>2</v>
      </c>
      <c r="AV8014">
        <v>0</v>
      </c>
      <c r="AW8014">
        <v>1</v>
      </c>
    </row>
    <row r="8015" spans="1:49">
      <c r="A8015" t="s">
        <v>30</v>
      </c>
      <c r="B8015" t="s">
        <v>63</v>
      </c>
      <c r="C8015">
        <v>1958</v>
      </c>
      <c r="D8015">
        <f t="shared" si="607"/>
        <v>52</v>
      </c>
      <c r="E8015">
        <v>4</v>
      </c>
      <c r="AE8015">
        <f t="shared" si="606"/>
        <v>4.5</v>
      </c>
      <c r="AF8015">
        <v>4.5</v>
      </c>
      <c r="AN8015">
        <v>8.4913380000000007</v>
      </c>
      <c r="AT8015">
        <v>2</v>
      </c>
      <c r="AV8015">
        <v>0</v>
      </c>
      <c r="AW8015">
        <v>1</v>
      </c>
    </row>
    <row r="8016" spans="1:49">
      <c r="A8016" t="s">
        <v>30</v>
      </c>
      <c r="B8016" t="s">
        <v>63</v>
      </c>
      <c r="C8016">
        <v>1959</v>
      </c>
      <c r="D8016">
        <f t="shared" si="607"/>
        <v>53</v>
      </c>
      <c r="E8016">
        <v>1</v>
      </c>
      <c r="AE8016">
        <f t="shared" si="606"/>
        <v>4.5</v>
      </c>
      <c r="AF8016">
        <v>4.5</v>
      </c>
      <c r="AN8016">
        <v>8.5187220000000003</v>
      </c>
      <c r="AT8016">
        <v>2</v>
      </c>
      <c r="AV8016">
        <v>0</v>
      </c>
      <c r="AW8016">
        <v>1</v>
      </c>
    </row>
    <row r="8017" spans="1:54">
      <c r="A8017" t="s">
        <v>30</v>
      </c>
      <c r="B8017" t="s">
        <v>63</v>
      </c>
      <c r="C8017">
        <v>1959</v>
      </c>
      <c r="D8017">
        <f t="shared" si="607"/>
        <v>54</v>
      </c>
      <c r="E8017">
        <v>2</v>
      </c>
      <c r="AE8017">
        <f t="shared" si="606"/>
        <v>4.5</v>
      </c>
      <c r="AF8017">
        <v>4.5</v>
      </c>
      <c r="AN8017">
        <v>8.4920840000000002</v>
      </c>
      <c r="AT8017">
        <v>2</v>
      </c>
      <c r="AV8017">
        <v>0</v>
      </c>
      <c r="AW8017">
        <v>1</v>
      </c>
    </row>
    <row r="8018" spans="1:54">
      <c r="A8018" t="s">
        <v>30</v>
      </c>
      <c r="B8018" t="s">
        <v>63</v>
      </c>
      <c r="C8018">
        <v>1959</v>
      </c>
      <c r="D8018">
        <f t="shared" si="607"/>
        <v>55</v>
      </c>
      <c r="E8018">
        <v>3</v>
      </c>
      <c r="AE8018">
        <f t="shared" si="606"/>
        <v>4.5</v>
      </c>
      <c r="AF8018">
        <v>4.5</v>
      </c>
      <c r="AN8018">
        <v>8.5341839999999998</v>
      </c>
      <c r="AT8018">
        <v>2</v>
      </c>
      <c r="AV8018">
        <v>0</v>
      </c>
      <c r="AW8018">
        <v>1</v>
      </c>
    </row>
    <row r="8019" spans="1:54">
      <c r="A8019" t="s">
        <v>30</v>
      </c>
      <c r="B8019" t="s">
        <v>63</v>
      </c>
      <c r="C8019">
        <v>1959</v>
      </c>
      <c r="D8019">
        <f t="shared" si="607"/>
        <v>56</v>
      </c>
      <c r="E8019">
        <v>4</v>
      </c>
      <c r="AE8019">
        <f t="shared" si="606"/>
        <v>4.5</v>
      </c>
      <c r="AF8019">
        <v>4.5</v>
      </c>
      <c r="AN8019">
        <v>8.6057159999999993</v>
      </c>
      <c r="AT8019">
        <v>2</v>
      </c>
      <c r="AV8019">
        <v>0</v>
      </c>
      <c r="AW8019">
        <v>1</v>
      </c>
    </row>
    <row r="8020" spans="1:54">
      <c r="A8020" t="s">
        <v>30</v>
      </c>
      <c r="B8020" t="s">
        <v>63</v>
      </c>
      <c r="C8020">
        <v>1960</v>
      </c>
      <c r="D8020">
        <f t="shared" si="607"/>
        <v>57</v>
      </c>
      <c r="E8020">
        <v>1</v>
      </c>
      <c r="G8020">
        <v>105342.233041</v>
      </c>
      <c r="H8020">
        <v>61346.420622999998</v>
      </c>
      <c r="I8020">
        <v>28460.746987999999</v>
      </c>
      <c r="J8020">
        <v>25750.234733000001</v>
      </c>
      <c r="K8020">
        <v>13188.445505</v>
      </c>
      <c r="L8020">
        <v>18590.338473</v>
      </c>
      <c r="O8020">
        <f>VLOOKUP(C8020,[1]pop_15p_a!$A$8:$AL$68,34,FALSE)</f>
        <v>5482672.6862392798</v>
      </c>
      <c r="Q8020">
        <f t="shared" ref="Q8020:Q8066" si="608">K8020-L8020</f>
        <v>-5401.8929680000001</v>
      </c>
      <c r="R8020">
        <v>7484.6559999999999</v>
      </c>
      <c r="AE8020">
        <f t="shared" si="606"/>
        <v>5</v>
      </c>
      <c r="AF8020">
        <v>5</v>
      </c>
      <c r="AK8020">
        <v>5</v>
      </c>
      <c r="AN8020">
        <v>8.8620409999999996</v>
      </c>
      <c r="AT8020">
        <v>2</v>
      </c>
      <c r="AV8020">
        <v>0</v>
      </c>
      <c r="AW8020">
        <v>1</v>
      </c>
      <c r="AX8020">
        <v>1</v>
      </c>
    </row>
    <row r="8021" spans="1:54">
      <c r="A8021" t="s">
        <v>30</v>
      </c>
      <c r="B8021" t="s">
        <v>63</v>
      </c>
      <c r="C8021">
        <v>1960</v>
      </c>
      <c r="D8021">
        <f t="shared" si="607"/>
        <v>58</v>
      </c>
      <c r="E8021">
        <v>2</v>
      </c>
      <c r="G8021">
        <v>106769.891638</v>
      </c>
      <c r="H8021">
        <v>61689.408439999999</v>
      </c>
      <c r="I8021">
        <v>28561.547783999999</v>
      </c>
      <c r="J8021">
        <v>27145.103462999999</v>
      </c>
      <c r="K8021">
        <v>12152.160459999999</v>
      </c>
      <c r="L8021">
        <v>18476.044448000001</v>
      </c>
      <c r="O8021">
        <f>VLOOKUP(C8021,[1]pop_15p_a!$A$8:$AL$68,34,FALSE)</f>
        <v>5482672.6862392798</v>
      </c>
      <c r="Q8021">
        <f t="shared" si="608"/>
        <v>-6323.8839880000014</v>
      </c>
      <c r="R8021">
        <v>7484.6559999999999</v>
      </c>
      <c r="AE8021">
        <f t="shared" si="606"/>
        <v>5</v>
      </c>
      <c r="AF8021">
        <v>5</v>
      </c>
      <c r="AK8021">
        <v>5</v>
      </c>
      <c r="AN8021">
        <v>8.8804839999999992</v>
      </c>
      <c r="AT8021">
        <v>2</v>
      </c>
      <c r="AV8021">
        <v>0</v>
      </c>
      <c r="AW8021">
        <v>1</v>
      </c>
      <c r="AX8021">
        <v>1</v>
      </c>
    </row>
    <row r="8022" spans="1:54">
      <c r="A8022" t="s">
        <v>30</v>
      </c>
      <c r="B8022" t="s">
        <v>63</v>
      </c>
      <c r="C8022">
        <v>1960</v>
      </c>
      <c r="D8022">
        <f t="shared" si="607"/>
        <v>59</v>
      </c>
      <c r="E8022">
        <v>3</v>
      </c>
      <c r="G8022">
        <v>108506.135819</v>
      </c>
      <c r="H8022">
        <v>62287.364057999999</v>
      </c>
      <c r="I8022">
        <v>28712.879043000001</v>
      </c>
      <c r="J8022">
        <v>26720.705776999999</v>
      </c>
      <c r="K8022">
        <v>13091.001236</v>
      </c>
      <c r="L8022">
        <v>18755.576217999998</v>
      </c>
      <c r="O8022">
        <f>VLOOKUP(C8022,[1]pop_15p_a!$A$8:$AL$68,34,FALSE)</f>
        <v>5482672.6862392798</v>
      </c>
      <c r="Q8022">
        <f t="shared" si="608"/>
        <v>-5664.5749819999983</v>
      </c>
      <c r="R8022">
        <v>7484.6559999999999</v>
      </c>
      <c r="AE8022">
        <f t="shared" si="606"/>
        <v>5</v>
      </c>
      <c r="AF8022">
        <v>5</v>
      </c>
      <c r="AK8022">
        <v>5</v>
      </c>
      <c r="AN8022">
        <v>8.895759</v>
      </c>
      <c r="AT8022">
        <v>2</v>
      </c>
      <c r="AV8022">
        <v>0</v>
      </c>
      <c r="AW8022">
        <v>1</v>
      </c>
      <c r="AX8022">
        <v>1</v>
      </c>
    </row>
    <row r="8023" spans="1:54">
      <c r="A8023" t="s">
        <v>30</v>
      </c>
      <c r="B8023" t="s">
        <v>63</v>
      </c>
      <c r="C8023">
        <v>1960</v>
      </c>
      <c r="D8023">
        <f t="shared" si="607"/>
        <v>60</v>
      </c>
      <c r="E8023">
        <v>4</v>
      </c>
      <c r="G8023">
        <v>110536.61233600001</v>
      </c>
      <c r="H8023">
        <v>63140.287474999997</v>
      </c>
      <c r="I8023">
        <v>28914.762443</v>
      </c>
      <c r="J8023">
        <v>27915.3557</v>
      </c>
      <c r="K8023">
        <v>13217.380459</v>
      </c>
      <c r="L8023">
        <v>18836.235715999999</v>
      </c>
      <c r="O8023">
        <f>VLOOKUP(C8023,[1]pop_15p_a!$A$8:$AL$68,34,FALSE)</f>
        <v>5482672.6862392798</v>
      </c>
      <c r="Q8023">
        <f t="shared" si="608"/>
        <v>-5618.8552569999993</v>
      </c>
      <c r="R8023">
        <v>7484.6559999999999</v>
      </c>
      <c r="AE8023">
        <f t="shared" si="606"/>
        <v>5</v>
      </c>
      <c r="AF8023">
        <v>5</v>
      </c>
      <c r="AK8023">
        <v>5</v>
      </c>
      <c r="AN8023">
        <v>8.9268669999999997</v>
      </c>
      <c r="AT8023">
        <v>2</v>
      </c>
      <c r="AV8023">
        <v>0</v>
      </c>
      <c r="AW8023">
        <v>1</v>
      </c>
      <c r="AX8023">
        <v>1</v>
      </c>
    </row>
    <row r="8024" spans="1:54">
      <c r="A8024" t="s">
        <v>30</v>
      </c>
      <c r="B8024" t="s">
        <v>63</v>
      </c>
      <c r="C8024">
        <v>1961</v>
      </c>
      <c r="D8024">
        <f t="shared" si="607"/>
        <v>61</v>
      </c>
      <c r="E8024">
        <v>1</v>
      </c>
      <c r="G8024">
        <v>112676.927219</v>
      </c>
      <c r="H8024">
        <v>64248.161206999997</v>
      </c>
      <c r="I8024">
        <v>29167.197983999999</v>
      </c>
      <c r="J8024">
        <v>28331.016565000002</v>
      </c>
      <c r="K8024">
        <v>13364.413825</v>
      </c>
      <c r="L8024">
        <v>17988.485545</v>
      </c>
      <c r="O8024">
        <f>VLOOKUP(C8024,[1]pop_15p_a!$A$8:$AL$68,34,FALSE)</f>
        <v>5538986.3498561298</v>
      </c>
      <c r="Q8024">
        <f t="shared" si="608"/>
        <v>-4624.0717199999999</v>
      </c>
      <c r="R8024">
        <v>7519.9979999999996</v>
      </c>
      <c r="AE8024">
        <f t="shared" si="606"/>
        <v>5</v>
      </c>
      <c r="AF8024">
        <v>5</v>
      </c>
      <c r="AK8024">
        <v>5</v>
      </c>
      <c r="AN8024">
        <v>9.0131169999999994</v>
      </c>
      <c r="AT8024">
        <v>2</v>
      </c>
      <c r="AV8024">
        <v>0</v>
      </c>
      <c r="AW8024">
        <v>1</v>
      </c>
      <c r="AX8024">
        <v>1</v>
      </c>
      <c r="BA8024">
        <v>106.6</v>
      </c>
      <c r="BB8024">
        <v>73.5</v>
      </c>
    </row>
    <row r="8025" spans="1:54">
      <c r="A8025" t="s">
        <v>30</v>
      </c>
      <c r="B8025" t="s">
        <v>63</v>
      </c>
      <c r="C8025">
        <v>1961</v>
      </c>
      <c r="D8025">
        <f t="shared" si="607"/>
        <v>62</v>
      </c>
      <c r="E8025">
        <v>2</v>
      </c>
      <c r="G8025">
        <v>113086.521242</v>
      </c>
      <c r="H8025">
        <v>65160.429070999999</v>
      </c>
      <c r="I8025">
        <v>29459.563646999999</v>
      </c>
      <c r="J8025">
        <v>28263.526830999999</v>
      </c>
      <c r="K8025">
        <v>13335.160103</v>
      </c>
      <c r="L8025">
        <v>18776.503997</v>
      </c>
      <c r="O8025">
        <f>VLOOKUP(C8025,[1]pop_15p_a!$A$8:$AL$68,34,FALSE)</f>
        <v>5538986.3498561298</v>
      </c>
      <c r="Q8025">
        <f t="shared" si="608"/>
        <v>-5441.3438939999996</v>
      </c>
      <c r="R8025">
        <v>7519.9979999999996</v>
      </c>
      <c r="AE8025">
        <f t="shared" si="606"/>
        <v>5</v>
      </c>
      <c r="AF8025">
        <v>5</v>
      </c>
      <c r="AK8025">
        <v>5</v>
      </c>
      <c r="AN8025">
        <v>9.0786890000000007</v>
      </c>
      <c r="AT8025">
        <v>2</v>
      </c>
      <c r="AV8025">
        <v>0</v>
      </c>
      <c r="AW8025">
        <v>1</v>
      </c>
      <c r="AX8025">
        <v>1</v>
      </c>
      <c r="BA8025">
        <v>105.5</v>
      </c>
      <c r="BB8025">
        <v>72.7</v>
      </c>
    </row>
    <row r="8026" spans="1:54">
      <c r="A8026" t="s">
        <v>30</v>
      </c>
      <c r="B8026" t="s">
        <v>63</v>
      </c>
      <c r="C8026">
        <v>1961</v>
      </c>
      <c r="D8026">
        <f t="shared" si="607"/>
        <v>63</v>
      </c>
      <c r="E8026">
        <v>3</v>
      </c>
      <c r="G8026">
        <v>114654.701271</v>
      </c>
      <c r="H8026">
        <v>65877.108550999998</v>
      </c>
      <c r="I8026">
        <v>29791.902785999999</v>
      </c>
      <c r="J8026">
        <v>29495.948058999998</v>
      </c>
      <c r="K8026">
        <v>14043.726273</v>
      </c>
      <c r="L8026">
        <v>18971.007281999999</v>
      </c>
      <c r="O8026">
        <f>VLOOKUP(C8026,[1]pop_15p_a!$A$8:$AL$68,34,FALSE)</f>
        <v>5538986.3498561298</v>
      </c>
      <c r="Q8026">
        <f t="shared" si="608"/>
        <v>-4927.2810089999984</v>
      </c>
      <c r="R8026">
        <v>7519.9979999999996</v>
      </c>
      <c r="AE8026">
        <f t="shared" si="606"/>
        <v>5</v>
      </c>
      <c r="AF8026">
        <v>5</v>
      </c>
      <c r="AK8026">
        <v>5</v>
      </c>
      <c r="AN8026">
        <v>9.0954540000000001</v>
      </c>
      <c r="AT8026">
        <v>2</v>
      </c>
      <c r="AV8026">
        <v>0</v>
      </c>
      <c r="AW8026">
        <v>1</v>
      </c>
      <c r="AX8026">
        <v>1</v>
      </c>
      <c r="BA8026">
        <v>105</v>
      </c>
      <c r="BB8026">
        <v>72.400000000000006</v>
      </c>
    </row>
    <row r="8027" spans="1:54">
      <c r="A8027" t="s">
        <v>30</v>
      </c>
      <c r="B8027" t="s">
        <v>63</v>
      </c>
      <c r="C8027">
        <v>1961</v>
      </c>
      <c r="D8027">
        <f t="shared" si="607"/>
        <v>64</v>
      </c>
      <c r="E8027">
        <v>4</v>
      </c>
      <c r="G8027">
        <v>115231.71290300001</v>
      </c>
      <c r="H8027">
        <v>66398.199647000001</v>
      </c>
      <c r="I8027">
        <v>30164.172048</v>
      </c>
      <c r="J8027">
        <v>30055.30315</v>
      </c>
      <c r="K8027">
        <v>13593.164636</v>
      </c>
      <c r="L8027">
        <v>19070.860305999999</v>
      </c>
      <c r="O8027">
        <f>VLOOKUP(C8027,[1]pop_15p_a!$A$8:$AL$68,34,FALSE)</f>
        <v>5538986.3498561298</v>
      </c>
      <c r="Q8027">
        <f t="shared" si="608"/>
        <v>-5477.6956699999992</v>
      </c>
      <c r="R8027">
        <v>7519.9979999999996</v>
      </c>
      <c r="AE8027">
        <f t="shared" si="606"/>
        <v>5</v>
      </c>
      <c r="AF8027">
        <v>5</v>
      </c>
      <c r="AK8027">
        <v>5</v>
      </c>
      <c r="AN8027">
        <v>9.1453769999999999</v>
      </c>
      <c r="AT8027">
        <v>2</v>
      </c>
      <c r="AV8027">
        <v>0</v>
      </c>
      <c r="AW8027">
        <v>1</v>
      </c>
      <c r="AX8027">
        <v>1</v>
      </c>
      <c r="BA8027">
        <v>103.7</v>
      </c>
      <c r="BB8027">
        <v>71.5</v>
      </c>
    </row>
    <row r="8028" spans="1:54">
      <c r="A8028" t="s">
        <v>30</v>
      </c>
      <c r="B8028" t="s">
        <v>63</v>
      </c>
      <c r="C8028">
        <v>1962</v>
      </c>
      <c r="D8028">
        <f t="shared" si="607"/>
        <v>65</v>
      </c>
      <c r="E8028">
        <v>1</v>
      </c>
      <c r="G8028">
        <v>115551.12345899999</v>
      </c>
      <c r="H8028">
        <v>66723.684875000006</v>
      </c>
      <c r="I8028">
        <v>30576.414786000001</v>
      </c>
      <c r="J8028">
        <v>30245.240751000001</v>
      </c>
      <c r="K8028">
        <v>14772.936578000001</v>
      </c>
      <c r="L8028">
        <v>19747.219464999998</v>
      </c>
      <c r="O8028">
        <f>VLOOKUP(C8028,[1]pop_15p_a!$A$8:$AL$68,34,FALSE)</f>
        <v>5596837.2366502201</v>
      </c>
      <c r="Q8028">
        <f t="shared" si="608"/>
        <v>-4974.2828869999976</v>
      </c>
      <c r="R8028">
        <v>7561.5879999999997</v>
      </c>
      <c r="AE8028">
        <f t="shared" si="606"/>
        <v>5</v>
      </c>
      <c r="AF8028">
        <v>5</v>
      </c>
      <c r="AK8028">
        <v>5</v>
      </c>
      <c r="AN8028">
        <v>9.3646329999999995</v>
      </c>
      <c r="AT8028">
        <v>2</v>
      </c>
      <c r="AV8028">
        <v>0</v>
      </c>
      <c r="AW8028">
        <v>1</v>
      </c>
      <c r="AX8028">
        <v>1</v>
      </c>
      <c r="BA8028">
        <v>103.9</v>
      </c>
      <c r="BB8028">
        <v>71.599999999999994</v>
      </c>
    </row>
    <row r="8029" spans="1:54">
      <c r="A8029" t="s">
        <v>30</v>
      </c>
      <c r="B8029" t="s">
        <v>63</v>
      </c>
      <c r="C8029">
        <v>1962</v>
      </c>
      <c r="D8029">
        <f t="shared" si="607"/>
        <v>66</v>
      </c>
      <c r="E8029">
        <v>2</v>
      </c>
      <c r="G8029">
        <v>117586.033412</v>
      </c>
      <c r="H8029">
        <v>67185.449009999997</v>
      </c>
      <c r="I8029">
        <v>31131.512845000001</v>
      </c>
      <c r="J8029">
        <v>30644.641422000001</v>
      </c>
      <c r="K8029">
        <v>14808.272616</v>
      </c>
      <c r="L8029">
        <v>19274.952015999999</v>
      </c>
      <c r="O8029">
        <f>VLOOKUP(C8029,[1]pop_15p_a!$A$8:$AL$68,34,FALSE)</f>
        <v>5596837.2366502201</v>
      </c>
      <c r="Q8029">
        <f t="shared" si="608"/>
        <v>-4466.6793999999991</v>
      </c>
      <c r="R8029">
        <v>7561.5879999999997</v>
      </c>
      <c r="AE8029">
        <f t="shared" si="606"/>
        <v>4.333333333333333</v>
      </c>
      <c r="AF8029">
        <v>4.333333333333333</v>
      </c>
      <c r="AK8029">
        <v>4</v>
      </c>
      <c r="AN8029">
        <v>9.5199929999999995</v>
      </c>
      <c r="AT8029">
        <v>2</v>
      </c>
      <c r="AV8029">
        <v>0</v>
      </c>
      <c r="AW8029">
        <v>1</v>
      </c>
      <c r="AX8029">
        <v>1</v>
      </c>
      <c r="BA8029">
        <v>104.3</v>
      </c>
      <c r="BB8029">
        <v>71.900000000000006</v>
      </c>
    </row>
    <row r="8030" spans="1:54">
      <c r="A8030" t="s">
        <v>30</v>
      </c>
      <c r="B8030" t="s">
        <v>63</v>
      </c>
      <c r="C8030">
        <v>1962</v>
      </c>
      <c r="D8030">
        <f t="shared" si="607"/>
        <v>67</v>
      </c>
      <c r="E8030">
        <v>3</v>
      </c>
      <c r="G8030">
        <v>120463.61014600001</v>
      </c>
      <c r="H8030">
        <v>67783.492052999994</v>
      </c>
      <c r="I8030">
        <v>31829.466225</v>
      </c>
      <c r="J8030">
        <v>31344.359273999999</v>
      </c>
      <c r="K8030">
        <v>14305.849055000001</v>
      </c>
      <c r="L8030">
        <v>19492.550898000001</v>
      </c>
      <c r="O8030">
        <f>VLOOKUP(C8030,[1]pop_15p_a!$A$8:$AL$68,34,FALSE)</f>
        <v>5596837.2366502201</v>
      </c>
      <c r="Q8030">
        <f t="shared" si="608"/>
        <v>-5186.7018430000007</v>
      </c>
      <c r="R8030">
        <v>7561.5879999999997</v>
      </c>
      <c r="AE8030">
        <f t="shared" si="606"/>
        <v>4</v>
      </c>
      <c r="AF8030">
        <v>4</v>
      </c>
      <c r="AK8030">
        <v>4</v>
      </c>
      <c r="AN8030">
        <v>9.5922710000000002</v>
      </c>
      <c r="AT8030">
        <v>2</v>
      </c>
      <c r="AV8030">
        <v>0</v>
      </c>
      <c r="AW8030">
        <v>1</v>
      </c>
      <c r="AX8030">
        <v>1</v>
      </c>
      <c r="BA8030">
        <v>105</v>
      </c>
      <c r="BB8030">
        <v>72.400000000000006</v>
      </c>
    </row>
    <row r="8031" spans="1:54">
      <c r="A8031" t="s">
        <v>30</v>
      </c>
      <c r="B8031" t="s">
        <v>63</v>
      </c>
      <c r="C8031">
        <v>1962</v>
      </c>
      <c r="D8031">
        <f t="shared" si="607"/>
        <v>68</v>
      </c>
      <c r="E8031">
        <v>4</v>
      </c>
      <c r="G8031">
        <v>121456.29330200001</v>
      </c>
      <c r="H8031">
        <v>68517.831489000004</v>
      </c>
      <c r="I8031">
        <v>32670.296605</v>
      </c>
      <c r="J8031">
        <v>31275.722280999998</v>
      </c>
      <c r="K8031">
        <v>14845.824302999999</v>
      </c>
      <c r="L8031">
        <v>20880.904805999999</v>
      </c>
      <c r="O8031">
        <f>VLOOKUP(C8031,[1]pop_15p_a!$A$8:$AL$68,34,FALSE)</f>
        <v>5596837.2366502201</v>
      </c>
      <c r="Q8031">
        <f t="shared" si="608"/>
        <v>-6035.0805029999992</v>
      </c>
      <c r="R8031">
        <v>7561.5879999999997</v>
      </c>
      <c r="AE8031">
        <f t="shared" si="606"/>
        <v>4</v>
      </c>
      <c r="AF8031">
        <v>4</v>
      </c>
      <c r="AK8031">
        <v>4</v>
      </c>
      <c r="AN8031">
        <v>9.5874269999999999</v>
      </c>
      <c r="AT8031">
        <v>2</v>
      </c>
      <c r="AV8031">
        <v>0</v>
      </c>
      <c r="AW8031">
        <v>1</v>
      </c>
      <c r="AX8031">
        <v>1</v>
      </c>
      <c r="BA8031">
        <v>106</v>
      </c>
      <c r="BB8031">
        <v>73.099999999999994</v>
      </c>
    </row>
    <row r="8032" spans="1:54">
      <c r="A8032" t="s">
        <v>30</v>
      </c>
      <c r="B8032" t="s">
        <v>63</v>
      </c>
      <c r="C8032">
        <v>1963</v>
      </c>
      <c r="D8032">
        <f t="shared" si="607"/>
        <v>69</v>
      </c>
      <c r="E8032">
        <v>1</v>
      </c>
      <c r="G8032">
        <v>120208.44746</v>
      </c>
      <c r="H8032">
        <v>70618.369596999997</v>
      </c>
      <c r="I8032">
        <v>33654.003983000002</v>
      </c>
      <c r="J8032">
        <v>32423.003633</v>
      </c>
      <c r="K8032">
        <v>14002.096361</v>
      </c>
      <c r="L8032">
        <v>19016.214620999999</v>
      </c>
      <c r="O8032">
        <f>VLOOKUP(C8032,[1]pop_15p_a!$A$8:$AL$68,34,FALSE)</f>
        <v>5650305.1400282802</v>
      </c>
      <c r="Q8032">
        <f t="shared" si="608"/>
        <v>-5014.1182599999993</v>
      </c>
      <c r="R8032">
        <v>7604.3280000000004</v>
      </c>
      <c r="AE8032">
        <f t="shared" si="606"/>
        <v>3.5</v>
      </c>
      <c r="AF8032">
        <v>3.5</v>
      </c>
      <c r="AK8032">
        <v>3.5</v>
      </c>
      <c r="AN8032">
        <v>9.6829900000000002</v>
      </c>
      <c r="AT8032">
        <v>2</v>
      </c>
      <c r="AV8032">
        <v>0</v>
      </c>
      <c r="AW8032">
        <v>1</v>
      </c>
      <c r="AX8032">
        <v>1</v>
      </c>
      <c r="BA8032">
        <v>108.6</v>
      </c>
      <c r="BB8032">
        <v>74.900000000000006</v>
      </c>
    </row>
    <row r="8033" spans="1:54">
      <c r="A8033" t="s">
        <v>30</v>
      </c>
      <c r="B8033" t="s">
        <v>63</v>
      </c>
      <c r="C8033">
        <v>1963</v>
      </c>
      <c r="D8033">
        <f t="shared" si="607"/>
        <v>70</v>
      </c>
      <c r="E8033">
        <v>2</v>
      </c>
      <c r="G8033">
        <v>124804.99645000001</v>
      </c>
      <c r="H8033">
        <v>69968.273396999997</v>
      </c>
      <c r="I8033">
        <v>34402.704602999998</v>
      </c>
      <c r="J8033">
        <v>32455.810836000001</v>
      </c>
      <c r="K8033">
        <v>15483.917090999999</v>
      </c>
      <c r="L8033">
        <v>21738.276752000002</v>
      </c>
      <c r="O8033">
        <f>VLOOKUP(C8033,[1]pop_15p_a!$A$8:$AL$68,34,FALSE)</f>
        <v>5650305.1400282802</v>
      </c>
      <c r="Q8033">
        <f t="shared" si="608"/>
        <v>-6254.3596610000022</v>
      </c>
      <c r="R8033">
        <v>7604.3280000000004</v>
      </c>
      <c r="AE8033">
        <f t="shared" si="606"/>
        <v>3.6666666666666665</v>
      </c>
      <c r="AF8033">
        <v>3.6666666666666665</v>
      </c>
      <c r="AK8033">
        <v>4</v>
      </c>
      <c r="AN8033">
        <v>9.7766900000000003</v>
      </c>
      <c r="AT8033">
        <v>2</v>
      </c>
      <c r="AV8033">
        <v>0</v>
      </c>
      <c r="AW8033">
        <v>1</v>
      </c>
      <c r="AX8033">
        <v>1</v>
      </c>
      <c r="BA8033">
        <v>110.3</v>
      </c>
      <c r="BB8033">
        <v>76</v>
      </c>
    </row>
    <row r="8034" spans="1:54">
      <c r="A8034" t="s">
        <v>30</v>
      </c>
      <c r="B8034" t="s">
        <v>63</v>
      </c>
      <c r="C8034">
        <v>1963</v>
      </c>
      <c r="D8034">
        <f t="shared" si="607"/>
        <v>71</v>
      </c>
      <c r="E8034">
        <v>3</v>
      </c>
      <c r="G8034">
        <v>127119.56382</v>
      </c>
      <c r="H8034">
        <v>68972.024573999995</v>
      </c>
      <c r="I8034">
        <v>34916.441819</v>
      </c>
      <c r="J8034">
        <v>33200.646866000003</v>
      </c>
      <c r="K8034">
        <v>16877.274795000001</v>
      </c>
      <c r="L8034">
        <v>21592.666097000001</v>
      </c>
      <c r="O8034">
        <f>VLOOKUP(C8034,[1]pop_15p_a!$A$8:$AL$68,34,FALSE)</f>
        <v>5650305.1400282802</v>
      </c>
      <c r="Q8034">
        <f t="shared" si="608"/>
        <v>-4715.391302</v>
      </c>
      <c r="R8034">
        <v>7604.3280000000004</v>
      </c>
      <c r="AE8034">
        <f t="shared" si="606"/>
        <v>4</v>
      </c>
      <c r="AF8034">
        <v>4</v>
      </c>
      <c r="AK8034">
        <v>4</v>
      </c>
      <c r="AN8034">
        <v>9.8120840000000005</v>
      </c>
      <c r="AT8034">
        <v>2</v>
      </c>
      <c r="AV8034">
        <v>0</v>
      </c>
      <c r="AW8034">
        <v>1</v>
      </c>
      <c r="AX8034">
        <v>1</v>
      </c>
      <c r="BA8034">
        <v>110.7</v>
      </c>
      <c r="BB8034">
        <v>76.3</v>
      </c>
    </row>
    <row r="8035" spans="1:54">
      <c r="A8035" t="s">
        <v>30</v>
      </c>
      <c r="B8035" t="s">
        <v>63</v>
      </c>
      <c r="C8035">
        <v>1963</v>
      </c>
      <c r="D8035">
        <f t="shared" si="607"/>
        <v>72</v>
      </c>
      <c r="E8035">
        <v>4</v>
      </c>
      <c r="G8035">
        <v>128234.609795</v>
      </c>
      <c r="H8035">
        <v>72581.195017999999</v>
      </c>
      <c r="I8035">
        <v>35195.172277999998</v>
      </c>
      <c r="J8035">
        <v>33779.395052</v>
      </c>
      <c r="K8035">
        <v>16658.411499000002</v>
      </c>
      <c r="L8035">
        <v>22353.219965</v>
      </c>
      <c r="O8035">
        <f>VLOOKUP(C8035,[1]pop_15p_a!$A$8:$AL$68,34,FALSE)</f>
        <v>5650305.1400282802</v>
      </c>
      <c r="Q8035">
        <f t="shared" si="608"/>
        <v>-5694.8084659999986</v>
      </c>
      <c r="R8035">
        <v>7604.3280000000004</v>
      </c>
      <c r="AE8035">
        <f t="shared" si="606"/>
        <v>4</v>
      </c>
      <c r="AF8035">
        <v>4</v>
      </c>
      <c r="AK8035">
        <v>4</v>
      </c>
      <c r="AN8035">
        <v>9.8856660000000005</v>
      </c>
      <c r="AT8035">
        <v>2</v>
      </c>
      <c r="AV8035">
        <v>0</v>
      </c>
      <c r="AW8035">
        <v>1</v>
      </c>
      <c r="AX8035">
        <v>1</v>
      </c>
      <c r="BA8035">
        <v>110.2</v>
      </c>
      <c r="BB8035">
        <v>76</v>
      </c>
    </row>
    <row r="8036" spans="1:54">
      <c r="A8036" t="s">
        <v>30</v>
      </c>
      <c r="B8036" t="s">
        <v>63</v>
      </c>
      <c r="C8036">
        <v>1964</v>
      </c>
      <c r="D8036">
        <f t="shared" si="607"/>
        <v>73</v>
      </c>
      <c r="E8036">
        <v>1</v>
      </c>
      <c r="G8036">
        <v>131411.70204400001</v>
      </c>
      <c r="H8036">
        <v>72776.118967999995</v>
      </c>
      <c r="I8036">
        <v>35238.917654999997</v>
      </c>
      <c r="J8036">
        <v>34778.371077000003</v>
      </c>
      <c r="K8036">
        <v>16747.066072000001</v>
      </c>
      <c r="L8036">
        <v>22375.598515000001</v>
      </c>
      <c r="O8036">
        <f>VLOOKUP(C8036,[1]pop_15p_a!$A$8:$AL$68,34,FALSE)</f>
        <v>5708051.72059731</v>
      </c>
      <c r="Q8036">
        <f t="shared" si="608"/>
        <v>-5628.5324430000001</v>
      </c>
      <c r="R8036">
        <v>7661.3540000000003</v>
      </c>
      <c r="AE8036">
        <f t="shared" si="606"/>
        <v>4.5</v>
      </c>
      <c r="AF8036">
        <v>4.5</v>
      </c>
      <c r="AK8036">
        <v>4.5</v>
      </c>
      <c r="AN8036">
        <v>9.9855140000000002</v>
      </c>
      <c r="AT8036">
        <v>2</v>
      </c>
      <c r="AV8036">
        <v>0</v>
      </c>
      <c r="AW8036">
        <v>1</v>
      </c>
      <c r="AX8036">
        <v>1</v>
      </c>
      <c r="BA8036">
        <v>112.2</v>
      </c>
      <c r="BB8036">
        <v>77.400000000000006</v>
      </c>
    </row>
    <row r="8037" spans="1:54">
      <c r="A8037" t="s">
        <v>30</v>
      </c>
      <c r="B8037" t="s">
        <v>63</v>
      </c>
      <c r="C8037">
        <v>1964</v>
      </c>
      <c r="D8037">
        <f t="shared" si="607"/>
        <v>74</v>
      </c>
      <c r="E8037">
        <v>2</v>
      </c>
      <c r="G8037">
        <v>132123.74873200001</v>
      </c>
      <c r="H8037">
        <v>72664.179325999998</v>
      </c>
      <c r="I8037">
        <v>35393.088679</v>
      </c>
      <c r="J8037">
        <v>35331.548619000001</v>
      </c>
      <c r="K8037">
        <v>17701.510738000001</v>
      </c>
      <c r="L8037">
        <v>23612.755467999999</v>
      </c>
      <c r="O8037">
        <f>VLOOKUP(C8037,[1]pop_15p_a!$A$8:$AL$68,34,FALSE)</f>
        <v>5708051.72059731</v>
      </c>
      <c r="Q8037">
        <f t="shared" si="608"/>
        <v>-5911.2447299999985</v>
      </c>
      <c r="R8037">
        <v>7661.3540000000003</v>
      </c>
      <c r="AE8037">
        <f t="shared" si="606"/>
        <v>4.5</v>
      </c>
      <c r="AF8037">
        <v>4.5</v>
      </c>
      <c r="AK8037">
        <v>4.5</v>
      </c>
      <c r="AN8037">
        <v>10.046609999999999</v>
      </c>
      <c r="AT8037">
        <v>2</v>
      </c>
      <c r="AV8037">
        <v>0</v>
      </c>
      <c r="AW8037">
        <v>1</v>
      </c>
      <c r="AX8037">
        <v>1</v>
      </c>
      <c r="BA8037">
        <v>111.8</v>
      </c>
      <c r="BB8037">
        <v>77.099999999999994</v>
      </c>
    </row>
    <row r="8038" spans="1:54">
      <c r="A8038" t="s">
        <v>30</v>
      </c>
      <c r="B8038" t="s">
        <v>63</v>
      </c>
      <c r="C8038">
        <v>1964</v>
      </c>
      <c r="D8038">
        <f t="shared" si="607"/>
        <v>75</v>
      </c>
      <c r="E8038">
        <v>3</v>
      </c>
      <c r="G8038">
        <v>134760.60839099999</v>
      </c>
      <c r="H8038">
        <v>71925.818316000004</v>
      </c>
      <c r="I8038">
        <v>35657.685347999999</v>
      </c>
      <c r="J8038">
        <v>35431.933806000001</v>
      </c>
      <c r="K8038">
        <v>17470.053975999999</v>
      </c>
      <c r="L8038">
        <v>23031.596861999999</v>
      </c>
      <c r="O8038">
        <f>VLOOKUP(C8038,[1]pop_15p_a!$A$8:$AL$68,34,FALSE)</f>
        <v>5708051.72059731</v>
      </c>
      <c r="Q8038">
        <f t="shared" si="608"/>
        <v>-5561.5428859999993</v>
      </c>
      <c r="R8038">
        <v>7661.3540000000003</v>
      </c>
      <c r="AE8038">
        <f t="shared" si="606"/>
        <v>4.5</v>
      </c>
      <c r="AF8038">
        <v>4.5</v>
      </c>
      <c r="AK8038">
        <v>4.5</v>
      </c>
      <c r="AN8038">
        <v>10.17459</v>
      </c>
      <c r="AT8038">
        <v>2</v>
      </c>
      <c r="AV8038">
        <v>0</v>
      </c>
      <c r="AW8038">
        <v>1</v>
      </c>
      <c r="AX8038">
        <v>1</v>
      </c>
      <c r="BA8038">
        <v>111.7</v>
      </c>
      <c r="BB8038">
        <v>77</v>
      </c>
    </row>
    <row r="8039" spans="1:54">
      <c r="A8039" t="s">
        <v>30</v>
      </c>
      <c r="B8039" t="s">
        <v>63</v>
      </c>
      <c r="C8039">
        <v>1964</v>
      </c>
      <c r="D8039">
        <f t="shared" si="607"/>
        <v>76</v>
      </c>
      <c r="E8039">
        <v>4</v>
      </c>
      <c r="G8039">
        <v>136202.74954399999</v>
      </c>
      <c r="H8039">
        <v>76060.783349999998</v>
      </c>
      <c r="I8039">
        <v>36032.707663000001</v>
      </c>
      <c r="J8039">
        <v>36288.892370000001</v>
      </c>
      <c r="K8039">
        <v>18692.163408</v>
      </c>
      <c r="L8039">
        <v>23888.935458</v>
      </c>
      <c r="O8039">
        <f>VLOOKUP(C8039,[1]pop_15p_a!$A$8:$AL$68,34,FALSE)</f>
        <v>5708051.72059731</v>
      </c>
      <c r="Q8039">
        <f t="shared" si="608"/>
        <v>-5196.7720499999996</v>
      </c>
      <c r="R8039">
        <v>7661.3540000000003</v>
      </c>
      <c r="AE8039">
        <f t="shared" si="606"/>
        <v>4.833333333333333</v>
      </c>
      <c r="AF8039">
        <v>4.833333333333333</v>
      </c>
      <c r="AK8039">
        <v>5</v>
      </c>
      <c r="AN8039">
        <v>10.277229999999999</v>
      </c>
      <c r="AT8039">
        <v>2</v>
      </c>
      <c r="AV8039">
        <v>0</v>
      </c>
      <c r="AW8039">
        <v>1</v>
      </c>
      <c r="AX8039">
        <v>1</v>
      </c>
      <c r="BA8039">
        <v>110.5</v>
      </c>
      <c r="BB8039">
        <v>76.2</v>
      </c>
    </row>
    <row r="8040" spans="1:54">
      <c r="A8040" t="s">
        <v>30</v>
      </c>
      <c r="B8040" t="s">
        <v>63</v>
      </c>
      <c r="C8040">
        <v>1965</v>
      </c>
      <c r="D8040">
        <f t="shared" si="607"/>
        <v>77</v>
      </c>
      <c r="E8040">
        <v>1</v>
      </c>
      <c r="G8040">
        <v>138887.19474400001</v>
      </c>
      <c r="H8040">
        <v>75485.453458000004</v>
      </c>
      <c r="I8040">
        <v>36518.133947000002</v>
      </c>
      <c r="J8040">
        <v>37023.557504999997</v>
      </c>
      <c r="K8040">
        <v>18967.961751999999</v>
      </c>
      <c r="L8040">
        <v>25158.693055</v>
      </c>
      <c r="O8040">
        <f>VLOOKUP(C8040,[1]pop_15p_a!$A$8:$AL$68,34,FALSE)</f>
        <v>5765349.2803683998</v>
      </c>
      <c r="Q8040">
        <f t="shared" si="608"/>
        <v>-6190.7313030000005</v>
      </c>
      <c r="R8040">
        <v>7733.8530000000001</v>
      </c>
      <c r="AE8040">
        <f t="shared" si="606"/>
        <v>5</v>
      </c>
      <c r="AF8040">
        <v>5</v>
      </c>
      <c r="AK8040">
        <v>5</v>
      </c>
      <c r="AN8040">
        <v>10.36572</v>
      </c>
      <c r="AT8040">
        <v>2</v>
      </c>
      <c r="AV8040">
        <v>0</v>
      </c>
      <c r="AW8040">
        <v>1</v>
      </c>
      <c r="AX8040">
        <v>1</v>
      </c>
      <c r="BA8040">
        <v>111</v>
      </c>
      <c r="BB8040">
        <v>76.5</v>
      </c>
    </row>
    <row r="8041" spans="1:54">
      <c r="A8041" t="s">
        <v>30</v>
      </c>
      <c r="B8041" t="s">
        <v>63</v>
      </c>
      <c r="C8041">
        <v>1965</v>
      </c>
      <c r="D8041">
        <f t="shared" si="607"/>
        <v>78</v>
      </c>
      <c r="E8041">
        <v>2</v>
      </c>
      <c r="G8041">
        <v>137860.24482699999</v>
      </c>
      <c r="H8041">
        <v>79305.039655</v>
      </c>
      <c r="I8041">
        <v>37025.693050000002</v>
      </c>
      <c r="J8041">
        <v>37274.895539999998</v>
      </c>
      <c r="K8041">
        <v>17746.009558999998</v>
      </c>
      <c r="L8041">
        <v>25579.933408000001</v>
      </c>
      <c r="O8041">
        <f>VLOOKUP(C8041,[1]pop_15p_a!$A$8:$AL$68,34,FALSE)</f>
        <v>5765349.2803683998</v>
      </c>
      <c r="Q8041">
        <f t="shared" si="608"/>
        <v>-7833.9238490000025</v>
      </c>
      <c r="R8041">
        <v>7733.8530000000001</v>
      </c>
      <c r="AE8041">
        <f t="shared" si="606"/>
        <v>5.5</v>
      </c>
      <c r="AF8041">
        <v>5.5</v>
      </c>
      <c r="AK8041">
        <v>5.5</v>
      </c>
      <c r="AN8041">
        <v>10.476000000000001</v>
      </c>
      <c r="AT8041">
        <v>2</v>
      </c>
      <c r="AV8041">
        <v>0</v>
      </c>
      <c r="AW8041">
        <v>1</v>
      </c>
      <c r="AX8041">
        <v>1</v>
      </c>
      <c r="BA8041">
        <v>112.1</v>
      </c>
      <c r="BB8041">
        <v>77.3</v>
      </c>
    </row>
    <row r="8042" spans="1:54">
      <c r="A8042" t="s">
        <v>30</v>
      </c>
      <c r="B8042" t="s">
        <v>63</v>
      </c>
      <c r="C8042">
        <v>1965</v>
      </c>
      <c r="D8042">
        <f t="shared" si="607"/>
        <v>79</v>
      </c>
      <c r="E8042">
        <v>3</v>
      </c>
      <c r="G8042">
        <v>137718.30100000001</v>
      </c>
      <c r="H8042">
        <v>72646.676735999994</v>
      </c>
      <c r="I8042">
        <v>37555.363296000003</v>
      </c>
      <c r="J8042">
        <v>36463.011029000001</v>
      </c>
      <c r="K8042">
        <v>18768.167335999999</v>
      </c>
      <c r="L8042">
        <v>26486.798303</v>
      </c>
      <c r="O8042">
        <f>VLOOKUP(C8042,[1]pop_15p_a!$A$8:$AL$68,34,FALSE)</f>
        <v>5765349.2803683998</v>
      </c>
      <c r="Q8042">
        <f t="shared" si="608"/>
        <v>-7718.630967000001</v>
      </c>
      <c r="R8042">
        <v>7733.8530000000001</v>
      </c>
      <c r="AE8042">
        <f t="shared" si="606"/>
        <v>5.5</v>
      </c>
      <c r="AF8042">
        <v>5.5</v>
      </c>
      <c r="AK8042">
        <v>5.5</v>
      </c>
      <c r="AN8042">
        <v>10.79734</v>
      </c>
      <c r="AT8042">
        <v>2</v>
      </c>
      <c r="AV8042">
        <v>0</v>
      </c>
      <c r="AW8042">
        <v>1</v>
      </c>
      <c r="AX8042">
        <v>1</v>
      </c>
      <c r="BA8042">
        <v>111</v>
      </c>
      <c r="BB8042">
        <v>76.599999999999994</v>
      </c>
    </row>
    <row r="8043" spans="1:54">
      <c r="A8043" t="s">
        <v>30</v>
      </c>
      <c r="B8043" t="s">
        <v>63</v>
      </c>
      <c r="C8043">
        <v>1965</v>
      </c>
      <c r="D8043">
        <f t="shared" si="607"/>
        <v>80</v>
      </c>
      <c r="E8043">
        <v>4</v>
      </c>
      <c r="G8043">
        <v>140458.10872600001</v>
      </c>
      <c r="H8043">
        <v>78384.676187999998</v>
      </c>
      <c r="I8043">
        <v>38107.166361000003</v>
      </c>
      <c r="J8043">
        <v>36794.613088999999</v>
      </c>
      <c r="K8043">
        <v>19062.720082</v>
      </c>
      <c r="L8043">
        <v>26157.940340000001</v>
      </c>
      <c r="O8043">
        <f>VLOOKUP(C8043,[1]pop_15p_a!$A$8:$AL$68,34,FALSE)</f>
        <v>5765349.2803683998</v>
      </c>
      <c r="Q8043">
        <f t="shared" si="608"/>
        <v>-7095.2202580000012</v>
      </c>
      <c r="R8043">
        <v>7733.8530000000001</v>
      </c>
      <c r="AE8043">
        <f t="shared" si="606"/>
        <v>5.5</v>
      </c>
      <c r="AF8043">
        <v>5.5</v>
      </c>
      <c r="AK8043">
        <v>5.5</v>
      </c>
      <c r="AN8043">
        <v>10.874269999999999</v>
      </c>
      <c r="AT8043">
        <v>2</v>
      </c>
      <c r="AV8043">
        <v>0</v>
      </c>
      <c r="AW8043">
        <v>1</v>
      </c>
      <c r="AX8043">
        <v>1</v>
      </c>
      <c r="BA8043">
        <v>110.8</v>
      </c>
      <c r="BB8043">
        <v>76.400000000000006</v>
      </c>
    </row>
    <row r="8044" spans="1:54">
      <c r="A8044" t="s">
        <v>30</v>
      </c>
      <c r="B8044" t="s">
        <v>63</v>
      </c>
      <c r="C8044">
        <v>1966</v>
      </c>
      <c r="D8044">
        <f t="shared" si="607"/>
        <v>81</v>
      </c>
      <c r="E8044">
        <v>1</v>
      </c>
      <c r="G8044">
        <v>142401.17267299999</v>
      </c>
      <c r="H8044">
        <v>75919.468731999994</v>
      </c>
      <c r="I8044">
        <v>38681.080568999998</v>
      </c>
      <c r="J8044">
        <v>36710.377782000003</v>
      </c>
      <c r="K8044">
        <v>18963.301739999999</v>
      </c>
      <c r="L8044">
        <v>27099.873857999999</v>
      </c>
      <c r="O8044">
        <f>VLOOKUP(C8044,[1]pop_15p_a!$A$8:$AL$68,34,FALSE)</f>
        <v>5817625.8892031703</v>
      </c>
      <c r="Q8044">
        <f t="shared" si="608"/>
        <v>-8136.572118</v>
      </c>
      <c r="R8044">
        <v>7807.7969999999996</v>
      </c>
      <c r="AE8044">
        <f t="shared" si="606"/>
        <v>5.5</v>
      </c>
      <c r="AF8044">
        <v>5.5</v>
      </c>
      <c r="AK8044">
        <v>5.5</v>
      </c>
      <c r="AN8044">
        <v>11.14364</v>
      </c>
      <c r="AT8044">
        <v>2</v>
      </c>
      <c r="AV8044">
        <v>0</v>
      </c>
      <c r="AW8044">
        <v>1</v>
      </c>
      <c r="AX8044">
        <v>1</v>
      </c>
      <c r="BA8044">
        <v>112.4</v>
      </c>
      <c r="BB8044">
        <v>77.5</v>
      </c>
    </row>
    <row r="8045" spans="1:54">
      <c r="A8045" t="s">
        <v>30</v>
      </c>
      <c r="B8045" t="s">
        <v>63</v>
      </c>
      <c r="C8045">
        <v>1966</v>
      </c>
      <c r="D8045">
        <f t="shared" si="607"/>
        <v>82</v>
      </c>
      <c r="E8045">
        <v>2</v>
      </c>
      <c r="G8045">
        <v>141461.63532599999</v>
      </c>
      <c r="H8045">
        <v>77562.176852999997</v>
      </c>
      <c r="I8045">
        <v>39195.793277999997</v>
      </c>
      <c r="J8045">
        <v>38741.953354999998</v>
      </c>
      <c r="K8045">
        <v>19497.973722999999</v>
      </c>
      <c r="L8045">
        <v>26886.593935000001</v>
      </c>
      <c r="O8045">
        <f>VLOOKUP(C8045,[1]pop_15p_a!$A$8:$AL$68,34,FALSE)</f>
        <v>5817625.8892031703</v>
      </c>
      <c r="Q8045">
        <f t="shared" si="608"/>
        <v>-7388.6202120000016</v>
      </c>
      <c r="R8045">
        <v>7807.7969999999996</v>
      </c>
      <c r="AE8045">
        <f t="shared" si="606"/>
        <v>5.666666666666667</v>
      </c>
      <c r="AF8045">
        <v>5.666666666666667</v>
      </c>
      <c r="AK8045">
        <v>6</v>
      </c>
      <c r="AN8045">
        <v>11.279809999999999</v>
      </c>
      <c r="AT8045">
        <v>2</v>
      </c>
      <c r="AV8045">
        <v>0</v>
      </c>
      <c r="AW8045">
        <v>1</v>
      </c>
      <c r="AX8045">
        <v>1</v>
      </c>
      <c r="BA8045">
        <v>113</v>
      </c>
      <c r="BB8045">
        <v>77.900000000000006</v>
      </c>
    </row>
    <row r="8046" spans="1:54">
      <c r="A8046" t="s">
        <v>30</v>
      </c>
      <c r="B8046" t="s">
        <v>63</v>
      </c>
      <c r="C8046">
        <v>1966</v>
      </c>
      <c r="D8046">
        <f t="shared" si="607"/>
        <v>83</v>
      </c>
      <c r="E8046">
        <v>3</v>
      </c>
      <c r="G8046">
        <v>137839.814078</v>
      </c>
      <c r="H8046">
        <v>77926.951111999995</v>
      </c>
      <c r="I8046">
        <v>39651.282808999997</v>
      </c>
      <c r="J8046">
        <v>39189.847794000001</v>
      </c>
      <c r="K8046">
        <v>19572.533906000001</v>
      </c>
      <c r="L8046">
        <v>26639.596108000002</v>
      </c>
      <c r="O8046">
        <f>VLOOKUP(C8046,[1]pop_15p_a!$A$8:$AL$68,34,FALSE)</f>
        <v>5817625.8892031703</v>
      </c>
      <c r="Q8046">
        <f t="shared" si="608"/>
        <v>-7067.062202000001</v>
      </c>
      <c r="R8046">
        <v>7807.7969999999996</v>
      </c>
      <c r="AE8046">
        <f t="shared" si="606"/>
        <v>6</v>
      </c>
      <c r="AF8046">
        <v>6</v>
      </c>
      <c r="AK8046">
        <v>6</v>
      </c>
      <c r="AN8046">
        <v>11.34892</v>
      </c>
      <c r="AT8046">
        <v>2</v>
      </c>
      <c r="AV8046">
        <v>0</v>
      </c>
      <c r="AW8046">
        <v>1</v>
      </c>
      <c r="AX8046">
        <v>1</v>
      </c>
      <c r="BA8046">
        <v>112.5</v>
      </c>
      <c r="BB8046">
        <v>77.599999999999994</v>
      </c>
    </row>
    <row r="8047" spans="1:54">
      <c r="A8047" t="s">
        <v>30</v>
      </c>
      <c r="B8047" t="s">
        <v>63</v>
      </c>
      <c r="C8047">
        <v>1966</v>
      </c>
      <c r="D8047">
        <f t="shared" si="607"/>
        <v>84</v>
      </c>
      <c r="E8047">
        <v>4</v>
      </c>
      <c r="G8047">
        <v>144824.11906900001</v>
      </c>
      <c r="H8047">
        <v>80218.129318000007</v>
      </c>
      <c r="I8047">
        <v>40047.592517999998</v>
      </c>
      <c r="J8047">
        <v>39643.324091000002</v>
      </c>
      <c r="K8047">
        <v>20134.193930000001</v>
      </c>
      <c r="L8047">
        <v>27152.051565000002</v>
      </c>
      <c r="O8047">
        <f>VLOOKUP(C8047,[1]pop_15p_a!$A$8:$AL$68,34,FALSE)</f>
        <v>5817625.8892031703</v>
      </c>
      <c r="Q8047">
        <f t="shared" si="608"/>
        <v>-7017.8576350000003</v>
      </c>
      <c r="R8047">
        <v>7807.7969999999996</v>
      </c>
      <c r="AE8047">
        <f t="shared" si="606"/>
        <v>6</v>
      </c>
      <c r="AF8047">
        <v>6</v>
      </c>
      <c r="AK8047">
        <v>6</v>
      </c>
      <c r="AN8047">
        <v>11.46386</v>
      </c>
      <c r="AT8047">
        <v>2</v>
      </c>
      <c r="AV8047">
        <v>0</v>
      </c>
      <c r="AW8047">
        <v>1</v>
      </c>
      <c r="AX8047">
        <v>1</v>
      </c>
      <c r="BA8047">
        <v>112.1</v>
      </c>
      <c r="BB8047">
        <v>77.3</v>
      </c>
    </row>
    <row r="8048" spans="1:54">
      <c r="A8048" t="s">
        <v>30</v>
      </c>
      <c r="B8048" t="s">
        <v>63</v>
      </c>
      <c r="C8048">
        <v>1967</v>
      </c>
      <c r="D8048">
        <f t="shared" si="607"/>
        <v>85</v>
      </c>
      <c r="E8048">
        <v>1</v>
      </c>
      <c r="G8048">
        <v>146360.32294499999</v>
      </c>
      <c r="H8048">
        <v>79089.955379000006</v>
      </c>
      <c r="I8048">
        <v>40384.700727000003</v>
      </c>
      <c r="J8048">
        <v>39764.514384000002</v>
      </c>
      <c r="K8048">
        <v>19992.864075000001</v>
      </c>
      <c r="L8048">
        <v>27217.336232000001</v>
      </c>
      <c r="O8048">
        <f>VLOOKUP(C8048,[1]pop_15p_a!$A$8:$AL$68,34,FALSE)</f>
        <v>5852332.7229197603</v>
      </c>
      <c r="Q8048">
        <f t="shared" si="608"/>
        <v>-7224.4721570000002</v>
      </c>
      <c r="R8048">
        <v>7867.9309999999996</v>
      </c>
      <c r="AE8048">
        <f t="shared" si="606"/>
        <v>5.5</v>
      </c>
      <c r="AF8048">
        <v>5.5</v>
      </c>
      <c r="AK8048">
        <v>5</v>
      </c>
      <c r="AN8048">
        <v>11.658340000000001</v>
      </c>
      <c r="AT8048">
        <v>2</v>
      </c>
      <c r="AV8048">
        <v>0</v>
      </c>
      <c r="AW8048">
        <v>1</v>
      </c>
      <c r="AX8048">
        <v>1</v>
      </c>
      <c r="BA8048">
        <v>112.2</v>
      </c>
      <c r="BB8048">
        <v>77.400000000000006</v>
      </c>
    </row>
    <row r="8049" spans="1:58">
      <c r="A8049" t="s">
        <v>30</v>
      </c>
      <c r="B8049" t="s">
        <v>63</v>
      </c>
      <c r="C8049">
        <v>1967</v>
      </c>
      <c r="D8049">
        <f t="shared" si="607"/>
        <v>86</v>
      </c>
      <c r="E8049">
        <v>2</v>
      </c>
      <c r="G8049">
        <v>146851.89858000001</v>
      </c>
      <c r="H8049">
        <v>79573.156252999994</v>
      </c>
      <c r="I8049">
        <v>40853.717075</v>
      </c>
      <c r="J8049">
        <v>40175.696526</v>
      </c>
      <c r="K8049">
        <v>21868.304247</v>
      </c>
      <c r="L8049">
        <v>27522.014689</v>
      </c>
      <c r="O8049">
        <f>VLOOKUP(C8049,[1]pop_15p_a!$A$8:$AL$68,34,FALSE)</f>
        <v>5852332.7229197603</v>
      </c>
      <c r="Q8049">
        <f t="shared" si="608"/>
        <v>-5653.7104419999996</v>
      </c>
      <c r="R8049">
        <v>7867.9309999999996</v>
      </c>
      <c r="AE8049">
        <f t="shared" si="606"/>
        <v>5</v>
      </c>
      <c r="AF8049">
        <v>5</v>
      </c>
      <c r="AK8049">
        <v>5</v>
      </c>
      <c r="AN8049">
        <v>11.76824</v>
      </c>
      <c r="AT8049">
        <v>2</v>
      </c>
      <c r="AV8049">
        <v>0</v>
      </c>
      <c r="AW8049">
        <v>1</v>
      </c>
      <c r="AX8049">
        <v>1</v>
      </c>
      <c r="BA8049">
        <v>113.1</v>
      </c>
      <c r="BB8049">
        <v>78</v>
      </c>
    </row>
    <row r="8050" spans="1:58">
      <c r="A8050" t="s">
        <v>30</v>
      </c>
      <c r="B8050" t="s">
        <v>63</v>
      </c>
      <c r="C8050">
        <v>1967</v>
      </c>
      <c r="D8050">
        <f t="shared" si="607"/>
        <v>87</v>
      </c>
      <c r="E8050">
        <v>3</v>
      </c>
      <c r="G8050">
        <v>144506.02007100001</v>
      </c>
      <c r="H8050">
        <v>78725.268546000007</v>
      </c>
      <c r="I8050">
        <v>41454.641559999996</v>
      </c>
      <c r="J8050">
        <v>42020.555650000002</v>
      </c>
      <c r="K8050">
        <v>19964.618117000002</v>
      </c>
      <c r="L8050">
        <v>28015.493402</v>
      </c>
      <c r="O8050">
        <f>VLOOKUP(C8050,[1]pop_15p_a!$A$8:$AL$68,34,FALSE)</f>
        <v>5852332.7229197603</v>
      </c>
      <c r="Q8050">
        <f t="shared" si="608"/>
        <v>-8050.8752849999983</v>
      </c>
      <c r="R8050">
        <v>7867.9309999999996</v>
      </c>
      <c r="AE8050">
        <f t="shared" si="606"/>
        <v>5</v>
      </c>
      <c r="AF8050">
        <v>5</v>
      </c>
      <c r="AK8050">
        <v>5</v>
      </c>
      <c r="AN8050">
        <v>11.87256</v>
      </c>
      <c r="AT8050">
        <v>2</v>
      </c>
      <c r="AV8050">
        <v>0</v>
      </c>
      <c r="AW8050">
        <v>1</v>
      </c>
      <c r="AX8050">
        <v>1</v>
      </c>
      <c r="BA8050">
        <v>113.7</v>
      </c>
      <c r="BB8050">
        <v>78.400000000000006</v>
      </c>
    </row>
    <row r="8051" spans="1:58">
      <c r="A8051" t="s">
        <v>30</v>
      </c>
      <c r="B8051" t="s">
        <v>63</v>
      </c>
      <c r="C8051">
        <v>1967</v>
      </c>
      <c r="D8051">
        <f t="shared" si="607"/>
        <v>88</v>
      </c>
      <c r="E8051">
        <v>4</v>
      </c>
      <c r="G8051">
        <v>147875.33869400001</v>
      </c>
      <c r="H8051">
        <v>81368.386943999998</v>
      </c>
      <c r="I8051">
        <v>42187.474183999999</v>
      </c>
      <c r="J8051">
        <v>40569.846279999998</v>
      </c>
      <c r="K8051">
        <v>20651.969798999999</v>
      </c>
      <c r="L8051">
        <v>27675.079301999998</v>
      </c>
      <c r="O8051">
        <f>VLOOKUP(C8051,[1]pop_15p_a!$A$8:$AL$68,34,FALSE)</f>
        <v>5852332.7229197603</v>
      </c>
      <c r="Q8051">
        <f t="shared" si="608"/>
        <v>-7023.1095029999997</v>
      </c>
      <c r="R8051">
        <v>7867.9309999999996</v>
      </c>
      <c r="AE8051">
        <f t="shared" si="606"/>
        <v>5.333333333333333</v>
      </c>
      <c r="AF8051">
        <v>5.333333333333333</v>
      </c>
      <c r="AK8051">
        <v>6</v>
      </c>
      <c r="AN8051">
        <v>11.8774</v>
      </c>
      <c r="AT8051">
        <v>2</v>
      </c>
      <c r="AV8051">
        <v>0</v>
      </c>
      <c r="AW8051">
        <v>1</v>
      </c>
      <c r="AX8051">
        <v>1</v>
      </c>
      <c r="BA8051">
        <v>114.8</v>
      </c>
      <c r="BB8051">
        <v>79.099999999999994</v>
      </c>
    </row>
    <row r="8052" spans="1:58">
      <c r="A8052" t="s">
        <v>30</v>
      </c>
      <c r="B8052" t="s">
        <v>63</v>
      </c>
      <c r="C8052">
        <v>1968</v>
      </c>
      <c r="D8052">
        <f t="shared" si="607"/>
        <v>89</v>
      </c>
      <c r="E8052">
        <v>1</v>
      </c>
      <c r="G8052">
        <v>145384.967133</v>
      </c>
      <c r="H8052">
        <v>82018.080986999994</v>
      </c>
      <c r="I8052">
        <v>43052.193268000003</v>
      </c>
      <c r="J8052">
        <v>41609.152882000002</v>
      </c>
      <c r="K8052">
        <v>21686.606685999999</v>
      </c>
      <c r="L8052">
        <v>29436.464629999999</v>
      </c>
      <c r="O8052">
        <f>VLOOKUP(C8052,[1]pop_15p_a!$A$8:$AL$68,34,FALSE)</f>
        <v>5879650.2061301498</v>
      </c>
      <c r="Q8052">
        <f t="shared" si="608"/>
        <v>-7749.8579439999994</v>
      </c>
      <c r="R8052">
        <v>7912.2730000000001</v>
      </c>
      <c r="AE8052">
        <f t="shared" si="606"/>
        <v>5.666666666666667</v>
      </c>
      <c r="AF8052">
        <v>5.666666666666667</v>
      </c>
      <c r="AK8052">
        <v>5.5</v>
      </c>
      <c r="AN8052">
        <v>11.96552</v>
      </c>
      <c r="AT8052">
        <v>2</v>
      </c>
      <c r="AV8052">
        <v>0</v>
      </c>
      <c r="AW8052">
        <v>1</v>
      </c>
      <c r="AX8052">
        <v>1</v>
      </c>
      <c r="BA8052">
        <v>117.2</v>
      </c>
      <c r="BB8052">
        <v>80.8</v>
      </c>
    </row>
    <row r="8053" spans="1:58">
      <c r="A8053" t="s">
        <v>30</v>
      </c>
      <c r="B8053" t="s">
        <v>63</v>
      </c>
      <c r="C8053">
        <v>1968</v>
      </c>
      <c r="D8053">
        <f t="shared" si="607"/>
        <v>90</v>
      </c>
      <c r="E8053">
        <v>2</v>
      </c>
      <c r="G8053">
        <v>153374.535153</v>
      </c>
      <c r="H8053">
        <v>82410.219435000006</v>
      </c>
      <c r="I8053">
        <v>43794.975904999999</v>
      </c>
      <c r="J8053">
        <v>40190.235830999998</v>
      </c>
      <c r="K8053">
        <v>21241.189644999999</v>
      </c>
      <c r="L8053">
        <v>28352.122157000002</v>
      </c>
      <c r="O8053">
        <f>VLOOKUP(C8053,[1]pop_15p_a!$A$8:$AL$68,34,FALSE)</f>
        <v>5879650.2061301498</v>
      </c>
      <c r="Q8053">
        <f t="shared" si="608"/>
        <v>-7110.932512000003</v>
      </c>
      <c r="R8053">
        <v>7912.2730000000001</v>
      </c>
      <c r="AE8053">
        <f t="shared" si="606"/>
        <v>5.5</v>
      </c>
      <c r="AF8053">
        <v>5.5</v>
      </c>
      <c r="AK8053">
        <v>5.5</v>
      </c>
      <c r="AN8053">
        <v>11.99197</v>
      </c>
      <c r="AT8053">
        <v>2</v>
      </c>
      <c r="AV8053">
        <v>0</v>
      </c>
      <c r="AW8053">
        <v>1</v>
      </c>
      <c r="AX8053">
        <v>1</v>
      </c>
      <c r="BA8053">
        <v>118.6</v>
      </c>
      <c r="BB8053">
        <v>81.8</v>
      </c>
    </row>
    <row r="8054" spans="1:58">
      <c r="A8054" t="s">
        <v>30</v>
      </c>
      <c r="B8054" t="s">
        <v>63</v>
      </c>
      <c r="C8054">
        <v>1968</v>
      </c>
      <c r="D8054">
        <f t="shared" si="607"/>
        <v>91</v>
      </c>
      <c r="E8054">
        <v>3</v>
      </c>
      <c r="G8054">
        <v>154488.971532</v>
      </c>
      <c r="H8054">
        <v>82667.844970999999</v>
      </c>
      <c r="I8054">
        <v>44415.778742000002</v>
      </c>
      <c r="J8054">
        <v>41504.597847999998</v>
      </c>
      <c r="K8054">
        <v>23297.526886</v>
      </c>
      <c r="L8054">
        <v>30408.430761</v>
      </c>
      <c r="O8054">
        <f>VLOOKUP(C8054,[1]pop_15p_a!$A$8:$AL$68,34,FALSE)</f>
        <v>5879650.2061301498</v>
      </c>
      <c r="Q8054">
        <f t="shared" si="608"/>
        <v>-7110.903875</v>
      </c>
      <c r="R8054">
        <v>7912.2730000000001</v>
      </c>
      <c r="AE8054">
        <f t="shared" si="606"/>
        <v>5.5</v>
      </c>
      <c r="AF8054">
        <v>5.5</v>
      </c>
      <c r="AK8054">
        <v>5.5</v>
      </c>
      <c r="AN8054">
        <v>12.0527</v>
      </c>
      <c r="AT8054">
        <v>2</v>
      </c>
      <c r="AV8054">
        <v>0</v>
      </c>
      <c r="AW8054">
        <v>1</v>
      </c>
      <c r="AX8054">
        <v>1</v>
      </c>
      <c r="BA8054">
        <v>120</v>
      </c>
      <c r="BB8054">
        <v>82.7</v>
      </c>
    </row>
    <row r="8055" spans="1:58">
      <c r="A8055" t="s">
        <v>30</v>
      </c>
      <c r="B8055" t="s">
        <v>63</v>
      </c>
      <c r="C8055">
        <v>1968</v>
      </c>
      <c r="D8055">
        <f t="shared" si="607"/>
        <v>92</v>
      </c>
      <c r="E8055">
        <v>4</v>
      </c>
      <c r="G8055">
        <v>153651.60639999999</v>
      </c>
      <c r="H8055">
        <v>84665.378324999998</v>
      </c>
      <c r="I8055">
        <v>44914.601776000003</v>
      </c>
      <c r="J8055">
        <v>40283.428586000002</v>
      </c>
      <c r="K8055">
        <v>22530.168812</v>
      </c>
      <c r="L8055">
        <v>31380.947185000001</v>
      </c>
      <c r="O8055">
        <f>VLOOKUP(C8055,[1]pop_15p_a!$A$8:$AL$68,34,FALSE)</f>
        <v>5879650.2061301498</v>
      </c>
      <c r="Q8055">
        <f t="shared" si="608"/>
        <v>-8850.778373000001</v>
      </c>
      <c r="R8055">
        <v>7912.2730000000001</v>
      </c>
      <c r="AE8055">
        <f t="shared" si="606"/>
        <v>5</v>
      </c>
      <c r="AF8055">
        <v>5</v>
      </c>
      <c r="AK8055">
        <v>5</v>
      </c>
      <c r="AN8055">
        <v>12.08306</v>
      </c>
      <c r="AT8055">
        <v>2</v>
      </c>
      <c r="AV8055">
        <v>0</v>
      </c>
      <c r="AW8055">
        <v>1</v>
      </c>
      <c r="AX8055">
        <v>1</v>
      </c>
      <c r="BA8055">
        <v>121.2</v>
      </c>
      <c r="BB8055">
        <v>83.6</v>
      </c>
    </row>
    <row r="8056" spans="1:58">
      <c r="A8056" t="s">
        <v>30</v>
      </c>
      <c r="B8056" t="s">
        <v>63</v>
      </c>
      <c r="C8056">
        <v>1969</v>
      </c>
      <c r="D8056">
        <f t="shared" si="607"/>
        <v>93</v>
      </c>
      <c r="E8056">
        <v>1</v>
      </c>
      <c r="G8056">
        <v>152985.99994899999</v>
      </c>
      <c r="H8056">
        <v>84580.697962000006</v>
      </c>
      <c r="I8056">
        <v>45291.466686</v>
      </c>
      <c r="J8056">
        <v>41783.889296000001</v>
      </c>
      <c r="K8056">
        <v>23984.606972000001</v>
      </c>
      <c r="L8056">
        <v>31966.708234999998</v>
      </c>
      <c r="O8056">
        <f>VLOOKUP(C8056,[1]pop_15p_a!$A$8:$AL$68,34,FALSE)</f>
        <v>5919745.9683932904</v>
      </c>
      <c r="Q8056">
        <f t="shared" si="608"/>
        <v>-7982.1012629999968</v>
      </c>
      <c r="R8056">
        <v>7968.0720000000001</v>
      </c>
      <c r="AE8056">
        <f t="shared" si="606"/>
        <v>5.666666666666667</v>
      </c>
      <c r="AF8056">
        <v>5.666666666666667</v>
      </c>
      <c r="AK8056">
        <v>6</v>
      </c>
      <c r="AN8056">
        <v>12.19464</v>
      </c>
      <c r="AT8056">
        <v>2</v>
      </c>
      <c r="AV8056">
        <v>0</v>
      </c>
      <c r="AW8056">
        <v>1</v>
      </c>
      <c r="AX8056">
        <v>1</v>
      </c>
      <c r="BA8056">
        <v>122.9</v>
      </c>
      <c r="BB8056">
        <v>84.7</v>
      </c>
    </row>
    <row r="8057" spans="1:58">
      <c r="A8057" t="s">
        <v>30</v>
      </c>
      <c r="B8057" t="s">
        <v>63</v>
      </c>
      <c r="C8057">
        <v>1969</v>
      </c>
      <c r="D8057">
        <f t="shared" si="607"/>
        <v>94</v>
      </c>
      <c r="E8057">
        <v>2</v>
      </c>
      <c r="G8057">
        <v>157028.812844</v>
      </c>
      <c r="H8057">
        <v>86427.579652999993</v>
      </c>
      <c r="I8057">
        <v>45890.743674999998</v>
      </c>
      <c r="J8057">
        <v>42040.809189</v>
      </c>
      <c r="K8057">
        <v>24437.542926999999</v>
      </c>
      <c r="L8057">
        <v>33900.134918999996</v>
      </c>
      <c r="O8057">
        <f>VLOOKUP(C8057,[1]pop_15p_a!$A$8:$AL$68,34,FALSE)</f>
        <v>5919745.9683932904</v>
      </c>
      <c r="Q8057">
        <f t="shared" si="608"/>
        <v>-9462.5919919999978</v>
      </c>
      <c r="R8057">
        <v>7968.0720000000001</v>
      </c>
      <c r="AE8057">
        <f t="shared" si="606"/>
        <v>6</v>
      </c>
      <c r="AF8057">
        <v>6</v>
      </c>
      <c r="AK8057">
        <v>6</v>
      </c>
      <c r="AN8057">
        <v>12.28294</v>
      </c>
      <c r="AT8057">
        <v>2</v>
      </c>
      <c r="AV8057">
        <v>0</v>
      </c>
      <c r="AW8057">
        <v>1</v>
      </c>
      <c r="AX8057">
        <v>1</v>
      </c>
      <c r="BA8057">
        <v>125.1</v>
      </c>
      <c r="BB8057">
        <v>86.2</v>
      </c>
    </row>
    <row r="8058" spans="1:58">
      <c r="A8058" t="s">
        <v>30</v>
      </c>
      <c r="B8058" t="s">
        <v>63</v>
      </c>
      <c r="C8058">
        <v>1969</v>
      </c>
      <c r="D8058">
        <f t="shared" si="607"/>
        <v>95</v>
      </c>
      <c r="E8058">
        <v>3</v>
      </c>
      <c r="G8058">
        <v>163056.77037799999</v>
      </c>
      <c r="H8058">
        <v>87085.526666000005</v>
      </c>
      <c r="I8058">
        <v>46712.411064</v>
      </c>
      <c r="J8058">
        <v>43311.067910999998</v>
      </c>
      <c r="K8058">
        <v>25314.382679999999</v>
      </c>
      <c r="L8058">
        <v>34831.946394999999</v>
      </c>
      <c r="O8058">
        <f>VLOOKUP(C8058,[1]pop_15p_a!$A$8:$AL$68,34,FALSE)</f>
        <v>5919745.9683932904</v>
      </c>
      <c r="Q8058">
        <f t="shared" si="608"/>
        <v>-9517.5637150000002</v>
      </c>
      <c r="R8058">
        <v>7968.0720000000001</v>
      </c>
      <c r="AE8058">
        <f t="shared" si="606"/>
        <v>7</v>
      </c>
      <c r="AF8058">
        <v>7</v>
      </c>
      <c r="AK8058">
        <v>7</v>
      </c>
      <c r="AN8058">
        <v>12.40105</v>
      </c>
      <c r="AT8058">
        <v>2</v>
      </c>
      <c r="AV8058">
        <v>0</v>
      </c>
      <c r="AW8058">
        <v>1</v>
      </c>
      <c r="AX8058">
        <v>1</v>
      </c>
      <c r="BA8058">
        <v>123.2</v>
      </c>
      <c r="BB8058">
        <v>85</v>
      </c>
    </row>
    <row r="8059" spans="1:58">
      <c r="A8059" t="s">
        <v>30</v>
      </c>
      <c r="B8059" t="s">
        <v>63</v>
      </c>
      <c r="C8059">
        <v>1969</v>
      </c>
      <c r="D8059">
        <f t="shared" si="607"/>
        <v>96</v>
      </c>
      <c r="E8059">
        <v>4</v>
      </c>
      <c r="G8059">
        <v>164228.453492</v>
      </c>
      <c r="H8059">
        <v>88177.611348000006</v>
      </c>
      <c r="I8059">
        <v>47756.468853999999</v>
      </c>
      <c r="J8059">
        <v>43479.979779000001</v>
      </c>
      <c r="K8059">
        <v>25197.896689000001</v>
      </c>
      <c r="L8059">
        <v>34299.880525</v>
      </c>
      <c r="O8059">
        <f>VLOOKUP(C8059,[1]pop_15p_a!$A$8:$AL$68,34,FALSE)</f>
        <v>5919745.9683932904</v>
      </c>
      <c r="Q8059">
        <f t="shared" si="608"/>
        <v>-9101.9838359999994</v>
      </c>
      <c r="R8059">
        <v>7968.0720000000001</v>
      </c>
      <c r="AE8059">
        <f t="shared" si="606"/>
        <v>7</v>
      </c>
      <c r="AF8059">
        <v>7</v>
      </c>
      <c r="AK8059">
        <v>7</v>
      </c>
      <c r="AN8059">
        <v>12.50928</v>
      </c>
      <c r="AT8059">
        <v>2</v>
      </c>
      <c r="AV8059">
        <v>0</v>
      </c>
      <c r="AW8059">
        <v>1</v>
      </c>
      <c r="AX8059">
        <v>1</v>
      </c>
      <c r="BA8059">
        <v>119</v>
      </c>
      <c r="BB8059">
        <v>82.1</v>
      </c>
    </row>
    <row r="8060" spans="1:58">
      <c r="A8060" t="s">
        <v>30</v>
      </c>
      <c r="B8060" t="s">
        <v>63</v>
      </c>
      <c r="C8060">
        <v>1970</v>
      </c>
      <c r="D8060">
        <f t="shared" si="607"/>
        <v>97</v>
      </c>
      <c r="E8060">
        <v>1</v>
      </c>
      <c r="G8060">
        <v>166421.156804</v>
      </c>
      <c r="H8060">
        <v>88693.282061999998</v>
      </c>
      <c r="I8060">
        <v>50034.588515000003</v>
      </c>
      <c r="J8060">
        <v>43210.903350000001</v>
      </c>
      <c r="K8060">
        <v>25360.139417999999</v>
      </c>
      <c r="L8060">
        <v>37132.234556000003</v>
      </c>
      <c r="O8060">
        <f>VLOOKUP(C8060,[1]pop_15p_a!$A$8:$AL$68,34,FALSE)</f>
        <v>5971602.9490648201</v>
      </c>
      <c r="Q8060">
        <f t="shared" si="608"/>
        <v>-11772.095138000004</v>
      </c>
      <c r="R8060">
        <v>8042.8010000000004</v>
      </c>
      <c r="AE8060">
        <f t="shared" si="606"/>
        <v>7</v>
      </c>
      <c r="AF8060">
        <v>7</v>
      </c>
      <c r="AK8060">
        <v>7</v>
      </c>
      <c r="AN8060">
        <v>12.916119999999999</v>
      </c>
      <c r="AO8060">
        <v>0.1427194</v>
      </c>
      <c r="AQ8060">
        <v>2.74977864325</v>
      </c>
      <c r="AT8060">
        <v>2</v>
      </c>
      <c r="AV8060">
        <v>0</v>
      </c>
      <c r="AW8060">
        <v>1</v>
      </c>
      <c r="AX8060">
        <v>1</v>
      </c>
      <c r="BA8060">
        <v>118.9</v>
      </c>
      <c r="BB8060">
        <v>82</v>
      </c>
      <c r="BC8060">
        <v>42.567908560319097</v>
      </c>
      <c r="BF8060">
        <v>89.619396100000003</v>
      </c>
    </row>
    <row r="8061" spans="1:58">
      <c r="A8061" t="s">
        <v>30</v>
      </c>
      <c r="B8061" t="s">
        <v>63</v>
      </c>
      <c r="C8061">
        <v>1970</v>
      </c>
      <c r="D8061">
        <f t="shared" si="607"/>
        <v>98</v>
      </c>
      <c r="E8061">
        <v>2</v>
      </c>
      <c r="G8061">
        <v>167702.53050200001</v>
      </c>
      <c r="H8061">
        <v>89299.997717000006</v>
      </c>
      <c r="I8061">
        <v>50469.766144000001</v>
      </c>
      <c r="J8061">
        <v>44112.958028000001</v>
      </c>
      <c r="K8061">
        <v>26469.207837000002</v>
      </c>
      <c r="L8061">
        <v>38826.350829000003</v>
      </c>
      <c r="O8061">
        <f>VLOOKUP(C8061,[1]pop_15p_a!$A$8:$AL$68,34,FALSE)</f>
        <v>5971602.9490648201</v>
      </c>
      <c r="Q8061">
        <f t="shared" si="608"/>
        <v>-12357.142992000001</v>
      </c>
      <c r="R8061">
        <v>8042.8010000000004</v>
      </c>
      <c r="AE8061">
        <f t="shared" si="606"/>
        <v>7</v>
      </c>
      <c r="AF8061">
        <v>7</v>
      </c>
      <c r="AK8061">
        <v>7</v>
      </c>
      <c r="AN8061">
        <v>13.11116</v>
      </c>
      <c r="AO8061">
        <v>0.14468130000000001</v>
      </c>
      <c r="AQ8061">
        <v>2.74977864325</v>
      </c>
      <c r="AT8061">
        <v>2</v>
      </c>
      <c r="AV8061">
        <v>0</v>
      </c>
      <c r="AW8061">
        <v>1</v>
      </c>
      <c r="AX8061">
        <v>1</v>
      </c>
      <c r="BA8061">
        <v>116.9</v>
      </c>
      <c r="BB8061">
        <v>80.599999999999994</v>
      </c>
      <c r="BC8061">
        <v>42.493089090787002</v>
      </c>
      <c r="BF8061">
        <v>88.783763989999997</v>
      </c>
    </row>
    <row r="8062" spans="1:58">
      <c r="A8062" t="s">
        <v>30</v>
      </c>
      <c r="B8062" t="s">
        <v>63</v>
      </c>
      <c r="C8062">
        <v>1970</v>
      </c>
      <c r="D8062">
        <f t="shared" si="607"/>
        <v>99</v>
      </c>
      <c r="E8062">
        <v>3</v>
      </c>
      <c r="G8062">
        <v>172600.59005100001</v>
      </c>
      <c r="H8062">
        <v>89377.579127000005</v>
      </c>
      <c r="I8062">
        <v>49716.274776999999</v>
      </c>
      <c r="J8062">
        <v>44390.793339999997</v>
      </c>
      <c r="K8062">
        <v>27119.908385999999</v>
      </c>
      <c r="L8062">
        <v>35270.179104000003</v>
      </c>
      <c r="O8062">
        <f>VLOOKUP(C8062,[1]pop_15p_a!$A$8:$AL$68,34,FALSE)</f>
        <v>5971602.9490648201</v>
      </c>
      <c r="Q8062">
        <f t="shared" si="608"/>
        <v>-8150.2707180000034</v>
      </c>
      <c r="R8062">
        <v>8042.8010000000004</v>
      </c>
      <c r="AE8062">
        <f t="shared" si="606"/>
        <v>7</v>
      </c>
      <c r="AF8062">
        <v>7</v>
      </c>
      <c r="AK8062">
        <v>7</v>
      </c>
      <c r="AN8062">
        <v>13.312900000000001</v>
      </c>
      <c r="AO8062">
        <v>0.1465244</v>
      </c>
      <c r="AQ8062">
        <v>2.74977864325</v>
      </c>
      <c r="AT8062">
        <v>2</v>
      </c>
      <c r="AV8062">
        <v>0</v>
      </c>
      <c r="AW8062">
        <v>1</v>
      </c>
      <c r="AX8062">
        <v>1</v>
      </c>
      <c r="BA8062">
        <v>113.6</v>
      </c>
      <c r="BB8062">
        <v>78.3</v>
      </c>
      <c r="BC8062">
        <v>42.371674541338002</v>
      </c>
      <c r="BF8062">
        <v>88.494363680000006</v>
      </c>
    </row>
    <row r="8063" spans="1:58">
      <c r="A8063" t="s">
        <v>30</v>
      </c>
      <c r="B8063" t="s">
        <v>63</v>
      </c>
      <c r="C8063">
        <v>1970</v>
      </c>
      <c r="D8063">
        <f t="shared" si="607"/>
        <v>100</v>
      </c>
      <c r="E8063">
        <v>4</v>
      </c>
      <c r="G8063">
        <v>173398.90400499999</v>
      </c>
      <c r="H8063">
        <v>90902.892254000006</v>
      </c>
      <c r="I8063">
        <v>50460.791620999997</v>
      </c>
      <c r="J8063">
        <v>44450.583199000001</v>
      </c>
      <c r="K8063">
        <v>28541.869412</v>
      </c>
      <c r="L8063">
        <v>37759.734436999999</v>
      </c>
      <c r="O8063">
        <f>VLOOKUP(C8063,[1]pop_15p_a!$A$8:$AL$68,34,FALSE)</f>
        <v>5971602.9490648201</v>
      </c>
      <c r="Q8063">
        <f t="shared" si="608"/>
        <v>-9217.8650249999992</v>
      </c>
      <c r="R8063">
        <v>8042.8010000000004</v>
      </c>
      <c r="AE8063">
        <f t="shared" si="606"/>
        <v>7</v>
      </c>
      <c r="AF8063">
        <v>7</v>
      </c>
      <c r="AK8063">
        <v>7</v>
      </c>
      <c r="AN8063">
        <v>13.512969999999999</v>
      </c>
      <c r="AO8063">
        <v>0.1487676</v>
      </c>
      <c r="AQ8063">
        <v>2.74977864325</v>
      </c>
      <c r="AT8063">
        <v>2</v>
      </c>
      <c r="AV8063">
        <v>0</v>
      </c>
      <c r="AW8063">
        <v>1</v>
      </c>
      <c r="AX8063">
        <v>1</v>
      </c>
      <c r="BA8063">
        <v>112.1</v>
      </c>
      <c r="BB8063">
        <v>77.3</v>
      </c>
      <c r="BC8063">
        <v>42.142879123006601</v>
      </c>
      <c r="BF8063">
        <v>88.292917880000005</v>
      </c>
    </row>
    <row r="8064" spans="1:58">
      <c r="A8064" t="s">
        <v>30</v>
      </c>
      <c r="B8064" t="s">
        <v>63</v>
      </c>
      <c r="C8064">
        <v>1971</v>
      </c>
      <c r="D8064">
        <f t="shared" si="607"/>
        <v>101</v>
      </c>
      <c r="E8064">
        <v>1</v>
      </c>
      <c r="G8064">
        <v>171510.574513</v>
      </c>
      <c r="H8064">
        <v>85642.655809000004</v>
      </c>
      <c r="I8064">
        <v>50793.477601999999</v>
      </c>
      <c r="J8064">
        <v>43597.750356999997</v>
      </c>
      <c r="K8064">
        <v>28186.121854000001</v>
      </c>
      <c r="L8064">
        <v>36387.855944000003</v>
      </c>
      <c r="O8064">
        <f>VLOOKUP(C8064,[1]pop_15p_a!$A$8:$AL$68,34,FALSE)</f>
        <v>6007648.8239901699</v>
      </c>
      <c r="Q8064">
        <f t="shared" si="608"/>
        <v>-8201.7340900000017</v>
      </c>
      <c r="R8064">
        <v>8098.3339999999998</v>
      </c>
      <c r="AE8064">
        <f t="shared" si="606"/>
        <v>6.833333333333333</v>
      </c>
      <c r="AF8064">
        <v>6.833333333333333</v>
      </c>
      <c r="AK8064">
        <v>6.5</v>
      </c>
      <c r="AN8064">
        <v>14.03214</v>
      </c>
      <c r="AO8064">
        <v>0.15421580000000001</v>
      </c>
      <c r="AQ8064">
        <v>2.8488064070000001</v>
      </c>
      <c r="AT8064">
        <v>2</v>
      </c>
      <c r="AV8064">
        <v>0</v>
      </c>
      <c r="AW8064">
        <v>1</v>
      </c>
      <c r="AX8064">
        <v>1</v>
      </c>
      <c r="BA8064">
        <v>110.7</v>
      </c>
      <c r="BB8064">
        <v>76.3</v>
      </c>
      <c r="BC8064">
        <v>41.531419515476401</v>
      </c>
      <c r="BF8064">
        <v>87.054467529999997</v>
      </c>
    </row>
    <row r="8065" spans="1:58">
      <c r="A8065" t="s">
        <v>30</v>
      </c>
      <c r="B8065" t="s">
        <v>63</v>
      </c>
      <c r="C8065">
        <v>1971</v>
      </c>
      <c r="D8065">
        <f t="shared" si="607"/>
        <v>102</v>
      </c>
      <c r="E8065">
        <v>2</v>
      </c>
      <c r="G8065">
        <v>169493.619974</v>
      </c>
      <c r="H8065">
        <v>89303.092579999997</v>
      </c>
      <c r="I8065">
        <v>50842.035405000002</v>
      </c>
      <c r="J8065">
        <v>42380.949504999997</v>
      </c>
      <c r="K8065">
        <v>27913.096646000002</v>
      </c>
      <c r="L8065">
        <v>36511.554964000003</v>
      </c>
      <c r="O8065">
        <f>VLOOKUP(C8065,[1]pop_15p_a!$A$8:$AL$68,34,FALSE)</f>
        <v>6007648.8239901699</v>
      </c>
      <c r="Q8065">
        <f t="shared" si="608"/>
        <v>-8598.4583180000009</v>
      </c>
      <c r="R8065">
        <v>8098.3339999999998</v>
      </c>
      <c r="AE8065">
        <f t="shared" ref="AE8065:AE8128" si="609">AF8065</f>
        <v>6</v>
      </c>
      <c r="AF8065">
        <v>6</v>
      </c>
      <c r="AK8065">
        <v>6</v>
      </c>
      <c r="AN8065">
        <v>14.01407</v>
      </c>
      <c r="AO8065">
        <v>0.154004</v>
      </c>
      <c r="AQ8065">
        <v>2.8488064070000001</v>
      </c>
      <c r="AT8065">
        <v>2</v>
      </c>
      <c r="AV8065">
        <v>0</v>
      </c>
      <c r="AW8065">
        <v>1</v>
      </c>
      <c r="AX8065">
        <v>1</v>
      </c>
      <c r="BA8065">
        <v>111.5</v>
      </c>
      <c r="BB8065">
        <v>76.900000000000006</v>
      </c>
      <c r="BC8065">
        <v>41.430924651972198</v>
      </c>
      <c r="BF8065">
        <v>86.897941919999994</v>
      </c>
    </row>
    <row r="8066" spans="1:58">
      <c r="A8066" t="s">
        <v>30</v>
      </c>
      <c r="B8066" t="s">
        <v>63</v>
      </c>
      <c r="C8066">
        <v>1971</v>
      </c>
      <c r="D8066">
        <f t="shared" si="607"/>
        <v>103</v>
      </c>
      <c r="E8066">
        <v>3</v>
      </c>
      <c r="G8066">
        <v>172591.187473</v>
      </c>
      <c r="H8066">
        <v>90935.484488999995</v>
      </c>
      <c r="I8066">
        <v>52106.250804000003</v>
      </c>
      <c r="J8066">
        <v>43270.693208999997</v>
      </c>
      <c r="K8066">
        <v>27853.302695999999</v>
      </c>
      <c r="L8066">
        <v>34430.483210999999</v>
      </c>
      <c r="O8066">
        <f>VLOOKUP(C8066,[1]pop_15p_a!$A$8:$AL$68,34,FALSE)</f>
        <v>6007648.8239901699</v>
      </c>
      <c r="Q8066">
        <f t="shared" si="608"/>
        <v>-6577.180515</v>
      </c>
      <c r="R8066">
        <v>8098.3339999999998</v>
      </c>
      <c r="AE8066">
        <f t="shared" si="609"/>
        <v>5.833333333333333</v>
      </c>
      <c r="AF8066">
        <v>5.833333333333333</v>
      </c>
      <c r="AK8066">
        <v>5.5</v>
      </c>
      <c r="AN8066">
        <v>14.22941</v>
      </c>
      <c r="AO8066">
        <v>0.15589420000000001</v>
      </c>
      <c r="AQ8066">
        <v>2.8488064070000001</v>
      </c>
      <c r="AT8066">
        <v>2</v>
      </c>
      <c r="AV8066">
        <v>0</v>
      </c>
      <c r="AW8066">
        <v>1</v>
      </c>
      <c r="AX8066">
        <v>1</v>
      </c>
      <c r="BA8066">
        <v>110.6</v>
      </c>
      <c r="BB8066">
        <v>76.3</v>
      </c>
      <c r="BC8066">
        <v>41.4203051172329</v>
      </c>
      <c r="BF8066">
        <v>86.674041320000001</v>
      </c>
    </row>
    <row r="8067" spans="1:58">
      <c r="A8067" t="s">
        <v>30</v>
      </c>
      <c r="B8067" t="s">
        <v>63</v>
      </c>
      <c r="C8067">
        <v>1971</v>
      </c>
      <c r="D8067">
        <f t="shared" si="607"/>
        <v>104</v>
      </c>
      <c r="E8067">
        <v>4</v>
      </c>
      <c r="G8067">
        <v>170898.88972199999</v>
      </c>
      <c r="H8067">
        <v>92108.560177000007</v>
      </c>
      <c r="I8067">
        <v>51983.967515999997</v>
      </c>
      <c r="J8067">
        <v>45899.505492999997</v>
      </c>
      <c r="K8067">
        <v>28664.430571000001</v>
      </c>
      <c r="L8067">
        <v>36711.261012000003</v>
      </c>
      <c r="O8067">
        <f>VLOOKUP(C8067,[1]pop_15p_a!$A$8:$AL$68,34,FALSE)</f>
        <v>6007648.8239901699</v>
      </c>
      <c r="Q8067">
        <f t="shared" ref="Q8067:Q8130" si="610">K8067-L8067</f>
        <v>-8046.8304410000019</v>
      </c>
      <c r="R8067">
        <v>8098.3339999999998</v>
      </c>
      <c r="AE8067">
        <f t="shared" si="609"/>
        <v>5.166666666666667</v>
      </c>
      <c r="AF8067">
        <v>5.166666666666667</v>
      </c>
      <c r="AK8067">
        <v>5</v>
      </c>
      <c r="AN8067">
        <v>14.4863</v>
      </c>
      <c r="AO8067">
        <v>0.1588234</v>
      </c>
      <c r="AQ8067">
        <v>2.8488064070000001</v>
      </c>
      <c r="AT8067">
        <v>2</v>
      </c>
      <c r="AV8067">
        <v>0</v>
      </c>
      <c r="AW8067">
        <v>1</v>
      </c>
      <c r="AX8067">
        <v>1</v>
      </c>
      <c r="BA8067">
        <v>111.2</v>
      </c>
      <c r="BB8067">
        <v>76.7</v>
      </c>
      <c r="BC8067">
        <v>41.4425758042034</v>
      </c>
      <c r="BF8067">
        <v>86.316430350000005</v>
      </c>
    </row>
    <row r="8068" spans="1:58">
      <c r="A8068" t="s">
        <v>30</v>
      </c>
      <c r="B8068" t="s">
        <v>63</v>
      </c>
      <c r="C8068">
        <v>1972</v>
      </c>
      <c r="D8068">
        <f t="shared" si="607"/>
        <v>105</v>
      </c>
      <c r="E8068">
        <v>1</v>
      </c>
      <c r="G8068">
        <v>171708.17642900001</v>
      </c>
      <c r="H8068">
        <v>92578.717162999994</v>
      </c>
      <c r="I8068">
        <v>52118.823806</v>
      </c>
      <c r="J8068">
        <v>46569.460791999998</v>
      </c>
      <c r="K8068">
        <v>28212.037807000001</v>
      </c>
      <c r="L8068">
        <v>37594.063129000002</v>
      </c>
      <c r="O8068">
        <f>VLOOKUP(C8068,[1]pop_15p_a!$A$8:$AL$68,34,FALSE)</f>
        <v>6016636.1302411295</v>
      </c>
      <c r="Q8068">
        <f t="shared" si="610"/>
        <v>-9382.0253220000013</v>
      </c>
      <c r="R8068">
        <v>8122.3</v>
      </c>
      <c r="AE8068">
        <f t="shared" si="609"/>
        <v>5</v>
      </c>
      <c r="AF8068">
        <v>5</v>
      </c>
      <c r="AK8068">
        <v>5</v>
      </c>
      <c r="AN8068">
        <v>14.756410000000001</v>
      </c>
      <c r="AO8068">
        <v>0.16172039999999999</v>
      </c>
      <c r="AQ8068">
        <v>2.8654585049999999</v>
      </c>
      <c r="AT8068">
        <v>2</v>
      </c>
      <c r="AV8068">
        <v>0</v>
      </c>
      <c r="AW8068">
        <v>1</v>
      </c>
      <c r="AX8068">
        <v>1</v>
      </c>
      <c r="BA8068">
        <v>112.3</v>
      </c>
      <c r="BB8068">
        <v>77.5</v>
      </c>
      <c r="BC8068">
        <v>41.903012113028197</v>
      </c>
      <c r="BF8068">
        <v>87.645061069999997</v>
      </c>
    </row>
    <row r="8069" spans="1:58">
      <c r="A8069" t="s">
        <v>30</v>
      </c>
      <c r="B8069" t="s">
        <v>63</v>
      </c>
      <c r="C8069">
        <v>1972</v>
      </c>
      <c r="D8069">
        <f t="shared" ref="D8069:D8132" si="611">D7811</f>
        <v>106</v>
      </c>
      <c r="E8069">
        <v>2</v>
      </c>
      <c r="G8069">
        <v>172034.403391</v>
      </c>
      <c r="H8069">
        <v>92336.653370999993</v>
      </c>
      <c r="I8069">
        <v>52059.492241</v>
      </c>
      <c r="J8069">
        <v>45672.657031000002</v>
      </c>
      <c r="K8069">
        <v>28820.869726000001</v>
      </c>
      <c r="L8069">
        <v>37640.587833999998</v>
      </c>
      <c r="O8069">
        <f>VLOOKUP(C8069,[1]pop_15p_a!$A$8:$AL$68,34,FALSE)</f>
        <v>6016636.1302411295</v>
      </c>
      <c r="Q8069">
        <f t="shared" si="610"/>
        <v>-8819.7181079999973</v>
      </c>
      <c r="R8069">
        <v>8122.3</v>
      </c>
      <c r="AE8069">
        <f t="shared" si="609"/>
        <v>5</v>
      </c>
      <c r="AF8069">
        <v>5</v>
      </c>
      <c r="AK8069">
        <v>5</v>
      </c>
      <c r="AN8069">
        <v>14.92872</v>
      </c>
      <c r="AO8069">
        <v>0.1635933</v>
      </c>
      <c r="AQ8069">
        <v>2.8654585049999999</v>
      </c>
      <c r="AT8069">
        <v>2</v>
      </c>
      <c r="AV8069">
        <v>0</v>
      </c>
      <c r="AW8069">
        <v>1</v>
      </c>
      <c r="AX8069">
        <v>1</v>
      </c>
      <c r="BA8069">
        <v>113.6</v>
      </c>
      <c r="BB8069">
        <v>78.3</v>
      </c>
      <c r="BC8069">
        <v>41.971270488226999</v>
      </c>
      <c r="BF8069">
        <v>87.109448069999999</v>
      </c>
    </row>
    <row r="8070" spans="1:58">
      <c r="A8070" t="s">
        <v>30</v>
      </c>
      <c r="B8070" t="s">
        <v>63</v>
      </c>
      <c r="C8070">
        <v>1972</v>
      </c>
      <c r="D8070">
        <f t="shared" si="611"/>
        <v>107</v>
      </c>
      <c r="E8070">
        <v>3</v>
      </c>
      <c r="G8070">
        <v>176935.60329100001</v>
      </c>
      <c r="H8070">
        <v>92231.148247999998</v>
      </c>
      <c r="I8070">
        <v>53151.067309999999</v>
      </c>
      <c r="J8070">
        <v>45173.290363</v>
      </c>
      <c r="K8070">
        <v>29854.220108000001</v>
      </c>
      <c r="L8070">
        <v>35449.457638</v>
      </c>
      <c r="O8070">
        <f>VLOOKUP(C8070,[1]pop_15p_a!$A$8:$AL$68,34,FALSE)</f>
        <v>6016636.1302411295</v>
      </c>
      <c r="Q8070">
        <f t="shared" si="610"/>
        <v>-5595.2375299999985</v>
      </c>
      <c r="R8070">
        <v>8122.3</v>
      </c>
      <c r="AE8070">
        <f t="shared" si="609"/>
        <v>5</v>
      </c>
      <c r="AF8070">
        <v>5</v>
      </c>
      <c r="AK8070">
        <v>5</v>
      </c>
      <c r="AN8070">
        <v>15.15114</v>
      </c>
      <c r="AO8070">
        <v>0.16569330000000002</v>
      </c>
      <c r="AQ8070">
        <v>2.8654585049999999</v>
      </c>
      <c r="AT8070">
        <v>2</v>
      </c>
      <c r="AV8070">
        <v>0</v>
      </c>
      <c r="AW8070">
        <v>1</v>
      </c>
      <c r="AX8070">
        <v>1</v>
      </c>
      <c r="BA8070">
        <v>113.6</v>
      </c>
      <c r="BB8070">
        <v>78.3</v>
      </c>
      <c r="BC8070">
        <v>41.861993395217297</v>
      </c>
      <c r="BF8070">
        <v>86.095746500000004</v>
      </c>
    </row>
    <row r="8071" spans="1:58">
      <c r="A8071" t="s">
        <v>30</v>
      </c>
      <c r="B8071" t="s">
        <v>63</v>
      </c>
      <c r="C8071">
        <v>1972</v>
      </c>
      <c r="D8071">
        <f t="shared" si="611"/>
        <v>108</v>
      </c>
      <c r="E8071">
        <v>4</v>
      </c>
      <c r="G8071">
        <v>179951.614049</v>
      </c>
      <c r="H8071">
        <v>92786.650030999997</v>
      </c>
      <c r="I8071">
        <v>53847.004674000003</v>
      </c>
      <c r="J8071">
        <v>45030.853710000003</v>
      </c>
      <c r="K8071">
        <v>32333.431940999999</v>
      </c>
      <c r="L8071">
        <v>39080.535806</v>
      </c>
      <c r="O8071">
        <f>VLOOKUP(C8071,[1]pop_15p_a!$A$8:$AL$68,34,FALSE)</f>
        <v>6016636.1302411295</v>
      </c>
      <c r="Q8071">
        <f t="shared" si="610"/>
        <v>-6747.103865000001</v>
      </c>
      <c r="R8071">
        <v>8122.3</v>
      </c>
      <c r="AE8071">
        <f t="shared" si="609"/>
        <v>5</v>
      </c>
      <c r="AF8071">
        <v>5</v>
      </c>
      <c r="AK8071">
        <v>5</v>
      </c>
      <c r="AN8071">
        <v>15.335559999999999</v>
      </c>
      <c r="AO8071">
        <v>0.16781389999999999</v>
      </c>
      <c r="AQ8071">
        <v>2.8654585049999999</v>
      </c>
      <c r="AT8071">
        <v>2</v>
      </c>
      <c r="AV8071">
        <v>0</v>
      </c>
      <c r="AW8071">
        <v>1</v>
      </c>
      <c r="AX8071">
        <v>1</v>
      </c>
      <c r="BA8071">
        <v>112.4</v>
      </c>
      <c r="BB8071">
        <v>77.5</v>
      </c>
      <c r="BC8071">
        <v>41.720701748704997</v>
      </c>
      <c r="BF8071">
        <v>84.884815000000003</v>
      </c>
    </row>
    <row r="8072" spans="1:58">
      <c r="A8072" t="s">
        <v>30</v>
      </c>
      <c r="B8072" t="s">
        <v>63</v>
      </c>
      <c r="C8072">
        <v>1973</v>
      </c>
      <c r="D8072">
        <f t="shared" si="611"/>
        <v>109</v>
      </c>
      <c r="E8072">
        <v>1</v>
      </c>
      <c r="G8072">
        <v>181148.290656</v>
      </c>
      <c r="H8072">
        <v>94152.149298000004</v>
      </c>
      <c r="I8072">
        <v>54075.399768000003</v>
      </c>
      <c r="J8072">
        <v>47796.807604000001</v>
      </c>
      <c r="K8072">
        <v>34339.323842999998</v>
      </c>
      <c r="L8072">
        <v>38692.463065999997</v>
      </c>
      <c r="O8072">
        <f>VLOOKUP(C8072,[1]pop_15p_a!$A$8:$AL$68,34,FALSE)</f>
        <v>6018597.2668156503</v>
      </c>
      <c r="Q8072">
        <f t="shared" si="610"/>
        <v>-4353.1392229999983</v>
      </c>
      <c r="R8072">
        <v>8136.3119999999999</v>
      </c>
      <c r="AE8072">
        <f t="shared" si="609"/>
        <v>5</v>
      </c>
      <c r="AF8072">
        <v>5</v>
      </c>
      <c r="AK8072">
        <v>5</v>
      </c>
      <c r="AN8072">
        <v>15.64367</v>
      </c>
      <c r="AO8072">
        <v>0.17144590000000001</v>
      </c>
      <c r="AQ8072">
        <v>2.8730874480000002</v>
      </c>
      <c r="AT8072">
        <v>2</v>
      </c>
      <c r="AV8072">
        <v>0</v>
      </c>
      <c r="AW8072">
        <v>1</v>
      </c>
      <c r="AX8072">
        <v>1</v>
      </c>
      <c r="BA8072">
        <v>112.8</v>
      </c>
      <c r="BB8072">
        <v>77.8</v>
      </c>
      <c r="BC8072">
        <v>42.360243758630297</v>
      </c>
      <c r="BF8072">
        <v>86.091554310000006</v>
      </c>
    </row>
    <row r="8073" spans="1:58">
      <c r="A8073" t="s">
        <v>30</v>
      </c>
      <c r="B8073" t="s">
        <v>63</v>
      </c>
      <c r="C8073">
        <v>1973</v>
      </c>
      <c r="D8073">
        <f t="shared" si="611"/>
        <v>110</v>
      </c>
      <c r="E8073">
        <v>2</v>
      </c>
      <c r="G8073">
        <v>181214.14564599999</v>
      </c>
      <c r="H8073">
        <v>95264.709038999994</v>
      </c>
      <c r="I8073">
        <v>54902.616620000001</v>
      </c>
      <c r="J8073">
        <v>46829.690086000002</v>
      </c>
      <c r="K8073">
        <v>32841.630485000001</v>
      </c>
      <c r="L8073">
        <v>41031.088252000001</v>
      </c>
      <c r="O8073">
        <f>VLOOKUP(C8073,[1]pop_15p_a!$A$8:$AL$68,34,FALSE)</f>
        <v>6018597.2668156503</v>
      </c>
      <c r="Q8073">
        <f t="shared" si="610"/>
        <v>-8189.4577669999999</v>
      </c>
      <c r="R8073">
        <v>8136.3119999999999</v>
      </c>
      <c r="AE8073">
        <f t="shared" si="609"/>
        <v>5</v>
      </c>
      <c r="AF8073">
        <v>5</v>
      </c>
      <c r="AK8073">
        <v>5</v>
      </c>
      <c r="AN8073">
        <v>15.920859999999999</v>
      </c>
      <c r="AO8073">
        <v>0.1742312</v>
      </c>
      <c r="AQ8073">
        <v>2.8730874480000002</v>
      </c>
      <c r="AT8073">
        <v>8</v>
      </c>
      <c r="AV8073">
        <v>0</v>
      </c>
      <c r="AW8073">
        <v>1</v>
      </c>
      <c r="AX8073">
        <v>1</v>
      </c>
      <c r="BA8073">
        <v>113.1</v>
      </c>
      <c r="BB8073">
        <v>78</v>
      </c>
      <c r="BC8073">
        <v>42.072049552044703</v>
      </c>
      <c r="BF8073">
        <v>84.2068601</v>
      </c>
    </row>
    <row r="8074" spans="1:58">
      <c r="A8074" t="s">
        <v>30</v>
      </c>
      <c r="B8074" t="s">
        <v>63</v>
      </c>
      <c r="C8074">
        <v>1973</v>
      </c>
      <c r="D8074">
        <f t="shared" si="611"/>
        <v>111</v>
      </c>
      <c r="E8074">
        <v>3</v>
      </c>
      <c r="G8074">
        <v>182630.40661899999</v>
      </c>
      <c r="H8074">
        <v>94090.077176000006</v>
      </c>
      <c r="I8074">
        <v>54028.641205</v>
      </c>
      <c r="J8074">
        <v>45204.928244000002</v>
      </c>
      <c r="K8074">
        <v>32565.603429999999</v>
      </c>
      <c r="L8074">
        <v>36988.124698</v>
      </c>
      <c r="O8074">
        <f>VLOOKUP(C8074,[1]pop_15p_a!$A$8:$AL$68,34,FALSE)</f>
        <v>6018597.2668156503</v>
      </c>
      <c r="Q8074">
        <f t="shared" si="610"/>
        <v>-4422.5212680000004</v>
      </c>
      <c r="R8074">
        <v>8136.3119999999999</v>
      </c>
      <c r="AE8074">
        <f t="shared" si="609"/>
        <v>5</v>
      </c>
      <c r="AF8074">
        <v>5</v>
      </c>
      <c r="AK8074">
        <v>5</v>
      </c>
      <c r="AN8074">
        <v>16.136949999999999</v>
      </c>
      <c r="AO8074">
        <v>0.17609620000000001</v>
      </c>
      <c r="AQ8074">
        <v>2.8730874480000002</v>
      </c>
      <c r="AT8074">
        <v>8</v>
      </c>
      <c r="AV8074">
        <v>0</v>
      </c>
      <c r="AW8074">
        <v>1</v>
      </c>
      <c r="AX8074">
        <v>1</v>
      </c>
      <c r="BA8074">
        <v>112.9</v>
      </c>
      <c r="BB8074">
        <v>77.900000000000006</v>
      </c>
      <c r="BC8074">
        <v>41.535352271251099</v>
      </c>
      <c r="BF8074">
        <v>81.812033060000005</v>
      </c>
    </row>
    <row r="8075" spans="1:58">
      <c r="A8075" t="s">
        <v>30</v>
      </c>
      <c r="B8075" t="s">
        <v>63</v>
      </c>
      <c r="C8075">
        <v>1973</v>
      </c>
      <c r="D8075">
        <f t="shared" si="611"/>
        <v>112</v>
      </c>
      <c r="E8075">
        <v>4</v>
      </c>
      <c r="G8075">
        <v>185124.19562000001</v>
      </c>
      <c r="H8075">
        <v>95443.144534000006</v>
      </c>
      <c r="I8075">
        <v>54197.683055000001</v>
      </c>
      <c r="J8075">
        <v>47467.985441999997</v>
      </c>
      <c r="K8075">
        <v>35800.151651</v>
      </c>
      <c r="L8075">
        <v>43425.326302000001</v>
      </c>
      <c r="O8075">
        <f>VLOOKUP(C8075,[1]pop_15p_a!$A$8:$AL$68,34,FALSE)</f>
        <v>6018597.2668156503</v>
      </c>
      <c r="Q8075">
        <f t="shared" si="610"/>
        <v>-7625.1746510000012</v>
      </c>
      <c r="R8075">
        <v>8136.3119999999999</v>
      </c>
      <c r="AE8075">
        <f t="shared" si="609"/>
        <v>5</v>
      </c>
      <c r="AF8075">
        <v>5</v>
      </c>
      <c r="AK8075">
        <v>5</v>
      </c>
      <c r="AN8075">
        <v>16.51268</v>
      </c>
      <c r="AO8075">
        <v>0.1794645</v>
      </c>
      <c r="AQ8075">
        <v>2.8730874480000002</v>
      </c>
      <c r="AT8075">
        <v>8</v>
      </c>
      <c r="AV8075">
        <v>0</v>
      </c>
      <c r="AW8075">
        <v>1</v>
      </c>
      <c r="AX8075">
        <v>1</v>
      </c>
      <c r="BA8075">
        <v>112.9</v>
      </c>
      <c r="BB8075">
        <v>77.8</v>
      </c>
      <c r="BC8075">
        <v>41.049171968021902</v>
      </c>
      <c r="BF8075">
        <v>79.632844059999996</v>
      </c>
    </row>
    <row r="8076" spans="1:58">
      <c r="A8076" t="s">
        <v>30</v>
      </c>
      <c r="B8076" t="s">
        <v>63</v>
      </c>
      <c r="C8076">
        <v>1974</v>
      </c>
      <c r="D8076">
        <f t="shared" si="611"/>
        <v>113</v>
      </c>
      <c r="E8076">
        <v>1</v>
      </c>
      <c r="G8076">
        <v>184139.197086</v>
      </c>
      <c r="H8076">
        <v>94108.698812999995</v>
      </c>
      <c r="I8076">
        <v>55161.577116</v>
      </c>
      <c r="J8076">
        <v>44297.600586</v>
      </c>
      <c r="K8076">
        <v>34923.254719999997</v>
      </c>
      <c r="L8076">
        <v>44148.143464000001</v>
      </c>
      <c r="O8076">
        <f>VLOOKUP(C8076,[1]pop_15p_a!$A$8:$AL$68,34,FALSE)</f>
        <v>6027608.1189843398</v>
      </c>
      <c r="Q8076">
        <f t="shared" si="610"/>
        <v>-9224.8887440000035</v>
      </c>
      <c r="R8076">
        <v>8159.9549999999999</v>
      </c>
      <c r="AE8076">
        <f t="shared" si="609"/>
        <v>5</v>
      </c>
      <c r="AF8076">
        <v>5</v>
      </c>
      <c r="AK8076">
        <v>5</v>
      </c>
      <c r="AN8076">
        <v>17.17436</v>
      </c>
      <c r="AO8076">
        <v>0.18535879999999999</v>
      </c>
      <c r="AQ8076">
        <v>2.84079354075</v>
      </c>
      <c r="AT8076">
        <v>8</v>
      </c>
      <c r="AV8076">
        <v>0</v>
      </c>
      <c r="AW8076">
        <v>1</v>
      </c>
      <c r="AX8076">
        <v>1</v>
      </c>
      <c r="BA8076">
        <v>113.9</v>
      </c>
      <c r="BB8076">
        <v>78.599999999999994</v>
      </c>
      <c r="BC8076">
        <v>41.222115461897303</v>
      </c>
      <c r="BF8076">
        <v>78.344317840000002</v>
      </c>
    </row>
    <row r="8077" spans="1:58">
      <c r="A8077" t="s">
        <v>30</v>
      </c>
      <c r="B8077" t="s">
        <v>63</v>
      </c>
      <c r="C8077">
        <v>1974</v>
      </c>
      <c r="D8077">
        <f t="shared" si="611"/>
        <v>114</v>
      </c>
      <c r="E8077">
        <v>2</v>
      </c>
      <c r="G8077">
        <v>187274.411842</v>
      </c>
      <c r="H8077">
        <v>99730.492257000005</v>
      </c>
      <c r="I8077">
        <v>56120.095134000003</v>
      </c>
      <c r="J8077">
        <v>46783.976216000003</v>
      </c>
      <c r="K8077">
        <v>35616.795925999999</v>
      </c>
      <c r="L8077">
        <v>44866.408209000001</v>
      </c>
      <c r="O8077">
        <f>VLOOKUP(C8077,[1]pop_15p_a!$A$8:$AL$68,34,FALSE)</f>
        <v>6027608.1189843398</v>
      </c>
      <c r="Q8077">
        <f t="shared" si="610"/>
        <v>-9249.6122830000022</v>
      </c>
      <c r="R8077">
        <v>8159.9549999999999</v>
      </c>
      <c r="AE8077">
        <f t="shared" si="609"/>
        <v>6</v>
      </c>
      <c r="AF8077">
        <v>6</v>
      </c>
      <c r="AG8077">
        <v>7.7149999989999998</v>
      </c>
      <c r="AK8077">
        <v>6</v>
      </c>
      <c r="AN8077">
        <v>17.32376</v>
      </c>
      <c r="AO8077">
        <v>0.18757889999999999</v>
      </c>
      <c r="AQ8077">
        <v>2.84079354075</v>
      </c>
      <c r="AT8077">
        <v>8</v>
      </c>
      <c r="AV8077">
        <v>0</v>
      </c>
      <c r="AW8077">
        <v>1</v>
      </c>
      <c r="AX8077">
        <v>1</v>
      </c>
      <c r="BA8077">
        <v>115.5</v>
      </c>
      <c r="BB8077">
        <v>79.599999999999994</v>
      </c>
      <c r="BC8077">
        <v>40.781980629009198</v>
      </c>
      <c r="BF8077">
        <v>76.737948889999998</v>
      </c>
    </row>
    <row r="8078" spans="1:58">
      <c r="A8078" t="s">
        <v>30</v>
      </c>
      <c r="B8078" t="s">
        <v>63</v>
      </c>
      <c r="C8078">
        <v>1974</v>
      </c>
      <c r="D8078">
        <f t="shared" si="611"/>
        <v>115</v>
      </c>
      <c r="E8078">
        <v>3</v>
      </c>
      <c r="G8078">
        <v>189912.49069499999</v>
      </c>
      <c r="H8078">
        <v>101829.928803</v>
      </c>
      <c r="I8078">
        <v>55746.026633000001</v>
      </c>
      <c r="J8078">
        <v>44339.806490000003</v>
      </c>
      <c r="K8078">
        <v>35956.590807</v>
      </c>
      <c r="L8078">
        <v>40785.991434000003</v>
      </c>
      <c r="O8078">
        <f>VLOOKUP(C8078,[1]pop_15p_a!$A$8:$AL$68,34,FALSE)</f>
        <v>6027608.1189843398</v>
      </c>
      <c r="Q8078">
        <f t="shared" si="610"/>
        <v>-4829.4006270000027</v>
      </c>
      <c r="R8078">
        <v>8159.9549999999999</v>
      </c>
      <c r="AE8078">
        <f t="shared" si="609"/>
        <v>6.666666666666667</v>
      </c>
      <c r="AF8078">
        <v>6.666666666666667</v>
      </c>
      <c r="AG8078">
        <v>8.33999999966667</v>
      </c>
      <c r="AK8078">
        <v>7</v>
      </c>
      <c r="AN8078">
        <v>17.616599999999998</v>
      </c>
      <c r="AO8078">
        <v>0.19100110000000001</v>
      </c>
      <c r="AQ8078">
        <v>2.84079354075</v>
      </c>
      <c r="AT8078">
        <v>8</v>
      </c>
      <c r="AV8078">
        <v>0</v>
      </c>
      <c r="AW8078">
        <v>1</v>
      </c>
      <c r="AX8078">
        <v>1</v>
      </c>
      <c r="BA8078">
        <v>113.6</v>
      </c>
      <c r="BB8078">
        <v>78.3</v>
      </c>
      <c r="BC8078">
        <v>40.987660447339202</v>
      </c>
      <c r="BF8078">
        <v>76.54519397</v>
      </c>
    </row>
    <row r="8079" spans="1:58">
      <c r="A8079" t="s">
        <v>30</v>
      </c>
      <c r="B8079" t="s">
        <v>63</v>
      </c>
      <c r="C8079">
        <v>1974</v>
      </c>
      <c r="D8079">
        <f t="shared" si="611"/>
        <v>116</v>
      </c>
      <c r="E8079">
        <v>4</v>
      </c>
      <c r="G8079">
        <v>192497.183597</v>
      </c>
      <c r="H8079">
        <v>96450.199150999993</v>
      </c>
      <c r="I8079">
        <v>56434.788715000002</v>
      </c>
      <c r="J8079">
        <v>46203.705706000001</v>
      </c>
      <c r="K8079">
        <v>36245.568692000001</v>
      </c>
      <c r="L8079">
        <v>46262.099347000003</v>
      </c>
      <c r="O8079">
        <f>VLOOKUP(C8079,[1]pop_15p_a!$A$8:$AL$68,34,FALSE)</f>
        <v>6027608.1189843398</v>
      </c>
      <c r="Q8079">
        <f t="shared" si="610"/>
        <v>-10016.530655000002</v>
      </c>
      <c r="R8079">
        <v>8159.9549999999999</v>
      </c>
      <c r="AE8079">
        <f t="shared" si="609"/>
        <v>7</v>
      </c>
      <c r="AF8079">
        <v>7</v>
      </c>
      <c r="AG8079">
        <v>8.7466666659999994</v>
      </c>
      <c r="AK8079">
        <v>7</v>
      </c>
      <c r="AN8079">
        <v>18.464179999999999</v>
      </c>
      <c r="AO8079">
        <v>0.20074230000000001</v>
      </c>
      <c r="AQ8079">
        <v>2.84079354075</v>
      </c>
      <c r="AT8079">
        <v>8</v>
      </c>
      <c r="AV8079">
        <v>0</v>
      </c>
      <c r="AW8079">
        <v>1</v>
      </c>
      <c r="AX8079">
        <v>1</v>
      </c>
      <c r="BA8079">
        <v>111.4</v>
      </c>
      <c r="BB8079">
        <v>76.8</v>
      </c>
      <c r="BC8079">
        <v>42.085593155709098</v>
      </c>
      <c r="BF8079">
        <v>78.126557079999998</v>
      </c>
    </row>
    <row r="8080" spans="1:58">
      <c r="A8080" t="s">
        <v>30</v>
      </c>
      <c r="B8080" t="s">
        <v>63</v>
      </c>
      <c r="C8080">
        <v>1975</v>
      </c>
      <c r="D8080">
        <f t="shared" si="611"/>
        <v>117</v>
      </c>
      <c r="E8080">
        <v>1</v>
      </c>
      <c r="G8080">
        <v>193726.72304400001</v>
      </c>
      <c r="H8080">
        <v>98785.509762000002</v>
      </c>
      <c r="I8080">
        <v>57398.682775000001</v>
      </c>
      <c r="J8080">
        <v>47251.705003000003</v>
      </c>
      <c r="K8080">
        <v>32673.226822000001</v>
      </c>
      <c r="L8080">
        <v>42624.234240999998</v>
      </c>
      <c r="O8080">
        <f>VLOOKUP(C8080,[1]pop_15p_a!$A$8:$AL$68,34,FALSE)</f>
        <v>6041725.7955410499</v>
      </c>
      <c r="Q8080">
        <f t="shared" si="610"/>
        <v>-9951.0074189999978</v>
      </c>
      <c r="R8080">
        <v>8192.4369999999999</v>
      </c>
      <c r="AE8080">
        <f t="shared" si="609"/>
        <v>7</v>
      </c>
      <c r="AF8080">
        <v>7</v>
      </c>
      <c r="AG8080">
        <v>8.5333333333333297</v>
      </c>
      <c r="AK8080">
        <v>7</v>
      </c>
      <c r="AN8080">
        <v>18.65438</v>
      </c>
      <c r="AO8080">
        <v>0.20255990000000001</v>
      </c>
      <c r="AQ8080">
        <v>2.8336020435</v>
      </c>
      <c r="AT8080">
        <v>8</v>
      </c>
      <c r="AV8080">
        <v>0</v>
      </c>
      <c r="AW8080">
        <v>1</v>
      </c>
      <c r="AX8080">
        <v>1</v>
      </c>
      <c r="BA8080">
        <v>109.8</v>
      </c>
      <c r="BB8080">
        <v>75.7</v>
      </c>
      <c r="BC8080">
        <v>43.044548396163101</v>
      </c>
      <c r="BF8080">
        <v>79.187279059999995</v>
      </c>
    </row>
    <row r="8081" spans="1:58">
      <c r="A8081" t="s">
        <v>30</v>
      </c>
      <c r="B8081" t="s">
        <v>63</v>
      </c>
      <c r="C8081">
        <v>1975</v>
      </c>
      <c r="D8081">
        <f t="shared" si="611"/>
        <v>118</v>
      </c>
      <c r="E8081">
        <v>2</v>
      </c>
      <c r="G8081">
        <v>191490.23955699999</v>
      </c>
      <c r="H8081">
        <v>101780.27110500001</v>
      </c>
      <c r="I8081">
        <v>58011.920131999999</v>
      </c>
      <c r="J8081">
        <v>47489.099425</v>
      </c>
      <c r="K8081">
        <v>32456.993716000001</v>
      </c>
      <c r="L8081">
        <v>42358.709908999997</v>
      </c>
      <c r="O8081">
        <f>VLOOKUP(C8081,[1]pop_15p_a!$A$8:$AL$68,34,FALSE)</f>
        <v>6041725.7955410499</v>
      </c>
      <c r="Q8081">
        <f t="shared" si="610"/>
        <v>-9901.7161929999966</v>
      </c>
      <c r="R8081">
        <v>8192.4369999999999</v>
      </c>
      <c r="AE8081">
        <f t="shared" si="609"/>
        <v>7</v>
      </c>
      <c r="AF8081">
        <v>7</v>
      </c>
      <c r="AG8081">
        <v>8.7333333326666693</v>
      </c>
      <c r="AK8081">
        <v>7</v>
      </c>
      <c r="AN8081">
        <v>19.06513</v>
      </c>
      <c r="AO8081">
        <v>0.20738990000000002</v>
      </c>
      <c r="AQ8081">
        <v>2.8336020435</v>
      </c>
      <c r="AT8081">
        <v>8</v>
      </c>
      <c r="AV8081">
        <v>0</v>
      </c>
      <c r="AW8081">
        <v>1</v>
      </c>
      <c r="AX8081">
        <v>1</v>
      </c>
      <c r="BA8081">
        <v>108.9</v>
      </c>
      <c r="BB8081">
        <v>75.099999999999994</v>
      </c>
      <c r="BC8081">
        <v>43.753403056948798</v>
      </c>
      <c r="BF8081">
        <v>80.080490659999995</v>
      </c>
    </row>
    <row r="8082" spans="1:58">
      <c r="A8082" t="s">
        <v>30</v>
      </c>
      <c r="B8082" t="s">
        <v>63</v>
      </c>
      <c r="C8082">
        <v>1975</v>
      </c>
      <c r="D8082">
        <f t="shared" si="611"/>
        <v>119</v>
      </c>
      <c r="E8082">
        <v>3</v>
      </c>
      <c r="G8082">
        <v>193235.90478800001</v>
      </c>
      <c r="H8082">
        <v>101063.381804</v>
      </c>
      <c r="I8082">
        <v>58501.053284000001</v>
      </c>
      <c r="J8082">
        <v>46933.428801000002</v>
      </c>
      <c r="K8082">
        <v>31109.764406999999</v>
      </c>
      <c r="L8082">
        <v>42021.697616999998</v>
      </c>
      <c r="O8082">
        <f>VLOOKUP(C8082,[1]pop_15p_a!$A$8:$AL$68,34,FALSE)</f>
        <v>6041725.7955410499</v>
      </c>
      <c r="Q8082">
        <f t="shared" si="610"/>
        <v>-10911.933209999999</v>
      </c>
      <c r="R8082">
        <v>8192.4369999999999</v>
      </c>
      <c r="AE8082">
        <f t="shared" si="609"/>
        <v>6.333333333333333</v>
      </c>
      <c r="AF8082">
        <v>6.333333333333333</v>
      </c>
      <c r="AG8082">
        <v>7.9333333330000002</v>
      </c>
      <c r="AK8082">
        <v>6</v>
      </c>
      <c r="AN8082">
        <v>19.648009999999999</v>
      </c>
      <c r="AO8082">
        <v>0.2125667</v>
      </c>
      <c r="AQ8082">
        <v>2.8336020435</v>
      </c>
      <c r="AT8082">
        <v>8</v>
      </c>
      <c r="AV8082">
        <v>0</v>
      </c>
      <c r="AW8082">
        <v>1</v>
      </c>
      <c r="AX8082">
        <v>1</v>
      </c>
      <c r="BA8082">
        <v>106</v>
      </c>
      <c r="BB8082">
        <v>73.099999999999994</v>
      </c>
      <c r="BC8082">
        <v>44.237012259222503</v>
      </c>
      <c r="BF8082">
        <v>80.506009610000007</v>
      </c>
    </row>
    <row r="8083" spans="1:58">
      <c r="A8083" t="s">
        <v>30</v>
      </c>
      <c r="B8083" t="s">
        <v>63</v>
      </c>
      <c r="C8083">
        <v>1975</v>
      </c>
      <c r="D8083">
        <f t="shared" si="611"/>
        <v>120</v>
      </c>
      <c r="E8083">
        <v>4</v>
      </c>
      <c r="G8083">
        <v>195702.92692200001</v>
      </c>
      <c r="H8083">
        <v>101660.795383</v>
      </c>
      <c r="I8083">
        <v>59714.933318000003</v>
      </c>
      <c r="J8083">
        <v>45565.410349999998</v>
      </c>
      <c r="K8083">
        <v>33252.168913000001</v>
      </c>
      <c r="L8083">
        <v>42949.890504000003</v>
      </c>
      <c r="O8083">
        <f>VLOOKUP(C8083,[1]pop_15p_a!$A$8:$AL$68,34,FALSE)</f>
        <v>6041725.7955410499</v>
      </c>
      <c r="Q8083">
        <f t="shared" si="610"/>
        <v>-9697.7215910000014</v>
      </c>
      <c r="R8083">
        <v>8192.4369999999999</v>
      </c>
      <c r="AE8083">
        <f t="shared" si="609"/>
        <v>6</v>
      </c>
      <c r="AF8083">
        <v>6</v>
      </c>
      <c r="AG8083">
        <v>6.1333333326666697</v>
      </c>
      <c r="AK8083">
        <v>6</v>
      </c>
      <c r="AN8083">
        <v>20.113910000000001</v>
      </c>
      <c r="AO8083">
        <v>0.2172789</v>
      </c>
      <c r="AQ8083">
        <v>2.8336020435</v>
      </c>
      <c r="AT8083">
        <v>8</v>
      </c>
      <c r="AV8083">
        <v>0</v>
      </c>
      <c r="AW8083">
        <v>1</v>
      </c>
      <c r="AX8083">
        <v>1</v>
      </c>
      <c r="BA8083">
        <v>105.3</v>
      </c>
      <c r="BB8083">
        <v>72.599999999999994</v>
      </c>
      <c r="BC8083">
        <v>44.510126540231198</v>
      </c>
      <c r="BF8083">
        <v>80.494856010000007</v>
      </c>
    </row>
    <row r="8084" spans="1:58">
      <c r="A8084" t="s">
        <v>30</v>
      </c>
      <c r="B8084" t="s">
        <v>63</v>
      </c>
      <c r="C8084">
        <v>1976</v>
      </c>
      <c r="D8084">
        <f t="shared" si="611"/>
        <v>121</v>
      </c>
      <c r="E8084">
        <v>1</v>
      </c>
      <c r="G8084">
        <v>192442.135106</v>
      </c>
      <c r="H8084">
        <v>103007.655529</v>
      </c>
      <c r="I8084">
        <v>59788.658802999998</v>
      </c>
      <c r="J8084">
        <v>46416.478177999998</v>
      </c>
      <c r="K8084">
        <v>33720.514353999999</v>
      </c>
      <c r="L8084">
        <v>44797.188118999999</v>
      </c>
      <c r="O8084">
        <f>VLOOKUP(C8084,[1]pop_15p_a!$A$8:$AL$68,34,FALSE)</f>
        <v>6054441.3018537601</v>
      </c>
      <c r="Q8084">
        <f t="shared" si="610"/>
        <v>-11076.673765</v>
      </c>
      <c r="R8084">
        <v>8222.2860000000001</v>
      </c>
      <c r="AE8084">
        <f t="shared" si="609"/>
        <v>5.5</v>
      </c>
      <c r="AF8084">
        <v>5.5</v>
      </c>
      <c r="AG8084">
        <v>5.7666666656666701</v>
      </c>
      <c r="AK8084">
        <v>5.5</v>
      </c>
      <c r="AN8084">
        <v>20.686730000000001</v>
      </c>
      <c r="AO8084">
        <v>0.22251380000000001</v>
      </c>
      <c r="AQ8084">
        <v>2.858583259</v>
      </c>
      <c r="AT8084">
        <v>8</v>
      </c>
      <c r="AV8084">
        <v>0</v>
      </c>
      <c r="AW8084">
        <v>1</v>
      </c>
      <c r="AX8084">
        <v>1</v>
      </c>
      <c r="BA8084">
        <v>104.7</v>
      </c>
      <c r="BB8084">
        <v>72.2</v>
      </c>
      <c r="BC8084">
        <v>45.135955016053302</v>
      </c>
      <c r="BF8084">
        <v>81.141370629999997</v>
      </c>
    </row>
    <row r="8085" spans="1:58">
      <c r="A8085" t="s">
        <v>30</v>
      </c>
      <c r="B8085" t="s">
        <v>63</v>
      </c>
      <c r="C8085">
        <v>1976</v>
      </c>
      <c r="D8085">
        <f t="shared" si="611"/>
        <v>122</v>
      </c>
      <c r="E8085">
        <v>2</v>
      </c>
      <c r="G8085">
        <v>195842.395414</v>
      </c>
      <c r="H8085">
        <v>105555.550046</v>
      </c>
      <c r="I8085">
        <v>60234.631871999998</v>
      </c>
      <c r="J8085">
        <v>47923.425317000001</v>
      </c>
      <c r="K8085">
        <v>33350.829644999998</v>
      </c>
      <c r="L8085">
        <v>45878.579023999999</v>
      </c>
      <c r="O8085">
        <f>VLOOKUP(C8085,[1]pop_15p_a!$A$8:$AL$68,34,FALSE)</f>
        <v>6054441.3018537601</v>
      </c>
      <c r="Q8085">
        <f t="shared" si="610"/>
        <v>-12527.749379000001</v>
      </c>
      <c r="R8085">
        <v>8222.2860000000001</v>
      </c>
      <c r="AE8085">
        <f t="shared" si="609"/>
        <v>5.666666666666667</v>
      </c>
      <c r="AF8085">
        <v>5.666666666666667</v>
      </c>
      <c r="AG8085">
        <v>7.0999999996666698</v>
      </c>
      <c r="AK8085">
        <v>6</v>
      </c>
      <c r="AN8085">
        <v>21.208690000000001</v>
      </c>
      <c r="AO8085">
        <v>0.22803619999999999</v>
      </c>
      <c r="AQ8085">
        <v>2.858583259</v>
      </c>
      <c r="AT8085">
        <v>8</v>
      </c>
      <c r="AV8085">
        <v>0</v>
      </c>
      <c r="AW8085">
        <v>1</v>
      </c>
      <c r="AX8085">
        <v>1</v>
      </c>
      <c r="BA8085">
        <v>106.9</v>
      </c>
      <c r="BB8085">
        <v>73.7</v>
      </c>
      <c r="BC8085">
        <v>45.627996847771399</v>
      </c>
      <c r="BF8085">
        <v>81.451165979999999</v>
      </c>
    </row>
    <row r="8086" spans="1:58">
      <c r="A8086" t="s">
        <v>30</v>
      </c>
      <c r="B8086" t="s">
        <v>63</v>
      </c>
      <c r="C8086">
        <v>1976</v>
      </c>
      <c r="D8086">
        <f t="shared" si="611"/>
        <v>123</v>
      </c>
      <c r="E8086">
        <v>3</v>
      </c>
      <c r="G8086">
        <v>194782.25014799999</v>
      </c>
      <c r="H8086">
        <v>104998.49208900001</v>
      </c>
      <c r="I8086">
        <v>60795.712946</v>
      </c>
      <c r="J8086">
        <v>47786.261643999998</v>
      </c>
      <c r="K8086">
        <v>34711.009784000002</v>
      </c>
      <c r="L8086">
        <v>44234.372586999998</v>
      </c>
      <c r="O8086">
        <f>VLOOKUP(C8086,[1]pop_15p_a!$A$8:$AL$68,34,FALSE)</f>
        <v>6054441.3018537601</v>
      </c>
      <c r="Q8086">
        <f t="shared" si="610"/>
        <v>-9523.3628029999963</v>
      </c>
      <c r="R8086">
        <v>8222.2860000000001</v>
      </c>
      <c r="AE8086">
        <f t="shared" si="609"/>
        <v>6</v>
      </c>
      <c r="AF8086">
        <v>6</v>
      </c>
      <c r="AG8086">
        <v>8.1999999989999992</v>
      </c>
      <c r="AK8086">
        <v>6</v>
      </c>
      <c r="AN8086">
        <v>21.514199999999999</v>
      </c>
      <c r="AO8086">
        <v>0.23124040000000001</v>
      </c>
      <c r="AQ8086">
        <v>2.858583259</v>
      </c>
      <c r="AT8086">
        <v>8</v>
      </c>
      <c r="AV8086">
        <v>0</v>
      </c>
      <c r="AW8086">
        <v>1</v>
      </c>
      <c r="AX8086">
        <v>1</v>
      </c>
      <c r="BA8086">
        <v>106.8</v>
      </c>
      <c r="BB8086">
        <v>73.7</v>
      </c>
      <c r="BC8086">
        <v>46.046696088372599</v>
      </c>
      <c r="BF8086">
        <v>81.692200080000006</v>
      </c>
    </row>
    <row r="8087" spans="1:58">
      <c r="A8087" t="s">
        <v>30</v>
      </c>
      <c r="B8087" t="s">
        <v>63</v>
      </c>
      <c r="C8087">
        <v>1976</v>
      </c>
      <c r="D8087">
        <f t="shared" si="611"/>
        <v>124</v>
      </c>
      <c r="E8087">
        <v>4</v>
      </c>
      <c r="G8087">
        <v>193880.41547499999</v>
      </c>
      <c r="H8087">
        <v>106565.699527</v>
      </c>
      <c r="I8087">
        <v>60980.947956000004</v>
      </c>
      <c r="J8087">
        <v>48591.615601999998</v>
      </c>
      <c r="K8087">
        <v>33301.999586999998</v>
      </c>
      <c r="L8087">
        <v>50353.872152000004</v>
      </c>
      <c r="O8087">
        <f>VLOOKUP(C8087,[1]pop_15p_a!$A$8:$AL$68,34,FALSE)</f>
        <v>6054441.3018537601</v>
      </c>
      <c r="Q8087">
        <f t="shared" si="610"/>
        <v>-17051.872565000005</v>
      </c>
      <c r="R8087">
        <v>8222.2860000000001</v>
      </c>
      <c r="AE8087">
        <f t="shared" si="609"/>
        <v>8</v>
      </c>
      <c r="AF8087">
        <v>8</v>
      </c>
      <c r="AG8087">
        <v>10.666666666333301</v>
      </c>
      <c r="AK8087">
        <v>8</v>
      </c>
      <c r="AN8087">
        <v>22.013059999999999</v>
      </c>
      <c r="AO8087">
        <v>0.23763110000000001</v>
      </c>
      <c r="AQ8087">
        <v>2.858583259</v>
      </c>
      <c r="AT8087">
        <v>8</v>
      </c>
      <c r="AV8087">
        <v>0</v>
      </c>
      <c r="AW8087">
        <v>1</v>
      </c>
      <c r="AX8087">
        <v>1</v>
      </c>
      <c r="BA8087">
        <v>103.5</v>
      </c>
      <c r="BB8087">
        <v>71.3</v>
      </c>
      <c r="BC8087">
        <v>46.354331175590097</v>
      </c>
      <c r="BF8087">
        <v>81.849863229999997</v>
      </c>
    </row>
    <row r="8088" spans="1:58">
      <c r="A8088" t="s">
        <v>30</v>
      </c>
      <c r="B8088" t="s">
        <v>63</v>
      </c>
      <c r="C8088">
        <v>1977</v>
      </c>
      <c r="D8088">
        <f t="shared" si="611"/>
        <v>125</v>
      </c>
      <c r="E8088">
        <v>1</v>
      </c>
      <c r="G8088">
        <v>189939.091308</v>
      </c>
      <c r="H8088">
        <v>105082.280711</v>
      </c>
      <c r="I8088">
        <v>61545.605833000001</v>
      </c>
      <c r="J8088">
        <v>47193.680158000003</v>
      </c>
      <c r="K8088">
        <v>33855.04002</v>
      </c>
      <c r="L8088">
        <v>47806.45276</v>
      </c>
      <c r="O8088">
        <f>VLOOKUP(C8088,[1]pop_15p_a!$A$8:$AL$68,34,FALSE)</f>
        <v>6072517.7199346004</v>
      </c>
      <c r="Q8088">
        <f t="shared" si="610"/>
        <v>-13951.41274</v>
      </c>
      <c r="R8088">
        <v>8251.5400000000009</v>
      </c>
      <c r="AE8088">
        <f t="shared" si="609"/>
        <v>8</v>
      </c>
      <c r="AF8088">
        <v>8</v>
      </c>
      <c r="AG8088">
        <v>10.633333332999999</v>
      </c>
      <c r="AK8088">
        <v>8</v>
      </c>
      <c r="AN8088">
        <v>22.622389999999999</v>
      </c>
      <c r="AO8088">
        <v>0.24345870000000003</v>
      </c>
      <c r="AQ8088">
        <v>2.91257722875</v>
      </c>
      <c r="AT8088">
        <v>8</v>
      </c>
      <c r="AV8088">
        <v>0</v>
      </c>
      <c r="AW8088">
        <v>1</v>
      </c>
      <c r="AX8088">
        <v>1</v>
      </c>
      <c r="BA8088">
        <v>103.6</v>
      </c>
      <c r="BB8088">
        <v>71.400000000000006</v>
      </c>
      <c r="BC8088">
        <v>47.390861241032702</v>
      </c>
      <c r="BF8088">
        <v>82.866157400000006</v>
      </c>
    </row>
    <row r="8089" spans="1:58">
      <c r="A8089" t="s">
        <v>30</v>
      </c>
      <c r="B8089" t="s">
        <v>63</v>
      </c>
      <c r="C8089">
        <v>1977</v>
      </c>
      <c r="D8089">
        <f t="shared" si="611"/>
        <v>126</v>
      </c>
      <c r="E8089">
        <v>2</v>
      </c>
      <c r="G8089">
        <v>191858.76888399999</v>
      </c>
      <c r="H8089">
        <v>105451.583612</v>
      </c>
      <c r="I8089">
        <v>61993.399819999999</v>
      </c>
      <c r="J8089">
        <v>47153.239267999998</v>
      </c>
      <c r="K8089">
        <v>33498.306141000001</v>
      </c>
      <c r="L8089">
        <v>44017.657507000004</v>
      </c>
      <c r="O8089">
        <f>VLOOKUP(C8089,[1]pop_15p_a!$A$8:$AL$68,34,FALSE)</f>
        <v>6072517.7199346004</v>
      </c>
      <c r="Q8089">
        <f t="shared" si="610"/>
        <v>-10519.351366000003</v>
      </c>
      <c r="R8089">
        <v>8251.5400000000009</v>
      </c>
      <c r="AE8089">
        <f t="shared" si="609"/>
        <v>8</v>
      </c>
      <c r="AF8089">
        <v>8</v>
      </c>
      <c r="AG8089">
        <v>9.8333333330000006</v>
      </c>
      <c r="AK8089">
        <v>8</v>
      </c>
      <c r="AN8089">
        <v>23.492899999999999</v>
      </c>
      <c r="AO8089">
        <v>0.25239709999999999</v>
      </c>
      <c r="AQ8089">
        <v>2.91257722875</v>
      </c>
      <c r="AT8089">
        <v>8</v>
      </c>
      <c r="AV8089">
        <v>0</v>
      </c>
      <c r="AW8089">
        <v>1</v>
      </c>
      <c r="AX8089">
        <v>1</v>
      </c>
      <c r="BA8089">
        <v>105.8</v>
      </c>
      <c r="BB8089">
        <v>72.900000000000006</v>
      </c>
      <c r="BC8089">
        <v>47.787990814084999</v>
      </c>
      <c r="BF8089">
        <v>83.483302280000004</v>
      </c>
    </row>
    <row r="8090" spans="1:58">
      <c r="A8090" t="s">
        <v>30</v>
      </c>
      <c r="B8090" t="s">
        <v>63</v>
      </c>
      <c r="C8090">
        <v>1977</v>
      </c>
      <c r="D8090">
        <f t="shared" si="611"/>
        <v>127</v>
      </c>
      <c r="E8090">
        <v>3</v>
      </c>
      <c r="G8090">
        <v>192133.272432</v>
      </c>
      <c r="H8090">
        <v>102621.28716599999</v>
      </c>
      <c r="I8090">
        <v>62617.410939000001</v>
      </c>
      <c r="J8090">
        <v>44364.428439000003</v>
      </c>
      <c r="K8090">
        <v>33018.010487</v>
      </c>
      <c r="L8090">
        <v>42421.109711999998</v>
      </c>
      <c r="O8090">
        <f>VLOOKUP(C8090,[1]pop_15p_a!$A$8:$AL$68,34,FALSE)</f>
        <v>6072517.7199346004</v>
      </c>
      <c r="Q8090">
        <f t="shared" si="610"/>
        <v>-9403.0992249999981</v>
      </c>
      <c r="R8090">
        <v>8251.5400000000009</v>
      </c>
      <c r="AE8090">
        <f t="shared" si="609"/>
        <v>8</v>
      </c>
      <c r="AF8090">
        <v>8</v>
      </c>
      <c r="AG8090">
        <v>9.9666666666666703</v>
      </c>
      <c r="AK8090">
        <v>8</v>
      </c>
      <c r="AN8090">
        <v>24.28143</v>
      </c>
      <c r="AO8090">
        <v>0.26027400000000001</v>
      </c>
      <c r="AQ8090">
        <v>2.91257722875</v>
      </c>
      <c r="AT8090">
        <v>8</v>
      </c>
      <c r="AV8090">
        <v>0</v>
      </c>
      <c r="AW8090">
        <v>1</v>
      </c>
      <c r="AX8090">
        <v>1</v>
      </c>
      <c r="BA8090">
        <v>105.6</v>
      </c>
      <c r="BB8090">
        <v>72.8</v>
      </c>
      <c r="BC8090">
        <v>48.083422591636598</v>
      </c>
      <c r="BF8090">
        <v>84.032799460000007</v>
      </c>
    </row>
    <row r="8091" spans="1:58">
      <c r="A8091" t="s">
        <v>30</v>
      </c>
      <c r="B8091" t="s">
        <v>63</v>
      </c>
      <c r="C8091">
        <v>1977</v>
      </c>
      <c r="D8091">
        <f t="shared" si="611"/>
        <v>128</v>
      </c>
      <c r="E8091">
        <v>4</v>
      </c>
      <c r="G8091">
        <v>190996.09622400001</v>
      </c>
      <c r="H8091">
        <v>102508.01865699999</v>
      </c>
      <c r="I8091">
        <v>62851.182074999997</v>
      </c>
      <c r="J8091">
        <v>46390.091215</v>
      </c>
      <c r="K8091">
        <v>36680.021841000002</v>
      </c>
      <c r="L8091">
        <v>44064.165537000001</v>
      </c>
      <c r="O8091">
        <f>VLOOKUP(C8091,[1]pop_15p_a!$A$8:$AL$68,34,FALSE)</f>
        <v>6072517.7199346004</v>
      </c>
      <c r="Q8091">
        <f t="shared" si="610"/>
        <v>-7384.1436959999992</v>
      </c>
      <c r="R8091">
        <v>8251.5400000000009</v>
      </c>
      <c r="AE8091">
        <f t="shared" si="609"/>
        <v>8</v>
      </c>
      <c r="AF8091">
        <v>8</v>
      </c>
      <c r="AG8091">
        <v>9.4</v>
      </c>
      <c r="AK8091">
        <v>8</v>
      </c>
      <c r="AN8091">
        <v>24.799859999999999</v>
      </c>
      <c r="AO8091">
        <v>0.26651130000000001</v>
      </c>
      <c r="AQ8091">
        <v>2.91257722875</v>
      </c>
      <c r="AT8091">
        <v>8</v>
      </c>
      <c r="AV8091">
        <v>0</v>
      </c>
      <c r="AW8091">
        <v>1</v>
      </c>
      <c r="AX8091">
        <v>1</v>
      </c>
      <c r="BA8091">
        <v>105.7</v>
      </c>
      <c r="BB8091">
        <v>72.900000000000006</v>
      </c>
      <c r="BC8091">
        <v>48.380823955123098</v>
      </c>
      <c r="BF8091">
        <v>84.628507310000003</v>
      </c>
    </row>
    <row r="8092" spans="1:58">
      <c r="A8092" t="s">
        <v>30</v>
      </c>
      <c r="B8092" t="s">
        <v>63</v>
      </c>
      <c r="C8092">
        <v>1978</v>
      </c>
      <c r="D8092">
        <f t="shared" si="611"/>
        <v>129</v>
      </c>
      <c r="E8092">
        <v>1</v>
      </c>
      <c r="G8092">
        <v>194095.25237100001</v>
      </c>
      <c r="H8092">
        <v>102160.432256</v>
      </c>
      <c r="I8092">
        <v>63009.450163000001</v>
      </c>
      <c r="J8092">
        <v>43720.838041000003</v>
      </c>
      <c r="K8092">
        <v>36075.178091000002</v>
      </c>
      <c r="L8092">
        <v>41261.443908000001</v>
      </c>
      <c r="O8092">
        <f>VLOOKUP(C8092,[1]pop_15p_a!$A$8:$AL$68,34,FALSE)</f>
        <v>6090345.6406074297</v>
      </c>
      <c r="Q8092">
        <f t="shared" si="610"/>
        <v>-5186.2658169999995</v>
      </c>
      <c r="R8092">
        <v>8275.5990000000002</v>
      </c>
      <c r="AE8092">
        <f t="shared" si="609"/>
        <v>7.666666666666667</v>
      </c>
      <c r="AF8092">
        <v>7.666666666666667</v>
      </c>
      <c r="AG8092">
        <v>8.0666666659999997</v>
      </c>
      <c r="AK8092">
        <v>7.5</v>
      </c>
      <c r="AN8092">
        <v>25.693829999999998</v>
      </c>
      <c r="AO8092">
        <v>0.27572140000000001</v>
      </c>
      <c r="AQ8092">
        <v>2.982951817</v>
      </c>
      <c r="AT8092">
        <v>8</v>
      </c>
      <c r="AV8092">
        <v>0</v>
      </c>
      <c r="AW8092">
        <v>1</v>
      </c>
      <c r="AX8092">
        <v>1</v>
      </c>
      <c r="BA8092">
        <v>105.9</v>
      </c>
      <c r="BB8092">
        <v>73</v>
      </c>
      <c r="BC8092">
        <v>48.162551201911697</v>
      </c>
      <c r="BF8092">
        <v>84.507653930000004</v>
      </c>
    </row>
    <row r="8093" spans="1:58">
      <c r="A8093" t="s">
        <v>30</v>
      </c>
      <c r="B8093" t="s">
        <v>63</v>
      </c>
      <c r="C8093">
        <v>1978</v>
      </c>
      <c r="D8093">
        <f t="shared" si="611"/>
        <v>130</v>
      </c>
      <c r="E8093">
        <v>2</v>
      </c>
      <c r="G8093">
        <v>197119.040114</v>
      </c>
      <c r="H8093">
        <v>102829.220034</v>
      </c>
      <c r="I8093">
        <v>64244.877721999997</v>
      </c>
      <c r="J8093">
        <v>42018.702384999997</v>
      </c>
      <c r="K8093">
        <v>37383.540617999999</v>
      </c>
      <c r="L8093">
        <v>41191.089882</v>
      </c>
      <c r="O8093">
        <f>VLOOKUP(C8093,[1]pop_15p_a!$A$8:$AL$68,34,FALSE)</f>
        <v>6090345.6406074297</v>
      </c>
      <c r="Q8093">
        <f t="shared" si="610"/>
        <v>-3807.5492640000011</v>
      </c>
      <c r="R8093">
        <v>8275.5990000000002</v>
      </c>
      <c r="AE8093">
        <f t="shared" si="609"/>
        <v>7</v>
      </c>
      <c r="AF8093">
        <v>7</v>
      </c>
      <c r="AG8093">
        <v>7.4666666666666703</v>
      </c>
      <c r="AK8093">
        <v>7</v>
      </c>
      <c r="AN8093">
        <v>26.061920000000001</v>
      </c>
      <c r="AO8093">
        <v>0.27917439999999999</v>
      </c>
      <c r="AQ8093">
        <v>2.982951817</v>
      </c>
      <c r="AT8093">
        <v>8</v>
      </c>
      <c r="AV8093">
        <v>0</v>
      </c>
      <c r="AW8093">
        <v>1</v>
      </c>
      <c r="AX8093">
        <v>1</v>
      </c>
      <c r="BA8093">
        <v>106.3</v>
      </c>
      <c r="BB8093">
        <v>73.3</v>
      </c>
      <c r="BC8093">
        <v>48.643218959339798</v>
      </c>
      <c r="BF8093">
        <v>85.329422710000003</v>
      </c>
    </row>
    <row r="8094" spans="1:58">
      <c r="A8094" t="s">
        <v>30</v>
      </c>
      <c r="B8094" t="s">
        <v>63</v>
      </c>
      <c r="C8094">
        <v>1978</v>
      </c>
      <c r="D8094">
        <f t="shared" si="611"/>
        <v>131</v>
      </c>
      <c r="E8094">
        <v>3</v>
      </c>
      <c r="G8094">
        <v>193053.94920599999</v>
      </c>
      <c r="H8094">
        <v>103588.003646</v>
      </c>
      <c r="I8094">
        <v>64388.751888999999</v>
      </c>
      <c r="J8094">
        <v>43342.794043000002</v>
      </c>
      <c r="K8094">
        <v>35781.211421</v>
      </c>
      <c r="L8094">
        <v>40687.272345999998</v>
      </c>
      <c r="O8094">
        <f>VLOOKUP(C8094,[1]pop_15p_a!$A$8:$AL$68,34,FALSE)</f>
        <v>6090345.6406074297</v>
      </c>
      <c r="Q8094">
        <f t="shared" si="610"/>
        <v>-4906.060924999998</v>
      </c>
      <c r="R8094">
        <v>8275.5990000000002</v>
      </c>
      <c r="AE8094">
        <f t="shared" si="609"/>
        <v>6.5</v>
      </c>
      <c r="AF8094">
        <v>6.5</v>
      </c>
      <c r="AG8094">
        <v>6.3333333326666699</v>
      </c>
      <c r="AK8094">
        <v>6.5</v>
      </c>
      <c r="AN8094">
        <v>26.288440000000001</v>
      </c>
      <c r="AO8094">
        <v>0.28148909999999999</v>
      </c>
      <c r="AQ8094">
        <v>2.982951817</v>
      </c>
      <c r="AT8094">
        <v>8</v>
      </c>
      <c r="AV8094">
        <v>0</v>
      </c>
      <c r="AW8094">
        <v>1</v>
      </c>
      <c r="AX8094">
        <v>1</v>
      </c>
      <c r="BA8094">
        <v>105.3</v>
      </c>
      <c r="BB8094">
        <v>72.599999999999994</v>
      </c>
      <c r="BC8094">
        <v>49.1558265926164</v>
      </c>
      <c r="BF8094">
        <v>86.077102999999994</v>
      </c>
    </row>
    <row r="8095" spans="1:58">
      <c r="A8095" t="s">
        <v>30</v>
      </c>
      <c r="B8095" t="s">
        <v>63</v>
      </c>
      <c r="C8095">
        <v>1978</v>
      </c>
      <c r="D8095">
        <f t="shared" si="611"/>
        <v>132</v>
      </c>
      <c r="E8095">
        <v>4</v>
      </c>
      <c r="G8095">
        <v>196198.548067</v>
      </c>
      <c r="H8095">
        <v>104250.566726</v>
      </c>
      <c r="I8095">
        <v>65338.252030000003</v>
      </c>
      <c r="J8095">
        <v>43355.105018000002</v>
      </c>
      <c r="K8095">
        <v>38502.572312999997</v>
      </c>
      <c r="L8095">
        <v>45406.528356000003</v>
      </c>
      <c r="O8095">
        <f>VLOOKUP(C8095,[1]pop_15p_a!$A$8:$AL$68,34,FALSE)</f>
        <v>6090345.6406074297</v>
      </c>
      <c r="Q8095">
        <f t="shared" si="610"/>
        <v>-6903.9560430000056</v>
      </c>
      <c r="R8095">
        <v>8275.5990000000002</v>
      </c>
      <c r="AE8095">
        <f t="shared" si="609"/>
        <v>6.5</v>
      </c>
      <c r="AF8095">
        <v>6.5</v>
      </c>
      <c r="AG8095">
        <v>6.7666666659999999</v>
      </c>
      <c r="AK8095">
        <v>6.5</v>
      </c>
      <c r="AN8095">
        <v>26.667529999999999</v>
      </c>
      <c r="AO8095">
        <v>0.28575909999999999</v>
      </c>
      <c r="AQ8095">
        <v>2.982951817</v>
      </c>
      <c r="AT8095">
        <v>8</v>
      </c>
      <c r="AV8095">
        <v>0</v>
      </c>
      <c r="AW8095">
        <v>1</v>
      </c>
      <c r="AX8095">
        <v>1</v>
      </c>
      <c r="BA8095">
        <v>105.5</v>
      </c>
      <c r="BB8095">
        <v>72.7</v>
      </c>
      <c r="BC8095">
        <v>49.587183486927898</v>
      </c>
      <c r="BF8095">
        <v>86.535182309999996</v>
      </c>
    </row>
    <row r="8096" spans="1:58">
      <c r="A8096" t="s">
        <v>30</v>
      </c>
      <c r="B8096" t="s">
        <v>63</v>
      </c>
      <c r="C8096">
        <v>1979</v>
      </c>
      <c r="D8096">
        <f t="shared" si="611"/>
        <v>133</v>
      </c>
      <c r="E8096">
        <v>1</v>
      </c>
      <c r="G8096">
        <v>200248.12195</v>
      </c>
      <c r="H8096">
        <v>105411.22799</v>
      </c>
      <c r="I8096">
        <v>66368.696293000001</v>
      </c>
      <c r="J8096">
        <v>45261.210137000002</v>
      </c>
      <c r="K8096">
        <v>37915.653882999999</v>
      </c>
      <c r="L8096">
        <v>44750.680089000001</v>
      </c>
      <c r="O8096">
        <f>VLOOKUP(C8096,[1]pop_15p_a!$A$8:$AL$68,34,FALSE)</f>
        <v>6115072.1303484598</v>
      </c>
      <c r="Q8096">
        <f t="shared" si="610"/>
        <v>-6835.0262060000023</v>
      </c>
      <c r="R8096">
        <v>8293.6779999999999</v>
      </c>
      <c r="AE8096">
        <f t="shared" si="609"/>
        <v>6.5</v>
      </c>
      <c r="AF8096">
        <v>6.5</v>
      </c>
      <c r="AG8096">
        <v>5.6666666656666704</v>
      </c>
      <c r="AK8096">
        <v>6.5</v>
      </c>
      <c r="AN8096">
        <v>27.185770000000002</v>
      </c>
      <c r="AO8096">
        <v>0.29068169999999999</v>
      </c>
      <c r="AQ8096">
        <v>3.110091411</v>
      </c>
      <c r="AT8096">
        <v>8</v>
      </c>
      <c r="AV8096">
        <v>0</v>
      </c>
      <c r="AW8096">
        <v>1</v>
      </c>
      <c r="AX8096">
        <v>1</v>
      </c>
      <c r="BA8096">
        <v>105.6</v>
      </c>
      <c r="BB8096">
        <v>72.8</v>
      </c>
      <c r="BC8096">
        <v>50.697507863171602</v>
      </c>
      <c r="BF8096">
        <v>88.790451829999995</v>
      </c>
    </row>
    <row r="8097" spans="1:58">
      <c r="A8097" t="s">
        <v>30</v>
      </c>
      <c r="B8097" t="s">
        <v>63</v>
      </c>
      <c r="C8097">
        <v>1979</v>
      </c>
      <c r="D8097">
        <f t="shared" si="611"/>
        <v>134</v>
      </c>
      <c r="E8097">
        <v>2</v>
      </c>
      <c r="G8097">
        <v>203463.286326</v>
      </c>
      <c r="H8097">
        <v>106463.289267</v>
      </c>
      <c r="I8097">
        <v>67927.835309999995</v>
      </c>
      <c r="J8097">
        <v>45306.924008000002</v>
      </c>
      <c r="K8097">
        <v>38924.074632999997</v>
      </c>
      <c r="L8097">
        <v>46822.647008</v>
      </c>
      <c r="O8097">
        <f>VLOOKUP(C8097,[1]pop_15p_a!$A$8:$AL$68,34,FALSE)</f>
        <v>6115072.1303484598</v>
      </c>
      <c r="Q8097">
        <f t="shared" si="610"/>
        <v>-7898.5723750000034</v>
      </c>
      <c r="R8097">
        <v>8293.6779999999999</v>
      </c>
      <c r="AE8097">
        <f t="shared" si="609"/>
        <v>6.5</v>
      </c>
      <c r="AF8097">
        <v>6.5</v>
      </c>
      <c r="AG8097">
        <v>6.7666666659999999</v>
      </c>
      <c r="AK8097">
        <v>6.5</v>
      </c>
      <c r="AN8097">
        <v>27.656510000000001</v>
      </c>
      <c r="AO8097">
        <v>0.29581259999999998</v>
      </c>
      <c r="AQ8097">
        <v>3.110091411</v>
      </c>
      <c r="AT8097">
        <v>8</v>
      </c>
      <c r="AV8097">
        <v>0</v>
      </c>
      <c r="AW8097">
        <v>1</v>
      </c>
      <c r="AX8097">
        <v>1</v>
      </c>
      <c r="BA8097">
        <v>106.6</v>
      </c>
      <c r="BB8097">
        <v>73.5</v>
      </c>
      <c r="BC8097">
        <v>50.555013555778203</v>
      </c>
      <c r="BF8097">
        <v>87.911784220000001</v>
      </c>
    </row>
    <row r="8098" spans="1:58">
      <c r="A8098" t="s">
        <v>30</v>
      </c>
      <c r="B8098" t="s">
        <v>63</v>
      </c>
      <c r="C8098">
        <v>1979</v>
      </c>
      <c r="D8098">
        <f t="shared" si="611"/>
        <v>135</v>
      </c>
      <c r="E8098">
        <v>3</v>
      </c>
      <c r="G8098">
        <v>204024.670098</v>
      </c>
      <c r="H8098">
        <v>104764.17419799999</v>
      </c>
      <c r="I8098">
        <v>66816.468601999994</v>
      </c>
      <c r="J8098">
        <v>44983.374825999999</v>
      </c>
      <c r="K8098">
        <v>39219.027624000002</v>
      </c>
      <c r="L8098">
        <v>46284.794732000002</v>
      </c>
      <c r="O8098">
        <f>VLOOKUP(C8098,[1]pop_15p_a!$A$8:$AL$68,34,FALSE)</f>
        <v>6115072.1303484598</v>
      </c>
      <c r="Q8098">
        <f t="shared" si="610"/>
        <v>-7065.767108</v>
      </c>
      <c r="R8098">
        <v>8293.6779999999999</v>
      </c>
      <c r="AE8098">
        <f t="shared" si="609"/>
        <v>7.333333333333333</v>
      </c>
      <c r="AF8098">
        <v>7.333333333333333</v>
      </c>
      <c r="AG8098">
        <v>9.4333333330000002</v>
      </c>
      <c r="AK8098">
        <v>8</v>
      </c>
      <c r="AN8098">
        <v>28.28801</v>
      </c>
      <c r="AO8098">
        <v>0.30043379999999997</v>
      </c>
      <c r="AQ8098">
        <v>3.110091411</v>
      </c>
      <c r="AT8098">
        <v>8</v>
      </c>
      <c r="AV8098">
        <v>0</v>
      </c>
      <c r="AW8098">
        <v>1</v>
      </c>
      <c r="AX8098">
        <v>1</v>
      </c>
      <c r="BA8098">
        <v>106</v>
      </c>
      <c r="BB8098">
        <v>73.099999999999994</v>
      </c>
      <c r="BC8098">
        <v>50.159999120433099</v>
      </c>
      <c r="BF8098">
        <v>86.570876749999996</v>
      </c>
    </row>
    <row r="8099" spans="1:58">
      <c r="A8099" t="s">
        <v>30</v>
      </c>
      <c r="B8099" t="s">
        <v>63</v>
      </c>
      <c r="C8099">
        <v>1979</v>
      </c>
      <c r="D8099">
        <f t="shared" si="611"/>
        <v>136</v>
      </c>
      <c r="E8099">
        <v>4</v>
      </c>
      <c r="G8099">
        <v>204242.64734299999</v>
      </c>
      <c r="H8099">
        <v>106010.197744</v>
      </c>
      <c r="I8099">
        <v>68154.431163999994</v>
      </c>
      <c r="J8099">
        <v>44585.981857999999</v>
      </c>
      <c r="K8099">
        <v>40749.612657999998</v>
      </c>
      <c r="L8099">
        <v>50277.848448999997</v>
      </c>
      <c r="O8099">
        <f>VLOOKUP(C8099,[1]pop_15p_a!$A$8:$AL$68,34,FALSE)</f>
        <v>6115072.1303484598</v>
      </c>
      <c r="Q8099">
        <f t="shared" si="610"/>
        <v>-9528.2357909999992</v>
      </c>
      <c r="R8099">
        <v>8293.6779999999999</v>
      </c>
      <c r="AE8099">
        <f t="shared" si="609"/>
        <v>8.6666666666666661</v>
      </c>
      <c r="AF8099">
        <v>8.6666666666666661</v>
      </c>
      <c r="AG8099">
        <v>10.9</v>
      </c>
      <c r="AK8099">
        <v>9</v>
      </c>
      <c r="AN8099">
        <v>29.130939999999999</v>
      </c>
      <c r="AO8099">
        <v>0.31056400000000001</v>
      </c>
      <c r="AQ8099">
        <v>3.110091411</v>
      </c>
      <c r="AT8099">
        <v>8</v>
      </c>
      <c r="AV8099">
        <v>0</v>
      </c>
      <c r="AW8099">
        <v>1</v>
      </c>
      <c r="AX8099">
        <v>1</v>
      </c>
      <c r="BA8099">
        <v>105.1</v>
      </c>
      <c r="BB8099">
        <v>72.5</v>
      </c>
      <c r="BC8099">
        <v>49.6797513405361</v>
      </c>
      <c r="BF8099">
        <v>85.142886959999998</v>
      </c>
    </row>
    <row r="8100" spans="1:58">
      <c r="A8100" t="s">
        <v>30</v>
      </c>
      <c r="B8100" t="s">
        <v>63</v>
      </c>
      <c r="C8100">
        <v>1980</v>
      </c>
      <c r="D8100">
        <f t="shared" si="611"/>
        <v>137</v>
      </c>
      <c r="E8100">
        <v>1</v>
      </c>
      <c r="G8100">
        <v>210631.030004</v>
      </c>
      <c r="H8100">
        <v>105540.75470799999</v>
      </c>
      <c r="I8100">
        <v>69246.144818999994</v>
      </c>
      <c r="J8100">
        <v>46373.303362999999</v>
      </c>
      <c r="K8100">
        <v>40988.645204</v>
      </c>
      <c r="L8100">
        <v>49997.787729000003</v>
      </c>
      <c r="O8100">
        <f>VLOOKUP(C8100,[1]pop_15p_a!$A$8:$AL$68,34,FALSE)</f>
        <v>6143839.6901940703</v>
      </c>
      <c r="Q8100">
        <f t="shared" si="610"/>
        <v>-9009.1425250000029</v>
      </c>
      <c r="R8100">
        <v>8310.5310000000009</v>
      </c>
      <c r="Y8100">
        <v>38.145000000000003</v>
      </c>
      <c r="AE8100">
        <f t="shared" si="609"/>
        <v>10</v>
      </c>
      <c r="AF8100">
        <v>10</v>
      </c>
      <c r="AG8100">
        <v>11.866666666666699</v>
      </c>
      <c r="AK8100">
        <v>10</v>
      </c>
      <c r="AN8100">
        <v>30.7743</v>
      </c>
      <c r="AO8100">
        <v>0.32515479999999997</v>
      </c>
      <c r="AQ8100">
        <v>3.2132440805</v>
      </c>
      <c r="AT8100">
        <v>8</v>
      </c>
      <c r="AV8100">
        <v>0</v>
      </c>
      <c r="AW8100">
        <v>1</v>
      </c>
      <c r="AX8100">
        <v>1</v>
      </c>
      <c r="BA8100">
        <v>104.7</v>
      </c>
      <c r="BB8100">
        <v>72.2</v>
      </c>
      <c r="BC8100">
        <v>48.5565965395785</v>
      </c>
      <c r="BD8100">
        <v>16.345797015000802</v>
      </c>
      <c r="BE8100">
        <v>81.887760400000005</v>
      </c>
      <c r="BF8100">
        <v>80.818658209999995</v>
      </c>
    </row>
    <row r="8101" spans="1:58">
      <c r="A8101" t="s">
        <v>30</v>
      </c>
      <c r="B8101" t="s">
        <v>63</v>
      </c>
      <c r="C8101">
        <v>1980</v>
      </c>
      <c r="D8101">
        <f t="shared" si="611"/>
        <v>138</v>
      </c>
      <c r="E8101">
        <v>2</v>
      </c>
      <c r="G8101">
        <v>200589.571707</v>
      </c>
      <c r="H8101">
        <v>103358.590002</v>
      </c>
      <c r="I8101">
        <v>69274.732558000003</v>
      </c>
      <c r="J8101">
        <v>45782.794647000002</v>
      </c>
      <c r="K8101">
        <v>35934.869901999999</v>
      </c>
      <c r="L8101">
        <v>45857.761409999999</v>
      </c>
      <c r="O8101">
        <f>VLOOKUP(C8101,[1]pop_15p_a!$A$8:$AL$68,34,FALSE)</f>
        <v>6143839.6901940703</v>
      </c>
      <c r="Q8101">
        <f t="shared" si="610"/>
        <v>-9922.8915080000006</v>
      </c>
      <c r="R8101">
        <v>8310.5310000000009</v>
      </c>
      <c r="Y8101">
        <v>38.145000000000003</v>
      </c>
      <c r="AE8101">
        <f t="shared" si="609"/>
        <v>10</v>
      </c>
      <c r="AF8101">
        <v>10</v>
      </c>
      <c r="AG8101">
        <v>12.099999999333299</v>
      </c>
      <c r="AK8101">
        <v>10</v>
      </c>
      <c r="AN8101">
        <v>31.337050000000001</v>
      </c>
      <c r="AO8101">
        <v>0.33114289999999996</v>
      </c>
      <c r="AQ8101">
        <v>3.2132440805</v>
      </c>
      <c r="AT8101">
        <v>8</v>
      </c>
      <c r="AV8101">
        <v>0</v>
      </c>
      <c r="AW8101">
        <v>1</v>
      </c>
      <c r="AX8101">
        <v>1</v>
      </c>
      <c r="BA8101">
        <v>104.6</v>
      </c>
      <c r="BB8101">
        <v>72.099999999999994</v>
      </c>
      <c r="BC8101">
        <v>47.608291009467301</v>
      </c>
      <c r="BD8101">
        <v>16.902235935815099</v>
      </c>
      <c r="BE8101">
        <v>79.82560162</v>
      </c>
      <c r="BF8101">
        <v>80.172138450000006</v>
      </c>
    </row>
    <row r="8102" spans="1:58">
      <c r="A8102" t="s">
        <v>30</v>
      </c>
      <c r="B8102" t="s">
        <v>63</v>
      </c>
      <c r="C8102">
        <v>1980</v>
      </c>
      <c r="D8102">
        <f t="shared" si="611"/>
        <v>139</v>
      </c>
      <c r="E8102">
        <v>3</v>
      </c>
      <c r="G8102">
        <v>208205.211117</v>
      </c>
      <c r="H8102">
        <v>106473.46709999999</v>
      </c>
      <c r="I8102">
        <v>68443.001061999996</v>
      </c>
      <c r="J8102">
        <v>47292.161716000002</v>
      </c>
      <c r="K8102">
        <v>40765.574793</v>
      </c>
      <c r="L8102">
        <v>49203.865471999998</v>
      </c>
      <c r="O8102">
        <f>VLOOKUP(C8102,[1]pop_15p_a!$A$8:$AL$68,34,FALSE)</f>
        <v>6143839.6901940703</v>
      </c>
      <c r="Q8102">
        <f t="shared" si="610"/>
        <v>-8438.2906789999979</v>
      </c>
      <c r="R8102">
        <v>8310.5310000000009</v>
      </c>
      <c r="Y8102">
        <v>38.145000000000003</v>
      </c>
      <c r="AE8102">
        <f t="shared" si="609"/>
        <v>10</v>
      </c>
      <c r="AF8102">
        <v>10</v>
      </c>
      <c r="AG8102">
        <v>12.166666666333301</v>
      </c>
      <c r="AK8102">
        <v>10</v>
      </c>
      <c r="AN8102">
        <v>32.11148</v>
      </c>
      <c r="AO8102">
        <v>0.33874740000000003</v>
      </c>
      <c r="AQ8102">
        <v>3.2132440805</v>
      </c>
      <c r="AT8102">
        <v>8</v>
      </c>
      <c r="AV8102">
        <v>0</v>
      </c>
      <c r="AW8102">
        <v>1</v>
      </c>
      <c r="AX8102">
        <v>1</v>
      </c>
      <c r="BA8102">
        <v>103</v>
      </c>
      <c r="BB8102">
        <v>71</v>
      </c>
      <c r="BC8102">
        <v>46.752191653278501</v>
      </c>
      <c r="BD8102">
        <v>17.357183718835898</v>
      </c>
      <c r="BE8102">
        <v>78.276547219999998</v>
      </c>
      <c r="BF8102">
        <v>79.427035239999995</v>
      </c>
    </row>
    <row r="8103" spans="1:58">
      <c r="A8103" t="s">
        <v>30</v>
      </c>
      <c r="B8103" t="s">
        <v>63</v>
      </c>
      <c r="C8103">
        <v>1980</v>
      </c>
      <c r="D8103">
        <f t="shared" si="611"/>
        <v>140</v>
      </c>
      <c r="E8103">
        <v>4</v>
      </c>
      <c r="G8103">
        <v>204130.64499299999</v>
      </c>
      <c r="H8103">
        <v>103660.62979200001</v>
      </c>
      <c r="I8103">
        <v>68459.186554</v>
      </c>
      <c r="J8103">
        <v>46917.459090999997</v>
      </c>
      <c r="K8103">
        <v>38281.248749999999</v>
      </c>
      <c r="L8103">
        <v>43892.388888000001</v>
      </c>
      <c r="O8103">
        <f>VLOOKUP(C8103,[1]pop_15p_a!$A$8:$AL$68,34,FALSE)</f>
        <v>6143839.6901940703</v>
      </c>
      <c r="Q8103">
        <f t="shared" si="610"/>
        <v>-5611.1401380000025</v>
      </c>
      <c r="R8103">
        <v>8310.5310000000009</v>
      </c>
      <c r="Y8103">
        <v>38.145000000000003</v>
      </c>
      <c r="AE8103">
        <f t="shared" si="609"/>
        <v>10</v>
      </c>
      <c r="AF8103">
        <v>10</v>
      </c>
      <c r="AG8103">
        <v>12.533333333</v>
      </c>
      <c r="AK8103">
        <v>10</v>
      </c>
      <c r="AN8103">
        <v>33.425260000000002</v>
      </c>
      <c r="AO8103">
        <v>0.35179229999999995</v>
      </c>
      <c r="AQ8103">
        <v>3.2132440805</v>
      </c>
      <c r="AT8103">
        <v>8</v>
      </c>
      <c r="AV8103">
        <v>0</v>
      </c>
      <c r="AW8103">
        <v>1</v>
      </c>
      <c r="AX8103">
        <v>1</v>
      </c>
      <c r="AZ8103">
        <v>47.3</v>
      </c>
      <c r="BA8103">
        <v>100.7</v>
      </c>
      <c r="BB8103">
        <v>69.400000000000006</v>
      </c>
      <c r="BC8103">
        <v>45.982079710128097</v>
      </c>
      <c r="BD8103">
        <v>17.879145048751401</v>
      </c>
      <c r="BE8103">
        <v>76.531984469999998</v>
      </c>
      <c r="BF8103">
        <v>78.668148349999996</v>
      </c>
    </row>
    <row r="8104" spans="1:58">
      <c r="A8104" t="s">
        <v>30</v>
      </c>
      <c r="B8104" t="s">
        <v>63</v>
      </c>
      <c r="C8104">
        <v>1981</v>
      </c>
      <c r="D8104">
        <f t="shared" si="611"/>
        <v>141</v>
      </c>
      <c r="E8104">
        <v>1</v>
      </c>
      <c r="G8104">
        <v>205384.33726500001</v>
      </c>
      <c r="H8104">
        <v>103045.37847700001</v>
      </c>
      <c r="I8104">
        <v>70657.978065999996</v>
      </c>
      <c r="J8104">
        <v>45000.127976000003</v>
      </c>
      <c r="K8104">
        <v>38442.241045000002</v>
      </c>
      <c r="L8104">
        <v>44504.222548999998</v>
      </c>
      <c r="O8104">
        <f>VLOOKUP(C8104,[1]pop_15p_a!$A$8:$AL$68,34,FALSE)</f>
        <v>6167159.5277731698</v>
      </c>
      <c r="Q8104">
        <f t="shared" si="610"/>
        <v>-6061.9815039999958</v>
      </c>
      <c r="R8104">
        <v>8320.5030000000006</v>
      </c>
      <c r="Y8104">
        <v>44.164000000000001</v>
      </c>
      <c r="AE8104">
        <f t="shared" si="609"/>
        <v>12</v>
      </c>
      <c r="AF8104">
        <v>12</v>
      </c>
      <c r="AG8104">
        <v>15.199999999333301</v>
      </c>
      <c r="AK8104">
        <v>12</v>
      </c>
      <c r="AN8104">
        <v>34.711379999999998</v>
      </c>
      <c r="AO8104">
        <v>0.36338030000000004</v>
      </c>
      <c r="AQ8104">
        <v>3.3185404164999999</v>
      </c>
      <c r="AT8104">
        <v>8</v>
      </c>
      <c r="AV8104">
        <v>0</v>
      </c>
      <c r="AW8104">
        <v>1</v>
      </c>
      <c r="AX8104">
        <v>1</v>
      </c>
      <c r="AZ8104">
        <v>47.4</v>
      </c>
      <c r="BA8104">
        <v>101</v>
      </c>
      <c r="BB8104">
        <v>69.8</v>
      </c>
      <c r="BC8104">
        <v>44.926059028319301</v>
      </c>
      <c r="BD8104">
        <v>18.477150137652298</v>
      </c>
      <c r="BE8104">
        <v>73.899331059999994</v>
      </c>
      <c r="BF8104">
        <v>77.59411935</v>
      </c>
    </row>
    <row r="8105" spans="1:58">
      <c r="A8105" t="s">
        <v>30</v>
      </c>
      <c r="B8105" t="s">
        <v>63</v>
      </c>
      <c r="C8105">
        <v>1981</v>
      </c>
      <c r="D8105">
        <f t="shared" si="611"/>
        <v>142</v>
      </c>
      <c r="E8105">
        <v>2</v>
      </c>
      <c r="G8105">
        <v>205256.91145499999</v>
      </c>
      <c r="H8105">
        <v>104479.45170400001</v>
      </c>
      <c r="I8105">
        <v>70736.998126999999</v>
      </c>
      <c r="J8105">
        <v>44329.939588000001</v>
      </c>
      <c r="K8105">
        <v>39079.045375000002</v>
      </c>
      <c r="L8105">
        <v>44590.559184999998</v>
      </c>
      <c r="O8105">
        <f>VLOOKUP(C8105,[1]pop_15p_a!$A$8:$AL$68,34,FALSE)</f>
        <v>6167159.5277731698</v>
      </c>
      <c r="Q8105">
        <f t="shared" si="610"/>
        <v>-5511.5138099999967</v>
      </c>
      <c r="R8105">
        <v>8320.5030000000006</v>
      </c>
      <c r="Y8105">
        <v>44.164000000000001</v>
      </c>
      <c r="AE8105">
        <f t="shared" si="609"/>
        <v>12</v>
      </c>
      <c r="AF8105">
        <v>12</v>
      </c>
      <c r="AG8105">
        <v>15.299999999666699</v>
      </c>
      <c r="AK8105">
        <v>12</v>
      </c>
      <c r="AN8105">
        <v>35.450710000000001</v>
      </c>
      <c r="AO8105">
        <v>0.37190260000000003</v>
      </c>
      <c r="AQ8105">
        <v>3.3185404164999999</v>
      </c>
      <c r="AT8105">
        <v>8</v>
      </c>
      <c r="AV8105">
        <v>0</v>
      </c>
      <c r="AW8105">
        <v>1</v>
      </c>
      <c r="AX8105">
        <v>1</v>
      </c>
      <c r="AZ8105">
        <v>47.5</v>
      </c>
      <c r="BA8105">
        <v>101.5</v>
      </c>
      <c r="BB8105">
        <v>70.2</v>
      </c>
      <c r="BC8105">
        <v>43.7566744908058</v>
      </c>
      <c r="BD8105">
        <v>19.075133044442701</v>
      </c>
      <c r="BE8105">
        <v>71.425772600000002</v>
      </c>
      <c r="BF8105">
        <v>76.050958690000002</v>
      </c>
    </row>
    <row r="8106" spans="1:58">
      <c r="A8106" t="s">
        <v>30</v>
      </c>
      <c r="B8106" t="s">
        <v>63</v>
      </c>
      <c r="C8106">
        <v>1981</v>
      </c>
      <c r="D8106">
        <f t="shared" si="611"/>
        <v>143</v>
      </c>
      <c r="E8106">
        <v>3</v>
      </c>
      <c r="G8106">
        <v>206831.820603</v>
      </c>
      <c r="H8106">
        <v>104567.625529</v>
      </c>
      <c r="I8106">
        <v>70584.812650000007</v>
      </c>
      <c r="J8106">
        <v>43879.515968</v>
      </c>
      <c r="K8106">
        <v>40462.942607999998</v>
      </c>
      <c r="L8106">
        <v>45103.829641999997</v>
      </c>
      <c r="O8106">
        <f>VLOOKUP(C8106,[1]pop_15p_a!$A$8:$AL$68,34,FALSE)</f>
        <v>6167159.5277731698</v>
      </c>
      <c r="Q8106">
        <f t="shared" si="610"/>
        <v>-4640.8870339999994</v>
      </c>
      <c r="R8106">
        <v>8320.5030000000006</v>
      </c>
      <c r="Y8106">
        <v>44.164000000000001</v>
      </c>
      <c r="AE8106">
        <f t="shared" si="609"/>
        <v>12</v>
      </c>
      <c r="AF8106">
        <v>12</v>
      </c>
      <c r="AG8106">
        <v>13.433333332666701</v>
      </c>
      <c r="AK8106">
        <v>12</v>
      </c>
      <c r="AN8106">
        <v>36.202809999999999</v>
      </c>
      <c r="AO8106">
        <v>0.37750719999999999</v>
      </c>
      <c r="AQ8106">
        <v>3.3185404164999999</v>
      </c>
      <c r="AT8106">
        <v>8</v>
      </c>
      <c r="AV8106">
        <v>0</v>
      </c>
      <c r="AW8106">
        <v>1</v>
      </c>
      <c r="AX8106">
        <v>1</v>
      </c>
      <c r="AZ8106">
        <v>47.7</v>
      </c>
      <c r="BA8106">
        <v>102</v>
      </c>
      <c r="BB8106">
        <v>70.7</v>
      </c>
      <c r="BC8106">
        <v>42.556363267877799</v>
      </c>
      <c r="BD8106">
        <v>20.0372492652244</v>
      </c>
      <c r="BE8106">
        <v>67.801543050000006</v>
      </c>
      <c r="BF8106">
        <v>74.400406309999994</v>
      </c>
    </row>
    <row r="8107" spans="1:58">
      <c r="A8107" t="s">
        <v>30</v>
      </c>
      <c r="B8107" t="s">
        <v>63</v>
      </c>
      <c r="C8107">
        <v>1981</v>
      </c>
      <c r="D8107">
        <f t="shared" si="611"/>
        <v>144</v>
      </c>
      <c r="E8107">
        <v>4</v>
      </c>
      <c r="G8107">
        <v>204510.11818799999</v>
      </c>
      <c r="H8107">
        <v>104455.90817900001</v>
      </c>
      <c r="I8107">
        <v>70069.070215</v>
      </c>
      <c r="J8107">
        <v>42337.953518000002</v>
      </c>
      <c r="K8107">
        <v>41712.150114999997</v>
      </c>
      <c r="L8107">
        <v>44719.875178000002</v>
      </c>
      <c r="O8107">
        <f>VLOOKUP(C8107,[1]pop_15p_a!$A$8:$AL$68,34,FALSE)</f>
        <v>6167159.5277731698</v>
      </c>
      <c r="Q8107">
        <f t="shared" si="610"/>
        <v>-3007.7250630000053</v>
      </c>
      <c r="R8107">
        <v>8320.5030000000006</v>
      </c>
      <c r="Y8107">
        <v>44.164000000000001</v>
      </c>
      <c r="AE8107">
        <f t="shared" si="609"/>
        <v>11</v>
      </c>
      <c r="AF8107">
        <v>11</v>
      </c>
      <c r="AG8107">
        <v>13.4833333323333</v>
      </c>
      <c r="AK8107">
        <v>11</v>
      </c>
      <c r="AN8107">
        <v>36.733640000000001</v>
      </c>
      <c r="AO8107">
        <v>0.38198740000000003</v>
      </c>
      <c r="AQ8107">
        <v>3.3185404164999999</v>
      </c>
      <c r="AT8107">
        <v>8</v>
      </c>
      <c r="AV8107">
        <v>0</v>
      </c>
      <c r="AW8107">
        <v>1</v>
      </c>
      <c r="AX8107">
        <v>1</v>
      </c>
      <c r="AZ8107">
        <v>47.9</v>
      </c>
      <c r="BA8107">
        <v>102.6</v>
      </c>
      <c r="BB8107">
        <v>71.2</v>
      </c>
      <c r="BC8107">
        <v>41.377031241058297</v>
      </c>
      <c r="BD8107">
        <v>20.564909506541401</v>
      </c>
      <c r="BE8107">
        <v>65.907643930000006</v>
      </c>
      <c r="BF8107">
        <v>72.695406680000005</v>
      </c>
    </row>
    <row r="8108" spans="1:58">
      <c r="A8108" t="s">
        <v>30</v>
      </c>
      <c r="B8108" t="s">
        <v>63</v>
      </c>
      <c r="C8108">
        <v>1982</v>
      </c>
      <c r="D8108">
        <f t="shared" si="611"/>
        <v>145</v>
      </c>
      <c r="E8108">
        <v>1</v>
      </c>
      <c r="G8108">
        <v>205091.00050200001</v>
      </c>
      <c r="H8108">
        <v>105377.00197500001</v>
      </c>
      <c r="I8108">
        <v>70274.117610999994</v>
      </c>
      <c r="J8108">
        <v>43769.785719</v>
      </c>
      <c r="K8108">
        <v>41194.820120999997</v>
      </c>
      <c r="L8108">
        <v>45518.502960999998</v>
      </c>
      <c r="O8108">
        <f>VLOOKUP(C8108,[1]pop_15p_a!$A$8:$AL$68,34,FALSE)</f>
        <v>6186275.1814956097</v>
      </c>
      <c r="Q8108">
        <f t="shared" si="610"/>
        <v>-4323.6828400000013</v>
      </c>
      <c r="R8108">
        <v>8325.2630000000008</v>
      </c>
      <c r="Y8108">
        <v>51.237000000000002</v>
      </c>
      <c r="AE8108">
        <f t="shared" si="609"/>
        <v>10.666666666666666</v>
      </c>
      <c r="AF8108">
        <v>10.666666666666666</v>
      </c>
      <c r="AG8108">
        <v>12.97</v>
      </c>
      <c r="AK8108">
        <v>10</v>
      </c>
      <c r="AN8108">
        <v>37.845300000000002</v>
      </c>
      <c r="AO8108">
        <v>0.39207710000000001</v>
      </c>
      <c r="AQ8108">
        <v>3.47757125025</v>
      </c>
      <c r="AT8108">
        <v>8</v>
      </c>
      <c r="AV8108">
        <v>0</v>
      </c>
      <c r="AW8108">
        <v>1</v>
      </c>
      <c r="AX8108">
        <v>1</v>
      </c>
      <c r="AZ8108">
        <v>48.4</v>
      </c>
      <c r="BA8108">
        <v>103.6</v>
      </c>
      <c r="BB8108">
        <v>72.099999999999994</v>
      </c>
      <c r="BC8108">
        <v>40.712536689836</v>
      </c>
      <c r="BD8108">
        <v>21.462277082447098</v>
      </c>
      <c r="BE8108">
        <v>63.295762889999999</v>
      </c>
      <c r="BF8108">
        <v>72.18139128</v>
      </c>
    </row>
    <row r="8109" spans="1:58">
      <c r="A8109" t="s">
        <v>30</v>
      </c>
      <c r="B8109" t="s">
        <v>63</v>
      </c>
      <c r="C8109">
        <v>1982</v>
      </c>
      <c r="D8109">
        <f t="shared" si="611"/>
        <v>146</v>
      </c>
      <c r="E8109">
        <v>2</v>
      </c>
      <c r="G8109">
        <v>209423.117248</v>
      </c>
      <c r="H8109">
        <v>105133.42987000001</v>
      </c>
      <c r="I8109">
        <v>70646.232684000002</v>
      </c>
      <c r="J8109">
        <v>44641.100242</v>
      </c>
      <c r="K8109">
        <v>42650.050818999996</v>
      </c>
      <c r="L8109">
        <v>46319.188054999999</v>
      </c>
      <c r="O8109">
        <f>VLOOKUP(C8109,[1]pop_15p_a!$A$8:$AL$68,34,FALSE)</f>
        <v>6186275.1814956097</v>
      </c>
      <c r="Q8109">
        <f t="shared" si="610"/>
        <v>-3669.1372360000023</v>
      </c>
      <c r="R8109">
        <v>8325.2630000000008</v>
      </c>
      <c r="Y8109">
        <v>51.237000000000002</v>
      </c>
      <c r="AE8109">
        <f t="shared" si="609"/>
        <v>10</v>
      </c>
      <c r="AF8109">
        <v>10</v>
      </c>
      <c r="AG8109">
        <v>13.929999999333299</v>
      </c>
      <c r="AK8109">
        <v>10</v>
      </c>
      <c r="AN8109">
        <v>38.493139999999997</v>
      </c>
      <c r="AO8109">
        <v>0.39849220000000002</v>
      </c>
      <c r="AQ8109">
        <v>3.47757125025</v>
      </c>
      <c r="AT8109">
        <v>8</v>
      </c>
      <c r="AV8109">
        <v>0</v>
      </c>
      <c r="AW8109">
        <v>1</v>
      </c>
      <c r="AX8109">
        <v>1</v>
      </c>
      <c r="AZ8109">
        <v>48.8</v>
      </c>
      <c r="BA8109">
        <v>104.4</v>
      </c>
      <c r="BB8109">
        <v>72.8</v>
      </c>
      <c r="BC8109">
        <v>39.709504915859299</v>
      </c>
      <c r="BD8109">
        <v>22.1479474420195</v>
      </c>
      <c r="BE8109">
        <v>61.493965250000002</v>
      </c>
      <c r="BF8109">
        <v>70.51722135</v>
      </c>
    </row>
    <row r="8110" spans="1:58">
      <c r="A8110" t="s">
        <v>30</v>
      </c>
      <c r="B8110" t="s">
        <v>63</v>
      </c>
      <c r="C8110">
        <v>1982</v>
      </c>
      <c r="D8110">
        <f t="shared" si="611"/>
        <v>147</v>
      </c>
      <c r="E8110">
        <v>3</v>
      </c>
      <c r="G8110">
        <v>206823.15315500001</v>
      </c>
      <c r="H8110">
        <v>104647.978779</v>
      </c>
      <c r="I8110">
        <v>71504.295110000006</v>
      </c>
      <c r="J8110">
        <v>43541.231651000002</v>
      </c>
      <c r="K8110">
        <v>42669.061167</v>
      </c>
      <c r="L8110">
        <v>47076.681017000003</v>
      </c>
      <c r="O8110">
        <f>VLOOKUP(C8110,[1]pop_15p_a!$A$8:$AL$68,34,FALSE)</f>
        <v>6186275.1814956097</v>
      </c>
      <c r="Q8110">
        <f t="shared" si="610"/>
        <v>-4407.6198500000028</v>
      </c>
      <c r="R8110">
        <v>8325.2630000000008</v>
      </c>
      <c r="Y8110">
        <v>51.237000000000002</v>
      </c>
      <c r="AE8110">
        <f t="shared" si="609"/>
        <v>10</v>
      </c>
      <c r="AF8110">
        <v>10</v>
      </c>
      <c r="AG8110">
        <v>14.5299999996667</v>
      </c>
      <c r="AK8110">
        <v>10</v>
      </c>
      <c r="AN8110">
        <v>39.040999999999997</v>
      </c>
      <c r="AO8110">
        <v>0.40277580000000002</v>
      </c>
      <c r="AQ8110">
        <v>3.47757125025</v>
      </c>
      <c r="AT8110">
        <v>8</v>
      </c>
      <c r="AV8110">
        <v>0</v>
      </c>
      <c r="AW8110">
        <v>1</v>
      </c>
      <c r="AX8110">
        <v>1</v>
      </c>
      <c r="AZ8110">
        <v>49.1</v>
      </c>
      <c r="BA8110">
        <v>105.1</v>
      </c>
      <c r="BB8110">
        <v>73.400000000000006</v>
      </c>
      <c r="BC8110">
        <v>38.718177707276602</v>
      </c>
      <c r="BD8110">
        <v>22.839521696294302</v>
      </c>
      <c r="BE8110">
        <v>59.774375069999998</v>
      </c>
      <c r="BF8110">
        <v>68.804900180000004</v>
      </c>
    </row>
    <row r="8111" spans="1:58">
      <c r="A8111" t="s">
        <v>30</v>
      </c>
      <c r="B8111" t="s">
        <v>63</v>
      </c>
      <c r="C8111">
        <v>1982</v>
      </c>
      <c r="D8111">
        <f t="shared" si="611"/>
        <v>148</v>
      </c>
      <c r="E8111">
        <v>4</v>
      </c>
      <c r="G8111">
        <v>210852.86271799999</v>
      </c>
      <c r="H8111">
        <v>105044.57334</v>
      </c>
      <c r="I8111">
        <v>71679.117456000007</v>
      </c>
      <c r="J8111">
        <v>44731.764739999999</v>
      </c>
      <c r="K8111">
        <v>43864.986777999999</v>
      </c>
      <c r="L8111">
        <v>48260.400497000002</v>
      </c>
      <c r="O8111">
        <f>VLOOKUP(C8111,[1]pop_15p_a!$A$8:$AL$68,34,FALSE)</f>
        <v>6186275.1814956097</v>
      </c>
      <c r="Q8111">
        <f t="shared" si="610"/>
        <v>-4395.4137190000038</v>
      </c>
      <c r="R8111">
        <v>8325.2630000000008</v>
      </c>
      <c r="Y8111">
        <v>51.237000000000002</v>
      </c>
      <c r="AE8111">
        <f t="shared" si="609"/>
        <v>10</v>
      </c>
      <c r="AF8111">
        <v>10</v>
      </c>
      <c r="AG8111">
        <v>11.7366666656667</v>
      </c>
      <c r="AK8111">
        <v>10</v>
      </c>
      <c r="AN8111">
        <v>40.010109999999997</v>
      </c>
      <c r="AO8111">
        <v>0.41219549999999999</v>
      </c>
      <c r="AQ8111">
        <v>3.47757125025</v>
      </c>
      <c r="AT8111">
        <v>8</v>
      </c>
      <c r="AV8111">
        <v>0</v>
      </c>
      <c r="AW8111">
        <v>1</v>
      </c>
      <c r="AX8111">
        <v>1</v>
      </c>
      <c r="AZ8111">
        <v>49.4</v>
      </c>
      <c r="BA8111">
        <v>105.5</v>
      </c>
      <c r="BB8111">
        <v>73.8</v>
      </c>
      <c r="BC8111">
        <v>37.824817758199899</v>
      </c>
      <c r="BD8111">
        <v>23.3979360254312</v>
      </c>
      <c r="BE8111">
        <v>58.541302180000002</v>
      </c>
      <c r="BF8111">
        <v>67.229763430000006</v>
      </c>
    </row>
    <row r="8112" spans="1:58">
      <c r="A8112" t="s">
        <v>30</v>
      </c>
      <c r="B8112" t="s">
        <v>63</v>
      </c>
      <c r="C8112">
        <v>1983</v>
      </c>
      <c r="D8112">
        <f t="shared" si="611"/>
        <v>149</v>
      </c>
      <c r="E8112">
        <v>1</v>
      </c>
      <c r="G8112">
        <v>208467.24124</v>
      </c>
      <c r="H8112">
        <v>102600.43849299999</v>
      </c>
      <c r="I8112">
        <v>70788.689463999995</v>
      </c>
      <c r="J8112">
        <v>45077.161958999997</v>
      </c>
      <c r="K8112">
        <v>46286.583578999998</v>
      </c>
      <c r="L8112">
        <v>47017.428784999996</v>
      </c>
      <c r="O8112">
        <f>VLOOKUP(C8112,[1]pop_15p_a!$A$8:$AL$68,34,FALSE)</f>
        <v>6202565.6783742504</v>
      </c>
      <c r="Q8112">
        <f t="shared" si="610"/>
        <v>-730.84520599999814</v>
      </c>
      <c r="R8112">
        <v>8329.0329999999994</v>
      </c>
      <c r="Y8112">
        <v>55.869</v>
      </c>
      <c r="Z8112">
        <f>AB8112</f>
        <v>3.6</v>
      </c>
      <c r="AA8112">
        <v>3.6</v>
      </c>
      <c r="AB8112">
        <v>3.6</v>
      </c>
      <c r="AE8112">
        <f t="shared" si="609"/>
        <v>9</v>
      </c>
      <c r="AF8112">
        <v>9</v>
      </c>
      <c r="AG8112">
        <v>9.7666666660000008</v>
      </c>
      <c r="AK8112">
        <v>9</v>
      </c>
      <c r="AN8112">
        <v>41.140909999999998</v>
      </c>
      <c r="AO8112">
        <v>0.42477699999999996</v>
      </c>
      <c r="AQ8112">
        <v>3.6437532232500001</v>
      </c>
      <c r="AT8112">
        <v>8</v>
      </c>
      <c r="AV8112">
        <v>0</v>
      </c>
      <c r="AW8112">
        <v>1</v>
      </c>
      <c r="AX8112">
        <v>1</v>
      </c>
      <c r="AZ8112">
        <v>49.2</v>
      </c>
      <c r="BA8112">
        <v>105.5</v>
      </c>
      <c r="BB8112">
        <v>74.099999999999994</v>
      </c>
      <c r="BC8112">
        <v>36.531487743022097</v>
      </c>
      <c r="BD8112">
        <v>23.805762008187799</v>
      </c>
      <c r="BE8112">
        <v>57.476392750000002</v>
      </c>
      <c r="BF8112">
        <v>65.235536010000004</v>
      </c>
    </row>
    <row r="8113" spans="1:58">
      <c r="A8113" t="s">
        <v>30</v>
      </c>
      <c r="B8113" t="s">
        <v>63</v>
      </c>
      <c r="C8113">
        <v>1983</v>
      </c>
      <c r="D8113">
        <f t="shared" si="611"/>
        <v>150</v>
      </c>
      <c r="E8113">
        <v>2</v>
      </c>
      <c r="G8113">
        <v>210110.79644899999</v>
      </c>
      <c r="H8113">
        <v>101915.857179</v>
      </c>
      <c r="I8113">
        <v>71348.986344999998</v>
      </c>
      <c r="J8113">
        <v>43740.282614000003</v>
      </c>
      <c r="K8113">
        <v>46559.506129000001</v>
      </c>
      <c r="L8113">
        <v>46111.249645000004</v>
      </c>
      <c r="O8113">
        <f>VLOOKUP(C8113,[1]pop_15p_a!$A$8:$AL$68,34,FALSE)</f>
        <v>6202565.6783742504</v>
      </c>
      <c r="Q8113">
        <f t="shared" si="610"/>
        <v>448.25648399999773</v>
      </c>
      <c r="R8113">
        <v>8329.0329999999994</v>
      </c>
      <c r="Y8113">
        <v>55.869</v>
      </c>
      <c r="Z8113">
        <f t="shared" ref="Z8113:Z8176" si="612">AB8113</f>
        <v>3.6666669999999999</v>
      </c>
      <c r="AA8113">
        <v>3.7</v>
      </c>
      <c r="AB8113">
        <v>3.6666669999999999</v>
      </c>
      <c r="AE8113">
        <f t="shared" si="609"/>
        <v>8.5</v>
      </c>
      <c r="AF8113">
        <v>8.5</v>
      </c>
      <c r="AG8113">
        <v>11</v>
      </c>
      <c r="AK8113">
        <v>8.5</v>
      </c>
      <c r="AN8113">
        <v>41.823860000000003</v>
      </c>
      <c r="AO8113">
        <v>0.43218580000000001</v>
      </c>
      <c r="AQ8113">
        <v>3.6437532232500001</v>
      </c>
      <c r="AT8113">
        <v>8</v>
      </c>
      <c r="AV8113">
        <v>0</v>
      </c>
      <c r="AW8113">
        <v>1</v>
      </c>
      <c r="AX8113">
        <v>1</v>
      </c>
      <c r="AZ8113">
        <v>48.9</v>
      </c>
      <c r="BA8113">
        <v>105.2</v>
      </c>
      <c r="BB8113">
        <v>74.3</v>
      </c>
      <c r="BC8113">
        <v>35.769578688218502</v>
      </c>
      <c r="BD8113">
        <v>24.3473498116218</v>
      </c>
      <c r="BE8113">
        <v>56.199162579999999</v>
      </c>
      <c r="BF8113">
        <v>63.834345650000003</v>
      </c>
    </row>
    <row r="8114" spans="1:58">
      <c r="A8114" t="s">
        <v>30</v>
      </c>
      <c r="B8114" t="s">
        <v>63</v>
      </c>
      <c r="C8114">
        <v>1983</v>
      </c>
      <c r="D8114">
        <f t="shared" si="611"/>
        <v>151</v>
      </c>
      <c r="E8114">
        <v>3</v>
      </c>
      <c r="G8114">
        <v>212479.43901900001</v>
      </c>
      <c r="H8114">
        <v>102811.358796</v>
      </c>
      <c r="I8114">
        <v>71595.259523999994</v>
      </c>
      <c r="J8114">
        <v>45524.458421000003</v>
      </c>
      <c r="K8114">
        <v>47025.081763000002</v>
      </c>
      <c r="L8114">
        <v>47132.840105000003</v>
      </c>
      <c r="O8114">
        <f>VLOOKUP(C8114,[1]pop_15p_a!$A$8:$AL$68,34,FALSE)</f>
        <v>6202565.6783742504</v>
      </c>
      <c r="Q8114">
        <f t="shared" si="610"/>
        <v>-107.75834200000099</v>
      </c>
      <c r="R8114">
        <v>8329.0329999999994</v>
      </c>
      <c r="Y8114">
        <v>55.869</v>
      </c>
      <c r="Z8114">
        <f t="shared" si="612"/>
        <v>3.766667</v>
      </c>
      <c r="AA8114">
        <v>3.8</v>
      </c>
      <c r="AB8114">
        <v>3.766667</v>
      </c>
      <c r="AE8114">
        <f t="shared" si="609"/>
        <v>8.5</v>
      </c>
      <c r="AF8114">
        <v>8.5</v>
      </c>
      <c r="AG8114">
        <v>10.8066666656667</v>
      </c>
      <c r="AK8114">
        <v>8.5</v>
      </c>
      <c r="AN8114">
        <v>42.645110000000003</v>
      </c>
      <c r="AO8114">
        <v>0.43860250000000001</v>
      </c>
      <c r="AQ8114">
        <v>3.6437532232500001</v>
      </c>
      <c r="AT8114">
        <v>8</v>
      </c>
      <c r="AV8114">
        <v>0</v>
      </c>
      <c r="AW8114">
        <v>1</v>
      </c>
      <c r="AX8114">
        <v>1</v>
      </c>
      <c r="AZ8114">
        <v>48.6</v>
      </c>
      <c r="BA8114">
        <v>104.9</v>
      </c>
      <c r="BB8114">
        <v>74.3</v>
      </c>
      <c r="BC8114">
        <v>35.120482311312699</v>
      </c>
      <c r="BD8114">
        <v>24.863445946766099</v>
      </c>
      <c r="BE8114">
        <v>55.041392350000002</v>
      </c>
      <c r="BF8114">
        <v>62.574661689999999</v>
      </c>
    </row>
    <row r="8115" spans="1:58">
      <c r="A8115" t="s">
        <v>30</v>
      </c>
      <c r="B8115" t="s">
        <v>63</v>
      </c>
      <c r="C8115">
        <v>1983</v>
      </c>
      <c r="D8115">
        <f t="shared" si="611"/>
        <v>152</v>
      </c>
      <c r="E8115">
        <v>4</v>
      </c>
      <c r="G8115">
        <v>216760.28599999999</v>
      </c>
      <c r="H8115">
        <v>103954.305452</v>
      </c>
      <c r="I8115">
        <v>71965.858865000002</v>
      </c>
      <c r="J8115">
        <v>46952.793119000002</v>
      </c>
      <c r="K8115">
        <v>47560.422421000003</v>
      </c>
      <c r="L8115">
        <v>49213.283651999998</v>
      </c>
      <c r="O8115">
        <f>VLOOKUP(C8115,[1]pop_15p_a!$A$8:$AL$68,34,FALSE)</f>
        <v>6202565.6783742504</v>
      </c>
      <c r="Q8115">
        <f t="shared" si="610"/>
        <v>-1652.8612309999953</v>
      </c>
      <c r="R8115">
        <v>8329.0329999999994</v>
      </c>
      <c r="Y8115">
        <v>55.869</v>
      </c>
      <c r="Z8115">
        <f t="shared" si="612"/>
        <v>3.6666669999999999</v>
      </c>
      <c r="AA8115">
        <v>3.7</v>
      </c>
      <c r="AB8115">
        <v>3.6666669999999999</v>
      </c>
      <c r="AE8115">
        <f t="shared" si="609"/>
        <v>8.5</v>
      </c>
      <c r="AF8115">
        <v>8.5</v>
      </c>
      <c r="AG8115">
        <v>11.84</v>
      </c>
      <c r="AK8115">
        <v>8.5</v>
      </c>
      <c r="AN8115">
        <v>43.567410000000002</v>
      </c>
      <c r="AO8115">
        <v>0.44855879999999998</v>
      </c>
      <c r="AQ8115">
        <v>3.6437532232500001</v>
      </c>
      <c r="AT8115">
        <v>8</v>
      </c>
      <c r="AV8115">
        <v>0</v>
      </c>
      <c r="AW8115">
        <v>1</v>
      </c>
      <c r="AX8115">
        <v>1</v>
      </c>
      <c r="AZ8115">
        <v>48.2</v>
      </c>
      <c r="BA8115">
        <v>104.4</v>
      </c>
      <c r="BB8115">
        <v>74.2</v>
      </c>
      <c r="BC8115">
        <v>34.579884015033102</v>
      </c>
      <c r="BD8115">
        <v>25.259904690335699</v>
      </c>
      <c r="BE8115">
        <v>54.261570280000001</v>
      </c>
      <c r="BF8115">
        <v>61.43885624</v>
      </c>
    </row>
    <row r="8116" spans="1:58">
      <c r="A8116" t="s">
        <v>30</v>
      </c>
      <c r="B8116" t="s">
        <v>63</v>
      </c>
      <c r="C8116">
        <v>1984</v>
      </c>
      <c r="D8116">
        <f t="shared" si="611"/>
        <v>153</v>
      </c>
      <c r="E8116">
        <v>1</v>
      </c>
      <c r="G8116">
        <v>221652.29647100001</v>
      </c>
      <c r="H8116">
        <v>104399.64163</v>
      </c>
      <c r="I8116">
        <v>72323.378809999995</v>
      </c>
      <c r="J8116">
        <v>47500.100921999998</v>
      </c>
      <c r="K8116">
        <v>52180.886193999999</v>
      </c>
      <c r="L8116">
        <v>49425.748357999997</v>
      </c>
      <c r="O8116">
        <f>VLOOKUP(C8116,[1]pop_15p_a!$A$8:$AL$68,34,FALSE)</f>
        <v>6213972.38387213</v>
      </c>
      <c r="Q8116">
        <f t="shared" si="610"/>
        <v>2755.1378360000017</v>
      </c>
      <c r="R8116">
        <v>8336.6049999999996</v>
      </c>
      <c r="Y8116">
        <v>58.787999999999997</v>
      </c>
      <c r="Z8116">
        <f t="shared" si="612"/>
        <v>3.4666670000000002</v>
      </c>
      <c r="AA8116">
        <v>3.5</v>
      </c>
      <c r="AB8116">
        <v>3.4666670000000002</v>
      </c>
      <c r="AE8116">
        <f t="shared" si="609"/>
        <v>8.5</v>
      </c>
      <c r="AF8116">
        <v>8.5</v>
      </c>
      <c r="AG8116">
        <v>10.736666666333299</v>
      </c>
      <c r="AK8116">
        <v>8.5</v>
      </c>
      <c r="AN8116">
        <v>44.588650000000001</v>
      </c>
      <c r="AO8116">
        <v>0.45885190000000003</v>
      </c>
      <c r="AQ8116">
        <v>3.74044209375</v>
      </c>
      <c r="AT8116">
        <v>8</v>
      </c>
      <c r="AV8116">
        <v>0</v>
      </c>
      <c r="AW8116">
        <v>1</v>
      </c>
      <c r="AX8116">
        <v>1</v>
      </c>
      <c r="AZ8116">
        <v>48.1</v>
      </c>
      <c r="BA8116">
        <v>104.5</v>
      </c>
      <c r="BB8116">
        <v>74.2</v>
      </c>
      <c r="BC8116">
        <v>34.264155976139897</v>
      </c>
      <c r="BD8116">
        <v>25.8754843103616</v>
      </c>
      <c r="BE8116">
        <v>53.377169670000001</v>
      </c>
      <c r="BF8116">
        <v>61.02576011</v>
      </c>
    </row>
    <row r="8117" spans="1:58">
      <c r="A8117" t="s">
        <v>30</v>
      </c>
      <c r="B8117" t="s">
        <v>63</v>
      </c>
      <c r="C8117">
        <v>1984</v>
      </c>
      <c r="D8117">
        <f t="shared" si="611"/>
        <v>154</v>
      </c>
      <c r="E8117">
        <v>2</v>
      </c>
      <c r="G8117">
        <v>218297.44911099999</v>
      </c>
      <c r="H8117">
        <v>104461.115401</v>
      </c>
      <c r="I8117">
        <v>72435.150051000004</v>
      </c>
      <c r="J8117">
        <v>48659.008860000002</v>
      </c>
      <c r="K8117">
        <v>49295.916559999998</v>
      </c>
      <c r="L8117">
        <v>49805.635859000002</v>
      </c>
      <c r="O8117">
        <f>VLOOKUP(C8117,[1]pop_15p_a!$A$8:$AL$68,34,FALSE)</f>
        <v>6213972.38387213</v>
      </c>
      <c r="Q8117">
        <f t="shared" si="610"/>
        <v>-509.71929900000396</v>
      </c>
      <c r="R8117">
        <v>8336.6049999999996</v>
      </c>
      <c r="Y8117">
        <v>58.787999999999997</v>
      </c>
      <c r="Z8117">
        <f t="shared" si="612"/>
        <v>3.3333330000000001</v>
      </c>
      <c r="AA8117">
        <v>3.3</v>
      </c>
      <c r="AB8117">
        <v>3.3333330000000001</v>
      </c>
      <c r="AE8117">
        <f t="shared" si="609"/>
        <v>8.8333333333333339</v>
      </c>
      <c r="AF8117">
        <v>8.8333333333333339</v>
      </c>
      <c r="AG8117">
        <v>10.829999999</v>
      </c>
      <c r="AK8117">
        <v>9.5</v>
      </c>
      <c r="AN8117">
        <v>45.420529999999999</v>
      </c>
      <c r="AO8117">
        <v>0.4659816</v>
      </c>
      <c r="AQ8117">
        <v>3.74044209375</v>
      </c>
      <c r="AT8117">
        <v>8</v>
      </c>
      <c r="AV8117">
        <v>0</v>
      </c>
      <c r="AW8117">
        <v>1</v>
      </c>
      <c r="AX8117">
        <v>1</v>
      </c>
      <c r="AZ8117">
        <v>47.9</v>
      </c>
      <c r="BA8117">
        <v>104.6</v>
      </c>
      <c r="BB8117">
        <v>74.2</v>
      </c>
      <c r="BC8117">
        <v>34.003220468205697</v>
      </c>
      <c r="BD8117">
        <v>26.3700834331751</v>
      </c>
      <c r="BE8117">
        <v>52.903787379999997</v>
      </c>
      <c r="BF8117">
        <v>60.238886540000003</v>
      </c>
    </row>
    <row r="8118" spans="1:58">
      <c r="A8118" t="s">
        <v>30</v>
      </c>
      <c r="B8118" t="s">
        <v>63</v>
      </c>
      <c r="C8118">
        <v>1984</v>
      </c>
      <c r="D8118">
        <f t="shared" si="611"/>
        <v>155</v>
      </c>
      <c r="E8118">
        <v>3</v>
      </c>
      <c r="G8118">
        <v>221183.45672300001</v>
      </c>
      <c r="H8118">
        <v>104908.602837</v>
      </c>
      <c r="I8118">
        <v>73234.377624000001</v>
      </c>
      <c r="J8118">
        <v>47771.755255999997</v>
      </c>
      <c r="K8118">
        <v>48773.048874</v>
      </c>
      <c r="L8118">
        <v>49750.775904000002</v>
      </c>
      <c r="O8118">
        <f>VLOOKUP(C8118,[1]pop_15p_a!$A$8:$AL$68,34,FALSE)</f>
        <v>6213972.38387213</v>
      </c>
      <c r="Q8118">
        <f t="shared" si="610"/>
        <v>-977.72703000000183</v>
      </c>
      <c r="R8118">
        <v>8336.6049999999996</v>
      </c>
      <c r="Y8118">
        <v>58.787999999999997</v>
      </c>
      <c r="Z8118">
        <f t="shared" si="612"/>
        <v>3.1333329999999999</v>
      </c>
      <c r="AA8118">
        <v>3.1</v>
      </c>
      <c r="AB8118">
        <v>3.1333329999999999</v>
      </c>
      <c r="AE8118">
        <f t="shared" si="609"/>
        <v>9.5</v>
      </c>
      <c r="AF8118">
        <v>9.5</v>
      </c>
      <c r="AG8118">
        <v>13.473333332333301</v>
      </c>
      <c r="AK8118">
        <v>9.5</v>
      </c>
      <c r="AN8118">
        <v>45.899230000000003</v>
      </c>
      <c r="AO8118">
        <v>0.4712538</v>
      </c>
      <c r="AQ8118">
        <v>3.74044209375</v>
      </c>
      <c r="AT8118">
        <v>8</v>
      </c>
      <c r="AV8118">
        <v>0</v>
      </c>
      <c r="AW8118">
        <v>1</v>
      </c>
      <c r="AX8118">
        <v>1</v>
      </c>
      <c r="AZ8118">
        <v>47.8</v>
      </c>
      <c r="BA8118">
        <v>104.7</v>
      </c>
      <c r="BB8118">
        <v>74.2</v>
      </c>
      <c r="BC8118">
        <v>33.734878213829496</v>
      </c>
      <c r="BD8118">
        <v>26.695024022829099</v>
      </c>
      <c r="BE8118">
        <v>52.783893140000004</v>
      </c>
      <c r="BF8118">
        <v>59.396834480000003</v>
      </c>
    </row>
    <row r="8119" spans="1:58">
      <c r="A8119" t="s">
        <v>30</v>
      </c>
      <c r="B8119" t="s">
        <v>63</v>
      </c>
      <c r="C8119">
        <v>1984</v>
      </c>
      <c r="D8119">
        <f t="shared" si="611"/>
        <v>156</v>
      </c>
      <c r="E8119">
        <v>4</v>
      </c>
      <c r="G8119">
        <v>223240.092405</v>
      </c>
      <c r="H8119">
        <v>104907.09158199999</v>
      </c>
      <c r="I8119">
        <v>73690.280708999999</v>
      </c>
      <c r="J8119">
        <v>50851.660924000003</v>
      </c>
      <c r="K8119">
        <v>50532.684591999998</v>
      </c>
      <c r="L8119">
        <v>51267.579621999997</v>
      </c>
      <c r="O8119">
        <f>VLOOKUP(C8119,[1]pop_15p_a!$A$8:$AL$68,34,FALSE)</f>
        <v>6213972.38387213</v>
      </c>
      <c r="Q8119">
        <f t="shared" si="610"/>
        <v>-734.89502999999968</v>
      </c>
      <c r="R8119">
        <v>8336.6049999999996</v>
      </c>
      <c r="Y8119">
        <v>58.787999999999997</v>
      </c>
      <c r="Z8119">
        <f t="shared" si="612"/>
        <v>3.0666669999999998</v>
      </c>
      <c r="AA8119">
        <v>3.1</v>
      </c>
      <c r="AB8119">
        <v>3.0666669999999998</v>
      </c>
      <c r="AE8119">
        <f t="shared" si="609"/>
        <v>9.5</v>
      </c>
      <c r="AF8119">
        <v>9.5</v>
      </c>
      <c r="AG8119">
        <v>12.0266666663333</v>
      </c>
      <c r="AK8119">
        <v>9.5</v>
      </c>
      <c r="AN8119">
        <v>46.877920000000003</v>
      </c>
      <c r="AO8119">
        <v>0.48241889999999998</v>
      </c>
      <c r="AQ8119">
        <v>3.74044209375</v>
      </c>
      <c r="AT8119">
        <v>8</v>
      </c>
      <c r="AV8119">
        <v>0</v>
      </c>
      <c r="AW8119">
        <v>1</v>
      </c>
      <c r="AX8119">
        <v>1</v>
      </c>
      <c r="AZ8119">
        <v>47.8</v>
      </c>
      <c r="BA8119">
        <v>105</v>
      </c>
      <c r="BB8119">
        <v>74.3</v>
      </c>
      <c r="BC8119">
        <v>33.552696470812997</v>
      </c>
      <c r="BD8119">
        <v>27.413670892490799</v>
      </c>
      <c r="BE8119">
        <v>52.016527510000003</v>
      </c>
      <c r="BF8119">
        <v>58.686892970000002</v>
      </c>
    </row>
    <row r="8120" spans="1:58">
      <c r="A8120" t="s">
        <v>30</v>
      </c>
      <c r="B8120" t="s">
        <v>63</v>
      </c>
      <c r="C8120">
        <v>1985</v>
      </c>
      <c r="D8120">
        <f t="shared" si="611"/>
        <v>157</v>
      </c>
      <c r="E8120">
        <v>1</v>
      </c>
      <c r="G8120">
        <v>223550.107403</v>
      </c>
      <c r="H8120">
        <v>108410.560071</v>
      </c>
      <c r="I8120">
        <v>73391.898365000001</v>
      </c>
      <c r="J8120">
        <v>51943.189052000002</v>
      </c>
      <c r="K8120">
        <v>48596.046176000003</v>
      </c>
      <c r="L8120">
        <v>55123.709787</v>
      </c>
      <c r="O8120">
        <f>VLOOKUP(C8120,[1]pop_15p_a!$A$8:$AL$68,34,FALSE)</f>
        <v>6220351.4140842203</v>
      </c>
      <c r="Q8120">
        <f t="shared" si="610"/>
        <v>-6527.6636109999963</v>
      </c>
      <c r="R8120">
        <v>8350.3860000000004</v>
      </c>
      <c r="Y8120">
        <v>60.185000000000002</v>
      </c>
      <c r="Z8120">
        <f t="shared" si="612"/>
        <v>3</v>
      </c>
      <c r="AA8120">
        <v>3</v>
      </c>
      <c r="AB8120">
        <v>3</v>
      </c>
      <c r="AE8120">
        <f t="shared" si="609"/>
        <v>9.5</v>
      </c>
      <c r="AF8120">
        <v>9.5</v>
      </c>
      <c r="AG8120">
        <v>12.5266666663333</v>
      </c>
      <c r="AK8120">
        <v>9.5</v>
      </c>
      <c r="AN8120">
        <v>48.156590000000001</v>
      </c>
      <c r="AO8120">
        <v>0.49218080000000003</v>
      </c>
      <c r="AP8120">
        <v>0.24448260350381401</v>
      </c>
      <c r="AQ8120">
        <v>3.83790293725</v>
      </c>
      <c r="AR8120">
        <v>3.8435216371999998</v>
      </c>
      <c r="AT8120">
        <v>8</v>
      </c>
      <c r="AV8120">
        <v>0</v>
      </c>
      <c r="AW8120">
        <v>1</v>
      </c>
      <c r="AX8120">
        <v>1</v>
      </c>
      <c r="AZ8120">
        <v>47.7</v>
      </c>
      <c r="BA8120">
        <v>105.4</v>
      </c>
      <c r="BB8120">
        <v>74.5</v>
      </c>
      <c r="BC8120">
        <v>33.098684525702602</v>
      </c>
      <c r="BD8120">
        <v>27.934464818848799</v>
      </c>
      <c r="BE8120">
        <v>51.349345159999999</v>
      </c>
      <c r="BF8120">
        <v>57.595707040000001</v>
      </c>
    </row>
    <row r="8121" spans="1:58">
      <c r="A8121" t="s">
        <v>30</v>
      </c>
      <c r="B8121" t="s">
        <v>63</v>
      </c>
      <c r="C8121">
        <v>1985</v>
      </c>
      <c r="D8121">
        <f t="shared" si="611"/>
        <v>158</v>
      </c>
      <c r="E8121">
        <v>2</v>
      </c>
      <c r="G8121">
        <v>225912.98214000001</v>
      </c>
      <c r="H8121">
        <v>107799.323384</v>
      </c>
      <c r="I8121">
        <v>74441.635884999996</v>
      </c>
      <c r="J8121">
        <v>52963.143406000003</v>
      </c>
      <c r="K8121">
        <v>50403.069413999998</v>
      </c>
      <c r="L8121">
        <v>54695.075921000003</v>
      </c>
      <c r="O8121">
        <f>VLOOKUP(C8121,[1]pop_15p_a!$A$8:$AL$68,34,FALSE)</f>
        <v>6220351.4140842203</v>
      </c>
      <c r="Q8121">
        <f t="shared" si="610"/>
        <v>-4292.0065070000055</v>
      </c>
      <c r="R8121">
        <v>8350.3860000000004</v>
      </c>
      <c r="Y8121">
        <v>60.185000000000002</v>
      </c>
      <c r="Z8121">
        <f t="shared" si="612"/>
        <v>2.9666670000000002</v>
      </c>
      <c r="AA8121">
        <v>3</v>
      </c>
      <c r="AB8121">
        <v>2.9666670000000002</v>
      </c>
      <c r="AE8121">
        <f t="shared" si="609"/>
        <v>10.833333333333334</v>
      </c>
      <c r="AF8121">
        <v>10.833333333333334</v>
      </c>
      <c r="AG8121">
        <v>15.1666666666667</v>
      </c>
      <c r="AK8121">
        <v>11.5</v>
      </c>
      <c r="AN8121">
        <v>49.052300000000002</v>
      </c>
      <c r="AO8121">
        <v>0.50096859999999999</v>
      </c>
      <c r="AP8121">
        <v>0.24448260350381401</v>
      </c>
      <c r="AQ8121">
        <v>3.83790293725</v>
      </c>
      <c r="AR8121">
        <v>3.8435216371999998</v>
      </c>
      <c r="AT8121">
        <v>8</v>
      </c>
      <c r="AV8121">
        <v>0</v>
      </c>
      <c r="AW8121">
        <v>1</v>
      </c>
      <c r="AX8121">
        <v>1</v>
      </c>
      <c r="AZ8121">
        <v>47.6</v>
      </c>
      <c r="BA8121">
        <v>105.9</v>
      </c>
      <c r="BB8121">
        <v>74.7</v>
      </c>
      <c r="BC8121">
        <v>32.973344492686699</v>
      </c>
      <c r="BD8121">
        <v>28.299809429886199</v>
      </c>
      <c r="BE8121">
        <v>51.214712900000002</v>
      </c>
      <c r="BF8121">
        <v>56.99197212</v>
      </c>
    </row>
    <row r="8122" spans="1:58">
      <c r="A8122" t="s">
        <v>30</v>
      </c>
      <c r="B8122" t="s">
        <v>63</v>
      </c>
      <c r="C8122">
        <v>1985</v>
      </c>
      <c r="D8122">
        <f t="shared" si="611"/>
        <v>159</v>
      </c>
      <c r="E8122">
        <v>3</v>
      </c>
      <c r="G8122">
        <v>228405.841572</v>
      </c>
      <c r="H8122">
        <v>107641.752618</v>
      </c>
      <c r="I8122">
        <v>74437.890838000007</v>
      </c>
      <c r="J8122">
        <v>51974.309520000003</v>
      </c>
      <c r="K8122">
        <v>52750.610669000002</v>
      </c>
      <c r="L8122">
        <v>54014.327260999999</v>
      </c>
      <c r="O8122">
        <f>VLOOKUP(C8122,[1]pop_15p_a!$A$8:$AL$68,34,FALSE)</f>
        <v>6220351.4140842203</v>
      </c>
      <c r="Q8122">
        <f t="shared" si="610"/>
        <v>-1263.716591999997</v>
      </c>
      <c r="R8122">
        <v>8350.3860000000004</v>
      </c>
      <c r="Y8122">
        <v>60.185000000000002</v>
      </c>
      <c r="Z8122">
        <f t="shared" si="612"/>
        <v>2.8</v>
      </c>
      <c r="AA8122">
        <v>2.8</v>
      </c>
      <c r="AB8122">
        <v>2.8</v>
      </c>
      <c r="AE8122">
        <f t="shared" si="609"/>
        <v>10.5</v>
      </c>
      <c r="AF8122">
        <v>10.5</v>
      </c>
      <c r="AG8122">
        <v>15</v>
      </c>
      <c r="AK8122">
        <v>10.5</v>
      </c>
      <c r="AN8122">
        <v>49.15549</v>
      </c>
      <c r="AO8122">
        <v>0.50187040000000005</v>
      </c>
      <c r="AP8122">
        <v>0.24448260350381401</v>
      </c>
      <c r="AQ8122">
        <v>3.83790293725</v>
      </c>
      <c r="AR8122">
        <v>3.8435216371999998</v>
      </c>
      <c r="AT8122">
        <v>8</v>
      </c>
      <c r="AV8122">
        <v>0</v>
      </c>
      <c r="AW8122">
        <v>1</v>
      </c>
      <c r="AX8122">
        <v>1</v>
      </c>
      <c r="AZ8122">
        <v>47.6</v>
      </c>
      <c r="BA8122">
        <v>106.4</v>
      </c>
      <c r="BB8122">
        <v>75</v>
      </c>
      <c r="BC8122">
        <v>32.845640626870001</v>
      </c>
      <c r="BD8122">
        <v>28.281495432041101</v>
      </c>
      <c r="BE8122">
        <v>51.706868649999997</v>
      </c>
      <c r="BF8122">
        <v>56.386735160000001</v>
      </c>
    </row>
    <row r="8123" spans="1:58">
      <c r="A8123" t="s">
        <v>30</v>
      </c>
      <c r="B8123" t="s">
        <v>63</v>
      </c>
      <c r="C8123">
        <v>1985</v>
      </c>
      <c r="D8123">
        <f t="shared" si="611"/>
        <v>160</v>
      </c>
      <c r="E8123">
        <v>4</v>
      </c>
      <c r="G8123">
        <v>226110.605862</v>
      </c>
      <c r="H8123">
        <v>108506.063325</v>
      </c>
      <c r="I8123">
        <v>74437.684068999995</v>
      </c>
      <c r="J8123">
        <v>51521.305963999999</v>
      </c>
      <c r="K8123">
        <v>51526.097074999998</v>
      </c>
      <c r="L8123">
        <v>52338.443121999997</v>
      </c>
      <c r="O8123">
        <f>VLOOKUP(C8123,[1]pop_15p_a!$A$8:$AL$68,34,FALSE)</f>
        <v>6220351.4140842203</v>
      </c>
      <c r="Q8123">
        <f t="shared" si="610"/>
        <v>-812.34604699999909</v>
      </c>
      <c r="R8123">
        <v>8350.3860000000004</v>
      </c>
      <c r="Y8123">
        <v>60.185000000000002</v>
      </c>
      <c r="Z8123">
        <f t="shared" si="612"/>
        <v>2.7</v>
      </c>
      <c r="AA8123">
        <v>2.7</v>
      </c>
      <c r="AB8123">
        <v>2.7</v>
      </c>
      <c r="AE8123">
        <f t="shared" si="609"/>
        <v>10.5</v>
      </c>
      <c r="AF8123">
        <v>10.5</v>
      </c>
      <c r="AG8123">
        <v>13.063333333333301</v>
      </c>
      <c r="AK8123">
        <v>10.5</v>
      </c>
      <c r="AN8123">
        <v>49.898009999999999</v>
      </c>
      <c r="AO8123">
        <v>0.51188210000000001</v>
      </c>
      <c r="AP8123">
        <v>0.24448260350381401</v>
      </c>
      <c r="AQ8123">
        <v>3.83790293725</v>
      </c>
      <c r="AR8123">
        <v>3.8435216371999998</v>
      </c>
      <c r="AT8123">
        <v>8</v>
      </c>
      <c r="AV8123">
        <v>0</v>
      </c>
      <c r="AW8123">
        <v>1</v>
      </c>
      <c r="AX8123">
        <v>1</v>
      </c>
      <c r="AZ8123">
        <v>47.6</v>
      </c>
      <c r="BA8123">
        <v>106.8</v>
      </c>
      <c r="BB8123">
        <v>75.2</v>
      </c>
      <c r="BC8123">
        <v>32.884968923293101</v>
      </c>
      <c r="BD8123">
        <v>29.133853160464401</v>
      </c>
      <c r="BE8123">
        <v>50.868610510000003</v>
      </c>
      <c r="BF8123">
        <v>56.066957680000002</v>
      </c>
    </row>
    <row r="8124" spans="1:58">
      <c r="A8124" t="s">
        <v>30</v>
      </c>
      <c r="B8124" t="s">
        <v>63</v>
      </c>
      <c r="C8124">
        <v>1986</v>
      </c>
      <c r="D8124">
        <f t="shared" si="611"/>
        <v>161</v>
      </c>
      <c r="E8124">
        <v>1</v>
      </c>
      <c r="G8124">
        <v>230685.88678500001</v>
      </c>
      <c r="H8124">
        <v>110656.455432</v>
      </c>
      <c r="I8124">
        <v>75353.239755999995</v>
      </c>
      <c r="J8124">
        <v>51407.602887000001</v>
      </c>
      <c r="K8124">
        <v>51996.043225000001</v>
      </c>
      <c r="L8124">
        <v>53474.733848999997</v>
      </c>
      <c r="O8124">
        <f>VLOOKUP(C8124,[1]pop_15p_a!$A$8:$AL$68,34,FALSE)</f>
        <v>6233037.5888630701</v>
      </c>
      <c r="Q8124">
        <f t="shared" si="610"/>
        <v>-1478.6906239999953</v>
      </c>
      <c r="R8124">
        <v>8369.8289999999997</v>
      </c>
      <c r="Y8124">
        <v>58.244999999999997</v>
      </c>
      <c r="Z8124">
        <f t="shared" si="612"/>
        <v>2.8333330000000001</v>
      </c>
      <c r="AA8124">
        <v>2.8</v>
      </c>
      <c r="AB8124">
        <v>2.8333330000000001</v>
      </c>
      <c r="AE8124">
        <f t="shared" si="609"/>
        <v>9.1666666666666661</v>
      </c>
      <c r="AF8124">
        <v>9.1666666666666661</v>
      </c>
      <c r="AG8124">
        <v>11.733333332999999</v>
      </c>
      <c r="AK8124">
        <v>8.5</v>
      </c>
      <c r="AN8124">
        <v>50.700099999999999</v>
      </c>
      <c r="AO8124">
        <v>0.51931850000000002</v>
      </c>
      <c r="AP8124">
        <v>0.67211195350037201</v>
      </c>
      <c r="AQ8124">
        <v>3.9935361672499998</v>
      </c>
      <c r="AR8124">
        <v>4.0014590045</v>
      </c>
      <c r="AT8124">
        <v>8</v>
      </c>
      <c r="AV8124">
        <v>0</v>
      </c>
      <c r="AW8124">
        <v>1</v>
      </c>
      <c r="AX8124">
        <v>1</v>
      </c>
      <c r="AZ8124">
        <v>48.7</v>
      </c>
      <c r="BA8124">
        <v>109.3</v>
      </c>
      <c r="BB8124">
        <v>77.5</v>
      </c>
      <c r="BC8124">
        <v>32.986195029127998</v>
      </c>
      <c r="BD8124">
        <v>29.1635867703374</v>
      </c>
      <c r="BE8124">
        <v>51.469142640000001</v>
      </c>
      <c r="BF8124">
        <v>55.779418399999997</v>
      </c>
    </row>
    <row r="8125" spans="1:58">
      <c r="A8125" t="s">
        <v>30</v>
      </c>
      <c r="B8125" t="s">
        <v>63</v>
      </c>
      <c r="C8125">
        <v>1986</v>
      </c>
      <c r="D8125">
        <f t="shared" si="611"/>
        <v>162</v>
      </c>
      <c r="E8125">
        <v>2</v>
      </c>
      <c r="G8125">
        <v>231840.525827</v>
      </c>
      <c r="H8125">
        <v>112679.34598300001</v>
      </c>
      <c r="I8125">
        <v>75357.298272</v>
      </c>
      <c r="J8125">
        <v>52511.151965999998</v>
      </c>
      <c r="K8125">
        <v>52653.694590999999</v>
      </c>
      <c r="L8125">
        <v>56798.778096000002</v>
      </c>
      <c r="O8125">
        <f>VLOOKUP(C8125,[1]pop_15p_a!$A$8:$AL$68,34,FALSE)</f>
        <v>6233037.5888630701</v>
      </c>
      <c r="Q8125">
        <f t="shared" si="610"/>
        <v>-4145.0835050000023</v>
      </c>
      <c r="R8125">
        <v>8369.8289999999997</v>
      </c>
      <c r="Y8125">
        <v>58.244999999999997</v>
      </c>
      <c r="Z8125">
        <f t="shared" si="612"/>
        <v>2.6666669999999999</v>
      </c>
      <c r="AA8125">
        <v>2.7</v>
      </c>
      <c r="AB8125">
        <v>2.6666669999999999</v>
      </c>
      <c r="AE8125">
        <f t="shared" si="609"/>
        <v>8</v>
      </c>
      <c r="AF8125">
        <v>8</v>
      </c>
      <c r="AG8125">
        <v>11</v>
      </c>
      <c r="AK8125">
        <v>8</v>
      </c>
      <c r="AN8125">
        <v>50.961799999999997</v>
      </c>
      <c r="AO8125">
        <v>0.52320619999999995</v>
      </c>
      <c r="AP8125">
        <v>0.67211195350037201</v>
      </c>
      <c r="AQ8125">
        <v>3.9935361672499998</v>
      </c>
      <c r="AR8125">
        <v>4.0014590045</v>
      </c>
      <c r="AT8125">
        <v>8</v>
      </c>
      <c r="AV8125">
        <v>0</v>
      </c>
      <c r="AW8125">
        <v>1</v>
      </c>
      <c r="AX8125">
        <v>1</v>
      </c>
      <c r="AZ8125">
        <v>49.8</v>
      </c>
      <c r="BA8125">
        <v>111.7</v>
      </c>
      <c r="BB8125">
        <v>79.5</v>
      </c>
      <c r="BC8125">
        <v>33.202234559700798</v>
      </c>
      <c r="BD8125">
        <v>29.429290598409899</v>
      </c>
      <c r="BE8125">
        <v>52.002987699999998</v>
      </c>
      <c r="BF8125">
        <v>55.760914909999997</v>
      </c>
    </row>
    <row r="8126" spans="1:58">
      <c r="A8126" t="s">
        <v>30</v>
      </c>
      <c r="B8126" t="s">
        <v>63</v>
      </c>
      <c r="C8126">
        <v>1986</v>
      </c>
      <c r="D8126">
        <f t="shared" si="611"/>
        <v>163</v>
      </c>
      <c r="E8126">
        <v>3</v>
      </c>
      <c r="G8126">
        <v>232974.30891200001</v>
      </c>
      <c r="H8126">
        <v>115667.41104200001</v>
      </c>
      <c r="I8126">
        <v>75550.988436</v>
      </c>
      <c r="J8126">
        <v>53138.480558000003</v>
      </c>
      <c r="K8126">
        <v>53384.221761000001</v>
      </c>
      <c r="L8126">
        <v>57551.071335000001</v>
      </c>
      <c r="O8126">
        <f>VLOOKUP(C8126,[1]pop_15p_a!$A$8:$AL$68,34,FALSE)</f>
        <v>6233037.5888630701</v>
      </c>
      <c r="Q8126">
        <f t="shared" si="610"/>
        <v>-4166.8495739999998</v>
      </c>
      <c r="R8126">
        <v>8369.8289999999997</v>
      </c>
      <c r="Y8126">
        <v>58.244999999999997</v>
      </c>
      <c r="Z8126">
        <f t="shared" si="612"/>
        <v>2.5666669999999998</v>
      </c>
      <c r="AA8126">
        <v>2.6</v>
      </c>
      <c r="AB8126">
        <v>2.5666669999999998</v>
      </c>
      <c r="AE8126">
        <f t="shared" si="609"/>
        <v>7.833333333333333</v>
      </c>
      <c r="AF8126">
        <v>7.833333333333333</v>
      </c>
      <c r="AG8126">
        <v>8.73</v>
      </c>
      <c r="AK8126">
        <v>7.5</v>
      </c>
      <c r="AN8126">
        <v>51.1937</v>
      </c>
      <c r="AO8126">
        <v>0.52713889999999997</v>
      </c>
      <c r="AP8126">
        <v>0.67211195350037201</v>
      </c>
      <c r="AQ8126">
        <v>3.9935361672499998</v>
      </c>
      <c r="AR8126">
        <v>4.0014590045</v>
      </c>
      <c r="AT8126">
        <v>8</v>
      </c>
      <c r="AV8126">
        <v>0</v>
      </c>
      <c r="AW8126">
        <v>1</v>
      </c>
      <c r="AX8126">
        <v>1</v>
      </c>
      <c r="AZ8126">
        <v>50.8</v>
      </c>
      <c r="BA8126">
        <v>113.9</v>
      </c>
      <c r="BB8126">
        <v>81.5</v>
      </c>
      <c r="BC8126">
        <v>33.579093474360398</v>
      </c>
      <c r="BD8126">
        <v>30.087533008341001</v>
      </c>
      <c r="BE8126">
        <v>52.139531939999998</v>
      </c>
      <c r="BF8126">
        <v>56.054282460000003</v>
      </c>
    </row>
    <row r="8127" spans="1:58">
      <c r="A8127" t="s">
        <v>30</v>
      </c>
      <c r="B8127" t="s">
        <v>63</v>
      </c>
      <c r="C8127">
        <v>1986</v>
      </c>
      <c r="D8127">
        <f t="shared" si="611"/>
        <v>164</v>
      </c>
      <c r="E8127">
        <v>4</v>
      </c>
      <c r="G8127">
        <v>233681.810654</v>
      </c>
      <c r="H8127">
        <v>116108.080133</v>
      </c>
      <c r="I8127">
        <v>75633.854925000007</v>
      </c>
      <c r="J8127">
        <v>53668.295119000002</v>
      </c>
      <c r="K8127">
        <v>52224.655128999999</v>
      </c>
      <c r="L8127">
        <v>56499.506011999998</v>
      </c>
      <c r="O8127">
        <f>VLOOKUP(C8127,[1]pop_15p_a!$A$8:$AL$68,34,FALSE)</f>
        <v>6233037.5888630701</v>
      </c>
      <c r="Q8127">
        <f t="shared" si="610"/>
        <v>-4274.8508829999992</v>
      </c>
      <c r="R8127">
        <v>8369.8289999999997</v>
      </c>
      <c r="Y8127">
        <v>58.244999999999997</v>
      </c>
      <c r="Z8127">
        <f t="shared" si="612"/>
        <v>2.6333329999999999</v>
      </c>
      <c r="AA8127">
        <v>2.6</v>
      </c>
      <c r="AB8127">
        <v>2.6333329999999999</v>
      </c>
      <c r="AE8127">
        <f t="shared" si="609"/>
        <v>7.5</v>
      </c>
      <c r="AF8127">
        <v>7.5</v>
      </c>
      <c r="AG8127">
        <v>8.6</v>
      </c>
      <c r="AK8127">
        <v>7.5</v>
      </c>
      <c r="AN8127">
        <v>51.720280000000002</v>
      </c>
      <c r="AO8127">
        <v>0.53428419999999999</v>
      </c>
      <c r="AP8127">
        <v>0.67211195350037201</v>
      </c>
      <c r="AQ8127">
        <v>3.9935361672499998</v>
      </c>
      <c r="AR8127">
        <v>4.0014590045</v>
      </c>
      <c r="AT8127">
        <v>8</v>
      </c>
      <c r="AV8127">
        <v>0</v>
      </c>
      <c r="AW8127">
        <v>1</v>
      </c>
      <c r="AX8127">
        <v>1</v>
      </c>
      <c r="AZ8127">
        <v>51.8</v>
      </c>
      <c r="BA8127">
        <v>116.1</v>
      </c>
      <c r="BB8127">
        <v>83.4</v>
      </c>
      <c r="BC8127">
        <v>34.215128067683402</v>
      </c>
      <c r="BD8127">
        <v>30.137542593360301</v>
      </c>
      <c r="BE8127">
        <v>53.786848560000003</v>
      </c>
      <c r="BF8127">
        <v>56.869428450000001</v>
      </c>
    </row>
    <row r="8128" spans="1:58">
      <c r="A8128" t="s">
        <v>30</v>
      </c>
      <c r="B8128" t="s">
        <v>63</v>
      </c>
      <c r="C8128">
        <v>1987</v>
      </c>
      <c r="D8128">
        <f t="shared" si="611"/>
        <v>165</v>
      </c>
      <c r="E8128">
        <v>1</v>
      </c>
      <c r="G8128">
        <v>234748.01198099999</v>
      </c>
      <c r="H8128">
        <v>117159.89231</v>
      </c>
      <c r="I8128">
        <v>75385.934575000007</v>
      </c>
      <c r="J8128">
        <v>54386.703211</v>
      </c>
      <c r="K8128">
        <v>52805.111578999997</v>
      </c>
      <c r="L8128">
        <v>57006.645372999999</v>
      </c>
      <c r="O8128">
        <f>VLOOKUP(C8128,[1]pop_15p_a!$A$8:$AL$68,34,FALSE)</f>
        <v>6252960.09349808</v>
      </c>
      <c r="Q8128">
        <f t="shared" si="610"/>
        <v>-4201.5337940000027</v>
      </c>
      <c r="R8128">
        <v>8397.8040000000001</v>
      </c>
      <c r="Y8128">
        <v>53.631</v>
      </c>
      <c r="Z8128">
        <f t="shared" si="612"/>
        <v>2.3666670000000001</v>
      </c>
      <c r="AA8128">
        <v>2.4</v>
      </c>
      <c r="AB8128">
        <v>2.3666670000000001</v>
      </c>
      <c r="AE8128">
        <f t="shared" si="609"/>
        <v>10.643333333333333</v>
      </c>
      <c r="AF8128">
        <v>10.643333333333333</v>
      </c>
      <c r="AG8128">
        <v>10.81</v>
      </c>
      <c r="AK8128">
        <v>7.5</v>
      </c>
      <c r="AN8128">
        <v>52.429819999999999</v>
      </c>
      <c r="AO8128">
        <v>0.54213250000000002</v>
      </c>
      <c r="AP8128">
        <v>1.4728815084821101</v>
      </c>
      <c r="AQ8128">
        <v>4.1438456840000004</v>
      </c>
      <c r="AR8128">
        <v>4.1509242114999996</v>
      </c>
      <c r="AT8128">
        <v>8</v>
      </c>
      <c r="AV8128">
        <v>0</v>
      </c>
      <c r="AW8128">
        <v>1</v>
      </c>
      <c r="AX8128">
        <v>1</v>
      </c>
      <c r="AZ8128">
        <v>52.5</v>
      </c>
      <c r="BA8128">
        <v>118.5</v>
      </c>
      <c r="BB8128">
        <v>85</v>
      </c>
      <c r="BC8128">
        <v>35.0611332613991</v>
      </c>
      <c r="BD8128">
        <v>30.743886683185</v>
      </c>
      <c r="BE8128">
        <v>54.493339990000003</v>
      </c>
      <c r="BF8128">
        <v>57.431760840000003</v>
      </c>
    </row>
    <row r="8129" spans="1:58">
      <c r="A8129" t="s">
        <v>30</v>
      </c>
      <c r="B8129" t="s">
        <v>63</v>
      </c>
      <c r="C8129">
        <v>1987</v>
      </c>
      <c r="D8129">
        <f t="shared" si="611"/>
        <v>166</v>
      </c>
      <c r="E8129">
        <v>2</v>
      </c>
      <c r="G8129">
        <v>239940.71158199999</v>
      </c>
      <c r="H8129">
        <v>121138.837208</v>
      </c>
      <c r="I8129">
        <v>75770.460722999997</v>
      </c>
      <c r="J8129">
        <v>56458.042497000002</v>
      </c>
      <c r="K8129">
        <v>54318.037758999999</v>
      </c>
      <c r="L8129">
        <v>59269.821906999998</v>
      </c>
      <c r="O8129">
        <f>VLOOKUP(C8129,[1]pop_15p_a!$A$8:$AL$68,34,FALSE)</f>
        <v>6252960.09349808</v>
      </c>
      <c r="Q8129">
        <f t="shared" si="610"/>
        <v>-4951.7841479999988</v>
      </c>
      <c r="R8129">
        <v>8397.8040000000001</v>
      </c>
      <c r="Y8129">
        <v>53.631</v>
      </c>
      <c r="Z8129">
        <f t="shared" si="612"/>
        <v>2.2999999999999998</v>
      </c>
      <c r="AA8129">
        <v>2.2999999999999998</v>
      </c>
      <c r="AB8129">
        <v>2.2999999999999998</v>
      </c>
      <c r="AE8129">
        <f t="shared" ref="AE8129:AE8192" si="613">AF8129</f>
        <v>8.3800000000000008</v>
      </c>
      <c r="AF8129">
        <v>8.3800000000000008</v>
      </c>
      <c r="AG8129">
        <v>8.3800000000000008</v>
      </c>
      <c r="AK8129">
        <v>7.5</v>
      </c>
      <c r="AN8129">
        <v>52.688319999999997</v>
      </c>
      <c r="AO8129">
        <v>0.54639579999999999</v>
      </c>
      <c r="AP8129">
        <v>1.4728815084821101</v>
      </c>
      <c r="AQ8129">
        <v>4.1438456840000004</v>
      </c>
      <c r="AR8129">
        <v>4.1509242114999996</v>
      </c>
      <c r="AT8129">
        <v>8</v>
      </c>
      <c r="AV8129">
        <v>0</v>
      </c>
      <c r="AW8129">
        <v>1</v>
      </c>
      <c r="AX8129">
        <v>1</v>
      </c>
      <c r="AZ8129">
        <v>53.1</v>
      </c>
      <c r="BA8129">
        <v>121</v>
      </c>
      <c r="BB8129">
        <v>86.6</v>
      </c>
      <c r="BC8129">
        <v>35.452162223062103</v>
      </c>
      <c r="BD8129">
        <v>31.2802416939107</v>
      </c>
      <c r="BE8129">
        <v>54.97927507</v>
      </c>
      <c r="BF8129">
        <v>58.147288609999997</v>
      </c>
    </row>
    <row r="8130" spans="1:58">
      <c r="A8130" t="s">
        <v>30</v>
      </c>
      <c r="B8130" t="s">
        <v>63</v>
      </c>
      <c r="C8130">
        <v>1987</v>
      </c>
      <c r="D8130">
        <f t="shared" si="611"/>
        <v>167</v>
      </c>
      <c r="E8130">
        <v>3</v>
      </c>
      <c r="G8130">
        <v>242667.76237899999</v>
      </c>
      <c r="H8130">
        <v>119434.151931</v>
      </c>
      <c r="I8130">
        <v>76946.666798999999</v>
      </c>
      <c r="J8130">
        <v>58306.013774999999</v>
      </c>
      <c r="K8130">
        <v>55127.572619999999</v>
      </c>
      <c r="L8130">
        <v>61563.102056999996</v>
      </c>
      <c r="O8130">
        <f>VLOOKUP(C8130,[1]pop_15p_a!$A$8:$AL$68,34,FALSE)</f>
        <v>6252960.09349808</v>
      </c>
      <c r="Q8130">
        <f t="shared" si="610"/>
        <v>-6435.5294369999974</v>
      </c>
      <c r="R8130">
        <v>8397.8040000000001</v>
      </c>
      <c r="Y8130">
        <v>53.631</v>
      </c>
      <c r="Z8130">
        <f t="shared" si="612"/>
        <v>2.1666669999999999</v>
      </c>
      <c r="AA8130">
        <v>2.2000000000000002</v>
      </c>
      <c r="AB8130">
        <v>2.1666669999999999</v>
      </c>
      <c r="AE8130">
        <f t="shared" si="613"/>
        <v>8.4500000000000011</v>
      </c>
      <c r="AF8130">
        <v>8.4500000000000011</v>
      </c>
      <c r="AG8130">
        <v>8.4499999999999993</v>
      </c>
      <c r="AK8130">
        <v>7.5</v>
      </c>
      <c r="AN8130">
        <v>53.620199999999997</v>
      </c>
      <c r="AO8130">
        <v>0.55208799999999991</v>
      </c>
      <c r="AP8130">
        <v>1.4728815084821101</v>
      </c>
      <c r="AQ8130">
        <v>4.1438456840000004</v>
      </c>
      <c r="AR8130">
        <v>4.1509242114999996</v>
      </c>
      <c r="AT8130">
        <v>8</v>
      </c>
      <c r="AV8130">
        <v>0</v>
      </c>
      <c r="AW8130">
        <v>1</v>
      </c>
      <c r="AX8130">
        <v>1</v>
      </c>
      <c r="AZ8130">
        <v>53.8</v>
      </c>
      <c r="BA8130">
        <v>123.3</v>
      </c>
      <c r="BB8130">
        <v>88</v>
      </c>
      <c r="BC8130">
        <v>35.909152943221798</v>
      </c>
      <c r="BD8130">
        <v>31.8823845288093</v>
      </c>
      <c r="BE8130">
        <v>55.486390569999998</v>
      </c>
      <c r="BF8130">
        <v>59.050888960000002</v>
      </c>
    </row>
    <row r="8131" spans="1:58">
      <c r="A8131" t="s">
        <v>30</v>
      </c>
      <c r="B8131" t="s">
        <v>63</v>
      </c>
      <c r="C8131">
        <v>1987</v>
      </c>
      <c r="D8131">
        <f t="shared" si="611"/>
        <v>168</v>
      </c>
      <c r="E8131">
        <v>4</v>
      </c>
      <c r="G8131">
        <v>243422.65294299999</v>
      </c>
      <c r="H8131">
        <v>121796.004696</v>
      </c>
      <c r="I8131">
        <v>77510.025110999995</v>
      </c>
      <c r="J8131">
        <v>58348.041985000003</v>
      </c>
      <c r="K8131">
        <v>57136.716761999996</v>
      </c>
      <c r="L8131">
        <v>63557.674507999996</v>
      </c>
      <c r="O8131">
        <f>VLOOKUP(C8131,[1]pop_15p_a!$A$8:$AL$68,34,FALSE)</f>
        <v>6252960.09349808</v>
      </c>
      <c r="Q8131">
        <f t="shared" ref="Q8131:Q8194" si="614">K8131-L8131</f>
        <v>-6420.957746</v>
      </c>
      <c r="R8131">
        <v>8397.8040000000001</v>
      </c>
      <c r="Y8131">
        <v>53.631</v>
      </c>
      <c r="Z8131">
        <f t="shared" si="612"/>
        <v>1.9</v>
      </c>
      <c r="AA8131">
        <v>1.9</v>
      </c>
      <c r="AB8131">
        <v>1.9</v>
      </c>
      <c r="AE8131">
        <f t="shared" si="613"/>
        <v>8.5033333333333339</v>
      </c>
      <c r="AF8131">
        <v>8.5033333333333339</v>
      </c>
      <c r="AG8131">
        <v>8.5333333333333297</v>
      </c>
      <c r="AK8131">
        <v>7.5</v>
      </c>
      <c r="AN8131">
        <v>54.40634</v>
      </c>
      <c r="AO8131">
        <v>0.56244929999999993</v>
      </c>
      <c r="AP8131">
        <v>1.4728815084821101</v>
      </c>
      <c r="AQ8131">
        <v>4.1438456840000004</v>
      </c>
      <c r="AR8131">
        <v>4.1509242114999996</v>
      </c>
      <c r="AT8131">
        <v>8</v>
      </c>
      <c r="AV8131">
        <v>0</v>
      </c>
      <c r="AW8131">
        <v>1</v>
      </c>
      <c r="AX8131">
        <v>1</v>
      </c>
      <c r="AZ8131">
        <v>54.4</v>
      </c>
      <c r="BA8131">
        <v>125.5</v>
      </c>
      <c r="BB8131">
        <v>89.3</v>
      </c>
      <c r="BC8131">
        <v>37.104409649413903</v>
      </c>
      <c r="BD8131">
        <v>32.716440259668701</v>
      </c>
      <c r="BE8131">
        <v>56.751962890000001</v>
      </c>
      <c r="BF8131">
        <v>61.138023269999998</v>
      </c>
    </row>
    <row r="8132" spans="1:58">
      <c r="A8132" t="s">
        <v>30</v>
      </c>
      <c r="B8132" t="s">
        <v>63</v>
      </c>
      <c r="C8132">
        <v>1988</v>
      </c>
      <c r="D8132">
        <f t="shared" si="611"/>
        <v>169</v>
      </c>
      <c r="E8132">
        <v>1</v>
      </c>
      <c r="G8132">
        <v>244587.35307400001</v>
      </c>
      <c r="H8132">
        <v>123500.67818800001</v>
      </c>
      <c r="I8132">
        <v>76887.691863</v>
      </c>
      <c r="J8132">
        <v>59440.488542999999</v>
      </c>
      <c r="K8132">
        <v>54889.220303000002</v>
      </c>
      <c r="L8132">
        <v>62257.303212999999</v>
      </c>
      <c r="O8132">
        <f>VLOOKUP(C8132,[1]pop_15p_a!$A$8:$AL$68,34,FALSE)</f>
        <v>6276540.8801619103</v>
      </c>
      <c r="Q8132">
        <f t="shared" si="614"/>
        <v>-7368.0829099999974</v>
      </c>
      <c r="R8132">
        <v>8436.4889999999996</v>
      </c>
      <c r="Y8132">
        <v>47.039000000000001</v>
      </c>
      <c r="Z8132">
        <f t="shared" si="612"/>
        <v>1.9</v>
      </c>
      <c r="AA8132">
        <v>1.9</v>
      </c>
      <c r="AB8132">
        <v>1.9</v>
      </c>
      <c r="AE8132">
        <f t="shared" si="613"/>
        <v>8.84</v>
      </c>
      <c r="AF8132">
        <v>8.84</v>
      </c>
      <c r="AG8132">
        <v>8.91</v>
      </c>
      <c r="AK8132">
        <v>7.5</v>
      </c>
      <c r="AN8132">
        <v>55.11589</v>
      </c>
      <c r="AO8132">
        <v>0.57040970000000002</v>
      </c>
      <c r="AP8132">
        <v>2.1760560046929398</v>
      </c>
      <c r="AQ8132">
        <v>4.3758288329999999</v>
      </c>
      <c r="AR8132">
        <v>4.3811585229999999</v>
      </c>
      <c r="AT8132">
        <v>8</v>
      </c>
      <c r="AV8132">
        <v>0</v>
      </c>
      <c r="AW8132">
        <v>1</v>
      </c>
      <c r="AX8132">
        <v>1</v>
      </c>
      <c r="AZ8132">
        <v>55.9</v>
      </c>
      <c r="BA8132">
        <v>128.80000000000001</v>
      </c>
      <c r="BB8132">
        <v>92.4</v>
      </c>
      <c r="BC8132">
        <v>38.135008635968603</v>
      </c>
      <c r="BD8132">
        <v>33.067077490090199</v>
      </c>
      <c r="BE8132">
        <v>58.403797259999997</v>
      </c>
      <c r="BF8132">
        <v>63.440204309999999</v>
      </c>
    </row>
    <row r="8133" spans="1:58">
      <c r="A8133" t="s">
        <v>30</v>
      </c>
      <c r="B8133" t="s">
        <v>63</v>
      </c>
      <c r="C8133">
        <v>1988</v>
      </c>
      <c r="D8133">
        <f t="shared" ref="D8133:D8196" si="615">D7875</f>
        <v>170</v>
      </c>
      <c r="E8133">
        <v>2</v>
      </c>
      <c r="G8133">
        <v>245060.40160499999</v>
      </c>
      <c r="H8133">
        <v>122341.249333</v>
      </c>
      <c r="I8133">
        <v>76596.606998000003</v>
      </c>
      <c r="J8133">
        <v>59390.526091</v>
      </c>
      <c r="K8133">
        <v>56295.679476999998</v>
      </c>
      <c r="L8133">
        <v>61803.443740000002</v>
      </c>
      <c r="O8133">
        <f>VLOOKUP(C8133,[1]pop_15p_a!$A$8:$AL$68,34,FALSE)</f>
        <v>6276540.8801619103</v>
      </c>
      <c r="Q8133">
        <f t="shared" si="614"/>
        <v>-5507.7642630000046</v>
      </c>
      <c r="R8133">
        <v>8436.4889999999996</v>
      </c>
      <c r="Y8133">
        <v>47.039000000000001</v>
      </c>
      <c r="Z8133">
        <f t="shared" si="612"/>
        <v>1.8333330000000001</v>
      </c>
      <c r="AA8133">
        <v>1.8</v>
      </c>
      <c r="AB8133">
        <v>1.8333330000000001</v>
      </c>
      <c r="AE8133">
        <f t="shared" si="613"/>
        <v>9.7566666666666659</v>
      </c>
      <c r="AF8133">
        <v>9.7566666666666659</v>
      </c>
      <c r="AG8133">
        <v>9.9033333333333307</v>
      </c>
      <c r="AK8133">
        <v>8.5</v>
      </c>
      <c r="AN8133">
        <v>56.092440000000003</v>
      </c>
      <c r="AO8133">
        <v>0.58179400000000003</v>
      </c>
      <c r="AP8133">
        <v>2.1760560046929398</v>
      </c>
      <c r="AQ8133">
        <v>4.3758288329999999</v>
      </c>
      <c r="AR8133">
        <v>4.3811585229999999</v>
      </c>
      <c r="AT8133">
        <v>8</v>
      </c>
      <c r="AV8133">
        <v>0</v>
      </c>
      <c r="AW8133">
        <v>1</v>
      </c>
      <c r="AX8133">
        <v>1</v>
      </c>
      <c r="AZ8133">
        <v>57.2</v>
      </c>
      <c r="BA8133">
        <v>131.9</v>
      </c>
      <c r="BB8133">
        <v>95.2</v>
      </c>
      <c r="BC8133">
        <v>39.2162916230278</v>
      </c>
      <c r="BD8133">
        <v>33.592326190529398</v>
      </c>
      <c r="BE8133">
        <v>60.052092889999997</v>
      </c>
      <c r="BF8133">
        <v>64.95514867</v>
      </c>
    </row>
    <row r="8134" spans="1:58">
      <c r="A8134" t="s">
        <v>30</v>
      </c>
      <c r="B8134" t="s">
        <v>63</v>
      </c>
      <c r="C8134">
        <v>1988</v>
      </c>
      <c r="D8134">
        <f t="shared" si="615"/>
        <v>171</v>
      </c>
      <c r="E8134">
        <v>3</v>
      </c>
      <c r="G8134">
        <v>245465.58093200001</v>
      </c>
      <c r="H8134">
        <v>123092.895376</v>
      </c>
      <c r="I8134">
        <v>76954.015152000007</v>
      </c>
      <c r="J8134">
        <v>60883.224122</v>
      </c>
      <c r="K8134">
        <v>56094.888757000001</v>
      </c>
      <c r="L8134">
        <v>62925.622554000001</v>
      </c>
      <c r="O8134">
        <f>VLOOKUP(C8134,[1]pop_15p_a!$A$8:$AL$68,34,FALSE)</f>
        <v>6276540.8801619103</v>
      </c>
      <c r="Q8134">
        <f t="shared" si="614"/>
        <v>-6830.7337970000008</v>
      </c>
      <c r="R8134">
        <v>8436.4889999999996</v>
      </c>
      <c r="Y8134">
        <v>47.039000000000001</v>
      </c>
      <c r="Z8134">
        <f t="shared" si="612"/>
        <v>1.8333330000000001</v>
      </c>
      <c r="AA8134">
        <v>1.8</v>
      </c>
      <c r="AB8134">
        <v>1.8333330000000001</v>
      </c>
      <c r="AE8134">
        <f t="shared" si="613"/>
        <v>10</v>
      </c>
      <c r="AF8134">
        <v>10</v>
      </c>
      <c r="AG8134">
        <v>9.99</v>
      </c>
      <c r="AK8134">
        <v>8.5</v>
      </c>
      <c r="AN8134">
        <v>56.740290000000002</v>
      </c>
      <c r="AO8134">
        <v>0.58722209999999997</v>
      </c>
      <c r="AP8134">
        <v>2.1760560046929398</v>
      </c>
      <c r="AQ8134">
        <v>4.3758288329999999</v>
      </c>
      <c r="AR8134">
        <v>4.3811585229999999</v>
      </c>
      <c r="AT8134">
        <v>8</v>
      </c>
      <c r="AV8134">
        <v>0</v>
      </c>
      <c r="AW8134">
        <v>1</v>
      </c>
      <c r="AX8134">
        <v>1</v>
      </c>
      <c r="AZ8134">
        <v>58.4</v>
      </c>
      <c r="BA8134">
        <v>134.69999999999999</v>
      </c>
      <c r="BB8134">
        <v>97.8</v>
      </c>
      <c r="BC8134">
        <v>40.782122680698201</v>
      </c>
      <c r="BD8134">
        <v>34.431529286820599</v>
      </c>
      <c r="BE8134">
        <v>61.915290130000002</v>
      </c>
      <c r="BF8134">
        <v>67.100923629999997</v>
      </c>
    </row>
    <row r="8135" spans="1:58">
      <c r="A8135" t="s">
        <v>30</v>
      </c>
      <c r="B8135" t="s">
        <v>63</v>
      </c>
      <c r="C8135">
        <v>1988</v>
      </c>
      <c r="D8135">
        <f t="shared" si="615"/>
        <v>172</v>
      </c>
      <c r="E8135">
        <v>4</v>
      </c>
      <c r="G8135">
        <v>250661.49029300001</v>
      </c>
      <c r="H8135">
        <v>123192.085855</v>
      </c>
      <c r="I8135">
        <v>78446.523744000006</v>
      </c>
      <c r="J8135">
        <v>62200.080728000001</v>
      </c>
      <c r="K8135">
        <v>58337.395427000003</v>
      </c>
      <c r="L8135">
        <v>65295.916881999998</v>
      </c>
      <c r="O8135">
        <f>VLOOKUP(C8135,[1]pop_15p_a!$A$8:$AL$68,34,FALSE)</f>
        <v>6276540.8801619103</v>
      </c>
      <c r="Q8135">
        <f t="shared" si="614"/>
        <v>-6958.5214549999946</v>
      </c>
      <c r="R8135">
        <v>8436.4889999999996</v>
      </c>
      <c r="Y8135">
        <v>47.039000000000001</v>
      </c>
      <c r="Z8135">
        <f t="shared" si="612"/>
        <v>1.6333329999999999</v>
      </c>
      <c r="AA8135">
        <v>1.6</v>
      </c>
      <c r="AB8135">
        <v>1.6333329999999999</v>
      </c>
      <c r="AE8135">
        <f t="shared" si="613"/>
        <v>10.333333333333334</v>
      </c>
      <c r="AF8135">
        <v>10.333333333333334</v>
      </c>
      <c r="AG8135">
        <v>9.9846666666666692</v>
      </c>
      <c r="AK8135">
        <v>8.5</v>
      </c>
      <c r="AN8135">
        <v>57.611530000000002</v>
      </c>
      <c r="AO8135">
        <v>0.59754790000000002</v>
      </c>
      <c r="AP8135">
        <v>2.1760560046929398</v>
      </c>
      <c r="AQ8135">
        <v>4.3758288329999999</v>
      </c>
      <c r="AR8135">
        <v>4.3811585229999999</v>
      </c>
      <c r="AT8135">
        <v>8</v>
      </c>
      <c r="AV8135">
        <v>0</v>
      </c>
      <c r="AW8135">
        <v>1</v>
      </c>
      <c r="AX8135">
        <v>1</v>
      </c>
      <c r="AZ8135">
        <v>59.5</v>
      </c>
      <c r="BA8135">
        <v>137.19999999999999</v>
      </c>
      <c r="BB8135">
        <v>100.1</v>
      </c>
      <c r="BC8135">
        <v>41.646705136461001</v>
      </c>
      <c r="BD8135">
        <v>35.2603104413407</v>
      </c>
      <c r="BE8135">
        <v>62.8056974</v>
      </c>
      <c r="BF8135">
        <v>68.038084319999996</v>
      </c>
    </row>
    <row r="8136" spans="1:58">
      <c r="A8136" t="s">
        <v>30</v>
      </c>
      <c r="B8136" t="s">
        <v>63</v>
      </c>
      <c r="C8136">
        <v>1989</v>
      </c>
      <c r="D8136">
        <f t="shared" si="615"/>
        <v>173</v>
      </c>
      <c r="E8136">
        <v>1</v>
      </c>
      <c r="G8136">
        <v>251074.35871199999</v>
      </c>
      <c r="H8136">
        <v>123409.485587</v>
      </c>
      <c r="I8136">
        <v>78961.897064000004</v>
      </c>
      <c r="J8136">
        <v>65661.63278</v>
      </c>
      <c r="K8136">
        <v>58809.382078000002</v>
      </c>
      <c r="L8136">
        <v>67231.308587000007</v>
      </c>
      <c r="O8136">
        <f>VLOOKUP(C8136,[1]pop_15p_a!$A$8:$AL$68,34,FALSE)</f>
        <v>6310713.8416268099</v>
      </c>
      <c r="Q8136">
        <f t="shared" si="614"/>
        <v>-8421.9265090000044</v>
      </c>
      <c r="R8136">
        <v>8492.9639999999999</v>
      </c>
      <c r="Y8136">
        <v>41.145000000000003</v>
      </c>
      <c r="Z8136">
        <f t="shared" si="612"/>
        <v>1.6</v>
      </c>
      <c r="AA8136">
        <v>1.6</v>
      </c>
      <c r="AB8136">
        <v>1.6</v>
      </c>
      <c r="AE8136">
        <f t="shared" si="613"/>
        <v>10.666666666666666</v>
      </c>
      <c r="AF8136">
        <v>10.666666666666666</v>
      </c>
      <c r="AG8136">
        <v>10.34</v>
      </c>
      <c r="AK8136">
        <v>8.5</v>
      </c>
      <c r="AN8136">
        <v>58.691279999999999</v>
      </c>
      <c r="AO8136">
        <v>0.6070084</v>
      </c>
      <c r="AP8136">
        <v>2.7741495896409201</v>
      </c>
      <c r="AQ8136">
        <v>4.6906363884999998</v>
      </c>
      <c r="AR8136">
        <v>4.6944441325000001</v>
      </c>
      <c r="AT8136">
        <v>8</v>
      </c>
      <c r="AV8136">
        <v>0</v>
      </c>
      <c r="AW8136">
        <v>1</v>
      </c>
      <c r="AX8136">
        <v>1</v>
      </c>
      <c r="AZ8136">
        <v>59.4</v>
      </c>
      <c r="BA8136">
        <v>140.5</v>
      </c>
      <c r="BB8136">
        <v>102.7</v>
      </c>
      <c r="BC8136">
        <v>43.423761948382399</v>
      </c>
      <c r="BD8136">
        <v>35.696412052445901</v>
      </c>
      <c r="BE8136">
        <v>65.136932110000004</v>
      </c>
      <c r="BF8136">
        <v>70.390951349999995</v>
      </c>
    </row>
    <row r="8137" spans="1:58">
      <c r="A8137" t="s">
        <v>30</v>
      </c>
      <c r="B8137" t="s">
        <v>63</v>
      </c>
      <c r="C8137">
        <v>1989</v>
      </c>
      <c r="D8137">
        <f t="shared" si="615"/>
        <v>174</v>
      </c>
      <c r="E8137">
        <v>2</v>
      </c>
      <c r="G8137">
        <v>252770.145433</v>
      </c>
      <c r="H8137">
        <v>124558.51492099999</v>
      </c>
      <c r="I8137">
        <v>79351.836605000004</v>
      </c>
      <c r="J8137">
        <v>67768.358747000006</v>
      </c>
      <c r="K8137">
        <v>57320.618134999997</v>
      </c>
      <c r="L8137">
        <v>67037.316705999998</v>
      </c>
      <c r="O8137">
        <f>VLOOKUP(C8137,[1]pop_15p_a!$A$8:$AL$68,34,FALSE)</f>
        <v>6310713.8416268099</v>
      </c>
      <c r="Q8137">
        <f t="shared" si="614"/>
        <v>-9716.6985710000008</v>
      </c>
      <c r="R8137">
        <v>8492.9639999999999</v>
      </c>
      <c r="Y8137">
        <v>41.145000000000003</v>
      </c>
      <c r="Z8137">
        <f t="shared" si="612"/>
        <v>1.566667</v>
      </c>
      <c r="AA8137">
        <v>1.6</v>
      </c>
      <c r="AB8137">
        <v>1.566667</v>
      </c>
      <c r="AE8137">
        <f t="shared" si="613"/>
        <v>11</v>
      </c>
      <c r="AF8137">
        <v>11</v>
      </c>
      <c r="AG8137">
        <v>11.1133333333333</v>
      </c>
      <c r="AK8137">
        <v>9.5</v>
      </c>
      <c r="AN8137">
        <v>59.741230000000002</v>
      </c>
      <c r="AO8137">
        <v>0.61745660000000002</v>
      </c>
      <c r="AP8137">
        <v>2.7741495896409201</v>
      </c>
      <c r="AQ8137">
        <v>4.6906363884999998</v>
      </c>
      <c r="AR8137">
        <v>4.6944441325000001</v>
      </c>
      <c r="AT8137">
        <v>8</v>
      </c>
      <c r="AV8137">
        <v>0</v>
      </c>
      <c r="AW8137">
        <v>1</v>
      </c>
      <c r="AX8137">
        <v>1</v>
      </c>
      <c r="AZ8137">
        <v>59.2</v>
      </c>
      <c r="BA8137">
        <v>143.5</v>
      </c>
      <c r="BB8137">
        <v>105.1</v>
      </c>
      <c r="BC8137">
        <v>44.575682229133299</v>
      </c>
      <c r="BD8137">
        <v>36.309227307590703</v>
      </c>
      <c r="BE8137">
        <v>67.113868699999998</v>
      </c>
      <c r="BF8137">
        <v>71.982757599999999</v>
      </c>
    </row>
    <row r="8138" spans="1:58">
      <c r="A8138" t="s">
        <v>30</v>
      </c>
      <c r="B8138" t="s">
        <v>63</v>
      </c>
      <c r="C8138">
        <v>1989</v>
      </c>
      <c r="D8138">
        <f t="shared" si="615"/>
        <v>175</v>
      </c>
      <c r="E8138">
        <v>3</v>
      </c>
      <c r="G8138">
        <v>252848.05346</v>
      </c>
      <c r="H8138">
        <v>124112.335698</v>
      </c>
      <c r="I8138">
        <v>80032.830023999995</v>
      </c>
      <c r="J8138">
        <v>67004.887573</v>
      </c>
      <c r="K8138">
        <v>58352.172602999999</v>
      </c>
      <c r="L8138">
        <v>67443.737131999995</v>
      </c>
      <c r="O8138">
        <f>VLOOKUP(C8138,[1]pop_15p_a!$A$8:$AL$68,34,FALSE)</f>
        <v>6310713.8416268099</v>
      </c>
      <c r="Q8138">
        <f t="shared" si="614"/>
        <v>-9091.5645289999957</v>
      </c>
      <c r="R8138">
        <v>8492.9639999999999</v>
      </c>
      <c r="Y8138">
        <v>41.145000000000003</v>
      </c>
      <c r="Z8138">
        <f t="shared" si="612"/>
        <v>1.433333</v>
      </c>
      <c r="AA8138">
        <v>1.4</v>
      </c>
      <c r="AB8138">
        <v>1.433333</v>
      </c>
      <c r="AE8138">
        <f t="shared" si="613"/>
        <v>12</v>
      </c>
      <c r="AF8138">
        <v>12</v>
      </c>
      <c r="AG8138">
        <v>11.6633333333333</v>
      </c>
      <c r="AK8138">
        <v>9.5</v>
      </c>
      <c r="AN8138">
        <v>60.297600000000003</v>
      </c>
      <c r="AO8138">
        <v>0.62308680000000005</v>
      </c>
      <c r="AP8138">
        <v>2.7741495896409201</v>
      </c>
      <c r="AQ8138">
        <v>4.6906363884999998</v>
      </c>
      <c r="AR8138">
        <v>4.6944441325000001</v>
      </c>
      <c r="AT8138">
        <v>8</v>
      </c>
      <c r="AV8138">
        <v>0</v>
      </c>
      <c r="AW8138">
        <v>1</v>
      </c>
      <c r="AX8138">
        <v>1</v>
      </c>
      <c r="AZ8138">
        <v>59</v>
      </c>
      <c r="BA8138">
        <v>146.30000000000001</v>
      </c>
      <c r="BB8138">
        <v>107.2</v>
      </c>
      <c r="BC8138">
        <v>45.0520224749352</v>
      </c>
      <c r="BD8138">
        <v>37.090710688293399</v>
      </c>
      <c r="BE8138">
        <v>67.952646799999997</v>
      </c>
      <c r="BF8138">
        <v>72.539208489999993</v>
      </c>
    </row>
    <row r="8139" spans="1:58">
      <c r="A8139" t="s">
        <v>30</v>
      </c>
      <c r="B8139" t="s">
        <v>63</v>
      </c>
      <c r="C8139">
        <v>1989</v>
      </c>
      <c r="D8139">
        <f t="shared" si="615"/>
        <v>176</v>
      </c>
      <c r="E8139">
        <v>4</v>
      </c>
      <c r="G8139">
        <v>256153.30900400001</v>
      </c>
      <c r="H8139">
        <v>125967.813673</v>
      </c>
      <c r="I8139">
        <v>79823.462184000004</v>
      </c>
      <c r="J8139">
        <v>70757.598847000001</v>
      </c>
      <c r="K8139">
        <v>58343.517926</v>
      </c>
      <c r="L8139">
        <v>69967.987666999994</v>
      </c>
      <c r="O8139">
        <f>VLOOKUP(C8139,[1]pop_15p_a!$A$8:$AL$68,34,FALSE)</f>
        <v>6310713.8416268099</v>
      </c>
      <c r="Q8139">
        <f t="shared" si="614"/>
        <v>-11624.469740999994</v>
      </c>
      <c r="R8139">
        <v>8492.9639999999999</v>
      </c>
      <c r="Y8139">
        <v>41.145000000000003</v>
      </c>
      <c r="Z8139">
        <f t="shared" si="612"/>
        <v>1.566667</v>
      </c>
      <c r="AA8139">
        <v>1.6</v>
      </c>
      <c r="AB8139">
        <v>1.566667</v>
      </c>
      <c r="AE8139">
        <f t="shared" si="613"/>
        <v>11.666666666666666</v>
      </c>
      <c r="AF8139">
        <v>11.666666666666666</v>
      </c>
      <c r="AG8139">
        <v>11.2466666666667</v>
      </c>
      <c r="AK8139">
        <v>10.5</v>
      </c>
      <c r="AN8139">
        <v>61.363509999999998</v>
      </c>
      <c r="AO8139">
        <v>0.63619370000000008</v>
      </c>
      <c r="AP8139">
        <v>2.7741495896409201</v>
      </c>
      <c r="AQ8139">
        <v>4.6906363884999998</v>
      </c>
      <c r="AR8139">
        <v>4.6944441325000001</v>
      </c>
      <c r="AT8139">
        <v>8</v>
      </c>
      <c r="AV8139">
        <v>0</v>
      </c>
      <c r="AW8139">
        <v>1</v>
      </c>
      <c r="AX8139">
        <v>1</v>
      </c>
      <c r="AZ8139">
        <v>58.8</v>
      </c>
      <c r="BA8139">
        <v>148.9</v>
      </c>
      <c r="BB8139">
        <v>109.2</v>
      </c>
      <c r="BC8139">
        <v>44.797059365364198</v>
      </c>
      <c r="BD8139">
        <v>38.153713632921502</v>
      </c>
      <c r="BE8139">
        <v>67.390168500000001</v>
      </c>
      <c r="BF8139">
        <v>71.85145516</v>
      </c>
    </row>
    <row r="8140" spans="1:58">
      <c r="A8140" t="s">
        <v>30</v>
      </c>
      <c r="B8140" t="s">
        <v>63</v>
      </c>
      <c r="C8140">
        <v>1990</v>
      </c>
      <c r="D8140">
        <f t="shared" si="615"/>
        <v>177</v>
      </c>
      <c r="E8140">
        <v>1</v>
      </c>
      <c r="G8140">
        <v>256697.26868899999</v>
      </c>
      <c r="H8140">
        <v>125075.71008600001</v>
      </c>
      <c r="I8140">
        <v>80498.105534999995</v>
      </c>
      <c r="J8140">
        <v>67262.760399999999</v>
      </c>
      <c r="K8140">
        <v>59569.545834999997</v>
      </c>
      <c r="L8140">
        <v>69548.645543000006</v>
      </c>
      <c r="O8140">
        <f>VLOOKUP(C8140,[1]pop_15p_a!$A$8:$AL$68,34,FALSE)</f>
        <v>6348962.7775855502</v>
      </c>
      <c r="Q8140">
        <f t="shared" si="614"/>
        <v>-9979.0997080000088</v>
      </c>
      <c r="R8140">
        <v>8558.8349999999991</v>
      </c>
      <c r="Y8140">
        <v>39.637</v>
      </c>
      <c r="Z8140">
        <f t="shared" si="612"/>
        <v>1.433333</v>
      </c>
      <c r="AA8140">
        <v>1.5</v>
      </c>
      <c r="AB8140">
        <v>1.433333</v>
      </c>
      <c r="AE8140">
        <f t="shared" si="613"/>
        <v>13</v>
      </c>
      <c r="AF8140">
        <v>13</v>
      </c>
      <c r="AG8140">
        <v>11.856666666666699</v>
      </c>
      <c r="AK8140">
        <v>12</v>
      </c>
      <c r="AN8140">
        <v>64.019779999999997</v>
      </c>
      <c r="AO8140">
        <v>0.65782280000000004</v>
      </c>
      <c r="AP8140">
        <v>2.9776342663178998</v>
      </c>
      <c r="AQ8140">
        <v>5.0874495337500001</v>
      </c>
      <c r="AR8140">
        <v>5.0909636880000004</v>
      </c>
      <c r="AT8140">
        <v>8</v>
      </c>
      <c r="AV8140">
        <v>0</v>
      </c>
      <c r="AW8140">
        <v>1</v>
      </c>
      <c r="AX8140">
        <v>1</v>
      </c>
      <c r="AZ8140">
        <v>58.1</v>
      </c>
      <c r="BA8140">
        <v>150.69999999999999</v>
      </c>
      <c r="BB8140">
        <v>109.9</v>
      </c>
      <c r="BC8140">
        <v>46.300176110188701</v>
      </c>
      <c r="BD8140">
        <v>39.858685188636201</v>
      </c>
      <c r="BE8140">
        <v>67.652976640000006</v>
      </c>
      <c r="BF8140">
        <v>74.889965790000005</v>
      </c>
    </row>
    <row r="8141" spans="1:58">
      <c r="A8141" t="s">
        <v>30</v>
      </c>
      <c r="B8141" t="s">
        <v>63</v>
      </c>
      <c r="C8141">
        <v>1990</v>
      </c>
      <c r="D8141">
        <f t="shared" si="615"/>
        <v>178</v>
      </c>
      <c r="E8141">
        <v>2</v>
      </c>
      <c r="G8141">
        <v>255914.06104</v>
      </c>
      <c r="H8141">
        <v>125326.11473299999</v>
      </c>
      <c r="I8141">
        <v>81594.851513000001</v>
      </c>
      <c r="J8141">
        <v>68353.592831999995</v>
      </c>
      <c r="K8141">
        <v>60055.480012</v>
      </c>
      <c r="L8141">
        <v>69748.271796000001</v>
      </c>
      <c r="O8141">
        <f>VLOOKUP(C8141,[1]pop_15p_a!$A$8:$AL$68,34,FALSE)</f>
        <v>6348962.7775855502</v>
      </c>
      <c r="Q8141">
        <f t="shared" si="614"/>
        <v>-9692.7917840000009</v>
      </c>
      <c r="R8141">
        <v>8558.8349999999991</v>
      </c>
      <c r="Y8141">
        <v>39.637</v>
      </c>
      <c r="Z8141">
        <f t="shared" si="612"/>
        <v>1.5333330000000001</v>
      </c>
      <c r="AA8141">
        <v>1.5</v>
      </c>
      <c r="AB8141">
        <v>1.5333330000000001</v>
      </c>
      <c r="AE8141">
        <f t="shared" si="613"/>
        <v>12</v>
      </c>
      <c r="AF8141">
        <v>12</v>
      </c>
      <c r="AG8141">
        <v>12.3166666666667</v>
      </c>
      <c r="AK8141">
        <v>11</v>
      </c>
      <c r="AN8141">
        <v>65.725040000000007</v>
      </c>
      <c r="AO8141">
        <v>0.67095939999999998</v>
      </c>
      <c r="AP8141">
        <v>2.9776342663178998</v>
      </c>
      <c r="AQ8141">
        <v>5.0874495337500001</v>
      </c>
      <c r="AR8141">
        <v>5.0909636880000004</v>
      </c>
      <c r="AT8141">
        <v>8</v>
      </c>
      <c r="AV8141">
        <v>0</v>
      </c>
      <c r="AW8141">
        <v>1</v>
      </c>
      <c r="AX8141">
        <v>1</v>
      </c>
      <c r="AZ8141">
        <v>57.5</v>
      </c>
      <c r="BA8141">
        <v>152.5</v>
      </c>
      <c r="BB8141">
        <v>110.5</v>
      </c>
      <c r="BC8141">
        <v>45.727236162767802</v>
      </c>
      <c r="BD8141">
        <v>41.728554520540598</v>
      </c>
      <c r="BE8141">
        <v>65.808737320000006</v>
      </c>
      <c r="BF8141">
        <v>73.182243439999993</v>
      </c>
    </row>
    <row r="8142" spans="1:58">
      <c r="A8142" t="s">
        <v>30</v>
      </c>
      <c r="B8142" t="s">
        <v>63</v>
      </c>
      <c r="C8142">
        <v>1990</v>
      </c>
      <c r="D8142">
        <f t="shared" si="615"/>
        <v>179</v>
      </c>
      <c r="E8142">
        <v>3</v>
      </c>
      <c r="G8142">
        <v>253884.95692500001</v>
      </c>
      <c r="H8142">
        <v>123302.13705799999</v>
      </c>
      <c r="I8142">
        <v>81743.023707999993</v>
      </c>
      <c r="J8142">
        <v>69019.561081000007</v>
      </c>
      <c r="K8142">
        <v>58048.870820999997</v>
      </c>
      <c r="L8142">
        <v>67517.013334000003</v>
      </c>
      <c r="O8142">
        <f>VLOOKUP(C8142,[1]pop_15p_a!$A$8:$AL$68,34,FALSE)</f>
        <v>6348962.7775855502</v>
      </c>
      <c r="Q8142">
        <f t="shared" si="614"/>
        <v>-9468.1425130000061</v>
      </c>
      <c r="R8142">
        <v>8558.8349999999991</v>
      </c>
      <c r="Y8142">
        <v>39.637</v>
      </c>
      <c r="Z8142">
        <f t="shared" si="612"/>
        <v>1.766667</v>
      </c>
      <c r="AA8142">
        <v>1.8</v>
      </c>
      <c r="AB8142">
        <v>1.766667</v>
      </c>
      <c r="AE8142">
        <f t="shared" si="613"/>
        <v>12.333333333333334</v>
      </c>
      <c r="AF8142">
        <v>12.333333333333334</v>
      </c>
      <c r="AG8142">
        <v>12.0233333333333</v>
      </c>
      <c r="AK8142">
        <v>11</v>
      </c>
      <c r="AN8142">
        <v>67.005840000000006</v>
      </c>
      <c r="AO8142">
        <v>0.68039590000000005</v>
      </c>
      <c r="AP8142">
        <v>2.9776342663178998</v>
      </c>
      <c r="AQ8142">
        <v>5.0874495337500001</v>
      </c>
      <c r="AR8142">
        <v>5.0909636880000004</v>
      </c>
      <c r="AT8142">
        <v>8</v>
      </c>
      <c r="AV8142">
        <v>0</v>
      </c>
      <c r="AW8142">
        <v>1</v>
      </c>
      <c r="AX8142">
        <v>1</v>
      </c>
      <c r="AZ8142">
        <v>56.9</v>
      </c>
      <c r="BA8142">
        <v>154.30000000000001</v>
      </c>
      <c r="BB8142">
        <v>111.2</v>
      </c>
      <c r="BC8142">
        <v>45.080679280039199</v>
      </c>
      <c r="BD8142">
        <v>43.061433660272698</v>
      </c>
      <c r="BE8142">
        <v>64.761307729999999</v>
      </c>
      <c r="BF8142">
        <v>71.230014639999993</v>
      </c>
    </row>
    <row r="8143" spans="1:58">
      <c r="A8143" t="s">
        <v>30</v>
      </c>
      <c r="B8143" t="s">
        <v>63</v>
      </c>
      <c r="C8143">
        <v>1990</v>
      </c>
      <c r="D8143">
        <f t="shared" si="615"/>
        <v>180</v>
      </c>
      <c r="E8143">
        <v>4</v>
      </c>
      <c r="G8143">
        <v>256768.94595699999</v>
      </c>
      <c r="H8143">
        <v>122062.64795899999</v>
      </c>
      <c r="I8143">
        <v>82260.189089000007</v>
      </c>
      <c r="J8143">
        <v>67011.683378000002</v>
      </c>
      <c r="K8143">
        <v>59250.885088000003</v>
      </c>
      <c r="L8143">
        <v>66663.036370999995</v>
      </c>
      <c r="O8143">
        <f>VLOOKUP(C8143,[1]pop_15p_a!$A$8:$AL$68,34,FALSE)</f>
        <v>6348962.7775855502</v>
      </c>
      <c r="Q8143">
        <f t="shared" si="614"/>
        <v>-7412.151282999992</v>
      </c>
      <c r="R8143">
        <v>8558.8349999999991</v>
      </c>
      <c r="Y8143">
        <v>39.637</v>
      </c>
      <c r="Z8143">
        <f t="shared" si="612"/>
        <v>2.1666669999999999</v>
      </c>
      <c r="AA8143">
        <v>2.2000000000000002</v>
      </c>
      <c r="AB8143">
        <v>2.1666669999999999</v>
      </c>
      <c r="AE8143">
        <f t="shared" si="613"/>
        <v>14.666666666666666</v>
      </c>
      <c r="AF8143">
        <v>14.666666666666666</v>
      </c>
      <c r="AG8143">
        <v>14.19</v>
      </c>
      <c r="AK8143">
        <v>11.5</v>
      </c>
      <c r="AN8143">
        <v>68.232380000000006</v>
      </c>
      <c r="AO8143">
        <v>0.69397400000000009</v>
      </c>
      <c r="AP8143">
        <v>2.9776342663178998</v>
      </c>
      <c r="AQ8143">
        <v>5.0874495337500001</v>
      </c>
      <c r="AR8143">
        <v>5.0909636880000004</v>
      </c>
      <c r="AT8143">
        <v>8</v>
      </c>
      <c r="AV8143">
        <v>0</v>
      </c>
      <c r="AW8143">
        <v>1</v>
      </c>
      <c r="AX8143">
        <v>1</v>
      </c>
      <c r="AZ8143">
        <v>56.4</v>
      </c>
      <c r="BA8143">
        <v>156.1</v>
      </c>
      <c r="BB8143">
        <v>111.8</v>
      </c>
      <c r="BC8143">
        <v>43.933516873795803</v>
      </c>
      <c r="BD8143">
        <v>43.899620844257697</v>
      </c>
      <c r="BE8143">
        <v>63.505185310000002</v>
      </c>
      <c r="BF8143">
        <v>68.498025429999998</v>
      </c>
    </row>
    <row r="8144" spans="1:58">
      <c r="A8144" t="s">
        <v>30</v>
      </c>
      <c r="B8144" t="s">
        <v>63</v>
      </c>
      <c r="C8144">
        <v>1991</v>
      </c>
      <c r="D8144">
        <f t="shared" si="615"/>
        <v>181</v>
      </c>
      <c r="E8144">
        <v>1</v>
      </c>
      <c r="G8144">
        <v>255969.453118</v>
      </c>
      <c r="H8144">
        <v>125594.878635</v>
      </c>
      <c r="I8144">
        <v>83199.338879999996</v>
      </c>
      <c r="J8144">
        <v>64647.244612000002</v>
      </c>
      <c r="K8144">
        <v>57909.748701999997</v>
      </c>
      <c r="L8144">
        <v>65517.290508999999</v>
      </c>
      <c r="O8144">
        <f>VLOOKUP(C8144,[1]pop_15p_a!$A$8:$AL$68,34,FALSE)</f>
        <v>6372994.8498697896</v>
      </c>
      <c r="Q8144">
        <f t="shared" si="614"/>
        <v>-7607.5418070000014</v>
      </c>
      <c r="R8144">
        <v>8617.375</v>
      </c>
      <c r="Y8144">
        <v>44.856999999999999</v>
      </c>
      <c r="Z8144">
        <f t="shared" si="612"/>
        <v>2.4333330000000002</v>
      </c>
      <c r="AA8144">
        <v>2.4</v>
      </c>
      <c r="AB8144">
        <v>2.4333330000000002</v>
      </c>
      <c r="AE8144">
        <f t="shared" si="613"/>
        <v>12.333333333333334</v>
      </c>
      <c r="AF8144">
        <v>12.333333333333334</v>
      </c>
      <c r="AG8144">
        <v>12.453333333333299</v>
      </c>
      <c r="AK8144">
        <v>10</v>
      </c>
      <c r="AN8144">
        <v>71.254599999999996</v>
      </c>
      <c r="AO8144">
        <v>0.73141260000000008</v>
      </c>
      <c r="AP8144">
        <v>1.8602099647328101</v>
      </c>
      <c r="AQ8144">
        <v>5.6065557564999997</v>
      </c>
      <c r="AR8144">
        <v>5.6093390799999998</v>
      </c>
      <c r="AT8144">
        <v>8</v>
      </c>
      <c r="AV8144">
        <v>0</v>
      </c>
      <c r="AW8144">
        <v>1</v>
      </c>
      <c r="AX8144">
        <v>1</v>
      </c>
      <c r="AZ8144">
        <v>55.1</v>
      </c>
      <c r="BA8144">
        <v>153</v>
      </c>
      <c r="BB8144">
        <v>110.3</v>
      </c>
      <c r="BC8144">
        <v>44.480728279866099</v>
      </c>
      <c r="BD8144">
        <v>49.044688205295998</v>
      </c>
      <c r="BE8144">
        <v>60.398794440000003</v>
      </c>
      <c r="BF8144">
        <v>68.455814660000001</v>
      </c>
    </row>
    <row r="8145" spans="1:58">
      <c r="A8145" t="s">
        <v>30</v>
      </c>
      <c r="B8145" t="s">
        <v>63</v>
      </c>
      <c r="C8145">
        <v>1991</v>
      </c>
      <c r="D8145">
        <f t="shared" si="615"/>
        <v>182</v>
      </c>
      <c r="E8145">
        <v>2</v>
      </c>
      <c r="G8145">
        <v>253032.99851400001</v>
      </c>
      <c r="H8145">
        <v>125663.69153</v>
      </c>
      <c r="I8145">
        <v>84842.559628000003</v>
      </c>
      <c r="J8145">
        <v>60781.276863999999</v>
      </c>
      <c r="K8145">
        <v>58321.147257999997</v>
      </c>
      <c r="L8145">
        <v>63527.428920999999</v>
      </c>
      <c r="O8145">
        <f>VLOOKUP(C8145,[1]pop_15p_a!$A$8:$AL$68,34,FALSE)</f>
        <v>6372994.8498697896</v>
      </c>
      <c r="Q8145">
        <f t="shared" si="614"/>
        <v>-5206.2816630000016</v>
      </c>
      <c r="R8145">
        <v>8617.375</v>
      </c>
      <c r="Y8145">
        <v>44.856999999999999</v>
      </c>
      <c r="Z8145">
        <f t="shared" si="612"/>
        <v>2.733333</v>
      </c>
      <c r="AA8145">
        <v>2.7</v>
      </c>
      <c r="AB8145">
        <v>2.733333</v>
      </c>
      <c r="AE8145">
        <f t="shared" si="613"/>
        <v>10.666666666666666</v>
      </c>
      <c r="AF8145">
        <v>10.666666666666666</v>
      </c>
      <c r="AG8145">
        <v>10.6666666666667</v>
      </c>
      <c r="AK8145">
        <v>9</v>
      </c>
      <c r="AN8145">
        <v>72.486469999999997</v>
      </c>
      <c r="AO8145">
        <v>0.74826400000000004</v>
      </c>
      <c r="AP8145">
        <v>1.8602099647328101</v>
      </c>
      <c r="AQ8145">
        <v>5.6065557564999997</v>
      </c>
      <c r="AR8145">
        <v>5.6093390799999998</v>
      </c>
      <c r="AT8145">
        <v>8</v>
      </c>
      <c r="AV8145">
        <v>0</v>
      </c>
      <c r="AW8145">
        <v>1</v>
      </c>
      <c r="AX8145">
        <v>1</v>
      </c>
      <c r="AZ8145">
        <v>54</v>
      </c>
      <c r="BA8145">
        <v>150.4</v>
      </c>
      <c r="BB8145">
        <v>108.9</v>
      </c>
      <c r="BC8145">
        <v>43.601553417422402</v>
      </c>
      <c r="BD8145">
        <v>53.112147917016401</v>
      </c>
      <c r="BE8145">
        <v>55.209949270000003</v>
      </c>
      <c r="BF8145">
        <v>66.407414520000003</v>
      </c>
    </row>
    <row r="8146" spans="1:58">
      <c r="A8146" t="s">
        <v>30</v>
      </c>
      <c r="B8146" t="s">
        <v>63</v>
      </c>
      <c r="C8146">
        <v>1991</v>
      </c>
      <c r="D8146">
        <f t="shared" si="615"/>
        <v>183</v>
      </c>
      <c r="E8146">
        <v>3</v>
      </c>
      <c r="G8146">
        <v>251803.54071199999</v>
      </c>
      <c r="H8146">
        <v>124510.906412</v>
      </c>
      <c r="I8146">
        <v>83992.720887000003</v>
      </c>
      <c r="J8146">
        <v>61824.602926</v>
      </c>
      <c r="K8146">
        <v>57685.711838000003</v>
      </c>
      <c r="L8146">
        <v>66327.501266000007</v>
      </c>
      <c r="O8146">
        <f>VLOOKUP(C8146,[1]pop_15p_a!$A$8:$AL$68,34,FALSE)</f>
        <v>6372994.8498697896</v>
      </c>
      <c r="Q8146">
        <f t="shared" si="614"/>
        <v>-8641.7894280000037</v>
      </c>
      <c r="R8146">
        <v>8617.375</v>
      </c>
      <c r="Y8146">
        <v>44.856999999999999</v>
      </c>
      <c r="Z8146">
        <f t="shared" si="612"/>
        <v>3.3666670000000001</v>
      </c>
      <c r="AA8146">
        <v>3.3</v>
      </c>
      <c r="AB8146">
        <v>3.3666670000000001</v>
      </c>
      <c r="AE8146">
        <f t="shared" si="613"/>
        <v>10</v>
      </c>
      <c r="AF8146">
        <v>10</v>
      </c>
      <c r="AG8146">
        <v>10.053333333333301</v>
      </c>
      <c r="AK8146">
        <v>9</v>
      </c>
      <c r="AN8146">
        <v>72.657740000000004</v>
      </c>
      <c r="AO8146">
        <v>0.7495099999999999</v>
      </c>
      <c r="AP8146">
        <v>1.8602099647328101</v>
      </c>
      <c r="AQ8146">
        <v>5.6065557564999997</v>
      </c>
      <c r="AR8146">
        <v>5.6093390799999998</v>
      </c>
      <c r="AT8146">
        <v>8</v>
      </c>
      <c r="AV8146">
        <v>0</v>
      </c>
      <c r="AW8146">
        <v>1</v>
      </c>
      <c r="AX8146">
        <v>1</v>
      </c>
      <c r="AZ8146">
        <v>53.2</v>
      </c>
      <c r="BA8146">
        <v>148.30000000000001</v>
      </c>
      <c r="BB8146">
        <v>108</v>
      </c>
      <c r="BC8146">
        <v>43.441535280468599</v>
      </c>
      <c r="BD8146">
        <v>54.691141926160199</v>
      </c>
      <c r="BE8146">
        <v>53.665306110000003</v>
      </c>
      <c r="BF8146">
        <v>65.648971579999994</v>
      </c>
    </row>
    <row r="8147" spans="1:58">
      <c r="A8147" t="s">
        <v>30</v>
      </c>
      <c r="B8147" t="s">
        <v>63</v>
      </c>
      <c r="C8147">
        <v>1991</v>
      </c>
      <c r="D8147">
        <f t="shared" si="615"/>
        <v>184</v>
      </c>
      <c r="E8147">
        <v>4</v>
      </c>
      <c r="G8147">
        <v>251413.40598000001</v>
      </c>
      <c r="H8147">
        <v>125229.969497</v>
      </c>
      <c r="I8147">
        <v>85102.725271000003</v>
      </c>
      <c r="J8147">
        <v>61186.274473999998</v>
      </c>
      <c r="K8147">
        <v>58474.518774999997</v>
      </c>
      <c r="L8147">
        <v>64685.701051999997</v>
      </c>
      <c r="O8147">
        <f>VLOOKUP(C8147,[1]pop_15p_a!$A$8:$AL$68,34,FALSE)</f>
        <v>6372994.8498697896</v>
      </c>
      <c r="Q8147">
        <f t="shared" si="614"/>
        <v>-6211.1822769999999</v>
      </c>
      <c r="R8147">
        <v>8617.375</v>
      </c>
      <c r="Y8147">
        <v>44.856999999999999</v>
      </c>
      <c r="Z8147">
        <f t="shared" si="612"/>
        <v>3.8666670000000001</v>
      </c>
      <c r="AA8147">
        <v>3.9</v>
      </c>
      <c r="AB8147">
        <v>3.8666670000000001</v>
      </c>
      <c r="AE8147">
        <f t="shared" si="613"/>
        <v>12.166666666666666</v>
      </c>
      <c r="AF8147">
        <v>12.166666666666666</v>
      </c>
      <c r="AG8147">
        <v>11.95</v>
      </c>
      <c r="AK8147">
        <v>8</v>
      </c>
      <c r="AN8147">
        <v>73.610889999999998</v>
      </c>
      <c r="AO8147">
        <v>0.7643337</v>
      </c>
      <c r="AP8147">
        <v>1.8602099647328101</v>
      </c>
      <c r="AQ8147">
        <v>5.6065557564999997</v>
      </c>
      <c r="AR8147">
        <v>5.6093390799999998</v>
      </c>
      <c r="AT8147">
        <v>8</v>
      </c>
      <c r="AV8147">
        <v>0</v>
      </c>
      <c r="AW8147">
        <v>1</v>
      </c>
      <c r="AX8147">
        <v>1</v>
      </c>
      <c r="AZ8147">
        <v>52.6</v>
      </c>
      <c r="BA8147">
        <v>147</v>
      </c>
      <c r="BB8147">
        <v>107.6</v>
      </c>
      <c r="BC8147">
        <v>43.505584181578399</v>
      </c>
      <c r="BD8147">
        <v>55.895357270110701</v>
      </c>
      <c r="BE8147">
        <v>52.753339789999998</v>
      </c>
      <c r="BF8147">
        <v>65.466448360000001</v>
      </c>
    </row>
    <row r="8148" spans="1:58">
      <c r="A8148" t="s">
        <v>30</v>
      </c>
      <c r="B8148" t="s">
        <v>63</v>
      </c>
      <c r="C8148">
        <v>1992</v>
      </c>
      <c r="D8148">
        <f t="shared" si="615"/>
        <v>185</v>
      </c>
      <c r="E8148">
        <v>1</v>
      </c>
      <c r="G8148">
        <v>253720.30811499999</v>
      </c>
      <c r="H8148">
        <v>125079.751091</v>
      </c>
      <c r="I8148">
        <v>86636.880885999999</v>
      </c>
      <c r="J8148">
        <v>59132.779262999997</v>
      </c>
      <c r="K8148">
        <v>59616.872565999998</v>
      </c>
      <c r="L8148">
        <v>66107.819306000005</v>
      </c>
      <c r="O8148">
        <f>VLOOKUP(C8148,[1]pop_15p_a!$A$8:$AL$68,34,FALSE)</f>
        <v>6385818.2932915697</v>
      </c>
      <c r="Q8148">
        <f t="shared" si="614"/>
        <v>-6490.9467400000067</v>
      </c>
      <c r="R8148">
        <v>8668.0669999999991</v>
      </c>
      <c r="Y8148">
        <v>56.624000000000002</v>
      </c>
      <c r="Z8148">
        <f t="shared" si="612"/>
        <v>4.5666669999999998</v>
      </c>
      <c r="AA8148">
        <v>4.5999999999999996</v>
      </c>
      <c r="AB8148">
        <v>4.5666669999999998</v>
      </c>
      <c r="AE8148">
        <f t="shared" si="613"/>
        <v>11.666666666666666</v>
      </c>
      <c r="AF8148">
        <v>11.666666666666666</v>
      </c>
      <c r="AG8148">
        <v>12.4333333333333</v>
      </c>
      <c r="AK8148">
        <v>8.5</v>
      </c>
      <c r="AN8148">
        <v>73.665149999999997</v>
      </c>
      <c r="AO8148">
        <v>0.77216649999999998</v>
      </c>
      <c r="AP8148">
        <v>-0.35295217630574099</v>
      </c>
      <c r="AQ8148">
        <v>6.2704518957499999</v>
      </c>
      <c r="AR8148">
        <v>6.2768993796999997</v>
      </c>
      <c r="AT8148">
        <v>8</v>
      </c>
      <c r="AV8148">
        <v>0</v>
      </c>
      <c r="AW8148">
        <v>1</v>
      </c>
      <c r="AX8148">
        <v>1</v>
      </c>
      <c r="AZ8148">
        <v>52.2</v>
      </c>
      <c r="BA8148">
        <v>147.9</v>
      </c>
      <c r="BB8148">
        <v>108</v>
      </c>
      <c r="BC8148">
        <v>41.519232616178002</v>
      </c>
      <c r="BD8148">
        <v>56.617957162302702</v>
      </c>
      <c r="BE8148">
        <v>49.575149089999996</v>
      </c>
      <c r="BF8148">
        <v>61.076873859999999</v>
      </c>
    </row>
    <row r="8149" spans="1:58">
      <c r="A8149" t="s">
        <v>30</v>
      </c>
      <c r="B8149" t="s">
        <v>63</v>
      </c>
      <c r="C8149">
        <v>1992</v>
      </c>
      <c r="D8149">
        <f t="shared" si="615"/>
        <v>186</v>
      </c>
      <c r="E8149">
        <v>2</v>
      </c>
      <c r="G8149">
        <v>252417.07971600001</v>
      </c>
      <c r="H8149">
        <v>123946.563411</v>
      </c>
      <c r="I8149">
        <v>87472.498042000007</v>
      </c>
      <c r="J8149">
        <v>56710.888444999997</v>
      </c>
      <c r="K8149">
        <v>58580.038913999997</v>
      </c>
      <c r="L8149">
        <v>66279.833631000001</v>
      </c>
      <c r="O8149">
        <f>VLOOKUP(C8149,[1]pop_15p_a!$A$8:$AL$68,34,FALSE)</f>
        <v>6385818.2932915697</v>
      </c>
      <c r="Q8149">
        <f t="shared" si="614"/>
        <v>-7699.7947170000043</v>
      </c>
      <c r="R8149">
        <v>8668.0669999999991</v>
      </c>
      <c r="Y8149">
        <v>56.624000000000002</v>
      </c>
      <c r="Z8149">
        <f t="shared" si="612"/>
        <v>5.266667</v>
      </c>
      <c r="AA8149">
        <v>5.2</v>
      </c>
      <c r="AB8149">
        <v>5.266667</v>
      </c>
      <c r="AE8149">
        <f t="shared" si="613"/>
        <v>11.5</v>
      </c>
      <c r="AF8149">
        <v>11.5</v>
      </c>
      <c r="AG8149">
        <v>11.5833333333333</v>
      </c>
      <c r="AK8149">
        <v>8.5</v>
      </c>
      <c r="AN8149">
        <v>74.044920000000005</v>
      </c>
      <c r="AO8149">
        <v>0.77594489999999994</v>
      </c>
      <c r="AP8149">
        <v>-0.35295217630574099</v>
      </c>
      <c r="AQ8149">
        <v>6.2704518957499999</v>
      </c>
      <c r="AR8149">
        <v>6.2768993796999997</v>
      </c>
      <c r="AT8149">
        <v>8</v>
      </c>
      <c r="AV8149">
        <v>0</v>
      </c>
      <c r="AW8149">
        <v>1</v>
      </c>
      <c r="AX8149">
        <v>1</v>
      </c>
      <c r="AZ8149">
        <v>52</v>
      </c>
      <c r="BA8149">
        <v>149.5</v>
      </c>
      <c r="BB8149">
        <v>109</v>
      </c>
      <c r="BC8149">
        <v>39.900839882224197</v>
      </c>
      <c r="BD8149">
        <v>57.126776601863099</v>
      </c>
      <c r="BE8149">
        <v>47.714296689999998</v>
      </c>
      <c r="BF8149">
        <v>59.032990720000001</v>
      </c>
    </row>
    <row r="8150" spans="1:58">
      <c r="A8150" t="s">
        <v>30</v>
      </c>
      <c r="B8150" t="s">
        <v>63</v>
      </c>
      <c r="C8150">
        <v>1992</v>
      </c>
      <c r="D8150">
        <f t="shared" si="615"/>
        <v>187</v>
      </c>
      <c r="E8150">
        <v>3</v>
      </c>
      <c r="G8150">
        <v>248763.50493699999</v>
      </c>
      <c r="H8150">
        <v>124038.345474</v>
      </c>
      <c r="I8150">
        <v>84242.954834000004</v>
      </c>
      <c r="J8150">
        <v>52866.312984999997</v>
      </c>
      <c r="K8150">
        <v>60178.434996999997</v>
      </c>
      <c r="L8150">
        <v>68158.838080999994</v>
      </c>
      <c r="O8150">
        <f>VLOOKUP(C8150,[1]pop_15p_a!$A$8:$AL$68,34,FALSE)</f>
        <v>6385818.2932915697</v>
      </c>
      <c r="Q8150">
        <f t="shared" si="614"/>
        <v>-7980.4030839999978</v>
      </c>
      <c r="R8150">
        <v>8668.0669999999991</v>
      </c>
      <c r="Y8150">
        <v>56.624000000000002</v>
      </c>
      <c r="Z8150">
        <f t="shared" si="612"/>
        <v>5.9666670000000002</v>
      </c>
      <c r="AA8150">
        <v>6</v>
      </c>
      <c r="AB8150">
        <v>5.9666670000000002</v>
      </c>
      <c r="AE8150">
        <f t="shared" si="613"/>
        <v>22.666666666666668</v>
      </c>
      <c r="AF8150">
        <v>22.666666666666668</v>
      </c>
      <c r="AG8150">
        <v>29.196666666666701</v>
      </c>
      <c r="AK8150">
        <v>8.5</v>
      </c>
      <c r="AN8150">
        <v>74.231080000000006</v>
      </c>
      <c r="AO8150">
        <v>0.78078159999999996</v>
      </c>
      <c r="AP8150">
        <v>-0.35295217630574099</v>
      </c>
      <c r="AQ8150">
        <v>6.2704518957499999</v>
      </c>
      <c r="AR8150">
        <v>6.2768993796999997</v>
      </c>
      <c r="AT8150">
        <v>8</v>
      </c>
      <c r="AV8150">
        <v>0</v>
      </c>
      <c r="AW8150">
        <v>1</v>
      </c>
      <c r="AX8150">
        <v>1</v>
      </c>
      <c r="AZ8150">
        <v>52</v>
      </c>
      <c r="BA8150">
        <v>151.5</v>
      </c>
      <c r="BB8150">
        <v>110.1</v>
      </c>
      <c r="BC8150">
        <v>38.102384863321099</v>
      </c>
      <c r="BD8150">
        <v>58.332942901460598</v>
      </c>
      <c r="BE8150">
        <v>45.249065659999999</v>
      </c>
      <c r="BF8150">
        <v>56.894463450000003</v>
      </c>
    </row>
    <row r="8151" spans="1:58">
      <c r="A8151" t="s">
        <v>30</v>
      </c>
      <c r="B8151" t="s">
        <v>63</v>
      </c>
      <c r="C8151">
        <v>1992</v>
      </c>
      <c r="D8151">
        <f t="shared" si="615"/>
        <v>188</v>
      </c>
      <c r="E8151">
        <v>4</v>
      </c>
      <c r="G8151">
        <v>245349.72388400001</v>
      </c>
      <c r="H8151">
        <v>121242.019986</v>
      </c>
      <c r="I8151">
        <v>85752.683839999998</v>
      </c>
      <c r="J8151">
        <v>51651.583514999998</v>
      </c>
      <c r="K8151">
        <v>59035.591541000002</v>
      </c>
      <c r="L8151">
        <v>63376.750996000002</v>
      </c>
      <c r="O8151">
        <f>VLOOKUP(C8151,[1]pop_15p_a!$A$8:$AL$68,34,FALSE)</f>
        <v>6385818.2932915697</v>
      </c>
      <c r="Q8151">
        <f t="shared" si="614"/>
        <v>-4341.1594550000009</v>
      </c>
      <c r="R8151">
        <v>8668.0669999999991</v>
      </c>
      <c r="Y8151">
        <v>56.624000000000002</v>
      </c>
      <c r="Z8151">
        <f t="shared" si="612"/>
        <v>6.5</v>
      </c>
      <c r="AA8151">
        <v>6.5</v>
      </c>
      <c r="AB8151">
        <v>6.5</v>
      </c>
      <c r="AE8151">
        <f t="shared" si="613"/>
        <v>12</v>
      </c>
      <c r="AF8151">
        <v>12</v>
      </c>
      <c r="AG8151">
        <v>13.2566666666667</v>
      </c>
      <c r="AK8151">
        <v>10</v>
      </c>
      <c r="AN8151">
        <v>74.954459999999997</v>
      </c>
      <c r="AO8151">
        <v>0.79197790000000001</v>
      </c>
      <c r="AP8151">
        <v>-0.35295217630574099</v>
      </c>
      <c r="AQ8151">
        <v>6.2704518957499999</v>
      </c>
      <c r="AR8151">
        <v>6.2768993796999997</v>
      </c>
      <c r="AT8151">
        <v>8</v>
      </c>
      <c r="AV8151">
        <v>0</v>
      </c>
      <c r="AW8151">
        <v>1</v>
      </c>
      <c r="AX8151">
        <v>1</v>
      </c>
      <c r="AZ8151">
        <v>52.1</v>
      </c>
      <c r="BA8151">
        <v>153.6</v>
      </c>
      <c r="BB8151">
        <v>112.1</v>
      </c>
      <c r="BC8151">
        <v>35.481467672030497</v>
      </c>
      <c r="BD8151">
        <v>59.577779125759797</v>
      </c>
      <c r="BE8151">
        <v>41.873215440000003</v>
      </c>
      <c r="BF8151">
        <v>53.526798820000003</v>
      </c>
    </row>
    <row r="8152" spans="1:58">
      <c r="A8152" t="s">
        <v>30</v>
      </c>
      <c r="B8152" t="s">
        <v>63</v>
      </c>
      <c r="C8152">
        <v>1993</v>
      </c>
      <c r="D8152">
        <f t="shared" si="615"/>
        <v>189</v>
      </c>
      <c r="E8152">
        <v>1</v>
      </c>
      <c r="G8152">
        <v>241503.43590300001</v>
      </c>
      <c r="H8152">
        <v>118235.099245</v>
      </c>
      <c r="I8152">
        <v>86221.543701999995</v>
      </c>
      <c r="J8152">
        <v>47123.315959</v>
      </c>
      <c r="K8152">
        <v>61341.425341000002</v>
      </c>
      <c r="L8152">
        <v>62994.341696000003</v>
      </c>
      <c r="O8152">
        <f>VLOOKUP(C8152,[1]pop_15p_a!$A$8:$AL$68,34,FALSE)</f>
        <v>6397315.2639407702</v>
      </c>
      <c r="Q8152">
        <f t="shared" si="614"/>
        <v>-1652.9163550000012</v>
      </c>
      <c r="R8152" s="2">
        <f>S8152</f>
        <v>8696</v>
      </c>
      <c r="S8152">
        <v>8696</v>
      </c>
      <c r="U8152">
        <f t="shared" ref="U8152:U8162" si="616">U8153*W8152/W8153</f>
        <v>67.258092485549142</v>
      </c>
      <c r="W8152">
        <v>66.3</v>
      </c>
      <c r="Y8152">
        <v>68.004000000000005</v>
      </c>
      <c r="Z8152">
        <f t="shared" si="612"/>
        <v>7.7</v>
      </c>
      <c r="AA8152">
        <v>7.7</v>
      </c>
      <c r="AB8152">
        <v>7.7</v>
      </c>
      <c r="AE8152">
        <f t="shared" si="613"/>
        <v>10</v>
      </c>
      <c r="AF8152">
        <v>10</v>
      </c>
      <c r="AG8152">
        <v>10.0933333333333</v>
      </c>
      <c r="AK8152">
        <v>9</v>
      </c>
      <c r="AN8152">
        <v>77.312870000000004</v>
      </c>
      <c r="AO8152">
        <v>0.80842630000000004</v>
      </c>
      <c r="AP8152">
        <v>-3.7174538585508898</v>
      </c>
      <c r="AQ8152">
        <v>7.0152006132500002</v>
      </c>
      <c r="AR8152">
        <v>7.0274991895000003</v>
      </c>
      <c r="AT8152">
        <v>12</v>
      </c>
      <c r="AV8152">
        <v>0</v>
      </c>
      <c r="AW8152">
        <v>1</v>
      </c>
      <c r="AY8152">
        <v>1</v>
      </c>
      <c r="AZ8152">
        <v>52.2</v>
      </c>
      <c r="BA8152">
        <v>154.5</v>
      </c>
      <c r="BB8152">
        <v>112.6</v>
      </c>
      <c r="BC8152">
        <v>33.345181436581498</v>
      </c>
      <c r="BD8152">
        <v>61.2518613039055</v>
      </c>
      <c r="BE8152">
        <v>39.005288319999998</v>
      </c>
      <c r="BF8152">
        <v>50.365982510000002</v>
      </c>
    </row>
    <row r="8153" spans="1:58">
      <c r="A8153" t="s">
        <v>30</v>
      </c>
      <c r="B8153" t="s">
        <v>63</v>
      </c>
      <c r="C8153">
        <v>1993</v>
      </c>
      <c r="D8153">
        <f t="shared" si="615"/>
        <v>190</v>
      </c>
      <c r="E8153">
        <v>2</v>
      </c>
      <c r="G8153">
        <v>243932.204019</v>
      </c>
      <c r="H8153">
        <v>118949.511942</v>
      </c>
      <c r="I8153">
        <v>85988.818704999998</v>
      </c>
      <c r="J8153">
        <v>46875.824866000003</v>
      </c>
      <c r="K8153">
        <v>63463.874806</v>
      </c>
      <c r="L8153">
        <v>63648.025457000003</v>
      </c>
      <c r="O8153">
        <f>VLOOKUP(C8153,[1]pop_15p_a!$A$8:$AL$68,34,FALSE)</f>
        <v>6397315.2639407702</v>
      </c>
      <c r="Q8153">
        <f t="shared" si="614"/>
        <v>-184.15065100000356</v>
      </c>
      <c r="R8153" s="2">
        <f t="shared" ref="R8153:R8216" si="617">S8153</f>
        <v>8706</v>
      </c>
      <c r="S8153">
        <v>8706</v>
      </c>
      <c r="U8153">
        <f t="shared" si="616"/>
        <v>67.258092485549142</v>
      </c>
      <c r="W8153">
        <v>66.3</v>
      </c>
      <c r="Y8153">
        <v>68.004000000000005</v>
      </c>
      <c r="Z8153">
        <f t="shared" si="612"/>
        <v>9.033334</v>
      </c>
      <c r="AA8153">
        <v>9.1</v>
      </c>
      <c r="AB8153">
        <v>9.033334</v>
      </c>
      <c r="AE8153">
        <f t="shared" si="613"/>
        <v>8.9166666666666661</v>
      </c>
      <c r="AF8153">
        <v>8.9166666666666661</v>
      </c>
      <c r="AG8153">
        <v>9.1733333333333302</v>
      </c>
      <c r="AK8153">
        <v>7</v>
      </c>
      <c r="AN8153">
        <v>77.723500000000001</v>
      </c>
      <c r="AO8153">
        <v>0.81389300000000009</v>
      </c>
      <c r="AP8153">
        <v>-3.7174538585508898</v>
      </c>
      <c r="AQ8153">
        <v>7.0152006132500002</v>
      </c>
      <c r="AR8153">
        <v>7.0274991895000003</v>
      </c>
      <c r="AT8153">
        <v>12</v>
      </c>
      <c r="AV8153">
        <v>0</v>
      </c>
      <c r="AW8153">
        <v>1</v>
      </c>
      <c r="AY8153">
        <v>1</v>
      </c>
      <c r="AZ8153">
        <v>52.2</v>
      </c>
      <c r="BA8153">
        <v>155</v>
      </c>
      <c r="BB8153">
        <v>110.9</v>
      </c>
      <c r="BC8153">
        <v>32.649583428738701</v>
      </c>
      <c r="BD8153">
        <v>62.3476449715399</v>
      </c>
      <c r="BE8153">
        <v>37.831099940000001</v>
      </c>
      <c r="BF8153">
        <v>50.524888189999999</v>
      </c>
    </row>
    <row r="8154" spans="1:58">
      <c r="A8154" t="s">
        <v>30</v>
      </c>
      <c r="B8154" t="s">
        <v>63</v>
      </c>
      <c r="C8154">
        <v>1993</v>
      </c>
      <c r="D8154">
        <f t="shared" si="615"/>
        <v>191</v>
      </c>
      <c r="E8154">
        <v>3</v>
      </c>
      <c r="G8154">
        <v>246854.13886599999</v>
      </c>
      <c r="H8154">
        <v>119652.1997</v>
      </c>
      <c r="I8154">
        <v>85846.893268</v>
      </c>
      <c r="J8154">
        <v>46374.227351000001</v>
      </c>
      <c r="K8154">
        <v>65937.346367999999</v>
      </c>
      <c r="L8154">
        <v>65064.615042999998</v>
      </c>
      <c r="O8154">
        <f>VLOOKUP(C8154,[1]pop_15p_a!$A$8:$AL$68,34,FALSE)</f>
        <v>6397315.2639407702</v>
      </c>
      <c r="Q8154">
        <f t="shared" si="614"/>
        <v>872.73132500000065</v>
      </c>
      <c r="R8154" s="2">
        <f t="shared" si="617"/>
        <v>8720</v>
      </c>
      <c r="S8154">
        <v>8720</v>
      </c>
      <c r="U8154">
        <f t="shared" si="616"/>
        <v>67.258092485549142</v>
      </c>
      <c r="W8154">
        <v>66.3</v>
      </c>
      <c r="Y8154">
        <v>68.004000000000005</v>
      </c>
      <c r="Z8154">
        <f t="shared" si="612"/>
        <v>9.6333330000000004</v>
      </c>
      <c r="AA8154">
        <v>9.6</v>
      </c>
      <c r="AB8154">
        <v>9.6333330000000004</v>
      </c>
      <c r="AE8154">
        <f t="shared" si="613"/>
        <v>8.1666666666666661</v>
      </c>
      <c r="AF8154">
        <v>8.1666666666666661</v>
      </c>
      <c r="AG8154">
        <v>8.23</v>
      </c>
      <c r="AK8154">
        <v>6</v>
      </c>
      <c r="AN8154">
        <v>77.627750000000006</v>
      </c>
      <c r="AO8154">
        <v>0.81398480000000006</v>
      </c>
      <c r="AP8154">
        <v>-3.7174538585508898</v>
      </c>
      <c r="AQ8154">
        <v>7.0152006132500002</v>
      </c>
      <c r="AR8154">
        <v>7.0274991895000003</v>
      </c>
      <c r="AT8154">
        <v>12</v>
      </c>
      <c r="AV8154">
        <v>0</v>
      </c>
      <c r="AW8154">
        <v>1</v>
      </c>
      <c r="AY8154">
        <v>1</v>
      </c>
      <c r="AZ8154">
        <v>51.9</v>
      </c>
      <c r="BA8154">
        <v>154.69999999999999</v>
      </c>
      <c r="BB8154">
        <v>109</v>
      </c>
      <c r="BC8154">
        <v>32.182345915882898</v>
      </c>
      <c r="BD8154">
        <v>63.254480710948897</v>
      </c>
      <c r="BE8154">
        <v>37.015560530000002</v>
      </c>
      <c r="BF8154">
        <v>48.767841420000003</v>
      </c>
    </row>
    <row r="8155" spans="1:58">
      <c r="A8155" t="s">
        <v>30</v>
      </c>
      <c r="B8155" t="s">
        <v>63</v>
      </c>
      <c r="C8155">
        <v>1993</v>
      </c>
      <c r="D8155">
        <f t="shared" si="615"/>
        <v>192</v>
      </c>
      <c r="E8155">
        <v>4</v>
      </c>
      <c r="G8155">
        <v>246863.11262699999</v>
      </c>
      <c r="H8155">
        <v>119961.89982799999</v>
      </c>
      <c r="I8155">
        <v>86124.609037000002</v>
      </c>
      <c r="J8155">
        <v>47707.410506</v>
      </c>
      <c r="K8155">
        <v>66917.195894999997</v>
      </c>
      <c r="L8155">
        <v>66324.584308999998</v>
      </c>
      <c r="O8155">
        <f>VLOOKUP(C8155,[1]pop_15p_a!$A$8:$AL$68,34,FALSE)</f>
        <v>6397315.2639407702</v>
      </c>
      <c r="Q8155">
        <f t="shared" si="614"/>
        <v>592.61158599999908</v>
      </c>
      <c r="R8155" s="2">
        <f t="shared" si="617"/>
        <v>8736</v>
      </c>
      <c r="S8155">
        <v>8736</v>
      </c>
      <c r="U8155">
        <f t="shared" si="616"/>
        <v>67.258092485549142</v>
      </c>
      <c r="W8155">
        <v>66.3</v>
      </c>
      <c r="Y8155">
        <v>68.004000000000005</v>
      </c>
      <c r="Z8155">
        <f t="shared" si="612"/>
        <v>9.8000000000000007</v>
      </c>
      <c r="AA8155">
        <v>9.8000000000000007</v>
      </c>
      <c r="AB8155">
        <v>9.8000000000000007</v>
      </c>
      <c r="AE8155">
        <f t="shared" si="613"/>
        <v>7.75</v>
      </c>
      <c r="AF8155">
        <v>7.75</v>
      </c>
      <c r="AG8155">
        <v>7.8133333333333299</v>
      </c>
      <c r="AK8155">
        <v>5</v>
      </c>
      <c r="AN8155">
        <v>78.269220000000004</v>
      </c>
      <c r="AO8155">
        <v>0.82543769999999994</v>
      </c>
      <c r="AP8155">
        <v>-3.7174538585508898</v>
      </c>
      <c r="AQ8155">
        <v>7.0152006132500002</v>
      </c>
      <c r="AR8155">
        <v>7.0274991895000003</v>
      </c>
      <c r="AT8155">
        <v>12</v>
      </c>
      <c r="AV8155">
        <v>0</v>
      </c>
      <c r="AW8155">
        <v>1</v>
      </c>
      <c r="AY8155">
        <v>1</v>
      </c>
      <c r="AZ8155">
        <v>51.5</v>
      </c>
      <c r="BA8155">
        <v>153.9</v>
      </c>
      <c r="BB8155">
        <v>105.3</v>
      </c>
      <c r="BC8155">
        <v>32.5603677181862</v>
      </c>
      <c r="BD8155">
        <v>64.170729289223502</v>
      </c>
      <c r="BE8155">
        <v>37.375697619999997</v>
      </c>
      <c r="BF8155">
        <v>51.699689679999999</v>
      </c>
    </row>
    <row r="8156" spans="1:58">
      <c r="A8156" t="s">
        <v>30</v>
      </c>
      <c r="B8156" t="s">
        <v>63</v>
      </c>
      <c r="C8156">
        <v>1994</v>
      </c>
      <c r="D8156">
        <f t="shared" si="615"/>
        <v>193</v>
      </c>
      <c r="E8156">
        <v>1</v>
      </c>
      <c r="G8156">
        <v>249623.909927</v>
      </c>
      <c r="H8156">
        <v>121213.23389600001</v>
      </c>
      <c r="I8156">
        <v>85782.679164999994</v>
      </c>
      <c r="J8156">
        <v>49593.168114</v>
      </c>
      <c r="K8156">
        <v>69444.638674000002</v>
      </c>
      <c r="L8156">
        <v>68581.977723000004</v>
      </c>
      <c r="O8156">
        <f>VLOOKUP(C8156,[1]pop_15p_a!$A$8:$AL$68,34,FALSE)</f>
        <v>6421935.7940611504</v>
      </c>
      <c r="Q8156">
        <f t="shared" si="614"/>
        <v>862.66095099999802</v>
      </c>
      <c r="R8156" s="2">
        <f t="shared" si="617"/>
        <v>8756</v>
      </c>
      <c r="S8156">
        <v>8756</v>
      </c>
      <c r="U8156">
        <f t="shared" si="616"/>
        <v>69.692774566474</v>
      </c>
      <c r="W8156">
        <v>68.7</v>
      </c>
      <c r="Y8156">
        <v>71.763000000000005</v>
      </c>
      <c r="Z8156">
        <f t="shared" si="612"/>
        <v>9.7333339999999993</v>
      </c>
      <c r="AA8156">
        <v>9.6999999999999993</v>
      </c>
      <c r="AB8156">
        <v>9.7333339999999993</v>
      </c>
      <c r="AE8156">
        <f t="shared" si="613"/>
        <v>7.333333333333333</v>
      </c>
      <c r="AF8156">
        <v>7.333333333333333</v>
      </c>
      <c r="AG8156">
        <v>7.39</v>
      </c>
      <c r="AK8156">
        <v>4.5</v>
      </c>
      <c r="AN8156">
        <v>78.580910000000003</v>
      </c>
      <c r="AO8156">
        <v>0.82733350000000005</v>
      </c>
      <c r="AP8156">
        <v>-3.6616193375999999</v>
      </c>
      <c r="AQ8156">
        <v>7.4765525254999998</v>
      </c>
      <c r="AR8156">
        <v>7.4912661588000002</v>
      </c>
      <c r="AT8156">
        <v>12</v>
      </c>
      <c r="AV8156">
        <v>0</v>
      </c>
      <c r="AW8156">
        <v>1</v>
      </c>
      <c r="AY8156">
        <v>1</v>
      </c>
      <c r="AZ8156">
        <v>50.7</v>
      </c>
      <c r="BA8156">
        <v>151.69999999999999</v>
      </c>
      <c r="BB8156">
        <v>102.5</v>
      </c>
      <c r="BC8156">
        <v>33.1949635281794</v>
      </c>
      <c r="BD8156">
        <v>64.075667574383004</v>
      </c>
      <c r="BE8156">
        <v>38.179638539999999</v>
      </c>
      <c r="BF8156">
        <v>50.984953500000003</v>
      </c>
    </row>
    <row r="8157" spans="1:58">
      <c r="A8157" t="s">
        <v>30</v>
      </c>
      <c r="B8157" t="s">
        <v>63</v>
      </c>
      <c r="C8157">
        <v>1994</v>
      </c>
      <c r="D8157">
        <f t="shared" si="615"/>
        <v>194</v>
      </c>
      <c r="E8157">
        <v>2</v>
      </c>
      <c r="G8157">
        <v>252509.16940000001</v>
      </c>
      <c r="H8157">
        <v>120419.981088</v>
      </c>
      <c r="I8157">
        <v>86182.228336999993</v>
      </c>
      <c r="J8157">
        <v>49025.806456999999</v>
      </c>
      <c r="K8157">
        <v>72453.220203999997</v>
      </c>
      <c r="L8157">
        <v>72512.32346</v>
      </c>
      <c r="O8157">
        <f>VLOOKUP(C8157,[1]pop_15p_a!$A$8:$AL$68,34,FALSE)</f>
        <v>6421935.7940611504</v>
      </c>
      <c r="Q8157">
        <f t="shared" si="614"/>
        <v>-59.103256000002148</v>
      </c>
      <c r="R8157" s="2">
        <f t="shared" si="617"/>
        <v>8776</v>
      </c>
      <c r="S8157">
        <v>8776</v>
      </c>
      <c r="U8157">
        <f t="shared" si="616"/>
        <v>69.692774566474</v>
      </c>
      <c r="W8157">
        <v>68.7</v>
      </c>
      <c r="Y8157">
        <v>71.763000000000005</v>
      </c>
      <c r="Z8157">
        <f t="shared" si="612"/>
        <v>9.3666669999999996</v>
      </c>
      <c r="AA8157">
        <v>9.4</v>
      </c>
      <c r="AB8157">
        <v>9.3666669999999996</v>
      </c>
      <c r="AE8157">
        <f t="shared" si="613"/>
        <v>7.0566666666666675</v>
      </c>
      <c r="AF8157">
        <v>7.0566666666666675</v>
      </c>
      <c r="AG8157">
        <v>7.08</v>
      </c>
      <c r="AK8157">
        <v>4.5</v>
      </c>
      <c r="AN8157">
        <v>79.298969999999997</v>
      </c>
      <c r="AO8157">
        <v>0.83391769999999998</v>
      </c>
      <c r="AP8157">
        <v>-3.6616193375999999</v>
      </c>
      <c r="AQ8157">
        <v>7.4765525254999998</v>
      </c>
      <c r="AR8157">
        <v>7.4912661588000002</v>
      </c>
      <c r="AT8157">
        <v>12</v>
      </c>
      <c r="AV8157">
        <v>0</v>
      </c>
      <c r="AW8157">
        <v>1</v>
      </c>
      <c r="AY8157">
        <v>1</v>
      </c>
      <c r="AZ8157">
        <v>49.7</v>
      </c>
      <c r="BA8157">
        <v>149.1</v>
      </c>
      <c r="BB8157">
        <v>99.9</v>
      </c>
      <c r="BC8157">
        <v>33.413310796487202</v>
      </c>
      <c r="BD8157">
        <v>64.804470680867198</v>
      </c>
      <c r="BE8157">
        <v>38.223367199999998</v>
      </c>
      <c r="BF8157">
        <v>53.242900839999997</v>
      </c>
    </row>
    <row r="8158" spans="1:58">
      <c r="A8158" t="s">
        <v>30</v>
      </c>
      <c r="B8158" t="s">
        <v>63</v>
      </c>
      <c r="C8158">
        <v>1994</v>
      </c>
      <c r="D8158">
        <f t="shared" si="615"/>
        <v>195</v>
      </c>
      <c r="E8158">
        <v>3</v>
      </c>
      <c r="G8158">
        <v>255312.49452599999</v>
      </c>
      <c r="H8158">
        <v>121272.66721</v>
      </c>
      <c r="I8158">
        <v>85569.351590000006</v>
      </c>
      <c r="J8158">
        <v>50134.068460000002</v>
      </c>
      <c r="K8158">
        <v>71996.347580999995</v>
      </c>
      <c r="L8158">
        <v>72791.354926999993</v>
      </c>
      <c r="O8158">
        <f>VLOOKUP(C8158,[1]pop_15p_a!$A$8:$AL$68,34,FALSE)</f>
        <v>6421935.7940611504</v>
      </c>
      <c r="Q8158">
        <f t="shared" si="614"/>
        <v>-795.00734599999851</v>
      </c>
      <c r="R8158" s="2">
        <f t="shared" si="617"/>
        <v>8797</v>
      </c>
      <c r="S8158">
        <v>8797</v>
      </c>
      <c r="U8158">
        <f t="shared" si="616"/>
        <v>69.692774566474</v>
      </c>
      <c r="W8158">
        <v>68.7</v>
      </c>
      <c r="Y8158">
        <v>71.763000000000005</v>
      </c>
      <c r="Z8158">
        <f t="shared" si="612"/>
        <v>9.2333339999999993</v>
      </c>
      <c r="AA8158">
        <v>9.1999999999999993</v>
      </c>
      <c r="AB8158">
        <v>9.2333339999999993</v>
      </c>
      <c r="AE8158">
        <f t="shared" si="613"/>
        <v>7.1066666666666665</v>
      </c>
      <c r="AF8158">
        <v>7.1066666666666665</v>
      </c>
      <c r="AG8158">
        <v>7.06666666666667</v>
      </c>
      <c r="AK8158">
        <v>5.5</v>
      </c>
      <c r="AN8158">
        <v>79.63937</v>
      </c>
      <c r="AO8158">
        <v>0.83525519999999998</v>
      </c>
      <c r="AP8158">
        <v>-3.6616193375999999</v>
      </c>
      <c r="AQ8158">
        <v>7.4765525254999998</v>
      </c>
      <c r="AR8158">
        <v>7.4912661588000002</v>
      </c>
      <c r="AT8158">
        <v>12</v>
      </c>
      <c r="AV8158">
        <v>0</v>
      </c>
      <c r="AW8158">
        <v>1</v>
      </c>
      <c r="AY8158">
        <v>1</v>
      </c>
      <c r="AZ8158">
        <v>48.9</v>
      </c>
      <c r="BA8158">
        <v>146.80000000000001</v>
      </c>
      <c r="BB8158">
        <v>97.6</v>
      </c>
      <c r="BC8158">
        <v>33.461628367845002</v>
      </c>
      <c r="BD8158">
        <v>65.643078659427402</v>
      </c>
      <c r="BE8158">
        <v>38.1198391</v>
      </c>
      <c r="BF8158">
        <v>52.196898240000003</v>
      </c>
    </row>
    <row r="8159" spans="1:58">
      <c r="A8159" t="s">
        <v>30</v>
      </c>
      <c r="B8159" t="s">
        <v>63</v>
      </c>
      <c r="C8159">
        <v>1994</v>
      </c>
      <c r="D8159">
        <f t="shared" si="615"/>
        <v>196</v>
      </c>
      <c r="E8159">
        <v>4</v>
      </c>
      <c r="G8159">
        <v>259289.04145600001</v>
      </c>
      <c r="H8159">
        <v>122809.44291100001</v>
      </c>
      <c r="I8159">
        <v>85375.033402000001</v>
      </c>
      <c r="J8159">
        <v>53238.602962999998</v>
      </c>
      <c r="K8159">
        <v>77984.223935000002</v>
      </c>
      <c r="L8159">
        <v>76637.620280999996</v>
      </c>
      <c r="O8159">
        <f>VLOOKUP(C8159,[1]pop_15p_a!$A$8:$AL$68,34,FALSE)</f>
        <v>6421935.7940611504</v>
      </c>
      <c r="Q8159">
        <f t="shared" si="614"/>
        <v>1346.6036540000059</v>
      </c>
      <c r="R8159" s="2">
        <f t="shared" si="617"/>
        <v>8812</v>
      </c>
      <c r="S8159">
        <v>8812</v>
      </c>
      <c r="U8159">
        <f t="shared" si="616"/>
        <v>69.692774566474</v>
      </c>
      <c r="W8159">
        <v>68.7</v>
      </c>
      <c r="Y8159">
        <v>71.763000000000005</v>
      </c>
      <c r="Z8159">
        <f t="shared" si="612"/>
        <v>9</v>
      </c>
      <c r="AA8159">
        <v>9</v>
      </c>
      <c r="AB8159">
        <v>9</v>
      </c>
      <c r="AE8159">
        <f t="shared" si="613"/>
        <v>7.4000000000000012</v>
      </c>
      <c r="AF8159">
        <v>7.4000000000000012</v>
      </c>
      <c r="AG8159">
        <v>7.37</v>
      </c>
      <c r="AK8159">
        <v>7</v>
      </c>
      <c r="AN8159">
        <v>80.124470000000002</v>
      </c>
      <c r="AO8159">
        <v>0.84479749999999998</v>
      </c>
      <c r="AP8159">
        <v>-3.6616193375999999</v>
      </c>
      <c r="AQ8159">
        <v>7.4765525254999998</v>
      </c>
      <c r="AR8159">
        <v>7.4912661588000002</v>
      </c>
      <c r="AT8159">
        <v>12</v>
      </c>
      <c r="AV8159">
        <v>0</v>
      </c>
      <c r="AW8159">
        <v>1</v>
      </c>
      <c r="AY8159">
        <v>1</v>
      </c>
      <c r="AZ8159">
        <v>47.9</v>
      </c>
      <c r="BA8159">
        <v>144</v>
      </c>
      <c r="BB8159">
        <v>94.9</v>
      </c>
      <c r="BC8159">
        <v>33.090108305881003</v>
      </c>
      <c r="BD8159">
        <v>66.180709602920402</v>
      </c>
      <c r="BE8159">
        <v>37.709463890000002</v>
      </c>
      <c r="BF8159">
        <v>50.74075981</v>
      </c>
    </row>
    <row r="8160" spans="1:58">
      <c r="A8160" t="s">
        <v>30</v>
      </c>
      <c r="B8160" t="s">
        <v>63</v>
      </c>
      <c r="C8160">
        <v>1995</v>
      </c>
      <c r="D8160">
        <f t="shared" si="615"/>
        <v>197</v>
      </c>
      <c r="E8160">
        <v>1</v>
      </c>
      <c r="F8160">
        <v>29723.561870000001</v>
      </c>
      <c r="G8160">
        <v>262161.81569600001</v>
      </c>
      <c r="H8160">
        <v>122139.099814</v>
      </c>
      <c r="I8160">
        <v>86180.116183000006</v>
      </c>
      <c r="J8160">
        <v>52924.180315999998</v>
      </c>
      <c r="K8160">
        <v>81096.145701000001</v>
      </c>
      <c r="L8160">
        <v>76674.714567000003</v>
      </c>
      <c r="M8160">
        <v>10.564857454373</v>
      </c>
      <c r="N8160">
        <v>4056810.6459547901</v>
      </c>
      <c r="O8160">
        <f>VLOOKUP(C8160,[1]pop_15p_a!$A$8:$AL$68,34,FALSE)</f>
        <v>6438052.9884949699</v>
      </c>
      <c r="Q8160">
        <f t="shared" si="614"/>
        <v>4421.4311339999986</v>
      </c>
      <c r="R8160" s="2">
        <f t="shared" si="617"/>
        <v>8820</v>
      </c>
      <c r="S8160">
        <v>8820</v>
      </c>
      <c r="U8160">
        <f t="shared" si="616"/>
        <v>69.794219653179198</v>
      </c>
      <c r="W8160">
        <v>68.8</v>
      </c>
      <c r="Y8160">
        <v>75.832999999999998</v>
      </c>
      <c r="Z8160">
        <f t="shared" si="612"/>
        <v>8.8333329999999997</v>
      </c>
      <c r="AA8160">
        <v>8.8000000000000007</v>
      </c>
      <c r="AB8160">
        <v>8.8333329999999997</v>
      </c>
      <c r="AE8160">
        <f t="shared" si="613"/>
        <v>7.876666666666666</v>
      </c>
      <c r="AF8160">
        <v>7.876666666666666</v>
      </c>
      <c r="AG8160">
        <v>7.7966666666666704</v>
      </c>
      <c r="AK8160">
        <v>7</v>
      </c>
      <c r="AN8160">
        <v>80.605289999999997</v>
      </c>
      <c r="AO8160">
        <v>0.84873799999999999</v>
      </c>
      <c r="AP8160">
        <v>-2.6631271974821198</v>
      </c>
      <c r="AQ8160">
        <v>7.7983031607499997</v>
      </c>
      <c r="AR8160">
        <v>7.8121811985000003</v>
      </c>
      <c r="AT8160">
        <v>12</v>
      </c>
      <c r="AV8160">
        <v>0</v>
      </c>
      <c r="AW8160">
        <v>1</v>
      </c>
      <c r="AY8160">
        <v>1</v>
      </c>
      <c r="AZ8160">
        <v>46.9</v>
      </c>
      <c r="BA8160">
        <v>140.6</v>
      </c>
      <c r="BB8160">
        <v>93.9</v>
      </c>
      <c r="BC8160">
        <v>32.8430184072933</v>
      </c>
      <c r="BD8160">
        <v>66.251880233135196</v>
      </c>
      <c r="BE8160">
        <v>37.739345219999997</v>
      </c>
      <c r="BF8160">
        <v>50.690665019999997</v>
      </c>
    </row>
    <row r="8161" spans="1:58">
      <c r="A8161" t="s">
        <v>30</v>
      </c>
      <c r="B8161" t="s">
        <v>63</v>
      </c>
      <c r="C8161">
        <v>1995</v>
      </c>
      <c r="D8161">
        <f t="shared" si="615"/>
        <v>198</v>
      </c>
      <c r="E8161">
        <v>2</v>
      </c>
      <c r="F8161">
        <v>29924.267084999999</v>
      </c>
      <c r="G8161">
        <v>264141.50556199998</v>
      </c>
      <c r="H8161">
        <v>122943.268945</v>
      </c>
      <c r="I8161">
        <v>86181.876311</v>
      </c>
      <c r="J8161">
        <v>52803.937001999999</v>
      </c>
      <c r="K8161">
        <v>82381.832120000006</v>
      </c>
      <c r="L8161">
        <v>77793.313385000001</v>
      </c>
      <c r="M8161">
        <v>10.298645338952401</v>
      </c>
      <c r="N8161">
        <v>4091462.3092996902</v>
      </c>
      <c r="O8161">
        <f>VLOOKUP(C8161,[1]pop_15p_a!$A$8:$AL$68,34,FALSE)</f>
        <v>6438052.9884949699</v>
      </c>
      <c r="Q8161">
        <f t="shared" si="614"/>
        <v>4588.5187350000051</v>
      </c>
      <c r="R8161" s="2">
        <f t="shared" si="617"/>
        <v>8827</v>
      </c>
      <c r="S8161">
        <v>8827</v>
      </c>
      <c r="U8161">
        <f t="shared" si="616"/>
        <v>69.794219653179198</v>
      </c>
      <c r="W8161">
        <v>68.8</v>
      </c>
      <c r="Y8161">
        <v>75.832999999999998</v>
      </c>
      <c r="Z8161">
        <f t="shared" si="612"/>
        <v>8.6999999999999993</v>
      </c>
      <c r="AA8161">
        <v>8.6999999999999993</v>
      </c>
      <c r="AB8161">
        <v>8.6999999999999993</v>
      </c>
      <c r="AE8161">
        <f t="shared" si="613"/>
        <v>8.4933333333333341</v>
      </c>
      <c r="AF8161">
        <v>8.4933333333333341</v>
      </c>
      <c r="AG8161">
        <v>8.4566666666666706</v>
      </c>
      <c r="AK8161">
        <v>7</v>
      </c>
      <c r="AN8161">
        <v>81.47654</v>
      </c>
      <c r="AO8161">
        <v>0.85666889999999996</v>
      </c>
      <c r="AP8161">
        <v>-2.6631271974821198</v>
      </c>
      <c r="AQ8161">
        <v>7.7983031607499997</v>
      </c>
      <c r="AR8161">
        <v>7.8121811985000003</v>
      </c>
      <c r="AT8161">
        <v>12</v>
      </c>
      <c r="AV8161">
        <v>0</v>
      </c>
      <c r="AW8161">
        <v>1</v>
      </c>
      <c r="AY8161">
        <v>1</v>
      </c>
      <c r="AZ8161">
        <v>45.8</v>
      </c>
      <c r="BA8161">
        <v>137.19999999999999</v>
      </c>
      <c r="BB8161">
        <v>90.8</v>
      </c>
      <c r="BC8161">
        <v>32.616544678334797</v>
      </c>
      <c r="BD8161">
        <v>66.996885801830004</v>
      </c>
      <c r="BE8161">
        <v>37.363019710000003</v>
      </c>
      <c r="BF8161">
        <v>50.776980229999999</v>
      </c>
    </row>
    <row r="8162" spans="1:58">
      <c r="A8162" t="s">
        <v>30</v>
      </c>
      <c r="B8162" t="s">
        <v>63</v>
      </c>
      <c r="C8162">
        <v>1995</v>
      </c>
      <c r="D8162">
        <f t="shared" si="615"/>
        <v>199</v>
      </c>
      <c r="E8162">
        <v>3</v>
      </c>
      <c r="F8162">
        <v>30059.553357000001</v>
      </c>
      <c r="G8162">
        <v>265546.09435199999</v>
      </c>
      <c r="H8162">
        <v>122806.61275299999</v>
      </c>
      <c r="I8162">
        <v>86277.627301999994</v>
      </c>
      <c r="J8162">
        <v>55541.515371000001</v>
      </c>
      <c r="K8162">
        <v>80456.021970999995</v>
      </c>
      <c r="L8162">
        <v>79416.394499999995</v>
      </c>
      <c r="M8162">
        <v>10.2593634607227</v>
      </c>
      <c r="N8162">
        <v>4088165.28750687</v>
      </c>
      <c r="O8162">
        <f>VLOOKUP(C8162,[1]pop_15p_a!$A$8:$AL$68,34,FALSE)</f>
        <v>6438052.9884949699</v>
      </c>
      <c r="Q8162">
        <f t="shared" si="614"/>
        <v>1039.6274709999998</v>
      </c>
      <c r="R8162" s="2">
        <f t="shared" si="617"/>
        <v>8834</v>
      </c>
      <c r="S8162">
        <v>8834</v>
      </c>
      <c r="U8162">
        <f t="shared" si="616"/>
        <v>69.794219653179198</v>
      </c>
      <c r="W8162">
        <v>68.8</v>
      </c>
      <c r="Y8162">
        <v>75.832999999999998</v>
      </c>
      <c r="Z8162">
        <f t="shared" si="612"/>
        <v>8.6666670000000003</v>
      </c>
      <c r="AA8162">
        <v>8.6999999999999993</v>
      </c>
      <c r="AB8162">
        <v>8.6666670000000003</v>
      </c>
      <c r="AE8162">
        <f t="shared" si="613"/>
        <v>8.91</v>
      </c>
      <c r="AF8162">
        <v>8.91</v>
      </c>
      <c r="AG8162">
        <v>8.9033333333333307</v>
      </c>
      <c r="AK8162">
        <v>7.5</v>
      </c>
      <c r="AN8162">
        <v>81.479730000000004</v>
      </c>
      <c r="AO8162">
        <v>0.85846729999999993</v>
      </c>
      <c r="AP8162">
        <v>-2.6631271974821198</v>
      </c>
      <c r="AQ8162">
        <v>7.7983031607499997</v>
      </c>
      <c r="AR8162">
        <v>7.8121811985000003</v>
      </c>
      <c r="AT8162">
        <v>12</v>
      </c>
      <c r="AV8162">
        <v>0</v>
      </c>
      <c r="AW8162">
        <v>1</v>
      </c>
      <c r="AY8162">
        <v>1</v>
      </c>
      <c r="AZ8162">
        <v>44.9</v>
      </c>
      <c r="BA8162">
        <v>134.1</v>
      </c>
      <c r="BB8162">
        <v>90.1</v>
      </c>
      <c r="BC8162">
        <v>32.170293928374498</v>
      </c>
      <c r="BD8162">
        <v>67.559847610111703</v>
      </c>
      <c r="BE8162">
        <v>36.616331770000002</v>
      </c>
      <c r="BF8162">
        <v>50.700132959999998</v>
      </c>
    </row>
    <row r="8163" spans="1:58">
      <c r="A8163" t="s">
        <v>30</v>
      </c>
      <c r="B8163" t="s">
        <v>63</v>
      </c>
      <c r="C8163">
        <v>1995</v>
      </c>
      <c r="D8163">
        <f t="shared" si="615"/>
        <v>200</v>
      </c>
      <c r="E8163">
        <v>4</v>
      </c>
      <c r="F8163">
        <v>30301.245777</v>
      </c>
      <c r="G8163">
        <v>267802.41017799999</v>
      </c>
      <c r="H8163">
        <v>122984.10408</v>
      </c>
      <c r="I8163">
        <v>86314.237974999996</v>
      </c>
      <c r="J8163">
        <v>57659.587733</v>
      </c>
      <c r="K8163">
        <v>82060.515111000001</v>
      </c>
      <c r="L8163">
        <v>78801.041503</v>
      </c>
      <c r="M8163">
        <v>10.7783673298804</v>
      </c>
      <c r="N8163">
        <v>4065263.8846757398</v>
      </c>
      <c r="O8163">
        <f>VLOOKUP(C8163,[1]pop_15p_a!$A$8:$AL$68,34,FALSE)</f>
        <v>6438052.9884949699</v>
      </c>
      <c r="Q8163">
        <f t="shared" si="614"/>
        <v>3259.4736080000002</v>
      </c>
      <c r="R8163" s="2">
        <f t="shared" si="617"/>
        <v>8838</v>
      </c>
      <c r="S8163">
        <v>8838</v>
      </c>
      <c r="U8163">
        <f>U8167*W8163/W8164</f>
        <v>69.794219653179198</v>
      </c>
      <c r="W8163">
        <v>68.8</v>
      </c>
      <c r="Y8163">
        <v>75.832999999999998</v>
      </c>
      <c r="Z8163">
        <f t="shared" si="612"/>
        <v>8.966666</v>
      </c>
      <c r="AA8163">
        <v>9</v>
      </c>
      <c r="AB8163">
        <v>8.966666</v>
      </c>
      <c r="AE8163">
        <f t="shared" si="613"/>
        <v>8.91</v>
      </c>
      <c r="AF8163">
        <v>8.91</v>
      </c>
      <c r="AG8163">
        <v>8.91</v>
      </c>
      <c r="AK8163">
        <v>7</v>
      </c>
      <c r="AN8163">
        <v>81.880780000000001</v>
      </c>
      <c r="AO8163">
        <v>0.86739230000000012</v>
      </c>
      <c r="AP8163">
        <v>-2.6631271974821198</v>
      </c>
      <c r="AQ8163">
        <v>7.7983031607499997</v>
      </c>
      <c r="AR8163">
        <v>7.8121811985000003</v>
      </c>
      <c r="AT8163">
        <v>12</v>
      </c>
      <c r="AV8163">
        <v>0</v>
      </c>
      <c r="AW8163">
        <v>1</v>
      </c>
      <c r="AY8163">
        <v>1</v>
      </c>
      <c r="AZ8163">
        <v>44.1</v>
      </c>
      <c r="BA8163">
        <v>131.4</v>
      </c>
      <c r="BB8163">
        <v>87.9</v>
      </c>
      <c r="BC8163">
        <v>32.046487846275902</v>
      </c>
      <c r="BD8163">
        <v>67.998783075107895</v>
      </c>
      <c r="BE8163">
        <v>36.341515370000003</v>
      </c>
      <c r="BF8163">
        <v>49.738186239999997</v>
      </c>
    </row>
    <row r="8164" spans="1:58">
      <c r="A8164" t="s">
        <v>30</v>
      </c>
      <c r="B8164" t="s">
        <v>63</v>
      </c>
      <c r="C8164">
        <v>1996</v>
      </c>
      <c r="D8164">
        <f t="shared" si="615"/>
        <v>201</v>
      </c>
      <c r="E8164">
        <v>1</v>
      </c>
      <c r="F8164">
        <v>30463.791851000002</v>
      </c>
      <c r="G8164">
        <v>269238.99238000001</v>
      </c>
      <c r="H8164">
        <v>123751.07685100001</v>
      </c>
      <c r="I8164">
        <v>85860.124819999997</v>
      </c>
      <c r="J8164">
        <v>56457.543726999997</v>
      </c>
      <c r="K8164">
        <v>82646.667623999994</v>
      </c>
      <c r="L8164">
        <v>78771.366072999997</v>
      </c>
      <c r="M8164">
        <v>10.8338948250709</v>
      </c>
      <c r="N8164">
        <v>4080165.6301175002</v>
      </c>
      <c r="O8164">
        <f>VLOOKUP(C8164,[1]pop_15p_a!$A$8:$AL$68,34,FALSE)</f>
        <v>6429350.8569640303</v>
      </c>
      <c r="Q8164">
        <f t="shared" si="614"/>
        <v>3875.3015509999968</v>
      </c>
      <c r="R8164" s="2">
        <f t="shared" si="617"/>
        <v>8838</v>
      </c>
      <c r="S8164">
        <v>8838</v>
      </c>
      <c r="U8164">
        <f>V8164</f>
        <v>68.3</v>
      </c>
      <c r="V8164">
        <v>68.3</v>
      </c>
      <c r="W8164">
        <v>69.2</v>
      </c>
      <c r="Y8164">
        <v>77.989000000000004</v>
      </c>
      <c r="Z8164">
        <f t="shared" si="612"/>
        <v>9</v>
      </c>
      <c r="AA8164">
        <v>9</v>
      </c>
      <c r="AB8164">
        <v>9</v>
      </c>
      <c r="AE8164">
        <f t="shared" si="613"/>
        <v>7.9666666666666659</v>
      </c>
      <c r="AF8164">
        <v>7.9666666666666659</v>
      </c>
      <c r="AG8164">
        <v>8.27</v>
      </c>
      <c r="AK8164">
        <v>6</v>
      </c>
      <c r="AN8164">
        <v>81.766949999999994</v>
      </c>
      <c r="AO8164">
        <v>0.87263120000000005</v>
      </c>
      <c r="AP8164">
        <v>-3.3747524940397899</v>
      </c>
      <c r="AQ8164">
        <v>8.0351676237500005</v>
      </c>
      <c r="AR8164">
        <v>8.0283174699999993</v>
      </c>
      <c r="AT8164">
        <v>12</v>
      </c>
      <c r="AV8164">
        <v>0</v>
      </c>
      <c r="AW8164">
        <v>1</v>
      </c>
      <c r="AY8164">
        <v>1</v>
      </c>
      <c r="AZ8164">
        <v>43.9</v>
      </c>
      <c r="BA8164">
        <v>130.5</v>
      </c>
      <c r="BB8164">
        <v>83.9</v>
      </c>
      <c r="BC8164">
        <v>32.207710440080703</v>
      </c>
      <c r="BD8164">
        <v>68.902030659347503</v>
      </c>
      <c r="BE8164">
        <v>36.069154730000001</v>
      </c>
      <c r="BF8164">
        <v>50.10471656</v>
      </c>
    </row>
    <row r="8165" spans="1:58">
      <c r="A8165" t="s">
        <v>30</v>
      </c>
      <c r="B8165" t="s">
        <v>63</v>
      </c>
      <c r="C8165">
        <v>1996</v>
      </c>
      <c r="D8165">
        <f t="shared" si="615"/>
        <v>202</v>
      </c>
      <c r="E8165">
        <v>2</v>
      </c>
      <c r="F8165">
        <v>30296.906051999998</v>
      </c>
      <c r="G8165">
        <v>267824.64950100001</v>
      </c>
      <c r="H8165">
        <v>124014.685837</v>
      </c>
      <c r="I8165">
        <v>85943.906937000007</v>
      </c>
      <c r="J8165">
        <v>56530.701471</v>
      </c>
      <c r="K8165">
        <v>85825.948816000004</v>
      </c>
      <c r="L8165">
        <v>79849.985493999993</v>
      </c>
      <c r="M8165">
        <v>11.3632914339096</v>
      </c>
      <c r="N8165">
        <v>4049927.4716240698</v>
      </c>
      <c r="O8165">
        <f>VLOOKUP(C8165,[1]pop_15p_a!$A$8:$AL$68,34,FALSE)</f>
        <v>6429350.8569640303</v>
      </c>
      <c r="Q8165">
        <f t="shared" si="614"/>
        <v>5975.9633220000105</v>
      </c>
      <c r="R8165" s="2">
        <f t="shared" si="617"/>
        <v>8840</v>
      </c>
      <c r="S8165">
        <v>8840</v>
      </c>
      <c r="U8165">
        <f t="shared" ref="U8165:U8228" si="618">V8165</f>
        <v>66</v>
      </c>
      <c r="V8165">
        <v>66</v>
      </c>
      <c r="W8165">
        <v>69.2</v>
      </c>
      <c r="Y8165">
        <v>77.989000000000004</v>
      </c>
      <c r="Z8165">
        <f t="shared" si="612"/>
        <v>9.5</v>
      </c>
      <c r="AA8165">
        <v>9.5</v>
      </c>
      <c r="AB8165">
        <v>9.5</v>
      </c>
      <c r="AE8165">
        <f t="shared" si="613"/>
        <v>6.5</v>
      </c>
      <c r="AF8165">
        <v>6.5</v>
      </c>
      <c r="AG8165">
        <v>6.69</v>
      </c>
      <c r="AK8165">
        <v>5.5</v>
      </c>
      <c r="AN8165">
        <v>82.119060000000005</v>
      </c>
      <c r="AO8165">
        <v>0.87365889999999991</v>
      </c>
      <c r="AP8165">
        <v>-3.3747524940397899</v>
      </c>
      <c r="AQ8165">
        <v>8.0351676237500005</v>
      </c>
      <c r="AR8165">
        <v>8.0283174699999993</v>
      </c>
      <c r="AT8165">
        <v>12</v>
      </c>
      <c r="AV8165">
        <v>0</v>
      </c>
      <c r="AW8165">
        <v>1</v>
      </c>
      <c r="AY8165">
        <v>1</v>
      </c>
      <c r="AZ8165">
        <v>43.9</v>
      </c>
      <c r="BA8165">
        <v>128.69999999999999</v>
      </c>
      <c r="BB8165">
        <v>84.1</v>
      </c>
      <c r="BC8165">
        <v>32.086694280345299</v>
      </c>
      <c r="BD8165">
        <v>69.387032895238505</v>
      </c>
      <c r="BE8165">
        <v>35.686600749999997</v>
      </c>
      <c r="BF8165">
        <v>49.609137429999997</v>
      </c>
    </row>
    <row r="8166" spans="1:58">
      <c r="A8166" t="s">
        <v>30</v>
      </c>
      <c r="B8166" t="s">
        <v>63</v>
      </c>
      <c r="C8166">
        <v>1996</v>
      </c>
      <c r="D8166">
        <f t="shared" si="615"/>
        <v>203</v>
      </c>
      <c r="E8166">
        <v>3</v>
      </c>
      <c r="F8166">
        <v>30441.844024000002</v>
      </c>
      <c r="G8166">
        <v>269258.11039400002</v>
      </c>
      <c r="H8166">
        <v>126014.39449599999</v>
      </c>
      <c r="I8166">
        <v>85801.688553</v>
      </c>
      <c r="J8166">
        <v>58629.316985999998</v>
      </c>
      <c r="K8166">
        <v>84063.725842</v>
      </c>
      <c r="L8166">
        <v>81115.312823</v>
      </c>
      <c r="M8166">
        <v>11.5326596302924</v>
      </c>
      <c r="N8166">
        <v>4040931.0968287601</v>
      </c>
      <c r="O8166">
        <f>VLOOKUP(C8166,[1]pop_15p_a!$A$8:$AL$68,34,FALSE)</f>
        <v>6429350.8569640303</v>
      </c>
      <c r="Q8166">
        <f t="shared" si="614"/>
        <v>2948.4130189999996</v>
      </c>
      <c r="R8166" s="2">
        <f t="shared" si="617"/>
        <v>8845</v>
      </c>
      <c r="S8166">
        <v>8845</v>
      </c>
      <c r="U8166">
        <f t="shared" si="618"/>
        <v>66.8</v>
      </c>
      <c r="V8166">
        <v>66.8</v>
      </c>
      <c r="W8166">
        <v>69.2</v>
      </c>
      <c r="Y8166">
        <v>77.989000000000004</v>
      </c>
      <c r="Z8166">
        <f t="shared" si="612"/>
        <v>9.7333339999999993</v>
      </c>
      <c r="AA8166">
        <v>9.6999999999999993</v>
      </c>
      <c r="AB8166">
        <v>9.7333339999999993</v>
      </c>
      <c r="AE8166">
        <f t="shared" si="613"/>
        <v>5.2833333333333341</v>
      </c>
      <c r="AF8166">
        <v>5.2833333333333341</v>
      </c>
      <c r="AG8166">
        <v>5.4733333333333301</v>
      </c>
      <c r="AK8166">
        <v>4.5</v>
      </c>
      <c r="AN8166">
        <v>81.611639999999994</v>
      </c>
      <c r="AO8166">
        <v>0.86608540000000001</v>
      </c>
      <c r="AP8166">
        <v>-3.3747524940397899</v>
      </c>
      <c r="AQ8166">
        <v>8.0351676237500005</v>
      </c>
      <c r="AR8166">
        <v>8.0283174699999993</v>
      </c>
      <c r="AT8166">
        <v>12</v>
      </c>
      <c r="AV8166">
        <v>0</v>
      </c>
      <c r="AW8166">
        <v>1</v>
      </c>
      <c r="AY8166">
        <v>1</v>
      </c>
      <c r="AZ8166">
        <v>43.9</v>
      </c>
      <c r="BA8166">
        <v>128.1</v>
      </c>
      <c r="BB8166">
        <v>84.2</v>
      </c>
      <c r="BC8166">
        <v>32.446222882818702</v>
      </c>
      <c r="BD8166">
        <v>69.917211181643694</v>
      </c>
      <c r="BE8166">
        <v>35.947777090000002</v>
      </c>
      <c r="BF8166">
        <v>51.071345180000002</v>
      </c>
    </row>
    <row r="8167" spans="1:58">
      <c r="A8167" t="s">
        <v>30</v>
      </c>
      <c r="B8167" t="s">
        <v>63</v>
      </c>
      <c r="C8167">
        <v>1996</v>
      </c>
      <c r="D8167">
        <f t="shared" si="615"/>
        <v>204</v>
      </c>
      <c r="E8167">
        <v>4</v>
      </c>
      <c r="F8167">
        <v>30587.702240999999</v>
      </c>
      <c r="G8167">
        <v>270578.81401999999</v>
      </c>
      <c r="H8167">
        <v>126195.92890499999</v>
      </c>
      <c r="I8167">
        <v>87151.003068999999</v>
      </c>
      <c r="J8167">
        <v>58778.356434000001</v>
      </c>
      <c r="K8167">
        <v>87965.551923000006</v>
      </c>
      <c r="L8167">
        <v>83790.223039999997</v>
      </c>
      <c r="M8167">
        <v>11.8824339668863</v>
      </c>
      <c r="N8167">
        <v>4033663.4223955302</v>
      </c>
      <c r="O8167">
        <f>VLOOKUP(C8167,[1]pop_15p_a!$A$8:$AL$68,34,FALSE)</f>
        <v>6429350.8569640303</v>
      </c>
      <c r="Q8167">
        <f t="shared" si="614"/>
        <v>4175.3288830000092</v>
      </c>
      <c r="R8167" s="2">
        <f t="shared" si="617"/>
        <v>8846</v>
      </c>
      <c r="S8167">
        <v>8846</v>
      </c>
      <c r="U8167">
        <f t="shared" si="618"/>
        <v>70.2</v>
      </c>
      <c r="V8167">
        <v>70.2</v>
      </c>
      <c r="W8167">
        <v>69.2</v>
      </c>
      <c r="Y8167">
        <v>77.989000000000004</v>
      </c>
      <c r="Z8167">
        <f t="shared" si="612"/>
        <v>9.9333329999999993</v>
      </c>
      <c r="AA8167">
        <v>9.9</v>
      </c>
      <c r="AB8167">
        <v>9.9333329999999993</v>
      </c>
      <c r="AE8167">
        <f t="shared" si="613"/>
        <v>4.3499999999999996</v>
      </c>
      <c r="AF8167">
        <v>4.3499999999999996</v>
      </c>
      <c r="AG8167">
        <v>4.5833333333333304</v>
      </c>
      <c r="AK8167">
        <v>3.5</v>
      </c>
      <c r="AN8167">
        <v>81.679720000000003</v>
      </c>
      <c r="AO8167">
        <v>0.86824129999999999</v>
      </c>
      <c r="AP8167">
        <v>-3.3747524940397899</v>
      </c>
      <c r="AQ8167">
        <v>8.0351676237500005</v>
      </c>
      <c r="AR8167">
        <v>8.0283174699999993</v>
      </c>
      <c r="AT8167">
        <v>12</v>
      </c>
      <c r="AV8167">
        <v>0</v>
      </c>
      <c r="AW8167">
        <v>1</v>
      </c>
      <c r="AY8167">
        <v>1</v>
      </c>
      <c r="AZ8167">
        <v>44.2</v>
      </c>
      <c r="BA8167">
        <v>129.9</v>
      </c>
      <c r="BB8167">
        <v>85.5</v>
      </c>
      <c r="BC8167">
        <v>32.796130493281801</v>
      </c>
      <c r="BD8167">
        <v>70.375072228303793</v>
      </c>
      <c r="BE8167">
        <v>36.305614259999999</v>
      </c>
      <c r="BF8167">
        <v>52.75739523</v>
      </c>
    </row>
    <row r="8168" spans="1:58">
      <c r="A8168" t="s">
        <v>30</v>
      </c>
      <c r="B8168" t="s">
        <v>63</v>
      </c>
      <c r="C8168">
        <v>1997</v>
      </c>
      <c r="D8168">
        <f t="shared" si="615"/>
        <v>205</v>
      </c>
      <c r="E8168">
        <v>1</v>
      </c>
      <c r="F8168">
        <v>30885.874468000002</v>
      </c>
      <c r="G8168">
        <v>273154.67379500001</v>
      </c>
      <c r="H8168">
        <v>127407.640764</v>
      </c>
      <c r="I8168">
        <v>84499.193455000001</v>
      </c>
      <c r="J8168">
        <v>57523.778940999997</v>
      </c>
      <c r="K8168">
        <v>91798.345052999997</v>
      </c>
      <c r="L8168">
        <v>86665.030245999995</v>
      </c>
      <c r="M8168">
        <v>12.1515656170969</v>
      </c>
      <c r="N8168">
        <v>4008196.11770193</v>
      </c>
      <c r="O8168">
        <f>VLOOKUP(C8168,[1]pop_15p_a!$A$8:$AL$68,34,FALSE)</f>
        <v>6422734.1026241099</v>
      </c>
      <c r="Q8168">
        <f t="shared" si="614"/>
        <v>5133.3148070000025</v>
      </c>
      <c r="R8168" s="2">
        <f t="shared" si="617"/>
        <v>8844</v>
      </c>
      <c r="S8168">
        <v>8844</v>
      </c>
      <c r="U8168">
        <f t="shared" si="618"/>
        <v>66.599999999999994</v>
      </c>
      <c r="V8168">
        <v>66.599999999999994</v>
      </c>
      <c r="W8168">
        <v>67.900000000000006</v>
      </c>
      <c r="Y8168">
        <v>74.126000000000005</v>
      </c>
      <c r="Z8168">
        <f t="shared" si="612"/>
        <v>10.26667</v>
      </c>
      <c r="AA8168">
        <v>10.3</v>
      </c>
      <c r="AB8168">
        <v>10.26667</v>
      </c>
      <c r="AE8168">
        <f t="shared" si="613"/>
        <v>4.0999999999999996</v>
      </c>
      <c r="AF8168">
        <v>4.0999999999999996</v>
      </c>
      <c r="AG8168">
        <v>4.0999999999999996</v>
      </c>
      <c r="AK8168">
        <v>2.5</v>
      </c>
      <c r="AN8168">
        <v>81.615889999999993</v>
      </c>
      <c r="AO8168">
        <v>0.86629769999999995</v>
      </c>
      <c r="AP8168">
        <v>-3.7463979425318499</v>
      </c>
      <c r="AQ8168">
        <v>8.1434175597500005</v>
      </c>
      <c r="AR8168">
        <v>7.9166125574999997</v>
      </c>
      <c r="AT8168">
        <v>12</v>
      </c>
      <c r="AV8168">
        <v>0</v>
      </c>
      <c r="AW8168">
        <v>1</v>
      </c>
      <c r="AY8168">
        <v>1</v>
      </c>
      <c r="AZ8168">
        <v>44.6</v>
      </c>
      <c r="BA8168">
        <v>140.4</v>
      </c>
      <c r="BB8168">
        <v>85</v>
      </c>
      <c r="BC8168">
        <v>33.274643333675002</v>
      </c>
      <c r="BD8168">
        <v>71.145180314892499</v>
      </c>
      <c r="BE8168">
        <v>36.459971520000003</v>
      </c>
      <c r="BF8168">
        <v>52.896336069999997</v>
      </c>
    </row>
    <row r="8169" spans="1:58">
      <c r="A8169" t="s">
        <v>30</v>
      </c>
      <c r="B8169" t="s">
        <v>63</v>
      </c>
      <c r="C8169">
        <v>1997</v>
      </c>
      <c r="D8169">
        <f t="shared" si="615"/>
        <v>206</v>
      </c>
      <c r="E8169">
        <v>2</v>
      </c>
      <c r="F8169">
        <v>31249.917074000001</v>
      </c>
      <c r="G8169">
        <v>276405.51651699998</v>
      </c>
      <c r="H8169">
        <v>129482.55075900001</v>
      </c>
      <c r="I8169">
        <v>85622.507471000004</v>
      </c>
      <c r="J8169">
        <v>59100.561819000002</v>
      </c>
      <c r="K8169">
        <v>97575.775500999996</v>
      </c>
      <c r="L8169">
        <v>90667.915921000007</v>
      </c>
      <c r="M8169">
        <v>12.181241543676</v>
      </c>
      <c r="N8169">
        <v>3999883.7022575801</v>
      </c>
      <c r="O8169">
        <f>VLOOKUP(C8169,[1]pop_15p_a!$A$8:$AL$68,34,FALSE)</f>
        <v>6422734.1026241099</v>
      </c>
      <c r="Q8169">
        <f t="shared" si="614"/>
        <v>6907.8595799999894</v>
      </c>
      <c r="R8169" s="2">
        <f t="shared" si="617"/>
        <v>8845</v>
      </c>
      <c r="S8169">
        <v>8845</v>
      </c>
      <c r="U8169">
        <f t="shared" si="618"/>
        <v>67.5</v>
      </c>
      <c r="V8169">
        <v>67.5</v>
      </c>
      <c r="W8169">
        <v>67.900000000000006</v>
      </c>
      <c r="Y8169">
        <v>74.126000000000005</v>
      </c>
      <c r="Z8169">
        <f t="shared" si="612"/>
        <v>10.3</v>
      </c>
      <c r="AA8169">
        <v>10.3</v>
      </c>
      <c r="AB8169">
        <v>10.3</v>
      </c>
      <c r="AE8169">
        <f t="shared" si="613"/>
        <v>4.0999999999999996</v>
      </c>
      <c r="AF8169">
        <v>4.0999999999999996</v>
      </c>
      <c r="AG8169">
        <v>4.0999999999999996</v>
      </c>
      <c r="AK8169">
        <v>2.5</v>
      </c>
      <c r="AN8169">
        <v>82.275440000000003</v>
      </c>
      <c r="AO8169">
        <v>0.8723072999999999</v>
      </c>
      <c r="AP8169">
        <v>-3.7463979425318499</v>
      </c>
      <c r="AQ8169">
        <v>8.1434175597500005</v>
      </c>
      <c r="AR8169">
        <v>7.9166125574999997</v>
      </c>
      <c r="AT8169">
        <v>12</v>
      </c>
      <c r="AV8169">
        <v>0</v>
      </c>
      <c r="AW8169">
        <v>1</v>
      </c>
      <c r="AY8169">
        <v>1</v>
      </c>
      <c r="AZ8169">
        <v>44.6</v>
      </c>
      <c r="BA8169">
        <v>139.4</v>
      </c>
      <c r="BB8169">
        <v>84.7</v>
      </c>
      <c r="BC8169">
        <v>33.8663076601105</v>
      </c>
      <c r="BD8169">
        <v>71.825514092475203</v>
      </c>
      <c r="BE8169">
        <v>36.933600079999998</v>
      </c>
      <c r="BF8169">
        <v>53.284153529999998</v>
      </c>
    </row>
    <row r="8170" spans="1:58">
      <c r="A8170" t="s">
        <v>30</v>
      </c>
      <c r="B8170" t="s">
        <v>63</v>
      </c>
      <c r="C8170">
        <v>1997</v>
      </c>
      <c r="D8170">
        <f t="shared" si="615"/>
        <v>207</v>
      </c>
      <c r="E8170">
        <v>3</v>
      </c>
      <c r="F8170">
        <v>31520.179843000002</v>
      </c>
      <c r="G8170">
        <v>278922.07143299998</v>
      </c>
      <c r="H8170">
        <v>128987.27314</v>
      </c>
      <c r="I8170">
        <v>87290.053220999995</v>
      </c>
      <c r="J8170">
        <v>58170.135396999998</v>
      </c>
      <c r="K8170">
        <v>97957.339449999999</v>
      </c>
      <c r="L8170">
        <v>92222.166526999994</v>
      </c>
      <c r="M8170">
        <v>11.493221915110199</v>
      </c>
      <c r="N8170">
        <v>4019553.2542399298</v>
      </c>
      <c r="O8170">
        <f>VLOOKUP(C8170,[1]pop_15p_a!$A$8:$AL$68,34,FALSE)</f>
        <v>6422734.1026241099</v>
      </c>
      <c r="Q8170">
        <f t="shared" si="614"/>
        <v>5735.1729230000055</v>
      </c>
      <c r="R8170" s="2">
        <f t="shared" si="617"/>
        <v>8849</v>
      </c>
      <c r="S8170">
        <v>8849</v>
      </c>
      <c r="U8170">
        <f t="shared" si="618"/>
        <v>65.7</v>
      </c>
      <c r="V8170">
        <v>65.7</v>
      </c>
      <c r="W8170">
        <v>67.900000000000006</v>
      </c>
      <c r="Y8170">
        <v>74.126000000000005</v>
      </c>
      <c r="Z8170">
        <f t="shared" si="612"/>
        <v>9.7333339999999993</v>
      </c>
      <c r="AA8170">
        <v>9.8000000000000007</v>
      </c>
      <c r="AB8170">
        <v>9.7333339999999993</v>
      </c>
      <c r="AE8170">
        <f t="shared" si="613"/>
        <v>4.0999999999999996</v>
      </c>
      <c r="AF8170">
        <v>4.0999999999999996</v>
      </c>
      <c r="AG8170">
        <v>4.0999999999999996</v>
      </c>
      <c r="AK8170">
        <v>2.5</v>
      </c>
      <c r="AN8170">
        <v>82.48075</v>
      </c>
      <c r="AO8170">
        <v>0.87045299999999992</v>
      </c>
      <c r="AP8170">
        <v>-3.7463979425318499</v>
      </c>
      <c r="AQ8170">
        <v>8.1434175597500005</v>
      </c>
      <c r="AR8170">
        <v>7.9166125574999997</v>
      </c>
      <c r="AT8170">
        <v>12</v>
      </c>
      <c r="AV8170">
        <v>0</v>
      </c>
      <c r="AW8170">
        <v>1</v>
      </c>
      <c r="AY8170">
        <v>1</v>
      </c>
      <c r="AZ8170">
        <v>44.6</v>
      </c>
      <c r="BA8170">
        <v>138.4</v>
      </c>
      <c r="BB8170">
        <v>84.3</v>
      </c>
      <c r="BC8170">
        <v>34.234833265126603</v>
      </c>
      <c r="BD8170">
        <v>72.104204766744701</v>
      </c>
      <c r="BE8170">
        <v>37.433445659999997</v>
      </c>
      <c r="BF8170">
        <v>54.159991060000003</v>
      </c>
    </row>
    <row r="8171" spans="1:58">
      <c r="A8171" t="s">
        <v>30</v>
      </c>
      <c r="B8171" t="s">
        <v>63</v>
      </c>
      <c r="C8171">
        <v>1997</v>
      </c>
      <c r="D8171">
        <f t="shared" si="615"/>
        <v>208</v>
      </c>
      <c r="E8171">
        <v>4</v>
      </c>
      <c r="F8171">
        <v>32081.020659999998</v>
      </c>
      <c r="G8171">
        <v>283884.95182399999</v>
      </c>
      <c r="H8171">
        <v>130034.027227</v>
      </c>
      <c r="I8171">
        <v>87110.168088000006</v>
      </c>
      <c r="J8171">
        <v>60320.506125</v>
      </c>
      <c r="K8171">
        <v>101762.519399</v>
      </c>
      <c r="L8171">
        <v>95003.001539999997</v>
      </c>
      <c r="M8171">
        <v>10.826012924244299</v>
      </c>
      <c r="N8171">
        <v>4025888.37975149</v>
      </c>
      <c r="O8171">
        <f>VLOOKUP(C8171,[1]pop_15p_a!$A$8:$AL$68,34,FALSE)</f>
        <v>6422734.1026241099</v>
      </c>
      <c r="Q8171">
        <f t="shared" si="614"/>
        <v>6759.5178589999996</v>
      </c>
      <c r="R8171" s="2">
        <f t="shared" si="617"/>
        <v>8849</v>
      </c>
      <c r="S8171">
        <v>8849</v>
      </c>
      <c r="U8171">
        <f t="shared" si="618"/>
        <v>67.7</v>
      </c>
      <c r="V8171">
        <v>67.7</v>
      </c>
      <c r="W8171">
        <v>67.900000000000006</v>
      </c>
      <c r="Y8171">
        <v>74.126000000000005</v>
      </c>
      <c r="Z8171">
        <f t="shared" si="612"/>
        <v>9.1333330000000004</v>
      </c>
      <c r="AA8171">
        <v>9.1</v>
      </c>
      <c r="AB8171">
        <v>9.1333330000000004</v>
      </c>
      <c r="AE8171">
        <f t="shared" si="613"/>
        <v>4.1833333333333327</v>
      </c>
      <c r="AF8171">
        <v>4.1833333333333327</v>
      </c>
      <c r="AG8171">
        <v>4.13</v>
      </c>
      <c r="AK8171">
        <v>2.5</v>
      </c>
      <c r="AN8171">
        <v>82.959460000000007</v>
      </c>
      <c r="AO8171">
        <v>0.87984719999999994</v>
      </c>
      <c r="AP8171">
        <v>-3.7463979425318499</v>
      </c>
      <c r="AQ8171">
        <v>8.1434175597500005</v>
      </c>
      <c r="AR8171">
        <v>7.9166125574999997</v>
      </c>
      <c r="AT8171">
        <v>12</v>
      </c>
      <c r="AV8171">
        <v>0</v>
      </c>
      <c r="AW8171">
        <v>1</v>
      </c>
      <c r="AY8171">
        <v>1</v>
      </c>
      <c r="AZ8171">
        <v>44.7</v>
      </c>
      <c r="BA8171">
        <v>137.1</v>
      </c>
      <c r="BB8171">
        <v>84</v>
      </c>
      <c r="BC8171">
        <v>34.784807263267901</v>
      </c>
      <c r="BD8171">
        <v>72.319888010757197</v>
      </c>
      <c r="BE8171">
        <v>37.999293710000003</v>
      </c>
      <c r="BF8171">
        <v>55.031956190000002</v>
      </c>
    </row>
    <row r="8172" spans="1:58">
      <c r="A8172" t="s">
        <v>30</v>
      </c>
      <c r="B8172" t="s">
        <v>63</v>
      </c>
      <c r="C8172">
        <v>1998</v>
      </c>
      <c r="D8172">
        <f t="shared" si="615"/>
        <v>209</v>
      </c>
      <c r="E8172">
        <v>1</v>
      </c>
      <c r="F8172">
        <v>32236.497289999999</v>
      </c>
      <c r="G8172">
        <v>285196.29152500001</v>
      </c>
      <c r="H8172">
        <v>130948.976822</v>
      </c>
      <c r="I8172">
        <v>88078.590794000003</v>
      </c>
      <c r="J8172">
        <v>61334.986126000003</v>
      </c>
      <c r="K8172">
        <v>102778.349736</v>
      </c>
      <c r="L8172">
        <v>99635.253609000007</v>
      </c>
      <c r="M8172">
        <v>10.1667381761306</v>
      </c>
      <c r="N8172">
        <v>4045241.8299232498</v>
      </c>
      <c r="O8172">
        <f>VLOOKUP(C8172,[1]pop_15p_a!$A$8:$AL$68,34,FALSE)</f>
        <v>6423820.9821278201</v>
      </c>
      <c r="Q8172">
        <f t="shared" si="614"/>
        <v>3143.0961269999971</v>
      </c>
      <c r="R8172" s="2">
        <f t="shared" si="617"/>
        <v>8847</v>
      </c>
      <c r="S8172">
        <v>8847</v>
      </c>
      <c r="U8172">
        <f t="shared" si="618"/>
        <v>66.5</v>
      </c>
      <c r="V8172">
        <v>66.5</v>
      </c>
      <c r="W8172">
        <v>65.599999999999994</v>
      </c>
      <c r="Y8172">
        <v>71.950999999999993</v>
      </c>
      <c r="Z8172">
        <f t="shared" si="612"/>
        <v>8.6666670000000003</v>
      </c>
      <c r="AA8172">
        <v>8.6999999999999993</v>
      </c>
      <c r="AB8172">
        <v>8.6666670000000003</v>
      </c>
      <c r="AE8172">
        <f t="shared" si="613"/>
        <v>4.3499999999999996</v>
      </c>
      <c r="AF8172">
        <v>4.3499999999999996</v>
      </c>
      <c r="AG8172">
        <v>4.3499999999999996</v>
      </c>
      <c r="AK8172">
        <v>2.5</v>
      </c>
      <c r="AN8172">
        <v>82.063749999999999</v>
      </c>
      <c r="AO8172">
        <v>0.8676157000000001</v>
      </c>
      <c r="AP8172">
        <v>-2.0748154235576499</v>
      </c>
      <c r="AQ8172">
        <v>7.9947972312499997</v>
      </c>
      <c r="AR8172">
        <v>7.6343686088</v>
      </c>
      <c r="AT8172">
        <v>12</v>
      </c>
      <c r="AV8172">
        <v>0</v>
      </c>
      <c r="AW8172">
        <v>1</v>
      </c>
      <c r="AY8172">
        <v>1</v>
      </c>
      <c r="AZ8172">
        <v>44.6</v>
      </c>
      <c r="BA8172">
        <v>138.9</v>
      </c>
      <c r="BB8172">
        <v>83.8</v>
      </c>
      <c r="BC8172">
        <v>35.8871924904645</v>
      </c>
      <c r="BD8172">
        <v>72.129578577457707</v>
      </c>
      <c r="BE8172">
        <v>39.179774969999997</v>
      </c>
      <c r="BF8172">
        <v>56.058626369999999</v>
      </c>
    </row>
    <row r="8173" spans="1:58">
      <c r="A8173" t="s">
        <v>30</v>
      </c>
      <c r="B8173" t="s">
        <v>63</v>
      </c>
      <c r="C8173">
        <v>1998</v>
      </c>
      <c r="D8173">
        <f t="shared" si="615"/>
        <v>210</v>
      </c>
      <c r="E8173">
        <v>2</v>
      </c>
      <c r="F8173">
        <v>32654.55976</v>
      </c>
      <c r="G8173">
        <v>288960.19931900001</v>
      </c>
      <c r="H8173">
        <v>132694.375585</v>
      </c>
      <c r="I8173">
        <v>88535.168130000005</v>
      </c>
      <c r="J8173">
        <v>62644.04279</v>
      </c>
      <c r="K8173">
        <v>104325.524607</v>
      </c>
      <c r="L8173">
        <v>101050.60672</v>
      </c>
      <c r="M8173">
        <v>10.027968833413301</v>
      </c>
      <c r="N8173">
        <v>4057755.9254643298</v>
      </c>
      <c r="O8173">
        <f>VLOOKUP(C8173,[1]pop_15p_a!$A$8:$AL$68,34,FALSE)</f>
        <v>6423820.9821278201</v>
      </c>
      <c r="Q8173">
        <f t="shared" si="614"/>
        <v>3274.9178870000032</v>
      </c>
      <c r="R8173" s="2">
        <f t="shared" si="617"/>
        <v>8849</v>
      </c>
      <c r="S8173">
        <v>8849</v>
      </c>
      <c r="U8173">
        <f t="shared" si="618"/>
        <v>65.400000000000006</v>
      </c>
      <c r="V8173">
        <v>65.400000000000006</v>
      </c>
      <c r="W8173">
        <v>65.599999999999994</v>
      </c>
      <c r="Y8173">
        <v>71.950999999999993</v>
      </c>
      <c r="Z8173">
        <f t="shared" si="612"/>
        <v>8.6</v>
      </c>
      <c r="AA8173">
        <v>8.6</v>
      </c>
      <c r="AB8173">
        <v>8.6</v>
      </c>
      <c r="AE8173">
        <f t="shared" si="613"/>
        <v>4.2666666666666666</v>
      </c>
      <c r="AF8173">
        <v>4.2666666666666666</v>
      </c>
      <c r="AG8173">
        <v>4.2933333333333303</v>
      </c>
      <c r="AK8173">
        <v>2.5</v>
      </c>
      <c r="AN8173">
        <v>82.386080000000007</v>
      </c>
      <c r="AO8173">
        <v>0.86998379999999997</v>
      </c>
      <c r="AP8173">
        <v>-2.0748154235576499</v>
      </c>
      <c r="AQ8173">
        <v>7.9947972312499997</v>
      </c>
      <c r="AR8173">
        <v>7.6343686088</v>
      </c>
      <c r="AT8173">
        <v>12</v>
      </c>
      <c r="AV8173">
        <v>0</v>
      </c>
      <c r="AW8173">
        <v>1</v>
      </c>
      <c r="AY8173">
        <v>1</v>
      </c>
      <c r="AZ8173">
        <v>44.6</v>
      </c>
      <c r="BA8173">
        <v>138</v>
      </c>
      <c r="BB8173">
        <v>85</v>
      </c>
      <c r="BC8173">
        <v>36.607338715052101</v>
      </c>
      <c r="BD8173">
        <v>72.313815181757803</v>
      </c>
      <c r="BE8173">
        <v>39.86368907</v>
      </c>
      <c r="BF8173">
        <v>58.089462900000001</v>
      </c>
    </row>
    <row r="8174" spans="1:58">
      <c r="A8174" t="s">
        <v>30</v>
      </c>
      <c r="B8174" t="s">
        <v>63</v>
      </c>
      <c r="C8174">
        <v>1998</v>
      </c>
      <c r="D8174">
        <f t="shared" si="615"/>
        <v>211</v>
      </c>
      <c r="E8174">
        <v>3</v>
      </c>
      <c r="F8174">
        <v>32856.177282999997</v>
      </c>
      <c r="G8174">
        <v>290941.44984000002</v>
      </c>
      <c r="H8174">
        <v>133864.039384</v>
      </c>
      <c r="I8174">
        <v>90054.159033999997</v>
      </c>
      <c r="J8174">
        <v>63841.80629</v>
      </c>
      <c r="K8174">
        <v>106611.561248</v>
      </c>
      <c r="L8174">
        <v>101609.906129</v>
      </c>
      <c r="M8174">
        <v>9.61382496661105</v>
      </c>
      <c r="N8174">
        <v>4091642.1087075402</v>
      </c>
      <c r="O8174">
        <f>VLOOKUP(C8174,[1]pop_15p_a!$A$8:$AL$68,34,FALSE)</f>
        <v>6423820.9821278201</v>
      </c>
      <c r="Q8174">
        <f t="shared" si="614"/>
        <v>5001.6551190000027</v>
      </c>
      <c r="R8174" s="2">
        <f t="shared" si="617"/>
        <v>8855</v>
      </c>
      <c r="S8174">
        <v>8855</v>
      </c>
      <c r="U8174">
        <f t="shared" si="618"/>
        <v>66.2</v>
      </c>
      <c r="V8174">
        <v>66.2</v>
      </c>
      <c r="W8174">
        <v>65.599999999999994</v>
      </c>
      <c r="Y8174">
        <v>71.950999999999993</v>
      </c>
      <c r="Z8174">
        <f t="shared" si="612"/>
        <v>8</v>
      </c>
      <c r="AA8174">
        <v>8</v>
      </c>
      <c r="AB8174">
        <v>8</v>
      </c>
      <c r="AE8174">
        <f t="shared" si="613"/>
        <v>4.0999999999999996</v>
      </c>
      <c r="AF8174">
        <v>4.0999999999999996</v>
      </c>
      <c r="AG8174">
        <v>4.0999999999999996</v>
      </c>
      <c r="AK8174">
        <v>2</v>
      </c>
      <c r="AN8174">
        <v>81.96481</v>
      </c>
      <c r="AO8174">
        <v>0.86429820000000002</v>
      </c>
      <c r="AP8174">
        <v>-2.0748154235576499</v>
      </c>
      <c r="AQ8174">
        <v>7.9947972312499997</v>
      </c>
      <c r="AR8174">
        <v>7.6343686088</v>
      </c>
      <c r="AT8174">
        <v>12</v>
      </c>
      <c r="AV8174">
        <v>0</v>
      </c>
      <c r="AW8174">
        <v>1</v>
      </c>
      <c r="AY8174">
        <v>1</v>
      </c>
      <c r="AZ8174">
        <v>44.9</v>
      </c>
      <c r="BA8174">
        <v>140.6</v>
      </c>
      <c r="BB8174">
        <v>84.5</v>
      </c>
      <c r="BC8174">
        <v>37.463133009078298</v>
      </c>
      <c r="BD8174">
        <v>72.510977181036907</v>
      </c>
      <c r="BE8174">
        <v>40.704068120000002</v>
      </c>
      <c r="BF8174">
        <v>57.587685270000001</v>
      </c>
    </row>
    <row r="8175" spans="1:58">
      <c r="A8175" t="s">
        <v>30</v>
      </c>
      <c r="B8175" t="s">
        <v>63</v>
      </c>
      <c r="C8175">
        <v>1998</v>
      </c>
      <c r="D8175">
        <f t="shared" si="615"/>
        <v>212</v>
      </c>
      <c r="E8175">
        <v>4</v>
      </c>
      <c r="F8175">
        <v>33167.911119999997</v>
      </c>
      <c r="G8175">
        <v>293735.02087800001</v>
      </c>
      <c r="H8175">
        <v>135621.56739499999</v>
      </c>
      <c r="I8175">
        <v>90311.137797000003</v>
      </c>
      <c r="J8175">
        <v>65351.657614999996</v>
      </c>
      <c r="K8175">
        <v>109948.153892</v>
      </c>
      <c r="L8175">
        <v>102829.895997</v>
      </c>
      <c r="M8175">
        <v>9.0282041530756594</v>
      </c>
      <c r="N8175">
        <v>4123919.21932647</v>
      </c>
      <c r="O8175">
        <f>VLOOKUP(C8175,[1]pop_15p_a!$A$8:$AL$68,34,FALSE)</f>
        <v>6423820.9821278201</v>
      </c>
      <c r="Q8175">
        <f t="shared" si="614"/>
        <v>7118.2578950000025</v>
      </c>
      <c r="R8175" s="2">
        <f t="shared" si="617"/>
        <v>8856</v>
      </c>
      <c r="S8175">
        <v>8856</v>
      </c>
      <c r="U8175">
        <f t="shared" si="618"/>
        <v>66.7</v>
      </c>
      <c r="V8175">
        <v>66.7</v>
      </c>
      <c r="W8175">
        <v>65.599999999999994</v>
      </c>
      <c r="Y8175">
        <v>71.950999999999993</v>
      </c>
      <c r="Z8175">
        <f t="shared" si="612"/>
        <v>7.4666670000000002</v>
      </c>
      <c r="AA8175">
        <v>7.5</v>
      </c>
      <c r="AB8175">
        <v>7.4666670000000002</v>
      </c>
      <c r="AE8175">
        <f t="shared" si="613"/>
        <v>3.6999999999999997</v>
      </c>
      <c r="AF8175">
        <v>3.6999999999999997</v>
      </c>
      <c r="AG8175">
        <v>3.81</v>
      </c>
      <c r="AK8175">
        <v>2</v>
      </c>
      <c r="AN8175">
        <v>82.03716</v>
      </c>
      <c r="AO8175">
        <v>0.8680291</v>
      </c>
      <c r="AP8175">
        <v>-2.0748154235576499</v>
      </c>
      <c r="AQ8175">
        <v>7.9947972312499997</v>
      </c>
      <c r="AR8175">
        <v>7.6343686088</v>
      </c>
      <c r="AT8175">
        <v>12</v>
      </c>
      <c r="AV8175">
        <v>0</v>
      </c>
      <c r="AW8175">
        <v>1</v>
      </c>
      <c r="AY8175">
        <v>1</v>
      </c>
      <c r="AZ8175">
        <v>45.2</v>
      </c>
      <c r="BA8175">
        <v>141.9</v>
      </c>
      <c r="BB8175">
        <v>84.2</v>
      </c>
      <c r="BC8175">
        <v>38.431007227734703</v>
      </c>
      <c r="BD8175">
        <v>72.615386298991297</v>
      </c>
      <c r="BE8175">
        <v>42.005779140000001</v>
      </c>
      <c r="BF8175">
        <v>58.692912489999998</v>
      </c>
    </row>
    <row r="8176" spans="1:58">
      <c r="A8176" t="s">
        <v>30</v>
      </c>
      <c r="B8176" t="s">
        <v>63</v>
      </c>
      <c r="C8176">
        <v>1999</v>
      </c>
      <c r="D8176">
        <f t="shared" si="615"/>
        <v>213</v>
      </c>
      <c r="E8176">
        <v>1</v>
      </c>
      <c r="F8176">
        <v>33609.557622</v>
      </c>
      <c r="G8176">
        <v>297511.80406900001</v>
      </c>
      <c r="H8176">
        <v>136000.808544</v>
      </c>
      <c r="I8176">
        <v>90701.182274999999</v>
      </c>
      <c r="J8176">
        <v>66164.175545000006</v>
      </c>
      <c r="K8176">
        <v>109041.939514</v>
      </c>
      <c r="L8176">
        <v>103498.417472</v>
      </c>
      <c r="M8176">
        <v>8.6454941548626199</v>
      </c>
      <c r="N8176">
        <v>4150485.3813005402</v>
      </c>
      <c r="O8176">
        <f>VLOOKUP(C8176,[1]pop_15p_a!$A$8:$AL$68,34,FALSE)</f>
        <v>6427799.4075024202</v>
      </c>
      <c r="Q8176">
        <f t="shared" si="614"/>
        <v>5543.5220419999969</v>
      </c>
      <c r="R8176" s="2">
        <f t="shared" si="617"/>
        <v>8852</v>
      </c>
      <c r="S8176">
        <v>8852</v>
      </c>
      <c r="U8176">
        <f t="shared" si="618"/>
        <v>63.5</v>
      </c>
      <c r="V8176">
        <v>63.5</v>
      </c>
      <c r="W8176">
        <v>60.5</v>
      </c>
      <c r="Y8176">
        <v>64.034999999999997</v>
      </c>
      <c r="Z8176">
        <f t="shared" si="612"/>
        <v>7.1</v>
      </c>
      <c r="AA8176">
        <v>7.1</v>
      </c>
      <c r="AB8176">
        <v>7.1</v>
      </c>
      <c r="AE8176">
        <f t="shared" si="613"/>
        <v>3.15</v>
      </c>
      <c r="AF8176">
        <v>3.15</v>
      </c>
      <c r="AG8176">
        <v>3.28</v>
      </c>
      <c r="AK8176">
        <v>1.5</v>
      </c>
      <c r="AN8176">
        <v>82.011619999999994</v>
      </c>
      <c r="AO8176">
        <v>0.86626419999999993</v>
      </c>
      <c r="AP8176">
        <v>-0.86081746210058196</v>
      </c>
      <c r="AQ8176">
        <v>7.8234455304999999</v>
      </c>
      <c r="AR8176">
        <v>7.3363181295000004</v>
      </c>
      <c r="AT8176">
        <v>6</v>
      </c>
      <c r="AV8176">
        <v>0</v>
      </c>
      <c r="AW8176">
        <v>1</v>
      </c>
      <c r="AY8176">
        <v>1</v>
      </c>
      <c r="AZ8176">
        <v>45.3</v>
      </c>
      <c r="BA8176">
        <v>144.1</v>
      </c>
      <c r="BB8176">
        <v>85.2</v>
      </c>
      <c r="BC8176">
        <v>38.7192081904982</v>
      </c>
      <c r="BD8176">
        <v>72.365458165810594</v>
      </c>
      <c r="BE8176">
        <v>42.62999473</v>
      </c>
      <c r="BF8176">
        <v>58.457094869999999</v>
      </c>
    </row>
    <row r="8177" spans="1:58">
      <c r="A8177" t="s">
        <v>30</v>
      </c>
      <c r="B8177" t="s">
        <v>63</v>
      </c>
      <c r="C8177">
        <v>1999</v>
      </c>
      <c r="D8177">
        <f t="shared" si="615"/>
        <v>214</v>
      </c>
      <c r="E8177">
        <v>2</v>
      </c>
      <c r="F8177">
        <v>33776.663650000002</v>
      </c>
      <c r="G8177">
        <v>299092.35662099998</v>
      </c>
      <c r="H8177">
        <v>136775.86747999999</v>
      </c>
      <c r="I8177">
        <v>90797.285292</v>
      </c>
      <c r="J8177">
        <v>65521.710458000001</v>
      </c>
      <c r="K8177">
        <v>111903.25074800001</v>
      </c>
      <c r="L8177">
        <v>104269.566473</v>
      </c>
      <c r="M8177">
        <v>8.2260280789087794</v>
      </c>
      <c r="N8177">
        <v>4178349.1788723902</v>
      </c>
      <c r="O8177">
        <f>VLOOKUP(C8177,[1]pop_15p_a!$A$8:$AL$68,34,FALSE)</f>
        <v>6427799.4075024202</v>
      </c>
      <c r="Q8177">
        <f t="shared" si="614"/>
        <v>7633.6842750000069</v>
      </c>
      <c r="R8177" s="2">
        <f t="shared" si="617"/>
        <v>8855</v>
      </c>
      <c r="S8177">
        <v>8855</v>
      </c>
      <c r="U8177">
        <f t="shared" si="618"/>
        <v>63.3</v>
      </c>
      <c r="V8177">
        <v>63.3</v>
      </c>
      <c r="W8177">
        <v>60.5</v>
      </c>
      <c r="Y8177">
        <v>64.034999999999997</v>
      </c>
      <c r="Z8177">
        <f t="shared" ref="Z8177:Z8240" si="619">AB8177</f>
        <v>6.766667</v>
      </c>
      <c r="AA8177">
        <v>6.8</v>
      </c>
      <c r="AB8177">
        <v>6.766667</v>
      </c>
      <c r="AE8177">
        <f t="shared" si="613"/>
        <v>2.9</v>
      </c>
      <c r="AF8177">
        <v>2.9</v>
      </c>
      <c r="AG8177">
        <v>2.9</v>
      </c>
      <c r="AK8177">
        <v>1</v>
      </c>
      <c r="AN8177">
        <v>82.542450000000002</v>
      </c>
      <c r="AO8177">
        <v>0.87106740000000005</v>
      </c>
      <c r="AP8177">
        <v>-0.86081746210058196</v>
      </c>
      <c r="AQ8177">
        <v>7.8234455304999999</v>
      </c>
      <c r="AR8177">
        <v>7.3363181295000004</v>
      </c>
      <c r="AT8177">
        <v>6</v>
      </c>
      <c r="AV8177">
        <v>0</v>
      </c>
      <c r="AW8177">
        <v>1</v>
      </c>
      <c r="AY8177">
        <v>1</v>
      </c>
      <c r="AZ8177">
        <v>45.9</v>
      </c>
      <c r="BA8177">
        <v>143.80000000000001</v>
      </c>
      <c r="BB8177">
        <v>85.4</v>
      </c>
      <c r="BC8177">
        <v>39.636544572611697</v>
      </c>
      <c r="BD8177">
        <v>72.201300331929602</v>
      </c>
      <c r="BE8177">
        <v>43.888129720000002</v>
      </c>
      <c r="BF8177">
        <v>59.357750889999998</v>
      </c>
    </row>
    <row r="8178" spans="1:58">
      <c r="A8178" t="s">
        <v>30</v>
      </c>
      <c r="B8178" t="s">
        <v>63</v>
      </c>
      <c r="C8178">
        <v>1999</v>
      </c>
      <c r="D8178">
        <f t="shared" si="615"/>
        <v>215</v>
      </c>
      <c r="E8178">
        <v>3</v>
      </c>
      <c r="F8178">
        <v>34076.367769999997</v>
      </c>
      <c r="G8178">
        <v>301950.69480900001</v>
      </c>
      <c r="H8178">
        <v>138710.078201</v>
      </c>
      <c r="I8178">
        <v>90308.321591</v>
      </c>
      <c r="J8178">
        <v>68518.064891999995</v>
      </c>
      <c r="K8178">
        <v>115286.28374100001</v>
      </c>
      <c r="L8178">
        <v>107277.91310999999</v>
      </c>
      <c r="M8178">
        <v>8.22715014721153</v>
      </c>
      <c r="N8178">
        <v>4168712.2814714001</v>
      </c>
      <c r="O8178">
        <f>VLOOKUP(C8178,[1]pop_15p_a!$A$8:$AL$68,34,FALSE)</f>
        <v>6427799.4075024202</v>
      </c>
      <c r="Q8178">
        <f t="shared" si="614"/>
        <v>8008.3706310000125</v>
      </c>
      <c r="R8178" s="2">
        <f t="shared" si="617"/>
        <v>8861</v>
      </c>
      <c r="S8178">
        <v>8861</v>
      </c>
      <c r="U8178">
        <f t="shared" si="618"/>
        <v>61.6</v>
      </c>
      <c r="V8178">
        <v>61.6</v>
      </c>
      <c r="W8178">
        <v>60.5</v>
      </c>
      <c r="Y8178">
        <v>64.034999999999997</v>
      </c>
      <c r="Z8178">
        <f t="shared" si="619"/>
        <v>6.6333330000000004</v>
      </c>
      <c r="AA8178">
        <v>6.6</v>
      </c>
      <c r="AB8178">
        <v>6.6333330000000004</v>
      </c>
      <c r="AE8178">
        <f t="shared" si="613"/>
        <v>2.9</v>
      </c>
      <c r="AF8178">
        <v>2.9</v>
      </c>
      <c r="AG8178">
        <v>2.9</v>
      </c>
      <c r="AK8178">
        <v>1</v>
      </c>
      <c r="AN8178">
        <v>82.509479999999996</v>
      </c>
      <c r="AO8178">
        <v>0.86958179999999996</v>
      </c>
      <c r="AP8178">
        <v>-0.86081746210058196</v>
      </c>
      <c r="AQ8178">
        <v>7.8234455304999999</v>
      </c>
      <c r="AR8178">
        <v>7.3363181295000004</v>
      </c>
      <c r="AT8178">
        <v>6</v>
      </c>
      <c r="AV8178">
        <v>0</v>
      </c>
      <c r="AW8178">
        <v>1</v>
      </c>
      <c r="AY8178">
        <v>1</v>
      </c>
      <c r="AZ8178">
        <v>46.1</v>
      </c>
      <c r="BA8178">
        <v>143.69999999999999</v>
      </c>
      <c r="BB8178">
        <v>85</v>
      </c>
      <c r="BC8178">
        <v>40.506832782128498</v>
      </c>
      <c r="BD8178">
        <v>72.419366686345398</v>
      </c>
      <c r="BE8178">
        <v>44.798588340000002</v>
      </c>
      <c r="BF8178">
        <v>60.676545939999997</v>
      </c>
    </row>
    <row r="8179" spans="1:58">
      <c r="A8179" t="s">
        <v>30</v>
      </c>
      <c r="B8179" t="s">
        <v>63</v>
      </c>
      <c r="C8179">
        <v>1999</v>
      </c>
      <c r="D8179">
        <f t="shared" si="615"/>
        <v>216</v>
      </c>
      <c r="E8179">
        <v>4</v>
      </c>
      <c r="F8179">
        <v>34687.749976999999</v>
      </c>
      <c r="G8179">
        <v>307402.840295</v>
      </c>
      <c r="H8179">
        <v>142776.20638300001</v>
      </c>
      <c r="I8179">
        <v>90384.359142999994</v>
      </c>
      <c r="J8179">
        <v>67658.072255000006</v>
      </c>
      <c r="K8179">
        <v>116319.26772</v>
      </c>
      <c r="L8179">
        <v>109188.268866</v>
      </c>
      <c r="M8179">
        <v>7.6898699854194001</v>
      </c>
      <c r="N8179">
        <v>4185130.5188042698</v>
      </c>
      <c r="O8179">
        <f>VLOOKUP(C8179,[1]pop_15p_a!$A$8:$AL$68,34,FALSE)</f>
        <v>6427799.4075024202</v>
      </c>
      <c r="Q8179">
        <f t="shared" si="614"/>
        <v>7130.9988540000049</v>
      </c>
      <c r="R8179" s="2">
        <f t="shared" si="617"/>
        <v>8862</v>
      </c>
      <c r="S8179">
        <v>8862</v>
      </c>
      <c r="U8179">
        <f t="shared" si="618"/>
        <v>61.5</v>
      </c>
      <c r="V8179">
        <v>61.5</v>
      </c>
      <c r="W8179">
        <v>60.5</v>
      </c>
      <c r="Y8179">
        <v>64.034999999999997</v>
      </c>
      <c r="Z8179">
        <f t="shared" si="619"/>
        <v>6.3333329999999997</v>
      </c>
      <c r="AA8179">
        <v>6.3</v>
      </c>
      <c r="AB8179">
        <v>6.3333329999999997</v>
      </c>
      <c r="AE8179">
        <f t="shared" si="613"/>
        <v>3.1333333333333333</v>
      </c>
      <c r="AF8179">
        <v>3.1333333333333333</v>
      </c>
      <c r="AG8179">
        <v>3.07</v>
      </c>
      <c r="AK8179">
        <v>1.5</v>
      </c>
      <c r="AN8179">
        <v>82.906270000000006</v>
      </c>
      <c r="AO8179">
        <v>0.87498810000000005</v>
      </c>
      <c r="AP8179">
        <v>-0.86081746210058196</v>
      </c>
      <c r="AQ8179">
        <v>7.8234455304999999</v>
      </c>
      <c r="AR8179">
        <v>7.3363181295000004</v>
      </c>
      <c r="AT8179">
        <v>6</v>
      </c>
      <c r="AV8179">
        <v>0</v>
      </c>
      <c r="AW8179">
        <v>1</v>
      </c>
      <c r="AY8179">
        <v>1</v>
      </c>
      <c r="AZ8179">
        <v>46.6</v>
      </c>
      <c r="BA8179">
        <v>147.5</v>
      </c>
      <c r="BB8179">
        <v>84.7</v>
      </c>
      <c r="BC8179">
        <v>41.084587740966299</v>
      </c>
      <c r="BD8179">
        <v>72.560232054573106</v>
      </c>
      <c r="BE8179">
        <v>45.621768619999997</v>
      </c>
      <c r="BF8179">
        <v>60.733179749999998</v>
      </c>
    </row>
    <row r="8180" spans="1:58">
      <c r="A8180" t="s">
        <v>30</v>
      </c>
      <c r="B8180" t="s">
        <v>63</v>
      </c>
      <c r="C8180">
        <v>2000</v>
      </c>
      <c r="D8180">
        <f t="shared" si="615"/>
        <v>217</v>
      </c>
      <c r="E8180">
        <v>1</v>
      </c>
      <c r="F8180">
        <v>34978.001792000003</v>
      </c>
      <c r="G8180">
        <v>309940.07387899997</v>
      </c>
      <c r="H8180">
        <v>144114.87103499999</v>
      </c>
      <c r="I8180">
        <v>89897.155570999996</v>
      </c>
      <c r="J8180">
        <v>68470.201048000003</v>
      </c>
      <c r="K8180">
        <v>119894.75621399999</v>
      </c>
      <c r="L8180">
        <v>113540.665152</v>
      </c>
      <c r="M8180">
        <v>7.2659896962446702</v>
      </c>
      <c r="N8180">
        <v>4210124.1055289498</v>
      </c>
      <c r="O8180">
        <f>VLOOKUP(C8180,[1]pop_15p_a!$A$8:$AL$68,34,FALSE)</f>
        <v>6443445.7439560499</v>
      </c>
      <c r="Q8180">
        <f t="shared" si="614"/>
        <v>6354.0910619999922</v>
      </c>
      <c r="R8180" s="2">
        <f t="shared" si="617"/>
        <v>8861</v>
      </c>
      <c r="S8180">
        <v>8861</v>
      </c>
      <c r="U8180">
        <f t="shared" si="618"/>
        <v>58</v>
      </c>
      <c r="V8180">
        <v>58</v>
      </c>
      <c r="W8180">
        <v>50.5</v>
      </c>
      <c r="Y8180">
        <v>56.887</v>
      </c>
      <c r="Z8180">
        <f t="shared" si="619"/>
        <v>6.0666669999999998</v>
      </c>
      <c r="AA8180">
        <v>6</v>
      </c>
      <c r="AB8180">
        <v>6.0666669999999998</v>
      </c>
      <c r="AE8180">
        <f t="shared" si="613"/>
        <v>3.5833333333333335</v>
      </c>
      <c r="AF8180">
        <v>3.5833333333333335</v>
      </c>
      <c r="AG8180">
        <v>3.5366666666666702</v>
      </c>
      <c r="AK8180">
        <v>2</v>
      </c>
      <c r="AN8180">
        <v>82.671170000000004</v>
      </c>
      <c r="AO8180">
        <v>0.86831950000000002</v>
      </c>
      <c r="AP8180">
        <v>0.30066335082969597</v>
      </c>
      <c r="AQ8180">
        <v>7.6080511939999997</v>
      </c>
      <c r="AR8180">
        <v>7.0507347647999996</v>
      </c>
      <c r="AT8180">
        <v>6</v>
      </c>
      <c r="AV8180">
        <v>0</v>
      </c>
      <c r="AW8180">
        <v>1</v>
      </c>
      <c r="AY8180">
        <v>1</v>
      </c>
      <c r="AZ8180">
        <v>46.9</v>
      </c>
      <c r="BA8180">
        <v>146.30000000000001</v>
      </c>
      <c r="BB8180">
        <v>85.1</v>
      </c>
      <c r="BC8180">
        <v>42.178449289700701</v>
      </c>
      <c r="BD8180">
        <v>72.415969218156306</v>
      </c>
      <c r="BE8180">
        <v>46.941912780000003</v>
      </c>
      <c r="BF8180">
        <v>59.346662909999999</v>
      </c>
    </row>
    <row r="8181" spans="1:58">
      <c r="A8181" t="s">
        <v>30</v>
      </c>
      <c r="B8181" t="s">
        <v>63</v>
      </c>
      <c r="C8181">
        <v>2000</v>
      </c>
      <c r="D8181">
        <f t="shared" si="615"/>
        <v>218</v>
      </c>
      <c r="E8181">
        <v>2</v>
      </c>
      <c r="F8181">
        <v>35780.277338</v>
      </c>
      <c r="G8181">
        <v>317227.93888099998</v>
      </c>
      <c r="H8181">
        <v>146500.69408399999</v>
      </c>
      <c r="I8181">
        <v>89916.516984999995</v>
      </c>
      <c r="J8181">
        <v>70968.460200000001</v>
      </c>
      <c r="K8181">
        <v>125638.297758</v>
      </c>
      <c r="L8181">
        <v>118373.638528</v>
      </c>
      <c r="M8181">
        <v>6.9586327844987599</v>
      </c>
      <c r="N8181">
        <v>4261738.06607401</v>
      </c>
      <c r="O8181">
        <f>VLOOKUP(C8181,[1]pop_15p_a!$A$8:$AL$68,34,FALSE)</f>
        <v>6443445.7439560499</v>
      </c>
      <c r="Q8181">
        <f t="shared" si="614"/>
        <v>7264.6592300000048</v>
      </c>
      <c r="R8181" s="2">
        <f t="shared" si="617"/>
        <v>8866</v>
      </c>
      <c r="S8181">
        <v>8866</v>
      </c>
      <c r="U8181">
        <f t="shared" si="618"/>
        <v>52.9</v>
      </c>
      <c r="V8181">
        <v>52.9</v>
      </c>
      <c r="W8181">
        <v>50.5</v>
      </c>
      <c r="Y8181">
        <v>56.887</v>
      </c>
      <c r="Z8181">
        <f t="shared" si="619"/>
        <v>5.766667</v>
      </c>
      <c r="AA8181">
        <v>5.8</v>
      </c>
      <c r="AB8181">
        <v>5.766667</v>
      </c>
      <c r="AE8181">
        <f t="shared" si="613"/>
        <v>3.75</v>
      </c>
      <c r="AF8181">
        <v>3.75</v>
      </c>
      <c r="AG8181">
        <v>3.75</v>
      </c>
      <c r="AK8181">
        <v>2</v>
      </c>
      <c r="AN8181">
        <v>83.249870000000001</v>
      </c>
      <c r="AO8181">
        <v>0.87369240000000004</v>
      </c>
      <c r="AP8181">
        <v>0.30066335082969597</v>
      </c>
      <c r="AQ8181">
        <v>7.6080511939999997</v>
      </c>
      <c r="AR8181">
        <v>7.0507347647999996</v>
      </c>
      <c r="AT8181">
        <v>6</v>
      </c>
      <c r="AV8181">
        <v>0</v>
      </c>
      <c r="AW8181">
        <v>1</v>
      </c>
      <c r="AY8181">
        <v>1</v>
      </c>
      <c r="AZ8181">
        <v>47.2</v>
      </c>
      <c r="BA8181">
        <v>146.5</v>
      </c>
      <c r="BB8181">
        <v>84.6</v>
      </c>
      <c r="BC8181">
        <v>43.705368811050299</v>
      </c>
      <c r="BD8181">
        <v>72.512611967235699</v>
      </c>
      <c r="BE8181">
        <v>48.575197969999998</v>
      </c>
      <c r="BF8181">
        <v>63.741486209999998</v>
      </c>
    </row>
    <row r="8182" spans="1:58">
      <c r="A8182" t="s">
        <v>30</v>
      </c>
      <c r="B8182" t="s">
        <v>63</v>
      </c>
      <c r="C8182">
        <v>2000</v>
      </c>
      <c r="D8182">
        <f t="shared" si="615"/>
        <v>219</v>
      </c>
      <c r="E8182">
        <v>3</v>
      </c>
      <c r="F8182">
        <v>36051.358437000003</v>
      </c>
      <c r="G8182">
        <v>319991.85748900002</v>
      </c>
      <c r="H8182">
        <v>147119.69003100001</v>
      </c>
      <c r="I8182">
        <v>90338.243776000003</v>
      </c>
      <c r="J8182">
        <v>72205.137392999997</v>
      </c>
      <c r="K8182">
        <v>130228.361445</v>
      </c>
      <c r="L8182">
        <v>123001.76901</v>
      </c>
      <c r="M8182">
        <v>6.6143523811476701</v>
      </c>
      <c r="N8182">
        <v>4263971.2015034501</v>
      </c>
      <c r="O8182">
        <f>VLOOKUP(C8182,[1]pop_15p_a!$A$8:$AL$68,34,FALSE)</f>
        <v>6443445.7439560499</v>
      </c>
      <c r="Q8182">
        <f t="shared" si="614"/>
        <v>7226.5924349999987</v>
      </c>
      <c r="R8182" s="2">
        <f t="shared" si="617"/>
        <v>8876</v>
      </c>
      <c r="S8182">
        <v>8876</v>
      </c>
      <c r="U8182">
        <f t="shared" si="618"/>
        <v>51.1</v>
      </c>
      <c r="V8182">
        <v>51.1</v>
      </c>
      <c r="W8182">
        <v>50.5</v>
      </c>
      <c r="Y8182">
        <v>56.887</v>
      </c>
      <c r="Z8182">
        <f t="shared" si="619"/>
        <v>5.4333330000000002</v>
      </c>
      <c r="AA8182">
        <v>5.5</v>
      </c>
      <c r="AB8182">
        <v>5.4333330000000002</v>
      </c>
      <c r="AE8182">
        <f t="shared" si="613"/>
        <v>3.75</v>
      </c>
      <c r="AF8182">
        <v>3.75</v>
      </c>
      <c r="AG8182">
        <v>3.75</v>
      </c>
      <c r="AK8182">
        <v>2</v>
      </c>
      <c r="AN8182">
        <v>83.209450000000004</v>
      </c>
      <c r="AO8182">
        <v>0.87175990000000003</v>
      </c>
      <c r="AP8182">
        <v>0.30066335082969597</v>
      </c>
      <c r="AQ8182">
        <v>7.6080511939999997</v>
      </c>
      <c r="AR8182">
        <v>7.0507347647999996</v>
      </c>
      <c r="AT8182">
        <v>6</v>
      </c>
      <c r="AV8182">
        <v>0</v>
      </c>
      <c r="AW8182">
        <v>1</v>
      </c>
      <c r="AY8182">
        <v>1</v>
      </c>
      <c r="AZ8182">
        <v>47.3</v>
      </c>
      <c r="BA8182">
        <v>149.30000000000001</v>
      </c>
      <c r="BB8182">
        <v>84.6</v>
      </c>
      <c r="BC8182">
        <v>44.762972961447701</v>
      </c>
      <c r="BD8182">
        <v>72.806041986388394</v>
      </c>
      <c r="BE8182">
        <v>49.697454700000002</v>
      </c>
      <c r="BF8182">
        <v>62.470187719999998</v>
      </c>
    </row>
    <row r="8183" spans="1:58">
      <c r="A8183" t="s">
        <v>30</v>
      </c>
      <c r="B8183" t="s">
        <v>63</v>
      </c>
      <c r="C8183">
        <v>2000</v>
      </c>
      <c r="D8183">
        <f t="shared" si="615"/>
        <v>220</v>
      </c>
      <c r="E8183">
        <v>4</v>
      </c>
      <c r="F8183">
        <v>35934.317991000004</v>
      </c>
      <c r="G8183">
        <v>319168.61239299999</v>
      </c>
      <c r="H8183">
        <v>146924.00483300001</v>
      </c>
      <c r="I8183">
        <v>89893.283288999999</v>
      </c>
      <c r="J8183">
        <v>73415.742412000007</v>
      </c>
      <c r="K8183">
        <v>132112.333441</v>
      </c>
      <c r="L8183">
        <v>120213.515139</v>
      </c>
      <c r="M8183">
        <v>6.1613107937901299</v>
      </c>
      <c r="N8183">
        <v>4315883.6008806499</v>
      </c>
      <c r="O8183">
        <f>VLOOKUP(C8183,[1]pop_15p_a!$A$8:$AL$68,34,FALSE)</f>
        <v>6443445.7439560499</v>
      </c>
      <c r="Q8183">
        <f t="shared" si="614"/>
        <v>11898.818302</v>
      </c>
      <c r="R8183" s="2">
        <f t="shared" si="617"/>
        <v>8882</v>
      </c>
      <c r="S8183">
        <v>8882</v>
      </c>
      <c r="U8183">
        <f t="shared" si="618"/>
        <v>50.8</v>
      </c>
      <c r="V8183">
        <v>50.8</v>
      </c>
      <c r="W8183">
        <v>50.5</v>
      </c>
      <c r="Y8183">
        <v>56.887</v>
      </c>
      <c r="Z8183">
        <f t="shared" si="619"/>
        <v>5.0999999999999996</v>
      </c>
      <c r="AA8183">
        <v>5.0999999999999996</v>
      </c>
      <c r="AB8183">
        <v>5.0999999999999996</v>
      </c>
      <c r="AE8183">
        <f t="shared" si="613"/>
        <v>3.8333333333333335</v>
      </c>
      <c r="AF8183">
        <v>3.8333333333333335</v>
      </c>
      <c r="AG8183">
        <v>3.79666666666667</v>
      </c>
      <c r="AK8183">
        <v>2</v>
      </c>
      <c r="AN8183">
        <v>83.806229999999999</v>
      </c>
      <c r="AO8183">
        <v>0.8799030000000001</v>
      </c>
      <c r="AP8183">
        <v>0.30066335082969597</v>
      </c>
      <c r="AQ8183">
        <v>7.6080511939999997</v>
      </c>
      <c r="AR8183">
        <v>7.0507347647999996</v>
      </c>
      <c r="AT8183">
        <v>6</v>
      </c>
      <c r="AV8183">
        <v>0</v>
      </c>
      <c r="AW8183">
        <v>1</v>
      </c>
      <c r="AY8183">
        <v>1</v>
      </c>
      <c r="AZ8183">
        <v>47.9</v>
      </c>
      <c r="BA8183">
        <v>153.6</v>
      </c>
      <c r="BB8183">
        <v>84.5</v>
      </c>
      <c r="BC8183">
        <v>45.501047395499498</v>
      </c>
      <c r="BD8183">
        <v>73.185414101220303</v>
      </c>
      <c r="BE8183">
        <v>50.626190569999999</v>
      </c>
      <c r="BF8183">
        <v>64.008754949999997</v>
      </c>
    </row>
    <row r="8184" spans="1:58">
      <c r="A8184" t="s">
        <v>30</v>
      </c>
      <c r="B8184" t="s">
        <v>63</v>
      </c>
      <c r="C8184">
        <v>2001</v>
      </c>
      <c r="D8184">
        <f t="shared" si="615"/>
        <v>221</v>
      </c>
      <c r="E8184">
        <v>1</v>
      </c>
      <c r="F8184">
        <v>36090.677539999997</v>
      </c>
      <c r="G8184">
        <v>320665.66994499997</v>
      </c>
      <c r="H8184">
        <v>147100.28323500001</v>
      </c>
      <c r="I8184">
        <v>89935.526373000001</v>
      </c>
      <c r="J8184">
        <v>72169.725932000001</v>
      </c>
      <c r="K8184">
        <v>128379.533495</v>
      </c>
      <c r="L8184">
        <v>121354.78268800001</v>
      </c>
      <c r="M8184">
        <v>5.8562728732406599</v>
      </c>
      <c r="N8184">
        <v>4338833.3333333302</v>
      </c>
      <c r="O8184">
        <f>VLOOKUP(C8184,[1]pop_15p_a!$A$8:$AL$68,34,FALSE)</f>
        <v>6470328.24604748</v>
      </c>
      <c r="Q8184">
        <f t="shared" si="614"/>
        <v>7024.7508069999894</v>
      </c>
      <c r="R8184" s="2">
        <f t="shared" si="617"/>
        <v>8885</v>
      </c>
      <c r="S8184">
        <v>8885</v>
      </c>
      <c r="U8184">
        <f t="shared" si="618"/>
        <v>53.1</v>
      </c>
      <c r="V8184">
        <v>53.1</v>
      </c>
      <c r="W8184">
        <v>52.1</v>
      </c>
      <c r="Y8184">
        <v>48.625</v>
      </c>
      <c r="Z8184">
        <f t="shared" si="619"/>
        <v>5.9</v>
      </c>
      <c r="AA8184">
        <v>5.8</v>
      </c>
      <c r="AB8184">
        <v>5.9</v>
      </c>
      <c r="AE8184">
        <f t="shared" si="613"/>
        <v>4</v>
      </c>
      <c r="AF8184">
        <v>4</v>
      </c>
      <c r="AG8184">
        <v>4</v>
      </c>
      <c r="AK8184">
        <v>2</v>
      </c>
      <c r="AN8184">
        <v>83.926439999999999</v>
      </c>
      <c r="AO8184">
        <v>0.87877489999999991</v>
      </c>
      <c r="AP8184">
        <v>1.0244105874149001</v>
      </c>
      <c r="AQ8184">
        <v>7.4280520607499998</v>
      </c>
      <c r="AR8184">
        <v>6.8580280583000004</v>
      </c>
      <c r="AT8184">
        <v>6</v>
      </c>
      <c r="AV8184">
        <v>0</v>
      </c>
      <c r="AW8184">
        <v>1</v>
      </c>
      <c r="AY8184">
        <v>1</v>
      </c>
      <c r="AZ8184">
        <v>48.1</v>
      </c>
      <c r="BA8184">
        <v>152.69999999999999</v>
      </c>
      <c r="BB8184">
        <v>86.4</v>
      </c>
      <c r="BC8184">
        <v>46.601512913233798</v>
      </c>
      <c r="BD8184">
        <v>73.549729199395898</v>
      </c>
      <c r="BE8184">
        <v>51.79606407</v>
      </c>
      <c r="BF8184">
        <v>63.21978867</v>
      </c>
    </row>
    <row r="8185" spans="1:58">
      <c r="A8185" t="s">
        <v>30</v>
      </c>
      <c r="B8185" t="s">
        <v>63</v>
      </c>
      <c r="C8185">
        <v>2001</v>
      </c>
      <c r="D8185">
        <f t="shared" si="615"/>
        <v>222</v>
      </c>
      <c r="E8185">
        <v>2</v>
      </c>
      <c r="F8185">
        <v>36021.635007999997</v>
      </c>
      <c r="G8185">
        <v>320304.37849500001</v>
      </c>
      <c r="H8185">
        <v>147548.661096</v>
      </c>
      <c r="I8185">
        <v>89989.738331</v>
      </c>
      <c r="J8185">
        <v>72082.948394000006</v>
      </c>
      <c r="K8185">
        <v>126510.62323300001</v>
      </c>
      <c r="L8185">
        <v>116778.58420700001</v>
      </c>
      <c r="M8185">
        <v>5.7032680022283504</v>
      </c>
      <c r="N8185">
        <v>4344533.3333333302</v>
      </c>
      <c r="O8185">
        <f>VLOOKUP(C8185,[1]pop_15p_a!$A$8:$AL$68,34,FALSE)</f>
        <v>6470328.24604748</v>
      </c>
      <c r="Q8185">
        <f t="shared" si="614"/>
        <v>9732.0390259999986</v>
      </c>
      <c r="R8185" s="2">
        <f t="shared" si="617"/>
        <v>8892</v>
      </c>
      <c r="S8185">
        <v>8892</v>
      </c>
      <c r="U8185">
        <f t="shared" si="618"/>
        <v>51.5</v>
      </c>
      <c r="V8185">
        <v>51.5</v>
      </c>
      <c r="W8185">
        <v>52.1</v>
      </c>
      <c r="Y8185">
        <v>48.625</v>
      </c>
      <c r="Z8185">
        <f t="shared" si="619"/>
        <v>5.7</v>
      </c>
      <c r="AA8185">
        <v>5.7</v>
      </c>
      <c r="AB8185">
        <v>5.7</v>
      </c>
      <c r="AE8185">
        <f t="shared" si="613"/>
        <v>4</v>
      </c>
      <c r="AF8185">
        <v>4</v>
      </c>
      <c r="AG8185">
        <v>4</v>
      </c>
      <c r="AK8185">
        <v>1.5</v>
      </c>
      <c r="AN8185">
        <v>85.517870000000002</v>
      </c>
      <c r="AO8185">
        <v>0.88981100000000002</v>
      </c>
      <c r="AP8185">
        <v>1.0244105874149001</v>
      </c>
      <c r="AQ8185">
        <v>7.4280520607499998</v>
      </c>
      <c r="AR8185">
        <v>6.8580280583000004</v>
      </c>
      <c r="AT8185">
        <v>6</v>
      </c>
      <c r="AV8185">
        <v>0</v>
      </c>
      <c r="AW8185">
        <v>1</v>
      </c>
      <c r="AY8185">
        <v>1</v>
      </c>
      <c r="AZ8185">
        <v>48.8</v>
      </c>
      <c r="BA8185">
        <v>154.69999999999999</v>
      </c>
      <c r="BB8185">
        <v>85.2</v>
      </c>
      <c r="BC8185">
        <v>46.332093262689703</v>
      </c>
      <c r="BD8185">
        <v>73.862741081946794</v>
      </c>
      <c r="BE8185">
        <v>51.740757559999999</v>
      </c>
      <c r="BF8185">
        <v>62.597150200000002</v>
      </c>
    </row>
    <row r="8186" spans="1:58">
      <c r="A8186" t="s">
        <v>30</v>
      </c>
      <c r="B8186" t="s">
        <v>63</v>
      </c>
      <c r="C8186">
        <v>2001</v>
      </c>
      <c r="D8186">
        <f t="shared" si="615"/>
        <v>223</v>
      </c>
      <c r="E8186">
        <v>3</v>
      </c>
      <c r="F8186">
        <v>36116.688856000001</v>
      </c>
      <c r="G8186">
        <v>321510.76419999998</v>
      </c>
      <c r="H8186">
        <v>147895.153276</v>
      </c>
      <c r="I8186">
        <v>90139.349254000001</v>
      </c>
      <c r="J8186">
        <v>72677.938775000002</v>
      </c>
      <c r="K8186">
        <v>127708.867914</v>
      </c>
      <c r="L8186">
        <v>114862.870387</v>
      </c>
      <c r="M8186">
        <v>5.8426706878016796</v>
      </c>
      <c r="N8186">
        <v>4350100</v>
      </c>
      <c r="O8186">
        <f>VLOOKUP(C8186,[1]pop_15p_a!$A$8:$AL$68,34,FALSE)</f>
        <v>6470328.24604748</v>
      </c>
      <c r="Q8186">
        <f t="shared" si="614"/>
        <v>12845.997527</v>
      </c>
      <c r="R8186" s="2">
        <f t="shared" si="617"/>
        <v>8902</v>
      </c>
      <c r="S8186">
        <v>8902</v>
      </c>
      <c r="U8186">
        <f t="shared" si="618"/>
        <v>51.9</v>
      </c>
      <c r="V8186">
        <v>51.9</v>
      </c>
      <c r="W8186">
        <v>52.1</v>
      </c>
      <c r="Y8186">
        <v>48.625</v>
      </c>
      <c r="Z8186">
        <f t="shared" si="619"/>
        <v>5.8333329999999997</v>
      </c>
      <c r="AA8186">
        <v>5.8</v>
      </c>
      <c r="AB8186">
        <v>5.8333329999999997</v>
      </c>
      <c r="AE8186">
        <f t="shared" si="613"/>
        <v>4.083333333333333</v>
      </c>
      <c r="AF8186">
        <v>4.083333333333333</v>
      </c>
      <c r="AG8186">
        <v>4.1566666666666698</v>
      </c>
      <c r="AK8186">
        <v>2</v>
      </c>
      <c r="AN8186">
        <v>85.569990000000004</v>
      </c>
      <c r="AO8186">
        <v>0.89089450000000003</v>
      </c>
      <c r="AP8186">
        <v>1.0244105874149001</v>
      </c>
      <c r="AQ8186">
        <v>7.4280520607499998</v>
      </c>
      <c r="AR8186">
        <v>6.8580280583000004</v>
      </c>
      <c r="AT8186">
        <v>6</v>
      </c>
      <c r="AV8186">
        <v>0</v>
      </c>
      <c r="AW8186">
        <v>1</v>
      </c>
      <c r="AY8186">
        <v>1</v>
      </c>
      <c r="AZ8186">
        <v>49.4</v>
      </c>
      <c r="BA8186">
        <v>156.30000000000001</v>
      </c>
      <c r="BB8186">
        <v>85.7</v>
      </c>
      <c r="BC8186">
        <v>46.737077494071798</v>
      </c>
      <c r="BD8186">
        <v>74.055546848627301</v>
      </c>
      <c r="BE8186">
        <v>52.117905360000002</v>
      </c>
      <c r="BF8186">
        <v>62.401148130000003</v>
      </c>
    </row>
    <row r="8187" spans="1:58">
      <c r="A8187" t="s">
        <v>30</v>
      </c>
      <c r="B8187" t="s">
        <v>63</v>
      </c>
      <c r="C8187">
        <v>2001</v>
      </c>
      <c r="D8187">
        <f t="shared" si="615"/>
        <v>224</v>
      </c>
      <c r="E8187">
        <v>4</v>
      </c>
      <c r="F8187">
        <v>36425.499346999997</v>
      </c>
      <c r="G8187">
        <v>324478.34818299999</v>
      </c>
      <c r="H8187">
        <v>147315.779538</v>
      </c>
      <c r="I8187">
        <v>91133.117811000004</v>
      </c>
      <c r="J8187">
        <v>75252.468766000005</v>
      </c>
      <c r="K8187">
        <v>129069.026245</v>
      </c>
      <c r="L8187">
        <v>115154.67877499999</v>
      </c>
      <c r="M8187">
        <v>5.9322583200697103</v>
      </c>
      <c r="N8187">
        <v>4353800</v>
      </c>
      <c r="O8187">
        <f>VLOOKUP(C8187,[1]pop_15p_a!$A$8:$AL$68,34,FALSE)</f>
        <v>6470328.24604748</v>
      </c>
      <c r="Q8187">
        <f t="shared" si="614"/>
        <v>13914.347470000008</v>
      </c>
      <c r="R8187" s="2">
        <f t="shared" si="617"/>
        <v>8908</v>
      </c>
      <c r="S8187">
        <v>8908</v>
      </c>
      <c r="U8187">
        <f t="shared" si="618"/>
        <v>52.2</v>
      </c>
      <c r="V8187">
        <v>52.2</v>
      </c>
      <c r="W8187">
        <v>52.1</v>
      </c>
      <c r="Y8187">
        <v>48.625</v>
      </c>
      <c r="Z8187">
        <f t="shared" si="619"/>
        <v>5.9666670000000002</v>
      </c>
      <c r="AA8187">
        <v>5.9</v>
      </c>
      <c r="AB8187">
        <v>5.9666670000000002</v>
      </c>
      <c r="AE8187">
        <f t="shared" si="613"/>
        <v>3.75</v>
      </c>
      <c r="AF8187">
        <v>3.75</v>
      </c>
      <c r="AG8187">
        <v>3.75</v>
      </c>
      <c r="AK8187">
        <v>2</v>
      </c>
      <c r="AN8187">
        <v>85.932739999999995</v>
      </c>
      <c r="AO8187">
        <v>0.89851259999999999</v>
      </c>
      <c r="AP8187">
        <v>1.0244105874149001</v>
      </c>
      <c r="AQ8187">
        <v>7.4280520607499998</v>
      </c>
      <c r="AR8187">
        <v>6.8580280583000004</v>
      </c>
      <c r="AT8187">
        <v>6</v>
      </c>
      <c r="AV8187">
        <v>0</v>
      </c>
      <c r="AW8187">
        <v>1</v>
      </c>
      <c r="AY8187">
        <v>1</v>
      </c>
      <c r="AZ8187">
        <v>50</v>
      </c>
      <c r="BA8187">
        <v>161.5</v>
      </c>
      <c r="BB8187">
        <v>89.4</v>
      </c>
      <c r="BC8187">
        <v>46.428502270562198</v>
      </c>
      <c r="BD8187">
        <v>74.372090266032501</v>
      </c>
      <c r="BE8187">
        <v>52.157686009999999</v>
      </c>
      <c r="BF8187">
        <v>62.08643695</v>
      </c>
    </row>
    <row r="8188" spans="1:58">
      <c r="A8188" t="s">
        <v>30</v>
      </c>
      <c r="B8188" t="s">
        <v>63</v>
      </c>
      <c r="C8188">
        <v>2002</v>
      </c>
      <c r="D8188">
        <f t="shared" si="615"/>
        <v>225</v>
      </c>
      <c r="E8188">
        <v>1</v>
      </c>
      <c r="F8188">
        <v>36366.587504000003</v>
      </c>
      <c r="G8188">
        <v>324135.39442000003</v>
      </c>
      <c r="H8188">
        <v>149825.32091400001</v>
      </c>
      <c r="I8188">
        <v>91757.611407000004</v>
      </c>
      <c r="J8188">
        <v>69377.279253999994</v>
      </c>
      <c r="K8188">
        <v>129821.694604</v>
      </c>
      <c r="L8188">
        <v>116878.32662199999</v>
      </c>
      <c r="M8188">
        <v>5.8295287054678804</v>
      </c>
      <c r="N8188">
        <v>4365900</v>
      </c>
      <c r="O8188">
        <f>VLOOKUP(C8188,[1]pop_15p_a!$A$8:$AL$68,34,FALSE)</f>
        <v>6506311.6928811101</v>
      </c>
      <c r="Q8188">
        <f t="shared" si="614"/>
        <v>12943.367982000011</v>
      </c>
      <c r="R8188" s="2">
        <f t="shared" si="617"/>
        <v>8913</v>
      </c>
      <c r="S8188">
        <v>8913</v>
      </c>
      <c r="U8188">
        <f t="shared" si="618"/>
        <v>49</v>
      </c>
      <c r="V8188">
        <v>49</v>
      </c>
      <c r="W8188">
        <v>50.1</v>
      </c>
      <c r="Y8188">
        <v>46.780999999999999</v>
      </c>
      <c r="Z8188">
        <f t="shared" si="619"/>
        <v>5.8</v>
      </c>
      <c r="AA8188">
        <v>5.8</v>
      </c>
      <c r="AB8188">
        <v>5.8</v>
      </c>
      <c r="AE8188">
        <f t="shared" si="613"/>
        <v>3.8333333333333335</v>
      </c>
      <c r="AF8188">
        <v>3.8333333333333335</v>
      </c>
      <c r="AG8188">
        <v>3.75</v>
      </c>
      <c r="AK8188">
        <v>1.5</v>
      </c>
      <c r="AN8188">
        <v>86.167839999999998</v>
      </c>
      <c r="AO8188">
        <v>0.8959435</v>
      </c>
      <c r="AP8188">
        <v>0.83560016247878199</v>
      </c>
      <c r="AQ8188">
        <v>7.3224188014999996</v>
      </c>
      <c r="AR8188">
        <v>6.7874625640000001</v>
      </c>
      <c r="AT8188">
        <v>6</v>
      </c>
      <c r="AV8188">
        <v>0</v>
      </c>
      <c r="AW8188">
        <v>1</v>
      </c>
      <c r="AY8188">
        <v>1</v>
      </c>
      <c r="AZ8188">
        <v>50</v>
      </c>
      <c r="BA8188">
        <v>160</v>
      </c>
      <c r="BB8188">
        <v>90</v>
      </c>
      <c r="BC8188">
        <v>47.253196896065802</v>
      </c>
      <c r="BD8188">
        <v>74.807405212923101</v>
      </c>
      <c r="BE8188">
        <v>52.762752659999997</v>
      </c>
      <c r="BF8188">
        <v>62.505416689999997</v>
      </c>
    </row>
    <row r="8189" spans="1:58">
      <c r="A8189" t="s">
        <v>30</v>
      </c>
      <c r="B8189" t="s">
        <v>63</v>
      </c>
      <c r="C8189">
        <v>2002</v>
      </c>
      <c r="D8189">
        <f t="shared" si="615"/>
        <v>226</v>
      </c>
      <c r="E8189">
        <v>2</v>
      </c>
      <c r="F8189">
        <v>36886.965854000002</v>
      </c>
      <c r="G8189">
        <v>329068.62238100002</v>
      </c>
      <c r="H8189">
        <v>150577.33428000001</v>
      </c>
      <c r="I8189">
        <v>92138.503217000005</v>
      </c>
      <c r="J8189">
        <v>73241.798200000005</v>
      </c>
      <c r="K8189">
        <v>131568.855843</v>
      </c>
      <c r="L8189">
        <v>115918.821077</v>
      </c>
      <c r="M8189">
        <v>5.7958477508650503</v>
      </c>
      <c r="N8189">
        <v>4356000</v>
      </c>
      <c r="O8189">
        <f>VLOOKUP(C8189,[1]pop_15p_a!$A$8:$AL$68,34,FALSE)</f>
        <v>6506311.6928811101</v>
      </c>
      <c r="Q8189">
        <f t="shared" si="614"/>
        <v>15650.034765999997</v>
      </c>
      <c r="R8189" s="2">
        <f t="shared" si="617"/>
        <v>8921</v>
      </c>
      <c r="S8189">
        <v>8921</v>
      </c>
      <c r="U8189">
        <f t="shared" si="618"/>
        <v>47.7</v>
      </c>
      <c r="V8189">
        <v>47.7</v>
      </c>
      <c r="W8189">
        <v>50.1</v>
      </c>
      <c r="Y8189">
        <v>46.780999999999999</v>
      </c>
      <c r="Z8189">
        <f t="shared" si="619"/>
        <v>5.8</v>
      </c>
      <c r="AA8189">
        <v>5.8</v>
      </c>
      <c r="AB8189">
        <v>5.8</v>
      </c>
      <c r="AE8189">
        <f t="shared" si="613"/>
        <v>4.166666666666667</v>
      </c>
      <c r="AF8189">
        <v>4.166666666666667</v>
      </c>
      <c r="AG8189">
        <v>3.75</v>
      </c>
      <c r="AK8189">
        <v>2</v>
      </c>
      <c r="AN8189">
        <v>87.211420000000004</v>
      </c>
      <c r="AO8189">
        <v>0.90790689999999996</v>
      </c>
      <c r="AP8189">
        <v>0.83560016247878199</v>
      </c>
      <c r="AQ8189">
        <v>7.3224188014999996</v>
      </c>
      <c r="AR8189">
        <v>6.7874625640000001</v>
      </c>
      <c r="AT8189">
        <v>6</v>
      </c>
      <c r="AV8189">
        <v>0</v>
      </c>
      <c r="AW8189">
        <v>1</v>
      </c>
      <c r="AY8189">
        <v>1</v>
      </c>
      <c r="AZ8189">
        <v>50.5</v>
      </c>
      <c r="BA8189">
        <v>160.4</v>
      </c>
      <c r="BB8189">
        <v>89.2</v>
      </c>
      <c r="BC8189">
        <v>48.132755466480702</v>
      </c>
      <c r="BD8189">
        <v>75.292440148309794</v>
      </c>
      <c r="BE8189">
        <v>53.467514610000002</v>
      </c>
      <c r="BF8189">
        <v>63.084507729999999</v>
      </c>
    </row>
    <row r="8190" spans="1:58">
      <c r="A8190" t="s">
        <v>30</v>
      </c>
      <c r="B8190" t="s">
        <v>63</v>
      </c>
      <c r="C8190">
        <v>2002</v>
      </c>
      <c r="D8190">
        <f t="shared" si="615"/>
        <v>227</v>
      </c>
      <c r="E8190">
        <v>3</v>
      </c>
      <c r="F8190">
        <v>37020.899974</v>
      </c>
      <c r="G8190">
        <v>330707.69946700003</v>
      </c>
      <c r="H8190">
        <v>150568.43949799999</v>
      </c>
      <c r="I8190">
        <v>92272.272983000003</v>
      </c>
      <c r="J8190">
        <v>72110.577116999993</v>
      </c>
      <c r="K8190">
        <v>128041.062844</v>
      </c>
      <c r="L8190">
        <v>113746.74452199999</v>
      </c>
      <c r="M8190">
        <v>6.0406401726308196</v>
      </c>
      <c r="N8190">
        <v>4354233.3333333302</v>
      </c>
      <c r="O8190">
        <f>VLOOKUP(C8190,[1]pop_15p_a!$A$8:$AL$68,34,FALSE)</f>
        <v>6506311.6928811101</v>
      </c>
      <c r="Q8190">
        <f t="shared" si="614"/>
        <v>14294.318322000006</v>
      </c>
      <c r="R8190" s="2">
        <f t="shared" si="617"/>
        <v>8933</v>
      </c>
      <c r="S8190">
        <v>8933</v>
      </c>
      <c r="U8190">
        <f t="shared" si="618"/>
        <v>49.3</v>
      </c>
      <c r="V8190">
        <v>49.3</v>
      </c>
      <c r="W8190">
        <v>50.1</v>
      </c>
      <c r="Y8190">
        <v>46.780999999999999</v>
      </c>
      <c r="Z8190">
        <f t="shared" si="619"/>
        <v>6.0666669999999998</v>
      </c>
      <c r="AA8190">
        <v>6.1</v>
      </c>
      <c r="AB8190">
        <v>6.0666669999999998</v>
      </c>
      <c r="AE8190">
        <f t="shared" si="613"/>
        <v>4.25</v>
      </c>
      <c r="AF8190">
        <v>4.25</v>
      </c>
      <c r="AG8190">
        <v>4.5</v>
      </c>
      <c r="AK8190">
        <v>4.5</v>
      </c>
      <c r="AN8190">
        <v>87.14546</v>
      </c>
      <c r="AO8190">
        <v>0.90760530000000006</v>
      </c>
      <c r="AP8190">
        <v>0.83560016247878199</v>
      </c>
      <c r="AQ8190">
        <v>7.3224188014999996</v>
      </c>
      <c r="AR8190">
        <v>6.7874625640000001</v>
      </c>
      <c r="AT8190">
        <v>6</v>
      </c>
      <c r="AV8190">
        <v>0</v>
      </c>
      <c r="AW8190">
        <v>1</v>
      </c>
      <c r="AY8190">
        <v>1</v>
      </c>
      <c r="AZ8190">
        <v>50.9</v>
      </c>
      <c r="BA8190">
        <v>160.4</v>
      </c>
      <c r="BB8190">
        <v>89.7</v>
      </c>
      <c r="BC8190">
        <v>49.475929020669099</v>
      </c>
      <c r="BD8190">
        <v>75.834976425515904</v>
      </c>
      <c r="BE8190">
        <v>54.623268410000001</v>
      </c>
      <c r="BF8190">
        <v>64.666192219999999</v>
      </c>
    </row>
    <row r="8191" spans="1:58">
      <c r="A8191" t="s">
        <v>30</v>
      </c>
      <c r="B8191" t="s">
        <v>63</v>
      </c>
      <c r="C8191">
        <v>2002</v>
      </c>
      <c r="D8191">
        <f t="shared" si="615"/>
        <v>228</v>
      </c>
      <c r="E8191">
        <v>4</v>
      </c>
      <c r="F8191">
        <v>37085.831255999998</v>
      </c>
      <c r="G8191">
        <v>331547.33143199998</v>
      </c>
      <c r="H8191">
        <v>151742.95499599999</v>
      </c>
      <c r="I8191">
        <v>92673.934309000004</v>
      </c>
      <c r="J8191">
        <v>72840.598014999996</v>
      </c>
      <c r="K8191">
        <v>130729.582509</v>
      </c>
      <c r="L8191">
        <v>115776.21415299999</v>
      </c>
      <c r="M8191">
        <v>6.1414329771211396</v>
      </c>
      <c r="N8191">
        <v>4362233.3333333302</v>
      </c>
      <c r="O8191">
        <f>VLOOKUP(C8191,[1]pop_15p_a!$A$8:$AL$68,34,FALSE)</f>
        <v>6506311.6928811101</v>
      </c>
      <c r="Q8191">
        <f t="shared" si="614"/>
        <v>14953.368356000006</v>
      </c>
      <c r="R8191" s="2">
        <f t="shared" si="617"/>
        <v>8940</v>
      </c>
      <c r="S8191">
        <v>8940</v>
      </c>
      <c r="U8191">
        <f t="shared" si="618"/>
        <v>50.2</v>
      </c>
      <c r="V8191">
        <v>50.2</v>
      </c>
      <c r="W8191">
        <v>50.1</v>
      </c>
      <c r="Y8191">
        <v>46.780999999999999</v>
      </c>
      <c r="Z8191">
        <f t="shared" si="619"/>
        <v>6.1666670000000003</v>
      </c>
      <c r="AA8191">
        <v>6.2</v>
      </c>
      <c r="AB8191">
        <v>6.1666670000000003</v>
      </c>
      <c r="AE8191">
        <f t="shared" si="613"/>
        <v>4</v>
      </c>
      <c r="AF8191">
        <v>4</v>
      </c>
      <c r="AG8191">
        <v>4.5</v>
      </c>
      <c r="AK8191">
        <v>4.5</v>
      </c>
      <c r="AN8191">
        <v>87.781599999999997</v>
      </c>
      <c r="AO8191">
        <v>0.91736810000000002</v>
      </c>
      <c r="AP8191">
        <v>0.83560016247878199</v>
      </c>
      <c r="AQ8191">
        <v>7.3224188014999996</v>
      </c>
      <c r="AR8191">
        <v>6.7874625640000001</v>
      </c>
      <c r="AT8191">
        <v>6</v>
      </c>
      <c r="AV8191">
        <v>0</v>
      </c>
      <c r="AW8191">
        <v>1</v>
      </c>
      <c r="AY8191">
        <v>1</v>
      </c>
      <c r="AZ8191">
        <v>51.7</v>
      </c>
      <c r="BA8191">
        <v>162.69999999999999</v>
      </c>
      <c r="BB8191">
        <v>89.8</v>
      </c>
      <c r="BC8191">
        <v>50.1977996418399</v>
      </c>
      <c r="BD8191">
        <v>76.223035767197402</v>
      </c>
      <c r="BE8191">
        <v>55.505150280000002</v>
      </c>
      <c r="BF8191">
        <v>65.495024790000002</v>
      </c>
    </row>
    <row r="8192" spans="1:58">
      <c r="A8192" t="s">
        <v>30</v>
      </c>
      <c r="B8192" t="s">
        <v>63</v>
      </c>
      <c r="C8192">
        <v>2003</v>
      </c>
      <c r="D8192">
        <f t="shared" si="615"/>
        <v>229</v>
      </c>
      <c r="E8192">
        <v>1</v>
      </c>
      <c r="F8192">
        <v>37461.721705999997</v>
      </c>
      <c r="G8192">
        <v>335020.17721599998</v>
      </c>
      <c r="H8192">
        <v>152042.547418</v>
      </c>
      <c r="I8192">
        <v>92743.283372999998</v>
      </c>
      <c r="J8192">
        <v>75423.299883</v>
      </c>
      <c r="K8192">
        <v>133186.31881</v>
      </c>
      <c r="L8192">
        <v>120030.516659</v>
      </c>
      <c r="M8192">
        <v>6.2612909700914701</v>
      </c>
      <c r="N8192">
        <v>4358600</v>
      </c>
      <c r="O8192">
        <f>VLOOKUP(C8192,[1]pop_15p_a!$A$8:$AL$68,34,FALSE)</f>
        <v>6547977.4102202598</v>
      </c>
      <c r="Q8192">
        <f t="shared" si="614"/>
        <v>13155.802150999996</v>
      </c>
      <c r="R8192" s="2">
        <f t="shared" si="617"/>
        <v>8943</v>
      </c>
      <c r="S8192">
        <v>8943</v>
      </c>
      <c r="U8192">
        <f t="shared" si="618"/>
        <v>50.5</v>
      </c>
      <c r="V8192">
        <v>50.5</v>
      </c>
      <c r="W8192">
        <v>49.6</v>
      </c>
      <c r="Y8192">
        <v>47.712000000000003</v>
      </c>
      <c r="Z8192">
        <f t="shared" si="619"/>
        <v>6.233333</v>
      </c>
      <c r="AA8192">
        <v>6.3</v>
      </c>
      <c r="AB8192">
        <v>6.233333</v>
      </c>
      <c r="AE8192">
        <f t="shared" si="613"/>
        <v>3.6666666666666665</v>
      </c>
      <c r="AF8192">
        <v>3.6666666666666665</v>
      </c>
      <c r="AG8192">
        <v>4</v>
      </c>
      <c r="AK8192">
        <v>4</v>
      </c>
      <c r="AN8192">
        <v>88.740070000000003</v>
      </c>
      <c r="AO8192">
        <v>0.91432979999999997</v>
      </c>
      <c r="AP8192">
        <v>0.240896123754132</v>
      </c>
      <c r="AQ8192">
        <v>7.2811743580000003</v>
      </c>
      <c r="AR8192">
        <v>6.8063064923000001</v>
      </c>
      <c r="AT8192">
        <v>6</v>
      </c>
      <c r="AV8192">
        <v>0</v>
      </c>
      <c r="AW8192">
        <v>1</v>
      </c>
      <c r="AY8192">
        <v>1</v>
      </c>
      <c r="AZ8192">
        <v>52</v>
      </c>
      <c r="BA8192">
        <v>160.80000000000001</v>
      </c>
      <c r="BB8192">
        <v>89.3</v>
      </c>
      <c r="BC8192">
        <v>50.078539250121302</v>
      </c>
      <c r="BD8192">
        <v>76.786634576759297</v>
      </c>
      <c r="BE8192">
        <v>55.493032409999998</v>
      </c>
      <c r="BF8192">
        <v>65.409323580000006</v>
      </c>
    </row>
    <row r="8193" spans="1:58">
      <c r="A8193" t="s">
        <v>30</v>
      </c>
      <c r="B8193" t="s">
        <v>63</v>
      </c>
      <c r="C8193">
        <v>2003</v>
      </c>
      <c r="D8193">
        <f t="shared" si="615"/>
        <v>230</v>
      </c>
      <c r="E8193">
        <v>2</v>
      </c>
      <c r="F8193">
        <v>37267.746062999999</v>
      </c>
      <c r="G8193">
        <v>333583.59501400002</v>
      </c>
      <c r="H8193">
        <v>152529.73887199999</v>
      </c>
      <c r="I8193">
        <v>92817.912821999998</v>
      </c>
      <c r="J8193">
        <v>73463.995391999997</v>
      </c>
      <c r="K8193">
        <v>134492.087543</v>
      </c>
      <c r="L8193">
        <v>118831.134728</v>
      </c>
      <c r="M8193">
        <v>6.3348448704448002</v>
      </c>
      <c r="N8193">
        <v>4358333.3333333302</v>
      </c>
      <c r="O8193">
        <f>VLOOKUP(C8193,[1]pop_15p_a!$A$8:$AL$68,34,FALSE)</f>
        <v>6547977.4102202598</v>
      </c>
      <c r="Q8193">
        <f t="shared" si="614"/>
        <v>15660.952814999997</v>
      </c>
      <c r="R8193" s="2">
        <f t="shared" si="617"/>
        <v>8951</v>
      </c>
      <c r="S8193">
        <v>8951</v>
      </c>
      <c r="U8193">
        <f t="shared" si="618"/>
        <v>49.5</v>
      </c>
      <c r="V8193">
        <v>49.5</v>
      </c>
      <c r="W8193">
        <v>49.6</v>
      </c>
      <c r="Y8193">
        <v>47.712000000000003</v>
      </c>
      <c r="Z8193">
        <f t="shared" si="619"/>
        <v>6.3333329999999997</v>
      </c>
      <c r="AA8193">
        <v>6.3</v>
      </c>
      <c r="AB8193">
        <v>6.3333329999999997</v>
      </c>
      <c r="AE8193">
        <f t="shared" ref="AE8193:AE8255" si="620">AF8193</f>
        <v>3.3333333333333335</v>
      </c>
      <c r="AF8193">
        <v>3.3333333333333335</v>
      </c>
      <c r="AG8193">
        <v>4</v>
      </c>
      <c r="AK8193">
        <v>4</v>
      </c>
      <c r="AN8193">
        <v>88.835819999999998</v>
      </c>
      <c r="AO8193">
        <v>0.91949039999999993</v>
      </c>
      <c r="AP8193">
        <v>0.240896123754132</v>
      </c>
      <c r="AQ8193">
        <v>7.2811743580000003</v>
      </c>
      <c r="AR8193">
        <v>6.8063064923000001</v>
      </c>
      <c r="AT8193">
        <v>6</v>
      </c>
      <c r="AV8193">
        <v>0</v>
      </c>
      <c r="AW8193">
        <v>1</v>
      </c>
      <c r="AY8193">
        <v>1</v>
      </c>
      <c r="AZ8193">
        <v>52.8</v>
      </c>
      <c r="BA8193">
        <v>162.30000000000001</v>
      </c>
      <c r="BB8193">
        <v>90</v>
      </c>
      <c r="BC8193">
        <v>50.874061769302898</v>
      </c>
      <c r="BD8193">
        <v>77.309264592803999</v>
      </c>
      <c r="BE8193">
        <v>55.742705800000003</v>
      </c>
      <c r="BF8193">
        <v>66.274981690000004</v>
      </c>
    </row>
    <row r="8194" spans="1:58">
      <c r="A8194" t="s">
        <v>30</v>
      </c>
      <c r="B8194" t="s">
        <v>63</v>
      </c>
      <c r="C8194">
        <v>2003</v>
      </c>
      <c r="D8194">
        <f t="shared" si="615"/>
        <v>231</v>
      </c>
      <c r="E8194">
        <v>3</v>
      </c>
      <c r="F8194">
        <v>37697.485821000002</v>
      </c>
      <c r="G8194">
        <v>337920.262903</v>
      </c>
      <c r="H8194">
        <v>154125.54357899999</v>
      </c>
      <c r="I8194">
        <v>93209.013376999996</v>
      </c>
      <c r="J8194">
        <v>73310.286301</v>
      </c>
      <c r="K8194">
        <v>137508.199941</v>
      </c>
      <c r="L8194">
        <v>119577.14204599999</v>
      </c>
      <c r="M8194">
        <v>6.6140220132997101</v>
      </c>
      <c r="N8194">
        <v>4344066.6666666698</v>
      </c>
      <c r="O8194">
        <f>VLOOKUP(C8194,[1]pop_15p_a!$A$8:$AL$68,34,FALSE)</f>
        <v>6547977.4102202598</v>
      </c>
      <c r="Q8194">
        <f t="shared" si="614"/>
        <v>17931.057895000005</v>
      </c>
      <c r="R8194" s="2">
        <f t="shared" si="617"/>
        <v>8964</v>
      </c>
      <c r="S8194">
        <v>8964</v>
      </c>
      <c r="U8194">
        <f t="shared" si="618"/>
        <v>49</v>
      </c>
      <c r="V8194">
        <v>49</v>
      </c>
      <c r="W8194">
        <v>49.6</v>
      </c>
      <c r="Y8194">
        <v>47.712000000000003</v>
      </c>
      <c r="Z8194">
        <f t="shared" si="619"/>
        <v>6.6333330000000004</v>
      </c>
      <c r="AA8194">
        <v>6.6</v>
      </c>
      <c r="AB8194">
        <v>6.6333330000000004</v>
      </c>
      <c r="AE8194">
        <f t="shared" si="620"/>
        <v>2.75</v>
      </c>
      <c r="AF8194">
        <v>2.75</v>
      </c>
      <c r="AG8194">
        <v>3</v>
      </c>
      <c r="AK8194">
        <v>3</v>
      </c>
      <c r="AN8194">
        <v>88.527320000000003</v>
      </c>
      <c r="AO8194">
        <v>0.91411750000000003</v>
      </c>
      <c r="AP8194">
        <v>0.240896123754132</v>
      </c>
      <c r="AQ8194">
        <v>7.2811743580000003</v>
      </c>
      <c r="AR8194">
        <v>6.8063064923000001</v>
      </c>
      <c r="AT8194">
        <v>6</v>
      </c>
      <c r="AV8194">
        <v>0</v>
      </c>
      <c r="AW8194">
        <v>1</v>
      </c>
      <c r="AY8194">
        <v>1</v>
      </c>
      <c r="AZ8194">
        <v>53.3</v>
      </c>
      <c r="BA8194">
        <v>161</v>
      </c>
      <c r="BB8194">
        <v>89.1</v>
      </c>
      <c r="BC8194">
        <v>51.318457116609999</v>
      </c>
      <c r="BD8194">
        <v>77.8050519462968</v>
      </c>
      <c r="BE8194">
        <v>56.18749554</v>
      </c>
      <c r="BF8194">
        <v>66.640565859999995</v>
      </c>
    </row>
    <row r="8195" spans="1:58">
      <c r="A8195" t="s">
        <v>30</v>
      </c>
      <c r="B8195" t="s">
        <v>63</v>
      </c>
      <c r="C8195">
        <v>2003</v>
      </c>
      <c r="D8195">
        <f t="shared" si="615"/>
        <v>232</v>
      </c>
      <c r="E8195">
        <v>4</v>
      </c>
      <c r="F8195">
        <v>37925.349628000004</v>
      </c>
      <c r="G8195">
        <v>340304.16221099999</v>
      </c>
      <c r="H8195">
        <v>154851.681216</v>
      </c>
      <c r="I8195">
        <v>92821.433078999995</v>
      </c>
      <c r="J8195">
        <v>73664.400915999999</v>
      </c>
      <c r="K8195">
        <v>139818.921091</v>
      </c>
      <c r="L8195">
        <v>122489.455697</v>
      </c>
      <c r="M8195">
        <v>7.0514836201474997</v>
      </c>
      <c r="N8195">
        <v>4335366.6666666698</v>
      </c>
      <c r="O8195">
        <f>VLOOKUP(C8195,[1]pop_15p_a!$A$8:$AL$68,34,FALSE)</f>
        <v>6547977.4102202598</v>
      </c>
      <c r="Q8195">
        <f t="shared" ref="Q8195:Q8257" si="621">K8195-L8195</f>
        <v>17329.465393999999</v>
      </c>
      <c r="R8195" s="2">
        <f t="shared" si="617"/>
        <v>8973</v>
      </c>
      <c r="S8195">
        <v>8973</v>
      </c>
      <c r="U8195">
        <f t="shared" si="618"/>
        <v>49.6</v>
      </c>
      <c r="V8195">
        <v>49.6</v>
      </c>
      <c r="W8195">
        <v>49.6</v>
      </c>
      <c r="Y8195">
        <v>47.712000000000003</v>
      </c>
      <c r="Z8195">
        <f t="shared" si="619"/>
        <v>7.0666669999999998</v>
      </c>
      <c r="AA8195">
        <v>7</v>
      </c>
      <c r="AB8195">
        <v>7.0666669999999998</v>
      </c>
      <c r="AE8195">
        <f t="shared" si="620"/>
        <v>2.75</v>
      </c>
      <c r="AF8195">
        <v>2.75</v>
      </c>
      <c r="AG8195">
        <v>3</v>
      </c>
      <c r="AK8195">
        <v>3</v>
      </c>
      <c r="AN8195">
        <v>88.910290000000003</v>
      </c>
      <c r="AO8195">
        <v>0.92059619999999998</v>
      </c>
      <c r="AP8195">
        <v>0.240896123754132</v>
      </c>
      <c r="AQ8195">
        <v>7.2811743580000003</v>
      </c>
      <c r="AR8195">
        <v>6.8063064923000001</v>
      </c>
      <c r="AT8195">
        <v>6</v>
      </c>
      <c r="AV8195">
        <v>0</v>
      </c>
      <c r="AW8195">
        <v>1</v>
      </c>
      <c r="AY8195">
        <v>1</v>
      </c>
      <c r="AZ8195">
        <v>54</v>
      </c>
      <c r="BA8195">
        <v>159.80000000000001</v>
      </c>
      <c r="BB8195">
        <v>89.7</v>
      </c>
      <c r="BC8195">
        <v>52.428792044476701</v>
      </c>
      <c r="BD8195">
        <v>78.259946638162106</v>
      </c>
      <c r="BE8195">
        <v>57.346715699999997</v>
      </c>
      <c r="BF8195">
        <v>68.861040419999995</v>
      </c>
    </row>
    <row r="8196" spans="1:58">
      <c r="A8196" t="s">
        <v>30</v>
      </c>
      <c r="B8196" t="s">
        <v>63</v>
      </c>
      <c r="C8196">
        <v>2004</v>
      </c>
      <c r="D8196">
        <f t="shared" si="615"/>
        <v>233</v>
      </c>
      <c r="E8196">
        <v>1</v>
      </c>
      <c r="F8196">
        <v>38520.775000000001</v>
      </c>
      <c r="G8196">
        <v>345878.038726</v>
      </c>
      <c r="H8196">
        <v>156732.92755399999</v>
      </c>
      <c r="I8196">
        <v>92346.198380999995</v>
      </c>
      <c r="J8196">
        <v>74922.869777999993</v>
      </c>
      <c r="K8196">
        <v>145198.889092</v>
      </c>
      <c r="L8196">
        <v>122310.990963</v>
      </c>
      <c r="M8196">
        <v>7.3360422013116597</v>
      </c>
      <c r="N8196">
        <v>4332966.6666666698</v>
      </c>
      <c r="O8196">
        <f>VLOOKUP(C8196,[1]pop_15p_a!$A$8:$AL$68,34,FALSE)</f>
        <v>6593693.9531694101</v>
      </c>
      <c r="Q8196">
        <f t="shared" si="621"/>
        <v>22887.898128999994</v>
      </c>
      <c r="R8196" s="2">
        <f t="shared" si="617"/>
        <v>8979</v>
      </c>
      <c r="S8196">
        <v>8979</v>
      </c>
      <c r="U8196">
        <f t="shared" si="618"/>
        <v>50.3</v>
      </c>
      <c r="V8196">
        <v>50.3</v>
      </c>
      <c r="W8196">
        <v>48.8</v>
      </c>
      <c r="Y8196">
        <v>46.613999999999997</v>
      </c>
      <c r="Z8196">
        <f t="shared" si="619"/>
        <v>7.3333329999999997</v>
      </c>
      <c r="AA8196">
        <v>7.3</v>
      </c>
      <c r="AB8196">
        <v>7.3333329999999997</v>
      </c>
      <c r="AE8196">
        <f t="shared" si="620"/>
        <v>2.5833333333333335</v>
      </c>
      <c r="AF8196">
        <v>2.5833333333333335</v>
      </c>
      <c r="AG8196">
        <v>3</v>
      </c>
      <c r="AK8196">
        <v>3</v>
      </c>
      <c r="AN8196">
        <v>88.786879999999996</v>
      </c>
      <c r="AO8196">
        <v>0.9157595999999999</v>
      </c>
      <c r="AP8196">
        <v>-0.48496598522559098</v>
      </c>
      <c r="AQ8196">
        <v>7.3004231434999998</v>
      </c>
      <c r="AR8196">
        <v>6.8884837621999999</v>
      </c>
      <c r="AT8196">
        <v>6</v>
      </c>
      <c r="AV8196">
        <v>0</v>
      </c>
      <c r="AW8196">
        <v>1</v>
      </c>
      <c r="AY8196">
        <v>1</v>
      </c>
      <c r="AZ8196">
        <v>54.7</v>
      </c>
      <c r="BA8196">
        <v>158.80000000000001</v>
      </c>
      <c r="BB8196">
        <v>89.8</v>
      </c>
      <c r="BC8196">
        <v>53.614063160154799</v>
      </c>
      <c r="BD8196">
        <v>79.163910836654594</v>
      </c>
      <c r="BE8196">
        <v>57.984571649999999</v>
      </c>
      <c r="BF8196">
        <v>69.946382319999998</v>
      </c>
    </row>
    <row r="8197" spans="1:58">
      <c r="A8197" t="s">
        <v>30</v>
      </c>
      <c r="B8197" t="s">
        <v>63</v>
      </c>
      <c r="C8197">
        <v>2004</v>
      </c>
      <c r="D8197">
        <f t="shared" ref="D8197:D8260" si="622">D7939</f>
        <v>234</v>
      </c>
      <c r="E8197">
        <v>2</v>
      </c>
      <c r="F8197">
        <v>38722.614697999998</v>
      </c>
      <c r="G8197">
        <v>348000.13828999997</v>
      </c>
      <c r="H8197">
        <v>156082.79986999999</v>
      </c>
      <c r="I8197">
        <v>92213.132664999997</v>
      </c>
      <c r="J8197">
        <v>76505.489711000002</v>
      </c>
      <c r="K8197">
        <v>152093.398205</v>
      </c>
      <c r="L8197">
        <v>127611.35234899999</v>
      </c>
      <c r="M8197">
        <v>7.3849136763468897</v>
      </c>
      <c r="N8197">
        <v>4330866.6666666698</v>
      </c>
      <c r="O8197">
        <f>VLOOKUP(C8197,[1]pop_15p_a!$A$8:$AL$68,34,FALSE)</f>
        <v>6593693.9531694101</v>
      </c>
      <c r="Q8197">
        <f t="shared" si="621"/>
        <v>24482.045856000012</v>
      </c>
      <c r="R8197" s="2">
        <f t="shared" si="617"/>
        <v>8987</v>
      </c>
      <c r="S8197">
        <v>8987</v>
      </c>
      <c r="U8197">
        <f t="shared" si="618"/>
        <v>48.6</v>
      </c>
      <c r="V8197">
        <v>48.6</v>
      </c>
      <c r="W8197">
        <v>48.8</v>
      </c>
      <c r="Y8197">
        <v>46.613999999999997</v>
      </c>
      <c r="Z8197">
        <f t="shared" si="619"/>
        <v>7.3666669999999996</v>
      </c>
      <c r="AA8197">
        <v>7.4</v>
      </c>
      <c r="AB8197">
        <v>7.3666669999999996</v>
      </c>
      <c r="AE8197">
        <f t="shared" si="620"/>
        <v>2</v>
      </c>
      <c r="AF8197">
        <v>2</v>
      </c>
      <c r="AG8197">
        <v>3</v>
      </c>
      <c r="AK8197">
        <v>3</v>
      </c>
      <c r="AN8197">
        <v>89.196439999999996</v>
      </c>
      <c r="AO8197">
        <v>0.9194234</v>
      </c>
      <c r="AP8197">
        <v>-0.48496598522559098</v>
      </c>
      <c r="AQ8197">
        <v>7.3004231434999998</v>
      </c>
      <c r="AR8197">
        <v>6.8884837621999999</v>
      </c>
      <c r="AT8197">
        <v>6</v>
      </c>
      <c r="AV8197">
        <v>0</v>
      </c>
      <c r="AW8197">
        <v>1</v>
      </c>
      <c r="AY8197">
        <v>1</v>
      </c>
      <c r="AZ8197">
        <v>55.6</v>
      </c>
      <c r="BA8197">
        <v>159.19999999999999</v>
      </c>
      <c r="BB8197">
        <v>90.4</v>
      </c>
      <c r="BC8197">
        <v>55.007156950671103</v>
      </c>
      <c r="BD8197">
        <v>79.830061617591198</v>
      </c>
      <c r="BE8197">
        <v>59.198583630000002</v>
      </c>
      <c r="BF8197">
        <v>71.580806859999996</v>
      </c>
    </row>
    <row r="8198" spans="1:58">
      <c r="A8198" t="s">
        <v>30</v>
      </c>
      <c r="B8198" t="s">
        <v>63</v>
      </c>
      <c r="C8198">
        <v>2004</v>
      </c>
      <c r="D8198">
        <f t="shared" si="622"/>
        <v>235</v>
      </c>
      <c r="E8198">
        <v>3</v>
      </c>
      <c r="F8198">
        <v>38932.504149</v>
      </c>
      <c r="G8198">
        <v>350353.60483999999</v>
      </c>
      <c r="H8198">
        <v>157980.622848</v>
      </c>
      <c r="I8198">
        <v>91749.866840999995</v>
      </c>
      <c r="J8198">
        <v>78380.351486</v>
      </c>
      <c r="K8198">
        <v>151371.69007899999</v>
      </c>
      <c r="L8198">
        <v>128354.474556</v>
      </c>
      <c r="M8198">
        <v>7.40933121766912</v>
      </c>
      <c r="N8198">
        <v>4337533.3333333302</v>
      </c>
      <c r="O8198">
        <f>VLOOKUP(C8198,[1]pop_15p_a!$A$8:$AL$68,34,FALSE)</f>
        <v>6593693.9531694101</v>
      </c>
      <c r="Q8198">
        <f t="shared" si="621"/>
        <v>23017.215522999992</v>
      </c>
      <c r="R8198" s="2">
        <f t="shared" si="617"/>
        <v>8999</v>
      </c>
      <c r="S8198">
        <v>8999</v>
      </c>
      <c r="U8198">
        <f t="shared" si="618"/>
        <v>47.6</v>
      </c>
      <c r="V8198">
        <v>47.6</v>
      </c>
      <c r="W8198">
        <v>48.8</v>
      </c>
      <c r="Y8198">
        <v>46.613999999999997</v>
      </c>
      <c r="Z8198">
        <f t="shared" si="619"/>
        <v>7.4333330000000002</v>
      </c>
      <c r="AA8198">
        <v>7.4</v>
      </c>
      <c r="AB8198">
        <v>7.4333330000000002</v>
      </c>
      <c r="AE8198">
        <f t="shared" si="620"/>
        <v>2</v>
      </c>
      <c r="AF8198">
        <v>2</v>
      </c>
      <c r="AG8198">
        <v>2</v>
      </c>
      <c r="AK8198">
        <v>2</v>
      </c>
      <c r="AN8198">
        <v>89.021979999999999</v>
      </c>
      <c r="AO8198">
        <v>0.91656380000000004</v>
      </c>
      <c r="AP8198">
        <v>-0.48496598522559098</v>
      </c>
      <c r="AQ8198">
        <v>7.3004231434999998</v>
      </c>
      <c r="AR8198">
        <v>6.8884837621999999</v>
      </c>
      <c r="AT8198">
        <v>6</v>
      </c>
      <c r="AV8198">
        <v>0</v>
      </c>
      <c r="AW8198">
        <v>1</v>
      </c>
      <c r="AY8198">
        <v>1</v>
      </c>
      <c r="AZ8198">
        <v>56.1</v>
      </c>
      <c r="BA8198">
        <v>158.30000000000001</v>
      </c>
      <c r="BB8198">
        <v>90</v>
      </c>
      <c r="BC8198">
        <v>55.927333044312199</v>
      </c>
      <c r="BD8198">
        <v>80.183127249012202</v>
      </c>
      <c r="BE8198">
        <v>59.864083469999997</v>
      </c>
      <c r="BF8198">
        <v>71.919564379999997</v>
      </c>
    </row>
    <row r="8199" spans="1:58">
      <c r="A8199" t="s">
        <v>30</v>
      </c>
      <c r="B8199" t="s">
        <v>63</v>
      </c>
      <c r="C8199">
        <v>2004</v>
      </c>
      <c r="D8199">
        <f t="shared" si="622"/>
        <v>236</v>
      </c>
      <c r="E8199">
        <v>4</v>
      </c>
      <c r="F8199">
        <v>39245.325720000001</v>
      </c>
      <c r="G8199">
        <v>353561.13940699998</v>
      </c>
      <c r="H8199">
        <v>159093.279182</v>
      </c>
      <c r="I8199">
        <v>91662.564467000004</v>
      </c>
      <c r="J8199">
        <v>79759.841935999997</v>
      </c>
      <c r="K8199">
        <v>153098.76900500001</v>
      </c>
      <c r="L8199">
        <v>131231.34255500001</v>
      </c>
      <c r="M8199">
        <v>7.3635118945747102</v>
      </c>
      <c r="N8199">
        <v>4330200</v>
      </c>
      <c r="O8199">
        <f>VLOOKUP(C8199,[1]pop_15p_a!$A$8:$AL$68,34,FALSE)</f>
        <v>6593693.9531694101</v>
      </c>
      <c r="Q8199">
        <f t="shared" si="621"/>
        <v>21867.426449999999</v>
      </c>
      <c r="R8199" s="2">
        <f t="shared" si="617"/>
        <v>9009</v>
      </c>
      <c r="S8199">
        <v>9009</v>
      </c>
      <c r="U8199">
        <f t="shared" si="618"/>
        <v>48.9</v>
      </c>
      <c r="V8199">
        <v>48.9</v>
      </c>
      <c r="W8199">
        <v>48.8</v>
      </c>
      <c r="Y8199">
        <v>46.613999999999997</v>
      </c>
      <c r="Z8199">
        <f t="shared" si="619"/>
        <v>7.3666669999999996</v>
      </c>
      <c r="AA8199">
        <v>7.4</v>
      </c>
      <c r="AB8199">
        <v>7.3666669999999996</v>
      </c>
      <c r="AE8199">
        <f t="shared" si="620"/>
        <v>2</v>
      </c>
      <c r="AF8199">
        <v>2</v>
      </c>
      <c r="AG8199">
        <v>2</v>
      </c>
      <c r="AK8199">
        <v>2</v>
      </c>
      <c r="AN8199">
        <v>89.334729999999993</v>
      </c>
      <c r="AO8199">
        <v>0.92326600000000003</v>
      </c>
      <c r="AP8199">
        <v>-0.48496598522559098</v>
      </c>
      <c r="AQ8199">
        <v>7.3004231434999998</v>
      </c>
      <c r="AR8199">
        <v>6.8884837621999999</v>
      </c>
      <c r="AT8199">
        <v>6</v>
      </c>
      <c r="AV8199">
        <v>0</v>
      </c>
      <c r="AW8199">
        <v>1</v>
      </c>
      <c r="AY8199">
        <v>1</v>
      </c>
      <c r="AZ8199">
        <v>57.2</v>
      </c>
      <c r="BA8199">
        <v>160.5</v>
      </c>
      <c r="BB8199">
        <v>91.2</v>
      </c>
      <c r="BC8199">
        <v>57.471130027763799</v>
      </c>
      <c r="BD8199">
        <v>80.609928291417404</v>
      </c>
      <c r="BE8199">
        <v>61.288057709999997</v>
      </c>
      <c r="BF8199">
        <v>73.66272094</v>
      </c>
    </row>
    <row r="8200" spans="1:58">
      <c r="A8200" t="s">
        <v>30</v>
      </c>
      <c r="B8200" t="s">
        <v>63</v>
      </c>
      <c r="C8200">
        <v>2005</v>
      </c>
      <c r="D8200">
        <f t="shared" si="622"/>
        <v>237</v>
      </c>
      <c r="E8200">
        <v>1</v>
      </c>
      <c r="F8200">
        <v>39392.752935999997</v>
      </c>
      <c r="G8200">
        <v>355046.882216</v>
      </c>
      <c r="H8200">
        <v>160279.923928</v>
      </c>
      <c r="I8200">
        <v>92141.671447999994</v>
      </c>
      <c r="J8200">
        <v>79552.821083999996</v>
      </c>
      <c r="K8200">
        <v>153515.47700099999</v>
      </c>
      <c r="L8200">
        <v>130563.64539799999</v>
      </c>
      <c r="M8200">
        <v>7.3472874839812103</v>
      </c>
      <c r="N8200">
        <v>4338000</v>
      </c>
      <c r="O8200">
        <f>VLOOKUP(C8200,[1]pop_15p_a!$A$8:$AL$68,34,FALSE)</f>
        <v>6643374.4306569397</v>
      </c>
      <c r="Q8200">
        <f t="shared" si="621"/>
        <v>22951.831602999999</v>
      </c>
      <c r="R8200" s="2">
        <f t="shared" si="617"/>
        <v>9013</v>
      </c>
      <c r="S8200">
        <v>9013</v>
      </c>
      <c r="U8200">
        <f t="shared" si="618"/>
        <v>48.6</v>
      </c>
      <c r="V8200">
        <v>48.6</v>
      </c>
      <c r="W8200">
        <v>49.1</v>
      </c>
      <c r="Y8200">
        <v>46.234000000000002</v>
      </c>
      <c r="Z8200">
        <f t="shared" si="619"/>
        <v>7.3666669999999996</v>
      </c>
      <c r="AA8200">
        <v>7.3</v>
      </c>
      <c r="AB8200">
        <v>7.3666669999999996</v>
      </c>
      <c r="AE8200">
        <f t="shared" si="620"/>
        <v>2</v>
      </c>
      <c r="AF8200">
        <v>2</v>
      </c>
      <c r="AG8200">
        <v>2</v>
      </c>
      <c r="AK8200">
        <v>2</v>
      </c>
      <c r="AN8200">
        <v>89.021979999999999</v>
      </c>
      <c r="AO8200">
        <v>0.91627329999999996</v>
      </c>
      <c r="AP8200">
        <v>-0.71503229358255505</v>
      </c>
      <c r="AQ8200">
        <v>7.3084900460000002</v>
      </c>
      <c r="AR8200">
        <v>6.9364972939999996</v>
      </c>
      <c r="AT8200">
        <v>6</v>
      </c>
      <c r="AV8200">
        <v>0</v>
      </c>
      <c r="AW8200">
        <v>1</v>
      </c>
      <c r="AY8200">
        <v>1</v>
      </c>
      <c r="AZ8200">
        <v>57.8</v>
      </c>
      <c r="BA8200">
        <v>160.4</v>
      </c>
      <c r="BB8200">
        <v>92.3</v>
      </c>
      <c r="BC8200">
        <v>57.732487056565503</v>
      </c>
      <c r="BD8200">
        <v>81.235720794431799</v>
      </c>
      <c r="BE8200">
        <v>61.23768286</v>
      </c>
      <c r="BF8200">
        <v>73.975504869999995</v>
      </c>
    </row>
    <row r="8201" spans="1:58">
      <c r="A8201" t="s">
        <v>30</v>
      </c>
      <c r="B8201" t="s">
        <v>63</v>
      </c>
      <c r="C8201">
        <v>2005</v>
      </c>
      <c r="D8201">
        <f t="shared" si="622"/>
        <v>238</v>
      </c>
      <c r="E8201">
        <v>2</v>
      </c>
      <c r="F8201">
        <v>39632.250443999998</v>
      </c>
      <c r="G8201">
        <v>357443.26675800001</v>
      </c>
      <c r="H8201">
        <v>161536.514004</v>
      </c>
      <c r="I8201">
        <v>92314.868092999997</v>
      </c>
      <c r="J8201">
        <v>80640.458830000003</v>
      </c>
      <c r="K8201">
        <v>158276.240349</v>
      </c>
      <c r="L8201">
        <v>134520.781452</v>
      </c>
      <c r="M8201">
        <v>7.8772139627367901</v>
      </c>
      <c r="N8201">
        <v>4339566.6666666698</v>
      </c>
      <c r="O8201">
        <f>VLOOKUP(C8201,[1]pop_15p_a!$A$8:$AL$68,34,FALSE)</f>
        <v>6643374.4306569397</v>
      </c>
      <c r="Q8201">
        <f t="shared" si="621"/>
        <v>23755.458897000004</v>
      </c>
      <c r="R8201" s="2">
        <f t="shared" si="617"/>
        <v>9019</v>
      </c>
      <c r="S8201">
        <v>9019</v>
      </c>
      <c r="U8201">
        <f t="shared" si="618"/>
        <v>47.4</v>
      </c>
      <c r="V8201">
        <v>47.4</v>
      </c>
      <c r="W8201">
        <v>49.1</v>
      </c>
      <c r="Y8201">
        <v>46.234000000000002</v>
      </c>
      <c r="Z8201">
        <f t="shared" si="619"/>
        <v>7.9</v>
      </c>
      <c r="AA8201">
        <v>7.9</v>
      </c>
      <c r="AB8201">
        <v>7.9</v>
      </c>
      <c r="AE8201">
        <f t="shared" si="620"/>
        <v>1.8333333333333333</v>
      </c>
      <c r="AF8201">
        <v>1.8333333333333333</v>
      </c>
      <c r="AG8201">
        <v>2</v>
      </c>
      <c r="AK8201">
        <v>2</v>
      </c>
      <c r="AN8201">
        <v>89.460260000000005</v>
      </c>
      <c r="AO8201">
        <v>0.9197362</v>
      </c>
      <c r="AP8201">
        <v>-0.71503229358255505</v>
      </c>
      <c r="AQ8201">
        <v>7.3084900460000002</v>
      </c>
      <c r="AR8201">
        <v>6.9364972939999996</v>
      </c>
      <c r="AT8201">
        <v>6</v>
      </c>
      <c r="AV8201">
        <v>0</v>
      </c>
      <c r="AW8201">
        <v>1</v>
      </c>
      <c r="AY8201">
        <v>1</v>
      </c>
      <c r="AZ8201">
        <v>59</v>
      </c>
      <c r="BA8201">
        <v>165.2</v>
      </c>
      <c r="BB8201">
        <v>94.9</v>
      </c>
      <c r="BC8201">
        <v>58.421054025581</v>
      </c>
      <c r="BD8201">
        <v>81.683449401112895</v>
      </c>
      <c r="BE8201">
        <v>62.126497579999999</v>
      </c>
      <c r="BF8201">
        <v>73.808613739999998</v>
      </c>
    </row>
    <row r="8202" spans="1:58">
      <c r="A8202" t="s">
        <v>30</v>
      </c>
      <c r="B8202" t="s">
        <v>63</v>
      </c>
      <c r="C8202">
        <v>2005</v>
      </c>
      <c r="D8202">
        <f t="shared" si="622"/>
        <v>239</v>
      </c>
      <c r="E8202">
        <v>3</v>
      </c>
      <c r="F8202">
        <v>40028.741574</v>
      </c>
      <c r="G8202">
        <v>361539.59389800002</v>
      </c>
      <c r="H8202">
        <v>163978.535901</v>
      </c>
      <c r="I8202">
        <v>91847.377961000006</v>
      </c>
      <c r="J8202">
        <v>83146.111583000005</v>
      </c>
      <c r="K8202">
        <v>163532.36741899999</v>
      </c>
      <c r="L8202">
        <v>137287.19091</v>
      </c>
      <c r="M8202">
        <v>7.7591698636730397</v>
      </c>
      <c r="N8202">
        <v>4343866.6666666698</v>
      </c>
      <c r="O8202">
        <f>VLOOKUP(C8202,[1]pop_15p_a!$A$8:$AL$68,34,FALSE)</f>
        <v>6643374.4306569397</v>
      </c>
      <c r="Q8202">
        <f t="shared" si="621"/>
        <v>26245.176508999983</v>
      </c>
      <c r="R8202" s="2">
        <f t="shared" si="617"/>
        <v>9032</v>
      </c>
      <c r="S8202">
        <v>9032</v>
      </c>
      <c r="U8202">
        <f t="shared" si="618"/>
        <v>47.4</v>
      </c>
      <c r="V8202">
        <v>47.4</v>
      </c>
      <c r="W8202">
        <v>49.1</v>
      </c>
      <c r="Y8202">
        <v>46.234000000000002</v>
      </c>
      <c r="Z8202">
        <f t="shared" si="619"/>
        <v>7.766667</v>
      </c>
      <c r="AA8202">
        <v>7.7</v>
      </c>
      <c r="AB8202">
        <v>7.766667</v>
      </c>
      <c r="AE8202">
        <f t="shared" si="620"/>
        <v>1.5</v>
      </c>
      <c r="AF8202">
        <v>1.5</v>
      </c>
      <c r="AG8202">
        <v>1.5</v>
      </c>
      <c r="AK8202">
        <v>1.5</v>
      </c>
      <c r="AN8202">
        <v>89.488979999999998</v>
      </c>
      <c r="AO8202">
        <v>0.91537980000000008</v>
      </c>
      <c r="AP8202">
        <v>-0.71503229358255505</v>
      </c>
      <c r="AQ8202">
        <v>7.3084900460000002</v>
      </c>
      <c r="AR8202">
        <v>6.9364972939999996</v>
      </c>
      <c r="AT8202">
        <v>6</v>
      </c>
      <c r="AV8202">
        <v>0</v>
      </c>
      <c r="AW8202">
        <v>1</v>
      </c>
      <c r="AY8202">
        <v>1</v>
      </c>
      <c r="AZ8202">
        <v>60.1</v>
      </c>
      <c r="BA8202">
        <v>166.1</v>
      </c>
      <c r="BB8202">
        <v>96.7</v>
      </c>
      <c r="BC8202">
        <v>60.244965289696601</v>
      </c>
      <c r="BD8202">
        <v>82.144059046496594</v>
      </c>
      <c r="BE8202">
        <v>63.791211570000002</v>
      </c>
      <c r="BF8202">
        <v>76.589241630000004</v>
      </c>
    </row>
    <row r="8203" spans="1:58">
      <c r="A8203" t="s">
        <v>30</v>
      </c>
      <c r="B8203" t="s">
        <v>63</v>
      </c>
      <c r="C8203">
        <v>2005</v>
      </c>
      <c r="D8203">
        <f t="shared" si="622"/>
        <v>240</v>
      </c>
      <c r="E8203">
        <v>4</v>
      </c>
      <c r="F8203">
        <v>40274.646758000003</v>
      </c>
      <c r="G8203">
        <v>364203.63063700002</v>
      </c>
      <c r="H8203">
        <v>165121.51535500001</v>
      </c>
      <c r="I8203">
        <v>92145.895755999998</v>
      </c>
      <c r="J8203">
        <v>81714.087646</v>
      </c>
      <c r="K8203">
        <v>164790.85904000001</v>
      </c>
      <c r="L8203">
        <v>142529.437913</v>
      </c>
      <c r="M8203">
        <v>7.6224470399391704</v>
      </c>
      <c r="N8203">
        <v>4373800</v>
      </c>
      <c r="O8203">
        <f>VLOOKUP(C8203,[1]pop_15p_a!$A$8:$AL$68,34,FALSE)</f>
        <v>6643374.4306569397</v>
      </c>
      <c r="Q8203">
        <f t="shared" si="621"/>
        <v>22261.421127000009</v>
      </c>
      <c r="R8203" s="2">
        <f t="shared" si="617"/>
        <v>9043</v>
      </c>
      <c r="S8203">
        <v>9043</v>
      </c>
      <c r="U8203">
        <f t="shared" si="618"/>
        <v>49.2</v>
      </c>
      <c r="V8203">
        <v>49.2</v>
      </c>
      <c r="W8203">
        <v>49.1</v>
      </c>
      <c r="Y8203">
        <v>46.234000000000002</v>
      </c>
      <c r="Z8203">
        <f t="shared" si="619"/>
        <v>7.6333330000000004</v>
      </c>
      <c r="AA8203">
        <v>7.6</v>
      </c>
      <c r="AB8203">
        <v>7.6333330000000004</v>
      </c>
      <c r="AE8203">
        <f t="shared" si="620"/>
        <v>1.5</v>
      </c>
      <c r="AF8203">
        <v>1.5</v>
      </c>
      <c r="AG8203">
        <v>1.5</v>
      </c>
      <c r="AK8203">
        <v>1.5</v>
      </c>
      <c r="AN8203">
        <v>89.983639999999994</v>
      </c>
      <c r="AO8203">
        <v>0.92381330000000006</v>
      </c>
      <c r="AP8203">
        <v>-0.71503229358255505</v>
      </c>
      <c r="AQ8203">
        <v>7.3084900460000002</v>
      </c>
      <c r="AR8203">
        <v>6.9364972939999996</v>
      </c>
      <c r="AT8203">
        <v>6</v>
      </c>
      <c r="AV8203">
        <v>0</v>
      </c>
      <c r="AW8203">
        <v>1</v>
      </c>
      <c r="AY8203">
        <v>1</v>
      </c>
      <c r="AZ8203">
        <v>61.1</v>
      </c>
      <c r="BA8203">
        <v>168.9</v>
      </c>
      <c r="BB8203">
        <v>98.6</v>
      </c>
      <c r="BC8203">
        <v>62.985843555751103</v>
      </c>
      <c r="BD8203">
        <v>82.453458945875695</v>
      </c>
      <c r="BE8203">
        <v>66.522084770000006</v>
      </c>
      <c r="BF8203">
        <v>78.389909399999993</v>
      </c>
    </row>
    <row r="8204" spans="1:58">
      <c r="A8204" t="s">
        <v>30</v>
      </c>
      <c r="B8204" t="s">
        <v>63</v>
      </c>
      <c r="C8204">
        <v>2006</v>
      </c>
      <c r="D8204">
        <f t="shared" si="622"/>
        <v>241</v>
      </c>
      <c r="E8204">
        <v>1</v>
      </c>
      <c r="F8204">
        <v>40819.843975999996</v>
      </c>
      <c r="G8204">
        <v>369705.32689500001</v>
      </c>
      <c r="H8204">
        <v>165320.83932699999</v>
      </c>
      <c r="I8204">
        <v>93269.561797000002</v>
      </c>
      <c r="J8204">
        <v>84368.390710000007</v>
      </c>
      <c r="K8204">
        <v>170695.47747000001</v>
      </c>
      <c r="L8204">
        <v>142942.83312900001</v>
      </c>
      <c r="M8204">
        <v>7.4940364357940501</v>
      </c>
      <c r="N8204">
        <v>4382100</v>
      </c>
      <c r="O8204">
        <f>VLOOKUP(C8204,[1]pop_15p_a!$A$8:$AL$68,34,FALSE)</f>
        <v>6711089.0639279801</v>
      </c>
      <c r="Q8204">
        <f t="shared" si="621"/>
        <v>27752.644341000007</v>
      </c>
      <c r="R8204" s="2">
        <f t="shared" si="617"/>
        <v>9057</v>
      </c>
      <c r="S8204">
        <v>9057</v>
      </c>
      <c r="U8204">
        <f t="shared" si="618"/>
        <v>45.8</v>
      </c>
      <c r="V8204">
        <v>45.8</v>
      </c>
      <c r="W8204">
        <v>44</v>
      </c>
      <c r="Y8204">
        <v>42.25</v>
      </c>
      <c r="Z8204">
        <f t="shared" si="619"/>
        <v>7.4666670000000002</v>
      </c>
      <c r="AA8204">
        <v>7.5</v>
      </c>
      <c r="AB8204">
        <v>7.4666670000000002</v>
      </c>
      <c r="AE8204">
        <f t="shared" si="620"/>
        <v>1.8333333333333333</v>
      </c>
      <c r="AF8204">
        <v>1.8333333333333333</v>
      </c>
      <c r="AG8204">
        <v>1.5</v>
      </c>
      <c r="AK8204">
        <v>1.5</v>
      </c>
      <c r="AN8204">
        <v>89.717699999999994</v>
      </c>
      <c r="AO8204">
        <v>0.9180606</v>
      </c>
      <c r="AP8204">
        <v>-0.13729618104740801</v>
      </c>
      <c r="AQ8204">
        <v>7.3036652977500003</v>
      </c>
      <c r="AR8204">
        <v>6.9194848935</v>
      </c>
      <c r="AT8204">
        <v>6</v>
      </c>
      <c r="AV8204">
        <v>0</v>
      </c>
      <c r="AW8204">
        <v>1</v>
      </c>
      <c r="AY8204">
        <v>1</v>
      </c>
      <c r="AZ8204">
        <v>61.4</v>
      </c>
      <c r="BA8204">
        <v>168.4</v>
      </c>
      <c r="BB8204">
        <v>99.2</v>
      </c>
      <c r="BC8204">
        <v>64.9443188380191</v>
      </c>
      <c r="BD8204">
        <v>82.380312965851502</v>
      </c>
      <c r="BE8204">
        <v>68.928066749999999</v>
      </c>
      <c r="BF8204">
        <v>80.158054120000003</v>
      </c>
    </row>
    <row r="8205" spans="1:58">
      <c r="A8205" t="s">
        <v>30</v>
      </c>
      <c r="B8205" t="s">
        <v>63</v>
      </c>
      <c r="C8205">
        <v>2006</v>
      </c>
      <c r="D8205">
        <f t="shared" si="622"/>
        <v>242</v>
      </c>
      <c r="E8205">
        <v>2</v>
      </c>
      <c r="F8205">
        <v>41411.293098000002</v>
      </c>
      <c r="G8205">
        <v>375807.48486000003</v>
      </c>
      <c r="H8205">
        <v>167396.55793899999</v>
      </c>
      <c r="I8205">
        <v>93314.621087000007</v>
      </c>
      <c r="J8205">
        <v>89135.318218999993</v>
      </c>
      <c r="K8205">
        <v>170787.52140500001</v>
      </c>
      <c r="L8205">
        <v>146346.02783800001</v>
      </c>
      <c r="M8205">
        <v>7.30490782052361</v>
      </c>
      <c r="N8205">
        <v>4404500</v>
      </c>
      <c r="O8205">
        <f>VLOOKUP(C8205,[1]pop_15p_a!$A$8:$AL$68,34,FALSE)</f>
        <v>6711089.0639279801</v>
      </c>
      <c r="Q8205">
        <f t="shared" si="621"/>
        <v>24441.493566999998</v>
      </c>
      <c r="R8205" s="2">
        <f t="shared" si="617"/>
        <v>9075</v>
      </c>
      <c r="S8205">
        <v>9075</v>
      </c>
      <c r="U8205">
        <f t="shared" si="618"/>
        <v>44.5</v>
      </c>
      <c r="V8205">
        <v>44.5</v>
      </c>
      <c r="W8205">
        <v>44</v>
      </c>
      <c r="Y8205">
        <v>42.25</v>
      </c>
      <c r="Z8205">
        <f t="shared" si="619"/>
        <v>7.3333329999999997</v>
      </c>
      <c r="AA8205">
        <v>7.3</v>
      </c>
      <c r="AB8205">
        <v>7.3333329999999997</v>
      </c>
      <c r="AE8205">
        <f t="shared" si="620"/>
        <v>2.0833333333333335</v>
      </c>
      <c r="AF8205">
        <v>2.0833333333333335</v>
      </c>
      <c r="AG8205">
        <v>1.5</v>
      </c>
      <c r="AK8205">
        <v>1.5</v>
      </c>
      <c r="AN8205">
        <v>90.821910000000003</v>
      </c>
      <c r="AO8205">
        <v>0.92567869999999997</v>
      </c>
      <c r="AP8205">
        <v>-0.13729618104740801</v>
      </c>
      <c r="AQ8205">
        <v>7.3036652977500003</v>
      </c>
      <c r="AR8205">
        <v>6.9194848935</v>
      </c>
      <c r="AT8205">
        <v>6</v>
      </c>
      <c r="AV8205">
        <v>0</v>
      </c>
      <c r="AW8205">
        <v>1</v>
      </c>
      <c r="AY8205">
        <v>1</v>
      </c>
      <c r="AZ8205">
        <v>62.2</v>
      </c>
      <c r="BA8205">
        <v>170.3</v>
      </c>
      <c r="BB8205">
        <v>100.9</v>
      </c>
      <c r="BC8205">
        <v>65.770636107788306</v>
      </c>
      <c r="BD8205">
        <v>82.247018288939401</v>
      </c>
      <c r="BE8205">
        <v>70.014594840000001</v>
      </c>
      <c r="BF8205">
        <v>81.152673870000001</v>
      </c>
    </row>
    <row r="8206" spans="1:58">
      <c r="A8206" t="s">
        <v>30</v>
      </c>
      <c r="B8206" t="s">
        <v>63</v>
      </c>
      <c r="C8206">
        <v>2006</v>
      </c>
      <c r="D8206">
        <f t="shared" si="622"/>
        <v>243</v>
      </c>
      <c r="E8206">
        <v>3</v>
      </c>
      <c r="F8206">
        <v>41779.809964</v>
      </c>
      <c r="G8206">
        <v>379903.81200099998</v>
      </c>
      <c r="H8206">
        <v>167851.404733</v>
      </c>
      <c r="I8206">
        <v>94297.476848000006</v>
      </c>
      <c r="J8206">
        <v>89892.967839999998</v>
      </c>
      <c r="K8206">
        <v>175122.790744</v>
      </c>
      <c r="L8206">
        <v>149295.435776</v>
      </c>
      <c r="M8206">
        <v>6.87722624582634</v>
      </c>
      <c r="N8206">
        <v>4453100</v>
      </c>
      <c r="O8206">
        <f>VLOOKUP(C8206,[1]pop_15p_a!$A$8:$AL$68,34,FALSE)</f>
        <v>6711089.0639279801</v>
      </c>
      <c r="Q8206">
        <f t="shared" si="621"/>
        <v>25827.354968</v>
      </c>
      <c r="R8206" s="2">
        <f t="shared" si="617"/>
        <v>9093</v>
      </c>
      <c r="S8206">
        <v>9093</v>
      </c>
      <c r="U8206">
        <f t="shared" si="618"/>
        <v>44.4</v>
      </c>
      <c r="V8206">
        <v>44.4</v>
      </c>
      <c r="W8206">
        <v>44</v>
      </c>
      <c r="Y8206">
        <v>42.25</v>
      </c>
      <c r="Z8206">
        <f t="shared" si="619"/>
        <v>6.9</v>
      </c>
      <c r="AA8206">
        <v>6.9</v>
      </c>
      <c r="AB8206">
        <v>6.9</v>
      </c>
      <c r="AE8206">
        <f t="shared" si="620"/>
        <v>2.3333333333333335</v>
      </c>
      <c r="AF8206">
        <v>2.3333333333333335</v>
      </c>
      <c r="AG8206">
        <v>2.5</v>
      </c>
      <c r="AK8206">
        <v>2.5</v>
      </c>
      <c r="AN8206">
        <v>90.912329999999997</v>
      </c>
      <c r="AO8206">
        <v>0.92519839999999998</v>
      </c>
      <c r="AP8206">
        <v>-0.13729618104740801</v>
      </c>
      <c r="AQ8206">
        <v>7.3036652977500003</v>
      </c>
      <c r="AR8206">
        <v>6.9194848935</v>
      </c>
      <c r="AT8206">
        <v>6</v>
      </c>
      <c r="AV8206">
        <v>0</v>
      </c>
      <c r="AW8206">
        <v>1</v>
      </c>
      <c r="AY8206">
        <v>1</v>
      </c>
      <c r="AZ8206">
        <v>62.6</v>
      </c>
      <c r="BA8206">
        <v>170.2</v>
      </c>
      <c r="BB8206">
        <v>101.2</v>
      </c>
      <c r="BC8206">
        <v>66.678962141567098</v>
      </c>
      <c r="BD8206">
        <v>82.722863245440195</v>
      </c>
      <c r="BE8206">
        <v>71.092469710000003</v>
      </c>
      <c r="BF8206">
        <v>81.342607720000004</v>
      </c>
    </row>
    <row r="8207" spans="1:58">
      <c r="A8207" t="s">
        <v>30</v>
      </c>
      <c r="B8207" t="s">
        <v>63</v>
      </c>
      <c r="C8207">
        <v>2006</v>
      </c>
      <c r="D8207">
        <f t="shared" si="622"/>
        <v>244</v>
      </c>
      <c r="E8207">
        <v>4</v>
      </c>
      <c r="F8207">
        <v>41964.172001999999</v>
      </c>
      <c r="G8207">
        <v>382209.67859800003</v>
      </c>
      <c r="H8207">
        <v>170349.22117</v>
      </c>
      <c r="I8207">
        <v>94417.165586000003</v>
      </c>
      <c r="J8207">
        <v>91493.488071999993</v>
      </c>
      <c r="K8207">
        <v>181207.731611</v>
      </c>
      <c r="L8207">
        <v>154696.77605300001</v>
      </c>
      <c r="M8207">
        <v>6.5509537960456301</v>
      </c>
      <c r="N8207">
        <v>4475866.6666666698</v>
      </c>
      <c r="O8207">
        <f>VLOOKUP(C8207,[1]pop_15p_a!$A$8:$AL$68,34,FALSE)</f>
        <v>6711089.0639279801</v>
      </c>
      <c r="Q8207">
        <f t="shared" si="621"/>
        <v>26510.955557999987</v>
      </c>
      <c r="R8207" s="2">
        <f t="shared" si="617"/>
        <v>9108</v>
      </c>
      <c r="S8207">
        <v>9108</v>
      </c>
      <c r="U8207">
        <f t="shared" si="618"/>
        <v>43.9</v>
      </c>
      <c r="V8207">
        <v>43.9</v>
      </c>
      <c r="W8207">
        <v>44</v>
      </c>
      <c r="Y8207">
        <v>42.25</v>
      </c>
      <c r="Z8207">
        <f t="shared" si="619"/>
        <v>6.5333329999999998</v>
      </c>
      <c r="AA8207">
        <v>6.5</v>
      </c>
      <c r="AB8207">
        <v>6.5333329999999998</v>
      </c>
      <c r="AE8207">
        <f t="shared" si="620"/>
        <v>2.75</v>
      </c>
      <c r="AF8207">
        <v>2.75</v>
      </c>
      <c r="AG8207">
        <v>2.5</v>
      </c>
      <c r="AK8207">
        <v>2.5</v>
      </c>
      <c r="AN8207">
        <v>91.371889999999993</v>
      </c>
      <c r="AO8207">
        <v>0.93379949999999989</v>
      </c>
      <c r="AP8207">
        <v>-0.13729618104740801</v>
      </c>
      <c r="AQ8207">
        <v>7.3036652977500003</v>
      </c>
      <c r="AR8207">
        <v>6.9194848935</v>
      </c>
      <c r="AT8207">
        <v>6</v>
      </c>
      <c r="AV8207">
        <v>0</v>
      </c>
      <c r="AW8207">
        <v>1</v>
      </c>
      <c r="AY8207">
        <v>1</v>
      </c>
      <c r="AZ8207">
        <v>63.4</v>
      </c>
      <c r="BA8207">
        <v>172.5</v>
      </c>
      <c r="BB8207">
        <v>101.5</v>
      </c>
      <c r="BC8207">
        <v>68.613110589927103</v>
      </c>
      <c r="BD8207">
        <v>83.067973760222898</v>
      </c>
      <c r="BE8207">
        <v>72.735161189999999</v>
      </c>
      <c r="BF8207">
        <v>81.462772340000001</v>
      </c>
    </row>
    <row r="8208" spans="1:58">
      <c r="A8208" t="s">
        <v>30</v>
      </c>
      <c r="B8208" t="s">
        <v>63</v>
      </c>
      <c r="C8208">
        <v>2007</v>
      </c>
      <c r="D8208">
        <f t="shared" si="622"/>
        <v>245</v>
      </c>
      <c r="E8208">
        <v>1</v>
      </c>
      <c r="F8208">
        <v>42367.526504000001</v>
      </c>
      <c r="G8208">
        <v>386391.84172000003</v>
      </c>
      <c r="H8208">
        <v>171257.70183199999</v>
      </c>
      <c r="I8208">
        <v>94046.130495999998</v>
      </c>
      <c r="J8208">
        <v>95632.348559999999</v>
      </c>
      <c r="K8208">
        <v>178175.30233400001</v>
      </c>
      <c r="L8208">
        <v>154792.39687999999</v>
      </c>
      <c r="M8208">
        <v>6.4062110769741798</v>
      </c>
      <c r="N8208">
        <v>4508600</v>
      </c>
      <c r="O8208">
        <f>VLOOKUP(C8208,[1]pop_15p_a!$A$8:$AL$68,34,FALSE)</f>
        <v>6788395.3264411399</v>
      </c>
      <c r="Q8208">
        <f t="shared" si="621"/>
        <v>23382.905454000022</v>
      </c>
      <c r="R8208" s="2">
        <f t="shared" si="617"/>
        <v>9120</v>
      </c>
      <c r="S8208">
        <v>9120</v>
      </c>
      <c r="U8208">
        <f t="shared" si="618"/>
        <v>42.1</v>
      </c>
      <c r="V8208">
        <v>42.1</v>
      </c>
      <c r="W8208">
        <v>39.200000000000003</v>
      </c>
      <c r="Y8208">
        <v>36.392000000000003</v>
      </c>
      <c r="Z8208">
        <f t="shared" si="619"/>
        <v>6.4333330000000002</v>
      </c>
      <c r="AA8208">
        <v>6.4</v>
      </c>
      <c r="AB8208">
        <v>6.4333330000000002</v>
      </c>
      <c r="AE8208">
        <f t="shared" si="620"/>
        <v>3.1666666666666665</v>
      </c>
      <c r="AF8208">
        <v>3.1666666666666665</v>
      </c>
      <c r="AG8208">
        <v>3</v>
      </c>
      <c r="AK8208">
        <v>3</v>
      </c>
      <c r="AN8208">
        <v>91.463369999999998</v>
      </c>
      <c r="AO8208">
        <v>0.93524050000000003</v>
      </c>
      <c r="AP8208">
        <v>0.77815057058597203</v>
      </c>
      <c r="AQ8208">
        <v>7.302280165</v>
      </c>
      <c r="AR8208">
        <v>6.9064338994999996</v>
      </c>
      <c r="AT8208">
        <v>6</v>
      </c>
      <c r="AV8208">
        <v>0</v>
      </c>
      <c r="AW8208">
        <v>1</v>
      </c>
      <c r="AY8208">
        <v>1</v>
      </c>
      <c r="AZ8208">
        <v>63.4</v>
      </c>
      <c r="BA8208">
        <v>176.1</v>
      </c>
      <c r="BB8208">
        <v>103.4</v>
      </c>
      <c r="BC8208">
        <v>70.868702560715406</v>
      </c>
      <c r="BD8208">
        <v>83.274468730884905</v>
      </c>
      <c r="BE8208">
        <v>75.229028110000002</v>
      </c>
      <c r="BF8208">
        <v>82.311253539999996</v>
      </c>
    </row>
    <row r="8209" spans="1:58">
      <c r="A8209" t="s">
        <v>30</v>
      </c>
      <c r="B8209" t="s">
        <v>63</v>
      </c>
      <c r="C8209">
        <v>2007</v>
      </c>
      <c r="D8209">
        <f t="shared" si="622"/>
        <v>246</v>
      </c>
      <c r="E8209">
        <v>2</v>
      </c>
      <c r="F8209">
        <v>42520.908097</v>
      </c>
      <c r="G8209">
        <v>388428.49546599999</v>
      </c>
      <c r="H8209">
        <v>172667.92904700001</v>
      </c>
      <c r="I8209">
        <v>94578.393358000001</v>
      </c>
      <c r="J8209">
        <v>95616.783083000002</v>
      </c>
      <c r="K8209">
        <v>181570.05001000001</v>
      </c>
      <c r="L8209">
        <v>157154.478615</v>
      </c>
      <c r="M8209">
        <v>6.0659285946435597</v>
      </c>
      <c r="N8209">
        <v>4527966.6666666698</v>
      </c>
      <c r="O8209">
        <f>VLOOKUP(C8209,[1]pop_15p_a!$A$8:$AL$68,34,FALSE)</f>
        <v>6788395.3264411399</v>
      </c>
      <c r="Q8209">
        <f t="shared" si="621"/>
        <v>24415.571395000006</v>
      </c>
      <c r="R8209" s="2">
        <f t="shared" si="617"/>
        <v>9135</v>
      </c>
      <c r="S8209">
        <v>9135</v>
      </c>
      <c r="U8209">
        <f t="shared" si="618"/>
        <v>40.200000000000003</v>
      </c>
      <c r="V8209">
        <v>40.200000000000003</v>
      </c>
      <c r="W8209">
        <v>39.200000000000003</v>
      </c>
      <c r="Y8209">
        <v>36.392000000000003</v>
      </c>
      <c r="Z8209">
        <f t="shared" si="619"/>
        <v>6.0666669999999998</v>
      </c>
      <c r="AA8209">
        <v>6.1</v>
      </c>
      <c r="AB8209">
        <v>6.0666669999999998</v>
      </c>
      <c r="AE8209">
        <f t="shared" si="620"/>
        <v>3.3333333333333335</v>
      </c>
      <c r="AF8209">
        <v>3.3333333333333335</v>
      </c>
      <c r="AG8209">
        <v>3</v>
      </c>
      <c r="AK8209">
        <v>3</v>
      </c>
      <c r="AN8209">
        <v>92.466520000000003</v>
      </c>
      <c r="AO8209">
        <v>0.94685750000000002</v>
      </c>
      <c r="AP8209">
        <v>0.77815057058597203</v>
      </c>
      <c r="AQ8209">
        <v>7.302280165</v>
      </c>
      <c r="AR8209">
        <v>6.9064338994999996</v>
      </c>
      <c r="AT8209">
        <v>6</v>
      </c>
      <c r="AV8209">
        <v>0</v>
      </c>
      <c r="AW8209">
        <v>1</v>
      </c>
      <c r="AY8209">
        <v>1</v>
      </c>
      <c r="AZ8209">
        <v>64</v>
      </c>
      <c r="BA8209">
        <v>181.8</v>
      </c>
      <c r="BB8209">
        <v>105.9</v>
      </c>
      <c r="BC8209">
        <v>73.610484584688194</v>
      </c>
      <c r="BD8209">
        <v>83.688530858631495</v>
      </c>
      <c r="BE8209">
        <v>78.308296690000006</v>
      </c>
      <c r="BF8209">
        <v>86.679220749999999</v>
      </c>
    </row>
    <row r="8210" spans="1:58">
      <c r="A8210" t="s">
        <v>30</v>
      </c>
      <c r="B8210" t="s">
        <v>63</v>
      </c>
      <c r="C8210">
        <v>2007</v>
      </c>
      <c r="D8210">
        <f t="shared" si="622"/>
        <v>247</v>
      </c>
      <c r="E8210">
        <v>3</v>
      </c>
      <c r="F8210">
        <v>42749.292167</v>
      </c>
      <c r="G8210">
        <v>391327.02049899998</v>
      </c>
      <c r="H8210">
        <v>175724.90380900001</v>
      </c>
      <c r="I8210">
        <v>94430.542562999995</v>
      </c>
      <c r="J8210">
        <v>95098.841816</v>
      </c>
      <c r="K8210">
        <v>183060.324994</v>
      </c>
      <c r="L8210">
        <v>163099.04410999999</v>
      </c>
      <c r="M8210">
        <v>5.9799934044190302</v>
      </c>
      <c r="N8210">
        <v>4561600</v>
      </c>
      <c r="O8210">
        <f>VLOOKUP(C8210,[1]pop_15p_a!$A$8:$AL$68,34,FALSE)</f>
        <v>6788395.3264411399</v>
      </c>
      <c r="Q8210">
        <f t="shared" si="621"/>
        <v>19961.280884000007</v>
      </c>
      <c r="R8210" s="2">
        <f t="shared" si="617"/>
        <v>9154</v>
      </c>
      <c r="S8210">
        <v>9154</v>
      </c>
      <c r="U8210">
        <f t="shared" si="618"/>
        <v>39.299999999999997</v>
      </c>
      <c r="V8210">
        <v>39.299999999999997</v>
      </c>
      <c r="W8210">
        <v>39.200000000000003</v>
      </c>
      <c r="Y8210">
        <v>36.392000000000003</v>
      </c>
      <c r="Z8210">
        <f t="shared" si="619"/>
        <v>5.9666670000000002</v>
      </c>
      <c r="AA8210">
        <v>6</v>
      </c>
      <c r="AB8210">
        <v>5.9666670000000002</v>
      </c>
      <c r="AE8210">
        <f t="shared" si="620"/>
        <v>3.5833333333333335</v>
      </c>
      <c r="AF8210">
        <v>3.5833333333333335</v>
      </c>
      <c r="AG8210">
        <v>3.5</v>
      </c>
      <c r="AK8210">
        <v>3.5</v>
      </c>
      <c r="AN8210">
        <v>92.677149999999997</v>
      </c>
      <c r="AO8210">
        <v>0.95078950000000007</v>
      </c>
      <c r="AP8210">
        <v>0.77815057058597203</v>
      </c>
      <c r="AQ8210">
        <v>7.302280165</v>
      </c>
      <c r="AR8210">
        <v>6.9064338994999996</v>
      </c>
      <c r="AT8210">
        <v>6</v>
      </c>
      <c r="AV8210">
        <v>0</v>
      </c>
      <c r="AW8210">
        <v>1</v>
      </c>
      <c r="AY8210">
        <v>1</v>
      </c>
      <c r="AZ8210">
        <v>64.599999999999994</v>
      </c>
      <c r="BA8210">
        <v>185.3</v>
      </c>
      <c r="BB8210">
        <v>107</v>
      </c>
      <c r="BC8210">
        <v>75.839061917353803</v>
      </c>
      <c r="BD8210">
        <v>84.109684279857603</v>
      </c>
      <c r="BE8210">
        <v>80.394656819999994</v>
      </c>
      <c r="BF8210">
        <v>88.206389999999999</v>
      </c>
    </row>
    <row r="8211" spans="1:58">
      <c r="A8211" t="s">
        <v>30</v>
      </c>
      <c r="B8211" t="s">
        <v>63</v>
      </c>
      <c r="C8211">
        <v>2007</v>
      </c>
      <c r="D8211">
        <f t="shared" si="622"/>
        <v>248</v>
      </c>
      <c r="E8211">
        <v>4</v>
      </c>
      <c r="F8211">
        <v>43066.784513999999</v>
      </c>
      <c r="G8211">
        <v>395137.74791899999</v>
      </c>
      <c r="H8211">
        <v>177957.089718</v>
      </c>
      <c r="I8211">
        <v>95207.463287000006</v>
      </c>
      <c r="J8211">
        <v>98706.919519000003</v>
      </c>
      <c r="K8211">
        <v>186954.62020800001</v>
      </c>
      <c r="L8211">
        <v>165376.633302</v>
      </c>
      <c r="M8211">
        <v>6.0610002396193501</v>
      </c>
      <c r="N8211">
        <v>4573733.3333333302</v>
      </c>
      <c r="O8211">
        <f>VLOOKUP(C8211,[1]pop_15p_a!$A$8:$AL$68,34,FALSE)</f>
        <v>6788395.3264411399</v>
      </c>
      <c r="Q8211">
        <f t="shared" si="621"/>
        <v>21577.986906000006</v>
      </c>
      <c r="R8211" s="2">
        <f t="shared" si="617"/>
        <v>9175</v>
      </c>
      <c r="S8211">
        <v>9175</v>
      </c>
      <c r="U8211">
        <f t="shared" si="618"/>
        <v>39.200000000000003</v>
      </c>
      <c r="V8211">
        <v>39.200000000000003</v>
      </c>
      <c r="W8211">
        <v>39.200000000000003</v>
      </c>
      <c r="Y8211">
        <v>36.392000000000003</v>
      </c>
      <c r="Z8211">
        <f t="shared" si="619"/>
        <v>6.0666669999999998</v>
      </c>
      <c r="AA8211">
        <v>6.1</v>
      </c>
      <c r="AB8211">
        <v>6.0666669999999998</v>
      </c>
      <c r="AE8211">
        <f t="shared" si="620"/>
        <v>4</v>
      </c>
      <c r="AF8211">
        <v>4</v>
      </c>
      <c r="AG8211">
        <v>3.5</v>
      </c>
      <c r="AK8211">
        <v>3.5</v>
      </c>
      <c r="AN8211">
        <v>94.243049999999997</v>
      </c>
      <c r="AO8211">
        <v>0.96455119999999994</v>
      </c>
      <c r="AP8211">
        <v>0.77815057058597203</v>
      </c>
      <c r="AQ8211">
        <v>7.302280165</v>
      </c>
      <c r="AR8211">
        <v>6.9064338994999996</v>
      </c>
      <c r="AT8211">
        <v>6</v>
      </c>
      <c r="AV8211">
        <v>0</v>
      </c>
      <c r="AW8211">
        <v>1</v>
      </c>
      <c r="AY8211">
        <v>1</v>
      </c>
      <c r="AZ8211">
        <v>65.2</v>
      </c>
      <c r="BA8211">
        <v>191</v>
      </c>
      <c r="BB8211">
        <v>109.1</v>
      </c>
      <c r="BC8211">
        <v>74.798630573135398</v>
      </c>
      <c r="BD8211">
        <v>84.6153945228276</v>
      </c>
      <c r="BE8211">
        <v>79.252164739999998</v>
      </c>
      <c r="BF8211">
        <v>86.36054403</v>
      </c>
    </row>
    <row r="8212" spans="1:58">
      <c r="A8212" t="s">
        <v>30</v>
      </c>
      <c r="B8212" t="s">
        <v>63</v>
      </c>
      <c r="C8212">
        <v>2008</v>
      </c>
      <c r="D8212">
        <f t="shared" si="622"/>
        <v>249</v>
      </c>
      <c r="E8212">
        <v>1</v>
      </c>
      <c r="F8212">
        <v>42868.612689000001</v>
      </c>
      <c r="G8212">
        <v>393941.11630300002</v>
      </c>
      <c r="H8212">
        <v>176516.943692</v>
      </c>
      <c r="I8212">
        <v>95187.749848000007</v>
      </c>
      <c r="J8212">
        <v>98610.413558</v>
      </c>
      <c r="K8212">
        <v>192194.012017</v>
      </c>
      <c r="L8212">
        <v>169195.69618</v>
      </c>
      <c r="M8212">
        <v>5.8696587471232204</v>
      </c>
      <c r="N8212">
        <v>4594533.3333333302</v>
      </c>
      <c r="O8212">
        <f>VLOOKUP(C8212,[1]pop_15p_a!$A$8:$AL$68,34,FALSE)</f>
        <v>6867332.8169785598</v>
      </c>
      <c r="Q8212">
        <f t="shared" si="621"/>
        <v>22998.315837000002</v>
      </c>
      <c r="R8212" s="2">
        <f t="shared" si="617"/>
        <v>9189.5</v>
      </c>
      <c r="S8212">
        <v>9189.5</v>
      </c>
      <c r="U8212">
        <f t="shared" si="618"/>
        <v>36.700000000000003</v>
      </c>
      <c r="V8212">
        <v>36.700000000000003</v>
      </c>
      <c r="W8212">
        <v>37.700000000000003</v>
      </c>
      <c r="Y8212">
        <v>35.521999999999998</v>
      </c>
      <c r="Z8212">
        <f t="shared" si="619"/>
        <v>5.8666669999999996</v>
      </c>
      <c r="AA8212">
        <v>5.9</v>
      </c>
      <c r="AB8212">
        <v>5.8666669999999996</v>
      </c>
      <c r="AE8212">
        <f t="shared" si="620"/>
        <v>4.166666666666667</v>
      </c>
      <c r="AF8212">
        <v>4.166666666666667</v>
      </c>
      <c r="AG8212">
        <v>4</v>
      </c>
      <c r="AK8212">
        <v>4</v>
      </c>
      <c r="AN8212">
        <v>94.42389</v>
      </c>
      <c r="AO8212">
        <v>0.95668730000000002</v>
      </c>
      <c r="AP8212">
        <v>0.79519620842053396</v>
      </c>
      <c r="AQ8212">
        <v>7.3042625215000001</v>
      </c>
      <c r="AR8212">
        <v>6.9793767385000001</v>
      </c>
      <c r="AT8212">
        <v>6</v>
      </c>
      <c r="AV8212">
        <v>0</v>
      </c>
      <c r="AW8212">
        <v>1</v>
      </c>
      <c r="AZ8212">
        <v>65.8</v>
      </c>
      <c r="BA8212">
        <v>196.6</v>
      </c>
      <c r="BB8212">
        <v>110.4</v>
      </c>
      <c r="BC8212">
        <v>73.889380604725801</v>
      </c>
      <c r="BD8212">
        <v>85.1867075358943</v>
      </c>
      <c r="BE8212">
        <v>78.694211969999998</v>
      </c>
      <c r="BF8212">
        <v>83.514006989999999</v>
      </c>
    </row>
    <row r="8213" spans="1:58">
      <c r="A8213" t="s">
        <v>30</v>
      </c>
      <c r="B8213" t="s">
        <v>63</v>
      </c>
      <c r="C8213">
        <v>2008</v>
      </c>
      <c r="D8213">
        <f t="shared" si="622"/>
        <v>250</v>
      </c>
      <c r="E8213">
        <v>2</v>
      </c>
      <c r="F8213">
        <v>42729.972434000003</v>
      </c>
      <c r="G8213">
        <v>393342.215249</v>
      </c>
      <c r="H8213">
        <v>176581.63301399999</v>
      </c>
      <c r="I8213">
        <v>95471.130537999998</v>
      </c>
      <c r="J8213">
        <v>96603.245223999998</v>
      </c>
      <c r="K8213">
        <v>189840.19756999999</v>
      </c>
      <c r="L8213">
        <v>169202.29071999999</v>
      </c>
      <c r="M8213">
        <v>5.9974429770275997</v>
      </c>
      <c r="N8213">
        <v>4607566.6666666698</v>
      </c>
      <c r="O8213">
        <f>VLOOKUP(C8213,[1]pop_15p_a!$A$8:$AL$68,34,FALSE)</f>
        <v>6867332.8169785598</v>
      </c>
      <c r="Q8213">
        <f t="shared" si="621"/>
        <v>20637.906849999999</v>
      </c>
      <c r="R8213" s="2">
        <f t="shared" si="617"/>
        <v>9205.2999999999993</v>
      </c>
      <c r="S8213">
        <v>9205.2999999999993</v>
      </c>
      <c r="U8213">
        <f t="shared" si="618"/>
        <v>35</v>
      </c>
      <c r="V8213">
        <v>35</v>
      </c>
      <c r="W8213">
        <v>37.700000000000003</v>
      </c>
      <c r="Y8213">
        <v>35.521999999999998</v>
      </c>
      <c r="Z8213">
        <f t="shared" si="619"/>
        <v>6</v>
      </c>
      <c r="AA8213">
        <v>6</v>
      </c>
      <c r="AB8213">
        <v>6</v>
      </c>
      <c r="AE8213">
        <f t="shared" si="620"/>
        <v>4.25</v>
      </c>
      <c r="AF8213">
        <v>4.25</v>
      </c>
      <c r="AG8213">
        <v>4</v>
      </c>
      <c r="AK8213">
        <v>4</v>
      </c>
      <c r="AN8213">
        <v>95.974890000000002</v>
      </c>
      <c r="AO8213">
        <v>0.969198</v>
      </c>
      <c r="AP8213">
        <v>0.79519620842053396</v>
      </c>
      <c r="AQ8213">
        <v>7.3042625215000001</v>
      </c>
      <c r="AR8213">
        <v>6.9793767385000001</v>
      </c>
      <c r="AT8213">
        <v>6</v>
      </c>
      <c r="AV8213">
        <v>0</v>
      </c>
      <c r="AW8213">
        <v>1</v>
      </c>
      <c r="AZ8213">
        <v>67.099999999999994</v>
      </c>
      <c r="BA8213">
        <v>203.2</v>
      </c>
      <c r="BB8213">
        <v>113.2</v>
      </c>
      <c r="BC8213">
        <v>73.718967698070102</v>
      </c>
      <c r="BD8213">
        <v>85.803164203187904</v>
      </c>
      <c r="BE8213">
        <v>78.582570869999998</v>
      </c>
      <c r="BF8213">
        <v>84.31368689</v>
      </c>
    </row>
    <row r="8214" spans="1:58">
      <c r="A8214" t="s">
        <v>30</v>
      </c>
      <c r="B8214" t="s">
        <v>63</v>
      </c>
      <c r="C8214">
        <v>2008</v>
      </c>
      <c r="D8214">
        <f t="shared" si="622"/>
        <v>251</v>
      </c>
      <c r="E8214">
        <v>3</v>
      </c>
      <c r="F8214">
        <v>42401.388962999998</v>
      </c>
      <c r="G8214">
        <v>391296.97790599999</v>
      </c>
      <c r="H8214">
        <v>175464.529289</v>
      </c>
      <c r="I8214">
        <v>95777.392898999999</v>
      </c>
      <c r="J8214">
        <v>95507.435603000005</v>
      </c>
      <c r="K8214">
        <v>187639.51076</v>
      </c>
      <c r="L8214">
        <v>166917.69482800001</v>
      </c>
      <c r="M8214">
        <v>6.1711337680192697</v>
      </c>
      <c r="N8214">
        <v>4595300</v>
      </c>
      <c r="O8214">
        <f>VLOOKUP(C8214,[1]pop_15p_a!$A$8:$AL$68,34,FALSE)</f>
        <v>6867332.8169785598</v>
      </c>
      <c r="Q8214">
        <f t="shared" si="621"/>
        <v>20721.815931999998</v>
      </c>
      <c r="R8214" s="2">
        <f t="shared" si="617"/>
        <v>9228.4</v>
      </c>
      <c r="S8214">
        <v>9228.4</v>
      </c>
      <c r="U8214">
        <f t="shared" si="618"/>
        <v>37</v>
      </c>
      <c r="V8214">
        <v>37</v>
      </c>
      <c r="W8214">
        <v>37.700000000000003</v>
      </c>
      <c r="Y8214">
        <v>35.521999999999998</v>
      </c>
      <c r="Z8214">
        <f t="shared" si="619"/>
        <v>6.1666670000000003</v>
      </c>
      <c r="AA8214">
        <v>6.2</v>
      </c>
      <c r="AB8214">
        <v>6.1666670000000003</v>
      </c>
      <c r="AE8214">
        <f t="shared" si="620"/>
        <v>4.583333333333333</v>
      </c>
      <c r="AF8214">
        <v>4.583333333333333</v>
      </c>
      <c r="AG8214">
        <v>4.5</v>
      </c>
      <c r="AK8214">
        <v>4.5</v>
      </c>
      <c r="AN8214">
        <v>96.647210000000001</v>
      </c>
      <c r="AO8214">
        <v>0.97210229999999997</v>
      </c>
      <c r="AP8214">
        <v>0.79519620842053396</v>
      </c>
      <c r="AQ8214">
        <v>7.3042625215000001</v>
      </c>
      <c r="AR8214">
        <v>6.9793767385000001</v>
      </c>
      <c r="AT8214">
        <v>6</v>
      </c>
      <c r="AV8214">
        <v>0</v>
      </c>
      <c r="AW8214">
        <v>1</v>
      </c>
      <c r="AZ8214">
        <v>67.5</v>
      </c>
      <c r="BA8214">
        <v>208</v>
      </c>
      <c r="BB8214">
        <v>114.3</v>
      </c>
      <c r="BC8214">
        <v>72.298821715162404</v>
      </c>
      <c r="BD8214">
        <v>86.314464280800905</v>
      </c>
      <c r="BE8214">
        <v>77.311392249999997</v>
      </c>
      <c r="BF8214">
        <v>80.959648009999995</v>
      </c>
    </row>
    <row r="8215" spans="1:58">
      <c r="A8215" t="s">
        <v>30</v>
      </c>
      <c r="B8215" t="s">
        <v>63</v>
      </c>
      <c r="C8215">
        <v>2008</v>
      </c>
      <c r="D8215">
        <f t="shared" si="622"/>
        <v>252</v>
      </c>
      <c r="E8215">
        <v>4</v>
      </c>
      <c r="F8215">
        <v>40690.491519000003</v>
      </c>
      <c r="G8215">
        <v>376354.49416100001</v>
      </c>
      <c r="H8215">
        <v>173649.18519700001</v>
      </c>
      <c r="I8215">
        <v>95671.433162999994</v>
      </c>
      <c r="J8215">
        <v>95538.566558000006</v>
      </c>
      <c r="K8215">
        <v>174791.01419700001</v>
      </c>
      <c r="L8215">
        <v>155588.68756399999</v>
      </c>
      <c r="M8215">
        <v>6.6984866281477702</v>
      </c>
      <c r="N8215">
        <v>4580700</v>
      </c>
      <c r="O8215">
        <f>VLOOKUP(C8215,[1]pop_15p_a!$A$8:$AL$68,34,FALSE)</f>
        <v>6867332.8169785598</v>
      </c>
      <c r="Q8215">
        <f t="shared" si="621"/>
        <v>19202.326633000019</v>
      </c>
      <c r="R8215" s="2">
        <f t="shared" si="617"/>
        <v>9249.2000000000007</v>
      </c>
      <c r="S8215">
        <v>9249.2000000000007</v>
      </c>
      <c r="U8215">
        <f t="shared" si="618"/>
        <v>37.799999999999997</v>
      </c>
      <c r="V8215">
        <v>37.799999999999997</v>
      </c>
      <c r="W8215">
        <v>37.700000000000003</v>
      </c>
      <c r="Y8215">
        <v>35.521999999999998</v>
      </c>
      <c r="Z8215">
        <f t="shared" si="619"/>
        <v>6.7</v>
      </c>
      <c r="AA8215">
        <v>6.7</v>
      </c>
      <c r="AB8215">
        <v>6.7</v>
      </c>
      <c r="AE8215">
        <f t="shared" si="620"/>
        <v>3.1666666666666665</v>
      </c>
      <c r="AF8215">
        <v>3.1666666666666665</v>
      </c>
      <c r="AG8215">
        <v>2</v>
      </c>
      <c r="AK8215">
        <v>2</v>
      </c>
      <c r="AN8215">
        <v>96.550399999999996</v>
      </c>
      <c r="AO8215">
        <v>0.97815659999999993</v>
      </c>
      <c r="AP8215">
        <v>0.79519620842053396</v>
      </c>
      <c r="AQ8215">
        <v>7.3042625215000001</v>
      </c>
      <c r="AR8215">
        <v>6.9793767385000001</v>
      </c>
      <c r="AT8215">
        <v>11</v>
      </c>
      <c r="AV8215">
        <v>0</v>
      </c>
      <c r="AW8215">
        <v>1</v>
      </c>
      <c r="AZ8215">
        <v>68.7</v>
      </c>
      <c r="BA8215">
        <v>218.4</v>
      </c>
      <c r="BB8215">
        <v>117.1</v>
      </c>
      <c r="BC8215">
        <v>69.420200207598896</v>
      </c>
      <c r="BD8215">
        <v>86.869032584450693</v>
      </c>
      <c r="BE8215">
        <v>74.257692759999998</v>
      </c>
      <c r="BF8215">
        <v>79.803703510000005</v>
      </c>
    </row>
    <row r="8216" spans="1:58">
      <c r="A8216" t="s">
        <v>30</v>
      </c>
      <c r="B8216" t="s">
        <v>63</v>
      </c>
      <c r="C8216">
        <v>2009</v>
      </c>
      <c r="D8216">
        <f t="shared" si="622"/>
        <v>253</v>
      </c>
      <c r="E8216">
        <v>1</v>
      </c>
      <c r="F8216">
        <v>40291.544098999999</v>
      </c>
      <c r="G8216">
        <v>373224.60214099998</v>
      </c>
      <c r="H8216">
        <v>175137.039597</v>
      </c>
      <c r="I8216">
        <v>98598.878901000004</v>
      </c>
      <c r="J8216">
        <v>85564.986799000006</v>
      </c>
      <c r="K8216">
        <v>161056.80394899999</v>
      </c>
      <c r="L8216">
        <v>143552.82806299999</v>
      </c>
      <c r="M8216">
        <v>7.43297883184397</v>
      </c>
      <c r="N8216">
        <v>4540566.6666666698</v>
      </c>
      <c r="O8216">
        <f>VLOOKUP(C8216,[1]pop_15p_a!$A$8:$AL$68,34,FALSE)</f>
        <v>6946131.8412982104</v>
      </c>
      <c r="Q8216">
        <f t="shared" si="621"/>
        <v>17503.975886</v>
      </c>
      <c r="R8216" s="2">
        <f t="shared" si="617"/>
        <v>9263.1</v>
      </c>
      <c r="S8216">
        <v>9263.1</v>
      </c>
      <c r="U8216">
        <f t="shared" si="618"/>
        <v>35.1</v>
      </c>
      <c r="V8216">
        <v>35.1</v>
      </c>
      <c r="W8216">
        <v>40.9</v>
      </c>
      <c r="Y8216">
        <v>37.837000000000003</v>
      </c>
      <c r="Z8216">
        <f t="shared" si="619"/>
        <v>7.4333330000000002</v>
      </c>
      <c r="AA8216">
        <v>7.4</v>
      </c>
      <c r="AB8216">
        <v>7.4333330000000002</v>
      </c>
      <c r="AE8216">
        <f t="shared" si="620"/>
        <v>1.3333333333333333</v>
      </c>
      <c r="AF8216">
        <v>1.3333333333333333</v>
      </c>
      <c r="AG8216">
        <v>2</v>
      </c>
      <c r="AK8216">
        <v>2</v>
      </c>
      <c r="AN8216">
        <v>95.169610000000006</v>
      </c>
      <c r="AO8216">
        <v>0.95771499999999998</v>
      </c>
      <c r="AP8216">
        <v>-0.98852789292007304</v>
      </c>
      <c r="AQ8216">
        <v>7.3280876599999996</v>
      </c>
      <c r="AR8216">
        <v>7.3180330825000004</v>
      </c>
      <c r="AT8216">
        <v>11</v>
      </c>
      <c r="AV8216">
        <v>0</v>
      </c>
      <c r="AW8216">
        <v>1</v>
      </c>
      <c r="AZ8216">
        <v>70.2</v>
      </c>
      <c r="BA8216">
        <v>221.9</v>
      </c>
      <c r="BB8216">
        <v>119.6</v>
      </c>
      <c r="BC8216">
        <v>70.681750557033695</v>
      </c>
      <c r="BD8216">
        <v>87.852313340958304</v>
      </c>
      <c r="BE8216">
        <v>75.016692469999995</v>
      </c>
      <c r="BF8216">
        <v>79.710600560000003</v>
      </c>
    </row>
    <row r="8217" spans="1:58">
      <c r="A8217" t="s">
        <v>30</v>
      </c>
      <c r="B8217" t="s">
        <v>63</v>
      </c>
      <c r="C8217">
        <v>2009</v>
      </c>
      <c r="D8217">
        <f t="shared" si="622"/>
        <v>254</v>
      </c>
      <c r="E8217">
        <v>2</v>
      </c>
      <c r="F8217">
        <v>40141.936203999998</v>
      </c>
      <c r="G8217">
        <v>372561.32410099998</v>
      </c>
      <c r="H8217">
        <v>177696.31088999999</v>
      </c>
      <c r="I8217">
        <v>96879.585372000001</v>
      </c>
      <c r="J8217">
        <v>84243.477752999999</v>
      </c>
      <c r="K8217">
        <v>156276.79505099999</v>
      </c>
      <c r="L8217">
        <v>135128.303434</v>
      </c>
      <c r="M8217">
        <v>8.3731084232792803</v>
      </c>
      <c r="N8217">
        <v>4504866.6666666698</v>
      </c>
      <c r="O8217">
        <f>VLOOKUP(C8217,[1]pop_15p_a!$A$8:$AL$68,34,FALSE)</f>
        <v>6946131.8412982104</v>
      </c>
      <c r="Q8217">
        <f t="shared" si="621"/>
        <v>21148.491616999992</v>
      </c>
      <c r="R8217" s="2">
        <f t="shared" ref="R8217:R8257" si="623">S8217</f>
        <v>9281.1</v>
      </c>
      <c r="S8217">
        <v>9281.1</v>
      </c>
      <c r="U8217">
        <f t="shared" si="618"/>
        <v>37.299999999999997</v>
      </c>
      <c r="V8217">
        <v>37.299999999999997</v>
      </c>
      <c r="W8217">
        <v>40.9</v>
      </c>
      <c r="Y8217">
        <v>37.837000000000003</v>
      </c>
      <c r="Z8217">
        <f t="shared" si="619"/>
        <v>8.3666669999999996</v>
      </c>
      <c r="AA8217">
        <v>8.4</v>
      </c>
      <c r="AB8217">
        <v>8.3666669999999996</v>
      </c>
      <c r="AE8217">
        <f t="shared" si="620"/>
        <v>0.5</v>
      </c>
      <c r="AF8217">
        <v>0.5</v>
      </c>
      <c r="AG8217">
        <v>2</v>
      </c>
      <c r="AN8217">
        <v>95.417469999999994</v>
      </c>
      <c r="AO8217">
        <v>0.95816180000000006</v>
      </c>
      <c r="AP8217">
        <v>-0.98852789292007304</v>
      </c>
      <c r="AQ8217">
        <v>7.3280876599999996</v>
      </c>
      <c r="AR8217">
        <v>7.3180330825000004</v>
      </c>
      <c r="AT8217">
        <v>11</v>
      </c>
      <c r="AV8217">
        <v>0</v>
      </c>
      <c r="AW8217">
        <v>1</v>
      </c>
      <c r="AZ8217">
        <v>72.599999999999994</v>
      </c>
      <c r="BA8217">
        <v>226.6</v>
      </c>
      <c r="BB8217">
        <v>122</v>
      </c>
      <c r="BC8217">
        <v>71.699317502571404</v>
      </c>
      <c r="BD8217">
        <v>88.655560284724601</v>
      </c>
      <c r="BE8217">
        <v>75.676987980000007</v>
      </c>
      <c r="BF8217">
        <v>79.050168920000004</v>
      </c>
    </row>
    <row r="8218" spans="1:58">
      <c r="A8218" t="s">
        <v>30</v>
      </c>
      <c r="B8218" t="s">
        <v>63</v>
      </c>
      <c r="C8218">
        <v>2009</v>
      </c>
      <c r="D8218">
        <f t="shared" si="622"/>
        <v>255</v>
      </c>
      <c r="E8218">
        <v>3</v>
      </c>
      <c r="F8218">
        <v>39954.880359000002</v>
      </c>
      <c r="G8218">
        <v>371931.99028999999</v>
      </c>
      <c r="H8218">
        <v>178541.31515499999</v>
      </c>
      <c r="I8218">
        <v>97613.206936000002</v>
      </c>
      <c r="J8218">
        <v>83312.662194000004</v>
      </c>
      <c r="K8218">
        <v>160881.083709</v>
      </c>
      <c r="L8218">
        <v>142353.03397300001</v>
      </c>
      <c r="M8218">
        <v>8.6287183053459096</v>
      </c>
      <c r="N8218">
        <v>4467233.3333333302</v>
      </c>
      <c r="O8218">
        <f>VLOOKUP(C8218,[1]pop_15p_a!$A$8:$AL$68,34,FALSE)</f>
        <v>6946131.8412982104</v>
      </c>
      <c r="Q8218">
        <f t="shared" si="621"/>
        <v>18528.049735999986</v>
      </c>
      <c r="R8218" s="2">
        <f t="shared" si="623"/>
        <v>9308.7999999999993</v>
      </c>
      <c r="S8218">
        <v>9308.7999999999993</v>
      </c>
      <c r="U8218">
        <f t="shared" si="618"/>
        <v>38.799999999999997</v>
      </c>
      <c r="V8218">
        <v>38.799999999999997</v>
      </c>
      <c r="W8218">
        <v>40.9</v>
      </c>
      <c r="Y8218">
        <v>37.837000000000003</v>
      </c>
      <c r="Z8218">
        <f t="shared" si="619"/>
        <v>8.6666670000000003</v>
      </c>
      <c r="AA8218">
        <v>8.6</v>
      </c>
      <c r="AB8218">
        <v>8.6666670000000003</v>
      </c>
      <c r="AE8218">
        <f t="shared" si="620"/>
        <v>0.25</v>
      </c>
      <c r="AF8218">
        <v>0.25</v>
      </c>
      <c r="AG8218">
        <v>0.5</v>
      </c>
      <c r="AN8218">
        <v>95.278109999999998</v>
      </c>
      <c r="AO8218">
        <v>0.95771499999999998</v>
      </c>
      <c r="AP8218">
        <v>-0.98852789292007304</v>
      </c>
      <c r="AQ8218">
        <v>7.3280876599999996</v>
      </c>
      <c r="AR8218">
        <v>7.3180330825000004</v>
      </c>
      <c r="AT8218">
        <v>11</v>
      </c>
      <c r="AV8218">
        <v>0</v>
      </c>
      <c r="AW8218">
        <v>1</v>
      </c>
      <c r="AZ8218">
        <v>74.7</v>
      </c>
      <c r="BA8218">
        <v>231.9</v>
      </c>
      <c r="BB8218">
        <v>123.1</v>
      </c>
      <c r="BC8218">
        <v>73.149861441984896</v>
      </c>
      <c r="BD8218">
        <v>89.171066069807694</v>
      </c>
      <c r="BE8218">
        <v>77.172421650000004</v>
      </c>
      <c r="BF8218">
        <v>83.151952649999998</v>
      </c>
    </row>
    <row r="8219" spans="1:58">
      <c r="A8219" t="s">
        <v>30</v>
      </c>
      <c r="B8219" t="s">
        <v>63</v>
      </c>
      <c r="C8219">
        <v>2009</v>
      </c>
      <c r="D8219">
        <f t="shared" si="622"/>
        <v>256</v>
      </c>
      <c r="E8219">
        <v>4</v>
      </c>
      <c r="F8219">
        <v>39960.765953000002</v>
      </c>
      <c r="G8219">
        <v>372953.82863499998</v>
      </c>
      <c r="H8219">
        <v>179156.67232899999</v>
      </c>
      <c r="I8219">
        <v>98061.687680000003</v>
      </c>
      <c r="J8219">
        <v>84676.587165999998</v>
      </c>
      <c r="K8219">
        <v>160625.03421700001</v>
      </c>
      <c r="L8219">
        <v>145172.19974899999</v>
      </c>
      <c r="M8219">
        <v>8.7908660691282403</v>
      </c>
      <c r="N8219">
        <v>4484266.6666666698</v>
      </c>
      <c r="O8219">
        <f>VLOOKUP(C8219,[1]pop_15p_a!$A$8:$AL$68,34,FALSE)</f>
        <v>6946131.8412982104</v>
      </c>
      <c r="Q8219">
        <f t="shared" si="621"/>
        <v>15452.834468000015</v>
      </c>
      <c r="R8219" s="2">
        <f t="shared" si="623"/>
        <v>9333</v>
      </c>
      <c r="S8219">
        <v>9333</v>
      </c>
      <c r="U8219">
        <f t="shared" si="618"/>
        <v>41.3</v>
      </c>
      <c r="V8219">
        <v>41.3</v>
      </c>
      <c r="W8219">
        <v>40.9</v>
      </c>
      <c r="Y8219">
        <v>37.837000000000003</v>
      </c>
      <c r="Z8219">
        <f t="shared" si="619"/>
        <v>8.8000000000000007</v>
      </c>
      <c r="AA8219">
        <v>8.8000000000000007</v>
      </c>
      <c r="AB8219">
        <v>8.8000000000000007</v>
      </c>
      <c r="AE8219">
        <f t="shared" si="620"/>
        <v>0.25</v>
      </c>
      <c r="AF8219">
        <v>0.25</v>
      </c>
      <c r="AG8219">
        <v>0.5</v>
      </c>
      <c r="AN8219">
        <v>95.834469999999996</v>
      </c>
      <c r="AO8219">
        <v>0.96564589999999995</v>
      </c>
      <c r="AP8219">
        <v>-0.98852789292007304</v>
      </c>
      <c r="AQ8219">
        <v>7.3280876599999996</v>
      </c>
      <c r="AR8219">
        <v>7.3180330825000004</v>
      </c>
      <c r="AT8219">
        <v>11</v>
      </c>
      <c r="AV8219">
        <v>0</v>
      </c>
      <c r="AW8219">
        <v>1</v>
      </c>
      <c r="AZ8219">
        <v>76.7</v>
      </c>
      <c r="BA8219">
        <v>235.6</v>
      </c>
      <c r="BB8219">
        <v>124.2</v>
      </c>
      <c r="BC8219">
        <v>75.833753276986798</v>
      </c>
      <c r="BD8219">
        <v>89.592409186292997</v>
      </c>
      <c r="BE8219">
        <v>80.152878959999995</v>
      </c>
      <c r="BF8219">
        <v>86.108568930000004</v>
      </c>
    </row>
    <row r="8220" spans="1:58">
      <c r="A8220" t="s">
        <v>30</v>
      </c>
      <c r="B8220" t="s">
        <v>63</v>
      </c>
      <c r="C8220">
        <v>2010</v>
      </c>
      <c r="D8220">
        <f t="shared" si="622"/>
        <v>257</v>
      </c>
      <c r="E8220">
        <v>1</v>
      </c>
      <c r="F8220">
        <v>41306.981061999999</v>
      </c>
      <c r="G8220">
        <v>386112.87478000001</v>
      </c>
      <c r="H8220">
        <v>183205.819563</v>
      </c>
      <c r="I8220">
        <v>98451.028107000006</v>
      </c>
      <c r="J8220">
        <v>83934.892160000003</v>
      </c>
      <c r="K8220">
        <v>165556.07884500001</v>
      </c>
      <c r="L8220">
        <v>148638.042587</v>
      </c>
      <c r="M8220">
        <v>8.9290065794817703</v>
      </c>
      <c r="N8220">
        <v>4484700</v>
      </c>
      <c r="O8220">
        <f>VLOOKUP(C8220,[1]pop_15p_a!$A$8:$AL$68,34,FALSE)</f>
        <v>7019578.5939375199</v>
      </c>
      <c r="Q8220">
        <f t="shared" si="621"/>
        <v>16918.036258000007</v>
      </c>
      <c r="R8220" s="2">
        <f t="shared" si="623"/>
        <v>9347.4</v>
      </c>
      <c r="S8220">
        <v>9347.4</v>
      </c>
      <c r="U8220">
        <f t="shared" si="618"/>
        <v>39.200000000000003</v>
      </c>
      <c r="V8220">
        <v>39.200000000000003</v>
      </c>
      <c r="W8220">
        <v>38.1</v>
      </c>
      <c r="Z8220">
        <f t="shared" si="619"/>
        <v>8.9333329999999993</v>
      </c>
      <c r="AA8220">
        <v>8.9</v>
      </c>
      <c r="AB8220">
        <v>8.9333329999999993</v>
      </c>
      <c r="AE8220">
        <f t="shared" si="620"/>
        <v>0.25</v>
      </c>
      <c r="AF8220">
        <v>0.25</v>
      </c>
      <c r="AG8220">
        <v>0.5</v>
      </c>
      <c r="AN8220">
        <v>95.820650000000001</v>
      </c>
      <c r="AO8220">
        <v>0.95449799999999996</v>
      </c>
      <c r="AP8220">
        <v>-1.1824089825653901</v>
      </c>
      <c r="AQ8220">
        <v>7.2080876600000003</v>
      </c>
      <c r="AR8220">
        <v>7.3974353593000002</v>
      </c>
      <c r="AT8220">
        <v>11</v>
      </c>
      <c r="AV8220">
        <v>0</v>
      </c>
      <c r="AW8220">
        <v>1</v>
      </c>
      <c r="AZ8220">
        <v>77.099999999999994</v>
      </c>
      <c r="BA8220">
        <v>232.6</v>
      </c>
      <c r="BB8220">
        <v>124.6</v>
      </c>
      <c r="BC8220">
        <v>76.448592639367305</v>
      </c>
      <c r="BD8220">
        <v>89.712841677183803</v>
      </c>
      <c r="BE8220">
        <v>80.94064745</v>
      </c>
      <c r="BF8220">
        <v>85.352316189999996</v>
      </c>
    </row>
    <row r="8221" spans="1:58">
      <c r="A8221" t="s">
        <v>30</v>
      </c>
      <c r="B8221" t="s">
        <v>63</v>
      </c>
      <c r="C8221">
        <v>2010</v>
      </c>
      <c r="D8221">
        <f t="shared" si="622"/>
        <v>258</v>
      </c>
      <c r="E8221">
        <v>2</v>
      </c>
      <c r="F8221">
        <v>41974.706667999999</v>
      </c>
      <c r="G8221">
        <v>393051.15323900001</v>
      </c>
      <c r="H8221">
        <v>183747.59263299999</v>
      </c>
      <c r="I8221">
        <v>98672.100248000002</v>
      </c>
      <c r="J8221">
        <v>88033.282405999998</v>
      </c>
      <c r="K8221">
        <v>175512.303942</v>
      </c>
      <c r="L8221">
        <v>155446.492799</v>
      </c>
      <c r="M8221">
        <v>8.7602068681855894</v>
      </c>
      <c r="N8221">
        <v>4510500</v>
      </c>
      <c r="O8221">
        <f>VLOOKUP(C8221,[1]pop_15p_a!$A$8:$AL$68,34,FALSE)</f>
        <v>7019578.5939375199</v>
      </c>
      <c r="Q8221">
        <f t="shared" si="621"/>
        <v>20065.811142999999</v>
      </c>
      <c r="R8221" s="2">
        <f t="shared" si="623"/>
        <v>9364</v>
      </c>
      <c r="S8221">
        <v>9364</v>
      </c>
      <c r="U8221">
        <f t="shared" si="618"/>
        <v>38.6</v>
      </c>
      <c r="V8221">
        <v>38.6</v>
      </c>
      <c r="W8221">
        <v>38.1</v>
      </c>
      <c r="Z8221">
        <f t="shared" si="619"/>
        <v>8.7666660000000007</v>
      </c>
      <c r="AA8221">
        <v>8.6999999999999993</v>
      </c>
      <c r="AB8221">
        <v>8.7666660000000007</v>
      </c>
      <c r="AE8221">
        <f t="shared" si="620"/>
        <v>0.25</v>
      </c>
      <c r="AF8221">
        <v>0.25</v>
      </c>
      <c r="AG8221">
        <v>0.5</v>
      </c>
      <c r="AN8221">
        <v>96.302539999999993</v>
      </c>
      <c r="AO8221">
        <v>0.96268580000000004</v>
      </c>
      <c r="AP8221">
        <v>-1.1824089825653901</v>
      </c>
      <c r="AQ8221">
        <v>7.2080876600000003</v>
      </c>
      <c r="AR8221">
        <v>7.3974353593000002</v>
      </c>
      <c r="AT8221">
        <v>11</v>
      </c>
      <c r="AV8221">
        <v>0</v>
      </c>
      <c r="AW8221">
        <v>1</v>
      </c>
      <c r="AZ8221">
        <v>77.599999999999994</v>
      </c>
      <c r="BA8221">
        <v>231</v>
      </c>
      <c r="BB8221">
        <v>124.8</v>
      </c>
      <c r="BC8221">
        <v>76.644666970181206</v>
      </c>
      <c r="BD8221">
        <v>89.905283354334998</v>
      </c>
      <c r="BE8221">
        <v>81.049815080000002</v>
      </c>
      <c r="BF8221">
        <v>85.591833989999998</v>
      </c>
    </row>
    <row r="8222" spans="1:58">
      <c r="A8222" t="s">
        <v>30</v>
      </c>
      <c r="B8222" t="s">
        <v>63</v>
      </c>
      <c r="C8222">
        <v>2010</v>
      </c>
      <c r="D8222">
        <f t="shared" si="622"/>
        <v>259</v>
      </c>
      <c r="E8222">
        <v>3</v>
      </c>
      <c r="F8222">
        <v>42294.663406</v>
      </c>
      <c r="G8222">
        <v>397053.84112699999</v>
      </c>
      <c r="H8222">
        <v>186175.46374000001</v>
      </c>
      <c r="I8222">
        <v>98487.990804999994</v>
      </c>
      <c r="J8222">
        <v>92564.003792999996</v>
      </c>
      <c r="K8222">
        <v>179200.755446</v>
      </c>
      <c r="L8222">
        <v>162170.86262900001</v>
      </c>
      <c r="M8222">
        <v>8.5230903770475201</v>
      </c>
      <c r="N8222">
        <v>4532833.3333333302</v>
      </c>
      <c r="O8222">
        <f>VLOOKUP(C8222,[1]pop_15p_a!$A$8:$AL$68,34,FALSE)</f>
        <v>7019578.5939375199</v>
      </c>
      <c r="Q8222">
        <f t="shared" si="621"/>
        <v>17029.892816999985</v>
      </c>
      <c r="R8222" s="2">
        <f t="shared" si="623"/>
        <v>9387.7999999999993</v>
      </c>
      <c r="S8222">
        <v>9387.7999999999993</v>
      </c>
      <c r="U8222">
        <f t="shared" si="618"/>
        <v>37.6</v>
      </c>
      <c r="V8222">
        <v>37.6</v>
      </c>
      <c r="W8222">
        <v>38.1</v>
      </c>
      <c r="Z8222">
        <f t="shared" si="619"/>
        <v>8.5</v>
      </c>
      <c r="AA8222">
        <v>8.5</v>
      </c>
      <c r="AB8222">
        <v>8.5</v>
      </c>
      <c r="AE8222">
        <f t="shared" si="620"/>
        <v>0.58333333333333337</v>
      </c>
      <c r="AF8222">
        <v>0.58333333333333337</v>
      </c>
      <c r="AG8222">
        <v>0.5</v>
      </c>
      <c r="AN8222">
        <v>96.350409999999997</v>
      </c>
      <c r="AO8222">
        <v>0.96497569999999999</v>
      </c>
      <c r="AP8222">
        <v>-1.1824089825653901</v>
      </c>
      <c r="AQ8222">
        <v>7.2080876600000003</v>
      </c>
      <c r="AR8222">
        <v>7.3974353593000002</v>
      </c>
      <c r="AT8222">
        <v>11</v>
      </c>
      <c r="AV8222">
        <v>0</v>
      </c>
      <c r="AW8222">
        <v>1</v>
      </c>
      <c r="AZ8222">
        <v>77.599999999999994</v>
      </c>
      <c r="BA8222">
        <v>228.3</v>
      </c>
      <c r="BB8222">
        <v>126.3</v>
      </c>
      <c r="BC8222">
        <v>77.661911634902694</v>
      </c>
      <c r="BD8222">
        <v>90.473198667573499</v>
      </c>
      <c r="BE8222">
        <v>81.752345129999995</v>
      </c>
      <c r="BF8222">
        <v>85.720610640000004</v>
      </c>
    </row>
    <row r="8223" spans="1:58">
      <c r="A8223" t="s">
        <v>30</v>
      </c>
      <c r="B8223" t="s">
        <v>63</v>
      </c>
      <c r="C8223">
        <v>2010</v>
      </c>
      <c r="D8223">
        <f t="shared" si="622"/>
        <v>260</v>
      </c>
      <c r="E8223">
        <v>4</v>
      </c>
      <c r="F8223">
        <v>42843.680258</v>
      </c>
      <c r="G8223">
        <v>403107.61881199997</v>
      </c>
      <c r="H8223">
        <v>187464.80278500001</v>
      </c>
      <c r="I8223">
        <v>99331.444388000004</v>
      </c>
      <c r="J8223">
        <v>93665.650468000007</v>
      </c>
      <c r="K8223">
        <v>184588.672697</v>
      </c>
      <c r="L8223">
        <v>161824.64928799999</v>
      </c>
      <c r="M8223">
        <v>8.10707354254669</v>
      </c>
      <c r="N8223">
        <v>4561166.6666666698</v>
      </c>
      <c r="O8223">
        <f>VLOOKUP(C8223,[1]pop_15p_a!$A$8:$AL$68,34,FALSE)</f>
        <v>7019578.5939375199</v>
      </c>
      <c r="Q8223">
        <f t="shared" si="621"/>
        <v>22764.023409000016</v>
      </c>
      <c r="R8223" s="2">
        <f t="shared" si="623"/>
        <v>9408.7999999999993</v>
      </c>
      <c r="S8223">
        <v>9408.7999999999993</v>
      </c>
      <c r="U8223">
        <f t="shared" si="618"/>
        <v>38.700000000000003</v>
      </c>
      <c r="V8223">
        <v>38.700000000000003</v>
      </c>
      <c r="W8223">
        <v>38.1</v>
      </c>
      <c r="Z8223">
        <f t="shared" si="619"/>
        <v>8.1</v>
      </c>
      <c r="AA8223">
        <v>8.1</v>
      </c>
      <c r="AB8223">
        <v>8.1</v>
      </c>
      <c r="AE8223">
        <f t="shared" si="620"/>
        <v>1.0833333333333333</v>
      </c>
      <c r="AF8223">
        <v>1.0833333333333333</v>
      </c>
      <c r="AG8223">
        <v>0.5</v>
      </c>
      <c r="AN8223">
        <v>97.646100000000004</v>
      </c>
      <c r="AO8223">
        <v>0.97671560000000002</v>
      </c>
      <c r="AP8223">
        <v>-1.1824089825653901</v>
      </c>
      <c r="AQ8223">
        <v>7.2080876600000003</v>
      </c>
      <c r="AR8223">
        <v>7.3974353593000002</v>
      </c>
      <c r="AT8223">
        <v>11</v>
      </c>
      <c r="AV8223">
        <v>0</v>
      </c>
      <c r="AW8223">
        <v>1</v>
      </c>
      <c r="AZ8223">
        <v>77.099999999999994</v>
      </c>
      <c r="BA8223">
        <v>222.8</v>
      </c>
      <c r="BB8223">
        <v>124.5</v>
      </c>
      <c r="BC8223">
        <v>79.304583832740207</v>
      </c>
      <c r="BD8223">
        <v>90.967575327379905</v>
      </c>
      <c r="BE8223">
        <v>83.632560859999998</v>
      </c>
      <c r="BF8223">
        <v>86.317946399999997</v>
      </c>
    </row>
    <row r="8224" spans="1:58">
      <c r="A8224" t="s">
        <v>30</v>
      </c>
      <c r="B8224" t="s">
        <v>63</v>
      </c>
      <c r="C8224">
        <v>2011</v>
      </c>
      <c r="D8224">
        <f t="shared" si="622"/>
        <v>261</v>
      </c>
      <c r="E8224">
        <v>1</v>
      </c>
      <c r="F8224">
        <v>43086.408217999997</v>
      </c>
      <c r="G8224">
        <v>405951.52094800002</v>
      </c>
      <c r="H8224">
        <v>187729.62469600001</v>
      </c>
      <c r="I8224">
        <v>99303.986382999996</v>
      </c>
      <c r="J8224">
        <v>91696.617553999997</v>
      </c>
      <c r="K8224">
        <v>186522.85047599999</v>
      </c>
      <c r="L8224">
        <v>168561.38388000001</v>
      </c>
      <c r="M8224">
        <v>7.8710030062858696</v>
      </c>
      <c r="N8224">
        <v>4607033.3333333302</v>
      </c>
      <c r="O8224">
        <f>VLOOKUP(C8224,[1]pop_15p_a!$A$8:$AL$68,34,FALSE)</f>
        <v>7074607.6489019496</v>
      </c>
      <c r="Q8224">
        <f t="shared" si="621"/>
        <v>17961.466595999984</v>
      </c>
      <c r="R8224" s="2">
        <f t="shared" si="623"/>
        <v>9421.7999999999993</v>
      </c>
      <c r="S8224">
        <v>9421.7999999999993</v>
      </c>
      <c r="U8224">
        <f t="shared" si="618"/>
        <v>36.299999999999997</v>
      </c>
      <c r="V8224">
        <v>36.299999999999997</v>
      </c>
      <c r="W8224">
        <v>37.200000000000003</v>
      </c>
      <c r="Z8224">
        <f t="shared" si="619"/>
        <v>7.9</v>
      </c>
      <c r="AA8224">
        <v>7.9</v>
      </c>
      <c r="AB8224">
        <v>7.9</v>
      </c>
      <c r="AE8224">
        <f t="shared" si="620"/>
        <v>1.4166666666666667</v>
      </c>
      <c r="AF8224">
        <v>1.4166666666666667</v>
      </c>
      <c r="AG8224">
        <v>1.5</v>
      </c>
      <c r="AN8224">
        <v>98.323740000000001</v>
      </c>
      <c r="AO8224">
        <v>0.97874859999999997</v>
      </c>
      <c r="AP8224">
        <v>-0.45266193035722702</v>
      </c>
      <c r="AQ8224">
        <v>7.0080876600000002</v>
      </c>
      <c r="AR8224">
        <v>7.3180340936999997</v>
      </c>
      <c r="AT8224">
        <v>11</v>
      </c>
      <c r="AV8224">
        <v>0</v>
      </c>
      <c r="AW8224">
        <v>1</v>
      </c>
      <c r="AZ8224">
        <v>76.900000000000006</v>
      </c>
      <c r="BA8224">
        <v>222.9</v>
      </c>
      <c r="BB8224">
        <v>124.4</v>
      </c>
      <c r="BC8224">
        <v>78.745318213512306</v>
      </c>
      <c r="BD8224">
        <v>91.511921211870103</v>
      </c>
      <c r="BE8224">
        <v>83.05602743</v>
      </c>
      <c r="BF8224">
        <v>85.620454550000005</v>
      </c>
    </row>
    <row r="8225" spans="1:58">
      <c r="A8225" t="s">
        <v>30</v>
      </c>
      <c r="B8225" t="s">
        <v>63</v>
      </c>
      <c r="C8225">
        <v>2011</v>
      </c>
      <c r="D8225">
        <f t="shared" si="622"/>
        <v>262</v>
      </c>
      <c r="E8225">
        <v>2</v>
      </c>
      <c r="F8225">
        <v>43055.329832000003</v>
      </c>
      <c r="G8225">
        <v>406330.36975800002</v>
      </c>
      <c r="H8225">
        <v>189644.42861999999</v>
      </c>
      <c r="I8225">
        <v>99583.846816000005</v>
      </c>
      <c r="J8225">
        <v>97562.078643000001</v>
      </c>
      <c r="K8225">
        <v>186568.454062</v>
      </c>
      <c r="L8225">
        <v>168738.612138</v>
      </c>
      <c r="M8225">
        <v>7.7870023862858302</v>
      </c>
      <c r="N8225">
        <v>4624266.6666666698</v>
      </c>
      <c r="O8225">
        <f>VLOOKUP(C8225,[1]pop_15p_a!$A$8:$AL$68,34,FALSE)</f>
        <v>7074607.6489019496</v>
      </c>
      <c r="Q8225">
        <f t="shared" si="621"/>
        <v>17829.841924000008</v>
      </c>
      <c r="R8225" s="2">
        <f t="shared" si="623"/>
        <v>9437.4</v>
      </c>
      <c r="S8225">
        <v>9437.4</v>
      </c>
      <c r="U8225">
        <f t="shared" si="618"/>
        <v>36.6</v>
      </c>
      <c r="V8225">
        <v>36.6</v>
      </c>
      <c r="W8225">
        <v>37.200000000000003</v>
      </c>
      <c r="Z8225">
        <f t="shared" si="619"/>
        <v>7.8</v>
      </c>
      <c r="AA8225">
        <v>7.8</v>
      </c>
      <c r="AB8225">
        <v>7.8</v>
      </c>
      <c r="AE8225">
        <f t="shared" si="620"/>
        <v>1.75</v>
      </c>
      <c r="AF8225">
        <v>1.75</v>
      </c>
      <c r="AG8225">
        <v>1.5</v>
      </c>
      <c r="AN8225">
        <v>99.436459999999997</v>
      </c>
      <c r="AO8225">
        <v>0.99289019999999995</v>
      </c>
      <c r="AP8225">
        <v>-0.45266193035722702</v>
      </c>
      <c r="AQ8225">
        <v>7.0080876600000002</v>
      </c>
      <c r="AR8225">
        <v>7.3180340936999997</v>
      </c>
      <c r="AT8225">
        <v>11</v>
      </c>
      <c r="AV8225">
        <v>0</v>
      </c>
      <c r="AW8225">
        <v>1</v>
      </c>
      <c r="AZ8225">
        <v>77.099999999999994</v>
      </c>
      <c r="BA8225">
        <v>223.4</v>
      </c>
      <c r="BB8225">
        <v>125.5</v>
      </c>
      <c r="BC8225">
        <v>78.617359148831</v>
      </c>
      <c r="BD8225">
        <v>92.154415939167393</v>
      </c>
      <c r="BE8225">
        <v>82.526377749999995</v>
      </c>
      <c r="BF8225">
        <v>86.179993730000007</v>
      </c>
    </row>
    <row r="8226" spans="1:58">
      <c r="A8226" t="s">
        <v>30</v>
      </c>
      <c r="B8226" t="s">
        <v>63</v>
      </c>
      <c r="C8226">
        <v>2011</v>
      </c>
      <c r="D8226">
        <f t="shared" si="622"/>
        <v>263</v>
      </c>
      <c r="E8226">
        <v>3</v>
      </c>
      <c r="F8226">
        <v>43405.829302999999</v>
      </c>
      <c r="G8226">
        <v>410575.73937600001</v>
      </c>
      <c r="H8226">
        <v>188899.69280300001</v>
      </c>
      <c r="I8226">
        <v>99785.909568999996</v>
      </c>
      <c r="J8226">
        <v>96800.926789999998</v>
      </c>
      <c r="K8226">
        <v>193255.86432200001</v>
      </c>
      <c r="L8226">
        <v>169730.678223</v>
      </c>
      <c r="M8226">
        <v>7.6557950299823201</v>
      </c>
      <c r="N8226">
        <v>4630200</v>
      </c>
      <c r="O8226">
        <f>VLOOKUP(C8226,[1]pop_15p_a!$A$8:$AL$68,34,FALSE)</f>
        <v>7074607.6489019496</v>
      </c>
      <c r="Q8226">
        <f t="shared" si="621"/>
        <v>23525.186099000013</v>
      </c>
      <c r="R8226" s="2">
        <f t="shared" si="623"/>
        <v>9459</v>
      </c>
      <c r="S8226">
        <v>9459</v>
      </c>
      <c r="U8226">
        <f t="shared" si="618"/>
        <v>35.9</v>
      </c>
      <c r="V8226">
        <v>35.9</v>
      </c>
      <c r="W8226">
        <v>37.200000000000003</v>
      </c>
      <c r="Z8226">
        <f t="shared" si="619"/>
        <v>7.6333330000000004</v>
      </c>
      <c r="AA8226">
        <v>7.6</v>
      </c>
      <c r="AB8226">
        <v>7.6333330000000004</v>
      </c>
      <c r="AE8226">
        <f t="shared" si="620"/>
        <v>2</v>
      </c>
      <c r="AF8226">
        <v>2</v>
      </c>
      <c r="AG8226">
        <v>2</v>
      </c>
      <c r="AN8226">
        <v>99.546030000000002</v>
      </c>
      <c r="AO8226">
        <v>0.99658749999999996</v>
      </c>
      <c r="AP8226">
        <v>-0.45266193035722702</v>
      </c>
      <c r="AQ8226">
        <v>7.0080876600000002</v>
      </c>
      <c r="AR8226">
        <v>7.3180340936999997</v>
      </c>
      <c r="AT8226">
        <v>11</v>
      </c>
      <c r="AV8226">
        <v>0</v>
      </c>
      <c r="AW8226">
        <v>1</v>
      </c>
      <c r="AZ8226">
        <v>77.2</v>
      </c>
      <c r="BA8226">
        <v>225</v>
      </c>
      <c r="BB8226">
        <v>125.8</v>
      </c>
      <c r="BC8226">
        <v>78.066125901250601</v>
      </c>
      <c r="BD8226">
        <v>92.646131853926406</v>
      </c>
      <c r="BE8226">
        <v>81.840421629999994</v>
      </c>
      <c r="BF8226">
        <v>83.12878499</v>
      </c>
    </row>
    <row r="8227" spans="1:58">
      <c r="A8227" t="s">
        <v>30</v>
      </c>
      <c r="B8227" t="s">
        <v>63</v>
      </c>
      <c r="C8227">
        <v>2011</v>
      </c>
      <c r="D8227">
        <f t="shared" si="622"/>
        <v>264</v>
      </c>
      <c r="E8227">
        <v>4</v>
      </c>
      <c r="F8227">
        <v>42804.445267000003</v>
      </c>
      <c r="G8227">
        <v>405657.727793</v>
      </c>
      <c r="H8227">
        <v>188632.84935100001</v>
      </c>
      <c r="I8227">
        <v>99862.651171999998</v>
      </c>
      <c r="J8227">
        <v>93894.073852000001</v>
      </c>
      <c r="K8227">
        <v>186276.423759</v>
      </c>
      <c r="L8227">
        <v>167267.20543900001</v>
      </c>
      <c r="M8227">
        <v>7.7695945319433504</v>
      </c>
      <c r="N8227">
        <v>4641833.3333333302</v>
      </c>
      <c r="O8227">
        <f>VLOOKUP(C8227,[1]pop_15p_a!$A$8:$AL$68,34,FALSE)</f>
        <v>7074607.6489019496</v>
      </c>
      <c r="Q8227">
        <f t="shared" si="621"/>
        <v>19009.218319999985</v>
      </c>
      <c r="R8227" s="2">
        <f t="shared" si="623"/>
        <v>9477</v>
      </c>
      <c r="S8227">
        <v>9477</v>
      </c>
      <c r="U8227">
        <f t="shared" si="618"/>
        <v>37.9</v>
      </c>
      <c r="V8227">
        <v>37.9</v>
      </c>
      <c r="W8227">
        <v>37.200000000000003</v>
      </c>
      <c r="Z8227">
        <f t="shared" si="619"/>
        <v>7.766667</v>
      </c>
      <c r="AA8227">
        <v>7.8</v>
      </c>
      <c r="AB8227">
        <v>7.766667</v>
      </c>
      <c r="AE8227">
        <f t="shared" si="620"/>
        <v>1.9166666666666667</v>
      </c>
      <c r="AF8227">
        <v>1.9166666666666667</v>
      </c>
      <c r="AG8227">
        <v>1.91</v>
      </c>
      <c r="AN8227">
        <v>100.2471</v>
      </c>
      <c r="AO8227">
        <v>1.006764</v>
      </c>
      <c r="AP8227">
        <v>-0.45266193035722702</v>
      </c>
      <c r="AQ8227">
        <v>7.0080876600000002</v>
      </c>
      <c r="AR8227">
        <v>7.3180340936999997</v>
      </c>
      <c r="AT8227">
        <v>11</v>
      </c>
      <c r="AV8227">
        <v>0</v>
      </c>
      <c r="AW8227">
        <v>1</v>
      </c>
      <c r="AZ8227">
        <v>78</v>
      </c>
      <c r="BA8227">
        <v>227.6</v>
      </c>
      <c r="BB8227">
        <v>126.7</v>
      </c>
      <c r="BC8227">
        <v>77.191764684779798</v>
      </c>
      <c r="BD8227">
        <v>93.124420230957995</v>
      </c>
      <c r="BE8227">
        <v>80.565021349999995</v>
      </c>
      <c r="BF8227">
        <v>82.401393690000006</v>
      </c>
    </row>
    <row r="8228" spans="1:58">
      <c r="A8228" t="s">
        <v>30</v>
      </c>
      <c r="B8228" t="s">
        <v>63</v>
      </c>
      <c r="C8228">
        <v>2012</v>
      </c>
      <c r="D8228">
        <f t="shared" si="622"/>
        <v>265</v>
      </c>
      <c r="E8228">
        <v>1</v>
      </c>
      <c r="F8228">
        <v>42839.168640999997</v>
      </c>
      <c r="G8228">
        <v>406500.871231</v>
      </c>
      <c r="H8228">
        <v>189303.19244799999</v>
      </c>
      <c r="I8228">
        <v>100418.14773</v>
      </c>
      <c r="J8228">
        <v>96276.759332000001</v>
      </c>
      <c r="K8228">
        <v>192350.905088</v>
      </c>
      <c r="L8228">
        <v>171248.246701</v>
      </c>
      <c r="M8228">
        <v>7.7239733518942</v>
      </c>
      <c r="N8228">
        <v>4640100</v>
      </c>
      <c r="O8228">
        <f>VLOOKUP(C8228,[1]pop_15p_a!$A$8:$AL$68,34,FALSE)</f>
        <v>7119825.6833300404</v>
      </c>
      <c r="Q8228">
        <f t="shared" si="621"/>
        <v>21102.658387000003</v>
      </c>
      <c r="R8228" s="2">
        <f t="shared" si="623"/>
        <v>9489</v>
      </c>
      <c r="S8228">
        <v>9489</v>
      </c>
      <c r="U8228">
        <f t="shared" si="618"/>
        <v>37</v>
      </c>
      <c r="V8228">
        <v>37</v>
      </c>
      <c r="W8228">
        <v>37.700000000000003</v>
      </c>
      <c r="Z8228">
        <f t="shared" si="619"/>
        <v>7.733333</v>
      </c>
      <c r="AA8228">
        <v>7.7</v>
      </c>
      <c r="AB8228">
        <v>7.733333</v>
      </c>
      <c r="AE8228">
        <f t="shared" si="620"/>
        <v>1.5833333333333333</v>
      </c>
      <c r="AF8228">
        <v>1.5833333333333333</v>
      </c>
      <c r="AG8228">
        <v>1.5</v>
      </c>
      <c r="AN8228">
        <v>100.0566</v>
      </c>
      <c r="AO8228">
        <v>0.99779390000000001</v>
      </c>
      <c r="AP8228">
        <v>-0.63396822369373895</v>
      </c>
      <c r="AQ8228">
        <v>7.0080876600000002</v>
      </c>
      <c r="AR8228">
        <v>7.3264757295000003</v>
      </c>
      <c r="AT8228">
        <v>11</v>
      </c>
      <c r="AV8228">
        <v>0</v>
      </c>
      <c r="AW8228">
        <v>1</v>
      </c>
      <c r="AZ8228">
        <v>78.599999999999994</v>
      </c>
      <c r="BA8228">
        <v>233</v>
      </c>
      <c r="BB8228">
        <v>127.5</v>
      </c>
      <c r="BC8228">
        <v>77.912047479777598</v>
      </c>
      <c r="BD8228">
        <v>93.910148012532602</v>
      </c>
      <c r="BE8228">
        <v>80.572044930000004</v>
      </c>
      <c r="BF8228">
        <v>82.242814550000006</v>
      </c>
    </row>
    <row r="8229" spans="1:58">
      <c r="A8229" t="s">
        <v>30</v>
      </c>
      <c r="B8229" t="s">
        <v>63</v>
      </c>
      <c r="C8229">
        <v>2012</v>
      </c>
      <c r="D8229">
        <f t="shared" si="622"/>
        <v>266</v>
      </c>
      <c r="E8229">
        <v>2</v>
      </c>
      <c r="F8229">
        <v>42817.338395999999</v>
      </c>
      <c r="G8229">
        <v>406970.23798500001</v>
      </c>
      <c r="H8229">
        <v>189540.11708900001</v>
      </c>
      <c r="I8229">
        <v>100873.668988</v>
      </c>
      <c r="J8229">
        <v>94233.012126000001</v>
      </c>
      <c r="K8229">
        <v>194416.03628500001</v>
      </c>
      <c r="L8229">
        <v>171491.420357</v>
      </c>
      <c r="M8229">
        <v>7.8523082606573196</v>
      </c>
      <c r="N8229">
        <v>4656100</v>
      </c>
      <c r="O8229">
        <f>VLOOKUP(C8229,[1]pop_15p_a!$A$8:$AL$68,34,FALSE)</f>
        <v>7119825.6833300404</v>
      </c>
      <c r="Q8229">
        <f t="shared" si="621"/>
        <v>22924.615928000014</v>
      </c>
      <c r="R8229" s="2">
        <f t="shared" si="623"/>
        <v>9504.7999999999993</v>
      </c>
      <c r="S8229">
        <v>9504.7999999999993</v>
      </c>
      <c r="U8229">
        <f t="shared" ref="U8229:U8256" si="624">V8229</f>
        <v>37.200000000000003</v>
      </c>
      <c r="V8229">
        <v>37.200000000000003</v>
      </c>
      <c r="W8229">
        <v>37.700000000000003</v>
      </c>
      <c r="Z8229">
        <f t="shared" si="619"/>
        <v>7.8666669999999996</v>
      </c>
      <c r="AA8229">
        <v>7.9</v>
      </c>
      <c r="AB8229">
        <v>7.8666669999999996</v>
      </c>
      <c r="AE8229">
        <f t="shared" si="620"/>
        <v>1.5</v>
      </c>
      <c r="AF8229">
        <v>1.5</v>
      </c>
      <c r="AG8229">
        <v>1.5</v>
      </c>
      <c r="AN8229">
        <v>100.54600000000001</v>
      </c>
      <c r="AO8229">
        <v>1.005557</v>
      </c>
      <c r="AP8229">
        <v>-0.63396822369373895</v>
      </c>
      <c r="AQ8229">
        <v>7.0080876600000002</v>
      </c>
      <c r="AR8229">
        <v>7.3264757295000003</v>
      </c>
      <c r="AT8229">
        <v>11</v>
      </c>
      <c r="AV8229">
        <v>0</v>
      </c>
      <c r="AW8229">
        <v>1</v>
      </c>
      <c r="AZ8229">
        <v>79.2</v>
      </c>
      <c r="BA8229">
        <v>231.7</v>
      </c>
      <c r="BB8229">
        <v>128.5</v>
      </c>
      <c r="BC8229">
        <v>78.241257917171794</v>
      </c>
      <c r="BD8229">
        <v>94.469201683154793</v>
      </c>
      <c r="BE8229">
        <v>80.720947870000003</v>
      </c>
      <c r="BF8229">
        <v>82.253463400000001</v>
      </c>
    </row>
    <row r="8230" spans="1:58">
      <c r="A8230" t="s">
        <v>30</v>
      </c>
      <c r="B8230" t="s">
        <v>63</v>
      </c>
      <c r="C8230">
        <v>2012</v>
      </c>
      <c r="D8230">
        <f t="shared" si="622"/>
        <v>267</v>
      </c>
      <c r="E8230">
        <v>3</v>
      </c>
      <c r="F8230">
        <v>42598.683431999998</v>
      </c>
      <c r="G8230">
        <v>405846.17678899999</v>
      </c>
      <c r="H8230">
        <v>190440.91589500001</v>
      </c>
      <c r="I8230">
        <v>101733.315753</v>
      </c>
      <c r="J8230">
        <v>91864.724711999996</v>
      </c>
      <c r="K8230">
        <v>190882.804325</v>
      </c>
      <c r="L8230">
        <v>171951.38951000001</v>
      </c>
      <c r="M8230">
        <v>8.10307623483593</v>
      </c>
      <c r="N8230">
        <v>4656233.3333333302</v>
      </c>
      <c r="O8230">
        <f>VLOOKUP(C8230,[1]pop_15p_a!$A$8:$AL$68,34,FALSE)</f>
        <v>7119825.6833300404</v>
      </c>
      <c r="Q8230">
        <f t="shared" si="621"/>
        <v>18931.414814999996</v>
      </c>
      <c r="R8230" s="2">
        <f t="shared" si="623"/>
        <v>9527.2000000000007</v>
      </c>
      <c r="S8230">
        <v>9527.2000000000007</v>
      </c>
      <c r="U8230">
        <f t="shared" si="624"/>
        <v>37.299999999999997</v>
      </c>
      <c r="V8230">
        <v>37.299999999999997</v>
      </c>
      <c r="W8230">
        <v>37.700000000000003</v>
      </c>
      <c r="Z8230">
        <f t="shared" si="619"/>
        <v>8.1</v>
      </c>
      <c r="AA8230">
        <v>8.1</v>
      </c>
      <c r="AB8230">
        <v>8.1</v>
      </c>
      <c r="AE8230">
        <f t="shared" si="620"/>
        <v>1.4166666666666667</v>
      </c>
      <c r="AF8230">
        <v>1.4166666666666667</v>
      </c>
      <c r="AG8230">
        <v>1.34</v>
      </c>
      <c r="AN8230">
        <v>100.1652</v>
      </c>
      <c r="AO8230">
        <v>1.0021169999999999</v>
      </c>
      <c r="AP8230">
        <v>-0.63396822369373895</v>
      </c>
      <c r="AQ8230">
        <v>7.0080876600000002</v>
      </c>
      <c r="AR8230">
        <v>7.3264757295000003</v>
      </c>
      <c r="AT8230">
        <v>11</v>
      </c>
      <c r="AV8230">
        <v>0</v>
      </c>
      <c r="AW8230">
        <v>1</v>
      </c>
      <c r="AZ8230">
        <v>80</v>
      </c>
      <c r="BA8230">
        <v>236.1</v>
      </c>
      <c r="BB8230">
        <v>129.30000000000001</v>
      </c>
      <c r="BC8230">
        <v>78.822267944801993</v>
      </c>
      <c r="BD8230">
        <v>95.061445245961195</v>
      </c>
      <c r="BE8230">
        <v>80.743466560000002</v>
      </c>
      <c r="BF8230">
        <v>82.548768809999999</v>
      </c>
    </row>
    <row r="8231" spans="1:58">
      <c r="A8231" t="s">
        <v>30</v>
      </c>
      <c r="B8231" t="s">
        <v>63</v>
      </c>
      <c r="C8231">
        <v>2012</v>
      </c>
      <c r="D8231">
        <f t="shared" si="622"/>
        <v>268</v>
      </c>
      <c r="E8231">
        <v>4</v>
      </c>
      <c r="F8231">
        <v>42307.532771999999</v>
      </c>
      <c r="G8231">
        <v>403952.322904</v>
      </c>
      <c r="H8231">
        <v>191097.91681900001</v>
      </c>
      <c r="I8231">
        <v>101863.565263</v>
      </c>
      <c r="J8231">
        <v>94264.921354999999</v>
      </c>
      <c r="K8231">
        <v>187198.118254</v>
      </c>
      <c r="L8231">
        <v>168645.464263</v>
      </c>
      <c r="M8231">
        <v>8.1623149623857891</v>
      </c>
      <c r="N8231">
        <v>4667466.6666666698</v>
      </c>
      <c r="O8231">
        <f>VLOOKUP(C8231,[1]pop_15p_a!$A$8:$AL$68,34,FALSE)</f>
        <v>7119825.6833300404</v>
      </c>
      <c r="Q8231">
        <f t="shared" si="621"/>
        <v>18552.653990999999</v>
      </c>
      <c r="R8231" s="2">
        <f t="shared" si="623"/>
        <v>9548</v>
      </c>
      <c r="S8231">
        <v>9548</v>
      </c>
      <c r="U8231">
        <f t="shared" si="624"/>
        <v>38</v>
      </c>
      <c r="V8231">
        <v>38</v>
      </c>
      <c r="W8231">
        <v>37.700000000000003</v>
      </c>
      <c r="Z8231">
        <f t="shared" si="619"/>
        <v>8.1666670000000003</v>
      </c>
      <c r="AA8231">
        <v>8.1999999999999993</v>
      </c>
      <c r="AB8231">
        <v>8.1666670000000003</v>
      </c>
      <c r="AE8231">
        <f t="shared" si="620"/>
        <v>1.1666666666666667</v>
      </c>
      <c r="AF8231">
        <v>1.1666666666666667</v>
      </c>
      <c r="AG8231">
        <v>1.1399999999999999</v>
      </c>
      <c r="AN8231">
        <v>100.3173</v>
      </c>
      <c r="AO8231">
        <v>1.004049</v>
      </c>
      <c r="AP8231">
        <v>-0.63396822369373895</v>
      </c>
      <c r="AQ8231">
        <v>7.0080876600000002</v>
      </c>
      <c r="AR8231">
        <v>7.3264757295000003</v>
      </c>
      <c r="AT8231">
        <v>11</v>
      </c>
      <c r="AV8231">
        <v>0</v>
      </c>
      <c r="AW8231">
        <v>1</v>
      </c>
      <c r="AZ8231">
        <v>80.400000000000006</v>
      </c>
      <c r="BA8231">
        <v>229.7</v>
      </c>
      <c r="BB8231">
        <v>129.4</v>
      </c>
      <c r="BC8231">
        <v>79.780897262239407</v>
      </c>
      <c r="BD8231">
        <v>95.526904532543696</v>
      </c>
      <c r="BE8231">
        <v>81.451727700000006</v>
      </c>
      <c r="BF8231">
        <v>82.935235109999994</v>
      </c>
    </row>
    <row r="8232" spans="1:58">
      <c r="A8232" t="s">
        <v>30</v>
      </c>
      <c r="B8232" t="s">
        <v>63</v>
      </c>
      <c r="C8232">
        <v>2013</v>
      </c>
      <c r="D8232">
        <f t="shared" si="622"/>
        <v>269</v>
      </c>
      <c r="E8232">
        <v>1</v>
      </c>
      <c r="F8232">
        <v>42711.623914000003</v>
      </c>
      <c r="G8232">
        <v>408523.869252</v>
      </c>
      <c r="H8232">
        <v>191651.01052000001</v>
      </c>
      <c r="I8232">
        <v>102554.23969</v>
      </c>
      <c r="J8232">
        <v>92156.577416999993</v>
      </c>
      <c r="K8232">
        <v>186324.11925300001</v>
      </c>
      <c r="L8232">
        <v>168029.28694799999</v>
      </c>
      <c r="M8232">
        <v>8.09020390796322</v>
      </c>
      <c r="N8232">
        <v>4680200</v>
      </c>
      <c r="O8232">
        <f>VLOOKUP(C8232,[1]pop_15p_a!$A$8:$AL$68,34,FALSE)</f>
        <v>7166132.3562384797</v>
      </c>
      <c r="Q8232">
        <f t="shared" si="621"/>
        <v>18294.832305000018</v>
      </c>
      <c r="R8232" s="2">
        <f t="shared" si="623"/>
        <v>9564.7000000000007</v>
      </c>
      <c r="S8232">
        <v>9564.7000000000007</v>
      </c>
      <c r="U8232">
        <f t="shared" si="624"/>
        <v>40.6</v>
      </c>
      <c r="V8232">
        <v>40.6</v>
      </c>
      <c r="W8232">
        <v>40.4</v>
      </c>
      <c r="Z8232">
        <f t="shared" si="619"/>
        <v>8.0666670000000007</v>
      </c>
      <c r="AA8232">
        <v>8.1</v>
      </c>
      <c r="AB8232">
        <v>8.0666670000000007</v>
      </c>
      <c r="AE8232">
        <f t="shared" si="620"/>
        <v>1</v>
      </c>
      <c r="AF8232">
        <v>1</v>
      </c>
      <c r="AG8232">
        <v>1</v>
      </c>
      <c r="AN8232">
        <v>100.0003</v>
      </c>
      <c r="AO8232">
        <v>0.99649810000000005</v>
      </c>
      <c r="AP8232">
        <v>-0.72798637547475697</v>
      </c>
      <c r="AQ8232">
        <v>7.0080876600000002</v>
      </c>
      <c r="AR8232">
        <v>7.2887882585000003</v>
      </c>
      <c r="AT8232">
        <v>11</v>
      </c>
      <c r="AV8232">
        <v>0</v>
      </c>
      <c r="AW8232">
        <v>1</v>
      </c>
      <c r="AZ8232">
        <v>80.7</v>
      </c>
      <c r="BA8232">
        <v>233.7</v>
      </c>
      <c r="BB8232">
        <v>130.30000000000001</v>
      </c>
      <c r="BC8232">
        <v>80.565197721197805</v>
      </c>
      <c r="BD8232">
        <v>96.171000045553697</v>
      </c>
      <c r="BE8232">
        <v>81.917207329999997</v>
      </c>
      <c r="BF8232">
        <v>83.102693869999996</v>
      </c>
    </row>
    <row r="8233" spans="1:58">
      <c r="A8233" t="s">
        <v>30</v>
      </c>
      <c r="B8233" t="s">
        <v>63</v>
      </c>
      <c r="C8233">
        <v>2013</v>
      </c>
      <c r="D8233">
        <f t="shared" si="622"/>
        <v>270</v>
      </c>
      <c r="E8233">
        <v>2</v>
      </c>
      <c r="F8233">
        <v>42572.847691000003</v>
      </c>
      <c r="G8233">
        <v>408060.745115</v>
      </c>
      <c r="H8233">
        <v>192517.84743200001</v>
      </c>
      <c r="I8233">
        <v>102743.98154399999</v>
      </c>
      <c r="J8233">
        <v>93750.093183999998</v>
      </c>
      <c r="K8233">
        <v>189940.60913600001</v>
      </c>
      <c r="L8233">
        <v>171640.62182100001</v>
      </c>
      <c r="M8233">
        <v>8.0233249097237298</v>
      </c>
      <c r="N8233">
        <v>4695133.3333333302</v>
      </c>
      <c r="O8233">
        <f>VLOOKUP(C8233,[1]pop_15p_a!$A$8:$AL$68,34,FALSE)</f>
        <v>7166132.3562384797</v>
      </c>
      <c r="Q8233">
        <f t="shared" si="621"/>
        <v>18299.987315000006</v>
      </c>
      <c r="R8233" s="2">
        <f t="shared" si="623"/>
        <v>9585</v>
      </c>
      <c r="S8233">
        <v>9585</v>
      </c>
      <c r="U8233">
        <f t="shared" si="624"/>
        <v>41.2</v>
      </c>
      <c r="V8233">
        <v>41.2</v>
      </c>
      <c r="W8233">
        <v>40.4</v>
      </c>
      <c r="Z8233">
        <f t="shared" si="619"/>
        <v>8.033334</v>
      </c>
      <c r="AA8233">
        <v>8</v>
      </c>
      <c r="AB8233">
        <v>8.033334</v>
      </c>
      <c r="AE8233">
        <f t="shared" si="620"/>
        <v>1</v>
      </c>
      <c r="AF8233">
        <v>1</v>
      </c>
      <c r="AG8233">
        <v>1</v>
      </c>
      <c r="AN8233">
        <v>100.2683</v>
      </c>
      <c r="AO8233">
        <v>1.000508</v>
      </c>
      <c r="AP8233">
        <v>-0.72798637547475697</v>
      </c>
      <c r="AQ8233">
        <v>7.0080876600000002</v>
      </c>
      <c r="AR8233">
        <v>7.2887882585000003</v>
      </c>
      <c r="AT8233">
        <v>11</v>
      </c>
      <c r="AV8233">
        <v>0</v>
      </c>
      <c r="AW8233">
        <v>1</v>
      </c>
      <c r="AZ8233">
        <v>81.599999999999994</v>
      </c>
      <c r="BA8233">
        <v>236.5</v>
      </c>
      <c r="BB8233">
        <v>131</v>
      </c>
      <c r="BC8233">
        <v>81.776106069253203</v>
      </c>
      <c r="BD8233">
        <v>96.714879020099602</v>
      </c>
      <c r="BE8233">
        <v>82.707348210000006</v>
      </c>
      <c r="BF8233">
        <v>84.659312720000003</v>
      </c>
    </row>
    <row r="8234" spans="1:58">
      <c r="A8234" t="s">
        <v>30</v>
      </c>
      <c r="B8234" t="s">
        <v>63</v>
      </c>
      <c r="C8234">
        <v>2013</v>
      </c>
      <c r="D8234">
        <f t="shared" si="622"/>
        <v>271</v>
      </c>
      <c r="E8234">
        <v>3</v>
      </c>
      <c r="F8234">
        <v>42647.215863999998</v>
      </c>
      <c r="G8234">
        <v>409878.12694400002</v>
      </c>
      <c r="H8234">
        <v>194357.85432799999</v>
      </c>
      <c r="I8234">
        <v>102787.280705</v>
      </c>
      <c r="J8234">
        <v>96067.014521999998</v>
      </c>
      <c r="K8234">
        <v>191430.88412</v>
      </c>
      <c r="L8234">
        <v>171508.73102400001</v>
      </c>
      <c r="M8234">
        <v>7.9846794207883098</v>
      </c>
      <c r="N8234">
        <v>4708700</v>
      </c>
      <c r="O8234">
        <f>VLOOKUP(C8234,[1]pop_15p_a!$A$8:$AL$68,34,FALSE)</f>
        <v>7166132.3562384797</v>
      </c>
      <c r="Q8234">
        <f t="shared" si="621"/>
        <v>19922.153095999995</v>
      </c>
      <c r="R8234" s="2">
        <f t="shared" si="623"/>
        <v>9610.9</v>
      </c>
      <c r="S8234">
        <v>9610.9</v>
      </c>
      <c r="U8234">
        <f t="shared" si="624"/>
        <v>41.1</v>
      </c>
      <c r="V8234">
        <v>41.1</v>
      </c>
      <c r="W8234">
        <v>40.4</v>
      </c>
      <c r="Z8234">
        <f t="shared" si="619"/>
        <v>8</v>
      </c>
      <c r="AA8234">
        <v>8</v>
      </c>
      <c r="AB8234">
        <v>8</v>
      </c>
      <c r="AE8234">
        <f t="shared" si="620"/>
        <v>1</v>
      </c>
      <c r="AF8234">
        <v>1</v>
      </c>
      <c r="AG8234">
        <v>1</v>
      </c>
      <c r="AN8234">
        <v>100.2556</v>
      </c>
      <c r="AO8234">
        <v>0.99914550000000002</v>
      </c>
      <c r="AP8234">
        <v>-0.72798637547475697</v>
      </c>
      <c r="AQ8234">
        <v>7.0080876600000002</v>
      </c>
      <c r="AR8234">
        <v>7.2887882585000003</v>
      </c>
      <c r="AT8234">
        <v>11</v>
      </c>
      <c r="AV8234">
        <v>0</v>
      </c>
      <c r="AW8234">
        <v>1</v>
      </c>
      <c r="AZ8234">
        <v>82</v>
      </c>
      <c r="BA8234">
        <v>234.2</v>
      </c>
      <c r="BB8234">
        <v>131.1</v>
      </c>
      <c r="BC8234">
        <v>82.8089512594876</v>
      </c>
      <c r="BD8234">
        <v>97.122528296532906</v>
      </c>
      <c r="BE8234">
        <v>83.662383829999996</v>
      </c>
      <c r="BF8234">
        <v>85.30206287</v>
      </c>
    </row>
    <row r="8235" spans="1:58">
      <c r="A8235" t="s">
        <v>30</v>
      </c>
      <c r="B8235" t="s">
        <v>63</v>
      </c>
      <c r="C8235">
        <v>2013</v>
      </c>
      <c r="D8235">
        <f t="shared" si="622"/>
        <v>272</v>
      </c>
      <c r="E8235">
        <v>4</v>
      </c>
      <c r="F8235">
        <v>42924.064839999999</v>
      </c>
      <c r="G8235">
        <v>413581.94955000002</v>
      </c>
      <c r="H8235">
        <v>195320.10798900001</v>
      </c>
      <c r="I8235">
        <v>103153.739461</v>
      </c>
      <c r="J8235">
        <v>96305.166329</v>
      </c>
      <c r="K8235">
        <v>188936.07509999999</v>
      </c>
      <c r="L8235">
        <v>172061.84805199999</v>
      </c>
      <c r="M8235">
        <v>7.9689900371419498</v>
      </c>
      <c r="N8235">
        <v>4732633.3333333302</v>
      </c>
      <c r="O8235">
        <f>VLOOKUP(C8235,[1]pop_15p_a!$A$8:$AL$68,34,FALSE)</f>
        <v>7166132.3562384797</v>
      </c>
      <c r="Q8235">
        <f t="shared" si="621"/>
        <v>16874.227048000001</v>
      </c>
      <c r="R8235" s="2">
        <f t="shared" si="623"/>
        <v>9635.2000000000007</v>
      </c>
      <c r="S8235">
        <v>9635.2000000000007</v>
      </c>
      <c r="U8235">
        <f t="shared" si="624"/>
        <v>40.6</v>
      </c>
      <c r="V8235">
        <v>40.6</v>
      </c>
      <c r="W8235">
        <v>40.4</v>
      </c>
      <c r="Z8235">
        <f t="shared" si="619"/>
        <v>7.9666670000000002</v>
      </c>
      <c r="AA8235">
        <v>8</v>
      </c>
      <c r="AB8235">
        <v>7.9666670000000002</v>
      </c>
      <c r="AE8235">
        <f t="shared" si="620"/>
        <v>0.91666666666666663</v>
      </c>
      <c r="AF8235">
        <v>0.91666666666666663</v>
      </c>
      <c r="AG8235">
        <v>1</v>
      </c>
      <c r="AN8235">
        <v>100.3832</v>
      </c>
      <c r="AO8235">
        <v>1.00387</v>
      </c>
      <c r="AP8235">
        <v>-0.72798637547475697</v>
      </c>
      <c r="AQ8235">
        <v>7.0080876600000002</v>
      </c>
      <c r="AR8235">
        <v>7.2887882585000003</v>
      </c>
      <c r="AT8235">
        <v>11</v>
      </c>
      <c r="AV8235">
        <v>0</v>
      </c>
      <c r="AW8235">
        <v>1</v>
      </c>
      <c r="AZ8235">
        <v>82.2</v>
      </c>
      <c r="BA8235">
        <v>233.7</v>
      </c>
      <c r="BB8235">
        <v>130.9</v>
      </c>
      <c r="BC8235">
        <v>84.494685151700907</v>
      </c>
      <c r="BD8235">
        <v>97.520492326035793</v>
      </c>
      <c r="BE8235">
        <v>85.358491020000002</v>
      </c>
      <c r="BF8235">
        <v>87.359259620000003</v>
      </c>
    </row>
    <row r="8236" spans="1:58">
      <c r="A8236" t="s">
        <v>30</v>
      </c>
      <c r="B8236" t="s">
        <v>63</v>
      </c>
      <c r="C8236">
        <v>2014</v>
      </c>
      <c r="D8236">
        <f t="shared" si="622"/>
        <v>273</v>
      </c>
      <c r="E8236">
        <v>1</v>
      </c>
      <c r="F8236">
        <v>43137.197434000002</v>
      </c>
      <c r="G8236">
        <v>416528.46470100002</v>
      </c>
      <c r="H8236">
        <v>197120.89698399999</v>
      </c>
      <c r="I8236">
        <v>103274.132251</v>
      </c>
      <c r="J8236">
        <v>98472.659081999998</v>
      </c>
      <c r="K8236">
        <v>193542.87404699999</v>
      </c>
      <c r="L8236">
        <v>176630.627676</v>
      </c>
      <c r="M8236">
        <v>8.0679226702601792</v>
      </c>
      <c r="N8236">
        <v>4729966.6666666698</v>
      </c>
      <c r="O8236">
        <f>VLOOKUP(C8236,[1]pop_15p_a!$A$8:$AL$68,34,FALSE)</f>
        <v>7216880.3883406501</v>
      </c>
      <c r="Q8236">
        <f t="shared" si="621"/>
        <v>16912.246370999987</v>
      </c>
      <c r="R8236" s="2">
        <f t="shared" si="623"/>
        <v>9655.9</v>
      </c>
      <c r="S8236">
        <v>9655.9</v>
      </c>
      <c r="U8236">
        <f t="shared" si="624"/>
        <v>40.9</v>
      </c>
      <c r="V8236">
        <v>40.9</v>
      </c>
      <c r="W8236">
        <v>45</v>
      </c>
      <c r="Z8236">
        <f t="shared" si="619"/>
        <v>8.0666670000000007</v>
      </c>
      <c r="AA8236">
        <v>8.1</v>
      </c>
      <c r="AB8236">
        <v>8.0666670000000007</v>
      </c>
      <c r="AE8236">
        <f t="shared" si="620"/>
        <v>0.75</v>
      </c>
      <c r="AF8236">
        <v>0.75</v>
      </c>
      <c r="AG8236">
        <v>1</v>
      </c>
      <c r="AN8236">
        <v>99.6524</v>
      </c>
      <c r="AO8236">
        <v>0.99512420000000001</v>
      </c>
      <c r="AP8236">
        <v>-0.67283044376901702</v>
      </c>
      <c r="AQ8236">
        <v>7.0080876600000002</v>
      </c>
      <c r="AR8236">
        <v>7.2526259128000001</v>
      </c>
      <c r="AT8236">
        <v>11</v>
      </c>
      <c r="AV8236">
        <v>0</v>
      </c>
      <c r="AW8236">
        <v>1</v>
      </c>
      <c r="AZ8236">
        <v>82.3</v>
      </c>
      <c r="BA8236">
        <v>238.7</v>
      </c>
      <c r="BB8236">
        <v>131</v>
      </c>
      <c r="BC8236">
        <v>86.379095114124397</v>
      </c>
      <c r="BD8236">
        <v>97.860847165175102</v>
      </c>
      <c r="BE8236">
        <v>86.967759319999999</v>
      </c>
      <c r="BF8236">
        <v>88.011048070000001</v>
      </c>
    </row>
    <row r="8237" spans="1:58">
      <c r="A8237" t="s">
        <v>30</v>
      </c>
      <c r="B8237" t="s">
        <v>63</v>
      </c>
      <c r="C8237">
        <v>2014</v>
      </c>
      <c r="D8237">
        <f t="shared" si="622"/>
        <v>274</v>
      </c>
      <c r="E8237">
        <v>2</v>
      </c>
      <c r="F8237">
        <v>43413.125696000003</v>
      </c>
      <c r="G8237">
        <v>420295.49380300002</v>
      </c>
      <c r="H8237">
        <v>199420.60237199999</v>
      </c>
      <c r="I8237">
        <v>103967.270859</v>
      </c>
      <c r="J8237">
        <v>99230.697839999993</v>
      </c>
      <c r="K8237">
        <v>196984.89883399999</v>
      </c>
      <c r="L8237">
        <v>181571.9988</v>
      </c>
      <c r="M8237">
        <v>7.9648984802666796</v>
      </c>
      <c r="N8237">
        <v>4758000</v>
      </c>
      <c r="O8237">
        <f>VLOOKUP(C8237,[1]pop_15p_a!$A$8:$AL$68,34,FALSE)</f>
        <v>7216880.3883406501</v>
      </c>
      <c r="Q8237">
        <f t="shared" si="621"/>
        <v>15412.900033999991</v>
      </c>
      <c r="R8237" s="2">
        <f t="shared" si="623"/>
        <v>9681.2999999999993</v>
      </c>
      <c r="S8237">
        <v>9681.2999999999993</v>
      </c>
      <c r="U8237">
        <f t="shared" si="624"/>
        <v>41.8</v>
      </c>
      <c r="V8237">
        <v>41.8</v>
      </c>
      <c r="W8237">
        <v>45</v>
      </c>
      <c r="Z8237">
        <f t="shared" si="619"/>
        <v>7.9333330000000002</v>
      </c>
      <c r="AA8237">
        <v>8</v>
      </c>
      <c r="AB8237">
        <v>7.9333330000000002</v>
      </c>
      <c r="AE8237">
        <f t="shared" si="620"/>
        <v>0.75</v>
      </c>
      <c r="AF8237">
        <v>0.75</v>
      </c>
      <c r="AG8237">
        <v>1</v>
      </c>
      <c r="AN8237">
        <v>100.27679999999999</v>
      </c>
      <c r="AO8237">
        <v>1.0020390000000001</v>
      </c>
      <c r="AP8237">
        <v>-0.67283044376901702</v>
      </c>
      <c r="AQ8237">
        <v>7.0080876600000002</v>
      </c>
      <c r="AR8237">
        <v>7.2526259128000001</v>
      </c>
      <c r="AT8237">
        <v>11</v>
      </c>
      <c r="AV8237">
        <v>0</v>
      </c>
      <c r="AW8237">
        <v>1</v>
      </c>
      <c r="AZ8237">
        <v>82.6</v>
      </c>
      <c r="BA8237">
        <v>236.9</v>
      </c>
      <c r="BB8237">
        <v>131.69999999999999</v>
      </c>
      <c r="BC8237">
        <v>87.938307961895902</v>
      </c>
      <c r="BD8237">
        <v>98.401467387140499</v>
      </c>
      <c r="BE8237">
        <v>88.432221119999994</v>
      </c>
      <c r="BF8237">
        <v>90.087100559999996</v>
      </c>
    </row>
    <row r="8238" spans="1:58">
      <c r="A8238" t="s">
        <v>30</v>
      </c>
      <c r="B8238" t="s">
        <v>63</v>
      </c>
      <c r="C8238">
        <v>2014</v>
      </c>
      <c r="D8238">
        <f t="shared" si="622"/>
        <v>275</v>
      </c>
      <c r="E8238">
        <v>3</v>
      </c>
      <c r="F8238">
        <v>43562.746482000002</v>
      </c>
      <c r="G8238">
        <v>423098.81893000001</v>
      </c>
      <c r="H8238">
        <v>199178.42172400001</v>
      </c>
      <c r="I8238">
        <v>104725.182195</v>
      </c>
      <c r="J8238">
        <v>100412.895862</v>
      </c>
      <c r="K8238">
        <v>199013.21245699999</v>
      </c>
      <c r="L8238">
        <v>181723.673216</v>
      </c>
      <c r="M8238">
        <v>7.8459845703099997</v>
      </c>
      <c r="N8238">
        <v>4801900</v>
      </c>
      <c r="O8238">
        <f>VLOOKUP(C8238,[1]pop_15p_a!$A$8:$AL$68,34,FALSE)</f>
        <v>7216880.3883406501</v>
      </c>
      <c r="Q8238">
        <f t="shared" si="621"/>
        <v>17289.539240999991</v>
      </c>
      <c r="R8238" s="2">
        <f t="shared" si="623"/>
        <v>9712.4</v>
      </c>
      <c r="S8238">
        <v>9712.4</v>
      </c>
      <c r="U8238">
        <f t="shared" si="624"/>
        <v>42.2</v>
      </c>
      <c r="V8238">
        <v>42.2</v>
      </c>
      <c r="W8238">
        <v>45</v>
      </c>
      <c r="Z8238">
        <f t="shared" si="619"/>
        <v>7.8666669999999996</v>
      </c>
      <c r="AA8238">
        <v>7.8</v>
      </c>
      <c r="AB8238">
        <v>7.8666669999999996</v>
      </c>
      <c r="AE8238">
        <f t="shared" si="620"/>
        <v>0.25</v>
      </c>
      <c r="AF8238">
        <v>0.25</v>
      </c>
      <c r="AG8238">
        <v>1</v>
      </c>
      <c r="AN8238">
        <v>100.0886</v>
      </c>
      <c r="AO8238">
        <v>0.99859809999999993</v>
      </c>
      <c r="AP8238">
        <v>-0.67283044376901702</v>
      </c>
      <c r="AQ8238">
        <v>7.0080876600000002</v>
      </c>
      <c r="AR8238">
        <v>7.2526259128000001</v>
      </c>
      <c r="AT8238">
        <v>11</v>
      </c>
      <c r="AV8238">
        <v>0</v>
      </c>
      <c r="AW8238">
        <v>1</v>
      </c>
      <c r="AZ8238">
        <v>82.7</v>
      </c>
      <c r="BA8238">
        <v>234.3</v>
      </c>
      <c r="BB8238">
        <v>131.4</v>
      </c>
      <c r="BC8238">
        <v>90.093389043360204</v>
      </c>
      <c r="BD8238">
        <v>98.784745020429895</v>
      </c>
      <c r="BE8238">
        <v>90.745450480000002</v>
      </c>
      <c r="BF8238">
        <v>91.355435479999997</v>
      </c>
    </row>
    <row r="8239" spans="1:58">
      <c r="A8239" t="s">
        <v>30</v>
      </c>
      <c r="B8239" t="s">
        <v>63</v>
      </c>
      <c r="C8239">
        <v>2014</v>
      </c>
      <c r="D8239">
        <f t="shared" si="622"/>
        <v>276</v>
      </c>
      <c r="E8239">
        <v>4</v>
      </c>
      <c r="F8239">
        <v>43810.016427000002</v>
      </c>
      <c r="G8239">
        <v>426643.84496999998</v>
      </c>
      <c r="H8239">
        <v>201124.76169300001</v>
      </c>
      <c r="I8239">
        <v>105211.681715</v>
      </c>
      <c r="J8239">
        <v>103606.542724</v>
      </c>
      <c r="K8239">
        <v>200764.55751099999</v>
      </c>
      <c r="L8239">
        <v>186339.85109499999</v>
      </c>
      <c r="M8239">
        <v>7.8224209845140402</v>
      </c>
      <c r="N8239">
        <v>4795600</v>
      </c>
      <c r="O8239">
        <f>VLOOKUP(C8239,[1]pop_15p_a!$A$8:$AL$68,34,FALSE)</f>
        <v>7216880.3883406501</v>
      </c>
      <c r="Q8239">
        <f t="shared" si="621"/>
        <v>14424.706416000001</v>
      </c>
      <c r="R8239" s="2">
        <f t="shared" si="623"/>
        <v>9738.5</v>
      </c>
      <c r="S8239">
        <v>9738.5</v>
      </c>
      <c r="U8239">
        <f t="shared" si="624"/>
        <v>45.4</v>
      </c>
      <c r="V8239">
        <v>45.4</v>
      </c>
      <c r="W8239">
        <v>45</v>
      </c>
      <c r="Z8239">
        <f t="shared" si="619"/>
        <v>7.8</v>
      </c>
      <c r="AA8239">
        <v>7.8</v>
      </c>
      <c r="AB8239">
        <v>7.8</v>
      </c>
      <c r="AE8239">
        <f t="shared" si="620"/>
        <v>0</v>
      </c>
      <c r="AF8239">
        <v>0</v>
      </c>
      <c r="AG8239">
        <v>1</v>
      </c>
      <c r="AN8239">
        <v>100.1694</v>
      </c>
      <c r="AO8239">
        <v>1.003279</v>
      </c>
      <c r="AP8239">
        <v>-0.67283044376901702</v>
      </c>
      <c r="AQ8239">
        <v>7.0080876600000002</v>
      </c>
      <c r="AR8239">
        <v>7.2526259128000001</v>
      </c>
      <c r="AT8239">
        <v>11</v>
      </c>
      <c r="AV8239">
        <v>0</v>
      </c>
      <c r="AW8239">
        <v>1</v>
      </c>
      <c r="AZ8239">
        <v>83</v>
      </c>
      <c r="BA8239">
        <v>235.2</v>
      </c>
      <c r="BB8239">
        <v>130.69999999999999</v>
      </c>
      <c r="BC8239">
        <v>92.344952787654293</v>
      </c>
      <c r="BD8239">
        <v>99.131150281709495</v>
      </c>
      <c r="BE8239">
        <v>92.688189379999997</v>
      </c>
      <c r="BF8239">
        <v>92.408903300000006</v>
      </c>
    </row>
    <row r="8240" spans="1:58">
      <c r="A8240" t="s">
        <v>30</v>
      </c>
      <c r="B8240" t="s">
        <v>63</v>
      </c>
      <c r="C8240">
        <v>2015</v>
      </c>
      <c r="D8240">
        <f t="shared" si="622"/>
        <v>277</v>
      </c>
      <c r="E8240">
        <v>1</v>
      </c>
      <c r="F8240">
        <v>44286.149748999997</v>
      </c>
      <c r="G8240">
        <v>432123.30190600001</v>
      </c>
      <c r="H8240">
        <v>203782.279893</v>
      </c>
      <c r="I8240">
        <v>105622.49571</v>
      </c>
      <c r="J8240">
        <v>103452.444496</v>
      </c>
      <c r="K8240">
        <v>203994.46286699999</v>
      </c>
      <c r="L8240">
        <v>187232.174765</v>
      </c>
      <c r="M8240">
        <v>7.7502780512125602</v>
      </c>
      <c r="N8240">
        <v>4810700</v>
      </c>
      <c r="O8240">
        <f>VLOOKUP(C8240,[1]pop_15p_a!$A$8:$AL$68,34,FALSE)</f>
        <v>7269292.9244497595</v>
      </c>
      <c r="Q8240">
        <f t="shared" si="621"/>
        <v>16762.288101999991</v>
      </c>
      <c r="R8240" s="2">
        <f t="shared" si="623"/>
        <v>9757.527</v>
      </c>
      <c r="S8240">
        <v>9757.527</v>
      </c>
      <c r="U8240">
        <f t="shared" si="624"/>
        <v>44.8</v>
      </c>
      <c r="V8240">
        <v>44.8</v>
      </c>
      <c r="W8240">
        <v>43.7</v>
      </c>
      <c r="Z8240">
        <f t="shared" si="619"/>
        <v>7.733333</v>
      </c>
      <c r="AA8240">
        <v>7.7</v>
      </c>
      <c r="AB8240">
        <v>7.733333</v>
      </c>
      <c r="AE8240">
        <f t="shared" si="620"/>
        <v>-0.11666666666666665</v>
      </c>
      <c r="AF8240">
        <v>-0.11666666666666665</v>
      </c>
      <c r="AG8240">
        <v>0</v>
      </c>
      <c r="AN8240">
        <v>99.663049999999998</v>
      </c>
      <c r="AO8240">
        <v>0.99667689999999998</v>
      </c>
      <c r="AP8240">
        <v>-0.24349309969445601</v>
      </c>
      <c r="AR8240">
        <v>7.1532356758000004</v>
      </c>
      <c r="AT8240">
        <v>11</v>
      </c>
      <c r="AV8240">
        <v>0</v>
      </c>
      <c r="AW8240">
        <v>1</v>
      </c>
      <c r="AZ8240">
        <v>82.9</v>
      </c>
      <c r="BA8240">
        <v>234.8</v>
      </c>
      <c r="BB8240">
        <v>130.6</v>
      </c>
      <c r="BC8240">
        <v>95.267405747862398</v>
      </c>
      <c r="BD8240">
        <v>99.538651941761103</v>
      </c>
      <c r="BE8240">
        <v>95.408908440000005</v>
      </c>
      <c r="BF8240">
        <v>95.331879150000006</v>
      </c>
    </row>
    <row r="8241" spans="1:58">
      <c r="A8241" t="s">
        <v>30</v>
      </c>
      <c r="B8241" t="s">
        <v>63</v>
      </c>
      <c r="C8241">
        <v>2015</v>
      </c>
      <c r="D8241">
        <f t="shared" si="622"/>
        <v>278</v>
      </c>
      <c r="E8241">
        <v>2</v>
      </c>
      <c r="F8241">
        <v>44616.846100000002</v>
      </c>
      <c r="G8241">
        <v>436386.61904700001</v>
      </c>
      <c r="H8241">
        <v>204761.514501</v>
      </c>
      <c r="I8241">
        <v>105311.304989</v>
      </c>
      <c r="J8241">
        <v>105233.135131</v>
      </c>
      <c r="K8241">
        <v>206560.81512700001</v>
      </c>
      <c r="L8241">
        <v>187153.86460500001</v>
      </c>
      <c r="M8241">
        <v>7.6562270348335701</v>
      </c>
      <c r="N8241">
        <v>4816866.6666666698</v>
      </c>
      <c r="O8241">
        <f>VLOOKUP(C8241,[1]pop_15p_a!$A$8:$AL$68,34,FALSE)</f>
        <v>7269292.9244497595</v>
      </c>
      <c r="Q8241">
        <f t="shared" si="621"/>
        <v>19406.950521999999</v>
      </c>
      <c r="R8241" s="2">
        <f t="shared" si="623"/>
        <v>9780.759</v>
      </c>
      <c r="S8241">
        <v>9780.759</v>
      </c>
      <c r="U8241">
        <f t="shared" si="624"/>
        <v>44.7</v>
      </c>
      <c r="V8241">
        <v>44.7</v>
      </c>
      <c r="W8241">
        <v>43.7</v>
      </c>
      <c r="Z8241">
        <f t="shared" ref="Z8241:Z8254" si="625">AB8241</f>
        <v>7.6333330000000004</v>
      </c>
      <c r="AA8241">
        <v>7.6</v>
      </c>
      <c r="AB8241">
        <v>7.6333330000000004</v>
      </c>
      <c r="AE8241">
        <f t="shared" si="620"/>
        <v>-0.25</v>
      </c>
      <c r="AF8241">
        <v>-0.25</v>
      </c>
      <c r="AG8241">
        <v>0</v>
      </c>
      <c r="AN8241">
        <v>100.0737</v>
      </c>
      <c r="AO8241">
        <v>0.9990561</v>
      </c>
      <c r="AP8241">
        <v>-0.24349309969445601</v>
      </c>
      <c r="AR8241">
        <v>7.1532356758000004</v>
      </c>
      <c r="AT8241">
        <v>11</v>
      </c>
      <c r="AV8241">
        <v>0</v>
      </c>
      <c r="AW8241">
        <v>1</v>
      </c>
      <c r="AZ8241">
        <v>83.3</v>
      </c>
      <c r="BA8241">
        <v>233.3</v>
      </c>
      <c r="BB8241">
        <v>130.5</v>
      </c>
      <c r="BC8241">
        <v>98.533191982452195</v>
      </c>
      <c r="BD8241">
        <v>99.818830140875306</v>
      </c>
      <c r="BE8241">
        <v>98.579052410000003</v>
      </c>
      <c r="BF8241">
        <v>98.161204179999999</v>
      </c>
    </row>
    <row r="8242" spans="1:58">
      <c r="A8242" t="s">
        <v>30</v>
      </c>
      <c r="B8242" t="s">
        <v>63</v>
      </c>
      <c r="C8242">
        <v>2015</v>
      </c>
      <c r="D8242">
        <f t="shared" si="622"/>
        <v>279</v>
      </c>
      <c r="E8242">
        <v>3</v>
      </c>
      <c r="F8242">
        <v>45075.213400000001</v>
      </c>
      <c r="G8242">
        <v>442257.80018899997</v>
      </c>
      <c r="H8242">
        <v>206727.66557400001</v>
      </c>
      <c r="I8242">
        <v>106474.045883</v>
      </c>
      <c r="J8242">
        <v>105417.196903</v>
      </c>
      <c r="K8242">
        <v>212418.99320900001</v>
      </c>
      <c r="L8242">
        <v>193832.896973</v>
      </c>
      <c r="M8242">
        <v>7.1169245493699096</v>
      </c>
      <c r="N8242">
        <v>4852366.6666666698</v>
      </c>
      <c r="O8242">
        <f>VLOOKUP(C8242,[1]pop_15p_a!$A$8:$AL$68,34,FALSE)</f>
        <v>7269292.9244497595</v>
      </c>
      <c r="Q8242">
        <f t="shared" si="621"/>
        <v>18586.096236000012</v>
      </c>
      <c r="R8242" s="2">
        <f t="shared" si="623"/>
        <v>9811.5519999999997</v>
      </c>
      <c r="S8242">
        <v>9811.5519999999997</v>
      </c>
      <c r="U8242">
        <f t="shared" si="624"/>
        <v>43.9</v>
      </c>
      <c r="V8242">
        <v>43.9</v>
      </c>
      <c r="W8242">
        <v>43.7</v>
      </c>
      <c r="Z8242">
        <f t="shared" si="625"/>
        <v>7.1333330000000004</v>
      </c>
      <c r="AA8242">
        <v>7.1</v>
      </c>
      <c r="AB8242">
        <v>7.1333330000000004</v>
      </c>
      <c r="AE8242">
        <f t="shared" si="620"/>
        <v>-0.34999999999999992</v>
      </c>
      <c r="AF8242">
        <v>-0.34999999999999992</v>
      </c>
      <c r="AG8242">
        <v>0</v>
      </c>
      <c r="AN8242">
        <v>100.0279</v>
      </c>
      <c r="AO8242">
        <v>1.0001949999999999</v>
      </c>
      <c r="AP8242">
        <v>-0.24349309969445601</v>
      </c>
      <c r="AR8242">
        <v>7.1532356758000004</v>
      </c>
      <c r="AT8242">
        <v>11</v>
      </c>
      <c r="AV8242">
        <v>0</v>
      </c>
      <c r="AW8242">
        <v>1</v>
      </c>
      <c r="AZ8242">
        <v>83.3</v>
      </c>
      <c r="BA8242">
        <v>232.3</v>
      </c>
      <c r="BB8242">
        <v>129.9</v>
      </c>
      <c r="BC8242">
        <v>101.665633108287</v>
      </c>
      <c r="BD8242">
        <v>100.18243650970599</v>
      </c>
      <c r="BE8242">
        <v>101.6327476</v>
      </c>
      <c r="BF8242">
        <v>102.0127998</v>
      </c>
    </row>
    <row r="8243" spans="1:58">
      <c r="A8243" t="s">
        <v>30</v>
      </c>
      <c r="B8243" t="s">
        <v>63</v>
      </c>
      <c r="C8243">
        <v>2015</v>
      </c>
      <c r="D8243">
        <f t="shared" si="622"/>
        <v>280</v>
      </c>
      <c r="E8243">
        <v>4</v>
      </c>
      <c r="F8243">
        <v>45322.590169000003</v>
      </c>
      <c r="G8243">
        <v>445981.13097300002</v>
      </c>
      <c r="H8243">
        <v>208779.934308</v>
      </c>
      <c r="I8243">
        <v>107597.007873</v>
      </c>
      <c r="J8243">
        <v>109719.884043</v>
      </c>
      <c r="K8243">
        <v>213694.22008999999</v>
      </c>
      <c r="L8243">
        <v>196816.92624500001</v>
      </c>
      <c r="M8243">
        <v>7.0623175594462104</v>
      </c>
      <c r="N8243">
        <v>4871266.6666666698</v>
      </c>
      <c r="O8243">
        <f>VLOOKUP(C8243,[1]pop_15p_a!$A$8:$AL$68,34,FALSE)</f>
        <v>7269292.9244497595</v>
      </c>
      <c r="Q8243">
        <f t="shared" si="621"/>
        <v>16877.293844999978</v>
      </c>
      <c r="R8243" s="2">
        <f t="shared" si="623"/>
        <v>9840.1509999999998</v>
      </c>
      <c r="S8243">
        <v>9840.1509999999998</v>
      </c>
      <c r="U8243">
        <f t="shared" si="624"/>
        <v>44.2</v>
      </c>
      <c r="V8243">
        <v>44.2</v>
      </c>
      <c r="W8243">
        <v>43.7</v>
      </c>
      <c r="Z8243">
        <f t="shared" si="625"/>
        <v>7.0666669999999998</v>
      </c>
      <c r="AA8243">
        <v>7.1</v>
      </c>
      <c r="AB8243">
        <v>7.0666669999999998</v>
      </c>
      <c r="AE8243">
        <f t="shared" si="620"/>
        <v>-0.34999999999999992</v>
      </c>
      <c r="AF8243">
        <v>-0.34999999999999992</v>
      </c>
      <c r="AG8243">
        <v>0</v>
      </c>
      <c r="AN8243">
        <v>100.2354</v>
      </c>
      <c r="AO8243">
        <v>1.0040720000000001</v>
      </c>
      <c r="AP8243">
        <v>-0.24349309969445601</v>
      </c>
      <c r="AR8243">
        <v>7.1532356758000004</v>
      </c>
      <c r="AT8243">
        <v>11</v>
      </c>
      <c r="AV8243">
        <v>0</v>
      </c>
      <c r="AW8243">
        <v>1</v>
      </c>
      <c r="AZ8243">
        <v>83.6</v>
      </c>
      <c r="BA8243">
        <v>234.8</v>
      </c>
      <c r="BB8243">
        <v>129.19999999999999</v>
      </c>
      <c r="BC8243">
        <v>104.533769161398</v>
      </c>
      <c r="BD8243">
        <v>100.460842083739</v>
      </c>
      <c r="BE8243">
        <v>104.3775801</v>
      </c>
      <c r="BF8243">
        <v>104.49271349999999</v>
      </c>
    </row>
    <row r="8244" spans="1:58">
      <c r="A8244" t="s">
        <v>30</v>
      </c>
      <c r="B8244" t="s">
        <v>63</v>
      </c>
      <c r="C8244">
        <v>2016</v>
      </c>
      <c r="D8244">
        <f t="shared" si="622"/>
        <v>281</v>
      </c>
      <c r="E8244">
        <v>1</v>
      </c>
      <c r="F8244">
        <v>45288.335120000003</v>
      </c>
      <c r="G8244">
        <v>446690.05814899999</v>
      </c>
      <c r="H8244">
        <v>209579.656048</v>
      </c>
      <c r="I8244">
        <v>108897.390816</v>
      </c>
      <c r="J8244">
        <v>108352.456838</v>
      </c>
      <c r="K8244">
        <v>213122.29254900001</v>
      </c>
      <c r="L8244">
        <v>196065.14870399999</v>
      </c>
      <c r="M8244">
        <v>7.1521431696969202</v>
      </c>
      <c r="N8244">
        <v>4880300</v>
      </c>
      <c r="O8244">
        <f>VLOOKUP(C8244,[1]pop_15p_a!$A$8:$AL$68,34,FALSE)</f>
        <v>7349729.5566627597</v>
      </c>
      <c r="Q8244">
        <f t="shared" si="621"/>
        <v>17057.143845000013</v>
      </c>
      <c r="R8244" s="2">
        <f t="shared" si="623"/>
        <v>9863.2474999999995</v>
      </c>
      <c r="S8244">
        <v>9863.2474999999995</v>
      </c>
      <c r="U8244">
        <f t="shared" si="624"/>
        <v>42.4</v>
      </c>
      <c r="V8244">
        <v>42.4</v>
      </c>
      <c r="W8244">
        <v>42.1</v>
      </c>
      <c r="Z8244">
        <f t="shared" si="625"/>
        <v>7.1333330000000004</v>
      </c>
      <c r="AA8244">
        <v>7.2</v>
      </c>
      <c r="AB8244">
        <v>7.1333330000000004</v>
      </c>
      <c r="AE8244">
        <f t="shared" si="620"/>
        <v>-0.45</v>
      </c>
      <c r="AF8244">
        <v>-0.45</v>
      </c>
      <c r="AG8244">
        <v>0</v>
      </c>
      <c r="AN8244">
        <v>100.312</v>
      </c>
      <c r="AO8244">
        <v>1.0031330000000001</v>
      </c>
      <c r="AP8244">
        <v>0.14086738539374899</v>
      </c>
      <c r="AT8244">
        <v>11</v>
      </c>
      <c r="AV8244">
        <v>0</v>
      </c>
      <c r="AW8244">
        <v>1</v>
      </c>
      <c r="AZ8244">
        <v>84.5</v>
      </c>
      <c r="BA8244">
        <v>230.3</v>
      </c>
      <c r="BB8244">
        <v>129.19999999999999</v>
      </c>
      <c r="BC8244">
        <v>106.481850496267</v>
      </c>
      <c r="BD8244">
        <v>100.545229689629</v>
      </c>
      <c r="BE8244">
        <v>106.30426420000001</v>
      </c>
      <c r="BF8244">
        <v>104.4332062</v>
      </c>
    </row>
    <row r="8245" spans="1:58">
      <c r="A8245" t="s">
        <v>30</v>
      </c>
      <c r="B8245" t="s">
        <v>63</v>
      </c>
      <c r="C8245">
        <v>2016</v>
      </c>
      <c r="D8245">
        <f t="shared" si="622"/>
        <v>282</v>
      </c>
      <c r="E8245">
        <v>2</v>
      </c>
      <c r="F8245">
        <v>45227.421297000001</v>
      </c>
      <c r="G8245">
        <v>447370.11322100001</v>
      </c>
      <c r="H8245">
        <v>208847.45378700001</v>
      </c>
      <c r="I8245">
        <v>110371.32243099999</v>
      </c>
      <c r="J8245">
        <v>110242.88409000001</v>
      </c>
      <c r="K8245">
        <v>210958.841694</v>
      </c>
      <c r="L8245">
        <v>196057.31768800001</v>
      </c>
      <c r="M8245">
        <v>6.8728674333375501</v>
      </c>
      <c r="N8245">
        <v>4912766.6666666698</v>
      </c>
      <c r="O8245">
        <f>VLOOKUP(C8245,[1]pop_15p_a!$A$8:$AL$68,34,FALSE)</f>
        <v>7349729.5566627597</v>
      </c>
      <c r="Q8245">
        <f t="shared" si="621"/>
        <v>14901.524005999992</v>
      </c>
      <c r="R8245" s="2">
        <f t="shared" si="623"/>
        <v>9891.5679999999993</v>
      </c>
      <c r="S8245">
        <v>9891.5679999999993</v>
      </c>
      <c r="U8245">
        <f t="shared" si="624"/>
        <v>43.3</v>
      </c>
      <c r="V8245">
        <v>43.3</v>
      </c>
      <c r="W8245">
        <v>42.1</v>
      </c>
      <c r="Z8245">
        <f t="shared" si="625"/>
        <v>6.8666669999999996</v>
      </c>
      <c r="AA8245">
        <v>6.9</v>
      </c>
      <c r="AB8245">
        <v>6.8666669999999996</v>
      </c>
      <c r="AE8245">
        <f t="shared" si="620"/>
        <v>-0.5</v>
      </c>
      <c r="AF8245">
        <v>-0.5</v>
      </c>
      <c r="AG8245">
        <v>0</v>
      </c>
      <c r="AN8245">
        <v>100.88849999999999</v>
      </c>
      <c r="AO8245">
        <v>1.0089190000000001</v>
      </c>
      <c r="AP8245">
        <v>0.14086738539374899</v>
      </c>
      <c r="AT8245">
        <v>11</v>
      </c>
      <c r="AV8245">
        <v>0</v>
      </c>
      <c r="AW8245">
        <v>1</v>
      </c>
      <c r="AZ8245">
        <v>85.4</v>
      </c>
      <c r="BA8245">
        <v>230.3</v>
      </c>
      <c r="BB8245">
        <v>131.1</v>
      </c>
      <c r="BC8245">
        <v>106.201700000117</v>
      </c>
      <c r="BD8245">
        <v>100.716329944799</v>
      </c>
      <c r="BE8245">
        <v>106.2395825</v>
      </c>
      <c r="BF8245">
        <v>102.89695469999999</v>
      </c>
    </row>
    <row r="8246" spans="1:58">
      <c r="A8246" t="s">
        <v>30</v>
      </c>
      <c r="B8246" t="s">
        <v>63</v>
      </c>
      <c r="C8246">
        <v>2016</v>
      </c>
      <c r="D8246">
        <f t="shared" si="622"/>
        <v>283</v>
      </c>
      <c r="E8246">
        <v>3</v>
      </c>
      <c r="F8246">
        <v>45242.716422999998</v>
      </c>
      <c r="G8246">
        <v>449332.24572800001</v>
      </c>
      <c r="H8246">
        <v>210597.299941</v>
      </c>
      <c r="I8246">
        <v>109779.21520000001</v>
      </c>
      <c r="J8246">
        <v>110533.95852099999</v>
      </c>
      <c r="K8246">
        <v>214962.33448600001</v>
      </c>
      <c r="L8246">
        <v>200576.22610500001</v>
      </c>
      <c r="M8246">
        <v>6.8571500959595699</v>
      </c>
      <c r="N8246">
        <v>4901766.6666666698</v>
      </c>
      <c r="O8246">
        <f>VLOOKUP(C8246,[1]pop_15p_a!$A$8:$AL$68,34,FALSE)</f>
        <v>7349729.5566627597</v>
      </c>
      <c r="Q8246">
        <f t="shared" si="621"/>
        <v>14386.108380999998</v>
      </c>
      <c r="R8246" s="2">
        <f t="shared" si="623"/>
        <v>9931.5930000000008</v>
      </c>
      <c r="S8246">
        <v>9931.5930000000008</v>
      </c>
      <c r="U8246">
        <f t="shared" si="624"/>
        <v>41.9</v>
      </c>
      <c r="V8246">
        <v>41.9</v>
      </c>
      <c r="W8246">
        <v>42.1</v>
      </c>
      <c r="Z8246">
        <f t="shared" si="625"/>
        <v>6.8666669999999996</v>
      </c>
      <c r="AA8246">
        <v>6.8</v>
      </c>
      <c r="AB8246">
        <v>6.8666669999999996</v>
      </c>
      <c r="AE8246">
        <f t="shared" si="620"/>
        <v>-0.5</v>
      </c>
      <c r="AF8246">
        <v>-0.5</v>
      </c>
      <c r="AG8246">
        <v>-0.5</v>
      </c>
      <c r="AN8246">
        <v>101.06189999999999</v>
      </c>
      <c r="AO8246">
        <v>1.010103</v>
      </c>
      <c r="AP8246">
        <v>0.14086738539374899</v>
      </c>
      <c r="AT8246">
        <v>11</v>
      </c>
      <c r="AV8246">
        <v>0</v>
      </c>
      <c r="AW8246">
        <v>1</v>
      </c>
      <c r="AZ8246">
        <v>85.9</v>
      </c>
      <c r="BA8246">
        <v>232.3</v>
      </c>
      <c r="BB8246">
        <v>131.5</v>
      </c>
      <c r="BC8246">
        <v>107.666909821437</v>
      </c>
      <c r="BD8246">
        <v>101.00326266661401</v>
      </c>
      <c r="BE8246">
        <v>107.9070304</v>
      </c>
      <c r="BF8246">
        <v>105.8540967</v>
      </c>
    </row>
    <row r="8247" spans="1:58">
      <c r="A8247" t="s">
        <v>30</v>
      </c>
      <c r="B8247" t="s">
        <v>63</v>
      </c>
      <c r="C8247">
        <v>2016</v>
      </c>
      <c r="D8247">
        <f t="shared" si="622"/>
        <v>284</v>
      </c>
      <c r="E8247">
        <v>4</v>
      </c>
      <c r="F8247">
        <v>45305.848898999997</v>
      </c>
      <c r="G8247">
        <v>451941.26940599998</v>
      </c>
      <c r="H8247">
        <v>210993.11772899999</v>
      </c>
      <c r="I8247">
        <v>109904.53634999999</v>
      </c>
      <c r="J8247">
        <v>111365.155023</v>
      </c>
      <c r="K8247">
        <v>217839.96259899999</v>
      </c>
      <c r="L8247">
        <v>198995.18518100001</v>
      </c>
      <c r="M8247">
        <v>6.8725674827369696</v>
      </c>
      <c r="N8247">
        <v>4945066.6666666698</v>
      </c>
      <c r="O8247">
        <f>VLOOKUP(C8247,[1]pop_15p_a!$A$8:$AL$68,34,FALSE)</f>
        <v>7349729.5566627597</v>
      </c>
      <c r="Q8247">
        <f t="shared" si="621"/>
        <v>18844.777417999983</v>
      </c>
      <c r="R8247" s="2">
        <f t="shared" si="623"/>
        <v>9975.3405000000002</v>
      </c>
      <c r="S8247">
        <v>9975.3405000000002</v>
      </c>
      <c r="U8247">
        <f t="shared" si="624"/>
        <v>42.4</v>
      </c>
      <c r="V8247">
        <v>42.4</v>
      </c>
      <c r="W8247">
        <v>42.1</v>
      </c>
      <c r="Z8247">
        <f t="shared" si="625"/>
        <v>6.9</v>
      </c>
      <c r="AA8247">
        <v>6.9</v>
      </c>
      <c r="AB8247">
        <v>6.9</v>
      </c>
      <c r="AE8247">
        <f t="shared" si="620"/>
        <v>-0.5</v>
      </c>
      <c r="AF8247">
        <v>-0.5</v>
      </c>
      <c r="AG8247">
        <v>-0.5</v>
      </c>
      <c r="AN8247">
        <v>101.6747</v>
      </c>
      <c r="AO8247">
        <v>1.0137340000000001</v>
      </c>
      <c r="AP8247">
        <v>0.14086738539374899</v>
      </c>
      <c r="AT8247">
        <v>11</v>
      </c>
      <c r="AV8247">
        <v>0</v>
      </c>
      <c r="AW8247">
        <v>1</v>
      </c>
      <c r="AZ8247">
        <v>86.4</v>
      </c>
      <c r="BA8247">
        <v>232.7</v>
      </c>
      <c r="BB8247">
        <v>130.9</v>
      </c>
      <c r="BC8247">
        <v>109.802908508317</v>
      </c>
      <c r="BD8247">
        <v>101.24520885979901</v>
      </c>
      <c r="BE8247">
        <v>110.3231091</v>
      </c>
      <c r="BF8247">
        <v>107.2437821</v>
      </c>
    </row>
    <row r="8248" spans="1:58">
      <c r="A8248" t="s">
        <v>30</v>
      </c>
      <c r="B8248" t="s">
        <v>63</v>
      </c>
      <c r="C8248">
        <v>2017</v>
      </c>
      <c r="D8248">
        <f t="shared" si="622"/>
        <v>285</v>
      </c>
      <c r="E8248">
        <v>1</v>
      </c>
      <c r="F8248">
        <v>45301.721705999997</v>
      </c>
      <c r="G8248">
        <v>453467.19906100002</v>
      </c>
      <c r="H8248">
        <v>212934.20168999999</v>
      </c>
      <c r="I8248">
        <v>109750.349093</v>
      </c>
      <c r="J8248">
        <v>113892.21030799999</v>
      </c>
      <c r="K8248">
        <v>216753.844166</v>
      </c>
      <c r="L8248">
        <v>202697.19497700001</v>
      </c>
      <c r="M8248">
        <v>6.7300084109529204</v>
      </c>
      <c r="N8248">
        <v>4990100</v>
      </c>
      <c r="O8248">
        <f>VLOOKUP(C8248,[1]pop_15p_a!$A$8:$AL$68,34,FALSE)</f>
        <v>7429689.8866598196</v>
      </c>
      <c r="Q8248">
        <f t="shared" si="621"/>
        <v>14056.649188999989</v>
      </c>
      <c r="R8248" s="2">
        <f t="shared" si="623"/>
        <v>10009.933000000001</v>
      </c>
      <c r="S8248">
        <v>10009.933000000001</v>
      </c>
      <c r="U8248">
        <f t="shared" si="624"/>
        <v>41.8</v>
      </c>
      <c r="V8248">
        <v>41.8</v>
      </c>
      <c r="W8248">
        <v>40.4</v>
      </c>
      <c r="Z8248">
        <f t="shared" si="625"/>
        <v>6.733333</v>
      </c>
      <c r="AA8248">
        <v>6.7</v>
      </c>
      <c r="AB8248">
        <v>6.733333</v>
      </c>
      <c r="AE8248">
        <f t="shared" si="620"/>
        <v>-0.5</v>
      </c>
      <c r="AF8248">
        <v>-0.5</v>
      </c>
      <c r="AG8248">
        <v>-0.5</v>
      </c>
      <c r="AN8248">
        <v>101.7949</v>
      </c>
      <c r="AO8248">
        <v>1.0109969999999999</v>
      </c>
      <c r="AP8248">
        <v>0.34717777647187797</v>
      </c>
      <c r="AV8248">
        <v>0</v>
      </c>
      <c r="AW8248">
        <v>1</v>
      </c>
      <c r="AZ8248">
        <v>86.7</v>
      </c>
      <c r="BA8248">
        <v>237.3</v>
      </c>
      <c r="BB8248">
        <v>132.6</v>
      </c>
      <c r="BC8248">
        <v>111.676051754198</v>
      </c>
      <c r="BD8248">
        <v>101.418185012083</v>
      </c>
      <c r="BE8248">
        <v>112.4379625</v>
      </c>
      <c r="BF8248">
        <v>108.4385995</v>
      </c>
    </row>
    <row r="8249" spans="1:58">
      <c r="A8249" t="s">
        <v>30</v>
      </c>
      <c r="B8249" t="s">
        <v>63</v>
      </c>
      <c r="C8249">
        <v>2017</v>
      </c>
      <c r="D8249">
        <f t="shared" si="622"/>
        <v>286</v>
      </c>
      <c r="E8249">
        <v>2</v>
      </c>
      <c r="F8249">
        <v>45765.267830999997</v>
      </c>
      <c r="G8249">
        <v>459459.33090399997</v>
      </c>
      <c r="H8249">
        <v>213444.034407</v>
      </c>
      <c r="I8249">
        <v>110064.00399300001</v>
      </c>
      <c r="J8249">
        <v>115890.42849200001</v>
      </c>
      <c r="K8249">
        <v>225501.78342600001</v>
      </c>
      <c r="L8249">
        <v>207675.24822800001</v>
      </c>
      <c r="M8249">
        <v>6.6868640463877496</v>
      </c>
      <c r="N8249">
        <v>5010200</v>
      </c>
      <c r="O8249">
        <f>VLOOKUP(C8249,[1]pop_15p_a!$A$8:$AL$68,34,FALSE)</f>
        <v>7429689.8866598196</v>
      </c>
      <c r="Q8249">
        <f t="shared" si="621"/>
        <v>17826.535197999998</v>
      </c>
      <c r="R8249" s="2">
        <f t="shared" si="623"/>
        <v>10039.476500000001</v>
      </c>
      <c r="S8249">
        <v>10039.476500000001</v>
      </c>
      <c r="U8249">
        <f t="shared" si="624"/>
        <v>41.1</v>
      </c>
      <c r="V8249">
        <v>41.1</v>
      </c>
      <c r="W8249">
        <v>40.4</v>
      </c>
      <c r="Z8249">
        <f t="shared" si="625"/>
        <v>6.7</v>
      </c>
      <c r="AA8249">
        <v>6.7</v>
      </c>
      <c r="AB8249">
        <v>6.7</v>
      </c>
      <c r="AE8249">
        <f t="shared" si="620"/>
        <v>-0.5</v>
      </c>
      <c r="AF8249">
        <v>-0.5</v>
      </c>
      <c r="AG8249">
        <v>-0.5</v>
      </c>
      <c r="AN8249">
        <v>102.68210000000001</v>
      </c>
      <c r="AO8249">
        <v>1.0241</v>
      </c>
      <c r="AP8249">
        <v>0.34717777647187797</v>
      </c>
      <c r="AV8249">
        <v>0</v>
      </c>
      <c r="AW8249">
        <v>1</v>
      </c>
      <c r="AZ8249">
        <v>87.3</v>
      </c>
      <c r="BA8249">
        <v>237.3</v>
      </c>
      <c r="BB8249">
        <v>132.9</v>
      </c>
      <c r="BC8249">
        <v>113.151959951931</v>
      </c>
      <c r="BD8249">
        <v>101.52296494463999</v>
      </c>
      <c r="BE8249">
        <v>114.43766979999999</v>
      </c>
      <c r="BF8249">
        <v>109.291085</v>
      </c>
    </row>
    <row r="8250" spans="1:58">
      <c r="A8250" t="s">
        <v>30</v>
      </c>
      <c r="B8250" t="s">
        <v>63</v>
      </c>
      <c r="C8250">
        <v>2017</v>
      </c>
      <c r="D8250">
        <f t="shared" si="622"/>
        <v>287</v>
      </c>
      <c r="E8250">
        <v>3</v>
      </c>
      <c r="F8250">
        <v>46150.925511000001</v>
      </c>
      <c r="G8250">
        <v>464953.61405500001</v>
      </c>
      <c r="H8250">
        <v>215334.57983599999</v>
      </c>
      <c r="I8250">
        <v>110652.942993</v>
      </c>
      <c r="J8250">
        <v>120499.75554</v>
      </c>
      <c r="K8250">
        <v>225709.30066099999</v>
      </c>
      <c r="L8250">
        <v>211749.43736499999</v>
      </c>
      <c r="M8250">
        <v>6.7084620135886297</v>
      </c>
      <c r="N8250">
        <v>5034633.3333333302</v>
      </c>
      <c r="O8250">
        <f>VLOOKUP(C8250,[1]pop_15p_a!$A$8:$AL$68,34,FALSE)</f>
        <v>7429689.8866598196</v>
      </c>
      <c r="Q8250">
        <f t="shared" si="621"/>
        <v>13959.863295999996</v>
      </c>
      <c r="R8250" s="2">
        <f t="shared" si="623"/>
        <v>10074.6325</v>
      </c>
      <c r="S8250">
        <v>10074.6325</v>
      </c>
      <c r="U8250">
        <f t="shared" si="624"/>
        <v>39.5</v>
      </c>
      <c r="V8250">
        <v>39.5</v>
      </c>
      <c r="W8250">
        <v>40.4</v>
      </c>
      <c r="Z8250">
        <f t="shared" si="625"/>
        <v>6.733333</v>
      </c>
      <c r="AA8250">
        <v>6.7</v>
      </c>
      <c r="AB8250">
        <v>6.733333</v>
      </c>
      <c r="AE8250">
        <f t="shared" si="620"/>
        <v>-0.5</v>
      </c>
      <c r="AF8250">
        <v>-0.5</v>
      </c>
      <c r="AN8250">
        <v>103.23950000000001</v>
      </c>
      <c r="AO8250">
        <v>1.0278530000000001</v>
      </c>
      <c r="AP8250">
        <v>0.34717777647187797</v>
      </c>
      <c r="AV8250">
        <v>0</v>
      </c>
      <c r="AW8250">
        <v>1</v>
      </c>
      <c r="AZ8250">
        <v>87.8</v>
      </c>
      <c r="BA8250">
        <v>236.9</v>
      </c>
      <c r="BB8250">
        <v>133.30000000000001</v>
      </c>
      <c r="BC8250">
        <v>113.89719417406</v>
      </c>
      <c r="BD8250">
        <v>101.780803370567</v>
      </c>
      <c r="BE8250">
        <v>115.0801738</v>
      </c>
      <c r="BF8250">
        <v>110.5394029</v>
      </c>
    </row>
    <row r="8251" spans="1:58">
      <c r="A8251" t="s">
        <v>30</v>
      </c>
      <c r="B8251" t="s">
        <v>63</v>
      </c>
      <c r="C8251">
        <v>2017</v>
      </c>
      <c r="D8251">
        <f t="shared" si="622"/>
        <v>288</v>
      </c>
      <c r="E8251">
        <v>4</v>
      </c>
      <c r="F8251">
        <v>46038.729749999999</v>
      </c>
      <c r="G8251">
        <v>465342.60711699998</v>
      </c>
      <c r="H8251">
        <v>216525.67197299999</v>
      </c>
      <c r="I8251">
        <v>110651.53489</v>
      </c>
      <c r="J8251">
        <v>116800.23065699999</v>
      </c>
      <c r="K8251">
        <v>229003.63677099999</v>
      </c>
      <c r="L8251">
        <v>210310.17904799999</v>
      </c>
      <c r="M8251">
        <v>6.5277906366694403</v>
      </c>
      <c r="N8251">
        <v>5047966.6666666698</v>
      </c>
      <c r="O8251">
        <f>VLOOKUP(C8251,[1]pop_15p_a!$A$8:$AL$68,34,FALSE)</f>
        <v>7429689.8866598196</v>
      </c>
      <c r="Q8251">
        <f t="shared" si="621"/>
        <v>18693.457723</v>
      </c>
      <c r="R8251" s="2">
        <f t="shared" si="623"/>
        <v>10107.6335</v>
      </c>
      <c r="S8251">
        <v>10107.6335</v>
      </c>
      <c r="U8251">
        <f t="shared" si="624"/>
        <v>40.799999999999997</v>
      </c>
      <c r="V8251">
        <v>40.799999999999997</v>
      </c>
      <c r="W8251">
        <v>40.4</v>
      </c>
      <c r="Z8251">
        <f t="shared" si="625"/>
        <v>6.5</v>
      </c>
      <c r="AA8251">
        <v>6.5</v>
      </c>
      <c r="AB8251">
        <v>6.5</v>
      </c>
      <c r="AE8251">
        <f t="shared" si="620"/>
        <v>-0.5</v>
      </c>
      <c r="AF8251">
        <v>-0.5</v>
      </c>
      <c r="AN8251">
        <v>103.4693</v>
      </c>
      <c r="AO8251">
        <v>1.0283439999999999</v>
      </c>
      <c r="AP8251">
        <v>0.34717777647187797</v>
      </c>
      <c r="AV8251">
        <v>0</v>
      </c>
      <c r="AW8251">
        <v>1</v>
      </c>
      <c r="AZ8251">
        <v>88.2</v>
      </c>
      <c r="BA8251">
        <v>238.4</v>
      </c>
      <c r="BB8251">
        <v>133.4</v>
      </c>
      <c r="BC8251">
        <v>111.27930681726799</v>
      </c>
      <c r="BD8251">
        <v>102.016963834918</v>
      </c>
      <c r="BE8251">
        <v>112.7366054</v>
      </c>
      <c r="BF8251">
        <v>109.29967569999999</v>
      </c>
    </row>
    <row r="8252" spans="1:58">
      <c r="A8252" t="s">
        <v>30</v>
      </c>
      <c r="B8252" t="s">
        <v>63</v>
      </c>
      <c r="C8252">
        <v>2018</v>
      </c>
      <c r="D8252">
        <f t="shared" si="622"/>
        <v>289</v>
      </c>
      <c r="E8252">
        <v>1</v>
      </c>
      <c r="F8252">
        <v>46318.259952</v>
      </c>
      <c r="G8252">
        <v>469292.232762</v>
      </c>
      <c r="H8252">
        <v>217669.055735</v>
      </c>
      <c r="I8252">
        <v>110405.468924</v>
      </c>
      <c r="J8252">
        <v>122774.650089</v>
      </c>
      <c r="K8252">
        <v>227686.99011899999</v>
      </c>
      <c r="L8252">
        <v>214588.79891899999</v>
      </c>
      <c r="Q8252">
        <f t="shared" si="621"/>
        <v>13098.191200000001</v>
      </c>
      <c r="R8252" s="2">
        <f t="shared" si="623"/>
        <v>10131.905500000001</v>
      </c>
      <c r="S8252">
        <v>10131.905500000001</v>
      </c>
      <c r="U8252">
        <f t="shared" si="624"/>
        <v>38.299999999999997</v>
      </c>
      <c r="V8252">
        <v>38.299999999999997</v>
      </c>
      <c r="W8252">
        <v>38.5</v>
      </c>
      <c r="Z8252">
        <f t="shared" si="625"/>
        <v>6.233333</v>
      </c>
      <c r="AA8252">
        <v>6.2</v>
      </c>
      <c r="AB8252">
        <v>6.233333</v>
      </c>
      <c r="AE8252">
        <f t="shared" si="620"/>
        <v>-0.5</v>
      </c>
      <c r="AF8252">
        <v>-0.5</v>
      </c>
      <c r="AN8252">
        <v>103.5214</v>
      </c>
      <c r="AO8252">
        <v>1.023709</v>
      </c>
      <c r="AP8252">
        <v>0.75364094988547703</v>
      </c>
      <c r="AV8252">
        <v>0</v>
      </c>
      <c r="AW8252">
        <v>1</v>
      </c>
      <c r="AZ8252">
        <v>88.1</v>
      </c>
      <c r="BA8252">
        <v>245.5</v>
      </c>
      <c r="BB8252">
        <v>134.19999999999999</v>
      </c>
      <c r="BC8252">
        <v>109.00642569832</v>
      </c>
      <c r="BD8252">
        <v>102.276579011968</v>
      </c>
      <c r="BE8252">
        <v>111.0730648</v>
      </c>
      <c r="BF8252">
        <v>102.5492071</v>
      </c>
    </row>
    <row r="8253" spans="1:58">
      <c r="A8253" t="s">
        <v>30</v>
      </c>
      <c r="B8253" t="s">
        <v>63</v>
      </c>
      <c r="C8253">
        <v>2018</v>
      </c>
      <c r="D8253">
        <f t="shared" si="622"/>
        <v>290</v>
      </c>
      <c r="E8253">
        <v>2</v>
      </c>
      <c r="F8253">
        <v>46487.67211</v>
      </c>
      <c r="G8253">
        <v>472230.16431399999</v>
      </c>
      <c r="H8253">
        <v>218581.17517199999</v>
      </c>
      <c r="I8253">
        <v>110984.551204</v>
      </c>
      <c r="J8253">
        <v>121976.91936299999</v>
      </c>
      <c r="K8253">
        <v>229357.587539</v>
      </c>
      <c r="L8253">
        <v>215379.73154000001</v>
      </c>
      <c r="Q8253">
        <f t="shared" si="621"/>
        <v>13977.855998999992</v>
      </c>
      <c r="R8253" s="2">
        <f t="shared" si="623"/>
        <v>10158.1805</v>
      </c>
      <c r="S8253">
        <v>10158.1805</v>
      </c>
      <c r="U8253">
        <f t="shared" si="624"/>
        <v>38.700000000000003</v>
      </c>
      <c r="V8253">
        <v>38.700000000000003</v>
      </c>
      <c r="W8253">
        <v>38.5</v>
      </c>
      <c r="Z8253">
        <f t="shared" si="625"/>
        <v>6.233333</v>
      </c>
      <c r="AA8253">
        <v>6.3</v>
      </c>
      <c r="AB8253">
        <v>6.233333</v>
      </c>
      <c r="AE8253">
        <f t="shared" si="620"/>
        <v>-0.5</v>
      </c>
      <c r="AF8253">
        <v>-0.5</v>
      </c>
      <c r="AN8253">
        <v>104.63200000000001</v>
      </c>
      <c r="AO8253">
        <v>1.0344100000000001</v>
      </c>
      <c r="AP8253">
        <v>0.75364094988547703</v>
      </c>
      <c r="AV8253">
        <v>0</v>
      </c>
      <c r="AW8253">
        <v>1</v>
      </c>
      <c r="AZ8253">
        <v>88.4</v>
      </c>
      <c r="BA8253">
        <v>245.6</v>
      </c>
      <c r="BB8253">
        <v>135.5</v>
      </c>
      <c r="BC8253">
        <v>109.124323565802</v>
      </c>
      <c r="BD8253">
        <v>102.504240059663</v>
      </c>
      <c r="BE8253">
        <v>111.3712039</v>
      </c>
      <c r="BF8253">
        <v>102.8965106</v>
      </c>
    </row>
    <row r="8254" spans="1:58">
      <c r="A8254" t="s">
        <v>30</v>
      </c>
      <c r="B8254" t="s">
        <v>63</v>
      </c>
      <c r="C8254">
        <v>2018</v>
      </c>
      <c r="D8254">
        <f t="shared" si="622"/>
        <v>291</v>
      </c>
      <c r="E8254">
        <v>3</v>
      </c>
      <c r="F8254">
        <v>46114.628130999998</v>
      </c>
      <c r="G8254">
        <v>469955.12063800002</v>
      </c>
      <c r="H8254">
        <v>217861.102159</v>
      </c>
      <c r="I8254">
        <v>111204.567268</v>
      </c>
      <c r="J8254">
        <v>121860.178281</v>
      </c>
      <c r="K8254">
        <v>231066.25767799999</v>
      </c>
      <c r="L8254">
        <v>214582.20438000001</v>
      </c>
      <c r="Q8254">
        <f t="shared" si="621"/>
        <v>16484.053297999984</v>
      </c>
      <c r="R8254" s="2">
        <f t="shared" si="623"/>
        <v>10191.020500000001</v>
      </c>
      <c r="S8254">
        <v>10191.020500000001</v>
      </c>
      <c r="U8254">
        <f t="shared" si="624"/>
        <v>38.299999999999997</v>
      </c>
      <c r="V8254">
        <v>38.299999999999997</v>
      </c>
      <c r="W8254">
        <v>38.5</v>
      </c>
      <c r="Z8254">
        <f t="shared" si="625"/>
        <v>6.5</v>
      </c>
      <c r="AA8254">
        <v>6.5</v>
      </c>
      <c r="AB8254">
        <v>6.5</v>
      </c>
      <c r="AE8254">
        <f t="shared" si="620"/>
        <v>-0.5</v>
      </c>
      <c r="AF8254">
        <v>-0.5</v>
      </c>
      <c r="AN8254">
        <v>105.432</v>
      </c>
      <c r="AO8254">
        <v>1.037426</v>
      </c>
      <c r="AP8254">
        <v>0.75364094988547703</v>
      </c>
      <c r="AV8254">
        <v>0</v>
      </c>
      <c r="AW8254">
        <v>1</v>
      </c>
      <c r="AZ8254">
        <v>88.5</v>
      </c>
      <c r="BA8254">
        <v>246.7</v>
      </c>
      <c r="BB8254">
        <v>135.5</v>
      </c>
      <c r="BC8254">
        <v>108.340999667593</v>
      </c>
      <c r="BD8254">
        <v>102.758718471604</v>
      </c>
      <c r="BE8254">
        <v>111.5866662</v>
      </c>
      <c r="BF8254">
        <v>102.75778939999999</v>
      </c>
    </row>
    <row r="8255" spans="1:58">
      <c r="A8255" t="s">
        <v>30</v>
      </c>
      <c r="B8255" t="s">
        <v>63</v>
      </c>
      <c r="C8255">
        <v>2018</v>
      </c>
      <c r="D8255">
        <f t="shared" si="622"/>
        <v>292</v>
      </c>
      <c r="E8255">
        <v>4</v>
      </c>
      <c r="F8255">
        <v>46590.542524999997</v>
      </c>
      <c r="G8255">
        <v>476143.11458499997</v>
      </c>
      <c r="H8255">
        <v>218045.87103400001</v>
      </c>
      <c r="I8255">
        <v>111454.857542</v>
      </c>
      <c r="J8255">
        <v>122017.389604</v>
      </c>
      <c r="K8255">
        <v>238163.26344899999</v>
      </c>
      <c r="L8255">
        <v>219460.10305800001</v>
      </c>
      <c r="Q8255">
        <f t="shared" si="621"/>
        <v>18703.160390999983</v>
      </c>
      <c r="R8255" s="2">
        <f t="shared" si="623"/>
        <v>10219.737499999999</v>
      </c>
      <c r="S8255">
        <v>10219.737499999999</v>
      </c>
      <c r="U8255">
        <f t="shared" si="624"/>
        <v>38.799999999999997</v>
      </c>
      <c r="V8255">
        <v>38.799999999999997</v>
      </c>
      <c r="W8255">
        <v>38.5</v>
      </c>
      <c r="AA8255">
        <v>6.2</v>
      </c>
      <c r="AE8255">
        <f t="shared" si="620"/>
        <v>-0.5</v>
      </c>
      <c r="AF8255">
        <v>-0.5</v>
      </c>
      <c r="AO8255">
        <v>1.0404530000000001</v>
      </c>
      <c r="AP8255">
        <v>0.75364094988547703</v>
      </c>
      <c r="AV8255">
        <v>0</v>
      </c>
      <c r="AW8255">
        <v>1</v>
      </c>
      <c r="BD8255">
        <v>103.047569846992</v>
      </c>
    </row>
    <row r="8256" spans="1:58">
      <c r="A8256" t="s">
        <v>30</v>
      </c>
      <c r="B8256" t="s">
        <v>63</v>
      </c>
      <c r="C8256">
        <v>2019</v>
      </c>
      <c r="D8256">
        <f t="shared" si="622"/>
        <v>293</v>
      </c>
      <c r="E8256">
        <v>1</v>
      </c>
      <c r="F8256">
        <v>46517.287842999998</v>
      </c>
      <c r="G8256">
        <v>476529.37650200003</v>
      </c>
      <c r="H8256">
        <v>217437.79141000001</v>
      </c>
      <c r="I8256">
        <v>111790.69006199999</v>
      </c>
      <c r="J8256">
        <v>121656.270525</v>
      </c>
      <c r="K8256">
        <v>240388.63476799999</v>
      </c>
      <c r="L8256">
        <v>218634.136944</v>
      </c>
      <c r="Q8256">
        <f t="shared" si="621"/>
        <v>21754.497823999991</v>
      </c>
      <c r="R8256" s="2">
        <f t="shared" si="623"/>
        <v>10244.135</v>
      </c>
      <c r="S8256">
        <v>10244.135</v>
      </c>
      <c r="U8256">
        <f t="shared" si="624"/>
        <v>36.299999999999997</v>
      </c>
      <c r="V8256">
        <v>36.299999999999997</v>
      </c>
      <c r="W8256">
        <v>36.9</v>
      </c>
    </row>
    <row r="8257" spans="1:49">
      <c r="A8257" t="s">
        <v>30</v>
      </c>
      <c r="B8257" t="s">
        <v>63</v>
      </c>
      <c r="C8257">
        <v>2019</v>
      </c>
      <c r="D8257">
        <f t="shared" si="622"/>
        <v>294</v>
      </c>
      <c r="E8257">
        <v>2</v>
      </c>
      <c r="F8257">
        <v>46464.308885999999</v>
      </c>
      <c r="G8257">
        <v>477171.58571000001</v>
      </c>
      <c r="H8257">
        <v>219858.789277</v>
      </c>
      <c r="I8257">
        <v>111701.97958499999</v>
      </c>
      <c r="J8257">
        <v>120414.534551</v>
      </c>
      <c r="K8257">
        <v>240339.26574900001</v>
      </c>
      <c r="L8257">
        <v>219245.36835500001</v>
      </c>
      <c r="Q8257">
        <f t="shared" si="621"/>
        <v>21093.897394</v>
      </c>
      <c r="R8257" s="2">
        <f t="shared" si="623"/>
        <v>10269.637000000001</v>
      </c>
      <c r="S8257">
        <v>10269.637000000001</v>
      </c>
      <c r="W8257">
        <v>36.9</v>
      </c>
    </row>
    <row r="8258" spans="1:49">
      <c r="A8258" t="s">
        <v>31</v>
      </c>
      <c r="B8258" t="s">
        <v>64</v>
      </c>
      <c r="C8258">
        <v>1955</v>
      </c>
      <c r="D8258">
        <f t="shared" si="622"/>
        <v>37</v>
      </c>
      <c r="E8258">
        <v>1</v>
      </c>
      <c r="AE8258">
        <f>AF8258</f>
        <v>1.5</v>
      </c>
      <c r="AF8258">
        <v>1.5</v>
      </c>
      <c r="AT8258">
        <v>2</v>
      </c>
      <c r="AV8258">
        <v>0</v>
      </c>
      <c r="AW8258">
        <v>1</v>
      </c>
    </row>
    <row r="8259" spans="1:49">
      <c r="A8259" t="s">
        <v>31</v>
      </c>
      <c r="B8259" t="s">
        <v>64</v>
      </c>
      <c r="C8259">
        <v>1955</v>
      </c>
      <c r="D8259">
        <f t="shared" si="622"/>
        <v>38</v>
      </c>
      <c r="E8259">
        <v>2</v>
      </c>
      <c r="AE8259">
        <f t="shared" ref="AE8259:AE8322" si="626">AF8259</f>
        <v>1.5</v>
      </c>
      <c r="AF8259">
        <v>1.5</v>
      </c>
      <c r="AN8259">
        <v>22.987690000000001</v>
      </c>
      <c r="AT8259">
        <v>2</v>
      </c>
      <c r="AV8259">
        <v>0</v>
      </c>
      <c r="AW8259">
        <v>1</v>
      </c>
    </row>
    <row r="8260" spans="1:49">
      <c r="A8260" t="s">
        <v>31</v>
      </c>
      <c r="B8260" t="s">
        <v>64</v>
      </c>
      <c r="C8260">
        <v>1955</v>
      </c>
      <c r="D8260">
        <f t="shared" si="622"/>
        <v>39</v>
      </c>
      <c r="E8260">
        <v>3</v>
      </c>
      <c r="AE8260">
        <f t="shared" si="626"/>
        <v>1.5</v>
      </c>
      <c r="AF8260">
        <v>1.5</v>
      </c>
      <c r="AN8260">
        <v>23.076370000000001</v>
      </c>
      <c r="AT8260">
        <v>2</v>
      </c>
      <c r="AV8260">
        <v>0</v>
      </c>
      <c r="AW8260">
        <v>1</v>
      </c>
    </row>
    <row r="8261" spans="1:49">
      <c r="A8261" t="s">
        <v>31</v>
      </c>
      <c r="B8261" t="s">
        <v>64</v>
      </c>
      <c r="C8261">
        <v>1955</v>
      </c>
      <c r="D8261">
        <f t="shared" ref="D8261:D8324" si="627">D8003</f>
        <v>40</v>
      </c>
      <c r="E8261">
        <v>4</v>
      </c>
      <c r="AE8261">
        <f t="shared" si="626"/>
        <v>1.5</v>
      </c>
      <c r="AF8261">
        <v>1.5</v>
      </c>
      <c r="AN8261">
        <v>23.178519999999999</v>
      </c>
      <c r="AT8261">
        <v>2</v>
      </c>
      <c r="AV8261">
        <v>0</v>
      </c>
      <c r="AW8261">
        <v>1</v>
      </c>
    </row>
    <row r="8262" spans="1:49">
      <c r="A8262" t="s">
        <v>31</v>
      </c>
      <c r="B8262" t="s">
        <v>64</v>
      </c>
      <c r="C8262">
        <v>1956</v>
      </c>
      <c r="D8262">
        <f t="shared" si="627"/>
        <v>41</v>
      </c>
      <c r="E8262">
        <v>1</v>
      </c>
      <c r="AE8262">
        <f t="shared" si="626"/>
        <v>1.5</v>
      </c>
      <c r="AF8262">
        <v>1.5</v>
      </c>
      <c r="AN8262">
        <v>23.111789999999999</v>
      </c>
      <c r="AO8262">
        <v>0.22182870000000002</v>
      </c>
      <c r="AT8262">
        <v>2</v>
      </c>
      <c r="AV8262">
        <v>0</v>
      </c>
      <c r="AW8262">
        <v>1</v>
      </c>
    </row>
    <row r="8263" spans="1:49">
      <c r="A8263" t="s">
        <v>31</v>
      </c>
      <c r="B8263" t="s">
        <v>64</v>
      </c>
      <c r="C8263">
        <v>1956</v>
      </c>
      <c r="D8263">
        <f t="shared" si="627"/>
        <v>42</v>
      </c>
      <c r="E8263">
        <v>2</v>
      </c>
      <c r="AE8263">
        <f t="shared" si="626"/>
        <v>1.5</v>
      </c>
      <c r="AF8263">
        <v>1.5</v>
      </c>
      <c r="AN8263">
        <v>23.312580000000001</v>
      </c>
      <c r="AO8263">
        <v>0.22352620000000001</v>
      </c>
      <c r="AT8263">
        <v>2</v>
      </c>
      <c r="AV8263">
        <v>0</v>
      </c>
      <c r="AW8263">
        <v>1</v>
      </c>
    </row>
    <row r="8264" spans="1:49">
      <c r="A8264" t="s">
        <v>31</v>
      </c>
      <c r="B8264" t="s">
        <v>64</v>
      </c>
      <c r="C8264">
        <v>1956</v>
      </c>
      <c r="D8264">
        <f t="shared" si="627"/>
        <v>43</v>
      </c>
      <c r="E8264">
        <v>3</v>
      </c>
      <c r="AE8264">
        <f t="shared" si="626"/>
        <v>1.5</v>
      </c>
      <c r="AF8264">
        <v>1.5</v>
      </c>
      <c r="AN8264">
        <v>23.521850000000001</v>
      </c>
      <c r="AO8264">
        <v>0.22525719999999999</v>
      </c>
      <c r="AT8264">
        <v>2</v>
      </c>
      <c r="AV8264">
        <v>0</v>
      </c>
      <c r="AW8264">
        <v>1</v>
      </c>
    </row>
    <row r="8265" spans="1:49">
      <c r="A8265" t="s">
        <v>31</v>
      </c>
      <c r="B8265" t="s">
        <v>64</v>
      </c>
      <c r="C8265">
        <v>1956</v>
      </c>
      <c r="D8265">
        <f t="shared" si="627"/>
        <v>44</v>
      </c>
      <c r="E8265">
        <v>4</v>
      </c>
      <c r="AE8265">
        <f t="shared" si="626"/>
        <v>1.5</v>
      </c>
      <c r="AF8265">
        <v>1.5</v>
      </c>
      <c r="AN8265">
        <v>23.65503</v>
      </c>
      <c r="AO8265">
        <v>0.22615770000000002</v>
      </c>
      <c r="AT8265">
        <v>2</v>
      </c>
      <c r="AV8265">
        <v>0</v>
      </c>
      <c r="AW8265">
        <v>1</v>
      </c>
    </row>
    <row r="8266" spans="1:49">
      <c r="A8266" t="s">
        <v>31</v>
      </c>
      <c r="B8266" t="s">
        <v>64</v>
      </c>
      <c r="C8266">
        <v>1957</v>
      </c>
      <c r="D8266">
        <f t="shared" si="627"/>
        <v>45</v>
      </c>
      <c r="E8266">
        <v>1</v>
      </c>
      <c r="AE8266">
        <f t="shared" si="626"/>
        <v>1.5</v>
      </c>
      <c r="AF8266">
        <v>1.5</v>
      </c>
      <c r="AN8266">
        <v>23.60615</v>
      </c>
      <c r="AO8266">
        <v>0.2261068</v>
      </c>
      <c r="AT8266">
        <v>2</v>
      </c>
      <c r="AV8266">
        <v>0</v>
      </c>
      <c r="AW8266">
        <v>1</v>
      </c>
    </row>
    <row r="8267" spans="1:49">
      <c r="A8267" t="s">
        <v>31</v>
      </c>
      <c r="B8267" t="s">
        <v>64</v>
      </c>
      <c r="C8267">
        <v>1957</v>
      </c>
      <c r="D8267">
        <f t="shared" si="627"/>
        <v>46</v>
      </c>
      <c r="E8267">
        <v>2</v>
      </c>
      <c r="AE8267">
        <f t="shared" si="626"/>
        <v>2.1666666666666665</v>
      </c>
      <c r="AF8267">
        <v>2.1666666666666665</v>
      </c>
      <c r="AN8267">
        <v>23.730830000000001</v>
      </c>
      <c r="AO8267">
        <v>0.22767679999999998</v>
      </c>
      <c r="AT8267">
        <v>2</v>
      </c>
      <c r="AV8267">
        <v>0</v>
      </c>
      <c r="AW8267">
        <v>1</v>
      </c>
    </row>
    <row r="8268" spans="1:49">
      <c r="A8268" t="s">
        <v>31</v>
      </c>
      <c r="B8268" t="s">
        <v>64</v>
      </c>
      <c r="C8268">
        <v>1957</v>
      </c>
      <c r="D8268">
        <f t="shared" si="627"/>
        <v>47</v>
      </c>
      <c r="E8268">
        <v>3</v>
      </c>
      <c r="AE8268">
        <f t="shared" si="626"/>
        <v>2.5</v>
      </c>
      <c r="AF8268">
        <v>2.5</v>
      </c>
      <c r="AN8268">
        <v>23.949179999999998</v>
      </c>
      <c r="AO8268">
        <v>0.22971749999999999</v>
      </c>
      <c r="AT8268">
        <v>2</v>
      </c>
      <c r="AV8268">
        <v>0</v>
      </c>
      <c r="AW8268">
        <v>1</v>
      </c>
    </row>
    <row r="8269" spans="1:49">
      <c r="A8269" t="s">
        <v>31</v>
      </c>
      <c r="B8269" t="s">
        <v>64</v>
      </c>
      <c r="C8269">
        <v>1957</v>
      </c>
      <c r="D8269">
        <f t="shared" si="627"/>
        <v>48</v>
      </c>
      <c r="E8269">
        <v>4</v>
      </c>
      <c r="AE8269">
        <f t="shared" si="626"/>
        <v>2.5</v>
      </c>
      <c r="AF8269">
        <v>2.5</v>
      </c>
      <c r="AN8269">
        <v>24.153770000000002</v>
      </c>
      <c r="AO8269">
        <v>0.23158709999999999</v>
      </c>
      <c r="AT8269">
        <v>2</v>
      </c>
      <c r="AV8269">
        <v>0</v>
      </c>
      <c r="AW8269">
        <v>1</v>
      </c>
    </row>
    <row r="8270" spans="1:49">
      <c r="A8270" t="s">
        <v>31</v>
      </c>
      <c r="B8270" t="s">
        <v>64</v>
      </c>
      <c r="C8270">
        <v>1958</v>
      </c>
      <c r="D8270">
        <f t="shared" si="627"/>
        <v>49</v>
      </c>
      <c r="E8270">
        <v>1</v>
      </c>
      <c r="AE8270">
        <f t="shared" si="626"/>
        <v>2.5</v>
      </c>
      <c r="AF8270">
        <v>2.5</v>
      </c>
      <c r="AN8270">
        <v>24.109279999999998</v>
      </c>
      <c r="AO8270">
        <v>0.23156640000000001</v>
      </c>
      <c r="AT8270">
        <v>2</v>
      </c>
      <c r="AV8270">
        <v>0</v>
      </c>
      <c r="AW8270">
        <v>1</v>
      </c>
    </row>
    <row r="8271" spans="1:49">
      <c r="A8271" t="s">
        <v>31</v>
      </c>
      <c r="B8271" t="s">
        <v>64</v>
      </c>
      <c r="C8271">
        <v>1958</v>
      </c>
      <c r="D8271">
        <f t="shared" si="627"/>
        <v>50</v>
      </c>
      <c r="E8271">
        <v>2</v>
      </c>
      <c r="AE8271">
        <f t="shared" si="626"/>
        <v>2.5</v>
      </c>
      <c r="AF8271">
        <v>2.5</v>
      </c>
      <c r="AN8271">
        <v>24.281680000000001</v>
      </c>
      <c r="AO8271">
        <v>0.2336868</v>
      </c>
      <c r="AT8271">
        <v>2</v>
      </c>
      <c r="AV8271">
        <v>0</v>
      </c>
      <c r="AW8271">
        <v>1</v>
      </c>
    </row>
    <row r="8272" spans="1:49">
      <c r="A8272" t="s">
        <v>31</v>
      </c>
      <c r="B8272" t="s">
        <v>64</v>
      </c>
      <c r="C8272">
        <v>1958</v>
      </c>
      <c r="D8272">
        <f t="shared" si="627"/>
        <v>51</v>
      </c>
      <c r="E8272">
        <v>3</v>
      </c>
      <c r="AE8272">
        <f t="shared" si="626"/>
        <v>2.5</v>
      </c>
      <c r="AF8272">
        <v>2.5</v>
      </c>
      <c r="AN8272">
        <v>24.394359999999999</v>
      </c>
      <c r="AO8272">
        <v>0.23479929999999999</v>
      </c>
      <c r="AT8272">
        <v>2</v>
      </c>
      <c r="AV8272">
        <v>0</v>
      </c>
      <c r="AW8272">
        <v>1</v>
      </c>
    </row>
    <row r="8273" spans="1:56">
      <c r="A8273" t="s">
        <v>31</v>
      </c>
      <c r="B8273" t="s">
        <v>64</v>
      </c>
      <c r="C8273">
        <v>1958</v>
      </c>
      <c r="D8273">
        <f t="shared" si="627"/>
        <v>52</v>
      </c>
      <c r="E8273">
        <v>4</v>
      </c>
      <c r="AE8273">
        <f t="shared" si="626"/>
        <v>2.5</v>
      </c>
      <c r="AF8273">
        <v>2.5</v>
      </c>
      <c r="AN8273">
        <v>24.412220000000001</v>
      </c>
      <c r="AO8273">
        <v>0.23487559999999999</v>
      </c>
      <c r="AT8273">
        <v>2</v>
      </c>
      <c r="AV8273">
        <v>0</v>
      </c>
      <c r="AW8273">
        <v>1</v>
      </c>
    </row>
    <row r="8274" spans="1:56">
      <c r="A8274" t="s">
        <v>31</v>
      </c>
      <c r="B8274" t="s">
        <v>64</v>
      </c>
      <c r="C8274">
        <v>1959</v>
      </c>
      <c r="D8274">
        <f t="shared" si="627"/>
        <v>53</v>
      </c>
      <c r="E8274">
        <v>1</v>
      </c>
      <c r="AE8274">
        <f t="shared" si="626"/>
        <v>2.1666666666666665</v>
      </c>
      <c r="AF8274">
        <v>2.1666666666666665</v>
      </c>
      <c r="AN8274">
        <v>24.175719999999998</v>
      </c>
      <c r="AO8274">
        <v>0.23303470000000001</v>
      </c>
      <c r="AT8274">
        <v>2</v>
      </c>
      <c r="AV8274">
        <v>0</v>
      </c>
      <c r="AW8274">
        <v>1</v>
      </c>
      <c r="BD8274">
        <v>13.042853699211999</v>
      </c>
    </row>
    <row r="8275" spans="1:56">
      <c r="A8275" t="s">
        <v>31</v>
      </c>
      <c r="B8275" t="s">
        <v>64</v>
      </c>
      <c r="C8275">
        <v>1959</v>
      </c>
      <c r="D8275">
        <f t="shared" si="627"/>
        <v>54</v>
      </c>
      <c r="E8275">
        <v>2</v>
      </c>
      <c r="AE8275">
        <f t="shared" si="626"/>
        <v>2</v>
      </c>
      <c r="AF8275">
        <v>2</v>
      </c>
      <c r="AN8275">
        <v>24.038160000000001</v>
      </c>
      <c r="AO8275">
        <v>0.23240919999999998</v>
      </c>
      <c r="AT8275">
        <v>2</v>
      </c>
      <c r="AV8275">
        <v>0</v>
      </c>
      <c r="AW8275">
        <v>1</v>
      </c>
      <c r="BD8275">
        <v>13.1819213066477</v>
      </c>
    </row>
    <row r="8276" spans="1:56">
      <c r="A8276" t="s">
        <v>31</v>
      </c>
      <c r="B8276" t="s">
        <v>64</v>
      </c>
      <c r="C8276">
        <v>1959</v>
      </c>
      <c r="D8276">
        <f t="shared" si="627"/>
        <v>55</v>
      </c>
      <c r="E8276">
        <v>3</v>
      </c>
      <c r="AE8276">
        <f t="shared" si="626"/>
        <v>2</v>
      </c>
      <c r="AF8276">
        <v>2</v>
      </c>
      <c r="AN8276">
        <v>24.109580000000001</v>
      </c>
      <c r="AO8276">
        <v>0.233152</v>
      </c>
      <c r="AT8276">
        <v>2</v>
      </c>
      <c r="AV8276">
        <v>0</v>
      </c>
      <c r="AW8276">
        <v>1</v>
      </c>
      <c r="BD8276">
        <v>13.2907236330432</v>
      </c>
    </row>
    <row r="8277" spans="1:56">
      <c r="A8277" t="s">
        <v>31</v>
      </c>
      <c r="B8277" t="s">
        <v>64</v>
      </c>
      <c r="C8277">
        <v>1959</v>
      </c>
      <c r="D8277">
        <f t="shared" si="627"/>
        <v>56</v>
      </c>
      <c r="E8277">
        <v>4</v>
      </c>
      <c r="AE8277">
        <f t="shared" si="626"/>
        <v>2</v>
      </c>
      <c r="AF8277">
        <v>2</v>
      </c>
      <c r="AN8277">
        <v>24.242750000000001</v>
      </c>
      <c r="AO8277">
        <v>0.23424420000000001</v>
      </c>
      <c r="AT8277">
        <v>2</v>
      </c>
      <c r="AV8277">
        <v>0</v>
      </c>
      <c r="AW8277">
        <v>1</v>
      </c>
      <c r="BD8277">
        <v>13.358841283210699</v>
      </c>
    </row>
    <row r="8278" spans="1:56">
      <c r="A8278" t="s">
        <v>31</v>
      </c>
      <c r="B8278" t="s">
        <v>64</v>
      </c>
      <c r="C8278">
        <v>1960</v>
      </c>
      <c r="D8278">
        <f t="shared" si="627"/>
        <v>57</v>
      </c>
      <c r="E8278">
        <v>1</v>
      </c>
      <c r="G8278">
        <v>131100.255592</v>
      </c>
      <c r="H8278">
        <v>71948.547093000001</v>
      </c>
      <c r="I8278">
        <v>11642.319216</v>
      </c>
      <c r="J8278">
        <v>26678.048834000001</v>
      </c>
      <c r="K8278">
        <v>28188.773969000002</v>
      </c>
      <c r="L8278">
        <v>19599.032813000002</v>
      </c>
      <c r="O8278">
        <f>VLOOKUP(C8278,[1]pop_15p_a!$A$8:$AL$68,35,FALSE)</f>
        <v>3854881.2829667898</v>
      </c>
      <c r="Q8278">
        <f t="shared" ref="Q8278:Q8322" si="628">K8278-L8278</f>
        <v>8589.741156</v>
      </c>
      <c r="R8278">
        <v>5327.8270000000002</v>
      </c>
      <c r="AE8278">
        <f t="shared" si="626"/>
        <v>2</v>
      </c>
      <c r="AF8278">
        <v>2</v>
      </c>
      <c r="AN8278">
        <v>24.256209999999999</v>
      </c>
      <c r="AO8278">
        <v>0.23468050000000001</v>
      </c>
      <c r="AT8278">
        <v>2</v>
      </c>
      <c r="AV8278">
        <v>0</v>
      </c>
      <c r="AW8278">
        <v>1</v>
      </c>
      <c r="BD8278">
        <v>13.447411285165099</v>
      </c>
    </row>
    <row r="8279" spans="1:56">
      <c r="A8279" t="s">
        <v>31</v>
      </c>
      <c r="B8279" t="s">
        <v>64</v>
      </c>
      <c r="C8279">
        <v>1960</v>
      </c>
      <c r="D8279">
        <f t="shared" si="627"/>
        <v>58</v>
      </c>
      <c r="E8279">
        <v>2</v>
      </c>
      <c r="G8279">
        <v>133758.66302000001</v>
      </c>
      <c r="H8279">
        <v>75057.798005999997</v>
      </c>
      <c r="I8279">
        <v>11835.250040999999</v>
      </c>
      <c r="J8279">
        <v>27562.633179</v>
      </c>
      <c r="K8279">
        <v>28400.667592000002</v>
      </c>
      <c r="L8279">
        <v>19956.534671000001</v>
      </c>
      <c r="O8279">
        <f>VLOOKUP(C8279,[1]pop_15p_a!$A$8:$AL$68,35,FALSE)</f>
        <v>3854881.2829667898</v>
      </c>
      <c r="Q8279">
        <f t="shared" si="628"/>
        <v>8444.1329210000004</v>
      </c>
      <c r="R8279">
        <v>5327.8270000000002</v>
      </c>
      <c r="AE8279">
        <f t="shared" si="626"/>
        <v>2</v>
      </c>
      <c r="AF8279">
        <v>2</v>
      </c>
      <c r="AN8279">
        <v>24.416609999999999</v>
      </c>
      <c r="AO8279">
        <v>0.2364956</v>
      </c>
      <c r="AT8279">
        <v>2</v>
      </c>
      <c r="AV8279">
        <v>0</v>
      </c>
      <c r="AW8279">
        <v>1</v>
      </c>
      <c r="BD8279">
        <v>13.5180033783382</v>
      </c>
    </row>
    <row r="8280" spans="1:56">
      <c r="A8280" t="s">
        <v>31</v>
      </c>
      <c r="B8280" t="s">
        <v>64</v>
      </c>
      <c r="C8280">
        <v>1960</v>
      </c>
      <c r="D8280">
        <f t="shared" si="627"/>
        <v>59</v>
      </c>
      <c r="E8280">
        <v>3</v>
      </c>
      <c r="G8280">
        <v>138662.164391</v>
      </c>
      <c r="H8280">
        <v>76311.205864000003</v>
      </c>
      <c r="I8280">
        <v>12203.295259</v>
      </c>
      <c r="J8280">
        <v>28613.103184</v>
      </c>
      <c r="K8280">
        <v>28783.870543000001</v>
      </c>
      <c r="L8280">
        <v>20640.396046000002</v>
      </c>
      <c r="O8280">
        <f>VLOOKUP(C8280,[1]pop_15p_a!$A$8:$AL$68,35,FALSE)</f>
        <v>3854881.2829667898</v>
      </c>
      <c r="Q8280">
        <f t="shared" si="628"/>
        <v>8143.4744969999992</v>
      </c>
      <c r="R8280">
        <v>5327.8270000000002</v>
      </c>
      <c r="AE8280">
        <f t="shared" si="626"/>
        <v>2</v>
      </c>
      <c r="AF8280">
        <v>2</v>
      </c>
      <c r="AN8280">
        <v>24.594860000000001</v>
      </c>
      <c r="AO8280">
        <v>0.23805769999999998</v>
      </c>
      <c r="AT8280">
        <v>2</v>
      </c>
      <c r="AV8280">
        <v>0</v>
      </c>
      <c r="AW8280">
        <v>1</v>
      </c>
      <c r="BD8280">
        <v>13.5940523191649</v>
      </c>
    </row>
    <row r="8281" spans="1:56">
      <c r="A8281" t="s">
        <v>31</v>
      </c>
      <c r="B8281" t="s">
        <v>64</v>
      </c>
      <c r="C8281">
        <v>1960</v>
      </c>
      <c r="D8281">
        <f t="shared" si="627"/>
        <v>60</v>
      </c>
      <c r="E8281">
        <v>4</v>
      </c>
      <c r="G8281">
        <v>138723.02382100001</v>
      </c>
      <c r="H8281">
        <v>75328.988599000004</v>
      </c>
      <c r="I8281">
        <v>12746.454871</v>
      </c>
      <c r="J8281">
        <v>29228.982668000001</v>
      </c>
      <c r="K8281">
        <v>29338.382822</v>
      </c>
      <c r="L8281">
        <v>21650.616936999999</v>
      </c>
      <c r="O8281">
        <f>VLOOKUP(C8281,[1]pop_15p_a!$A$8:$AL$68,35,FALSE)</f>
        <v>3854881.2829667898</v>
      </c>
      <c r="Q8281">
        <f t="shared" si="628"/>
        <v>7687.7658850000007</v>
      </c>
      <c r="R8281">
        <v>5327.8270000000002</v>
      </c>
      <c r="AE8281">
        <f t="shared" si="626"/>
        <v>2</v>
      </c>
      <c r="AF8281">
        <v>2</v>
      </c>
      <c r="AN8281">
        <v>24.687930000000001</v>
      </c>
      <c r="AO8281">
        <v>0.23888179999999998</v>
      </c>
      <c r="AT8281">
        <v>2</v>
      </c>
      <c r="AV8281">
        <v>0</v>
      </c>
      <c r="AW8281">
        <v>1</v>
      </c>
      <c r="BA8281">
        <v>114.3</v>
      </c>
      <c r="BB8281">
        <v>81.599999999999994</v>
      </c>
      <c r="BD8281">
        <v>13.6607710646601</v>
      </c>
    </row>
    <row r="8282" spans="1:56">
      <c r="A8282" t="s">
        <v>31</v>
      </c>
      <c r="B8282" t="s">
        <v>64</v>
      </c>
      <c r="C8282">
        <v>1961</v>
      </c>
      <c r="D8282">
        <f t="shared" si="627"/>
        <v>61</v>
      </c>
      <c r="E8282">
        <v>1</v>
      </c>
      <c r="G8282">
        <v>143470.050476</v>
      </c>
      <c r="H8282">
        <v>78215.843733999995</v>
      </c>
      <c r="I8282">
        <v>13464.728877</v>
      </c>
      <c r="J8282">
        <v>30787.210760999998</v>
      </c>
      <c r="K8282">
        <v>30361.194923999999</v>
      </c>
      <c r="L8282">
        <v>23778.552741</v>
      </c>
      <c r="O8282">
        <f>VLOOKUP(C8282,[1]pop_15p_a!$A$8:$AL$68,35,FALSE)</f>
        <v>3919050.4828980998</v>
      </c>
      <c r="Q8282">
        <f t="shared" si="628"/>
        <v>6582.6421829999999</v>
      </c>
      <c r="R8282">
        <v>5434.2939999999999</v>
      </c>
      <c r="AE8282">
        <f t="shared" si="626"/>
        <v>2</v>
      </c>
      <c r="AF8282">
        <v>2</v>
      </c>
      <c r="AN8282">
        <v>24.61242</v>
      </c>
      <c r="AO8282">
        <v>0.238566</v>
      </c>
      <c r="AT8282">
        <v>2</v>
      </c>
      <c r="AV8282">
        <v>0</v>
      </c>
      <c r="AW8282">
        <v>1</v>
      </c>
      <c r="BA8282">
        <v>114.7</v>
      </c>
      <c r="BB8282">
        <v>81.900000000000006</v>
      </c>
      <c r="BD8282">
        <v>13.7540723704101</v>
      </c>
    </row>
    <row r="8283" spans="1:56">
      <c r="A8283" t="s">
        <v>31</v>
      </c>
      <c r="B8283" t="s">
        <v>64</v>
      </c>
      <c r="C8283">
        <v>1961</v>
      </c>
      <c r="D8283">
        <f t="shared" si="627"/>
        <v>62</v>
      </c>
      <c r="E8283">
        <v>2</v>
      </c>
      <c r="G8283">
        <v>145414.88899100001</v>
      </c>
      <c r="H8283">
        <v>79010.573984999995</v>
      </c>
      <c r="I8283">
        <v>14043.524832999999</v>
      </c>
      <c r="J8283">
        <v>31929.800460999999</v>
      </c>
      <c r="K8283">
        <v>30563.916007</v>
      </c>
      <c r="L8283">
        <v>23779.909324</v>
      </c>
      <c r="O8283">
        <f>VLOOKUP(C8283,[1]pop_15p_a!$A$8:$AL$68,35,FALSE)</f>
        <v>3919050.4828980998</v>
      </c>
      <c r="Q8283">
        <f t="shared" si="628"/>
        <v>6784.0066829999996</v>
      </c>
      <c r="R8283">
        <v>5434.2939999999999</v>
      </c>
      <c r="AE8283">
        <f t="shared" si="626"/>
        <v>2</v>
      </c>
      <c r="AF8283">
        <v>2</v>
      </c>
      <c r="AN8283">
        <v>24.754960000000001</v>
      </c>
      <c r="AO8283">
        <v>0.24019880000000002</v>
      </c>
      <c r="AT8283">
        <v>2</v>
      </c>
      <c r="AV8283">
        <v>0</v>
      </c>
      <c r="AW8283">
        <v>1</v>
      </c>
      <c r="BA8283">
        <v>114.5</v>
      </c>
      <c r="BB8283">
        <v>81.8</v>
      </c>
      <c r="BD8283">
        <v>13.8886412765328</v>
      </c>
    </row>
    <row r="8284" spans="1:56">
      <c r="A8284" t="s">
        <v>31</v>
      </c>
      <c r="B8284" t="s">
        <v>64</v>
      </c>
      <c r="C8284">
        <v>1961</v>
      </c>
      <c r="D8284">
        <f t="shared" si="627"/>
        <v>63</v>
      </c>
      <c r="E8284">
        <v>3</v>
      </c>
      <c r="G8284">
        <v>147221.125512</v>
      </c>
      <c r="H8284">
        <v>80174.592046000005</v>
      </c>
      <c r="I8284">
        <v>14482.842739</v>
      </c>
      <c r="J8284">
        <v>32757.469402999999</v>
      </c>
      <c r="K8284">
        <v>31259.944705999998</v>
      </c>
      <c r="L8284">
        <v>24555.382001000002</v>
      </c>
      <c r="O8284">
        <f>VLOOKUP(C8284,[1]pop_15p_a!$A$8:$AL$68,35,FALSE)</f>
        <v>3919050.4828980998</v>
      </c>
      <c r="Q8284">
        <f t="shared" si="628"/>
        <v>6704.5627049999966</v>
      </c>
      <c r="R8284">
        <v>5434.2939999999999</v>
      </c>
      <c r="AE8284">
        <f t="shared" si="626"/>
        <v>2</v>
      </c>
      <c r="AF8284">
        <v>2</v>
      </c>
      <c r="AN8284">
        <v>24.990870000000001</v>
      </c>
      <c r="AO8284">
        <v>0.24234539999999999</v>
      </c>
      <c r="AT8284">
        <v>2</v>
      </c>
      <c r="AV8284">
        <v>0</v>
      </c>
      <c r="AW8284">
        <v>1</v>
      </c>
      <c r="BA8284">
        <v>113.4</v>
      </c>
      <c r="BB8284">
        <v>80.900000000000006</v>
      </c>
      <c r="BD8284">
        <v>14.0107180101078</v>
      </c>
    </row>
    <row r="8285" spans="1:56">
      <c r="A8285" t="s">
        <v>31</v>
      </c>
      <c r="B8285" t="s">
        <v>64</v>
      </c>
      <c r="C8285">
        <v>1961</v>
      </c>
      <c r="D8285">
        <f t="shared" si="627"/>
        <v>64</v>
      </c>
      <c r="E8285">
        <v>4</v>
      </c>
      <c r="G8285">
        <v>150103.78023900001</v>
      </c>
      <c r="H8285">
        <v>81581.726953999998</v>
      </c>
      <c r="I8285">
        <v>14782.682594</v>
      </c>
      <c r="J8285">
        <v>34228.954779</v>
      </c>
      <c r="K8285">
        <v>31722.120395999998</v>
      </c>
      <c r="L8285">
        <v>26013.088824999999</v>
      </c>
      <c r="O8285">
        <f>VLOOKUP(C8285,[1]pop_15p_a!$A$8:$AL$68,35,FALSE)</f>
        <v>3919050.4828980998</v>
      </c>
      <c r="Q8285">
        <f t="shared" si="628"/>
        <v>5709.0315709999995</v>
      </c>
      <c r="R8285">
        <v>5434.2939999999999</v>
      </c>
      <c r="AE8285">
        <f t="shared" si="626"/>
        <v>2</v>
      </c>
      <c r="AF8285">
        <v>2</v>
      </c>
      <c r="AN8285">
        <v>25.40503</v>
      </c>
      <c r="AO8285">
        <v>0.2459779</v>
      </c>
      <c r="AT8285">
        <v>2</v>
      </c>
      <c r="AV8285">
        <v>0</v>
      </c>
      <c r="AW8285">
        <v>1</v>
      </c>
      <c r="BA8285">
        <v>115.8</v>
      </c>
      <c r="BB8285">
        <v>82.6</v>
      </c>
      <c r="BD8285">
        <v>14.322898221103801</v>
      </c>
    </row>
    <row r="8286" spans="1:56">
      <c r="A8286" t="s">
        <v>31</v>
      </c>
      <c r="B8286" t="s">
        <v>64</v>
      </c>
      <c r="C8286">
        <v>1962</v>
      </c>
      <c r="D8286">
        <f t="shared" si="627"/>
        <v>65</v>
      </c>
      <c r="E8286">
        <v>1</v>
      </c>
      <c r="G8286">
        <v>150967.471621</v>
      </c>
      <c r="H8286">
        <v>82903.631594000006</v>
      </c>
      <c r="I8286">
        <v>14943.044400000001</v>
      </c>
      <c r="J8286">
        <v>34591.617922999998</v>
      </c>
      <c r="K8286">
        <v>32621.617687999998</v>
      </c>
      <c r="L8286">
        <v>27944.173484999999</v>
      </c>
      <c r="O8286">
        <f>VLOOKUP(C8286,[1]pop_15p_a!$A$8:$AL$68,35,FALSE)</f>
        <v>4015475.8310415498</v>
      </c>
      <c r="Q8286">
        <f t="shared" si="628"/>
        <v>4677.4442029999991</v>
      </c>
      <c r="R8286">
        <v>5573.8149999999996</v>
      </c>
      <c r="AE8286">
        <f t="shared" si="626"/>
        <v>2</v>
      </c>
      <c r="AF8286">
        <v>2</v>
      </c>
      <c r="AN8286">
        <v>25.623370000000001</v>
      </c>
      <c r="AO8286">
        <v>0.2481138</v>
      </c>
      <c r="AT8286">
        <v>2</v>
      </c>
      <c r="AV8286">
        <v>0</v>
      </c>
      <c r="AW8286">
        <v>1</v>
      </c>
      <c r="BA8286">
        <v>116.3</v>
      </c>
      <c r="BB8286">
        <v>83</v>
      </c>
      <c r="BD8286">
        <v>14.5541844349389</v>
      </c>
    </row>
    <row r="8287" spans="1:56">
      <c r="A8287" t="s">
        <v>31</v>
      </c>
      <c r="B8287" t="s">
        <v>64</v>
      </c>
      <c r="C8287">
        <v>1962</v>
      </c>
      <c r="D8287">
        <f t="shared" si="627"/>
        <v>66</v>
      </c>
      <c r="E8287">
        <v>2</v>
      </c>
      <c r="G8287">
        <v>152711.44036899999</v>
      </c>
      <c r="H8287">
        <v>84403.147242999999</v>
      </c>
      <c r="I8287">
        <v>15176.000744000001</v>
      </c>
      <c r="J8287">
        <v>35479.533731000003</v>
      </c>
      <c r="K8287">
        <v>32442.071350999999</v>
      </c>
      <c r="L8287">
        <v>26269.365247000002</v>
      </c>
      <c r="O8287">
        <f>VLOOKUP(C8287,[1]pop_15p_a!$A$8:$AL$68,35,FALSE)</f>
        <v>4015475.8310415498</v>
      </c>
      <c r="Q8287">
        <f t="shared" si="628"/>
        <v>6172.7061039999971</v>
      </c>
      <c r="R8287">
        <v>5573.8149999999996</v>
      </c>
      <c r="AE8287">
        <f t="shared" si="626"/>
        <v>2</v>
      </c>
      <c r="AF8287">
        <v>2</v>
      </c>
      <c r="AN8287">
        <v>25.948260000000001</v>
      </c>
      <c r="AO8287">
        <v>0.2512239</v>
      </c>
      <c r="AT8287">
        <v>2</v>
      </c>
      <c r="AV8287">
        <v>0</v>
      </c>
      <c r="AW8287">
        <v>1</v>
      </c>
      <c r="BA8287">
        <v>115.6</v>
      </c>
      <c r="BB8287">
        <v>82.5</v>
      </c>
      <c r="BD8287">
        <v>14.6406337901883</v>
      </c>
    </row>
    <row r="8288" spans="1:56">
      <c r="A8288" t="s">
        <v>31</v>
      </c>
      <c r="B8288" t="s">
        <v>64</v>
      </c>
      <c r="C8288">
        <v>1962</v>
      </c>
      <c r="D8288">
        <f t="shared" si="627"/>
        <v>67</v>
      </c>
      <c r="E8288">
        <v>3</v>
      </c>
      <c r="G8288">
        <v>154804.71861700001</v>
      </c>
      <c r="H8288">
        <v>84468.870334000007</v>
      </c>
      <c r="I8288">
        <v>15481.551627999999</v>
      </c>
      <c r="J8288">
        <v>36136.060558999998</v>
      </c>
      <c r="K8288">
        <v>33191.168920999997</v>
      </c>
      <c r="L8288">
        <v>27272.845829999998</v>
      </c>
      <c r="O8288">
        <f>VLOOKUP(C8288,[1]pop_15p_a!$A$8:$AL$68,35,FALSE)</f>
        <v>4015475.8310415498</v>
      </c>
      <c r="Q8288">
        <f t="shared" si="628"/>
        <v>5918.3230909999984</v>
      </c>
      <c r="R8288">
        <v>5573.8149999999996</v>
      </c>
      <c r="AE8288">
        <f t="shared" si="626"/>
        <v>2</v>
      </c>
      <c r="AF8288">
        <v>2</v>
      </c>
      <c r="AN8288">
        <v>26.206119999999999</v>
      </c>
      <c r="AO8288">
        <v>0.25362660000000004</v>
      </c>
      <c r="AT8288">
        <v>2</v>
      </c>
      <c r="AV8288">
        <v>0</v>
      </c>
      <c r="AW8288">
        <v>1</v>
      </c>
      <c r="BA8288">
        <v>115.1</v>
      </c>
      <c r="BB8288">
        <v>82.1</v>
      </c>
      <c r="BD8288">
        <v>14.7494104335311</v>
      </c>
    </row>
    <row r="8289" spans="1:56">
      <c r="A8289" t="s">
        <v>31</v>
      </c>
      <c r="B8289" t="s">
        <v>64</v>
      </c>
      <c r="C8289">
        <v>1962</v>
      </c>
      <c r="D8289">
        <f t="shared" si="627"/>
        <v>68</v>
      </c>
      <c r="E8289">
        <v>4</v>
      </c>
      <c r="G8289">
        <v>155803.57936100001</v>
      </c>
      <c r="H8289">
        <v>87587.397926000005</v>
      </c>
      <c r="I8289">
        <v>15859.697050999999</v>
      </c>
      <c r="J8289">
        <v>36750.029645000002</v>
      </c>
      <c r="K8289">
        <v>33340.976643000002</v>
      </c>
      <c r="L8289">
        <v>26901.025444999999</v>
      </c>
      <c r="O8289">
        <f>VLOOKUP(C8289,[1]pop_15p_a!$A$8:$AL$68,35,FALSE)</f>
        <v>4015475.8310415498</v>
      </c>
      <c r="Q8289">
        <f t="shared" si="628"/>
        <v>6439.9511980000025</v>
      </c>
      <c r="R8289">
        <v>5573.8149999999996</v>
      </c>
      <c r="AE8289">
        <f t="shared" si="626"/>
        <v>2</v>
      </c>
      <c r="AF8289">
        <v>2</v>
      </c>
      <c r="AN8289">
        <v>26.2913</v>
      </c>
      <c r="AO8289">
        <v>0.2544168</v>
      </c>
      <c r="AT8289">
        <v>2</v>
      </c>
      <c r="AV8289">
        <v>0</v>
      </c>
      <c r="AW8289">
        <v>1</v>
      </c>
      <c r="BA8289">
        <v>115.6</v>
      </c>
      <c r="BB8289">
        <v>82.5</v>
      </c>
      <c r="BD8289">
        <v>14.8159226220787</v>
      </c>
    </row>
    <row r="8290" spans="1:56">
      <c r="A8290" t="s">
        <v>31</v>
      </c>
      <c r="B8290" t="s">
        <v>64</v>
      </c>
      <c r="C8290">
        <v>1963</v>
      </c>
      <c r="D8290">
        <f t="shared" si="627"/>
        <v>69</v>
      </c>
      <c r="E8290">
        <v>1</v>
      </c>
      <c r="G8290">
        <v>154392.62351999999</v>
      </c>
      <c r="H8290">
        <v>86488.530727000005</v>
      </c>
      <c r="I8290">
        <v>16307.861498</v>
      </c>
      <c r="J8290">
        <v>36815.303664999999</v>
      </c>
      <c r="K8290">
        <v>33287.886869000002</v>
      </c>
      <c r="L8290">
        <v>26818.415946000001</v>
      </c>
      <c r="O8290">
        <f>VLOOKUP(C8290,[1]pop_15p_a!$A$8:$AL$68,35,FALSE)</f>
        <v>4104684.5769542302</v>
      </c>
      <c r="Q8290">
        <f t="shared" si="628"/>
        <v>6469.4709230000008</v>
      </c>
      <c r="R8290">
        <v>5694.2470000000003</v>
      </c>
      <c r="AE8290">
        <f t="shared" si="626"/>
        <v>2</v>
      </c>
      <c r="AF8290">
        <v>2</v>
      </c>
      <c r="AN8290">
        <v>26.554130000000001</v>
      </c>
      <c r="AO8290">
        <v>0.25671099999999997</v>
      </c>
      <c r="AT8290">
        <v>2</v>
      </c>
      <c r="AV8290">
        <v>0</v>
      </c>
      <c r="AW8290">
        <v>1</v>
      </c>
      <c r="BA8290">
        <v>114</v>
      </c>
      <c r="BB8290">
        <v>81.400000000000006</v>
      </c>
      <c r="BD8290">
        <v>14.9443371963266</v>
      </c>
    </row>
    <row r="8291" spans="1:56">
      <c r="A8291" t="s">
        <v>31</v>
      </c>
      <c r="B8291" t="s">
        <v>64</v>
      </c>
      <c r="C8291">
        <v>1963</v>
      </c>
      <c r="D8291">
        <f t="shared" si="627"/>
        <v>70</v>
      </c>
      <c r="E8291">
        <v>2</v>
      </c>
      <c r="G8291">
        <v>160314.16946599999</v>
      </c>
      <c r="H8291">
        <v>88383.838992999998</v>
      </c>
      <c r="I8291">
        <v>16648.115847000001</v>
      </c>
      <c r="J8291">
        <v>37906.908186000001</v>
      </c>
      <c r="K8291">
        <v>34195.997223999999</v>
      </c>
      <c r="L8291">
        <v>28475.685443999999</v>
      </c>
      <c r="O8291">
        <f>VLOOKUP(C8291,[1]pop_15p_a!$A$8:$AL$68,35,FALSE)</f>
        <v>4104684.5769542302</v>
      </c>
      <c r="Q8291">
        <f t="shared" si="628"/>
        <v>5720.31178</v>
      </c>
      <c r="R8291">
        <v>5694.2470000000003</v>
      </c>
      <c r="AE8291">
        <f t="shared" si="626"/>
        <v>2</v>
      </c>
      <c r="AF8291">
        <v>2</v>
      </c>
      <c r="AN8291">
        <v>26.776579999999999</v>
      </c>
      <c r="AO8291">
        <v>0.25914290000000001</v>
      </c>
      <c r="AT8291">
        <v>2</v>
      </c>
      <c r="AV8291">
        <v>0</v>
      </c>
      <c r="AW8291">
        <v>1</v>
      </c>
      <c r="BA8291">
        <v>114.5</v>
      </c>
      <c r="BB8291">
        <v>81.7</v>
      </c>
      <c r="BD8291">
        <v>15.160988198995</v>
      </c>
    </row>
    <row r="8292" spans="1:56">
      <c r="A8292" t="s">
        <v>31</v>
      </c>
      <c r="B8292" t="s">
        <v>64</v>
      </c>
      <c r="C8292">
        <v>1963</v>
      </c>
      <c r="D8292">
        <f t="shared" si="627"/>
        <v>71</v>
      </c>
      <c r="E8292">
        <v>3</v>
      </c>
      <c r="G8292">
        <v>163887.15191799999</v>
      </c>
      <c r="H8292">
        <v>89802.283269000007</v>
      </c>
      <c r="I8292">
        <v>16874.204854</v>
      </c>
      <c r="J8292">
        <v>38849.116984</v>
      </c>
      <c r="K8292">
        <v>34847.964651000002</v>
      </c>
      <c r="L8292">
        <v>29197.949898999999</v>
      </c>
      <c r="O8292">
        <f>VLOOKUP(C8292,[1]pop_15p_a!$A$8:$AL$68,35,FALSE)</f>
        <v>4104684.5769542302</v>
      </c>
      <c r="Q8292">
        <f t="shared" si="628"/>
        <v>5650.0147520000028</v>
      </c>
      <c r="R8292">
        <v>5694.2470000000003</v>
      </c>
      <c r="AE8292">
        <f t="shared" si="626"/>
        <v>2</v>
      </c>
      <c r="AF8292">
        <v>2</v>
      </c>
      <c r="AN8292">
        <v>27.0078</v>
      </c>
      <c r="AO8292">
        <v>0.26143110000000003</v>
      </c>
      <c r="AT8292">
        <v>2</v>
      </c>
      <c r="AV8292">
        <v>0</v>
      </c>
      <c r="AW8292">
        <v>1</v>
      </c>
      <c r="BA8292">
        <v>113.8</v>
      </c>
      <c r="BB8292">
        <v>81.2</v>
      </c>
      <c r="BD8292">
        <v>15.366531074654899</v>
      </c>
    </row>
    <row r="8293" spans="1:56">
      <c r="A8293" t="s">
        <v>31</v>
      </c>
      <c r="B8293" t="s">
        <v>64</v>
      </c>
      <c r="C8293">
        <v>1963</v>
      </c>
      <c r="D8293">
        <f t="shared" si="627"/>
        <v>72</v>
      </c>
      <c r="E8293">
        <v>4</v>
      </c>
      <c r="G8293">
        <v>165667.74904600001</v>
      </c>
      <c r="H8293">
        <v>91098.514158000005</v>
      </c>
      <c r="I8293">
        <v>16986.128518000001</v>
      </c>
      <c r="J8293">
        <v>39843.39615</v>
      </c>
      <c r="K8293">
        <v>36102.641970999997</v>
      </c>
      <c r="L8293">
        <v>29144.215509000001</v>
      </c>
      <c r="O8293">
        <f>VLOOKUP(C8293,[1]pop_15p_a!$A$8:$AL$68,35,FALSE)</f>
        <v>4104684.5769542302</v>
      </c>
      <c r="Q8293">
        <f t="shared" si="628"/>
        <v>6958.4264619999958</v>
      </c>
      <c r="R8293">
        <v>5694.2470000000003</v>
      </c>
      <c r="AE8293">
        <f t="shared" si="626"/>
        <v>2</v>
      </c>
      <c r="AF8293">
        <v>2</v>
      </c>
      <c r="AN8293">
        <v>27.310739999999999</v>
      </c>
      <c r="AO8293">
        <v>0.26443850000000002</v>
      </c>
      <c r="AT8293">
        <v>2</v>
      </c>
      <c r="AV8293">
        <v>0</v>
      </c>
      <c r="AW8293">
        <v>1</v>
      </c>
      <c r="BA8293">
        <v>114.4</v>
      </c>
      <c r="BB8293">
        <v>81.7</v>
      </c>
      <c r="BD8293">
        <v>15.741872074664601</v>
      </c>
    </row>
    <row r="8294" spans="1:56">
      <c r="A8294" t="s">
        <v>31</v>
      </c>
      <c r="B8294" t="s">
        <v>64</v>
      </c>
      <c r="C8294">
        <v>1964</v>
      </c>
      <c r="D8294">
        <f t="shared" si="627"/>
        <v>73</v>
      </c>
      <c r="E8294">
        <v>1</v>
      </c>
      <c r="G8294">
        <v>165874.440673</v>
      </c>
      <c r="H8294">
        <v>90975.984295999995</v>
      </c>
      <c r="I8294">
        <v>16983.886838999999</v>
      </c>
      <c r="J8294">
        <v>40608.453266999997</v>
      </c>
      <c r="K8294">
        <v>35347.028383999997</v>
      </c>
      <c r="L8294">
        <v>30531.159562000001</v>
      </c>
      <c r="O8294">
        <f>VLOOKUP(C8294,[1]pop_15p_a!$A$8:$AL$68,35,FALSE)</f>
        <v>4179485.7734248801</v>
      </c>
      <c r="Q8294">
        <f t="shared" si="628"/>
        <v>4815.8688219999967</v>
      </c>
      <c r="R8294">
        <v>5789.2280000000001</v>
      </c>
      <c r="AE8294">
        <f t="shared" si="626"/>
        <v>2</v>
      </c>
      <c r="AF8294">
        <v>2</v>
      </c>
      <c r="AN8294">
        <v>27.439530000000001</v>
      </c>
      <c r="AO8294">
        <v>0.2660206</v>
      </c>
      <c r="AT8294">
        <v>2</v>
      </c>
      <c r="AV8294">
        <v>0</v>
      </c>
      <c r="AW8294">
        <v>1</v>
      </c>
      <c r="BA8294">
        <v>117.7</v>
      </c>
      <c r="BB8294">
        <v>84</v>
      </c>
      <c r="BD8294">
        <v>16.050421479817</v>
      </c>
    </row>
    <row r="8295" spans="1:56">
      <c r="A8295" t="s">
        <v>31</v>
      </c>
      <c r="B8295" t="s">
        <v>64</v>
      </c>
      <c r="C8295">
        <v>1964</v>
      </c>
      <c r="D8295">
        <f t="shared" si="627"/>
        <v>74</v>
      </c>
      <c r="E8295">
        <v>2</v>
      </c>
      <c r="G8295">
        <v>171723.58622699999</v>
      </c>
      <c r="H8295">
        <v>91955.962499000001</v>
      </c>
      <c r="I8295">
        <v>17049.600399999999</v>
      </c>
      <c r="J8295">
        <v>41990.981950000001</v>
      </c>
      <c r="K8295">
        <v>37095.368286999998</v>
      </c>
      <c r="L8295">
        <v>30966.855453</v>
      </c>
      <c r="O8295">
        <f>VLOOKUP(C8295,[1]pop_15p_a!$A$8:$AL$68,35,FALSE)</f>
        <v>4179485.7734248801</v>
      </c>
      <c r="Q8295">
        <f t="shared" si="628"/>
        <v>6128.5128339999974</v>
      </c>
      <c r="R8295">
        <v>5789.2280000000001</v>
      </c>
      <c r="AE8295">
        <f t="shared" si="626"/>
        <v>2</v>
      </c>
      <c r="AF8295">
        <v>2</v>
      </c>
      <c r="AN8295">
        <v>27.720220000000001</v>
      </c>
      <c r="AO8295">
        <v>0.26913720000000002</v>
      </c>
      <c r="AT8295">
        <v>2</v>
      </c>
      <c r="AV8295">
        <v>0</v>
      </c>
      <c r="AW8295">
        <v>1</v>
      </c>
      <c r="BA8295">
        <v>117.1</v>
      </c>
      <c r="BB8295">
        <v>83.6</v>
      </c>
      <c r="BD8295">
        <v>16.1779566279086</v>
      </c>
    </row>
    <row r="8296" spans="1:56">
      <c r="A8296" t="s">
        <v>31</v>
      </c>
      <c r="B8296" t="s">
        <v>64</v>
      </c>
      <c r="C8296">
        <v>1964</v>
      </c>
      <c r="D8296">
        <f t="shared" si="627"/>
        <v>75</v>
      </c>
      <c r="E8296">
        <v>3</v>
      </c>
      <c r="G8296">
        <v>170785.870616</v>
      </c>
      <c r="H8296">
        <v>93256.285634</v>
      </c>
      <c r="I8296">
        <v>17183.269200999999</v>
      </c>
      <c r="J8296">
        <v>42185.737823000003</v>
      </c>
      <c r="K8296">
        <v>37193.436763999998</v>
      </c>
      <c r="L8296">
        <v>30508.266651999998</v>
      </c>
      <c r="O8296">
        <f>VLOOKUP(C8296,[1]pop_15p_a!$A$8:$AL$68,35,FALSE)</f>
        <v>4179485.7734248801</v>
      </c>
      <c r="Q8296">
        <f t="shared" si="628"/>
        <v>6685.1701119999998</v>
      </c>
      <c r="R8296">
        <v>5789.2280000000001</v>
      </c>
      <c r="AE8296">
        <f t="shared" si="626"/>
        <v>2.5</v>
      </c>
      <c r="AF8296">
        <v>2.5</v>
      </c>
      <c r="AN8296">
        <v>27.818269999999998</v>
      </c>
      <c r="AO8296">
        <v>0.27045799999999998</v>
      </c>
      <c r="AT8296">
        <v>2</v>
      </c>
      <c r="AV8296">
        <v>0</v>
      </c>
      <c r="AW8296">
        <v>1</v>
      </c>
      <c r="BA8296">
        <v>115.2</v>
      </c>
      <c r="BB8296">
        <v>82.3</v>
      </c>
      <c r="BD8296">
        <v>16.369041488495402</v>
      </c>
    </row>
    <row r="8297" spans="1:56">
      <c r="A8297" t="s">
        <v>31</v>
      </c>
      <c r="B8297" t="s">
        <v>64</v>
      </c>
      <c r="C8297">
        <v>1964</v>
      </c>
      <c r="D8297">
        <f t="shared" si="627"/>
        <v>76</v>
      </c>
      <c r="E8297">
        <v>4</v>
      </c>
      <c r="G8297">
        <v>169741.374878</v>
      </c>
      <c r="H8297">
        <v>96347.960569999996</v>
      </c>
      <c r="I8297">
        <v>17384.893240000001</v>
      </c>
      <c r="J8297">
        <v>41155.548217000003</v>
      </c>
      <c r="K8297">
        <v>37685.046585999997</v>
      </c>
      <c r="L8297">
        <v>31475.298436000001</v>
      </c>
      <c r="O8297">
        <f>VLOOKUP(C8297,[1]pop_15p_a!$A$8:$AL$68,35,FALSE)</f>
        <v>4179485.7734248801</v>
      </c>
      <c r="Q8297">
        <f t="shared" si="628"/>
        <v>6209.7481499999958</v>
      </c>
      <c r="R8297">
        <v>5789.2280000000001</v>
      </c>
      <c r="AE8297">
        <f t="shared" si="626"/>
        <v>2.5</v>
      </c>
      <c r="AF8297">
        <v>2.5</v>
      </c>
      <c r="AN8297">
        <v>27.987439999999999</v>
      </c>
      <c r="AO8297">
        <v>0.27214050000000001</v>
      </c>
      <c r="AT8297">
        <v>2</v>
      </c>
      <c r="AV8297">
        <v>0</v>
      </c>
      <c r="AW8297">
        <v>1</v>
      </c>
      <c r="BA8297">
        <v>115.9</v>
      </c>
      <c r="BB8297">
        <v>82.8</v>
      </c>
      <c r="BD8297">
        <v>16.4645626700752</v>
      </c>
    </row>
    <row r="8298" spans="1:56">
      <c r="A8298" t="s">
        <v>31</v>
      </c>
      <c r="B8298" t="s">
        <v>64</v>
      </c>
      <c r="C8298">
        <v>1965</v>
      </c>
      <c r="D8298">
        <f t="shared" si="627"/>
        <v>77</v>
      </c>
      <c r="E8298">
        <v>1</v>
      </c>
      <c r="G8298">
        <v>173960.923091</v>
      </c>
      <c r="H8298">
        <v>95107.510292999999</v>
      </c>
      <c r="I8298">
        <v>17654.472519999999</v>
      </c>
      <c r="J8298">
        <v>41413.282739000002</v>
      </c>
      <c r="K8298">
        <v>38532.219661000003</v>
      </c>
      <c r="L8298">
        <v>30760.122292</v>
      </c>
      <c r="O8298">
        <f>VLOOKUP(C8298,[1]pop_15p_a!$A$8:$AL$68,35,FALSE)</f>
        <v>4236849.9334856002</v>
      </c>
      <c r="Q8298">
        <f t="shared" si="628"/>
        <v>7772.0973690000028</v>
      </c>
      <c r="R8298">
        <v>5856.4719999999998</v>
      </c>
      <c r="AE8298">
        <f t="shared" si="626"/>
        <v>2.5</v>
      </c>
      <c r="AF8298">
        <v>2.5</v>
      </c>
      <c r="AN8298">
        <v>28.116520000000001</v>
      </c>
      <c r="AO8298">
        <v>0.2737869</v>
      </c>
      <c r="AT8298">
        <v>2</v>
      </c>
      <c r="AV8298">
        <v>0</v>
      </c>
      <c r="AW8298">
        <v>1</v>
      </c>
      <c r="BA8298">
        <v>115.5</v>
      </c>
      <c r="BB8298">
        <v>82.5</v>
      </c>
      <c r="BD8298">
        <v>16.6460181020053</v>
      </c>
    </row>
    <row r="8299" spans="1:56">
      <c r="A8299" t="s">
        <v>31</v>
      </c>
      <c r="B8299" t="s">
        <v>64</v>
      </c>
      <c r="C8299">
        <v>1965</v>
      </c>
      <c r="D8299">
        <f t="shared" si="627"/>
        <v>78</v>
      </c>
      <c r="E8299">
        <v>2</v>
      </c>
      <c r="G8299">
        <v>174171.20161700001</v>
      </c>
      <c r="H8299">
        <v>95903.068866000001</v>
      </c>
      <c r="I8299">
        <v>17873.114509999999</v>
      </c>
      <c r="J8299">
        <v>40455.681272000002</v>
      </c>
      <c r="K8299">
        <v>38831.77132</v>
      </c>
      <c r="L8299">
        <v>30256.346834</v>
      </c>
      <c r="O8299">
        <f>VLOOKUP(C8299,[1]pop_15p_a!$A$8:$AL$68,35,FALSE)</f>
        <v>4236849.9334856002</v>
      </c>
      <c r="Q8299">
        <f t="shared" si="628"/>
        <v>8575.4244859999999</v>
      </c>
      <c r="R8299">
        <v>5856.4719999999998</v>
      </c>
      <c r="AE8299">
        <f t="shared" si="626"/>
        <v>2.5</v>
      </c>
      <c r="AF8299">
        <v>2.5</v>
      </c>
      <c r="AN8299">
        <v>28.490580000000001</v>
      </c>
      <c r="AO8299">
        <v>0.27818310000000002</v>
      </c>
      <c r="AT8299">
        <v>2</v>
      </c>
      <c r="AV8299">
        <v>0</v>
      </c>
      <c r="AW8299">
        <v>1</v>
      </c>
      <c r="BA8299">
        <v>115.8</v>
      </c>
      <c r="BB8299">
        <v>82.7</v>
      </c>
      <c r="BD8299">
        <v>17.045738584332501</v>
      </c>
    </row>
    <row r="8300" spans="1:56">
      <c r="A8300" t="s">
        <v>31</v>
      </c>
      <c r="B8300" t="s">
        <v>64</v>
      </c>
      <c r="C8300">
        <v>1965</v>
      </c>
      <c r="D8300">
        <f t="shared" si="627"/>
        <v>79</v>
      </c>
      <c r="E8300">
        <v>3</v>
      </c>
      <c r="G8300">
        <v>176016.65497100001</v>
      </c>
      <c r="H8300">
        <v>97034.552437000006</v>
      </c>
      <c r="I8300">
        <v>18040.819211999999</v>
      </c>
      <c r="J8300">
        <v>40199.377461999997</v>
      </c>
      <c r="K8300">
        <v>39960.671241999997</v>
      </c>
      <c r="L8300">
        <v>31159.163584000002</v>
      </c>
      <c r="O8300">
        <f>VLOOKUP(C8300,[1]pop_15p_a!$A$8:$AL$68,35,FALSE)</f>
        <v>4236849.9334856002</v>
      </c>
      <c r="Q8300">
        <f t="shared" si="628"/>
        <v>8801.507657999995</v>
      </c>
      <c r="R8300">
        <v>5856.4719999999998</v>
      </c>
      <c r="AE8300">
        <f t="shared" si="626"/>
        <v>2.5</v>
      </c>
      <c r="AF8300">
        <v>2.5</v>
      </c>
      <c r="AN8300">
        <v>28.877520000000001</v>
      </c>
      <c r="AO8300">
        <v>0.28193420000000002</v>
      </c>
      <c r="AT8300">
        <v>2</v>
      </c>
      <c r="AV8300">
        <v>0</v>
      </c>
      <c r="AW8300">
        <v>1</v>
      </c>
      <c r="BA8300">
        <v>116.1</v>
      </c>
      <c r="BB8300">
        <v>82.9</v>
      </c>
      <c r="BD8300">
        <v>17.424538120511802</v>
      </c>
    </row>
    <row r="8301" spans="1:56">
      <c r="A8301" t="s">
        <v>31</v>
      </c>
      <c r="B8301" t="s">
        <v>64</v>
      </c>
      <c r="C8301">
        <v>1965</v>
      </c>
      <c r="D8301">
        <f t="shared" si="627"/>
        <v>80</v>
      </c>
      <c r="E8301">
        <v>4</v>
      </c>
      <c r="G8301">
        <v>175556.22407500001</v>
      </c>
      <c r="H8301">
        <v>97416.236600999997</v>
      </c>
      <c r="I8301">
        <v>18157.586626</v>
      </c>
      <c r="J8301">
        <v>39773.659293999997</v>
      </c>
      <c r="K8301">
        <v>41084.886184000003</v>
      </c>
      <c r="L8301">
        <v>31365.256509999999</v>
      </c>
      <c r="O8301">
        <f>VLOOKUP(C8301,[1]pop_15p_a!$A$8:$AL$68,35,FALSE)</f>
        <v>4236849.9334856002</v>
      </c>
      <c r="Q8301">
        <f t="shared" si="628"/>
        <v>9719.6296740000034</v>
      </c>
      <c r="R8301">
        <v>5856.4719999999998</v>
      </c>
      <c r="AE8301">
        <f t="shared" si="626"/>
        <v>2.5</v>
      </c>
      <c r="AF8301">
        <v>2.5</v>
      </c>
      <c r="AN8301">
        <v>29.26972</v>
      </c>
      <c r="AO8301">
        <v>0.28499370000000002</v>
      </c>
      <c r="AT8301">
        <v>2</v>
      </c>
      <c r="AV8301">
        <v>0</v>
      </c>
      <c r="AW8301">
        <v>1</v>
      </c>
      <c r="BA8301">
        <v>117.5</v>
      </c>
      <c r="BB8301">
        <v>83.9</v>
      </c>
      <c r="BD8301">
        <v>17.518780238660501</v>
      </c>
    </row>
    <row r="8302" spans="1:56">
      <c r="A8302" t="s">
        <v>31</v>
      </c>
      <c r="B8302" t="s">
        <v>64</v>
      </c>
      <c r="C8302">
        <v>1966</v>
      </c>
      <c r="D8302">
        <f t="shared" si="627"/>
        <v>81</v>
      </c>
      <c r="E8302">
        <v>1</v>
      </c>
      <c r="G8302">
        <v>173192.68034799999</v>
      </c>
      <c r="H8302">
        <v>97620.540724999999</v>
      </c>
      <c r="I8302">
        <v>18223.416752000001</v>
      </c>
      <c r="J8302">
        <v>39303.803754</v>
      </c>
      <c r="K8302">
        <v>40849.729884</v>
      </c>
      <c r="L8302">
        <v>31392.017457000002</v>
      </c>
      <c r="O8302">
        <f>VLOOKUP(C8302,[1]pop_15p_a!$A$8:$AL$68,35,FALSE)</f>
        <v>4278047.1155655803</v>
      </c>
      <c r="Q8302">
        <f t="shared" si="628"/>
        <v>9457.7124269999986</v>
      </c>
      <c r="R8302">
        <v>5918.0020000000004</v>
      </c>
      <c r="AE8302">
        <f t="shared" si="626"/>
        <v>2.5</v>
      </c>
      <c r="AF8302">
        <v>2.5</v>
      </c>
      <c r="AN8302">
        <v>29.625640000000001</v>
      </c>
      <c r="AO8302">
        <v>0.28803850000000003</v>
      </c>
      <c r="AT8302">
        <v>2</v>
      </c>
      <c r="AV8302">
        <v>0</v>
      </c>
      <c r="AW8302">
        <v>1</v>
      </c>
      <c r="BA8302">
        <v>116.7</v>
      </c>
      <c r="BB8302">
        <v>83.3</v>
      </c>
      <c r="BD8302">
        <v>17.7116594444417</v>
      </c>
    </row>
    <row r="8303" spans="1:56">
      <c r="A8303" t="s">
        <v>31</v>
      </c>
      <c r="B8303" t="s">
        <v>64</v>
      </c>
      <c r="C8303">
        <v>1966</v>
      </c>
      <c r="D8303">
        <f t="shared" si="627"/>
        <v>82</v>
      </c>
      <c r="E8303">
        <v>2</v>
      </c>
      <c r="G8303">
        <v>182078.20002799999</v>
      </c>
      <c r="H8303">
        <v>99029.756926999995</v>
      </c>
      <c r="I8303">
        <v>18275.808505000001</v>
      </c>
      <c r="J8303">
        <v>40583.039331</v>
      </c>
      <c r="K8303">
        <v>41881.984868</v>
      </c>
      <c r="L8303">
        <v>31096.471329</v>
      </c>
      <c r="O8303">
        <f>VLOOKUP(C8303,[1]pop_15p_a!$A$8:$AL$68,35,FALSE)</f>
        <v>4278047.1155655803</v>
      </c>
      <c r="Q8303">
        <f t="shared" si="628"/>
        <v>10785.513539</v>
      </c>
      <c r="R8303">
        <v>5918.0020000000004</v>
      </c>
      <c r="AE8303">
        <f t="shared" si="626"/>
        <v>2.5</v>
      </c>
      <c r="AF8303">
        <v>2.5</v>
      </c>
      <c r="AN8303">
        <v>29.955210000000001</v>
      </c>
      <c r="AO8303">
        <v>0.29227880000000001</v>
      </c>
      <c r="AT8303">
        <v>2</v>
      </c>
      <c r="AV8303">
        <v>0</v>
      </c>
      <c r="AW8303">
        <v>1</v>
      </c>
      <c r="BA8303">
        <v>117.1</v>
      </c>
      <c r="BB8303">
        <v>83.6</v>
      </c>
      <c r="BD8303">
        <v>18.309662725679999</v>
      </c>
    </row>
    <row r="8304" spans="1:56">
      <c r="A8304" t="s">
        <v>31</v>
      </c>
      <c r="B8304" t="s">
        <v>64</v>
      </c>
      <c r="C8304">
        <v>1966</v>
      </c>
      <c r="D8304">
        <f t="shared" si="627"/>
        <v>83</v>
      </c>
      <c r="E8304">
        <v>3</v>
      </c>
      <c r="G8304">
        <v>179790.887132</v>
      </c>
      <c r="H8304">
        <v>100246.509169</v>
      </c>
      <c r="I8304">
        <v>18314.761887000001</v>
      </c>
      <c r="J8304">
        <v>40126.095534</v>
      </c>
      <c r="K8304">
        <v>42212.702430999998</v>
      </c>
      <c r="L8304">
        <v>32332.005261999999</v>
      </c>
      <c r="O8304">
        <f>VLOOKUP(C8304,[1]pop_15p_a!$A$8:$AL$68,35,FALSE)</f>
        <v>4278047.1155655803</v>
      </c>
      <c r="Q8304">
        <f t="shared" si="628"/>
        <v>9880.6971689999991</v>
      </c>
      <c r="R8304">
        <v>5918.0020000000004</v>
      </c>
      <c r="AE8304">
        <f t="shared" si="626"/>
        <v>3.5</v>
      </c>
      <c r="AF8304">
        <v>3.5</v>
      </c>
      <c r="AN8304">
        <v>30.124680000000001</v>
      </c>
      <c r="AO8304">
        <v>0.29461179999999998</v>
      </c>
      <c r="AT8304">
        <v>2</v>
      </c>
      <c r="AV8304">
        <v>0</v>
      </c>
      <c r="AW8304">
        <v>1</v>
      </c>
      <c r="BA8304">
        <v>117.3</v>
      </c>
      <c r="BB8304">
        <v>83.7</v>
      </c>
      <c r="BD8304">
        <v>18.842460848369299</v>
      </c>
    </row>
    <row r="8305" spans="1:58">
      <c r="A8305" t="s">
        <v>31</v>
      </c>
      <c r="B8305" t="s">
        <v>64</v>
      </c>
      <c r="C8305">
        <v>1966</v>
      </c>
      <c r="D8305">
        <f t="shared" si="627"/>
        <v>84</v>
      </c>
      <c r="E8305">
        <v>4</v>
      </c>
      <c r="G8305">
        <v>181859.59335099999</v>
      </c>
      <c r="H8305">
        <v>100078.113344</v>
      </c>
      <c r="I8305">
        <v>18340.276897</v>
      </c>
      <c r="J8305">
        <v>40488.359182</v>
      </c>
      <c r="K8305">
        <v>41694.700449000004</v>
      </c>
      <c r="L8305">
        <v>33049.960660999997</v>
      </c>
      <c r="O8305">
        <f>VLOOKUP(C8305,[1]pop_15p_a!$A$8:$AL$68,35,FALSE)</f>
        <v>4278047.1155655803</v>
      </c>
      <c r="Q8305">
        <f t="shared" si="628"/>
        <v>8644.7397880000062</v>
      </c>
      <c r="R8305">
        <v>5918.0020000000004</v>
      </c>
      <c r="AE8305">
        <f t="shared" si="626"/>
        <v>3.5</v>
      </c>
      <c r="AF8305">
        <v>3.5</v>
      </c>
      <c r="AN8305">
        <v>30.52947</v>
      </c>
      <c r="AO8305">
        <v>0.29795559999999999</v>
      </c>
      <c r="AT8305">
        <v>2</v>
      </c>
      <c r="AV8305">
        <v>0</v>
      </c>
      <c r="AW8305">
        <v>1</v>
      </c>
      <c r="BA8305">
        <v>118</v>
      </c>
      <c r="BB8305">
        <v>84.3</v>
      </c>
      <c r="BD8305">
        <v>19.363896785018898</v>
      </c>
    </row>
    <row r="8306" spans="1:58">
      <c r="A8306" t="s">
        <v>31</v>
      </c>
      <c r="B8306" t="s">
        <v>64</v>
      </c>
      <c r="C8306">
        <v>1967</v>
      </c>
      <c r="D8306">
        <f t="shared" si="627"/>
        <v>85</v>
      </c>
      <c r="E8306">
        <v>1</v>
      </c>
      <c r="G8306">
        <v>186961.101119</v>
      </c>
      <c r="H8306">
        <v>101258.72034</v>
      </c>
      <c r="I8306">
        <v>18708.531599999998</v>
      </c>
      <c r="J8306">
        <v>40320.684024000002</v>
      </c>
      <c r="K8306">
        <v>41866.484551000001</v>
      </c>
      <c r="L8306">
        <v>33574.890727999998</v>
      </c>
      <c r="O8306">
        <f>VLOOKUP(C8306,[1]pop_15p_a!$A$8:$AL$68,35,FALSE)</f>
        <v>4330566.25019548</v>
      </c>
      <c r="Q8306">
        <f t="shared" si="628"/>
        <v>8291.5938230000029</v>
      </c>
      <c r="R8306">
        <v>5991.7849999999999</v>
      </c>
      <c r="AE8306">
        <f t="shared" si="626"/>
        <v>3.5</v>
      </c>
      <c r="AF8306">
        <v>3.5</v>
      </c>
      <c r="AN8306">
        <v>30.796990000000001</v>
      </c>
      <c r="AO8306">
        <v>0.30024090000000003</v>
      </c>
      <c r="AT8306">
        <v>2</v>
      </c>
      <c r="AV8306">
        <v>0</v>
      </c>
      <c r="AW8306">
        <v>1</v>
      </c>
      <c r="BA8306">
        <v>117</v>
      </c>
      <c r="BB8306">
        <v>83.5</v>
      </c>
      <c r="BD8306">
        <v>19.7867203196063</v>
      </c>
    </row>
    <row r="8307" spans="1:58">
      <c r="A8307" t="s">
        <v>31</v>
      </c>
      <c r="B8307" t="s">
        <v>64</v>
      </c>
      <c r="C8307">
        <v>1967</v>
      </c>
      <c r="D8307">
        <f t="shared" si="627"/>
        <v>86</v>
      </c>
      <c r="E8307">
        <v>2</v>
      </c>
      <c r="G8307">
        <v>185130.381051</v>
      </c>
      <c r="H8307">
        <v>99935.768677</v>
      </c>
      <c r="I8307">
        <v>18565.650213000001</v>
      </c>
      <c r="J8307">
        <v>39186.832373999998</v>
      </c>
      <c r="K8307">
        <v>42546.486514999997</v>
      </c>
      <c r="L8307">
        <v>33201.243296000001</v>
      </c>
      <c r="O8307">
        <f>VLOOKUP(C8307,[1]pop_15p_a!$A$8:$AL$68,35,FALSE)</f>
        <v>4330566.25019548</v>
      </c>
      <c r="Q8307">
        <f t="shared" si="628"/>
        <v>9345.2432189999963</v>
      </c>
      <c r="R8307">
        <v>5991.7849999999999</v>
      </c>
      <c r="AE8307">
        <f t="shared" si="626"/>
        <v>3.5</v>
      </c>
      <c r="AF8307">
        <v>3.5</v>
      </c>
      <c r="AN8307">
        <v>31.094950000000001</v>
      </c>
      <c r="AO8307">
        <v>0.30380810000000003</v>
      </c>
      <c r="AT8307">
        <v>2</v>
      </c>
      <c r="AV8307">
        <v>0</v>
      </c>
      <c r="AW8307">
        <v>1</v>
      </c>
      <c r="BA8307">
        <v>117.3</v>
      </c>
      <c r="BB8307">
        <v>83.8</v>
      </c>
      <c r="BD8307">
        <v>20.0734320783288</v>
      </c>
    </row>
    <row r="8308" spans="1:58">
      <c r="A8308" t="s">
        <v>31</v>
      </c>
      <c r="B8308" t="s">
        <v>64</v>
      </c>
      <c r="C8308">
        <v>1967</v>
      </c>
      <c r="D8308">
        <f t="shared" si="627"/>
        <v>87</v>
      </c>
      <c r="E8308">
        <v>3</v>
      </c>
      <c r="G8308">
        <v>182977.150715</v>
      </c>
      <c r="H8308">
        <v>102034.851983</v>
      </c>
      <c r="I8308">
        <v>18753.182033000001</v>
      </c>
      <c r="J8308">
        <v>39952.948354</v>
      </c>
      <c r="K8308">
        <v>43126.033643000002</v>
      </c>
      <c r="L8308">
        <v>33420.687026</v>
      </c>
      <c r="O8308">
        <f>VLOOKUP(C8308,[1]pop_15p_a!$A$8:$AL$68,35,FALSE)</f>
        <v>4330566.25019548</v>
      </c>
      <c r="Q8308">
        <f t="shared" si="628"/>
        <v>9705.3466170000029</v>
      </c>
      <c r="R8308">
        <v>5991.7849999999999</v>
      </c>
      <c r="AE8308">
        <f t="shared" si="626"/>
        <v>3</v>
      </c>
      <c r="AF8308">
        <v>3</v>
      </c>
      <c r="AN8308">
        <v>31.49916</v>
      </c>
      <c r="AO8308">
        <v>0.3068708</v>
      </c>
      <c r="AT8308">
        <v>2</v>
      </c>
      <c r="AV8308">
        <v>0</v>
      </c>
      <c r="AW8308">
        <v>1</v>
      </c>
      <c r="BA8308">
        <v>117.4</v>
      </c>
      <c r="BB8308">
        <v>83.8</v>
      </c>
      <c r="BD8308">
        <v>20.500796997096899</v>
      </c>
    </row>
    <row r="8309" spans="1:58">
      <c r="A8309" t="s">
        <v>31</v>
      </c>
      <c r="B8309" t="s">
        <v>64</v>
      </c>
      <c r="C8309">
        <v>1967</v>
      </c>
      <c r="D8309">
        <f t="shared" si="627"/>
        <v>88</v>
      </c>
      <c r="E8309">
        <v>4</v>
      </c>
      <c r="G8309">
        <v>183916.224739</v>
      </c>
      <c r="H8309">
        <v>104028.099156</v>
      </c>
      <c r="I8309">
        <v>19360.427928000001</v>
      </c>
      <c r="J8309">
        <v>41293.651318999997</v>
      </c>
      <c r="K8309">
        <v>44547.855930999998</v>
      </c>
      <c r="L8309">
        <v>32904.697714000002</v>
      </c>
      <c r="O8309">
        <f>VLOOKUP(C8309,[1]pop_15p_a!$A$8:$AL$68,35,FALSE)</f>
        <v>4330566.25019548</v>
      </c>
      <c r="Q8309">
        <f t="shared" si="628"/>
        <v>11643.158216999997</v>
      </c>
      <c r="R8309">
        <v>5991.7849999999999</v>
      </c>
      <c r="AE8309">
        <f t="shared" si="626"/>
        <v>3</v>
      </c>
      <c r="AF8309">
        <v>3</v>
      </c>
      <c r="AN8309">
        <v>31.659549999999999</v>
      </c>
      <c r="AO8309">
        <v>0.30903989999999998</v>
      </c>
      <c r="AT8309">
        <v>2</v>
      </c>
      <c r="AV8309">
        <v>0</v>
      </c>
      <c r="AW8309">
        <v>1</v>
      </c>
      <c r="BA8309">
        <v>119.7</v>
      </c>
      <c r="BB8309">
        <v>85.5</v>
      </c>
      <c r="BD8309">
        <v>20.9516395091416</v>
      </c>
    </row>
    <row r="8310" spans="1:58">
      <c r="A8310" t="s">
        <v>31</v>
      </c>
      <c r="B8310" t="s">
        <v>64</v>
      </c>
      <c r="C8310">
        <v>1968</v>
      </c>
      <c r="D8310">
        <f t="shared" si="627"/>
        <v>89</v>
      </c>
      <c r="E8310">
        <v>1</v>
      </c>
      <c r="G8310">
        <v>186837.78836800001</v>
      </c>
      <c r="H8310">
        <v>104495.542075</v>
      </c>
      <c r="I8310">
        <v>19288.987234</v>
      </c>
      <c r="J8310">
        <v>39991.254153000002</v>
      </c>
      <c r="K8310">
        <v>44887.856913000003</v>
      </c>
      <c r="L8310">
        <v>35484.644272999998</v>
      </c>
      <c r="O8310">
        <f>VLOOKUP(C8310,[1]pop_15p_a!$A$8:$AL$68,35,FALSE)</f>
        <v>4386501.00460805</v>
      </c>
      <c r="Q8310">
        <f t="shared" si="628"/>
        <v>9403.2126400000052</v>
      </c>
      <c r="R8310">
        <v>6067.7139999999999</v>
      </c>
      <c r="AE8310">
        <f t="shared" si="626"/>
        <v>3</v>
      </c>
      <c r="AF8310">
        <v>3</v>
      </c>
      <c r="AN8310">
        <v>31.881119999999999</v>
      </c>
      <c r="AO8310">
        <v>0.31102109999999999</v>
      </c>
      <c r="AT8310">
        <v>2</v>
      </c>
      <c r="AV8310">
        <v>0</v>
      </c>
      <c r="AW8310">
        <v>1</v>
      </c>
      <c r="BA8310">
        <v>121.3</v>
      </c>
      <c r="BB8310">
        <v>86.6</v>
      </c>
      <c r="BD8310">
        <v>21.351475440820199</v>
      </c>
    </row>
    <row r="8311" spans="1:58">
      <c r="A8311" t="s">
        <v>31</v>
      </c>
      <c r="B8311" t="s">
        <v>64</v>
      </c>
      <c r="C8311">
        <v>1968</v>
      </c>
      <c r="D8311">
        <f t="shared" si="627"/>
        <v>90</v>
      </c>
      <c r="E8311">
        <v>2</v>
      </c>
      <c r="G8311">
        <v>187871.71835499999</v>
      </c>
      <c r="H8311">
        <v>104019.279478</v>
      </c>
      <c r="I8311">
        <v>19163.966021</v>
      </c>
      <c r="J8311">
        <v>40366.650983</v>
      </c>
      <c r="K8311">
        <v>46348.315675999998</v>
      </c>
      <c r="L8311">
        <v>34031.570924</v>
      </c>
      <c r="O8311">
        <f>VLOOKUP(C8311,[1]pop_15p_a!$A$8:$AL$68,35,FALSE)</f>
        <v>4386501.00460805</v>
      </c>
      <c r="Q8311">
        <f t="shared" si="628"/>
        <v>12316.744751999999</v>
      </c>
      <c r="R8311">
        <v>6067.7139999999999</v>
      </c>
      <c r="AE8311">
        <f t="shared" si="626"/>
        <v>3</v>
      </c>
      <c r="AF8311">
        <v>3</v>
      </c>
      <c r="AN8311">
        <v>31.86092</v>
      </c>
      <c r="AO8311">
        <v>0.31269849999999999</v>
      </c>
      <c r="AT8311">
        <v>2</v>
      </c>
      <c r="AV8311">
        <v>0</v>
      </c>
      <c r="AW8311">
        <v>1</v>
      </c>
      <c r="BA8311">
        <v>123.3</v>
      </c>
      <c r="BB8311">
        <v>88.1</v>
      </c>
      <c r="BD8311">
        <v>21.8625836714351</v>
      </c>
    </row>
    <row r="8312" spans="1:58">
      <c r="A8312" t="s">
        <v>31</v>
      </c>
      <c r="B8312" t="s">
        <v>64</v>
      </c>
      <c r="C8312">
        <v>1968</v>
      </c>
      <c r="D8312">
        <f t="shared" si="627"/>
        <v>91</v>
      </c>
      <c r="E8312">
        <v>3</v>
      </c>
      <c r="G8312">
        <v>193060.33947599999</v>
      </c>
      <c r="H8312">
        <v>106638.72377300001</v>
      </c>
      <c r="I8312">
        <v>19628.330527999999</v>
      </c>
      <c r="J8312">
        <v>41929.527582000002</v>
      </c>
      <c r="K8312">
        <v>49184.232958000001</v>
      </c>
      <c r="L8312">
        <v>36919.924887000001</v>
      </c>
      <c r="O8312">
        <f>VLOOKUP(C8312,[1]pop_15p_a!$A$8:$AL$68,35,FALSE)</f>
        <v>4386501.00460805</v>
      </c>
      <c r="Q8312">
        <f t="shared" si="628"/>
        <v>12264.308070999999</v>
      </c>
      <c r="R8312">
        <v>6067.7139999999999</v>
      </c>
      <c r="AE8312">
        <f t="shared" si="626"/>
        <v>3</v>
      </c>
      <c r="AF8312">
        <v>3</v>
      </c>
      <c r="AN8312">
        <v>31.951360000000001</v>
      </c>
      <c r="AO8312">
        <v>0.31409890000000001</v>
      </c>
      <c r="AT8312">
        <v>2</v>
      </c>
      <c r="AV8312">
        <v>0</v>
      </c>
      <c r="AW8312">
        <v>1</v>
      </c>
      <c r="BA8312">
        <v>123.4</v>
      </c>
      <c r="BB8312">
        <v>88.1</v>
      </c>
      <c r="BD8312">
        <v>22.013027247804601</v>
      </c>
    </row>
    <row r="8313" spans="1:58">
      <c r="A8313" t="s">
        <v>31</v>
      </c>
      <c r="B8313" t="s">
        <v>64</v>
      </c>
      <c r="C8313">
        <v>1968</v>
      </c>
      <c r="D8313">
        <f t="shared" si="627"/>
        <v>92</v>
      </c>
      <c r="E8313">
        <v>4</v>
      </c>
      <c r="G8313">
        <v>197755.709596</v>
      </c>
      <c r="H8313">
        <v>107979.314791</v>
      </c>
      <c r="I8313">
        <v>20271.296769</v>
      </c>
      <c r="J8313">
        <v>43262.569387000003</v>
      </c>
      <c r="K8313">
        <v>48859.686565999997</v>
      </c>
      <c r="L8313">
        <v>37696.874309999999</v>
      </c>
      <c r="O8313">
        <f>VLOOKUP(C8313,[1]pop_15p_a!$A$8:$AL$68,35,FALSE)</f>
        <v>4386501.00460805</v>
      </c>
      <c r="Q8313">
        <f t="shared" si="628"/>
        <v>11162.812255999997</v>
      </c>
      <c r="R8313">
        <v>6067.7139999999999</v>
      </c>
      <c r="AE8313">
        <f t="shared" si="626"/>
        <v>3</v>
      </c>
      <c r="AF8313">
        <v>3</v>
      </c>
      <c r="AN8313">
        <v>32.353230000000003</v>
      </c>
      <c r="AO8313">
        <v>0.31743189999999999</v>
      </c>
      <c r="AT8313">
        <v>2</v>
      </c>
      <c r="AV8313">
        <v>0</v>
      </c>
      <c r="AW8313">
        <v>1</v>
      </c>
      <c r="BA8313">
        <v>125.7</v>
      </c>
      <c r="BB8313">
        <v>89.7</v>
      </c>
      <c r="BD8313">
        <v>22.376200030796198</v>
      </c>
    </row>
    <row r="8314" spans="1:58">
      <c r="A8314" t="s">
        <v>31</v>
      </c>
      <c r="B8314" t="s">
        <v>64</v>
      </c>
      <c r="C8314">
        <v>1969</v>
      </c>
      <c r="D8314">
        <f t="shared" si="627"/>
        <v>93</v>
      </c>
      <c r="E8314">
        <v>1</v>
      </c>
      <c r="G8314">
        <v>193022.397092</v>
      </c>
      <c r="H8314">
        <v>108570.233202</v>
      </c>
      <c r="I8314">
        <v>19905.163215</v>
      </c>
      <c r="J8314">
        <v>43316.197505999997</v>
      </c>
      <c r="K8314">
        <v>51927.422698000002</v>
      </c>
      <c r="L8314">
        <v>37702.805221000002</v>
      </c>
      <c r="O8314">
        <f>VLOOKUP(C8314,[1]pop_15p_a!$A$8:$AL$68,35,FALSE)</f>
        <v>4439372.5561870197</v>
      </c>
      <c r="Q8314">
        <f t="shared" si="628"/>
        <v>14224.617477</v>
      </c>
      <c r="R8314">
        <v>6136.3869999999997</v>
      </c>
      <c r="AE8314">
        <f t="shared" si="626"/>
        <v>3</v>
      </c>
      <c r="AF8314">
        <v>3</v>
      </c>
      <c r="AN8314">
        <v>32.624850000000002</v>
      </c>
      <c r="AO8314">
        <v>0.31973889999999999</v>
      </c>
      <c r="AT8314">
        <v>2</v>
      </c>
      <c r="AV8314">
        <v>0</v>
      </c>
      <c r="AW8314">
        <v>1</v>
      </c>
      <c r="BA8314">
        <v>127.2</v>
      </c>
      <c r="BB8314">
        <v>90.8</v>
      </c>
      <c r="BD8314">
        <v>22.741217072048599</v>
      </c>
    </row>
    <row r="8315" spans="1:58">
      <c r="A8315" t="s">
        <v>31</v>
      </c>
      <c r="B8315" t="s">
        <v>64</v>
      </c>
      <c r="C8315">
        <v>1969</v>
      </c>
      <c r="D8315">
        <f t="shared" si="627"/>
        <v>94</v>
      </c>
      <c r="E8315">
        <v>2</v>
      </c>
      <c r="G8315">
        <v>199814.08397099999</v>
      </c>
      <c r="H8315">
        <v>110572.300053</v>
      </c>
      <c r="I8315">
        <v>20128.415381999999</v>
      </c>
      <c r="J8315">
        <v>43515.38766</v>
      </c>
      <c r="K8315">
        <v>52522.424416000002</v>
      </c>
      <c r="L8315">
        <v>39511.733268000004</v>
      </c>
      <c r="O8315">
        <f>VLOOKUP(C8315,[1]pop_15p_a!$A$8:$AL$68,35,FALSE)</f>
        <v>4439372.5561870197</v>
      </c>
      <c r="Q8315">
        <f t="shared" si="628"/>
        <v>13010.691147999998</v>
      </c>
      <c r="R8315">
        <v>6136.3869999999997</v>
      </c>
      <c r="AE8315">
        <f t="shared" si="626"/>
        <v>3</v>
      </c>
      <c r="AF8315">
        <v>3</v>
      </c>
      <c r="AN8315">
        <v>32.69538</v>
      </c>
      <c r="AO8315">
        <v>0.32167889999999999</v>
      </c>
      <c r="AT8315">
        <v>2</v>
      </c>
      <c r="AV8315">
        <v>0</v>
      </c>
      <c r="AW8315">
        <v>1</v>
      </c>
      <c r="BA8315">
        <v>130.30000000000001</v>
      </c>
      <c r="BB8315">
        <v>93</v>
      </c>
      <c r="BD8315">
        <v>22.9990857452805</v>
      </c>
    </row>
    <row r="8316" spans="1:58">
      <c r="A8316" t="s">
        <v>31</v>
      </c>
      <c r="B8316" t="s">
        <v>64</v>
      </c>
      <c r="C8316">
        <v>1969</v>
      </c>
      <c r="D8316">
        <f t="shared" si="627"/>
        <v>95</v>
      </c>
      <c r="E8316">
        <v>3</v>
      </c>
      <c r="G8316">
        <v>208123.466243</v>
      </c>
      <c r="H8316">
        <v>111771.77622699999</v>
      </c>
      <c r="I8316">
        <v>21092.864743999999</v>
      </c>
      <c r="J8316">
        <v>44940.363383000004</v>
      </c>
      <c r="K8316">
        <v>54392.429816999997</v>
      </c>
      <c r="L8316">
        <v>41569.759602999999</v>
      </c>
      <c r="O8316">
        <f>VLOOKUP(C8316,[1]pop_15p_a!$A$8:$AL$68,35,FALSE)</f>
        <v>4439372.5561870197</v>
      </c>
      <c r="Q8316">
        <f t="shared" si="628"/>
        <v>12822.670213999998</v>
      </c>
      <c r="R8316">
        <v>6136.3869999999997</v>
      </c>
      <c r="AE8316">
        <f t="shared" si="626"/>
        <v>3.25</v>
      </c>
      <c r="AF8316">
        <v>3.25</v>
      </c>
      <c r="AN8316">
        <v>32.81597</v>
      </c>
      <c r="AO8316">
        <v>0.32299869999999997</v>
      </c>
      <c r="AT8316">
        <v>2</v>
      </c>
      <c r="AV8316">
        <v>0</v>
      </c>
      <c r="AW8316">
        <v>1</v>
      </c>
      <c r="BA8316">
        <v>131.9</v>
      </c>
      <c r="BB8316">
        <v>94.1</v>
      </c>
      <c r="BD8316">
        <v>23.415723568033499</v>
      </c>
    </row>
    <row r="8317" spans="1:58">
      <c r="A8317" t="s">
        <v>31</v>
      </c>
      <c r="B8317" t="s">
        <v>64</v>
      </c>
      <c r="C8317">
        <v>1969</v>
      </c>
      <c r="D8317">
        <f t="shared" si="627"/>
        <v>96</v>
      </c>
      <c r="E8317">
        <v>4</v>
      </c>
      <c r="G8317">
        <v>207658.67202900001</v>
      </c>
      <c r="H8317">
        <v>115273.188299</v>
      </c>
      <c r="I8317">
        <v>21164.305436999999</v>
      </c>
      <c r="J8317">
        <v>43844.817532000001</v>
      </c>
      <c r="K8317">
        <v>56161.980383000002</v>
      </c>
      <c r="L8317">
        <v>43900.607873000001</v>
      </c>
      <c r="O8317">
        <f>VLOOKUP(C8317,[1]pop_15p_a!$A$8:$AL$68,35,FALSE)</f>
        <v>4439372.5561870197</v>
      </c>
      <c r="Q8317">
        <f t="shared" si="628"/>
        <v>12261.372510000001</v>
      </c>
      <c r="R8317">
        <v>6136.3869999999997</v>
      </c>
      <c r="AE8317">
        <f t="shared" si="626"/>
        <v>3.75</v>
      </c>
      <c r="AF8317">
        <v>3.75</v>
      </c>
      <c r="AN8317">
        <v>33.097540000000002</v>
      </c>
      <c r="AO8317">
        <v>0.32547939999999997</v>
      </c>
      <c r="AT8317">
        <v>2</v>
      </c>
      <c r="AV8317">
        <v>0</v>
      </c>
      <c r="AW8317">
        <v>1</v>
      </c>
      <c r="BA8317">
        <v>130.80000000000001</v>
      </c>
      <c r="BB8317">
        <v>93.4</v>
      </c>
      <c r="BD8317">
        <v>23.742034859084299</v>
      </c>
    </row>
    <row r="8318" spans="1:58">
      <c r="A8318" t="s">
        <v>31</v>
      </c>
      <c r="B8318" t="s">
        <v>64</v>
      </c>
      <c r="C8318">
        <v>1970</v>
      </c>
      <c r="D8318">
        <f t="shared" si="627"/>
        <v>97</v>
      </c>
      <c r="E8318">
        <v>1</v>
      </c>
      <c r="G8318">
        <v>211803.83478199999</v>
      </c>
      <c r="H8318">
        <v>113852.106803</v>
      </c>
      <c r="I8318">
        <v>20998.020100000002</v>
      </c>
      <c r="J8318">
        <v>48588.889414999998</v>
      </c>
      <c r="K8318">
        <v>56130.651360999997</v>
      </c>
      <c r="L8318">
        <v>45203.961766</v>
      </c>
      <c r="O8318">
        <f>VLOOKUP(C8318,[1]pop_15p_a!$A$8:$AL$68,35,FALSE)</f>
        <v>4477595.2920634504</v>
      </c>
      <c r="Q8318">
        <f t="shared" si="628"/>
        <v>10926.689594999996</v>
      </c>
      <c r="R8318">
        <v>6180.8770000000004</v>
      </c>
      <c r="Z8318" s="2">
        <f t="shared" ref="Z8318:Z8381" si="629">Z8319*AD8318/AD8319</f>
        <v>7.1902853722429633E-3</v>
      </c>
      <c r="AD8318" s="2">
        <v>5.2780266666666697E-3</v>
      </c>
      <c r="AE8318">
        <f t="shared" si="626"/>
        <v>3.75</v>
      </c>
      <c r="AF8318">
        <v>3.75</v>
      </c>
      <c r="AN8318">
        <v>33.379109999999997</v>
      </c>
      <c r="AO8318">
        <v>0.32773910000000001</v>
      </c>
      <c r="AT8318">
        <v>2</v>
      </c>
      <c r="AV8318">
        <v>0</v>
      </c>
      <c r="AW8318">
        <v>1</v>
      </c>
      <c r="BA8318">
        <v>129.9</v>
      </c>
      <c r="BB8318">
        <v>92.7</v>
      </c>
      <c r="BC8318">
        <v>63.775704397320901</v>
      </c>
      <c r="BD8318">
        <v>24.106832008001302</v>
      </c>
      <c r="BE8318">
        <v>90.598814169999997</v>
      </c>
      <c r="BF8318">
        <v>122.9010184</v>
      </c>
    </row>
    <row r="8319" spans="1:58">
      <c r="A8319" t="s">
        <v>31</v>
      </c>
      <c r="B8319" t="s">
        <v>64</v>
      </c>
      <c r="C8319">
        <v>1970</v>
      </c>
      <c r="D8319">
        <f t="shared" si="627"/>
        <v>98</v>
      </c>
      <c r="E8319">
        <v>2</v>
      </c>
      <c r="G8319">
        <v>214316.76163600001</v>
      </c>
      <c r="H8319">
        <v>115974.001896</v>
      </c>
      <c r="I8319">
        <v>21444.160615000001</v>
      </c>
      <c r="J8319">
        <v>47807.700923999997</v>
      </c>
      <c r="K8319">
        <v>56735.093030000004</v>
      </c>
      <c r="L8319">
        <v>45639.652208</v>
      </c>
      <c r="O8319">
        <f>VLOOKUP(C8319,[1]pop_15p_a!$A$8:$AL$68,35,FALSE)</f>
        <v>4477595.2920634504</v>
      </c>
      <c r="Q8319">
        <f t="shared" si="628"/>
        <v>11095.440822000004</v>
      </c>
      <c r="R8319">
        <v>6180.8770000000004</v>
      </c>
      <c r="Z8319" s="2">
        <f t="shared" si="629"/>
        <v>4.7064389517944994E-3</v>
      </c>
      <c r="AD8319" s="2">
        <v>3.4547599999999999E-3</v>
      </c>
      <c r="AE8319">
        <f t="shared" si="626"/>
        <v>3.75</v>
      </c>
      <c r="AF8319">
        <v>3.75</v>
      </c>
      <c r="AN8319">
        <v>33.66039</v>
      </c>
      <c r="AO8319">
        <v>0.33135559999999997</v>
      </c>
      <c r="AT8319">
        <v>2</v>
      </c>
      <c r="AV8319">
        <v>0</v>
      </c>
      <c r="AW8319">
        <v>1</v>
      </c>
      <c r="BA8319">
        <v>129.80000000000001</v>
      </c>
      <c r="BB8319">
        <v>92.7</v>
      </c>
      <c r="BC8319">
        <v>64.471056882391096</v>
      </c>
      <c r="BD8319">
        <v>24.468130162349901</v>
      </c>
      <c r="BE8319">
        <v>91.806972239999993</v>
      </c>
      <c r="BF8319">
        <v>121.5236755</v>
      </c>
    </row>
    <row r="8320" spans="1:58">
      <c r="A8320" t="s">
        <v>31</v>
      </c>
      <c r="B8320" t="s">
        <v>64</v>
      </c>
      <c r="C8320">
        <v>1970</v>
      </c>
      <c r="D8320">
        <f t="shared" si="627"/>
        <v>99</v>
      </c>
      <c r="E8320">
        <v>3</v>
      </c>
      <c r="G8320">
        <v>217310.271274</v>
      </c>
      <c r="H8320">
        <v>119312.94405000001</v>
      </c>
      <c r="I8320">
        <v>21958.938134</v>
      </c>
      <c r="J8320">
        <v>47445.560563999999</v>
      </c>
      <c r="K8320">
        <v>58180.258112000003</v>
      </c>
      <c r="L8320">
        <v>46795.741695999997</v>
      </c>
      <c r="O8320">
        <f>VLOOKUP(C8320,[1]pop_15p_a!$A$8:$AL$68,35,FALSE)</f>
        <v>4477595.2920634504</v>
      </c>
      <c r="Q8320">
        <f t="shared" si="628"/>
        <v>11384.516416000006</v>
      </c>
      <c r="R8320">
        <v>6180.8770000000004</v>
      </c>
      <c r="Z8320" s="2">
        <f t="shared" si="629"/>
        <v>3.6588713428631716E-3</v>
      </c>
      <c r="AD8320" s="2">
        <v>2.6857933333333298E-3</v>
      </c>
      <c r="AE8320">
        <f t="shared" si="626"/>
        <v>3.75</v>
      </c>
      <c r="AF8320">
        <v>3.75</v>
      </c>
      <c r="AN8320">
        <v>34.11289</v>
      </c>
      <c r="AO8320">
        <v>0.33468350000000002</v>
      </c>
      <c r="AT8320">
        <v>2</v>
      </c>
      <c r="AV8320">
        <v>0</v>
      </c>
      <c r="AW8320">
        <v>1</v>
      </c>
      <c r="BA8320">
        <v>128.6</v>
      </c>
      <c r="BB8320">
        <v>91.8</v>
      </c>
      <c r="BC8320">
        <v>64.944591840211203</v>
      </c>
      <c r="BD8320">
        <v>24.928034002071001</v>
      </c>
      <c r="BE8320">
        <v>92.389001129999997</v>
      </c>
      <c r="BF8320">
        <v>119.6868494</v>
      </c>
    </row>
    <row r="8321" spans="1:58">
      <c r="A8321" t="s">
        <v>31</v>
      </c>
      <c r="B8321" t="s">
        <v>64</v>
      </c>
      <c r="C8321">
        <v>1970</v>
      </c>
      <c r="D8321">
        <f t="shared" si="627"/>
        <v>100</v>
      </c>
      <c r="E8321">
        <v>4</v>
      </c>
      <c r="G8321">
        <v>218190.37468800001</v>
      </c>
      <c r="H8321">
        <v>120932.145793</v>
      </c>
      <c r="I8321">
        <v>22135.433282999998</v>
      </c>
      <c r="J8321">
        <v>49023.457845999998</v>
      </c>
      <c r="K8321">
        <v>58867.123645</v>
      </c>
      <c r="L8321">
        <v>47787.908048999998</v>
      </c>
      <c r="O8321">
        <f>VLOOKUP(C8321,[1]pop_15p_a!$A$8:$AL$68,35,FALSE)</f>
        <v>4477595.2920634504</v>
      </c>
      <c r="Q8321">
        <f t="shared" si="628"/>
        <v>11079.215596000002</v>
      </c>
      <c r="R8321">
        <v>6180.8770000000004</v>
      </c>
      <c r="Z8321" s="2">
        <f t="shared" si="629"/>
        <v>4.0082482412807799E-3</v>
      </c>
      <c r="AD8321" s="2">
        <v>2.9422533333333298E-3</v>
      </c>
      <c r="AE8321">
        <f t="shared" si="626"/>
        <v>3.75</v>
      </c>
      <c r="AF8321">
        <v>3.75</v>
      </c>
      <c r="AN8321">
        <v>34.82676</v>
      </c>
      <c r="AO8321">
        <v>0.3403736</v>
      </c>
      <c r="AT8321">
        <v>2</v>
      </c>
      <c r="AV8321">
        <v>0</v>
      </c>
      <c r="AW8321">
        <v>1</v>
      </c>
      <c r="BA8321">
        <v>129.80000000000001</v>
      </c>
      <c r="BB8321">
        <v>92.7</v>
      </c>
      <c r="BC8321">
        <v>66.741555370718999</v>
      </c>
      <c r="BD8321">
        <v>25.446016546939902</v>
      </c>
      <c r="BE8321">
        <v>94.695915780000007</v>
      </c>
      <c r="BF8321">
        <v>120.4901917</v>
      </c>
    </row>
    <row r="8322" spans="1:58">
      <c r="A8322" t="s">
        <v>31</v>
      </c>
      <c r="B8322" t="s">
        <v>64</v>
      </c>
      <c r="C8322">
        <v>1971</v>
      </c>
      <c r="D8322">
        <f t="shared" si="627"/>
        <v>101</v>
      </c>
      <c r="E8322">
        <v>1</v>
      </c>
      <c r="G8322">
        <v>220622.239386</v>
      </c>
      <c r="H8322">
        <v>121826.41080699999</v>
      </c>
      <c r="I8322">
        <v>22341.344290000001</v>
      </c>
      <c r="J8322">
        <v>51165.259402999996</v>
      </c>
      <c r="K8322">
        <v>58839.649023999998</v>
      </c>
      <c r="L8322">
        <v>48443.600595000004</v>
      </c>
      <c r="O8322">
        <f>VLOOKUP(C8322,[1]pop_15p_a!$A$8:$AL$68,35,FALSE)</f>
        <v>4498492.4968525199</v>
      </c>
      <c r="Q8322">
        <f t="shared" si="628"/>
        <v>10396.048428999995</v>
      </c>
      <c r="R8322">
        <v>6213.3990000000003</v>
      </c>
      <c r="Z8322" s="2">
        <f t="shared" si="629"/>
        <v>3.8770582104080682E-3</v>
      </c>
      <c r="AD8322" s="2">
        <v>2.8459533333333301E-3</v>
      </c>
      <c r="AE8322">
        <f t="shared" si="626"/>
        <v>3.75</v>
      </c>
      <c r="AF8322">
        <v>3.75</v>
      </c>
      <c r="AN8322">
        <v>35.460729999999998</v>
      </c>
      <c r="AO8322">
        <v>0.34558329999999998</v>
      </c>
      <c r="AT8322">
        <v>2</v>
      </c>
      <c r="AV8322">
        <v>0</v>
      </c>
      <c r="AW8322">
        <v>1</v>
      </c>
      <c r="BA8322">
        <v>128.4</v>
      </c>
      <c r="BB8322">
        <v>91.6</v>
      </c>
      <c r="BC8322">
        <v>68.897772125121705</v>
      </c>
      <c r="BD8322">
        <v>25.933491184546501</v>
      </c>
      <c r="BE8322">
        <v>97.041178819999999</v>
      </c>
      <c r="BF8322">
        <v>120.41141810000001</v>
      </c>
    </row>
    <row r="8323" spans="1:58">
      <c r="A8323" t="s">
        <v>31</v>
      </c>
      <c r="B8323" t="s">
        <v>64</v>
      </c>
      <c r="C8323">
        <v>1971</v>
      </c>
      <c r="D8323">
        <f t="shared" si="627"/>
        <v>102</v>
      </c>
      <c r="E8323">
        <v>2</v>
      </c>
      <c r="G8323">
        <v>224131.07273399999</v>
      </c>
      <c r="H8323">
        <v>122561.930553</v>
      </c>
      <c r="I8323">
        <v>22664.918730000001</v>
      </c>
      <c r="J8323">
        <v>52510.352167999998</v>
      </c>
      <c r="K8323">
        <v>59542.999328999998</v>
      </c>
      <c r="L8323">
        <v>49056.155472999999</v>
      </c>
      <c r="O8323">
        <f>VLOOKUP(C8323,[1]pop_15p_a!$A$8:$AL$68,35,FALSE)</f>
        <v>4498492.4968525199</v>
      </c>
      <c r="Q8323">
        <f t="shared" ref="Q8323:Q8386" si="630">K8323-L8323</f>
        <v>10486.843856</v>
      </c>
      <c r="R8323">
        <v>6213.3990000000003</v>
      </c>
      <c r="Z8323" s="2">
        <f t="shared" si="629"/>
        <v>3.5574794768428999E-3</v>
      </c>
      <c r="AD8323" s="2">
        <v>2.6113666666666702E-3</v>
      </c>
      <c r="AE8323">
        <f t="shared" ref="AE8323:AE8386" si="631">AF8323</f>
        <v>3.75</v>
      </c>
      <c r="AF8323">
        <v>3.75</v>
      </c>
      <c r="AN8323">
        <v>35.952449999999999</v>
      </c>
      <c r="AO8323">
        <v>0.35161569999999998</v>
      </c>
      <c r="AT8323">
        <v>2</v>
      </c>
      <c r="AV8323">
        <v>0</v>
      </c>
      <c r="AW8323">
        <v>1</v>
      </c>
      <c r="BA8323">
        <v>127.9</v>
      </c>
      <c r="BB8323">
        <v>91.3</v>
      </c>
      <c r="BC8323">
        <v>68.465336535496405</v>
      </c>
      <c r="BD8323">
        <v>26.553066289119499</v>
      </c>
      <c r="BE8323">
        <v>95.980976089999999</v>
      </c>
      <c r="BF8323">
        <v>118.3698977</v>
      </c>
    </row>
    <row r="8324" spans="1:58">
      <c r="A8324" t="s">
        <v>31</v>
      </c>
      <c r="B8324" t="s">
        <v>64</v>
      </c>
      <c r="C8324">
        <v>1971</v>
      </c>
      <c r="D8324">
        <f t="shared" si="627"/>
        <v>103</v>
      </c>
      <c r="E8324">
        <v>3</v>
      </c>
      <c r="G8324">
        <v>225514.91954900001</v>
      </c>
      <c r="H8324">
        <v>123440.321041</v>
      </c>
      <c r="I8324">
        <v>22949.272025999999</v>
      </c>
      <c r="J8324">
        <v>52650.034877999999</v>
      </c>
      <c r="K8324">
        <v>60394.712590000003</v>
      </c>
      <c r="L8324">
        <v>49578.121249999997</v>
      </c>
      <c r="O8324">
        <f>VLOOKUP(C8324,[1]pop_15p_a!$A$8:$AL$68,35,FALSE)</f>
        <v>4498492.4968525199</v>
      </c>
      <c r="Q8324">
        <f t="shared" si="630"/>
        <v>10816.591340000006</v>
      </c>
      <c r="R8324">
        <v>6213.3990000000003</v>
      </c>
      <c r="Z8324" s="2">
        <f t="shared" si="629"/>
        <v>4.6694705183803458E-3</v>
      </c>
      <c r="AD8324" s="2">
        <v>3.42762333333333E-3</v>
      </c>
      <c r="AE8324">
        <f t="shared" si="631"/>
        <v>3.75</v>
      </c>
      <c r="AF8324">
        <v>3.75</v>
      </c>
      <c r="AN8324">
        <v>36.38505</v>
      </c>
      <c r="AO8324">
        <v>0.35722929999999997</v>
      </c>
      <c r="AT8324">
        <v>2</v>
      </c>
      <c r="AV8324">
        <v>0</v>
      </c>
      <c r="AW8324">
        <v>1</v>
      </c>
      <c r="BA8324">
        <v>125</v>
      </c>
      <c r="BB8324">
        <v>89.3</v>
      </c>
      <c r="BC8324">
        <v>70.120607329757405</v>
      </c>
      <c r="BD8324">
        <v>27.133304794416201</v>
      </c>
      <c r="BE8324">
        <v>98.075127679999994</v>
      </c>
      <c r="BF8324">
        <v>120.38142759999999</v>
      </c>
    </row>
    <row r="8325" spans="1:58">
      <c r="A8325" t="s">
        <v>31</v>
      </c>
      <c r="B8325" t="s">
        <v>64</v>
      </c>
      <c r="C8325">
        <v>1971</v>
      </c>
      <c r="D8325">
        <f t="shared" ref="D8325:D8388" si="632">D8067</f>
        <v>104</v>
      </c>
      <c r="E8325">
        <v>4</v>
      </c>
      <c r="G8325">
        <v>227205.64452900001</v>
      </c>
      <c r="H8325">
        <v>125498.718026</v>
      </c>
      <c r="I8325">
        <v>23155.183033000001</v>
      </c>
      <c r="J8325">
        <v>52479.311565000004</v>
      </c>
      <c r="K8325">
        <v>61010.144108</v>
      </c>
      <c r="L8325">
        <v>50065.576892999998</v>
      </c>
      <c r="O8325">
        <f>VLOOKUP(C8325,[1]pop_15p_a!$A$8:$AL$68,35,FALSE)</f>
        <v>4498492.4968525199</v>
      </c>
      <c r="Q8325">
        <f t="shared" si="630"/>
        <v>10944.567215000003</v>
      </c>
      <c r="R8325">
        <v>6213.3990000000003</v>
      </c>
      <c r="Z8325" s="2">
        <f t="shared" si="629"/>
        <v>5.7942944788256026E-3</v>
      </c>
      <c r="AD8325" s="2">
        <v>4.2532999999999998E-3</v>
      </c>
      <c r="AE8325">
        <f t="shared" si="631"/>
        <v>3.75</v>
      </c>
      <c r="AF8325">
        <v>3.75</v>
      </c>
      <c r="AN8325">
        <v>37.119120000000002</v>
      </c>
      <c r="AO8325">
        <v>0.36514800000000003</v>
      </c>
      <c r="AT8325">
        <v>2</v>
      </c>
      <c r="AV8325">
        <v>0</v>
      </c>
      <c r="AW8325">
        <v>1</v>
      </c>
      <c r="BA8325">
        <v>125.1</v>
      </c>
      <c r="BB8325">
        <v>89.3</v>
      </c>
      <c r="BC8325">
        <v>70.941928972532295</v>
      </c>
      <c r="BD8325">
        <v>27.788384140312001</v>
      </c>
      <c r="BE8325">
        <v>98.821834690000003</v>
      </c>
      <c r="BF8325">
        <v>121.1784772</v>
      </c>
    </row>
    <row r="8326" spans="1:58">
      <c r="A8326" t="s">
        <v>31</v>
      </c>
      <c r="B8326" t="s">
        <v>64</v>
      </c>
      <c r="C8326">
        <v>1972</v>
      </c>
      <c r="D8326">
        <f t="shared" si="632"/>
        <v>105</v>
      </c>
      <c r="E8326">
        <v>1</v>
      </c>
      <c r="G8326">
        <v>229290.09998299999</v>
      </c>
      <c r="H8326">
        <v>127948.686675</v>
      </c>
      <c r="I8326">
        <v>23287.554394999999</v>
      </c>
      <c r="J8326">
        <v>53451.917103</v>
      </c>
      <c r="K8326">
        <v>61806.908126000002</v>
      </c>
      <c r="L8326">
        <v>51139.704812999997</v>
      </c>
      <c r="O8326">
        <f>VLOOKUP(C8326,[1]pop_15p_a!$A$8:$AL$68,35,FALSE)</f>
        <v>4534524.2094804896</v>
      </c>
      <c r="Q8326">
        <f t="shared" si="630"/>
        <v>10667.203313000005</v>
      </c>
      <c r="R8326">
        <v>6260.9560000000001</v>
      </c>
      <c r="Z8326" s="2">
        <f t="shared" si="629"/>
        <v>5.6062236474436677E-3</v>
      </c>
      <c r="AD8326" s="2">
        <v>4.1152466666666701E-3</v>
      </c>
      <c r="AE8326">
        <f t="shared" si="631"/>
        <v>3.75</v>
      </c>
      <c r="AF8326">
        <v>3.75</v>
      </c>
      <c r="AN8326">
        <v>37.792310000000001</v>
      </c>
      <c r="AO8326">
        <v>0.37184299999999998</v>
      </c>
      <c r="AT8326">
        <v>2</v>
      </c>
      <c r="AV8326">
        <v>0</v>
      </c>
      <c r="AW8326">
        <v>1</v>
      </c>
      <c r="BA8326">
        <v>122.9</v>
      </c>
      <c r="BB8326">
        <v>87.7</v>
      </c>
      <c r="BC8326">
        <v>73.785666575426305</v>
      </c>
      <c r="BD8326">
        <v>28.369295119831399</v>
      </c>
      <c r="BE8326">
        <v>101.8218139</v>
      </c>
      <c r="BF8326">
        <v>124.8613381</v>
      </c>
    </row>
    <row r="8327" spans="1:58">
      <c r="A8327" t="s">
        <v>31</v>
      </c>
      <c r="B8327" t="s">
        <v>64</v>
      </c>
      <c r="C8327">
        <v>1972</v>
      </c>
      <c r="D8327">
        <f t="shared" si="632"/>
        <v>106</v>
      </c>
      <c r="E8327">
        <v>2</v>
      </c>
      <c r="G8327">
        <v>229944.38738999999</v>
      </c>
      <c r="H8327">
        <v>129403.851639</v>
      </c>
      <c r="I8327">
        <v>23439.536328999999</v>
      </c>
      <c r="J8327">
        <v>55231.578300000001</v>
      </c>
      <c r="K8327">
        <v>62444.319341000002</v>
      </c>
      <c r="L8327">
        <v>52239.715334</v>
      </c>
      <c r="O8327">
        <f>VLOOKUP(C8327,[1]pop_15p_a!$A$8:$AL$68,35,FALSE)</f>
        <v>4534524.2094804896</v>
      </c>
      <c r="Q8327">
        <f t="shared" si="630"/>
        <v>10204.604007000002</v>
      </c>
      <c r="R8327">
        <v>6260.9560000000001</v>
      </c>
      <c r="Z8327" s="2">
        <f t="shared" si="629"/>
        <v>5.286594962672541E-3</v>
      </c>
      <c r="AD8327" s="2">
        <v>3.8806233333333298E-3</v>
      </c>
      <c r="AE8327">
        <f t="shared" si="631"/>
        <v>3.75</v>
      </c>
      <c r="AF8327">
        <v>3.75</v>
      </c>
      <c r="AN8327">
        <v>38.275550000000003</v>
      </c>
      <c r="AO8327">
        <v>0.37763260000000004</v>
      </c>
      <c r="AT8327">
        <v>2</v>
      </c>
      <c r="AV8327">
        <v>0</v>
      </c>
      <c r="AW8327">
        <v>1</v>
      </c>
      <c r="BA8327">
        <v>123</v>
      </c>
      <c r="BB8327">
        <v>87.8</v>
      </c>
      <c r="BC8327">
        <v>77.591453060333095</v>
      </c>
      <c r="BD8327">
        <v>28.867790335785202</v>
      </c>
      <c r="BE8327">
        <v>107.4913245</v>
      </c>
      <c r="BF8327">
        <v>130.61488750000001</v>
      </c>
    </row>
    <row r="8328" spans="1:58">
      <c r="A8328" t="s">
        <v>31</v>
      </c>
      <c r="B8328" t="s">
        <v>64</v>
      </c>
      <c r="C8328">
        <v>1972</v>
      </c>
      <c r="D8328">
        <f t="shared" si="632"/>
        <v>107</v>
      </c>
      <c r="E8328">
        <v>3</v>
      </c>
      <c r="G8328">
        <v>231878.298839</v>
      </c>
      <c r="H8328">
        <v>129747.799722</v>
      </c>
      <c r="I8328">
        <v>23478.757473000001</v>
      </c>
      <c r="J8328">
        <v>55826.523176000002</v>
      </c>
      <c r="K8328">
        <v>63515.829573000003</v>
      </c>
      <c r="L8328">
        <v>53180.116485999999</v>
      </c>
      <c r="O8328">
        <f>VLOOKUP(C8328,[1]pop_15p_a!$A$8:$AL$68,35,FALSE)</f>
        <v>4534524.2094804896</v>
      </c>
      <c r="Q8328">
        <f t="shared" si="630"/>
        <v>10335.713087000004</v>
      </c>
      <c r="R8328">
        <v>6260.9560000000001</v>
      </c>
      <c r="Z8328" s="2">
        <f t="shared" si="629"/>
        <v>4.9853256165936577E-3</v>
      </c>
      <c r="AD8328" s="2">
        <v>3.6594766666666698E-3</v>
      </c>
      <c r="AE8328">
        <f t="shared" si="631"/>
        <v>3.75</v>
      </c>
      <c r="AF8328">
        <v>3.75</v>
      </c>
      <c r="AN8328">
        <v>38.788049999999998</v>
      </c>
      <c r="AO8328">
        <v>0.38224780000000003</v>
      </c>
      <c r="AT8328">
        <v>2</v>
      </c>
      <c r="AV8328">
        <v>0</v>
      </c>
      <c r="AW8328">
        <v>1</v>
      </c>
      <c r="BA8328">
        <v>121.8</v>
      </c>
      <c r="BB8328">
        <v>86.9</v>
      </c>
      <c r="BC8328">
        <v>79.091172288252096</v>
      </c>
      <c r="BD8328">
        <v>29.389819867468098</v>
      </c>
      <c r="BE8328">
        <v>110.0408728</v>
      </c>
      <c r="BF8328">
        <v>132.36459020000001</v>
      </c>
    </row>
    <row r="8329" spans="1:58">
      <c r="A8329" t="s">
        <v>31</v>
      </c>
      <c r="B8329" t="s">
        <v>64</v>
      </c>
      <c r="C8329">
        <v>1972</v>
      </c>
      <c r="D8329">
        <f t="shared" si="632"/>
        <v>108</v>
      </c>
      <c r="E8329">
        <v>4</v>
      </c>
      <c r="G8329">
        <v>235971.937745</v>
      </c>
      <c r="H8329">
        <v>131229.42223</v>
      </c>
      <c r="I8329">
        <v>23665.057907999999</v>
      </c>
      <c r="J8329">
        <v>55640.279562999996</v>
      </c>
      <c r="K8329">
        <v>65499.497232000002</v>
      </c>
      <c r="L8329">
        <v>54409.540008999997</v>
      </c>
      <c r="O8329">
        <f>VLOOKUP(C8329,[1]pop_15p_a!$A$8:$AL$68,35,FALSE)</f>
        <v>4534524.2094804896</v>
      </c>
      <c r="Q8329">
        <f t="shared" si="630"/>
        <v>11089.957223000005</v>
      </c>
      <c r="R8329">
        <v>6260.9560000000001</v>
      </c>
      <c r="Z8329" s="2">
        <f t="shared" si="629"/>
        <v>4.0302767231002162E-3</v>
      </c>
      <c r="AD8329" s="2">
        <v>2.9584233333333301E-3</v>
      </c>
      <c r="AE8329">
        <f t="shared" si="631"/>
        <v>3.75</v>
      </c>
      <c r="AF8329">
        <v>3.75</v>
      </c>
      <c r="AN8329">
        <v>39.712949999999999</v>
      </c>
      <c r="AO8329">
        <v>0.39099559999999994</v>
      </c>
      <c r="AT8329">
        <v>2</v>
      </c>
      <c r="AV8329">
        <v>0</v>
      </c>
      <c r="AW8329">
        <v>1</v>
      </c>
      <c r="BA8329">
        <v>122.6</v>
      </c>
      <c r="BB8329">
        <v>87.5</v>
      </c>
      <c r="BC8329">
        <v>81.180094761097195</v>
      </c>
      <c r="BD8329">
        <v>29.820132754008501</v>
      </c>
      <c r="BE8329">
        <v>113.9372068</v>
      </c>
      <c r="BF8329">
        <v>135.03366020000001</v>
      </c>
    </row>
    <row r="8330" spans="1:58">
      <c r="A8330" t="s">
        <v>31</v>
      </c>
      <c r="B8330" t="s">
        <v>64</v>
      </c>
      <c r="C8330">
        <v>1973</v>
      </c>
      <c r="D8330">
        <f t="shared" si="632"/>
        <v>109</v>
      </c>
      <c r="E8330">
        <v>1</v>
      </c>
      <c r="G8330">
        <v>237147.33901500001</v>
      </c>
      <c r="H8330">
        <v>132801.00039199999</v>
      </c>
      <c r="I8330">
        <v>23988.632347999999</v>
      </c>
      <c r="J8330">
        <v>56447.335222000002</v>
      </c>
      <c r="K8330">
        <v>67038.076025999995</v>
      </c>
      <c r="L8330">
        <v>55311.117259999999</v>
      </c>
      <c r="O8330">
        <f>VLOOKUP(C8330,[1]pop_15p_a!$A$8:$AL$68,35,FALSE)</f>
        <v>4574010.97493931</v>
      </c>
      <c r="Q8330">
        <f t="shared" si="630"/>
        <v>11726.958765999996</v>
      </c>
      <c r="R8330">
        <v>6307.3469999999998</v>
      </c>
      <c r="Z8330" s="2">
        <f t="shared" si="629"/>
        <v>3.7528477253107664E-3</v>
      </c>
      <c r="AD8330" s="2">
        <v>2.7547766666666698E-3</v>
      </c>
      <c r="AE8330">
        <f t="shared" si="631"/>
        <v>4.5</v>
      </c>
      <c r="AF8330">
        <v>4.5</v>
      </c>
      <c r="AN8330">
        <v>40.708100000000002</v>
      </c>
      <c r="AO8330">
        <v>0.4010013</v>
      </c>
      <c r="AT8330">
        <v>12</v>
      </c>
      <c r="AV8330">
        <v>0</v>
      </c>
      <c r="AW8330">
        <v>1</v>
      </c>
      <c r="BA8330">
        <v>119.7</v>
      </c>
      <c r="BB8330">
        <v>85.5</v>
      </c>
      <c r="BC8330">
        <v>86.291670871592501</v>
      </c>
      <c r="BD8330">
        <v>30.288523165507701</v>
      </c>
      <c r="BE8330">
        <v>120.9973632</v>
      </c>
      <c r="BF8330">
        <v>142.34478150000001</v>
      </c>
    </row>
    <row r="8331" spans="1:58">
      <c r="A8331" t="s">
        <v>31</v>
      </c>
      <c r="B8331" t="s">
        <v>64</v>
      </c>
      <c r="C8331">
        <v>1973</v>
      </c>
      <c r="D8331">
        <f t="shared" si="632"/>
        <v>110</v>
      </c>
      <c r="E8331">
        <v>2</v>
      </c>
      <c r="G8331">
        <v>236938.893469</v>
      </c>
      <c r="H8331">
        <v>133012.66075099999</v>
      </c>
      <c r="I8331">
        <v>24121.003710000001</v>
      </c>
      <c r="J8331">
        <v>57632.051541000001</v>
      </c>
      <c r="K8331">
        <v>68016.172544999994</v>
      </c>
      <c r="L8331">
        <v>55677.787432999998</v>
      </c>
      <c r="O8331">
        <f>VLOOKUP(C8331,[1]pop_15p_a!$A$8:$AL$68,35,FALSE)</f>
        <v>4574010.97493931</v>
      </c>
      <c r="Q8331">
        <f t="shared" si="630"/>
        <v>12338.385111999996</v>
      </c>
      <c r="R8331">
        <v>6307.3469999999998</v>
      </c>
      <c r="Z8331" s="2">
        <f t="shared" si="629"/>
        <v>3.8968025598104497E-3</v>
      </c>
      <c r="AD8331" s="2">
        <v>2.8604466666666702E-3</v>
      </c>
      <c r="AE8331">
        <f t="shared" si="631"/>
        <v>4.5</v>
      </c>
      <c r="AF8331">
        <v>4.5</v>
      </c>
      <c r="AN8331">
        <v>41.411740000000002</v>
      </c>
      <c r="AO8331">
        <v>0.40931629999999997</v>
      </c>
      <c r="AT8331">
        <v>12</v>
      </c>
      <c r="AV8331">
        <v>0</v>
      </c>
      <c r="AW8331">
        <v>1</v>
      </c>
      <c r="BA8331">
        <v>118.4</v>
      </c>
      <c r="BB8331">
        <v>84.5</v>
      </c>
      <c r="BC8331">
        <v>83.675472699126999</v>
      </c>
      <c r="BD8331">
        <v>30.748236386830399</v>
      </c>
      <c r="BE8331">
        <v>118.5574074</v>
      </c>
      <c r="BF8331">
        <v>137.24739</v>
      </c>
    </row>
    <row r="8332" spans="1:58">
      <c r="A8332" t="s">
        <v>31</v>
      </c>
      <c r="B8332" t="s">
        <v>64</v>
      </c>
      <c r="C8332">
        <v>1973</v>
      </c>
      <c r="D8332">
        <f t="shared" si="632"/>
        <v>111</v>
      </c>
      <c r="E8332">
        <v>3</v>
      </c>
      <c r="G8332">
        <v>239127.57169700001</v>
      </c>
      <c r="H8332">
        <v>133160.82300100001</v>
      </c>
      <c r="I8332">
        <v>23978.827062</v>
      </c>
      <c r="J8332">
        <v>57440.634493999998</v>
      </c>
      <c r="K8332">
        <v>68697.543153999999</v>
      </c>
      <c r="L8332">
        <v>56096.222807999999</v>
      </c>
      <c r="O8332">
        <f>VLOOKUP(C8332,[1]pop_15p_a!$A$8:$AL$68,35,FALSE)</f>
        <v>4574010.97493931</v>
      </c>
      <c r="Q8332">
        <f t="shared" si="630"/>
        <v>12601.320346</v>
      </c>
      <c r="R8332">
        <v>6307.3469999999998</v>
      </c>
      <c r="Z8332" s="2">
        <f t="shared" si="629"/>
        <v>3.5787904777042872E-3</v>
      </c>
      <c r="AD8332" s="2">
        <v>2.6270099999999999E-3</v>
      </c>
      <c r="AE8332">
        <f t="shared" si="631"/>
        <v>4.5</v>
      </c>
      <c r="AF8332">
        <v>4.5</v>
      </c>
      <c r="AN8332">
        <v>41.995359999999998</v>
      </c>
      <c r="AO8332">
        <v>0.41491339999999999</v>
      </c>
      <c r="AT8332">
        <v>12</v>
      </c>
      <c r="AV8332">
        <v>0</v>
      </c>
      <c r="AW8332">
        <v>1</v>
      </c>
      <c r="BA8332">
        <v>118.2</v>
      </c>
      <c r="BB8332">
        <v>84.4</v>
      </c>
      <c r="BC8332">
        <v>84.979623216751406</v>
      </c>
      <c r="BD8332">
        <v>31.243174347379998</v>
      </c>
      <c r="BE8332">
        <v>121.5713906</v>
      </c>
      <c r="BF8332">
        <v>138.92323239999999</v>
      </c>
    </row>
    <row r="8333" spans="1:58">
      <c r="A8333" t="s">
        <v>31</v>
      </c>
      <c r="B8333" t="s">
        <v>64</v>
      </c>
      <c r="C8333">
        <v>1973</v>
      </c>
      <c r="D8333">
        <f t="shared" si="632"/>
        <v>112</v>
      </c>
      <c r="E8333">
        <v>4</v>
      </c>
      <c r="G8333">
        <v>243342.80383799999</v>
      </c>
      <c r="H8333">
        <v>133600.01824599999</v>
      </c>
      <c r="I8333">
        <v>24135.711639000001</v>
      </c>
      <c r="J8333">
        <v>55992.073055000001</v>
      </c>
      <c r="K8333">
        <v>69900.931568</v>
      </c>
      <c r="L8333">
        <v>57010.741359</v>
      </c>
      <c r="O8333">
        <f>VLOOKUP(C8333,[1]pop_15p_a!$A$8:$AL$68,35,FALSE)</f>
        <v>4574010.97493931</v>
      </c>
      <c r="Q8333">
        <f t="shared" si="630"/>
        <v>12890.190209</v>
      </c>
      <c r="R8333">
        <v>6307.3469999999998</v>
      </c>
      <c r="Z8333" s="2">
        <f t="shared" si="629"/>
        <v>3.5595683454549211E-3</v>
      </c>
      <c r="AD8333" s="2">
        <v>2.6129E-3</v>
      </c>
      <c r="AE8333">
        <f t="shared" si="631"/>
        <v>4.5</v>
      </c>
      <c r="AF8333">
        <v>4.5</v>
      </c>
      <c r="AN8333">
        <v>43.985660000000003</v>
      </c>
      <c r="AO8333">
        <v>0.43132129999999996</v>
      </c>
      <c r="AT8333">
        <v>12</v>
      </c>
      <c r="AV8333">
        <v>0</v>
      </c>
      <c r="AW8333">
        <v>1</v>
      </c>
      <c r="BA8333">
        <v>119.5</v>
      </c>
      <c r="BB8333">
        <v>85.3</v>
      </c>
      <c r="BC8333">
        <v>82.572621163540205</v>
      </c>
      <c r="BD8333">
        <v>31.819469365997499</v>
      </c>
      <c r="BE8333">
        <v>118.89261569999999</v>
      </c>
      <c r="BF8333">
        <v>135.10372570000001</v>
      </c>
    </row>
    <row r="8334" spans="1:58">
      <c r="A8334" t="s">
        <v>31</v>
      </c>
      <c r="B8334" t="s">
        <v>64</v>
      </c>
      <c r="C8334">
        <v>1974</v>
      </c>
      <c r="D8334">
        <f t="shared" si="632"/>
        <v>113</v>
      </c>
      <c r="E8334">
        <v>1</v>
      </c>
      <c r="G8334">
        <v>246897.95841799999</v>
      </c>
      <c r="H8334">
        <v>134118.58612299999</v>
      </c>
      <c r="I8334">
        <v>24537.728368</v>
      </c>
      <c r="J8334">
        <v>55371.261010000002</v>
      </c>
      <c r="K8334">
        <v>71049.370739000005</v>
      </c>
      <c r="L8334">
        <v>57726.826638999999</v>
      </c>
      <c r="O8334">
        <f>VLOOKUP(C8334,[1]pop_15p_a!$A$8:$AL$68,35,FALSE)</f>
        <v>4609431.0461695604</v>
      </c>
      <c r="Q8334">
        <f t="shared" si="630"/>
        <v>13322.544100000006</v>
      </c>
      <c r="R8334">
        <v>6341.4049999999997</v>
      </c>
      <c r="Z8334" s="2">
        <f t="shared" si="629"/>
        <v>3.4387590833802372E-3</v>
      </c>
      <c r="AD8334" s="2">
        <v>2.5242200000000002E-3</v>
      </c>
      <c r="AE8334">
        <f t="shared" si="631"/>
        <v>5.5</v>
      </c>
      <c r="AF8334">
        <v>5.5</v>
      </c>
      <c r="AN8334">
        <v>44.941009999999999</v>
      </c>
      <c r="AO8334">
        <v>0.43885540000000001</v>
      </c>
      <c r="AT8334">
        <v>12</v>
      </c>
      <c r="AV8334">
        <v>0</v>
      </c>
      <c r="AW8334">
        <v>1</v>
      </c>
      <c r="BA8334">
        <v>118.1</v>
      </c>
      <c r="BB8334">
        <v>84.3</v>
      </c>
      <c r="BC8334">
        <v>79.737526656123194</v>
      </c>
      <c r="BD8334">
        <v>32.335629343665602</v>
      </c>
      <c r="BE8334">
        <v>116.45651460000001</v>
      </c>
      <c r="BF8334">
        <v>127.7409725</v>
      </c>
    </row>
    <row r="8335" spans="1:58">
      <c r="A8335" t="s">
        <v>31</v>
      </c>
      <c r="B8335" t="s">
        <v>64</v>
      </c>
      <c r="C8335">
        <v>1974</v>
      </c>
      <c r="D8335">
        <f t="shared" si="632"/>
        <v>114</v>
      </c>
      <c r="E8335">
        <v>2</v>
      </c>
      <c r="G8335">
        <v>247644.88829100001</v>
      </c>
      <c r="H8335">
        <v>134716.526636</v>
      </c>
      <c r="I8335">
        <v>24763.249947</v>
      </c>
      <c r="J8335">
        <v>55583.371791999998</v>
      </c>
      <c r="K8335">
        <v>70477.898616000006</v>
      </c>
      <c r="L8335">
        <v>57204.860863000002</v>
      </c>
      <c r="O8335">
        <f>VLOOKUP(C8335,[1]pop_15p_a!$A$8:$AL$68,35,FALSE)</f>
        <v>4609431.0461695604</v>
      </c>
      <c r="Q8335">
        <f t="shared" si="630"/>
        <v>13273.037753000004</v>
      </c>
      <c r="R8335">
        <v>6341.4049999999997</v>
      </c>
      <c r="Z8335" s="2">
        <f t="shared" si="629"/>
        <v>3.0918070889600683E-3</v>
      </c>
      <c r="AD8335" s="2">
        <v>2.26954E-3</v>
      </c>
      <c r="AE8335">
        <f t="shared" si="631"/>
        <v>5.5</v>
      </c>
      <c r="AF8335">
        <v>5.5</v>
      </c>
      <c r="AN8335">
        <v>45.303069999999998</v>
      </c>
      <c r="AO8335">
        <v>0.4434689</v>
      </c>
      <c r="AT8335">
        <v>12</v>
      </c>
      <c r="AV8335">
        <v>0</v>
      </c>
      <c r="AW8335">
        <v>1</v>
      </c>
      <c r="BA8335">
        <v>116.8</v>
      </c>
      <c r="BB8335">
        <v>83.4</v>
      </c>
      <c r="BC8335">
        <v>77.727322456110798</v>
      </c>
      <c r="BD8335">
        <v>32.967712172361502</v>
      </c>
      <c r="BE8335">
        <v>113.6111853</v>
      </c>
      <c r="BF8335">
        <v>126.1969644</v>
      </c>
    </row>
    <row r="8336" spans="1:58">
      <c r="A8336" t="s">
        <v>31</v>
      </c>
      <c r="B8336" t="s">
        <v>64</v>
      </c>
      <c r="C8336">
        <v>1974</v>
      </c>
      <c r="D8336">
        <f t="shared" si="632"/>
        <v>115</v>
      </c>
      <c r="E8336">
        <v>3</v>
      </c>
      <c r="G8336">
        <v>241640.49854999999</v>
      </c>
      <c r="H8336">
        <v>133806.38709400001</v>
      </c>
      <c r="I8336">
        <v>24689.710300999999</v>
      </c>
      <c r="J8336">
        <v>55195.364264000003</v>
      </c>
      <c r="K8336">
        <v>67724.941558999999</v>
      </c>
      <c r="L8336">
        <v>55216.214391000001</v>
      </c>
      <c r="O8336">
        <f>VLOOKUP(C8336,[1]pop_15p_a!$A$8:$AL$68,35,FALSE)</f>
        <v>4609431.0461695604</v>
      </c>
      <c r="Q8336">
        <f t="shared" si="630"/>
        <v>12508.727167999998</v>
      </c>
      <c r="R8336">
        <v>6341.4049999999997</v>
      </c>
      <c r="Z8336" s="2">
        <f t="shared" si="629"/>
        <v>5.6617194372427385E-3</v>
      </c>
      <c r="AD8336" s="2">
        <v>4.1559833333333299E-3</v>
      </c>
      <c r="AE8336">
        <f t="shared" si="631"/>
        <v>5.5</v>
      </c>
      <c r="AF8336">
        <v>5.5</v>
      </c>
      <c r="AN8336">
        <v>46.429340000000003</v>
      </c>
      <c r="AO8336">
        <v>0.45321959999999994</v>
      </c>
      <c r="AT8336">
        <v>12</v>
      </c>
      <c r="AV8336">
        <v>0</v>
      </c>
      <c r="AW8336">
        <v>1</v>
      </c>
      <c r="BA8336">
        <v>116.4</v>
      </c>
      <c r="BB8336">
        <v>83.1</v>
      </c>
      <c r="BC8336">
        <v>75.715085298837096</v>
      </c>
      <c r="BD8336">
        <v>33.520356528086801</v>
      </c>
      <c r="BE8336">
        <v>110.77734599999999</v>
      </c>
      <c r="BF8336">
        <v>125.06512549999999</v>
      </c>
    </row>
    <row r="8337" spans="1:58">
      <c r="A8337" t="s">
        <v>31</v>
      </c>
      <c r="B8337" t="s">
        <v>64</v>
      </c>
      <c r="C8337">
        <v>1974</v>
      </c>
      <c r="D8337">
        <f t="shared" si="632"/>
        <v>116</v>
      </c>
      <c r="E8337">
        <v>4</v>
      </c>
      <c r="G8337">
        <v>233007.37887700001</v>
      </c>
      <c r="H8337">
        <v>131038.927908</v>
      </c>
      <c r="I8337">
        <v>24714.223516999999</v>
      </c>
      <c r="J8337">
        <v>52862.145660000002</v>
      </c>
      <c r="K8337">
        <v>64301.603743</v>
      </c>
      <c r="L8337">
        <v>52282.853002000003</v>
      </c>
      <c r="O8337">
        <f>VLOOKUP(C8337,[1]pop_15p_a!$A$8:$AL$68,35,FALSE)</f>
        <v>4609431.0461695604</v>
      </c>
      <c r="Q8337">
        <f t="shared" si="630"/>
        <v>12018.750740999996</v>
      </c>
      <c r="R8337">
        <v>6341.4049999999997</v>
      </c>
      <c r="Z8337" s="2">
        <f t="shared" si="629"/>
        <v>2.31081862178622E-2</v>
      </c>
      <c r="AD8337" s="2">
        <v>1.6962556666666701E-2</v>
      </c>
      <c r="AE8337">
        <f t="shared" si="631"/>
        <v>5.5</v>
      </c>
      <c r="AF8337">
        <v>5.5</v>
      </c>
      <c r="AN8337">
        <v>47.846550000000001</v>
      </c>
      <c r="AO8337">
        <v>0.4664838</v>
      </c>
      <c r="AT8337">
        <v>12</v>
      </c>
      <c r="AV8337">
        <v>0</v>
      </c>
      <c r="AW8337">
        <v>1</v>
      </c>
      <c r="BA8337">
        <v>113.2</v>
      </c>
      <c r="BB8337">
        <v>80.8</v>
      </c>
      <c r="BC8337">
        <v>74.578199107538197</v>
      </c>
      <c r="BD8337">
        <v>34.692821315561098</v>
      </c>
      <c r="BE8337">
        <v>107.0022972</v>
      </c>
      <c r="BF8337">
        <v>125.38056469999999</v>
      </c>
    </row>
    <row r="8338" spans="1:58">
      <c r="A8338" t="s">
        <v>31</v>
      </c>
      <c r="B8338" t="s">
        <v>64</v>
      </c>
      <c r="C8338">
        <v>1975</v>
      </c>
      <c r="D8338">
        <f t="shared" si="632"/>
        <v>117</v>
      </c>
      <c r="E8338">
        <v>1</v>
      </c>
      <c r="G8338">
        <v>228051.00701900001</v>
      </c>
      <c r="H8338">
        <v>129149.859209</v>
      </c>
      <c r="I8338">
        <v>24817.17902</v>
      </c>
      <c r="J8338">
        <v>48982.070376999996</v>
      </c>
      <c r="K8338">
        <v>62510.258432000002</v>
      </c>
      <c r="L8338">
        <v>49284.785110999997</v>
      </c>
      <c r="O8338">
        <f>VLOOKUP(C8338,[1]pop_15p_a!$A$8:$AL$68,35,FALSE)</f>
        <v>4623531.4726868402</v>
      </c>
      <c r="Q8338">
        <f t="shared" si="630"/>
        <v>13225.473321000005</v>
      </c>
      <c r="R8338">
        <v>6338.6319999999996</v>
      </c>
      <c r="Z8338" s="2">
        <f t="shared" si="629"/>
        <v>0.10474331947771576</v>
      </c>
      <c r="AD8338" s="2">
        <v>7.6886800000000005E-2</v>
      </c>
      <c r="AE8338">
        <f t="shared" si="631"/>
        <v>5.333333333333333</v>
      </c>
      <c r="AF8338">
        <v>5.333333333333333</v>
      </c>
      <c r="AN8338">
        <v>48.540520000000001</v>
      </c>
      <c r="AO8338">
        <v>0.47465029999999997</v>
      </c>
      <c r="AQ8338">
        <v>0.51677829725000002</v>
      </c>
      <c r="AT8338">
        <v>12</v>
      </c>
      <c r="AV8338">
        <v>0</v>
      </c>
      <c r="AW8338">
        <v>1</v>
      </c>
      <c r="BA8338">
        <v>114.6</v>
      </c>
      <c r="BB8338">
        <v>81.8</v>
      </c>
      <c r="BC8338">
        <v>69.054496492775897</v>
      </c>
      <c r="BD8338">
        <v>35.4588924310249</v>
      </c>
      <c r="BE8338">
        <v>99.761212060000005</v>
      </c>
      <c r="BF8338">
        <v>119.4782184</v>
      </c>
    </row>
    <row r="8339" spans="1:58">
      <c r="A8339" t="s">
        <v>31</v>
      </c>
      <c r="B8339" t="s">
        <v>64</v>
      </c>
      <c r="C8339">
        <v>1975</v>
      </c>
      <c r="D8339">
        <f t="shared" si="632"/>
        <v>118</v>
      </c>
      <c r="E8339">
        <v>2</v>
      </c>
      <c r="G8339">
        <v>225607.562014</v>
      </c>
      <c r="H8339">
        <v>128551.918697</v>
      </c>
      <c r="I8339">
        <v>24792.665805000001</v>
      </c>
      <c r="J8339">
        <v>46343.619184000003</v>
      </c>
      <c r="K8339">
        <v>63350.981845000002</v>
      </c>
      <c r="L8339">
        <v>47093.391602000003</v>
      </c>
      <c r="O8339">
        <f>VLOOKUP(C8339,[1]pop_15p_a!$A$8:$AL$68,35,FALSE)</f>
        <v>4623531.4726868402</v>
      </c>
      <c r="Q8339">
        <f t="shared" si="630"/>
        <v>16257.590242999999</v>
      </c>
      <c r="R8339">
        <v>6338.6319999999996</v>
      </c>
      <c r="Z8339" s="2">
        <f t="shared" si="629"/>
        <v>0.33074089361873998</v>
      </c>
      <c r="AD8339" s="2">
        <v>0.242780246666667</v>
      </c>
      <c r="AE8339">
        <f t="shared" si="631"/>
        <v>4.666666666666667</v>
      </c>
      <c r="AF8339">
        <v>4.666666666666667</v>
      </c>
      <c r="AN8339">
        <v>49.133809999999997</v>
      </c>
      <c r="AO8339">
        <v>0.48264570000000001</v>
      </c>
      <c r="AQ8339">
        <v>0.51677829725000002</v>
      </c>
      <c r="AT8339">
        <v>12</v>
      </c>
      <c r="AV8339">
        <v>0</v>
      </c>
      <c r="AW8339">
        <v>1</v>
      </c>
      <c r="BA8339">
        <v>117.7</v>
      </c>
      <c r="BB8339">
        <v>84</v>
      </c>
      <c r="BC8339">
        <v>66.799331294352299</v>
      </c>
      <c r="BD8339">
        <v>36.433777933408699</v>
      </c>
      <c r="BE8339">
        <v>94.725147570000004</v>
      </c>
      <c r="BF8339">
        <v>116.5947503</v>
      </c>
    </row>
    <row r="8340" spans="1:58">
      <c r="A8340" t="s">
        <v>31</v>
      </c>
      <c r="B8340" t="s">
        <v>64</v>
      </c>
      <c r="C8340">
        <v>1975</v>
      </c>
      <c r="D8340">
        <f t="shared" si="632"/>
        <v>119</v>
      </c>
      <c r="E8340">
        <v>3</v>
      </c>
      <c r="G8340">
        <v>223042.523774</v>
      </c>
      <c r="H8340">
        <v>128292.63475700001</v>
      </c>
      <c r="I8340">
        <v>24738.736732000001</v>
      </c>
      <c r="J8340">
        <v>46648.851773000002</v>
      </c>
      <c r="K8340">
        <v>65351.134276999997</v>
      </c>
      <c r="L8340">
        <v>45941.615879999998</v>
      </c>
      <c r="O8340">
        <f>VLOOKUP(C8340,[1]pop_15p_a!$A$8:$AL$68,35,FALSE)</f>
        <v>4623531.4726868402</v>
      </c>
      <c r="Q8340">
        <f t="shared" si="630"/>
        <v>19409.518397</v>
      </c>
      <c r="R8340">
        <v>6338.6319999999996</v>
      </c>
      <c r="Z8340" s="2">
        <f t="shared" si="629"/>
        <v>0.68484468373646556</v>
      </c>
      <c r="AD8340" s="2">
        <v>0.50271001999999998</v>
      </c>
      <c r="AE8340">
        <f t="shared" si="631"/>
        <v>4</v>
      </c>
      <c r="AF8340">
        <v>4</v>
      </c>
      <c r="AN8340">
        <v>49.445239999999998</v>
      </c>
      <c r="AO8340">
        <v>0.48604759999999997</v>
      </c>
      <c r="AQ8340">
        <v>0.51677829725000002</v>
      </c>
      <c r="AT8340">
        <v>12</v>
      </c>
      <c r="AV8340">
        <v>0</v>
      </c>
      <c r="AW8340">
        <v>1</v>
      </c>
      <c r="BA8340">
        <v>119.3</v>
      </c>
      <c r="BB8340">
        <v>85.1</v>
      </c>
      <c r="BC8340">
        <v>65.677484957491799</v>
      </c>
      <c r="BD8340">
        <v>37.114339079789701</v>
      </c>
      <c r="BE8340">
        <v>91.972398380000001</v>
      </c>
      <c r="BF8340">
        <v>115.0770943</v>
      </c>
    </row>
    <row r="8341" spans="1:58">
      <c r="A8341" t="s">
        <v>31</v>
      </c>
      <c r="B8341" t="s">
        <v>64</v>
      </c>
      <c r="C8341">
        <v>1975</v>
      </c>
      <c r="D8341">
        <f t="shared" si="632"/>
        <v>120</v>
      </c>
      <c r="E8341">
        <v>4</v>
      </c>
      <c r="G8341">
        <v>221450.23141400001</v>
      </c>
      <c r="H8341">
        <v>128424.922481</v>
      </c>
      <c r="I8341">
        <v>24920.134524000001</v>
      </c>
      <c r="J8341">
        <v>47005.818699000003</v>
      </c>
      <c r="K8341">
        <v>66439.129281000001</v>
      </c>
      <c r="L8341">
        <v>46558.484525</v>
      </c>
      <c r="O8341">
        <f>VLOOKUP(C8341,[1]pop_15p_a!$A$8:$AL$68,35,FALSE)</f>
        <v>4623531.4726868402</v>
      </c>
      <c r="Q8341">
        <f t="shared" si="630"/>
        <v>19880.644756000002</v>
      </c>
      <c r="R8341">
        <v>6338.6319999999996</v>
      </c>
      <c r="Z8341" s="2">
        <f t="shared" si="629"/>
        <v>0.93385438792632891</v>
      </c>
      <c r="AD8341" s="2">
        <v>0.68549551333333303</v>
      </c>
      <c r="AE8341">
        <f t="shared" si="631"/>
        <v>3</v>
      </c>
      <c r="AF8341">
        <v>3</v>
      </c>
      <c r="AN8341">
        <v>49.756950000000003</v>
      </c>
      <c r="AO8341">
        <v>0.48958959999999996</v>
      </c>
      <c r="AQ8341">
        <v>0.51677829725000002</v>
      </c>
      <c r="AT8341">
        <v>12</v>
      </c>
      <c r="AV8341">
        <v>0</v>
      </c>
      <c r="AW8341">
        <v>1</v>
      </c>
      <c r="BA8341">
        <v>125.2</v>
      </c>
      <c r="BB8341">
        <v>89.4</v>
      </c>
      <c r="BC8341">
        <v>64.6609141505118</v>
      </c>
      <c r="BD8341">
        <v>37.595170002261398</v>
      </c>
      <c r="BE8341">
        <v>89.780053769999995</v>
      </c>
      <c r="BF8341">
        <v>113.3781166</v>
      </c>
    </row>
    <row r="8342" spans="1:58">
      <c r="A8342" t="s">
        <v>31</v>
      </c>
      <c r="B8342" t="s">
        <v>64</v>
      </c>
      <c r="C8342">
        <v>1976</v>
      </c>
      <c r="D8342">
        <f t="shared" si="632"/>
        <v>121</v>
      </c>
      <c r="E8342">
        <v>1</v>
      </c>
      <c r="G8342">
        <v>221253.366175</v>
      </c>
      <c r="H8342">
        <v>128509.586624</v>
      </c>
      <c r="I8342">
        <v>25263.319535999999</v>
      </c>
      <c r="J8342">
        <v>45174.423165</v>
      </c>
      <c r="K8342">
        <v>67455.690270000006</v>
      </c>
      <c r="L8342">
        <v>48956.938838000002</v>
      </c>
      <c r="O8342">
        <f>VLOOKUP(C8342,[1]pop_15p_a!$A$8:$AL$68,35,FALSE)</f>
        <v>4611463.7794714002</v>
      </c>
      <c r="Q8342">
        <f t="shared" si="630"/>
        <v>18498.751432000005</v>
      </c>
      <c r="R8342">
        <v>6302.5039999999999</v>
      </c>
      <c r="Z8342" s="2">
        <f t="shared" si="629"/>
        <v>1.0602342357335286</v>
      </c>
      <c r="AD8342" s="2">
        <v>0.77826459999999997</v>
      </c>
      <c r="AE8342">
        <f t="shared" si="631"/>
        <v>2.5</v>
      </c>
      <c r="AF8342">
        <v>2.5</v>
      </c>
      <c r="AN8342">
        <v>49.98818</v>
      </c>
      <c r="AO8342">
        <v>0.49294769999999999</v>
      </c>
      <c r="AQ8342">
        <v>0.52911266525</v>
      </c>
      <c r="AT8342">
        <v>12</v>
      </c>
      <c r="AV8342">
        <v>0</v>
      </c>
      <c r="AW8342">
        <v>1</v>
      </c>
      <c r="BA8342">
        <v>125.4</v>
      </c>
      <c r="BB8342">
        <v>89.5</v>
      </c>
      <c r="BC8342">
        <v>63.264628179582701</v>
      </c>
      <c r="BD8342">
        <v>37.953000997130999</v>
      </c>
      <c r="BE8342">
        <v>87.756152130000004</v>
      </c>
      <c r="BF8342">
        <v>111.89488540000001</v>
      </c>
    </row>
    <row r="8343" spans="1:58">
      <c r="A8343" t="s">
        <v>31</v>
      </c>
      <c r="B8343" t="s">
        <v>64</v>
      </c>
      <c r="C8343">
        <v>1976</v>
      </c>
      <c r="D8343">
        <f t="shared" si="632"/>
        <v>122</v>
      </c>
      <c r="E8343">
        <v>2</v>
      </c>
      <c r="G8343">
        <v>222388.236367</v>
      </c>
      <c r="H8343">
        <v>130435.69588699999</v>
      </c>
      <c r="I8343">
        <v>25699.654766</v>
      </c>
      <c r="J8343">
        <v>42722.215585999998</v>
      </c>
      <c r="K8343">
        <v>68549.180198999995</v>
      </c>
      <c r="L8343">
        <v>51929.124128000003</v>
      </c>
      <c r="O8343">
        <f>VLOOKUP(C8343,[1]pop_15p_a!$A$8:$AL$68,35,FALSE)</f>
        <v>4611463.7794714002</v>
      </c>
      <c r="Q8343">
        <f t="shared" si="630"/>
        <v>16620.056070999992</v>
      </c>
      <c r="R8343">
        <v>6302.5039999999999</v>
      </c>
      <c r="Z8343" s="2">
        <f t="shared" si="629"/>
        <v>1.0784373588407052</v>
      </c>
      <c r="AD8343" s="2">
        <v>0.79162659666666702</v>
      </c>
      <c r="AE8343">
        <f t="shared" si="631"/>
        <v>2.3333333333333335</v>
      </c>
      <c r="AF8343">
        <v>2.3333333333333335</v>
      </c>
      <c r="AN8343">
        <v>49.88749</v>
      </c>
      <c r="AO8343">
        <v>0.49280900000000005</v>
      </c>
      <c r="AQ8343">
        <v>0.52911266525</v>
      </c>
      <c r="AT8343">
        <v>12</v>
      </c>
      <c r="AV8343">
        <v>0</v>
      </c>
      <c r="AW8343">
        <v>1</v>
      </c>
      <c r="BA8343">
        <v>127.6</v>
      </c>
      <c r="BB8343">
        <v>91.1</v>
      </c>
      <c r="BC8343">
        <v>63.017742562366301</v>
      </c>
      <c r="BD8343">
        <v>38.144317040321603</v>
      </c>
      <c r="BE8343">
        <v>87.303259339999997</v>
      </c>
      <c r="BF8343">
        <v>111.4094783</v>
      </c>
    </row>
    <row r="8344" spans="1:58">
      <c r="A8344" t="s">
        <v>31</v>
      </c>
      <c r="B8344" t="s">
        <v>64</v>
      </c>
      <c r="C8344">
        <v>1976</v>
      </c>
      <c r="D8344">
        <f t="shared" si="632"/>
        <v>123</v>
      </c>
      <c r="E8344">
        <v>3</v>
      </c>
      <c r="G8344">
        <v>226076.564491</v>
      </c>
      <c r="H8344">
        <v>132144.853282</v>
      </c>
      <c r="I8344">
        <v>25797.707625999999</v>
      </c>
      <c r="J8344">
        <v>42034.148903000001</v>
      </c>
      <c r="K8344">
        <v>71016.401192999998</v>
      </c>
      <c r="L8344">
        <v>54728.758748</v>
      </c>
      <c r="O8344">
        <f>VLOOKUP(C8344,[1]pop_15p_a!$A$8:$AL$68,35,FALSE)</f>
        <v>4611463.7794714002</v>
      </c>
      <c r="Q8344">
        <f t="shared" si="630"/>
        <v>16287.642444999998</v>
      </c>
      <c r="R8344">
        <v>6302.5039999999999</v>
      </c>
      <c r="Z8344" s="2">
        <f t="shared" si="629"/>
        <v>0.90257810785689707</v>
      </c>
      <c r="AD8344" s="2">
        <v>0.66253717000000001</v>
      </c>
      <c r="AE8344">
        <f t="shared" si="631"/>
        <v>2</v>
      </c>
      <c r="AF8344">
        <v>2</v>
      </c>
      <c r="AN8344">
        <v>50.088569999999997</v>
      </c>
      <c r="AO8344">
        <v>0.49418819999999997</v>
      </c>
      <c r="AQ8344">
        <v>0.52911266525</v>
      </c>
      <c r="AT8344">
        <v>12</v>
      </c>
      <c r="AV8344">
        <v>0</v>
      </c>
      <c r="AW8344">
        <v>1</v>
      </c>
      <c r="BA8344">
        <v>127.7</v>
      </c>
      <c r="BB8344">
        <v>91.2</v>
      </c>
      <c r="BC8344">
        <v>60.543754366832502</v>
      </c>
      <c r="BD8344">
        <v>38.351796974191998</v>
      </c>
      <c r="BE8344">
        <v>83.718473810000006</v>
      </c>
      <c r="BF8344">
        <v>106.97930959999999</v>
      </c>
    </row>
    <row r="8345" spans="1:58">
      <c r="A8345" t="s">
        <v>31</v>
      </c>
      <c r="B8345" t="s">
        <v>64</v>
      </c>
      <c r="C8345">
        <v>1976</v>
      </c>
      <c r="D8345">
        <f t="shared" si="632"/>
        <v>124</v>
      </c>
      <c r="E8345">
        <v>4</v>
      </c>
      <c r="G8345">
        <v>228606.861806</v>
      </c>
      <c r="H8345">
        <v>132160.727808</v>
      </c>
      <c r="I8345">
        <v>25655.530978999999</v>
      </c>
      <c r="J8345">
        <v>43001.581007000001</v>
      </c>
      <c r="K8345">
        <v>74236.426812000005</v>
      </c>
      <c r="L8345">
        <v>56234.263343999999</v>
      </c>
      <c r="O8345">
        <f>VLOOKUP(C8345,[1]pop_15p_a!$A$8:$AL$68,35,FALSE)</f>
        <v>4611463.7794714002</v>
      </c>
      <c r="Q8345">
        <f t="shared" si="630"/>
        <v>18002.163468000006</v>
      </c>
      <c r="R8345">
        <v>6302.5039999999999</v>
      </c>
      <c r="Z8345" s="2">
        <f t="shared" si="629"/>
        <v>0.70405509561651114</v>
      </c>
      <c r="AD8345" s="2">
        <v>0.51681141666666697</v>
      </c>
      <c r="AE8345">
        <f t="shared" si="631"/>
        <v>2</v>
      </c>
      <c r="AF8345">
        <v>2</v>
      </c>
      <c r="AN8345">
        <v>50.289650000000002</v>
      </c>
      <c r="AO8345">
        <v>0.49660130000000002</v>
      </c>
      <c r="AQ8345">
        <v>0.52911266525</v>
      </c>
      <c r="AT8345">
        <v>12</v>
      </c>
      <c r="AV8345">
        <v>0</v>
      </c>
      <c r="AW8345">
        <v>1</v>
      </c>
      <c r="BA8345">
        <v>132.6</v>
      </c>
      <c r="BB8345">
        <v>94.7</v>
      </c>
      <c r="BC8345">
        <v>62.642224684902999</v>
      </c>
      <c r="BD8345">
        <v>38.519403273405302</v>
      </c>
      <c r="BE8345">
        <v>86.487083089999999</v>
      </c>
      <c r="BF8345">
        <v>110.5519814</v>
      </c>
    </row>
    <row r="8346" spans="1:58">
      <c r="A8346" t="s">
        <v>31</v>
      </c>
      <c r="B8346" t="s">
        <v>64</v>
      </c>
      <c r="C8346">
        <v>1977</v>
      </c>
      <c r="D8346">
        <f t="shared" si="632"/>
        <v>125</v>
      </c>
      <c r="E8346">
        <v>1</v>
      </c>
      <c r="G8346">
        <v>228473.68826299999</v>
      </c>
      <c r="H8346">
        <v>132128.978753</v>
      </c>
      <c r="I8346">
        <v>25488.841114999999</v>
      </c>
      <c r="J8346">
        <v>43410.282270000003</v>
      </c>
      <c r="K8346">
        <v>76071.731518000001</v>
      </c>
      <c r="L8346">
        <v>56294.656078</v>
      </c>
      <c r="O8346">
        <f>VLOOKUP(C8346,[1]pop_15p_a!$A$8:$AL$68,35,FALSE)</f>
        <v>4613462.1744435299</v>
      </c>
      <c r="Q8346">
        <f t="shared" si="630"/>
        <v>19777.075440000001</v>
      </c>
      <c r="R8346">
        <v>6281.174</v>
      </c>
      <c r="Z8346" s="2">
        <f t="shared" si="629"/>
        <v>0.60371231844643258</v>
      </c>
      <c r="AD8346" s="2">
        <v>0.443154833333333</v>
      </c>
      <c r="AE8346">
        <f t="shared" si="631"/>
        <v>2</v>
      </c>
      <c r="AF8346">
        <v>2</v>
      </c>
      <c r="AN8346">
        <v>50.480780000000003</v>
      </c>
      <c r="AO8346">
        <v>0.4985096</v>
      </c>
      <c r="AQ8346">
        <v>0.52609763399999998</v>
      </c>
      <c r="AT8346">
        <v>12</v>
      </c>
      <c r="AV8346">
        <v>0</v>
      </c>
      <c r="AW8346">
        <v>1</v>
      </c>
      <c r="BA8346">
        <v>131.5</v>
      </c>
      <c r="BB8346">
        <v>93.9</v>
      </c>
      <c r="BC8346">
        <v>61.376852775648103</v>
      </c>
      <c r="BD8346">
        <v>38.654384568438402</v>
      </c>
      <c r="BE8346">
        <v>84.951711040000006</v>
      </c>
      <c r="BF8346">
        <v>108.6104747</v>
      </c>
    </row>
    <row r="8347" spans="1:58">
      <c r="A8347" t="s">
        <v>31</v>
      </c>
      <c r="B8347" t="s">
        <v>64</v>
      </c>
      <c r="C8347">
        <v>1977</v>
      </c>
      <c r="D8347">
        <f t="shared" si="632"/>
        <v>126</v>
      </c>
      <c r="E8347">
        <v>2</v>
      </c>
      <c r="G8347">
        <v>228462.10795400001</v>
      </c>
      <c r="H8347">
        <v>133885.75972900001</v>
      </c>
      <c r="I8347">
        <v>25415.301469999999</v>
      </c>
      <c r="J8347">
        <v>42773.949923</v>
      </c>
      <c r="K8347">
        <v>76764.091973999995</v>
      </c>
      <c r="L8347">
        <v>57373.097765999999</v>
      </c>
      <c r="O8347">
        <f>VLOOKUP(C8347,[1]pop_15p_a!$A$8:$AL$68,35,FALSE)</f>
        <v>4613462.1744435299</v>
      </c>
      <c r="Q8347">
        <f t="shared" si="630"/>
        <v>19390.994207999996</v>
      </c>
      <c r="R8347">
        <v>6281.174</v>
      </c>
      <c r="Z8347" s="2">
        <f t="shared" si="629"/>
        <v>0.56004489247555245</v>
      </c>
      <c r="AD8347" s="2">
        <v>0.411100773333333</v>
      </c>
      <c r="AE8347">
        <f t="shared" si="631"/>
        <v>2</v>
      </c>
      <c r="AF8347">
        <v>2</v>
      </c>
      <c r="AN8347">
        <v>50.580880000000001</v>
      </c>
      <c r="AO8347">
        <v>0.49989379999999994</v>
      </c>
      <c r="AQ8347">
        <v>0.52609763399999998</v>
      </c>
      <c r="AT8347">
        <v>12</v>
      </c>
      <c r="AV8347">
        <v>0</v>
      </c>
      <c r="AW8347">
        <v>1</v>
      </c>
      <c r="BA8347">
        <v>133.69999999999999</v>
      </c>
      <c r="BB8347">
        <v>95.5</v>
      </c>
      <c r="BC8347">
        <v>62.168852282173098</v>
      </c>
      <c r="BD8347">
        <v>38.685735213009202</v>
      </c>
      <c r="BE8347">
        <v>85.999905400000003</v>
      </c>
      <c r="BF8347">
        <v>109.5653801</v>
      </c>
    </row>
    <row r="8348" spans="1:58">
      <c r="A8348" t="s">
        <v>31</v>
      </c>
      <c r="B8348" t="s">
        <v>64</v>
      </c>
      <c r="C8348">
        <v>1977</v>
      </c>
      <c r="D8348">
        <f t="shared" si="632"/>
        <v>127</v>
      </c>
      <c r="E8348">
        <v>3</v>
      </c>
      <c r="G8348">
        <v>230245.47539899999</v>
      </c>
      <c r="H8348">
        <v>135922.99067900001</v>
      </c>
      <c r="I8348">
        <v>25660.433622</v>
      </c>
      <c r="J8348">
        <v>42654.960948</v>
      </c>
      <c r="K8348">
        <v>78632.366223999998</v>
      </c>
      <c r="L8348">
        <v>59184.879801000003</v>
      </c>
      <c r="O8348">
        <f>VLOOKUP(C8348,[1]pop_15p_a!$A$8:$AL$68,35,FALSE)</f>
        <v>4613462.1744435299</v>
      </c>
      <c r="Q8348">
        <f t="shared" si="630"/>
        <v>19447.486422999995</v>
      </c>
      <c r="R8348">
        <v>6281.174</v>
      </c>
      <c r="Z8348" s="2">
        <f t="shared" si="629"/>
        <v>0.50636563731371576</v>
      </c>
      <c r="AD8348" s="2">
        <v>0.371697533333333</v>
      </c>
      <c r="AE8348">
        <f t="shared" si="631"/>
        <v>1.5</v>
      </c>
      <c r="AF8348">
        <v>1.5</v>
      </c>
      <c r="AN8348">
        <v>50.832889999999999</v>
      </c>
      <c r="AO8348">
        <v>0.50187490000000001</v>
      </c>
      <c r="AQ8348">
        <v>0.52609763399999998</v>
      </c>
      <c r="AT8348">
        <v>12</v>
      </c>
      <c r="AV8348">
        <v>0</v>
      </c>
      <c r="AW8348">
        <v>1</v>
      </c>
      <c r="BA8348">
        <v>134.4</v>
      </c>
      <c r="BB8348">
        <v>95.9</v>
      </c>
      <c r="BC8348">
        <v>62.675325821731597</v>
      </c>
      <c r="BD8348">
        <v>38.748671337192803</v>
      </c>
      <c r="BE8348">
        <v>86.570198250000004</v>
      </c>
      <c r="BF8348">
        <v>109.9500161</v>
      </c>
    </row>
    <row r="8349" spans="1:58">
      <c r="A8349" t="s">
        <v>31</v>
      </c>
      <c r="B8349" t="s">
        <v>64</v>
      </c>
      <c r="C8349">
        <v>1977</v>
      </c>
      <c r="D8349">
        <f t="shared" si="632"/>
        <v>128</v>
      </c>
      <c r="E8349">
        <v>4</v>
      </c>
      <c r="G8349">
        <v>230100.72154900001</v>
      </c>
      <c r="H8349">
        <v>136632.052879</v>
      </c>
      <c r="I8349">
        <v>26008.521277</v>
      </c>
      <c r="J8349">
        <v>43534.444679</v>
      </c>
      <c r="K8349">
        <v>80039.066835999998</v>
      </c>
      <c r="L8349">
        <v>60233.125120999997</v>
      </c>
      <c r="O8349">
        <f>VLOOKUP(C8349,[1]pop_15p_a!$A$8:$AL$68,35,FALSE)</f>
        <v>4613462.1744435299</v>
      </c>
      <c r="Q8349">
        <f t="shared" si="630"/>
        <v>19805.941715000001</v>
      </c>
      <c r="R8349">
        <v>6281.174</v>
      </c>
      <c r="Z8349" s="2">
        <f t="shared" si="629"/>
        <v>0.46521246896566387</v>
      </c>
      <c r="AD8349" s="2">
        <v>0.34148906333333301</v>
      </c>
      <c r="AE8349">
        <f t="shared" si="631"/>
        <v>1.5</v>
      </c>
      <c r="AF8349">
        <v>1.5</v>
      </c>
      <c r="AN8349">
        <v>50.954639999999998</v>
      </c>
      <c r="AO8349">
        <v>0.50359600000000004</v>
      </c>
      <c r="AQ8349">
        <v>0.52609763399999998</v>
      </c>
      <c r="AT8349">
        <v>12</v>
      </c>
      <c r="AV8349">
        <v>0</v>
      </c>
      <c r="AW8349">
        <v>1</v>
      </c>
      <c r="BA8349">
        <v>140.69999999999999</v>
      </c>
      <c r="BB8349">
        <v>100.4</v>
      </c>
      <c r="BC8349">
        <v>61.934068318811299</v>
      </c>
      <c r="BD8349">
        <v>38.7448724932283</v>
      </c>
      <c r="BE8349">
        <v>85.681270560000002</v>
      </c>
      <c r="BF8349">
        <v>108.2269044</v>
      </c>
    </row>
    <row r="8350" spans="1:58">
      <c r="A8350" t="s">
        <v>31</v>
      </c>
      <c r="B8350" t="s">
        <v>64</v>
      </c>
      <c r="C8350">
        <v>1978</v>
      </c>
      <c r="D8350">
        <f t="shared" si="632"/>
        <v>129</v>
      </c>
      <c r="E8350">
        <v>1</v>
      </c>
      <c r="G8350">
        <v>230071.77077800001</v>
      </c>
      <c r="H8350">
        <v>136875.46229200001</v>
      </c>
      <c r="I8350">
        <v>25748.681196000001</v>
      </c>
      <c r="J8350">
        <v>44527.743950999997</v>
      </c>
      <c r="K8350">
        <v>80148.965320999996</v>
      </c>
      <c r="L8350">
        <v>61725.688415999997</v>
      </c>
      <c r="O8350">
        <f>VLOOKUP(C8350,[1]pop_15p_a!$A$8:$AL$68,35,FALSE)</f>
        <v>4635639.8628866198</v>
      </c>
      <c r="Q8350">
        <f t="shared" si="630"/>
        <v>18423.276904999999</v>
      </c>
      <c r="R8350">
        <v>6281.7380000000003</v>
      </c>
      <c r="Z8350" s="2">
        <f t="shared" si="629"/>
        <v>0.45657987430904168</v>
      </c>
      <c r="AD8350" s="2">
        <v>0.33515231000000001</v>
      </c>
      <c r="AE8350">
        <f t="shared" si="631"/>
        <v>1.1666666666666667</v>
      </c>
      <c r="AF8350">
        <v>1.1666666666666667</v>
      </c>
      <c r="AN8350">
        <v>51.05592</v>
      </c>
      <c r="AO8350">
        <v>0.50492420000000005</v>
      </c>
      <c r="AQ8350">
        <v>0.54061332299999998</v>
      </c>
      <c r="AT8350">
        <v>12</v>
      </c>
      <c r="AV8350">
        <v>0</v>
      </c>
      <c r="AW8350">
        <v>1</v>
      </c>
      <c r="BA8350">
        <v>138.19999999999999</v>
      </c>
      <c r="BB8350">
        <v>98.6</v>
      </c>
      <c r="BC8350">
        <v>63.185002817317603</v>
      </c>
      <c r="BD8350">
        <v>38.761886147968397</v>
      </c>
      <c r="BE8350">
        <v>86.507689859999999</v>
      </c>
      <c r="BF8350">
        <v>109.2987869</v>
      </c>
    </row>
    <row r="8351" spans="1:58">
      <c r="A8351" t="s">
        <v>31</v>
      </c>
      <c r="B8351" t="s">
        <v>64</v>
      </c>
      <c r="C8351">
        <v>1978</v>
      </c>
      <c r="D8351">
        <f t="shared" si="632"/>
        <v>130</v>
      </c>
      <c r="E8351">
        <v>2</v>
      </c>
      <c r="G8351">
        <v>230592.88464199999</v>
      </c>
      <c r="H8351">
        <v>137378.15564400001</v>
      </c>
      <c r="I8351">
        <v>25523.159617000001</v>
      </c>
      <c r="J8351">
        <v>45262.371537999999</v>
      </c>
      <c r="K8351">
        <v>80297.328276999993</v>
      </c>
      <c r="L8351">
        <v>63722.962420999997</v>
      </c>
      <c r="O8351">
        <f>VLOOKUP(C8351,[1]pop_15p_a!$A$8:$AL$68,35,FALSE)</f>
        <v>4635639.8628866198</v>
      </c>
      <c r="Q8351">
        <f t="shared" si="630"/>
        <v>16574.365855999997</v>
      </c>
      <c r="R8351">
        <v>6281.7380000000003</v>
      </c>
      <c r="Z8351" s="2">
        <f t="shared" si="629"/>
        <v>0.44989269294200573</v>
      </c>
      <c r="AD8351" s="2">
        <v>0.33024358666666698</v>
      </c>
      <c r="AE8351">
        <f t="shared" si="631"/>
        <v>1</v>
      </c>
      <c r="AF8351">
        <v>1</v>
      </c>
      <c r="AN8351">
        <v>51.276310000000002</v>
      </c>
      <c r="AO8351">
        <v>0.50564799999999999</v>
      </c>
      <c r="AQ8351">
        <v>0.54061332299999998</v>
      </c>
      <c r="AT8351">
        <v>12</v>
      </c>
      <c r="AV8351">
        <v>0</v>
      </c>
      <c r="AW8351">
        <v>1</v>
      </c>
      <c r="BA8351">
        <v>140.1</v>
      </c>
      <c r="BB8351">
        <v>100</v>
      </c>
      <c r="BC8351">
        <v>64.041679576936303</v>
      </c>
      <c r="BD8351">
        <v>38.833839263182597</v>
      </c>
      <c r="BE8351">
        <v>88.234237329999999</v>
      </c>
      <c r="BF8351">
        <v>110.8589174</v>
      </c>
    </row>
    <row r="8352" spans="1:58">
      <c r="A8352" t="s">
        <v>31</v>
      </c>
      <c r="B8352" t="s">
        <v>64</v>
      </c>
      <c r="C8352">
        <v>1978</v>
      </c>
      <c r="D8352">
        <f t="shared" si="632"/>
        <v>131</v>
      </c>
      <c r="E8352">
        <v>3</v>
      </c>
      <c r="G8352">
        <v>230673.946799</v>
      </c>
      <c r="H8352">
        <v>138092.509353</v>
      </c>
      <c r="I8352">
        <v>26346.803646</v>
      </c>
      <c r="J8352">
        <v>45836.62268</v>
      </c>
      <c r="K8352">
        <v>80088.521154000002</v>
      </c>
      <c r="L8352">
        <v>65025.719979000001</v>
      </c>
      <c r="O8352">
        <f>VLOOKUP(C8352,[1]pop_15p_a!$A$8:$AL$68,35,FALSE)</f>
        <v>4635639.8628866198</v>
      </c>
      <c r="Q8352">
        <f t="shared" si="630"/>
        <v>15062.801175000001</v>
      </c>
      <c r="R8352">
        <v>6281.7380000000003</v>
      </c>
      <c r="Z8352" s="2">
        <f t="shared" si="629"/>
        <v>0.46694150271315693</v>
      </c>
      <c r="AD8352" s="2">
        <v>0.34275825999999998</v>
      </c>
      <c r="AE8352">
        <f t="shared" si="631"/>
        <v>1</v>
      </c>
      <c r="AF8352">
        <v>1</v>
      </c>
      <c r="AN8352">
        <v>51.34422</v>
      </c>
      <c r="AO8352">
        <v>0.50632980000000005</v>
      </c>
      <c r="AQ8352">
        <v>0.54061332299999998</v>
      </c>
      <c r="AT8352">
        <v>12</v>
      </c>
      <c r="AV8352">
        <v>0</v>
      </c>
      <c r="AW8352">
        <v>1</v>
      </c>
      <c r="BA8352">
        <v>140.5</v>
      </c>
      <c r="BB8352">
        <v>100.3</v>
      </c>
      <c r="BC8352">
        <v>64.499442037024593</v>
      </c>
      <c r="BD8352">
        <v>38.905253808997202</v>
      </c>
      <c r="BE8352">
        <v>89.679670189999996</v>
      </c>
      <c r="BF8352">
        <v>111.87011939999999</v>
      </c>
    </row>
    <row r="8353" spans="1:58">
      <c r="A8353" t="s">
        <v>31</v>
      </c>
      <c r="B8353" t="s">
        <v>64</v>
      </c>
      <c r="C8353">
        <v>1978</v>
      </c>
      <c r="D8353">
        <f t="shared" si="632"/>
        <v>132</v>
      </c>
      <c r="E8353">
        <v>4</v>
      </c>
      <c r="G8353">
        <v>231565.63052100001</v>
      </c>
      <c r="H8353">
        <v>138849.19513400001</v>
      </c>
      <c r="I8353">
        <v>26979.244597000001</v>
      </c>
      <c r="J8353">
        <v>46183.242739000001</v>
      </c>
      <c r="K8353">
        <v>79775.310471000004</v>
      </c>
      <c r="L8353">
        <v>66276.712337999998</v>
      </c>
      <c r="O8353">
        <f>VLOOKUP(C8353,[1]pop_15p_a!$A$8:$AL$68,35,FALSE)</f>
        <v>4635639.8628866198</v>
      </c>
      <c r="Q8353">
        <f t="shared" si="630"/>
        <v>13498.598133000007</v>
      </c>
      <c r="R8353">
        <v>6281.7380000000003</v>
      </c>
      <c r="Z8353" s="2">
        <f t="shared" si="629"/>
        <v>0.50259403064006614</v>
      </c>
      <c r="AD8353" s="2">
        <v>0.36892898666666701</v>
      </c>
      <c r="AE8353">
        <f t="shared" si="631"/>
        <v>1</v>
      </c>
      <c r="AF8353">
        <v>1</v>
      </c>
      <c r="AN8353">
        <v>51.259630000000001</v>
      </c>
      <c r="AO8353">
        <v>0.50551950000000001</v>
      </c>
      <c r="AQ8353">
        <v>0.54061332299999998</v>
      </c>
      <c r="AT8353">
        <v>12</v>
      </c>
      <c r="AV8353">
        <v>0</v>
      </c>
      <c r="AW8353">
        <v>1</v>
      </c>
      <c r="BA8353">
        <v>146.5</v>
      </c>
      <c r="BB8353">
        <v>104.6</v>
      </c>
      <c r="BC8353">
        <v>65.702204136313199</v>
      </c>
      <c r="BD8353">
        <v>38.818674230946201</v>
      </c>
      <c r="BE8353">
        <v>92.695718290000002</v>
      </c>
      <c r="BF8353">
        <v>114.11268219999999</v>
      </c>
    </row>
    <row r="8354" spans="1:58">
      <c r="A8354" t="s">
        <v>31</v>
      </c>
      <c r="B8354" t="s">
        <v>64</v>
      </c>
      <c r="C8354">
        <v>1979</v>
      </c>
      <c r="D8354">
        <f t="shared" si="632"/>
        <v>133</v>
      </c>
      <c r="E8354">
        <v>1</v>
      </c>
      <c r="G8354">
        <v>233244.775192</v>
      </c>
      <c r="H8354">
        <v>139859.87334600001</v>
      </c>
      <c r="I8354">
        <v>27008.660455000001</v>
      </c>
      <c r="J8354">
        <v>46659.198640000002</v>
      </c>
      <c r="K8354">
        <v>80429.206458999994</v>
      </c>
      <c r="L8354">
        <v>67665.74523</v>
      </c>
      <c r="O8354">
        <f>VLOOKUP(C8354,[1]pop_15p_a!$A$8:$AL$68,35,FALSE)</f>
        <v>4670008.9414000297</v>
      </c>
      <c r="Q8354">
        <f t="shared" si="630"/>
        <v>12763.461228999993</v>
      </c>
      <c r="R8354">
        <v>6294.3649999999998</v>
      </c>
      <c r="Z8354" s="2">
        <f t="shared" si="629"/>
        <v>0.51174732120842359</v>
      </c>
      <c r="AD8354" s="2">
        <v>0.375647956666667</v>
      </c>
      <c r="AE8354">
        <f t="shared" si="631"/>
        <v>1</v>
      </c>
      <c r="AF8354">
        <v>1</v>
      </c>
      <c r="AN8354">
        <v>52.022379999999998</v>
      </c>
      <c r="AO8354">
        <v>0.50847149999999997</v>
      </c>
      <c r="AQ8354">
        <v>0.56423963075000005</v>
      </c>
      <c r="AT8354">
        <v>12</v>
      </c>
      <c r="AV8354">
        <v>0</v>
      </c>
      <c r="AW8354">
        <v>1</v>
      </c>
      <c r="BA8354">
        <v>144.5</v>
      </c>
      <c r="BB8354">
        <v>103.2</v>
      </c>
      <c r="BC8354">
        <v>66.1491299040093</v>
      </c>
      <c r="BD8354">
        <v>38.807881027342297</v>
      </c>
      <c r="BE8354">
        <v>94.20317455</v>
      </c>
      <c r="BF8354">
        <v>116.162244</v>
      </c>
    </row>
    <row r="8355" spans="1:58">
      <c r="A8355" t="s">
        <v>31</v>
      </c>
      <c r="B8355" t="s">
        <v>64</v>
      </c>
      <c r="C8355">
        <v>1979</v>
      </c>
      <c r="D8355">
        <f t="shared" si="632"/>
        <v>134</v>
      </c>
      <c r="E8355">
        <v>2</v>
      </c>
      <c r="G8355">
        <v>234553.35000599999</v>
      </c>
      <c r="H8355">
        <v>139621.755443</v>
      </c>
      <c r="I8355">
        <v>26596.83844</v>
      </c>
      <c r="J8355">
        <v>47404.173094999998</v>
      </c>
      <c r="K8355">
        <v>81819.422296999997</v>
      </c>
      <c r="L8355">
        <v>68360.261675999995</v>
      </c>
      <c r="O8355">
        <f>VLOOKUP(C8355,[1]pop_15p_a!$A$8:$AL$68,35,FALSE)</f>
        <v>4670008.9414000297</v>
      </c>
      <c r="Q8355">
        <f t="shared" si="630"/>
        <v>13459.160621000003</v>
      </c>
      <c r="R8355">
        <v>6294.3649999999998</v>
      </c>
      <c r="Z8355" s="2">
        <f t="shared" si="629"/>
        <v>0.50693009956389212</v>
      </c>
      <c r="AD8355" s="2">
        <v>0.37211187666666701</v>
      </c>
      <c r="AE8355">
        <f t="shared" si="631"/>
        <v>1</v>
      </c>
      <c r="AF8355">
        <v>1</v>
      </c>
      <c r="AN8355">
        <v>52.903680000000001</v>
      </c>
      <c r="AO8355">
        <v>0.51184780000000007</v>
      </c>
      <c r="AQ8355">
        <v>0.56423963075000005</v>
      </c>
      <c r="AT8355">
        <v>12</v>
      </c>
      <c r="AV8355">
        <v>0</v>
      </c>
      <c r="AW8355">
        <v>1</v>
      </c>
      <c r="BA8355">
        <v>146.6</v>
      </c>
      <c r="BB8355">
        <v>104.7</v>
      </c>
      <c r="BC8355">
        <v>65.808481055742106</v>
      </c>
      <c r="BD8355">
        <v>38.753246516006399</v>
      </c>
      <c r="BE8355">
        <v>94.94291819</v>
      </c>
      <c r="BF8355">
        <v>115.0099814</v>
      </c>
    </row>
    <row r="8356" spans="1:58">
      <c r="A8356" t="s">
        <v>31</v>
      </c>
      <c r="B8356" t="s">
        <v>64</v>
      </c>
      <c r="C8356">
        <v>1979</v>
      </c>
      <c r="D8356">
        <f t="shared" si="632"/>
        <v>135</v>
      </c>
      <c r="E8356">
        <v>3</v>
      </c>
      <c r="G8356">
        <v>236759.39869500001</v>
      </c>
      <c r="H8356">
        <v>138674.575338</v>
      </c>
      <c r="I8356">
        <v>26591.935796999998</v>
      </c>
      <c r="J8356">
        <v>47952.557068000002</v>
      </c>
      <c r="K8356">
        <v>82418.369042000006</v>
      </c>
      <c r="L8356">
        <v>69149.680991999994</v>
      </c>
      <c r="O8356">
        <f>VLOOKUP(C8356,[1]pop_15p_a!$A$8:$AL$68,35,FALSE)</f>
        <v>4670008.9414000297</v>
      </c>
      <c r="Q8356">
        <f t="shared" si="630"/>
        <v>13268.688050000012</v>
      </c>
      <c r="R8356">
        <v>6294.3649999999998</v>
      </c>
      <c r="Z8356" s="2">
        <f t="shared" si="629"/>
        <v>0.46622244148059733</v>
      </c>
      <c r="AD8356" s="2">
        <v>0.34223043333333297</v>
      </c>
      <c r="AE8356">
        <f t="shared" si="631"/>
        <v>1</v>
      </c>
      <c r="AF8356">
        <v>1</v>
      </c>
      <c r="AN8356">
        <v>53.615499999999997</v>
      </c>
      <c r="AO8356">
        <v>0.5157408</v>
      </c>
      <c r="AQ8356">
        <v>0.56423963075000005</v>
      </c>
      <c r="AT8356">
        <v>12</v>
      </c>
      <c r="AV8356">
        <v>0</v>
      </c>
      <c r="AW8356">
        <v>1</v>
      </c>
      <c r="BA8356">
        <v>146.19999999999999</v>
      </c>
      <c r="BB8356">
        <v>104.4</v>
      </c>
      <c r="BC8356">
        <v>66.970511463492599</v>
      </c>
      <c r="BD8356">
        <v>38.812705936746497</v>
      </c>
      <c r="BE8356">
        <v>97.538721339999995</v>
      </c>
      <c r="BF8356">
        <v>116.0818977</v>
      </c>
    </row>
    <row r="8357" spans="1:58">
      <c r="A8357" t="s">
        <v>31</v>
      </c>
      <c r="B8357" t="s">
        <v>64</v>
      </c>
      <c r="C8357">
        <v>1979</v>
      </c>
      <c r="D8357">
        <f t="shared" si="632"/>
        <v>136</v>
      </c>
      <c r="E8357">
        <v>4</v>
      </c>
      <c r="G8357">
        <v>240384.03512399999</v>
      </c>
      <c r="H8357">
        <v>138986.77436800001</v>
      </c>
      <c r="I8357">
        <v>26665.475442999999</v>
      </c>
      <c r="J8357">
        <v>48873.428268999996</v>
      </c>
      <c r="K8357">
        <v>83737.150865999996</v>
      </c>
      <c r="L8357">
        <v>71435.977369</v>
      </c>
      <c r="O8357">
        <f>VLOOKUP(C8357,[1]pop_15p_a!$A$8:$AL$68,35,FALSE)</f>
        <v>4670008.9414000297</v>
      </c>
      <c r="Q8357">
        <f t="shared" si="630"/>
        <v>12301.173496999996</v>
      </c>
      <c r="R8357">
        <v>6294.3649999999998</v>
      </c>
      <c r="Z8357" s="2">
        <f t="shared" si="629"/>
        <v>0.37757508073360208</v>
      </c>
      <c r="AD8357" s="2">
        <v>0.277158866666667</v>
      </c>
      <c r="AE8357">
        <f t="shared" si="631"/>
        <v>1.6666666666666667</v>
      </c>
      <c r="AF8357">
        <v>1.6666666666666667</v>
      </c>
      <c r="AN8357">
        <v>53.86985</v>
      </c>
      <c r="AO8357">
        <v>0.51869549999999998</v>
      </c>
      <c r="AQ8357">
        <v>0.56423963075000005</v>
      </c>
      <c r="AT8357">
        <v>12</v>
      </c>
      <c r="AV8357">
        <v>0</v>
      </c>
      <c r="AW8357">
        <v>1</v>
      </c>
      <c r="BA8357">
        <v>149.69999999999999</v>
      </c>
      <c r="BB8357">
        <v>106.9</v>
      </c>
      <c r="BC8357">
        <v>68.244157318006799</v>
      </c>
      <c r="BD8357">
        <v>38.868276489508702</v>
      </c>
      <c r="BE8357">
        <v>100.36527769999999</v>
      </c>
      <c r="BF8357">
        <v>117.00338429999999</v>
      </c>
    </row>
    <row r="8358" spans="1:58">
      <c r="A8358" t="s">
        <v>31</v>
      </c>
      <c r="B8358" t="s">
        <v>64</v>
      </c>
      <c r="C8358">
        <v>1980</v>
      </c>
      <c r="D8358">
        <f t="shared" si="632"/>
        <v>137</v>
      </c>
      <c r="E8358">
        <v>1</v>
      </c>
      <c r="G8358">
        <v>244936.71764399999</v>
      </c>
      <c r="H8358">
        <v>141289.78136200001</v>
      </c>
      <c r="I8358">
        <v>26676.159298999999</v>
      </c>
      <c r="J8358">
        <v>52368.730222999999</v>
      </c>
      <c r="K8358">
        <v>79979.294395999998</v>
      </c>
      <c r="L8358">
        <v>71464.278646000006</v>
      </c>
      <c r="O8358">
        <f>VLOOKUP(C8358,[1]pop_15p_a!$A$8:$AL$68,35,FALSE)</f>
        <v>4714581.8107647803</v>
      </c>
      <c r="Q8358">
        <f t="shared" si="630"/>
        <v>8515.0157499999914</v>
      </c>
      <c r="R8358">
        <v>6319.4080000000004</v>
      </c>
      <c r="Z8358" s="2">
        <f t="shared" si="629"/>
        <v>0.3173629979721016</v>
      </c>
      <c r="AD8358" s="2">
        <v>0.232960206666667</v>
      </c>
      <c r="AE8358">
        <f t="shared" si="631"/>
        <v>2.6666666666666665</v>
      </c>
      <c r="AF8358">
        <v>2.6666666666666665</v>
      </c>
      <c r="AG8358">
        <v>6.6269999989999997</v>
      </c>
      <c r="AN8358">
        <v>54.276690000000002</v>
      </c>
      <c r="AO8358">
        <v>0.52255099999999999</v>
      </c>
      <c r="AQ8358">
        <v>0.59384139499999999</v>
      </c>
      <c r="AT8358">
        <v>12</v>
      </c>
      <c r="AV8358">
        <v>0</v>
      </c>
      <c r="AW8358">
        <v>1</v>
      </c>
      <c r="BA8358">
        <v>149.80000000000001</v>
      </c>
      <c r="BB8358">
        <v>106.9</v>
      </c>
      <c r="BC8358">
        <v>69.889830237531697</v>
      </c>
      <c r="BD8358">
        <v>38.980073129055597</v>
      </c>
      <c r="BE8358">
        <v>104.3196598</v>
      </c>
      <c r="BF8358">
        <v>121.0738152</v>
      </c>
    </row>
    <row r="8359" spans="1:58">
      <c r="A8359" t="s">
        <v>31</v>
      </c>
      <c r="B8359" t="s">
        <v>64</v>
      </c>
      <c r="C8359">
        <v>1980</v>
      </c>
      <c r="D8359">
        <f t="shared" si="632"/>
        <v>138</v>
      </c>
      <c r="E8359">
        <v>2</v>
      </c>
      <c r="G8359">
        <v>245649.59242199999</v>
      </c>
      <c r="H8359">
        <v>142103.64369</v>
      </c>
      <c r="I8359">
        <v>26871.469851999998</v>
      </c>
      <c r="J8359">
        <v>52264.352274999997</v>
      </c>
      <c r="K8359">
        <v>80255.052385000003</v>
      </c>
      <c r="L8359">
        <v>69547.582488999993</v>
      </c>
      <c r="O8359">
        <f>VLOOKUP(C8359,[1]pop_15p_a!$A$8:$AL$68,35,FALSE)</f>
        <v>4714581.8107647803</v>
      </c>
      <c r="Q8359">
        <f t="shared" si="630"/>
        <v>10707.46989600001</v>
      </c>
      <c r="R8359">
        <v>6319.4080000000004</v>
      </c>
      <c r="Z8359" s="2">
        <f t="shared" si="629"/>
        <v>0.28518103896471891</v>
      </c>
      <c r="AD8359" s="2">
        <v>0.20933705</v>
      </c>
      <c r="AE8359">
        <f t="shared" si="631"/>
        <v>3</v>
      </c>
      <c r="AF8359">
        <v>3</v>
      </c>
      <c r="AG8359">
        <v>4.9829999989999996</v>
      </c>
      <c r="AN8359">
        <v>54.955150000000003</v>
      </c>
      <c r="AO8359">
        <v>0.52767350000000002</v>
      </c>
      <c r="AQ8359">
        <v>0.59384139499999999</v>
      </c>
      <c r="AT8359">
        <v>12</v>
      </c>
      <c r="AV8359">
        <v>0</v>
      </c>
      <c r="AW8359">
        <v>1</v>
      </c>
      <c r="BA8359">
        <v>151.5</v>
      </c>
      <c r="BB8359">
        <v>108.1</v>
      </c>
      <c r="BC8359">
        <v>70.034979938527201</v>
      </c>
      <c r="BD8359">
        <v>39.058691559247599</v>
      </c>
      <c r="BE8359">
        <v>104.384215</v>
      </c>
      <c r="BF8359">
        <v>118.0498322</v>
      </c>
    </row>
    <row r="8360" spans="1:58">
      <c r="A8360" t="s">
        <v>31</v>
      </c>
      <c r="B8360" t="s">
        <v>64</v>
      </c>
      <c r="C8360">
        <v>1980</v>
      </c>
      <c r="D8360">
        <f t="shared" si="632"/>
        <v>139</v>
      </c>
      <c r="E8360">
        <v>3</v>
      </c>
      <c r="G8360">
        <v>247284.870161</v>
      </c>
      <c r="H8360">
        <v>142364.03442499999</v>
      </c>
      <c r="I8360">
        <v>27135.738377000001</v>
      </c>
      <c r="J8360">
        <v>52854.469502</v>
      </c>
      <c r="K8360">
        <v>79724.564240000007</v>
      </c>
      <c r="L8360">
        <v>69470.232791999995</v>
      </c>
      <c r="O8360">
        <f>VLOOKUP(C8360,[1]pop_15p_a!$A$8:$AL$68,35,FALSE)</f>
        <v>4714581.8107647803</v>
      </c>
      <c r="Q8360">
        <f t="shared" si="630"/>
        <v>10254.331448000012</v>
      </c>
      <c r="R8360">
        <v>6319.4080000000004</v>
      </c>
      <c r="Z8360" s="2">
        <f t="shared" si="629"/>
        <v>0.26220277583350565</v>
      </c>
      <c r="AD8360" s="2">
        <v>0.19246986333333299</v>
      </c>
      <c r="AE8360">
        <f t="shared" si="631"/>
        <v>3</v>
      </c>
      <c r="AF8360">
        <v>3</v>
      </c>
      <c r="AG8360">
        <v>4.619999999</v>
      </c>
      <c r="AN8360">
        <v>55.633319999999998</v>
      </c>
      <c r="AO8360">
        <v>0.5327577</v>
      </c>
      <c r="AQ8360">
        <v>0.59384139499999999</v>
      </c>
      <c r="AT8360">
        <v>12</v>
      </c>
      <c r="AV8360">
        <v>0</v>
      </c>
      <c r="AW8360">
        <v>1</v>
      </c>
      <c r="BA8360">
        <v>151.19999999999999</v>
      </c>
      <c r="BB8360">
        <v>108</v>
      </c>
      <c r="BC8360">
        <v>70.929973044032195</v>
      </c>
      <c r="BD8360">
        <v>39.270977416480697</v>
      </c>
      <c r="BE8360">
        <v>106.426569</v>
      </c>
      <c r="BF8360">
        <v>117.573454</v>
      </c>
    </row>
    <row r="8361" spans="1:58">
      <c r="A8361" t="s">
        <v>31</v>
      </c>
      <c r="B8361" t="s">
        <v>64</v>
      </c>
      <c r="C8361">
        <v>1980</v>
      </c>
      <c r="D8361">
        <f t="shared" si="632"/>
        <v>140</v>
      </c>
      <c r="E8361">
        <v>4</v>
      </c>
      <c r="G8361">
        <v>248377.18082099999</v>
      </c>
      <c r="H8361">
        <v>143247.45420099999</v>
      </c>
      <c r="I8361">
        <v>27361.701002000002</v>
      </c>
      <c r="J8361">
        <v>53245.336155999998</v>
      </c>
      <c r="K8361">
        <v>78991.934108000001</v>
      </c>
      <c r="L8361">
        <v>68279.194529</v>
      </c>
      <c r="O8361">
        <f>VLOOKUP(C8361,[1]pop_15p_a!$A$8:$AL$68,35,FALSE)</f>
        <v>4714581.8107647803</v>
      </c>
      <c r="Q8361">
        <f t="shared" si="630"/>
        <v>10712.739579000001</v>
      </c>
      <c r="R8361">
        <v>6319.4080000000004</v>
      </c>
      <c r="Z8361" s="2">
        <f t="shared" si="629"/>
        <v>0.24757727616222266</v>
      </c>
      <c r="AD8361" s="2">
        <v>0.18173402</v>
      </c>
      <c r="AE8361">
        <f t="shared" si="631"/>
        <v>3</v>
      </c>
      <c r="AF8361">
        <v>3</v>
      </c>
      <c r="AG8361">
        <v>5.5519999990000004</v>
      </c>
      <c r="AN8361">
        <v>56.090499999999999</v>
      </c>
      <c r="AO8361">
        <v>0.53827959999999997</v>
      </c>
      <c r="AQ8361">
        <v>0.59384139499999999</v>
      </c>
      <c r="AT8361">
        <v>12</v>
      </c>
      <c r="AV8361">
        <v>0</v>
      </c>
      <c r="AW8361">
        <v>1</v>
      </c>
      <c r="BA8361">
        <v>155.19999999999999</v>
      </c>
      <c r="BB8361">
        <v>110.8</v>
      </c>
      <c r="BC8361">
        <v>69.997705591439896</v>
      </c>
      <c r="BD8361">
        <v>39.638054340977803</v>
      </c>
      <c r="BE8361">
        <v>105.44769290000001</v>
      </c>
      <c r="BF8361">
        <v>114.3310467</v>
      </c>
    </row>
    <row r="8362" spans="1:58">
      <c r="A8362" t="s">
        <v>31</v>
      </c>
      <c r="B8362" t="s">
        <v>64</v>
      </c>
      <c r="C8362">
        <v>1981</v>
      </c>
      <c r="D8362">
        <f t="shared" si="632"/>
        <v>141</v>
      </c>
      <c r="E8362">
        <v>1</v>
      </c>
      <c r="G8362">
        <v>248961.532691</v>
      </c>
      <c r="H8362">
        <v>142778.51712199999</v>
      </c>
      <c r="I8362">
        <v>27488.212568999999</v>
      </c>
      <c r="J8362">
        <v>53173.009716</v>
      </c>
      <c r="K8362">
        <v>86419.324158999996</v>
      </c>
      <c r="L8362">
        <v>67909.057283999995</v>
      </c>
      <c r="O8362">
        <f>VLOOKUP(C8362,[1]pop_15p_a!$A$8:$AL$68,35,FALSE)</f>
        <v>4760375.8716636701</v>
      </c>
      <c r="Q8362">
        <f t="shared" si="630"/>
        <v>18510.266875000001</v>
      </c>
      <c r="R8362">
        <v>6354.0739999999996</v>
      </c>
      <c r="Z8362" s="2">
        <f t="shared" si="629"/>
        <v>0.23170219258213132</v>
      </c>
      <c r="AD8362" s="2">
        <v>0.17008092</v>
      </c>
      <c r="AE8362">
        <f t="shared" si="631"/>
        <v>3.6666666666666665</v>
      </c>
      <c r="AF8362">
        <v>3.6666666666666665</v>
      </c>
      <c r="AG8362">
        <v>7.3929999989999997</v>
      </c>
      <c r="AN8362">
        <v>57.446829999999999</v>
      </c>
      <c r="AO8362">
        <v>0.54705119999999996</v>
      </c>
      <c r="AQ8362">
        <v>0.64481610950000001</v>
      </c>
      <c r="AT8362">
        <v>12</v>
      </c>
      <c r="AV8362">
        <v>0</v>
      </c>
      <c r="AW8362">
        <v>1</v>
      </c>
      <c r="BA8362">
        <v>154.5</v>
      </c>
      <c r="BB8362">
        <v>110.3</v>
      </c>
      <c r="BC8362">
        <v>71.553448977672502</v>
      </c>
      <c r="BD8362">
        <v>39.965684227595297</v>
      </c>
      <c r="BE8362">
        <v>108.65367259999999</v>
      </c>
      <c r="BF8362">
        <v>114.7717537</v>
      </c>
    </row>
    <row r="8363" spans="1:58">
      <c r="A8363" t="s">
        <v>31</v>
      </c>
      <c r="B8363" t="s">
        <v>64</v>
      </c>
      <c r="C8363">
        <v>1981</v>
      </c>
      <c r="D8363">
        <f t="shared" si="632"/>
        <v>142</v>
      </c>
      <c r="E8363">
        <v>2</v>
      </c>
      <c r="G8363">
        <v>250727.68432999999</v>
      </c>
      <c r="H8363">
        <v>143453.71970300001</v>
      </c>
      <c r="I8363">
        <v>27646.133621000001</v>
      </c>
      <c r="J8363">
        <v>53476.104668</v>
      </c>
      <c r="K8363">
        <v>88432.681247999994</v>
      </c>
      <c r="L8363">
        <v>67415.890482999996</v>
      </c>
      <c r="O8363">
        <f>VLOOKUP(C8363,[1]pop_15p_a!$A$8:$AL$68,35,FALSE)</f>
        <v>4760375.8716636701</v>
      </c>
      <c r="Q8363">
        <f t="shared" si="630"/>
        <v>21016.790764999998</v>
      </c>
      <c r="R8363">
        <v>6354.0739999999996</v>
      </c>
      <c r="Z8363" s="2">
        <f t="shared" si="629"/>
        <v>0.22402474218039525</v>
      </c>
      <c r="AD8363" s="2">
        <v>0.16444528999999999</v>
      </c>
      <c r="AE8363">
        <f t="shared" si="631"/>
        <v>4.666666666666667</v>
      </c>
      <c r="AF8363">
        <v>4.666666666666667</v>
      </c>
      <c r="AG8363">
        <v>8.6259999989999994</v>
      </c>
      <c r="AN8363">
        <v>58.243830000000003</v>
      </c>
      <c r="AO8363">
        <v>0.55461799999999994</v>
      </c>
      <c r="AQ8363">
        <v>0.64481610950000001</v>
      </c>
      <c r="AT8363">
        <v>12</v>
      </c>
      <c r="AV8363">
        <v>0</v>
      </c>
      <c r="AW8363">
        <v>1</v>
      </c>
      <c r="BA8363">
        <v>157.30000000000001</v>
      </c>
      <c r="BB8363">
        <v>112.3</v>
      </c>
      <c r="BC8363">
        <v>73.982819875593293</v>
      </c>
      <c r="BD8363">
        <v>40.542860171535501</v>
      </c>
      <c r="BE8363">
        <v>112.5989931</v>
      </c>
      <c r="BF8363">
        <v>118.03366990000001</v>
      </c>
    </row>
    <row r="8364" spans="1:58">
      <c r="A8364" t="s">
        <v>31</v>
      </c>
      <c r="B8364" t="s">
        <v>64</v>
      </c>
      <c r="C8364">
        <v>1981</v>
      </c>
      <c r="D8364">
        <f t="shared" si="632"/>
        <v>143</v>
      </c>
      <c r="E8364">
        <v>3</v>
      </c>
      <c r="G8364">
        <v>251436.46445100001</v>
      </c>
      <c r="H8364">
        <v>143875.116392</v>
      </c>
      <c r="I8364">
        <v>27646.120147000001</v>
      </c>
      <c r="J8364">
        <v>54503.783842999997</v>
      </c>
      <c r="K8364">
        <v>91920.023008999997</v>
      </c>
      <c r="L8364">
        <v>79128.610788000005</v>
      </c>
      <c r="O8364">
        <f>VLOOKUP(C8364,[1]pop_15p_a!$A$8:$AL$68,35,FALSE)</f>
        <v>4760375.8716636701</v>
      </c>
      <c r="Q8364">
        <f t="shared" si="630"/>
        <v>12791.412220999991</v>
      </c>
      <c r="R8364">
        <v>6354.0739999999996</v>
      </c>
      <c r="Z8364" s="2">
        <f t="shared" si="629"/>
        <v>0.24808092508967544</v>
      </c>
      <c r="AD8364" s="2">
        <v>0.182103723333333</v>
      </c>
      <c r="AE8364">
        <f t="shared" si="631"/>
        <v>5.333333333333333</v>
      </c>
      <c r="AF8364">
        <v>5.333333333333333</v>
      </c>
      <c r="AG8364">
        <v>8.9979999999999993</v>
      </c>
      <c r="AN8364">
        <v>59.616549999999997</v>
      </c>
      <c r="AO8364">
        <v>0.56302239999999992</v>
      </c>
      <c r="AQ8364">
        <v>0.64481610950000001</v>
      </c>
      <c r="AT8364">
        <v>12</v>
      </c>
      <c r="AV8364">
        <v>0</v>
      </c>
      <c r="AW8364">
        <v>1</v>
      </c>
      <c r="BA8364">
        <v>156</v>
      </c>
      <c r="BB8364">
        <v>111.4</v>
      </c>
      <c r="BC8364">
        <v>72.852911136094804</v>
      </c>
      <c r="BD8364">
        <v>41.072750577445603</v>
      </c>
      <c r="BE8364">
        <v>111.5580137</v>
      </c>
      <c r="BF8364">
        <v>116.32868139999999</v>
      </c>
    </row>
    <row r="8365" spans="1:58">
      <c r="A8365" t="s">
        <v>31</v>
      </c>
      <c r="B8365" t="s">
        <v>64</v>
      </c>
      <c r="C8365">
        <v>1981</v>
      </c>
      <c r="D8365">
        <f t="shared" si="632"/>
        <v>144</v>
      </c>
      <c r="E8365">
        <v>4</v>
      </c>
      <c r="G8365">
        <v>250921.67791500001</v>
      </c>
      <c r="H8365">
        <v>144246.18681099999</v>
      </c>
      <c r="I8365">
        <v>27726.146739</v>
      </c>
      <c r="J8365">
        <v>52051.698340000003</v>
      </c>
      <c r="K8365">
        <v>100398.40818</v>
      </c>
      <c r="L8365">
        <v>85165.045505999995</v>
      </c>
      <c r="O8365">
        <f>VLOOKUP(C8365,[1]pop_15p_a!$A$8:$AL$68,35,FALSE)</f>
        <v>4760375.8716636701</v>
      </c>
      <c r="Q8365">
        <f t="shared" si="630"/>
        <v>15233.362674000004</v>
      </c>
      <c r="R8365">
        <v>6354.0739999999996</v>
      </c>
      <c r="Z8365" s="2">
        <f t="shared" si="629"/>
        <v>0.30485418065251485</v>
      </c>
      <c r="AD8365" s="2">
        <v>0.223778113333333</v>
      </c>
      <c r="AE8365">
        <f t="shared" si="631"/>
        <v>6</v>
      </c>
      <c r="AF8365">
        <v>6</v>
      </c>
      <c r="AG8365">
        <v>7.994999999</v>
      </c>
      <c r="AN8365">
        <v>59.989150000000002</v>
      </c>
      <c r="AO8365">
        <v>0.57065179999999993</v>
      </c>
      <c r="AQ8365">
        <v>0.64481610950000001</v>
      </c>
      <c r="AT8365">
        <v>11</v>
      </c>
      <c r="AV8365">
        <v>0</v>
      </c>
      <c r="AW8365">
        <v>1</v>
      </c>
      <c r="BA8365">
        <v>153</v>
      </c>
      <c r="BB8365">
        <v>109.2</v>
      </c>
      <c r="BC8365">
        <v>73.6136059267712</v>
      </c>
      <c r="BD8365">
        <v>42.240869663132003</v>
      </c>
      <c r="BE8365">
        <v>111.0310765</v>
      </c>
      <c r="BF8365">
        <v>117.36399489999999</v>
      </c>
    </row>
    <row r="8366" spans="1:58">
      <c r="A8366" t="s">
        <v>31</v>
      </c>
      <c r="B8366" t="s">
        <v>64</v>
      </c>
      <c r="C8366">
        <v>1982</v>
      </c>
      <c r="D8366">
        <f t="shared" si="632"/>
        <v>145</v>
      </c>
      <c r="E8366">
        <v>1</v>
      </c>
      <c r="G8366">
        <v>250157.08563700001</v>
      </c>
      <c r="H8366">
        <v>143316.446173</v>
      </c>
      <c r="I8366">
        <v>27760.751271000001</v>
      </c>
      <c r="J8366">
        <v>51278.579182000001</v>
      </c>
      <c r="K8366">
        <v>99776.280683999998</v>
      </c>
      <c r="L8366">
        <v>78682.709113999997</v>
      </c>
      <c r="O8366">
        <f>VLOOKUP(C8366,[1]pop_15p_a!$A$8:$AL$68,35,FALSE)</f>
        <v>4808282.9884316903</v>
      </c>
      <c r="Q8366">
        <f t="shared" si="630"/>
        <v>21093.57157</v>
      </c>
      <c r="R8366">
        <v>6391.3090000000002</v>
      </c>
      <c r="Z8366" s="2">
        <f t="shared" si="629"/>
        <v>0.37134970734751543</v>
      </c>
      <c r="AD8366" s="2">
        <v>0.27258913333333301</v>
      </c>
      <c r="AE8366">
        <f t="shared" si="631"/>
        <v>6</v>
      </c>
      <c r="AF8366">
        <v>6</v>
      </c>
      <c r="AG8366">
        <v>5.0619999990000002</v>
      </c>
      <c r="AN8366">
        <v>60.51482</v>
      </c>
      <c r="AO8366">
        <v>0.57853220000000005</v>
      </c>
      <c r="AQ8366">
        <v>0.72269975149999999</v>
      </c>
      <c r="AT8366">
        <v>11</v>
      </c>
      <c r="AV8366">
        <v>0</v>
      </c>
      <c r="AW8366">
        <v>1</v>
      </c>
      <c r="BA8366">
        <v>147.1</v>
      </c>
      <c r="BB8366">
        <v>105</v>
      </c>
      <c r="BC8366">
        <v>73.633084519138507</v>
      </c>
      <c r="BD8366">
        <v>42.997004971789799</v>
      </c>
      <c r="BE8366">
        <v>110.6468911</v>
      </c>
      <c r="BF8366">
        <v>115.6465274</v>
      </c>
    </row>
    <row r="8367" spans="1:58">
      <c r="A8367" t="s">
        <v>31</v>
      </c>
      <c r="B8367" t="s">
        <v>64</v>
      </c>
      <c r="C8367">
        <v>1982</v>
      </c>
      <c r="D8367">
        <f t="shared" si="632"/>
        <v>146</v>
      </c>
      <c r="E8367">
        <v>2</v>
      </c>
      <c r="G8367">
        <v>247217.971911</v>
      </c>
      <c r="H8367">
        <v>144148.37434099999</v>
      </c>
      <c r="I8367">
        <v>27673.379185000002</v>
      </c>
      <c r="J8367">
        <v>50887.375349000002</v>
      </c>
      <c r="K8367">
        <v>93706.606060999999</v>
      </c>
      <c r="L8367">
        <v>76702.780182999995</v>
      </c>
      <c r="O8367">
        <f>VLOOKUP(C8367,[1]pop_15p_a!$A$8:$AL$68,35,FALSE)</f>
        <v>4808282.9884316903</v>
      </c>
      <c r="Q8367">
        <f t="shared" si="630"/>
        <v>17003.825878000003</v>
      </c>
      <c r="R8367">
        <v>6391.3090000000002</v>
      </c>
      <c r="Z8367" s="2">
        <f t="shared" si="629"/>
        <v>0.47901857813674875</v>
      </c>
      <c r="AD8367" s="2">
        <v>0.35162343333333301</v>
      </c>
      <c r="AE8367">
        <f t="shared" si="631"/>
        <v>6</v>
      </c>
      <c r="AF8367">
        <v>6</v>
      </c>
      <c r="AG8367">
        <v>4.1059999989999998</v>
      </c>
      <c r="AN8367">
        <v>61.667729999999999</v>
      </c>
      <c r="AO8367">
        <v>0.58746180000000003</v>
      </c>
      <c r="AQ8367">
        <v>0.72269975149999999</v>
      </c>
      <c r="AT8367">
        <v>11</v>
      </c>
      <c r="AV8367">
        <v>0</v>
      </c>
      <c r="AW8367">
        <v>1</v>
      </c>
      <c r="BA8367">
        <v>146.80000000000001</v>
      </c>
      <c r="BB8367">
        <v>104.8</v>
      </c>
      <c r="BC8367">
        <v>72.232745569427294</v>
      </c>
      <c r="BD8367">
        <v>44.461792030754097</v>
      </c>
      <c r="BE8367">
        <v>106.27860080000001</v>
      </c>
      <c r="BF8367">
        <v>114.0898976</v>
      </c>
    </row>
    <row r="8368" spans="1:58">
      <c r="A8368" t="s">
        <v>31</v>
      </c>
      <c r="B8368" t="s">
        <v>64</v>
      </c>
      <c r="C8368">
        <v>1982</v>
      </c>
      <c r="D8368">
        <f t="shared" si="632"/>
        <v>147</v>
      </c>
      <c r="E8368">
        <v>3</v>
      </c>
      <c r="G8368">
        <v>245981.58389099999</v>
      </c>
      <c r="H8368">
        <v>144317.93084799999</v>
      </c>
      <c r="I8368">
        <v>27673.130986</v>
      </c>
      <c r="J8368">
        <v>51082.536388</v>
      </c>
      <c r="K8368">
        <v>79927.542748000007</v>
      </c>
      <c r="L8368">
        <v>75515.968508000005</v>
      </c>
      <c r="O8368">
        <f>VLOOKUP(C8368,[1]pop_15p_a!$A$8:$AL$68,35,FALSE)</f>
        <v>4808282.9884316903</v>
      </c>
      <c r="Q8368">
        <f t="shared" si="630"/>
        <v>4411.5742400000017</v>
      </c>
      <c r="R8368">
        <v>6391.3090000000002</v>
      </c>
      <c r="Z8368" s="2">
        <f t="shared" si="629"/>
        <v>0.64636524450671384</v>
      </c>
      <c r="AD8368" s="2">
        <v>0.4744642</v>
      </c>
      <c r="AE8368">
        <f t="shared" si="631"/>
        <v>5.333333333333333</v>
      </c>
      <c r="AF8368">
        <v>5.333333333333333</v>
      </c>
      <c r="AG8368">
        <v>2.7989999989999998</v>
      </c>
      <c r="AN8368">
        <v>62.938600000000001</v>
      </c>
      <c r="AO8368">
        <v>0.59547759999999994</v>
      </c>
      <c r="AQ8368">
        <v>0.72269975149999999</v>
      </c>
      <c r="AT8368">
        <v>11</v>
      </c>
      <c r="AV8368">
        <v>0</v>
      </c>
      <c r="AW8368">
        <v>1</v>
      </c>
      <c r="BA8368">
        <v>150.69999999999999</v>
      </c>
      <c r="BB8368">
        <v>107.6</v>
      </c>
      <c r="BC8368">
        <v>71.4116867060565</v>
      </c>
      <c r="BD8368">
        <v>45.456303889220301</v>
      </c>
      <c r="BE8368">
        <v>104.2903797</v>
      </c>
      <c r="BF8368">
        <v>113.8951445</v>
      </c>
    </row>
    <row r="8369" spans="1:58">
      <c r="A8369" t="s">
        <v>31</v>
      </c>
      <c r="B8369" t="s">
        <v>64</v>
      </c>
      <c r="C8369">
        <v>1982</v>
      </c>
      <c r="D8369">
        <f t="shared" si="632"/>
        <v>148</v>
      </c>
      <c r="E8369">
        <v>4</v>
      </c>
      <c r="G8369">
        <v>245645.77357200001</v>
      </c>
      <c r="H8369">
        <v>144200.96301899999</v>
      </c>
      <c r="I8369">
        <v>28102.217449</v>
      </c>
      <c r="J8369">
        <v>51096.733987</v>
      </c>
      <c r="K8369">
        <v>84928.556280999997</v>
      </c>
      <c r="L8369">
        <v>74355.230586999998</v>
      </c>
      <c r="O8369">
        <f>VLOOKUP(C8369,[1]pop_15p_a!$A$8:$AL$68,35,FALSE)</f>
        <v>4808282.9884316903</v>
      </c>
      <c r="Q8369">
        <f t="shared" si="630"/>
        <v>10573.325693999999</v>
      </c>
      <c r="R8369">
        <v>6391.3090000000002</v>
      </c>
      <c r="Z8369" s="2">
        <f t="shared" si="629"/>
        <v>0.86951989117186335</v>
      </c>
      <c r="AD8369" s="2">
        <v>0.63827079666666697</v>
      </c>
      <c r="AE8369">
        <f t="shared" si="631"/>
        <v>4.833333333333333</v>
      </c>
      <c r="AF8369">
        <v>4.833333333333333</v>
      </c>
      <c r="AG8369">
        <v>2.7889999990000001</v>
      </c>
      <c r="AN8369">
        <v>63.481459999999998</v>
      </c>
      <c r="AO8369">
        <v>0.60359689999999999</v>
      </c>
      <c r="AQ8369">
        <v>0.72269975149999999</v>
      </c>
      <c r="AT8369">
        <v>11</v>
      </c>
      <c r="AV8369">
        <v>0</v>
      </c>
      <c r="AW8369">
        <v>1</v>
      </c>
      <c r="BA8369">
        <v>152.9</v>
      </c>
      <c r="BB8369">
        <v>109.2</v>
      </c>
      <c r="BC8369">
        <v>72.450172767448507</v>
      </c>
      <c r="BD8369">
        <v>46.2322846295516</v>
      </c>
      <c r="BE8369">
        <v>105.09584390000001</v>
      </c>
      <c r="BF8369">
        <v>116.1324484</v>
      </c>
    </row>
    <row r="8370" spans="1:58">
      <c r="A8370" t="s">
        <v>31</v>
      </c>
      <c r="B8370" t="s">
        <v>64</v>
      </c>
      <c r="C8370">
        <v>1983</v>
      </c>
      <c r="D8370">
        <f t="shared" si="632"/>
        <v>149</v>
      </c>
      <c r="E8370">
        <v>1</v>
      </c>
      <c r="G8370">
        <v>246075.18368399999</v>
      </c>
      <c r="H8370">
        <v>145413.97123900001</v>
      </c>
      <c r="I8370">
        <v>28348.821036000001</v>
      </c>
      <c r="J8370">
        <v>52034.839957999997</v>
      </c>
      <c r="K8370">
        <v>83406.254574000006</v>
      </c>
      <c r="L8370">
        <v>77834.578844999996</v>
      </c>
      <c r="O8370">
        <f>VLOOKUP(C8370,[1]pop_15p_a!$A$8:$AL$68,35,FALSE)</f>
        <v>4847706.5941852797</v>
      </c>
      <c r="Q8370">
        <f t="shared" si="630"/>
        <v>5571.6757290000096</v>
      </c>
      <c r="R8370">
        <v>6418.7730000000001</v>
      </c>
      <c r="Z8370" s="2">
        <f t="shared" si="629"/>
        <v>1.0907972806974207</v>
      </c>
      <c r="AD8370" s="2">
        <v>0.80069939333333295</v>
      </c>
      <c r="AE8370">
        <f t="shared" si="631"/>
        <v>4.333333333333333</v>
      </c>
      <c r="AF8370">
        <v>4.333333333333333</v>
      </c>
      <c r="AG8370">
        <v>2.801999999</v>
      </c>
      <c r="AN8370">
        <v>63.417349999999999</v>
      </c>
      <c r="AO8370">
        <v>0.60779719999999993</v>
      </c>
      <c r="AQ8370">
        <v>0.82233523600000002</v>
      </c>
      <c r="AT8370">
        <v>11</v>
      </c>
      <c r="AV8370">
        <v>0</v>
      </c>
      <c r="AW8370">
        <v>1</v>
      </c>
      <c r="BA8370">
        <v>152.9</v>
      </c>
      <c r="BB8370">
        <v>109.2</v>
      </c>
      <c r="BC8370">
        <v>71.5071859198803</v>
      </c>
      <c r="BD8370">
        <v>46.794504967904501</v>
      </c>
      <c r="BE8370">
        <v>102.43014359999999</v>
      </c>
      <c r="BF8370">
        <v>114.91810839999999</v>
      </c>
    </row>
    <row r="8371" spans="1:58">
      <c r="A8371" t="s">
        <v>31</v>
      </c>
      <c r="B8371" t="s">
        <v>64</v>
      </c>
      <c r="C8371">
        <v>1983</v>
      </c>
      <c r="D8371">
        <f t="shared" si="632"/>
        <v>150</v>
      </c>
      <c r="E8371">
        <v>2</v>
      </c>
      <c r="G8371">
        <v>248328.563498</v>
      </c>
      <c r="H8371">
        <v>145293.49056599999</v>
      </c>
      <c r="I8371">
        <v>28600.006928999999</v>
      </c>
      <c r="J8371">
        <v>52903.857687999996</v>
      </c>
      <c r="K8371">
        <v>84792.207760000005</v>
      </c>
      <c r="L8371">
        <v>72732.722416000004</v>
      </c>
      <c r="O8371">
        <f>VLOOKUP(C8371,[1]pop_15p_a!$A$8:$AL$68,35,FALSE)</f>
        <v>4847706.5941852797</v>
      </c>
      <c r="Q8371">
        <f t="shared" si="630"/>
        <v>12059.485344000001</v>
      </c>
      <c r="R8371">
        <v>6418.7730000000001</v>
      </c>
      <c r="Z8371" s="2">
        <f t="shared" si="629"/>
        <v>1.2549804009646586</v>
      </c>
      <c r="AD8371" s="2">
        <v>0.92121796</v>
      </c>
      <c r="AE8371">
        <f t="shared" si="631"/>
        <v>4</v>
      </c>
      <c r="AF8371">
        <v>4</v>
      </c>
      <c r="AG8371">
        <v>3.6489999989999999</v>
      </c>
      <c r="AN8371">
        <v>63.850009999999997</v>
      </c>
      <c r="AO8371">
        <v>0.61097099999999993</v>
      </c>
      <c r="AQ8371">
        <v>0.82233523600000002</v>
      </c>
      <c r="AT8371">
        <v>11</v>
      </c>
      <c r="AV8371">
        <v>0</v>
      </c>
      <c r="AW8371">
        <v>1</v>
      </c>
      <c r="BA8371">
        <v>155.5</v>
      </c>
      <c r="BB8371">
        <v>111</v>
      </c>
      <c r="BC8371">
        <v>72.128468512622902</v>
      </c>
      <c r="BD8371">
        <v>47.075970584035304</v>
      </c>
      <c r="BE8371">
        <v>104.17778509999999</v>
      </c>
      <c r="BF8371">
        <v>116.28589479999999</v>
      </c>
    </row>
    <row r="8372" spans="1:58">
      <c r="A8372" t="s">
        <v>31</v>
      </c>
      <c r="B8372" t="s">
        <v>64</v>
      </c>
      <c r="C8372">
        <v>1983</v>
      </c>
      <c r="D8372">
        <f t="shared" si="632"/>
        <v>151</v>
      </c>
      <c r="E8372">
        <v>3</v>
      </c>
      <c r="G8372">
        <v>249395.77998200001</v>
      </c>
      <c r="H8372">
        <v>146000.77207000001</v>
      </c>
      <c r="I8372">
        <v>28607.301153</v>
      </c>
      <c r="J8372">
        <v>53054.458058999997</v>
      </c>
      <c r="K8372">
        <v>87222.726899999994</v>
      </c>
      <c r="L8372">
        <v>77045.559196000002</v>
      </c>
      <c r="O8372">
        <f>VLOOKUP(C8372,[1]pop_15p_a!$A$8:$AL$68,35,FALSE)</f>
        <v>4847706.5941852797</v>
      </c>
      <c r="Q8372">
        <f t="shared" si="630"/>
        <v>10177.167703999992</v>
      </c>
      <c r="R8372">
        <v>6418.7730000000001</v>
      </c>
      <c r="Z8372" s="2">
        <f t="shared" si="629"/>
        <v>1.3165964985996583</v>
      </c>
      <c r="AD8372" s="2">
        <v>0.96644723666666699</v>
      </c>
      <c r="AE8372">
        <f t="shared" si="631"/>
        <v>4</v>
      </c>
      <c r="AF8372">
        <v>4</v>
      </c>
      <c r="AG8372">
        <v>3.2749999989999998</v>
      </c>
      <c r="AN8372">
        <v>64.060379999999995</v>
      </c>
      <c r="AO8372">
        <v>0.61458679999999999</v>
      </c>
      <c r="AQ8372">
        <v>0.82233523600000002</v>
      </c>
      <c r="AT8372">
        <v>11</v>
      </c>
      <c r="AV8372">
        <v>0</v>
      </c>
      <c r="AW8372">
        <v>1</v>
      </c>
      <c r="BA8372">
        <v>156.19999999999999</v>
      </c>
      <c r="BB8372">
        <v>111.5</v>
      </c>
      <c r="BC8372">
        <v>73.882460165086599</v>
      </c>
      <c r="BD8372">
        <v>47.443864486142999</v>
      </c>
      <c r="BE8372">
        <v>106.285411</v>
      </c>
      <c r="BF8372">
        <v>117.9321568</v>
      </c>
    </row>
    <row r="8373" spans="1:58">
      <c r="A8373" t="s">
        <v>31</v>
      </c>
      <c r="B8373" t="s">
        <v>64</v>
      </c>
      <c r="C8373">
        <v>1983</v>
      </c>
      <c r="D8373">
        <f t="shared" si="632"/>
        <v>152</v>
      </c>
      <c r="E8373">
        <v>4</v>
      </c>
      <c r="G8373">
        <v>251165.50902299999</v>
      </c>
      <c r="H8373">
        <v>146603.83770500001</v>
      </c>
      <c r="I8373">
        <v>28545.653397999999</v>
      </c>
      <c r="J8373">
        <v>53414.721658000002</v>
      </c>
      <c r="K8373">
        <v>93682.366391000003</v>
      </c>
      <c r="L8373">
        <v>81040.220742999998</v>
      </c>
      <c r="O8373">
        <f>VLOOKUP(C8373,[1]pop_15p_a!$A$8:$AL$68,35,FALSE)</f>
        <v>4847706.5941852797</v>
      </c>
      <c r="Q8373">
        <f t="shared" si="630"/>
        <v>12642.145648000005</v>
      </c>
      <c r="R8373">
        <v>6418.7730000000001</v>
      </c>
      <c r="Z8373" s="2">
        <f t="shared" si="629"/>
        <v>1.3363776938279397</v>
      </c>
      <c r="AD8373" s="2">
        <v>0.98096761666666699</v>
      </c>
      <c r="AE8373">
        <f t="shared" si="631"/>
        <v>4</v>
      </c>
      <c r="AF8373">
        <v>4</v>
      </c>
      <c r="AG8373">
        <v>3.3109999989999999</v>
      </c>
      <c r="AN8373">
        <v>64.608230000000006</v>
      </c>
      <c r="AO8373">
        <v>0.61952249999999998</v>
      </c>
      <c r="AQ8373">
        <v>0.82233523600000002</v>
      </c>
      <c r="AT8373">
        <v>11</v>
      </c>
      <c r="AV8373">
        <v>0</v>
      </c>
      <c r="AW8373">
        <v>1</v>
      </c>
      <c r="BA8373">
        <v>158.1</v>
      </c>
      <c r="BB8373">
        <v>112.8</v>
      </c>
      <c r="BC8373">
        <v>74.471804325741701</v>
      </c>
      <c r="BD8373">
        <v>47.686425236898501</v>
      </c>
      <c r="BE8373">
        <v>107.5022105</v>
      </c>
      <c r="BF8373">
        <v>118.1112212</v>
      </c>
    </row>
    <row r="8374" spans="1:58">
      <c r="A8374" t="s">
        <v>31</v>
      </c>
      <c r="B8374" t="s">
        <v>64</v>
      </c>
      <c r="C8374">
        <v>1984</v>
      </c>
      <c r="D8374">
        <f t="shared" si="632"/>
        <v>153</v>
      </c>
      <c r="E8374">
        <v>1</v>
      </c>
      <c r="G8374">
        <v>252641.15743799999</v>
      </c>
      <c r="H8374">
        <v>147516.49024000001</v>
      </c>
      <c r="I8374">
        <v>28552.369596</v>
      </c>
      <c r="J8374">
        <v>55316.165051000004</v>
      </c>
      <c r="K8374">
        <v>93308.525460000004</v>
      </c>
      <c r="L8374">
        <v>78602.858894000005</v>
      </c>
      <c r="O8374">
        <f>VLOOKUP(C8374,[1]pop_15p_a!$A$8:$AL$68,35,FALSE)</f>
        <v>4882005.6554524498</v>
      </c>
      <c r="Q8374">
        <f t="shared" si="630"/>
        <v>14705.666566</v>
      </c>
      <c r="R8374">
        <v>6441.8649999999998</v>
      </c>
      <c r="Z8374" s="2">
        <f t="shared" si="629"/>
        <v>1.4399549296490992</v>
      </c>
      <c r="AD8374" s="2">
        <v>1.0569984533333301</v>
      </c>
      <c r="AE8374">
        <f t="shared" si="631"/>
        <v>4</v>
      </c>
      <c r="AF8374">
        <v>4</v>
      </c>
      <c r="AG8374">
        <v>3.047999999</v>
      </c>
      <c r="AN8374">
        <v>65.298630000000003</v>
      </c>
      <c r="AO8374">
        <v>0.62477769999999999</v>
      </c>
      <c r="AQ8374">
        <v>0.91656765325</v>
      </c>
      <c r="AT8374">
        <v>11</v>
      </c>
      <c r="AV8374">
        <v>0</v>
      </c>
      <c r="AW8374">
        <v>1</v>
      </c>
      <c r="BA8374">
        <v>155.80000000000001</v>
      </c>
      <c r="BB8374">
        <v>111.2</v>
      </c>
      <c r="BC8374">
        <v>73.732804968483507</v>
      </c>
      <c r="BD8374">
        <v>47.975573956859897</v>
      </c>
      <c r="BE8374">
        <v>106.8160833</v>
      </c>
      <c r="BF8374">
        <v>116.4861418</v>
      </c>
    </row>
    <row r="8375" spans="1:58">
      <c r="A8375" t="s">
        <v>31</v>
      </c>
      <c r="B8375" t="s">
        <v>64</v>
      </c>
      <c r="C8375">
        <v>1984</v>
      </c>
      <c r="D8375">
        <f t="shared" si="632"/>
        <v>154</v>
      </c>
      <c r="E8375">
        <v>2</v>
      </c>
      <c r="G8375">
        <v>254268.63142200001</v>
      </c>
      <c r="H8375">
        <v>147947.69741699999</v>
      </c>
      <c r="I8375">
        <v>28782.211997999999</v>
      </c>
      <c r="J8375">
        <v>54654.928589000003</v>
      </c>
      <c r="K8375">
        <v>102534.928283</v>
      </c>
      <c r="L8375">
        <v>81028.293525999994</v>
      </c>
      <c r="O8375">
        <f>VLOOKUP(C8375,[1]pop_15p_a!$A$8:$AL$68,35,FALSE)</f>
        <v>4882005.6554524498</v>
      </c>
      <c r="Q8375">
        <f t="shared" si="630"/>
        <v>21506.634757000007</v>
      </c>
      <c r="R8375">
        <v>6441.8649999999998</v>
      </c>
      <c r="Z8375" s="2">
        <f t="shared" si="629"/>
        <v>1.6150094667052217</v>
      </c>
      <c r="AD8375" s="2">
        <v>1.18549718</v>
      </c>
      <c r="AE8375">
        <f t="shared" si="631"/>
        <v>4</v>
      </c>
      <c r="AF8375">
        <v>4</v>
      </c>
      <c r="AG8375">
        <v>3.1589999990000002</v>
      </c>
      <c r="AN8375">
        <v>65.735600000000005</v>
      </c>
      <c r="AO8375">
        <v>0.62777119999999997</v>
      </c>
      <c r="AQ8375">
        <v>0.91656765325</v>
      </c>
      <c r="AT8375">
        <v>11</v>
      </c>
      <c r="AV8375">
        <v>0</v>
      </c>
      <c r="AW8375">
        <v>1</v>
      </c>
      <c r="BA8375">
        <v>157.6</v>
      </c>
      <c r="BB8375">
        <v>112.5</v>
      </c>
      <c r="BC8375">
        <v>75.416621775089993</v>
      </c>
      <c r="BD8375">
        <v>48.241248944987298</v>
      </c>
      <c r="BE8375">
        <v>109.347132</v>
      </c>
      <c r="BF8375">
        <v>118.29049759999999</v>
      </c>
    </row>
    <row r="8376" spans="1:58">
      <c r="A8376" t="s">
        <v>31</v>
      </c>
      <c r="B8376" t="s">
        <v>64</v>
      </c>
      <c r="C8376">
        <v>1984</v>
      </c>
      <c r="D8376">
        <f t="shared" si="632"/>
        <v>155</v>
      </c>
      <c r="E8376">
        <v>3</v>
      </c>
      <c r="G8376">
        <v>258098.19133100001</v>
      </c>
      <c r="H8376">
        <v>148489.700729</v>
      </c>
      <c r="I8376">
        <v>29138.957388999999</v>
      </c>
      <c r="J8376">
        <v>55300.576723999999</v>
      </c>
      <c r="K8376">
        <v>107040.797737</v>
      </c>
      <c r="L8376">
        <v>84757.800365000003</v>
      </c>
      <c r="O8376">
        <f>VLOOKUP(C8376,[1]pop_15p_a!$A$8:$AL$68,35,FALSE)</f>
        <v>4882005.6554524498</v>
      </c>
      <c r="Q8376">
        <f t="shared" si="630"/>
        <v>22282.997371999998</v>
      </c>
      <c r="R8376">
        <v>6441.8649999999998</v>
      </c>
      <c r="Z8376" s="2">
        <f t="shared" si="629"/>
        <v>1.6509957140979905</v>
      </c>
      <c r="AD8376" s="2">
        <v>1.21191287333333</v>
      </c>
      <c r="AE8376">
        <f t="shared" si="631"/>
        <v>4</v>
      </c>
      <c r="AF8376">
        <v>4</v>
      </c>
      <c r="AG8376">
        <v>4.0609999999999999</v>
      </c>
      <c r="AN8376">
        <v>65.856480000000005</v>
      </c>
      <c r="AO8376">
        <v>0.63106269999999998</v>
      </c>
      <c r="AQ8376">
        <v>0.91656765325</v>
      </c>
      <c r="AT8376">
        <v>11</v>
      </c>
      <c r="AV8376">
        <v>0</v>
      </c>
      <c r="AW8376">
        <v>1</v>
      </c>
      <c r="BA8376">
        <v>157.1</v>
      </c>
      <c r="BB8376">
        <v>112.2</v>
      </c>
      <c r="BC8376">
        <v>75.245046821356496</v>
      </c>
      <c r="BD8376">
        <v>48.573642424368799</v>
      </c>
      <c r="BE8376">
        <v>108.8398279</v>
      </c>
      <c r="BF8376">
        <v>117.10703599999999</v>
      </c>
    </row>
    <row r="8377" spans="1:58">
      <c r="A8377" t="s">
        <v>31</v>
      </c>
      <c r="B8377" t="s">
        <v>64</v>
      </c>
      <c r="C8377">
        <v>1984</v>
      </c>
      <c r="D8377">
        <f t="shared" si="632"/>
        <v>156</v>
      </c>
      <c r="E8377">
        <v>4</v>
      </c>
      <c r="G8377">
        <v>260789.373949</v>
      </c>
      <c r="H8377">
        <v>148756.431465</v>
      </c>
      <c r="I8377">
        <v>29420.599600000001</v>
      </c>
      <c r="J8377">
        <v>55445.899741000001</v>
      </c>
      <c r="K8377">
        <v>102515.376886</v>
      </c>
      <c r="L8377">
        <v>82620.678287000002</v>
      </c>
      <c r="O8377">
        <f>VLOOKUP(C8377,[1]pop_15p_a!$A$8:$AL$68,35,FALSE)</f>
        <v>4882005.6554524498</v>
      </c>
      <c r="Q8377">
        <f t="shared" si="630"/>
        <v>19894.698598999996</v>
      </c>
      <c r="R8377">
        <v>6441.8649999999998</v>
      </c>
      <c r="Z8377" s="2">
        <f t="shared" si="629"/>
        <v>1.5743824979835999</v>
      </c>
      <c r="AD8377" s="2">
        <v>1.1556749666666699</v>
      </c>
      <c r="AE8377">
        <f t="shared" si="631"/>
        <v>4</v>
      </c>
      <c r="AF8377">
        <v>4</v>
      </c>
      <c r="AG8377">
        <v>4.077</v>
      </c>
      <c r="AN8377">
        <v>66.547849999999997</v>
      </c>
      <c r="AO8377">
        <v>0.63769540000000002</v>
      </c>
      <c r="AQ8377">
        <v>0.91656765325</v>
      </c>
      <c r="AT8377">
        <v>11</v>
      </c>
      <c r="AV8377">
        <v>0</v>
      </c>
      <c r="AW8377">
        <v>1</v>
      </c>
      <c r="BA8377">
        <v>157.9</v>
      </c>
      <c r="BB8377">
        <v>112.7</v>
      </c>
      <c r="BC8377">
        <v>74.832154653274301</v>
      </c>
      <c r="BD8377">
        <v>48.918919831049699</v>
      </c>
      <c r="BE8377">
        <v>108.3618479</v>
      </c>
      <c r="BF8377">
        <v>116.119271</v>
      </c>
    </row>
    <row r="8378" spans="1:58">
      <c r="A8378" t="s">
        <v>31</v>
      </c>
      <c r="B8378" t="s">
        <v>64</v>
      </c>
      <c r="C8378">
        <v>1985</v>
      </c>
      <c r="D8378">
        <f t="shared" si="632"/>
        <v>157</v>
      </c>
      <c r="E8378">
        <v>1</v>
      </c>
      <c r="G8378">
        <v>262740.07359799999</v>
      </c>
      <c r="H8378">
        <v>149943.41798299999</v>
      </c>
      <c r="I8378">
        <v>29833.922229</v>
      </c>
      <c r="J8378">
        <v>56651.413004000002</v>
      </c>
      <c r="K8378">
        <v>110730.480688</v>
      </c>
      <c r="L8378">
        <v>84328.392942999999</v>
      </c>
      <c r="O8378">
        <f>VLOOKUP(C8378,[1]pop_15p_a!$A$8:$AL$68,35,FALSE)</f>
        <v>4918454.0529671898</v>
      </c>
      <c r="Q8378">
        <f t="shared" si="630"/>
        <v>26402.087744999997</v>
      </c>
      <c r="R8378">
        <v>6470.3649999999998</v>
      </c>
      <c r="Z8378" s="2">
        <f t="shared" si="629"/>
        <v>1.4703911621241719</v>
      </c>
      <c r="AD8378" s="2">
        <v>1.0793401600000001</v>
      </c>
      <c r="AE8378">
        <f t="shared" si="631"/>
        <v>4</v>
      </c>
      <c r="AF8378">
        <v>4</v>
      </c>
      <c r="AG8378">
        <v>4.8049999999999997</v>
      </c>
      <c r="AN8378">
        <v>67.792299999999997</v>
      </c>
      <c r="AO8378">
        <v>0.64609380000000005</v>
      </c>
      <c r="AP8378">
        <v>0.78922162598252199</v>
      </c>
      <c r="AQ8378">
        <v>0.99133725574999998</v>
      </c>
      <c r="AR8378">
        <v>1.6787761448</v>
      </c>
      <c r="AT8378">
        <v>11</v>
      </c>
      <c r="AV8378">
        <v>0</v>
      </c>
      <c r="AW8378">
        <v>1</v>
      </c>
      <c r="BA8378">
        <v>158.6</v>
      </c>
      <c r="BB8378">
        <v>113.2</v>
      </c>
      <c r="BC8378">
        <v>76.144152525604994</v>
      </c>
      <c r="BD8378">
        <v>49.275413914094898</v>
      </c>
      <c r="BE8378">
        <v>110.5533873</v>
      </c>
      <c r="BF8378">
        <v>117.6100062</v>
      </c>
    </row>
    <row r="8379" spans="1:58">
      <c r="A8379" t="s">
        <v>31</v>
      </c>
      <c r="B8379" t="s">
        <v>64</v>
      </c>
      <c r="C8379">
        <v>1985</v>
      </c>
      <c r="D8379">
        <f t="shared" si="632"/>
        <v>158</v>
      </c>
      <c r="E8379">
        <v>2</v>
      </c>
      <c r="G8379">
        <v>265135.79854300001</v>
      </c>
      <c r="H8379">
        <v>150804.86508600001</v>
      </c>
      <c r="I8379">
        <v>30463.175815999999</v>
      </c>
      <c r="J8379">
        <v>56850.841077999998</v>
      </c>
      <c r="K8379">
        <v>104231.488539</v>
      </c>
      <c r="L8379">
        <v>84571.572228999998</v>
      </c>
      <c r="O8379">
        <f>VLOOKUP(C8379,[1]pop_15p_a!$A$8:$AL$68,35,FALSE)</f>
        <v>4918454.0529671898</v>
      </c>
      <c r="Q8379">
        <f t="shared" si="630"/>
        <v>19659.916310000001</v>
      </c>
      <c r="R8379">
        <v>6470.3649999999998</v>
      </c>
      <c r="Z8379" s="2">
        <f t="shared" si="629"/>
        <v>1.3638898371995227</v>
      </c>
      <c r="AD8379" s="2">
        <v>1.0011628966666699</v>
      </c>
      <c r="AE8379">
        <f t="shared" si="631"/>
        <v>4</v>
      </c>
      <c r="AF8379">
        <v>4</v>
      </c>
      <c r="AG8379">
        <v>4.3499999999999996</v>
      </c>
      <c r="AN8379">
        <v>68.101029999999994</v>
      </c>
      <c r="AO8379">
        <v>0.6494877</v>
      </c>
      <c r="AP8379">
        <v>0.78922162598252199</v>
      </c>
      <c r="AQ8379">
        <v>0.99133725574999998</v>
      </c>
      <c r="AR8379">
        <v>1.6787761448</v>
      </c>
      <c r="AT8379">
        <v>11</v>
      </c>
      <c r="AV8379">
        <v>0</v>
      </c>
      <c r="AW8379">
        <v>1</v>
      </c>
      <c r="BA8379">
        <v>157.6</v>
      </c>
      <c r="BB8379">
        <v>112.5</v>
      </c>
      <c r="BC8379">
        <v>75.813014937332099</v>
      </c>
      <c r="BD8379">
        <v>49.740726963579498</v>
      </c>
      <c r="BE8379">
        <v>109.41104559999999</v>
      </c>
      <c r="BF8379">
        <v>116.3937411</v>
      </c>
    </row>
    <row r="8380" spans="1:58">
      <c r="A8380" t="s">
        <v>31</v>
      </c>
      <c r="B8380" t="s">
        <v>64</v>
      </c>
      <c r="C8380">
        <v>1985</v>
      </c>
      <c r="D8380">
        <f t="shared" si="632"/>
        <v>159</v>
      </c>
      <c r="E8380">
        <v>3</v>
      </c>
      <c r="G8380">
        <v>266395.74066000001</v>
      </c>
      <c r="H8380">
        <v>151619.46559800001</v>
      </c>
      <c r="I8380">
        <v>30718.556648000002</v>
      </c>
      <c r="J8380">
        <v>57189.673755000003</v>
      </c>
      <c r="K8380">
        <v>105523.406288</v>
      </c>
      <c r="L8380">
        <v>85639.262967999995</v>
      </c>
      <c r="O8380">
        <f>VLOOKUP(C8380,[1]pop_15p_a!$A$8:$AL$68,35,FALSE)</f>
        <v>4918454.0529671898</v>
      </c>
      <c r="Q8380">
        <f t="shared" si="630"/>
        <v>19884.143320000003</v>
      </c>
      <c r="R8380">
        <v>6470.3649999999998</v>
      </c>
      <c r="Z8380" s="2">
        <f t="shared" si="629"/>
        <v>1.2843856360081107</v>
      </c>
      <c r="AD8380" s="2">
        <v>0.94280286333333296</v>
      </c>
      <c r="AE8380">
        <f t="shared" si="631"/>
        <v>4</v>
      </c>
      <c r="AF8380">
        <v>4</v>
      </c>
      <c r="AG8380">
        <v>4.0489999990000003</v>
      </c>
      <c r="AN8380">
        <v>67.977519999999998</v>
      </c>
      <c r="AO8380">
        <v>0.65393590000000001</v>
      </c>
      <c r="AP8380">
        <v>0.78922162598252199</v>
      </c>
      <c r="AQ8380">
        <v>0.99133725574999998</v>
      </c>
      <c r="AR8380">
        <v>1.6787761448</v>
      </c>
      <c r="AT8380">
        <v>11</v>
      </c>
      <c r="AV8380">
        <v>0</v>
      </c>
      <c r="AW8380">
        <v>1</v>
      </c>
      <c r="BA8380">
        <v>156.9</v>
      </c>
      <c r="BB8380">
        <v>112</v>
      </c>
      <c r="BC8380">
        <v>76.722568394753395</v>
      </c>
      <c r="BD8380">
        <v>50.172496447830298</v>
      </c>
      <c r="BE8380">
        <v>110.1188477</v>
      </c>
      <c r="BF8380">
        <v>117.1050764</v>
      </c>
    </row>
    <row r="8381" spans="1:58">
      <c r="A8381" t="s">
        <v>31</v>
      </c>
      <c r="B8381" t="s">
        <v>64</v>
      </c>
      <c r="C8381">
        <v>1985</v>
      </c>
      <c r="D8381">
        <f t="shared" si="632"/>
        <v>160</v>
      </c>
      <c r="E8381">
        <v>4</v>
      </c>
      <c r="G8381">
        <v>268966.53709300002</v>
      </c>
      <c r="H8381">
        <v>152971.26842499999</v>
      </c>
      <c r="I8381">
        <v>30808.507904999999</v>
      </c>
      <c r="J8381">
        <v>57958.797310000002</v>
      </c>
      <c r="K8381">
        <v>117887.304325</v>
      </c>
      <c r="L8381">
        <v>92429.223935000002</v>
      </c>
      <c r="O8381">
        <f>VLOOKUP(C8381,[1]pop_15p_a!$A$8:$AL$68,35,FALSE)</f>
        <v>4918454.0529671898</v>
      </c>
      <c r="Q8381">
        <f t="shared" si="630"/>
        <v>25458.080390000003</v>
      </c>
      <c r="R8381">
        <v>6470.3649999999998</v>
      </c>
      <c r="Z8381" s="2">
        <f t="shared" si="629"/>
        <v>1.2329947000826007</v>
      </c>
      <c r="AD8381" s="2">
        <v>0.90507936333333405</v>
      </c>
      <c r="AE8381">
        <f t="shared" si="631"/>
        <v>4</v>
      </c>
      <c r="AF8381">
        <v>4</v>
      </c>
      <c r="AG8381">
        <v>3.601</v>
      </c>
      <c r="AN8381">
        <v>68.617869999999996</v>
      </c>
      <c r="AO8381">
        <v>0.66087239999999992</v>
      </c>
      <c r="AP8381">
        <v>0.78922162598252199</v>
      </c>
      <c r="AQ8381">
        <v>0.99133725574999998</v>
      </c>
      <c r="AR8381">
        <v>1.6787761448</v>
      </c>
      <c r="AT8381">
        <v>11</v>
      </c>
      <c r="AV8381">
        <v>0</v>
      </c>
      <c r="AW8381">
        <v>1</v>
      </c>
      <c r="BA8381">
        <v>159.19999999999999</v>
      </c>
      <c r="BB8381">
        <v>113.6</v>
      </c>
      <c r="BC8381">
        <v>77.081529227254194</v>
      </c>
      <c r="BD8381">
        <v>50.6680776780778</v>
      </c>
      <c r="BE8381">
        <v>110.52183960000001</v>
      </c>
      <c r="BF8381">
        <v>117.6367722</v>
      </c>
    </row>
    <row r="8382" spans="1:58">
      <c r="A8382" t="s">
        <v>31</v>
      </c>
      <c r="B8382" t="s">
        <v>64</v>
      </c>
      <c r="C8382">
        <v>1986</v>
      </c>
      <c r="D8382">
        <f t="shared" si="632"/>
        <v>161</v>
      </c>
      <c r="E8382">
        <v>1</v>
      </c>
      <c r="G8382">
        <v>269013.28010999999</v>
      </c>
      <c r="H8382">
        <v>153430.060838</v>
      </c>
      <c r="I8382">
        <v>31121.748428999999</v>
      </c>
      <c r="J8382">
        <v>58934.710750999999</v>
      </c>
      <c r="K8382">
        <v>114750.478972</v>
      </c>
      <c r="L8382">
        <v>92263.946622999996</v>
      </c>
      <c r="O8382">
        <f>VLOOKUP(C8382,[1]pop_15p_a!$A$8:$AL$68,35,FALSE)</f>
        <v>4945642.51029706</v>
      </c>
      <c r="Q8382">
        <f t="shared" si="630"/>
        <v>22486.532349000001</v>
      </c>
      <c r="R8382">
        <v>6504.1239999999998</v>
      </c>
      <c r="Z8382" s="2">
        <f t="shared" ref="Z8382:Z8417" si="633">Z8383*AD8382/AD8383</f>
        <v>1.1921167583382568</v>
      </c>
      <c r="AD8382" s="2">
        <v>0.87507292333333297</v>
      </c>
      <c r="AE8382">
        <f t="shared" si="631"/>
        <v>4</v>
      </c>
      <c r="AF8382">
        <v>4</v>
      </c>
      <c r="AG8382">
        <v>3.25</v>
      </c>
      <c r="AN8382">
        <v>68.794880000000006</v>
      </c>
      <c r="AO8382">
        <v>0.66681389999999996</v>
      </c>
      <c r="AP8382">
        <v>1.01477580017859</v>
      </c>
      <c r="AQ8382">
        <v>1.0745958474999999</v>
      </c>
      <c r="AR8382">
        <v>1.7646325828</v>
      </c>
      <c r="AT8382">
        <v>11</v>
      </c>
      <c r="AV8382">
        <v>0</v>
      </c>
      <c r="AW8382">
        <v>1</v>
      </c>
      <c r="BA8382">
        <v>158.9</v>
      </c>
      <c r="BB8382">
        <v>113.4</v>
      </c>
      <c r="BC8382">
        <v>79.303066703711707</v>
      </c>
      <c r="BD8382">
        <v>51.118347830094798</v>
      </c>
      <c r="BE8382">
        <v>113.02720309999999</v>
      </c>
      <c r="BF8382">
        <v>120.5440162</v>
      </c>
    </row>
    <row r="8383" spans="1:58">
      <c r="A8383" t="s">
        <v>31</v>
      </c>
      <c r="B8383" t="s">
        <v>64</v>
      </c>
      <c r="C8383">
        <v>1986</v>
      </c>
      <c r="D8383">
        <f t="shared" si="632"/>
        <v>162</v>
      </c>
      <c r="E8383">
        <v>2</v>
      </c>
      <c r="G8383">
        <v>271121.043986</v>
      </c>
      <c r="H8383">
        <v>155519.751147</v>
      </c>
      <c r="I8383">
        <v>31358.934535</v>
      </c>
      <c r="J8383">
        <v>60651.227591000003</v>
      </c>
      <c r="K8383">
        <v>121196.573706</v>
      </c>
      <c r="L8383">
        <v>100098.241614</v>
      </c>
      <c r="O8383">
        <f>VLOOKUP(C8383,[1]pop_15p_a!$A$8:$AL$68,35,FALSE)</f>
        <v>4945642.51029706</v>
      </c>
      <c r="Q8383">
        <f t="shared" si="630"/>
        <v>21098.332091999997</v>
      </c>
      <c r="R8383">
        <v>6504.1239999999998</v>
      </c>
      <c r="Z8383" s="2">
        <f t="shared" si="633"/>
        <v>1.1396718746725101</v>
      </c>
      <c r="AD8383" s="2">
        <v>0.83657577333333299</v>
      </c>
      <c r="AE8383">
        <f t="shared" si="631"/>
        <v>4</v>
      </c>
      <c r="AF8383">
        <v>4</v>
      </c>
      <c r="AG8383">
        <v>4.1719999999999997</v>
      </c>
      <c r="AN8383">
        <v>68.663619999999995</v>
      </c>
      <c r="AO8383">
        <v>0.66776520000000006</v>
      </c>
      <c r="AP8383">
        <v>1.01477580017859</v>
      </c>
      <c r="AQ8383">
        <v>1.0745958474999999</v>
      </c>
      <c r="AR8383">
        <v>1.7646325828</v>
      </c>
      <c r="AT8383">
        <v>11</v>
      </c>
      <c r="AV8383">
        <v>0</v>
      </c>
      <c r="AW8383">
        <v>1</v>
      </c>
      <c r="BA8383">
        <v>161.30000000000001</v>
      </c>
      <c r="BB8383">
        <v>115.1</v>
      </c>
      <c r="BC8383">
        <v>78.639813088051298</v>
      </c>
      <c r="BD8383">
        <v>51.617555252450003</v>
      </c>
      <c r="BE8383">
        <v>111.17631369999999</v>
      </c>
      <c r="BF8383">
        <v>118.55132330000001</v>
      </c>
    </row>
    <row r="8384" spans="1:58">
      <c r="A8384" t="s">
        <v>31</v>
      </c>
      <c r="B8384" t="s">
        <v>64</v>
      </c>
      <c r="C8384">
        <v>1986</v>
      </c>
      <c r="D8384">
        <f t="shared" si="632"/>
        <v>163</v>
      </c>
      <c r="E8384">
        <v>3</v>
      </c>
      <c r="G8384">
        <v>271455.80181999999</v>
      </c>
      <c r="H8384">
        <v>156329.35468399999</v>
      </c>
      <c r="I8384">
        <v>31575.663851000001</v>
      </c>
      <c r="J8384">
        <v>62437.744476</v>
      </c>
      <c r="K8384">
        <v>106807.98691000001</v>
      </c>
      <c r="L8384">
        <v>95683.934764999998</v>
      </c>
      <c r="O8384">
        <f>VLOOKUP(C8384,[1]pop_15p_a!$A$8:$AL$68,35,FALSE)</f>
        <v>4945642.51029706</v>
      </c>
      <c r="Q8384">
        <f t="shared" si="630"/>
        <v>11124.052145000009</v>
      </c>
      <c r="R8384">
        <v>6504.1239999999998</v>
      </c>
      <c r="Z8384" s="2">
        <f t="shared" si="633"/>
        <v>1.1050824991307859</v>
      </c>
      <c r="AD8384" s="2">
        <v>0.81118545333333303</v>
      </c>
      <c r="AE8384">
        <f t="shared" si="631"/>
        <v>4</v>
      </c>
      <c r="AF8384">
        <v>4</v>
      </c>
      <c r="AG8384">
        <v>3.3759999999999999</v>
      </c>
      <c r="AN8384">
        <v>68.388019999999997</v>
      </c>
      <c r="AO8384">
        <v>0.67050340000000008</v>
      </c>
      <c r="AP8384">
        <v>1.01477580017859</v>
      </c>
      <c r="AQ8384">
        <v>1.0745958474999999</v>
      </c>
      <c r="AR8384">
        <v>1.7646325828</v>
      </c>
      <c r="AT8384">
        <v>11</v>
      </c>
      <c r="AV8384">
        <v>0</v>
      </c>
      <c r="AW8384">
        <v>1</v>
      </c>
      <c r="BA8384">
        <v>162.4</v>
      </c>
      <c r="BB8384">
        <v>116</v>
      </c>
      <c r="BC8384">
        <v>80.383159665520097</v>
      </c>
      <c r="BD8384">
        <v>52.071626945663802</v>
      </c>
      <c r="BE8384">
        <v>112.4572074</v>
      </c>
      <c r="BF8384">
        <v>119.6982033</v>
      </c>
    </row>
    <row r="8385" spans="1:58">
      <c r="A8385" t="s">
        <v>31</v>
      </c>
      <c r="B8385" t="s">
        <v>64</v>
      </c>
      <c r="C8385">
        <v>1986</v>
      </c>
      <c r="D8385">
        <f t="shared" si="632"/>
        <v>164</v>
      </c>
      <c r="E8385">
        <v>4</v>
      </c>
      <c r="G8385">
        <v>271398.44575499999</v>
      </c>
      <c r="H8385">
        <v>157079.275353</v>
      </c>
      <c r="I8385">
        <v>31678.430415999999</v>
      </c>
      <c r="J8385">
        <v>62514.527224999998</v>
      </c>
      <c r="K8385">
        <v>102506.920297</v>
      </c>
      <c r="L8385">
        <v>99305.703131000002</v>
      </c>
      <c r="O8385">
        <f>VLOOKUP(C8385,[1]pop_15p_a!$A$8:$AL$68,35,FALSE)</f>
        <v>4945642.51029706</v>
      </c>
      <c r="Q8385">
        <f t="shared" si="630"/>
        <v>3201.2171660000022</v>
      </c>
      <c r="R8385">
        <v>6504.1239999999998</v>
      </c>
      <c r="Z8385" s="2">
        <f t="shared" si="633"/>
        <v>1.1000821154961107</v>
      </c>
      <c r="AD8385" s="2">
        <v>0.80751492333333297</v>
      </c>
      <c r="AE8385">
        <f t="shared" si="631"/>
        <v>4</v>
      </c>
      <c r="AF8385">
        <v>4</v>
      </c>
      <c r="AG8385">
        <v>3.375</v>
      </c>
      <c r="AN8385">
        <v>68.686710000000005</v>
      </c>
      <c r="AO8385">
        <v>0.6758229</v>
      </c>
      <c r="AP8385">
        <v>1.01477580017859</v>
      </c>
      <c r="AQ8385">
        <v>1.0745958474999999</v>
      </c>
      <c r="AR8385">
        <v>1.7646325828</v>
      </c>
      <c r="AT8385">
        <v>11</v>
      </c>
      <c r="AV8385">
        <v>0</v>
      </c>
      <c r="AW8385">
        <v>1</v>
      </c>
      <c r="BA8385">
        <v>163.9</v>
      </c>
      <c r="BB8385">
        <v>117</v>
      </c>
      <c r="BC8385">
        <v>81.656210183331197</v>
      </c>
      <c r="BD8385">
        <v>52.4732247897729</v>
      </c>
      <c r="BE8385">
        <v>113.5601376</v>
      </c>
      <c r="BF8385">
        <v>120.4279283</v>
      </c>
    </row>
    <row r="8386" spans="1:58">
      <c r="A8386" t="s">
        <v>31</v>
      </c>
      <c r="B8386" t="s">
        <v>64</v>
      </c>
      <c r="C8386">
        <v>1987</v>
      </c>
      <c r="D8386">
        <f t="shared" si="632"/>
        <v>165</v>
      </c>
      <c r="E8386">
        <v>1</v>
      </c>
      <c r="G8386">
        <v>271468.76530299999</v>
      </c>
      <c r="H8386">
        <v>158532.96205999999</v>
      </c>
      <c r="I8386">
        <v>31901.454253</v>
      </c>
      <c r="J8386">
        <v>62261.515317999998</v>
      </c>
      <c r="K8386">
        <v>105561.72416699999</v>
      </c>
      <c r="L8386">
        <v>91764.821683000002</v>
      </c>
      <c r="O8386">
        <f>VLOOKUP(C8386,[1]pop_15p_a!$A$8:$AL$68,35,FALSE)</f>
        <v>4980004.2375687901</v>
      </c>
      <c r="Q8386">
        <f t="shared" si="630"/>
        <v>13796.902483999991</v>
      </c>
      <c r="R8386">
        <v>6545.1059999999998</v>
      </c>
      <c r="Z8386" s="2">
        <f t="shared" si="633"/>
        <v>1.105244940452502</v>
      </c>
      <c r="AD8386" s="2">
        <v>0.81130469333333299</v>
      </c>
      <c r="AE8386">
        <f t="shared" si="631"/>
        <v>3.5</v>
      </c>
      <c r="AF8386">
        <v>3.5</v>
      </c>
      <c r="AG8386">
        <v>3.5009999999999999</v>
      </c>
      <c r="AN8386">
        <v>69.400760000000005</v>
      </c>
      <c r="AO8386">
        <v>0.68152910000000011</v>
      </c>
      <c r="AP8386">
        <v>1.16357489697407</v>
      </c>
      <c r="AQ8386">
        <v>1.1780949375000001</v>
      </c>
      <c r="AR8386">
        <v>1.8698519469999999</v>
      </c>
      <c r="AT8386">
        <v>11</v>
      </c>
      <c r="AV8386">
        <v>0</v>
      </c>
      <c r="AW8386">
        <v>1</v>
      </c>
      <c r="BA8386">
        <v>165</v>
      </c>
      <c r="BB8386">
        <v>117.8</v>
      </c>
      <c r="BC8386">
        <v>81.6954438373389</v>
      </c>
      <c r="BD8386">
        <v>52.8746139166727</v>
      </c>
      <c r="BE8386">
        <v>113.2310452</v>
      </c>
      <c r="BF8386">
        <v>120.2596496</v>
      </c>
    </row>
    <row r="8387" spans="1:58">
      <c r="A8387" t="s">
        <v>31</v>
      </c>
      <c r="B8387" t="s">
        <v>64</v>
      </c>
      <c r="C8387">
        <v>1987</v>
      </c>
      <c r="D8387">
        <f t="shared" si="632"/>
        <v>166</v>
      </c>
      <c r="E8387">
        <v>2</v>
      </c>
      <c r="G8387">
        <v>273648.67260400002</v>
      </c>
      <c r="H8387">
        <v>159852.36578699999</v>
      </c>
      <c r="I8387">
        <v>32095.625556999999</v>
      </c>
      <c r="J8387">
        <v>63231.513179000001</v>
      </c>
      <c r="K8387">
        <v>106268.851742</v>
      </c>
      <c r="L8387">
        <v>96414.321351999999</v>
      </c>
      <c r="O8387">
        <f>VLOOKUP(C8387,[1]pop_15p_a!$A$8:$AL$68,35,FALSE)</f>
        <v>4980004.2375687901</v>
      </c>
      <c r="Q8387">
        <f t="shared" ref="Q8387:Q8450" si="634">K8387-L8387</f>
        <v>9854.5303899999999</v>
      </c>
      <c r="R8387">
        <v>6545.1059999999998</v>
      </c>
      <c r="Z8387" s="2">
        <f t="shared" si="633"/>
        <v>1.1035621569806917</v>
      </c>
      <c r="AD8387" s="2">
        <v>0.81006944666666703</v>
      </c>
      <c r="AE8387">
        <f t="shared" ref="AE8387:AE8450" si="635">AF8387</f>
        <v>3.5</v>
      </c>
      <c r="AF8387">
        <v>3.5</v>
      </c>
      <c r="AG8387">
        <v>3.34</v>
      </c>
      <c r="AN8387">
        <v>69.436509999999998</v>
      </c>
      <c r="AO8387">
        <v>0.68128029999999995</v>
      </c>
      <c r="AP8387">
        <v>1.16357489697407</v>
      </c>
      <c r="AQ8387">
        <v>1.1780949375000001</v>
      </c>
      <c r="AR8387">
        <v>1.8698519469999999</v>
      </c>
      <c r="AT8387">
        <v>11</v>
      </c>
      <c r="AV8387">
        <v>0</v>
      </c>
      <c r="AW8387">
        <v>1</v>
      </c>
      <c r="BA8387">
        <v>168.4</v>
      </c>
      <c r="BB8387">
        <v>120.2</v>
      </c>
      <c r="BC8387">
        <v>84.636935950515294</v>
      </c>
      <c r="BD8387">
        <v>53.207084115299601</v>
      </c>
      <c r="BE8387">
        <v>116.7074447</v>
      </c>
      <c r="BF8387">
        <v>123.09656459999999</v>
      </c>
    </row>
    <row r="8388" spans="1:58">
      <c r="A8388" t="s">
        <v>31</v>
      </c>
      <c r="B8388" t="s">
        <v>64</v>
      </c>
      <c r="C8388">
        <v>1987</v>
      </c>
      <c r="D8388">
        <f t="shared" si="632"/>
        <v>167</v>
      </c>
      <c r="E8388">
        <v>3</v>
      </c>
      <c r="G8388">
        <v>276235.95014799997</v>
      </c>
      <c r="H8388">
        <v>160702.027294</v>
      </c>
      <c r="I8388">
        <v>32163.082439999998</v>
      </c>
      <c r="J8388">
        <v>63550.021675000004</v>
      </c>
      <c r="K8388">
        <v>107085.116729</v>
      </c>
      <c r="L8388">
        <v>91473.684099999999</v>
      </c>
      <c r="O8388">
        <f>VLOOKUP(C8388,[1]pop_15p_a!$A$8:$AL$68,35,FALSE)</f>
        <v>4980004.2375687901</v>
      </c>
      <c r="Q8388">
        <f t="shared" si="634"/>
        <v>15611.432629000003</v>
      </c>
      <c r="R8388">
        <v>6545.1059999999998</v>
      </c>
      <c r="Z8388" s="2">
        <f t="shared" si="633"/>
        <v>1.0845736510625239</v>
      </c>
      <c r="AD8388" s="2">
        <v>0.79613093999999995</v>
      </c>
      <c r="AE8388">
        <f t="shared" si="635"/>
        <v>3.5</v>
      </c>
      <c r="AF8388">
        <v>3.5</v>
      </c>
      <c r="AG8388">
        <v>3.1240000000000001</v>
      </c>
      <c r="AN8388">
        <v>69.597980000000007</v>
      </c>
      <c r="AO8388">
        <v>0.68359599999999998</v>
      </c>
      <c r="AP8388">
        <v>1.16357489697407</v>
      </c>
      <c r="AQ8388">
        <v>1.1780949375000001</v>
      </c>
      <c r="AR8388">
        <v>1.8698519469999999</v>
      </c>
      <c r="AT8388">
        <v>11</v>
      </c>
      <c r="AV8388">
        <v>0</v>
      </c>
      <c r="AW8388">
        <v>1</v>
      </c>
      <c r="BA8388">
        <v>169.4</v>
      </c>
      <c r="BB8388">
        <v>121</v>
      </c>
      <c r="BC8388">
        <v>86.047069919318702</v>
      </c>
      <c r="BD8388">
        <v>53.583844204437298</v>
      </c>
      <c r="BE8388">
        <v>117.9633836</v>
      </c>
      <c r="BF8388">
        <v>123.5468267</v>
      </c>
    </row>
    <row r="8389" spans="1:58">
      <c r="A8389" t="s">
        <v>31</v>
      </c>
      <c r="B8389" t="s">
        <v>64</v>
      </c>
      <c r="C8389">
        <v>1987</v>
      </c>
      <c r="D8389">
        <f t="shared" ref="D8389:D8452" si="636">D8131</f>
        <v>168</v>
      </c>
      <c r="E8389">
        <v>4</v>
      </c>
      <c r="G8389">
        <v>278772.110674</v>
      </c>
      <c r="H8389">
        <v>162022.526557</v>
      </c>
      <c r="I8389">
        <v>32474.563902000002</v>
      </c>
      <c r="J8389">
        <v>65652.188309000005</v>
      </c>
      <c r="K8389">
        <v>114588.61013</v>
      </c>
      <c r="L8389">
        <v>101589.336152</v>
      </c>
      <c r="O8389">
        <f>VLOOKUP(C8389,[1]pop_15p_a!$A$8:$AL$68,35,FALSE)</f>
        <v>4980004.2375687901</v>
      </c>
      <c r="Q8389">
        <f t="shared" si="634"/>
        <v>12999.273977999997</v>
      </c>
      <c r="R8389">
        <v>6545.1059999999998</v>
      </c>
      <c r="Z8389" s="2">
        <f t="shared" si="633"/>
        <v>1.0491915589645735</v>
      </c>
      <c r="AD8389" s="2">
        <v>0.77015872666666696</v>
      </c>
      <c r="AE8389">
        <f t="shared" si="635"/>
        <v>3</v>
      </c>
      <c r="AF8389">
        <v>3</v>
      </c>
      <c r="AG8389">
        <v>2.95</v>
      </c>
      <c r="AN8389">
        <v>70.052139999999994</v>
      </c>
      <c r="AO8389">
        <v>0.69014409999999993</v>
      </c>
      <c r="AP8389">
        <v>1.16357489697407</v>
      </c>
      <c r="AQ8389">
        <v>1.1780949375000001</v>
      </c>
      <c r="AR8389">
        <v>1.8698519469999999</v>
      </c>
      <c r="AT8389">
        <v>11</v>
      </c>
      <c r="AV8389">
        <v>0</v>
      </c>
      <c r="AW8389">
        <v>1</v>
      </c>
      <c r="BA8389">
        <v>171</v>
      </c>
      <c r="BB8389">
        <v>122.1</v>
      </c>
      <c r="BC8389">
        <v>86.655046486042707</v>
      </c>
      <c r="BD8389">
        <v>53.911902424154597</v>
      </c>
      <c r="BE8389">
        <v>118.54995220000001</v>
      </c>
      <c r="BF8389">
        <v>123.0570448</v>
      </c>
    </row>
    <row r="8390" spans="1:58">
      <c r="A8390" t="s">
        <v>31</v>
      </c>
      <c r="B8390" t="s">
        <v>64</v>
      </c>
      <c r="C8390">
        <v>1988</v>
      </c>
      <c r="D8390">
        <f t="shared" si="636"/>
        <v>169</v>
      </c>
      <c r="E8390">
        <v>1</v>
      </c>
      <c r="G8390">
        <v>279966.66429099999</v>
      </c>
      <c r="H8390">
        <v>162678.65242500001</v>
      </c>
      <c r="I8390">
        <v>32738.394595000002</v>
      </c>
      <c r="J8390">
        <v>66407.894081999999</v>
      </c>
      <c r="K8390">
        <v>118059.263217</v>
      </c>
      <c r="L8390">
        <v>97149.458574000004</v>
      </c>
      <c r="O8390">
        <f>VLOOKUP(C8390,[1]pop_15p_a!$A$8:$AL$68,35,FALSE)</f>
        <v>5020454.3285320504</v>
      </c>
      <c r="Q8390">
        <f t="shared" si="634"/>
        <v>20909.804642999996</v>
      </c>
      <c r="R8390">
        <v>6593.3860000000004</v>
      </c>
      <c r="Z8390" s="2">
        <f t="shared" si="633"/>
        <v>1.0333692828911976</v>
      </c>
      <c r="AD8390" s="2">
        <v>0.75854438999999996</v>
      </c>
      <c r="AE8390">
        <f t="shared" si="635"/>
        <v>2.5</v>
      </c>
      <c r="AF8390">
        <v>2.5</v>
      </c>
      <c r="AG8390">
        <v>1.873</v>
      </c>
      <c r="AN8390">
        <v>70.596180000000004</v>
      </c>
      <c r="AO8390">
        <v>0.69542270000000006</v>
      </c>
      <c r="AP8390">
        <v>1.3783039606385601</v>
      </c>
      <c r="AQ8390">
        <v>1.303751726</v>
      </c>
      <c r="AR8390">
        <v>1.9966386555</v>
      </c>
      <c r="AT8390">
        <v>11</v>
      </c>
      <c r="AV8390">
        <v>0</v>
      </c>
      <c r="AW8390">
        <v>1</v>
      </c>
      <c r="BA8390">
        <v>174.6</v>
      </c>
      <c r="BB8390">
        <v>124.7</v>
      </c>
      <c r="BC8390">
        <v>90.419139742380693</v>
      </c>
      <c r="BD8390">
        <v>54.301792478212903</v>
      </c>
      <c r="BE8390">
        <v>123.24868360000001</v>
      </c>
      <c r="BF8390">
        <v>127.7819854</v>
      </c>
    </row>
    <row r="8391" spans="1:58">
      <c r="A8391" t="s">
        <v>31</v>
      </c>
      <c r="B8391" t="s">
        <v>64</v>
      </c>
      <c r="C8391">
        <v>1988</v>
      </c>
      <c r="D8391">
        <f t="shared" si="636"/>
        <v>170</v>
      </c>
      <c r="E8391">
        <v>2</v>
      </c>
      <c r="G8391">
        <v>282108.51652800001</v>
      </c>
      <c r="H8391">
        <v>162685.022352</v>
      </c>
      <c r="I8391">
        <v>33341.885899000001</v>
      </c>
      <c r="J8391">
        <v>68701.589831000005</v>
      </c>
      <c r="K8391">
        <v>111436.397203</v>
      </c>
      <c r="L8391">
        <v>95715.658557999996</v>
      </c>
      <c r="O8391">
        <f>VLOOKUP(C8391,[1]pop_15p_a!$A$8:$AL$68,35,FALSE)</f>
        <v>5020454.3285320504</v>
      </c>
      <c r="Q8391">
        <f t="shared" si="634"/>
        <v>15720.738645000005</v>
      </c>
      <c r="R8391">
        <v>6593.3860000000004</v>
      </c>
      <c r="Z8391" s="2">
        <f t="shared" si="633"/>
        <v>1.0207317458549237</v>
      </c>
      <c r="AD8391" s="2">
        <v>0.74926780999999998</v>
      </c>
      <c r="AE8391">
        <f t="shared" si="635"/>
        <v>2.5</v>
      </c>
      <c r="AF8391">
        <v>2.5</v>
      </c>
      <c r="AG8391">
        <v>2.802</v>
      </c>
      <c r="AN8391">
        <v>70.876819999999995</v>
      </c>
      <c r="AO8391">
        <v>0.69624459999999999</v>
      </c>
      <c r="AP8391">
        <v>1.3783039606385601</v>
      </c>
      <c r="AQ8391">
        <v>1.303751726</v>
      </c>
      <c r="AR8391">
        <v>1.9966386555</v>
      </c>
      <c r="AT8391">
        <v>11</v>
      </c>
      <c r="AV8391">
        <v>0</v>
      </c>
      <c r="AW8391">
        <v>1</v>
      </c>
      <c r="BA8391">
        <v>178</v>
      </c>
      <c r="BB8391">
        <v>127.1</v>
      </c>
      <c r="BC8391">
        <v>93.391278484166904</v>
      </c>
      <c r="BD8391">
        <v>54.714523894718397</v>
      </c>
      <c r="BE8391">
        <v>127.4770492</v>
      </c>
      <c r="BF8391">
        <v>130.91582500000001</v>
      </c>
    </row>
    <row r="8392" spans="1:58">
      <c r="A8392" t="s">
        <v>31</v>
      </c>
      <c r="B8392" t="s">
        <v>64</v>
      </c>
      <c r="C8392">
        <v>1988</v>
      </c>
      <c r="D8392">
        <f t="shared" si="636"/>
        <v>171</v>
      </c>
      <c r="E8392">
        <v>3</v>
      </c>
      <c r="G8392">
        <v>285245.30933299998</v>
      </c>
      <c r="H8392">
        <v>164195.700083</v>
      </c>
      <c r="I8392">
        <v>33818.980222999999</v>
      </c>
      <c r="J8392">
        <v>69829.696337000001</v>
      </c>
      <c r="K8392">
        <v>117275.424655</v>
      </c>
      <c r="L8392">
        <v>103681.603002</v>
      </c>
      <c r="O8392">
        <f>VLOOKUP(C8392,[1]pop_15p_a!$A$8:$AL$68,35,FALSE)</f>
        <v>5020454.3285320504</v>
      </c>
      <c r="Q8392">
        <f t="shared" si="634"/>
        <v>13593.821652999992</v>
      </c>
      <c r="R8392">
        <v>6593.3860000000004</v>
      </c>
      <c r="Z8392" s="2">
        <f t="shared" si="633"/>
        <v>0.96787974623771222</v>
      </c>
      <c r="AD8392" s="2">
        <v>0.71047181666666703</v>
      </c>
      <c r="AE8392">
        <f t="shared" si="635"/>
        <v>2.8333333333333335</v>
      </c>
      <c r="AF8392">
        <v>2.8333333333333335</v>
      </c>
      <c r="AG8392">
        <v>3.5310000000000001</v>
      </c>
      <c r="AN8392">
        <v>70.901920000000004</v>
      </c>
      <c r="AO8392">
        <v>0.69940100000000005</v>
      </c>
      <c r="AP8392">
        <v>1.3783039606385601</v>
      </c>
      <c r="AQ8392">
        <v>1.303751726</v>
      </c>
      <c r="AR8392">
        <v>1.9966386555</v>
      </c>
      <c r="AT8392">
        <v>11</v>
      </c>
      <c r="AV8392">
        <v>0</v>
      </c>
      <c r="AW8392">
        <v>1</v>
      </c>
      <c r="BA8392">
        <v>180.1</v>
      </c>
      <c r="BB8392">
        <v>128.6</v>
      </c>
      <c r="BC8392">
        <v>95.808565726479699</v>
      </c>
      <c r="BD8392">
        <v>55.174952217977399</v>
      </c>
      <c r="BE8392">
        <v>130.27643259999999</v>
      </c>
      <c r="BF8392">
        <v>132.489531</v>
      </c>
    </row>
    <row r="8393" spans="1:58">
      <c r="A8393" t="s">
        <v>31</v>
      </c>
      <c r="B8393" t="s">
        <v>64</v>
      </c>
      <c r="C8393">
        <v>1988</v>
      </c>
      <c r="D8393">
        <f t="shared" si="636"/>
        <v>172</v>
      </c>
      <c r="E8393">
        <v>4</v>
      </c>
      <c r="G8393">
        <v>289230.74953700003</v>
      </c>
      <c r="H8393">
        <v>165534.750233</v>
      </c>
      <c r="I8393">
        <v>34610.427201999999</v>
      </c>
      <c r="J8393">
        <v>70685.823967999997</v>
      </c>
      <c r="K8393">
        <v>120763.364877</v>
      </c>
      <c r="L8393">
        <v>108211.78213599999</v>
      </c>
      <c r="O8393">
        <f>VLOOKUP(C8393,[1]pop_15p_a!$A$8:$AL$68,35,FALSE)</f>
        <v>5020454.3285320504</v>
      </c>
      <c r="Q8393">
        <f t="shared" si="634"/>
        <v>12551.582741000006</v>
      </c>
      <c r="R8393">
        <v>6593.3860000000004</v>
      </c>
      <c r="Z8393" s="2">
        <f t="shared" si="633"/>
        <v>0.8893624900553001</v>
      </c>
      <c r="AD8393" s="2">
        <v>0.65283625000000001</v>
      </c>
      <c r="AE8393">
        <f t="shared" si="635"/>
        <v>3.1666666666666665</v>
      </c>
      <c r="AF8393">
        <v>3.1666666666666665</v>
      </c>
      <c r="AG8393">
        <v>4.6790000000000003</v>
      </c>
      <c r="AN8393">
        <v>71.327029999999993</v>
      </c>
      <c r="AO8393">
        <v>0.70479769999999997</v>
      </c>
      <c r="AP8393">
        <v>1.3783039606385601</v>
      </c>
      <c r="AQ8393">
        <v>1.303751726</v>
      </c>
      <c r="AR8393">
        <v>1.9966386555</v>
      </c>
      <c r="AT8393">
        <v>11</v>
      </c>
      <c r="AV8393">
        <v>0</v>
      </c>
      <c r="AW8393">
        <v>1</v>
      </c>
      <c r="BA8393">
        <v>182.1</v>
      </c>
      <c r="BB8393">
        <v>130</v>
      </c>
      <c r="BC8393">
        <v>103.36181345381</v>
      </c>
      <c r="BD8393">
        <v>55.440025918309502</v>
      </c>
      <c r="BE8393">
        <v>140.3429367</v>
      </c>
      <c r="BF8393">
        <v>140.6639538</v>
      </c>
    </row>
    <row r="8394" spans="1:58">
      <c r="A8394" t="s">
        <v>31</v>
      </c>
      <c r="B8394" t="s">
        <v>64</v>
      </c>
      <c r="C8394">
        <v>1989</v>
      </c>
      <c r="D8394">
        <f t="shared" si="636"/>
        <v>173</v>
      </c>
      <c r="E8394">
        <v>1</v>
      </c>
      <c r="G8394">
        <v>290506.90778800001</v>
      </c>
      <c r="H8394">
        <v>166146.21927100001</v>
      </c>
      <c r="I8394">
        <v>35461.968497000002</v>
      </c>
      <c r="J8394">
        <v>71075.978302999996</v>
      </c>
      <c r="K8394">
        <v>123444.62210199999</v>
      </c>
      <c r="L8394">
        <v>103368.197107</v>
      </c>
      <c r="O8394">
        <f>VLOOKUP(C8394,[1]pop_15p_a!$A$8:$AL$68,35,FALSE)</f>
        <v>5063855.27527426</v>
      </c>
      <c r="Q8394">
        <f t="shared" si="634"/>
        <v>20076.424994999994</v>
      </c>
      <c r="R8394">
        <v>6646.9120000000003</v>
      </c>
      <c r="Z8394" s="2">
        <f t="shared" si="633"/>
        <v>0.81777594553295607</v>
      </c>
      <c r="AD8394" s="2">
        <v>0.60028817000000001</v>
      </c>
      <c r="AE8394">
        <f t="shared" si="635"/>
        <v>4</v>
      </c>
      <c r="AF8394">
        <v>4</v>
      </c>
      <c r="AG8394">
        <v>5.8849999999999998</v>
      </c>
      <c r="AN8394">
        <v>72.197919999999996</v>
      </c>
      <c r="AO8394">
        <v>0.71259939999999999</v>
      </c>
      <c r="AP8394">
        <v>1.6833124023183801</v>
      </c>
      <c r="AQ8394">
        <v>1.46259158025</v>
      </c>
      <c r="AR8394">
        <v>2.1572959423000002</v>
      </c>
      <c r="AT8394">
        <v>11</v>
      </c>
      <c r="AV8394">
        <v>0</v>
      </c>
      <c r="AW8394">
        <v>1</v>
      </c>
      <c r="BA8394">
        <v>186.9</v>
      </c>
      <c r="BB8394">
        <v>133.4</v>
      </c>
      <c r="BC8394">
        <v>102.686167093398</v>
      </c>
      <c r="BD8394">
        <v>55.878979208558697</v>
      </c>
      <c r="BE8394">
        <v>139.8730438</v>
      </c>
      <c r="BF8394">
        <v>139.72918780000001</v>
      </c>
    </row>
    <row r="8395" spans="1:58">
      <c r="A8395" t="s">
        <v>31</v>
      </c>
      <c r="B8395" t="s">
        <v>64</v>
      </c>
      <c r="C8395">
        <v>1989</v>
      </c>
      <c r="D8395">
        <f t="shared" si="636"/>
        <v>174</v>
      </c>
      <c r="E8395">
        <v>2</v>
      </c>
      <c r="G8395">
        <v>295246.16907</v>
      </c>
      <c r="H8395">
        <v>167834.35315800001</v>
      </c>
      <c r="I8395">
        <v>36123.518642000003</v>
      </c>
      <c r="J8395">
        <v>72253.009376000002</v>
      </c>
      <c r="K8395">
        <v>123602.102272</v>
      </c>
      <c r="L8395">
        <v>110338.44155800001</v>
      </c>
      <c r="O8395">
        <f>VLOOKUP(C8395,[1]pop_15p_a!$A$8:$AL$68,35,FALSE)</f>
        <v>5063855.27527426</v>
      </c>
      <c r="Q8395">
        <f t="shared" si="634"/>
        <v>13263.660713999998</v>
      </c>
      <c r="R8395">
        <v>6646.9120000000003</v>
      </c>
      <c r="Z8395" s="2">
        <f t="shared" si="633"/>
        <v>0.77483101834580748</v>
      </c>
      <c r="AD8395" s="2">
        <v>0.56876446000000003</v>
      </c>
      <c r="AE8395">
        <f t="shared" si="635"/>
        <v>4.833333333333333</v>
      </c>
      <c r="AF8395">
        <v>4.833333333333333</v>
      </c>
      <c r="AG8395">
        <v>7.54</v>
      </c>
      <c r="AN8395">
        <v>72.9041</v>
      </c>
      <c r="AO8395">
        <v>0.71683859999999999</v>
      </c>
      <c r="AP8395">
        <v>1.6833124023183801</v>
      </c>
      <c r="AQ8395">
        <v>1.46259158025</v>
      </c>
      <c r="AR8395">
        <v>2.1572959423000002</v>
      </c>
      <c r="AT8395">
        <v>11</v>
      </c>
      <c r="AV8395">
        <v>0</v>
      </c>
      <c r="AW8395">
        <v>1</v>
      </c>
      <c r="BA8395">
        <v>191.3</v>
      </c>
      <c r="BB8395">
        <v>136.5</v>
      </c>
      <c r="BC8395">
        <v>104.893250375889</v>
      </c>
      <c r="BD8395">
        <v>56.3485712595485</v>
      </c>
      <c r="BE8395">
        <v>142.86918510000001</v>
      </c>
      <c r="BF8395">
        <v>140.7694711</v>
      </c>
    </row>
    <row r="8396" spans="1:58">
      <c r="A8396" t="s">
        <v>31</v>
      </c>
      <c r="B8396" t="s">
        <v>64</v>
      </c>
      <c r="C8396">
        <v>1989</v>
      </c>
      <c r="D8396">
        <f t="shared" si="636"/>
        <v>175</v>
      </c>
      <c r="E8396">
        <v>3</v>
      </c>
      <c r="G8396">
        <v>298372.96266800002</v>
      </c>
      <c r="H8396">
        <v>168661.356111</v>
      </c>
      <c r="I8396">
        <v>37140.465153999998</v>
      </c>
      <c r="J8396">
        <v>71439.896496999994</v>
      </c>
      <c r="K8396">
        <v>125373.599217</v>
      </c>
      <c r="L8396">
        <v>111674.337063</v>
      </c>
      <c r="O8396">
        <f>VLOOKUP(C8396,[1]pop_15p_a!$A$8:$AL$68,35,FALSE)</f>
        <v>5063855.27527426</v>
      </c>
      <c r="Q8396">
        <f t="shared" si="634"/>
        <v>13699.262153999996</v>
      </c>
      <c r="R8396">
        <v>6646.9120000000003</v>
      </c>
      <c r="Z8396" s="2">
        <f t="shared" si="633"/>
        <v>0.74531353386057053</v>
      </c>
      <c r="AD8396" s="2">
        <v>0.54709715999999997</v>
      </c>
      <c r="AE8396">
        <f t="shared" si="635"/>
        <v>5.5</v>
      </c>
      <c r="AF8396">
        <v>5.5</v>
      </c>
      <c r="AG8396">
        <v>6.7930000000000001</v>
      </c>
      <c r="AN8396">
        <v>73.109530000000007</v>
      </c>
      <c r="AO8396">
        <v>0.72176899999999999</v>
      </c>
      <c r="AP8396">
        <v>1.6833124023183801</v>
      </c>
      <c r="AQ8396">
        <v>1.46259158025</v>
      </c>
      <c r="AR8396">
        <v>2.1572959423000002</v>
      </c>
      <c r="AT8396">
        <v>11</v>
      </c>
      <c r="AV8396">
        <v>0</v>
      </c>
      <c r="AW8396">
        <v>1</v>
      </c>
      <c r="BA8396">
        <v>191.5</v>
      </c>
      <c r="BB8396">
        <v>136.69999999999999</v>
      </c>
      <c r="BC8396">
        <v>105.386318382664</v>
      </c>
      <c r="BD8396">
        <v>56.934690812588101</v>
      </c>
      <c r="BE8396">
        <v>142.73878880000001</v>
      </c>
      <c r="BF8396">
        <v>138.899857</v>
      </c>
    </row>
    <row r="8397" spans="1:58">
      <c r="A8397" t="s">
        <v>31</v>
      </c>
      <c r="B8397" t="s">
        <v>64</v>
      </c>
      <c r="C8397">
        <v>1989</v>
      </c>
      <c r="D8397">
        <f t="shared" si="636"/>
        <v>176</v>
      </c>
      <c r="E8397">
        <v>4</v>
      </c>
      <c r="G8397">
        <v>302345.26098199998</v>
      </c>
      <c r="H8397">
        <v>168972.21866700001</v>
      </c>
      <c r="I8397">
        <v>37573.752003000001</v>
      </c>
      <c r="J8397">
        <v>73587.679988999997</v>
      </c>
      <c r="K8397">
        <v>123003.91666</v>
      </c>
      <c r="L8397">
        <v>109530.349238</v>
      </c>
      <c r="O8397">
        <f>VLOOKUP(C8397,[1]pop_15p_a!$A$8:$AL$68,35,FALSE)</f>
        <v>5063855.27527426</v>
      </c>
      <c r="Q8397">
        <f t="shared" si="634"/>
        <v>13473.567422000007</v>
      </c>
      <c r="R8397">
        <v>6646.9120000000003</v>
      </c>
      <c r="Z8397" s="2">
        <f t="shared" si="633"/>
        <v>0.72774072685707381</v>
      </c>
      <c r="AD8397" s="2">
        <v>0.53419784666666703</v>
      </c>
      <c r="AE8397">
        <f t="shared" si="635"/>
        <v>6</v>
      </c>
      <c r="AF8397">
        <v>6</v>
      </c>
      <c r="AG8397">
        <v>7.2510000000000003</v>
      </c>
      <c r="AN8397">
        <v>74.442030000000003</v>
      </c>
      <c r="AO8397">
        <v>0.73373859999999991</v>
      </c>
      <c r="AP8397">
        <v>1.6833124023183801</v>
      </c>
      <c r="AQ8397">
        <v>1.46259158025</v>
      </c>
      <c r="AR8397">
        <v>2.1572959423000002</v>
      </c>
      <c r="AT8397">
        <v>11</v>
      </c>
      <c r="AV8397">
        <v>0</v>
      </c>
      <c r="AW8397">
        <v>1</v>
      </c>
      <c r="BA8397">
        <v>193</v>
      </c>
      <c r="BB8397">
        <v>137.80000000000001</v>
      </c>
      <c r="BC8397">
        <v>105.75622036536799</v>
      </c>
      <c r="BD8397">
        <v>58.5809830257244</v>
      </c>
      <c r="BE8397">
        <v>141.5349884</v>
      </c>
      <c r="BF8397">
        <v>138.51935810000001</v>
      </c>
    </row>
    <row r="8398" spans="1:58">
      <c r="A8398" t="s">
        <v>31</v>
      </c>
      <c r="B8398" t="s">
        <v>64</v>
      </c>
      <c r="C8398">
        <v>1990</v>
      </c>
      <c r="D8398">
        <f t="shared" si="636"/>
        <v>177</v>
      </c>
      <c r="E8398">
        <v>1</v>
      </c>
      <c r="G8398">
        <v>307005.18041999999</v>
      </c>
      <c r="H8398">
        <v>169613.05732200001</v>
      </c>
      <c r="I8398">
        <v>37859.874250000001</v>
      </c>
      <c r="J8398">
        <v>75393.600271000003</v>
      </c>
      <c r="K8398">
        <v>125147.139498</v>
      </c>
      <c r="L8398">
        <v>112119.183284</v>
      </c>
      <c r="O8398">
        <f>VLOOKUP(C8398,[1]pop_15p_a!$A$8:$AL$68,35,FALSE)</f>
        <v>5114100.2158408603</v>
      </c>
      <c r="Q8398">
        <f t="shared" si="634"/>
        <v>13027.956214000005</v>
      </c>
      <c r="R8398">
        <v>6715.5190000000002</v>
      </c>
      <c r="U8398">
        <f t="shared" ref="U8398:U8418" si="637">U8399*W8398/W8399</f>
        <v>28.43902912621359</v>
      </c>
      <c r="W8398">
        <v>34.299999999999997</v>
      </c>
      <c r="Z8398" s="2">
        <f t="shared" si="633"/>
        <v>0.61218105044247861</v>
      </c>
      <c r="AD8398" s="2">
        <v>0.44937130333333303</v>
      </c>
      <c r="AE8398">
        <f t="shared" si="635"/>
        <v>6</v>
      </c>
      <c r="AF8398">
        <v>6</v>
      </c>
      <c r="AG8398">
        <v>8.4489999999999998</v>
      </c>
      <c r="AN8398">
        <v>75.783150000000006</v>
      </c>
      <c r="AO8398">
        <v>0.7456811000000001</v>
      </c>
      <c r="AP8398">
        <v>1.8257826989300801</v>
      </c>
      <c r="AQ8398">
        <v>1.67330198825</v>
      </c>
      <c r="AR8398">
        <v>2.3681256773000001</v>
      </c>
      <c r="AT8398">
        <v>11</v>
      </c>
      <c r="AV8398">
        <v>0</v>
      </c>
      <c r="AW8398">
        <v>1</v>
      </c>
      <c r="BA8398">
        <v>193.6</v>
      </c>
      <c r="BB8398">
        <v>138.19999999999999</v>
      </c>
      <c r="BC8398">
        <v>103.50207325429101</v>
      </c>
      <c r="BD8398">
        <v>59.840426284603502</v>
      </c>
      <c r="BE8398">
        <v>137.47382959999999</v>
      </c>
      <c r="BF8398">
        <v>134.0859753</v>
      </c>
    </row>
    <row r="8399" spans="1:58">
      <c r="A8399" t="s">
        <v>31</v>
      </c>
      <c r="B8399" t="s">
        <v>64</v>
      </c>
      <c r="C8399">
        <v>1990</v>
      </c>
      <c r="D8399">
        <f t="shared" si="636"/>
        <v>178</v>
      </c>
      <c r="E8399">
        <v>2</v>
      </c>
      <c r="G8399">
        <v>307905.60260500002</v>
      </c>
      <c r="H8399">
        <v>170277.16768000001</v>
      </c>
      <c r="I8399">
        <v>38071.357102000002</v>
      </c>
      <c r="J8399">
        <v>75141.378723000002</v>
      </c>
      <c r="K8399">
        <v>131700.89190700001</v>
      </c>
      <c r="L8399">
        <v>125117.306008</v>
      </c>
      <c r="O8399">
        <f>VLOOKUP(C8399,[1]pop_15p_a!$A$8:$AL$68,35,FALSE)</f>
        <v>5114100.2158408603</v>
      </c>
      <c r="Q8399">
        <f t="shared" si="634"/>
        <v>6583.5858990000124</v>
      </c>
      <c r="R8399">
        <v>6715.5190000000002</v>
      </c>
      <c r="U8399">
        <f t="shared" si="637"/>
        <v>28.43902912621359</v>
      </c>
      <c r="W8399">
        <v>34.299999999999997</v>
      </c>
      <c r="Z8399" s="2">
        <f t="shared" si="633"/>
        <v>0.61472969720008808</v>
      </c>
      <c r="AD8399" s="2">
        <v>0.45124213666666702</v>
      </c>
      <c r="AE8399">
        <f t="shared" si="635"/>
        <v>6</v>
      </c>
      <c r="AF8399">
        <v>6</v>
      </c>
      <c r="AG8399">
        <v>8.1620000000000008</v>
      </c>
      <c r="AN8399">
        <v>76.477860000000007</v>
      </c>
      <c r="AO8399">
        <v>0.75374510000000006</v>
      </c>
      <c r="AP8399">
        <v>1.8257826989300801</v>
      </c>
      <c r="AQ8399">
        <v>1.67330198825</v>
      </c>
      <c r="AR8399">
        <v>2.3681256773000001</v>
      </c>
      <c r="AT8399">
        <v>11</v>
      </c>
      <c r="AV8399">
        <v>0</v>
      </c>
      <c r="AW8399">
        <v>1</v>
      </c>
      <c r="BA8399">
        <v>195</v>
      </c>
      <c r="BB8399">
        <v>139.19999999999999</v>
      </c>
      <c r="BC8399">
        <v>99.956232823789804</v>
      </c>
      <c r="BD8399">
        <v>61.160388044678498</v>
      </c>
      <c r="BE8399">
        <v>131.3004785</v>
      </c>
      <c r="BF8399">
        <v>128.30362479999999</v>
      </c>
    </row>
    <row r="8400" spans="1:58">
      <c r="A8400" t="s">
        <v>31</v>
      </c>
      <c r="B8400" t="s">
        <v>64</v>
      </c>
      <c r="C8400">
        <v>1990</v>
      </c>
      <c r="D8400">
        <f t="shared" si="636"/>
        <v>179</v>
      </c>
      <c r="E8400">
        <v>3</v>
      </c>
      <c r="G8400">
        <v>307139.04227500001</v>
      </c>
      <c r="H8400">
        <v>170819.75122100001</v>
      </c>
      <c r="I8400">
        <v>38395.585976000002</v>
      </c>
      <c r="J8400">
        <v>75179.796419999999</v>
      </c>
      <c r="K8400">
        <v>125103.15302500001</v>
      </c>
      <c r="L8400">
        <v>111165.35640400001</v>
      </c>
      <c r="O8400">
        <f>VLOOKUP(C8400,[1]pop_15p_a!$A$8:$AL$68,35,FALSE)</f>
        <v>5114100.2158408603</v>
      </c>
      <c r="Q8400">
        <f t="shared" si="634"/>
        <v>13937.796621000001</v>
      </c>
      <c r="R8400">
        <v>6715.5190000000002</v>
      </c>
      <c r="U8400">
        <f t="shared" si="637"/>
        <v>28.43902912621359</v>
      </c>
      <c r="W8400">
        <v>34.299999999999997</v>
      </c>
      <c r="Z8400" s="2">
        <f t="shared" si="633"/>
        <v>0.67848648101174736</v>
      </c>
      <c r="AD8400" s="2">
        <v>0.49804278333333302</v>
      </c>
      <c r="AE8400">
        <f t="shared" si="635"/>
        <v>6</v>
      </c>
      <c r="AF8400">
        <v>6</v>
      </c>
      <c r="AG8400">
        <v>8.0340000000000007</v>
      </c>
      <c r="AN8400">
        <v>77.379750000000001</v>
      </c>
      <c r="AO8400">
        <v>0.7626946</v>
      </c>
      <c r="AP8400">
        <v>1.8257826989300801</v>
      </c>
      <c r="AQ8400">
        <v>1.67330198825</v>
      </c>
      <c r="AR8400">
        <v>2.3681256773000001</v>
      </c>
      <c r="AT8400">
        <v>11</v>
      </c>
      <c r="AV8400">
        <v>0</v>
      </c>
      <c r="AW8400">
        <v>1</v>
      </c>
      <c r="BA8400">
        <v>194.3</v>
      </c>
      <c r="BB8400">
        <v>138.69999999999999</v>
      </c>
      <c r="BC8400">
        <v>98.448657835635203</v>
      </c>
      <c r="BD8400">
        <v>62.288309943121803</v>
      </c>
      <c r="BE8400">
        <v>129.0977196</v>
      </c>
      <c r="BF8400">
        <v>126.2171507</v>
      </c>
    </row>
    <row r="8401" spans="1:58">
      <c r="A8401" t="s">
        <v>31</v>
      </c>
      <c r="B8401" t="s">
        <v>64</v>
      </c>
      <c r="C8401">
        <v>1990</v>
      </c>
      <c r="D8401">
        <f t="shared" si="636"/>
        <v>180</v>
      </c>
      <c r="E8401">
        <v>4</v>
      </c>
      <c r="G8401">
        <v>306729.43328900001</v>
      </c>
      <c r="H8401">
        <v>171303.060585</v>
      </c>
      <c r="I8401">
        <v>38778.135074999998</v>
      </c>
      <c r="J8401">
        <v>75582.271953999996</v>
      </c>
      <c r="K8401">
        <v>123809.097265</v>
      </c>
      <c r="L8401">
        <v>112236.503149</v>
      </c>
      <c r="O8401">
        <f>VLOOKUP(C8401,[1]pop_15p_a!$A$8:$AL$68,35,FALSE)</f>
        <v>5114100.2158408603</v>
      </c>
      <c r="Q8401">
        <f t="shared" si="634"/>
        <v>11572.594116000007</v>
      </c>
      <c r="R8401">
        <v>6715.5190000000002</v>
      </c>
      <c r="U8401">
        <f t="shared" si="637"/>
        <v>28.43902912621359</v>
      </c>
      <c r="W8401">
        <v>34.299999999999997</v>
      </c>
      <c r="Z8401" s="2">
        <f t="shared" si="633"/>
        <v>0.83283453578279298</v>
      </c>
      <c r="AD8401" s="2">
        <v>0.61134192333333304</v>
      </c>
      <c r="AE8401">
        <f t="shared" si="635"/>
        <v>6</v>
      </c>
      <c r="AF8401">
        <v>6</v>
      </c>
      <c r="AG8401">
        <v>8.2010000000000005</v>
      </c>
      <c r="AN8401">
        <v>78.827680000000001</v>
      </c>
      <c r="AO8401">
        <v>0.77662560000000003</v>
      </c>
      <c r="AP8401">
        <v>1.8257826989300801</v>
      </c>
      <c r="AQ8401">
        <v>1.67330198825</v>
      </c>
      <c r="AR8401">
        <v>2.3681256773000001</v>
      </c>
      <c r="AT8401">
        <v>11</v>
      </c>
      <c r="AV8401">
        <v>0</v>
      </c>
      <c r="AW8401">
        <v>1</v>
      </c>
      <c r="BA8401">
        <v>193.3</v>
      </c>
      <c r="BB8401">
        <v>138</v>
      </c>
      <c r="BC8401">
        <v>95.099205982275194</v>
      </c>
      <c r="BD8401">
        <v>64.135479541981596</v>
      </c>
      <c r="BE8401">
        <v>123.3380509</v>
      </c>
      <c r="BF8401">
        <v>122.2151898</v>
      </c>
    </row>
    <row r="8402" spans="1:58">
      <c r="A8402" t="s">
        <v>31</v>
      </c>
      <c r="B8402" t="s">
        <v>64</v>
      </c>
      <c r="C8402">
        <v>1991</v>
      </c>
      <c r="D8402">
        <f t="shared" si="636"/>
        <v>181</v>
      </c>
      <c r="E8402">
        <v>1</v>
      </c>
      <c r="G8402">
        <v>305748.95817</v>
      </c>
      <c r="H8402">
        <v>172447.35920800001</v>
      </c>
      <c r="I8402">
        <v>38750.599674999998</v>
      </c>
      <c r="J8402">
        <v>75051.959902000002</v>
      </c>
      <c r="K8402">
        <v>127548.061198</v>
      </c>
      <c r="L8402">
        <v>115603.597632</v>
      </c>
      <c r="O8402">
        <f>VLOOKUP(C8402,[1]pop_15p_a!$A$8:$AL$68,35,FALSE)</f>
        <v>5176648.6639074599</v>
      </c>
      <c r="Q8402">
        <f t="shared" si="634"/>
        <v>11944.463565999991</v>
      </c>
      <c r="R8402" s="2">
        <f>S8402</f>
        <v>6800</v>
      </c>
      <c r="S8402">
        <v>6800</v>
      </c>
      <c r="U8402">
        <f t="shared" si="637"/>
        <v>29.931456310679614</v>
      </c>
      <c r="W8402">
        <v>36.1</v>
      </c>
      <c r="Z8402" s="2">
        <f t="shared" si="633"/>
        <v>1.0553343993353907</v>
      </c>
      <c r="AD8402" s="2">
        <v>0.77466787666666703</v>
      </c>
      <c r="AE8402">
        <f t="shared" si="635"/>
        <v>6</v>
      </c>
      <c r="AF8402">
        <v>6</v>
      </c>
      <c r="AG8402">
        <v>7.6989999999999998</v>
      </c>
      <c r="AN8402">
        <v>80.226609999999994</v>
      </c>
      <c r="AO8402">
        <v>0.79142849999999998</v>
      </c>
      <c r="AP8402">
        <v>0.60128327848999696</v>
      </c>
      <c r="AQ8402">
        <v>1.9696265804999999</v>
      </c>
      <c r="AR8402">
        <v>2.6611864566999999</v>
      </c>
      <c r="AT8402">
        <v>11</v>
      </c>
      <c r="AV8402">
        <v>0</v>
      </c>
      <c r="AW8402">
        <v>1</v>
      </c>
      <c r="BA8402">
        <v>192.9</v>
      </c>
      <c r="BB8402">
        <v>137.69999999999999</v>
      </c>
      <c r="BC8402">
        <v>93.400834328656202</v>
      </c>
      <c r="BD8402">
        <v>65.608033782170295</v>
      </c>
      <c r="BE8402">
        <v>119.4177267</v>
      </c>
      <c r="BF8402">
        <v>118.35985460000001</v>
      </c>
    </row>
    <row r="8403" spans="1:58">
      <c r="A8403" t="s">
        <v>31</v>
      </c>
      <c r="B8403" t="s">
        <v>64</v>
      </c>
      <c r="C8403">
        <v>1991</v>
      </c>
      <c r="D8403">
        <f t="shared" si="636"/>
        <v>182</v>
      </c>
      <c r="E8403">
        <v>2</v>
      </c>
      <c r="G8403">
        <v>304147.38742799999</v>
      </c>
      <c r="H8403">
        <v>173504.99509800001</v>
      </c>
      <c r="I8403">
        <v>38745.239733000002</v>
      </c>
      <c r="J8403">
        <v>75091.735310000004</v>
      </c>
      <c r="K8403">
        <v>122504.151331</v>
      </c>
      <c r="L8403">
        <v>112433.529624</v>
      </c>
      <c r="O8403">
        <f>VLOOKUP(C8403,[1]pop_15p_a!$A$8:$AL$68,35,FALSE)</f>
        <v>5176648.6639074599</v>
      </c>
      <c r="Q8403">
        <f t="shared" si="634"/>
        <v>10070.621706999998</v>
      </c>
      <c r="R8403" s="2">
        <f t="shared" ref="R8403:R8466" si="638">S8403</f>
        <v>6799.9790000000003</v>
      </c>
      <c r="S8403">
        <v>6799.9790000000003</v>
      </c>
      <c r="U8403">
        <f t="shared" si="637"/>
        <v>29.931456310679614</v>
      </c>
      <c r="W8403">
        <v>36.1</v>
      </c>
      <c r="Z8403" s="2">
        <f t="shared" si="633"/>
        <v>1.3093539733480382</v>
      </c>
      <c r="AD8403" s="2">
        <v>0.96113086333333297</v>
      </c>
      <c r="AE8403">
        <f t="shared" si="635"/>
        <v>6</v>
      </c>
      <c r="AF8403">
        <v>6</v>
      </c>
      <c r="AG8403">
        <v>7.4980000000000002</v>
      </c>
      <c r="AN8403">
        <v>81.257710000000003</v>
      </c>
      <c r="AO8403">
        <v>0.80362790000000006</v>
      </c>
      <c r="AP8403">
        <v>0.60128327848999696</v>
      </c>
      <c r="AQ8403">
        <v>1.9696265804999999</v>
      </c>
      <c r="AR8403">
        <v>2.6611864566999999</v>
      </c>
      <c r="AT8403">
        <v>11</v>
      </c>
      <c r="AV8403">
        <v>0</v>
      </c>
      <c r="AW8403">
        <v>1</v>
      </c>
      <c r="BA8403">
        <v>193.9</v>
      </c>
      <c r="BB8403">
        <v>138.5</v>
      </c>
      <c r="BC8403">
        <v>92.555572187396507</v>
      </c>
      <c r="BD8403">
        <v>67.443640347616196</v>
      </c>
      <c r="BE8403">
        <v>116.5882174</v>
      </c>
      <c r="BF8403">
        <v>117.31992150000001</v>
      </c>
    </row>
    <row r="8404" spans="1:58">
      <c r="A8404" t="s">
        <v>31</v>
      </c>
      <c r="B8404" t="s">
        <v>64</v>
      </c>
      <c r="C8404">
        <v>1991</v>
      </c>
      <c r="D8404">
        <f t="shared" si="636"/>
        <v>183</v>
      </c>
      <c r="E8404">
        <v>3</v>
      </c>
      <c r="G8404">
        <v>304275.11571899999</v>
      </c>
      <c r="H8404">
        <v>173773.503191</v>
      </c>
      <c r="I8404">
        <v>39060.017398000004</v>
      </c>
      <c r="J8404">
        <v>74495.470279000001</v>
      </c>
      <c r="K8404">
        <v>123929.92631900001</v>
      </c>
      <c r="L8404">
        <v>108645.648369</v>
      </c>
      <c r="O8404">
        <f>VLOOKUP(C8404,[1]pop_15p_a!$A$8:$AL$68,35,FALSE)</f>
        <v>5176648.6639074599</v>
      </c>
      <c r="Q8404">
        <f t="shared" si="634"/>
        <v>15284.277950000003</v>
      </c>
      <c r="R8404" s="2">
        <f t="shared" si="638"/>
        <v>6800</v>
      </c>
      <c r="S8404">
        <v>6800</v>
      </c>
      <c r="U8404">
        <f t="shared" si="637"/>
        <v>29.931456310679614</v>
      </c>
      <c r="W8404">
        <v>36.1</v>
      </c>
      <c r="Z8404" s="2">
        <f t="shared" si="633"/>
        <v>1.592274856474549</v>
      </c>
      <c r="AD8404" s="2">
        <v>1.16880884666667</v>
      </c>
      <c r="AE8404">
        <f t="shared" si="635"/>
        <v>6.666666666666667</v>
      </c>
      <c r="AF8404">
        <v>6.666666666666667</v>
      </c>
      <c r="AG8404">
        <v>7.7530000000000001</v>
      </c>
      <c r="AN8404">
        <v>82.072270000000003</v>
      </c>
      <c r="AO8404">
        <v>0.81430179999999996</v>
      </c>
      <c r="AP8404">
        <v>0.60128327848999696</v>
      </c>
      <c r="AQ8404">
        <v>1.9696265804999999</v>
      </c>
      <c r="AR8404">
        <v>2.6611864566999999</v>
      </c>
      <c r="AT8404">
        <v>11</v>
      </c>
      <c r="AV8404">
        <v>0</v>
      </c>
      <c r="AW8404">
        <v>1</v>
      </c>
      <c r="BA8404">
        <v>192.7</v>
      </c>
      <c r="BB8404">
        <v>137.6</v>
      </c>
      <c r="BC8404">
        <v>93.964655708351401</v>
      </c>
      <c r="BD8404">
        <v>68.896019730320504</v>
      </c>
      <c r="BE8404">
        <v>117.30454709999999</v>
      </c>
      <c r="BF8404">
        <v>119.2710519</v>
      </c>
    </row>
    <row r="8405" spans="1:58">
      <c r="A8405" t="s">
        <v>31</v>
      </c>
      <c r="B8405" t="s">
        <v>64</v>
      </c>
      <c r="C8405">
        <v>1991</v>
      </c>
      <c r="D8405">
        <f t="shared" si="636"/>
        <v>184</v>
      </c>
      <c r="E8405">
        <v>4</v>
      </c>
      <c r="G8405">
        <v>304586.25767299999</v>
      </c>
      <c r="H8405">
        <v>174835.94890799999</v>
      </c>
      <c r="I8405">
        <v>39436.102552999997</v>
      </c>
      <c r="J8405">
        <v>70453.457876</v>
      </c>
      <c r="K8405">
        <v>123528.09527400001</v>
      </c>
      <c r="L8405">
        <v>108826.22639500001</v>
      </c>
      <c r="O8405">
        <f>VLOOKUP(C8405,[1]pop_15p_a!$A$8:$AL$68,35,FALSE)</f>
        <v>5176648.6639074599</v>
      </c>
      <c r="Q8405">
        <f t="shared" si="634"/>
        <v>14701.868879000001</v>
      </c>
      <c r="R8405" s="2">
        <f t="shared" si="638"/>
        <v>6800</v>
      </c>
      <c r="S8405">
        <v>6800</v>
      </c>
      <c r="U8405">
        <f t="shared" si="637"/>
        <v>29.931456310679614</v>
      </c>
      <c r="W8405">
        <v>36.1</v>
      </c>
      <c r="Z8405" s="2">
        <f t="shared" si="633"/>
        <v>1.9682883898541692</v>
      </c>
      <c r="AD8405" s="2">
        <v>1.44482146</v>
      </c>
      <c r="AE8405">
        <f t="shared" si="635"/>
        <v>7</v>
      </c>
      <c r="AF8405">
        <v>7</v>
      </c>
      <c r="AG8405">
        <v>7.9009999999999998</v>
      </c>
      <c r="AN8405">
        <v>82.986819999999994</v>
      </c>
      <c r="AO8405">
        <v>0.82445459999999993</v>
      </c>
      <c r="AP8405">
        <v>0.60128327848999696</v>
      </c>
      <c r="AQ8405">
        <v>1.9696265804999999</v>
      </c>
      <c r="AR8405">
        <v>2.6611864566999999</v>
      </c>
      <c r="AT8405">
        <v>11</v>
      </c>
      <c r="AV8405">
        <v>0</v>
      </c>
      <c r="AW8405">
        <v>1</v>
      </c>
      <c r="BA8405">
        <v>192.1</v>
      </c>
      <c r="BB8405">
        <v>137.19999999999999</v>
      </c>
      <c r="BC8405">
        <v>90.701312868441207</v>
      </c>
      <c r="BD8405">
        <v>70.025839340555095</v>
      </c>
      <c r="BE8405">
        <v>112.6342697</v>
      </c>
      <c r="BF8405">
        <v>115.3126266</v>
      </c>
    </row>
    <row r="8406" spans="1:58">
      <c r="A8406" t="s">
        <v>31</v>
      </c>
      <c r="B8406" t="s">
        <v>64</v>
      </c>
      <c r="C8406">
        <v>1992</v>
      </c>
      <c r="D8406">
        <f t="shared" si="636"/>
        <v>185</v>
      </c>
      <c r="E8406">
        <v>1</v>
      </c>
      <c r="G8406">
        <v>306440.79629199998</v>
      </c>
      <c r="H8406">
        <v>175204.246957</v>
      </c>
      <c r="I8406">
        <v>39669.830428000001</v>
      </c>
      <c r="J8406">
        <v>69671.835718999995</v>
      </c>
      <c r="K8406">
        <v>129381.626648</v>
      </c>
      <c r="L8406">
        <v>110663.457817</v>
      </c>
      <c r="O8406">
        <f>VLOOKUP(C8406,[1]pop_15p_a!$A$8:$AL$68,35,FALSE)</f>
        <v>5227266.2393845897</v>
      </c>
      <c r="Q8406">
        <f t="shared" si="634"/>
        <v>18718.168831000003</v>
      </c>
      <c r="R8406" s="2">
        <f t="shared" si="638"/>
        <v>6875</v>
      </c>
      <c r="S8406">
        <v>6875</v>
      </c>
      <c r="U8406">
        <f t="shared" si="637"/>
        <v>33.745436893203888</v>
      </c>
      <c r="W8406">
        <v>40.700000000000003</v>
      </c>
      <c r="Z8406" s="2">
        <f t="shared" si="633"/>
        <v>2.501105901701163</v>
      </c>
      <c r="AD8406" s="2">
        <v>1.83593598333333</v>
      </c>
      <c r="AE8406">
        <f t="shared" si="635"/>
        <v>7</v>
      </c>
      <c r="AF8406">
        <v>7</v>
      </c>
      <c r="AG8406">
        <v>7.58</v>
      </c>
      <c r="AN8406">
        <v>84.055629999999994</v>
      </c>
      <c r="AO8406">
        <v>0.83879230000000005</v>
      </c>
      <c r="AP8406">
        <v>-0.386309127858117</v>
      </c>
      <c r="AQ8406">
        <v>2.2753318505000002</v>
      </c>
      <c r="AR8406">
        <v>2.9651970861999999</v>
      </c>
      <c r="AT8406">
        <v>11</v>
      </c>
      <c r="AV8406">
        <v>0</v>
      </c>
      <c r="AW8406">
        <v>1</v>
      </c>
      <c r="BA8406">
        <v>191.9</v>
      </c>
      <c r="BB8406">
        <v>137</v>
      </c>
      <c r="BC8406">
        <v>88.320180023716205</v>
      </c>
      <c r="BD8406">
        <v>71.149120574439394</v>
      </c>
      <c r="BE8406">
        <v>108.8759113</v>
      </c>
      <c r="BF8406">
        <v>111.4353234</v>
      </c>
    </row>
    <row r="8407" spans="1:58">
      <c r="A8407" t="s">
        <v>31</v>
      </c>
      <c r="B8407" t="s">
        <v>64</v>
      </c>
      <c r="C8407">
        <v>1992</v>
      </c>
      <c r="D8407">
        <f t="shared" si="636"/>
        <v>186</v>
      </c>
      <c r="E8407">
        <v>2</v>
      </c>
      <c r="G8407">
        <v>305679.172914</v>
      </c>
      <c r="H8407">
        <v>174533.300239</v>
      </c>
      <c r="I8407">
        <v>39694.534855999998</v>
      </c>
      <c r="J8407">
        <v>69514.305869000003</v>
      </c>
      <c r="K8407">
        <v>129376.407489</v>
      </c>
      <c r="L8407">
        <v>115880.80493899999</v>
      </c>
      <c r="O8407">
        <f>VLOOKUP(C8407,[1]pop_15p_a!$A$8:$AL$68,35,FALSE)</f>
        <v>5227266.2393845897</v>
      </c>
      <c r="Q8407">
        <f t="shared" si="634"/>
        <v>13495.602550000011</v>
      </c>
      <c r="R8407" s="2">
        <f t="shared" si="638"/>
        <v>6875.3639999999996</v>
      </c>
      <c r="S8407">
        <v>6875.3639999999996</v>
      </c>
      <c r="U8407">
        <f t="shared" si="637"/>
        <v>33.745436893203888</v>
      </c>
      <c r="W8407">
        <v>40.700000000000003</v>
      </c>
      <c r="Z8407" s="2">
        <f t="shared" si="633"/>
        <v>3.113947016460977</v>
      </c>
      <c r="AD8407" s="2">
        <v>2.28579180666667</v>
      </c>
      <c r="AE8407">
        <f t="shared" si="635"/>
        <v>7</v>
      </c>
      <c r="AF8407">
        <v>7</v>
      </c>
      <c r="AG8407">
        <v>9.0519999999999996</v>
      </c>
      <c r="AN8407">
        <v>84.813839999999999</v>
      </c>
      <c r="AO8407">
        <v>0.8471301</v>
      </c>
      <c r="AP8407">
        <v>-0.386309127858117</v>
      </c>
      <c r="AQ8407">
        <v>2.2753318505000002</v>
      </c>
      <c r="AR8407">
        <v>2.9651970861999999</v>
      </c>
      <c r="AT8407">
        <v>11</v>
      </c>
      <c r="AV8407">
        <v>0</v>
      </c>
      <c r="AW8407">
        <v>1</v>
      </c>
      <c r="BA8407">
        <v>192.4</v>
      </c>
      <c r="BB8407">
        <v>137.30000000000001</v>
      </c>
      <c r="BC8407">
        <v>86.920761183425498</v>
      </c>
      <c r="BD8407">
        <v>72.192015975024106</v>
      </c>
      <c r="BE8407">
        <v>106.5746044</v>
      </c>
      <c r="BF8407">
        <v>110.0045557</v>
      </c>
    </row>
    <row r="8408" spans="1:58">
      <c r="A8408" t="s">
        <v>31</v>
      </c>
      <c r="B8408" t="s">
        <v>64</v>
      </c>
      <c r="C8408">
        <v>1992</v>
      </c>
      <c r="D8408">
        <f t="shared" si="636"/>
        <v>187</v>
      </c>
      <c r="E8408">
        <v>3</v>
      </c>
      <c r="G8408">
        <v>303375.47104700003</v>
      </c>
      <c r="H8408">
        <v>174156.54225500001</v>
      </c>
      <c r="I8408">
        <v>39278.530642999998</v>
      </c>
      <c r="J8408">
        <v>66173.512768000001</v>
      </c>
      <c r="K8408">
        <v>129543.10892100001</v>
      </c>
      <c r="L8408">
        <v>111188.90051599999</v>
      </c>
      <c r="O8408">
        <f>VLOOKUP(C8408,[1]pop_15p_a!$A$8:$AL$68,35,FALSE)</f>
        <v>5227266.2393845897</v>
      </c>
      <c r="Q8408">
        <f t="shared" si="634"/>
        <v>18354.208405000012</v>
      </c>
      <c r="R8408" s="2">
        <f t="shared" si="638"/>
        <v>6875</v>
      </c>
      <c r="S8408">
        <v>6875</v>
      </c>
      <c r="U8408">
        <f t="shared" si="637"/>
        <v>33.745436893203888</v>
      </c>
      <c r="W8408">
        <v>40.700000000000003</v>
      </c>
      <c r="Z8408" s="2">
        <f t="shared" si="633"/>
        <v>3.8075477560710733</v>
      </c>
      <c r="AD8408" s="2">
        <v>2.7949292066666702</v>
      </c>
      <c r="AE8408">
        <f t="shared" si="635"/>
        <v>6.666666666666667</v>
      </c>
      <c r="AF8408">
        <v>6.666666666666667</v>
      </c>
      <c r="AG8408">
        <v>7.8920000000000003</v>
      </c>
      <c r="AN8408">
        <v>85.037930000000003</v>
      </c>
      <c r="AO8408">
        <v>0.85352360000000005</v>
      </c>
      <c r="AP8408">
        <v>-0.386309127858117</v>
      </c>
      <c r="AQ8408">
        <v>2.2753318505000002</v>
      </c>
      <c r="AR8408">
        <v>2.9651970861999999</v>
      </c>
      <c r="AT8408">
        <v>11</v>
      </c>
      <c r="AV8408">
        <v>0</v>
      </c>
      <c r="AW8408">
        <v>1</v>
      </c>
      <c r="BA8408">
        <v>192.3</v>
      </c>
      <c r="BB8408">
        <v>137.30000000000001</v>
      </c>
      <c r="BC8408">
        <v>83.689025275744797</v>
      </c>
      <c r="BD8408">
        <v>73.188672697363899</v>
      </c>
      <c r="BE8408">
        <v>101.7448706</v>
      </c>
      <c r="BF8408">
        <v>105.9695214</v>
      </c>
    </row>
    <row r="8409" spans="1:58">
      <c r="A8409" t="s">
        <v>31</v>
      </c>
      <c r="B8409" t="s">
        <v>64</v>
      </c>
      <c r="C8409">
        <v>1992</v>
      </c>
      <c r="D8409">
        <f t="shared" si="636"/>
        <v>188</v>
      </c>
      <c r="E8409">
        <v>4</v>
      </c>
      <c r="G8409">
        <v>301219.88030299998</v>
      </c>
      <c r="H8409">
        <v>173955.11034099999</v>
      </c>
      <c r="I8409">
        <v>38748.134574000003</v>
      </c>
      <c r="J8409">
        <v>65901.833079000004</v>
      </c>
      <c r="K8409">
        <v>126720.879302</v>
      </c>
      <c r="L8409">
        <v>111515.564036</v>
      </c>
      <c r="O8409">
        <f>VLOOKUP(C8409,[1]pop_15p_a!$A$8:$AL$68,35,FALSE)</f>
        <v>5227266.2393845897</v>
      </c>
      <c r="Q8409">
        <f t="shared" si="634"/>
        <v>15205.315266000005</v>
      </c>
      <c r="R8409" s="2">
        <f t="shared" si="638"/>
        <v>6875</v>
      </c>
      <c r="S8409">
        <v>6875</v>
      </c>
      <c r="U8409">
        <f t="shared" si="637"/>
        <v>33.745436893203888</v>
      </c>
      <c r="W8409">
        <v>40.700000000000003</v>
      </c>
      <c r="Z8409" s="2">
        <f t="shared" si="633"/>
        <v>4.5134763534046911</v>
      </c>
      <c r="AD8409" s="2">
        <v>3.3131158666666698</v>
      </c>
      <c r="AE8409">
        <f t="shared" si="635"/>
        <v>6</v>
      </c>
      <c r="AF8409">
        <v>6</v>
      </c>
      <c r="AG8409">
        <v>6.4</v>
      </c>
      <c r="AN8409">
        <v>85.818600000000004</v>
      </c>
      <c r="AO8409">
        <v>0.86318020000000006</v>
      </c>
      <c r="AP8409">
        <v>-0.386309127858117</v>
      </c>
      <c r="AQ8409">
        <v>2.2753318505000002</v>
      </c>
      <c r="AR8409">
        <v>2.9651970861999999</v>
      </c>
      <c r="AT8409">
        <v>11</v>
      </c>
      <c r="AV8409">
        <v>0</v>
      </c>
      <c r="AW8409">
        <v>1</v>
      </c>
      <c r="BA8409">
        <v>192.2</v>
      </c>
      <c r="BB8409">
        <v>137.19999999999999</v>
      </c>
      <c r="BC8409">
        <v>82.479423768489994</v>
      </c>
      <c r="BD8409">
        <v>74.2532034835979</v>
      </c>
      <c r="BE8409">
        <v>99.638780870000005</v>
      </c>
      <c r="BF8409">
        <v>104.91556780000001</v>
      </c>
    </row>
    <row r="8410" spans="1:58">
      <c r="A8410" t="s">
        <v>31</v>
      </c>
      <c r="B8410" t="s">
        <v>64</v>
      </c>
      <c r="C8410">
        <v>1993</v>
      </c>
      <c r="D8410">
        <f t="shared" si="636"/>
        <v>189</v>
      </c>
      <c r="E8410">
        <v>1</v>
      </c>
      <c r="G8410">
        <v>301351.75047500001</v>
      </c>
      <c r="H8410">
        <v>173009.361837</v>
      </c>
      <c r="I8410">
        <v>38552.917165999999</v>
      </c>
      <c r="J8410">
        <v>65513.528035000003</v>
      </c>
      <c r="K8410">
        <v>133852.213127</v>
      </c>
      <c r="L8410">
        <v>111325.16028500001</v>
      </c>
      <c r="O8410">
        <f>VLOOKUP(C8410,[1]pop_15p_a!$A$8:$AL$68,35,FALSE)</f>
        <v>5266632.02313687</v>
      </c>
      <c r="Q8410">
        <f t="shared" si="634"/>
        <v>22527.05284199999</v>
      </c>
      <c r="R8410" s="2">
        <f t="shared" si="638"/>
        <v>6938</v>
      </c>
      <c r="S8410">
        <v>6938</v>
      </c>
      <c r="U8410">
        <f t="shared" si="637"/>
        <v>37.891067961165056</v>
      </c>
      <c r="W8410">
        <v>45.7</v>
      </c>
      <c r="Z8410" s="2">
        <f t="shared" si="633"/>
        <v>5.1775164506876186</v>
      </c>
      <c r="AD8410" s="2">
        <v>3.8005542866666699</v>
      </c>
      <c r="AE8410">
        <f t="shared" si="635"/>
        <v>5.333333333333333</v>
      </c>
      <c r="AF8410">
        <v>5.333333333333333</v>
      </c>
      <c r="AG8410">
        <v>5.109</v>
      </c>
      <c r="AN8410">
        <v>86.996099999999998</v>
      </c>
      <c r="AO8410">
        <v>0.87531880000000006</v>
      </c>
      <c r="AP8410">
        <v>-1.19050937248799</v>
      </c>
      <c r="AQ8410">
        <v>2.553968035</v>
      </c>
      <c r="AR8410">
        <v>3.2424609661999999</v>
      </c>
      <c r="AT8410">
        <v>11</v>
      </c>
      <c r="AV8410">
        <v>0</v>
      </c>
      <c r="AW8410">
        <v>1</v>
      </c>
      <c r="BA8410">
        <v>193</v>
      </c>
      <c r="BB8410">
        <v>137.80000000000001</v>
      </c>
      <c r="BC8410">
        <v>81.041467260275198</v>
      </c>
      <c r="BD8410">
        <v>75.269801360560294</v>
      </c>
      <c r="BE8410">
        <v>97.154688199999995</v>
      </c>
      <c r="BF8410">
        <v>102.9666221</v>
      </c>
    </row>
    <row r="8411" spans="1:58">
      <c r="A8411" t="s">
        <v>31</v>
      </c>
      <c r="B8411" t="s">
        <v>64</v>
      </c>
      <c r="C8411">
        <v>1993</v>
      </c>
      <c r="D8411">
        <f t="shared" si="636"/>
        <v>190</v>
      </c>
      <c r="E8411">
        <v>2</v>
      </c>
      <c r="G8411">
        <v>303683.23001499998</v>
      </c>
      <c r="H8411">
        <v>173544.57152100001</v>
      </c>
      <c r="I8411">
        <v>38917.589914999997</v>
      </c>
      <c r="J8411">
        <v>65718.061872000006</v>
      </c>
      <c r="K8411">
        <v>126158.145239</v>
      </c>
      <c r="L8411">
        <v>112985.493691</v>
      </c>
      <c r="O8411">
        <f>VLOOKUP(C8411,[1]pop_15p_a!$A$8:$AL$68,35,FALSE)</f>
        <v>5266632.02313687</v>
      </c>
      <c r="Q8411">
        <f t="shared" si="634"/>
        <v>13172.651548000009</v>
      </c>
      <c r="R8411" s="2">
        <f t="shared" si="638"/>
        <v>6938.2650000000003</v>
      </c>
      <c r="S8411">
        <v>6938.2650000000003</v>
      </c>
      <c r="U8411">
        <f t="shared" si="637"/>
        <v>37.891067961165056</v>
      </c>
      <c r="W8411">
        <v>45.7</v>
      </c>
      <c r="Z8411" s="2">
        <f t="shared" si="633"/>
        <v>5.9725569095732807</v>
      </c>
      <c r="AD8411" s="2">
        <v>4.3841534800000002</v>
      </c>
      <c r="AE8411">
        <f t="shared" si="635"/>
        <v>5</v>
      </c>
      <c r="AF8411">
        <v>5</v>
      </c>
      <c r="AG8411">
        <v>4.9669999999999996</v>
      </c>
      <c r="AN8411">
        <v>87.782780000000002</v>
      </c>
      <c r="AO8411">
        <v>0.88140259999999993</v>
      </c>
      <c r="AP8411">
        <v>-1.19050937248799</v>
      </c>
      <c r="AQ8411">
        <v>2.553968035</v>
      </c>
      <c r="AR8411">
        <v>3.2424609661999999</v>
      </c>
      <c r="AT8411">
        <v>11</v>
      </c>
      <c r="AV8411">
        <v>0</v>
      </c>
      <c r="AW8411">
        <v>1</v>
      </c>
      <c r="BA8411">
        <v>193</v>
      </c>
      <c r="BB8411">
        <v>137.80000000000001</v>
      </c>
      <c r="BC8411">
        <v>80.032624211958705</v>
      </c>
      <c r="BD8411">
        <v>76.263003930999105</v>
      </c>
      <c r="BE8411">
        <v>95.475838580000001</v>
      </c>
      <c r="BF8411">
        <v>102.33264920000001</v>
      </c>
    </row>
    <row r="8412" spans="1:58">
      <c r="A8412" t="s">
        <v>31</v>
      </c>
      <c r="B8412" t="s">
        <v>64</v>
      </c>
      <c r="C8412">
        <v>1993</v>
      </c>
      <c r="D8412">
        <f t="shared" si="636"/>
        <v>191</v>
      </c>
      <c r="E8412">
        <v>3</v>
      </c>
      <c r="G8412">
        <v>304354.27624600002</v>
      </c>
      <c r="H8412">
        <v>174313.51454199999</v>
      </c>
      <c r="I8412">
        <v>38803.518282999998</v>
      </c>
      <c r="J8412">
        <v>65661.929818999997</v>
      </c>
      <c r="K8412">
        <v>123624.020106</v>
      </c>
      <c r="L8412">
        <v>107276.87099700001</v>
      </c>
      <c r="O8412">
        <f>VLOOKUP(C8412,[1]pop_15p_a!$A$8:$AL$68,35,FALSE)</f>
        <v>5266632.02313687</v>
      </c>
      <c r="Q8412">
        <f t="shared" si="634"/>
        <v>16347.149108999991</v>
      </c>
      <c r="R8412" s="2">
        <f t="shared" si="638"/>
        <v>6938</v>
      </c>
      <c r="S8412">
        <v>6938</v>
      </c>
      <c r="U8412">
        <f t="shared" si="637"/>
        <v>37.891067961165056</v>
      </c>
      <c r="W8412">
        <v>45.7</v>
      </c>
      <c r="Z8412" s="2">
        <f t="shared" si="633"/>
        <v>6.6032639949642391</v>
      </c>
      <c r="AD8412" s="2">
        <v>4.8471238133333303</v>
      </c>
      <c r="AE8412">
        <f t="shared" si="635"/>
        <v>4.5</v>
      </c>
      <c r="AF8412">
        <v>4.5</v>
      </c>
      <c r="AG8412">
        <v>4.4889999999999999</v>
      </c>
      <c r="AN8412">
        <v>88.000889999999998</v>
      </c>
      <c r="AO8412">
        <v>0.88669960000000003</v>
      </c>
      <c r="AP8412">
        <v>-1.19050937248799</v>
      </c>
      <c r="AQ8412">
        <v>2.553968035</v>
      </c>
      <c r="AR8412">
        <v>3.2424609661999999</v>
      </c>
      <c r="AT8412">
        <v>11</v>
      </c>
      <c r="AV8412">
        <v>0</v>
      </c>
      <c r="AW8412">
        <v>1</v>
      </c>
      <c r="BA8412">
        <v>191.1</v>
      </c>
      <c r="BB8412">
        <v>136.4</v>
      </c>
      <c r="BC8412">
        <v>77.007894905338105</v>
      </c>
      <c r="BD8412">
        <v>77.318807804967705</v>
      </c>
      <c r="BE8412">
        <v>91.131769770000005</v>
      </c>
      <c r="BF8412">
        <v>98.841686229999993</v>
      </c>
    </row>
    <row r="8413" spans="1:58">
      <c r="A8413" t="s">
        <v>31</v>
      </c>
      <c r="B8413" t="s">
        <v>64</v>
      </c>
      <c r="C8413">
        <v>1993</v>
      </c>
      <c r="D8413">
        <f t="shared" si="636"/>
        <v>192</v>
      </c>
      <c r="E8413">
        <v>4</v>
      </c>
      <c r="G8413">
        <v>305815.50582199998</v>
      </c>
      <c r="H8413">
        <v>174396.644833</v>
      </c>
      <c r="I8413">
        <v>39259.458146999998</v>
      </c>
      <c r="J8413">
        <v>66241.527942999994</v>
      </c>
      <c r="K8413">
        <v>126601.851258</v>
      </c>
      <c r="L8413">
        <v>110766.54207900001</v>
      </c>
      <c r="O8413">
        <f>VLOOKUP(C8413,[1]pop_15p_a!$A$8:$AL$68,35,FALSE)</f>
        <v>5266632.02313687</v>
      </c>
      <c r="Q8413">
        <f t="shared" si="634"/>
        <v>15835.309178999989</v>
      </c>
      <c r="R8413" s="2">
        <f t="shared" si="638"/>
        <v>6938</v>
      </c>
      <c r="S8413">
        <v>6938</v>
      </c>
      <c r="U8413">
        <f t="shared" si="637"/>
        <v>37.891067961165056</v>
      </c>
      <c r="W8413">
        <v>45.7</v>
      </c>
      <c r="Z8413" s="2">
        <f t="shared" si="633"/>
        <v>6.7763194121023567</v>
      </c>
      <c r="AD8413" s="2">
        <v>4.9741550866666699</v>
      </c>
      <c r="AE8413">
        <f t="shared" si="635"/>
        <v>4.166666666666667</v>
      </c>
      <c r="AF8413">
        <v>4.166666666666667</v>
      </c>
      <c r="AG8413">
        <v>4.2380000000000004</v>
      </c>
      <c r="AN8413">
        <v>88.132149999999996</v>
      </c>
      <c r="AO8413">
        <v>0.88850980000000002</v>
      </c>
      <c r="AP8413">
        <v>-1.19050937248799</v>
      </c>
      <c r="AQ8413">
        <v>2.553968035</v>
      </c>
      <c r="AR8413">
        <v>3.2424609661999999</v>
      </c>
      <c r="AT8413">
        <v>11</v>
      </c>
      <c r="AV8413">
        <v>0</v>
      </c>
      <c r="AW8413">
        <v>1</v>
      </c>
      <c r="BA8413">
        <v>187.4</v>
      </c>
      <c r="BB8413">
        <v>133.80000000000001</v>
      </c>
      <c r="BC8413">
        <v>77.520232063004499</v>
      </c>
      <c r="BD8413">
        <v>76.868459260471596</v>
      </c>
      <c r="BE8413">
        <v>92.064692969999996</v>
      </c>
      <c r="BF8413">
        <v>99.001801240000006</v>
      </c>
    </row>
    <row r="8414" spans="1:58">
      <c r="A8414" t="s">
        <v>31</v>
      </c>
      <c r="B8414" t="s">
        <v>64</v>
      </c>
      <c r="C8414">
        <v>1994</v>
      </c>
      <c r="D8414">
        <f t="shared" si="636"/>
        <v>193</v>
      </c>
      <c r="E8414">
        <v>1</v>
      </c>
      <c r="G8414">
        <v>307241.57402300002</v>
      </c>
      <c r="H8414">
        <v>175361.789384</v>
      </c>
      <c r="I8414">
        <v>39578.486953</v>
      </c>
      <c r="J8414">
        <v>66248.661789999998</v>
      </c>
      <c r="K8414">
        <v>129141.357515</v>
      </c>
      <c r="L8414">
        <v>109820.09279</v>
      </c>
      <c r="O8414">
        <f>VLOOKUP(C8414,[1]pop_15p_a!$A$8:$AL$68,35,FALSE)</f>
        <v>5300921.5112085203</v>
      </c>
      <c r="Q8414">
        <f t="shared" si="634"/>
        <v>19321.264725000001</v>
      </c>
      <c r="R8414" s="2">
        <f t="shared" si="638"/>
        <v>6994</v>
      </c>
      <c r="S8414">
        <v>6994</v>
      </c>
      <c r="U8414">
        <f t="shared" si="637"/>
        <v>40.212621359223306</v>
      </c>
      <c r="W8414">
        <v>48.5</v>
      </c>
      <c r="Z8414" s="2">
        <f t="shared" si="633"/>
        <v>6.6505690675564848</v>
      </c>
      <c r="AD8414" s="2">
        <v>4.88184808666667</v>
      </c>
      <c r="AE8414">
        <f t="shared" si="635"/>
        <v>4</v>
      </c>
      <c r="AF8414">
        <v>4</v>
      </c>
      <c r="AG8414">
        <v>3.903</v>
      </c>
      <c r="AN8414">
        <v>88.508430000000004</v>
      </c>
      <c r="AO8414">
        <v>0.89254069999999996</v>
      </c>
      <c r="AP8414">
        <v>-0.99994550728855303</v>
      </c>
      <c r="AQ8414">
        <v>2.7471061545</v>
      </c>
      <c r="AR8414">
        <v>3.4366767404999998</v>
      </c>
      <c r="AT8414">
        <v>11</v>
      </c>
      <c r="AV8414">
        <v>0</v>
      </c>
      <c r="AW8414">
        <v>1</v>
      </c>
      <c r="BA8414">
        <v>187.5</v>
      </c>
      <c r="BB8414">
        <v>133.9</v>
      </c>
      <c r="BC8414">
        <v>79.128863958418805</v>
      </c>
      <c r="BD8414">
        <v>77.401312927219394</v>
      </c>
      <c r="BE8414">
        <v>93.207717849999995</v>
      </c>
      <c r="BF8414">
        <v>101.2153002</v>
      </c>
    </row>
    <row r="8415" spans="1:58">
      <c r="A8415" t="s">
        <v>31</v>
      </c>
      <c r="B8415" t="s">
        <v>64</v>
      </c>
      <c r="C8415">
        <v>1994</v>
      </c>
      <c r="D8415">
        <f t="shared" si="636"/>
        <v>194</v>
      </c>
      <c r="E8415">
        <v>2</v>
      </c>
      <c r="G8415">
        <v>306260.13954499998</v>
      </c>
      <c r="H8415">
        <v>175408.718119</v>
      </c>
      <c r="I8415">
        <v>39197.687536999998</v>
      </c>
      <c r="J8415">
        <v>68352.801829000004</v>
      </c>
      <c r="K8415">
        <v>127011.48145000001</v>
      </c>
      <c r="L8415">
        <v>117923.97715200001</v>
      </c>
      <c r="O8415">
        <f>VLOOKUP(C8415,[1]pop_15p_a!$A$8:$AL$68,35,FALSE)</f>
        <v>5300921.5112085203</v>
      </c>
      <c r="Q8415">
        <f t="shared" si="634"/>
        <v>9087.5042979999998</v>
      </c>
      <c r="R8415" s="2">
        <f t="shared" si="638"/>
        <v>6993.7950000000001</v>
      </c>
      <c r="S8415">
        <v>6993.7950000000001</v>
      </c>
      <c r="U8415">
        <f t="shared" si="637"/>
        <v>40.212621359223306</v>
      </c>
      <c r="W8415">
        <v>48.5</v>
      </c>
      <c r="Z8415" s="2">
        <f t="shared" si="633"/>
        <v>6.5349776539620432</v>
      </c>
      <c r="AD8415" s="2">
        <v>4.7969982466666696</v>
      </c>
      <c r="AE8415">
        <f t="shared" si="635"/>
        <v>3.5</v>
      </c>
      <c r="AF8415">
        <v>3.5</v>
      </c>
      <c r="AG8415">
        <v>4.1820000000000004</v>
      </c>
      <c r="AN8415">
        <v>88.354380000000006</v>
      </c>
      <c r="AO8415">
        <v>0.89026020000000006</v>
      </c>
      <c r="AP8415">
        <v>-0.99994550728855303</v>
      </c>
      <c r="AQ8415">
        <v>2.7471061545</v>
      </c>
      <c r="AR8415">
        <v>3.4366767404999998</v>
      </c>
      <c r="AT8415">
        <v>11</v>
      </c>
      <c r="AV8415">
        <v>0</v>
      </c>
      <c r="AW8415">
        <v>1</v>
      </c>
      <c r="BA8415">
        <v>187.5</v>
      </c>
      <c r="BB8415">
        <v>133.9</v>
      </c>
      <c r="BC8415">
        <v>79.168797592838601</v>
      </c>
      <c r="BD8415">
        <v>76.804735034140094</v>
      </c>
      <c r="BE8415">
        <v>93.615159360000007</v>
      </c>
      <c r="BF8415">
        <v>100.2320764</v>
      </c>
    </row>
    <row r="8416" spans="1:58">
      <c r="A8416" t="s">
        <v>31</v>
      </c>
      <c r="B8416" t="s">
        <v>64</v>
      </c>
      <c r="C8416">
        <v>1994</v>
      </c>
      <c r="D8416">
        <f t="shared" si="636"/>
        <v>195</v>
      </c>
      <c r="E8416">
        <v>3</v>
      </c>
      <c r="G8416">
        <v>308374.60846900003</v>
      </c>
      <c r="H8416">
        <v>176137.82381999999</v>
      </c>
      <c r="I8416">
        <v>39926.976693999997</v>
      </c>
      <c r="J8416">
        <v>68615.108416000003</v>
      </c>
      <c r="K8416">
        <v>128139.67690000001</v>
      </c>
      <c r="L8416">
        <v>113974.494414</v>
      </c>
      <c r="O8416">
        <f>VLOOKUP(C8416,[1]pop_15p_a!$A$8:$AL$68,35,FALSE)</f>
        <v>5300921.5112085203</v>
      </c>
      <c r="Q8416">
        <f t="shared" si="634"/>
        <v>14165.182486000005</v>
      </c>
      <c r="R8416" s="2">
        <f t="shared" si="638"/>
        <v>6994</v>
      </c>
      <c r="S8416">
        <v>6994</v>
      </c>
      <c r="U8416">
        <f t="shared" si="637"/>
        <v>40.212621359223306</v>
      </c>
      <c r="W8416">
        <v>48.5</v>
      </c>
      <c r="Z8416" s="2">
        <f t="shared" si="633"/>
        <v>6.3645321510061335</v>
      </c>
      <c r="AD8416" s="2">
        <v>4.6718827799999998</v>
      </c>
      <c r="AE8416">
        <f t="shared" si="635"/>
        <v>3.5</v>
      </c>
      <c r="AF8416">
        <v>3.5</v>
      </c>
      <c r="AG8416">
        <v>3.879</v>
      </c>
      <c r="AN8416">
        <v>88.491039999999998</v>
      </c>
      <c r="AO8416">
        <v>0.89133089999999993</v>
      </c>
      <c r="AP8416">
        <v>-0.99994550728855303</v>
      </c>
      <c r="AQ8416">
        <v>2.7471061545</v>
      </c>
      <c r="AR8416">
        <v>3.4366767404999998</v>
      </c>
      <c r="AT8416">
        <v>11</v>
      </c>
      <c r="AV8416">
        <v>0</v>
      </c>
      <c r="AW8416">
        <v>1</v>
      </c>
      <c r="BA8416">
        <v>187.6</v>
      </c>
      <c r="BB8416">
        <v>133.9</v>
      </c>
      <c r="BC8416">
        <v>79.305462702333003</v>
      </c>
      <c r="BD8416">
        <v>76.677260120670795</v>
      </c>
      <c r="BE8416">
        <v>93.825927829999998</v>
      </c>
      <c r="BF8416">
        <v>99.564919930000002</v>
      </c>
    </row>
    <row r="8417" spans="1:58">
      <c r="A8417" t="s">
        <v>31</v>
      </c>
      <c r="B8417" t="s">
        <v>64</v>
      </c>
      <c r="C8417">
        <v>1994</v>
      </c>
      <c r="D8417">
        <f t="shared" si="636"/>
        <v>196</v>
      </c>
      <c r="E8417">
        <v>4</v>
      </c>
      <c r="G8417">
        <v>309415.87959000003</v>
      </c>
      <c r="H8417">
        <v>176959.821088</v>
      </c>
      <c r="I8417">
        <v>40108.867782000001</v>
      </c>
      <c r="J8417">
        <v>69824.863157</v>
      </c>
      <c r="K8417">
        <v>134711.94072700001</v>
      </c>
      <c r="L8417">
        <v>121357.87013700001</v>
      </c>
      <c r="O8417">
        <f>VLOOKUP(C8417,[1]pop_15p_a!$A$8:$AL$68,35,FALSE)</f>
        <v>5300921.5112085203</v>
      </c>
      <c r="Q8417">
        <f t="shared" si="634"/>
        <v>13354.070590000003</v>
      </c>
      <c r="R8417" s="2">
        <f t="shared" si="638"/>
        <v>6994</v>
      </c>
      <c r="S8417">
        <v>6994</v>
      </c>
      <c r="U8417">
        <f t="shared" si="637"/>
        <v>40.212621359223306</v>
      </c>
      <c r="W8417">
        <v>48.5</v>
      </c>
      <c r="Z8417" s="2">
        <f t="shared" si="633"/>
        <v>6.0978368499897613</v>
      </c>
      <c r="AD8417" s="2">
        <v>4.4761151799999999</v>
      </c>
      <c r="AE8417">
        <f t="shared" si="635"/>
        <v>3.5</v>
      </c>
      <c r="AF8417">
        <v>3.5</v>
      </c>
      <c r="AG8417">
        <v>4.0609999999999999</v>
      </c>
      <c r="AN8417">
        <v>88.548349999999999</v>
      </c>
      <c r="AO8417">
        <v>0.8937788000000001</v>
      </c>
      <c r="AP8417">
        <v>-0.99994550728855303</v>
      </c>
      <c r="AQ8417">
        <v>2.7471061545</v>
      </c>
      <c r="AR8417">
        <v>3.4366767404999998</v>
      </c>
      <c r="AT8417">
        <v>11</v>
      </c>
      <c r="AV8417">
        <v>0</v>
      </c>
      <c r="AW8417">
        <v>1</v>
      </c>
      <c r="BA8417">
        <v>187.2</v>
      </c>
      <c r="BB8417">
        <v>133.6</v>
      </c>
      <c r="BC8417">
        <v>78.115573447642603</v>
      </c>
      <c r="BD8417">
        <v>76.781874226340705</v>
      </c>
      <c r="BE8417">
        <v>92.395952260000001</v>
      </c>
      <c r="BF8417">
        <v>97.526907499999993</v>
      </c>
    </row>
    <row r="8418" spans="1:58">
      <c r="A8418" t="s">
        <v>31</v>
      </c>
      <c r="B8418" t="s">
        <v>64</v>
      </c>
      <c r="C8418">
        <v>1995</v>
      </c>
      <c r="D8418">
        <f t="shared" si="636"/>
        <v>197</v>
      </c>
      <c r="E8418">
        <v>1</v>
      </c>
      <c r="F8418">
        <v>43361.351719999999</v>
      </c>
      <c r="G8418">
        <v>307648.79045500001</v>
      </c>
      <c r="H8418">
        <v>176911.128452</v>
      </c>
      <c r="I8418">
        <v>39981.765087</v>
      </c>
      <c r="J8418">
        <v>72604.162802999999</v>
      </c>
      <c r="K8418">
        <v>133844.11948699999</v>
      </c>
      <c r="L8418">
        <v>122465.19416299999</v>
      </c>
      <c r="M8418">
        <v>4.0650578226615997</v>
      </c>
      <c r="N8418">
        <v>3728546.3998315702</v>
      </c>
      <c r="O8418">
        <f>VLOOKUP(C8418,[1]pop_15p_a!$A$8:$AL$68,35,FALSE)</f>
        <v>5330991.38393851</v>
      </c>
      <c r="Q8418">
        <f t="shared" si="634"/>
        <v>11378.925323999996</v>
      </c>
      <c r="R8418" s="2">
        <f t="shared" si="638"/>
        <v>7095</v>
      </c>
      <c r="S8418">
        <v>7095</v>
      </c>
      <c r="U8418">
        <f t="shared" si="637"/>
        <v>42.7</v>
      </c>
      <c r="W8418">
        <v>51.5</v>
      </c>
      <c r="Z8418" s="2">
        <f t="shared" ref="Z8418:Z8439" si="639">Z8419*AD8418/AD8419</f>
        <v>5.8626490667981681</v>
      </c>
      <c r="AC8418">
        <v>4.2</v>
      </c>
      <c r="AD8418" s="2">
        <v>4.3034756633333302</v>
      </c>
      <c r="AE8418">
        <f t="shared" si="635"/>
        <v>3.3333333333333335</v>
      </c>
      <c r="AF8418">
        <v>3.3333333333333335</v>
      </c>
      <c r="AG8418">
        <v>3.4359999999999999</v>
      </c>
      <c r="AN8418">
        <v>89.713220000000007</v>
      </c>
      <c r="AO8418">
        <v>0.90425749999999994</v>
      </c>
      <c r="AP8418">
        <v>-0.266241466848744</v>
      </c>
      <c r="AQ8418">
        <v>2.8698006812500001</v>
      </c>
      <c r="AR8418">
        <v>3.5597805978000001</v>
      </c>
      <c r="AT8418">
        <v>11</v>
      </c>
      <c r="AV8418">
        <v>0</v>
      </c>
      <c r="AW8418">
        <v>1</v>
      </c>
      <c r="BA8418">
        <v>187.7</v>
      </c>
      <c r="BB8418">
        <v>134</v>
      </c>
      <c r="BC8418">
        <v>76.549423864206503</v>
      </c>
      <c r="BD8418">
        <v>77.096934678617302</v>
      </c>
      <c r="BE8418">
        <v>91.02444362</v>
      </c>
      <c r="BF8418">
        <v>95.434664299999994</v>
      </c>
    </row>
    <row r="8419" spans="1:58">
      <c r="A8419" t="s">
        <v>31</v>
      </c>
      <c r="B8419" t="s">
        <v>64</v>
      </c>
      <c r="C8419">
        <v>1995</v>
      </c>
      <c r="D8419">
        <f t="shared" si="636"/>
        <v>198</v>
      </c>
      <c r="E8419">
        <v>2</v>
      </c>
      <c r="F8419">
        <v>43476.846525000001</v>
      </c>
      <c r="G8419">
        <v>308488.61673399998</v>
      </c>
      <c r="H8419">
        <v>177284.76805399999</v>
      </c>
      <c r="I8419">
        <v>39713.125526000003</v>
      </c>
      <c r="J8419">
        <v>71897.089057000005</v>
      </c>
      <c r="K8419">
        <v>133373.74533400001</v>
      </c>
      <c r="L8419">
        <v>126313.051626</v>
      </c>
      <c r="M8419">
        <v>3.84354845635443</v>
      </c>
      <c r="N8419">
        <v>3725348.7806249801</v>
      </c>
      <c r="O8419">
        <f>VLOOKUP(C8419,[1]pop_15p_a!$A$8:$AL$68,35,FALSE)</f>
        <v>5330991.38393851</v>
      </c>
      <c r="Q8419">
        <f t="shared" si="634"/>
        <v>7060.6937080000062</v>
      </c>
      <c r="R8419" s="2">
        <f t="shared" si="638"/>
        <v>7095.4690000000001</v>
      </c>
      <c r="S8419">
        <v>7095.4690000000001</v>
      </c>
      <c r="U8419">
        <f t="shared" ref="U8419" si="640">U8420*W8419/W8420</f>
        <v>42.7</v>
      </c>
      <c r="W8419">
        <v>51.5</v>
      </c>
      <c r="Z8419">
        <f t="shared" si="639"/>
        <v>5.7508575231779107</v>
      </c>
      <c r="AC8419">
        <v>4.2</v>
      </c>
      <c r="AD8419" s="2">
        <v>4.2214151166666696</v>
      </c>
      <c r="AE8419">
        <f t="shared" si="635"/>
        <v>3</v>
      </c>
      <c r="AF8419">
        <v>3</v>
      </c>
      <c r="AG8419">
        <v>2.9049999999999998</v>
      </c>
      <c r="AN8419">
        <v>90.037090000000006</v>
      </c>
      <c r="AO8419">
        <v>0.90828120000000001</v>
      </c>
      <c r="AP8419">
        <v>-0.266241466848744</v>
      </c>
      <c r="AQ8419">
        <v>2.8698006812500001</v>
      </c>
      <c r="AR8419">
        <v>3.5597805978000001</v>
      </c>
      <c r="AT8419">
        <v>11</v>
      </c>
      <c r="AV8419">
        <v>0</v>
      </c>
      <c r="AW8419">
        <v>1</v>
      </c>
      <c r="BA8419">
        <v>188.3</v>
      </c>
      <c r="BB8419">
        <v>134.4</v>
      </c>
      <c r="BC8419">
        <v>75.462312271708299</v>
      </c>
      <c r="BD8419">
        <v>77.549591009246996</v>
      </c>
      <c r="BE8419">
        <v>89.40708472</v>
      </c>
      <c r="BF8419">
        <v>94.070935259999999</v>
      </c>
    </row>
    <row r="8420" spans="1:58">
      <c r="A8420" t="s">
        <v>31</v>
      </c>
      <c r="B8420" t="s">
        <v>64</v>
      </c>
      <c r="C8420">
        <v>1995</v>
      </c>
      <c r="D8420">
        <f t="shared" si="636"/>
        <v>199</v>
      </c>
      <c r="E8420">
        <v>3</v>
      </c>
      <c r="F8420">
        <v>43792.979340999998</v>
      </c>
      <c r="G8420">
        <v>310711.18842199998</v>
      </c>
      <c r="H8420">
        <v>177879.73959300001</v>
      </c>
      <c r="I8420">
        <v>39874.074868000003</v>
      </c>
      <c r="J8420">
        <v>70821.771800000002</v>
      </c>
      <c r="K8420">
        <v>133183.35179399999</v>
      </c>
      <c r="L8420">
        <v>120692.381926</v>
      </c>
      <c r="M8420">
        <v>3.6274685085329099</v>
      </c>
      <c r="N8420">
        <v>3705857.93217109</v>
      </c>
      <c r="O8420">
        <f>VLOOKUP(C8420,[1]pop_15p_a!$A$8:$AL$68,35,FALSE)</f>
        <v>5330991.38393851</v>
      </c>
      <c r="Q8420">
        <f t="shared" si="634"/>
        <v>12490.969867999986</v>
      </c>
      <c r="R8420" s="2">
        <f t="shared" si="638"/>
        <v>7095</v>
      </c>
      <c r="S8420">
        <v>7095</v>
      </c>
      <c r="U8420">
        <f>U8421*W8420/W8421</f>
        <v>42.7</v>
      </c>
      <c r="W8420">
        <v>51.5</v>
      </c>
      <c r="Z8420">
        <f t="shared" si="639"/>
        <v>5.7189976813335548</v>
      </c>
      <c r="AC8420">
        <v>4.2</v>
      </c>
      <c r="AD8420" s="2">
        <v>4.19802841</v>
      </c>
      <c r="AE8420">
        <f t="shared" si="635"/>
        <v>2.3333333333333335</v>
      </c>
      <c r="AF8420">
        <v>2.3333333333333335</v>
      </c>
      <c r="AG8420">
        <v>2.2909999999999999</v>
      </c>
      <c r="AN8420">
        <v>90.254679999999993</v>
      </c>
      <c r="AO8420">
        <v>0.91176469999999998</v>
      </c>
      <c r="AP8420">
        <v>-0.266241466848744</v>
      </c>
      <c r="AQ8420">
        <v>2.8698006812500001</v>
      </c>
      <c r="AR8420">
        <v>3.5597805978000001</v>
      </c>
      <c r="AT8420">
        <v>11</v>
      </c>
      <c r="AV8420">
        <v>0</v>
      </c>
      <c r="AW8420">
        <v>1</v>
      </c>
      <c r="BA8420">
        <v>187.8</v>
      </c>
      <c r="BB8420">
        <v>134</v>
      </c>
      <c r="BC8420">
        <v>74.548377883149897</v>
      </c>
      <c r="BD8420">
        <v>78.084207546165999</v>
      </c>
      <c r="BE8420">
        <v>87.902976460000005</v>
      </c>
      <c r="BF8420">
        <v>92.898826690000007</v>
      </c>
    </row>
    <row r="8421" spans="1:58">
      <c r="A8421" t="s">
        <v>31</v>
      </c>
      <c r="B8421" t="s">
        <v>64</v>
      </c>
      <c r="C8421">
        <v>1995</v>
      </c>
      <c r="D8421">
        <f t="shared" si="636"/>
        <v>200</v>
      </c>
      <c r="E8421">
        <v>4</v>
      </c>
      <c r="F8421">
        <v>43835.885518000003</v>
      </c>
      <c r="G8421">
        <v>311015.60775000002</v>
      </c>
      <c r="H8421">
        <v>177918.96171100001</v>
      </c>
      <c r="I8421">
        <v>40021.975230999997</v>
      </c>
      <c r="J8421">
        <v>71267.858133000002</v>
      </c>
      <c r="K8421">
        <v>135032.35302499999</v>
      </c>
      <c r="L8421">
        <v>122089.61936300001</v>
      </c>
      <c r="M8421">
        <v>3.7680134706469599</v>
      </c>
      <c r="N8421">
        <v>3715342.71658696</v>
      </c>
      <c r="O8421">
        <f>VLOOKUP(C8421,[1]pop_15p_a!$A$8:$AL$68,35,FALSE)</f>
        <v>5330991.38393851</v>
      </c>
      <c r="Q8421">
        <f t="shared" si="634"/>
        <v>12942.733661999984</v>
      </c>
      <c r="R8421" s="2">
        <f t="shared" si="638"/>
        <v>7095</v>
      </c>
      <c r="S8421">
        <v>7095</v>
      </c>
      <c r="U8421">
        <f>V8421</f>
        <v>42.7</v>
      </c>
      <c r="V8421">
        <v>42.7</v>
      </c>
      <c r="W8421">
        <v>51.5</v>
      </c>
      <c r="Z8421">
        <f t="shared" si="639"/>
        <v>5.7378803769744904</v>
      </c>
      <c r="AC8421">
        <v>4.2</v>
      </c>
      <c r="AD8421" s="2">
        <v>4.2118892466666704</v>
      </c>
      <c r="AE8421">
        <f t="shared" si="635"/>
        <v>1.8333333333333333</v>
      </c>
      <c r="AF8421">
        <v>1.8333333333333333</v>
      </c>
      <c r="AG8421">
        <v>1.7110000000000001</v>
      </c>
      <c r="AN8421">
        <v>90.266739999999999</v>
      </c>
      <c r="AO8421">
        <v>0.9142304</v>
      </c>
      <c r="AP8421">
        <v>-0.266241466848744</v>
      </c>
      <c r="AQ8421">
        <v>2.8698006812500001</v>
      </c>
      <c r="AR8421">
        <v>3.5597805978000001</v>
      </c>
      <c r="AT8421">
        <v>11</v>
      </c>
      <c r="AV8421">
        <v>0</v>
      </c>
      <c r="AW8421">
        <v>1</v>
      </c>
      <c r="BA8421">
        <v>189.8</v>
      </c>
      <c r="BB8421">
        <v>135.5</v>
      </c>
      <c r="BC8421">
        <v>73.311331174640102</v>
      </c>
      <c r="BD8421">
        <v>78.385388988067305</v>
      </c>
      <c r="BE8421">
        <v>86.336606660000001</v>
      </c>
      <c r="BF8421">
        <v>91.353664440000003</v>
      </c>
    </row>
    <row r="8422" spans="1:58">
      <c r="A8422" t="s">
        <v>31</v>
      </c>
      <c r="B8422" t="s">
        <v>64</v>
      </c>
      <c r="C8422">
        <v>1996</v>
      </c>
      <c r="D8422">
        <f t="shared" si="636"/>
        <v>201</v>
      </c>
      <c r="E8422">
        <v>1</v>
      </c>
      <c r="F8422">
        <v>43721.928153000001</v>
      </c>
      <c r="G8422">
        <v>311781.06965999998</v>
      </c>
      <c r="H8422">
        <v>179254.90200199999</v>
      </c>
      <c r="I8422">
        <v>40258.963118</v>
      </c>
      <c r="J8422">
        <v>71523.294676999998</v>
      </c>
      <c r="K8422">
        <v>138329.63948000001</v>
      </c>
      <c r="L8422">
        <v>127464.11913399999</v>
      </c>
      <c r="M8422">
        <v>3.8950480270486301</v>
      </c>
      <c r="N8422">
        <v>3715191.2093146401</v>
      </c>
      <c r="O8422">
        <f>VLOOKUP(C8422,[1]pop_15p_a!$A$8:$AL$68,35,FALSE)</f>
        <v>5342436.7054694798</v>
      </c>
      <c r="Q8422">
        <f t="shared" si="634"/>
        <v>10865.520346000019</v>
      </c>
      <c r="R8422" s="2">
        <f t="shared" si="638"/>
        <v>7131</v>
      </c>
      <c r="S8422">
        <v>7131</v>
      </c>
      <c r="U8422">
        <f t="shared" ref="U8422:U8485" si="641">V8422</f>
        <v>43</v>
      </c>
      <c r="V8422">
        <v>43</v>
      </c>
      <c r="W8422">
        <v>52.9</v>
      </c>
      <c r="Z8422">
        <f t="shared" si="639"/>
        <v>5.8629499864858046</v>
      </c>
      <c r="AC8422">
        <v>4.7</v>
      </c>
      <c r="AD8422" s="2">
        <v>4.3036965533333298</v>
      </c>
      <c r="AE8422">
        <f t="shared" si="635"/>
        <v>1.5</v>
      </c>
      <c r="AF8422">
        <v>1.5</v>
      </c>
      <c r="AG8422">
        <v>1.581</v>
      </c>
      <c r="AN8422">
        <v>90.668790000000001</v>
      </c>
      <c r="AO8422">
        <v>0.9168153</v>
      </c>
      <c r="AP8422">
        <v>-0.51409654208824496</v>
      </c>
      <c r="AQ8422">
        <v>2.9966560012499999</v>
      </c>
      <c r="AR8422">
        <v>3.686467409</v>
      </c>
      <c r="AT8422">
        <v>11</v>
      </c>
      <c r="AV8422">
        <v>0</v>
      </c>
      <c r="AW8422">
        <v>1</v>
      </c>
      <c r="BA8422">
        <v>191.9</v>
      </c>
      <c r="BB8422">
        <v>137</v>
      </c>
      <c r="BC8422">
        <v>70.975622117868198</v>
      </c>
      <c r="BD8422">
        <v>78.607595679735496</v>
      </c>
      <c r="BE8422">
        <v>83.906428759999997</v>
      </c>
      <c r="BF8422">
        <v>88.952175409999995</v>
      </c>
    </row>
    <row r="8423" spans="1:58">
      <c r="A8423" t="s">
        <v>31</v>
      </c>
      <c r="B8423" t="s">
        <v>64</v>
      </c>
      <c r="C8423">
        <v>1996</v>
      </c>
      <c r="D8423">
        <f t="shared" si="636"/>
        <v>202</v>
      </c>
      <c r="E8423">
        <v>2</v>
      </c>
      <c r="F8423">
        <v>43603.726347000003</v>
      </c>
      <c r="G8423">
        <v>310919.379372</v>
      </c>
      <c r="H8423">
        <v>179302.471747</v>
      </c>
      <c r="I8423">
        <v>40389.353800999997</v>
      </c>
      <c r="J8423">
        <v>71312.069541999997</v>
      </c>
      <c r="K8423">
        <v>134130.331416</v>
      </c>
      <c r="L8423">
        <v>126483.265529</v>
      </c>
      <c r="M8423">
        <v>4.2598327968226997</v>
      </c>
      <c r="N8423">
        <v>3753897.5444778898</v>
      </c>
      <c r="O8423">
        <f>VLOOKUP(C8423,[1]pop_15p_a!$A$8:$AL$68,35,FALSE)</f>
        <v>5342436.7054694798</v>
      </c>
      <c r="Q8423">
        <f t="shared" si="634"/>
        <v>7647.0658870000043</v>
      </c>
      <c r="R8423" s="2">
        <f t="shared" si="638"/>
        <v>7130.5690000000004</v>
      </c>
      <c r="S8423">
        <v>7130.5690000000004</v>
      </c>
      <c r="U8423">
        <f t="shared" si="641"/>
        <v>43.5</v>
      </c>
      <c r="V8423">
        <v>43.5</v>
      </c>
      <c r="W8423">
        <v>52.9</v>
      </c>
      <c r="Z8423">
        <f t="shared" si="639"/>
        <v>6.1658002519045407</v>
      </c>
      <c r="AC8423">
        <v>4.7</v>
      </c>
      <c r="AD8423" s="2">
        <v>4.5260036933333296</v>
      </c>
      <c r="AE8423">
        <f t="shared" si="635"/>
        <v>1.5</v>
      </c>
      <c r="AF8423">
        <v>1.5</v>
      </c>
      <c r="AG8423">
        <v>2.508</v>
      </c>
      <c r="AN8423">
        <v>90.749390000000005</v>
      </c>
      <c r="AO8423">
        <v>0.91602909999999993</v>
      </c>
      <c r="AP8423">
        <v>-0.51409654208824496</v>
      </c>
      <c r="AQ8423">
        <v>2.9966560012499999</v>
      </c>
      <c r="AR8423">
        <v>3.686467409</v>
      </c>
      <c r="AT8423">
        <v>11</v>
      </c>
      <c r="AV8423">
        <v>0</v>
      </c>
      <c r="AW8423">
        <v>1</v>
      </c>
      <c r="BA8423">
        <v>192.7</v>
      </c>
      <c r="BB8423">
        <v>137.6</v>
      </c>
      <c r="BC8423">
        <v>70.4401019676733</v>
      </c>
      <c r="BD8423">
        <v>78.729127604395799</v>
      </c>
      <c r="BE8423">
        <v>83.190208400000003</v>
      </c>
      <c r="BF8423">
        <v>88.038604480000004</v>
      </c>
    </row>
    <row r="8424" spans="1:58">
      <c r="A8424" t="s">
        <v>31</v>
      </c>
      <c r="B8424" t="s">
        <v>64</v>
      </c>
      <c r="C8424">
        <v>1996</v>
      </c>
      <c r="D8424">
        <f t="shared" si="636"/>
        <v>203</v>
      </c>
      <c r="E8424">
        <v>3</v>
      </c>
      <c r="F8424">
        <v>43482.653962999997</v>
      </c>
      <c r="G8424">
        <v>310074.80541199999</v>
      </c>
      <c r="H8424">
        <v>179398.327938</v>
      </c>
      <c r="I8424">
        <v>40318.301139000003</v>
      </c>
      <c r="J8424">
        <v>70786.839665000007</v>
      </c>
      <c r="K8424">
        <v>137055.991675</v>
      </c>
      <c r="L8424">
        <v>125685.154478</v>
      </c>
      <c r="M8424">
        <v>4.2282355138522902</v>
      </c>
      <c r="N8424">
        <v>3699935.2933462001</v>
      </c>
      <c r="O8424">
        <f>VLOOKUP(C8424,[1]pop_15p_a!$A$8:$AL$68,35,FALSE)</f>
        <v>5342436.7054694798</v>
      </c>
      <c r="Q8424">
        <f t="shared" si="634"/>
        <v>11370.837197000001</v>
      </c>
      <c r="R8424" s="2">
        <f t="shared" si="638"/>
        <v>7131</v>
      </c>
      <c r="S8424">
        <v>7131</v>
      </c>
      <c r="U8424">
        <f t="shared" si="641"/>
        <v>44.1</v>
      </c>
      <c r="V8424">
        <v>44.1</v>
      </c>
      <c r="W8424">
        <v>52.9</v>
      </c>
      <c r="Z8424">
        <f t="shared" si="639"/>
        <v>6.4688260594840097</v>
      </c>
      <c r="AC8424">
        <v>4.7</v>
      </c>
      <c r="AD8424" s="2">
        <v>4.7484396899999997</v>
      </c>
      <c r="AE8424">
        <f t="shared" si="635"/>
        <v>1.3333333333333333</v>
      </c>
      <c r="AF8424">
        <v>1.3333333333333333</v>
      </c>
      <c r="AG8424">
        <v>1.4570000000000001</v>
      </c>
      <c r="AN8424">
        <v>90.803550000000001</v>
      </c>
      <c r="AO8424">
        <v>0.91847269999999992</v>
      </c>
      <c r="AP8424">
        <v>-0.51409654208824496</v>
      </c>
      <c r="AQ8424">
        <v>2.9966560012499999</v>
      </c>
      <c r="AR8424">
        <v>3.686467409</v>
      </c>
      <c r="AT8424">
        <v>11</v>
      </c>
      <c r="AV8424">
        <v>0</v>
      </c>
      <c r="AW8424">
        <v>1</v>
      </c>
      <c r="BA8424">
        <v>192</v>
      </c>
      <c r="BB8424">
        <v>137.1</v>
      </c>
      <c r="BC8424">
        <v>70.730181979036303</v>
      </c>
      <c r="BD8424">
        <v>78.906530551532995</v>
      </c>
      <c r="BE8424">
        <v>83.095022159999999</v>
      </c>
      <c r="BF8424">
        <v>87.797653710000006</v>
      </c>
    </row>
    <row r="8425" spans="1:58">
      <c r="A8425" t="s">
        <v>31</v>
      </c>
      <c r="B8425" t="s">
        <v>64</v>
      </c>
      <c r="C8425">
        <v>1996</v>
      </c>
      <c r="D8425">
        <f t="shared" si="636"/>
        <v>204</v>
      </c>
      <c r="E8425">
        <v>4</v>
      </c>
      <c r="F8425">
        <v>43710.505493999997</v>
      </c>
      <c r="G8425">
        <v>311699.61467799998</v>
      </c>
      <c r="H8425">
        <v>180218.79160900001</v>
      </c>
      <c r="I8425">
        <v>40263.089279</v>
      </c>
      <c r="J8425">
        <v>70321.730163999993</v>
      </c>
      <c r="K8425">
        <v>141878.79255799999</v>
      </c>
      <c r="L8425">
        <v>130825.259903</v>
      </c>
      <c r="M8425">
        <v>4.41913946682189</v>
      </c>
      <c r="N8425">
        <v>3709114.4855317599</v>
      </c>
      <c r="O8425">
        <f>VLOOKUP(C8425,[1]pop_15p_a!$A$8:$AL$68,35,FALSE)</f>
        <v>5342436.7054694798</v>
      </c>
      <c r="Q8425">
        <f t="shared" si="634"/>
        <v>11053.532654999988</v>
      </c>
      <c r="R8425" s="2">
        <f t="shared" si="638"/>
        <v>7131</v>
      </c>
      <c r="S8425">
        <v>7131</v>
      </c>
      <c r="U8425">
        <f t="shared" si="641"/>
        <v>44.6</v>
      </c>
      <c r="V8425">
        <v>44.6</v>
      </c>
      <c r="W8425">
        <v>52.9</v>
      </c>
      <c r="Z8425">
        <f t="shared" si="639"/>
        <v>6.9041310022433615</v>
      </c>
      <c r="AC8425">
        <v>4.7</v>
      </c>
      <c r="AD8425" s="2">
        <v>5.0679751433333298</v>
      </c>
      <c r="AE8425">
        <f t="shared" si="635"/>
        <v>1</v>
      </c>
      <c r="AF8425">
        <v>1</v>
      </c>
      <c r="AG8425">
        <v>1.6870000000000001</v>
      </c>
      <c r="AN8425">
        <v>90.974170000000001</v>
      </c>
      <c r="AO8425">
        <v>0.9197997</v>
      </c>
      <c r="AP8425">
        <v>-0.51409654208824496</v>
      </c>
      <c r="AQ8425">
        <v>2.9966560012499999</v>
      </c>
      <c r="AR8425">
        <v>3.686467409</v>
      </c>
      <c r="AT8425">
        <v>11</v>
      </c>
      <c r="AV8425">
        <v>0</v>
      </c>
      <c r="AW8425">
        <v>1</v>
      </c>
      <c r="BA8425">
        <v>193.1</v>
      </c>
      <c r="BB8425">
        <v>137.80000000000001</v>
      </c>
      <c r="BC8425">
        <v>69.047920701785102</v>
      </c>
      <c r="BD8425">
        <v>79.1049682806308</v>
      </c>
      <c r="BE8425">
        <v>81.193465430000003</v>
      </c>
      <c r="BF8425">
        <v>85.610147459999993</v>
      </c>
    </row>
    <row r="8426" spans="1:58">
      <c r="A8426" t="s">
        <v>31</v>
      </c>
      <c r="B8426" t="s">
        <v>64</v>
      </c>
      <c r="C8426">
        <v>1997</v>
      </c>
      <c r="D8426">
        <f t="shared" si="636"/>
        <v>205</v>
      </c>
      <c r="E8426">
        <v>1</v>
      </c>
      <c r="F8426">
        <v>43920.995082000001</v>
      </c>
      <c r="G8426">
        <v>314035.11483600002</v>
      </c>
      <c r="H8426">
        <v>180717.57951000001</v>
      </c>
      <c r="I8426">
        <v>40249.327044999998</v>
      </c>
      <c r="J8426">
        <v>71114.944988999996</v>
      </c>
      <c r="K8426">
        <v>152017.95389999999</v>
      </c>
      <c r="L8426">
        <v>136154.26485899999</v>
      </c>
      <c r="M8426">
        <v>4.8626157538159998</v>
      </c>
      <c r="N8426">
        <v>3650850.8494508099</v>
      </c>
      <c r="O8426">
        <f>VLOOKUP(C8426,[1]pop_15p_a!$A$8:$AL$68,35,FALSE)</f>
        <v>5347182.4479708504</v>
      </c>
      <c r="Q8426">
        <f t="shared" si="634"/>
        <v>15863.689041000005</v>
      </c>
      <c r="R8426" s="2">
        <f t="shared" si="638"/>
        <v>7150</v>
      </c>
      <c r="S8426">
        <v>7150</v>
      </c>
      <c r="U8426">
        <f t="shared" si="641"/>
        <v>45.4</v>
      </c>
      <c r="V8426">
        <v>45.4</v>
      </c>
      <c r="W8426">
        <v>55.2</v>
      </c>
      <c r="Z8426">
        <f t="shared" si="639"/>
        <v>7.2606201486264883</v>
      </c>
      <c r="AC8426">
        <v>5.2</v>
      </c>
      <c r="AD8426" s="2">
        <v>5.3296558866666697</v>
      </c>
      <c r="AE8426">
        <f t="shared" si="635"/>
        <v>1</v>
      </c>
      <c r="AF8426">
        <v>1</v>
      </c>
      <c r="AG8426">
        <v>1.748</v>
      </c>
      <c r="AN8426">
        <v>91.332980000000006</v>
      </c>
      <c r="AO8426">
        <v>0.92178349999999998</v>
      </c>
      <c r="AP8426">
        <v>-0.95947120856507295</v>
      </c>
      <c r="AQ8426">
        <v>3.1028669794999999</v>
      </c>
      <c r="AR8426">
        <v>3.7940399648000001</v>
      </c>
      <c r="AT8426">
        <v>11</v>
      </c>
      <c r="AV8426">
        <v>0</v>
      </c>
      <c r="AW8426">
        <v>1</v>
      </c>
      <c r="BA8426">
        <v>194.8</v>
      </c>
      <c r="BB8426">
        <v>139.1</v>
      </c>
      <c r="BC8426">
        <v>67.698894011455195</v>
      </c>
      <c r="BD8426">
        <v>79.343005894489494</v>
      </c>
      <c r="BE8426">
        <v>79.761109489999996</v>
      </c>
      <c r="BF8426">
        <v>84.302610720000004</v>
      </c>
    </row>
    <row r="8427" spans="1:58">
      <c r="A8427" t="s">
        <v>31</v>
      </c>
      <c r="B8427" t="s">
        <v>64</v>
      </c>
      <c r="C8427">
        <v>1997</v>
      </c>
      <c r="D8427">
        <f t="shared" si="636"/>
        <v>206</v>
      </c>
      <c r="E8427">
        <v>2</v>
      </c>
      <c r="F8427">
        <v>44235.933850000001</v>
      </c>
      <c r="G8427">
        <v>316304.82046199997</v>
      </c>
      <c r="H8427">
        <v>181688.488365</v>
      </c>
      <c r="I8427">
        <v>40449.721137</v>
      </c>
      <c r="J8427">
        <v>72839.931226999994</v>
      </c>
      <c r="K8427">
        <v>155366.67008000001</v>
      </c>
      <c r="L8427">
        <v>142823.519394</v>
      </c>
      <c r="M8427">
        <v>4.7708882288545702</v>
      </c>
      <c r="N8427">
        <v>3730130.17834186</v>
      </c>
      <c r="O8427">
        <f>VLOOKUP(C8427,[1]pop_15p_a!$A$8:$AL$68,35,FALSE)</f>
        <v>5347182.4479708504</v>
      </c>
      <c r="Q8427">
        <f t="shared" si="634"/>
        <v>12543.150686000008</v>
      </c>
      <c r="R8427" s="2">
        <f t="shared" si="638"/>
        <v>7150.4044999999996</v>
      </c>
      <c r="S8427">
        <v>7150.4044999999996</v>
      </c>
      <c r="U8427">
        <f t="shared" si="641"/>
        <v>46</v>
      </c>
      <c r="V8427">
        <v>46</v>
      </c>
      <c r="W8427">
        <v>55.2</v>
      </c>
      <c r="Z8427">
        <f t="shared" si="639"/>
        <v>7.307463263384153</v>
      </c>
      <c r="AC8427">
        <v>5.2</v>
      </c>
      <c r="AD8427" s="2">
        <v>5.3640410599999999</v>
      </c>
      <c r="AE8427">
        <f t="shared" si="635"/>
        <v>1</v>
      </c>
      <c r="AF8427">
        <v>1</v>
      </c>
      <c r="AG8427">
        <v>1.194</v>
      </c>
      <c r="AN8427">
        <v>91.227469999999997</v>
      </c>
      <c r="AO8427">
        <v>0.92055940000000003</v>
      </c>
      <c r="AP8427">
        <v>-0.95947120856507295</v>
      </c>
      <c r="AQ8427">
        <v>3.1028669794999999</v>
      </c>
      <c r="AR8427">
        <v>3.7940399648000001</v>
      </c>
      <c r="AT8427">
        <v>11</v>
      </c>
      <c r="AV8427">
        <v>0</v>
      </c>
      <c r="AW8427">
        <v>1</v>
      </c>
      <c r="BA8427">
        <v>194.8</v>
      </c>
      <c r="BB8427">
        <v>139.1</v>
      </c>
      <c r="BC8427">
        <v>67.209515773942002</v>
      </c>
      <c r="BD8427">
        <v>79.304147284633203</v>
      </c>
      <c r="BE8427">
        <v>79.328608750000001</v>
      </c>
      <c r="BF8427">
        <v>83.256158799999994</v>
      </c>
    </row>
    <row r="8428" spans="1:58">
      <c r="A8428" t="s">
        <v>31</v>
      </c>
      <c r="B8428" t="s">
        <v>64</v>
      </c>
      <c r="C8428">
        <v>1997</v>
      </c>
      <c r="D8428">
        <f t="shared" si="636"/>
        <v>207</v>
      </c>
      <c r="E8428">
        <v>3</v>
      </c>
      <c r="F8428">
        <v>44767.602400000003</v>
      </c>
      <c r="G8428">
        <v>320088.35715599998</v>
      </c>
      <c r="H8428">
        <v>182703.96512800001</v>
      </c>
      <c r="I8428">
        <v>40598.230514000003</v>
      </c>
      <c r="J8428">
        <v>73684.261322000006</v>
      </c>
      <c r="K8428">
        <v>158538.03055299999</v>
      </c>
      <c r="L8428">
        <v>140578.74551899999</v>
      </c>
      <c r="M8428">
        <v>4.7717904587645403</v>
      </c>
      <c r="N8428">
        <v>3719703.0183966998</v>
      </c>
      <c r="O8428">
        <f>VLOOKUP(C8428,[1]pop_15p_a!$A$8:$AL$68,35,FALSE)</f>
        <v>5347182.4479708504</v>
      </c>
      <c r="Q8428">
        <f t="shared" si="634"/>
        <v>17959.285034</v>
      </c>
      <c r="R8428" s="2">
        <f t="shared" si="638"/>
        <v>7150</v>
      </c>
      <c r="S8428">
        <v>7150</v>
      </c>
      <c r="U8428">
        <f t="shared" si="641"/>
        <v>46.4</v>
      </c>
      <c r="V8428">
        <v>46.4</v>
      </c>
      <c r="W8428">
        <v>55.2</v>
      </c>
      <c r="Z8428">
        <f t="shared" si="639"/>
        <v>7.126209495586731</v>
      </c>
      <c r="AC8428">
        <v>5.2</v>
      </c>
      <c r="AD8428" s="2">
        <v>5.23099179</v>
      </c>
      <c r="AE8428">
        <f t="shared" si="635"/>
        <v>1</v>
      </c>
      <c r="AF8428">
        <v>1</v>
      </c>
      <c r="AG8428">
        <v>1.264</v>
      </c>
      <c r="AN8428">
        <v>91.227739999999997</v>
      </c>
      <c r="AO8428">
        <v>0.92067569999999999</v>
      </c>
      <c r="AP8428">
        <v>-0.95947120856507295</v>
      </c>
      <c r="AQ8428">
        <v>3.1028669794999999</v>
      </c>
      <c r="AR8428">
        <v>3.7940399648000001</v>
      </c>
      <c r="AT8428">
        <v>11</v>
      </c>
      <c r="AV8428">
        <v>0</v>
      </c>
      <c r="AW8428">
        <v>1</v>
      </c>
      <c r="BA8428">
        <v>192.8</v>
      </c>
      <c r="BB8428">
        <v>137.69999999999999</v>
      </c>
      <c r="BC8428">
        <v>67.250449235100106</v>
      </c>
      <c r="BD8428">
        <v>79.271917985599998</v>
      </c>
      <c r="BE8428">
        <v>79.562349760000004</v>
      </c>
      <c r="BF8428">
        <v>82.871247780000004</v>
      </c>
    </row>
    <row r="8429" spans="1:58">
      <c r="A8429" t="s">
        <v>31</v>
      </c>
      <c r="B8429" t="s">
        <v>64</v>
      </c>
      <c r="C8429">
        <v>1997</v>
      </c>
      <c r="D8429">
        <f t="shared" si="636"/>
        <v>208</v>
      </c>
      <c r="E8429">
        <v>4</v>
      </c>
      <c r="F8429">
        <v>45175.879835</v>
      </c>
      <c r="G8429">
        <v>323007.54082200001</v>
      </c>
      <c r="H8429">
        <v>184414.44598600001</v>
      </c>
      <c r="I8429">
        <v>40730.038372000003</v>
      </c>
      <c r="J8429">
        <v>74711.000725999998</v>
      </c>
      <c r="K8429">
        <v>167048.63028700001</v>
      </c>
      <c r="L8429">
        <v>144715.15467700001</v>
      </c>
      <c r="M8429">
        <v>4.6087502497535704</v>
      </c>
      <c r="N8429">
        <v>3728627.2096955599</v>
      </c>
      <c r="O8429">
        <f>VLOOKUP(C8429,[1]pop_15p_a!$A$8:$AL$68,35,FALSE)</f>
        <v>5347182.4479708504</v>
      </c>
      <c r="Q8429">
        <f t="shared" si="634"/>
        <v>22333.475609999994</v>
      </c>
      <c r="R8429" s="2">
        <f t="shared" si="638"/>
        <v>7150</v>
      </c>
      <c r="S8429">
        <v>7150</v>
      </c>
      <c r="U8429">
        <f t="shared" si="641"/>
        <v>46.8</v>
      </c>
      <c r="V8429">
        <v>46.8</v>
      </c>
      <c r="W8429">
        <v>55.2</v>
      </c>
      <c r="Z8429">
        <f t="shared" si="639"/>
        <v>6.6489137617889567</v>
      </c>
      <c r="AC8429">
        <v>5.2</v>
      </c>
      <c r="AD8429" s="2">
        <v>4.8806330100000004</v>
      </c>
      <c r="AE8429">
        <f t="shared" si="635"/>
        <v>1</v>
      </c>
      <c r="AF8429">
        <v>1</v>
      </c>
      <c r="AG8429">
        <v>1.3819999999999999</v>
      </c>
      <c r="AN8429">
        <v>91.2971</v>
      </c>
      <c r="AO8429">
        <v>0.92073319999999992</v>
      </c>
      <c r="AP8429">
        <v>-0.95947120856507295</v>
      </c>
      <c r="AQ8429">
        <v>3.1028669794999999</v>
      </c>
      <c r="AR8429">
        <v>3.7940399648000001</v>
      </c>
      <c r="AT8429">
        <v>11</v>
      </c>
      <c r="AV8429">
        <v>0</v>
      </c>
      <c r="AW8429">
        <v>1</v>
      </c>
      <c r="BA8429">
        <v>191.7</v>
      </c>
      <c r="BB8429">
        <v>136.9</v>
      </c>
      <c r="BC8429">
        <v>66.966315278985405</v>
      </c>
      <c r="BD8429">
        <v>79.286770905131903</v>
      </c>
      <c r="BE8429">
        <v>79.339442579999996</v>
      </c>
      <c r="BF8429">
        <v>82.055726280000002</v>
      </c>
    </row>
    <row r="8430" spans="1:58">
      <c r="A8430" t="s">
        <v>31</v>
      </c>
      <c r="B8430" t="s">
        <v>64</v>
      </c>
      <c r="C8430">
        <v>1998</v>
      </c>
      <c r="D8430">
        <f t="shared" si="636"/>
        <v>209</v>
      </c>
      <c r="E8430">
        <v>1</v>
      </c>
      <c r="F8430">
        <v>45349.216054999997</v>
      </c>
      <c r="G8430">
        <v>325199.22833299998</v>
      </c>
      <c r="H8430">
        <v>184654.073619</v>
      </c>
      <c r="I8430">
        <v>40680.674822000001</v>
      </c>
      <c r="J8430">
        <v>76657.711033</v>
      </c>
      <c r="K8430">
        <v>161507.94136699999</v>
      </c>
      <c r="L8430">
        <v>149978.19556299999</v>
      </c>
      <c r="M8430">
        <v>4.4105552090166897</v>
      </c>
      <c r="N8430">
        <v>3758924.8770605898</v>
      </c>
      <c r="O8430">
        <f>VLOOKUP(C8430,[1]pop_15p_a!$A$8:$AL$68,35,FALSE)</f>
        <v>5359285.9433567403</v>
      </c>
      <c r="Q8430">
        <f t="shared" si="634"/>
        <v>11529.745804000006</v>
      </c>
      <c r="R8430" s="2">
        <f t="shared" si="638"/>
        <v>7171</v>
      </c>
      <c r="S8430">
        <v>7171</v>
      </c>
      <c r="U8430">
        <f t="shared" si="641"/>
        <v>47.3</v>
      </c>
      <c r="V8430">
        <v>47.3</v>
      </c>
      <c r="W8430">
        <v>57.5</v>
      </c>
      <c r="Z8430">
        <f t="shared" si="639"/>
        <v>6.2419830112312455</v>
      </c>
      <c r="AC8430">
        <v>3.9</v>
      </c>
      <c r="AD8430" s="2">
        <v>4.5819256233333299</v>
      </c>
      <c r="AE8430">
        <f t="shared" si="635"/>
        <v>1</v>
      </c>
      <c r="AF8430">
        <v>1</v>
      </c>
      <c r="AG8430">
        <v>1.19</v>
      </c>
      <c r="AN8430">
        <v>91.336429999999993</v>
      </c>
      <c r="AO8430">
        <v>0.92197269999999998</v>
      </c>
      <c r="AP8430">
        <v>-0.21518624644155901</v>
      </c>
      <c r="AQ8430">
        <v>3.1276049509999999</v>
      </c>
      <c r="AR8430">
        <v>3.8306392489999999</v>
      </c>
      <c r="AT8430">
        <v>11</v>
      </c>
      <c r="AV8430">
        <v>0</v>
      </c>
      <c r="AW8430">
        <v>1</v>
      </c>
      <c r="BA8430">
        <v>190.8</v>
      </c>
      <c r="BB8430">
        <v>136.30000000000001</v>
      </c>
      <c r="BC8430">
        <v>66.873933868099002</v>
      </c>
      <c r="BD8430">
        <v>79.343364105312205</v>
      </c>
      <c r="BE8430">
        <v>79.257019510000006</v>
      </c>
      <c r="BF8430">
        <v>81.413317680000006</v>
      </c>
    </row>
    <row r="8431" spans="1:58">
      <c r="A8431" t="s">
        <v>31</v>
      </c>
      <c r="B8431" t="s">
        <v>64</v>
      </c>
      <c r="C8431">
        <v>1998</v>
      </c>
      <c r="D8431">
        <f t="shared" si="636"/>
        <v>210</v>
      </c>
      <c r="E8431">
        <v>2</v>
      </c>
      <c r="F8431">
        <v>45896.565476999996</v>
      </c>
      <c r="G8431">
        <v>329110.98397599999</v>
      </c>
      <c r="H8431">
        <v>186062.61573799999</v>
      </c>
      <c r="I8431">
        <v>40822.995613999999</v>
      </c>
      <c r="J8431">
        <v>77846.103959999993</v>
      </c>
      <c r="K8431">
        <v>165916.04141000001</v>
      </c>
      <c r="L8431">
        <v>147164.14494500001</v>
      </c>
      <c r="M8431">
        <v>4.11192238233944</v>
      </c>
      <c r="N8431">
        <v>3810771.6391969998</v>
      </c>
      <c r="O8431">
        <f>VLOOKUP(C8431,[1]pop_15p_a!$A$8:$AL$68,35,FALSE)</f>
        <v>5359285.9433567403</v>
      </c>
      <c r="Q8431">
        <f t="shared" si="634"/>
        <v>18751.896464999998</v>
      </c>
      <c r="R8431" s="2">
        <f t="shared" si="638"/>
        <v>7170.7105000000001</v>
      </c>
      <c r="S8431">
        <v>7170.7105000000001</v>
      </c>
      <c r="U8431">
        <f t="shared" si="641"/>
        <v>47.7</v>
      </c>
      <c r="V8431">
        <v>47.7</v>
      </c>
      <c r="W8431">
        <v>57.5</v>
      </c>
      <c r="Z8431">
        <f t="shared" si="639"/>
        <v>5.4956778959815642</v>
      </c>
      <c r="AC8431">
        <v>3.9</v>
      </c>
      <c r="AD8431" s="2">
        <v>4.0341005933333296</v>
      </c>
      <c r="AE8431">
        <f t="shared" si="635"/>
        <v>1</v>
      </c>
      <c r="AF8431">
        <v>1</v>
      </c>
      <c r="AG8431">
        <v>1.86</v>
      </c>
      <c r="AN8431">
        <v>91.276300000000006</v>
      </c>
      <c r="AO8431">
        <v>0.92132170000000002</v>
      </c>
      <c r="AP8431">
        <v>-0.21518624644155901</v>
      </c>
      <c r="AQ8431">
        <v>3.1276049509999999</v>
      </c>
      <c r="AR8431">
        <v>3.8306392489999999</v>
      </c>
      <c r="AT8431">
        <v>11</v>
      </c>
      <c r="AV8431">
        <v>0</v>
      </c>
      <c r="AW8431">
        <v>1</v>
      </c>
      <c r="BA8431">
        <v>190.7</v>
      </c>
      <c r="BB8431">
        <v>136.1</v>
      </c>
      <c r="BC8431">
        <v>66.631820748788996</v>
      </c>
      <c r="BD8431">
        <v>79.356339018337195</v>
      </c>
      <c r="BE8431">
        <v>78.965405919999995</v>
      </c>
      <c r="BF8431">
        <v>80.624263999999997</v>
      </c>
    </row>
    <row r="8432" spans="1:58">
      <c r="A8432" t="s">
        <v>31</v>
      </c>
      <c r="B8432" t="s">
        <v>64</v>
      </c>
      <c r="C8432">
        <v>1998</v>
      </c>
      <c r="D8432">
        <f t="shared" si="636"/>
        <v>211</v>
      </c>
      <c r="E8432">
        <v>3</v>
      </c>
      <c r="F8432">
        <v>45849.042930000003</v>
      </c>
      <c r="G8432">
        <v>328783.48684799997</v>
      </c>
      <c r="H8432">
        <v>186726.270709</v>
      </c>
      <c r="I8432">
        <v>41160.767409</v>
      </c>
      <c r="J8432">
        <v>78874.734117</v>
      </c>
      <c r="K8432">
        <v>160583.07213300001</v>
      </c>
      <c r="L8432">
        <v>141654.22726700001</v>
      </c>
      <c r="M8432">
        <v>3.93256611798446</v>
      </c>
      <c r="N8432">
        <v>3825951.7724228501</v>
      </c>
      <c r="O8432">
        <f>VLOOKUP(C8432,[1]pop_15p_a!$A$8:$AL$68,35,FALSE)</f>
        <v>5359285.9433567403</v>
      </c>
      <c r="Q8432">
        <f t="shared" si="634"/>
        <v>18928.844865999999</v>
      </c>
      <c r="R8432" s="2">
        <f t="shared" si="638"/>
        <v>7171</v>
      </c>
      <c r="S8432">
        <v>7171</v>
      </c>
      <c r="U8432">
        <f t="shared" si="641"/>
        <v>48.2</v>
      </c>
      <c r="V8432">
        <v>48.2</v>
      </c>
      <c r="W8432">
        <v>57.5</v>
      </c>
      <c r="Z8432">
        <f t="shared" si="639"/>
        <v>4.8319249999687166</v>
      </c>
      <c r="AC8432">
        <v>3.9</v>
      </c>
      <c r="AD8432" s="2">
        <v>3.5468729933333298</v>
      </c>
      <c r="AE8432">
        <f t="shared" si="635"/>
        <v>1</v>
      </c>
      <c r="AF8432">
        <v>1</v>
      </c>
      <c r="AG8432">
        <v>1.29</v>
      </c>
      <c r="AN8432">
        <v>91.311809999999994</v>
      </c>
      <c r="AO8432">
        <v>0.92330060000000003</v>
      </c>
      <c r="AP8432">
        <v>-0.21518624644155901</v>
      </c>
      <c r="AQ8432">
        <v>3.1276049509999999</v>
      </c>
      <c r="AR8432">
        <v>3.8306392489999999</v>
      </c>
      <c r="AT8432">
        <v>11</v>
      </c>
      <c r="AV8432">
        <v>0</v>
      </c>
      <c r="AW8432">
        <v>1</v>
      </c>
      <c r="BA8432">
        <v>188.4</v>
      </c>
      <c r="BB8432">
        <v>134.5</v>
      </c>
      <c r="BC8432">
        <v>66.392027491427399</v>
      </c>
      <c r="BD8432">
        <v>79.338892595469801</v>
      </c>
      <c r="BE8432">
        <v>78.504849899999996</v>
      </c>
      <c r="BF8432">
        <v>79.652402339999995</v>
      </c>
    </row>
    <row r="8433" spans="1:58">
      <c r="A8433" t="s">
        <v>31</v>
      </c>
      <c r="B8433" t="s">
        <v>64</v>
      </c>
      <c r="C8433">
        <v>1998</v>
      </c>
      <c r="D8433">
        <f t="shared" si="636"/>
        <v>212</v>
      </c>
      <c r="E8433">
        <v>4</v>
      </c>
      <c r="F8433">
        <v>45693.777494000002</v>
      </c>
      <c r="G8433">
        <v>327670.07841199997</v>
      </c>
      <c r="H8433">
        <v>187894.74758200001</v>
      </c>
      <c r="I8433">
        <v>41266.333319999998</v>
      </c>
      <c r="J8433">
        <v>79092.160008000006</v>
      </c>
      <c r="K8433">
        <v>160944.24064199999</v>
      </c>
      <c r="L8433">
        <v>151300.900028</v>
      </c>
      <c r="M8433">
        <v>3.7282582711034999</v>
      </c>
      <c r="N8433">
        <v>3832313.6252732198</v>
      </c>
      <c r="O8433">
        <f>VLOOKUP(C8433,[1]pop_15p_a!$A$8:$AL$68,35,FALSE)</f>
        <v>5359285.9433567403</v>
      </c>
      <c r="Q8433">
        <f t="shared" si="634"/>
        <v>9643.3406139999861</v>
      </c>
      <c r="R8433" s="2">
        <f t="shared" si="638"/>
        <v>7171</v>
      </c>
      <c r="S8433">
        <v>7171</v>
      </c>
      <c r="U8433">
        <f t="shared" si="641"/>
        <v>48.9</v>
      </c>
      <c r="V8433">
        <v>48.9</v>
      </c>
      <c r="W8433">
        <v>57.5</v>
      </c>
      <c r="Z8433">
        <f t="shared" si="639"/>
        <v>4.4572553038824889</v>
      </c>
      <c r="AC8433">
        <v>3.9</v>
      </c>
      <c r="AD8433" s="2">
        <v>3.27184682333333</v>
      </c>
      <c r="AE8433">
        <f t="shared" si="635"/>
        <v>1</v>
      </c>
      <c r="AF8433">
        <v>1</v>
      </c>
      <c r="AG8433">
        <v>1.25</v>
      </c>
      <c r="AN8433">
        <v>91.22627</v>
      </c>
      <c r="AO8433">
        <v>0.92385030000000001</v>
      </c>
      <c r="AP8433">
        <v>-0.21518624644155901</v>
      </c>
      <c r="AQ8433">
        <v>3.1276049509999999</v>
      </c>
      <c r="AR8433">
        <v>3.8306392489999999</v>
      </c>
      <c r="AT8433">
        <v>11</v>
      </c>
      <c r="AV8433">
        <v>0</v>
      </c>
      <c r="AW8433">
        <v>1</v>
      </c>
      <c r="BA8433">
        <v>187.9</v>
      </c>
      <c r="BB8433">
        <v>134.19999999999999</v>
      </c>
      <c r="BC8433">
        <v>66.268777871550697</v>
      </c>
      <c r="BD8433">
        <v>79.388676345199499</v>
      </c>
      <c r="BE8433">
        <v>78.266931709999994</v>
      </c>
      <c r="BF8433">
        <v>78.939161999999996</v>
      </c>
    </row>
    <row r="8434" spans="1:58">
      <c r="A8434" t="s">
        <v>31</v>
      </c>
      <c r="B8434" t="s">
        <v>64</v>
      </c>
      <c r="C8434">
        <v>1999</v>
      </c>
      <c r="D8434">
        <f t="shared" si="636"/>
        <v>213</v>
      </c>
      <c r="E8434">
        <v>1</v>
      </c>
      <c r="F8434">
        <v>45474.338210000002</v>
      </c>
      <c r="G8434">
        <v>327869.978497</v>
      </c>
      <c r="H8434">
        <v>188513.55472300001</v>
      </c>
      <c r="I8434">
        <v>41377.053065</v>
      </c>
      <c r="J8434">
        <v>78925.787626999998</v>
      </c>
      <c r="K8434">
        <v>160549.11817900001</v>
      </c>
      <c r="L8434">
        <v>146244.15910600001</v>
      </c>
      <c r="M8434">
        <v>3.52102650397044</v>
      </c>
      <c r="N8434">
        <v>3859413.6618461302</v>
      </c>
      <c r="O8434">
        <f>VLOOKUP(C8434,[1]pop_15p_a!$A$8:$AL$68,35,FALSE)</f>
        <v>5384511.7662407504</v>
      </c>
      <c r="Q8434">
        <f t="shared" si="634"/>
        <v>14304.959073000005</v>
      </c>
      <c r="R8434" s="2">
        <f t="shared" si="638"/>
        <v>7210</v>
      </c>
      <c r="S8434">
        <v>7210</v>
      </c>
      <c r="U8434">
        <f t="shared" si="641"/>
        <v>48.4</v>
      </c>
      <c r="V8434">
        <v>48.4</v>
      </c>
      <c r="W8434">
        <v>54.1</v>
      </c>
      <c r="Z8434">
        <f t="shared" si="639"/>
        <v>4.2016619217653153</v>
      </c>
      <c r="AC8434">
        <v>3.1449069999999999</v>
      </c>
      <c r="AD8434" s="2">
        <v>3.0842285833333301</v>
      </c>
      <c r="AE8434">
        <f t="shared" si="635"/>
        <v>1</v>
      </c>
      <c r="AF8434">
        <v>1</v>
      </c>
      <c r="AG8434">
        <v>1.0029999999999999</v>
      </c>
      <c r="AN8434">
        <v>91.588570000000004</v>
      </c>
      <c r="AO8434">
        <v>0.92775450000000004</v>
      </c>
      <c r="AP8434">
        <v>0.427689758269932</v>
      </c>
      <c r="AQ8434">
        <v>3.1376507595000001</v>
      </c>
      <c r="AR8434">
        <v>3.8628777245000001</v>
      </c>
      <c r="AT8434">
        <v>11</v>
      </c>
      <c r="AV8434">
        <v>0</v>
      </c>
      <c r="AW8434">
        <v>1</v>
      </c>
      <c r="BA8434">
        <v>192.5</v>
      </c>
      <c r="BB8434">
        <v>137.5</v>
      </c>
      <c r="BC8434">
        <v>66.528256068506707</v>
      </c>
      <c r="BD8434">
        <v>79.532086924867102</v>
      </c>
      <c r="BE8434">
        <v>78.554620639999996</v>
      </c>
      <c r="BF8434">
        <v>79.253094790000006</v>
      </c>
    </row>
    <row r="8435" spans="1:58">
      <c r="A8435" t="s">
        <v>31</v>
      </c>
      <c r="B8435" t="s">
        <v>64</v>
      </c>
      <c r="C8435">
        <v>1999</v>
      </c>
      <c r="D8435">
        <f t="shared" si="636"/>
        <v>214</v>
      </c>
      <c r="E8435">
        <v>2</v>
      </c>
      <c r="F8435">
        <v>45885.285307999999</v>
      </c>
      <c r="G8435">
        <v>330824.99186000001</v>
      </c>
      <c r="H8435">
        <v>189390.82680099999</v>
      </c>
      <c r="I8435">
        <v>41746.45392</v>
      </c>
      <c r="J8435">
        <v>79182.650018</v>
      </c>
      <c r="K8435">
        <v>165832.95373800001</v>
      </c>
      <c r="L8435">
        <v>150472.69403300001</v>
      </c>
      <c r="M8435">
        <v>3.5079503745338001</v>
      </c>
      <c r="N8435">
        <v>3852945.3406702201</v>
      </c>
      <c r="O8435">
        <f>VLOOKUP(C8435,[1]pop_15p_a!$A$8:$AL$68,35,FALSE)</f>
        <v>5384511.7662407504</v>
      </c>
      <c r="Q8435">
        <f t="shared" si="634"/>
        <v>15360.259705000004</v>
      </c>
      <c r="R8435" s="2">
        <f t="shared" si="638"/>
        <v>7209.8275000000003</v>
      </c>
      <c r="S8435">
        <v>7209.8275000000003</v>
      </c>
      <c r="U8435">
        <f t="shared" si="641"/>
        <v>47.9</v>
      </c>
      <c r="V8435">
        <v>47.9</v>
      </c>
      <c r="W8435">
        <v>54.1</v>
      </c>
      <c r="Z8435">
        <f t="shared" si="639"/>
        <v>3.8495235617477013</v>
      </c>
      <c r="AC8435">
        <v>3.1449069999999999</v>
      </c>
      <c r="AD8435" s="2">
        <v>2.8257415333333298</v>
      </c>
      <c r="AE8435">
        <f t="shared" si="635"/>
        <v>0.5</v>
      </c>
      <c r="AF8435">
        <v>0.5</v>
      </c>
      <c r="AG8435">
        <v>1.0549999999999999</v>
      </c>
      <c r="AN8435">
        <v>91.806790000000007</v>
      </c>
      <c r="AO8435">
        <v>0.92862430000000007</v>
      </c>
      <c r="AP8435">
        <v>0.427689758269932</v>
      </c>
      <c r="AQ8435">
        <v>3.1376507595000001</v>
      </c>
      <c r="AR8435">
        <v>3.8628777245000001</v>
      </c>
      <c r="AT8435">
        <v>11</v>
      </c>
      <c r="AV8435">
        <v>0</v>
      </c>
      <c r="AW8435">
        <v>1</v>
      </c>
      <c r="BA8435">
        <v>195.6</v>
      </c>
      <c r="BB8435">
        <v>139.6</v>
      </c>
      <c r="BC8435">
        <v>66.400507528386001</v>
      </c>
      <c r="BD8435">
        <v>79.748769456180696</v>
      </c>
      <c r="BE8435">
        <v>78.321544599999996</v>
      </c>
      <c r="BF8435">
        <v>78.486295159999997</v>
      </c>
    </row>
    <row r="8436" spans="1:58">
      <c r="A8436" t="s">
        <v>31</v>
      </c>
      <c r="B8436" t="s">
        <v>64</v>
      </c>
      <c r="C8436">
        <v>1999</v>
      </c>
      <c r="D8436">
        <f t="shared" si="636"/>
        <v>215</v>
      </c>
      <c r="E8436">
        <v>3</v>
      </c>
      <c r="F8436">
        <v>46175.391987000003</v>
      </c>
      <c r="G8436">
        <v>332924.57622400002</v>
      </c>
      <c r="H8436">
        <v>190705.15360399999</v>
      </c>
      <c r="I8436">
        <v>41817.296309999998</v>
      </c>
      <c r="J8436">
        <v>80310.053595000005</v>
      </c>
      <c r="K8436">
        <v>170214.22584599999</v>
      </c>
      <c r="L8436">
        <v>152276.08931099999</v>
      </c>
      <c r="M8436">
        <v>3.3801784145512599</v>
      </c>
      <c r="N8436">
        <v>3867045.8647318999</v>
      </c>
      <c r="O8436">
        <f>VLOOKUP(C8436,[1]pop_15p_a!$A$8:$AL$68,35,FALSE)</f>
        <v>5384511.7662407504</v>
      </c>
      <c r="Q8436">
        <f t="shared" si="634"/>
        <v>17938.136534999998</v>
      </c>
      <c r="R8436" s="2">
        <f t="shared" si="638"/>
        <v>7210</v>
      </c>
      <c r="S8436">
        <v>7210</v>
      </c>
      <c r="U8436">
        <f t="shared" si="641"/>
        <v>47.3</v>
      </c>
      <c r="V8436">
        <v>47.3</v>
      </c>
      <c r="W8436">
        <v>54.1</v>
      </c>
      <c r="Z8436">
        <f t="shared" si="639"/>
        <v>3.5431500334281916</v>
      </c>
      <c r="AC8436">
        <v>3.1449069999999999</v>
      </c>
      <c r="AD8436" s="2">
        <v>2.6008481433333301</v>
      </c>
      <c r="AE8436">
        <f t="shared" si="635"/>
        <v>0.5</v>
      </c>
      <c r="AF8436">
        <v>0.5</v>
      </c>
      <c r="AG8436">
        <v>1.0389999999999999</v>
      </c>
      <c r="AN8436">
        <v>92.194130000000001</v>
      </c>
      <c r="AO8436">
        <v>0.93189400000000011</v>
      </c>
      <c r="AP8436">
        <v>0.427689758269932</v>
      </c>
      <c r="AQ8436">
        <v>3.1376507595000001</v>
      </c>
      <c r="AR8436">
        <v>3.8628777245000001</v>
      </c>
      <c r="AT8436">
        <v>11</v>
      </c>
      <c r="AV8436">
        <v>0</v>
      </c>
      <c r="AW8436">
        <v>1</v>
      </c>
      <c r="BA8436">
        <v>197.3</v>
      </c>
      <c r="BB8436">
        <v>140.9</v>
      </c>
      <c r="BC8436">
        <v>65.902870243922195</v>
      </c>
      <c r="BD8436">
        <v>80.118219416235803</v>
      </c>
      <c r="BE8436">
        <v>77.513501300000001</v>
      </c>
      <c r="BF8436">
        <v>77.209431879999997</v>
      </c>
    </row>
    <row r="8437" spans="1:58">
      <c r="A8437" t="s">
        <v>31</v>
      </c>
      <c r="B8437" t="s">
        <v>64</v>
      </c>
      <c r="C8437">
        <v>1999</v>
      </c>
      <c r="D8437">
        <f t="shared" si="636"/>
        <v>216</v>
      </c>
      <c r="E8437">
        <v>4</v>
      </c>
      <c r="F8437">
        <v>47269.720486999999</v>
      </c>
      <c r="G8437">
        <v>340814.68471200002</v>
      </c>
      <c r="H8437">
        <v>191973.30325999999</v>
      </c>
      <c r="I8437">
        <v>42168.786341999999</v>
      </c>
      <c r="J8437">
        <v>81531.083224999995</v>
      </c>
      <c r="K8437">
        <v>172503.24706699999</v>
      </c>
      <c r="L8437">
        <v>161814.86157199999</v>
      </c>
      <c r="M8437">
        <v>3.3315965721017</v>
      </c>
      <c r="N8437">
        <v>3875881.2639298001</v>
      </c>
      <c r="O8437">
        <f>VLOOKUP(C8437,[1]pop_15p_a!$A$8:$AL$68,35,FALSE)</f>
        <v>5384511.7662407504</v>
      </c>
      <c r="Q8437">
        <f t="shared" si="634"/>
        <v>10688.385494999995</v>
      </c>
      <c r="R8437" s="2">
        <f t="shared" si="638"/>
        <v>7210</v>
      </c>
      <c r="S8437">
        <v>7210</v>
      </c>
      <c r="U8437">
        <f t="shared" si="641"/>
        <v>46.3</v>
      </c>
      <c r="V8437">
        <v>46.3</v>
      </c>
      <c r="W8437">
        <v>54.1</v>
      </c>
      <c r="Z8437">
        <f t="shared" si="639"/>
        <v>3.2388954715928007</v>
      </c>
      <c r="AC8437">
        <v>3.1449069999999999</v>
      </c>
      <c r="AD8437" s="2">
        <v>2.3775101799999998</v>
      </c>
      <c r="AE8437">
        <f t="shared" si="635"/>
        <v>0.5</v>
      </c>
      <c r="AF8437">
        <v>0.5</v>
      </c>
      <c r="AG8437">
        <v>1.9119999999999999</v>
      </c>
      <c r="AN8437">
        <v>92.506069999999994</v>
      </c>
      <c r="AO8437">
        <v>0.93397800000000009</v>
      </c>
      <c r="AP8437">
        <v>0.427689758269932</v>
      </c>
      <c r="AQ8437">
        <v>3.1376507595000001</v>
      </c>
      <c r="AR8437">
        <v>3.8628777245000001</v>
      </c>
      <c r="AT8437">
        <v>11</v>
      </c>
      <c r="AV8437">
        <v>0</v>
      </c>
      <c r="AW8437">
        <v>1</v>
      </c>
      <c r="AZ8437">
        <v>106.6</v>
      </c>
      <c r="BA8437">
        <v>195.8</v>
      </c>
      <c r="BB8437">
        <v>139.80000000000001</v>
      </c>
      <c r="BC8437">
        <v>66.254781263331196</v>
      </c>
      <c r="BD8437">
        <v>80.199496212752706</v>
      </c>
      <c r="BE8437">
        <v>78.035734410000003</v>
      </c>
      <c r="BF8437">
        <v>76.942316109999993</v>
      </c>
    </row>
    <row r="8438" spans="1:58">
      <c r="A8438" t="s">
        <v>31</v>
      </c>
      <c r="B8438" t="s">
        <v>64</v>
      </c>
      <c r="C8438">
        <v>2000</v>
      </c>
      <c r="D8438">
        <f t="shared" si="636"/>
        <v>217</v>
      </c>
      <c r="E8438">
        <v>1</v>
      </c>
      <c r="F8438">
        <v>47367.158758999998</v>
      </c>
      <c r="G8438">
        <v>343364.53384699998</v>
      </c>
      <c r="H8438">
        <v>192319.934328</v>
      </c>
      <c r="I8438">
        <v>42201.526529000002</v>
      </c>
      <c r="J8438">
        <v>82286.512705999994</v>
      </c>
      <c r="K8438">
        <v>179676.826596</v>
      </c>
      <c r="L8438">
        <v>163029.459397</v>
      </c>
      <c r="M8438">
        <v>3.2169970261333098</v>
      </c>
      <c r="N8438">
        <v>3903070.0291218399</v>
      </c>
      <c r="O8438">
        <f>VLOOKUP(C8438,[1]pop_15p_a!$A$8:$AL$68,35,FALSE)</f>
        <v>5417102.4210122414</v>
      </c>
      <c r="Q8438">
        <f t="shared" si="634"/>
        <v>16647.367199</v>
      </c>
      <c r="R8438" s="2">
        <f t="shared" si="638"/>
        <v>7249</v>
      </c>
      <c r="S8438">
        <v>7249</v>
      </c>
      <c r="U8438">
        <f t="shared" si="641"/>
        <v>46</v>
      </c>
      <c r="V8438">
        <v>46</v>
      </c>
      <c r="W8438">
        <v>53.5</v>
      </c>
      <c r="Z8438">
        <f t="shared" si="639"/>
        <v>2.7219733598436551</v>
      </c>
      <c r="AC8438">
        <v>2.6649940000000001</v>
      </c>
      <c r="AD8438" s="2">
        <v>1.9980636700000001</v>
      </c>
      <c r="AE8438">
        <f t="shared" si="635"/>
        <v>2.3333333333333335</v>
      </c>
      <c r="AF8438">
        <v>2.3333333333333335</v>
      </c>
      <c r="AG8438">
        <v>3.5</v>
      </c>
      <c r="AN8438">
        <v>93.020989999999998</v>
      </c>
      <c r="AO8438">
        <v>0.93835740000000001</v>
      </c>
      <c r="AP8438">
        <v>0.77479443011460802</v>
      </c>
      <c r="AQ8438">
        <v>3.1678213025000002</v>
      </c>
      <c r="AR8438">
        <v>3.9088345054999998</v>
      </c>
      <c r="AT8438">
        <v>11</v>
      </c>
      <c r="AV8438">
        <v>0</v>
      </c>
      <c r="AW8438">
        <v>1</v>
      </c>
      <c r="AZ8438">
        <v>107.4</v>
      </c>
      <c r="BA8438">
        <v>197.6</v>
      </c>
      <c r="BB8438">
        <v>140.69999999999999</v>
      </c>
      <c r="BC8438">
        <v>65.301814277462</v>
      </c>
      <c r="BD8438">
        <v>80.402016862217494</v>
      </c>
      <c r="BE8438">
        <v>77.138902400000006</v>
      </c>
      <c r="BF8438">
        <v>75.354886050000005</v>
      </c>
    </row>
    <row r="8439" spans="1:58">
      <c r="A8439" t="s">
        <v>31</v>
      </c>
      <c r="B8439" t="s">
        <v>64</v>
      </c>
      <c r="C8439">
        <v>2000</v>
      </c>
      <c r="D8439">
        <f t="shared" si="636"/>
        <v>218</v>
      </c>
      <c r="E8439">
        <v>2</v>
      </c>
      <c r="F8439">
        <v>47573.957452000002</v>
      </c>
      <c r="G8439">
        <v>344873.44159200002</v>
      </c>
      <c r="H8439">
        <v>193369.410325</v>
      </c>
      <c r="I8439">
        <v>42446.163082999999</v>
      </c>
      <c r="J8439">
        <v>82757.551435000001</v>
      </c>
      <c r="K8439">
        <v>190177.74447899999</v>
      </c>
      <c r="L8439">
        <v>159515.76064299999</v>
      </c>
      <c r="M8439">
        <v>3.0480385683570099</v>
      </c>
      <c r="N8439">
        <v>3881173.97035388</v>
      </c>
      <c r="O8439">
        <f>VLOOKUP(C8439,[1]pop_15p_a!$A$8:$AL$68,35,FALSE)</f>
        <v>5417102.4210122414</v>
      </c>
      <c r="Q8439">
        <f t="shared" si="634"/>
        <v>30661.983835999999</v>
      </c>
      <c r="R8439" s="2">
        <f t="shared" si="638"/>
        <v>7249.2065000000002</v>
      </c>
      <c r="S8439">
        <v>7249.2065000000002</v>
      </c>
      <c r="U8439">
        <f t="shared" si="641"/>
        <v>45.6</v>
      </c>
      <c r="V8439">
        <v>45.6</v>
      </c>
      <c r="W8439">
        <v>53.5</v>
      </c>
      <c r="Z8439">
        <f t="shared" si="639"/>
        <v>2.5429667106196994</v>
      </c>
      <c r="AC8439">
        <v>2.6649940000000001</v>
      </c>
      <c r="AD8439" s="2">
        <v>1.86666389666667</v>
      </c>
      <c r="AE8439">
        <f t="shared" si="635"/>
        <v>3.1666666666666665</v>
      </c>
      <c r="AF8439">
        <v>3.1666666666666665</v>
      </c>
      <c r="AG8439">
        <v>4</v>
      </c>
      <c r="AN8439">
        <v>93.282380000000003</v>
      </c>
      <c r="AO8439">
        <v>0.93737689999999996</v>
      </c>
      <c r="AP8439">
        <v>0.77479443011460802</v>
      </c>
      <c r="AQ8439">
        <v>3.1678213025000002</v>
      </c>
      <c r="AR8439">
        <v>3.9088345054999998</v>
      </c>
      <c r="AT8439">
        <v>11</v>
      </c>
      <c r="AV8439">
        <v>0</v>
      </c>
      <c r="AW8439">
        <v>1</v>
      </c>
      <c r="AZ8439">
        <v>104.7</v>
      </c>
      <c r="BA8439">
        <v>192</v>
      </c>
      <c r="BB8439">
        <v>136.30000000000001</v>
      </c>
      <c r="BC8439">
        <v>65.280649753333194</v>
      </c>
      <c r="BD8439">
        <v>80.823754229107394</v>
      </c>
      <c r="BE8439">
        <v>76.937037520000004</v>
      </c>
      <c r="BF8439">
        <v>74.770423519999994</v>
      </c>
    </row>
    <row r="8440" spans="1:58">
      <c r="A8440" t="s">
        <v>31</v>
      </c>
      <c r="B8440" t="s">
        <v>64</v>
      </c>
      <c r="C8440">
        <v>2000</v>
      </c>
      <c r="D8440">
        <f t="shared" si="636"/>
        <v>219</v>
      </c>
      <c r="E8440">
        <v>3</v>
      </c>
      <c r="F8440">
        <v>47940.700728000003</v>
      </c>
      <c r="G8440">
        <v>347522.13957900001</v>
      </c>
      <c r="H8440">
        <v>194429.04865000001</v>
      </c>
      <c r="I8440">
        <v>42416.156730000002</v>
      </c>
      <c r="J8440">
        <v>83345.847259000002</v>
      </c>
      <c r="K8440">
        <v>188823.31813900001</v>
      </c>
      <c r="L8440">
        <v>164855.45115400001</v>
      </c>
      <c r="M8440">
        <v>3.1702140482546701</v>
      </c>
      <c r="N8440">
        <v>3902893.9778583101</v>
      </c>
      <c r="O8440">
        <f>VLOOKUP(C8440,[1]pop_15p_a!$A$8:$AL$68,35,FALSE)</f>
        <v>5417102.4210122414</v>
      </c>
      <c r="Q8440">
        <f t="shared" si="634"/>
        <v>23967.866985000001</v>
      </c>
      <c r="R8440" s="2">
        <f t="shared" si="638"/>
        <v>7249</v>
      </c>
      <c r="S8440">
        <v>7249</v>
      </c>
      <c r="U8440">
        <f t="shared" si="641"/>
        <v>45.3</v>
      </c>
      <c r="V8440">
        <v>45.3</v>
      </c>
      <c r="W8440">
        <v>53.5</v>
      </c>
      <c r="Z8440">
        <f t="shared" ref="Z8440:Z8444" si="642">Z8441*AD8440/AD8441</f>
        <v>2.4326105330661827</v>
      </c>
      <c r="AC8440">
        <v>2.6649940000000001</v>
      </c>
      <c r="AD8440" s="2">
        <v>1.7856569799999999</v>
      </c>
      <c r="AE8440">
        <f t="shared" si="635"/>
        <v>3.5</v>
      </c>
      <c r="AF8440">
        <v>3.5</v>
      </c>
      <c r="AG8440">
        <v>4</v>
      </c>
      <c r="AN8440">
        <v>93.562079999999995</v>
      </c>
      <c r="AO8440">
        <v>0.93854069999999989</v>
      </c>
      <c r="AP8440">
        <v>0.77479443011460802</v>
      </c>
      <c r="AQ8440">
        <v>3.1678213025000002</v>
      </c>
      <c r="AR8440">
        <v>3.9088345054999998</v>
      </c>
      <c r="AT8440">
        <v>11</v>
      </c>
      <c r="AV8440">
        <v>0</v>
      </c>
      <c r="AW8440">
        <v>1</v>
      </c>
      <c r="AZ8440">
        <v>104</v>
      </c>
      <c r="BA8440">
        <v>190.6</v>
      </c>
      <c r="BB8440">
        <v>134.9</v>
      </c>
      <c r="BC8440">
        <v>65.560085544149601</v>
      </c>
      <c r="BD8440">
        <v>81.1372486066292</v>
      </c>
      <c r="BE8440">
        <v>77.407142199999996</v>
      </c>
      <c r="BF8440">
        <v>74.857430899999997</v>
      </c>
    </row>
    <row r="8441" spans="1:58">
      <c r="A8441" t="s">
        <v>31</v>
      </c>
      <c r="B8441" t="s">
        <v>64</v>
      </c>
      <c r="C8441">
        <v>2000</v>
      </c>
      <c r="D8441">
        <f t="shared" si="636"/>
        <v>220</v>
      </c>
      <c r="E8441">
        <v>4</v>
      </c>
      <c r="F8441">
        <v>48414.762546999998</v>
      </c>
      <c r="G8441">
        <v>350958.61369999999</v>
      </c>
      <c r="H8441">
        <v>194471.073305</v>
      </c>
      <c r="I8441">
        <v>42546.218321</v>
      </c>
      <c r="J8441">
        <v>85678.430552000005</v>
      </c>
      <c r="K8441">
        <v>194423.35248999999</v>
      </c>
      <c r="L8441">
        <v>172794.852151</v>
      </c>
      <c r="M8441">
        <v>3.1009106676103602</v>
      </c>
      <c r="N8441">
        <v>3939160.8178163799</v>
      </c>
      <c r="O8441">
        <f>VLOOKUP(C8441,[1]pop_15p_a!$A$8:$AL$68,35,FALSE)</f>
        <v>5417102.4210122414</v>
      </c>
      <c r="Q8441">
        <f t="shared" si="634"/>
        <v>21628.500338999991</v>
      </c>
      <c r="R8441" s="2">
        <f t="shared" si="638"/>
        <v>7249</v>
      </c>
      <c r="S8441">
        <v>7249</v>
      </c>
      <c r="U8441">
        <f t="shared" si="641"/>
        <v>45</v>
      </c>
      <c r="V8441">
        <v>45</v>
      </c>
      <c r="W8441">
        <v>53.5</v>
      </c>
      <c r="Z8441">
        <f t="shared" si="642"/>
        <v>2.2363578485459459</v>
      </c>
      <c r="AC8441">
        <v>2.6649940000000001</v>
      </c>
      <c r="AD8441" s="2">
        <v>1.64159776</v>
      </c>
      <c r="AE8441">
        <f t="shared" si="635"/>
        <v>3.5</v>
      </c>
      <c r="AF8441">
        <v>3.5</v>
      </c>
      <c r="AG8441">
        <v>4</v>
      </c>
      <c r="AN8441">
        <v>93.966949999999997</v>
      </c>
      <c r="AO8441">
        <v>0.94186419999999993</v>
      </c>
      <c r="AP8441">
        <v>0.77479443011460802</v>
      </c>
      <c r="AQ8441">
        <v>3.1678213025000002</v>
      </c>
      <c r="AR8441">
        <v>3.9088345054999998</v>
      </c>
      <c r="AT8441">
        <v>11</v>
      </c>
      <c r="AV8441">
        <v>0</v>
      </c>
      <c r="AW8441">
        <v>1</v>
      </c>
      <c r="AZ8441">
        <v>103.4</v>
      </c>
      <c r="BA8441">
        <v>189.5</v>
      </c>
      <c r="BB8441">
        <v>133.69999999999999</v>
      </c>
      <c r="BC8441">
        <v>65.1774936052892</v>
      </c>
      <c r="BD8441">
        <v>82.071132191192603</v>
      </c>
      <c r="BE8441">
        <v>76.40314841</v>
      </c>
      <c r="BF8441">
        <v>74.268696919999996</v>
      </c>
    </row>
    <row r="8442" spans="1:58">
      <c r="A8442" t="s">
        <v>31</v>
      </c>
      <c r="B8442" t="s">
        <v>64</v>
      </c>
      <c r="C8442">
        <v>2001</v>
      </c>
      <c r="D8442">
        <f t="shared" si="636"/>
        <v>221</v>
      </c>
      <c r="E8442">
        <v>1</v>
      </c>
      <c r="F8442">
        <v>48217.764758999998</v>
      </c>
      <c r="G8442">
        <v>351025.32744899997</v>
      </c>
      <c r="H8442">
        <v>196119.47513800001</v>
      </c>
      <c r="I8442">
        <v>42871.018520999998</v>
      </c>
      <c r="J8442">
        <v>84533.496599000006</v>
      </c>
      <c r="K8442">
        <v>194238.53017799999</v>
      </c>
      <c r="L8442">
        <v>171704.23281799999</v>
      </c>
      <c r="M8442">
        <v>2.7847872809309102</v>
      </c>
      <c r="N8442">
        <v>3998498.65376786</v>
      </c>
      <c r="O8442">
        <f>VLOOKUP(C8442,[1]pop_15p_a!$A$8:$AL$68,35,FALSE)</f>
        <v>5455357.7876920896</v>
      </c>
      <c r="Q8442">
        <f t="shared" si="634"/>
        <v>22534.297359999997</v>
      </c>
      <c r="R8442" s="2">
        <f t="shared" si="638"/>
        <v>7280</v>
      </c>
      <c r="S8442">
        <v>7280</v>
      </c>
      <c r="U8442">
        <f t="shared" si="641"/>
        <v>44.6</v>
      </c>
      <c r="V8442">
        <v>44.6</v>
      </c>
      <c r="W8442">
        <v>52.4</v>
      </c>
      <c r="Z8442">
        <f t="shared" si="642"/>
        <v>2.098527676719141</v>
      </c>
      <c r="AC8442">
        <v>2.490901</v>
      </c>
      <c r="AD8442" s="2">
        <v>1.5404235666666699</v>
      </c>
      <c r="AE8442">
        <f t="shared" si="635"/>
        <v>3.4166666666666665</v>
      </c>
      <c r="AF8442">
        <v>3.4166666666666665</v>
      </c>
      <c r="AG8442">
        <v>3.75</v>
      </c>
      <c r="AN8442">
        <v>93.966650000000001</v>
      </c>
      <c r="AO8442">
        <v>0.94611859999999992</v>
      </c>
      <c r="AP8442">
        <v>1.19881193933955</v>
      </c>
      <c r="AQ8442">
        <v>3.2250549534999999</v>
      </c>
      <c r="AR8442">
        <v>3.9722614078</v>
      </c>
      <c r="AT8442">
        <v>11</v>
      </c>
      <c r="AV8442">
        <v>0</v>
      </c>
      <c r="AW8442">
        <v>1</v>
      </c>
      <c r="AZ8442">
        <v>104.2</v>
      </c>
      <c r="BA8442">
        <v>190.9</v>
      </c>
      <c r="BB8442">
        <v>135.30000000000001</v>
      </c>
      <c r="BC8442">
        <v>65.626067900263294</v>
      </c>
      <c r="BD8442">
        <v>82.730946879620902</v>
      </c>
      <c r="BE8442">
        <v>76.254370399999999</v>
      </c>
      <c r="BF8442">
        <v>73.230461840000004</v>
      </c>
    </row>
    <row r="8443" spans="1:58">
      <c r="A8443" t="s">
        <v>31</v>
      </c>
      <c r="B8443" t="s">
        <v>64</v>
      </c>
      <c r="C8443">
        <v>2001</v>
      </c>
      <c r="D8443">
        <f t="shared" si="636"/>
        <v>222</v>
      </c>
      <c r="E8443">
        <v>2</v>
      </c>
      <c r="F8443">
        <v>48342.045746000003</v>
      </c>
      <c r="G8443">
        <v>351951.94363699999</v>
      </c>
      <c r="H8443">
        <v>197693.00466400001</v>
      </c>
      <c r="I8443">
        <v>42030.780988999999</v>
      </c>
      <c r="J8443">
        <v>83303.022232000003</v>
      </c>
      <c r="K8443">
        <v>187276.81934300001</v>
      </c>
      <c r="L8443">
        <v>172742.98086400001</v>
      </c>
      <c r="M8443">
        <v>2.8548910553279399</v>
      </c>
      <c r="N8443">
        <v>3939106.2620329601</v>
      </c>
      <c r="O8443">
        <f>VLOOKUP(C8443,[1]pop_15p_a!$A$8:$AL$68,35,FALSE)</f>
        <v>5455357.7876920896</v>
      </c>
      <c r="Q8443">
        <f t="shared" si="634"/>
        <v>14533.838478999998</v>
      </c>
      <c r="R8443" s="2">
        <f t="shared" si="638"/>
        <v>7280.4520000000002</v>
      </c>
      <c r="S8443">
        <v>7280.4520000000002</v>
      </c>
      <c r="U8443">
        <f t="shared" si="641"/>
        <v>44.2</v>
      </c>
      <c r="V8443">
        <v>44.2</v>
      </c>
      <c r="W8443">
        <v>52.4</v>
      </c>
      <c r="Z8443">
        <f t="shared" si="642"/>
        <v>2.2104945581542887</v>
      </c>
      <c r="AC8443">
        <v>2.490901</v>
      </c>
      <c r="AD8443" s="2">
        <v>1.6226128200000001</v>
      </c>
      <c r="AE8443">
        <f t="shared" si="635"/>
        <v>3.25</v>
      </c>
      <c r="AF8443">
        <v>3.25</v>
      </c>
      <c r="AG8443">
        <v>3.75</v>
      </c>
      <c r="AN8443">
        <v>94.685649999999995</v>
      </c>
      <c r="AO8443">
        <v>0.94985730000000002</v>
      </c>
      <c r="AP8443">
        <v>1.19881193933955</v>
      </c>
      <c r="AQ8443">
        <v>3.2250549534999999</v>
      </c>
      <c r="AR8443">
        <v>3.9722614078</v>
      </c>
      <c r="AT8443">
        <v>11</v>
      </c>
      <c r="AV8443">
        <v>0</v>
      </c>
      <c r="AW8443">
        <v>1</v>
      </c>
      <c r="AZ8443">
        <v>104.2</v>
      </c>
      <c r="BA8443">
        <v>190.7</v>
      </c>
      <c r="BB8443">
        <v>135.69999999999999</v>
      </c>
      <c r="BC8443">
        <v>65.070163409143603</v>
      </c>
      <c r="BD8443">
        <v>83.253896220116701</v>
      </c>
      <c r="BE8443">
        <v>75.301105500000006</v>
      </c>
      <c r="BF8443">
        <v>72.849704970000005</v>
      </c>
    </row>
    <row r="8444" spans="1:58">
      <c r="A8444" t="s">
        <v>31</v>
      </c>
      <c r="B8444" t="s">
        <v>64</v>
      </c>
      <c r="C8444">
        <v>2001</v>
      </c>
      <c r="D8444">
        <f t="shared" si="636"/>
        <v>223</v>
      </c>
      <c r="E8444">
        <v>3</v>
      </c>
      <c r="F8444">
        <v>48196.082981</v>
      </c>
      <c r="G8444">
        <v>350867.48410399997</v>
      </c>
      <c r="H8444">
        <v>198206.28692499999</v>
      </c>
      <c r="I8444">
        <v>42292.028702000003</v>
      </c>
      <c r="J8444">
        <v>81466.234108999997</v>
      </c>
      <c r="K8444">
        <v>183243.69258999999</v>
      </c>
      <c r="L8444">
        <v>159536.903636</v>
      </c>
      <c r="M8444">
        <v>2.7400395824077801</v>
      </c>
      <c r="N8444">
        <v>4014668.19328216</v>
      </c>
      <c r="O8444">
        <f>VLOOKUP(C8444,[1]pop_15p_a!$A$8:$AL$68,35,FALSE)</f>
        <v>5455357.7876920896</v>
      </c>
      <c r="Q8444">
        <f t="shared" si="634"/>
        <v>23706.788953999989</v>
      </c>
      <c r="R8444" s="2">
        <f t="shared" si="638"/>
        <v>7280</v>
      </c>
      <c r="S8444">
        <v>7280</v>
      </c>
      <c r="U8444">
        <f t="shared" si="641"/>
        <v>44</v>
      </c>
      <c r="V8444">
        <v>44</v>
      </c>
      <c r="W8444">
        <v>52.4</v>
      </c>
      <c r="Z8444">
        <f t="shared" si="642"/>
        <v>2.3628210603748401</v>
      </c>
      <c r="AC8444">
        <v>2.490901</v>
      </c>
      <c r="AD8444" s="2">
        <v>1.7344280400000001</v>
      </c>
      <c r="AE8444">
        <f t="shared" si="635"/>
        <v>2.9166666666666665</v>
      </c>
      <c r="AF8444">
        <v>2.9166666666666665</v>
      </c>
      <c r="AG8444">
        <v>2.75</v>
      </c>
      <c r="AN8444">
        <v>94.521590000000003</v>
      </c>
      <c r="AO8444">
        <v>0.94882759999999999</v>
      </c>
      <c r="AP8444">
        <v>1.19881193933955</v>
      </c>
      <c r="AQ8444">
        <v>3.2250549534999999</v>
      </c>
      <c r="AR8444">
        <v>3.9722614078</v>
      </c>
      <c r="AT8444">
        <v>11</v>
      </c>
      <c r="AV8444">
        <v>0</v>
      </c>
      <c r="AW8444">
        <v>1</v>
      </c>
      <c r="AZ8444">
        <v>103</v>
      </c>
      <c r="BA8444">
        <v>188</v>
      </c>
      <c r="BB8444">
        <v>134.30000000000001</v>
      </c>
      <c r="BC8444">
        <v>65.142110222620502</v>
      </c>
      <c r="BD8444">
        <v>83.547420561450295</v>
      </c>
      <c r="BE8444">
        <v>74.986993260000006</v>
      </c>
      <c r="BF8444">
        <v>73.079029180000006</v>
      </c>
    </row>
    <row r="8445" spans="1:58">
      <c r="A8445" t="s">
        <v>31</v>
      </c>
      <c r="B8445" t="s">
        <v>64</v>
      </c>
      <c r="C8445">
        <v>2001</v>
      </c>
      <c r="D8445">
        <f t="shared" si="636"/>
        <v>224</v>
      </c>
      <c r="E8445">
        <v>4</v>
      </c>
      <c r="F8445">
        <v>48173.337298999999</v>
      </c>
      <c r="G8445">
        <v>350701.89553899999</v>
      </c>
      <c r="H8445">
        <v>198679.772528</v>
      </c>
      <c r="I8445">
        <v>42551.384645999999</v>
      </c>
      <c r="J8445">
        <v>80070.279448999994</v>
      </c>
      <c r="K8445">
        <v>188471.98813099999</v>
      </c>
      <c r="L8445">
        <v>158765.12418499999</v>
      </c>
      <c r="M8445">
        <v>2.71407989685944</v>
      </c>
      <c r="N8445">
        <v>4001781.2529215598</v>
      </c>
      <c r="O8445">
        <f>VLOOKUP(C8445,[1]pop_15p_a!$A$8:$AL$68,35,FALSE)</f>
        <v>5455357.7876920896</v>
      </c>
      <c r="Q8445">
        <f t="shared" si="634"/>
        <v>29706.863945999998</v>
      </c>
      <c r="R8445" s="2">
        <f t="shared" si="638"/>
        <v>7280</v>
      </c>
      <c r="S8445">
        <v>7280</v>
      </c>
      <c r="U8445">
        <f t="shared" si="641"/>
        <v>44</v>
      </c>
      <c r="V8445">
        <v>44</v>
      </c>
      <c r="W8445">
        <v>52.4</v>
      </c>
      <c r="Z8445">
        <f t="shared" ref="Z8445:Z8448" si="643">Z8446*AD8445/AD8446</f>
        <v>2.6182210677507607</v>
      </c>
      <c r="AC8445">
        <v>2.490901</v>
      </c>
      <c r="AD8445" s="2">
        <v>1.9219043333333301</v>
      </c>
      <c r="AE8445">
        <f t="shared" si="635"/>
        <v>2.0833333333333335</v>
      </c>
      <c r="AF8445">
        <v>2.0833333333333335</v>
      </c>
      <c r="AG8445">
        <v>2.25</v>
      </c>
      <c r="AN8445">
        <v>94.355779999999996</v>
      </c>
      <c r="AO8445">
        <v>0.95004890000000008</v>
      </c>
      <c r="AP8445">
        <v>1.19881193933955</v>
      </c>
      <c r="AQ8445">
        <v>3.2250549534999999</v>
      </c>
      <c r="AR8445">
        <v>3.9722614078</v>
      </c>
      <c r="AT8445">
        <v>11</v>
      </c>
      <c r="AV8445">
        <v>0</v>
      </c>
      <c r="AW8445">
        <v>1</v>
      </c>
      <c r="AZ8445">
        <v>102.3</v>
      </c>
      <c r="BA8445">
        <v>186.1</v>
      </c>
      <c r="BB8445">
        <v>133.4</v>
      </c>
      <c r="BC8445">
        <v>66.345365250274597</v>
      </c>
      <c r="BD8445">
        <v>83.786228005850404</v>
      </c>
      <c r="BE8445">
        <v>75.8298439</v>
      </c>
      <c r="BF8445">
        <v>74.485429379999999</v>
      </c>
    </row>
    <row r="8446" spans="1:58">
      <c r="A8446" t="s">
        <v>31</v>
      </c>
      <c r="B8446" t="s">
        <v>64</v>
      </c>
      <c r="C8446">
        <v>2002</v>
      </c>
      <c r="D8446">
        <f t="shared" si="636"/>
        <v>225</v>
      </c>
      <c r="E8446">
        <v>1</v>
      </c>
      <c r="F8446">
        <v>47944.038100999998</v>
      </c>
      <c r="G8446">
        <v>351621.57543199998</v>
      </c>
      <c r="H8446">
        <v>198656.41505099999</v>
      </c>
      <c r="I8446">
        <v>42971.161561000001</v>
      </c>
      <c r="J8446">
        <v>82842.623084999999</v>
      </c>
      <c r="K8446">
        <v>180773.01289300001</v>
      </c>
      <c r="L8446">
        <v>164820.33369999999</v>
      </c>
      <c r="M8446">
        <v>3.0751120712944902</v>
      </c>
      <c r="N8446">
        <v>3926218.4391812799</v>
      </c>
      <c r="O8446">
        <f>VLOOKUP(C8446,[1]pop_15p_a!$A$8:$AL$68,35,FALSE)</f>
        <v>5508113.7476833602</v>
      </c>
      <c r="Q8446">
        <f t="shared" si="634"/>
        <v>15952.679193000018</v>
      </c>
      <c r="R8446" s="2">
        <f t="shared" si="638"/>
        <v>7334</v>
      </c>
      <c r="S8446">
        <v>7334</v>
      </c>
      <c r="U8446">
        <f t="shared" si="641"/>
        <v>44.9</v>
      </c>
      <c r="V8446">
        <v>44.9</v>
      </c>
      <c r="W8446">
        <v>59.1</v>
      </c>
      <c r="Z8446">
        <f t="shared" si="643"/>
        <v>2.9287991570919178</v>
      </c>
      <c r="AC8446">
        <v>2.9233899999999999</v>
      </c>
      <c r="AD8446" s="2">
        <v>2.1498840800000001</v>
      </c>
      <c r="AE8446">
        <f t="shared" si="635"/>
        <v>1.75</v>
      </c>
      <c r="AF8446">
        <v>1.75</v>
      </c>
      <c r="AG8446">
        <v>2.25</v>
      </c>
      <c r="AN8446">
        <v>94.494519999999994</v>
      </c>
      <c r="AO8446">
        <v>0.94985089999999994</v>
      </c>
      <c r="AP8446">
        <v>0.573150152442369</v>
      </c>
      <c r="AQ8446">
        <v>3.35637107825</v>
      </c>
      <c r="AR8446">
        <v>4.0919784984999996</v>
      </c>
      <c r="AT8446">
        <v>11</v>
      </c>
      <c r="AV8446">
        <v>0</v>
      </c>
      <c r="AW8446">
        <v>1</v>
      </c>
      <c r="AZ8446">
        <v>103</v>
      </c>
      <c r="BA8446">
        <v>186.7</v>
      </c>
      <c r="BB8446">
        <v>133.80000000000001</v>
      </c>
      <c r="BC8446">
        <v>66.194518906090806</v>
      </c>
      <c r="BD8446">
        <v>83.986583925090599</v>
      </c>
      <c r="BE8446">
        <v>75.466825740000004</v>
      </c>
      <c r="BF8446">
        <v>74.702377679999998</v>
      </c>
    </row>
    <row r="8447" spans="1:58">
      <c r="A8447" t="s">
        <v>31</v>
      </c>
      <c r="B8447" t="s">
        <v>64</v>
      </c>
      <c r="C8447">
        <v>2002</v>
      </c>
      <c r="D8447">
        <f t="shared" si="636"/>
        <v>226</v>
      </c>
      <c r="E8447">
        <v>2</v>
      </c>
      <c r="F8447">
        <v>47981.954291000002</v>
      </c>
      <c r="G8447">
        <v>351886.88957300002</v>
      </c>
      <c r="H8447">
        <v>198463.686277</v>
      </c>
      <c r="I8447">
        <v>42999.780288000002</v>
      </c>
      <c r="J8447">
        <v>83262.583494000006</v>
      </c>
      <c r="K8447">
        <v>185636.94168399999</v>
      </c>
      <c r="L8447">
        <v>164920.51438800001</v>
      </c>
      <c r="M8447">
        <v>3.3529412062101498</v>
      </c>
      <c r="N8447">
        <v>3972581.7687168298</v>
      </c>
      <c r="O8447">
        <f>VLOOKUP(C8447,[1]pop_15p_a!$A$8:$AL$68,35,FALSE)</f>
        <v>5508113.7476833602</v>
      </c>
      <c r="Q8447">
        <f t="shared" si="634"/>
        <v>20716.42729599998</v>
      </c>
      <c r="R8447" s="2">
        <f t="shared" si="638"/>
        <v>7333.7340000000004</v>
      </c>
      <c r="S8447">
        <v>7333.7340000000004</v>
      </c>
      <c r="U8447">
        <f t="shared" si="641"/>
        <v>45.9</v>
      </c>
      <c r="V8447">
        <v>45.9</v>
      </c>
      <c r="W8447">
        <v>59.1</v>
      </c>
      <c r="Z8447">
        <f t="shared" si="643"/>
        <v>3.2547249497218642</v>
      </c>
      <c r="AC8447">
        <v>2.9233899999999999</v>
      </c>
      <c r="AD8447" s="2">
        <v>2.3891298033333301</v>
      </c>
      <c r="AE8447">
        <f t="shared" si="635"/>
        <v>1.4166666666666667</v>
      </c>
      <c r="AF8447">
        <v>1.4166666666666667</v>
      </c>
      <c r="AG8447">
        <v>1.75</v>
      </c>
      <c r="AN8447">
        <v>95.338419999999999</v>
      </c>
      <c r="AO8447">
        <v>0.95812929999999996</v>
      </c>
      <c r="AP8447">
        <v>0.573150152442369</v>
      </c>
      <c r="AQ8447">
        <v>3.35637107825</v>
      </c>
      <c r="AR8447">
        <v>4.0919784984999996</v>
      </c>
      <c r="AT8447">
        <v>11</v>
      </c>
      <c r="AV8447">
        <v>0</v>
      </c>
      <c r="AW8447">
        <v>1</v>
      </c>
      <c r="AZ8447">
        <v>104.2</v>
      </c>
      <c r="BA8447">
        <v>188.1</v>
      </c>
      <c r="BB8447">
        <v>134.80000000000001</v>
      </c>
      <c r="BC8447">
        <v>66.010094499993002</v>
      </c>
      <c r="BD8447">
        <v>84.1598613192172</v>
      </c>
      <c r="BE8447">
        <v>75.026450510000004</v>
      </c>
      <c r="BF8447">
        <v>74.65976981</v>
      </c>
    </row>
    <row r="8448" spans="1:58">
      <c r="A8448" t="s">
        <v>31</v>
      </c>
      <c r="B8448" t="s">
        <v>64</v>
      </c>
      <c r="C8448">
        <v>2002</v>
      </c>
      <c r="D8448">
        <f t="shared" si="636"/>
        <v>227</v>
      </c>
      <c r="E8448">
        <v>3</v>
      </c>
      <c r="F8448">
        <v>48061.318367</v>
      </c>
      <c r="G8448">
        <v>352481.708904</v>
      </c>
      <c r="H8448">
        <v>198574.53726300001</v>
      </c>
      <c r="I8448">
        <v>43423.880938000002</v>
      </c>
      <c r="J8448">
        <v>82102.326868000004</v>
      </c>
      <c r="K8448">
        <v>186752.776996</v>
      </c>
      <c r="L8448">
        <v>160591.89709700001</v>
      </c>
      <c r="M8448">
        <v>3.6529375152767201</v>
      </c>
      <c r="N8448">
        <v>3977303.2841632999</v>
      </c>
      <c r="O8448">
        <f>VLOOKUP(C8448,[1]pop_15p_a!$A$8:$AL$68,35,FALSE)</f>
        <v>5508113.7476833602</v>
      </c>
      <c r="Q8448">
        <f t="shared" si="634"/>
        <v>26160.879898999992</v>
      </c>
      <c r="R8448" s="2">
        <f t="shared" si="638"/>
        <v>7334</v>
      </c>
      <c r="S8448">
        <v>7334</v>
      </c>
      <c r="U8448">
        <f t="shared" si="641"/>
        <v>46.7</v>
      </c>
      <c r="V8448">
        <v>46.7</v>
      </c>
      <c r="W8448">
        <v>59.1</v>
      </c>
      <c r="Z8448">
        <f t="shared" si="643"/>
        <v>3.6215395961641552</v>
      </c>
      <c r="AC8448">
        <v>2.9233899999999999</v>
      </c>
      <c r="AD8448" s="2">
        <v>2.6583899766666699</v>
      </c>
      <c r="AE8448">
        <f t="shared" si="635"/>
        <v>0.75</v>
      </c>
      <c r="AF8448">
        <v>0.75</v>
      </c>
      <c r="AG8448">
        <v>1.25</v>
      </c>
      <c r="AN8448">
        <v>94.810209999999998</v>
      </c>
      <c r="AO8448">
        <v>0.95242440000000006</v>
      </c>
      <c r="AP8448">
        <v>0.573150152442369</v>
      </c>
      <c r="AQ8448">
        <v>3.35637107825</v>
      </c>
      <c r="AR8448">
        <v>4.0919784984999996</v>
      </c>
      <c r="AT8448">
        <v>11</v>
      </c>
      <c r="AV8448">
        <v>0</v>
      </c>
      <c r="AW8448">
        <v>1</v>
      </c>
      <c r="AZ8448">
        <v>104.4</v>
      </c>
      <c r="BA8448">
        <v>187.6</v>
      </c>
      <c r="BB8448">
        <v>134.5</v>
      </c>
      <c r="BC8448">
        <v>65.164779074882205</v>
      </c>
      <c r="BD8448">
        <v>84.264581705073994</v>
      </c>
      <c r="BE8448">
        <v>74.005981230000003</v>
      </c>
      <c r="BF8448">
        <v>73.859881909999999</v>
      </c>
    </row>
    <row r="8449" spans="1:58">
      <c r="A8449" t="s">
        <v>31</v>
      </c>
      <c r="B8449" t="s">
        <v>64</v>
      </c>
      <c r="C8449">
        <v>2002</v>
      </c>
      <c r="D8449">
        <f t="shared" si="636"/>
        <v>228</v>
      </c>
      <c r="E8449">
        <v>4</v>
      </c>
      <c r="F8449">
        <v>47877.161854999998</v>
      </c>
      <c r="G8449">
        <v>351131.10504300002</v>
      </c>
      <c r="H8449">
        <v>198420.897734</v>
      </c>
      <c r="I8449">
        <v>43451.991934999998</v>
      </c>
      <c r="J8449">
        <v>81019.217537999997</v>
      </c>
      <c r="K8449">
        <v>184213.548695</v>
      </c>
      <c r="L8449">
        <v>158983.357835</v>
      </c>
      <c r="M8449">
        <v>3.9943228876243899</v>
      </c>
      <c r="N8449">
        <v>4003571.8550343402</v>
      </c>
      <c r="O8449">
        <f>VLOOKUP(C8449,[1]pop_15p_a!$A$8:$AL$68,35,FALSE)</f>
        <v>5508113.7476833602</v>
      </c>
      <c r="Q8449">
        <f t="shared" si="634"/>
        <v>25230.190860000002</v>
      </c>
      <c r="R8449" s="2">
        <f t="shared" si="638"/>
        <v>7334</v>
      </c>
      <c r="S8449">
        <v>7334</v>
      </c>
      <c r="U8449">
        <f t="shared" si="641"/>
        <v>47.6</v>
      </c>
      <c r="V8449">
        <v>47.6</v>
      </c>
      <c r="W8449">
        <v>59.1</v>
      </c>
      <c r="Z8449">
        <f t="shared" ref="Z8449:Z8459" si="644">Z8450*AD8449/AD8450</f>
        <v>4.079243922070102</v>
      </c>
      <c r="AC8449">
        <v>2.9233899999999999</v>
      </c>
      <c r="AD8449" s="2">
        <v>2.9943676899999998</v>
      </c>
      <c r="AE8449">
        <f t="shared" si="635"/>
        <v>0.75</v>
      </c>
      <c r="AF8449">
        <v>0.75</v>
      </c>
      <c r="AG8449">
        <v>1.25</v>
      </c>
      <c r="AN8449">
        <v>95.312929999999994</v>
      </c>
      <c r="AO8449">
        <v>0.95914379999999999</v>
      </c>
      <c r="AP8449">
        <v>0.573150152442369</v>
      </c>
      <c r="AQ8449">
        <v>3.35637107825</v>
      </c>
      <c r="AR8449">
        <v>4.0919784984999996</v>
      </c>
      <c r="AT8449">
        <v>11</v>
      </c>
      <c r="AV8449">
        <v>0</v>
      </c>
      <c r="AW8449">
        <v>1</v>
      </c>
      <c r="AZ8449">
        <v>105.6</v>
      </c>
      <c r="BA8449">
        <v>189.1</v>
      </c>
      <c r="BB8449">
        <v>135.6</v>
      </c>
      <c r="BC8449">
        <v>65.395474245577802</v>
      </c>
      <c r="BD8449">
        <v>84.306154632689299</v>
      </c>
      <c r="BE8449">
        <v>74.375360819999997</v>
      </c>
      <c r="BF8449">
        <v>74.296779099999995</v>
      </c>
    </row>
    <row r="8450" spans="1:58">
      <c r="A8450" t="s">
        <v>31</v>
      </c>
      <c r="B8450" t="s">
        <v>64</v>
      </c>
      <c r="C8450">
        <v>2003</v>
      </c>
      <c r="D8450">
        <f t="shared" si="636"/>
        <v>229</v>
      </c>
      <c r="E8450">
        <v>1</v>
      </c>
      <c r="F8450">
        <v>47193.354663999999</v>
      </c>
      <c r="G8450">
        <v>348664.504258</v>
      </c>
      <c r="H8450">
        <v>198480.396737</v>
      </c>
      <c r="I8450">
        <v>43681.420354000002</v>
      </c>
      <c r="J8450">
        <v>80691.263659999997</v>
      </c>
      <c r="K8450">
        <v>178563.66589800001</v>
      </c>
      <c r="L8450">
        <v>163821.115613</v>
      </c>
      <c r="M8450">
        <v>4.4549141629395601</v>
      </c>
      <c r="N8450">
        <v>3985460.1836858001</v>
      </c>
      <c r="O8450">
        <f>VLOOKUP(C8450,[1]pop_15p_a!$A$8:$AL$68,35,FALSE)</f>
        <v>5560186.6682970403</v>
      </c>
      <c r="Q8450">
        <f t="shared" si="634"/>
        <v>14742.550285000005</v>
      </c>
      <c r="R8450" s="2">
        <f t="shared" si="638"/>
        <v>7388</v>
      </c>
      <c r="S8450">
        <v>7388</v>
      </c>
      <c r="U8450">
        <f t="shared" si="641"/>
        <v>47.8</v>
      </c>
      <c r="V8450">
        <v>47.8</v>
      </c>
      <c r="W8450">
        <v>58.2</v>
      </c>
      <c r="Z8450">
        <f t="shared" si="644"/>
        <v>4.5565643090585217</v>
      </c>
      <c r="AC8450">
        <v>4.1155549999999996</v>
      </c>
      <c r="AD8450" s="2">
        <v>3.34474456666667</v>
      </c>
      <c r="AE8450">
        <f t="shared" si="635"/>
        <v>0.625</v>
      </c>
      <c r="AF8450">
        <v>0.625</v>
      </c>
      <c r="AG8450">
        <v>0.75</v>
      </c>
      <c r="AN8450">
        <v>95.481989999999996</v>
      </c>
      <c r="AO8450">
        <v>0.95718320000000001</v>
      </c>
      <c r="AP8450">
        <v>-0.53012406135759405</v>
      </c>
      <c r="AQ8450">
        <v>3.5189011020000001</v>
      </c>
      <c r="AR8450">
        <v>4.2336775385000003</v>
      </c>
      <c r="AT8450">
        <v>11</v>
      </c>
      <c r="AV8450">
        <v>0</v>
      </c>
      <c r="AW8450">
        <v>1</v>
      </c>
      <c r="AZ8450">
        <v>106.8</v>
      </c>
      <c r="BA8450">
        <v>190.7</v>
      </c>
      <c r="BB8450">
        <v>136.1</v>
      </c>
      <c r="BC8450">
        <v>65.1933088070477</v>
      </c>
      <c r="BD8450">
        <v>84.294428380034503</v>
      </c>
      <c r="BE8450">
        <v>74.589743459999994</v>
      </c>
      <c r="BF8450">
        <v>74.914961349999999</v>
      </c>
    </row>
    <row r="8451" spans="1:58">
      <c r="A8451" t="s">
        <v>31</v>
      </c>
      <c r="B8451" t="s">
        <v>64</v>
      </c>
      <c r="C8451">
        <v>2003</v>
      </c>
      <c r="D8451">
        <f t="shared" si="636"/>
        <v>230</v>
      </c>
      <c r="E8451">
        <v>2</v>
      </c>
      <c r="F8451">
        <v>47304.071383000002</v>
      </c>
      <c r="G8451">
        <v>349482.12459899997</v>
      </c>
      <c r="H8451">
        <v>198881.948332</v>
      </c>
      <c r="I8451">
        <v>43849.67164</v>
      </c>
      <c r="J8451">
        <v>80108.501546</v>
      </c>
      <c r="K8451">
        <v>180865.893954</v>
      </c>
      <c r="L8451">
        <v>158262.59215300001</v>
      </c>
      <c r="M8451">
        <v>4.72708084004854</v>
      </c>
      <c r="N8451">
        <v>3962667.8295004601</v>
      </c>
      <c r="O8451">
        <f>VLOOKUP(C8451,[1]pop_15p_a!$A$8:$AL$68,35,FALSE)</f>
        <v>5560186.6682970403</v>
      </c>
      <c r="Q8451">
        <f t="shared" ref="Q8451:Q8514" si="645">K8451-L8451</f>
        <v>22603.301800999994</v>
      </c>
      <c r="R8451" s="2">
        <f t="shared" si="638"/>
        <v>7387.9925000000003</v>
      </c>
      <c r="S8451">
        <v>7387.9925000000003</v>
      </c>
      <c r="U8451">
        <f t="shared" si="641"/>
        <v>48</v>
      </c>
      <c r="V8451">
        <v>48</v>
      </c>
      <c r="W8451">
        <v>58.2</v>
      </c>
      <c r="Z8451">
        <f t="shared" si="644"/>
        <v>4.9822961758558213</v>
      </c>
      <c r="AC8451">
        <v>4.1155549999999996</v>
      </c>
      <c r="AD8451" s="2">
        <v>3.6572529066666699</v>
      </c>
      <c r="AE8451">
        <f t="shared" ref="AE8451:AE8513" si="646">AF8451</f>
        <v>0.375</v>
      </c>
      <c r="AF8451">
        <v>0.375</v>
      </c>
      <c r="AG8451">
        <v>0.75</v>
      </c>
      <c r="AN8451">
        <v>95.857640000000004</v>
      </c>
      <c r="AO8451">
        <v>0.96308049999999989</v>
      </c>
      <c r="AP8451">
        <v>-0.53012406135759405</v>
      </c>
      <c r="AQ8451">
        <v>3.5189011020000001</v>
      </c>
      <c r="AR8451">
        <v>4.2336775385000003</v>
      </c>
      <c r="AT8451">
        <v>11</v>
      </c>
      <c r="AV8451">
        <v>0</v>
      </c>
      <c r="AW8451">
        <v>1</v>
      </c>
      <c r="AZ8451">
        <v>108.6</v>
      </c>
      <c r="BA8451">
        <v>193.5</v>
      </c>
      <c r="BB8451">
        <v>137.6</v>
      </c>
      <c r="BC8451">
        <v>66.035270319943194</v>
      </c>
      <c r="BD8451">
        <v>84.325191389732495</v>
      </c>
      <c r="BE8451">
        <v>75.716479710000002</v>
      </c>
      <c r="BF8451">
        <v>75.976077180000004</v>
      </c>
    </row>
    <row r="8452" spans="1:58">
      <c r="A8452" t="s">
        <v>31</v>
      </c>
      <c r="B8452" t="s">
        <v>64</v>
      </c>
      <c r="C8452">
        <v>2003</v>
      </c>
      <c r="D8452">
        <f t="shared" si="636"/>
        <v>231</v>
      </c>
      <c r="E8452">
        <v>3</v>
      </c>
      <c r="F8452">
        <v>47761.769948000001</v>
      </c>
      <c r="G8452">
        <v>352863.95637299999</v>
      </c>
      <c r="H8452">
        <v>199671.81237699999</v>
      </c>
      <c r="I8452">
        <v>44287.476866999998</v>
      </c>
      <c r="J8452">
        <v>81727.175117999999</v>
      </c>
      <c r="K8452">
        <v>182934.10211000001</v>
      </c>
      <c r="L8452">
        <v>164148.413088</v>
      </c>
      <c r="M8452">
        <v>4.8410213497005303</v>
      </c>
      <c r="N8452">
        <v>4000426.4352490399</v>
      </c>
      <c r="O8452">
        <f>VLOOKUP(C8452,[1]pop_15p_a!$A$8:$AL$68,35,FALSE)</f>
        <v>5560186.6682970403</v>
      </c>
      <c r="Q8452">
        <f t="shared" si="645"/>
        <v>18785.689022000006</v>
      </c>
      <c r="R8452" s="2">
        <f t="shared" si="638"/>
        <v>7388</v>
      </c>
      <c r="S8452">
        <v>7388</v>
      </c>
      <c r="U8452">
        <f t="shared" si="641"/>
        <v>48</v>
      </c>
      <c r="V8452">
        <v>48</v>
      </c>
      <c r="W8452">
        <v>58.2</v>
      </c>
      <c r="Z8452">
        <f t="shared" si="644"/>
        <v>5.2350039994133519</v>
      </c>
      <c r="AC8452">
        <v>4.1155549999999996</v>
      </c>
      <c r="AD8452" s="2">
        <v>3.8427530033333301</v>
      </c>
      <c r="AE8452">
        <f t="shared" si="646"/>
        <v>0.375</v>
      </c>
      <c r="AF8452">
        <v>0.375</v>
      </c>
      <c r="AG8452">
        <v>0.75</v>
      </c>
      <c r="AN8452">
        <v>95.233130000000003</v>
      </c>
      <c r="AO8452">
        <v>0.95489019999999991</v>
      </c>
      <c r="AP8452">
        <v>-0.53012406135759405</v>
      </c>
      <c r="AQ8452">
        <v>3.5189011020000001</v>
      </c>
      <c r="AR8452">
        <v>4.2336775385000003</v>
      </c>
      <c r="AT8452">
        <v>11</v>
      </c>
      <c r="AV8452">
        <v>0</v>
      </c>
      <c r="AW8452">
        <v>1</v>
      </c>
      <c r="AZ8452">
        <v>109.1</v>
      </c>
      <c r="BA8452">
        <v>193.6</v>
      </c>
      <c r="BB8452">
        <v>137.1</v>
      </c>
      <c r="BC8452">
        <v>66.413982427084505</v>
      </c>
      <c r="BD8452">
        <v>84.477023766635099</v>
      </c>
      <c r="BE8452">
        <v>76.132720840000005</v>
      </c>
      <c r="BF8452">
        <v>76.373360289999994</v>
      </c>
    </row>
    <row r="8453" spans="1:58">
      <c r="A8453" t="s">
        <v>31</v>
      </c>
      <c r="B8453" t="s">
        <v>64</v>
      </c>
      <c r="C8453">
        <v>2003</v>
      </c>
      <c r="D8453">
        <f t="shared" ref="D8453:D8516" si="647">D8195</f>
        <v>232</v>
      </c>
      <c r="E8453">
        <v>4</v>
      </c>
      <c r="F8453">
        <v>48345.499104000002</v>
      </c>
      <c r="G8453">
        <v>357176.547379</v>
      </c>
      <c r="H8453">
        <v>200479.51008800001</v>
      </c>
      <c r="I8453">
        <v>44440.905503000002</v>
      </c>
      <c r="J8453">
        <v>82865.451614999998</v>
      </c>
      <c r="K8453">
        <v>187202.82745300001</v>
      </c>
      <c r="L8453">
        <v>166714.69649599999</v>
      </c>
      <c r="M8453">
        <v>5.0321898227700999</v>
      </c>
      <c r="N8453">
        <v>3966646.6907319999</v>
      </c>
      <c r="O8453">
        <f>VLOOKUP(C8453,[1]pop_15p_a!$A$8:$AL$68,35,FALSE)</f>
        <v>5560186.6682970403</v>
      </c>
      <c r="Q8453">
        <f t="shared" si="645"/>
        <v>20488.130957000016</v>
      </c>
      <c r="R8453" s="2">
        <f t="shared" si="638"/>
        <v>7388</v>
      </c>
      <c r="S8453">
        <v>7388</v>
      </c>
      <c r="U8453">
        <f t="shared" si="641"/>
        <v>47.9</v>
      </c>
      <c r="V8453">
        <v>47.9</v>
      </c>
      <c r="W8453">
        <v>58.2</v>
      </c>
      <c r="Z8453">
        <f t="shared" si="644"/>
        <v>5.3554155726914416</v>
      </c>
      <c r="AC8453">
        <v>4.1155549999999996</v>
      </c>
      <c r="AD8453" s="2">
        <v>3.9311410800000002</v>
      </c>
      <c r="AE8453">
        <f t="shared" si="646"/>
        <v>0.375</v>
      </c>
      <c r="AF8453">
        <v>0.375</v>
      </c>
      <c r="AG8453">
        <v>0.75</v>
      </c>
      <c r="AN8453">
        <v>95.808580000000006</v>
      </c>
      <c r="AO8453">
        <v>0.96163540000000003</v>
      </c>
      <c r="AP8453">
        <v>-0.53012406135759405</v>
      </c>
      <c r="AQ8453">
        <v>3.5189011020000001</v>
      </c>
      <c r="AR8453">
        <v>4.2336775385000003</v>
      </c>
      <c r="AT8453">
        <v>11</v>
      </c>
      <c r="AV8453">
        <v>0</v>
      </c>
      <c r="AW8453">
        <v>1</v>
      </c>
      <c r="AZ8453">
        <v>110.3</v>
      </c>
      <c r="BA8453">
        <v>195.2</v>
      </c>
      <c r="BB8453">
        <v>137.69999999999999</v>
      </c>
      <c r="BC8453">
        <v>66.211623489868103</v>
      </c>
      <c r="BD8453">
        <v>84.586768021513294</v>
      </c>
      <c r="BE8453">
        <v>75.812285599999996</v>
      </c>
      <c r="BF8453">
        <v>75.927694669999994</v>
      </c>
    </row>
    <row r="8454" spans="1:58">
      <c r="A8454" t="s">
        <v>31</v>
      </c>
      <c r="B8454" t="s">
        <v>64</v>
      </c>
      <c r="C8454">
        <v>2004</v>
      </c>
      <c r="D8454">
        <f t="shared" si="647"/>
        <v>233</v>
      </c>
      <c r="E8454">
        <v>1</v>
      </c>
      <c r="F8454">
        <v>48338.644134000002</v>
      </c>
      <c r="G8454">
        <v>359542.835066</v>
      </c>
      <c r="H8454">
        <v>201862.97984499999</v>
      </c>
      <c r="I8454">
        <v>44116.048562000004</v>
      </c>
      <c r="J8454">
        <v>83207.267003000001</v>
      </c>
      <c r="K8454">
        <v>195231.069257</v>
      </c>
      <c r="L8454">
        <v>164762.83661299999</v>
      </c>
      <c r="M8454">
        <v>4.9957641279563001</v>
      </c>
      <c r="N8454">
        <v>3963345.1191880298</v>
      </c>
      <c r="O8454">
        <f>VLOOKUP(C8454,[1]pop_15p_a!$A$8:$AL$68,35,FALSE)</f>
        <v>5611406.2764257202</v>
      </c>
      <c r="Q8454">
        <f t="shared" si="645"/>
        <v>30468.232644000003</v>
      </c>
      <c r="R8454" s="2">
        <f t="shared" si="638"/>
        <v>7438</v>
      </c>
      <c r="S8454">
        <v>7438</v>
      </c>
      <c r="U8454">
        <f t="shared" si="641"/>
        <v>47.7</v>
      </c>
      <c r="V8454">
        <v>47.7</v>
      </c>
      <c r="W8454">
        <v>59.2</v>
      </c>
      <c r="Z8454">
        <f t="shared" si="644"/>
        <v>5.3753652805834751</v>
      </c>
      <c r="AC8454">
        <v>4.316408</v>
      </c>
      <c r="AD8454" s="2">
        <v>3.9457851566666702</v>
      </c>
      <c r="AE8454">
        <f t="shared" si="646"/>
        <v>0.375</v>
      </c>
      <c r="AF8454">
        <v>0.375</v>
      </c>
      <c r="AG8454">
        <v>0.75</v>
      </c>
      <c r="AN8454">
        <v>95.534599999999998</v>
      </c>
      <c r="AO8454">
        <v>0.95980580000000004</v>
      </c>
      <c r="AP8454">
        <v>-0.72288162537676903</v>
      </c>
      <c r="AQ8454">
        <v>3.6322388267500001</v>
      </c>
      <c r="AR8454">
        <v>4.3352061734999996</v>
      </c>
      <c r="AT8454">
        <v>11</v>
      </c>
      <c r="AV8454">
        <v>0</v>
      </c>
      <c r="AW8454">
        <v>1</v>
      </c>
      <c r="AZ8454">
        <v>110.8</v>
      </c>
      <c r="BA8454">
        <v>195.3</v>
      </c>
      <c r="BB8454">
        <v>138.6</v>
      </c>
      <c r="BC8454">
        <v>66.759851127943506</v>
      </c>
      <c r="BD8454">
        <v>84.775660552556005</v>
      </c>
      <c r="BE8454">
        <v>76.311041549999999</v>
      </c>
      <c r="BF8454">
        <v>76.738355589999998</v>
      </c>
    </row>
    <row r="8455" spans="1:58">
      <c r="A8455" t="s">
        <v>31</v>
      </c>
      <c r="B8455" t="s">
        <v>64</v>
      </c>
      <c r="C8455">
        <v>2004</v>
      </c>
      <c r="D8455">
        <f t="shared" si="647"/>
        <v>234</v>
      </c>
      <c r="E8455">
        <v>2</v>
      </c>
      <c r="F8455">
        <v>48532.913779000002</v>
      </c>
      <c r="G8455">
        <v>361007.22585500003</v>
      </c>
      <c r="H8455">
        <v>202563.86136099999</v>
      </c>
      <c r="I8455">
        <v>44599.330329999997</v>
      </c>
      <c r="J8455">
        <v>84989.461341999995</v>
      </c>
      <c r="K8455">
        <v>201618.90319099999</v>
      </c>
      <c r="L8455">
        <v>166631.64721299999</v>
      </c>
      <c r="M8455">
        <v>4.9552555721196896</v>
      </c>
      <c r="N8455">
        <v>3970156.3039598102</v>
      </c>
      <c r="O8455">
        <f>VLOOKUP(C8455,[1]pop_15p_a!$A$8:$AL$68,35,FALSE)</f>
        <v>5611406.2764257202</v>
      </c>
      <c r="Q8455">
        <f t="shared" si="645"/>
        <v>34987.255978000001</v>
      </c>
      <c r="R8455" s="2">
        <f t="shared" si="638"/>
        <v>7438.4</v>
      </c>
      <c r="S8455">
        <v>7438.4</v>
      </c>
      <c r="U8455">
        <f t="shared" si="641"/>
        <v>47.5</v>
      </c>
      <c r="V8455">
        <v>47.5</v>
      </c>
      <c r="W8455">
        <v>59.2</v>
      </c>
      <c r="Z8455">
        <f t="shared" si="644"/>
        <v>5.2900210250675741</v>
      </c>
      <c r="AC8455">
        <v>4.316408</v>
      </c>
      <c r="AD8455" s="2">
        <v>3.8831382333333302</v>
      </c>
      <c r="AE8455">
        <f t="shared" si="646"/>
        <v>0.41666666666666669</v>
      </c>
      <c r="AF8455">
        <v>0.41666666666666669</v>
      </c>
      <c r="AG8455">
        <v>1</v>
      </c>
      <c r="AN8455">
        <v>96.687579999999997</v>
      </c>
      <c r="AO8455">
        <v>0.9703252</v>
      </c>
      <c r="AP8455">
        <v>-0.72288162537676903</v>
      </c>
      <c r="AQ8455">
        <v>3.6322388267500001</v>
      </c>
      <c r="AR8455">
        <v>4.3352061734999996</v>
      </c>
      <c r="AT8455">
        <v>11</v>
      </c>
      <c r="AV8455">
        <v>0</v>
      </c>
      <c r="AW8455">
        <v>1</v>
      </c>
      <c r="AZ8455">
        <v>110.8</v>
      </c>
      <c r="BA8455">
        <v>194.3</v>
      </c>
      <c r="BB8455">
        <v>138.69999999999999</v>
      </c>
      <c r="BC8455">
        <v>67.492520804186498</v>
      </c>
      <c r="BD8455">
        <v>85.047263261686695</v>
      </c>
      <c r="BE8455">
        <v>77.146272039999999</v>
      </c>
      <c r="BF8455">
        <v>77.443054450000005</v>
      </c>
    </row>
    <row r="8456" spans="1:58">
      <c r="A8456" t="s">
        <v>31</v>
      </c>
      <c r="B8456" t="s">
        <v>64</v>
      </c>
      <c r="C8456">
        <v>2004</v>
      </c>
      <c r="D8456">
        <f t="shared" si="647"/>
        <v>235</v>
      </c>
      <c r="E8456">
        <v>3</v>
      </c>
      <c r="F8456">
        <v>48667.956915000002</v>
      </c>
      <c r="G8456">
        <v>361992.26353200001</v>
      </c>
      <c r="H8456">
        <v>203017.03572399999</v>
      </c>
      <c r="I8456">
        <v>44515.731811999998</v>
      </c>
      <c r="J8456">
        <v>86630.808443999995</v>
      </c>
      <c r="K8456">
        <v>198461.39831399999</v>
      </c>
      <c r="L8456">
        <v>171609.874342</v>
      </c>
      <c r="M8456">
        <v>5.1352570963054998</v>
      </c>
      <c r="N8456">
        <v>3940185.0366324298</v>
      </c>
      <c r="O8456">
        <f>VLOOKUP(C8456,[1]pop_15p_a!$A$8:$AL$68,35,FALSE)</f>
        <v>5611406.2764257202</v>
      </c>
      <c r="Q8456">
        <f t="shared" si="645"/>
        <v>26851.523971999995</v>
      </c>
      <c r="R8456" s="2">
        <f t="shared" si="638"/>
        <v>7438</v>
      </c>
      <c r="S8456">
        <v>7438</v>
      </c>
      <c r="U8456">
        <f t="shared" si="641"/>
        <v>47.4</v>
      </c>
      <c r="V8456">
        <v>47.4</v>
      </c>
      <c r="W8456">
        <v>59.2</v>
      </c>
      <c r="Z8456">
        <f t="shared" si="644"/>
        <v>5.2464054847766128</v>
      </c>
      <c r="AC8456">
        <v>4.316408</v>
      </c>
      <c r="AD8456" s="2">
        <v>3.8511222599999999</v>
      </c>
      <c r="AE8456">
        <f t="shared" si="646"/>
        <v>0.58333333333333337</v>
      </c>
      <c r="AF8456">
        <v>0.58333333333333337</v>
      </c>
      <c r="AG8456">
        <v>1.25</v>
      </c>
      <c r="AN8456">
        <v>96.097949999999997</v>
      </c>
      <c r="AO8456">
        <v>0.96275940000000004</v>
      </c>
      <c r="AP8456">
        <v>-0.72288162537676903</v>
      </c>
      <c r="AQ8456">
        <v>3.6322388267500001</v>
      </c>
      <c r="AR8456">
        <v>4.3352061734999996</v>
      </c>
      <c r="AT8456">
        <v>11</v>
      </c>
      <c r="AV8456">
        <v>0</v>
      </c>
      <c r="AW8456">
        <v>1</v>
      </c>
      <c r="AZ8456">
        <v>110.9</v>
      </c>
      <c r="BA8456">
        <v>193.7</v>
      </c>
      <c r="BB8456">
        <v>139</v>
      </c>
      <c r="BC8456">
        <v>68.787890770271602</v>
      </c>
      <c r="BD8456">
        <v>85.612418865397004</v>
      </c>
      <c r="BE8456">
        <v>78.140508389999994</v>
      </c>
      <c r="BF8456">
        <v>78.497170670000003</v>
      </c>
    </row>
    <row r="8457" spans="1:58">
      <c r="A8457" t="s">
        <v>31</v>
      </c>
      <c r="B8457" t="s">
        <v>64</v>
      </c>
      <c r="C8457">
        <v>2004</v>
      </c>
      <c r="D8457">
        <f t="shared" si="647"/>
        <v>236</v>
      </c>
      <c r="E8457">
        <v>4</v>
      </c>
      <c r="F8457">
        <v>48743.494111</v>
      </c>
      <c r="G8457">
        <v>362554.109199</v>
      </c>
      <c r="H8457">
        <v>203401.95156799999</v>
      </c>
      <c r="I8457">
        <v>44745.636044999999</v>
      </c>
      <c r="J8457">
        <v>86672.896922999993</v>
      </c>
      <c r="K8457">
        <v>200608.715707</v>
      </c>
      <c r="L8457">
        <v>173225.56107500001</v>
      </c>
      <c r="M8457">
        <v>5.1460747509295599</v>
      </c>
      <c r="N8457">
        <v>3949489.58407526</v>
      </c>
      <c r="O8457">
        <f>VLOOKUP(C8457,[1]pop_15p_a!$A$8:$AL$68,35,FALSE)</f>
        <v>5611406.2764257202</v>
      </c>
      <c r="Q8457">
        <f t="shared" si="645"/>
        <v>27383.154631999991</v>
      </c>
      <c r="R8457" s="2">
        <f t="shared" si="638"/>
        <v>7438</v>
      </c>
      <c r="S8457">
        <v>7438</v>
      </c>
      <c r="U8457">
        <f t="shared" si="641"/>
        <v>47.4</v>
      </c>
      <c r="V8457">
        <v>47.4</v>
      </c>
      <c r="W8457">
        <v>59.2</v>
      </c>
      <c r="Z8457">
        <f t="shared" si="644"/>
        <v>5.2142259279681387</v>
      </c>
      <c r="AC8457">
        <v>4.316408</v>
      </c>
      <c r="AD8457" s="2">
        <v>3.8275008666666701</v>
      </c>
      <c r="AE8457">
        <f t="shared" si="646"/>
        <v>0.75</v>
      </c>
      <c r="AF8457">
        <v>0.75</v>
      </c>
      <c r="AG8457">
        <v>1.25</v>
      </c>
      <c r="AN8457">
        <v>97.131270000000001</v>
      </c>
      <c r="AO8457">
        <v>0.97309809999999997</v>
      </c>
      <c r="AP8457">
        <v>-0.72288162537676903</v>
      </c>
      <c r="AQ8457">
        <v>3.6322388267500001</v>
      </c>
      <c r="AR8457">
        <v>4.3352061734999996</v>
      </c>
      <c r="AT8457">
        <v>11</v>
      </c>
      <c r="AV8457">
        <v>0</v>
      </c>
      <c r="AW8457">
        <v>1</v>
      </c>
      <c r="AZ8457">
        <v>110.6</v>
      </c>
      <c r="BA8457">
        <v>191.9</v>
      </c>
      <c r="BB8457">
        <v>138.5</v>
      </c>
      <c r="BC8457">
        <v>68.949094860159505</v>
      </c>
      <c r="BD8457">
        <v>86.170938780203898</v>
      </c>
      <c r="BE8457">
        <v>78.121840910000003</v>
      </c>
      <c r="BF8457">
        <v>78.455788929999997</v>
      </c>
    </row>
    <row r="8458" spans="1:58">
      <c r="A8458" t="s">
        <v>31</v>
      </c>
      <c r="B8458" t="s">
        <v>64</v>
      </c>
      <c r="C8458">
        <v>2005</v>
      </c>
      <c r="D8458">
        <f t="shared" si="647"/>
        <v>237</v>
      </c>
      <c r="E8458">
        <v>1</v>
      </c>
      <c r="F8458">
        <v>49037.613463000002</v>
      </c>
      <c r="G8458">
        <v>366899.42393400002</v>
      </c>
      <c r="H8458">
        <v>204481.345279</v>
      </c>
      <c r="I8458">
        <v>45204.937339999997</v>
      </c>
      <c r="J8458">
        <v>86142.376804</v>
      </c>
      <c r="K8458">
        <v>209770.66127700001</v>
      </c>
      <c r="L8458">
        <v>179581.071715</v>
      </c>
      <c r="M8458">
        <v>5.09933483309963</v>
      </c>
      <c r="N8458">
        <v>3939579.4630387998</v>
      </c>
      <c r="O8458">
        <f>VLOOKUP(C8458,[1]pop_15p_a!$A$8:$AL$68,35,FALSE)</f>
        <v>5661282.0294028297</v>
      </c>
      <c r="Q8458">
        <f t="shared" si="645"/>
        <v>30189.589562000008</v>
      </c>
      <c r="R8458" s="2">
        <f t="shared" si="638"/>
        <v>7482</v>
      </c>
      <c r="S8458">
        <v>7482</v>
      </c>
      <c r="U8458">
        <f t="shared" si="641"/>
        <v>46.9</v>
      </c>
      <c r="V8458">
        <v>46.9</v>
      </c>
      <c r="W8458">
        <v>56.1</v>
      </c>
      <c r="Z8458">
        <f t="shared" si="644"/>
        <v>5.1904450488598801</v>
      </c>
      <c r="AC8458">
        <v>4.4361620000000004</v>
      </c>
      <c r="AD8458" s="2">
        <v>3.8100445199999999</v>
      </c>
      <c r="AE8458">
        <f t="shared" si="646"/>
        <v>0.75</v>
      </c>
      <c r="AF8458">
        <v>0.75</v>
      </c>
      <c r="AG8458">
        <v>1.25</v>
      </c>
      <c r="AN8458">
        <v>96.826390000000004</v>
      </c>
      <c r="AO8458">
        <v>0.97161529999999996</v>
      </c>
      <c r="AP8458">
        <v>-0.672476581802394</v>
      </c>
      <c r="AQ8458">
        <v>3.7017850124999998</v>
      </c>
      <c r="AR8458">
        <v>4.3895571674999996</v>
      </c>
      <c r="AT8458">
        <v>11</v>
      </c>
      <c r="AV8458">
        <v>0</v>
      </c>
      <c r="AW8458">
        <v>1</v>
      </c>
      <c r="AZ8458">
        <v>112.1</v>
      </c>
      <c r="BA8458">
        <v>194.4</v>
      </c>
      <c r="BB8458">
        <v>140.6</v>
      </c>
      <c r="BC8458">
        <v>68.734182436281799</v>
      </c>
      <c r="BD8458">
        <v>86.285838313245904</v>
      </c>
      <c r="BE8458">
        <v>78.022282840000003</v>
      </c>
      <c r="BF8458">
        <v>78.282488970000003</v>
      </c>
    </row>
    <row r="8459" spans="1:58">
      <c r="A8459" t="s">
        <v>31</v>
      </c>
      <c r="B8459" t="s">
        <v>64</v>
      </c>
      <c r="C8459">
        <v>2005</v>
      </c>
      <c r="D8459">
        <f t="shared" si="647"/>
        <v>238</v>
      </c>
      <c r="E8459">
        <v>2</v>
      </c>
      <c r="F8459">
        <v>49584.887973999997</v>
      </c>
      <c r="G8459">
        <v>371012.47823000001</v>
      </c>
      <c r="H8459">
        <v>205338.11695200001</v>
      </c>
      <c r="I8459">
        <v>45426.043163000002</v>
      </c>
      <c r="J8459">
        <v>87741.299211999998</v>
      </c>
      <c r="K8459">
        <v>213896.395643</v>
      </c>
      <c r="L8459">
        <v>189785.600076</v>
      </c>
      <c r="M8459">
        <v>5.0960650760473003</v>
      </c>
      <c r="N8459">
        <v>3986004.7279395298</v>
      </c>
      <c r="O8459">
        <f>VLOOKUP(C8459,[1]pop_15p_a!$A$8:$AL$68,35,FALSE)</f>
        <v>5661282.0294028297</v>
      </c>
      <c r="Q8459">
        <f t="shared" si="645"/>
        <v>24110.795566999994</v>
      </c>
      <c r="R8459" s="2">
        <f t="shared" si="638"/>
        <v>7482.37</v>
      </c>
      <c r="S8459">
        <v>7482.37</v>
      </c>
      <c r="U8459">
        <f t="shared" si="641"/>
        <v>46.5</v>
      </c>
      <c r="V8459">
        <v>46.5</v>
      </c>
      <c r="W8459">
        <v>56.1</v>
      </c>
      <c r="Z8459">
        <f t="shared" si="644"/>
        <v>5.1653640987966751</v>
      </c>
      <c r="AC8459">
        <v>4.4361620000000004</v>
      </c>
      <c r="AD8459" s="2">
        <v>3.7916338566666701</v>
      </c>
      <c r="AE8459">
        <f t="shared" si="646"/>
        <v>0.75</v>
      </c>
      <c r="AF8459">
        <v>0.75</v>
      </c>
      <c r="AG8459">
        <v>1.25</v>
      </c>
      <c r="AN8459">
        <v>97.711519999999993</v>
      </c>
      <c r="AO8459">
        <v>0.9787595</v>
      </c>
      <c r="AP8459">
        <v>-0.672476581802394</v>
      </c>
      <c r="AQ8459">
        <v>3.7017850124999998</v>
      </c>
      <c r="AR8459">
        <v>4.3895571674999996</v>
      </c>
      <c r="AT8459">
        <v>11</v>
      </c>
      <c r="AV8459">
        <v>0</v>
      </c>
      <c r="AW8459">
        <v>1</v>
      </c>
      <c r="AZ8459">
        <v>112.6</v>
      </c>
      <c r="BA8459">
        <v>194.8</v>
      </c>
      <c r="BB8459">
        <v>141.19999999999999</v>
      </c>
      <c r="BC8459">
        <v>69.150778522706901</v>
      </c>
      <c r="BD8459">
        <v>86.354120508934898</v>
      </c>
      <c r="BE8459">
        <v>78.667199330000003</v>
      </c>
      <c r="BF8459">
        <v>78.333100259999995</v>
      </c>
    </row>
    <row r="8460" spans="1:58">
      <c r="A8460" t="s">
        <v>31</v>
      </c>
      <c r="B8460" t="s">
        <v>64</v>
      </c>
      <c r="C8460">
        <v>2005</v>
      </c>
      <c r="D8460">
        <f t="shared" si="647"/>
        <v>239</v>
      </c>
      <c r="E8460">
        <v>3</v>
      </c>
      <c r="F8460">
        <v>50084.973289000001</v>
      </c>
      <c r="G8460">
        <v>374735.77014899999</v>
      </c>
      <c r="H8460">
        <v>206643.30730300001</v>
      </c>
      <c r="I8460">
        <v>45229.298822999997</v>
      </c>
      <c r="J8460">
        <v>89198.853254999995</v>
      </c>
      <c r="K8460">
        <v>210962.79910800001</v>
      </c>
      <c r="L8460">
        <v>184801.86029800001</v>
      </c>
      <c r="M8460">
        <v>5.0509937801598701</v>
      </c>
      <c r="N8460">
        <v>3945046.1413767901</v>
      </c>
      <c r="O8460">
        <f>VLOOKUP(C8460,[1]pop_15p_a!$A$8:$AL$68,35,FALSE)</f>
        <v>5661282.0294028297</v>
      </c>
      <c r="Q8460">
        <f t="shared" si="645"/>
        <v>26160.938809999992</v>
      </c>
      <c r="R8460" s="2">
        <f t="shared" si="638"/>
        <v>7482</v>
      </c>
      <c r="S8460">
        <v>7482</v>
      </c>
      <c r="U8460">
        <f t="shared" si="641"/>
        <v>45.8</v>
      </c>
      <c r="V8460">
        <v>45.8</v>
      </c>
      <c r="W8460">
        <v>56.1</v>
      </c>
      <c r="Z8460">
        <f t="shared" ref="Z8460:Z8475" si="648">Z8461*AD8460/AD8461</f>
        <v>5.1167093582429963</v>
      </c>
      <c r="AC8460">
        <v>4.4361620000000004</v>
      </c>
      <c r="AD8460" s="2">
        <v>3.75591886</v>
      </c>
      <c r="AE8460">
        <f t="shared" si="646"/>
        <v>0.75</v>
      </c>
      <c r="AF8460">
        <v>0.75</v>
      </c>
      <c r="AG8460">
        <v>1.25</v>
      </c>
      <c r="AN8460">
        <v>97.233969999999999</v>
      </c>
      <c r="AO8460">
        <v>0.968468</v>
      </c>
      <c r="AP8460">
        <v>-0.672476581802394</v>
      </c>
      <c r="AQ8460">
        <v>3.7017850124999998</v>
      </c>
      <c r="AR8460">
        <v>4.3895571674999996</v>
      </c>
      <c r="AT8460">
        <v>11</v>
      </c>
      <c r="AV8460">
        <v>0</v>
      </c>
      <c r="AW8460">
        <v>1</v>
      </c>
      <c r="AZ8460">
        <v>112.9</v>
      </c>
      <c r="BA8460">
        <v>195</v>
      </c>
      <c r="BB8460">
        <v>141.6</v>
      </c>
      <c r="BC8460">
        <v>70.331133162217299</v>
      </c>
      <c r="BD8460">
        <v>86.598950856198101</v>
      </c>
      <c r="BE8460">
        <v>79.886636409999994</v>
      </c>
      <c r="BF8460">
        <v>79.047969050000006</v>
      </c>
    </row>
    <row r="8461" spans="1:58">
      <c r="A8461" t="s">
        <v>31</v>
      </c>
      <c r="B8461" t="s">
        <v>64</v>
      </c>
      <c r="C8461">
        <v>2005</v>
      </c>
      <c r="D8461">
        <f t="shared" si="647"/>
        <v>240</v>
      </c>
      <c r="E8461">
        <v>4</v>
      </c>
      <c r="F8461">
        <v>50538.051825000002</v>
      </c>
      <c r="G8461">
        <v>378125.70375500002</v>
      </c>
      <c r="H8461">
        <v>207410.26245499999</v>
      </c>
      <c r="I8461">
        <v>45230.610021</v>
      </c>
      <c r="J8461">
        <v>90139.757347999999</v>
      </c>
      <c r="K8461">
        <v>215704.022452</v>
      </c>
      <c r="L8461">
        <v>188114.183235</v>
      </c>
      <c r="M8461">
        <v>5.0017411207225901</v>
      </c>
      <c r="N8461">
        <v>3964472.81571776</v>
      </c>
      <c r="O8461">
        <f>VLOOKUP(C8461,[1]pop_15p_a!$A$8:$AL$68,35,FALSE)</f>
        <v>5661282.0294028297</v>
      </c>
      <c r="Q8461">
        <f t="shared" si="645"/>
        <v>27589.839217000001</v>
      </c>
      <c r="R8461" s="2">
        <f t="shared" si="638"/>
        <v>7482</v>
      </c>
      <c r="S8461">
        <v>7482</v>
      </c>
      <c r="U8461">
        <f t="shared" si="641"/>
        <v>45.1</v>
      </c>
      <c r="V8461">
        <v>45.1</v>
      </c>
      <c r="W8461">
        <v>56.1</v>
      </c>
      <c r="Z8461">
        <f t="shared" si="648"/>
        <v>5.0220805449305566</v>
      </c>
      <c r="AC8461">
        <v>4.4361620000000004</v>
      </c>
      <c r="AD8461" s="2">
        <v>3.68645661</v>
      </c>
      <c r="AE8461">
        <f t="shared" si="646"/>
        <v>0.83333333333333337</v>
      </c>
      <c r="AF8461">
        <v>0.83333333333333337</v>
      </c>
      <c r="AG8461">
        <v>1.5</v>
      </c>
      <c r="AN8461">
        <v>98.196830000000006</v>
      </c>
      <c r="AO8461">
        <v>0.97841869999999997</v>
      </c>
      <c r="AP8461">
        <v>-0.672476581802394</v>
      </c>
      <c r="AQ8461">
        <v>3.7017850124999998</v>
      </c>
      <c r="AR8461">
        <v>4.3895571674999996</v>
      </c>
      <c r="AT8461">
        <v>11</v>
      </c>
      <c r="AV8461">
        <v>0</v>
      </c>
      <c r="AW8461">
        <v>1</v>
      </c>
      <c r="AZ8461">
        <v>111.7</v>
      </c>
      <c r="BA8461">
        <v>192.2</v>
      </c>
      <c r="BB8461">
        <v>139.80000000000001</v>
      </c>
      <c r="BC8461">
        <v>70.772304532670006</v>
      </c>
      <c r="BD8461">
        <v>87.026421664988504</v>
      </c>
      <c r="BE8461">
        <v>80.273230319999996</v>
      </c>
      <c r="BF8461">
        <v>79.035539580000005</v>
      </c>
    </row>
    <row r="8462" spans="1:58">
      <c r="A8462" t="s">
        <v>31</v>
      </c>
      <c r="B8462" t="s">
        <v>64</v>
      </c>
      <c r="C8462">
        <v>2006</v>
      </c>
      <c r="D8462">
        <f t="shared" si="647"/>
        <v>241</v>
      </c>
      <c r="E8462">
        <v>1</v>
      </c>
      <c r="F8462">
        <v>50800.560250000002</v>
      </c>
      <c r="G8462">
        <v>382274.21588199999</v>
      </c>
      <c r="H8462">
        <v>207703.876319</v>
      </c>
      <c r="I8462">
        <v>45516.171778999997</v>
      </c>
      <c r="J8462">
        <v>90719.424918000004</v>
      </c>
      <c r="K8462">
        <v>218343.627871</v>
      </c>
      <c r="L8462">
        <v>186895.959581</v>
      </c>
      <c r="M8462">
        <v>4.7430428835987</v>
      </c>
      <c r="N8462">
        <v>4030607.5089634801</v>
      </c>
      <c r="O8462">
        <f>VLOOKUP(C8462,[1]pop_15p_a!$A$8:$AL$68,35,FALSE)</f>
        <v>5708754.2174893701</v>
      </c>
      <c r="Q8462">
        <f t="shared" si="645"/>
        <v>31447.668290000001</v>
      </c>
      <c r="R8462" s="2">
        <f t="shared" si="638"/>
        <v>7525</v>
      </c>
      <c r="S8462">
        <v>7525</v>
      </c>
      <c r="U8462">
        <f t="shared" si="641"/>
        <v>43.8</v>
      </c>
      <c r="V8462">
        <v>43.8</v>
      </c>
      <c r="W8462">
        <v>49.6</v>
      </c>
      <c r="Z8462">
        <f t="shared" si="648"/>
        <v>4.836539042812583</v>
      </c>
      <c r="AC8462">
        <v>3.9998100000000001</v>
      </c>
      <c r="AD8462" s="2">
        <v>3.5502599300000002</v>
      </c>
      <c r="AE8462">
        <f t="shared" si="646"/>
        <v>1.0833333333333333</v>
      </c>
      <c r="AF8462">
        <v>1.0833333333333333</v>
      </c>
      <c r="AG8462">
        <v>1.75</v>
      </c>
      <c r="AN8462">
        <v>98.021450000000002</v>
      </c>
      <c r="AO8462">
        <v>0.97703760000000006</v>
      </c>
      <c r="AP8462">
        <v>-0.17827648306635699</v>
      </c>
      <c r="AQ8462">
        <v>3.7285785167499998</v>
      </c>
      <c r="AR8462">
        <v>4.4038753709999998</v>
      </c>
      <c r="AT8462">
        <v>11</v>
      </c>
      <c r="AV8462">
        <v>0</v>
      </c>
      <c r="AW8462">
        <v>1</v>
      </c>
      <c r="AZ8462">
        <v>111.4</v>
      </c>
      <c r="BA8462">
        <v>191.8</v>
      </c>
      <c r="BB8462">
        <v>140.69999999999999</v>
      </c>
      <c r="BC8462">
        <v>71.826716094295804</v>
      </c>
      <c r="BD8462">
        <v>87.519444393594199</v>
      </c>
      <c r="BE8462">
        <v>81.274621109999998</v>
      </c>
      <c r="BF8462">
        <v>79.960445590000006</v>
      </c>
    </row>
    <row r="8463" spans="1:58">
      <c r="A8463" t="s">
        <v>31</v>
      </c>
      <c r="B8463" t="s">
        <v>64</v>
      </c>
      <c r="C8463">
        <v>2006</v>
      </c>
      <c r="D8463">
        <f t="shared" si="647"/>
        <v>242</v>
      </c>
      <c r="E8463">
        <v>2</v>
      </c>
      <c r="F8463">
        <v>51243.744694000001</v>
      </c>
      <c r="G8463">
        <v>385616.37857200002</v>
      </c>
      <c r="H8463">
        <v>208507.350511</v>
      </c>
      <c r="I8463">
        <v>45020.560824</v>
      </c>
      <c r="J8463">
        <v>92222.770590999993</v>
      </c>
      <c r="K8463">
        <v>220490.910818</v>
      </c>
      <c r="L8463">
        <v>190094.58623099999</v>
      </c>
      <c r="M8463">
        <v>4.58764694338256</v>
      </c>
      <c r="N8463">
        <v>4061962.0929785301</v>
      </c>
      <c r="O8463">
        <f>VLOOKUP(C8463,[1]pop_15p_a!$A$8:$AL$68,35,FALSE)</f>
        <v>5708754.2174893701</v>
      </c>
      <c r="Q8463">
        <f t="shared" si="645"/>
        <v>30396.32458700001</v>
      </c>
      <c r="R8463" s="2">
        <f t="shared" si="638"/>
        <v>7525.1405000000004</v>
      </c>
      <c r="S8463">
        <v>7525.1405000000004</v>
      </c>
      <c r="U8463">
        <f t="shared" si="641"/>
        <v>42.4</v>
      </c>
      <c r="V8463">
        <v>42.4</v>
      </c>
      <c r="W8463">
        <v>49.6</v>
      </c>
      <c r="Z8463">
        <f t="shared" si="648"/>
        <v>4.6191171189534153</v>
      </c>
      <c r="AC8463">
        <v>3.9998100000000001</v>
      </c>
      <c r="AD8463" s="2">
        <v>3.3906614366666701</v>
      </c>
      <c r="AE8463">
        <f t="shared" si="646"/>
        <v>1.3333333333333333</v>
      </c>
      <c r="AF8463">
        <v>1.3333333333333333</v>
      </c>
      <c r="AG8463">
        <v>2</v>
      </c>
      <c r="AN8463">
        <v>99.008610000000004</v>
      </c>
      <c r="AO8463">
        <v>0.98576049999999993</v>
      </c>
      <c r="AP8463">
        <v>-0.17827648306635699</v>
      </c>
      <c r="AQ8463">
        <v>3.7285785167499998</v>
      </c>
      <c r="AR8463">
        <v>4.4038753709999998</v>
      </c>
      <c r="AT8463">
        <v>11</v>
      </c>
      <c r="AV8463">
        <v>0</v>
      </c>
      <c r="AW8463">
        <v>1</v>
      </c>
      <c r="AZ8463">
        <v>110.2</v>
      </c>
      <c r="BA8463">
        <v>189.5</v>
      </c>
      <c r="BB8463">
        <v>140.19999999999999</v>
      </c>
      <c r="BC8463">
        <v>72.428305045128596</v>
      </c>
      <c r="BD8463">
        <v>87.958065968523101</v>
      </c>
      <c r="BE8463">
        <v>81.884695910000005</v>
      </c>
      <c r="BF8463">
        <v>80.042945649999993</v>
      </c>
    </row>
    <row r="8464" spans="1:58">
      <c r="A8464" t="s">
        <v>31</v>
      </c>
      <c r="B8464" t="s">
        <v>64</v>
      </c>
      <c r="C8464">
        <v>2006</v>
      </c>
      <c r="D8464">
        <f t="shared" si="647"/>
        <v>243</v>
      </c>
      <c r="E8464">
        <v>3</v>
      </c>
      <c r="F8464">
        <v>51664.175756999997</v>
      </c>
      <c r="G8464">
        <v>388772.92256799998</v>
      </c>
      <c r="H8464">
        <v>209406.482135</v>
      </c>
      <c r="I8464">
        <v>45405.019454000001</v>
      </c>
      <c r="J8464">
        <v>92469.135974000004</v>
      </c>
      <c r="K8464">
        <v>227226.79141199999</v>
      </c>
      <c r="L8464">
        <v>187830.943864</v>
      </c>
      <c r="M8464">
        <v>4.5160472083191703</v>
      </c>
      <c r="N8464">
        <v>4084223.9644593401</v>
      </c>
      <c r="O8464">
        <f>VLOOKUP(C8464,[1]pop_15p_a!$A$8:$AL$68,35,FALSE)</f>
        <v>5708754.2174893701</v>
      </c>
      <c r="Q8464">
        <f t="shared" si="645"/>
        <v>39395.847547999991</v>
      </c>
      <c r="R8464" s="2">
        <f t="shared" si="638"/>
        <v>7525</v>
      </c>
      <c r="S8464">
        <v>7525</v>
      </c>
      <c r="U8464">
        <f t="shared" si="641"/>
        <v>41.2</v>
      </c>
      <c r="V8464">
        <v>41.2</v>
      </c>
      <c r="W8464">
        <v>49.6</v>
      </c>
      <c r="Z8464">
        <f t="shared" si="648"/>
        <v>4.4476347515696997</v>
      </c>
      <c r="AC8464">
        <v>3.9998100000000001</v>
      </c>
      <c r="AD8464" s="2">
        <v>3.2647848599999998</v>
      </c>
      <c r="AE8464">
        <f t="shared" si="646"/>
        <v>1.5833333333333333</v>
      </c>
      <c r="AF8464">
        <v>1.5833333333333333</v>
      </c>
      <c r="AG8464">
        <v>2.25</v>
      </c>
      <c r="AN8464">
        <v>98.423029999999997</v>
      </c>
      <c r="AO8464">
        <v>0.97624430000000006</v>
      </c>
      <c r="AP8464">
        <v>-0.17827648306635699</v>
      </c>
      <c r="AQ8464">
        <v>3.7285785167499998</v>
      </c>
      <c r="AR8464">
        <v>4.4038753709999998</v>
      </c>
      <c r="AT8464">
        <v>11</v>
      </c>
      <c r="AV8464">
        <v>0</v>
      </c>
      <c r="AW8464">
        <v>1</v>
      </c>
      <c r="AZ8464">
        <v>111.5</v>
      </c>
      <c r="BA8464">
        <v>192.5</v>
      </c>
      <c r="BB8464">
        <v>143.4</v>
      </c>
      <c r="BC8464">
        <v>72.582415614634698</v>
      </c>
      <c r="BD8464">
        <v>88.350043638415599</v>
      </c>
      <c r="BE8464">
        <v>81.951842319999997</v>
      </c>
      <c r="BF8464">
        <v>79.553008680000005</v>
      </c>
    </row>
    <row r="8465" spans="1:58">
      <c r="A8465" t="s">
        <v>31</v>
      </c>
      <c r="B8465" t="s">
        <v>64</v>
      </c>
      <c r="C8465">
        <v>2006</v>
      </c>
      <c r="D8465">
        <f t="shared" si="647"/>
        <v>244</v>
      </c>
      <c r="E8465">
        <v>4</v>
      </c>
      <c r="F8465">
        <v>52476.703748</v>
      </c>
      <c r="G8465">
        <v>394887.19570699998</v>
      </c>
      <c r="H8465">
        <v>210193.361408</v>
      </c>
      <c r="I8465">
        <v>45606.202748999996</v>
      </c>
      <c r="J8465">
        <v>94446.120949999997</v>
      </c>
      <c r="K8465">
        <v>239809.57517500001</v>
      </c>
      <c r="L8465">
        <v>201208.05836200001</v>
      </c>
      <c r="M8465">
        <v>4.4818688268994302</v>
      </c>
      <c r="N8465">
        <v>4089199.5491710799</v>
      </c>
      <c r="O8465">
        <f>VLOOKUP(C8465,[1]pop_15p_a!$A$8:$AL$68,35,FALSE)</f>
        <v>5708754.2174893701</v>
      </c>
      <c r="Q8465">
        <f t="shared" si="645"/>
        <v>38601.516812999995</v>
      </c>
      <c r="R8465" s="2">
        <f t="shared" si="638"/>
        <v>7525</v>
      </c>
      <c r="S8465">
        <v>7525</v>
      </c>
      <c r="U8465">
        <f t="shared" si="641"/>
        <v>39.9</v>
      </c>
      <c r="V8465">
        <v>39.9</v>
      </c>
      <c r="W8465">
        <v>49.6</v>
      </c>
      <c r="Z8465">
        <f t="shared" si="648"/>
        <v>4.2500704982350985</v>
      </c>
      <c r="AC8465">
        <v>3.9998100000000001</v>
      </c>
      <c r="AD8465" s="2">
        <v>3.1197628833333302</v>
      </c>
      <c r="AE8465">
        <f t="shared" si="646"/>
        <v>1.8333333333333333</v>
      </c>
      <c r="AF8465">
        <v>1.8333333333333333</v>
      </c>
      <c r="AG8465">
        <v>2.5</v>
      </c>
      <c r="AN8465">
        <v>98.647450000000006</v>
      </c>
      <c r="AO8465">
        <v>0.98557190000000006</v>
      </c>
      <c r="AP8465">
        <v>-0.17827648306635699</v>
      </c>
      <c r="AQ8465">
        <v>3.7285785167499998</v>
      </c>
      <c r="AR8465">
        <v>4.4038753709999998</v>
      </c>
      <c r="AT8465">
        <v>11</v>
      </c>
      <c r="AV8465">
        <v>0</v>
      </c>
      <c r="AW8465">
        <v>1</v>
      </c>
      <c r="AZ8465">
        <v>109.9</v>
      </c>
      <c r="BA8465">
        <v>189.3</v>
      </c>
      <c r="BB8465">
        <v>142.1</v>
      </c>
      <c r="BC8465">
        <v>75.879124721321006</v>
      </c>
      <c r="BD8465">
        <v>88.866917182105894</v>
      </c>
      <c r="BE8465">
        <v>85.193710080000002</v>
      </c>
      <c r="BF8465">
        <v>82.311392290000001</v>
      </c>
    </row>
    <row r="8466" spans="1:58">
      <c r="A8466" t="s">
        <v>31</v>
      </c>
      <c r="B8466" t="s">
        <v>64</v>
      </c>
      <c r="C8466">
        <v>2007</v>
      </c>
      <c r="D8466">
        <f t="shared" si="647"/>
        <v>245</v>
      </c>
      <c r="E8466">
        <v>1</v>
      </c>
      <c r="F8466">
        <v>52477.375948000001</v>
      </c>
      <c r="G8466">
        <v>398250.80606700003</v>
      </c>
      <c r="H8466">
        <v>211941.95140699999</v>
      </c>
      <c r="I8466">
        <v>45677.946779999998</v>
      </c>
      <c r="J8466">
        <v>95826.122954999999</v>
      </c>
      <c r="K8466">
        <v>242589.821253</v>
      </c>
      <c r="L8466">
        <v>196392.46453200001</v>
      </c>
      <c r="M8466">
        <v>4.3605230627795599</v>
      </c>
      <c r="N8466">
        <v>4128216.4145331201</v>
      </c>
      <c r="O8466">
        <f>VLOOKUP(C8466,[1]pop_15p_a!$A$8:$AL$68,35,FALSE)</f>
        <v>5772472.30925579</v>
      </c>
      <c r="Q8466">
        <f t="shared" si="645"/>
        <v>46197.356720999989</v>
      </c>
      <c r="R8466" s="2">
        <f t="shared" si="638"/>
        <v>7589</v>
      </c>
      <c r="S8466">
        <v>7589</v>
      </c>
      <c r="U8466">
        <f t="shared" si="641"/>
        <v>38.799999999999997</v>
      </c>
      <c r="V8466">
        <v>38.799999999999997</v>
      </c>
      <c r="W8466">
        <v>45.5</v>
      </c>
      <c r="Z8466">
        <f t="shared" si="648"/>
        <v>4.0214656981949553</v>
      </c>
      <c r="AC8466">
        <v>3.6509830000000001</v>
      </c>
      <c r="AD8466" s="2">
        <v>2.9519556033333298</v>
      </c>
      <c r="AE8466">
        <f t="shared" si="646"/>
        <v>2.0833333333333335</v>
      </c>
      <c r="AF8466">
        <v>2.0833333333333335</v>
      </c>
      <c r="AG8466">
        <v>2.75</v>
      </c>
      <c r="AN8466">
        <v>98.107479999999995</v>
      </c>
      <c r="AO8466">
        <v>0.97990390000000005</v>
      </c>
      <c r="AP8466">
        <v>0.245650723468928</v>
      </c>
      <c r="AQ8466">
        <v>3.7453824977500001</v>
      </c>
      <c r="AR8466">
        <v>4.4033201999999996</v>
      </c>
      <c r="AT8466">
        <v>11</v>
      </c>
      <c r="AV8466">
        <v>0</v>
      </c>
      <c r="AW8466">
        <v>1</v>
      </c>
      <c r="AZ8466">
        <v>108.9</v>
      </c>
      <c r="BA8466">
        <v>191.1</v>
      </c>
      <c r="BB8466">
        <v>142.69999999999999</v>
      </c>
      <c r="BC8466">
        <v>76.739114727082907</v>
      </c>
      <c r="BD8466">
        <v>89.475522551275006</v>
      </c>
      <c r="BE8466">
        <v>85.784732450000007</v>
      </c>
      <c r="BF8466">
        <v>82.062205879999993</v>
      </c>
    </row>
    <row r="8467" spans="1:58">
      <c r="A8467" t="s">
        <v>31</v>
      </c>
      <c r="B8467" t="s">
        <v>64</v>
      </c>
      <c r="C8467">
        <v>2007</v>
      </c>
      <c r="D8467">
        <f t="shared" si="647"/>
        <v>246</v>
      </c>
      <c r="E8467">
        <v>2</v>
      </c>
      <c r="F8467">
        <v>53055.516862999997</v>
      </c>
      <c r="G8467">
        <v>402620.41123799997</v>
      </c>
      <c r="H8467">
        <v>213166.04376900001</v>
      </c>
      <c r="I8467">
        <v>45774.190166</v>
      </c>
      <c r="J8467">
        <v>97051.956124000004</v>
      </c>
      <c r="K8467">
        <v>254358.39924699999</v>
      </c>
      <c r="L8467">
        <v>202503.241045</v>
      </c>
      <c r="M8467">
        <v>4.1856337550045701</v>
      </c>
      <c r="N8467">
        <v>4117575.8381711598</v>
      </c>
      <c r="O8467">
        <f>VLOOKUP(C8467,[1]pop_15p_a!$A$8:$AL$68,35,FALSE)</f>
        <v>5772472.30925579</v>
      </c>
      <c r="Q8467">
        <f t="shared" si="645"/>
        <v>51855.158201999991</v>
      </c>
      <c r="R8467" s="2">
        <f t="shared" ref="R8467:R8515" si="649">S8467</f>
        <v>7588.6625000000004</v>
      </c>
      <c r="S8467">
        <v>7588.6625000000004</v>
      </c>
      <c r="U8467">
        <f t="shared" si="641"/>
        <v>37.700000000000003</v>
      </c>
      <c r="V8467">
        <v>37.700000000000003</v>
      </c>
      <c r="W8467">
        <v>45.5</v>
      </c>
      <c r="Z8467">
        <f t="shared" si="648"/>
        <v>3.8188737469980811</v>
      </c>
      <c r="AC8467">
        <v>3.6509830000000001</v>
      </c>
      <c r="AD8467" s="2">
        <v>2.8032430466666698</v>
      </c>
      <c r="AE8467">
        <f t="shared" si="646"/>
        <v>2.3333333333333335</v>
      </c>
      <c r="AF8467">
        <v>2.3333333333333335</v>
      </c>
      <c r="AG8467">
        <v>3</v>
      </c>
      <c r="AN8467">
        <v>99.527739999999994</v>
      </c>
      <c r="AO8467">
        <v>0.99123070000000002</v>
      </c>
      <c r="AP8467">
        <v>0.245650723468928</v>
      </c>
      <c r="AQ8467">
        <v>3.7453824977500001</v>
      </c>
      <c r="AR8467">
        <v>4.4033201999999996</v>
      </c>
      <c r="AT8467">
        <v>11</v>
      </c>
      <c r="AV8467">
        <v>0</v>
      </c>
      <c r="AW8467">
        <v>1</v>
      </c>
      <c r="AZ8467">
        <v>107.6</v>
      </c>
      <c r="BA8467">
        <v>192.1</v>
      </c>
      <c r="BB8467">
        <v>142.69999999999999</v>
      </c>
      <c r="BC8467">
        <v>76.632001148004207</v>
      </c>
      <c r="BD8467">
        <v>90.125201990177402</v>
      </c>
      <c r="BE8467">
        <v>85.549533260000004</v>
      </c>
      <c r="BF8467">
        <v>81.885971040000001</v>
      </c>
    </row>
    <row r="8468" spans="1:58">
      <c r="A8468" t="s">
        <v>31</v>
      </c>
      <c r="B8468" t="s">
        <v>64</v>
      </c>
      <c r="C8468">
        <v>2007</v>
      </c>
      <c r="D8468">
        <f t="shared" si="647"/>
        <v>247</v>
      </c>
      <c r="E8468">
        <v>3</v>
      </c>
      <c r="F8468">
        <v>53488.493401</v>
      </c>
      <c r="G8468">
        <v>405924.17642199999</v>
      </c>
      <c r="H8468">
        <v>214443.96508600001</v>
      </c>
      <c r="I8468">
        <v>45746.421696999998</v>
      </c>
      <c r="J8468">
        <v>97198.099035000007</v>
      </c>
      <c r="K8468">
        <v>265317.24296200002</v>
      </c>
      <c r="L8468">
        <v>208374.159051</v>
      </c>
      <c r="M8468">
        <v>4.0965467852188997</v>
      </c>
      <c r="N8468">
        <v>4147735.2014490701</v>
      </c>
      <c r="O8468">
        <f>VLOOKUP(C8468,[1]pop_15p_a!$A$8:$AL$68,35,FALSE)</f>
        <v>5772472.30925579</v>
      </c>
      <c r="Q8468">
        <f t="shared" si="645"/>
        <v>56943.083911000023</v>
      </c>
      <c r="R8468" s="2">
        <f t="shared" si="649"/>
        <v>7589</v>
      </c>
      <c r="S8468">
        <v>7589</v>
      </c>
      <c r="U8468">
        <f t="shared" si="641"/>
        <v>36.6</v>
      </c>
      <c r="V8468">
        <v>36.6</v>
      </c>
      <c r="W8468">
        <v>45.5</v>
      </c>
      <c r="Z8468">
        <f t="shared" si="648"/>
        <v>3.6905582263864498</v>
      </c>
      <c r="AC8468">
        <v>3.6509830000000001</v>
      </c>
      <c r="AD8468" s="2">
        <v>2.7090530799999999</v>
      </c>
      <c r="AE8468">
        <f t="shared" si="646"/>
        <v>2.5833333333333335</v>
      </c>
      <c r="AF8468">
        <v>2.5833333333333335</v>
      </c>
      <c r="AG8468">
        <v>3.25</v>
      </c>
      <c r="AN8468">
        <v>99.047269999999997</v>
      </c>
      <c r="AO8468">
        <v>0.98387179999999996</v>
      </c>
      <c r="AP8468">
        <v>0.245650723468928</v>
      </c>
      <c r="AQ8468">
        <v>3.7453824977500001</v>
      </c>
      <c r="AR8468">
        <v>4.4033201999999996</v>
      </c>
      <c r="AT8468">
        <v>11</v>
      </c>
      <c r="AV8468">
        <v>0</v>
      </c>
      <c r="AW8468">
        <v>1</v>
      </c>
      <c r="AZ8468">
        <v>106</v>
      </c>
      <c r="BA8468">
        <v>192.5</v>
      </c>
      <c r="BB8468">
        <v>142.30000000000001</v>
      </c>
      <c r="BC8468">
        <v>76.415163336968604</v>
      </c>
      <c r="BD8468">
        <v>90.429083853735605</v>
      </c>
      <c r="BE8468">
        <v>85.2972465</v>
      </c>
      <c r="BF8468">
        <v>81.533635279999999</v>
      </c>
    </row>
    <row r="8469" spans="1:58">
      <c r="A8469" t="s">
        <v>31</v>
      </c>
      <c r="B8469" t="s">
        <v>64</v>
      </c>
      <c r="C8469">
        <v>2007</v>
      </c>
      <c r="D8469">
        <f t="shared" si="647"/>
        <v>248</v>
      </c>
      <c r="E8469">
        <v>4</v>
      </c>
      <c r="F8469">
        <v>53825.097183999998</v>
      </c>
      <c r="G8469">
        <v>408478.66252900002</v>
      </c>
      <c r="H8469">
        <v>215847.32902</v>
      </c>
      <c r="I8469">
        <v>45681.658538999996</v>
      </c>
      <c r="J8469">
        <v>97714.700205000001</v>
      </c>
      <c r="K8469">
        <v>245504.12017400001</v>
      </c>
      <c r="L8469">
        <v>205340.95303999999</v>
      </c>
      <c r="M8469">
        <v>3.9879502631099402</v>
      </c>
      <c r="N8469">
        <v>4179802.2888096799</v>
      </c>
      <c r="O8469">
        <f>VLOOKUP(C8469,[1]pop_15p_a!$A$8:$AL$68,35,FALSE)</f>
        <v>5772472.30925579</v>
      </c>
      <c r="Q8469">
        <f t="shared" si="645"/>
        <v>40163.167134000018</v>
      </c>
      <c r="R8469" s="2">
        <f t="shared" si="649"/>
        <v>7589</v>
      </c>
      <c r="S8469">
        <v>7589</v>
      </c>
      <c r="U8469">
        <f t="shared" si="641"/>
        <v>35.6</v>
      </c>
      <c r="V8469">
        <v>35.6</v>
      </c>
      <c r="W8469">
        <v>45.5</v>
      </c>
      <c r="Z8469">
        <f t="shared" si="648"/>
        <v>3.5574911336379476</v>
      </c>
      <c r="AC8469">
        <v>3.6509830000000001</v>
      </c>
      <c r="AD8469" s="2">
        <v>2.6113752233333298</v>
      </c>
      <c r="AE8469">
        <f t="shared" si="646"/>
        <v>2.75</v>
      </c>
      <c r="AF8469">
        <v>2.75</v>
      </c>
      <c r="AG8469">
        <v>3.25</v>
      </c>
      <c r="AN8469">
        <v>100.30419999999999</v>
      </c>
      <c r="AO8469">
        <v>0.99425059999999998</v>
      </c>
      <c r="AP8469">
        <v>0.245650723468928</v>
      </c>
      <c r="AQ8469">
        <v>3.7453824977500001</v>
      </c>
      <c r="AR8469">
        <v>4.4033201999999996</v>
      </c>
      <c r="AT8469">
        <v>11</v>
      </c>
      <c r="AV8469">
        <v>0</v>
      </c>
      <c r="AW8469">
        <v>1</v>
      </c>
      <c r="AZ8469">
        <v>106</v>
      </c>
      <c r="BA8469">
        <v>196.1</v>
      </c>
      <c r="BB8469">
        <v>144.19999999999999</v>
      </c>
      <c r="BC8469">
        <v>76.074334124256396</v>
      </c>
      <c r="BD8469">
        <v>90.792272584260502</v>
      </c>
      <c r="BE8469">
        <v>85.240910450000001</v>
      </c>
      <c r="BF8469">
        <v>81.540635140000006</v>
      </c>
    </row>
    <row r="8470" spans="1:58">
      <c r="A8470" t="s">
        <v>31</v>
      </c>
      <c r="B8470" t="s">
        <v>64</v>
      </c>
      <c r="C8470">
        <v>2008</v>
      </c>
      <c r="D8470">
        <f t="shared" si="647"/>
        <v>249</v>
      </c>
      <c r="E8470">
        <v>1</v>
      </c>
      <c r="F8470">
        <v>53654.816459000001</v>
      </c>
      <c r="G8470">
        <v>412068.99040200002</v>
      </c>
      <c r="H8470">
        <v>215689.038676</v>
      </c>
      <c r="I8470">
        <v>46169.184144999999</v>
      </c>
      <c r="J8470">
        <v>97464.801330000002</v>
      </c>
      <c r="K8470">
        <v>260163.63418299999</v>
      </c>
      <c r="L8470">
        <v>217359.76542400001</v>
      </c>
      <c r="M8470">
        <v>3.9107676740315802</v>
      </c>
      <c r="N8470">
        <v>4177955.93139828</v>
      </c>
      <c r="O8470">
        <f>VLOOKUP(C8470,[1]pop_15p_a!$A$8:$AL$68,35,FALSE)</f>
        <v>5858716.6140495203</v>
      </c>
      <c r="Q8470">
        <f t="shared" si="645"/>
        <v>42803.868758999975</v>
      </c>
      <c r="R8470" s="2">
        <f t="shared" si="649"/>
        <v>7680</v>
      </c>
      <c r="S8470">
        <v>7680</v>
      </c>
      <c r="U8470">
        <f t="shared" si="641"/>
        <v>34.9</v>
      </c>
      <c r="V8470">
        <v>34.9</v>
      </c>
      <c r="W8470">
        <v>45.9</v>
      </c>
      <c r="Z8470">
        <f t="shared" si="648"/>
        <v>3.4358370241121112</v>
      </c>
      <c r="AC8470">
        <v>3.3505509999999998</v>
      </c>
      <c r="AD8470" s="2">
        <v>2.5220750633333302</v>
      </c>
      <c r="AE8470">
        <f t="shared" si="646"/>
        <v>2.75</v>
      </c>
      <c r="AF8470">
        <v>2.75</v>
      </c>
      <c r="AG8470">
        <v>3.25</v>
      </c>
      <c r="AN8470">
        <v>100.5347</v>
      </c>
      <c r="AO8470">
        <v>0.9923727</v>
      </c>
      <c r="AP8470">
        <v>0.50340468682101003</v>
      </c>
      <c r="AQ8470">
        <v>3.7738810587499998</v>
      </c>
      <c r="AR8470">
        <v>4.3940599386999999</v>
      </c>
      <c r="AT8470">
        <v>11</v>
      </c>
      <c r="AV8470">
        <v>0</v>
      </c>
      <c r="AW8470">
        <v>1</v>
      </c>
      <c r="AZ8470">
        <v>104.8</v>
      </c>
      <c r="BA8470">
        <v>194.2</v>
      </c>
      <c r="BB8470">
        <v>142.9</v>
      </c>
      <c r="BC8470">
        <v>76.387692509621402</v>
      </c>
      <c r="BD8470">
        <v>91.125648693369797</v>
      </c>
      <c r="BE8470">
        <v>85.949780820000001</v>
      </c>
      <c r="BF8470">
        <v>81.845408300000003</v>
      </c>
    </row>
    <row r="8471" spans="1:58">
      <c r="A8471" t="s">
        <v>31</v>
      </c>
      <c r="B8471" t="s">
        <v>64</v>
      </c>
      <c r="C8471">
        <v>2008</v>
      </c>
      <c r="D8471">
        <f t="shared" si="647"/>
        <v>250</v>
      </c>
      <c r="E8471">
        <v>2</v>
      </c>
      <c r="F8471">
        <v>54003.066007000001</v>
      </c>
      <c r="G8471">
        <v>414749.56827500003</v>
      </c>
      <c r="H8471">
        <v>216779.85492400001</v>
      </c>
      <c r="I8471">
        <v>46258.531916</v>
      </c>
      <c r="J8471">
        <v>98989.864203000005</v>
      </c>
      <c r="K8471">
        <v>266941.39350300003</v>
      </c>
      <c r="L8471">
        <v>206692.49077100001</v>
      </c>
      <c r="M8471">
        <v>3.84946525671727</v>
      </c>
      <c r="N8471">
        <v>4209919.4595146002</v>
      </c>
      <c r="O8471">
        <f>VLOOKUP(C8471,[1]pop_15p_a!$A$8:$AL$68,35,FALSE)</f>
        <v>5858716.6140495203</v>
      </c>
      <c r="Q8471">
        <f t="shared" si="645"/>
        <v>60248.902732000017</v>
      </c>
      <c r="R8471" s="2">
        <f t="shared" si="649"/>
        <v>7680.1115</v>
      </c>
      <c r="S8471">
        <v>7680.1115</v>
      </c>
      <c r="U8471">
        <f t="shared" si="641"/>
        <v>34.299999999999997</v>
      </c>
      <c r="V8471">
        <v>34.299999999999997</v>
      </c>
      <c r="W8471">
        <v>45.9</v>
      </c>
      <c r="Z8471">
        <f t="shared" si="648"/>
        <v>3.4494589722689382</v>
      </c>
      <c r="AC8471">
        <v>3.3505509999999998</v>
      </c>
      <c r="AD8471" s="2">
        <v>2.53207425</v>
      </c>
      <c r="AE8471">
        <f t="shared" si="646"/>
        <v>2.75</v>
      </c>
      <c r="AF8471">
        <v>2.75</v>
      </c>
      <c r="AG8471">
        <v>3.25</v>
      </c>
      <c r="AN8471">
        <v>102.1992</v>
      </c>
      <c r="AO8471">
        <v>1.0044280000000001</v>
      </c>
      <c r="AP8471">
        <v>0.50340468682101003</v>
      </c>
      <c r="AQ8471">
        <v>3.7738810587499998</v>
      </c>
      <c r="AR8471">
        <v>4.3940599386999999</v>
      </c>
      <c r="AT8471">
        <v>11</v>
      </c>
      <c r="AV8471">
        <v>0</v>
      </c>
      <c r="AW8471">
        <v>1</v>
      </c>
      <c r="AZ8471">
        <v>104.3</v>
      </c>
      <c r="BA8471">
        <v>193.8</v>
      </c>
      <c r="BB8471">
        <v>142.80000000000001</v>
      </c>
      <c r="BC8471">
        <v>77.138786350786006</v>
      </c>
      <c r="BD8471">
        <v>91.942717781758205</v>
      </c>
      <c r="BE8471">
        <v>86.369562779999995</v>
      </c>
      <c r="BF8471">
        <v>82.853849260000004</v>
      </c>
    </row>
    <row r="8472" spans="1:58">
      <c r="A8472" t="s">
        <v>31</v>
      </c>
      <c r="B8472" t="s">
        <v>64</v>
      </c>
      <c r="C8472">
        <v>2008</v>
      </c>
      <c r="D8472">
        <f t="shared" si="647"/>
        <v>251</v>
      </c>
      <c r="E8472">
        <v>3</v>
      </c>
      <c r="F8472">
        <v>54067.0052</v>
      </c>
      <c r="G8472">
        <v>415234.59993800003</v>
      </c>
      <c r="H8472">
        <v>217565.46578699999</v>
      </c>
      <c r="I8472">
        <v>46202.871134000001</v>
      </c>
      <c r="J8472">
        <v>98058.604420000003</v>
      </c>
      <c r="K8472">
        <v>276976.01642599999</v>
      </c>
      <c r="L8472">
        <v>212338.06947700001</v>
      </c>
      <c r="M8472">
        <v>3.8605334523377102</v>
      </c>
      <c r="N8472">
        <v>4214848.6717304699</v>
      </c>
      <c r="O8472">
        <f>VLOOKUP(C8472,[1]pop_15p_a!$A$8:$AL$68,35,FALSE)</f>
        <v>5858716.6140495203</v>
      </c>
      <c r="Q8472">
        <f t="shared" si="645"/>
        <v>64637.946948999976</v>
      </c>
      <c r="R8472" s="2">
        <f t="shared" si="649"/>
        <v>7680</v>
      </c>
      <c r="S8472">
        <v>7680</v>
      </c>
      <c r="U8472">
        <f t="shared" si="641"/>
        <v>33.799999999999997</v>
      </c>
      <c r="V8472">
        <v>33.799999999999997</v>
      </c>
      <c r="W8472">
        <v>45.9</v>
      </c>
      <c r="Z8472">
        <f t="shared" si="648"/>
        <v>3.4873104930529002</v>
      </c>
      <c r="AC8472">
        <v>3.3505509999999998</v>
      </c>
      <c r="AD8472" s="2">
        <v>2.5598591466666698</v>
      </c>
      <c r="AE8472">
        <f t="shared" si="646"/>
        <v>2.75</v>
      </c>
      <c r="AF8472">
        <v>2.75</v>
      </c>
      <c r="AG8472">
        <v>3.25</v>
      </c>
      <c r="AN8472">
        <v>101.99339999999999</v>
      </c>
      <c r="AO8472">
        <v>0.99794640000000001</v>
      </c>
      <c r="AP8472">
        <v>0.50340468682101003</v>
      </c>
      <c r="AQ8472">
        <v>3.7738810587499998</v>
      </c>
      <c r="AR8472">
        <v>4.3940599386999999</v>
      </c>
      <c r="AT8472">
        <v>11</v>
      </c>
      <c r="AV8472">
        <v>0</v>
      </c>
      <c r="AW8472">
        <v>1</v>
      </c>
      <c r="AZ8472">
        <v>104.5</v>
      </c>
      <c r="BA8472">
        <v>194.7</v>
      </c>
      <c r="BB8472">
        <v>143.6</v>
      </c>
      <c r="BC8472">
        <v>78.365823741243304</v>
      </c>
      <c r="BD8472">
        <v>92.791693447558004</v>
      </c>
      <c r="BE8472">
        <v>86.91871252</v>
      </c>
      <c r="BF8472">
        <v>84.059551549999995</v>
      </c>
    </row>
    <row r="8473" spans="1:58">
      <c r="A8473" t="s">
        <v>31</v>
      </c>
      <c r="B8473" t="s">
        <v>64</v>
      </c>
      <c r="C8473">
        <v>2008</v>
      </c>
      <c r="D8473">
        <f t="shared" si="647"/>
        <v>252</v>
      </c>
      <c r="E8473">
        <v>4</v>
      </c>
      <c r="F8473">
        <v>53033.648850999998</v>
      </c>
      <c r="G8473">
        <v>407298.42317700002</v>
      </c>
      <c r="H8473">
        <v>217636.06447499999</v>
      </c>
      <c r="I8473">
        <v>46452.895714999999</v>
      </c>
      <c r="J8473">
        <v>96797.804214000003</v>
      </c>
      <c r="K8473">
        <v>241654.11477799999</v>
      </c>
      <c r="L8473">
        <v>214952.37831299999</v>
      </c>
      <c r="M8473">
        <v>3.9418661657282299</v>
      </c>
      <c r="N8473">
        <v>4238988.7372880001</v>
      </c>
      <c r="O8473">
        <f>VLOOKUP(C8473,[1]pop_15p_a!$A$8:$AL$68,35,FALSE)</f>
        <v>5858716.6140495203</v>
      </c>
      <c r="Q8473">
        <f t="shared" si="645"/>
        <v>26701.736464999994</v>
      </c>
      <c r="R8473" s="2">
        <f t="shared" si="649"/>
        <v>7680</v>
      </c>
      <c r="S8473">
        <v>7680</v>
      </c>
      <c r="U8473">
        <f t="shared" si="641"/>
        <v>33.6</v>
      </c>
      <c r="V8473">
        <v>33.6</v>
      </c>
      <c r="W8473">
        <v>45.9</v>
      </c>
      <c r="Z8473">
        <f t="shared" si="648"/>
        <v>3.7098981708255354</v>
      </c>
      <c r="AC8473">
        <v>3.3505509999999998</v>
      </c>
      <c r="AD8473" s="2">
        <v>2.7232495600000002</v>
      </c>
      <c r="AE8473">
        <f t="shared" si="646"/>
        <v>1.3333333333333333</v>
      </c>
      <c r="AF8473">
        <v>1.3333333333333333</v>
      </c>
      <c r="AG8473">
        <v>1</v>
      </c>
      <c r="AN8473">
        <v>101.8905</v>
      </c>
      <c r="AO8473">
        <v>1.0098609999999999</v>
      </c>
      <c r="AP8473">
        <v>0.50340468682101003</v>
      </c>
      <c r="AQ8473">
        <v>3.7738810587499998</v>
      </c>
      <c r="AR8473">
        <v>4.3940599386999999</v>
      </c>
      <c r="AT8473">
        <v>11</v>
      </c>
      <c r="AV8473">
        <v>0</v>
      </c>
      <c r="AW8473">
        <v>1</v>
      </c>
      <c r="AZ8473">
        <v>103.8</v>
      </c>
      <c r="BA8473">
        <v>193.7</v>
      </c>
      <c r="BB8473">
        <v>143</v>
      </c>
      <c r="BC8473">
        <v>79.682639063401894</v>
      </c>
      <c r="BD8473">
        <v>93.488140843609401</v>
      </c>
      <c r="BE8473">
        <v>87.315136640000006</v>
      </c>
      <c r="BF8473">
        <v>85.013883199999995</v>
      </c>
    </row>
    <row r="8474" spans="1:58">
      <c r="A8474" t="s">
        <v>31</v>
      </c>
      <c r="B8474" t="s">
        <v>64</v>
      </c>
      <c r="C8474">
        <v>2009</v>
      </c>
      <c r="D8474">
        <f t="shared" si="647"/>
        <v>253</v>
      </c>
      <c r="E8474">
        <v>1</v>
      </c>
      <c r="F8474">
        <v>51564.351304000003</v>
      </c>
      <c r="G8474">
        <v>400912.83138599998</v>
      </c>
      <c r="H8474">
        <v>218640.99557299999</v>
      </c>
      <c r="I8474">
        <v>47165.406282000004</v>
      </c>
      <c r="J8474">
        <v>89572.090628000005</v>
      </c>
      <c r="K8474">
        <v>224104.76744299999</v>
      </c>
      <c r="L8474">
        <v>220648.319307</v>
      </c>
      <c r="M8474">
        <v>4.2740623471706902</v>
      </c>
      <c r="N8474">
        <v>4272376.5956207803</v>
      </c>
      <c r="O8474">
        <f>VLOOKUP(C8474,[1]pop_15p_a!$A$8:$AL$68,35,FALSE)</f>
        <v>5944025.77235837</v>
      </c>
      <c r="Q8474">
        <f t="shared" si="645"/>
        <v>3456.4481359999918</v>
      </c>
      <c r="R8474" s="2">
        <f t="shared" si="649"/>
        <v>7775</v>
      </c>
      <c r="S8474">
        <v>7775</v>
      </c>
      <c r="U8474">
        <f t="shared" si="641"/>
        <v>33.200000000000003</v>
      </c>
      <c r="V8474">
        <v>33.200000000000003</v>
      </c>
      <c r="W8474">
        <v>44.1</v>
      </c>
      <c r="Z8474">
        <f t="shared" si="648"/>
        <v>4.2285906214284719</v>
      </c>
      <c r="AC8474">
        <v>4.1157440000000003</v>
      </c>
      <c r="AD8474" s="2">
        <v>3.1039955866666702</v>
      </c>
      <c r="AE8474">
        <f t="shared" si="646"/>
        <v>0.45833333333333331</v>
      </c>
      <c r="AF8474">
        <v>0.45833333333333331</v>
      </c>
      <c r="AG8474">
        <v>0.75</v>
      </c>
      <c r="AN8474">
        <v>100.51819999999999</v>
      </c>
      <c r="AO8474">
        <v>1.0065850000000001</v>
      </c>
      <c r="AP8474">
        <v>-0.36194790288446899</v>
      </c>
      <c r="AQ8474">
        <v>3.8599429820000002</v>
      </c>
      <c r="AR8474">
        <v>4.3999618081999996</v>
      </c>
      <c r="AT8474">
        <v>11</v>
      </c>
      <c r="AV8474">
        <v>0</v>
      </c>
      <c r="AW8474">
        <v>1</v>
      </c>
      <c r="AZ8474">
        <v>105.5</v>
      </c>
      <c r="BA8474">
        <v>198</v>
      </c>
      <c r="BB8474">
        <v>145.30000000000001</v>
      </c>
      <c r="BC8474">
        <v>79.439184293724907</v>
      </c>
      <c r="BD8474">
        <v>94.096439244399704</v>
      </c>
      <c r="BE8474">
        <v>86.182820430000007</v>
      </c>
      <c r="BF8474">
        <v>84.323759519999996</v>
      </c>
    </row>
    <row r="8475" spans="1:58">
      <c r="A8475" t="s">
        <v>31</v>
      </c>
      <c r="B8475" t="s">
        <v>64</v>
      </c>
      <c r="C8475">
        <v>2009</v>
      </c>
      <c r="D8475">
        <f t="shared" si="647"/>
        <v>254</v>
      </c>
      <c r="E8475">
        <v>2</v>
      </c>
      <c r="F8475">
        <v>51570.304078000001</v>
      </c>
      <c r="G8475">
        <v>400935.28872800001</v>
      </c>
      <c r="H8475">
        <v>219110.949199</v>
      </c>
      <c r="I8475">
        <v>47481.939362999998</v>
      </c>
      <c r="J8475">
        <v>89354.245353999999</v>
      </c>
      <c r="K8475">
        <v>233460.53919499999</v>
      </c>
      <c r="L8475">
        <v>193826.64158</v>
      </c>
      <c r="M8475">
        <v>4.7171744124871502</v>
      </c>
      <c r="N8475">
        <v>4231490.8469283301</v>
      </c>
      <c r="O8475">
        <f>VLOOKUP(C8475,[1]pop_15p_a!$A$8:$AL$68,35,FALSE)</f>
        <v>5944025.77235837</v>
      </c>
      <c r="Q8475">
        <f t="shared" si="645"/>
        <v>39633.897614999994</v>
      </c>
      <c r="R8475" s="2">
        <f t="shared" si="649"/>
        <v>7774.5379999999996</v>
      </c>
      <c r="S8475">
        <v>7774.5379999999996</v>
      </c>
      <c r="U8475">
        <f t="shared" si="641"/>
        <v>32.9</v>
      </c>
      <c r="V8475">
        <v>32.9</v>
      </c>
      <c r="W8475">
        <v>44.1</v>
      </c>
      <c r="Z8475">
        <f t="shared" si="648"/>
        <v>4.8802351180705799</v>
      </c>
      <c r="AC8475">
        <v>4.1157440000000003</v>
      </c>
      <c r="AD8475" s="2">
        <v>3.5823350199999999</v>
      </c>
      <c r="AE8475">
        <f t="shared" si="646"/>
        <v>0.375</v>
      </c>
      <c r="AF8475">
        <v>0.375</v>
      </c>
      <c r="AG8475">
        <v>0.75</v>
      </c>
      <c r="AN8475">
        <v>101.4328</v>
      </c>
      <c r="AO8475">
        <v>1.016283</v>
      </c>
      <c r="AP8475">
        <v>-0.36194790288446899</v>
      </c>
      <c r="AQ8475">
        <v>3.8599429820000002</v>
      </c>
      <c r="AR8475">
        <v>4.3999618081999996</v>
      </c>
      <c r="AT8475">
        <v>11</v>
      </c>
      <c r="AV8475">
        <v>0</v>
      </c>
      <c r="AW8475">
        <v>1</v>
      </c>
      <c r="AZ8475">
        <v>107.5</v>
      </c>
      <c r="BA8475">
        <v>202.9</v>
      </c>
      <c r="BB8475">
        <v>148</v>
      </c>
      <c r="BC8475">
        <v>78.885708347108405</v>
      </c>
      <c r="BD8475">
        <v>94.543288802565399</v>
      </c>
      <c r="BE8475">
        <v>85.189524120000002</v>
      </c>
      <c r="BF8475">
        <v>83.711583640000001</v>
      </c>
    </row>
    <row r="8476" spans="1:58">
      <c r="A8476" t="s">
        <v>31</v>
      </c>
      <c r="B8476" t="s">
        <v>64</v>
      </c>
      <c r="C8476">
        <v>2009</v>
      </c>
      <c r="D8476">
        <f t="shared" si="647"/>
        <v>255</v>
      </c>
      <c r="E8476">
        <v>3</v>
      </c>
      <c r="F8476">
        <v>52071.052956</v>
      </c>
      <c r="G8476">
        <v>404852.43673199997</v>
      </c>
      <c r="H8476">
        <v>220170.90311099999</v>
      </c>
      <c r="I8476">
        <v>47885.936161999998</v>
      </c>
      <c r="J8476">
        <v>91347.968085</v>
      </c>
      <c r="K8476">
        <v>237775.60261599999</v>
      </c>
      <c r="L8476">
        <v>200055.94998999999</v>
      </c>
      <c r="M8476">
        <v>4.9636093089231004</v>
      </c>
      <c r="N8476">
        <v>4284897.6683515599</v>
      </c>
      <c r="O8476">
        <f>VLOOKUP(C8476,[1]pop_15p_a!$A$8:$AL$68,35,FALSE)</f>
        <v>5944025.77235837</v>
      </c>
      <c r="Q8476">
        <f t="shared" si="645"/>
        <v>37719.652625999996</v>
      </c>
      <c r="R8476" s="2">
        <f t="shared" si="649"/>
        <v>7775</v>
      </c>
      <c r="S8476">
        <v>7775</v>
      </c>
      <c r="U8476">
        <f t="shared" si="641"/>
        <v>32.5</v>
      </c>
      <c r="V8476">
        <v>32.5</v>
      </c>
      <c r="W8476">
        <v>44.1</v>
      </c>
      <c r="Z8476">
        <f>Z8477*AD8476/AD8477</f>
        <v>5.427667113077443</v>
      </c>
      <c r="AC8476">
        <v>4.1157440000000003</v>
      </c>
      <c r="AD8476" s="2">
        <v>3.9841772999999998</v>
      </c>
      <c r="AE8476">
        <f t="shared" si="646"/>
        <v>0.375</v>
      </c>
      <c r="AF8476">
        <v>0.375</v>
      </c>
      <c r="AG8476">
        <v>0.75</v>
      </c>
      <c r="AN8476">
        <v>101.0039</v>
      </c>
      <c r="AO8476">
        <v>1.0084690000000001</v>
      </c>
      <c r="AP8476">
        <v>-0.36194790288446899</v>
      </c>
      <c r="AQ8476">
        <v>3.8599429820000002</v>
      </c>
      <c r="AR8476">
        <v>4.3999618081999996</v>
      </c>
      <c r="AT8476">
        <v>11</v>
      </c>
      <c r="AV8476">
        <v>0</v>
      </c>
      <c r="AW8476">
        <v>1</v>
      </c>
      <c r="AZ8476">
        <v>108.8</v>
      </c>
      <c r="BA8476">
        <v>206.5</v>
      </c>
      <c r="BB8476">
        <v>149.69999999999999</v>
      </c>
      <c r="BC8476">
        <v>78.625365245642101</v>
      </c>
      <c r="BD8476">
        <v>94.841836591044</v>
      </c>
      <c r="BE8476">
        <v>84.661763149999999</v>
      </c>
      <c r="BF8476">
        <v>83.412314219999999</v>
      </c>
    </row>
    <row r="8477" spans="1:58">
      <c r="A8477" t="s">
        <v>31</v>
      </c>
      <c r="B8477" t="s">
        <v>64</v>
      </c>
      <c r="C8477">
        <v>2009</v>
      </c>
      <c r="D8477">
        <f t="shared" si="647"/>
        <v>256</v>
      </c>
      <c r="E8477">
        <v>4</v>
      </c>
      <c r="F8477">
        <v>52205.977428999999</v>
      </c>
      <c r="G8477">
        <v>405901.47451199999</v>
      </c>
      <c r="H8477">
        <v>221228.827479</v>
      </c>
      <c r="I8477">
        <v>48103.854472999999</v>
      </c>
      <c r="J8477">
        <v>92196.712920000005</v>
      </c>
      <c r="K8477">
        <v>246004.31249000001</v>
      </c>
      <c r="L8477">
        <v>204428.36462099999</v>
      </c>
      <c r="M8477">
        <v>5.0929177399307699</v>
      </c>
      <c r="N8477">
        <v>4245426.1166124605</v>
      </c>
      <c r="O8477">
        <f>VLOOKUP(C8477,[1]pop_15p_a!$A$8:$AL$68,35,FALSE)</f>
        <v>5944025.77235837</v>
      </c>
      <c r="Q8477">
        <f t="shared" si="645"/>
        <v>41575.947869000025</v>
      </c>
      <c r="R8477" s="2">
        <f t="shared" si="649"/>
        <v>7775</v>
      </c>
      <c r="S8477">
        <v>7775</v>
      </c>
      <c r="U8477">
        <f t="shared" si="641"/>
        <v>32</v>
      </c>
      <c r="V8477">
        <v>32</v>
      </c>
      <c r="W8477">
        <v>44.1</v>
      </c>
      <c r="Z8477">
        <f>AB8478*AD8477/AD8478</f>
        <v>5.6196054074972279</v>
      </c>
      <c r="AC8477">
        <v>4.1157440000000003</v>
      </c>
      <c r="AD8477" s="2">
        <v>4.1250695433333302</v>
      </c>
      <c r="AE8477">
        <f t="shared" si="646"/>
        <v>0.375</v>
      </c>
      <c r="AF8477">
        <v>0.375</v>
      </c>
      <c r="AG8477">
        <v>0.75</v>
      </c>
      <c r="AN8477">
        <v>101.7092</v>
      </c>
      <c r="AO8477">
        <v>1.017998</v>
      </c>
      <c r="AP8477">
        <v>-0.36194790288446899</v>
      </c>
      <c r="AQ8477">
        <v>3.8599429820000002</v>
      </c>
      <c r="AR8477">
        <v>4.3999618081999996</v>
      </c>
      <c r="AT8477">
        <v>11</v>
      </c>
      <c r="AV8477">
        <v>0</v>
      </c>
      <c r="AW8477">
        <v>1</v>
      </c>
      <c r="AZ8477">
        <v>109.7</v>
      </c>
      <c r="BA8477">
        <v>209.3</v>
      </c>
      <c r="BB8477">
        <v>150.9</v>
      </c>
      <c r="BC8477">
        <v>77.951639051114597</v>
      </c>
      <c r="BD8477">
        <v>95.068575898237896</v>
      </c>
      <c r="BE8477">
        <v>83.727391080000004</v>
      </c>
      <c r="BF8477">
        <v>82.623699029999997</v>
      </c>
    </row>
    <row r="8478" spans="1:58">
      <c r="A8478" t="s">
        <v>31</v>
      </c>
      <c r="B8478" t="s">
        <v>64</v>
      </c>
      <c r="C8478">
        <v>2010</v>
      </c>
      <c r="D8478">
        <f t="shared" si="647"/>
        <v>257</v>
      </c>
      <c r="E8478">
        <v>1</v>
      </c>
      <c r="F8478">
        <v>52207.204397000001</v>
      </c>
      <c r="G8478">
        <v>410139.79774200002</v>
      </c>
      <c r="H8478">
        <v>222675.260381</v>
      </c>
      <c r="I8478">
        <v>47861.716496000001</v>
      </c>
      <c r="J8478">
        <v>92750.507404999997</v>
      </c>
      <c r="K8478">
        <v>265340.80825</v>
      </c>
      <c r="L8478">
        <v>211567.43145</v>
      </c>
      <c r="M8478">
        <v>5.1161451553418997</v>
      </c>
      <c r="N8478">
        <v>4173159.4114732598</v>
      </c>
      <c r="O8478">
        <f>VLOOKUP(C8478,[1]pop_15p_a!$A$8:$AL$68,35,FALSE)</f>
        <v>6018485.8561325101</v>
      </c>
      <c r="Q8478">
        <f t="shared" si="645"/>
        <v>53773.376799999998</v>
      </c>
      <c r="R8478" s="2">
        <f t="shared" si="649"/>
        <v>7856</v>
      </c>
      <c r="S8478">
        <v>7856</v>
      </c>
      <c r="U8478">
        <f t="shared" si="641"/>
        <v>31.7</v>
      </c>
      <c r="V8478">
        <v>31.7</v>
      </c>
      <c r="W8478">
        <v>42.6</v>
      </c>
      <c r="Z8478">
        <f>AB8478</f>
        <v>5.0980350000000003</v>
      </c>
      <c r="AB8478">
        <v>5.0980350000000003</v>
      </c>
      <c r="AD8478" s="2">
        <v>3.7422109533333301</v>
      </c>
      <c r="AE8478">
        <f t="shared" si="646"/>
        <v>0.375</v>
      </c>
      <c r="AF8478">
        <v>0.375</v>
      </c>
      <c r="AG8478">
        <v>0.75</v>
      </c>
      <c r="AN8478">
        <v>101.6425</v>
      </c>
      <c r="AO8478">
        <v>1.0124230000000001</v>
      </c>
      <c r="AP8478">
        <v>-0.435305831044346</v>
      </c>
      <c r="AQ8478">
        <v>3.9058182294999999</v>
      </c>
      <c r="AR8478">
        <v>4.3705209503000004</v>
      </c>
      <c r="AT8478">
        <v>11</v>
      </c>
      <c r="AV8478">
        <v>0</v>
      </c>
      <c r="AW8478">
        <v>1</v>
      </c>
      <c r="AZ8478">
        <v>111.2</v>
      </c>
      <c r="BA8478">
        <v>211.7</v>
      </c>
      <c r="BB8478">
        <v>152</v>
      </c>
      <c r="BC8478">
        <v>79.277680583836897</v>
      </c>
      <c r="BD8478">
        <v>95.340344872040703</v>
      </c>
      <c r="BE8478">
        <v>85.120788480000002</v>
      </c>
      <c r="BF8478">
        <v>84.341251</v>
      </c>
    </row>
    <row r="8479" spans="1:58">
      <c r="A8479" t="s">
        <v>31</v>
      </c>
      <c r="B8479" t="s">
        <v>64</v>
      </c>
      <c r="C8479">
        <v>2010</v>
      </c>
      <c r="D8479">
        <f t="shared" si="647"/>
        <v>258</v>
      </c>
      <c r="E8479">
        <v>2</v>
      </c>
      <c r="F8479">
        <v>52703.562266000001</v>
      </c>
      <c r="G8479">
        <v>414039.185161</v>
      </c>
      <c r="H8479">
        <v>222755.55583500001</v>
      </c>
      <c r="I8479">
        <v>47928.794134999996</v>
      </c>
      <c r="J8479">
        <v>94171.234205000001</v>
      </c>
      <c r="K8479">
        <v>260005.855094</v>
      </c>
      <c r="L8479">
        <v>223604.50406899999</v>
      </c>
      <c r="M8479">
        <v>4.9612121425519797</v>
      </c>
      <c r="N8479">
        <v>4205763.5127600804</v>
      </c>
      <c r="O8479">
        <f>VLOOKUP(C8479,[1]pop_15p_a!$A$8:$AL$68,35,FALSE)</f>
        <v>6018485.8561325101</v>
      </c>
      <c r="Q8479">
        <f t="shared" si="645"/>
        <v>36401.351025000011</v>
      </c>
      <c r="R8479" s="2">
        <f t="shared" si="649"/>
        <v>7856</v>
      </c>
      <c r="S8479">
        <v>7856</v>
      </c>
      <c r="U8479">
        <f t="shared" si="641"/>
        <v>31.3</v>
      </c>
      <c r="V8479">
        <v>31.3</v>
      </c>
      <c r="W8479">
        <v>42.6</v>
      </c>
      <c r="Z8479">
        <f t="shared" ref="Z8479:Z8482" si="650">AB8479</f>
        <v>4.8349710000000004</v>
      </c>
      <c r="AB8479">
        <v>4.8349710000000004</v>
      </c>
      <c r="AD8479" s="2">
        <v>3.6123521133333298</v>
      </c>
      <c r="AE8479">
        <f t="shared" si="646"/>
        <v>0.375</v>
      </c>
      <c r="AF8479">
        <v>0.375</v>
      </c>
      <c r="AG8479">
        <v>0.75</v>
      </c>
      <c r="AN8479">
        <v>102.43510000000001</v>
      </c>
      <c r="AO8479">
        <v>1.019355</v>
      </c>
      <c r="AP8479">
        <v>-0.435305831044346</v>
      </c>
      <c r="AQ8479">
        <v>3.9058182294999999</v>
      </c>
      <c r="AR8479">
        <v>4.3705209503000004</v>
      </c>
      <c r="AT8479">
        <v>11</v>
      </c>
      <c r="AV8479">
        <v>0</v>
      </c>
      <c r="AW8479">
        <v>1</v>
      </c>
      <c r="AZ8479">
        <v>110</v>
      </c>
      <c r="BA8479">
        <v>208.5</v>
      </c>
      <c r="BB8479">
        <v>149.19999999999999</v>
      </c>
      <c r="BC8479">
        <v>79.551188112876901</v>
      </c>
      <c r="BD8479">
        <v>95.590344991105795</v>
      </c>
      <c r="BE8479">
        <v>85.350146359999997</v>
      </c>
      <c r="BF8479">
        <v>84.635918169999997</v>
      </c>
    </row>
    <row r="8480" spans="1:58">
      <c r="A8480" t="s">
        <v>31</v>
      </c>
      <c r="B8480" t="s">
        <v>64</v>
      </c>
      <c r="C8480">
        <v>2010</v>
      </c>
      <c r="D8480">
        <f t="shared" si="647"/>
        <v>259</v>
      </c>
      <c r="E8480">
        <v>3</v>
      </c>
      <c r="F8480">
        <v>52938.335599999999</v>
      </c>
      <c r="G8480">
        <v>415883.56447500002</v>
      </c>
      <c r="H8480">
        <v>224437.116729</v>
      </c>
      <c r="I8480">
        <v>48304.907726999998</v>
      </c>
      <c r="J8480">
        <v>95174.377884999994</v>
      </c>
      <c r="K8480">
        <v>259273.321092</v>
      </c>
      <c r="L8480">
        <v>222387.98379200001</v>
      </c>
      <c r="M8480">
        <v>4.7399571736973902</v>
      </c>
      <c r="N8480">
        <v>4216728.5705940695</v>
      </c>
      <c r="O8480">
        <f>VLOOKUP(C8480,[1]pop_15p_a!$A$8:$AL$68,35,FALSE)</f>
        <v>6018485.8561325101</v>
      </c>
      <c r="Q8480">
        <f t="shared" si="645"/>
        <v>36885.337299999985</v>
      </c>
      <c r="R8480" s="2">
        <f t="shared" si="649"/>
        <v>7856</v>
      </c>
      <c r="S8480">
        <v>7856</v>
      </c>
      <c r="U8480">
        <f t="shared" si="641"/>
        <v>30.9</v>
      </c>
      <c r="V8480">
        <v>30.9</v>
      </c>
      <c r="W8480">
        <v>42.6</v>
      </c>
      <c r="Z8480">
        <f t="shared" si="650"/>
        <v>4.9121499999999996</v>
      </c>
      <c r="AB8480">
        <v>4.9121499999999996</v>
      </c>
      <c r="AD8480" s="2">
        <v>3.4501307266666701</v>
      </c>
      <c r="AE8480">
        <f t="shared" si="646"/>
        <v>0.375</v>
      </c>
      <c r="AF8480">
        <v>0.375</v>
      </c>
      <c r="AG8480">
        <v>0.75</v>
      </c>
      <c r="AN8480">
        <v>101.33880000000001</v>
      </c>
      <c r="AO8480">
        <v>1.009371</v>
      </c>
      <c r="AP8480">
        <v>-0.435305831044346</v>
      </c>
      <c r="AQ8480">
        <v>3.9058182294999999</v>
      </c>
      <c r="AR8480">
        <v>4.3705209503000004</v>
      </c>
      <c r="AT8480">
        <v>11</v>
      </c>
      <c r="AV8480">
        <v>0</v>
      </c>
      <c r="AW8480">
        <v>1</v>
      </c>
      <c r="AZ8480">
        <v>110.5</v>
      </c>
      <c r="BA8480">
        <v>208.8</v>
      </c>
      <c r="BB8480">
        <v>148.80000000000001</v>
      </c>
      <c r="BC8480">
        <v>80.788607457184398</v>
      </c>
      <c r="BD8480">
        <v>95.711395180376897</v>
      </c>
      <c r="BE8480">
        <v>86.448295229999999</v>
      </c>
      <c r="BF8480">
        <v>85.634414980000003</v>
      </c>
    </row>
    <row r="8481" spans="1:58">
      <c r="A8481" t="s">
        <v>31</v>
      </c>
      <c r="B8481" t="s">
        <v>64</v>
      </c>
      <c r="C8481">
        <v>2010</v>
      </c>
      <c r="D8481">
        <f t="shared" si="647"/>
        <v>260</v>
      </c>
      <c r="E8481">
        <v>4</v>
      </c>
      <c r="F8481">
        <v>53317.666968999998</v>
      </c>
      <c r="G8481">
        <v>418863.59170500003</v>
      </c>
      <c r="H8481">
        <v>224631.71775099999</v>
      </c>
      <c r="I8481">
        <v>48584.466963999999</v>
      </c>
      <c r="J8481">
        <v>97241.485797000001</v>
      </c>
      <c r="K8481">
        <v>275093.37740900001</v>
      </c>
      <c r="L8481">
        <v>226115.37187900001</v>
      </c>
      <c r="M8481">
        <v>4.4052172318616698</v>
      </c>
      <c r="N8481">
        <v>4235654.5377011904</v>
      </c>
      <c r="O8481">
        <f>VLOOKUP(C8481,[1]pop_15p_a!$A$8:$AL$68,35,FALSE)</f>
        <v>6018485.8561325101</v>
      </c>
      <c r="Q8481">
        <f t="shared" si="645"/>
        <v>48978.005529999995</v>
      </c>
      <c r="R8481" s="2">
        <f t="shared" si="649"/>
        <v>7856</v>
      </c>
      <c r="S8481">
        <v>7856</v>
      </c>
      <c r="U8481">
        <f t="shared" si="641"/>
        <v>30.5</v>
      </c>
      <c r="V8481">
        <v>30.5</v>
      </c>
      <c r="W8481">
        <v>42.6</v>
      </c>
      <c r="Z8481">
        <f t="shared" si="650"/>
        <v>4.3865689999999997</v>
      </c>
      <c r="AB8481">
        <v>4.3865689999999997</v>
      </c>
      <c r="AD8481" s="2">
        <v>3.2607747733333299</v>
      </c>
      <c r="AE8481">
        <f t="shared" si="646"/>
        <v>0.375</v>
      </c>
      <c r="AF8481">
        <v>0.375</v>
      </c>
      <c r="AG8481">
        <v>0.75</v>
      </c>
      <c r="AN8481">
        <v>102.03279999999999</v>
      </c>
      <c r="AO8481">
        <v>1.018186</v>
      </c>
      <c r="AP8481">
        <v>-0.435305831044346</v>
      </c>
      <c r="AQ8481">
        <v>3.9058182294999999</v>
      </c>
      <c r="AR8481">
        <v>4.3705209503000004</v>
      </c>
      <c r="AT8481">
        <v>11</v>
      </c>
      <c r="AV8481">
        <v>0</v>
      </c>
      <c r="AW8481">
        <v>1</v>
      </c>
      <c r="AZ8481">
        <v>111.6</v>
      </c>
      <c r="BA8481">
        <v>210.3</v>
      </c>
      <c r="BB8481">
        <v>149.19999999999999</v>
      </c>
      <c r="BC8481">
        <v>82.639158326250197</v>
      </c>
      <c r="BD8481">
        <v>96.125215387294901</v>
      </c>
      <c r="BE8481">
        <v>88.344885730000001</v>
      </c>
      <c r="BF8481">
        <v>87.654799310000001</v>
      </c>
    </row>
    <row r="8482" spans="1:58">
      <c r="A8482" t="s">
        <v>31</v>
      </c>
      <c r="B8482" t="s">
        <v>64</v>
      </c>
      <c r="C8482">
        <v>2011</v>
      </c>
      <c r="D8482">
        <f t="shared" si="647"/>
        <v>261</v>
      </c>
      <c r="E8482">
        <v>1</v>
      </c>
      <c r="F8482">
        <v>53451.459815000002</v>
      </c>
      <c r="G8482">
        <v>420823.34312500001</v>
      </c>
      <c r="H8482">
        <v>224047.92513799999</v>
      </c>
      <c r="I8482">
        <v>48524.062680000003</v>
      </c>
      <c r="J8482">
        <v>98014.184823999996</v>
      </c>
      <c r="K8482">
        <v>293103.55071099999</v>
      </c>
      <c r="L8482">
        <v>241270.100278</v>
      </c>
      <c r="M8482">
        <v>4.4360083668064396</v>
      </c>
      <c r="N8482">
        <v>4271197.9581173696</v>
      </c>
      <c r="O8482">
        <f>VLOOKUP(C8482,[1]pop_15p_a!$A$8:$AL$68,35,FALSE)</f>
        <v>6088556.37867775</v>
      </c>
      <c r="Q8482">
        <f t="shared" si="645"/>
        <v>51833.450432999991</v>
      </c>
      <c r="R8482" s="2">
        <f t="shared" si="649"/>
        <v>7873</v>
      </c>
      <c r="S8482">
        <v>7873</v>
      </c>
      <c r="U8482">
        <f t="shared" si="641"/>
        <v>30.2</v>
      </c>
      <c r="V8482">
        <v>30.2</v>
      </c>
      <c r="W8482">
        <v>42.9</v>
      </c>
      <c r="Z8482">
        <f t="shared" si="650"/>
        <v>4.4446339999999998</v>
      </c>
      <c r="AB8482">
        <v>4.4446339999999998</v>
      </c>
      <c r="AD8482" s="2">
        <v>3.0423256866666701</v>
      </c>
      <c r="AE8482">
        <f t="shared" si="646"/>
        <v>0.375</v>
      </c>
      <c r="AF8482">
        <v>0.375</v>
      </c>
      <c r="AG8482">
        <v>0.75</v>
      </c>
      <c r="AN8482">
        <v>102.2503</v>
      </c>
      <c r="AO8482">
        <v>1.016478</v>
      </c>
      <c r="AP8482">
        <v>-8.4570240818419004E-2</v>
      </c>
      <c r="AQ8482">
        <v>3.9093084591184302</v>
      </c>
      <c r="AR8482">
        <v>4.3240751856999999</v>
      </c>
      <c r="AT8482">
        <v>11</v>
      </c>
      <c r="AV8482">
        <v>0</v>
      </c>
      <c r="AW8482">
        <v>1</v>
      </c>
      <c r="AZ8482">
        <v>111.7</v>
      </c>
      <c r="BA8482">
        <v>211.1</v>
      </c>
      <c r="BB8482">
        <v>149.30000000000001</v>
      </c>
      <c r="BC8482">
        <v>83.403628336164104</v>
      </c>
      <c r="BD8482">
        <v>96.672564676686306</v>
      </c>
      <c r="BE8482">
        <v>88.807795459999994</v>
      </c>
      <c r="BF8482">
        <v>88.485468409999996</v>
      </c>
    </row>
    <row r="8483" spans="1:58">
      <c r="A8483" t="s">
        <v>31</v>
      </c>
      <c r="B8483" t="s">
        <v>64</v>
      </c>
      <c r="C8483">
        <v>2011</v>
      </c>
      <c r="D8483">
        <f t="shared" si="647"/>
        <v>262</v>
      </c>
      <c r="E8483">
        <v>2</v>
      </c>
      <c r="F8483">
        <v>53585.960595999997</v>
      </c>
      <c r="G8483">
        <v>422927.19400299998</v>
      </c>
      <c r="H8483">
        <v>224828.18917200001</v>
      </c>
      <c r="I8483">
        <v>48917.404128000002</v>
      </c>
      <c r="J8483">
        <v>97775.665145999999</v>
      </c>
      <c r="K8483">
        <v>278561.80200500001</v>
      </c>
      <c r="L8483">
        <v>230521.78172699999</v>
      </c>
      <c r="M8483">
        <v>4.2067386415500296</v>
      </c>
      <c r="N8483">
        <v>4294256.3801210802</v>
      </c>
      <c r="O8483">
        <f>VLOOKUP(C8483,[1]pop_15p_a!$A$8:$AL$68,35,FALSE)</f>
        <v>6088556.37867775</v>
      </c>
      <c r="Q8483">
        <f t="shared" si="645"/>
        <v>48040.020278000011</v>
      </c>
      <c r="R8483" s="2">
        <f t="shared" si="649"/>
        <v>7892.5</v>
      </c>
      <c r="S8483">
        <v>7892.5</v>
      </c>
      <c r="U8483">
        <f t="shared" si="641"/>
        <v>30</v>
      </c>
      <c r="V8483">
        <v>30</v>
      </c>
      <c r="W8483">
        <v>42.9</v>
      </c>
      <c r="Z8483">
        <f t="shared" ref="Z8483:Z8512" si="651">AB8483</f>
        <v>4.0797379999999999</v>
      </c>
      <c r="AB8483">
        <v>4.0797379999999999</v>
      </c>
      <c r="AD8483" s="2">
        <v>2.8229667200000002</v>
      </c>
      <c r="AE8483">
        <f t="shared" si="646"/>
        <v>0.375</v>
      </c>
      <c r="AF8483">
        <v>0.375</v>
      </c>
      <c r="AG8483">
        <v>0.75</v>
      </c>
      <c r="AN8483">
        <v>102.84180000000001</v>
      </c>
      <c r="AO8483">
        <v>1.0210840000000001</v>
      </c>
      <c r="AP8483">
        <v>-8.4570240818419004E-2</v>
      </c>
      <c r="AQ8483">
        <v>3.9093084591184302</v>
      </c>
      <c r="AR8483">
        <v>4.3240751856999999</v>
      </c>
      <c r="AT8483">
        <v>11</v>
      </c>
      <c r="AV8483">
        <v>0</v>
      </c>
      <c r="AW8483">
        <v>1</v>
      </c>
      <c r="AZ8483">
        <v>112.9</v>
      </c>
      <c r="BA8483">
        <v>214</v>
      </c>
      <c r="BB8483">
        <v>150.80000000000001</v>
      </c>
      <c r="BC8483">
        <v>85.362522004403601</v>
      </c>
      <c r="BD8483">
        <v>96.820192811203199</v>
      </c>
      <c r="BE8483">
        <v>90.558088740000002</v>
      </c>
      <c r="BF8483">
        <v>90.095072149999993</v>
      </c>
    </row>
    <row r="8484" spans="1:58">
      <c r="A8484" t="s">
        <v>31</v>
      </c>
      <c r="B8484" t="s">
        <v>64</v>
      </c>
      <c r="C8484">
        <v>2011</v>
      </c>
      <c r="D8484">
        <f t="shared" si="647"/>
        <v>263</v>
      </c>
      <c r="E8484">
        <v>3</v>
      </c>
      <c r="F8484">
        <v>53236.2601</v>
      </c>
      <c r="G8484">
        <v>421498.08934399998</v>
      </c>
      <c r="H8484">
        <v>225264.16366200001</v>
      </c>
      <c r="I8484">
        <v>49214.283066000004</v>
      </c>
      <c r="J8484">
        <v>98636.052725999994</v>
      </c>
      <c r="K8484">
        <v>268348.06841800001</v>
      </c>
      <c r="L8484">
        <v>242523.84334699999</v>
      </c>
      <c r="M8484">
        <v>4.4293094825527097</v>
      </c>
      <c r="N8484">
        <v>4294066.7910411004</v>
      </c>
      <c r="O8484">
        <f>VLOOKUP(C8484,[1]pop_15p_a!$A$8:$AL$68,35,FALSE)</f>
        <v>6088556.37867775</v>
      </c>
      <c r="Q8484">
        <f t="shared" si="645"/>
        <v>25824.225071000023</v>
      </c>
      <c r="R8484" s="2">
        <f t="shared" si="649"/>
        <v>7917.5</v>
      </c>
      <c r="S8484">
        <v>7917.5</v>
      </c>
      <c r="U8484">
        <f t="shared" si="641"/>
        <v>29.9</v>
      </c>
      <c r="V8484">
        <v>29.9</v>
      </c>
      <c r="W8484">
        <v>42.9</v>
      </c>
      <c r="Z8484">
        <f t="shared" si="651"/>
        <v>4.5825979999999999</v>
      </c>
      <c r="AB8484">
        <v>4.5825979999999999</v>
      </c>
      <c r="AD8484" s="2">
        <v>2.74454712</v>
      </c>
      <c r="AE8484">
        <f t="shared" si="646"/>
        <v>0.20833333333333334</v>
      </c>
      <c r="AF8484">
        <v>0.20833333333333334</v>
      </c>
      <c r="AG8484">
        <v>0.25</v>
      </c>
      <c r="AN8484">
        <v>101.7273</v>
      </c>
      <c r="AO8484">
        <v>1.012405</v>
      </c>
      <c r="AP8484">
        <v>-8.4570240818419004E-2</v>
      </c>
      <c r="AQ8484">
        <v>3.9093084591184302</v>
      </c>
      <c r="AR8484">
        <v>4.3240751856999999</v>
      </c>
      <c r="AT8484">
        <v>11</v>
      </c>
      <c r="AV8484">
        <v>0</v>
      </c>
      <c r="AW8484">
        <v>1</v>
      </c>
      <c r="AZ8484">
        <v>113.5</v>
      </c>
      <c r="BA8484">
        <v>215.5</v>
      </c>
      <c r="BB8484">
        <v>151.30000000000001</v>
      </c>
      <c r="BC8484">
        <v>86.692766912224499</v>
      </c>
      <c r="BD8484">
        <v>97.006661726295505</v>
      </c>
      <c r="BE8484">
        <v>91.366093590000006</v>
      </c>
      <c r="BF8484">
        <v>90.797725299999996</v>
      </c>
    </row>
    <row r="8485" spans="1:58">
      <c r="A8485" t="s">
        <v>31</v>
      </c>
      <c r="B8485" t="s">
        <v>64</v>
      </c>
      <c r="C8485">
        <v>2011</v>
      </c>
      <c r="D8485">
        <f t="shared" si="647"/>
        <v>264</v>
      </c>
      <c r="E8485">
        <v>4</v>
      </c>
      <c r="F8485">
        <v>53409.069856000002</v>
      </c>
      <c r="G8485">
        <v>424121.423725</v>
      </c>
      <c r="H8485">
        <v>227269.29663699999</v>
      </c>
      <c r="I8485">
        <v>49318.108891000003</v>
      </c>
      <c r="J8485">
        <v>101206.95305900001</v>
      </c>
      <c r="K8485">
        <v>274627.81767900003</v>
      </c>
      <c r="L8485">
        <v>251014.884299</v>
      </c>
      <c r="M8485">
        <v>4.5618814640390699</v>
      </c>
      <c r="N8485">
        <v>4332226.9925383702</v>
      </c>
      <c r="O8485">
        <f>VLOOKUP(C8485,[1]pop_15p_a!$A$8:$AL$68,35,FALSE)</f>
        <v>6088556.37867775</v>
      </c>
      <c r="Q8485">
        <f t="shared" si="645"/>
        <v>23612.933380000031</v>
      </c>
      <c r="R8485" s="2">
        <f t="shared" si="649"/>
        <v>7941</v>
      </c>
      <c r="S8485">
        <v>7941</v>
      </c>
      <c r="U8485">
        <f t="shared" si="641"/>
        <v>29.8</v>
      </c>
      <c r="V8485">
        <v>29.8</v>
      </c>
      <c r="W8485">
        <v>42.9</v>
      </c>
      <c r="Z8485">
        <f t="shared" si="651"/>
        <v>4.5212130000000004</v>
      </c>
      <c r="AB8485">
        <v>4.5212130000000004</v>
      </c>
      <c r="AD8485" s="2">
        <v>2.76579058</v>
      </c>
      <c r="AE8485">
        <f t="shared" si="646"/>
        <v>0.125</v>
      </c>
      <c r="AF8485">
        <v>0.125</v>
      </c>
      <c r="AG8485">
        <v>0.25</v>
      </c>
      <c r="AN8485">
        <v>101.5723</v>
      </c>
      <c r="AO8485">
        <v>1.0103340000000001</v>
      </c>
      <c r="AP8485">
        <v>-8.4570240818419004E-2</v>
      </c>
      <c r="AQ8485">
        <v>3.9093084591184302</v>
      </c>
      <c r="AR8485">
        <v>4.3240751856999999</v>
      </c>
      <c r="AT8485">
        <v>2</v>
      </c>
      <c r="AV8485">
        <v>0</v>
      </c>
      <c r="AW8485">
        <v>1</v>
      </c>
      <c r="AZ8485">
        <v>113.9</v>
      </c>
      <c r="BA8485">
        <v>216.6</v>
      </c>
      <c r="BB8485">
        <v>151.6</v>
      </c>
      <c r="BC8485">
        <v>87.503977344945298</v>
      </c>
      <c r="BD8485">
        <v>97.3011910908006</v>
      </c>
      <c r="BE8485">
        <v>91.766649979999997</v>
      </c>
      <c r="BF8485">
        <v>91.183902329999995</v>
      </c>
    </row>
    <row r="8486" spans="1:58">
      <c r="A8486" t="s">
        <v>31</v>
      </c>
      <c r="B8486" t="s">
        <v>64</v>
      </c>
      <c r="C8486">
        <v>2012</v>
      </c>
      <c r="D8486">
        <f t="shared" si="647"/>
        <v>265</v>
      </c>
      <c r="E8486">
        <v>1</v>
      </c>
      <c r="F8486">
        <v>53324.721572000002</v>
      </c>
      <c r="G8486">
        <v>424544.77079500002</v>
      </c>
      <c r="H8486">
        <v>229691.575533</v>
      </c>
      <c r="I8486">
        <v>49426.910377</v>
      </c>
      <c r="J8486">
        <v>102630.391462</v>
      </c>
      <c r="K8486">
        <v>274437.12667500001</v>
      </c>
      <c r="L8486">
        <v>235932.49026300001</v>
      </c>
      <c r="M8486">
        <v>4.3139519679607199</v>
      </c>
      <c r="N8486">
        <v>4328762.1565331304</v>
      </c>
      <c r="O8486">
        <f>VLOOKUP(C8486,[1]pop_15p_a!$A$8:$AL$68,35,FALSE)</f>
        <v>6158788.8211314697</v>
      </c>
      <c r="Q8486">
        <f t="shared" si="645"/>
        <v>38504.636411999993</v>
      </c>
      <c r="R8486" s="2">
        <f t="shared" si="649"/>
        <v>7961.5</v>
      </c>
      <c r="S8486">
        <v>7961.5</v>
      </c>
      <c r="U8486">
        <f t="shared" ref="U8486:U8514" si="652">V8486</f>
        <v>30</v>
      </c>
      <c r="V8486">
        <v>30</v>
      </c>
      <c r="W8486">
        <v>43.7</v>
      </c>
      <c r="Z8486">
        <f t="shared" si="651"/>
        <v>4.2805559999999998</v>
      </c>
      <c r="AB8486">
        <v>4.2805559999999998</v>
      </c>
      <c r="AD8486" s="2">
        <v>2.7992866233333298</v>
      </c>
      <c r="AE8486">
        <f t="shared" si="646"/>
        <v>0.125</v>
      </c>
      <c r="AF8486">
        <v>0.125</v>
      </c>
      <c r="AG8486">
        <v>0.25</v>
      </c>
      <c r="AN8486">
        <v>101.3546</v>
      </c>
      <c r="AO8486">
        <v>1.0053510000000001</v>
      </c>
      <c r="AP8486">
        <v>-0.170529095130144</v>
      </c>
      <c r="AQ8486">
        <v>3.9228265308644299</v>
      </c>
      <c r="AR8486">
        <v>4.3255869354999996</v>
      </c>
      <c r="AT8486">
        <v>2</v>
      </c>
      <c r="AV8486">
        <v>0</v>
      </c>
      <c r="AW8486">
        <v>1</v>
      </c>
      <c r="AZ8486">
        <v>114.8</v>
      </c>
      <c r="BA8486">
        <v>218.8</v>
      </c>
      <c r="BB8486">
        <v>153.30000000000001</v>
      </c>
      <c r="BC8486">
        <v>89.189783114222706</v>
      </c>
      <c r="BD8486">
        <v>97.585791934928693</v>
      </c>
      <c r="BE8486">
        <v>93.00701119</v>
      </c>
      <c r="BF8486">
        <v>92.477164070000001</v>
      </c>
    </row>
    <row r="8487" spans="1:58">
      <c r="A8487" t="s">
        <v>31</v>
      </c>
      <c r="B8487" t="s">
        <v>64</v>
      </c>
      <c r="C8487">
        <v>2012</v>
      </c>
      <c r="D8487">
        <f t="shared" si="647"/>
        <v>266</v>
      </c>
      <c r="E8487">
        <v>2</v>
      </c>
      <c r="F8487">
        <v>53315.891114999999</v>
      </c>
      <c r="G8487">
        <v>425514.126988</v>
      </c>
      <c r="H8487">
        <v>229788.45611699999</v>
      </c>
      <c r="I8487">
        <v>49682.795092</v>
      </c>
      <c r="J8487">
        <v>102003.151402</v>
      </c>
      <c r="K8487">
        <v>276411.25459500001</v>
      </c>
      <c r="L8487">
        <v>229102.25360699999</v>
      </c>
      <c r="M8487">
        <v>4.3342150682880698</v>
      </c>
      <c r="N8487">
        <v>4341972.1153546702</v>
      </c>
      <c r="O8487">
        <f>VLOOKUP(C8487,[1]pop_15p_a!$A$8:$AL$68,35,FALSE)</f>
        <v>6158788.8211314697</v>
      </c>
      <c r="Q8487">
        <f t="shared" si="645"/>
        <v>47309.000988000014</v>
      </c>
      <c r="R8487" s="2">
        <f t="shared" si="649"/>
        <v>7981</v>
      </c>
      <c r="S8487">
        <v>7981</v>
      </c>
      <c r="U8487">
        <f t="shared" si="652"/>
        <v>30.2</v>
      </c>
      <c r="V8487">
        <v>30.2</v>
      </c>
      <c r="W8487">
        <v>43.7</v>
      </c>
      <c r="Z8487">
        <f t="shared" si="651"/>
        <v>4.2191669999999997</v>
      </c>
      <c r="AB8487">
        <v>4.2191669999999997</v>
      </c>
      <c r="AD8487" s="2">
        <v>2.8663249666666699</v>
      </c>
      <c r="AE8487">
        <f t="shared" si="646"/>
        <v>0.125</v>
      </c>
      <c r="AF8487">
        <v>0.125</v>
      </c>
      <c r="AG8487">
        <v>0.25</v>
      </c>
      <c r="AN8487">
        <v>101.79389999999999</v>
      </c>
      <c r="AO8487">
        <v>1.0097929999999999</v>
      </c>
      <c r="AP8487">
        <v>-0.170529095130144</v>
      </c>
      <c r="AQ8487">
        <v>3.9228265308644299</v>
      </c>
      <c r="AR8487">
        <v>4.3255869354999996</v>
      </c>
      <c r="AT8487">
        <v>2</v>
      </c>
      <c r="AV8487">
        <v>0</v>
      </c>
      <c r="AW8487">
        <v>1</v>
      </c>
      <c r="AZ8487">
        <v>115.4</v>
      </c>
      <c r="BA8487">
        <v>220.5</v>
      </c>
      <c r="BB8487">
        <v>154.6</v>
      </c>
      <c r="BC8487">
        <v>90.291326986291907</v>
      </c>
      <c r="BD8487">
        <v>97.646026245141897</v>
      </c>
      <c r="BE8487">
        <v>93.890711260000003</v>
      </c>
      <c r="BF8487">
        <v>93.072247610000005</v>
      </c>
    </row>
    <row r="8488" spans="1:58">
      <c r="A8488" t="s">
        <v>31</v>
      </c>
      <c r="B8488" t="s">
        <v>64</v>
      </c>
      <c r="C8488">
        <v>2012</v>
      </c>
      <c r="D8488">
        <f t="shared" si="647"/>
        <v>267</v>
      </c>
      <c r="E8488">
        <v>3</v>
      </c>
      <c r="F8488">
        <v>53449.749258999997</v>
      </c>
      <c r="G8488">
        <v>427704.89357000001</v>
      </c>
      <c r="H8488">
        <v>230651.742379</v>
      </c>
      <c r="I8488">
        <v>49882.515850999996</v>
      </c>
      <c r="J8488">
        <v>101628.715539</v>
      </c>
      <c r="K8488">
        <v>291148.68597300001</v>
      </c>
      <c r="L8488">
        <v>245699.701245</v>
      </c>
      <c r="M8488">
        <v>4.4688338915351604</v>
      </c>
      <c r="N8488">
        <v>4377548.3549539503</v>
      </c>
      <c r="O8488">
        <f>VLOOKUP(C8488,[1]pop_15p_a!$A$8:$AL$68,35,FALSE)</f>
        <v>6158788.8211314697</v>
      </c>
      <c r="Q8488">
        <f t="shared" si="645"/>
        <v>45448.98472800001</v>
      </c>
      <c r="R8488" s="2">
        <f t="shared" si="649"/>
        <v>8002</v>
      </c>
      <c r="S8488">
        <v>8002</v>
      </c>
      <c r="U8488">
        <f t="shared" si="652"/>
        <v>30.4</v>
      </c>
      <c r="V8488">
        <v>30.4</v>
      </c>
      <c r="W8488">
        <v>43.7</v>
      </c>
      <c r="Z8488">
        <f t="shared" si="651"/>
        <v>4.6219659999999996</v>
      </c>
      <c r="AB8488">
        <v>4.6219659999999996</v>
      </c>
      <c r="AD8488" s="2">
        <v>2.9354066966666701</v>
      </c>
      <c r="AE8488">
        <f t="shared" si="646"/>
        <v>0.125</v>
      </c>
      <c r="AF8488">
        <v>0.125</v>
      </c>
      <c r="AG8488">
        <v>0.25</v>
      </c>
      <c r="AN8488">
        <v>101.19199999999999</v>
      </c>
      <c r="AO8488">
        <v>1.0025440000000001</v>
      </c>
      <c r="AP8488">
        <v>-0.170529095130144</v>
      </c>
      <c r="AQ8488">
        <v>3.9228265308644299</v>
      </c>
      <c r="AR8488">
        <v>4.3255869354999996</v>
      </c>
      <c r="AT8488">
        <v>2</v>
      </c>
      <c r="AV8488">
        <v>0</v>
      </c>
      <c r="AW8488">
        <v>1</v>
      </c>
      <c r="AZ8488">
        <v>115.9</v>
      </c>
      <c r="BA8488">
        <v>221.9</v>
      </c>
      <c r="BB8488">
        <v>155.80000000000001</v>
      </c>
      <c r="BC8488">
        <v>91.726521060027807</v>
      </c>
      <c r="BD8488">
        <v>97.622077691392207</v>
      </c>
      <c r="BE8488">
        <v>95.132607489999998</v>
      </c>
      <c r="BF8488">
        <v>93.926546599999995</v>
      </c>
    </row>
    <row r="8489" spans="1:58">
      <c r="A8489" t="s">
        <v>31</v>
      </c>
      <c r="B8489" t="s">
        <v>64</v>
      </c>
      <c r="C8489">
        <v>2012</v>
      </c>
      <c r="D8489">
        <f t="shared" si="647"/>
        <v>268</v>
      </c>
      <c r="E8489">
        <v>4</v>
      </c>
      <c r="F8489">
        <v>53412.607069999998</v>
      </c>
      <c r="G8489">
        <v>428609.46543400001</v>
      </c>
      <c r="H8489">
        <v>232212.472759</v>
      </c>
      <c r="I8489">
        <v>49996.379244000003</v>
      </c>
      <c r="J8489">
        <v>102700.286309</v>
      </c>
      <c r="K8489">
        <v>285382.79702699999</v>
      </c>
      <c r="L8489">
        <v>230979.486573</v>
      </c>
      <c r="M8489">
        <v>4.8666418030169796</v>
      </c>
      <c r="N8489">
        <v>4354596.7821962498</v>
      </c>
      <c r="O8489">
        <f>VLOOKUP(C8489,[1]pop_15p_a!$A$8:$AL$68,35,FALSE)</f>
        <v>6158788.8211314697</v>
      </c>
      <c r="Q8489">
        <f t="shared" si="645"/>
        <v>54403.310453999991</v>
      </c>
      <c r="R8489" s="2">
        <f t="shared" si="649"/>
        <v>8024.5</v>
      </c>
      <c r="S8489">
        <v>8024.5</v>
      </c>
      <c r="U8489">
        <f t="shared" si="652"/>
        <v>30.6</v>
      </c>
      <c r="V8489">
        <v>30.6</v>
      </c>
      <c r="W8489">
        <v>43.7</v>
      </c>
      <c r="Z8489">
        <f t="shared" si="651"/>
        <v>4.8135289999999999</v>
      </c>
      <c r="AB8489">
        <v>4.8135289999999999</v>
      </c>
      <c r="AD8489" s="2">
        <v>3.0231872933333301</v>
      </c>
      <c r="AE8489">
        <f t="shared" si="646"/>
        <v>0.125</v>
      </c>
      <c r="AF8489">
        <v>0.125</v>
      </c>
      <c r="AG8489">
        <v>0.25</v>
      </c>
      <c r="AN8489">
        <v>101.223</v>
      </c>
      <c r="AO8489">
        <v>1.004032</v>
      </c>
      <c r="AP8489">
        <v>-0.170529095130144</v>
      </c>
      <c r="AQ8489">
        <v>3.9228265308644299</v>
      </c>
      <c r="AR8489">
        <v>4.3255869354999996</v>
      </c>
      <c r="AT8489">
        <v>2</v>
      </c>
      <c r="AV8489">
        <v>0</v>
      </c>
      <c r="AW8489">
        <v>1</v>
      </c>
      <c r="AZ8489">
        <v>117.4</v>
      </c>
      <c r="BA8489">
        <v>225.3</v>
      </c>
      <c r="BB8489">
        <v>158.4</v>
      </c>
      <c r="BC8489">
        <v>92.251390115043904</v>
      </c>
      <c r="BD8489">
        <v>97.495884369793401</v>
      </c>
      <c r="BE8489">
        <v>95.527865890000001</v>
      </c>
      <c r="BF8489">
        <v>93.852557930000003</v>
      </c>
    </row>
    <row r="8490" spans="1:58">
      <c r="A8490" t="s">
        <v>31</v>
      </c>
      <c r="B8490" t="s">
        <v>64</v>
      </c>
      <c r="C8490">
        <v>2013</v>
      </c>
      <c r="D8490">
        <f t="shared" si="647"/>
        <v>269</v>
      </c>
      <c r="E8490">
        <v>1</v>
      </c>
      <c r="F8490">
        <v>53488.125847000003</v>
      </c>
      <c r="G8490">
        <v>430418.948691</v>
      </c>
      <c r="H8490">
        <v>234516.46955000001</v>
      </c>
      <c r="I8490">
        <v>50353.022678000001</v>
      </c>
      <c r="J8490">
        <v>102273.265424</v>
      </c>
      <c r="K8490">
        <v>296765.876751</v>
      </c>
      <c r="L8490">
        <v>253600.60386900001</v>
      </c>
      <c r="M8490">
        <v>4.8690926341030503</v>
      </c>
      <c r="N8490">
        <v>4367244.8047497999</v>
      </c>
      <c r="O8490">
        <f>VLOOKUP(C8490,[1]pop_15p_a!$A$8:$AL$68,35,FALSE)</f>
        <v>6232400.74728515</v>
      </c>
      <c r="Q8490">
        <f t="shared" si="645"/>
        <v>43165.27288199999</v>
      </c>
      <c r="R8490" s="2">
        <f t="shared" si="649"/>
        <v>8047</v>
      </c>
      <c r="S8490">
        <v>8047</v>
      </c>
      <c r="U8490">
        <f t="shared" si="652"/>
        <v>30.6</v>
      </c>
      <c r="V8490">
        <v>30.6</v>
      </c>
      <c r="W8490">
        <v>42.9</v>
      </c>
      <c r="Z8490">
        <f t="shared" si="651"/>
        <v>4.8472439999999999</v>
      </c>
      <c r="AB8490">
        <v>4.8472439999999999</v>
      </c>
      <c r="AD8490" s="2">
        <v>3.1029562966666702</v>
      </c>
      <c r="AE8490">
        <f t="shared" si="646"/>
        <v>0.125</v>
      </c>
      <c r="AF8490">
        <v>0.125</v>
      </c>
      <c r="AG8490">
        <v>0.25</v>
      </c>
      <c r="AN8490">
        <v>100.97580000000001</v>
      </c>
      <c r="AO8490">
        <v>1.00126</v>
      </c>
      <c r="AP8490">
        <v>-0.39449611156616199</v>
      </c>
      <c r="AQ8490">
        <v>3.92623531714831</v>
      </c>
      <c r="AR8490">
        <v>4.3549210294999998</v>
      </c>
      <c r="AT8490">
        <v>2</v>
      </c>
      <c r="AV8490">
        <v>0</v>
      </c>
      <c r="AW8490">
        <v>1</v>
      </c>
      <c r="AZ8490">
        <v>117.8</v>
      </c>
      <c r="BA8490">
        <v>224.8</v>
      </c>
      <c r="BB8490">
        <v>159.1</v>
      </c>
      <c r="BC8490">
        <v>93.109183068615394</v>
      </c>
      <c r="BD8490">
        <v>97.466214766117204</v>
      </c>
      <c r="BE8490">
        <v>96.325450970000006</v>
      </c>
      <c r="BF8490">
        <v>94.096967059999997</v>
      </c>
    </row>
    <row r="8491" spans="1:58">
      <c r="A8491" t="s">
        <v>31</v>
      </c>
      <c r="B8491" t="s">
        <v>64</v>
      </c>
      <c r="C8491">
        <v>2013</v>
      </c>
      <c r="D8491">
        <f t="shared" si="647"/>
        <v>270</v>
      </c>
      <c r="E8491">
        <v>2</v>
      </c>
      <c r="F8491">
        <v>53731.468139999997</v>
      </c>
      <c r="G8491">
        <v>433693.54509500001</v>
      </c>
      <c r="H8491">
        <v>235940.33281299999</v>
      </c>
      <c r="I8491">
        <v>50653.246515999999</v>
      </c>
      <c r="J8491">
        <v>102896.737882</v>
      </c>
      <c r="K8491">
        <v>367787.33964800002</v>
      </c>
      <c r="L8491">
        <v>292356.10760400002</v>
      </c>
      <c r="M8491">
        <v>4.81442360430127</v>
      </c>
      <c r="N8491">
        <v>4379508.6379953204</v>
      </c>
      <c r="O8491">
        <f>VLOOKUP(C8491,[1]pop_15p_a!$A$8:$AL$68,35,FALSE)</f>
        <v>6232400.74728515</v>
      </c>
      <c r="Q8491">
        <f t="shared" si="645"/>
        <v>75431.232044000004</v>
      </c>
      <c r="R8491" s="2">
        <f t="shared" si="649"/>
        <v>8071.5</v>
      </c>
      <c r="S8491">
        <v>8071.5</v>
      </c>
      <c r="U8491">
        <f t="shared" si="652"/>
        <v>30.5</v>
      </c>
      <c r="V8491">
        <v>30.5</v>
      </c>
      <c r="W8491">
        <v>42.9</v>
      </c>
      <c r="Z8491">
        <f t="shared" si="651"/>
        <v>4.7095719999999996</v>
      </c>
      <c r="AB8491">
        <v>4.7095719999999996</v>
      </c>
      <c r="AD8491" s="2">
        <v>3.1569092866666701</v>
      </c>
      <c r="AE8491">
        <f t="shared" si="646"/>
        <v>0.125</v>
      </c>
      <c r="AF8491">
        <v>0.125</v>
      </c>
      <c r="AG8491">
        <v>0.25</v>
      </c>
      <c r="AN8491">
        <v>101.36279999999999</v>
      </c>
      <c r="AO8491">
        <v>1.00661</v>
      </c>
      <c r="AP8491">
        <v>-0.39449611156616199</v>
      </c>
      <c r="AQ8491">
        <v>3.92623531714831</v>
      </c>
      <c r="AR8491">
        <v>4.3549210294999998</v>
      </c>
      <c r="AT8491">
        <v>2</v>
      </c>
      <c r="AV8491">
        <v>0</v>
      </c>
      <c r="AW8491">
        <v>1</v>
      </c>
      <c r="AZ8491">
        <v>117.6</v>
      </c>
      <c r="BA8491">
        <v>223.2</v>
      </c>
      <c r="BB8491">
        <v>159</v>
      </c>
      <c r="BC8491">
        <v>94.1953891111459</v>
      </c>
      <c r="BD8491">
        <v>97.799094379288604</v>
      </c>
      <c r="BE8491">
        <v>96.994960980000002</v>
      </c>
      <c r="BF8491">
        <v>94.81303149</v>
      </c>
    </row>
    <row r="8492" spans="1:58">
      <c r="A8492" t="s">
        <v>31</v>
      </c>
      <c r="B8492" t="s">
        <v>64</v>
      </c>
      <c r="C8492">
        <v>2013</v>
      </c>
      <c r="D8492">
        <f t="shared" si="647"/>
        <v>271</v>
      </c>
      <c r="E8492">
        <v>3</v>
      </c>
      <c r="F8492">
        <v>53928.986537999997</v>
      </c>
      <c r="G8492">
        <v>436743.897474</v>
      </c>
      <c r="H8492">
        <v>237471.59688900001</v>
      </c>
      <c r="I8492">
        <v>51143.558701000002</v>
      </c>
      <c r="J8492">
        <v>102703.931107</v>
      </c>
      <c r="K8492">
        <v>325349.00548400002</v>
      </c>
      <c r="L8492">
        <v>269827.96181100002</v>
      </c>
      <c r="M8492">
        <v>4.6841378894258003</v>
      </c>
      <c r="N8492">
        <v>4399848.2384088403</v>
      </c>
      <c r="O8492">
        <f>VLOOKUP(C8492,[1]pop_15p_a!$A$8:$AL$68,35,FALSE)</f>
        <v>6232400.74728515</v>
      </c>
      <c r="Q8492">
        <f t="shared" si="645"/>
        <v>55521.043673000007</v>
      </c>
      <c r="R8492" s="2">
        <f t="shared" si="649"/>
        <v>8098.5</v>
      </c>
      <c r="S8492">
        <v>8098.5</v>
      </c>
      <c r="U8492">
        <f t="shared" si="652"/>
        <v>30.4</v>
      </c>
      <c r="V8492">
        <v>30.4</v>
      </c>
      <c r="W8492">
        <v>42.9</v>
      </c>
      <c r="Z8492">
        <f t="shared" si="651"/>
        <v>4.8580350000000001</v>
      </c>
      <c r="AB8492">
        <v>4.8580350000000001</v>
      </c>
      <c r="AD8492" s="2">
        <v>3.1852775933333302</v>
      </c>
      <c r="AE8492">
        <f t="shared" si="646"/>
        <v>0.125</v>
      </c>
      <c r="AF8492">
        <v>0.125</v>
      </c>
      <c r="AG8492">
        <v>0.25</v>
      </c>
      <c r="AN8492">
        <v>101.15730000000001</v>
      </c>
      <c r="AO8492">
        <v>1.00142</v>
      </c>
      <c r="AP8492">
        <v>-0.39449611156616199</v>
      </c>
      <c r="AQ8492">
        <v>3.92623531714831</v>
      </c>
      <c r="AR8492">
        <v>4.3549210294999998</v>
      </c>
      <c r="AT8492">
        <v>2</v>
      </c>
      <c r="AV8492">
        <v>0</v>
      </c>
      <c r="AW8492">
        <v>1</v>
      </c>
      <c r="AZ8492">
        <v>117.7</v>
      </c>
      <c r="BA8492">
        <v>222.1</v>
      </c>
      <c r="BB8492">
        <v>159.30000000000001</v>
      </c>
      <c r="BC8492">
        <v>93.886576291783101</v>
      </c>
      <c r="BD8492">
        <v>98.254600829755603</v>
      </c>
      <c r="BE8492">
        <v>96.490967960000006</v>
      </c>
      <c r="BF8492">
        <v>94.575990669999996</v>
      </c>
    </row>
    <row r="8493" spans="1:58">
      <c r="A8493" t="s">
        <v>31</v>
      </c>
      <c r="B8493" t="s">
        <v>64</v>
      </c>
      <c r="C8493">
        <v>2013</v>
      </c>
      <c r="D8493">
        <f t="shared" si="647"/>
        <v>272</v>
      </c>
      <c r="E8493">
        <v>4</v>
      </c>
      <c r="F8493">
        <v>53862.195202000003</v>
      </c>
      <c r="G8493">
        <v>437576.473818</v>
      </c>
      <c r="H8493">
        <v>238669.03205499999</v>
      </c>
      <c r="I8493">
        <v>51477.71845</v>
      </c>
      <c r="J8493">
        <v>103685.768641</v>
      </c>
      <c r="K8493">
        <v>309199.02305900003</v>
      </c>
      <c r="L8493">
        <v>253482.68690599999</v>
      </c>
      <c r="M8493">
        <v>4.63091149733925</v>
      </c>
      <c r="N8493">
        <v>4419611.4693527501</v>
      </c>
      <c r="O8493">
        <f>VLOOKUP(C8493,[1]pop_15p_a!$A$8:$AL$68,35,FALSE)</f>
        <v>6232400.74728515</v>
      </c>
      <c r="Q8493">
        <f t="shared" si="645"/>
        <v>55716.33615300004</v>
      </c>
      <c r="R8493" s="2">
        <f t="shared" si="649"/>
        <v>8124</v>
      </c>
      <c r="S8493">
        <v>8124</v>
      </c>
      <c r="U8493">
        <f t="shared" si="652"/>
        <v>30.3</v>
      </c>
      <c r="V8493">
        <v>30.3</v>
      </c>
      <c r="W8493">
        <v>42.9</v>
      </c>
      <c r="Z8493">
        <f t="shared" si="651"/>
        <v>4.5743150000000004</v>
      </c>
      <c r="AB8493">
        <v>4.5743150000000004</v>
      </c>
      <c r="AD8493" s="2">
        <v>3.1962733033333302</v>
      </c>
      <c r="AE8493">
        <f t="shared" si="646"/>
        <v>0.125</v>
      </c>
      <c r="AF8493">
        <v>0.125</v>
      </c>
      <c r="AG8493">
        <v>0.25</v>
      </c>
      <c r="AN8493">
        <v>101.1861</v>
      </c>
      <c r="AO8493">
        <v>1.004286</v>
      </c>
      <c r="AP8493">
        <v>-0.39449611156616199</v>
      </c>
      <c r="AQ8493">
        <v>3.92623531714831</v>
      </c>
      <c r="AR8493">
        <v>4.3549210294999998</v>
      </c>
      <c r="AT8493">
        <v>2</v>
      </c>
      <c r="AV8493">
        <v>0</v>
      </c>
      <c r="AW8493">
        <v>1</v>
      </c>
      <c r="AZ8493">
        <v>119.1</v>
      </c>
      <c r="BA8493">
        <v>223.6</v>
      </c>
      <c r="BB8493">
        <v>161.4</v>
      </c>
      <c r="BC8493">
        <v>95.145466006373297</v>
      </c>
      <c r="BD8493">
        <v>98.623410221256293</v>
      </c>
      <c r="BE8493">
        <v>97.241822799999994</v>
      </c>
      <c r="BF8493">
        <v>95.588597660000005</v>
      </c>
    </row>
    <row r="8494" spans="1:58">
      <c r="A8494" t="s">
        <v>31</v>
      </c>
      <c r="B8494" t="s">
        <v>64</v>
      </c>
      <c r="C8494">
        <v>2014</v>
      </c>
      <c r="D8494">
        <f t="shared" si="647"/>
        <v>273</v>
      </c>
      <c r="E8494">
        <v>1</v>
      </c>
      <c r="F8494">
        <v>54094.470096999998</v>
      </c>
      <c r="G8494">
        <v>440761.74234900001</v>
      </c>
      <c r="H8494">
        <v>238476.945993</v>
      </c>
      <c r="I8494">
        <v>51694.121813999998</v>
      </c>
      <c r="J8494">
        <v>105413.968807</v>
      </c>
      <c r="K8494">
        <v>317374.988273</v>
      </c>
      <c r="L8494">
        <v>259286.20545400001</v>
      </c>
      <c r="M8494">
        <v>5.0327149532416904</v>
      </c>
      <c r="N8494">
        <v>4412049.6803727001</v>
      </c>
      <c r="O8494">
        <f>VLOOKUP(C8494,[1]pop_15p_a!$A$8:$AL$68,35,FALSE)</f>
        <v>6306382.3946420299</v>
      </c>
      <c r="Q8494">
        <f t="shared" si="645"/>
        <v>58088.782818999985</v>
      </c>
      <c r="R8494" s="2">
        <f t="shared" si="649"/>
        <v>8148</v>
      </c>
      <c r="S8494">
        <v>8148</v>
      </c>
      <c r="U8494">
        <f t="shared" si="652"/>
        <v>30.4</v>
      </c>
      <c r="V8494">
        <v>30.4</v>
      </c>
      <c r="W8494">
        <v>43</v>
      </c>
      <c r="Z8494">
        <f t="shared" si="651"/>
        <v>5.0178279999999997</v>
      </c>
      <c r="AB8494">
        <v>5.0178279999999997</v>
      </c>
      <c r="AD8494" s="2">
        <v>3.0646420866666699</v>
      </c>
      <c r="AE8494">
        <f t="shared" si="646"/>
        <v>0.125</v>
      </c>
      <c r="AF8494">
        <v>0.125</v>
      </c>
      <c r="AG8494">
        <v>0.25</v>
      </c>
      <c r="AN8494">
        <v>100.94750000000001</v>
      </c>
      <c r="AO8494">
        <v>1.000918</v>
      </c>
      <c r="AP8494">
        <v>-0.45203389096052199</v>
      </c>
      <c r="AQ8494">
        <v>3.9224902806883701</v>
      </c>
      <c r="AR8494">
        <v>4.3759030140000004</v>
      </c>
      <c r="AT8494">
        <v>2</v>
      </c>
      <c r="AV8494">
        <v>0</v>
      </c>
      <c r="AW8494">
        <v>1</v>
      </c>
      <c r="AZ8494">
        <v>119.6</v>
      </c>
      <c r="BA8494">
        <v>223.6</v>
      </c>
      <c r="BB8494">
        <v>161.80000000000001</v>
      </c>
      <c r="BC8494">
        <v>95.485680399032503</v>
      </c>
      <c r="BD8494">
        <v>98.856733344069298</v>
      </c>
      <c r="BE8494">
        <v>97.305102320000003</v>
      </c>
      <c r="BF8494">
        <v>95.327524569999994</v>
      </c>
    </row>
    <row r="8495" spans="1:58">
      <c r="A8495" t="s">
        <v>31</v>
      </c>
      <c r="B8495" t="s">
        <v>64</v>
      </c>
      <c r="C8495">
        <v>2014</v>
      </c>
      <c r="D8495">
        <f t="shared" si="647"/>
        <v>274</v>
      </c>
      <c r="E8495">
        <v>2</v>
      </c>
      <c r="F8495">
        <v>54268.633224999998</v>
      </c>
      <c r="G8495">
        <v>443456.13640000002</v>
      </c>
      <c r="H8495">
        <v>239088.531388</v>
      </c>
      <c r="I8495">
        <v>51875.469864999999</v>
      </c>
      <c r="J8495">
        <v>105055.51552099999</v>
      </c>
      <c r="K8495">
        <v>290857.58030600002</v>
      </c>
      <c r="L8495">
        <v>231412.68819399999</v>
      </c>
      <c r="M8495">
        <v>4.9522830138777802</v>
      </c>
      <c r="N8495">
        <v>4454342.9820551798</v>
      </c>
      <c r="O8495">
        <f>VLOOKUP(C8495,[1]pop_15p_a!$A$8:$AL$68,35,FALSE)</f>
        <v>6306382.3946420299</v>
      </c>
      <c r="Q8495">
        <f t="shared" si="645"/>
        <v>59444.89211200003</v>
      </c>
      <c r="R8495" s="2">
        <f t="shared" si="649"/>
        <v>8171.5</v>
      </c>
      <c r="S8495">
        <v>8171.5</v>
      </c>
      <c r="U8495">
        <f t="shared" si="652"/>
        <v>30.5</v>
      </c>
      <c r="V8495">
        <v>30.5</v>
      </c>
      <c r="W8495">
        <v>43</v>
      </c>
      <c r="Z8495">
        <f t="shared" si="651"/>
        <v>4.8615019999999998</v>
      </c>
      <c r="AB8495">
        <v>4.8615019999999998</v>
      </c>
      <c r="AD8495" s="2">
        <v>3.0404947500000001</v>
      </c>
      <c r="AE8495">
        <f t="shared" si="646"/>
        <v>0.125</v>
      </c>
      <c r="AF8495">
        <v>0.125</v>
      </c>
      <c r="AG8495">
        <v>0.25</v>
      </c>
      <c r="AN8495">
        <v>101.467</v>
      </c>
      <c r="AO8495">
        <v>1.0059210000000001</v>
      </c>
      <c r="AP8495">
        <v>-0.45203389096052199</v>
      </c>
      <c r="AQ8495">
        <v>3.9224902806883701</v>
      </c>
      <c r="AR8495">
        <v>4.3759030140000004</v>
      </c>
      <c r="AT8495">
        <v>2</v>
      </c>
      <c r="AV8495">
        <v>0</v>
      </c>
      <c r="AW8495">
        <v>1</v>
      </c>
      <c r="AZ8495">
        <v>120.7</v>
      </c>
      <c r="BA8495">
        <v>224.7</v>
      </c>
      <c r="BB8495">
        <v>162.9</v>
      </c>
      <c r="BC8495">
        <v>96.752036850070596</v>
      </c>
      <c r="BD8495">
        <v>98.971030223219799</v>
      </c>
      <c r="BE8495">
        <v>98.416310370000005</v>
      </c>
      <c r="BF8495">
        <v>96.714177800000002</v>
      </c>
    </row>
    <row r="8496" spans="1:58">
      <c r="A8496" t="s">
        <v>31</v>
      </c>
      <c r="B8496" t="s">
        <v>64</v>
      </c>
      <c r="C8496">
        <v>2014</v>
      </c>
      <c r="D8496">
        <f t="shared" si="647"/>
        <v>275</v>
      </c>
      <c r="E8496">
        <v>3</v>
      </c>
      <c r="F8496">
        <v>54513.388663999998</v>
      </c>
      <c r="G8496">
        <v>446846.24688200001</v>
      </c>
      <c r="H8496">
        <v>240081.34732199999</v>
      </c>
      <c r="I8496">
        <v>52028.486296000003</v>
      </c>
      <c r="J8496">
        <v>105409.521605</v>
      </c>
      <c r="K8496">
        <v>293355.93382999999</v>
      </c>
      <c r="L8496">
        <v>241354.97647600001</v>
      </c>
      <c r="M8496">
        <v>4.8298027214957102</v>
      </c>
      <c r="N8496">
        <v>4476227.9107117103</v>
      </c>
      <c r="O8496">
        <f>VLOOKUP(C8496,[1]pop_15p_a!$A$8:$AL$68,35,FALSE)</f>
        <v>6306382.3946420299</v>
      </c>
      <c r="Q8496">
        <f t="shared" si="645"/>
        <v>52000.957353999984</v>
      </c>
      <c r="R8496" s="2">
        <f t="shared" si="649"/>
        <v>8197</v>
      </c>
      <c r="S8496">
        <v>8197</v>
      </c>
      <c r="U8496">
        <f t="shared" si="652"/>
        <v>30.5</v>
      </c>
      <c r="V8496">
        <v>30.5</v>
      </c>
      <c r="W8496">
        <v>43</v>
      </c>
      <c r="Z8496">
        <f t="shared" si="651"/>
        <v>5.0180499999999997</v>
      </c>
      <c r="AB8496">
        <v>5.0180499999999997</v>
      </c>
      <c r="AD8496" s="2">
        <v>3.0374605699999999</v>
      </c>
      <c r="AE8496">
        <f t="shared" si="646"/>
        <v>0.125</v>
      </c>
      <c r="AF8496">
        <v>0.125</v>
      </c>
      <c r="AG8496">
        <v>0.25</v>
      </c>
      <c r="AN8496">
        <v>101.16249999999999</v>
      </c>
      <c r="AO8496">
        <v>1.0012000000000001</v>
      </c>
      <c r="AP8496">
        <v>-0.45203389096052199</v>
      </c>
      <c r="AQ8496">
        <v>3.9224902806883701</v>
      </c>
      <c r="AR8496">
        <v>4.3759030140000004</v>
      </c>
      <c r="AT8496">
        <v>2</v>
      </c>
      <c r="AV8496">
        <v>0</v>
      </c>
      <c r="AW8496">
        <v>1</v>
      </c>
      <c r="AZ8496">
        <v>121.2</v>
      </c>
      <c r="BA8496">
        <v>224.6</v>
      </c>
      <c r="BB8496">
        <v>163.19999999999999</v>
      </c>
      <c r="BC8496">
        <v>96.472323330551902</v>
      </c>
      <c r="BD8496">
        <v>99.335272433359904</v>
      </c>
      <c r="BE8496">
        <v>97.769464630000002</v>
      </c>
      <c r="BF8496">
        <v>96.664546130000005</v>
      </c>
    </row>
    <row r="8497" spans="1:58">
      <c r="A8497" t="s">
        <v>31</v>
      </c>
      <c r="B8497" t="s">
        <v>64</v>
      </c>
      <c r="C8497">
        <v>2014</v>
      </c>
      <c r="D8497">
        <f t="shared" si="647"/>
        <v>276</v>
      </c>
      <c r="E8497">
        <v>4</v>
      </c>
      <c r="F8497">
        <v>54787.760965000001</v>
      </c>
      <c r="G8497">
        <v>450547.15229300002</v>
      </c>
      <c r="H8497">
        <v>241127.56963799999</v>
      </c>
      <c r="I8497">
        <v>52415.941803000002</v>
      </c>
      <c r="J8497">
        <v>107730.293091</v>
      </c>
      <c r="K8497">
        <v>317840.00780100003</v>
      </c>
      <c r="L8497">
        <v>254524.34134499999</v>
      </c>
      <c r="M8497">
        <v>4.4989174697037804</v>
      </c>
      <c r="N8497">
        <v>4525663.2642921796</v>
      </c>
      <c r="O8497">
        <f>VLOOKUP(C8497,[1]pop_15p_a!$A$8:$AL$68,35,FALSE)</f>
        <v>6306382.3946420299</v>
      </c>
      <c r="Q8497">
        <f t="shared" si="645"/>
        <v>63315.666456000035</v>
      </c>
      <c r="R8497" s="2">
        <f t="shared" si="649"/>
        <v>8223.5</v>
      </c>
      <c r="S8497">
        <v>8223.5</v>
      </c>
      <c r="U8497">
        <f t="shared" si="652"/>
        <v>30.6</v>
      </c>
      <c r="V8497">
        <v>30.6</v>
      </c>
      <c r="W8497">
        <v>43</v>
      </c>
      <c r="Z8497">
        <f t="shared" si="651"/>
        <v>4.4142619999999999</v>
      </c>
      <c r="AB8497">
        <v>4.4142619999999999</v>
      </c>
      <c r="AD8497" s="2">
        <v>3.0327868900000001</v>
      </c>
      <c r="AE8497">
        <f t="shared" si="646"/>
        <v>0</v>
      </c>
      <c r="AF8497">
        <v>0</v>
      </c>
      <c r="AG8497">
        <v>0.25</v>
      </c>
      <c r="AN8497">
        <v>101.0515</v>
      </c>
      <c r="AO8497">
        <v>1.005638</v>
      </c>
      <c r="AP8497">
        <v>-0.45203389096052199</v>
      </c>
      <c r="AQ8497">
        <v>3.9224902806883701</v>
      </c>
      <c r="AR8497">
        <v>4.3759030140000004</v>
      </c>
      <c r="AT8497">
        <v>2</v>
      </c>
      <c r="AV8497">
        <v>0</v>
      </c>
      <c r="AW8497">
        <v>1</v>
      </c>
      <c r="AZ8497">
        <v>121.2</v>
      </c>
      <c r="BA8497">
        <v>223.7</v>
      </c>
      <c r="BB8497">
        <v>162.9</v>
      </c>
      <c r="BC8497">
        <v>98.512405128255594</v>
      </c>
      <c r="BD8497">
        <v>99.678584078311104</v>
      </c>
      <c r="BE8497">
        <v>99.41640495</v>
      </c>
      <c r="BF8497">
        <v>98.803344679999995</v>
      </c>
    </row>
    <row r="8498" spans="1:58">
      <c r="A8498" t="s">
        <v>31</v>
      </c>
      <c r="B8498" t="s">
        <v>64</v>
      </c>
      <c r="C8498">
        <v>2015</v>
      </c>
      <c r="D8498">
        <f t="shared" si="647"/>
        <v>277</v>
      </c>
      <c r="E8498">
        <v>1</v>
      </c>
      <c r="F8498">
        <v>54481.784678999997</v>
      </c>
      <c r="G8498">
        <v>449257.232319</v>
      </c>
      <c r="H8498">
        <v>242202.175793</v>
      </c>
      <c r="I8498">
        <v>52422.466129</v>
      </c>
      <c r="J8498">
        <v>106678.460433</v>
      </c>
      <c r="K8498">
        <v>307795.12507000001</v>
      </c>
      <c r="L8498">
        <v>261066.43133299999</v>
      </c>
      <c r="M8498">
        <v>4.4623834518763301</v>
      </c>
      <c r="N8498">
        <v>4541051.1847272804</v>
      </c>
      <c r="O8498">
        <f>VLOOKUP(C8498,[1]pop_15p_a!$A$8:$AL$68,35,FALSE)</f>
        <v>6371186.0322396001</v>
      </c>
      <c r="Q8498">
        <f t="shared" si="645"/>
        <v>46728.693737000023</v>
      </c>
      <c r="R8498" s="2">
        <f t="shared" si="649"/>
        <v>8246.0079999999998</v>
      </c>
      <c r="S8498">
        <v>8246.0079999999998</v>
      </c>
      <c r="U8498">
        <f t="shared" si="652"/>
        <v>30.4</v>
      </c>
      <c r="V8498">
        <v>30.4</v>
      </c>
      <c r="W8498">
        <v>43</v>
      </c>
      <c r="Z8498">
        <f t="shared" si="651"/>
        <v>4.4445230000000002</v>
      </c>
      <c r="AB8498">
        <v>4.4445230000000002</v>
      </c>
      <c r="AD8498" s="2">
        <v>3.0727505466666698</v>
      </c>
      <c r="AE8498">
        <f t="shared" si="646"/>
        <v>-0.75</v>
      </c>
      <c r="AF8498">
        <v>-0.75</v>
      </c>
      <c r="AG8498">
        <v>-0.25</v>
      </c>
      <c r="AN8498">
        <v>100.2071</v>
      </c>
      <c r="AO8498">
        <v>1.0024710000000001</v>
      </c>
      <c r="AP8498">
        <v>-0.41772419825255902</v>
      </c>
      <c r="AR8498">
        <v>4.3931535459999997</v>
      </c>
      <c r="AT8498">
        <v>11</v>
      </c>
      <c r="AV8498">
        <v>0</v>
      </c>
      <c r="AW8498">
        <v>1</v>
      </c>
      <c r="AZ8498">
        <v>121.9</v>
      </c>
      <c r="BA8498">
        <v>224.9</v>
      </c>
      <c r="BB8498">
        <v>162.9</v>
      </c>
      <c r="BC8498">
        <v>99.590127685695904</v>
      </c>
      <c r="BD8498">
        <v>99.883286198274703</v>
      </c>
      <c r="BE8498">
        <v>99.848553839999994</v>
      </c>
      <c r="BF8498">
        <v>100.2925846</v>
      </c>
    </row>
    <row r="8499" spans="1:58">
      <c r="A8499" t="s">
        <v>31</v>
      </c>
      <c r="B8499" t="s">
        <v>64</v>
      </c>
      <c r="C8499">
        <v>2015</v>
      </c>
      <c r="D8499">
        <f t="shared" si="647"/>
        <v>278</v>
      </c>
      <c r="E8499">
        <v>2</v>
      </c>
      <c r="F8499">
        <v>54252.331252000004</v>
      </c>
      <c r="G8499">
        <v>449195.63118000003</v>
      </c>
      <c r="H8499">
        <v>243537.049153</v>
      </c>
      <c r="I8499">
        <v>52585.736792000003</v>
      </c>
      <c r="J8499">
        <v>108572.237146</v>
      </c>
      <c r="K8499">
        <v>299114.047089</v>
      </c>
      <c r="L8499">
        <v>244836.56453900001</v>
      </c>
      <c r="M8499">
        <v>4.7149448217279</v>
      </c>
      <c r="N8499">
        <v>4521857.7801136803</v>
      </c>
      <c r="O8499">
        <f>VLOOKUP(C8499,[1]pop_15p_a!$A$8:$AL$68,35,FALSE)</f>
        <v>6371186.0322396001</v>
      </c>
      <c r="Q8499">
        <f t="shared" si="645"/>
        <v>54277.482549999986</v>
      </c>
      <c r="R8499" s="2">
        <f t="shared" si="649"/>
        <v>8279.7479999999996</v>
      </c>
      <c r="S8499">
        <v>8279.7479999999996</v>
      </c>
      <c r="U8499">
        <f t="shared" si="652"/>
        <v>30.3</v>
      </c>
      <c r="V8499">
        <v>30.3</v>
      </c>
      <c r="W8499">
        <v>43</v>
      </c>
      <c r="Z8499">
        <f t="shared" si="651"/>
        <v>4.6208049999999998</v>
      </c>
      <c r="AB8499">
        <v>4.6208049999999998</v>
      </c>
      <c r="AD8499" s="2">
        <v>3.1622922866666698</v>
      </c>
      <c r="AE8499">
        <f t="shared" si="646"/>
        <v>-0.75</v>
      </c>
      <c r="AF8499">
        <v>-0.75</v>
      </c>
      <c r="AG8499">
        <v>-0.25</v>
      </c>
      <c r="AN8499">
        <v>100.33669999999999</v>
      </c>
      <c r="AO8499">
        <v>1.0027200000000001</v>
      </c>
      <c r="AP8499">
        <v>-0.41772419825255902</v>
      </c>
      <c r="AR8499">
        <v>4.3931535459999997</v>
      </c>
      <c r="AT8499">
        <v>11</v>
      </c>
      <c r="AV8499">
        <v>0</v>
      </c>
      <c r="AW8499">
        <v>1</v>
      </c>
      <c r="AZ8499">
        <v>122.6</v>
      </c>
      <c r="BA8499">
        <v>225.9</v>
      </c>
      <c r="BB8499">
        <v>162.9</v>
      </c>
      <c r="BC8499">
        <v>99.499528394872002</v>
      </c>
      <c r="BD8499">
        <v>100.05720450126</v>
      </c>
      <c r="BE8499">
        <v>99.460935210000002</v>
      </c>
      <c r="BF8499">
        <v>99.803999430000005</v>
      </c>
    </row>
    <row r="8500" spans="1:58">
      <c r="A8500" t="s">
        <v>31</v>
      </c>
      <c r="B8500" t="s">
        <v>64</v>
      </c>
      <c r="C8500">
        <v>2015</v>
      </c>
      <c r="D8500">
        <f t="shared" si="647"/>
        <v>279</v>
      </c>
      <c r="E8500">
        <v>3</v>
      </c>
      <c r="F8500">
        <v>54417.123620999999</v>
      </c>
      <c r="G8500">
        <v>451998.69596600003</v>
      </c>
      <c r="H8500">
        <v>244711.157863</v>
      </c>
      <c r="I8500">
        <v>52632.555</v>
      </c>
      <c r="J8500">
        <v>109106.510601</v>
      </c>
      <c r="K8500">
        <v>317416.34705600003</v>
      </c>
      <c r="L8500">
        <v>255651.97080400001</v>
      </c>
      <c r="M8500">
        <v>4.9266008958308403</v>
      </c>
      <c r="N8500">
        <v>4532407.93170447</v>
      </c>
      <c r="O8500">
        <f>VLOOKUP(C8500,[1]pop_15p_a!$A$8:$AL$68,35,FALSE)</f>
        <v>6371186.0322396001</v>
      </c>
      <c r="Q8500">
        <f t="shared" si="645"/>
        <v>61764.376252000016</v>
      </c>
      <c r="R8500" s="2">
        <f t="shared" si="649"/>
        <v>8306.1849999999995</v>
      </c>
      <c r="S8500">
        <v>8306.1849999999995</v>
      </c>
      <c r="U8500">
        <f t="shared" si="652"/>
        <v>30.1</v>
      </c>
      <c r="V8500">
        <v>30.1</v>
      </c>
      <c r="W8500">
        <v>43</v>
      </c>
      <c r="Z8500">
        <f t="shared" si="651"/>
        <v>5.1175079999999999</v>
      </c>
      <c r="AB8500">
        <v>5.1175079999999999</v>
      </c>
      <c r="AD8500" s="2">
        <v>3.2128125266666698</v>
      </c>
      <c r="AE8500">
        <f t="shared" si="646"/>
        <v>-0.75</v>
      </c>
      <c r="AF8500">
        <v>-0.75</v>
      </c>
      <c r="AG8500">
        <v>-0.25</v>
      </c>
      <c r="AN8500">
        <v>99.772530000000003</v>
      </c>
      <c r="AO8500">
        <v>0.99657780000000007</v>
      </c>
      <c r="AP8500">
        <v>-0.41772419825255902</v>
      </c>
      <c r="AR8500">
        <v>4.3931535459999997</v>
      </c>
      <c r="AT8500">
        <v>11</v>
      </c>
      <c r="AV8500">
        <v>0</v>
      </c>
      <c r="AW8500">
        <v>1</v>
      </c>
      <c r="AZ8500">
        <v>124.2</v>
      </c>
      <c r="BA8500">
        <v>229.7</v>
      </c>
      <c r="BB8500">
        <v>164</v>
      </c>
      <c r="BC8500">
        <v>100.147720784071</v>
      </c>
      <c r="BD8500">
        <v>100.127212635229</v>
      </c>
      <c r="BE8500">
        <v>99.967257649999993</v>
      </c>
      <c r="BF8500">
        <v>99.929085810000004</v>
      </c>
    </row>
    <row r="8501" spans="1:58">
      <c r="A8501" t="s">
        <v>31</v>
      </c>
      <c r="B8501" t="s">
        <v>64</v>
      </c>
      <c r="C8501">
        <v>2015</v>
      </c>
      <c r="D8501">
        <f t="shared" si="647"/>
        <v>280</v>
      </c>
      <c r="E8501">
        <v>4</v>
      </c>
      <c r="F8501">
        <v>54494.067501999998</v>
      </c>
      <c r="G8501">
        <v>453673.68380300002</v>
      </c>
      <c r="H8501">
        <v>244972.634517</v>
      </c>
      <c r="I8501">
        <v>52744.979103999998</v>
      </c>
      <c r="J8501">
        <v>109028.420015</v>
      </c>
      <c r="K8501">
        <v>325499.81833600003</v>
      </c>
      <c r="L8501">
        <v>267898.782145</v>
      </c>
      <c r="M8501">
        <v>5.1428096118138598</v>
      </c>
      <c r="N8501">
        <v>4545846.8679896202</v>
      </c>
      <c r="O8501">
        <f>VLOOKUP(C8501,[1]pop_15p_a!$A$8:$AL$68,35,FALSE)</f>
        <v>6371186.0322396001</v>
      </c>
      <c r="Q8501">
        <f t="shared" si="645"/>
        <v>57601.036191000021</v>
      </c>
      <c r="R8501" s="2">
        <f t="shared" si="649"/>
        <v>8325.1939999999995</v>
      </c>
      <c r="S8501">
        <v>8325.1939999999995</v>
      </c>
      <c r="U8501">
        <f t="shared" si="652"/>
        <v>30</v>
      </c>
      <c r="V8501">
        <v>30</v>
      </c>
      <c r="W8501">
        <v>43</v>
      </c>
      <c r="Z8501">
        <f t="shared" si="651"/>
        <v>5.017531</v>
      </c>
      <c r="AB8501">
        <v>5.017531</v>
      </c>
      <c r="AD8501" s="2">
        <v>3.2696830266666699</v>
      </c>
      <c r="AE8501">
        <f t="shared" si="646"/>
        <v>-0.75</v>
      </c>
      <c r="AF8501">
        <v>-0.75</v>
      </c>
      <c r="AG8501">
        <v>-0.25</v>
      </c>
      <c r="AN8501">
        <v>99.683580000000006</v>
      </c>
      <c r="AO8501">
        <v>0.99823179999999989</v>
      </c>
      <c r="AP8501">
        <v>-0.41772419825255902</v>
      </c>
      <c r="AR8501">
        <v>4.3931535459999997</v>
      </c>
      <c r="AT8501">
        <v>11</v>
      </c>
      <c r="AV8501">
        <v>0</v>
      </c>
      <c r="AW8501">
        <v>1</v>
      </c>
      <c r="AZ8501">
        <v>123.7</v>
      </c>
      <c r="BA8501">
        <v>227.1</v>
      </c>
      <c r="BB8501">
        <v>162.69999999999999</v>
      </c>
      <c r="BC8501">
        <v>100.762623135361</v>
      </c>
      <c r="BD8501">
        <v>99.930861121574196</v>
      </c>
      <c r="BE8501">
        <v>100.72468600000001</v>
      </c>
      <c r="BF8501">
        <v>99.974330170000002</v>
      </c>
    </row>
    <row r="8502" spans="1:58">
      <c r="A8502" t="s">
        <v>31</v>
      </c>
      <c r="B8502" t="s">
        <v>64</v>
      </c>
      <c r="C8502">
        <v>2016</v>
      </c>
      <c r="D8502">
        <f t="shared" si="647"/>
        <v>281</v>
      </c>
      <c r="E8502">
        <v>1</v>
      </c>
      <c r="F8502">
        <v>54582.096676000001</v>
      </c>
      <c r="G8502">
        <v>455303.65509199997</v>
      </c>
      <c r="H8502">
        <v>245927.82943899999</v>
      </c>
      <c r="I8502">
        <v>53023.075605999999</v>
      </c>
      <c r="J8502">
        <v>110246.747999</v>
      </c>
      <c r="K8502">
        <v>310956.052884</v>
      </c>
      <c r="L8502">
        <v>270810.87309900002</v>
      </c>
      <c r="M8502">
        <v>5.0228749749099597</v>
      </c>
      <c r="N8502">
        <v>4600413.0891607003</v>
      </c>
      <c r="O8502">
        <f>VLOOKUP(C8502,[1]pop_15p_a!$A$8:$AL$68,35,FALSE)</f>
        <v>6425372.8855451299</v>
      </c>
      <c r="Q8502">
        <f t="shared" si="645"/>
        <v>40145.179784999986</v>
      </c>
      <c r="R8502" s="2">
        <f t="shared" si="649"/>
        <v>8341.6299999999992</v>
      </c>
      <c r="S8502">
        <v>8341.6299999999992</v>
      </c>
      <c r="U8502">
        <f t="shared" si="652"/>
        <v>29.8</v>
      </c>
      <c r="V8502">
        <v>29.8</v>
      </c>
      <c r="W8502">
        <v>41.8</v>
      </c>
      <c r="Z8502">
        <f t="shared" si="651"/>
        <v>5.0285209999999996</v>
      </c>
      <c r="AB8502">
        <v>5.0285209999999996</v>
      </c>
      <c r="AD8502" s="2">
        <v>3.31900146333333</v>
      </c>
      <c r="AE8502">
        <f t="shared" si="646"/>
        <v>-0.75</v>
      </c>
      <c r="AF8502">
        <v>-0.75</v>
      </c>
      <c r="AG8502">
        <v>-0.25</v>
      </c>
      <c r="AN8502">
        <v>99.219679999999997</v>
      </c>
      <c r="AO8502">
        <v>0.99628590000000006</v>
      </c>
      <c r="AP8502">
        <v>-0.49111859926975399</v>
      </c>
      <c r="AT8502">
        <v>11</v>
      </c>
      <c r="AV8502">
        <v>0</v>
      </c>
      <c r="AW8502">
        <v>1</v>
      </c>
      <c r="AZ8502">
        <v>124.7</v>
      </c>
      <c r="BA8502">
        <v>230.6</v>
      </c>
      <c r="BB8502">
        <v>164.2</v>
      </c>
      <c r="BC8502">
        <v>101.937179002167</v>
      </c>
      <c r="BD8502">
        <v>99.999650261637797</v>
      </c>
      <c r="BE8502">
        <v>101.6530231</v>
      </c>
      <c r="BF8502">
        <v>100.18059340000001</v>
      </c>
    </row>
    <row r="8503" spans="1:58">
      <c r="A8503" t="s">
        <v>31</v>
      </c>
      <c r="B8503" t="s">
        <v>64</v>
      </c>
      <c r="C8503">
        <v>2016</v>
      </c>
      <c r="D8503">
        <f t="shared" si="647"/>
        <v>282</v>
      </c>
      <c r="E8503">
        <v>2</v>
      </c>
      <c r="F8503">
        <v>54709.968516000001</v>
      </c>
      <c r="G8503">
        <v>457600.90599100001</v>
      </c>
      <c r="H8503">
        <v>246660.35448499999</v>
      </c>
      <c r="I8503">
        <v>53217.040574999999</v>
      </c>
      <c r="J8503">
        <v>111114.152917</v>
      </c>
      <c r="K8503">
        <v>332917.19015799998</v>
      </c>
      <c r="L8503">
        <v>265571.54086399998</v>
      </c>
      <c r="M8503">
        <v>4.9139873339880102</v>
      </c>
      <c r="N8503">
        <v>4584615.0780571904</v>
      </c>
      <c r="O8503">
        <f>VLOOKUP(C8503,[1]pop_15p_a!$A$8:$AL$68,35,FALSE)</f>
        <v>6425372.8855451299</v>
      </c>
      <c r="Q8503">
        <f t="shared" si="645"/>
        <v>67345.649294000003</v>
      </c>
      <c r="R8503" s="2">
        <f t="shared" si="649"/>
        <v>8364.1229999999996</v>
      </c>
      <c r="S8503">
        <v>8364.1229999999996</v>
      </c>
      <c r="U8503">
        <f t="shared" si="652"/>
        <v>29.5</v>
      </c>
      <c r="V8503">
        <v>29.5</v>
      </c>
      <c r="W8503">
        <v>41.8</v>
      </c>
      <c r="Z8503">
        <f t="shared" si="651"/>
        <v>4.8237009999999998</v>
      </c>
      <c r="AB8503">
        <v>4.8237009999999998</v>
      </c>
      <c r="AD8503" s="2">
        <v>3.33031473</v>
      </c>
      <c r="AE8503">
        <f t="shared" si="646"/>
        <v>-0.75</v>
      </c>
      <c r="AF8503">
        <v>-0.75</v>
      </c>
      <c r="AG8503">
        <v>-0.25</v>
      </c>
      <c r="AN8503">
        <v>99.946780000000004</v>
      </c>
      <c r="AO8503">
        <v>1.0015369999999999</v>
      </c>
      <c r="AP8503">
        <v>-0.49111859926975399</v>
      </c>
      <c r="AT8503">
        <v>11</v>
      </c>
      <c r="AV8503">
        <v>0</v>
      </c>
      <c r="AW8503">
        <v>1</v>
      </c>
      <c r="AZ8503">
        <v>125.4</v>
      </c>
      <c r="BA8503">
        <v>233.5</v>
      </c>
      <c r="BB8503">
        <v>165.2</v>
      </c>
      <c r="BC8503">
        <v>101.759723168679</v>
      </c>
      <c r="BD8503">
        <v>100.207863874563</v>
      </c>
      <c r="BE8503">
        <v>101.47301280000001</v>
      </c>
      <c r="BF8503">
        <v>99.910629470000003</v>
      </c>
    </row>
    <row r="8504" spans="1:58">
      <c r="A8504" t="s">
        <v>31</v>
      </c>
      <c r="B8504" t="s">
        <v>64</v>
      </c>
      <c r="C8504">
        <v>2016</v>
      </c>
      <c r="D8504">
        <f t="shared" si="647"/>
        <v>283</v>
      </c>
      <c r="E8504">
        <v>3</v>
      </c>
      <c r="F8504">
        <v>54839.636631000001</v>
      </c>
      <c r="G8504">
        <v>460212.749939</v>
      </c>
      <c r="H8504">
        <v>247351.94049099999</v>
      </c>
      <c r="I8504">
        <v>53316.456961000004</v>
      </c>
      <c r="J8504">
        <v>111100.402135</v>
      </c>
      <c r="K8504">
        <v>328639.21994699998</v>
      </c>
      <c r="L8504">
        <v>266002.82832099998</v>
      </c>
      <c r="M8504">
        <v>4.8863337245749303</v>
      </c>
      <c r="N8504">
        <v>4605975.9326507701</v>
      </c>
      <c r="O8504">
        <f>VLOOKUP(C8504,[1]pop_15p_a!$A$8:$AL$68,35,FALSE)</f>
        <v>6425372.8855451299</v>
      </c>
      <c r="Q8504">
        <f t="shared" si="645"/>
        <v>62636.391625999997</v>
      </c>
      <c r="R8504" s="2">
        <f t="shared" si="649"/>
        <v>8391.973</v>
      </c>
      <c r="S8504">
        <v>8391.973</v>
      </c>
      <c r="U8504">
        <f t="shared" si="652"/>
        <v>29.2</v>
      </c>
      <c r="V8504">
        <v>29.2</v>
      </c>
      <c r="W8504">
        <v>41.8</v>
      </c>
      <c r="Z8504">
        <f t="shared" si="651"/>
        <v>5.0787500000000003</v>
      </c>
      <c r="AB8504">
        <v>5.0787500000000003</v>
      </c>
      <c r="AD8504" s="2">
        <v>3.32432055333333</v>
      </c>
      <c r="AE8504">
        <f t="shared" si="646"/>
        <v>-0.75</v>
      </c>
      <c r="AF8504">
        <v>-0.75</v>
      </c>
      <c r="AG8504">
        <v>-0.25</v>
      </c>
      <c r="AN8504">
        <v>99.597110000000001</v>
      </c>
      <c r="AO8504">
        <v>0.99579879999999998</v>
      </c>
      <c r="AP8504">
        <v>-0.49111859926975399</v>
      </c>
      <c r="AT8504">
        <v>11</v>
      </c>
      <c r="AV8504">
        <v>0</v>
      </c>
      <c r="AW8504">
        <v>1</v>
      </c>
      <c r="AZ8504">
        <v>125.7</v>
      </c>
      <c r="BA8504">
        <v>235.1</v>
      </c>
      <c r="BB8504">
        <v>165.9</v>
      </c>
      <c r="BC8504">
        <v>102.100314006918</v>
      </c>
      <c r="BD8504">
        <v>100.323962184195</v>
      </c>
      <c r="BE8504">
        <v>101.6868932</v>
      </c>
      <c r="BF8504">
        <v>100.1553292</v>
      </c>
    </row>
    <row r="8505" spans="1:58">
      <c r="A8505" t="s">
        <v>31</v>
      </c>
      <c r="B8505" t="s">
        <v>64</v>
      </c>
      <c r="C8505">
        <v>2016</v>
      </c>
      <c r="D8505">
        <f t="shared" si="647"/>
        <v>284</v>
      </c>
      <c r="E8505">
        <v>4</v>
      </c>
      <c r="F8505">
        <v>54875.430110000001</v>
      </c>
      <c r="G8505">
        <v>461926.554297</v>
      </c>
      <c r="H8505">
        <v>249276.73821499999</v>
      </c>
      <c r="I8505">
        <v>53485.226849999999</v>
      </c>
      <c r="J8505">
        <v>111731.929687</v>
      </c>
      <c r="K8505">
        <v>356236.74122500001</v>
      </c>
      <c r="L8505">
        <v>285413.996827</v>
      </c>
      <c r="M8505">
        <v>4.8562578177434998</v>
      </c>
      <c r="N8505">
        <v>4617785.6388161601</v>
      </c>
      <c r="O8505">
        <f>VLOOKUP(C8505,[1]pop_15p_a!$A$8:$AL$68,35,FALSE)</f>
        <v>6425372.8855451299</v>
      </c>
      <c r="Q8505">
        <f t="shared" si="645"/>
        <v>70822.74439800001</v>
      </c>
      <c r="R8505" s="2">
        <f t="shared" si="649"/>
        <v>8417.73</v>
      </c>
      <c r="S8505">
        <v>8417.73</v>
      </c>
      <c r="U8505">
        <f t="shared" si="652"/>
        <v>28.9</v>
      </c>
      <c r="V8505">
        <v>28.9</v>
      </c>
      <c r="W8505">
        <v>41.8</v>
      </c>
      <c r="Z8505">
        <f t="shared" si="651"/>
        <v>4.7408760000000001</v>
      </c>
      <c r="AB8505">
        <v>4.7408760000000001</v>
      </c>
      <c r="AD8505" s="2">
        <v>3.3118499899999998</v>
      </c>
      <c r="AE8505">
        <f t="shared" si="646"/>
        <v>-0.75</v>
      </c>
      <c r="AF8505">
        <v>-0.75</v>
      </c>
      <c r="AG8505">
        <v>-0.25</v>
      </c>
      <c r="AN8505">
        <v>99.497990000000001</v>
      </c>
      <c r="AO8505">
        <v>0.99467989999999995</v>
      </c>
      <c r="AP8505">
        <v>-0.49111859926975399</v>
      </c>
      <c r="AT8505">
        <v>11</v>
      </c>
      <c r="AV8505">
        <v>0</v>
      </c>
      <c r="AW8505">
        <v>1</v>
      </c>
      <c r="AZ8505">
        <v>125.7</v>
      </c>
      <c r="BA8505">
        <v>235.6</v>
      </c>
      <c r="BB8505">
        <v>166.2</v>
      </c>
      <c r="BC8505">
        <v>101.23568675084999</v>
      </c>
      <c r="BD8505">
        <v>100.734018653945</v>
      </c>
      <c r="BE8505">
        <v>100.3753991</v>
      </c>
      <c r="BF8505">
        <v>99.457713089999999</v>
      </c>
    </row>
    <row r="8506" spans="1:58">
      <c r="A8506" t="s">
        <v>31</v>
      </c>
      <c r="B8506" t="s">
        <v>64</v>
      </c>
      <c r="C8506">
        <v>2017</v>
      </c>
      <c r="D8506">
        <f t="shared" si="647"/>
        <v>285</v>
      </c>
      <c r="E8506">
        <v>1</v>
      </c>
      <c r="F8506">
        <v>54826.457696999998</v>
      </c>
      <c r="G8506">
        <v>462280.35302099999</v>
      </c>
      <c r="H8506">
        <v>249412.40330899999</v>
      </c>
      <c r="I8506">
        <v>53603.008504999998</v>
      </c>
      <c r="J8506">
        <v>113534.662438</v>
      </c>
      <c r="K8506">
        <v>315957.628318</v>
      </c>
      <c r="L8506">
        <v>271070.61767800001</v>
      </c>
      <c r="M8506">
        <v>4.9395155437743998</v>
      </c>
      <c r="N8506">
        <v>4628096.8115197802</v>
      </c>
      <c r="O8506">
        <f>VLOOKUP(C8506,[1]pop_15p_a!$A$8:$AL$68,35,FALSE)</f>
        <v>6468345.5708202198</v>
      </c>
      <c r="Q8506">
        <f t="shared" si="645"/>
        <v>44887.010639999993</v>
      </c>
      <c r="R8506" s="2">
        <f t="shared" si="649"/>
        <v>8431.7019999999993</v>
      </c>
      <c r="S8506">
        <v>8431.7019999999993</v>
      </c>
      <c r="U8506">
        <f t="shared" si="652"/>
        <v>29.1</v>
      </c>
      <c r="V8506">
        <v>29.1</v>
      </c>
      <c r="W8506">
        <v>42.6</v>
      </c>
      <c r="Z8506">
        <f t="shared" si="651"/>
        <v>4.9681220000000001</v>
      </c>
      <c r="AB8506">
        <v>4.9681220000000001</v>
      </c>
      <c r="AD8506" s="2">
        <v>3.28895638666667</v>
      </c>
      <c r="AE8506">
        <f t="shared" si="646"/>
        <v>-0.75</v>
      </c>
      <c r="AF8506">
        <v>-0.75</v>
      </c>
      <c r="AG8506">
        <v>-0.25</v>
      </c>
      <c r="AN8506">
        <v>99.736720000000005</v>
      </c>
      <c r="AO8506">
        <v>0.99573179999999994</v>
      </c>
      <c r="AP8506">
        <v>-0.34740542503744098</v>
      </c>
      <c r="AV8506">
        <v>0</v>
      </c>
      <c r="AW8506">
        <v>1</v>
      </c>
      <c r="AZ8506">
        <v>126.2</v>
      </c>
      <c r="BA8506">
        <v>237.8</v>
      </c>
      <c r="BB8506">
        <v>166.7</v>
      </c>
      <c r="BC8506">
        <v>101.83960057761099</v>
      </c>
      <c r="BD8506">
        <v>101.056771732754</v>
      </c>
      <c r="BE8506">
        <v>101.00747250000001</v>
      </c>
      <c r="BF8506">
        <v>100.5843436</v>
      </c>
    </row>
    <row r="8507" spans="1:58">
      <c r="A8507" t="s">
        <v>31</v>
      </c>
      <c r="B8507" t="s">
        <v>64</v>
      </c>
      <c r="C8507">
        <v>2017</v>
      </c>
      <c r="D8507">
        <f t="shared" si="647"/>
        <v>286</v>
      </c>
      <c r="E8507">
        <v>2</v>
      </c>
      <c r="F8507">
        <v>55073.493164</v>
      </c>
      <c r="G8507">
        <v>465293.08824000001</v>
      </c>
      <c r="H8507">
        <v>249767.6746</v>
      </c>
      <c r="I8507">
        <v>53744.095464999999</v>
      </c>
      <c r="J8507">
        <v>114531.839896</v>
      </c>
      <c r="K8507">
        <v>335795.97366299998</v>
      </c>
      <c r="L8507">
        <v>267245.47194600001</v>
      </c>
      <c r="M8507">
        <v>4.6663217909180199</v>
      </c>
      <c r="N8507">
        <v>4640334.7658709995</v>
      </c>
      <c r="O8507">
        <f>VLOOKUP(C8507,[1]pop_15p_a!$A$8:$AL$68,35,FALSE)</f>
        <v>6468345.5708202198</v>
      </c>
      <c r="Q8507">
        <f t="shared" si="645"/>
        <v>68550.501716999977</v>
      </c>
      <c r="R8507" s="2">
        <f t="shared" si="649"/>
        <v>8448.5849999999991</v>
      </c>
      <c r="S8507">
        <v>8448.5849999999991</v>
      </c>
      <c r="U8507">
        <f t="shared" si="652"/>
        <v>29.2</v>
      </c>
      <c r="V8507">
        <v>29.2</v>
      </c>
      <c r="W8507">
        <v>42.6</v>
      </c>
      <c r="Z8507">
        <f t="shared" si="651"/>
        <v>4.5787180000000003</v>
      </c>
      <c r="AB8507">
        <v>4.5787180000000003</v>
      </c>
      <c r="AD8507" s="2">
        <v>3.2451202566666701</v>
      </c>
      <c r="AE8507">
        <f t="shared" si="646"/>
        <v>-0.75</v>
      </c>
      <c r="AF8507">
        <v>-0.75</v>
      </c>
      <c r="AG8507">
        <v>-0.25</v>
      </c>
      <c r="AN8507">
        <v>100.31789999999999</v>
      </c>
      <c r="AO8507">
        <v>1.0038200000000002</v>
      </c>
      <c r="AP8507">
        <v>-0.34740542503744098</v>
      </c>
      <c r="AV8507">
        <v>0</v>
      </c>
      <c r="AW8507">
        <v>1</v>
      </c>
      <c r="AZ8507">
        <v>126.8</v>
      </c>
      <c r="BA8507">
        <v>240.2</v>
      </c>
      <c r="BB8507">
        <v>167.3</v>
      </c>
      <c r="BC8507">
        <v>102.89710240244899</v>
      </c>
      <c r="BD8507">
        <v>101.28950940617101</v>
      </c>
      <c r="BE8507">
        <v>101.86068229999999</v>
      </c>
      <c r="BF8507">
        <v>101.751048</v>
      </c>
    </row>
    <row r="8508" spans="1:58">
      <c r="A8508" t="s">
        <v>31</v>
      </c>
      <c r="B8508" t="s">
        <v>64</v>
      </c>
      <c r="C8508">
        <v>2017</v>
      </c>
      <c r="D8508">
        <f t="shared" si="647"/>
        <v>287</v>
      </c>
      <c r="E8508">
        <v>3</v>
      </c>
      <c r="F8508">
        <v>55336.132396000001</v>
      </c>
      <c r="G8508">
        <v>468433.30939000001</v>
      </c>
      <c r="H8508">
        <v>250960.980148</v>
      </c>
      <c r="I8508">
        <v>53967.451077999998</v>
      </c>
      <c r="J8508">
        <v>115385.078975</v>
      </c>
      <c r="K8508">
        <v>333977.12601900002</v>
      </c>
      <c r="L8508">
        <v>276493.82619499997</v>
      </c>
      <c r="M8508">
        <v>4.7817365427211804</v>
      </c>
      <c r="N8508">
        <v>4632462.0612735301</v>
      </c>
      <c r="O8508">
        <f>VLOOKUP(C8508,[1]pop_15p_a!$A$8:$AL$68,35,FALSE)</f>
        <v>6468345.5708202198</v>
      </c>
      <c r="Q8508">
        <f t="shared" si="645"/>
        <v>57483.299824000045</v>
      </c>
      <c r="R8508" s="2">
        <f t="shared" si="649"/>
        <v>8465.2340000000004</v>
      </c>
      <c r="S8508">
        <v>8465.2340000000004</v>
      </c>
      <c r="U8508">
        <f t="shared" si="652"/>
        <v>29.3</v>
      </c>
      <c r="V8508">
        <v>29.3</v>
      </c>
      <c r="W8508">
        <v>42.6</v>
      </c>
      <c r="Z8508">
        <f t="shared" si="651"/>
        <v>4.961309</v>
      </c>
      <c r="AB8508">
        <v>4.961309</v>
      </c>
      <c r="AD8508" s="2">
        <v>3.1603041200000002</v>
      </c>
      <c r="AE8508">
        <f t="shared" si="646"/>
        <v>-0.75</v>
      </c>
      <c r="AF8508">
        <v>-0.75</v>
      </c>
      <c r="AG8508">
        <v>-0.25</v>
      </c>
      <c r="AN8508">
        <v>100.0765</v>
      </c>
      <c r="AO8508">
        <v>0.9994596</v>
      </c>
      <c r="AP8508">
        <v>-0.34740542503744098</v>
      </c>
      <c r="AV8508">
        <v>0</v>
      </c>
      <c r="AW8508">
        <v>1</v>
      </c>
      <c r="AZ8508">
        <v>127.4</v>
      </c>
      <c r="BA8508">
        <v>242.8</v>
      </c>
      <c r="BB8508">
        <v>168</v>
      </c>
      <c r="BC8508">
        <v>103.49586084696</v>
      </c>
      <c r="BD8508">
        <v>101.56496087049599</v>
      </c>
      <c r="BE8508">
        <v>102.32370539999999</v>
      </c>
      <c r="BF8508">
        <v>102.57535919999999</v>
      </c>
    </row>
    <row r="8509" spans="1:58">
      <c r="A8509" t="s">
        <v>31</v>
      </c>
      <c r="B8509" t="s">
        <v>64</v>
      </c>
      <c r="C8509">
        <v>2017</v>
      </c>
      <c r="D8509">
        <f t="shared" si="647"/>
        <v>288</v>
      </c>
      <c r="E8509">
        <v>4</v>
      </c>
      <c r="F8509">
        <v>55792.437471999998</v>
      </c>
      <c r="G8509">
        <v>473239.93508700002</v>
      </c>
      <c r="H8509">
        <v>251450.50407200001</v>
      </c>
      <c r="I8509">
        <v>54182.558510000003</v>
      </c>
      <c r="J8509">
        <v>116272.555947</v>
      </c>
      <c r="K8509">
        <v>343163.45419299998</v>
      </c>
      <c r="L8509">
        <v>267771.47398800001</v>
      </c>
      <c r="M8509">
        <v>4.7969542400949496</v>
      </c>
      <c r="N8509">
        <v>4637114.5108501203</v>
      </c>
      <c r="O8509">
        <f>VLOOKUP(C8509,[1]pop_15p_a!$A$8:$AL$68,35,FALSE)</f>
        <v>6468345.5708202198</v>
      </c>
      <c r="Q8509">
        <f t="shared" si="645"/>
        <v>75391.980204999971</v>
      </c>
      <c r="R8509" s="2">
        <f t="shared" si="649"/>
        <v>8482.152</v>
      </c>
      <c r="S8509">
        <v>8482.152</v>
      </c>
      <c r="U8509">
        <f t="shared" si="652"/>
        <v>29.3</v>
      </c>
      <c r="V8509">
        <v>29.3</v>
      </c>
      <c r="W8509">
        <v>42.6</v>
      </c>
      <c r="Z8509">
        <f t="shared" si="651"/>
        <v>4.6789860000000001</v>
      </c>
      <c r="AB8509">
        <v>4.6789860000000001</v>
      </c>
      <c r="AD8509" s="2">
        <v>3.0488999533333301</v>
      </c>
      <c r="AE8509">
        <f t="shared" si="646"/>
        <v>-0.75</v>
      </c>
      <c r="AF8509">
        <v>-0.75</v>
      </c>
      <c r="AG8509">
        <v>-0.25</v>
      </c>
      <c r="AN8509">
        <v>100.2563</v>
      </c>
      <c r="AO8509">
        <v>1.0003770000000001</v>
      </c>
      <c r="AP8509">
        <v>-0.34740542503744098</v>
      </c>
      <c r="AV8509">
        <v>0</v>
      </c>
      <c r="AW8509">
        <v>1</v>
      </c>
      <c r="AZ8509">
        <v>127.9</v>
      </c>
      <c r="BA8509">
        <v>245.2</v>
      </c>
      <c r="BB8509">
        <v>168.3</v>
      </c>
      <c r="BC8509">
        <v>104.466307074659</v>
      </c>
      <c r="BD8509">
        <v>101.624169175473</v>
      </c>
      <c r="BE8509">
        <v>103.45802310000001</v>
      </c>
      <c r="BF8509">
        <v>103.85747790000001</v>
      </c>
    </row>
    <row r="8510" spans="1:58">
      <c r="A8510" t="s">
        <v>31</v>
      </c>
      <c r="B8510" t="s">
        <v>64</v>
      </c>
      <c r="C8510">
        <v>2018</v>
      </c>
      <c r="D8510">
        <f t="shared" si="647"/>
        <v>289</v>
      </c>
      <c r="E8510">
        <v>1</v>
      </c>
      <c r="F8510">
        <v>56290.410855000002</v>
      </c>
      <c r="G8510">
        <v>478071.98261100001</v>
      </c>
      <c r="H8510">
        <v>252107.16987400001</v>
      </c>
      <c r="I8510">
        <v>53969.802662000002</v>
      </c>
      <c r="J8510">
        <v>117447.665135</v>
      </c>
      <c r="K8510">
        <v>347651.13508400001</v>
      </c>
      <c r="L8510">
        <v>269085.53783699998</v>
      </c>
      <c r="Q8510">
        <f t="shared" si="645"/>
        <v>78565.597247000027</v>
      </c>
      <c r="R8510" s="2">
        <f t="shared" si="649"/>
        <v>8492.9560000000001</v>
      </c>
      <c r="S8510">
        <v>8492.9560000000001</v>
      </c>
      <c r="U8510">
        <f t="shared" si="652"/>
        <v>28.9</v>
      </c>
      <c r="V8510">
        <v>28.9</v>
      </c>
      <c r="W8510">
        <v>40.5</v>
      </c>
      <c r="Z8510">
        <f t="shared" si="651"/>
        <v>4.9354579999999997</v>
      </c>
      <c r="AB8510">
        <v>4.9354579999999997</v>
      </c>
      <c r="AD8510" s="2">
        <v>2.8807513966666698</v>
      </c>
      <c r="AE8510">
        <f t="shared" si="646"/>
        <v>-0.75</v>
      </c>
      <c r="AF8510">
        <v>-0.75</v>
      </c>
      <c r="AG8510">
        <v>-0.25</v>
      </c>
      <c r="AN8510">
        <v>100.456</v>
      </c>
      <c r="AO8510">
        <v>1.000435</v>
      </c>
      <c r="AP8510">
        <v>-0.31978322557510303</v>
      </c>
      <c r="AV8510">
        <v>0</v>
      </c>
      <c r="AW8510">
        <v>1</v>
      </c>
      <c r="AZ8510">
        <v>128.5</v>
      </c>
      <c r="BA8510">
        <v>246.3</v>
      </c>
      <c r="BB8510">
        <v>169.1</v>
      </c>
      <c r="BC8510">
        <v>104.133398288482</v>
      </c>
      <c r="BD8510">
        <v>101.636822317183</v>
      </c>
      <c r="BE8510">
        <v>103.13700660000001</v>
      </c>
      <c r="BF8510">
        <v>102.96402620000001</v>
      </c>
    </row>
    <row r="8511" spans="1:58">
      <c r="A8511" t="s">
        <v>31</v>
      </c>
      <c r="B8511" t="s">
        <v>64</v>
      </c>
      <c r="C8511">
        <v>2018</v>
      </c>
      <c r="D8511">
        <f t="shared" si="647"/>
        <v>290</v>
      </c>
      <c r="E8511">
        <v>2</v>
      </c>
      <c r="F8511">
        <v>56646.023072000004</v>
      </c>
      <c r="G8511">
        <v>481995.57229899999</v>
      </c>
      <c r="H8511">
        <v>252785.29933800001</v>
      </c>
      <c r="I8511">
        <v>53995.512999999999</v>
      </c>
      <c r="J8511">
        <v>116987.49910299999</v>
      </c>
      <c r="K8511">
        <v>339796.30050299998</v>
      </c>
      <c r="L8511">
        <v>270964.40172299999</v>
      </c>
      <c r="Q8511">
        <f t="shared" si="645"/>
        <v>68831.898779999989</v>
      </c>
      <c r="R8511" s="2">
        <f t="shared" si="649"/>
        <v>8508.9040000000005</v>
      </c>
      <c r="S8511">
        <v>8508.9040000000005</v>
      </c>
      <c r="U8511">
        <f t="shared" si="652"/>
        <v>28.4</v>
      </c>
      <c r="V8511">
        <v>28.4</v>
      </c>
      <c r="W8511">
        <v>40.5</v>
      </c>
      <c r="Z8511">
        <f t="shared" si="651"/>
        <v>4.8024069999999996</v>
      </c>
      <c r="AB8511">
        <v>4.8024069999999996</v>
      </c>
      <c r="AD8511" s="2">
        <v>2.65683769666667</v>
      </c>
      <c r="AE8511">
        <f t="shared" si="646"/>
        <v>-0.75</v>
      </c>
      <c r="AF8511">
        <v>-0.75</v>
      </c>
      <c r="AG8511">
        <v>-0.25</v>
      </c>
      <c r="AN8511">
        <v>101.30410000000001</v>
      </c>
      <c r="AO8511">
        <v>1.006969</v>
      </c>
      <c r="AP8511">
        <v>-0.31978322557510303</v>
      </c>
      <c r="AV8511">
        <v>0</v>
      </c>
      <c r="AW8511">
        <v>1</v>
      </c>
      <c r="AZ8511">
        <v>128.80000000000001</v>
      </c>
      <c r="BA8511">
        <v>247</v>
      </c>
      <c r="BB8511">
        <v>169.5</v>
      </c>
      <c r="BC8511">
        <v>104.9263213318</v>
      </c>
      <c r="BD8511">
        <v>101.67321185674101</v>
      </c>
      <c r="BE8511">
        <v>104.1259337</v>
      </c>
      <c r="BF8511">
        <v>103.5533432</v>
      </c>
    </row>
    <row r="8512" spans="1:58">
      <c r="A8512" t="s">
        <v>31</v>
      </c>
      <c r="B8512" t="s">
        <v>64</v>
      </c>
      <c r="C8512">
        <v>2018</v>
      </c>
      <c r="D8512">
        <f t="shared" si="647"/>
        <v>291</v>
      </c>
      <c r="E8512">
        <v>3</v>
      </c>
      <c r="F8512">
        <v>56354.24682</v>
      </c>
      <c r="G8512">
        <v>480528.83054300002</v>
      </c>
      <c r="H8512">
        <v>252839.886757</v>
      </c>
      <c r="I8512">
        <v>53972.69227</v>
      </c>
      <c r="J8512">
        <v>115506.96471</v>
      </c>
      <c r="K8512">
        <v>342129.887996</v>
      </c>
      <c r="L8512">
        <v>278875.22584500001</v>
      </c>
      <c r="Q8512">
        <f t="shared" si="645"/>
        <v>63254.662150999997</v>
      </c>
      <c r="R8512" s="2">
        <f t="shared" si="649"/>
        <v>8526.9320000000007</v>
      </c>
      <c r="S8512">
        <v>8526.9320000000007</v>
      </c>
      <c r="U8512">
        <f t="shared" si="652"/>
        <v>28</v>
      </c>
      <c r="V8512">
        <v>28</v>
      </c>
      <c r="W8512">
        <v>40.5</v>
      </c>
      <c r="Z8512">
        <f t="shared" si="651"/>
        <v>4.3912760000000004</v>
      </c>
      <c r="AB8512">
        <v>4.3912760000000004</v>
      </c>
      <c r="AD8512" s="2">
        <v>2.5443652600000002</v>
      </c>
      <c r="AE8512">
        <f t="shared" si="646"/>
        <v>-0.75</v>
      </c>
      <c r="AF8512">
        <v>-0.75</v>
      </c>
      <c r="AG8512">
        <v>-0.25</v>
      </c>
      <c r="AN8512">
        <v>101.21080000000001</v>
      </c>
      <c r="AO8512">
        <v>1.0037099999999999</v>
      </c>
      <c r="AP8512">
        <v>-0.31978322557510303</v>
      </c>
      <c r="AV8512">
        <v>0</v>
      </c>
      <c r="AW8512">
        <v>1</v>
      </c>
      <c r="AZ8512">
        <v>128.6</v>
      </c>
      <c r="BA8512">
        <v>246.7</v>
      </c>
      <c r="BB8512">
        <v>169.3</v>
      </c>
      <c r="BC8512">
        <v>106.35124282759701</v>
      </c>
      <c r="BD8512">
        <v>101.776356553752</v>
      </c>
      <c r="BE8512">
        <v>105.4970823</v>
      </c>
      <c r="BF8512">
        <v>104.4341929</v>
      </c>
    </row>
    <row r="8513" spans="1:58">
      <c r="A8513" t="s">
        <v>31</v>
      </c>
      <c r="B8513" t="s">
        <v>64</v>
      </c>
      <c r="C8513">
        <v>2018</v>
      </c>
      <c r="D8513">
        <f t="shared" si="647"/>
        <v>292</v>
      </c>
      <c r="E8513">
        <v>4</v>
      </c>
      <c r="F8513">
        <v>56209.452346999999</v>
      </c>
      <c r="G8513">
        <v>480159.29759999999</v>
      </c>
      <c r="H8513">
        <v>253484.272536</v>
      </c>
      <c r="I8513">
        <v>54173.999492000003</v>
      </c>
      <c r="J8513">
        <v>114872.134032</v>
      </c>
      <c r="K8513">
        <v>337338.646741</v>
      </c>
      <c r="L8513">
        <v>260599.18682199999</v>
      </c>
      <c r="Q8513">
        <f t="shared" si="645"/>
        <v>76739.459919000015</v>
      </c>
      <c r="R8513" s="2">
        <f t="shared" si="649"/>
        <v>8542.3230000000003</v>
      </c>
      <c r="S8513">
        <v>8542.3230000000003</v>
      </c>
      <c r="U8513">
        <f t="shared" si="652"/>
        <v>27.7</v>
      </c>
      <c r="V8513">
        <v>27.7</v>
      </c>
      <c r="W8513">
        <v>40.5</v>
      </c>
      <c r="AD8513" s="2">
        <v>2.4467076400000001</v>
      </c>
      <c r="AE8513">
        <f t="shared" si="646"/>
        <v>-0.75</v>
      </c>
      <c r="AF8513">
        <v>-0.75</v>
      </c>
      <c r="AG8513">
        <v>-0.25</v>
      </c>
      <c r="AO8513">
        <v>1.0025979999999999</v>
      </c>
      <c r="AP8513">
        <v>-0.31978322557510303</v>
      </c>
      <c r="AV8513">
        <v>0</v>
      </c>
      <c r="AW8513">
        <v>1</v>
      </c>
      <c r="BC8513">
        <v>107.50277280160201</v>
      </c>
      <c r="BD8513">
        <v>101.92442552273801</v>
      </c>
      <c r="BE8513">
        <v>106.7179414</v>
      </c>
      <c r="BF8513">
        <v>105.2612795</v>
      </c>
    </row>
    <row r="8514" spans="1:58">
      <c r="A8514" t="s">
        <v>31</v>
      </c>
      <c r="B8514" t="s">
        <v>64</v>
      </c>
      <c r="C8514">
        <v>2019</v>
      </c>
      <c r="D8514">
        <f t="shared" si="647"/>
        <v>293</v>
      </c>
      <c r="E8514">
        <v>1</v>
      </c>
      <c r="F8514">
        <v>56344.112097999998</v>
      </c>
      <c r="G8514">
        <v>482054.36115999997</v>
      </c>
      <c r="H8514">
        <v>254271.76701099999</v>
      </c>
      <c r="I8514">
        <v>54469.730055</v>
      </c>
      <c r="J8514">
        <v>116756.620209</v>
      </c>
      <c r="K8514">
        <v>334626.72615499998</v>
      </c>
      <c r="L8514">
        <v>254415.48688000001</v>
      </c>
      <c r="Q8514">
        <f t="shared" si="645"/>
        <v>80211.239274999971</v>
      </c>
      <c r="R8514" s="2">
        <f t="shared" si="649"/>
        <v>8555.5409999999993</v>
      </c>
      <c r="S8514">
        <v>8555.5409999999993</v>
      </c>
      <c r="U8514">
        <f t="shared" si="652"/>
        <v>27.5</v>
      </c>
      <c r="V8514">
        <v>27.5</v>
      </c>
      <c r="W8514">
        <v>38.6</v>
      </c>
      <c r="AD8514" s="2">
        <v>2.3935241533333298</v>
      </c>
    </row>
    <row r="8515" spans="1:58">
      <c r="A8515" t="s">
        <v>31</v>
      </c>
      <c r="B8515" t="s">
        <v>64</v>
      </c>
      <c r="C8515">
        <v>2019</v>
      </c>
      <c r="D8515">
        <f t="shared" si="647"/>
        <v>294</v>
      </c>
      <c r="E8515">
        <v>2</v>
      </c>
      <c r="F8515">
        <v>56408.971720000001</v>
      </c>
      <c r="G8515">
        <v>483433.12335100002</v>
      </c>
      <c r="H8515">
        <v>255127.262559</v>
      </c>
      <c r="I8515">
        <v>54533.744444999997</v>
      </c>
      <c r="J8515">
        <v>115994.96812400001</v>
      </c>
      <c r="K8515">
        <v>340758.35525199998</v>
      </c>
      <c r="L8515">
        <v>267232.959799</v>
      </c>
      <c r="Q8515">
        <f t="shared" ref="Q8515:Q8578" si="653">K8515-L8515</f>
        <v>73525.395452999976</v>
      </c>
      <c r="R8515" s="2">
        <f t="shared" si="649"/>
        <v>8570.1460000000006</v>
      </c>
      <c r="S8515">
        <v>8570.1460000000006</v>
      </c>
      <c r="W8515">
        <v>38.6</v>
      </c>
    </row>
    <row r="8516" spans="1:58">
      <c r="A8516" t="s">
        <v>112</v>
      </c>
      <c r="B8516" t="s">
        <v>111</v>
      </c>
      <c r="C8516">
        <v>1955</v>
      </c>
      <c r="D8516">
        <f t="shared" si="647"/>
        <v>37</v>
      </c>
      <c r="E8516">
        <v>1</v>
      </c>
    </row>
    <row r="8517" spans="1:58">
      <c r="A8517" t="s">
        <v>112</v>
      </c>
      <c r="B8517" t="s">
        <v>111</v>
      </c>
      <c r="C8517">
        <v>1955</v>
      </c>
      <c r="D8517">
        <f t="shared" ref="D8517:D8580" si="654">D8259</f>
        <v>38</v>
      </c>
      <c r="E8517">
        <v>2</v>
      </c>
    </row>
    <row r="8518" spans="1:58">
      <c r="A8518" t="s">
        <v>112</v>
      </c>
      <c r="B8518" t="s">
        <v>111</v>
      </c>
      <c r="C8518">
        <v>1955</v>
      </c>
      <c r="D8518">
        <f t="shared" si="654"/>
        <v>39</v>
      </c>
      <c r="E8518">
        <v>3</v>
      </c>
    </row>
    <row r="8519" spans="1:58">
      <c r="A8519" t="s">
        <v>112</v>
      </c>
      <c r="B8519" t="s">
        <v>111</v>
      </c>
      <c r="C8519">
        <v>1955</v>
      </c>
      <c r="D8519">
        <f t="shared" si="654"/>
        <v>40</v>
      </c>
      <c r="E8519">
        <v>4</v>
      </c>
    </row>
    <row r="8520" spans="1:58">
      <c r="A8520" t="s">
        <v>112</v>
      </c>
      <c r="B8520" t="s">
        <v>111</v>
      </c>
      <c r="C8520">
        <v>1956</v>
      </c>
      <c r="D8520">
        <f t="shared" si="654"/>
        <v>41</v>
      </c>
      <c r="E8520">
        <v>1</v>
      </c>
    </row>
    <row r="8521" spans="1:58">
      <c r="A8521" t="s">
        <v>112</v>
      </c>
      <c r="B8521" t="s">
        <v>111</v>
      </c>
      <c r="C8521">
        <v>1956</v>
      </c>
      <c r="D8521">
        <f t="shared" si="654"/>
        <v>42</v>
      </c>
      <c r="E8521">
        <v>2</v>
      </c>
    </row>
    <row r="8522" spans="1:58">
      <c r="A8522" t="s">
        <v>112</v>
      </c>
      <c r="B8522" t="s">
        <v>111</v>
      </c>
      <c r="C8522">
        <v>1956</v>
      </c>
      <c r="D8522">
        <f t="shared" si="654"/>
        <v>43</v>
      </c>
      <c r="E8522">
        <v>3</v>
      </c>
    </row>
    <row r="8523" spans="1:58">
      <c r="A8523" t="s">
        <v>112</v>
      </c>
      <c r="B8523" t="s">
        <v>111</v>
      </c>
      <c r="C8523">
        <v>1956</v>
      </c>
      <c r="D8523">
        <f t="shared" si="654"/>
        <v>44</v>
      </c>
      <c r="E8523">
        <v>4</v>
      </c>
    </row>
    <row r="8524" spans="1:58">
      <c r="A8524" t="s">
        <v>112</v>
      </c>
      <c r="B8524" t="s">
        <v>111</v>
      </c>
      <c r="C8524">
        <v>1957</v>
      </c>
      <c r="D8524">
        <f t="shared" si="654"/>
        <v>45</v>
      </c>
      <c r="E8524">
        <v>1</v>
      </c>
    </row>
    <row r="8525" spans="1:58">
      <c r="A8525" t="s">
        <v>112</v>
      </c>
      <c r="B8525" t="s">
        <v>111</v>
      </c>
      <c r="C8525">
        <v>1957</v>
      </c>
      <c r="D8525">
        <f t="shared" si="654"/>
        <v>46</v>
      </c>
      <c r="E8525">
        <v>2</v>
      </c>
    </row>
    <row r="8526" spans="1:58">
      <c r="A8526" t="s">
        <v>112</v>
      </c>
      <c r="B8526" t="s">
        <v>111</v>
      </c>
      <c r="C8526">
        <v>1957</v>
      </c>
      <c r="D8526">
        <f t="shared" si="654"/>
        <v>47</v>
      </c>
      <c r="E8526">
        <v>3</v>
      </c>
    </row>
    <row r="8527" spans="1:58">
      <c r="A8527" t="s">
        <v>112</v>
      </c>
      <c r="B8527" t="s">
        <v>111</v>
      </c>
      <c r="C8527">
        <v>1957</v>
      </c>
      <c r="D8527">
        <f t="shared" si="654"/>
        <v>48</v>
      </c>
      <c r="E8527">
        <v>4</v>
      </c>
    </row>
    <row r="8528" spans="1:58">
      <c r="A8528" t="s">
        <v>112</v>
      </c>
      <c r="B8528" t="s">
        <v>111</v>
      </c>
      <c r="C8528">
        <v>1958</v>
      </c>
      <c r="D8528">
        <f t="shared" si="654"/>
        <v>49</v>
      </c>
      <c r="E8528">
        <v>1</v>
      </c>
    </row>
    <row r="8529" spans="1:37">
      <c r="A8529" t="s">
        <v>112</v>
      </c>
      <c r="B8529" t="s">
        <v>111</v>
      </c>
      <c r="C8529">
        <v>1958</v>
      </c>
      <c r="D8529">
        <f t="shared" si="654"/>
        <v>50</v>
      </c>
      <c r="E8529">
        <v>2</v>
      </c>
    </row>
    <row r="8530" spans="1:37">
      <c r="A8530" t="s">
        <v>112</v>
      </c>
      <c r="B8530" t="s">
        <v>111</v>
      </c>
      <c r="C8530">
        <v>1958</v>
      </c>
      <c r="D8530">
        <f t="shared" si="654"/>
        <v>51</v>
      </c>
      <c r="E8530">
        <v>3</v>
      </c>
    </row>
    <row r="8531" spans="1:37">
      <c r="A8531" t="s">
        <v>112</v>
      </c>
      <c r="B8531" t="s">
        <v>111</v>
      </c>
      <c r="C8531">
        <v>1958</v>
      </c>
      <c r="D8531">
        <f t="shared" si="654"/>
        <v>52</v>
      </c>
      <c r="E8531">
        <v>4</v>
      </c>
    </row>
    <row r="8532" spans="1:37">
      <c r="A8532" t="s">
        <v>112</v>
      </c>
      <c r="B8532" t="s">
        <v>111</v>
      </c>
      <c r="C8532">
        <v>1959</v>
      </c>
      <c r="D8532">
        <f t="shared" si="654"/>
        <v>53</v>
      </c>
      <c r="E8532">
        <v>1</v>
      </c>
    </row>
    <row r="8533" spans="1:37">
      <c r="A8533" t="s">
        <v>112</v>
      </c>
      <c r="B8533" t="s">
        <v>111</v>
      </c>
      <c r="C8533">
        <v>1959</v>
      </c>
      <c r="D8533">
        <f t="shared" si="654"/>
        <v>54</v>
      </c>
      <c r="E8533">
        <v>2</v>
      </c>
    </row>
    <row r="8534" spans="1:37">
      <c r="A8534" t="s">
        <v>112</v>
      </c>
      <c r="B8534" t="s">
        <v>111</v>
      </c>
      <c r="C8534">
        <v>1959</v>
      </c>
      <c r="D8534">
        <f t="shared" si="654"/>
        <v>55</v>
      </c>
      <c r="E8534">
        <v>3</v>
      </c>
    </row>
    <row r="8535" spans="1:37">
      <c r="A8535" t="s">
        <v>112</v>
      </c>
      <c r="B8535" t="s">
        <v>111</v>
      </c>
      <c r="C8535">
        <v>1959</v>
      </c>
      <c r="D8535">
        <f t="shared" si="654"/>
        <v>56</v>
      </c>
      <c r="E8535">
        <v>4</v>
      </c>
    </row>
    <row r="8536" spans="1:37">
      <c r="A8536" t="s">
        <v>112</v>
      </c>
      <c r="B8536" t="s">
        <v>111</v>
      </c>
      <c r="C8536">
        <v>1960</v>
      </c>
      <c r="D8536">
        <f t="shared" si="654"/>
        <v>57</v>
      </c>
      <c r="E8536">
        <v>1</v>
      </c>
      <c r="G8536">
        <v>137905.28803900001</v>
      </c>
      <c r="H8536">
        <v>110865.058666</v>
      </c>
      <c r="I8536">
        <v>11066.111289</v>
      </c>
      <c r="J8536">
        <v>14427.266766000001</v>
      </c>
      <c r="K8536">
        <v>4912.180687</v>
      </c>
      <c r="L8536">
        <v>6143.3210840000002</v>
      </c>
      <c r="O8536">
        <f>VLOOKUP(C8536,[1]pop_15p_a!$A$8:$AL$68,36,FALSE)</f>
        <v>15782485.712697599</v>
      </c>
      <c r="Q8536">
        <f t="shared" si="653"/>
        <v>-1231.1403970000001</v>
      </c>
      <c r="R8536">
        <f t="shared" ref="R8536:R8599" si="655">S8536</f>
        <v>27506</v>
      </c>
      <c r="S8536">
        <f>VLOOKUP(C8536,[3]Folha2!$C$3:$E$61,3,FALSE)/1000</f>
        <v>27506</v>
      </c>
      <c r="AE8536">
        <f t="shared" ref="AE8536:AE8567" si="656">AK8536</f>
        <v>6</v>
      </c>
      <c r="AK8536">
        <v>6</v>
      </c>
    </row>
    <row r="8537" spans="1:37">
      <c r="A8537" t="s">
        <v>112</v>
      </c>
      <c r="B8537" t="s">
        <v>111</v>
      </c>
      <c r="C8537">
        <v>1960</v>
      </c>
      <c r="D8537">
        <f t="shared" si="654"/>
        <v>58</v>
      </c>
      <c r="E8537">
        <v>2</v>
      </c>
      <c r="G8537">
        <v>138282.515595</v>
      </c>
      <c r="H8537">
        <v>110843.06069699999</v>
      </c>
      <c r="I8537">
        <v>11292.849131000001</v>
      </c>
      <c r="J8537">
        <v>14527.884612</v>
      </c>
      <c r="K8537">
        <v>4925.5933960000002</v>
      </c>
      <c r="L8537">
        <v>6204.9658669999999</v>
      </c>
      <c r="O8537">
        <f>VLOOKUP(C8537,[1]pop_15p_a!$A$8:$AL$68,36,FALSE)</f>
        <v>15782485.712697599</v>
      </c>
      <c r="Q8537">
        <f t="shared" si="653"/>
        <v>-1279.3724709999997</v>
      </c>
      <c r="R8537">
        <f t="shared" si="655"/>
        <v>27506</v>
      </c>
      <c r="S8537">
        <f>VLOOKUP(C8537,[3]Folha2!$C$3:$E$61,3,FALSE)/1000</f>
        <v>27506</v>
      </c>
      <c r="AE8537">
        <f t="shared" si="656"/>
        <v>6</v>
      </c>
      <c r="AK8537">
        <v>6</v>
      </c>
    </row>
    <row r="8538" spans="1:37">
      <c r="A8538" t="s">
        <v>112</v>
      </c>
      <c r="B8538" t="s">
        <v>111</v>
      </c>
      <c r="C8538">
        <v>1960</v>
      </c>
      <c r="D8538">
        <f t="shared" si="654"/>
        <v>59</v>
      </c>
      <c r="E8538">
        <v>3</v>
      </c>
      <c r="G8538">
        <v>138661.815829</v>
      </c>
      <c r="H8538">
        <v>110820.941859</v>
      </c>
      <c r="I8538">
        <v>11520.832785000001</v>
      </c>
      <c r="J8538">
        <v>14629.055302999999</v>
      </c>
      <c r="K8538">
        <v>4939.0798009999999</v>
      </c>
      <c r="L8538">
        <v>6266.9493570000004</v>
      </c>
      <c r="O8538">
        <f>VLOOKUP(C8538,[1]pop_15p_a!$A$8:$AL$68,36,FALSE)</f>
        <v>15782485.712697599</v>
      </c>
      <c r="Q8538">
        <f t="shared" si="653"/>
        <v>-1327.8695560000006</v>
      </c>
      <c r="R8538">
        <f t="shared" si="655"/>
        <v>27506</v>
      </c>
      <c r="S8538">
        <f>VLOOKUP(C8538,[3]Folha2!$C$3:$E$61,3,FALSE)/1000</f>
        <v>27506</v>
      </c>
      <c r="AE8538">
        <f t="shared" si="656"/>
        <v>6</v>
      </c>
      <c r="AK8538">
        <v>6</v>
      </c>
    </row>
    <row r="8539" spans="1:37">
      <c r="A8539" t="s">
        <v>112</v>
      </c>
      <c r="B8539" t="s">
        <v>111</v>
      </c>
      <c r="C8539">
        <v>1960</v>
      </c>
      <c r="D8539">
        <f t="shared" si="654"/>
        <v>60</v>
      </c>
      <c r="E8539">
        <v>4</v>
      </c>
      <c r="G8539">
        <v>139043.188742</v>
      </c>
      <c r="H8539">
        <v>110798.702154</v>
      </c>
      <c r="I8539">
        <v>11750.062250999999</v>
      </c>
      <c r="J8539">
        <v>14730.778840000001</v>
      </c>
      <c r="K8539">
        <v>4952.6399019999999</v>
      </c>
      <c r="L8539">
        <v>6329.2715539999999</v>
      </c>
      <c r="O8539">
        <f>VLOOKUP(C8539,[1]pop_15p_a!$A$8:$AL$68,36,FALSE)</f>
        <v>15782485.712697599</v>
      </c>
      <c r="Q8539">
        <f t="shared" si="653"/>
        <v>-1376.631652</v>
      </c>
      <c r="R8539">
        <f t="shared" si="655"/>
        <v>27506</v>
      </c>
      <c r="S8539">
        <f>VLOOKUP(C8539,[3]Folha2!$C$3:$E$61,3,FALSE)/1000</f>
        <v>27506</v>
      </c>
      <c r="AE8539">
        <f t="shared" si="656"/>
        <v>9</v>
      </c>
      <c r="AK8539">
        <v>9</v>
      </c>
    </row>
    <row r="8540" spans="1:37">
      <c r="A8540" t="s">
        <v>112</v>
      </c>
      <c r="B8540" t="s">
        <v>111</v>
      </c>
      <c r="C8540">
        <v>1961</v>
      </c>
      <c r="D8540">
        <f t="shared" si="654"/>
        <v>61</v>
      </c>
      <c r="E8540">
        <v>1</v>
      </c>
      <c r="G8540">
        <v>139429.021228</v>
      </c>
      <c r="H8540">
        <v>110786.102931</v>
      </c>
      <c r="I8540">
        <v>11977.141605000001</v>
      </c>
      <c r="J8540">
        <v>14832.591363</v>
      </c>
      <c r="K8540">
        <v>4966.3586569999998</v>
      </c>
      <c r="L8540">
        <v>6392.4715539999997</v>
      </c>
      <c r="O8540">
        <f>VLOOKUP(C8540,[1]pop_15p_a!$A$8:$AL$68,36,FALSE)</f>
        <v>16123816.6914551</v>
      </c>
      <c r="Q8540">
        <f t="shared" si="653"/>
        <v>-1426.112897</v>
      </c>
      <c r="R8540">
        <f t="shared" si="655"/>
        <v>28227</v>
      </c>
      <c r="S8540">
        <f>VLOOKUP(C8540,[3]Folha2!$C$3:$E$61,3,FALSE)/1000</f>
        <v>28227</v>
      </c>
      <c r="AE8540">
        <f t="shared" si="656"/>
        <v>9</v>
      </c>
      <c r="AK8540">
        <v>9</v>
      </c>
    </row>
    <row r="8541" spans="1:37">
      <c r="A8541" t="s">
        <v>112</v>
      </c>
      <c r="B8541" t="s">
        <v>111</v>
      </c>
      <c r="C8541">
        <v>1961</v>
      </c>
      <c r="D8541">
        <f t="shared" si="654"/>
        <v>62</v>
      </c>
      <c r="E8541">
        <v>2</v>
      </c>
      <c r="G8541">
        <v>139804.17610499999</v>
      </c>
      <c r="H8541">
        <v>110764.22583</v>
      </c>
      <c r="I8541">
        <v>12202.633635</v>
      </c>
      <c r="J8541">
        <v>14932.656364</v>
      </c>
      <c r="K8541">
        <v>4979.6976699999996</v>
      </c>
      <c r="L8541">
        <v>6453.7776290000002</v>
      </c>
      <c r="O8541">
        <f>VLOOKUP(C8541,[1]pop_15p_a!$A$8:$AL$68,36,FALSE)</f>
        <v>16123816.6914551</v>
      </c>
      <c r="Q8541">
        <f t="shared" si="653"/>
        <v>-1474.0799590000006</v>
      </c>
      <c r="R8541">
        <f t="shared" si="655"/>
        <v>28227</v>
      </c>
      <c r="S8541">
        <f>VLOOKUP(C8541,[3]Folha2!$C$3:$E$61,3,FALSE)/1000</f>
        <v>28227</v>
      </c>
      <c r="AE8541">
        <f t="shared" si="656"/>
        <v>9</v>
      </c>
      <c r="AK8541">
        <v>9</v>
      </c>
    </row>
    <row r="8542" spans="1:37">
      <c r="A8542" t="s">
        <v>112</v>
      </c>
      <c r="B8542" t="s">
        <v>111</v>
      </c>
      <c r="C8542">
        <v>1961</v>
      </c>
      <c r="D8542">
        <f t="shared" si="654"/>
        <v>63</v>
      </c>
      <c r="E8542">
        <v>3</v>
      </c>
      <c r="G8542">
        <v>141027.23464800001</v>
      </c>
      <c r="H8542">
        <v>111877.74953299999</v>
      </c>
      <c r="I8542">
        <v>12359.668398</v>
      </c>
      <c r="J8542">
        <v>15127.178621999999</v>
      </c>
      <c r="K8542">
        <v>5023.1955369999996</v>
      </c>
      <c r="L8542">
        <v>6671.4805219999998</v>
      </c>
      <c r="O8542">
        <f>VLOOKUP(C8542,[1]pop_15p_a!$A$8:$AL$68,36,FALSE)</f>
        <v>16123816.6914551</v>
      </c>
      <c r="Q8542">
        <f t="shared" si="653"/>
        <v>-1648.2849850000002</v>
      </c>
      <c r="R8542">
        <f t="shared" si="655"/>
        <v>28227</v>
      </c>
      <c r="S8542">
        <f>VLOOKUP(C8542,[3]Folha2!$C$3:$E$61,3,FALSE)/1000</f>
        <v>28227</v>
      </c>
      <c r="AE8542">
        <f t="shared" si="656"/>
        <v>7.5</v>
      </c>
      <c r="AK8542">
        <v>7.5</v>
      </c>
    </row>
    <row r="8543" spans="1:37">
      <c r="A8543" t="s">
        <v>112</v>
      </c>
      <c r="B8543" t="s">
        <v>111</v>
      </c>
      <c r="C8543">
        <v>1961</v>
      </c>
      <c r="D8543">
        <f t="shared" si="654"/>
        <v>64</v>
      </c>
      <c r="E8543">
        <v>4</v>
      </c>
      <c r="G8543">
        <v>143152.29575200001</v>
      </c>
      <c r="H8543">
        <v>114202.39810799999</v>
      </c>
      <c r="I8543">
        <v>12442.2768</v>
      </c>
      <c r="J8543">
        <v>15421.81999</v>
      </c>
      <c r="K8543">
        <v>5098.776519</v>
      </c>
      <c r="L8543">
        <v>7055.6082420000002</v>
      </c>
      <c r="O8543">
        <f>VLOOKUP(C8543,[1]pop_15p_a!$A$8:$AL$68,36,FALSE)</f>
        <v>16123816.6914551</v>
      </c>
      <c r="Q8543">
        <f t="shared" si="653"/>
        <v>-1956.8317230000002</v>
      </c>
      <c r="R8543">
        <f t="shared" si="655"/>
        <v>28227</v>
      </c>
      <c r="S8543">
        <f>VLOOKUP(C8543,[3]Folha2!$C$3:$E$61,3,FALSE)/1000</f>
        <v>28227</v>
      </c>
      <c r="AE8543">
        <f t="shared" si="656"/>
        <v>7.5</v>
      </c>
      <c r="AK8543">
        <v>7.5</v>
      </c>
    </row>
    <row r="8544" spans="1:37">
      <c r="A8544" t="s">
        <v>112</v>
      </c>
      <c r="B8544" t="s">
        <v>111</v>
      </c>
      <c r="C8544">
        <v>1962</v>
      </c>
      <c r="D8544">
        <f t="shared" si="654"/>
        <v>65</v>
      </c>
      <c r="E8544">
        <v>1</v>
      </c>
      <c r="G8544">
        <v>145272.08226200001</v>
      </c>
      <c r="H8544">
        <v>116520.395074</v>
      </c>
      <c r="I8544">
        <v>12524.055316</v>
      </c>
      <c r="J8544">
        <v>15713.870104</v>
      </c>
      <c r="K8544">
        <v>5174.1708769999996</v>
      </c>
      <c r="L8544">
        <v>7437.769961</v>
      </c>
      <c r="O8544">
        <f>VLOOKUP(C8544,[1]pop_15p_a!$A$8:$AL$68,36,FALSE)</f>
        <v>16443468.944419401</v>
      </c>
      <c r="Q8544">
        <f t="shared" si="653"/>
        <v>-2263.5990840000004</v>
      </c>
      <c r="R8544">
        <f t="shared" si="655"/>
        <v>28931</v>
      </c>
      <c r="S8544">
        <f>VLOOKUP(C8544,[3]Folha2!$C$3:$E$61,3,FALSE)/1000</f>
        <v>28931</v>
      </c>
      <c r="AE8544">
        <f t="shared" si="656"/>
        <v>7.5</v>
      </c>
      <c r="AK8544">
        <v>7.5</v>
      </c>
    </row>
    <row r="8545" spans="1:37">
      <c r="A8545" t="s">
        <v>112</v>
      </c>
      <c r="B8545" t="s">
        <v>111</v>
      </c>
      <c r="C8545">
        <v>1962</v>
      </c>
      <c r="D8545">
        <f t="shared" si="654"/>
        <v>66</v>
      </c>
      <c r="E8545">
        <v>2</v>
      </c>
      <c r="G8545">
        <v>147362.723646</v>
      </c>
      <c r="H8545">
        <v>118807.448664</v>
      </c>
      <c r="I8545">
        <v>12605.297667999999</v>
      </c>
      <c r="J8545">
        <v>16003.732764</v>
      </c>
      <c r="K8545">
        <v>5248.5276700000004</v>
      </c>
      <c r="L8545">
        <v>7815.6768099999999</v>
      </c>
      <c r="O8545">
        <f>VLOOKUP(C8545,[1]pop_15p_a!$A$8:$AL$68,36,FALSE)</f>
        <v>16443468.944419401</v>
      </c>
      <c r="Q8545">
        <f t="shared" si="653"/>
        <v>-2567.1491399999995</v>
      </c>
      <c r="R8545">
        <f t="shared" si="655"/>
        <v>28931</v>
      </c>
      <c r="S8545">
        <f>VLOOKUP(C8545,[3]Folha2!$C$3:$E$61,3,FALSE)/1000</f>
        <v>28931</v>
      </c>
      <c r="AE8545">
        <f t="shared" si="656"/>
        <v>7.5</v>
      </c>
      <c r="AK8545">
        <v>7.5</v>
      </c>
    </row>
    <row r="8546" spans="1:37">
      <c r="A8546" t="s">
        <v>112</v>
      </c>
      <c r="B8546" t="s">
        <v>111</v>
      </c>
      <c r="C8546">
        <v>1962</v>
      </c>
      <c r="D8546">
        <f t="shared" si="654"/>
        <v>67</v>
      </c>
      <c r="E8546">
        <v>3</v>
      </c>
      <c r="G8546">
        <v>150440.90769299999</v>
      </c>
      <c r="H8546">
        <v>121774.77858699999</v>
      </c>
      <c r="I8546">
        <v>12793.845812</v>
      </c>
      <c r="J8546">
        <v>16240.669035000001</v>
      </c>
      <c r="K8546">
        <v>5358.1219579999997</v>
      </c>
      <c r="L8546">
        <v>8246.4811079999999</v>
      </c>
      <c r="O8546">
        <f>VLOOKUP(C8546,[1]pop_15p_a!$A$8:$AL$68,36,FALSE)</f>
        <v>16443468.944419401</v>
      </c>
      <c r="Q8546">
        <f t="shared" si="653"/>
        <v>-2888.3591500000002</v>
      </c>
      <c r="R8546">
        <f t="shared" si="655"/>
        <v>28931</v>
      </c>
      <c r="S8546">
        <f>VLOOKUP(C8546,[3]Folha2!$C$3:$E$61,3,FALSE)/1000</f>
        <v>28931</v>
      </c>
      <c r="AE8546">
        <f t="shared" si="656"/>
        <v>7.5</v>
      </c>
      <c r="AK8546">
        <v>7.5</v>
      </c>
    </row>
    <row r="8547" spans="1:37">
      <c r="A8547" t="s">
        <v>112</v>
      </c>
      <c r="B8547" t="s">
        <v>111</v>
      </c>
      <c r="C8547">
        <v>1962</v>
      </c>
      <c r="D8547">
        <f t="shared" si="654"/>
        <v>68</v>
      </c>
      <c r="E8547">
        <v>4</v>
      </c>
      <c r="G8547">
        <v>154559.28972900001</v>
      </c>
      <c r="H8547">
        <v>125453.354876</v>
      </c>
      <c r="I8547">
        <v>13096.334806999999</v>
      </c>
      <c r="J8547">
        <v>16419.340767999998</v>
      </c>
      <c r="K8547">
        <v>5504.8341010000004</v>
      </c>
      <c r="L8547">
        <v>8731.338522</v>
      </c>
      <c r="O8547">
        <f>VLOOKUP(C8547,[1]pop_15p_a!$A$8:$AL$68,36,FALSE)</f>
        <v>16443468.944419401</v>
      </c>
      <c r="Q8547">
        <f t="shared" si="653"/>
        <v>-3226.5044209999996</v>
      </c>
      <c r="R8547">
        <f t="shared" si="655"/>
        <v>28931</v>
      </c>
      <c r="S8547">
        <f>VLOOKUP(C8547,[3]Folha2!$C$3:$E$61,3,FALSE)/1000</f>
        <v>28931</v>
      </c>
      <c r="AE8547">
        <f t="shared" si="656"/>
        <v>7.5</v>
      </c>
      <c r="AK8547">
        <v>7.5</v>
      </c>
    </row>
    <row r="8548" spans="1:37">
      <c r="A8548" t="s">
        <v>112</v>
      </c>
      <c r="B8548" t="s">
        <v>111</v>
      </c>
      <c r="C8548">
        <v>1963</v>
      </c>
      <c r="D8548">
        <f t="shared" si="654"/>
        <v>69</v>
      </c>
      <c r="E8548">
        <v>1</v>
      </c>
      <c r="G8548">
        <v>158633.745406</v>
      </c>
      <c r="H8548">
        <v>129083.590486</v>
      </c>
      <c r="I8548">
        <v>13396.673457999999</v>
      </c>
      <c r="J8548">
        <v>16595.313017</v>
      </c>
      <c r="K8548">
        <v>5649.9796489999999</v>
      </c>
      <c r="L8548">
        <v>9206.4883310000005</v>
      </c>
      <c r="O8548">
        <f>VLOOKUP(C8548,[1]pop_15p_a!$A$8:$AL$68,36,FALSE)</f>
        <v>16781935.968097899</v>
      </c>
      <c r="Q8548">
        <f t="shared" si="653"/>
        <v>-3556.5086820000006</v>
      </c>
      <c r="R8548">
        <f t="shared" si="655"/>
        <v>29652</v>
      </c>
      <c r="S8548">
        <f>VLOOKUP(C8548,[3]Folha2!$C$3:$E$61,3,FALSE)/1000</f>
        <v>29652</v>
      </c>
      <c r="AE8548">
        <f t="shared" si="656"/>
        <v>7.5</v>
      </c>
      <c r="AK8548">
        <v>7.5</v>
      </c>
    </row>
    <row r="8549" spans="1:37">
      <c r="A8549" t="s">
        <v>112</v>
      </c>
      <c r="B8549" t="s">
        <v>111</v>
      </c>
      <c r="C8549">
        <v>1963</v>
      </c>
      <c r="D8549">
        <f t="shared" si="654"/>
        <v>70</v>
      </c>
      <c r="E8549">
        <v>2</v>
      </c>
      <c r="G8549">
        <v>162685.24053800001</v>
      </c>
      <c r="H8549">
        <v>132702.36699499999</v>
      </c>
      <c r="I8549">
        <v>13694.259322</v>
      </c>
      <c r="J8549">
        <v>16771.056455000002</v>
      </c>
      <c r="K8549">
        <v>5794.3090469999997</v>
      </c>
      <c r="L8549">
        <v>9683.4536279999993</v>
      </c>
      <c r="O8549">
        <f>VLOOKUP(C8549,[1]pop_15p_a!$A$8:$AL$68,36,FALSE)</f>
        <v>16781935.968097899</v>
      </c>
      <c r="Q8549">
        <f t="shared" si="653"/>
        <v>-3889.1445809999996</v>
      </c>
      <c r="R8549">
        <f t="shared" si="655"/>
        <v>29652</v>
      </c>
      <c r="S8549">
        <f>VLOOKUP(C8549,[3]Folha2!$C$3:$E$61,3,FALSE)/1000</f>
        <v>29652</v>
      </c>
      <c r="AE8549">
        <f t="shared" si="656"/>
        <v>7.5</v>
      </c>
      <c r="AK8549">
        <v>7.5</v>
      </c>
    </row>
    <row r="8550" spans="1:37">
      <c r="A8550" t="s">
        <v>112</v>
      </c>
      <c r="B8550" t="s">
        <v>111</v>
      </c>
      <c r="C8550">
        <v>1963</v>
      </c>
      <c r="D8550">
        <f t="shared" si="654"/>
        <v>71</v>
      </c>
      <c r="E8550">
        <v>3</v>
      </c>
      <c r="G8550">
        <v>165546.08912399999</v>
      </c>
      <c r="H8550">
        <v>134453.90594999999</v>
      </c>
      <c r="I8550">
        <v>13983.894714</v>
      </c>
      <c r="J8550">
        <v>16935.840950999998</v>
      </c>
      <c r="K8550">
        <v>5895.9294289999998</v>
      </c>
      <c r="L8550">
        <v>9567.1610139999993</v>
      </c>
      <c r="O8550">
        <f>VLOOKUP(C8550,[1]pop_15p_a!$A$8:$AL$68,36,FALSE)</f>
        <v>16781935.968097899</v>
      </c>
      <c r="Q8550">
        <f t="shared" si="653"/>
        <v>-3671.2315849999995</v>
      </c>
      <c r="R8550">
        <f t="shared" si="655"/>
        <v>29652</v>
      </c>
      <c r="S8550">
        <f>VLOOKUP(C8550,[3]Folha2!$C$3:$E$61,3,FALSE)/1000</f>
        <v>29652</v>
      </c>
      <c r="AE8550">
        <f t="shared" si="656"/>
        <v>7.5</v>
      </c>
      <c r="AK8550">
        <v>7.5</v>
      </c>
    </row>
    <row r="8551" spans="1:37">
      <c r="A8551" t="s">
        <v>112</v>
      </c>
      <c r="B8551" t="s">
        <v>111</v>
      </c>
      <c r="C8551">
        <v>1963</v>
      </c>
      <c r="D8551">
        <f t="shared" si="654"/>
        <v>72</v>
      </c>
      <c r="E8551">
        <v>4</v>
      </c>
      <c r="G8551">
        <v>167111.661892</v>
      </c>
      <c r="H8551">
        <v>134191.24437100001</v>
      </c>
      <c r="I8551">
        <v>14263.187317</v>
      </c>
      <c r="J8551">
        <v>17087.836695000002</v>
      </c>
      <c r="K8551">
        <v>5951.0939539999999</v>
      </c>
      <c r="L8551">
        <v>8815.129465</v>
      </c>
      <c r="O8551">
        <f>VLOOKUP(C8551,[1]pop_15p_a!$A$8:$AL$68,36,FALSE)</f>
        <v>16781935.968097899</v>
      </c>
      <c r="Q8551">
        <f t="shared" si="653"/>
        <v>-2864.035511</v>
      </c>
      <c r="R8551">
        <f t="shared" si="655"/>
        <v>29652</v>
      </c>
      <c r="S8551">
        <f>VLOOKUP(C8551,[3]Folha2!$C$3:$E$61,3,FALSE)/1000</f>
        <v>29652</v>
      </c>
      <c r="AE8551">
        <f t="shared" si="656"/>
        <v>7.5</v>
      </c>
      <c r="AK8551">
        <v>7.5</v>
      </c>
    </row>
    <row r="8552" spans="1:37">
      <c r="A8552" t="s">
        <v>112</v>
      </c>
      <c r="B8552" t="s">
        <v>111</v>
      </c>
      <c r="C8552">
        <v>1964</v>
      </c>
      <c r="D8552">
        <f t="shared" si="654"/>
        <v>73</v>
      </c>
      <c r="E8552">
        <v>1</v>
      </c>
      <c r="G8552">
        <v>168644.15899500001</v>
      </c>
      <c r="H8552">
        <v>133911.11443099999</v>
      </c>
      <c r="I8552">
        <v>14539.325446999999</v>
      </c>
      <c r="J8552">
        <v>17237.549247999999</v>
      </c>
      <c r="K8552">
        <v>6005.0945940000001</v>
      </c>
      <c r="L8552">
        <v>8065.3538189999999</v>
      </c>
      <c r="O8552">
        <f>VLOOKUP(C8552,[1]pop_15p_a!$A$8:$AL$68,36,FALSE)</f>
        <v>17171863.500617199</v>
      </c>
      <c r="Q8552">
        <f t="shared" si="653"/>
        <v>-2060.2592249999998</v>
      </c>
      <c r="R8552">
        <f t="shared" si="655"/>
        <v>30391</v>
      </c>
      <c r="S8552">
        <f>VLOOKUP(C8552,[3]Folha2!$C$3:$E$61,3,FALSE)/1000</f>
        <v>30391</v>
      </c>
      <c r="AE8552">
        <f t="shared" si="656"/>
        <v>7.5</v>
      </c>
      <c r="AK8552">
        <v>7.5</v>
      </c>
    </row>
    <row r="8553" spans="1:37">
      <c r="A8553" t="s">
        <v>112</v>
      </c>
      <c r="B8553" t="s">
        <v>111</v>
      </c>
      <c r="C8553">
        <v>1964</v>
      </c>
      <c r="D8553">
        <f t="shared" si="654"/>
        <v>74</v>
      </c>
      <c r="E8553">
        <v>2</v>
      </c>
      <c r="G8553">
        <v>170192.378968</v>
      </c>
      <c r="H8553">
        <v>133650.78961800001</v>
      </c>
      <c r="I8553">
        <v>14815.579207000001</v>
      </c>
      <c r="J8553">
        <v>17387.889359000001</v>
      </c>
      <c r="K8553">
        <v>6059.6474669999998</v>
      </c>
      <c r="L8553">
        <v>7321.3338869999998</v>
      </c>
      <c r="O8553">
        <f>VLOOKUP(C8553,[1]pop_15p_a!$A$8:$AL$68,36,FALSE)</f>
        <v>17171863.500617199</v>
      </c>
      <c r="Q8553">
        <f t="shared" si="653"/>
        <v>-1261.68642</v>
      </c>
      <c r="R8553">
        <f t="shared" si="655"/>
        <v>30391</v>
      </c>
      <c r="S8553">
        <f>VLOOKUP(C8553,[3]Folha2!$C$3:$E$61,3,FALSE)/1000</f>
        <v>30391</v>
      </c>
      <c r="AE8553">
        <f t="shared" si="656"/>
        <v>7.5</v>
      </c>
      <c r="AK8553">
        <v>7.5</v>
      </c>
    </row>
    <row r="8554" spans="1:37">
      <c r="A8554" t="s">
        <v>112</v>
      </c>
      <c r="B8554" t="s">
        <v>111</v>
      </c>
      <c r="C8554">
        <v>1964</v>
      </c>
      <c r="D8554">
        <f t="shared" si="654"/>
        <v>75</v>
      </c>
      <c r="E8554">
        <v>3</v>
      </c>
      <c r="G8554">
        <v>171045.45588299999</v>
      </c>
      <c r="H8554">
        <v>133770.42121</v>
      </c>
      <c r="I8554">
        <v>15026.725418</v>
      </c>
      <c r="J8554">
        <v>17414.475083000001</v>
      </c>
      <c r="K8554">
        <v>6091.6091269999997</v>
      </c>
      <c r="L8554">
        <v>6940.7729639999998</v>
      </c>
      <c r="O8554">
        <f>VLOOKUP(C8554,[1]pop_15p_a!$A$8:$AL$68,36,FALSE)</f>
        <v>17171863.500617199</v>
      </c>
      <c r="Q8554">
        <f t="shared" si="653"/>
        <v>-849.16383700000006</v>
      </c>
      <c r="R8554">
        <f t="shared" si="655"/>
        <v>30391</v>
      </c>
      <c r="S8554">
        <f>VLOOKUP(C8554,[3]Folha2!$C$3:$E$61,3,FALSE)/1000</f>
        <v>30391</v>
      </c>
      <c r="AE8554">
        <f t="shared" si="656"/>
        <v>7.5</v>
      </c>
      <c r="AK8554">
        <v>7.5</v>
      </c>
    </row>
    <row r="8555" spans="1:37">
      <c r="A8555" t="s">
        <v>112</v>
      </c>
      <c r="B8555" t="s">
        <v>111</v>
      </c>
      <c r="C8555">
        <v>1964</v>
      </c>
      <c r="D8555">
        <f t="shared" si="654"/>
        <v>76</v>
      </c>
      <c r="E8555">
        <v>4</v>
      </c>
      <c r="G8555">
        <v>171172.37510899999</v>
      </c>
      <c r="H8555">
        <v>134286.819518</v>
      </c>
      <c r="I8555">
        <v>15169.827445000001</v>
      </c>
      <c r="J8555">
        <v>17311.815312999999</v>
      </c>
      <c r="K8555">
        <v>6099.9706139999998</v>
      </c>
      <c r="L8555">
        <v>6939.8713459999999</v>
      </c>
      <c r="O8555">
        <f>VLOOKUP(C8555,[1]pop_15p_a!$A$8:$AL$68,36,FALSE)</f>
        <v>17171863.500617199</v>
      </c>
      <c r="Q8555">
        <f t="shared" si="653"/>
        <v>-839.90073200000006</v>
      </c>
      <c r="R8555">
        <f t="shared" si="655"/>
        <v>30391</v>
      </c>
      <c r="S8555">
        <f>VLOOKUP(C8555,[3]Folha2!$C$3:$E$61,3,FALSE)/1000</f>
        <v>30391</v>
      </c>
      <c r="AE8555">
        <f t="shared" si="656"/>
        <v>7.5</v>
      </c>
      <c r="AK8555">
        <v>7.5</v>
      </c>
    </row>
    <row r="8556" spans="1:37">
      <c r="A8556" t="s">
        <v>112</v>
      </c>
      <c r="B8556" t="s">
        <v>111</v>
      </c>
      <c r="C8556">
        <v>1965</v>
      </c>
      <c r="D8556">
        <f t="shared" si="654"/>
        <v>77</v>
      </c>
      <c r="E8556">
        <v>1</v>
      </c>
      <c r="G8556">
        <v>171320.81477299999</v>
      </c>
      <c r="H8556">
        <v>134816.228363</v>
      </c>
      <c r="I8556">
        <v>15312.209403000001</v>
      </c>
      <c r="J8556">
        <v>17214.927833000002</v>
      </c>
      <c r="K8556">
        <v>6108.9817050000001</v>
      </c>
      <c r="L8556">
        <v>6943.8419800000001</v>
      </c>
      <c r="O8556">
        <f>VLOOKUP(C8556,[1]pop_15p_a!$A$8:$AL$68,36,FALSE)</f>
        <v>17626946.6668755</v>
      </c>
      <c r="Q8556">
        <f t="shared" si="653"/>
        <v>-834.860275</v>
      </c>
      <c r="R8556">
        <f t="shared" si="655"/>
        <v>31149</v>
      </c>
      <c r="S8556">
        <f>VLOOKUP(C8556,[3]Folha2!$C$3:$E$61,3,FALSE)/1000</f>
        <v>31149</v>
      </c>
      <c r="AE8556">
        <f t="shared" si="656"/>
        <v>7.5</v>
      </c>
      <c r="AK8556">
        <v>7.5</v>
      </c>
    </row>
    <row r="8557" spans="1:37">
      <c r="A8557" t="s">
        <v>112</v>
      </c>
      <c r="B8557" t="s">
        <v>111</v>
      </c>
      <c r="C8557">
        <v>1965</v>
      </c>
      <c r="D8557">
        <f t="shared" si="654"/>
        <v>78</v>
      </c>
      <c r="E8557">
        <v>2</v>
      </c>
      <c r="G8557">
        <v>171445.58107799999</v>
      </c>
      <c r="H8557">
        <v>135324.252438</v>
      </c>
      <c r="I8557">
        <v>15452.97033</v>
      </c>
      <c r="J8557">
        <v>17113.927064</v>
      </c>
      <c r="K8557">
        <v>6117.2041449999997</v>
      </c>
      <c r="L8557">
        <v>6942.998724</v>
      </c>
      <c r="O8557">
        <f>VLOOKUP(C8557,[1]pop_15p_a!$A$8:$AL$68,36,FALSE)</f>
        <v>17626946.6668755</v>
      </c>
      <c r="Q8557">
        <f t="shared" si="653"/>
        <v>-825.79457900000034</v>
      </c>
      <c r="R8557">
        <f t="shared" si="655"/>
        <v>31149</v>
      </c>
      <c r="S8557">
        <f>VLOOKUP(C8557,[3]Folha2!$C$3:$E$61,3,FALSE)/1000</f>
        <v>31149</v>
      </c>
      <c r="AE8557">
        <f t="shared" si="656"/>
        <v>7.5</v>
      </c>
      <c r="AK8557">
        <v>7.5</v>
      </c>
    </row>
    <row r="8558" spans="1:37">
      <c r="A8558" t="s">
        <v>112</v>
      </c>
      <c r="B8558" t="s">
        <v>111</v>
      </c>
      <c r="C8558">
        <v>1965</v>
      </c>
      <c r="D8558">
        <f t="shared" si="654"/>
        <v>79</v>
      </c>
      <c r="E8558">
        <v>3</v>
      </c>
      <c r="G8558">
        <v>174730.78303699999</v>
      </c>
      <c r="H8558">
        <v>137554.370421</v>
      </c>
      <c r="I8558">
        <v>15670.943964</v>
      </c>
      <c r="J8558">
        <v>17704.202097000001</v>
      </c>
      <c r="K8558">
        <v>6225.6855079999996</v>
      </c>
      <c r="L8558">
        <v>7273.5578240000004</v>
      </c>
      <c r="O8558">
        <f>VLOOKUP(C8558,[1]pop_15p_a!$A$8:$AL$68,36,FALSE)</f>
        <v>17626946.6668755</v>
      </c>
      <c r="Q8558">
        <f t="shared" si="653"/>
        <v>-1047.8723160000009</v>
      </c>
      <c r="R8558">
        <f t="shared" si="655"/>
        <v>31149</v>
      </c>
      <c r="S8558">
        <f>VLOOKUP(C8558,[3]Folha2!$C$3:$E$61,3,FALSE)/1000</f>
        <v>31149</v>
      </c>
      <c r="AE8558">
        <f t="shared" si="656"/>
        <v>7.5</v>
      </c>
      <c r="AK8558">
        <v>7.5</v>
      </c>
    </row>
    <row r="8559" spans="1:37">
      <c r="A8559" t="s">
        <v>112</v>
      </c>
      <c r="B8559" t="s">
        <v>111</v>
      </c>
      <c r="C8559">
        <v>1965</v>
      </c>
      <c r="D8559">
        <f t="shared" si="654"/>
        <v>80</v>
      </c>
      <c r="E8559">
        <v>4</v>
      </c>
      <c r="G8559">
        <v>181386.03942399999</v>
      </c>
      <c r="H8559">
        <v>141618.04689999999</v>
      </c>
      <c r="I8559">
        <v>15970.389361</v>
      </c>
      <c r="J8559">
        <v>19032.405588000001</v>
      </c>
      <c r="K8559">
        <v>6441.0488619999996</v>
      </c>
      <c r="L8559">
        <v>7957.5870299999997</v>
      </c>
      <c r="O8559">
        <f>VLOOKUP(C8559,[1]pop_15p_a!$A$8:$AL$68,36,FALSE)</f>
        <v>17626946.6668755</v>
      </c>
      <c r="Q8559">
        <f t="shared" si="653"/>
        <v>-1516.538168</v>
      </c>
      <c r="R8559">
        <f t="shared" si="655"/>
        <v>31149</v>
      </c>
      <c r="S8559">
        <f>VLOOKUP(C8559,[3]Folha2!$C$3:$E$61,3,FALSE)/1000</f>
        <v>31149</v>
      </c>
      <c r="AE8559">
        <f t="shared" si="656"/>
        <v>7.5</v>
      </c>
      <c r="AK8559">
        <v>7.5</v>
      </c>
    </row>
    <row r="8560" spans="1:37">
      <c r="A8560" t="s">
        <v>112</v>
      </c>
      <c r="B8560" t="s">
        <v>111</v>
      </c>
      <c r="C8560">
        <v>1966</v>
      </c>
      <c r="D8560">
        <f t="shared" si="654"/>
        <v>81</v>
      </c>
      <c r="E8560">
        <v>1</v>
      </c>
      <c r="G8560">
        <v>187983.42118800001</v>
      </c>
      <c r="H8560">
        <v>145642.304707</v>
      </c>
      <c r="I8560">
        <v>16267.82209</v>
      </c>
      <c r="J8560">
        <v>20349.132377999998</v>
      </c>
      <c r="K8560">
        <v>6655.0426669999997</v>
      </c>
      <c r="L8560">
        <v>8633.4218789999995</v>
      </c>
      <c r="O8560">
        <f>VLOOKUP(C8560,[1]pop_15p_a!$A$8:$AL$68,36,FALSE)</f>
        <v>18063018.725985099</v>
      </c>
      <c r="Q8560">
        <f t="shared" si="653"/>
        <v>-1978.3792119999998</v>
      </c>
      <c r="R8560">
        <f t="shared" si="655"/>
        <v>31936</v>
      </c>
      <c r="S8560">
        <f>VLOOKUP(C8560,[3]Folha2!$C$3:$E$61,3,FALSE)/1000</f>
        <v>31936</v>
      </c>
      <c r="AE8560">
        <f t="shared" si="656"/>
        <v>7.5</v>
      </c>
      <c r="AK8560">
        <v>7.5</v>
      </c>
    </row>
    <row r="8561" spans="1:37">
      <c r="A8561" t="s">
        <v>112</v>
      </c>
      <c r="B8561" t="s">
        <v>111</v>
      </c>
      <c r="C8561">
        <v>1966</v>
      </c>
      <c r="D8561">
        <f t="shared" si="654"/>
        <v>82</v>
      </c>
      <c r="E8561">
        <v>2</v>
      </c>
      <c r="G8561">
        <v>194531.021657</v>
      </c>
      <c r="H8561">
        <v>149640.189449</v>
      </c>
      <c r="I8561">
        <v>16562.40567</v>
      </c>
      <c r="J8561">
        <v>21655.867488</v>
      </c>
      <c r="K8561">
        <v>6866.9217310000004</v>
      </c>
      <c r="L8561">
        <v>9306.3879940000006</v>
      </c>
      <c r="O8561">
        <f>VLOOKUP(C8561,[1]pop_15p_a!$A$8:$AL$68,36,FALSE)</f>
        <v>18063018.725985099</v>
      </c>
      <c r="Q8561">
        <f t="shared" si="653"/>
        <v>-2439.4662630000003</v>
      </c>
      <c r="R8561">
        <f t="shared" si="655"/>
        <v>31936</v>
      </c>
      <c r="S8561">
        <f>VLOOKUP(C8561,[3]Folha2!$C$3:$E$61,3,FALSE)/1000</f>
        <v>31936</v>
      </c>
      <c r="AE8561">
        <f t="shared" si="656"/>
        <v>7.5</v>
      </c>
      <c r="AK8561">
        <v>7.5</v>
      </c>
    </row>
    <row r="8562" spans="1:37">
      <c r="A8562" t="s">
        <v>112</v>
      </c>
      <c r="B8562" t="s">
        <v>111</v>
      </c>
      <c r="C8562">
        <v>1966</v>
      </c>
      <c r="D8562">
        <f t="shared" si="654"/>
        <v>83</v>
      </c>
      <c r="E8562">
        <v>3</v>
      </c>
      <c r="G8562">
        <v>198506.69165399999</v>
      </c>
      <c r="H8562">
        <v>151873.533769</v>
      </c>
      <c r="I8562">
        <v>16904.113662</v>
      </c>
      <c r="J8562">
        <v>22372.330332000001</v>
      </c>
      <c r="K8562">
        <v>7058.6532230000003</v>
      </c>
      <c r="L8562">
        <v>9436.9108809999998</v>
      </c>
      <c r="O8562">
        <f>VLOOKUP(C8562,[1]pop_15p_a!$A$8:$AL$68,36,FALSE)</f>
        <v>18063018.725985099</v>
      </c>
      <c r="Q8562">
        <f t="shared" si="653"/>
        <v>-2378.2576579999995</v>
      </c>
      <c r="R8562">
        <f t="shared" si="655"/>
        <v>31936</v>
      </c>
      <c r="S8562">
        <f>VLOOKUP(C8562,[3]Folha2!$C$3:$E$61,3,FALSE)/1000</f>
        <v>31936</v>
      </c>
      <c r="AE8562">
        <f t="shared" si="656"/>
        <v>7.5</v>
      </c>
      <c r="AK8562">
        <v>7.5</v>
      </c>
    </row>
    <row r="8563" spans="1:37">
      <c r="A8563" t="s">
        <v>112</v>
      </c>
      <c r="B8563" t="s">
        <v>111</v>
      </c>
      <c r="C8563">
        <v>1966</v>
      </c>
      <c r="D8563">
        <f t="shared" si="654"/>
        <v>84</v>
      </c>
      <c r="E8563">
        <v>4</v>
      </c>
      <c r="G8563">
        <v>199698.218804</v>
      </c>
      <c r="H8563">
        <v>152199.838154</v>
      </c>
      <c r="I8563">
        <v>17294.239049</v>
      </c>
      <c r="J8563">
        <v>22451.043893999999</v>
      </c>
      <c r="K8563">
        <v>7227.5693940000001</v>
      </c>
      <c r="L8563">
        <v>8984.6653470000001</v>
      </c>
      <c r="O8563">
        <f>VLOOKUP(C8563,[1]pop_15p_a!$A$8:$AL$68,36,FALSE)</f>
        <v>18063018.725985099</v>
      </c>
      <c r="Q8563">
        <f t="shared" si="653"/>
        <v>-1757.095953</v>
      </c>
      <c r="R8563">
        <f t="shared" si="655"/>
        <v>31936</v>
      </c>
      <c r="S8563">
        <f>VLOOKUP(C8563,[3]Folha2!$C$3:$E$61,3,FALSE)/1000</f>
        <v>31936</v>
      </c>
      <c r="AE8563">
        <f t="shared" si="656"/>
        <v>7.5</v>
      </c>
      <c r="AK8563">
        <v>7.5</v>
      </c>
    </row>
    <row r="8564" spans="1:37">
      <c r="A8564" t="s">
        <v>112</v>
      </c>
      <c r="B8564" t="s">
        <v>111</v>
      </c>
      <c r="C8564">
        <v>1967</v>
      </c>
      <c r="D8564">
        <f t="shared" si="654"/>
        <v>85</v>
      </c>
      <c r="E8564">
        <v>1</v>
      </c>
      <c r="G8564">
        <v>200857.21160400001</v>
      </c>
      <c r="H8564">
        <v>152513.78557800001</v>
      </c>
      <c r="I8564">
        <v>17680.230629000001</v>
      </c>
      <c r="J8564">
        <v>22525.644706999999</v>
      </c>
      <c r="K8564">
        <v>7393.5162049999999</v>
      </c>
      <c r="L8564">
        <v>8535.2232970000005</v>
      </c>
      <c r="O8564">
        <f>VLOOKUP(C8564,[1]pop_15p_a!$A$8:$AL$68,36,FALSE)</f>
        <v>18571746.8531968</v>
      </c>
      <c r="Q8564">
        <f t="shared" si="653"/>
        <v>-1141.7070920000006</v>
      </c>
      <c r="R8564">
        <f t="shared" si="655"/>
        <v>32750</v>
      </c>
      <c r="S8564">
        <f>VLOOKUP(C8564,[3]Folha2!$C$3:$E$61,3,FALSE)/1000</f>
        <v>32750</v>
      </c>
      <c r="AE8564">
        <f t="shared" si="656"/>
        <v>7.5</v>
      </c>
      <c r="AK8564">
        <v>7.5</v>
      </c>
    </row>
    <row r="8565" spans="1:37">
      <c r="A8565" t="s">
        <v>112</v>
      </c>
      <c r="B8565" t="s">
        <v>111</v>
      </c>
      <c r="C8565">
        <v>1967</v>
      </c>
      <c r="D8565">
        <f t="shared" si="654"/>
        <v>86</v>
      </c>
      <c r="E8565">
        <v>2</v>
      </c>
      <c r="G8565">
        <v>202028.59709600001</v>
      </c>
      <c r="H8565">
        <v>152834.28099900001</v>
      </c>
      <c r="I8565">
        <v>18064.007130999998</v>
      </c>
      <c r="J8565">
        <v>22602.911479999999</v>
      </c>
      <c r="K8565">
        <v>7559.6722309999996</v>
      </c>
      <c r="L8565">
        <v>8090.2027330000001</v>
      </c>
      <c r="O8565">
        <f>VLOOKUP(C8565,[1]pop_15p_a!$A$8:$AL$68,36,FALSE)</f>
        <v>18571746.8531968</v>
      </c>
      <c r="Q8565">
        <f t="shared" si="653"/>
        <v>-530.53050200000052</v>
      </c>
      <c r="R8565">
        <f t="shared" si="655"/>
        <v>32750</v>
      </c>
      <c r="S8565">
        <f>VLOOKUP(C8565,[3]Folha2!$C$3:$E$61,3,FALSE)/1000</f>
        <v>32750</v>
      </c>
      <c r="AE8565">
        <f t="shared" si="656"/>
        <v>7.5</v>
      </c>
      <c r="AK8565">
        <v>7.5</v>
      </c>
    </row>
    <row r="8566" spans="1:37">
      <c r="A8566" t="s">
        <v>112</v>
      </c>
      <c r="B8566" t="s">
        <v>111</v>
      </c>
      <c r="C8566">
        <v>1967</v>
      </c>
      <c r="D8566">
        <f t="shared" si="654"/>
        <v>87</v>
      </c>
      <c r="E8566">
        <v>3</v>
      </c>
      <c r="G8566">
        <v>204531.74532300001</v>
      </c>
      <c r="H8566">
        <v>154609.08845499999</v>
      </c>
      <c r="I8566">
        <v>18404.031628000001</v>
      </c>
      <c r="J8566">
        <v>23128.774646000002</v>
      </c>
      <c r="K8566">
        <v>7623.1826309999997</v>
      </c>
      <c r="L8566">
        <v>8149.0837890000003</v>
      </c>
      <c r="O8566">
        <f>VLOOKUP(C8566,[1]pop_15p_a!$A$8:$AL$68,36,FALSE)</f>
        <v>18571746.8531968</v>
      </c>
      <c r="Q8566">
        <f t="shared" si="653"/>
        <v>-525.90115800000058</v>
      </c>
      <c r="R8566">
        <f t="shared" si="655"/>
        <v>32750</v>
      </c>
      <c r="S8566">
        <f>VLOOKUP(C8566,[3]Folha2!$C$3:$E$61,3,FALSE)/1000</f>
        <v>32750</v>
      </c>
      <c r="AE8566">
        <f t="shared" si="656"/>
        <v>7.5</v>
      </c>
      <c r="AK8566">
        <v>7.5</v>
      </c>
    </row>
    <row r="8567" spans="1:37">
      <c r="A8567" t="s">
        <v>112</v>
      </c>
      <c r="B8567" t="s">
        <v>111</v>
      </c>
      <c r="C8567">
        <v>1967</v>
      </c>
      <c r="D8567">
        <f t="shared" si="654"/>
        <v>88</v>
      </c>
      <c r="E8567">
        <v>4</v>
      </c>
      <c r="G8567">
        <v>208447.982372</v>
      </c>
      <c r="H8567">
        <v>157933.01949199999</v>
      </c>
      <c r="I8567">
        <v>18694.988791</v>
      </c>
      <c r="J8567">
        <v>24132.61491</v>
      </c>
      <c r="K8567">
        <v>7576.1737560000001</v>
      </c>
      <c r="L8567">
        <v>8748.1987779999999</v>
      </c>
      <c r="O8567">
        <f>VLOOKUP(C8567,[1]pop_15p_a!$A$8:$AL$68,36,FALSE)</f>
        <v>18571746.8531968</v>
      </c>
      <c r="Q8567">
        <f t="shared" si="653"/>
        <v>-1172.0250219999998</v>
      </c>
      <c r="R8567">
        <f t="shared" si="655"/>
        <v>32750</v>
      </c>
      <c r="S8567">
        <f>VLOOKUP(C8567,[3]Folha2!$C$3:$E$61,3,FALSE)/1000</f>
        <v>32750</v>
      </c>
      <c r="AE8567">
        <f t="shared" si="656"/>
        <v>7.5</v>
      </c>
      <c r="AK8567">
        <v>7.5</v>
      </c>
    </row>
    <row r="8568" spans="1:37">
      <c r="A8568" t="s">
        <v>112</v>
      </c>
      <c r="B8568" t="s">
        <v>111</v>
      </c>
      <c r="C8568">
        <v>1968</v>
      </c>
      <c r="D8568">
        <f t="shared" si="654"/>
        <v>89</v>
      </c>
      <c r="E8568">
        <v>1</v>
      </c>
      <c r="G8568">
        <v>212339.145109</v>
      </c>
      <c r="H8568">
        <v>161239.55650999999</v>
      </c>
      <c r="I8568">
        <v>18982.789359999999</v>
      </c>
      <c r="J8568">
        <v>25129.769732000001</v>
      </c>
      <c r="K8568">
        <v>7528.8843280000001</v>
      </c>
      <c r="L8568">
        <v>9345.4476520000007</v>
      </c>
      <c r="O8568">
        <f>VLOOKUP(C8568,[1]pop_15p_a!$A$8:$AL$68,36,FALSE)</f>
        <v>19134027.709045898</v>
      </c>
      <c r="Q8568">
        <f t="shared" si="653"/>
        <v>-1816.5633240000006</v>
      </c>
      <c r="R8568">
        <f t="shared" si="655"/>
        <v>33586</v>
      </c>
      <c r="S8568">
        <f>VLOOKUP(C8568,[3]Folha2!$C$3:$E$61,3,FALSE)/1000</f>
        <v>33586</v>
      </c>
      <c r="AE8568">
        <f t="shared" ref="AE8568:AE8599" si="657">AK8568</f>
        <v>7.5</v>
      </c>
      <c r="AK8568">
        <v>7.5</v>
      </c>
    </row>
    <row r="8569" spans="1:37">
      <c r="A8569" t="s">
        <v>112</v>
      </c>
      <c r="B8569" t="s">
        <v>111</v>
      </c>
      <c r="C8569">
        <v>1968</v>
      </c>
      <c r="D8569">
        <f t="shared" si="654"/>
        <v>90</v>
      </c>
      <c r="E8569">
        <v>2</v>
      </c>
      <c r="G8569">
        <v>216213.17272800001</v>
      </c>
      <c r="H8569">
        <v>164527.75208199999</v>
      </c>
      <c r="I8569">
        <v>19270.570904</v>
      </c>
      <c r="J8569">
        <v>26122.820355</v>
      </c>
      <c r="K8569">
        <v>7482.3580279999996</v>
      </c>
      <c r="L8569">
        <v>9938.1887829999996</v>
      </c>
      <c r="O8569">
        <f>VLOOKUP(C8569,[1]pop_15p_a!$A$8:$AL$68,36,FALSE)</f>
        <v>19134027.709045898</v>
      </c>
      <c r="Q8569">
        <f t="shared" si="653"/>
        <v>-2455.830755</v>
      </c>
      <c r="R8569">
        <f t="shared" si="655"/>
        <v>33586</v>
      </c>
      <c r="S8569">
        <f>VLOOKUP(C8569,[3]Folha2!$C$3:$E$61,3,FALSE)/1000</f>
        <v>33586</v>
      </c>
      <c r="AE8569">
        <f t="shared" si="657"/>
        <v>7.5</v>
      </c>
      <c r="AK8569">
        <v>7.5</v>
      </c>
    </row>
    <row r="8570" spans="1:37">
      <c r="A8570" t="s">
        <v>112</v>
      </c>
      <c r="B8570" t="s">
        <v>111</v>
      </c>
      <c r="C8570">
        <v>1968</v>
      </c>
      <c r="D8570">
        <f t="shared" si="654"/>
        <v>91</v>
      </c>
      <c r="E8570">
        <v>3</v>
      </c>
      <c r="G8570">
        <v>219548.98959799999</v>
      </c>
      <c r="H8570">
        <v>167368.60273300001</v>
      </c>
      <c r="I8570">
        <v>19590.000848</v>
      </c>
      <c r="J8570">
        <v>26701.382860999998</v>
      </c>
      <c r="K8570">
        <v>7522.7457619999996</v>
      </c>
      <c r="L8570">
        <v>10161.875695000001</v>
      </c>
      <c r="O8570">
        <f>VLOOKUP(C8570,[1]pop_15p_a!$A$8:$AL$68,36,FALSE)</f>
        <v>19134027.709045898</v>
      </c>
      <c r="Q8570">
        <f t="shared" si="653"/>
        <v>-2639.1299330000011</v>
      </c>
      <c r="R8570">
        <f t="shared" si="655"/>
        <v>33586</v>
      </c>
      <c r="S8570">
        <f>VLOOKUP(C8570,[3]Folha2!$C$3:$E$61,3,FALSE)/1000</f>
        <v>33586</v>
      </c>
      <c r="AE8570">
        <f t="shared" si="657"/>
        <v>7.5</v>
      </c>
      <c r="AK8570">
        <v>7.5</v>
      </c>
    </row>
    <row r="8571" spans="1:37">
      <c r="A8571" t="s">
        <v>112</v>
      </c>
      <c r="B8571" t="s">
        <v>111</v>
      </c>
      <c r="C8571">
        <v>1968</v>
      </c>
      <c r="D8571">
        <f t="shared" si="654"/>
        <v>92</v>
      </c>
      <c r="E8571">
        <v>4</v>
      </c>
      <c r="G8571">
        <v>222321.934897</v>
      </c>
      <c r="H8571">
        <v>169741.594595</v>
      </c>
      <c r="I8571">
        <v>19942.404458000001</v>
      </c>
      <c r="J8571">
        <v>26846.947444000001</v>
      </c>
      <c r="K8571">
        <v>7653.8896889999996</v>
      </c>
      <c r="L8571">
        <v>10000.098107</v>
      </c>
      <c r="O8571">
        <f>VLOOKUP(C8571,[1]pop_15p_a!$A$8:$AL$68,36,FALSE)</f>
        <v>19134027.709045898</v>
      </c>
      <c r="Q8571">
        <f t="shared" si="653"/>
        <v>-2346.2084180000002</v>
      </c>
      <c r="R8571">
        <f t="shared" si="655"/>
        <v>33586</v>
      </c>
      <c r="S8571">
        <f>VLOOKUP(C8571,[3]Folha2!$C$3:$E$61,3,FALSE)/1000</f>
        <v>33586</v>
      </c>
      <c r="AE8571">
        <f t="shared" si="657"/>
        <v>7.5</v>
      </c>
      <c r="AK8571">
        <v>7.5</v>
      </c>
    </row>
    <row r="8572" spans="1:37">
      <c r="A8572" t="s">
        <v>112</v>
      </c>
      <c r="B8572" t="s">
        <v>111</v>
      </c>
      <c r="C8572">
        <v>1969</v>
      </c>
      <c r="D8572">
        <f t="shared" si="654"/>
        <v>93</v>
      </c>
      <c r="E8572">
        <v>1</v>
      </c>
      <c r="G8572">
        <v>225072.915859</v>
      </c>
      <c r="H8572">
        <v>172086.63491299999</v>
      </c>
      <c r="I8572">
        <v>20291.707392</v>
      </c>
      <c r="J8572">
        <v>26994.553324</v>
      </c>
      <c r="K8572">
        <v>7785.3364680000004</v>
      </c>
      <c r="L8572">
        <v>9840.9540030000007</v>
      </c>
      <c r="O8572">
        <f>VLOOKUP(C8572,[1]pop_15p_a!$A$8:$AL$68,36,FALSE)</f>
        <v>19720994.0746774</v>
      </c>
      <c r="Q8572">
        <f t="shared" si="653"/>
        <v>-2055.6175350000003</v>
      </c>
      <c r="R8572">
        <f t="shared" si="655"/>
        <v>34443</v>
      </c>
      <c r="S8572">
        <f>VLOOKUP(C8572,[3]Folha2!$C$3:$E$61,3,FALSE)/1000</f>
        <v>34443</v>
      </c>
      <c r="AE8572">
        <f t="shared" si="657"/>
        <v>7.5</v>
      </c>
      <c r="AK8572">
        <v>7.5</v>
      </c>
    </row>
    <row r="8573" spans="1:37">
      <c r="A8573" t="s">
        <v>112</v>
      </c>
      <c r="B8573" t="s">
        <v>111</v>
      </c>
      <c r="C8573">
        <v>1969</v>
      </c>
      <c r="D8573">
        <f t="shared" si="654"/>
        <v>94</v>
      </c>
      <c r="E8573">
        <v>2</v>
      </c>
      <c r="G8573">
        <v>227800.58363099999</v>
      </c>
      <c r="H8573">
        <v>174420.88140400001</v>
      </c>
      <c r="I8573">
        <v>20638.368861999999</v>
      </c>
      <c r="J8573">
        <v>27137.694685999999</v>
      </c>
      <c r="K8573">
        <v>7914.3525339999997</v>
      </c>
      <c r="L8573">
        <v>9681.7698660000005</v>
      </c>
      <c r="O8573">
        <f>VLOOKUP(C8573,[1]pop_15p_a!$A$8:$AL$68,36,FALSE)</f>
        <v>19720994.0746774</v>
      </c>
      <c r="Q8573">
        <f t="shared" si="653"/>
        <v>-1767.4173320000009</v>
      </c>
      <c r="R8573">
        <f t="shared" si="655"/>
        <v>34443</v>
      </c>
      <c r="S8573">
        <f>VLOOKUP(C8573,[3]Folha2!$C$3:$E$61,3,FALSE)/1000</f>
        <v>34443</v>
      </c>
      <c r="AE8573">
        <f t="shared" si="657"/>
        <v>7.5</v>
      </c>
      <c r="AK8573">
        <v>7.5</v>
      </c>
    </row>
    <row r="8574" spans="1:37">
      <c r="A8574" t="s">
        <v>112</v>
      </c>
      <c r="B8574" t="s">
        <v>111</v>
      </c>
      <c r="C8574">
        <v>1969</v>
      </c>
      <c r="D8574">
        <f t="shared" si="654"/>
        <v>95</v>
      </c>
      <c r="E8574">
        <v>3</v>
      </c>
      <c r="G8574">
        <v>230566.23512</v>
      </c>
      <c r="H8574">
        <v>175682.84443600001</v>
      </c>
      <c r="I8574">
        <v>20883.766793999999</v>
      </c>
      <c r="J8574">
        <v>27931.770782</v>
      </c>
      <c r="K8574">
        <v>8128.1443829999998</v>
      </c>
      <c r="L8574">
        <v>9958.6562859999995</v>
      </c>
      <c r="O8574">
        <f>VLOOKUP(C8574,[1]pop_15p_a!$A$8:$AL$68,36,FALSE)</f>
        <v>19720994.0746774</v>
      </c>
      <c r="Q8574">
        <f t="shared" si="653"/>
        <v>-1830.5119029999996</v>
      </c>
      <c r="R8574">
        <f t="shared" si="655"/>
        <v>34443</v>
      </c>
      <c r="S8574">
        <f>VLOOKUP(C8574,[3]Folha2!$C$3:$E$61,3,FALSE)/1000</f>
        <v>34443</v>
      </c>
      <c r="AE8574">
        <f t="shared" si="657"/>
        <v>7.5</v>
      </c>
      <c r="AK8574">
        <v>7.5</v>
      </c>
    </row>
    <row r="8575" spans="1:37">
      <c r="A8575" t="s">
        <v>112</v>
      </c>
      <c r="B8575" t="s">
        <v>111</v>
      </c>
      <c r="C8575">
        <v>1969</v>
      </c>
      <c r="D8575">
        <f t="shared" si="654"/>
        <v>96</v>
      </c>
      <c r="E8575">
        <v>4</v>
      </c>
      <c r="G8575">
        <v>233355.32251900001</v>
      </c>
      <c r="H8575">
        <v>175786.52532399999</v>
      </c>
      <c r="I8575">
        <v>21018.989496999999</v>
      </c>
      <c r="J8575">
        <v>29419.220195000002</v>
      </c>
      <c r="K8575">
        <v>8431.5480979999993</v>
      </c>
      <c r="L8575">
        <v>10701.640383</v>
      </c>
      <c r="O8575">
        <f>VLOOKUP(C8575,[1]pop_15p_a!$A$8:$AL$68,36,FALSE)</f>
        <v>19720994.0746774</v>
      </c>
      <c r="Q8575">
        <f t="shared" si="653"/>
        <v>-2270.0922850000006</v>
      </c>
      <c r="R8575">
        <f t="shared" si="655"/>
        <v>34443</v>
      </c>
      <c r="S8575">
        <f>VLOOKUP(C8575,[3]Folha2!$C$3:$E$61,3,FALSE)/1000</f>
        <v>34443</v>
      </c>
      <c r="AE8575">
        <f t="shared" si="657"/>
        <v>7.5</v>
      </c>
      <c r="AK8575">
        <v>7.5</v>
      </c>
    </row>
    <row r="8576" spans="1:37">
      <c r="A8576" t="s">
        <v>112</v>
      </c>
      <c r="B8576" t="s">
        <v>111</v>
      </c>
      <c r="C8576">
        <v>1970</v>
      </c>
      <c r="D8576">
        <f t="shared" si="654"/>
        <v>97</v>
      </c>
      <c r="E8576">
        <v>1</v>
      </c>
      <c r="G8576">
        <v>236115.453431</v>
      </c>
      <c r="H8576">
        <v>175895.60574100001</v>
      </c>
      <c r="I8576">
        <v>21152.364182000001</v>
      </c>
      <c r="J8576">
        <v>30886.037657000001</v>
      </c>
      <c r="K8576">
        <v>8732.9023529999995</v>
      </c>
      <c r="L8576">
        <v>11439.272951000001</v>
      </c>
      <c r="O8576">
        <f>VLOOKUP(C8576,[1]pop_15p_a!$A$8:$AL$68,36,FALSE)</f>
        <v>20316109.755267099</v>
      </c>
      <c r="Q8576">
        <f t="shared" si="653"/>
        <v>-2706.3705980000013</v>
      </c>
      <c r="R8576">
        <f t="shared" si="655"/>
        <v>35321</v>
      </c>
      <c r="S8576">
        <f>VLOOKUP(C8576,[3]Folha2!$C$3:$E$61,3,FALSE)/1000</f>
        <v>35321</v>
      </c>
      <c r="AE8576">
        <f t="shared" si="657"/>
        <v>7.5</v>
      </c>
      <c r="AK8576">
        <v>7.5</v>
      </c>
    </row>
    <row r="8577" spans="1:37">
      <c r="A8577" t="s">
        <v>112</v>
      </c>
      <c r="B8577" t="s">
        <v>111</v>
      </c>
      <c r="C8577">
        <v>1970</v>
      </c>
      <c r="D8577">
        <f t="shared" si="654"/>
        <v>98</v>
      </c>
      <c r="E8577">
        <v>2</v>
      </c>
      <c r="G8577">
        <v>238859.068699</v>
      </c>
      <c r="H8577">
        <v>175997.29943799999</v>
      </c>
      <c r="I8577">
        <v>21285.353768000001</v>
      </c>
      <c r="J8577">
        <v>32349.410657</v>
      </c>
      <c r="K8577">
        <v>9031.3817909999998</v>
      </c>
      <c r="L8577">
        <v>12170.261495000001</v>
      </c>
      <c r="O8577">
        <f>VLOOKUP(C8577,[1]pop_15p_a!$A$8:$AL$68,36,FALSE)</f>
        <v>20316109.755267099</v>
      </c>
      <c r="Q8577">
        <f t="shared" si="653"/>
        <v>-3138.8797040000009</v>
      </c>
      <c r="R8577">
        <f t="shared" si="655"/>
        <v>35321</v>
      </c>
      <c r="S8577">
        <f>VLOOKUP(C8577,[3]Folha2!$C$3:$E$61,3,FALSE)/1000</f>
        <v>35321</v>
      </c>
      <c r="AE8577">
        <f t="shared" si="657"/>
        <v>7.5</v>
      </c>
      <c r="AK8577">
        <v>7.5</v>
      </c>
    </row>
    <row r="8578" spans="1:37">
      <c r="A8578" t="s">
        <v>112</v>
      </c>
      <c r="B8578" t="s">
        <v>111</v>
      </c>
      <c r="C8578">
        <v>1970</v>
      </c>
      <c r="D8578">
        <f t="shared" si="654"/>
        <v>99</v>
      </c>
      <c r="E8578">
        <v>3</v>
      </c>
      <c r="G8578">
        <v>241784.855775</v>
      </c>
      <c r="H8578">
        <v>178402.043718</v>
      </c>
      <c r="I8578">
        <v>21520.109497000001</v>
      </c>
      <c r="J8578">
        <v>32395.348075000002</v>
      </c>
      <c r="K8578">
        <v>9367.1197909999992</v>
      </c>
      <c r="L8578">
        <v>12628.96054</v>
      </c>
      <c r="O8578">
        <f>VLOOKUP(C8578,[1]pop_15p_a!$A$8:$AL$68,36,FALSE)</f>
        <v>20316109.755267099</v>
      </c>
      <c r="Q8578">
        <f t="shared" si="653"/>
        <v>-3261.8407490000009</v>
      </c>
      <c r="R8578">
        <f t="shared" si="655"/>
        <v>35321</v>
      </c>
      <c r="S8578">
        <f>VLOOKUP(C8578,[3]Folha2!$C$3:$E$61,3,FALSE)/1000</f>
        <v>35321</v>
      </c>
      <c r="AE8578">
        <f t="shared" si="657"/>
        <v>9</v>
      </c>
      <c r="AK8578">
        <v>9</v>
      </c>
    </row>
    <row r="8579" spans="1:37">
      <c r="A8579" t="s">
        <v>112</v>
      </c>
      <c r="B8579" t="s">
        <v>111</v>
      </c>
      <c r="C8579">
        <v>1970</v>
      </c>
      <c r="D8579">
        <f t="shared" si="654"/>
        <v>100</v>
      </c>
      <c r="E8579">
        <v>4</v>
      </c>
      <c r="G8579">
        <v>244887.76605499999</v>
      </c>
      <c r="H8579">
        <v>183262.52305300001</v>
      </c>
      <c r="I8579">
        <v>21862.573675</v>
      </c>
      <c r="J8579">
        <v>30920.325476999999</v>
      </c>
      <c r="K8579">
        <v>9740.7281430000003</v>
      </c>
      <c r="L8579">
        <v>12792.666605</v>
      </c>
      <c r="O8579">
        <f>VLOOKUP(C8579,[1]pop_15p_a!$A$8:$AL$68,36,FALSE)</f>
        <v>20316109.755267099</v>
      </c>
      <c r="Q8579">
        <f t="shared" ref="Q8579:Q8642" si="658">K8579-L8579</f>
        <v>-3051.9384620000001</v>
      </c>
      <c r="R8579">
        <f t="shared" si="655"/>
        <v>35321</v>
      </c>
      <c r="S8579">
        <f>VLOOKUP(C8579,[3]Folha2!$C$3:$E$61,3,FALSE)/1000</f>
        <v>35321</v>
      </c>
      <c r="AE8579">
        <f t="shared" si="657"/>
        <v>9</v>
      </c>
      <c r="AK8579">
        <v>9</v>
      </c>
    </row>
    <row r="8580" spans="1:37">
      <c r="A8580" t="s">
        <v>112</v>
      </c>
      <c r="B8580" t="s">
        <v>111</v>
      </c>
      <c r="C8580">
        <v>1971</v>
      </c>
      <c r="D8580">
        <f t="shared" si="654"/>
        <v>101</v>
      </c>
      <c r="E8580">
        <v>1</v>
      </c>
      <c r="G8580">
        <v>247968.741067</v>
      </c>
      <c r="H8580">
        <v>188089.823878</v>
      </c>
      <c r="I8580">
        <v>22202.745185</v>
      </c>
      <c r="J8580">
        <v>29459.571032</v>
      </c>
      <c r="K8580">
        <v>10110.497158</v>
      </c>
      <c r="L8580">
        <v>12953.4054</v>
      </c>
      <c r="O8580">
        <f>VLOOKUP(C8580,[1]pop_15p_a!$A$8:$AL$68,36,FALSE)</f>
        <v>20870419.267409202</v>
      </c>
      <c r="Q8580">
        <f t="shared" si="658"/>
        <v>-2842.9082419999995</v>
      </c>
      <c r="R8580">
        <f t="shared" si="655"/>
        <v>36215</v>
      </c>
      <c r="S8580">
        <f>VLOOKUP(C8580,[3]Folha2!$C$3:$E$61,3,FALSE)/1000</f>
        <v>36215</v>
      </c>
      <c r="AE8580">
        <f t="shared" si="657"/>
        <v>9</v>
      </c>
      <c r="AK8580">
        <v>9</v>
      </c>
    </row>
    <row r="8581" spans="1:37">
      <c r="A8581" t="s">
        <v>112</v>
      </c>
      <c r="B8581" t="s">
        <v>111</v>
      </c>
      <c r="C8581">
        <v>1971</v>
      </c>
      <c r="D8581">
        <f t="shared" ref="D8581:D8644" si="659">D8323</f>
        <v>102</v>
      </c>
      <c r="E8581">
        <v>2</v>
      </c>
      <c r="G8581">
        <v>251021.101456</v>
      </c>
      <c r="H8581">
        <v>192871.678335</v>
      </c>
      <c r="I8581">
        <v>22539.652812</v>
      </c>
      <c r="J8581">
        <v>28008.210300999999</v>
      </c>
      <c r="K8581">
        <v>10478.023248</v>
      </c>
      <c r="L8581">
        <v>13114.366579</v>
      </c>
      <c r="O8581">
        <f>VLOOKUP(C8581,[1]pop_15p_a!$A$8:$AL$68,36,FALSE)</f>
        <v>20870419.267409202</v>
      </c>
      <c r="Q8581">
        <f t="shared" si="658"/>
        <v>-2636.343331</v>
      </c>
      <c r="R8581">
        <f t="shared" si="655"/>
        <v>36215</v>
      </c>
      <c r="S8581">
        <f>VLOOKUP(C8581,[3]Folha2!$C$3:$E$61,3,FALSE)/1000</f>
        <v>36215</v>
      </c>
      <c r="AE8581">
        <f t="shared" si="657"/>
        <v>9</v>
      </c>
      <c r="AK8581">
        <v>9</v>
      </c>
    </row>
    <row r="8582" spans="1:37">
      <c r="A8582" t="s">
        <v>112</v>
      </c>
      <c r="B8582" t="s">
        <v>111</v>
      </c>
      <c r="C8582">
        <v>1971</v>
      </c>
      <c r="D8582">
        <f t="shared" si="659"/>
        <v>103</v>
      </c>
      <c r="E8582">
        <v>3</v>
      </c>
      <c r="G8582">
        <v>255308.07310899999</v>
      </c>
      <c r="H8582">
        <v>196870.07650200001</v>
      </c>
      <c r="I8582">
        <v>22912.476644999999</v>
      </c>
      <c r="J8582">
        <v>28315.209574</v>
      </c>
      <c r="K8582">
        <v>10829.096748</v>
      </c>
      <c r="L8582">
        <v>13523.266306</v>
      </c>
      <c r="O8582">
        <f>VLOOKUP(C8582,[1]pop_15p_a!$A$8:$AL$68,36,FALSE)</f>
        <v>20870419.267409202</v>
      </c>
      <c r="Q8582">
        <f t="shared" si="658"/>
        <v>-2694.1695579999996</v>
      </c>
      <c r="R8582">
        <f t="shared" si="655"/>
        <v>36215</v>
      </c>
      <c r="S8582">
        <f>VLOOKUP(C8582,[3]Folha2!$C$3:$E$61,3,FALSE)/1000</f>
        <v>36215</v>
      </c>
      <c r="AE8582">
        <f t="shared" si="657"/>
        <v>9</v>
      </c>
      <c r="AK8582">
        <v>9</v>
      </c>
    </row>
    <row r="8583" spans="1:37">
      <c r="A8583" t="s">
        <v>112</v>
      </c>
      <c r="B8583" t="s">
        <v>111</v>
      </c>
      <c r="C8583">
        <v>1971</v>
      </c>
      <c r="D8583">
        <f t="shared" si="659"/>
        <v>104</v>
      </c>
      <c r="E8583">
        <v>4</v>
      </c>
      <c r="G8583">
        <v>260892.73864600001</v>
      </c>
      <c r="H8583">
        <v>200002.92461300001</v>
      </c>
      <c r="I8583">
        <v>23321.498534999999</v>
      </c>
      <c r="J8583">
        <v>30506.714465000001</v>
      </c>
      <c r="K8583">
        <v>11160.321472</v>
      </c>
      <c r="L8583">
        <v>14195.602916</v>
      </c>
      <c r="O8583">
        <f>VLOOKUP(C8583,[1]pop_15p_a!$A$8:$AL$68,36,FALSE)</f>
        <v>20870419.267409202</v>
      </c>
      <c r="Q8583">
        <f t="shared" si="658"/>
        <v>-3035.2814440000002</v>
      </c>
      <c r="R8583">
        <f t="shared" si="655"/>
        <v>36215</v>
      </c>
      <c r="S8583">
        <f>VLOOKUP(C8583,[3]Folha2!$C$3:$E$61,3,FALSE)/1000</f>
        <v>36215</v>
      </c>
      <c r="AE8583">
        <f t="shared" si="657"/>
        <v>9</v>
      </c>
      <c r="AK8583">
        <v>9</v>
      </c>
    </row>
    <row r="8584" spans="1:37">
      <c r="A8584" t="s">
        <v>112</v>
      </c>
      <c r="B8584" t="s">
        <v>111</v>
      </c>
      <c r="C8584">
        <v>1972</v>
      </c>
      <c r="D8584">
        <f t="shared" si="659"/>
        <v>105</v>
      </c>
      <c r="E8584">
        <v>1</v>
      </c>
      <c r="G8584">
        <v>266426.71885499998</v>
      </c>
      <c r="H8584">
        <v>203092.188039</v>
      </c>
      <c r="I8584">
        <v>23727.451102999999</v>
      </c>
      <c r="J8584">
        <v>32690.607622</v>
      </c>
      <c r="K8584">
        <v>11489.321318</v>
      </c>
      <c r="L8584">
        <v>14865.140874000001</v>
      </c>
      <c r="O8584">
        <f>VLOOKUP(C8584,[1]pop_15p_a!$A$8:$AL$68,36,FALSE)</f>
        <v>21438770.804618299</v>
      </c>
      <c r="Q8584">
        <f t="shared" si="658"/>
        <v>-3375.8195560000004</v>
      </c>
      <c r="R8584">
        <f t="shared" si="655"/>
        <v>37133</v>
      </c>
      <c r="S8584">
        <f>VLOOKUP(C8584,[3]Folha2!$C$3:$E$61,3,FALSE)/1000</f>
        <v>37133</v>
      </c>
      <c r="AE8584">
        <f t="shared" si="657"/>
        <v>9</v>
      </c>
      <c r="AK8584">
        <v>9</v>
      </c>
    </row>
    <row r="8585" spans="1:37">
      <c r="A8585" t="s">
        <v>112</v>
      </c>
      <c r="B8585" t="s">
        <v>111</v>
      </c>
      <c r="C8585">
        <v>1972</v>
      </c>
      <c r="D8585">
        <f t="shared" si="659"/>
        <v>106</v>
      </c>
      <c r="E8585">
        <v>2</v>
      </c>
      <c r="G8585">
        <v>271951.00782200001</v>
      </c>
      <c r="H8585">
        <v>206190.756207</v>
      </c>
      <c r="I8585">
        <v>24132.035851000001</v>
      </c>
      <c r="J8585">
        <v>34858.773966000001</v>
      </c>
      <c r="K8585">
        <v>11816.940199000001</v>
      </c>
      <c r="L8585">
        <v>15530.236365999999</v>
      </c>
      <c r="O8585">
        <f>VLOOKUP(C8585,[1]pop_15p_a!$A$8:$AL$68,36,FALSE)</f>
        <v>21438770.804618299</v>
      </c>
      <c r="Q8585">
        <f t="shared" si="658"/>
        <v>-3713.2961669999986</v>
      </c>
      <c r="R8585">
        <f t="shared" si="655"/>
        <v>37133</v>
      </c>
      <c r="S8585">
        <f>VLOOKUP(C8585,[3]Folha2!$C$3:$E$61,3,FALSE)/1000</f>
        <v>37133</v>
      </c>
      <c r="AE8585">
        <f t="shared" si="657"/>
        <v>9</v>
      </c>
      <c r="AK8585">
        <v>9</v>
      </c>
    </row>
    <row r="8586" spans="1:37">
      <c r="A8586" t="s">
        <v>112</v>
      </c>
      <c r="B8586" t="s">
        <v>111</v>
      </c>
      <c r="C8586">
        <v>1972</v>
      </c>
      <c r="D8586">
        <f t="shared" si="659"/>
        <v>107</v>
      </c>
      <c r="E8586">
        <v>3</v>
      </c>
      <c r="G8586">
        <v>275429.714508</v>
      </c>
      <c r="H8586">
        <v>208562.490372</v>
      </c>
      <c r="I8586">
        <v>24619.97681</v>
      </c>
      <c r="J8586">
        <v>35716.631780000003</v>
      </c>
      <c r="K8586">
        <v>12356.827713000001</v>
      </c>
      <c r="L8586">
        <v>16334.176589999999</v>
      </c>
      <c r="O8586">
        <f>VLOOKUP(C8586,[1]pop_15p_a!$A$8:$AL$68,36,FALSE)</f>
        <v>21438770.804618299</v>
      </c>
      <c r="Q8586">
        <f t="shared" si="658"/>
        <v>-3977.3488769999985</v>
      </c>
      <c r="R8586">
        <f t="shared" si="655"/>
        <v>37133</v>
      </c>
      <c r="S8586">
        <f>VLOOKUP(C8586,[3]Folha2!$C$3:$E$61,3,FALSE)/1000</f>
        <v>37133</v>
      </c>
      <c r="AE8586">
        <f t="shared" si="657"/>
        <v>9</v>
      </c>
      <c r="AK8586">
        <v>9</v>
      </c>
    </row>
    <row r="8587" spans="1:37">
      <c r="A8587" t="s">
        <v>112</v>
      </c>
      <c r="B8587" t="s">
        <v>111</v>
      </c>
      <c r="C8587">
        <v>1972</v>
      </c>
      <c r="D8587">
        <f t="shared" si="659"/>
        <v>108</v>
      </c>
      <c r="E8587">
        <v>4</v>
      </c>
      <c r="G8587">
        <v>276771.33831299999</v>
      </c>
      <c r="H8587">
        <v>210174.603603</v>
      </c>
      <c r="I8587">
        <v>25194.850074000002</v>
      </c>
      <c r="J8587">
        <v>35205.901768000003</v>
      </c>
      <c r="K8587">
        <v>13118.260639</v>
      </c>
      <c r="L8587">
        <v>17282.920306</v>
      </c>
      <c r="O8587">
        <f>VLOOKUP(C8587,[1]pop_15p_a!$A$8:$AL$68,36,FALSE)</f>
        <v>21438770.804618299</v>
      </c>
      <c r="Q8587">
        <f t="shared" si="658"/>
        <v>-4164.6596669999999</v>
      </c>
      <c r="R8587">
        <f t="shared" si="655"/>
        <v>37133</v>
      </c>
      <c r="S8587">
        <f>VLOOKUP(C8587,[3]Folha2!$C$3:$E$61,3,FALSE)/1000</f>
        <v>37133</v>
      </c>
      <c r="AE8587">
        <f t="shared" si="657"/>
        <v>9</v>
      </c>
      <c r="AK8587">
        <v>9</v>
      </c>
    </row>
    <row r="8588" spans="1:37">
      <c r="A8588" t="s">
        <v>112</v>
      </c>
      <c r="B8588" t="s">
        <v>111</v>
      </c>
      <c r="C8588">
        <v>1973</v>
      </c>
      <c r="D8588">
        <f t="shared" si="659"/>
        <v>109</v>
      </c>
      <c r="E8588">
        <v>1</v>
      </c>
      <c r="G8588">
        <v>278103.85574700002</v>
      </c>
      <c r="H8588">
        <v>211737.66837699999</v>
      </c>
      <c r="I8588">
        <v>25765.324059999999</v>
      </c>
      <c r="J8588">
        <v>34719.893730999996</v>
      </c>
      <c r="K8588">
        <v>13870.179612</v>
      </c>
      <c r="L8588">
        <v>18222.227687999999</v>
      </c>
      <c r="O8588">
        <f>VLOOKUP(C8588,[1]pop_15p_a!$A$8:$AL$68,36,FALSE)</f>
        <v>22026596.232128602</v>
      </c>
      <c r="Q8588">
        <f t="shared" si="658"/>
        <v>-4352.0480759999991</v>
      </c>
      <c r="R8588">
        <f t="shared" si="655"/>
        <v>38073</v>
      </c>
      <c r="S8588">
        <f>VLOOKUP(C8588,[3]Folha2!$C$3:$E$61,3,FALSE)/1000</f>
        <v>38073</v>
      </c>
      <c r="AE8588">
        <f t="shared" si="657"/>
        <v>8</v>
      </c>
      <c r="AK8588">
        <v>8</v>
      </c>
    </row>
    <row r="8589" spans="1:37">
      <c r="A8589" t="s">
        <v>112</v>
      </c>
      <c r="B8589" t="s">
        <v>111</v>
      </c>
      <c r="C8589">
        <v>1973</v>
      </c>
      <c r="D8589">
        <f t="shared" si="659"/>
        <v>110</v>
      </c>
      <c r="E8589">
        <v>2</v>
      </c>
      <c r="G8589">
        <v>279423.35865100002</v>
      </c>
      <c r="H8589">
        <v>213323.40879099999</v>
      </c>
      <c r="I8589">
        <v>26330.834028000001</v>
      </c>
      <c r="J8589">
        <v>34217.333772999998</v>
      </c>
      <c r="K8589">
        <v>14619.222873000001</v>
      </c>
      <c r="L8589">
        <v>19155.518814999999</v>
      </c>
      <c r="O8589">
        <f>VLOOKUP(C8589,[1]pop_15p_a!$A$8:$AL$68,36,FALSE)</f>
        <v>22026596.232128602</v>
      </c>
      <c r="Q8589">
        <f t="shared" si="658"/>
        <v>-4536.2959419999988</v>
      </c>
      <c r="R8589">
        <f t="shared" si="655"/>
        <v>38073</v>
      </c>
      <c r="S8589">
        <f>VLOOKUP(C8589,[3]Folha2!$C$3:$E$61,3,FALSE)/1000</f>
        <v>38073</v>
      </c>
      <c r="AE8589">
        <f t="shared" si="657"/>
        <v>8</v>
      </c>
      <c r="AK8589">
        <v>8</v>
      </c>
    </row>
    <row r="8590" spans="1:37">
      <c r="A8590" t="s">
        <v>112</v>
      </c>
      <c r="B8590" t="s">
        <v>111</v>
      </c>
      <c r="C8590">
        <v>1973</v>
      </c>
      <c r="D8590">
        <f t="shared" si="659"/>
        <v>111</v>
      </c>
      <c r="E8590">
        <v>3</v>
      </c>
      <c r="G8590">
        <v>282175.72777100001</v>
      </c>
      <c r="H8590">
        <v>210875.332092</v>
      </c>
      <c r="I8590">
        <v>26788.093179</v>
      </c>
      <c r="J8590">
        <v>37155.334669000003</v>
      </c>
      <c r="K8590">
        <v>14713.316468999999</v>
      </c>
      <c r="L8590">
        <v>19648.866642000001</v>
      </c>
      <c r="O8590">
        <f>VLOOKUP(C8590,[1]pop_15p_a!$A$8:$AL$68,36,FALSE)</f>
        <v>22026596.232128602</v>
      </c>
      <c r="Q8590">
        <f t="shared" si="658"/>
        <v>-4935.5501730000015</v>
      </c>
      <c r="R8590">
        <f t="shared" si="655"/>
        <v>38073</v>
      </c>
      <c r="S8590">
        <f>VLOOKUP(C8590,[3]Folha2!$C$3:$E$61,3,FALSE)/1000</f>
        <v>38073</v>
      </c>
      <c r="AE8590">
        <f t="shared" si="657"/>
        <v>8</v>
      </c>
      <c r="AK8590">
        <v>8</v>
      </c>
    </row>
    <row r="8591" spans="1:37">
      <c r="A8591" t="s">
        <v>112</v>
      </c>
      <c r="B8591" t="s">
        <v>111</v>
      </c>
      <c r="C8591">
        <v>1973</v>
      </c>
      <c r="D8591">
        <f t="shared" si="659"/>
        <v>112</v>
      </c>
      <c r="E8591">
        <v>4</v>
      </c>
      <c r="G8591">
        <v>286448.09268</v>
      </c>
      <c r="H8591">
        <v>204114.96724299999</v>
      </c>
      <c r="I8591">
        <v>27126.354563000001</v>
      </c>
      <c r="J8591">
        <v>43766.091348000002</v>
      </c>
      <c r="K8591">
        <v>14104.169032</v>
      </c>
      <c r="L8591">
        <v>19667.139953000002</v>
      </c>
      <c r="O8591">
        <f>VLOOKUP(C8591,[1]pop_15p_a!$A$8:$AL$68,36,FALSE)</f>
        <v>22026596.232128602</v>
      </c>
      <c r="Q8591">
        <f t="shared" si="658"/>
        <v>-5562.9709210000019</v>
      </c>
      <c r="R8591">
        <f t="shared" si="655"/>
        <v>38073</v>
      </c>
      <c r="S8591">
        <f>VLOOKUP(C8591,[3]Folha2!$C$3:$E$61,3,FALSE)/1000</f>
        <v>38073</v>
      </c>
      <c r="AE8591">
        <f t="shared" si="657"/>
        <v>8.75</v>
      </c>
      <c r="AK8591">
        <v>8.75</v>
      </c>
    </row>
    <row r="8592" spans="1:37">
      <c r="A8592" t="s">
        <v>112</v>
      </c>
      <c r="B8592" t="s">
        <v>111</v>
      </c>
      <c r="C8592">
        <v>1974</v>
      </c>
      <c r="D8592">
        <f t="shared" si="659"/>
        <v>113</v>
      </c>
      <c r="E8592">
        <v>1</v>
      </c>
      <c r="G8592">
        <v>290692.48593700002</v>
      </c>
      <c r="H8592">
        <v>197432.84731799999</v>
      </c>
      <c r="I8592">
        <v>27465.689762999998</v>
      </c>
      <c r="J8592">
        <v>50313.684975999997</v>
      </c>
      <c r="K8592">
        <v>13497.044812</v>
      </c>
      <c r="L8592">
        <v>19682.590706999999</v>
      </c>
      <c r="O8592">
        <f>VLOOKUP(C8592,[1]pop_15p_a!$A$8:$AL$68,36,FALSE)</f>
        <v>22643496.850384701</v>
      </c>
      <c r="Q8592">
        <f t="shared" si="658"/>
        <v>-6185.5458949999993</v>
      </c>
      <c r="R8592">
        <f t="shared" si="655"/>
        <v>39037</v>
      </c>
      <c r="S8592">
        <f>VLOOKUP(C8592,[3]Folha2!$C$3:$E$61,3,FALSE)/1000</f>
        <v>39037</v>
      </c>
      <c r="AE8592">
        <f t="shared" si="657"/>
        <v>8.75</v>
      </c>
      <c r="AK8592">
        <v>8.75</v>
      </c>
    </row>
    <row r="8593" spans="1:37">
      <c r="A8593" t="s">
        <v>112</v>
      </c>
      <c r="B8593" t="s">
        <v>111</v>
      </c>
      <c r="C8593">
        <v>1974</v>
      </c>
      <c r="D8593">
        <f t="shared" si="659"/>
        <v>114</v>
      </c>
      <c r="E8593">
        <v>2</v>
      </c>
      <c r="G8593">
        <v>294895.57599699998</v>
      </c>
      <c r="H8593">
        <v>190781.610984</v>
      </c>
      <c r="I8593">
        <v>27798.405073000002</v>
      </c>
      <c r="J8593">
        <v>56817.588847999999</v>
      </c>
      <c r="K8593">
        <v>12897.649898</v>
      </c>
      <c r="L8593">
        <v>19700.444406999999</v>
      </c>
      <c r="O8593">
        <f>VLOOKUP(C8593,[1]pop_15p_a!$A$8:$AL$68,36,FALSE)</f>
        <v>22643496.850384701</v>
      </c>
      <c r="Q8593">
        <f t="shared" si="658"/>
        <v>-6802.7945089999994</v>
      </c>
      <c r="R8593">
        <f t="shared" si="655"/>
        <v>39037</v>
      </c>
      <c r="S8593">
        <f>VLOOKUP(C8593,[3]Folha2!$C$3:$E$61,3,FALSE)/1000</f>
        <v>39037</v>
      </c>
      <c r="AE8593">
        <f t="shared" si="657"/>
        <v>8.75</v>
      </c>
      <c r="AK8593">
        <v>8.75</v>
      </c>
    </row>
    <row r="8594" spans="1:37">
      <c r="A8594" t="s">
        <v>112</v>
      </c>
      <c r="B8594" t="s">
        <v>111</v>
      </c>
      <c r="C8594">
        <v>1974</v>
      </c>
      <c r="D8594">
        <f t="shared" si="659"/>
        <v>115</v>
      </c>
      <c r="E8594">
        <v>3</v>
      </c>
      <c r="G8594">
        <v>299390.78703900002</v>
      </c>
      <c r="H8594">
        <v>190238.08486199999</v>
      </c>
      <c r="I8594">
        <v>28861.906264000001</v>
      </c>
      <c r="J8594">
        <v>59660.718856</v>
      </c>
      <c r="K8594">
        <v>12659.961569999999</v>
      </c>
      <c r="L8594">
        <v>20028.094615999998</v>
      </c>
      <c r="O8594">
        <f>VLOOKUP(C8594,[1]pop_15p_a!$A$8:$AL$68,36,FALSE)</f>
        <v>22643496.850384701</v>
      </c>
      <c r="Q8594">
        <f t="shared" si="658"/>
        <v>-7368.133045999999</v>
      </c>
      <c r="R8594">
        <f t="shared" si="655"/>
        <v>39037</v>
      </c>
      <c r="S8594">
        <f>VLOOKUP(C8594,[3]Folha2!$C$3:$E$61,3,FALSE)/1000</f>
        <v>39037</v>
      </c>
      <c r="AE8594">
        <f t="shared" si="657"/>
        <v>8.75</v>
      </c>
      <c r="AK8594">
        <v>8.75</v>
      </c>
    </row>
    <row r="8595" spans="1:37">
      <c r="A8595" t="s">
        <v>112</v>
      </c>
      <c r="B8595" t="s">
        <v>111</v>
      </c>
      <c r="C8595">
        <v>1974</v>
      </c>
      <c r="D8595">
        <f t="shared" si="659"/>
        <v>116</v>
      </c>
      <c r="E8595">
        <v>4</v>
      </c>
      <c r="G8595">
        <v>304171.25310799998</v>
      </c>
      <c r="H8595">
        <v>196250.51780999999</v>
      </c>
      <c r="I8595">
        <v>30702.761030000001</v>
      </c>
      <c r="J8595">
        <v>58558.648547999997</v>
      </c>
      <c r="K8595">
        <v>12811.812238</v>
      </c>
      <c r="L8595">
        <v>20686.053661000002</v>
      </c>
      <c r="O8595">
        <f>VLOOKUP(C8595,[1]pop_15p_a!$A$8:$AL$68,36,FALSE)</f>
        <v>22643496.850384701</v>
      </c>
      <c r="Q8595">
        <f t="shared" si="658"/>
        <v>-7874.2414230000013</v>
      </c>
      <c r="R8595">
        <f t="shared" si="655"/>
        <v>39037</v>
      </c>
      <c r="S8595">
        <f>VLOOKUP(C8595,[3]Folha2!$C$3:$E$61,3,FALSE)/1000</f>
        <v>39037</v>
      </c>
      <c r="AE8595">
        <f t="shared" si="657"/>
        <v>9</v>
      </c>
      <c r="AK8595">
        <v>9</v>
      </c>
    </row>
    <row r="8596" spans="1:37">
      <c r="A8596" t="s">
        <v>112</v>
      </c>
      <c r="B8596" t="s">
        <v>111</v>
      </c>
      <c r="C8596">
        <v>1975</v>
      </c>
      <c r="D8596">
        <f t="shared" si="659"/>
        <v>117</v>
      </c>
      <c r="E8596">
        <v>1</v>
      </c>
      <c r="G8596">
        <v>308923.88144199998</v>
      </c>
      <c r="H8596">
        <v>202257.94195899999</v>
      </c>
      <c r="I8596">
        <v>32530.699902</v>
      </c>
      <c r="J8596">
        <v>57449.942714999997</v>
      </c>
      <c r="K8596">
        <v>12971.571045000001</v>
      </c>
      <c r="L8596">
        <v>21341.638541</v>
      </c>
      <c r="O8596">
        <f>VLOOKUP(C8596,[1]pop_15p_a!$A$8:$AL$68,36,FALSE)</f>
        <v>23323583.992712699</v>
      </c>
      <c r="Q8596">
        <f t="shared" si="658"/>
        <v>-8370.0674959999997</v>
      </c>
      <c r="R8596">
        <f t="shared" si="655"/>
        <v>40026</v>
      </c>
      <c r="S8596">
        <f>VLOOKUP(C8596,[3]Folha2!$C$3:$E$61,3,FALSE)/1000</f>
        <v>40026</v>
      </c>
      <c r="AE8596">
        <f t="shared" si="657"/>
        <v>9</v>
      </c>
      <c r="AK8596">
        <v>9</v>
      </c>
    </row>
    <row r="8597" spans="1:37">
      <c r="A8597" t="s">
        <v>112</v>
      </c>
      <c r="B8597" t="s">
        <v>111</v>
      </c>
      <c r="C8597">
        <v>1975</v>
      </c>
      <c r="D8597">
        <f t="shared" si="659"/>
        <v>118</v>
      </c>
      <c r="E8597">
        <v>2</v>
      </c>
      <c r="G8597">
        <v>313626.47152100003</v>
      </c>
      <c r="H8597">
        <v>208174.016504</v>
      </c>
      <c r="I8597">
        <v>34341.737223999997</v>
      </c>
      <c r="J8597">
        <v>56364.832244999998</v>
      </c>
      <c r="K8597">
        <v>13121.045424</v>
      </c>
      <c r="L8597">
        <v>21988.953658999999</v>
      </c>
      <c r="O8597">
        <f>VLOOKUP(C8597,[1]pop_15p_a!$A$8:$AL$68,36,FALSE)</f>
        <v>23323583.992712699</v>
      </c>
      <c r="Q8597">
        <f t="shared" si="658"/>
        <v>-8867.908234999999</v>
      </c>
      <c r="R8597">
        <f t="shared" si="655"/>
        <v>40026</v>
      </c>
      <c r="S8597">
        <f>VLOOKUP(C8597,[3]Folha2!$C$3:$E$61,3,FALSE)/1000</f>
        <v>40026</v>
      </c>
      <c r="AE8597">
        <f t="shared" si="657"/>
        <v>9</v>
      </c>
      <c r="AK8597">
        <v>9</v>
      </c>
    </row>
    <row r="8598" spans="1:37">
      <c r="A8598" t="s">
        <v>112</v>
      </c>
      <c r="B8598" t="s">
        <v>111</v>
      </c>
      <c r="C8598">
        <v>1975</v>
      </c>
      <c r="D8598">
        <f t="shared" si="659"/>
        <v>119</v>
      </c>
      <c r="E8598">
        <v>3</v>
      </c>
      <c r="G8598">
        <v>320927.77164699999</v>
      </c>
      <c r="H8598">
        <v>212815.93302299999</v>
      </c>
      <c r="I8598">
        <v>36014.618519000003</v>
      </c>
      <c r="J8598">
        <v>58209.858818000001</v>
      </c>
      <c r="K8598">
        <v>13905.958490000001</v>
      </c>
      <c r="L8598">
        <v>22786.371293</v>
      </c>
      <c r="O8598">
        <f>VLOOKUP(C8598,[1]pop_15p_a!$A$8:$AL$68,36,FALSE)</f>
        <v>23323583.992712699</v>
      </c>
      <c r="Q8598">
        <f t="shared" si="658"/>
        <v>-8880.4128029999993</v>
      </c>
      <c r="R8598">
        <f t="shared" si="655"/>
        <v>40026</v>
      </c>
      <c r="S8598">
        <f>VLOOKUP(C8598,[3]Folha2!$C$3:$E$61,3,FALSE)/1000</f>
        <v>40026</v>
      </c>
      <c r="AE8598">
        <f t="shared" si="657"/>
        <v>9</v>
      </c>
      <c r="AK8598">
        <v>9</v>
      </c>
    </row>
    <row r="8599" spans="1:37">
      <c r="A8599" t="s">
        <v>112</v>
      </c>
      <c r="B8599" t="s">
        <v>111</v>
      </c>
      <c r="C8599">
        <v>1975</v>
      </c>
      <c r="D8599">
        <f t="shared" si="659"/>
        <v>120</v>
      </c>
      <c r="E8599">
        <v>4</v>
      </c>
      <c r="G8599">
        <v>330971.34544900001</v>
      </c>
      <c r="H8599">
        <v>216061.82947699999</v>
      </c>
      <c r="I8599">
        <v>37528.808360000003</v>
      </c>
      <c r="J8599">
        <v>63186.883929000003</v>
      </c>
      <c r="K8599">
        <v>15367.677561</v>
      </c>
      <c r="L8599">
        <v>23739.831727000001</v>
      </c>
      <c r="O8599">
        <f>VLOOKUP(C8599,[1]pop_15p_a!$A$8:$AL$68,36,FALSE)</f>
        <v>23323583.992712699</v>
      </c>
      <c r="Q8599">
        <f t="shared" si="658"/>
        <v>-8372.1541660000003</v>
      </c>
      <c r="R8599">
        <f t="shared" si="655"/>
        <v>40026</v>
      </c>
      <c r="S8599">
        <f>VLOOKUP(C8599,[3]Folha2!$C$3:$E$61,3,FALSE)/1000</f>
        <v>40026</v>
      </c>
      <c r="AE8599">
        <f t="shared" si="657"/>
        <v>9</v>
      </c>
      <c r="AK8599">
        <v>9</v>
      </c>
    </row>
    <row r="8600" spans="1:37">
      <c r="A8600" t="s">
        <v>112</v>
      </c>
      <c r="B8600" t="s">
        <v>111</v>
      </c>
      <c r="C8600">
        <v>1976</v>
      </c>
      <c r="D8600">
        <f t="shared" si="659"/>
        <v>121</v>
      </c>
      <c r="E8600">
        <v>1</v>
      </c>
      <c r="G8600">
        <v>340927.36475499999</v>
      </c>
      <c r="H8600">
        <v>219292.12144799999</v>
      </c>
      <c r="I8600">
        <v>39023.636664999998</v>
      </c>
      <c r="J8600">
        <v>68122.274938999995</v>
      </c>
      <c r="K8600">
        <v>16812.576927999999</v>
      </c>
      <c r="L8600">
        <v>24683.21168</v>
      </c>
      <c r="O8600">
        <f>VLOOKUP(C8600,[1]pop_15p_a!$A$8:$AL$68,36,FALSE)</f>
        <v>23835381.797255501</v>
      </c>
      <c r="Q8600">
        <f t="shared" si="658"/>
        <v>-7870.6347520000018</v>
      </c>
      <c r="R8600">
        <f t="shared" ref="R8600:R8663" si="660">S8600</f>
        <v>40916</v>
      </c>
      <c r="S8600">
        <f>VLOOKUP(C8600,[3]Folha2!$C$3:$E$61,3,FALSE)/1000</f>
        <v>40916</v>
      </c>
      <c r="AE8600">
        <f t="shared" ref="AE8600:AE8631" si="661">AK8600</f>
        <v>9</v>
      </c>
      <c r="AK8600">
        <v>9</v>
      </c>
    </row>
    <row r="8601" spans="1:37">
      <c r="A8601" t="s">
        <v>112</v>
      </c>
      <c r="B8601" t="s">
        <v>111</v>
      </c>
      <c r="C8601">
        <v>1976</v>
      </c>
      <c r="D8601">
        <f t="shared" si="659"/>
        <v>122</v>
      </c>
      <c r="E8601">
        <v>2</v>
      </c>
      <c r="G8601">
        <v>350862.46130600001</v>
      </c>
      <c r="H8601">
        <v>222502.37242699999</v>
      </c>
      <c r="I8601">
        <v>40521.324941999999</v>
      </c>
      <c r="J8601">
        <v>73046.001418</v>
      </c>
      <c r="K8601">
        <v>18258.579967999998</v>
      </c>
      <c r="L8601">
        <v>25626.347258000002</v>
      </c>
      <c r="O8601">
        <f>VLOOKUP(C8601,[1]pop_15p_a!$A$8:$AL$68,36,FALSE)</f>
        <v>23835381.797255501</v>
      </c>
      <c r="Q8601">
        <f t="shared" si="658"/>
        <v>-7367.7672900000034</v>
      </c>
      <c r="R8601">
        <f t="shared" si="660"/>
        <v>40916</v>
      </c>
      <c r="S8601">
        <f>VLOOKUP(C8601,[3]Folha2!$C$3:$E$61,3,FALSE)/1000</f>
        <v>40916</v>
      </c>
      <c r="AE8601">
        <f t="shared" si="661"/>
        <v>9</v>
      </c>
      <c r="AK8601">
        <v>9</v>
      </c>
    </row>
    <row r="8602" spans="1:37">
      <c r="A8602" t="s">
        <v>112</v>
      </c>
      <c r="B8602" t="s">
        <v>111</v>
      </c>
      <c r="C8602">
        <v>1976</v>
      </c>
      <c r="D8602">
        <f t="shared" si="659"/>
        <v>123</v>
      </c>
      <c r="E8602">
        <v>3</v>
      </c>
      <c r="G8602">
        <v>356959.34404300002</v>
      </c>
      <c r="H8602">
        <v>231299.81086</v>
      </c>
      <c r="I8602">
        <v>41460.749681000001</v>
      </c>
      <c r="J8602">
        <v>72865.381297</v>
      </c>
      <c r="K8602">
        <v>17856.730544999999</v>
      </c>
      <c r="L8602">
        <v>26091.978596000001</v>
      </c>
      <c r="O8602">
        <f>VLOOKUP(C8602,[1]pop_15p_a!$A$8:$AL$68,36,FALSE)</f>
        <v>23835381.797255501</v>
      </c>
      <c r="Q8602">
        <f t="shared" si="658"/>
        <v>-8235.2480510000023</v>
      </c>
      <c r="R8602">
        <f t="shared" si="660"/>
        <v>40916</v>
      </c>
      <c r="S8602">
        <f>VLOOKUP(C8602,[3]Folha2!$C$3:$E$61,3,FALSE)/1000</f>
        <v>40916</v>
      </c>
      <c r="AE8602">
        <f t="shared" si="661"/>
        <v>9</v>
      </c>
      <c r="AK8602">
        <v>9</v>
      </c>
    </row>
    <row r="8603" spans="1:37">
      <c r="A8603" t="s">
        <v>112</v>
      </c>
      <c r="B8603" t="s">
        <v>111</v>
      </c>
      <c r="C8603">
        <v>1976</v>
      </c>
      <c r="D8603">
        <f t="shared" si="659"/>
        <v>124</v>
      </c>
      <c r="E8603">
        <v>4</v>
      </c>
      <c r="G8603">
        <v>359046.43069100002</v>
      </c>
      <c r="H8603">
        <v>245929.92464300001</v>
      </c>
      <c r="I8603">
        <v>41816.941699000003</v>
      </c>
      <c r="J8603">
        <v>67354.238870000001</v>
      </c>
      <c r="K8603">
        <v>15525.231040999999</v>
      </c>
      <c r="L8603">
        <v>26058.830428000001</v>
      </c>
      <c r="O8603">
        <f>VLOOKUP(C8603,[1]pop_15p_a!$A$8:$AL$68,36,FALSE)</f>
        <v>23835381.797255501</v>
      </c>
      <c r="Q8603">
        <f t="shared" si="658"/>
        <v>-10533.599387000002</v>
      </c>
      <c r="R8603">
        <f t="shared" si="660"/>
        <v>40916</v>
      </c>
      <c r="S8603">
        <f>VLOOKUP(C8603,[3]Folha2!$C$3:$E$61,3,FALSE)/1000</f>
        <v>40916</v>
      </c>
      <c r="AE8603">
        <f t="shared" si="661"/>
        <v>9</v>
      </c>
      <c r="AK8603">
        <v>9</v>
      </c>
    </row>
    <row r="8604" spans="1:37">
      <c r="A8604" t="s">
        <v>112</v>
      </c>
      <c r="B8604" t="s">
        <v>111</v>
      </c>
      <c r="C8604">
        <v>1977</v>
      </c>
      <c r="D8604">
        <f t="shared" si="659"/>
        <v>125</v>
      </c>
      <c r="E8604">
        <v>1</v>
      </c>
      <c r="G8604">
        <v>361094.98005000001</v>
      </c>
      <c r="H8604">
        <v>260432.36676800001</v>
      </c>
      <c r="I8604">
        <v>42163.922337999997</v>
      </c>
      <c r="J8604">
        <v>61863.478899000002</v>
      </c>
      <c r="K8604">
        <v>13214.635549000001</v>
      </c>
      <c r="L8604">
        <v>26013.672873</v>
      </c>
      <c r="O8604">
        <f>VLOOKUP(C8604,[1]pop_15p_a!$A$8:$AL$68,36,FALSE)</f>
        <v>24385193.568745598</v>
      </c>
      <c r="Q8604">
        <f t="shared" si="658"/>
        <v>-12799.037323999999</v>
      </c>
      <c r="R8604">
        <f t="shared" si="660"/>
        <v>41769</v>
      </c>
      <c r="S8604">
        <f>VLOOKUP(C8604,[3]Folha2!$C$3:$E$61,3,FALSE)/1000</f>
        <v>41769</v>
      </c>
      <c r="AE8604">
        <f t="shared" si="661"/>
        <v>9</v>
      </c>
      <c r="AK8604">
        <v>9</v>
      </c>
    </row>
    <row r="8605" spans="1:37">
      <c r="A8605" t="s">
        <v>112</v>
      </c>
      <c r="B8605" t="s">
        <v>111</v>
      </c>
      <c r="C8605">
        <v>1977</v>
      </c>
      <c r="D8605">
        <f t="shared" si="659"/>
        <v>126</v>
      </c>
      <c r="E8605">
        <v>2</v>
      </c>
      <c r="G8605">
        <v>363147.575687</v>
      </c>
      <c r="H8605">
        <v>274824.60769199999</v>
      </c>
      <c r="I8605">
        <v>42514.239584000003</v>
      </c>
      <c r="J8605">
        <v>56441.582499999997</v>
      </c>
      <c r="K8605">
        <v>10920.929174000001</v>
      </c>
      <c r="L8605">
        <v>25981.007826000001</v>
      </c>
      <c r="O8605">
        <f>VLOOKUP(C8605,[1]pop_15p_a!$A$8:$AL$68,36,FALSE)</f>
        <v>24385193.568745598</v>
      </c>
      <c r="Q8605">
        <f t="shared" si="658"/>
        <v>-15060.078652</v>
      </c>
      <c r="R8605">
        <f t="shared" si="660"/>
        <v>41769</v>
      </c>
      <c r="S8605">
        <f>VLOOKUP(C8605,[3]Folha2!$C$3:$E$61,3,FALSE)/1000</f>
        <v>41769</v>
      </c>
      <c r="AE8605">
        <f t="shared" si="661"/>
        <v>9</v>
      </c>
      <c r="AK8605">
        <v>9</v>
      </c>
    </row>
    <row r="8606" spans="1:37">
      <c r="A8606" t="s">
        <v>112</v>
      </c>
      <c r="B8606" t="s">
        <v>111</v>
      </c>
      <c r="C8606">
        <v>1977</v>
      </c>
      <c r="D8606">
        <f t="shared" si="659"/>
        <v>127</v>
      </c>
      <c r="E8606">
        <v>3</v>
      </c>
      <c r="G8606">
        <v>364965.52392599999</v>
      </c>
      <c r="H8606">
        <v>282188.607021</v>
      </c>
      <c r="I8606">
        <v>42442.415064000001</v>
      </c>
      <c r="J8606">
        <v>52421.883119999999</v>
      </c>
      <c r="K8606">
        <v>10475.073560000001</v>
      </c>
      <c r="L8606">
        <v>24813.362654</v>
      </c>
      <c r="O8606">
        <f>VLOOKUP(C8606,[1]pop_15p_a!$A$8:$AL$68,36,FALSE)</f>
        <v>24385193.568745598</v>
      </c>
      <c r="Q8606">
        <f t="shared" si="658"/>
        <v>-14338.289094</v>
      </c>
      <c r="R8606">
        <f t="shared" si="660"/>
        <v>41769</v>
      </c>
      <c r="S8606">
        <f>VLOOKUP(C8606,[3]Folha2!$C$3:$E$61,3,FALSE)/1000</f>
        <v>41769</v>
      </c>
      <c r="AE8606">
        <f t="shared" si="661"/>
        <v>9</v>
      </c>
      <c r="AK8606">
        <v>9</v>
      </c>
    </row>
    <row r="8607" spans="1:37">
      <c r="A8607" t="s">
        <v>112</v>
      </c>
      <c r="B8607" t="s">
        <v>111</v>
      </c>
      <c r="C8607">
        <v>1977</v>
      </c>
      <c r="D8607">
        <f t="shared" si="659"/>
        <v>128</v>
      </c>
      <c r="E8607">
        <v>4</v>
      </c>
      <c r="G8607">
        <v>366520.35334700003</v>
      </c>
      <c r="H8607">
        <v>281966.370933</v>
      </c>
      <c r="I8607">
        <v>41918.152353999998</v>
      </c>
      <c r="J8607">
        <v>49931.672956000002</v>
      </c>
      <c r="K8607">
        <v>12014.445478</v>
      </c>
      <c r="L8607">
        <v>22435.382758</v>
      </c>
      <c r="O8607">
        <f>VLOOKUP(C8607,[1]pop_15p_a!$A$8:$AL$68,36,FALSE)</f>
        <v>24385193.568745598</v>
      </c>
      <c r="Q8607">
        <f t="shared" si="658"/>
        <v>-10420.93728</v>
      </c>
      <c r="R8607">
        <f t="shared" si="660"/>
        <v>41769</v>
      </c>
      <c r="S8607">
        <f>VLOOKUP(C8607,[3]Folha2!$C$3:$E$61,3,FALSE)/1000</f>
        <v>41769</v>
      </c>
      <c r="AE8607">
        <f t="shared" si="661"/>
        <v>9</v>
      </c>
      <c r="AK8607">
        <v>9</v>
      </c>
    </row>
    <row r="8608" spans="1:37">
      <c r="A8608" t="s">
        <v>112</v>
      </c>
      <c r="B8608" t="s">
        <v>111</v>
      </c>
      <c r="C8608">
        <v>1978</v>
      </c>
      <c r="D8608">
        <f t="shared" si="659"/>
        <v>129</v>
      </c>
      <c r="E8608">
        <v>1</v>
      </c>
      <c r="G8608">
        <v>368047.50509799999</v>
      </c>
      <c r="H8608">
        <v>281654.79141800001</v>
      </c>
      <c r="I8608">
        <v>41398.237333999998</v>
      </c>
      <c r="J8608">
        <v>47501.424051000002</v>
      </c>
      <c r="K8608">
        <v>13550.506251999999</v>
      </c>
      <c r="L8608">
        <v>20077.064095999998</v>
      </c>
      <c r="O8608">
        <f>VLOOKUP(C8608,[1]pop_15p_a!$A$8:$AL$68,36,FALSE)</f>
        <v>24968324.7131567</v>
      </c>
      <c r="Q8608">
        <f t="shared" si="658"/>
        <v>-6526.557843999999</v>
      </c>
      <c r="R8608">
        <f t="shared" si="660"/>
        <v>42641</v>
      </c>
      <c r="S8608">
        <f>VLOOKUP(C8608,[3]Folha2!$C$3:$E$61,3,FALSE)/1000</f>
        <v>42641</v>
      </c>
      <c r="AE8608">
        <f t="shared" si="661"/>
        <v>9</v>
      </c>
      <c r="AK8608">
        <v>9</v>
      </c>
    </row>
    <row r="8609" spans="1:37">
      <c r="A8609" t="s">
        <v>112</v>
      </c>
      <c r="B8609" t="s">
        <v>111</v>
      </c>
      <c r="C8609">
        <v>1978</v>
      </c>
      <c r="D8609">
        <f t="shared" si="659"/>
        <v>130</v>
      </c>
      <c r="E8609">
        <v>2</v>
      </c>
      <c r="G8609">
        <v>369576.91450000001</v>
      </c>
      <c r="H8609">
        <v>281434.23647300003</v>
      </c>
      <c r="I8609">
        <v>40882.407262000001</v>
      </c>
      <c r="J8609">
        <v>45052.210255999998</v>
      </c>
      <c r="K8609">
        <v>15065.285922999999</v>
      </c>
      <c r="L8609">
        <v>17737.548994000001</v>
      </c>
      <c r="O8609">
        <f>VLOOKUP(C8609,[1]pop_15p_a!$A$8:$AL$68,36,FALSE)</f>
        <v>24968324.7131567</v>
      </c>
      <c r="Q8609">
        <f t="shared" si="658"/>
        <v>-2672.2630710000012</v>
      </c>
      <c r="R8609">
        <f t="shared" si="660"/>
        <v>42641</v>
      </c>
      <c r="S8609">
        <f>VLOOKUP(C8609,[3]Folha2!$C$3:$E$61,3,FALSE)/1000</f>
        <v>42641</v>
      </c>
      <c r="AE8609">
        <f t="shared" si="661"/>
        <v>10</v>
      </c>
      <c r="AK8609">
        <v>10</v>
      </c>
    </row>
    <row r="8610" spans="1:37">
      <c r="A8610" t="s">
        <v>112</v>
      </c>
      <c r="B8610" t="s">
        <v>111</v>
      </c>
      <c r="C8610">
        <v>1978</v>
      </c>
      <c r="D8610">
        <f t="shared" si="659"/>
        <v>131</v>
      </c>
      <c r="E8610">
        <v>3</v>
      </c>
      <c r="G8610">
        <v>370189.85251</v>
      </c>
      <c r="H8610">
        <v>280184.58487299999</v>
      </c>
      <c r="I8610">
        <v>40789.259101000003</v>
      </c>
      <c r="J8610">
        <v>44487.426026000001</v>
      </c>
      <c r="K8610">
        <v>15608.545609000001</v>
      </c>
      <c r="L8610">
        <v>16203.311797</v>
      </c>
      <c r="O8610">
        <f>VLOOKUP(C8610,[1]pop_15p_a!$A$8:$AL$68,36,FALSE)</f>
        <v>24968324.7131567</v>
      </c>
      <c r="Q8610">
        <f t="shared" si="658"/>
        <v>-594.7661879999996</v>
      </c>
      <c r="R8610">
        <f t="shared" si="660"/>
        <v>42641</v>
      </c>
      <c r="S8610">
        <f>VLOOKUP(C8610,[3]Folha2!$C$3:$E$61,3,FALSE)/1000</f>
        <v>42641</v>
      </c>
      <c r="AE8610">
        <f t="shared" si="661"/>
        <v>10</v>
      </c>
      <c r="AK8610">
        <v>10</v>
      </c>
    </row>
    <row r="8611" spans="1:37">
      <c r="A8611" t="s">
        <v>112</v>
      </c>
      <c r="B8611" t="s">
        <v>111</v>
      </c>
      <c r="C8611">
        <v>1978</v>
      </c>
      <c r="D8611">
        <f t="shared" si="659"/>
        <v>132</v>
      </c>
      <c r="E8611">
        <v>4</v>
      </c>
      <c r="G8611">
        <v>369815.73199399997</v>
      </c>
      <c r="H8611">
        <v>277838.70728500001</v>
      </c>
      <c r="I8611">
        <v>41150.161421999997</v>
      </c>
      <c r="J8611">
        <v>45947.856844000002</v>
      </c>
      <c r="K8611">
        <v>15106.12501</v>
      </c>
      <c r="L8611">
        <v>15542.608796</v>
      </c>
      <c r="O8611">
        <f>VLOOKUP(C8611,[1]pop_15p_a!$A$8:$AL$68,36,FALSE)</f>
        <v>24968324.7131567</v>
      </c>
      <c r="Q8611">
        <f t="shared" si="658"/>
        <v>-436.48378600000069</v>
      </c>
      <c r="R8611">
        <f t="shared" si="660"/>
        <v>42641</v>
      </c>
      <c r="S8611">
        <f>VLOOKUP(C8611,[3]Folha2!$C$3:$E$61,3,FALSE)/1000</f>
        <v>42641</v>
      </c>
      <c r="AE8611">
        <f t="shared" si="661"/>
        <v>10</v>
      </c>
      <c r="AK8611">
        <v>10</v>
      </c>
    </row>
    <row r="8612" spans="1:37">
      <c r="A8612" t="s">
        <v>112</v>
      </c>
      <c r="B8612" t="s">
        <v>111</v>
      </c>
      <c r="C8612">
        <v>1979</v>
      </c>
      <c r="D8612">
        <f t="shared" si="659"/>
        <v>133</v>
      </c>
      <c r="E8612">
        <v>1</v>
      </c>
      <c r="G8612">
        <v>369420.37857300002</v>
      </c>
      <c r="H8612">
        <v>275546.37382099999</v>
      </c>
      <c r="I8612">
        <v>41495.948865999999</v>
      </c>
      <c r="J8612">
        <v>47393.518778999998</v>
      </c>
      <c r="K8612">
        <v>14597.514315</v>
      </c>
      <c r="L8612">
        <v>14916.687443999999</v>
      </c>
      <c r="O8612">
        <f>VLOOKUP(C8612,[1]pop_15p_a!$A$8:$AL$68,36,FALSE)</f>
        <v>25576255.601160601</v>
      </c>
      <c r="Q8612">
        <f t="shared" si="658"/>
        <v>-319.17312899999888</v>
      </c>
      <c r="R8612">
        <f t="shared" si="660"/>
        <v>43531</v>
      </c>
      <c r="S8612">
        <f>VLOOKUP(C8612,[3]Folha2!$C$3:$E$61,3,FALSE)/1000</f>
        <v>43531</v>
      </c>
      <c r="AE8612">
        <f t="shared" si="661"/>
        <v>10</v>
      </c>
      <c r="AK8612">
        <v>10</v>
      </c>
    </row>
    <row r="8613" spans="1:37">
      <c r="A8613" t="s">
        <v>112</v>
      </c>
      <c r="B8613" t="s">
        <v>111</v>
      </c>
      <c r="C8613">
        <v>1979</v>
      </c>
      <c r="D8613">
        <f t="shared" si="659"/>
        <v>134</v>
      </c>
      <c r="E8613">
        <v>2</v>
      </c>
      <c r="G8613">
        <v>369052.10561600002</v>
      </c>
      <c r="H8613">
        <v>273238.46679500001</v>
      </c>
      <c r="I8613">
        <v>41851.082674999998</v>
      </c>
      <c r="J8613">
        <v>48830.654782999998</v>
      </c>
      <c r="K8613">
        <v>14103.018291</v>
      </c>
      <c r="L8613">
        <v>14266.981376</v>
      </c>
      <c r="O8613">
        <f>VLOOKUP(C8613,[1]pop_15p_a!$A$8:$AL$68,36,FALSE)</f>
        <v>25576255.601160601</v>
      </c>
      <c r="Q8613">
        <f t="shared" si="658"/>
        <v>-163.96308499999941</v>
      </c>
      <c r="R8613">
        <f t="shared" si="660"/>
        <v>43531</v>
      </c>
      <c r="S8613">
        <f>VLOOKUP(C8613,[3]Folha2!$C$3:$E$61,3,FALSE)/1000</f>
        <v>43531</v>
      </c>
      <c r="AE8613">
        <f t="shared" si="661"/>
        <v>10.75</v>
      </c>
      <c r="AK8613">
        <v>10.75</v>
      </c>
    </row>
    <row r="8614" spans="1:37">
      <c r="A8614" t="s">
        <v>112</v>
      </c>
      <c r="B8614" t="s">
        <v>111</v>
      </c>
      <c r="C8614">
        <v>1979</v>
      </c>
      <c r="D8614">
        <f t="shared" si="659"/>
        <v>135</v>
      </c>
      <c r="E8614">
        <v>3</v>
      </c>
      <c r="G8614">
        <v>366944.80428099999</v>
      </c>
      <c r="H8614">
        <v>275683.34964899998</v>
      </c>
      <c r="I8614">
        <v>40277.414513000003</v>
      </c>
      <c r="J8614">
        <v>47768.478907999997</v>
      </c>
      <c r="K8614">
        <v>13577.470995</v>
      </c>
      <c r="L8614">
        <v>15761.995295000001</v>
      </c>
      <c r="O8614">
        <f>VLOOKUP(C8614,[1]pop_15p_a!$A$8:$AL$68,36,FALSE)</f>
        <v>25576255.601160601</v>
      </c>
      <c r="Q8614">
        <f t="shared" si="658"/>
        <v>-2184.5243000000009</v>
      </c>
      <c r="R8614">
        <f t="shared" si="660"/>
        <v>43531</v>
      </c>
      <c r="S8614">
        <f>VLOOKUP(C8614,[3]Folha2!$C$3:$E$61,3,FALSE)/1000</f>
        <v>43531</v>
      </c>
      <c r="AE8614">
        <f t="shared" si="661"/>
        <v>10.75</v>
      </c>
      <c r="AK8614">
        <v>10.75</v>
      </c>
    </row>
    <row r="8615" spans="1:37">
      <c r="A8615" t="s">
        <v>112</v>
      </c>
      <c r="B8615" t="s">
        <v>111</v>
      </c>
      <c r="C8615">
        <v>1979</v>
      </c>
      <c r="D8615">
        <f t="shared" si="659"/>
        <v>136</v>
      </c>
      <c r="E8615">
        <v>4</v>
      </c>
      <c r="G8615">
        <v>362985.00769400003</v>
      </c>
      <c r="H8615">
        <v>283211.87874100002</v>
      </c>
      <c r="I8615">
        <v>36644.314825000001</v>
      </c>
      <c r="J8615">
        <v>44031.607158999999</v>
      </c>
      <c r="K8615">
        <v>13021.901030000001</v>
      </c>
      <c r="L8615">
        <v>19548.577238000002</v>
      </c>
      <c r="O8615">
        <f>VLOOKUP(C8615,[1]pop_15p_a!$A$8:$AL$68,36,FALSE)</f>
        <v>25576255.601160601</v>
      </c>
      <c r="Q8615">
        <f t="shared" si="658"/>
        <v>-6526.6762080000008</v>
      </c>
      <c r="R8615">
        <f t="shared" si="660"/>
        <v>43531</v>
      </c>
      <c r="S8615">
        <f>VLOOKUP(C8615,[3]Folha2!$C$3:$E$61,3,FALSE)/1000</f>
        <v>43531</v>
      </c>
      <c r="AE8615">
        <f t="shared" si="661"/>
        <v>10.75</v>
      </c>
      <c r="AK8615">
        <v>10.75</v>
      </c>
    </row>
    <row r="8616" spans="1:37">
      <c r="A8616" t="s">
        <v>112</v>
      </c>
      <c r="B8616" t="s">
        <v>111</v>
      </c>
      <c r="C8616">
        <v>1980</v>
      </c>
      <c r="D8616">
        <f t="shared" si="659"/>
        <v>137</v>
      </c>
      <c r="E8616">
        <v>1</v>
      </c>
      <c r="G8616">
        <v>359069.83934800001</v>
      </c>
      <c r="H8616">
        <v>290676.896412</v>
      </c>
      <c r="I8616">
        <v>33050.824528999998</v>
      </c>
      <c r="J8616">
        <v>40325.069216000004</v>
      </c>
      <c r="K8616">
        <v>12479.791622999999</v>
      </c>
      <c r="L8616">
        <v>23314.952807999998</v>
      </c>
      <c r="O8616">
        <f>VLOOKUP(C8616,[1]pop_15p_a!$A$8:$AL$68,36,FALSE)</f>
        <v>26205793.3141184</v>
      </c>
      <c r="Q8616">
        <f t="shared" si="658"/>
        <v>-10835.161184999999</v>
      </c>
      <c r="R8616">
        <f t="shared" si="660"/>
        <v>44439</v>
      </c>
      <c r="S8616">
        <f>VLOOKUP(C8616,[3]Folha2!$C$3:$E$61,3,FALSE)/1000</f>
        <v>44439</v>
      </c>
      <c r="AE8616">
        <f t="shared" si="661"/>
        <v>14</v>
      </c>
      <c r="AK8616">
        <v>14</v>
      </c>
    </row>
    <row r="8617" spans="1:37">
      <c r="A8617" t="s">
        <v>112</v>
      </c>
      <c r="B8617" t="s">
        <v>111</v>
      </c>
      <c r="C8617">
        <v>1980</v>
      </c>
      <c r="D8617">
        <f t="shared" si="659"/>
        <v>138</v>
      </c>
      <c r="E8617">
        <v>2</v>
      </c>
      <c r="G8617">
        <v>355152.612586</v>
      </c>
      <c r="H8617">
        <v>298124.89207599999</v>
      </c>
      <c r="I8617">
        <v>29456.689872999999</v>
      </c>
      <c r="J8617">
        <v>36628.132183000002</v>
      </c>
      <c r="K8617">
        <v>11930.253508</v>
      </c>
      <c r="L8617">
        <v>27060.96099</v>
      </c>
      <c r="O8617">
        <f>VLOOKUP(C8617,[1]pop_15p_a!$A$8:$AL$68,36,FALSE)</f>
        <v>26205793.3141184</v>
      </c>
      <c r="Q8617">
        <f t="shared" si="658"/>
        <v>-15130.707482</v>
      </c>
      <c r="R8617">
        <f t="shared" si="660"/>
        <v>44439</v>
      </c>
      <c r="S8617">
        <f>VLOOKUP(C8617,[3]Folha2!$C$3:$E$61,3,FALSE)/1000</f>
        <v>44439</v>
      </c>
      <c r="AE8617">
        <f t="shared" si="661"/>
        <v>14</v>
      </c>
      <c r="AK8617">
        <v>14</v>
      </c>
    </row>
    <row r="8618" spans="1:37">
      <c r="A8618" t="s">
        <v>112</v>
      </c>
      <c r="B8618" t="s">
        <v>111</v>
      </c>
      <c r="C8618">
        <v>1980</v>
      </c>
      <c r="D8618">
        <f t="shared" si="659"/>
        <v>139</v>
      </c>
      <c r="E8618">
        <v>3</v>
      </c>
      <c r="G8618">
        <v>356109.50736500003</v>
      </c>
      <c r="H8618">
        <v>297068.38967599999</v>
      </c>
      <c r="I8618">
        <v>30806.728994000001</v>
      </c>
      <c r="J8618">
        <v>37237.430361999999</v>
      </c>
      <c r="K8618">
        <v>12911.308763999999</v>
      </c>
      <c r="L8618">
        <v>29180.760975000001</v>
      </c>
      <c r="O8618">
        <f>VLOOKUP(C8618,[1]pop_15p_a!$A$8:$AL$68,36,FALSE)</f>
        <v>26205793.3141184</v>
      </c>
      <c r="Q8618">
        <f t="shared" si="658"/>
        <v>-16269.452211000002</v>
      </c>
      <c r="R8618">
        <f t="shared" si="660"/>
        <v>44439</v>
      </c>
      <c r="S8618">
        <f>VLOOKUP(C8618,[3]Folha2!$C$3:$E$61,3,FALSE)/1000</f>
        <v>44439</v>
      </c>
      <c r="AE8618">
        <f t="shared" si="661"/>
        <v>26</v>
      </c>
      <c r="AK8618">
        <v>26</v>
      </c>
    </row>
    <row r="8619" spans="1:37">
      <c r="A8619" t="s">
        <v>112</v>
      </c>
      <c r="B8619" t="s">
        <v>111</v>
      </c>
      <c r="C8619">
        <v>1980</v>
      </c>
      <c r="D8619">
        <f t="shared" si="659"/>
        <v>140</v>
      </c>
      <c r="E8619">
        <v>4</v>
      </c>
      <c r="G8619">
        <v>362156.30804999999</v>
      </c>
      <c r="H8619">
        <v>287130.734375</v>
      </c>
      <c r="I8619">
        <v>37319.735690000001</v>
      </c>
      <c r="J8619">
        <v>42343.664152999998</v>
      </c>
      <c r="K8619">
        <v>15490.554136999999</v>
      </c>
      <c r="L8619">
        <v>29601.767499000001</v>
      </c>
      <c r="O8619">
        <f>VLOOKUP(C8619,[1]pop_15p_a!$A$8:$AL$68,36,FALSE)</f>
        <v>26205793.3141184</v>
      </c>
      <c r="Q8619">
        <f t="shared" si="658"/>
        <v>-14111.213362000002</v>
      </c>
      <c r="R8619">
        <f t="shared" si="660"/>
        <v>44439</v>
      </c>
      <c r="S8619">
        <f>VLOOKUP(C8619,[3]Folha2!$C$3:$E$61,3,FALSE)/1000</f>
        <v>44439</v>
      </c>
      <c r="AE8619">
        <f t="shared" si="661"/>
        <v>26</v>
      </c>
      <c r="AK8619">
        <v>26</v>
      </c>
    </row>
    <row r="8620" spans="1:37">
      <c r="A8620" t="s">
        <v>112</v>
      </c>
      <c r="B8620" t="s">
        <v>111</v>
      </c>
      <c r="C8620">
        <v>1981</v>
      </c>
      <c r="D8620">
        <f t="shared" si="659"/>
        <v>141</v>
      </c>
      <c r="E8620">
        <v>1</v>
      </c>
      <c r="G8620">
        <v>368176.41726999998</v>
      </c>
      <c r="H8620">
        <v>277281.30057100003</v>
      </c>
      <c r="I8620">
        <v>43777.019974000003</v>
      </c>
      <c r="J8620">
        <v>47411.264867999998</v>
      </c>
      <c r="K8620">
        <v>18058.513934999999</v>
      </c>
      <c r="L8620">
        <v>30011.051876000001</v>
      </c>
      <c r="O8620">
        <f>VLOOKUP(C8620,[1]pop_15p_a!$A$8:$AL$68,36,FALSE)</f>
        <v>26949439.197111402</v>
      </c>
      <c r="Q8620">
        <f t="shared" si="658"/>
        <v>-11952.537941000002</v>
      </c>
      <c r="R8620">
        <f t="shared" si="660"/>
        <v>45540</v>
      </c>
      <c r="S8620">
        <f>VLOOKUP(C8620,[3]Folha2!$C$3:$E$61,3,FALSE)/1000</f>
        <v>45540</v>
      </c>
      <c r="AE8620">
        <f t="shared" si="661"/>
        <v>30.25</v>
      </c>
      <c r="AK8620">
        <v>30.25</v>
      </c>
    </row>
    <row r="8621" spans="1:37">
      <c r="A8621" t="s">
        <v>112</v>
      </c>
      <c r="B8621" t="s">
        <v>111</v>
      </c>
      <c r="C8621">
        <v>1981</v>
      </c>
      <c r="D8621">
        <f t="shared" si="659"/>
        <v>142</v>
      </c>
      <c r="E8621">
        <v>2</v>
      </c>
      <c r="G8621">
        <v>374125.210364</v>
      </c>
      <c r="H8621">
        <v>267504.65715300001</v>
      </c>
      <c r="I8621">
        <v>50184.426006000002</v>
      </c>
      <c r="J8621">
        <v>52434.758796000002</v>
      </c>
      <c r="K8621">
        <v>20595.888572</v>
      </c>
      <c r="L8621">
        <v>30424.998542000001</v>
      </c>
      <c r="O8621">
        <f>VLOOKUP(C8621,[1]pop_15p_a!$A$8:$AL$68,36,FALSE)</f>
        <v>26949439.197111402</v>
      </c>
      <c r="Q8621">
        <f t="shared" si="658"/>
        <v>-9829.1099700000013</v>
      </c>
      <c r="R8621">
        <f t="shared" si="660"/>
        <v>45540</v>
      </c>
      <c r="S8621">
        <f>VLOOKUP(C8621,[3]Folha2!$C$3:$E$61,3,FALSE)/1000</f>
        <v>45540</v>
      </c>
      <c r="AE8621">
        <f t="shared" si="661"/>
        <v>31.5</v>
      </c>
      <c r="AK8621">
        <v>31.5</v>
      </c>
    </row>
    <row r="8622" spans="1:37">
      <c r="A8622" t="s">
        <v>112</v>
      </c>
      <c r="B8622" t="s">
        <v>111</v>
      </c>
      <c r="C8622">
        <v>1981</v>
      </c>
      <c r="D8622">
        <f t="shared" si="659"/>
        <v>143</v>
      </c>
      <c r="E8622">
        <v>3</v>
      </c>
      <c r="G8622">
        <v>378519.05443100003</v>
      </c>
      <c r="H8622">
        <v>265932.83938700001</v>
      </c>
      <c r="I8622">
        <v>51900.089014999998</v>
      </c>
      <c r="J8622">
        <v>54087.828179999997</v>
      </c>
      <c r="K8622">
        <v>22860.580537000002</v>
      </c>
      <c r="L8622">
        <v>30907.295525000001</v>
      </c>
      <c r="O8622">
        <f>VLOOKUP(C8622,[1]pop_15p_a!$A$8:$AL$68,36,FALSE)</f>
        <v>26949439.197111402</v>
      </c>
      <c r="Q8622">
        <f t="shared" si="658"/>
        <v>-8046.7149879999997</v>
      </c>
      <c r="R8622">
        <f t="shared" si="660"/>
        <v>45540</v>
      </c>
      <c r="S8622">
        <f>VLOOKUP(C8622,[3]Folha2!$C$3:$E$61,3,FALSE)/1000</f>
        <v>45540</v>
      </c>
      <c r="AE8622">
        <f t="shared" si="661"/>
        <v>31.5</v>
      </c>
      <c r="AK8622">
        <v>31.5</v>
      </c>
    </row>
    <row r="8623" spans="1:37">
      <c r="A8623" t="s">
        <v>112</v>
      </c>
      <c r="B8623" t="s">
        <v>111</v>
      </c>
      <c r="C8623">
        <v>1981</v>
      </c>
      <c r="D8623">
        <f t="shared" si="659"/>
        <v>144</v>
      </c>
      <c r="E8623">
        <v>4</v>
      </c>
      <c r="G8623">
        <v>381217.18948100001</v>
      </c>
      <c r="H8623">
        <v>273173.27405900002</v>
      </c>
      <c r="I8623">
        <v>48571.551905</v>
      </c>
      <c r="J8623">
        <v>52114.644084</v>
      </c>
      <c r="K8623">
        <v>24818.551336</v>
      </c>
      <c r="L8623">
        <v>31459.901613000002</v>
      </c>
      <c r="O8623">
        <f>VLOOKUP(C8623,[1]pop_15p_a!$A$8:$AL$68,36,FALSE)</f>
        <v>26949439.197111402</v>
      </c>
      <c r="Q8623">
        <f t="shared" si="658"/>
        <v>-6641.3502770000014</v>
      </c>
      <c r="R8623">
        <f t="shared" si="660"/>
        <v>45540</v>
      </c>
      <c r="S8623">
        <f>VLOOKUP(C8623,[3]Folha2!$C$3:$E$61,3,FALSE)/1000</f>
        <v>45540</v>
      </c>
      <c r="AE8623">
        <f t="shared" si="661"/>
        <v>31.5</v>
      </c>
      <c r="AK8623">
        <v>31.5</v>
      </c>
    </row>
    <row r="8624" spans="1:37">
      <c r="A8624" t="s">
        <v>112</v>
      </c>
      <c r="B8624" t="s">
        <v>111</v>
      </c>
      <c r="C8624">
        <v>1982</v>
      </c>
      <c r="D8624">
        <f t="shared" si="659"/>
        <v>145</v>
      </c>
      <c r="E8624">
        <v>1</v>
      </c>
      <c r="G8624">
        <v>383875.51295</v>
      </c>
      <c r="H8624">
        <v>280417.97208199999</v>
      </c>
      <c r="I8624">
        <v>45249.945004000001</v>
      </c>
      <c r="J8624">
        <v>50134.496117000002</v>
      </c>
      <c r="K8624">
        <v>26745.790463000001</v>
      </c>
      <c r="L8624">
        <v>32010.549353999999</v>
      </c>
      <c r="O8624">
        <f>VLOOKUP(C8624,[1]pop_15p_a!$A$8:$AL$68,36,FALSE)</f>
        <v>27740801.321497601</v>
      </c>
      <c r="Q8624">
        <f t="shared" si="658"/>
        <v>-5264.7588909999977</v>
      </c>
      <c r="R8624">
        <f t="shared" si="660"/>
        <v>46688</v>
      </c>
      <c r="S8624">
        <f>VLOOKUP(C8624,[3]Folha2!$C$3:$E$61,3,FALSE)/1000</f>
        <v>46688</v>
      </c>
      <c r="AE8624">
        <f t="shared" si="661"/>
        <v>31.5</v>
      </c>
      <c r="AK8624">
        <v>31.5</v>
      </c>
    </row>
    <row r="8625" spans="1:37">
      <c r="A8625" t="s">
        <v>112</v>
      </c>
      <c r="B8625" t="s">
        <v>111</v>
      </c>
      <c r="C8625">
        <v>1982</v>
      </c>
      <c r="D8625">
        <f t="shared" si="659"/>
        <v>146</v>
      </c>
      <c r="E8625">
        <v>2</v>
      </c>
      <c r="G8625">
        <v>386529.21869800001</v>
      </c>
      <c r="H8625">
        <v>287542.60263500002</v>
      </c>
      <c r="I8625">
        <v>41974.390502000002</v>
      </c>
      <c r="J8625">
        <v>48192.557685</v>
      </c>
      <c r="K8625">
        <v>28671.756560000002</v>
      </c>
      <c r="L8625">
        <v>32554.162796000001</v>
      </c>
      <c r="O8625">
        <f>VLOOKUP(C8625,[1]pop_15p_a!$A$8:$AL$68,36,FALSE)</f>
        <v>27740801.321497601</v>
      </c>
      <c r="Q8625">
        <f t="shared" si="658"/>
        <v>-3882.4062359999989</v>
      </c>
      <c r="R8625">
        <f t="shared" si="660"/>
        <v>46688</v>
      </c>
      <c r="S8625">
        <f>VLOOKUP(C8625,[3]Folha2!$C$3:$E$61,3,FALSE)/1000</f>
        <v>46688</v>
      </c>
      <c r="AE8625">
        <f t="shared" si="661"/>
        <v>31.5</v>
      </c>
      <c r="AK8625">
        <v>31.5</v>
      </c>
    </row>
    <row r="8626" spans="1:37">
      <c r="A8626" t="s">
        <v>112</v>
      </c>
      <c r="B8626" t="s">
        <v>111</v>
      </c>
      <c r="C8626">
        <v>1982</v>
      </c>
      <c r="D8626">
        <f t="shared" si="659"/>
        <v>147</v>
      </c>
      <c r="E8626">
        <v>3</v>
      </c>
      <c r="G8626">
        <v>390202.26624899998</v>
      </c>
      <c r="H8626">
        <v>293161.07329700002</v>
      </c>
      <c r="I8626">
        <v>41758.475162000002</v>
      </c>
      <c r="J8626">
        <v>47574.037854000002</v>
      </c>
      <c r="K8626">
        <v>29904.656852</v>
      </c>
      <c r="L8626">
        <v>33499.923563999997</v>
      </c>
      <c r="O8626">
        <f>VLOOKUP(C8626,[1]pop_15p_a!$A$8:$AL$68,36,FALSE)</f>
        <v>27740801.321497601</v>
      </c>
      <c r="Q8626">
        <f t="shared" si="658"/>
        <v>-3595.2667119999969</v>
      </c>
      <c r="R8626">
        <f t="shared" si="660"/>
        <v>46688</v>
      </c>
      <c r="S8626">
        <f>VLOOKUP(C8626,[3]Folha2!$C$3:$E$61,3,FALSE)/1000</f>
        <v>46688</v>
      </c>
      <c r="AE8626">
        <f t="shared" si="661"/>
        <v>31.5</v>
      </c>
      <c r="AK8626">
        <v>31.5</v>
      </c>
    </row>
    <row r="8627" spans="1:37">
      <c r="A8627" t="s">
        <v>112</v>
      </c>
      <c r="B8627" t="s">
        <v>111</v>
      </c>
      <c r="C8627">
        <v>1982</v>
      </c>
      <c r="D8627">
        <f t="shared" si="659"/>
        <v>148</v>
      </c>
      <c r="E8627">
        <v>4</v>
      </c>
      <c r="G8627">
        <v>394945.90284599998</v>
      </c>
      <c r="H8627">
        <v>297128.510817</v>
      </c>
      <c r="I8627">
        <v>44826.395054000001</v>
      </c>
      <c r="J8627">
        <v>48379.198110999998</v>
      </c>
      <c r="K8627">
        <v>30386.294364000001</v>
      </c>
      <c r="L8627">
        <v>34871.200556999996</v>
      </c>
      <c r="O8627">
        <f>VLOOKUP(C8627,[1]pop_15p_a!$A$8:$AL$68,36,FALSE)</f>
        <v>27740801.321497601</v>
      </c>
      <c r="Q8627">
        <f t="shared" si="658"/>
        <v>-4484.9061929999953</v>
      </c>
      <c r="R8627">
        <f t="shared" si="660"/>
        <v>46688</v>
      </c>
      <c r="S8627">
        <f>VLOOKUP(C8627,[3]Folha2!$C$3:$E$61,3,FALSE)/1000</f>
        <v>46688</v>
      </c>
      <c r="AE8627">
        <f t="shared" si="661"/>
        <v>31.5</v>
      </c>
      <c r="AK8627">
        <v>31.5</v>
      </c>
    </row>
    <row r="8628" spans="1:37">
      <c r="A8628" t="s">
        <v>112</v>
      </c>
      <c r="B8628" t="s">
        <v>111</v>
      </c>
      <c r="C8628">
        <v>1983</v>
      </c>
      <c r="D8628">
        <f t="shared" si="659"/>
        <v>149</v>
      </c>
      <c r="E8628">
        <v>1</v>
      </c>
      <c r="G8628">
        <v>399661.81019300001</v>
      </c>
      <c r="H8628">
        <v>301051.980928</v>
      </c>
      <c r="I8628">
        <v>47882.042058999999</v>
      </c>
      <c r="J8628">
        <v>49186.618113999997</v>
      </c>
      <c r="K8628">
        <v>30863.820047000001</v>
      </c>
      <c r="L8628">
        <v>36236.974801999997</v>
      </c>
      <c r="O8628">
        <f>VLOOKUP(C8628,[1]pop_15p_a!$A$8:$AL$68,36,FALSE)</f>
        <v>28573316.429470502</v>
      </c>
      <c r="Q8628">
        <f t="shared" si="658"/>
        <v>-5373.1547549999959</v>
      </c>
      <c r="R8628">
        <f t="shared" si="660"/>
        <v>47864</v>
      </c>
      <c r="S8628">
        <f>VLOOKUP(C8628,[3]Folha2!$C$3:$E$61,3,FALSE)/1000</f>
        <v>47864</v>
      </c>
      <c r="AE8628">
        <f t="shared" si="661"/>
        <v>31.5</v>
      </c>
      <c r="AK8628">
        <v>31.5</v>
      </c>
    </row>
    <row r="8629" spans="1:37">
      <c r="A8629" t="s">
        <v>112</v>
      </c>
      <c r="B8629" t="s">
        <v>111</v>
      </c>
      <c r="C8629">
        <v>1983</v>
      </c>
      <c r="D8629">
        <f t="shared" si="659"/>
        <v>150</v>
      </c>
      <c r="E8629">
        <v>2</v>
      </c>
      <c r="G8629">
        <v>404328.37242899998</v>
      </c>
      <c r="H8629">
        <v>304954.303671</v>
      </c>
      <c r="I8629">
        <v>50900.778129999999</v>
      </c>
      <c r="J8629">
        <v>49979.014194000003</v>
      </c>
      <c r="K8629">
        <v>31337.411728999999</v>
      </c>
      <c r="L8629">
        <v>37586.001070999999</v>
      </c>
      <c r="O8629">
        <f>VLOOKUP(C8629,[1]pop_15p_a!$A$8:$AL$68,36,FALSE)</f>
        <v>28573316.429470502</v>
      </c>
      <c r="Q8629">
        <f t="shared" si="658"/>
        <v>-6248.5893419999993</v>
      </c>
      <c r="R8629">
        <f t="shared" si="660"/>
        <v>47864</v>
      </c>
      <c r="S8629">
        <f>VLOOKUP(C8629,[3]Folha2!$C$3:$E$61,3,FALSE)/1000</f>
        <v>47864</v>
      </c>
      <c r="AE8629">
        <f t="shared" si="661"/>
        <v>31.5</v>
      </c>
      <c r="AK8629">
        <v>31.5</v>
      </c>
    </row>
    <row r="8630" spans="1:37">
      <c r="A8630" t="s">
        <v>112</v>
      </c>
      <c r="B8630" t="s">
        <v>111</v>
      </c>
      <c r="C8630">
        <v>1983</v>
      </c>
      <c r="D8630">
        <f t="shared" si="659"/>
        <v>151</v>
      </c>
      <c r="E8630">
        <v>3</v>
      </c>
      <c r="G8630">
        <v>410527.38605099998</v>
      </c>
      <c r="H8630">
        <v>310993.96415900002</v>
      </c>
      <c r="I8630">
        <v>52187.082911999998</v>
      </c>
      <c r="J8630">
        <v>50235.269422999998</v>
      </c>
      <c r="K8630">
        <v>32940.067479999998</v>
      </c>
      <c r="L8630">
        <v>39526.502241000002</v>
      </c>
      <c r="O8630">
        <f>VLOOKUP(C8630,[1]pop_15p_a!$A$8:$AL$68,36,FALSE)</f>
        <v>28573316.429470502</v>
      </c>
      <c r="Q8630">
        <f t="shared" si="658"/>
        <v>-6586.4347610000041</v>
      </c>
      <c r="R8630">
        <f t="shared" si="660"/>
        <v>47864</v>
      </c>
      <c r="S8630">
        <f>VLOOKUP(C8630,[3]Folha2!$C$3:$E$61,3,FALSE)/1000</f>
        <v>47864</v>
      </c>
      <c r="AE8630">
        <f t="shared" si="661"/>
        <v>28</v>
      </c>
      <c r="AK8630">
        <v>28</v>
      </c>
    </row>
    <row r="8631" spans="1:37">
      <c r="A8631" t="s">
        <v>112</v>
      </c>
      <c r="B8631" t="s">
        <v>111</v>
      </c>
      <c r="C8631">
        <v>1983</v>
      </c>
      <c r="D8631">
        <f t="shared" si="659"/>
        <v>152</v>
      </c>
      <c r="E8631">
        <v>4</v>
      </c>
      <c r="G8631">
        <v>418331.65613600001</v>
      </c>
      <c r="H8631">
        <v>319288.821107</v>
      </c>
      <c r="I8631">
        <v>51606.724431000002</v>
      </c>
      <c r="J8631">
        <v>49914.730488000001</v>
      </c>
      <c r="K8631">
        <v>35743.987639999999</v>
      </c>
      <c r="L8631">
        <v>42089.409058999998</v>
      </c>
      <c r="O8631">
        <f>VLOOKUP(C8631,[1]pop_15p_a!$A$8:$AL$68,36,FALSE)</f>
        <v>28573316.429470502</v>
      </c>
      <c r="Q8631">
        <f t="shared" si="658"/>
        <v>-6345.4214189999984</v>
      </c>
      <c r="R8631">
        <f t="shared" si="660"/>
        <v>47864</v>
      </c>
      <c r="S8631">
        <f>VLOOKUP(C8631,[3]Folha2!$C$3:$E$61,3,FALSE)/1000</f>
        <v>47864</v>
      </c>
      <c r="AE8631">
        <f t="shared" si="661"/>
        <v>48.5</v>
      </c>
      <c r="AK8631">
        <v>48.5</v>
      </c>
    </row>
    <row r="8632" spans="1:37">
      <c r="A8632" t="s">
        <v>112</v>
      </c>
      <c r="B8632" t="s">
        <v>111</v>
      </c>
      <c r="C8632">
        <v>1984</v>
      </c>
      <c r="D8632">
        <f t="shared" si="659"/>
        <v>153</v>
      </c>
      <c r="E8632">
        <v>1</v>
      </c>
      <c r="G8632">
        <v>426067.47929300001</v>
      </c>
      <c r="H8632">
        <v>327497.69274799997</v>
      </c>
      <c r="I8632">
        <v>51019.391402000001</v>
      </c>
      <c r="J8632">
        <v>49597.336151000003</v>
      </c>
      <c r="K8632">
        <v>38525.190200999998</v>
      </c>
      <c r="L8632">
        <v>44624.145256999996</v>
      </c>
      <c r="O8632">
        <f>VLOOKUP(C8632,[1]pop_15p_a!$A$8:$AL$68,36,FALSE)</f>
        <v>29455450.009305999</v>
      </c>
      <c r="Q8632">
        <f t="shared" si="658"/>
        <v>-6098.9550559999989</v>
      </c>
      <c r="R8632">
        <f t="shared" si="660"/>
        <v>49070</v>
      </c>
      <c r="S8632">
        <f>VLOOKUP(C8632,[3]Folha2!$C$3:$E$61,3,FALSE)/1000</f>
        <v>49070</v>
      </c>
      <c r="AE8632">
        <f t="shared" ref="AE8632:AE8663" si="662">AK8632</f>
        <v>48.5</v>
      </c>
      <c r="AK8632">
        <v>48.5</v>
      </c>
    </row>
    <row r="8633" spans="1:37">
      <c r="A8633" t="s">
        <v>112</v>
      </c>
      <c r="B8633" t="s">
        <v>111</v>
      </c>
      <c r="C8633">
        <v>1984</v>
      </c>
      <c r="D8633">
        <f t="shared" si="659"/>
        <v>154</v>
      </c>
      <c r="E8633">
        <v>2</v>
      </c>
      <c r="G8633">
        <v>433787.32275799999</v>
      </c>
      <c r="H8633">
        <v>335702.95727200003</v>
      </c>
      <c r="I8633">
        <v>50444.861345999998</v>
      </c>
      <c r="J8633">
        <v>49280.133268999998</v>
      </c>
      <c r="K8633">
        <v>41298.938347000003</v>
      </c>
      <c r="L8633">
        <v>47159.351064000002</v>
      </c>
      <c r="O8633">
        <f>VLOOKUP(C8633,[1]pop_15p_a!$A$8:$AL$68,36,FALSE)</f>
        <v>29455450.009305999</v>
      </c>
      <c r="Q8633">
        <f t="shared" si="658"/>
        <v>-5860.4127169999992</v>
      </c>
      <c r="R8633">
        <f t="shared" si="660"/>
        <v>49070</v>
      </c>
      <c r="S8633">
        <f>VLOOKUP(C8633,[3]Folha2!$C$3:$E$61,3,FALSE)/1000</f>
        <v>49070</v>
      </c>
      <c r="AE8633">
        <f t="shared" si="662"/>
        <v>52</v>
      </c>
      <c r="AK8633">
        <v>52</v>
      </c>
    </row>
    <row r="8634" spans="1:37">
      <c r="A8634" t="s">
        <v>112</v>
      </c>
      <c r="B8634" t="s">
        <v>111</v>
      </c>
      <c r="C8634">
        <v>1984</v>
      </c>
      <c r="D8634">
        <f t="shared" si="659"/>
        <v>155</v>
      </c>
      <c r="E8634">
        <v>3</v>
      </c>
      <c r="G8634">
        <v>439493.21519700001</v>
      </c>
      <c r="H8634">
        <v>338282.08642900002</v>
      </c>
      <c r="I8634">
        <v>51304.782702999997</v>
      </c>
      <c r="J8634">
        <v>50120.063815000001</v>
      </c>
      <c r="K8634">
        <v>42448.613029</v>
      </c>
      <c r="L8634">
        <v>47813.693998000002</v>
      </c>
      <c r="O8634">
        <f>VLOOKUP(C8634,[1]pop_15p_a!$A$8:$AL$68,36,FALSE)</f>
        <v>29455450.009305999</v>
      </c>
      <c r="Q8634">
        <f t="shared" si="658"/>
        <v>-5365.0809690000024</v>
      </c>
      <c r="R8634">
        <f t="shared" si="660"/>
        <v>49070</v>
      </c>
      <c r="S8634">
        <f>VLOOKUP(C8634,[3]Folha2!$C$3:$E$61,3,FALSE)/1000</f>
        <v>49070</v>
      </c>
      <c r="AE8634">
        <f t="shared" si="662"/>
        <v>52</v>
      </c>
      <c r="AK8634">
        <v>52</v>
      </c>
    </row>
    <row r="8635" spans="1:37">
      <c r="A8635" t="s">
        <v>112</v>
      </c>
      <c r="B8635" t="s">
        <v>111</v>
      </c>
      <c r="C8635">
        <v>1984</v>
      </c>
      <c r="D8635">
        <f t="shared" si="659"/>
        <v>156</v>
      </c>
      <c r="E8635">
        <v>4</v>
      </c>
      <c r="G8635">
        <v>443094.51849300001</v>
      </c>
      <c r="H8635">
        <v>334985.11100899999</v>
      </c>
      <c r="I8635">
        <v>53662.520642000003</v>
      </c>
      <c r="J8635">
        <v>52168.207350999997</v>
      </c>
      <c r="K8635">
        <v>41901.958533999998</v>
      </c>
      <c r="L8635">
        <v>46503.657658999997</v>
      </c>
      <c r="O8635">
        <f>VLOOKUP(C8635,[1]pop_15p_a!$A$8:$AL$68,36,FALSE)</f>
        <v>29455450.009305999</v>
      </c>
      <c r="Q8635">
        <f t="shared" si="658"/>
        <v>-4601.6991249999992</v>
      </c>
      <c r="R8635">
        <f t="shared" si="660"/>
        <v>49070</v>
      </c>
      <c r="S8635">
        <f>VLOOKUP(C8635,[3]Folha2!$C$3:$E$61,3,FALSE)/1000</f>
        <v>49070</v>
      </c>
      <c r="AE8635">
        <f t="shared" si="662"/>
        <v>52</v>
      </c>
      <c r="AK8635">
        <v>52</v>
      </c>
    </row>
    <row r="8636" spans="1:37">
      <c r="A8636" t="s">
        <v>112</v>
      </c>
      <c r="B8636" t="s">
        <v>111</v>
      </c>
      <c r="C8636">
        <v>1985</v>
      </c>
      <c r="D8636">
        <f t="shared" si="659"/>
        <v>157</v>
      </c>
      <c r="E8636">
        <v>1</v>
      </c>
      <c r="G8636">
        <v>446676.58158599999</v>
      </c>
      <c r="H8636">
        <v>331721.41253099998</v>
      </c>
      <c r="I8636">
        <v>56007.405265000001</v>
      </c>
      <c r="J8636">
        <v>54199.310250000002</v>
      </c>
      <c r="K8636">
        <v>41347.334735999997</v>
      </c>
      <c r="L8636">
        <v>45193.359915000001</v>
      </c>
      <c r="O8636">
        <f>VLOOKUP(C8636,[1]pop_15p_a!$A$8:$AL$68,36,FALSE)</f>
        <v>30391532.985658798</v>
      </c>
      <c r="Q8636">
        <f t="shared" si="658"/>
        <v>-3846.0251790000038</v>
      </c>
      <c r="R8636">
        <f t="shared" si="660"/>
        <v>50307</v>
      </c>
      <c r="S8636">
        <f>VLOOKUP(C8636,[3]Folha2!$C$3:$E$61,3,FALSE)/1000</f>
        <v>50307</v>
      </c>
      <c r="AE8636">
        <f t="shared" si="662"/>
        <v>52</v>
      </c>
      <c r="AK8636">
        <v>52</v>
      </c>
    </row>
    <row r="8637" spans="1:37">
      <c r="A8637" t="s">
        <v>112</v>
      </c>
      <c r="B8637" t="s">
        <v>111</v>
      </c>
      <c r="C8637">
        <v>1985</v>
      </c>
      <c r="D8637">
        <f t="shared" si="659"/>
        <v>158</v>
      </c>
      <c r="E8637">
        <v>2</v>
      </c>
      <c r="G8637">
        <v>450218.92370599997</v>
      </c>
      <c r="H8637">
        <v>328477.51846499997</v>
      </c>
      <c r="I8637">
        <v>58326.872597000001</v>
      </c>
      <c r="J8637">
        <v>56214.197804000003</v>
      </c>
      <c r="K8637">
        <v>40809.398352999997</v>
      </c>
      <c r="L8637">
        <v>43904.457782999998</v>
      </c>
      <c r="O8637">
        <f>VLOOKUP(C8637,[1]pop_15p_a!$A$8:$AL$68,36,FALSE)</f>
        <v>30391532.985658798</v>
      </c>
      <c r="Q8637">
        <f t="shared" si="658"/>
        <v>-3095.0594300000012</v>
      </c>
      <c r="R8637">
        <f t="shared" si="660"/>
        <v>50307</v>
      </c>
      <c r="S8637">
        <f>VLOOKUP(C8637,[3]Folha2!$C$3:$E$61,3,FALSE)/1000</f>
        <v>50307</v>
      </c>
      <c r="AE8637">
        <f t="shared" si="662"/>
        <v>52</v>
      </c>
      <c r="AK8637">
        <v>52</v>
      </c>
    </row>
    <row r="8638" spans="1:37">
      <c r="A8638" t="s">
        <v>112</v>
      </c>
      <c r="B8638" t="s">
        <v>111</v>
      </c>
      <c r="C8638">
        <v>1985</v>
      </c>
      <c r="D8638">
        <f t="shared" si="659"/>
        <v>159</v>
      </c>
      <c r="E8638">
        <v>3</v>
      </c>
      <c r="G8638">
        <v>455829.707842</v>
      </c>
      <c r="H8638">
        <v>330371.73078799999</v>
      </c>
      <c r="I8638">
        <v>60069.089632000003</v>
      </c>
      <c r="J8638">
        <v>57085.952611000001</v>
      </c>
      <c r="K8638">
        <v>39986.593780000003</v>
      </c>
      <c r="L8638">
        <v>42798.622310999999</v>
      </c>
      <c r="O8638">
        <f>VLOOKUP(C8638,[1]pop_15p_a!$A$8:$AL$68,36,FALSE)</f>
        <v>30391532.985658798</v>
      </c>
      <c r="Q8638">
        <f t="shared" si="658"/>
        <v>-2812.0285309999963</v>
      </c>
      <c r="R8638">
        <f t="shared" si="660"/>
        <v>50307</v>
      </c>
      <c r="S8638">
        <f>VLOOKUP(C8638,[3]Folha2!$C$3:$E$61,3,FALSE)/1000</f>
        <v>50307</v>
      </c>
      <c r="AE8638">
        <f t="shared" si="662"/>
        <v>52</v>
      </c>
      <c r="AK8638">
        <v>52</v>
      </c>
    </row>
    <row r="8639" spans="1:37">
      <c r="A8639" t="s">
        <v>112</v>
      </c>
      <c r="B8639" t="s">
        <v>111</v>
      </c>
      <c r="C8639">
        <v>1985</v>
      </c>
      <c r="D8639">
        <f t="shared" si="659"/>
        <v>160</v>
      </c>
      <c r="E8639">
        <v>4</v>
      </c>
      <c r="G8639">
        <v>463624.45975899999</v>
      </c>
      <c r="H8639">
        <v>337766.41728300002</v>
      </c>
      <c r="I8639">
        <v>61181.106081999998</v>
      </c>
      <c r="J8639">
        <v>56725.858672000002</v>
      </c>
      <c r="K8639">
        <v>38863.324207999998</v>
      </c>
      <c r="L8639">
        <v>41896.109946999997</v>
      </c>
      <c r="O8639">
        <f>VLOOKUP(C8639,[1]pop_15p_a!$A$8:$AL$68,36,FALSE)</f>
        <v>30391532.985658798</v>
      </c>
      <c r="Q8639">
        <f t="shared" si="658"/>
        <v>-3032.785738999999</v>
      </c>
      <c r="R8639">
        <f t="shared" si="660"/>
        <v>50307</v>
      </c>
      <c r="S8639">
        <f>VLOOKUP(C8639,[3]Folha2!$C$3:$E$61,3,FALSE)/1000</f>
        <v>50307</v>
      </c>
      <c r="AE8639">
        <f t="shared" si="662"/>
        <v>52</v>
      </c>
      <c r="AK8639">
        <v>52</v>
      </c>
    </row>
    <row r="8640" spans="1:37">
      <c r="A8640" t="s">
        <v>112</v>
      </c>
      <c r="B8640" t="s">
        <v>111</v>
      </c>
      <c r="C8640">
        <v>1986</v>
      </c>
      <c r="D8640">
        <f t="shared" si="659"/>
        <v>161</v>
      </c>
      <c r="E8640">
        <v>1</v>
      </c>
      <c r="G8640">
        <v>471382.497814</v>
      </c>
      <c r="H8640">
        <v>345102.555429</v>
      </c>
      <c r="I8640">
        <v>62277.449336999998</v>
      </c>
      <c r="J8640">
        <v>56396.438071999997</v>
      </c>
      <c r="K8640">
        <v>37766.304429999997</v>
      </c>
      <c r="L8640">
        <v>41024.017043</v>
      </c>
      <c r="O8640">
        <f>VLOOKUP(C8640,[1]pop_15p_a!$A$8:$AL$68,36,FALSE)</f>
        <v>31247307.5468124</v>
      </c>
      <c r="Q8640">
        <f t="shared" si="658"/>
        <v>-3257.7126130000033</v>
      </c>
      <c r="R8640">
        <f t="shared" si="660"/>
        <v>51480</v>
      </c>
      <c r="S8640">
        <f>VLOOKUP(C8640,[3]Folha2!$C$3:$E$61,3,FALSE)/1000</f>
        <v>51480</v>
      </c>
      <c r="AE8640">
        <f t="shared" si="662"/>
        <v>52</v>
      </c>
      <c r="AK8640">
        <v>52</v>
      </c>
    </row>
    <row r="8641" spans="1:37">
      <c r="A8641" t="s">
        <v>112</v>
      </c>
      <c r="B8641" t="s">
        <v>111</v>
      </c>
      <c r="C8641">
        <v>1986</v>
      </c>
      <c r="D8641">
        <f t="shared" si="659"/>
        <v>162</v>
      </c>
      <c r="E8641">
        <v>2</v>
      </c>
      <c r="G8641">
        <v>479050.70977800002</v>
      </c>
      <c r="H8641">
        <v>352378.07458100002</v>
      </c>
      <c r="I8641">
        <v>63371.172163000003</v>
      </c>
      <c r="J8641">
        <v>56041.900296</v>
      </c>
      <c r="K8641">
        <v>36661.273659999999</v>
      </c>
      <c r="L8641">
        <v>40136.272874000002</v>
      </c>
      <c r="O8641">
        <f>VLOOKUP(C8641,[1]pop_15p_a!$A$8:$AL$68,36,FALSE)</f>
        <v>31247307.5468124</v>
      </c>
      <c r="Q8641">
        <f t="shared" si="658"/>
        <v>-3474.9992140000031</v>
      </c>
      <c r="R8641">
        <f t="shared" si="660"/>
        <v>51480</v>
      </c>
      <c r="S8641">
        <f>VLOOKUP(C8641,[3]Folha2!$C$3:$E$61,3,FALSE)/1000</f>
        <v>51480</v>
      </c>
      <c r="AE8641">
        <f t="shared" si="662"/>
        <v>52</v>
      </c>
      <c r="AK8641">
        <v>52</v>
      </c>
    </row>
    <row r="8642" spans="1:37">
      <c r="A8642" t="s">
        <v>112</v>
      </c>
      <c r="B8642" t="s">
        <v>111</v>
      </c>
      <c r="C8642">
        <v>1986</v>
      </c>
      <c r="D8642">
        <f t="shared" si="659"/>
        <v>163</v>
      </c>
      <c r="E8642">
        <v>3</v>
      </c>
      <c r="G8642">
        <v>489738.805222</v>
      </c>
      <c r="H8642">
        <v>355180.24994499999</v>
      </c>
      <c r="I8642">
        <v>64882.826162999998</v>
      </c>
      <c r="J8642">
        <v>60499.96845</v>
      </c>
      <c r="K8642">
        <v>37610.627562000001</v>
      </c>
      <c r="L8642">
        <v>41431.885547999998</v>
      </c>
      <c r="O8642">
        <f>VLOOKUP(C8642,[1]pop_15p_a!$A$8:$AL$68,36,FALSE)</f>
        <v>31247307.5468124</v>
      </c>
      <c r="Q8642">
        <f t="shared" si="658"/>
        <v>-3821.2579859999969</v>
      </c>
      <c r="R8642">
        <f t="shared" si="660"/>
        <v>51480</v>
      </c>
      <c r="S8642">
        <f>VLOOKUP(C8642,[3]Folha2!$C$3:$E$61,3,FALSE)/1000</f>
        <v>51480</v>
      </c>
      <c r="AE8642">
        <f t="shared" si="662"/>
        <v>52</v>
      </c>
      <c r="AK8642">
        <v>52</v>
      </c>
    </row>
    <row r="8643" spans="1:37">
      <c r="A8643" t="s">
        <v>112</v>
      </c>
      <c r="B8643" t="s">
        <v>111</v>
      </c>
      <c r="C8643">
        <v>1986</v>
      </c>
      <c r="D8643">
        <f t="shared" si="659"/>
        <v>164</v>
      </c>
      <c r="E8643">
        <v>4</v>
      </c>
      <c r="G8643">
        <v>503599.82037199999</v>
      </c>
      <c r="H8643">
        <v>353165.72912799998</v>
      </c>
      <c r="I8643">
        <v>66833.387067000003</v>
      </c>
      <c r="J8643">
        <v>70093.252009999997</v>
      </c>
      <c r="K8643">
        <v>40758.050826999999</v>
      </c>
      <c r="L8643">
        <v>45061.765507999997</v>
      </c>
      <c r="O8643">
        <f>VLOOKUP(C8643,[1]pop_15p_a!$A$8:$AL$68,36,FALSE)</f>
        <v>31247307.5468124</v>
      </c>
      <c r="Q8643">
        <f t="shared" ref="Q8643:Q8706" si="663">K8643-L8643</f>
        <v>-4303.7146809999977</v>
      </c>
      <c r="R8643">
        <f t="shared" si="660"/>
        <v>51480</v>
      </c>
      <c r="S8643">
        <f>VLOOKUP(C8643,[3]Folha2!$C$3:$E$61,3,FALSE)/1000</f>
        <v>51480</v>
      </c>
      <c r="AE8643">
        <f t="shared" si="662"/>
        <v>48</v>
      </c>
      <c r="AK8643">
        <v>48</v>
      </c>
    </row>
    <row r="8644" spans="1:37">
      <c r="A8644" t="s">
        <v>112</v>
      </c>
      <c r="B8644" t="s">
        <v>111</v>
      </c>
      <c r="C8644">
        <v>1987</v>
      </c>
      <c r="D8644">
        <f t="shared" si="659"/>
        <v>165</v>
      </c>
      <c r="E8644">
        <v>1</v>
      </c>
      <c r="G8644">
        <v>502705.45428499999</v>
      </c>
      <c r="H8644">
        <v>341910.44587</v>
      </c>
      <c r="I8644">
        <v>67844.767733999994</v>
      </c>
      <c r="J8644">
        <v>76564.580826999998</v>
      </c>
      <c r="K8644">
        <v>42564.313185999999</v>
      </c>
      <c r="L8644">
        <v>48330.153870000002</v>
      </c>
      <c r="O8644">
        <f>VLOOKUP(C8644,[1]pop_15p_a!$A$8:$AL$68,36,FALSE)</f>
        <v>31977579.992069799</v>
      </c>
      <c r="Q8644">
        <f t="shared" si="663"/>
        <v>-5765.8406840000025</v>
      </c>
      <c r="R8644">
        <f t="shared" si="660"/>
        <v>52370</v>
      </c>
      <c r="S8644">
        <f>VLOOKUP(C8644,[3]Folha2!$C$3:$E$61,3,FALSE)/1000</f>
        <v>52370</v>
      </c>
      <c r="AE8644">
        <f t="shared" si="662"/>
        <v>45</v>
      </c>
      <c r="AK8644">
        <v>45</v>
      </c>
    </row>
    <row r="8645" spans="1:37">
      <c r="A8645" t="s">
        <v>112</v>
      </c>
      <c r="B8645" t="s">
        <v>111</v>
      </c>
      <c r="C8645">
        <v>1987</v>
      </c>
      <c r="D8645">
        <f t="shared" ref="D8645:D8708" si="664">D8387</f>
        <v>166</v>
      </c>
      <c r="E8645">
        <v>2</v>
      </c>
      <c r="G8645">
        <v>523969.32272</v>
      </c>
      <c r="H8645">
        <v>342545.16179699998</v>
      </c>
      <c r="I8645">
        <v>67752.121291000003</v>
      </c>
      <c r="J8645">
        <v>86123.381882000001</v>
      </c>
      <c r="K8645">
        <v>47185.395026999999</v>
      </c>
      <c r="L8645">
        <v>47294.235934999997</v>
      </c>
      <c r="O8645">
        <f>VLOOKUP(C8645,[1]pop_15p_a!$A$8:$AL$68,36,FALSE)</f>
        <v>31977579.992069799</v>
      </c>
      <c r="Q8645">
        <f t="shared" si="663"/>
        <v>-108.84090799999831</v>
      </c>
      <c r="R8645">
        <f t="shared" si="660"/>
        <v>52370</v>
      </c>
      <c r="S8645">
        <f>VLOOKUP(C8645,[3]Folha2!$C$3:$E$61,3,FALSE)/1000</f>
        <v>52370</v>
      </c>
      <c r="AE8645">
        <f t="shared" si="662"/>
        <v>45</v>
      </c>
      <c r="AK8645">
        <v>45</v>
      </c>
    </row>
    <row r="8646" spans="1:37">
      <c r="A8646" t="s">
        <v>112</v>
      </c>
      <c r="B8646" t="s">
        <v>111</v>
      </c>
      <c r="C8646">
        <v>1987</v>
      </c>
      <c r="D8646">
        <f t="shared" si="664"/>
        <v>167</v>
      </c>
      <c r="E8646">
        <v>3</v>
      </c>
      <c r="G8646">
        <v>532833.93839400006</v>
      </c>
      <c r="H8646">
        <v>344210.37778099999</v>
      </c>
      <c r="I8646">
        <v>72371.164674</v>
      </c>
      <c r="J8646">
        <v>88818.174712000007</v>
      </c>
      <c r="K8646">
        <v>52173.182754000001</v>
      </c>
      <c r="L8646">
        <v>52006.954590000001</v>
      </c>
      <c r="O8646">
        <f>VLOOKUP(C8646,[1]pop_15p_a!$A$8:$AL$68,36,FALSE)</f>
        <v>31977579.992069799</v>
      </c>
      <c r="Q8646">
        <f t="shared" si="663"/>
        <v>166.22816400000011</v>
      </c>
      <c r="R8646">
        <f t="shared" si="660"/>
        <v>52370</v>
      </c>
      <c r="S8646">
        <f>VLOOKUP(C8646,[3]Folha2!$C$3:$E$61,3,FALSE)/1000</f>
        <v>52370</v>
      </c>
      <c r="AE8646">
        <f t="shared" si="662"/>
        <v>45</v>
      </c>
      <c r="AK8646">
        <v>45</v>
      </c>
    </row>
    <row r="8647" spans="1:37">
      <c r="A8647" t="s">
        <v>112</v>
      </c>
      <c r="B8647" t="s">
        <v>111</v>
      </c>
      <c r="C8647">
        <v>1987</v>
      </c>
      <c r="D8647">
        <f t="shared" si="664"/>
        <v>168</v>
      </c>
      <c r="E8647">
        <v>4</v>
      </c>
      <c r="G8647">
        <v>568589.500244</v>
      </c>
      <c r="H8647">
        <v>372765.61671700003</v>
      </c>
      <c r="I8647">
        <v>73682.846453999999</v>
      </c>
      <c r="J8647">
        <v>101177.628866</v>
      </c>
      <c r="K8647">
        <v>51178.933702000002</v>
      </c>
      <c r="L8647">
        <v>58579.272624999998</v>
      </c>
      <c r="O8647">
        <f>VLOOKUP(C8647,[1]pop_15p_a!$A$8:$AL$68,36,FALSE)</f>
        <v>31977579.992069799</v>
      </c>
      <c r="Q8647">
        <f t="shared" si="663"/>
        <v>-7400.3389229999957</v>
      </c>
      <c r="R8647">
        <f t="shared" si="660"/>
        <v>52370</v>
      </c>
      <c r="S8647">
        <f>VLOOKUP(C8647,[3]Folha2!$C$3:$E$61,3,FALSE)/1000</f>
        <v>52370</v>
      </c>
      <c r="AE8647">
        <f t="shared" si="662"/>
        <v>45</v>
      </c>
      <c r="AK8647">
        <v>45</v>
      </c>
    </row>
    <row r="8648" spans="1:37">
      <c r="A8648" t="s">
        <v>112</v>
      </c>
      <c r="B8648" t="s">
        <v>111</v>
      </c>
      <c r="C8648">
        <v>1988</v>
      </c>
      <c r="D8648">
        <f t="shared" si="664"/>
        <v>169</v>
      </c>
      <c r="E8648">
        <v>1</v>
      </c>
      <c r="G8648">
        <v>546772.25384400005</v>
      </c>
      <c r="H8648">
        <v>360973.82889300003</v>
      </c>
      <c r="I8648">
        <v>69730.306330000007</v>
      </c>
      <c r="J8648">
        <v>82750.733552000005</v>
      </c>
      <c r="K8648">
        <v>53760.338352999999</v>
      </c>
      <c r="L8648">
        <v>53174.541000999998</v>
      </c>
      <c r="O8648">
        <f>VLOOKUP(C8648,[1]pop_15p_a!$A$8:$AL$68,36,FALSE)</f>
        <v>32757446.943871699</v>
      </c>
      <c r="Q8648">
        <f t="shared" si="663"/>
        <v>585.79735200000141</v>
      </c>
      <c r="R8648">
        <f t="shared" si="660"/>
        <v>53268</v>
      </c>
      <c r="S8648">
        <f>VLOOKUP(C8648,[3]Folha2!$C$3:$E$61,3,FALSE)/1000</f>
        <v>53268</v>
      </c>
      <c r="AE8648">
        <f t="shared" si="662"/>
        <v>54</v>
      </c>
      <c r="AK8648">
        <v>54</v>
      </c>
    </row>
    <row r="8649" spans="1:37">
      <c r="A8649" t="s">
        <v>112</v>
      </c>
      <c r="B8649" t="s">
        <v>111</v>
      </c>
      <c r="C8649">
        <v>1988</v>
      </c>
      <c r="D8649">
        <f t="shared" si="664"/>
        <v>170</v>
      </c>
      <c r="E8649">
        <v>2</v>
      </c>
      <c r="G8649">
        <v>542318.53717999998</v>
      </c>
      <c r="H8649">
        <v>352920.38935299998</v>
      </c>
      <c r="I8649">
        <v>70176.698008000007</v>
      </c>
      <c r="J8649">
        <v>89087.816445000004</v>
      </c>
      <c r="K8649">
        <v>56735.908970999997</v>
      </c>
      <c r="L8649">
        <v>52946.685455999999</v>
      </c>
      <c r="O8649">
        <f>VLOOKUP(C8649,[1]pop_15p_a!$A$8:$AL$68,36,FALSE)</f>
        <v>32757446.943871699</v>
      </c>
      <c r="Q8649">
        <f t="shared" si="663"/>
        <v>3789.2235149999979</v>
      </c>
      <c r="R8649">
        <f t="shared" si="660"/>
        <v>53268</v>
      </c>
      <c r="S8649">
        <f>VLOOKUP(C8649,[3]Folha2!$C$3:$E$61,3,FALSE)/1000</f>
        <v>53268</v>
      </c>
      <c r="AE8649">
        <f t="shared" si="662"/>
        <v>54</v>
      </c>
      <c r="AK8649">
        <v>54</v>
      </c>
    </row>
    <row r="8650" spans="1:37">
      <c r="A8650" t="s">
        <v>112</v>
      </c>
      <c r="B8650" t="s">
        <v>111</v>
      </c>
      <c r="C8650">
        <v>1988</v>
      </c>
      <c r="D8650">
        <f t="shared" si="664"/>
        <v>171</v>
      </c>
      <c r="E8650">
        <v>3</v>
      </c>
      <c r="G8650">
        <v>544462.85722600005</v>
      </c>
      <c r="H8650">
        <v>352209.10207999998</v>
      </c>
      <c r="I8650">
        <v>70041.869063000006</v>
      </c>
      <c r="J8650">
        <v>89127.265039000005</v>
      </c>
      <c r="K8650">
        <v>57611.550341000002</v>
      </c>
      <c r="L8650">
        <v>45468.471329</v>
      </c>
      <c r="O8650">
        <f>VLOOKUP(C8650,[1]pop_15p_a!$A$8:$AL$68,36,FALSE)</f>
        <v>32757446.943871699</v>
      </c>
      <c r="Q8650">
        <f t="shared" si="663"/>
        <v>12143.079012000002</v>
      </c>
      <c r="R8650">
        <f t="shared" si="660"/>
        <v>53268</v>
      </c>
      <c r="S8650">
        <f>VLOOKUP(C8650,[3]Folha2!$C$3:$E$61,3,FALSE)/1000</f>
        <v>53268</v>
      </c>
      <c r="AE8650">
        <f t="shared" si="662"/>
        <v>54</v>
      </c>
      <c r="AK8650">
        <v>54</v>
      </c>
    </row>
    <row r="8651" spans="1:37">
      <c r="A8651" t="s">
        <v>112</v>
      </c>
      <c r="B8651" t="s">
        <v>111</v>
      </c>
      <c r="C8651">
        <v>1988</v>
      </c>
      <c r="D8651">
        <f t="shared" si="664"/>
        <v>172</v>
      </c>
      <c r="E8651">
        <v>4</v>
      </c>
      <c r="G8651">
        <v>539667.71382900001</v>
      </c>
      <c r="H8651">
        <v>352344.07635599998</v>
      </c>
      <c r="I8651">
        <v>68694.598891000001</v>
      </c>
      <c r="J8651">
        <v>88046.557289999997</v>
      </c>
      <c r="K8651">
        <v>60556.478401</v>
      </c>
      <c r="L8651">
        <v>45313.382875000003</v>
      </c>
      <c r="O8651">
        <f>VLOOKUP(C8651,[1]pop_15p_a!$A$8:$AL$68,36,FALSE)</f>
        <v>32757446.943871699</v>
      </c>
      <c r="Q8651">
        <f t="shared" si="663"/>
        <v>15243.095525999997</v>
      </c>
      <c r="R8651">
        <f t="shared" si="660"/>
        <v>53268</v>
      </c>
      <c r="S8651">
        <f>VLOOKUP(C8651,[3]Folha2!$C$3:$E$61,3,FALSE)/1000</f>
        <v>53268</v>
      </c>
      <c r="AE8651">
        <f t="shared" si="662"/>
        <v>54</v>
      </c>
      <c r="AK8651">
        <v>54</v>
      </c>
    </row>
    <row r="8652" spans="1:37">
      <c r="A8652" t="s">
        <v>112</v>
      </c>
      <c r="B8652" t="s">
        <v>111</v>
      </c>
      <c r="C8652">
        <v>1989</v>
      </c>
      <c r="D8652">
        <f t="shared" si="664"/>
        <v>173</v>
      </c>
      <c r="E8652">
        <v>1</v>
      </c>
      <c r="G8652">
        <v>532820.099315</v>
      </c>
      <c r="H8652">
        <v>335157.28934900003</v>
      </c>
      <c r="I8652">
        <v>70675.428864000001</v>
      </c>
      <c r="J8652">
        <v>93787.661716000002</v>
      </c>
      <c r="K8652">
        <v>61076.046654999998</v>
      </c>
      <c r="L8652">
        <v>46516.376751999996</v>
      </c>
      <c r="O8652">
        <f>VLOOKUP(C8652,[1]pop_15p_a!$A$8:$AL$68,36,FALSE)</f>
        <v>33594052.621517003</v>
      </c>
      <c r="Q8652">
        <f t="shared" si="663"/>
        <v>14559.669903000002</v>
      </c>
      <c r="R8652">
        <f t="shared" si="660"/>
        <v>54192</v>
      </c>
      <c r="S8652">
        <f>VLOOKUP(C8652,[3]Folha2!$C$3:$E$61,3,FALSE)/1000</f>
        <v>54192</v>
      </c>
      <c r="AE8652">
        <f t="shared" si="662"/>
        <v>54</v>
      </c>
      <c r="AK8652">
        <v>54</v>
      </c>
    </row>
    <row r="8653" spans="1:37">
      <c r="A8653" t="s">
        <v>112</v>
      </c>
      <c r="B8653" t="s">
        <v>111</v>
      </c>
      <c r="C8653">
        <v>1989</v>
      </c>
      <c r="D8653">
        <f t="shared" si="664"/>
        <v>174</v>
      </c>
      <c r="E8653">
        <v>2</v>
      </c>
      <c r="G8653">
        <v>534165.49497200001</v>
      </c>
      <c r="H8653">
        <v>343050.52021400002</v>
      </c>
      <c r="I8653">
        <v>70949.871543999994</v>
      </c>
      <c r="J8653">
        <v>86331.041318000003</v>
      </c>
      <c r="K8653">
        <v>57343.850974000001</v>
      </c>
      <c r="L8653">
        <v>51031.214444999998</v>
      </c>
      <c r="O8653">
        <f>VLOOKUP(C8653,[1]pop_15p_a!$A$8:$AL$68,36,FALSE)</f>
        <v>33594052.621517003</v>
      </c>
      <c r="Q8653">
        <f t="shared" si="663"/>
        <v>6312.6365290000031</v>
      </c>
      <c r="R8653">
        <f t="shared" si="660"/>
        <v>54192</v>
      </c>
      <c r="S8653">
        <f>VLOOKUP(C8653,[3]Folha2!$C$3:$E$61,3,FALSE)/1000</f>
        <v>54192</v>
      </c>
      <c r="AE8653">
        <f t="shared" si="662"/>
        <v>54</v>
      </c>
      <c r="AK8653">
        <v>54</v>
      </c>
    </row>
    <row r="8654" spans="1:37">
      <c r="A8654" t="s">
        <v>112</v>
      </c>
      <c r="B8654" t="s">
        <v>111</v>
      </c>
      <c r="C8654">
        <v>1989</v>
      </c>
      <c r="D8654">
        <f t="shared" si="664"/>
        <v>175</v>
      </c>
      <c r="E8654">
        <v>3</v>
      </c>
      <c r="G8654">
        <v>548637.87004199997</v>
      </c>
      <c r="H8654">
        <v>357952.56202000001</v>
      </c>
      <c r="I8654">
        <v>69306.920406000005</v>
      </c>
      <c r="J8654">
        <v>88818.858020999993</v>
      </c>
      <c r="K8654">
        <v>53930.216226999997</v>
      </c>
      <c r="L8654">
        <v>56899.187482000001</v>
      </c>
      <c r="O8654">
        <f>VLOOKUP(C8654,[1]pop_15p_a!$A$8:$AL$68,36,FALSE)</f>
        <v>33594052.621517003</v>
      </c>
      <c r="Q8654">
        <f t="shared" si="663"/>
        <v>-2968.971255000004</v>
      </c>
      <c r="R8654">
        <f t="shared" si="660"/>
        <v>54192</v>
      </c>
      <c r="S8654">
        <f>VLOOKUP(C8654,[3]Folha2!$C$3:$E$61,3,FALSE)/1000</f>
        <v>54192</v>
      </c>
      <c r="AE8654">
        <f t="shared" si="662"/>
        <v>54</v>
      </c>
      <c r="AK8654">
        <v>54</v>
      </c>
    </row>
    <row r="8655" spans="1:37">
      <c r="A8655" t="s">
        <v>112</v>
      </c>
      <c r="B8655" t="s">
        <v>111</v>
      </c>
      <c r="C8655">
        <v>1989</v>
      </c>
      <c r="D8655">
        <f t="shared" si="664"/>
        <v>176</v>
      </c>
      <c r="E8655">
        <v>4</v>
      </c>
      <c r="G8655">
        <v>563066.64172900002</v>
      </c>
      <c r="H8655">
        <v>367645.95869300002</v>
      </c>
      <c r="I8655">
        <v>70005.947459999996</v>
      </c>
      <c r="J8655">
        <v>87747.278886999993</v>
      </c>
      <c r="K8655">
        <v>55721.104993000001</v>
      </c>
      <c r="L8655">
        <v>56029.053653000003</v>
      </c>
      <c r="O8655">
        <f>VLOOKUP(C8655,[1]pop_15p_a!$A$8:$AL$68,36,FALSE)</f>
        <v>33594052.621517003</v>
      </c>
      <c r="Q8655">
        <f t="shared" si="663"/>
        <v>-307.94866000000184</v>
      </c>
      <c r="R8655">
        <f t="shared" si="660"/>
        <v>54192</v>
      </c>
      <c r="S8655">
        <f>VLOOKUP(C8655,[3]Folha2!$C$3:$E$61,3,FALSE)/1000</f>
        <v>54192</v>
      </c>
      <c r="AE8655">
        <f t="shared" si="662"/>
        <v>54</v>
      </c>
      <c r="AK8655">
        <v>54</v>
      </c>
    </row>
    <row r="8656" spans="1:37">
      <c r="A8656" t="s">
        <v>112</v>
      </c>
      <c r="B8656" t="s">
        <v>111</v>
      </c>
      <c r="C8656">
        <v>1990</v>
      </c>
      <c r="D8656">
        <f t="shared" si="664"/>
        <v>177</v>
      </c>
      <c r="E8656">
        <v>1</v>
      </c>
      <c r="G8656">
        <v>587584.99607800005</v>
      </c>
      <c r="H8656">
        <v>392994.289598</v>
      </c>
      <c r="I8656">
        <v>74028.802137999999</v>
      </c>
      <c r="J8656">
        <v>97128.039095</v>
      </c>
      <c r="K8656">
        <v>55696.651071</v>
      </c>
      <c r="L8656">
        <v>68384.543164999995</v>
      </c>
      <c r="O8656">
        <f>VLOOKUP(C8656,[1]pop_15p_a!$A$8:$AL$68,36,FALSE)</f>
        <v>34469417.253339902</v>
      </c>
      <c r="Q8656">
        <f t="shared" si="663"/>
        <v>-12687.892093999995</v>
      </c>
      <c r="R8656">
        <f t="shared" si="660"/>
        <v>55120</v>
      </c>
      <c r="S8656">
        <f>VLOOKUP(C8656,[3]Folha2!$C$3:$E$61,3,FALSE)/1000</f>
        <v>55120</v>
      </c>
      <c r="AE8656">
        <f t="shared" si="662"/>
        <v>40</v>
      </c>
      <c r="AK8656">
        <v>40</v>
      </c>
    </row>
    <row r="8657" spans="1:37">
      <c r="A8657" t="s">
        <v>112</v>
      </c>
      <c r="B8657" t="s">
        <v>111</v>
      </c>
      <c r="C8657">
        <v>1990</v>
      </c>
      <c r="D8657">
        <f t="shared" si="664"/>
        <v>178</v>
      </c>
      <c r="E8657">
        <v>2</v>
      </c>
      <c r="G8657">
        <v>599238.12149399996</v>
      </c>
      <c r="H8657">
        <v>403651.38508400001</v>
      </c>
      <c r="I8657">
        <v>76186.863549999995</v>
      </c>
      <c r="J8657">
        <v>102916.02082799999</v>
      </c>
      <c r="K8657">
        <v>59255.978761999999</v>
      </c>
      <c r="L8657">
        <v>70980.804661000002</v>
      </c>
      <c r="O8657">
        <f>VLOOKUP(C8657,[1]pop_15p_a!$A$8:$AL$68,36,FALSE)</f>
        <v>34469417.253339902</v>
      </c>
      <c r="Q8657">
        <f t="shared" si="663"/>
        <v>-11724.825899000003</v>
      </c>
      <c r="R8657">
        <f t="shared" si="660"/>
        <v>55120</v>
      </c>
      <c r="S8657">
        <f>VLOOKUP(C8657,[3]Folha2!$C$3:$E$61,3,FALSE)/1000</f>
        <v>55120</v>
      </c>
      <c r="AE8657">
        <f t="shared" si="662"/>
        <v>40</v>
      </c>
      <c r="AK8657">
        <v>40</v>
      </c>
    </row>
    <row r="8658" spans="1:37">
      <c r="A8658" t="s">
        <v>112</v>
      </c>
      <c r="B8658" t="s">
        <v>111</v>
      </c>
      <c r="C8658">
        <v>1990</v>
      </c>
      <c r="D8658">
        <f t="shared" si="664"/>
        <v>179</v>
      </c>
      <c r="E8658">
        <v>3</v>
      </c>
      <c r="G8658">
        <v>580716.14009100001</v>
      </c>
      <c r="H8658">
        <v>392174.99141399999</v>
      </c>
      <c r="I8658">
        <v>74338.086643999995</v>
      </c>
      <c r="J8658">
        <v>105066.592173</v>
      </c>
      <c r="K8658">
        <v>55493.605068999997</v>
      </c>
      <c r="L8658">
        <v>69281.012702000007</v>
      </c>
      <c r="O8658">
        <f>VLOOKUP(C8658,[1]pop_15p_a!$A$8:$AL$68,36,FALSE)</f>
        <v>34469417.253339902</v>
      </c>
      <c r="Q8658">
        <f t="shared" si="663"/>
        <v>-13787.40763300001</v>
      </c>
      <c r="R8658">
        <f t="shared" si="660"/>
        <v>55120</v>
      </c>
      <c r="S8658">
        <f>VLOOKUP(C8658,[3]Folha2!$C$3:$E$61,3,FALSE)/1000</f>
        <v>55120</v>
      </c>
      <c r="AE8658">
        <f t="shared" si="662"/>
        <v>43</v>
      </c>
      <c r="AK8658">
        <v>43</v>
      </c>
    </row>
    <row r="8659" spans="1:37">
      <c r="A8659" t="s">
        <v>112</v>
      </c>
      <c r="B8659" t="s">
        <v>111</v>
      </c>
      <c r="C8659">
        <v>1990</v>
      </c>
      <c r="D8659">
        <f t="shared" si="664"/>
        <v>180</v>
      </c>
      <c r="E8659">
        <v>4</v>
      </c>
      <c r="G8659">
        <v>612795.29481700005</v>
      </c>
      <c r="H8659">
        <v>398981.23309300002</v>
      </c>
      <c r="I8659">
        <v>78861.681995000006</v>
      </c>
      <c r="J8659">
        <v>108205.21410100001</v>
      </c>
      <c r="K8659">
        <v>63446.136755</v>
      </c>
      <c r="L8659">
        <v>71315.480935</v>
      </c>
      <c r="O8659">
        <f>VLOOKUP(C8659,[1]pop_15p_a!$A$8:$AL$68,36,FALSE)</f>
        <v>34469417.253339902</v>
      </c>
      <c r="Q8659">
        <f t="shared" si="663"/>
        <v>-7869.3441800000001</v>
      </c>
      <c r="R8659">
        <f t="shared" si="660"/>
        <v>55120</v>
      </c>
      <c r="S8659">
        <f>VLOOKUP(C8659,[3]Folha2!$C$3:$E$61,3,FALSE)/1000</f>
        <v>55120</v>
      </c>
      <c r="AE8659">
        <f t="shared" si="662"/>
        <v>45</v>
      </c>
      <c r="AK8659">
        <v>45</v>
      </c>
    </row>
    <row r="8660" spans="1:37">
      <c r="A8660" t="s">
        <v>112</v>
      </c>
      <c r="B8660" t="s">
        <v>111</v>
      </c>
      <c r="C8660">
        <v>1991</v>
      </c>
      <c r="D8660">
        <f t="shared" si="664"/>
        <v>181</v>
      </c>
      <c r="E8660">
        <v>1</v>
      </c>
      <c r="G8660">
        <v>583968.19695600006</v>
      </c>
      <c r="H8660">
        <v>400564.69535400002</v>
      </c>
      <c r="I8660">
        <v>79065.853703000001</v>
      </c>
      <c r="J8660">
        <v>100035.42821</v>
      </c>
      <c r="K8660">
        <v>59856.571127000003</v>
      </c>
      <c r="L8660">
        <v>64218.734554000002</v>
      </c>
      <c r="O8660">
        <f>VLOOKUP(C8660,[1]pop_15p_a!$A$8:$AL$68,36,FALSE)</f>
        <v>35354617.390192702</v>
      </c>
      <c r="Q8660">
        <f t="shared" si="663"/>
        <v>-4362.1634269999995</v>
      </c>
      <c r="R8660">
        <f t="shared" si="660"/>
        <v>56055</v>
      </c>
      <c r="S8660">
        <f>VLOOKUP(C8660,[3]Folha2!$C$3:$E$61,3,FALSE)/1000</f>
        <v>56055</v>
      </c>
      <c r="AE8660">
        <f t="shared" si="662"/>
        <v>48</v>
      </c>
      <c r="AK8660">
        <v>48</v>
      </c>
    </row>
    <row r="8661" spans="1:37">
      <c r="A8661" t="s">
        <v>112</v>
      </c>
      <c r="B8661" t="s">
        <v>111</v>
      </c>
      <c r="C8661">
        <v>1991</v>
      </c>
      <c r="D8661">
        <f t="shared" si="664"/>
        <v>182</v>
      </c>
      <c r="E8661">
        <v>2</v>
      </c>
      <c r="G8661">
        <v>597884.00358200003</v>
      </c>
      <c r="H8661">
        <v>402871.67470799998</v>
      </c>
      <c r="I8661">
        <v>79517.308367000005</v>
      </c>
      <c r="J8661">
        <v>100972.15419299999</v>
      </c>
      <c r="K8661">
        <v>58938.212971000001</v>
      </c>
      <c r="L8661">
        <v>62206.523986</v>
      </c>
      <c r="O8661">
        <f>VLOOKUP(C8661,[1]pop_15p_a!$A$8:$AL$68,36,FALSE)</f>
        <v>35354617.390192702</v>
      </c>
      <c r="Q8661">
        <f t="shared" si="663"/>
        <v>-3268.3110149999993</v>
      </c>
      <c r="R8661">
        <f t="shared" si="660"/>
        <v>56055</v>
      </c>
      <c r="S8661">
        <f>VLOOKUP(C8661,[3]Folha2!$C$3:$E$61,3,FALSE)/1000</f>
        <v>56055</v>
      </c>
      <c r="AE8661">
        <f t="shared" si="662"/>
        <v>48</v>
      </c>
      <c r="AK8661">
        <v>48</v>
      </c>
    </row>
    <row r="8662" spans="1:37">
      <c r="A8662" t="s">
        <v>112</v>
      </c>
      <c r="B8662" t="s">
        <v>111</v>
      </c>
      <c r="C8662">
        <v>1991</v>
      </c>
      <c r="D8662">
        <f t="shared" si="664"/>
        <v>183</v>
      </c>
      <c r="E8662">
        <v>3</v>
      </c>
      <c r="G8662">
        <v>607549.16191999998</v>
      </c>
      <c r="H8662">
        <v>414525.42089499999</v>
      </c>
      <c r="I8662">
        <v>77855.721336000002</v>
      </c>
      <c r="J8662">
        <v>106733.797552</v>
      </c>
      <c r="K8662">
        <v>61739.847935999998</v>
      </c>
      <c r="L8662">
        <v>68703.855452000003</v>
      </c>
      <c r="O8662">
        <f>VLOOKUP(C8662,[1]pop_15p_a!$A$8:$AL$68,36,FALSE)</f>
        <v>35354617.390192702</v>
      </c>
      <c r="Q8662">
        <f t="shared" si="663"/>
        <v>-6964.0075160000051</v>
      </c>
      <c r="R8662">
        <f t="shared" si="660"/>
        <v>56055</v>
      </c>
      <c r="S8662">
        <f>VLOOKUP(C8662,[3]Folha2!$C$3:$E$61,3,FALSE)/1000</f>
        <v>56055</v>
      </c>
      <c r="AE8662">
        <f t="shared" si="662"/>
        <v>48</v>
      </c>
      <c r="AK8662">
        <v>48</v>
      </c>
    </row>
    <row r="8663" spans="1:37">
      <c r="A8663" t="s">
        <v>112</v>
      </c>
      <c r="B8663" t="s">
        <v>111</v>
      </c>
      <c r="C8663">
        <v>1991</v>
      </c>
      <c r="D8663">
        <f t="shared" si="664"/>
        <v>184</v>
      </c>
      <c r="E8663">
        <v>4</v>
      </c>
      <c r="G8663">
        <v>612987.31659199996</v>
      </c>
      <c r="H8663">
        <v>412775.41966900002</v>
      </c>
      <c r="I8663">
        <v>78085.714603</v>
      </c>
      <c r="J8663">
        <v>107360.302215</v>
      </c>
      <c r="K8663">
        <v>62069.523892999998</v>
      </c>
      <c r="L8663">
        <v>70226.860165000006</v>
      </c>
      <c r="O8663">
        <f>VLOOKUP(C8663,[1]pop_15p_a!$A$8:$AL$68,36,FALSE)</f>
        <v>35354617.390192702</v>
      </c>
      <c r="Q8663">
        <f t="shared" si="663"/>
        <v>-8157.3362720000077</v>
      </c>
      <c r="R8663">
        <f t="shared" si="660"/>
        <v>56055</v>
      </c>
      <c r="S8663">
        <f>VLOOKUP(C8663,[3]Folha2!$C$3:$E$61,3,FALSE)/1000</f>
        <v>56055</v>
      </c>
      <c r="AE8663">
        <f t="shared" si="662"/>
        <v>48</v>
      </c>
      <c r="AK8663">
        <v>48</v>
      </c>
    </row>
    <row r="8664" spans="1:37">
      <c r="A8664" t="s">
        <v>112</v>
      </c>
      <c r="B8664" t="s">
        <v>111</v>
      </c>
      <c r="C8664">
        <v>1992</v>
      </c>
      <c r="D8664">
        <f t="shared" si="664"/>
        <v>185</v>
      </c>
      <c r="E8664">
        <v>1</v>
      </c>
      <c r="G8664">
        <v>631159.39431300003</v>
      </c>
      <c r="H8664">
        <v>416433.70730499999</v>
      </c>
      <c r="I8664">
        <v>76567.697258</v>
      </c>
      <c r="J8664">
        <v>109773.924508</v>
      </c>
      <c r="K8664">
        <v>64761.365190999997</v>
      </c>
      <c r="L8664">
        <v>72591.445965999999</v>
      </c>
      <c r="O8664">
        <f>VLOOKUP(C8664,[1]pop_15p_a!$A$8:$AL$68,36,FALSE)</f>
        <v>36263508.6437888</v>
      </c>
      <c r="Q8664">
        <f t="shared" si="663"/>
        <v>-7830.0807750000022</v>
      </c>
      <c r="R8664">
        <f t="shared" ref="R8664:R8727" si="665">S8664</f>
        <v>56986</v>
      </c>
      <c r="S8664">
        <f>VLOOKUP(C8664,[3]Folha2!$C$3:$E$61,3,FALSE)/1000</f>
        <v>56986</v>
      </c>
      <c r="AE8664">
        <f t="shared" ref="AE8664:AE8695" si="666">AK8664</f>
        <v>48</v>
      </c>
      <c r="AK8664">
        <v>48</v>
      </c>
    </row>
    <row r="8665" spans="1:37">
      <c r="A8665" t="s">
        <v>112</v>
      </c>
      <c r="B8665" t="s">
        <v>111</v>
      </c>
      <c r="C8665">
        <v>1992</v>
      </c>
      <c r="D8665">
        <f t="shared" si="664"/>
        <v>186</v>
      </c>
      <c r="E8665">
        <v>2</v>
      </c>
      <c r="G8665">
        <v>626404.95536100003</v>
      </c>
      <c r="H8665">
        <v>415571.12414299999</v>
      </c>
      <c r="I8665">
        <v>79314.724107999995</v>
      </c>
      <c r="J8665">
        <v>110832.05689399999</v>
      </c>
      <c r="K8665">
        <v>67349.155010999995</v>
      </c>
      <c r="L8665">
        <v>73468.045182000002</v>
      </c>
      <c r="O8665">
        <f>VLOOKUP(C8665,[1]pop_15p_a!$A$8:$AL$68,36,FALSE)</f>
        <v>36263508.6437888</v>
      </c>
      <c r="Q8665">
        <f t="shared" si="663"/>
        <v>-6118.8901710000064</v>
      </c>
      <c r="R8665">
        <f t="shared" si="665"/>
        <v>56986</v>
      </c>
      <c r="S8665">
        <f>VLOOKUP(C8665,[3]Folha2!$C$3:$E$61,3,FALSE)/1000</f>
        <v>56986</v>
      </c>
      <c r="AE8665">
        <f t="shared" si="666"/>
        <v>48</v>
      </c>
      <c r="AK8665">
        <v>48</v>
      </c>
    </row>
    <row r="8666" spans="1:37">
      <c r="A8666" t="s">
        <v>112</v>
      </c>
      <c r="B8666" t="s">
        <v>111</v>
      </c>
      <c r="C8666">
        <v>1992</v>
      </c>
      <c r="D8666">
        <f t="shared" si="664"/>
        <v>187</v>
      </c>
      <c r="E8666">
        <v>3</v>
      </c>
      <c r="G8666">
        <v>642695.66225099994</v>
      </c>
      <c r="H8666">
        <v>423797.90880500001</v>
      </c>
      <c r="I8666">
        <v>84627.001550000001</v>
      </c>
      <c r="J8666">
        <v>108470.487263</v>
      </c>
      <c r="K8666">
        <v>68497.78671</v>
      </c>
      <c r="L8666">
        <v>74493.952911</v>
      </c>
      <c r="O8666">
        <f>VLOOKUP(C8666,[1]pop_15p_a!$A$8:$AL$68,36,FALSE)</f>
        <v>36263508.6437888</v>
      </c>
      <c r="Q8666">
        <f t="shared" si="663"/>
        <v>-5996.166201</v>
      </c>
      <c r="R8666">
        <f t="shared" si="665"/>
        <v>56986</v>
      </c>
      <c r="S8666">
        <f>VLOOKUP(C8666,[3]Folha2!$C$3:$E$61,3,FALSE)/1000</f>
        <v>56986</v>
      </c>
      <c r="AE8666">
        <f t="shared" si="666"/>
        <v>48</v>
      </c>
      <c r="AK8666">
        <v>48</v>
      </c>
    </row>
    <row r="8667" spans="1:37">
      <c r="A8667" t="s">
        <v>112</v>
      </c>
      <c r="B8667" t="s">
        <v>111</v>
      </c>
      <c r="C8667">
        <v>1992</v>
      </c>
      <c r="D8667">
        <f t="shared" si="664"/>
        <v>188</v>
      </c>
      <c r="E8667">
        <v>4</v>
      </c>
      <c r="G8667">
        <v>645894.48506600002</v>
      </c>
      <c r="H8667">
        <v>427543.931324</v>
      </c>
      <c r="I8667">
        <v>85432.810209999996</v>
      </c>
      <c r="J8667">
        <v>112404.619333</v>
      </c>
      <c r="K8667">
        <v>68684.883337000007</v>
      </c>
      <c r="L8667">
        <v>73766.413931999996</v>
      </c>
      <c r="O8667">
        <f>VLOOKUP(C8667,[1]pop_15p_a!$A$8:$AL$68,36,FALSE)</f>
        <v>36263508.6437888</v>
      </c>
      <c r="Q8667">
        <f t="shared" si="663"/>
        <v>-5081.5305949999893</v>
      </c>
      <c r="R8667">
        <f t="shared" si="665"/>
        <v>56986</v>
      </c>
      <c r="S8667">
        <f>VLOOKUP(C8667,[3]Folha2!$C$3:$E$61,3,FALSE)/1000</f>
        <v>56986</v>
      </c>
      <c r="AE8667">
        <f t="shared" si="666"/>
        <v>48</v>
      </c>
      <c r="AK8667">
        <v>48</v>
      </c>
    </row>
    <row r="8668" spans="1:37">
      <c r="A8668" t="s">
        <v>112</v>
      </c>
      <c r="B8668" t="s">
        <v>111</v>
      </c>
      <c r="C8668">
        <v>1993</v>
      </c>
      <c r="D8668">
        <f t="shared" si="664"/>
        <v>189</v>
      </c>
      <c r="E8668">
        <v>1</v>
      </c>
      <c r="G8668">
        <v>661478.16614700004</v>
      </c>
      <c r="H8668">
        <v>443660.25193999999</v>
      </c>
      <c r="I8668">
        <v>87407.379520000002</v>
      </c>
      <c r="J8668">
        <v>125605.210467</v>
      </c>
      <c r="K8668">
        <v>70847.708016999997</v>
      </c>
      <c r="L8668">
        <v>87399.173326999997</v>
      </c>
      <c r="O8668">
        <f>VLOOKUP(C8668,[1]pop_15p_a!$A$8:$AL$68,36,FALSE)</f>
        <v>37191428.306563899</v>
      </c>
      <c r="Q8668">
        <f t="shared" si="663"/>
        <v>-16551.46531</v>
      </c>
      <c r="R8668">
        <f t="shared" si="665"/>
        <v>57913</v>
      </c>
      <c r="S8668">
        <f>VLOOKUP(C8668,[3]Folha2!$C$3:$E$61,3,FALSE)/1000</f>
        <v>57913</v>
      </c>
      <c r="AE8668">
        <f t="shared" si="666"/>
        <v>48</v>
      </c>
      <c r="AK8668">
        <v>48</v>
      </c>
    </row>
    <row r="8669" spans="1:37">
      <c r="A8669" t="s">
        <v>112</v>
      </c>
      <c r="B8669" t="s">
        <v>111</v>
      </c>
      <c r="C8669">
        <v>1993</v>
      </c>
      <c r="D8669">
        <f t="shared" si="664"/>
        <v>190</v>
      </c>
      <c r="E8669">
        <v>2</v>
      </c>
      <c r="G8669">
        <v>692940.90839200001</v>
      </c>
      <c r="H8669">
        <v>462038.82899000001</v>
      </c>
      <c r="I8669">
        <v>88120.887648999997</v>
      </c>
      <c r="J8669">
        <v>141348.74797</v>
      </c>
      <c r="K8669">
        <v>71995.291859000004</v>
      </c>
      <c r="L8669">
        <v>103966.224476</v>
      </c>
      <c r="O8669">
        <f>VLOOKUP(C8669,[1]pop_15p_a!$A$8:$AL$68,36,FALSE)</f>
        <v>37191428.306563899</v>
      </c>
      <c r="Q8669">
        <f t="shared" si="663"/>
        <v>-31970.932616999999</v>
      </c>
      <c r="R8669">
        <f t="shared" si="665"/>
        <v>57913</v>
      </c>
      <c r="S8669">
        <f>VLOOKUP(C8669,[3]Folha2!$C$3:$E$61,3,FALSE)/1000</f>
        <v>57913</v>
      </c>
      <c r="AE8669">
        <f t="shared" si="666"/>
        <v>48</v>
      </c>
      <c r="AK8669">
        <v>48</v>
      </c>
    </row>
    <row r="8670" spans="1:37">
      <c r="A8670" t="s">
        <v>112</v>
      </c>
      <c r="B8670" t="s">
        <v>111</v>
      </c>
      <c r="C8670">
        <v>1993</v>
      </c>
      <c r="D8670">
        <f t="shared" si="664"/>
        <v>191</v>
      </c>
      <c r="E8670">
        <v>3</v>
      </c>
      <c r="G8670">
        <v>695565.28286899999</v>
      </c>
      <c r="H8670">
        <v>457033.77631599997</v>
      </c>
      <c r="I8670">
        <v>88500.882272000003</v>
      </c>
      <c r="J8670">
        <v>140643.63953799999</v>
      </c>
      <c r="K8670">
        <v>68833.617209999997</v>
      </c>
      <c r="L8670">
        <v>105889.084325</v>
      </c>
      <c r="O8670">
        <f>VLOOKUP(C8670,[1]pop_15p_a!$A$8:$AL$68,36,FALSE)</f>
        <v>37191428.306563899</v>
      </c>
      <c r="Q8670">
        <f t="shared" si="663"/>
        <v>-37055.467115000007</v>
      </c>
      <c r="R8670">
        <f t="shared" si="665"/>
        <v>57913</v>
      </c>
      <c r="S8670">
        <f>VLOOKUP(C8670,[3]Folha2!$C$3:$E$61,3,FALSE)/1000</f>
        <v>57913</v>
      </c>
      <c r="AE8670">
        <f t="shared" si="666"/>
        <v>48</v>
      </c>
      <c r="AK8670">
        <v>48</v>
      </c>
    </row>
    <row r="8671" spans="1:37">
      <c r="A8671" t="s">
        <v>112</v>
      </c>
      <c r="B8671" t="s">
        <v>111</v>
      </c>
      <c r="C8671">
        <v>1993</v>
      </c>
      <c r="D8671">
        <f t="shared" si="664"/>
        <v>192</v>
      </c>
      <c r="E8671">
        <v>4</v>
      </c>
      <c r="G8671">
        <v>700932.40847499995</v>
      </c>
      <c r="H8671">
        <v>465188.94837200001</v>
      </c>
      <c r="I8671">
        <v>89833.073340999996</v>
      </c>
      <c r="J8671">
        <v>150240.81886999999</v>
      </c>
      <c r="K8671">
        <v>78311.244682000004</v>
      </c>
      <c r="L8671">
        <v>102389.988515</v>
      </c>
      <c r="O8671">
        <f>VLOOKUP(C8671,[1]pop_15p_a!$A$8:$AL$68,36,FALSE)</f>
        <v>37191428.306563899</v>
      </c>
      <c r="Q8671">
        <f t="shared" si="663"/>
        <v>-24078.743833</v>
      </c>
      <c r="R8671">
        <f t="shared" si="665"/>
        <v>57913</v>
      </c>
      <c r="S8671">
        <f>VLOOKUP(C8671,[3]Folha2!$C$3:$E$61,3,FALSE)/1000</f>
        <v>57913</v>
      </c>
      <c r="AE8671">
        <f t="shared" si="666"/>
        <v>48</v>
      </c>
      <c r="AK8671">
        <v>48</v>
      </c>
    </row>
    <row r="8672" spans="1:37">
      <c r="A8672" t="s">
        <v>112</v>
      </c>
      <c r="B8672" t="s">
        <v>111</v>
      </c>
      <c r="C8672">
        <v>1994</v>
      </c>
      <c r="D8672">
        <f t="shared" si="664"/>
        <v>193</v>
      </c>
      <c r="E8672">
        <v>1</v>
      </c>
      <c r="G8672">
        <v>687001.84081099997</v>
      </c>
      <c r="H8672">
        <v>460495.70729599998</v>
      </c>
      <c r="I8672">
        <v>85847.173123999994</v>
      </c>
      <c r="J8672">
        <v>135887.06103700001</v>
      </c>
      <c r="K8672">
        <v>75233.988106000004</v>
      </c>
      <c r="L8672">
        <v>92085.491030999998</v>
      </c>
      <c r="O8672">
        <f>VLOOKUP(C8672,[1]pop_15p_a!$A$8:$AL$68,36,FALSE)</f>
        <v>38131502.366803698</v>
      </c>
      <c r="Q8672">
        <f t="shared" si="663"/>
        <v>-16851.502924999993</v>
      </c>
      <c r="R8672">
        <f t="shared" si="665"/>
        <v>58837</v>
      </c>
      <c r="S8672">
        <f>VLOOKUP(C8672,[3]Folha2!$C$3:$E$61,3,FALSE)/1000</f>
        <v>58837</v>
      </c>
      <c r="AE8672">
        <f t="shared" si="666"/>
        <v>56</v>
      </c>
      <c r="AK8672">
        <v>56</v>
      </c>
    </row>
    <row r="8673" spans="1:37">
      <c r="A8673" t="s">
        <v>112</v>
      </c>
      <c r="B8673" t="s">
        <v>111</v>
      </c>
      <c r="C8673">
        <v>1994</v>
      </c>
      <c r="D8673">
        <f t="shared" si="664"/>
        <v>194</v>
      </c>
      <c r="E8673">
        <v>2</v>
      </c>
      <c r="G8673">
        <v>612442.81160400005</v>
      </c>
      <c r="H8673">
        <v>407105.703569</v>
      </c>
      <c r="I8673">
        <v>82644.468670000002</v>
      </c>
      <c r="J8673">
        <v>108564.017083</v>
      </c>
      <c r="K8673">
        <v>79748.174950999994</v>
      </c>
      <c r="L8673">
        <v>68174.572279999993</v>
      </c>
      <c r="O8673">
        <f>VLOOKUP(C8673,[1]pop_15p_a!$A$8:$AL$68,36,FALSE)</f>
        <v>38131502.366803698</v>
      </c>
      <c r="Q8673">
        <f t="shared" si="663"/>
        <v>11573.602671000001</v>
      </c>
      <c r="R8673">
        <f t="shared" si="665"/>
        <v>58837</v>
      </c>
      <c r="S8673">
        <f>VLOOKUP(C8673,[3]Folha2!$C$3:$E$61,3,FALSE)/1000</f>
        <v>58837</v>
      </c>
      <c r="AE8673">
        <f t="shared" si="666"/>
        <v>79</v>
      </c>
      <c r="AK8673">
        <v>79</v>
      </c>
    </row>
    <row r="8674" spans="1:37">
      <c r="A8674" t="s">
        <v>112</v>
      </c>
      <c r="B8674" t="s">
        <v>111</v>
      </c>
      <c r="C8674">
        <v>1994</v>
      </c>
      <c r="D8674">
        <f t="shared" si="664"/>
        <v>195</v>
      </c>
      <c r="E8674">
        <v>3</v>
      </c>
      <c r="G8674">
        <v>641453.52654500003</v>
      </c>
      <c r="H8674">
        <v>427289.40006999997</v>
      </c>
      <c r="I8674">
        <v>84591.373345</v>
      </c>
      <c r="J8674">
        <v>114822.827267</v>
      </c>
      <c r="K8674">
        <v>87260.192259000003</v>
      </c>
      <c r="L8674">
        <v>71802.896997000003</v>
      </c>
      <c r="O8674">
        <f>VLOOKUP(C8674,[1]pop_15p_a!$A$8:$AL$68,36,FALSE)</f>
        <v>38131502.366803698</v>
      </c>
      <c r="Q8674">
        <f t="shared" si="663"/>
        <v>15457.295262</v>
      </c>
      <c r="R8674">
        <f t="shared" si="665"/>
        <v>58837</v>
      </c>
      <c r="S8674">
        <f>VLOOKUP(C8674,[3]Folha2!$C$3:$E$61,3,FALSE)/1000</f>
        <v>58837</v>
      </c>
      <c r="AE8674">
        <f t="shared" si="666"/>
        <v>63</v>
      </c>
      <c r="AK8674">
        <v>63</v>
      </c>
    </row>
    <row r="8675" spans="1:37">
      <c r="A8675" t="s">
        <v>112</v>
      </c>
      <c r="B8675" t="s">
        <v>111</v>
      </c>
      <c r="C8675">
        <v>1994</v>
      </c>
      <c r="D8675">
        <f t="shared" si="664"/>
        <v>196</v>
      </c>
      <c r="E8675">
        <v>4</v>
      </c>
      <c r="G8675">
        <v>659937.834454</v>
      </c>
      <c r="H8675">
        <v>434623.02570100001</v>
      </c>
      <c r="I8675">
        <v>81197.246203999995</v>
      </c>
      <c r="J8675">
        <v>109486.21643</v>
      </c>
      <c r="K8675">
        <v>91766.735778000002</v>
      </c>
      <c r="L8675">
        <v>80156.454373</v>
      </c>
      <c r="O8675">
        <f>VLOOKUP(C8675,[1]pop_15p_a!$A$8:$AL$68,36,FALSE)</f>
        <v>38131502.366803698</v>
      </c>
      <c r="Q8675">
        <f t="shared" si="663"/>
        <v>11610.281405000002</v>
      </c>
      <c r="R8675">
        <f t="shared" si="665"/>
        <v>58837</v>
      </c>
      <c r="S8675">
        <f>VLOOKUP(C8675,[3]Folha2!$C$3:$E$61,3,FALSE)/1000</f>
        <v>58837</v>
      </c>
      <c r="AE8675">
        <f t="shared" si="666"/>
        <v>55</v>
      </c>
      <c r="AK8675">
        <v>55</v>
      </c>
    </row>
    <row r="8676" spans="1:37">
      <c r="A8676" t="s">
        <v>112</v>
      </c>
      <c r="B8676" t="s">
        <v>111</v>
      </c>
      <c r="C8676">
        <v>1995</v>
      </c>
      <c r="D8676">
        <f t="shared" si="664"/>
        <v>197</v>
      </c>
      <c r="E8676">
        <v>1</v>
      </c>
      <c r="F8676">
        <f>G8676/R8676*1000</f>
        <v>11353.815921380279</v>
      </c>
      <c r="G8676">
        <v>678458.62419799995</v>
      </c>
      <c r="H8676">
        <v>436794.31994800002</v>
      </c>
      <c r="I8676">
        <v>93237.917319999993</v>
      </c>
      <c r="J8676">
        <v>117780.652391</v>
      </c>
      <c r="K8676">
        <v>90230.215253999995</v>
      </c>
      <c r="L8676">
        <v>89964.658762999999</v>
      </c>
      <c r="O8676">
        <f>VLOOKUP(C8676,[1]pop_15p_a!$A$8:$AL$68,36,FALSE)</f>
        <v>39073124.740681097</v>
      </c>
      <c r="Q8676">
        <f t="shared" si="663"/>
        <v>265.55649099999573</v>
      </c>
      <c r="R8676">
        <f t="shared" si="665"/>
        <v>59756</v>
      </c>
      <c r="S8676">
        <f>VLOOKUP(C8676,[3]Folha2!$C$3:$E$61,3,FALSE)/1000</f>
        <v>59756</v>
      </c>
      <c r="AE8676">
        <f t="shared" si="666"/>
        <v>55</v>
      </c>
      <c r="AK8676">
        <v>55</v>
      </c>
    </row>
    <row r="8677" spans="1:37">
      <c r="A8677" t="s">
        <v>112</v>
      </c>
      <c r="B8677" t="s">
        <v>111</v>
      </c>
      <c r="C8677">
        <v>1995</v>
      </c>
      <c r="D8677">
        <f t="shared" si="664"/>
        <v>198</v>
      </c>
      <c r="E8677">
        <v>2</v>
      </c>
      <c r="F8677">
        <f t="shared" ref="F8677:F8740" si="667">G8677/R8677*1000</f>
        <v>11574.487258718789</v>
      </c>
      <c r="G8677">
        <v>691645.06063199998</v>
      </c>
      <c r="H8677">
        <v>448855.81741900003</v>
      </c>
      <c r="I8677">
        <v>90017.724587000004</v>
      </c>
      <c r="J8677">
        <v>124474.631979</v>
      </c>
      <c r="K8677">
        <v>89409.556653000007</v>
      </c>
      <c r="L8677">
        <v>92945.517233999999</v>
      </c>
      <c r="O8677">
        <f>VLOOKUP(C8677,[1]pop_15p_a!$A$8:$AL$68,36,FALSE)</f>
        <v>39073124.740681097</v>
      </c>
      <c r="Q8677">
        <f t="shared" si="663"/>
        <v>-3535.9605809999921</v>
      </c>
      <c r="R8677">
        <f t="shared" si="665"/>
        <v>59756</v>
      </c>
      <c r="S8677">
        <f>VLOOKUP(C8677,[3]Folha2!$C$3:$E$61,3,FALSE)/1000</f>
        <v>59756</v>
      </c>
      <c r="AE8677">
        <f t="shared" si="666"/>
        <v>52</v>
      </c>
      <c r="AK8677">
        <v>52</v>
      </c>
    </row>
    <row r="8678" spans="1:37">
      <c r="A8678" t="s">
        <v>112</v>
      </c>
      <c r="B8678" t="s">
        <v>111</v>
      </c>
      <c r="C8678">
        <v>1995</v>
      </c>
      <c r="D8678">
        <f t="shared" si="664"/>
        <v>199</v>
      </c>
      <c r="E8678">
        <v>3</v>
      </c>
      <c r="F8678">
        <f t="shared" si="667"/>
        <v>11830.849650394939</v>
      </c>
      <c r="G8678">
        <v>706964.25170899997</v>
      </c>
      <c r="H8678">
        <v>463318.16557299998</v>
      </c>
      <c r="I8678">
        <v>85997.948663000003</v>
      </c>
      <c r="J8678">
        <v>127555.350947</v>
      </c>
      <c r="K8678">
        <v>88356.079983999996</v>
      </c>
      <c r="L8678">
        <v>101756.438251</v>
      </c>
      <c r="O8678">
        <f>VLOOKUP(C8678,[1]pop_15p_a!$A$8:$AL$68,36,FALSE)</f>
        <v>39073124.740681097</v>
      </c>
      <c r="Q8678">
        <f t="shared" si="663"/>
        <v>-13400.358267000003</v>
      </c>
      <c r="R8678">
        <f t="shared" si="665"/>
        <v>59756</v>
      </c>
      <c r="S8678">
        <f>VLOOKUP(C8678,[3]Folha2!$C$3:$E$61,3,FALSE)/1000</f>
        <v>59756</v>
      </c>
      <c r="AE8678">
        <f t="shared" si="666"/>
        <v>50</v>
      </c>
      <c r="AK8678">
        <v>50</v>
      </c>
    </row>
    <row r="8679" spans="1:37">
      <c r="A8679" t="s">
        <v>112</v>
      </c>
      <c r="B8679" t="s">
        <v>111</v>
      </c>
      <c r="C8679">
        <v>1995</v>
      </c>
      <c r="D8679">
        <f t="shared" si="664"/>
        <v>200</v>
      </c>
      <c r="E8679">
        <v>4</v>
      </c>
      <c r="F8679">
        <f t="shared" si="667"/>
        <v>11895.037804806212</v>
      </c>
      <c r="G8679">
        <v>710799.87906399998</v>
      </c>
      <c r="H8679">
        <v>464301.82784400001</v>
      </c>
      <c r="I8679">
        <v>87820.936759000004</v>
      </c>
      <c r="J8679">
        <v>141803.72663399999</v>
      </c>
      <c r="K8679">
        <v>92681.175839000003</v>
      </c>
      <c r="L8679">
        <v>119920.80712500001</v>
      </c>
      <c r="O8679">
        <f>VLOOKUP(C8679,[1]pop_15p_a!$A$8:$AL$68,36,FALSE)</f>
        <v>39073124.740681097</v>
      </c>
      <c r="Q8679">
        <f t="shared" si="663"/>
        <v>-27239.631286000003</v>
      </c>
      <c r="R8679">
        <f t="shared" si="665"/>
        <v>59756</v>
      </c>
      <c r="S8679">
        <f>VLOOKUP(C8679,[3]Folha2!$C$3:$E$61,3,FALSE)/1000</f>
        <v>59756</v>
      </c>
      <c r="AE8679">
        <f t="shared" si="666"/>
        <v>50</v>
      </c>
      <c r="AK8679">
        <v>50</v>
      </c>
    </row>
    <row r="8680" spans="1:37">
      <c r="A8680" t="s">
        <v>112</v>
      </c>
      <c r="B8680" t="s">
        <v>111</v>
      </c>
      <c r="C8680">
        <v>1996</v>
      </c>
      <c r="D8680">
        <f t="shared" si="664"/>
        <v>201</v>
      </c>
      <c r="E8680">
        <v>1</v>
      </c>
      <c r="F8680">
        <f t="shared" si="667"/>
        <v>12060.79875909413</v>
      </c>
      <c r="G8680">
        <v>731740.72151299997</v>
      </c>
      <c r="H8680">
        <v>480128.33049399999</v>
      </c>
      <c r="I8680">
        <v>96053.140927999993</v>
      </c>
      <c r="J8680">
        <v>142745.54161399999</v>
      </c>
      <c r="K8680">
        <v>110262.913395</v>
      </c>
      <c r="L8680">
        <v>118923.301314</v>
      </c>
      <c r="O8680">
        <f>VLOOKUP(C8680,[1]pop_15p_a!$A$8:$AL$68,36,FALSE)</f>
        <v>39966713.653813504</v>
      </c>
      <c r="Q8680">
        <f t="shared" si="663"/>
        <v>-8660.3879190000007</v>
      </c>
      <c r="R8680">
        <f t="shared" si="665"/>
        <v>60671</v>
      </c>
      <c r="S8680">
        <f>VLOOKUP(C8680,[3]Folha2!$C$3:$E$61,3,FALSE)/1000</f>
        <v>60671</v>
      </c>
      <c r="AE8680">
        <f t="shared" si="666"/>
        <v>50</v>
      </c>
      <c r="AK8680">
        <v>50</v>
      </c>
    </row>
    <row r="8681" spans="1:37">
      <c r="A8681" t="s">
        <v>112</v>
      </c>
      <c r="B8681" t="s">
        <v>111</v>
      </c>
      <c r="C8681">
        <v>1996</v>
      </c>
      <c r="D8681">
        <f t="shared" si="664"/>
        <v>202</v>
      </c>
      <c r="E8681">
        <v>2</v>
      </c>
      <c r="F8681">
        <f t="shared" si="667"/>
        <v>12222.235955926224</v>
      </c>
      <c r="G8681">
        <v>741535.27768199996</v>
      </c>
      <c r="H8681">
        <v>489354.922937</v>
      </c>
      <c r="I8681">
        <v>97110.094094</v>
      </c>
      <c r="J8681">
        <v>145522.90185299999</v>
      </c>
      <c r="K8681">
        <v>101216.17486</v>
      </c>
      <c r="L8681">
        <v>120489.33044400001</v>
      </c>
      <c r="O8681">
        <f>VLOOKUP(C8681,[1]pop_15p_a!$A$8:$AL$68,36,FALSE)</f>
        <v>39966713.653813504</v>
      </c>
      <c r="Q8681">
        <f t="shared" si="663"/>
        <v>-19273.155584000007</v>
      </c>
      <c r="R8681">
        <f t="shared" si="665"/>
        <v>60671</v>
      </c>
      <c r="S8681">
        <f>VLOOKUP(C8681,[3]Folha2!$C$3:$E$61,3,FALSE)/1000</f>
        <v>60671</v>
      </c>
      <c r="AE8681">
        <f t="shared" si="666"/>
        <v>50</v>
      </c>
      <c r="AK8681">
        <v>50</v>
      </c>
    </row>
    <row r="8682" spans="1:37">
      <c r="A8682" t="s">
        <v>112</v>
      </c>
      <c r="B8682" t="s">
        <v>111</v>
      </c>
      <c r="C8682">
        <v>1996</v>
      </c>
      <c r="D8682">
        <f t="shared" si="664"/>
        <v>203</v>
      </c>
      <c r="E8682">
        <v>3</v>
      </c>
      <c r="F8682">
        <f t="shared" si="667"/>
        <v>12321.157860064941</v>
      </c>
      <c r="G8682">
        <v>747536.96852800006</v>
      </c>
      <c r="H8682">
        <v>490467.59283199999</v>
      </c>
      <c r="I8682">
        <v>99304.311767000007</v>
      </c>
      <c r="J8682">
        <v>152127.028968</v>
      </c>
      <c r="K8682">
        <v>112043.125632</v>
      </c>
      <c r="L8682">
        <v>125457.510828</v>
      </c>
      <c r="O8682">
        <f>VLOOKUP(C8682,[1]pop_15p_a!$A$8:$AL$68,36,FALSE)</f>
        <v>39966713.653813504</v>
      </c>
      <c r="Q8682">
        <f t="shared" si="663"/>
        <v>-13414.385196000003</v>
      </c>
      <c r="R8682">
        <f t="shared" si="665"/>
        <v>60671</v>
      </c>
      <c r="S8682">
        <f>VLOOKUP(C8682,[3]Folha2!$C$3:$E$61,3,FALSE)/1000</f>
        <v>60671</v>
      </c>
      <c r="AE8682">
        <f t="shared" si="666"/>
        <v>50</v>
      </c>
      <c r="AK8682">
        <v>50</v>
      </c>
    </row>
    <row r="8683" spans="1:37">
      <c r="A8683" t="s">
        <v>112</v>
      </c>
      <c r="B8683" t="s">
        <v>111</v>
      </c>
      <c r="C8683">
        <v>1996</v>
      </c>
      <c r="D8683">
        <f t="shared" si="664"/>
        <v>204</v>
      </c>
      <c r="E8683">
        <v>4</v>
      </c>
      <c r="F8683">
        <f t="shared" si="667"/>
        <v>12565.375444067182</v>
      </c>
      <c r="G8683">
        <v>762353.89356700005</v>
      </c>
      <c r="H8683">
        <v>507207.27131799998</v>
      </c>
      <c r="I8683">
        <v>95259.606960999998</v>
      </c>
      <c r="J8683">
        <v>143201.75340300001</v>
      </c>
      <c r="K8683">
        <v>116356.381011</v>
      </c>
      <c r="L8683">
        <v>122755.02791</v>
      </c>
      <c r="O8683">
        <f>VLOOKUP(C8683,[1]pop_15p_a!$A$8:$AL$68,36,FALSE)</f>
        <v>39966713.653813504</v>
      </c>
      <c r="Q8683">
        <f t="shared" si="663"/>
        <v>-6398.6468989999994</v>
      </c>
      <c r="R8683">
        <f t="shared" si="665"/>
        <v>60671</v>
      </c>
      <c r="S8683">
        <f>VLOOKUP(C8683,[3]Folha2!$C$3:$E$61,3,FALSE)/1000</f>
        <v>60671</v>
      </c>
      <c r="AE8683">
        <f t="shared" si="666"/>
        <v>50</v>
      </c>
      <c r="AK8683">
        <v>50</v>
      </c>
    </row>
    <row r="8684" spans="1:37">
      <c r="A8684" t="s">
        <v>112</v>
      </c>
      <c r="B8684" t="s">
        <v>111</v>
      </c>
      <c r="C8684">
        <v>1997</v>
      </c>
      <c r="D8684">
        <f t="shared" si="664"/>
        <v>205</v>
      </c>
      <c r="E8684">
        <v>1</v>
      </c>
      <c r="F8684">
        <f t="shared" si="667"/>
        <v>12643.861059303043</v>
      </c>
      <c r="G8684">
        <v>778634.25175399997</v>
      </c>
      <c r="H8684">
        <v>514221.28403699998</v>
      </c>
      <c r="I8684">
        <v>93660.235587000003</v>
      </c>
      <c r="J8684">
        <v>155065.260457</v>
      </c>
      <c r="K8684">
        <v>119382.909403</v>
      </c>
      <c r="L8684">
        <v>134816.71945199999</v>
      </c>
      <c r="O8684">
        <f>VLOOKUP(C8684,[1]pop_15p_a!$A$8:$AL$68,36,FALSE)</f>
        <v>40852661.5187819</v>
      </c>
      <c r="Q8684">
        <f t="shared" si="663"/>
        <v>-15433.810048999992</v>
      </c>
      <c r="R8684">
        <f t="shared" si="665"/>
        <v>61582</v>
      </c>
      <c r="S8684">
        <f>VLOOKUP(C8684,[3]Folha2!$C$3:$E$61,3,FALSE)/1000</f>
        <v>61582</v>
      </c>
      <c r="AE8684">
        <f t="shared" si="666"/>
        <v>50</v>
      </c>
      <c r="AK8684">
        <v>50</v>
      </c>
    </row>
    <row r="8685" spans="1:37">
      <c r="A8685" t="s">
        <v>112</v>
      </c>
      <c r="B8685" t="s">
        <v>111</v>
      </c>
      <c r="C8685">
        <v>1997</v>
      </c>
      <c r="D8685">
        <f t="shared" si="664"/>
        <v>206</v>
      </c>
      <c r="E8685">
        <v>2</v>
      </c>
      <c r="F8685">
        <f t="shared" si="667"/>
        <v>12996.78859478419</v>
      </c>
      <c r="G8685">
        <v>800368.23524399998</v>
      </c>
      <c r="H8685">
        <v>537401.62375699996</v>
      </c>
      <c r="I8685">
        <v>99190.534505000003</v>
      </c>
      <c r="J8685">
        <v>168729.99773599999</v>
      </c>
      <c r="K8685">
        <v>130141.087143</v>
      </c>
      <c r="L8685">
        <v>146567.612238</v>
      </c>
      <c r="O8685">
        <f>VLOOKUP(C8685,[1]pop_15p_a!$A$8:$AL$68,36,FALSE)</f>
        <v>40852661.5187819</v>
      </c>
      <c r="Q8685">
        <f t="shared" si="663"/>
        <v>-16426.525095000005</v>
      </c>
      <c r="R8685">
        <f t="shared" si="665"/>
        <v>61582</v>
      </c>
      <c r="S8685">
        <f>VLOOKUP(C8685,[3]Folha2!$C$3:$E$61,3,FALSE)/1000</f>
        <v>61582</v>
      </c>
      <c r="AE8685">
        <f t="shared" si="666"/>
        <v>50</v>
      </c>
      <c r="AK8685">
        <v>50</v>
      </c>
    </row>
    <row r="8686" spans="1:37">
      <c r="A8686" t="s">
        <v>112</v>
      </c>
      <c r="B8686" t="s">
        <v>111</v>
      </c>
      <c r="C8686">
        <v>1997</v>
      </c>
      <c r="D8686">
        <f t="shared" si="664"/>
        <v>207</v>
      </c>
      <c r="E8686">
        <v>3</v>
      </c>
      <c r="F8686">
        <f t="shared" si="667"/>
        <v>13079.671681936279</v>
      </c>
      <c r="G8686">
        <v>805472.34151699999</v>
      </c>
      <c r="H8686">
        <v>532554.60469599999</v>
      </c>
      <c r="I8686">
        <v>106453.550495</v>
      </c>
      <c r="J8686">
        <v>171207.37410300001</v>
      </c>
      <c r="K8686">
        <v>139576.60686</v>
      </c>
      <c r="L8686">
        <v>155508.10756999999</v>
      </c>
      <c r="O8686">
        <f>VLOOKUP(C8686,[1]pop_15p_a!$A$8:$AL$68,36,FALSE)</f>
        <v>40852661.5187819</v>
      </c>
      <c r="Q8686">
        <f t="shared" si="663"/>
        <v>-15931.500709999993</v>
      </c>
      <c r="R8686">
        <f t="shared" si="665"/>
        <v>61582</v>
      </c>
      <c r="S8686">
        <f>VLOOKUP(C8686,[3]Folha2!$C$3:$E$61,3,FALSE)/1000</f>
        <v>61582</v>
      </c>
      <c r="AE8686">
        <f t="shared" si="666"/>
        <v>67</v>
      </c>
      <c r="AK8686">
        <v>67</v>
      </c>
    </row>
    <row r="8687" spans="1:37">
      <c r="A8687" t="s">
        <v>112</v>
      </c>
      <c r="B8687" t="s">
        <v>111</v>
      </c>
      <c r="C8687">
        <v>1997</v>
      </c>
      <c r="D8687">
        <f t="shared" si="664"/>
        <v>208</v>
      </c>
      <c r="E8687">
        <v>4</v>
      </c>
      <c r="F8687">
        <f t="shared" si="667"/>
        <v>13368.982808612907</v>
      </c>
      <c r="G8687">
        <v>823288.69932000001</v>
      </c>
      <c r="H8687">
        <v>547979.32337899995</v>
      </c>
      <c r="I8687">
        <v>104414.48967700001</v>
      </c>
      <c r="J8687">
        <v>175173.87758900001</v>
      </c>
      <c r="K8687">
        <v>134903.827704</v>
      </c>
      <c r="L8687">
        <v>160147.270204</v>
      </c>
      <c r="O8687">
        <f>VLOOKUP(C8687,[1]pop_15p_a!$A$8:$AL$68,36,FALSE)</f>
        <v>40852661.5187819</v>
      </c>
      <c r="Q8687">
        <f t="shared" si="663"/>
        <v>-25243.442500000005</v>
      </c>
      <c r="R8687">
        <f t="shared" si="665"/>
        <v>61582</v>
      </c>
      <c r="S8687">
        <f>VLOOKUP(C8687,[3]Folha2!$C$3:$E$61,3,FALSE)/1000</f>
        <v>61582</v>
      </c>
      <c r="AE8687">
        <f t="shared" si="666"/>
        <v>67</v>
      </c>
      <c r="AK8687">
        <v>67</v>
      </c>
    </row>
    <row r="8688" spans="1:37">
      <c r="A8688" t="s">
        <v>112</v>
      </c>
      <c r="B8688" t="s">
        <v>111</v>
      </c>
      <c r="C8688">
        <v>1998</v>
      </c>
      <c r="D8688">
        <f t="shared" si="664"/>
        <v>209</v>
      </c>
      <c r="E8688">
        <v>1</v>
      </c>
      <c r="F8688">
        <f t="shared" si="667"/>
        <v>13298.502604716316</v>
      </c>
      <c r="G8688">
        <v>830677.66670099995</v>
      </c>
      <c r="H8688">
        <v>535477.76772600005</v>
      </c>
      <c r="I8688">
        <v>107105.006633</v>
      </c>
      <c r="J8688">
        <v>171634.61418599999</v>
      </c>
      <c r="K8688">
        <v>146823.38144299999</v>
      </c>
      <c r="L8688">
        <v>157107.412129</v>
      </c>
      <c r="O8688">
        <f>VLOOKUP(C8688,[1]pop_15p_a!$A$8:$AL$68,36,FALSE)</f>
        <v>41716060.235458903</v>
      </c>
      <c r="Q8688">
        <f t="shared" si="663"/>
        <v>-10284.030686000013</v>
      </c>
      <c r="R8688">
        <f t="shared" si="665"/>
        <v>62464</v>
      </c>
      <c r="S8688">
        <f>VLOOKUP(C8688,[3]Folha2!$C$3:$E$61,3,FALSE)/1000</f>
        <v>62464</v>
      </c>
      <c r="AE8688">
        <f t="shared" si="666"/>
        <v>67</v>
      </c>
      <c r="AK8688">
        <v>67</v>
      </c>
    </row>
    <row r="8689" spans="1:37">
      <c r="A8689" t="s">
        <v>112</v>
      </c>
      <c r="B8689" t="s">
        <v>111</v>
      </c>
      <c r="C8689">
        <v>1998</v>
      </c>
      <c r="D8689">
        <f t="shared" si="664"/>
        <v>210</v>
      </c>
      <c r="E8689">
        <v>2</v>
      </c>
      <c r="F8689">
        <f t="shared" si="667"/>
        <v>13285.835912701716</v>
      </c>
      <c r="G8689">
        <v>829886.45445099997</v>
      </c>
      <c r="H8689">
        <v>539515.71998399997</v>
      </c>
      <c r="I8689">
        <v>108678.184075</v>
      </c>
      <c r="J8689">
        <v>164107.76871999999</v>
      </c>
      <c r="K8689">
        <v>149423.591617</v>
      </c>
      <c r="L8689">
        <v>163384.16472</v>
      </c>
      <c r="O8689">
        <f>VLOOKUP(C8689,[1]pop_15p_a!$A$8:$AL$68,36,FALSE)</f>
        <v>41716060.235458903</v>
      </c>
      <c r="Q8689">
        <f t="shared" si="663"/>
        <v>-13960.573103000002</v>
      </c>
      <c r="R8689">
        <f t="shared" si="665"/>
        <v>62464</v>
      </c>
      <c r="S8689">
        <f>VLOOKUP(C8689,[3]Folha2!$C$3:$E$61,3,FALSE)/1000</f>
        <v>62464</v>
      </c>
      <c r="AE8689">
        <f t="shared" si="666"/>
        <v>67</v>
      </c>
      <c r="AK8689">
        <v>67</v>
      </c>
    </row>
    <row r="8690" spans="1:37">
      <c r="A8690" t="s">
        <v>112</v>
      </c>
      <c r="B8690" t="s">
        <v>111</v>
      </c>
      <c r="C8690">
        <v>1998</v>
      </c>
      <c r="D8690">
        <f t="shared" si="664"/>
        <v>211</v>
      </c>
      <c r="E8690">
        <v>3</v>
      </c>
      <c r="F8690">
        <f t="shared" si="667"/>
        <v>13351.67306209977</v>
      </c>
      <c r="G8690">
        <v>833998.90615099994</v>
      </c>
      <c r="H8690">
        <v>538943.50101600005</v>
      </c>
      <c r="I8690">
        <v>109190.41895399999</v>
      </c>
      <c r="J8690">
        <v>158498.34719100001</v>
      </c>
      <c r="K8690">
        <v>144164.93805900001</v>
      </c>
      <c r="L8690">
        <v>153134.872309</v>
      </c>
      <c r="O8690">
        <f>VLOOKUP(C8690,[1]pop_15p_a!$A$8:$AL$68,36,FALSE)</f>
        <v>41716060.235458903</v>
      </c>
      <c r="Q8690">
        <f t="shared" si="663"/>
        <v>-8969.9342499999912</v>
      </c>
      <c r="R8690">
        <f t="shared" si="665"/>
        <v>62464</v>
      </c>
      <c r="S8690">
        <f>VLOOKUP(C8690,[3]Folha2!$C$3:$E$61,3,FALSE)/1000</f>
        <v>62464</v>
      </c>
      <c r="AE8690">
        <f t="shared" si="666"/>
        <v>67</v>
      </c>
      <c r="AK8690">
        <v>67</v>
      </c>
    </row>
    <row r="8691" spans="1:37">
      <c r="A8691" t="s">
        <v>112</v>
      </c>
      <c r="B8691" t="s">
        <v>111</v>
      </c>
      <c r="C8691">
        <v>1998</v>
      </c>
      <c r="D8691">
        <f t="shared" si="664"/>
        <v>212</v>
      </c>
      <c r="E8691">
        <v>4</v>
      </c>
      <c r="F8691">
        <f t="shared" si="667"/>
        <v>13005.574336625896</v>
      </c>
      <c r="G8691">
        <v>812380.19536300004</v>
      </c>
      <c r="H8691">
        <v>531763.61810900003</v>
      </c>
      <c r="I8691">
        <v>110422.499557</v>
      </c>
      <c r="J8691">
        <v>149826.23467199999</v>
      </c>
      <c r="K8691">
        <v>146453.416945</v>
      </c>
      <c r="L8691">
        <v>137349.44252499999</v>
      </c>
      <c r="O8691">
        <f>VLOOKUP(C8691,[1]pop_15p_a!$A$8:$AL$68,36,FALSE)</f>
        <v>41716060.235458903</v>
      </c>
      <c r="Q8691">
        <f t="shared" si="663"/>
        <v>9103.9744200000132</v>
      </c>
      <c r="R8691">
        <f t="shared" si="665"/>
        <v>62464</v>
      </c>
      <c r="S8691">
        <f>VLOOKUP(C8691,[3]Folha2!$C$3:$E$61,3,FALSE)/1000</f>
        <v>62464</v>
      </c>
      <c r="AE8691">
        <f t="shared" si="666"/>
        <v>67</v>
      </c>
      <c r="AK8691">
        <v>67</v>
      </c>
    </row>
    <row r="8692" spans="1:37">
      <c r="A8692" t="s">
        <v>112</v>
      </c>
      <c r="B8692" t="s">
        <v>111</v>
      </c>
      <c r="C8692">
        <v>1999</v>
      </c>
      <c r="D8692">
        <f t="shared" si="664"/>
        <v>213</v>
      </c>
      <c r="E8692">
        <v>1</v>
      </c>
      <c r="F8692">
        <f t="shared" si="667"/>
        <v>12496.435446783662</v>
      </c>
      <c r="G8692">
        <v>791824.13564999995</v>
      </c>
      <c r="H8692">
        <v>529623.73211700004</v>
      </c>
      <c r="I8692">
        <v>113991.543213</v>
      </c>
      <c r="J8692">
        <v>139180.524309</v>
      </c>
      <c r="K8692">
        <v>136304.75704699999</v>
      </c>
      <c r="L8692">
        <v>139709.42687</v>
      </c>
      <c r="O8692">
        <f>VLOOKUP(C8692,[1]pop_15p_a!$A$8:$AL$68,36,FALSE)</f>
        <v>42593281.270799801</v>
      </c>
      <c r="Q8692">
        <f t="shared" si="663"/>
        <v>-3404.6698230000038</v>
      </c>
      <c r="R8692">
        <f t="shared" si="665"/>
        <v>63364</v>
      </c>
      <c r="S8692">
        <f>VLOOKUP(C8692,[3]Folha2!$C$3:$E$61,3,FALSE)/1000</f>
        <v>63364</v>
      </c>
      <c r="AE8692">
        <f t="shared" si="666"/>
        <v>67</v>
      </c>
      <c r="AK8692">
        <v>67</v>
      </c>
    </row>
    <row r="8693" spans="1:37">
      <c r="A8693" t="s">
        <v>112</v>
      </c>
      <c r="B8693" t="s">
        <v>111</v>
      </c>
      <c r="C8693">
        <v>1999</v>
      </c>
      <c r="D8693">
        <f t="shared" si="664"/>
        <v>214</v>
      </c>
      <c r="E8693">
        <v>2</v>
      </c>
      <c r="F8693">
        <f t="shared" si="667"/>
        <v>12599.904596774195</v>
      </c>
      <c r="G8693">
        <v>798380.35487000004</v>
      </c>
      <c r="H8693">
        <v>545161.99899600004</v>
      </c>
      <c r="I8693">
        <v>112516.632155</v>
      </c>
      <c r="J8693">
        <v>136386.035844</v>
      </c>
      <c r="K8693">
        <v>128514.28488799999</v>
      </c>
      <c r="L8693">
        <v>152110.72377400001</v>
      </c>
      <c r="O8693">
        <f>VLOOKUP(C8693,[1]pop_15p_a!$A$8:$AL$68,36,FALSE)</f>
        <v>42593281.270799801</v>
      </c>
      <c r="Q8693">
        <f t="shared" si="663"/>
        <v>-23596.438886000018</v>
      </c>
      <c r="R8693">
        <f t="shared" si="665"/>
        <v>63364</v>
      </c>
      <c r="S8693">
        <f>VLOOKUP(C8693,[3]Folha2!$C$3:$E$61,3,FALSE)/1000</f>
        <v>63364</v>
      </c>
      <c r="AE8693">
        <f t="shared" si="666"/>
        <v>67</v>
      </c>
      <c r="AK8693">
        <v>67</v>
      </c>
    </row>
    <row r="8694" spans="1:37">
      <c r="A8694" t="s">
        <v>112</v>
      </c>
      <c r="B8694" t="s">
        <v>111</v>
      </c>
      <c r="C8694">
        <v>1999</v>
      </c>
      <c r="D8694">
        <f t="shared" si="664"/>
        <v>215</v>
      </c>
      <c r="E8694">
        <v>3</v>
      </c>
      <c r="F8694">
        <f t="shared" si="667"/>
        <v>12647.968256360078</v>
      </c>
      <c r="G8694">
        <v>801425.86059599998</v>
      </c>
      <c r="H8694">
        <v>528989.71475299995</v>
      </c>
      <c r="I8694">
        <v>114949.473057</v>
      </c>
      <c r="J8694">
        <v>135201.12904900001</v>
      </c>
      <c r="K8694">
        <v>124790.872773</v>
      </c>
      <c r="L8694">
        <v>149622.969163</v>
      </c>
      <c r="O8694">
        <f>VLOOKUP(C8694,[1]pop_15p_a!$A$8:$AL$68,36,FALSE)</f>
        <v>42593281.270799801</v>
      </c>
      <c r="Q8694">
        <f t="shared" si="663"/>
        <v>-24832.096390000006</v>
      </c>
      <c r="R8694">
        <f t="shared" si="665"/>
        <v>63364</v>
      </c>
      <c r="S8694">
        <f>VLOOKUP(C8694,[3]Folha2!$C$3:$E$61,3,FALSE)/1000</f>
        <v>63364</v>
      </c>
      <c r="AE8694">
        <f t="shared" si="666"/>
        <v>67</v>
      </c>
      <c r="AK8694">
        <v>67</v>
      </c>
    </row>
    <row r="8695" spans="1:37">
      <c r="A8695" t="s">
        <v>112</v>
      </c>
      <c r="B8695" t="s">
        <v>111</v>
      </c>
      <c r="C8695">
        <v>1999</v>
      </c>
      <c r="D8695">
        <f t="shared" si="664"/>
        <v>216</v>
      </c>
      <c r="E8695">
        <v>4</v>
      </c>
      <c r="F8695">
        <f t="shared" si="667"/>
        <v>12683.456285540686</v>
      </c>
      <c r="G8695">
        <v>803674.52407699998</v>
      </c>
      <c r="H8695">
        <v>534257.887017</v>
      </c>
      <c r="I8695">
        <v>116045.84022100001</v>
      </c>
      <c r="J8695">
        <v>140217.10920499999</v>
      </c>
      <c r="K8695">
        <v>131759.03370999999</v>
      </c>
      <c r="L8695">
        <v>148689.955567</v>
      </c>
      <c r="O8695">
        <f>VLOOKUP(C8695,[1]pop_15p_a!$A$8:$AL$68,36,FALSE)</f>
        <v>42593281.270799801</v>
      </c>
      <c r="Q8695">
        <f t="shared" si="663"/>
        <v>-16930.921857000008</v>
      </c>
      <c r="R8695">
        <f t="shared" si="665"/>
        <v>63364</v>
      </c>
      <c r="S8695">
        <f>VLOOKUP(C8695,[3]Folha2!$C$3:$E$61,3,FALSE)/1000</f>
        <v>63364</v>
      </c>
      <c r="AE8695">
        <f t="shared" si="666"/>
        <v>60</v>
      </c>
      <c r="AK8695">
        <v>60</v>
      </c>
    </row>
    <row r="8696" spans="1:37">
      <c r="A8696" t="s">
        <v>112</v>
      </c>
      <c r="B8696" t="s">
        <v>111</v>
      </c>
      <c r="C8696">
        <v>2000</v>
      </c>
      <c r="D8696">
        <f t="shared" si="664"/>
        <v>217</v>
      </c>
      <c r="E8696">
        <v>1</v>
      </c>
      <c r="F8696">
        <f t="shared" si="667"/>
        <v>12624.416313676302</v>
      </c>
      <c r="G8696">
        <v>811355.46858400002</v>
      </c>
      <c r="H8696">
        <v>546516.93738300004</v>
      </c>
      <c r="I8696">
        <v>114086.793751</v>
      </c>
      <c r="J8696">
        <v>157307.43415399999</v>
      </c>
      <c r="K8696">
        <v>145446.92549699999</v>
      </c>
      <c r="L8696">
        <v>167284.76514599999</v>
      </c>
      <c r="O8696">
        <f>VLOOKUP(C8696,[1]pop_15p_a!$A$8:$AL$68,36,FALSE)</f>
        <v>43466333.873712897</v>
      </c>
      <c r="Q8696">
        <f t="shared" si="663"/>
        <v>-21837.839649000001</v>
      </c>
      <c r="R8696">
        <f t="shared" si="665"/>
        <v>64268.750999999997</v>
      </c>
      <c r="S8696">
        <f>VLOOKUP(C8696,[3]Folha2!$C$3:$E$61,3,FALSE)/1000</f>
        <v>64268.750999999997</v>
      </c>
      <c r="W8696">
        <v>51.6</v>
      </c>
      <c r="AE8696">
        <f t="shared" ref="AE8696:AE8727" si="668">AK8696</f>
        <v>60</v>
      </c>
      <c r="AK8696">
        <v>60</v>
      </c>
    </row>
    <row r="8697" spans="1:37">
      <c r="A8697" t="s">
        <v>112</v>
      </c>
      <c r="B8697" t="s">
        <v>111</v>
      </c>
      <c r="C8697">
        <v>2000</v>
      </c>
      <c r="D8697">
        <f t="shared" si="664"/>
        <v>218</v>
      </c>
      <c r="E8697">
        <v>2</v>
      </c>
      <c r="F8697">
        <f t="shared" si="667"/>
        <v>13260.150819361654</v>
      </c>
      <c r="G8697">
        <v>852213.33123200003</v>
      </c>
      <c r="H8697">
        <v>558312.51918599999</v>
      </c>
      <c r="I8697">
        <v>121208.3869</v>
      </c>
      <c r="J8697">
        <v>171276.787782</v>
      </c>
      <c r="K8697">
        <v>155790.80932199999</v>
      </c>
      <c r="L8697">
        <v>180583.945015</v>
      </c>
      <c r="O8697">
        <f>VLOOKUP(C8697,[1]pop_15p_a!$A$8:$AL$68,36,FALSE)</f>
        <v>43466333.873712897</v>
      </c>
      <c r="Q8697">
        <f t="shared" si="663"/>
        <v>-24793.135693000018</v>
      </c>
      <c r="R8697">
        <f t="shared" si="665"/>
        <v>64268.750999999997</v>
      </c>
      <c r="S8697">
        <f>VLOOKUP(C8697,[3]Folha2!$C$3:$E$61,3,FALSE)/1000</f>
        <v>64268.750999999997</v>
      </c>
      <c r="W8697">
        <v>51.6</v>
      </c>
      <c r="AE8697">
        <f t="shared" si="668"/>
        <v>60</v>
      </c>
      <c r="AK8697">
        <v>60</v>
      </c>
    </row>
    <row r="8698" spans="1:37">
      <c r="A8698" t="s">
        <v>112</v>
      </c>
      <c r="B8698" t="s">
        <v>111</v>
      </c>
      <c r="C8698">
        <v>2000</v>
      </c>
      <c r="D8698">
        <f t="shared" si="664"/>
        <v>219</v>
      </c>
      <c r="E8698">
        <v>3</v>
      </c>
      <c r="F8698">
        <f t="shared" si="667"/>
        <v>13569.73669091531</v>
      </c>
      <c r="G8698">
        <v>872110.02852399996</v>
      </c>
      <c r="H8698">
        <v>562211.78578200005</v>
      </c>
      <c r="I8698">
        <v>122748.46984799999</v>
      </c>
      <c r="J8698">
        <v>171790.540526</v>
      </c>
      <c r="K8698">
        <v>156117.74625299999</v>
      </c>
      <c r="L8698">
        <v>184444.86926199999</v>
      </c>
      <c r="O8698">
        <f>VLOOKUP(C8698,[1]pop_15p_a!$A$8:$AL$68,36,FALSE)</f>
        <v>43466333.873712897</v>
      </c>
      <c r="Q8698">
        <f t="shared" si="663"/>
        <v>-28327.123009000003</v>
      </c>
      <c r="R8698">
        <f t="shared" si="665"/>
        <v>64268.750999999997</v>
      </c>
      <c r="S8698">
        <f>VLOOKUP(C8698,[3]Folha2!$C$3:$E$61,3,FALSE)/1000</f>
        <v>64268.750999999997</v>
      </c>
      <c r="W8698">
        <v>51.6</v>
      </c>
      <c r="AE8698">
        <f t="shared" si="668"/>
        <v>60</v>
      </c>
      <c r="AK8698">
        <v>60</v>
      </c>
    </row>
    <row r="8699" spans="1:37">
      <c r="A8699" t="s">
        <v>112</v>
      </c>
      <c r="B8699" t="s">
        <v>111</v>
      </c>
      <c r="C8699">
        <v>2000</v>
      </c>
      <c r="D8699">
        <f t="shared" si="664"/>
        <v>220</v>
      </c>
      <c r="E8699">
        <v>4</v>
      </c>
      <c r="F8699">
        <f t="shared" si="667"/>
        <v>13531.566670558139</v>
      </c>
      <c r="G8699">
        <v>869656.88899000001</v>
      </c>
      <c r="H8699">
        <v>565405.81731900002</v>
      </c>
      <c r="I8699">
        <v>120034.433516</v>
      </c>
      <c r="J8699">
        <v>171243.038084</v>
      </c>
      <c r="K8699">
        <v>154476.78511</v>
      </c>
      <c r="L8699">
        <v>183196.77451799999</v>
      </c>
      <c r="O8699">
        <f>VLOOKUP(C8699,[1]pop_15p_a!$A$8:$AL$68,36,FALSE)</f>
        <v>43466333.873712897</v>
      </c>
      <c r="Q8699">
        <f t="shared" si="663"/>
        <v>-28719.989407999994</v>
      </c>
      <c r="R8699">
        <f t="shared" si="665"/>
        <v>64268.750999999997</v>
      </c>
      <c r="S8699">
        <f>VLOOKUP(C8699,[3]Folha2!$C$3:$E$61,3,FALSE)/1000</f>
        <v>64268.750999999997</v>
      </c>
      <c r="W8699">
        <v>51.6</v>
      </c>
      <c r="AE8699">
        <f t="shared" si="668"/>
        <v>60</v>
      </c>
      <c r="AK8699">
        <v>60</v>
      </c>
    </row>
    <row r="8700" spans="1:37">
      <c r="A8700" t="s">
        <v>112</v>
      </c>
      <c r="B8700" t="s">
        <v>111</v>
      </c>
      <c r="C8700">
        <v>2001</v>
      </c>
      <c r="D8700">
        <f t="shared" si="664"/>
        <v>221</v>
      </c>
      <c r="E8700">
        <v>1</v>
      </c>
      <c r="F8700">
        <f t="shared" si="667"/>
        <v>12745.940333621054</v>
      </c>
      <c r="G8700">
        <v>830606.16668699996</v>
      </c>
      <c r="H8700">
        <v>538479.18383600004</v>
      </c>
      <c r="I8700">
        <v>117344.37198700001</v>
      </c>
      <c r="J8700">
        <v>144442.26448700001</v>
      </c>
      <c r="K8700">
        <v>160509.901396</v>
      </c>
      <c r="L8700">
        <v>148513.84489099999</v>
      </c>
      <c r="O8700">
        <f>VLOOKUP(C8700,[1]pop_15p_a!$A$8:$AL$68,36,FALSE)</f>
        <v>44257581.698887303</v>
      </c>
      <c r="Q8700">
        <f t="shared" si="663"/>
        <v>11996.056505000015</v>
      </c>
      <c r="R8700">
        <f t="shared" si="665"/>
        <v>65166.330999999998</v>
      </c>
      <c r="S8700">
        <f>VLOOKUP(C8700,[3]Folha2!$C$3:$E$61,3,FALSE)/1000</f>
        <v>65166.330999999998</v>
      </c>
      <c r="W8700">
        <v>76.099999999999994</v>
      </c>
      <c r="AE8700">
        <f t="shared" si="668"/>
        <v>60</v>
      </c>
      <c r="AK8700">
        <v>60</v>
      </c>
    </row>
    <row r="8701" spans="1:37">
      <c r="A8701" t="s">
        <v>112</v>
      </c>
      <c r="B8701" t="s">
        <v>111</v>
      </c>
      <c r="C8701">
        <v>2001</v>
      </c>
      <c r="D8701">
        <f t="shared" si="664"/>
        <v>222</v>
      </c>
      <c r="E8701">
        <v>2</v>
      </c>
      <c r="F8701">
        <f t="shared" si="667"/>
        <v>12088.837865077905</v>
      </c>
      <c r="G8701">
        <v>787785.20972100005</v>
      </c>
      <c r="H8701">
        <v>505719.61804099998</v>
      </c>
      <c r="I8701">
        <v>121368.63334499999</v>
      </c>
      <c r="J8701">
        <v>120793.349441</v>
      </c>
      <c r="K8701">
        <v>164230.246197</v>
      </c>
      <c r="L8701">
        <v>126524.757719</v>
      </c>
      <c r="O8701">
        <f>VLOOKUP(C8701,[1]pop_15p_a!$A$8:$AL$68,36,FALSE)</f>
        <v>44257581.698887303</v>
      </c>
      <c r="Q8701">
        <f t="shared" si="663"/>
        <v>37705.488477999999</v>
      </c>
      <c r="R8701">
        <f t="shared" si="665"/>
        <v>65166.330999999998</v>
      </c>
      <c r="S8701">
        <f>VLOOKUP(C8701,[3]Folha2!$C$3:$E$61,3,FALSE)/1000</f>
        <v>65166.330999999998</v>
      </c>
      <c r="W8701">
        <v>76.099999999999994</v>
      </c>
      <c r="AE8701">
        <f t="shared" si="668"/>
        <v>60</v>
      </c>
      <c r="AK8701">
        <v>60</v>
      </c>
    </row>
    <row r="8702" spans="1:37">
      <c r="A8702" t="s">
        <v>112</v>
      </c>
      <c r="B8702" t="s">
        <v>111</v>
      </c>
      <c r="C8702">
        <v>2001</v>
      </c>
      <c r="D8702">
        <f t="shared" si="664"/>
        <v>223</v>
      </c>
      <c r="E8702">
        <v>3</v>
      </c>
      <c r="F8702">
        <f t="shared" si="667"/>
        <v>12365.649009378785</v>
      </c>
      <c r="G8702">
        <v>805823.97637499997</v>
      </c>
      <c r="H8702">
        <v>519554.97125300003</v>
      </c>
      <c r="I8702">
        <v>120095.992463</v>
      </c>
      <c r="J8702">
        <v>116959.368587</v>
      </c>
      <c r="K8702">
        <v>160906.37051400001</v>
      </c>
      <c r="L8702">
        <v>132264.553755</v>
      </c>
      <c r="O8702">
        <f>VLOOKUP(C8702,[1]pop_15p_a!$A$8:$AL$68,36,FALSE)</f>
        <v>44257581.698887303</v>
      </c>
      <c r="Q8702">
        <f t="shared" si="663"/>
        <v>28641.816759000008</v>
      </c>
      <c r="R8702">
        <f t="shared" si="665"/>
        <v>65166.330999999998</v>
      </c>
      <c r="S8702">
        <f>VLOOKUP(C8702,[3]Folha2!$C$3:$E$61,3,FALSE)/1000</f>
        <v>65166.330999999998</v>
      </c>
      <c r="W8702">
        <v>76.099999999999994</v>
      </c>
      <c r="AE8702">
        <f t="shared" si="668"/>
        <v>60</v>
      </c>
      <c r="AK8702">
        <v>60</v>
      </c>
    </row>
    <row r="8703" spans="1:37">
      <c r="A8703" t="s">
        <v>112</v>
      </c>
      <c r="B8703" t="s">
        <v>111</v>
      </c>
      <c r="C8703">
        <v>2001</v>
      </c>
      <c r="D8703">
        <f t="shared" si="664"/>
        <v>224</v>
      </c>
      <c r="E8703">
        <v>4</v>
      </c>
      <c r="F8703">
        <f t="shared" si="667"/>
        <v>11914.222226229063</v>
      </c>
      <c r="G8703">
        <v>776406.149202</v>
      </c>
      <c r="H8703">
        <v>517560.40124199999</v>
      </c>
      <c r="I8703">
        <v>120952.539213</v>
      </c>
      <c r="J8703">
        <v>107880.08159</v>
      </c>
      <c r="K8703">
        <v>154272.401445</v>
      </c>
      <c r="L8703">
        <v>135144.69955200001</v>
      </c>
      <c r="O8703">
        <f>VLOOKUP(C8703,[1]pop_15p_a!$A$8:$AL$68,36,FALSE)</f>
        <v>44257581.698887303</v>
      </c>
      <c r="Q8703">
        <f t="shared" si="663"/>
        <v>19127.70189299999</v>
      </c>
      <c r="R8703">
        <f t="shared" si="665"/>
        <v>65166.330999999998</v>
      </c>
      <c r="S8703">
        <f>VLOOKUP(C8703,[3]Folha2!$C$3:$E$61,3,FALSE)/1000</f>
        <v>65166.330999999998</v>
      </c>
      <c r="W8703">
        <v>76.099999999999994</v>
      </c>
      <c r="AE8703">
        <f t="shared" si="668"/>
        <v>60</v>
      </c>
      <c r="AK8703">
        <v>60</v>
      </c>
    </row>
    <row r="8704" spans="1:37">
      <c r="A8704" t="s">
        <v>112</v>
      </c>
      <c r="B8704" t="s">
        <v>111</v>
      </c>
      <c r="C8704">
        <v>2002</v>
      </c>
      <c r="D8704">
        <f t="shared" si="664"/>
        <v>225</v>
      </c>
      <c r="E8704">
        <v>1</v>
      </c>
      <c r="F8704">
        <f t="shared" si="667"/>
        <v>12424.381118862368</v>
      </c>
      <c r="G8704">
        <v>820040.28934400005</v>
      </c>
      <c r="H8704">
        <v>520219.95643399999</v>
      </c>
      <c r="I8704">
        <v>122773.927471</v>
      </c>
      <c r="J8704">
        <v>131262.72949</v>
      </c>
      <c r="K8704">
        <v>164924.307474</v>
      </c>
      <c r="L8704">
        <v>149195.80815200001</v>
      </c>
      <c r="O8704">
        <f>VLOOKUP(C8704,[1]pop_15p_a!$A$8:$AL$68,36,FALSE)</f>
        <v>45077709.715850897</v>
      </c>
      <c r="Q8704">
        <f t="shared" si="663"/>
        <v>15728.499321999989</v>
      </c>
      <c r="R8704">
        <f t="shared" si="665"/>
        <v>66002.505999999994</v>
      </c>
      <c r="S8704">
        <f>VLOOKUP(C8704,[3]Folha2!$C$3:$E$61,3,FALSE)/1000</f>
        <v>66002.505999999994</v>
      </c>
      <c r="W8704">
        <v>72.099999999999994</v>
      </c>
      <c r="AE8704">
        <f t="shared" si="668"/>
        <v>60</v>
      </c>
      <c r="AK8704">
        <v>60</v>
      </c>
    </row>
    <row r="8705" spans="1:37">
      <c r="A8705" t="s">
        <v>112</v>
      </c>
      <c r="B8705" t="s">
        <v>111</v>
      </c>
      <c r="C8705">
        <v>2002</v>
      </c>
      <c r="D8705">
        <f t="shared" si="664"/>
        <v>226</v>
      </c>
      <c r="E8705">
        <v>2</v>
      </c>
      <c r="F8705">
        <f t="shared" si="667"/>
        <v>12909.403297823268</v>
      </c>
      <c r="G8705">
        <v>852052.96862099995</v>
      </c>
      <c r="H8705">
        <v>534641.29258300003</v>
      </c>
      <c r="I8705">
        <v>127425.221386</v>
      </c>
      <c r="J8705">
        <v>142270.69517600001</v>
      </c>
      <c r="K8705">
        <v>166988.599946</v>
      </c>
      <c r="L8705">
        <v>155586.547204</v>
      </c>
      <c r="O8705">
        <f>VLOOKUP(C8705,[1]pop_15p_a!$A$8:$AL$68,36,FALSE)</f>
        <v>45077709.715850897</v>
      </c>
      <c r="Q8705">
        <f t="shared" si="663"/>
        <v>11402.052742</v>
      </c>
      <c r="R8705">
        <f t="shared" si="665"/>
        <v>66002.505999999994</v>
      </c>
      <c r="S8705">
        <f>VLOOKUP(C8705,[3]Folha2!$C$3:$E$61,3,FALSE)/1000</f>
        <v>66002.505999999994</v>
      </c>
      <c r="W8705">
        <v>72.099999999999994</v>
      </c>
      <c r="AE8705">
        <f t="shared" si="668"/>
        <v>55</v>
      </c>
      <c r="AK8705">
        <v>55</v>
      </c>
    </row>
    <row r="8706" spans="1:37">
      <c r="A8706" t="s">
        <v>112</v>
      </c>
      <c r="B8706" t="s">
        <v>111</v>
      </c>
      <c r="C8706">
        <v>2002</v>
      </c>
      <c r="D8706">
        <f t="shared" si="664"/>
        <v>227</v>
      </c>
      <c r="E8706">
        <v>3</v>
      </c>
      <c r="F8706">
        <f t="shared" si="667"/>
        <v>13084.075877937123</v>
      </c>
      <c r="G8706">
        <v>863581.79663800006</v>
      </c>
      <c r="H8706">
        <v>555457.66791399999</v>
      </c>
      <c r="I8706">
        <v>129698.766836</v>
      </c>
      <c r="J8706">
        <v>146530.36517899999</v>
      </c>
      <c r="K8706">
        <v>176219.823542</v>
      </c>
      <c r="L8706">
        <v>166774.38875499999</v>
      </c>
      <c r="O8706">
        <f>VLOOKUP(C8706,[1]pop_15p_a!$A$8:$AL$68,36,FALSE)</f>
        <v>45077709.715850897</v>
      </c>
      <c r="Q8706">
        <f t="shared" si="663"/>
        <v>9445.4347870000056</v>
      </c>
      <c r="R8706">
        <f t="shared" si="665"/>
        <v>66002.505999999994</v>
      </c>
      <c r="S8706">
        <f>VLOOKUP(C8706,[3]Folha2!$C$3:$E$61,3,FALSE)/1000</f>
        <v>66002.505999999994</v>
      </c>
      <c r="W8706">
        <v>72.099999999999994</v>
      </c>
      <c r="AE8706">
        <f t="shared" si="668"/>
        <v>55</v>
      </c>
      <c r="AK8706">
        <v>55</v>
      </c>
    </row>
    <row r="8707" spans="1:37">
      <c r="A8707" t="s">
        <v>112</v>
      </c>
      <c r="B8707" t="s">
        <v>111</v>
      </c>
      <c r="C8707">
        <v>2002</v>
      </c>
      <c r="D8707">
        <f t="shared" si="664"/>
        <v>228</v>
      </c>
      <c r="E8707">
        <v>4</v>
      </c>
      <c r="F8707">
        <f t="shared" si="667"/>
        <v>13162.989140654752</v>
      </c>
      <c r="G8707">
        <v>868790.26973399997</v>
      </c>
      <c r="H8707">
        <v>551617.10605299997</v>
      </c>
      <c r="I8707">
        <v>127070.21807</v>
      </c>
      <c r="J8707">
        <v>157250.40936699999</v>
      </c>
      <c r="K8707">
        <v>181438.24126400001</v>
      </c>
      <c r="L8707">
        <v>183808.456305</v>
      </c>
      <c r="O8707">
        <f>VLOOKUP(C8707,[1]pop_15p_a!$A$8:$AL$68,36,FALSE)</f>
        <v>45077709.715850897</v>
      </c>
      <c r="Q8707">
        <f t="shared" ref="Q8707:Q8770" si="669">K8707-L8707</f>
        <v>-2370.2150409999886</v>
      </c>
      <c r="R8707">
        <f t="shared" si="665"/>
        <v>66002.505999999994</v>
      </c>
      <c r="S8707">
        <f>VLOOKUP(C8707,[3]Folha2!$C$3:$E$61,3,FALSE)/1000</f>
        <v>66002.505999999994</v>
      </c>
      <c r="W8707">
        <v>72.099999999999994</v>
      </c>
      <c r="AE8707">
        <f t="shared" si="668"/>
        <v>55</v>
      </c>
      <c r="AK8707">
        <v>55</v>
      </c>
    </row>
    <row r="8708" spans="1:37">
      <c r="A8708" t="s">
        <v>112</v>
      </c>
      <c r="B8708" t="s">
        <v>111</v>
      </c>
      <c r="C8708">
        <v>2003</v>
      </c>
      <c r="D8708">
        <f t="shared" si="664"/>
        <v>229</v>
      </c>
      <c r="E8708">
        <v>1</v>
      </c>
      <c r="F8708">
        <f t="shared" si="667"/>
        <v>13195.359288110192</v>
      </c>
      <c r="G8708">
        <v>881378.098933</v>
      </c>
      <c r="H8708">
        <v>574548.64463200001</v>
      </c>
      <c r="I8708">
        <v>124884.28604599999</v>
      </c>
      <c r="J8708">
        <v>151248.532026</v>
      </c>
      <c r="K8708">
        <v>176470.45282199999</v>
      </c>
      <c r="L8708">
        <v>185142.19626600001</v>
      </c>
      <c r="O8708">
        <f>VLOOKUP(C8708,[1]pop_15p_a!$A$8:$AL$68,36,FALSE)</f>
        <v>45904609.122567497</v>
      </c>
      <c r="Q8708">
        <f t="shared" si="669"/>
        <v>-8671.7434440000216</v>
      </c>
      <c r="R8708">
        <f t="shared" si="665"/>
        <v>66794.551000000007</v>
      </c>
      <c r="S8708">
        <f>VLOOKUP(C8708,[3]Folha2!$C$3:$E$61,3,FALSE)/1000</f>
        <v>66794.551000000007</v>
      </c>
      <c r="W8708">
        <v>65.7</v>
      </c>
      <c r="AE8708">
        <f t="shared" si="668"/>
        <v>55</v>
      </c>
      <c r="AK8708">
        <v>55</v>
      </c>
    </row>
    <row r="8709" spans="1:37">
      <c r="A8709" t="s">
        <v>112</v>
      </c>
      <c r="B8709" t="s">
        <v>111</v>
      </c>
      <c r="C8709">
        <v>2003</v>
      </c>
      <c r="D8709">
        <f t="shared" ref="D8709:D8772" si="670">D8451</f>
        <v>230</v>
      </c>
      <c r="E8709">
        <v>2</v>
      </c>
      <c r="F8709">
        <f t="shared" si="667"/>
        <v>13243.18622947252</v>
      </c>
      <c r="G8709">
        <v>884572.67800700001</v>
      </c>
      <c r="H8709">
        <v>574153.46790299995</v>
      </c>
      <c r="I8709">
        <v>128400.117123</v>
      </c>
      <c r="J8709">
        <v>158390.95173900001</v>
      </c>
      <c r="K8709">
        <v>171094.28169199999</v>
      </c>
      <c r="L8709">
        <v>188184.92961399999</v>
      </c>
      <c r="O8709">
        <f>VLOOKUP(C8709,[1]pop_15p_a!$A$8:$AL$68,36,FALSE)</f>
        <v>45904609.122567497</v>
      </c>
      <c r="Q8709">
        <f t="shared" si="669"/>
        <v>-17090.647922000004</v>
      </c>
      <c r="R8709">
        <f t="shared" si="665"/>
        <v>66794.551000000007</v>
      </c>
      <c r="S8709">
        <f>VLOOKUP(C8709,[3]Folha2!$C$3:$E$61,3,FALSE)/1000</f>
        <v>66794.551000000007</v>
      </c>
      <c r="W8709">
        <v>65.7</v>
      </c>
      <c r="AE8709">
        <f t="shared" si="668"/>
        <v>50</v>
      </c>
      <c r="AK8709">
        <v>50</v>
      </c>
    </row>
    <row r="8710" spans="1:37">
      <c r="A8710" t="s">
        <v>112</v>
      </c>
      <c r="B8710" t="s">
        <v>111</v>
      </c>
      <c r="C8710">
        <v>2003</v>
      </c>
      <c r="D8710">
        <f t="shared" si="670"/>
        <v>231</v>
      </c>
      <c r="E8710">
        <v>3</v>
      </c>
      <c r="F8710">
        <f t="shared" si="667"/>
        <v>13626.187128348238</v>
      </c>
      <c r="G8710">
        <v>910155.05108</v>
      </c>
      <c r="H8710">
        <v>581343.84707599995</v>
      </c>
      <c r="I8710">
        <v>131736.95316100001</v>
      </c>
      <c r="J8710">
        <v>179927.445851</v>
      </c>
      <c r="K8710">
        <v>197435.16414499999</v>
      </c>
      <c r="L8710">
        <v>211077.69240500001</v>
      </c>
      <c r="O8710">
        <f>VLOOKUP(C8710,[1]pop_15p_a!$A$8:$AL$68,36,FALSE)</f>
        <v>45904609.122567497</v>
      </c>
      <c r="Q8710">
        <f t="shared" si="669"/>
        <v>-13642.528260000021</v>
      </c>
      <c r="R8710">
        <f t="shared" si="665"/>
        <v>66794.551000000007</v>
      </c>
      <c r="S8710">
        <f>VLOOKUP(C8710,[3]Folha2!$C$3:$E$61,3,FALSE)/1000</f>
        <v>66794.551000000007</v>
      </c>
      <c r="W8710">
        <v>65.7</v>
      </c>
      <c r="AE8710">
        <f t="shared" si="668"/>
        <v>50</v>
      </c>
      <c r="AK8710">
        <v>50</v>
      </c>
    </row>
    <row r="8711" spans="1:37">
      <c r="A8711" t="s">
        <v>112</v>
      </c>
      <c r="B8711" t="s">
        <v>111</v>
      </c>
      <c r="C8711">
        <v>2003</v>
      </c>
      <c r="D8711">
        <f t="shared" si="670"/>
        <v>232</v>
      </c>
      <c r="E8711">
        <v>4</v>
      </c>
      <c r="F8711">
        <f t="shared" si="667"/>
        <v>13901.181174913503</v>
      </c>
      <c r="G8711">
        <v>928523.15494799998</v>
      </c>
      <c r="H8711">
        <v>617216.30975200003</v>
      </c>
      <c r="I8711">
        <v>124298.486483</v>
      </c>
      <c r="J8711">
        <v>199880.61557600001</v>
      </c>
      <c r="K8711">
        <v>191081.31398000001</v>
      </c>
      <c r="L8711">
        <v>229572.238901</v>
      </c>
      <c r="O8711">
        <f>VLOOKUP(C8711,[1]pop_15p_a!$A$8:$AL$68,36,FALSE)</f>
        <v>45904609.122567497</v>
      </c>
      <c r="Q8711">
        <f t="shared" si="669"/>
        <v>-38490.924920999998</v>
      </c>
      <c r="R8711">
        <f t="shared" si="665"/>
        <v>66794.551000000007</v>
      </c>
      <c r="S8711">
        <f>VLOOKUP(C8711,[3]Folha2!$C$3:$E$61,3,FALSE)/1000</f>
        <v>66794.551000000007</v>
      </c>
      <c r="W8711">
        <v>65.7</v>
      </c>
      <c r="AE8711">
        <f t="shared" si="668"/>
        <v>43</v>
      </c>
      <c r="AK8711">
        <v>43</v>
      </c>
    </row>
    <row r="8712" spans="1:37">
      <c r="A8712" t="s">
        <v>112</v>
      </c>
      <c r="B8712" t="s">
        <v>111</v>
      </c>
      <c r="C8712">
        <v>2004</v>
      </c>
      <c r="D8712">
        <f t="shared" si="670"/>
        <v>233</v>
      </c>
      <c r="E8712">
        <v>1</v>
      </c>
      <c r="F8712">
        <f t="shared" si="667"/>
        <v>14286.468282099237</v>
      </c>
      <c r="G8712">
        <v>965747.197774</v>
      </c>
      <c r="H8712">
        <v>632722.92290400004</v>
      </c>
      <c r="I8712">
        <v>134560.401896</v>
      </c>
      <c r="J8712">
        <v>217250.32049099999</v>
      </c>
      <c r="K8712">
        <v>195216.05642000001</v>
      </c>
      <c r="L8712">
        <v>236510.354853</v>
      </c>
      <c r="O8712">
        <f>VLOOKUP(C8712,[1]pop_15p_a!$A$8:$AL$68,36,FALSE)</f>
        <v>46709792.595390499</v>
      </c>
      <c r="Q8712">
        <f t="shared" si="669"/>
        <v>-41294.298432999989</v>
      </c>
      <c r="R8712">
        <f t="shared" si="665"/>
        <v>67598.736000000004</v>
      </c>
      <c r="S8712">
        <f>VLOOKUP(C8712,[3]Folha2!$C$3:$E$61,3,FALSE)/1000</f>
        <v>67598.736000000004</v>
      </c>
      <c r="W8712">
        <v>57.7</v>
      </c>
      <c r="AE8712">
        <f t="shared" si="668"/>
        <v>43</v>
      </c>
      <c r="AK8712">
        <v>43</v>
      </c>
    </row>
    <row r="8713" spans="1:37">
      <c r="A8713" t="s">
        <v>112</v>
      </c>
      <c r="B8713" t="s">
        <v>111</v>
      </c>
      <c r="C8713">
        <v>2004</v>
      </c>
      <c r="D8713">
        <f t="shared" si="670"/>
        <v>234</v>
      </c>
      <c r="E8713">
        <v>2</v>
      </c>
      <c r="F8713">
        <f t="shared" si="667"/>
        <v>14588.65037670231</v>
      </c>
      <c r="G8713">
        <v>986174.32541100006</v>
      </c>
      <c r="H8713">
        <v>651525.38414400001</v>
      </c>
      <c r="I8713">
        <v>129704.383294</v>
      </c>
      <c r="J8713">
        <v>228719.081851</v>
      </c>
      <c r="K8713">
        <v>202223.25062400001</v>
      </c>
      <c r="L8713">
        <v>243606.40290700001</v>
      </c>
      <c r="O8713">
        <f>VLOOKUP(C8713,[1]pop_15p_a!$A$8:$AL$68,36,FALSE)</f>
        <v>46709792.595390499</v>
      </c>
      <c r="Q8713">
        <f t="shared" si="669"/>
        <v>-41383.152283000003</v>
      </c>
      <c r="R8713">
        <f t="shared" si="665"/>
        <v>67598.736000000004</v>
      </c>
      <c r="S8713">
        <f>VLOOKUP(C8713,[3]Folha2!$C$3:$E$61,3,FALSE)/1000</f>
        <v>67598.736000000004</v>
      </c>
      <c r="W8713">
        <v>57.7</v>
      </c>
      <c r="AE8713">
        <f t="shared" si="668"/>
        <v>38</v>
      </c>
      <c r="AK8713">
        <v>38</v>
      </c>
    </row>
    <row r="8714" spans="1:37">
      <c r="A8714" t="s">
        <v>112</v>
      </c>
      <c r="B8714" t="s">
        <v>111</v>
      </c>
      <c r="C8714">
        <v>2004</v>
      </c>
      <c r="D8714">
        <f t="shared" si="670"/>
        <v>235</v>
      </c>
      <c r="E8714">
        <v>3</v>
      </c>
      <c r="F8714">
        <f t="shared" si="667"/>
        <v>14640.125937399183</v>
      </c>
      <c r="G8714">
        <v>989654.00824899995</v>
      </c>
      <c r="H8714">
        <v>638005.76292200002</v>
      </c>
      <c r="I8714">
        <v>132902.279435</v>
      </c>
      <c r="J8714">
        <v>230156.315963</v>
      </c>
      <c r="K8714">
        <v>208265.77911199999</v>
      </c>
      <c r="L8714">
        <v>245739.86925600001</v>
      </c>
      <c r="O8714">
        <f>VLOOKUP(C8714,[1]pop_15p_a!$A$8:$AL$68,36,FALSE)</f>
        <v>46709792.595390499</v>
      </c>
      <c r="Q8714">
        <f t="shared" si="669"/>
        <v>-37474.090144000016</v>
      </c>
      <c r="R8714">
        <f t="shared" si="665"/>
        <v>67598.736000000004</v>
      </c>
      <c r="S8714">
        <f>VLOOKUP(C8714,[3]Folha2!$C$3:$E$61,3,FALSE)/1000</f>
        <v>67598.736000000004</v>
      </c>
      <c r="W8714">
        <v>57.7</v>
      </c>
      <c r="AE8714">
        <f t="shared" si="668"/>
        <v>38</v>
      </c>
      <c r="AK8714">
        <v>38</v>
      </c>
    </row>
    <row r="8715" spans="1:37">
      <c r="A8715" t="s">
        <v>112</v>
      </c>
      <c r="B8715" t="s">
        <v>111</v>
      </c>
      <c r="C8715">
        <v>2004</v>
      </c>
      <c r="D8715">
        <f t="shared" si="670"/>
        <v>236</v>
      </c>
      <c r="E8715">
        <v>4</v>
      </c>
      <c r="F8715">
        <f t="shared" si="667"/>
        <v>14804.652751362095</v>
      </c>
      <c r="G8715">
        <v>1000775.812911</v>
      </c>
      <c r="H8715">
        <v>639081.51122300001</v>
      </c>
      <c r="I8715">
        <v>145781.35582200001</v>
      </c>
      <c r="J8715">
        <v>232913.989699</v>
      </c>
      <c r="K8715">
        <v>215592.88650299999</v>
      </c>
      <c r="L8715">
        <v>252600.86608199999</v>
      </c>
      <c r="O8715">
        <f>VLOOKUP(C8715,[1]pop_15p_a!$A$8:$AL$68,36,FALSE)</f>
        <v>46709792.595390499</v>
      </c>
      <c r="Q8715">
        <f t="shared" si="669"/>
        <v>-37007.979579000006</v>
      </c>
      <c r="R8715">
        <f t="shared" si="665"/>
        <v>67598.736000000004</v>
      </c>
      <c r="S8715">
        <f>VLOOKUP(C8715,[3]Folha2!$C$3:$E$61,3,FALSE)/1000</f>
        <v>67598.736000000004</v>
      </c>
      <c r="W8715">
        <v>57.7</v>
      </c>
      <c r="AE8715">
        <f t="shared" si="668"/>
        <v>38</v>
      </c>
      <c r="AK8715">
        <v>38</v>
      </c>
    </row>
    <row r="8716" spans="1:37">
      <c r="A8716" t="s">
        <v>112</v>
      </c>
      <c r="B8716" t="s">
        <v>111</v>
      </c>
      <c r="C8716">
        <v>2005</v>
      </c>
      <c r="D8716">
        <f t="shared" si="670"/>
        <v>237</v>
      </c>
      <c r="E8716">
        <v>1</v>
      </c>
      <c r="F8716">
        <f t="shared" si="667"/>
        <v>15427.910845618157</v>
      </c>
      <c r="G8716">
        <v>1055814.941326</v>
      </c>
      <c r="H8716">
        <v>662698.52145700005</v>
      </c>
      <c r="I8716">
        <v>140476.17139</v>
      </c>
      <c r="J8716">
        <v>249756.75631900001</v>
      </c>
      <c r="K8716">
        <v>219260.95088600001</v>
      </c>
      <c r="L8716">
        <v>259007.07370199999</v>
      </c>
      <c r="O8716">
        <f>VLOOKUP(C8716,[1]pop_15p_a!$A$8:$AL$68,36,FALSE)</f>
        <v>47489174.107525602</v>
      </c>
      <c r="Q8716">
        <f t="shared" si="669"/>
        <v>-39746.122815999988</v>
      </c>
      <c r="R8716">
        <f t="shared" si="665"/>
        <v>68435.38</v>
      </c>
      <c r="S8716">
        <f>VLOOKUP(C8716,[3]Folha2!$C$3:$E$61,3,FALSE)/1000</f>
        <v>68435.38</v>
      </c>
      <c r="W8716">
        <v>50.8</v>
      </c>
      <c r="Z8716">
        <f>AB8716</f>
        <v>8.9</v>
      </c>
      <c r="AB8716">
        <v>8.9</v>
      </c>
      <c r="AE8716">
        <f t="shared" si="668"/>
        <v>32</v>
      </c>
      <c r="AK8716">
        <v>32</v>
      </c>
    </row>
    <row r="8717" spans="1:37">
      <c r="A8717" t="s">
        <v>112</v>
      </c>
      <c r="B8717" t="s">
        <v>111</v>
      </c>
      <c r="C8717">
        <v>2005</v>
      </c>
      <c r="D8717">
        <f t="shared" si="670"/>
        <v>238</v>
      </c>
      <c r="E8717">
        <v>2</v>
      </c>
      <c r="F8717">
        <f t="shared" si="667"/>
        <v>15492.601712126094</v>
      </c>
      <c r="G8717">
        <v>1060242.0853579999</v>
      </c>
      <c r="H8717">
        <v>669366.91012599994</v>
      </c>
      <c r="I8717">
        <v>133653.776935</v>
      </c>
      <c r="J8717">
        <v>265893.73699900002</v>
      </c>
      <c r="K8717">
        <v>213841.295476</v>
      </c>
      <c r="L8717">
        <v>263370.16502999997</v>
      </c>
      <c r="O8717">
        <f>VLOOKUP(C8717,[1]pop_15p_a!$A$8:$AL$68,36,FALSE)</f>
        <v>47489174.107525602</v>
      </c>
      <c r="Q8717">
        <f t="shared" si="669"/>
        <v>-49528.869553999975</v>
      </c>
      <c r="R8717">
        <f t="shared" si="665"/>
        <v>68435.38</v>
      </c>
      <c r="S8717">
        <f>VLOOKUP(C8717,[3]Folha2!$C$3:$E$61,3,FALSE)/1000</f>
        <v>68435.38</v>
      </c>
      <c r="W8717">
        <v>50.8</v>
      </c>
      <c r="Z8717">
        <f t="shared" ref="Z8717:Z8773" si="671">AB8717</f>
        <v>9.2666660000000007</v>
      </c>
      <c r="AB8717">
        <v>9.2666660000000007</v>
      </c>
      <c r="AE8717">
        <f t="shared" si="668"/>
        <v>28</v>
      </c>
      <c r="AK8717">
        <v>28</v>
      </c>
    </row>
    <row r="8718" spans="1:37">
      <c r="A8718" t="s">
        <v>112</v>
      </c>
      <c r="B8718" t="s">
        <v>111</v>
      </c>
      <c r="C8718">
        <v>2005</v>
      </c>
      <c r="D8718">
        <f t="shared" si="670"/>
        <v>239</v>
      </c>
      <c r="E8718">
        <v>3</v>
      </c>
      <c r="F8718">
        <f t="shared" si="667"/>
        <v>15651.420830672672</v>
      </c>
      <c r="G8718">
        <v>1071110.932087</v>
      </c>
      <c r="H8718">
        <v>679527.14422599995</v>
      </c>
      <c r="I8718">
        <v>140431.40446699999</v>
      </c>
      <c r="J8718">
        <v>278760.91740999999</v>
      </c>
      <c r="K8718">
        <v>222333.003363</v>
      </c>
      <c r="L8718">
        <v>279749.75701399997</v>
      </c>
      <c r="O8718">
        <f>VLOOKUP(C8718,[1]pop_15p_a!$A$8:$AL$68,36,FALSE)</f>
        <v>47489174.107525602</v>
      </c>
      <c r="Q8718">
        <f t="shared" si="669"/>
        <v>-57416.753650999977</v>
      </c>
      <c r="R8718">
        <f t="shared" si="665"/>
        <v>68435.38</v>
      </c>
      <c r="S8718">
        <f>VLOOKUP(C8718,[3]Folha2!$C$3:$E$61,3,FALSE)/1000</f>
        <v>68435.38</v>
      </c>
      <c r="W8718">
        <v>50.8</v>
      </c>
      <c r="Z8718">
        <f t="shared" si="671"/>
        <v>9.1999999999999993</v>
      </c>
      <c r="AB8718">
        <v>9.1999999999999993</v>
      </c>
      <c r="AE8718">
        <f t="shared" si="668"/>
        <v>28</v>
      </c>
      <c r="AK8718">
        <v>28</v>
      </c>
    </row>
    <row r="8719" spans="1:37">
      <c r="A8719" t="s">
        <v>112</v>
      </c>
      <c r="B8719" t="s">
        <v>111</v>
      </c>
      <c r="C8719">
        <v>2005</v>
      </c>
      <c r="D8719">
        <f t="shared" si="670"/>
        <v>240</v>
      </c>
      <c r="E8719">
        <v>4</v>
      </c>
      <c r="F8719">
        <f t="shared" si="667"/>
        <v>16177.096805731189</v>
      </c>
      <c r="G8719">
        <v>1107085.7671970001</v>
      </c>
      <c r="H8719">
        <v>708273.19835299999</v>
      </c>
      <c r="I8719">
        <v>147855.09220700001</v>
      </c>
      <c r="J8719">
        <v>292664.703721</v>
      </c>
      <c r="K8719">
        <v>232524.842018</v>
      </c>
      <c r="L8719">
        <v>293016.65571100003</v>
      </c>
      <c r="O8719">
        <f>VLOOKUP(C8719,[1]pop_15p_a!$A$8:$AL$68,36,FALSE)</f>
        <v>47489174.107525602</v>
      </c>
      <c r="Q8719">
        <f t="shared" si="669"/>
        <v>-60491.813693000033</v>
      </c>
      <c r="R8719">
        <f t="shared" si="665"/>
        <v>68435.38</v>
      </c>
      <c r="S8719">
        <f>VLOOKUP(C8719,[3]Folha2!$C$3:$E$61,3,FALSE)/1000</f>
        <v>68435.38</v>
      </c>
      <c r="W8719">
        <v>50.8</v>
      </c>
      <c r="Z8719">
        <f t="shared" si="671"/>
        <v>9.4</v>
      </c>
      <c r="AB8719">
        <v>9.4</v>
      </c>
      <c r="AE8719">
        <f t="shared" si="668"/>
        <v>23</v>
      </c>
      <c r="AK8719">
        <v>23</v>
      </c>
    </row>
    <row r="8720" spans="1:37">
      <c r="A8720" t="s">
        <v>112</v>
      </c>
      <c r="B8720" t="s">
        <v>111</v>
      </c>
      <c r="C8720">
        <v>2006</v>
      </c>
      <c r="D8720">
        <f t="shared" si="670"/>
        <v>241</v>
      </c>
      <c r="E8720">
        <v>1</v>
      </c>
      <c r="F8720">
        <f t="shared" si="667"/>
        <v>16306.12615380739</v>
      </c>
      <c r="G8720">
        <v>1129937.1372779999</v>
      </c>
      <c r="H8720">
        <v>707608.29861399997</v>
      </c>
      <c r="I8720">
        <v>154470.22060599999</v>
      </c>
      <c r="J8720">
        <v>305163.542418</v>
      </c>
      <c r="K8720">
        <v>233271.00146900001</v>
      </c>
      <c r="L8720">
        <v>294173.83316400001</v>
      </c>
      <c r="O8720">
        <f>VLOOKUP(C8720,[1]pop_15p_a!$A$8:$AL$68,36,FALSE)</f>
        <v>48243957.885157101</v>
      </c>
      <c r="Q8720">
        <f t="shared" si="669"/>
        <v>-60902.831695000001</v>
      </c>
      <c r="R8720">
        <f t="shared" si="665"/>
        <v>69295.252999999997</v>
      </c>
      <c r="S8720">
        <f>VLOOKUP(C8720,[3]Folha2!$C$3:$E$61,3,FALSE)/1000</f>
        <v>69295.252999999997</v>
      </c>
      <c r="W8720">
        <v>44.7</v>
      </c>
      <c r="Z8720">
        <f t="shared" si="671"/>
        <v>9.1</v>
      </c>
      <c r="AB8720">
        <v>9.1</v>
      </c>
      <c r="AE8720">
        <f t="shared" si="668"/>
        <v>23</v>
      </c>
      <c r="AK8720">
        <v>23</v>
      </c>
    </row>
    <row r="8721" spans="1:37">
      <c r="A8721" t="s">
        <v>112</v>
      </c>
      <c r="B8721" t="s">
        <v>111</v>
      </c>
      <c r="C8721">
        <v>2006</v>
      </c>
      <c r="D8721">
        <f t="shared" si="670"/>
        <v>242</v>
      </c>
      <c r="E8721">
        <v>2</v>
      </c>
      <c r="F8721">
        <f t="shared" si="667"/>
        <v>16758.42660889051</v>
      </c>
      <c r="G8721">
        <v>1161279.4117449999</v>
      </c>
      <c r="H8721">
        <v>717123.544307</v>
      </c>
      <c r="I8721">
        <v>154870.38005599999</v>
      </c>
      <c r="J8721">
        <v>313674.78582500003</v>
      </c>
      <c r="K8721">
        <v>231007.86707000001</v>
      </c>
      <c r="L8721">
        <v>295618.51886900002</v>
      </c>
      <c r="O8721">
        <f>VLOOKUP(C8721,[1]pop_15p_a!$A$8:$AL$68,36,FALSE)</f>
        <v>48243957.885157101</v>
      </c>
      <c r="Q8721">
        <f t="shared" si="669"/>
        <v>-64610.651799000014</v>
      </c>
      <c r="R8721">
        <f t="shared" si="665"/>
        <v>69295.252999999997</v>
      </c>
      <c r="S8721">
        <f>VLOOKUP(C8721,[3]Folha2!$C$3:$E$61,3,FALSE)/1000</f>
        <v>69295.252999999997</v>
      </c>
      <c r="W8721">
        <v>44.7</v>
      </c>
      <c r="Z8721">
        <f t="shared" si="671"/>
        <v>8.7333339999999993</v>
      </c>
      <c r="AB8721">
        <v>8.7333339999999993</v>
      </c>
      <c r="AE8721">
        <f t="shared" si="668"/>
        <v>23</v>
      </c>
      <c r="AK8721">
        <v>23</v>
      </c>
    </row>
    <row r="8722" spans="1:37">
      <c r="A8722" t="s">
        <v>112</v>
      </c>
      <c r="B8722" t="s">
        <v>111</v>
      </c>
      <c r="C8722">
        <v>2006</v>
      </c>
      <c r="D8722">
        <f t="shared" si="670"/>
        <v>243</v>
      </c>
      <c r="E8722">
        <v>3</v>
      </c>
      <c r="F8722">
        <f t="shared" si="667"/>
        <v>16468.49586103683</v>
      </c>
      <c r="G8722">
        <v>1141188.5872200001</v>
      </c>
      <c r="H8722">
        <v>695059.46698300005</v>
      </c>
      <c r="I8722">
        <v>157787.76014100001</v>
      </c>
      <c r="J8722">
        <v>317613.09640799998</v>
      </c>
      <c r="K8722">
        <v>231324.71119199999</v>
      </c>
      <c r="L8722">
        <v>291269.90522800002</v>
      </c>
      <c r="O8722">
        <f>VLOOKUP(C8722,[1]pop_15p_a!$A$8:$AL$68,36,FALSE)</f>
        <v>48243957.885157101</v>
      </c>
      <c r="Q8722">
        <f t="shared" si="669"/>
        <v>-59945.19403600003</v>
      </c>
      <c r="R8722">
        <f t="shared" si="665"/>
        <v>69295.252999999997</v>
      </c>
      <c r="S8722">
        <f>VLOOKUP(C8722,[3]Folha2!$C$3:$E$61,3,FALSE)/1000</f>
        <v>69295.252999999997</v>
      </c>
      <c r="W8722">
        <v>44.7</v>
      </c>
      <c r="Z8722">
        <f t="shared" si="671"/>
        <v>8.6</v>
      </c>
      <c r="AB8722">
        <v>8.6</v>
      </c>
      <c r="AE8722">
        <f t="shared" si="668"/>
        <v>23</v>
      </c>
      <c r="AK8722">
        <v>23</v>
      </c>
    </row>
    <row r="8723" spans="1:37">
      <c r="A8723" t="s">
        <v>112</v>
      </c>
      <c r="B8723" t="s">
        <v>111</v>
      </c>
      <c r="C8723">
        <v>2006</v>
      </c>
      <c r="D8723">
        <f t="shared" si="670"/>
        <v>244</v>
      </c>
      <c r="E8723">
        <v>4</v>
      </c>
      <c r="F8723">
        <f t="shared" si="667"/>
        <v>16960.407457102439</v>
      </c>
      <c r="G8723">
        <v>1175275.725723</v>
      </c>
      <c r="H8723">
        <v>707292.30993700004</v>
      </c>
      <c r="I8723">
        <v>152378.11422700001</v>
      </c>
      <c r="J8723">
        <v>317732.43278799998</v>
      </c>
      <c r="K8723">
        <v>250076.02160800001</v>
      </c>
      <c r="L8723">
        <v>298106.01234399999</v>
      </c>
      <c r="O8723">
        <f>VLOOKUP(C8723,[1]pop_15p_a!$A$8:$AL$68,36,FALSE)</f>
        <v>48243957.885157101</v>
      </c>
      <c r="Q8723">
        <f t="shared" si="669"/>
        <v>-48029.990735999978</v>
      </c>
      <c r="R8723">
        <f t="shared" si="665"/>
        <v>69295.252999999997</v>
      </c>
      <c r="S8723">
        <f>VLOOKUP(C8723,[3]Folha2!$C$3:$E$61,3,FALSE)/1000</f>
        <v>69295.252999999997</v>
      </c>
      <c r="W8723">
        <v>44.7</v>
      </c>
      <c r="Z8723">
        <f t="shared" si="671"/>
        <v>8.4333329999999993</v>
      </c>
      <c r="AB8723">
        <v>8.4333329999999993</v>
      </c>
      <c r="AE8723">
        <f t="shared" si="668"/>
        <v>27</v>
      </c>
      <c r="AK8723">
        <v>27</v>
      </c>
    </row>
    <row r="8724" spans="1:37">
      <c r="A8724" t="s">
        <v>112</v>
      </c>
      <c r="B8724" t="s">
        <v>111</v>
      </c>
      <c r="C8724">
        <v>2007</v>
      </c>
      <c r="D8724">
        <f t="shared" si="670"/>
        <v>245</v>
      </c>
      <c r="E8724">
        <v>1</v>
      </c>
      <c r="F8724">
        <f t="shared" si="667"/>
        <v>17344.865192210422</v>
      </c>
      <c r="G8724">
        <v>1216882.9947800001</v>
      </c>
      <c r="H8724">
        <v>733478.874312</v>
      </c>
      <c r="I8724">
        <v>165300.113385</v>
      </c>
      <c r="J8724">
        <v>318081.63024299999</v>
      </c>
      <c r="K8724">
        <v>263948.08817200002</v>
      </c>
      <c r="L8724">
        <v>309039.26760199998</v>
      </c>
      <c r="O8724">
        <f>VLOOKUP(C8724,[1]pop_15p_a!$A$8:$AL$68,36,FALSE)</f>
        <v>48968172.2651636</v>
      </c>
      <c r="Q8724">
        <f t="shared" si="669"/>
        <v>-45091.17942999996</v>
      </c>
      <c r="R8724">
        <f t="shared" si="665"/>
        <v>70158.111999999994</v>
      </c>
      <c r="S8724">
        <f>VLOOKUP(C8724,[3]Folha2!$C$3:$E$61,3,FALSE)/1000</f>
        <v>70158.111999999994</v>
      </c>
      <c r="W8724">
        <v>38.200000000000003</v>
      </c>
      <c r="Z8724">
        <f t="shared" si="671"/>
        <v>8.5</v>
      </c>
      <c r="AB8724">
        <v>8.5</v>
      </c>
      <c r="AE8724">
        <f t="shared" si="668"/>
        <v>27</v>
      </c>
      <c r="AK8724">
        <v>27</v>
      </c>
    </row>
    <row r="8725" spans="1:37">
      <c r="A8725" t="s">
        <v>112</v>
      </c>
      <c r="B8725" t="s">
        <v>111</v>
      </c>
      <c r="C8725">
        <v>2007</v>
      </c>
      <c r="D8725">
        <f t="shared" si="670"/>
        <v>246</v>
      </c>
      <c r="E8725">
        <v>2</v>
      </c>
      <c r="F8725">
        <f t="shared" si="667"/>
        <v>17084.63703524405</v>
      </c>
      <c r="G8725">
        <v>1198625.8785979999</v>
      </c>
      <c r="H8725">
        <v>730745.72667500004</v>
      </c>
      <c r="I8725">
        <v>176050.09026200001</v>
      </c>
      <c r="J8725">
        <v>326424.87396499998</v>
      </c>
      <c r="K8725">
        <v>251685.893648</v>
      </c>
      <c r="L8725">
        <v>309843.09782600001</v>
      </c>
      <c r="O8725">
        <f>VLOOKUP(C8725,[1]pop_15p_a!$A$8:$AL$68,36,FALSE)</f>
        <v>48968172.2651636</v>
      </c>
      <c r="Q8725">
        <f t="shared" si="669"/>
        <v>-58157.204178000015</v>
      </c>
      <c r="R8725">
        <f t="shared" si="665"/>
        <v>70158.111999999994</v>
      </c>
      <c r="S8725">
        <f>VLOOKUP(C8725,[3]Folha2!$C$3:$E$61,3,FALSE)/1000</f>
        <v>70158.111999999994</v>
      </c>
      <c r="W8725">
        <v>38.200000000000003</v>
      </c>
      <c r="Z8725">
        <f t="shared" si="671"/>
        <v>8.8666669999999996</v>
      </c>
      <c r="AB8725">
        <v>8.8666669999999996</v>
      </c>
      <c r="AE8725">
        <f t="shared" si="668"/>
        <v>27</v>
      </c>
      <c r="AK8725">
        <v>27</v>
      </c>
    </row>
    <row r="8726" spans="1:37">
      <c r="A8726" t="s">
        <v>112</v>
      </c>
      <c r="B8726" t="s">
        <v>111</v>
      </c>
      <c r="C8726">
        <v>2007</v>
      </c>
      <c r="D8726">
        <f t="shared" si="670"/>
        <v>247</v>
      </c>
      <c r="E8726">
        <v>3</v>
      </c>
      <c r="F8726">
        <f t="shared" si="667"/>
        <v>16841.504857756154</v>
      </c>
      <c r="G8726">
        <v>1181568.1840590001</v>
      </c>
      <c r="H8726">
        <v>742334.40107100003</v>
      </c>
      <c r="I8726">
        <v>164361.60604099999</v>
      </c>
      <c r="J8726">
        <v>331878.95156900003</v>
      </c>
      <c r="K8726">
        <v>240897.88054000001</v>
      </c>
      <c r="L8726">
        <v>323219.42642899998</v>
      </c>
      <c r="O8726">
        <f>VLOOKUP(C8726,[1]pop_15p_a!$A$8:$AL$68,36,FALSE)</f>
        <v>48968172.2651636</v>
      </c>
      <c r="Q8726">
        <f t="shared" si="669"/>
        <v>-82321.545888999972</v>
      </c>
      <c r="R8726">
        <f t="shared" si="665"/>
        <v>70158.111999999994</v>
      </c>
      <c r="S8726">
        <f>VLOOKUP(C8726,[3]Folha2!$C$3:$E$61,3,FALSE)/1000</f>
        <v>70158.111999999994</v>
      </c>
      <c r="W8726">
        <v>38.200000000000003</v>
      </c>
      <c r="Z8726">
        <f t="shared" si="671"/>
        <v>8.8333329999999997</v>
      </c>
      <c r="AB8726">
        <v>8.8333329999999997</v>
      </c>
      <c r="AE8726">
        <f t="shared" si="668"/>
        <v>27</v>
      </c>
      <c r="AK8726">
        <v>27</v>
      </c>
    </row>
    <row r="8727" spans="1:37">
      <c r="A8727" t="s">
        <v>112</v>
      </c>
      <c r="B8727" t="s">
        <v>111</v>
      </c>
      <c r="C8727">
        <v>2007</v>
      </c>
      <c r="D8727">
        <f t="shared" si="670"/>
        <v>248</v>
      </c>
      <c r="E8727">
        <v>4</v>
      </c>
      <c r="F8727">
        <f t="shared" si="667"/>
        <v>17697.293555276974</v>
      </c>
      <c r="G8727">
        <v>1241608.7033480001</v>
      </c>
      <c r="H8727">
        <v>768738.81935999996</v>
      </c>
      <c r="I8727">
        <v>157102.06150899999</v>
      </c>
      <c r="J8727">
        <v>346868.71956</v>
      </c>
      <c r="K8727">
        <v>257984.02383699999</v>
      </c>
      <c r="L8727">
        <v>348461.64968500001</v>
      </c>
      <c r="O8727">
        <f>VLOOKUP(C8727,[1]pop_15p_a!$A$8:$AL$68,36,FALSE)</f>
        <v>48968172.2651636</v>
      </c>
      <c r="Q8727">
        <f t="shared" si="669"/>
        <v>-90477.625848000025</v>
      </c>
      <c r="R8727">
        <f t="shared" si="665"/>
        <v>70158.111999999994</v>
      </c>
      <c r="S8727">
        <f>VLOOKUP(C8727,[3]Folha2!$C$3:$E$61,3,FALSE)/1000</f>
        <v>70158.111999999994</v>
      </c>
      <c r="W8727">
        <v>38.200000000000003</v>
      </c>
      <c r="Z8727">
        <f t="shared" si="671"/>
        <v>9.1</v>
      </c>
      <c r="AB8727">
        <v>9.1</v>
      </c>
      <c r="AE8727">
        <f t="shared" si="668"/>
        <v>25</v>
      </c>
      <c r="AK8727">
        <v>25</v>
      </c>
    </row>
    <row r="8728" spans="1:37">
      <c r="A8728" t="s">
        <v>112</v>
      </c>
      <c r="B8728" t="s">
        <v>111</v>
      </c>
      <c r="C8728">
        <v>2008</v>
      </c>
      <c r="D8728">
        <f t="shared" si="670"/>
        <v>249</v>
      </c>
      <c r="E8728">
        <v>1</v>
      </c>
      <c r="F8728">
        <f t="shared" si="667"/>
        <v>18178.510614096729</v>
      </c>
      <c r="G8728">
        <v>1291613.8826359999</v>
      </c>
      <c r="H8728">
        <v>771221.04061699996</v>
      </c>
      <c r="I8728">
        <v>176986.39922600001</v>
      </c>
      <c r="J8728">
        <v>356110.38043899997</v>
      </c>
      <c r="K8728">
        <v>298685.716205</v>
      </c>
      <c r="L8728">
        <v>345689.11730899999</v>
      </c>
      <c r="O8728">
        <f>VLOOKUP(C8728,[1]pop_15p_a!$A$8:$AL$68,36,FALSE)</f>
        <v>49728049.370704398</v>
      </c>
      <c r="Q8728">
        <f t="shared" si="669"/>
        <v>-47003.40110399999</v>
      </c>
      <c r="R8728">
        <f t="shared" ref="R8728:R8770" si="672">S8728</f>
        <v>71051.688999999998</v>
      </c>
      <c r="S8728">
        <f>VLOOKUP(C8728,[3]Folha2!$C$3:$E$61,3,FALSE)/1000</f>
        <v>71051.688999999998</v>
      </c>
      <c r="W8728">
        <v>38.1</v>
      </c>
      <c r="Z8728">
        <f t="shared" si="671"/>
        <v>9.033334</v>
      </c>
      <c r="AB8728">
        <v>9.033334</v>
      </c>
      <c r="AE8728">
        <f t="shared" ref="AE8728:AE8734" si="673">AK8728</f>
        <v>25</v>
      </c>
      <c r="AK8728">
        <v>25</v>
      </c>
    </row>
    <row r="8729" spans="1:37">
      <c r="A8729" t="s">
        <v>112</v>
      </c>
      <c r="B8729" t="s">
        <v>111</v>
      </c>
      <c r="C8729">
        <v>2008</v>
      </c>
      <c r="D8729">
        <f t="shared" si="670"/>
        <v>250</v>
      </c>
      <c r="E8729">
        <v>2</v>
      </c>
      <c r="F8729">
        <f t="shared" si="667"/>
        <v>17259.448388735698</v>
      </c>
      <c r="G8729">
        <v>1226312.9592279999</v>
      </c>
      <c r="H8729">
        <v>740411.75776499999</v>
      </c>
      <c r="I8729">
        <v>171826.016836</v>
      </c>
      <c r="J8729">
        <v>332938.00009799999</v>
      </c>
      <c r="K8729">
        <v>262121.38963200001</v>
      </c>
      <c r="L8729">
        <v>325968.91215699998</v>
      </c>
      <c r="O8729">
        <f>VLOOKUP(C8729,[1]pop_15p_a!$A$8:$AL$68,36,FALSE)</f>
        <v>49728049.370704398</v>
      </c>
      <c r="Q8729">
        <f t="shared" si="669"/>
        <v>-63847.522524999978</v>
      </c>
      <c r="R8729">
        <f t="shared" si="672"/>
        <v>71051.688999999998</v>
      </c>
      <c r="S8729">
        <f>VLOOKUP(C8729,[3]Folha2!$C$3:$E$61,3,FALSE)/1000</f>
        <v>71051.688999999998</v>
      </c>
      <c r="W8729">
        <v>38.1</v>
      </c>
      <c r="Z8729">
        <f t="shared" si="671"/>
        <v>9</v>
      </c>
      <c r="AB8729">
        <v>9</v>
      </c>
      <c r="AE8729">
        <f t="shared" si="673"/>
        <v>25</v>
      </c>
      <c r="AK8729">
        <v>25</v>
      </c>
    </row>
    <row r="8730" spans="1:37">
      <c r="A8730" t="s">
        <v>112</v>
      </c>
      <c r="B8730" t="s">
        <v>111</v>
      </c>
      <c r="C8730">
        <v>2008</v>
      </c>
      <c r="D8730">
        <f t="shared" si="670"/>
        <v>251</v>
      </c>
      <c r="E8730">
        <v>3</v>
      </c>
      <c r="F8730">
        <f t="shared" si="667"/>
        <v>16725.718416236381</v>
      </c>
      <c r="G8730">
        <v>1188390.543212</v>
      </c>
      <c r="H8730">
        <v>741116.31157699996</v>
      </c>
      <c r="I8730">
        <v>173067.77948500001</v>
      </c>
      <c r="J8730">
        <v>313572.39308499999</v>
      </c>
      <c r="K8730">
        <v>251448.95839499999</v>
      </c>
      <c r="L8730">
        <v>308843.54275299999</v>
      </c>
      <c r="O8730">
        <f>VLOOKUP(C8730,[1]pop_15p_a!$A$8:$AL$68,36,FALSE)</f>
        <v>49728049.370704398</v>
      </c>
      <c r="Q8730">
        <f t="shared" si="669"/>
        <v>-57394.584357999993</v>
      </c>
      <c r="R8730">
        <f t="shared" si="672"/>
        <v>71051.688999999998</v>
      </c>
      <c r="S8730">
        <f>VLOOKUP(C8730,[3]Folha2!$C$3:$E$61,3,FALSE)/1000</f>
        <v>71051.688999999998</v>
      </c>
      <c r="W8730">
        <v>38.1</v>
      </c>
      <c r="Z8730">
        <f t="shared" si="671"/>
        <v>9.6999999999999993</v>
      </c>
      <c r="AB8730">
        <v>9.6999999999999993</v>
      </c>
      <c r="AE8730">
        <f t="shared" si="673"/>
        <v>25</v>
      </c>
      <c r="AK8730">
        <v>25</v>
      </c>
    </row>
    <row r="8731" spans="1:37">
      <c r="A8731" t="s">
        <v>112</v>
      </c>
      <c r="B8731" t="s">
        <v>111</v>
      </c>
      <c r="C8731">
        <v>2008</v>
      </c>
      <c r="D8731">
        <f t="shared" si="670"/>
        <v>252</v>
      </c>
      <c r="E8731">
        <v>4</v>
      </c>
      <c r="F8731">
        <f t="shared" si="667"/>
        <v>16572.484908191276</v>
      </c>
      <c r="G8731">
        <v>1177503.0436539999</v>
      </c>
      <c r="H8731">
        <v>734950.20237900002</v>
      </c>
      <c r="I8731">
        <v>164272.72041000001</v>
      </c>
      <c r="J8731">
        <v>284345.62536399998</v>
      </c>
      <c r="K8731">
        <v>240950.85925800001</v>
      </c>
      <c r="L8731">
        <v>276376.58610299998</v>
      </c>
      <c r="O8731">
        <f>VLOOKUP(C8731,[1]pop_15p_a!$A$8:$AL$68,36,FALSE)</f>
        <v>49728049.370704398</v>
      </c>
      <c r="Q8731">
        <f t="shared" si="669"/>
        <v>-35425.726844999968</v>
      </c>
      <c r="R8731">
        <f t="shared" si="672"/>
        <v>71051.688999999998</v>
      </c>
      <c r="S8731">
        <f>VLOOKUP(C8731,[3]Folha2!$C$3:$E$61,3,FALSE)/1000</f>
        <v>71051.688999999998</v>
      </c>
      <c r="W8731">
        <v>38.1</v>
      </c>
      <c r="Z8731">
        <f t="shared" si="671"/>
        <v>11.033329999999999</v>
      </c>
      <c r="AB8731">
        <v>11.033329999999999</v>
      </c>
      <c r="AE8731">
        <f t="shared" si="673"/>
        <v>25</v>
      </c>
      <c r="AK8731">
        <v>25</v>
      </c>
    </row>
    <row r="8732" spans="1:37">
      <c r="A8732" t="s">
        <v>112</v>
      </c>
      <c r="B8732" t="s">
        <v>111</v>
      </c>
      <c r="C8732">
        <v>2009</v>
      </c>
      <c r="D8732">
        <f t="shared" si="670"/>
        <v>253</v>
      </c>
      <c r="E8732">
        <v>1</v>
      </c>
      <c r="F8732">
        <f t="shared" si="667"/>
        <v>15683.410677351219</v>
      </c>
      <c r="G8732">
        <v>1129820.593719</v>
      </c>
      <c r="H8732">
        <v>702202.04337900004</v>
      </c>
      <c r="I8732">
        <v>179746.42303100001</v>
      </c>
      <c r="J8732">
        <v>262414.885832</v>
      </c>
      <c r="K8732">
        <v>264074.526556</v>
      </c>
      <c r="L8732">
        <v>249794.70385200001</v>
      </c>
      <c r="O8732">
        <f>VLOOKUP(C8732,[1]pop_15p_a!$A$8:$AL$68,36,FALSE)</f>
        <v>50556378.973911799</v>
      </c>
      <c r="Q8732">
        <f t="shared" si="669"/>
        <v>14279.822703999991</v>
      </c>
      <c r="R8732">
        <f t="shared" si="672"/>
        <v>72039.214999999997</v>
      </c>
      <c r="S8732">
        <f>VLOOKUP(C8732,[3]Folha2!$C$3:$E$61,3,FALSE)/1000</f>
        <v>72039.214999999997</v>
      </c>
      <c r="W8732">
        <v>43.9</v>
      </c>
      <c r="Z8732">
        <f t="shared" si="671"/>
        <v>12.56667</v>
      </c>
      <c r="AB8732">
        <v>12.56667</v>
      </c>
      <c r="AE8732">
        <f t="shared" si="673"/>
        <v>25</v>
      </c>
      <c r="AK8732">
        <v>25</v>
      </c>
    </row>
    <row r="8733" spans="1:37">
      <c r="A8733" t="s">
        <v>112</v>
      </c>
      <c r="B8733" t="s">
        <v>111</v>
      </c>
      <c r="C8733">
        <v>2009</v>
      </c>
      <c r="D8733">
        <f t="shared" si="670"/>
        <v>254</v>
      </c>
      <c r="E8733">
        <v>2</v>
      </c>
      <c r="F8733">
        <f t="shared" si="667"/>
        <v>15991.094946870258</v>
      </c>
      <c r="G8733">
        <v>1151985.9269630001</v>
      </c>
      <c r="H8733">
        <v>715331.51687399996</v>
      </c>
      <c r="I8733">
        <v>181468.351788</v>
      </c>
      <c r="J8733">
        <v>259010.97953000001</v>
      </c>
      <c r="K8733">
        <v>236999.85534000001</v>
      </c>
      <c r="L8733">
        <v>254676.35827900001</v>
      </c>
      <c r="O8733">
        <f>VLOOKUP(C8733,[1]pop_15p_a!$A$8:$AL$68,36,FALSE)</f>
        <v>50556378.973911799</v>
      </c>
      <c r="Q8733">
        <f t="shared" si="669"/>
        <v>-17676.502938999998</v>
      </c>
      <c r="R8733">
        <f t="shared" si="672"/>
        <v>72039.214999999997</v>
      </c>
      <c r="S8733">
        <f>VLOOKUP(C8733,[3]Folha2!$C$3:$E$61,3,FALSE)/1000</f>
        <v>72039.214999999997</v>
      </c>
      <c r="W8733">
        <v>43.9</v>
      </c>
      <c r="Z8733">
        <f t="shared" si="671"/>
        <v>13.133330000000001</v>
      </c>
      <c r="AB8733">
        <v>13.133330000000001</v>
      </c>
      <c r="AE8733">
        <f t="shared" si="673"/>
        <v>18</v>
      </c>
      <c r="AK8733">
        <v>18</v>
      </c>
    </row>
    <row r="8734" spans="1:37">
      <c r="A8734" t="s">
        <v>112</v>
      </c>
      <c r="B8734" t="s">
        <v>111</v>
      </c>
      <c r="C8734">
        <v>2009</v>
      </c>
      <c r="D8734">
        <f t="shared" si="670"/>
        <v>255</v>
      </c>
      <c r="E8734">
        <v>3</v>
      </c>
      <c r="F8734">
        <f t="shared" si="667"/>
        <v>16242.171199325259</v>
      </c>
      <c r="G8734">
        <v>1170073.2630950001</v>
      </c>
      <c r="H8734">
        <v>716161.66494499997</v>
      </c>
      <c r="I8734">
        <v>187009.51219400001</v>
      </c>
      <c r="J8734">
        <v>247830.41754699999</v>
      </c>
      <c r="K8734">
        <v>252625.50878900001</v>
      </c>
      <c r="L8734">
        <v>280387.77887500002</v>
      </c>
      <c r="O8734">
        <f>VLOOKUP(C8734,[1]pop_15p_a!$A$8:$AL$68,36,FALSE)</f>
        <v>50556378.973911799</v>
      </c>
      <c r="Q8734">
        <f t="shared" si="669"/>
        <v>-27762.270086000004</v>
      </c>
      <c r="R8734">
        <f t="shared" si="672"/>
        <v>72039.214999999997</v>
      </c>
      <c r="S8734">
        <f>VLOOKUP(C8734,[3]Folha2!$C$3:$E$61,3,FALSE)/1000</f>
        <v>72039.214999999997</v>
      </c>
      <c r="W8734">
        <v>43.9</v>
      </c>
      <c r="Z8734">
        <f t="shared" si="671"/>
        <v>12.66667</v>
      </c>
      <c r="AB8734">
        <v>12.66667</v>
      </c>
      <c r="AE8734">
        <f t="shared" si="673"/>
        <v>18</v>
      </c>
      <c r="AK8734">
        <v>18</v>
      </c>
    </row>
    <row r="8735" spans="1:37">
      <c r="A8735" t="s">
        <v>112</v>
      </c>
      <c r="B8735" t="s">
        <v>111</v>
      </c>
      <c r="C8735">
        <v>2009</v>
      </c>
      <c r="D8735">
        <f t="shared" si="670"/>
        <v>256</v>
      </c>
      <c r="E8735">
        <v>4</v>
      </c>
      <c r="F8735">
        <f t="shared" si="667"/>
        <v>16590.270782573076</v>
      </c>
      <c r="G8735">
        <v>1195150.083814</v>
      </c>
      <c r="H8735">
        <v>735920.57802899997</v>
      </c>
      <c r="I8735">
        <v>193694.924696</v>
      </c>
      <c r="J8735">
        <v>254049.455843</v>
      </c>
      <c r="K8735">
        <v>260313.81539100001</v>
      </c>
      <c r="L8735">
        <v>288888.69692100002</v>
      </c>
      <c r="O8735">
        <f>VLOOKUP(C8735,[1]pop_15p_a!$A$8:$AL$68,36,FALSE)</f>
        <v>50556378.973911799</v>
      </c>
      <c r="Q8735">
        <f t="shared" si="669"/>
        <v>-28574.881530000013</v>
      </c>
      <c r="R8735">
        <f t="shared" si="672"/>
        <v>72039.214999999997</v>
      </c>
      <c r="S8735">
        <f>VLOOKUP(C8735,[3]Folha2!$C$3:$E$61,3,FALSE)/1000</f>
        <v>72039.214999999997</v>
      </c>
      <c r="W8735">
        <v>43.9</v>
      </c>
      <c r="Z8735">
        <f t="shared" si="671"/>
        <v>11.8</v>
      </c>
      <c r="AB8735">
        <v>11.8</v>
      </c>
    </row>
    <row r="8736" spans="1:37">
      <c r="A8736" t="s">
        <v>112</v>
      </c>
      <c r="B8736" t="s">
        <v>111</v>
      </c>
      <c r="C8736">
        <v>2010</v>
      </c>
      <c r="D8736">
        <f t="shared" si="670"/>
        <v>257</v>
      </c>
      <c r="E8736">
        <v>1</v>
      </c>
      <c r="F8736">
        <f t="shared" si="667"/>
        <v>16618.944022149633</v>
      </c>
      <c r="G8736">
        <v>1215545.495937</v>
      </c>
      <c r="H8736">
        <v>756048.69889500004</v>
      </c>
      <c r="I8736">
        <v>195382.98676900001</v>
      </c>
      <c r="J8736">
        <v>286082.47835699999</v>
      </c>
      <c r="K8736">
        <v>251360.37362500001</v>
      </c>
      <c r="L8736">
        <v>292095.13658300001</v>
      </c>
      <c r="O8736">
        <f>VLOOKUP(C8736,[1]pop_15p_a!$A$8:$AL$68,36,FALSE)</f>
        <v>51401984.451334402</v>
      </c>
      <c r="Q8736">
        <f t="shared" si="669"/>
        <v>-40734.762958000007</v>
      </c>
      <c r="R8736">
        <f t="shared" si="672"/>
        <v>73142.161999999997</v>
      </c>
      <c r="S8736">
        <f>VLOOKUP(C8736,[3]Folha2!$C$3:$E$61,3,FALSE)/1000</f>
        <v>73142.161999999997</v>
      </c>
      <c r="W8736">
        <v>40.1</v>
      </c>
      <c r="Z8736">
        <f t="shared" si="671"/>
        <v>11.533329999999999</v>
      </c>
      <c r="AB8736">
        <v>11.533329999999999</v>
      </c>
    </row>
    <row r="8737" spans="1:28">
      <c r="A8737" t="s">
        <v>112</v>
      </c>
      <c r="B8737" t="s">
        <v>111</v>
      </c>
      <c r="C8737">
        <v>2010</v>
      </c>
      <c r="D8737">
        <f t="shared" si="670"/>
        <v>258</v>
      </c>
      <c r="E8737">
        <v>2</v>
      </c>
      <c r="F8737">
        <f t="shared" si="667"/>
        <v>17048.228259591233</v>
      </c>
      <c r="G8737">
        <v>1246944.273176</v>
      </c>
      <c r="H8737">
        <v>784675.40935900004</v>
      </c>
      <c r="I8737">
        <v>181350.97970500001</v>
      </c>
      <c r="J8737">
        <v>294208.47606100002</v>
      </c>
      <c r="K8737">
        <v>262038.65371899999</v>
      </c>
      <c r="L8737">
        <v>311594.516695</v>
      </c>
      <c r="O8737">
        <f>VLOOKUP(C8737,[1]pop_15p_a!$A$8:$AL$68,36,FALSE)</f>
        <v>51401984.451334402</v>
      </c>
      <c r="Q8737">
        <f t="shared" si="669"/>
        <v>-49555.862976000004</v>
      </c>
      <c r="R8737">
        <f t="shared" si="672"/>
        <v>73142.161999999997</v>
      </c>
      <c r="S8737">
        <f>VLOOKUP(C8737,[3]Folha2!$C$3:$E$61,3,FALSE)/1000</f>
        <v>73142.161999999997</v>
      </c>
      <c r="W8737">
        <v>40.1</v>
      </c>
      <c r="Z8737">
        <f t="shared" si="671"/>
        <v>10.66667</v>
      </c>
      <c r="AB8737">
        <v>10.66667</v>
      </c>
    </row>
    <row r="8738" spans="1:28">
      <c r="A8738" t="s">
        <v>112</v>
      </c>
      <c r="B8738" t="s">
        <v>111</v>
      </c>
      <c r="C8738">
        <v>2010</v>
      </c>
      <c r="D8738">
        <f t="shared" si="670"/>
        <v>259</v>
      </c>
      <c r="E8738">
        <v>3</v>
      </c>
      <c r="F8738">
        <f t="shared" si="667"/>
        <v>17442.799006023368</v>
      </c>
      <c r="G8738">
        <v>1275804.030632</v>
      </c>
      <c r="H8738">
        <v>827419.86912799999</v>
      </c>
      <c r="I8738">
        <v>189277.24038500001</v>
      </c>
      <c r="J8738">
        <v>328598.75909399998</v>
      </c>
      <c r="K8738">
        <v>247494.589396</v>
      </c>
      <c r="L8738">
        <v>332960.54623500002</v>
      </c>
      <c r="O8738">
        <f>VLOOKUP(C8738,[1]pop_15p_a!$A$8:$AL$68,36,FALSE)</f>
        <v>51401984.451334402</v>
      </c>
      <c r="Q8738">
        <f t="shared" si="669"/>
        <v>-85465.95683900002</v>
      </c>
      <c r="R8738">
        <f t="shared" si="672"/>
        <v>73142.161999999997</v>
      </c>
      <c r="S8738">
        <f>VLOOKUP(C8738,[3]Folha2!$C$3:$E$61,3,FALSE)/1000</f>
        <v>73142.161999999997</v>
      </c>
      <c r="W8738">
        <v>40.1</v>
      </c>
      <c r="Z8738">
        <f t="shared" si="671"/>
        <v>10.466670000000001</v>
      </c>
      <c r="AB8738">
        <v>10.466670000000001</v>
      </c>
    </row>
    <row r="8739" spans="1:28">
      <c r="A8739" t="s">
        <v>112</v>
      </c>
      <c r="B8739" t="s">
        <v>111</v>
      </c>
      <c r="C8739">
        <v>2010</v>
      </c>
      <c r="D8739">
        <f t="shared" si="670"/>
        <v>260</v>
      </c>
      <c r="E8739">
        <v>4</v>
      </c>
      <c r="F8739">
        <f t="shared" si="667"/>
        <v>18063.202327229541</v>
      </c>
      <c r="G8739">
        <v>1321181.6708569999</v>
      </c>
      <c r="H8739">
        <v>845513.41732400004</v>
      </c>
      <c r="I8739">
        <v>188826.46510999999</v>
      </c>
      <c r="J8739">
        <v>344822.18176000001</v>
      </c>
      <c r="K8739">
        <v>270020.874297</v>
      </c>
      <c r="L8739">
        <v>363055.38224100001</v>
      </c>
      <c r="O8739">
        <f>VLOOKUP(C8739,[1]pop_15p_a!$A$8:$AL$68,36,FALSE)</f>
        <v>51401984.451334402</v>
      </c>
      <c r="Q8739">
        <f t="shared" si="669"/>
        <v>-93034.507944000012</v>
      </c>
      <c r="R8739">
        <f t="shared" si="672"/>
        <v>73142.161999999997</v>
      </c>
      <c r="S8739">
        <f>VLOOKUP(C8739,[3]Folha2!$C$3:$E$61,3,FALSE)/1000</f>
        <v>73142.161999999997</v>
      </c>
      <c r="W8739">
        <v>40.1</v>
      </c>
      <c r="Z8739">
        <f t="shared" si="671"/>
        <v>9.9</v>
      </c>
      <c r="AB8739">
        <v>9.9</v>
      </c>
    </row>
    <row r="8740" spans="1:28">
      <c r="A8740" t="s">
        <v>112</v>
      </c>
      <c r="B8740" t="s">
        <v>111</v>
      </c>
      <c r="C8740">
        <v>2011</v>
      </c>
      <c r="D8740">
        <f t="shared" si="670"/>
        <v>261</v>
      </c>
      <c r="E8740">
        <v>1</v>
      </c>
      <c r="F8740">
        <f t="shared" si="667"/>
        <v>18258.806207259404</v>
      </c>
      <c r="G8740">
        <v>1355235.095275</v>
      </c>
      <c r="H8740">
        <v>869201.25426800002</v>
      </c>
      <c r="I8740">
        <v>186092.459799</v>
      </c>
      <c r="J8740">
        <v>361901.42827400001</v>
      </c>
      <c r="K8740">
        <v>272899.02139499999</v>
      </c>
      <c r="L8740">
        <v>374327.93581499998</v>
      </c>
      <c r="O8740">
        <f>VLOOKUP(C8740,[1]pop_15p_a!$A$8:$AL$68,36,FALSE)</f>
        <v>52199546.864228897</v>
      </c>
      <c r="Q8740">
        <f t="shared" si="669"/>
        <v>-101428.91441999999</v>
      </c>
      <c r="R8740">
        <f t="shared" si="672"/>
        <v>74223.642000000007</v>
      </c>
      <c r="S8740">
        <f>VLOOKUP(C8740,[3]Folha2!$C$3:$E$61,3,FALSE)/1000</f>
        <v>74223.642000000007</v>
      </c>
      <c r="W8740">
        <v>36.5</v>
      </c>
      <c r="Z8740">
        <f t="shared" si="671"/>
        <v>9.3000000000000007</v>
      </c>
      <c r="AB8740">
        <v>9.3000000000000007</v>
      </c>
    </row>
    <row r="8741" spans="1:28">
      <c r="A8741" t="s">
        <v>112</v>
      </c>
      <c r="B8741" t="s">
        <v>111</v>
      </c>
      <c r="C8741">
        <v>2011</v>
      </c>
      <c r="D8741">
        <f t="shared" si="670"/>
        <v>262</v>
      </c>
      <c r="E8741">
        <v>2</v>
      </c>
      <c r="F8741">
        <f t="shared" ref="F8741:F8771" si="674">G8741/R8741*1000</f>
        <v>18657.130881842204</v>
      </c>
      <c r="G8741">
        <v>1384800.2033210001</v>
      </c>
      <c r="H8741">
        <v>886652.45618400001</v>
      </c>
      <c r="I8741">
        <v>190267.24068799999</v>
      </c>
      <c r="J8741">
        <v>393115.93132099998</v>
      </c>
      <c r="K8741">
        <v>274062.30248200003</v>
      </c>
      <c r="L8741">
        <v>368100.52141400002</v>
      </c>
      <c r="O8741">
        <f>VLOOKUP(C8741,[1]pop_15p_a!$A$8:$AL$68,36,FALSE)</f>
        <v>52199546.864228897</v>
      </c>
      <c r="Q8741">
        <f t="shared" si="669"/>
        <v>-94038.218931999989</v>
      </c>
      <c r="R8741">
        <f t="shared" si="672"/>
        <v>74223.642000000007</v>
      </c>
      <c r="S8741">
        <f>VLOOKUP(C8741,[3]Folha2!$C$3:$E$61,3,FALSE)/1000</f>
        <v>74223.642000000007</v>
      </c>
      <c r="W8741">
        <v>36.5</v>
      </c>
      <c r="Z8741">
        <f t="shared" si="671"/>
        <v>9.1999999999999993</v>
      </c>
      <c r="AB8741">
        <v>9.1999999999999993</v>
      </c>
    </row>
    <row r="8742" spans="1:28">
      <c r="A8742" t="s">
        <v>112</v>
      </c>
      <c r="B8742" t="s">
        <v>111</v>
      </c>
      <c r="C8742">
        <v>2011</v>
      </c>
      <c r="D8742">
        <f t="shared" si="670"/>
        <v>263</v>
      </c>
      <c r="E8742">
        <v>3</v>
      </c>
      <c r="F8742">
        <f t="shared" si="674"/>
        <v>19151.791547240431</v>
      </c>
      <c r="G8742">
        <v>1421515.7194610001</v>
      </c>
      <c r="H8742">
        <v>893352.31105100003</v>
      </c>
      <c r="I8742">
        <v>188229.425285</v>
      </c>
      <c r="J8742">
        <v>396783.50743900001</v>
      </c>
      <c r="K8742">
        <v>314824.753791</v>
      </c>
      <c r="L8742">
        <v>366208.389272</v>
      </c>
      <c r="O8742">
        <f>VLOOKUP(C8742,[1]pop_15p_a!$A$8:$AL$68,36,FALSE)</f>
        <v>52199546.864228897</v>
      </c>
      <c r="Q8742">
        <f t="shared" si="669"/>
        <v>-51383.635481000005</v>
      </c>
      <c r="R8742">
        <f t="shared" si="672"/>
        <v>74223.642000000007</v>
      </c>
      <c r="S8742">
        <f>VLOOKUP(C8742,[3]Folha2!$C$3:$E$61,3,FALSE)/1000</f>
        <v>74223.642000000007</v>
      </c>
      <c r="W8742">
        <v>36.5</v>
      </c>
      <c r="Z8742">
        <f t="shared" si="671"/>
        <v>8.6</v>
      </c>
      <c r="AB8742">
        <v>8.6</v>
      </c>
    </row>
    <row r="8743" spans="1:28">
      <c r="A8743" t="s">
        <v>112</v>
      </c>
      <c r="B8743" t="s">
        <v>111</v>
      </c>
      <c r="C8743">
        <v>2011</v>
      </c>
      <c r="D8743">
        <f t="shared" si="670"/>
        <v>264</v>
      </c>
      <c r="E8743">
        <v>4</v>
      </c>
      <c r="F8743">
        <f t="shared" si="674"/>
        <v>19361.252714438342</v>
      </c>
      <c r="G8743">
        <v>1437062.6901479999</v>
      </c>
      <c r="H8743">
        <v>894216.43774099997</v>
      </c>
      <c r="I8743">
        <v>198377.89464799999</v>
      </c>
      <c r="J8743">
        <v>400828.259471</v>
      </c>
      <c r="K8743">
        <v>307769.99907399999</v>
      </c>
      <c r="L8743">
        <v>350961.80962399999</v>
      </c>
      <c r="O8743">
        <f>VLOOKUP(C8743,[1]pop_15p_a!$A$8:$AL$68,36,FALSE)</f>
        <v>52199546.864228897</v>
      </c>
      <c r="Q8743">
        <f t="shared" si="669"/>
        <v>-43191.810549999995</v>
      </c>
      <c r="R8743">
        <f t="shared" si="672"/>
        <v>74223.642000000007</v>
      </c>
      <c r="S8743">
        <f>VLOOKUP(C8743,[3]Folha2!$C$3:$E$61,3,FALSE)/1000</f>
        <v>74223.642000000007</v>
      </c>
      <c r="W8743">
        <v>36.5</v>
      </c>
      <c r="Z8743">
        <f t="shared" si="671"/>
        <v>8.1999999999999993</v>
      </c>
      <c r="AB8743">
        <v>8.1999999999999993</v>
      </c>
    </row>
    <row r="8744" spans="1:28">
      <c r="A8744" t="s">
        <v>112</v>
      </c>
      <c r="B8744" t="s">
        <v>111</v>
      </c>
      <c r="C8744">
        <v>2012</v>
      </c>
      <c r="D8744">
        <f t="shared" si="670"/>
        <v>265</v>
      </c>
      <c r="E8744">
        <v>1</v>
      </c>
      <c r="F8744">
        <f t="shared" si="674"/>
        <v>19041.806178769999</v>
      </c>
      <c r="G8744">
        <v>1431483.6984389999</v>
      </c>
      <c r="H8744">
        <v>899594.62146099994</v>
      </c>
      <c r="I8744">
        <v>199869.41583000001</v>
      </c>
      <c r="J8744">
        <v>381334.93750599999</v>
      </c>
      <c r="K8744">
        <v>310100.41804900003</v>
      </c>
      <c r="L8744">
        <v>363837.13648400002</v>
      </c>
      <c r="O8744">
        <f>VLOOKUP(C8744,[1]pop_15p_a!$A$8:$AL$68,36,FALSE)</f>
        <v>53011092.3727073</v>
      </c>
      <c r="Q8744">
        <f t="shared" si="669"/>
        <v>-53736.718434999988</v>
      </c>
      <c r="R8744">
        <f t="shared" si="672"/>
        <v>75175.835999999996</v>
      </c>
      <c r="S8744">
        <f>VLOOKUP(C8744,[3]Folha2!$C$3:$E$61,3,FALSE)/1000</f>
        <v>75175.835999999996</v>
      </c>
      <c r="W8744">
        <v>32.700000000000003</v>
      </c>
      <c r="Z8744">
        <f t="shared" si="671"/>
        <v>8.1666670000000003</v>
      </c>
      <c r="AB8744">
        <v>8.1666670000000003</v>
      </c>
    </row>
    <row r="8745" spans="1:28">
      <c r="A8745" t="s">
        <v>112</v>
      </c>
      <c r="B8745" t="s">
        <v>111</v>
      </c>
      <c r="C8745">
        <v>2012</v>
      </c>
      <c r="D8745">
        <f t="shared" si="670"/>
        <v>266</v>
      </c>
      <c r="E8745">
        <v>2</v>
      </c>
      <c r="F8745">
        <f t="shared" si="674"/>
        <v>19362.294387002228</v>
      </c>
      <c r="G8745">
        <v>1455576.6674210001</v>
      </c>
      <c r="H8745">
        <v>910380.47779200005</v>
      </c>
      <c r="I8745">
        <v>202243.32657100001</v>
      </c>
      <c r="J8745">
        <v>395364.62419200002</v>
      </c>
      <c r="K8745">
        <v>345270.10515299998</v>
      </c>
      <c r="L8745">
        <v>372170.61997599999</v>
      </c>
      <c r="O8745">
        <f>VLOOKUP(C8745,[1]pop_15p_a!$A$8:$AL$68,36,FALSE)</f>
        <v>53011092.3727073</v>
      </c>
      <c r="Q8745">
        <f t="shared" si="669"/>
        <v>-26900.514823000005</v>
      </c>
      <c r="R8745">
        <f t="shared" si="672"/>
        <v>75175.835999999996</v>
      </c>
      <c r="S8745">
        <f>VLOOKUP(C8745,[3]Folha2!$C$3:$E$61,3,FALSE)/1000</f>
        <v>75175.835999999996</v>
      </c>
      <c r="W8745">
        <v>32.700000000000003</v>
      </c>
      <c r="Z8745">
        <f t="shared" si="671"/>
        <v>7.9666670000000002</v>
      </c>
      <c r="AB8745">
        <v>7.9666670000000002</v>
      </c>
    </row>
    <row r="8746" spans="1:28">
      <c r="A8746" t="s">
        <v>112</v>
      </c>
      <c r="B8746" t="s">
        <v>111</v>
      </c>
      <c r="C8746">
        <v>2012</v>
      </c>
      <c r="D8746">
        <f t="shared" si="670"/>
        <v>267</v>
      </c>
      <c r="E8746">
        <v>3</v>
      </c>
      <c r="F8746">
        <f t="shared" si="674"/>
        <v>19668.493562266474</v>
      </c>
      <c r="G8746">
        <v>1478595.446404</v>
      </c>
      <c r="H8746">
        <v>921081.31171200005</v>
      </c>
      <c r="I8746">
        <v>210265.16111700001</v>
      </c>
      <c r="J8746">
        <v>405759.61741000001</v>
      </c>
      <c r="K8746">
        <v>343665.77297400002</v>
      </c>
      <c r="L8746">
        <v>379603.07493200002</v>
      </c>
      <c r="O8746">
        <f>VLOOKUP(C8746,[1]pop_15p_a!$A$8:$AL$68,36,FALSE)</f>
        <v>53011092.3727073</v>
      </c>
      <c r="Q8746">
        <f t="shared" si="669"/>
        <v>-35937.301957999996</v>
      </c>
      <c r="R8746">
        <f t="shared" si="672"/>
        <v>75175.835999999996</v>
      </c>
      <c r="S8746">
        <f>VLOOKUP(C8746,[3]Folha2!$C$3:$E$61,3,FALSE)/1000</f>
        <v>75175.835999999996</v>
      </c>
      <c r="W8746">
        <v>32.700000000000003</v>
      </c>
      <c r="Z8746">
        <f t="shared" si="671"/>
        <v>8.0666670000000007</v>
      </c>
      <c r="AB8746">
        <v>8.0666670000000007</v>
      </c>
    </row>
    <row r="8747" spans="1:28">
      <c r="A8747" t="s">
        <v>112</v>
      </c>
      <c r="B8747" t="s">
        <v>111</v>
      </c>
      <c r="C8747">
        <v>2012</v>
      </c>
      <c r="D8747">
        <f t="shared" si="670"/>
        <v>268</v>
      </c>
      <c r="E8747">
        <v>4</v>
      </c>
      <c r="F8747">
        <f t="shared" si="674"/>
        <v>19931.030830771208</v>
      </c>
      <c r="G8747">
        <v>1498331.9050449999</v>
      </c>
      <c r="H8747">
        <v>932079.44500199996</v>
      </c>
      <c r="I8747">
        <v>202533.389161</v>
      </c>
      <c r="J8747">
        <v>412169.93534000003</v>
      </c>
      <c r="K8747">
        <v>344687.90943699999</v>
      </c>
      <c r="L8747">
        <v>363261.05616600002</v>
      </c>
      <c r="O8747">
        <f>VLOOKUP(C8747,[1]pop_15p_a!$A$8:$AL$68,36,FALSE)</f>
        <v>53011092.3727073</v>
      </c>
      <c r="Q8747">
        <f t="shared" si="669"/>
        <v>-18573.146729000029</v>
      </c>
      <c r="R8747">
        <f t="shared" si="672"/>
        <v>75175.835999999996</v>
      </c>
      <c r="S8747">
        <f>VLOOKUP(C8747,[3]Folha2!$C$3:$E$61,3,FALSE)/1000</f>
        <v>75175.835999999996</v>
      </c>
      <c r="W8747">
        <v>32.700000000000003</v>
      </c>
      <c r="Z8747">
        <f t="shared" si="671"/>
        <v>8.3000000000000007</v>
      </c>
      <c r="AB8747">
        <v>8.3000000000000007</v>
      </c>
    </row>
    <row r="8748" spans="1:28">
      <c r="A8748" t="s">
        <v>112</v>
      </c>
      <c r="B8748" t="s">
        <v>111</v>
      </c>
      <c r="C8748">
        <v>2013</v>
      </c>
      <c r="D8748">
        <f t="shared" si="670"/>
        <v>269</v>
      </c>
      <c r="E8748">
        <v>1</v>
      </c>
      <c r="F8748">
        <f t="shared" si="674"/>
        <v>20389.132725647127</v>
      </c>
      <c r="G8748">
        <v>1552584.21637</v>
      </c>
      <c r="H8748">
        <v>985506.84878799994</v>
      </c>
      <c r="I8748">
        <v>215763.250627</v>
      </c>
      <c r="J8748">
        <v>433896.49800399999</v>
      </c>
      <c r="K8748">
        <v>328254.07474399998</v>
      </c>
      <c r="L8748">
        <v>397062.18037100002</v>
      </c>
      <c r="O8748">
        <f>VLOOKUP(C8748,[1]pop_15p_a!$A$8:$AL$68,36,FALSE)</f>
        <v>53782489.549753599</v>
      </c>
      <c r="Q8748">
        <f t="shared" si="669"/>
        <v>-68808.105627000041</v>
      </c>
      <c r="R8748">
        <f t="shared" si="672"/>
        <v>76147.634000000005</v>
      </c>
      <c r="S8748">
        <f>VLOOKUP(C8748,[3]Folha2!$C$3:$E$61,3,FALSE)/1000</f>
        <v>76147.634000000005</v>
      </c>
      <c r="W8748">
        <v>31.4</v>
      </c>
      <c r="Z8748">
        <f t="shared" si="671"/>
        <v>8.466666</v>
      </c>
      <c r="AB8748">
        <v>8.466666</v>
      </c>
    </row>
    <row r="8749" spans="1:28">
      <c r="A8749" t="s">
        <v>112</v>
      </c>
      <c r="B8749" t="s">
        <v>111</v>
      </c>
      <c r="C8749">
        <v>2013</v>
      </c>
      <c r="D8749">
        <f t="shared" si="670"/>
        <v>270</v>
      </c>
      <c r="E8749">
        <v>2</v>
      </c>
      <c r="F8749">
        <f t="shared" si="674"/>
        <v>20922.894085862205</v>
      </c>
      <c r="G8749">
        <v>1593228.8810709999</v>
      </c>
      <c r="H8749">
        <v>992440.69571500004</v>
      </c>
      <c r="I8749">
        <v>220926.71342799999</v>
      </c>
      <c r="J8749">
        <v>450773.57332800003</v>
      </c>
      <c r="K8749">
        <v>346636.06806000002</v>
      </c>
      <c r="L8749">
        <v>415493.35160400002</v>
      </c>
      <c r="O8749">
        <f>VLOOKUP(C8749,[1]pop_15p_a!$A$8:$AL$68,36,FALSE)</f>
        <v>53782489.549753599</v>
      </c>
      <c r="Q8749">
        <f t="shared" si="669"/>
        <v>-68857.283544000005</v>
      </c>
      <c r="R8749">
        <f t="shared" si="672"/>
        <v>76147.634000000005</v>
      </c>
      <c r="S8749">
        <f>VLOOKUP(C8749,[3]Folha2!$C$3:$E$61,3,FALSE)/1000</f>
        <v>76147.634000000005</v>
      </c>
      <c r="W8749">
        <v>31.4</v>
      </c>
      <c r="Z8749">
        <f t="shared" si="671"/>
        <v>8.6666670000000003</v>
      </c>
      <c r="AB8749">
        <v>8.6666670000000003</v>
      </c>
    </row>
    <row r="8750" spans="1:28">
      <c r="A8750" t="s">
        <v>112</v>
      </c>
      <c r="B8750" t="s">
        <v>111</v>
      </c>
      <c r="C8750">
        <v>2013</v>
      </c>
      <c r="D8750">
        <f t="shared" si="670"/>
        <v>271</v>
      </c>
      <c r="E8750">
        <v>3</v>
      </c>
      <c r="F8750">
        <f t="shared" si="674"/>
        <v>21204.678944942661</v>
      </c>
      <c r="G8750">
        <v>1614686.131387</v>
      </c>
      <c r="H8750">
        <v>1010751.088582</v>
      </c>
      <c r="I8750">
        <v>228212.812844</v>
      </c>
      <c r="J8750">
        <v>468821.23341400002</v>
      </c>
      <c r="K8750">
        <v>334961.95235699997</v>
      </c>
      <c r="L8750">
        <v>404389.28968799999</v>
      </c>
      <c r="O8750">
        <f>VLOOKUP(C8750,[1]pop_15p_a!$A$8:$AL$68,36,FALSE)</f>
        <v>53782489.549753599</v>
      </c>
      <c r="Q8750">
        <f t="shared" si="669"/>
        <v>-69427.337331000017</v>
      </c>
      <c r="R8750">
        <f t="shared" si="672"/>
        <v>76147.634000000005</v>
      </c>
      <c r="S8750">
        <f>VLOOKUP(C8750,[3]Folha2!$C$3:$E$61,3,FALSE)/1000</f>
        <v>76147.634000000005</v>
      </c>
      <c r="W8750">
        <v>31.4</v>
      </c>
      <c r="Z8750">
        <f t="shared" si="671"/>
        <v>9.033334</v>
      </c>
      <c r="AB8750">
        <v>9.033334</v>
      </c>
    </row>
    <row r="8751" spans="1:28">
      <c r="A8751" t="s">
        <v>112</v>
      </c>
      <c r="B8751" t="s">
        <v>111</v>
      </c>
      <c r="C8751">
        <v>2013</v>
      </c>
      <c r="D8751">
        <f t="shared" si="670"/>
        <v>272</v>
      </c>
      <c r="E8751">
        <v>4</v>
      </c>
      <c r="F8751">
        <f t="shared" si="674"/>
        <v>21359.961389240274</v>
      </c>
      <c r="G8751">
        <v>1626510.5221220001</v>
      </c>
      <c r="H8751">
        <v>1025262.389194</v>
      </c>
      <c r="I8751">
        <v>215505.90667500001</v>
      </c>
      <c r="J8751">
        <v>461809.19866200001</v>
      </c>
      <c r="K8751">
        <v>348297.51354700001</v>
      </c>
      <c r="L8751">
        <v>413433.13180099998</v>
      </c>
      <c r="O8751">
        <f>VLOOKUP(C8751,[1]pop_15p_a!$A$8:$AL$68,36,FALSE)</f>
        <v>53782489.549753599</v>
      </c>
      <c r="Q8751">
        <f t="shared" si="669"/>
        <v>-65135.618253999972</v>
      </c>
      <c r="R8751">
        <f t="shared" si="672"/>
        <v>76147.634000000005</v>
      </c>
      <c r="S8751">
        <f>VLOOKUP(C8751,[3]Folha2!$C$3:$E$61,3,FALSE)/1000</f>
        <v>76147.634000000005</v>
      </c>
      <c r="W8751">
        <v>31.4</v>
      </c>
      <c r="Z8751">
        <f t="shared" si="671"/>
        <v>8.7333339999999993</v>
      </c>
      <c r="AB8751">
        <v>8.7333339999999993</v>
      </c>
    </row>
    <row r="8752" spans="1:28">
      <c r="A8752" t="s">
        <v>112</v>
      </c>
      <c r="B8752" t="s">
        <v>111</v>
      </c>
      <c r="C8752">
        <v>2014</v>
      </c>
      <c r="D8752">
        <f t="shared" si="670"/>
        <v>273</v>
      </c>
      <c r="E8752">
        <v>1</v>
      </c>
      <c r="F8752">
        <f t="shared" si="674"/>
        <v>21635.224362905632</v>
      </c>
      <c r="G8752">
        <v>1669847.593444</v>
      </c>
      <c r="H8752">
        <v>1010398.5340409999</v>
      </c>
      <c r="I8752">
        <v>227423.03891599999</v>
      </c>
      <c r="J8752">
        <v>482363.55820600002</v>
      </c>
      <c r="K8752">
        <v>362874.58672800002</v>
      </c>
      <c r="L8752">
        <v>407249.76574499998</v>
      </c>
      <c r="O8752">
        <f>VLOOKUP(C8752,[1]pop_15p_a!$A$8:$AL$68,36,FALSE)</f>
        <v>54547523.400786802</v>
      </c>
      <c r="Q8752">
        <f t="shared" si="669"/>
        <v>-44375.179016999959</v>
      </c>
      <c r="R8752">
        <f t="shared" si="672"/>
        <v>77181.894</v>
      </c>
      <c r="S8752">
        <f>VLOOKUP(C8752,[3]Folha2!$C$3:$E$61,3,FALSE)/1000</f>
        <v>77181.894</v>
      </c>
      <c r="W8752">
        <v>28.8</v>
      </c>
      <c r="Z8752">
        <f t="shared" si="671"/>
        <v>9.2666660000000007</v>
      </c>
      <c r="AB8752">
        <v>9.2666660000000007</v>
      </c>
    </row>
    <row r="8753" spans="1:28">
      <c r="A8753" t="s">
        <v>112</v>
      </c>
      <c r="B8753" t="s">
        <v>111</v>
      </c>
      <c r="C8753">
        <v>2014</v>
      </c>
      <c r="D8753">
        <f t="shared" si="670"/>
        <v>274</v>
      </c>
      <c r="E8753">
        <v>2</v>
      </c>
      <c r="F8753">
        <f t="shared" si="674"/>
        <v>21299.920319770852</v>
      </c>
      <c r="G8753">
        <v>1643968.192329</v>
      </c>
      <c r="H8753">
        <v>1013835.9937240001</v>
      </c>
      <c r="I8753">
        <v>215593.05510200001</v>
      </c>
      <c r="J8753">
        <v>454099.96217299998</v>
      </c>
      <c r="K8753">
        <v>366304.30455300002</v>
      </c>
      <c r="L8753">
        <v>402023.50710599998</v>
      </c>
      <c r="O8753">
        <f>VLOOKUP(C8753,[1]pop_15p_a!$A$8:$AL$68,36,FALSE)</f>
        <v>54547523.400786802</v>
      </c>
      <c r="Q8753">
        <f t="shared" si="669"/>
        <v>-35719.202552999952</v>
      </c>
      <c r="R8753">
        <f t="shared" si="672"/>
        <v>77181.894</v>
      </c>
      <c r="S8753">
        <f>VLOOKUP(C8753,[3]Folha2!$C$3:$E$61,3,FALSE)/1000</f>
        <v>77181.894</v>
      </c>
      <c r="W8753">
        <v>28.8</v>
      </c>
      <c r="Z8753">
        <f t="shared" si="671"/>
        <v>9.6333330000000004</v>
      </c>
      <c r="AB8753">
        <v>9.6333330000000004</v>
      </c>
    </row>
    <row r="8754" spans="1:28">
      <c r="A8754" t="s">
        <v>112</v>
      </c>
      <c r="B8754" t="s">
        <v>111</v>
      </c>
      <c r="C8754">
        <v>2014</v>
      </c>
      <c r="D8754">
        <f t="shared" si="670"/>
        <v>275</v>
      </c>
      <c r="E8754">
        <v>3</v>
      </c>
      <c r="F8754">
        <f t="shared" si="674"/>
        <v>21801.924791778238</v>
      </c>
      <c r="G8754">
        <v>1682713.848275</v>
      </c>
      <c r="H8754">
        <v>1036389.142252</v>
      </c>
      <c r="I8754">
        <v>231642.85188900001</v>
      </c>
      <c r="J8754">
        <v>479289.77340599999</v>
      </c>
      <c r="K8754">
        <v>370598.14559299999</v>
      </c>
      <c r="L8754">
        <v>397326.70988799998</v>
      </c>
      <c r="O8754">
        <f>VLOOKUP(C8754,[1]pop_15p_a!$A$8:$AL$68,36,FALSE)</f>
        <v>54547523.400786802</v>
      </c>
      <c r="Q8754">
        <f t="shared" si="669"/>
        <v>-26728.564294999989</v>
      </c>
      <c r="R8754">
        <f t="shared" si="672"/>
        <v>77181.894</v>
      </c>
      <c r="S8754">
        <f>VLOOKUP(C8754,[3]Folha2!$C$3:$E$61,3,FALSE)/1000</f>
        <v>77181.894</v>
      </c>
      <c r="W8754">
        <v>28.8</v>
      </c>
      <c r="Z8754">
        <f t="shared" si="671"/>
        <v>10.33333</v>
      </c>
      <c r="AB8754">
        <v>10.33333</v>
      </c>
    </row>
    <row r="8755" spans="1:28">
      <c r="A8755" t="s">
        <v>112</v>
      </c>
      <c r="B8755" t="s">
        <v>111</v>
      </c>
      <c r="C8755">
        <v>2014</v>
      </c>
      <c r="D8755">
        <f t="shared" si="670"/>
        <v>276</v>
      </c>
      <c r="E8755">
        <v>4</v>
      </c>
      <c r="F8755">
        <f t="shared" si="674"/>
        <v>22127.840144270107</v>
      </c>
      <c r="G8755">
        <v>1707868.612464</v>
      </c>
      <c r="H8755">
        <v>1062372.148851</v>
      </c>
      <c r="I8755">
        <v>231083.76253099999</v>
      </c>
      <c r="J8755">
        <v>492110.05111</v>
      </c>
      <c r="K8755">
        <v>369128.69548900001</v>
      </c>
      <c r="L8755">
        <v>417965.58256299997</v>
      </c>
      <c r="O8755">
        <f>VLOOKUP(C8755,[1]pop_15p_a!$A$8:$AL$68,36,FALSE)</f>
        <v>54547523.400786802</v>
      </c>
      <c r="Q8755">
        <f t="shared" si="669"/>
        <v>-48836.887073999969</v>
      </c>
      <c r="R8755">
        <f t="shared" si="672"/>
        <v>77181.894</v>
      </c>
      <c r="S8755">
        <f>VLOOKUP(C8755,[3]Folha2!$C$3:$E$61,3,FALSE)/1000</f>
        <v>77181.894</v>
      </c>
      <c r="W8755">
        <v>28.8</v>
      </c>
      <c r="Z8755">
        <f t="shared" si="671"/>
        <v>10.43333</v>
      </c>
      <c r="AB8755">
        <v>10.43333</v>
      </c>
    </row>
    <row r="8756" spans="1:28">
      <c r="A8756" t="s">
        <v>112</v>
      </c>
      <c r="B8756" t="s">
        <v>111</v>
      </c>
      <c r="C8756">
        <v>2015</v>
      </c>
      <c r="D8756">
        <f t="shared" si="670"/>
        <v>277</v>
      </c>
      <c r="E8756">
        <v>1</v>
      </c>
      <c r="F8756">
        <f t="shared" si="674"/>
        <v>22240.487849407164</v>
      </c>
      <c r="G8756">
        <v>1739617.3319629999</v>
      </c>
      <c r="H8756">
        <v>1080250.8654120001</v>
      </c>
      <c r="I8756">
        <v>220641.25834199999</v>
      </c>
      <c r="J8756">
        <v>505626.23044100002</v>
      </c>
      <c r="K8756">
        <v>378989.06262099999</v>
      </c>
      <c r="L8756">
        <v>413578.33226499998</v>
      </c>
      <c r="O8756">
        <f>VLOOKUP(C8756,[1]pop_15p_a!$A$8:$AL$68,36,FALSE)</f>
        <v>55318672.521109603</v>
      </c>
      <c r="Q8756">
        <f t="shared" si="669"/>
        <v>-34589.269643999985</v>
      </c>
      <c r="R8756">
        <f t="shared" si="672"/>
        <v>78218.487999999998</v>
      </c>
      <c r="S8756">
        <f>VLOOKUP(C8756,[3]Folha2!$C$3:$E$61,3,FALSE)/1000</f>
        <v>78218.487999999998</v>
      </c>
      <c r="W8756">
        <v>27.6</v>
      </c>
      <c r="Z8756">
        <f t="shared" si="671"/>
        <v>10.3</v>
      </c>
      <c r="AB8756">
        <v>10.3</v>
      </c>
    </row>
    <row r="8757" spans="1:28">
      <c r="A8757" t="s">
        <v>112</v>
      </c>
      <c r="B8757" t="s">
        <v>111</v>
      </c>
      <c r="C8757">
        <v>2015</v>
      </c>
      <c r="D8757">
        <f t="shared" si="670"/>
        <v>278</v>
      </c>
      <c r="E8757">
        <v>2</v>
      </c>
      <c r="F8757">
        <f t="shared" si="674"/>
        <v>22573.672979117164</v>
      </c>
      <c r="G8757">
        <v>1765678.5690329999</v>
      </c>
      <c r="H8757">
        <v>1079664.4536830001</v>
      </c>
      <c r="I8757">
        <v>232019.12382199999</v>
      </c>
      <c r="J8757">
        <v>519324.95037500001</v>
      </c>
      <c r="K8757">
        <v>384577.64832799998</v>
      </c>
      <c r="L8757">
        <v>409934.44946700003</v>
      </c>
      <c r="O8757">
        <f>VLOOKUP(C8757,[1]pop_15p_a!$A$8:$AL$68,36,FALSE)</f>
        <v>55318672.521109603</v>
      </c>
      <c r="Q8757">
        <f t="shared" si="669"/>
        <v>-25356.801139000047</v>
      </c>
      <c r="R8757">
        <f t="shared" si="672"/>
        <v>78218.487999999998</v>
      </c>
      <c r="S8757">
        <f>VLOOKUP(C8757,[3]Folha2!$C$3:$E$61,3,FALSE)/1000</f>
        <v>78218.487999999998</v>
      </c>
      <c r="W8757">
        <v>27.6</v>
      </c>
      <c r="Z8757">
        <f t="shared" si="671"/>
        <v>10.3</v>
      </c>
      <c r="AB8757">
        <v>10.3</v>
      </c>
    </row>
    <row r="8758" spans="1:28">
      <c r="A8758" t="s">
        <v>112</v>
      </c>
      <c r="B8758" t="s">
        <v>111</v>
      </c>
      <c r="C8758">
        <v>2015</v>
      </c>
      <c r="D8758">
        <f t="shared" si="670"/>
        <v>279</v>
      </c>
      <c r="E8758">
        <v>3</v>
      </c>
      <c r="F8758">
        <f t="shared" si="674"/>
        <v>22840.217687549779</v>
      </c>
      <c r="G8758">
        <v>1786527.293111</v>
      </c>
      <c r="H8758">
        <v>1085574.8808299999</v>
      </c>
      <c r="I8758">
        <v>235922.804649</v>
      </c>
      <c r="J8758">
        <v>525417.63369299995</v>
      </c>
      <c r="K8758">
        <v>384117.788803</v>
      </c>
      <c r="L8758">
        <v>414947.84329400002</v>
      </c>
      <c r="O8758">
        <f>VLOOKUP(C8758,[1]pop_15p_a!$A$8:$AL$68,36,FALSE)</f>
        <v>55318672.521109603</v>
      </c>
      <c r="Q8758">
        <f t="shared" si="669"/>
        <v>-30830.054491000017</v>
      </c>
      <c r="R8758">
        <f t="shared" si="672"/>
        <v>78218.487999999998</v>
      </c>
      <c r="S8758">
        <f>VLOOKUP(C8758,[3]Folha2!$C$3:$E$61,3,FALSE)/1000</f>
        <v>78218.487999999998</v>
      </c>
      <c r="W8758">
        <v>27.6</v>
      </c>
      <c r="Z8758">
        <f t="shared" si="671"/>
        <v>10.26667</v>
      </c>
      <c r="AB8758">
        <v>10.26667</v>
      </c>
    </row>
    <row r="8759" spans="1:28">
      <c r="A8759" t="s">
        <v>112</v>
      </c>
      <c r="B8759" t="s">
        <v>111</v>
      </c>
      <c r="C8759">
        <v>2015</v>
      </c>
      <c r="D8759">
        <f t="shared" si="670"/>
        <v>280</v>
      </c>
      <c r="E8759">
        <v>4</v>
      </c>
      <c r="F8759">
        <f t="shared" si="674"/>
        <v>23156.468471277534</v>
      </c>
      <c r="G8759">
        <v>1811263.9512430001</v>
      </c>
      <c r="H8759">
        <v>1096200.950497</v>
      </c>
      <c r="I8759">
        <v>246486.439575</v>
      </c>
      <c r="J8759">
        <v>534637.16558499995</v>
      </c>
      <c r="K8759">
        <v>384336.075534</v>
      </c>
      <c r="L8759">
        <v>412165.941934</v>
      </c>
      <c r="O8759">
        <f>VLOOKUP(C8759,[1]pop_15p_a!$A$8:$AL$68,36,FALSE)</f>
        <v>55318672.521109603</v>
      </c>
      <c r="Q8759">
        <f t="shared" si="669"/>
        <v>-27829.866399999999</v>
      </c>
      <c r="R8759">
        <f t="shared" si="672"/>
        <v>78218.487999999998</v>
      </c>
      <c r="S8759">
        <f>VLOOKUP(C8759,[3]Folha2!$C$3:$E$61,3,FALSE)/1000</f>
        <v>78218.487999999998</v>
      </c>
      <c r="W8759">
        <v>27.6</v>
      </c>
      <c r="Z8759">
        <f t="shared" si="671"/>
        <v>10.33333</v>
      </c>
      <c r="AB8759">
        <v>10.33333</v>
      </c>
    </row>
    <row r="8760" spans="1:28">
      <c r="A8760" t="s">
        <v>112</v>
      </c>
      <c r="B8760" t="s">
        <v>111</v>
      </c>
      <c r="C8760">
        <v>2016</v>
      </c>
      <c r="D8760">
        <f t="shared" si="670"/>
        <v>281</v>
      </c>
      <c r="E8760">
        <v>1</v>
      </c>
      <c r="F8760">
        <f t="shared" si="674"/>
        <v>22953.57148471925</v>
      </c>
      <c r="G8760">
        <v>1819712.574512</v>
      </c>
      <c r="H8760">
        <v>1109676.2932599999</v>
      </c>
      <c r="I8760">
        <v>245315.748372</v>
      </c>
      <c r="J8760">
        <v>533022.56155700004</v>
      </c>
      <c r="K8760">
        <v>385217.03746000002</v>
      </c>
      <c r="L8760">
        <v>426031.55420399999</v>
      </c>
      <c r="O8760">
        <f>VLOOKUP(C8760,[1]pop_15p_a!$A$8:$AL$68,36,FALSE)</f>
        <v>56066454.984155603</v>
      </c>
      <c r="Q8760">
        <f t="shared" si="669"/>
        <v>-40814.516743999964</v>
      </c>
      <c r="R8760">
        <f t="shared" si="672"/>
        <v>79277.971000000005</v>
      </c>
      <c r="S8760">
        <f>VLOOKUP(C8760,[3]Folha2!$C$3:$E$61,3,FALSE)/1000</f>
        <v>79277.971000000005</v>
      </c>
      <c r="W8760">
        <v>28.3</v>
      </c>
      <c r="Z8760">
        <f t="shared" si="671"/>
        <v>9.966666</v>
      </c>
      <c r="AB8760">
        <v>9.966666</v>
      </c>
    </row>
    <row r="8761" spans="1:28">
      <c r="A8761" t="s">
        <v>112</v>
      </c>
      <c r="B8761" t="s">
        <v>111</v>
      </c>
      <c r="C8761">
        <v>2016</v>
      </c>
      <c r="D8761">
        <f t="shared" si="670"/>
        <v>282</v>
      </c>
      <c r="E8761">
        <v>2</v>
      </c>
      <c r="F8761">
        <f t="shared" si="674"/>
        <v>23198.82174397475</v>
      </c>
      <c r="G8761">
        <v>1839155.5174529999</v>
      </c>
      <c r="H8761">
        <v>1132307.795931</v>
      </c>
      <c r="I8761">
        <v>263971.02947499999</v>
      </c>
      <c r="J8761">
        <v>525697.43029699998</v>
      </c>
      <c r="K8761">
        <v>377756.71452500002</v>
      </c>
      <c r="L8761">
        <v>433941.66118900001</v>
      </c>
      <c r="O8761">
        <f>VLOOKUP(C8761,[1]pop_15p_a!$A$8:$AL$68,36,FALSE)</f>
        <v>56066454.984155603</v>
      </c>
      <c r="Q8761">
        <f t="shared" si="669"/>
        <v>-56184.946663999988</v>
      </c>
      <c r="R8761">
        <f t="shared" si="672"/>
        <v>79277.971000000005</v>
      </c>
      <c r="S8761">
        <f>VLOOKUP(C8761,[3]Folha2!$C$3:$E$61,3,FALSE)/1000</f>
        <v>79277.971000000005</v>
      </c>
      <c r="W8761">
        <v>28.3</v>
      </c>
      <c r="Z8761">
        <f t="shared" si="671"/>
        <v>10.4</v>
      </c>
      <c r="AB8761">
        <v>10.4</v>
      </c>
    </row>
    <row r="8762" spans="1:28">
      <c r="A8762" t="s">
        <v>112</v>
      </c>
      <c r="B8762" t="s">
        <v>111</v>
      </c>
      <c r="C8762">
        <v>2016</v>
      </c>
      <c r="D8762">
        <f t="shared" si="670"/>
        <v>283</v>
      </c>
      <c r="E8762">
        <v>3</v>
      </c>
      <c r="F8762">
        <f t="shared" si="674"/>
        <v>22514.529097547162</v>
      </c>
      <c r="G8762">
        <v>1784906.184874</v>
      </c>
      <c r="H8762">
        <v>1099024.109373</v>
      </c>
      <c r="I8762">
        <v>257416.77103999999</v>
      </c>
      <c r="J8762">
        <v>531747.69119599997</v>
      </c>
      <c r="K8762">
        <v>349995.51498899999</v>
      </c>
      <c r="L8762">
        <v>426026.13875799999</v>
      </c>
      <c r="O8762">
        <f>VLOOKUP(C8762,[1]pop_15p_a!$A$8:$AL$68,36,FALSE)</f>
        <v>56066454.984155603</v>
      </c>
      <c r="Q8762">
        <f t="shared" si="669"/>
        <v>-76030.623768999998</v>
      </c>
      <c r="R8762">
        <f t="shared" si="672"/>
        <v>79277.971000000005</v>
      </c>
      <c r="S8762">
        <f>VLOOKUP(C8762,[3]Folha2!$C$3:$E$61,3,FALSE)/1000</f>
        <v>79277.971000000005</v>
      </c>
      <c r="W8762">
        <v>28.3</v>
      </c>
      <c r="Z8762">
        <f t="shared" si="671"/>
        <v>11.366669999999999</v>
      </c>
      <c r="AB8762">
        <v>11.366669999999999</v>
      </c>
    </row>
    <row r="8763" spans="1:28">
      <c r="A8763" t="s">
        <v>112</v>
      </c>
      <c r="B8763" t="s">
        <v>111</v>
      </c>
      <c r="C8763">
        <v>2016</v>
      </c>
      <c r="D8763">
        <f t="shared" si="670"/>
        <v>284</v>
      </c>
      <c r="E8763">
        <v>4</v>
      </c>
      <c r="F8763">
        <f t="shared" si="674"/>
        <v>23806.995362078578</v>
      </c>
      <c r="G8763">
        <v>1887370.287912</v>
      </c>
      <c r="H8763">
        <v>1158336.925147</v>
      </c>
      <c r="I8763">
        <v>259382.90851499999</v>
      </c>
      <c r="J8763">
        <v>541392.89678700001</v>
      </c>
      <c r="K8763">
        <v>390429.61446299998</v>
      </c>
      <c r="L8763">
        <v>425421.68895699998</v>
      </c>
      <c r="O8763">
        <f>VLOOKUP(C8763,[1]pop_15p_a!$A$8:$AL$68,36,FALSE)</f>
        <v>56066454.984155603</v>
      </c>
      <c r="Q8763">
        <f t="shared" si="669"/>
        <v>-34992.074494</v>
      </c>
      <c r="R8763">
        <f t="shared" si="672"/>
        <v>79277.971000000005</v>
      </c>
      <c r="S8763">
        <f>VLOOKUP(C8763,[3]Folha2!$C$3:$E$61,3,FALSE)/1000</f>
        <v>79277.971000000005</v>
      </c>
      <c r="W8763">
        <v>28.3</v>
      </c>
      <c r="Z8763">
        <f t="shared" si="671"/>
        <v>11.9</v>
      </c>
      <c r="AB8763">
        <v>11.9</v>
      </c>
    </row>
    <row r="8764" spans="1:28">
      <c r="A8764" t="s">
        <v>112</v>
      </c>
      <c r="B8764" t="s">
        <v>111</v>
      </c>
      <c r="C8764">
        <v>2017</v>
      </c>
      <c r="D8764">
        <f t="shared" si="670"/>
        <v>285</v>
      </c>
      <c r="E8764">
        <v>1</v>
      </c>
      <c r="F8764">
        <f t="shared" si="674"/>
        <v>23835.940267336024</v>
      </c>
      <c r="G8764">
        <v>1914328.910596</v>
      </c>
      <c r="H8764">
        <v>1159926.4799510001</v>
      </c>
      <c r="I8764">
        <v>264202.07424599997</v>
      </c>
      <c r="J8764">
        <v>548075.75608399999</v>
      </c>
      <c r="K8764">
        <v>417147.55512400001</v>
      </c>
      <c r="L8764">
        <v>439036.08510600001</v>
      </c>
      <c r="O8764">
        <f>VLOOKUP(C8764,[1]pop_15p_a!$A$8:$AL$68,36,FALSE)</f>
        <v>56859543.376173504</v>
      </c>
      <c r="Q8764">
        <f t="shared" si="669"/>
        <v>-21888.529982000007</v>
      </c>
      <c r="R8764">
        <f t="shared" si="672"/>
        <v>80312.707999999999</v>
      </c>
      <c r="S8764">
        <f>VLOOKUP(C8764,[3]Folha2!$C$3:$E$61,3,FALSE)/1000</f>
        <v>80312.707999999999</v>
      </c>
      <c r="W8764">
        <v>28.2</v>
      </c>
      <c r="Z8764">
        <f t="shared" si="671"/>
        <v>11.633330000000001</v>
      </c>
      <c r="AB8764">
        <v>11.633330000000001</v>
      </c>
    </row>
    <row r="8765" spans="1:28">
      <c r="A8765" t="s">
        <v>112</v>
      </c>
      <c r="B8765" t="s">
        <v>111</v>
      </c>
      <c r="C8765">
        <v>2017</v>
      </c>
      <c r="D8765">
        <f t="shared" si="670"/>
        <v>286</v>
      </c>
      <c r="E8765">
        <v>2</v>
      </c>
      <c r="F8765">
        <f t="shared" si="674"/>
        <v>24270.89743335513</v>
      </c>
      <c r="G8765">
        <v>1949261.4984629999</v>
      </c>
      <c r="H8765">
        <v>1183327.114266</v>
      </c>
      <c r="I8765">
        <v>263884.29114400002</v>
      </c>
      <c r="J8765">
        <v>565702.16033800005</v>
      </c>
      <c r="K8765">
        <v>419341.44323799998</v>
      </c>
      <c r="L8765">
        <v>455622.51538699999</v>
      </c>
      <c r="O8765">
        <f>VLOOKUP(C8765,[1]pop_15p_a!$A$8:$AL$68,36,FALSE)</f>
        <v>56859543.376173504</v>
      </c>
      <c r="Q8765">
        <f t="shared" si="669"/>
        <v>-36281.072149000014</v>
      </c>
      <c r="R8765">
        <f t="shared" si="672"/>
        <v>80312.707999999999</v>
      </c>
      <c r="S8765">
        <f>VLOOKUP(C8765,[3]Folha2!$C$3:$E$61,3,FALSE)/1000</f>
        <v>80312.707999999999</v>
      </c>
      <c r="W8765">
        <v>28.2</v>
      </c>
      <c r="Z8765">
        <f t="shared" si="671"/>
        <v>11.1</v>
      </c>
      <c r="AB8765">
        <v>11.1</v>
      </c>
    </row>
    <row r="8766" spans="1:28">
      <c r="A8766" t="s">
        <v>112</v>
      </c>
      <c r="B8766" t="s">
        <v>111</v>
      </c>
      <c r="C8766">
        <v>2017</v>
      </c>
      <c r="D8766">
        <f t="shared" si="670"/>
        <v>287</v>
      </c>
      <c r="E8766">
        <v>3</v>
      </c>
      <c r="F8766">
        <f t="shared" si="674"/>
        <v>24674.610163412744</v>
      </c>
      <c r="G8766">
        <v>1981684.761068</v>
      </c>
      <c r="H8766">
        <v>1196604.7684800001</v>
      </c>
      <c r="I8766">
        <v>267628.70676899998</v>
      </c>
      <c r="J8766">
        <v>595981.06057700003</v>
      </c>
      <c r="K8766">
        <v>413957.381306</v>
      </c>
      <c r="L8766">
        <v>479910.04823100002</v>
      </c>
      <c r="O8766">
        <f>VLOOKUP(C8766,[1]pop_15p_a!$A$8:$AL$68,36,FALSE)</f>
        <v>56859543.376173504</v>
      </c>
      <c r="Q8766">
        <f t="shared" si="669"/>
        <v>-65952.666925000027</v>
      </c>
      <c r="R8766">
        <f t="shared" si="672"/>
        <v>80312.707999999999</v>
      </c>
      <c r="S8766">
        <f>VLOOKUP(C8766,[3]Folha2!$C$3:$E$61,3,FALSE)/1000</f>
        <v>80312.707999999999</v>
      </c>
      <c r="W8766">
        <v>28.2</v>
      </c>
      <c r="Z8766">
        <f t="shared" si="671"/>
        <v>10.83333</v>
      </c>
      <c r="AB8766">
        <v>10.83333</v>
      </c>
    </row>
    <row r="8767" spans="1:28">
      <c r="A8767" t="s">
        <v>112</v>
      </c>
      <c r="B8767" t="s">
        <v>111</v>
      </c>
      <c r="C8767">
        <v>2017</v>
      </c>
      <c r="D8767">
        <f t="shared" si="670"/>
        <v>288</v>
      </c>
      <c r="E8767">
        <v>4</v>
      </c>
      <c r="F8767">
        <f t="shared" si="674"/>
        <v>25277.098057844098</v>
      </c>
      <c r="G8767">
        <v>2030072.1954069999</v>
      </c>
      <c r="H8767">
        <v>1239908.160537</v>
      </c>
      <c r="I8767">
        <v>277563.06325599999</v>
      </c>
      <c r="J8767">
        <v>597912.01752800005</v>
      </c>
      <c r="K8767">
        <v>432778.13505699998</v>
      </c>
      <c r="L8767">
        <v>512739.42232499999</v>
      </c>
      <c r="O8767">
        <f>VLOOKUP(C8767,[1]pop_15p_a!$A$8:$AL$68,36,FALSE)</f>
        <v>56859543.376173504</v>
      </c>
      <c r="Q8767">
        <f t="shared" si="669"/>
        <v>-79961.287268000015</v>
      </c>
      <c r="R8767">
        <f t="shared" si="672"/>
        <v>80312.707999999999</v>
      </c>
      <c r="S8767">
        <f>VLOOKUP(C8767,[3]Folha2!$C$3:$E$61,3,FALSE)/1000</f>
        <v>80312.707999999999</v>
      </c>
      <c r="W8767">
        <v>28.2</v>
      </c>
      <c r="Z8767">
        <f t="shared" si="671"/>
        <v>10.133330000000001</v>
      </c>
      <c r="AB8767">
        <v>10.133330000000001</v>
      </c>
    </row>
    <row r="8768" spans="1:28">
      <c r="A8768" t="s">
        <v>112</v>
      </c>
      <c r="B8768" t="s">
        <v>111</v>
      </c>
      <c r="C8768">
        <v>2018</v>
      </c>
      <c r="D8768">
        <f t="shared" si="670"/>
        <v>289</v>
      </c>
      <c r="E8768">
        <v>1</v>
      </c>
      <c r="F8768">
        <f t="shared" si="674"/>
        <v>25210.249365685802</v>
      </c>
      <c r="G8768">
        <v>2052296.089475</v>
      </c>
      <c r="H8768">
        <v>1246835.6089379999</v>
      </c>
      <c r="I8768">
        <v>283939.438027</v>
      </c>
      <c r="J8768">
        <v>602433.98921399994</v>
      </c>
      <c r="K8768">
        <v>433157.60813900002</v>
      </c>
      <c r="L8768">
        <v>488210.06489199999</v>
      </c>
      <c r="O8768">
        <f>VLOOKUP(C8768,[1]pop_15p_a!$A$8:$AL$68,36,FALSE)</f>
        <v>57951090.6199788</v>
      </c>
      <c r="Q8768">
        <f t="shared" si="669"/>
        <v>-55052.456752999977</v>
      </c>
      <c r="R8768">
        <f t="shared" si="672"/>
        <v>81407.210999999996</v>
      </c>
      <c r="S8768">
        <f>VLOOKUP(C8768,[3]Folha2!$C$3:$E$61,3,FALSE)/1000</f>
        <v>81407.210999999996</v>
      </c>
      <c r="W8768">
        <v>30.2</v>
      </c>
      <c r="Z8768">
        <f t="shared" si="671"/>
        <v>9.8333329999999997</v>
      </c>
      <c r="AB8768">
        <v>9.8333329999999997</v>
      </c>
    </row>
    <row r="8769" spans="1:49">
      <c r="A8769" t="s">
        <v>112</v>
      </c>
      <c r="B8769" t="s">
        <v>111</v>
      </c>
      <c r="C8769">
        <v>2018</v>
      </c>
      <c r="D8769">
        <f t="shared" si="670"/>
        <v>290</v>
      </c>
      <c r="E8769">
        <v>2</v>
      </c>
      <c r="F8769">
        <f t="shared" si="674"/>
        <v>25254.013274118923</v>
      </c>
      <c r="G8769">
        <v>2055858.7872029999</v>
      </c>
      <c r="H8769">
        <v>1214501.32329</v>
      </c>
      <c r="I8769">
        <v>293797.028689</v>
      </c>
      <c r="J8769">
        <v>602836.75519000005</v>
      </c>
      <c r="K8769">
        <v>442618.91448600002</v>
      </c>
      <c r="L8769">
        <v>449598.02343200002</v>
      </c>
      <c r="O8769">
        <f>VLOOKUP(C8769,[1]pop_15p_a!$A$8:$AL$68,36,FALSE)</f>
        <v>57951090.6199788</v>
      </c>
      <c r="Q8769">
        <f t="shared" si="669"/>
        <v>-6979.108945999993</v>
      </c>
      <c r="R8769">
        <f t="shared" si="672"/>
        <v>81407.210999999996</v>
      </c>
      <c r="S8769">
        <f>VLOOKUP(C8769,[3]Folha2!$C$3:$E$61,3,FALSE)/1000</f>
        <v>81407.210999999996</v>
      </c>
      <c r="W8769">
        <v>30.2</v>
      </c>
      <c r="Z8769">
        <f t="shared" si="671"/>
        <v>10.6</v>
      </c>
      <c r="AB8769">
        <v>10.6</v>
      </c>
    </row>
    <row r="8770" spans="1:49">
      <c r="A8770" t="s">
        <v>112</v>
      </c>
      <c r="B8770" t="s">
        <v>111</v>
      </c>
      <c r="C8770">
        <v>2018</v>
      </c>
      <c r="D8770">
        <f t="shared" si="670"/>
        <v>291</v>
      </c>
      <c r="E8770">
        <v>3</v>
      </c>
      <c r="F8770">
        <f t="shared" si="674"/>
        <v>24896.361184637564</v>
      </c>
      <c r="G8770">
        <v>2026743.32809</v>
      </c>
      <c r="H8770">
        <v>1184680.45521</v>
      </c>
      <c r="I8770">
        <v>284085.88045300002</v>
      </c>
      <c r="J8770">
        <v>559635.16480899998</v>
      </c>
      <c r="K8770">
        <v>467668.55365999998</v>
      </c>
      <c r="L8770">
        <v>411722.00826199999</v>
      </c>
      <c r="O8770">
        <f>VLOOKUP(C8770,[1]pop_15p_a!$A$8:$AL$68,36,FALSE)</f>
        <v>57951090.6199788</v>
      </c>
      <c r="Q8770">
        <f t="shared" si="669"/>
        <v>55946.545397999987</v>
      </c>
      <c r="R8770">
        <f t="shared" si="672"/>
        <v>81407.210999999996</v>
      </c>
      <c r="S8770">
        <f>VLOOKUP(C8770,[3]Folha2!$C$3:$E$61,3,FALSE)/1000</f>
        <v>81407.210999999996</v>
      </c>
      <c r="W8770">
        <v>30.2</v>
      </c>
      <c r="Z8770">
        <f t="shared" si="671"/>
        <v>11.33333</v>
      </c>
      <c r="AB8770">
        <v>11.33333</v>
      </c>
    </row>
    <row r="8771" spans="1:49">
      <c r="A8771" t="s">
        <v>112</v>
      </c>
      <c r="B8771" t="s">
        <v>111</v>
      </c>
      <c r="C8771">
        <v>2018</v>
      </c>
      <c r="D8771">
        <f t="shared" si="670"/>
        <v>292</v>
      </c>
      <c r="E8771">
        <v>4</v>
      </c>
      <c r="F8771">
        <f t="shared" si="674"/>
        <v>24206.042910866952</v>
      </c>
      <c r="G8771">
        <v>1970546.4427199999</v>
      </c>
      <c r="H8771">
        <v>1140135.574094</v>
      </c>
      <c r="I8771">
        <v>287172.91726299998</v>
      </c>
      <c r="J8771">
        <v>529138.19300099998</v>
      </c>
      <c r="K8771">
        <v>471576.48541899998</v>
      </c>
      <c r="L8771">
        <v>392009.83876800002</v>
      </c>
      <c r="O8771">
        <f>VLOOKUP(C8771,[1]pop_15p_a!$A$8:$AL$68,36,FALSE)</f>
        <v>57951090.6199788</v>
      </c>
      <c r="Q8771">
        <f t="shared" ref="Q8771:Q8834" si="675">K8771-L8771</f>
        <v>79566.646650999959</v>
      </c>
      <c r="R8771">
        <f>S8771</f>
        <v>81407.210999999996</v>
      </c>
      <c r="S8771">
        <f>VLOOKUP(C8771,[3]Folha2!$C$3:$E$61,3,FALSE)/1000</f>
        <v>81407.210999999996</v>
      </c>
      <c r="W8771">
        <v>30.2</v>
      </c>
      <c r="Z8771">
        <f t="shared" si="671"/>
        <v>12.2</v>
      </c>
      <c r="AB8771">
        <v>12.2</v>
      </c>
    </row>
    <row r="8772" spans="1:49">
      <c r="A8772" t="s">
        <v>112</v>
      </c>
      <c r="B8772" t="s">
        <v>111</v>
      </c>
      <c r="C8772">
        <v>2019</v>
      </c>
      <c r="D8772">
        <f t="shared" si="670"/>
        <v>293</v>
      </c>
      <c r="E8772">
        <v>1</v>
      </c>
      <c r="G8772">
        <v>2001478.8428789999</v>
      </c>
      <c r="H8772">
        <v>1155703.4916370001</v>
      </c>
      <c r="I8772">
        <v>296171.34247799998</v>
      </c>
      <c r="J8772">
        <v>502932.27012499998</v>
      </c>
      <c r="K8772">
        <v>454354.24974599999</v>
      </c>
      <c r="L8772">
        <v>365315.08688700001</v>
      </c>
      <c r="O8772">
        <f>VLOOKUP(C8772,[1]pop_15p_a!$A$8:$AL$68,36,FALSE)</f>
        <v>58964589.518573403</v>
      </c>
      <c r="Q8772">
        <f t="shared" si="675"/>
        <v>89039.162858999975</v>
      </c>
      <c r="W8772">
        <v>30.1</v>
      </c>
      <c r="Z8772">
        <f t="shared" si="671"/>
        <v>13.533329999999999</v>
      </c>
      <c r="AB8772">
        <v>13.533329999999999</v>
      </c>
    </row>
    <row r="8773" spans="1:49">
      <c r="A8773" t="s">
        <v>112</v>
      </c>
      <c r="B8773" t="s">
        <v>111</v>
      </c>
      <c r="C8773">
        <v>2019</v>
      </c>
      <c r="D8773">
        <f t="shared" ref="D8773:D8836" si="676">D8515</f>
        <v>294</v>
      </c>
      <c r="E8773">
        <v>2</v>
      </c>
      <c r="G8773">
        <v>2026419.9343109999</v>
      </c>
      <c r="H8773">
        <v>1190530.3707689999</v>
      </c>
      <c r="I8773">
        <v>301747.40176199999</v>
      </c>
      <c r="J8773">
        <v>465943.59483399999</v>
      </c>
      <c r="K8773">
        <v>474696.78380600002</v>
      </c>
      <c r="L8773">
        <v>375344.53743500001</v>
      </c>
      <c r="O8773">
        <f>VLOOKUP(C8773,[1]pop_15p_a!$A$8:$AL$68,36,FALSE)</f>
        <v>58964589.518573403</v>
      </c>
      <c r="Q8773">
        <f t="shared" si="675"/>
        <v>99352.246371000016</v>
      </c>
      <c r="W8773">
        <v>30.1</v>
      </c>
      <c r="Z8773">
        <f t="shared" si="671"/>
        <v>13.9</v>
      </c>
      <c r="AB8773">
        <v>13.9</v>
      </c>
    </row>
    <row r="8774" spans="1:49">
      <c r="A8774" t="s">
        <v>32</v>
      </c>
      <c r="B8774" t="s">
        <v>65</v>
      </c>
      <c r="C8774">
        <v>1955</v>
      </c>
      <c r="D8774">
        <f t="shared" si="676"/>
        <v>37</v>
      </c>
      <c r="E8774">
        <v>1</v>
      </c>
      <c r="G8774">
        <v>577566.52461800002</v>
      </c>
      <c r="H8774">
        <v>321647.41290499998</v>
      </c>
      <c r="I8774">
        <v>185549.727415</v>
      </c>
      <c r="J8774">
        <v>70210.217575999995</v>
      </c>
      <c r="K8774">
        <v>65695.037496000004</v>
      </c>
      <c r="L8774">
        <v>60535.347157999997</v>
      </c>
      <c r="Q8774">
        <f t="shared" si="675"/>
        <v>5159.6903380000076</v>
      </c>
      <c r="R8774">
        <v>50946.1</v>
      </c>
      <c r="AE8774">
        <f>AF8774</f>
        <v>4.166666666666667</v>
      </c>
      <c r="AF8774">
        <v>4.166666666666667</v>
      </c>
      <c r="AT8774">
        <v>2</v>
      </c>
      <c r="AV8774">
        <v>0</v>
      </c>
      <c r="AW8774">
        <v>1</v>
      </c>
    </row>
    <row r="8775" spans="1:49">
      <c r="A8775" t="s">
        <v>32</v>
      </c>
      <c r="B8775" t="s">
        <v>65</v>
      </c>
      <c r="C8775">
        <v>1955</v>
      </c>
      <c r="D8775">
        <f t="shared" si="676"/>
        <v>38</v>
      </c>
      <c r="E8775">
        <v>2</v>
      </c>
      <c r="G8775">
        <v>578115.69982099999</v>
      </c>
      <c r="H8775">
        <v>323096.06749599997</v>
      </c>
      <c r="I8775">
        <v>184071.59511200001</v>
      </c>
      <c r="J8775">
        <v>71912.189398999995</v>
      </c>
      <c r="K8775">
        <v>59548.797255999998</v>
      </c>
      <c r="L8775">
        <v>56103.587686999999</v>
      </c>
      <c r="Q8775">
        <f t="shared" si="675"/>
        <v>3445.2095689999987</v>
      </c>
      <c r="R8775">
        <v>50946.1</v>
      </c>
      <c r="AE8775">
        <f t="shared" ref="AE8775:AE8838" si="677">AF8775</f>
        <v>4.5</v>
      </c>
      <c r="AF8775">
        <v>4.5</v>
      </c>
      <c r="AN8775">
        <v>4.9138999999999999</v>
      </c>
      <c r="AT8775">
        <v>2</v>
      </c>
      <c r="AV8775">
        <v>0</v>
      </c>
      <c r="AW8775">
        <v>1</v>
      </c>
    </row>
    <row r="8776" spans="1:49">
      <c r="A8776" t="s">
        <v>32</v>
      </c>
      <c r="B8776" t="s">
        <v>65</v>
      </c>
      <c r="C8776">
        <v>1955</v>
      </c>
      <c r="D8776">
        <f t="shared" si="676"/>
        <v>39</v>
      </c>
      <c r="E8776">
        <v>3</v>
      </c>
      <c r="G8776">
        <v>590052.48913500004</v>
      </c>
      <c r="H8776">
        <v>325183.44706699997</v>
      </c>
      <c r="I8776">
        <v>183437.321922</v>
      </c>
      <c r="J8776">
        <v>74436.694717000006</v>
      </c>
      <c r="K8776">
        <v>65327.452326999999</v>
      </c>
      <c r="L8776">
        <v>62366.839591999997</v>
      </c>
      <c r="Q8776">
        <f t="shared" si="675"/>
        <v>2960.6127350000024</v>
      </c>
      <c r="R8776">
        <v>50946.1</v>
      </c>
      <c r="AE8776">
        <f t="shared" si="677"/>
        <v>4.5</v>
      </c>
      <c r="AF8776">
        <v>4.5</v>
      </c>
      <c r="AN8776">
        <v>4.9829850000000002</v>
      </c>
      <c r="AT8776">
        <v>2</v>
      </c>
      <c r="AV8776">
        <v>0</v>
      </c>
      <c r="AW8776">
        <v>1</v>
      </c>
    </row>
    <row r="8777" spans="1:49">
      <c r="A8777" t="s">
        <v>32</v>
      </c>
      <c r="B8777" t="s">
        <v>65</v>
      </c>
      <c r="C8777">
        <v>1955</v>
      </c>
      <c r="D8777">
        <f t="shared" si="676"/>
        <v>40</v>
      </c>
      <c r="E8777">
        <v>4</v>
      </c>
      <c r="G8777">
        <v>587135.64348199998</v>
      </c>
      <c r="H8777">
        <v>322483.68169200001</v>
      </c>
      <c r="I8777">
        <v>181104.29966700001</v>
      </c>
      <c r="J8777">
        <v>76076.588539999997</v>
      </c>
      <c r="K8777">
        <v>65457.188268999998</v>
      </c>
      <c r="L8777">
        <v>61117.580864000003</v>
      </c>
      <c r="Q8777">
        <f t="shared" si="675"/>
        <v>4339.6074049999952</v>
      </c>
      <c r="R8777">
        <v>50946.1</v>
      </c>
      <c r="AE8777">
        <f t="shared" si="677"/>
        <v>4.5</v>
      </c>
      <c r="AF8777">
        <v>4.5</v>
      </c>
      <c r="AN8777">
        <v>5.0976379999999999</v>
      </c>
      <c r="AT8777">
        <v>2</v>
      </c>
      <c r="AV8777">
        <v>0</v>
      </c>
      <c r="AW8777">
        <v>1</v>
      </c>
    </row>
    <row r="8778" spans="1:49">
      <c r="A8778" t="s">
        <v>32</v>
      </c>
      <c r="B8778" t="s">
        <v>65</v>
      </c>
      <c r="C8778">
        <v>1956</v>
      </c>
      <c r="D8778">
        <f t="shared" si="676"/>
        <v>41</v>
      </c>
      <c r="E8778">
        <v>1</v>
      </c>
      <c r="G8778">
        <v>593420.07292499999</v>
      </c>
      <c r="H8778">
        <v>321443.28430300002</v>
      </c>
      <c r="I8778">
        <v>180679.61240099999</v>
      </c>
      <c r="J8778">
        <v>77173.299866999994</v>
      </c>
      <c r="K8778">
        <v>65949.103715000005</v>
      </c>
      <c r="L8778">
        <v>61010.178529999997</v>
      </c>
      <c r="Q8778">
        <f t="shared" si="675"/>
        <v>4938.9251850000073</v>
      </c>
      <c r="R8778">
        <v>51183.5</v>
      </c>
      <c r="AE8778">
        <f t="shared" si="677"/>
        <v>5.166666666666667</v>
      </c>
      <c r="AF8778">
        <v>5.166666666666667</v>
      </c>
      <c r="AN8778">
        <v>5.1285860000000003</v>
      </c>
      <c r="AT8778">
        <v>2</v>
      </c>
      <c r="AV8778">
        <v>0</v>
      </c>
      <c r="AW8778">
        <v>1</v>
      </c>
    </row>
    <row r="8779" spans="1:49">
      <c r="A8779" t="s">
        <v>32</v>
      </c>
      <c r="B8779" t="s">
        <v>65</v>
      </c>
      <c r="C8779">
        <v>1956</v>
      </c>
      <c r="D8779">
        <f t="shared" si="676"/>
        <v>42</v>
      </c>
      <c r="E8779">
        <v>2</v>
      </c>
      <c r="G8779">
        <v>591886.527076</v>
      </c>
      <c r="H8779">
        <v>320369.96294699999</v>
      </c>
      <c r="I8779">
        <v>181104.29966700001</v>
      </c>
      <c r="J8779">
        <v>78657.998691999994</v>
      </c>
      <c r="K8779">
        <v>67608.642636000004</v>
      </c>
      <c r="L8779">
        <v>60150.959857000002</v>
      </c>
      <c r="Q8779">
        <f t="shared" si="675"/>
        <v>7457.6827790000025</v>
      </c>
      <c r="R8779">
        <v>51183.5</v>
      </c>
      <c r="AE8779">
        <f t="shared" si="677"/>
        <v>5.5</v>
      </c>
      <c r="AF8779">
        <v>5.5</v>
      </c>
      <c r="AN8779">
        <v>5.2358209999999996</v>
      </c>
      <c r="AT8779">
        <v>2</v>
      </c>
      <c r="AV8779">
        <v>0</v>
      </c>
      <c r="AW8779">
        <v>1</v>
      </c>
    </row>
    <row r="8780" spans="1:49">
      <c r="A8780" t="s">
        <v>32</v>
      </c>
      <c r="B8780" t="s">
        <v>65</v>
      </c>
      <c r="C8780">
        <v>1956</v>
      </c>
      <c r="D8780">
        <f t="shared" si="676"/>
        <v>43</v>
      </c>
      <c r="E8780">
        <v>3</v>
      </c>
      <c r="G8780">
        <v>591321.80917899997</v>
      </c>
      <c r="H8780">
        <v>320086.81682200002</v>
      </c>
      <c r="I8780">
        <v>183012.63465600001</v>
      </c>
      <c r="J8780">
        <v>79677.112519000002</v>
      </c>
      <c r="K8780">
        <v>66559.943773999999</v>
      </c>
      <c r="L8780">
        <v>60422.292069000003</v>
      </c>
      <c r="Q8780">
        <f t="shared" si="675"/>
        <v>6137.6517049999966</v>
      </c>
      <c r="R8780">
        <v>51183.5</v>
      </c>
      <c r="AE8780">
        <f t="shared" si="677"/>
        <v>5.5</v>
      </c>
      <c r="AF8780">
        <v>5.5</v>
      </c>
      <c r="AN8780">
        <v>5.215395</v>
      </c>
      <c r="AT8780">
        <v>2</v>
      </c>
      <c r="AV8780">
        <v>0</v>
      </c>
      <c r="AW8780">
        <v>1</v>
      </c>
    </row>
    <row r="8781" spans="1:49">
      <c r="A8781" t="s">
        <v>32</v>
      </c>
      <c r="B8781" t="s">
        <v>65</v>
      </c>
      <c r="C8781">
        <v>1956</v>
      </c>
      <c r="D8781">
        <f t="shared" si="676"/>
        <v>44</v>
      </c>
      <c r="E8781">
        <v>4</v>
      </c>
      <c r="G8781">
        <v>593943.34363699995</v>
      </c>
      <c r="H8781">
        <v>320132.91037699999</v>
      </c>
      <c r="I8781">
        <v>181953.67420000001</v>
      </c>
      <c r="J8781">
        <v>81094.560177000007</v>
      </c>
      <c r="K8781">
        <v>67711.350256999998</v>
      </c>
      <c r="L8781">
        <v>59353.921481999998</v>
      </c>
      <c r="Q8781">
        <f t="shared" si="675"/>
        <v>8357.4287750000003</v>
      </c>
      <c r="R8781">
        <v>51183.5</v>
      </c>
      <c r="AE8781">
        <f t="shared" si="677"/>
        <v>5.5</v>
      </c>
      <c r="AF8781">
        <v>5.5</v>
      </c>
      <c r="AN8781">
        <v>5.2630559999999997</v>
      </c>
      <c r="AT8781">
        <v>2</v>
      </c>
      <c r="AV8781">
        <v>0</v>
      </c>
      <c r="AW8781">
        <v>1</v>
      </c>
    </row>
    <row r="8782" spans="1:49">
      <c r="A8782" t="s">
        <v>32</v>
      </c>
      <c r="B8782" t="s">
        <v>65</v>
      </c>
      <c r="C8782">
        <v>1957</v>
      </c>
      <c r="D8782">
        <f t="shared" si="676"/>
        <v>45</v>
      </c>
      <c r="E8782">
        <v>1</v>
      </c>
      <c r="G8782">
        <v>605698.80151699996</v>
      </c>
      <c r="H8782">
        <v>321291.83405</v>
      </c>
      <c r="I8782">
        <v>184501.79779700001</v>
      </c>
      <c r="J8782">
        <v>82822.397832999995</v>
      </c>
      <c r="K8782">
        <v>69624.955396999998</v>
      </c>
      <c r="L8782">
        <v>62779.490664999998</v>
      </c>
      <c r="Q8782">
        <f t="shared" si="675"/>
        <v>6845.4647320000004</v>
      </c>
      <c r="R8782">
        <v>51430.2</v>
      </c>
      <c r="AE8782">
        <f t="shared" si="677"/>
        <v>5.166666666666667</v>
      </c>
      <c r="AF8782">
        <v>5.166666666666667</v>
      </c>
      <c r="AG8782">
        <v>5</v>
      </c>
      <c r="AN8782">
        <v>5.3243330000000002</v>
      </c>
      <c r="AT8782">
        <v>2</v>
      </c>
      <c r="AV8782">
        <v>0</v>
      </c>
      <c r="AW8782">
        <v>1</v>
      </c>
    </row>
    <row r="8783" spans="1:49">
      <c r="A8783" t="s">
        <v>32</v>
      </c>
      <c r="B8783" t="s">
        <v>65</v>
      </c>
      <c r="C8783">
        <v>1957</v>
      </c>
      <c r="D8783">
        <f t="shared" si="676"/>
        <v>46</v>
      </c>
      <c r="E8783">
        <v>2</v>
      </c>
      <c r="G8783">
        <v>605579.64085900004</v>
      </c>
      <c r="H8783">
        <v>323425.30717599997</v>
      </c>
      <c r="I8783">
        <v>178291.435956</v>
      </c>
      <c r="J8783">
        <v>83189.692664000002</v>
      </c>
      <c r="K8783">
        <v>68851.945410999993</v>
      </c>
      <c r="L8783">
        <v>60755.804580000004</v>
      </c>
      <c r="Q8783">
        <f t="shared" si="675"/>
        <v>8096.1408309999897</v>
      </c>
      <c r="R8783">
        <v>51430.2</v>
      </c>
      <c r="AE8783">
        <f t="shared" si="677"/>
        <v>5</v>
      </c>
      <c r="AF8783">
        <v>5</v>
      </c>
      <c r="AG8783">
        <v>5</v>
      </c>
      <c r="AN8783">
        <v>5.3583759999999998</v>
      </c>
      <c r="AT8783">
        <v>2</v>
      </c>
      <c r="AV8783">
        <v>0</v>
      </c>
      <c r="AW8783">
        <v>1</v>
      </c>
    </row>
    <row r="8784" spans="1:49">
      <c r="A8784" t="s">
        <v>32</v>
      </c>
      <c r="B8784" t="s">
        <v>65</v>
      </c>
      <c r="C8784">
        <v>1957</v>
      </c>
      <c r="D8784">
        <f t="shared" si="676"/>
        <v>47</v>
      </c>
      <c r="E8784">
        <v>3</v>
      </c>
      <c r="G8784">
        <v>601849.39419899997</v>
      </c>
      <c r="H8784">
        <v>326190.92048799997</v>
      </c>
      <c r="I8784">
        <v>178092.88086999999</v>
      </c>
      <c r="J8784">
        <v>83008.631831999999</v>
      </c>
      <c r="K8784">
        <v>68614.096185000002</v>
      </c>
      <c r="L8784">
        <v>62999.948087999997</v>
      </c>
      <c r="Q8784">
        <f t="shared" si="675"/>
        <v>5614.1480970000048</v>
      </c>
      <c r="R8784">
        <v>51430.2</v>
      </c>
      <c r="AE8784">
        <f t="shared" si="677"/>
        <v>5.666666666666667</v>
      </c>
      <c r="AF8784">
        <v>5.666666666666667</v>
      </c>
      <c r="AG8784">
        <v>7</v>
      </c>
      <c r="AN8784">
        <v>5.4315689999999996</v>
      </c>
      <c r="AT8784">
        <v>2</v>
      </c>
      <c r="AV8784">
        <v>0</v>
      </c>
      <c r="AW8784">
        <v>1</v>
      </c>
    </row>
    <row r="8785" spans="1:50">
      <c r="A8785" t="s">
        <v>32</v>
      </c>
      <c r="B8785" t="s">
        <v>65</v>
      </c>
      <c r="C8785">
        <v>1957</v>
      </c>
      <c r="D8785">
        <f t="shared" si="676"/>
        <v>48</v>
      </c>
      <c r="E8785">
        <v>4</v>
      </c>
      <c r="G8785">
        <v>602859.66933599999</v>
      </c>
      <c r="H8785">
        <v>328456.08948600001</v>
      </c>
      <c r="I8785">
        <v>176350.00845299999</v>
      </c>
      <c r="J8785">
        <v>84845.105987999996</v>
      </c>
      <c r="K8785">
        <v>67743.784241999994</v>
      </c>
      <c r="L8785">
        <v>60586.221947999999</v>
      </c>
      <c r="Q8785">
        <f t="shared" si="675"/>
        <v>7157.5622939999957</v>
      </c>
      <c r="R8785">
        <v>51430.2</v>
      </c>
      <c r="AE8785">
        <f t="shared" si="677"/>
        <v>7</v>
      </c>
      <c r="AF8785">
        <v>7</v>
      </c>
      <c r="AG8785">
        <v>7</v>
      </c>
      <c r="AN8785">
        <v>5.4979519999999997</v>
      </c>
      <c r="AT8785">
        <v>2</v>
      </c>
      <c r="AV8785">
        <v>0</v>
      </c>
      <c r="AW8785">
        <v>1</v>
      </c>
    </row>
    <row r="8786" spans="1:50">
      <c r="A8786" t="s">
        <v>32</v>
      </c>
      <c r="B8786" t="s">
        <v>65</v>
      </c>
      <c r="C8786">
        <v>1958</v>
      </c>
      <c r="D8786">
        <f t="shared" si="676"/>
        <v>49</v>
      </c>
      <c r="E8786">
        <v>1</v>
      </c>
      <c r="G8786">
        <v>615392.26193599997</v>
      </c>
      <c r="H8786">
        <v>329595.25877800002</v>
      </c>
      <c r="I8786">
        <v>174171.417931</v>
      </c>
      <c r="J8786">
        <v>87850.715802999999</v>
      </c>
      <c r="K8786">
        <v>68430.303599999999</v>
      </c>
      <c r="L8786">
        <v>60733.193563000001</v>
      </c>
      <c r="Q8786">
        <f t="shared" si="675"/>
        <v>7697.1100369999986</v>
      </c>
      <c r="R8786">
        <v>51652.5</v>
      </c>
      <c r="AE8786">
        <f t="shared" si="677"/>
        <v>6.666666666666667</v>
      </c>
      <c r="AF8786">
        <v>6.666666666666667</v>
      </c>
      <c r="AG8786">
        <v>6</v>
      </c>
      <c r="AN8786">
        <v>5.5166760000000004</v>
      </c>
      <c r="AT8786">
        <v>2</v>
      </c>
      <c r="AV8786">
        <v>0</v>
      </c>
      <c r="AW8786">
        <v>1</v>
      </c>
    </row>
    <row r="8787" spans="1:50">
      <c r="A8787" t="s">
        <v>32</v>
      </c>
      <c r="B8787" t="s">
        <v>65</v>
      </c>
      <c r="C8787">
        <v>1958</v>
      </c>
      <c r="D8787">
        <f t="shared" si="676"/>
        <v>50</v>
      </c>
      <c r="E8787">
        <v>2</v>
      </c>
      <c r="G8787">
        <v>601409.017857</v>
      </c>
      <c r="H8787">
        <v>329292.35827299999</v>
      </c>
      <c r="I8787">
        <v>174171.417931</v>
      </c>
      <c r="J8787">
        <v>88145.586301000003</v>
      </c>
      <c r="K8787">
        <v>64732.829260999999</v>
      </c>
      <c r="L8787">
        <v>60823.637632999998</v>
      </c>
      <c r="Q8787">
        <f t="shared" si="675"/>
        <v>3909.1916280000005</v>
      </c>
      <c r="R8787">
        <v>51652.5</v>
      </c>
      <c r="AE8787">
        <f t="shared" si="677"/>
        <v>5.5</v>
      </c>
      <c r="AF8787">
        <v>5.5</v>
      </c>
      <c r="AG8787">
        <v>5</v>
      </c>
      <c r="AN8787">
        <v>5.6000819999999996</v>
      </c>
      <c r="AT8787">
        <v>2</v>
      </c>
      <c r="AV8787">
        <v>0</v>
      </c>
      <c r="AW8787">
        <v>1</v>
      </c>
    </row>
    <row r="8788" spans="1:50">
      <c r="A8788" t="s">
        <v>32</v>
      </c>
      <c r="B8788" t="s">
        <v>65</v>
      </c>
      <c r="C8788">
        <v>1958</v>
      </c>
      <c r="D8788">
        <f t="shared" si="676"/>
        <v>51</v>
      </c>
      <c r="E8788">
        <v>3</v>
      </c>
      <c r="G8788">
        <v>614656.57440000004</v>
      </c>
      <c r="H8788">
        <v>332051.38679000002</v>
      </c>
      <c r="I8788">
        <v>174535.43558799999</v>
      </c>
      <c r="J8788">
        <v>89133.661128000007</v>
      </c>
      <c r="K8788">
        <v>69641.172390000007</v>
      </c>
      <c r="L8788">
        <v>64249.206815999998</v>
      </c>
      <c r="Q8788">
        <f t="shared" si="675"/>
        <v>5391.9655740000089</v>
      </c>
      <c r="R8788">
        <v>51652.5</v>
      </c>
      <c r="AE8788">
        <f t="shared" si="677"/>
        <v>4.666666666666667</v>
      </c>
      <c r="AF8788">
        <v>4.666666666666667</v>
      </c>
      <c r="AG8788">
        <v>4.5</v>
      </c>
      <c r="AN8788">
        <v>5.5354000000000001</v>
      </c>
      <c r="AT8788">
        <v>2</v>
      </c>
      <c r="AV8788">
        <v>0</v>
      </c>
      <c r="AW8788">
        <v>1</v>
      </c>
    </row>
    <row r="8789" spans="1:50">
      <c r="A8789" t="s">
        <v>32</v>
      </c>
      <c r="B8789" t="s">
        <v>65</v>
      </c>
      <c r="C8789">
        <v>1958</v>
      </c>
      <c r="D8789">
        <f t="shared" si="676"/>
        <v>52</v>
      </c>
      <c r="E8789">
        <v>4</v>
      </c>
      <c r="G8789">
        <v>615283.46307499998</v>
      </c>
      <c r="H8789">
        <v>337951.36185500002</v>
      </c>
      <c r="I8789">
        <v>175638.519397</v>
      </c>
      <c r="J8789">
        <v>89692.363125000003</v>
      </c>
      <c r="K8789">
        <v>67927.576826000004</v>
      </c>
      <c r="L8789">
        <v>64130.498973000002</v>
      </c>
      <c r="Q8789">
        <f t="shared" si="675"/>
        <v>3797.0778530000025</v>
      </c>
      <c r="R8789">
        <v>51652.5</v>
      </c>
      <c r="AE8789">
        <f t="shared" si="677"/>
        <v>4.166666666666667</v>
      </c>
      <c r="AF8789">
        <v>4.166666666666667</v>
      </c>
      <c r="AG8789">
        <v>4</v>
      </c>
      <c r="AN8789">
        <v>5.6068910000000001</v>
      </c>
      <c r="AT8789">
        <v>2</v>
      </c>
      <c r="AV8789">
        <v>0</v>
      </c>
      <c r="AW8789">
        <v>1</v>
      </c>
    </row>
    <row r="8790" spans="1:50">
      <c r="A8790" t="s">
        <v>32</v>
      </c>
      <c r="B8790" t="s">
        <v>65</v>
      </c>
      <c r="C8790">
        <v>1959</v>
      </c>
      <c r="D8790">
        <f t="shared" si="676"/>
        <v>53</v>
      </c>
      <c r="E8790">
        <v>1</v>
      </c>
      <c r="G8790">
        <v>618505.98171800002</v>
      </c>
      <c r="H8790">
        <v>338418.88219999999</v>
      </c>
      <c r="I8790">
        <v>175682.64274899999</v>
      </c>
      <c r="J8790">
        <v>88999.158796000003</v>
      </c>
      <c r="K8790">
        <v>66711.302372999999</v>
      </c>
      <c r="L8790">
        <v>63633.056583999998</v>
      </c>
      <c r="Q8790">
        <f t="shared" si="675"/>
        <v>3078.2457890000005</v>
      </c>
      <c r="R8790">
        <v>51956.3</v>
      </c>
      <c r="AE8790">
        <f t="shared" si="677"/>
        <v>4</v>
      </c>
      <c r="AF8790">
        <v>4</v>
      </c>
      <c r="AG8790">
        <v>4</v>
      </c>
      <c r="AN8790">
        <v>5.634125</v>
      </c>
      <c r="AT8790">
        <v>2</v>
      </c>
      <c r="AV8790">
        <v>0</v>
      </c>
      <c r="AW8790">
        <v>1</v>
      </c>
    </row>
    <row r="8791" spans="1:50">
      <c r="A8791" t="s">
        <v>32</v>
      </c>
      <c r="B8791" t="s">
        <v>65</v>
      </c>
      <c r="C8791">
        <v>1959</v>
      </c>
      <c r="D8791">
        <f t="shared" si="676"/>
        <v>54</v>
      </c>
      <c r="E8791">
        <v>2</v>
      </c>
      <c r="G8791">
        <v>628696.80835900002</v>
      </c>
      <c r="H8791">
        <v>344312.27247099997</v>
      </c>
      <c r="I8791">
        <v>177784.01740400001</v>
      </c>
      <c r="J8791">
        <v>94746.546927999996</v>
      </c>
      <c r="K8791">
        <v>68554.633877999993</v>
      </c>
      <c r="L8791">
        <v>66922.959659999993</v>
      </c>
      <c r="Q8791">
        <f t="shared" si="675"/>
        <v>1631.6742180000001</v>
      </c>
      <c r="R8791">
        <v>51956.3</v>
      </c>
      <c r="AE8791">
        <f t="shared" si="677"/>
        <v>4</v>
      </c>
      <c r="AF8791">
        <v>4</v>
      </c>
      <c r="AG8791">
        <v>4</v>
      </c>
      <c r="AN8791">
        <v>5.5813579999999998</v>
      </c>
      <c r="AT8791">
        <v>2</v>
      </c>
      <c r="AV8791">
        <v>0</v>
      </c>
      <c r="AW8791">
        <v>1</v>
      </c>
    </row>
    <row r="8792" spans="1:50">
      <c r="A8792" t="s">
        <v>32</v>
      </c>
      <c r="B8792" t="s">
        <v>65</v>
      </c>
      <c r="C8792">
        <v>1959</v>
      </c>
      <c r="D8792">
        <f t="shared" si="676"/>
        <v>55</v>
      </c>
      <c r="E8792">
        <v>3</v>
      </c>
      <c r="G8792">
        <v>641866.65142999997</v>
      </c>
      <c r="H8792">
        <v>345359.25465299998</v>
      </c>
      <c r="I8792">
        <v>178837.46244100001</v>
      </c>
      <c r="J8792">
        <v>95703.582754999996</v>
      </c>
      <c r="K8792">
        <v>70511.484332000007</v>
      </c>
      <c r="L8792">
        <v>66148.532303999993</v>
      </c>
      <c r="Q8792">
        <f t="shared" si="675"/>
        <v>4362.9520280000143</v>
      </c>
      <c r="R8792">
        <v>51956.3</v>
      </c>
      <c r="AE8792">
        <f t="shared" si="677"/>
        <v>4</v>
      </c>
      <c r="AF8792">
        <v>4</v>
      </c>
      <c r="AG8792">
        <v>4</v>
      </c>
      <c r="AN8792">
        <v>5.566039</v>
      </c>
      <c r="AT8792">
        <v>2</v>
      </c>
      <c r="AV8792">
        <v>0</v>
      </c>
      <c r="AW8792">
        <v>1</v>
      </c>
    </row>
    <row r="8793" spans="1:50">
      <c r="A8793" t="s">
        <v>32</v>
      </c>
      <c r="B8793" t="s">
        <v>65</v>
      </c>
      <c r="C8793">
        <v>1959</v>
      </c>
      <c r="D8793">
        <f t="shared" si="676"/>
        <v>56</v>
      </c>
      <c r="E8793">
        <v>4</v>
      </c>
      <c r="G8793">
        <v>658191.66146800003</v>
      </c>
      <c r="H8793">
        <v>356099.05301199999</v>
      </c>
      <c r="I8793">
        <v>178837.46244100001</v>
      </c>
      <c r="J8793">
        <v>103659.91304100001</v>
      </c>
      <c r="K8793">
        <v>72408.872480000005</v>
      </c>
      <c r="L8793">
        <v>69879.350225000002</v>
      </c>
      <c r="Q8793">
        <f t="shared" si="675"/>
        <v>2529.5222550000035</v>
      </c>
      <c r="R8793">
        <v>51956.3</v>
      </c>
      <c r="AE8793">
        <f t="shared" si="677"/>
        <v>4</v>
      </c>
      <c r="AF8793">
        <v>4</v>
      </c>
      <c r="AG8793">
        <v>4</v>
      </c>
      <c r="AN8793">
        <v>5.6068910000000001</v>
      </c>
      <c r="AT8793">
        <v>2</v>
      </c>
      <c r="AV8793">
        <v>0</v>
      </c>
      <c r="AW8793">
        <v>1</v>
      </c>
    </row>
    <row r="8794" spans="1:50">
      <c r="A8794" t="s">
        <v>32</v>
      </c>
      <c r="B8794" t="s">
        <v>65</v>
      </c>
      <c r="C8794">
        <v>1960</v>
      </c>
      <c r="D8794">
        <f t="shared" si="676"/>
        <v>57</v>
      </c>
      <c r="E8794">
        <v>1</v>
      </c>
      <c r="G8794">
        <v>674267.988396</v>
      </c>
      <c r="H8794">
        <v>359049.04054399999</v>
      </c>
      <c r="I8794">
        <v>179802.66077300001</v>
      </c>
      <c r="J8794">
        <v>107012.12502000001</v>
      </c>
      <c r="K8794">
        <v>73906.241475000003</v>
      </c>
      <c r="L8794">
        <v>72406.131454000002</v>
      </c>
      <c r="O8794">
        <f>VLOOKUP(C8794,[1]pop_15p_a!$A$8:$AL$68,37,FALSE)</f>
        <v>38035893.877608798</v>
      </c>
      <c r="Q8794">
        <f t="shared" si="675"/>
        <v>1500.1100210000004</v>
      </c>
      <c r="R8794">
        <v>52400</v>
      </c>
      <c r="AE8794">
        <f t="shared" si="677"/>
        <v>5</v>
      </c>
      <c r="AF8794">
        <v>5</v>
      </c>
      <c r="AG8794">
        <v>5</v>
      </c>
      <c r="AK8794">
        <v>5</v>
      </c>
      <c r="AN8794">
        <v>5.6085929999999999</v>
      </c>
      <c r="AT8794">
        <v>2</v>
      </c>
      <c r="AV8794">
        <v>0</v>
      </c>
      <c r="AW8794">
        <v>1</v>
      </c>
      <c r="AX8794">
        <v>1</v>
      </c>
    </row>
    <row r="8795" spans="1:50">
      <c r="A8795" t="s">
        <v>32</v>
      </c>
      <c r="B8795" t="s">
        <v>65</v>
      </c>
      <c r="C8795">
        <v>1960</v>
      </c>
      <c r="D8795">
        <f t="shared" si="676"/>
        <v>58</v>
      </c>
      <c r="E8795">
        <v>2</v>
      </c>
      <c r="G8795">
        <v>669434.21043199999</v>
      </c>
      <c r="H8795">
        <v>358278.61969299999</v>
      </c>
      <c r="I8795">
        <v>180641.004468</v>
      </c>
      <c r="J8795">
        <v>109976.349502</v>
      </c>
      <c r="K8795">
        <v>72468.334787</v>
      </c>
      <c r="L8795">
        <v>75209.897649999999</v>
      </c>
      <c r="O8795">
        <f>VLOOKUP(C8795,[1]pop_15p_a!$A$8:$AL$68,37,FALSE)</f>
        <v>38035893.877608798</v>
      </c>
      <c r="Q8795">
        <f t="shared" si="675"/>
        <v>-2741.5628629999992</v>
      </c>
      <c r="R8795">
        <v>52400</v>
      </c>
      <c r="AE8795">
        <f t="shared" si="677"/>
        <v>5.333333333333333</v>
      </c>
      <c r="AF8795">
        <v>5.333333333333333</v>
      </c>
      <c r="AG8795">
        <v>6</v>
      </c>
      <c r="AK8795">
        <v>6</v>
      </c>
      <c r="AN8795">
        <v>5.6426360000000004</v>
      </c>
      <c r="AT8795">
        <v>2</v>
      </c>
      <c r="AV8795">
        <v>0</v>
      </c>
      <c r="AW8795">
        <v>1</v>
      </c>
      <c r="AX8795">
        <v>1</v>
      </c>
    </row>
    <row r="8796" spans="1:50">
      <c r="A8796" t="s">
        <v>32</v>
      </c>
      <c r="B8796" t="s">
        <v>65</v>
      </c>
      <c r="C8796">
        <v>1960</v>
      </c>
      <c r="D8796">
        <f t="shared" si="676"/>
        <v>59</v>
      </c>
      <c r="E8796">
        <v>3</v>
      </c>
      <c r="G8796">
        <v>679588.77078499994</v>
      </c>
      <c r="H8796">
        <v>360300.15132800001</v>
      </c>
      <c r="I8796">
        <v>181479.34816200001</v>
      </c>
      <c r="J8796">
        <v>112066.308823</v>
      </c>
      <c r="K8796">
        <v>73403.5147</v>
      </c>
      <c r="L8796">
        <v>75209.897649999999</v>
      </c>
      <c r="O8796">
        <f>VLOOKUP(C8796,[1]pop_15p_a!$A$8:$AL$68,37,FALSE)</f>
        <v>38035893.877608798</v>
      </c>
      <c r="Q8796">
        <f t="shared" si="675"/>
        <v>-1806.3829499999993</v>
      </c>
      <c r="R8796">
        <v>52400</v>
      </c>
      <c r="AE8796">
        <f t="shared" si="677"/>
        <v>6</v>
      </c>
      <c r="AF8796">
        <v>6</v>
      </c>
      <c r="AG8796">
        <v>6</v>
      </c>
      <c r="AK8796">
        <v>6</v>
      </c>
      <c r="AN8796">
        <v>5.6511459999999998</v>
      </c>
      <c r="AT8796">
        <v>2</v>
      </c>
      <c r="AV8796">
        <v>0</v>
      </c>
      <c r="AW8796">
        <v>1</v>
      </c>
      <c r="AX8796">
        <v>1</v>
      </c>
    </row>
    <row r="8797" spans="1:50">
      <c r="A8797" t="s">
        <v>32</v>
      </c>
      <c r="B8797" t="s">
        <v>65</v>
      </c>
      <c r="C8797">
        <v>1960</v>
      </c>
      <c r="D8797">
        <f t="shared" si="676"/>
        <v>60</v>
      </c>
      <c r="E8797">
        <v>4</v>
      </c>
      <c r="G8797">
        <v>683738.67019500001</v>
      </c>
      <c r="H8797">
        <v>360148.70107499999</v>
      </c>
      <c r="I8797">
        <v>183332.52896</v>
      </c>
      <c r="J8797">
        <v>115656.486468</v>
      </c>
      <c r="K8797">
        <v>74338.694613999993</v>
      </c>
      <c r="L8797">
        <v>75865.617163000003</v>
      </c>
      <c r="O8797">
        <f>VLOOKUP(C8797,[1]pop_15p_a!$A$8:$AL$68,37,FALSE)</f>
        <v>38035893.877608798</v>
      </c>
      <c r="Q8797">
        <f t="shared" si="675"/>
        <v>-1526.9225490000099</v>
      </c>
      <c r="R8797">
        <v>52400</v>
      </c>
      <c r="AE8797">
        <f t="shared" si="677"/>
        <v>5.333333333333333</v>
      </c>
      <c r="AF8797">
        <v>5.333333333333333</v>
      </c>
      <c r="AG8797">
        <v>5</v>
      </c>
      <c r="AK8797">
        <v>5</v>
      </c>
      <c r="AN8797">
        <v>5.7107219999999996</v>
      </c>
      <c r="AT8797">
        <v>2</v>
      </c>
      <c r="AV8797">
        <v>0</v>
      </c>
      <c r="AW8797">
        <v>1</v>
      </c>
      <c r="AX8797">
        <v>1</v>
      </c>
    </row>
    <row r="8798" spans="1:50">
      <c r="A8798" t="s">
        <v>32</v>
      </c>
      <c r="B8798" t="s">
        <v>65</v>
      </c>
      <c r="C8798">
        <v>1961</v>
      </c>
      <c r="D8798">
        <f t="shared" si="676"/>
        <v>61</v>
      </c>
      <c r="E8798">
        <v>1</v>
      </c>
      <c r="G8798">
        <v>694877.601196</v>
      </c>
      <c r="H8798">
        <v>366944.20806899999</v>
      </c>
      <c r="I8798">
        <v>185329.11065399999</v>
      </c>
      <c r="J8798">
        <v>118600.01828400001</v>
      </c>
      <c r="K8798">
        <v>77041.526733000006</v>
      </c>
      <c r="L8798">
        <v>76357.406799000004</v>
      </c>
      <c r="O8798">
        <f>VLOOKUP(C8798,[1]pop_15p_a!$A$8:$AL$68,37,FALSE)</f>
        <v>38225872.134712502</v>
      </c>
      <c r="Q8798">
        <f t="shared" si="675"/>
        <v>684.1199340000021</v>
      </c>
      <c r="R8798">
        <v>52800</v>
      </c>
      <c r="AE8798">
        <f t="shared" si="677"/>
        <v>5</v>
      </c>
      <c r="AF8798">
        <v>5</v>
      </c>
      <c r="AG8798">
        <v>5</v>
      </c>
      <c r="AK8798">
        <v>5</v>
      </c>
      <c r="AN8798">
        <v>5.7413610000000004</v>
      </c>
      <c r="AT8798">
        <v>2</v>
      </c>
      <c r="AV8798">
        <v>0</v>
      </c>
      <c r="AW8798">
        <v>1</v>
      </c>
      <c r="AX8798">
        <v>1</v>
      </c>
    </row>
    <row r="8799" spans="1:50">
      <c r="A8799" t="s">
        <v>32</v>
      </c>
      <c r="B8799" t="s">
        <v>65</v>
      </c>
      <c r="C8799">
        <v>1961</v>
      </c>
      <c r="D8799">
        <f t="shared" si="676"/>
        <v>62</v>
      </c>
      <c r="E8799">
        <v>2</v>
      </c>
      <c r="G8799">
        <v>697675.28619100002</v>
      </c>
      <c r="H8799">
        <v>367010.05600500002</v>
      </c>
      <c r="I8799">
        <v>187276.053575</v>
      </c>
      <c r="J8799">
        <v>120545.128939</v>
      </c>
      <c r="K8799">
        <v>75052.242293000003</v>
      </c>
      <c r="L8799">
        <v>74407.206521</v>
      </c>
      <c r="O8799">
        <f>VLOOKUP(C8799,[1]pop_15p_a!$A$8:$AL$68,37,FALSE)</f>
        <v>38225872.134712502</v>
      </c>
      <c r="Q8799">
        <f t="shared" si="675"/>
        <v>645.03577200000291</v>
      </c>
      <c r="R8799">
        <v>52800</v>
      </c>
      <c r="AE8799">
        <f t="shared" si="677"/>
        <v>5</v>
      </c>
      <c r="AF8799">
        <v>5</v>
      </c>
      <c r="AG8799">
        <v>5</v>
      </c>
      <c r="AK8799">
        <v>5</v>
      </c>
      <c r="AN8799">
        <v>5.8128510000000002</v>
      </c>
      <c r="AT8799">
        <v>2</v>
      </c>
      <c r="AV8799">
        <v>0</v>
      </c>
      <c r="AW8799">
        <v>1</v>
      </c>
      <c r="AX8799">
        <v>1</v>
      </c>
    </row>
    <row r="8800" spans="1:50">
      <c r="A8800" t="s">
        <v>32</v>
      </c>
      <c r="B8800" t="s">
        <v>65</v>
      </c>
      <c r="C8800">
        <v>1961</v>
      </c>
      <c r="D8800">
        <f t="shared" si="676"/>
        <v>63</v>
      </c>
      <c r="E8800">
        <v>3</v>
      </c>
      <c r="G8800">
        <v>694027.93390099995</v>
      </c>
      <c r="H8800">
        <v>368399.44745400001</v>
      </c>
      <c r="I8800">
        <v>189388.459069</v>
      </c>
      <c r="J8800">
        <v>122283.312928</v>
      </c>
      <c r="K8800">
        <v>75625.242702000003</v>
      </c>
      <c r="L8800">
        <v>73208.822583000001</v>
      </c>
      <c r="O8800">
        <f>VLOOKUP(C8800,[1]pop_15p_a!$A$8:$AL$68,37,FALSE)</f>
        <v>38225872.134712502</v>
      </c>
      <c r="Q8800">
        <f t="shared" si="675"/>
        <v>2416.4201190000022</v>
      </c>
      <c r="R8800">
        <v>52800</v>
      </c>
      <c r="AE8800">
        <f t="shared" si="677"/>
        <v>7</v>
      </c>
      <c r="AF8800">
        <v>7</v>
      </c>
      <c r="AG8800">
        <v>7</v>
      </c>
      <c r="AK8800">
        <v>7</v>
      </c>
      <c r="AN8800">
        <v>5.8860440000000001</v>
      </c>
      <c r="AT8800">
        <v>2</v>
      </c>
      <c r="AV8800">
        <v>0</v>
      </c>
      <c r="AW8800">
        <v>1</v>
      </c>
      <c r="AX8800">
        <v>1</v>
      </c>
    </row>
    <row r="8801" spans="1:56">
      <c r="A8801" t="s">
        <v>32</v>
      </c>
      <c r="B8801" t="s">
        <v>65</v>
      </c>
      <c r="C8801">
        <v>1961</v>
      </c>
      <c r="D8801">
        <f t="shared" si="676"/>
        <v>64</v>
      </c>
      <c r="E8801">
        <v>4</v>
      </c>
      <c r="G8801">
        <v>692919.22169899999</v>
      </c>
      <c r="H8801">
        <v>368596.991262</v>
      </c>
      <c r="I8801">
        <v>189388.459069</v>
      </c>
      <c r="J8801">
        <v>119277.703113</v>
      </c>
      <c r="K8801">
        <v>75792.818293999997</v>
      </c>
      <c r="L8801">
        <v>72609.630613999994</v>
      </c>
      <c r="O8801">
        <f>VLOOKUP(C8801,[1]pop_15p_a!$A$8:$AL$68,37,FALSE)</f>
        <v>38225872.134712502</v>
      </c>
      <c r="Q8801">
        <f t="shared" si="675"/>
        <v>3183.1876800000027</v>
      </c>
      <c r="R8801">
        <v>52800</v>
      </c>
      <c r="AE8801">
        <f t="shared" si="677"/>
        <v>6.166666666666667</v>
      </c>
      <c r="AF8801">
        <v>6.166666666666667</v>
      </c>
      <c r="AG8801">
        <v>6</v>
      </c>
      <c r="AK8801">
        <v>6</v>
      </c>
      <c r="AN8801">
        <v>5.9524270000000001</v>
      </c>
      <c r="AT8801">
        <v>2</v>
      </c>
      <c r="AV8801">
        <v>0</v>
      </c>
      <c r="AW8801">
        <v>1</v>
      </c>
      <c r="AX8801">
        <v>1</v>
      </c>
    </row>
    <row r="8802" spans="1:56">
      <c r="A8802" t="s">
        <v>32</v>
      </c>
      <c r="B8802" t="s">
        <v>65</v>
      </c>
      <c r="C8802">
        <v>1962</v>
      </c>
      <c r="D8802">
        <f t="shared" si="676"/>
        <v>65</v>
      </c>
      <c r="E8802">
        <v>1</v>
      </c>
      <c r="G8802">
        <v>696188.36842499999</v>
      </c>
      <c r="H8802">
        <v>372159.36459900002</v>
      </c>
      <c r="I8802">
        <v>192317.14658</v>
      </c>
      <c r="J8802">
        <v>120286.470607</v>
      </c>
      <c r="K8802">
        <v>75614.431374000007</v>
      </c>
      <c r="L8802">
        <v>74390.248258000007</v>
      </c>
      <c r="O8802">
        <f>VLOOKUP(C8802,[1]pop_15p_a!$A$8:$AL$68,37,FALSE)</f>
        <v>38537253.464019299</v>
      </c>
      <c r="Q8802">
        <f t="shared" si="675"/>
        <v>1224.1831160000002</v>
      </c>
      <c r="R8802">
        <v>53250</v>
      </c>
      <c r="AE8802">
        <f t="shared" si="677"/>
        <v>5.666666666666667</v>
      </c>
      <c r="AF8802">
        <v>5.666666666666667</v>
      </c>
      <c r="AG8802">
        <v>5</v>
      </c>
      <c r="AK8802">
        <v>5</v>
      </c>
      <c r="AN8802">
        <v>6.0120880000000003</v>
      </c>
      <c r="AT8802">
        <v>2</v>
      </c>
      <c r="AV8802">
        <v>0</v>
      </c>
      <c r="AW8802">
        <v>1</v>
      </c>
      <c r="AX8802">
        <v>1</v>
      </c>
      <c r="BD8802">
        <v>2.6629836399431999</v>
      </c>
    </row>
    <row r="8803" spans="1:56">
      <c r="A8803" t="s">
        <v>32</v>
      </c>
      <c r="B8803" t="s">
        <v>65</v>
      </c>
      <c r="C8803">
        <v>1962</v>
      </c>
      <c r="D8803">
        <f t="shared" si="676"/>
        <v>66</v>
      </c>
      <c r="E8803">
        <v>2</v>
      </c>
      <c r="G8803">
        <v>702659.31020199996</v>
      </c>
      <c r="H8803">
        <v>378329.3162</v>
      </c>
      <c r="I8803">
        <v>193734.60927399999</v>
      </c>
      <c r="J8803">
        <v>122986.86358999999</v>
      </c>
      <c r="K8803">
        <v>77873.999026000005</v>
      </c>
      <c r="L8803">
        <v>75905.186444000006</v>
      </c>
      <c r="O8803">
        <f>VLOOKUP(C8803,[1]pop_15p_a!$A$8:$AL$68,37,FALSE)</f>
        <v>38537253.464019299</v>
      </c>
      <c r="Q8803">
        <f t="shared" si="675"/>
        <v>1968.8125819999987</v>
      </c>
      <c r="R8803">
        <v>53250</v>
      </c>
      <c r="AE8803">
        <f t="shared" si="677"/>
        <v>4.5</v>
      </c>
      <c r="AF8803">
        <v>4.5</v>
      </c>
      <c r="AG8803">
        <v>4.5</v>
      </c>
      <c r="AK8803">
        <v>4.5</v>
      </c>
      <c r="AN8803">
        <v>6.1400899999999998</v>
      </c>
      <c r="AT8803">
        <v>2</v>
      </c>
      <c r="AV8803">
        <v>0</v>
      </c>
      <c r="AW8803">
        <v>1</v>
      </c>
      <c r="AX8803">
        <v>1</v>
      </c>
      <c r="BD8803">
        <v>2.7082824487921</v>
      </c>
    </row>
    <row r="8804" spans="1:56">
      <c r="A8804" t="s">
        <v>32</v>
      </c>
      <c r="B8804" t="s">
        <v>65</v>
      </c>
      <c r="C8804">
        <v>1962</v>
      </c>
      <c r="D8804">
        <f t="shared" si="676"/>
        <v>67</v>
      </c>
      <c r="E8804">
        <v>3</v>
      </c>
      <c r="G8804">
        <v>706928.37026899995</v>
      </c>
      <c r="H8804">
        <v>376235.35183599999</v>
      </c>
      <c r="I8804">
        <v>193734.60927399999</v>
      </c>
      <c r="J8804">
        <v>122402.295761</v>
      </c>
      <c r="K8804">
        <v>77376.677916000001</v>
      </c>
      <c r="L8804">
        <v>76606.127993000002</v>
      </c>
      <c r="O8804">
        <f>VLOOKUP(C8804,[1]pop_15p_a!$A$8:$AL$68,37,FALSE)</f>
        <v>38537253.464019299</v>
      </c>
      <c r="Q8804">
        <f t="shared" si="675"/>
        <v>770.54992299999867</v>
      </c>
      <c r="R8804">
        <v>53250</v>
      </c>
      <c r="AE8804">
        <f t="shared" si="677"/>
        <v>4.5</v>
      </c>
      <c r="AF8804">
        <v>4.5</v>
      </c>
      <c r="AG8804">
        <v>4.5</v>
      </c>
      <c r="AK8804">
        <v>4.5</v>
      </c>
      <c r="AN8804">
        <v>6.1120890000000001</v>
      </c>
      <c r="AT8804">
        <v>2</v>
      </c>
      <c r="AV8804">
        <v>0</v>
      </c>
      <c r="AW8804">
        <v>1</v>
      </c>
      <c r="AX8804">
        <v>1</v>
      </c>
      <c r="BD8804">
        <v>2.7418083125355999</v>
      </c>
    </row>
    <row r="8805" spans="1:56">
      <c r="A8805" t="s">
        <v>32</v>
      </c>
      <c r="B8805" t="s">
        <v>65</v>
      </c>
      <c r="C8805">
        <v>1962</v>
      </c>
      <c r="D8805">
        <f t="shared" si="676"/>
        <v>68</v>
      </c>
      <c r="E8805">
        <v>4</v>
      </c>
      <c r="G8805">
        <v>704379.36838400003</v>
      </c>
      <c r="H8805">
        <v>381430.75398500002</v>
      </c>
      <c r="I8805">
        <v>195003.15565299999</v>
      </c>
      <c r="J8805">
        <v>119484.629778</v>
      </c>
      <c r="K8805">
        <v>77792.914061999996</v>
      </c>
      <c r="L8805">
        <v>76012.588778999998</v>
      </c>
      <c r="O8805">
        <f>VLOOKUP(C8805,[1]pop_15p_a!$A$8:$AL$68,37,FALSE)</f>
        <v>38537253.464019299</v>
      </c>
      <c r="Q8805">
        <f t="shared" si="675"/>
        <v>1780.3252829999983</v>
      </c>
      <c r="R8805">
        <v>53250</v>
      </c>
      <c r="AE8805">
        <f t="shared" si="677"/>
        <v>4.5</v>
      </c>
      <c r="AF8805">
        <v>4.5</v>
      </c>
      <c r="AG8805">
        <v>4.5</v>
      </c>
      <c r="AK8805">
        <v>4.5</v>
      </c>
      <c r="AN8805">
        <v>6.1100890000000003</v>
      </c>
      <c r="AT8805">
        <v>2</v>
      </c>
      <c r="AV8805">
        <v>0</v>
      </c>
      <c r="AW8805">
        <v>1</v>
      </c>
      <c r="AX8805">
        <v>1</v>
      </c>
      <c r="BD8805">
        <v>2.7759891123579199</v>
      </c>
    </row>
    <row r="8806" spans="1:56">
      <c r="A8806" t="s">
        <v>32</v>
      </c>
      <c r="B8806" t="s">
        <v>65</v>
      </c>
      <c r="C8806">
        <v>1963</v>
      </c>
      <c r="D8806">
        <f t="shared" si="676"/>
        <v>69</v>
      </c>
      <c r="E8806">
        <v>1</v>
      </c>
      <c r="G8806">
        <v>708011.17798000004</v>
      </c>
      <c r="H8806">
        <v>388706.95091199997</v>
      </c>
      <c r="I8806">
        <v>198290.34540300001</v>
      </c>
      <c r="J8806">
        <v>110436.761333</v>
      </c>
      <c r="K8806">
        <v>79441.641654999999</v>
      </c>
      <c r="L8806">
        <v>74548.525382000007</v>
      </c>
      <c r="O8806">
        <f>VLOOKUP(C8806,[1]pop_15p_a!$A$8:$AL$68,37,FALSE)</f>
        <v>38788512.441142701</v>
      </c>
      <c r="Q8806">
        <f t="shared" si="675"/>
        <v>4893.1162729999924</v>
      </c>
      <c r="R8806">
        <v>53650</v>
      </c>
      <c r="AE8806">
        <f t="shared" si="677"/>
        <v>4</v>
      </c>
      <c r="AF8806">
        <v>4</v>
      </c>
      <c r="AG8806">
        <v>4</v>
      </c>
      <c r="AK8806">
        <v>4</v>
      </c>
      <c r="AN8806">
        <v>6.2000900000000003</v>
      </c>
      <c r="AT8806">
        <v>2</v>
      </c>
      <c r="AV8806">
        <v>0</v>
      </c>
      <c r="AW8806">
        <v>1</v>
      </c>
      <c r="AX8806">
        <v>1</v>
      </c>
      <c r="BA8806">
        <v>55</v>
      </c>
      <c r="BB8806">
        <v>23.1</v>
      </c>
      <c r="BD8806">
        <v>2.8099735331015099</v>
      </c>
    </row>
    <row r="8807" spans="1:56">
      <c r="A8807" t="s">
        <v>32</v>
      </c>
      <c r="B8807" t="s">
        <v>65</v>
      </c>
      <c r="C8807">
        <v>1963</v>
      </c>
      <c r="D8807">
        <f t="shared" si="676"/>
        <v>70</v>
      </c>
      <c r="E8807">
        <v>2</v>
      </c>
      <c r="G8807">
        <v>738376.42197699996</v>
      </c>
      <c r="H8807">
        <v>400803.21675199998</v>
      </c>
      <c r="I8807">
        <v>196304.794547</v>
      </c>
      <c r="J8807">
        <v>125180.286244</v>
      </c>
      <c r="K8807">
        <v>80533.585831000004</v>
      </c>
      <c r="L8807">
        <v>77974.094565000007</v>
      </c>
      <c r="O8807">
        <f>VLOOKUP(C8807,[1]pop_15p_a!$A$8:$AL$68,37,FALSE)</f>
        <v>38788512.441142701</v>
      </c>
      <c r="Q8807">
        <f t="shared" si="675"/>
        <v>2559.4912659999973</v>
      </c>
      <c r="R8807">
        <v>53650</v>
      </c>
      <c r="AE8807">
        <f t="shared" si="677"/>
        <v>4</v>
      </c>
      <c r="AF8807">
        <v>4</v>
      </c>
      <c r="AG8807">
        <v>4</v>
      </c>
      <c r="AK8807">
        <v>4</v>
      </c>
      <c r="AN8807">
        <v>6.2360910000000001</v>
      </c>
      <c r="AT8807">
        <v>2</v>
      </c>
      <c r="AV8807">
        <v>0</v>
      </c>
      <c r="AW8807">
        <v>1</v>
      </c>
      <c r="AX8807">
        <v>1</v>
      </c>
      <c r="BA8807">
        <v>54.3</v>
      </c>
      <c r="BB8807">
        <v>23.4</v>
      </c>
      <c r="BD8807">
        <v>2.8276237399433799</v>
      </c>
    </row>
    <row r="8808" spans="1:56">
      <c r="A8808" t="s">
        <v>32</v>
      </c>
      <c r="B8808" t="s">
        <v>65</v>
      </c>
      <c r="C8808">
        <v>1963</v>
      </c>
      <c r="D8808">
        <f t="shared" si="676"/>
        <v>71</v>
      </c>
      <c r="E8808">
        <v>3</v>
      </c>
      <c r="G8808">
        <v>742132.57312800002</v>
      </c>
      <c r="H8808">
        <v>404727.75373699999</v>
      </c>
      <c r="I8808">
        <v>196304.794547</v>
      </c>
      <c r="J8808">
        <v>127880.67922799999</v>
      </c>
      <c r="K8808">
        <v>81214.699525999997</v>
      </c>
      <c r="L8808">
        <v>80359.556933</v>
      </c>
      <c r="O8808">
        <f>VLOOKUP(C8808,[1]pop_15p_a!$A$8:$AL$68,37,FALSE)</f>
        <v>38788512.441142701</v>
      </c>
      <c r="Q8808">
        <f t="shared" si="675"/>
        <v>855.14259299999685</v>
      </c>
      <c r="R8808">
        <v>53650</v>
      </c>
      <c r="AE8808">
        <f t="shared" si="677"/>
        <v>4</v>
      </c>
      <c r="AF8808">
        <v>4</v>
      </c>
      <c r="AG8808">
        <v>4</v>
      </c>
      <c r="AK8808">
        <v>4</v>
      </c>
      <c r="AN8808">
        <v>6.1920909999999996</v>
      </c>
      <c r="AT8808">
        <v>2</v>
      </c>
      <c r="AV8808">
        <v>0</v>
      </c>
      <c r="AW8808">
        <v>1</v>
      </c>
      <c r="AX8808">
        <v>1</v>
      </c>
      <c r="BA8808">
        <v>53.5</v>
      </c>
      <c r="BB8808">
        <v>23.6</v>
      </c>
      <c r="BD8808">
        <v>2.8754439419910098</v>
      </c>
    </row>
    <row r="8809" spans="1:56">
      <c r="A8809" t="s">
        <v>32</v>
      </c>
      <c r="B8809" t="s">
        <v>65</v>
      </c>
      <c r="C8809">
        <v>1963</v>
      </c>
      <c r="D8809">
        <f t="shared" si="676"/>
        <v>72</v>
      </c>
      <c r="E8809">
        <v>4</v>
      </c>
      <c r="G8809">
        <v>758613.01011100004</v>
      </c>
      <c r="H8809">
        <v>403674.18676100002</v>
      </c>
      <c r="I8809">
        <v>200132.49536299999</v>
      </c>
      <c r="J8809">
        <v>133038.326363</v>
      </c>
      <c r="K8809">
        <v>82566.115585000007</v>
      </c>
      <c r="L8809">
        <v>81552.288117000004</v>
      </c>
      <c r="O8809">
        <f>VLOOKUP(C8809,[1]pop_15p_a!$A$8:$AL$68,37,FALSE)</f>
        <v>38788512.441142701</v>
      </c>
      <c r="Q8809">
        <f t="shared" si="675"/>
        <v>1013.8274680000031</v>
      </c>
      <c r="R8809">
        <v>53650</v>
      </c>
      <c r="AE8809">
        <f t="shared" si="677"/>
        <v>4</v>
      </c>
      <c r="AF8809">
        <v>4</v>
      </c>
      <c r="AG8809">
        <v>4</v>
      </c>
      <c r="AK8809">
        <v>4</v>
      </c>
      <c r="AN8809">
        <v>6.2380909999999998</v>
      </c>
      <c r="AT8809">
        <v>2</v>
      </c>
      <c r="AV8809">
        <v>0</v>
      </c>
      <c r="AW8809">
        <v>1</v>
      </c>
      <c r="AX8809">
        <v>1</v>
      </c>
      <c r="BA8809">
        <v>52.3</v>
      </c>
      <c r="BB8809">
        <v>24</v>
      </c>
      <c r="BD8809">
        <v>2.9072737124385801</v>
      </c>
    </row>
    <row r="8810" spans="1:56">
      <c r="A8810" t="s">
        <v>32</v>
      </c>
      <c r="B8810" t="s">
        <v>65</v>
      </c>
      <c r="C8810">
        <v>1964</v>
      </c>
      <c r="D8810">
        <f t="shared" si="676"/>
        <v>73</v>
      </c>
      <c r="E8810">
        <v>1</v>
      </c>
      <c r="G8810">
        <v>763177.38137199997</v>
      </c>
      <c r="H8810">
        <v>408915.68246500002</v>
      </c>
      <c r="I8810">
        <v>200794.34564799999</v>
      </c>
      <c r="J8810">
        <v>139644.46015699999</v>
      </c>
      <c r="K8810">
        <v>83220.200958000001</v>
      </c>
      <c r="L8810">
        <v>85582.702023000005</v>
      </c>
      <c r="O8810">
        <f>VLOOKUP(C8810,[1]pop_15p_a!$A$8:$AL$68,37,FALSE)</f>
        <v>39053542.634826101</v>
      </c>
      <c r="Q8810">
        <f t="shared" si="675"/>
        <v>-2362.501065000004</v>
      </c>
      <c r="R8810">
        <v>54000</v>
      </c>
      <c r="AE8810">
        <f t="shared" si="677"/>
        <v>4.666666666666667</v>
      </c>
      <c r="AF8810">
        <v>4.666666666666667</v>
      </c>
      <c r="AG8810">
        <v>5</v>
      </c>
      <c r="AK8810">
        <v>5</v>
      </c>
      <c r="AN8810">
        <v>6.294092</v>
      </c>
      <c r="AT8810">
        <v>2</v>
      </c>
      <c r="AV8810">
        <v>0</v>
      </c>
      <c r="AW8810">
        <v>1</v>
      </c>
      <c r="AX8810">
        <v>1</v>
      </c>
      <c r="BA8810">
        <v>59.6</v>
      </c>
      <c r="BB8810">
        <v>24.7</v>
      </c>
      <c r="BD8810">
        <v>2.95148891636217</v>
      </c>
    </row>
    <row r="8811" spans="1:56">
      <c r="A8811" t="s">
        <v>32</v>
      </c>
      <c r="B8811" t="s">
        <v>65</v>
      </c>
      <c r="C8811">
        <v>1964</v>
      </c>
      <c r="D8811">
        <f t="shared" si="676"/>
        <v>74</v>
      </c>
      <c r="E8811">
        <v>2</v>
      </c>
      <c r="G8811">
        <v>776352.40534099995</v>
      </c>
      <c r="H8811">
        <v>410318.243502</v>
      </c>
      <c r="I8811">
        <v>200794.34564799999</v>
      </c>
      <c r="J8811">
        <v>143348.44746699999</v>
      </c>
      <c r="K8811">
        <v>84149.975206999996</v>
      </c>
      <c r="L8811">
        <v>85887.950761999993</v>
      </c>
      <c r="O8811">
        <f>VLOOKUP(C8811,[1]pop_15p_a!$A$8:$AL$68,37,FALSE)</f>
        <v>39053542.634826101</v>
      </c>
      <c r="Q8811">
        <f t="shared" si="675"/>
        <v>-1737.9755549999973</v>
      </c>
      <c r="R8811">
        <v>54000</v>
      </c>
      <c r="AE8811">
        <f t="shared" si="677"/>
        <v>5</v>
      </c>
      <c r="AF8811">
        <v>5</v>
      </c>
      <c r="AG8811">
        <v>5</v>
      </c>
      <c r="AK8811">
        <v>5</v>
      </c>
      <c r="AN8811">
        <v>6.410094</v>
      </c>
      <c r="AT8811">
        <v>2</v>
      </c>
      <c r="AV8811">
        <v>0</v>
      </c>
      <c r="AW8811">
        <v>1</v>
      </c>
      <c r="AX8811">
        <v>1</v>
      </c>
      <c r="BA8811">
        <v>58.3</v>
      </c>
      <c r="BB8811">
        <v>25</v>
      </c>
      <c r="BD8811">
        <v>2.9813969700574301</v>
      </c>
    </row>
    <row r="8812" spans="1:56">
      <c r="A8812" t="s">
        <v>32</v>
      </c>
      <c r="B8812" t="s">
        <v>65</v>
      </c>
      <c r="C8812">
        <v>1964</v>
      </c>
      <c r="D8812">
        <f t="shared" si="676"/>
        <v>75</v>
      </c>
      <c r="E8812">
        <v>3</v>
      </c>
      <c r="G8812">
        <v>779414.31614200003</v>
      </c>
      <c r="H8812">
        <v>413373.58773199999</v>
      </c>
      <c r="I8812">
        <v>203127.36790300001</v>
      </c>
      <c r="J8812">
        <v>145567.735954</v>
      </c>
      <c r="K8812">
        <v>82203.936081000007</v>
      </c>
      <c r="L8812">
        <v>87877.720321000001</v>
      </c>
      <c r="O8812">
        <f>VLOOKUP(C8812,[1]pop_15p_a!$A$8:$AL$68,37,FALSE)</f>
        <v>39053542.634826101</v>
      </c>
      <c r="Q8812">
        <f t="shared" si="675"/>
        <v>-5673.7842399999936</v>
      </c>
      <c r="R8812">
        <v>54000</v>
      </c>
      <c r="AE8812">
        <f t="shared" si="677"/>
        <v>5</v>
      </c>
      <c r="AF8812">
        <v>5</v>
      </c>
      <c r="AG8812">
        <v>5</v>
      </c>
      <c r="AK8812">
        <v>5</v>
      </c>
      <c r="AN8812">
        <v>6.4600939999999998</v>
      </c>
      <c r="AT8812">
        <v>2</v>
      </c>
      <c r="AV8812">
        <v>0</v>
      </c>
      <c r="AW8812">
        <v>1</v>
      </c>
      <c r="AX8812">
        <v>1</v>
      </c>
      <c r="BA8812">
        <v>57.1</v>
      </c>
      <c r="BB8812">
        <v>25</v>
      </c>
      <c r="BD8812">
        <v>3.01853569702405</v>
      </c>
    </row>
    <row r="8813" spans="1:56">
      <c r="A8813" t="s">
        <v>32</v>
      </c>
      <c r="B8813" t="s">
        <v>65</v>
      </c>
      <c r="C8813">
        <v>1964</v>
      </c>
      <c r="D8813">
        <f t="shared" si="676"/>
        <v>76</v>
      </c>
      <c r="E8813">
        <v>4</v>
      </c>
      <c r="G8813">
        <v>791273.39198399999</v>
      </c>
      <c r="H8813">
        <v>419405.25866799999</v>
      </c>
      <c r="I8813">
        <v>202658.55728400001</v>
      </c>
      <c r="J8813">
        <v>148392.28493699999</v>
      </c>
      <c r="K8813">
        <v>84858.117222999994</v>
      </c>
      <c r="L8813">
        <v>89138.284557999999</v>
      </c>
      <c r="O8813">
        <f>VLOOKUP(C8813,[1]pop_15p_a!$A$8:$AL$68,37,FALSE)</f>
        <v>39053542.634826101</v>
      </c>
      <c r="Q8813">
        <f t="shared" si="675"/>
        <v>-4280.1673350000056</v>
      </c>
      <c r="R8813">
        <v>54000</v>
      </c>
      <c r="AE8813">
        <f t="shared" si="677"/>
        <v>6.333333333333333</v>
      </c>
      <c r="AF8813">
        <v>6.333333333333333</v>
      </c>
      <c r="AG8813">
        <v>7</v>
      </c>
      <c r="AK8813">
        <v>7</v>
      </c>
      <c r="AN8813">
        <v>6.5180949999999998</v>
      </c>
      <c r="AT8813">
        <v>2</v>
      </c>
      <c r="AV8813">
        <v>0</v>
      </c>
      <c r="AW8813">
        <v>1</v>
      </c>
      <c r="AX8813">
        <v>1</v>
      </c>
      <c r="BA8813">
        <v>55.9</v>
      </c>
      <c r="BB8813">
        <v>25.8</v>
      </c>
      <c r="BD8813">
        <v>3.0591740019447098</v>
      </c>
    </row>
    <row r="8814" spans="1:56">
      <c r="A8814" t="s">
        <v>32</v>
      </c>
      <c r="B8814" t="s">
        <v>65</v>
      </c>
      <c r="C8814">
        <v>1965</v>
      </c>
      <c r="D8814">
        <f t="shared" si="676"/>
        <v>77</v>
      </c>
      <c r="E8814">
        <v>1</v>
      </c>
      <c r="G8814">
        <v>789066.32937599998</v>
      </c>
      <c r="H8814">
        <v>418167.31747100002</v>
      </c>
      <c r="I8814">
        <v>197110.045728</v>
      </c>
      <c r="J8814">
        <v>151097.85108699999</v>
      </c>
      <c r="K8814">
        <v>85128.400435000003</v>
      </c>
      <c r="L8814">
        <v>83909.486713000006</v>
      </c>
      <c r="O8814">
        <f>VLOOKUP(C8814,[1]pop_15p_a!$A$8:$AL$68,37,FALSE)</f>
        <v>39278653.492147297</v>
      </c>
      <c r="Q8814">
        <f t="shared" si="675"/>
        <v>1218.9137219999975</v>
      </c>
      <c r="R8814">
        <v>54348.05</v>
      </c>
      <c r="AE8814">
        <f t="shared" si="677"/>
        <v>7</v>
      </c>
      <c r="AF8814">
        <v>7</v>
      </c>
      <c r="AG8814">
        <v>7</v>
      </c>
      <c r="AK8814">
        <v>7</v>
      </c>
      <c r="AN8814">
        <v>6.5780960000000004</v>
      </c>
      <c r="AT8814">
        <v>2</v>
      </c>
      <c r="AV8814">
        <v>0</v>
      </c>
      <c r="AW8814">
        <v>1</v>
      </c>
      <c r="AX8814">
        <v>1</v>
      </c>
      <c r="BA8814">
        <v>62.3</v>
      </c>
      <c r="BB8814">
        <v>25.9</v>
      </c>
      <c r="BD8814">
        <v>3.0879395166712502</v>
      </c>
    </row>
    <row r="8815" spans="1:56">
      <c r="A8815" t="s">
        <v>32</v>
      </c>
      <c r="B8815" t="s">
        <v>65</v>
      </c>
      <c r="C8815">
        <v>1965</v>
      </c>
      <c r="D8815">
        <f t="shared" si="676"/>
        <v>78</v>
      </c>
      <c r="E8815">
        <v>2</v>
      </c>
      <c r="G8815">
        <v>789905.63487499999</v>
      </c>
      <c r="H8815">
        <v>418134.39350300003</v>
      </c>
      <c r="I8815">
        <v>211268.12640899999</v>
      </c>
      <c r="J8815">
        <v>149033.75760000001</v>
      </c>
      <c r="K8815">
        <v>86641.986420999994</v>
      </c>
      <c r="L8815">
        <v>87860.762057</v>
      </c>
      <c r="O8815">
        <f>VLOOKUP(C8815,[1]pop_15p_a!$A$8:$AL$68,37,FALSE)</f>
        <v>39278653.492147297</v>
      </c>
      <c r="Q8815">
        <f t="shared" si="675"/>
        <v>-1218.7756360000058</v>
      </c>
      <c r="R8815">
        <v>54348.05</v>
      </c>
      <c r="AE8815">
        <f t="shared" si="677"/>
        <v>6.666666666666667</v>
      </c>
      <c r="AF8815">
        <v>6.666666666666667</v>
      </c>
      <c r="AG8815">
        <v>6</v>
      </c>
      <c r="AK8815">
        <v>6</v>
      </c>
      <c r="AN8815">
        <v>6.7420980000000004</v>
      </c>
      <c r="AT8815">
        <v>2</v>
      </c>
      <c r="AV8815">
        <v>0</v>
      </c>
      <c r="AW8815">
        <v>1</v>
      </c>
      <c r="AX8815">
        <v>1</v>
      </c>
      <c r="BA8815">
        <v>61.3</v>
      </c>
      <c r="BB8815">
        <v>26.6</v>
      </c>
      <c r="BD8815">
        <v>3.1614798998867601</v>
      </c>
    </row>
    <row r="8816" spans="1:56">
      <c r="A8816" t="s">
        <v>32</v>
      </c>
      <c r="B8816" t="s">
        <v>65</v>
      </c>
      <c r="C8816">
        <v>1965</v>
      </c>
      <c r="D8816">
        <f t="shared" si="676"/>
        <v>79</v>
      </c>
      <c r="E8816">
        <v>3</v>
      </c>
      <c r="G8816">
        <v>796469.832818</v>
      </c>
      <c r="H8816">
        <v>423441.73714400001</v>
      </c>
      <c r="I8816">
        <v>209778.96326700001</v>
      </c>
      <c r="J8816">
        <v>150280.49075900001</v>
      </c>
      <c r="K8816">
        <v>87339.317108000003</v>
      </c>
      <c r="L8816">
        <v>89765.740298999997</v>
      </c>
      <c r="O8816">
        <f>VLOOKUP(C8816,[1]pop_15p_a!$A$8:$AL$68,37,FALSE)</f>
        <v>39278653.492147297</v>
      </c>
      <c r="Q8816">
        <f t="shared" si="675"/>
        <v>-2426.4231909999944</v>
      </c>
      <c r="R8816">
        <v>54348.05</v>
      </c>
      <c r="AE8816">
        <f t="shared" si="677"/>
        <v>6</v>
      </c>
      <c r="AF8816">
        <v>6</v>
      </c>
      <c r="AG8816">
        <v>6</v>
      </c>
      <c r="AK8816">
        <v>6</v>
      </c>
      <c r="AN8816">
        <v>6.7720989999999999</v>
      </c>
      <c r="AT8816">
        <v>2</v>
      </c>
      <c r="AV8816">
        <v>0</v>
      </c>
      <c r="AW8816">
        <v>1</v>
      </c>
      <c r="AX8816">
        <v>1</v>
      </c>
      <c r="BA8816">
        <v>60</v>
      </c>
      <c r="BB8816">
        <v>26.1</v>
      </c>
      <c r="BD8816">
        <v>3.2021853307605199</v>
      </c>
    </row>
    <row r="8817" spans="1:57">
      <c r="A8817" t="s">
        <v>32</v>
      </c>
      <c r="B8817" t="s">
        <v>65</v>
      </c>
      <c r="C8817">
        <v>1965</v>
      </c>
      <c r="D8817">
        <f t="shared" si="676"/>
        <v>80</v>
      </c>
      <c r="E8817">
        <v>4</v>
      </c>
      <c r="G8817">
        <v>801402.04784699995</v>
      </c>
      <c r="H8817">
        <v>424817.95900600002</v>
      </c>
      <c r="I8817">
        <v>209481.13063900001</v>
      </c>
      <c r="J8817">
        <v>153575.79790599999</v>
      </c>
      <c r="K8817">
        <v>89928.630279000005</v>
      </c>
      <c r="L8817">
        <v>90285.793705999997</v>
      </c>
      <c r="O8817">
        <f>VLOOKUP(C8817,[1]pop_15p_a!$A$8:$AL$68,37,FALSE)</f>
        <v>39278653.492147297</v>
      </c>
      <c r="Q8817">
        <f t="shared" si="675"/>
        <v>-357.16342699999223</v>
      </c>
      <c r="R8817">
        <v>54348.05</v>
      </c>
      <c r="AE8817">
        <f t="shared" si="677"/>
        <v>6</v>
      </c>
      <c r="AF8817">
        <v>6</v>
      </c>
      <c r="AG8817">
        <v>6</v>
      </c>
      <c r="AK8817">
        <v>6</v>
      </c>
      <c r="AN8817">
        <v>6.8160999999999996</v>
      </c>
      <c r="AT8817">
        <v>2</v>
      </c>
      <c r="AV8817">
        <v>0</v>
      </c>
      <c r="AW8817">
        <v>1</v>
      </c>
      <c r="AX8817">
        <v>1</v>
      </c>
      <c r="BA8817">
        <v>59</v>
      </c>
      <c r="BB8817">
        <v>26.2</v>
      </c>
      <c r="BD8817">
        <v>3.2475036929684</v>
      </c>
    </row>
    <row r="8818" spans="1:57">
      <c r="A8818" t="s">
        <v>32</v>
      </c>
      <c r="B8818" t="s">
        <v>65</v>
      </c>
      <c r="C8818">
        <v>1966</v>
      </c>
      <c r="D8818">
        <f t="shared" si="676"/>
        <v>81</v>
      </c>
      <c r="E8818">
        <v>1</v>
      </c>
      <c r="G8818">
        <v>802723.17687299999</v>
      </c>
      <c r="H8818">
        <v>431139.36086000002</v>
      </c>
      <c r="I8818">
        <v>207925.782469</v>
      </c>
      <c r="J8818">
        <v>150528.802757</v>
      </c>
      <c r="K8818">
        <v>90134.04552</v>
      </c>
      <c r="L8818">
        <v>92213.382966000005</v>
      </c>
      <c r="O8818">
        <f>VLOOKUP(C8818,[1]pop_15p_a!$A$8:$AL$68,37,FALSE)</f>
        <v>39320129.901748598</v>
      </c>
      <c r="Q8818">
        <f t="shared" si="675"/>
        <v>-2079.337446000005</v>
      </c>
      <c r="R8818">
        <v>54648.5</v>
      </c>
      <c r="AE8818">
        <f t="shared" si="677"/>
        <v>6</v>
      </c>
      <c r="AF8818">
        <v>6</v>
      </c>
      <c r="AG8818">
        <v>6</v>
      </c>
      <c r="AK8818">
        <v>6</v>
      </c>
      <c r="AN8818">
        <v>6.8661000000000003</v>
      </c>
      <c r="AT8818">
        <v>2</v>
      </c>
      <c r="AV8818">
        <v>0</v>
      </c>
      <c r="AW8818">
        <v>1</v>
      </c>
      <c r="AX8818">
        <v>1</v>
      </c>
      <c r="BA8818">
        <v>58.1</v>
      </c>
      <c r="BB8818">
        <v>27.2</v>
      </c>
      <c r="BD8818">
        <v>3.2923014813265499</v>
      </c>
    </row>
    <row r="8819" spans="1:57">
      <c r="A8819" t="s">
        <v>32</v>
      </c>
      <c r="B8819" t="s">
        <v>65</v>
      </c>
      <c r="C8819">
        <v>1966</v>
      </c>
      <c r="D8819">
        <f t="shared" si="676"/>
        <v>82</v>
      </c>
      <c r="E8819">
        <v>2</v>
      </c>
      <c r="G8819">
        <v>807385.98519799998</v>
      </c>
      <c r="H8819">
        <v>435050.72825799999</v>
      </c>
      <c r="I8819">
        <v>213071.668435</v>
      </c>
      <c r="J8819">
        <v>149002.71859999999</v>
      </c>
      <c r="K8819">
        <v>88685.327504000001</v>
      </c>
      <c r="L8819">
        <v>89641.379702000006</v>
      </c>
      <c r="O8819">
        <f>VLOOKUP(C8819,[1]pop_15p_a!$A$8:$AL$68,37,FALSE)</f>
        <v>39320129.901748598</v>
      </c>
      <c r="Q8819">
        <f t="shared" si="675"/>
        <v>-956.05219800000486</v>
      </c>
      <c r="R8819">
        <v>54648.5</v>
      </c>
      <c r="AE8819">
        <f t="shared" si="677"/>
        <v>6</v>
      </c>
      <c r="AF8819">
        <v>6</v>
      </c>
      <c r="AG8819">
        <v>6</v>
      </c>
      <c r="AK8819">
        <v>6</v>
      </c>
      <c r="AN8819">
        <v>6.9981020000000003</v>
      </c>
      <c r="AT8819">
        <v>2</v>
      </c>
      <c r="AV8819">
        <v>0</v>
      </c>
      <c r="AW8819">
        <v>1</v>
      </c>
      <c r="AX8819">
        <v>1</v>
      </c>
      <c r="BA8819">
        <v>57.1</v>
      </c>
      <c r="BB8819">
        <v>27.2</v>
      </c>
      <c r="BD8819">
        <v>3.3782767921187702</v>
      </c>
    </row>
    <row r="8820" spans="1:57">
      <c r="A8820" t="s">
        <v>32</v>
      </c>
      <c r="B8820" t="s">
        <v>65</v>
      </c>
      <c r="C8820">
        <v>1966</v>
      </c>
      <c r="D8820">
        <f t="shared" si="676"/>
        <v>83</v>
      </c>
      <c r="E8820">
        <v>3</v>
      </c>
      <c r="G8820">
        <v>810048.96684200002</v>
      </c>
      <c r="H8820">
        <v>428248.63647099998</v>
      </c>
      <c r="I8820">
        <v>215917.62466100001</v>
      </c>
      <c r="J8820">
        <v>151315.124086</v>
      </c>
      <c r="K8820">
        <v>92209.820586999995</v>
      </c>
      <c r="L8820">
        <v>92473.409669999994</v>
      </c>
      <c r="O8820">
        <f>VLOOKUP(C8820,[1]pop_15p_a!$A$8:$AL$68,37,FALSE)</f>
        <v>39320129.901748598</v>
      </c>
      <c r="Q8820">
        <f t="shared" si="675"/>
        <v>-263.58908299999894</v>
      </c>
      <c r="R8820">
        <v>54648.5</v>
      </c>
      <c r="AE8820">
        <f t="shared" si="677"/>
        <v>7</v>
      </c>
      <c r="AF8820">
        <v>7</v>
      </c>
      <c r="AG8820">
        <v>7</v>
      </c>
      <c r="AK8820">
        <v>7</v>
      </c>
      <c r="AN8820">
        <v>7.0201029999999998</v>
      </c>
      <c r="AT8820">
        <v>2</v>
      </c>
      <c r="AV8820">
        <v>0</v>
      </c>
      <c r="AW8820">
        <v>1</v>
      </c>
      <c r="AX8820">
        <v>1</v>
      </c>
      <c r="BA8820">
        <v>63.1</v>
      </c>
      <c r="BB8820">
        <v>27</v>
      </c>
      <c r="BD8820">
        <v>3.4231455064502598</v>
      </c>
    </row>
    <row r="8821" spans="1:57">
      <c r="A8821" t="s">
        <v>32</v>
      </c>
      <c r="B8821" t="s">
        <v>65</v>
      </c>
      <c r="C8821">
        <v>1966</v>
      </c>
      <c r="D8821">
        <f t="shared" si="676"/>
        <v>84</v>
      </c>
      <c r="E8821">
        <v>4</v>
      </c>
      <c r="G8821">
        <v>806660.65945899999</v>
      </c>
      <c r="H8821">
        <v>429183.67716199998</v>
      </c>
      <c r="I8821">
        <v>216187.880194</v>
      </c>
      <c r="J8821">
        <v>151842.787083</v>
      </c>
      <c r="K8821">
        <v>96101.898839999994</v>
      </c>
      <c r="L8821">
        <v>86396.698661000002</v>
      </c>
      <c r="O8821">
        <f>VLOOKUP(C8821,[1]pop_15p_a!$A$8:$AL$68,37,FALSE)</f>
        <v>39320129.901748598</v>
      </c>
      <c r="Q8821">
        <f t="shared" si="675"/>
        <v>9705.2001789999922</v>
      </c>
      <c r="R8821">
        <v>54648.5</v>
      </c>
      <c r="AE8821">
        <f t="shared" si="677"/>
        <v>7</v>
      </c>
      <c r="AF8821">
        <v>7</v>
      </c>
      <c r="AG8821">
        <v>7</v>
      </c>
      <c r="AK8821">
        <v>7</v>
      </c>
      <c r="AN8821">
        <v>7.0761029999999998</v>
      </c>
      <c r="AT8821">
        <v>2</v>
      </c>
      <c r="AV8821">
        <v>0</v>
      </c>
      <c r="AW8821">
        <v>1</v>
      </c>
      <c r="AX8821">
        <v>1</v>
      </c>
      <c r="AZ8821">
        <v>32.4</v>
      </c>
      <c r="BA8821">
        <v>62.1</v>
      </c>
      <c r="BB8821">
        <v>26.6</v>
      </c>
      <c r="BD8821">
        <v>3.4498070113155901</v>
      </c>
    </row>
    <row r="8822" spans="1:57">
      <c r="A8822" t="s">
        <v>32</v>
      </c>
      <c r="B8822" t="s">
        <v>65</v>
      </c>
      <c r="C8822">
        <v>1967</v>
      </c>
      <c r="D8822">
        <f t="shared" si="676"/>
        <v>85</v>
      </c>
      <c r="E8822">
        <v>1</v>
      </c>
      <c r="G8822">
        <v>817644.16351500002</v>
      </c>
      <c r="H8822">
        <v>433345.26671599998</v>
      </c>
      <c r="I8822">
        <v>223098.700254</v>
      </c>
      <c r="J8822">
        <v>158024.721212</v>
      </c>
      <c r="K8822">
        <v>96091.087511000005</v>
      </c>
      <c r="L8822">
        <v>93705.710135000001</v>
      </c>
      <c r="O8822">
        <f>VLOOKUP(C8822,[1]pop_15p_a!$A$8:$AL$68,37,FALSE)</f>
        <v>39399846.232161902</v>
      </c>
      <c r="Q8822">
        <f t="shared" si="675"/>
        <v>2385.377376000004</v>
      </c>
      <c r="R8822">
        <v>54943.6</v>
      </c>
      <c r="AE8822">
        <f t="shared" si="677"/>
        <v>6.333333333333333</v>
      </c>
      <c r="AF8822">
        <v>6.333333333333333</v>
      </c>
      <c r="AG8822">
        <v>6</v>
      </c>
      <c r="AK8822">
        <v>6</v>
      </c>
      <c r="AN8822">
        <v>7.1141040000000002</v>
      </c>
      <c r="AT8822">
        <v>2</v>
      </c>
      <c r="AV8822">
        <v>0</v>
      </c>
      <c r="AW8822">
        <v>1</v>
      </c>
      <c r="AX8822">
        <v>1</v>
      </c>
      <c r="AZ8822">
        <v>31.8</v>
      </c>
      <c r="BA8822">
        <v>61</v>
      </c>
      <c r="BB8822">
        <v>27.2</v>
      </c>
      <c r="BD8822">
        <v>3.4932791729537098</v>
      </c>
    </row>
    <row r="8823" spans="1:57">
      <c r="A8823" t="s">
        <v>32</v>
      </c>
      <c r="B8823" t="s">
        <v>65</v>
      </c>
      <c r="C8823">
        <v>1967</v>
      </c>
      <c r="D8823">
        <f t="shared" si="676"/>
        <v>86</v>
      </c>
      <c r="E8823">
        <v>2</v>
      </c>
      <c r="G8823">
        <v>829119.85289500002</v>
      </c>
      <c r="H8823">
        <v>440061.75618600001</v>
      </c>
      <c r="I8823">
        <v>224505.13211000001</v>
      </c>
      <c r="J8823">
        <v>165427.52266700001</v>
      </c>
      <c r="K8823">
        <v>92761.198340000003</v>
      </c>
      <c r="L8823">
        <v>95407.189217000006</v>
      </c>
      <c r="O8823">
        <f>VLOOKUP(C8823,[1]pop_15p_a!$A$8:$AL$68,37,FALSE)</f>
        <v>39399846.232161902</v>
      </c>
      <c r="Q8823">
        <f t="shared" si="675"/>
        <v>-2645.9908770000038</v>
      </c>
      <c r="R8823">
        <v>54943.6</v>
      </c>
      <c r="AE8823">
        <f t="shared" si="677"/>
        <v>5.666666666666667</v>
      </c>
      <c r="AF8823">
        <v>5.666666666666667</v>
      </c>
      <c r="AG8823">
        <v>5.5</v>
      </c>
      <c r="AK8823">
        <v>5.5</v>
      </c>
      <c r="AN8823">
        <v>7.1761049999999997</v>
      </c>
      <c r="AT8823">
        <v>2</v>
      </c>
      <c r="AV8823">
        <v>0</v>
      </c>
      <c r="AW8823">
        <v>1</v>
      </c>
      <c r="AX8823">
        <v>1</v>
      </c>
      <c r="AZ8823">
        <v>31.3</v>
      </c>
      <c r="BA8823">
        <v>60</v>
      </c>
      <c r="BB8823">
        <v>27</v>
      </c>
      <c r="BD8823">
        <v>3.4982122189052101</v>
      </c>
    </row>
    <row r="8824" spans="1:57">
      <c r="A8824" t="s">
        <v>32</v>
      </c>
      <c r="B8824" t="s">
        <v>65</v>
      </c>
      <c r="C8824">
        <v>1967</v>
      </c>
      <c r="D8824">
        <f t="shared" si="676"/>
        <v>87</v>
      </c>
      <c r="E8824">
        <v>3</v>
      </c>
      <c r="G8824">
        <v>832767.20518499997</v>
      </c>
      <c r="H8824">
        <v>449392.40871500003</v>
      </c>
      <c r="I8824">
        <v>224378.27747199999</v>
      </c>
      <c r="J8824">
        <v>166193.15132999999</v>
      </c>
      <c r="K8824">
        <v>93317.981755999994</v>
      </c>
      <c r="L8824">
        <v>96130.741783999998</v>
      </c>
      <c r="O8824">
        <f>VLOOKUP(C8824,[1]pop_15p_a!$A$8:$AL$68,37,FALSE)</f>
        <v>39399846.232161902</v>
      </c>
      <c r="Q8824">
        <f t="shared" si="675"/>
        <v>-2812.7600280000042</v>
      </c>
      <c r="R8824">
        <v>54943.6</v>
      </c>
      <c r="AE8824">
        <f t="shared" si="677"/>
        <v>5.5</v>
      </c>
      <c r="AF8824">
        <v>5.5</v>
      </c>
      <c r="AG8824">
        <v>5.5</v>
      </c>
      <c r="AK8824">
        <v>5.5</v>
      </c>
      <c r="AN8824">
        <v>7.1381040000000002</v>
      </c>
      <c r="AT8824">
        <v>2</v>
      </c>
      <c r="AV8824">
        <v>0</v>
      </c>
      <c r="AW8824">
        <v>1</v>
      </c>
      <c r="AX8824">
        <v>1</v>
      </c>
      <c r="AZ8824">
        <v>32.9</v>
      </c>
      <c r="BA8824">
        <v>63</v>
      </c>
      <c r="BB8824">
        <v>26.9</v>
      </c>
      <c r="BD8824">
        <v>3.5541926841343598</v>
      </c>
    </row>
    <row r="8825" spans="1:57">
      <c r="A8825" t="s">
        <v>32</v>
      </c>
      <c r="B8825" t="s">
        <v>65</v>
      </c>
      <c r="C8825">
        <v>1967</v>
      </c>
      <c r="D8825">
        <f t="shared" si="676"/>
        <v>88</v>
      </c>
      <c r="E8825">
        <v>4</v>
      </c>
      <c r="G8825">
        <v>837202.05399299995</v>
      </c>
      <c r="H8825">
        <v>453580.337444</v>
      </c>
      <c r="I8825">
        <v>229639.987238</v>
      </c>
      <c r="J8825">
        <v>165649.96883299999</v>
      </c>
      <c r="K8825">
        <v>86960.920610999994</v>
      </c>
      <c r="L8825">
        <v>101336.928611</v>
      </c>
      <c r="O8825">
        <f>VLOOKUP(C8825,[1]pop_15p_a!$A$8:$AL$68,37,FALSE)</f>
        <v>39399846.232161902</v>
      </c>
      <c r="Q8825">
        <f t="shared" si="675"/>
        <v>-14376.008000000002</v>
      </c>
      <c r="R8825">
        <v>54943.6</v>
      </c>
      <c r="AE8825">
        <f t="shared" si="677"/>
        <v>7.333333333333333</v>
      </c>
      <c r="AF8825">
        <v>7.333333333333333</v>
      </c>
      <c r="AG8825">
        <v>8</v>
      </c>
      <c r="AK8825">
        <v>8</v>
      </c>
      <c r="AN8825">
        <v>7.2261059999999997</v>
      </c>
      <c r="AT8825">
        <v>2</v>
      </c>
      <c r="AV8825">
        <v>0</v>
      </c>
      <c r="AW8825">
        <v>1</v>
      </c>
      <c r="AX8825">
        <v>1</v>
      </c>
      <c r="AZ8825">
        <v>32.5</v>
      </c>
      <c r="BA8825">
        <v>62.4</v>
      </c>
      <c r="BB8825">
        <v>27.5</v>
      </c>
      <c r="BD8825">
        <v>3.6278662480157</v>
      </c>
    </row>
    <row r="8826" spans="1:57">
      <c r="A8826" t="s">
        <v>32</v>
      </c>
      <c r="B8826" t="s">
        <v>65</v>
      </c>
      <c r="C8826">
        <v>1968</v>
      </c>
      <c r="D8826">
        <f t="shared" si="676"/>
        <v>89</v>
      </c>
      <c r="E8826">
        <v>1</v>
      </c>
      <c r="G8826">
        <v>867639.83056300005</v>
      </c>
      <c r="H8826">
        <v>467698.13491899997</v>
      </c>
      <c r="I8826">
        <v>229893.69651400001</v>
      </c>
      <c r="J8826">
        <v>178319.053923</v>
      </c>
      <c r="K8826">
        <v>101740.006641</v>
      </c>
      <c r="L8826">
        <v>104417.679774</v>
      </c>
      <c r="O8826">
        <f>VLOOKUP(C8826,[1]pop_15p_a!$A$8:$AL$68,37,FALSE)</f>
        <v>39454005.4631574</v>
      </c>
      <c r="Q8826">
        <f t="shared" si="675"/>
        <v>-2677.6731330000039</v>
      </c>
      <c r="R8826">
        <v>55211.7</v>
      </c>
      <c r="AE8826">
        <f t="shared" si="677"/>
        <v>7.833333333333333</v>
      </c>
      <c r="AF8826">
        <v>7.833333333333333</v>
      </c>
      <c r="AG8826">
        <v>7.5</v>
      </c>
      <c r="AK8826">
        <v>7.5</v>
      </c>
      <c r="AN8826">
        <v>7.3281070000000001</v>
      </c>
      <c r="AT8826">
        <v>2</v>
      </c>
      <c r="AV8826">
        <v>0</v>
      </c>
      <c r="AW8826">
        <v>1</v>
      </c>
      <c r="AX8826">
        <v>1</v>
      </c>
      <c r="AZ8826">
        <v>31.9</v>
      </c>
      <c r="BA8826">
        <v>61.2</v>
      </c>
      <c r="BB8826">
        <v>28.2</v>
      </c>
      <c r="BD8826">
        <v>3.69344687164998</v>
      </c>
    </row>
    <row r="8827" spans="1:57">
      <c r="A8827" t="s">
        <v>32</v>
      </c>
      <c r="B8827" t="s">
        <v>65</v>
      </c>
      <c r="C8827">
        <v>1968</v>
      </c>
      <c r="D8827">
        <f t="shared" si="676"/>
        <v>90</v>
      </c>
      <c r="E8827">
        <v>2</v>
      </c>
      <c r="G8827">
        <v>863883.679412</v>
      </c>
      <c r="H8827">
        <v>450873.98727500002</v>
      </c>
      <c r="I8827">
        <v>228172.88577299999</v>
      </c>
      <c r="J8827">
        <v>176472.23343399999</v>
      </c>
      <c r="K8827">
        <v>100004.78842</v>
      </c>
      <c r="L8827">
        <v>102088.74494999999</v>
      </c>
      <c r="O8827">
        <f>VLOOKUP(C8827,[1]pop_15p_a!$A$8:$AL$68,37,FALSE)</f>
        <v>39454005.4631574</v>
      </c>
      <c r="Q8827">
        <f t="shared" si="675"/>
        <v>-2083.9565299999958</v>
      </c>
      <c r="R8827">
        <v>55211.7</v>
      </c>
      <c r="AE8827">
        <f t="shared" si="677"/>
        <v>7.5</v>
      </c>
      <c r="AF8827">
        <v>7.5</v>
      </c>
      <c r="AG8827">
        <v>7.5</v>
      </c>
      <c r="AK8827">
        <v>7.5</v>
      </c>
      <c r="AN8827">
        <v>7.5021100000000001</v>
      </c>
      <c r="AT8827">
        <v>2</v>
      </c>
      <c r="AV8827">
        <v>0</v>
      </c>
      <c r="AW8827">
        <v>1</v>
      </c>
      <c r="AX8827">
        <v>1</v>
      </c>
      <c r="AZ8827">
        <v>33.299999999999997</v>
      </c>
      <c r="BA8827">
        <v>63.8</v>
      </c>
      <c r="BB8827">
        <v>28.6</v>
      </c>
      <c r="BC8827">
        <v>22.990243016506799</v>
      </c>
      <c r="BD8827">
        <v>3.68302679346428</v>
      </c>
      <c r="BE8827">
        <v>49.752852679999997</v>
      </c>
    </row>
    <row r="8828" spans="1:57">
      <c r="A8828" t="s">
        <v>32</v>
      </c>
      <c r="B8828" t="s">
        <v>65</v>
      </c>
      <c r="C8828">
        <v>1968</v>
      </c>
      <c r="D8828">
        <f t="shared" si="676"/>
        <v>91</v>
      </c>
      <c r="E8828">
        <v>3</v>
      </c>
      <c r="G8828">
        <v>881073.89943999995</v>
      </c>
      <c r="H8828">
        <v>459421.04936599999</v>
      </c>
      <c r="I8828">
        <v>229275.96958100001</v>
      </c>
      <c r="J8828">
        <v>181505.72456999999</v>
      </c>
      <c r="K8828">
        <v>106253.73628</v>
      </c>
      <c r="L8828">
        <v>105186.45437599999</v>
      </c>
      <c r="O8828">
        <f>VLOOKUP(C8828,[1]pop_15p_a!$A$8:$AL$68,37,FALSE)</f>
        <v>39454005.4631574</v>
      </c>
      <c r="Q8828">
        <f t="shared" si="675"/>
        <v>1067.2819040000031</v>
      </c>
      <c r="R8828">
        <v>55211.7</v>
      </c>
      <c r="AE8828">
        <f t="shared" si="677"/>
        <v>7.333333333333333</v>
      </c>
      <c r="AF8828">
        <v>7.333333333333333</v>
      </c>
      <c r="AG8828">
        <v>7</v>
      </c>
      <c r="AK8828">
        <v>7</v>
      </c>
      <c r="AN8828">
        <v>7.5401100000000003</v>
      </c>
      <c r="AT8828">
        <v>2</v>
      </c>
      <c r="AV8828">
        <v>0</v>
      </c>
      <c r="AW8828">
        <v>1</v>
      </c>
      <c r="AX8828">
        <v>1</v>
      </c>
      <c r="AZ8828">
        <v>32.5</v>
      </c>
      <c r="BA8828">
        <v>62.3</v>
      </c>
      <c r="BB8828">
        <v>27.9</v>
      </c>
      <c r="BC8828">
        <v>23.131149496918301</v>
      </c>
      <c r="BD8828">
        <v>3.7420378400397998</v>
      </c>
      <c r="BE8828">
        <v>49.68340499</v>
      </c>
    </row>
    <row r="8829" spans="1:57">
      <c r="A8829" t="s">
        <v>32</v>
      </c>
      <c r="B8829" t="s">
        <v>65</v>
      </c>
      <c r="C8829">
        <v>1968</v>
      </c>
      <c r="D8829">
        <f t="shared" si="676"/>
        <v>92</v>
      </c>
      <c r="E8829">
        <v>4</v>
      </c>
      <c r="G8829">
        <v>884602.09107299999</v>
      </c>
      <c r="H8829">
        <v>460151.96145499998</v>
      </c>
      <c r="I8829">
        <v>227433.819621</v>
      </c>
      <c r="J8829">
        <v>190879.50251399999</v>
      </c>
      <c r="K8829">
        <v>107507.850384</v>
      </c>
      <c r="L8829">
        <v>104525.082108</v>
      </c>
      <c r="O8829">
        <f>VLOOKUP(C8829,[1]pop_15p_a!$A$8:$AL$68,37,FALSE)</f>
        <v>39454005.4631574</v>
      </c>
      <c r="Q8829">
        <f t="shared" si="675"/>
        <v>2982.7682760000025</v>
      </c>
      <c r="R8829">
        <v>55211.7</v>
      </c>
      <c r="AE8829">
        <f t="shared" si="677"/>
        <v>7</v>
      </c>
      <c r="AF8829">
        <v>7</v>
      </c>
      <c r="AG8829">
        <v>7</v>
      </c>
      <c r="AK8829">
        <v>7</v>
      </c>
      <c r="AN8829">
        <v>7.6301119999999996</v>
      </c>
      <c r="AT8829">
        <v>2</v>
      </c>
      <c r="AV8829">
        <v>0</v>
      </c>
      <c r="AW8829">
        <v>1</v>
      </c>
      <c r="AX8829">
        <v>1</v>
      </c>
      <c r="AZ8829">
        <v>31.5</v>
      </c>
      <c r="BA8829">
        <v>60.3</v>
      </c>
      <c r="BB8829">
        <v>28</v>
      </c>
      <c r="BC8829">
        <v>22.832378540030899</v>
      </c>
      <c r="BD8829">
        <v>3.7760491399464402</v>
      </c>
      <c r="BE8829">
        <v>49.735654369999999</v>
      </c>
    </row>
    <row r="8830" spans="1:57">
      <c r="A8830" t="s">
        <v>32</v>
      </c>
      <c r="B8830" t="s">
        <v>65</v>
      </c>
      <c r="C8830">
        <v>1969</v>
      </c>
      <c r="D8830">
        <f t="shared" si="676"/>
        <v>93</v>
      </c>
      <c r="E8830">
        <v>1</v>
      </c>
      <c r="G8830">
        <v>882633.34978000005</v>
      </c>
      <c r="H8830">
        <v>460105.86790000001</v>
      </c>
      <c r="I8830">
        <v>227169.07950699999</v>
      </c>
      <c r="J8830">
        <v>176053.20693700001</v>
      </c>
      <c r="K8830">
        <v>107670.020311</v>
      </c>
      <c r="L8830">
        <v>107990.22057200001</v>
      </c>
      <c r="O8830">
        <f>VLOOKUP(C8830,[1]pop_15p_a!$A$8:$AL$68,37,FALSE)</f>
        <v>39533928.019994602</v>
      </c>
      <c r="Q8830">
        <f t="shared" si="675"/>
        <v>-320.20026100000541</v>
      </c>
      <c r="R8830">
        <v>55441.75</v>
      </c>
      <c r="AE8830">
        <f t="shared" si="677"/>
        <v>7.666666666666667</v>
      </c>
      <c r="AF8830">
        <v>7.666666666666667</v>
      </c>
      <c r="AG8830">
        <v>8</v>
      </c>
      <c r="AK8830">
        <v>8</v>
      </c>
      <c r="AN8830">
        <v>7.7841139999999998</v>
      </c>
      <c r="AT8830">
        <v>2</v>
      </c>
      <c r="AV8830">
        <v>0</v>
      </c>
      <c r="AW8830">
        <v>1</v>
      </c>
      <c r="AX8830">
        <v>1</v>
      </c>
      <c r="AZ8830">
        <v>30.9</v>
      </c>
      <c r="BA8830">
        <v>59.3</v>
      </c>
      <c r="BB8830">
        <v>29</v>
      </c>
      <c r="BC8830">
        <v>22.8576175426075</v>
      </c>
      <c r="BD8830">
        <v>3.8215027523021901</v>
      </c>
      <c r="BE8830">
        <v>50.10994814</v>
      </c>
    </row>
    <row r="8831" spans="1:57">
      <c r="A8831" t="s">
        <v>32</v>
      </c>
      <c r="B8831" t="s">
        <v>65</v>
      </c>
      <c r="C8831">
        <v>1969</v>
      </c>
      <c r="D8831">
        <f t="shared" si="676"/>
        <v>94</v>
      </c>
      <c r="E8831">
        <v>2</v>
      </c>
      <c r="G8831">
        <v>889083.56796400005</v>
      </c>
      <c r="H8831">
        <v>464557.18837300001</v>
      </c>
      <c r="I8831">
        <v>223661.27299600001</v>
      </c>
      <c r="J8831">
        <v>176958.51109799999</v>
      </c>
      <c r="K8831">
        <v>113437.86405400001</v>
      </c>
      <c r="L8831">
        <v>106887.933458</v>
      </c>
      <c r="O8831">
        <f>VLOOKUP(C8831,[1]pop_15p_a!$A$8:$AL$68,37,FALSE)</f>
        <v>39533928.019994602</v>
      </c>
      <c r="Q8831">
        <f t="shared" si="675"/>
        <v>6549.9305960000056</v>
      </c>
      <c r="R8831">
        <v>55441.75</v>
      </c>
      <c r="AE8831">
        <f t="shared" si="677"/>
        <v>8</v>
      </c>
      <c r="AF8831">
        <v>8</v>
      </c>
      <c r="AG8831">
        <v>8</v>
      </c>
      <c r="AK8831">
        <v>8</v>
      </c>
      <c r="AN8831">
        <v>7.9061159999999999</v>
      </c>
      <c r="AT8831">
        <v>2</v>
      </c>
      <c r="AV8831">
        <v>0</v>
      </c>
      <c r="AW8831">
        <v>1</v>
      </c>
      <c r="AX8831">
        <v>1</v>
      </c>
      <c r="AZ8831">
        <v>32</v>
      </c>
      <c r="BA8831">
        <v>61.4</v>
      </c>
      <c r="BB8831">
        <v>28.8</v>
      </c>
      <c r="BC8831">
        <v>23.163339928933802</v>
      </c>
      <c r="BD8831">
        <v>3.82768569637599</v>
      </c>
      <c r="BE8831">
        <v>50.880347919999998</v>
      </c>
    </row>
    <row r="8832" spans="1:57">
      <c r="A8832" t="s">
        <v>32</v>
      </c>
      <c r="B8832" t="s">
        <v>65</v>
      </c>
      <c r="C8832">
        <v>1969</v>
      </c>
      <c r="D8832">
        <f t="shared" si="676"/>
        <v>95</v>
      </c>
      <c r="E8832">
        <v>3</v>
      </c>
      <c r="G8832">
        <v>894098.677363</v>
      </c>
      <c r="H8832">
        <v>465439.55071500002</v>
      </c>
      <c r="I8832">
        <v>223424.10997799999</v>
      </c>
      <c r="J8832">
        <v>183414.62305900001</v>
      </c>
      <c r="K8832">
        <v>117227.234685</v>
      </c>
      <c r="L8832">
        <v>106469.629631</v>
      </c>
      <c r="O8832">
        <f>VLOOKUP(C8832,[1]pop_15p_a!$A$8:$AL$68,37,FALSE)</f>
        <v>39533928.019994602</v>
      </c>
      <c r="Q8832">
        <f t="shared" si="675"/>
        <v>10757.605054</v>
      </c>
      <c r="R8832">
        <v>55441.75</v>
      </c>
      <c r="AE8832">
        <f t="shared" si="677"/>
        <v>8</v>
      </c>
      <c r="AF8832">
        <v>8</v>
      </c>
      <c r="AG8832">
        <v>8</v>
      </c>
      <c r="AK8832">
        <v>8</v>
      </c>
      <c r="AN8832">
        <v>7.9221159999999999</v>
      </c>
      <c r="AT8832">
        <v>2</v>
      </c>
      <c r="AV8832">
        <v>0</v>
      </c>
      <c r="AW8832">
        <v>1</v>
      </c>
      <c r="AX8832">
        <v>1</v>
      </c>
      <c r="AZ8832">
        <v>31.4</v>
      </c>
      <c r="BA8832">
        <v>60.3</v>
      </c>
      <c r="BB8832">
        <v>28.9</v>
      </c>
      <c r="BC8832">
        <v>22.797280425256599</v>
      </c>
      <c r="BD8832">
        <v>3.8887332854802401</v>
      </c>
      <c r="BE8832">
        <v>49.648813050000001</v>
      </c>
    </row>
    <row r="8833" spans="1:57">
      <c r="A8833" t="s">
        <v>32</v>
      </c>
      <c r="B8833" t="s">
        <v>65</v>
      </c>
      <c r="C8833">
        <v>1969</v>
      </c>
      <c r="D8833">
        <f t="shared" si="676"/>
        <v>96</v>
      </c>
      <c r="E8833">
        <v>4</v>
      </c>
      <c r="G8833">
        <v>898673.41041999997</v>
      </c>
      <c r="H8833">
        <v>469331.16373099998</v>
      </c>
      <c r="I8833">
        <v>225415.176252</v>
      </c>
      <c r="J8833">
        <v>184314.75405300001</v>
      </c>
      <c r="K8833">
        <v>117875.91439400001</v>
      </c>
      <c r="L8833">
        <v>108504.621224</v>
      </c>
      <c r="O8833">
        <f>VLOOKUP(C8833,[1]pop_15p_a!$A$8:$AL$68,37,FALSE)</f>
        <v>39533928.019994602</v>
      </c>
      <c r="Q8833">
        <f t="shared" si="675"/>
        <v>9371.2931700000045</v>
      </c>
      <c r="R8833">
        <v>55441.75</v>
      </c>
      <c r="AE8833">
        <f t="shared" si="677"/>
        <v>8</v>
      </c>
      <c r="AF8833">
        <v>8</v>
      </c>
      <c r="AG8833">
        <v>8</v>
      </c>
      <c r="AK8833">
        <v>8</v>
      </c>
      <c r="AN8833">
        <v>8.0221180000000007</v>
      </c>
      <c r="AT8833">
        <v>2</v>
      </c>
      <c r="AV8833">
        <v>0</v>
      </c>
      <c r="AW8833">
        <v>1</v>
      </c>
      <c r="AX8833">
        <v>1</v>
      </c>
      <c r="AZ8833">
        <v>30.9</v>
      </c>
      <c r="BA8833">
        <v>59.2</v>
      </c>
      <c r="BB8833">
        <v>28.7</v>
      </c>
      <c r="BC8833">
        <v>22.899675290053001</v>
      </c>
      <c r="BD8833">
        <v>3.9503017315553</v>
      </c>
      <c r="BE8833">
        <v>50.131531440000003</v>
      </c>
    </row>
    <row r="8834" spans="1:57">
      <c r="A8834" t="s">
        <v>32</v>
      </c>
      <c r="B8834" t="s">
        <v>65</v>
      </c>
      <c r="C8834">
        <v>1970</v>
      </c>
      <c r="D8834">
        <f t="shared" si="676"/>
        <v>97</v>
      </c>
      <c r="E8834">
        <v>1</v>
      </c>
      <c r="G8834">
        <v>892932.97528200003</v>
      </c>
      <c r="H8834">
        <v>471747.78298199998</v>
      </c>
      <c r="I8834">
        <v>223573.026292</v>
      </c>
      <c r="J8834">
        <v>178644.96342099999</v>
      </c>
      <c r="K8834">
        <v>119205.707797</v>
      </c>
      <c r="L8834">
        <v>106831.405914</v>
      </c>
      <c r="O8834">
        <f>VLOOKUP(C8834,[1]pop_15p_a!$A$8:$AL$68,37,FALSE)</f>
        <v>39604401.5745143</v>
      </c>
      <c r="Q8834">
        <f t="shared" si="675"/>
        <v>12374.301882999993</v>
      </c>
      <c r="R8834">
        <v>55663.25</v>
      </c>
      <c r="AE8834">
        <f t="shared" si="677"/>
        <v>7.833333333333333</v>
      </c>
      <c r="AF8834">
        <v>7.833333333333333</v>
      </c>
      <c r="AG8834">
        <v>7.5</v>
      </c>
      <c r="AK8834">
        <v>7.5</v>
      </c>
      <c r="AN8834">
        <v>8.1741189999999992</v>
      </c>
      <c r="AO8834">
        <v>8.9579280000000011E-2</v>
      </c>
      <c r="AQ8834">
        <v>4.5380780989999998</v>
      </c>
      <c r="AT8834">
        <v>2</v>
      </c>
      <c r="AV8834">
        <v>0</v>
      </c>
      <c r="AW8834">
        <v>1</v>
      </c>
      <c r="AX8834">
        <v>1</v>
      </c>
      <c r="AZ8834">
        <v>30.1</v>
      </c>
      <c r="BA8834">
        <v>57.8</v>
      </c>
      <c r="BB8834">
        <v>29.4</v>
      </c>
      <c r="BC8834">
        <v>22.728196438362001</v>
      </c>
      <c r="BD8834">
        <v>4.0259144909855804</v>
      </c>
      <c r="BE8834">
        <v>49.614769070000001</v>
      </c>
    </row>
    <row r="8835" spans="1:57">
      <c r="A8835" t="s">
        <v>32</v>
      </c>
      <c r="B8835" t="s">
        <v>65</v>
      </c>
      <c r="C8835">
        <v>1970</v>
      </c>
      <c r="D8835">
        <f t="shared" si="676"/>
        <v>98</v>
      </c>
      <c r="E8835">
        <v>2</v>
      </c>
      <c r="G8835">
        <v>913988.14532200003</v>
      </c>
      <c r="H8835">
        <v>479570.51777699997</v>
      </c>
      <c r="I8835">
        <v>230919.56445599999</v>
      </c>
      <c r="J8835">
        <v>186146.05504199999</v>
      </c>
      <c r="K8835">
        <v>117492.11223300001</v>
      </c>
      <c r="L8835">
        <v>112467.202078</v>
      </c>
      <c r="O8835">
        <f>VLOOKUP(C8835,[1]pop_15p_a!$A$8:$AL$68,37,FALSE)</f>
        <v>39604401.5745143</v>
      </c>
      <c r="Q8835">
        <f t="shared" ref="Q8835:Q8898" si="678">K8835-L8835</f>
        <v>5024.910155000005</v>
      </c>
      <c r="R8835">
        <v>55663.25</v>
      </c>
      <c r="AE8835">
        <f t="shared" si="677"/>
        <v>7</v>
      </c>
      <c r="AF8835">
        <v>7</v>
      </c>
      <c r="AG8835">
        <v>7</v>
      </c>
      <c r="AK8835">
        <v>7</v>
      </c>
      <c r="AN8835">
        <v>8.3701220000000003</v>
      </c>
      <c r="AO8835">
        <v>9.2016200000000006E-2</v>
      </c>
      <c r="AQ8835">
        <v>4.5380780989999998</v>
      </c>
      <c r="AT8835">
        <v>2</v>
      </c>
      <c r="AV8835">
        <v>0</v>
      </c>
      <c r="AW8835">
        <v>1</v>
      </c>
      <c r="AX8835">
        <v>1</v>
      </c>
      <c r="AZ8835">
        <v>30.9</v>
      </c>
      <c r="BA8835">
        <v>59.2</v>
      </c>
      <c r="BB8835">
        <v>29.9</v>
      </c>
      <c r="BC8835">
        <v>22.891526599381798</v>
      </c>
      <c r="BD8835">
        <v>4.1273359884114003</v>
      </c>
      <c r="BE8835">
        <v>49.223323980000004</v>
      </c>
    </row>
    <row r="8836" spans="1:57">
      <c r="A8836" t="s">
        <v>32</v>
      </c>
      <c r="B8836" t="s">
        <v>65</v>
      </c>
      <c r="C8836">
        <v>1970</v>
      </c>
      <c r="D8836">
        <f t="shared" si="676"/>
        <v>99</v>
      </c>
      <c r="E8836">
        <v>3</v>
      </c>
      <c r="G8836">
        <v>923049.53616799996</v>
      </c>
      <c r="H8836">
        <v>487235.21752599999</v>
      </c>
      <c r="I8836">
        <v>229386.27796199999</v>
      </c>
      <c r="J8836">
        <v>188360.170362</v>
      </c>
      <c r="K8836">
        <v>116270.432115</v>
      </c>
      <c r="L8836">
        <v>113060.74129200001</v>
      </c>
      <c r="O8836">
        <f>VLOOKUP(C8836,[1]pop_15p_a!$A$8:$AL$68,37,FALSE)</f>
        <v>39604401.5745143</v>
      </c>
      <c r="Q8836">
        <f t="shared" si="678"/>
        <v>3209.6908229999972</v>
      </c>
      <c r="R8836">
        <v>55663.25</v>
      </c>
      <c r="AE8836">
        <f t="shared" si="677"/>
        <v>7</v>
      </c>
      <c r="AF8836">
        <v>7</v>
      </c>
      <c r="AG8836">
        <v>7</v>
      </c>
      <c r="AK8836">
        <v>7</v>
      </c>
      <c r="AN8836">
        <v>8.464124</v>
      </c>
      <c r="AO8836">
        <v>9.3455189999999994E-2</v>
      </c>
      <c r="AQ8836">
        <v>4.5380780989999998</v>
      </c>
      <c r="AT8836">
        <v>2</v>
      </c>
      <c r="AV8836">
        <v>0</v>
      </c>
      <c r="AW8836">
        <v>1</v>
      </c>
      <c r="AX8836">
        <v>1</v>
      </c>
      <c r="AZ8836">
        <v>29.9</v>
      </c>
      <c r="BA8836">
        <v>57.4</v>
      </c>
      <c r="BB8836">
        <v>29.3</v>
      </c>
      <c r="BC8836">
        <v>23.161050824421402</v>
      </c>
      <c r="BD8836">
        <v>4.20473544013372</v>
      </c>
      <c r="BE8836">
        <v>49.566404550000001</v>
      </c>
    </row>
    <row r="8837" spans="1:57">
      <c r="A8837" t="s">
        <v>32</v>
      </c>
      <c r="B8837" t="s">
        <v>65</v>
      </c>
      <c r="C8837">
        <v>1970</v>
      </c>
      <c r="D8837">
        <f t="shared" ref="D8837:D8900" si="679">D8579</f>
        <v>100</v>
      </c>
      <c r="E8837">
        <v>4</v>
      </c>
      <c r="G8837">
        <v>931116.19457199995</v>
      </c>
      <c r="H8837">
        <v>485095.159606</v>
      </c>
      <c r="I8837">
        <v>231244.97417900001</v>
      </c>
      <c r="J8837">
        <v>194148.94382700001</v>
      </c>
      <c r="K8837">
        <v>127492.591075</v>
      </c>
      <c r="L8837">
        <v>118583.482368</v>
      </c>
      <c r="O8837">
        <f>VLOOKUP(C8837,[1]pop_15p_a!$A$8:$AL$68,37,FALSE)</f>
        <v>39604401.5745143</v>
      </c>
      <c r="Q8837">
        <f t="shared" si="678"/>
        <v>8909.1087070000067</v>
      </c>
      <c r="R8837">
        <v>55663.25</v>
      </c>
      <c r="AE8837">
        <f t="shared" si="677"/>
        <v>7</v>
      </c>
      <c r="AF8837">
        <v>7</v>
      </c>
      <c r="AG8837">
        <v>7</v>
      </c>
      <c r="AK8837">
        <v>7</v>
      </c>
      <c r="AN8837">
        <v>8.6401260000000004</v>
      </c>
      <c r="AO8837">
        <v>9.5310770000000003E-2</v>
      </c>
      <c r="AQ8837">
        <v>4.5380780989999998</v>
      </c>
      <c r="AT8837">
        <v>2</v>
      </c>
      <c r="AV8837">
        <v>0</v>
      </c>
      <c r="AW8837">
        <v>1</v>
      </c>
      <c r="AX8837">
        <v>1</v>
      </c>
      <c r="AZ8837">
        <v>30.5</v>
      </c>
      <c r="BA8837">
        <v>58.5</v>
      </c>
      <c r="BB8837">
        <v>28.9</v>
      </c>
      <c r="BC8837">
        <v>22.716027223184899</v>
      </c>
      <c r="BD8837">
        <v>4.2985071755327997</v>
      </c>
      <c r="BE8837">
        <v>49.165469889999997</v>
      </c>
    </row>
    <row r="8838" spans="1:57">
      <c r="A8838" t="s">
        <v>32</v>
      </c>
      <c r="B8838" t="s">
        <v>65</v>
      </c>
      <c r="C8838">
        <v>1971</v>
      </c>
      <c r="D8838">
        <f t="shared" si="679"/>
        <v>101</v>
      </c>
      <c r="E8838">
        <v>1</v>
      </c>
      <c r="G8838">
        <v>925619.26164499996</v>
      </c>
      <c r="H8838">
        <v>483844.04882199998</v>
      </c>
      <c r="I8838">
        <v>232596.25184499999</v>
      </c>
      <c r="J8838">
        <v>190289.76151700001</v>
      </c>
      <c r="K8838">
        <v>121946.379566</v>
      </c>
      <c r="L8838">
        <v>115672.313838</v>
      </c>
      <c r="O8838">
        <f>VLOOKUP(C8838,[1]pop_15p_a!$A$8:$AL$68,37,FALSE)</f>
        <v>39752010.692325301</v>
      </c>
      <c r="Q8838">
        <f t="shared" si="678"/>
        <v>6274.0657280000014</v>
      </c>
      <c r="R8838">
        <v>55896.222999999998</v>
      </c>
      <c r="AE8838">
        <f t="shared" si="677"/>
        <v>7</v>
      </c>
      <c r="AF8838">
        <v>7</v>
      </c>
      <c r="AG8838">
        <v>7</v>
      </c>
      <c r="AK8838">
        <v>7</v>
      </c>
      <c r="AN8838">
        <v>8.8761299999999999</v>
      </c>
      <c r="AO8838">
        <v>9.7621490000000005E-2</v>
      </c>
      <c r="AQ8838">
        <v>4.5366460565000004</v>
      </c>
      <c r="AT8838">
        <v>2</v>
      </c>
      <c r="AV8838">
        <v>0</v>
      </c>
      <c r="AW8838">
        <v>1</v>
      </c>
      <c r="AX8838">
        <v>1</v>
      </c>
      <c r="AZ8838">
        <v>29.6</v>
      </c>
      <c r="BA8838">
        <v>56.7</v>
      </c>
      <c r="BB8838">
        <v>29.2</v>
      </c>
      <c r="BC8838">
        <v>22.739308257498099</v>
      </c>
      <c r="BD8838">
        <v>4.3822356457262401</v>
      </c>
      <c r="BE8838">
        <v>49.582727269999999</v>
      </c>
    </row>
    <row r="8839" spans="1:57">
      <c r="A8839" t="s">
        <v>32</v>
      </c>
      <c r="B8839" t="s">
        <v>65</v>
      </c>
      <c r="C8839">
        <v>1971</v>
      </c>
      <c r="D8839">
        <f t="shared" si="679"/>
        <v>102</v>
      </c>
      <c r="E8839">
        <v>2</v>
      </c>
      <c r="G8839">
        <v>942151.50760899996</v>
      </c>
      <c r="H8839">
        <v>495025.028353</v>
      </c>
      <c r="I8839">
        <v>236848.639926</v>
      </c>
      <c r="J8839">
        <v>199611.80779399999</v>
      </c>
      <c r="K8839">
        <v>130617.065005</v>
      </c>
      <c r="L8839">
        <v>120075.809536</v>
      </c>
      <c r="O8839">
        <f>VLOOKUP(C8839,[1]pop_15p_a!$A$8:$AL$68,37,FALSE)</f>
        <v>39752010.692325301</v>
      </c>
      <c r="Q8839">
        <f t="shared" si="678"/>
        <v>10541.255468999996</v>
      </c>
      <c r="R8839">
        <v>55896.222999999998</v>
      </c>
      <c r="AE8839">
        <f t="shared" ref="AE8839:AE8902" si="680">AF8839</f>
        <v>6</v>
      </c>
      <c r="AF8839">
        <v>6</v>
      </c>
      <c r="AG8839">
        <v>6</v>
      </c>
      <c r="AK8839">
        <v>6</v>
      </c>
      <c r="AN8839">
        <v>9.1941349999999993</v>
      </c>
      <c r="AO8839">
        <v>0.1008718</v>
      </c>
      <c r="AQ8839">
        <v>4.5366460565000004</v>
      </c>
      <c r="AT8839">
        <v>2</v>
      </c>
      <c r="AV8839">
        <v>0</v>
      </c>
      <c r="AW8839">
        <v>1</v>
      </c>
      <c r="AX8839">
        <v>1</v>
      </c>
      <c r="AZ8839">
        <v>28.7</v>
      </c>
      <c r="BA8839">
        <v>55.1</v>
      </c>
      <c r="BB8839">
        <v>29.1</v>
      </c>
      <c r="BC8839">
        <v>23.0127580639919</v>
      </c>
      <c r="BD8839">
        <v>4.5123223617074899</v>
      </c>
      <c r="BE8839">
        <v>49.633919339999998</v>
      </c>
    </row>
    <row r="8840" spans="1:57">
      <c r="A8840" t="s">
        <v>32</v>
      </c>
      <c r="B8840" t="s">
        <v>65</v>
      </c>
      <c r="C8840">
        <v>1971</v>
      </c>
      <c r="D8840">
        <f t="shared" si="679"/>
        <v>103</v>
      </c>
      <c r="E8840">
        <v>3</v>
      </c>
      <c r="G8840">
        <v>958543.86932299996</v>
      </c>
      <c r="H8840">
        <v>503361.37704799999</v>
      </c>
      <c r="I8840">
        <v>239225.78553299999</v>
      </c>
      <c r="J8840">
        <v>204334.90893199999</v>
      </c>
      <c r="K8840">
        <v>131444.13163399999</v>
      </c>
      <c r="L8840">
        <v>117995.595907</v>
      </c>
      <c r="O8840">
        <f>VLOOKUP(C8840,[1]pop_15p_a!$A$8:$AL$68,37,FALSE)</f>
        <v>39752010.692325301</v>
      </c>
      <c r="Q8840">
        <f t="shared" si="678"/>
        <v>13448.535726999995</v>
      </c>
      <c r="R8840">
        <v>55896.222999999998</v>
      </c>
      <c r="AE8840">
        <f t="shared" si="680"/>
        <v>5.666666666666667</v>
      </c>
      <c r="AF8840">
        <v>5.666666666666667</v>
      </c>
      <c r="AG8840">
        <v>5</v>
      </c>
      <c r="AK8840">
        <v>5</v>
      </c>
      <c r="AN8840">
        <v>9.3201359999999998</v>
      </c>
      <c r="AO8840">
        <v>0.1022542</v>
      </c>
      <c r="AQ8840">
        <v>4.5366460565000004</v>
      </c>
      <c r="AT8840">
        <v>2</v>
      </c>
      <c r="AV8840">
        <v>0</v>
      </c>
      <c r="AW8840">
        <v>1</v>
      </c>
      <c r="AX8840">
        <v>1</v>
      </c>
      <c r="AZ8840">
        <v>29.2</v>
      </c>
      <c r="BA8840">
        <v>56</v>
      </c>
      <c r="BB8840">
        <v>28.9</v>
      </c>
      <c r="BC8840">
        <v>23.697828926463998</v>
      </c>
      <c r="BD8840">
        <v>4.5997308929381697</v>
      </c>
      <c r="BE8840">
        <v>50.648192389999998</v>
      </c>
    </row>
    <row r="8841" spans="1:57">
      <c r="A8841" t="s">
        <v>32</v>
      </c>
      <c r="B8841" t="s">
        <v>65</v>
      </c>
      <c r="C8841">
        <v>1971</v>
      </c>
      <c r="D8841">
        <f t="shared" si="679"/>
        <v>104</v>
      </c>
      <c r="E8841">
        <v>4</v>
      </c>
      <c r="G8841">
        <v>962336.28676199995</v>
      </c>
      <c r="H8841">
        <v>507845.62148899998</v>
      </c>
      <c r="I8841">
        <v>238635.63569600001</v>
      </c>
      <c r="J8841">
        <v>207366.38458099999</v>
      </c>
      <c r="K8841">
        <v>130860.319896</v>
      </c>
      <c r="L8841">
        <v>121443.77610800001</v>
      </c>
      <c r="O8841">
        <f>VLOOKUP(C8841,[1]pop_15p_a!$A$8:$AL$68,37,FALSE)</f>
        <v>39752010.692325301</v>
      </c>
      <c r="Q8841">
        <f t="shared" si="678"/>
        <v>9416.5437879999954</v>
      </c>
      <c r="R8841">
        <v>55896.222999999998</v>
      </c>
      <c r="AE8841">
        <f t="shared" si="680"/>
        <v>5</v>
      </c>
      <c r="AF8841">
        <v>5</v>
      </c>
      <c r="AG8841">
        <v>5</v>
      </c>
      <c r="AK8841">
        <v>5</v>
      </c>
      <c r="AN8841">
        <v>9.4361379999999997</v>
      </c>
      <c r="AO8841">
        <v>0.103354</v>
      </c>
      <c r="AQ8841">
        <v>4.5366460565000004</v>
      </c>
      <c r="AT8841">
        <v>2</v>
      </c>
      <c r="AV8841">
        <v>0</v>
      </c>
      <c r="AW8841">
        <v>1</v>
      </c>
      <c r="AX8841">
        <v>1</v>
      </c>
      <c r="AZ8841">
        <v>29.7</v>
      </c>
      <c r="BA8841">
        <v>57</v>
      </c>
      <c r="BB8841">
        <v>29.3</v>
      </c>
      <c r="BC8841">
        <v>24.659276557059599</v>
      </c>
      <c r="BD8841">
        <v>4.6928728972040599</v>
      </c>
      <c r="BE8841">
        <v>52.474282449999997</v>
      </c>
    </row>
    <row r="8842" spans="1:57">
      <c r="A8842" t="s">
        <v>32</v>
      </c>
      <c r="B8842" t="s">
        <v>65</v>
      </c>
      <c r="C8842">
        <v>1972</v>
      </c>
      <c r="D8842">
        <f t="shared" si="679"/>
        <v>105</v>
      </c>
      <c r="E8842">
        <v>1</v>
      </c>
      <c r="G8842">
        <v>963346.56189899996</v>
      </c>
      <c r="H8842">
        <v>515187.66635100002</v>
      </c>
      <c r="I8842">
        <v>244244.81686200001</v>
      </c>
      <c r="J8842">
        <v>205317.810593</v>
      </c>
      <c r="K8842">
        <v>129071.045033</v>
      </c>
      <c r="L8842">
        <v>126350.36695</v>
      </c>
      <c r="O8842">
        <f>VLOOKUP(C8842,[1]pop_15p_a!$A$8:$AL$68,37,FALSE)</f>
        <v>39845406.734581403</v>
      </c>
      <c r="Q8842">
        <f t="shared" si="678"/>
        <v>2720.6780830000062</v>
      </c>
      <c r="R8842">
        <v>56086.065000000002</v>
      </c>
      <c r="AE8842">
        <f t="shared" si="680"/>
        <v>5</v>
      </c>
      <c r="AF8842">
        <v>5</v>
      </c>
      <c r="AG8842">
        <v>5</v>
      </c>
      <c r="AK8842">
        <v>5</v>
      </c>
      <c r="AN8842">
        <v>9.5821400000000008</v>
      </c>
      <c r="AO8842">
        <v>0.10475080000000001</v>
      </c>
      <c r="AQ8842">
        <v>4.5575164109999999</v>
      </c>
      <c r="AT8842">
        <v>2</v>
      </c>
      <c r="AV8842">
        <v>0</v>
      </c>
      <c r="AW8842">
        <v>1</v>
      </c>
      <c r="AX8842">
        <v>1</v>
      </c>
      <c r="AZ8842">
        <v>31.5</v>
      </c>
      <c r="BA8842">
        <v>60.5</v>
      </c>
      <c r="BB8842">
        <v>31.1</v>
      </c>
      <c r="BC8842">
        <v>25.8025498885739</v>
      </c>
      <c r="BD8842">
        <v>4.7808599611635101</v>
      </c>
      <c r="BE8842">
        <v>54.971110490000001</v>
      </c>
    </row>
    <row r="8843" spans="1:57">
      <c r="A8843" t="s">
        <v>32</v>
      </c>
      <c r="B8843" t="s">
        <v>65</v>
      </c>
      <c r="C8843">
        <v>1972</v>
      </c>
      <c r="D8843">
        <f t="shared" si="679"/>
        <v>106</v>
      </c>
      <c r="E8843">
        <v>2</v>
      </c>
      <c r="G8843">
        <v>989131.89194</v>
      </c>
      <c r="H8843">
        <v>528014.84428099997</v>
      </c>
      <c r="I8843">
        <v>246500.62325</v>
      </c>
      <c r="J8843">
        <v>212151.563719</v>
      </c>
      <c r="K8843">
        <v>129881.894669</v>
      </c>
      <c r="L8843">
        <v>128758.440336</v>
      </c>
      <c r="O8843">
        <f>VLOOKUP(C8843,[1]pop_15p_a!$A$8:$AL$68,37,FALSE)</f>
        <v>39845406.734581403</v>
      </c>
      <c r="Q8843">
        <f t="shared" si="678"/>
        <v>1123.4543330000015</v>
      </c>
      <c r="R8843">
        <v>56086.065000000002</v>
      </c>
      <c r="AE8843">
        <f t="shared" si="680"/>
        <v>5.333333333333333</v>
      </c>
      <c r="AF8843">
        <v>5.333333333333333</v>
      </c>
      <c r="AG8843">
        <v>6</v>
      </c>
      <c r="AK8843">
        <v>6</v>
      </c>
      <c r="AN8843">
        <v>9.762143</v>
      </c>
      <c r="AO8843">
        <v>0.1069228</v>
      </c>
      <c r="AQ8843">
        <v>4.5575164109999999</v>
      </c>
      <c r="AT8843">
        <v>2</v>
      </c>
      <c r="AV8843">
        <v>0</v>
      </c>
      <c r="AW8843">
        <v>1</v>
      </c>
      <c r="AX8843">
        <v>1</v>
      </c>
      <c r="AZ8843">
        <v>31.9</v>
      </c>
      <c r="BA8843">
        <v>61.2</v>
      </c>
      <c r="BB8843">
        <v>31.7</v>
      </c>
      <c r="BC8843">
        <v>28.051903967886201</v>
      </c>
      <c r="BD8843">
        <v>4.9208230153248502</v>
      </c>
      <c r="BE8843">
        <v>58.579487839999999</v>
      </c>
    </row>
    <row r="8844" spans="1:57">
      <c r="A8844" t="s">
        <v>32</v>
      </c>
      <c r="B8844" t="s">
        <v>65</v>
      </c>
      <c r="C8844">
        <v>1972</v>
      </c>
      <c r="D8844">
        <f t="shared" si="679"/>
        <v>107</v>
      </c>
      <c r="E8844">
        <v>3</v>
      </c>
      <c r="G8844">
        <v>991820.77807500004</v>
      </c>
      <c r="H8844">
        <v>535626.86568100005</v>
      </c>
      <c r="I8844">
        <v>249826.42093200001</v>
      </c>
      <c r="J8844">
        <v>211603.208055</v>
      </c>
      <c r="K8844">
        <v>119605.72695</v>
      </c>
      <c r="L8844">
        <v>125485.49552300001</v>
      </c>
      <c r="O8844">
        <f>VLOOKUP(C8844,[1]pop_15p_a!$A$8:$AL$68,37,FALSE)</f>
        <v>39845406.734581403</v>
      </c>
      <c r="Q8844">
        <f t="shared" si="678"/>
        <v>-5879.7685730000085</v>
      </c>
      <c r="R8844">
        <v>56086.065000000002</v>
      </c>
      <c r="AE8844">
        <f t="shared" si="680"/>
        <v>6</v>
      </c>
      <c r="AF8844">
        <v>6</v>
      </c>
      <c r="AG8844">
        <v>6</v>
      </c>
      <c r="AK8844">
        <v>6</v>
      </c>
      <c r="AN8844">
        <v>9.9221450000000004</v>
      </c>
      <c r="AO8844">
        <v>0.10858269999999999</v>
      </c>
      <c r="AQ8844">
        <v>4.5575164109999999</v>
      </c>
      <c r="AT8844">
        <v>12</v>
      </c>
      <c r="AV8844">
        <v>0</v>
      </c>
      <c r="AW8844">
        <v>1</v>
      </c>
      <c r="AY8844">
        <v>1</v>
      </c>
      <c r="AZ8844">
        <v>33.700000000000003</v>
      </c>
      <c r="BA8844">
        <v>64.599999999999994</v>
      </c>
      <c r="BB8844">
        <v>32.4</v>
      </c>
      <c r="BC8844">
        <v>31.039557922673701</v>
      </c>
      <c r="BD8844">
        <v>5.0459534398813704</v>
      </c>
      <c r="BE8844">
        <v>64.60952399</v>
      </c>
    </row>
    <row r="8845" spans="1:57">
      <c r="A8845" t="s">
        <v>32</v>
      </c>
      <c r="B8845" t="s">
        <v>65</v>
      </c>
      <c r="C8845">
        <v>1972</v>
      </c>
      <c r="D8845">
        <f t="shared" si="679"/>
        <v>108</v>
      </c>
      <c r="E8845">
        <v>4</v>
      </c>
      <c r="G8845">
        <v>1007337.568003</v>
      </c>
      <c r="H8845">
        <v>541355.63611199998</v>
      </c>
      <c r="I8845">
        <v>251988.46519700001</v>
      </c>
      <c r="J8845">
        <v>210956.56222600001</v>
      </c>
      <c r="K8845">
        <v>143006.84744099999</v>
      </c>
      <c r="L8845">
        <v>141460.17953299999</v>
      </c>
      <c r="O8845">
        <f>VLOOKUP(C8845,[1]pop_15p_a!$A$8:$AL$68,37,FALSE)</f>
        <v>39845406.734581403</v>
      </c>
      <c r="Q8845">
        <f t="shared" si="678"/>
        <v>1546.6679080000031</v>
      </c>
      <c r="R8845">
        <v>56086.065000000002</v>
      </c>
      <c r="AE8845">
        <f t="shared" si="680"/>
        <v>8</v>
      </c>
      <c r="AF8845">
        <v>8</v>
      </c>
      <c r="AG8845">
        <v>9</v>
      </c>
      <c r="AK8845">
        <v>9</v>
      </c>
      <c r="AN8845">
        <v>10.164149999999999</v>
      </c>
      <c r="AO8845">
        <v>0.1114293</v>
      </c>
      <c r="AQ8845">
        <v>4.5575164109999999</v>
      </c>
      <c r="AT8845">
        <v>12</v>
      </c>
      <c r="AV8845">
        <v>0</v>
      </c>
      <c r="AW8845">
        <v>1</v>
      </c>
      <c r="AY8845">
        <v>1</v>
      </c>
      <c r="AZ8845">
        <v>33.799999999999997</v>
      </c>
      <c r="BA8845">
        <v>64.900000000000006</v>
      </c>
      <c r="BB8845">
        <v>33.299999999999997</v>
      </c>
      <c r="BC8845">
        <v>32.554602110269997</v>
      </c>
      <c r="BD8845">
        <v>5.3485608912338698</v>
      </c>
      <c r="BE8845">
        <v>66.054755240000006</v>
      </c>
    </row>
    <row r="8846" spans="1:57">
      <c r="A8846" t="s">
        <v>32</v>
      </c>
      <c r="B8846" t="s">
        <v>65</v>
      </c>
      <c r="C8846">
        <v>1973</v>
      </c>
      <c r="D8846">
        <f t="shared" si="679"/>
        <v>109</v>
      </c>
      <c r="E8846">
        <v>1</v>
      </c>
      <c r="G8846">
        <v>1057255.5215799999</v>
      </c>
      <c r="H8846">
        <v>562440.14521400002</v>
      </c>
      <c r="I8846">
        <v>254668.958851</v>
      </c>
      <c r="J8846">
        <v>221990.92665899999</v>
      </c>
      <c r="K8846">
        <v>142239.24311899999</v>
      </c>
      <c r="L8846">
        <v>141697.59521900001</v>
      </c>
      <c r="O8846">
        <f>VLOOKUP(C8846,[1]pop_15p_a!$A$8:$AL$68,37,FALSE)</f>
        <v>39957680.002061799</v>
      </c>
      <c r="Q8846">
        <f t="shared" si="678"/>
        <v>541.64789999998175</v>
      </c>
      <c r="R8846">
        <v>56194.527000000002</v>
      </c>
      <c r="AE8846">
        <f t="shared" si="680"/>
        <v>8.6666666666666661</v>
      </c>
      <c r="AF8846">
        <v>8.6666666666666661</v>
      </c>
      <c r="AG8846">
        <v>8.5</v>
      </c>
      <c r="AK8846">
        <v>8.5</v>
      </c>
      <c r="AN8846">
        <v>10.34215</v>
      </c>
      <c r="AO8846">
        <v>0.1126813</v>
      </c>
      <c r="AQ8846">
        <v>4.57827283575</v>
      </c>
      <c r="AT8846">
        <v>12</v>
      </c>
      <c r="AV8846">
        <v>0</v>
      </c>
      <c r="AW8846">
        <v>1</v>
      </c>
      <c r="AY8846">
        <v>1</v>
      </c>
      <c r="AZ8846">
        <v>33.4</v>
      </c>
      <c r="BA8846">
        <v>64.099999999999994</v>
      </c>
      <c r="BB8846">
        <v>34.200000000000003</v>
      </c>
      <c r="BC8846">
        <v>35.791596369965497</v>
      </c>
      <c r="BD8846">
        <v>5.4494063500363303</v>
      </c>
      <c r="BE8846">
        <v>72.493091949999993</v>
      </c>
    </row>
    <row r="8847" spans="1:57">
      <c r="A8847" t="s">
        <v>32</v>
      </c>
      <c r="B8847" t="s">
        <v>65</v>
      </c>
      <c r="C8847">
        <v>1973</v>
      </c>
      <c r="D8847">
        <f t="shared" si="679"/>
        <v>110</v>
      </c>
      <c r="E8847">
        <v>2</v>
      </c>
      <c r="G8847">
        <v>1058763.1629379999</v>
      </c>
      <c r="H8847">
        <v>558588.04095900001</v>
      </c>
      <c r="I8847">
        <v>256566.26300199999</v>
      </c>
      <c r="J8847">
        <v>214608.81787</v>
      </c>
      <c r="K8847">
        <v>145417.77369100001</v>
      </c>
      <c r="L8847">
        <v>142432.45329500001</v>
      </c>
      <c r="O8847">
        <f>VLOOKUP(C8847,[1]pop_15p_a!$A$8:$AL$68,37,FALSE)</f>
        <v>39957680.002061799</v>
      </c>
      <c r="Q8847">
        <f t="shared" si="678"/>
        <v>2985.3203959999955</v>
      </c>
      <c r="R8847">
        <v>56194.527000000002</v>
      </c>
      <c r="AE8847">
        <f t="shared" si="680"/>
        <v>7.833333333333333</v>
      </c>
      <c r="AF8847">
        <v>7.833333333333333</v>
      </c>
      <c r="AG8847">
        <v>7.5</v>
      </c>
      <c r="AK8847">
        <v>7.5</v>
      </c>
      <c r="AN8847">
        <v>10.67216</v>
      </c>
      <c r="AO8847">
        <v>0.1163757</v>
      </c>
      <c r="AQ8847">
        <v>4.57827283575</v>
      </c>
      <c r="AT8847">
        <v>12</v>
      </c>
      <c r="AV8847">
        <v>0</v>
      </c>
      <c r="AW8847">
        <v>1</v>
      </c>
      <c r="AY8847">
        <v>1</v>
      </c>
      <c r="AZ8847">
        <v>34.5</v>
      </c>
      <c r="BA8847">
        <v>66.2</v>
      </c>
      <c r="BB8847">
        <v>34.4</v>
      </c>
      <c r="BC8847">
        <v>37.104668015987897</v>
      </c>
      <c r="BD8847">
        <v>5.4927392911551198</v>
      </c>
      <c r="BE8847">
        <v>75.638227740000005</v>
      </c>
    </row>
    <row r="8848" spans="1:57">
      <c r="A8848" t="s">
        <v>32</v>
      </c>
      <c r="B8848" t="s">
        <v>65</v>
      </c>
      <c r="C8848">
        <v>1973</v>
      </c>
      <c r="D8848">
        <f t="shared" si="679"/>
        <v>111</v>
      </c>
      <c r="E8848">
        <v>3</v>
      </c>
      <c r="G8848">
        <v>1048634.5070750001</v>
      </c>
      <c r="H8848">
        <v>563961.23253499996</v>
      </c>
      <c r="I8848">
        <v>258877.22357999999</v>
      </c>
      <c r="J8848">
        <v>210221.972564</v>
      </c>
      <c r="K8848">
        <v>149131.465023</v>
      </c>
      <c r="L8848">
        <v>146700.28288700001</v>
      </c>
      <c r="O8848">
        <f>VLOOKUP(C8848,[1]pop_15p_a!$A$8:$AL$68,37,FALSE)</f>
        <v>39957680.002061799</v>
      </c>
      <c r="Q8848">
        <f t="shared" si="678"/>
        <v>2431.1821359999885</v>
      </c>
      <c r="R8848">
        <v>56194.527000000002</v>
      </c>
      <c r="AE8848">
        <f t="shared" si="680"/>
        <v>11.5</v>
      </c>
      <c r="AF8848">
        <v>11.5</v>
      </c>
      <c r="AG8848">
        <v>11.5</v>
      </c>
      <c r="AK8848">
        <v>11.5</v>
      </c>
      <c r="AN8848">
        <v>10.834160000000001</v>
      </c>
      <c r="AO8848">
        <v>0.1183447</v>
      </c>
      <c r="AQ8848">
        <v>4.57827283575</v>
      </c>
      <c r="AT8848">
        <v>12</v>
      </c>
      <c r="AV8848">
        <v>0</v>
      </c>
      <c r="AW8848">
        <v>1</v>
      </c>
      <c r="AY8848">
        <v>1</v>
      </c>
      <c r="AZ8848">
        <v>34.299999999999997</v>
      </c>
      <c r="BA8848">
        <v>65.8</v>
      </c>
      <c r="BB8848">
        <v>35</v>
      </c>
      <c r="BC8848">
        <v>38.1899641747533</v>
      </c>
      <c r="BD8848">
        <v>5.6477519522443904</v>
      </c>
      <c r="BE8848">
        <v>77.304306969999999</v>
      </c>
    </row>
    <row r="8849" spans="1:57">
      <c r="A8849" t="s">
        <v>32</v>
      </c>
      <c r="B8849" t="s">
        <v>65</v>
      </c>
      <c r="C8849">
        <v>1973</v>
      </c>
      <c r="D8849">
        <f t="shared" si="679"/>
        <v>112</v>
      </c>
      <c r="E8849">
        <v>4</v>
      </c>
      <c r="G8849">
        <v>1044178.934675</v>
      </c>
      <c r="H8849">
        <v>558963.37419400003</v>
      </c>
      <c r="I8849">
        <v>259373.611294</v>
      </c>
      <c r="J8849">
        <v>209239.07090300001</v>
      </c>
      <c r="K8849">
        <v>150245.03185699999</v>
      </c>
      <c r="L8849">
        <v>149221.41136100001</v>
      </c>
      <c r="O8849">
        <f>VLOOKUP(C8849,[1]pop_15p_a!$A$8:$AL$68,37,FALSE)</f>
        <v>39957680.002061799</v>
      </c>
      <c r="Q8849">
        <f t="shared" si="678"/>
        <v>1023.6204959999886</v>
      </c>
      <c r="R8849">
        <v>56194.527000000002</v>
      </c>
      <c r="AE8849">
        <f t="shared" si="680"/>
        <v>12.416666666666666</v>
      </c>
      <c r="AF8849">
        <v>12.416666666666666</v>
      </c>
      <c r="AG8849">
        <v>13</v>
      </c>
      <c r="AK8849">
        <v>13</v>
      </c>
      <c r="AN8849">
        <v>11.208159999999999</v>
      </c>
      <c r="AO8849">
        <v>0.1214972</v>
      </c>
      <c r="AQ8849">
        <v>4.57827283575</v>
      </c>
      <c r="AT8849">
        <v>12</v>
      </c>
      <c r="AV8849">
        <v>0</v>
      </c>
      <c r="AW8849">
        <v>1</v>
      </c>
      <c r="AY8849">
        <v>1</v>
      </c>
      <c r="AZ8849">
        <v>33.299999999999997</v>
      </c>
      <c r="BA8849">
        <v>63.8</v>
      </c>
      <c r="BB8849">
        <v>36.6</v>
      </c>
      <c r="BC8849">
        <v>37.155516608188798</v>
      </c>
      <c r="BD8849">
        <v>5.8767843172295997</v>
      </c>
      <c r="BE8849">
        <v>75.819799099999997</v>
      </c>
    </row>
    <row r="8850" spans="1:57">
      <c r="A8850" t="s">
        <v>32</v>
      </c>
      <c r="B8850" t="s">
        <v>65</v>
      </c>
      <c r="C8850">
        <v>1974</v>
      </c>
      <c r="D8850">
        <f t="shared" si="679"/>
        <v>113</v>
      </c>
      <c r="E8850">
        <v>1</v>
      </c>
      <c r="G8850">
        <v>1015720.261193</v>
      </c>
      <c r="H8850">
        <v>549507.61058600002</v>
      </c>
      <c r="I8850">
        <v>256025.75193599999</v>
      </c>
      <c r="J8850">
        <v>207562.964913</v>
      </c>
      <c r="K8850">
        <v>154456.044299</v>
      </c>
      <c r="L8850">
        <v>145094.90062999999</v>
      </c>
      <c r="O8850">
        <f>VLOOKUP(C8850,[1]pop_15p_a!$A$8:$AL$68,37,FALSE)</f>
        <v>40051582.768675797</v>
      </c>
      <c r="Q8850">
        <f t="shared" si="678"/>
        <v>9361.1436690000119</v>
      </c>
      <c r="R8850">
        <v>56229.974000000002</v>
      </c>
      <c r="AE8850">
        <f t="shared" si="680"/>
        <v>12.583333333333334</v>
      </c>
      <c r="AF8850">
        <v>12.583333333333334</v>
      </c>
      <c r="AG8850">
        <v>12.5</v>
      </c>
      <c r="AK8850">
        <v>12.5</v>
      </c>
      <c r="AN8850">
        <v>11.673120000000001</v>
      </c>
      <c r="AO8850">
        <v>0.12471410000000001</v>
      </c>
      <c r="AQ8850">
        <v>4.7688534492499999</v>
      </c>
      <c r="AT8850">
        <v>12</v>
      </c>
      <c r="AV8850">
        <v>0</v>
      </c>
      <c r="AW8850">
        <v>1</v>
      </c>
      <c r="AY8850">
        <v>1</v>
      </c>
      <c r="AZ8850">
        <v>33.799999999999997</v>
      </c>
      <c r="BA8850">
        <v>64.900000000000006</v>
      </c>
      <c r="BB8850">
        <v>37.799999999999997</v>
      </c>
      <c r="BC8850">
        <v>35.918887206905097</v>
      </c>
      <c r="BD8850">
        <v>6.0754401294400804</v>
      </c>
      <c r="BE8850">
        <v>74.701697480000007</v>
      </c>
    </row>
    <row r="8851" spans="1:57">
      <c r="A8851" t="s">
        <v>32</v>
      </c>
      <c r="B8851" t="s">
        <v>65</v>
      </c>
      <c r="C8851">
        <v>1974</v>
      </c>
      <c r="D8851">
        <f t="shared" si="679"/>
        <v>114</v>
      </c>
      <c r="E8851">
        <v>2</v>
      </c>
      <c r="G8851">
        <v>1030377.022031</v>
      </c>
      <c r="H8851">
        <v>551641.08371200005</v>
      </c>
      <c r="I8851">
        <v>260515.303036</v>
      </c>
      <c r="J8851">
        <v>196099.22764900001</v>
      </c>
      <c r="K8851">
        <v>159440.066727</v>
      </c>
      <c r="L8851">
        <v>148723.968972</v>
      </c>
      <c r="O8851">
        <f>VLOOKUP(C8851,[1]pop_15p_a!$A$8:$AL$68,37,FALSE)</f>
        <v>40051582.768675797</v>
      </c>
      <c r="Q8851">
        <f t="shared" si="678"/>
        <v>10716.097754999995</v>
      </c>
      <c r="R8851">
        <v>56229.974000000002</v>
      </c>
      <c r="AE8851">
        <f t="shared" si="680"/>
        <v>11.833333333333334</v>
      </c>
      <c r="AF8851">
        <v>11.833333333333334</v>
      </c>
      <c r="AG8851">
        <v>11.75</v>
      </c>
      <c r="AK8851">
        <v>11.75</v>
      </c>
      <c r="AN8851">
        <v>12.36744</v>
      </c>
      <c r="AO8851">
        <v>0.13235520000000001</v>
      </c>
      <c r="AQ8851">
        <v>4.7688534492499999</v>
      </c>
      <c r="AT8851">
        <v>12</v>
      </c>
      <c r="AV8851">
        <v>0</v>
      </c>
      <c r="AW8851">
        <v>1</v>
      </c>
      <c r="AY8851">
        <v>1</v>
      </c>
      <c r="AZ8851">
        <v>33.799999999999997</v>
      </c>
      <c r="BA8851">
        <v>64.8</v>
      </c>
      <c r="BB8851">
        <v>38</v>
      </c>
      <c r="BC8851">
        <v>34.557118317826401</v>
      </c>
      <c r="BD8851">
        <v>6.26983273609991</v>
      </c>
      <c r="BE8851">
        <v>72.625380280000002</v>
      </c>
    </row>
    <row r="8852" spans="1:57">
      <c r="A8852" t="s">
        <v>32</v>
      </c>
      <c r="B8852" t="s">
        <v>65</v>
      </c>
      <c r="C8852">
        <v>1974</v>
      </c>
      <c r="D8852">
        <f t="shared" si="679"/>
        <v>115</v>
      </c>
      <c r="E8852">
        <v>3</v>
      </c>
      <c r="G8852">
        <v>1037055.199733</v>
      </c>
      <c r="H8852">
        <v>557876.88324999996</v>
      </c>
      <c r="I8852">
        <v>263736.30775600002</v>
      </c>
      <c r="J8852">
        <v>193864.419662</v>
      </c>
      <c r="K8852">
        <v>160510.38824599999</v>
      </c>
      <c r="L8852">
        <v>147486.01575200001</v>
      </c>
      <c r="O8852">
        <f>VLOOKUP(C8852,[1]pop_15p_a!$A$8:$AL$68,37,FALSE)</f>
        <v>40051582.768675797</v>
      </c>
      <c r="Q8852">
        <f t="shared" si="678"/>
        <v>13024.372493999981</v>
      </c>
      <c r="R8852">
        <v>56229.974000000002</v>
      </c>
      <c r="AE8852">
        <f t="shared" si="680"/>
        <v>11.666666666666666</v>
      </c>
      <c r="AF8852">
        <v>11.666666666666666</v>
      </c>
      <c r="AG8852">
        <v>11.5</v>
      </c>
      <c r="AK8852">
        <v>11.5</v>
      </c>
      <c r="AN8852">
        <v>12.67817</v>
      </c>
      <c r="AO8852">
        <v>0.13554060000000001</v>
      </c>
      <c r="AQ8852">
        <v>4.7688534492499999</v>
      </c>
      <c r="AT8852">
        <v>12</v>
      </c>
      <c r="AV8852">
        <v>0</v>
      </c>
      <c r="AW8852">
        <v>1</v>
      </c>
      <c r="AY8852">
        <v>1</v>
      </c>
      <c r="AZ8852">
        <v>33.4</v>
      </c>
      <c r="BA8852">
        <v>64</v>
      </c>
      <c r="BB8852">
        <v>37.9</v>
      </c>
      <c r="BC8852">
        <v>33.076351541307503</v>
      </c>
      <c r="BD8852">
        <v>6.3119554675851104</v>
      </c>
      <c r="BE8852">
        <v>71.890257090000006</v>
      </c>
    </row>
    <row r="8853" spans="1:57">
      <c r="A8853" t="s">
        <v>32</v>
      </c>
      <c r="B8853" t="s">
        <v>65</v>
      </c>
      <c r="C8853">
        <v>1974</v>
      </c>
      <c r="D8853">
        <f t="shared" si="679"/>
        <v>116</v>
      </c>
      <c r="E8853">
        <v>4</v>
      </c>
      <c r="G8853">
        <v>1021999.509739</v>
      </c>
      <c r="H8853">
        <v>559048.97651099996</v>
      </c>
      <c r="I8853">
        <v>267475.76186700002</v>
      </c>
      <c r="J8853">
        <v>194707.64582400001</v>
      </c>
      <c r="K8853">
        <v>157153.47075400001</v>
      </c>
      <c r="L8853">
        <v>145530.162721</v>
      </c>
      <c r="O8853">
        <f>VLOOKUP(C8853,[1]pop_15p_a!$A$8:$AL$68,37,FALSE)</f>
        <v>40051582.768675797</v>
      </c>
      <c r="Q8853">
        <f t="shared" si="678"/>
        <v>11623.308033000008</v>
      </c>
      <c r="R8853">
        <v>56229.974000000002</v>
      </c>
      <c r="AE8853">
        <f t="shared" si="680"/>
        <v>11.5</v>
      </c>
      <c r="AF8853">
        <v>11.5</v>
      </c>
      <c r="AG8853">
        <v>11.5</v>
      </c>
      <c r="AK8853">
        <v>11.5</v>
      </c>
      <c r="AN8853">
        <v>13.245900000000001</v>
      </c>
      <c r="AO8853">
        <v>0.1411269</v>
      </c>
      <c r="AQ8853">
        <v>4.7688534492499999</v>
      </c>
      <c r="AT8853">
        <v>12</v>
      </c>
      <c r="AV8853">
        <v>0</v>
      </c>
      <c r="AW8853">
        <v>1</v>
      </c>
      <c r="AY8853">
        <v>1</v>
      </c>
      <c r="AZ8853">
        <v>31.9</v>
      </c>
      <c r="BA8853">
        <v>61.3</v>
      </c>
      <c r="BB8853">
        <v>37.200000000000003</v>
      </c>
      <c r="BC8853">
        <v>31.939369406768702</v>
      </c>
      <c r="BD8853">
        <v>6.4492154022355903</v>
      </c>
      <c r="BE8853">
        <v>71.719475680000002</v>
      </c>
    </row>
    <row r="8854" spans="1:57">
      <c r="A8854" t="s">
        <v>32</v>
      </c>
      <c r="B8854" t="s">
        <v>65</v>
      </c>
      <c r="C8854">
        <v>1975</v>
      </c>
      <c r="D8854">
        <f t="shared" si="679"/>
        <v>117</v>
      </c>
      <c r="E8854">
        <v>1</v>
      </c>
      <c r="G8854">
        <v>1022502.056858</v>
      </c>
      <c r="H8854">
        <v>556790.39230599999</v>
      </c>
      <c r="I8854">
        <v>278181.19022799999</v>
      </c>
      <c r="J8854">
        <v>189612.076688</v>
      </c>
      <c r="K8854">
        <v>156483.16838799999</v>
      </c>
      <c r="L8854">
        <v>139685.21464300001</v>
      </c>
      <c r="O8854">
        <f>VLOOKUP(C8854,[1]pop_15p_a!$A$8:$AL$68,37,FALSE)</f>
        <v>40192440.608221598</v>
      </c>
      <c r="Q8854">
        <f t="shared" si="678"/>
        <v>16797.953744999977</v>
      </c>
      <c r="R8854">
        <v>56225.8</v>
      </c>
      <c r="AE8854">
        <f t="shared" si="680"/>
        <v>10.5</v>
      </c>
      <c r="AF8854">
        <v>10.5</v>
      </c>
      <c r="AG8854">
        <v>10</v>
      </c>
      <c r="AK8854">
        <v>10</v>
      </c>
      <c r="AN8854">
        <v>14.043799999999999</v>
      </c>
      <c r="AO8854">
        <v>0.1464993</v>
      </c>
      <c r="AQ8854">
        <v>5.0337456700000001</v>
      </c>
      <c r="AT8854">
        <v>12</v>
      </c>
      <c r="AV8854">
        <v>0</v>
      </c>
      <c r="AW8854">
        <v>1</v>
      </c>
      <c r="AY8854">
        <v>1</v>
      </c>
      <c r="AZ8854">
        <v>31</v>
      </c>
      <c r="BA8854">
        <v>59.5</v>
      </c>
      <c r="BB8854">
        <v>36.4</v>
      </c>
      <c r="BC8854">
        <v>30.150982500655299</v>
      </c>
      <c r="BD8854">
        <v>6.68286329986248</v>
      </c>
      <c r="BE8854">
        <v>69.931310080000003</v>
      </c>
    </row>
    <row r="8855" spans="1:57">
      <c r="A8855" t="s">
        <v>32</v>
      </c>
      <c r="B8855" t="s">
        <v>65</v>
      </c>
      <c r="C8855">
        <v>1975</v>
      </c>
      <c r="D8855">
        <f t="shared" si="679"/>
        <v>118</v>
      </c>
      <c r="E8855">
        <v>2</v>
      </c>
      <c r="G8855">
        <v>1005783.298561</v>
      </c>
      <c r="H8855">
        <v>557547.64356999996</v>
      </c>
      <c r="I8855">
        <v>274430.70527899999</v>
      </c>
      <c r="J8855">
        <v>188861.96752599999</v>
      </c>
      <c r="K8855">
        <v>150228.81486400001</v>
      </c>
      <c r="L8855">
        <v>132364.89765999999</v>
      </c>
      <c r="O8855">
        <f>VLOOKUP(C8855,[1]pop_15p_a!$A$8:$AL$68,37,FALSE)</f>
        <v>40192440.608221598</v>
      </c>
      <c r="Q8855">
        <f t="shared" si="678"/>
        <v>17863.917204000027</v>
      </c>
      <c r="R8855">
        <v>56225.8</v>
      </c>
      <c r="AE8855">
        <f t="shared" si="680"/>
        <v>9.9166666666666661</v>
      </c>
      <c r="AF8855">
        <v>9.9166666666666661</v>
      </c>
      <c r="AG8855">
        <v>10</v>
      </c>
      <c r="AK8855">
        <v>10</v>
      </c>
      <c r="AN8855">
        <v>15.371079999999999</v>
      </c>
      <c r="AO8855">
        <v>0.16113070000000002</v>
      </c>
      <c r="AQ8855">
        <v>5.0337456700000001</v>
      </c>
      <c r="AT8855">
        <v>12</v>
      </c>
      <c r="AV8855">
        <v>0</v>
      </c>
      <c r="AW8855">
        <v>1</v>
      </c>
      <c r="AY8855">
        <v>1</v>
      </c>
      <c r="AZ8855">
        <v>30.9</v>
      </c>
      <c r="BA8855">
        <v>59.3</v>
      </c>
      <c r="BB8855">
        <v>38.5</v>
      </c>
      <c r="BC8855">
        <v>29.355678817679099</v>
      </c>
      <c r="BD8855">
        <v>7.39266111332552</v>
      </c>
      <c r="BE8855">
        <v>64.909830560000003</v>
      </c>
    </row>
    <row r="8856" spans="1:57">
      <c r="A8856" t="s">
        <v>32</v>
      </c>
      <c r="B8856" t="s">
        <v>65</v>
      </c>
      <c r="C8856">
        <v>1975</v>
      </c>
      <c r="D8856">
        <f t="shared" si="679"/>
        <v>119</v>
      </c>
      <c r="E8856">
        <v>3</v>
      </c>
      <c r="G8856">
        <v>1002389.81028</v>
      </c>
      <c r="H8856">
        <v>551759.60999699996</v>
      </c>
      <c r="I8856">
        <v>275230.44104000001</v>
      </c>
      <c r="J8856">
        <v>185964.99421</v>
      </c>
      <c r="K8856">
        <v>150050.427944</v>
      </c>
      <c r="L8856">
        <v>139826.53350399999</v>
      </c>
      <c r="O8856">
        <f>VLOOKUP(C8856,[1]pop_15p_a!$A$8:$AL$68,37,FALSE)</f>
        <v>40192440.608221598</v>
      </c>
      <c r="Q8856">
        <f t="shared" si="678"/>
        <v>10223.894440000004</v>
      </c>
      <c r="R8856">
        <v>56225.8</v>
      </c>
      <c r="AE8856">
        <f t="shared" si="680"/>
        <v>11</v>
      </c>
      <c r="AF8856">
        <v>11</v>
      </c>
      <c r="AG8856">
        <v>11</v>
      </c>
      <c r="AK8856">
        <v>11</v>
      </c>
      <c r="AN8856">
        <v>16.046220000000002</v>
      </c>
      <c r="AO8856">
        <v>0.16899629999999999</v>
      </c>
      <c r="AQ8856">
        <v>5.0337456700000001</v>
      </c>
      <c r="AT8856">
        <v>12</v>
      </c>
      <c r="AV8856">
        <v>0</v>
      </c>
      <c r="AW8856">
        <v>1</v>
      </c>
      <c r="AY8856">
        <v>1</v>
      </c>
      <c r="AZ8856">
        <v>29.4</v>
      </c>
      <c r="BA8856">
        <v>56.5</v>
      </c>
      <c r="BB8856">
        <v>36.5</v>
      </c>
      <c r="BC8856">
        <v>28.7756410164287</v>
      </c>
      <c r="BD8856">
        <v>7.7223362483027902</v>
      </c>
      <c r="BE8856">
        <v>63.374985459999998</v>
      </c>
    </row>
    <row r="8857" spans="1:57">
      <c r="A8857" t="s">
        <v>32</v>
      </c>
      <c r="B8857" t="s">
        <v>65</v>
      </c>
      <c r="C8857">
        <v>1975</v>
      </c>
      <c r="D8857">
        <f t="shared" si="679"/>
        <v>120</v>
      </c>
      <c r="E8857">
        <v>4</v>
      </c>
      <c r="G8857">
        <v>1013710.072715</v>
      </c>
      <c r="H8857">
        <v>546695.90371999994</v>
      </c>
      <c r="I8857">
        <v>280823.07594900002</v>
      </c>
      <c r="J8857">
        <v>180512.47657599999</v>
      </c>
      <c r="K8857">
        <v>157629.169207</v>
      </c>
      <c r="L8857">
        <v>136921.01772800001</v>
      </c>
      <c r="O8857">
        <f>VLOOKUP(C8857,[1]pop_15p_a!$A$8:$AL$68,37,FALSE)</f>
        <v>40192440.608221598</v>
      </c>
      <c r="Q8857">
        <f t="shared" si="678"/>
        <v>20708.151478999993</v>
      </c>
      <c r="R8857">
        <v>56225.8</v>
      </c>
      <c r="AE8857">
        <f t="shared" si="680"/>
        <v>11.666666666666666</v>
      </c>
      <c r="AF8857">
        <v>11.666666666666666</v>
      </c>
      <c r="AG8857">
        <v>11.25</v>
      </c>
      <c r="AK8857">
        <v>11.25</v>
      </c>
      <c r="AN8857">
        <v>16.598610000000001</v>
      </c>
      <c r="AO8857">
        <v>0.1748207</v>
      </c>
      <c r="AQ8857">
        <v>5.0337456700000001</v>
      </c>
      <c r="AT8857">
        <v>12</v>
      </c>
      <c r="AV8857">
        <v>0</v>
      </c>
      <c r="AW8857">
        <v>1</v>
      </c>
      <c r="AY8857">
        <v>1</v>
      </c>
      <c r="AZ8857">
        <v>30.1</v>
      </c>
      <c r="BA8857">
        <v>57.8</v>
      </c>
      <c r="BB8857">
        <v>35.6</v>
      </c>
      <c r="BC8857">
        <v>27.727786244744799</v>
      </c>
      <c r="BD8857">
        <v>7.9799077096721396</v>
      </c>
      <c r="BE8857">
        <v>62.153070980000003</v>
      </c>
    </row>
    <row r="8858" spans="1:57">
      <c r="A8858" t="s">
        <v>32</v>
      </c>
      <c r="B8858" t="s">
        <v>65</v>
      </c>
      <c r="C8858">
        <v>1976</v>
      </c>
      <c r="D8858">
        <f t="shared" si="679"/>
        <v>121</v>
      </c>
      <c r="E8858">
        <v>1</v>
      </c>
      <c r="G8858">
        <v>1029993.635568</v>
      </c>
      <c r="H8858">
        <v>549382.49950799998</v>
      </c>
      <c r="I8858">
        <v>280916.83807300002</v>
      </c>
      <c r="J8858">
        <v>189627.596188</v>
      </c>
      <c r="K8858">
        <v>161132.03963399999</v>
      </c>
      <c r="L8858">
        <v>135140.40008399999</v>
      </c>
      <c r="O8858">
        <f>VLOOKUP(C8858,[1]pop_15p_a!$A$8:$AL$68,37,FALSE)</f>
        <v>40309847.952487797</v>
      </c>
      <c r="Q8858">
        <f t="shared" si="678"/>
        <v>25991.639549999993</v>
      </c>
      <c r="R8858">
        <v>56211.968000000001</v>
      </c>
      <c r="AE8858">
        <f t="shared" si="680"/>
        <v>9.6666666666666661</v>
      </c>
      <c r="AF8858">
        <v>9.6666666666666661</v>
      </c>
      <c r="AG8858">
        <v>9</v>
      </c>
      <c r="AK8858">
        <v>9</v>
      </c>
      <c r="AN8858">
        <v>17.197040000000001</v>
      </c>
      <c r="AO8858">
        <v>0.17938569999999998</v>
      </c>
      <c r="AQ8858">
        <v>5.3707361420000002</v>
      </c>
      <c r="AT8858">
        <v>12</v>
      </c>
      <c r="AV8858">
        <v>0</v>
      </c>
      <c r="AW8858">
        <v>1</v>
      </c>
      <c r="AY8858">
        <v>1</v>
      </c>
      <c r="AZ8858">
        <v>30</v>
      </c>
      <c r="BA8858">
        <v>57.6</v>
      </c>
      <c r="BB8858">
        <v>34.5</v>
      </c>
      <c r="BC8858">
        <v>27.372493057074699</v>
      </c>
      <c r="BD8858">
        <v>8.1642811030057594</v>
      </c>
      <c r="BE8858">
        <v>62.469211629999997</v>
      </c>
    </row>
    <row r="8859" spans="1:57">
      <c r="A8859" t="s">
        <v>32</v>
      </c>
      <c r="B8859" t="s">
        <v>65</v>
      </c>
      <c r="C8859">
        <v>1976</v>
      </c>
      <c r="D8859">
        <f t="shared" si="679"/>
        <v>122</v>
      </c>
      <c r="E8859">
        <v>2</v>
      </c>
      <c r="G8859">
        <v>1028169.959423</v>
      </c>
      <c r="H8859">
        <v>552306.14786599996</v>
      </c>
      <c r="I8859">
        <v>283222.28323200002</v>
      </c>
      <c r="J8859">
        <v>187920.451198</v>
      </c>
      <c r="K8859">
        <v>167240.44022399999</v>
      </c>
      <c r="L8859">
        <v>146191.534988</v>
      </c>
      <c r="O8859">
        <f>VLOOKUP(C8859,[1]pop_15p_a!$A$8:$AL$68,37,FALSE)</f>
        <v>40309847.952487797</v>
      </c>
      <c r="Q8859">
        <f t="shared" si="678"/>
        <v>21048.905235999991</v>
      </c>
      <c r="R8859">
        <v>56211.968000000001</v>
      </c>
      <c r="AE8859">
        <f t="shared" si="680"/>
        <v>11.166666666666666</v>
      </c>
      <c r="AF8859">
        <v>11.166666666666666</v>
      </c>
      <c r="AG8859">
        <v>11.5</v>
      </c>
      <c r="AK8859">
        <v>11.5</v>
      </c>
      <c r="AN8859">
        <v>17.826149999999998</v>
      </c>
      <c r="AO8859">
        <v>0.18573599999999998</v>
      </c>
      <c r="AQ8859">
        <v>5.3707361420000002</v>
      </c>
      <c r="AT8859">
        <v>12</v>
      </c>
      <c r="AV8859">
        <v>0</v>
      </c>
      <c r="AW8859">
        <v>1</v>
      </c>
      <c r="AY8859">
        <v>1</v>
      </c>
      <c r="AZ8859">
        <v>29.5</v>
      </c>
      <c r="BA8859">
        <v>57.2</v>
      </c>
      <c r="BB8859">
        <v>34.700000000000003</v>
      </c>
      <c r="BC8859">
        <v>27.359507097741801</v>
      </c>
      <c r="BD8859">
        <v>8.3229475889507896</v>
      </c>
      <c r="BE8859">
        <v>62.820341890000002</v>
      </c>
    </row>
    <row r="8860" spans="1:57">
      <c r="A8860" t="s">
        <v>32</v>
      </c>
      <c r="B8860" t="s">
        <v>65</v>
      </c>
      <c r="C8860">
        <v>1976</v>
      </c>
      <c r="D8860">
        <f t="shared" si="679"/>
        <v>123</v>
      </c>
      <c r="E8860">
        <v>3</v>
      </c>
      <c r="G8860">
        <v>1040961.59693</v>
      </c>
      <c r="H8860">
        <v>556750.88354499999</v>
      </c>
      <c r="I8860">
        <v>282091.62232899998</v>
      </c>
      <c r="J8860">
        <v>185618.39204599999</v>
      </c>
      <c r="K8860">
        <v>168348.60139299999</v>
      </c>
      <c r="L8860">
        <v>147864.75029900001</v>
      </c>
      <c r="O8860">
        <f>VLOOKUP(C8860,[1]pop_15p_a!$A$8:$AL$68,37,FALSE)</f>
        <v>40309847.952487797</v>
      </c>
      <c r="Q8860">
        <f t="shared" si="678"/>
        <v>20483.851093999983</v>
      </c>
      <c r="R8860">
        <v>56211.968000000001</v>
      </c>
      <c r="AE8860">
        <f t="shared" si="680"/>
        <v>12</v>
      </c>
      <c r="AF8860">
        <v>12</v>
      </c>
      <c r="AG8860">
        <v>13</v>
      </c>
      <c r="AK8860">
        <v>13</v>
      </c>
      <c r="AN8860">
        <v>18.236609999999999</v>
      </c>
      <c r="AO8860">
        <v>0.1903311</v>
      </c>
      <c r="AQ8860">
        <v>5.3707361420000002</v>
      </c>
      <c r="AT8860">
        <v>12</v>
      </c>
      <c r="AV8860">
        <v>0</v>
      </c>
      <c r="AW8860">
        <v>1</v>
      </c>
      <c r="AY8860">
        <v>1</v>
      </c>
      <c r="AZ8860">
        <v>29.6</v>
      </c>
      <c r="BA8860">
        <v>57.4</v>
      </c>
      <c r="BB8860">
        <v>34.5</v>
      </c>
      <c r="BC8860">
        <v>27.017353757679398</v>
      </c>
      <c r="BD8860">
        <v>8.5528485767085396</v>
      </c>
      <c r="BE8860">
        <v>62.079020870000001</v>
      </c>
    </row>
    <row r="8861" spans="1:57">
      <c r="A8861" t="s">
        <v>32</v>
      </c>
      <c r="B8861" t="s">
        <v>65</v>
      </c>
      <c r="C8861">
        <v>1976</v>
      </c>
      <c r="D8861">
        <f t="shared" si="679"/>
        <v>124</v>
      </c>
      <c r="E8861">
        <v>4</v>
      </c>
      <c r="G8861">
        <v>1062923.4241450001</v>
      </c>
      <c r="H8861">
        <v>557494.96522100002</v>
      </c>
      <c r="I8861">
        <v>279736.538398</v>
      </c>
      <c r="J8861">
        <v>186922.030038</v>
      </c>
      <c r="K8861">
        <v>174229.96408500001</v>
      </c>
      <c r="L8861">
        <v>148006.06916000001</v>
      </c>
      <c r="O8861">
        <f>VLOOKUP(C8861,[1]pop_15p_a!$A$8:$AL$68,37,FALSE)</f>
        <v>40309847.952487797</v>
      </c>
      <c r="Q8861">
        <f t="shared" si="678"/>
        <v>26223.894925000001</v>
      </c>
      <c r="R8861">
        <v>56211.968000000001</v>
      </c>
      <c r="AE8861">
        <f t="shared" si="680"/>
        <v>14.666666666666666</v>
      </c>
      <c r="AF8861">
        <v>14.666666666666666</v>
      </c>
      <c r="AG8861">
        <v>14.25</v>
      </c>
      <c r="AK8861">
        <v>14.25</v>
      </c>
      <c r="AN8861">
        <v>19.076709999999999</v>
      </c>
      <c r="AO8861">
        <v>0.19696950000000002</v>
      </c>
      <c r="AQ8861">
        <v>5.3707361420000002</v>
      </c>
      <c r="AT8861">
        <v>12</v>
      </c>
      <c r="AV8861">
        <v>0</v>
      </c>
      <c r="AW8861">
        <v>1</v>
      </c>
      <c r="AY8861">
        <v>1</v>
      </c>
      <c r="AZ8861">
        <v>29.5</v>
      </c>
      <c r="BA8861">
        <v>58.3</v>
      </c>
      <c r="BB8861">
        <v>34.5</v>
      </c>
      <c r="BC8861">
        <v>26.084558393264299</v>
      </c>
      <c r="BD8861">
        <v>8.9465480181589001</v>
      </c>
      <c r="BE8861">
        <v>60.321872589999998</v>
      </c>
    </row>
    <row r="8862" spans="1:57">
      <c r="A8862" t="s">
        <v>32</v>
      </c>
      <c r="B8862" t="s">
        <v>65</v>
      </c>
      <c r="C8862">
        <v>1977</v>
      </c>
      <c r="D8862">
        <f t="shared" si="679"/>
        <v>125</v>
      </c>
      <c r="E8862">
        <v>1</v>
      </c>
      <c r="G8862">
        <v>1063451.8757549999</v>
      </c>
      <c r="H8862">
        <v>547525.58771300002</v>
      </c>
      <c r="I8862">
        <v>276918.15926699998</v>
      </c>
      <c r="J8862">
        <v>182095.46556700001</v>
      </c>
      <c r="K8862">
        <v>174938.1061</v>
      </c>
      <c r="L8862">
        <v>146847.254502</v>
      </c>
      <c r="O8862">
        <f>VLOOKUP(C8862,[1]pop_15p_a!$A$8:$AL$68,37,FALSE)</f>
        <v>40466914.635841399</v>
      </c>
      <c r="Q8862">
        <f t="shared" si="678"/>
        <v>28090.851598000008</v>
      </c>
      <c r="R8862">
        <v>56193.491999999998</v>
      </c>
      <c r="AE8862">
        <f t="shared" si="680"/>
        <v>11.25</v>
      </c>
      <c r="AF8862">
        <v>11.25</v>
      </c>
      <c r="AG8862">
        <v>9.5</v>
      </c>
      <c r="AK8862">
        <v>9.5</v>
      </c>
      <c r="AN8862">
        <v>20.035720000000001</v>
      </c>
      <c r="AO8862">
        <v>0.20685469999999997</v>
      </c>
      <c r="AQ8862">
        <v>5.7733540699999999</v>
      </c>
      <c r="AT8862">
        <v>12</v>
      </c>
      <c r="AV8862">
        <v>0</v>
      </c>
      <c r="AW8862">
        <v>1</v>
      </c>
      <c r="AY8862">
        <v>1</v>
      </c>
      <c r="AZ8862">
        <v>29.1</v>
      </c>
      <c r="BA8862">
        <v>56.3</v>
      </c>
      <c r="BB8862">
        <v>34</v>
      </c>
      <c r="BC8862">
        <v>25.386008841286699</v>
      </c>
      <c r="BD8862">
        <v>9.3231427733404004</v>
      </c>
      <c r="BE8862">
        <v>58.86542901</v>
      </c>
    </row>
    <row r="8863" spans="1:57">
      <c r="A8863" t="s">
        <v>32</v>
      </c>
      <c r="B8863" t="s">
        <v>65</v>
      </c>
      <c r="C8863">
        <v>1977</v>
      </c>
      <c r="D8863">
        <f t="shared" si="679"/>
        <v>126</v>
      </c>
      <c r="E8863">
        <v>2</v>
      </c>
      <c r="G8863">
        <v>1055737.5184249999</v>
      </c>
      <c r="H8863">
        <v>544141.00380399998</v>
      </c>
      <c r="I8863">
        <v>278881.64844600001</v>
      </c>
      <c r="J8863">
        <v>192240.045339</v>
      </c>
      <c r="K8863">
        <v>178738.28805999999</v>
      </c>
      <c r="L8863">
        <v>150436.75356300001</v>
      </c>
      <c r="O8863">
        <f>VLOOKUP(C8863,[1]pop_15p_a!$A$8:$AL$68,37,FALSE)</f>
        <v>40466914.635841399</v>
      </c>
      <c r="Q8863">
        <f t="shared" si="678"/>
        <v>28301.534496999986</v>
      </c>
      <c r="R8863">
        <v>56193.491999999998</v>
      </c>
      <c r="AE8863">
        <f t="shared" si="680"/>
        <v>8.25</v>
      </c>
      <c r="AF8863">
        <v>8.25</v>
      </c>
      <c r="AG8863">
        <v>8</v>
      </c>
      <c r="AK8863">
        <v>8</v>
      </c>
      <c r="AN8863">
        <v>20.92952</v>
      </c>
      <c r="AO8863">
        <v>0.21611360000000002</v>
      </c>
      <c r="AQ8863">
        <v>5.7733540699999999</v>
      </c>
      <c r="AT8863">
        <v>12</v>
      </c>
      <c r="AV8863">
        <v>0</v>
      </c>
      <c r="AW8863">
        <v>1</v>
      </c>
      <c r="AY8863">
        <v>1</v>
      </c>
      <c r="AZ8863">
        <v>29.2</v>
      </c>
      <c r="BA8863">
        <v>56.4</v>
      </c>
      <c r="BB8863">
        <v>34.1</v>
      </c>
      <c r="BC8863">
        <v>24.797584059427301</v>
      </c>
      <c r="BD8863">
        <v>9.5933740943959798</v>
      </c>
      <c r="BE8863">
        <v>57.924262679999998</v>
      </c>
    </row>
    <row r="8864" spans="1:57">
      <c r="A8864" t="s">
        <v>32</v>
      </c>
      <c r="B8864" t="s">
        <v>65</v>
      </c>
      <c r="C8864">
        <v>1977</v>
      </c>
      <c r="D8864">
        <f t="shared" si="679"/>
        <v>127</v>
      </c>
      <c r="E8864">
        <v>3</v>
      </c>
      <c r="G8864">
        <v>1063052.9465979999</v>
      </c>
      <c r="H8864">
        <v>550383.38813500002</v>
      </c>
      <c r="I8864">
        <v>278313.56028500001</v>
      </c>
      <c r="J8864">
        <v>190155.259185</v>
      </c>
      <c r="K8864">
        <v>185144.000183</v>
      </c>
      <c r="L8864">
        <v>146525.04749999999</v>
      </c>
      <c r="O8864">
        <f>VLOOKUP(C8864,[1]pop_15p_a!$A$8:$AL$68,37,FALSE)</f>
        <v>40466914.635841399</v>
      </c>
      <c r="Q8864">
        <f t="shared" si="678"/>
        <v>38618.95268300001</v>
      </c>
      <c r="R8864">
        <v>56193.491999999998</v>
      </c>
      <c r="AE8864">
        <f t="shared" si="680"/>
        <v>7</v>
      </c>
      <c r="AF8864">
        <v>7</v>
      </c>
      <c r="AG8864">
        <v>6</v>
      </c>
      <c r="AK8864">
        <v>6</v>
      </c>
      <c r="AN8864">
        <v>21.259419999999999</v>
      </c>
      <c r="AO8864">
        <v>0.22076149999999997</v>
      </c>
      <c r="AQ8864">
        <v>5.7733540699999999</v>
      </c>
      <c r="AT8864">
        <v>12</v>
      </c>
      <c r="AV8864">
        <v>0</v>
      </c>
      <c r="AW8864">
        <v>1</v>
      </c>
      <c r="AY8864">
        <v>1</v>
      </c>
      <c r="AZ8864">
        <v>29.2</v>
      </c>
      <c r="BA8864">
        <v>55.8</v>
      </c>
      <c r="BB8864">
        <v>33.9</v>
      </c>
      <c r="BC8864">
        <v>24.873732139671301</v>
      </c>
      <c r="BD8864">
        <v>9.6984471683768092</v>
      </c>
      <c r="BE8864">
        <v>58.548443910000003</v>
      </c>
    </row>
    <row r="8865" spans="1:57">
      <c r="A8865" t="s">
        <v>32</v>
      </c>
      <c r="B8865" t="s">
        <v>65</v>
      </c>
      <c r="C8865">
        <v>1977</v>
      </c>
      <c r="D8865">
        <f t="shared" si="679"/>
        <v>128</v>
      </c>
      <c r="E8865">
        <v>4</v>
      </c>
      <c r="G8865">
        <v>1081481.4012810001</v>
      </c>
      <c r="H8865">
        <v>561347.06947700004</v>
      </c>
      <c r="I8865">
        <v>277739.95670400001</v>
      </c>
      <c r="J8865">
        <v>197309.74864199999</v>
      </c>
      <c r="K8865">
        <v>177927.43842399999</v>
      </c>
      <c r="L8865">
        <v>144586.15273100001</v>
      </c>
      <c r="O8865">
        <f>VLOOKUP(C8865,[1]pop_15p_a!$A$8:$AL$68,37,FALSE)</f>
        <v>40466914.635841399</v>
      </c>
      <c r="Q8865">
        <f t="shared" si="678"/>
        <v>33341.285692999983</v>
      </c>
      <c r="R8865">
        <v>56193.491999999998</v>
      </c>
      <c r="AE8865">
        <f t="shared" si="680"/>
        <v>6.333333333333333</v>
      </c>
      <c r="AF8865">
        <v>6.333333333333333</v>
      </c>
      <c r="AG8865">
        <v>7</v>
      </c>
      <c r="AK8865">
        <v>7</v>
      </c>
      <c r="AN8865">
        <v>21.570139999999999</v>
      </c>
      <c r="AO8865">
        <v>0.22533020000000001</v>
      </c>
      <c r="AQ8865">
        <v>5.7733540699999999</v>
      </c>
      <c r="AT8865">
        <v>12</v>
      </c>
      <c r="AV8865">
        <v>0</v>
      </c>
      <c r="AW8865">
        <v>1</v>
      </c>
      <c r="AY8865">
        <v>1</v>
      </c>
      <c r="AZ8865">
        <v>29.2</v>
      </c>
      <c r="BA8865">
        <v>56</v>
      </c>
      <c r="BB8865">
        <v>34.1</v>
      </c>
      <c r="BC8865">
        <v>25.210587310307702</v>
      </c>
      <c r="BD8865">
        <v>9.7794649338787902</v>
      </c>
      <c r="BE8865">
        <v>59.880994209999997</v>
      </c>
    </row>
    <row r="8866" spans="1:57">
      <c r="A8866" t="s">
        <v>32</v>
      </c>
      <c r="B8866" t="s">
        <v>65</v>
      </c>
      <c r="C8866">
        <v>1978</v>
      </c>
      <c r="D8866">
        <f t="shared" si="679"/>
        <v>129</v>
      </c>
      <c r="E8866">
        <v>1</v>
      </c>
      <c r="G8866">
        <v>1090812.1988309999</v>
      </c>
      <c r="H8866">
        <v>572218.563708</v>
      </c>
      <c r="I8866">
        <v>280734.82924400002</v>
      </c>
      <c r="J8866">
        <v>204195.23343299999</v>
      </c>
      <c r="K8866">
        <v>179786.98692200001</v>
      </c>
      <c r="L8866">
        <v>154376.72339900001</v>
      </c>
      <c r="O8866">
        <f>VLOOKUP(C8866,[1]pop_15p_a!$A$8:$AL$68,37,FALSE)</f>
        <v>40680353.028822698</v>
      </c>
      <c r="Q8866">
        <f t="shared" si="678"/>
        <v>25410.263523000001</v>
      </c>
      <c r="R8866">
        <v>56196.504000000001</v>
      </c>
      <c r="AE8866">
        <f t="shared" si="680"/>
        <v>6.5</v>
      </c>
      <c r="AF8866">
        <v>6.5</v>
      </c>
      <c r="AG8866">
        <v>6.5</v>
      </c>
      <c r="AK8866">
        <v>6.5</v>
      </c>
      <c r="AN8866">
        <v>21.938400000000001</v>
      </c>
      <c r="AO8866">
        <v>0.22966799999999998</v>
      </c>
      <c r="AQ8866">
        <v>6.2856750952500002</v>
      </c>
      <c r="AT8866">
        <v>12</v>
      </c>
      <c r="AV8866">
        <v>0</v>
      </c>
      <c r="AW8866">
        <v>1</v>
      </c>
      <c r="AY8866">
        <v>1</v>
      </c>
      <c r="AZ8866">
        <v>29.1</v>
      </c>
      <c r="BA8866">
        <v>55.9</v>
      </c>
      <c r="BB8866">
        <v>33.799999999999997</v>
      </c>
      <c r="BC8866">
        <v>25.193866976688799</v>
      </c>
      <c r="BD8866">
        <v>9.8175114322538697</v>
      </c>
      <c r="BE8866">
        <v>61.684949420000002</v>
      </c>
    </row>
    <row r="8867" spans="1:57">
      <c r="A8867" t="s">
        <v>32</v>
      </c>
      <c r="B8867" t="s">
        <v>65</v>
      </c>
      <c r="C8867">
        <v>1978</v>
      </c>
      <c r="D8867">
        <f t="shared" si="679"/>
        <v>130</v>
      </c>
      <c r="E8867">
        <v>2</v>
      </c>
      <c r="G8867">
        <v>1104002.7654939999</v>
      </c>
      <c r="H8867">
        <v>575234.39917600004</v>
      </c>
      <c r="I8867">
        <v>281104.36232000001</v>
      </c>
      <c r="J8867">
        <v>204474.584432</v>
      </c>
      <c r="K8867">
        <v>183122.281758</v>
      </c>
      <c r="L8867">
        <v>155275.51135300001</v>
      </c>
      <c r="O8867">
        <f>VLOOKUP(C8867,[1]pop_15p_a!$A$8:$AL$68,37,FALSE)</f>
        <v>40680353.028822698</v>
      </c>
      <c r="Q8867">
        <f t="shared" si="678"/>
        <v>27846.770404999988</v>
      </c>
      <c r="R8867">
        <v>56196.504000000001</v>
      </c>
      <c r="AE8867">
        <f t="shared" si="680"/>
        <v>8.8333333333333339</v>
      </c>
      <c r="AF8867">
        <v>8.8333333333333339</v>
      </c>
      <c r="AG8867">
        <v>10</v>
      </c>
      <c r="AK8867">
        <v>10</v>
      </c>
      <c r="AN8867">
        <v>22.536829999999998</v>
      </c>
      <c r="AO8867">
        <v>0.2361326</v>
      </c>
      <c r="AQ8867">
        <v>6.2856750952500002</v>
      </c>
      <c r="AT8867">
        <v>12</v>
      </c>
      <c r="AV8867">
        <v>0</v>
      </c>
      <c r="AW8867">
        <v>1</v>
      </c>
      <c r="AY8867">
        <v>1</v>
      </c>
      <c r="AZ8867">
        <v>29.4</v>
      </c>
      <c r="BA8867">
        <v>56.4</v>
      </c>
      <c r="BB8867">
        <v>34.1</v>
      </c>
      <c r="BC8867">
        <v>25.911741697070902</v>
      </c>
      <c r="BD8867">
        <v>9.9551058770654901</v>
      </c>
      <c r="BE8867">
        <v>63.490679309999997</v>
      </c>
    </row>
    <row r="8868" spans="1:57">
      <c r="A8868" t="s">
        <v>32</v>
      </c>
      <c r="B8868" t="s">
        <v>65</v>
      </c>
      <c r="C8868">
        <v>1978</v>
      </c>
      <c r="D8868">
        <f t="shared" si="679"/>
        <v>131</v>
      </c>
      <c r="E8868">
        <v>3</v>
      </c>
      <c r="G8868">
        <v>1118939.294831</v>
      </c>
      <c r="H8868">
        <v>586678.77044999995</v>
      </c>
      <c r="I8868">
        <v>283812.43307000003</v>
      </c>
      <c r="J8868">
        <v>204309.043099</v>
      </c>
      <c r="K8868">
        <v>183565.546225</v>
      </c>
      <c r="L8868">
        <v>155060.706684</v>
      </c>
      <c r="O8868">
        <f>VLOOKUP(C8868,[1]pop_15p_a!$A$8:$AL$68,37,FALSE)</f>
        <v>40680353.028822698</v>
      </c>
      <c r="Q8868">
        <f t="shared" si="678"/>
        <v>28504.839540999994</v>
      </c>
      <c r="R8868">
        <v>56196.504000000001</v>
      </c>
      <c r="AE8868">
        <f t="shared" si="680"/>
        <v>10</v>
      </c>
      <c r="AF8868">
        <v>10</v>
      </c>
      <c r="AG8868">
        <v>10</v>
      </c>
      <c r="AK8868">
        <v>10</v>
      </c>
      <c r="AN8868">
        <v>22.92811</v>
      </c>
      <c r="AO8868">
        <v>0.24085219999999999</v>
      </c>
      <c r="AQ8868">
        <v>6.2856750952500002</v>
      </c>
      <c r="AT8868">
        <v>12</v>
      </c>
      <c r="AV8868">
        <v>0</v>
      </c>
      <c r="AW8868">
        <v>1</v>
      </c>
      <c r="AY8868">
        <v>1</v>
      </c>
      <c r="AZ8868">
        <v>29.3</v>
      </c>
      <c r="BA8868">
        <v>55.6</v>
      </c>
      <c r="BB8868">
        <v>33.799999999999997</v>
      </c>
      <c r="BC8868">
        <v>26.9347369071216</v>
      </c>
      <c r="BD8868">
        <v>10.444600182566999</v>
      </c>
      <c r="BE8868">
        <v>64.197212129999997</v>
      </c>
    </row>
    <row r="8869" spans="1:57">
      <c r="A8869" t="s">
        <v>32</v>
      </c>
      <c r="B8869" t="s">
        <v>65</v>
      </c>
      <c r="C8869">
        <v>1978</v>
      </c>
      <c r="D8869">
        <f t="shared" si="679"/>
        <v>132</v>
      </c>
      <c r="E8869">
        <v>4</v>
      </c>
      <c r="G8869">
        <v>1129140.483268</v>
      </c>
      <c r="H8869">
        <v>584163.37929499999</v>
      </c>
      <c r="I8869">
        <v>285185.77241099998</v>
      </c>
      <c r="J8869">
        <v>204997.07426200001</v>
      </c>
      <c r="K8869">
        <v>183300.66867799999</v>
      </c>
      <c r="L8869">
        <v>145869.32798599999</v>
      </c>
      <c r="O8869">
        <f>VLOOKUP(C8869,[1]pop_15p_a!$A$8:$AL$68,37,FALSE)</f>
        <v>40680353.028822698</v>
      </c>
      <c r="Q8869">
        <f t="shared" si="678"/>
        <v>37431.340691999998</v>
      </c>
      <c r="R8869">
        <v>56196.504000000001</v>
      </c>
      <c r="AE8869">
        <f t="shared" si="680"/>
        <v>11.666666666666666</v>
      </c>
      <c r="AF8869">
        <v>11.666666666666666</v>
      </c>
      <c r="AG8869">
        <v>12.5</v>
      </c>
      <c r="AK8869">
        <v>12.5</v>
      </c>
      <c r="AN8869">
        <v>23.315550000000002</v>
      </c>
      <c r="AO8869">
        <v>0.24582999999999999</v>
      </c>
      <c r="AQ8869">
        <v>6.2856750952500002</v>
      </c>
      <c r="AT8869">
        <v>12</v>
      </c>
      <c r="AV8869">
        <v>0</v>
      </c>
      <c r="AW8869">
        <v>1</v>
      </c>
      <c r="AY8869">
        <v>1</v>
      </c>
      <c r="AZ8869">
        <v>29.6</v>
      </c>
      <c r="BA8869">
        <v>55.5</v>
      </c>
      <c r="BB8869">
        <v>34</v>
      </c>
      <c r="BC8869">
        <v>27.997005678631201</v>
      </c>
      <c r="BD8869">
        <v>10.9067318775364</v>
      </c>
      <c r="BE8869">
        <v>65.959204159999999</v>
      </c>
    </row>
    <row r="8870" spans="1:57">
      <c r="A8870" t="s">
        <v>32</v>
      </c>
      <c r="B8870" t="s">
        <v>65</v>
      </c>
      <c r="C8870">
        <v>1979</v>
      </c>
      <c r="D8870">
        <f t="shared" si="679"/>
        <v>133</v>
      </c>
      <c r="E8870">
        <v>1</v>
      </c>
      <c r="G8870">
        <v>1124710.8153589999</v>
      </c>
      <c r="H8870">
        <v>590623.06181500002</v>
      </c>
      <c r="I8870">
        <v>283867.58726</v>
      </c>
      <c r="J8870">
        <v>215405.48553199999</v>
      </c>
      <c r="K8870">
        <v>169364.86627</v>
      </c>
      <c r="L8870">
        <v>155812.52302299999</v>
      </c>
      <c r="O8870">
        <f>VLOOKUP(C8870,[1]pop_15p_a!$A$8:$AL$68,37,FALSE)</f>
        <v>40974370.091624901</v>
      </c>
      <c r="Q8870">
        <f t="shared" si="678"/>
        <v>13552.343247000012</v>
      </c>
      <c r="R8870">
        <v>56246.951000000001</v>
      </c>
      <c r="AE8870">
        <f t="shared" si="680"/>
        <v>13.166666666666666</v>
      </c>
      <c r="AF8870">
        <v>13.166666666666666</v>
      </c>
      <c r="AG8870">
        <v>13</v>
      </c>
      <c r="AK8870">
        <v>13</v>
      </c>
      <c r="AN8870">
        <v>24.040559999999999</v>
      </c>
      <c r="AO8870">
        <v>0.25242330000000002</v>
      </c>
      <c r="AQ8870">
        <v>6.8859245387500003</v>
      </c>
      <c r="AT8870">
        <v>12</v>
      </c>
      <c r="AV8870">
        <v>0</v>
      </c>
      <c r="AW8870">
        <v>1</v>
      </c>
      <c r="AY8870">
        <v>1</v>
      </c>
      <c r="AZ8870">
        <v>30</v>
      </c>
      <c r="BA8870">
        <v>56.2</v>
      </c>
      <c r="BB8870">
        <v>34.6</v>
      </c>
      <c r="BC8870">
        <v>28.834052883315401</v>
      </c>
      <c r="BD8870">
        <v>11.5543063231988</v>
      </c>
      <c r="BE8870">
        <v>66.317287649999997</v>
      </c>
    </row>
    <row r="8871" spans="1:57">
      <c r="A8871" t="s">
        <v>32</v>
      </c>
      <c r="B8871" t="s">
        <v>65</v>
      </c>
      <c r="C8871">
        <v>1979</v>
      </c>
      <c r="D8871">
        <f t="shared" si="679"/>
        <v>134</v>
      </c>
      <c r="E8871">
        <v>2</v>
      </c>
      <c r="G8871">
        <v>1174571.7790560001</v>
      </c>
      <c r="H8871">
        <v>626720.90032200003</v>
      </c>
      <c r="I8871">
        <v>289592.59222599998</v>
      </c>
      <c r="J8871">
        <v>220418.284002</v>
      </c>
      <c r="K8871">
        <v>200274.45438800001</v>
      </c>
      <c r="L8871">
        <v>169153.02347099999</v>
      </c>
      <c r="O8871">
        <f>VLOOKUP(C8871,[1]pop_15p_a!$A$8:$AL$68,37,FALSE)</f>
        <v>40974370.091624901</v>
      </c>
      <c r="Q8871">
        <f t="shared" si="678"/>
        <v>31121.43091700002</v>
      </c>
      <c r="R8871">
        <v>56246.951000000001</v>
      </c>
      <c r="AE8871">
        <f t="shared" si="680"/>
        <v>12.666666666666666</v>
      </c>
      <c r="AF8871">
        <v>12.666666666666666</v>
      </c>
      <c r="AG8871">
        <v>14</v>
      </c>
      <c r="AK8871">
        <v>14</v>
      </c>
      <c r="AN8871">
        <v>24.92286</v>
      </c>
      <c r="AO8871">
        <v>0.26157789999999997</v>
      </c>
      <c r="AQ8871">
        <v>6.8859245387500003</v>
      </c>
      <c r="AT8871">
        <v>12</v>
      </c>
      <c r="AV8871">
        <v>0</v>
      </c>
      <c r="AW8871">
        <v>1</v>
      </c>
      <c r="AY8871">
        <v>1</v>
      </c>
      <c r="AZ8871">
        <v>30.1</v>
      </c>
      <c r="BA8871">
        <v>56.7</v>
      </c>
      <c r="BB8871">
        <v>34.9</v>
      </c>
      <c r="BC8871">
        <v>30.3679769794166</v>
      </c>
      <c r="BD8871">
        <v>12.0751321824107</v>
      </c>
      <c r="BE8871">
        <v>67.99385273</v>
      </c>
    </row>
    <row r="8872" spans="1:57">
      <c r="A8872" t="s">
        <v>32</v>
      </c>
      <c r="B8872" t="s">
        <v>65</v>
      </c>
      <c r="C8872">
        <v>1979</v>
      </c>
      <c r="D8872">
        <f t="shared" si="679"/>
        <v>135</v>
      </c>
      <c r="E8872">
        <v>3</v>
      </c>
      <c r="G8872">
        <v>1148895.2478749999</v>
      </c>
      <c r="H8872">
        <v>603891.42091600003</v>
      </c>
      <c r="I8872">
        <v>286663.90471500001</v>
      </c>
      <c r="J8872">
        <v>224603.37581</v>
      </c>
      <c r="K8872">
        <v>192982.21332899999</v>
      </c>
      <c r="L8872">
        <v>172629.467443</v>
      </c>
      <c r="O8872">
        <f>VLOOKUP(C8872,[1]pop_15p_a!$A$8:$AL$68,37,FALSE)</f>
        <v>40974370.091624901</v>
      </c>
      <c r="Q8872">
        <f t="shared" si="678"/>
        <v>20352.74588599999</v>
      </c>
      <c r="R8872">
        <v>56246.951000000001</v>
      </c>
      <c r="AE8872">
        <f t="shared" si="680"/>
        <v>14</v>
      </c>
      <c r="AF8872">
        <v>14</v>
      </c>
      <c r="AG8872">
        <v>14</v>
      </c>
      <c r="AK8872">
        <v>14</v>
      </c>
      <c r="AN8872">
        <v>26.591539999999998</v>
      </c>
      <c r="AO8872">
        <v>0.27813650000000001</v>
      </c>
      <c r="AQ8872">
        <v>6.8859245387500003</v>
      </c>
      <c r="AT8872">
        <v>12</v>
      </c>
      <c r="AV8872">
        <v>0</v>
      </c>
      <c r="AW8872">
        <v>1</v>
      </c>
      <c r="AY8872">
        <v>1</v>
      </c>
      <c r="AZ8872">
        <v>30.3</v>
      </c>
      <c r="BA8872">
        <v>56.2</v>
      </c>
      <c r="BB8872">
        <v>34.4</v>
      </c>
      <c r="BC8872">
        <v>30.404593601598101</v>
      </c>
      <c r="BD8872">
        <v>12.717194739479501</v>
      </c>
      <c r="BE8872">
        <v>68.783715470000004</v>
      </c>
    </row>
    <row r="8873" spans="1:57">
      <c r="A8873" t="s">
        <v>32</v>
      </c>
      <c r="B8873" t="s">
        <v>65</v>
      </c>
      <c r="C8873">
        <v>1979</v>
      </c>
      <c r="D8873">
        <f t="shared" si="679"/>
        <v>136</v>
      </c>
      <c r="E8873">
        <v>4</v>
      </c>
      <c r="G8873">
        <v>1160956.3787450001</v>
      </c>
      <c r="H8873">
        <v>609962.600614</v>
      </c>
      <c r="I8873">
        <v>288164.09869399999</v>
      </c>
      <c r="J8873">
        <v>227826.25862400001</v>
      </c>
      <c r="K8873">
        <v>194452.55400199999</v>
      </c>
      <c r="L8873">
        <v>171787.20703399999</v>
      </c>
      <c r="O8873">
        <f>VLOOKUP(C8873,[1]pop_15p_a!$A$8:$AL$68,37,FALSE)</f>
        <v>40974370.091624901</v>
      </c>
      <c r="Q8873">
        <f t="shared" si="678"/>
        <v>22665.346967999998</v>
      </c>
      <c r="R8873">
        <v>56246.951000000001</v>
      </c>
      <c r="AE8873">
        <f t="shared" si="680"/>
        <v>16</v>
      </c>
      <c r="AF8873">
        <v>16</v>
      </c>
      <c r="AG8873">
        <v>17</v>
      </c>
      <c r="AK8873">
        <v>17</v>
      </c>
      <c r="AN8873">
        <v>27.339569999999998</v>
      </c>
      <c r="AO8873">
        <v>0.28615499999999999</v>
      </c>
      <c r="AQ8873">
        <v>6.8859245387500003</v>
      </c>
      <c r="AT8873">
        <v>12</v>
      </c>
      <c r="AV8873">
        <v>0</v>
      </c>
      <c r="AW8873">
        <v>1</v>
      </c>
      <c r="AY8873">
        <v>1</v>
      </c>
      <c r="AZ8873">
        <v>30.4</v>
      </c>
      <c r="BA8873">
        <v>55.6</v>
      </c>
      <c r="BB8873">
        <v>34</v>
      </c>
      <c r="BC8873">
        <v>31.171693415484899</v>
      </c>
      <c r="BD8873">
        <v>13.1879106925019</v>
      </c>
      <c r="BE8873">
        <v>71.106690589999999</v>
      </c>
    </row>
    <row r="8874" spans="1:57">
      <c r="A8874" t="s">
        <v>32</v>
      </c>
      <c r="B8874" t="s">
        <v>65</v>
      </c>
      <c r="C8874">
        <v>1980</v>
      </c>
      <c r="D8874">
        <f t="shared" si="679"/>
        <v>137</v>
      </c>
      <c r="E8874">
        <v>1</v>
      </c>
      <c r="G8874">
        <v>1149672.3825960001</v>
      </c>
      <c r="H8874">
        <v>619201.06603300001</v>
      </c>
      <c r="I8874">
        <v>289752.53937800002</v>
      </c>
      <c r="J8874">
        <v>216833.27952400001</v>
      </c>
      <c r="K8874">
        <v>197528.37695400001</v>
      </c>
      <c r="L8874">
        <v>174455.30712300001</v>
      </c>
      <c r="O8874">
        <f>VLOOKUP(C8874,[1]pop_15p_a!$A$8:$AL$68,37,FALSE)</f>
        <v>41294979.655108199</v>
      </c>
      <c r="Q8874">
        <f t="shared" si="678"/>
        <v>23073.069831000001</v>
      </c>
      <c r="R8874">
        <v>56314.216</v>
      </c>
      <c r="U8874">
        <f t="shared" ref="U8874:U8937" si="681">W8874</f>
        <v>42.5</v>
      </c>
      <c r="W8874">
        <v>42.5</v>
      </c>
      <c r="AE8874">
        <f t="shared" si="680"/>
        <v>17</v>
      </c>
      <c r="AF8874">
        <v>17</v>
      </c>
      <c r="AG8874">
        <v>17</v>
      </c>
      <c r="AK8874">
        <v>17</v>
      </c>
      <c r="AN8874">
        <v>28.628489999999999</v>
      </c>
      <c r="AO8874">
        <v>0.300736</v>
      </c>
      <c r="AQ8874">
        <v>7.5649193769999998</v>
      </c>
      <c r="AT8874">
        <v>12</v>
      </c>
      <c r="AV8874">
        <v>0</v>
      </c>
      <c r="AW8874">
        <v>1</v>
      </c>
      <c r="AY8874">
        <v>1</v>
      </c>
      <c r="AZ8874">
        <v>29.6</v>
      </c>
      <c r="BA8874">
        <v>56.8</v>
      </c>
      <c r="BB8874">
        <v>34</v>
      </c>
      <c r="BC8874">
        <v>31.492978634825299</v>
      </c>
      <c r="BD8874">
        <v>14.5597887984348</v>
      </c>
      <c r="BE8874">
        <v>67.745023700000004</v>
      </c>
    </row>
    <row r="8875" spans="1:57">
      <c r="A8875" t="s">
        <v>32</v>
      </c>
      <c r="B8875" t="s">
        <v>65</v>
      </c>
      <c r="C8875">
        <v>1980</v>
      </c>
      <c r="D8875">
        <f t="shared" si="679"/>
        <v>138</v>
      </c>
      <c r="E8875">
        <v>2</v>
      </c>
      <c r="G8875">
        <v>1126912.697068</v>
      </c>
      <c r="H8875">
        <v>604161.39745399996</v>
      </c>
      <c r="I8875">
        <v>287215.44661899999</v>
      </c>
      <c r="J8875">
        <v>208235.47657599999</v>
      </c>
      <c r="K8875">
        <v>189387.44661099999</v>
      </c>
      <c r="L8875">
        <v>168084.65288400001</v>
      </c>
      <c r="O8875">
        <f>VLOOKUP(C8875,[1]pop_15p_a!$A$8:$AL$68,37,FALSE)</f>
        <v>41294979.655108199</v>
      </c>
      <c r="Q8875">
        <f t="shared" si="678"/>
        <v>21302.793726999982</v>
      </c>
      <c r="R8875">
        <v>56314.216</v>
      </c>
      <c r="U8875">
        <f t="shared" si="681"/>
        <v>42.5</v>
      </c>
      <c r="W8875">
        <v>42.5</v>
      </c>
      <c r="AE8875">
        <f t="shared" si="680"/>
        <v>17</v>
      </c>
      <c r="AF8875">
        <v>17</v>
      </c>
      <c r="AG8875">
        <v>17</v>
      </c>
      <c r="AK8875">
        <v>17</v>
      </c>
      <c r="AN8875">
        <v>30.293330000000001</v>
      </c>
      <c r="AO8875">
        <v>0.31862210000000002</v>
      </c>
      <c r="AQ8875">
        <v>7.5649193769999998</v>
      </c>
      <c r="AT8875">
        <v>12</v>
      </c>
      <c r="AV8875">
        <v>0</v>
      </c>
      <c r="AW8875">
        <v>1</v>
      </c>
      <c r="AY8875">
        <v>1</v>
      </c>
      <c r="AZ8875">
        <v>29.9</v>
      </c>
      <c r="BA8875">
        <v>57.1</v>
      </c>
      <c r="BB8875">
        <v>34.200000000000003</v>
      </c>
      <c r="BC8875">
        <v>31.425420063215999</v>
      </c>
      <c r="BD8875">
        <v>15.8482722201085</v>
      </c>
      <c r="BE8875">
        <v>64.28591668</v>
      </c>
    </row>
    <row r="8876" spans="1:57">
      <c r="A8876" t="s">
        <v>32</v>
      </c>
      <c r="B8876" t="s">
        <v>65</v>
      </c>
      <c r="C8876">
        <v>1980</v>
      </c>
      <c r="D8876">
        <f t="shared" si="679"/>
        <v>139</v>
      </c>
      <c r="E8876">
        <v>3</v>
      </c>
      <c r="G8876">
        <v>1125513.854571</v>
      </c>
      <c r="H8876">
        <v>610640.83435500006</v>
      </c>
      <c r="I8876">
        <v>291787.72900499997</v>
      </c>
      <c r="J8876">
        <v>204417.679599</v>
      </c>
      <c r="K8876">
        <v>184511.53746699999</v>
      </c>
      <c r="L8876">
        <v>153958.41957100001</v>
      </c>
      <c r="O8876">
        <f>VLOOKUP(C8876,[1]pop_15p_a!$A$8:$AL$68,37,FALSE)</f>
        <v>41294979.655108199</v>
      </c>
      <c r="Q8876">
        <f t="shared" si="678"/>
        <v>30553.117895999982</v>
      </c>
      <c r="R8876">
        <v>56314.216</v>
      </c>
      <c r="U8876">
        <f t="shared" si="681"/>
        <v>42.5</v>
      </c>
      <c r="W8876">
        <v>42.5</v>
      </c>
      <c r="AE8876">
        <f t="shared" si="680"/>
        <v>16</v>
      </c>
      <c r="AF8876">
        <v>16</v>
      </c>
      <c r="AG8876">
        <v>16</v>
      </c>
      <c r="AK8876">
        <v>16</v>
      </c>
      <c r="AN8876">
        <v>30.94163</v>
      </c>
      <c r="AO8876">
        <v>0.32445219999999997</v>
      </c>
      <c r="AQ8876">
        <v>7.5649193769999998</v>
      </c>
      <c r="AT8876">
        <v>12</v>
      </c>
      <c r="AV8876">
        <v>0</v>
      </c>
      <c r="AW8876">
        <v>1</v>
      </c>
      <c r="AY8876">
        <v>1</v>
      </c>
      <c r="AZ8876">
        <v>29.8</v>
      </c>
      <c r="BA8876">
        <v>56.8</v>
      </c>
      <c r="BB8876">
        <v>34.299999999999997</v>
      </c>
      <c r="BC8876">
        <v>31.509214749201899</v>
      </c>
      <c r="BD8876">
        <v>16.4465186667253</v>
      </c>
      <c r="BE8876">
        <v>63.665791910000003</v>
      </c>
    </row>
    <row r="8877" spans="1:57">
      <c r="A8877" t="s">
        <v>32</v>
      </c>
      <c r="B8877" t="s">
        <v>65</v>
      </c>
      <c r="C8877">
        <v>1980</v>
      </c>
      <c r="D8877">
        <f t="shared" si="679"/>
        <v>140</v>
      </c>
      <c r="E8877">
        <v>4</v>
      </c>
      <c r="G8877">
        <v>1113561.522562</v>
      </c>
      <c r="H8877">
        <v>599960.299138</v>
      </c>
      <c r="I8877">
        <v>292802.566108</v>
      </c>
      <c r="J8877">
        <v>201401.72344999999</v>
      </c>
      <c r="K8877">
        <v>183397.970634</v>
      </c>
      <c r="L8877">
        <v>150385.878773</v>
      </c>
      <c r="O8877">
        <f>VLOOKUP(C8877,[1]pop_15p_a!$A$8:$AL$68,37,FALSE)</f>
        <v>41294979.655108199</v>
      </c>
      <c r="Q8877">
        <f t="shared" si="678"/>
        <v>33012.091860999994</v>
      </c>
      <c r="R8877">
        <v>56314.216</v>
      </c>
      <c r="U8877">
        <f t="shared" si="681"/>
        <v>42.5</v>
      </c>
      <c r="W8877">
        <v>42.5</v>
      </c>
      <c r="AE8877">
        <f t="shared" si="680"/>
        <v>14.666666666666666</v>
      </c>
      <c r="AF8877">
        <v>14.666666666666666</v>
      </c>
      <c r="AG8877">
        <v>14</v>
      </c>
      <c r="AK8877">
        <v>14</v>
      </c>
      <c r="AN8877">
        <v>31.517040000000001</v>
      </c>
      <c r="AO8877">
        <v>0.33108159999999998</v>
      </c>
      <c r="AQ8877">
        <v>7.5649193769999998</v>
      </c>
      <c r="AT8877">
        <v>12</v>
      </c>
      <c r="AV8877">
        <v>0</v>
      </c>
      <c r="AW8877">
        <v>1</v>
      </c>
      <c r="AY8877">
        <v>1</v>
      </c>
      <c r="AZ8877">
        <v>29.8</v>
      </c>
      <c r="BA8877">
        <v>56.7</v>
      </c>
      <c r="BB8877">
        <v>34.4</v>
      </c>
      <c r="BC8877">
        <v>30.5460105049033</v>
      </c>
      <c r="BD8877">
        <v>17.035891792252599</v>
      </c>
      <c r="BE8877">
        <v>62.100968469999998</v>
      </c>
    </row>
    <row r="8878" spans="1:57">
      <c r="A8878" t="s">
        <v>32</v>
      </c>
      <c r="B8878" t="s">
        <v>65</v>
      </c>
      <c r="C8878">
        <v>1981</v>
      </c>
      <c r="D8878">
        <f t="shared" si="679"/>
        <v>141</v>
      </c>
      <c r="E8878">
        <v>1</v>
      </c>
      <c r="G8878">
        <v>1111800.0171950001</v>
      </c>
      <c r="H8878">
        <v>607552.56615700002</v>
      </c>
      <c r="I8878">
        <v>289383.00630200002</v>
      </c>
      <c r="J8878">
        <v>190351.83951699999</v>
      </c>
      <c r="K8878">
        <v>182106.01688099999</v>
      </c>
      <c r="L8878">
        <v>144196.11267599999</v>
      </c>
      <c r="O8878">
        <f>VLOOKUP(C8878,[1]pop_15p_a!$A$8:$AL$68,37,FALSE)</f>
        <v>41466727.6652354</v>
      </c>
      <c r="Q8878">
        <f t="shared" si="678"/>
        <v>37909.904204999999</v>
      </c>
      <c r="R8878">
        <v>56333.828999999998</v>
      </c>
      <c r="U8878">
        <f t="shared" si="681"/>
        <v>44.8</v>
      </c>
      <c r="W8878">
        <v>44.8</v>
      </c>
      <c r="AE8878">
        <f t="shared" si="680"/>
        <v>13.333333333333334</v>
      </c>
      <c r="AF8878">
        <v>13.333333333333334</v>
      </c>
      <c r="AG8878">
        <v>12</v>
      </c>
      <c r="AK8878">
        <v>12</v>
      </c>
      <c r="AN8878">
        <v>32.265070000000001</v>
      </c>
      <c r="AO8878">
        <v>0.33695970000000003</v>
      </c>
      <c r="AQ8878">
        <v>8.4234094564999999</v>
      </c>
      <c r="AT8878">
        <v>12</v>
      </c>
      <c r="AV8878">
        <v>0</v>
      </c>
      <c r="AW8878">
        <v>1</v>
      </c>
      <c r="AY8878">
        <v>1</v>
      </c>
      <c r="AZ8878">
        <v>29.8</v>
      </c>
      <c r="BA8878">
        <v>56.5</v>
      </c>
      <c r="BB8878">
        <v>34.5</v>
      </c>
      <c r="BC8878">
        <v>30.044688421537799</v>
      </c>
      <c r="BD8878">
        <v>17.2450267059859</v>
      </c>
      <c r="BE8878">
        <v>62.186776989999998</v>
      </c>
    </row>
    <row r="8879" spans="1:57">
      <c r="A8879" t="s">
        <v>32</v>
      </c>
      <c r="B8879" t="s">
        <v>65</v>
      </c>
      <c r="C8879">
        <v>1981</v>
      </c>
      <c r="D8879">
        <f t="shared" si="679"/>
        <v>142</v>
      </c>
      <c r="E8879">
        <v>2</v>
      </c>
      <c r="G8879">
        <v>1114499.2651259999</v>
      </c>
      <c r="H8879">
        <v>609791.39598100004</v>
      </c>
      <c r="I8879">
        <v>291958.70699500002</v>
      </c>
      <c r="J8879">
        <v>194826.62865699999</v>
      </c>
      <c r="K8879">
        <v>184370.99019700001</v>
      </c>
      <c r="L8879">
        <v>152138.23264599999</v>
      </c>
      <c r="O8879">
        <f>VLOOKUP(C8879,[1]pop_15p_a!$A$8:$AL$68,37,FALSE)</f>
        <v>41466727.6652354</v>
      </c>
      <c r="Q8879">
        <f t="shared" si="678"/>
        <v>32232.757551000017</v>
      </c>
      <c r="R8879">
        <v>56333.828999999998</v>
      </c>
      <c r="U8879">
        <f t="shared" si="681"/>
        <v>44.8</v>
      </c>
      <c r="W8879">
        <v>44.8</v>
      </c>
      <c r="AE8879">
        <f t="shared" si="680"/>
        <v>12</v>
      </c>
      <c r="AF8879">
        <v>12</v>
      </c>
      <c r="AG8879">
        <v>12</v>
      </c>
      <c r="AK8879">
        <v>12</v>
      </c>
      <c r="AN8879">
        <v>33.837850000000003</v>
      </c>
      <c r="AO8879">
        <v>0.35389650000000006</v>
      </c>
      <c r="AQ8879">
        <v>8.4234094564999999</v>
      </c>
      <c r="AT8879">
        <v>12</v>
      </c>
      <c r="AV8879">
        <v>0</v>
      </c>
      <c r="AW8879">
        <v>1</v>
      </c>
      <c r="AY8879">
        <v>1</v>
      </c>
      <c r="AZ8879">
        <v>30.4</v>
      </c>
      <c r="BA8879">
        <v>56.5</v>
      </c>
      <c r="BB8879">
        <v>34.4</v>
      </c>
      <c r="BC8879">
        <v>29.925402996977599</v>
      </c>
      <c r="BD8879">
        <v>18.650992126652302</v>
      </c>
      <c r="BE8879">
        <v>58.585074390000003</v>
      </c>
    </row>
    <row r="8880" spans="1:57">
      <c r="A8880" t="s">
        <v>32</v>
      </c>
      <c r="B8880" t="s">
        <v>65</v>
      </c>
      <c r="C8880">
        <v>1981</v>
      </c>
      <c r="D8880">
        <f t="shared" si="679"/>
        <v>143</v>
      </c>
      <c r="E8880">
        <v>3</v>
      </c>
      <c r="G8880">
        <v>1126622.5667729999</v>
      </c>
      <c r="H8880">
        <v>612017.056217</v>
      </c>
      <c r="I8880">
        <v>292377.87884199998</v>
      </c>
      <c r="J8880">
        <v>196487.21514700001</v>
      </c>
      <c r="K8880">
        <v>192765.98676</v>
      </c>
      <c r="L8880">
        <v>169186.93999700001</v>
      </c>
      <c r="O8880">
        <f>VLOOKUP(C8880,[1]pop_15p_a!$A$8:$AL$68,37,FALSE)</f>
        <v>41466727.6652354</v>
      </c>
      <c r="Q8880">
        <f t="shared" si="678"/>
        <v>23579.046762999991</v>
      </c>
      <c r="R8880">
        <v>56333.828999999998</v>
      </c>
      <c r="U8880">
        <f t="shared" si="681"/>
        <v>44.8</v>
      </c>
      <c r="W8880">
        <v>44.8</v>
      </c>
      <c r="AE8880">
        <f t="shared" si="680"/>
        <v>12.895833333333334</v>
      </c>
      <c r="AF8880">
        <v>12.895833333333334</v>
      </c>
      <c r="AG8880">
        <v>14</v>
      </c>
      <c r="AK8880">
        <v>14</v>
      </c>
      <c r="AN8880">
        <v>34.424770000000002</v>
      </c>
      <c r="AO8880">
        <v>0.35810780000000003</v>
      </c>
      <c r="AQ8880">
        <v>8.4234094564999999</v>
      </c>
      <c r="AT8880">
        <v>12</v>
      </c>
      <c r="AV8880">
        <v>0</v>
      </c>
      <c r="AW8880">
        <v>1</v>
      </c>
      <c r="AY8880">
        <v>1</v>
      </c>
      <c r="AZ8880">
        <v>30.9</v>
      </c>
      <c r="BA8880">
        <v>58.1</v>
      </c>
      <c r="BB8880">
        <v>35.1</v>
      </c>
      <c r="BC8880">
        <v>29.388603365721298</v>
      </c>
      <c r="BD8880">
        <v>19.111053642832101</v>
      </c>
      <c r="BE8880">
        <v>57.309443999999999</v>
      </c>
    </row>
    <row r="8881" spans="1:57">
      <c r="A8881" t="s">
        <v>32</v>
      </c>
      <c r="B8881" t="s">
        <v>65</v>
      </c>
      <c r="C8881">
        <v>1981</v>
      </c>
      <c r="D8881">
        <f t="shared" si="679"/>
        <v>144</v>
      </c>
      <c r="E8881">
        <v>4</v>
      </c>
      <c r="G8881">
        <v>1127917.791308</v>
      </c>
      <c r="H8881">
        <v>610910.81089199998</v>
      </c>
      <c r="I8881">
        <v>286763.18225700001</v>
      </c>
      <c r="J8881">
        <v>194055.82682799999</v>
      </c>
      <c r="K8881">
        <v>191847.023839</v>
      </c>
      <c r="L8881">
        <v>163924.225626</v>
      </c>
      <c r="O8881">
        <f>VLOOKUP(C8881,[1]pop_15p_a!$A$8:$AL$68,37,FALSE)</f>
        <v>41466727.6652354</v>
      </c>
      <c r="Q8881">
        <f t="shared" si="678"/>
        <v>27922.798213000002</v>
      </c>
      <c r="R8881">
        <v>56333.828999999998</v>
      </c>
      <c r="U8881">
        <f t="shared" si="681"/>
        <v>44.8</v>
      </c>
      <c r="W8881">
        <v>44.8</v>
      </c>
      <c r="AE8881">
        <f t="shared" si="680"/>
        <v>14.6875</v>
      </c>
      <c r="AF8881">
        <v>14.6875</v>
      </c>
      <c r="AG8881">
        <v>14.375</v>
      </c>
      <c r="AK8881">
        <v>14.38</v>
      </c>
      <c r="AN8881">
        <v>35.268700000000003</v>
      </c>
      <c r="AO8881">
        <v>0.36758740000000001</v>
      </c>
      <c r="AQ8881">
        <v>8.4234094564999999</v>
      </c>
      <c r="AT8881">
        <v>12</v>
      </c>
      <c r="AV8881">
        <v>0</v>
      </c>
      <c r="AW8881">
        <v>1</v>
      </c>
      <c r="AY8881">
        <v>1</v>
      </c>
      <c r="AZ8881">
        <v>31.4</v>
      </c>
      <c r="BA8881">
        <v>60.6</v>
      </c>
      <c r="BB8881">
        <v>37.6</v>
      </c>
      <c r="BC8881">
        <v>28.195595348822899</v>
      </c>
      <c r="BD8881">
        <v>20.4488476557555</v>
      </c>
      <c r="BE8881">
        <v>53.091217479999997</v>
      </c>
    </row>
    <row r="8882" spans="1:57">
      <c r="A8882" t="s">
        <v>32</v>
      </c>
      <c r="B8882" t="s">
        <v>65</v>
      </c>
      <c r="C8882">
        <v>1982</v>
      </c>
      <c r="D8882">
        <f t="shared" si="679"/>
        <v>145</v>
      </c>
      <c r="E8882">
        <v>1</v>
      </c>
      <c r="G8882">
        <v>1129679.2966750001</v>
      </c>
      <c r="H8882">
        <v>607499.88780799997</v>
      </c>
      <c r="I8882">
        <v>290872.169444</v>
      </c>
      <c r="J8882">
        <v>193626.453997</v>
      </c>
      <c r="K8882">
        <v>187906.294609</v>
      </c>
      <c r="L8882">
        <v>163014.132163</v>
      </c>
      <c r="O8882">
        <f>VLOOKUP(C8882,[1]pop_15p_a!$A$8:$AL$68,37,FALSE)</f>
        <v>41562219.068413801</v>
      </c>
      <c r="Q8882">
        <f t="shared" si="678"/>
        <v>24892.162446000002</v>
      </c>
      <c r="R8882">
        <v>56313.641000000003</v>
      </c>
      <c r="U8882">
        <f t="shared" si="681"/>
        <v>43</v>
      </c>
      <c r="W8882">
        <v>43</v>
      </c>
      <c r="AE8882">
        <f t="shared" si="680"/>
        <v>13.583333333333334</v>
      </c>
      <c r="AF8882">
        <v>13.583333333333334</v>
      </c>
      <c r="AG8882">
        <v>13.25</v>
      </c>
      <c r="AK8882">
        <v>13.25</v>
      </c>
      <c r="AN8882">
        <v>35.855620000000002</v>
      </c>
      <c r="AO8882">
        <v>0.37308929999999996</v>
      </c>
      <c r="AQ8882">
        <v>9.0400974302500003</v>
      </c>
      <c r="AT8882">
        <v>12</v>
      </c>
      <c r="AV8882">
        <v>0</v>
      </c>
      <c r="AW8882">
        <v>1</v>
      </c>
      <c r="AY8882">
        <v>1</v>
      </c>
      <c r="AZ8882">
        <v>31.5</v>
      </c>
      <c r="BA8882">
        <v>61.1</v>
      </c>
      <c r="BB8882">
        <v>38.9</v>
      </c>
      <c r="BC8882">
        <v>26.984335461486101</v>
      </c>
      <c r="BD8882">
        <v>20.9675915264874</v>
      </c>
      <c r="BE8882">
        <v>51.084150049999998</v>
      </c>
    </row>
    <row r="8883" spans="1:57">
      <c r="A8883" t="s">
        <v>32</v>
      </c>
      <c r="B8883" t="s">
        <v>65</v>
      </c>
      <c r="C8883">
        <v>1982</v>
      </c>
      <c r="D8883">
        <f t="shared" si="679"/>
        <v>146</v>
      </c>
      <c r="E8883">
        <v>2</v>
      </c>
      <c r="G8883">
        <v>1142377.678016</v>
      </c>
      <c r="H8883">
        <v>613518.389157</v>
      </c>
      <c r="I8883">
        <v>291346.49548099999</v>
      </c>
      <c r="J8883">
        <v>202482.91527699999</v>
      </c>
      <c r="K8883">
        <v>191992.97677400001</v>
      </c>
      <c r="L8883">
        <v>169921.79807300001</v>
      </c>
      <c r="O8883">
        <f>VLOOKUP(C8883,[1]pop_15p_a!$A$8:$AL$68,37,FALSE)</f>
        <v>41562219.068413801</v>
      </c>
      <c r="Q8883">
        <f t="shared" si="678"/>
        <v>22071.178700999997</v>
      </c>
      <c r="R8883">
        <v>56313.641000000003</v>
      </c>
      <c r="U8883">
        <f t="shared" si="681"/>
        <v>43</v>
      </c>
      <c r="W8883">
        <v>43</v>
      </c>
      <c r="AE8883">
        <f t="shared" si="680"/>
        <v>12.958333333333334</v>
      </c>
      <c r="AF8883">
        <v>12.958333333333334</v>
      </c>
      <c r="AG8883">
        <v>12.625</v>
      </c>
      <c r="AK8883">
        <v>12.63</v>
      </c>
      <c r="AN8883">
        <v>37.002600000000001</v>
      </c>
      <c r="AO8883">
        <v>0.3848779</v>
      </c>
      <c r="AQ8883">
        <v>9.0400974302500003</v>
      </c>
      <c r="AT8883">
        <v>12</v>
      </c>
      <c r="AV8883">
        <v>0</v>
      </c>
      <c r="AW8883">
        <v>1</v>
      </c>
      <c r="AY8883">
        <v>1</v>
      </c>
      <c r="AZ8883">
        <v>32.4</v>
      </c>
      <c r="BA8883">
        <v>63.2</v>
      </c>
      <c r="BB8883">
        <v>39.799999999999997</v>
      </c>
      <c r="BC8883">
        <v>27.7436289445236</v>
      </c>
      <c r="BD8883">
        <v>21.3150969738101</v>
      </c>
      <c r="BE8883">
        <v>51.962429669999999</v>
      </c>
    </row>
    <row r="8884" spans="1:57">
      <c r="A8884" t="s">
        <v>32</v>
      </c>
      <c r="B8884" t="s">
        <v>65</v>
      </c>
      <c r="C8884">
        <v>1982</v>
      </c>
      <c r="D8884">
        <f t="shared" si="679"/>
        <v>147</v>
      </c>
      <c r="E8884">
        <v>3</v>
      </c>
      <c r="G8884">
        <v>1145392.960733</v>
      </c>
      <c r="H8884">
        <v>623639.21691800002</v>
      </c>
      <c r="I8884">
        <v>291804.27526199998</v>
      </c>
      <c r="J8884">
        <v>208561.38607400001</v>
      </c>
      <c r="K8884">
        <v>188122.521179</v>
      </c>
      <c r="L8884">
        <v>164726.91675400001</v>
      </c>
      <c r="O8884">
        <f>VLOOKUP(C8884,[1]pop_15p_a!$A$8:$AL$68,37,FALSE)</f>
        <v>41562219.068413801</v>
      </c>
      <c r="Q8884">
        <f t="shared" si="678"/>
        <v>23395.604424999998</v>
      </c>
      <c r="R8884">
        <v>56313.641000000003</v>
      </c>
      <c r="U8884">
        <f t="shared" si="681"/>
        <v>43</v>
      </c>
      <c r="W8884">
        <v>43</v>
      </c>
      <c r="AE8884">
        <f t="shared" si="680"/>
        <v>10.791666666666666</v>
      </c>
      <c r="AF8884">
        <v>10.791666666666666</v>
      </c>
      <c r="AG8884">
        <v>10.125</v>
      </c>
      <c r="AK8884">
        <v>10.130000000000001</v>
      </c>
      <c r="AN8884">
        <v>37.171379999999999</v>
      </c>
      <c r="AO8884">
        <v>0.38664909999999997</v>
      </c>
      <c r="AQ8884">
        <v>9.0400974302500003</v>
      </c>
      <c r="AT8884">
        <v>12</v>
      </c>
      <c r="AV8884">
        <v>0</v>
      </c>
      <c r="AW8884">
        <v>1</v>
      </c>
      <c r="AY8884">
        <v>1</v>
      </c>
      <c r="AZ8884">
        <v>33.299999999999997</v>
      </c>
      <c r="BA8884">
        <v>64</v>
      </c>
      <c r="BB8884">
        <v>41.1</v>
      </c>
      <c r="BC8884">
        <v>27.741945347645299</v>
      </c>
      <c r="BD8884">
        <v>21.500376328527899</v>
      </c>
      <c r="BE8884">
        <v>52.103603079999999</v>
      </c>
    </row>
    <row r="8885" spans="1:57">
      <c r="A8885" t="s">
        <v>32</v>
      </c>
      <c r="B8885" t="s">
        <v>65</v>
      </c>
      <c r="C8885">
        <v>1982</v>
      </c>
      <c r="D8885">
        <f t="shared" si="679"/>
        <v>148</v>
      </c>
      <c r="E8885">
        <v>4</v>
      </c>
      <c r="G8885">
        <v>1153469.9809330001</v>
      </c>
      <c r="H8885">
        <v>630164.74737400003</v>
      </c>
      <c r="I8885">
        <v>293707.09483100002</v>
      </c>
      <c r="J8885">
        <v>210956.56222600001</v>
      </c>
      <c r="K8885">
        <v>191425.382029</v>
      </c>
      <c r="L8885">
        <v>162782.36923099999</v>
      </c>
      <c r="O8885">
        <f>VLOOKUP(C8885,[1]pop_15p_a!$A$8:$AL$68,37,FALSE)</f>
        <v>41562219.068413801</v>
      </c>
      <c r="Q8885">
        <f t="shared" si="678"/>
        <v>28643.012798000011</v>
      </c>
      <c r="R8885">
        <v>56313.641000000003</v>
      </c>
      <c r="U8885">
        <f t="shared" si="681"/>
        <v>43</v>
      </c>
      <c r="W8885">
        <v>43</v>
      </c>
      <c r="AE8885">
        <f t="shared" si="680"/>
        <v>9.875</v>
      </c>
      <c r="AF8885">
        <v>9.875</v>
      </c>
      <c r="AG8885">
        <v>10</v>
      </c>
      <c r="AK8885">
        <v>10</v>
      </c>
      <c r="AN8885">
        <v>37.443739999999998</v>
      </c>
      <c r="AO8885">
        <v>0.38817210000000002</v>
      </c>
      <c r="AQ8885">
        <v>9.0400974302500003</v>
      </c>
      <c r="AT8885">
        <v>12</v>
      </c>
      <c r="AV8885">
        <v>0</v>
      </c>
      <c r="AW8885">
        <v>1</v>
      </c>
      <c r="AY8885">
        <v>1</v>
      </c>
      <c r="AZ8885">
        <v>34.200000000000003</v>
      </c>
      <c r="BA8885">
        <v>65.599999999999994</v>
      </c>
      <c r="BB8885">
        <v>41.7</v>
      </c>
      <c r="BC8885">
        <v>27.8934953383006</v>
      </c>
      <c r="BD8885">
        <v>21.203422169970299</v>
      </c>
      <c r="BE8885">
        <v>54.236457000000001</v>
      </c>
    </row>
    <row r="8886" spans="1:57">
      <c r="A8886" t="s">
        <v>32</v>
      </c>
      <c r="B8886" t="s">
        <v>65</v>
      </c>
      <c r="C8886">
        <v>1983</v>
      </c>
      <c r="D8886">
        <f t="shared" si="679"/>
        <v>149</v>
      </c>
      <c r="E8886">
        <v>1</v>
      </c>
      <c r="G8886">
        <v>1174354.1813340001</v>
      </c>
      <c r="H8886">
        <v>635162.60571499995</v>
      </c>
      <c r="I8886">
        <v>292841.17404200003</v>
      </c>
      <c r="J8886">
        <v>217045.37935599999</v>
      </c>
      <c r="K8886">
        <v>191155.09881699999</v>
      </c>
      <c r="L8886">
        <v>170543.60105999999</v>
      </c>
      <c r="O8886">
        <f>VLOOKUP(C8886,[1]pop_15p_a!$A$8:$AL$68,37,FALSE)</f>
        <v>41713903.436440401</v>
      </c>
      <c r="Q8886">
        <f t="shared" si="678"/>
        <v>20611.497757000005</v>
      </c>
      <c r="R8886">
        <v>56332.847999999998</v>
      </c>
      <c r="U8886">
        <f t="shared" si="681"/>
        <v>41.8</v>
      </c>
      <c r="W8886">
        <v>41.8</v>
      </c>
      <c r="Z8886">
        <f>AB8886</f>
        <v>10.76667</v>
      </c>
      <c r="AA8886">
        <v>10.8</v>
      </c>
      <c r="AB8886">
        <v>10.76667</v>
      </c>
      <c r="AE8886">
        <f t="shared" si="680"/>
        <v>10.854166666666666</v>
      </c>
      <c r="AF8886">
        <v>10.854166666666666</v>
      </c>
      <c r="AG8886">
        <v>10.5625</v>
      </c>
      <c r="AK8886">
        <v>10.56</v>
      </c>
      <c r="AN8886">
        <v>37.635550000000002</v>
      </c>
      <c r="AO8886">
        <v>0.38948830000000001</v>
      </c>
      <c r="AQ8886">
        <v>9.5816994662500008</v>
      </c>
      <c r="AT8886">
        <v>12</v>
      </c>
      <c r="AV8886">
        <v>0</v>
      </c>
      <c r="AW8886">
        <v>1</v>
      </c>
      <c r="AY8886">
        <v>1</v>
      </c>
      <c r="AZ8886">
        <v>34.700000000000003</v>
      </c>
      <c r="BA8886">
        <v>66.5</v>
      </c>
      <c r="BB8886">
        <v>42.4</v>
      </c>
      <c r="BC8886">
        <v>28.432220548270099</v>
      </c>
      <c r="BD8886">
        <v>21.077488886664099</v>
      </c>
      <c r="BE8886">
        <v>56.808057490000003</v>
      </c>
    </row>
    <row r="8887" spans="1:57">
      <c r="A8887" t="s">
        <v>32</v>
      </c>
      <c r="B8887" t="s">
        <v>65</v>
      </c>
      <c r="C8887">
        <v>1983</v>
      </c>
      <c r="D8887">
        <f t="shared" si="679"/>
        <v>150</v>
      </c>
      <c r="E8887">
        <v>2</v>
      </c>
      <c r="G8887">
        <v>1184368.8574379999</v>
      </c>
      <c r="H8887">
        <v>643228.97787399997</v>
      </c>
      <c r="I8887">
        <v>297970.51375099999</v>
      </c>
      <c r="J8887">
        <v>214339.81320500001</v>
      </c>
      <c r="K8887">
        <v>191009.14588200001</v>
      </c>
      <c r="L8887">
        <v>174941.44400399999</v>
      </c>
      <c r="O8887">
        <f>VLOOKUP(C8887,[1]pop_15p_a!$A$8:$AL$68,37,FALSE)</f>
        <v>41713903.436440401</v>
      </c>
      <c r="Q8887">
        <f t="shared" si="678"/>
        <v>16067.701878000022</v>
      </c>
      <c r="R8887">
        <v>56332.847999999998</v>
      </c>
      <c r="U8887">
        <f t="shared" si="681"/>
        <v>41.8</v>
      </c>
      <c r="W8887">
        <v>41.8</v>
      </c>
      <c r="Z8887">
        <f t="shared" ref="Z8887:Z8950" si="682">AB8887</f>
        <v>10.966670000000001</v>
      </c>
      <c r="AA8887">
        <v>11</v>
      </c>
      <c r="AB8887">
        <v>10.966670000000001</v>
      </c>
      <c r="AE8887">
        <f t="shared" si="680"/>
        <v>9.8958333333333339</v>
      </c>
      <c r="AF8887">
        <v>9.8958333333333339</v>
      </c>
      <c r="AG8887">
        <v>9.5625</v>
      </c>
      <c r="AK8887">
        <v>9.56</v>
      </c>
      <c r="AN8887">
        <v>38.402760000000001</v>
      </c>
      <c r="AO8887">
        <v>0.39886650000000001</v>
      </c>
      <c r="AQ8887">
        <v>9.5816994662500008</v>
      </c>
      <c r="AT8887">
        <v>12</v>
      </c>
      <c r="AV8887">
        <v>0</v>
      </c>
      <c r="AW8887">
        <v>1</v>
      </c>
      <c r="AY8887">
        <v>1</v>
      </c>
      <c r="AZ8887">
        <v>35.4</v>
      </c>
      <c r="BA8887">
        <v>67.5</v>
      </c>
      <c r="BB8887">
        <v>43</v>
      </c>
      <c r="BC8887">
        <v>29.015076685760999</v>
      </c>
      <c r="BD8887">
        <v>21.273247561358801</v>
      </c>
      <c r="BE8887">
        <v>57.682213650000001</v>
      </c>
    </row>
    <row r="8888" spans="1:57">
      <c r="A8888" t="s">
        <v>32</v>
      </c>
      <c r="B8888" t="s">
        <v>65</v>
      </c>
      <c r="C8888">
        <v>1983</v>
      </c>
      <c r="D8888">
        <f t="shared" si="679"/>
        <v>151</v>
      </c>
      <c r="E8888">
        <v>3</v>
      </c>
      <c r="G8888">
        <v>1197409.178056</v>
      </c>
      <c r="H8888">
        <v>654600.91641800001</v>
      </c>
      <c r="I8888">
        <v>296514.44312399998</v>
      </c>
      <c r="J8888">
        <v>216450.46519300001</v>
      </c>
      <c r="K8888">
        <v>194739.05420700001</v>
      </c>
      <c r="L8888">
        <v>175992.85632699999</v>
      </c>
      <c r="O8888">
        <f>VLOOKUP(C8888,[1]pop_15p_a!$A$8:$AL$68,37,FALSE)</f>
        <v>41713903.436440401</v>
      </c>
      <c r="Q8888">
        <f t="shared" si="678"/>
        <v>18746.197880000022</v>
      </c>
      <c r="R8888">
        <v>56332.847999999998</v>
      </c>
      <c r="U8888">
        <f t="shared" si="681"/>
        <v>41.8</v>
      </c>
      <c r="W8888">
        <v>41.8</v>
      </c>
      <c r="Z8888">
        <f t="shared" si="682"/>
        <v>10.9</v>
      </c>
      <c r="AA8888">
        <v>10.9</v>
      </c>
      <c r="AB8888">
        <v>10.9</v>
      </c>
      <c r="AE8888">
        <f t="shared" si="680"/>
        <v>9.5625</v>
      </c>
      <c r="AF8888">
        <v>9.5625</v>
      </c>
      <c r="AG8888">
        <v>9.5625</v>
      </c>
      <c r="AK8888">
        <v>9.06</v>
      </c>
      <c r="AN8888">
        <v>38.89761</v>
      </c>
      <c r="AO8888">
        <v>0.40399279999999999</v>
      </c>
      <c r="AQ8888">
        <v>9.5816994662500008</v>
      </c>
      <c r="AT8888">
        <v>12</v>
      </c>
      <c r="AV8888">
        <v>0</v>
      </c>
      <c r="AW8888">
        <v>1</v>
      </c>
      <c r="AY8888">
        <v>1</v>
      </c>
      <c r="AZ8888">
        <v>36</v>
      </c>
      <c r="BA8888">
        <v>67.900000000000006</v>
      </c>
      <c r="BB8888">
        <v>43.4</v>
      </c>
      <c r="BC8888">
        <v>29.5940688593851</v>
      </c>
      <c r="BD8888">
        <v>22.120229982408102</v>
      </c>
      <c r="BE8888">
        <v>57.058568440000002</v>
      </c>
    </row>
    <row r="8889" spans="1:57">
      <c r="A8889" t="s">
        <v>32</v>
      </c>
      <c r="B8889" t="s">
        <v>65</v>
      </c>
      <c r="C8889">
        <v>1983</v>
      </c>
      <c r="D8889">
        <f t="shared" si="679"/>
        <v>152</v>
      </c>
      <c r="E8889">
        <v>4</v>
      </c>
      <c r="G8889">
        <v>1207765.7934369999</v>
      </c>
      <c r="H8889">
        <v>654930.15609800001</v>
      </c>
      <c r="I8889">
        <v>298682.00280700001</v>
      </c>
      <c r="J8889">
        <v>226770.93263</v>
      </c>
      <c r="K8889">
        <v>197820.28282299999</v>
      </c>
      <c r="L8889">
        <v>182222.19170600001</v>
      </c>
      <c r="O8889">
        <f>VLOOKUP(C8889,[1]pop_15p_a!$A$8:$AL$68,37,FALSE)</f>
        <v>41713903.436440401</v>
      </c>
      <c r="Q8889">
        <f t="shared" si="678"/>
        <v>15598.091116999974</v>
      </c>
      <c r="R8889">
        <v>56332.847999999998</v>
      </c>
      <c r="U8889">
        <f t="shared" si="681"/>
        <v>41.8</v>
      </c>
      <c r="W8889">
        <v>41.8</v>
      </c>
      <c r="Z8889">
        <f t="shared" si="682"/>
        <v>10.8</v>
      </c>
      <c r="AA8889">
        <v>10.8</v>
      </c>
      <c r="AB8889">
        <v>10.8</v>
      </c>
      <c r="AE8889">
        <f t="shared" si="680"/>
        <v>9.0625</v>
      </c>
      <c r="AF8889">
        <v>9.0625</v>
      </c>
      <c r="AG8889">
        <v>9.0625</v>
      </c>
      <c r="AK8889">
        <v>9.06</v>
      </c>
      <c r="AN8889">
        <v>39.334919999999997</v>
      </c>
      <c r="AO8889">
        <v>0.40818120000000002</v>
      </c>
      <c r="AQ8889">
        <v>9.5816994662500008</v>
      </c>
      <c r="AT8889">
        <v>12</v>
      </c>
      <c r="AV8889">
        <v>0</v>
      </c>
      <c r="AW8889">
        <v>1</v>
      </c>
      <c r="AY8889">
        <v>1</v>
      </c>
      <c r="AZ8889">
        <v>36.700000000000003</v>
      </c>
      <c r="BA8889">
        <v>68.5</v>
      </c>
      <c r="BB8889">
        <v>44</v>
      </c>
      <c r="BC8889">
        <v>29.733959244633098</v>
      </c>
      <c r="BD8889">
        <v>22.6257669240829</v>
      </c>
      <c r="BE8889">
        <v>56.855734959999999</v>
      </c>
    </row>
    <row r="8890" spans="1:57">
      <c r="A8890" t="s">
        <v>32</v>
      </c>
      <c r="B8890" t="s">
        <v>65</v>
      </c>
      <c r="C8890">
        <v>1984</v>
      </c>
      <c r="D8890">
        <f t="shared" si="679"/>
        <v>153</v>
      </c>
      <c r="E8890">
        <v>1</v>
      </c>
      <c r="G8890">
        <v>1216091.4967479999</v>
      </c>
      <c r="H8890">
        <v>661119.862081</v>
      </c>
      <c r="I8890">
        <v>300805.43913900002</v>
      </c>
      <c r="J8890">
        <v>231468.167935</v>
      </c>
      <c r="K8890">
        <v>202815.11658</v>
      </c>
      <c r="L8890">
        <v>184415.46042300001</v>
      </c>
      <c r="O8890">
        <f>VLOOKUP(C8890,[1]pop_15p_a!$A$8:$AL$68,37,FALSE)</f>
        <v>41903267.602091298</v>
      </c>
      <c r="Q8890">
        <f t="shared" si="678"/>
        <v>18399.65615699999</v>
      </c>
      <c r="R8890">
        <v>56422.072</v>
      </c>
      <c r="U8890">
        <f t="shared" si="681"/>
        <v>42.2</v>
      </c>
      <c r="W8890">
        <v>42.2</v>
      </c>
      <c r="Z8890">
        <f t="shared" si="682"/>
        <v>10.73333</v>
      </c>
      <c r="AA8890">
        <v>10.7</v>
      </c>
      <c r="AB8890">
        <v>10.73333</v>
      </c>
      <c r="AE8890">
        <f t="shared" si="680"/>
        <v>8.8958333333333339</v>
      </c>
      <c r="AF8890">
        <v>8.8958333333333339</v>
      </c>
      <c r="AG8890">
        <v>8.5625</v>
      </c>
      <c r="AK8890">
        <v>8.56</v>
      </c>
      <c r="AN8890">
        <v>39.576590000000003</v>
      </c>
      <c r="AO8890">
        <v>0.40993049999999998</v>
      </c>
      <c r="AQ8890">
        <v>9.9309721897499994</v>
      </c>
      <c r="AT8890">
        <v>12</v>
      </c>
      <c r="AV8890">
        <v>0</v>
      </c>
      <c r="AW8890">
        <v>1</v>
      </c>
      <c r="AY8890">
        <v>1</v>
      </c>
      <c r="AZ8890">
        <v>38</v>
      </c>
      <c r="BA8890">
        <v>70.599999999999994</v>
      </c>
      <c r="BB8890">
        <v>45.3</v>
      </c>
      <c r="BC8890">
        <v>30.027037727441499</v>
      </c>
      <c r="BD8890">
        <v>23.105262065044599</v>
      </c>
      <c r="BE8890">
        <v>56.784834629999999</v>
      </c>
    </row>
    <row r="8891" spans="1:57">
      <c r="A8891" t="s">
        <v>32</v>
      </c>
      <c r="B8891" t="s">
        <v>65</v>
      </c>
      <c r="C8891">
        <v>1984</v>
      </c>
      <c r="D8891">
        <f t="shared" si="679"/>
        <v>154</v>
      </c>
      <c r="E8891">
        <v>2</v>
      </c>
      <c r="G8891">
        <v>1205486.1982559999</v>
      </c>
      <c r="H8891">
        <v>664405.67408599996</v>
      </c>
      <c r="I8891">
        <v>297931.90581800003</v>
      </c>
      <c r="J8891">
        <v>232301.04776399999</v>
      </c>
      <c r="K8891">
        <v>202377.25777699999</v>
      </c>
      <c r="L8891">
        <v>192481.94099</v>
      </c>
      <c r="O8891">
        <f>VLOOKUP(C8891,[1]pop_15p_a!$A$8:$AL$68,37,FALSE)</f>
        <v>41903267.602091298</v>
      </c>
      <c r="Q8891">
        <f t="shared" si="678"/>
        <v>9895.3167869999888</v>
      </c>
      <c r="R8891">
        <v>56422.072</v>
      </c>
      <c r="U8891">
        <f t="shared" si="681"/>
        <v>42.2</v>
      </c>
      <c r="W8891">
        <v>42.2</v>
      </c>
      <c r="Z8891">
        <f t="shared" si="682"/>
        <v>10.73333</v>
      </c>
      <c r="AA8891">
        <v>10.7</v>
      </c>
      <c r="AB8891">
        <v>10.73333</v>
      </c>
      <c r="AE8891">
        <f t="shared" si="680"/>
        <v>8.8333333333333339</v>
      </c>
      <c r="AF8891">
        <v>8.8333333333333339</v>
      </c>
      <c r="AG8891">
        <v>8.875</v>
      </c>
      <c r="AK8891">
        <v>8.8800000000000008</v>
      </c>
      <c r="AN8891">
        <v>40.378329999999998</v>
      </c>
      <c r="AO8891">
        <v>0.4187343</v>
      </c>
      <c r="AQ8891">
        <v>9.9309721897499994</v>
      </c>
      <c r="AT8891">
        <v>12</v>
      </c>
      <c r="AV8891">
        <v>0</v>
      </c>
      <c r="AW8891">
        <v>1</v>
      </c>
      <c r="AY8891">
        <v>1</v>
      </c>
      <c r="AZ8891">
        <v>39.1</v>
      </c>
      <c r="BA8891">
        <v>72.5</v>
      </c>
      <c r="BB8891">
        <v>46.2</v>
      </c>
      <c r="BC8891">
        <v>30.118321311587</v>
      </c>
      <c r="BD8891">
        <v>22.923209710794598</v>
      </c>
      <c r="BE8891">
        <v>58.481684559999998</v>
      </c>
    </row>
    <row r="8892" spans="1:57">
      <c r="A8892" t="s">
        <v>32</v>
      </c>
      <c r="B8892" t="s">
        <v>65</v>
      </c>
      <c r="C8892">
        <v>1984</v>
      </c>
      <c r="D8892">
        <f t="shared" si="679"/>
        <v>155</v>
      </c>
      <c r="E8892">
        <v>3</v>
      </c>
      <c r="G8892">
        <v>1213330.078039</v>
      </c>
      <c r="H8892">
        <v>661923.20689999999</v>
      </c>
      <c r="I8892">
        <v>300121.52717700001</v>
      </c>
      <c r="J8892">
        <v>232673.51576099999</v>
      </c>
      <c r="K8892">
        <v>208642.42262999999</v>
      </c>
      <c r="L8892">
        <v>194042.10121200001</v>
      </c>
      <c r="O8892">
        <f>VLOOKUP(C8892,[1]pop_15p_a!$A$8:$AL$68,37,FALSE)</f>
        <v>41903267.602091298</v>
      </c>
      <c r="Q8892">
        <f t="shared" si="678"/>
        <v>14600.321417999978</v>
      </c>
      <c r="R8892">
        <v>56422.072</v>
      </c>
      <c r="U8892">
        <f t="shared" si="681"/>
        <v>42.2</v>
      </c>
      <c r="W8892">
        <v>42.2</v>
      </c>
      <c r="Z8892">
        <f t="shared" si="682"/>
        <v>10.93333</v>
      </c>
      <c r="AA8892">
        <v>10.9</v>
      </c>
      <c r="AB8892">
        <v>10.93333</v>
      </c>
      <c r="AE8892">
        <f t="shared" si="680"/>
        <v>11</v>
      </c>
      <c r="AF8892">
        <v>11</v>
      </c>
      <c r="AG8892">
        <v>10.5</v>
      </c>
      <c r="AK8892">
        <v>10.5</v>
      </c>
      <c r="AN8892">
        <v>40.73124</v>
      </c>
      <c r="AO8892">
        <v>0.42455700000000002</v>
      </c>
      <c r="AQ8892">
        <v>9.9309721897499994</v>
      </c>
      <c r="AT8892">
        <v>12</v>
      </c>
      <c r="AV8892">
        <v>0</v>
      </c>
      <c r="AW8892">
        <v>1</v>
      </c>
      <c r="AY8892">
        <v>1</v>
      </c>
      <c r="AZ8892">
        <v>39.9</v>
      </c>
      <c r="BA8892">
        <v>73.5</v>
      </c>
      <c r="BB8892">
        <v>47.3</v>
      </c>
      <c r="BC8892">
        <v>30.5955593230216</v>
      </c>
      <c r="BD8892">
        <v>24.0734257374741</v>
      </c>
      <c r="BE8892">
        <v>57.158121940000001</v>
      </c>
    </row>
    <row r="8893" spans="1:57">
      <c r="A8893" t="s">
        <v>32</v>
      </c>
      <c r="B8893" t="s">
        <v>65</v>
      </c>
      <c r="C8893">
        <v>1984</v>
      </c>
      <c r="D8893">
        <f t="shared" si="679"/>
        <v>156</v>
      </c>
      <c r="E8893">
        <v>4</v>
      </c>
      <c r="G8893">
        <v>1237431.6161849999</v>
      </c>
      <c r="H8893">
        <v>675158.64203300001</v>
      </c>
      <c r="I8893">
        <v>301235.64182399999</v>
      </c>
      <c r="J8893">
        <v>234473.77775000001</v>
      </c>
      <c r="K8893">
        <v>213112.90695500001</v>
      </c>
      <c r="L8893">
        <v>201978.568428</v>
      </c>
      <c r="O8893">
        <f>VLOOKUP(C8893,[1]pop_15p_a!$A$8:$AL$68,37,FALSE)</f>
        <v>41903267.602091298</v>
      </c>
      <c r="Q8893">
        <f t="shared" si="678"/>
        <v>11134.338527000014</v>
      </c>
      <c r="R8893">
        <v>56422.072</v>
      </c>
      <c r="U8893">
        <f t="shared" si="681"/>
        <v>42.2</v>
      </c>
      <c r="W8893">
        <v>42.2</v>
      </c>
      <c r="Z8893">
        <f t="shared" si="682"/>
        <v>11.06667</v>
      </c>
      <c r="AA8893">
        <v>11.1</v>
      </c>
      <c r="AB8893">
        <v>11.06667</v>
      </c>
      <c r="AE8893">
        <f t="shared" si="680"/>
        <v>9.8333333333333339</v>
      </c>
      <c r="AF8893">
        <v>9.8333333333333339</v>
      </c>
      <c r="AG8893">
        <v>9.5</v>
      </c>
      <c r="AK8893">
        <v>9.5</v>
      </c>
      <c r="AN8893">
        <v>41.2376</v>
      </c>
      <c r="AO8893">
        <v>0.4308864</v>
      </c>
      <c r="AQ8893">
        <v>9.9309721897499994</v>
      </c>
      <c r="AT8893">
        <v>12</v>
      </c>
      <c r="AV8893">
        <v>0</v>
      </c>
      <c r="AW8893">
        <v>1</v>
      </c>
      <c r="AY8893">
        <v>1</v>
      </c>
      <c r="AZ8893">
        <v>40.700000000000003</v>
      </c>
      <c r="BA8893">
        <v>76</v>
      </c>
      <c r="BB8893">
        <v>48.3</v>
      </c>
      <c r="BC8893">
        <v>30.9250957494834</v>
      </c>
      <c r="BD8893">
        <v>24.9927217955054</v>
      </c>
      <c r="BE8893">
        <v>56.325534359999999</v>
      </c>
    </row>
    <row r="8894" spans="1:57">
      <c r="A8894" t="s">
        <v>32</v>
      </c>
      <c r="B8894" t="s">
        <v>65</v>
      </c>
      <c r="C8894">
        <v>1985</v>
      </c>
      <c r="D8894">
        <f t="shared" si="679"/>
        <v>157</v>
      </c>
      <c r="E8894">
        <v>1</v>
      </c>
      <c r="G8894">
        <v>1247871.1259369999</v>
      </c>
      <c r="H8894">
        <v>683271.10774600005</v>
      </c>
      <c r="I8894">
        <v>304528.34699200001</v>
      </c>
      <c r="J8894">
        <v>252295.336809</v>
      </c>
      <c r="K8894">
        <v>215545.45586300001</v>
      </c>
      <c r="L8894">
        <v>202532.53836100001</v>
      </c>
      <c r="O8894">
        <f>VLOOKUP(C8894,[1]pop_15p_a!$A$8:$AL$68,37,FALSE)</f>
        <v>42116602.3471663</v>
      </c>
      <c r="Q8894">
        <f t="shared" si="678"/>
        <v>13012.917501999997</v>
      </c>
      <c r="R8894">
        <v>56550.267999999996</v>
      </c>
      <c r="U8894">
        <f t="shared" si="681"/>
        <v>41.3</v>
      </c>
      <c r="W8894">
        <v>41.3</v>
      </c>
      <c r="Z8894">
        <f t="shared" si="682"/>
        <v>11.2</v>
      </c>
      <c r="AA8894">
        <v>11.2</v>
      </c>
      <c r="AB8894">
        <v>11.2</v>
      </c>
      <c r="AE8894">
        <f t="shared" si="680"/>
        <v>13.541666666666666</v>
      </c>
      <c r="AF8894">
        <v>13.541666666666666</v>
      </c>
      <c r="AG8894">
        <v>12.875</v>
      </c>
      <c r="AK8894">
        <v>12.88</v>
      </c>
      <c r="AN8894">
        <v>41.754469999999998</v>
      </c>
      <c r="AO8894">
        <v>0.4356738</v>
      </c>
      <c r="AP8894">
        <v>-1.37394393993775</v>
      </c>
      <c r="AQ8894">
        <v>9.983728481</v>
      </c>
      <c r="AR8894">
        <v>9.9837743670000005</v>
      </c>
      <c r="AT8894">
        <v>12</v>
      </c>
      <c r="AV8894">
        <v>0</v>
      </c>
      <c r="AW8894">
        <v>1</v>
      </c>
      <c r="AY8894">
        <v>1</v>
      </c>
      <c r="AZ8894">
        <v>41.2</v>
      </c>
      <c r="BA8894">
        <v>77.7</v>
      </c>
      <c r="BB8894">
        <v>49.5</v>
      </c>
      <c r="BC8894">
        <v>31.018349841611599</v>
      </c>
      <c r="BD8894">
        <v>25.549589190811599</v>
      </c>
      <c r="BE8894">
        <v>55.833360880000001</v>
      </c>
    </row>
    <row r="8895" spans="1:57">
      <c r="A8895" t="s">
        <v>32</v>
      </c>
      <c r="B8895" t="s">
        <v>65</v>
      </c>
      <c r="C8895">
        <v>1985</v>
      </c>
      <c r="D8895">
        <f t="shared" si="679"/>
        <v>158</v>
      </c>
      <c r="E8895">
        <v>2</v>
      </c>
      <c r="G8895">
        <v>1274459.4951899999</v>
      </c>
      <c r="H8895">
        <v>687906.80243899999</v>
      </c>
      <c r="I8895">
        <v>294501.31517299998</v>
      </c>
      <c r="J8895">
        <v>231385.39726900001</v>
      </c>
      <c r="K8895">
        <v>223837.74480499999</v>
      </c>
      <c r="L8895">
        <v>197190.685428</v>
      </c>
      <c r="O8895">
        <f>VLOOKUP(C8895,[1]pop_15p_a!$A$8:$AL$68,37,FALSE)</f>
        <v>42116602.3471663</v>
      </c>
      <c r="Q8895">
        <f t="shared" si="678"/>
        <v>26647.059376999998</v>
      </c>
      <c r="R8895">
        <v>56550.267999999996</v>
      </c>
      <c r="U8895">
        <f t="shared" si="681"/>
        <v>41.3</v>
      </c>
      <c r="W8895">
        <v>41.3</v>
      </c>
      <c r="Z8895">
        <f t="shared" si="682"/>
        <v>11.26667</v>
      </c>
      <c r="AA8895">
        <v>11.3</v>
      </c>
      <c r="AB8895">
        <v>11.26667</v>
      </c>
      <c r="AE8895">
        <f t="shared" si="680"/>
        <v>12.375</v>
      </c>
      <c r="AF8895">
        <v>12.375</v>
      </c>
      <c r="AG8895">
        <v>12.375</v>
      </c>
      <c r="AK8895">
        <v>12.38</v>
      </c>
      <c r="AN8895">
        <v>43.192189999999997</v>
      </c>
      <c r="AO8895">
        <v>0.45171539999999999</v>
      </c>
      <c r="AP8895">
        <v>-1.37394393993775</v>
      </c>
      <c r="AQ8895">
        <v>9.983728481</v>
      </c>
      <c r="AR8895">
        <v>9.9837743670000005</v>
      </c>
      <c r="AT8895">
        <v>12</v>
      </c>
      <c r="AV8895">
        <v>0</v>
      </c>
      <c r="AW8895">
        <v>1</v>
      </c>
      <c r="AY8895">
        <v>1</v>
      </c>
      <c r="AZ8895">
        <v>40.799999999999997</v>
      </c>
      <c r="BA8895">
        <v>76.599999999999994</v>
      </c>
      <c r="BB8895">
        <v>50</v>
      </c>
      <c r="BC8895">
        <v>31.4419894002998</v>
      </c>
      <c r="BD8895">
        <v>27.009254050134398</v>
      </c>
      <c r="BE8895">
        <v>54.268179969999998</v>
      </c>
    </row>
    <row r="8896" spans="1:57">
      <c r="A8896" t="s">
        <v>32</v>
      </c>
      <c r="B8896" t="s">
        <v>65</v>
      </c>
      <c r="C8896">
        <v>1985</v>
      </c>
      <c r="D8896">
        <f t="shared" si="679"/>
        <v>159</v>
      </c>
      <c r="E8896">
        <v>3</v>
      </c>
      <c r="G8896">
        <v>1275666.6444570001</v>
      </c>
      <c r="H8896">
        <v>699640.90463200002</v>
      </c>
      <c r="I8896">
        <v>298422.77811200003</v>
      </c>
      <c r="J8896">
        <v>233402.93225700001</v>
      </c>
      <c r="K8896">
        <v>217334.73072600001</v>
      </c>
      <c r="L8896">
        <v>193352.465172</v>
      </c>
      <c r="O8896">
        <f>VLOOKUP(C8896,[1]pop_15p_a!$A$8:$AL$68,37,FALSE)</f>
        <v>42116602.3471663</v>
      </c>
      <c r="Q8896">
        <f t="shared" si="678"/>
        <v>23982.265554000012</v>
      </c>
      <c r="R8896">
        <v>56550.267999999996</v>
      </c>
      <c r="U8896">
        <f t="shared" si="681"/>
        <v>41.3</v>
      </c>
      <c r="W8896">
        <v>41.3</v>
      </c>
      <c r="Z8896">
        <f t="shared" si="682"/>
        <v>11.2</v>
      </c>
      <c r="AA8896">
        <v>11.2</v>
      </c>
      <c r="AB8896">
        <v>11.2</v>
      </c>
      <c r="AE8896">
        <f t="shared" si="680"/>
        <v>11.375</v>
      </c>
      <c r="AF8896">
        <v>11.375</v>
      </c>
      <c r="AG8896">
        <v>11.375</v>
      </c>
      <c r="AK8896">
        <v>11.38</v>
      </c>
      <c r="AN8896">
        <v>43.29813</v>
      </c>
      <c r="AO8896">
        <v>0.45455100000000004</v>
      </c>
      <c r="AP8896">
        <v>-1.37394393993775</v>
      </c>
      <c r="AQ8896">
        <v>9.983728481</v>
      </c>
      <c r="AR8896">
        <v>9.9837743670000005</v>
      </c>
      <c r="AT8896">
        <v>12</v>
      </c>
      <c r="AV8896">
        <v>0</v>
      </c>
      <c r="AW8896">
        <v>1</v>
      </c>
      <c r="AY8896">
        <v>1</v>
      </c>
      <c r="AZ8896">
        <v>42.3</v>
      </c>
      <c r="BA8896">
        <v>78.099999999999994</v>
      </c>
      <c r="BB8896">
        <v>50.5</v>
      </c>
      <c r="BC8896">
        <v>31.364432032822201</v>
      </c>
      <c r="BD8896">
        <v>27.375101868015498</v>
      </c>
      <c r="BE8896">
        <v>54.050958739999999</v>
      </c>
    </row>
    <row r="8897" spans="1:58">
      <c r="A8897" t="s">
        <v>32</v>
      </c>
      <c r="B8897" t="s">
        <v>65</v>
      </c>
      <c r="C8897">
        <v>1985</v>
      </c>
      <c r="D8897">
        <f t="shared" si="679"/>
        <v>160</v>
      </c>
      <c r="E8897">
        <v>4</v>
      </c>
      <c r="G8897">
        <v>1278764.8215439999</v>
      </c>
      <c r="H8897">
        <v>710644.09473500005</v>
      </c>
      <c r="I8897">
        <v>298990.86627399997</v>
      </c>
      <c r="J8897">
        <v>232456.24276299999</v>
      </c>
      <c r="K8897">
        <v>218626.68447899999</v>
      </c>
      <c r="L8897">
        <v>199412.21791800001</v>
      </c>
      <c r="O8897">
        <f>VLOOKUP(C8897,[1]pop_15p_a!$A$8:$AL$68,37,FALSE)</f>
        <v>42116602.3471663</v>
      </c>
      <c r="Q8897">
        <f t="shared" si="678"/>
        <v>19214.466560999979</v>
      </c>
      <c r="R8897">
        <v>56550.267999999996</v>
      </c>
      <c r="U8897">
        <f t="shared" si="681"/>
        <v>41.3</v>
      </c>
      <c r="W8897">
        <v>41.3</v>
      </c>
      <c r="Z8897">
        <f t="shared" si="682"/>
        <v>11.16667</v>
      </c>
      <c r="AA8897">
        <v>11.2</v>
      </c>
      <c r="AB8897">
        <v>11.16667</v>
      </c>
      <c r="AE8897">
        <f t="shared" si="680"/>
        <v>11.375</v>
      </c>
      <c r="AF8897">
        <v>11.375</v>
      </c>
      <c r="AG8897">
        <v>11.375</v>
      </c>
      <c r="AK8897">
        <v>11.38</v>
      </c>
      <c r="AN8897">
        <v>43.51</v>
      </c>
      <c r="AO8897">
        <v>0.45766299999999999</v>
      </c>
      <c r="AP8897">
        <v>-1.37394393993775</v>
      </c>
      <c r="AQ8897">
        <v>9.983728481</v>
      </c>
      <c r="AR8897">
        <v>9.9837743670000005</v>
      </c>
      <c r="AT8897">
        <v>12</v>
      </c>
      <c r="AV8897">
        <v>0</v>
      </c>
      <c r="AW8897">
        <v>1</v>
      </c>
      <c r="AY8897">
        <v>1</v>
      </c>
      <c r="AZ8897">
        <v>42</v>
      </c>
      <c r="BA8897">
        <v>77.3</v>
      </c>
      <c r="BB8897">
        <v>51.1</v>
      </c>
      <c r="BC8897">
        <v>32.3568656802193</v>
      </c>
      <c r="BD8897">
        <v>27.332952793244502</v>
      </c>
      <c r="BE8897">
        <v>56.270680689999999</v>
      </c>
    </row>
    <row r="8898" spans="1:58">
      <c r="A8898" t="s">
        <v>32</v>
      </c>
      <c r="B8898" t="s">
        <v>65</v>
      </c>
      <c r="C8898">
        <v>1986</v>
      </c>
      <c r="D8898">
        <f t="shared" si="679"/>
        <v>161</v>
      </c>
      <c r="E8898">
        <v>1</v>
      </c>
      <c r="G8898">
        <v>1293333.5071129999</v>
      </c>
      <c r="H8898">
        <v>729799.25931300002</v>
      </c>
      <c r="I8898">
        <v>306453.22823800001</v>
      </c>
      <c r="J8898">
        <v>229880.00577799999</v>
      </c>
      <c r="K8898">
        <v>223767.47117</v>
      </c>
      <c r="L8898">
        <v>204872.77869400001</v>
      </c>
      <c r="O8898">
        <f>VLOOKUP(C8898,[1]pop_15p_a!$A$8:$AL$68,37,FALSE)</f>
        <v>42167997.197666503</v>
      </c>
      <c r="Q8898">
        <f t="shared" si="678"/>
        <v>18894.692475999997</v>
      </c>
      <c r="R8898">
        <v>56681.396000000001</v>
      </c>
      <c r="U8898">
        <f t="shared" si="681"/>
        <v>41.3</v>
      </c>
      <c r="W8898">
        <v>41.3</v>
      </c>
      <c r="Z8898">
        <f t="shared" si="682"/>
        <v>11.16667</v>
      </c>
      <c r="AA8898">
        <v>11.2</v>
      </c>
      <c r="AB8898">
        <v>11.16667</v>
      </c>
      <c r="AE8898">
        <f t="shared" si="680"/>
        <v>12.041666666666666</v>
      </c>
      <c r="AF8898">
        <v>12.041666666666666</v>
      </c>
      <c r="AG8898">
        <v>11.375</v>
      </c>
      <c r="AK8898">
        <v>11.38</v>
      </c>
      <c r="AN8898">
        <v>43.81268</v>
      </c>
      <c r="AO8898">
        <v>0.46116740000000001</v>
      </c>
      <c r="AP8898">
        <v>-1.40481856697298</v>
      </c>
      <c r="AQ8898">
        <v>9.918978633</v>
      </c>
      <c r="AR8898">
        <v>9.9196429449999997</v>
      </c>
      <c r="AT8898">
        <v>12</v>
      </c>
      <c r="AV8898">
        <v>0</v>
      </c>
      <c r="AW8898">
        <v>1</v>
      </c>
      <c r="AY8898">
        <v>1</v>
      </c>
      <c r="AZ8898">
        <v>43.2</v>
      </c>
      <c r="BA8898">
        <v>79.8</v>
      </c>
      <c r="BB8898">
        <v>52</v>
      </c>
      <c r="BC8898">
        <v>33.4013884812017</v>
      </c>
      <c r="BD8898">
        <v>27.9581146022025</v>
      </c>
      <c r="BE8898">
        <v>57.000173529999998</v>
      </c>
    </row>
    <row r="8899" spans="1:58">
      <c r="A8899" t="s">
        <v>32</v>
      </c>
      <c r="B8899" t="s">
        <v>65</v>
      </c>
      <c r="C8899">
        <v>1986</v>
      </c>
      <c r="D8899">
        <f t="shared" si="679"/>
        <v>162</v>
      </c>
      <c r="E8899">
        <v>2</v>
      </c>
      <c r="G8899">
        <v>1302799.008014</v>
      </c>
      <c r="H8899">
        <v>742020.63623199996</v>
      </c>
      <c r="I8899">
        <v>304649.68621100002</v>
      </c>
      <c r="J8899">
        <v>223372.162151</v>
      </c>
      <c r="K8899">
        <v>227151.41698400001</v>
      </c>
      <c r="L8899">
        <v>212074.38783399999</v>
      </c>
      <c r="O8899">
        <f>VLOOKUP(C8899,[1]pop_15p_a!$A$8:$AL$68,37,FALSE)</f>
        <v>42167997.197666503</v>
      </c>
      <c r="Q8899">
        <f t="shared" ref="Q8899:Q8962" si="683">K8899-L8899</f>
        <v>15077.029150000017</v>
      </c>
      <c r="R8899">
        <v>56681.396000000001</v>
      </c>
      <c r="U8899">
        <f t="shared" si="681"/>
        <v>41.3</v>
      </c>
      <c r="W8899">
        <v>41.3</v>
      </c>
      <c r="Z8899">
        <f t="shared" si="682"/>
        <v>11.3</v>
      </c>
      <c r="AA8899">
        <v>11.3</v>
      </c>
      <c r="AB8899">
        <v>11.3</v>
      </c>
      <c r="AE8899">
        <f t="shared" si="680"/>
        <v>10.041666666666666</v>
      </c>
      <c r="AF8899">
        <v>10.041666666666666</v>
      </c>
      <c r="AG8899">
        <v>9.875</v>
      </c>
      <c r="AK8899">
        <v>9.8800000000000008</v>
      </c>
      <c r="AN8899">
        <v>44.387770000000003</v>
      </c>
      <c r="AO8899">
        <v>0.47008870000000003</v>
      </c>
      <c r="AP8899">
        <v>-1.40481856697298</v>
      </c>
      <c r="AQ8899">
        <v>9.918978633</v>
      </c>
      <c r="AR8899">
        <v>9.9196429449999997</v>
      </c>
      <c r="AT8899">
        <v>12</v>
      </c>
      <c r="AV8899">
        <v>0</v>
      </c>
      <c r="AW8899">
        <v>1</v>
      </c>
      <c r="AY8899">
        <v>1</v>
      </c>
      <c r="AZ8899">
        <v>44.5</v>
      </c>
      <c r="BA8899">
        <v>81.2</v>
      </c>
      <c r="BB8899">
        <v>53.2</v>
      </c>
      <c r="BC8899">
        <v>34.355639559934303</v>
      </c>
      <c r="BD8899">
        <v>28.080210229752002</v>
      </c>
      <c r="BE8899">
        <v>58.882614859999997</v>
      </c>
    </row>
    <row r="8900" spans="1:58">
      <c r="A8900" t="s">
        <v>32</v>
      </c>
      <c r="B8900" t="s">
        <v>65</v>
      </c>
      <c r="C8900">
        <v>1986</v>
      </c>
      <c r="D8900">
        <f t="shared" si="679"/>
        <v>163</v>
      </c>
      <c r="E8900">
        <v>3</v>
      </c>
      <c r="G8900">
        <v>1308487.634172</v>
      </c>
      <c r="H8900">
        <v>746978.98581099999</v>
      </c>
      <c r="I8900">
        <v>302013.315909</v>
      </c>
      <c r="J8900">
        <v>236222.30807299999</v>
      </c>
      <c r="K8900">
        <v>227324.398239</v>
      </c>
      <c r="L8900">
        <v>213719.33937199999</v>
      </c>
      <c r="O8900">
        <f>VLOOKUP(C8900,[1]pop_15p_a!$A$8:$AL$68,37,FALSE)</f>
        <v>42167997.197666503</v>
      </c>
      <c r="Q8900">
        <f t="shared" si="683"/>
        <v>13605.058867000014</v>
      </c>
      <c r="R8900">
        <v>56681.396000000001</v>
      </c>
      <c r="U8900">
        <f t="shared" si="681"/>
        <v>41.3</v>
      </c>
      <c r="W8900">
        <v>41.3</v>
      </c>
      <c r="Z8900">
        <f t="shared" si="682"/>
        <v>11.3</v>
      </c>
      <c r="AA8900">
        <v>11.3</v>
      </c>
      <c r="AB8900">
        <v>11.3</v>
      </c>
      <c r="AE8900">
        <f t="shared" si="680"/>
        <v>9.875</v>
      </c>
      <c r="AF8900">
        <v>9.875</v>
      </c>
      <c r="AG8900">
        <v>9.875</v>
      </c>
      <c r="AK8900">
        <v>9.8800000000000008</v>
      </c>
      <c r="AN8900">
        <v>44.433169999999997</v>
      </c>
      <c r="AO8900">
        <v>0.47134860000000001</v>
      </c>
      <c r="AP8900">
        <v>-1.40481856697298</v>
      </c>
      <c r="AQ8900">
        <v>9.918978633</v>
      </c>
      <c r="AR8900">
        <v>9.9196429449999997</v>
      </c>
      <c r="AT8900">
        <v>12</v>
      </c>
      <c r="AV8900">
        <v>0</v>
      </c>
      <c r="AW8900">
        <v>1</v>
      </c>
      <c r="AY8900">
        <v>1</v>
      </c>
      <c r="AZ8900">
        <v>44.6</v>
      </c>
      <c r="BA8900">
        <v>81.7</v>
      </c>
      <c r="BB8900">
        <v>54.8</v>
      </c>
      <c r="BC8900">
        <v>35.045013503895703</v>
      </c>
      <c r="BD8900">
        <v>28.092846045583499</v>
      </c>
      <c r="BE8900">
        <v>60.705647419999998</v>
      </c>
    </row>
    <row r="8901" spans="1:58">
      <c r="A8901" t="s">
        <v>32</v>
      </c>
      <c r="B8901" t="s">
        <v>65</v>
      </c>
      <c r="C8901">
        <v>1986</v>
      </c>
      <c r="D8901">
        <f t="shared" ref="D8901:D8964" si="684">D8643</f>
        <v>164</v>
      </c>
      <c r="E8901">
        <v>4</v>
      </c>
      <c r="G8901">
        <v>1331578.8971810001</v>
      </c>
      <c r="H8901">
        <v>752582.64516299998</v>
      </c>
      <c r="I8901">
        <v>302062.95468000002</v>
      </c>
      <c r="J8901">
        <v>247939.53050200001</v>
      </c>
      <c r="K8901">
        <v>233535.50644999999</v>
      </c>
      <c r="L8901">
        <v>216709.64646399999</v>
      </c>
      <c r="O8901">
        <f>VLOOKUP(C8901,[1]pop_15p_a!$A$8:$AL$68,37,FALSE)</f>
        <v>42167997.197666503</v>
      </c>
      <c r="Q8901">
        <f t="shared" si="683"/>
        <v>16825.859985999996</v>
      </c>
      <c r="R8901">
        <v>56681.396000000001</v>
      </c>
      <c r="U8901">
        <f t="shared" si="681"/>
        <v>41.3</v>
      </c>
      <c r="W8901">
        <v>41.3</v>
      </c>
      <c r="Z8901">
        <f t="shared" si="682"/>
        <v>11.2</v>
      </c>
      <c r="AA8901">
        <v>11.2</v>
      </c>
      <c r="AB8901">
        <v>11.2</v>
      </c>
      <c r="AE8901">
        <f t="shared" si="680"/>
        <v>10.875</v>
      </c>
      <c r="AF8901">
        <v>10.875</v>
      </c>
      <c r="AG8901">
        <v>10.875</v>
      </c>
      <c r="AK8901">
        <v>10.88</v>
      </c>
      <c r="AN8901">
        <v>45.00826</v>
      </c>
      <c r="AO8901">
        <v>0.47843440000000004</v>
      </c>
      <c r="AP8901">
        <v>-1.40481856697298</v>
      </c>
      <c r="AQ8901">
        <v>9.918978633</v>
      </c>
      <c r="AR8901">
        <v>9.9196429449999997</v>
      </c>
      <c r="AT8901">
        <v>12</v>
      </c>
      <c r="AV8901">
        <v>0</v>
      </c>
      <c r="AW8901">
        <v>1</v>
      </c>
      <c r="AY8901">
        <v>1</v>
      </c>
      <c r="AZ8901">
        <v>46.1</v>
      </c>
      <c r="BA8901">
        <v>84.7</v>
      </c>
      <c r="BB8901">
        <v>56.4</v>
      </c>
      <c r="BC8901">
        <v>35.813369837165901</v>
      </c>
      <c r="BD8901">
        <v>29.2808108472112</v>
      </c>
      <c r="BE8901">
        <v>60.128254339999998</v>
      </c>
    </row>
    <row r="8902" spans="1:58">
      <c r="A8902" t="s">
        <v>32</v>
      </c>
      <c r="B8902" t="s">
        <v>65</v>
      </c>
      <c r="C8902">
        <v>1987</v>
      </c>
      <c r="D8902">
        <f t="shared" si="684"/>
        <v>165</v>
      </c>
      <c r="E8902">
        <v>1</v>
      </c>
      <c r="G8902">
        <v>1343458.696615</v>
      </c>
      <c r="H8902">
        <v>764303.57776899997</v>
      </c>
      <c r="I8902">
        <v>301572.08238500002</v>
      </c>
      <c r="J8902">
        <v>240991.967711</v>
      </c>
      <c r="K8902">
        <v>240157.44514200001</v>
      </c>
      <c r="L8902">
        <v>214414.62816699999</v>
      </c>
      <c r="O8902">
        <f>VLOOKUP(C8902,[1]pop_15p_a!$A$8:$AL$68,37,FALSE)</f>
        <v>42219903.705867298</v>
      </c>
      <c r="Q8902">
        <f t="shared" si="683"/>
        <v>25742.816975000023</v>
      </c>
      <c r="R8902">
        <v>56802.05</v>
      </c>
      <c r="U8902">
        <f t="shared" si="681"/>
        <v>39.4</v>
      </c>
      <c r="W8902">
        <v>39.4</v>
      </c>
      <c r="Z8902">
        <f t="shared" si="682"/>
        <v>11</v>
      </c>
      <c r="AA8902">
        <v>11</v>
      </c>
      <c r="AB8902">
        <v>11</v>
      </c>
      <c r="AE8902">
        <f t="shared" si="680"/>
        <v>10.541666666666666</v>
      </c>
      <c r="AF8902">
        <v>10.541666666666666</v>
      </c>
      <c r="AG8902">
        <v>9.875</v>
      </c>
      <c r="AK8902">
        <v>9.8800000000000008</v>
      </c>
      <c r="AN8902">
        <v>45.553080000000001</v>
      </c>
      <c r="AO8902">
        <v>0.48351630000000001</v>
      </c>
      <c r="AP8902">
        <v>-0.76838495028678899</v>
      </c>
      <c r="AQ8902">
        <v>9.6654663782500005</v>
      </c>
      <c r="AR8902">
        <v>9.6669889187999996</v>
      </c>
      <c r="AT8902">
        <v>12</v>
      </c>
      <c r="AV8902">
        <v>0</v>
      </c>
      <c r="AW8902">
        <v>1</v>
      </c>
      <c r="AY8902">
        <v>1</v>
      </c>
      <c r="AZ8902">
        <v>47</v>
      </c>
      <c r="BA8902">
        <v>86.6</v>
      </c>
      <c r="BB8902">
        <v>57</v>
      </c>
      <c r="BC8902">
        <v>37.195938583798501</v>
      </c>
      <c r="BD8902">
        <v>30.241924139663698</v>
      </c>
      <c r="BE8902">
        <v>60.958542960000003</v>
      </c>
      <c r="BF8902">
        <v>69.81882478</v>
      </c>
    </row>
    <row r="8903" spans="1:58">
      <c r="A8903" t="s">
        <v>32</v>
      </c>
      <c r="B8903" t="s">
        <v>65</v>
      </c>
      <c r="C8903">
        <v>1987</v>
      </c>
      <c r="D8903">
        <f t="shared" si="684"/>
        <v>166</v>
      </c>
      <c r="E8903">
        <v>2</v>
      </c>
      <c r="G8903">
        <v>1362866.3410459999</v>
      </c>
      <c r="H8903">
        <v>778592.57987699995</v>
      </c>
      <c r="I8903">
        <v>306403.58946599998</v>
      </c>
      <c r="J8903">
        <v>252631.592641</v>
      </c>
      <c r="K8903">
        <v>237914.09448299999</v>
      </c>
      <c r="L8903">
        <v>225109.63954199999</v>
      </c>
      <c r="O8903">
        <f>VLOOKUP(C8903,[1]pop_15p_a!$A$8:$AL$68,37,FALSE)</f>
        <v>42219903.705867298</v>
      </c>
      <c r="Q8903">
        <f t="shared" si="683"/>
        <v>12804.454941000004</v>
      </c>
      <c r="R8903">
        <v>56802.05</v>
      </c>
      <c r="U8903">
        <f t="shared" si="681"/>
        <v>39.4</v>
      </c>
      <c r="W8903">
        <v>39.4</v>
      </c>
      <c r="Z8903">
        <f t="shared" si="682"/>
        <v>10.633330000000001</v>
      </c>
      <c r="AA8903">
        <v>10.6</v>
      </c>
      <c r="AB8903">
        <v>10.633330000000001</v>
      </c>
      <c r="AE8903">
        <f t="shared" ref="AE8903:AE8966" si="685">AF8903</f>
        <v>9.0416666666666661</v>
      </c>
      <c r="AF8903">
        <v>9.0416666666666661</v>
      </c>
      <c r="AG8903">
        <v>8.875</v>
      </c>
      <c r="AK8903">
        <v>8.8800000000000008</v>
      </c>
      <c r="AN8903">
        <v>46.24924</v>
      </c>
      <c r="AO8903">
        <v>0.49201470000000003</v>
      </c>
      <c r="AP8903">
        <v>-0.76838495028678899</v>
      </c>
      <c r="AQ8903">
        <v>9.6654663782500005</v>
      </c>
      <c r="AR8903">
        <v>9.6669889187999996</v>
      </c>
      <c r="AT8903">
        <v>12</v>
      </c>
      <c r="AV8903">
        <v>0</v>
      </c>
      <c r="AW8903">
        <v>1</v>
      </c>
      <c r="AY8903">
        <v>1</v>
      </c>
      <c r="AZ8903">
        <v>47.8</v>
      </c>
      <c r="BA8903">
        <v>87.3</v>
      </c>
      <c r="BB8903">
        <v>57.8</v>
      </c>
      <c r="BC8903">
        <v>38.333405889443</v>
      </c>
      <c r="BD8903">
        <v>30.034770170105599</v>
      </c>
      <c r="BE8903">
        <v>63.752721299999997</v>
      </c>
      <c r="BF8903">
        <v>70.249363020000004</v>
      </c>
    </row>
    <row r="8904" spans="1:58">
      <c r="A8904" t="s">
        <v>32</v>
      </c>
      <c r="B8904" t="s">
        <v>65</v>
      </c>
      <c r="C8904">
        <v>1987</v>
      </c>
      <c r="D8904">
        <f t="shared" si="684"/>
        <v>167</v>
      </c>
      <c r="E8904">
        <v>3</v>
      </c>
      <c r="G8904">
        <v>1395816.8532149999</v>
      </c>
      <c r="H8904">
        <v>798248.188769</v>
      </c>
      <c r="I8904">
        <v>305294.99023900001</v>
      </c>
      <c r="J8904">
        <v>276593.700496</v>
      </c>
      <c r="K8904">
        <v>246698.29887200001</v>
      </c>
      <c r="L8904">
        <v>235476.791161</v>
      </c>
      <c r="O8904">
        <f>VLOOKUP(C8904,[1]pop_15p_a!$A$8:$AL$68,37,FALSE)</f>
        <v>42219903.705867298</v>
      </c>
      <c r="Q8904">
        <f t="shared" si="683"/>
        <v>11221.507711000013</v>
      </c>
      <c r="R8904">
        <v>56802.05</v>
      </c>
      <c r="U8904">
        <f t="shared" si="681"/>
        <v>39.4</v>
      </c>
      <c r="W8904">
        <v>39.4</v>
      </c>
      <c r="Z8904">
        <f t="shared" si="682"/>
        <v>10.133330000000001</v>
      </c>
      <c r="AA8904">
        <v>10.1</v>
      </c>
      <c r="AB8904">
        <v>10.133330000000001</v>
      </c>
      <c r="AE8904">
        <f t="shared" si="685"/>
        <v>9.5416666666666661</v>
      </c>
      <c r="AF8904">
        <v>9.5416666666666661</v>
      </c>
      <c r="AG8904">
        <v>9.875</v>
      </c>
      <c r="AK8904">
        <v>9.8800000000000008</v>
      </c>
      <c r="AN8904">
        <v>46.355179999999997</v>
      </c>
      <c r="AO8904">
        <v>0.49476439999999999</v>
      </c>
      <c r="AP8904">
        <v>-0.76838495028678899</v>
      </c>
      <c r="AQ8904">
        <v>9.6654663782500005</v>
      </c>
      <c r="AR8904">
        <v>9.6669889187999996</v>
      </c>
      <c r="AT8904">
        <v>12</v>
      </c>
      <c r="AV8904">
        <v>0</v>
      </c>
      <c r="AW8904">
        <v>1</v>
      </c>
      <c r="AY8904">
        <v>1</v>
      </c>
      <c r="AZ8904">
        <v>48.4</v>
      </c>
      <c r="BA8904">
        <v>88.8</v>
      </c>
      <c r="BB8904">
        <v>58.6</v>
      </c>
      <c r="BC8904">
        <v>39.405843182225702</v>
      </c>
      <c r="BD8904">
        <v>30.5185985200918</v>
      </c>
      <c r="BE8904">
        <v>64.889109939999997</v>
      </c>
      <c r="BF8904">
        <v>71.21696566</v>
      </c>
    </row>
    <row r="8905" spans="1:58">
      <c r="A8905" t="s">
        <v>32</v>
      </c>
      <c r="B8905" t="s">
        <v>65</v>
      </c>
      <c r="C8905">
        <v>1987</v>
      </c>
      <c r="D8905">
        <f t="shared" si="684"/>
        <v>168</v>
      </c>
      <c r="E8905">
        <v>4</v>
      </c>
      <c r="G8905">
        <v>1411613.4116430001</v>
      </c>
      <c r="H8905">
        <v>815763.739741</v>
      </c>
      <c r="I8905">
        <v>304373.91525899997</v>
      </c>
      <c r="J8905">
        <v>283411.934121</v>
      </c>
      <c r="K8905">
        <v>245806.36427200001</v>
      </c>
      <c r="L8905">
        <v>239970.730931</v>
      </c>
      <c r="O8905">
        <f>VLOOKUP(C8905,[1]pop_15p_a!$A$8:$AL$68,37,FALSE)</f>
        <v>42219903.705867298</v>
      </c>
      <c r="Q8905">
        <f t="shared" si="683"/>
        <v>5835.6333410000079</v>
      </c>
      <c r="R8905">
        <v>56802.05</v>
      </c>
      <c r="U8905">
        <f t="shared" si="681"/>
        <v>39.4</v>
      </c>
      <c r="W8905">
        <v>39.4</v>
      </c>
      <c r="Z8905">
        <f t="shared" si="682"/>
        <v>9.6</v>
      </c>
      <c r="AA8905">
        <v>9.6</v>
      </c>
      <c r="AB8905">
        <v>9.6</v>
      </c>
      <c r="AE8905">
        <f t="shared" si="685"/>
        <v>8.875</v>
      </c>
      <c r="AF8905">
        <v>8.875</v>
      </c>
      <c r="AG8905">
        <v>8.375</v>
      </c>
      <c r="AK8905">
        <v>8.3800000000000008</v>
      </c>
      <c r="AN8905">
        <v>46.854599999999998</v>
      </c>
      <c r="AO8905">
        <v>0.50095630000000002</v>
      </c>
      <c r="AP8905">
        <v>-0.76838495028678899</v>
      </c>
      <c r="AQ8905">
        <v>9.6654663782500005</v>
      </c>
      <c r="AR8905">
        <v>9.6669889187999996</v>
      </c>
      <c r="AT8905">
        <v>12</v>
      </c>
      <c r="AV8905">
        <v>0</v>
      </c>
      <c r="AW8905">
        <v>1</v>
      </c>
      <c r="AY8905">
        <v>1</v>
      </c>
      <c r="AZ8905">
        <v>49.2</v>
      </c>
      <c r="BA8905">
        <v>88.7</v>
      </c>
      <c r="BB8905">
        <v>59.6</v>
      </c>
      <c r="BC8905">
        <v>41.5771348885756</v>
      </c>
      <c r="BD8905">
        <v>31.166264485915701</v>
      </c>
      <c r="BE8905">
        <v>67.436289560000006</v>
      </c>
      <c r="BF8905">
        <v>74.248392870000004</v>
      </c>
    </row>
    <row r="8906" spans="1:58">
      <c r="A8906" t="s">
        <v>32</v>
      </c>
      <c r="B8906" t="s">
        <v>65</v>
      </c>
      <c r="C8906">
        <v>1988</v>
      </c>
      <c r="D8906">
        <f t="shared" si="684"/>
        <v>169</v>
      </c>
      <c r="E8906">
        <v>1</v>
      </c>
      <c r="G8906">
        <v>1437144.8776759999</v>
      </c>
      <c r="H8906">
        <v>835577.38367899996</v>
      </c>
      <c r="I8906">
        <v>305581.792029</v>
      </c>
      <c r="J8906">
        <v>296919.07220699999</v>
      </c>
      <c r="K8906">
        <v>242060.23895500001</v>
      </c>
      <c r="L8906">
        <v>243221.06472600001</v>
      </c>
      <c r="O8906">
        <f>VLOOKUP(C8906,[1]pop_15p_a!$A$8:$AL$68,37,FALSE)</f>
        <v>42266322.725788899</v>
      </c>
      <c r="Q8906">
        <f t="shared" si="683"/>
        <v>-1160.8257710000034</v>
      </c>
      <c r="R8906">
        <v>56928.326999999997</v>
      </c>
      <c r="U8906">
        <f t="shared" si="681"/>
        <v>37.1</v>
      </c>
      <c r="W8906">
        <v>37.1</v>
      </c>
      <c r="Z8906">
        <f t="shared" si="682"/>
        <v>9.0666670000000007</v>
      </c>
      <c r="AA8906">
        <v>9.1</v>
      </c>
      <c r="AB8906">
        <v>9.0666670000000007</v>
      </c>
      <c r="AE8906">
        <f t="shared" si="685"/>
        <v>8.5416666666666661</v>
      </c>
      <c r="AF8906">
        <v>8.5416666666666661</v>
      </c>
      <c r="AG8906">
        <v>8.375</v>
      </c>
      <c r="AK8906">
        <v>8.3800000000000008</v>
      </c>
      <c r="AN8906">
        <v>47</v>
      </c>
      <c r="AO8906">
        <v>0.50298039999999999</v>
      </c>
      <c r="AP8906">
        <v>0.72808236856582798</v>
      </c>
      <c r="AQ8906">
        <v>9.3029616207500005</v>
      </c>
      <c r="AR8906">
        <v>9.3039113822000008</v>
      </c>
      <c r="AT8906">
        <v>12</v>
      </c>
      <c r="AV8906">
        <v>0</v>
      </c>
      <c r="AW8906">
        <v>1</v>
      </c>
      <c r="AY8906">
        <v>1</v>
      </c>
      <c r="AZ8906">
        <v>49.6</v>
      </c>
      <c r="BA8906">
        <v>91.1</v>
      </c>
      <c r="BB8906">
        <v>61.2</v>
      </c>
      <c r="BC8906">
        <v>43.602720696538199</v>
      </c>
      <c r="BD8906">
        <v>31.8581132095117</v>
      </c>
      <c r="BE8906">
        <v>69.987837290000002</v>
      </c>
      <c r="BF8906">
        <v>76.531905370000004</v>
      </c>
    </row>
    <row r="8907" spans="1:58">
      <c r="A8907" t="s">
        <v>32</v>
      </c>
      <c r="B8907" t="s">
        <v>65</v>
      </c>
      <c r="C8907">
        <v>1988</v>
      </c>
      <c r="D8907">
        <f t="shared" si="684"/>
        <v>170</v>
      </c>
      <c r="E8907">
        <v>2</v>
      </c>
      <c r="G8907">
        <v>1445745.1685879999</v>
      </c>
      <c r="H8907">
        <v>846073.54467500001</v>
      </c>
      <c r="I8907">
        <v>305151.58934399998</v>
      </c>
      <c r="J8907">
        <v>304859.88299200003</v>
      </c>
      <c r="K8907">
        <v>247130.752011</v>
      </c>
      <c r="L8907">
        <v>253480.81401100001</v>
      </c>
      <c r="O8907">
        <f>VLOOKUP(C8907,[1]pop_15p_a!$A$8:$AL$68,37,FALSE)</f>
        <v>42266322.725788899</v>
      </c>
      <c r="Q8907">
        <f t="shared" si="683"/>
        <v>-6350.0620000000054</v>
      </c>
      <c r="R8907">
        <v>56928.326999999997</v>
      </c>
      <c r="U8907">
        <f t="shared" si="681"/>
        <v>37.1</v>
      </c>
      <c r="W8907">
        <v>37.1</v>
      </c>
      <c r="Z8907">
        <f t="shared" si="682"/>
        <v>8.6666670000000003</v>
      </c>
      <c r="AA8907">
        <v>8.6999999999999993</v>
      </c>
      <c r="AB8907">
        <v>8.6666670000000003</v>
      </c>
      <c r="AE8907">
        <f t="shared" si="685"/>
        <v>8.0416666666666661</v>
      </c>
      <c r="AF8907">
        <v>8.0416666666666661</v>
      </c>
      <c r="AG8907">
        <v>8.875</v>
      </c>
      <c r="AK8907">
        <v>8.8800000000000008</v>
      </c>
      <c r="AN8907">
        <v>48</v>
      </c>
      <c r="AO8907">
        <v>0.51628509999999994</v>
      </c>
      <c r="AP8907">
        <v>0.72808236856582798</v>
      </c>
      <c r="AQ8907">
        <v>9.3029616207500005</v>
      </c>
      <c r="AR8907">
        <v>9.3039113822000008</v>
      </c>
      <c r="AT8907">
        <v>12</v>
      </c>
      <c r="AV8907">
        <v>0</v>
      </c>
      <c r="AW8907">
        <v>1</v>
      </c>
      <c r="AY8907">
        <v>1</v>
      </c>
      <c r="AZ8907">
        <v>50.9</v>
      </c>
      <c r="BA8907">
        <v>94.8</v>
      </c>
      <c r="BB8907">
        <v>63.1</v>
      </c>
      <c r="BC8907">
        <v>45.384130994600298</v>
      </c>
      <c r="BD8907">
        <v>32.357658424581302</v>
      </c>
      <c r="BE8907">
        <v>72.741247400000006</v>
      </c>
      <c r="BF8907">
        <v>78.395295579999996</v>
      </c>
    </row>
    <row r="8908" spans="1:58">
      <c r="A8908" t="s">
        <v>32</v>
      </c>
      <c r="B8908" t="s">
        <v>65</v>
      </c>
      <c r="C8908">
        <v>1988</v>
      </c>
      <c r="D8908">
        <f t="shared" si="684"/>
        <v>171</v>
      </c>
      <c r="E8908">
        <v>3</v>
      </c>
      <c r="G8908">
        <v>1467857.2418480001</v>
      </c>
      <c r="H8908">
        <v>866789.30533500004</v>
      </c>
      <c r="I8908">
        <v>302531.76529900002</v>
      </c>
      <c r="J8908">
        <v>307617.18080899998</v>
      </c>
      <c r="K8908">
        <v>248606.49834799999</v>
      </c>
      <c r="L8908">
        <v>260354.563394</v>
      </c>
      <c r="O8908">
        <f>VLOOKUP(C8908,[1]pop_15p_a!$A$8:$AL$68,37,FALSE)</f>
        <v>42266322.725788899</v>
      </c>
      <c r="Q8908">
        <f t="shared" si="683"/>
        <v>-11748.065046000003</v>
      </c>
      <c r="R8908">
        <v>56928.326999999997</v>
      </c>
      <c r="U8908">
        <f t="shared" si="681"/>
        <v>37.1</v>
      </c>
      <c r="W8908">
        <v>37.1</v>
      </c>
      <c r="Z8908">
        <f t="shared" si="682"/>
        <v>8.3666669999999996</v>
      </c>
      <c r="AA8908">
        <v>8.4</v>
      </c>
      <c r="AB8908">
        <v>8.3666669999999996</v>
      </c>
      <c r="AE8908">
        <f t="shared" si="685"/>
        <v>11.375</v>
      </c>
      <c r="AF8908">
        <v>11.375</v>
      </c>
      <c r="AG8908">
        <v>11.875</v>
      </c>
      <c r="AK8908">
        <v>11.88</v>
      </c>
      <c r="AN8908">
        <v>48.5</v>
      </c>
      <c r="AO8908">
        <v>0.5246383</v>
      </c>
      <c r="AP8908">
        <v>0.72808236856582798</v>
      </c>
      <c r="AQ8908">
        <v>9.3029616207500005</v>
      </c>
      <c r="AR8908">
        <v>9.3039113822000008</v>
      </c>
      <c r="AT8908">
        <v>12</v>
      </c>
      <c r="AV8908">
        <v>0</v>
      </c>
      <c r="AW8908">
        <v>1</v>
      </c>
      <c r="AY8908">
        <v>1</v>
      </c>
      <c r="AZ8908">
        <v>52.5</v>
      </c>
      <c r="BA8908">
        <v>97.5</v>
      </c>
      <c r="BB8908">
        <v>65.099999999999994</v>
      </c>
      <c r="BC8908">
        <v>50.218639743919802</v>
      </c>
      <c r="BD8908">
        <v>33.056789145990301</v>
      </c>
      <c r="BE8908">
        <v>79.373481769999998</v>
      </c>
      <c r="BF8908">
        <v>85.703353579999998</v>
      </c>
    </row>
    <row r="8909" spans="1:58">
      <c r="A8909" t="s">
        <v>32</v>
      </c>
      <c r="B8909" t="s">
        <v>65</v>
      </c>
      <c r="C8909">
        <v>1988</v>
      </c>
      <c r="D8909">
        <f t="shared" si="684"/>
        <v>172</v>
      </c>
      <c r="E8909">
        <v>4</v>
      </c>
      <c r="G8909">
        <v>1480503.814207</v>
      </c>
      <c r="H8909">
        <v>876218.72976799996</v>
      </c>
      <c r="I8909">
        <v>306773.12254200003</v>
      </c>
      <c r="J8909">
        <v>307286.09814399999</v>
      </c>
      <c r="K8909">
        <v>243492.739978</v>
      </c>
      <c r="L8909">
        <v>275130.86346600001</v>
      </c>
      <c r="O8909">
        <f>VLOOKUP(C8909,[1]pop_15p_a!$A$8:$AL$68,37,FALSE)</f>
        <v>42266322.725788899</v>
      </c>
      <c r="Q8909">
        <f t="shared" si="683"/>
        <v>-31638.123488000012</v>
      </c>
      <c r="R8909">
        <v>56928.326999999997</v>
      </c>
      <c r="U8909">
        <f t="shared" si="681"/>
        <v>37.1</v>
      </c>
      <c r="W8909">
        <v>37.1</v>
      </c>
      <c r="Z8909">
        <f t="shared" si="682"/>
        <v>7.8666669999999996</v>
      </c>
      <c r="AA8909">
        <v>7.9</v>
      </c>
      <c r="AB8909">
        <v>7.8666669999999996</v>
      </c>
      <c r="AE8909">
        <f t="shared" si="685"/>
        <v>12.541666666666666</v>
      </c>
      <c r="AF8909">
        <v>12.541666666666666</v>
      </c>
      <c r="AG8909">
        <v>12.875</v>
      </c>
      <c r="AK8909">
        <v>12.88</v>
      </c>
      <c r="AN8909">
        <v>49.2</v>
      </c>
      <c r="AO8909">
        <v>0.53760660000000005</v>
      </c>
      <c r="AP8909">
        <v>0.72808236856582798</v>
      </c>
      <c r="AQ8909">
        <v>9.3029616207500005</v>
      </c>
      <c r="AR8909">
        <v>9.3039113822000008</v>
      </c>
      <c r="AT8909">
        <v>12</v>
      </c>
      <c r="AV8909">
        <v>0</v>
      </c>
      <c r="AW8909">
        <v>1</v>
      </c>
      <c r="AY8909">
        <v>1</v>
      </c>
      <c r="AZ8909">
        <v>53.2</v>
      </c>
      <c r="BA8909">
        <v>98.5</v>
      </c>
      <c r="BB8909">
        <v>65.900000000000006</v>
      </c>
      <c r="BC8909">
        <v>52.9313762838066</v>
      </c>
      <c r="BD8909">
        <v>33.794672411618798</v>
      </c>
      <c r="BE8909">
        <v>82.688035020000001</v>
      </c>
      <c r="BF8909">
        <v>89.525315539999994</v>
      </c>
    </row>
    <row r="8910" spans="1:58">
      <c r="A8910" t="s">
        <v>32</v>
      </c>
      <c r="B8910" t="s">
        <v>65</v>
      </c>
      <c r="C8910">
        <v>1989</v>
      </c>
      <c r="D8910">
        <f t="shared" si="684"/>
        <v>173</v>
      </c>
      <c r="E8910">
        <v>1</v>
      </c>
      <c r="G8910">
        <v>1486948.8514930001</v>
      </c>
      <c r="H8910">
        <v>880334.225768</v>
      </c>
      <c r="I8910">
        <v>304555.92408700002</v>
      </c>
      <c r="J8910">
        <v>323643.65104500001</v>
      </c>
      <c r="K8910">
        <v>255493.31458800001</v>
      </c>
      <c r="L8910">
        <v>279308.24898799998</v>
      </c>
      <c r="O8910">
        <f>VLOOKUP(C8910,[1]pop_15p_a!$A$8:$AL$68,37,FALSE)</f>
        <v>42345964.644886702</v>
      </c>
      <c r="Q8910">
        <f t="shared" si="683"/>
        <v>-23814.934399999969</v>
      </c>
      <c r="R8910">
        <v>57076.711000000003</v>
      </c>
      <c r="U8910">
        <f t="shared" si="681"/>
        <v>32.6</v>
      </c>
      <c r="W8910">
        <v>32.6</v>
      </c>
      <c r="Z8910">
        <f t="shared" si="682"/>
        <v>7.5</v>
      </c>
      <c r="AA8910">
        <v>7.5</v>
      </c>
      <c r="AB8910">
        <v>7.5</v>
      </c>
      <c r="AE8910">
        <f t="shared" si="685"/>
        <v>12.875</v>
      </c>
      <c r="AF8910">
        <v>12.875</v>
      </c>
      <c r="AG8910">
        <v>12.875</v>
      </c>
      <c r="AK8910">
        <v>12.88</v>
      </c>
      <c r="AN8910">
        <v>49.8</v>
      </c>
      <c r="AO8910">
        <v>0.54635109999999998</v>
      </c>
      <c r="AP8910">
        <v>1.7802836743939201</v>
      </c>
      <c r="AQ8910">
        <v>9.0008429000000003</v>
      </c>
      <c r="AR8910">
        <v>9.0020797295000001</v>
      </c>
      <c r="AT8910">
        <v>12</v>
      </c>
      <c r="AV8910">
        <v>0</v>
      </c>
      <c r="AW8910">
        <v>1</v>
      </c>
      <c r="AY8910">
        <v>1</v>
      </c>
      <c r="AZ8910">
        <v>53.4</v>
      </c>
      <c r="BA8910">
        <v>101.8</v>
      </c>
      <c r="BB8910">
        <v>67.3</v>
      </c>
      <c r="BC8910">
        <v>53.967298517387498</v>
      </c>
      <c r="BD8910">
        <v>34.459202262470399</v>
      </c>
      <c r="BE8910">
        <v>84.110300359999997</v>
      </c>
      <c r="BF8910">
        <v>90.451990519999995</v>
      </c>
    </row>
    <row r="8911" spans="1:58">
      <c r="A8911" t="s">
        <v>32</v>
      </c>
      <c r="B8911" t="s">
        <v>65</v>
      </c>
      <c r="C8911">
        <v>1989</v>
      </c>
      <c r="D8911">
        <f t="shared" si="684"/>
        <v>174</v>
      </c>
      <c r="E8911">
        <v>2</v>
      </c>
      <c r="G8911">
        <v>1496647.492811</v>
      </c>
      <c r="H8911">
        <v>886892.680192</v>
      </c>
      <c r="I8911">
        <v>306045.087229</v>
      </c>
      <c r="J8911">
        <v>317109.94158500002</v>
      </c>
      <c r="K8911">
        <v>251363.38711000001</v>
      </c>
      <c r="L8911">
        <v>273808.11893</v>
      </c>
      <c r="O8911">
        <f>VLOOKUP(C8911,[1]pop_15p_a!$A$8:$AL$68,37,FALSE)</f>
        <v>42345964.644886702</v>
      </c>
      <c r="Q8911">
        <f t="shared" si="683"/>
        <v>-22444.731819999986</v>
      </c>
      <c r="R8911">
        <v>57076.711000000003</v>
      </c>
      <c r="U8911">
        <f t="shared" si="681"/>
        <v>32.6</v>
      </c>
      <c r="W8911">
        <v>32.6</v>
      </c>
      <c r="Z8911">
        <f t="shared" si="682"/>
        <v>7.1</v>
      </c>
      <c r="AA8911">
        <v>7.1</v>
      </c>
      <c r="AB8911">
        <v>7.1</v>
      </c>
      <c r="AE8911">
        <f t="shared" si="685"/>
        <v>13.458333333333334</v>
      </c>
      <c r="AF8911">
        <v>13.458333333333334</v>
      </c>
      <c r="AG8911">
        <v>13.75</v>
      </c>
      <c r="AK8911">
        <v>13.75</v>
      </c>
      <c r="AN8911">
        <v>50.8</v>
      </c>
      <c r="AO8911">
        <v>0.56137020000000004</v>
      </c>
      <c r="AP8911">
        <v>1.7802836743939201</v>
      </c>
      <c r="AQ8911">
        <v>9.0008429000000003</v>
      </c>
      <c r="AR8911">
        <v>9.0020797295000001</v>
      </c>
      <c r="AT8911">
        <v>12</v>
      </c>
      <c r="AV8911">
        <v>0</v>
      </c>
      <c r="AW8911">
        <v>1</v>
      </c>
      <c r="AY8911">
        <v>1</v>
      </c>
      <c r="AZ8911">
        <v>54.2</v>
      </c>
      <c r="BA8911">
        <v>104.4</v>
      </c>
      <c r="BB8911">
        <v>68.5</v>
      </c>
      <c r="BC8911">
        <v>54.861520521124397</v>
      </c>
      <c r="BD8911">
        <v>35.355643596305796</v>
      </c>
      <c r="BE8911">
        <v>84.745599850000005</v>
      </c>
      <c r="BF8911">
        <v>90.666107269999998</v>
      </c>
    </row>
    <row r="8912" spans="1:58">
      <c r="A8912" t="s">
        <v>32</v>
      </c>
      <c r="B8912" t="s">
        <v>65</v>
      </c>
      <c r="C8912">
        <v>1989</v>
      </c>
      <c r="D8912">
        <f t="shared" si="684"/>
        <v>175</v>
      </c>
      <c r="E8912">
        <v>3</v>
      </c>
      <c r="G8912">
        <v>1498046.335308</v>
      </c>
      <c r="H8912">
        <v>889440.99531400006</v>
      </c>
      <c r="I8912">
        <v>310799.37844300002</v>
      </c>
      <c r="J8912">
        <v>320720.811896</v>
      </c>
      <c r="K8912">
        <v>257817.75021100001</v>
      </c>
      <c r="L8912">
        <v>280223.99520499998</v>
      </c>
      <c r="O8912">
        <f>VLOOKUP(C8912,[1]pop_15p_a!$A$8:$AL$68,37,FALSE)</f>
        <v>42345964.644886702</v>
      </c>
      <c r="Q8912">
        <f t="shared" si="683"/>
        <v>-22406.244993999979</v>
      </c>
      <c r="R8912">
        <v>57076.711000000003</v>
      </c>
      <c r="U8912">
        <f t="shared" si="681"/>
        <v>32.6</v>
      </c>
      <c r="W8912">
        <v>32.6</v>
      </c>
      <c r="Z8912">
        <f t="shared" si="682"/>
        <v>6.9666670000000002</v>
      </c>
      <c r="AA8912">
        <v>7</v>
      </c>
      <c r="AB8912">
        <v>6.9666670000000002</v>
      </c>
      <c r="AE8912">
        <f t="shared" si="685"/>
        <v>13.781266666666667</v>
      </c>
      <c r="AF8912">
        <v>13.781266666666667</v>
      </c>
      <c r="AG8912">
        <v>13.75</v>
      </c>
      <c r="AK8912">
        <v>13.75</v>
      </c>
      <c r="AN8912">
        <v>51.2</v>
      </c>
      <c r="AO8912">
        <v>0.56747510000000001</v>
      </c>
      <c r="AP8912">
        <v>1.7802836743939201</v>
      </c>
      <c r="AQ8912">
        <v>9.0008429000000003</v>
      </c>
      <c r="AR8912">
        <v>9.0020797295000001</v>
      </c>
      <c r="AT8912">
        <v>12</v>
      </c>
      <c r="AV8912">
        <v>0</v>
      </c>
      <c r="AW8912">
        <v>1</v>
      </c>
      <c r="AY8912">
        <v>1</v>
      </c>
      <c r="AZ8912">
        <v>54.9</v>
      </c>
      <c r="BA8912">
        <v>106.7</v>
      </c>
      <c r="BB8912">
        <v>70.5</v>
      </c>
      <c r="BC8912">
        <v>55.022508152991598</v>
      </c>
      <c r="BD8912">
        <v>36.011301133143903</v>
      </c>
      <c r="BE8912">
        <v>84.491174770000001</v>
      </c>
      <c r="BF8912">
        <v>88.09540844</v>
      </c>
    </row>
    <row r="8913" spans="1:58">
      <c r="A8913" t="s">
        <v>32</v>
      </c>
      <c r="B8913" t="s">
        <v>65</v>
      </c>
      <c r="C8913">
        <v>1989</v>
      </c>
      <c r="D8913">
        <f t="shared" si="684"/>
        <v>176</v>
      </c>
      <c r="E8913">
        <v>4</v>
      </c>
      <c r="G8913">
        <v>1499398.549723</v>
      </c>
      <c r="H8913">
        <v>899469.63596500002</v>
      </c>
      <c r="I8913">
        <v>309442.58535900002</v>
      </c>
      <c r="J8913">
        <v>314233.66093499999</v>
      </c>
      <c r="K8913">
        <v>265099.17994100001</v>
      </c>
      <c r="L8913">
        <v>275735.70818999998</v>
      </c>
      <c r="O8913">
        <f>VLOOKUP(C8913,[1]pop_15p_a!$A$8:$AL$68,37,FALSE)</f>
        <v>42345964.644886702</v>
      </c>
      <c r="Q8913">
        <f t="shared" si="683"/>
        <v>-10636.528248999966</v>
      </c>
      <c r="R8913">
        <v>57076.711000000003</v>
      </c>
      <c r="U8913">
        <f t="shared" si="681"/>
        <v>32.6</v>
      </c>
      <c r="W8913">
        <v>32.6</v>
      </c>
      <c r="Z8913">
        <f t="shared" si="682"/>
        <v>6.8</v>
      </c>
      <c r="AA8913">
        <v>6.8</v>
      </c>
      <c r="AB8913">
        <v>6.8</v>
      </c>
      <c r="AE8913">
        <f t="shared" si="685"/>
        <v>14.875</v>
      </c>
      <c r="AF8913">
        <v>14.875</v>
      </c>
      <c r="AG8913">
        <v>14.875</v>
      </c>
      <c r="AK8913">
        <v>14.88</v>
      </c>
      <c r="AN8913">
        <v>52.1</v>
      </c>
      <c r="AO8913">
        <v>0.57912180000000002</v>
      </c>
      <c r="AP8913">
        <v>1.7802836743939201</v>
      </c>
      <c r="AQ8913">
        <v>9.0008429000000003</v>
      </c>
      <c r="AR8913">
        <v>9.0020797295000001</v>
      </c>
      <c r="AT8913">
        <v>12</v>
      </c>
      <c r="AV8913">
        <v>0</v>
      </c>
      <c r="AW8913">
        <v>1</v>
      </c>
      <c r="AY8913">
        <v>1</v>
      </c>
      <c r="AZ8913">
        <v>55.5</v>
      </c>
      <c r="BA8913">
        <v>107.6</v>
      </c>
      <c r="BB8913">
        <v>71.599999999999994</v>
      </c>
      <c r="BC8913">
        <v>53.751421710699503</v>
      </c>
      <c r="BD8913">
        <v>36.938161930849198</v>
      </c>
      <c r="BE8913">
        <v>81.287491639999999</v>
      </c>
      <c r="BF8913">
        <v>86.254674190000003</v>
      </c>
    </row>
    <row r="8914" spans="1:58">
      <c r="A8914" t="s">
        <v>32</v>
      </c>
      <c r="B8914" t="s">
        <v>65</v>
      </c>
      <c r="C8914">
        <v>1990</v>
      </c>
      <c r="D8914">
        <f t="shared" si="684"/>
        <v>177</v>
      </c>
      <c r="E8914">
        <v>1</v>
      </c>
      <c r="G8914">
        <v>1509615.280854</v>
      </c>
      <c r="H8914">
        <v>907713.79755000002</v>
      </c>
      <c r="I8914">
        <v>312167.20236499998</v>
      </c>
      <c r="J8914">
        <v>316540.893255</v>
      </c>
      <c r="K8914">
        <v>271758.95828299999</v>
      </c>
      <c r="L8914">
        <v>283236.913314</v>
      </c>
      <c r="O8914">
        <f>VLOOKUP(C8914,[1]pop_15p_a!$A$8:$AL$68,37,FALSE)</f>
        <v>42424907.760375097</v>
      </c>
      <c r="Q8914">
        <f t="shared" si="683"/>
        <v>-11477.95503100002</v>
      </c>
      <c r="R8914">
        <v>57247.586000000003</v>
      </c>
      <c r="U8914">
        <f t="shared" si="681"/>
        <v>28.6</v>
      </c>
      <c r="W8914">
        <v>28.6</v>
      </c>
      <c r="Z8914">
        <f t="shared" si="682"/>
        <v>6.766667</v>
      </c>
      <c r="AA8914">
        <v>6.8</v>
      </c>
      <c r="AB8914">
        <v>6.766667</v>
      </c>
      <c r="AE8914">
        <f t="shared" si="685"/>
        <v>14.875</v>
      </c>
      <c r="AF8914">
        <v>14.875</v>
      </c>
      <c r="AG8914">
        <v>14.875</v>
      </c>
      <c r="AK8914">
        <v>14.88</v>
      </c>
      <c r="AN8914">
        <v>52.8</v>
      </c>
      <c r="AO8914">
        <v>0.58877409999999997</v>
      </c>
      <c r="AP8914">
        <v>1.73256635904973</v>
      </c>
      <c r="AQ8914">
        <v>8.8309536492500005</v>
      </c>
      <c r="AR8914">
        <v>8.8312665525000007</v>
      </c>
      <c r="AT8914">
        <v>12</v>
      </c>
      <c r="AV8914">
        <v>0</v>
      </c>
      <c r="AW8914">
        <v>1</v>
      </c>
      <c r="AY8914">
        <v>1</v>
      </c>
      <c r="AZ8914">
        <v>55.8</v>
      </c>
      <c r="BA8914">
        <v>113.4</v>
      </c>
      <c r="BB8914">
        <v>73</v>
      </c>
      <c r="BC8914">
        <v>52.727289470306999</v>
      </c>
      <c r="BD8914">
        <v>37.853469172576403</v>
      </c>
      <c r="BE8914">
        <v>78.682432910000003</v>
      </c>
      <c r="BF8914">
        <v>81.748101790000007</v>
      </c>
    </row>
    <row r="8915" spans="1:58">
      <c r="A8915" t="s">
        <v>32</v>
      </c>
      <c r="B8915" t="s">
        <v>65</v>
      </c>
      <c r="C8915">
        <v>1990</v>
      </c>
      <c r="D8915">
        <f t="shared" si="684"/>
        <v>178</v>
      </c>
      <c r="E8915">
        <v>2</v>
      </c>
      <c r="G8915">
        <v>1517391.8089620001</v>
      </c>
      <c r="H8915">
        <v>918098.01705499995</v>
      </c>
      <c r="I8915">
        <v>313419.20248799998</v>
      </c>
      <c r="J8915">
        <v>311972.98711599997</v>
      </c>
      <c r="K8915">
        <v>271358.93913000001</v>
      </c>
      <c r="L8915">
        <v>282456.83320300002</v>
      </c>
      <c r="O8915">
        <f>VLOOKUP(C8915,[1]pop_15p_a!$A$8:$AL$68,37,FALSE)</f>
        <v>42424907.760375097</v>
      </c>
      <c r="Q8915">
        <f t="shared" si="683"/>
        <v>-11097.894073000003</v>
      </c>
      <c r="R8915">
        <v>57247.586000000003</v>
      </c>
      <c r="U8915">
        <f t="shared" si="681"/>
        <v>28.6</v>
      </c>
      <c r="W8915">
        <v>28.6</v>
      </c>
      <c r="Z8915">
        <f t="shared" si="682"/>
        <v>6.733333</v>
      </c>
      <c r="AA8915">
        <v>6.7</v>
      </c>
      <c r="AB8915">
        <v>6.733333</v>
      </c>
      <c r="AE8915">
        <f t="shared" si="685"/>
        <v>14.875</v>
      </c>
      <c r="AF8915">
        <v>14.875</v>
      </c>
      <c r="AG8915">
        <v>14.875</v>
      </c>
      <c r="AK8915">
        <v>14.88</v>
      </c>
      <c r="AN8915">
        <v>54.9</v>
      </c>
      <c r="AO8915">
        <v>0.61854989999999999</v>
      </c>
      <c r="AP8915">
        <v>1.73256635904973</v>
      </c>
      <c r="AQ8915">
        <v>8.8309536492500005</v>
      </c>
      <c r="AR8915">
        <v>8.8312665525000007</v>
      </c>
      <c r="AT8915">
        <v>12</v>
      </c>
      <c r="AV8915">
        <v>0</v>
      </c>
      <c r="AW8915">
        <v>1</v>
      </c>
      <c r="AY8915">
        <v>1</v>
      </c>
      <c r="AZ8915">
        <v>56.8</v>
      </c>
      <c r="BA8915">
        <v>114.9</v>
      </c>
      <c r="BB8915">
        <v>73.099999999999994</v>
      </c>
      <c r="BC8915">
        <v>51.2811164989511</v>
      </c>
      <c r="BD8915">
        <v>39.151981795184</v>
      </c>
      <c r="BE8915">
        <v>75.307672719999999</v>
      </c>
      <c r="BF8915">
        <v>80.244561079999997</v>
      </c>
    </row>
    <row r="8916" spans="1:58">
      <c r="A8916" t="s">
        <v>32</v>
      </c>
      <c r="B8916" t="s">
        <v>65</v>
      </c>
      <c r="C8916">
        <v>1990</v>
      </c>
      <c r="D8916">
        <f t="shared" si="684"/>
        <v>179</v>
      </c>
      <c r="E8916">
        <v>3</v>
      </c>
      <c r="G8916">
        <v>1501641.8786170001</v>
      </c>
      <c r="H8916">
        <v>912672.14713000006</v>
      </c>
      <c r="I8916">
        <v>315989.38776200003</v>
      </c>
      <c r="J8916">
        <v>309044.97480000003</v>
      </c>
      <c r="K8916">
        <v>270942.70298300002</v>
      </c>
      <c r="L8916">
        <v>277516.32583400002</v>
      </c>
      <c r="O8916">
        <f>VLOOKUP(C8916,[1]pop_15p_a!$A$8:$AL$68,37,FALSE)</f>
        <v>42424907.760375097</v>
      </c>
      <c r="Q8916">
        <f t="shared" si="683"/>
        <v>-6573.6228509999928</v>
      </c>
      <c r="R8916">
        <v>57247.586000000003</v>
      </c>
      <c r="U8916">
        <f t="shared" si="681"/>
        <v>28.6</v>
      </c>
      <c r="W8916">
        <v>28.6</v>
      </c>
      <c r="Z8916">
        <f t="shared" si="682"/>
        <v>6.8333329999999997</v>
      </c>
      <c r="AA8916">
        <v>6.8</v>
      </c>
      <c r="AB8916">
        <v>6.8333329999999997</v>
      </c>
      <c r="AE8916">
        <f t="shared" si="685"/>
        <v>14.875</v>
      </c>
      <c r="AF8916">
        <v>14.875</v>
      </c>
      <c r="AG8916">
        <v>14.875</v>
      </c>
      <c r="AK8916">
        <v>14.88</v>
      </c>
      <c r="AN8916">
        <v>55.7</v>
      </c>
      <c r="AO8916">
        <v>0.6283012</v>
      </c>
      <c r="AP8916">
        <v>1.73256635904973</v>
      </c>
      <c r="AQ8916">
        <v>8.8309536492500005</v>
      </c>
      <c r="AR8916">
        <v>8.8312665525000007</v>
      </c>
      <c r="AT8916">
        <v>12</v>
      </c>
      <c r="AV8916">
        <v>0</v>
      </c>
      <c r="AW8916">
        <v>1</v>
      </c>
      <c r="AY8916">
        <v>1</v>
      </c>
      <c r="AZ8916">
        <v>57.1</v>
      </c>
      <c r="BA8916">
        <v>114.7</v>
      </c>
      <c r="BB8916">
        <v>73.400000000000006</v>
      </c>
      <c r="BC8916">
        <v>50.079780434459302</v>
      </c>
      <c r="BD8916">
        <v>40.553916848321599</v>
      </c>
      <c r="BE8916">
        <v>72.534037560000002</v>
      </c>
      <c r="BF8916">
        <v>77.718144240000001</v>
      </c>
    </row>
    <row r="8917" spans="1:58">
      <c r="A8917" t="s">
        <v>32</v>
      </c>
      <c r="B8917" t="s">
        <v>65</v>
      </c>
      <c r="C8917">
        <v>1990</v>
      </c>
      <c r="D8917">
        <f t="shared" si="684"/>
        <v>180</v>
      </c>
      <c r="E8917">
        <v>4</v>
      </c>
      <c r="G8917">
        <v>1496611.2265240001</v>
      </c>
      <c r="H8917">
        <v>907298.95555299998</v>
      </c>
      <c r="I8917">
        <v>318807.76689199999</v>
      </c>
      <c r="J8917">
        <v>305496.18248800002</v>
      </c>
      <c r="K8917">
        <v>273088.75168599997</v>
      </c>
      <c r="L8917">
        <v>272688.87355399999</v>
      </c>
      <c r="O8917">
        <f>VLOOKUP(C8917,[1]pop_15p_a!$A$8:$AL$68,37,FALSE)</f>
        <v>42424907.760375097</v>
      </c>
      <c r="Q8917">
        <f t="shared" si="683"/>
        <v>399.87813199998345</v>
      </c>
      <c r="R8917">
        <v>57247.586000000003</v>
      </c>
      <c r="U8917">
        <f t="shared" si="681"/>
        <v>28.6</v>
      </c>
      <c r="W8917">
        <v>28.6</v>
      </c>
      <c r="Z8917">
        <f t="shared" si="682"/>
        <v>7.1666670000000003</v>
      </c>
      <c r="AA8917">
        <v>7.2</v>
      </c>
      <c r="AB8917">
        <v>7.1666670000000003</v>
      </c>
      <c r="AE8917">
        <f t="shared" si="685"/>
        <v>13.875</v>
      </c>
      <c r="AF8917">
        <v>13.875</v>
      </c>
      <c r="AG8917">
        <v>13.875</v>
      </c>
      <c r="AK8917">
        <v>13.88</v>
      </c>
      <c r="AN8917">
        <v>56.8</v>
      </c>
      <c r="AO8917">
        <v>0.63740669999999999</v>
      </c>
      <c r="AP8917">
        <v>1.73256635904973</v>
      </c>
      <c r="AQ8917">
        <v>8.8309536492500005</v>
      </c>
      <c r="AR8917">
        <v>8.8312665525000007</v>
      </c>
      <c r="AT8917">
        <v>9</v>
      </c>
      <c r="AV8917">
        <v>0</v>
      </c>
      <c r="AW8917">
        <v>1</v>
      </c>
      <c r="AX8917">
        <v>1</v>
      </c>
      <c r="AZ8917">
        <v>57.6</v>
      </c>
      <c r="BA8917">
        <v>115.8</v>
      </c>
      <c r="BB8917">
        <v>73.8</v>
      </c>
      <c r="BC8917">
        <v>48.768423381618597</v>
      </c>
      <c r="BD8917">
        <v>41.500867125182602</v>
      </c>
      <c r="BE8917">
        <v>70.518986870000006</v>
      </c>
      <c r="BF8917">
        <v>74.982507409999997</v>
      </c>
    </row>
    <row r="8918" spans="1:58">
      <c r="A8918" t="s">
        <v>32</v>
      </c>
      <c r="B8918" t="s">
        <v>65</v>
      </c>
      <c r="C8918">
        <v>1991</v>
      </c>
      <c r="D8918">
        <f t="shared" si="684"/>
        <v>181</v>
      </c>
      <c r="E8918">
        <v>1</v>
      </c>
      <c r="G8918">
        <v>1492404.337234</v>
      </c>
      <c r="H8918">
        <v>899081.13314199995</v>
      </c>
      <c r="I8918">
        <v>319535.80220600002</v>
      </c>
      <c r="J8918">
        <v>291813.15673699998</v>
      </c>
      <c r="K8918">
        <v>263801.82052399998</v>
      </c>
      <c r="L8918">
        <v>264458.463108</v>
      </c>
      <c r="O8918">
        <f>VLOOKUP(C8918,[1]pop_15p_a!$A$8:$AL$68,37,FALSE)</f>
        <v>42495060.235094398</v>
      </c>
      <c r="Q8918">
        <f t="shared" si="683"/>
        <v>-656.64258400001563</v>
      </c>
      <c r="R8918">
        <v>57424.896999999997</v>
      </c>
      <c r="U8918">
        <f t="shared" si="681"/>
        <v>28.6</v>
      </c>
      <c r="W8918">
        <v>28.6</v>
      </c>
      <c r="Z8918">
        <f t="shared" si="682"/>
        <v>7.766667</v>
      </c>
      <c r="AA8918">
        <v>7.8</v>
      </c>
      <c r="AB8918">
        <v>7.766667</v>
      </c>
      <c r="AE8918">
        <f t="shared" si="685"/>
        <v>13.041666666666666</v>
      </c>
      <c r="AF8918">
        <v>13.041666666666666</v>
      </c>
      <c r="AG8918">
        <v>12.375</v>
      </c>
      <c r="AK8918">
        <v>12.38</v>
      </c>
      <c r="AN8918">
        <v>57.2</v>
      </c>
      <c r="AO8918">
        <v>0.64239429999999997</v>
      </c>
      <c r="AP8918">
        <v>5.7604110311378999E-2</v>
      </c>
      <c r="AQ8918">
        <v>8.8767878717500004</v>
      </c>
      <c r="AR8918">
        <v>8.8766795040000002</v>
      </c>
      <c r="AT8918">
        <v>9</v>
      </c>
      <c r="AV8918">
        <v>0</v>
      </c>
      <c r="AW8918">
        <v>1</v>
      </c>
      <c r="AX8918">
        <v>1</v>
      </c>
      <c r="AZ8918">
        <v>57.5</v>
      </c>
      <c r="BA8918">
        <v>117</v>
      </c>
      <c r="BB8918">
        <v>74</v>
      </c>
      <c r="BC8918">
        <v>47.347351538402599</v>
      </c>
      <c r="BD8918">
        <v>42.435420759690103</v>
      </c>
      <c r="BE8918">
        <v>68.693435660000006</v>
      </c>
      <c r="BF8918">
        <v>73.03382671</v>
      </c>
    </row>
    <row r="8919" spans="1:58">
      <c r="A8919" t="s">
        <v>32</v>
      </c>
      <c r="B8919" t="s">
        <v>65</v>
      </c>
      <c r="C8919">
        <v>1991</v>
      </c>
      <c r="D8919">
        <f t="shared" si="684"/>
        <v>182</v>
      </c>
      <c r="E8919">
        <v>2</v>
      </c>
      <c r="G8919">
        <v>1490585.8419870001</v>
      </c>
      <c r="H8919">
        <v>888453.27627399995</v>
      </c>
      <c r="I8919">
        <v>328029.54753099999</v>
      </c>
      <c r="J8919">
        <v>287395.27243100002</v>
      </c>
      <c r="K8919">
        <v>272537.37393399997</v>
      </c>
      <c r="L8919">
        <v>265379.86207999999</v>
      </c>
      <c r="O8919">
        <f>VLOOKUP(C8919,[1]pop_15p_a!$A$8:$AL$68,37,FALSE)</f>
        <v>42495060.235094398</v>
      </c>
      <c r="Q8919">
        <f t="shared" si="683"/>
        <v>7157.5118539999821</v>
      </c>
      <c r="R8919">
        <v>57424.896999999997</v>
      </c>
      <c r="U8919">
        <f t="shared" si="681"/>
        <v>28.6</v>
      </c>
      <c r="W8919">
        <v>28.6</v>
      </c>
      <c r="Z8919">
        <f t="shared" si="682"/>
        <v>8.466666</v>
      </c>
      <c r="AA8919">
        <v>8.5</v>
      </c>
      <c r="AB8919">
        <v>8.466666</v>
      </c>
      <c r="AE8919">
        <f t="shared" si="685"/>
        <v>11.541666666666666</v>
      </c>
      <c r="AF8919">
        <v>11.541666666666666</v>
      </c>
      <c r="AG8919">
        <v>11.375</v>
      </c>
      <c r="AK8919">
        <v>11.38</v>
      </c>
      <c r="AN8919">
        <v>59.1</v>
      </c>
      <c r="AO8919">
        <v>0.65357799999999999</v>
      </c>
      <c r="AP8919">
        <v>5.7604110311378999E-2</v>
      </c>
      <c r="AQ8919">
        <v>8.8767878717500004</v>
      </c>
      <c r="AR8919">
        <v>8.8766795040000002</v>
      </c>
      <c r="AT8919">
        <v>9</v>
      </c>
      <c r="AV8919">
        <v>0</v>
      </c>
      <c r="AW8919">
        <v>1</v>
      </c>
      <c r="AX8919">
        <v>1</v>
      </c>
      <c r="AZ8919">
        <v>58.3</v>
      </c>
      <c r="BA8919">
        <v>119.3</v>
      </c>
      <c r="BB8919">
        <v>73.599999999999994</v>
      </c>
      <c r="BC8919">
        <v>45.813210628950699</v>
      </c>
      <c r="BD8919">
        <v>44.244312937381501</v>
      </c>
      <c r="BE8919">
        <v>65.608830499999996</v>
      </c>
      <c r="BF8919">
        <v>72.398843709999994</v>
      </c>
    </row>
    <row r="8920" spans="1:58">
      <c r="A8920" t="s">
        <v>32</v>
      </c>
      <c r="B8920" t="s">
        <v>65</v>
      </c>
      <c r="C8920">
        <v>1991</v>
      </c>
      <c r="D8920">
        <f t="shared" si="684"/>
        <v>183</v>
      </c>
      <c r="E8920">
        <v>3</v>
      </c>
      <c r="G8920">
        <v>1487176.8110110001</v>
      </c>
      <c r="H8920">
        <v>890237.75534000003</v>
      </c>
      <c r="I8920">
        <v>325503.48560900002</v>
      </c>
      <c r="J8920">
        <v>281994.48646300001</v>
      </c>
      <c r="K8920">
        <v>276694.32973300002</v>
      </c>
      <c r="L8920">
        <v>267115.25768899999</v>
      </c>
      <c r="O8920">
        <f>VLOOKUP(C8920,[1]pop_15p_a!$A$8:$AL$68,37,FALSE)</f>
        <v>42495060.235094398</v>
      </c>
      <c r="Q8920">
        <f t="shared" si="683"/>
        <v>9579.0720440000296</v>
      </c>
      <c r="R8920">
        <v>57424.896999999997</v>
      </c>
      <c r="U8920">
        <f t="shared" si="681"/>
        <v>28.6</v>
      </c>
      <c r="W8920">
        <v>28.6</v>
      </c>
      <c r="Z8920">
        <f t="shared" si="682"/>
        <v>8.9333329999999993</v>
      </c>
      <c r="AA8920">
        <v>8.9</v>
      </c>
      <c r="AB8920">
        <v>8.9333329999999993</v>
      </c>
      <c r="AE8920">
        <f t="shared" si="685"/>
        <v>10.708333333333334</v>
      </c>
      <c r="AF8920">
        <v>10.708333333333334</v>
      </c>
      <c r="AG8920">
        <v>10.375</v>
      </c>
      <c r="AK8920">
        <v>10.38</v>
      </c>
      <c r="AN8920">
        <v>59.8</v>
      </c>
      <c r="AO8920">
        <v>0.65632389999999996</v>
      </c>
      <c r="AP8920">
        <v>5.7604110311378999E-2</v>
      </c>
      <c r="AQ8920">
        <v>8.8767878717500004</v>
      </c>
      <c r="AR8920">
        <v>8.8766795040000002</v>
      </c>
      <c r="AT8920">
        <v>9</v>
      </c>
      <c r="AV8920">
        <v>0</v>
      </c>
      <c r="AW8920">
        <v>1</v>
      </c>
      <c r="AX8920">
        <v>1</v>
      </c>
      <c r="AZ8920">
        <v>58.7</v>
      </c>
      <c r="BA8920">
        <v>119.1</v>
      </c>
      <c r="BB8920">
        <v>73.900000000000006</v>
      </c>
      <c r="BC8920">
        <v>45.232315506671497</v>
      </c>
      <c r="BD8920">
        <v>44.950156041388098</v>
      </c>
      <c r="BE8920">
        <v>64.496759040000001</v>
      </c>
      <c r="BF8920">
        <v>69.312592440000003</v>
      </c>
    </row>
    <row r="8921" spans="1:58">
      <c r="A8921" t="s">
        <v>32</v>
      </c>
      <c r="B8921" t="s">
        <v>65</v>
      </c>
      <c r="C8921">
        <v>1991</v>
      </c>
      <c r="D8921">
        <f t="shared" si="684"/>
        <v>184</v>
      </c>
      <c r="E8921">
        <v>4</v>
      </c>
      <c r="G8921">
        <v>1489544.4814609999</v>
      </c>
      <c r="H8921">
        <v>885687.66296300001</v>
      </c>
      <c r="I8921">
        <v>324962.97454299999</v>
      </c>
      <c r="J8921">
        <v>283054.98562400002</v>
      </c>
      <c r="K8921">
        <v>275786.17814099998</v>
      </c>
      <c r="L8921">
        <v>270964.78345300001</v>
      </c>
      <c r="O8921">
        <f>VLOOKUP(C8921,[1]pop_15p_a!$A$8:$AL$68,37,FALSE)</f>
        <v>42495060.235094398</v>
      </c>
      <c r="Q8921">
        <f t="shared" si="683"/>
        <v>4821.3946879999712</v>
      </c>
      <c r="R8921">
        <v>57424.896999999997</v>
      </c>
      <c r="U8921">
        <f t="shared" si="681"/>
        <v>28.6</v>
      </c>
      <c r="W8921">
        <v>28.6</v>
      </c>
      <c r="Z8921">
        <f t="shared" si="682"/>
        <v>9.1</v>
      </c>
      <c r="AA8921">
        <v>9.1</v>
      </c>
      <c r="AB8921">
        <v>9.1</v>
      </c>
      <c r="AE8921">
        <f t="shared" si="685"/>
        <v>10.375</v>
      </c>
      <c r="AF8921">
        <v>10.375</v>
      </c>
      <c r="AG8921">
        <v>10.375</v>
      </c>
      <c r="AK8921">
        <v>10.38</v>
      </c>
      <c r="AN8921">
        <v>60.5</v>
      </c>
      <c r="AO8921">
        <v>0.66382639999999993</v>
      </c>
      <c r="AP8921">
        <v>5.7604110311378999E-2</v>
      </c>
      <c r="AQ8921">
        <v>8.8767878717500004</v>
      </c>
      <c r="AR8921">
        <v>8.8766795040000002</v>
      </c>
      <c r="AT8921">
        <v>9</v>
      </c>
      <c r="AV8921">
        <v>0</v>
      </c>
      <c r="AW8921">
        <v>1</v>
      </c>
      <c r="AX8921">
        <v>1</v>
      </c>
      <c r="AZ8921">
        <v>58.5</v>
      </c>
      <c r="BA8921">
        <v>116.3</v>
      </c>
      <c r="BB8921">
        <v>73.400000000000006</v>
      </c>
      <c r="BC8921">
        <v>44.605874789167402</v>
      </c>
      <c r="BD8921">
        <v>45.825746352517498</v>
      </c>
      <c r="BE8921">
        <v>63.497746409999998</v>
      </c>
      <c r="BF8921">
        <v>68.897380420000005</v>
      </c>
    </row>
    <row r="8922" spans="1:58">
      <c r="A8922" t="s">
        <v>32</v>
      </c>
      <c r="B8922" t="s">
        <v>65</v>
      </c>
      <c r="C8922">
        <v>1992</v>
      </c>
      <c r="D8922">
        <f t="shared" si="684"/>
        <v>185</v>
      </c>
      <c r="E8922">
        <v>1</v>
      </c>
      <c r="G8922">
        <v>1489425.3208039999</v>
      </c>
      <c r="H8922">
        <v>883955.86224699998</v>
      </c>
      <c r="I8922">
        <v>326165.33589400002</v>
      </c>
      <c r="J8922">
        <v>283924.07761799998</v>
      </c>
      <c r="K8922">
        <v>279451.21849499998</v>
      </c>
      <c r="L8922">
        <v>276238.803334</v>
      </c>
      <c r="O8922">
        <f>VLOOKUP(C8922,[1]pop_15p_a!$A$8:$AL$68,37,FALSE)</f>
        <v>42525789.0347775</v>
      </c>
      <c r="Q8922">
        <f t="shared" si="683"/>
        <v>3212.4151609999826</v>
      </c>
      <c r="R8922">
        <v>57580.402000000002</v>
      </c>
      <c r="U8922">
        <f t="shared" si="681"/>
        <v>33.4</v>
      </c>
      <c r="W8922">
        <v>33.4</v>
      </c>
      <c r="Z8922">
        <f t="shared" si="682"/>
        <v>9.3000000000000007</v>
      </c>
      <c r="AA8922">
        <v>9.3000000000000007</v>
      </c>
      <c r="AB8922">
        <v>9.3000000000000007</v>
      </c>
      <c r="AE8922">
        <f t="shared" si="685"/>
        <v>10.375</v>
      </c>
      <c r="AF8922">
        <v>10.375</v>
      </c>
      <c r="AG8922">
        <v>10.375</v>
      </c>
      <c r="AK8922">
        <v>10.38</v>
      </c>
      <c r="AN8922">
        <v>60.8</v>
      </c>
      <c r="AO8922">
        <v>0.66753580000000001</v>
      </c>
      <c r="AP8922">
        <v>-1.1291217091733099</v>
      </c>
      <c r="AQ8922">
        <v>8.81971470575</v>
      </c>
      <c r="AR8922">
        <v>8.8198425462000003</v>
      </c>
      <c r="AT8922">
        <v>9</v>
      </c>
      <c r="AV8922">
        <v>0</v>
      </c>
      <c r="AW8922">
        <v>1</v>
      </c>
      <c r="AX8922">
        <v>1</v>
      </c>
      <c r="AZ8922">
        <v>58.2</v>
      </c>
      <c r="BA8922">
        <v>117</v>
      </c>
      <c r="BB8922">
        <v>73.099999999999994</v>
      </c>
      <c r="BC8922">
        <v>43.755290449982603</v>
      </c>
      <c r="BD8922">
        <v>46.862647221134097</v>
      </c>
      <c r="BE8922">
        <v>61.510122989999999</v>
      </c>
      <c r="BF8922">
        <v>67.010668030000005</v>
      </c>
    </row>
    <row r="8923" spans="1:58">
      <c r="A8923" t="s">
        <v>32</v>
      </c>
      <c r="B8923" t="s">
        <v>65</v>
      </c>
      <c r="C8923">
        <v>1992</v>
      </c>
      <c r="D8923">
        <f t="shared" si="684"/>
        <v>186</v>
      </c>
      <c r="E8923">
        <v>2</v>
      </c>
      <c r="G8923">
        <v>1487612.006455</v>
      </c>
      <c r="H8923">
        <v>900095.19135700003</v>
      </c>
      <c r="I8923">
        <v>327682.07613100001</v>
      </c>
      <c r="J8923">
        <v>282206.58629499999</v>
      </c>
      <c r="K8923">
        <v>286251.544108</v>
      </c>
      <c r="L8923">
        <v>288844.44570600003</v>
      </c>
      <c r="O8923">
        <f>VLOOKUP(C8923,[1]pop_15p_a!$A$8:$AL$68,37,FALSE)</f>
        <v>42525789.0347775</v>
      </c>
      <c r="Q8923">
        <f t="shared" si="683"/>
        <v>-2592.9015980000258</v>
      </c>
      <c r="R8923">
        <v>57580.402000000002</v>
      </c>
      <c r="U8923">
        <f t="shared" si="681"/>
        <v>33.4</v>
      </c>
      <c r="W8923">
        <v>33.4</v>
      </c>
      <c r="Z8923">
        <f t="shared" si="682"/>
        <v>9.6666670000000003</v>
      </c>
      <c r="AA8923">
        <v>9.6999999999999993</v>
      </c>
      <c r="AB8923">
        <v>9.6666670000000003</v>
      </c>
      <c r="AE8923">
        <f t="shared" si="685"/>
        <v>10.041666666666666</v>
      </c>
      <c r="AF8923">
        <v>10.041666666666666</v>
      </c>
      <c r="AG8923">
        <v>9.875</v>
      </c>
      <c r="AK8923">
        <v>9.8800000000000008</v>
      </c>
      <c r="AN8923">
        <v>62.1</v>
      </c>
      <c r="AO8923">
        <v>0.68377909999999997</v>
      </c>
      <c r="AP8923">
        <v>-1.1291217091733099</v>
      </c>
      <c r="AQ8923">
        <v>8.81971470575</v>
      </c>
      <c r="AR8923">
        <v>8.8198425462000003</v>
      </c>
      <c r="AT8923">
        <v>9</v>
      </c>
      <c r="AV8923">
        <v>0</v>
      </c>
      <c r="AW8923">
        <v>1</v>
      </c>
      <c r="AX8923">
        <v>1</v>
      </c>
      <c r="AZ8923">
        <v>58.4</v>
      </c>
      <c r="BA8923">
        <v>116</v>
      </c>
      <c r="BB8923">
        <v>73.599999999999994</v>
      </c>
      <c r="BC8923">
        <v>42.800361909909</v>
      </c>
      <c r="BD8923">
        <v>47.715403333605998</v>
      </c>
      <c r="BE8923">
        <v>58.93990634</v>
      </c>
      <c r="BF8923">
        <v>64.338997250000006</v>
      </c>
    </row>
    <row r="8924" spans="1:58">
      <c r="A8924" t="s">
        <v>32</v>
      </c>
      <c r="B8924" t="s">
        <v>65</v>
      </c>
      <c r="C8924">
        <v>1992</v>
      </c>
      <c r="D8924">
        <f t="shared" si="684"/>
        <v>187</v>
      </c>
      <c r="E8924">
        <v>3</v>
      </c>
      <c r="G8924">
        <v>1497139.6781339999</v>
      </c>
      <c r="H8924">
        <v>912494.35770299996</v>
      </c>
      <c r="I8924">
        <v>327626.92193999997</v>
      </c>
      <c r="J8924">
        <v>283303.29762199998</v>
      </c>
      <c r="K8924">
        <v>280759.389241</v>
      </c>
      <c r="L8924">
        <v>286012.41573800001</v>
      </c>
      <c r="O8924">
        <f>VLOOKUP(C8924,[1]pop_15p_a!$A$8:$AL$68,37,FALSE)</f>
        <v>42525789.0347775</v>
      </c>
      <c r="Q8924">
        <f t="shared" si="683"/>
        <v>-5253.0264970000135</v>
      </c>
      <c r="R8924">
        <v>57580.402000000002</v>
      </c>
      <c r="U8924">
        <f t="shared" si="681"/>
        <v>33.4</v>
      </c>
      <c r="W8924">
        <v>33.4</v>
      </c>
      <c r="Z8924">
        <f t="shared" si="682"/>
        <v>9.8333329999999997</v>
      </c>
      <c r="AA8924">
        <v>9.9</v>
      </c>
      <c r="AB8924">
        <v>9.8333329999999997</v>
      </c>
      <c r="AE8924">
        <f t="shared" si="685"/>
        <v>9.5416666666666661</v>
      </c>
      <c r="AF8924">
        <v>9.5416666666666661</v>
      </c>
      <c r="AG8924">
        <v>8.875</v>
      </c>
      <c r="AK8924">
        <v>8.8800000000000008</v>
      </c>
      <c r="AN8924">
        <v>62.1</v>
      </c>
      <c r="AO8924">
        <v>0.68514229999999998</v>
      </c>
      <c r="AP8924">
        <v>-1.1291217091733099</v>
      </c>
      <c r="AQ8924">
        <v>8.81971470575</v>
      </c>
      <c r="AR8924">
        <v>8.8198425462000003</v>
      </c>
      <c r="AT8924">
        <v>9</v>
      </c>
      <c r="AV8924">
        <v>0</v>
      </c>
      <c r="AW8924">
        <v>1</v>
      </c>
      <c r="AX8924">
        <v>1</v>
      </c>
      <c r="AZ8924">
        <v>59.1</v>
      </c>
      <c r="BA8924">
        <v>116.1</v>
      </c>
      <c r="BB8924">
        <v>73.5</v>
      </c>
      <c r="BC8924">
        <v>42.224116861312602</v>
      </c>
      <c r="BD8924">
        <v>48.4741199207715</v>
      </c>
      <c r="BE8924">
        <v>57.097330220000003</v>
      </c>
      <c r="BF8924">
        <v>62.529772579999999</v>
      </c>
    </row>
    <row r="8925" spans="1:58">
      <c r="A8925" t="s">
        <v>32</v>
      </c>
      <c r="B8925" t="s">
        <v>65</v>
      </c>
      <c r="C8925">
        <v>1992</v>
      </c>
      <c r="D8925">
        <f t="shared" si="684"/>
        <v>188</v>
      </c>
      <c r="E8925">
        <v>4</v>
      </c>
      <c r="G8925">
        <v>1507646.539561</v>
      </c>
      <c r="H8925">
        <v>916623.02328900003</v>
      </c>
      <c r="I8925">
        <v>329143.66217700002</v>
      </c>
      <c r="J8925">
        <v>276309.176331</v>
      </c>
      <c r="K8925">
        <v>291705.85932500003</v>
      </c>
      <c r="L8925">
        <v>289460.59593800001</v>
      </c>
      <c r="O8925">
        <f>VLOOKUP(C8925,[1]pop_15p_a!$A$8:$AL$68,37,FALSE)</f>
        <v>42525789.0347775</v>
      </c>
      <c r="Q8925">
        <f t="shared" si="683"/>
        <v>2245.2633870000136</v>
      </c>
      <c r="R8925">
        <v>57580.402000000002</v>
      </c>
      <c r="U8925">
        <f t="shared" si="681"/>
        <v>33.4</v>
      </c>
      <c r="W8925">
        <v>33.4</v>
      </c>
      <c r="Z8925">
        <f t="shared" si="682"/>
        <v>10.199999999999999</v>
      </c>
      <c r="AA8925">
        <v>10.199999999999999</v>
      </c>
      <c r="AB8925">
        <v>10.199999999999999</v>
      </c>
      <c r="AE8925">
        <f t="shared" si="685"/>
        <v>7.208333333333333</v>
      </c>
      <c r="AF8925">
        <v>7.208333333333333</v>
      </c>
      <c r="AG8925">
        <v>6.875</v>
      </c>
      <c r="AK8925">
        <v>6.88</v>
      </c>
      <c r="AN8925">
        <v>62.5</v>
      </c>
      <c r="AO8925">
        <v>0.68729750000000001</v>
      </c>
      <c r="AP8925">
        <v>-1.1291217091733099</v>
      </c>
      <c r="AQ8925">
        <v>8.81971470575</v>
      </c>
      <c r="AR8925">
        <v>8.8198425462000003</v>
      </c>
      <c r="AT8925">
        <v>12</v>
      </c>
      <c r="AV8925">
        <v>0</v>
      </c>
      <c r="AW8925">
        <v>1</v>
      </c>
      <c r="AY8925">
        <v>1</v>
      </c>
      <c r="AZ8925">
        <v>59</v>
      </c>
      <c r="BA8925">
        <v>118.5</v>
      </c>
      <c r="BB8925">
        <v>73.2</v>
      </c>
      <c r="BC8925">
        <v>40.981596733779099</v>
      </c>
      <c r="BD8925">
        <v>49.399716552731299</v>
      </c>
      <c r="BE8925">
        <v>54.691248430000002</v>
      </c>
      <c r="BF8925">
        <v>60.532461759999997</v>
      </c>
    </row>
    <row r="8926" spans="1:58">
      <c r="A8926" t="s">
        <v>32</v>
      </c>
      <c r="B8926" t="s">
        <v>65</v>
      </c>
      <c r="C8926">
        <v>1993</v>
      </c>
      <c r="D8926">
        <f t="shared" si="684"/>
        <v>189</v>
      </c>
      <c r="E8926">
        <v>1</v>
      </c>
      <c r="G8926">
        <v>1518687.0334970001</v>
      </c>
      <c r="H8926">
        <v>926164.38921299996</v>
      </c>
      <c r="I8926">
        <v>326170.85131300002</v>
      </c>
      <c r="J8926">
        <v>283111.890457</v>
      </c>
      <c r="K8926">
        <v>295997.95673099998</v>
      </c>
      <c r="L8926">
        <v>292462.20853900001</v>
      </c>
      <c r="O8926">
        <f>VLOOKUP(C8926,[1]pop_15p_a!$A$8:$AL$68,37,FALSE)</f>
        <v>42546143.424842298</v>
      </c>
      <c r="Q8926">
        <f t="shared" si="683"/>
        <v>3535.74819199997</v>
      </c>
      <c r="R8926">
        <v>57718.614000000001</v>
      </c>
      <c r="U8926">
        <f t="shared" si="681"/>
        <v>38.1</v>
      </c>
      <c r="W8926">
        <v>38.1</v>
      </c>
      <c r="Z8926">
        <f t="shared" si="682"/>
        <v>10.4</v>
      </c>
      <c r="AA8926">
        <v>10.4</v>
      </c>
      <c r="AB8926">
        <v>10.4</v>
      </c>
      <c r="AE8926">
        <f t="shared" si="685"/>
        <v>5.875</v>
      </c>
      <c r="AF8926">
        <v>5.875</v>
      </c>
      <c r="AG8926">
        <v>5.875</v>
      </c>
      <c r="AK8926">
        <v>5.88</v>
      </c>
      <c r="AN8926">
        <v>62.7</v>
      </c>
      <c r="AO8926">
        <v>0.67956349999999999</v>
      </c>
      <c r="AP8926">
        <v>-1.6049321111769199</v>
      </c>
      <c r="AQ8926">
        <v>8.7707140344999992</v>
      </c>
      <c r="AR8926">
        <v>8.7713325792999992</v>
      </c>
      <c r="AT8926">
        <v>12</v>
      </c>
      <c r="AV8926">
        <v>0</v>
      </c>
      <c r="AW8926">
        <v>1</v>
      </c>
      <c r="AY8926">
        <v>1</v>
      </c>
      <c r="AZ8926">
        <v>58.4</v>
      </c>
      <c r="BA8926">
        <v>117.5</v>
      </c>
      <c r="BB8926">
        <v>72.400000000000006</v>
      </c>
      <c r="BC8926">
        <v>40.850147461799899</v>
      </c>
      <c r="BD8926">
        <v>50.147557481278</v>
      </c>
      <c r="BE8926">
        <v>54.366897229999999</v>
      </c>
      <c r="BF8926">
        <v>60.67935731</v>
      </c>
    </row>
    <row r="8927" spans="1:58">
      <c r="A8927" t="s">
        <v>32</v>
      </c>
      <c r="B8927" t="s">
        <v>65</v>
      </c>
      <c r="C8927">
        <v>1993</v>
      </c>
      <c r="D8927">
        <f t="shared" si="684"/>
        <v>190</v>
      </c>
      <c r="E8927">
        <v>2</v>
      </c>
      <c r="G8927">
        <v>1526406.5717249999</v>
      </c>
      <c r="H8927">
        <v>932222.399324</v>
      </c>
      <c r="I8927">
        <v>323258.710059</v>
      </c>
      <c r="J8927">
        <v>281497.86246600002</v>
      </c>
      <c r="K8927">
        <v>292051.82183600002</v>
      </c>
      <c r="L8927">
        <v>289918.46904699999</v>
      </c>
      <c r="O8927">
        <f>VLOOKUP(C8927,[1]pop_15p_a!$A$8:$AL$68,37,FALSE)</f>
        <v>42546143.424842298</v>
      </c>
      <c r="Q8927">
        <f t="shared" si="683"/>
        <v>2133.352789000026</v>
      </c>
      <c r="R8927">
        <v>57718.614000000001</v>
      </c>
      <c r="U8927">
        <f t="shared" si="681"/>
        <v>38.1</v>
      </c>
      <c r="W8927">
        <v>38.1</v>
      </c>
      <c r="Z8927">
        <f t="shared" si="682"/>
        <v>10.199999999999999</v>
      </c>
      <c r="AA8927">
        <v>10.199999999999999</v>
      </c>
      <c r="AB8927">
        <v>10.199999999999999</v>
      </c>
      <c r="AE8927">
        <f t="shared" si="685"/>
        <v>5.875</v>
      </c>
      <c r="AF8927">
        <v>5.875</v>
      </c>
      <c r="AG8927">
        <v>5.875</v>
      </c>
      <c r="AK8927">
        <v>5.88</v>
      </c>
      <c r="AN8927">
        <v>63.5</v>
      </c>
      <c r="AO8927">
        <v>0.69053540000000002</v>
      </c>
      <c r="AP8927">
        <v>-1.6049321111769199</v>
      </c>
      <c r="AQ8927">
        <v>8.7707140344999992</v>
      </c>
      <c r="AR8927">
        <v>8.7713325792999992</v>
      </c>
      <c r="AT8927">
        <v>12</v>
      </c>
      <c r="AV8927">
        <v>0</v>
      </c>
      <c r="AW8927">
        <v>1</v>
      </c>
      <c r="AY8927">
        <v>1</v>
      </c>
      <c r="AZ8927">
        <v>58.2</v>
      </c>
      <c r="BA8927">
        <v>117.7</v>
      </c>
      <c r="BB8927">
        <v>71.8</v>
      </c>
      <c r="BC8927">
        <v>40.991684387618399</v>
      </c>
      <c r="BD8927">
        <v>51.217381664101502</v>
      </c>
      <c r="BE8927">
        <v>53.61627206</v>
      </c>
      <c r="BF8927">
        <v>59.041458059999997</v>
      </c>
    </row>
    <row r="8928" spans="1:58">
      <c r="A8928" t="s">
        <v>32</v>
      </c>
      <c r="B8928" t="s">
        <v>65</v>
      </c>
      <c r="C8928">
        <v>1993</v>
      </c>
      <c r="D8928">
        <f t="shared" si="684"/>
        <v>191</v>
      </c>
      <c r="E8928">
        <v>3</v>
      </c>
      <c r="G8928">
        <v>1538690.4812149999</v>
      </c>
      <c r="H8928">
        <v>949151.90366499999</v>
      </c>
      <c r="I8928">
        <v>326959.55623599997</v>
      </c>
      <c r="J8928">
        <v>281823.77196400001</v>
      </c>
      <c r="K8928">
        <v>296970.97629399999</v>
      </c>
      <c r="L8928">
        <v>296187.37370599998</v>
      </c>
      <c r="O8928">
        <f>VLOOKUP(C8928,[1]pop_15p_a!$A$8:$AL$68,37,FALSE)</f>
        <v>42546143.424842298</v>
      </c>
      <c r="Q8928">
        <f t="shared" si="683"/>
        <v>783.60258800000884</v>
      </c>
      <c r="R8928">
        <v>57718.614000000001</v>
      </c>
      <c r="U8928">
        <f t="shared" si="681"/>
        <v>38.1</v>
      </c>
      <c r="W8928">
        <v>38.1</v>
      </c>
      <c r="Z8928">
        <f t="shared" si="682"/>
        <v>10.1</v>
      </c>
      <c r="AA8928">
        <v>10.1</v>
      </c>
      <c r="AB8928">
        <v>10.1</v>
      </c>
      <c r="AE8928">
        <f t="shared" si="685"/>
        <v>5.875</v>
      </c>
      <c r="AF8928">
        <v>5.875</v>
      </c>
      <c r="AG8928">
        <v>5.875</v>
      </c>
      <c r="AK8928">
        <v>5.88</v>
      </c>
      <c r="AN8928">
        <v>63.7</v>
      </c>
      <c r="AO8928">
        <v>0.69367129999999999</v>
      </c>
      <c r="AP8928">
        <v>-1.6049321111769199</v>
      </c>
      <c r="AQ8928">
        <v>8.7707140344999992</v>
      </c>
      <c r="AR8928">
        <v>8.7713325792999992</v>
      </c>
      <c r="AT8928">
        <v>12</v>
      </c>
      <c r="AV8928">
        <v>0</v>
      </c>
      <c r="AW8928">
        <v>1</v>
      </c>
      <c r="AY8928">
        <v>1</v>
      </c>
      <c r="AZ8928">
        <v>58.1</v>
      </c>
      <c r="BA8928">
        <v>118.1</v>
      </c>
      <c r="BB8928">
        <v>71.2</v>
      </c>
      <c r="BC8928">
        <v>40.993370568215902</v>
      </c>
      <c r="BD8928">
        <v>52.117947014532703</v>
      </c>
      <c r="BE8928">
        <v>52.884619739999998</v>
      </c>
      <c r="BF8928">
        <v>58.58554256</v>
      </c>
    </row>
    <row r="8929" spans="1:58">
      <c r="A8929" t="s">
        <v>32</v>
      </c>
      <c r="B8929" t="s">
        <v>65</v>
      </c>
      <c r="C8929">
        <v>1993</v>
      </c>
      <c r="D8929">
        <f t="shared" si="684"/>
        <v>192</v>
      </c>
      <c r="E8929">
        <v>4</v>
      </c>
      <c r="G8929">
        <v>1549161.076355</v>
      </c>
      <c r="H8929">
        <v>956408.346211</v>
      </c>
      <c r="I8929">
        <v>326700.33154099999</v>
      </c>
      <c r="J8929">
        <v>287876.37692800001</v>
      </c>
      <c r="K8929">
        <v>305009.19901699998</v>
      </c>
      <c r="L8929">
        <v>300019.941208</v>
      </c>
      <c r="O8929">
        <f>VLOOKUP(C8929,[1]pop_15p_a!$A$8:$AL$68,37,FALSE)</f>
        <v>42546143.424842298</v>
      </c>
      <c r="Q8929">
        <f t="shared" si="683"/>
        <v>4989.2578089999733</v>
      </c>
      <c r="R8929">
        <v>57718.614000000001</v>
      </c>
      <c r="U8929">
        <f t="shared" si="681"/>
        <v>38.1</v>
      </c>
      <c r="W8929">
        <v>38.1</v>
      </c>
      <c r="Z8929">
        <f t="shared" si="682"/>
        <v>10.06667</v>
      </c>
      <c r="AA8929">
        <v>10</v>
      </c>
      <c r="AB8929">
        <v>10.06667</v>
      </c>
      <c r="AE8929">
        <f t="shared" si="685"/>
        <v>5.541666666666667</v>
      </c>
      <c r="AF8929">
        <v>5.541666666666667</v>
      </c>
      <c r="AG8929">
        <v>5.375</v>
      </c>
      <c r="AK8929">
        <v>5.38</v>
      </c>
      <c r="AN8929">
        <v>63.9</v>
      </c>
      <c r="AO8929">
        <v>0.69791529999999991</v>
      </c>
      <c r="AP8929">
        <v>-1.6049321111769199</v>
      </c>
      <c r="AQ8929">
        <v>8.7707140344999992</v>
      </c>
      <c r="AR8929">
        <v>8.7713325792999992</v>
      </c>
      <c r="AT8929">
        <v>12</v>
      </c>
      <c r="AV8929">
        <v>0</v>
      </c>
      <c r="AW8929">
        <v>1</v>
      </c>
      <c r="AY8929">
        <v>1</v>
      </c>
      <c r="AZ8929">
        <v>58.1</v>
      </c>
      <c r="BA8929">
        <v>119.7</v>
      </c>
      <c r="BB8929">
        <v>70.599999999999994</v>
      </c>
      <c r="BC8929">
        <v>40.552667527957098</v>
      </c>
      <c r="BD8929">
        <v>52.965501743112199</v>
      </c>
      <c r="BE8929">
        <v>51.86009439</v>
      </c>
      <c r="BF8929">
        <v>57.768514830000001</v>
      </c>
    </row>
    <row r="8930" spans="1:58">
      <c r="A8930" t="s">
        <v>32</v>
      </c>
      <c r="B8930" t="s">
        <v>65</v>
      </c>
      <c r="C8930">
        <v>1994</v>
      </c>
      <c r="D8930">
        <f t="shared" si="684"/>
        <v>193</v>
      </c>
      <c r="E8930">
        <v>1</v>
      </c>
      <c r="G8930">
        <v>1568014.3646859999</v>
      </c>
      <c r="H8930">
        <v>967023.03349099995</v>
      </c>
      <c r="I8930">
        <v>326231.520923</v>
      </c>
      <c r="J8930">
        <v>291213.06940799998</v>
      </c>
      <c r="K8930">
        <v>317242.21718899999</v>
      </c>
      <c r="L8930">
        <v>307843.35333499999</v>
      </c>
      <c r="O8930">
        <f>VLOOKUP(C8930,[1]pop_15p_a!$A$8:$AL$68,37,FALSE)</f>
        <v>42591320.872437499</v>
      </c>
      <c r="Q8930">
        <f t="shared" si="683"/>
        <v>9398.8638539999956</v>
      </c>
      <c r="R8930">
        <v>57865.745000000003</v>
      </c>
      <c r="U8930">
        <f t="shared" si="681"/>
        <v>40.9</v>
      </c>
      <c r="W8930">
        <v>40.9</v>
      </c>
      <c r="Z8930">
        <f t="shared" si="682"/>
        <v>9.7666660000000007</v>
      </c>
      <c r="AA8930">
        <v>9.8000000000000007</v>
      </c>
      <c r="AB8930">
        <v>9.7666660000000007</v>
      </c>
      <c r="AE8930">
        <f t="shared" si="685"/>
        <v>5.208333333333333</v>
      </c>
      <c r="AF8930">
        <v>5.208333333333333</v>
      </c>
      <c r="AG8930">
        <v>5.125</v>
      </c>
      <c r="AK8930">
        <v>5.13</v>
      </c>
      <c r="AN8930">
        <v>64.2</v>
      </c>
      <c r="AO8930">
        <v>0.69770960000000004</v>
      </c>
      <c r="AP8930">
        <v>-0.99297934083044004</v>
      </c>
      <c r="AQ8930">
        <v>8.4994093794999994</v>
      </c>
      <c r="AR8930">
        <v>8.5009381170000005</v>
      </c>
      <c r="AT8930">
        <v>12</v>
      </c>
      <c r="AV8930">
        <v>0</v>
      </c>
      <c r="AW8930">
        <v>1</v>
      </c>
      <c r="AY8930">
        <v>1</v>
      </c>
      <c r="AZ8930">
        <v>58</v>
      </c>
      <c r="BA8930">
        <v>118.2</v>
      </c>
      <c r="BB8930">
        <v>69.900000000000006</v>
      </c>
      <c r="BC8930">
        <v>41.205138722259797</v>
      </c>
      <c r="BD8930">
        <v>53.4731178652384</v>
      </c>
      <c r="BE8930">
        <v>52.075329070000002</v>
      </c>
      <c r="BF8930">
        <v>58.742502379999998</v>
      </c>
    </row>
    <row r="8931" spans="1:58">
      <c r="A8931" t="s">
        <v>32</v>
      </c>
      <c r="B8931" t="s">
        <v>65</v>
      </c>
      <c r="C8931">
        <v>1994</v>
      </c>
      <c r="D8931">
        <f t="shared" si="684"/>
        <v>194</v>
      </c>
      <c r="E8931">
        <v>2</v>
      </c>
      <c r="G8931">
        <v>1586214.8598499999</v>
      </c>
      <c r="H8931">
        <v>966601.60670100001</v>
      </c>
      <c r="I8931">
        <v>331123.697613</v>
      </c>
      <c r="J8931">
        <v>285227.71561100002</v>
      </c>
      <c r="K8931">
        <v>318507.14262100001</v>
      </c>
      <c r="L8931">
        <v>310573.63372300001</v>
      </c>
      <c r="O8931">
        <f>VLOOKUP(C8931,[1]pop_15p_a!$A$8:$AL$68,37,FALSE)</f>
        <v>42591320.872437499</v>
      </c>
      <c r="Q8931">
        <f t="shared" si="683"/>
        <v>7933.508898</v>
      </c>
      <c r="R8931">
        <v>57865.745000000003</v>
      </c>
      <c r="U8931">
        <f t="shared" si="681"/>
        <v>40.9</v>
      </c>
      <c r="W8931">
        <v>40.9</v>
      </c>
      <c r="Z8931">
        <f t="shared" si="682"/>
        <v>9.466666</v>
      </c>
      <c r="AA8931">
        <v>9.5</v>
      </c>
      <c r="AB8931">
        <v>9.466666</v>
      </c>
      <c r="AE8931">
        <f t="shared" si="685"/>
        <v>5.125</v>
      </c>
      <c r="AF8931">
        <v>5.125</v>
      </c>
      <c r="AG8931">
        <v>5.125</v>
      </c>
      <c r="AK8931">
        <v>5.13</v>
      </c>
      <c r="AN8931">
        <v>65</v>
      </c>
      <c r="AO8931">
        <v>0.70905860000000009</v>
      </c>
      <c r="AP8931">
        <v>-0.99297934083044004</v>
      </c>
      <c r="AQ8931">
        <v>8.4994093794999994</v>
      </c>
      <c r="AR8931">
        <v>8.5009381170000005</v>
      </c>
      <c r="AT8931">
        <v>12</v>
      </c>
      <c r="AV8931">
        <v>0</v>
      </c>
      <c r="AW8931">
        <v>1</v>
      </c>
      <c r="AY8931">
        <v>1</v>
      </c>
      <c r="AZ8931">
        <v>57.9</v>
      </c>
      <c r="BA8931">
        <v>115</v>
      </c>
      <c r="BB8931">
        <v>69.2</v>
      </c>
      <c r="BC8931">
        <v>41.326669040967303</v>
      </c>
      <c r="BD8931">
        <v>53.9916866114268</v>
      </c>
      <c r="BE8931">
        <v>52.187573209999996</v>
      </c>
      <c r="BF8931">
        <v>59.229395369999999</v>
      </c>
    </row>
    <row r="8932" spans="1:58">
      <c r="A8932" t="s">
        <v>32</v>
      </c>
      <c r="B8932" t="s">
        <v>65</v>
      </c>
      <c r="C8932">
        <v>1994</v>
      </c>
      <c r="D8932">
        <f t="shared" si="684"/>
        <v>195</v>
      </c>
      <c r="E8932">
        <v>3</v>
      </c>
      <c r="G8932">
        <v>1604228.842682</v>
      </c>
      <c r="H8932">
        <v>976445.87313099997</v>
      </c>
      <c r="I8932">
        <v>330820.34956599999</v>
      </c>
      <c r="J8932">
        <v>287183.17259899998</v>
      </c>
      <c r="K8932">
        <v>327637.30952100002</v>
      </c>
      <c r="L8932">
        <v>308951.29320199997</v>
      </c>
      <c r="O8932">
        <f>VLOOKUP(C8932,[1]pop_15p_a!$A$8:$AL$68,37,FALSE)</f>
        <v>42591320.872437499</v>
      </c>
      <c r="Q8932">
        <f t="shared" si="683"/>
        <v>18686.016319000046</v>
      </c>
      <c r="R8932">
        <v>57865.745000000003</v>
      </c>
      <c r="U8932">
        <f t="shared" si="681"/>
        <v>40.9</v>
      </c>
      <c r="W8932">
        <v>40.9</v>
      </c>
      <c r="Z8932">
        <f t="shared" si="682"/>
        <v>9.1999999999999993</v>
      </c>
      <c r="AA8932">
        <v>9.1999999999999993</v>
      </c>
      <c r="AB8932">
        <v>9.1999999999999993</v>
      </c>
      <c r="AE8932">
        <f t="shared" si="685"/>
        <v>5.291666666666667</v>
      </c>
      <c r="AF8932">
        <v>5.291666666666667</v>
      </c>
      <c r="AG8932">
        <v>5.625</v>
      </c>
      <c r="AK8932">
        <v>5.63</v>
      </c>
      <c r="AN8932">
        <v>65</v>
      </c>
      <c r="AO8932">
        <v>0.7090514</v>
      </c>
      <c r="AP8932">
        <v>-0.99297934083044004</v>
      </c>
      <c r="AQ8932">
        <v>8.4994093794999994</v>
      </c>
      <c r="AR8932">
        <v>8.5009381170000005</v>
      </c>
      <c r="AT8932">
        <v>12</v>
      </c>
      <c r="AV8932">
        <v>0</v>
      </c>
      <c r="AW8932">
        <v>1</v>
      </c>
      <c r="AY8932">
        <v>1</v>
      </c>
      <c r="AZ8932">
        <v>58</v>
      </c>
      <c r="BA8932">
        <v>114.5</v>
      </c>
      <c r="BB8932">
        <v>69.099999999999994</v>
      </c>
      <c r="BC8932">
        <v>41.309768636721998</v>
      </c>
      <c r="BD8932">
        <v>54.735750718757501</v>
      </c>
      <c r="BE8932">
        <v>51.489636419999997</v>
      </c>
      <c r="BF8932">
        <v>58.007303329999999</v>
      </c>
    </row>
    <row r="8933" spans="1:58">
      <c r="A8933" t="s">
        <v>32</v>
      </c>
      <c r="B8933" t="s">
        <v>65</v>
      </c>
      <c r="C8933">
        <v>1994</v>
      </c>
      <c r="D8933">
        <f t="shared" si="684"/>
        <v>196</v>
      </c>
      <c r="E8933">
        <v>4</v>
      </c>
      <c r="G8933">
        <v>1613362.7661029999</v>
      </c>
      <c r="H8933">
        <v>980765.49773199996</v>
      </c>
      <c r="I8933">
        <v>329678.65782399999</v>
      </c>
      <c r="J8933">
        <v>288781.68108900002</v>
      </c>
      <c r="K8933">
        <v>336372.86293100001</v>
      </c>
      <c r="L8933">
        <v>321686.94892599998</v>
      </c>
      <c r="O8933">
        <f>VLOOKUP(C8933,[1]pop_15p_a!$A$8:$AL$68,37,FALSE)</f>
        <v>42591320.872437499</v>
      </c>
      <c r="Q8933">
        <f t="shared" si="683"/>
        <v>14685.914005000028</v>
      </c>
      <c r="R8933">
        <v>57865.745000000003</v>
      </c>
      <c r="U8933">
        <f t="shared" si="681"/>
        <v>40.9</v>
      </c>
      <c r="W8933">
        <v>40.9</v>
      </c>
      <c r="Z8933">
        <f t="shared" si="682"/>
        <v>8.8000000000000007</v>
      </c>
      <c r="AA8933">
        <v>8.8000000000000007</v>
      </c>
      <c r="AB8933">
        <v>8.8000000000000007</v>
      </c>
      <c r="AE8933">
        <f t="shared" si="685"/>
        <v>5.791666666666667</v>
      </c>
      <c r="AF8933">
        <v>5.791666666666667</v>
      </c>
      <c r="AG8933">
        <v>6.125</v>
      </c>
      <c r="AK8933">
        <v>6.13</v>
      </c>
      <c r="AN8933">
        <v>65.3</v>
      </c>
      <c r="AO8933">
        <v>0.71530730000000009</v>
      </c>
      <c r="AP8933">
        <v>-0.99297934083044004</v>
      </c>
      <c r="AQ8933">
        <v>8.4994093794999994</v>
      </c>
      <c r="AR8933">
        <v>8.5009381170000005</v>
      </c>
      <c r="AT8933">
        <v>12</v>
      </c>
      <c r="AV8933">
        <v>0</v>
      </c>
      <c r="AW8933">
        <v>1</v>
      </c>
      <c r="AY8933">
        <v>1</v>
      </c>
      <c r="AZ8933">
        <v>58.1</v>
      </c>
      <c r="BA8933">
        <v>114.4</v>
      </c>
      <c r="BB8933">
        <v>69</v>
      </c>
      <c r="BC8933">
        <v>41.355572819363303</v>
      </c>
      <c r="BD8933">
        <v>55.3450584011781</v>
      </c>
      <c r="BE8933">
        <v>51.429035220000003</v>
      </c>
      <c r="BF8933">
        <v>58.514301860000003</v>
      </c>
    </row>
    <row r="8934" spans="1:58">
      <c r="A8934" t="s">
        <v>32</v>
      </c>
      <c r="B8934" t="s">
        <v>65</v>
      </c>
      <c r="C8934">
        <v>1995</v>
      </c>
      <c r="D8934">
        <f t="shared" si="684"/>
        <v>197</v>
      </c>
      <c r="E8934">
        <v>1</v>
      </c>
      <c r="F8934">
        <v>28071.511912000002</v>
      </c>
      <c r="G8934">
        <v>1618554.0260389999</v>
      </c>
      <c r="H8934">
        <v>983184.63013599999</v>
      </c>
      <c r="I8934">
        <v>333081.67137300002</v>
      </c>
      <c r="J8934">
        <v>284948.364612</v>
      </c>
      <c r="K8934">
        <v>351800.628669</v>
      </c>
      <c r="L8934">
        <v>316723.83053899999</v>
      </c>
      <c r="M8934">
        <v>8.8649838463450106</v>
      </c>
      <c r="N8934">
        <v>25670000</v>
      </c>
      <c r="O8934">
        <f>VLOOKUP(C8934,[1]pop_15p_a!$A$8:$AL$68,37,FALSE)</f>
        <v>42666401.566716596</v>
      </c>
      <c r="Q8934">
        <f t="shared" si="683"/>
        <v>35076.79813000001</v>
      </c>
      <c r="R8934">
        <f>T8934</f>
        <v>57984</v>
      </c>
      <c r="T8934">
        <v>57984</v>
      </c>
      <c r="U8934">
        <f t="shared" si="681"/>
        <v>43.9</v>
      </c>
      <c r="W8934">
        <v>43.9</v>
      </c>
      <c r="Z8934">
        <f t="shared" si="682"/>
        <v>8.6999999999999993</v>
      </c>
      <c r="AA8934">
        <v>8.6999999999999993</v>
      </c>
      <c r="AB8934">
        <v>8.6999999999999993</v>
      </c>
      <c r="AE8934">
        <f t="shared" si="685"/>
        <v>6.458333333333333</v>
      </c>
      <c r="AF8934">
        <v>6.458333333333333</v>
      </c>
      <c r="AG8934">
        <v>6.625</v>
      </c>
      <c r="AK8934">
        <v>6.63</v>
      </c>
      <c r="AN8934">
        <v>65.7</v>
      </c>
      <c r="AO8934">
        <v>0.71947779999999995</v>
      </c>
      <c r="AP8934">
        <v>-0.45571204805306698</v>
      </c>
      <c r="AQ8934">
        <v>8.1638763814999997</v>
      </c>
      <c r="AR8934">
        <v>8.1655332835000003</v>
      </c>
      <c r="AT8934">
        <v>12</v>
      </c>
      <c r="AV8934">
        <v>0</v>
      </c>
      <c r="AW8934">
        <v>1</v>
      </c>
      <c r="AY8934">
        <v>1</v>
      </c>
      <c r="AZ8934">
        <v>57.9</v>
      </c>
      <c r="BA8934">
        <v>114.2</v>
      </c>
      <c r="BB8934">
        <v>69.5</v>
      </c>
      <c r="BC8934">
        <v>40.821047710154801</v>
      </c>
      <c r="BD8934">
        <v>55.838738117505898</v>
      </c>
      <c r="BE8934">
        <v>50.64885718</v>
      </c>
      <c r="BF8934">
        <v>56.884108849999997</v>
      </c>
    </row>
    <row r="8935" spans="1:58">
      <c r="A8935" t="s">
        <v>32</v>
      </c>
      <c r="B8935" t="s">
        <v>65</v>
      </c>
      <c r="C8935">
        <v>1995</v>
      </c>
      <c r="D8935">
        <f t="shared" si="684"/>
        <v>198</v>
      </c>
      <c r="E8935">
        <v>2</v>
      </c>
      <c r="F8935">
        <v>28155.360500999999</v>
      </c>
      <c r="G8935">
        <v>1624392.898242</v>
      </c>
      <c r="H8935">
        <v>988814.98693599994</v>
      </c>
      <c r="I8935">
        <v>334388.825686</v>
      </c>
      <c r="J8935">
        <v>285424.295943</v>
      </c>
      <c r="K8935">
        <v>347411.229307</v>
      </c>
      <c r="L8935">
        <v>328165.00549900002</v>
      </c>
      <c r="M8935">
        <v>8.6656034024455106</v>
      </c>
      <c r="N8935">
        <v>25770000</v>
      </c>
      <c r="O8935">
        <f>VLOOKUP(C8935,[1]pop_15p_a!$A$8:$AL$68,37,FALSE)</f>
        <v>42666401.566716596</v>
      </c>
      <c r="Q8935">
        <f t="shared" si="683"/>
        <v>19246.223807999981</v>
      </c>
      <c r="R8935">
        <f t="shared" ref="R8935:R8998" si="686">T8935</f>
        <v>58025</v>
      </c>
      <c r="T8935">
        <v>58025</v>
      </c>
      <c r="U8935">
        <f t="shared" si="681"/>
        <v>43.9</v>
      </c>
      <c r="W8935">
        <v>43.9</v>
      </c>
      <c r="Z8935">
        <f t="shared" si="682"/>
        <v>8.5</v>
      </c>
      <c r="AA8935">
        <v>8.5</v>
      </c>
      <c r="AB8935">
        <v>8.5</v>
      </c>
      <c r="AE8935">
        <f t="shared" si="685"/>
        <v>6.625</v>
      </c>
      <c r="AF8935">
        <v>6.625</v>
      </c>
      <c r="AG8935">
        <v>6.625</v>
      </c>
      <c r="AK8935">
        <v>6.63</v>
      </c>
      <c r="AN8935">
        <v>66.7</v>
      </c>
      <c r="AO8935">
        <v>0.73356430000000006</v>
      </c>
      <c r="AP8935">
        <v>-0.45571204805306698</v>
      </c>
      <c r="AQ8935">
        <v>8.1638763814999997</v>
      </c>
      <c r="AR8935">
        <v>8.1655332835000003</v>
      </c>
      <c r="AT8935">
        <v>12</v>
      </c>
      <c r="AV8935">
        <v>0</v>
      </c>
      <c r="AW8935">
        <v>1</v>
      </c>
      <c r="AY8935">
        <v>1</v>
      </c>
      <c r="AZ8935">
        <v>57.9</v>
      </c>
      <c r="BA8935">
        <v>114.2</v>
      </c>
      <c r="BB8935">
        <v>69.599999999999994</v>
      </c>
      <c r="BC8935">
        <v>40.740798699743003</v>
      </c>
      <c r="BD8935">
        <v>56.999600534847701</v>
      </c>
      <c r="BE8935">
        <v>49.982123530000003</v>
      </c>
      <c r="BF8935">
        <v>56.681567319999999</v>
      </c>
    </row>
    <row r="8936" spans="1:58">
      <c r="A8936" t="s">
        <v>32</v>
      </c>
      <c r="B8936" t="s">
        <v>65</v>
      </c>
      <c r="C8936">
        <v>1995</v>
      </c>
      <c r="D8936">
        <f t="shared" si="684"/>
        <v>199</v>
      </c>
      <c r="E8936">
        <v>3</v>
      </c>
      <c r="F8936">
        <v>28398.416617999999</v>
      </c>
      <c r="G8936">
        <v>1640350.064513</v>
      </c>
      <c r="H8936">
        <v>993742.81268099998</v>
      </c>
      <c r="I8936">
        <v>333517.38947699999</v>
      </c>
      <c r="J8936">
        <v>287545.29426300002</v>
      </c>
      <c r="K8936">
        <v>359298.28496800002</v>
      </c>
      <c r="L8936">
        <v>335411.83667500003</v>
      </c>
      <c r="M8936">
        <v>8.6501766784452307</v>
      </c>
      <c r="N8936">
        <v>25852000</v>
      </c>
      <c r="O8936">
        <f>VLOOKUP(C8936,[1]pop_15p_a!$A$8:$AL$68,37,FALSE)</f>
        <v>42666401.566716596</v>
      </c>
      <c r="Q8936">
        <f t="shared" si="683"/>
        <v>23886.448292999994</v>
      </c>
      <c r="R8936">
        <f t="shared" si="686"/>
        <v>58060</v>
      </c>
      <c r="T8936">
        <v>58060</v>
      </c>
      <c r="U8936">
        <f t="shared" si="681"/>
        <v>43.9</v>
      </c>
      <c r="W8936">
        <v>43.9</v>
      </c>
      <c r="Z8936">
        <f t="shared" si="682"/>
        <v>8.4333329999999993</v>
      </c>
      <c r="AA8936">
        <v>8.4</v>
      </c>
      <c r="AB8936">
        <v>8.4333329999999993</v>
      </c>
      <c r="AE8936">
        <f t="shared" si="685"/>
        <v>6.625</v>
      </c>
      <c r="AF8936">
        <v>6.625</v>
      </c>
      <c r="AG8936">
        <v>6.625</v>
      </c>
      <c r="AK8936">
        <v>6.63</v>
      </c>
      <c r="AN8936">
        <v>66.900000000000006</v>
      </c>
      <c r="AO8936">
        <v>0.73534989999999989</v>
      </c>
      <c r="AP8936">
        <v>-0.45571204805306698</v>
      </c>
      <c r="AQ8936">
        <v>8.1638763814999997</v>
      </c>
      <c r="AR8936">
        <v>8.1655332835000003</v>
      </c>
      <c r="AT8936">
        <v>12</v>
      </c>
      <c r="AV8936">
        <v>0</v>
      </c>
      <c r="AW8936">
        <v>1</v>
      </c>
      <c r="AY8936">
        <v>1</v>
      </c>
      <c r="AZ8936">
        <v>58</v>
      </c>
      <c r="BA8936">
        <v>114.2</v>
      </c>
      <c r="BB8936">
        <v>69.7</v>
      </c>
      <c r="BC8936">
        <v>39.972274348085101</v>
      </c>
      <c r="BD8936">
        <v>57.668191205675498</v>
      </c>
      <c r="BE8936">
        <v>49.055163899999997</v>
      </c>
      <c r="BF8936">
        <v>55.123264820000003</v>
      </c>
    </row>
    <row r="8937" spans="1:58">
      <c r="A8937" t="s">
        <v>32</v>
      </c>
      <c r="B8937" t="s">
        <v>65</v>
      </c>
      <c r="C8937">
        <v>1995</v>
      </c>
      <c r="D8937">
        <f t="shared" si="684"/>
        <v>200</v>
      </c>
      <c r="E8937">
        <v>4</v>
      </c>
      <c r="F8937">
        <v>28417.836955999999</v>
      </c>
      <c r="G8937">
        <v>1644971.4256529999</v>
      </c>
      <c r="H8937">
        <v>1004275.724325</v>
      </c>
      <c r="I8937">
        <v>334940.36758999998</v>
      </c>
      <c r="J8937">
        <v>289045.51258699998</v>
      </c>
      <c r="K8937">
        <v>364136.35446200002</v>
      </c>
      <c r="L8937">
        <v>338181.68634399999</v>
      </c>
      <c r="M8937">
        <v>8.3042173989765296</v>
      </c>
      <c r="N8937">
        <v>25982000</v>
      </c>
      <c r="O8937">
        <f>VLOOKUP(C8937,[1]pop_15p_a!$A$8:$AL$68,37,FALSE)</f>
        <v>42666401.566716596</v>
      </c>
      <c r="Q8937">
        <f t="shared" si="683"/>
        <v>25954.668118000031</v>
      </c>
      <c r="R8937">
        <f t="shared" si="686"/>
        <v>58095</v>
      </c>
      <c r="T8937">
        <v>58095</v>
      </c>
      <c r="U8937">
        <f t="shared" si="681"/>
        <v>43.9</v>
      </c>
      <c r="W8937">
        <v>43.9</v>
      </c>
      <c r="Z8937">
        <f t="shared" si="682"/>
        <v>8.2666660000000007</v>
      </c>
      <c r="AA8937">
        <v>8.1999999999999993</v>
      </c>
      <c r="AB8937">
        <v>8.2666660000000007</v>
      </c>
      <c r="AE8937">
        <f t="shared" si="685"/>
        <v>6.541666666666667</v>
      </c>
      <c r="AF8937">
        <v>6.541666666666667</v>
      </c>
      <c r="AG8937">
        <v>6.375</v>
      </c>
      <c r="AK8937">
        <v>6.38</v>
      </c>
      <c r="AN8937">
        <v>67.2</v>
      </c>
      <c r="AO8937">
        <v>0.73701840000000007</v>
      </c>
      <c r="AP8937">
        <v>-0.45571204805306698</v>
      </c>
      <c r="AQ8937">
        <v>8.1638763814999997</v>
      </c>
      <c r="AR8937">
        <v>8.1655332835000003</v>
      </c>
      <c r="AT8937">
        <v>12</v>
      </c>
      <c r="AV8937">
        <v>0</v>
      </c>
      <c r="AW8937">
        <v>1</v>
      </c>
      <c r="AY8937">
        <v>1</v>
      </c>
      <c r="AZ8937">
        <v>57.9</v>
      </c>
      <c r="BA8937">
        <v>116.8</v>
      </c>
      <c r="BB8937">
        <v>70</v>
      </c>
      <c r="BC8937">
        <v>39.928507829355198</v>
      </c>
      <c r="BD8937">
        <v>58.336259444645201</v>
      </c>
      <c r="BE8937">
        <v>48.647992379999998</v>
      </c>
      <c r="BF8937">
        <v>54.848777269999999</v>
      </c>
    </row>
    <row r="8938" spans="1:58">
      <c r="A8938" t="s">
        <v>32</v>
      </c>
      <c r="B8938" t="s">
        <v>65</v>
      </c>
      <c r="C8938">
        <v>1996</v>
      </c>
      <c r="D8938">
        <f t="shared" si="684"/>
        <v>201</v>
      </c>
      <c r="E8938">
        <v>1</v>
      </c>
      <c r="F8938">
        <v>28661.505668000002</v>
      </c>
      <c r="G8938">
        <v>1659804.337027</v>
      </c>
      <c r="H8938">
        <v>1018205.045098</v>
      </c>
      <c r="I8938">
        <v>336771.48671199998</v>
      </c>
      <c r="J8938">
        <v>296727.665041</v>
      </c>
      <c r="K8938">
        <v>372644.86997399997</v>
      </c>
      <c r="L8938">
        <v>352460.54402600002</v>
      </c>
      <c r="M8938">
        <v>8.2364580756863699</v>
      </c>
      <c r="N8938">
        <v>25970000</v>
      </c>
      <c r="O8938">
        <f>VLOOKUP(C8938,[1]pop_15p_a!$A$8:$AL$68,37,FALSE)</f>
        <v>42703983.617858998</v>
      </c>
      <c r="Q8938">
        <f t="shared" si="683"/>
        <v>20184.325947999954</v>
      </c>
      <c r="R8938">
        <f t="shared" si="686"/>
        <v>58130</v>
      </c>
      <c r="T8938">
        <v>58130</v>
      </c>
      <c r="U8938">
        <f t="shared" ref="U8938:U8952" si="687">W8938</f>
        <v>44</v>
      </c>
      <c r="W8938">
        <v>44</v>
      </c>
      <c r="Z8938">
        <f t="shared" si="682"/>
        <v>8.1333330000000004</v>
      </c>
      <c r="AA8938">
        <v>8.1</v>
      </c>
      <c r="AB8938">
        <v>8.1333330000000004</v>
      </c>
      <c r="AE8938">
        <f t="shared" si="685"/>
        <v>6.0625</v>
      </c>
      <c r="AF8938">
        <v>6.0625</v>
      </c>
      <c r="AG8938">
        <v>5.9375</v>
      </c>
      <c r="AK8938">
        <v>5.94</v>
      </c>
      <c r="AN8938">
        <v>67.7</v>
      </c>
      <c r="AO8938">
        <v>0.73806720000000003</v>
      </c>
      <c r="AP8938">
        <v>-0.310557839999899</v>
      </c>
      <c r="AQ8938">
        <v>7.7872068142500002</v>
      </c>
      <c r="AR8938">
        <v>7.7884192443</v>
      </c>
      <c r="AT8938">
        <v>12</v>
      </c>
      <c r="AV8938">
        <v>0</v>
      </c>
      <c r="AW8938">
        <v>1</v>
      </c>
      <c r="AY8938">
        <v>1</v>
      </c>
      <c r="AZ8938">
        <v>57.3</v>
      </c>
      <c r="BA8938">
        <v>115.3</v>
      </c>
      <c r="BB8938">
        <v>70.2</v>
      </c>
      <c r="BC8938">
        <v>40.4352807487831</v>
      </c>
      <c r="BD8938">
        <v>58.978956158406803</v>
      </c>
      <c r="BE8938">
        <v>49.024253809999998</v>
      </c>
      <c r="BF8938">
        <v>54.496869879999998</v>
      </c>
    </row>
    <row r="8939" spans="1:58">
      <c r="A8939" t="s">
        <v>32</v>
      </c>
      <c r="B8939" t="s">
        <v>65</v>
      </c>
      <c r="C8939">
        <v>1996</v>
      </c>
      <c r="D8939">
        <f t="shared" si="684"/>
        <v>202</v>
      </c>
      <c r="E8939">
        <v>2</v>
      </c>
      <c r="F8939">
        <v>28746.770451</v>
      </c>
      <c r="G8939">
        <v>1665088.8531299999</v>
      </c>
      <c r="H8939">
        <v>1023072.22068</v>
      </c>
      <c r="I8939">
        <v>334421.91820000001</v>
      </c>
      <c r="J8939">
        <v>306680.83764799999</v>
      </c>
      <c r="K8939">
        <v>378482.98735200003</v>
      </c>
      <c r="L8939">
        <v>356581.40200300002</v>
      </c>
      <c r="M8939">
        <v>8.2574955908289205</v>
      </c>
      <c r="N8939">
        <v>26009000</v>
      </c>
      <c r="O8939">
        <f>VLOOKUP(C8939,[1]pop_15p_a!$A$8:$AL$68,37,FALSE)</f>
        <v>42703983.617858998</v>
      </c>
      <c r="Q8939">
        <f t="shared" si="683"/>
        <v>21901.585349000001</v>
      </c>
      <c r="R8939">
        <f t="shared" si="686"/>
        <v>58164</v>
      </c>
      <c r="T8939">
        <v>58164</v>
      </c>
      <c r="U8939">
        <f t="shared" si="687"/>
        <v>44</v>
      </c>
      <c r="W8939">
        <v>44</v>
      </c>
      <c r="Z8939">
        <f t="shared" si="682"/>
        <v>8.0666670000000007</v>
      </c>
      <c r="AA8939">
        <v>8</v>
      </c>
      <c r="AB8939">
        <v>8.0666670000000007</v>
      </c>
      <c r="AE8939">
        <f t="shared" si="685"/>
        <v>5.854166666666667</v>
      </c>
      <c r="AF8939">
        <v>5.854166666666667</v>
      </c>
      <c r="AG8939">
        <v>5.6875</v>
      </c>
      <c r="AK8939">
        <v>5.69</v>
      </c>
      <c r="AN8939">
        <v>68.5</v>
      </c>
      <c r="AO8939">
        <v>0.74713350000000001</v>
      </c>
      <c r="AP8939">
        <v>-0.310557839999899</v>
      </c>
      <c r="AQ8939">
        <v>7.7872068142500002</v>
      </c>
      <c r="AR8939">
        <v>7.7884192443</v>
      </c>
      <c r="AT8939">
        <v>12</v>
      </c>
      <c r="AV8939">
        <v>0</v>
      </c>
      <c r="AW8939">
        <v>1</v>
      </c>
      <c r="AY8939">
        <v>1</v>
      </c>
      <c r="AZ8939">
        <v>57.2</v>
      </c>
      <c r="BA8939">
        <v>116.6</v>
      </c>
      <c r="BB8939">
        <v>70.3</v>
      </c>
      <c r="BC8939">
        <v>39.662744134686797</v>
      </c>
      <c r="BD8939">
        <v>59.459396018549697</v>
      </c>
      <c r="BE8939">
        <v>48.393600079999999</v>
      </c>
      <c r="BF8939">
        <v>53.54373545</v>
      </c>
    </row>
    <row r="8940" spans="1:58">
      <c r="A8940" t="s">
        <v>32</v>
      </c>
      <c r="B8940" t="s">
        <v>65</v>
      </c>
      <c r="C8940">
        <v>1996</v>
      </c>
      <c r="D8940">
        <f t="shared" si="684"/>
        <v>203</v>
      </c>
      <c r="E8940">
        <v>3</v>
      </c>
      <c r="F8940">
        <v>28981.112654</v>
      </c>
      <c r="G8940">
        <v>1676460.9245460001</v>
      </c>
      <c r="H8940">
        <v>1032306.207999</v>
      </c>
      <c r="I8940">
        <v>336418.49989400001</v>
      </c>
      <c r="J8940">
        <v>304099.42749700003</v>
      </c>
      <c r="K8940">
        <v>383450.79278800002</v>
      </c>
      <c r="L8940">
        <v>363619.08126499999</v>
      </c>
      <c r="M8940">
        <v>8.0608177232158607</v>
      </c>
      <c r="N8940">
        <v>26062000</v>
      </c>
      <c r="O8940">
        <f>VLOOKUP(C8940,[1]pop_15p_a!$A$8:$AL$68,37,FALSE)</f>
        <v>42703983.617858998</v>
      </c>
      <c r="Q8940">
        <f t="shared" si="683"/>
        <v>19831.711523000035</v>
      </c>
      <c r="R8940">
        <f t="shared" si="686"/>
        <v>58202</v>
      </c>
      <c r="T8940">
        <v>58202</v>
      </c>
      <c r="U8940">
        <f t="shared" si="687"/>
        <v>44</v>
      </c>
      <c r="W8940">
        <v>44</v>
      </c>
      <c r="Z8940">
        <f t="shared" si="682"/>
        <v>7.8666669999999996</v>
      </c>
      <c r="AA8940">
        <v>7.9</v>
      </c>
      <c r="AB8940">
        <v>7.8666669999999996</v>
      </c>
      <c r="AE8940">
        <f t="shared" si="685"/>
        <v>5.6875</v>
      </c>
      <c r="AF8940">
        <v>5.6875</v>
      </c>
      <c r="AG8940">
        <v>5.6875</v>
      </c>
      <c r="AK8940">
        <v>5.69</v>
      </c>
      <c r="AN8940">
        <v>68.7</v>
      </c>
      <c r="AO8940">
        <v>0.74814089999999989</v>
      </c>
      <c r="AP8940">
        <v>-0.310557839999899</v>
      </c>
      <c r="AQ8940">
        <v>7.7872068142500002</v>
      </c>
      <c r="AR8940">
        <v>7.7884192443</v>
      </c>
      <c r="AT8940">
        <v>12</v>
      </c>
      <c r="AV8940">
        <v>0</v>
      </c>
      <c r="AW8940">
        <v>1</v>
      </c>
      <c r="AY8940">
        <v>1</v>
      </c>
      <c r="AZ8940">
        <v>57</v>
      </c>
      <c r="BA8940">
        <v>115.9</v>
      </c>
      <c r="BB8940">
        <v>70.2</v>
      </c>
      <c r="BC8940">
        <v>40.255069465768599</v>
      </c>
      <c r="BD8940">
        <v>60.202455687672099</v>
      </c>
      <c r="BE8940">
        <v>48.887944400000002</v>
      </c>
      <c r="BF8940">
        <v>53.821165139999998</v>
      </c>
    </row>
    <row r="8941" spans="1:58">
      <c r="A8941" t="s">
        <v>32</v>
      </c>
      <c r="B8941" t="s">
        <v>65</v>
      </c>
      <c r="C8941">
        <v>1996</v>
      </c>
      <c r="D8941">
        <f t="shared" si="684"/>
        <v>204</v>
      </c>
      <c r="E8941">
        <v>4</v>
      </c>
      <c r="F8941">
        <v>29185.845034000002</v>
      </c>
      <c r="G8941">
        <v>1692423.271715</v>
      </c>
      <c r="H8941">
        <v>1045487.510095</v>
      </c>
      <c r="I8941">
        <v>337289.93610200001</v>
      </c>
      <c r="J8941">
        <v>292992.63873000001</v>
      </c>
      <c r="K8941">
        <v>393099.90345400001</v>
      </c>
      <c r="L8941">
        <v>371374.66033799999</v>
      </c>
      <c r="M8941">
        <v>7.8411369472684402</v>
      </c>
      <c r="N8941">
        <v>26198000</v>
      </c>
      <c r="O8941">
        <f>VLOOKUP(C8941,[1]pop_15p_a!$A$8:$AL$68,37,FALSE)</f>
        <v>42703983.617858998</v>
      </c>
      <c r="Q8941">
        <f t="shared" si="683"/>
        <v>21725.243116000027</v>
      </c>
      <c r="R8941">
        <f t="shared" si="686"/>
        <v>58239</v>
      </c>
      <c r="T8941">
        <v>58239</v>
      </c>
      <c r="U8941">
        <f t="shared" si="687"/>
        <v>44</v>
      </c>
      <c r="W8941">
        <v>44</v>
      </c>
      <c r="Z8941">
        <f t="shared" si="682"/>
        <v>7.5666669999999998</v>
      </c>
      <c r="AA8941">
        <v>7.6</v>
      </c>
      <c r="AB8941">
        <v>7.5666669999999998</v>
      </c>
      <c r="AE8941">
        <f t="shared" si="685"/>
        <v>5.9375</v>
      </c>
      <c r="AF8941">
        <v>5.9375</v>
      </c>
      <c r="AG8941">
        <v>5.9375</v>
      </c>
      <c r="AK8941">
        <v>5.94</v>
      </c>
      <c r="AN8941">
        <v>69.2</v>
      </c>
      <c r="AO8941">
        <v>0.75485659999999999</v>
      </c>
      <c r="AP8941">
        <v>-0.310557839999899</v>
      </c>
      <c r="AQ8941">
        <v>7.7872068142500002</v>
      </c>
      <c r="AR8941">
        <v>7.7884192443</v>
      </c>
      <c r="AT8941">
        <v>12</v>
      </c>
      <c r="AV8941">
        <v>0</v>
      </c>
      <c r="AW8941">
        <v>1</v>
      </c>
      <c r="AY8941">
        <v>1</v>
      </c>
      <c r="AZ8941">
        <v>56.6</v>
      </c>
      <c r="BA8941">
        <v>115.8</v>
      </c>
      <c r="BB8941">
        <v>70.3</v>
      </c>
      <c r="BC8941">
        <v>41.505685053368801</v>
      </c>
      <c r="BD8941">
        <v>60.699357094131699</v>
      </c>
      <c r="BE8941">
        <v>50.201930310000002</v>
      </c>
      <c r="BF8941">
        <v>56.624669160000003</v>
      </c>
    </row>
    <row r="8942" spans="1:58">
      <c r="A8942" t="s">
        <v>32</v>
      </c>
      <c r="B8942" t="s">
        <v>65</v>
      </c>
      <c r="C8942">
        <v>1997</v>
      </c>
      <c r="D8942">
        <f t="shared" si="684"/>
        <v>205</v>
      </c>
      <c r="E8942">
        <v>1</v>
      </c>
      <c r="F8942">
        <v>29569.502729</v>
      </c>
      <c r="G8942">
        <v>1725047.3873010001</v>
      </c>
      <c r="H8942">
        <v>1061994.4627960001</v>
      </c>
      <c r="I8942">
        <v>334306.0944</v>
      </c>
      <c r="J8942">
        <v>277943.89698800002</v>
      </c>
      <c r="K8942">
        <v>403111.19362500001</v>
      </c>
      <c r="L8942">
        <v>374636.29964300001</v>
      </c>
      <c r="M8942">
        <v>7.3245275064989803</v>
      </c>
      <c r="N8942">
        <v>26381000</v>
      </c>
      <c r="O8942">
        <f>VLOOKUP(C8942,[1]pop_15p_a!$A$8:$AL$68,37,FALSE)</f>
        <v>42776592.520365298</v>
      </c>
      <c r="Q8942">
        <f t="shared" si="683"/>
        <v>28474.893982000009</v>
      </c>
      <c r="R8942">
        <f t="shared" si="686"/>
        <v>58277</v>
      </c>
      <c r="T8942">
        <v>58277</v>
      </c>
      <c r="U8942">
        <f t="shared" si="687"/>
        <v>43.4</v>
      </c>
      <c r="W8942">
        <v>43.4</v>
      </c>
      <c r="Z8942">
        <f t="shared" si="682"/>
        <v>7.2</v>
      </c>
      <c r="AA8942">
        <v>7.2</v>
      </c>
      <c r="AB8942">
        <v>7.2</v>
      </c>
      <c r="AE8942">
        <f t="shared" si="685"/>
        <v>5.9375</v>
      </c>
      <c r="AF8942">
        <v>5.9375</v>
      </c>
      <c r="AG8942">
        <v>5.9375</v>
      </c>
      <c r="AK8942">
        <v>5.94</v>
      </c>
      <c r="AN8942">
        <v>69.3</v>
      </c>
      <c r="AO8942">
        <v>0.75284189999999995</v>
      </c>
      <c r="AP8942">
        <v>0.32334628397273701</v>
      </c>
      <c r="AQ8942">
        <v>7.2914738872499996</v>
      </c>
      <c r="AR8942">
        <v>7.2938058659999996</v>
      </c>
      <c r="AT8942">
        <v>12</v>
      </c>
      <c r="AV8942">
        <v>0</v>
      </c>
      <c r="AW8942">
        <v>1</v>
      </c>
      <c r="AY8942">
        <v>1</v>
      </c>
      <c r="AZ8942">
        <v>56.6</v>
      </c>
      <c r="BA8942">
        <v>115.4</v>
      </c>
      <c r="BB8942">
        <v>70.099999999999994</v>
      </c>
      <c r="BC8942">
        <v>42.339824688587797</v>
      </c>
      <c r="BD8942">
        <v>61.252257428171703</v>
      </c>
      <c r="BE8942">
        <v>50.753809850000003</v>
      </c>
      <c r="BF8942">
        <v>56.755493989999998</v>
      </c>
    </row>
    <row r="8943" spans="1:58">
      <c r="A8943" t="s">
        <v>32</v>
      </c>
      <c r="B8943" t="s">
        <v>65</v>
      </c>
      <c r="C8943">
        <v>1997</v>
      </c>
      <c r="D8943">
        <f t="shared" si="684"/>
        <v>206</v>
      </c>
      <c r="E8943">
        <v>2</v>
      </c>
      <c r="F8943">
        <v>29805.839039999999</v>
      </c>
      <c r="G8943">
        <v>1740294.7705260001</v>
      </c>
      <c r="H8943">
        <v>1074397.4211339999</v>
      </c>
      <c r="I8943">
        <v>331118.18219399999</v>
      </c>
      <c r="J8943">
        <v>294953.26888500003</v>
      </c>
      <c r="K8943">
        <v>417717.29839800001</v>
      </c>
      <c r="L8943">
        <v>392600.75321200001</v>
      </c>
      <c r="M8943">
        <v>7.17686598515614</v>
      </c>
      <c r="N8943">
        <v>26514000</v>
      </c>
      <c r="O8943">
        <f>VLOOKUP(C8943,[1]pop_15p_a!$A$8:$AL$68,37,FALSE)</f>
        <v>42776592.520365298</v>
      </c>
      <c r="Q8943">
        <f t="shared" si="683"/>
        <v>25116.545186000003</v>
      </c>
      <c r="R8943">
        <f t="shared" si="686"/>
        <v>58314</v>
      </c>
      <c r="T8943">
        <v>58314</v>
      </c>
      <c r="U8943">
        <f t="shared" si="687"/>
        <v>43.4</v>
      </c>
      <c r="W8943">
        <v>43.4</v>
      </c>
      <c r="Z8943">
        <f t="shared" si="682"/>
        <v>7</v>
      </c>
      <c r="AA8943">
        <v>7</v>
      </c>
      <c r="AB8943">
        <v>7</v>
      </c>
      <c r="AE8943">
        <f t="shared" si="685"/>
        <v>6.229166666666667</v>
      </c>
      <c r="AF8943">
        <v>6.229166666666667</v>
      </c>
      <c r="AG8943">
        <v>6.5</v>
      </c>
      <c r="AK8943">
        <v>6.5</v>
      </c>
      <c r="AN8943">
        <v>70</v>
      </c>
      <c r="AO8943">
        <v>0.76090089999999999</v>
      </c>
      <c r="AP8943">
        <v>0.32334628397273701</v>
      </c>
      <c r="AQ8943">
        <v>7.2914738872499996</v>
      </c>
      <c r="AR8943">
        <v>7.2938058659999996</v>
      </c>
      <c r="AT8943">
        <v>12</v>
      </c>
      <c r="AV8943">
        <v>0</v>
      </c>
      <c r="AW8943">
        <v>1</v>
      </c>
      <c r="AY8943">
        <v>1</v>
      </c>
      <c r="AZ8943">
        <v>57</v>
      </c>
      <c r="BA8943">
        <v>117.4</v>
      </c>
      <c r="BB8943">
        <v>70.5</v>
      </c>
      <c r="BC8943">
        <v>42.7004788432087</v>
      </c>
      <c r="BD8943">
        <v>61.494179291741602</v>
      </c>
      <c r="BE8943">
        <v>51.150496099999998</v>
      </c>
      <c r="BF8943">
        <v>55.573596049999999</v>
      </c>
    </row>
    <row r="8944" spans="1:58">
      <c r="A8944" t="s">
        <v>32</v>
      </c>
      <c r="B8944" t="s">
        <v>65</v>
      </c>
      <c r="C8944">
        <v>1997</v>
      </c>
      <c r="D8944">
        <f t="shared" si="684"/>
        <v>207</v>
      </c>
      <c r="E8944">
        <v>3</v>
      </c>
      <c r="F8944">
        <v>30004.317091000001</v>
      </c>
      <c r="G8944">
        <v>1748832.89066</v>
      </c>
      <c r="H8944">
        <v>1090222.059501</v>
      </c>
      <c r="I8944">
        <v>332778.32332600001</v>
      </c>
      <c r="J8944">
        <v>300028.14535399998</v>
      </c>
      <c r="K8944">
        <v>420284.98891199997</v>
      </c>
      <c r="L8944">
        <v>400995.09353499999</v>
      </c>
      <c r="M8944">
        <v>6.8400939592609502</v>
      </c>
      <c r="N8944">
        <v>26572000</v>
      </c>
      <c r="O8944">
        <f>VLOOKUP(C8944,[1]pop_15p_a!$A$8:$AL$68,37,FALSE)</f>
        <v>42776592.520365298</v>
      </c>
      <c r="Q8944">
        <f t="shared" si="683"/>
        <v>19289.895376999979</v>
      </c>
      <c r="R8944">
        <f t="shared" si="686"/>
        <v>58354</v>
      </c>
      <c r="T8944">
        <v>58354</v>
      </c>
      <c r="U8944">
        <f t="shared" si="687"/>
        <v>43.4</v>
      </c>
      <c r="W8944">
        <v>43.4</v>
      </c>
      <c r="Z8944">
        <f t="shared" si="682"/>
        <v>6.7</v>
      </c>
      <c r="AA8944">
        <v>6.7</v>
      </c>
      <c r="AB8944">
        <v>6.7</v>
      </c>
      <c r="AE8944">
        <f t="shared" si="685"/>
        <v>6.916666666666667</v>
      </c>
      <c r="AF8944">
        <v>6.916666666666667</v>
      </c>
      <c r="AG8944">
        <v>7</v>
      </c>
      <c r="AK8944">
        <v>7</v>
      </c>
      <c r="AN8944">
        <v>70.2</v>
      </c>
      <c r="AO8944">
        <v>0.7615725000000001</v>
      </c>
      <c r="AP8944">
        <v>0.32334628397273701</v>
      </c>
      <c r="AQ8944">
        <v>7.2914738872499996</v>
      </c>
      <c r="AR8944">
        <v>7.2938058659999996</v>
      </c>
      <c r="AT8944">
        <v>12</v>
      </c>
      <c r="AV8944">
        <v>0</v>
      </c>
      <c r="AW8944">
        <v>1</v>
      </c>
      <c r="AY8944">
        <v>1</v>
      </c>
      <c r="AZ8944">
        <v>57.1</v>
      </c>
      <c r="BA8944">
        <v>119.2</v>
      </c>
      <c r="BB8944">
        <v>73</v>
      </c>
      <c r="BC8944">
        <v>43.838282120886902</v>
      </c>
      <c r="BD8944">
        <v>61.957260340397298</v>
      </c>
      <c r="BE8944">
        <v>52.537553969999998</v>
      </c>
      <c r="BF8944">
        <v>56.335317959999998</v>
      </c>
    </row>
    <row r="8945" spans="1:58">
      <c r="A8945" t="s">
        <v>32</v>
      </c>
      <c r="B8945" t="s">
        <v>65</v>
      </c>
      <c r="C8945">
        <v>1997</v>
      </c>
      <c r="D8945">
        <f t="shared" si="684"/>
        <v>208</v>
      </c>
      <c r="E8945">
        <v>4</v>
      </c>
      <c r="F8945">
        <v>30339.345597</v>
      </c>
      <c r="G8945">
        <v>1766971.215048</v>
      </c>
      <c r="H8945">
        <v>1088629.992722</v>
      </c>
      <c r="I8945">
        <v>341989.073126</v>
      </c>
      <c r="J8945">
        <v>308744.93113500002</v>
      </c>
      <c r="K8945">
        <v>438896.690886</v>
      </c>
      <c r="L8945">
        <v>409886.87624900002</v>
      </c>
      <c r="M8945">
        <v>6.5403508771929797</v>
      </c>
      <c r="N8945">
        <v>26636000</v>
      </c>
      <c r="O8945">
        <f>VLOOKUP(C8945,[1]pop_15p_a!$A$8:$AL$68,37,FALSE)</f>
        <v>42776592.520365298</v>
      </c>
      <c r="Q8945">
        <f t="shared" si="683"/>
        <v>29009.814636999974</v>
      </c>
      <c r="R8945">
        <f t="shared" si="686"/>
        <v>58395</v>
      </c>
      <c r="T8945">
        <v>58395</v>
      </c>
      <c r="U8945">
        <f t="shared" si="687"/>
        <v>43.4</v>
      </c>
      <c r="W8945">
        <v>43.4</v>
      </c>
      <c r="Z8945">
        <f t="shared" si="682"/>
        <v>6.3666669999999996</v>
      </c>
      <c r="AA8945">
        <v>6.4</v>
      </c>
      <c r="AB8945">
        <v>6.3666669999999996</v>
      </c>
      <c r="AE8945">
        <f t="shared" si="685"/>
        <v>7.166666666666667</v>
      </c>
      <c r="AF8945">
        <v>7.166666666666667</v>
      </c>
      <c r="AG8945">
        <v>7.25</v>
      </c>
      <c r="AK8945">
        <v>7.25</v>
      </c>
      <c r="AN8945">
        <v>70.599999999999994</v>
      </c>
      <c r="AO8945">
        <v>0.76895990000000003</v>
      </c>
      <c r="AP8945">
        <v>0.32334628397273701</v>
      </c>
      <c r="AQ8945">
        <v>7.2914738872499996</v>
      </c>
      <c r="AR8945">
        <v>7.2938058659999996</v>
      </c>
      <c r="AT8945">
        <v>12</v>
      </c>
      <c r="AV8945">
        <v>0</v>
      </c>
      <c r="AW8945">
        <v>1</v>
      </c>
      <c r="AY8945">
        <v>1</v>
      </c>
      <c r="AZ8945">
        <v>57.3</v>
      </c>
      <c r="BA8945">
        <v>118.7</v>
      </c>
      <c r="BB8945">
        <v>73.099999999999994</v>
      </c>
      <c r="BC8945">
        <v>43.949753354836702</v>
      </c>
      <c r="BD8945">
        <v>62.5344933920763</v>
      </c>
      <c r="BE8945">
        <v>52.514199480000002</v>
      </c>
      <c r="BF8945">
        <v>58.017970730000002</v>
      </c>
    </row>
    <row r="8946" spans="1:58">
      <c r="A8946" t="s">
        <v>32</v>
      </c>
      <c r="B8946" t="s">
        <v>65</v>
      </c>
      <c r="C8946">
        <v>1998</v>
      </c>
      <c r="D8946">
        <f t="shared" si="684"/>
        <v>209</v>
      </c>
      <c r="E8946">
        <v>1</v>
      </c>
      <c r="F8946">
        <v>30581.697789000002</v>
      </c>
      <c r="G8946">
        <v>1780394.9221280001</v>
      </c>
      <c r="H8946">
        <v>1104596.1481359999</v>
      </c>
      <c r="I8946">
        <v>343230.042411</v>
      </c>
      <c r="J8946">
        <v>310183.07146000001</v>
      </c>
      <c r="K8946">
        <v>433085.60183</v>
      </c>
      <c r="L8946">
        <v>415652.68576399999</v>
      </c>
      <c r="M8946">
        <v>6.3636363636363598</v>
      </c>
      <c r="N8946">
        <v>26677000</v>
      </c>
      <c r="O8946">
        <f>VLOOKUP(C8946,[1]pop_15p_a!$A$8:$AL$68,37,FALSE)</f>
        <v>42889519.740801498</v>
      </c>
      <c r="Q8946">
        <f t="shared" si="683"/>
        <v>17432.916066000005</v>
      </c>
      <c r="R8946">
        <f t="shared" si="686"/>
        <v>58435</v>
      </c>
      <c r="T8946">
        <v>58435</v>
      </c>
      <c r="U8946">
        <f t="shared" si="687"/>
        <v>41.2</v>
      </c>
      <c r="W8946">
        <v>41.2</v>
      </c>
      <c r="Y8946">
        <v>49.652000000000001</v>
      </c>
      <c r="Z8946">
        <f t="shared" si="682"/>
        <v>6.2</v>
      </c>
      <c r="AA8946">
        <v>6.2</v>
      </c>
      <c r="AB8946">
        <v>6.2</v>
      </c>
      <c r="AE8946">
        <f t="shared" si="685"/>
        <v>7.25</v>
      </c>
      <c r="AF8946">
        <v>7.25</v>
      </c>
      <c r="AG8946">
        <v>7.25</v>
      </c>
      <c r="AK8946">
        <v>7.25</v>
      </c>
      <c r="AN8946">
        <v>70.599999999999994</v>
      </c>
      <c r="AO8946">
        <v>0.76560199999999989</v>
      </c>
      <c r="AP8946">
        <v>0.60004842067346897</v>
      </c>
      <c r="AQ8946">
        <v>6.8546011924999997</v>
      </c>
      <c r="AR8946">
        <v>6.8565821563</v>
      </c>
      <c r="AT8946">
        <v>12</v>
      </c>
      <c r="AV8946">
        <v>0</v>
      </c>
      <c r="AW8946">
        <v>1</v>
      </c>
      <c r="AY8946">
        <v>1</v>
      </c>
      <c r="AZ8946">
        <v>57.4</v>
      </c>
      <c r="BA8946">
        <v>119.7</v>
      </c>
      <c r="BB8946">
        <v>73.599999999999994</v>
      </c>
      <c r="BC8946">
        <v>45.662501176520898</v>
      </c>
      <c r="BD8946">
        <v>62.980066545376502</v>
      </c>
      <c r="BE8946">
        <v>53.99042713</v>
      </c>
      <c r="BF8946">
        <v>59.275538930000003</v>
      </c>
    </row>
    <row r="8947" spans="1:58">
      <c r="A8947" t="s">
        <v>32</v>
      </c>
      <c r="B8947" t="s">
        <v>65</v>
      </c>
      <c r="C8947">
        <v>1998</v>
      </c>
      <c r="D8947">
        <f t="shared" si="684"/>
        <v>210</v>
      </c>
      <c r="E8947">
        <v>2</v>
      </c>
      <c r="F8947">
        <v>30830.413041</v>
      </c>
      <c r="G8947">
        <v>1796538.6007310001</v>
      </c>
      <c r="H8947">
        <v>1115346.3895310001</v>
      </c>
      <c r="I8947">
        <v>346781.972274</v>
      </c>
      <c r="J8947">
        <v>317120.28791800002</v>
      </c>
      <c r="K8947">
        <v>434404.583904</v>
      </c>
      <c r="L8947">
        <v>430072.86230699997</v>
      </c>
      <c r="M8947">
        <v>6.2831082266269096</v>
      </c>
      <c r="N8947">
        <v>26714000</v>
      </c>
      <c r="O8947">
        <f>VLOOKUP(C8947,[1]pop_15p_a!$A$8:$AL$68,37,FALSE)</f>
        <v>42889519.740801498</v>
      </c>
      <c r="Q8947">
        <f t="shared" si="683"/>
        <v>4331.7215970000252</v>
      </c>
      <c r="R8947">
        <f t="shared" si="686"/>
        <v>58475</v>
      </c>
      <c r="T8947">
        <v>58475</v>
      </c>
      <c r="U8947">
        <f t="shared" si="687"/>
        <v>41.2</v>
      </c>
      <c r="W8947">
        <v>41.2</v>
      </c>
      <c r="Y8947">
        <v>49.652000000000001</v>
      </c>
      <c r="Z8947">
        <f t="shared" si="682"/>
        <v>6.1333330000000004</v>
      </c>
      <c r="AA8947">
        <v>6.1</v>
      </c>
      <c r="AB8947">
        <v>6.1333330000000004</v>
      </c>
      <c r="AE8947">
        <f t="shared" si="685"/>
        <v>7.333333333333333</v>
      </c>
      <c r="AF8947">
        <v>7.333333333333333</v>
      </c>
      <c r="AG8947">
        <v>7.5</v>
      </c>
      <c r="AK8947">
        <v>7.5</v>
      </c>
      <c r="AN8947">
        <v>71.400000000000006</v>
      </c>
      <c r="AO8947">
        <v>0.77332509999999999</v>
      </c>
      <c r="AP8947">
        <v>0.60004842067346897</v>
      </c>
      <c r="AQ8947">
        <v>6.8546011924999997</v>
      </c>
      <c r="AR8947">
        <v>6.8565821563</v>
      </c>
      <c r="AT8947">
        <v>12</v>
      </c>
      <c r="AV8947">
        <v>0</v>
      </c>
      <c r="AW8947">
        <v>1</v>
      </c>
      <c r="AY8947">
        <v>1</v>
      </c>
      <c r="AZ8947">
        <v>57.9</v>
      </c>
      <c r="BA8947">
        <v>121.4</v>
      </c>
      <c r="BB8947">
        <v>74.400000000000006</v>
      </c>
      <c r="BC8947">
        <v>47.321507888613603</v>
      </c>
      <c r="BD8947">
        <v>63.297496418148597</v>
      </c>
      <c r="BE8947">
        <v>55.911626130000002</v>
      </c>
      <c r="BF8947">
        <v>60.63390622</v>
      </c>
    </row>
    <row r="8948" spans="1:58">
      <c r="A8948" t="s">
        <v>32</v>
      </c>
      <c r="B8948" t="s">
        <v>65</v>
      </c>
      <c r="C8948">
        <v>1998</v>
      </c>
      <c r="D8948">
        <f t="shared" si="684"/>
        <v>211</v>
      </c>
      <c r="E8948">
        <v>3</v>
      </c>
      <c r="F8948">
        <v>31013.362100999999</v>
      </c>
      <c r="G8948">
        <v>1809931.222422</v>
      </c>
      <c r="H8948">
        <v>1132783.311398</v>
      </c>
      <c r="I8948">
        <v>347697.53183499997</v>
      </c>
      <c r="J8948">
        <v>317637.60458099999</v>
      </c>
      <c r="K8948">
        <v>431280.10997400002</v>
      </c>
      <c r="L8948">
        <v>432294.39479699999</v>
      </c>
      <c r="M8948">
        <v>6.2371152031866899</v>
      </c>
      <c r="N8948">
        <v>26834000</v>
      </c>
      <c r="O8948">
        <f>VLOOKUP(C8948,[1]pop_15p_a!$A$8:$AL$68,37,FALSE)</f>
        <v>42889519.740801498</v>
      </c>
      <c r="Q8948">
        <f t="shared" si="683"/>
        <v>-1014.2848229999654</v>
      </c>
      <c r="R8948">
        <f t="shared" si="686"/>
        <v>58527</v>
      </c>
      <c r="T8948">
        <v>58527</v>
      </c>
      <c r="U8948">
        <f t="shared" si="687"/>
        <v>41.2</v>
      </c>
      <c r="W8948">
        <v>41.2</v>
      </c>
      <c r="Y8948">
        <v>49.652000000000001</v>
      </c>
      <c r="Z8948">
        <f t="shared" si="682"/>
        <v>6.1</v>
      </c>
      <c r="AA8948">
        <v>6.1</v>
      </c>
      <c r="AB8948">
        <v>6.1</v>
      </c>
      <c r="AE8948">
        <f t="shared" si="685"/>
        <v>7.5</v>
      </c>
      <c r="AF8948">
        <v>7.5</v>
      </c>
      <c r="AG8948">
        <v>7.5</v>
      </c>
      <c r="AK8948">
        <v>7.5</v>
      </c>
      <c r="AN8948">
        <v>71.400000000000006</v>
      </c>
      <c r="AO8948">
        <v>0.77164619999999995</v>
      </c>
      <c r="AP8948">
        <v>0.60004842067346897</v>
      </c>
      <c r="AQ8948">
        <v>6.8546011924999997</v>
      </c>
      <c r="AR8948">
        <v>6.8565821563</v>
      </c>
      <c r="AT8948">
        <v>12</v>
      </c>
      <c r="AV8948">
        <v>0</v>
      </c>
      <c r="AW8948">
        <v>1</v>
      </c>
      <c r="AY8948">
        <v>1</v>
      </c>
      <c r="AZ8948">
        <v>58.8</v>
      </c>
      <c r="BA8948">
        <v>125.1</v>
      </c>
      <c r="BB8948">
        <v>75.3</v>
      </c>
      <c r="BC8948">
        <v>48.294908880127203</v>
      </c>
      <c r="BD8948">
        <v>63.8822541587489</v>
      </c>
      <c r="BE8948">
        <v>56.94730921</v>
      </c>
      <c r="BF8948">
        <v>61.711707590000003</v>
      </c>
    </row>
    <row r="8949" spans="1:58">
      <c r="A8949" t="s">
        <v>32</v>
      </c>
      <c r="B8949" t="s">
        <v>65</v>
      </c>
      <c r="C8949">
        <v>1998</v>
      </c>
      <c r="D8949">
        <f t="shared" si="684"/>
        <v>212</v>
      </c>
      <c r="E8949">
        <v>4</v>
      </c>
      <c r="F8949">
        <v>31298.067264000001</v>
      </c>
      <c r="G8949">
        <v>1827541.0951990001</v>
      </c>
      <c r="H8949">
        <v>1130028.7831610001</v>
      </c>
      <c r="I8949">
        <v>350532.457222</v>
      </c>
      <c r="J8949">
        <v>329494.50251000002</v>
      </c>
      <c r="K8949">
        <v>428528.62687600002</v>
      </c>
      <c r="L8949">
        <v>436336.11421199999</v>
      </c>
      <c r="M8949">
        <v>6.14227514885616</v>
      </c>
      <c r="N8949">
        <v>26955000</v>
      </c>
      <c r="O8949">
        <f>VLOOKUP(C8949,[1]pop_15p_a!$A$8:$AL$68,37,FALSE)</f>
        <v>42889519.740801498</v>
      </c>
      <c r="Q8949">
        <f t="shared" si="683"/>
        <v>-7807.4873359999619</v>
      </c>
      <c r="R8949">
        <f t="shared" si="686"/>
        <v>58580</v>
      </c>
      <c r="T8949">
        <v>58580</v>
      </c>
      <c r="U8949">
        <f t="shared" si="687"/>
        <v>41.2</v>
      </c>
      <c r="W8949">
        <v>41.2</v>
      </c>
      <c r="Y8949">
        <v>49.652000000000001</v>
      </c>
      <c r="Z8949">
        <f t="shared" si="682"/>
        <v>6.0333329999999998</v>
      </c>
      <c r="AA8949">
        <v>6</v>
      </c>
      <c r="AB8949">
        <v>6.0333329999999998</v>
      </c>
      <c r="AE8949">
        <f t="shared" si="685"/>
        <v>6.75</v>
      </c>
      <c r="AF8949">
        <v>6.75</v>
      </c>
      <c r="AG8949">
        <v>6.25</v>
      </c>
      <c r="AK8949">
        <v>6.25</v>
      </c>
      <c r="AN8949">
        <v>71.8</v>
      </c>
      <c r="AO8949">
        <v>0.7776904</v>
      </c>
      <c r="AP8949">
        <v>0.60004842067346897</v>
      </c>
      <c r="AQ8949">
        <v>6.8546011924999997</v>
      </c>
      <c r="AR8949">
        <v>6.8565821563</v>
      </c>
      <c r="AT8949">
        <v>12</v>
      </c>
      <c r="AV8949">
        <v>0</v>
      </c>
      <c r="AW8949">
        <v>1</v>
      </c>
      <c r="AY8949">
        <v>1</v>
      </c>
      <c r="AZ8949">
        <v>58.9</v>
      </c>
      <c r="BA8949">
        <v>125.7</v>
      </c>
      <c r="BB8949">
        <v>75.2</v>
      </c>
      <c r="BC8949">
        <v>48.722422355492199</v>
      </c>
      <c r="BD8949">
        <v>64.476523792497204</v>
      </c>
      <c r="BE8949">
        <v>57.102137849999998</v>
      </c>
      <c r="BF8949">
        <v>62.229125150000002</v>
      </c>
    </row>
    <row r="8950" spans="1:58">
      <c r="A8950" t="s">
        <v>32</v>
      </c>
      <c r="B8950" t="s">
        <v>65</v>
      </c>
      <c r="C8950">
        <v>1999</v>
      </c>
      <c r="D8950">
        <f t="shared" si="684"/>
        <v>213</v>
      </c>
      <c r="E8950">
        <v>1</v>
      </c>
      <c r="F8950">
        <v>31467.535500999998</v>
      </c>
      <c r="G8950">
        <v>1837866.6251920001</v>
      </c>
      <c r="H8950">
        <v>1150675.1094889999</v>
      </c>
      <c r="I8950">
        <v>345552.03382700001</v>
      </c>
      <c r="J8950">
        <v>326706.16569300002</v>
      </c>
      <c r="K8950">
        <v>430561.15662999998</v>
      </c>
      <c r="L8950">
        <v>443147.68329700001</v>
      </c>
      <c r="M8950">
        <v>6.1771238200999399</v>
      </c>
      <c r="N8950">
        <v>27036000</v>
      </c>
      <c r="O8950">
        <f>VLOOKUP(C8950,[1]pop_15p_a!$A$8:$AL$68,37,FALSE)</f>
        <v>43073022.752450198</v>
      </c>
      <c r="Q8950">
        <f t="shared" si="683"/>
        <v>-12586.526667000027</v>
      </c>
      <c r="R8950">
        <f t="shared" si="686"/>
        <v>58632</v>
      </c>
      <c r="T8950">
        <v>58632</v>
      </c>
      <c r="U8950">
        <f t="shared" si="687"/>
        <v>39.799999999999997</v>
      </c>
      <c r="W8950">
        <v>39.799999999999997</v>
      </c>
      <c r="Y8950">
        <v>44.08</v>
      </c>
      <c r="Z8950">
        <f t="shared" si="682"/>
        <v>6.0333329999999998</v>
      </c>
      <c r="AA8950">
        <v>6.1</v>
      </c>
      <c r="AB8950">
        <v>6.0333329999999998</v>
      </c>
      <c r="AE8950">
        <f t="shared" si="685"/>
        <v>5.666666666666667</v>
      </c>
      <c r="AF8950">
        <v>5.666666666666667</v>
      </c>
      <c r="AG8950">
        <v>5.5</v>
      </c>
      <c r="AK8950">
        <v>5.5</v>
      </c>
      <c r="AN8950">
        <v>72</v>
      </c>
      <c r="AO8950">
        <v>0.77366100000000004</v>
      </c>
      <c r="AP8950">
        <v>0.48530615993536902</v>
      </c>
      <c r="AQ8950">
        <v>6.4623384140000004</v>
      </c>
      <c r="AR8950">
        <v>6.4641526999999996</v>
      </c>
      <c r="AT8950">
        <v>12</v>
      </c>
      <c r="AV8950">
        <v>0</v>
      </c>
      <c r="AW8950">
        <v>1</v>
      </c>
      <c r="AY8950">
        <v>1</v>
      </c>
      <c r="AZ8950">
        <v>58.8</v>
      </c>
      <c r="BA8950">
        <v>127.7</v>
      </c>
      <c r="BB8950">
        <v>75.400000000000006</v>
      </c>
      <c r="BC8950">
        <v>49.486741488286803</v>
      </c>
      <c r="BD8950">
        <v>64.871963453423803</v>
      </c>
      <c r="BE8950">
        <v>57.813168079999997</v>
      </c>
      <c r="BF8950">
        <v>64.788566930000002</v>
      </c>
    </row>
    <row r="8951" spans="1:58">
      <c r="A8951" t="s">
        <v>32</v>
      </c>
      <c r="B8951" t="s">
        <v>65</v>
      </c>
      <c r="C8951">
        <v>1999</v>
      </c>
      <c r="D8951">
        <f t="shared" si="684"/>
        <v>214</v>
      </c>
      <c r="E8951">
        <v>2</v>
      </c>
      <c r="F8951">
        <v>31504.516624</v>
      </c>
      <c r="G8951">
        <v>1839006.4227829999</v>
      </c>
      <c r="H8951">
        <v>1169911.3195259999</v>
      </c>
      <c r="I8951">
        <v>361094.484688</v>
      </c>
      <c r="J8951">
        <v>324823.13303799997</v>
      </c>
      <c r="K8951">
        <v>437053.35938099999</v>
      </c>
      <c r="L8951">
        <v>451519.412603</v>
      </c>
      <c r="M8951">
        <v>6.0473664135372198</v>
      </c>
      <c r="N8951">
        <v>27095000</v>
      </c>
      <c r="O8951">
        <f>VLOOKUP(C8951,[1]pop_15p_a!$A$8:$AL$68,37,FALSE)</f>
        <v>43073022.752450198</v>
      </c>
      <c r="Q8951">
        <f t="shared" si="683"/>
        <v>-14466.053222000017</v>
      </c>
      <c r="R8951">
        <f t="shared" si="686"/>
        <v>58684</v>
      </c>
      <c r="T8951">
        <v>58684</v>
      </c>
      <c r="U8951">
        <f t="shared" si="687"/>
        <v>39.799999999999997</v>
      </c>
      <c r="W8951">
        <v>39.799999999999997</v>
      </c>
      <c r="Y8951">
        <v>44.08</v>
      </c>
      <c r="Z8951">
        <f t="shared" ref="Z8951:Z9014" si="688">AB8951</f>
        <v>5.9666670000000002</v>
      </c>
      <c r="AA8951">
        <v>6</v>
      </c>
      <c r="AB8951">
        <v>5.9666670000000002</v>
      </c>
      <c r="AE8951">
        <f t="shared" si="685"/>
        <v>5.166666666666667</v>
      </c>
      <c r="AF8951">
        <v>5.166666666666667</v>
      </c>
      <c r="AG8951">
        <v>5</v>
      </c>
      <c r="AK8951">
        <v>5</v>
      </c>
      <c r="AN8951">
        <v>72.7</v>
      </c>
      <c r="AO8951">
        <v>0.78004099999999998</v>
      </c>
      <c r="AP8951">
        <v>0.48530615993536902</v>
      </c>
      <c r="AQ8951">
        <v>6.4623384140000004</v>
      </c>
      <c r="AR8951">
        <v>6.4641526999999996</v>
      </c>
      <c r="AT8951">
        <v>12</v>
      </c>
      <c r="AV8951">
        <v>0</v>
      </c>
      <c r="AW8951">
        <v>1</v>
      </c>
      <c r="AY8951">
        <v>1</v>
      </c>
      <c r="AZ8951">
        <v>59.5</v>
      </c>
      <c r="BA8951">
        <v>130.4</v>
      </c>
      <c r="BB8951">
        <v>76.900000000000006</v>
      </c>
      <c r="BC8951">
        <v>51.036873017308402</v>
      </c>
      <c r="BD8951">
        <v>65.324550476011197</v>
      </c>
      <c r="BE8951">
        <v>58.948373629999999</v>
      </c>
      <c r="BF8951">
        <v>63.263358660000002</v>
      </c>
    </row>
    <row r="8952" spans="1:58">
      <c r="A8952" t="s">
        <v>32</v>
      </c>
      <c r="B8952" t="s">
        <v>65</v>
      </c>
      <c r="C8952">
        <v>1999</v>
      </c>
      <c r="D8952">
        <f t="shared" si="684"/>
        <v>215</v>
      </c>
      <c r="E8952">
        <v>3</v>
      </c>
      <c r="F8952">
        <v>32055.962651000002</v>
      </c>
      <c r="G8952">
        <v>1871827.4124980001</v>
      </c>
      <c r="H8952">
        <v>1180282.497402</v>
      </c>
      <c r="I8952">
        <v>362732.564144</v>
      </c>
      <c r="J8952">
        <v>334036.542816</v>
      </c>
      <c r="K8952">
        <v>448821.490429</v>
      </c>
      <c r="L8952">
        <v>464650.76113699999</v>
      </c>
      <c r="M8952">
        <v>5.8852005532503497</v>
      </c>
      <c r="N8952">
        <v>27218000</v>
      </c>
      <c r="O8952">
        <f>VLOOKUP(C8952,[1]pop_15p_a!$A$8:$AL$68,37,FALSE)</f>
        <v>43073022.752450198</v>
      </c>
      <c r="Q8952">
        <f t="shared" si="683"/>
        <v>-15829.270707999996</v>
      </c>
      <c r="R8952">
        <f t="shared" si="686"/>
        <v>58735</v>
      </c>
      <c r="T8952">
        <v>58735</v>
      </c>
      <c r="U8952">
        <f t="shared" si="687"/>
        <v>39.799999999999997</v>
      </c>
      <c r="W8952">
        <v>39.799999999999997</v>
      </c>
      <c r="Y8952">
        <v>44.08</v>
      </c>
      <c r="Z8952">
        <f t="shared" si="688"/>
        <v>5.8</v>
      </c>
      <c r="AA8952">
        <v>5.8</v>
      </c>
      <c r="AB8952">
        <v>5.8</v>
      </c>
      <c r="AE8952">
        <f t="shared" si="685"/>
        <v>5.083333333333333</v>
      </c>
      <c r="AF8952">
        <v>5.083333333333333</v>
      </c>
      <c r="AG8952">
        <v>5.25</v>
      </c>
      <c r="AK8952">
        <v>5.25</v>
      </c>
      <c r="AN8952">
        <v>72.599999999999994</v>
      </c>
      <c r="AO8952">
        <v>0.77668300000000001</v>
      </c>
      <c r="AP8952">
        <v>0.48530615993536902</v>
      </c>
      <c r="AQ8952">
        <v>6.4623384140000004</v>
      </c>
      <c r="AR8952">
        <v>6.4641526999999996</v>
      </c>
      <c r="AT8952">
        <v>12</v>
      </c>
      <c r="AV8952">
        <v>0</v>
      </c>
      <c r="AW8952">
        <v>1</v>
      </c>
      <c r="AY8952">
        <v>1</v>
      </c>
      <c r="AZ8952">
        <v>60.4</v>
      </c>
      <c r="BA8952">
        <v>131.6</v>
      </c>
      <c r="BB8952">
        <v>77.3</v>
      </c>
      <c r="BC8952">
        <v>53.512895782885202</v>
      </c>
      <c r="BD8952">
        <v>65.789217419211795</v>
      </c>
      <c r="BE8952">
        <v>61.141613069999998</v>
      </c>
      <c r="BF8952">
        <v>66.350198759999998</v>
      </c>
    </row>
    <row r="8953" spans="1:58">
      <c r="A8953" t="s">
        <v>32</v>
      </c>
      <c r="B8953" t="s">
        <v>65</v>
      </c>
      <c r="C8953">
        <v>1999</v>
      </c>
      <c r="D8953">
        <f t="shared" si="684"/>
        <v>216</v>
      </c>
      <c r="E8953">
        <v>4</v>
      </c>
      <c r="F8953">
        <v>32490.205577000001</v>
      </c>
      <c r="G8953">
        <v>1897560.933558</v>
      </c>
      <c r="H8953">
        <v>1194237.089076</v>
      </c>
      <c r="I8953">
        <v>364723.63041799999</v>
      </c>
      <c r="J8953">
        <v>326442.334195</v>
      </c>
      <c r="K8953">
        <v>462508.63228199998</v>
      </c>
      <c r="L8953">
        <v>479913.19808900001</v>
      </c>
      <c r="M8953">
        <v>5.8056953733710301</v>
      </c>
      <c r="N8953">
        <v>27322000</v>
      </c>
      <c r="O8953">
        <f>VLOOKUP(C8953,[1]pop_15p_a!$A$8:$AL$68,37,FALSE)</f>
        <v>43073022.752450198</v>
      </c>
      <c r="Q8953">
        <f t="shared" si="683"/>
        <v>-17404.565807000035</v>
      </c>
      <c r="R8953">
        <f t="shared" si="686"/>
        <v>58785</v>
      </c>
      <c r="T8953">
        <v>58785</v>
      </c>
      <c r="U8953">
        <f>W8953</f>
        <v>39.799999999999997</v>
      </c>
      <c r="W8953">
        <v>39.799999999999997</v>
      </c>
      <c r="Y8953">
        <v>44.08</v>
      </c>
      <c r="Z8953">
        <f t="shared" si="688"/>
        <v>5.766667</v>
      </c>
      <c r="AA8953">
        <v>5.8</v>
      </c>
      <c r="AB8953">
        <v>5.766667</v>
      </c>
      <c r="AE8953">
        <f t="shared" si="685"/>
        <v>5.416666666666667</v>
      </c>
      <c r="AF8953">
        <v>5.416666666666667</v>
      </c>
      <c r="AG8953">
        <v>5.5</v>
      </c>
      <c r="AK8953">
        <v>5.5</v>
      </c>
      <c r="AN8953">
        <v>72.900000000000006</v>
      </c>
      <c r="AO8953">
        <v>0.78071250000000003</v>
      </c>
      <c r="AP8953">
        <v>0.48530615993536902</v>
      </c>
      <c r="AQ8953">
        <v>6.4623384140000004</v>
      </c>
      <c r="AR8953">
        <v>6.4641526999999996</v>
      </c>
      <c r="AT8953">
        <v>12</v>
      </c>
      <c r="AV8953">
        <v>0</v>
      </c>
      <c r="AW8953">
        <v>1</v>
      </c>
      <c r="AY8953">
        <v>1</v>
      </c>
      <c r="AZ8953">
        <v>61.3</v>
      </c>
      <c r="BA8953">
        <v>134.19999999999999</v>
      </c>
      <c r="BB8953">
        <v>78.099999999999994</v>
      </c>
      <c r="BC8953">
        <v>55.440722569263301</v>
      </c>
      <c r="BD8953">
        <v>66.348685047254193</v>
      </c>
      <c r="BE8953">
        <v>63.096973239999997</v>
      </c>
      <c r="BF8953">
        <v>67.419261520000006</v>
      </c>
    </row>
    <row r="8954" spans="1:58">
      <c r="A8954" t="s">
        <v>32</v>
      </c>
      <c r="B8954" t="s">
        <v>65</v>
      </c>
      <c r="C8954">
        <v>2000</v>
      </c>
      <c r="D8954">
        <f t="shared" si="684"/>
        <v>217</v>
      </c>
      <c r="E8954">
        <v>1</v>
      </c>
      <c r="F8954">
        <v>32709.361881000001</v>
      </c>
      <c r="G8954">
        <v>1913575.089708</v>
      </c>
      <c r="H8954">
        <v>1216364.2902170001</v>
      </c>
      <c r="I8954">
        <v>359445.37439499999</v>
      </c>
      <c r="J8954">
        <v>337657.75946099998</v>
      </c>
      <c r="K8954">
        <v>466876.408987</v>
      </c>
      <c r="L8954">
        <v>484243.20798000001</v>
      </c>
      <c r="M8954">
        <v>5.7912133314970404</v>
      </c>
      <c r="N8954">
        <v>27362000</v>
      </c>
      <c r="O8954">
        <f>VLOOKUP(C8954,[1]pop_15p_a!$A$8:$AL$68,37,FALSE)</f>
        <v>43286623.758118004</v>
      </c>
      <c r="Q8954">
        <f t="shared" si="683"/>
        <v>-17366.798993000004</v>
      </c>
      <c r="R8954">
        <f t="shared" si="686"/>
        <v>58836</v>
      </c>
      <c r="T8954">
        <v>58836</v>
      </c>
      <c r="U8954">
        <f>V8954</f>
        <v>38.1</v>
      </c>
      <c r="V8954">
        <v>38.1</v>
      </c>
      <c r="W8954">
        <v>37</v>
      </c>
      <c r="Y8954">
        <v>42.152999999999999</v>
      </c>
      <c r="Z8954">
        <f t="shared" si="688"/>
        <v>5.6666670000000003</v>
      </c>
      <c r="AA8954">
        <v>5.7</v>
      </c>
      <c r="AB8954">
        <v>5.6666670000000003</v>
      </c>
      <c r="AE8954">
        <f t="shared" si="685"/>
        <v>5.916666666666667</v>
      </c>
      <c r="AF8954">
        <v>5.916666666666667</v>
      </c>
      <c r="AG8954">
        <v>6</v>
      </c>
      <c r="AK8954">
        <v>6</v>
      </c>
      <c r="AN8954">
        <v>72.8</v>
      </c>
      <c r="AO8954">
        <v>0.77433249999999998</v>
      </c>
      <c r="AP8954">
        <v>0.637694919706839</v>
      </c>
      <c r="AQ8954">
        <v>6.11747394025</v>
      </c>
      <c r="AR8954">
        <v>6.0969484273000001</v>
      </c>
      <c r="AT8954">
        <v>12</v>
      </c>
      <c r="AV8954">
        <v>0</v>
      </c>
      <c r="AW8954">
        <v>1</v>
      </c>
      <c r="AY8954">
        <v>1</v>
      </c>
      <c r="AZ8954">
        <v>61.7</v>
      </c>
      <c r="BA8954">
        <v>136.5</v>
      </c>
      <c r="BB8954">
        <v>79.2</v>
      </c>
      <c r="BC8954">
        <v>57.317223533534403</v>
      </c>
      <c r="BD8954">
        <v>66.881114626265898</v>
      </c>
      <c r="BE8954">
        <v>65.178525800000003</v>
      </c>
      <c r="BF8954">
        <v>69.317436020000002</v>
      </c>
    </row>
    <row r="8955" spans="1:58">
      <c r="A8955" t="s">
        <v>32</v>
      </c>
      <c r="B8955" t="s">
        <v>65</v>
      </c>
      <c r="C8955">
        <v>2000</v>
      </c>
      <c r="D8955">
        <f t="shared" si="684"/>
        <v>218</v>
      </c>
      <c r="E8955">
        <v>2</v>
      </c>
      <c r="F8955">
        <v>32864.493069999997</v>
      </c>
      <c r="G8955">
        <v>1925273.5577070001</v>
      </c>
      <c r="H8955">
        <v>1219108.710093</v>
      </c>
      <c r="I8955">
        <v>372875.41976199998</v>
      </c>
      <c r="J8955">
        <v>355794.88168400002</v>
      </c>
      <c r="K8955">
        <v>480363.54126299999</v>
      </c>
      <c r="L8955">
        <v>500444.00216799998</v>
      </c>
      <c r="M8955">
        <v>5.5010837031685398</v>
      </c>
      <c r="N8955">
        <v>27468000</v>
      </c>
      <c r="O8955">
        <f>VLOOKUP(C8955,[1]pop_15p_a!$A$8:$AL$68,37,FALSE)</f>
        <v>43286623.758118004</v>
      </c>
      <c r="Q8955">
        <f t="shared" si="683"/>
        <v>-20080.460904999985</v>
      </c>
      <c r="R8955">
        <f t="shared" si="686"/>
        <v>58886</v>
      </c>
      <c r="T8955">
        <v>58886</v>
      </c>
      <c r="U8955">
        <f t="shared" ref="U8955:U9018" si="689">V8955</f>
        <v>38.1</v>
      </c>
      <c r="V8955">
        <v>38.1</v>
      </c>
      <c r="W8955">
        <v>37</v>
      </c>
      <c r="Y8955">
        <v>42.152999999999999</v>
      </c>
      <c r="Z8955">
        <f t="shared" si="688"/>
        <v>5.4666670000000002</v>
      </c>
      <c r="AA8955">
        <v>5.4</v>
      </c>
      <c r="AB8955">
        <v>5.4666670000000002</v>
      </c>
      <c r="AE8955">
        <f t="shared" si="685"/>
        <v>6</v>
      </c>
      <c r="AF8955">
        <v>6</v>
      </c>
      <c r="AG8955">
        <v>6</v>
      </c>
      <c r="AK8955">
        <v>6</v>
      </c>
      <c r="AN8955">
        <v>73.5</v>
      </c>
      <c r="AO8955">
        <v>0.77970510000000004</v>
      </c>
      <c r="AP8955">
        <v>0.637694919706839</v>
      </c>
      <c r="AQ8955">
        <v>6.11747394025</v>
      </c>
      <c r="AR8955">
        <v>6.0969484273000001</v>
      </c>
      <c r="AT8955">
        <v>12</v>
      </c>
      <c r="AV8955">
        <v>0</v>
      </c>
      <c r="AW8955">
        <v>1</v>
      </c>
      <c r="AY8955">
        <v>1</v>
      </c>
      <c r="AZ8955">
        <v>62.1</v>
      </c>
      <c r="BA8955">
        <v>139.6</v>
      </c>
      <c r="BB8955">
        <v>80.2</v>
      </c>
      <c r="BC8955">
        <v>59.294034146666903</v>
      </c>
      <c r="BD8955">
        <v>67.324255266859794</v>
      </c>
      <c r="BE8955">
        <v>67.079697269999997</v>
      </c>
      <c r="BF8955">
        <v>70.531605400000004</v>
      </c>
    </row>
    <row r="8956" spans="1:58">
      <c r="A8956" t="s">
        <v>32</v>
      </c>
      <c r="B8956" t="s">
        <v>65</v>
      </c>
      <c r="C8956">
        <v>2000</v>
      </c>
      <c r="D8956">
        <f t="shared" si="684"/>
        <v>219</v>
      </c>
      <c r="E8956">
        <v>3</v>
      </c>
      <c r="F8956">
        <v>32922.459137999998</v>
      </c>
      <c r="G8956">
        <v>1930677.234467</v>
      </c>
      <c r="H8956">
        <v>1230819.2457359999</v>
      </c>
      <c r="I8956">
        <v>373123.61361900001</v>
      </c>
      <c r="J8956">
        <v>327233.82868999999</v>
      </c>
      <c r="K8956">
        <v>482796.09017099999</v>
      </c>
      <c r="L8956">
        <v>509296.2156</v>
      </c>
      <c r="M8956">
        <v>5.3190392743016197</v>
      </c>
      <c r="N8956">
        <v>27555000</v>
      </c>
      <c r="O8956">
        <f>VLOOKUP(C8956,[1]pop_15p_a!$A$8:$AL$68,37,FALSE)</f>
        <v>43286623.758118004</v>
      </c>
      <c r="Q8956">
        <f t="shared" si="683"/>
        <v>-26500.125429000007</v>
      </c>
      <c r="R8956">
        <f t="shared" si="686"/>
        <v>58943</v>
      </c>
      <c r="T8956">
        <v>58943</v>
      </c>
      <c r="U8956">
        <f t="shared" si="689"/>
        <v>36.799999999999997</v>
      </c>
      <c r="V8956">
        <v>36.799999999999997</v>
      </c>
      <c r="W8956">
        <v>37</v>
      </c>
      <c r="Y8956">
        <v>42.152999999999999</v>
      </c>
      <c r="Z8956">
        <f t="shared" si="688"/>
        <v>5.266667</v>
      </c>
      <c r="AA8956">
        <v>5.3</v>
      </c>
      <c r="AB8956">
        <v>5.266667</v>
      </c>
      <c r="AE8956">
        <f t="shared" si="685"/>
        <v>6</v>
      </c>
      <c r="AF8956">
        <v>6</v>
      </c>
      <c r="AG8956">
        <v>6</v>
      </c>
      <c r="AK8956">
        <v>6</v>
      </c>
      <c r="AN8956">
        <v>73.5</v>
      </c>
      <c r="AO8956">
        <v>0.77668300000000001</v>
      </c>
      <c r="AP8956">
        <v>0.637694919706839</v>
      </c>
      <c r="AQ8956">
        <v>6.11747394025</v>
      </c>
      <c r="AR8956">
        <v>6.0969484273000001</v>
      </c>
      <c r="AT8956">
        <v>12</v>
      </c>
      <c r="AV8956">
        <v>0</v>
      </c>
      <c r="AW8956">
        <v>1</v>
      </c>
      <c r="AY8956">
        <v>1</v>
      </c>
      <c r="AZ8956">
        <v>62.5</v>
      </c>
      <c r="BA8956">
        <v>141.6</v>
      </c>
      <c r="BB8956">
        <v>80.5</v>
      </c>
      <c r="BC8956">
        <v>59.765950413380402</v>
      </c>
      <c r="BD8956">
        <v>67.982445749137199</v>
      </c>
      <c r="BE8956">
        <v>66.894366270000006</v>
      </c>
      <c r="BF8956">
        <v>69.656832089999995</v>
      </c>
    </row>
    <row r="8957" spans="1:58">
      <c r="A8957" t="s">
        <v>32</v>
      </c>
      <c r="B8957" t="s">
        <v>65</v>
      </c>
      <c r="C8957">
        <v>2000</v>
      </c>
      <c r="D8957">
        <f t="shared" si="684"/>
        <v>220</v>
      </c>
      <c r="E8957">
        <v>4</v>
      </c>
      <c r="F8957">
        <v>32942.423562999997</v>
      </c>
      <c r="G8957">
        <v>1933889.3913139999</v>
      </c>
      <c r="H8957">
        <v>1243884.3016860001</v>
      </c>
      <c r="I8957">
        <v>373675.15552299999</v>
      </c>
      <c r="J8957">
        <v>336514.489634</v>
      </c>
      <c r="K8957">
        <v>500710.46145800001</v>
      </c>
      <c r="L8957">
        <v>526141.42379300005</v>
      </c>
      <c r="M8957">
        <v>5.2256777212054502</v>
      </c>
      <c r="N8957">
        <v>27549000</v>
      </c>
      <c r="O8957">
        <f>VLOOKUP(C8957,[1]pop_15p_a!$A$8:$AL$68,37,FALSE)</f>
        <v>43286623.758118004</v>
      </c>
      <c r="Q8957">
        <f t="shared" si="683"/>
        <v>-25430.962335000047</v>
      </c>
      <c r="R8957">
        <f t="shared" si="686"/>
        <v>59000</v>
      </c>
      <c r="T8957">
        <v>59000</v>
      </c>
      <c r="U8957">
        <f t="shared" si="689"/>
        <v>37</v>
      </c>
      <c r="V8957">
        <v>37</v>
      </c>
      <c r="W8957">
        <v>37</v>
      </c>
      <c r="Y8957">
        <v>42.152999999999999</v>
      </c>
      <c r="Z8957">
        <f t="shared" si="688"/>
        <v>5.1333330000000004</v>
      </c>
      <c r="AA8957">
        <v>5.0999999999999996</v>
      </c>
      <c r="AB8957">
        <v>5.1333330000000004</v>
      </c>
      <c r="AE8957">
        <f t="shared" si="685"/>
        <v>6</v>
      </c>
      <c r="AF8957">
        <v>6</v>
      </c>
      <c r="AG8957">
        <v>6</v>
      </c>
      <c r="AK8957">
        <v>6</v>
      </c>
      <c r="AN8957">
        <v>73.900000000000006</v>
      </c>
      <c r="AO8957">
        <v>0.7827272999999999</v>
      </c>
      <c r="AP8957">
        <v>0.637694919706839</v>
      </c>
      <c r="AQ8957">
        <v>6.11747394025</v>
      </c>
      <c r="AR8957">
        <v>6.0969484273000001</v>
      </c>
      <c r="AT8957">
        <v>12</v>
      </c>
      <c r="AV8957">
        <v>0</v>
      </c>
      <c r="AW8957">
        <v>1</v>
      </c>
      <c r="AY8957">
        <v>1</v>
      </c>
      <c r="AZ8957">
        <v>62.9</v>
      </c>
      <c r="BA8957">
        <v>142.6</v>
      </c>
      <c r="BB8957">
        <v>81.3</v>
      </c>
      <c r="BC8957">
        <v>62.598534599288797</v>
      </c>
      <c r="BD8957">
        <v>68.5445012785068</v>
      </c>
      <c r="BE8957">
        <v>69.24982602</v>
      </c>
      <c r="BF8957">
        <v>72.160337510000005</v>
      </c>
    </row>
    <row r="8958" spans="1:58">
      <c r="A8958" t="s">
        <v>32</v>
      </c>
      <c r="B8958" t="s">
        <v>65</v>
      </c>
      <c r="C8958">
        <v>2001</v>
      </c>
      <c r="D8958">
        <f t="shared" si="684"/>
        <v>221</v>
      </c>
      <c r="E8958">
        <v>1</v>
      </c>
      <c r="F8958">
        <v>33382.002270999998</v>
      </c>
      <c r="G8958">
        <v>1959426.0382439999</v>
      </c>
      <c r="H8958">
        <v>1251248.2423119999</v>
      </c>
      <c r="I8958">
        <v>383288.530914</v>
      </c>
      <c r="J8958">
        <v>333131.23865499999</v>
      </c>
      <c r="K8958">
        <v>509462.23186100001</v>
      </c>
      <c r="L8958">
        <v>534304.00118499994</v>
      </c>
      <c r="M8958">
        <v>5.0919086067685999</v>
      </c>
      <c r="N8958">
        <v>27623000</v>
      </c>
      <c r="O8958">
        <f>VLOOKUP(C8958,[1]pop_15p_a!$A$8:$AL$68,37,FALSE)</f>
        <v>43504528.174979098</v>
      </c>
      <c r="Q8958">
        <f t="shared" si="683"/>
        <v>-24841.769323999935</v>
      </c>
      <c r="R8958">
        <f t="shared" si="686"/>
        <v>59056</v>
      </c>
      <c r="T8958">
        <v>59056</v>
      </c>
      <c r="U8958">
        <f t="shared" si="689"/>
        <v>35.200000000000003</v>
      </c>
      <c r="V8958">
        <v>35.200000000000003</v>
      </c>
      <c r="W8958">
        <v>34.299999999999997</v>
      </c>
      <c r="Y8958">
        <v>38.787999999999997</v>
      </c>
      <c r="Z8958">
        <f t="shared" si="688"/>
        <v>4.9666670000000002</v>
      </c>
      <c r="AA8958">
        <v>5</v>
      </c>
      <c r="AB8958">
        <v>4.9666670000000002</v>
      </c>
      <c r="AE8958">
        <f t="shared" si="685"/>
        <v>5.833333333333333</v>
      </c>
      <c r="AF8958">
        <v>5.833333333333333</v>
      </c>
      <c r="AG8958">
        <v>5.75</v>
      </c>
      <c r="AK8958">
        <v>5.75</v>
      </c>
      <c r="AN8958">
        <v>73.7</v>
      </c>
      <c r="AO8958">
        <v>0.7780262</v>
      </c>
      <c r="AP8958">
        <v>0.659132011961299</v>
      </c>
      <c r="AQ8958">
        <v>5.8453893147500002</v>
      </c>
      <c r="AR8958">
        <v>5.7589744493000001</v>
      </c>
      <c r="AT8958">
        <v>11</v>
      </c>
      <c r="AV8958">
        <v>0</v>
      </c>
      <c r="AW8958">
        <v>1</v>
      </c>
      <c r="AY8958">
        <v>1</v>
      </c>
      <c r="AZ8958">
        <v>63.5</v>
      </c>
      <c r="BA8958">
        <v>146.6</v>
      </c>
      <c r="BB8958">
        <v>82.3</v>
      </c>
      <c r="BC8958">
        <v>62.8043046683254</v>
      </c>
      <c r="BD8958">
        <v>69.095220479861894</v>
      </c>
      <c r="BE8958">
        <v>69.467587879999996</v>
      </c>
      <c r="BF8958">
        <v>71.996056600000003</v>
      </c>
    </row>
    <row r="8959" spans="1:58">
      <c r="A8959" t="s">
        <v>32</v>
      </c>
      <c r="B8959" t="s">
        <v>65</v>
      </c>
      <c r="C8959">
        <v>2001</v>
      </c>
      <c r="D8959">
        <f t="shared" si="684"/>
        <v>222</v>
      </c>
      <c r="E8959">
        <v>2</v>
      </c>
      <c r="F8959">
        <v>33628.824365</v>
      </c>
      <c r="G8959">
        <v>1974844.391108</v>
      </c>
      <c r="H8959">
        <v>1260750.101185</v>
      </c>
      <c r="I8959">
        <v>377877.90483299998</v>
      </c>
      <c r="J8959">
        <v>344238.02742100001</v>
      </c>
      <c r="K8959">
        <v>496223.76014000003</v>
      </c>
      <c r="L8959">
        <v>534818.40183800005</v>
      </c>
      <c r="M8959">
        <v>5.0284499897168704</v>
      </c>
      <c r="N8959">
        <v>27707000</v>
      </c>
      <c r="O8959">
        <f>VLOOKUP(C8959,[1]pop_15p_a!$A$8:$AL$68,37,FALSE)</f>
        <v>43504528.174979098</v>
      </c>
      <c r="Q8959">
        <f t="shared" si="683"/>
        <v>-38594.641698000021</v>
      </c>
      <c r="R8959">
        <f t="shared" si="686"/>
        <v>59113</v>
      </c>
      <c r="T8959">
        <v>59113</v>
      </c>
      <c r="U8959">
        <f t="shared" si="689"/>
        <v>35.200000000000003</v>
      </c>
      <c r="V8959">
        <v>35.200000000000003</v>
      </c>
      <c r="W8959">
        <v>34.299999999999997</v>
      </c>
      <c r="Y8959">
        <v>38.787999999999997</v>
      </c>
      <c r="Z8959">
        <f t="shared" si="688"/>
        <v>4.9000000000000004</v>
      </c>
      <c r="AA8959">
        <v>4.9000000000000004</v>
      </c>
      <c r="AB8959">
        <v>4.9000000000000004</v>
      </c>
      <c r="AE8959">
        <f t="shared" si="685"/>
        <v>5.333333333333333</v>
      </c>
      <c r="AF8959">
        <v>5.333333333333333</v>
      </c>
      <c r="AG8959">
        <v>5.25</v>
      </c>
      <c r="AK8959">
        <v>5.25</v>
      </c>
      <c r="AN8959">
        <v>74.8</v>
      </c>
      <c r="AO8959">
        <v>0.78776409999999997</v>
      </c>
      <c r="AP8959">
        <v>0.659132011961299</v>
      </c>
      <c r="AQ8959">
        <v>5.8453893147500002</v>
      </c>
      <c r="AR8959">
        <v>5.7589744493000001</v>
      </c>
      <c r="AT8959">
        <v>11</v>
      </c>
      <c r="AV8959">
        <v>0</v>
      </c>
      <c r="AW8959">
        <v>1</v>
      </c>
      <c r="AY8959">
        <v>1</v>
      </c>
      <c r="AZ8959">
        <v>64.5</v>
      </c>
      <c r="BA8959">
        <v>147.69999999999999</v>
      </c>
      <c r="BB8959">
        <v>83.4</v>
      </c>
      <c r="BC8959">
        <v>63.7586724735812</v>
      </c>
      <c r="BD8959">
        <v>69.803798490841203</v>
      </c>
      <c r="BE8959">
        <v>69.906467509999999</v>
      </c>
      <c r="BF8959">
        <v>73.517187829999997</v>
      </c>
    </row>
    <row r="8960" spans="1:58">
      <c r="A8960" t="s">
        <v>32</v>
      </c>
      <c r="B8960" t="s">
        <v>65</v>
      </c>
      <c r="C8960">
        <v>2001</v>
      </c>
      <c r="D8960">
        <f t="shared" si="684"/>
        <v>223</v>
      </c>
      <c r="E8960">
        <v>3</v>
      </c>
      <c r="F8960">
        <v>33860.681686000004</v>
      </c>
      <c r="G8960">
        <v>1989558.1418250001</v>
      </c>
      <c r="H8960">
        <v>1281214.4770229999</v>
      </c>
      <c r="I8960">
        <v>386432.31976799999</v>
      </c>
      <c r="J8960">
        <v>339209.70945099997</v>
      </c>
      <c r="K8960">
        <v>478628.323042</v>
      </c>
      <c r="L8960">
        <v>525293.51062900003</v>
      </c>
      <c r="M8960">
        <v>5.0953669143581104</v>
      </c>
      <c r="N8960">
        <v>27715000</v>
      </c>
      <c r="O8960">
        <f>VLOOKUP(C8960,[1]pop_15p_a!$A$8:$AL$68,37,FALSE)</f>
        <v>43504528.174979098</v>
      </c>
      <c r="Q8960">
        <f t="shared" si="683"/>
        <v>-46665.187587000022</v>
      </c>
      <c r="R8960">
        <f t="shared" si="686"/>
        <v>59176</v>
      </c>
      <c r="T8960">
        <v>59176</v>
      </c>
      <c r="U8960">
        <f t="shared" si="689"/>
        <v>34.299999999999997</v>
      </c>
      <c r="V8960">
        <v>34.299999999999997</v>
      </c>
      <c r="W8960">
        <v>34.299999999999997</v>
      </c>
      <c r="Y8960">
        <v>38.787999999999997</v>
      </c>
      <c r="Z8960">
        <f t="shared" si="688"/>
        <v>5.0333329999999998</v>
      </c>
      <c r="AA8960">
        <v>5</v>
      </c>
      <c r="AB8960">
        <v>5.0333329999999998</v>
      </c>
      <c r="AE8960">
        <f t="shared" si="685"/>
        <v>5</v>
      </c>
      <c r="AF8960">
        <v>5</v>
      </c>
      <c r="AG8960">
        <v>4.75</v>
      </c>
      <c r="AK8960">
        <v>4.75</v>
      </c>
      <c r="AN8960">
        <v>74.8</v>
      </c>
      <c r="AO8960">
        <v>0.78877149999999996</v>
      </c>
      <c r="AP8960">
        <v>0.659132011961299</v>
      </c>
      <c r="AQ8960">
        <v>5.8453893147500002</v>
      </c>
      <c r="AR8960">
        <v>5.7589744493000001</v>
      </c>
      <c r="AT8960">
        <v>11</v>
      </c>
      <c r="AV8960">
        <v>0</v>
      </c>
      <c r="AW8960">
        <v>1</v>
      </c>
      <c r="AY8960">
        <v>1</v>
      </c>
      <c r="AZ8960">
        <v>65.8</v>
      </c>
      <c r="BA8960">
        <v>149</v>
      </c>
      <c r="BB8960">
        <v>84</v>
      </c>
      <c r="BC8960">
        <v>65.435285447775598</v>
      </c>
      <c r="BD8960">
        <v>70.282125759127396</v>
      </c>
      <c r="BE8960">
        <v>71.262676440000007</v>
      </c>
      <c r="BF8960">
        <v>74.681604149999998</v>
      </c>
    </row>
    <row r="8961" spans="1:58">
      <c r="A8961" t="s">
        <v>32</v>
      </c>
      <c r="B8961" t="s">
        <v>65</v>
      </c>
      <c r="C8961">
        <v>2001</v>
      </c>
      <c r="D8961">
        <f t="shared" si="684"/>
        <v>224</v>
      </c>
      <c r="E8961">
        <v>4</v>
      </c>
      <c r="F8961">
        <v>33950.228618000001</v>
      </c>
      <c r="G8961">
        <v>1998422.658542</v>
      </c>
      <c r="H8961">
        <v>1296422.5053999999</v>
      </c>
      <c r="I8961">
        <v>394600.65536899999</v>
      </c>
      <c r="J8961">
        <v>324564.47470600001</v>
      </c>
      <c r="K8961">
        <v>484039.39294599998</v>
      </c>
      <c r="L8961">
        <v>522404.95311599999</v>
      </c>
      <c r="M8961">
        <v>5.1836442383112198</v>
      </c>
      <c r="N8961">
        <v>27803000</v>
      </c>
      <c r="O8961">
        <f>VLOOKUP(C8961,[1]pop_15p_a!$A$8:$AL$68,37,FALSE)</f>
        <v>43504528.174979098</v>
      </c>
      <c r="Q8961">
        <f t="shared" si="683"/>
        <v>-38365.560170000012</v>
      </c>
      <c r="R8961">
        <f t="shared" si="686"/>
        <v>59240</v>
      </c>
      <c r="T8961">
        <v>59240</v>
      </c>
      <c r="U8961">
        <f t="shared" si="689"/>
        <v>34.299999999999997</v>
      </c>
      <c r="V8961">
        <v>34.299999999999997</v>
      </c>
      <c r="W8961">
        <v>34.299999999999997</v>
      </c>
      <c r="Y8961">
        <v>38.787999999999997</v>
      </c>
      <c r="Z8961">
        <f t="shared" si="688"/>
        <v>5.0666669999999998</v>
      </c>
      <c r="AA8961">
        <v>5.0999999999999996</v>
      </c>
      <c r="AB8961">
        <v>5.0666669999999998</v>
      </c>
      <c r="AE8961">
        <f t="shared" si="685"/>
        <v>4.166666666666667</v>
      </c>
      <c r="AF8961">
        <v>4.166666666666667</v>
      </c>
      <c r="AG8961">
        <v>4</v>
      </c>
      <c r="AK8961">
        <v>4</v>
      </c>
      <c r="AN8961">
        <v>74.900000000000006</v>
      </c>
      <c r="AO8961">
        <v>0.79212939999999998</v>
      </c>
      <c r="AP8961">
        <v>0.659132011961299</v>
      </c>
      <c r="AQ8961">
        <v>5.8453893147500002</v>
      </c>
      <c r="AR8961">
        <v>5.7589744493000001</v>
      </c>
      <c r="AT8961">
        <v>11</v>
      </c>
      <c r="AV8961">
        <v>0</v>
      </c>
      <c r="AW8961">
        <v>1</v>
      </c>
      <c r="AY8961">
        <v>1</v>
      </c>
      <c r="AZ8961">
        <v>67.099999999999994</v>
      </c>
      <c r="BA8961">
        <v>151</v>
      </c>
      <c r="BB8961">
        <v>84.8</v>
      </c>
      <c r="BC8961">
        <v>65.4590486216198</v>
      </c>
      <c r="BD8961">
        <v>70.648897759547097</v>
      </c>
      <c r="BE8961">
        <v>70.221402310000002</v>
      </c>
      <c r="BF8961">
        <v>73.70666688</v>
      </c>
    </row>
    <row r="8962" spans="1:58">
      <c r="A8962" t="s">
        <v>32</v>
      </c>
      <c r="B8962" t="s">
        <v>65</v>
      </c>
      <c r="C8962">
        <v>2002</v>
      </c>
      <c r="D8962">
        <f t="shared" si="684"/>
        <v>225</v>
      </c>
      <c r="E8962">
        <v>1</v>
      </c>
      <c r="F8962">
        <v>34063.765611000003</v>
      </c>
      <c r="G8962">
        <v>2007914.063934</v>
      </c>
      <c r="H8962">
        <v>1303483.195211</v>
      </c>
      <c r="I8962">
        <v>391727.12204799999</v>
      </c>
      <c r="J8962">
        <v>327161.40435700002</v>
      </c>
      <c r="K8962">
        <v>496596.75097300002</v>
      </c>
      <c r="L8962">
        <v>543715.83730599994</v>
      </c>
      <c r="M8962">
        <v>5.1685316593886501</v>
      </c>
      <c r="N8962">
        <v>27797000</v>
      </c>
      <c r="O8962">
        <f>VLOOKUP(C8962,[1]pop_15p_a!$A$8:$AL$68,37,FALSE)</f>
        <v>43784445.742758103</v>
      </c>
      <c r="Q8962">
        <f t="shared" si="683"/>
        <v>-47119.086332999927</v>
      </c>
      <c r="R8962">
        <f t="shared" si="686"/>
        <v>59303</v>
      </c>
      <c r="T8962">
        <v>59303</v>
      </c>
      <c r="U8962">
        <f t="shared" si="689"/>
        <v>33.700000000000003</v>
      </c>
      <c r="V8962">
        <v>33.700000000000003</v>
      </c>
      <c r="W8962">
        <v>34.4</v>
      </c>
      <c r="Y8962">
        <v>39.131</v>
      </c>
      <c r="Z8962">
        <f t="shared" si="688"/>
        <v>5.0999999999999996</v>
      </c>
      <c r="AA8962">
        <v>5.0999999999999996</v>
      </c>
      <c r="AB8962">
        <v>5.0999999999999996</v>
      </c>
      <c r="AE8962">
        <f t="shared" si="685"/>
        <v>4</v>
      </c>
      <c r="AF8962">
        <v>4</v>
      </c>
      <c r="AG8962">
        <v>4</v>
      </c>
      <c r="AK8962">
        <v>4</v>
      </c>
      <c r="AN8962">
        <v>75</v>
      </c>
      <c r="AO8962">
        <v>0.7904504</v>
      </c>
      <c r="AP8962">
        <v>0.45231348683493999</v>
      </c>
      <c r="AQ8962">
        <v>5.6857389837500003</v>
      </c>
      <c r="AR8962">
        <v>5.6401878920000001</v>
      </c>
      <c r="AT8962">
        <v>11</v>
      </c>
      <c r="AV8962">
        <v>0</v>
      </c>
      <c r="AW8962">
        <v>1</v>
      </c>
      <c r="AY8962">
        <v>1</v>
      </c>
      <c r="AZ8962">
        <v>68.099999999999994</v>
      </c>
      <c r="BA8962">
        <v>152.19999999999999</v>
      </c>
      <c r="BB8962">
        <v>85.3</v>
      </c>
      <c r="BC8962">
        <v>68.144237473295306</v>
      </c>
      <c r="BD8962">
        <v>71.186355178395104</v>
      </c>
      <c r="BE8962">
        <v>73.202072799999996</v>
      </c>
      <c r="BF8962">
        <v>76.229027189999996</v>
      </c>
    </row>
    <row r="8963" spans="1:58">
      <c r="A8963" t="s">
        <v>32</v>
      </c>
      <c r="B8963" t="s">
        <v>65</v>
      </c>
      <c r="C8963">
        <v>2002</v>
      </c>
      <c r="D8963">
        <f t="shared" si="684"/>
        <v>226</v>
      </c>
      <c r="E8963">
        <v>2</v>
      </c>
      <c r="F8963">
        <v>34199.932137000003</v>
      </c>
      <c r="G8963">
        <v>2021156.439579</v>
      </c>
      <c r="H8963">
        <v>1318372.810232</v>
      </c>
      <c r="I8963">
        <v>400463.54581099999</v>
      </c>
      <c r="J8963">
        <v>343989.71542199998</v>
      </c>
      <c r="K8963">
        <v>508786.52383100003</v>
      </c>
      <c r="L8963">
        <v>567745.69637500006</v>
      </c>
      <c r="M8963">
        <v>5.15754447915252</v>
      </c>
      <c r="N8963">
        <v>27933000</v>
      </c>
      <c r="O8963">
        <f>VLOOKUP(C8963,[1]pop_15p_a!$A$8:$AL$68,37,FALSE)</f>
        <v>43784445.742758103</v>
      </c>
      <c r="Q8963">
        <f t="shared" ref="Q8963:Q9026" si="690">K8963-L8963</f>
        <v>-58959.17254400003</v>
      </c>
      <c r="R8963">
        <f t="shared" si="686"/>
        <v>59366</v>
      </c>
      <c r="T8963">
        <v>59366</v>
      </c>
      <c r="U8963">
        <f t="shared" si="689"/>
        <v>34.200000000000003</v>
      </c>
      <c r="V8963">
        <v>34.200000000000003</v>
      </c>
      <c r="W8963">
        <v>34.4</v>
      </c>
      <c r="Y8963">
        <v>39.131</v>
      </c>
      <c r="Z8963">
        <f t="shared" si="688"/>
        <v>5.1333330000000004</v>
      </c>
      <c r="AA8963">
        <v>5.2</v>
      </c>
      <c r="AB8963">
        <v>5.1333330000000004</v>
      </c>
      <c r="AE8963">
        <f t="shared" si="685"/>
        <v>4</v>
      </c>
      <c r="AF8963">
        <v>4</v>
      </c>
      <c r="AG8963">
        <v>4</v>
      </c>
      <c r="AK8963">
        <v>4</v>
      </c>
      <c r="AN8963">
        <v>75.7</v>
      </c>
      <c r="AO8963">
        <v>0.79817359999999993</v>
      </c>
      <c r="AP8963">
        <v>0.45231348683493999</v>
      </c>
      <c r="AQ8963">
        <v>5.6857389837500003</v>
      </c>
      <c r="AR8963">
        <v>5.6401878920000001</v>
      </c>
      <c r="AT8963">
        <v>11</v>
      </c>
      <c r="AV8963">
        <v>0</v>
      </c>
      <c r="AW8963">
        <v>1</v>
      </c>
      <c r="AY8963">
        <v>1</v>
      </c>
      <c r="AZ8963">
        <v>69.5</v>
      </c>
      <c r="BA8963">
        <v>154.1</v>
      </c>
      <c r="BB8963">
        <v>85.8</v>
      </c>
      <c r="BC8963">
        <v>72.301005909872501</v>
      </c>
      <c r="BD8963">
        <v>71.717479101745695</v>
      </c>
      <c r="BE8963">
        <v>77.219456620000003</v>
      </c>
      <c r="BF8963">
        <v>80.070541710000001</v>
      </c>
    </row>
    <row r="8964" spans="1:58">
      <c r="A8964" t="s">
        <v>32</v>
      </c>
      <c r="B8964" t="s">
        <v>65</v>
      </c>
      <c r="C8964">
        <v>2002</v>
      </c>
      <c r="D8964">
        <f t="shared" si="684"/>
        <v>227</v>
      </c>
      <c r="E8964">
        <v>3</v>
      </c>
      <c r="F8964">
        <v>34422.073022999997</v>
      </c>
      <c r="G8964">
        <v>2036476.3553790001</v>
      </c>
      <c r="H8964">
        <v>1327616.905912</v>
      </c>
      <c r="I8964">
        <v>404804.180597</v>
      </c>
      <c r="J8964">
        <v>346090.021076</v>
      </c>
      <c r="K8964">
        <v>511029.87449000002</v>
      </c>
      <c r="L8964">
        <v>564817.56958100002</v>
      </c>
      <c r="M8964">
        <v>5.3082946340802</v>
      </c>
      <c r="N8964">
        <v>27935000</v>
      </c>
      <c r="O8964">
        <f>VLOOKUP(C8964,[1]pop_15p_a!$A$8:$AL$68,37,FALSE)</f>
        <v>43784445.742758103</v>
      </c>
      <c r="Q8964">
        <f t="shared" si="690"/>
        <v>-53787.695091000001</v>
      </c>
      <c r="R8964">
        <f t="shared" si="686"/>
        <v>59434</v>
      </c>
      <c r="T8964">
        <v>59434</v>
      </c>
      <c r="U8964">
        <f t="shared" si="689"/>
        <v>34</v>
      </c>
      <c r="V8964">
        <v>34</v>
      </c>
      <c r="W8964">
        <v>34.4</v>
      </c>
      <c r="Y8964">
        <v>39.131</v>
      </c>
      <c r="Z8964">
        <f t="shared" si="688"/>
        <v>5.2</v>
      </c>
      <c r="AA8964">
        <v>5.2</v>
      </c>
      <c r="AB8964">
        <v>5.2</v>
      </c>
      <c r="AE8964">
        <f t="shared" si="685"/>
        <v>4</v>
      </c>
      <c r="AF8964">
        <v>4</v>
      </c>
      <c r="AG8964">
        <v>4</v>
      </c>
      <c r="AK8964">
        <v>4</v>
      </c>
      <c r="AN8964">
        <v>75.8</v>
      </c>
      <c r="AO8964">
        <v>0.79951679999999992</v>
      </c>
      <c r="AP8964">
        <v>0.45231348683493999</v>
      </c>
      <c r="AQ8964">
        <v>5.6857389837500003</v>
      </c>
      <c r="AR8964">
        <v>5.6401878920000001</v>
      </c>
      <c r="AT8964">
        <v>11</v>
      </c>
      <c r="AV8964">
        <v>0</v>
      </c>
      <c r="AW8964">
        <v>1</v>
      </c>
      <c r="AY8964">
        <v>1</v>
      </c>
      <c r="AZ8964">
        <v>71.400000000000006</v>
      </c>
      <c r="BA8964">
        <v>158.9</v>
      </c>
      <c r="BB8964">
        <v>87</v>
      </c>
      <c r="BC8964">
        <v>76.312342443827305</v>
      </c>
      <c r="BD8964">
        <v>71.991975807456299</v>
      </c>
      <c r="BE8964">
        <v>81.387469999999993</v>
      </c>
      <c r="BF8964">
        <v>85.10904687</v>
      </c>
    </row>
    <row r="8965" spans="1:58">
      <c r="A8965" t="s">
        <v>32</v>
      </c>
      <c r="B8965" t="s">
        <v>65</v>
      </c>
      <c r="C8965">
        <v>2002</v>
      </c>
      <c r="D8965">
        <f t="shared" ref="D8965:D9028" si="691">D8707</f>
        <v>228</v>
      </c>
      <c r="E8965">
        <v>4</v>
      </c>
      <c r="F8965">
        <v>34678.104951000001</v>
      </c>
      <c r="G8965">
        <v>2054739.0213210001</v>
      </c>
      <c r="H8965">
        <v>1335824.8946400001</v>
      </c>
      <c r="I8965">
        <v>406271.28206200001</v>
      </c>
      <c r="J8965">
        <v>364066.775134</v>
      </c>
      <c r="K8965">
        <v>496515.66600899998</v>
      </c>
      <c r="L8965">
        <v>560402.76837399998</v>
      </c>
      <c r="M8965">
        <v>5.1171268480388798</v>
      </c>
      <c r="N8965">
        <v>28110000</v>
      </c>
      <c r="O8965">
        <f>VLOOKUP(C8965,[1]pop_15p_a!$A$8:$AL$68,37,FALSE)</f>
        <v>43784445.742758103</v>
      </c>
      <c r="Q8965">
        <f t="shared" si="690"/>
        <v>-63887.102364999999</v>
      </c>
      <c r="R8965">
        <f t="shared" si="686"/>
        <v>59502</v>
      </c>
      <c r="T8965">
        <v>59502</v>
      </c>
      <c r="U8965">
        <f t="shared" si="689"/>
        <v>34.4</v>
      </c>
      <c r="V8965">
        <v>34.4</v>
      </c>
      <c r="W8965">
        <v>34.4</v>
      </c>
      <c r="Y8965">
        <v>39.131</v>
      </c>
      <c r="Z8965">
        <f t="shared" si="688"/>
        <v>5.0666669999999998</v>
      </c>
      <c r="AA8965">
        <v>5.0999999999999996</v>
      </c>
      <c r="AB8965">
        <v>5.0666669999999998</v>
      </c>
      <c r="AE8965">
        <f t="shared" si="685"/>
        <v>4</v>
      </c>
      <c r="AF8965">
        <v>4</v>
      </c>
      <c r="AG8965">
        <v>4</v>
      </c>
      <c r="AK8965">
        <v>4</v>
      </c>
      <c r="AN8965">
        <v>76.2</v>
      </c>
      <c r="AO8965">
        <v>0.80522519999999997</v>
      </c>
      <c r="AP8965">
        <v>0.45231348683493999</v>
      </c>
      <c r="AQ8965">
        <v>5.6857389837500003</v>
      </c>
      <c r="AR8965">
        <v>5.6401878920000001</v>
      </c>
      <c r="AT8965">
        <v>11</v>
      </c>
      <c r="AV8965">
        <v>0</v>
      </c>
      <c r="AW8965">
        <v>1</v>
      </c>
      <c r="AY8965">
        <v>1</v>
      </c>
      <c r="AZ8965">
        <v>72.3</v>
      </c>
      <c r="BA8965">
        <v>158.6</v>
      </c>
      <c r="BB8965">
        <v>88.2</v>
      </c>
      <c r="BC8965">
        <v>80.483748321884306</v>
      </c>
      <c r="BD8965">
        <v>72.332382864164799</v>
      </c>
      <c r="BE8965">
        <v>85.925688050000005</v>
      </c>
      <c r="BF8965">
        <v>90.107211239999998</v>
      </c>
    </row>
    <row r="8966" spans="1:58">
      <c r="A8966" t="s">
        <v>32</v>
      </c>
      <c r="B8966" t="s">
        <v>65</v>
      </c>
      <c r="C8966">
        <v>2003</v>
      </c>
      <c r="D8966">
        <f t="shared" si="691"/>
        <v>229</v>
      </c>
      <c r="E8966">
        <v>1</v>
      </c>
      <c r="F8966">
        <v>34868.440880000002</v>
      </c>
      <c r="G8966">
        <v>2068245.622771</v>
      </c>
      <c r="H8966">
        <v>1344598.9515569999</v>
      </c>
      <c r="I8966">
        <v>407848.69190799998</v>
      </c>
      <c r="J8966">
        <v>359359.19349600002</v>
      </c>
      <c r="K8966">
        <v>525711.65856300003</v>
      </c>
      <c r="L8966">
        <v>572092.66452899994</v>
      </c>
      <c r="M8966">
        <v>5.16706041174485</v>
      </c>
      <c r="N8966">
        <v>28099000</v>
      </c>
      <c r="O8966">
        <f>VLOOKUP(C8966,[1]pop_15p_a!$A$8:$AL$68,37,FALSE)</f>
        <v>44105266.8587237</v>
      </c>
      <c r="Q8966">
        <f t="shared" si="690"/>
        <v>-46381.00596599991</v>
      </c>
      <c r="R8966">
        <f t="shared" si="686"/>
        <v>59569</v>
      </c>
      <c r="T8966">
        <v>59569</v>
      </c>
      <c r="U8966">
        <f t="shared" si="689"/>
        <v>33.799999999999997</v>
      </c>
      <c r="V8966">
        <v>33.799999999999997</v>
      </c>
      <c r="W8966">
        <v>35.6</v>
      </c>
      <c r="Y8966">
        <v>38.783000000000001</v>
      </c>
      <c r="Z8966">
        <f t="shared" si="688"/>
        <v>5.0666669999999998</v>
      </c>
      <c r="AA8966">
        <v>5.0999999999999996</v>
      </c>
      <c r="AB8966">
        <v>5.0666669999999998</v>
      </c>
      <c r="AE8966">
        <f t="shared" si="685"/>
        <v>3.8333333333333335</v>
      </c>
      <c r="AF8966">
        <v>3.8333333333333335</v>
      </c>
      <c r="AG8966">
        <v>3.75</v>
      </c>
      <c r="AK8966">
        <v>3.75</v>
      </c>
      <c r="AN8966">
        <v>76.099999999999994</v>
      </c>
      <c r="AO8966">
        <v>0.80287469999999994</v>
      </c>
      <c r="AP8966">
        <v>0.66623843907775704</v>
      </c>
      <c r="AQ8966">
        <v>5.58619474225</v>
      </c>
      <c r="AR8966">
        <v>5.6797047723</v>
      </c>
      <c r="AT8966">
        <v>11</v>
      </c>
      <c r="AV8966">
        <v>0</v>
      </c>
      <c r="AW8966">
        <v>1</v>
      </c>
      <c r="AY8966">
        <v>1</v>
      </c>
      <c r="AZ8966">
        <v>72.7</v>
      </c>
      <c r="BA8966">
        <v>156</v>
      </c>
      <c r="BB8966">
        <v>87.4</v>
      </c>
      <c r="BC8966">
        <v>82.913080566272995</v>
      </c>
      <c r="BD8966">
        <v>72.672277669628798</v>
      </c>
      <c r="BE8966">
        <v>88.314418369999999</v>
      </c>
      <c r="BF8966">
        <v>92.650229210000006</v>
      </c>
    </row>
    <row r="8967" spans="1:58">
      <c r="A8967" t="s">
        <v>32</v>
      </c>
      <c r="B8967" t="s">
        <v>65</v>
      </c>
      <c r="C8967">
        <v>2003</v>
      </c>
      <c r="D8967">
        <f t="shared" si="691"/>
        <v>230</v>
      </c>
      <c r="E8967">
        <v>2</v>
      </c>
      <c r="F8967">
        <v>35154.732577000002</v>
      </c>
      <c r="G8967">
        <v>2087824.2368419999</v>
      </c>
      <c r="H8967">
        <v>1366786.8028609999</v>
      </c>
      <c r="I8967">
        <v>416171.45924300002</v>
      </c>
      <c r="J8967">
        <v>346731.493739</v>
      </c>
      <c r="K8967">
        <v>513932.71618699998</v>
      </c>
      <c r="L8967">
        <v>571866.55435200001</v>
      </c>
      <c r="M8967">
        <v>4.9405583807631404</v>
      </c>
      <c r="N8967">
        <v>28226000</v>
      </c>
      <c r="O8967">
        <f>VLOOKUP(C8967,[1]pop_15p_a!$A$8:$AL$68,37,FALSE)</f>
        <v>44105266.8587237</v>
      </c>
      <c r="Q8967">
        <f t="shared" si="690"/>
        <v>-57933.838165000023</v>
      </c>
      <c r="R8967">
        <f t="shared" si="686"/>
        <v>59637</v>
      </c>
      <c r="T8967">
        <v>59637</v>
      </c>
      <c r="U8967">
        <f t="shared" si="689"/>
        <v>34.200000000000003</v>
      </c>
      <c r="V8967">
        <v>34.200000000000003</v>
      </c>
      <c r="W8967">
        <v>35.6</v>
      </c>
      <c r="Y8967">
        <v>38.783000000000001</v>
      </c>
      <c r="Z8967">
        <f t="shared" si="688"/>
        <v>4.9333330000000002</v>
      </c>
      <c r="AA8967">
        <v>4.9000000000000004</v>
      </c>
      <c r="AB8967">
        <v>4.9333330000000002</v>
      </c>
      <c r="AE8967">
        <f t="shared" ref="AE8967:AE9029" si="692">AF8967</f>
        <v>3.75</v>
      </c>
      <c r="AF8967">
        <v>3.75</v>
      </c>
      <c r="AG8967">
        <v>3.75</v>
      </c>
      <c r="AK8967">
        <v>3.75</v>
      </c>
      <c r="AN8967">
        <v>76.8</v>
      </c>
      <c r="AO8967">
        <v>0.80824740000000006</v>
      </c>
      <c r="AP8967">
        <v>0.66623843907775704</v>
      </c>
      <c r="AQ8967">
        <v>5.58619474225</v>
      </c>
      <c r="AR8967">
        <v>5.6797047723</v>
      </c>
      <c r="AT8967">
        <v>11</v>
      </c>
      <c r="AV8967">
        <v>0</v>
      </c>
      <c r="AW8967">
        <v>1</v>
      </c>
      <c r="AY8967">
        <v>1</v>
      </c>
      <c r="AZ8967">
        <v>74</v>
      </c>
      <c r="BA8967">
        <v>158.69999999999999</v>
      </c>
      <c r="BB8967">
        <v>88.3</v>
      </c>
      <c r="BC8967">
        <v>84.288461884494495</v>
      </c>
      <c r="BD8967">
        <v>72.454834926165802</v>
      </c>
      <c r="BE8967">
        <v>89.884601369999999</v>
      </c>
      <c r="BF8967">
        <v>92.841020380000003</v>
      </c>
    </row>
    <row r="8968" spans="1:58">
      <c r="A8968" t="s">
        <v>32</v>
      </c>
      <c r="B8968" t="s">
        <v>65</v>
      </c>
      <c r="C8968">
        <v>2003</v>
      </c>
      <c r="D8968">
        <f t="shared" si="691"/>
        <v>231</v>
      </c>
      <c r="E8968">
        <v>3</v>
      </c>
      <c r="F8968">
        <v>35470.579317999996</v>
      </c>
      <c r="G8968">
        <v>2109174.7180750002</v>
      </c>
      <c r="H8968">
        <v>1378704.5598929999</v>
      </c>
      <c r="I8968">
        <v>419789.57413399999</v>
      </c>
      <c r="J8968">
        <v>348671.43122700002</v>
      </c>
      <c r="K8968">
        <v>512175.87530900002</v>
      </c>
      <c r="L8968">
        <v>574382.03007199999</v>
      </c>
      <c r="M8968">
        <v>5.0473822165468096</v>
      </c>
      <c r="N8968">
        <v>28256000</v>
      </c>
      <c r="O8968">
        <f>VLOOKUP(C8968,[1]pop_15p_a!$A$8:$AL$68,37,FALSE)</f>
        <v>44105266.8587237</v>
      </c>
      <c r="Q8968">
        <f t="shared" si="690"/>
        <v>-62206.15476299997</v>
      </c>
      <c r="R8968">
        <f t="shared" si="686"/>
        <v>59715</v>
      </c>
      <c r="T8968">
        <v>59715</v>
      </c>
      <c r="U8968">
        <f t="shared" si="689"/>
        <v>34.700000000000003</v>
      </c>
      <c r="V8968">
        <v>34.700000000000003</v>
      </c>
      <c r="W8968">
        <v>35.6</v>
      </c>
      <c r="Y8968">
        <v>38.783000000000001</v>
      </c>
      <c r="Z8968">
        <f t="shared" si="688"/>
        <v>4.9666670000000002</v>
      </c>
      <c r="AA8968">
        <v>5</v>
      </c>
      <c r="AB8968">
        <v>4.9666670000000002</v>
      </c>
      <c r="AE8968">
        <f t="shared" si="692"/>
        <v>3.5</v>
      </c>
      <c r="AF8968">
        <v>3.5</v>
      </c>
      <c r="AG8968">
        <v>3.5</v>
      </c>
      <c r="AK8968">
        <v>3.5</v>
      </c>
      <c r="AN8968">
        <v>76.8</v>
      </c>
      <c r="AO8968">
        <v>0.8095905000000001</v>
      </c>
      <c r="AP8968">
        <v>0.66623843907775704</v>
      </c>
      <c r="AQ8968">
        <v>5.58619474225</v>
      </c>
      <c r="AR8968">
        <v>5.6797047723</v>
      </c>
      <c r="AT8968">
        <v>11</v>
      </c>
      <c r="AV8968">
        <v>0</v>
      </c>
      <c r="AW8968">
        <v>1</v>
      </c>
      <c r="AY8968">
        <v>1</v>
      </c>
      <c r="AZ8968">
        <v>75.599999999999994</v>
      </c>
      <c r="BA8968">
        <v>159.69999999999999</v>
      </c>
      <c r="BB8968">
        <v>88.7</v>
      </c>
      <c r="BC8968">
        <v>85.276541051512993</v>
      </c>
      <c r="BD8968">
        <v>72.9750310019122</v>
      </c>
      <c r="BE8968">
        <v>90.906035329999995</v>
      </c>
      <c r="BF8968">
        <v>93.499299739999998</v>
      </c>
    </row>
    <row r="8969" spans="1:58">
      <c r="A8969" t="s">
        <v>32</v>
      </c>
      <c r="B8969" t="s">
        <v>65</v>
      </c>
      <c r="C8969">
        <v>2003</v>
      </c>
      <c r="D8969">
        <f t="shared" si="691"/>
        <v>232</v>
      </c>
      <c r="E8969">
        <v>4</v>
      </c>
      <c r="F8969">
        <v>35722.807545999996</v>
      </c>
      <c r="G8969">
        <v>2126214.692057</v>
      </c>
      <c r="H8969">
        <v>1380362.3310159999</v>
      </c>
      <c r="I8969">
        <v>425029.22222400003</v>
      </c>
      <c r="J8969">
        <v>346767.70590499998</v>
      </c>
      <c r="K8969">
        <v>522154.73149400001</v>
      </c>
      <c r="L8969">
        <v>588010.82099499996</v>
      </c>
      <c r="M8969">
        <v>4.89886432363416</v>
      </c>
      <c r="N8969">
        <v>28304000</v>
      </c>
      <c r="O8969">
        <f>VLOOKUP(C8969,[1]pop_15p_a!$A$8:$AL$68,37,FALSE)</f>
        <v>44105266.8587237</v>
      </c>
      <c r="Q8969">
        <f t="shared" si="690"/>
        <v>-65856.089500999951</v>
      </c>
      <c r="R8969">
        <f t="shared" si="686"/>
        <v>59794</v>
      </c>
      <c r="T8969">
        <v>59794</v>
      </c>
      <c r="U8969">
        <f t="shared" si="689"/>
        <v>35.6</v>
      </c>
      <c r="V8969">
        <v>35.6</v>
      </c>
      <c r="W8969">
        <v>35.6</v>
      </c>
      <c r="Y8969">
        <v>38.783000000000001</v>
      </c>
      <c r="Z8969">
        <f t="shared" si="688"/>
        <v>4.8666669999999996</v>
      </c>
      <c r="AA8969">
        <v>4.8</v>
      </c>
      <c r="AB8969">
        <v>4.8666669999999996</v>
      </c>
      <c r="AE8969">
        <f t="shared" si="692"/>
        <v>3.6666666666666665</v>
      </c>
      <c r="AF8969">
        <v>3.6666666666666665</v>
      </c>
      <c r="AG8969">
        <v>3.75</v>
      </c>
      <c r="AK8969">
        <v>3.75</v>
      </c>
      <c r="AN8969">
        <v>77.099999999999994</v>
      </c>
      <c r="AO8969">
        <v>0.8136199999999999</v>
      </c>
      <c r="AP8969">
        <v>0.66623843907775704</v>
      </c>
      <c r="AQ8969">
        <v>5.58619474225</v>
      </c>
      <c r="AR8969">
        <v>5.6797047723</v>
      </c>
      <c r="AT8969">
        <v>11</v>
      </c>
      <c r="AV8969">
        <v>0</v>
      </c>
      <c r="AW8969">
        <v>1</v>
      </c>
      <c r="AY8969">
        <v>1</v>
      </c>
      <c r="AZ8969">
        <v>77.2</v>
      </c>
      <c r="BA8969">
        <v>159.80000000000001</v>
      </c>
      <c r="BB8969">
        <v>89</v>
      </c>
      <c r="BC8969">
        <v>87.363940727164106</v>
      </c>
      <c r="BD8969">
        <v>73.324999616489706</v>
      </c>
      <c r="BE8969">
        <v>93.198623159999997</v>
      </c>
      <c r="BF8969">
        <v>95.166085219999999</v>
      </c>
    </row>
    <row r="8970" spans="1:58">
      <c r="A8970" t="s">
        <v>32</v>
      </c>
      <c r="B8970" t="s">
        <v>65</v>
      </c>
      <c r="C8970">
        <v>2004</v>
      </c>
      <c r="D8970">
        <f t="shared" si="691"/>
        <v>233</v>
      </c>
      <c r="E8970">
        <v>1</v>
      </c>
      <c r="F8970">
        <v>35870.270320000003</v>
      </c>
      <c r="G8970">
        <v>2137850.9892790001</v>
      </c>
      <c r="H8970">
        <v>1397839.6863249999</v>
      </c>
      <c r="I8970">
        <v>426601.11665099999</v>
      </c>
      <c r="J8970">
        <v>358428.02350200003</v>
      </c>
      <c r="K8970">
        <v>533160.66388500005</v>
      </c>
      <c r="L8970">
        <v>593770.97775600001</v>
      </c>
      <c r="M8970">
        <v>4.8002943734528696</v>
      </c>
      <c r="N8970">
        <v>28459000</v>
      </c>
      <c r="O8970">
        <f>VLOOKUP(C8970,[1]pop_15p_a!$A$8:$AL$68,37,FALSE)</f>
        <v>44465651.071181998</v>
      </c>
      <c r="Q8970">
        <f t="shared" si="690"/>
        <v>-60610.313870999962</v>
      </c>
      <c r="R8970">
        <f t="shared" si="686"/>
        <v>59872</v>
      </c>
      <c r="T8970">
        <v>59872</v>
      </c>
      <c r="U8970">
        <f t="shared" si="689"/>
        <v>35.5</v>
      </c>
      <c r="V8970">
        <v>35.5</v>
      </c>
      <c r="W8970">
        <v>38.6</v>
      </c>
      <c r="Y8970">
        <v>40.000999999999998</v>
      </c>
      <c r="Z8970">
        <f t="shared" si="688"/>
        <v>4.7</v>
      </c>
      <c r="AA8970">
        <v>4.7</v>
      </c>
      <c r="AB8970">
        <v>4.7</v>
      </c>
      <c r="AE8970">
        <f t="shared" si="692"/>
        <v>3.9166666666666665</v>
      </c>
      <c r="AF8970">
        <v>3.9166666666666665</v>
      </c>
      <c r="AG8970">
        <v>4</v>
      </c>
      <c r="AK8970">
        <v>4</v>
      </c>
      <c r="AN8970">
        <v>77.2</v>
      </c>
      <c r="AO8970">
        <v>0.81160520000000003</v>
      </c>
      <c r="AP8970">
        <v>0.93664558252375396</v>
      </c>
      <c r="AQ8970">
        <v>5.5508754370000002</v>
      </c>
      <c r="AR8970">
        <v>5.6914458975000004</v>
      </c>
      <c r="AT8970">
        <v>11</v>
      </c>
      <c r="AV8970">
        <v>0</v>
      </c>
      <c r="AW8970">
        <v>1</v>
      </c>
      <c r="AY8970">
        <v>1</v>
      </c>
      <c r="AZ8970">
        <v>78.5</v>
      </c>
      <c r="BA8970">
        <v>159.69999999999999</v>
      </c>
      <c r="BB8970">
        <v>89.2</v>
      </c>
      <c r="BC8970">
        <v>89.161718264606094</v>
      </c>
      <c r="BD8970">
        <v>73.752401240652503</v>
      </c>
      <c r="BE8970">
        <v>94.709381089999994</v>
      </c>
      <c r="BF8970">
        <v>97.653851520000003</v>
      </c>
    </row>
    <row r="8971" spans="1:58">
      <c r="A8971" t="s">
        <v>32</v>
      </c>
      <c r="B8971" t="s">
        <v>65</v>
      </c>
      <c r="C8971">
        <v>2004</v>
      </c>
      <c r="D8971">
        <f t="shared" si="691"/>
        <v>234</v>
      </c>
      <c r="E8971">
        <v>2</v>
      </c>
      <c r="F8971">
        <v>35951.792514000001</v>
      </c>
      <c r="G8971">
        <v>2146041.989238</v>
      </c>
      <c r="H8971">
        <v>1408665.740424</v>
      </c>
      <c r="I8971">
        <v>434565.38174799999</v>
      </c>
      <c r="J8971">
        <v>359866.163826</v>
      </c>
      <c r="K8971">
        <v>542928.69916399999</v>
      </c>
      <c r="L8971">
        <v>610604.88043899997</v>
      </c>
      <c r="M8971">
        <v>4.8048951750426303</v>
      </c>
      <c r="N8971">
        <v>28470000</v>
      </c>
      <c r="O8971">
        <f>VLOOKUP(C8971,[1]pop_15p_a!$A$8:$AL$68,37,FALSE)</f>
        <v>44465651.071181998</v>
      </c>
      <c r="Q8971">
        <f t="shared" si="690"/>
        <v>-67676.181274999981</v>
      </c>
      <c r="R8971">
        <f t="shared" si="686"/>
        <v>59950</v>
      </c>
      <c r="T8971">
        <v>59950</v>
      </c>
      <c r="U8971">
        <f t="shared" si="689"/>
        <v>36.9</v>
      </c>
      <c r="V8971">
        <v>36.9</v>
      </c>
      <c r="W8971">
        <v>38.6</v>
      </c>
      <c r="Y8971">
        <v>40.000999999999998</v>
      </c>
      <c r="Z8971">
        <f t="shared" si="688"/>
        <v>4.7</v>
      </c>
      <c r="AA8971">
        <v>4.7</v>
      </c>
      <c r="AB8971">
        <v>4.7</v>
      </c>
      <c r="AE8971">
        <f t="shared" si="692"/>
        <v>4.25</v>
      </c>
      <c r="AF8971">
        <v>4.25</v>
      </c>
      <c r="AG8971">
        <v>4.5</v>
      </c>
      <c r="AK8971">
        <v>4.5</v>
      </c>
      <c r="AN8971">
        <v>77.8</v>
      </c>
      <c r="AO8971">
        <v>0.81731370000000003</v>
      </c>
      <c r="AP8971">
        <v>0.93664558252375396</v>
      </c>
      <c r="AQ8971">
        <v>5.5508754370000002</v>
      </c>
      <c r="AR8971">
        <v>5.6914458975000004</v>
      </c>
      <c r="AT8971">
        <v>11</v>
      </c>
      <c r="AV8971">
        <v>0</v>
      </c>
      <c r="AW8971">
        <v>1</v>
      </c>
      <c r="AY8971">
        <v>1</v>
      </c>
      <c r="AZ8971">
        <v>79.8</v>
      </c>
      <c r="BA8971">
        <v>160.19999999999999</v>
      </c>
      <c r="BB8971">
        <v>89.8</v>
      </c>
      <c r="BC8971">
        <v>93.113041407605706</v>
      </c>
      <c r="BD8971">
        <v>74.102966603854995</v>
      </c>
      <c r="BE8971">
        <v>98.629874810000004</v>
      </c>
      <c r="BF8971">
        <v>100.5448839</v>
      </c>
    </row>
    <row r="8972" spans="1:58">
      <c r="A8972" t="s">
        <v>32</v>
      </c>
      <c r="B8972" t="s">
        <v>65</v>
      </c>
      <c r="C8972">
        <v>2004</v>
      </c>
      <c r="D8972">
        <f t="shared" si="691"/>
        <v>235</v>
      </c>
      <c r="E8972">
        <v>3</v>
      </c>
      <c r="F8972">
        <v>35941.875319999999</v>
      </c>
      <c r="G8972">
        <v>2149580.5426670001</v>
      </c>
      <c r="H8972">
        <v>1416353.1485870001</v>
      </c>
      <c r="I8972">
        <v>437146.59785999998</v>
      </c>
      <c r="J8972">
        <v>358676.33549999999</v>
      </c>
      <c r="K8972">
        <v>544534.18144299998</v>
      </c>
      <c r="L8972">
        <v>623012.67640600004</v>
      </c>
      <c r="M8972">
        <v>4.6826431364684602</v>
      </c>
      <c r="N8972">
        <v>28518000</v>
      </c>
      <c r="O8972">
        <f>VLOOKUP(C8972,[1]pop_15p_a!$A$8:$AL$68,37,FALSE)</f>
        <v>44465651.071181998</v>
      </c>
      <c r="Q8972">
        <f t="shared" si="690"/>
        <v>-78478.494963000063</v>
      </c>
      <c r="R8972">
        <f t="shared" si="686"/>
        <v>60066</v>
      </c>
      <c r="T8972">
        <v>60066</v>
      </c>
      <c r="U8972">
        <f t="shared" si="689"/>
        <v>37.1</v>
      </c>
      <c r="V8972">
        <v>37.1</v>
      </c>
      <c r="W8972">
        <v>38.6</v>
      </c>
      <c r="Y8972">
        <v>40.000999999999998</v>
      </c>
      <c r="Z8972">
        <f t="shared" si="688"/>
        <v>4.5999999999999996</v>
      </c>
      <c r="AA8972">
        <v>4.5999999999999996</v>
      </c>
      <c r="AB8972">
        <v>4.5999999999999996</v>
      </c>
      <c r="AE8972">
        <f t="shared" si="692"/>
        <v>4.666666666666667</v>
      </c>
      <c r="AF8972">
        <v>4.666666666666667</v>
      </c>
      <c r="AG8972">
        <v>4.75</v>
      </c>
      <c r="AK8972">
        <v>4.75</v>
      </c>
      <c r="AN8972">
        <v>77.8</v>
      </c>
      <c r="AO8972">
        <v>0.81764950000000003</v>
      </c>
      <c r="AP8972">
        <v>0.93664558252375396</v>
      </c>
      <c r="AQ8972">
        <v>5.5508754370000002</v>
      </c>
      <c r="AR8972">
        <v>5.6914458975000004</v>
      </c>
      <c r="AT8972">
        <v>11</v>
      </c>
      <c r="AV8972">
        <v>0</v>
      </c>
      <c r="AW8972">
        <v>1</v>
      </c>
      <c r="AY8972">
        <v>1</v>
      </c>
      <c r="AZ8972">
        <v>81.5</v>
      </c>
      <c r="BA8972">
        <v>163</v>
      </c>
      <c r="BB8972">
        <v>90.4</v>
      </c>
      <c r="BC8972">
        <v>95.819182518388104</v>
      </c>
      <c r="BD8972">
        <v>74.641824011026202</v>
      </c>
      <c r="BE8972">
        <v>101.2294555</v>
      </c>
      <c r="BF8972">
        <v>102.3424133</v>
      </c>
    </row>
    <row r="8973" spans="1:58">
      <c r="A8973" t="s">
        <v>32</v>
      </c>
      <c r="B8973" t="s">
        <v>65</v>
      </c>
      <c r="C8973">
        <v>2004</v>
      </c>
      <c r="D8973">
        <f t="shared" si="691"/>
        <v>236</v>
      </c>
      <c r="E8973">
        <v>4</v>
      </c>
      <c r="F8973">
        <v>35990.624578000003</v>
      </c>
      <c r="G8973">
        <v>2154999.7621209999</v>
      </c>
      <c r="H8973">
        <v>1423479.542741</v>
      </c>
      <c r="I8973">
        <v>440875.02113200002</v>
      </c>
      <c r="J8973">
        <v>356550.16401299997</v>
      </c>
      <c r="K8973">
        <v>565378.42274900002</v>
      </c>
      <c r="L8973">
        <v>634883.46070299996</v>
      </c>
      <c r="M8973">
        <v>4.7313685749410199</v>
      </c>
      <c r="N8973">
        <v>28673000</v>
      </c>
      <c r="O8973">
        <f>VLOOKUP(C8973,[1]pop_15p_a!$A$8:$AL$68,37,FALSE)</f>
        <v>44465651.071181998</v>
      </c>
      <c r="Q8973">
        <f t="shared" si="690"/>
        <v>-69505.037953999941</v>
      </c>
      <c r="R8973">
        <f t="shared" si="686"/>
        <v>60182</v>
      </c>
      <c r="T8973">
        <v>60182</v>
      </c>
      <c r="U8973">
        <f t="shared" si="689"/>
        <v>38.6</v>
      </c>
      <c r="V8973">
        <v>38.6</v>
      </c>
      <c r="W8973">
        <v>38.6</v>
      </c>
      <c r="Y8973">
        <v>40.000999999999998</v>
      </c>
      <c r="Z8973">
        <f t="shared" si="688"/>
        <v>4.7</v>
      </c>
      <c r="AA8973">
        <v>4.7</v>
      </c>
      <c r="AB8973">
        <v>4.7</v>
      </c>
      <c r="AE8973">
        <f t="shared" si="692"/>
        <v>4.75</v>
      </c>
      <c r="AF8973">
        <v>4.75</v>
      </c>
      <c r="AG8973">
        <v>4.75</v>
      </c>
      <c r="AK8973">
        <v>4.75</v>
      </c>
      <c r="AN8973">
        <v>78.3</v>
      </c>
      <c r="AO8973">
        <v>0.82235049999999998</v>
      </c>
      <c r="AP8973">
        <v>0.93664558252375396</v>
      </c>
      <c r="AQ8973">
        <v>5.5508754370000002</v>
      </c>
      <c r="AR8973">
        <v>5.6914458975000004</v>
      </c>
      <c r="AT8973">
        <v>11</v>
      </c>
      <c r="AV8973">
        <v>0</v>
      </c>
      <c r="AW8973">
        <v>1</v>
      </c>
      <c r="AY8973">
        <v>1</v>
      </c>
      <c r="AZ8973">
        <v>83.1</v>
      </c>
      <c r="BA8973">
        <v>165.2</v>
      </c>
      <c r="BB8973">
        <v>91.2</v>
      </c>
      <c r="BC8973">
        <v>96.485448259098305</v>
      </c>
      <c r="BD8973">
        <v>75.428326764811004</v>
      </c>
      <c r="BE8973">
        <v>101.8478837</v>
      </c>
      <c r="BF8973">
        <v>104.3385514</v>
      </c>
    </row>
    <row r="8974" spans="1:58">
      <c r="A8974" t="s">
        <v>32</v>
      </c>
      <c r="B8974" t="s">
        <v>65</v>
      </c>
      <c r="C8974">
        <v>2005</v>
      </c>
      <c r="D8974">
        <f t="shared" si="691"/>
        <v>237</v>
      </c>
      <c r="E8974">
        <v>1</v>
      </c>
      <c r="F8974">
        <v>36223.274974</v>
      </c>
      <c r="G8974">
        <v>2175428.043486</v>
      </c>
      <c r="H8974">
        <v>1442296.2558170001</v>
      </c>
      <c r="I8974">
        <v>439551.32056199998</v>
      </c>
      <c r="J8974">
        <v>363425.30247200001</v>
      </c>
      <c r="K8974">
        <v>560686.30618900002</v>
      </c>
      <c r="L8974">
        <v>633289.38395399996</v>
      </c>
      <c r="M8974">
        <v>4.6879655686144703</v>
      </c>
      <c r="N8974">
        <v>28789000</v>
      </c>
      <c r="O8974">
        <f>VLOOKUP(C8974,[1]pop_15p_a!$A$8:$AL$68,37,FALSE)</f>
        <v>44930638.264219701</v>
      </c>
      <c r="Q8974">
        <f t="shared" si="690"/>
        <v>-72603.077764999936</v>
      </c>
      <c r="R8974">
        <f t="shared" si="686"/>
        <v>60297</v>
      </c>
      <c r="T8974">
        <v>60297</v>
      </c>
      <c r="U8974">
        <f t="shared" si="689"/>
        <v>38.1</v>
      </c>
      <c r="V8974">
        <v>38.1</v>
      </c>
      <c r="W8974">
        <v>39.799999999999997</v>
      </c>
      <c r="Y8974">
        <v>43.646000000000001</v>
      </c>
      <c r="Z8974">
        <f t="shared" si="688"/>
        <v>4.6333330000000004</v>
      </c>
      <c r="AA8974">
        <v>4.7</v>
      </c>
      <c r="AB8974">
        <v>4.6333330000000004</v>
      </c>
      <c r="AE8974">
        <f t="shared" si="692"/>
        <v>4.75</v>
      </c>
      <c r="AF8974">
        <v>4.75</v>
      </c>
      <c r="AG8974">
        <v>4.75</v>
      </c>
      <c r="AK8974">
        <v>4.75</v>
      </c>
      <c r="AN8974">
        <v>78.5</v>
      </c>
      <c r="AO8974">
        <v>0.82200000000000006</v>
      </c>
      <c r="AP8974">
        <v>0.85863113485915099</v>
      </c>
      <c r="AQ8974">
        <v>5.5979840602499999</v>
      </c>
      <c r="AR8974">
        <v>5.6892128959999999</v>
      </c>
      <c r="AT8974">
        <v>11</v>
      </c>
      <c r="AV8974">
        <v>0</v>
      </c>
      <c r="AW8974">
        <v>1</v>
      </c>
      <c r="AY8974">
        <v>1</v>
      </c>
      <c r="AZ8974">
        <v>83.5</v>
      </c>
      <c r="BA8974">
        <v>166.9</v>
      </c>
      <c r="BB8974">
        <v>91.6</v>
      </c>
      <c r="BC8974">
        <v>97.010471120259595</v>
      </c>
      <c r="BD8974">
        <v>76.050668521825401</v>
      </c>
      <c r="BE8974">
        <v>101.7751525</v>
      </c>
      <c r="BF8974">
        <v>105.2359032</v>
      </c>
    </row>
    <row r="8975" spans="1:58">
      <c r="A8975" t="s">
        <v>32</v>
      </c>
      <c r="B8975" t="s">
        <v>65</v>
      </c>
      <c r="C8975">
        <v>2005</v>
      </c>
      <c r="D8975">
        <f t="shared" si="691"/>
        <v>238</v>
      </c>
      <c r="E8975">
        <v>2</v>
      </c>
      <c r="F8975">
        <v>36603.819664000002</v>
      </c>
      <c r="G8975">
        <v>2199555.4861229998</v>
      </c>
      <c r="H8975">
        <v>1453890.545314</v>
      </c>
      <c r="I8975">
        <v>456820.09758300002</v>
      </c>
      <c r="J8975">
        <v>384599.07351000002</v>
      </c>
      <c r="K8975">
        <v>584563.12513299996</v>
      </c>
      <c r="L8975">
        <v>656392.19129700004</v>
      </c>
      <c r="M8975">
        <v>4.75529100529101</v>
      </c>
      <c r="N8975">
        <v>28802000</v>
      </c>
      <c r="O8975">
        <f>VLOOKUP(C8975,[1]pop_15p_a!$A$8:$AL$68,37,FALSE)</f>
        <v>44930638.264219701</v>
      </c>
      <c r="Q8975">
        <f t="shared" si="690"/>
        <v>-71829.066164000076</v>
      </c>
      <c r="R8975">
        <f t="shared" si="686"/>
        <v>60413</v>
      </c>
      <c r="T8975">
        <v>60413</v>
      </c>
      <c r="U8975">
        <f t="shared" si="689"/>
        <v>39</v>
      </c>
      <c r="V8975">
        <v>39</v>
      </c>
      <c r="W8975">
        <v>39.799999999999997</v>
      </c>
      <c r="Y8975">
        <v>43.646000000000001</v>
      </c>
      <c r="Z8975">
        <f t="shared" si="688"/>
        <v>4.6666670000000003</v>
      </c>
      <c r="AA8975">
        <v>4.7</v>
      </c>
      <c r="AB8975">
        <v>4.6666670000000003</v>
      </c>
      <c r="AE8975">
        <f t="shared" si="692"/>
        <v>4.75</v>
      </c>
      <c r="AF8975">
        <v>4.75</v>
      </c>
      <c r="AG8975">
        <v>4.75</v>
      </c>
      <c r="AK8975">
        <v>4.75</v>
      </c>
      <c r="AN8975">
        <v>79.3</v>
      </c>
      <c r="AO8975">
        <v>0.82900000000000007</v>
      </c>
      <c r="AP8975">
        <v>0.85863113485915099</v>
      </c>
      <c r="AQ8975">
        <v>5.5979840602499999</v>
      </c>
      <c r="AR8975">
        <v>5.6892128959999999</v>
      </c>
      <c r="AT8975">
        <v>11</v>
      </c>
      <c r="AV8975">
        <v>0</v>
      </c>
      <c r="AW8975">
        <v>1</v>
      </c>
      <c r="AY8975">
        <v>1</v>
      </c>
      <c r="AZ8975">
        <v>84.5</v>
      </c>
      <c r="BA8975">
        <v>171.5</v>
      </c>
      <c r="BB8975">
        <v>92.6</v>
      </c>
      <c r="BC8975">
        <v>97.939892222073297</v>
      </c>
      <c r="BD8975">
        <v>76.828630450936799</v>
      </c>
      <c r="BE8975">
        <v>102.0344176</v>
      </c>
      <c r="BF8975">
        <v>103.7566479</v>
      </c>
    </row>
    <row r="8976" spans="1:58">
      <c r="A8976" t="s">
        <v>32</v>
      </c>
      <c r="B8976" t="s">
        <v>65</v>
      </c>
      <c r="C8976">
        <v>2005</v>
      </c>
      <c r="D8976">
        <f t="shared" si="691"/>
        <v>239</v>
      </c>
      <c r="E8976">
        <v>3</v>
      </c>
      <c r="F8976">
        <v>36957.126727000003</v>
      </c>
      <c r="G8976">
        <v>2225289.007183</v>
      </c>
      <c r="H8976">
        <v>1456513.6648649999</v>
      </c>
      <c r="I8976">
        <v>456020.36182200001</v>
      </c>
      <c r="J8976">
        <v>381386.53703000001</v>
      </c>
      <c r="K8976">
        <v>593109.48029400001</v>
      </c>
      <c r="L8976">
        <v>665402.68185399997</v>
      </c>
      <c r="M8976">
        <v>4.7324221966079403</v>
      </c>
      <c r="N8976">
        <v>28928000</v>
      </c>
      <c r="O8976">
        <f>VLOOKUP(C8976,[1]pop_15p_a!$A$8:$AL$68,37,FALSE)</f>
        <v>44930638.264219701</v>
      </c>
      <c r="Q8976">
        <f t="shared" si="690"/>
        <v>-72293.201559999958</v>
      </c>
      <c r="R8976">
        <f t="shared" si="686"/>
        <v>60517</v>
      </c>
      <c r="T8976">
        <v>60517</v>
      </c>
      <c r="U8976">
        <f t="shared" si="689"/>
        <v>39.299999999999997</v>
      </c>
      <c r="V8976">
        <v>39.299999999999997</v>
      </c>
      <c r="W8976">
        <v>39.799999999999997</v>
      </c>
      <c r="Y8976">
        <v>43.646000000000001</v>
      </c>
      <c r="Z8976">
        <f t="shared" si="688"/>
        <v>4.7</v>
      </c>
      <c r="AA8976">
        <v>4.7</v>
      </c>
      <c r="AB8976">
        <v>4.7</v>
      </c>
      <c r="AE8976">
        <f t="shared" si="692"/>
        <v>4.583333333333333</v>
      </c>
      <c r="AF8976">
        <v>4.583333333333333</v>
      </c>
      <c r="AG8976">
        <v>4.5</v>
      </c>
      <c r="AK8976">
        <v>4.5</v>
      </c>
      <c r="AN8976">
        <v>79.7</v>
      </c>
      <c r="AO8976">
        <v>0.83200000000000007</v>
      </c>
      <c r="AP8976">
        <v>0.85863113485915099</v>
      </c>
      <c r="AQ8976">
        <v>5.5979840602499999</v>
      </c>
      <c r="AR8976">
        <v>5.6892128959999999</v>
      </c>
      <c r="AT8976">
        <v>11</v>
      </c>
      <c r="AV8976">
        <v>0</v>
      </c>
      <c r="AW8976">
        <v>1</v>
      </c>
      <c r="AY8976">
        <v>1</v>
      </c>
      <c r="AZ8976">
        <v>85.1</v>
      </c>
      <c r="BA8976">
        <v>174.3</v>
      </c>
      <c r="BB8976">
        <v>93.8</v>
      </c>
      <c r="BC8976">
        <v>98.534513119168295</v>
      </c>
      <c r="BD8976">
        <v>77.488523955740703</v>
      </c>
      <c r="BE8976">
        <v>102.49535469999999</v>
      </c>
      <c r="BF8976">
        <v>104.04422839999999</v>
      </c>
    </row>
    <row r="8977" spans="1:58">
      <c r="A8977" t="s">
        <v>32</v>
      </c>
      <c r="B8977" t="s">
        <v>65</v>
      </c>
      <c r="C8977">
        <v>2005</v>
      </c>
      <c r="D8977">
        <f t="shared" si="691"/>
        <v>240</v>
      </c>
      <c r="E8977">
        <v>4</v>
      </c>
      <c r="F8977">
        <v>37447.743697999998</v>
      </c>
      <c r="G8977">
        <v>2258628.086712</v>
      </c>
      <c r="H8977">
        <v>1467274.01462</v>
      </c>
      <c r="I8977">
        <v>456748.39713599999</v>
      </c>
      <c r="J8977">
        <v>377558.39371999999</v>
      </c>
      <c r="K8977">
        <v>621045.95308100001</v>
      </c>
      <c r="L8977">
        <v>683955.02188300004</v>
      </c>
      <c r="M8977">
        <v>5.1466482740499897</v>
      </c>
      <c r="N8977">
        <v>28880000</v>
      </c>
      <c r="O8977">
        <f>VLOOKUP(C8977,[1]pop_15p_a!$A$8:$AL$68,37,FALSE)</f>
        <v>44930638.264219701</v>
      </c>
      <c r="Q8977">
        <f t="shared" si="690"/>
        <v>-62909.068802000023</v>
      </c>
      <c r="R8977">
        <f t="shared" si="686"/>
        <v>60620</v>
      </c>
      <c r="T8977">
        <v>60620</v>
      </c>
      <c r="U8977">
        <f t="shared" si="689"/>
        <v>39.799999999999997</v>
      </c>
      <c r="V8977">
        <v>39.799999999999997</v>
      </c>
      <c r="W8977">
        <v>39.799999999999997</v>
      </c>
      <c r="Y8977">
        <v>43.646000000000001</v>
      </c>
      <c r="Z8977">
        <f t="shared" si="688"/>
        <v>5.0999999999999996</v>
      </c>
      <c r="AA8977">
        <v>5.0999999999999996</v>
      </c>
      <c r="AB8977">
        <v>5.0999999999999996</v>
      </c>
      <c r="AE8977">
        <f t="shared" si="692"/>
        <v>4.5</v>
      </c>
      <c r="AF8977">
        <v>4.5</v>
      </c>
      <c r="AG8977">
        <v>4.5</v>
      </c>
      <c r="AK8977">
        <v>4.5</v>
      </c>
      <c r="AN8977">
        <v>80.099999999999994</v>
      </c>
      <c r="AO8977">
        <v>0.83599999999999997</v>
      </c>
      <c r="AP8977">
        <v>0.85863113485915099</v>
      </c>
      <c r="AQ8977">
        <v>5.5979840602499999</v>
      </c>
      <c r="AR8977">
        <v>5.6892128959999999</v>
      </c>
      <c r="AT8977">
        <v>11</v>
      </c>
      <c r="AV8977">
        <v>0</v>
      </c>
      <c r="AW8977">
        <v>1</v>
      </c>
      <c r="AY8977">
        <v>1</v>
      </c>
      <c r="AZ8977">
        <v>85.3</v>
      </c>
      <c r="BA8977">
        <v>175.5</v>
      </c>
      <c r="BB8977">
        <v>94.2</v>
      </c>
      <c r="BC8977">
        <v>99.123111831403506</v>
      </c>
      <c r="BD8977">
        <v>77.955096341679507</v>
      </c>
      <c r="BE8977">
        <v>103.3013373</v>
      </c>
      <c r="BF8977">
        <v>105.2055702</v>
      </c>
    </row>
    <row r="8978" spans="1:58">
      <c r="A8978" t="s">
        <v>32</v>
      </c>
      <c r="B8978" t="s">
        <v>65</v>
      </c>
      <c r="C8978">
        <v>2006</v>
      </c>
      <c r="D8978">
        <f t="shared" si="691"/>
        <v>241</v>
      </c>
      <c r="E8978">
        <v>1</v>
      </c>
      <c r="F8978">
        <v>37532.899672</v>
      </c>
      <c r="G8978">
        <v>2264643.1094530001</v>
      </c>
      <c r="H8978">
        <v>1467612.644697</v>
      </c>
      <c r="I8978">
        <v>459081.419391</v>
      </c>
      <c r="J8978">
        <v>379074.131544</v>
      </c>
      <c r="K8978">
        <v>689027.58655000001</v>
      </c>
      <c r="L8978">
        <v>753455.63756199996</v>
      </c>
      <c r="M8978">
        <v>5.2360290999249699</v>
      </c>
      <c r="N8978">
        <v>29048000</v>
      </c>
      <c r="O8978">
        <f>VLOOKUP(C8978,[1]pop_15p_a!$A$8:$AL$68,37,FALSE)</f>
        <v>45281873.632647298</v>
      </c>
      <c r="Q8978">
        <f t="shared" si="690"/>
        <v>-64428.051011999953</v>
      </c>
      <c r="R8978">
        <f t="shared" si="686"/>
        <v>60724</v>
      </c>
      <c r="T8978">
        <v>60724</v>
      </c>
      <c r="U8978">
        <f t="shared" si="689"/>
        <v>39.200000000000003</v>
      </c>
      <c r="V8978">
        <v>39.200000000000003</v>
      </c>
      <c r="W8978">
        <v>40.700000000000003</v>
      </c>
      <c r="Y8978">
        <v>43.470999999999997</v>
      </c>
      <c r="Z8978">
        <f t="shared" si="688"/>
        <v>5.2</v>
      </c>
      <c r="AA8978">
        <v>5.2</v>
      </c>
      <c r="AB8978">
        <v>5.2</v>
      </c>
      <c r="AE8978">
        <f t="shared" si="692"/>
        <v>4.5</v>
      </c>
      <c r="AF8978">
        <v>4.5</v>
      </c>
      <c r="AG8978">
        <v>4.5</v>
      </c>
      <c r="AK8978">
        <v>4.5</v>
      </c>
      <c r="AN8978">
        <v>80.2</v>
      </c>
      <c r="AO8978">
        <v>0.83599999999999997</v>
      </c>
      <c r="AP8978">
        <v>0.305291942581633</v>
      </c>
      <c r="AQ8978">
        <v>5.7737009820000003</v>
      </c>
      <c r="AR8978">
        <v>5.7295107144999999</v>
      </c>
      <c r="AT8978">
        <v>11</v>
      </c>
      <c r="AV8978">
        <v>0</v>
      </c>
      <c r="AW8978">
        <v>1</v>
      </c>
      <c r="AY8978">
        <v>1</v>
      </c>
      <c r="AZ8978">
        <v>85.2</v>
      </c>
      <c r="BA8978">
        <v>176.1</v>
      </c>
      <c r="BB8978">
        <v>93.5</v>
      </c>
      <c r="BC8978">
        <v>100.831006199665</v>
      </c>
      <c r="BD8978">
        <v>78.536811588595697</v>
      </c>
      <c r="BE8978">
        <v>104.84584700000001</v>
      </c>
      <c r="BF8978">
        <v>107.9613592</v>
      </c>
    </row>
    <row r="8979" spans="1:58">
      <c r="A8979" t="s">
        <v>32</v>
      </c>
      <c r="B8979" t="s">
        <v>65</v>
      </c>
      <c r="C8979">
        <v>2006</v>
      </c>
      <c r="D8979">
        <f t="shared" si="691"/>
        <v>242</v>
      </c>
      <c r="E8979">
        <v>2</v>
      </c>
      <c r="F8979">
        <v>37563.594238999998</v>
      </c>
      <c r="G8979">
        <v>2269689.3042410002</v>
      </c>
      <c r="H8979">
        <v>1477483.4587280001</v>
      </c>
      <c r="I8979">
        <v>458849.77179099998</v>
      </c>
      <c r="J8979">
        <v>380838.18136599998</v>
      </c>
      <c r="K8979">
        <v>706141.91952999996</v>
      </c>
      <c r="L8979">
        <v>772867.19626400003</v>
      </c>
      <c r="M8979">
        <v>5.4723782923581599</v>
      </c>
      <c r="N8979">
        <v>29106000</v>
      </c>
      <c r="O8979">
        <f>VLOOKUP(C8979,[1]pop_15p_a!$A$8:$AL$68,37,FALSE)</f>
        <v>45281873.632647298</v>
      </c>
      <c r="Q8979">
        <f t="shared" si="690"/>
        <v>-66725.276734000072</v>
      </c>
      <c r="R8979">
        <f t="shared" si="686"/>
        <v>60827</v>
      </c>
      <c r="T8979">
        <v>60827</v>
      </c>
      <c r="U8979">
        <f t="shared" si="689"/>
        <v>40.200000000000003</v>
      </c>
      <c r="V8979">
        <v>40.200000000000003</v>
      </c>
      <c r="W8979">
        <v>40.700000000000003</v>
      </c>
      <c r="Y8979">
        <v>43.470999999999997</v>
      </c>
      <c r="Z8979">
        <f t="shared" si="688"/>
        <v>5.4</v>
      </c>
      <c r="AA8979">
        <v>5.4</v>
      </c>
      <c r="AB8979">
        <v>5.4</v>
      </c>
      <c r="AE8979">
        <f t="shared" si="692"/>
        <v>4.5</v>
      </c>
      <c r="AF8979">
        <v>4.5</v>
      </c>
      <c r="AG8979">
        <v>4.5</v>
      </c>
      <c r="AK8979">
        <v>4.5</v>
      </c>
      <c r="AN8979">
        <v>81.2</v>
      </c>
      <c r="AO8979">
        <v>0.84299999999999997</v>
      </c>
      <c r="AP8979">
        <v>0.305291942581633</v>
      </c>
      <c r="AQ8979">
        <v>5.7737009820000003</v>
      </c>
      <c r="AR8979">
        <v>5.7295107144999999</v>
      </c>
      <c r="AT8979">
        <v>11</v>
      </c>
      <c r="AV8979">
        <v>0</v>
      </c>
      <c r="AW8979">
        <v>1</v>
      </c>
      <c r="AY8979">
        <v>1</v>
      </c>
      <c r="AZ8979">
        <v>86.3</v>
      </c>
      <c r="BA8979">
        <v>178.5</v>
      </c>
      <c r="BB8979">
        <v>94.6</v>
      </c>
      <c r="BC8979">
        <v>102.091516520737</v>
      </c>
      <c r="BD8979">
        <v>79.146861113002203</v>
      </c>
      <c r="BE8979">
        <v>106.2063915</v>
      </c>
      <c r="BF8979">
        <v>107.4807354</v>
      </c>
    </row>
    <row r="8980" spans="1:58">
      <c r="A8980" t="s">
        <v>32</v>
      </c>
      <c r="B8980" t="s">
        <v>65</v>
      </c>
      <c r="C8980">
        <v>2006</v>
      </c>
      <c r="D8980">
        <f t="shared" si="691"/>
        <v>243</v>
      </c>
      <c r="E8980">
        <v>3</v>
      </c>
      <c r="F8980">
        <v>37526.325764000001</v>
      </c>
      <c r="G8980">
        <v>2271145.136618</v>
      </c>
      <c r="H8980">
        <v>1486596.1457209999</v>
      </c>
      <c r="I8980">
        <v>461337.22577899997</v>
      </c>
      <c r="J8980">
        <v>393046.85462599999</v>
      </c>
      <c r="K8980">
        <v>622516.29375399998</v>
      </c>
      <c r="L8980">
        <v>687103.60609899997</v>
      </c>
      <c r="M8980">
        <v>5.48628428927681</v>
      </c>
      <c r="N8980">
        <v>29183000</v>
      </c>
      <c r="O8980">
        <f>VLOOKUP(C8980,[1]pop_15p_a!$A$8:$AL$68,37,FALSE)</f>
        <v>45281873.632647298</v>
      </c>
      <c r="Q8980">
        <f t="shared" si="690"/>
        <v>-64587.312344999984</v>
      </c>
      <c r="R8980">
        <f t="shared" si="686"/>
        <v>60950</v>
      </c>
      <c r="T8980">
        <v>60950</v>
      </c>
      <c r="U8980">
        <f t="shared" si="689"/>
        <v>40.299999999999997</v>
      </c>
      <c r="V8980">
        <v>40.299999999999997</v>
      </c>
      <c r="W8980">
        <v>40.700000000000003</v>
      </c>
      <c r="Y8980">
        <v>43.470999999999997</v>
      </c>
      <c r="Z8980">
        <f t="shared" si="688"/>
        <v>5.4</v>
      </c>
      <c r="AA8980">
        <v>5.4</v>
      </c>
      <c r="AB8980">
        <v>5.4</v>
      </c>
      <c r="AE8980">
        <f t="shared" si="692"/>
        <v>4.666666666666667</v>
      </c>
      <c r="AF8980">
        <v>4.666666666666667</v>
      </c>
      <c r="AG8980">
        <v>4.75</v>
      </c>
      <c r="AK8980">
        <v>4.75</v>
      </c>
      <c r="AN8980">
        <v>81.7</v>
      </c>
      <c r="AO8980">
        <v>0.84499999999999997</v>
      </c>
      <c r="AP8980">
        <v>0.305291942581633</v>
      </c>
      <c r="AQ8980">
        <v>5.7737009820000003</v>
      </c>
      <c r="AR8980">
        <v>5.7295107144999999</v>
      </c>
      <c r="AT8980">
        <v>11</v>
      </c>
      <c r="AV8980">
        <v>0</v>
      </c>
      <c r="AW8980">
        <v>1</v>
      </c>
      <c r="AY8980">
        <v>1</v>
      </c>
      <c r="AZ8980">
        <v>87.9</v>
      </c>
      <c r="BA8980">
        <v>181.8</v>
      </c>
      <c r="BB8980">
        <v>96.2</v>
      </c>
      <c r="BC8980">
        <v>103.299990645194</v>
      </c>
      <c r="BD8980">
        <v>79.866613416359002</v>
      </c>
      <c r="BE8980">
        <v>107.3445076</v>
      </c>
      <c r="BF8980">
        <v>107.9882796</v>
      </c>
    </row>
    <row r="8981" spans="1:58">
      <c r="A8981" t="s">
        <v>32</v>
      </c>
      <c r="B8981" t="s">
        <v>65</v>
      </c>
      <c r="C8981">
        <v>2006</v>
      </c>
      <c r="D8981">
        <f t="shared" si="691"/>
        <v>244</v>
      </c>
      <c r="E8981">
        <v>4</v>
      </c>
      <c r="F8981">
        <v>37645.320715000002</v>
      </c>
      <c r="G8981">
        <v>2279154.8051419999</v>
      </c>
      <c r="H8981">
        <v>1482239.4423450001</v>
      </c>
      <c r="I8981">
        <v>461226.91739800002</v>
      </c>
      <c r="J8981">
        <v>397857.89959699998</v>
      </c>
      <c r="K8981">
        <v>627084.080036</v>
      </c>
      <c r="L8981">
        <v>684311.14541200001</v>
      </c>
      <c r="M8981">
        <v>5.5021834061135397</v>
      </c>
      <c r="N8981">
        <v>29214000</v>
      </c>
      <c r="O8981">
        <f>VLOOKUP(C8981,[1]pop_15p_a!$A$8:$AL$68,37,FALSE)</f>
        <v>45281873.632647298</v>
      </c>
      <c r="Q8981">
        <f t="shared" si="690"/>
        <v>-57227.065376000013</v>
      </c>
      <c r="R8981">
        <f t="shared" si="686"/>
        <v>61073</v>
      </c>
      <c r="T8981">
        <v>61073</v>
      </c>
      <c r="U8981">
        <f t="shared" si="689"/>
        <v>40.700000000000003</v>
      </c>
      <c r="V8981">
        <v>40.700000000000003</v>
      </c>
      <c r="W8981">
        <v>40.700000000000003</v>
      </c>
      <c r="Y8981">
        <v>43.470999999999997</v>
      </c>
      <c r="Z8981">
        <f t="shared" si="688"/>
        <v>5.4</v>
      </c>
      <c r="AA8981">
        <v>5.4</v>
      </c>
      <c r="AB8981">
        <v>5.4</v>
      </c>
      <c r="AE8981">
        <f t="shared" si="692"/>
        <v>4.916666666666667</v>
      </c>
      <c r="AF8981">
        <v>4.916666666666667</v>
      </c>
      <c r="AG8981">
        <v>5</v>
      </c>
      <c r="AK8981">
        <v>5</v>
      </c>
      <c r="AN8981">
        <v>82.3</v>
      </c>
      <c r="AO8981">
        <v>0.85199999999999998</v>
      </c>
      <c r="AP8981">
        <v>0.305291942581633</v>
      </c>
      <c r="AQ8981">
        <v>5.7737009820000003</v>
      </c>
      <c r="AR8981">
        <v>5.7295107144999999</v>
      </c>
      <c r="AT8981">
        <v>11</v>
      </c>
      <c r="AV8981">
        <v>0</v>
      </c>
      <c r="AW8981">
        <v>1</v>
      </c>
      <c r="AY8981">
        <v>1</v>
      </c>
      <c r="AZ8981">
        <v>89.1</v>
      </c>
      <c r="BA8981">
        <v>182.2</v>
      </c>
      <c r="BB8981">
        <v>97</v>
      </c>
      <c r="BC8981">
        <v>105.536108480924</v>
      </c>
      <c r="BD8981">
        <v>80.370233752075407</v>
      </c>
      <c r="BE8981">
        <v>109.9918047</v>
      </c>
      <c r="BF8981">
        <v>111.2011519</v>
      </c>
    </row>
    <row r="8982" spans="1:58">
      <c r="A8982" t="s">
        <v>32</v>
      </c>
      <c r="B8982" t="s">
        <v>65</v>
      </c>
      <c r="C8982">
        <v>2007</v>
      </c>
      <c r="D8982">
        <f t="shared" si="691"/>
        <v>245</v>
      </c>
      <c r="E8982">
        <v>1</v>
      </c>
      <c r="F8982">
        <v>37920.310219999999</v>
      </c>
      <c r="G8982">
        <v>2301831.5962999999</v>
      </c>
      <c r="H8982">
        <v>1498554.336196</v>
      </c>
      <c r="I8982">
        <v>465098.74156599998</v>
      </c>
      <c r="J8982">
        <v>401406.69190899999</v>
      </c>
      <c r="K8982">
        <v>638814.37143399997</v>
      </c>
      <c r="L8982">
        <v>703423.10812899994</v>
      </c>
      <c r="M8982">
        <v>5.5149200595507804</v>
      </c>
      <c r="N8982">
        <v>29194000</v>
      </c>
      <c r="O8982">
        <f>VLOOKUP(C8982,[1]pop_15p_a!$A$8:$AL$68,37,FALSE)</f>
        <v>45674714.687193602</v>
      </c>
      <c r="Q8982">
        <f t="shared" si="690"/>
        <v>-64608.73669499997</v>
      </c>
      <c r="R8982">
        <f t="shared" si="686"/>
        <v>61196</v>
      </c>
      <c r="T8982">
        <v>61196</v>
      </c>
      <c r="U8982">
        <f t="shared" si="689"/>
        <v>40.1</v>
      </c>
      <c r="V8982">
        <v>40.1</v>
      </c>
      <c r="W8982">
        <v>41.7</v>
      </c>
      <c r="Y8982">
        <v>42.863</v>
      </c>
      <c r="Z8982">
        <f t="shared" si="688"/>
        <v>5.5</v>
      </c>
      <c r="AA8982">
        <v>5.5</v>
      </c>
      <c r="AB8982">
        <v>5.5</v>
      </c>
      <c r="AE8982">
        <f t="shared" si="692"/>
        <v>5.25</v>
      </c>
      <c r="AF8982">
        <v>5.25</v>
      </c>
      <c r="AG8982">
        <v>5.25</v>
      </c>
      <c r="AK8982">
        <v>5.25</v>
      </c>
      <c r="AN8982">
        <v>82.4</v>
      </c>
      <c r="AO8982">
        <v>0.85199999999999998</v>
      </c>
      <c r="AP8982">
        <v>0.53369687442510105</v>
      </c>
      <c r="AQ8982">
        <v>5.9696576004999997</v>
      </c>
      <c r="AR8982">
        <v>5.8663948103000001</v>
      </c>
      <c r="AT8982">
        <v>11</v>
      </c>
      <c r="AV8982">
        <v>0</v>
      </c>
      <c r="AW8982">
        <v>1</v>
      </c>
      <c r="AY8982">
        <v>1</v>
      </c>
      <c r="AZ8982">
        <v>89.7</v>
      </c>
      <c r="BA8982">
        <v>181</v>
      </c>
      <c r="BB8982">
        <v>97.5</v>
      </c>
      <c r="BC8982">
        <v>108.89673881928501</v>
      </c>
      <c r="BD8982">
        <v>81.013966169157101</v>
      </c>
      <c r="BE8982">
        <v>112.38965330000001</v>
      </c>
      <c r="BF8982">
        <v>113.45097800000001</v>
      </c>
    </row>
    <row r="8983" spans="1:58">
      <c r="A8983" t="s">
        <v>32</v>
      </c>
      <c r="B8983" t="s">
        <v>65</v>
      </c>
      <c r="C8983">
        <v>2007</v>
      </c>
      <c r="D8983">
        <f t="shared" si="691"/>
        <v>246</v>
      </c>
      <c r="E8983">
        <v>2</v>
      </c>
      <c r="F8983">
        <v>38078.862284000003</v>
      </c>
      <c r="G8983">
        <v>2318441.5557360002</v>
      </c>
      <c r="H8983">
        <v>1508334.1749829999</v>
      </c>
      <c r="I8983">
        <v>464762.30100400001</v>
      </c>
      <c r="J8983">
        <v>413708.48216800002</v>
      </c>
      <c r="K8983">
        <v>645398.470477</v>
      </c>
      <c r="L8983">
        <v>697589.46556000004</v>
      </c>
      <c r="M8983">
        <v>5.35183989670755</v>
      </c>
      <c r="N8983">
        <v>29322000</v>
      </c>
      <c r="O8983">
        <f>VLOOKUP(C8983,[1]pop_15p_a!$A$8:$AL$68,37,FALSE)</f>
        <v>45674714.687193602</v>
      </c>
      <c r="Q8983">
        <f t="shared" si="690"/>
        <v>-52190.995083000045</v>
      </c>
      <c r="R8983">
        <f t="shared" si="686"/>
        <v>61319</v>
      </c>
      <c r="T8983">
        <v>61319</v>
      </c>
      <c r="U8983">
        <f t="shared" si="689"/>
        <v>41.1</v>
      </c>
      <c r="V8983">
        <v>41.1</v>
      </c>
      <c r="W8983">
        <v>41.7</v>
      </c>
      <c r="Y8983">
        <v>42.863</v>
      </c>
      <c r="Z8983">
        <f t="shared" si="688"/>
        <v>5.3</v>
      </c>
      <c r="AA8983">
        <v>5.3</v>
      </c>
      <c r="AB8983">
        <v>5.3</v>
      </c>
      <c r="AE8983">
        <f t="shared" si="692"/>
        <v>5.416666666666667</v>
      </c>
      <c r="AF8983">
        <v>5.416666666666667</v>
      </c>
      <c r="AG8983">
        <v>5.5</v>
      </c>
      <c r="AK8983">
        <v>5.5</v>
      </c>
      <c r="AN8983">
        <v>83.3</v>
      </c>
      <c r="AO8983">
        <v>0.86</v>
      </c>
      <c r="AP8983">
        <v>0.53369687442510105</v>
      </c>
      <c r="AQ8983">
        <v>5.9696576004999997</v>
      </c>
      <c r="AR8983">
        <v>5.8663948103000001</v>
      </c>
      <c r="AT8983">
        <v>11</v>
      </c>
      <c r="AV8983">
        <v>0</v>
      </c>
      <c r="AW8983">
        <v>1</v>
      </c>
      <c r="AY8983">
        <v>1</v>
      </c>
      <c r="AZ8983">
        <v>91</v>
      </c>
      <c r="BA8983">
        <v>182.3</v>
      </c>
      <c r="BB8983">
        <v>97.9</v>
      </c>
      <c r="BC8983">
        <v>110.218566955988</v>
      </c>
      <c r="BD8983">
        <v>81.666168797574102</v>
      </c>
      <c r="BE8983">
        <v>113.8875948</v>
      </c>
      <c r="BF8983">
        <v>114.75707319999999</v>
      </c>
    </row>
    <row r="8984" spans="1:58">
      <c r="A8984" t="s">
        <v>32</v>
      </c>
      <c r="B8984" t="s">
        <v>65</v>
      </c>
      <c r="C8984">
        <v>2007</v>
      </c>
      <c r="D8984">
        <f t="shared" si="691"/>
        <v>247</v>
      </c>
      <c r="E8984">
        <v>3</v>
      </c>
      <c r="F8984">
        <v>38295.772788000002</v>
      </c>
      <c r="G8984">
        <v>2338077.1596849998</v>
      </c>
      <c r="H8984">
        <v>1528318.4036969999</v>
      </c>
      <c r="I8984">
        <v>467216.66247799998</v>
      </c>
      <c r="J8984">
        <v>401489.46257500001</v>
      </c>
      <c r="K8984">
        <v>654555.665698</v>
      </c>
      <c r="L8984">
        <v>716362.26301200001</v>
      </c>
      <c r="M8984">
        <v>5.3075412790884799</v>
      </c>
      <c r="N8984">
        <v>29420000</v>
      </c>
      <c r="O8984">
        <f>VLOOKUP(C8984,[1]pop_15p_a!$A$8:$AL$68,37,FALSE)</f>
        <v>45674714.687193602</v>
      </c>
      <c r="Q8984">
        <f t="shared" si="690"/>
        <v>-61806.597314000013</v>
      </c>
      <c r="R8984">
        <f t="shared" si="686"/>
        <v>61445</v>
      </c>
      <c r="T8984">
        <v>61445</v>
      </c>
      <c r="U8984">
        <f t="shared" si="689"/>
        <v>41.1</v>
      </c>
      <c r="V8984">
        <v>41.1</v>
      </c>
      <c r="W8984">
        <v>41.7</v>
      </c>
      <c r="Y8984">
        <v>42.863</v>
      </c>
      <c r="Z8984">
        <f t="shared" si="688"/>
        <v>5.266667</v>
      </c>
      <c r="AA8984">
        <v>5.2</v>
      </c>
      <c r="AB8984">
        <v>5.266667</v>
      </c>
      <c r="AE8984">
        <f t="shared" si="692"/>
        <v>5.75</v>
      </c>
      <c r="AF8984">
        <v>5.75</v>
      </c>
      <c r="AG8984">
        <v>5.75</v>
      </c>
      <c r="AK8984">
        <v>5.75</v>
      </c>
      <c r="AN8984">
        <v>83.3</v>
      </c>
      <c r="AO8984">
        <v>0.86199999999999999</v>
      </c>
      <c r="AP8984">
        <v>0.53369687442510105</v>
      </c>
      <c r="AQ8984">
        <v>5.9696576004999997</v>
      </c>
      <c r="AR8984">
        <v>5.8663948103000001</v>
      </c>
      <c r="AT8984">
        <v>11</v>
      </c>
      <c r="AV8984">
        <v>0</v>
      </c>
      <c r="AW8984">
        <v>1</v>
      </c>
      <c r="AY8984">
        <v>1</v>
      </c>
      <c r="AZ8984">
        <v>92.1</v>
      </c>
      <c r="BA8984">
        <v>185.6</v>
      </c>
      <c r="BB8984">
        <v>99.6</v>
      </c>
      <c r="BC8984">
        <v>112.171238129187</v>
      </c>
      <c r="BD8984">
        <v>82.272385282524397</v>
      </c>
      <c r="BE8984">
        <v>114.9256125</v>
      </c>
      <c r="BF8984">
        <v>115.15218609999999</v>
      </c>
    </row>
    <row r="8985" spans="1:58">
      <c r="A8985" t="s">
        <v>32</v>
      </c>
      <c r="B8985" t="s">
        <v>65</v>
      </c>
      <c r="C8985">
        <v>2007</v>
      </c>
      <c r="D8985">
        <f t="shared" si="691"/>
        <v>248</v>
      </c>
      <c r="E8985">
        <v>4</v>
      </c>
      <c r="F8985">
        <v>38397.435267000001</v>
      </c>
      <c r="G8985">
        <v>2357531.4322000002</v>
      </c>
      <c r="H8985">
        <v>1527585.5475610001</v>
      </c>
      <c r="I8985">
        <v>462721.59595799999</v>
      </c>
      <c r="J8985">
        <v>422652.88728000002</v>
      </c>
      <c r="K8985">
        <v>679070.35302200005</v>
      </c>
      <c r="L8985">
        <v>712410.98766800005</v>
      </c>
      <c r="M8985">
        <v>5.1564905079527996</v>
      </c>
      <c r="N8985">
        <v>29576000</v>
      </c>
      <c r="O8985">
        <f>VLOOKUP(C8985,[1]pop_15p_a!$A$8:$AL$68,37,FALSE)</f>
        <v>45674714.687193602</v>
      </c>
      <c r="Q8985">
        <f t="shared" si="690"/>
        <v>-33340.634645999991</v>
      </c>
      <c r="R8985">
        <f t="shared" si="686"/>
        <v>61572</v>
      </c>
      <c r="T8985">
        <v>61572</v>
      </c>
      <c r="U8985">
        <f t="shared" si="689"/>
        <v>41.7</v>
      </c>
      <c r="V8985">
        <v>41.7</v>
      </c>
      <c r="W8985">
        <v>41.7</v>
      </c>
      <c r="Y8985">
        <v>42.863</v>
      </c>
      <c r="Z8985">
        <f t="shared" si="688"/>
        <v>5.0333329999999998</v>
      </c>
      <c r="AA8985">
        <v>5.0999999999999996</v>
      </c>
      <c r="AB8985">
        <v>5.0333329999999998</v>
      </c>
      <c r="AE8985">
        <f t="shared" si="692"/>
        <v>5.666666666666667</v>
      </c>
      <c r="AF8985">
        <v>5.666666666666667</v>
      </c>
      <c r="AG8985">
        <v>5.5</v>
      </c>
      <c r="AK8985">
        <v>5.5</v>
      </c>
      <c r="AN8985">
        <v>84.1</v>
      </c>
      <c r="AO8985">
        <v>0.86699999999999999</v>
      </c>
      <c r="AP8985">
        <v>0.53369687442510105</v>
      </c>
      <c r="AQ8985">
        <v>5.9696576004999997</v>
      </c>
      <c r="AR8985">
        <v>5.8663948103000001</v>
      </c>
      <c r="AT8985">
        <v>11</v>
      </c>
      <c r="AV8985">
        <v>0</v>
      </c>
      <c r="AW8985">
        <v>1</v>
      </c>
      <c r="AY8985">
        <v>1</v>
      </c>
      <c r="AZ8985">
        <v>92.2</v>
      </c>
      <c r="BA8985">
        <v>186.6</v>
      </c>
      <c r="BB8985">
        <v>100.4</v>
      </c>
      <c r="BC8985">
        <v>112.393198691169</v>
      </c>
      <c r="BD8985">
        <v>82.965500245620703</v>
      </c>
      <c r="BE8985">
        <v>115.2794462</v>
      </c>
      <c r="BF8985">
        <v>115.583153</v>
      </c>
    </row>
    <row r="8986" spans="1:58">
      <c r="A8986" t="s">
        <v>32</v>
      </c>
      <c r="B8986" t="s">
        <v>65</v>
      </c>
      <c r="C8986">
        <v>2008</v>
      </c>
      <c r="D8986">
        <f t="shared" si="691"/>
        <v>249</v>
      </c>
      <c r="E8986">
        <v>1</v>
      </c>
      <c r="F8986">
        <v>38526.276662999997</v>
      </c>
      <c r="G8986">
        <v>2365924.4871860002</v>
      </c>
      <c r="H8986">
        <v>1528010.098702</v>
      </c>
      <c r="I8986">
        <v>467966.75946700003</v>
      </c>
      <c r="J8986">
        <v>399089.11325599998</v>
      </c>
      <c r="K8986">
        <v>662604.69975000003</v>
      </c>
      <c r="L8986">
        <v>711975.72557699995</v>
      </c>
      <c r="M8986">
        <v>5.1811154411295002</v>
      </c>
      <c r="N8986">
        <v>29684000</v>
      </c>
      <c r="O8986">
        <f>VLOOKUP(C8986,[1]pop_15p_a!$A$8:$AL$68,37,FALSE)</f>
        <v>46064547.234600499</v>
      </c>
      <c r="Q8986">
        <f t="shared" si="690"/>
        <v>-49371.025826999918</v>
      </c>
      <c r="R8986">
        <f t="shared" si="686"/>
        <v>61698</v>
      </c>
      <c r="T8986">
        <v>61698</v>
      </c>
      <c r="U8986">
        <f t="shared" si="689"/>
        <v>40.799999999999997</v>
      </c>
      <c r="V8986">
        <v>40.799999999999997</v>
      </c>
      <c r="W8986">
        <v>49.7</v>
      </c>
      <c r="Y8986">
        <v>60.646999999999998</v>
      </c>
      <c r="Z8986">
        <f t="shared" si="688"/>
        <v>5.1333330000000004</v>
      </c>
      <c r="AA8986">
        <v>5.0999999999999996</v>
      </c>
      <c r="AB8986">
        <v>5.1333330000000004</v>
      </c>
      <c r="AE8986">
        <f t="shared" si="692"/>
        <v>5.333333333333333</v>
      </c>
      <c r="AF8986">
        <v>5.333333333333333</v>
      </c>
      <c r="AG8986">
        <v>5.25</v>
      </c>
      <c r="AK8986">
        <v>5.25</v>
      </c>
      <c r="AN8986">
        <v>84.5</v>
      </c>
      <c r="AO8986">
        <v>0.86599999999999999</v>
      </c>
      <c r="AP8986">
        <v>0.55101303869138696</v>
      </c>
      <c r="AQ8986">
        <v>6.1654585490000002</v>
      </c>
      <c r="AR8986">
        <v>6.2366840804999999</v>
      </c>
      <c r="AT8986">
        <v>11</v>
      </c>
      <c r="AV8986">
        <v>0</v>
      </c>
      <c r="AW8986">
        <v>1</v>
      </c>
      <c r="AZ8986">
        <v>92.3</v>
      </c>
      <c r="BA8986">
        <v>189.2</v>
      </c>
      <c r="BB8986">
        <v>101.6</v>
      </c>
      <c r="BC8986">
        <v>109.36571707475299</v>
      </c>
      <c r="BD8986">
        <v>83.687687365327406</v>
      </c>
      <c r="BE8986">
        <v>112.90720039999999</v>
      </c>
      <c r="BF8986">
        <v>114.46690719999999</v>
      </c>
    </row>
    <row r="8987" spans="1:58">
      <c r="A8987" t="s">
        <v>32</v>
      </c>
      <c r="B8987" t="s">
        <v>65</v>
      </c>
      <c r="C8987">
        <v>2008</v>
      </c>
      <c r="D8987">
        <f t="shared" si="691"/>
        <v>250</v>
      </c>
      <c r="E8987">
        <v>2</v>
      </c>
      <c r="F8987">
        <v>38234.470823000003</v>
      </c>
      <c r="G8987">
        <v>2348413.0514739999</v>
      </c>
      <c r="H8987">
        <v>1519316.908669</v>
      </c>
      <c r="I8987">
        <v>470068.13412200002</v>
      </c>
      <c r="J8987">
        <v>406083.23454699997</v>
      </c>
      <c r="K8987">
        <v>662810.11499100004</v>
      </c>
      <c r="L8987">
        <v>709838.98440399999</v>
      </c>
      <c r="M8987">
        <v>5.3499777084262101</v>
      </c>
      <c r="N8987">
        <v>29722000</v>
      </c>
      <c r="O8987">
        <f>VLOOKUP(C8987,[1]pop_15p_a!$A$8:$AL$68,37,FALSE)</f>
        <v>46064547.234600499</v>
      </c>
      <c r="Q8987">
        <f t="shared" si="690"/>
        <v>-47028.869412999949</v>
      </c>
      <c r="R8987">
        <f t="shared" si="686"/>
        <v>61824</v>
      </c>
      <c r="T8987">
        <v>61824</v>
      </c>
      <c r="U8987">
        <f t="shared" si="689"/>
        <v>42.2</v>
      </c>
      <c r="V8987">
        <v>42.2</v>
      </c>
      <c r="W8987">
        <v>49.7</v>
      </c>
      <c r="Y8987">
        <v>60.646999999999998</v>
      </c>
      <c r="Z8987">
        <f t="shared" si="688"/>
        <v>5.266667</v>
      </c>
      <c r="AA8987">
        <v>5.3</v>
      </c>
      <c r="AB8987">
        <v>5.266667</v>
      </c>
      <c r="AE8987">
        <f t="shared" si="692"/>
        <v>5</v>
      </c>
      <c r="AF8987">
        <v>5</v>
      </c>
      <c r="AG8987">
        <v>5</v>
      </c>
      <c r="AK8987">
        <v>5</v>
      </c>
      <c r="AN8987">
        <v>86.1</v>
      </c>
      <c r="AO8987">
        <v>0.87599999999999989</v>
      </c>
      <c r="AP8987">
        <v>0.55101303869138696</v>
      </c>
      <c r="AQ8987">
        <v>6.1654585490000002</v>
      </c>
      <c r="AR8987">
        <v>6.2366840804999999</v>
      </c>
      <c r="AT8987">
        <v>11</v>
      </c>
      <c r="AV8987">
        <v>0</v>
      </c>
      <c r="AW8987">
        <v>1</v>
      </c>
      <c r="AZ8987">
        <v>92.6</v>
      </c>
      <c r="BA8987">
        <v>188.2</v>
      </c>
      <c r="BB8987">
        <v>101.3</v>
      </c>
      <c r="BC8987">
        <v>105.931902630373</v>
      </c>
      <c r="BD8987">
        <v>84.488826779146805</v>
      </c>
      <c r="BE8987">
        <v>109.3939992</v>
      </c>
      <c r="BF8987">
        <v>109.9361474</v>
      </c>
    </row>
    <row r="8988" spans="1:58">
      <c r="A8988" t="s">
        <v>32</v>
      </c>
      <c r="B8988" t="s">
        <v>65</v>
      </c>
      <c r="C8988">
        <v>2008</v>
      </c>
      <c r="D8988">
        <f t="shared" si="691"/>
        <v>251</v>
      </c>
      <c r="E8988">
        <v>3</v>
      </c>
      <c r="F8988">
        <v>37570.359831000002</v>
      </c>
      <c r="G8988">
        <v>2309737.646861</v>
      </c>
      <c r="H8988">
        <v>1502006.341308</v>
      </c>
      <c r="I8988">
        <v>476978.95418200002</v>
      </c>
      <c r="J8988">
        <v>379953.56987200002</v>
      </c>
      <c r="K8988">
        <v>663166.88883099996</v>
      </c>
      <c r="L8988">
        <v>691049.22868900001</v>
      </c>
      <c r="M8988">
        <v>5.8561425843411801</v>
      </c>
      <c r="N8988">
        <v>29580000</v>
      </c>
      <c r="O8988">
        <f>VLOOKUP(C8988,[1]pop_15p_a!$A$8:$AL$68,37,FALSE)</f>
        <v>46064547.234600499</v>
      </c>
      <c r="Q8988">
        <f t="shared" si="690"/>
        <v>-27882.33985800005</v>
      </c>
      <c r="R8988">
        <f t="shared" si="686"/>
        <v>61933</v>
      </c>
      <c r="T8988">
        <v>61933</v>
      </c>
      <c r="U8988">
        <f t="shared" si="689"/>
        <v>45</v>
      </c>
      <c r="V8988">
        <v>45</v>
      </c>
      <c r="W8988">
        <v>49.7</v>
      </c>
      <c r="Y8988">
        <v>60.646999999999998</v>
      </c>
      <c r="Z8988">
        <f t="shared" si="688"/>
        <v>5.8</v>
      </c>
      <c r="AA8988">
        <v>5.8</v>
      </c>
      <c r="AB8988">
        <v>5.8</v>
      </c>
      <c r="AE8988">
        <f t="shared" si="692"/>
        <v>5</v>
      </c>
      <c r="AF8988">
        <v>5</v>
      </c>
      <c r="AG8988">
        <v>5</v>
      </c>
      <c r="AK8988">
        <v>5</v>
      </c>
      <c r="AN8988">
        <v>87.1</v>
      </c>
      <c r="AO8988">
        <v>0.88099999999999989</v>
      </c>
      <c r="AP8988">
        <v>0.55101303869138696</v>
      </c>
      <c r="AQ8988">
        <v>6.1654585490000002</v>
      </c>
      <c r="AR8988">
        <v>6.2366840804999999</v>
      </c>
      <c r="AT8988">
        <v>11</v>
      </c>
      <c r="AV8988">
        <v>0</v>
      </c>
      <c r="AW8988">
        <v>1</v>
      </c>
      <c r="AZ8988">
        <v>92.9</v>
      </c>
      <c r="BA8988">
        <v>188.7</v>
      </c>
      <c r="BB8988">
        <v>100.2</v>
      </c>
      <c r="BC8988">
        <v>99.316126109140797</v>
      </c>
      <c r="BD8988">
        <v>84.801153106200005</v>
      </c>
      <c r="BE8988">
        <v>103.44390079999999</v>
      </c>
      <c r="BF8988">
        <v>103.66001489999999</v>
      </c>
    </row>
    <row r="8989" spans="1:58">
      <c r="A8989" t="s">
        <v>32</v>
      </c>
      <c r="B8989" t="s">
        <v>65</v>
      </c>
      <c r="C8989">
        <v>2008</v>
      </c>
      <c r="D8989">
        <f t="shared" si="691"/>
        <v>252</v>
      </c>
      <c r="E8989">
        <v>4</v>
      </c>
      <c r="F8989">
        <v>36729.751409999997</v>
      </c>
      <c r="G8989">
        <v>2259581.3719700002</v>
      </c>
      <c r="H8989">
        <v>1478605.4867440001</v>
      </c>
      <c r="I8989">
        <v>479140.99844699999</v>
      </c>
      <c r="J8989">
        <v>368888.16643899999</v>
      </c>
      <c r="K8989">
        <v>640257.68378600001</v>
      </c>
      <c r="L8989">
        <v>664588.68521599995</v>
      </c>
      <c r="M8989">
        <v>6.3554484333375596</v>
      </c>
      <c r="N8989">
        <v>29528000</v>
      </c>
      <c r="O8989">
        <f>VLOOKUP(C8989,[1]pop_15p_a!$A$8:$AL$68,37,FALSE)</f>
        <v>46064547.234600499</v>
      </c>
      <c r="Q8989">
        <f t="shared" si="690"/>
        <v>-24331.001429999946</v>
      </c>
      <c r="R8989">
        <f t="shared" si="686"/>
        <v>62043</v>
      </c>
      <c r="T8989">
        <v>62043</v>
      </c>
      <c r="U8989">
        <f t="shared" si="689"/>
        <v>49.7</v>
      </c>
      <c r="V8989">
        <v>49.7</v>
      </c>
      <c r="W8989">
        <v>49.7</v>
      </c>
      <c r="Y8989">
        <v>60.646999999999998</v>
      </c>
      <c r="Z8989">
        <f t="shared" si="688"/>
        <v>6.3</v>
      </c>
      <c r="AA8989">
        <v>6.3</v>
      </c>
      <c r="AB8989">
        <v>6.3</v>
      </c>
      <c r="AE8989">
        <f t="shared" si="692"/>
        <v>3.1666666666666665</v>
      </c>
      <c r="AF8989">
        <v>3.1666666666666665</v>
      </c>
      <c r="AG8989">
        <v>2</v>
      </c>
      <c r="AK8989">
        <v>2</v>
      </c>
      <c r="AN8989">
        <v>87.2</v>
      </c>
      <c r="AO8989">
        <v>0.88400000000000001</v>
      </c>
      <c r="AP8989">
        <v>0.55101303869138696</v>
      </c>
      <c r="AQ8989">
        <v>6.1654585490000002</v>
      </c>
      <c r="AR8989">
        <v>6.2366840804999999</v>
      </c>
      <c r="AT8989">
        <v>11</v>
      </c>
      <c r="AV8989">
        <v>0</v>
      </c>
      <c r="AW8989">
        <v>1</v>
      </c>
      <c r="AZ8989">
        <v>93.3</v>
      </c>
      <c r="BA8989">
        <v>195.1</v>
      </c>
      <c r="BB8989">
        <v>98</v>
      </c>
      <c r="BC8989">
        <v>93.072980390528201</v>
      </c>
      <c r="BD8989">
        <v>85.937603931530205</v>
      </c>
      <c r="BE8989">
        <v>96.466361829999997</v>
      </c>
      <c r="BF8989">
        <v>97.036314399999995</v>
      </c>
    </row>
    <row r="8990" spans="1:58">
      <c r="A8990" t="s">
        <v>32</v>
      </c>
      <c r="B8990" t="s">
        <v>65</v>
      </c>
      <c r="C8990">
        <v>2009</v>
      </c>
      <c r="D8990">
        <f t="shared" si="691"/>
        <v>253</v>
      </c>
      <c r="E8990">
        <v>1</v>
      </c>
      <c r="F8990">
        <v>36024.694886999998</v>
      </c>
      <c r="G8990">
        <v>2222014.6795589998</v>
      </c>
      <c r="H8990">
        <v>1468294.959031</v>
      </c>
      <c r="I8990">
        <v>476521.17440199998</v>
      </c>
      <c r="J8990">
        <v>349204.267391</v>
      </c>
      <c r="K8990">
        <v>607829.10401699995</v>
      </c>
      <c r="L8990">
        <v>630129.49422999995</v>
      </c>
      <c r="M8990">
        <v>7.0725609949052197</v>
      </c>
      <c r="N8990">
        <v>29366000</v>
      </c>
      <c r="O8990">
        <f>VLOOKUP(C8990,[1]pop_15p_a!$A$8:$AL$68,37,FALSE)</f>
        <v>46404205.424688399</v>
      </c>
      <c r="Q8990">
        <f t="shared" si="690"/>
        <v>-22300.390213000006</v>
      </c>
      <c r="R8990">
        <f t="shared" si="686"/>
        <v>62152</v>
      </c>
      <c r="T8990">
        <v>62152</v>
      </c>
      <c r="U8990">
        <f t="shared" si="689"/>
        <v>52.6</v>
      </c>
      <c r="V8990">
        <v>52.6</v>
      </c>
      <c r="W8990">
        <v>63.7</v>
      </c>
      <c r="Z8990">
        <f t="shared" si="688"/>
        <v>7.0333329999999998</v>
      </c>
      <c r="AA8990">
        <v>7</v>
      </c>
      <c r="AB8990">
        <v>7.0333329999999998</v>
      </c>
      <c r="AE8990">
        <f t="shared" si="692"/>
        <v>1</v>
      </c>
      <c r="AF8990">
        <v>1</v>
      </c>
      <c r="AG8990">
        <v>0.5</v>
      </c>
      <c r="AK8990">
        <v>0.5</v>
      </c>
      <c r="AN8990">
        <v>87</v>
      </c>
      <c r="AO8990">
        <v>0.88200000000000001</v>
      </c>
      <c r="AP8990">
        <v>-0.95021587444423905</v>
      </c>
      <c r="AQ8990">
        <v>6.5558942309999999</v>
      </c>
      <c r="AR8990">
        <v>6.6643339028000002</v>
      </c>
      <c r="AT8990">
        <v>13</v>
      </c>
      <c r="AV8990">
        <v>0</v>
      </c>
      <c r="AW8990">
        <v>1</v>
      </c>
      <c r="AZ8990">
        <v>94.1</v>
      </c>
      <c r="BA8990">
        <v>194.8</v>
      </c>
      <c r="BB8990">
        <v>98.9</v>
      </c>
      <c r="BC8990">
        <v>90.372672733977595</v>
      </c>
      <c r="BD8990">
        <v>86.069911247832906</v>
      </c>
      <c r="BE8990">
        <v>92.744712269999994</v>
      </c>
      <c r="BF8990">
        <v>95.267566459999998</v>
      </c>
    </row>
    <row r="8991" spans="1:58">
      <c r="A8991" t="s">
        <v>32</v>
      </c>
      <c r="B8991" t="s">
        <v>65</v>
      </c>
      <c r="C8991">
        <v>2009</v>
      </c>
      <c r="D8991">
        <f t="shared" si="691"/>
        <v>254</v>
      </c>
      <c r="E8991">
        <v>2</v>
      </c>
      <c r="F8991">
        <v>35873.518962000002</v>
      </c>
      <c r="G8991">
        <v>2217802.609371</v>
      </c>
      <c r="H8991">
        <v>1451045.041833</v>
      </c>
      <c r="I8991">
        <v>477541.52692500001</v>
      </c>
      <c r="J8991">
        <v>329877.31684099999</v>
      </c>
      <c r="K8991">
        <v>592936.49903900002</v>
      </c>
      <c r="L8991">
        <v>625477.27733700001</v>
      </c>
      <c r="M8991">
        <v>7.7657280568239502</v>
      </c>
      <c r="N8991">
        <v>29087000</v>
      </c>
      <c r="O8991">
        <f>VLOOKUP(C8991,[1]pop_15p_a!$A$8:$AL$68,37,FALSE)</f>
        <v>46404205.424688399</v>
      </c>
      <c r="Q8991">
        <f t="shared" si="690"/>
        <v>-32540.77829799999</v>
      </c>
      <c r="R8991">
        <f t="shared" si="686"/>
        <v>62261</v>
      </c>
      <c r="T8991">
        <v>62261</v>
      </c>
      <c r="U8991">
        <f t="shared" si="689"/>
        <v>56.1</v>
      </c>
      <c r="V8991">
        <v>56.1</v>
      </c>
      <c r="W8991">
        <v>63.7</v>
      </c>
      <c r="Z8991">
        <f t="shared" si="688"/>
        <v>7.7</v>
      </c>
      <c r="AA8991">
        <v>7.7</v>
      </c>
      <c r="AB8991">
        <v>7.7</v>
      </c>
      <c r="AE8991">
        <f t="shared" si="692"/>
        <v>0.5</v>
      </c>
      <c r="AF8991">
        <v>0.5</v>
      </c>
      <c r="AG8991">
        <v>0.5</v>
      </c>
      <c r="AK8991">
        <v>0.5</v>
      </c>
      <c r="AN8991">
        <v>87.8</v>
      </c>
      <c r="AO8991">
        <v>0.8909999999999999</v>
      </c>
      <c r="AP8991">
        <v>-0.95021587444423905</v>
      </c>
      <c r="AQ8991">
        <v>6.5558942309999999</v>
      </c>
      <c r="AR8991">
        <v>6.6643339028000002</v>
      </c>
      <c r="AT8991">
        <v>13</v>
      </c>
      <c r="AV8991">
        <v>0</v>
      </c>
      <c r="AW8991">
        <v>1</v>
      </c>
      <c r="AZ8991">
        <v>94.9</v>
      </c>
      <c r="BA8991">
        <v>190.8</v>
      </c>
      <c r="BB8991">
        <v>104.6</v>
      </c>
      <c r="BC8991">
        <v>89.950382653299997</v>
      </c>
      <c r="BD8991">
        <v>85.920595796269097</v>
      </c>
      <c r="BE8991">
        <v>92.749726210000006</v>
      </c>
      <c r="BF8991">
        <v>92.083529060000004</v>
      </c>
    </row>
    <row r="8992" spans="1:58">
      <c r="A8992" t="s">
        <v>32</v>
      </c>
      <c r="B8992" t="s">
        <v>65</v>
      </c>
      <c r="C8992">
        <v>2009</v>
      </c>
      <c r="D8992">
        <f t="shared" si="691"/>
        <v>255</v>
      </c>
      <c r="E8992">
        <v>3</v>
      </c>
      <c r="F8992">
        <v>35827.645106999997</v>
      </c>
      <c r="G8992">
        <v>2220957.7763379999</v>
      </c>
      <c r="H8992">
        <v>1460253.758251</v>
      </c>
      <c r="I8992">
        <v>479609.80906499998</v>
      </c>
      <c r="J8992">
        <v>333405.416486</v>
      </c>
      <c r="K8992">
        <v>599677.36234500003</v>
      </c>
      <c r="L8992">
        <v>635149.14016099996</v>
      </c>
      <c r="M8992">
        <v>7.8491044539546699</v>
      </c>
      <c r="N8992">
        <v>29069000</v>
      </c>
      <c r="O8992">
        <f>VLOOKUP(C8992,[1]pop_15p_a!$A$8:$AL$68,37,FALSE)</f>
        <v>46404205.424688399</v>
      </c>
      <c r="Q8992">
        <f t="shared" si="690"/>
        <v>-35471.777815999929</v>
      </c>
      <c r="R8992">
        <f t="shared" si="686"/>
        <v>62386</v>
      </c>
      <c r="T8992">
        <v>62386</v>
      </c>
      <c r="U8992">
        <f t="shared" si="689"/>
        <v>59.9</v>
      </c>
      <c r="V8992">
        <v>59.9</v>
      </c>
      <c r="W8992">
        <v>63.7</v>
      </c>
      <c r="Z8992">
        <f t="shared" si="688"/>
        <v>7.766667</v>
      </c>
      <c r="AA8992">
        <v>7.8</v>
      </c>
      <c r="AB8992">
        <v>7.766667</v>
      </c>
      <c r="AE8992">
        <f t="shared" si="692"/>
        <v>0.5</v>
      </c>
      <c r="AF8992">
        <v>0.5</v>
      </c>
      <c r="AG8992">
        <v>0.5</v>
      </c>
      <c r="AK8992">
        <v>0.5</v>
      </c>
      <c r="AN8992">
        <v>88.2</v>
      </c>
      <c r="AO8992">
        <v>0.89500000000000002</v>
      </c>
      <c r="AP8992">
        <v>-0.95021587444423905</v>
      </c>
      <c r="AQ8992">
        <v>6.5558942309999999</v>
      </c>
      <c r="AR8992">
        <v>6.6643339028000002</v>
      </c>
      <c r="AT8992">
        <v>13</v>
      </c>
      <c r="AV8992">
        <v>0</v>
      </c>
      <c r="AW8992">
        <v>1</v>
      </c>
      <c r="AZ8992">
        <v>95.4</v>
      </c>
      <c r="BA8992">
        <v>194.2</v>
      </c>
      <c r="BB8992">
        <v>104.2</v>
      </c>
      <c r="BC8992">
        <v>92.411133952939394</v>
      </c>
      <c r="BD8992">
        <v>86.511316063774203</v>
      </c>
      <c r="BE8992">
        <v>94.496504029999997</v>
      </c>
      <c r="BF8992">
        <v>94.542304180000002</v>
      </c>
    </row>
    <row r="8993" spans="1:58">
      <c r="A8993" t="s">
        <v>32</v>
      </c>
      <c r="B8993" t="s">
        <v>65</v>
      </c>
      <c r="C8993">
        <v>2009</v>
      </c>
      <c r="D8993">
        <f t="shared" si="691"/>
        <v>256</v>
      </c>
      <c r="E8993">
        <v>4</v>
      </c>
      <c r="F8993">
        <v>35863.287577000003</v>
      </c>
      <c r="G8993">
        <v>2228646.2291779998</v>
      </c>
      <c r="H8993">
        <v>1470746.236453</v>
      </c>
      <c r="I8993">
        <v>482031.078025</v>
      </c>
      <c r="J8993">
        <v>328894.41518000001</v>
      </c>
      <c r="K8993">
        <v>609612.97321600001</v>
      </c>
      <c r="L8993">
        <v>648981.43024400005</v>
      </c>
      <c r="M8993">
        <v>7.7708056030931099</v>
      </c>
      <c r="N8993">
        <v>29102000</v>
      </c>
      <c r="O8993">
        <f>VLOOKUP(C8993,[1]pop_15p_a!$A$8:$AL$68,37,FALSE)</f>
        <v>46404205.424688399</v>
      </c>
      <c r="Q8993">
        <f t="shared" si="690"/>
        <v>-39368.457028000033</v>
      </c>
      <c r="R8993">
        <f t="shared" si="686"/>
        <v>62511</v>
      </c>
      <c r="T8993">
        <v>62511</v>
      </c>
      <c r="U8993">
        <f t="shared" si="689"/>
        <v>63.7</v>
      </c>
      <c r="V8993">
        <v>63.7</v>
      </c>
      <c r="W8993">
        <v>63.7</v>
      </c>
      <c r="Z8993">
        <f t="shared" si="688"/>
        <v>7.7</v>
      </c>
      <c r="AA8993">
        <v>7.7</v>
      </c>
      <c r="AB8993">
        <v>7.7</v>
      </c>
      <c r="AE8993">
        <f t="shared" si="692"/>
        <v>0.5</v>
      </c>
      <c r="AF8993">
        <v>0.5</v>
      </c>
      <c r="AG8993">
        <v>0.5</v>
      </c>
      <c r="AN8993">
        <v>88.6</v>
      </c>
      <c r="AO8993">
        <v>0.89800000000000002</v>
      </c>
      <c r="AP8993">
        <v>-0.95021587444423905</v>
      </c>
      <c r="AQ8993">
        <v>6.5558942309999999</v>
      </c>
      <c r="AR8993">
        <v>6.6643339028000002</v>
      </c>
      <c r="AT8993">
        <v>13</v>
      </c>
      <c r="AV8993">
        <v>0</v>
      </c>
      <c r="AW8993">
        <v>1</v>
      </c>
      <c r="AZ8993">
        <v>95.7</v>
      </c>
      <c r="BA8993">
        <v>193.6</v>
      </c>
      <c r="BB8993">
        <v>104.6</v>
      </c>
      <c r="BC8993">
        <v>95.154333874877906</v>
      </c>
      <c r="BD8993">
        <v>86.8118484742281</v>
      </c>
      <c r="BE8993">
        <v>97.243704789999995</v>
      </c>
      <c r="BF8993">
        <v>97.251652379999996</v>
      </c>
    </row>
    <row r="8994" spans="1:58">
      <c r="A8994" t="s">
        <v>32</v>
      </c>
      <c r="B8994" t="s">
        <v>65</v>
      </c>
      <c r="C8994">
        <v>2010</v>
      </c>
      <c r="D8994">
        <f t="shared" si="691"/>
        <v>257</v>
      </c>
      <c r="E8994">
        <v>1</v>
      </c>
      <c r="F8994">
        <v>36019.757973</v>
      </c>
      <c r="G8994">
        <v>2238697.171569</v>
      </c>
      <c r="H8994">
        <v>1457292.008623</v>
      </c>
      <c r="I8994">
        <v>479389.19230400003</v>
      </c>
      <c r="J8994">
        <v>341061.70310699998</v>
      </c>
      <c r="K8994">
        <v>616732.23301800003</v>
      </c>
      <c r="L8994">
        <v>659116.81893099996</v>
      </c>
      <c r="M8994">
        <v>8.0091315514125405</v>
      </c>
      <c r="N8994">
        <v>29013000</v>
      </c>
      <c r="O8994">
        <f>VLOOKUP(C8994,[1]pop_15p_a!$A$8:$AL$68,37,FALSE)</f>
        <v>46799235.788759798</v>
      </c>
      <c r="Q8994">
        <f t="shared" si="690"/>
        <v>-42384.58591299993</v>
      </c>
      <c r="R8994">
        <f t="shared" si="686"/>
        <v>62635</v>
      </c>
      <c r="T8994">
        <v>62635</v>
      </c>
      <c r="U8994">
        <f t="shared" si="689"/>
        <v>69.7</v>
      </c>
      <c r="V8994">
        <v>69.7</v>
      </c>
      <c r="W8994">
        <v>75.2</v>
      </c>
      <c r="Z8994">
        <f t="shared" si="688"/>
        <v>7.9333330000000002</v>
      </c>
      <c r="AA8994">
        <v>7.9</v>
      </c>
      <c r="AB8994">
        <v>7.9333330000000002</v>
      </c>
      <c r="AE8994">
        <f t="shared" si="692"/>
        <v>0.5</v>
      </c>
      <c r="AF8994">
        <v>0.5</v>
      </c>
      <c r="AG8994">
        <v>0.5</v>
      </c>
      <c r="AN8994">
        <v>89.1</v>
      </c>
      <c r="AO8994">
        <v>0.89900000000000002</v>
      </c>
      <c r="AP8994">
        <v>-0.90771404494814201</v>
      </c>
      <c r="AQ8994">
        <v>6.7349897797500002</v>
      </c>
      <c r="AR8994">
        <v>6.9632457765</v>
      </c>
      <c r="AT8994">
        <v>13</v>
      </c>
      <c r="AV8994">
        <v>0</v>
      </c>
      <c r="AW8994">
        <v>1</v>
      </c>
      <c r="AZ8994">
        <v>95.9</v>
      </c>
      <c r="BA8994">
        <v>195.3</v>
      </c>
      <c r="BB8994">
        <v>114</v>
      </c>
      <c r="BC8994">
        <v>96.493714421021707</v>
      </c>
      <c r="BD8994">
        <v>87.076831128309905</v>
      </c>
      <c r="BE8994">
        <v>98.722508000000005</v>
      </c>
      <c r="BF8994">
        <v>100.5403989</v>
      </c>
    </row>
    <row r="8995" spans="1:58">
      <c r="A8995" t="s">
        <v>32</v>
      </c>
      <c r="B8995" t="s">
        <v>65</v>
      </c>
      <c r="C8995">
        <v>2010</v>
      </c>
      <c r="D8995">
        <f t="shared" si="691"/>
        <v>258</v>
      </c>
      <c r="E8995">
        <v>2</v>
      </c>
      <c r="F8995">
        <v>36308.234904999998</v>
      </c>
      <c r="G8995">
        <v>2257923.484565</v>
      </c>
      <c r="H8995">
        <v>1481885.6497269999</v>
      </c>
      <c r="I8995">
        <v>480376.45231199998</v>
      </c>
      <c r="J8995">
        <v>343420.66709200002</v>
      </c>
      <c r="K8995">
        <v>636381.82252699998</v>
      </c>
      <c r="L8995">
        <v>686023.93000299996</v>
      </c>
      <c r="M8995">
        <v>7.8535353535353503</v>
      </c>
      <c r="N8995">
        <v>29192000</v>
      </c>
      <c r="O8995">
        <f>VLOOKUP(C8995,[1]pop_15p_a!$A$8:$AL$68,37,FALSE)</f>
        <v>46799235.788759798</v>
      </c>
      <c r="Q8995">
        <f t="shared" si="690"/>
        <v>-49642.107475999976</v>
      </c>
      <c r="R8995">
        <f t="shared" si="686"/>
        <v>62760</v>
      </c>
      <c r="T8995">
        <v>62760</v>
      </c>
      <c r="U8995">
        <f t="shared" si="689"/>
        <v>71.5</v>
      </c>
      <c r="V8995">
        <v>71.5</v>
      </c>
      <c r="W8995">
        <v>75.2</v>
      </c>
      <c r="Z8995">
        <f t="shared" si="688"/>
        <v>7.8</v>
      </c>
      <c r="AA8995">
        <v>7.8</v>
      </c>
      <c r="AB8995">
        <v>7.8</v>
      </c>
      <c r="AE8995">
        <f t="shared" si="692"/>
        <v>0.5</v>
      </c>
      <c r="AF8995">
        <v>0.5</v>
      </c>
      <c r="AG8995">
        <v>0.5</v>
      </c>
      <c r="AN8995">
        <v>90</v>
      </c>
      <c r="AO8995">
        <v>0.90799999999999992</v>
      </c>
      <c r="AP8995">
        <v>-0.90771404494814201</v>
      </c>
      <c r="AQ8995">
        <v>6.7349897797500002</v>
      </c>
      <c r="AR8995">
        <v>6.9632457765</v>
      </c>
      <c r="AT8995">
        <v>13</v>
      </c>
      <c r="AV8995">
        <v>0</v>
      </c>
      <c r="AW8995">
        <v>1</v>
      </c>
      <c r="AZ8995">
        <v>94.7</v>
      </c>
      <c r="BA8995">
        <v>191.7</v>
      </c>
      <c r="BB8995">
        <v>112</v>
      </c>
      <c r="BC8995">
        <v>96.0017860424704</v>
      </c>
      <c r="BD8995">
        <v>87.331436357111897</v>
      </c>
      <c r="BE8995">
        <v>98.831096400000007</v>
      </c>
      <c r="BF8995">
        <v>100.3733975</v>
      </c>
    </row>
    <row r="8996" spans="1:58">
      <c r="A8996" t="s">
        <v>32</v>
      </c>
      <c r="B8996" t="s">
        <v>65</v>
      </c>
      <c r="C8996">
        <v>2010</v>
      </c>
      <c r="D8996">
        <f t="shared" si="691"/>
        <v>259</v>
      </c>
      <c r="E8996">
        <v>3</v>
      </c>
      <c r="F8996">
        <v>36472.906316000001</v>
      </c>
      <c r="G8996">
        <v>2270979.347877</v>
      </c>
      <c r="H8996">
        <v>1481951.3540699999</v>
      </c>
      <c r="I8996">
        <v>479946.24962700001</v>
      </c>
      <c r="J8996">
        <v>354180.85369399999</v>
      </c>
      <c r="K8996">
        <v>633214.10328299995</v>
      </c>
      <c r="L8996">
        <v>695079.64259499998</v>
      </c>
      <c r="M8996">
        <v>7.7567805123053697</v>
      </c>
      <c r="N8996">
        <v>29385000</v>
      </c>
      <c r="O8996">
        <f>VLOOKUP(C8996,[1]pop_15p_a!$A$8:$AL$68,37,FALSE)</f>
        <v>46799235.788759798</v>
      </c>
      <c r="Q8996">
        <f t="shared" si="690"/>
        <v>-61865.539312000037</v>
      </c>
      <c r="R8996">
        <f t="shared" si="686"/>
        <v>62891</v>
      </c>
      <c r="T8996">
        <v>62891</v>
      </c>
      <c r="U8996">
        <f t="shared" si="689"/>
        <v>74.599999999999994</v>
      </c>
      <c r="V8996">
        <v>74.599999999999994</v>
      </c>
      <c r="W8996">
        <v>75.2</v>
      </c>
      <c r="Z8996">
        <f t="shared" si="688"/>
        <v>7.6666670000000003</v>
      </c>
      <c r="AA8996">
        <v>7.7</v>
      </c>
      <c r="AB8996">
        <v>7.6666670000000003</v>
      </c>
      <c r="AE8996">
        <f t="shared" si="692"/>
        <v>0.5</v>
      </c>
      <c r="AF8996">
        <v>0.5</v>
      </c>
      <c r="AG8996">
        <v>0.5</v>
      </c>
      <c r="AN8996">
        <v>90.3</v>
      </c>
      <c r="AO8996">
        <v>0.91099999999999992</v>
      </c>
      <c r="AP8996">
        <v>-0.90771404494814201</v>
      </c>
      <c r="AQ8996">
        <v>6.7349897797500002</v>
      </c>
      <c r="AR8996">
        <v>6.9632457765</v>
      </c>
      <c r="AT8996">
        <v>13</v>
      </c>
      <c r="AV8996">
        <v>0</v>
      </c>
      <c r="AW8996">
        <v>1</v>
      </c>
      <c r="AZ8996">
        <v>94.1</v>
      </c>
      <c r="BA8996">
        <v>191.7</v>
      </c>
      <c r="BB8996">
        <v>108.9</v>
      </c>
      <c r="BC8996">
        <v>95.856568461314495</v>
      </c>
      <c r="BD8996">
        <v>87.510982324816496</v>
      </c>
      <c r="BE8996">
        <v>98.740463399999996</v>
      </c>
      <c r="BF8996">
        <v>99.615095019999998</v>
      </c>
    </row>
    <row r="8997" spans="1:58">
      <c r="A8997" t="s">
        <v>32</v>
      </c>
      <c r="B8997" t="s">
        <v>65</v>
      </c>
      <c r="C8997">
        <v>2010</v>
      </c>
      <c r="D8997">
        <f t="shared" si="691"/>
        <v>260</v>
      </c>
      <c r="E8997">
        <v>4</v>
      </c>
      <c r="F8997">
        <v>36420.140644999999</v>
      </c>
      <c r="G8997">
        <v>2273937.6407150002</v>
      </c>
      <c r="H8997">
        <v>1471271.8711989999</v>
      </c>
      <c r="I8997">
        <v>481264.434778</v>
      </c>
      <c r="J8997">
        <v>358371.11866899999</v>
      </c>
      <c r="K8997">
        <v>660091.065879</v>
      </c>
      <c r="L8997">
        <v>706136.43025400001</v>
      </c>
      <c r="M8997">
        <v>7.8643918685392897</v>
      </c>
      <c r="N8997">
        <v>29324000</v>
      </c>
      <c r="O8997">
        <f>VLOOKUP(C8997,[1]pop_15p_a!$A$8:$AL$68,37,FALSE)</f>
        <v>46799235.788759798</v>
      </c>
      <c r="Q8997">
        <f t="shared" si="690"/>
        <v>-46045.364375000005</v>
      </c>
      <c r="R8997">
        <f t="shared" si="686"/>
        <v>63023</v>
      </c>
      <c r="T8997">
        <v>63023</v>
      </c>
      <c r="U8997">
        <f t="shared" si="689"/>
        <v>75.2</v>
      </c>
      <c r="V8997">
        <v>75.2</v>
      </c>
      <c r="W8997">
        <v>75.2</v>
      </c>
      <c r="Z8997">
        <f t="shared" si="688"/>
        <v>7.8333329999999997</v>
      </c>
      <c r="AA8997">
        <v>7.8</v>
      </c>
      <c r="AB8997">
        <v>7.8333329999999997</v>
      </c>
      <c r="AE8997">
        <f t="shared" si="692"/>
        <v>0.5</v>
      </c>
      <c r="AF8997">
        <v>0.5</v>
      </c>
      <c r="AG8997">
        <v>0.5</v>
      </c>
      <c r="AN8997">
        <v>91.1</v>
      </c>
      <c r="AO8997">
        <v>0.91700000000000004</v>
      </c>
      <c r="AP8997">
        <v>-0.90771404494814201</v>
      </c>
      <c r="AQ8997">
        <v>6.7349897797500002</v>
      </c>
      <c r="AR8997">
        <v>6.9632457765</v>
      </c>
      <c r="AT8997">
        <v>13</v>
      </c>
      <c r="AV8997">
        <v>0</v>
      </c>
      <c r="AW8997">
        <v>1</v>
      </c>
      <c r="AZ8997">
        <v>93.1</v>
      </c>
      <c r="BA8997">
        <v>187.7</v>
      </c>
      <c r="BB8997">
        <v>106.2</v>
      </c>
      <c r="BC8997">
        <v>94.149137782550497</v>
      </c>
      <c r="BD8997">
        <v>88.093247065542698</v>
      </c>
      <c r="BE8997">
        <v>97.241475300000005</v>
      </c>
      <c r="BF8997">
        <v>99.273838949999998</v>
      </c>
    </row>
    <row r="8998" spans="1:58">
      <c r="A8998" t="s">
        <v>32</v>
      </c>
      <c r="B8998" t="s">
        <v>65</v>
      </c>
      <c r="C8998">
        <v>2011</v>
      </c>
      <c r="D8998">
        <f t="shared" si="691"/>
        <v>261</v>
      </c>
      <c r="E8998">
        <v>1</v>
      </c>
      <c r="F8998">
        <v>36572.796128000002</v>
      </c>
      <c r="G8998">
        <v>2290982.795595</v>
      </c>
      <c r="H8998">
        <v>1464903.604082</v>
      </c>
      <c r="I8998">
        <v>484915.642184</v>
      </c>
      <c r="J8998">
        <v>353280.72269899998</v>
      </c>
      <c r="K8998">
        <v>678691.95652500005</v>
      </c>
      <c r="L8998">
        <v>693038.99824700004</v>
      </c>
      <c r="M8998">
        <v>7.7778473875454202</v>
      </c>
      <c r="N8998">
        <v>29441000</v>
      </c>
      <c r="O8998">
        <f>VLOOKUP(C8998,[1]pop_15p_a!$A$8:$AL$68,37,FALSE)</f>
        <v>47104700.779785797</v>
      </c>
      <c r="Q8998">
        <f t="shared" si="690"/>
        <v>-14347.041721999994</v>
      </c>
      <c r="R8998">
        <f t="shared" si="686"/>
        <v>63154</v>
      </c>
      <c r="T8998">
        <v>63154</v>
      </c>
      <c r="U8998">
        <f t="shared" si="689"/>
        <v>75.599999999999994</v>
      </c>
      <c r="V8998">
        <v>75.599999999999994</v>
      </c>
      <c r="W8998">
        <v>80.8</v>
      </c>
      <c r="Z8998">
        <f t="shared" si="688"/>
        <v>7.733333</v>
      </c>
      <c r="AA8998">
        <v>7.7</v>
      </c>
      <c r="AB8998">
        <v>7.733333</v>
      </c>
      <c r="AE8998">
        <f t="shared" si="692"/>
        <v>0.5</v>
      </c>
      <c r="AF8998">
        <v>0.5</v>
      </c>
      <c r="AG8998">
        <v>0.5</v>
      </c>
      <c r="AN8998">
        <v>92.2</v>
      </c>
      <c r="AO8998">
        <v>0.92299999999999993</v>
      </c>
      <c r="AP8998">
        <v>-1.02228935370687</v>
      </c>
      <c r="AQ8998">
        <v>6.8646954631699302</v>
      </c>
      <c r="AR8998">
        <v>7.0877497514999996</v>
      </c>
      <c r="AT8998">
        <v>13</v>
      </c>
      <c r="AV8998">
        <v>0</v>
      </c>
      <c r="AW8998">
        <v>1</v>
      </c>
      <c r="AZ8998">
        <v>91.8</v>
      </c>
      <c r="BA8998">
        <v>186</v>
      </c>
      <c r="BB8998">
        <v>104.1</v>
      </c>
      <c r="BC8998">
        <v>92.311232611902199</v>
      </c>
      <c r="BD8998">
        <v>88.695656481008498</v>
      </c>
      <c r="BE8998">
        <v>96.114290330000003</v>
      </c>
      <c r="BF8998">
        <v>99.596556629999995</v>
      </c>
    </row>
    <row r="8999" spans="1:58">
      <c r="A8999" t="s">
        <v>32</v>
      </c>
      <c r="B8999" t="s">
        <v>65</v>
      </c>
      <c r="C8999">
        <v>2011</v>
      </c>
      <c r="D8999">
        <f t="shared" si="691"/>
        <v>262</v>
      </c>
      <c r="E8999">
        <v>2</v>
      </c>
      <c r="F8999">
        <v>36533.391264999998</v>
      </c>
      <c r="G8999">
        <v>2294365.9220799999</v>
      </c>
      <c r="H8999">
        <v>1460066.753581</v>
      </c>
      <c r="I8999">
        <v>479345.06895099999</v>
      </c>
      <c r="J8999">
        <v>350657.92721499997</v>
      </c>
      <c r="K8999">
        <v>672518.68796400004</v>
      </c>
      <c r="L8999">
        <v>681162.56119599997</v>
      </c>
      <c r="M8999">
        <v>7.9378478084161799</v>
      </c>
      <c r="N8999">
        <v>29447000</v>
      </c>
      <c r="O8999">
        <f>VLOOKUP(C8999,[1]pop_15p_a!$A$8:$AL$68,37,FALSE)</f>
        <v>47104700.779785797</v>
      </c>
      <c r="Q8999">
        <f t="shared" si="690"/>
        <v>-8643.8732319999253</v>
      </c>
      <c r="R8999">
        <f t="shared" ref="R8999:R9031" si="693">T8999</f>
        <v>63285</v>
      </c>
      <c r="T8999">
        <v>63285</v>
      </c>
      <c r="U8999">
        <f t="shared" si="689"/>
        <v>78.599999999999994</v>
      </c>
      <c r="V8999">
        <v>78.599999999999994</v>
      </c>
      <c r="W8999">
        <v>80.8</v>
      </c>
      <c r="Z8999">
        <f t="shared" si="688"/>
        <v>7.9333330000000002</v>
      </c>
      <c r="AA8999">
        <v>7.9</v>
      </c>
      <c r="AB8999">
        <v>7.9333330000000002</v>
      </c>
      <c r="AE8999">
        <f t="shared" si="692"/>
        <v>0.5</v>
      </c>
      <c r="AF8999">
        <v>0.5</v>
      </c>
      <c r="AG8999">
        <v>0.5</v>
      </c>
      <c r="AN8999">
        <v>93.4</v>
      </c>
      <c r="AO8999">
        <v>0.93299999999999994</v>
      </c>
      <c r="AP8999">
        <v>-1.02228935370687</v>
      </c>
      <c r="AQ8999">
        <v>6.8646954631699302</v>
      </c>
      <c r="AR8999">
        <v>7.0877497514999996</v>
      </c>
      <c r="AT8999">
        <v>13</v>
      </c>
      <c r="AV8999">
        <v>0</v>
      </c>
      <c r="AW8999">
        <v>1</v>
      </c>
      <c r="AZ8999">
        <v>91.4</v>
      </c>
      <c r="BA8999">
        <v>185.1</v>
      </c>
      <c r="BB8999">
        <v>103.1</v>
      </c>
      <c r="BC8999">
        <v>90.952916939595994</v>
      </c>
      <c r="BD8999">
        <v>89.349761988829698</v>
      </c>
      <c r="BE8999">
        <v>94.902695480000006</v>
      </c>
      <c r="BF8999">
        <v>97.495734830000004</v>
      </c>
    </row>
    <row r="9000" spans="1:58">
      <c r="A9000" t="s">
        <v>32</v>
      </c>
      <c r="B9000" t="s">
        <v>65</v>
      </c>
      <c r="C9000">
        <v>2011</v>
      </c>
      <c r="D9000">
        <f t="shared" si="691"/>
        <v>263</v>
      </c>
      <c r="E9000">
        <v>3</v>
      </c>
      <c r="F9000">
        <v>36585.986958000001</v>
      </c>
      <c r="G9000">
        <v>2300541.5526629998</v>
      </c>
      <c r="H9000">
        <v>1462457.38084</v>
      </c>
      <c r="I9000">
        <v>478804.55788500002</v>
      </c>
      <c r="J9000">
        <v>359747.18099399999</v>
      </c>
      <c r="K9000">
        <v>672664.64089799998</v>
      </c>
      <c r="L9000">
        <v>690546.13354499999</v>
      </c>
      <c r="M9000">
        <v>8.3307244380439496</v>
      </c>
      <c r="N9000">
        <v>29281000</v>
      </c>
      <c r="O9000">
        <f>VLOOKUP(C9000,[1]pop_15p_a!$A$8:$AL$68,37,FALSE)</f>
        <v>47104700.779785797</v>
      </c>
      <c r="Q9000">
        <f t="shared" si="690"/>
        <v>-17881.492647000006</v>
      </c>
      <c r="R9000">
        <f t="shared" si="693"/>
        <v>63390</v>
      </c>
      <c r="T9000">
        <v>63390</v>
      </c>
      <c r="U9000">
        <f t="shared" si="689"/>
        <v>79.5</v>
      </c>
      <c r="V9000">
        <v>79.5</v>
      </c>
      <c r="W9000">
        <v>80.8</v>
      </c>
      <c r="Z9000">
        <f t="shared" si="688"/>
        <v>8.2333339999999993</v>
      </c>
      <c r="AA9000">
        <v>8.1999999999999993</v>
      </c>
      <c r="AB9000">
        <v>8.2333339999999993</v>
      </c>
      <c r="AE9000">
        <f t="shared" si="692"/>
        <v>0.5</v>
      </c>
      <c r="AF9000">
        <v>0.5</v>
      </c>
      <c r="AG9000">
        <v>0.5</v>
      </c>
      <c r="AN9000">
        <v>93.9</v>
      </c>
      <c r="AO9000">
        <v>0.93700000000000006</v>
      </c>
      <c r="AP9000">
        <v>-1.02228935370687</v>
      </c>
      <c r="AQ9000">
        <v>6.8646954631699302</v>
      </c>
      <c r="AR9000">
        <v>7.0877497514999996</v>
      </c>
      <c r="AT9000">
        <v>13</v>
      </c>
      <c r="AV9000">
        <v>0</v>
      </c>
      <c r="AW9000">
        <v>1</v>
      </c>
      <c r="AZ9000">
        <v>90.8</v>
      </c>
      <c r="BA9000">
        <v>183.6</v>
      </c>
      <c r="BB9000">
        <v>102</v>
      </c>
      <c r="BC9000">
        <v>90.2668616753013</v>
      </c>
      <c r="BD9000">
        <v>90.077726230246896</v>
      </c>
      <c r="BE9000">
        <v>94.017865630000003</v>
      </c>
      <c r="BF9000">
        <v>96.679167480000004</v>
      </c>
    </row>
    <row r="9001" spans="1:58">
      <c r="A9001" t="s">
        <v>32</v>
      </c>
      <c r="B9001" t="s">
        <v>65</v>
      </c>
      <c r="C9001">
        <v>2011</v>
      </c>
      <c r="D9001">
        <f t="shared" si="691"/>
        <v>264</v>
      </c>
      <c r="E9001">
        <v>4</v>
      </c>
      <c r="F9001">
        <v>36593.385512000001</v>
      </c>
      <c r="G9001">
        <v>2304359.8745920002</v>
      </c>
      <c r="H9001">
        <v>1466672.5671699999</v>
      </c>
      <c r="I9001">
        <v>480012.43465499999</v>
      </c>
      <c r="J9001">
        <v>368991.62977100001</v>
      </c>
      <c r="K9001">
        <v>686600.44330599997</v>
      </c>
      <c r="L9001">
        <v>701789.4621</v>
      </c>
      <c r="M9001">
        <v>8.3949923511598108</v>
      </c>
      <c r="N9001">
        <v>29342000</v>
      </c>
      <c r="O9001">
        <f>VLOOKUP(C9001,[1]pop_15p_a!$A$8:$AL$68,37,FALSE)</f>
        <v>47104700.779785797</v>
      </c>
      <c r="Q9001">
        <f t="shared" si="690"/>
        <v>-15189.018794000032</v>
      </c>
      <c r="R9001">
        <f t="shared" si="693"/>
        <v>63495</v>
      </c>
      <c r="T9001">
        <v>63495</v>
      </c>
      <c r="U9001">
        <f t="shared" si="689"/>
        <v>80.8</v>
      </c>
      <c r="V9001">
        <v>80.8</v>
      </c>
      <c r="W9001">
        <v>80.8</v>
      </c>
      <c r="Z9001">
        <f t="shared" si="688"/>
        <v>8.3666669999999996</v>
      </c>
      <c r="AA9001">
        <v>8.4</v>
      </c>
      <c r="AB9001">
        <v>8.3666669999999996</v>
      </c>
      <c r="AE9001">
        <f t="shared" si="692"/>
        <v>0.5</v>
      </c>
      <c r="AF9001">
        <v>0.5</v>
      </c>
      <c r="AG9001">
        <v>0.5</v>
      </c>
      <c r="AN9001">
        <v>94.7</v>
      </c>
      <c r="AO9001">
        <v>0.94299999999999995</v>
      </c>
      <c r="AP9001">
        <v>-1.02228935370687</v>
      </c>
      <c r="AQ9001">
        <v>6.8646954631699302</v>
      </c>
      <c r="AR9001">
        <v>7.0877497514999996</v>
      </c>
      <c r="AT9001">
        <v>13</v>
      </c>
      <c r="AV9001">
        <v>0</v>
      </c>
      <c r="AW9001">
        <v>1</v>
      </c>
      <c r="AZ9001">
        <v>90.2</v>
      </c>
      <c r="BA9001">
        <v>181.5</v>
      </c>
      <c r="BB9001">
        <v>100.4</v>
      </c>
      <c r="BC9001">
        <v>89.798668366801394</v>
      </c>
      <c r="BD9001">
        <v>90.587177719310006</v>
      </c>
      <c r="BE9001">
        <v>93.425587160000006</v>
      </c>
      <c r="BF9001">
        <v>97.163638480000003</v>
      </c>
    </row>
    <row r="9002" spans="1:58">
      <c r="A9002" t="s">
        <v>32</v>
      </c>
      <c r="B9002" t="s">
        <v>65</v>
      </c>
      <c r="C9002">
        <v>2012</v>
      </c>
      <c r="D9002">
        <f t="shared" si="691"/>
        <v>265</v>
      </c>
      <c r="E9002">
        <v>1</v>
      </c>
      <c r="F9002">
        <v>36768.082763999999</v>
      </c>
      <c r="G9002">
        <v>2319286.042132</v>
      </c>
      <c r="H9002">
        <v>1477256.0206170001</v>
      </c>
      <c r="I9002">
        <v>495163.29076399998</v>
      </c>
      <c r="J9002">
        <v>370967.77942600002</v>
      </c>
      <c r="K9002">
        <v>703147.18154200003</v>
      </c>
      <c r="L9002">
        <v>706696.05294199998</v>
      </c>
      <c r="M9002">
        <v>8.20867614061331</v>
      </c>
      <c r="N9002">
        <v>29454000</v>
      </c>
      <c r="O9002">
        <f>VLOOKUP(C9002,[1]pop_15p_a!$A$8:$AL$68,37,FALSE)</f>
        <v>47374843.039950103</v>
      </c>
      <c r="Q9002">
        <f t="shared" si="690"/>
        <v>-3548.8713999999454</v>
      </c>
      <c r="R9002">
        <f t="shared" si="693"/>
        <v>63600</v>
      </c>
      <c r="T9002">
        <v>63600</v>
      </c>
      <c r="U9002">
        <f t="shared" si="689"/>
        <v>81.8</v>
      </c>
      <c r="V9002">
        <v>81.8</v>
      </c>
      <c r="W9002">
        <v>84.1</v>
      </c>
      <c r="Z9002">
        <f t="shared" si="688"/>
        <v>8.1999999999999993</v>
      </c>
      <c r="AA9002">
        <v>8.1999999999999993</v>
      </c>
      <c r="AB9002">
        <v>8.1999999999999993</v>
      </c>
      <c r="AE9002">
        <f t="shared" si="692"/>
        <v>0.5</v>
      </c>
      <c r="AF9002">
        <v>0.5</v>
      </c>
      <c r="AG9002">
        <v>0.5</v>
      </c>
      <c r="AN9002">
        <v>95.1</v>
      </c>
      <c r="AO9002">
        <v>0.94400000000000006</v>
      </c>
      <c r="AP9002">
        <v>-0.94891275039326595</v>
      </c>
      <c r="AQ9002">
        <v>6.9105056809470504</v>
      </c>
      <c r="AR9002">
        <v>7.0228520220000004</v>
      </c>
      <c r="AT9002">
        <v>13</v>
      </c>
      <c r="AV9002">
        <v>0</v>
      </c>
      <c r="AW9002">
        <v>1</v>
      </c>
      <c r="AZ9002">
        <v>89.8</v>
      </c>
      <c r="BA9002">
        <v>183.6</v>
      </c>
      <c r="BB9002">
        <v>99.8</v>
      </c>
      <c r="BC9002">
        <v>89.428788155687599</v>
      </c>
      <c r="BD9002">
        <v>91.321055359579404</v>
      </c>
      <c r="BE9002">
        <v>92.896062220000005</v>
      </c>
      <c r="BF9002">
        <v>95.342171680000007</v>
      </c>
    </row>
    <row r="9003" spans="1:58">
      <c r="A9003" t="s">
        <v>32</v>
      </c>
      <c r="B9003" t="s">
        <v>65</v>
      </c>
      <c r="C9003">
        <v>2012</v>
      </c>
      <c r="D9003">
        <f t="shared" si="691"/>
        <v>266</v>
      </c>
      <c r="E9003">
        <v>2</v>
      </c>
      <c r="F9003">
        <v>36678.534543000002</v>
      </c>
      <c r="G9003">
        <v>2318037.4456810001</v>
      </c>
      <c r="H9003">
        <v>1479712.352219</v>
      </c>
      <c r="I9003">
        <v>481247.88852099999</v>
      </c>
      <c r="J9003">
        <v>358138.32617000001</v>
      </c>
      <c r="K9003">
        <v>673367.37724900001</v>
      </c>
      <c r="L9003">
        <v>717068.85731600004</v>
      </c>
      <c r="M9003">
        <v>7.99218459248232</v>
      </c>
      <c r="N9003">
        <v>29667000</v>
      </c>
      <c r="O9003">
        <f>VLOOKUP(C9003,[1]pop_15p_a!$A$8:$AL$68,37,FALSE)</f>
        <v>47374843.039950103</v>
      </c>
      <c r="Q9003">
        <f t="shared" si="690"/>
        <v>-43701.480067000026</v>
      </c>
      <c r="R9003">
        <f t="shared" si="693"/>
        <v>63705</v>
      </c>
      <c r="T9003">
        <v>63705</v>
      </c>
      <c r="U9003">
        <f t="shared" si="689"/>
        <v>81.8</v>
      </c>
      <c r="V9003">
        <v>81.8</v>
      </c>
      <c r="W9003">
        <v>84.1</v>
      </c>
      <c r="Z9003">
        <f t="shared" si="688"/>
        <v>7.9333330000000002</v>
      </c>
      <c r="AA9003">
        <v>8</v>
      </c>
      <c r="AB9003">
        <v>7.9333330000000002</v>
      </c>
      <c r="AE9003">
        <f t="shared" si="692"/>
        <v>0.5</v>
      </c>
      <c r="AF9003">
        <v>0.5</v>
      </c>
      <c r="AG9003">
        <v>0.5</v>
      </c>
      <c r="AN9003">
        <v>95.8</v>
      </c>
      <c r="AO9003">
        <v>0.95200000000000007</v>
      </c>
      <c r="AP9003">
        <v>-0.94891275039326595</v>
      </c>
      <c r="AQ9003">
        <v>6.9105056809470504</v>
      </c>
      <c r="AR9003">
        <v>7.0228520220000004</v>
      </c>
      <c r="AT9003">
        <v>13</v>
      </c>
      <c r="AV9003">
        <v>0</v>
      </c>
      <c r="AW9003">
        <v>1</v>
      </c>
      <c r="AZ9003">
        <v>90</v>
      </c>
      <c r="BA9003">
        <v>184.8</v>
      </c>
      <c r="BB9003">
        <v>99.2</v>
      </c>
      <c r="BC9003">
        <v>89.321530683903603</v>
      </c>
      <c r="BD9003">
        <v>92.354778800533197</v>
      </c>
      <c r="BE9003">
        <v>92.350952039999996</v>
      </c>
      <c r="BF9003">
        <v>93.741527629999993</v>
      </c>
    </row>
    <row r="9004" spans="1:58">
      <c r="A9004" t="s">
        <v>32</v>
      </c>
      <c r="B9004" t="s">
        <v>65</v>
      </c>
      <c r="C9004">
        <v>2012</v>
      </c>
      <c r="D9004">
        <f t="shared" si="691"/>
        <v>267</v>
      </c>
      <c r="E9004">
        <v>3</v>
      </c>
      <c r="F9004">
        <v>37066.187335000002</v>
      </c>
      <c r="G9004">
        <v>2345641.2709690002</v>
      </c>
      <c r="H9004">
        <v>1491867.655724</v>
      </c>
      <c r="I9004">
        <v>484810.84922199999</v>
      </c>
      <c r="J9004">
        <v>357320.96584199998</v>
      </c>
      <c r="K9004">
        <v>689205.97346999997</v>
      </c>
      <c r="L9004">
        <v>714632.52015800006</v>
      </c>
      <c r="M9004">
        <v>7.8583150137783697</v>
      </c>
      <c r="N9004">
        <v>29759000</v>
      </c>
      <c r="O9004">
        <f>VLOOKUP(C9004,[1]pop_15p_a!$A$8:$AL$68,37,FALSE)</f>
        <v>47374843.039950103</v>
      </c>
      <c r="Q9004">
        <f t="shared" si="690"/>
        <v>-25426.546688000089</v>
      </c>
      <c r="R9004">
        <f t="shared" si="693"/>
        <v>63805</v>
      </c>
      <c r="T9004">
        <v>63805</v>
      </c>
      <c r="U9004">
        <f t="shared" si="689"/>
        <v>82.8</v>
      </c>
      <c r="V9004">
        <v>82.8</v>
      </c>
      <c r="W9004">
        <v>84.1</v>
      </c>
      <c r="Z9004">
        <f t="shared" si="688"/>
        <v>7.8</v>
      </c>
      <c r="AA9004">
        <v>7.8</v>
      </c>
      <c r="AB9004">
        <v>7.8</v>
      </c>
      <c r="AE9004">
        <f t="shared" si="692"/>
        <v>0.5</v>
      </c>
      <c r="AF9004">
        <v>0.5</v>
      </c>
      <c r="AG9004">
        <v>0.5</v>
      </c>
      <c r="AN9004">
        <v>96.1</v>
      </c>
      <c r="AO9004">
        <v>0.95499999999999996</v>
      </c>
      <c r="AP9004">
        <v>-0.94891275039326595</v>
      </c>
      <c r="AQ9004">
        <v>6.9105056809470504</v>
      </c>
      <c r="AR9004">
        <v>7.0228520220000004</v>
      </c>
      <c r="AT9004">
        <v>13</v>
      </c>
      <c r="AV9004">
        <v>0</v>
      </c>
      <c r="AW9004">
        <v>1</v>
      </c>
      <c r="AZ9004">
        <v>89.4</v>
      </c>
      <c r="BA9004">
        <v>184.3</v>
      </c>
      <c r="BB9004">
        <v>98.1</v>
      </c>
      <c r="BC9004">
        <v>89.397533508791994</v>
      </c>
      <c r="BD9004">
        <v>93.159294263324995</v>
      </c>
      <c r="BE9004">
        <v>91.388736559999998</v>
      </c>
      <c r="BF9004">
        <v>93.171274420000003</v>
      </c>
    </row>
    <row r="9005" spans="1:58">
      <c r="A9005" t="s">
        <v>32</v>
      </c>
      <c r="B9005" t="s">
        <v>65</v>
      </c>
      <c r="C9005">
        <v>2012</v>
      </c>
      <c r="D9005">
        <f t="shared" si="691"/>
        <v>268</v>
      </c>
      <c r="E9005">
        <v>4</v>
      </c>
      <c r="F9005">
        <v>36951.280031000002</v>
      </c>
      <c r="G9005">
        <v>2340273.8604959999</v>
      </c>
      <c r="H9005">
        <v>1495122.5478060001</v>
      </c>
      <c r="I9005">
        <v>485731.92420200002</v>
      </c>
      <c r="J9005">
        <v>376777.245558</v>
      </c>
      <c r="K9005">
        <v>682178.60995900002</v>
      </c>
      <c r="L9005">
        <v>709793.762368</v>
      </c>
      <c r="M9005">
        <v>7.8137040347686701</v>
      </c>
      <c r="N9005">
        <v>29908000</v>
      </c>
      <c r="O9005">
        <f>VLOOKUP(C9005,[1]pop_15p_a!$A$8:$AL$68,37,FALSE)</f>
        <v>47374843.039950103</v>
      </c>
      <c r="Q9005">
        <f t="shared" si="690"/>
        <v>-27615.152408999973</v>
      </c>
      <c r="R9005">
        <f t="shared" si="693"/>
        <v>63906</v>
      </c>
      <c r="T9005">
        <v>63906</v>
      </c>
      <c r="U9005">
        <f t="shared" si="689"/>
        <v>84.1</v>
      </c>
      <c r="V9005">
        <v>84.1</v>
      </c>
      <c r="W9005">
        <v>84.1</v>
      </c>
      <c r="Z9005">
        <f t="shared" si="688"/>
        <v>7.8</v>
      </c>
      <c r="AA9005">
        <v>7.8</v>
      </c>
      <c r="AB9005">
        <v>7.8</v>
      </c>
      <c r="AE9005">
        <f t="shared" si="692"/>
        <v>0.5</v>
      </c>
      <c r="AF9005">
        <v>0.5</v>
      </c>
      <c r="AG9005">
        <v>0.5</v>
      </c>
      <c r="AN9005">
        <v>97</v>
      </c>
      <c r="AO9005">
        <v>0.96400000000000008</v>
      </c>
      <c r="AP9005">
        <v>-0.94891275039326595</v>
      </c>
      <c r="AQ9005">
        <v>6.9105056809470504</v>
      </c>
      <c r="AR9005">
        <v>7.0228520220000004</v>
      </c>
      <c r="AT9005">
        <v>13</v>
      </c>
      <c r="AV9005">
        <v>0</v>
      </c>
      <c r="AW9005">
        <v>1</v>
      </c>
      <c r="AZ9005">
        <v>88.9</v>
      </c>
      <c r="BA9005">
        <v>182</v>
      </c>
      <c r="BB9005">
        <v>96.5</v>
      </c>
      <c r="BC9005">
        <v>88.952265532092099</v>
      </c>
      <c r="BD9005">
        <v>93.872194745770102</v>
      </c>
      <c r="BE9005">
        <v>91.014683610000006</v>
      </c>
      <c r="BF9005">
        <v>93.54338636</v>
      </c>
    </row>
    <row r="9006" spans="1:58">
      <c r="A9006" t="s">
        <v>32</v>
      </c>
      <c r="B9006" t="s">
        <v>65</v>
      </c>
      <c r="C9006">
        <v>2013</v>
      </c>
      <c r="D9006">
        <f t="shared" si="691"/>
        <v>269</v>
      </c>
      <c r="E9006">
        <v>1</v>
      </c>
      <c r="F9006">
        <v>37130.775985</v>
      </c>
      <c r="G9006">
        <v>2355407.2639629999</v>
      </c>
      <c r="H9006">
        <v>1506989.7630360001</v>
      </c>
      <c r="I9006">
        <v>483553.33367999998</v>
      </c>
      <c r="J9006">
        <v>359354.02032900002</v>
      </c>
      <c r="K9006">
        <v>702530.935818</v>
      </c>
      <c r="L9006">
        <v>707396.99449099996</v>
      </c>
      <c r="M9006">
        <v>7.8445906297291401</v>
      </c>
      <c r="N9006">
        <v>29839000</v>
      </c>
      <c r="O9006">
        <f>VLOOKUP(C9006,[1]pop_15p_a!$A$8:$AL$68,37,FALSE)</f>
        <v>47646491.934621803</v>
      </c>
      <c r="Q9006">
        <f t="shared" si="690"/>
        <v>-4866.0586729999632</v>
      </c>
      <c r="R9006">
        <f t="shared" si="693"/>
        <v>64006</v>
      </c>
      <c r="T9006">
        <v>64006</v>
      </c>
      <c r="U9006">
        <f t="shared" si="689"/>
        <v>83.4</v>
      </c>
      <c r="V9006">
        <v>83.4</v>
      </c>
      <c r="W9006">
        <v>85.2</v>
      </c>
      <c r="Z9006">
        <f t="shared" si="688"/>
        <v>7.766667</v>
      </c>
      <c r="AA9006">
        <v>7.8</v>
      </c>
      <c r="AB9006">
        <v>7.766667</v>
      </c>
      <c r="AE9006">
        <f t="shared" si="692"/>
        <v>0.5</v>
      </c>
      <c r="AF9006">
        <v>0.5</v>
      </c>
      <c r="AG9006">
        <v>0.5</v>
      </c>
      <c r="AN9006">
        <v>97.4</v>
      </c>
      <c r="AO9006">
        <v>0.96400000000000008</v>
      </c>
      <c r="AP9006">
        <v>-0.80961025804381004</v>
      </c>
      <c r="AQ9006">
        <v>6.9151139789713598</v>
      </c>
      <c r="AR9006">
        <v>6.7982948170000004</v>
      </c>
      <c r="AT9006">
        <v>13</v>
      </c>
      <c r="AV9006">
        <v>0</v>
      </c>
      <c r="AW9006">
        <v>1</v>
      </c>
      <c r="AZ9006">
        <v>88</v>
      </c>
      <c r="BA9006">
        <v>179</v>
      </c>
      <c r="BB9006">
        <v>95.3</v>
      </c>
      <c r="BC9006">
        <v>88.684748714293207</v>
      </c>
      <c r="BD9006">
        <v>94.315382052502898</v>
      </c>
      <c r="BE9006">
        <v>91.104290680000005</v>
      </c>
      <c r="BF9006">
        <v>94.895427900000001</v>
      </c>
    </row>
    <row r="9007" spans="1:58">
      <c r="A9007" t="s">
        <v>32</v>
      </c>
      <c r="B9007" t="s">
        <v>65</v>
      </c>
      <c r="C9007">
        <v>2013</v>
      </c>
      <c r="D9007">
        <f t="shared" si="691"/>
        <v>270</v>
      </c>
      <c r="E9007">
        <v>2</v>
      </c>
      <c r="F9007">
        <v>37271.559809999999</v>
      </c>
      <c r="G9007">
        <v>2368323.2430250002</v>
      </c>
      <c r="H9007">
        <v>1501541.3567250001</v>
      </c>
      <c r="I9007">
        <v>484683.99458399997</v>
      </c>
      <c r="J9007">
        <v>372721.482915</v>
      </c>
      <c r="K9007">
        <v>708174.44928399997</v>
      </c>
      <c r="L9007">
        <v>731845.15738800005</v>
      </c>
      <c r="M9007">
        <v>7.7496687517332798</v>
      </c>
      <c r="N9007">
        <v>29938000</v>
      </c>
      <c r="O9007">
        <f>VLOOKUP(C9007,[1]pop_15p_a!$A$8:$AL$68,37,FALSE)</f>
        <v>47646491.934621803</v>
      </c>
      <c r="Q9007">
        <f t="shared" si="690"/>
        <v>-23670.708104000078</v>
      </c>
      <c r="R9007">
        <f t="shared" si="693"/>
        <v>64106</v>
      </c>
      <c r="T9007">
        <v>64106</v>
      </c>
      <c r="U9007">
        <f t="shared" si="689"/>
        <v>84.5</v>
      </c>
      <c r="V9007">
        <v>84.5</v>
      </c>
      <c r="W9007">
        <v>85.2</v>
      </c>
      <c r="Z9007">
        <f t="shared" si="688"/>
        <v>7.766667</v>
      </c>
      <c r="AA9007">
        <v>7.7</v>
      </c>
      <c r="AB9007">
        <v>7.766667</v>
      </c>
      <c r="AE9007">
        <f t="shared" si="692"/>
        <v>0.5</v>
      </c>
      <c r="AF9007">
        <v>0.5</v>
      </c>
      <c r="AG9007">
        <v>0.5</v>
      </c>
      <c r="AN9007">
        <v>98.1</v>
      </c>
      <c r="AO9007">
        <v>0.97099999999999997</v>
      </c>
      <c r="AP9007">
        <v>-0.80961025804381004</v>
      </c>
      <c r="AQ9007">
        <v>6.9151139789713598</v>
      </c>
      <c r="AR9007">
        <v>6.7982948170000004</v>
      </c>
      <c r="AT9007">
        <v>13</v>
      </c>
      <c r="AV9007">
        <v>0</v>
      </c>
      <c r="AW9007">
        <v>1</v>
      </c>
      <c r="AZ9007">
        <v>87.3</v>
      </c>
      <c r="BA9007">
        <v>179.8</v>
      </c>
      <c r="BB9007">
        <v>93.6</v>
      </c>
      <c r="BC9007">
        <v>88.793273971189393</v>
      </c>
      <c r="BD9007">
        <v>94.679817478041201</v>
      </c>
      <c r="BE9007">
        <v>91.507622179999998</v>
      </c>
      <c r="BF9007">
        <v>92.708413100000001</v>
      </c>
    </row>
    <row r="9008" spans="1:58">
      <c r="A9008" t="s">
        <v>32</v>
      </c>
      <c r="B9008" t="s">
        <v>65</v>
      </c>
      <c r="C9008">
        <v>2013</v>
      </c>
      <c r="D9008">
        <f t="shared" si="691"/>
        <v>271</v>
      </c>
      <c r="E9008">
        <v>3</v>
      </c>
      <c r="F9008">
        <v>37552.587552999998</v>
      </c>
      <c r="G9008">
        <v>2389554.563602</v>
      </c>
      <c r="H9008">
        <v>1519852.6517759999</v>
      </c>
      <c r="I9008">
        <v>485605.069564</v>
      </c>
      <c r="J9008">
        <v>389311.82831499999</v>
      </c>
      <c r="K9008">
        <v>693492.66521100001</v>
      </c>
      <c r="L9008">
        <v>738142.32581900002</v>
      </c>
      <c r="M9008">
        <v>7.6191352910491297</v>
      </c>
      <c r="N9008">
        <v>30106000</v>
      </c>
      <c r="O9008">
        <f>VLOOKUP(C9008,[1]pop_15p_a!$A$8:$AL$68,37,FALSE)</f>
        <v>47646491.934621803</v>
      </c>
      <c r="Q9008">
        <f t="shared" si="690"/>
        <v>-44649.660608000006</v>
      </c>
      <c r="R9008">
        <f t="shared" si="693"/>
        <v>64229</v>
      </c>
      <c r="T9008">
        <v>64229</v>
      </c>
      <c r="U9008">
        <f t="shared" si="689"/>
        <v>84.3</v>
      </c>
      <c r="V9008">
        <v>84.3</v>
      </c>
      <c r="W9008">
        <v>85.2</v>
      </c>
      <c r="Z9008">
        <f t="shared" si="688"/>
        <v>7.5333329999999998</v>
      </c>
      <c r="AA9008">
        <v>7.5</v>
      </c>
      <c r="AB9008">
        <v>7.5333329999999998</v>
      </c>
      <c r="AE9008">
        <f t="shared" si="692"/>
        <v>0.5</v>
      </c>
      <c r="AF9008">
        <v>0.5</v>
      </c>
      <c r="AG9008">
        <v>0.5</v>
      </c>
      <c r="AN9008">
        <v>98.4</v>
      </c>
      <c r="AO9008">
        <v>0.97299999999999998</v>
      </c>
      <c r="AP9008">
        <v>-0.80961025804381004</v>
      </c>
      <c r="AQ9008">
        <v>6.9151139789713598</v>
      </c>
      <c r="AR9008">
        <v>6.7982948170000004</v>
      </c>
      <c r="AT9008">
        <v>13</v>
      </c>
      <c r="AV9008">
        <v>0</v>
      </c>
      <c r="AW9008">
        <v>1</v>
      </c>
      <c r="AZ9008">
        <v>87</v>
      </c>
      <c r="BA9008">
        <v>177.1</v>
      </c>
      <c r="BB9008">
        <v>93</v>
      </c>
      <c r="BC9008">
        <v>89.641645069119093</v>
      </c>
      <c r="BD9008">
        <v>95.251393886070801</v>
      </c>
      <c r="BE9008">
        <v>92.001483809999996</v>
      </c>
      <c r="BF9008">
        <v>92.211494680000001</v>
      </c>
    </row>
    <row r="9009" spans="1:58">
      <c r="A9009" t="s">
        <v>32</v>
      </c>
      <c r="B9009" t="s">
        <v>65</v>
      </c>
      <c r="C9009">
        <v>2013</v>
      </c>
      <c r="D9009">
        <f t="shared" si="691"/>
        <v>272</v>
      </c>
      <c r="E9009">
        <v>4</v>
      </c>
      <c r="F9009">
        <v>37679.798611999999</v>
      </c>
      <c r="G9009">
        <v>2400734.9417869998</v>
      </c>
      <c r="H9009">
        <v>1525366.7624299999</v>
      </c>
      <c r="I9009">
        <v>489603.74836999999</v>
      </c>
      <c r="J9009">
        <v>391313.843803</v>
      </c>
      <c r="K9009">
        <v>685227.40459000005</v>
      </c>
      <c r="L9009">
        <v>760679.85771899996</v>
      </c>
      <c r="M9009">
        <v>7.2224944866454299</v>
      </c>
      <c r="N9009">
        <v>30290000</v>
      </c>
      <c r="O9009">
        <f>VLOOKUP(C9009,[1]pop_15p_a!$A$8:$AL$68,37,FALSE)</f>
        <v>47646491.934621803</v>
      </c>
      <c r="Q9009">
        <f t="shared" si="690"/>
        <v>-75452.453128999914</v>
      </c>
      <c r="R9009">
        <f t="shared" si="693"/>
        <v>64352</v>
      </c>
      <c r="T9009">
        <v>64352</v>
      </c>
      <c r="U9009">
        <f t="shared" si="689"/>
        <v>85.2</v>
      </c>
      <c r="V9009">
        <v>85.2</v>
      </c>
      <c r="W9009">
        <v>85.2</v>
      </c>
      <c r="Z9009">
        <f t="shared" si="688"/>
        <v>7.1333330000000004</v>
      </c>
      <c r="AA9009">
        <v>7.1</v>
      </c>
      <c r="AB9009">
        <v>7.1333330000000004</v>
      </c>
      <c r="AE9009">
        <f t="shared" si="692"/>
        <v>0.5</v>
      </c>
      <c r="AF9009">
        <v>0.5</v>
      </c>
      <c r="AG9009">
        <v>0.5</v>
      </c>
      <c r="AN9009">
        <v>98.9</v>
      </c>
      <c r="AO9009">
        <v>0.98</v>
      </c>
      <c r="AP9009">
        <v>-0.80961025804381004</v>
      </c>
      <c r="AQ9009">
        <v>6.9151139789713598</v>
      </c>
      <c r="AR9009">
        <v>6.7982948170000004</v>
      </c>
      <c r="AT9009">
        <v>13</v>
      </c>
      <c r="AV9009">
        <v>0</v>
      </c>
      <c r="AW9009">
        <v>1</v>
      </c>
      <c r="AZ9009">
        <v>86.5</v>
      </c>
      <c r="BA9009">
        <v>174.4</v>
      </c>
      <c r="BB9009">
        <v>92.4</v>
      </c>
      <c r="BC9009">
        <v>90.8598630911317</v>
      </c>
      <c r="BD9009">
        <v>95.658367657176797</v>
      </c>
      <c r="BE9009">
        <v>93.290499400000002</v>
      </c>
      <c r="BF9009">
        <v>95.049312900000004</v>
      </c>
    </row>
    <row r="9010" spans="1:58">
      <c r="A9010" t="s">
        <v>32</v>
      </c>
      <c r="B9010" t="s">
        <v>65</v>
      </c>
      <c r="C9010">
        <v>2014</v>
      </c>
      <c r="D9010">
        <f t="shared" si="691"/>
        <v>273</v>
      </c>
      <c r="E9010">
        <v>1</v>
      </c>
      <c r="F9010">
        <v>37855.737187999999</v>
      </c>
      <c r="G9010">
        <v>2420857.5501620001</v>
      </c>
      <c r="H9010">
        <v>1531254.8824229999</v>
      </c>
      <c r="I9010">
        <v>493800.98226100003</v>
      </c>
      <c r="J9010">
        <v>400470.34874799999</v>
      </c>
      <c r="K9010">
        <v>700438.94375800004</v>
      </c>
      <c r="L9010">
        <v>747966.81301299995</v>
      </c>
      <c r="M9010">
        <v>6.7554361104324503</v>
      </c>
      <c r="N9010">
        <v>30532000</v>
      </c>
      <c r="O9010">
        <f>VLOOKUP(C9010,[1]pop_15p_a!$A$8:$AL$68,37,FALSE)</f>
        <v>47966525.560262501</v>
      </c>
      <c r="Q9010">
        <f t="shared" si="690"/>
        <v>-47527.86925499991</v>
      </c>
      <c r="R9010">
        <f t="shared" si="693"/>
        <v>64474</v>
      </c>
      <c r="T9010">
        <v>64474</v>
      </c>
      <c r="U9010">
        <f t="shared" si="689"/>
        <v>85.4</v>
      </c>
      <c r="V9010">
        <v>85.4</v>
      </c>
      <c r="W9010">
        <v>87</v>
      </c>
      <c r="Z9010">
        <f t="shared" si="688"/>
        <v>6.7</v>
      </c>
      <c r="AA9010">
        <v>6.7</v>
      </c>
      <c r="AB9010">
        <v>6.7</v>
      </c>
      <c r="AE9010">
        <f t="shared" si="692"/>
        <v>0.5</v>
      </c>
      <c r="AF9010">
        <v>0.5</v>
      </c>
      <c r="AG9010">
        <v>0.5</v>
      </c>
      <c r="AN9010">
        <v>99</v>
      </c>
      <c r="AO9010">
        <v>0.97900000000000009</v>
      </c>
      <c r="AP9010">
        <v>0.24240584430920301</v>
      </c>
      <c r="AQ9010">
        <v>6.89082333591056</v>
      </c>
      <c r="AR9010">
        <v>6.4223778415000004</v>
      </c>
      <c r="AT9010">
        <v>13</v>
      </c>
      <c r="AV9010">
        <v>0</v>
      </c>
      <c r="AW9010">
        <v>1</v>
      </c>
      <c r="AZ9010">
        <v>85.8</v>
      </c>
      <c r="BA9010">
        <v>171</v>
      </c>
      <c r="BB9010">
        <v>90.9</v>
      </c>
      <c r="BC9010">
        <v>92.479919901859702</v>
      </c>
      <c r="BD9010">
        <v>96.171017338524706</v>
      </c>
      <c r="BE9010">
        <v>95.077694440000002</v>
      </c>
      <c r="BF9010">
        <v>97.82812878</v>
      </c>
    </row>
    <row r="9011" spans="1:58">
      <c r="A9011" t="s">
        <v>32</v>
      </c>
      <c r="B9011" t="s">
        <v>65</v>
      </c>
      <c r="C9011">
        <v>2014</v>
      </c>
      <c r="D9011">
        <f t="shared" si="691"/>
        <v>274</v>
      </c>
      <c r="E9011">
        <v>2</v>
      </c>
      <c r="F9011">
        <v>38031.404444</v>
      </c>
      <c r="G9011">
        <v>2441006.0630270001</v>
      </c>
      <c r="H9011">
        <v>1537491.740853</v>
      </c>
      <c r="I9011">
        <v>497656.26017099997</v>
      </c>
      <c r="J9011">
        <v>401670.523407</v>
      </c>
      <c r="K9011">
        <v>715904.54914599995</v>
      </c>
      <c r="L9011">
        <v>749560.88976100006</v>
      </c>
      <c r="M9011">
        <v>6.2871967037997898</v>
      </c>
      <c r="N9011">
        <v>30705000</v>
      </c>
      <c r="O9011">
        <f>VLOOKUP(C9011,[1]pop_15p_a!$A$8:$AL$68,37,FALSE)</f>
        <v>47966525.560262501</v>
      </c>
      <c r="Q9011">
        <f t="shared" si="690"/>
        <v>-33656.34061500011</v>
      </c>
      <c r="R9011">
        <f t="shared" si="693"/>
        <v>64597</v>
      </c>
      <c r="T9011">
        <v>64597</v>
      </c>
      <c r="U9011">
        <f t="shared" si="689"/>
        <v>86.1</v>
      </c>
      <c r="V9011">
        <v>86.1</v>
      </c>
      <c r="W9011">
        <v>87</v>
      </c>
      <c r="Z9011">
        <f t="shared" si="688"/>
        <v>6.266667</v>
      </c>
      <c r="AA9011">
        <v>6.3</v>
      </c>
      <c r="AB9011">
        <v>6.266667</v>
      </c>
      <c r="AE9011">
        <f t="shared" si="692"/>
        <v>0.5</v>
      </c>
      <c r="AF9011">
        <v>0.5</v>
      </c>
      <c r="AG9011">
        <v>0.5</v>
      </c>
      <c r="AN9011">
        <v>99.7</v>
      </c>
      <c r="AO9011">
        <v>0.98799999999999999</v>
      </c>
      <c r="AP9011">
        <v>0.24240584430920301</v>
      </c>
      <c r="AQ9011">
        <v>6.89082333591056</v>
      </c>
      <c r="AR9011">
        <v>6.4223778415000004</v>
      </c>
      <c r="AT9011">
        <v>13</v>
      </c>
      <c r="AV9011">
        <v>0</v>
      </c>
      <c r="AW9011">
        <v>1</v>
      </c>
      <c r="AZ9011">
        <v>85.3</v>
      </c>
      <c r="BA9011">
        <v>168.2</v>
      </c>
      <c r="BB9011">
        <v>90.1</v>
      </c>
      <c r="BC9011">
        <v>94.093140794589203</v>
      </c>
      <c r="BD9011">
        <v>96.906913027364496</v>
      </c>
      <c r="BE9011">
        <v>96.691893199999996</v>
      </c>
      <c r="BF9011">
        <v>98.442975259999997</v>
      </c>
    </row>
    <row r="9012" spans="1:58">
      <c r="A9012" t="s">
        <v>32</v>
      </c>
      <c r="B9012" t="s">
        <v>65</v>
      </c>
      <c r="C9012">
        <v>2014</v>
      </c>
      <c r="D9012">
        <f t="shared" si="691"/>
        <v>275</v>
      </c>
      <c r="E9012">
        <v>3</v>
      </c>
      <c r="F9012">
        <v>38174.803304000001</v>
      </c>
      <c r="G9012">
        <v>2458113.3886850001</v>
      </c>
      <c r="H9012">
        <v>1552573.414724</v>
      </c>
      <c r="I9012">
        <v>498400.84174200002</v>
      </c>
      <c r="J9012">
        <v>408581.87403200002</v>
      </c>
      <c r="K9012">
        <v>705125.65465299995</v>
      </c>
      <c r="L9012">
        <v>758740.96295099996</v>
      </c>
      <c r="M9012">
        <v>5.9797523937305597</v>
      </c>
      <c r="N9012">
        <v>30833000</v>
      </c>
      <c r="O9012">
        <f>VLOOKUP(C9012,[1]pop_15p_a!$A$8:$AL$68,37,FALSE)</f>
        <v>47966525.560262501</v>
      </c>
      <c r="Q9012">
        <f t="shared" si="690"/>
        <v>-53615.308298000018</v>
      </c>
      <c r="R9012">
        <f t="shared" si="693"/>
        <v>64725</v>
      </c>
      <c r="T9012">
        <v>64725</v>
      </c>
      <c r="U9012">
        <f t="shared" si="689"/>
        <v>85.5</v>
      </c>
      <c r="V9012">
        <v>85.5</v>
      </c>
      <c r="W9012">
        <v>87</v>
      </c>
      <c r="Z9012">
        <f t="shared" si="688"/>
        <v>5.9666670000000002</v>
      </c>
      <c r="AA9012">
        <v>6</v>
      </c>
      <c r="AB9012">
        <v>5.9666670000000002</v>
      </c>
      <c r="AE9012">
        <f t="shared" si="692"/>
        <v>0.5</v>
      </c>
      <c r="AF9012">
        <v>0.5</v>
      </c>
      <c r="AG9012">
        <v>0.5</v>
      </c>
      <c r="AN9012">
        <v>99.8</v>
      </c>
      <c r="AO9012">
        <v>0.99</v>
      </c>
      <c r="AP9012">
        <v>0.24240584430920301</v>
      </c>
      <c r="AQ9012">
        <v>6.89082333591056</v>
      </c>
      <c r="AR9012">
        <v>6.4223778415000004</v>
      </c>
      <c r="AT9012">
        <v>13</v>
      </c>
      <c r="AV9012">
        <v>0</v>
      </c>
      <c r="AW9012">
        <v>1</v>
      </c>
      <c r="AZ9012">
        <v>84.9</v>
      </c>
      <c r="BA9012">
        <v>166.7</v>
      </c>
      <c r="BB9012">
        <v>89.6</v>
      </c>
      <c r="BC9012">
        <v>95.825702939721097</v>
      </c>
      <c r="BD9012">
        <v>97.581497769478503</v>
      </c>
      <c r="BE9012">
        <v>97.833768660000004</v>
      </c>
      <c r="BF9012">
        <v>100.27870950000001</v>
      </c>
    </row>
    <row r="9013" spans="1:58">
      <c r="A9013" t="s">
        <v>32</v>
      </c>
      <c r="B9013" t="s">
        <v>65</v>
      </c>
      <c r="C9013">
        <v>2014</v>
      </c>
      <c r="D9013">
        <f t="shared" si="691"/>
        <v>276</v>
      </c>
      <c r="E9013">
        <v>4</v>
      </c>
      <c r="F9013">
        <v>38312.552965000003</v>
      </c>
      <c r="G9013">
        <v>2474474.6650100001</v>
      </c>
      <c r="H9013">
        <v>1555469.460008</v>
      </c>
      <c r="I9013">
        <v>496514.56842899998</v>
      </c>
      <c r="J9013">
        <v>410920.14535100001</v>
      </c>
      <c r="K9013">
        <v>731624.22075199999</v>
      </c>
      <c r="L9013">
        <v>793251.028727</v>
      </c>
      <c r="M9013">
        <v>5.6987871030657598</v>
      </c>
      <c r="N9013">
        <v>30944000</v>
      </c>
      <c r="O9013">
        <f>VLOOKUP(C9013,[1]pop_15p_a!$A$8:$AL$68,37,FALSE)</f>
        <v>47966525.560262501</v>
      </c>
      <c r="Q9013">
        <f t="shared" si="690"/>
        <v>-61626.807975000003</v>
      </c>
      <c r="R9013">
        <f t="shared" si="693"/>
        <v>64854</v>
      </c>
      <c r="T9013">
        <v>64854</v>
      </c>
      <c r="U9013">
        <f t="shared" si="689"/>
        <v>87</v>
      </c>
      <c r="V9013">
        <v>87</v>
      </c>
      <c r="W9013">
        <v>87</v>
      </c>
      <c r="Z9013">
        <f t="shared" si="688"/>
        <v>5.6666670000000003</v>
      </c>
      <c r="AA9013">
        <v>5.6</v>
      </c>
      <c r="AB9013">
        <v>5.6666670000000003</v>
      </c>
      <c r="AE9013">
        <f t="shared" si="692"/>
        <v>0.5</v>
      </c>
      <c r="AF9013">
        <v>0.5</v>
      </c>
      <c r="AG9013">
        <v>0.5</v>
      </c>
      <c r="AN9013">
        <v>100</v>
      </c>
      <c r="AO9013">
        <v>0.99400000000000011</v>
      </c>
      <c r="AP9013">
        <v>0.24240584430920301</v>
      </c>
      <c r="AQ9013">
        <v>6.89082333591056</v>
      </c>
      <c r="AR9013">
        <v>6.4223778415000004</v>
      </c>
      <c r="AT9013">
        <v>13</v>
      </c>
      <c r="AV9013">
        <v>0</v>
      </c>
      <c r="AW9013">
        <v>1</v>
      </c>
      <c r="AZ9013">
        <v>84.8</v>
      </c>
      <c r="BA9013">
        <v>165.4</v>
      </c>
      <c r="BB9013">
        <v>88.9</v>
      </c>
      <c r="BC9013">
        <v>96.847057545715103</v>
      </c>
      <c r="BD9013">
        <v>98.142811261478897</v>
      </c>
      <c r="BE9013">
        <v>98.618879660000005</v>
      </c>
      <c r="BF9013">
        <v>100.0324249</v>
      </c>
    </row>
    <row r="9014" spans="1:58">
      <c r="A9014" t="s">
        <v>32</v>
      </c>
      <c r="B9014" t="s">
        <v>65</v>
      </c>
      <c r="C9014">
        <v>2015</v>
      </c>
      <c r="D9014">
        <f t="shared" si="691"/>
        <v>277</v>
      </c>
      <c r="E9014">
        <v>1</v>
      </c>
      <c r="F9014">
        <v>38437.912404000002</v>
      </c>
      <c r="G9014">
        <v>2485452.9881679998</v>
      </c>
      <c r="H9014">
        <v>1564359.7630700001</v>
      </c>
      <c r="I9014">
        <v>498930.32196999999</v>
      </c>
      <c r="J9014">
        <v>418033.24947500002</v>
      </c>
      <c r="K9014">
        <v>740208.41556400002</v>
      </c>
      <c r="L9014">
        <v>810316.69434199994</v>
      </c>
      <c r="M9014">
        <v>5.5363531623309701</v>
      </c>
      <c r="N9014">
        <v>31156000</v>
      </c>
      <c r="O9014">
        <f>VLOOKUP(C9014,[1]pop_15p_a!$A$8:$AL$68,37,FALSE)</f>
        <v>48269814.964827202</v>
      </c>
      <c r="Q9014">
        <f t="shared" si="690"/>
        <v>-70108.27877799992</v>
      </c>
      <c r="R9014">
        <f t="shared" si="693"/>
        <v>64982</v>
      </c>
      <c r="T9014">
        <v>64982</v>
      </c>
      <c r="U9014">
        <f t="shared" si="689"/>
        <v>86.3</v>
      </c>
      <c r="V9014">
        <v>86.3</v>
      </c>
      <c r="W9014">
        <v>87.9</v>
      </c>
      <c r="Z9014">
        <f t="shared" si="688"/>
        <v>5.4666670000000002</v>
      </c>
      <c r="AA9014">
        <v>5.5</v>
      </c>
      <c r="AB9014">
        <v>5.4666670000000002</v>
      </c>
      <c r="AE9014">
        <f t="shared" si="692"/>
        <v>0.5</v>
      </c>
      <c r="AF9014">
        <v>0.5</v>
      </c>
      <c r="AG9014">
        <v>0.5</v>
      </c>
      <c r="AN9014">
        <v>99.4</v>
      </c>
      <c r="AO9014">
        <v>0.99199999999999999</v>
      </c>
      <c r="AP9014">
        <v>0.68753396026381097</v>
      </c>
      <c r="AR9014">
        <v>6.0731459418</v>
      </c>
      <c r="AT9014">
        <v>13</v>
      </c>
      <c r="AV9014">
        <v>0</v>
      </c>
      <c r="AW9014">
        <v>1</v>
      </c>
      <c r="AZ9014">
        <v>85</v>
      </c>
      <c r="BA9014">
        <v>166.6</v>
      </c>
      <c r="BB9014">
        <v>88.6</v>
      </c>
      <c r="BC9014">
        <v>97.831101473464599</v>
      </c>
      <c r="BD9014">
        <v>98.792919863150303</v>
      </c>
      <c r="BE9014">
        <v>98.796367189999998</v>
      </c>
      <c r="BF9014">
        <v>99.930967240000001</v>
      </c>
    </row>
    <row r="9015" spans="1:58">
      <c r="A9015" t="s">
        <v>32</v>
      </c>
      <c r="B9015" t="s">
        <v>65</v>
      </c>
      <c r="C9015">
        <v>2015</v>
      </c>
      <c r="D9015">
        <f t="shared" si="691"/>
        <v>278</v>
      </c>
      <c r="E9015">
        <v>2</v>
      </c>
      <c r="F9015">
        <v>38635.911869000003</v>
      </c>
      <c r="G9015">
        <v>2499596.8400900001</v>
      </c>
      <c r="H9015">
        <v>1577409.6564790001</v>
      </c>
      <c r="I9015">
        <v>503508.11977500003</v>
      </c>
      <c r="J9015">
        <v>422978.79677900003</v>
      </c>
      <c r="K9015">
        <v>746311.41048900003</v>
      </c>
      <c r="L9015">
        <v>793573.23572899995</v>
      </c>
      <c r="M9015">
        <v>5.6100003034072596</v>
      </c>
      <c r="N9015">
        <v>31110000</v>
      </c>
      <c r="O9015">
        <f>VLOOKUP(C9015,[1]pop_15p_a!$A$8:$AL$68,37,FALSE)</f>
        <v>48269814.964827202</v>
      </c>
      <c r="Q9015">
        <f t="shared" si="690"/>
        <v>-47261.825239999918</v>
      </c>
      <c r="R9015">
        <f t="shared" si="693"/>
        <v>65110</v>
      </c>
      <c r="T9015">
        <v>65110</v>
      </c>
      <c r="U9015">
        <f t="shared" si="689"/>
        <v>87.7</v>
      </c>
      <c r="V9015">
        <v>87.7</v>
      </c>
      <c r="W9015">
        <v>87.9</v>
      </c>
      <c r="Z9015">
        <f t="shared" ref="Z9015:Z9028" si="694">AB9015</f>
        <v>5.5666669999999998</v>
      </c>
      <c r="AA9015">
        <v>5.5</v>
      </c>
      <c r="AB9015">
        <v>5.5666669999999998</v>
      </c>
      <c r="AE9015">
        <f t="shared" si="692"/>
        <v>0.5</v>
      </c>
      <c r="AF9015">
        <v>0.5</v>
      </c>
      <c r="AG9015">
        <v>0.5</v>
      </c>
      <c r="AN9015">
        <v>100</v>
      </c>
      <c r="AO9015">
        <v>0.998</v>
      </c>
      <c r="AP9015">
        <v>0.68753396026381097</v>
      </c>
      <c r="AR9015">
        <v>6.0731459418</v>
      </c>
      <c r="AT9015">
        <v>13</v>
      </c>
      <c r="AV9015">
        <v>0</v>
      </c>
      <c r="AW9015">
        <v>1</v>
      </c>
      <c r="AZ9015">
        <v>84.9</v>
      </c>
      <c r="BA9015">
        <v>162.69999999999999</v>
      </c>
      <c r="BB9015">
        <v>87.9</v>
      </c>
      <c r="BC9015">
        <v>98.690036541321106</v>
      </c>
      <c r="BD9015">
        <v>99.650580196384695</v>
      </c>
      <c r="BE9015">
        <v>98.999185280000006</v>
      </c>
      <c r="BF9015">
        <v>99.155166850000001</v>
      </c>
    </row>
    <row r="9016" spans="1:58">
      <c r="A9016" t="s">
        <v>32</v>
      </c>
      <c r="B9016" t="s">
        <v>65</v>
      </c>
      <c r="C9016">
        <v>2015</v>
      </c>
      <c r="D9016">
        <f t="shared" si="691"/>
        <v>279</v>
      </c>
      <c r="E9016">
        <v>3</v>
      </c>
      <c r="F9016">
        <v>38721.758035999999</v>
      </c>
      <c r="G9016">
        <v>2510414.5554050002</v>
      </c>
      <c r="H9016">
        <v>1596130.3401309999</v>
      </c>
      <c r="I9016">
        <v>506348.56058200001</v>
      </c>
      <c r="J9016">
        <v>413941.27466599998</v>
      </c>
      <c r="K9016">
        <v>739192.15068700002</v>
      </c>
      <c r="L9016">
        <v>795868.25402700005</v>
      </c>
      <c r="M9016">
        <v>5.3183452693923199</v>
      </c>
      <c r="N9016">
        <v>31333000</v>
      </c>
      <c r="O9016">
        <f>VLOOKUP(C9016,[1]pop_15p_a!$A$8:$AL$68,37,FALSE)</f>
        <v>48269814.964827202</v>
      </c>
      <c r="Q9016">
        <f t="shared" si="690"/>
        <v>-56676.103340000031</v>
      </c>
      <c r="R9016">
        <f t="shared" si="693"/>
        <v>65245</v>
      </c>
      <c r="T9016">
        <v>65245</v>
      </c>
      <c r="U9016">
        <f t="shared" si="689"/>
        <v>87.2</v>
      </c>
      <c r="V9016">
        <v>87.2</v>
      </c>
      <c r="W9016">
        <v>87.9</v>
      </c>
      <c r="Z9016">
        <f t="shared" si="694"/>
        <v>5.3</v>
      </c>
      <c r="AA9016">
        <v>5.3</v>
      </c>
      <c r="AB9016">
        <v>5.3</v>
      </c>
      <c r="AE9016">
        <f t="shared" si="692"/>
        <v>0.5</v>
      </c>
      <c r="AF9016">
        <v>0.5</v>
      </c>
      <c r="AG9016">
        <v>0.5</v>
      </c>
      <c r="AN9016">
        <v>100.2</v>
      </c>
      <c r="AO9016">
        <v>1.002</v>
      </c>
      <c r="AP9016">
        <v>0.68753396026381097</v>
      </c>
      <c r="AR9016">
        <v>6.0731459418</v>
      </c>
      <c r="AT9016">
        <v>13</v>
      </c>
      <c r="AV9016">
        <v>0</v>
      </c>
      <c r="AW9016">
        <v>1</v>
      </c>
      <c r="AZ9016">
        <v>85.3</v>
      </c>
      <c r="BA9016">
        <v>163.4</v>
      </c>
      <c r="BB9016">
        <v>88</v>
      </c>
      <c r="BC9016">
        <v>101.05021211142601</v>
      </c>
      <c r="BD9016">
        <v>100.42109151081399</v>
      </c>
      <c r="BE9016">
        <v>100.2801267</v>
      </c>
      <c r="BF9016">
        <v>98.814452130000006</v>
      </c>
    </row>
    <row r="9017" spans="1:58">
      <c r="A9017" t="s">
        <v>32</v>
      </c>
      <c r="B9017" t="s">
        <v>65</v>
      </c>
      <c r="C9017">
        <v>2015</v>
      </c>
      <c r="D9017">
        <f t="shared" si="691"/>
        <v>280</v>
      </c>
      <c r="E9017">
        <v>4</v>
      </c>
      <c r="F9017">
        <v>38931.220841000002</v>
      </c>
      <c r="G9017">
        <v>2529070.9696069998</v>
      </c>
      <c r="H9017">
        <v>1597070.417658</v>
      </c>
      <c r="I9017">
        <v>505570.886497</v>
      </c>
      <c r="J9017">
        <v>421235.43962199998</v>
      </c>
      <c r="K9017">
        <v>754041.510351</v>
      </c>
      <c r="L9017">
        <v>817337.41533999995</v>
      </c>
      <c r="M9017">
        <v>5.07719625605682</v>
      </c>
      <c r="N9017">
        <v>31540000</v>
      </c>
      <c r="O9017">
        <f>VLOOKUP(C9017,[1]pop_15p_a!$A$8:$AL$68,37,FALSE)</f>
        <v>48269814.964827202</v>
      </c>
      <c r="Q9017">
        <f t="shared" si="690"/>
        <v>-63295.904988999944</v>
      </c>
      <c r="R9017">
        <f t="shared" si="693"/>
        <v>65379</v>
      </c>
      <c r="T9017">
        <v>65379</v>
      </c>
      <c r="U9017">
        <f t="shared" si="689"/>
        <v>87.9</v>
      </c>
      <c r="V9017">
        <v>87.9</v>
      </c>
      <c r="W9017">
        <v>87.9</v>
      </c>
      <c r="Z9017">
        <f t="shared" si="694"/>
        <v>5</v>
      </c>
      <c r="AA9017">
        <v>5</v>
      </c>
      <c r="AB9017">
        <v>5</v>
      </c>
      <c r="AE9017">
        <f t="shared" si="692"/>
        <v>0.5</v>
      </c>
      <c r="AF9017">
        <v>0.5</v>
      </c>
      <c r="AG9017">
        <v>0.5</v>
      </c>
      <c r="AN9017">
        <v>100.4</v>
      </c>
      <c r="AO9017">
        <v>1.0070000000000001</v>
      </c>
      <c r="AP9017">
        <v>0.68753396026381097</v>
      </c>
      <c r="AR9017">
        <v>6.0731459418</v>
      </c>
      <c r="AT9017">
        <v>13</v>
      </c>
      <c r="AV9017">
        <v>0</v>
      </c>
      <c r="AW9017">
        <v>1</v>
      </c>
      <c r="AZ9017">
        <v>85.4</v>
      </c>
      <c r="BA9017">
        <v>163.69999999999999</v>
      </c>
      <c r="BB9017">
        <v>88.5</v>
      </c>
      <c r="BC9017">
        <v>102.428649873788</v>
      </c>
      <c r="BD9017">
        <v>101.13540842965099</v>
      </c>
      <c r="BE9017">
        <v>101.9243208</v>
      </c>
      <c r="BF9017">
        <v>102.09941379999999</v>
      </c>
    </row>
    <row r="9018" spans="1:58">
      <c r="A9018" t="s">
        <v>32</v>
      </c>
      <c r="B9018" t="s">
        <v>65</v>
      </c>
      <c r="C9018">
        <v>2016</v>
      </c>
      <c r="D9018">
        <f t="shared" si="691"/>
        <v>281</v>
      </c>
      <c r="E9018">
        <v>1</v>
      </c>
      <c r="F9018">
        <v>38915.626029999999</v>
      </c>
      <c r="G9018">
        <v>2537272.3313620002</v>
      </c>
      <c r="H9018">
        <v>1613936.217157</v>
      </c>
      <c r="I9018">
        <v>507661.23031399999</v>
      </c>
      <c r="J9018">
        <v>421173.361623</v>
      </c>
      <c r="K9018">
        <v>747343.89235900005</v>
      </c>
      <c r="L9018">
        <v>813860.97136700002</v>
      </c>
      <c r="M9018">
        <v>5.0723112540966397</v>
      </c>
      <c r="N9018">
        <v>31572000</v>
      </c>
      <c r="O9018">
        <f>VLOOKUP(C9018,[1]pop_15p_a!$A$8:$AL$68,37,FALSE)</f>
        <v>48571122.222409002</v>
      </c>
      <c r="Q9018">
        <f t="shared" si="690"/>
        <v>-66517.079007999972</v>
      </c>
      <c r="R9018">
        <f t="shared" si="693"/>
        <v>65514</v>
      </c>
      <c r="T9018">
        <v>65514</v>
      </c>
      <c r="U9018">
        <f t="shared" si="689"/>
        <v>86.3</v>
      </c>
      <c r="V9018">
        <v>86.3</v>
      </c>
      <c r="W9018">
        <v>87.9</v>
      </c>
      <c r="Z9018">
        <f t="shared" si="694"/>
        <v>4.9666670000000002</v>
      </c>
      <c r="AA9018">
        <v>5</v>
      </c>
      <c r="AB9018">
        <v>4.9666670000000002</v>
      </c>
      <c r="AE9018">
        <f t="shared" si="692"/>
        <v>0.5</v>
      </c>
      <c r="AF9018">
        <v>0.5</v>
      </c>
      <c r="AG9018">
        <v>0.5</v>
      </c>
      <c r="AN9018">
        <v>100.1</v>
      </c>
      <c r="AO9018">
        <v>1.0070000000000001</v>
      </c>
      <c r="AP9018">
        <v>0.920213674410024</v>
      </c>
      <c r="AT9018">
        <v>13</v>
      </c>
      <c r="AV9018">
        <v>0</v>
      </c>
      <c r="AW9018">
        <v>1</v>
      </c>
      <c r="AZ9018">
        <v>85.5</v>
      </c>
      <c r="BA9018">
        <v>164.8</v>
      </c>
      <c r="BB9018">
        <v>88.4</v>
      </c>
      <c r="BC9018">
        <v>104.417496209169</v>
      </c>
      <c r="BD9018">
        <v>101.504742469389</v>
      </c>
      <c r="BE9018">
        <v>103.7380931</v>
      </c>
      <c r="BF9018">
        <v>105.9695402</v>
      </c>
    </row>
    <row r="9019" spans="1:58">
      <c r="A9019" t="s">
        <v>32</v>
      </c>
      <c r="B9019" t="s">
        <v>65</v>
      </c>
      <c r="C9019">
        <v>2016</v>
      </c>
      <c r="D9019">
        <f t="shared" si="691"/>
        <v>282</v>
      </c>
      <c r="E9019">
        <v>2</v>
      </c>
      <c r="F9019">
        <v>39042.312442000002</v>
      </c>
      <c r="G9019">
        <v>2541240.8993370002</v>
      </c>
      <c r="H9019">
        <v>1627026.5440080001</v>
      </c>
      <c r="I9019">
        <v>507192.41969499999</v>
      </c>
      <c r="J9019">
        <v>427795.01491600001</v>
      </c>
      <c r="K9019">
        <v>754382.06719800003</v>
      </c>
      <c r="L9019">
        <v>819084.11645800003</v>
      </c>
      <c r="M9019">
        <v>4.92063492063492</v>
      </c>
      <c r="N9019">
        <v>31747000</v>
      </c>
      <c r="O9019">
        <f>VLOOKUP(C9019,[1]pop_15p_a!$A$8:$AL$68,37,FALSE)</f>
        <v>48571122.222409002</v>
      </c>
      <c r="Q9019">
        <f t="shared" si="690"/>
        <v>-64702.04926</v>
      </c>
      <c r="R9019">
        <f t="shared" si="693"/>
        <v>65648</v>
      </c>
      <c r="T9019">
        <v>65648</v>
      </c>
      <c r="U9019">
        <f t="shared" ref="U9019:U9030" si="695">V9019</f>
        <v>87.7</v>
      </c>
      <c r="V9019">
        <v>87.7</v>
      </c>
      <c r="W9019">
        <v>87.9</v>
      </c>
      <c r="Z9019">
        <f t="shared" si="694"/>
        <v>4.9000000000000004</v>
      </c>
      <c r="AA9019">
        <v>4.9000000000000004</v>
      </c>
      <c r="AB9019">
        <v>4.9000000000000004</v>
      </c>
      <c r="AE9019">
        <f t="shared" si="692"/>
        <v>0.5</v>
      </c>
      <c r="AF9019">
        <v>0.5</v>
      </c>
      <c r="AG9019">
        <v>0.5</v>
      </c>
      <c r="AN9019">
        <v>100.8</v>
      </c>
      <c r="AO9019">
        <v>1.014</v>
      </c>
      <c r="AP9019">
        <v>0.920213674410024</v>
      </c>
      <c r="AT9019">
        <v>13</v>
      </c>
      <c r="AV9019">
        <v>0</v>
      </c>
      <c r="AW9019">
        <v>1</v>
      </c>
      <c r="AZ9019">
        <v>86.1</v>
      </c>
      <c r="BA9019">
        <v>168.2</v>
      </c>
      <c r="BB9019">
        <v>88.9</v>
      </c>
      <c r="BC9019">
        <v>105.273235980872</v>
      </c>
      <c r="BD9019">
        <v>101.49698530891401</v>
      </c>
      <c r="BE9019">
        <v>105.0031537</v>
      </c>
      <c r="BF9019">
        <v>105.7277053</v>
      </c>
    </row>
    <row r="9020" spans="1:58">
      <c r="A9020" t="s">
        <v>32</v>
      </c>
      <c r="B9020" t="s">
        <v>65</v>
      </c>
      <c r="C9020">
        <v>2016</v>
      </c>
      <c r="D9020">
        <f t="shared" si="691"/>
        <v>283</v>
      </c>
      <c r="E9020">
        <v>3</v>
      </c>
      <c r="F9020">
        <v>39159.845262000003</v>
      </c>
      <c r="G9020">
        <v>2553229.4976320001</v>
      </c>
      <c r="H9020">
        <v>1645747.2276590001</v>
      </c>
      <c r="I9020">
        <v>507242.05846600002</v>
      </c>
      <c r="J9020">
        <v>434075.23921099998</v>
      </c>
      <c r="K9020">
        <v>730348.48399199999</v>
      </c>
      <c r="L9020">
        <v>844318.01222000003</v>
      </c>
      <c r="M9020">
        <v>4.8402536795500799</v>
      </c>
      <c r="N9020">
        <v>31810000</v>
      </c>
      <c r="O9020">
        <f>VLOOKUP(C9020,[1]pop_15p_a!$A$8:$AL$68,37,FALSE)</f>
        <v>48571122.222409002</v>
      </c>
      <c r="Q9020">
        <f t="shared" si="690"/>
        <v>-113969.52822800004</v>
      </c>
      <c r="R9020">
        <f t="shared" si="693"/>
        <v>65746</v>
      </c>
      <c r="T9020">
        <v>65746</v>
      </c>
      <c r="U9020">
        <f t="shared" si="695"/>
        <v>86.9</v>
      </c>
      <c r="V9020">
        <v>86.9</v>
      </c>
      <c r="W9020">
        <v>87.9</v>
      </c>
      <c r="Z9020">
        <f t="shared" si="694"/>
        <v>4.8333329999999997</v>
      </c>
      <c r="AA9020">
        <v>4.8</v>
      </c>
      <c r="AB9020">
        <v>4.8333329999999997</v>
      </c>
      <c r="AE9020">
        <f t="shared" si="692"/>
        <v>0.33333333333333331</v>
      </c>
      <c r="AF9020">
        <v>0.33333333333333331</v>
      </c>
      <c r="AG9020">
        <v>0.25</v>
      </c>
      <c r="AN9020">
        <v>101.2</v>
      </c>
      <c r="AO9020">
        <v>1.018</v>
      </c>
      <c r="AP9020">
        <v>0.920213674410024</v>
      </c>
      <c r="AT9020">
        <v>13</v>
      </c>
      <c r="AV9020">
        <v>0</v>
      </c>
      <c r="AW9020">
        <v>1</v>
      </c>
      <c r="AZ9020">
        <v>86.5</v>
      </c>
      <c r="BA9020">
        <v>171</v>
      </c>
      <c r="BB9020">
        <v>89.3</v>
      </c>
      <c r="BC9020">
        <v>106.027167081321</v>
      </c>
      <c r="BD9020">
        <v>101.76394828334099</v>
      </c>
      <c r="BE9020">
        <v>105.6127917</v>
      </c>
      <c r="BF9020">
        <v>105.8219792</v>
      </c>
    </row>
    <row r="9021" spans="1:58">
      <c r="A9021" t="s">
        <v>32</v>
      </c>
      <c r="B9021" t="s">
        <v>65</v>
      </c>
      <c r="C9021">
        <v>2016</v>
      </c>
      <c r="D9021">
        <f t="shared" si="691"/>
        <v>284</v>
      </c>
      <c r="E9021">
        <v>4</v>
      </c>
      <c r="F9021">
        <v>39355.569915</v>
      </c>
      <c r="G9021">
        <v>2572160.4994350001</v>
      </c>
      <c r="H9021">
        <v>1646272.862406</v>
      </c>
      <c r="I9021">
        <v>507435.09813300002</v>
      </c>
      <c r="J9021">
        <v>431561.080227</v>
      </c>
      <c r="K9021">
        <v>778669.71662399999</v>
      </c>
      <c r="L9021">
        <v>845697.28430000006</v>
      </c>
      <c r="M9021">
        <v>4.7412503739156397</v>
      </c>
      <c r="N9021">
        <v>31845000</v>
      </c>
      <c r="O9021">
        <f>VLOOKUP(C9021,[1]pop_15p_a!$A$8:$AL$68,37,FALSE)</f>
        <v>48571122.222409002</v>
      </c>
      <c r="Q9021">
        <f t="shared" si="690"/>
        <v>-67027.567676000064</v>
      </c>
      <c r="R9021">
        <f t="shared" si="693"/>
        <v>65844</v>
      </c>
      <c r="T9021">
        <v>65844</v>
      </c>
      <c r="U9021">
        <f t="shared" si="695"/>
        <v>87.9</v>
      </c>
      <c r="V9021">
        <v>87.9</v>
      </c>
      <c r="W9021">
        <v>87.9</v>
      </c>
      <c r="Z9021">
        <f t="shared" si="694"/>
        <v>4.6666670000000003</v>
      </c>
      <c r="AA9021">
        <v>4.7</v>
      </c>
      <c r="AB9021">
        <v>4.6666670000000003</v>
      </c>
      <c r="AE9021">
        <f t="shared" si="692"/>
        <v>0.25</v>
      </c>
      <c r="AF9021">
        <v>0.25</v>
      </c>
      <c r="AN9021">
        <v>101.9</v>
      </c>
      <c r="AO9021">
        <v>1.0249999999999999</v>
      </c>
      <c r="AP9021">
        <v>0.920213674410024</v>
      </c>
      <c r="AT9021">
        <v>13</v>
      </c>
      <c r="AV9021">
        <v>0</v>
      </c>
      <c r="AW9021">
        <v>1</v>
      </c>
      <c r="AZ9021">
        <v>86.3</v>
      </c>
      <c r="BA9021">
        <v>168.9</v>
      </c>
      <c r="BB9021">
        <v>88.9</v>
      </c>
      <c r="BC9021">
        <v>106.076821059753</v>
      </c>
      <c r="BD9021">
        <v>102.13316060675599</v>
      </c>
      <c r="BE9021">
        <v>106.32623100000001</v>
      </c>
      <c r="BF9021">
        <v>108.54757480000001</v>
      </c>
    </row>
    <row r="9022" spans="1:58">
      <c r="A9022" t="s">
        <v>32</v>
      </c>
      <c r="B9022" t="s">
        <v>65</v>
      </c>
      <c r="C9022">
        <v>2017</v>
      </c>
      <c r="D9022">
        <f t="shared" si="691"/>
        <v>285</v>
      </c>
      <c r="E9022">
        <v>1</v>
      </c>
      <c r="F9022">
        <v>39523.607769000002</v>
      </c>
      <c r="G9022">
        <v>2583102.5563059999</v>
      </c>
      <c r="H9022">
        <v>1657442.6007610001</v>
      </c>
      <c r="I9022">
        <v>504258.21676500002</v>
      </c>
      <c r="J9022">
        <v>435916.88653399999</v>
      </c>
      <c r="K9022">
        <v>779891.39674200001</v>
      </c>
      <c r="L9022">
        <v>852938.46272099996</v>
      </c>
      <c r="M9022">
        <v>4.5647368106590198</v>
      </c>
      <c r="N9022">
        <v>31946000</v>
      </c>
      <c r="O9022">
        <f>VLOOKUP(C9022,[1]pop_15p_a!$A$8:$AL$68,37,FALSE)</f>
        <v>48744549.422154203</v>
      </c>
      <c r="Q9022">
        <f t="shared" si="690"/>
        <v>-73047.065978999948</v>
      </c>
      <c r="R9022">
        <f t="shared" si="693"/>
        <v>65942</v>
      </c>
      <c r="T9022">
        <v>65942</v>
      </c>
      <c r="U9022">
        <f t="shared" si="695"/>
        <v>86.4</v>
      </c>
      <c r="V9022">
        <v>86.4</v>
      </c>
      <c r="W9022">
        <v>87.1</v>
      </c>
      <c r="Z9022">
        <f t="shared" si="694"/>
        <v>4.5333329999999998</v>
      </c>
      <c r="AA9022">
        <v>4.5</v>
      </c>
      <c r="AB9022">
        <v>4.5333329999999998</v>
      </c>
      <c r="AE9022">
        <f t="shared" si="692"/>
        <v>0.25</v>
      </c>
      <c r="AF9022">
        <v>0.25</v>
      </c>
      <c r="AN9022">
        <v>102.3</v>
      </c>
      <c r="AO9022">
        <v>1.026</v>
      </c>
      <c r="AP9022">
        <v>1.2607624446005301</v>
      </c>
      <c r="AV9022">
        <v>0</v>
      </c>
      <c r="AW9022">
        <v>1</v>
      </c>
      <c r="AZ9022">
        <v>86.4</v>
      </c>
      <c r="BA9022">
        <v>170.8</v>
      </c>
      <c r="BB9022">
        <v>89</v>
      </c>
      <c r="BC9022">
        <v>106.54805326738099</v>
      </c>
      <c r="BD9022">
        <v>102.743641389967</v>
      </c>
      <c r="BE9022">
        <v>106.9831343</v>
      </c>
      <c r="BF9022">
        <v>109.74927630000001</v>
      </c>
    </row>
    <row r="9023" spans="1:58">
      <c r="A9023" t="s">
        <v>32</v>
      </c>
      <c r="B9023" t="s">
        <v>65</v>
      </c>
      <c r="C9023">
        <v>2017</v>
      </c>
      <c r="D9023">
        <f t="shared" si="691"/>
        <v>286</v>
      </c>
      <c r="E9023">
        <v>2</v>
      </c>
      <c r="F9023">
        <v>39564.168428999998</v>
      </c>
      <c r="G9023">
        <v>2589853.2665820001</v>
      </c>
      <c r="H9023">
        <v>1663522.779604</v>
      </c>
      <c r="I9023">
        <v>506734.63991500001</v>
      </c>
      <c r="J9023">
        <v>444209.47265000001</v>
      </c>
      <c r="K9023">
        <v>789589.15838599997</v>
      </c>
      <c r="L9023">
        <v>860665.77802199998</v>
      </c>
      <c r="M9023">
        <v>4.4262295081967196</v>
      </c>
      <c r="N9023">
        <v>32065000</v>
      </c>
      <c r="O9023">
        <f>VLOOKUP(C9023,[1]pop_15p_a!$A$8:$AL$68,37,FALSE)</f>
        <v>48744549.422154203</v>
      </c>
      <c r="Q9023">
        <f t="shared" si="690"/>
        <v>-71076.619636000018</v>
      </c>
      <c r="R9023">
        <f t="shared" si="693"/>
        <v>66040</v>
      </c>
      <c r="T9023">
        <v>66040</v>
      </c>
      <c r="U9023">
        <f t="shared" si="695"/>
        <v>86.3</v>
      </c>
      <c r="V9023">
        <v>86.3</v>
      </c>
      <c r="W9023">
        <v>87.1</v>
      </c>
      <c r="Z9023">
        <f t="shared" si="694"/>
        <v>4.3666669999999996</v>
      </c>
      <c r="AA9023">
        <v>4.4000000000000004</v>
      </c>
      <c r="AB9023">
        <v>4.3666669999999996</v>
      </c>
      <c r="AE9023">
        <f t="shared" si="692"/>
        <v>0.25</v>
      </c>
      <c r="AF9023">
        <v>0.25</v>
      </c>
      <c r="AN9023">
        <v>103.4</v>
      </c>
      <c r="AO9023">
        <v>1.038</v>
      </c>
      <c r="AP9023">
        <v>1.2607624446005301</v>
      </c>
      <c r="AV9023">
        <v>0</v>
      </c>
      <c r="AW9023">
        <v>1</v>
      </c>
      <c r="AZ9023">
        <v>86.7</v>
      </c>
      <c r="BA9023">
        <v>170</v>
      </c>
      <c r="BB9023">
        <v>89.4</v>
      </c>
      <c r="BC9023">
        <v>107.613624042986</v>
      </c>
      <c r="BD9023">
        <v>102.626088755578</v>
      </c>
      <c r="BE9023">
        <v>108.38653840000001</v>
      </c>
      <c r="BF9023">
        <v>108.36108539999999</v>
      </c>
    </row>
    <row r="9024" spans="1:58">
      <c r="A9024" t="s">
        <v>32</v>
      </c>
      <c r="B9024" t="s">
        <v>65</v>
      </c>
      <c r="C9024">
        <v>2017</v>
      </c>
      <c r="D9024">
        <f t="shared" si="691"/>
        <v>287</v>
      </c>
      <c r="E9024">
        <v>3</v>
      </c>
      <c r="F9024">
        <v>39639.445414000002</v>
      </c>
      <c r="G9024">
        <v>2603261.4309680001</v>
      </c>
      <c r="H9024">
        <v>1671139.429243</v>
      </c>
      <c r="I9024">
        <v>507247.57388500002</v>
      </c>
      <c r="J9024">
        <v>445466.55214300001</v>
      </c>
      <c r="K9024">
        <v>804681.77294099994</v>
      </c>
      <c r="L9024">
        <v>865431.05000399996</v>
      </c>
      <c r="M9024">
        <v>4.2666905529678703</v>
      </c>
      <c r="N9024">
        <v>32063000</v>
      </c>
      <c r="O9024">
        <f>VLOOKUP(C9024,[1]pop_15p_a!$A$8:$AL$68,37,FALSE)</f>
        <v>48744549.422154203</v>
      </c>
      <c r="Q9024">
        <f t="shared" si="690"/>
        <v>-60749.277063000016</v>
      </c>
      <c r="R9024">
        <f t="shared" si="693"/>
        <v>66146</v>
      </c>
      <c r="T9024">
        <v>66146</v>
      </c>
      <c r="U9024">
        <f t="shared" si="695"/>
        <v>85.8</v>
      </c>
      <c r="V9024">
        <v>85.8</v>
      </c>
      <c r="W9024">
        <v>87.1</v>
      </c>
      <c r="Z9024">
        <f t="shared" si="694"/>
        <v>4.233333</v>
      </c>
      <c r="AA9024">
        <v>4.3</v>
      </c>
      <c r="AB9024">
        <v>4.233333</v>
      </c>
      <c r="AE9024">
        <f t="shared" si="692"/>
        <v>0.25</v>
      </c>
      <c r="AF9024">
        <v>0.25</v>
      </c>
      <c r="AN9024">
        <v>103.9</v>
      </c>
      <c r="AO9024">
        <v>1.044</v>
      </c>
      <c r="AP9024">
        <v>1.2607624446005301</v>
      </c>
      <c r="AV9024">
        <v>0</v>
      </c>
      <c r="AW9024">
        <v>1</v>
      </c>
      <c r="AZ9024">
        <v>86.3</v>
      </c>
      <c r="BA9024">
        <v>170.7</v>
      </c>
      <c r="BB9024">
        <v>87.8</v>
      </c>
      <c r="BC9024">
        <v>108.792295526083</v>
      </c>
      <c r="BD9024">
        <v>102.692902011399</v>
      </c>
      <c r="BE9024">
        <v>109.6589791</v>
      </c>
      <c r="BF9024">
        <v>109.7370042</v>
      </c>
    </row>
    <row r="9025" spans="1:58">
      <c r="A9025" t="s">
        <v>32</v>
      </c>
      <c r="B9025" t="s">
        <v>65</v>
      </c>
      <c r="C9025">
        <v>2017</v>
      </c>
      <c r="D9025">
        <f t="shared" si="691"/>
        <v>288</v>
      </c>
      <c r="E9025">
        <v>4</v>
      </c>
      <c r="F9025">
        <v>39738.215233000003</v>
      </c>
      <c r="G9025">
        <v>2613695.759821</v>
      </c>
      <c r="H9025">
        <v>1676547.4021119999</v>
      </c>
      <c r="I9025">
        <v>507390.974781</v>
      </c>
      <c r="J9025">
        <v>448373.87179200002</v>
      </c>
      <c r="K9025">
        <v>805541.27355499996</v>
      </c>
      <c r="L9025">
        <v>860592.29221500002</v>
      </c>
      <c r="M9025">
        <v>4.3519647797245398</v>
      </c>
      <c r="N9025">
        <v>32154000</v>
      </c>
      <c r="O9025">
        <f>VLOOKUP(C9025,[1]pop_15p_a!$A$8:$AL$68,37,FALSE)</f>
        <v>48744549.422154203</v>
      </c>
      <c r="Q9025">
        <f t="shared" si="690"/>
        <v>-55051.01866000006</v>
      </c>
      <c r="R9025">
        <f t="shared" si="693"/>
        <v>66253</v>
      </c>
      <c r="T9025">
        <v>66253</v>
      </c>
      <c r="U9025">
        <f t="shared" si="695"/>
        <v>87.1</v>
      </c>
      <c r="V9025">
        <v>87.1</v>
      </c>
      <c r="W9025">
        <v>87.1</v>
      </c>
      <c r="Z9025">
        <f t="shared" si="694"/>
        <v>4.233333</v>
      </c>
      <c r="AA9025">
        <v>4.3</v>
      </c>
      <c r="AB9025">
        <v>4.233333</v>
      </c>
      <c r="AE9025">
        <f t="shared" si="692"/>
        <v>0.41666666666666669</v>
      </c>
      <c r="AF9025">
        <v>0.41666666666666669</v>
      </c>
      <c r="AN9025">
        <v>104.7</v>
      </c>
      <c r="AO9025">
        <v>1.0490000000000002</v>
      </c>
      <c r="AP9025">
        <v>1.2607624446005301</v>
      </c>
      <c r="AV9025">
        <v>0</v>
      </c>
      <c r="AW9025">
        <v>1</v>
      </c>
      <c r="AZ9025">
        <v>86</v>
      </c>
      <c r="BA9025">
        <v>171.4</v>
      </c>
      <c r="BB9025">
        <v>87.3</v>
      </c>
      <c r="BC9025">
        <v>109.021853599026</v>
      </c>
      <c r="BD9025">
        <v>102.734668517888</v>
      </c>
      <c r="BE9025">
        <v>110.64167500000001</v>
      </c>
      <c r="BF9025">
        <v>109.5424139</v>
      </c>
    </row>
    <row r="9026" spans="1:58">
      <c r="A9026" t="s">
        <v>32</v>
      </c>
      <c r="B9026" t="s">
        <v>65</v>
      </c>
      <c r="C9026">
        <v>2018</v>
      </c>
      <c r="D9026">
        <f t="shared" si="691"/>
        <v>289</v>
      </c>
      <c r="E9026">
        <v>1</v>
      </c>
      <c r="F9026">
        <v>39701.117879999998</v>
      </c>
      <c r="G9026">
        <v>2615239.667467</v>
      </c>
      <c r="H9026">
        <v>1684325.7855189999</v>
      </c>
      <c r="I9026">
        <v>508256.89556999999</v>
      </c>
      <c r="J9026">
        <v>444881.98431299999</v>
      </c>
      <c r="K9026">
        <v>795027.25661100005</v>
      </c>
      <c r="L9026">
        <v>855493.50772200001</v>
      </c>
      <c r="Q9026">
        <f t="shared" si="690"/>
        <v>-60466.251110999961</v>
      </c>
      <c r="R9026">
        <f t="shared" si="693"/>
        <v>66359</v>
      </c>
      <c r="T9026">
        <v>66359</v>
      </c>
      <c r="U9026">
        <f t="shared" si="695"/>
        <v>85.3</v>
      </c>
      <c r="V9026">
        <v>85.3</v>
      </c>
      <c r="W9026">
        <v>86.8</v>
      </c>
      <c r="Z9026">
        <f t="shared" si="694"/>
        <v>4.1666670000000003</v>
      </c>
      <c r="AA9026">
        <v>4.2</v>
      </c>
      <c r="AB9026">
        <v>4.1666670000000003</v>
      </c>
      <c r="AE9026">
        <f t="shared" si="692"/>
        <v>0.5</v>
      </c>
      <c r="AF9026">
        <v>0.5</v>
      </c>
      <c r="AN9026">
        <v>104.8</v>
      </c>
      <c r="AO9026">
        <v>1.0490000000000002</v>
      </c>
      <c r="AP9026">
        <v>1.5381047259210401</v>
      </c>
      <c r="AV9026">
        <v>0</v>
      </c>
      <c r="AW9026">
        <v>1</v>
      </c>
      <c r="AZ9026">
        <v>86.1</v>
      </c>
      <c r="BA9026">
        <v>169.3</v>
      </c>
      <c r="BB9026">
        <v>86.8</v>
      </c>
      <c r="BC9026">
        <v>108.777752653199</v>
      </c>
      <c r="BD9026">
        <v>103.01717444578</v>
      </c>
      <c r="BE9026">
        <v>111.0958007</v>
      </c>
      <c r="BF9026">
        <v>109.68139669999999</v>
      </c>
    </row>
    <row r="9027" spans="1:58">
      <c r="A9027" t="s">
        <v>32</v>
      </c>
      <c r="B9027" t="s">
        <v>65</v>
      </c>
      <c r="C9027">
        <v>2018</v>
      </c>
      <c r="D9027">
        <f t="shared" si="691"/>
        <v>290</v>
      </c>
      <c r="E9027">
        <v>2</v>
      </c>
      <c r="F9027">
        <v>39852.610646000001</v>
      </c>
      <c r="G9027">
        <v>2625896.7749399999</v>
      </c>
      <c r="H9027">
        <v>1692776.3748989999</v>
      </c>
      <c r="I9027">
        <v>506260.31387700001</v>
      </c>
      <c r="J9027">
        <v>442414.38382799999</v>
      </c>
      <c r="K9027">
        <v>787356.61905600003</v>
      </c>
      <c r="L9027">
        <v>858879.50762299995</v>
      </c>
      <c r="Q9027">
        <f t="shared" ref="Q9027:Q9090" si="696">K9027-L9027</f>
        <v>-71522.888566999929</v>
      </c>
      <c r="R9027">
        <f t="shared" si="693"/>
        <v>66466</v>
      </c>
      <c r="T9027">
        <v>66466</v>
      </c>
      <c r="U9027">
        <f t="shared" si="695"/>
        <v>86.2</v>
      </c>
      <c r="V9027">
        <v>86.2</v>
      </c>
      <c r="W9027">
        <v>86.8</v>
      </c>
      <c r="Z9027">
        <f t="shared" si="694"/>
        <v>3.9666670000000002</v>
      </c>
      <c r="AA9027">
        <v>4</v>
      </c>
      <c r="AB9027">
        <v>3.9666670000000002</v>
      </c>
      <c r="AE9027">
        <f t="shared" si="692"/>
        <v>0.5</v>
      </c>
      <c r="AF9027">
        <v>0.5</v>
      </c>
      <c r="AN9027">
        <v>105.8</v>
      </c>
      <c r="AO9027">
        <v>1.0580000000000001</v>
      </c>
      <c r="AP9027">
        <v>1.5381047259210401</v>
      </c>
      <c r="AV9027">
        <v>0</v>
      </c>
      <c r="AW9027">
        <v>1</v>
      </c>
      <c r="AZ9027">
        <v>86.4</v>
      </c>
      <c r="BA9027">
        <v>170.4</v>
      </c>
      <c r="BB9027">
        <v>88.8</v>
      </c>
      <c r="BC9027">
        <v>109.004668932507</v>
      </c>
      <c r="BD9027">
        <v>103.03965518873601</v>
      </c>
      <c r="BE9027">
        <v>111.657211</v>
      </c>
      <c r="BF9027">
        <v>108.97763930000001</v>
      </c>
    </row>
    <row r="9028" spans="1:58">
      <c r="A9028" t="s">
        <v>32</v>
      </c>
      <c r="B9028" t="s">
        <v>65</v>
      </c>
      <c r="C9028">
        <v>2018</v>
      </c>
      <c r="D9028">
        <f t="shared" si="691"/>
        <v>291</v>
      </c>
      <c r="E9028">
        <v>3</v>
      </c>
      <c r="F9028">
        <v>40035.938796000002</v>
      </c>
      <c r="G9028">
        <v>2644050.6420220002</v>
      </c>
      <c r="H9028">
        <v>1698507.8153039999</v>
      </c>
      <c r="I9028">
        <v>505907.32705800002</v>
      </c>
      <c r="J9028">
        <v>446273.56613799999</v>
      </c>
      <c r="K9028">
        <v>794108.29368999996</v>
      </c>
      <c r="L9028">
        <v>864973.17689500004</v>
      </c>
      <c r="Q9028">
        <f t="shared" si="696"/>
        <v>-70864.883205000078</v>
      </c>
      <c r="R9028">
        <f t="shared" si="693"/>
        <v>66572</v>
      </c>
      <c r="T9028">
        <v>66572</v>
      </c>
      <c r="U9028">
        <f t="shared" si="695"/>
        <v>86.1</v>
      </c>
      <c r="V9028">
        <v>86.1</v>
      </c>
      <c r="W9028">
        <v>86.8</v>
      </c>
      <c r="Z9028">
        <f t="shared" si="694"/>
        <v>4.0666669999999998</v>
      </c>
      <c r="AA9028">
        <v>4.0999999999999996</v>
      </c>
      <c r="AB9028">
        <v>4.0666669999999998</v>
      </c>
      <c r="AE9028">
        <f t="shared" si="692"/>
        <v>0.66666666666666663</v>
      </c>
      <c r="AF9028">
        <v>0.66666666666666663</v>
      </c>
      <c r="AN9028">
        <v>106.3</v>
      </c>
      <c r="AO9028">
        <v>1.0629999999999999</v>
      </c>
      <c r="AP9028">
        <v>1.5381047259210401</v>
      </c>
      <c r="AV9028">
        <v>0</v>
      </c>
      <c r="AW9028">
        <v>1</v>
      </c>
      <c r="AZ9028">
        <v>86.5</v>
      </c>
      <c r="BA9028">
        <v>169.8</v>
      </c>
      <c r="BB9028">
        <v>88.6</v>
      </c>
      <c r="BC9028">
        <v>109.384029682104</v>
      </c>
      <c r="BD9028">
        <v>103.205327817987</v>
      </c>
      <c r="BE9028">
        <v>112.46802700000001</v>
      </c>
      <c r="BF9028">
        <v>109.4428825</v>
      </c>
    </row>
    <row r="9029" spans="1:58">
      <c r="A9029" t="s">
        <v>32</v>
      </c>
      <c r="B9029" t="s">
        <v>65</v>
      </c>
      <c r="C9029">
        <v>2018</v>
      </c>
      <c r="D9029">
        <f t="shared" ref="D9029:D9031" si="697">D8771</f>
        <v>292</v>
      </c>
      <c r="E9029">
        <v>4</v>
      </c>
      <c r="F9029">
        <v>40098.501749000003</v>
      </c>
      <c r="G9029">
        <v>2649936.142308</v>
      </c>
      <c r="H9029">
        <v>1703208.202938</v>
      </c>
      <c r="I9029">
        <v>512487.22197499999</v>
      </c>
      <c r="J9029">
        <v>443402.45865500002</v>
      </c>
      <c r="K9029">
        <v>806903.50094299996</v>
      </c>
      <c r="L9029">
        <v>882971.54699099995</v>
      </c>
      <c r="Q9029">
        <f t="shared" si="696"/>
        <v>-76068.046047999989</v>
      </c>
      <c r="R9029">
        <f t="shared" si="693"/>
        <v>66678</v>
      </c>
      <c r="T9029">
        <v>66678</v>
      </c>
      <c r="U9029">
        <f t="shared" si="695"/>
        <v>86.7</v>
      </c>
      <c r="V9029">
        <v>86.7</v>
      </c>
      <c r="W9029">
        <v>86.8</v>
      </c>
      <c r="AE9029">
        <f t="shared" si="692"/>
        <v>0.75</v>
      </c>
      <c r="AF9029">
        <v>0.75</v>
      </c>
      <c r="AO9029">
        <v>1.0680000000000001</v>
      </c>
      <c r="AP9029">
        <v>1.5381047259210401</v>
      </c>
      <c r="AV9029">
        <v>0</v>
      </c>
      <c r="AW9029">
        <v>1</v>
      </c>
      <c r="BD9029">
        <v>103.434668341958</v>
      </c>
    </row>
    <row r="9030" spans="1:58">
      <c r="A9030" t="s">
        <v>32</v>
      </c>
      <c r="B9030" t="s">
        <v>65</v>
      </c>
      <c r="C9030">
        <v>2019</v>
      </c>
      <c r="D9030">
        <f t="shared" si="697"/>
        <v>293</v>
      </c>
      <c r="E9030">
        <v>1</v>
      </c>
      <c r="F9030">
        <v>40265.933863999999</v>
      </c>
      <c r="G9030">
        <v>2663080.0808890001</v>
      </c>
      <c r="H9030">
        <v>1712866.7413989999</v>
      </c>
      <c r="I9030">
        <v>516485.90078099997</v>
      </c>
      <c r="J9030">
        <v>448803.24462299998</v>
      </c>
      <c r="K9030">
        <v>818725.68863400002</v>
      </c>
      <c r="L9030">
        <v>978146.973276</v>
      </c>
      <c r="Q9030">
        <f t="shared" si="696"/>
        <v>-159421.28464199998</v>
      </c>
      <c r="R9030">
        <f t="shared" si="693"/>
        <v>66767</v>
      </c>
      <c r="T9030">
        <v>66767</v>
      </c>
      <c r="U9030">
        <f t="shared" si="695"/>
        <v>85.2</v>
      </c>
      <c r="V9030">
        <v>85.2</v>
      </c>
      <c r="W9030">
        <v>85.6</v>
      </c>
    </row>
    <row r="9031" spans="1:58">
      <c r="A9031" t="s">
        <v>32</v>
      </c>
      <c r="B9031" t="s">
        <v>65</v>
      </c>
      <c r="C9031">
        <v>2019</v>
      </c>
      <c r="D9031">
        <f t="shared" si="697"/>
        <v>294</v>
      </c>
      <c r="E9031">
        <v>2</v>
      </c>
      <c r="F9031">
        <v>40113.236115</v>
      </c>
      <c r="G9031">
        <v>2657950.9917310001</v>
      </c>
      <c r="H9031">
        <v>1721180.867912</v>
      </c>
      <c r="I9031">
        <v>519877.88349199999</v>
      </c>
      <c r="J9031">
        <v>444483.65048200003</v>
      </c>
      <c r="K9031">
        <v>791405.46157100005</v>
      </c>
      <c r="L9031">
        <v>852299.70146999997</v>
      </c>
      <c r="Q9031">
        <f t="shared" si="696"/>
        <v>-60894.23989899992</v>
      </c>
      <c r="R9031">
        <f t="shared" si="693"/>
        <v>66867</v>
      </c>
      <c r="T9031">
        <v>66867</v>
      </c>
      <c r="W9031">
        <v>85.6</v>
      </c>
    </row>
    <row r="9032" spans="1:58">
      <c r="A9032" t="s">
        <v>33</v>
      </c>
      <c r="B9032" t="s">
        <v>66</v>
      </c>
      <c r="C9032">
        <f t="shared" ref="C9032:C9062" si="698">C9036-1</f>
        <v>1947</v>
      </c>
      <c r="D9032">
        <f t="shared" ref="D9032:D9061" si="699">D9033-1</f>
        <v>5</v>
      </c>
      <c r="E9032">
        <f t="shared" ref="E9032:E9062" si="700">E9036</f>
        <v>1</v>
      </c>
      <c r="G9032">
        <v>1953986.6586889999</v>
      </c>
      <c r="H9032">
        <v>1220189.3677660001</v>
      </c>
      <c r="K9032">
        <v>91255.777140999999</v>
      </c>
      <c r="L9032">
        <v>55921.344323999998</v>
      </c>
      <c r="Q9032">
        <f t="shared" si="696"/>
        <v>35334.432817000001</v>
      </c>
      <c r="R9032">
        <f>T9032</f>
        <v>143143</v>
      </c>
      <c r="T9032">
        <v>143143</v>
      </c>
    </row>
    <row r="9033" spans="1:58">
      <c r="A9033" t="s">
        <v>33</v>
      </c>
      <c r="B9033" t="s">
        <v>66</v>
      </c>
      <c r="C9033">
        <f t="shared" si="698"/>
        <v>1947</v>
      </c>
      <c r="D9033">
        <f t="shared" si="699"/>
        <v>6</v>
      </c>
      <c r="E9033">
        <f t="shared" si="700"/>
        <v>2</v>
      </c>
      <c r="G9033">
        <v>1948775.543201</v>
      </c>
      <c r="H9033">
        <v>1240489.2980219999</v>
      </c>
      <c r="K9033">
        <v>90104.800010999999</v>
      </c>
      <c r="L9033">
        <v>56998.556925999997</v>
      </c>
      <c r="Q9033">
        <f t="shared" si="696"/>
        <v>33106.243085000002</v>
      </c>
      <c r="R9033">
        <f t="shared" ref="R9033:R9096" si="701">T9033</f>
        <v>143790</v>
      </c>
      <c r="T9033">
        <v>143790</v>
      </c>
    </row>
    <row r="9034" spans="1:58">
      <c r="A9034" t="s">
        <v>33</v>
      </c>
      <c r="B9034" t="s">
        <v>66</v>
      </c>
      <c r="C9034">
        <f t="shared" si="698"/>
        <v>1947</v>
      </c>
      <c r="D9034">
        <f t="shared" si="699"/>
        <v>7</v>
      </c>
      <c r="E9034">
        <f t="shared" si="700"/>
        <v>3</v>
      </c>
      <c r="G9034">
        <v>1944751.393341</v>
      </c>
      <c r="H9034">
        <v>1244532.82286</v>
      </c>
      <c r="K9034">
        <v>85531.696234000003</v>
      </c>
      <c r="L9034">
        <v>50550.126619000002</v>
      </c>
      <c r="Q9034">
        <f t="shared" si="696"/>
        <v>34981.569615</v>
      </c>
      <c r="R9034">
        <f t="shared" si="701"/>
        <v>144449</v>
      </c>
      <c r="T9034">
        <v>144449</v>
      </c>
    </row>
    <row r="9035" spans="1:58">
      <c r="A9035" t="s">
        <v>33</v>
      </c>
      <c r="B9035" t="s">
        <v>66</v>
      </c>
      <c r="C9035">
        <f t="shared" si="698"/>
        <v>1947</v>
      </c>
      <c r="D9035">
        <f t="shared" si="699"/>
        <v>8</v>
      </c>
      <c r="E9035">
        <f t="shared" si="700"/>
        <v>4</v>
      </c>
      <c r="G9035">
        <v>1975171.3520800001</v>
      </c>
      <c r="H9035">
        <v>1244928.0833940001</v>
      </c>
      <c r="K9035">
        <v>75840.338115000006</v>
      </c>
      <c r="L9035">
        <v>53275.168318999997</v>
      </c>
      <c r="Q9035">
        <f t="shared" si="696"/>
        <v>22565.169796000009</v>
      </c>
      <c r="R9035">
        <f t="shared" si="701"/>
        <v>145122</v>
      </c>
      <c r="T9035">
        <v>145122</v>
      </c>
    </row>
    <row r="9036" spans="1:58">
      <c r="A9036" t="s">
        <v>33</v>
      </c>
      <c r="B9036" t="s">
        <v>66</v>
      </c>
      <c r="C9036">
        <f t="shared" si="698"/>
        <v>1948</v>
      </c>
      <c r="D9036">
        <f t="shared" si="699"/>
        <v>9</v>
      </c>
      <c r="E9036">
        <f t="shared" si="700"/>
        <v>1</v>
      </c>
      <c r="G9036">
        <v>2004882.9758659999</v>
      </c>
      <c r="H9036">
        <v>1251131.663985</v>
      </c>
      <c r="K9036">
        <v>72380.872388000003</v>
      </c>
      <c r="L9036">
        <v>60076.174672000001</v>
      </c>
      <c r="Q9036">
        <f t="shared" si="696"/>
        <v>12304.697716000002</v>
      </c>
      <c r="R9036">
        <f t="shared" si="701"/>
        <v>145709</v>
      </c>
      <c r="T9036">
        <v>145709</v>
      </c>
    </row>
    <row r="9037" spans="1:58">
      <c r="A9037" t="s">
        <v>33</v>
      </c>
      <c r="B9037" t="s">
        <v>66</v>
      </c>
      <c r="C9037">
        <f t="shared" si="698"/>
        <v>1948</v>
      </c>
      <c r="D9037">
        <f t="shared" si="699"/>
        <v>10</v>
      </c>
      <c r="E9037">
        <f t="shared" si="700"/>
        <v>2</v>
      </c>
      <c r="G9037">
        <v>2037976.730859</v>
      </c>
      <c r="H9037">
        <v>1265689.310448</v>
      </c>
      <c r="K9037">
        <v>65614.097680999999</v>
      </c>
      <c r="L9037">
        <v>62457.918642999997</v>
      </c>
      <c r="Q9037">
        <f t="shared" si="696"/>
        <v>3156.179038000002</v>
      </c>
      <c r="R9037">
        <f t="shared" si="701"/>
        <v>146289</v>
      </c>
      <c r="T9037">
        <v>146289</v>
      </c>
    </row>
    <row r="9038" spans="1:58">
      <c r="A9038" t="s">
        <v>33</v>
      </c>
      <c r="B9038" t="s">
        <v>66</v>
      </c>
      <c r="C9038">
        <f t="shared" si="698"/>
        <v>1948</v>
      </c>
      <c r="D9038">
        <f t="shared" si="699"/>
        <v>11</v>
      </c>
      <c r="E9038">
        <f t="shared" si="700"/>
        <v>3</v>
      </c>
      <c r="G9038">
        <v>2049652.243758</v>
      </c>
      <c r="H9038">
        <v>1267557.4667760001</v>
      </c>
      <c r="K9038">
        <v>67157.135146999994</v>
      </c>
      <c r="L9038">
        <v>65719.247063999996</v>
      </c>
      <c r="Q9038">
        <f t="shared" si="696"/>
        <v>1437.888082999998</v>
      </c>
      <c r="R9038">
        <f t="shared" si="701"/>
        <v>146921</v>
      </c>
      <c r="T9038">
        <v>146921</v>
      </c>
    </row>
    <row r="9039" spans="1:58">
      <c r="A9039" t="s">
        <v>33</v>
      </c>
      <c r="B9039" t="s">
        <v>66</v>
      </c>
      <c r="C9039">
        <f t="shared" si="698"/>
        <v>1948</v>
      </c>
      <c r="D9039">
        <f t="shared" si="699"/>
        <v>12</v>
      </c>
      <c r="E9039">
        <f t="shared" si="700"/>
        <v>4</v>
      </c>
      <c r="G9039">
        <v>2051942.5588080001</v>
      </c>
      <c r="H9039">
        <v>1277673.4567239999</v>
      </c>
      <c r="K9039">
        <v>64789.837499000001</v>
      </c>
      <c r="L9039">
        <v>64653.168442000002</v>
      </c>
      <c r="Q9039">
        <f t="shared" si="696"/>
        <v>136.66905699999916</v>
      </c>
      <c r="R9039">
        <f t="shared" si="701"/>
        <v>147607</v>
      </c>
      <c r="T9039">
        <v>147607</v>
      </c>
    </row>
    <row r="9040" spans="1:58">
      <c r="A9040" t="s">
        <v>33</v>
      </c>
      <c r="B9040" t="s">
        <v>66</v>
      </c>
      <c r="C9040">
        <f t="shared" si="698"/>
        <v>1949</v>
      </c>
      <c r="D9040">
        <f t="shared" si="699"/>
        <v>13</v>
      </c>
      <c r="E9040">
        <f t="shared" si="700"/>
        <v>1</v>
      </c>
      <c r="G9040">
        <v>2023667.7881489999</v>
      </c>
      <c r="H9040">
        <v>1279741.6359369999</v>
      </c>
      <c r="K9040">
        <v>72544.230861000004</v>
      </c>
      <c r="L9040">
        <v>62714.000192</v>
      </c>
      <c r="Q9040">
        <f t="shared" si="696"/>
        <v>9830.2306690000041</v>
      </c>
      <c r="R9040">
        <f t="shared" si="701"/>
        <v>148254</v>
      </c>
      <c r="T9040">
        <v>148254</v>
      </c>
    </row>
    <row r="9041" spans="1:22">
      <c r="A9041" t="s">
        <v>33</v>
      </c>
      <c r="B9041" t="s">
        <v>66</v>
      </c>
      <c r="C9041">
        <f t="shared" si="698"/>
        <v>1949</v>
      </c>
      <c r="D9041">
        <f t="shared" si="699"/>
        <v>14</v>
      </c>
      <c r="E9041">
        <f t="shared" si="700"/>
        <v>2</v>
      </c>
      <c r="G9041">
        <v>2016765.1265060001</v>
      </c>
      <c r="H9041">
        <v>1299356.320327</v>
      </c>
      <c r="K9041">
        <v>71922.535185000001</v>
      </c>
      <c r="L9041">
        <v>61799.158136999999</v>
      </c>
      <c r="Q9041">
        <f t="shared" si="696"/>
        <v>10123.377048000002</v>
      </c>
      <c r="R9041">
        <f t="shared" si="701"/>
        <v>148847</v>
      </c>
      <c r="T9041">
        <v>148847</v>
      </c>
    </row>
    <row r="9042" spans="1:22">
      <c r="A9042" t="s">
        <v>33</v>
      </c>
      <c r="B9042" t="s">
        <v>66</v>
      </c>
      <c r="C9042">
        <f t="shared" si="698"/>
        <v>1949</v>
      </c>
      <c r="D9042">
        <f t="shared" si="699"/>
        <v>15</v>
      </c>
      <c r="E9042">
        <f t="shared" si="700"/>
        <v>3</v>
      </c>
      <c r="G9042">
        <v>2037586.5219159999</v>
      </c>
      <c r="H9042">
        <v>1302303.0689600001</v>
      </c>
      <c r="K9042">
        <v>65915.610748999999</v>
      </c>
      <c r="L9042">
        <v>59280.095073999997</v>
      </c>
      <c r="Q9042">
        <f t="shared" si="696"/>
        <v>6635.5156750000024</v>
      </c>
      <c r="R9042">
        <f t="shared" si="701"/>
        <v>149485</v>
      </c>
      <c r="T9042">
        <v>149485</v>
      </c>
    </row>
    <row r="9043" spans="1:22">
      <c r="A9043" t="s">
        <v>33</v>
      </c>
      <c r="B9043" t="s">
        <v>66</v>
      </c>
      <c r="C9043">
        <f t="shared" si="698"/>
        <v>1949</v>
      </c>
      <c r="D9043">
        <f t="shared" si="699"/>
        <v>16</v>
      </c>
      <c r="E9043">
        <f t="shared" si="700"/>
        <v>4</v>
      </c>
      <c r="G9043">
        <v>2020485.5669430001</v>
      </c>
      <c r="H9043">
        <v>1321397.11962</v>
      </c>
      <c r="K9043">
        <v>57060.648014999999</v>
      </c>
      <c r="L9043">
        <v>60172.669168</v>
      </c>
      <c r="Q9043">
        <f t="shared" si="696"/>
        <v>-3112.0211530000015</v>
      </c>
      <c r="R9043">
        <f t="shared" si="701"/>
        <v>150167</v>
      </c>
      <c r="T9043">
        <v>150167</v>
      </c>
    </row>
    <row r="9044" spans="1:22">
      <c r="A9044" t="s">
        <v>33</v>
      </c>
      <c r="B9044" t="s">
        <v>66</v>
      </c>
      <c r="C9044">
        <f t="shared" si="698"/>
        <v>1950</v>
      </c>
      <c r="D9044">
        <f t="shared" si="699"/>
        <v>17</v>
      </c>
      <c r="E9044">
        <f t="shared" si="700"/>
        <v>1</v>
      </c>
      <c r="G9044">
        <v>2099893.0868000002</v>
      </c>
      <c r="H9044">
        <v>1343397.7229259999</v>
      </c>
      <c r="K9044">
        <v>56119.703207999999</v>
      </c>
      <c r="L9044">
        <v>61853.900206999999</v>
      </c>
      <c r="Q9044">
        <f t="shared" si="696"/>
        <v>-5734.1969989999998</v>
      </c>
      <c r="R9044">
        <f t="shared" si="701"/>
        <v>150786</v>
      </c>
      <c r="T9044">
        <v>150786</v>
      </c>
    </row>
    <row r="9045" spans="1:22">
      <c r="A9045" t="s">
        <v>33</v>
      </c>
      <c r="B9045" t="s">
        <v>66</v>
      </c>
      <c r="C9045">
        <f t="shared" si="698"/>
        <v>1950</v>
      </c>
      <c r="D9045">
        <f t="shared" si="699"/>
        <v>18</v>
      </c>
      <c r="E9045">
        <f t="shared" si="700"/>
        <v>2</v>
      </c>
      <c r="G9045">
        <v>2163936.3698109998</v>
      </c>
      <c r="H9045">
        <v>1365521.7853329999</v>
      </c>
      <c r="K9045">
        <v>56798.340981000001</v>
      </c>
      <c r="L9045">
        <v>65268.320858999999</v>
      </c>
      <c r="Q9045">
        <f t="shared" si="696"/>
        <v>-8469.9798779999983</v>
      </c>
      <c r="R9045">
        <f t="shared" si="701"/>
        <v>151319</v>
      </c>
      <c r="T9045">
        <v>151319</v>
      </c>
    </row>
    <row r="9046" spans="1:22">
      <c r="A9046" t="s">
        <v>33</v>
      </c>
      <c r="B9046" t="s">
        <v>66</v>
      </c>
      <c r="C9046">
        <f t="shared" si="698"/>
        <v>1950</v>
      </c>
      <c r="D9046">
        <f t="shared" si="699"/>
        <v>19</v>
      </c>
      <c r="E9046">
        <f t="shared" si="700"/>
        <v>3</v>
      </c>
      <c r="G9046">
        <v>2247559.2995770001</v>
      </c>
      <c r="H9046">
        <v>1435643.6838730001</v>
      </c>
      <c r="K9046">
        <v>58271.367672</v>
      </c>
      <c r="L9046">
        <v>80541.358454000001</v>
      </c>
      <c r="Q9046">
        <f t="shared" si="696"/>
        <v>-22269.990782000001</v>
      </c>
      <c r="R9046">
        <f t="shared" si="701"/>
        <v>151973</v>
      </c>
      <c r="T9046">
        <v>151973</v>
      </c>
    </row>
    <row r="9047" spans="1:22">
      <c r="A9047" t="s">
        <v>33</v>
      </c>
      <c r="B9047" t="s">
        <v>66</v>
      </c>
      <c r="C9047">
        <f t="shared" si="698"/>
        <v>1950</v>
      </c>
      <c r="D9047">
        <f t="shared" si="699"/>
        <v>20</v>
      </c>
      <c r="E9047">
        <f t="shared" si="700"/>
        <v>4</v>
      </c>
      <c r="G9047">
        <v>2290594.7326580002</v>
      </c>
      <c r="H9047">
        <v>1392365.047972</v>
      </c>
      <c r="K9047">
        <v>62993.827768000003</v>
      </c>
      <c r="L9047">
        <v>80692.595021000001</v>
      </c>
      <c r="Q9047">
        <f t="shared" si="696"/>
        <v>-17698.767252999998</v>
      </c>
      <c r="R9047">
        <f t="shared" si="701"/>
        <v>152658</v>
      </c>
      <c r="T9047">
        <v>152658</v>
      </c>
    </row>
    <row r="9048" spans="1:22">
      <c r="A9048" t="s">
        <v>33</v>
      </c>
      <c r="B9048" t="s">
        <v>66</v>
      </c>
      <c r="C9048">
        <f t="shared" si="698"/>
        <v>1951</v>
      </c>
      <c r="D9048">
        <f t="shared" si="699"/>
        <v>21</v>
      </c>
      <c r="E9048">
        <f t="shared" si="700"/>
        <v>1</v>
      </c>
      <c r="G9048">
        <v>2321704.7653399999</v>
      </c>
      <c r="H9048">
        <v>1426033.0148980001</v>
      </c>
      <c r="K9048">
        <v>66142.445657999997</v>
      </c>
      <c r="L9048">
        <v>80698.162010999993</v>
      </c>
      <c r="Q9048">
        <f t="shared" si="696"/>
        <v>-14555.716352999996</v>
      </c>
      <c r="R9048">
        <f t="shared" si="701"/>
        <v>153291</v>
      </c>
      <c r="T9048">
        <v>153291</v>
      </c>
    </row>
    <row r="9049" spans="1:22">
      <c r="A9049" t="s">
        <v>33</v>
      </c>
      <c r="B9049" t="s">
        <v>66</v>
      </c>
      <c r="C9049">
        <f t="shared" si="698"/>
        <v>1951</v>
      </c>
      <c r="D9049">
        <f t="shared" si="699"/>
        <v>22</v>
      </c>
      <c r="E9049">
        <f t="shared" si="700"/>
        <v>2</v>
      </c>
      <c r="G9049">
        <v>2361933.769572</v>
      </c>
      <c r="H9049">
        <v>1385735.581332</v>
      </c>
      <c r="K9049">
        <v>72651.580715000004</v>
      </c>
      <c r="L9049">
        <v>78023.223222999994</v>
      </c>
      <c r="Q9049">
        <f t="shared" si="696"/>
        <v>-5371.6425079999899</v>
      </c>
      <c r="R9049">
        <f t="shared" si="701"/>
        <v>153902</v>
      </c>
      <c r="T9049">
        <v>153902</v>
      </c>
    </row>
    <row r="9050" spans="1:22">
      <c r="A9050" t="s">
        <v>33</v>
      </c>
      <c r="B9050" t="s">
        <v>66</v>
      </c>
      <c r="C9050">
        <f t="shared" si="698"/>
        <v>1951</v>
      </c>
      <c r="D9050">
        <f t="shared" si="699"/>
        <v>23</v>
      </c>
      <c r="E9050">
        <f t="shared" si="700"/>
        <v>3</v>
      </c>
      <c r="G9050">
        <v>2410612.815738</v>
      </c>
      <c r="H9050">
        <v>1401879.0551700001</v>
      </c>
      <c r="K9050">
        <v>74436.388720999996</v>
      </c>
      <c r="L9050">
        <v>71416.133696000004</v>
      </c>
      <c r="Q9050">
        <f t="shared" si="696"/>
        <v>3020.2550249999913</v>
      </c>
      <c r="R9050">
        <f t="shared" si="701"/>
        <v>154610</v>
      </c>
      <c r="T9050">
        <v>154610</v>
      </c>
    </row>
    <row r="9051" spans="1:22">
      <c r="A9051" t="s">
        <v>33</v>
      </c>
      <c r="B9051" t="s">
        <v>66</v>
      </c>
      <c r="C9051">
        <f t="shared" si="698"/>
        <v>1951</v>
      </c>
      <c r="D9051">
        <f t="shared" si="699"/>
        <v>24</v>
      </c>
      <c r="E9051">
        <f t="shared" si="700"/>
        <v>4</v>
      </c>
      <c r="G9051">
        <v>2415921.964013</v>
      </c>
      <c r="H9051">
        <v>1410046.496818</v>
      </c>
      <c r="K9051">
        <v>73738.147932000007</v>
      </c>
      <c r="L9051">
        <v>69548.408486</v>
      </c>
      <c r="Q9051">
        <f t="shared" si="696"/>
        <v>4189.7394460000069</v>
      </c>
      <c r="R9051">
        <f t="shared" si="701"/>
        <v>155344</v>
      </c>
      <c r="T9051">
        <v>155344</v>
      </c>
      <c r="U9051">
        <f>V9051</f>
        <v>69</v>
      </c>
      <c r="V9051">
        <v>69</v>
      </c>
    </row>
    <row r="9052" spans="1:22">
      <c r="A9052" t="s">
        <v>33</v>
      </c>
      <c r="B9052" t="s">
        <v>66</v>
      </c>
      <c r="C9052">
        <f t="shared" si="698"/>
        <v>1952</v>
      </c>
      <c r="D9052">
        <f t="shared" si="699"/>
        <v>25</v>
      </c>
      <c r="E9052">
        <f t="shared" si="700"/>
        <v>1</v>
      </c>
      <c r="G9052">
        <v>2441737.2650060002</v>
      </c>
      <c r="H9052">
        <v>1413312.899249</v>
      </c>
      <c r="K9052">
        <v>77662.485201000003</v>
      </c>
      <c r="L9052">
        <v>77617.760771000001</v>
      </c>
      <c r="Q9052">
        <f t="shared" si="696"/>
        <v>44.72443000000203</v>
      </c>
      <c r="R9052">
        <f t="shared" si="701"/>
        <v>155976</v>
      </c>
      <c r="T9052">
        <v>155976</v>
      </c>
      <c r="U9052">
        <f t="shared" ref="U9052:U9115" si="702">V9052</f>
        <v>68</v>
      </c>
      <c r="V9052">
        <v>68</v>
      </c>
    </row>
    <row r="9053" spans="1:22">
      <c r="A9053" t="s">
        <v>33</v>
      </c>
      <c r="B9053" t="s">
        <v>66</v>
      </c>
      <c r="C9053">
        <f t="shared" si="698"/>
        <v>1952</v>
      </c>
      <c r="D9053">
        <f t="shared" si="699"/>
        <v>26</v>
      </c>
      <c r="E9053">
        <f t="shared" si="700"/>
        <v>2</v>
      </c>
      <c r="G9053">
        <v>2446996.435782</v>
      </c>
      <c r="H9053">
        <v>1440990.707132</v>
      </c>
      <c r="K9053">
        <v>69124.904643999995</v>
      </c>
      <c r="L9053">
        <v>77216.009644999998</v>
      </c>
      <c r="Q9053">
        <f t="shared" si="696"/>
        <v>-8091.1050010000035</v>
      </c>
      <c r="R9053">
        <f t="shared" si="701"/>
        <v>156587</v>
      </c>
      <c r="T9053">
        <v>156587</v>
      </c>
      <c r="U9053">
        <f t="shared" si="702"/>
        <v>67.7</v>
      </c>
      <c r="V9053">
        <v>67.7</v>
      </c>
    </row>
    <row r="9054" spans="1:22">
      <c r="A9054" t="s">
        <v>33</v>
      </c>
      <c r="B9054" t="s">
        <v>66</v>
      </c>
      <c r="C9054">
        <f t="shared" si="698"/>
        <v>1952</v>
      </c>
      <c r="D9054">
        <f t="shared" si="699"/>
        <v>27</v>
      </c>
      <c r="E9054">
        <f t="shared" si="700"/>
        <v>3</v>
      </c>
      <c r="G9054">
        <v>2464660.5987359998</v>
      </c>
      <c r="H9054">
        <v>1447902.502724</v>
      </c>
      <c r="K9054">
        <v>63665.931202</v>
      </c>
      <c r="L9054">
        <v>81940.528655999995</v>
      </c>
      <c r="Q9054">
        <f t="shared" si="696"/>
        <v>-18274.597453999995</v>
      </c>
      <c r="R9054">
        <f t="shared" si="701"/>
        <v>157267</v>
      </c>
      <c r="T9054">
        <v>157267</v>
      </c>
      <c r="U9054">
        <f t="shared" si="702"/>
        <v>68.2</v>
      </c>
      <c r="V9054">
        <v>68.2</v>
      </c>
    </row>
    <row r="9055" spans="1:22">
      <c r="A9055" t="s">
        <v>33</v>
      </c>
      <c r="B9055" t="s">
        <v>66</v>
      </c>
      <c r="C9055">
        <f t="shared" si="698"/>
        <v>1952</v>
      </c>
      <c r="D9055">
        <f t="shared" si="699"/>
        <v>28</v>
      </c>
      <c r="E9055">
        <f t="shared" si="700"/>
        <v>4</v>
      </c>
      <c r="G9055">
        <v>2545604.9267199999</v>
      </c>
      <c r="H9055">
        <v>1498981.0741109999</v>
      </c>
      <c r="K9055">
        <v>64101.864955999998</v>
      </c>
      <c r="L9055">
        <v>89287.100047999993</v>
      </c>
      <c r="Q9055">
        <f t="shared" si="696"/>
        <v>-25185.235091999995</v>
      </c>
      <c r="R9055">
        <f t="shared" si="701"/>
        <v>157986</v>
      </c>
      <c r="T9055">
        <v>157986</v>
      </c>
      <c r="U9055">
        <f t="shared" si="702"/>
        <v>68.400000000000006</v>
      </c>
      <c r="V9055">
        <v>68.400000000000006</v>
      </c>
    </row>
    <row r="9056" spans="1:22">
      <c r="A9056" t="s">
        <v>33</v>
      </c>
      <c r="B9056" t="s">
        <v>66</v>
      </c>
      <c r="C9056">
        <f t="shared" si="698"/>
        <v>1953</v>
      </c>
      <c r="D9056">
        <f t="shared" si="699"/>
        <v>29</v>
      </c>
      <c r="E9056">
        <f t="shared" si="700"/>
        <v>1</v>
      </c>
      <c r="G9056">
        <v>2592924.0082200002</v>
      </c>
      <c r="H9056">
        <v>1516585.959173</v>
      </c>
      <c r="K9056">
        <v>63018.098169999997</v>
      </c>
      <c r="L9056">
        <v>87087.211089999997</v>
      </c>
      <c r="Q9056">
        <f t="shared" si="696"/>
        <v>-24069.11292</v>
      </c>
      <c r="R9056">
        <f t="shared" si="701"/>
        <v>158574</v>
      </c>
      <c r="T9056">
        <v>158574</v>
      </c>
      <c r="U9056">
        <f t="shared" si="702"/>
        <v>66.7</v>
      </c>
      <c r="V9056">
        <v>66.7</v>
      </c>
    </row>
    <row r="9057" spans="1:54">
      <c r="A9057" t="s">
        <v>33</v>
      </c>
      <c r="B9057" t="s">
        <v>66</v>
      </c>
      <c r="C9057">
        <f t="shared" si="698"/>
        <v>1953</v>
      </c>
      <c r="D9057">
        <f t="shared" si="699"/>
        <v>30</v>
      </c>
      <c r="E9057">
        <f t="shared" si="700"/>
        <v>2</v>
      </c>
      <c r="G9057">
        <v>2612966.907956</v>
      </c>
      <c r="H9057">
        <v>1525716.190405</v>
      </c>
      <c r="K9057">
        <v>63410.158506</v>
      </c>
      <c r="L9057">
        <v>91602.967967999997</v>
      </c>
      <c r="Q9057">
        <f t="shared" si="696"/>
        <v>-28192.809461999997</v>
      </c>
      <c r="R9057">
        <f t="shared" si="701"/>
        <v>159160</v>
      </c>
      <c r="T9057">
        <v>159160</v>
      </c>
      <c r="U9057">
        <f t="shared" si="702"/>
        <v>65.599999999999994</v>
      </c>
      <c r="V9057">
        <v>65.599999999999994</v>
      </c>
    </row>
    <row r="9058" spans="1:54">
      <c r="A9058" t="s">
        <v>33</v>
      </c>
      <c r="B9058" t="s">
        <v>66</v>
      </c>
      <c r="C9058">
        <f t="shared" si="698"/>
        <v>1953</v>
      </c>
      <c r="D9058">
        <f t="shared" si="699"/>
        <v>31</v>
      </c>
      <c r="E9058">
        <f t="shared" si="700"/>
        <v>3</v>
      </c>
      <c r="G9058">
        <v>2598263.9118809998</v>
      </c>
      <c r="H9058">
        <v>1522081.324763</v>
      </c>
      <c r="K9058">
        <v>65952.016352000006</v>
      </c>
      <c r="L9058">
        <v>91254.10325</v>
      </c>
      <c r="Q9058">
        <f t="shared" si="696"/>
        <v>-25302.086897999994</v>
      </c>
      <c r="R9058">
        <f t="shared" si="701"/>
        <v>159889</v>
      </c>
      <c r="T9058">
        <v>159889</v>
      </c>
      <c r="U9058">
        <f t="shared" si="702"/>
        <v>66.599999999999994</v>
      </c>
      <c r="V9058">
        <v>66.599999999999994</v>
      </c>
    </row>
    <row r="9059" spans="1:54">
      <c r="A9059" t="s">
        <v>33</v>
      </c>
      <c r="B9059" t="s">
        <v>66</v>
      </c>
      <c r="C9059">
        <f t="shared" si="698"/>
        <v>1953</v>
      </c>
      <c r="D9059">
        <f t="shared" si="699"/>
        <v>32</v>
      </c>
      <c r="E9059">
        <f t="shared" si="700"/>
        <v>4</v>
      </c>
      <c r="G9059">
        <v>2558926.8138040002</v>
      </c>
      <c r="H9059">
        <v>1511875.372369</v>
      </c>
      <c r="K9059">
        <v>63778.881917999999</v>
      </c>
      <c r="L9059">
        <v>86765.253490000003</v>
      </c>
      <c r="Q9059">
        <f t="shared" si="696"/>
        <v>-22986.371572000004</v>
      </c>
      <c r="R9059">
        <f t="shared" si="701"/>
        <v>160639</v>
      </c>
      <c r="T9059">
        <v>160639</v>
      </c>
      <c r="U9059">
        <f t="shared" si="702"/>
        <v>67.599999999999994</v>
      </c>
      <c r="V9059">
        <v>67.599999999999994</v>
      </c>
    </row>
    <row r="9060" spans="1:54">
      <c r="A9060" t="s">
        <v>33</v>
      </c>
      <c r="B9060" t="s">
        <v>66</v>
      </c>
      <c r="C9060">
        <f t="shared" si="698"/>
        <v>1954</v>
      </c>
      <c r="D9060">
        <f t="shared" si="699"/>
        <v>33</v>
      </c>
      <c r="E9060">
        <f t="shared" si="700"/>
        <v>1</v>
      </c>
      <c r="G9060">
        <v>2546694.8206640002</v>
      </c>
      <c r="H9060">
        <v>1517452.0869789999</v>
      </c>
      <c r="K9060">
        <v>60918.708418000002</v>
      </c>
      <c r="L9060">
        <v>81754.962316000005</v>
      </c>
      <c r="Q9060">
        <f t="shared" si="696"/>
        <v>-20836.253898000003</v>
      </c>
      <c r="R9060">
        <f t="shared" si="701"/>
        <v>161328</v>
      </c>
      <c r="T9060">
        <v>161328</v>
      </c>
      <c r="U9060">
        <f t="shared" si="702"/>
        <v>67.099999999999994</v>
      </c>
      <c r="V9060">
        <v>67.099999999999994</v>
      </c>
    </row>
    <row r="9061" spans="1:54">
      <c r="A9061" t="s">
        <v>33</v>
      </c>
      <c r="B9061" t="s">
        <v>66</v>
      </c>
      <c r="C9061">
        <f t="shared" si="698"/>
        <v>1954</v>
      </c>
      <c r="D9061">
        <f t="shared" si="699"/>
        <v>34</v>
      </c>
      <c r="E9061">
        <f t="shared" si="700"/>
        <v>2</v>
      </c>
      <c r="G9061">
        <v>2549470.4941290002</v>
      </c>
      <c r="H9061">
        <v>1537157.690862</v>
      </c>
      <c r="K9061">
        <v>69670.988683000003</v>
      </c>
      <c r="L9061">
        <v>89108.028529999996</v>
      </c>
      <c r="Q9061">
        <f t="shared" si="696"/>
        <v>-19437.039846999993</v>
      </c>
      <c r="R9061">
        <f t="shared" si="701"/>
        <v>161983</v>
      </c>
      <c r="T9061">
        <v>161983</v>
      </c>
      <c r="U9061">
        <f t="shared" si="702"/>
        <v>67.5</v>
      </c>
      <c r="V9061">
        <v>67.5</v>
      </c>
    </row>
    <row r="9062" spans="1:54">
      <c r="A9062" t="s">
        <v>33</v>
      </c>
      <c r="B9062" t="s">
        <v>66</v>
      </c>
      <c r="C9062">
        <f t="shared" si="698"/>
        <v>1954</v>
      </c>
      <c r="D9062">
        <f>D9063-1</f>
        <v>35</v>
      </c>
      <c r="E9062">
        <f t="shared" si="700"/>
        <v>3</v>
      </c>
      <c r="G9062">
        <v>2578263.3007979998</v>
      </c>
      <c r="H9062">
        <v>1557960.0709500001</v>
      </c>
      <c r="K9062">
        <v>67432.510859000002</v>
      </c>
      <c r="L9062">
        <v>83733.099497999996</v>
      </c>
      <c r="Q9062">
        <f t="shared" si="696"/>
        <v>-16300.588638999994</v>
      </c>
      <c r="R9062">
        <f t="shared" si="701"/>
        <v>162731</v>
      </c>
      <c r="T9062">
        <v>162731</v>
      </c>
      <c r="U9062">
        <f t="shared" si="702"/>
        <v>68.3</v>
      </c>
      <c r="V9062">
        <v>68.3</v>
      </c>
    </row>
    <row r="9063" spans="1:54">
      <c r="A9063" t="s">
        <v>33</v>
      </c>
      <c r="B9063" t="s">
        <v>66</v>
      </c>
      <c r="C9063">
        <f>C9067-1</f>
        <v>1954</v>
      </c>
      <c r="D9063">
        <v>36</v>
      </c>
      <c r="E9063">
        <f>E9067</f>
        <v>4</v>
      </c>
      <c r="G9063">
        <v>2628711.742687</v>
      </c>
      <c r="H9063">
        <v>1590657.591915</v>
      </c>
      <c r="K9063">
        <v>70537.255330999993</v>
      </c>
      <c r="L9063">
        <v>84527.323432999998</v>
      </c>
      <c r="Q9063">
        <f t="shared" si="696"/>
        <v>-13990.068102000005</v>
      </c>
      <c r="R9063">
        <f t="shared" si="701"/>
        <v>163524</v>
      </c>
      <c r="T9063">
        <v>163524</v>
      </c>
      <c r="U9063">
        <f t="shared" si="702"/>
        <v>69.400000000000006</v>
      </c>
      <c r="V9063">
        <v>69.400000000000006</v>
      </c>
    </row>
    <row r="9064" spans="1:54">
      <c r="A9064" t="s">
        <v>33</v>
      </c>
      <c r="B9064" t="s">
        <v>66</v>
      </c>
      <c r="C9064">
        <v>1955</v>
      </c>
      <c r="D9064">
        <f t="shared" ref="D9064:D9127" si="703">D8774</f>
        <v>37</v>
      </c>
      <c r="E9064">
        <v>1</v>
      </c>
      <c r="G9064">
        <v>2703794.2865769998</v>
      </c>
      <c r="H9064">
        <v>1626348.7568320001</v>
      </c>
      <c r="I9064">
        <v>767774.45005300001</v>
      </c>
      <c r="J9064">
        <v>471144.33388300001</v>
      </c>
      <c r="K9064">
        <v>73158.458721000003</v>
      </c>
      <c r="L9064">
        <v>89521.841467999999</v>
      </c>
      <c r="Q9064">
        <f t="shared" si="696"/>
        <v>-16363.382746999996</v>
      </c>
      <c r="R9064">
        <f t="shared" si="701"/>
        <v>164204</v>
      </c>
      <c r="T9064">
        <v>164204</v>
      </c>
      <c r="U9064">
        <f t="shared" si="702"/>
        <v>67.5</v>
      </c>
      <c r="V9064">
        <v>67.5</v>
      </c>
      <c r="Z9064">
        <f>AB9064</f>
        <v>4.733333</v>
      </c>
      <c r="AB9064">
        <v>4.733333</v>
      </c>
      <c r="AE9064">
        <f>AF9064</f>
        <v>1.4400000000000002</v>
      </c>
      <c r="AF9064">
        <v>1.4400000000000002</v>
      </c>
      <c r="AT9064">
        <v>2</v>
      </c>
      <c r="AV9064">
        <v>0</v>
      </c>
      <c r="AW9064">
        <v>1</v>
      </c>
      <c r="AZ9064">
        <v>31.1</v>
      </c>
      <c r="BA9064">
        <v>62.6</v>
      </c>
      <c r="BB9064">
        <v>27.8</v>
      </c>
    </row>
    <row r="9065" spans="1:54">
      <c r="A9065" t="s">
        <v>33</v>
      </c>
      <c r="B9065" t="s">
        <v>66</v>
      </c>
      <c r="C9065">
        <v>1955</v>
      </c>
      <c r="D9065">
        <f t="shared" si="703"/>
        <v>38</v>
      </c>
      <c r="E9065">
        <v>2</v>
      </c>
      <c r="G9065">
        <v>2747789.864323</v>
      </c>
      <c r="H9065">
        <v>1657504.4745980001</v>
      </c>
      <c r="I9065">
        <v>748907.62982799998</v>
      </c>
      <c r="J9065">
        <v>490296.129747</v>
      </c>
      <c r="K9065">
        <v>71452.996259000007</v>
      </c>
      <c r="L9065">
        <v>94598.008692000003</v>
      </c>
      <c r="Q9065">
        <f t="shared" si="696"/>
        <v>-23145.012432999996</v>
      </c>
      <c r="R9065">
        <f t="shared" si="701"/>
        <v>164864</v>
      </c>
      <c r="T9065">
        <v>164864</v>
      </c>
      <c r="U9065">
        <f t="shared" si="702"/>
        <v>65.8</v>
      </c>
      <c r="V9065">
        <v>65.8</v>
      </c>
      <c r="Z9065">
        <f t="shared" ref="Z9065:Z9128" si="704">AB9065</f>
        <v>4.4000000000000004</v>
      </c>
      <c r="AB9065">
        <v>4.4000000000000004</v>
      </c>
      <c r="AE9065">
        <f t="shared" ref="AE9065:AE9128" si="705">AF9065</f>
        <v>1.6900000000000002</v>
      </c>
      <c r="AF9065">
        <v>1.6900000000000002</v>
      </c>
      <c r="AN9065">
        <v>11.26501</v>
      </c>
      <c r="AT9065">
        <v>2</v>
      </c>
      <c r="AV9065">
        <v>0</v>
      </c>
      <c r="AW9065">
        <v>1</v>
      </c>
      <c r="AZ9065">
        <v>32.200000000000003</v>
      </c>
      <c r="BA9065">
        <v>63.8</v>
      </c>
      <c r="BB9065">
        <v>28.7</v>
      </c>
    </row>
    <row r="9066" spans="1:54">
      <c r="A9066" t="s">
        <v>33</v>
      </c>
      <c r="B9066" t="s">
        <v>66</v>
      </c>
      <c r="C9066">
        <v>1955</v>
      </c>
      <c r="D9066">
        <f t="shared" si="703"/>
        <v>39</v>
      </c>
      <c r="E9066">
        <v>3</v>
      </c>
      <c r="G9066">
        <v>2784898.158119</v>
      </c>
      <c r="H9066">
        <v>1677977.630415</v>
      </c>
      <c r="I9066">
        <v>775102.34131199995</v>
      </c>
      <c r="J9066">
        <v>488659.074655</v>
      </c>
      <c r="K9066">
        <v>76141.851183000006</v>
      </c>
      <c r="L9066">
        <v>96190.167887999996</v>
      </c>
      <c r="Q9066">
        <f t="shared" si="696"/>
        <v>-20048.31670499999</v>
      </c>
      <c r="R9066">
        <f t="shared" si="701"/>
        <v>165612</v>
      </c>
      <c r="T9066">
        <v>165612</v>
      </c>
      <c r="U9066">
        <f t="shared" si="702"/>
        <v>65</v>
      </c>
      <c r="V9066">
        <v>65</v>
      </c>
      <c r="Z9066">
        <f t="shared" si="704"/>
        <v>4.0999999999999996</v>
      </c>
      <c r="AB9066">
        <v>4.0999999999999996</v>
      </c>
      <c r="AE9066">
        <f t="shared" si="705"/>
        <v>1.9799999999999998</v>
      </c>
      <c r="AF9066">
        <v>1.9799999999999998</v>
      </c>
      <c r="AN9066">
        <v>11.32127</v>
      </c>
      <c r="AT9066">
        <v>2</v>
      </c>
      <c r="AV9066">
        <v>0</v>
      </c>
      <c r="AW9066">
        <v>1</v>
      </c>
      <c r="AZ9066">
        <v>32.700000000000003</v>
      </c>
      <c r="BA9066">
        <v>64.2</v>
      </c>
      <c r="BB9066">
        <v>29.2</v>
      </c>
    </row>
    <row r="9067" spans="1:54">
      <c r="A9067" t="s">
        <v>33</v>
      </c>
      <c r="B9067" t="s">
        <v>66</v>
      </c>
      <c r="C9067">
        <v>1955</v>
      </c>
      <c r="D9067">
        <f t="shared" si="703"/>
        <v>40</v>
      </c>
      <c r="E9067">
        <v>4</v>
      </c>
      <c r="G9067">
        <v>2801616.5929950001</v>
      </c>
      <c r="H9067">
        <v>1699047.9837470001</v>
      </c>
      <c r="I9067">
        <v>762552.07764699997</v>
      </c>
      <c r="J9067">
        <v>484357.21260199999</v>
      </c>
      <c r="K9067">
        <v>76485.370716000005</v>
      </c>
      <c r="L9067">
        <v>99675.103749000002</v>
      </c>
      <c r="Q9067">
        <f t="shared" si="696"/>
        <v>-23189.733032999997</v>
      </c>
      <c r="R9067">
        <f t="shared" si="701"/>
        <v>166419</v>
      </c>
      <c r="T9067">
        <v>166419</v>
      </c>
      <c r="U9067">
        <f t="shared" si="702"/>
        <v>64.599999999999994</v>
      </c>
      <c r="V9067">
        <v>64.599999999999994</v>
      </c>
      <c r="Z9067">
        <f t="shared" si="704"/>
        <v>4.233333</v>
      </c>
      <c r="AB9067">
        <v>4.233333</v>
      </c>
      <c r="AE9067">
        <f t="shared" si="705"/>
        <v>2.3966666666666665</v>
      </c>
      <c r="AF9067">
        <v>2.3966666666666665</v>
      </c>
      <c r="AN9067">
        <v>11.335330000000001</v>
      </c>
      <c r="AT9067">
        <v>2</v>
      </c>
      <c r="AV9067">
        <v>0</v>
      </c>
      <c r="AW9067">
        <v>1</v>
      </c>
      <c r="AZ9067">
        <v>33.299999999999997</v>
      </c>
      <c r="BA9067">
        <v>65.2</v>
      </c>
      <c r="BB9067">
        <v>29.7</v>
      </c>
    </row>
    <row r="9068" spans="1:54">
      <c r="A9068" t="s">
        <v>33</v>
      </c>
      <c r="B9068" t="s">
        <v>66</v>
      </c>
      <c r="C9068">
        <v>1956</v>
      </c>
      <c r="D9068">
        <f t="shared" si="703"/>
        <v>41</v>
      </c>
      <c r="E9068">
        <v>1</v>
      </c>
      <c r="G9068">
        <v>2790734.953462</v>
      </c>
      <c r="H9068">
        <v>1701808.108157</v>
      </c>
      <c r="I9068">
        <v>752127.33097799995</v>
      </c>
      <c r="J9068">
        <v>481057.370291</v>
      </c>
      <c r="K9068">
        <v>80115.662733000005</v>
      </c>
      <c r="L9068">
        <v>103859.624711</v>
      </c>
      <c r="Q9068">
        <f t="shared" si="696"/>
        <v>-23743.961977999992</v>
      </c>
      <c r="R9068">
        <f t="shared" si="701"/>
        <v>167109</v>
      </c>
      <c r="T9068">
        <v>167109</v>
      </c>
      <c r="U9068">
        <f t="shared" si="702"/>
        <v>62.8</v>
      </c>
      <c r="V9068">
        <v>62.8</v>
      </c>
      <c r="Z9068">
        <f t="shared" si="704"/>
        <v>4.0333329999999998</v>
      </c>
      <c r="AB9068">
        <v>4.0333329999999998</v>
      </c>
      <c r="AE9068">
        <f t="shared" si="705"/>
        <v>2.5</v>
      </c>
      <c r="AF9068">
        <v>2.5</v>
      </c>
      <c r="AN9068">
        <v>11.30721</v>
      </c>
      <c r="AT9068">
        <v>2</v>
      </c>
      <c r="AV9068">
        <v>0</v>
      </c>
      <c r="AW9068">
        <v>1</v>
      </c>
      <c r="AZ9068">
        <v>33.1</v>
      </c>
      <c r="BA9068">
        <v>65.3</v>
      </c>
      <c r="BB9068">
        <v>30</v>
      </c>
    </row>
    <row r="9069" spans="1:54">
      <c r="A9069" t="s">
        <v>33</v>
      </c>
      <c r="B9069" t="s">
        <v>66</v>
      </c>
      <c r="C9069">
        <v>1956</v>
      </c>
      <c r="D9069">
        <f t="shared" si="703"/>
        <v>42</v>
      </c>
      <c r="E9069">
        <v>2</v>
      </c>
      <c r="G9069">
        <v>2813795.7253169999</v>
      </c>
      <c r="H9069">
        <v>1707469.04293</v>
      </c>
      <c r="I9069">
        <v>773036.81874699995</v>
      </c>
      <c r="J9069">
        <v>484104.08823599998</v>
      </c>
      <c r="K9069">
        <v>85513.960170999999</v>
      </c>
      <c r="L9069">
        <v>103319.626662</v>
      </c>
      <c r="Q9069">
        <f t="shared" si="696"/>
        <v>-17805.666490999996</v>
      </c>
      <c r="R9069">
        <f t="shared" si="701"/>
        <v>167788</v>
      </c>
      <c r="T9069">
        <v>167788</v>
      </c>
      <c r="U9069">
        <f t="shared" si="702"/>
        <v>60.9</v>
      </c>
      <c r="V9069">
        <v>60.9</v>
      </c>
      <c r="Z9069">
        <f t="shared" si="704"/>
        <v>4.2</v>
      </c>
      <c r="AB9069">
        <v>4.2</v>
      </c>
      <c r="AE9069">
        <f t="shared" si="705"/>
        <v>2.75</v>
      </c>
      <c r="AF9069">
        <v>2.75</v>
      </c>
      <c r="AN9069">
        <v>11.40565</v>
      </c>
      <c r="AT9069">
        <v>2</v>
      </c>
      <c r="AV9069">
        <v>0</v>
      </c>
      <c r="AW9069">
        <v>1</v>
      </c>
      <c r="AZ9069">
        <v>33.9</v>
      </c>
      <c r="BA9069">
        <v>66.5</v>
      </c>
      <c r="BB9069">
        <v>30.8</v>
      </c>
    </row>
    <row r="9070" spans="1:54">
      <c r="A9070" t="s">
        <v>33</v>
      </c>
      <c r="B9070" t="s">
        <v>66</v>
      </c>
      <c r="C9070">
        <v>1956</v>
      </c>
      <c r="D9070">
        <f t="shared" si="703"/>
        <v>43</v>
      </c>
      <c r="E9070">
        <v>3</v>
      </c>
      <c r="G9070">
        <v>2811268.0171409999</v>
      </c>
      <c r="H9070">
        <v>1711329.7717329999</v>
      </c>
      <c r="I9070">
        <v>749838.97195299994</v>
      </c>
      <c r="J9070">
        <v>490024.538313</v>
      </c>
      <c r="K9070">
        <v>88360.131515999994</v>
      </c>
      <c r="L9070">
        <v>104216.839915</v>
      </c>
      <c r="Q9070">
        <f t="shared" si="696"/>
        <v>-15856.70839900001</v>
      </c>
      <c r="R9070">
        <f t="shared" si="701"/>
        <v>168573</v>
      </c>
      <c r="T9070">
        <v>168573</v>
      </c>
      <c r="U9070">
        <f t="shared" si="702"/>
        <v>60.6</v>
      </c>
      <c r="V9070">
        <v>60.6</v>
      </c>
      <c r="Z9070">
        <f t="shared" si="704"/>
        <v>4.1333330000000004</v>
      </c>
      <c r="AB9070">
        <v>4.1333330000000004</v>
      </c>
      <c r="AE9070">
        <f t="shared" si="705"/>
        <v>2.8966666666666665</v>
      </c>
      <c r="AF9070">
        <v>2.8966666666666665</v>
      </c>
      <c r="AN9070">
        <v>11.546290000000001</v>
      </c>
      <c r="AT9070">
        <v>2</v>
      </c>
      <c r="AV9070">
        <v>0</v>
      </c>
      <c r="AW9070">
        <v>1</v>
      </c>
      <c r="AZ9070">
        <v>34.200000000000003</v>
      </c>
      <c r="BA9070">
        <v>67.099999999999994</v>
      </c>
      <c r="BB9070">
        <v>31.1</v>
      </c>
    </row>
    <row r="9071" spans="1:54">
      <c r="A9071" t="s">
        <v>33</v>
      </c>
      <c r="B9071" t="s">
        <v>66</v>
      </c>
      <c r="C9071">
        <v>1956</v>
      </c>
      <c r="D9071">
        <f t="shared" si="703"/>
        <v>44</v>
      </c>
      <c r="E9071">
        <v>4</v>
      </c>
      <c r="G9071">
        <v>2857539.4933520001</v>
      </c>
      <c r="H9071">
        <v>1734921.9446970001</v>
      </c>
      <c r="I9071">
        <v>779676.20248400001</v>
      </c>
      <c r="J9071">
        <v>485619.23375900002</v>
      </c>
      <c r="K9071">
        <v>92319.007433000006</v>
      </c>
      <c r="L9071">
        <v>99433.867507000003</v>
      </c>
      <c r="Q9071">
        <f t="shared" si="696"/>
        <v>-7114.8600739999965</v>
      </c>
      <c r="R9071">
        <f t="shared" si="701"/>
        <v>169416</v>
      </c>
      <c r="T9071">
        <v>169416</v>
      </c>
      <c r="U9071">
        <f t="shared" si="702"/>
        <v>60.7</v>
      </c>
      <c r="V9071">
        <v>60.7</v>
      </c>
      <c r="Z9071">
        <f t="shared" si="704"/>
        <v>4.1333330000000004</v>
      </c>
      <c r="AB9071">
        <v>4.1333330000000004</v>
      </c>
      <c r="AE9071">
        <f t="shared" si="705"/>
        <v>3</v>
      </c>
      <c r="AF9071">
        <v>3</v>
      </c>
      <c r="AN9071">
        <v>11.61661</v>
      </c>
      <c r="AT9071">
        <v>2</v>
      </c>
      <c r="AV9071">
        <v>0</v>
      </c>
      <c r="AW9071">
        <v>1</v>
      </c>
      <c r="AZ9071">
        <v>34.799999999999997</v>
      </c>
      <c r="BA9071">
        <v>67.900000000000006</v>
      </c>
      <c r="BB9071">
        <v>31.5</v>
      </c>
    </row>
    <row r="9072" spans="1:54">
      <c r="A9072" t="s">
        <v>33</v>
      </c>
      <c r="B9072" t="s">
        <v>66</v>
      </c>
      <c r="C9072">
        <v>1957</v>
      </c>
      <c r="D9072">
        <f t="shared" si="703"/>
        <v>45</v>
      </c>
      <c r="E9072">
        <v>1</v>
      </c>
      <c r="G9072">
        <v>2875838.94722</v>
      </c>
      <c r="H9072">
        <v>1746988.397041</v>
      </c>
      <c r="I9072">
        <v>799331.52095000003</v>
      </c>
      <c r="J9072">
        <v>486581.63344300003</v>
      </c>
      <c r="K9072">
        <v>98335.266638999994</v>
      </c>
      <c r="L9072">
        <v>107342.704908</v>
      </c>
      <c r="Q9072">
        <f t="shared" si="696"/>
        <v>-9007.4382690000057</v>
      </c>
      <c r="R9072">
        <f t="shared" si="701"/>
        <v>170172</v>
      </c>
      <c r="T9072">
        <v>170172</v>
      </c>
      <c r="U9072">
        <f t="shared" si="702"/>
        <v>59.6</v>
      </c>
      <c r="V9072">
        <v>59.6</v>
      </c>
      <c r="Z9072">
        <f t="shared" si="704"/>
        <v>3.9333330000000002</v>
      </c>
      <c r="AB9072">
        <v>3.9333330000000002</v>
      </c>
      <c r="AE9072">
        <f t="shared" si="705"/>
        <v>2.98</v>
      </c>
      <c r="AF9072">
        <v>2.98</v>
      </c>
      <c r="AN9072">
        <v>11.686920000000001</v>
      </c>
      <c r="AO9072">
        <v>0.117924</v>
      </c>
      <c r="AT9072">
        <v>2</v>
      </c>
      <c r="AV9072">
        <v>0</v>
      </c>
      <c r="AW9072">
        <v>1</v>
      </c>
      <c r="AZ9072">
        <v>34.5</v>
      </c>
      <c r="BA9072">
        <v>67.7</v>
      </c>
      <c r="BB9072">
        <v>31.4</v>
      </c>
    </row>
    <row r="9073" spans="1:56">
      <c r="A9073" t="s">
        <v>33</v>
      </c>
      <c r="B9073" t="s">
        <v>66</v>
      </c>
      <c r="C9073">
        <v>1957</v>
      </c>
      <c r="D9073">
        <f t="shared" si="703"/>
        <v>46</v>
      </c>
      <c r="E9073">
        <v>2</v>
      </c>
      <c r="G9073">
        <v>2869537.9377890001</v>
      </c>
      <c r="H9073">
        <v>1750033.7215460001</v>
      </c>
      <c r="I9073">
        <v>799028.69191499997</v>
      </c>
      <c r="J9073">
        <v>479976.89620399999</v>
      </c>
      <c r="K9073">
        <v>95421.884951</v>
      </c>
      <c r="L9073">
        <v>108181.464764</v>
      </c>
      <c r="Q9073">
        <f t="shared" si="696"/>
        <v>-12759.579813000004</v>
      </c>
      <c r="R9073">
        <f t="shared" si="701"/>
        <v>170869</v>
      </c>
      <c r="T9073">
        <v>170869</v>
      </c>
      <c r="U9073">
        <f t="shared" si="702"/>
        <v>57.7</v>
      </c>
      <c r="V9073">
        <v>57.7</v>
      </c>
      <c r="Z9073">
        <f t="shared" si="704"/>
        <v>4.0999999999999996</v>
      </c>
      <c r="AB9073">
        <v>4.0999999999999996</v>
      </c>
      <c r="AE9073">
        <f t="shared" si="705"/>
        <v>3</v>
      </c>
      <c r="AF9073">
        <v>3</v>
      </c>
      <c r="AN9073">
        <v>11.813499999999999</v>
      </c>
      <c r="AO9073">
        <v>0.1190248</v>
      </c>
      <c r="AT9073">
        <v>2</v>
      </c>
      <c r="AV9073">
        <v>0</v>
      </c>
      <c r="AW9073">
        <v>1</v>
      </c>
      <c r="AZ9073">
        <v>35.1</v>
      </c>
      <c r="BA9073">
        <v>68.7</v>
      </c>
      <c r="BB9073">
        <v>31.9</v>
      </c>
    </row>
    <row r="9074" spans="1:56">
      <c r="A9074" t="s">
        <v>33</v>
      </c>
      <c r="B9074" t="s">
        <v>66</v>
      </c>
      <c r="C9074">
        <v>1957</v>
      </c>
      <c r="D9074">
        <f t="shared" si="703"/>
        <v>47</v>
      </c>
      <c r="E9074">
        <v>3</v>
      </c>
      <c r="G9074">
        <v>2897656.0482080001</v>
      </c>
      <c r="H9074">
        <v>1763863.055014</v>
      </c>
      <c r="I9074">
        <v>801437.03980300005</v>
      </c>
      <c r="J9074">
        <v>486321.38160700002</v>
      </c>
      <c r="K9074">
        <v>92754.941187999997</v>
      </c>
      <c r="L9074">
        <v>106095.69910500001</v>
      </c>
      <c r="Q9074">
        <f t="shared" si="696"/>
        <v>-13340.75791700001</v>
      </c>
      <c r="R9074">
        <f t="shared" si="701"/>
        <v>171638</v>
      </c>
      <c r="T9074">
        <v>171638</v>
      </c>
      <c r="U9074">
        <f t="shared" si="702"/>
        <v>58</v>
      </c>
      <c r="V9074">
        <v>58</v>
      </c>
      <c r="Z9074">
        <f t="shared" si="704"/>
        <v>4.233333</v>
      </c>
      <c r="AB9074">
        <v>4.233333</v>
      </c>
      <c r="AE9074">
        <f t="shared" si="705"/>
        <v>3.293333333333333</v>
      </c>
      <c r="AF9074">
        <v>3.293333333333333</v>
      </c>
      <c r="AN9074">
        <v>11.94007</v>
      </c>
      <c r="AO9074">
        <v>0.11971280000000001</v>
      </c>
      <c r="AT9074">
        <v>2</v>
      </c>
      <c r="AV9074">
        <v>0</v>
      </c>
      <c r="AW9074">
        <v>1</v>
      </c>
      <c r="AZ9074">
        <v>35.200000000000003</v>
      </c>
      <c r="BA9074">
        <v>68.8</v>
      </c>
      <c r="BB9074">
        <v>31.9</v>
      </c>
    </row>
    <row r="9075" spans="1:56">
      <c r="A9075" t="s">
        <v>33</v>
      </c>
      <c r="B9075" t="s">
        <v>66</v>
      </c>
      <c r="C9075">
        <v>1957</v>
      </c>
      <c r="D9075">
        <f t="shared" si="703"/>
        <v>48</v>
      </c>
      <c r="E9075">
        <v>4</v>
      </c>
      <c r="G9075">
        <v>2867677.2370179999</v>
      </c>
      <c r="H9075">
        <v>1764597.110293</v>
      </c>
      <c r="I9075">
        <v>818664.01223700005</v>
      </c>
      <c r="J9075">
        <v>480750.223015</v>
      </c>
      <c r="K9075">
        <v>89989.982340999995</v>
      </c>
      <c r="L9075">
        <v>106461.264794</v>
      </c>
      <c r="Q9075">
        <f t="shared" si="696"/>
        <v>-16471.282453000007</v>
      </c>
      <c r="R9075">
        <f t="shared" si="701"/>
        <v>172417</v>
      </c>
      <c r="T9075">
        <v>172417</v>
      </c>
      <c r="U9075">
        <f t="shared" si="702"/>
        <v>58.2</v>
      </c>
      <c r="V9075">
        <v>58.2</v>
      </c>
      <c r="Z9075">
        <f t="shared" si="704"/>
        <v>4.9333330000000002</v>
      </c>
      <c r="AB9075">
        <v>4.9333330000000002</v>
      </c>
      <c r="AE9075">
        <f t="shared" si="705"/>
        <v>3.1666666666666665</v>
      </c>
      <c r="AF9075">
        <v>3.1666666666666665</v>
      </c>
      <c r="AN9075">
        <v>11.9682</v>
      </c>
      <c r="AO9075">
        <v>0.1210888</v>
      </c>
      <c r="AT9075">
        <v>2</v>
      </c>
      <c r="AV9075">
        <v>0</v>
      </c>
      <c r="AW9075">
        <v>1</v>
      </c>
      <c r="AZ9075">
        <v>35.6</v>
      </c>
      <c r="BA9075">
        <v>69.5</v>
      </c>
      <c r="BB9075">
        <v>32.1</v>
      </c>
    </row>
    <row r="9076" spans="1:56">
      <c r="A9076" t="s">
        <v>33</v>
      </c>
      <c r="B9076" t="s">
        <v>66</v>
      </c>
      <c r="C9076">
        <v>1958</v>
      </c>
      <c r="D9076">
        <f t="shared" si="703"/>
        <v>49</v>
      </c>
      <c r="E9076">
        <v>1</v>
      </c>
      <c r="G9076">
        <v>2793236.7117829998</v>
      </c>
      <c r="H9076">
        <v>1740185.704841</v>
      </c>
      <c r="I9076">
        <v>797470.26513900002</v>
      </c>
      <c r="J9076">
        <v>463171.82812100003</v>
      </c>
      <c r="K9076">
        <v>81070.609695000006</v>
      </c>
      <c r="L9076">
        <v>108046.001336</v>
      </c>
      <c r="Q9076">
        <f t="shared" si="696"/>
        <v>-26975.391640999995</v>
      </c>
      <c r="R9076">
        <f t="shared" si="701"/>
        <v>173064</v>
      </c>
      <c r="T9076">
        <v>173064</v>
      </c>
      <c r="U9076">
        <f t="shared" si="702"/>
        <v>58.5</v>
      </c>
      <c r="V9076">
        <v>58.5</v>
      </c>
      <c r="Z9076">
        <f t="shared" si="704"/>
        <v>6.3</v>
      </c>
      <c r="AB9076">
        <v>6.3</v>
      </c>
      <c r="AE9076">
        <f t="shared" si="705"/>
        <v>0.83333333333333337</v>
      </c>
      <c r="AF9076">
        <v>0.83333333333333337</v>
      </c>
      <c r="AN9076">
        <v>12.09477</v>
      </c>
      <c r="AO9076">
        <v>0.1215016</v>
      </c>
      <c r="AT9076">
        <v>2</v>
      </c>
      <c r="AV9076">
        <v>0</v>
      </c>
      <c r="AW9076">
        <v>1</v>
      </c>
      <c r="AZ9076">
        <v>35.4</v>
      </c>
      <c r="BA9076">
        <v>69.900000000000006</v>
      </c>
      <c r="BB9076">
        <v>32</v>
      </c>
    </row>
    <row r="9077" spans="1:56">
      <c r="A9077" t="s">
        <v>33</v>
      </c>
      <c r="B9077" t="s">
        <v>66</v>
      </c>
      <c r="C9077">
        <v>1958</v>
      </c>
      <c r="D9077">
        <f t="shared" si="703"/>
        <v>50</v>
      </c>
      <c r="E9077">
        <v>2</v>
      </c>
      <c r="G9077">
        <v>2811598.6375259999</v>
      </c>
      <c r="H9077">
        <v>1754572.996884</v>
      </c>
      <c r="I9077">
        <v>824493.47115100001</v>
      </c>
      <c r="J9077">
        <v>453670.93728900002</v>
      </c>
      <c r="K9077">
        <v>81450.534830000004</v>
      </c>
      <c r="L9077">
        <v>112663.81970199999</v>
      </c>
      <c r="Q9077">
        <f t="shared" si="696"/>
        <v>-31213.284871999989</v>
      </c>
      <c r="R9077">
        <f t="shared" si="701"/>
        <v>173729</v>
      </c>
      <c r="T9077">
        <v>173729</v>
      </c>
      <c r="U9077">
        <f t="shared" si="702"/>
        <v>59.2</v>
      </c>
      <c r="V9077">
        <v>59.2</v>
      </c>
      <c r="Z9077">
        <f t="shared" si="704"/>
        <v>7.3666669999999996</v>
      </c>
      <c r="AB9077">
        <v>7.3666669999999996</v>
      </c>
      <c r="AE9077">
        <f t="shared" si="705"/>
        <v>0.29333333333333333</v>
      </c>
      <c r="AF9077">
        <v>0.29333333333333333</v>
      </c>
      <c r="AN9077">
        <v>12.19322</v>
      </c>
      <c r="AO9077">
        <v>0.1217768</v>
      </c>
      <c r="AT9077">
        <v>2</v>
      </c>
      <c r="AV9077">
        <v>0</v>
      </c>
      <c r="AW9077">
        <v>1</v>
      </c>
      <c r="AZ9077">
        <v>36.1</v>
      </c>
      <c r="BA9077">
        <v>71.099999999999994</v>
      </c>
      <c r="BB9077">
        <v>32.700000000000003</v>
      </c>
    </row>
    <row r="9078" spans="1:56">
      <c r="A9078" t="s">
        <v>33</v>
      </c>
      <c r="B9078" t="s">
        <v>66</v>
      </c>
      <c r="C9078">
        <v>1958</v>
      </c>
      <c r="D9078">
        <f t="shared" si="703"/>
        <v>51</v>
      </c>
      <c r="E9078">
        <v>3</v>
      </c>
      <c r="G9078">
        <v>2876654.9260189999</v>
      </c>
      <c r="H9078">
        <v>1783683.5045739999</v>
      </c>
      <c r="I9078">
        <v>812671.71129500004</v>
      </c>
      <c r="J9078">
        <v>467493.203377</v>
      </c>
      <c r="K9078">
        <v>81687.637986000002</v>
      </c>
      <c r="L9078">
        <v>110951.97021699999</v>
      </c>
      <c r="Q9078">
        <f t="shared" si="696"/>
        <v>-29264.332230999993</v>
      </c>
      <c r="R9078">
        <f t="shared" si="701"/>
        <v>174483</v>
      </c>
      <c r="T9078">
        <v>174483</v>
      </c>
      <c r="U9078">
        <f t="shared" si="702"/>
        <v>59.5</v>
      </c>
      <c r="V9078">
        <v>59.5</v>
      </c>
      <c r="Z9078">
        <f t="shared" si="704"/>
        <v>7.3333329999999997</v>
      </c>
      <c r="AB9078">
        <v>7.3333329999999997</v>
      </c>
      <c r="AE9078">
        <f t="shared" si="705"/>
        <v>1.21</v>
      </c>
      <c r="AF9078">
        <v>1.21</v>
      </c>
      <c r="AN9078">
        <v>12.207280000000001</v>
      </c>
      <c r="AO9078">
        <v>0.1221896</v>
      </c>
      <c r="AT9078">
        <v>2</v>
      </c>
      <c r="AV9078">
        <v>0</v>
      </c>
      <c r="AW9078">
        <v>1</v>
      </c>
      <c r="AZ9078">
        <v>36.799999999999997</v>
      </c>
      <c r="BA9078">
        <v>72</v>
      </c>
      <c r="BB9078">
        <v>33.200000000000003</v>
      </c>
    </row>
    <row r="9079" spans="1:56">
      <c r="A9079" t="s">
        <v>33</v>
      </c>
      <c r="B9079" t="s">
        <v>66</v>
      </c>
      <c r="C9079">
        <v>1958</v>
      </c>
      <c r="D9079">
        <f t="shared" si="703"/>
        <v>52</v>
      </c>
      <c r="E9079">
        <v>4</v>
      </c>
      <c r="G9079">
        <v>2943948.6687460002</v>
      </c>
      <c r="H9079">
        <v>1807912.113991</v>
      </c>
      <c r="I9079">
        <v>827793.16487600002</v>
      </c>
      <c r="J9079">
        <v>491633.472221</v>
      </c>
      <c r="K9079">
        <v>81393.592732999998</v>
      </c>
      <c r="L9079">
        <v>116755.55749399999</v>
      </c>
      <c r="Q9079">
        <f t="shared" si="696"/>
        <v>-35361.964760999996</v>
      </c>
      <c r="R9079">
        <f t="shared" si="701"/>
        <v>175288</v>
      </c>
      <c r="T9079">
        <v>175288</v>
      </c>
      <c r="U9079">
        <f t="shared" si="702"/>
        <v>60.6</v>
      </c>
      <c r="V9079">
        <v>60.6</v>
      </c>
      <c r="Z9079">
        <f t="shared" si="704"/>
        <v>6.3666669999999996</v>
      </c>
      <c r="AB9079">
        <v>6.3666669999999996</v>
      </c>
      <c r="AE9079">
        <f t="shared" si="705"/>
        <v>2.2933333333333334</v>
      </c>
      <c r="AF9079">
        <v>2.2933333333333334</v>
      </c>
      <c r="AN9079">
        <v>12.207280000000001</v>
      </c>
      <c r="AO9079">
        <v>0.12315279999999999</v>
      </c>
      <c r="AT9079">
        <v>2</v>
      </c>
      <c r="AV9079">
        <v>0</v>
      </c>
      <c r="AW9079">
        <v>1</v>
      </c>
      <c r="AZ9079">
        <v>37.5</v>
      </c>
      <c r="BA9079">
        <v>73.3</v>
      </c>
      <c r="BB9079">
        <v>33.799999999999997</v>
      </c>
    </row>
    <row r="9080" spans="1:56">
      <c r="A9080" t="s">
        <v>33</v>
      </c>
      <c r="B9080" t="s">
        <v>66</v>
      </c>
      <c r="C9080">
        <v>1959</v>
      </c>
      <c r="D9080">
        <f t="shared" si="703"/>
        <v>53</v>
      </c>
      <c r="E9080">
        <v>1</v>
      </c>
      <c r="G9080">
        <v>3000510.70444</v>
      </c>
      <c r="H9080">
        <v>1841047.9626199999</v>
      </c>
      <c r="I9080">
        <v>798037.35535900004</v>
      </c>
      <c r="J9080">
        <v>524209.61576800002</v>
      </c>
      <c r="K9080">
        <v>87295.034268999996</v>
      </c>
      <c r="L9080">
        <v>119774.721842</v>
      </c>
      <c r="Q9080">
        <f t="shared" si="696"/>
        <v>-32479.687573000003</v>
      </c>
      <c r="R9080">
        <f t="shared" si="701"/>
        <v>176045</v>
      </c>
      <c r="T9080">
        <v>176045</v>
      </c>
      <c r="U9080">
        <f t="shared" si="702"/>
        <v>59.5</v>
      </c>
      <c r="V9080">
        <v>59.5</v>
      </c>
      <c r="Z9080">
        <f t="shared" si="704"/>
        <v>5.8333329999999997</v>
      </c>
      <c r="AB9080">
        <v>5.8333329999999997</v>
      </c>
      <c r="AE9080">
        <f t="shared" si="705"/>
        <v>2.6666666666666665</v>
      </c>
      <c r="AF9080">
        <v>2.6666666666666665</v>
      </c>
      <c r="AN9080">
        <v>12.207280000000001</v>
      </c>
      <c r="AO9080">
        <v>0.1235656</v>
      </c>
      <c r="AT9080">
        <v>2</v>
      </c>
      <c r="AV9080">
        <v>0</v>
      </c>
      <c r="AW9080">
        <v>1</v>
      </c>
      <c r="AZ9080">
        <v>37.1</v>
      </c>
      <c r="BA9080">
        <v>72.599999999999994</v>
      </c>
      <c r="BB9080">
        <v>33.5</v>
      </c>
    </row>
    <row r="9081" spans="1:56">
      <c r="A9081" t="s">
        <v>33</v>
      </c>
      <c r="B9081" t="s">
        <v>66</v>
      </c>
      <c r="C9081">
        <v>1959</v>
      </c>
      <c r="D9081">
        <f t="shared" si="703"/>
        <v>54</v>
      </c>
      <c r="E9081">
        <v>2</v>
      </c>
      <c r="G9081">
        <v>3068214.8393310001</v>
      </c>
      <c r="H9081">
        <v>1869480.8808210001</v>
      </c>
      <c r="I9081">
        <v>824027.80008900003</v>
      </c>
      <c r="J9081">
        <v>531743.14873100002</v>
      </c>
      <c r="K9081">
        <v>86597.726957000006</v>
      </c>
      <c r="L9081">
        <v>125566.247306</v>
      </c>
      <c r="Q9081">
        <f t="shared" si="696"/>
        <v>-38968.520348999999</v>
      </c>
      <c r="R9081">
        <f t="shared" si="701"/>
        <v>176727</v>
      </c>
      <c r="T9081">
        <v>176727</v>
      </c>
      <c r="U9081">
        <f t="shared" si="702"/>
        <v>58.3</v>
      </c>
      <c r="V9081">
        <v>58.3</v>
      </c>
      <c r="Z9081">
        <f t="shared" si="704"/>
        <v>5.0999999999999996</v>
      </c>
      <c r="AB9081">
        <v>5.0999999999999996</v>
      </c>
      <c r="AE9081">
        <f t="shared" si="705"/>
        <v>3.0833333333333335</v>
      </c>
      <c r="AF9081">
        <v>3.0833333333333335</v>
      </c>
      <c r="AN9081">
        <v>12.249470000000001</v>
      </c>
      <c r="AO9081">
        <v>0.124116</v>
      </c>
      <c r="AT9081">
        <v>2</v>
      </c>
      <c r="AV9081">
        <v>0</v>
      </c>
      <c r="AW9081">
        <v>1</v>
      </c>
      <c r="AZ9081">
        <v>37.6</v>
      </c>
      <c r="BA9081">
        <v>73.2</v>
      </c>
      <c r="BB9081">
        <v>34.200000000000003</v>
      </c>
    </row>
    <row r="9082" spans="1:56">
      <c r="A9082" t="s">
        <v>33</v>
      </c>
      <c r="B9082" t="s">
        <v>66</v>
      </c>
      <c r="C9082">
        <v>1959</v>
      </c>
      <c r="D9082">
        <f t="shared" si="703"/>
        <v>55</v>
      </c>
      <c r="E9082">
        <v>3</v>
      </c>
      <c r="G9082">
        <v>3070399.4327469999</v>
      </c>
      <c r="H9082">
        <v>1889011.3450490001</v>
      </c>
      <c r="I9082">
        <v>839270.67097199999</v>
      </c>
      <c r="J9082">
        <v>535781.06161800004</v>
      </c>
      <c r="K9082">
        <v>94948.612116000004</v>
      </c>
      <c r="L9082">
        <v>126743.66573199999</v>
      </c>
      <c r="Q9082">
        <f t="shared" si="696"/>
        <v>-31795.05361599999</v>
      </c>
      <c r="R9082">
        <f t="shared" si="701"/>
        <v>177481</v>
      </c>
      <c r="T9082">
        <v>177481</v>
      </c>
      <c r="U9082">
        <f t="shared" si="702"/>
        <v>58.3</v>
      </c>
      <c r="V9082">
        <v>58.3</v>
      </c>
      <c r="Z9082">
        <f t="shared" si="704"/>
        <v>5.266667</v>
      </c>
      <c r="AB9082">
        <v>5.266667</v>
      </c>
      <c r="AE9082">
        <f t="shared" si="705"/>
        <v>3.3333333333333335</v>
      </c>
      <c r="AF9082">
        <v>3.3333333333333335</v>
      </c>
      <c r="AN9082">
        <v>12.33385</v>
      </c>
      <c r="AO9082">
        <v>0.124804</v>
      </c>
      <c r="AT9082">
        <v>2</v>
      </c>
      <c r="AV9082">
        <v>0</v>
      </c>
      <c r="AW9082">
        <v>1</v>
      </c>
      <c r="AZ9082">
        <v>38</v>
      </c>
      <c r="BA9082">
        <v>73.5</v>
      </c>
      <c r="BB9082">
        <v>34.700000000000003</v>
      </c>
    </row>
    <row r="9083" spans="1:56">
      <c r="A9083" t="s">
        <v>33</v>
      </c>
      <c r="B9083" t="s">
        <v>66</v>
      </c>
      <c r="C9083">
        <v>1959</v>
      </c>
      <c r="D9083">
        <f t="shared" si="703"/>
        <v>56</v>
      </c>
      <c r="E9083">
        <v>4</v>
      </c>
      <c r="G9083">
        <v>3079151.2618920002</v>
      </c>
      <c r="H9083">
        <v>1891138.8611940001</v>
      </c>
      <c r="I9083">
        <v>841720.44358600001</v>
      </c>
      <c r="J9083">
        <v>523214.78970700002</v>
      </c>
      <c r="K9083">
        <v>90250.422422000003</v>
      </c>
      <c r="L9083">
        <v>123521.30624200001</v>
      </c>
      <c r="Q9083">
        <f t="shared" si="696"/>
        <v>-33270.883820000003</v>
      </c>
      <c r="R9083">
        <f t="shared" si="701"/>
        <v>178268</v>
      </c>
      <c r="T9083">
        <v>178268</v>
      </c>
      <c r="U9083">
        <f t="shared" si="702"/>
        <v>58.3</v>
      </c>
      <c r="V9083">
        <v>58.3</v>
      </c>
      <c r="Z9083">
        <f t="shared" si="704"/>
        <v>5.6</v>
      </c>
      <c r="AB9083">
        <v>5.6</v>
      </c>
      <c r="AE9083">
        <f t="shared" si="705"/>
        <v>4</v>
      </c>
      <c r="AF9083">
        <v>4</v>
      </c>
      <c r="AN9083">
        <v>12.404170000000001</v>
      </c>
      <c r="AO9083">
        <v>0.12590479999999998</v>
      </c>
      <c r="AT9083">
        <v>2</v>
      </c>
      <c r="AV9083">
        <v>0</v>
      </c>
      <c r="AW9083">
        <v>1</v>
      </c>
      <c r="AZ9083">
        <v>38.799999999999997</v>
      </c>
      <c r="BA9083">
        <v>74.599999999999994</v>
      </c>
      <c r="BB9083">
        <v>35.200000000000003</v>
      </c>
    </row>
    <row r="9084" spans="1:56">
      <c r="A9084" t="s">
        <v>33</v>
      </c>
      <c r="B9084" t="s">
        <v>66</v>
      </c>
      <c r="C9084">
        <v>1960</v>
      </c>
      <c r="D9084">
        <f t="shared" si="703"/>
        <v>57</v>
      </c>
      <c r="E9084">
        <v>1</v>
      </c>
      <c r="G9084">
        <v>3148348.9551499998</v>
      </c>
      <c r="H9084">
        <v>1909230.8833320001</v>
      </c>
      <c r="I9084">
        <v>819452.51047800004</v>
      </c>
      <c r="J9084">
        <v>536501.30642100004</v>
      </c>
      <c r="K9084">
        <v>101881.545727</v>
      </c>
      <c r="L9084">
        <v>128201.28933100001</v>
      </c>
      <c r="O9084">
        <f>VLOOKUP(C9084,[1]pop_15p_a!$A$8:$AL$68,38,FALSE)</f>
        <v>120934765.645109</v>
      </c>
      <c r="Q9084">
        <f t="shared" si="696"/>
        <v>-26319.743604000003</v>
      </c>
      <c r="R9084">
        <f t="shared" si="701"/>
        <v>179319</v>
      </c>
      <c r="T9084">
        <v>179319</v>
      </c>
      <c r="U9084">
        <f t="shared" si="702"/>
        <v>56.9</v>
      </c>
      <c r="V9084">
        <v>56.9</v>
      </c>
      <c r="Z9084">
        <f t="shared" si="704"/>
        <v>5.1333330000000004</v>
      </c>
      <c r="AB9084">
        <v>5.1333330000000004</v>
      </c>
      <c r="AE9084">
        <f t="shared" si="705"/>
        <v>4</v>
      </c>
      <c r="AF9084">
        <v>4</v>
      </c>
      <c r="AK9084">
        <v>4</v>
      </c>
      <c r="AN9084">
        <v>12.39011</v>
      </c>
      <c r="AO9084">
        <v>0.12618000000000001</v>
      </c>
      <c r="AT9084">
        <v>2</v>
      </c>
      <c r="AV9084">
        <v>0</v>
      </c>
      <c r="AW9084">
        <v>1</v>
      </c>
      <c r="AX9084">
        <v>1</v>
      </c>
      <c r="AZ9084">
        <v>38.299999999999997</v>
      </c>
      <c r="BA9084">
        <v>74.2</v>
      </c>
      <c r="BB9084">
        <v>35.1</v>
      </c>
      <c r="BD9084">
        <v>8.6255895252146306</v>
      </c>
    </row>
    <row r="9085" spans="1:56">
      <c r="A9085" t="s">
        <v>33</v>
      </c>
      <c r="B9085" t="s">
        <v>66</v>
      </c>
      <c r="C9085">
        <v>1960</v>
      </c>
      <c r="D9085">
        <f t="shared" si="703"/>
        <v>58</v>
      </c>
      <c r="E9085">
        <v>2</v>
      </c>
      <c r="G9085">
        <v>3131367.177292</v>
      </c>
      <c r="H9085">
        <v>1933314.02156</v>
      </c>
      <c r="I9085">
        <v>829958.67816100002</v>
      </c>
      <c r="J9085">
        <v>527630.82928199996</v>
      </c>
      <c r="K9085">
        <v>104804.262185</v>
      </c>
      <c r="L9085">
        <v>129162.522971</v>
      </c>
      <c r="O9085">
        <f>VLOOKUP(C9085,[1]pop_15p_a!$A$8:$AL$68,38,FALSE)</f>
        <v>120934765.645109</v>
      </c>
      <c r="Q9085">
        <f t="shared" si="696"/>
        <v>-24358.260785999999</v>
      </c>
      <c r="R9085">
        <f t="shared" si="701"/>
        <v>180401</v>
      </c>
      <c r="T9085">
        <v>180401</v>
      </c>
      <c r="U9085">
        <f t="shared" si="702"/>
        <v>56.3</v>
      </c>
      <c r="V9085">
        <v>56.3</v>
      </c>
      <c r="Z9085">
        <f t="shared" si="704"/>
        <v>5.233333</v>
      </c>
      <c r="AB9085">
        <v>5.233333</v>
      </c>
      <c r="AE9085">
        <f t="shared" si="705"/>
        <v>3.6666666666666665</v>
      </c>
      <c r="AF9085">
        <v>3.6666666666666665</v>
      </c>
      <c r="AK9085">
        <v>3.65</v>
      </c>
      <c r="AN9085">
        <v>12.460430000000001</v>
      </c>
      <c r="AO9085">
        <v>0.1263176</v>
      </c>
      <c r="AT9085">
        <v>2</v>
      </c>
      <c r="AV9085">
        <v>0</v>
      </c>
      <c r="AW9085">
        <v>1</v>
      </c>
      <c r="AX9085">
        <v>1</v>
      </c>
      <c r="AZ9085">
        <v>39.299999999999997</v>
      </c>
      <c r="BA9085">
        <v>75.7</v>
      </c>
      <c r="BB9085">
        <v>35.799999999999997</v>
      </c>
      <c r="BD9085">
        <v>8.6714703205615198</v>
      </c>
    </row>
    <row r="9086" spans="1:56">
      <c r="A9086" t="s">
        <v>33</v>
      </c>
      <c r="B9086" t="s">
        <v>66</v>
      </c>
      <c r="C9086">
        <v>1960</v>
      </c>
      <c r="D9086">
        <f t="shared" si="703"/>
        <v>59</v>
      </c>
      <c r="E9086">
        <v>3</v>
      </c>
      <c r="G9086">
        <v>3146688.1643790002</v>
      </c>
      <c r="H9086">
        <v>1925586.821669</v>
      </c>
      <c r="I9086">
        <v>843440.28395099996</v>
      </c>
      <c r="J9086">
        <v>524041.70534099999</v>
      </c>
      <c r="K9086">
        <v>107088.480381</v>
      </c>
      <c r="L9086">
        <v>125361.196501</v>
      </c>
      <c r="O9086">
        <f>VLOOKUP(C9086,[1]pop_15p_a!$A$8:$AL$68,38,FALSE)</f>
        <v>120934765.645109</v>
      </c>
      <c r="Q9086">
        <f t="shared" si="696"/>
        <v>-18272.716119999997</v>
      </c>
      <c r="R9086">
        <f t="shared" si="701"/>
        <v>181301</v>
      </c>
      <c r="T9086">
        <v>181301</v>
      </c>
      <c r="U9086">
        <f t="shared" si="702"/>
        <v>56.3</v>
      </c>
      <c r="V9086">
        <v>56.3</v>
      </c>
      <c r="Z9086">
        <f t="shared" si="704"/>
        <v>5.5333329999999998</v>
      </c>
      <c r="AB9086">
        <v>5.5333329999999998</v>
      </c>
      <c r="AE9086">
        <f t="shared" si="705"/>
        <v>3.0833333333333335</v>
      </c>
      <c r="AF9086">
        <v>3.0833333333333335</v>
      </c>
      <c r="AK9086">
        <v>3</v>
      </c>
      <c r="AN9086">
        <v>12.48856</v>
      </c>
      <c r="AO9086">
        <v>0.1263176</v>
      </c>
      <c r="AT9086">
        <v>2</v>
      </c>
      <c r="AV9086">
        <v>0</v>
      </c>
      <c r="AW9086">
        <v>1</v>
      </c>
      <c r="AX9086">
        <v>1</v>
      </c>
      <c r="AZ9086">
        <v>39.799999999999997</v>
      </c>
      <c r="BA9086">
        <v>76.099999999999994</v>
      </c>
      <c r="BB9086">
        <v>36.1</v>
      </c>
      <c r="BD9086">
        <v>8.6944107182349608</v>
      </c>
    </row>
    <row r="9087" spans="1:56">
      <c r="A9087" t="s">
        <v>33</v>
      </c>
      <c r="B9087" t="s">
        <v>66</v>
      </c>
      <c r="C9087">
        <v>1960</v>
      </c>
      <c r="D9087">
        <f t="shared" si="703"/>
        <v>60</v>
      </c>
      <c r="E9087">
        <v>4</v>
      </c>
      <c r="G9087">
        <v>3106302.4999060002</v>
      </c>
      <c r="H9087">
        <v>1928080.88693</v>
      </c>
      <c r="I9087">
        <v>852286.60569999996</v>
      </c>
      <c r="J9087">
        <v>522028.510518</v>
      </c>
      <c r="K9087">
        <v>107658.834823</v>
      </c>
      <c r="L9087">
        <v>119448.125084</v>
      </c>
      <c r="O9087">
        <f>VLOOKUP(C9087,[1]pop_15p_a!$A$8:$AL$68,38,FALSE)</f>
        <v>120934765.645109</v>
      </c>
      <c r="Q9087">
        <f t="shared" si="696"/>
        <v>-11789.290261000002</v>
      </c>
      <c r="R9087">
        <f t="shared" si="701"/>
        <v>182019</v>
      </c>
      <c r="T9087">
        <v>182019</v>
      </c>
      <c r="U9087">
        <f t="shared" si="702"/>
        <v>56.6</v>
      </c>
      <c r="V9087">
        <v>56.6</v>
      </c>
      <c r="Z9087">
        <f t="shared" si="704"/>
        <v>6.266667</v>
      </c>
      <c r="AB9087">
        <v>6.266667</v>
      </c>
      <c r="AE9087">
        <f t="shared" si="705"/>
        <v>2</v>
      </c>
      <c r="AF9087">
        <v>2</v>
      </c>
      <c r="AK9087">
        <v>3</v>
      </c>
      <c r="AN9087">
        <v>12.572939999999999</v>
      </c>
      <c r="AO9087">
        <v>0.12714320000000001</v>
      </c>
      <c r="AT9087">
        <v>2</v>
      </c>
      <c r="AV9087">
        <v>0</v>
      </c>
      <c r="AW9087">
        <v>1</v>
      </c>
      <c r="AX9087">
        <v>1</v>
      </c>
      <c r="AZ9087">
        <v>40.5</v>
      </c>
      <c r="BA9087">
        <v>77.5</v>
      </c>
      <c r="BB9087">
        <v>36.799999999999997</v>
      </c>
      <c r="BD9087">
        <v>8.74029151358185</v>
      </c>
    </row>
    <row r="9088" spans="1:56">
      <c r="A9088" t="s">
        <v>33</v>
      </c>
      <c r="B9088" t="s">
        <v>66</v>
      </c>
      <c r="C9088">
        <v>1961</v>
      </c>
      <c r="D9088">
        <f t="shared" si="703"/>
        <v>61</v>
      </c>
      <c r="E9088">
        <v>1</v>
      </c>
      <c r="G9088">
        <v>3127270.944499</v>
      </c>
      <c r="H9088">
        <v>1927364.0585030001</v>
      </c>
      <c r="I9088">
        <v>842407.52266799996</v>
      </c>
      <c r="J9088">
        <v>529912.68415999995</v>
      </c>
      <c r="K9088">
        <v>106918.587569</v>
      </c>
      <c r="L9088">
        <v>118867.30244</v>
      </c>
      <c r="O9088">
        <f>VLOOKUP(C9088,[1]pop_15p_a!$A$8:$AL$68,38,FALSE)</f>
        <v>122427007.515854</v>
      </c>
      <c r="Q9088">
        <f t="shared" si="696"/>
        <v>-11948.714871000004</v>
      </c>
      <c r="R9088">
        <f t="shared" si="701"/>
        <v>182634</v>
      </c>
      <c r="T9088">
        <v>182634</v>
      </c>
      <c r="U9088">
        <f t="shared" si="702"/>
        <v>56.5</v>
      </c>
      <c r="V9088">
        <v>56.5</v>
      </c>
      <c r="Z9088">
        <f t="shared" si="704"/>
        <v>6.8</v>
      </c>
      <c r="AB9088">
        <v>6.8</v>
      </c>
      <c r="AE9088">
        <f t="shared" si="705"/>
        <v>2.0833333333333335</v>
      </c>
      <c r="AF9088">
        <v>2.0833333333333335</v>
      </c>
      <c r="AK9088">
        <v>3</v>
      </c>
      <c r="AN9088">
        <v>12.572939999999999</v>
      </c>
      <c r="AO9088">
        <v>0.12714320000000001</v>
      </c>
      <c r="AT9088">
        <v>2</v>
      </c>
      <c r="AV9088">
        <v>0</v>
      </c>
      <c r="AW9088">
        <v>1</v>
      </c>
      <c r="AX9088">
        <v>1</v>
      </c>
      <c r="AZ9088">
        <v>40.6</v>
      </c>
      <c r="BA9088">
        <v>77.900000000000006</v>
      </c>
      <c r="BB9088">
        <v>37.200000000000003</v>
      </c>
      <c r="BD9088">
        <v>8.74029151358185</v>
      </c>
    </row>
    <row r="9089" spans="1:56">
      <c r="A9089" t="s">
        <v>33</v>
      </c>
      <c r="B9089" t="s">
        <v>66</v>
      </c>
      <c r="C9089">
        <v>1961</v>
      </c>
      <c r="D9089">
        <f t="shared" si="703"/>
        <v>62</v>
      </c>
      <c r="E9089">
        <v>2</v>
      </c>
      <c r="G9089">
        <v>3180355.6995160002</v>
      </c>
      <c r="H9089">
        <v>1956046.76605</v>
      </c>
      <c r="I9089">
        <v>859735.914261</v>
      </c>
      <c r="J9089">
        <v>527814.46320999996</v>
      </c>
      <c r="K9089">
        <v>101942.221731</v>
      </c>
      <c r="L9089">
        <v>120316.575554</v>
      </c>
      <c r="O9089">
        <f>VLOOKUP(C9089,[1]pop_15p_a!$A$8:$AL$68,38,FALSE)</f>
        <v>122427007.515854</v>
      </c>
      <c r="Q9089">
        <f t="shared" si="696"/>
        <v>-18374.353822999998</v>
      </c>
      <c r="R9089">
        <f t="shared" si="701"/>
        <v>183337</v>
      </c>
      <c r="T9089">
        <v>183337</v>
      </c>
      <c r="U9089">
        <f t="shared" si="702"/>
        <v>56.4</v>
      </c>
      <c r="V9089">
        <v>56.4</v>
      </c>
      <c r="Z9089">
        <f t="shared" si="704"/>
        <v>7</v>
      </c>
      <c r="AB9089">
        <v>7</v>
      </c>
      <c r="AE9089">
        <f t="shared" si="705"/>
        <v>0.66666666666666663</v>
      </c>
      <c r="AF9089">
        <v>0.66666666666666663</v>
      </c>
      <c r="AK9089">
        <v>3</v>
      </c>
      <c r="AN9089">
        <v>12.572939999999999</v>
      </c>
      <c r="AO9089">
        <v>0.127556</v>
      </c>
      <c r="AT9089">
        <v>2</v>
      </c>
      <c r="AV9089">
        <v>0</v>
      </c>
      <c r="AW9089">
        <v>1</v>
      </c>
      <c r="AX9089">
        <v>1</v>
      </c>
      <c r="AZ9089">
        <v>41.5</v>
      </c>
      <c r="BA9089">
        <v>79.2</v>
      </c>
      <c r="BB9089">
        <v>37.700000000000003</v>
      </c>
      <c r="BD9089">
        <v>8.74029151358185</v>
      </c>
    </row>
    <row r="9090" spans="1:56">
      <c r="A9090" t="s">
        <v>33</v>
      </c>
      <c r="B9090" t="s">
        <v>66</v>
      </c>
      <c r="C9090">
        <v>1961</v>
      </c>
      <c r="D9090">
        <f t="shared" si="703"/>
        <v>63</v>
      </c>
      <c r="E9090">
        <v>3</v>
      </c>
      <c r="G9090">
        <v>3241407.0602640002</v>
      </c>
      <c r="H9090">
        <v>1965558.8591529999</v>
      </c>
      <c r="I9090">
        <v>870646.33013599995</v>
      </c>
      <c r="J9090">
        <v>542865.58398800006</v>
      </c>
      <c r="K9090">
        <v>106549.864158</v>
      </c>
      <c r="L9090">
        <v>128284.794184</v>
      </c>
      <c r="O9090">
        <f>VLOOKUP(C9090,[1]pop_15p_a!$A$8:$AL$68,38,FALSE)</f>
        <v>122427007.515854</v>
      </c>
      <c r="Q9090">
        <f t="shared" si="696"/>
        <v>-21734.930026000002</v>
      </c>
      <c r="R9090">
        <f t="shared" si="701"/>
        <v>184103</v>
      </c>
      <c r="T9090">
        <v>184103</v>
      </c>
      <c r="U9090">
        <f t="shared" si="702"/>
        <v>57.1</v>
      </c>
      <c r="V9090">
        <v>57.1</v>
      </c>
      <c r="Z9090">
        <f t="shared" si="704"/>
        <v>6.766667</v>
      </c>
      <c r="AB9090">
        <v>6.766667</v>
      </c>
      <c r="AE9090">
        <f t="shared" si="705"/>
        <v>1.9166666666666667</v>
      </c>
      <c r="AF9090">
        <v>1.9166666666666667</v>
      </c>
      <c r="AK9090">
        <v>3</v>
      </c>
      <c r="AN9090">
        <v>12.64326</v>
      </c>
      <c r="AO9090">
        <v>0.12810639999999998</v>
      </c>
      <c r="AT9090">
        <v>2</v>
      </c>
      <c r="AV9090">
        <v>0</v>
      </c>
      <c r="AW9090">
        <v>1</v>
      </c>
      <c r="AX9090">
        <v>1</v>
      </c>
      <c r="AZ9090">
        <v>41.8</v>
      </c>
      <c r="BA9090">
        <v>79.7</v>
      </c>
      <c r="BB9090">
        <v>38</v>
      </c>
      <c r="BD9090">
        <v>8.7632319112552892</v>
      </c>
    </row>
    <row r="9091" spans="1:56">
      <c r="A9091" t="s">
        <v>33</v>
      </c>
      <c r="B9091" t="s">
        <v>66</v>
      </c>
      <c r="C9091">
        <v>1961</v>
      </c>
      <c r="D9091">
        <f t="shared" si="703"/>
        <v>64</v>
      </c>
      <c r="E9091">
        <v>4</v>
      </c>
      <c r="G9091">
        <v>3304974.5959180002</v>
      </c>
      <c r="H9091">
        <v>2005094.4830680001</v>
      </c>
      <c r="I9091">
        <v>882993.75548599998</v>
      </c>
      <c r="J9091">
        <v>562722.38187699998</v>
      </c>
      <c r="K9091">
        <v>108287.06483800001</v>
      </c>
      <c r="L9091">
        <v>131335.50481000001</v>
      </c>
      <c r="O9091">
        <f>VLOOKUP(C9091,[1]pop_15p_a!$A$8:$AL$68,38,FALSE)</f>
        <v>122427007.515854</v>
      </c>
      <c r="Q9091">
        <f t="shared" ref="Q9091:Q9154" si="706">K9091-L9091</f>
        <v>-23048.439972000007</v>
      </c>
      <c r="R9091">
        <f t="shared" si="701"/>
        <v>184894</v>
      </c>
      <c r="T9091">
        <v>184894</v>
      </c>
      <c r="U9091">
        <f t="shared" si="702"/>
        <v>57</v>
      </c>
      <c r="V9091">
        <v>57</v>
      </c>
      <c r="Z9091">
        <f t="shared" si="704"/>
        <v>6.2</v>
      </c>
      <c r="AB9091">
        <v>6.2</v>
      </c>
      <c r="AE9091">
        <f t="shared" si="705"/>
        <v>2.0833333333333335</v>
      </c>
      <c r="AF9091">
        <v>2.0833333333333335</v>
      </c>
      <c r="AK9091">
        <v>3</v>
      </c>
      <c r="AN9091">
        <v>12.65732</v>
      </c>
      <c r="AO9091">
        <v>0.1287944</v>
      </c>
      <c r="AT9091">
        <v>2</v>
      </c>
      <c r="AV9091">
        <v>0</v>
      </c>
      <c r="AW9091">
        <v>1</v>
      </c>
      <c r="AX9091">
        <v>1</v>
      </c>
      <c r="AZ9091">
        <v>42.3</v>
      </c>
      <c r="BA9091">
        <v>80.5</v>
      </c>
      <c r="BB9091">
        <v>38.4</v>
      </c>
      <c r="BD9091">
        <v>8.7976425077654596</v>
      </c>
    </row>
    <row r="9092" spans="1:56">
      <c r="A9092" t="s">
        <v>33</v>
      </c>
      <c r="B9092" t="s">
        <v>66</v>
      </c>
      <c r="C9092">
        <v>1962</v>
      </c>
      <c r="D9092">
        <f t="shared" si="703"/>
        <v>65</v>
      </c>
      <c r="E9092">
        <v>1</v>
      </c>
      <c r="G9092">
        <v>3363922.0961349998</v>
      </c>
      <c r="H9092">
        <v>2026334.2337720001</v>
      </c>
      <c r="I9092">
        <v>902346.24491699995</v>
      </c>
      <c r="J9092">
        <v>572477.657886</v>
      </c>
      <c r="K9092">
        <v>107650.43352999999</v>
      </c>
      <c r="L9092">
        <v>135333.531601</v>
      </c>
      <c r="O9092">
        <f>VLOOKUP(C9092,[1]pop_15p_a!$A$8:$AL$68,38,FALSE)</f>
        <v>124172127.85283899</v>
      </c>
      <c r="Q9092">
        <f t="shared" si="706"/>
        <v>-27683.098071</v>
      </c>
      <c r="R9092">
        <f t="shared" si="701"/>
        <v>185553</v>
      </c>
      <c r="T9092">
        <v>185553</v>
      </c>
      <c r="U9092">
        <f t="shared" si="702"/>
        <v>56.2</v>
      </c>
      <c r="V9092">
        <v>56.2</v>
      </c>
      <c r="Z9092">
        <f t="shared" si="704"/>
        <v>5.6333330000000004</v>
      </c>
      <c r="AB9092">
        <v>5.6333330000000004</v>
      </c>
      <c r="AE9092">
        <f t="shared" si="705"/>
        <v>2.3333333333333335</v>
      </c>
      <c r="AF9092">
        <v>2.3333333333333335</v>
      </c>
      <c r="AK9092">
        <v>3</v>
      </c>
      <c r="AN9092">
        <v>12.685449999999999</v>
      </c>
      <c r="AO9092">
        <v>0.12893199999999999</v>
      </c>
      <c r="AT9092">
        <v>2</v>
      </c>
      <c r="AV9092">
        <v>0</v>
      </c>
      <c r="AW9092">
        <v>1</v>
      </c>
      <c r="AX9092">
        <v>1</v>
      </c>
      <c r="AZ9092">
        <v>41.6</v>
      </c>
      <c r="BA9092">
        <v>79.5</v>
      </c>
      <c r="BB9092">
        <v>38</v>
      </c>
      <c r="BD9092">
        <v>8.8091127066021802</v>
      </c>
    </row>
    <row r="9093" spans="1:56">
      <c r="A9093" t="s">
        <v>33</v>
      </c>
      <c r="B9093" t="s">
        <v>66</v>
      </c>
      <c r="C9093">
        <v>1962</v>
      </c>
      <c r="D9093">
        <f t="shared" si="703"/>
        <v>66</v>
      </c>
      <c r="E9093">
        <v>2</v>
      </c>
      <c r="G9093">
        <v>3394320.9105469999</v>
      </c>
      <c r="H9093">
        <v>2051245.2179139999</v>
      </c>
      <c r="I9093">
        <v>914086.58375899994</v>
      </c>
      <c r="J9093">
        <v>581963.78448799998</v>
      </c>
      <c r="K9093">
        <v>113836.585548</v>
      </c>
      <c r="L9093">
        <v>138286.81989799999</v>
      </c>
      <c r="O9093">
        <f>VLOOKUP(C9093,[1]pop_15p_a!$A$8:$AL$68,38,FALSE)</f>
        <v>124172127.85283899</v>
      </c>
      <c r="Q9093">
        <f t="shared" si="706"/>
        <v>-24450.234349999984</v>
      </c>
      <c r="R9093">
        <f t="shared" si="701"/>
        <v>186203</v>
      </c>
      <c r="T9093">
        <v>186203</v>
      </c>
      <c r="U9093">
        <f t="shared" si="702"/>
        <v>55.4</v>
      </c>
      <c r="V9093">
        <v>55.4</v>
      </c>
      <c r="Z9093">
        <f t="shared" si="704"/>
        <v>5.5333329999999998</v>
      </c>
      <c r="AB9093">
        <v>5.5333329999999998</v>
      </c>
      <c r="AE9093">
        <f t="shared" si="705"/>
        <v>2.6666666666666665</v>
      </c>
      <c r="AF9093">
        <v>2.6666666666666665</v>
      </c>
      <c r="AK9093">
        <v>3</v>
      </c>
      <c r="AN9093">
        <v>12.7417</v>
      </c>
      <c r="AO9093">
        <v>0.1294824</v>
      </c>
      <c r="AT9093">
        <v>2</v>
      </c>
      <c r="AV9093">
        <v>0</v>
      </c>
      <c r="AW9093">
        <v>1</v>
      </c>
      <c r="AX9093">
        <v>1</v>
      </c>
      <c r="AZ9093">
        <v>42</v>
      </c>
      <c r="BA9093">
        <v>80.099999999999994</v>
      </c>
      <c r="BB9093">
        <v>38.6</v>
      </c>
      <c r="BD9093">
        <v>8.8435233031123506</v>
      </c>
    </row>
    <row r="9094" spans="1:56">
      <c r="A9094" t="s">
        <v>33</v>
      </c>
      <c r="B9094" t="s">
        <v>66</v>
      </c>
      <c r="C9094">
        <v>1962</v>
      </c>
      <c r="D9094">
        <f t="shared" si="703"/>
        <v>67</v>
      </c>
      <c r="E9094">
        <v>3</v>
      </c>
      <c r="G9094">
        <v>3436020.4066070002</v>
      </c>
      <c r="H9094">
        <v>2067777.2529539999</v>
      </c>
      <c r="I9094">
        <v>933761.90036800003</v>
      </c>
      <c r="J9094">
        <v>589666.16093999997</v>
      </c>
      <c r="K9094">
        <v>113636.821472</v>
      </c>
      <c r="L9094">
        <v>140040.42180899999</v>
      </c>
      <c r="O9094">
        <f>VLOOKUP(C9094,[1]pop_15p_a!$A$8:$AL$68,38,FALSE)</f>
        <v>124172127.85283899</v>
      </c>
      <c r="Q9094">
        <f t="shared" si="706"/>
        <v>-26403.600336999996</v>
      </c>
      <c r="R9094">
        <f t="shared" si="701"/>
        <v>186926</v>
      </c>
      <c r="T9094">
        <v>186926</v>
      </c>
      <c r="U9094">
        <f t="shared" si="702"/>
        <v>54.7</v>
      </c>
      <c r="V9094">
        <v>54.7</v>
      </c>
      <c r="Z9094">
        <f t="shared" si="704"/>
        <v>5.5666669999999998</v>
      </c>
      <c r="AB9094">
        <v>5.5666669999999998</v>
      </c>
      <c r="AE9094">
        <f t="shared" si="705"/>
        <v>2.8333333333333335</v>
      </c>
      <c r="AF9094">
        <v>2.8333333333333335</v>
      </c>
      <c r="AK9094">
        <v>3</v>
      </c>
      <c r="AN9094">
        <v>12.79796</v>
      </c>
      <c r="AO9094">
        <v>0.1297576</v>
      </c>
      <c r="AT9094">
        <v>2</v>
      </c>
      <c r="AV9094">
        <v>0</v>
      </c>
      <c r="AW9094">
        <v>1</v>
      </c>
      <c r="AX9094">
        <v>1</v>
      </c>
      <c r="AZ9094">
        <v>42.3</v>
      </c>
      <c r="BA9094">
        <v>80.3</v>
      </c>
      <c r="BB9094">
        <v>39</v>
      </c>
      <c r="BD9094">
        <v>8.8779338996225103</v>
      </c>
    </row>
    <row r="9095" spans="1:56">
      <c r="A9095" t="s">
        <v>33</v>
      </c>
      <c r="B9095" t="s">
        <v>66</v>
      </c>
      <c r="C9095">
        <v>1962</v>
      </c>
      <c r="D9095">
        <f t="shared" si="703"/>
        <v>68</v>
      </c>
      <c r="E9095">
        <v>4</v>
      </c>
      <c r="G9095">
        <v>3447320.1271500001</v>
      </c>
      <c r="H9095">
        <v>2097034.18888</v>
      </c>
      <c r="I9095">
        <v>938458.607281</v>
      </c>
      <c r="J9095">
        <v>586060.10737999994</v>
      </c>
      <c r="K9095">
        <v>109961.722559</v>
      </c>
      <c r="L9095">
        <v>141752.27129400001</v>
      </c>
      <c r="O9095">
        <f>VLOOKUP(C9095,[1]pop_15p_a!$A$8:$AL$68,38,FALSE)</f>
        <v>124172127.85283899</v>
      </c>
      <c r="Q9095">
        <f t="shared" si="706"/>
        <v>-31790.548735000004</v>
      </c>
      <c r="R9095">
        <f t="shared" si="701"/>
        <v>187680</v>
      </c>
      <c r="T9095">
        <v>187680</v>
      </c>
      <c r="U9095">
        <f t="shared" si="702"/>
        <v>55.1</v>
      </c>
      <c r="V9095">
        <v>55.1</v>
      </c>
      <c r="Z9095">
        <f t="shared" si="704"/>
        <v>5.5333329999999998</v>
      </c>
      <c r="AB9095">
        <v>5.5333329999999998</v>
      </c>
      <c r="AE9095">
        <f t="shared" si="705"/>
        <v>2.9599999999999995</v>
      </c>
      <c r="AF9095">
        <v>2.9599999999999995</v>
      </c>
      <c r="AK9095">
        <v>3</v>
      </c>
      <c r="AN9095">
        <v>12.826079999999999</v>
      </c>
      <c r="AO9095">
        <v>0.13044559999999999</v>
      </c>
      <c r="AT9095">
        <v>2</v>
      </c>
      <c r="AV9095">
        <v>0</v>
      </c>
      <c r="AW9095">
        <v>1</v>
      </c>
      <c r="AX9095">
        <v>1</v>
      </c>
      <c r="AZ9095">
        <v>43</v>
      </c>
      <c r="BA9095">
        <v>81.599999999999994</v>
      </c>
      <c r="BB9095">
        <v>39.799999999999997</v>
      </c>
      <c r="BD9095">
        <v>8.8779338996225103</v>
      </c>
    </row>
    <row r="9096" spans="1:56">
      <c r="A9096" t="s">
        <v>33</v>
      </c>
      <c r="B9096" t="s">
        <v>66</v>
      </c>
      <c r="C9096">
        <v>1963</v>
      </c>
      <c r="D9096">
        <f t="shared" si="703"/>
        <v>69</v>
      </c>
      <c r="E9096">
        <v>1</v>
      </c>
      <c r="G9096">
        <v>3484951.2624849998</v>
      </c>
      <c r="H9096">
        <v>2111723.9078700002</v>
      </c>
      <c r="I9096">
        <v>937021.59780600003</v>
      </c>
      <c r="J9096">
        <v>587647.52018400002</v>
      </c>
      <c r="K9096">
        <v>111630.779419</v>
      </c>
      <c r="L9096">
        <v>138471.45840599999</v>
      </c>
      <c r="O9096">
        <f>VLOOKUP(C9096,[1]pop_15p_a!$A$8:$AL$68,38,FALSE)</f>
        <v>126085889.610386</v>
      </c>
      <c r="Q9096">
        <f t="shared" si="706"/>
        <v>-26840.678986999992</v>
      </c>
      <c r="R9096">
        <f t="shared" si="701"/>
        <v>188299</v>
      </c>
      <c r="T9096">
        <v>188299</v>
      </c>
      <c r="U9096">
        <f t="shared" si="702"/>
        <v>54.7</v>
      </c>
      <c r="V9096">
        <v>54.7</v>
      </c>
      <c r="Z9096">
        <f t="shared" si="704"/>
        <v>5.766667</v>
      </c>
      <c r="AB9096">
        <v>5.766667</v>
      </c>
      <c r="AE9096">
        <f t="shared" si="705"/>
        <v>3</v>
      </c>
      <c r="AF9096">
        <v>3</v>
      </c>
      <c r="AK9096">
        <v>3</v>
      </c>
      <c r="AN9096">
        <v>12.84015</v>
      </c>
      <c r="AO9096">
        <v>0.13017039999999999</v>
      </c>
      <c r="AT9096">
        <v>2</v>
      </c>
      <c r="AV9096">
        <v>0</v>
      </c>
      <c r="AW9096">
        <v>1</v>
      </c>
      <c r="AX9096">
        <v>1</v>
      </c>
      <c r="AZ9096">
        <v>43</v>
      </c>
      <c r="BA9096">
        <v>81.599999999999994</v>
      </c>
      <c r="BB9096">
        <v>40</v>
      </c>
      <c r="BD9096">
        <v>8.9238146949693995</v>
      </c>
    </row>
    <row r="9097" spans="1:56">
      <c r="A9097" t="s">
        <v>33</v>
      </c>
      <c r="B9097" t="s">
        <v>66</v>
      </c>
      <c r="C9097">
        <v>1963</v>
      </c>
      <c r="D9097">
        <f t="shared" si="703"/>
        <v>70</v>
      </c>
      <c r="E9097">
        <v>2</v>
      </c>
      <c r="G9097">
        <v>3524056.734071</v>
      </c>
      <c r="H9097">
        <v>2131650.5896800002</v>
      </c>
      <c r="I9097">
        <v>938417.18255400006</v>
      </c>
      <c r="J9097">
        <v>605637.87216499995</v>
      </c>
      <c r="K9097">
        <v>120554.81945</v>
      </c>
      <c r="L9097">
        <v>141730.93116499999</v>
      </c>
      <c r="O9097">
        <f>VLOOKUP(C9097,[1]pop_15p_a!$A$8:$AL$68,38,FALSE)</f>
        <v>126085889.610386</v>
      </c>
      <c r="Q9097">
        <f t="shared" si="706"/>
        <v>-21176.111714999992</v>
      </c>
      <c r="R9097">
        <f t="shared" ref="R9097:R9160" si="707">T9097</f>
        <v>188906</v>
      </c>
      <c r="T9097">
        <v>188906</v>
      </c>
      <c r="U9097">
        <f t="shared" si="702"/>
        <v>54.4</v>
      </c>
      <c r="V9097">
        <v>54.4</v>
      </c>
      <c r="Z9097">
        <f t="shared" si="704"/>
        <v>5.733333</v>
      </c>
      <c r="AB9097">
        <v>5.733333</v>
      </c>
      <c r="AE9097">
        <f t="shared" si="705"/>
        <v>3</v>
      </c>
      <c r="AF9097">
        <v>3</v>
      </c>
      <c r="AK9097">
        <v>3</v>
      </c>
      <c r="AN9097">
        <v>12.882339999999999</v>
      </c>
      <c r="AO9097">
        <v>0.130996</v>
      </c>
      <c r="AT9097">
        <v>2</v>
      </c>
      <c r="AV9097">
        <v>0</v>
      </c>
      <c r="AW9097">
        <v>1</v>
      </c>
      <c r="AX9097">
        <v>1</v>
      </c>
      <c r="AZ9097">
        <v>44</v>
      </c>
      <c r="BA9097">
        <v>83.1</v>
      </c>
      <c r="BB9097">
        <v>41.1</v>
      </c>
      <c r="BD9097">
        <v>8.9467550926428405</v>
      </c>
    </row>
    <row r="9098" spans="1:56">
      <c r="A9098" t="s">
        <v>33</v>
      </c>
      <c r="B9098" t="s">
        <v>66</v>
      </c>
      <c r="C9098">
        <v>1963</v>
      </c>
      <c r="D9098">
        <f t="shared" si="703"/>
        <v>71</v>
      </c>
      <c r="E9098">
        <v>3</v>
      </c>
      <c r="G9098">
        <v>3601530.509118</v>
      </c>
      <c r="H9098">
        <v>2160568.730862</v>
      </c>
      <c r="I9098">
        <v>972242.61433200003</v>
      </c>
      <c r="J9098">
        <v>627469.36344800005</v>
      </c>
      <c r="K9098">
        <v>119951.793314</v>
      </c>
      <c r="L9098">
        <v>145329.99032499999</v>
      </c>
      <c r="O9098">
        <f>VLOOKUP(C9098,[1]pop_15p_a!$A$8:$AL$68,38,FALSE)</f>
        <v>126085889.610386</v>
      </c>
      <c r="Q9098">
        <f t="shared" si="706"/>
        <v>-25378.197010999997</v>
      </c>
      <c r="R9098">
        <f t="shared" si="707"/>
        <v>189631</v>
      </c>
      <c r="T9098">
        <v>189631</v>
      </c>
      <c r="U9098">
        <f t="shared" si="702"/>
        <v>53.7</v>
      </c>
      <c r="V9098">
        <v>53.7</v>
      </c>
      <c r="Z9098">
        <f t="shared" si="704"/>
        <v>5.5</v>
      </c>
      <c r="AB9098">
        <v>5.5</v>
      </c>
      <c r="AE9098">
        <f t="shared" si="705"/>
        <v>3.5</v>
      </c>
      <c r="AF9098">
        <v>3.5</v>
      </c>
      <c r="AK9098">
        <v>3.5</v>
      </c>
      <c r="AN9098">
        <v>12.95266</v>
      </c>
      <c r="AO9098">
        <v>0.13154640000000001</v>
      </c>
      <c r="AT9098">
        <v>2</v>
      </c>
      <c r="AV9098">
        <v>0</v>
      </c>
      <c r="AW9098">
        <v>1</v>
      </c>
      <c r="AX9098">
        <v>1</v>
      </c>
      <c r="AZ9098">
        <v>44.5</v>
      </c>
      <c r="BA9098">
        <v>83.6</v>
      </c>
      <c r="BB9098">
        <v>41.5</v>
      </c>
      <c r="BD9098">
        <v>8.9811656891530092</v>
      </c>
    </row>
    <row r="9099" spans="1:56">
      <c r="A9099" t="s">
        <v>33</v>
      </c>
      <c r="B9099" t="s">
        <v>66</v>
      </c>
      <c r="C9099">
        <v>1963</v>
      </c>
      <c r="D9099">
        <f t="shared" si="703"/>
        <v>72</v>
      </c>
      <c r="E9099">
        <v>4</v>
      </c>
      <c r="G9099">
        <v>3625141.9945789999</v>
      </c>
      <c r="H9099">
        <v>2178571.7475999999</v>
      </c>
      <c r="I9099">
        <v>971068.43760399998</v>
      </c>
      <c r="J9099">
        <v>636232.52822400001</v>
      </c>
      <c r="K9099">
        <v>124639.714762</v>
      </c>
      <c r="L9099">
        <v>144853.08483099999</v>
      </c>
      <c r="O9099">
        <f>VLOOKUP(C9099,[1]pop_15p_a!$A$8:$AL$68,38,FALSE)</f>
        <v>126085889.610386</v>
      </c>
      <c r="Q9099">
        <f t="shared" si="706"/>
        <v>-20213.370068999982</v>
      </c>
      <c r="R9099">
        <f t="shared" si="707"/>
        <v>190362</v>
      </c>
      <c r="T9099">
        <v>190362</v>
      </c>
      <c r="U9099">
        <f t="shared" si="702"/>
        <v>53.7</v>
      </c>
      <c r="V9099">
        <v>53.7</v>
      </c>
      <c r="Z9099">
        <f t="shared" si="704"/>
        <v>5.5666669999999998</v>
      </c>
      <c r="AB9099">
        <v>5.5666669999999998</v>
      </c>
      <c r="AE9099">
        <f t="shared" si="705"/>
        <v>3.4166666666666665</v>
      </c>
      <c r="AF9099">
        <v>3.4166666666666665</v>
      </c>
      <c r="AK9099">
        <v>3.5</v>
      </c>
      <c r="AN9099">
        <v>13.00891</v>
      </c>
      <c r="AO9099">
        <v>0.13237209999999999</v>
      </c>
      <c r="AT9099">
        <v>2</v>
      </c>
      <c r="AV9099">
        <v>0</v>
      </c>
      <c r="AW9099">
        <v>1</v>
      </c>
      <c r="AX9099">
        <v>1</v>
      </c>
      <c r="AZ9099">
        <v>45.2</v>
      </c>
      <c r="BA9099">
        <v>84.8</v>
      </c>
      <c r="BB9099">
        <v>42.3</v>
      </c>
      <c r="BD9099">
        <v>9.0270464844998894</v>
      </c>
    </row>
    <row r="9100" spans="1:56">
      <c r="A9100" t="s">
        <v>33</v>
      </c>
      <c r="B9100" t="s">
        <v>66</v>
      </c>
      <c r="C9100">
        <v>1964</v>
      </c>
      <c r="D9100">
        <f t="shared" si="703"/>
        <v>73</v>
      </c>
      <c r="E9100">
        <v>1</v>
      </c>
      <c r="G9100">
        <v>3701570.0865480001</v>
      </c>
      <c r="H9100">
        <v>2221329.7497709999</v>
      </c>
      <c r="I9100">
        <v>973112.53358699998</v>
      </c>
      <c r="J9100">
        <v>655348.05711299996</v>
      </c>
      <c r="K9100">
        <v>130942.551404</v>
      </c>
      <c r="L9100">
        <v>144716.69357199999</v>
      </c>
      <c r="O9100">
        <f>VLOOKUP(C9100,[1]pop_15p_a!$A$8:$AL$68,38,FALSE)</f>
        <v>128052522.504774</v>
      </c>
      <c r="Q9100">
        <f t="shared" si="706"/>
        <v>-13774.142167999991</v>
      </c>
      <c r="R9100">
        <f t="shared" si="707"/>
        <v>190954</v>
      </c>
      <c r="T9100">
        <v>190954</v>
      </c>
      <c r="U9100">
        <f t="shared" si="702"/>
        <v>52.9</v>
      </c>
      <c r="V9100">
        <v>52.9</v>
      </c>
      <c r="Z9100">
        <f t="shared" si="704"/>
        <v>5.4666670000000002</v>
      </c>
      <c r="AB9100">
        <v>5.4666670000000002</v>
      </c>
      <c r="AE9100">
        <f t="shared" si="705"/>
        <v>3.5</v>
      </c>
      <c r="AF9100">
        <v>3.5</v>
      </c>
      <c r="AK9100">
        <v>3.5</v>
      </c>
      <c r="AN9100">
        <v>13.037039999999999</v>
      </c>
      <c r="AO9100">
        <v>0.1326473</v>
      </c>
      <c r="AT9100">
        <v>2</v>
      </c>
      <c r="AV9100">
        <v>0</v>
      </c>
      <c r="AW9100">
        <v>1</v>
      </c>
      <c r="AX9100">
        <v>1</v>
      </c>
      <c r="AZ9100">
        <v>45</v>
      </c>
      <c r="BA9100">
        <v>84.3</v>
      </c>
      <c r="BB9100">
        <v>42.3</v>
      </c>
      <c r="BD9100">
        <v>9.0729272798467804</v>
      </c>
    </row>
    <row r="9101" spans="1:56">
      <c r="A9101" t="s">
        <v>33</v>
      </c>
      <c r="B9101" t="s">
        <v>66</v>
      </c>
      <c r="C9101">
        <v>1964</v>
      </c>
      <c r="D9101">
        <f t="shared" si="703"/>
        <v>74</v>
      </c>
      <c r="E9101">
        <v>2</v>
      </c>
      <c r="G9101">
        <v>3741869.251501</v>
      </c>
      <c r="H9101">
        <v>2260623.2407200001</v>
      </c>
      <c r="I9101">
        <v>979590.50373600004</v>
      </c>
      <c r="J9101">
        <v>655104.88518500002</v>
      </c>
      <c r="K9101">
        <v>130408.60256499999</v>
      </c>
      <c r="L9101">
        <v>147974.310666</v>
      </c>
      <c r="O9101">
        <f>VLOOKUP(C9101,[1]pop_15p_a!$A$8:$AL$68,38,FALSE)</f>
        <v>128052522.504774</v>
      </c>
      <c r="Q9101">
        <f t="shared" si="706"/>
        <v>-17565.708101000011</v>
      </c>
      <c r="R9101">
        <f t="shared" si="707"/>
        <v>191560</v>
      </c>
      <c r="T9101">
        <v>191560</v>
      </c>
      <c r="U9101">
        <f t="shared" si="702"/>
        <v>52.1</v>
      </c>
      <c r="V9101">
        <v>52.1</v>
      </c>
      <c r="Z9101">
        <f t="shared" si="704"/>
        <v>5.2</v>
      </c>
      <c r="AB9101">
        <v>5.2</v>
      </c>
      <c r="AE9101">
        <f t="shared" si="705"/>
        <v>3.5</v>
      </c>
      <c r="AF9101">
        <v>3.5</v>
      </c>
      <c r="AK9101">
        <v>3.5</v>
      </c>
      <c r="AN9101">
        <v>13.0511</v>
      </c>
      <c r="AO9101">
        <v>0.13306010000000001</v>
      </c>
      <c r="AT9101">
        <v>2</v>
      </c>
      <c r="AV9101">
        <v>0</v>
      </c>
      <c r="AW9101">
        <v>1</v>
      </c>
      <c r="AX9101">
        <v>1</v>
      </c>
      <c r="AZ9101">
        <v>45.6</v>
      </c>
      <c r="BA9101">
        <v>85.2</v>
      </c>
      <c r="BB9101">
        <v>43.1</v>
      </c>
      <c r="BD9101">
        <v>9.0843974786834991</v>
      </c>
    </row>
    <row r="9102" spans="1:56">
      <c r="A9102" t="s">
        <v>33</v>
      </c>
      <c r="B9102" t="s">
        <v>66</v>
      </c>
      <c r="C9102">
        <v>1964</v>
      </c>
      <c r="D9102">
        <f t="shared" si="703"/>
        <v>75</v>
      </c>
      <c r="E9102">
        <v>3</v>
      </c>
      <c r="G9102">
        <v>3800328.5099860001</v>
      </c>
      <c r="H9102">
        <v>2302381.1284639998</v>
      </c>
      <c r="I9102">
        <v>979266.24811799999</v>
      </c>
      <c r="J9102">
        <v>663453.86164500006</v>
      </c>
      <c r="K9102">
        <v>134490.69744600001</v>
      </c>
      <c r="L9102">
        <v>151945.43033800001</v>
      </c>
      <c r="O9102">
        <f>VLOOKUP(C9102,[1]pop_15p_a!$A$8:$AL$68,38,FALSE)</f>
        <v>128052522.504774</v>
      </c>
      <c r="Q9102">
        <f t="shared" si="706"/>
        <v>-17454.732892</v>
      </c>
      <c r="R9102">
        <f t="shared" si="707"/>
        <v>192256</v>
      </c>
      <c r="T9102">
        <v>192256</v>
      </c>
      <c r="U9102">
        <f t="shared" si="702"/>
        <v>51.9</v>
      </c>
      <c r="V9102">
        <v>51.9</v>
      </c>
      <c r="Z9102">
        <f t="shared" si="704"/>
        <v>5</v>
      </c>
      <c r="AB9102">
        <v>5</v>
      </c>
      <c r="AE9102">
        <f t="shared" si="705"/>
        <v>3.25</v>
      </c>
      <c r="AF9102">
        <v>3.25</v>
      </c>
      <c r="AK9102">
        <v>3.5</v>
      </c>
      <c r="AN9102">
        <v>13.10736</v>
      </c>
      <c r="AO9102">
        <v>0.1331977</v>
      </c>
      <c r="AT9102">
        <v>2</v>
      </c>
      <c r="AV9102">
        <v>0</v>
      </c>
      <c r="AW9102">
        <v>1</v>
      </c>
      <c r="AX9102">
        <v>1</v>
      </c>
      <c r="AZ9102">
        <v>45.8</v>
      </c>
      <c r="BA9102">
        <v>85.3</v>
      </c>
      <c r="BB9102">
        <v>43.4</v>
      </c>
      <c r="BD9102">
        <v>9.1302782740303901</v>
      </c>
    </row>
    <row r="9103" spans="1:56">
      <c r="A9103" t="s">
        <v>33</v>
      </c>
      <c r="B9103" t="s">
        <v>66</v>
      </c>
      <c r="C9103">
        <v>1964</v>
      </c>
      <c r="D9103">
        <f t="shared" si="703"/>
        <v>76</v>
      </c>
      <c r="E9103">
        <v>4</v>
      </c>
      <c r="G9103">
        <v>3812067.4558660001</v>
      </c>
      <c r="H9103">
        <v>2308953.1722650002</v>
      </c>
      <c r="I9103">
        <v>974509.54677500005</v>
      </c>
      <c r="J9103">
        <v>667553.36313800002</v>
      </c>
      <c r="K9103">
        <v>137199.647673</v>
      </c>
      <c r="L9103">
        <v>156054.796932</v>
      </c>
      <c r="O9103">
        <f>VLOOKUP(C9103,[1]pop_15p_a!$A$8:$AL$68,38,FALSE)</f>
        <v>128052522.504774</v>
      </c>
      <c r="Q9103">
        <f t="shared" si="706"/>
        <v>-18855.149258999998</v>
      </c>
      <c r="R9103">
        <f t="shared" si="707"/>
        <v>192938</v>
      </c>
      <c r="T9103">
        <v>192938</v>
      </c>
      <c r="U9103">
        <f t="shared" si="702"/>
        <v>51.8</v>
      </c>
      <c r="V9103">
        <v>51.8</v>
      </c>
      <c r="Z9103">
        <f t="shared" si="704"/>
        <v>4.9666670000000002</v>
      </c>
      <c r="AB9103">
        <v>4.9666670000000002</v>
      </c>
      <c r="AE9103">
        <f t="shared" si="705"/>
        <v>3.8333333333333335</v>
      </c>
      <c r="AF9103">
        <v>3.8333333333333335</v>
      </c>
      <c r="AK9103">
        <v>4</v>
      </c>
      <c r="AN9103">
        <v>13.14955</v>
      </c>
      <c r="AO9103">
        <v>0.13402329999999998</v>
      </c>
      <c r="AT9103">
        <v>2</v>
      </c>
      <c r="AV9103">
        <v>0</v>
      </c>
      <c r="AW9103">
        <v>1</v>
      </c>
      <c r="AX9103">
        <v>1</v>
      </c>
      <c r="AZ9103">
        <v>46.3</v>
      </c>
      <c r="BA9103">
        <v>86.4</v>
      </c>
      <c r="BB9103">
        <v>44.1</v>
      </c>
      <c r="BD9103">
        <v>9.1761590693772703</v>
      </c>
    </row>
    <row r="9104" spans="1:56">
      <c r="A9104" t="s">
        <v>33</v>
      </c>
      <c r="B9104" t="s">
        <v>66</v>
      </c>
      <c r="C9104">
        <v>1965</v>
      </c>
      <c r="D9104">
        <f t="shared" si="703"/>
        <v>77</v>
      </c>
      <c r="E9104">
        <v>1</v>
      </c>
      <c r="G9104">
        <v>3904310.5432859999</v>
      </c>
      <c r="H9104">
        <v>2360444.231038</v>
      </c>
      <c r="I9104">
        <v>978274.91156200005</v>
      </c>
      <c r="J9104">
        <v>686311.21584199998</v>
      </c>
      <c r="K9104">
        <v>121230.65679199999</v>
      </c>
      <c r="L9104">
        <v>150437.70382699999</v>
      </c>
      <c r="O9104">
        <f>VLOOKUP(C9104,[1]pop_15p_a!$A$8:$AL$68,38,FALSE)</f>
        <v>130018052.592048</v>
      </c>
      <c r="Q9104">
        <f t="shared" si="706"/>
        <v>-29207.047034999996</v>
      </c>
      <c r="R9104">
        <f t="shared" si="707"/>
        <v>193467</v>
      </c>
      <c r="T9104">
        <v>193467</v>
      </c>
      <c r="U9104">
        <f t="shared" si="702"/>
        <v>51.1</v>
      </c>
      <c r="V9104">
        <v>51.1</v>
      </c>
      <c r="Z9104">
        <f t="shared" si="704"/>
        <v>4.9000000000000004</v>
      </c>
      <c r="AB9104">
        <v>4.9000000000000004</v>
      </c>
      <c r="AE9104">
        <f t="shared" si="705"/>
        <v>4</v>
      </c>
      <c r="AF9104">
        <v>4</v>
      </c>
      <c r="AK9104">
        <v>4</v>
      </c>
      <c r="AN9104">
        <v>13.177680000000001</v>
      </c>
      <c r="AO9104">
        <v>0.13457369999999999</v>
      </c>
      <c r="AT9104">
        <v>2</v>
      </c>
      <c r="AV9104">
        <v>0</v>
      </c>
      <c r="AW9104">
        <v>1</v>
      </c>
      <c r="AX9104">
        <v>1</v>
      </c>
      <c r="AZ9104">
        <v>46</v>
      </c>
      <c r="BA9104">
        <v>86.3</v>
      </c>
      <c r="BB9104">
        <v>44.3</v>
      </c>
      <c r="BD9104">
        <v>9.2449802623976005</v>
      </c>
    </row>
    <row r="9105" spans="1:56">
      <c r="A9105" t="s">
        <v>33</v>
      </c>
      <c r="B9105" t="s">
        <v>66</v>
      </c>
      <c r="C9105">
        <v>1965</v>
      </c>
      <c r="D9105">
        <f t="shared" si="703"/>
        <v>78</v>
      </c>
      <c r="E9105">
        <v>2</v>
      </c>
      <c r="G9105">
        <v>3953632.5692119999</v>
      </c>
      <c r="H9105">
        <v>2386477.8316609999</v>
      </c>
      <c r="I9105">
        <v>991877.93465399998</v>
      </c>
      <c r="J9105">
        <v>702254.98814200005</v>
      </c>
      <c r="K9105">
        <v>141524.44657100001</v>
      </c>
      <c r="L9105">
        <v>168189.907722</v>
      </c>
      <c r="O9105">
        <f>VLOOKUP(C9105,[1]pop_15p_a!$A$8:$AL$68,38,FALSE)</f>
        <v>130018052.592048</v>
      </c>
      <c r="Q9105">
        <f t="shared" si="706"/>
        <v>-26665.461150999996</v>
      </c>
      <c r="R9105">
        <f t="shared" si="707"/>
        <v>193994</v>
      </c>
      <c r="T9105">
        <v>193994</v>
      </c>
      <c r="U9105">
        <f t="shared" si="702"/>
        <v>50.1</v>
      </c>
      <c r="V9105">
        <v>50.1</v>
      </c>
      <c r="Z9105">
        <f t="shared" si="704"/>
        <v>4.6666670000000003</v>
      </c>
      <c r="AB9105">
        <v>4.6666670000000003</v>
      </c>
      <c r="AE9105">
        <f t="shared" si="705"/>
        <v>4.13</v>
      </c>
      <c r="AF9105">
        <v>4.13</v>
      </c>
      <c r="AK9105">
        <v>4</v>
      </c>
      <c r="AN9105">
        <v>13.276120000000001</v>
      </c>
      <c r="AO9105">
        <v>0.13498650000000001</v>
      </c>
      <c r="AT9105">
        <v>2</v>
      </c>
      <c r="AV9105">
        <v>0</v>
      </c>
      <c r="AW9105">
        <v>1</v>
      </c>
      <c r="AX9105">
        <v>1</v>
      </c>
      <c r="AZ9105">
        <v>46.5</v>
      </c>
      <c r="BA9105">
        <v>87.3</v>
      </c>
      <c r="BB9105">
        <v>45.1</v>
      </c>
      <c r="BD9105">
        <v>9.2564504612343192</v>
      </c>
    </row>
    <row r="9106" spans="1:56">
      <c r="A9106" t="s">
        <v>33</v>
      </c>
      <c r="B9106" t="s">
        <v>66</v>
      </c>
      <c r="C9106">
        <v>1965</v>
      </c>
      <c r="D9106">
        <f t="shared" si="703"/>
        <v>79</v>
      </c>
      <c r="E9106">
        <v>3</v>
      </c>
      <c r="G9106">
        <v>4041532.4196560001</v>
      </c>
      <c r="H9106">
        <v>2427483.4802279999</v>
      </c>
      <c r="I9106">
        <v>1022545.088153</v>
      </c>
      <c r="J9106">
        <v>724603.27442399994</v>
      </c>
      <c r="K9106">
        <v>138379.56258900001</v>
      </c>
      <c r="L9106">
        <v>168880.21450599999</v>
      </c>
      <c r="O9106">
        <f>VLOOKUP(C9106,[1]pop_15p_a!$A$8:$AL$68,38,FALSE)</f>
        <v>130018052.592048</v>
      </c>
      <c r="Q9106">
        <f t="shared" si="706"/>
        <v>-30500.651916999981</v>
      </c>
      <c r="R9106">
        <f t="shared" si="707"/>
        <v>194647</v>
      </c>
      <c r="T9106">
        <v>194647</v>
      </c>
      <c r="U9106">
        <f t="shared" si="702"/>
        <v>49.2</v>
      </c>
      <c r="V9106">
        <v>49.2</v>
      </c>
      <c r="Z9106">
        <f t="shared" si="704"/>
        <v>4.3666669999999996</v>
      </c>
      <c r="AB9106">
        <v>4.3666669999999996</v>
      </c>
      <c r="AE9106">
        <f t="shared" si="705"/>
        <v>4.086666666666666</v>
      </c>
      <c r="AF9106">
        <v>4.086666666666666</v>
      </c>
      <c r="AK9106">
        <v>4</v>
      </c>
      <c r="AN9106">
        <v>13.332380000000001</v>
      </c>
      <c r="AO9106">
        <v>0.1351241</v>
      </c>
      <c r="AT9106">
        <v>2</v>
      </c>
      <c r="AV9106">
        <v>0</v>
      </c>
      <c r="AW9106">
        <v>1</v>
      </c>
      <c r="AX9106">
        <v>1</v>
      </c>
      <c r="AZ9106">
        <v>46.5</v>
      </c>
      <c r="BA9106">
        <v>87.3</v>
      </c>
      <c r="BB9106">
        <v>45.3</v>
      </c>
      <c r="BD9106">
        <v>9.2908610577444897</v>
      </c>
    </row>
    <row r="9107" spans="1:56">
      <c r="A9107" t="s">
        <v>33</v>
      </c>
      <c r="B9107" t="s">
        <v>66</v>
      </c>
      <c r="C9107">
        <v>1965</v>
      </c>
      <c r="D9107">
        <f t="shared" si="703"/>
        <v>80</v>
      </c>
      <c r="E9107">
        <v>4</v>
      </c>
      <c r="G9107">
        <v>4134651.0744329998</v>
      </c>
      <c r="H9107">
        <v>2495726.6949200002</v>
      </c>
      <c r="I9107">
        <v>1051470.9747029999</v>
      </c>
      <c r="J9107">
        <v>736872.34010899998</v>
      </c>
      <c r="K9107">
        <v>146836.864126</v>
      </c>
      <c r="L9107">
        <v>177120.287824</v>
      </c>
      <c r="O9107">
        <f>VLOOKUP(C9107,[1]pop_15p_a!$A$8:$AL$68,38,FALSE)</f>
        <v>130018052.592048</v>
      </c>
      <c r="Q9107">
        <f t="shared" si="706"/>
        <v>-30283.423697999999</v>
      </c>
      <c r="R9107">
        <f t="shared" si="707"/>
        <v>195279</v>
      </c>
      <c r="T9107">
        <v>195279</v>
      </c>
      <c r="U9107">
        <f t="shared" si="702"/>
        <v>48.9</v>
      </c>
      <c r="V9107">
        <v>48.9</v>
      </c>
      <c r="Z9107">
        <f t="shared" si="704"/>
        <v>4.0999999999999996</v>
      </c>
      <c r="AB9107">
        <v>4.0999999999999996</v>
      </c>
      <c r="AE9107">
        <f t="shared" si="705"/>
        <v>4.2966666666666669</v>
      </c>
      <c r="AF9107">
        <v>4.2966666666666669</v>
      </c>
      <c r="AK9107">
        <v>4.42</v>
      </c>
      <c r="AN9107">
        <v>13.388629999999999</v>
      </c>
      <c r="AO9107">
        <v>0.13594970000000001</v>
      </c>
      <c r="AT9107">
        <v>2</v>
      </c>
      <c r="AV9107">
        <v>0</v>
      </c>
      <c r="AW9107">
        <v>1</v>
      </c>
      <c r="AX9107">
        <v>1</v>
      </c>
      <c r="AZ9107">
        <v>46.6</v>
      </c>
      <c r="BA9107">
        <v>87.5</v>
      </c>
      <c r="BB9107">
        <v>45.6</v>
      </c>
      <c r="BD9107">
        <v>9.3482120519280993</v>
      </c>
    </row>
    <row r="9108" spans="1:56">
      <c r="A9108" t="s">
        <v>33</v>
      </c>
      <c r="B9108" t="s">
        <v>66</v>
      </c>
      <c r="C9108">
        <v>1966</v>
      </c>
      <c r="D9108">
        <f t="shared" si="703"/>
        <v>81</v>
      </c>
      <c r="E9108">
        <v>1</v>
      </c>
      <c r="G9108">
        <v>4235298.0707099997</v>
      </c>
      <c r="H9108">
        <v>2532570.1447839998</v>
      </c>
      <c r="I9108">
        <v>1060155.882862</v>
      </c>
      <c r="J9108">
        <v>766651.38639799994</v>
      </c>
      <c r="K9108">
        <v>143218.70730899999</v>
      </c>
      <c r="L9108">
        <v>181685.219782</v>
      </c>
      <c r="O9108">
        <f>VLOOKUP(C9108,[1]pop_15p_a!$A$8:$AL$68,38,FALSE)</f>
        <v>131846025.34998301</v>
      </c>
      <c r="Q9108">
        <f t="shared" si="706"/>
        <v>-38466.51247300001</v>
      </c>
      <c r="R9108">
        <f t="shared" si="707"/>
        <v>195763</v>
      </c>
      <c r="T9108">
        <v>195763</v>
      </c>
      <c r="U9108">
        <f t="shared" si="702"/>
        <v>47.9</v>
      </c>
      <c r="V9108">
        <v>47.9</v>
      </c>
      <c r="Z9108">
        <f t="shared" si="704"/>
        <v>3.8666670000000001</v>
      </c>
      <c r="AB9108">
        <v>3.8666670000000001</v>
      </c>
      <c r="AE9108">
        <f t="shared" si="705"/>
        <v>4.626666666666666</v>
      </c>
      <c r="AF9108">
        <v>4.626666666666666</v>
      </c>
      <c r="AK9108">
        <v>4.5</v>
      </c>
      <c r="AN9108">
        <v>13.487080000000001</v>
      </c>
      <c r="AO9108">
        <v>0.13622490000000001</v>
      </c>
      <c r="AT9108">
        <v>2</v>
      </c>
      <c r="AV9108">
        <v>0</v>
      </c>
      <c r="AW9108">
        <v>1</v>
      </c>
      <c r="AX9108">
        <v>1</v>
      </c>
      <c r="AZ9108">
        <v>45.8</v>
      </c>
      <c r="BA9108">
        <v>86.8</v>
      </c>
      <c r="BB9108">
        <v>45.2</v>
      </c>
      <c r="BD9108">
        <v>9.4055630461117108</v>
      </c>
    </row>
    <row r="9109" spans="1:56">
      <c r="A9109" t="s">
        <v>33</v>
      </c>
      <c r="B9109" t="s">
        <v>66</v>
      </c>
      <c r="C9109">
        <v>1966</v>
      </c>
      <c r="D9109">
        <f t="shared" si="703"/>
        <v>82</v>
      </c>
      <c r="E9109">
        <v>2</v>
      </c>
      <c r="G9109">
        <v>4249766.5569780003</v>
      </c>
      <c r="H9109">
        <v>2539059.8825170002</v>
      </c>
      <c r="I9109">
        <v>1094972.6511959999</v>
      </c>
      <c r="J9109">
        <v>753439.04874400003</v>
      </c>
      <c r="K9109">
        <v>147522.03623699999</v>
      </c>
      <c r="L9109">
        <v>186203.760156</v>
      </c>
      <c r="O9109">
        <f>VLOOKUP(C9109,[1]pop_15p_a!$A$8:$AL$68,38,FALSE)</f>
        <v>131846025.34998301</v>
      </c>
      <c r="Q9109">
        <f t="shared" si="706"/>
        <v>-38681.723919000011</v>
      </c>
      <c r="R9109">
        <f t="shared" si="707"/>
        <v>196277</v>
      </c>
      <c r="T9109">
        <v>196277</v>
      </c>
      <c r="U9109">
        <f t="shared" si="702"/>
        <v>46.6</v>
      </c>
      <c r="V9109">
        <v>46.6</v>
      </c>
      <c r="Z9109">
        <f t="shared" si="704"/>
        <v>3.8333330000000001</v>
      </c>
      <c r="AB9109">
        <v>3.8333330000000001</v>
      </c>
      <c r="AE9109">
        <f t="shared" si="705"/>
        <v>4.96</v>
      </c>
      <c r="AF9109">
        <v>4.96</v>
      </c>
      <c r="AK9109">
        <v>4.5</v>
      </c>
      <c r="AN9109">
        <v>13.641780000000001</v>
      </c>
      <c r="AO9109">
        <v>0.1378761</v>
      </c>
      <c r="AT9109">
        <v>2</v>
      </c>
      <c r="AV9109">
        <v>0</v>
      </c>
      <c r="AW9109">
        <v>1</v>
      </c>
      <c r="AX9109">
        <v>1</v>
      </c>
      <c r="AZ9109">
        <v>45.9</v>
      </c>
      <c r="BA9109">
        <v>87.5</v>
      </c>
      <c r="BB9109">
        <v>45.7</v>
      </c>
      <c r="BD9109">
        <v>9.5432054321523605</v>
      </c>
    </row>
    <row r="9110" spans="1:56">
      <c r="A9110" t="s">
        <v>33</v>
      </c>
      <c r="B9110" t="s">
        <v>66</v>
      </c>
      <c r="C9110">
        <v>1966</v>
      </c>
      <c r="D9110">
        <f t="shared" si="703"/>
        <v>83</v>
      </c>
      <c r="E9110">
        <v>3</v>
      </c>
      <c r="G9110">
        <v>4285758.045868</v>
      </c>
      <c r="H9110">
        <v>2568053.6304359999</v>
      </c>
      <c r="I9110">
        <v>1117077.7422760001</v>
      </c>
      <c r="J9110">
        <v>762346.15035300003</v>
      </c>
      <c r="K9110">
        <v>145759.63167800001</v>
      </c>
      <c r="L9110">
        <v>196647.43375900001</v>
      </c>
      <c r="O9110">
        <f>VLOOKUP(C9110,[1]pop_15p_a!$A$8:$AL$68,38,FALSE)</f>
        <v>131846025.34998301</v>
      </c>
      <c r="Q9110">
        <f t="shared" si="706"/>
        <v>-50887.802081000002</v>
      </c>
      <c r="R9110">
        <f t="shared" si="707"/>
        <v>196877</v>
      </c>
      <c r="T9110">
        <v>196877</v>
      </c>
      <c r="U9110">
        <f t="shared" si="702"/>
        <v>46</v>
      </c>
      <c r="V9110">
        <v>46</v>
      </c>
      <c r="Z9110">
        <f t="shared" si="704"/>
        <v>3.766667</v>
      </c>
      <c r="AB9110">
        <v>3.766667</v>
      </c>
      <c r="AE9110">
        <f t="shared" si="705"/>
        <v>5.333333333333333</v>
      </c>
      <c r="AF9110">
        <v>5.333333333333333</v>
      </c>
      <c r="AK9110">
        <v>4.5</v>
      </c>
      <c r="AN9110">
        <v>13.76835</v>
      </c>
      <c r="AO9110">
        <v>0.1391145</v>
      </c>
      <c r="AT9110">
        <v>2</v>
      </c>
      <c r="AV9110">
        <v>0</v>
      </c>
      <c r="AW9110">
        <v>1</v>
      </c>
      <c r="AX9110">
        <v>1</v>
      </c>
      <c r="AZ9110">
        <v>45.4</v>
      </c>
      <c r="BA9110">
        <v>86.8</v>
      </c>
      <c r="BB9110">
        <v>45.3</v>
      </c>
      <c r="BD9110">
        <v>9.6120266251726996</v>
      </c>
    </row>
    <row r="9111" spans="1:56">
      <c r="A9111" t="s">
        <v>33</v>
      </c>
      <c r="B9111" t="s">
        <v>66</v>
      </c>
      <c r="C9111">
        <v>1966</v>
      </c>
      <c r="D9111">
        <f t="shared" si="703"/>
        <v>84</v>
      </c>
      <c r="E9111">
        <v>4</v>
      </c>
      <c r="G9111">
        <v>4320917.2171609998</v>
      </c>
      <c r="H9111">
        <v>2578752.4621899999</v>
      </c>
      <c r="I9111">
        <v>1129668.002229</v>
      </c>
      <c r="J9111">
        <v>751355.91811199998</v>
      </c>
      <c r="K9111">
        <v>149383.389356</v>
      </c>
      <c r="L9111">
        <v>198862.16802400001</v>
      </c>
      <c r="O9111">
        <f>VLOOKUP(C9111,[1]pop_15p_a!$A$8:$AL$68,38,FALSE)</f>
        <v>131846025.34998301</v>
      </c>
      <c r="Q9111">
        <f t="shared" si="706"/>
        <v>-49478.778668000014</v>
      </c>
      <c r="R9111">
        <f t="shared" si="707"/>
        <v>197481</v>
      </c>
      <c r="T9111">
        <v>197481</v>
      </c>
      <c r="U9111">
        <f t="shared" si="702"/>
        <v>46</v>
      </c>
      <c r="V9111">
        <v>46</v>
      </c>
      <c r="Z9111">
        <f t="shared" si="704"/>
        <v>3.7</v>
      </c>
      <c r="AB9111">
        <v>3.7</v>
      </c>
      <c r="AE9111">
        <f t="shared" si="705"/>
        <v>5.5</v>
      </c>
      <c r="AF9111">
        <v>5.5</v>
      </c>
      <c r="AK9111">
        <v>4.5</v>
      </c>
      <c r="AN9111">
        <v>13.88086</v>
      </c>
      <c r="AO9111">
        <v>0.14062810000000001</v>
      </c>
      <c r="AT9111">
        <v>2</v>
      </c>
      <c r="AV9111">
        <v>0</v>
      </c>
      <c r="AW9111">
        <v>1</v>
      </c>
      <c r="AX9111">
        <v>1</v>
      </c>
      <c r="AZ9111">
        <v>45.3</v>
      </c>
      <c r="BA9111">
        <v>86.9</v>
      </c>
      <c r="BB9111">
        <v>45.1</v>
      </c>
      <c r="BD9111">
        <v>9.7152584147031895</v>
      </c>
    </row>
    <row r="9112" spans="1:56">
      <c r="A9112" t="s">
        <v>33</v>
      </c>
      <c r="B9112" t="s">
        <v>66</v>
      </c>
      <c r="C9112">
        <v>1967</v>
      </c>
      <c r="D9112">
        <f t="shared" si="703"/>
        <v>85</v>
      </c>
      <c r="E9112">
        <v>1</v>
      </c>
      <c r="G9112">
        <v>4359182.6823039996</v>
      </c>
      <c r="H9112">
        <v>2593611.5785520002</v>
      </c>
      <c r="I9112">
        <v>1181568.8991139999</v>
      </c>
      <c r="J9112">
        <v>744586.79534099996</v>
      </c>
      <c r="K9112">
        <v>151217.67164300001</v>
      </c>
      <c r="L9112">
        <v>201966.69288799999</v>
      </c>
      <c r="O9112">
        <f>VLOOKUP(C9112,[1]pop_15p_a!$A$8:$AL$68,38,FALSE)</f>
        <v>133681929.120931</v>
      </c>
      <c r="Q9112">
        <f t="shared" si="706"/>
        <v>-50749.021244999982</v>
      </c>
      <c r="R9112">
        <f t="shared" si="707"/>
        <v>197967</v>
      </c>
      <c r="T9112">
        <v>197967</v>
      </c>
      <c r="U9112">
        <f t="shared" si="702"/>
        <v>45.8</v>
      </c>
      <c r="V9112">
        <v>45.8</v>
      </c>
      <c r="Z9112">
        <f t="shared" si="704"/>
        <v>3.8333330000000001</v>
      </c>
      <c r="AB9112">
        <v>3.8333330000000001</v>
      </c>
      <c r="AE9112">
        <f t="shared" si="705"/>
        <v>4.416666666666667</v>
      </c>
      <c r="AF9112">
        <v>4.416666666666667</v>
      </c>
      <c r="AK9112">
        <v>4.5</v>
      </c>
      <c r="AN9112">
        <v>13.894920000000001</v>
      </c>
      <c r="AO9112">
        <v>0.14117850000000001</v>
      </c>
      <c r="AT9112">
        <v>2</v>
      </c>
      <c r="AV9112">
        <v>0</v>
      </c>
      <c r="AW9112">
        <v>1</v>
      </c>
      <c r="AX9112">
        <v>1</v>
      </c>
      <c r="AZ9112">
        <v>44.6</v>
      </c>
      <c r="BA9112">
        <v>86.5</v>
      </c>
      <c r="BB9112">
        <v>44.6</v>
      </c>
      <c r="BD9112">
        <v>9.7840796077235197</v>
      </c>
    </row>
    <row r="9113" spans="1:56">
      <c r="A9113" t="s">
        <v>33</v>
      </c>
      <c r="B9113" t="s">
        <v>66</v>
      </c>
      <c r="C9113">
        <v>1967</v>
      </c>
      <c r="D9113">
        <f t="shared" si="703"/>
        <v>86</v>
      </c>
      <c r="E9113">
        <v>2</v>
      </c>
      <c r="G9113">
        <v>4361853.5952399997</v>
      </c>
      <c r="H9113">
        <v>2629070.1809740001</v>
      </c>
      <c r="I9113">
        <v>1186164.1868680001</v>
      </c>
      <c r="J9113">
        <v>750968.70755000005</v>
      </c>
      <c r="K9113">
        <v>149207.895682</v>
      </c>
      <c r="L9113">
        <v>200361.54404899999</v>
      </c>
      <c r="O9113">
        <f>VLOOKUP(C9113,[1]pop_15p_a!$A$8:$AL$68,38,FALSE)</f>
        <v>133681929.120931</v>
      </c>
      <c r="Q9113">
        <f t="shared" si="706"/>
        <v>-51153.648366999987</v>
      </c>
      <c r="R9113">
        <f t="shared" si="707"/>
        <v>198455</v>
      </c>
      <c r="T9113">
        <v>198455</v>
      </c>
      <c r="U9113">
        <f t="shared" si="702"/>
        <v>44.7</v>
      </c>
      <c r="V9113">
        <v>44.7</v>
      </c>
      <c r="Z9113">
        <f t="shared" si="704"/>
        <v>3.8333330000000001</v>
      </c>
      <c r="AB9113">
        <v>3.8333330000000001</v>
      </c>
      <c r="AE9113">
        <f t="shared" si="705"/>
        <v>3.8766666666666665</v>
      </c>
      <c r="AF9113">
        <v>3.8766666666666665</v>
      </c>
      <c r="AK9113">
        <v>4</v>
      </c>
      <c r="AN9113">
        <v>14.007429999999999</v>
      </c>
      <c r="AO9113">
        <v>0.14241690000000001</v>
      </c>
      <c r="AT9113">
        <v>2</v>
      </c>
      <c r="AV9113">
        <v>0</v>
      </c>
      <c r="AW9113">
        <v>1</v>
      </c>
      <c r="AX9113">
        <v>1</v>
      </c>
      <c r="AZ9113">
        <v>44.8</v>
      </c>
      <c r="BA9113">
        <v>87.5</v>
      </c>
      <c r="BB9113">
        <v>45.3</v>
      </c>
      <c r="BD9113">
        <v>9.8414306019071294</v>
      </c>
    </row>
    <row r="9114" spans="1:56">
      <c r="A9114" t="s">
        <v>33</v>
      </c>
      <c r="B9114" t="s">
        <v>66</v>
      </c>
      <c r="C9114">
        <v>1967</v>
      </c>
      <c r="D9114">
        <f t="shared" si="703"/>
        <v>87</v>
      </c>
      <c r="E9114">
        <v>3</v>
      </c>
      <c r="G9114">
        <v>4403122.5159160001</v>
      </c>
      <c r="H9114">
        <v>2642531.0512330001</v>
      </c>
      <c r="I9114">
        <v>1196731.7774209999</v>
      </c>
      <c r="J9114">
        <v>759446.49329500005</v>
      </c>
      <c r="K9114">
        <v>148010.244703</v>
      </c>
      <c r="L9114">
        <v>202992.87474699999</v>
      </c>
      <c r="O9114">
        <f>VLOOKUP(C9114,[1]pop_15p_a!$A$8:$AL$68,38,FALSE)</f>
        <v>133681929.120931</v>
      </c>
      <c r="Q9114">
        <f t="shared" si="706"/>
        <v>-54982.63004399999</v>
      </c>
      <c r="R9114">
        <f t="shared" si="707"/>
        <v>199012</v>
      </c>
      <c r="T9114">
        <v>199012</v>
      </c>
      <c r="U9114">
        <f t="shared" si="702"/>
        <v>45.4</v>
      </c>
      <c r="V9114">
        <v>45.4</v>
      </c>
      <c r="Z9114">
        <f t="shared" si="704"/>
        <v>3.8</v>
      </c>
      <c r="AB9114">
        <v>3.8</v>
      </c>
      <c r="AE9114">
        <f t="shared" si="705"/>
        <v>3.8333333333333335</v>
      </c>
      <c r="AF9114">
        <v>3.8333333333333335</v>
      </c>
      <c r="AK9114">
        <v>4</v>
      </c>
      <c r="AN9114">
        <v>14.13401</v>
      </c>
      <c r="AO9114">
        <v>0.1437929</v>
      </c>
      <c r="AT9114">
        <v>2</v>
      </c>
      <c r="AV9114">
        <v>0</v>
      </c>
      <c r="AW9114">
        <v>1</v>
      </c>
      <c r="AX9114">
        <v>1</v>
      </c>
      <c r="AZ9114">
        <v>44.9</v>
      </c>
      <c r="BA9114">
        <v>87.7</v>
      </c>
      <c r="BB9114">
        <v>45.3</v>
      </c>
      <c r="BD9114">
        <v>9.9331921926009006</v>
      </c>
    </row>
    <row r="9115" spans="1:56">
      <c r="A9115" t="s">
        <v>33</v>
      </c>
      <c r="B9115" t="s">
        <v>66</v>
      </c>
      <c r="C9115">
        <v>1967</v>
      </c>
      <c r="D9115">
        <f t="shared" si="703"/>
        <v>88</v>
      </c>
      <c r="E9115">
        <v>4</v>
      </c>
      <c r="G9115">
        <v>4436322.9536490003</v>
      </c>
      <c r="H9115">
        <v>2658702.279441</v>
      </c>
      <c r="I9115">
        <v>1209382.031806</v>
      </c>
      <c r="J9115">
        <v>775571.83765500004</v>
      </c>
      <c r="K9115">
        <v>150802.274382</v>
      </c>
      <c r="L9115">
        <v>213698.19688900001</v>
      </c>
      <c r="O9115">
        <f>VLOOKUP(C9115,[1]pop_15p_a!$A$8:$AL$68,38,FALSE)</f>
        <v>133681929.120931</v>
      </c>
      <c r="Q9115">
        <f t="shared" si="706"/>
        <v>-62895.92250700001</v>
      </c>
      <c r="R9115">
        <f t="shared" si="707"/>
        <v>199572</v>
      </c>
      <c r="T9115">
        <v>199572</v>
      </c>
      <c r="U9115">
        <f t="shared" si="702"/>
        <v>46.2</v>
      </c>
      <c r="V9115">
        <v>46.2</v>
      </c>
      <c r="Z9115">
        <f t="shared" si="704"/>
        <v>3.9</v>
      </c>
      <c r="AB9115">
        <v>3.9</v>
      </c>
      <c r="AE9115">
        <f t="shared" si="705"/>
        <v>4.376666666666666</v>
      </c>
      <c r="AF9115">
        <v>4.376666666666666</v>
      </c>
      <c r="AK9115">
        <v>4.5</v>
      </c>
      <c r="AN9115">
        <v>14.260579999999999</v>
      </c>
      <c r="AO9115">
        <v>0.1457193</v>
      </c>
      <c r="AT9115">
        <v>2</v>
      </c>
      <c r="AV9115">
        <v>0</v>
      </c>
      <c r="AW9115">
        <v>1</v>
      </c>
      <c r="AX9115">
        <v>1</v>
      </c>
      <c r="AZ9115">
        <v>46.8</v>
      </c>
      <c r="BA9115">
        <v>89.9</v>
      </c>
      <c r="BB9115">
        <v>46.8</v>
      </c>
      <c r="BD9115">
        <v>10.013483584457999</v>
      </c>
    </row>
    <row r="9116" spans="1:56">
      <c r="A9116" t="s">
        <v>33</v>
      </c>
      <c r="B9116" t="s">
        <v>66</v>
      </c>
      <c r="C9116">
        <v>1968</v>
      </c>
      <c r="D9116">
        <f t="shared" si="703"/>
        <v>89</v>
      </c>
      <c r="E9116">
        <v>1</v>
      </c>
      <c r="G9116">
        <v>4526801.4508750001</v>
      </c>
      <c r="H9116">
        <v>2722417.7033620002</v>
      </c>
      <c r="I9116">
        <v>1241973.2924240001</v>
      </c>
      <c r="J9116">
        <v>786256.10713699996</v>
      </c>
      <c r="K9116">
        <v>155037.459489</v>
      </c>
      <c r="L9116">
        <v>226288.873043</v>
      </c>
      <c r="O9116">
        <f>VLOOKUP(C9116,[1]pop_15p_a!$A$8:$AL$68,38,FALSE)</f>
        <v>135570932.026997</v>
      </c>
      <c r="Q9116">
        <f t="shared" si="706"/>
        <v>-71251.413553999999</v>
      </c>
      <c r="R9116">
        <f t="shared" si="707"/>
        <v>199995</v>
      </c>
      <c r="T9116">
        <v>199995</v>
      </c>
      <c r="U9116">
        <f t="shared" ref="U9116:U9179" si="708">V9116</f>
        <v>46.2</v>
      </c>
      <c r="V9116">
        <v>46.2</v>
      </c>
      <c r="Z9116">
        <f t="shared" si="704"/>
        <v>3.733333</v>
      </c>
      <c r="AB9116">
        <v>3.733333</v>
      </c>
      <c r="AE9116">
        <f t="shared" si="705"/>
        <v>4.916666666666667</v>
      </c>
      <c r="AF9116">
        <v>4.916666666666667</v>
      </c>
      <c r="AK9116">
        <v>4.66</v>
      </c>
      <c r="AN9116">
        <v>14.429349999999999</v>
      </c>
      <c r="AO9116">
        <v>0.14709530000000001</v>
      </c>
      <c r="AT9116">
        <v>2</v>
      </c>
      <c r="AV9116">
        <v>0</v>
      </c>
      <c r="AW9116">
        <v>1</v>
      </c>
      <c r="AX9116">
        <v>1</v>
      </c>
      <c r="AZ9116">
        <v>44.9</v>
      </c>
      <c r="BA9116">
        <v>88.3</v>
      </c>
      <c r="BB9116">
        <v>45.6</v>
      </c>
      <c r="BD9116">
        <v>10.1167153739884</v>
      </c>
    </row>
    <row r="9117" spans="1:56">
      <c r="A9117" t="s">
        <v>33</v>
      </c>
      <c r="B9117" t="s">
        <v>66</v>
      </c>
      <c r="C9117">
        <v>1968</v>
      </c>
      <c r="D9117">
        <f t="shared" si="703"/>
        <v>90</v>
      </c>
      <c r="E9117">
        <v>2</v>
      </c>
      <c r="G9117">
        <v>4602435.6694769999</v>
      </c>
      <c r="H9117">
        <v>2763873.1641589999</v>
      </c>
      <c r="I9117">
        <v>1245130.1422649999</v>
      </c>
      <c r="J9117">
        <v>785491.62843000004</v>
      </c>
      <c r="K9117">
        <v>157631.59204700001</v>
      </c>
      <c r="L9117">
        <v>229740.40696299999</v>
      </c>
      <c r="O9117">
        <f>VLOOKUP(C9117,[1]pop_15p_a!$A$8:$AL$68,38,FALSE)</f>
        <v>135570932.026997</v>
      </c>
      <c r="Q9117">
        <f t="shared" si="706"/>
        <v>-72108.814915999974</v>
      </c>
      <c r="R9117">
        <f t="shared" si="707"/>
        <v>200452</v>
      </c>
      <c r="T9117">
        <v>200452</v>
      </c>
      <c r="U9117">
        <f t="shared" si="708"/>
        <v>45.1</v>
      </c>
      <c r="V9117">
        <v>45.1</v>
      </c>
      <c r="Z9117">
        <f t="shared" si="704"/>
        <v>3.5666669999999998</v>
      </c>
      <c r="AB9117">
        <v>3.5666669999999998</v>
      </c>
      <c r="AE9117">
        <f t="shared" si="705"/>
        <v>5.96</v>
      </c>
      <c r="AF9117">
        <v>5.96</v>
      </c>
      <c r="AK9117">
        <v>5.5</v>
      </c>
      <c r="AN9117">
        <v>14.569979999999999</v>
      </c>
      <c r="AO9117">
        <v>0.14874660000000001</v>
      </c>
      <c r="AT9117">
        <v>2</v>
      </c>
      <c r="AV9117">
        <v>0</v>
      </c>
      <c r="AW9117">
        <v>1</v>
      </c>
      <c r="AX9117">
        <v>1</v>
      </c>
      <c r="AZ9117">
        <v>45.3</v>
      </c>
      <c r="BA9117">
        <v>88.9</v>
      </c>
      <c r="BB9117">
        <v>46</v>
      </c>
      <c r="BD9117">
        <v>10.2314173623557</v>
      </c>
    </row>
    <row r="9118" spans="1:56">
      <c r="A9118" t="s">
        <v>33</v>
      </c>
      <c r="B9118" t="s">
        <v>66</v>
      </c>
      <c r="C9118">
        <v>1968</v>
      </c>
      <c r="D9118">
        <f t="shared" si="703"/>
        <v>91</v>
      </c>
      <c r="E9118">
        <v>3</v>
      </c>
      <c r="G9118">
        <v>4638103.265722</v>
      </c>
      <c r="H9118">
        <v>2815673.3492100001</v>
      </c>
      <c r="I9118">
        <v>1250758.1913030001</v>
      </c>
      <c r="J9118">
        <v>792843.26851900003</v>
      </c>
      <c r="K9118">
        <v>168840.78375199999</v>
      </c>
      <c r="L9118">
        <v>243547.470474</v>
      </c>
      <c r="O9118">
        <f>VLOOKUP(C9118,[1]pop_15p_a!$A$8:$AL$68,38,FALSE)</f>
        <v>135570932.026997</v>
      </c>
      <c r="Q9118">
        <f t="shared" si="706"/>
        <v>-74706.686722000013</v>
      </c>
      <c r="R9118">
        <f t="shared" si="707"/>
        <v>200997</v>
      </c>
      <c r="T9118">
        <v>200997</v>
      </c>
      <c r="U9118">
        <f t="shared" si="708"/>
        <v>45.1</v>
      </c>
      <c r="V9118">
        <v>45.1</v>
      </c>
      <c r="Z9118">
        <f t="shared" si="704"/>
        <v>3.5333329999999998</v>
      </c>
      <c r="AB9118">
        <v>3.5333329999999998</v>
      </c>
      <c r="AE9118">
        <f t="shared" si="705"/>
        <v>5.75</v>
      </c>
      <c r="AF9118">
        <v>5.75</v>
      </c>
      <c r="AK9118">
        <v>5.25</v>
      </c>
      <c r="AN9118">
        <v>14.766870000000001</v>
      </c>
      <c r="AO9118">
        <v>0.15081060000000002</v>
      </c>
      <c r="AT9118">
        <v>2</v>
      </c>
      <c r="AV9118">
        <v>0</v>
      </c>
      <c r="AW9118">
        <v>1</v>
      </c>
      <c r="AX9118">
        <v>1</v>
      </c>
      <c r="AZ9118">
        <v>45</v>
      </c>
      <c r="BA9118">
        <v>88.5</v>
      </c>
      <c r="BB9118">
        <v>45.8</v>
      </c>
      <c r="BD9118">
        <v>10.4722915379268</v>
      </c>
    </row>
    <row r="9119" spans="1:56">
      <c r="A9119" t="s">
        <v>33</v>
      </c>
      <c r="B9119" t="s">
        <v>66</v>
      </c>
      <c r="C9119">
        <v>1968</v>
      </c>
      <c r="D9119">
        <f t="shared" si="703"/>
        <v>92</v>
      </c>
      <c r="E9119">
        <v>4</v>
      </c>
      <c r="G9119">
        <v>4656345.0532449996</v>
      </c>
      <c r="H9119">
        <v>2828374.3239130001</v>
      </c>
      <c r="I9119">
        <v>1260353.0150039999</v>
      </c>
      <c r="J9119">
        <v>802185.19519999996</v>
      </c>
      <c r="K9119">
        <v>165088.20624900001</v>
      </c>
      <c r="L9119">
        <v>241495.10675599999</v>
      </c>
      <c r="O9119">
        <f>VLOOKUP(C9119,[1]pop_15p_a!$A$8:$AL$68,38,FALSE)</f>
        <v>135570932.026997</v>
      </c>
      <c r="Q9119">
        <f t="shared" si="706"/>
        <v>-76406.900506999984</v>
      </c>
      <c r="R9119">
        <f t="shared" si="707"/>
        <v>201538</v>
      </c>
      <c r="T9119">
        <v>201538</v>
      </c>
      <c r="U9119">
        <f t="shared" si="708"/>
        <v>44.6</v>
      </c>
      <c r="V9119">
        <v>44.6</v>
      </c>
      <c r="Z9119">
        <f t="shared" si="704"/>
        <v>3.4</v>
      </c>
      <c r="AB9119">
        <v>3.4</v>
      </c>
      <c r="AE9119">
        <f t="shared" si="705"/>
        <v>5.333333333333333</v>
      </c>
      <c r="AF9119">
        <v>5.333333333333333</v>
      </c>
      <c r="AK9119">
        <v>5.36</v>
      </c>
      <c r="AN9119">
        <v>14.935639999999999</v>
      </c>
      <c r="AO9119">
        <v>0.15301220000000001</v>
      </c>
      <c r="AT9119">
        <v>2</v>
      </c>
      <c r="AV9119">
        <v>0</v>
      </c>
      <c r="AW9119">
        <v>1</v>
      </c>
      <c r="AX9119">
        <v>1</v>
      </c>
      <c r="AZ9119">
        <v>45.4</v>
      </c>
      <c r="BA9119">
        <v>89.2</v>
      </c>
      <c r="BB9119">
        <v>46.4</v>
      </c>
      <c r="BD9119">
        <v>10.6328743216409</v>
      </c>
    </row>
    <row r="9120" spans="1:56">
      <c r="A9120" t="s">
        <v>33</v>
      </c>
      <c r="B9120" t="s">
        <v>66</v>
      </c>
      <c r="C9120">
        <v>1969</v>
      </c>
      <c r="D9120">
        <f t="shared" si="703"/>
        <v>93</v>
      </c>
      <c r="E9120">
        <v>1</v>
      </c>
      <c r="G9120">
        <v>4729221.8593920004</v>
      </c>
      <c r="H9120">
        <v>2859735.806849</v>
      </c>
      <c r="I9120">
        <v>1253815.050424</v>
      </c>
      <c r="J9120">
        <v>826293.64816600003</v>
      </c>
      <c r="K9120">
        <v>145897.78627300001</v>
      </c>
      <c r="L9120">
        <v>218716.83854900001</v>
      </c>
      <c r="O9120">
        <f>VLOOKUP(C9120,[1]pop_15p_a!$A$8:$AL$68,38,FALSE)</f>
        <v>137575501.68184099</v>
      </c>
      <c r="Q9120">
        <f t="shared" si="706"/>
        <v>-72819.052276000002</v>
      </c>
      <c r="R9120">
        <f t="shared" si="707"/>
        <v>201955</v>
      </c>
      <c r="T9120">
        <v>201955</v>
      </c>
      <c r="U9120">
        <f t="shared" si="708"/>
        <v>44</v>
      </c>
      <c r="V9120">
        <v>44</v>
      </c>
      <c r="Z9120">
        <f t="shared" si="704"/>
        <v>3.4</v>
      </c>
      <c r="AB9120">
        <v>3.4</v>
      </c>
      <c r="AE9120">
        <f t="shared" si="705"/>
        <v>6.543333333333333</v>
      </c>
      <c r="AF9120">
        <v>6.543333333333333</v>
      </c>
      <c r="AK9120">
        <v>5.5</v>
      </c>
      <c r="AN9120">
        <v>15.11847</v>
      </c>
      <c r="AO9120">
        <v>0.15493860000000001</v>
      </c>
      <c r="AT9120">
        <v>2</v>
      </c>
      <c r="AV9120">
        <v>0</v>
      </c>
      <c r="AW9120">
        <v>1</v>
      </c>
      <c r="AX9120">
        <v>1</v>
      </c>
      <c r="AZ9120">
        <v>44.2</v>
      </c>
      <c r="BA9120">
        <v>88.2</v>
      </c>
      <c r="BB9120">
        <v>46</v>
      </c>
      <c r="BD9120">
        <v>10.839337900701899</v>
      </c>
    </row>
    <row r="9121" spans="1:58">
      <c r="A9121" t="s">
        <v>33</v>
      </c>
      <c r="B9121" t="s">
        <v>66</v>
      </c>
      <c r="C9121">
        <v>1969</v>
      </c>
      <c r="D9121">
        <f t="shared" si="703"/>
        <v>94</v>
      </c>
      <c r="E9121">
        <v>2</v>
      </c>
      <c r="G9121">
        <v>4743599.0406109998</v>
      </c>
      <c r="H9121">
        <v>2878183.8505819999</v>
      </c>
      <c r="I9121">
        <v>1268996.498437</v>
      </c>
      <c r="J9121">
        <v>816130.85746099998</v>
      </c>
      <c r="K9121">
        <v>177871.24016099999</v>
      </c>
      <c r="L9121">
        <v>261867.507369</v>
      </c>
      <c r="O9121">
        <f>VLOOKUP(C9121,[1]pop_15p_a!$A$8:$AL$68,38,FALSE)</f>
        <v>137575501.68184099</v>
      </c>
      <c r="Q9121">
        <f t="shared" si="706"/>
        <v>-83996.267208000005</v>
      </c>
      <c r="R9121">
        <f t="shared" si="707"/>
        <v>202419</v>
      </c>
      <c r="T9121">
        <v>202419</v>
      </c>
      <c r="U9121">
        <f t="shared" si="708"/>
        <v>42.3</v>
      </c>
      <c r="V9121">
        <v>42.3</v>
      </c>
      <c r="Z9121">
        <f t="shared" si="704"/>
        <v>3.4333330000000002</v>
      </c>
      <c r="AB9121">
        <v>3.4333330000000002</v>
      </c>
      <c r="AE9121">
        <f t="shared" si="705"/>
        <v>8.2933333333333348</v>
      </c>
      <c r="AF9121">
        <v>8.2933333333333348</v>
      </c>
      <c r="AK9121">
        <v>6</v>
      </c>
      <c r="AN9121">
        <v>15.37161</v>
      </c>
      <c r="AO9121">
        <v>0.15769059999999999</v>
      </c>
      <c r="AT9121">
        <v>2</v>
      </c>
      <c r="AV9121">
        <v>0</v>
      </c>
      <c r="AW9121">
        <v>1</v>
      </c>
      <c r="AX9121">
        <v>1</v>
      </c>
      <c r="AZ9121">
        <v>44.5</v>
      </c>
      <c r="BA9121">
        <v>89.3</v>
      </c>
      <c r="BB9121">
        <v>46.6</v>
      </c>
      <c r="BD9121">
        <v>11.1031524739465</v>
      </c>
    </row>
    <row r="9122" spans="1:58">
      <c r="A9122" t="s">
        <v>33</v>
      </c>
      <c r="B9122" t="s">
        <v>66</v>
      </c>
      <c r="C9122">
        <v>1969</v>
      </c>
      <c r="D9122">
        <f t="shared" si="703"/>
        <v>95</v>
      </c>
      <c r="E9122">
        <v>3</v>
      </c>
      <c r="G9122">
        <v>4774931.0887259999</v>
      </c>
      <c r="H9122">
        <v>2892216.0780770001</v>
      </c>
      <c r="I9122">
        <v>1272417.609464</v>
      </c>
      <c r="J9122">
        <v>826057.508347</v>
      </c>
      <c r="K9122">
        <v>174894.382037</v>
      </c>
      <c r="L9122">
        <v>258474.42684599999</v>
      </c>
      <c r="O9122">
        <f>VLOOKUP(C9122,[1]pop_15p_a!$A$8:$AL$68,38,FALSE)</f>
        <v>137575501.68184099</v>
      </c>
      <c r="Q9122">
        <f t="shared" si="706"/>
        <v>-83580.044808999985</v>
      </c>
      <c r="R9122">
        <f t="shared" si="707"/>
        <v>202986</v>
      </c>
      <c r="T9122">
        <v>202986</v>
      </c>
      <c r="U9122">
        <f t="shared" si="708"/>
        <v>42.1</v>
      </c>
      <c r="V9122">
        <v>42.1</v>
      </c>
      <c r="Z9122">
        <f t="shared" si="704"/>
        <v>3.5666669999999998</v>
      </c>
      <c r="AB9122">
        <v>3.5666669999999998</v>
      </c>
      <c r="AE9122">
        <f t="shared" si="705"/>
        <v>9</v>
      </c>
      <c r="AF9122">
        <v>9</v>
      </c>
      <c r="AK9122">
        <v>6</v>
      </c>
      <c r="AN9122">
        <v>15.596629999999999</v>
      </c>
      <c r="AO9122">
        <v>0.15961700000000001</v>
      </c>
      <c r="AT9122">
        <v>2</v>
      </c>
      <c r="AV9122">
        <v>0</v>
      </c>
      <c r="AW9122">
        <v>1</v>
      </c>
      <c r="AX9122">
        <v>1</v>
      </c>
      <c r="AZ9122">
        <v>44.2</v>
      </c>
      <c r="BA9122">
        <v>89</v>
      </c>
      <c r="BB9122">
        <v>46.3</v>
      </c>
      <c r="BD9122">
        <v>11.332556450680899</v>
      </c>
    </row>
    <row r="9123" spans="1:58">
      <c r="A9123" t="s">
        <v>33</v>
      </c>
      <c r="B9123" t="s">
        <v>66</v>
      </c>
      <c r="C9123">
        <v>1969</v>
      </c>
      <c r="D9123">
        <f t="shared" si="703"/>
        <v>96</v>
      </c>
      <c r="E9123">
        <v>4</v>
      </c>
      <c r="G9123">
        <v>4751644.4570150003</v>
      </c>
      <c r="H9123">
        <v>2915331.641487</v>
      </c>
      <c r="I9123">
        <v>1274967.372796</v>
      </c>
      <c r="J9123">
        <v>794339.08030300005</v>
      </c>
      <c r="K9123">
        <v>179469.35276899999</v>
      </c>
      <c r="L9123">
        <v>255635.26184799999</v>
      </c>
      <c r="O9123">
        <f>VLOOKUP(C9123,[1]pop_15p_a!$A$8:$AL$68,38,FALSE)</f>
        <v>137575501.68184099</v>
      </c>
      <c r="Q9123">
        <f t="shared" si="706"/>
        <v>-76165.909079000005</v>
      </c>
      <c r="R9123">
        <f t="shared" si="707"/>
        <v>203584</v>
      </c>
      <c r="T9123">
        <v>203584</v>
      </c>
      <c r="U9123">
        <f t="shared" si="708"/>
        <v>41.9</v>
      </c>
      <c r="V9123">
        <v>41.9</v>
      </c>
      <c r="Z9123">
        <f t="shared" si="704"/>
        <v>3.5666669999999998</v>
      </c>
      <c r="AB9123">
        <v>3.5666669999999998</v>
      </c>
      <c r="AE9123">
        <f t="shared" si="705"/>
        <v>7.75</v>
      </c>
      <c r="AF9123">
        <v>7.75</v>
      </c>
      <c r="AK9123">
        <v>6</v>
      </c>
      <c r="AN9123">
        <v>15.82165</v>
      </c>
      <c r="AO9123">
        <v>0.1622314</v>
      </c>
      <c r="AT9123">
        <v>2</v>
      </c>
      <c r="AV9123">
        <v>0</v>
      </c>
      <c r="AW9123">
        <v>1</v>
      </c>
      <c r="AX9123">
        <v>1</v>
      </c>
      <c r="AZ9123">
        <v>44.5</v>
      </c>
      <c r="BA9123">
        <v>89.8</v>
      </c>
      <c r="BB9123">
        <v>46.6</v>
      </c>
      <c r="BD9123">
        <v>11.5619604274154</v>
      </c>
    </row>
    <row r="9124" spans="1:58">
      <c r="A9124" t="s">
        <v>33</v>
      </c>
      <c r="B9124" t="s">
        <v>66</v>
      </c>
      <c r="C9124">
        <v>1970</v>
      </c>
      <c r="D9124">
        <f t="shared" si="703"/>
        <v>97</v>
      </c>
      <c r="E9124">
        <v>1</v>
      </c>
      <c r="G9124">
        <v>4744588.9795549996</v>
      </c>
      <c r="H9124">
        <v>2933420.7924819998</v>
      </c>
      <c r="I9124">
        <v>1258430.336323</v>
      </c>
      <c r="J9124">
        <v>796912.75943500001</v>
      </c>
      <c r="K9124">
        <v>181837.58389499999</v>
      </c>
      <c r="L9124">
        <v>254798.357655</v>
      </c>
      <c r="O9124">
        <f>VLOOKUP(C9124,[1]pop_15p_a!$A$8:$AL$68,38,FALSE)</f>
        <v>139728509.95716599</v>
      </c>
      <c r="Q9124">
        <f t="shared" si="706"/>
        <v>-72960.773760000011</v>
      </c>
      <c r="R9124">
        <f t="shared" si="707"/>
        <v>204086</v>
      </c>
      <c r="T9124">
        <v>204086</v>
      </c>
      <c r="U9124">
        <f t="shared" si="708"/>
        <v>41.6</v>
      </c>
      <c r="V9124">
        <v>41.6</v>
      </c>
      <c r="Z9124">
        <f t="shared" si="704"/>
        <v>4.1666670000000003</v>
      </c>
      <c r="AB9124">
        <v>4.1666670000000003</v>
      </c>
      <c r="AE9124">
        <f t="shared" si="705"/>
        <v>8.4600000000000009</v>
      </c>
      <c r="AF9124">
        <v>8.4600000000000009</v>
      </c>
      <c r="AK9124">
        <v>6</v>
      </c>
      <c r="AN9124">
        <v>16.032609999999998</v>
      </c>
      <c r="AO9124">
        <v>0.1644331</v>
      </c>
      <c r="AQ9124">
        <v>5.4988742942500002</v>
      </c>
      <c r="AT9124">
        <v>2</v>
      </c>
      <c r="AV9124">
        <v>0</v>
      </c>
      <c r="AW9124">
        <v>1</v>
      </c>
      <c r="AX9124">
        <v>1</v>
      </c>
      <c r="AZ9124">
        <v>43.2</v>
      </c>
      <c r="BA9124">
        <v>89</v>
      </c>
      <c r="BB9124">
        <v>45.6</v>
      </c>
      <c r="BC9124">
        <v>54.717326086780098</v>
      </c>
      <c r="BD9124">
        <v>11.837245199496699</v>
      </c>
      <c r="BE9124">
        <v>92.381532980000003</v>
      </c>
      <c r="BF9124">
        <v>130.14292280000001</v>
      </c>
    </row>
    <row r="9125" spans="1:58">
      <c r="A9125" t="s">
        <v>33</v>
      </c>
      <c r="B9125" t="s">
        <v>66</v>
      </c>
      <c r="C9125">
        <v>1970</v>
      </c>
      <c r="D9125">
        <f t="shared" si="703"/>
        <v>98</v>
      </c>
      <c r="E9125">
        <v>2</v>
      </c>
      <c r="G9125">
        <v>4751322.4865819998</v>
      </c>
      <c r="H9125">
        <v>2946709.394227</v>
      </c>
      <c r="I9125">
        <v>1246041.486246</v>
      </c>
      <c r="J9125">
        <v>778541.39905000001</v>
      </c>
      <c r="K9125">
        <v>188883.46822099999</v>
      </c>
      <c r="L9125">
        <v>259833.700285</v>
      </c>
      <c r="O9125">
        <f>VLOOKUP(C9125,[1]pop_15p_a!$A$8:$AL$68,38,FALSE)</f>
        <v>139728509.95716599</v>
      </c>
      <c r="Q9125">
        <f t="shared" si="706"/>
        <v>-70950.232064000011</v>
      </c>
      <c r="R9125">
        <f t="shared" si="707"/>
        <v>204721</v>
      </c>
      <c r="T9125">
        <v>204721</v>
      </c>
      <c r="U9125">
        <f t="shared" si="708"/>
        <v>40.9</v>
      </c>
      <c r="V9125">
        <v>40.9</v>
      </c>
      <c r="Z9125">
        <f t="shared" si="704"/>
        <v>4.766667</v>
      </c>
      <c r="AB9125">
        <v>4.766667</v>
      </c>
      <c r="AE9125">
        <f t="shared" si="705"/>
        <v>7.376666666666666</v>
      </c>
      <c r="AF9125">
        <v>7.376666666666666</v>
      </c>
      <c r="AK9125">
        <v>6</v>
      </c>
      <c r="AN9125">
        <v>16.29982</v>
      </c>
      <c r="AO9125">
        <v>0.16732269999999999</v>
      </c>
      <c r="AQ9125">
        <v>5.4988742942500002</v>
      </c>
      <c r="AT9125">
        <v>2</v>
      </c>
      <c r="AV9125">
        <v>0</v>
      </c>
      <c r="AW9125">
        <v>1</v>
      </c>
      <c r="AX9125">
        <v>1</v>
      </c>
      <c r="AZ9125">
        <v>43.2</v>
      </c>
      <c r="BA9125">
        <v>90</v>
      </c>
      <c r="BB9125">
        <v>46</v>
      </c>
      <c r="BC9125">
        <v>54.5200165673971</v>
      </c>
      <c r="BD9125">
        <v>12.135470369251401</v>
      </c>
      <c r="BE9125">
        <v>90.780140220000007</v>
      </c>
      <c r="BF9125">
        <v>128.25254290000001</v>
      </c>
    </row>
    <row r="9126" spans="1:58">
      <c r="A9126" t="s">
        <v>33</v>
      </c>
      <c r="B9126" t="s">
        <v>66</v>
      </c>
      <c r="C9126">
        <v>1970</v>
      </c>
      <c r="D9126">
        <f t="shared" si="703"/>
        <v>99</v>
      </c>
      <c r="E9126">
        <v>3</v>
      </c>
      <c r="G9126">
        <v>4795109.5043759998</v>
      </c>
      <c r="H9126">
        <v>2972542.971965</v>
      </c>
      <c r="I9126">
        <v>1248349.843415</v>
      </c>
      <c r="J9126">
        <v>791990.11341700004</v>
      </c>
      <c r="K9126">
        <v>189639.58458299999</v>
      </c>
      <c r="L9126">
        <v>259237.10450300001</v>
      </c>
      <c r="O9126">
        <f>VLOOKUP(C9126,[1]pop_15p_a!$A$8:$AL$68,38,FALSE)</f>
        <v>139728509.95716599</v>
      </c>
      <c r="Q9126">
        <f t="shared" si="706"/>
        <v>-69597.519920000021</v>
      </c>
      <c r="R9126">
        <f t="shared" si="707"/>
        <v>205419</v>
      </c>
      <c r="T9126">
        <v>205419</v>
      </c>
      <c r="U9126">
        <f t="shared" si="708"/>
        <v>41.3</v>
      </c>
      <c r="V9126">
        <v>41.3</v>
      </c>
      <c r="Z9126">
        <f t="shared" si="704"/>
        <v>5.1666670000000003</v>
      </c>
      <c r="AB9126">
        <v>5.1666670000000003</v>
      </c>
      <c r="AE9126">
        <f t="shared" si="705"/>
        <v>6.083333333333333</v>
      </c>
      <c r="AF9126">
        <v>6.083333333333333</v>
      </c>
      <c r="AK9126">
        <v>6</v>
      </c>
      <c r="AN9126">
        <v>16.48264</v>
      </c>
      <c r="AO9126">
        <v>0.16952429999999999</v>
      </c>
      <c r="AQ9126">
        <v>5.4988742942500002</v>
      </c>
      <c r="AT9126">
        <v>2</v>
      </c>
      <c r="AV9126">
        <v>0</v>
      </c>
      <c r="AW9126">
        <v>1</v>
      </c>
      <c r="AX9126">
        <v>1</v>
      </c>
      <c r="AZ9126">
        <v>43.2</v>
      </c>
      <c r="BA9126">
        <v>90.4</v>
      </c>
      <c r="BB9126">
        <v>46.2</v>
      </c>
      <c r="BC9126">
        <v>55.009374580721001</v>
      </c>
      <c r="BD9126">
        <v>12.353404147149201</v>
      </c>
      <c r="BE9126">
        <v>90.853212749999997</v>
      </c>
      <c r="BF9126">
        <v>127.65980620000001</v>
      </c>
    </row>
    <row r="9127" spans="1:58">
      <c r="A9127" t="s">
        <v>33</v>
      </c>
      <c r="B9127" t="s">
        <v>66</v>
      </c>
      <c r="C9127">
        <v>1970</v>
      </c>
      <c r="D9127">
        <f t="shared" si="703"/>
        <v>100</v>
      </c>
      <c r="E9127">
        <v>4</v>
      </c>
      <c r="G9127">
        <v>4743723.0232549999</v>
      </c>
      <c r="H9127">
        <v>2964473.1491410001</v>
      </c>
      <c r="I9127">
        <v>1249968.2646230001</v>
      </c>
      <c r="J9127">
        <v>791487.49919</v>
      </c>
      <c r="K9127">
        <v>190032.578397</v>
      </c>
      <c r="L9127">
        <v>263257.39925399999</v>
      </c>
      <c r="O9127">
        <f>VLOOKUP(C9127,[1]pop_15p_a!$A$8:$AL$68,38,FALSE)</f>
        <v>139728509.95716599</v>
      </c>
      <c r="Q9127">
        <f t="shared" si="706"/>
        <v>-73224.820856999984</v>
      </c>
      <c r="R9127">
        <f t="shared" si="707"/>
        <v>206130</v>
      </c>
      <c r="T9127">
        <v>206130</v>
      </c>
      <c r="U9127">
        <f t="shared" si="708"/>
        <v>42.2</v>
      </c>
      <c r="V9127">
        <v>42.2</v>
      </c>
      <c r="Z9127">
        <f t="shared" si="704"/>
        <v>5.8333329999999997</v>
      </c>
      <c r="AB9127">
        <v>5.8333329999999997</v>
      </c>
      <c r="AE9127">
        <f t="shared" si="705"/>
        <v>4.876666666666666</v>
      </c>
      <c r="AF9127">
        <v>4.876666666666666</v>
      </c>
      <c r="AK9127">
        <v>5.52</v>
      </c>
      <c r="AN9127">
        <v>16.707660000000001</v>
      </c>
      <c r="AO9127">
        <v>0.1728267</v>
      </c>
      <c r="AQ9127">
        <v>5.4988742942500002</v>
      </c>
      <c r="AT9127">
        <v>2</v>
      </c>
      <c r="AV9127">
        <v>0</v>
      </c>
      <c r="AW9127">
        <v>1</v>
      </c>
      <c r="AX9127">
        <v>1</v>
      </c>
      <c r="AZ9127">
        <v>43.5</v>
      </c>
      <c r="BA9127">
        <v>91.2</v>
      </c>
      <c r="BB9127">
        <v>46.7</v>
      </c>
      <c r="BC9127">
        <v>55.258751054853001</v>
      </c>
      <c r="BD9127">
        <v>12.571337925046899</v>
      </c>
      <c r="BE9127">
        <v>90.846176009999994</v>
      </c>
      <c r="BF9127">
        <v>128.93316590000001</v>
      </c>
    </row>
    <row r="9128" spans="1:58">
      <c r="A9128" t="s">
        <v>33</v>
      </c>
      <c r="B9128" t="s">
        <v>66</v>
      </c>
      <c r="C9128">
        <v>1971</v>
      </c>
      <c r="D9128">
        <f t="shared" ref="D9128:D9191" si="709">D8838</f>
        <v>101</v>
      </c>
      <c r="E9128">
        <v>1</v>
      </c>
      <c r="G9128">
        <v>4872562.1350959996</v>
      </c>
      <c r="H9128">
        <v>3021377.2674360001</v>
      </c>
      <c r="I9128">
        <v>1249665.4355889999</v>
      </c>
      <c r="J9128">
        <v>790035.46439199999</v>
      </c>
      <c r="K9128">
        <v>191767.91212200001</v>
      </c>
      <c r="L9128">
        <v>260154.73005300001</v>
      </c>
      <c r="O9128">
        <f>VLOOKUP(C9128,[1]pop_15p_a!$A$8:$AL$68,38,FALSE)</f>
        <v>142584441.48791501</v>
      </c>
      <c r="Q9128">
        <f t="shared" si="706"/>
        <v>-68386.817930999998</v>
      </c>
      <c r="R9128">
        <f t="shared" si="707"/>
        <v>206763</v>
      </c>
      <c r="T9128">
        <v>206763</v>
      </c>
      <c r="U9128">
        <f t="shared" si="708"/>
        <v>42</v>
      </c>
      <c r="V9128">
        <v>42</v>
      </c>
      <c r="Z9128">
        <f t="shared" si="704"/>
        <v>5.9333330000000002</v>
      </c>
      <c r="AB9128">
        <v>5.9333330000000002</v>
      </c>
      <c r="AE9128">
        <f t="shared" si="705"/>
        <v>3.9599999999999995</v>
      </c>
      <c r="AF9128">
        <v>3.9599999999999995</v>
      </c>
      <c r="AK9128">
        <v>4.75</v>
      </c>
      <c r="AN9128">
        <v>16.834240000000001</v>
      </c>
      <c r="AO9128">
        <v>0.17392749999999998</v>
      </c>
      <c r="AQ9128">
        <v>5.6070232154999999</v>
      </c>
      <c r="AT9128">
        <v>2</v>
      </c>
      <c r="AV9128">
        <v>0</v>
      </c>
      <c r="AW9128">
        <v>1</v>
      </c>
      <c r="AX9128">
        <v>1</v>
      </c>
      <c r="AZ9128">
        <v>42.9</v>
      </c>
      <c r="BA9128">
        <v>90.7</v>
      </c>
      <c r="BB9128">
        <v>46.2</v>
      </c>
      <c r="BC9128">
        <v>55.795702821748499</v>
      </c>
      <c r="BD9128">
        <v>12.594278322720299</v>
      </c>
      <c r="BE9128">
        <v>92.426387259999998</v>
      </c>
      <c r="BF9128">
        <v>128.15863540000001</v>
      </c>
    </row>
    <row r="9129" spans="1:58">
      <c r="A9129" t="s">
        <v>33</v>
      </c>
      <c r="B9129" t="s">
        <v>66</v>
      </c>
      <c r="C9129">
        <v>1971</v>
      </c>
      <c r="D9129">
        <f t="shared" si="709"/>
        <v>102</v>
      </c>
      <c r="E9129">
        <v>2</v>
      </c>
      <c r="G9129">
        <v>4898928.1496949997</v>
      </c>
      <c r="H9129">
        <v>3049145.9948120001</v>
      </c>
      <c r="I9129">
        <v>1248571.251436</v>
      </c>
      <c r="J9129">
        <v>813601.85123799997</v>
      </c>
      <c r="K9129">
        <v>190349.96057299999</v>
      </c>
      <c r="L9129">
        <v>279779.29831599997</v>
      </c>
      <c r="O9129">
        <f>VLOOKUP(C9129,[1]pop_15p_a!$A$8:$AL$68,38,FALSE)</f>
        <v>142584441.48791501</v>
      </c>
      <c r="Q9129">
        <f t="shared" si="706"/>
        <v>-89429.337742999982</v>
      </c>
      <c r="R9129">
        <f t="shared" si="707"/>
        <v>207362</v>
      </c>
      <c r="T9129">
        <v>207362</v>
      </c>
      <c r="U9129">
        <f t="shared" si="708"/>
        <v>41.9</v>
      </c>
      <c r="V9129">
        <v>41.9</v>
      </c>
      <c r="Z9129">
        <f t="shared" ref="Z9129:Z9192" si="710">AB9129</f>
        <v>5.9</v>
      </c>
      <c r="AB9129">
        <v>5.9</v>
      </c>
      <c r="AE9129">
        <f t="shared" ref="AE9129:AE9192" si="711">AF9129</f>
        <v>4.626666666666666</v>
      </c>
      <c r="AF9129">
        <v>4.626666666666666</v>
      </c>
      <c r="AK9129">
        <v>4.75</v>
      </c>
      <c r="AN9129">
        <v>17.017060000000001</v>
      </c>
      <c r="AO9129">
        <v>0.17571629999999999</v>
      </c>
      <c r="AQ9129">
        <v>5.6070232154999999</v>
      </c>
      <c r="AT9129">
        <v>2</v>
      </c>
      <c r="AV9129">
        <v>0</v>
      </c>
      <c r="AW9129">
        <v>1</v>
      </c>
      <c r="AX9129">
        <v>1</v>
      </c>
      <c r="AZ9129">
        <v>43.3</v>
      </c>
      <c r="BA9129">
        <v>91.6</v>
      </c>
      <c r="BB9129">
        <v>47</v>
      </c>
      <c r="BC9129">
        <v>56.682833032652503</v>
      </c>
      <c r="BD9129">
        <v>12.594278322720299</v>
      </c>
      <c r="BE9129">
        <v>94.96400079</v>
      </c>
      <c r="BF9129">
        <v>128.7612063</v>
      </c>
    </row>
    <row r="9130" spans="1:58">
      <c r="A9130" t="s">
        <v>33</v>
      </c>
      <c r="B9130" t="s">
        <v>66</v>
      </c>
      <c r="C9130">
        <v>1971</v>
      </c>
      <c r="D9130">
        <f t="shared" si="709"/>
        <v>103</v>
      </c>
      <c r="E9130">
        <v>3</v>
      </c>
      <c r="G9130">
        <v>4939245.5756580001</v>
      </c>
      <c r="H9130">
        <v>3073455.9532499998</v>
      </c>
      <c r="I9130">
        <v>1246689.9974809999</v>
      </c>
      <c r="J9130">
        <v>826520.92400100001</v>
      </c>
      <c r="K9130">
        <v>199864.89154000001</v>
      </c>
      <c r="L9130">
        <v>285964.22442099999</v>
      </c>
      <c r="O9130">
        <f>VLOOKUP(C9130,[1]pop_15p_a!$A$8:$AL$68,38,FALSE)</f>
        <v>142584441.48791501</v>
      </c>
      <c r="Q9130">
        <f t="shared" si="706"/>
        <v>-86099.33288099998</v>
      </c>
      <c r="R9130">
        <f t="shared" si="707"/>
        <v>208000</v>
      </c>
      <c r="T9130">
        <v>208000</v>
      </c>
      <c r="U9130">
        <f t="shared" si="708"/>
        <v>42.2</v>
      </c>
      <c r="V9130">
        <v>42.2</v>
      </c>
      <c r="Z9130">
        <f t="shared" si="710"/>
        <v>6.0333329999999998</v>
      </c>
      <c r="AB9130">
        <v>6.0333329999999998</v>
      </c>
      <c r="AE9130">
        <f t="shared" si="711"/>
        <v>5.543333333333333</v>
      </c>
      <c r="AF9130">
        <v>5.543333333333333</v>
      </c>
      <c r="AK9130">
        <v>5</v>
      </c>
      <c r="AN9130">
        <v>17.19989</v>
      </c>
      <c r="AO9130">
        <v>0.17736750000000001</v>
      </c>
      <c r="AQ9130">
        <v>5.6070232154999999</v>
      </c>
      <c r="AT9130">
        <v>12</v>
      </c>
      <c r="AV9130">
        <v>0</v>
      </c>
      <c r="AW9130">
        <v>1</v>
      </c>
      <c r="AX9130">
        <v>1</v>
      </c>
      <c r="AZ9130">
        <v>43.5</v>
      </c>
      <c r="BA9130">
        <v>91.9</v>
      </c>
      <c r="BB9130">
        <v>47.6</v>
      </c>
      <c r="BC9130">
        <v>56.882025338547301</v>
      </c>
      <c r="BD9130">
        <v>12.800741901781301</v>
      </c>
      <c r="BE9130">
        <v>94.679426250000006</v>
      </c>
      <c r="BF9130">
        <v>128.95056159999999</v>
      </c>
    </row>
    <row r="9131" spans="1:58">
      <c r="A9131" t="s">
        <v>33</v>
      </c>
      <c r="B9131" t="s">
        <v>66</v>
      </c>
      <c r="C9131">
        <v>1971</v>
      </c>
      <c r="D9131">
        <f t="shared" si="709"/>
        <v>104</v>
      </c>
      <c r="E9131">
        <v>4</v>
      </c>
      <c r="G9131">
        <v>4950891.2942779996</v>
      </c>
      <c r="H9131">
        <v>3124452.21857</v>
      </c>
      <c r="I9131">
        <v>1245880.072657</v>
      </c>
      <c r="J9131">
        <v>838411.66672800004</v>
      </c>
      <c r="K9131">
        <v>181414.71881799999</v>
      </c>
      <c r="L9131">
        <v>266581.82023100002</v>
      </c>
      <c r="O9131">
        <f>VLOOKUP(C9131,[1]pop_15p_a!$A$8:$AL$68,38,FALSE)</f>
        <v>142584441.48791501</v>
      </c>
      <c r="Q9131">
        <f t="shared" si="706"/>
        <v>-85167.101413000026</v>
      </c>
      <c r="R9131">
        <f t="shared" si="707"/>
        <v>208642</v>
      </c>
      <c r="T9131">
        <v>208642</v>
      </c>
      <c r="U9131">
        <f t="shared" si="708"/>
        <v>42.7</v>
      </c>
      <c r="V9131">
        <v>42.7</v>
      </c>
      <c r="Z9131">
        <f t="shared" si="710"/>
        <v>5.9333330000000002</v>
      </c>
      <c r="AB9131">
        <v>5.9333330000000002</v>
      </c>
      <c r="AE9131">
        <f t="shared" si="711"/>
        <v>4.126666666666666</v>
      </c>
      <c r="AF9131">
        <v>4.126666666666666</v>
      </c>
      <c r="AK9131">
        <v>4.63</v>
      </c>
      <c r="AN9131">
        <v>17.284269999999999</v>
      </c>
      <c r="AO9131">
        <v>0.1787436</v>
      </c>
      <c r="AQ9131">
        <v>5.6070232154999999</v>
      </c>
      <c r="AT9131">
        <v>12</v>
      </c>
      <c r="AV9131">
        <v>0</v>
      </c>
      <c r="AW9131">
        <v>1</v>
      </c>
      <c r="AY9131">
        <v>1</v>
      </c>
      <c r="AZ9131">
        <v>43.9</v>
      </c>
      <c r="BA9131">
        <v>92.3</v>
      </c>
      <c r="BB9131">
        <v>48</v>
      </c>
      <c r="BC9131">
        <v>58.191209551658901</v>
      </c>
      <c r="BD9131">
        <v>12.9613246854954</v>
      </c>
      <c r="BE9131">
        <v>96.249620199999995</v>
      </c>
      <c r="BF9131">
        <v>130.77463270000001</v>
      </c>
    </row>
    <row r="9132" spans="1:58">
      <c r="A9132" t="s">
        <v>33</v>
      </c>
      <c r="B9132" t="s">
        <v>66</v>
      </c>
      <c r="C9132">
        <v>1972</v>
      </c>
      <c r="D9132">
        <f t="shared" si="709"/>
        <v>105</v>
      </c>
      <c r="E9132">
        <v>1</v>
      </c>
      <c r="G9132">
        <v>5041935.8828029996</v>
      </c>
      <c r="H9132">
        <v>3165689.4725830001</v>
      </c>
      <c r="I9132">
        <v>1257823.249815</v>
      </c>
      <c r="J9132">
        <v>864516.83702500002</v>
      </c>
      <c r="K9132">
        <v>202035.22554399999</v>
      </c>
      <c r="L9132">
        <v>305542.40109900001</v>
      </c>
      <c r="O9132">
        <f>VLOOKUP(C9132,[1]pop_15p_a!$A$8:$AL$68,38,FALSE)</f>
        <v>145222387.212147</v>
      </c>
      <c r="Q9132">
        <f t="shared" si="706"/>
        <v>-103507.17555500002</v>
      </c>
      <c r="R9132">
        <f t="shared" si="707"/>
        <v>209142</v>
      </c>
      <c r="T9132">
        <v>209142</v>
      </c>
      <c r="U9132">
        <f t="shared" si="708"/>
        <v>42.5</v>
      </c>
      <c r="V9132">
        <v>42.5</v>
      </c>
      <c r="Z9132">
        <f t="shared" si="710"/>
        <v>5.766667</v>
      </c>
      <c r="AB9132">
        <v>5.766667</v>
      </c>
      <c r="AE9132">
        <f t="shared" si="711"/>
        <v>3.4599999999999995</v>
      </c>
      <c r="AF9132">
        <v>3.4599999999999995</v>
      </c>
      <c r="AK9132">
        <v>4.5</v>
      </c>
      <c r="AN9132">
        <v>17.41085</v>
      </c>
      <c r="AO9132">
        <v>0.17956910000000001</v>
      </c>
      <c r="AQ9132">
        <v>5.7768354412500003</v>
      </c>
      <c r="AT9132">
        <v>12</v>
      </c>
      <c r="AV9132">
        <v>0</v>
      </c>
      <c r="AW9132">
        <v>1</v>
      </c>
      <c r="AY9132">
        <v>1</v>
      </c>
      <c r="AZ9132">
        <v>43.6</v>
      </c>
      <c r="BA9132">
        <v>92.2</v>
      </c>
      <c r="BB9132">
        <v>48.1</v>
      </c>
      <c r="BC9132">
        <v>57.331241542625897</v>
      </c>
      <c r="BD9132">
        <v>13.110437270372801</v>
      </c>
      <c r="BE9132">
        <v>94.733695650000001</v>
      </c>
      <c r="BF9132">
        <v>128.5737618</v>
      </c>
    </row>
    <row r="9133" spans="1:58">
      <c r="A9133" t="s">
        <v>33</v>
      </c>
      <c r="B9133" t="s">
        <v>66</v>
      </c>
      <c r="C9133">
        <v>1972</v>
      </c>
      <c r="D9133">
        <f t="shared" si="709"/>
        <v>106</v>
      </c>
      <c r="E9133">
        <v>2</v>
      </c>
      <c r="G9133">
        <v>5156375.7079910003</v>
      </c>
      <c r="H9133">
        <v>3225953.783944</v>
      </c>
      <c r="I9133">
        <v>1264968.3009029999</v>
      </c>
      <c r="J9133">
        <v>878559.51036700001</v>
      </c>
      <c r="K9133">
        <v>196140.31834699999</v>
      </c>
      <c r="L9133">
        <v>294685.84239100001</v>
      </c>
      <c r="O9133">
        <f>VLOOKUP(C9133,[1]pop_15p_a!$A$8:$AL$68,38,FALSE)</f>
        <v>145222387.212147</v>
      </c>
      <c r="Q9133">
        <f t="shared" si="706"/>
        <v>-98545.52404400002</v>
      </c>
      <c r="R9133">
        <f t="shared" si="707"/>
        <v>209637</v>
      </c>
      <c r="T9133">
        <v>209637</v>
      </c>
      <c r="U9133">
        <f t="shared" si="708"/>
        <v>41.5</v>
      </c>
      <c r="V9133">
        <v>41.5</v>
      </c>
      <c r="Z9133">
        <f t="shared" si="710"/>
        <v>5.7</v>
      </c>
      <c r="AB9133">
        <v>5.7</v>
      </c>
      <c r="AE9133">
        <f t="shared" si="711"/>
        <v>4.5199999999999996</v>
      </c>
      <c r="AF9133">
        <v>4.5199999999999996</v>
      </c>
      <c r="AK9133">
        <v>4.5</v>
      </c>
      <c r="AN9133">
        <v>17.551480000000002</v>
      </c>
      <c r="AO9133">
        <v>0.18108280000000002</v>
      </c>
      <c r="AQ9133">
        <v>5.7768354412500003</v>
      </c>
      <c r="AT9133">
        <v>12</v>
      </c>
      <c r="AV9133">
        <v>0</v>
      </c>
      <c r="AW9133">
        <v>1</v>
      </c>
      <c r="AY9133">
        <v>1</v>
      </c>
      <c r="AZ9133">
        <v>44.2</v>
      </c>
      <c r="BA9133">
        <v>93.4</v>
      </c>
      <c r="BB9133">
        <v>49.3</v>
      </c>
      <c r="BC9133">
        <v>58.587521957359499</v>
      </c>
      <c r="BD9133">
        <v>13.225139258740001</v>
      </c>
      <c r="BE9133">
        <v>96.524183370000003</v>
      </c>
      <c r="BF9133">
        <v>130.3588192</v>
      </c>
    </row>
    <row r="9134" spans="1:58">
      <c r="A9134" t="s">
        <v>33</v>
      </c>
      <c r="B9134" t="s">
        <v>66</v>
      </c>
      <c r="C9134">
        <v>1972</v>
      </c>
      <c r="D9134">
        <f t="shared" si="709"/>
        <v>107</v>
      </c>
      <c r="E9134">
        <v>3</v>
      </c>
      <c r="G9134">
        <v>5205072.05406</v>
      </c>
      <c r="H9134">
        <v>3275668.56293</v>
      </c>
      <c r="I9134">
        <v>1247681.3340370001</v>
      </c>
      <c r="J9134">
        <v>877788.14519900002</v>
      </c>
      <c r="K9134">
        <v>207964.671389</v>
      </c>
      <c r="L9134">
        <v>300819.73775199999</v>
      </c>
      <c r="O9134">
        <f>VLOOKUP(C9134,[1]pop_15p_a!$A$8:$AL$68,38,FALSE)</f>
        <v>145222387.212147</v>
      </c>
      <c r="Q9134">
        <f t="shared" si="706"/>
        <v>-92855.066362999991</v>
      </c>
      <c r="R9134">
        <f t="shared" si="707"/>
        <v>210181</v>
      </c>
      <c r="T9134">
        <v>210181</v>
      </c>
      <c r="U9134">
        <f t="shared" si="708"/>
        <v>41.2</v>
      </c>
      <c r="V9134">
        <v>41.2</v>
      </c>
      <c r="Z9134">
        <f t="shared" si="710"/>
        <v>5.5666669999999998</v>
      </c>
      <c r="AB9134">
        <v>5.5666669999999998</v>
      </c>
      <c r="AE9134">
        <f t="shared" si="711"/>
        <v>4.836666666666666</v>
      </c>
      <c r="AF9134">
        <v>4.836666666666666</v>
      </c>
      <c r="AK9134">
        <v>4.5</v>
      </c>
      <c r="AN9134">
        <v>17.72025</v>
      </c>
      <c r="AO9134">
        <v>0.18259640000000002</v>
      </c>
      <c r="AQ9134">
        <v>5.7768354412500003</v>
      </c>
      <c r="AT9134">
        <v>12</v>
      </c>
      <c r="AV9134">
        <v>0</v>
      </c>
      <c r="AW9134">
        <v>1</v>
      </c>
      <c r="AY9134">
        <v>1</v>
      </c>
      <c r="AZ9134">
        <v>44.4</v>
      </c>
      <c r="BA9134">
        <v>93.5</v>
      </c>
      <c r="BB9134">
        <v>49.7</v>
      </c>
      <c r="BC9134">
        <v>59.426907936548801</v>
      </c>
      <c r="BD9134">
        <v>13.397192241290799</v>
      </c>
      <c r="BE9134">
        <v>97.499716140000004</v>
      </c>
      <c r="BF9134">
        <v>130.0120909</v>
      </c>
    </row>
    <row r="9135" spans="1:58">
      <c r="A9135" t="s">
        <v>33</v>
      </c>
      <c r="B9135" t="s">
        <v>66</v>
      </c>
      <c r="C9135">
        <v>1972</v>
      </c>
      <c r="D9135">
        <f t="shared" si="709"/>
        <v>108</v>
      </c>
      <c r="E9135">
        <v>4</v>
      </c>
      <c r="G9135">
        <v>5292228.9697439997</v>
      </c>
      <c r="H9135">
        <v>3352537.6449270002</v>
      </c>
      <c r="I9135">
        <v>1243633.138359</v>
      </c>
      <c r="J9135">
        <v>920108.69316300005</v>
      </c>
      <c r="K9135">
        <v>216759.891596</v>
      </c>
      <c r="L9135">
        <v>314370.71971400001</v>
      </c>
      <c r="O9135">
        <f>VLOOKUP(C9135,[1]pop_15p_a!$A$8:$AL$68,38,FALSE)</f>
        <v>145222387.212147</v>
      </c>
      <c r="Q9135">
        <f t="shared" si="706"/>
        <v>-97610.828118000005</v>
      </c>
      <c r="R9135">
        <f t="shared" si="707"/>
        <v>210737</v>
      </c>
      <c r="T9135">
        <v>210737</v>
      </c>
      <c r="U9135">
        <f t="shared" si="708"/>
        <v>41.3</v>
      </c>
      <c r="V9135">
        <v>41.3</v>
      </c>
      <c r="Z9135">
        <f t="shared" si="710"/>
        <v>5.3666669999999996</v>
      </c>
      <c r="AB9135">
        <v>5.3666669999999996</v>
      </c>
      <c r="AE9135">
        <f t="shared" si="711"/>
        <v>5.19</v>
      </c>
      <c r="AF9135">
        <v>5.19</v>
      </c>
      <c r="AK9135">
        <v>4.5</v>
      </c>
      <c r="AN9135">
        <v>17.889009999999999</v>
      </c>
      <c r="AO9135">
        <v>0.18411000000000002</v>
      </c>
      <c r="AQ9135">
        <v>5.7768354412500003</v>
      </c>
      <c r="AT9135">
        <v>12</v>
      </c>
      <c r="AV9135">
        <v>0</v>
      </c>
      <c r="AW9135">
        <v>1</v>
      </c>
      <c r="AY9135">
        <v>1</v>
      </c>
      <c r="AZ9135">
        <v>44.7</v>
      </c>
      <c r="BA9135">
        <v>94.3</v>
      </c>
      <c r="BB9135">
        <v>50.5</v>
      </c>
      <c r="BC9135">
        <v>60.5046640596725</v>
      </c>
      <c r="BD9135">
        <v>13.488953831984601</v>
      </c>
      <c r="BE9135">
        <v>99.399474369999993</v>
      </c>
      <c r="BF9135">
        <v>127.5714832</v>
      </c>
    </row>
    <row r="9136" spans="1:58">
      <c r="A9136" t="s">
        <v>33</v>
      </c>
      <c r="B9136" t="s">
        <v>66</v>
      </c>
      <c r="C9136">
        <v>1973</v>
      </c>
      <c r="D9136">
        <f t="shared" si="709"/>
        <v>109</v>
      </c>
      <c r="E9136">
        <v>1</v>
      </c>
      <c r="G9136">
        <v>5423201.7363940002</v>
      </c>
      <c r="H9136">
        <v>3413746.5619720002</v>
      </c>
      <c r="I9136">
        <v>1243935.9673929999</v>
      </c>
      <c r="J9136">
        <v>961535.09418899997</v>
      </c>
      <c r="K9136">
        <v>232616.86523900001</v>
      </c>
      <c r="L9136">
        <v>328897.78062400001</v>
      </c>
      <c r="O9136">
        <f>VLOOKUP(C9136,[1]pop_15p_a!$A$8:$AL$68,38,FALSE)</f>
        <v>147765133.387602</v>
      </c>
      <c r="Q9136">
        <f t="shared" si="706"/>
        <v>-96280.915385</v>
      </c>
      <c r="R9136">
        <f t="shared" si="707"/>
        <v>211192</v>
      </c>
      <c r="T9136">
        <v>211192</v>
      </c>
      <c r="U9136">
        <f t="shared" si="708"/>
        <v>41</v>
      </c>
      <c r="V9136">
        <v>41</v>
      </c>
      <c r="Z9136">
        <f t="shared" si="710"/>
        <v>4.9333330000000002</v>
      </c>
      <c r="AB9136">
        <v>4.9333330000000002</v>
      </c>
      <c r="AE9136">
        <f t="shared" si="711"/>
        <v>7.126666666666666</v>
      </c>
      <c r="AF9136">
        <v>7.126666666666666</v>
      </c>
      <c r="AK9136">
        <v>5.5</v>
      </c>
      <c r="AN9136">
        <v>18.11403</v>
      </c>
      <c r="AO9136">
        <v>0.1846604</v>
      </c>
      <c r="AQ9136">
        <v>5.9999978187499998</v>
      </c>
      <c r="AT9136">
        <v>13</v>
      </c>
      <c r="AV9136">
        <v>0</v>
      </c>
      <c r="AW9136">
        <v>1</v>
      </c>
      <c r="AY9136">
        <v>1</v>
      </c>
      <c r="AZ9136">
        <v>44.3</v>
      </c>
      <c r="BA9136">
        <v>94.3</v>
      </c>
      <c r="BB9136">
        <v>51.3</v>
      </c>
      <c r="BC9136">
        <v>61.997602780201902</v>
      </c>
      <c r="BD9136">
        <v>13.5921856215151</v>
      </c>
      <c r="BE9136">
        <v>102.30496290000001</v>
      </c>
      <c r="BF9136">
        <v>130.0474236</v>
      </c>
    </row>
    <row r="9137" spans="1:58">
      <c r="A9137" t="s">
        <v>33</v>
      </c>
      <c r="B9137" t="s">
        <v>66</v>
      </c>
      <c r="C9137">
        <v>1973</v>
      </c>
      <c r="D9137">
        <f t="shared" si="709"/>
        <v>110</v>
      </c>
      <c r="E9137">
        <v>2</v>
      </c>
      <c r="G9137">
        <v>5482241.5027649999</v>
      </c>
      <c r="H9137">
        <v>3412207.6299149999</v>
      </c>
      <c r="I9137">
        <v>1244503.057614</v>
      </c>
      <c r="J9137">
        <v>962234.88000400004</v>
      </c>
      <c r="K9137">
        <v>243823.256513</v>
      </c>
      <c r="L9137">
        <v>319417.19632500003</v>
      </c>
      <c r="O9137">
        <f>VLOOKUP(C9137,[1]pop_15p_a!$A$8:$AL$68,38,FALSE)</f>
        <v>147765133.387602</v>
      </c>
      <c r="Q9137">
        <f t="shared" si="706"/>
        <v>-75593.939812000026</v>
      </c>
      <c r="R9137">
        <f t="shared" si="707"/>
        <v>211663</v>
      </c>
      <c r="T9137">
        <v>211663</v>
      </c>
      <c r="U9137">
        <f t="shared" si="708"/>
        <v>39.700000000000003</v>
      </c>
      <c r="V9137">
        <v>39.700000000000003</v>
      </c>
      <c r="Z9137">
        <f t="shared" si="710"/>
        <v>4.9333330000000002</v>
      </c>
      <c r="AB9137">
        <v>4.9333330000000002</v>
      </c>
      <c r="AE9137">
        <f t="shared" si="711"/>
        <v>8.2133333333333329</v>
      </c>
      <c r="AF9137">
        <v>8.2133333333333329</v>
      </c>
      <c r="AK9137">
        <v>6.33</v>
      </c>
      <c r="AN9137">
        <v>18.521879999999999</v>
      </c>
      <c r="AO9137">
        <v>0.186862</v>
      </c>
      <c r="AQ9137">
        <v>5.9999978187499998</v>
      </c>
      <c r="AT9137">
        <v>13</v>
      </c>
      <c r="AV9137">
        <v>0</v>
      </c>
      <c r="AW9137">
        <v>1</v>
      </c>
      <c r="AX9137">
        <v>1</v>
      </c>
      <c r="AZ9137">
        <v>44.5</v>
      </c>
      <c r="BA9137">
        <v>95.2</v>
      </c>
      <c r="BB9137">
        <v>52.3</v>
      </c>
      <c r="BC9137">
        <v>62.204790199421701</v>
      </c>
      <c r="BD9137">
        <v>13.718357808719</v>
      </c>
      <c r="BE9137">
        <v>103.66273579999999</v>
      </c>
      <c r="BF9137">
        <v>129.7011981</v>
      </c>
    </row>
    <row r="9138" spans="1:58">
      <c r="A9138" t="s">
        <v>33</v>
      </c>
      <c r="B9138" t="s">
        <v>66</v>
      </c>
      <c r="C9138">
        <v>1973</v>
      </c>
      <c r="D9138">
        <f t="shared" si="709"/>
        <v>111</v>
      </c>
      <c r="E9138">
        <v>3</v>
      </c>
      <c r="G9138">
        <v>5453410.2518640002</v>
      </c>
      <c r="H9138">
        <v>3424217.616469</v>
      </c>
      <c r="I9138">
        <v>1235515.32042</v>
      </c>
      <c r="J9138">
        <v>953281.60275099997</v>
      </c>
      <c r="K9138">
        <v>244644.716265</v>
      </c>
      <c r="L9138">
        <v>310593.51686799998</v>
      </c>
      <c r="O9138">
        <f>VLOOKUP(C9138,[1]pop_15p_a!$A$8:$AL$68,38,FALSE)</f>
        <v>147765133.387602</v>
      </c>
      <c r="Q9138">
        <f t="shared" si="706"/>
        <v>-65948.800602999981</v>
      </c>
      <c r="R9138">
        <f t="shared" si="707"/>
        <v>212191</v>
      </c>
      <c r="T9138">
        <v>212191</v>
      </c>
      <c r="U9138">
        <f t="shared" si="708"/>
        <v>38.9</v>
      </c>
      <c r="V9138">
        <v>38.9</v>
      </c>
      <c r="Z9138">
        <f t="shared" si="710"/>
        <v>4.8</v>
      </c>
      <c r="AB9138">
        <v>4.8</v>
      </c>
      <c r="AE9138">
        <f t="shared" si="711"/>
        <v>11.086666666666668</v>
      </c>
      <c r="AF9138">
        <v>11.086666666666668</v>
      </c>
      <c r="AK9138">
        <v>7.5</v>
      </c>
      <c r="AN9138">
        <v>18.929729999999999</v>
      </c>
      <c r="AO9138">
        <v>0.1887884</v>
      </c>
      <c r="AQ9138">
        <v>5.9999978187499998</v>
      </c>
      <c r="AT9138">
        <v>13</v>
      </c>
      <c r="AV9138">
        <v>0</v>
      </c>
      <c r="AW9138">
        <v>1</v>
      </c>
      <c r="AX9138">
        <v>1</v>
      </c>
      <c r="AZ9138">
        <v>44.7</v>
      </c>
      <c r="BA9138">
        <v>95.7</v>
      </c>
      <c r="BB9138">
        <v>52.9</v>
      </c>
      <c r="BC9138">
        <v>62.892816200628602</v>
      </c>
      <c r="BD9138">
        <v>13.947761785453499</v>
      </c>
      <c r="BE9138">
        <v>104.9665396</v>
      </c>
      <c r="BF9138">
        <v>130.85592020000001</v>
      </c>
    </row>
    <row r="9139" spans="1:58">
      <c r="A9139" t="s">
        <v>33</v>
      </c>
      <c r="B9139" t="s">
        <v>66</v>
      </c>
      <c r="C9139">
        <v>1973</v>
      </c>
      <c r="D9139">
        <f t="shared" si="709"/>
        <v>112</v>
      </c>
      <c r="E9139">
        <v>4</v>
      </c>
      <c r="G9139">
        <v>5505175.4086579997</v>
      </c>
      <c r="H9139">
        <v>3414004.964743</v>
      </c>
      <c r="I9139">
        <v>1240839.1119840001</v>
      </c>
      <c r="J9139">
        <v>948710.240888</v>
      </c>
      <c r="K9139">
        <v>256678.16815300001</v>
      </c>
      <c r="L9139">
        <v>312911.240452</v>
      </c>
      <c r="O9139">
        <f>VLOOKUP(C9139,[1]pop_15p_a!$A$8:$AL$68,38,FALSE)</f>
        <v>147765133.387602</v>
      </c>
      <c r="Q9139">
        <f t="shared" si="706"/>
        <v>-56233.072298999992</v>
      </c>
      <c r="R9139">
        <f t="shared" si="707"/>
        <v>212708</v>
      </c>
      <c r="T9139">
        <v>212708</v>
      </c>
      <c r="U9139">
        <f t="shared" si="708"/>
        <v>38.6</v>
      </c>
      <c r="V9139">
        <v>38.6</v>
      </c>
      <c r="Z9139">
        <f t="shared" si="710"/>
        <v>4.766667</v>
      </c>
      <c r="AB9139">
        <v>4.766667</v>
      </c>
      <c r="AE9139">
        <f t="shared" si="711"/>
        <v>10.26</v>
      </c>
      <c r="AF9139">
        <v>10.26</v>
      </c>
      <c r="AK9139">
        <v>7.5</v>
      </c>
      <c r="AN9139">
        <v>19.3657</v>
      </c>
      <c r="AO9139">
        <v>0.19236599999999998</v>
      </c>
      <c r="AQ9139">
        <v>5.9999978187499998</v>
      </c>
      <c r="AT9139">
        <v>13</v>
      </c>
      <c r="AV9139">
        <v>0</v>
      </c>
      <c r="AW9139">
        <v>1</v>
      </c>
      <c r="AX9139">
        <v>1</v>
      </c>
      <c r="AZ9139">
        <v>44.7</v>
      </c>
      <c r="BA9139">
        <v>95.7</v>
      </c>
      <c r="BB9139">
        <v>52.8</v>
      </c>
      <c r="BC9139">
        <v>63.211104827226102</v>
      </c>
      <c r="BD9139">
        <v>14.395099540085599</v>
      </c>
      <c r="BE9139">
        <v>104.3168785</v>
      </c>
      <c r="BF9139">
        <v>130.39728819999999</v>
      </c>
    </row>
    <row r="9140" spans="1:58">
      <c r="A9140" t="s">
        <v>33</v>
      </c>
      <c r="B9140" t="s">
        <v>66</v>
      </c>
      <c r="C9140">
        <v>1974</v>
      </c>
      <c r="D9140">
        <f t="shared" si="709"/>
        <v>113</v>
      </c>
      <c r="E9140">
        <v>1</v>
      </c>
      <c r="G9140">
        <v>5457843.8327829996</v>
      </c>
      <c r="H9140">
        <v>3383460.8001999999</v>
      </c>
      <c r="I9140">
        <v>1261222.934259</v>
      </c>
      <c r="J9140">
        <v>937192.23768899997</v>
      </c>
      <c r="K9140">
        <v>260007.88057899999</v>
      </c>
      <c r="L9140">
        <v>302298.70147999999</v>
      </c>
      <c r="O9140">
        <f>VLOOKUP(C9140,[1]pop_15p_a!$A$8:$AL$68,38,FALSE)</f>
        <v>150338785.83032301</v>
      </c>
      <c r="Q9140">
        <f t="shared" si="706"/>
        <v>-42290.820900999999</v>
      </c>
      <c r="R9140">
        <f t="shared" si="707"/>
        <v>213144</v>
      </c>
      <c r="T9140">
        <v>213144</v>
      </c>
      <c r="U9140">
        <f t="shared" si="708"/>
        <v>38.299999999999997</v>
      </c>
      <c r="V9140">
        <v>38.299999999999997</v>
      </c>
      <c r="Z9140">
        <f t="shared" si="710"/>
        <v>5.1333330000000004</v>
      </c>
      <c r="AB9140">
        <v>5.1333330000000004</v>
      </c>
      <c r="AE9140">
        <f t="shared" si="711"/>
        <v>9.3766666666666669</v>
      </c>
      <c r="AF9140">
        <v>9.3766666666666669</v>
      </c>
      <c r="AK9140">
        <v>7.5</v>
      </c>
      <c r="AN9140">
        <v>19.914180000000002</v>
      </c>
      <c r="AO9140">
        <v>0.19456769999999998</v>
      </c>
      <c r="AQ9140">
        <v>6.1404887915000002</v>
      </c>
      <c r="AT9140">
        <v>13</v>
      </c>
      <c r="AV9140">
        <v>0</v>
      </c>
      <c r="AW9140">
        <v>1</v>
      </c>
      <c r="AX9140">
        <v>1</v>
      </c>
      <c r="AZ9140">
        <v>44.1</v>
      </c>
      <c r="BA9140">
        <v>95.6</v>
      </c>
      <c r="BB9140">
        <v>52.7</v>
      </c>
      <c r="BC9140">
        <v>62.500099288296198</v>
      </c>
      <c r="BD9140">
        <v>14.6933247098404</v>
      </c>
      <c r="BE9140">
        <v>104.0602363</v>
      </c>
      <c r="BF9140">
        <v>131.39926740000001</v>
      </c>
    </row>
    <row r="9141" spans="1:58">
      <c r="A9141" t="s">
        <v>33</v>
      </c>
      <c r="B9141" t="s">
        <v>66</v>
      </c>
      <c r="C9141">
        <v>1974</v>
      </c>
      <c r="D9141">
        <f t="shared" si="709"/>
        <v>114</v>
      </c>
      <c r="E9141">
        <v>2</v>
      </c>
      <c r="G9141">
        <v>5470815.8773659999</v>
      </c>
      <c r="H9141">
        <v>3395643.0552670001</v>
      </c>
      <c r="I9141">
        <v>1258693.1690700001</v>
      </c>
      <c r="J9141">
        <v>934123.21751500003</v>
      </c>
      <c r="K9141">
        <v>272686.36506799998</v>
      </c>
      <c r="L9141">
        <v>318313.07660299999</v>
      </c>
      <c r="O9141">
        <f>VLOOKUP(C9141,[1]pop_15p_a!$A$8:$AL$68,38,FALSE)</f>
        <v>150338785.83032301</v>
      </c>
      <c r="Q9141">
        <f t="shared" si="706"/>
        <v>-45626.711535000009</v>
      </c>
      <c r="R9141">
        <f t="shared" si="707"/>
        <v>213602</v>
      </c>
      <c r="T9141">
        <v>213602</v>
      </c>
      <c r="U9141">
        <f t="shared" si="708"/>
        <v>37.700000000000003</v>
      </c>
      <c r="V9141">
        <v>37.700000000000003</v>
      </c>
      <c r="Z9141">
        <f t="shared" si="710"/>
        <v>5.2</v>
      </c>
      <c r="AB9141">
        <v>5.2</v>
      </c>
      <c r="AE9141">
        <f t="shared" si="711"/>
        <v>11.983333333333334</v>
      </c>
      <c r="AF9141">
        <v>11.983333333333334</v>
      </c>
      <c r="AK9141">
        <v>8</v>
      </c>
      <c r="AN9141">
        <v>20.47673</v>
      </c>
      <c r="AO9141">
        <v>0.1999341</v>
      </c>
      <c r="AQ9141">
        <v>6.1404887915000002</v>
      </c>
      <c r="AT9141">
        <v>13</v>
      </c>
      <c r="AV9141">
        <v>0</v>
      </c>
      <c r="AW9141">
        <v>1</v>
      </c>
      <c r="AX9141">
        <v>1</v>
      </c>
      <c r="AZ9141">
        <v>44.6</v>
      </c>
      <c r="BA9141">
        <v>97.2</v>
      </c>
      <c r="BB9141">
        <v>53.9</v>
      </c>
      <c r="BC9141">
        <v>61.815432088551603</v>
      </c>
      <c r="BD9141">
        <v>14.980079680758401</v>
      </c>
      <c r="BE9141">
        <v>103.808398</v>
      </c>
      <c r="BF9141">
        <v>131.47814500000001</v>
      </c>
    </row>
    <row r="9142" spans="1:58">
      <c r="A9142" t="s">
        <v>33</v>
      </c>
      <c r="B9142" t="s">
        <v>66</v>
      </c>
      <c r="C9142">
        <v>1974</v>
      </c>
      <c r="D9142">
        <f t="shared" si="709"/>
        <v>115</v>
      </c>
      <c r="E9142">
        <v>3</v>
      </c>
      <c r="G9142">
        <v>5419109.3480240004</v>
      </c>
      <c r="H9142">
        <v>3410229.4131490001</v>
      </c>
      <c r="I9142">
        <v>1268206.5717569999</v>
      </c>
      <c r="J9142">
        <v>916274.13436100003</v>
      </c>
      <c r="K9142">
        <v>257995.304187</v>
      </c>
      <c r="L9142">
        <v>312749.79773599998</v>
      </c>
      <c r="O9142">
        <f>VLOOKUP(C9142,[1]pop_15p_a!$A$8:$AL$68,38,FALSE)</f>
        <v>150338785.83032301</v>
      </c>
      <c r="Q9142">
        <f t="shared" si="706"/>
        <v>-54754.493548999977</v>
      </c>
      <c r="R9142">
        <f t="shared" si="707"/>
        <v>214147</v>
      </c>
      <c r="T9142">
        <v>214147</v>
      </c>
      <c r="U9142">
        <f t="shared" si="708"/>
        <v>37.4</v>
      </c>
      <c r="V9142">
        <v>37.4</v>
      </c>
      <c r="Z9142">
        <f t="shared" si="710"/>
        <v>5.6333330000000004</v>
      </c>
      <c r="AB9142">
        <v>5.6333330000000004</v>
      </c>
      <c r="AE9142">
        <f t="shared" si="711"/>
        <v>11.589999999999998</v>
      </c>
      <c r="AF9142">
        <v>11.589999999999998</v>
      </c>
      <c r="AK9142">
        <v>8</v>
      </c>
      <c r="AN9142">
        <v>21.09553</v>
      </c>
      <c r="AO9142">
        <v>0.2068141</v>
      </c>
      <c r="AQ9142">
        <v>6.1404887915000002</v>
      </c>
      <c r="AT9142">
        <v>13</v>
      </c>
      <c r="AV9142">
        <v>0</v>
      </c>
      <c r="AW9142">
        <v>1</v>
      </c>
      <c r="AX9142">
        <v>1</v>
      </c>
      <c r="AZ9142">
        <v>44.8</v>
      </c>
      <c r="BA9142">
        <v>97.6</v>
      </c>
      <c r="BB9142">
        <v>54</v>
      </c>
      <c r="BC9142">
        <v>62.064115752962898</v>
      </c>
      <c r="BD9142">
        <v>15.4618280319007</v>
      </c>
      <c r="BE9142">
        <v>103.69871689999999</v>
      </c>
      <c r="BF9142">
        <v>132.19221329999999</v>
      </c>
    </row>
    <row r="9143" spans="1:58">
      <c r="A9143" t="s">
        <v>33</v>
      </c>
      <c r="B9143" t="s">
        <v>66</v>
      </c>
      <c r="C9143">
        <v>1974</v>
      </c>
      <c r="D9143">
        <f t="shared" si="709"/>
        <v>116</v>
      </c>
      <c r="E9143">
        <v>4</v>
      </c>
      <c r="G9143">
        <v>5398075.5482390001</v>
      </c>
      <c r="H9143">
        <v>3360381.6045880001</v>
      </c>
      <c r="I9143">
        <v>1277984.235631</v>
      </c>
      <c r="J9143">
        <v>871430.71671099996</v>
      </c>
      <c r="K9143">
        <v>264734.07458299998</v>
      </c>
      <c r="L9143">
        <v>309646.20070400002</v>
      </c>
      <c r="O9143">
        <f>VLOOKUP(C9143,[1]pop_15p_a!$A$8:$AL$68,38,FALSE)</f>
        <v>150338785.83032301</v>
      </c>
      <c r="Q9143">
        <f t="shared" si="706"/>
        <v>-44912.126121000038</v>
      </c>
      <c r="R9143">
        <f t="shared" si="707"/>
        <v>214700</v>
      </c>
      <c r="T9143">
        <v>214700</v>
      </c>
      <c r="U9143">
        <f t="shared" si="708"/>
        <v>37.4</v>
      </c>
      <c r="V9143">
        <v>37.4</v>
      </c>
      <c r="Z9143">
        <f t="shared" si="710"/>
        <v>6.6</v>
      </c>
      <c r="AB9143">
        <v>6.6</v>
      </c>
      <c r="AE9143">
        <f t="shared" si="711"/>
        <v>7.6666666666666679</v>
      </c>
      <c r="AF9143">
        <v>7.6666666666666679</v>
      </c>
      <c r="AK9143">
        <v>7.81</v>
      </c>
      <c r="AN9143">
        <v>21.728400000000001</v>
      </c>
      <c r="AO9143">
        <v>0.213419</v>
      </c>
      <c r="AQ9143">
        <v>6.1404887915000002</v>
      </c>
      <c r="AT9143">
        <v>13</v>
      </c>
      <c r="AV9143">
        <v>0</v>
      </c>
      <c r="AW9143">
        <v>1</v>
      </c>
      <c r="AX9143">
        <v>1</v>
      </c>
      <c r="AZ9143">
        <v>44.7</v>
      </c>
      <c r="BA9143">
        <v>97.8</v>
      </c>
      <c r="BB9143">
        <v>53.9</v>
      </c>
      <c r="BC9143">
        <v>61.133854701670302</v>
      </c>
      <c r="BD9143">
        <v>15.9665167807165</v>
      </c>
      <c r="BE9143">
        <v>101.4196543</v>
      </c>
      <c r="BF9143">
        <v>130.69410139999999</v>
      </c>
    </row>
    <row r="9144" spans="1:58">
      <c r="A9144" t="s">
        <v>33</v>
      </c>
      <c r="B9144" t="s">
        <v>66</v>
      </c>
      <c r="C9144">
        <v>1975</v>
      </c>
      <c r="D9144">
        <f t="shared" si="709"/>
        <v>117</v>
      </c>
      <c r="E9144">
        <v>1</v>
      </c>
      <c r="G9144">
        <v>5332364.7467160001</v>
      </c>
      <c r="H9144">
        <v>3388566.647539</v>
      </c>
      <c r="I9144">
        <v>1286162.048001</v>
      </c>
      <c r="J9144">
        <v>835591.66931599996</v>
      </c>
      <c r="K9144">
        <v>266580.49207099999</v>
      </c>
      <c r="L9144">
        <v>278575.90060300002</v>
      </c>
      <c r="O9144">
        <f>VLOOKUP(C9144,[1]pop_15p_a!$A$8:$AL$68,38,FALSE)</f>
        <v>153061275.00189099</v>
      </c>
      <c r="Q9144">
        <f t="shared" si="706"/>
        <v>-11995.40853200003</v>
      </c>
      <c r="R9144">
        <f t="shared" si="707"/>
        <v>215135</v>
      </c>
      <c r="T9144">
        <v>215135</v>
      </c>
      <c r="U9144">
        <f t="shared" si="708"/>
        <v>37.9</v>
      </c>
      <c r="V9144">
        <v>37.9</v>
      </c>
      <c r="Z9144">
        <f t="shared" si="710"/>
        <v>8.2666660000000007</v>
      </c>
      <c r="AB9144">
        <v>8.2666660000000007</v>
      </c>
      <c r="AE9144">
        <f t="shared" si="711"/>
        <v>6.0733333333333333</v>
      </c>
      <c r="AF9144">
        <v>6.0733333333333333</v>
      </c>
      <c r="AK9144">
        <v>6.4</v>
      </c>
      <c r="AN9144">
        <v>22.12218</v>
      </c>
      <c r="AO9144">
        <v>0.21699660000000001</v>
      </c>
      <c r="AQ9144">
        <v>6.1748639577500004</v>
      </c>
      <c r="AT9144">
        <v>13</v>
      </c>
      <c r="AV9144">
        <v>0</v>
      </c>
      <c r="AW9144">
        <v>1</v>
      </c>
      <c r="AX9144">
        <v>1</v>
      </c>
      <c r="AZ9144">
        <v>43.8</v>
      </c>
      <c r="BA9144">
        <v>96.4</v>
      </c>
      <c r="BB9144">
        <v>52.5</v>
      </c>
      <c r="BC9144">
        <v>61.259909785617999</v>
      </c>
      <c r="BD9144">
        <v>16.3909141376752</v>
      </c>
      <c r="BE9144">
        <v>100.8467449</v>
      </c>
      <c r="BF9144">
        <v>131.4857758</v>
      </c>
    </row>
    <row r="9145" spans="1:58">
      <c r="A9145" t="s">
        <v>33</v>
      </c>
      <c r="B9145" t="s">
        <v>66</v>
      </c>
      <c r="C9145">
        <v>1975</v>
      </c>
      <c r="D9145">
        <f t="shared" si="709"/>
        <v>118</v>
      </c>
      <c r="E9145">
        <v>2</v>
      </c>
      <c r="G9145">
        <v>5370466.8238779996</v>
      </c>
      <c r="H9145">
        <v>3444304.1251770002</v>
      </c>
      <c r="I9145">
        <v>1297275.302192</v>
      </c>
      <c r="J9145">
        <v>811581.91865500004</v>
      </c>
      <c r="K9145">
        <v>258809.29612300001</v>
      </c>
      <c r="L9145">
        <v>256283.81620500001</v>
      </c>
      <c r="O9145">
        <f>VLOOKUP(C9145,[1]pop_15p_a!$A$8:$AL$68,38,FALSE)</f>
        <v>153061275.00189099</v>
      </c>
      <c r="Q9145">
        <f t="shared" si="706"/>
        <v>2525.4799179999973</v>
      </c>
      <c r="R9145">
        <f t="shared" si="707"/>
        <v>215652</v>
      </c>
      <c r="T9145">
        <v>215652</v>
      </c>
      <c r="U9145">
        <f t="shared" si="708"/>
        <v>38.799999999999997</v>
      </c>
      <c r="V9145">
        <v>38.799999999999997</v>
      </c>
      <c r="Z9145">
        <f t="shared" si="710"/>
        <v>8.8666669999999996</v>
      </c>
      <c r="AB9145">
        <v>8.8666669999999996</v>
      </c>
      <c r="AE9145">
        <f t="shared" si="711"/>
        <v>6.0766666666666671</v>
      </c>
      <c r="AF9145">
        <v>6.0766666666666671</v>
      </c>
      <c r="AK9145">
        <v>6</v>
      </c>
      <c r="AN9145">
        <v>22.459710000000001</v>
      </c>
      <c r="AO9145">
        <v>0.2208494</v>
      </c>
      <c r="AQ9145">
        <v>6.1748639577500004</v>
      </c>
      <c r="AT9145">
        <v>13</v>
      </c>
      <c r="AV9145">
        <v>0</v>
      </c>
      <c r="AW9145">
        <v>1</v>
      </c>
      <c r="AX9145">
        <v>1</v>
      </c>
      <c r="AZ9145">
        <v>43.8</v>
      </c>
      <c r="BA9145">
        <v>96.3</v>
      </c>
      <c r="BB9145">
        <v>52.5</v>
      </c>
      <c r="BC9145">
        <v>61.285971113073401</v>
      </c>
      <c r="BD9145">
        <v>16.654728710919699</v>
      </c>
      <c r="BE9145">
        <v>100.4999049</v>
      </c>
      <c r="BF9145">
        <v>126.03840750000001</v>
      </c>
    </row>
    <row r="9146" spans="1:58">
      <c r="A9146" t="s">
        <v>33</v>
      </c>
      <c r="B9146" t="s">
        <v>66</v>
      </c>
      <c r="C9146">
        <v>1975</v>
      </c>
      <c r="D9146">
        <f t="shared" si="709"/>
        <v>119</v>
      </c>
      <c r="E9146">
        <v>3</v>
      </c>
      <c r="G9146">
        <v>5462390.8241830003</v>
      </c>
      <c r="H9146">
        <v>3493256.1374659999</v>
      </c>
      <c r="I9146">
        <v>1300857.826807</v>
      </c>
      <c r="J9146">
        <v>843303.74704599997</v>
      </c>
      <c r="K9146">
        <v>254443.424237</v>
      </c>
      <c r="L9146">
        <v>277589.61550700001</v>
      </c>
      <c r="O9146">
        <f>VLOOKUP(C9146,[1]pop_15p_a!$A$8:$AL$68,38,FALSE)</f>
        <v>153061275.00189099</v>
      </c>
      <c r="Q9146">
        <f t="shared" si="706"/>
        <v>-23146.19127000001</v>
      </c>
      <c r="R9146">
        <f t="shared" si="707"/>
        <v>216289</v>
      </c>
      <c r="T9146">
        <v>216289</v>
      </c>
      <c r="U9146">
        <f t="shared" si="708"/>
        <v>39.299999999999997</v>
      </c>
      <c r="V9146">
        <v>39.299999999999997</v>
      </c>
      <c r="Z9146">
        <f t="shared" si="710"/>
        <v>8.466666</v>
      </c>
      <c r="AB9146">
        <v>8.466666</v>
      </c>
      <c r="AE9146">
        <f t="shared" si="711"/>
        <v>6.1933333333333325</v>
      </c>
      <c r="AF9146">
        <v>6.1933333333333325</v>
      </c>
      <c r="AK9146">
        <v>6</v>
      </c>
      <c r="AN9146">
        <v>22.93788</v>
      </c>
      <c r="AO9146">
        <v>0.22401420000000002</v>
      </c>
      <c r="AQ9146">
        <v>6.1748639577500004</v>
      </c>
      <c r="AT9146">
        <v>13</v>
      </c>
      <c r="AV9146">
        <v>0</v>
      </c>
      <c r="AW9146">
        <v>1</v>
      </c>
      <c r="AX9146">
        <v>1</v>
      </c>
      <c r="AZ9146">
        <v>44</v>
      </c>
      <c r="BA9146">
        <v>95.7</v>
      </c>
      <c r="BB9146">
        <v>52.1</v>
      </c>
      <c r="BC9146">
        <v>60.0399725381507</v>
      </c>
      <c r="BD9146">
        <v>16.884132687654201</v>
      </c>
      <c r="BE9146">
        <v>98.933268519999999</v>
      </c>
      <c r="BF9146">
        <v>125.60955319999999</v>
      </c>
    </row>
    <row r="9147" spans="1:58">
      <c r="A9147" t="s">
        <v>33</v>
      </c>
      <c r="B9147" t="s">
        <v>66</v>
      </c>
      <c r="C9147">
        <v>1975</v>
      </c>
      <c r="D9147">
        <f t="shared" si="709"/>
        <v>120</v>
      </c>
      <c r="E9147">
        <v>4</v>
      </c>
      <c r="G9147">
        <v>5535942.3265800001</v>
      </c>
      <c r="H9147">
        <v>3530820.243946</v>
      </c>
      <c r="I9147">
        <v>1300250.7402989999</v>
      </c>
      <c r="J9147">
        <v>864717.25051499996</v>
      </c>
      <c r="K9147">
        <v>268829.23814199999</v>
      </c>
      <c r="L9147">
        <v>292407.08773799997</v>
      </c>
      <c r="O9147">
        <f>VLOOKUP(C9147,[1]pop_15p_a!$A$8:$AL$68,38,FALSE)</f>
        <v>153061275.00189099</v>
      </c>
      <c r="Q9147">
        <f t="shared" si="706"/>
        <v>-23577.849595999985</v>
      </c>
      <c r="R9147">
        <f t="shared" si="707"/>
        <v>216848</v>
      </c>
      <c r="T9147">
        <v>216848</v>
      </c>
      <c r="U9147">
        <f t="shared" si="708"/>
        <v>40.1</v>
      </c>
      <c r="V9147">
        <v>40.1</v>
      </c>
      <c r="Z9147">
        <f t="shared" si="710"/>
        <v>8.3000000000000007</v>
      </c>
      <c r="AB9147">
        <v>8.3000000000000007</v>
      </c>
      <c r="AE9147">
        <f t="shared" si="711"/>
        <v>5.4366666666666674</v>
      </c>
      <c r="AF9147">
        <v>5.4366666666666674</v>
      </c>
      <c r="AK9147">
        <v>6</v>
      </c>
      <c r="AN9147">
        <v>23.303529999999999</v>
      </c>
      <c r="AO9147">
        <v>0.2280047</v>
      </c>
      <c r="AQ9147">
        <v>6.1748639577500004</v>
      </c>
      <c r="AT9147">
        <v>13</v>
      </c>
      <c r="AV9147">
        <v>0</v>
      </c>
      <c r="AW9147">
        <v>1</v>
      </c>
      <c r="AX9147">
        <v>1</v>
      </c>
      <c r="AZ9147">
        <v>44.4</v>
      </c>
      <c r="BA9147">
        <v>95.4</v>
      </c>
      <c r="BB9147">
        <v>51.9</v>
      </c>
      <c r="BC9147">
        <v>60.206007571756999</v>
      </c>
      <c r="BD9147">
        <v>17.1938280562457</v>
      </c>
      <c r="BE9147">
        <v>99.055513719999993</v>
      </c>
      <c r="BF9147">
        <v>125.2875354</v>
      </c>
    </row>
    <row r="9148" spans="1:58">
      <c r="A9148" t="s">
        <v>33</v>
      </c>
      <c r="B9148" t="s">
        <v>66</v>
      </c>
      <c r="C9148">
        <v>1976</v>
      </c>
      <c r="D9148">
        <f t="shared" si="709"/>
        <v>121</v>
      </c>
      <c r="E9148">
        <v>1</v>
      </c>
      <c r="G9148">
        <v>5660432.4348099995</v>
      </c>
      <c r="H9148">
        <v>3601414.9238510001</v>
      </c>
      <c r="I9148">
        <v>1296019.7044500001</v>
      </c>
      <c r="J9148">
        <v>898037.80145300005</v>
      </c>
      <c r="K9148">
        <v>266973.48588400002</v>
      </c>
      <c r="L9148">
        <v>310726.19680099998</v>
      </c>
      <c r="O9148">
        <f>VLOOKUP(C9148,[1]pop_15p_a!$A$8:$AL$68,38,FALSE)</f>
        <v>155359248.08347401</v>
      </c>
      <c r="Q9148">
        <f t="shared" si="706"/>
        <v>-43752.71091699996</v>
      </c>
      <c r="R9148">
        <f t="shared" si="707"/>
        <v>217314</v>
      </c>
      <c r="T9148">
        <v>217314</v>
      </c>
      <c r="U9148">
        <f t="shared" si="708"/>
        <v>40.200000000000003</v>
      </c>
      <c r="V9148">
        <v>40.200000000000003</v>
      </c>
      <c r="Z9148">
        <f t="shared" si="710"/>
        <v>7.733333</v>
      </c>
      <c r="AB9148">
        <v>7.733333</v>
      </c>
      <c r="AE9148">
        <f t="shared" si="711"/>
        <v>4.9333333333333336</v>
      </c>
      <c r="AF9148">
        <v>4.9333333333333336</v>
      </c>
      <c r="AK9148">
        <v>5.5</v>
      </c>
      <c r="AN9148">
        <v>23.528549999999999</v>
      </c>
      <c r="AO9148">
        <v>0.23130710000000002</v>
      </c>
      <c r="AQ9148">
        <v>6.2321320922499996</v>
      </c>
      <c r="AT9148">
        <v>13</v>
      </c>
      <c r="AV9148">
        <v>0</v>
      </c>
      <c r="AW9148">
        <v>1</v>
      </c>
      <c r="AX9148">
        <v>1</v>
      </c>
      <c r="AZ9148">
        <v>43.6</v>
      </c>
      <c r="BA9148">
        <v>93.8</v>
      </c>
      <c r="BB9148">
        <v>50.9</v>
      </c>
      <c r="BC9148">
        <v>60.245894081259401</v>
      </c>
      <c r="BD9148">
        <v>17.411761834143402</v>
      </c>
      <c r="BE9148">
        <v>98.965381149999999</v>
      </c>
      <c r="BF9148">
        <v>124.1715681</v>
      </c>
    </row>
    <row r="9149" spans="1:58">
      <c r="A9149" t="s">
        <v>33</v>
      </c>
      <c r="B9149" t="s">
        <v>66</v>
      </c>
      <c r="C9149">
        <v>1976</v>
      </c>
      <c r="D9149">
        <f t="shared" si="709"/>
        <v>122</v>
      </c>
      <c r="E9149">
        <v>2</v>
      </c>
      <c r="G9149">
        <v>5701962.7762550004</v>
      </c>
      <c r="H9149">
        <v>3634549.815432</v>
      </c>
      <c r="I9149">
        <v>1300716.411362</v>
      </c>
      <c r="J9149">
        <v>895663.65998800006</v>
      </c>
      <c r="K9149">
        <v>269664.70004800003</v>
      </c>
      <c r="L9149">
        <v>324183.46776199999</v>
      </c>
      <c r="O9149">
        <f>VLOOKUP(C9149,[1]pop_15p_a!$A$8:$AL$68,38,FALSE)</f>
        <v>155359248.08347401</v>
      </c>
      <c r="Q9149">
        <f t="shared" si="706"/>
        <v>-54518.767713999958</v>
      </c>
      <c r="R9149">
        <f t="shared" si="707"/>
        <v>217776</v>
      </c>
      <c r="T9149">
        <v>217776</v>
      </c>
      <c r="U9149">
        <f t="shared" si="708"/>
        <v>40.299999999999997</v>
      </c>
      <c r="V9149">
        <v>40.299999999999997</v>
      </c>
      <c r="Z9149">
        <f t="shared" si="710"/>
        <v>7.5666669999999998</v>
      </c>
      <c r="AB9149">
        <v>7.5666669999999998</v>
      </c>
      <c r="AE9149">
        <f t="shared" si="711"/>
        <v>5.4933333333333332</v>
      </c>
      <c r="AF9149">
        <v>5.4933333333333332</v>
      </c>
      <c r="AK9149">
        <v>5.5</v>
      </c>
      <c r="AN9149">
        <v>23.823889999999999</v>
      </c>
      <c r="AO9149">
        <v>0.23515989999999998</v>
      </c>
      <c r="AQ9149">
        <v>6.2321320922499996</v>
      </c>
      <c r="AT9149">
        <v>13</v>
      </c>
      <c r="AV9149">
        <v>0</v>
      </c>
      <c r="AW9149">
        <v>1</v>
      </c>
      <c r="AX9149">
        <v>1</v>
      </c>
      <c r="AZ9149">
        <v>43.9</v>
      </c>
      <c r="BA9149">
        <v>93.8</v>
      </c>
      <c r="BB9149">
        <v>51.1</v>
      </c>
      <c r="BC9149">
        <v>61.2502777723289</v>
      </c>
      <c r="BD9149">
        <v>17.5264638225106</v>
      </c>
      <c r="BE9149">
        <v>100.7974383</v>
      </c>
      <c r="BF9149">
        <v>125.8287617</v>
      </c>
    </row>
    <row r="9150" spans="1:58">
      <c r="A9150" t="s">
        <v>33</v>
      </c>
      <c r="B9150" t="s">
        <v>66</v>
      </c>
      <c r="C9150">
        <v>1976</v>
      </c>
      <c r="D9150">
        <f t="shared" si="709"/>
        <v>123</v>
      </c>
      <c r="E9150">
        <v>3</v>
      </c>
      <c r="G9150">
        <v>5733250.613504</v>
      </c>
      <c r="H9150">
        <v>3672816.3946290002</v>
      </c>
      <c r="I9150">
        <v>1296586.79467</v>
      </c>
      <c r="J9150">
        <v>900431.29196399997</v>
      </c>
      <c r="K9150">
        <v>277500.30590899999</v>
      </c>
      <c r="L9150">
        <v>337409.70863000001</v>
      </c>
      <c r="O9150">
        <f>VLOOKUP(C9150,[1]pop_15p_a!$A$8:$AL$68,38,FALSE)</f>
        <v>155359248.08347401</v>
      </c>
      <c r="Q9150">
        <f t="shared" si="706"/>
        <v>-59909.40272100002</v>
      </c>
      <c r="R9150">
        <f t="shared" si="707"/>
        <v>218338</v>
      </c>
      <c r="T9150">
        <v>218338</v>
      </c>
      <c r="U9150">
        <f t="shared" si="708"/>
        <v>40.200000000000003</v>
      </c>
      <c r="V9150">
        <v>40.200000000000003</v>
      </c>
      <c r="Z9150">
        <f t="shared" si="710"/>
        <v>7.733333</v>
      </c>
      <c r="AB9150">
        <v>7.733333</v>
      </c>
      <c r="AE9150">
        <f t="shared" si="711"/>
        <v>5.3133333333333326</v>
      </c>
      <c r="AF9150">
        <v>5.3133333333333326</v>
      </c>
      <c r="AK9150">
        <v>5.5</v>
      </c>
      <c r="AN9150">
        <v>24.203610000000001</v>
      </c>
      <c r="AO9150">
        <v>0.23915030000000001</v>
      </c>
      <c r="AQ9150">
        <v>6.2321320922499996</v>
      </c>
      <c r="AT9150">
        <v>13</v>
      </c>
      <c r="AV9150">
        <v>0</v>
      </c>
      <c r="AW9150">
        <v>1</v>
      </c>
      <c r="AX9150">
        <v>1</v>
      </c>
      <c r="AZ9150">
        <v>44.2</v>
      </c>
      <c r="BA9150">
        <v>93.8</v>
      </c>
      <c r="BB9150">
        <v>51.2</v>
      </c>
      <c r="BC9150">
        <v>61.250006064823403</v>
      </c>
      <c r="BD9150">
        <v>17.8590995887755</v>
      </c>
      <c r="BE9150">
        <v>100.42523060000001</v>
      </c>
      <c r="BF9150">
        <v>125.15332100000001</v>
      </c>
    </row>
    <row r="9151" spans="1:58">
      <c r="A9151" t="s">
        <v>33</v>
      </c>
      <c r="B9151" t="s">
        <v>66</v>
      </c>
      <c r="C9151">
        <v>1976</v>
      </c>
      <c r="D9151">
        <f t="shared" si="709"/>
        <v>124</v>
      </c>
      <c r="E9151">
        <v>4</v>
      </c>
      <c r="G9151">
        <v>5774807.8659110004</v>
      </c>
      <c r="H9151">
        <v>3720470.650781</v>
      </c>
      <c r="I9151">
        <v>1303023.3400920001</v>
      </c>
      <c r="J9151">
        <v>932549.66088700003</v>
      </c>
      <c r="K9151">
        <v>280315.67251300003</v>
      </c>
      <c r="L9151">
        <v>348576.16312600003</v>
      </c>
      <c r="O9151">
        <f>VLOOKUP(C9151,[1]pop_15p_a!$A$8:$AL$68,38,FALSE)</f>
        <v>155359248.08347401</v>
      </c>
      <c r="Q9151">
        <f t="shared" si="706"/>
        <v>-68260.490613000002</v>
      </c>
      <c r="R9151">
        <f t="shared" si="707"/>
        <v>218917</v>
      </c>
      <c r="T9151">
        <v>218917</v>
      </c>
      <c r="U9151">
        <f t="shared" si="708"/>
        <v>40.1</v>
      </c>
      <c r="V9151">
        <v>40.1</v>
      </c>
      <c r="Z9151">
        <f t="shared" si="710"/>
        <v>7.766667</v>
      </c>
      <c r="AB9151">
        <v>7.766667</v>
      </c>
      <c r="AE9151">
        <f t="shared" si="711"/>
        <v>4.6266666666666669</v>
      </c>
      <c r="AF9151">
        <v>4.6266666666666669</v>
      </c>
      <c r="AK9151">
        <v>5.25</v>
      </c>
      <c r="AN9151">
        <v>24.48488</v>
      </c>
      <c r="AO9151">
        <v>0.242728</v>
      </c>
      <c r="AQ9151">
        <v>6.2321320922499996</v>
      </c>
      <c r="AT9151">
        <v>13</v>
      </c>
      <c r="AV9151">
        <v>0</v>
      </c>
      <c r="AW9151">
        <v>1</v>
      </c>
      <c r="AX9151">
        <v>1</v>
      </c>
      <c r="AZ9151">
        <v>44.6</v>
      </c>
      <c r="BA9151">
        <v>94.4</v>
      </c>
      <c r="BB9151">
        <v>51.5</v>
      </c>
      <c r="BC9151">
        <v>61.553280317507102</v>
      </c>
      <c r="BD9151">
        <v>18.019682372489601</v>
      </c>
      <c r="BE9151">
        <v>101.6051715</v>
      </c>
      <c r="BF9151">
        <v>125.28532629999999</v>
      </c>
    </row>
    <row r="9152" spans="1:58">
      <c r="A9152" t="s">
        <v>33</v>
      </c>
      <c r="B9152" t="s">
        <v>66</v>
      </c>
      <c r="C9152">
        <v>1977</v>
      </c>
      <c r="D9152">
        <f t="shared" si="709"/>
        <v>125</v>
      </c>
      <c r="E9152">
        <v>1</v>
      </c>
      <c r="G9152">
        <v>5843036.764552</v>
      </c>
      <c r="H9152">
        <v>3764323.5150620001</v>
      </c>
      <c r="I9152">
        <v>1310554.0696670001</v>
      </c>
      <c r="J9152">
        <v>965057.58617000002</v>
      </c>
      <c r="K9152">
        <v>275805.11169400002</v>
      </c>
      <c r="L9152">
        <v>365077.64989100001</v>
      </c>
      <c r="O9152">
        <f>VLOOKUP(C9152,[1]pop_15p_a!$A$8:$AL$68,38,FALSE)</f>
        <v>157821470.311768</v>
      </c>
      <c r="Q9152">
        <f t="shared" si="706"/>
        <v>-89272.538196999987</v>
      </c>
      <c r="R9152">
        <f t="shared" si="707"/>
        <v>219427</v>
      </c>
      <c r="T9152">
        <v>219427</v>
      </c>
      <c r="U9152">
        <f t="shared" si="708"/>
        <v>39.9</v>
      </c>
      <c r="V9152">
        <v>39.9</v>
      </c>
      <c r="Z9152">
        <f t="shared" si="710"/>
        <v>7.5</v>
      </c>
      <c r="AB9152">
        <v>7.5</v>
      </c>
      <c r="AE9152">
        <f t="shared" si="711"/>
        <v>4.7</v>
      </c>
      <c r="AF9152">
        <v>4.7</v>
      </c>
      <c r="AK9152">
        <v>5.25</v>
      </c>
      <c r="AN9152">
        <v>24.906790000000001</v>
      </c>
      <c r="AO9152">
        <v>0.24575520000000001</v>
      </c>
      <c r="AQ9152">
        <v>6.3230762712499997</v>
      </c>
      <c r="AT9152">
        <v>13</v>
      </c>
      <c r="AV9152">
        <v>0</v>
      </c>
      <c r="AW9152">
        <v>1</v>
      </c>
      <c r="AX9152">
        <v>1</v>
      </c>
      <c r="AZ9152">
        <v>44.5</v>
      </c>
      <c r="BA9152">
        <v>94.5</v>
      </c>
      <c r="BB9152">
        <v>51.7</v>
      </c>
      <c r="BC9152">
        <v>61.891682880371697</v>
      </c>
      <c r="BD9152">
        <v>18.306437343407701</v>
      </c>
      <c r="BE9152">
        <v>102.37633959999999</v>
      </c>
      <c r="BF9152">
        <v>126.00702</v>
      </c>
    </row>
    <row r="9153" spans="1:58">
      <c r="A9153" t="s">
        <v>33</v>
      </c>
      <c r="B9153" t="s">
        <v>66</v>
      </c>
      <c r="C9153">
        <v>1977</v>
      </c>
      <c r="D9153">
        <f t="shared" si="709"/>
        <v>126</v>
      </c>
      <c r="E9153">
        <v>2</v>
      </c>
      <c r="G9153">
        <v>5956631.777768</v>
      </c>
      <c r="H9153">
        <v>3784735.4198520002</v>
      </c>
      <c r="I9153">
        <v>1321303.071953</v>
      </c>
      <c r="J9153">
        <v>1012791.453687</v>
      </c>
      <c r="K9153">
        <v>283237.45549399999</v>
      </c>
      <c r="L9153">
        <v>368443.823294</v>
      </c>
      <c r="O9153">
        <f>VLOOKUP(C9153,[1]pop_15p_a!$A$8:$AL$68,38,FALSE)</f>
        <v>157821470.311768</v>
      </c>
      <c r="Q9153">
        <f t="shared" si="706"/>
        <v>-85206.367800000007</v>
      </c>
      <c r="R9153">
        <f t="shared" si="707"/>
        <v>219956</v>
      </c>
      <c r="T9153">
        <v>219956</v>
      </c>
      <c r="U9153">
        <f t="shared" si="708"/>
        <v>39.1</v>
      </c>
      <c r="V9153">
        <v>39.1</v>
      </c>
      <c r="Z9153">
        <f t="shared" si="710"/>
        <v>7.1333330000000004</v>
      </c>
      <c r="AB9153">
        <v>7.1333330000000004</v>
      </c>
      <c r="AE9153">
        <f t="shared" si="711"/>
        <v>5.41</v>
      </c>
      <c r="AF9153">
        <v>5.41</v>
      </c>
      <c r="AK9153">
        <v>5.25</v>
      </c>
      <c r="AN9153">
        <v>25.455279999999998</v>
      </c>
      <c r="AO9153">
        <v>0.25029599999999996</v>
      </c>
      <c r="AQ9153">
        <v>6.3230762712499997</v>
      </c>
      <c r="AT9153">
        <v>13</v>
      </c>
      <c r="AV9153">
        <v>0</v>
      </c>
      <c r="AW9153">
        <v>1</v>
      </c>
      <c r="AX9153">
        <v>1</v>
      </c>
      <c r="AZ9153">
        <v>45.3</v>
      </c>
      <c r="BA9153">
        <v>95.7</v>
      </c>
      <c r="BB9153">
        <v>52.6</v>
      </c>
      <c r="BC9153">
        <v>62.992865054723097</v>
      </c>
      <c r="BD9153">
        <v>18.696424103856199</v>
      </c>
      <c r="BE9153">
        <v>103.7683124</v>
      </c>
      <c r="BF9153">
        <v>127.3837681</v>
      </c>
    </row>
    <row r="9154" spans="1:58">
      <c r="A9154" t="s">
        <v>33</v>
      </c>
      <c r="B9154" t="s">
        <v>66</v>
      </c>
      <c r="C9154">
        <v>1977</v>
      </c>
      <c r="D9154">
        <f t="shared" si="709"/>
        <v>127</v>
      </c>
      <c r="E9154">
        <v>3</v>
      </c>
      <c r="G9154">
        <v>6064110.3138610004</v>
      </c>
      <c r="H9154">
        <v>3820522.2894979999</v>
      </c>
      <c r="I9154">
        <v>1331809.239635</v>
      </c>
      <c r="J9154">
        <v>1018659.02303</v>
      </c>
      <c r="K9154">
        <v>285434.860331</v>
      </c>
      <c r="L9154">
        <v>363309.20267299999</v>
      </c>
      <c r="O9154">
        <f>VLOOKUP(C9154,[1]pop_15p_a!$A$8:$AL$68,38,FALSE)</f>
        <v>157821470.311768</v>
      </c>
      <c r="Q9154">
        <f t="shared" si="706"/>
        <v>-77874.342341999989</v>
      </c>
      <c r="R9154">
        <f t="shared" si="707"/>
        <v>220573</v>
      </c>
      <c r="T9154">
        <v>220573</v>
      </c>
      <c r="U9154">
        <f t="shared" si="708"/>
        <v>39.200000000000003</v>
      </c>
      <c r="V9154">
        <v>39.200000000000003</v>
      </c>
      <c r="Z9154">
        <f t="shared" si="710"/>
        <v>6.9</v>
      </c>
      <c r="AB9154">
        <v>6.9</v>
      </c>
      <c r="AE9154">
        <f t="shared" si="711"/>
        <v>6.1166666666666671</v>
      </c>
      <c r="AF9154">
        <v>6.1166666666666671</v>
      </c>
      <c r="AK9154">
        <v>5.75</v>
      </c>
      <c r="AN9154">
        <v>25.820930000000001</v>
      </c>
      <c r="AO9154">
        <v>0.25401119999999999</v>
      </c>
      <c r="AQ9154">
        <v>6.3230762712499997</v>
      </c>
      <c r="AT9154">
        <v>13</v>
      </c>
      <c r="AV9154">
        <v>0</v>
      </c>
      <c r="AW9154">
        <v>1</v>
      </c>
      <c r="AX9154">
        <v>1</v>
      </c>
      <c r="AZ9154">
        <v>45.9</v>
      </c>
      <c r="BA9154">
        <v>96</v>
      </c>
      <c r="BB9154">
        <v>53</v>
      </c>
      <c r="BC9154">
        <v>63.986543506280498</v>
      </c>
      <c r="BD9154">
        <v>19.109351261978201</v>
      </c>
      <c r="BE9154">
        <v>104.6769841</v>
      </c>
      <c r="BF9154">
        <v>127.95657009999999</v>
      </c>
    </row>
    <row r="9155" spans="1:58">
      <c r="A9155" t="s">
        <v>33</v>
      </c>
      <c r="B9155" t="s">
        <v>66</v>
      </c>
      <c r="C9155">
        <v>1977</v>
      </c>
      <c r="D9155">
        <f t="shared" si="709"/>
        <v>128</v>
      </c>
      <c r="E9155">
        <v>4</v>
      </c>
      <c r="G9155">
        <v>6064242.9464570004</v>
      </c>
      <c r="H9155">
        <v>3877965.225422</v>
      </c>
      <c r="I9155">
        <v>1334277.5819540001</v>
      </c>
      <c r="J9155">
        <v>1029333.732862</v>
      </c>
      <c r="K9155">
        <v>276283.98538999999</v>
      </c>
      <c r="L9155">
        <v>368465.16342300002</v>
      </c>
      <c r="O9155">
        <f>VLOOKUP(C9155,[1]pop_15p_a!$A$8:$AL$68,38,FALSE)</f>
        <v>157821470.311768</v>
      </c>
      <c r="Q9155">
        <f t="shared" ref="Q9155:Q9218" si="712">K9155-L9155</f>
        <v>-92181.178033000033</v>
      </c>
      <c r="R9155">
        <f t="shared" si="707"/>
        <v>221201</v>
      </c>
      <c r="T9155">
        <v>221201</v>
      </c>
      <c r="U9155">
        <f t="shared" si="708"/>
        <v>38.9</v>
      </c>
      <c r="V9155">
        <v>38.9</v>
      </c>
      <c r="Z9155">
        <f t="shared" si="710"/>
        <v>6.6666670000000003</v>
      </c>
      <c r="AB9155">
        <v>6.6666670000000003</v>
      </c>
      <c r="AE9155">
        <f t="shared" si="711"/>
        <v>6.5633333333333335</v>
      </c>
      <c r="AF9155">
        <v>6.5633333333333335</v>
      </c>
      <c r="AK9155">
        <v>6</v>
      </c>
      <c r="AN9155">
        <v>26.102209999999999</v>
      </c>
      <c r="AO9155">
        <v>0.25758890000000001</v>
      </c>
      <c r="AQ9155">
        <v>6.3230762712499997</v>
      </c>
      <c r="AT9155">
        <v>13</v>
      </c>
      <c r="AV9155">
        <v>0</v>
      </c>
      <c r="AW9155">
        <v>1</v>
      </c>
      <c r="AX9155">
        <v>1</v>
      </c>
      <c r="AZ9155">
        <v>46.4</v>
      </c>
      <c r="BA9155">
        <v>96.9</v>
      </c>
      <c r="BB9155">
        <v>53.5</v>
      </c>
      <c r="BC9155">
        <v>65.372604409686403</v>
      </c>
      <c r="BD9155">
        <v>19.4763976247533</v>
      </c>
      <c r="BE9155">
        <v>106.41910919999999</v>
      </c>
      <c r="BF9155">
        <v>128.6172861</v>
      </c>
    </row>
    <row r="9156" spans="1:58">
      <c r="A9156" t="s">
        <v>33</v>
      </c>
      <c r="B9156" t="s">
        <v>66</v>
      </c>
      <c r="C9156">
        <v>1978</v>
      </c>
      <c r="D9156">
        <f t="shared" si="709"/>
        <v>129</v>
      </c>
      <c r="E9156">
        <v>1</v>
      </c>
      <c r="G9156">
        <v>6083598.6555679999</v>
      </c>
      <c r="H9156">
        <v>3899751.450133</v>
      </c>
      <c r="I9156">
        <v>1340958.3904180001</v>
      </c>
      <c r="J9156">
        <v>1034045.978316</v>
      </c>
      <c r="K9156">
        <v>282806.18912400003</v>
      </c>
      <c r="L9156">
        <v>393188.16687199997</v>
      </c>
      <c r="O9156">
        <f>VLOOKUP(C9156,[1]pop_15p_a!$A$8:$AL$68,38,FALSE)</f>
        <v>160398945.13965899</v>
      </c>
      <c r="Q9156">
        <f t="shared" si="712"/>
        <v>-110381.97774799995</v>
      </c>
      <c r="R9156">
        <f t="shared" si="707"/>
        <v>221719</v>
      </c>
      <c r="T9156">
        <v>221719</v>
      </c>
      <c r="U9156">
        <f t="shared" si="708"/>
        <v>38.799999999999997</v>
      </c>
      <c r="V9156">
        <v>38.799999999999997</v>
      </c>
      <c r="Z9156">
        <f t="shared" si="710"/>
        <v>6.3333329999999997</v>
      </c>
      <c r="AB9156">
        <v>6.3333329999999997</v>
      </c>
      <c r="AE9156">
        <f t="shared" si="711"/>
        <v>6.8633333333333333</v>
      </c>
      <c r="AF9156">
        <v>6.8633333333333333</v>
      </c>
      <c r="AK9156">
        <v>6.5</v>
      </c>
      <c r="AN9156">
        <v>26.552240000000001</v>
      </c>
      <c r="AO9156">
        <v>0.26130410000000004</v>
      </c>
      <c r="AQ9156">
        <v>6.3783596407500003</v>
      </c>
      <c r="AT9156">
        <v>13</v>
      </c>
      <c r="AV9156">
        <v>0</v>
      </c>
      <c r="AW9156">
        <v>1</v>
      </c>
      <c r="AX9156">
        <v>1</v>
      </c>
      <c r="AZ9156">
        <v>46.3</v>
      </c>
      <c r="BA9156">
        <v>96.9</v>
      </c>
      <c r="BB9156">
        <v>53.6</v>
      </c>
      <c r="BC9156">
        <v>66.059818175765699</v>
      </c>
      <c r="BD9156">
        <v>19.912265180548701</v>
      </c>
      <c r="BE9156">
        <v>106.90553370000001</v>
      </c>
      <c r="BF9156">
        <v>129.3004281</v>
      </c>
    </row>
    <row r="9157" spans="1:58">
      <c r="A9157" t="s">
        <v>33</v>
      </c>
      <c r="B9157" t="s">
        <v>66</v>
      </c>
      <c r="C9157">
        <v>1978</v>
      </c>
      <c r="D9157">
        <f t="shared" si="709"/>
        <v>130</v>
      </c>
      <c r="E9157">
        <v>2</v>
      </c>
      <c r="G9157">
        <v>6318684.1659030002</v>
      </c>
      <c r="H9157">
        <v>3983122.711478</v>
      </c>
      <c r="I9157">
        <v>1349419.0336790001</v>
      </c>
      <c r="J9157">
        <v>1119976.1778899999</v>
      </c>
      <c r="K9157">
        <v>312290.059878</v>
      </c>
      <c r="L9157">
        <v>394436.100507</v>
      </c>
      <c r="O9157">
        <f>VLOOKUP(C9157,[1]pop_15p_a!$A$8:$AL$68,38,FALSE)</f>
        <v>160398945.13965899</v>
      </c>
      <c r="Q9157">
        <f t="shared" si="712"/>
        <v>-82146.040628999996</v>
      </c>
      <c r="R9157">
        <f t="shared" si="707"/>
        <v>222281</v>
      </c>
      <c r="T9157">
        <v>222281</v>
      </c>
      <c r="U9157">
        <f t="shared" si="708"/>
        <v>38.200000000000003</v>
      </c>
      <c r="V9157">
        <v>38.200000000000003</v>
      </c>
      <c r="Z9157">
        <f t="shared" si="710"/>
        <v>6</v>
      </c>
      <c r="AB9157">
        <v>6</v>
      </c>
      <c r="AE9157">
        <f t="shared" si="711"/>
        <v>7.5633333333333326</v>
      </c>
      <c r="AF9157">
        <v>7.5633333333333326</v>
      </c>
      <c r="AK9157">
        <v>7</v>
      </c>
      <c r="AN9157">
        <v>27.2273</v>
      </c>
      <c r="AO9157">
        <v>0.26722090000000004</v>
      </c>
      <c r="AQ9157">
        <v>6.3783596407500003</v>
      </c>
      <c r="AT9157">
        <v>13</v>
      </c>
      <c r="AV9157">
        <v>0</v>
      </c>
      <c r="AW9157">
        <v>1</v>
      </c>
      <c r="AY9157">
        <v>1</v>
      </c>
      <c r="AZ9157">
        <v>47.1</v>
      </c>
      <c r="BA9157">
        <v>98</v>
      </c>
      <c r="BB9157">
        <v>54.3</v>
      </c>
      <c r="BC9157">
        <v>66.731697294367507</v>
      </c>
      <c r="BD9157">
        <v>20.439894327037901</v>
      </c>
      <c r="BE9157">
        <v>107.3643453</v>
      </c>
      <c r="BF9157">
        <v>129.5879625</v>
      </c>
    </row>
    <row r="9158" spans="1:58">
      <c r="A9158" t="s">
        <v>33</v>
      </c>
      <c r="B9158" t="s">
        <v>66</v>
      </c>
      <c r="C9158">
        <v>1978</v>
      </c>
      <c r="D9158">
        <f t="shared" si="709"/>
        <v>131</v>
      </c>
      <c r="E9158">
        <v>3</v>
      </c>
      <c r="G9158">
        <v>6382219.9850679999</v>
      </c>
      <c r="H9158">
        <v>3999848.0700730002</v>
      </c>
      <c r="I9158">
        <v>1354014.321434</v>
      </c>
      <c r="J9158">
        <v>1152149.1252649999</v>
      </c>
      <c r="K9158">
        <v>315716.85391100001</v>
      </c>
      <c r="L9158">
        <v>399592.06125799997</v>
      </c>
      <c r="O9158">
        <f>VLOOKUP(C9158,[1]pop_15p_a!$A$8:$AL$68,38,FALSE)</f>
        <v>160398945.13965899</v>
      </c>
      <c r="Q9158">
        <f t="shared" si="712"/>
        <v>-83875.20734699996</v>
      </c>
      <c r="R9158">
        <f t="shared" si="707"/>
        <v>222933</v>
      </c>
      <c r="T9158">
        <v>222933</v>
      </c>
      <c r="U9158">
        <f t="shared" si="708"/>
        <v>38.1</v>
      </c>
      <c r="V9158">
        <v>38.1</v>
      </c>
      <c r="Z9158">
        <f t="shared" si="710"/>
        <v>6.0333329999999998</v>
      </c>
      <c r="AB9158">
        <v>6.0333329999999998</v>
      </c>
      <c r="AE9158">
        <f t="shared" si="711"/>
        <v>8.4333333333333318</v>
      </c>
      <c r="AF9158">
        <v>8.4333333333333318</v>
      </c>
      <c r="AK9158">
        <v>7.83</v>
      </c>
      <c r="AN9158">
        <v>27.874230000000001</v>
      </c>
      <c r="AO9158">
        <v>0.2732754</v>
      </c>
      <c r="AQ9158">
        <v>6.3783596407500003</v>
      </c>
      <c r="AT9158">
        <v>13</v>
      </c>
      <c r="AV9158">
        <v>0</v>
      </c>
      <c r="AW9158">
        <v>1</v>
      </c>
      <c r="AY9158">
        <v>1</v>
      </c>
      <c r="AZ9158">
        <v>47.8</v>
      </c>
      <c r="BA9158">
        <v>98.3</v>
      </c>
      <c r="BB9158">
        <v>54.5</v>
      </c>
      <c r="BC9158">
        <v>67.912660717296802</v>
      </c>
      <c r="BD9158">
        <v>21.116636058404399</v>
      </c>
      <c r="BE9158">
        <v>107.6212098</v>
      </c>
      <c r="BF9158">
        <v>131.20901169999999</v>
      </c>
    </row>
    <row r="9159" spans="1:58">
      <c r="A9159" t="s">
        <v>33</v>
      </c>
      <c r="B9159" t="s">
        <v>66</v>
      </c>
      <c r="C9159">
        <v>1978</v>
      </c>
      <c r="D9159">
        <f t="shared" si="709"/>
        <v>132</v>
      </c>
      <c r="E9159">
        <v>4</v>
      </c>
      <c r="G9159">
        <v>6468006.3639230002</v>
      </c>
      <c r="H9159">
        <v>4032124.4902269999</v>
      </c>
      <c r="I9159">
        <v>1360552.286014</v>
      </c>
      <c r="J9159">
        <v>1177950.5447760001</v>
      </c>
      <c r="K9159">
        <v>328246.91555799998</v>
      </c>
      <c r="L9159">
        <v>405078.33009300003</v>
      </c>
      <c r="O9159">
        <f>VLOOKUP(C9159,[1]pop_15p_a!$A$8:$AL$68,38,FALSE)</f>
        <v>160398945.13965899</v>
      </c>
      <c r="Q9159">
        <f t="shared" si="712"/>
        <v>-76831.414535000047</v>
      </c>
      <c r="R9159">
        <f t="shared" si="707"/>
        <v>223583</v>
      </c>
      <c r="T9159">
        <v>223583</v>
      </c>
      <c r="U9159">
        <f t="shared" si="708"/>
        <v>37.799999999999997</v>
      </c>
      <c r="V9159">
        <v>37.799999999999997</v>
      </c>
      <c r="Z9159">
        <f t="shared" si="710"/>
        <v>5.9</v>
      </c>
      <c r="AB9159">
        <v>5.9</v>
      </c>
      <c r="AE9159">
        <f t="shared" si="711"/>
        <v>10.043333333333333</v>
      </c>
      <c r="AF9159">
        <v>10.043333333333333</v>
      </c>
      <c r="AK9159">
        <v>9.5</v>
      </c>
      <c r="AN9159">
        <v>28.436779999999999</v>
      </c>
      <c r="AO9159">
        <v>0.27946739999999998</v>
      </c>
      <c r="AQ9159">
        <v>6.3783596407500003</v>
      </c>
      <c r="AT9159">
        <v>13</v>
      </c>
      <c r="AV9159">
        <v>0</v>
      </c>
      <c r="AW9159">
        <v>1</v>
      </c>
      <c r="AY9159">
        <v>1</v>
      </c>
      <c r="AZ9159">
        <v>48</v>
      </c>
      <c r="BA9159">
        <v>98.3</v>
      </c>
      <c r="BB9159">
        <v>54.4</v>
      </c>
      <c r="BC9159">
        <v>68.7787141945157</v>
      </c>
      <c r="BD9159">
        <v>21.7474969944241</v>
      </c>
      <c r="BE9159">
        <v>107.8336831</v>
      </c>
      <c r="BF9159">
        <v>132.36788480000001</v>
      </c>
    </row>
    <row r="9160" spans="1:58">
      <c r="A9160" t="s">
        <v>33</v>
      </c>
      <c r="B9160" t="s">
        <v>66</v>
      </c>
      <c r="C9160">
        <v>1979</v>
      </c>
      <c r="D9160">
        <f t="shared" si="709"/>
        <v>133</v>
      </c>
      <c r="E9160">
        <v>1</v>
      </c>
      <c r="G9160">
        <v>6479634.7826389996</v>
      </c>
      <c r="H9160">
        <v>4053008.219335</v>
      </c>
      <c r="I9160">
        <v>1368305.8520480001</v>
      </c>
      <c r="J9160">
        <v>1171213.771616</v>
      </c>
      <c r="K9160">
        <v>328504.55520800001</v>
      </c>
      <c r="L9160">
        <v>403976.99386699998</v>
      </c>
      <c r="O9160">
        <f>VLOOKUP(C9160,[1]pop_15p_a!$A$8:$AL$68,38,FALSE)</f>
        <v>163004027.067545</v>
      </c>
      <c r="Q9160">
        <f t="shared" si="712"/>
        <v>-75472.438658999978</v>
      </c>
      <c r="R9160">
        <f t="shared" si="707"/>
        <v>224152</v>
      </c>
      <c r="T9160">
        <v>224152</v>
      </c>
      <c r="U9160">
        <f t="shared" si="708"/>
        <v>37</v>
      </c>
      <c r="V9160">
        <v>37</v>
      </c>
      <c r="Z9160">
        <f t="shared" si="710"/>
        <v>5.8666669999999996</v>
      </c>
      <c r="AB9160">
        <v>5.8666669999999996</v>
      </c>
      <c r="AE9160">
        <f t="shared" si="711"/>
        <v>10.293333333333335</v>
      </c>
      <c r="AF9160">
        <v>10.293333333333335</v>
      </c>
      <c r="AK9160">
        <v>9.5</v>
      </c>
      <c r="AN9160">
        <v>29.139959999999999</v>
      </c>
      <c r="AO9160">
        <v>0.28483380000000003</v>
      </c>
      <c r="AQ9160">
        <v>6.4229592032499996</v>
      </c>
      <c r="AT9160">
        <v>13</v>
      </c>
      <c r="AV9160">
        <v>0</v>
      </c>
      <c r="AW9160">
        <v>1</v>
      </c>
      <c r="AY9160">
        <v>1</v>
      </c>
      <c r="AZ9160">
        <v>47.5</v>
      </c>
      <c r="BA9160">
        <v>97.6</v>
      </c>
      <c r="BB9160">
        <v>53.8</v>
      </c>
      <c r="BC9160">
        <v>70.186533635527397</v>
      </c>
      <c r="BD9160">
        <v>22.298066538586799</v>
      </c>
      <c r="BE9160">
        <v>109.35025280000001</v>
      </c>
      <c r="BF9160">
        <v>133.82808109999999</v>
      </c>
    </row>
    <row r="9161" spans="1:58">
      <c r="A9161" t="s">
        <v>33</v>
      </c>
      <c r="B9161" t="s">
        <v>66</v>
      </c>
      <c r="C9161">
        <v>1979</v>
      </c>
      <c r="D9161">
        <f t="shared" si="709"/>
        <v>134</v>
      </c>
      <c r="E9161">
        <v>2</v>
      </c>
      <c r="G9161">
        <v>6486563.394138</v>
      </c>
      <c r="H9161">
        <v>4050376.3392630001</v>
      </c>
      <c r="I9161">
        <v>1371018.457409</v>
      </c>
      <c r="J9161">
        <v>1172787.14766</v>
      </c>
      <c r="K9161">
        <v>329360.55360799999</v>
      </c>
      <c r="L9161">
        <v>406158.326191</v>
      </c>
      <c r="O9161">
        <f>VLOOKUP(C9161,[1]pop_15p_a!$A$8:$AL$68,38,FALSE)</f>
        <v>163004027.067545</v>
      </c>
      <c r="Q9161">
        <f t="shared" si="712"/>
        <v>-76797.772583000013</v>
      </c>
      <c r="R9161">
        <f t="shared" ref="R9161:R9224" si="713">T9161</f>
        <v>224737</v>
      </c>
      <c r="T9161">
        <v>224737</v>
      </c>
      <c r="U9161">
        <f t="shared" si="708"/>
        <v>36.200000000000003</v>
      </c>
      <c r="V9161">
        <v>36.200000000000003</v>
      </c>
      <c r="Z9161">
        <f t="shared" si="710"/>
        <v>5.7</v>
      </c>
      <c r="AB9161">
        <v>5.7</v>
      </c>
      <c r="AE9161">
        <f t="shared" si="711"/>
        <v>10.426666666666668</v>
      </c>
      <c r="AF9161">
        <v>10.426666666666668</v>
      </c>
      <c r="AK9161">
        <v>9.5</v>
      </c>
      <c r="AN9161">
        <v>30.152550000000002</v>
      </c>
      <c r="AO9161">
        <v>0.29226430000000003</v>
      </c>
      <c r="AQ9161">
        <v>6.4229592032499996</v>
      </c>
      <c r="AT9161">
        <v>13</v>
      </c>
      <c r="AV9161">
        <v>0</v>
      </c>
      <c r="AW9161">
        <v>1</v>
      </c>
      <c r="AY9161">
        <v>1</v>
      </c>
      <c r="AZ9161">
        <v>48.1</v>
      </c>
      <c r="BA9161">
        <v>99</v>
      </c>
      <c r="BB9161">
        <v>54.3</v>
      </c>
      <c r="BC9161">
        <v>70.050991234271507</v>
      </c>
      <c r="BD9161">
        <v>23.100980457157299</v>
      </c>
      <c r="BE9161">
        <v>108.2278263</v>
      </c>
      <c r="BF9161">
        <v>135.17300929999999</v>
      </c>
    </row>
    <row r="9162" spans="1:58">
      <c r="A9162" t="s">
        <v>33</v>
      </c>
      <c r="B9162" t="s">
        <v>66</v>
      </c>
      <c r="C9162">
        <v>1979</v>
      </c>
      <c r="D9162">
        <f t="shared" si="709"/>
        <v>135</v>
      </c>
      <c r="E9162">
        <v>3</v>
      </c>
      <c r="G9162">
        <v>6534750.3541479995</v>
      </c>
      <c r="H9162">
        <v>4089790.418172</v>
      </c>
      <c r="I9162">
        <v>1353387.2367819999</v>
      </c>
      <c r="J9162">
        <v>1203484.7057340001</v>
      </c>
      <c r="K9162">
        <v>341213.84443699999</v>
      </c>
      <c r="L9162">
        <v>399955.77128400002</v>
      </c>
      <c r="O9162">
        <f>VLOOKUP(C9162,[1]pop_15p_a!$A$8:$AL$68,38,FALSE)</f>
        <v>163004027.067545</v>
      </c>
      <c r="Q9162">
        <f t="shared" si="712"/>
        <v>-58741.926847000024</v>
      </c>
      <c r="R9162">
        <f t="shared" si="713"/>
        <v>225418</v>
      </c>
      <c r="T9162">
        <v>225418</v>
      </c>
      <c r="U9162">
        <f t="shared" si="708"/>
        <v>36.299999999999997</v>
      </c>
      <c r="V9162">
        <v>36.299999999999997</v>
      </c>
      <c r="Z9162">
        <f t="shared" si="710"/>
        <v>5.8666669999999996</v>
      </c>
      <c r="AB9162">
        <v>5.8666669999999996</v>
      </c>
      <c r="AE9162">
        <f t="shared" si="711"/>
        <v>11.420000000000002</v>
      </c>
      <c r="AF9162">
        <v>11.420000000000002</v>
      </c>
      <c r="AK9162">
        <v>10.7</v>
      </c>
      <c r="AN9162">
        <v>31.151070000000001</v>
      </c>
      <c r="AO9162">
        <v>0.30010750000000003</v>
      </c>
      <c r="AQ9162">
        <v>6.4229592032499996</v>
      </c>
      <c r="AT9162">
        <v>13</v>
      </c>
      <c r="AV9162">
        <v>0</v>
      </c>
      <c r="AW9162">
        <v>1</v>
      </c>
      <c r="AY9162">
        <v>1</v>
      </c>
      <c r="AZ9162">
        <v>48.8</v>
      </c>
      <c r="BA9162">
        <v>99.9</v>
      </c>
      <c r="BB9162">
        <v>54.8</v>
      </c>
      <c r="BC9162">
        <v>70.118961681516097</v>
      </c>
      <c r="BD9162">
        <v>24.1103579547888</v>
      </c>
      <c r="BE9162">
        <v>106.376259</v>
      </c>
      <c r="BF9162">
        <v>135.08753050000001</v>
      </c>
    </row>
    <row r="9163" spans="1:58">
      <c r="A9163" t="s">
        <v>33</v>
      </c>
      <c r="B9163" t="s">
        <v>66</v>
      </c>
      <c r="C9163">
        <v>1979</v>
      </c>
      <c r="D9163">
        <f t="shared" si="709"/>
        <v>136</v>
      </c>
      <c r="E9163">
        <v>4</v>
      </c>
      <c r="G9163">
        <v>6551092.0355629995</v>
      </c>
      <c r="H9163">
        <v>4099966.7020999999</v>
      </c>
      <c r="I9163">
        <v>1365228.9947820001</v>
      </c>
      <c r="J9163">
        <v>1193426.8724690001</v>
      </c>
      <c r="K9163">
        <v>362682.88174799999</v>
      </c>
      <c r="L9163">
        <v>408678.31708499999</v>
      </c>
      <c r="O9163">
        <f>VLOOKUP(C9163,[1]pop_15p_a!$A$8:$AL$68,38,FALSE)</f>
        <v>163004027.067545</v>
      </c>
      <c r="Q9163">
        <f t="shared" si="712"/>
        <v>-45995.435337000003</v>
      </c>
      <c r="R9163">
        <f t="shared" si="713"/>
        <v>226117</v>
      </c>
      <c r="T9163">
        <v>226117</v>
      </c>
      <c r="U9163">
        <f t="shared" si="708"/>
        <v>36.5</v>
      </c>
      <c r="V9163">
        <v>36.5</v>
      </c>
      <c r="Z9163">
        <f t="shared" si="710"/>
        <v>5.9666670000000002</v>
      </c>
      <c r="AB9163">
        <v>5.9666670000000002</v>
      </c>
      <c r="AE9163">
        <f t="shared" si="711"/>
        <v>14.516666666666666</v>
      </c>
      <c r="AF9163">
        <v>14.516666666666666</v>
      </c>
      <c r="AK9163">
        <v>12</v>
      </c>
      <c r="AN9163">
        <v>32.037080000000003</v>
      </c>
      <c r="AO9163">
        <v>0.30932680000000001</v>
      </c>
      <c r="AQ9163">
        <v>6.4229592032499996</v>
      </c>
      <c r="AT9163">
        <v>13</v>
      </c>
      <c r="AV9163">
        <v>0</v>
      </c>
      <c r="AW9163">
        <v>1</v>
      </c>
      <c r="AY9163">
        <v>1</v>
      </c>
      <c r="AZ9163">
        <v>49.4</v>
      </c>
      <c r="BA9163">
        <v>100.5</v>
      </c>
      <c r="BB9163">
        <v>54.8</v>
      </c>
      <c r="BC9163">
        <v>70.050348761938807</v>
      </c>
      <c r="BD9163">
        <v>25.280318236134399</v>
      </c>
      <c r="BE9163">
        <v>103.8100409</v>
      </c>
      <c r="BF9163">
        <v>135.11739560000001</v>
      </c>
    </row>
    <row r="9164" spans="1:58">
      <c r="A9164" t="s">
        <v>33</v>
      </c>
      <c r="B9164" t="s">
        <v>66</v>
      </c>
      <c r="C9164">
        <v>1980</v>
      </c>
      <c r="D9164">
        <f t="shared" si="709"/>
        <v>137</v>
      </c>
      <c r="E9164">
        <v>1</v>
      </c>
      <c r="G9164">
        <v>6571696.2210689997</v>
      </c>
      <c r="H9164">
        <v>4094105.7444420001</v>
      </c>
      <c r="I9164">
        <v>1379944.7717319999</v>
      </c>
      <c r="J9164">
        <v>1187093.65115</v>
      </c>
      <c r="K9164">
        <v>372804.572759</v>
      </c>
      <c r="L9164">
        <v>408956.66659500002</v>
      </c>
      <c r="O9164">
        <f>VLOOKUP(C9164,[1]pop_15p_a!$A$8:$AL$68,38,FALSE)</f>
        <v>165607657.28588101</v>
      </c>
      <c r="Q9164">
        <f t="shared" si="712"/>
        <v>-36152.093836000015</v>
      </c>
      <c r="R9164">
        <f t="shared" si="713"/>
        <v>226754</v>
      </c>
      <c r="T9164">
        <v>226754</v>
      </c>
      <c r="U9164">
        <f t="shared" si="708"/>
        <v>36.5</v>
      </c>
      <c r="V9164">
        <v>36.5</v>
      </c>
      <c r="Y9164">
        <v>25.725000000000001</v>
      </c>
      <c r="Z9164">
        <f t="shared" si="710"/>
        <v>6.3</v>
      </c>
      <c r="AB9164">
        <v>6.3</v>
      </c>
      <c r="AE9164">
        <f t="shared" si="711"/>
        <v>16.526666666666667</v>
      </c>
      <c r="AF9164">
        <v>16.526666666666667</v>
      </c>
      <c r="AK9164">
        <v>13</v>
      </c>
      <c r="AN9164">
        <v>33.302810000000001</v>
      </c>
      <c r="AO9164">
        <v>0.3195093</v>
      </c>
      <c r="AQ9164">
        <v>6.4426749685000004</v>
      </c>
      <c r="AT9164">
        <v>13</v>
      </c>
      <c r="AV9164">
        <v>0</v>
      </c>
      <c r="AW9164">
        <v>1</v>
      </c>
      <c r="AY9164">
        <v>1</v>
      </c>
      <c r="AZ9164">
        <v>49.2</v>
      </c>
      <c r="BA9164">
        <v>100.6</v>
      </c>
      <c r="BB9164">
        <v>54.3</v>
      </c>
      <c r="BC9164">
        <v>69.1193797658932</v>
      </c>
      <c r="BD9164">
        <v>26.473218915153399</v>
      </c>
      <c r="BE9164">
        <v>100.7523951</v>
      </c>
      <c r="BF9164">
        <v>133.26756800000001</v>
      </c>
    </row>
    <row r="9165" spans="1:58">
      <c r="A9165" t="s">
        <v>33</v>
      </c>
      <c r="B9165" t="s">
        <v>66</v>
      </c>
      <c r="C9165">
        <v>1980</v>
      </c>
      <c r="D9165">
        <f t="shared" si="709"/>
        <v>138</v>
      </c>
      <c r="E9165">
        <v>2</v>
      </c>
      <c r="G9165">
        <v>6436287.9512879997</v>
      </c>
      <c r="H9165">
        <v>4001902.8506240002</v>
      </c>
      <c r="I9165">
        <v>1399357.255595</v>
      </c>
      <c r="J9165">
        <v>1092231.2831900001</v>
      </c>
      <c r="K9165">
        <v>379832.72102200001</v>
      </c>
      <c r="L9165">
        <v>379259.55740799999</v>
      </c>
      <c r="O9165">
        <f>VLOOKUP(C9165,[1]pop_15p_a!$A$8:$AL$68,38,FALSE)</f>
        <v>165607657.28588101</v>
      </c>
      <c r="Q9165">
        <f t="shared" si="712"/>
        <v>573.16361400001915</v>
      </c>
      <c r="R9165">
        <f t="shared" si="713"/>
        <v>227389</v>
      </c>
      <c r="T9165">
        <v>227389</v>
      </c>
      <c r="U9165">
        <f t="shared" si="708"/>
        <v>36.299999999999997</v>
      </c>
      <c r="V9165">
        <v>36.299999999999997</v>
      </c>
      <c r="Y9165">
        <v>25.725000000000001</v>
      </c>
      <c r="Z9165">
        <f t="shared" si="710"/>
        <v>7.3333329999999997</v>
      </c>
      <c r="AB9165">
        <v>7.3333329999999997</v>
      </c>
      <c r="AE9165">
        <f t="shared" si="711"/>
        <v>12.046666666666667</v>
      </c>
      <c r="AF9165">
        <v>12.046666666666667</v>
      </c>
      <c r="AK9165">
        <v>11.4</v>
      </c>
      <c r="AN9165">
        <v>34.526359999999997</v>
      </c>
      <c r="AO9165">
        <v>0.33106769999999996</v>
      </c>
      <c r="AQ9165">
        <v>6.4426749685000004</v>
      </c>
      <c r="AT9165">
        <v>13</v>
      </c>
      <c r="AV9165">
        <v>0</v>
      </c>
      <c r="AW9165">
        <v>1</v>
      </c>
      <c r="AY9165">
        <v>1</v>
      </c>
      <c r="AZ9165">
        <v>48.9</v>
      </c>
      <c r="BA9165">
        <v>100.2</v>
      </c>
      <c r="BB9165">
        <v>53.1</v>
      </c>
      <c r="BC9165">
        <v>67.819715531195399</v>
      </c>
      <c r="BD9165">
        <v>27.769351383703</v>
      </c>
      <c r="BE9165">
        <v>96.552217119999995</v>
      </c>
      <c r="BF9165">
        <v>132.29632699999999</v>
      </c>
    </row>
    <row r="9166" spans="1:58">
      <c r="A9166" t="s">
        <v>33</v>
      </c>
      <c r="B9166" t="s">
        <v>66</v>
      </c>
      <c r="C9166">
        <v>1980</v>
      </c>
      <c r="D9166">
        <f t="shared" si="709"/>
        <v>139</v>
      </c>
      <c r="E9166">
        <v>3</v>
      </c>
      <c r="G9166">
        <v>6428638.5104609998</v>
      </c>
      <c r="H9166">
        <v>4045801.6531750001</v>
      </c>
      <c r="I9166">
        <v>1389378.181845</v>
      </c>
      <c r="J9166">
        <v>1092460.328551</v>
      </c>
      <c r="K9166">
        <v>379023.39647099999</v>
      </c>
      <c r="L9166">
        <v>351967.38798499998</v>
      </c>
      <c r="O9166">
        <f>VLOOKUP(C9166,[1]pop_15p_a!$A$8:$AL$68,38,FALSE)</f>
        <v>165607657.28588101</v>
      </c>
      <c r="Q9166">
        <f t="shared" si="712"/>
        <v>27056.008486000006</v>
      </c>
      <c r="R9166">
        <f t="shared" si="713"/>
        <v>228070</v>
      </c>
      <c r="T9166">
        <v>228070</v>
      </c>
      <c r="U9166">
        <f t="shared" si="708"/>
        <v>37</v>
      </c>
      <c r="V9166">
        <v>37</v>
      </c>
      <c r="Y9166">
        <v>25.725000000000001</v>
      </c>
      <c r="Z9166">
        <f t="shared" si="710"/>
        <v>7.6666670000000003</v>
      </c>
      <c r="AB9166">
        <v>7.6666670000000003</v>
      </c>
      <c r="AE9166">
        <f t="shared" si="711"/>
        <v>11.286666666666667</v>
      </c>
      <c r="AF9166">
        <v>11.286666666666667</v>
      </c>
      <c r="AK9166">
        <v>10.17</v>
      </c>
      <c r="AN9166">
        <v>35.159219999999998</v>
      </c>
      <c r="AO9166">
        <v>0.3362966</v>
      </c>
      <c r="AQ9166">
        <v>6.4426749685000004</v>
      </c>
      <c r="AT9166">
        <v>13</v>
      </c>
      <c r="AV9166">
        <v>0</v>
      </c>
      <c r="AW9166">
        <v>1</v>
      </c>
      <c r="AY9166">
        <v>1</v>
      </c>
      <c r="AZ9166">
        <v>49.4</v>
      </c>
      <c r="BA9166">
        <v>100.7</v>
      </c>
      <c r="BB9166">
        <v>53.2</v>
      </c>
      <c r="BC9166">
        <v>68.813475884637299</v>
      </c>
      <c r="BD9166">
        <v>28.067576553457702</v>
      </c>
      <c r="BE9166">
        <v>99.195263080000004</v>
      </c>
      <c r="BF9166">
        <v>133.10381949999999</v>
      </c>
    </row>
    <row r="9167" spans="1:58">
      <c r="A9167" t="s">
        <v>33</v>
      </c>
      <c r="B9167" t="s">
        <v>66</v>
      </c>
      <c r="C9167">
        <v>1980</v>
      </c>
      <c r="D9167">
        <f t="shared" si="709"/>
        <v>140</v>
      </c>
      <c r="E9167">
        <v>4</v>
      </c>
      <c r="G9167">
        <v>6548527.8053670004</v>
      </c>
      <c r="H9167">
        <v>4100463.409649</v>
      </c>
      <c r="I9167">
        <v>1384924.309535</v>
      </c>
      <c r="J9167">
        <v>1130358.044974</v>
      </c>
      <c r="K9167">
        <v>376727.97655100003</v>
      </c>
      <c r="L9167">
        <v>370841.34040400002</v>
      </c>
      <c r="O9167">
        <f>VLOOKUP(C9167,[1]pop_15p_a!$A$8:$AL$68,38,FALSE)</f>
        <v>165607657.28588101</v>
      </c>
      <c r="Q9167">
        <f t="shared" si="712"/>
        <v>5886.636147000012</v>
      </c>
      <c r="R9167">
        <f t="shared" si="713"/>
        <v>228689</v>
      </c>
      <c r="T9167">
        <v>228689</v>
      </c>
      <c r="U9167">
        <f t="shared" si="708"/>
        <v>37.1</v>
      </c>
      <c r="V9167">
        <v>37.1</v>
      </c>
      <c r="Y9167">
        <v>25.725000000000001</v>
      </c>
      <c r="Z9167">
        <f t="shared" si="710"/>
        <v>7.4</v>
      </c>
      <c r="AB9167">
        <v>7.4</v>
      </c>
      <c r="AE9167">
        <f t="shared" si="711"/>
        <v>18.11</v>
      </c>
      <c r="AF9167">
        <v>18.11</v>
      </c>
      <c r="AK9167">
        <v>12.87</v>
      </c>
      <c r="AN9167">
        <v>36.087429999999998</v>
      </c>
      <c r="AO9167">
        <v>0.34702939999999999</v>
      </c>
      <c r="AQ9167">
        <v>6.4426749685000004</v>
      </c>
      <c r="AT9167">
        <v>13</v>
      </c>
      <c r="AV9167">
        <v>0</v>
      </c>
      <c r="AW9167">
        <v>1</v>
      </c>
      <c r="AY9167">
        <v>1</v>
      </c>
      <c r="AZ9167">
        <v>49.7</v>
      </c>
      <c r="BA9167">
        <v>101.3</v>
      </c>
      <c r="BB9167">
        <v>53.6</v>
      </c>
      <c r="BC9167">
        <v>67.584540320725793</v>
      </c>
      <c r="BD9167">
        <v>29.122834846436099</v>
      </c>
      <c r="BE9167">
        <v>96.219061969999998</v>
      </c>
      <c r="BF9167">
        <v>129.28361960000001</v>
      </c>
    </row>
    <row r="9168" spans="1:58">
      <c r="A9168" t="s">
        <v>33</v>
      </c>
      <c r="B9168" t="s">
        <v>66</v>
      </c>
      <c r="C9168">
        <v>1981</v>
      </c>
      <c r="D9168">
        <f t="shared" si="709"/>
        <v>141</v>
      </c>
      <c r="E9168">
        <v>1</v>
      </c>
      <c r="G9168">
        <v>6676842.1534569999</v>
      </c>
      <c r="H9168">
        <v>4114199.9095290001</v>
      </c>
      <c r="I9168">
        <v>1397434.5769140001</v>
      </c>
      <c r="J9168">
        <v>1143517.505594</v>
      </c>
      <c r="K9168">
        <v>383813.066911</v>
      </c>
      <c r="L9168">
        <v>386669.22135599999</v>
      </c>
      <c r="O9168">
        <f>VLOOKUP(C9168,[1]pop_15p_a!$A$8:$AL$68,38,FALSE)</f>
        <v>167732187.85437101</v>
      </c>
      <c r="Q9168">
        <f t="shared" si="712"/>
        <v>-2856.1544449999928</v>
      </c>
      <c r="R9168">
        <f t="shared" si="713"/>
        <v>229155</v>
      </c>
      <c r="T9168">
        <v>229155</v>
      </c>
      <c r="U9168">
        <f t="shared" si="708"/>
        <v>37.1</v>
      </c>
      <c r="V9168">
        <v>37.1</v>
      </c>
      <c r="Y9168">
        <v>25.036000000000001</v>
      </c>
      <c r="Z9168">
        <f t="shared" si="710"/>
        <v>7.4333330000000002</v>
      </c>
      <c r="AB9168">
        <v>7.4333330000000002</v>
      </c>
      <c r="AE9168">
        <f t="shared" si="711"/>
        <v>15.803333333333335</v>
      </c>
      <c r="AF9168">
        <v>15.803333333333335</v>
      </c>
      <c r="AK9168">
        <v>13</v>
      </c>
      <c r="AN9168">
        <v>37.043750000000003</v>
      </c>
      <c r="AO9168">
        <v>0.35377189999999997</v>
      </c>
      <c r="AQ9168">
        <v>6.4006462659999999</v>
      </c>
      <c r="AT9168">
        <v>13</v>
      </c>
      <c r="AV9168">
        <v>0</v>
      </c>
      <c r="AW9168">
        <v>1</v>
      </c>
      <c r="AY9168">
        <v>1</v>
      </c>
      <c r="AZ9168">
        <v>48.6</v>
      </c>
      <c r="BA9168">
        <v>99.9</v>
      </c>
      <c r="BB9168">
        <v>52.4</v>
      </c>
      <c r="BC9168">
        <v>66.302562486409499</v>
      </c>
      <c r="BD9168">
        <v>29.742225583619099</v>
      </c>
      <c r="BE9168">
        <v>94.828009690000002</v>
      </c>
      <c r="BF9168">
        <v>127.31270910000001</v>
      </c>
    </row>
    <row r="9169" spans="1:58">
      <c r="A9169" t="s">
        <v>33</v>
      </c>
      <c r="B9169" t="s">
        <v>66</v>
      </c>
      <c r="C9169">
        <v>1981</v>
      </c>
      <c r="D9169">
        <f t="shared" si="709"/>
        <v>142</v>
      </c>
      <c r="E9169">
        <v>2</v>
      </c>
      <c r="G9169">
        <v>6627361.5450790003</v>
      </c>
      <c r="H9169">
        <v>4114499.4653329998</v>
      </c>
      <c r="I9169">
        <v>1413385.953462</v>
      </c>
      <c r="J9169">
        <v>1141871.8500349999</v>
      </c>
      <c r="K9169">
        <v>385887.25278500002</v>
      </c>
      <c r="L9169">
        <v>387239.83785000001</v>
      </c>
      <c r="O9169">
        <f>VLOOKUP(C9169,[1]pop_15p_a!$A$8:$AL$68,38,FALSE)</f>
        <v>167732187.85437101</v>
      </c>
      <c r="Q9169">
        <f t="shared" si="712"/>
        <v>-1352.585064999992</v>
      </c>
      <c r="R9169">
        <f t="shared" si="713"/>
        <v>229674</v>
      </c>
      <c r="T9169">
        <v>229674</v>
      </c>
      <c r="U9169">
        <f t="shared" si="708"/>
        <v>36</v>
      </c>
      <c r="V9169">
        <v>36</v>
      </c>
      <c r="Y9169">
        <v>25.036000000000001</v>
      </c>
      <c r="Z9169">
        <f t="shared" si="710"/>
        <v>7.4</v>
      </c>
      <c r="AB9169">
        <v>7.4</v>
      </c>
      <c r="AE9169">
        <f t="shared" si="711"/>
        <v>18.373333333333335</v>
      </c>
      <c r="AF9169">
        <v>18.373333333333335</v>
      </c>
      <c r="AK9169">
        <v>14</v>
      </c>
      <c r="AN9169">
        <v>37.90164</v>
      </c>
      <c r="AO9169">
        <v>0.36230310000000004</v>
      </c>
      <c r="AQ9169">
        <v>6.4006462659999999</v>
      </c>
      <c r="AT9169">
        <v>13</v>
      </c>
      <c r="AV9169">
        <v>0</v>
      </c>
      <c r="AW9169">
        <v>1</v>
      </c>
      <c r="AY9169">
        <v>1</v>
      </c>
      <c r="AZ9169">
        <v>48.3</v>
      </c>
      <c r="BA9169">
        <v>100.1</v>
      </c>
      <c r="BB9169">
        <v>52.1</v>
      </c>
      <c r="BC9169">
        <v>66.275218389149899</v>
      </c>
      <c r="BD9169">
        <v>30.487788508005998</v>
      </c>
      <c r="BE9169">
        <v>94.022931220000004</v>
      </c>
      <c r="BF9169">
        <v>127.41761529999999</v>
      </c>
    </row>
    <row r="9170" spans="1:58">
      <c r="A9170" t="s">
        <v>33</v>
      </c>
      <c r="B9170" t="s">
        <v>66</v>
      </c>
      <c r="C9170">
        <v>1981</v>
      </c>
      <c r="D9170">
        <f t="shared" si="709"/>
        <v>143</v>
      </c>
      <c r="E9170">
        <v>3</v>
      </c>
      <c r="G9170">
        <v>6706725.8151759999</v>
      </c>
      <c r="H9170">
        <v>4133532.2649659999</v>
      </c>
      <c r="I9170">
        <v>1415712.8803350001</v>
      </c>
      <c r="J9170">
        <v>1137956.9017960001</v>
      </c>
      <c r="K9170">
        <v>377667.05440399999</v>
      </c>
      <c r="L9170">
        <v>382806.657993</v>
      </c>
      <c r="O9170">
        <f>VLOOKUP(C9170,[1]pop_15p_a!$A$8:$AL$68,38,FALSE)</f>
        <v>167732187.85437101</v>
      </c>
      <c r="Q9170">
        <f t="shared" si="712"/>
        <v>-5139.6035890000057</v>
      </c>
      <c r="R9170">
        <f t="shared" si="713"/>
        <v>230301</v>
      </c>
      <c r="T9170">
        <v>230301</v>
      </c>
      <c r="U9170">
        <f t="shared" si="708"/>
        <v>35.9</v>
      </c>
      <c r="V9170">
        <v>35.9</v>
      </c>
      <c r="Y9170">
        <v>25.036000000000001</v>
      </c>
      <c r="Z9170">
        <f t="shared" si="710"/>
        <v>7.4</v>
      </c>
      <c r="AB9170">
        <v>7.4</v>
      </c>
      <c r="AE9170">
        <f t="shared" si="711"/>
        <v>16.956666666666667</v>
      </c>
      <c r="AF9170">
        <v>16.956666666666667</v>
      </c>
      <c r="AK9170">
        <v>14</v>
      </c>
      <c r="AN9170">
        <v>38.970480000000002</v>
      </c>
      <c r="AO9170">
        <v>0.37496240000000003</v>
      </c>
      <c r="AQ9170">
        <v>6.4006462659999999</v>
      </c>
      <c r="AT9170">
        <v>13</v>
      </c>
      <c r="AV9170">
        <v>0</v>
      </c>
      <c r="AW9170">
        <v>1</v>
      </c>
      <c r="AY9170">
        <v>1</v>
      </c>
      <c r="AZ9170">
        <v>47.7</v>
      </c>
      <c r="BA9170">
        <v>99.4</v>
      </c>
      <c r="BB9170">
        <v>51.6</v>
      </c>
      <c r="BC9170">
        <v>66.224524749428696</v>
      </c>
      <c r="BD9170">
        <v>31.875682567249299</v>
      </c>
      <c r="BE9170">
        <v>91.33924442</v>
      </c>
      <c r="BF9170">
        <v>124.9297529</v>
      </c>
    </row>
    <row r="9171" spans="1:58">
      <c r="A9171" t="s">
        <v>33</v>
      </c>
      <c r="B9171" t="s">
        <v>66</v>
      </c>
      <c r="C9171">
        <v>1981</v>
      </c>
      <c r="D9171">
        <f t="shared" si="709"/>
        <v>144</v>
      </c>
      <c r="E9171">
        <v>4</v>
      </c>
      <c r="G9171">
        <v>6633652.9434519997</v>
      </c>
      <c r="H9171">
        <v>4105258.216616</v>
      </c>
      <c r="I9171">
        <v>1425369.1269070001</v>
      </c>
      <c r="J9171">
        <v>1138405.037024</v>
      </c>
      <c r="K9171">
        <v>379401.45465299999</v>
      </c>
      <c r="L9171">
        <v>393767.133852</v>
      </c>
      <c r="O9171">
        <f>VLOOKUP(C9171,[1]pop_15p_a!$A$8:$AL$68,38,FALSE)</f>
        <v>167732187.85437101</v>
      </c>
      <c r="Q9171">
        <f t="shared" si="712"/>
        <v>-14365.679199000006</v>
      </c>
      <c r="R9171">
        <f t="shared" si="713"/>
        <v>230903</v>
      </c>
      <c r="T9171">
        <v>230903</v>
      </c>
      <c r="U9171">
        <f t="shared" si="708"/>
        <v>36.4</v>
      </c>
      <c r="V9171">
        <v>36.4</v>
      </c>
      <c r="Y9171">
        <v>25.036000000000001</v>
      </c>
      <c r="Z9171">
        <f t="shared" si="710"/>
        <v>8.2333339999999993</v>
      </c>
      <c r="AB9171">
        <v>8.2333339999999993</v>
      </c>
      <c r="AE9171">
        <f t="shared" si="711"/>
        <v>13.336666666666666</v>
      </c>
      <c r="AF9171">
        <v>13.336666666666666</v>
      </c>
      <c r="AK9171">
        <v>12.1</v>
      </c>
      <c r="AN9171">
        <v>39.533029999999997</v>
      </c>
      <c r="AO9171">
        <v>0.3825305</v>
      </c>
      <c r="AQ9171">
        <v>6.4006462659999999</v>
      </c>
      <c r="AT9171">
        <v>13</v>
      </c>
      <c r="AV9171">
        <v>0</v>
      </c>
      <c r="AW9171">
        <v>1</v>
      </c>
      <c r="AY9171">
        <v>1</v>
      </c>
      <c r="AZ9171">
        <v>47.6</v>
      </c>
      <c r="BA9171">
        <v>99.3</v>
      </c>
      <c r="BB9171">
        <v>51.2</v>
      </c>
      <c r="BC9171">
        <v>65.582583699835197</v>
      </c>
      <c r="BD9171">
        <v>32.3574309183916</v>
      </c>
      <c r="BE9171">
        <v>90.469925970000006</v>
      </c>
      <c r="BF9171">
        <v>123.8785213</v>
      </c>
    </row>
    <row r="9172" spans="1:58">
      <c r="A9172" t="s">
        <v>33</v>
      </c>
      <c r="B9172" t="s">
        <v>66</v>
      </c>
      <c r="C9172">
        <v>1982</v>
      </c>
      <c r="D9172">
        <f t="shared" si="709"/>
        <v>145</v>
      </c>
      <c r="E9172">
        <v>1</v>
      </c>
      <c r="G9172">
        <v>6530596.4550090004</v>
      </c>
      <c r="H9172">
        <v>4135497.0830700002</v>
      </c>
      <c r="I9172">
        <v>1434396.860389</v>
      </c>
      <c r="J9172">
        <v>1102329.5676130001</v>
      </c>
      <c r="K9172">
        <v>362934.92053499998</v>
      </c>
      <c r="L9172">
        <v>382521.813662</v>
      </c>
      <c r="O9172">
        <f>VLOOKUP(C9172,[1]pop_15p_a!$A$8:$AL$68,38,FALSE)</f>
        <v>169731629.66764101</v>
      </c>
      <c r="Q9172">
        <f t="shared" si="712"/>
        <v>-19586.893127000018</v>
      </c>
      <c r="R9172">
        <f t="shared" si="713"/>
        <v>231395</v>
      </c>
      <c r="T9172">
        <v>231395</v>
      </c>
      <c r="U9172">
        <f t="shared" si="708"/>
        <v>36.799999999999997</v>
      </c>
      <c r="V9172">
        <v>36.799999999999997</v>
      </c>
      <c r="Y9172">
        <v>28.423999999999999</v>
      </c>
      <c r="Z9172">
        <f t="shared" si="710"/>
        <v>8.8333329999999997</v>
      </c>
      <c r="AB9172">
        <v>8.8333329999999997</v>
      </c>
      <c r="AE9172">
        <f t="shared" si="711"/>
        <v>14.916666666666666</v>
      </c>
      <c r="AF9172">
        <v>14.916666666666666</v>
      </c>
      <c r="AK9172">
        <v>12</v>
      </c>
      <c r="AN9172">
        <v>39.856490000000001</v>
      </c>
      <c r="AO9172">
        <v>0.38583289999999998</v>
      </c>
      <c r="AQ9172">
        <v>6.4200598175000003</v>
      </c>
      <c r="AT9172">
        <v>13</v>
      </c>
      <c r="AV9172">
        <v>0</v>
      </c>
      <c r="AW9172">
        <v>1</v>
      </c>
      <c r="AY9172">
        <v>1</v>
      </c>
      <c r="AZ9172">
        <v>47.2</v>
      </c>
      <c r="BA9172">
        <v>99.6</v>
      </c>
      <c r="BB9172">
        <v>51</v>
      </c>
      <c r="BC9172">
        <v>65.457740809177594</v>
      </c>
      <c r="BD9172">
        <v>32.495073304432303</v>
      </c>
      <c r="BE9172">
        <v>91.052820859999997</v>
      </c>
      <c r="BF9172">
        <v>123.6439333</v>
      </c>
    </row>
    <row r="9173" spans="1:58">
      <c r="A9173" t="s">
        <v>33</v>
      </c>
      <c r="B9173" t="s">
        <v>66</v>
      </c>
      <c r="C9173">
        <v>1982</v>
      </c>
      <c r="D9173">
        <f t="shared" si="709"/>
        <v>146</v>
      </c>
      <c r="E9173">
        <v>2</v>
      </c>
      <c r="G9173">
        <v>6560388.8116800003</v>
      </c>
      <c r="H9173">
        <v>4148093.7396180001</v>
      </c>
      <c r="I9173">
        <v>1433708.352867</v>
      </c>
      <c r="J9173">
        <v>1077157.3274679999</v>
      </c>
      <c r="K9173">
        <v>365100.58715400001</v>
      </c>
      <c r="L9173">
        <v>376258.94969400001</v>
      </c>
      <c r="O9173">
        <f>VLOOKUP(C9173,[1]pop_15p_a!$A$8:$AL$68,38,FALSE)</f>
        <v>169731629.66764101</v>
      </c>
      <c r="Q9173">
        <f t="shared" si="712"/>
        <v>-11158.362540000002</v>
      </c>
      <c r="R9173">
        <f t="shared" si="713"/>
        <v>231906</v>
      </c>
      <c r="T9173">
        <v>231906</v>
      </c>
      <c r="U9173">
        <f t="shared" si="708"/>
        <v>36.799999999999997</v>
      </c>
      <c r="V9173">
        <v>36.799999999999997</v>
      </c>
      <c r="Y9173">
        <v>28.423999999999999</v>
      </c>
      <c r="Z9173">
        <f t="shared" si="710"/>
        <v>9.4333329999999993</v>
      </c>
      <c r="AB9173">
        <v>9.4333329999999993</v>
      </c>
      <c r="AE9173">
        <f t="shared" si="711"/>
        <v>14.413333333333334</v>
      </c>
      <c r="AF9173">
        <v>14.413333333333334</v>
      </c>
      <c r="AK9173">
        <v>12</v>
      </c>
      <c r="AN9173">
        <v>40.46123</v>
      </c>
      <c r="AO9173">
        <v>0.39381369999999999</v>
      </c>
      <c r="AQ9173">
        <v>6.4200598175000003</v>
      </c>
      <c r="AT9173">
        <v>13</v>
      </c>
      <c r="AV9173">
        <v>0</v>
      </c>
      <c r="AW9173">
        <v>1</v>
      </c>
      <c r="AY9173">
        <v>1</v>
      </c>
      <c r="AZ9173">
        <v>47.3</v>
      </c>
      <c r="BA9173">
        <v>100.5</v>
      </c>
      <c r="BB9173">
        <v>51.1</v>
      </c>
      <c r="BC9173">
        <v>64.954183845926494</v>
      </c>
      <c r="BD9173">
        <v>33.275046825329298</v>
      </c>
      <c r="BE9173">
        <v>89.079797639999995</v>
      </c>
      <c r="BF9173">
        <v>122.24953240000001</v>
      </c>
    </row>
    <row r="9174" spans="1:58">
      <c r="A9174" t="s">
        <v>33</v>
      </c>
      <c r="B9174" t="s">
        <v>66</v>
      </c>
      <c r="C9174">
        <v>1982</v>
      </c>
      <c r="D9174">
        <f t="shared" si="709"/>
        <v>147</v>
      </c>
      <c r="E9174">
        <v>3</v>
      </c>
      <c r="G9174">
        <v>6535308.7566010002</v>
      </c>
      <c r="H9174">
        <v>4175901.705933</v>
      </c>
      <c r="I9174">
        <v>1449902.5640179999</v>
      </c>
      <c r="J9174">
        <v>1049541.481471</v>
      </c>
      <c r="K9174">
        <v>348909.42874900001</v>
      </c>
      <c r="L9174">
        <v>393710.53611799999</v>
      </c>
      <c r="O9174">
        <f>VLOOKUP(C9174,[1]pop_15p_a!$A$8:$AL$68,38,FALSE)</f>
        <v>169731629.66764101</v>
      </c>
      <c r="Q9174">
        <f t="shared" si="712"/>
        <v>-44801.107368999976</v>
      </c>
      <c r="R9174">
        <f t="shared" si="713"/>
        <v>232498</v>
      </c>
      <c r="T9174">
        <v>232498</v>
      </c>
      <c r="U9174">
        <f t="shared" si="708"/>
        <v>39</v>
      </c>
      <c r="V9174">
        <v>39</v>
      </c>
      <c r="Y9174">
        <v>28.423999999999999</v>
      </c>
      <c r="Z9174">
        <f t="shared" si="710"/>
        <v>9.9</v>
      </c>
      <c r="AB9174">
        <v>9.9</v>
      </c>
      <c r="AE9174">
        <f t="shared" si="711"/>
        <v>11.403333333333334</v>
      </c>
      <c r="AF9174">
        <v>11.403333333333334</v>
      </c>
      <c r="AK9174">
        <v>10</v>
      </c>
      <c r="AN9174">
        <v>41.220669999999998</v>
      </c>
      <c r="AO9174">
        <v>0.40055619999999997</v>
      </c>
      <c r="AQ9174">
        <v>6.4200598175000003</v>
      </c>
      <c r="AT9174">
        <v>13</v>
      </c>
      <c r="AV9174">
        <v>0</v>
      </c>
      <c r="AW9174">
        <v>1</v>
      </c>
      <c r="AY9174">
        <v>1</v>
      </c>
      <c r="AZ9174">
        <v>47.2</v>
      </c>
      <c r="BA9174">
        <v>101.1</v>
      </c>
      <c r="BB9174">
        <v>51</v>
      </c>
      <c r="BC9174">
        <v>63.782175782960699</v>
      </c>
      <c r="BD9174">
        <v>33.9288481590225</v>
      </c>
      <c r="BE9174">
        <v>87.138582909999997</v>
      </c>
      <c r="BF9174">
        <v>119.7533842</v>
      </c>
    </row>
    <row r="9175" spans="1:58">
      <c r="A9175" t="s">
        <v>33</v>
      </c>
      <c r="B9175" t="s">
        <v>66</v>
      </c>
      <c r="C9175">
        <v>1982</v>
      </c>
      <c r="D9175">
        <f t="shared" si="709"/>
        <v>148</v>
      </c>
      <c r="E9175">
        <v>4</v>
      </c>
      <c r="G9175">
        <v>6537919.1198739996</v>
      </c>
      <c r="H9175">
        <v>4249049.788032</v>
      </c>
      <c r="I9175">
        <v>1467553.7827890001</v>
      </c>
      <c r="J9175">
        <v>1056030.25923</v>
      </c>
      <c r="K9175">
        <v>332921.76832799998</v>
      </c>
      <c r="L9175">
        <v>378257.49917299999</v>
      </c>
      <c r="O9175">
        <f>VLOOKUP(C9175,[1]pop_15p_a!$A$8:$AL$68,38,FALSE)</f>
        <v>169731629.66764101</v>
      </c>
      <c r="Q9175">
        <f t="shared" si="712"/>
        <v>-45335.730845000013</v>
      </c>
      <c r="R9175">
        <f t="shared" si="713"/>
        <v>233074</v>
      </c>
      <c r="T9175">
        <v>233074</v>
      </c>
      <c r="U9175">
        <f t="shared" si="708"/>
        <v>40.799999999999997</v>
      </c>
      <c r="V9175">
        <v>40.799999999999997</v>
      </c>
      <c r="Y9175">
        <v>28.423999999999999</v>
      </c>
      <c r="Z9175">
        <f t="shared" si="710"/>
        <v>10.66667</v>
      </c>
      <c r="AB9175">
        <v>10.66667</v>
      </c>
      <c r="AE9175">
        <f t="shared" si="711"/>
        <v>9.8466666666666658</v>
      </c>
      <c r="AF9175">
        <v>9.8466666666666658</v>
      </c>
      <c r="AG9175">
        <v>8.5</v>
      </c>
      <c r="AK9175">
        <v>8.73</v>
      </c>
      <c r="AN9175">
        <v>41.319119999999998</v>
      </c>
      <c r="AO9175">
        <v>0.40248260000000002</v>
      </c>
      <c r="AQ9175">
        <v>6.4200598175000003</v>
      </c>
      <c r="AT9175">
        <v>13</v>
      </c>
      <c r="AV9175">
        <v>0</v>
      </c>
      <c r="AW9175">
        <v>1</v>
      </c>
      <c r="AY9175">
        <v>1</v>
      </c>
      <c r="AZ9175">
        <v>47.8</v>
      </c>
      <c r="BA9175">
        <v>101.8</v>
      </c>
      <c r="BB9175">
        <v>50.7</v>
      </c>
      <c r="BC9175">
        <v>63.844574147490398</v>
      </c>
      <c r="BD9175">
        <v>33.584742193920803</v>
      </c>
      <c r="BE9175">
        <v>89.087003030000005</v>
      </c>
      <c r="BF9175">
        <v>119.7724614</v>
      </c>
    </row>
    <row r="9176" spans="1:58">
      <c r="A9176" t="s">
        <v>33</v>
      </c>
      <c r="B9176" t="s">
        <v>66</v>
      </c>
      <c r="C9176">
        <v>1983</v>
      </c>
      <c r="D9176">
        <f t="shared" si="709"/>
        <v>149</v>
      </c>
      <c r="E9176">
        <v>1</v>
      </c>
      <c r="G9176">
        <v>6624079.3688730001</v>
      </c>
      <c r="H9176">
        <v>4291060.3362619998</v>
      </c>
      <c r="I9176">
        <v>1480286.8866260001</v>
      </c>
      <c r="J9176">
        <v>1075385.4580979999</v>
      </c>
      <c r="K9176">
        <v>338292.06145600002</v>
      </c>
      <c r="L9176">
        <v>386926.230736</v>
      </c>
      <c r="O9176">
        <f>VLOOKUP(C9176,[1]pop_15p_a!$A$8:$AL$68,38,FALSE)</f>
        <v>171573549.408425</v>
      </c>
      <c r="Q9176">
        <f t="shared" si="712"/>
        <v>-48634.169279999973</v>
      </c>
      <c r="R9176">
        <f t="shared" si="713"/>
        <v>233546</v>
      </c>
      <c r="T9176">
        <v>233546</v>
      </c>
      <c r="U9176">
        <f t="shared" si="708"/>
        <v>41.8</v>
      </c>
      <c r="V9176">
        <v>41.8</v>
      </c>
      <c r="Y9176">
        <v>31.827999999999999</v>
      </c>
      <c r="Z9176">
        <f t="shared" si="710"/>
        <v>10.366669999999999</v>
      </c>
      <c r="AA9176">
        <v>10.4</v>
      </c>
      <c r="AB9176">
        <v>10.366669999999999</v>
      </c>
      <c r="AE9176">
        <f t="shared" si="711"/>
        <v>9.2999999999999989</v>
      </c>
      <c r="AF9176">
        <v>9.2999999999999989</v>
      </c>
      <c r="AG9176">
        <v>8.6300000000000008</v>
      </c>
      <c r="AK9176">
        <v>8.5</v>
      </c>
      <c r="AN9176">
        <v>41.290990000000001</v>
      </c>
      <c r="AO9176">
        <v>0.40399619999999997</v>
      </c>
      <c r="AQ9176">
        <v>6.4253903179999998</v>
      </c>
      <c r="AT9176">
        <v>13</v>
      </c>
      <c r="AV9176">
        <v>0</v>
      </c>
      <c r="AW9176">
        <v>1</v>
      </c>
      <c r="AY9176">
        <v>1</v>
      </c>
      <c r="AZ9176">
        <v>46.9</v>
      </c>
      <c r="BA9176">
        <v>101.6</v>
      </c>
      <c r="BB9176">
        <v>50</v>
      </c>
      <c r="BC9176">
        <v>64.273669053707295</v>
      </c>
      <c r="BD9176">
        <v>33.966887152696998</v>
      </c>
      <c r="BE9176">
        <v>89.406112010000001</v>
      </c>
      <c r="BF9176">
        <v>119.71917879999999</v>
      </c>
    </row>
    <row r="9177" spans="1:58">
      <c r="A9177" t="s">
        <v>33</v>
      </c>
      <c r="B9177" t="s">
        <v>66</v>
      </c>
      <c r="C9177">
        <v>1983</v>
      </c>
      <c r="D9177">
        <f t="shared" si="709"/>
        <v>150</v>
      </c>
      <c r="E9177">
        <v>2</v>
      </c>
      <c r="G9177">
        <v>6774817.2756920001</v>
      </c>
      <c r="H9177">
        <v>4378437.7976000002</v>
      </c>
      <c r="I9177">
        <v>1490793.054309</v>
      </c>
      <c r="J9177">
        <v>1112512.691194</v>
      </c>
      <c r="K9177">
        <v>339303.95051400003</v>
      </c>
      <c r="L9177">
        <v>416679.00982500002</v>
      </c>
      <c r="O9177">
        <f>VLOOKUP(C9177,[1]pop_15p_a!$A$8:$AL$68,38,FALSE)</f>
        <v>171573549.408425</v>
      </c>
      <c r="Q9177">
        <f t="shared" si="712"/>
        <v>-77375.05931099999</v>
      </c>
      <c r="R9177">
        <f t="shared" si="713"/>
        <v>234028</v>
      </c>
      <c r="T9177">
        <v>234028</v>
      </c>
      <c r="U9177">
        <f t="shared" si="708"/>
        <v>42.7</v>
      </c>
      <c r="V9177">
        <v>42.7</v>
      </c>
      <c r="Y9177">
        <v>31.827999999999999</v>
      </c>
      <c r="Z9177">
        <f t="shared" si="710"/>
        <v>10.133330000000001</v>
      </c>
      <c r="AA9177">
        <v>10.1</v>
      </c>
      <c r="AB9177">
        <v>10.133330000000001</v>
      </c>
      <c r="AE9177">
        <f t="shared" si="711"/>
        <v>9.2800000000000011</v>
      </c>
      <c r="AF9177">
        <v>9.2800000000000011</v>
      </c>
      <c r="AG9177">
        <v>9</v>
      </c>
      <c r="AK9177">
        <v>8.5</v>
      </c>
      <c r="AN9177">
        <v>41.811349999999997</v>
      </c>
      <c r="AO9177">
        <v>0.40798659999999998</v>
      </c>
      <c r="AQ9177">
        <v>6.4253903179999998</v>
      </c>
      <c r="AT9177">
        <v>13</v>
      </c>
      <c r="AV9177">
        <v>0</v>
      </c>
      <c r="AW9177">
        <v>1</v>
      </c>
      <c r="AY9177">
        <v>1</v>
      </c>
      <c r="AZ9177">
        <v>47.5</v>
      </c>
      <c r="BA9177">
        <v>102.4</v>
      </c>
      <c r="BB9177">
        <v>50.1</v>
      </c>
      <c r="BC9177">
        <v>64.323725002026293</v>
      </c>
      <c r="BD9177">
        <v>34.307909397870198</v>
      </c>
      <c r="BE9177">
        <v>89.395677309999996</v>
      </c>
      <c r="BF9177">
        <v>119.2514963</v>
      </c>
    </row>
    <row r="9178" spans="1:58">
      <c r="A9178" t="s">
        <v>33</v>
      </c>
      <c r="B9178" t="s">
        <v>66</v>
      </c>
      <c r="C9178">
        <v>1983</v>
      </c>
      <c r="D9178">
        <f t="shared" si="709"/>
        <v>151</v>
      </c>
      <c r="E9178">
        <v>3</v>
      </c>
      <c r="G9178">
        <v>6910250.5342229996</v>
      </c>
      <c r="H9178">
        <v>4456952.0439029997</v>
      </c>
      <c r="I9178">
        <v>1508080.0211740001</v>
      </c>
      <c r="J9178">
        <v>1176166.9937189999</v>
      </c>
      <c r="K9178">
        <v>344404.46879200003</v>
      </c>
      <c r="L9178">
        <v>449138.27397899999</v>
      </c>
      <c r="O9178">
        <f>VLOOKUP(C9178,[1]pop_15p_a!$A$8:$AL$68,38,FALSE)</f>
        <v>171573549.408425</v>
      </c>
      <c r="Q9178">
        <f t="shared" si="712"/>
        <v>-104733.80518699996</v>
      </c>
      <c r="R9178">
        <f t="shared" si="713"/>
        <v>234603</v>
      </c>
      <c r="T9178">
        <v>234603</v>
      </c>
      <c r="U9178">
        <f t="shared" si="708"/>
        <v>43.7</v>
      </c>
      <c r="V9178">
        <v>43.7</v>
      </c>
      <c r="Y9178">
        <v>31.827999999999999</v>
      </c>
      <c r="Z9178">
        <f t="shared" si="710"/>
        <v>9.3666669999999996</v>
      </c>
      <c r="AA9178">
        <v>9.4</v>
      </c>
      <c r="AB9178">
        <v>9.3666669999999996</v>
      </c>
      <c r="AE9178">
        <f t="shared" si="711"/>
        <v>9.9</v>
      </c>
      <c r="AF9178">
        <v>9.9</v>
      </c>
      <c r="AG9178">
        <v>9.3800000000000008</v>
      </c>
      <c r="AK9178">
        <v>8.5</v>
      </c>
      <c r="AN9178">
        <v>42.303579999999997</v>
      </c>
      <c r="AO9178">
        <v>0.41321540000000001</v>
      </c>
      <c r="AQ9178">
        <v>6.4253903179999998</v>
      </c>
      <c r="AT9178">
        <v>13</v>
      </c>
      <c r="AV9178">
        <v>0</v>
      </c>
      <c r="AW9178">
        <v>1</v>
      </c>
      <c r="AY9178">
        <v>1</v>
      </c>
      <c r="AZ9178">
        <v>48</v>
      </c>
      <c r="BA9178">
        <v>102.8</v>
      </c>
      <c r="BB9178">
        <v>50.5</v>
      </c>
      <c r="BC9178">
        <v>64.0659069232034</v>
      </c>
      <c r="BD9178">
        <v>34.653202975066698</v>
      </c>
      <c r="BE9178">
        <v>89.309715870000005</v>
      </c>
      <c r="BF9178">
        <v>117.2737369</v>
      </c>
    </row>
    <row r="9179" spans="1:58">
      <c r="A9179" t="s">
        <v>33</v>
      </c>
      <c r="B9179" t="s">
        <v>66</v>
      </c>
      <c r="C9179">
        <v>1983</v>
      </c>
      <c r="D9179">
        <f t="shared" si="709"/>
        <v>152</v>
      </c>
      <c r="E9179">
        <v>4</v>
      </c>
      <c r="G9179">
        <v>7054413.5164670004</v>
      </c>
      <c r="H9179">
        <v>4527976.438046</v>
      </c>
      <c r="I9179">
        <v>1472169.0686870001</v>
      </c>
      <c r="J9179">
        <v>1236515.652583</v>
      </c>
      <c r="K9179">
        <v>351334.60197100003</v>
      </c>
      <c r="L9179">
        <v>471170.56550099998</v>
      </c>
      <c r="O9179">
        <f>VLOOKUP(C9179,[1]pop_15p_a!$A$8:$AL$68,38,FALSE)</f>
        <v>171573549.408425</v>
      </c>
      <c r="Q9179">
        <f t="shared" si="712"/>
        <v>-119835.96352999995</v>
      </c>
      <c r="R9179">
        <f t="shared" si="713"/>
        <v>235153</v>
      </c>
      <c r="T9179">
        <v>235153</v>
      </c>
      <c r="U9179">
        <f t="shared" si="708"/>
        <v>43.6</v>
      </c>
      <c r="V9179">
        <v>43.6</v>
      </c>
      <c r="Y9179">
        <v>31.827999999999999</v>
      </c>
      <c r="Z9179">
        <f t="shared" si="710"/>
        <v>8.533334</v>
      </c>
      <c r="AA9179">
        <v>8.5</v>
      </c>
      <c r="AB9179">
        <v>8.533334</v>
      </c>
      <c r="AE9179">
        <f t="shared" si="711"/>
        <v>9.5633333333333326</v>
      </c>
      <c r="AF9179">
        <v>9.5633333333333326</v>
      </c>
      <c r="AG9179">
        <v>9.3800000000000008</v>
      </c>
      <c r="AK9179">
        <v>8.5</v>
      </c>
      <c r="AN9179">
        <v>42.683300000000003</v>
      </c>
      <c r="AO9179">
        <v>0.41968269999999996</v>
      </c>
      <c r="AQ9179">
        <v>6.4253903179999998</v>
      </c>
      <c r="AT9179">
        <v>13</v>
      </c>
      <c r="AV9179">
        <v>0</v>
      </c>
      <c r="AW9179">
        <v>1</v>
      </c>
      <c r="AY9179">
        <v>1</v>
      </c>
      <c r="AZ9179">
        <v>48.4</v>
      </c>
      <c r="BA9179">
        <v>103.4</v>
      </c>
      <c r="BB9179">
        <v>51.1</v>
      </c>
      <c r="BC9179">
        <v>64.098317507419694</v>
      </c>
      <c r="BD9179">
        <v>35.071772243343197</v>
      </c>
      <c r="BE9179">
        <v>88.874054290000004</v>
      </c>
      <c r="BF9179">
        <v>115.0271049</v>
      </c>
    </row>
    <row r="9180" spans="1:58">
      <c r="A9180" t="s">
        <v>33</v>
      </c>
      <c r="B9180" t="s">
        <v>66</v>
      </c>
      <c r="C9180">
        <v>1984</v>
      </c>
      <c r="D9180">
        <f t="shared" si="709"/>
        <v>153</v>
      </c>
      <c r="E9180">
        <v>1</v>
      </c>
      <c r="G9180">
        <v>7192311.0501929997</v>
      </c>
      <c r="H9180">
        <v>4565552.9861409999</v>
      </c>
      <c r="I9180">
        <v>1478849.8771510001</v>
      </c>
      <c r="J9180">
        <v>1276316.327633</v>
      </c>
      <c r="K9180">
        <v>358667.99721100001</v>
      </c>
      <c r="L9180">
        <v>509047.438945</v>
      </c>
      <c r="O9180">
        <f>VLOOKUP(C9180,[1]pop_15p_a!$A$8:$AL$68,38,FALSE)</f>
        <v>173304352.83239201</v>
      </c>
      <c r="Q9180">
        <f t="shared" si="712"/>
        <v>-150379.44173399999</v>
      </c>
      <c r="R9180">
        <f t="shared" si="713"/>
        <v>235605</v>
      </c>
      <c r="T9180">
        <v>235605</v>
      </c>
      <c r="U9180">
        <f t="shared" ref="U9180:U9243" si="714">V9180</f>
        <v>43.8</v>
      </c>
      <c r="V9180">
        <v>43.8</v>
      </c>
      <c r="Y9180">
        <v>32.719000000000001</v>
      </c>
      <c r="Z9180">
        <f t="shared" si="710"/>
        <v>7.8666669999999996</v>
      </c>
      <c r="AA9180">
        <v>7.9</v>
      </c>
      <c r="AB9180">
        <v>7.8666669999999996</v>
      </c>
      <c r="AE9180">
        <f t="shared" si="711"/>
        <v>9.68</v>
      </c>
      <c r="AF9180">
        <v>9.68</v>
      </c>
      <c r="AG9180">
        <v>10.5</v>
      </c>
      <c r="AK9180">
        <v>8.5</v>
      </c>
      <c r="AN9180">
        <v>43.161459999999998</v>
      </c>
      <c r="AO9180">
        <v>0.42367310000000002</v>
      </c>
      <c r="AQ9180">
        <v>6.4125957869999999</v>
      </c>
      <c r="AT9180">
        <v>13</v>
      </c>
      <c r="AV9180">
        <v>0</v>
      </c>
      <c r="AW9180">
        <v>1</v>
      </c>
      <c r="AY9180">
        <v>1</v>
      </c>
      <c r="AZ9180">
        <v>47.9</v>
      </c>
      <c r="BA9180">
        <v>103.1</v>
      </c>
      <c r="BB9180">
        <v>51.2</v>
      </c>
      <c r="BC9180">
        <v>64.230800043790893</v>
      </c>
      <c r="BD9180">
        <v>35.505601526837403</v>
      </c>
      <c r="BE9180">
        <v>88.924973469999998</v>
      </c>
      <c r="BF9180">
        <v>113.2528726</v>
      </c>
    </row>
    <row r="9181" spans="1:58">
      <c r="A9181" t="s">
        <v>33</v>
      </c>
      <c r="B9181" t="s">
        <v>66</v>
      </c>
      <c r="C9181">
        <v>1984</v>
      </c>
      <c r="D9181">
        <f t="shared" si="709"/>
        <v>154</v>
      </c>
      <c r="E9181">
        <v>2</v>
      </c>
      <c r="G9181">
        <v>7316579.1429899996</v>
      </c>
      <c r="H9181">
        <v>4629515.3282650001</v>
      </c>
      <c r="I9181">
        <v>1509011.3632990001</v>
      </c>
      <c r="J9181">
        <v>1325757.68716</v>
      </c>
      <c r="K9181">
        <v>367582.70247199998</v>
      </c>
      <c r="L9181">
        <v>530371.79487999994</v>
      </c>
      <c r="O9181">
        <f>VLOOKUP(C9181,[1]pop_15p_a!$A$8:$AL$68,38,FALSE)</f>
        <v>173304352.83239201</v>
      </c>
      <c r="Q9181">
        <f t="shared" si="712"/>
        <v>-162789.09240799997</v>
      </c>
      <c r="R9181">
        <f t="shared" si="713"/>
        <v>236082</v>
      </c>
      <c r="T9181">
        <v>236082</v>
      </c>
      <c r="U9181">
        <f t="shared" si="714"/>
        <v>43.7</v>
      </c>
      <c r="V9181">
        <v>43.7</v>
      </c>
      <c r="Y9181">
        <v>32.719000000000001</v>
      </c>
      <c r="Z9181">
        <f t="shared" si="710"/>
        <v>7.4333330000000002</v>
      </c>
      <c r="AA9181">
        <v>7.4</v>
      </c>
      <c r="AB9181">
        <v>7.4333330000000002</v>
      </c>
      <c r="AE9181">
        <f t="shared" si="711"/>
        <v>10.853333333333333</v>
      </c>
      <c r="AF9181">
        <v>10.853333333333333</v>
      </c>
      <c r="AG9181">
        <v>10.5</v>
      </c>
      <c r="AK9181">
        <v>9</v>
      </c>
      <c r="AN9181">
        <v>43.62556</v>
      </c>
      <c r="AO9181">
        <v>0.42876440000000005</v>
      </c>
      <c r="AQ9181">
        <v>6.4125957869999999</v>
      </c>
      <c r="AT9181">
        <v>13</v>
      </c>
      <c r="AV9181">
        <v>0</v>
      </c>
      <c r="AW9181">
        <v>1</v>
      </c>
      <c r="AY9181">
        <v>1</v>
      </c>
      <c r="AZ9181">
        <v>48.2</v>
      </c>
      <c r="BA9181">
        <v>104.3</v>
      </c>
      <c r="BB9181">
        <v>52.1</v>
      </c>
      <c r="BC9181">
        <v>64.573537584851096</v>
      </c>
      <c r="BD9181">
        <v>35.964805609450302</v>
      </c>
      <c r="BE9181">
        <v>89.115853250000001</v>
      </c>
      <c r="BF9181">
        <v>112.24343020000001</v>
      </c>
    </row>
    <row r="9182" spans="1:58">
      <c r="A9182" t="s">
        <v>33</v>
      </c>
      <c r="B9182" t="s">
        <v>66</v>
      </c>
      <c r="C9182">
        <v>1984</v>
      </c>
      <c r="D9182">
        <f t="shared" si="709"/>
        <v>155</v>
      </c>
      <c r="E9182">
        <v>3</v>
      </c>
      <c r="G9182">
        <v>7387115.6565859998</v>
      </c>
      <c r="H9182">
        <v>4663849.4001110001</v>
      </c>
      <c r="I9182">
        <v>1518463.3431170001</v>
      </c>
      <c r="J9182">
        <v>1352175.069961</v>
      </c>
      <c r="K9182">
        <v>375703.01881500002</v>
      </c>
      <c r="L9182">
        <v>544101.84836099995</v>
      </c>
      <c r="O9182">
        <f>VLOOKUP(C9182,[1]pop_15p_a!$A$8:$AL$68,38,FALSE)</f>
        <v>173304352.83239201</v>
      </c>
      <c r="Q9182">
        <f t="shared" si="712"/>
        <v>-168398.82954599994</v>
      </c>
      <c r="R9182">
        <f t="shared" si="713"/>
        <v>236657</v>
      </c>
      <c r="T9182">
        <v>236657</v>
      </c>
      <c r="U9182">
        <f t="shared" si="714"/>
        <v>44.7</v>
      </c>
      <c r="V9182">
        <v>44.7</v>
      </c>
      <c r="Y9182">
        <v>32.719000000000001</v>
      </c>
      <c r="Z9182">
        <f t="shared" si="710"/>
        <v>7.4333330000000002</v>
      </c>
      <c r="AA9182">
        <v>7.4</v>
      </c>
      <c r="AB9182">
        <v>7.4333330000000002</v>
      </c>
      <c r="AE9182">
        <f t="shared" si="711"/>
        <v>11.566666666666668</v>
      </c>
      <c r="AF9182">
        <v>11.566666666666668</v>
      </c>
      <c r="AG9182">
        <v>11</v>
      </c>
      <c r="AK9182">
        <v>9</v>
      </c>
      <c r="AN9182">
        <v>44.103729999999999</v>
      </c>
      <c r="AO9182">
        <v>0.43413079999999998</v>
      </c>
      <c r="AQ9182">
        <v>6.4125957869999999</v>
      </c>
      <c r="AT9182">
        <v>13</v>
      </c>
      <c r="AV9182">
        <v>0</v>
      </c>
      <c r="AW9182">
        <v>1</v>
      </c>
      <c r="AY9182">
        <v>1</v>
      </c>
      <c r="AZ9182">
        <v>48.4</v>
      </c>
      <c r="BA9182">
        <v>104.8</v>
      </c>
      <c r="BB9182">
        <v>52.6</v>
      </c>
      <c r="BC9182">
        <v>64.802708251273003</v>
      </c>
      <c r="BD9182">
        <v>36.456357704203299</v>
      </c>
      <c r="BE9182">
        <v>88.908435650000001</v>
      </c>
      <c r="BF9182">
        <v>111.4198246</v>
      </c>
    </row>
    <row r="9183" spans="1:58">
      <c r="A9183" t="s">
        <v>33</v>
      </c>
      <c r="B9183" t="s">
        <v>66</v>
      </c>
      <c r="C9183">
        <v>1984</v>
      </c>
      <c r="D9183">
        <f t="shared" si="709"/>
        <v>156</v>
      </c>
      <c r="E9183">
        <v>4</v>
      </c>
      <c r="G9183">
        <v>7447753.7418520004</v>
      </c>
      <c r="H9183">
        <v>4724265.8819930004</v>
      </c>
      <c r="I9183">
        <v>1538564.3345009999</v>
      </c>
      <c r="J9183">
        <v>1386470.24557</v>
      </c>
      <c r="K9183">
        <v>383347.26189299999</v>
      </c>
      <c r="L9183">
        <v>560049.41960100003</v>
      </c>
      <c r="O9183">
        <f>VLOOKUP(C9183,[1]pop_15p_a!$A$8:$AL$68,38,FALSE)</f>
        <v>173304352.83239201</v>
      </c>
      <c r="Q9183">
        <f t="shared" si="712"/>
        <v>-176702.15770800004</v>
      </c>
      <c r="R9183">
        <f t="shared" si="713"/>
        <v>237232</v>
      </c>
      <c r="T9183">
        <v>237232</v>
      </c>
      <c r="U9183">
        <f t="shared" si="714"/>
        <v>45.3</v>
      </c>
      <c r="V9183">
        <v>45.3</v>
      </c>
      <c r="Y9183">
        <v>32.719000000000001</v>
      </c>
      <c r="Z9183">
        <f t="shared" si="710"/>
        <v>7.3</v>
      </c>
      <c r="AA9183">
        <v>7.3</v>
      </c>
      <c r="AB9183">
        <v>7.3</v>
      </c>
      <c r="AE9183">
        <f t="shared" si="711"/>
        <v>9.2166666666666668</v>
      </c>
      <c r="AF9183">
        <v>9.2166666666666668</v>
      </c>
      <c r="AG9183">
        <v>8.1300000000000008</v>
      </c>
      <c r="AK9183">
        <v>8.3699999999999992</v>
      </c>
      <c r="AN9183">
        <v>44.427190000000003</v>
      </c>
      <c r="AO9183">
        <v>0.43963479999999999</v>
      </c>
      <c r="AQ9183">
        <v>6.4125957869999999</v>
      </c>
      <c r="AT9183">
        <v>13</v>
      </c>
      <c r="AV9183">
        <v>0</v>
      </c>
      <c r="AW9183">
        <v>1</v>
      </c>
      <c r="AY9183">
        <v>1</v>
      </c>
      <c r="AZ9183">
        <v>49</v>
      </c>
      <c r="BA9183">
        <v>106.5</v>
      </c>
      <c r="BB9183">
        <v>53.6</v>
      </c>
      <c r="BC9183">
        <v>65.309527716075905</v>
      </c>
      <c r="BD9183">
        <v>36.918095331619902</v>
      </c>
      <c r="BE9183">
        <v>89.029181609999995</v>
      </c>
      <c r="BF9183">
        <v>111.6290089</v>
      </c>
    </row>
    <row r="9184" spans="1:58">
      <c r="A9184" t="s">
        <v>33</v>
      </c>
      <c r="B9184" t="s">
        <v>66</v>
      </c>
      <c r="C9184">
        <v>1985</v>
      </c>
      <c r="D9184">
        <f t="shared" si="709"/>
        <v>157</v>
      </c>
      <c r="E9184">
        <v>1</v>
      </c>
      <c r="G9184">
        <v>7519928.9407860003</v>
      </c>
      <c r="H9184">
        <v>4804533.4389479998</v>
      </c>
      <c r="I9184">
        <v>1557693.9874730001</v>
      </c>
      <c r="J9184">
        <v>1396665.6389810001</v>
      </c>
      <c r="K9184">
        <v>384363.81833600003</v>
      </c>
      <c r="L9184">
        <v>547698.12402500003</v>
      </c>
      <c r="O9184">
        <f>VLOOKUP(C9184,[1]pop_15p_a!$A$8:$AL$68,38,FALSE)</f>
        <v>175017802.13981101</v>
      </c>
      <c r="Q9184">
        <f t="shared" si="712"/>
        <v>-163334.305689</v>
      </c>
      <c r="R9184">
        <f t="shared" si="713"/>
        <v>237673</v>
      </c>
      <c r="T9184">
        <v>237673</v>
      </c>
      <c r="U9184">
        <f t="shared" si="714"/>
        <v>45.9</v>
      </c>
      <c r="V9184">
        <v>45.9</v>
      </c>
      <c r="Y9184">
        <v>35.415999999999997</v>
      </c>
      <c r="Z9184">
        <f t="shared" si="710"/>
        <v>7.233333</v>
      </c>
      <c r="AA9184">
        <v>7.2</v>
      </c>
      <c r="AB9184">
        <v>7.233333</v>
      </c>
      <c r="AE9184">
        <f t="shared" si="711"/>
        <v>8.6833333333333318</v>
      </c>
      <c r="AF9184">
        <v>8.6833333333333318</v>
      </c>
      <c r="AG9184">
        <v>8.5</v>
      </c>
      <c r="AK9184">
        <v>8</v>
      </c>
      <c r="AN9184">
        <v>44.708469999999998</v>
      </c>
      <c r="AO9184">
        <v>0.44335009999999997</v>
      </c>
      <c r="AP9184">
        <v>-0.89586472011348395</v>
      </c>
      <c r="AQ9184">
        <v>6.4024205419999998</v>
      </c>
      <c r="AR9184">
        <v>6.3043052238000001</v>
      </c>
      <c r="AT9184">
        <v>13</v>
      </c>
      <c r="AV9184">
        <v>0</v>
      </c>
      <c r="AW9184">
        <v>1</v>
      </c>
      <c r="AY9184">
        <v>1</v>
      </c>
      <c r="AZ9184">
        <v>49.8</v>
      </c>
      <c r="BA9184">
        <v>107.4</v>
      </c>
      <c r="BB9184">
        <v>53.5</v>
      </c>
      <c r="BC9184">
        <v>65.339307339399596</v>
      </c>
      <c r="BD9184">
        <v>37.411371989392698</v>
      </c>
      <c r="BE9184">
        <v>88.930582779999995</v>
      </c>
      <c r="BF9184">
        <v>112.22053990000001</v>
      </c>
    </row>
    <row r="9185" spans="1:58">
      <c r="A9185" t="s">
        <v>33</v>
      </c>
      <c r="B9185" t="s">
        <v>66</v>
      </c>
      <c r="C9185">
        <v>1985</v>
      </c>
      <c r="D9185">
        <f t="shared" si="709"/>
        <v>158</v>
      </c>
      <c r="E9185">
        <v>2</v>
      </c>
      <c r="G9185">
        <v>7586138.5562039996</v>
      </c>
      <c r="H9185">
        <v>4848640.8778100004</v>
      </c>
      <c r="I9185">
        <v>1579130.5691740001</v>
      </c>
      <c r="J9185">
        <v>1426837.3371679999</v>
      </c>
      <c r="K9185">
        <v>383539.55815300002</v>
      </c>
      <c r="L9185">
        <v>574608.95461999997</v>
      </c>
      <c r="O9185">
        <f>VLOOKUP(C9185,[1]pop_15p_a!$A$8:$AL$68,38,FALSE)</f>
        <v>175017802.13981101</v>
      </c>
      <c r="Q9185">
        <f t="shared" si="712"/>
        <v>-191069.39646699996</v>
      </c>
      <c r="R9185">
        <f t="shared" si="713"/>
        <v>238176</v>
      </c>
      <c r="T9185">
        <v>238176</v>
      </c>
      <c r="U9185">
        <f t="shared" si="714"/>
        <v>46.6</v>
      </c>
      <c r="V9185">
        <v>46.6</v>
      </c>
      <c r="Y9185">
        <v>35.415999999999997</v>
      </c>
      <c r="Z9185">
        <f t="shared" si="710"/>
        <v>7.3</v>
      </c>
      <c r="AA9185">
        <v>7.3</v>
      </c>
      <c r="AB9185">
        <v>7.3</v>
      </c>
      <c r="AE9185">
        <f t="shared" si="711"/>
        <v>8.0566666666666666</v>
      </c>
      <c r="AF9185">
        <v>8.0566666666666666</v>
      </c>
      <c r="AG9185">
        <v>7.75</v>
      </c>
      <c r="AK9185">
        <v>7.5</v>
      </c>
      <c r="AN9185">
        <v>45.256950000000003</v>
      </c>
      <c r="AO9185">
        <v>0.4480285</v>
      </c>
      <c r="AP9185">
        <v>-0.89586472011348395</v>
      </c>
      <c r="AQ9185">
        <v>6.4024205419999998</v>
      </c>
      <c r="AR9185">
        <v>6.3043052238000001</v>
      </c>
      <c r="AT9185">
        <v>13</v>
      </c>
      <c r="AV9185">
        <v>0</v>
      </c>
      <c r="AW9185">
        <v>1</v>
      </c>
      <c r="AY9185">
        <v>1</v>
      </c>
      <c r="AZ9185">
        <v>50.7</v>
      </c>
      <c r="BA9185">
        <v>109.1</v>
      </c>
      <c r="BB9185">
        <v>54.1</v>
      </c>
      <c r="BC9185">
        <v>65.814038971740104</v>
      </c>
      <c r="BD9185">
        <v>37.9769634182408</v>
      </c>
      <c r="BE9185">
        <v>88.957708999999994</v>
      </c>
      <c r="BF9185">
        <v>111.1241509</v>
      </c>
    </row>
    <row r="9186" spans="1:58">
      <c r="A9186" t="s">
        <v>33</v>
      </c>
      <c r="B9186" t="s">
        <v>66</v>
      </c>
      <c r="C9186">
        <v>1985</v>
      </c>
      <c r="D9186">
        <f t="shared" si="709"/>
        <v>159</v>
      </c>
      <c r="E9186">
        <v>3</v>
      </c>
      <c r="G9186">
        <v>7701988.3235569997</v>
      </c>
      <c r="H9186">
        <v>4940732.7541420003</v>
      </c>
      <c r="I9186">
        <v>1614554.424017</v>
      </c>
      <c r="J9186">
        <v>1428263.103345</v>
      </c>
      <c r="K9186">
        <v>377945.23054700001</v>
      </c>
      <c r="L9186">
        <v>569050.31491199997</v>
      </c>
      <c r="O9186">
        <f>VLOOKUP(C9186,[1]pop_15p_a!$A$8:$AL$68,38,FALSE)</f>
        <v>175017802.13981101</v>
      </c>
      <c r="Q9186">
        <f t="shared" si="712"/>
        <v>-191105.08436499996</v>
      </c>
      <c r="R9186">
        <f t="shared" si="713"/>
        <v>238789</v>
      </c>
      <c r="T9186">
        <v>238789</v>
      </c>
      <c r="U9186">
        <f t="shared" si="714"/>
        <v>47.6</v>
      </c>
      <c r="V9186">
        <v>47.6</v>
      </c>
      <c r="Y9186">
        <v>35.415999999999997</v>
      </c>
      <c r="Z9186">
        <f t="shared" si="710"/>
        <v>7.2</v>
      </c>
      <c r="AA9186">
        <v>7.2</v>
      </c>
      <c r="AB9186">
        <v>7.2</v>
      </c>
      <c r="AE9186">
        <f t="shared" si="711"/>
        <v>8.4166666666666661</v>
      </c>
      <c r="AF9186">
        <v>8.4166666666666661</v>
      </c>
      <c r="AG9186">
        <v>8</v>
      </c>
      <c r="AK9186">
        <v>7.5</v>
      </c>
      <c r="AN9186">
        <v>45.580410000000001</v>
      </c>
      <c r="AO9186">
        <v>0.45188129999999999</v>
      </c>
      <c r="AP9186">
        <v>-0.89586472011348395</v>
      </c>
      <c r="AQ9186">
        <v>6.4024205419999998</v>
      </c>
      <c r="AR9186">
        <v>6.3043052238000001</v>
      </c>
      <c r="AT9186">
        <v>13</v>
      </c>
      <c r="AV9186">
        <v>0</v>
      </c>
      <c r="AW9186">
        <v>1</v>
      </c>
      <c r="AY9186">
        <v>1</v>
      </c>
      <c r="AZ9186">
        <v>52</v>
      </c>
      <c r="BA9186">
        <v>110.3</v>
      </c>
      <c r="BB9186">
        <v>54.4</v>
      </c>
      <c r="BC9186">
        <v>66.614604456749106</v>
      </c>
      <c r="BD9186">
        <v>38.576537287903101</v>
      </c>
      <c r="BE9186">
        <v>89.336074740000001</v>
      </c>
      <c r="BF9186">
        <v>113.0831951</v>
      </c>
    </row>
    <row r="9187" spans="1:58">
      <c r="A9187" t="s">
        <v>33</v>
      </c>
      <c r="B9187" t="s">
        <v>66</v>
      </c>
      <c r="C9187">
        <v>1985</v>
      </c>
      <c r="D9187">
        <f t="shared" si="709"/>
        <v>160</v>
      </c>
      <c r="E9187">
        <v>4</v>
      </c>
      <c r="G9187">
        <v>7759236.5887719998</v>
      </c>
      <c r="H9187">
        <v>4951421.0583760003</v>
      </c>
      <c r="I9187">
        <v>1629757.298612</v>
      </c>
      <c r="J9187">
        <v>1447655.306725</v>
      </c>
      <c r="K9187">
        <v>389221.63259599998</v>
      </c>
      <c r="L9187">
        <v>591320.13134900003</v>
      </c>
      <c r="O9187">
        <f>VLOOKUP(C9187,[1]pop_15p_a!$A$8:$AL$68,38,FALSE)</f>
        <v>175017802.13981101</v>
      </c>
      <c r="Q9187">
        <f t="shared" si="712"/>
        <v>-202098.49875300005</v>
      </c>
      <c r="R9187">
        <f t="shared" si="713"/>
        <v>239387</v>
      </c>
      <c r="T9187">
        <v>239387</v>
      </c>
      <c r="U9187">
        <f t="shared" si="714"/>
        <v>49.7</v>
      </c>
      <c r="V9187">
        <v>49.7</v>
      </c>
      <c r="Y9187">
        <v>35.415999999999997</v>
      </c>
      <c r="Z9187">
        <f t="shared" si="710"/>
        <v>7.0333329999999998</v>
      </c>
      <c r="AA9187">
        <v>7</v>
      </c>
      <c r="AB9187">
        <v>7.0333329999999998</v>
      </c>
      <c r="AE9187">
        <f t="shared" si="711"/>
        <v>8.1233333333333331</v>
      </c>
      <c r="AF9187">
        <v>8.1233333333333331</v>
      </c>
      <c r="AG9187">
        <v>7.75</v>
      </c>
      <c r="AK9187">
        <v>7.5</v>
      </c>
      <c r="AN9187">
        <v>45.988259999999997</v>
      </c>
      <c r="AO9187">
        <v>0.45848610000000001</v>
      </c>
      <c r="AP9187">
        <v>-0.89586472011348395</v>
      </c>
      <c r="AQ9187">
        <v>6.4024205419999998</v>
      </c>
      <c r="AR9187">
        <v>6.3043052238000001</v>
      </c>
      <c r="AT9187">
        <v>13</v>
      </c>
      <c r="AV9187">
        <v>0</v>
      </c>
      <c r="AW9187">
        <v>1</v>
      </c>
      <c r="AY9187">
        <v>1</v>
      </c>
      <c r="AZ9187">
        <v>53.7</v>
      </c>
      <c r="BA9187">
        <v>113</v>
      </c>
      <c r="BB9187">
        <v>55.4</v>
      </c>
      <c r="BC9187">
        <v>67.323435121334498</v>
      </c>
      <c r="BD9187">
        <v>39.159069352086</v>
      </c>
      <c r="BE9187">
        <v>89.565312019999993</v>
      </c>
      <c r="BF9187">
        <v>113.3465454</v>
      </c>
    </row>
    <row r="9188" spans="1:58">
      <c r="A9188" t="s">
        <v>33</v>
      </c>
      <c r="B9188" t="s">
        <v>66</v>
      </c>
      <c r="C9188">
        <v>1986</v>
      </c>
      <c r="D9188">
        <f t="shared" si="709"/>
        <v>161</v>
      </c>
      <c r="E9188">
        <v>1</v>
      </c>
      <c r="G9188">
        <v>7831669.3640520014</v>
      </c>
      <c r="H9188">
        <v>4994687.2526620002</v>
      </c>
      <c r="I9188">
        <v>1645585.8294200001</v>
      </c>
      <c r="J9188">
        <v>1453535.4960169999</v>
      </c>
      <c r="K9188">
        <v>401411.90861799999</v>
      </c>
      <c r="L9188">
        <v>590730.03038799996</v>
      </c>
      <c r="O9188">
        <f>VLOOKUP(C9188,[1]pop_15p_a!$A$8:$AL$68,38,FALSE)</f>
        <v>176408062.881933</v>
      </c>
      <c r="Q9188">
        <f t="shared" si="712"/>
        <v>-189318.12176999997</v>
      </c>
      <c r="R9188">
        <f t="shared" si="713"/>
        <v>239861</v>
      </c>
      <c r="T9188">
        <v>239861</v>
      </c>
      <c r="U9188">
        <f t="shared" si="714"/>
        <v>49.7</v>
      </c>
      <c r="V9188">
        <v>49.7</v>
      </c>
      <c r="Y9188">
        <v>38.805999999999997</v>
      </c>
      <c r="Z9188">
        <f t="shared" si="710"/>
        <v>7.0333329999999998</v>
      </c>
      <c r="AA9188">
        <v>7</v>
      </c>
      <c r="AB9188">
        <v>7.0333329999999998</v>
      </c>
      <c r="AE9188">
        <f t="shared" si="711"/>
        <v>7.583333333333333</v>
      </c>
      <c r="AF9188">
        <v>7.583333333333333</v>
      </c>
      <c r="AG9188">
        <v>7.25</v>
      </c>
      <c r="AK9188">
        <v>7.1</v>
      </c>
      <c r="AN9188">
        <v>46.086709999999997</v>
      </c>
      <c r="AO9188">
        <v>0.46206380000000002</v>
      </c>
      <c r="AP9188">
        <v>-0.73945104826478003</v>
      </c>
      <c r="AQ9188">
        <v>6.3601779927499997</v>
      </c>
      <c r="AR9188">
        <v>6.2573682728</v>
      </c>
      <c r="AT9188">
        <v>13</v>
      </c>
      <c r="AV9188">
        <v>0</v>
      </c>
      <c r="AW9188">
        <v>1</v>
      </c>
      <c r="AY9188">
        <v>1</v>
      </c>
      <c r="AZ9188">
        <v>53.4</v>
      </c>
      <c r="BA9188">
        <v>113.1</v>
      </c>
      <c r="BB9188">
        <v>54.9</v>
      </c>
      <c r="BC9188">
        <v>67.978178260765205</v>
      </c>
      <c r="BD9188">
        <v>39.665091828490397</v>
      </c>
      <c r="BE9188">
        <v>89.918293899999995</v>
      </c>
      <c r="BF9188">
        <v>113.22344459999999</v>
      </c>
    </row>
    <row r="9189" spans="1:58">
      <c r="A9189" t="s">
        <v>33</v>
      </c>
      <c r="B9189" t="s">
        <v>66</v>
      </c>
      <c r="C9189">
        <v>1986</v>
      </c>
      <c r="D9189">
        <f t="shared" si="709"/>
        <v>162</v>
      </c>
      <c r="E9189">
        <v>2</v>
      </c>
      <c r="G9189">
        <v>7866941.9458259996</v>
      </c>
      <c r="H9189">
        <v>5049113.5755009996</v>
      </c>
      <c r="I9189">
        <v>1678014.24801</v>
      </c>
      <c r="J9189">
        <v>1458384.403746</v>
      </c>
      <c r="K9189">
        <v>405733.90708500001</v>
      </c>
      <c r="L9189">
        <v>615863.13544800004</v>
      </c>
      <c r="O9189">
        <f>VLOOKUP(C9189,[1]pop_15p_a!$A$8:$AL$68,38,FALSE)</f>
        <v>176408062.881933</v>
      </c>
      <c r="Q9189">
        <f t="shared" si="712"/>
        <v>-210129.22836300003</v>
      </c>
      <c r="R9189">
        <f t="shared" si="713"/>
        <v>240368</v>
      </c>
      <c r="T9189">
        <v>240368</v>
      </c>
      <c r="U9189">
        <f t="shared" si="714"/>
        <v>50.3</v>
      </c>
      <c r="V9189">
        <v>50.3</v>
      </c>
      <c r="Y9189">
        <v>38.805999999999997</v>
      </c>
      <c r="Z9189">
        <f t="shared" si="710"/>
        <v>7.1666670000000003</v>
      </c>
      <c r="AA9189">
        <v>7.2</v>
      </c>
      <c r="AB9189">
        <v>7.1666670000000003</v>
      </c>
      <c r="AE9189">
        <f t="shared" si="711"/>
        <v>6.8133333333333326</v>
      </c>
      <c r="AF9189">
        <v>6.8133333333333326</v>
      </c>
      <c r="AG9189">
        <v>6.88</v>
      </c>
      <c r="AK9189">
        <v>6.5</v>
      </c>
      <c r="AN9189">
        <v>45.988259999999997</v>
      </c>
      <c r="AO9189">
        <v>0.46605420000000003</v>
      </c>
      <c r="AP9189">
        <v>-0.73945104826478003</v>
      </c>
      <c r="AQ9189">
        <v>6.3601779927499997</v>
      </c>
      <c r="AR9189">
        <v>6.2573682728</v>
      </c>
      <c r="AT9189">
        <v>13</v>
      </c>
      <c r="AV9189">
        <v>0</v>
      </c>
      <c r="AW9189">
        <v>1</v>
      </c>
      <c r="AY9189">
        <v>1</v>
      </c>
      <c r="AZ9189">
        <v>54.1</v>
      </c>
      <c r="BA9189">
        <v>114.8</v>
      </c>
      <c r="BB9189">
        <v>54.9</v>
      </c>
      <c r="BC9189">
        <v>69.485023681539204</v>
      </c>
      <c r="BD9189">
        <v>40.2414482719836</v>
      </c>
      <c r="BE9189">
        <v>90.501105859999996</v>
      </c>
      <c r="BF9189">
        <v>114.53266429999999</v>
      </c>
    </row>
    <row r="9190" spans="1:58">
      <c r="A9190" t="s">
        <v>33</v>
      </c>
      <c r="B9190" t="s">
        <v>66</v>
      </c>
      <c r="C9190">
        <v>1986</v>
      </c>
      <c r="D9190">
        <f t="shared" si="709"/>
        <v>163</v>
      </c>
      <c r="E9190">
        <v>3</v>
      </c>
      <c r="G9190">
        <v>7942231.1274570003</v>
      </c>
      <c r="H9190">
        <v>5138433.8428549999</v>
      </c>
      <c r="I9190">
        <v>1702304.8505180001</v>
      </c>
      <c r="J9190">
        <v>1468456.5935150001</v>
      </c>
      <c r="K9190">
        <v>415020.13618999999</v>
      </c>
      <c r="L9190">
        <v>632934.31087599997</v>
      </c>
      <c r="O9190">
        <f>VLOOKUP(C9190,[1]pop_15p_a!$A$8:$AL$68,38,FALSE)</f>
        <v>176408062.881933</v>
      </c>
      <c r="Q9190">
        <f t="shared" si="712"/>
        <v>-217914.17468599998</v>
      </c>
      <c r="R9190">
        <f t="shared" si="713"/>
        <v>240962</v>
      </c>
      <c r="T9190">
        <v>240962</v>
      </c>
      <c r="U9190">
        <f t="shared" si="714"/>
        <v>51.6</v>
      </c>
      <c r="V9190">
        <v>51.6</v>
      </c>
      <c r="Y9190">
        <v>38.805999999999997</v>
      </c>
      <c r="Z9190">
        <f t="shared" si="710"/>
        <v>6.9666670000000002</v>
      </c>
      <c r="AA9190">
        <v>7</v>
      </c>
      <c r="AB9190">
        <v>6.9666670000000002</v>
      </c>
      <c r="AE9190">
        <f t="shared" si="711"/>
        <v>6.0466666666666669</v>
      </c>
      <c r="AF9190">
        <v>6.0466666666666669</v>
      </c>
      <c r="AG9190">
        <v>5.88</v>
      </c>
      <c r="AK9190">
        <v>5.5</v>
      </c>
      <c r="AN9190">
        <v>46.325789999999998</v>
      </c>
      <c r="AO9190">
        <v>0.47031979999999995</v>
      </c>
      <c r="AP9190">
        <v>-0.73945104826478003</v>
      </c>
      <c r="AQ9190">
        <v>6.3601779927499997</v>
      </c>
      <c r="AR9190">
        <v>6.2573682728</v>
      </c>
      <c r="AT9190">
        <v>13</v>
      </c>
      <c r="AV9190">
        <v>0</v>
      </c>
      <c r="AW9190">
        <v>1</v>
      </c>
      <c r="AY9190">
        <v>1</v>
      </c>
      <c r="AZ9190">
        <v>55.4</v>
      </c>
      <c r="BA9190">
        <v>116.7</v>
      </c>
      <c r="BB9190">
        <v>55.3</v>
      </c>
      <c r="BC9190">
        <v>70.480887638935997</v>
      </c>
      <c r="BD9190">
        <v>40.626342173889803</v>
      </c>
      <c r="BE9190">
        <v>91.407950439999993</v>
      </c>
      <c r="BF9190">
        <v>115.7004135</v>
      </c>
    </row>
    <row r="9191" spans="1:58">
      <c r="A9191" t="s">
        <v>33</v>
      </c>
      <c r="B9191" t="s">
        <v>66</v>
      </c>
      <c r="C9191">
        <v>1986</v>
      </c>
      <c r="D9191">
        <f t="shared" si="709"/>
        <v>164</v>
      </c>
      <c r="E9191">
        <v>4</v>
      </c>
      <c r="G9191">
        <v>7984886.9237590004</v>
      </c>
      <c r="H9191">
        <v>5169950.3674539998</v>
      </c>
      <c r="I9191">
        <v>1701232.0929479999</v>
      </c>
      <c r="J9191">
        <v>1468132.7127429999</v>
      </c>
      <c r="K9191">
        <v>430525.189006</v>
      </c>
      <c r="L9191">
        <v>637846.25188999996</v>
      </c>
      <c r="O9191">
        <f>VLOOKUP(C9191,[1]pop_15p_a!$A$8:$AL$68,38,FALSE)</f>
        <v>176408062.881933</v>
      </c>
      <c r="Q9191">
        <f t="shared" si="712"/>
        <v>-207321.06288399996</v>
      </c>
      <c r="R9191">
        <f t="shared" si="713"/>
        <v>241539</v>
      </c>
      <c r="T9191">
        <v>241539</v>
      </c>
      <c r="U9191">
        <f t="shared" si="714"/>
        <v>52.8</v>
      </c>
      <c r="V9191">
        <v>52.8</v>
      </c>
      <c r="Y9191">
        <v>38.805999999999997</v>
      </c>
      <c r="Z9191">
        <f t="shared" si="710"/>
        <v>6.8333329999999997</v>
      </c>
      <c r="AA9191">
        <v>6.8</v>
      </c>
      <c r="AB9191">
        <v>6.8333329999999997</v>
      </c>
      <c r="AE9191">
        <f t="shared" si="711"/>
        <v>5.88</v>
      </c>
      <c r="AF9191">
        <v>5.88</v>
      </c>
      <c r="AG9191">
        <v>5.88</v>
      </c>
      <c r="AK9191">
        <v>5.5</v>
      </c>
      <c r="AN9191">
        <v>46.578940000000003</v>
      </c>
      <c r="AO9191">
        <v>0.4760991</v>
      </c>
      <c r="AP9191">
        <v>-0.73945104826478003</v>
      </c>
      <c r="AQ9191">
        <v>6.3601779927499997</v>
      </c>
      <c r="AR9191">
        <v>6.2573682728</v>
      </c>
      <c r="AT9191">
        <v>13</v>
      </c>
      <c r="AV9191">
        <v>0</v>
      </c>
      <c r="AW9191">
        <v>1</v>
      </c>
      <c r="AY9191">
        <v>1</v>
      </c>
      <c r="AZ9191">
        <v>56.6</v>
      </c>
      <c r="BA9191">
        <v>119.2</v>
      </c>
      <c r="BB9191">
        <v>56.8</v>
      </c>
      <c r="BC9191">
        <v>71.596686151959403</v>
      </c>
      <c r="BD9191">
        <v>41.105423989166603</v>
      </c>
      <c r="BE9191">
        <v>92.326680479999993</v>
      </c>
      <c r="BF9191">
        <v>117.6173878</v>
      </c>
    </row>
    <row r="9192" spans="1:58">
      <c r="A9192" t="s">
        <v>33</v>
      </c>
      <c r="B9192" t="s">
        <v>66</v>
      </c>
      <c r="C9192">
        <v>1987</v>
      </c>
      <c r="D9192">
        <f t="shared" ref="D9192:D9255" si="715">D8902</f>
        <v>165</v>
      </c>
      <c r="E9192">
        <v>1</v>
      </c>
      <c r="G9192">
        <v>8044388.0208989996</v>
      </c>
      <c r="H9192">
        <v>5175110.7664890001</v>
      </c>
      <c r="I9192">
        <v>1702264.8542309999</v>
      </c>
      <c r="J9192">
        <v>1447930.1813769999</v>
      </c>
      <c r="K9192">
        <v>430908.84804999997</v>
      </c>
      <c r="L9192">
        <v>634107.09014300001</v>
      </c>
      <c r="O9192">
        <f>VLOOKUP(C9192,[1]pop_15p_a!$A$8:$AL$68,38,FALSE)</f>
        <v>177773823.18102899</v>
      </c>
      <c r="Q9192">
        <f t="shared" si="712"/>
        <v>-203198.24209300004</v>
      </c>
      <c r="R9192">
        <f t="shared" si="713"/>
        <v>242009</v>
      </c>
      <c r="T9192">
        <v>242009</v>
      </c>
      <c r="U9192">
        <f t="shared" si="714"/>
        <v>52.8</v>
      </c>
      <c r="V9192">
        <v>52.8</v>
      </c>
      <c r="Y9192">
        <v>39.761000000000003</v>
      </c>
      <c r="Z9192">
        <f t="shared" si="710"/>
        <v>6.6</v>
      </c>
      <c r="AA9192">
        <v>6.6</v>
      </c>
      <c r="AB9192">
        <v>6.6</v>
      </c>
      <c r="AE9192">
        <f t="shared" si="711"/>
        <v>6</v>
      </c>
      <c r="AF9192">
        <v>6</v>
      </c>
      <c r="AG9192">
        <v>6</v>
      </c>
      <c r="AK9192">
        <v>5.5</v>
      </c>
      <c r="AN9192">
        <v>47.099290000000003</v>
      </c>
      <c r="AO9192">
        <v>0.47981430000000003</v>
      </c>
      <c r="AP9192">
        <v>1.5371563329938999E-2</v>
      </c>
      <c r="AQ9192">
        <v>6.2693155655000004</v>
      </c>
      <c r="AR9192">
        <v>6.20218369</v>
      </c>
      <c r="AT9192">
        <v>13</v>
      </c>
      <c r="AV9192">
        <v>0</v>
      </c>
      <c r="AW9192">
        <v>1</v>
      </c>
      <c r="AY9192">
        <v>1</v>
      </c>
      <c r="AZ9192">
        <v>56</v>
      </c>
      <c r="BA9192">
        <v>119.2</v>
      </c>
      <c r="BB9192">
        <v>56.1</v>
      </c>
      <c r="BC9192">
        <v>72.3436161816783</v>
      </c>
      <c r="BD9192">
        <v>41.574243432042302</v>
      </c>
      <c r="BE9192">
        <v>93.104117459999998</v>
      </c>
      <c r="BF9192">
        <v>118.019723</v>
      </c>
    </row>
    <row r="9193" spans="1:58">
      <c r="A9193" t="s">
        <v>33</v>
      </c>
      <c r="B9193" t="s">
        <v>66</v>
      </c>
      <c r="C9193">
        <v>1987</v>
      </c>
      <c r="D9193">
        <f t="shared" si="715"/>
        <v>166</v>
      </c>
      <c r="E9193">
        <v>2</v>
      </c>
      <c r="G9193">
        <v>8131178.7552840002</v>
      </c>
      <c r="H9193">
        <v>5245735.1148610003</v>
      </c>
      <c r="I9193">
        <v>1706434.4672099999</v>
      </c>
      <c r="J9193">
        <v>1476542.271991</v>
      </c>
      <c r="K9193">
        <v>448660.77998300001</v>
      </c>
      <c r="L9193">
        <v>649972.084363</v>
      </c>
      <c r="O9193">
        <f>VLOOKUP(C9193,[1]pop_15p_a!$A$8:$AL$68,38,FALSE)</f>
        <v>177773823.18102899</v>
      </c>
      <c r="Q9193">
        <f t="shared" si="712"/>
        <v>-201311.30437999999</v>
      </c>
      <c r="R9193">
        <f t="shared" si="713"/>
        <v>242520</v>
      </c>
      <c r="T9193">
        <v>242520</v>
      </c>
      <c r="U9193">
        <f t="shared" si="714"/>
        <v>53.1</v>
      </c>
      <c r="V9193">
        <v>53.1</v>
      </c>
      <c r="Y9193">
        <v>39.761000000000003</v>
      </c>
      <c r="Z9193">
        <f t="shared" ref="Z9193:Z9256" si="716">AB9193</f>
        <v>6.266667</v>
      </c>
      <c r="AA9193">
        <v>6.3</v>
      </c>
      <c r="AB9193">
        <v>6.266667</v>
      </c>
      <c r="AE9193">
        <f t="shared" ref="AE9193:AE9256" si="717">AF9193</f>
        <v>6.666666666666667</v>
      </c>
      <c r="AF9193">
        <v>6.666666666666667</v>
      </c>
      <c r="AG9193">
        <v>6.75</v>
      </c>
      <c r="AK9193">
        <v>5.5</v>
      </c>
      <c r="AN9193">
        <v>47.7181</v>
      </c>
      <c r="AO9193">
        <v>0.48531829999999998</v>
      </c>
      <c r="AP9193">
        <v>1.5371563329938999E-2</v>
      </c>
      <c r="AQ9193">
        <v>6.2693155655000004</v>
      </c>
      <c r="AR9193">
        <v>6.20218369</v>
      </c>
      <c r="AT9193">
        <v>13</v>
      </c>
      <c r="AV9193">
        <v>0</v>
      </c>
      <c r="AW9193">
        <v>1</v>
      </c>
      <c r="AY9193">
        <v>1</v>
      </c>
      <c r="AZ9193">
        <v>57.2</v>
      </c>
      <c r="BA9193">
        <v>120.8</v>
      </c>
      <c r="BB9193">
        <v>56.7</v>
      </c>
      <c r="BC9193">
        <v>72.997743272421403</v>
      </c>
      <c r="BD9193">
        <v>42.079470145703297</v>
      </c>
      <c r="BE9193">
        <v>93.711157720000003</v>
      </c>
      <c r="BF9193">
        <v>120.478729</v>
      </c>
    </row>
    <row r="9194" spans="1:58">
      <c r="A9194" t="s">
        <v>33</v>
      </c>
      <c r="B9194" t="s">
        <v>66</v>
      </c>
      <c r="C9194">
        <v>1987</v>
      </c>
      <c r="D9194">
        <f t="shared" si="715"/>
        <v>167</v>
      </c>
      <c r="E9194">
        <v>3</v>
      </c>
      <c r="G9194">
        <v>8201725.8410440003</v>
      </c>
      <c r="H9194">
        <v>5305605.1227350002</v>
      </c>
      <c r="I9194">
        <v>1702002.0214839999</v>
      </c>
      <c r="J9194">
        <v>1507899.687962</v>
      </c>
      <c r="K9194">
        <v>468136.84391900001</v>
      </c>
      <c r="L9194">
        <v>662641.62621100002</v>
      </c>
      <c r="O9194">
        <f>VLOOKUP(C9194,[1]pop_15p_a!$A$8:$AL$68,38,FALSE)</f>
        <v>177773823.18102899</v>
      </c>
      <c r="Q9194">
        <f t="shared" si="712"/>
        <v>-194504.78229200002</v>
      </c>
      <c r="R9194">
        <f t="shared" si="713"/>
        <v>243120</v>
      </c>
      <c r="T9194">
        <v>243120</v>
      </c>
      <c r="U9194">
        <f t="shared" si="714"/>
        <v>53.5</v>
      </c>
      <c r="V9194">
        <v>53.5</v>
      </c>
      <c r="Y9194">
        <v>39.761000000000003</v>
      </c>
      <c r="Z9194">
        <f t="shared" si="716"/>
        <v>6</v>
      </c>
      <c r="AA9194">
        <v>6</v>
      </c>
      <c r="AB9194">
        <v>6</v>
      </c>
      <c r="AE9194">
        <f t="shared" si="717"/>
        <v>6.8566666666666665</v>
      </c>
      <c r="AF9194">
        <v>6.8566666666666665</v>
      </c>
      <c r="AG9194">
        <v>7.31</v>
      </c>
      <c r="AK9194">
        <v>5.95</v>
      </c>
      <c r="AN9194">
        <v>48.266579999999998</v>
      </c>
      <c r="AO9194">
        <v>0.48985919999999999</v>
      </c>
      <c r="AP9194">
        <v>1.5371563329938999E-2</v>
      </c>
      <c r="AQ9194">
        <v>6.2693155655000004</v>
      </c>
      <c r="AR9194">
        <v>6.20218369</v>
      </c>
      <c r="AT9194">
        <v>13</v>
      </c>
      <c r="AV9194">
        <v>0</v>
      </c>
      <c r="AW9194">
        <v>1</v>
      </c>
      <c r="AY9194">
        <v>1</v>
      </c>
      <c r="AZ9194">
        <v>58</v>
      </c>
      <c r="BA9194">
        <v>121.7</v>
      </c>
      <c r="BB9194">
        <v>57.3</v>
      </c>
      <c r="BC9194">
        <v>73.467234519575698</v>
      </c>
      <c r="BD9194">
        <v>42.5244475675606</v>
      </c>
      <c r="BE9194">
        <v>94.208808649999995</v>
      </c>
      <c r="BF9194">
        <v>119.3865383</v>
      </c>
    </row>
    <row r="9195" spans="1:58">
      <c r="A9195" t="s">
        <v>33</v>
      </c>
      <c r="B9195" t="s">
        <v>66</v>
      </c>
      <c r="C9195">
        <v>1987</v>
      </c>
      <c r="D9195">
        <f t="shared" si="715"/>
        <v>168</v>
      </c>
      <c r="E9195">
        <v>4</v>
      </c>
      <c r="G9195">
        <v>8342553.7862640014</v>
      </c>
      <c r="H9195">
        <v>5316829.3734560004</v>
      </c>
      <c r="I9195">
        <v>1733823.353566</v>
      </c>
      <c r="J9195">
        <v>1505347.3567939999</v>
      </c>
      <c r="K9195">
        <v>485601.26493900002</v>
      </c>
      <c r="L9195">
        <v>677878.47837000003</v>
      </c>
      <c r="O9195">
        <f>VLOOKUP(C9195,[1]pop_15p_a!$A$8:$AL$68,38,FALSE)</f>
        <v>177773823.18102899</v>
      </c>
      <c r="Q9195">
        <f t="shared" si="712"/>
        <v>-192277.21343100001</v>
      </c>
      <c r="R9195">
        <f t="shared" si="713"/>
        <v>243721</v>
      </c>
      <c r="T9195">
        <v>243721</v>
      </c>
      <c r="U9195">
        <f t="shared" si="714"/>
        <v>54.5</v>
      </c>
      <c r="V9195">
        <v>54.5</v>
      </c>
      <c r="Y9195">
        <v>39.761000000000003</v>
      </c>
      <c r="Z9195">
        <f t="shared" si="716"/>
        <v>5.8333329999999997</v>
      </c>
      <c r="AA9195">
        <v>5.8</v>
      </c>
      <c r="AB9195">
        <v>5.8333329999999997</v>
      </c>
      <c r="AE9195">
        <f t="shared" si="717"/>
        <v>6.916666666666667</v>
      </c>
      <c r="AF9195">
        <v>6.916666666666667</v>
      </c>
      <c r="AG9195">
        <v>6.81</v>
      </c>
      <c r="AK9195">
        <v>6</v>
      </c>
      <c r="AN9195">
        <v>48.674430000000001</v>
      </c>
      <c r="AO9195">
        <v>0.49673920000000005</v>
      </c>
      <c r="AP9195">
        <v>1.5371563329938999E-2</v>
      </c>
      <c r="AQ9195">
        <v>6.2693155655000004</v>
      </c>
      <c r="AR9195">
        <v>6.20218369</v>
      </c>
      <c r="AT9195">
        <v>13</v>
      </c>
      <c r="AV9195">
        <v>0</v>
      </c>
      <c r="AW9195">
        <v>1</v>
      </c>
      <c r="AY9195">
        <v>1</v>
      </c>
      <c r="AZ9195">
        <v>57.7</v>
      </c>
      <c r="BA9195">
        <v>121.8</v>
      </c>
      <c r="BB9195">
        <v>57.5</v>
      </c>
      <c r="BC9195">
        <v>73.712826352479297</v>
      </c>
      <c r="BD9195">
        <v>43.078260981365197</v>
      </c>
      <c r="BE9195">
        <v>94.113894830000007</v>
      </c>
      <c r="BF9195">
        <v>118.45757759999999</v>
      </c>
    </row>
    <row r="9196" spans="1:58">
      <c r="A9196" t="s">
        <v>33</v>
      </c>
      <c r="B9196" t="s">
        <v>66</v>
      </c>
      <c r="C9196">
        <v>1988</v>
      </c>
      <c r="D9196">
        <f t="shared" si="715"/>
        <v>169</v>
      </c>
      <c r="E9196">
        <v>1</v>
      </c>
      <c r="G9196">
        <v>8385653.6134320004</v>
      </c>
      <c r="H9196">
        <v>5410751.1242230004</v>
      </c>
      <c r="I9196">
        <v>1734896.1111369999</v>
      </c>
      <c r="J9196">
        <v>1493544.7899519999</v>
      </c>
      <c r="K9196">
        <v>512567.54824799998</v>
      </c>
      <c r="L9196">
        <v>674686.737326</v>
      </c>
      <c r="O9196">
        <f>VLOOKUP(C9196,[1]pop_15p_a!$A$8:$AL$68,38,FALSE)</f>
        <v>179172094.28840101</v>
      </c>
      <c r="Q9196">
        <f t="shared" si="712"/>
        <v>-162119.18907800002</v>
      </c>
      <c r="R9196">
        <f t="shared" si="713"/>
        <v>244208</v>
      </c>
      <c r="T9196">
        <v>244208</v>
      </c>
      <c r="U9196">
        <f t="shared" si="714"/>
        <v>54.3</v>
      </c>
      <c r="V9196">
        <v>54.3</v>
      </c>
      <c r="Y9196">
        <v>39.966999999999999</v>
      </c>
      <c r="Z9196">
        <f t="shared" si="716"/>
        <v>5.7</v>
      </c>
      <c r="AA9196">
        <v>5.7</v>
      </c>
      <c r="AB9196">
        <v>5.7</v>
      </c>
      <c r="AE9196">
        <f t="shared" si="717"/>
        <v>6.626666666666666</v>
      </c>
      <c r="AF9196">
        <v>6.626666666666666</v>
      </c>
      <c r="AG9196">
        <v>6.75</v>
      </c>
      <c r="AK9196">
        <v>6</v>
      </c>
      <c r="AN9196">
        <v>48.969760000000001</v>
      </c>
      <c r="AO9196">
        <v>0.50059199999999993</v>
      </c>
      <c r="AP9196">
        <v>0.62037984837934101</v>
      </c>
      <c r="AQ9196">
        <v>6.1757900962500001</v>
      </c>
      <c r="AR9196">
        <v>6.1247931121999999</v>
      </c>
      <c r="AT9196">
        <v>13</v>
      </c>
      <c r="AV9196">
        <v>0</v>
      </c>
      <c r="AW9196">
        <v>1</v>
      </c>
      <c r="AY9196">
        <v>1</v>
      </c>
      <c r="AZ9196">
        <v>57.6</v>
      </c>
      <c r="BA9196">
        <v>122</v>
      </c>
      <c r="BB9196">
        <v>57.6</v>
      </c>
      <c r="BC9196">
        <v>74.344346473069706</v>
      </c>
      <c r="BD9196">
        <v>43.663148769331798</v>
      </c>
      <c r="BE9196">
        <v>94.388146750000004</v>
      </c>
      <c r="BF9196">
        <v>118.01364700000001</v>
      </c>
    </row>
    <row r="9197" spans="1:58">
      <c r="A9197" t="s">
        <v>33</v>
      </c>
      <c r="B9197" t="s">
        <v>66</v>
      </c>
      <c r="C9197">
        <v>1988</v>
      </c>
      <c r="D9197">
        <f t="shared" si="715"/>
        <v>170</v>
      </c>
      <c r="E9197">
        <v>2</v>
      </c>
      <c r="G9197">
        <v>8495829.9734230004</v>
      </c>
      <c r="H9197">
        <v>5450696.3643829999</v>
      </c>
      <c r="I9197">
        <v>1731190.7407809999</v>
      </c>
      <c r="J9197">
        <v>1523694.004039</v>
      </c>
      <c r="K9197">
        <v>526930.958705</v>
      </c>
      <c r="L9197">
        <v>666915.21901600005</v>
      </c>
      <c r="O9197">
        <f>VLOOKUP(C9197,[1]pop_15p_a!$A$8:$AL$68,38,FALSE)</f>
        <v>179172094.28840101</v>
      </c>
      <c r="Q9197">
        <f t="shared" si="712"/>
        <v>-139984.26031100005</v>
      </c>
      <c r="R9197">
        <f t="shared" si="713"/>
        <v>244716</v>
      </c>
      <c r="T9197">
        <v>244716</v>
      </c>
      <c r="U9197">
        <f t="shared" si="714"/>
        <v>54.1</v>
      </c>
      <c r="V9197">
        <v>54.1</v>
      </c>
      <c r="Y9197">
        <v>39.966999999999999</v>
      </c>
      <c r="Z9197">
        <f t="shared" si="716"/>
        <v>5.4666670000000002</v>
      </c>
      <c r="AA9197">
        <v>5.5</v>
      </c>
      <c r="AB9197">
        <v>5.4666670000000002</v>
      </c>
      <c r="AE9197">
        <f t="shared" si="717"/>
        <v>7.166666666666667</v>
      </c>
      <c r="AF9197">
        <v>7.166666666666667</v>
      </c>
      <c r="AG9197">
        <v>7.44</v>
      </c>
      <c r="AK9197">
        <v>6</v>
      </c>
      <c r="AN9197">
        <v>49.588569999999997</v>
      </c>
      <c r="AO9197">
        <v>0.50650889999999993</v>
      </c>
      <c r="AP9197">
        <v>0.62037984837934101</v>
      </c>
      <c r="AQ9197">
        <v>6.1757900962500001</v>
      </c>
      <c r="AR9197">
        <v>6.1247931121999999</v>
      </c>
      <c r="AT9197">
        <v>13</v>
      </c>
      <c r="AV9197">
        <v>0</v>
      </c>
      <c r="AW9197">
        <v>1</v>
      </c>
      <c r="AY9197">
        <v>1</v>
      </c>
      <c r="AZ9197">
        <v>58.2</v>
      </c>
      <c r="BA9197">
        <v>123</v>
      </c>
      <c r="BB9197">
        <v>58</v>
      </c>
      <c r="BC9197">
        <v>75.083628581831306</v>
      </c>
      <c r="BD9197">
        <v>44.094992474637202</v>
      </c>
      <c r="BE9197">
        <v>95.435750319999997</v>
      </c>
      <c r="BF9197">
        <v>118.2442315</v>
      </c>
    </row>
    <row r="9198" spans="1:58">
      <c r="A9198" t="s">
        <v>33</v>
      </c>
      <c r="B9198" t="s">
        <v>66</v>
      </c>
      <c r="C9198">
        <v>1988</v>
      </c>
      <c r="D9198">
        <f t="shared" si="715"/>
        <v>171</v>
      </c>
      <c r="E9198">
        <v>3</v>
      </c>
      <c r="G9198">
        <v>8545609.4856950007</v>
      </c>
      <c r="H9198">
        <v>5499129.6570359999</v>
      </c>
      <c r="I9198">
        <v>1730017.9924910001</v>
      </c>
      <c r="J9198">
        <v>1527228.8378099999</v>
      </c>
      <c r="K9198">
        <v>537314.95675100002</v>
      </c>
      <c r="L9198">
        <v>682650.31679800001</v>
      </c>
      <c r="O9198">
        <f>VLOOKUP(C9198,[1]pop_15p_a!$A$8:$AL$68,38,FALSE)</f>
        <v>179172094.28840101</v>
      </c>
      <c r="Q9198">
        <f t="shared" si="712"/>
        <v>-145335.36004699999</v>
      </c>
      <c r="R9198">
        <f t="shared" si="713"/>
        <v>245354</v>
      </c>
      <c r="T9198">
        <v>245354</v>
      </c>
      <c r="U9198">
        <f t="shared" si="714"/>
        <v>54.7</v>
      </c>
      <c r="V9198">
        <v>54.7</v>
      </c>
      <c r="Y9198">
        <v>39.966999999999999</v>
      </c>
      <c r="Z9198">
        <f t="shared" si="716"/>
        <v>5.4666670000000002</v>
      </c>
      <c r="AA9198">
        <v>5.5</v>
      </c>
      <c r="AB9198">
        <v>5.4666670000000002</v>
      </c>
      <c r="AE9198">
        <f t="shared" si="717"/>
        <v>7.9833333333333343</v>
      </c>
      <c r="AF9198">
        <v>7.9833333333333343</v>
      </c>
      <c r="AG9198">
        <v>8.1300000000000008</v>
      </c>
      <c r="AK9198">
        <v>6.5</v>
      </c>
      <c r="AN9198">
        <v>50.249560000000002</v>
      </c>
      <c r="AO9198">
        <v>0.5116001</v>
      </c>
      <c r="AP9198">
        <v>0.62037984837934101</v>
      </c>
      <c r="AQ9198">
        <v>6.1757900962500001</v>
      </c>
      <c r="AR9198">
        <v>6.1247931121999999</v>
      </c>
      <c r="AT9198">
        <v>13</v>
      </c>
      <c r="AV9198">
        <v>0</v>
      </c>
      <c r="AW9198">
        <v>1</v>
      </c>
      <c r="AY9198">
        <v>1</v>
      </c>
      <c r="AZ9198">
        <v>58.6</v>
      </c>
      <c r="BA9198">
        <v>123.3</v>
      </c>
      <c r="BB9198">
        <v>58</v>
      </c>
      <c r="BC9198">
        <v>74.878616290736204</v>
      </c>
      <c r="BD9198">
        <v>44.599651429304501</v>
      </c>
      <c r="BE9198">
        <v>95.258073100000004</v>
      </c>
      <c r="BF9198">
        <v>117.0633581</v>
      </c>
    </row>
    <row r="9199" spans="1:58">
      <c r="A9199" t="s">
        <v>33</v>
      </c>
      <c r="B9199" t="s">
        <v>66</v>
      </c>
      <c r="C9199">
        <v>1988</v>
      </c>
      <c r="D9199">
        <f t="shared" si="715"/>
        <v>172</v>
      </c>
      <c r="E9199">
        <v>4</v>
      </c>
      <c r="G9199">
        <v>8659479.3751609996</v>
      </c>
      <c r="H9199">
        <v>5561654.5141169997</v>
      </c>
      <c r="I9199">
        <v>1765016.1725590001</v>
      </c>
      <c r="J9199">
        <v>1544033.0959030001</v>
      </c>
      <c r="K9199">
        <v>553715.21400200005</v>
      </c>
      <c r="L9199">
        <v>703444.88083299994</v>
      </c>
      <c r="O9199">
        <f>VLOOKUP(C9199,[1]pop_15p_a!$A$8:$AL$68,38,FALSE)</f>
        <v>179172094.28840101</v>
      </c>
      <c r="Q9199">
        <f t="shared" si="712"/>
        <v>-149729.66683099989</v>
      </c>
      <c r="R9199">
        <f t="shared" si="713"/>
        <v>245966</v>
      </c>
      <c r="T9199">
        <v>245966</v>
      </c>
      <c r="U9199">
        <f t="shared" si="714"/>
        <v>55.3</v>
      </c>
      <c r="V9199">
        <v>55.3</v>
      </c>
      <c r="Y9199">
        <v>39.966999999999999</v>
      </c>
      <c r="Z9199">
        <f t="shared" si="716"/>
        <v>5.3333329999999997</v>
      </c>
      <c r="AA9199">
        <v>5.3</v>
      </c>
      <c r="AB9199">
        <v>5.3333329999999997</v>
      </c>
      <c r="AE9199">
        <f t="shared" si="717"/>
        <v>8.4</v>
      </c>
      <c r="AF9199">
        <v>8.4</v>
      </c>
      <c r="AG9199">
        <v>8.69</v>
      </c>
      <c r="AK9199">
        <v>6.5</v>
      </c>
      <c r="AN9199">
        <v>50.769919999999999</v>
      </c>
      <c r="AO9199">
        <v>0.51916810000000002</v>
      </c>
      <c r="AP9199">
        <v>0.62037984837934101</v>
      </c>
      <c r="AQ9199">
        <v>6.1757900962500001</v>
      </c>
      <c r="AR9199">
        <v>6.1247931121999999</v>
      </c>
      <c r="AT9199">
        <v>13</v>
      </c>
      <c r="AV9199">
        <v>0</v>
      </c>
      <c r="AW9199">
        <v>1</v>
      </c>
      <c r="AY9199">
        <v>1</v>
      </c>
      <c r="AZ9199">
        <v>58.9</v>
      </c>
      <c r="BA9199">
        <v>124</v>
      </c>
      <c r="BB9199">
        <v>58.1</v>
      </c>
      <c r="BC9199">
        <v>75.126284674887302</v>
      </c>
      <c r="BD9199">
        <v>45.065679068658099</v>
      </c>
      <c r="BE9199">
        <v>95.542187580000004</v>
      </c>
      <c r="BF9199">
        <v>116.6236906</v>
      </c>
    </row>
    <row r="9200" spans="1:58">
      <c r="A9200" t="s">
        <v>33</v>
      </c>
      <c r="B9200" t="s">
        <v>66</v>
      </c>
      <c r="C9200">
        <v>1989</v>
      </c>
      <c r="D9200">
        <f t="shared" si="715"/>
        <v>173</v>
      </c>
      <c r="E9200">
        <v>1</v>
      </c>
      <c r="G9200">
        <v>8747511.8582019992</v>
      </c>
      <c r="H9200">
        <v>5587457.4663410001</v>
      </c>
      <c r="I9200">
        <v>1751940.243399</v>
      </c>
      <c r="J9200">
        <v>1556250.2591840001</v>
      </c>
      <c r="K9200">
        <v>570252.69236999995</v>
      </c>
      <c r="L9200">
        <v>706716.41540399997</v>
      </c>
      <c r="O9200">
        <f>VLOOKUP(C9200,[1]pop_15p_a!$A$8:$AL$68,38,FALSE)</f>
        <v>180649717.07216701</v>
      </c>
      <c r="Q9200">
        <f t="shared" si="712"/>
        <v>-136463.72303400002</v>
      </c>
      <c r="R9200">
        <f t="shared" si="713"/>
        <v>246460</v>
      </c>
      <c r="T9200">
        <v>246460</v>
      </c>
      <c r="U9200">
        <f t="shared" si="714"/>
        <v>55.1</v>
      </c>
      <c r="V9200">
        <v>55.1</v>
      </c>
      <c r="Y9200">
        <v>39.143999999999998</v>
      </c>
      <c r="Z9200">
        <f t="shared" si="716"/>
        <v>5.2</v>
      </c>
      <c r="AA9200">
        <v>5.2</v>
      </c>
      <c r="AB9200">
        <v>5.2</v>
      </c>
      <c r="AE9200">
        <f t="shared" si="717"/>
        <v>9.5</v>
      </c>
      <c r="AF9200">
        <v>9.5</v>
      </c>
      <c r="AG9200">
        <v>9.75</v>
      </c>
      <c r="AK9200">
        <v>7</v>
      </c>
      <c r="AN9200">
        <v>51.332459999999998</v>
      </c>
      <c r="AO9200">
        <v>0.52412179999999997</v>
      </c>
      <c r="AP9200">
        <v>0.75528582994626203</v>
      </c>
      <c r="AQ9200">
        <v>6.0655063542500001</v>
      </c>
      <c r="AR9200">
        <v>6.0224488430000003</v>
      </c>
      <c r="AT9200">
        <v>13</v>
      </c>
      <c r="AV9200">
        <v>0</v>
      </c>
      <c r="AW9200">
        <v>1</v>
      </c>
      <c r="AY9200">
        <v>1</v>
      </c>
      <c r="AZ9200">
        <v>58.4</v>
      </c>
      <c r="BA9200">
        <v>123.5</v>
      </c>
      <c r="BB9200">
        <v>57.4</v>
      </c>
      <c r="BC9200">
        <v>75.191683985135597</v>
      </c>
      <c r="BD9200">
        <v>45.543417762779399</v>
      </c>
      <c r="BE9200">
        <v>95.710930059999995</v>
      </c>
      <c r="BF9200">
        <v>115.6745763</v>
      </c>
    </row>
    <row r="9201" spans="1:58">
      <c r="A9201" t="s">
        <v>33</v>
      </c>
      <c r="B9201" t="s">
        <v>66</v>
      </c>
      <c r="C9201">
        <v>1989</v>
      </c>
      <c r="D9201">
        <f t="shared" si="715"/>
        <v>174</v>
      </c>
      <c r="E9201">
        <v>2</v>
      </c>
      <c r="G9201">
        <v>8814278.9149660002</v>
      </c>
      <c r="H9201">
        <v>5613538.9193299999</v>
      </c>
      <c r="I9201">
        <v>1779570.5359199999</v>
      </c>
      <c r="J9201">
        <v>1562032.4487960001</v>
      </c>
      <c r="K9201">
        <v>595220.40144199994</v>
      </c>
      <c r="L9201">
        <v>710066.81566900003</v>
      </c>
      <c r="O9201">
        <f>VLOOKUP(C9201,[1]pop_15p_a!$A$8:$AL$68,38,FALSE)</f>
        <v>180649717.07216701</v>
      </c>
      <c r="Q9201">
        <f t="shared" si="712"/>
        <v>-114846.41422700009</v>
      </c>
      <c r="R9201">
        <f t="shared" si="713"/>
        <v>247017</v>
      </c>
      <c r="T9201">
        <v>247017</v>
      </c>
      <c r="U9201">
        <f t="shared" si="714"/>
        <v>54.4</v>
      </c>
      <c r="V9201">
        <v>54.4</v>
      </c>
      <c r="Y9201">
        <v>39.143999999999998</v>
      </c>
      <c r="Z9201">
        <f t="shared" si="716"/>
        <v>5.233333</v>
      </c>
      <c r="AA9201">
        <v>5.2</v>
      </c>
      <c r="AB9201">
        <v>5.233333</v>
      </c>
      <c r="AE9201">
        <f t="shared" si="717"/>
        <v>9.7066666666666688</v>
      </c>
      <c r="AF9201">
        <v>9.7066666666666688</v>
      </c>
      <c r="AG9201">
        <v>9.5</v>
      </c>
      <c r="AK9201">
        <v>7</v>
      </c>
      <c r="AN9201">
        <v>52.176279999999998</v>
      </c>
      <c r="AO9201">
        <v>0.52948819999999996</v>
      </c>
      <c r="AP9201">
        <v>0.75528582994626203</v>
      </c>
      <c r="AQ9201">
        <v>6.0655063542500001</v>
      </c>
      <c r="AR9201">
        <v>6.0224488430000003</v>
      </c>
      <c r="AT9201">
        <v>13</v>
      </c>
      <c r="AV9201">
        <v>0</v>
      </c>
      <c r="AW9201">
        <v>1</v>
      </c>
      <c r="AY9201">
        <v>1</v>
      </c>
      <c r="AZ9201">
        <v>58.8</v>
      </c>
      <c r="BA9201">
        <v>124.1</v>
      </c>
      <c r="BB9201">
        <v>57.4</v>
      </c>
      <c r="BC9201">
        <v>75.138644115163501</v>
      </c>
      <c r="BD9201">
        <v>46.0694325318631</v>
      </c>
      <c r="BE9201">
        <v>95.826901829999997</v>
      </c>
      <c r="BF9201">
        <v>116.2122555</v>
      </c>
    </row>
    <row r="9202" spans="1:58">
      <c r="A9202" t="s">
        <v>33</v>
      </c>
      <c r="B9202" t="s">
        <v>66</v>
      </c>
      <c r="C9202">
        <v>1989</v>
      </c>
      <c r="D9202">
        <f t="shared" si="715"/>
        <v>175</v>
      </c>
      <c r="E9202">
        <v>3</v>
      </c>
      <c r="G9202">
        <v>8879582.2076420002</v>
      </c>
      <c r="H9202">
        <v>5667883.8931480004</v>
      </c>
      <c r="I9202">
        <v>1788538.2749699999</v>
      </c>
      <c r="J9202">
        <v>1592799.026963</v>
      </c>
      <c r="K9202">
        <v>601300.13708300004</v>
      </c>
      <c r="L9202">
        <v>709100.94287000003</v>
      </c>
      <c r="O9202">
        <f>VLOOKUP(C9202,[1]pop_15p_a!$A$8:$AL$68,38,FALSE)</f>
        <v>180649717.07216701</v>
      </c>
      <c r="Q9202">
        <f t="shared" si="712"/>
        <v>-107800.80578699999</v>
      </c>
      <c r="R9202">
        <f t="shared" si="713"/>
        <v>247698</v>
      </c>
      <c r="T9202">
        <v>247698</v>
      </c>
      <c r="U9202">
        <f t="shared" si="714"/>
        <v>54.6</v>
      </c>
      <c r="V9202">
        <v>54.6</v>
      </c>
      <c r="Y9202">
        <v>39.143999999999998</v>
      </c>
      <c r="Z9202">
        <f t="shared" si="716"/>
        <v>5.233333</v>
      </c>
      <c r="AA9202">
        <v>5.2</v>
      </c>
      <c r="AB9202">
        <v>5.233333</v>
      </c>
      <c r="AE9202">
        <f t="shared" si="717"/>
        <v>9.0200000000000014</v>
      </c>
      <c r="AF9202">
        <v>9.0200000000000014</v>
      </c>
      <c r="AG9202">
        <v>9</v>
      </c>
      <c r="AK9202">
        <v>7</v>
      </c>
      <c r="AN9202">
        <v>52.598199999999999</v>
      </c>
      <c r="AO9202">
        <v>0.53430420000000001</v>
      </c>
      <c r="AP9202">
        <v>0.75528582994626203</v>
      </c>
      <c r="AQ9202">
        <v>6.0655063542500001</v>
      </c>
      <c r="AR9202">
        <v>6.0224488430000003</v>
      </c>
      <c r="AT9202">
        <v>13</v>
      </c>
      <c r="AV9202">
        <v>0</v>
      </c>
      <c r="AW9202">
        <v>1</v>
      </c>
      <c r="AY9202">
        <v>1</v>
      </c>
      <c r="AZ9202">
        <v>59.2</v>
      </c>
      <c r="BA9202">
        <v>123.8</v>
      </c>
      <c r="BB9202">
        <v>57</v>
      </c>
      <c r="BC9202">
        <v>76.308346858210101</v>
      </c>
      <c r="BD9202">
        <v>46.662649237752198</v>
      </c>
      <c r="BE9202">
        <v>96.649885909999995</v>
      </c>
      <c r="BF9202">
        <v>117.5339547</v>
      </c>
    </row>
    <row r="9203" spans="1:58">
      <c r="A9203" t="s">
        <v>33</v>
      </c>
      <c r="B9203" t="s">
        <v>66</v>
      </c>
      <c r="C9203">
        <v>1989</v>
      </c>
      <c r="D9203">
        <f t="shared" si="715"/>
        <v>176</v>
      </c>
      <c r="E9203">
        <v>4</v>
      </c>
      <c r="G9203">
        <v>8897079.1381919999</v>
      </c>
      <c r="H9203">
        <v>5692517.3335729996</v>
      </c>
      <c r="I9203">
        <v>1799974.3563379999</v>
      </c>
      <c r="J9203">
        <v>1571719.521559</v>
      </c>
      <c r="K9203">
        <v>610402.47121999995</v>
      </c>
      <c r="L9203">
        <v>721930.999602</v>
      </c>
      <c r="O9203">
        <f>VLOOKUP(C9203,[1]pop_15p_a!$A$8:$AL$68,38,FALSE)</f>
        <v>180649717.07216701</v>
      </c>
      <c r="Q9203">
        <f t="shared" si="712"/>
        <v>-111528.52838200005</v>
      </c>
      <c r="R9203">
        <f t="shared" si="713"/>
        <v>248374</v>
      </c>
      <c r="T9203">
        <v>248374</v>
      </c>
      <c r="U9203">
        <f t="shared" si="714"/>
        <v>55.3</v>
      </c>
      <c r="V9203">
        <v>55.3</v>
      </c>
      <c r="Y9203">
        <v>39.143999999999998</v>
      </c>
      <c r="Z9203">
        <f t="shared" si="716"/>
        <v>5.3666669999999996</v>
      </c>
      <c r="AA9203">
        <v>5.4</v>
      </c>
      <c r="AB9203">
        <v>5.3666669999999996</v>
      </c>
      <c r="AE9203">
        <f t="shared" si="717"/>
        <v>8.5</v>
      </c>
      <c r="AF9203">
        <v>8.5</v>
      </c>
      <c r="AG9203">
        <v>8.25</v>
      </c>
      <c r="AK9203">
        <v>7</v>
      </c>
      <c r="AN9203">
        <v>53.104489999999998</v>
      </c>
      <c r="AO9203">
        <v>0.54173470000000001</v>
      </c>
      <c r="AP9203">
        <v>0.75528582994626203</v>
      </c>
      <c r="AQ9203">
        <v>6.0655063542500001</v>
      </c>
      <c r="AR9203">
        <v>6.0224488430000003</v>
      </c>
      <c r="AT9203">
        <v>13</v>
      </c>
      <c r="AV9203">
        <v>0</v>
      </c>
      <c r="AW9203">
        <v>1</v>
      </c>
      <c r="AY9203">
        <v>1</v>
      </c>
      <c r="AZ9203">
        <v>59.7</v>
      </c>
      <c r="BA9203">
        <v>124.3</v>
      </c>
      <c r="BB9203">
        <v>56.5</v>
      </c>
      <c r="BC9203">
        <v>76.620570167478107</v>
      </c>
      <c r="BD9203">
        <v>47.2478024686461</v>
      </c>
      <c r="BE9203">
        <v>96.599767689999993</v>
      </c>
      <c r="BF9203">
        <v>117.3316391</v>
      </c>
    </row>
    <row r="9204" spans="1:58">
      <c r="A9204" t="s">
        <v>33</v>
      </c>
      <c r="B9204" t="s">
        <v>66</v>
      </c>
      <c r="C9204">
        <v>1990</v>
      </c>
      <c r="D9204">
        <f t="shared" si="715"/>
        <v>177</v>
      </c>
      <c r="E9204">
        <v>1</v>
      </c>
      <c r="G9204">
        <v>8994305.5590330008</v>
      </c>
      <c r="H9204">
        <v>5740425.2072590003</v>
      </c>
      <c r="I9204">
        <v>1817688.4264179999</v>
      </c>
      <c r="J9204">
        <v>1600657.622033</v>
      </c>
      <c r="K9204">
        <v>636911.35080400005</v>
      </c>
      <c r="L9204">
        <v>744825.24677199998</v>
      </c>
      <c r="O9204">
        <f>VLOOKUP(C9204,[1]pop_15p_a!$A$8:$AL$68,38,FALSE)</f>
        <v>182485318.90967399</v>
      </c>
      <c r="Q9204">
        <f t="shared" si="712"/>
        <v>-107913.89596799994</v>
      </c>
      <c r="R9204">
        <f t="shared" si="713"/>
        <v>248936</v>
      </c>
      <c r="T9204">
        <v>248936</v>
      </c>
      <c r="U9204">
        <f t="shared" si="714"/>
        <v>55.1</v>
      </c>
      <c r="V9204">
        <v>55.1</v>
      </c>
      <c r="Y9204">
        <v>41.468000000000004</v>
      </c>
      <c r="Z9204">
        <f t="shared" si="716"/>
        <v>5.3</v>
      </c>
      <c r="AA9204">
        <v>5.3</v>
      </c>
      <c r="AB9204">
        <v>5.3</v>
      </c>
      <c r="AE9204">
        <f t="shared" si="717"/>
        <v>8.25</v>
      </c>
      <c r="AF9204">
        <v>8.25</v>
      </c>
      <c r="AG9204">
        <v>8.25</v>
      </c>
      <c r="AK9204">
        <v>7</v>
      </c>
      <c r="AN9204">
        <v>54.018630000000002</v>
      </c>
      <c r="AO9204">
        <v>0.54861470000000001</v>
      </c>
      <c r="AP9204">
        <v>0.34769212317867298</v>
      </c>
      <c r="AQ9204">
        <v>5.9918105324999997</v>
      </c>
      <c r="AR9204">
        <v>5.9576992566999998</v>
      </c>
      <c r="AT9204">
        <v>13</v>
      </c>
      <c r="AV9204">
        <v>0</v>
      </c>
      <c r="AW9204">
        <v>1</v>
      </c>
      <c r="AY9204">
        <v>1</v>
      </c>
      <c r="AZ9204">
        <v>59.9</v>
      </c>
      <c r="BA9204">
        <v>124.5</v>
      </c>
      <c r="BB9204">
        <v>56.1</v>
      </c>
      <c r="BC9204">
        <v>75.783688554938095</v>
      </c>
      <c r="BD9204">
        <v>47.810387444901501</v>
      </c>
      <c r="BE9204">
        <v>95.791596819999995</v>
      </c>
      <c r="BF9204">
        <v>115.485944</v>
      </c>
    </row>
    <row r="9205" spans="1:58">
      <c r="A9205" t="s">
        <v>33</v>
      </c>
      <c r="B9205" t="s">
        <v>66</v>
      </c>
      <c r="C9205">
        <v>1990</v>
      </c>
      <c r="D9205">
        <f t="shared" si="715"/>
        <v>178</v>
      </c>
      <c r="E9205">
        <v>2</v>
      </c>
      <c r="G9205">
        <v>9026946.6332070008</v>
      </c>
      <c r="H9205">
        <v>5757911.4184560003</v>
      </c>
      <c r="I9205">
        <v>1821830.89906</v>
      </c>
      <c r="J9205">
        <v>1570594.439333</v>
      </c>
      <c r="K9205">
        <v>644831.90307100001</v>
      </c>
      <c r="L9205">
        <v>743575.45747400005</v>
      </c>
      <c r="O9205">
        <f>VLOOKUP(C9205,[1]pop_15p_a!$A$8:$AL$68,38,FALSE)</f>
        <v>182485318.90967399</v>
      </c>
      <c r="Q9205">
        <f t="shared" si="712"/>
        <v>-98743.554403000046</v>
      </c>
      <c r="R9205">
        <f t="shared" si="713"/>
        <v>249711</v>
      </c>
      <c r="T9205">
        <v>249711</v>
      </c>
      <c r="U9205">
        <f t="shared" si="714"/>
        <v>55.1</v>
      </c>
      <c r="V9205">
        <v>55.1</v>
      </c>
      <c r="Y9205">
        <v>41.468000000000004</v>
      </c>
      <c r="Z9205">
        <f t="shared" si="716"/>
        <v>5.3333329999999997</v>
      </c>
      <c r="AA9205">
        <v>5.3</v>
      </c>
      <c r="AB9205">
        <v>5.3333329999999997</v>
      </c>
      <c r="AE9205">
        <f t="shared" si="717"/>
        <v>8.25</v>
      </c>
      <c r="AF9205">
        <v>8.25</v>
      </c>
      <c r="AG9205">
        <v>8.25</v>
      </c>
      <c r="AK9205">
        <v>7</v>
      </c>
      <c r="AN9205">
        <v>54.56711</v>
      </c>
      <c r="AO9205">
        <v>0.55508200000000008</v>
      </c>
      <c r="AP9205">
        <v>0.34769212317867298</v>
      </c>
      <c r="AQ9205">
        <v>5.9918105324999997</v>
      </c>
      <c r="AR9205">
        <v>5.9576992566999998</v>
      </c>
      <c r="AT9205">
        <v>13</v>
      </c>
      <c r="AV9205">
        <v>0</v>
      </c>
      <c r="AW9205">
        <v>1</v>
      </c>
      <c r="AY9205">
        <v>1</v>
      </c>
      <c r="AZ9205">
        <v>60.2</v>
      </c>
      <c r="BA9205">
        <v>124.5</v>
      </c>
      <c r="BB9205">
        <v>55.1</v>
      </c>
      <c r="BC9205">
        <v>75.042250349968697</v>
      </c>
      <c r="BD9205">
        <v>48.4933791113693</v>
      </c>
      <c r="BE9205">
        <v>94.368670409999993</v>
      </c>
      <c r="BF9205">
        <v>113.9058909</v>
      </c>
    </row>
    <row r="9206" spans="1:58">
      <c r="A9206" t="s">
        <v>33</v>
      </c>
      <c r="B9206" t="s">
        <v>66</v>
      </c>
      <c r="C9206">
        <v>1990</v>
      </c>
      <c r="D9206">
        <f t="shared" si="715"/>
        <v>179</v>
      </c>
      <c r="E9206">
        <v>3</v>
      </c>
      <c r="G9206">
        <v>9032951.6220609993</v>
      </c>
      <c r="H9206">
        <v>5780721.6837769998</v>
      </c>
      <c r="I9206">
        <v>1821688.0551750001</v>
      </c>
      <c r="J9206">
        <v>1557079.7975689999</v>
      </c>
      <c r="K9206">
        <v>649713.05425599997</v>
      </c>
      <c r="L9206">
        <v>740572.99409599998</v>
      </c>
      <c r="O9206">
        <f>VLOOKUP(C9206,[1]pop_15p_a!$A$8:$AL$68,38,FALSE)</f>
        <v>182485318.90967399</v>
      </c>
      <c r="Q9206">
        <f t="shared" si="712"/>
        <v>-90859.939840000006</v>
      </c>
      <c r="R9206">
        <f t="shared" si="713"/>
        <v>250595</v>
      </c>
      <c r="T9206">
        <v>250595</v>
      </c>
      <c r="U9206">
        <f t="shared" si="714"/>
        <v>55.8</v>
      </c>
      <c r="V9206">
        <v>55.8</v>
      </c>
      <c r="Y9206">
        <v>41.468000000000004</v>
      </c>
      <c r="Z9206">
        <f t="shared" si="716"/>
        <v>5.7</v>
      </c>
      <c r="AA9206">
        <v>5.7</v>
      </c>
      <c r="AB9206">
        <v>5.7</v>
      </c>
      <c r="AE9206">
        <f t="shared" si="717"/>
        <v>8</v>
      </c>
      <c r="AF9206">
        <v>8</v>
      </c>
      <c r="AG9206">
        <v>8</v>
      </c>
      <c r="AK9206">
        <v>7</v>
      </c>
      <c r="AN9206">
        <v>55.50938</v>
      </c>
      <c r="AO9206">
        <v>0.56292520000000001</v>
      </c>
      <c r="AP9206">
        <v>0.34769212317867298</v>
      </c>
      <c r="AQ9206">
        <v>5.9918105324999997</v>
      </c>
      <c r="AR9206">
        <v>5.9576992566999998</v>
      </c>
      <c r="AT9206">
        <v>13</v>
      </c>
      <c r="AV9206">
        <v>0</v>
      </c>
      <c r="AW9206">
        <v>1</v>
      </c>
      <c r="AY9206">
        <v>1</v>
      </c>
      <c r="AZ9206">
        <v>60.4</v>
      </c>
      <c r="BA9206">
        <v>124.2</v>
      </c>
      <c r="BB9206">
        <v>54.1</v>
      </c>
      <c r="BC9206">
        <v>74.209365891976105</v>
      </c>
      <c r="BD9206">
        <v>49.480749738964597</v>
      </c>
      <c r="BE9206">
        <v>92.621849740000002</v>
      </c>
      <c r="BF9206">
        <v>113.0383054</v>
      </c>
    </row>
    <row r="9207" spans="1:58">
      <c r="A9207" t="s">
        <v>33</v>
      </c>
      <c r="B9207" t="s">
        <v>66</v>
      </c>
      <c r="C9207">
        <v>1990</v>
      </c>
      <c r="D9207">
        <f t="shared" si="715"/>
        <v>180</v>
      </c>
      <c r="E9207">
        <v>4</v>
      </c>
      <c r="G9207">
        <v>8950717.4901330005</v>
      </c>
      <c r="H9207">
        <v>5736744.4033479998</v>
      </c>
      <c r="I9207">
        <v>1836400.9752479999</v>
      </c>
      <c r="J9207">
        <v>1527981.946423</v>
      </c>
      <c r="K9207">
        <v>655434.33473200002</v>
      </c>
      <c r="L9207">
        <v>720711.82874999999</v>
      </c>
      <c r="O9207">
        <f>VLOOKUP(C9207,[1]pop_15p_a!$A$8:$AL$68,38,FALSE)</f>
        <v>182485318.90967399</v>
      </c>
      <c r="Q9207">
        <f t="shared" si="712"/>
        <v>-65277.494017999968</v>
      </c>
      <c r="R9207">
        <f t="shared" si="713"/>
        <v>251482</v>
      </c>
      <c r="T9207">
        <v>251482</v>
      </c>
      <c r="U9207">
        <f t="shared" si="714"/>
        <v>57.1</v>
      </c>
      <c r="V9207">
        <v>57.1</v>
      </c>
      <c r="Y9207">
        <v>41.468000000000004</v>
      </c>
      <c r="Z9207">
        <f t="shared" si="716"/>
        <v>6.1333330000000004</v>
      </c>
      <c r="AA9207">
        <v>6.1</v>
      </c>
      <c r="AB9207">
        <v>6.1333330000000004</v>
      </c>
      <c r="AE9207">
        <f t="shared" si="717"/>
        <v>7.416666666666667</v>
      </c>
      <c r="AF9207">
        <v>7.416666666666667</v>
      </c>
      <c r="AG9207">
        <v>7</v>
      </c>
      <c r="AK9207">
        <v>6.79</v>
      </c>
      <c r="AN9207">
        <v>56.40945</v>
      </c>
      <c r="AO9207">
        <v>0.57008049999999999</v>
      </c>
      <c r="AP9207">
        <v>0.34769212317867298</v>
      </c>
      <c r="AQ9207">
        <v>5.9918105324999997</v>
      </c>
      <c r="AR9207">
        <v>5.9576992566999998</v>
      </c>
      <c r="AT9207">
        <v>13</v>
      </c>
      <c r="AV9207">
        <v>0</v>
      </c>
      <c r="AW9207">
        <v>1</v>
      </c>
      <c r="AY9207">
        <v>1</v>
      </c>
      <c r="AZ9207">
        <v>60.8</v>
      </c>
      <c r="BA9207">
        <v>124.1</v>
      </c>
      <c r="BB9207">
        <v>53.1</v>
      </c>
      <c r="BC9207">
        <v>73.046639584799607</v>
      </c>
      <c r="BD9207">
        <v>49.866404740089799</v>
      </c>
      <c r="BE9207">
        <v>91.661650940000001</v>
      </c>
      <c r="BF9207">
        <v>112.5936815</v>
      </c>
    </row>
    <row r="9208" spans="1:58">
      <c r="A9208" t="s">
        <v>33</v>
      </c>
      <c r="B9208" t="s">
        <v>66</v>
      </c>
      <c r="C9208">
        <v>1991</v>
      </c>
      <c r="D9208">
        <f t="shared" si="715"/>
        <v>181</v>
      </c>
      <c r="E9208">
        <v>1</v>
      </c>
      <c r="G9208">
        <v>8908842.1117160004</v>
      </c>
      <c r="H9208">
        <v>5715172.5572309997</v>
      </c>
      <c r="I9208">
        <v>1855113.5240780001</v>
      </c>
      <c r="J9208">
        <v>1479025.8461539999</v>
      </c>
      <c r="K9208">
        <v>659439.88450000004</v>
      </c>
      <c r="L9208">
        <v>712498.66255100002</v>
      </c>
      <c r="O9208">
        <f>VLOOKUP(C9208,[1]pop_15p_a!$A$8:$AL$68,38,FALSE)</f>
        <v>184424995.21076199</v>
      </c>
      <c r="Q9208">
        <f t="shared" si="712"/>
        <v>-53058.778050999972</v>
      </c>
      <c r="R9208">
        <f t="shared" si="713"/>
        <v>252258</v>
      </c>
      <c r="T9208">
        <v>252258</v>
      </c>
      <c r="U9208">
        <f t="shared" si="714"/>
        <v>57.6</v>
      </c>
      <c r="V9208">
        <v>57.6</v>
      </c>
      <c r="Y9208">
        <v>45.746000000000002</v>
      </c>
      <c r="Z9208">
        <f t="shared" si="716"/>
        <v>6.6</v>
      </c>
      <c r="AA9208">
        <v>6.6</v>
      </c>
      <c r="AB9208">
        <v>6.6</v>
      </c>
      <c r="AE9208">
        <f t="shared" si="717"/>
        <v>6.333333333333333</v>
      </c>
      <c r="AF9208">
        <v>6.333333333333333</v>
      </c>
      <c r="AG9208">
        <v>6</v>
      </c>
      <c r="AK9208">
        <v>6</v>
      </c>
      <c r="AN9208">
        <v>56.873559999999998</v>
      </c>
      <c r="AO9208">
        <v>0.57874930000000002</v>
      </c>
      <c r="AP9208">
        <v>-0.92030205131435305</v>
      </c>
      <c r="AQ9208">
        <v>5.9302592650000001</v>
      </c>
      <c r="AR9208">
        <v>5.9172751218000004</v>
      </c>
      <c r="AT9208">
        <v>13</v>
      </c>
      <c r="AV9208">
        <v>0</v>
      </c>
      <c r="AW9208">
        <v>1</v>
      </c>
      <c r="AY9208">
        <v>1</v>
      </c>
      <c r="AZ9208">
        <v>60.8</v>
      </c>
      <c r="BA9208">
        <v>123.4</v>
      </c>
      <c r="BB9208">
        <v>52</v>
      </c>
      <c r="BC9208">
        <v>73.208653130510598</v>
      </c>
      <c r="BD9208">
        <v>50.503614950232297</v>
      </c>
      <c r="BE9208">
        <v>91.181316800000005</v>
      </c>
      <c r="BF9208">
        <v>112.9521941</v>
      </c>
    </row>
    <row r="9209" spans="1:58">
      <c r="A9209" t="s">
        <v>33</v>
      </c>
      <c r="B9209" t="s">
        <v>66</v>
      </c>
      <c r="C9209">
        <v>1991</v>
      </c>
      <c r="D9209">
        <f t="shared" si="715"/>
        <v>182</v>
      </c>
      <c r="E9209">
        <v>2</v>
      </c>
      <c r="G9209">
        <v>8978306.0312729999</v>
      </c>
      <c r="H9209">
        <v>5762537.7850989997</v>
      </c>
      <c r="I9209">
        <v>1855399.211846</v>
      </c>
      <c r="J9209">
        <v>1483162.9813880001</v>
      </c>
      <c r="K9209">
        <v>683482.51787400001</v>
      </c>
      <c r="L9209">
        <v>725163.56524100003</v>
      </c>
      <c r="O9209">
        <f>VLOOKUP(C9209,[1]pop_15p_a!$A$8:$AL$68,38,FALSE)</f>
        <v>184424995.21076199</v>
      </c>
      <c r="Q9209">
        <f t="shared" si="712"/>
        <v>-41681.047367000021</v>
      </c>
      <c r="R9209">
        <f t="shared" si="713"/>
        <v>253063</v>
      </c>
      <c r="T9209">
        <v>253063</v>
      </c>
      <c r="U9209">
        <f t="shared" si="714"/>
        <v>58.3</v>
      </c>
      <c r="V9209">
        <v>58.3</v>
      </c>
      <c r="Y9209">
        <v>45.746000000000002</v>
      </c>
      <c r="Z9209">
        <f t="shared" si="716"/>
        <v>6.8333329999999997</v>
      </c>
      <c r="AA9209">
        <v>6.8</v>
      </c>
      <c r="AB9209">
        <v>6.8333329999999997</v>
      </c>
      <c r="AE9209">
        <f t="shared" si="717"/>
        <v>5.75</v>
      </c>
      <c r="AF9209">
        <v>5.75</v>
      </c>
      <c r="AG9209">
        <v>5.75</v>
      </c>
      <c r="AK9209">
        <v>5.5</v>
      </c>
      <c r="AN9209">
        <v>57.211089999999999</v>
      </c>
      <c r="AO9209">
        <v>0.58329019999999998</v>
      </c>
      <c r="AP9209">
        <v>-0.92030205131435305</v>
      </c>
      <c r="AQ9209">
        <v>5.9302592650000001</v>
      </c>
      <c r="AR9209">
        <v>5.9172751218000004</v>
      </c>
      <c r="AT9209">
        <v>13</v>
      </c>
      <c r="AV9209">
        <v>0</v>
      </c>
      <c r="AW9209">
        <v>1</v>
      </c>
      <c r="AY9209">
        <v>1</v>
      </c>
      <c r="AZ9209">
        <v>61.4</v>
      </c>
      <c r="BA9209">
        <v>123.7</v>
      </c>
      <c r="BB9209">
        <v>51.1</v>
      </c>
      <c r="BC9209">
        <v>72.819453193162005</v>
      </c>
      <c r="BD9209">
        <v>50.883462936675897</v>
      </c>
      <c r="BE9209">
        <v>90.509693069999997</v>
      </c>
      <c r="BF9209">
        <v>111.9126327</v>
      </c>
    </row>
    <row r="9210" spans="1:58">
      <c r="A9210" t="s">
        <v>33</v>
      </c>
      <c r="B9210" t="s">
        <v>66</v>
      </c>
      <c r="C9210">
        <v>1991</v>
      </c>
      <c r="D9210">
        <f t="shared" si="715"/>
        <v>183</v>
      </c>
      <c r="E9210">
        <v>3</v>
      </c>
      <c r="G9210">
        <v>9023673.1069530006</v>
      </c>
      <c r="H9210">
        <v>5791269.3020580001</v>
      </c>
      <c r="I9210">
        <v>1844828.7644150001</v>
      </c>
      <c r="J9210">
        <v>1487300.116622</v>
      </c>
      <c r="K9210">
        <v>699660.607601</v>
      </c>
      <c r="L9210">
        <v>745570.29562700004</v>
      </c>
      <c r="O9210">
        <f>VLOOKUP(C9210,[1]pop_15p_a!$A$8:$AL$68,38,FALSE)</f>
        <v>184424995.21076199</v>
      </c>
      <c r="Q9210">
        <f t="shared" si="712"/>
        <v>-45909.688026000047</v>
      </c>
      <c r="R9210">
        <f t="shared" si="713"/>
        <v>253965</v>
      </c>
      <c r="T9210">
        <v>253965</v>
      </c>
      <c r="U9210">
        <f t="shared" si="714"/>
        <v>59.9</v>
      </c>
      <c r="V9210">
        <v>59.9</v>
      </c>
      <c r="Y9210">
        <v>45.746000000000002</v>
      </c>
      <c r="Z9210">
        <f t="shared" si="716"/>
        <v>6.8666669999999996</v>
      </c>
      <c r="AA9210">
        <v>6.9</v>
      </c>
      <c r="AB9210">
        <v>6.8666669999999996</v>
      </c>
      <c r="AE9210">
        <f t="shared" si="717"/>
        <v>5.5</v>
      </c>
      <c r="AF9210">
        <v>5.5</v>
      </c>
      <c r="AG9210">
        <v>5.25</v>
      </c>
      <c r="AK9210">
        <v>5.2</v>
      </c>
      <c r="AN9210">
        <v>57.66113</v>
      </c>
      <c r="AO9210">
        <v>0.58906939999999997</v>
      </c>
      <c r="AP9210">
        <v>-0.92030205131435305</v>
      </c>
      <c r="AQ9210">
        <v>5.9302592650000001</v>
      </c>
      <c r="AR9210">
        <v>5.9172751218000004</v>
      </c>
      <c r="AT9210">
        <v>13</v>
      </c>
      <c r="AV9210">
        <v>0</v>
      </c>
      <c r="AW9210">
        <v>1</v>
      </c>
      <c r="AY9210">
        <v>1</v>
      </c>
      <c r="AZ9210">
        <v>61.6</v>
      </c>
      <c r="BA9210">
        <v>122.8</v>
      </c>
      <c r="BB9210">
        <v>49.8</v>
      </c>
      <c r="BC9210">
        <v>72.452003638706898</v>
      </c>
      <c r="BD9210">
        <v>51.3286378122664</v>
      </c>
      <c r="BE9210">
        <v>89.877216419999996</v>
      </c>
      <c r="BF9210">
        <v>111.2682738</v>
      </c>
    </row>
    <row r="9211" spans="1:58">
      <c r="A9211" t="s">
        <v>33</v>
      </c>
      <c r="B9211" t="s">
        <v>66</v>
      </c>
      <c r="C9211">
        <v>1991</v>
      </c>
      <c r="D9211">
        <f t="shared" si="715"/>
        <v>184</v>
      </c>
      <c r="E9211">
        <v>4</v>
      </c>
      <c r="G9211">
        <v>9055120.4877610002</v>
      </c>
      <c r="H9211">
        <v>5788371.3628369998</v>
      </c>
      <c r="I9211">
        <v>1836115.2874789999</v>
      </c>
      <c r="J9211">
        <v>1489230.7797310001</v>
      </c>
      <c r="K9211">
        <v>715410.23138899996</v>
      </c>
      <c r="L9211">
        <v>762041.16394500004</v>
      </c>
      <c r="O9211">
        <f>VLOOKUP(C9211,[1]pop_15p_a!$A$8:$AL$68,38,FALSE)</f>
        <v>184424995.21076199</v>
      </c>
      <c r="Q9211">
        <f t="shared" si="712"/>
        <v>-46630.932556000073</v>
      </c>
      <c r="R9211">
        <f t="shared" si="713"/>
        <v>254835</v>
      </c>
      <c r="T9211">
        <v>254835</v>
      </c>
      <c r="U9211">
        <f t="shared" si="714"/>
        <v>61.5</v>
      </c>
      <c r="V9211">
        <v>61.5</v>
      </c>
      <c r="Y9211">
        <v>45.746000000000002</v>
      </c>
      <c r="Z9211">
        <f t="shared" si="716"/>
        <v>7.1</v>
      </c>
      <c r="AA9211">
        <v>7.1</v>
      </c>
      <c r="AB9211">
        <v>7.1</v>
      </c>
      <c r="AE9211">
        <f t="shared" si="717"/>
        <v>4.583333333333333</v>
      </c>
      <c r="AF9211">
        <v>4.583333333333333</v>
      </c>
      <c r="AG9211">
        <v>4</v>
      </c>
      <c r="AK9211">
        <v>4.1100000000000003</v>
      </c>
      <c r="AN9211">
        <v>58.097099999999998</v>
      </c>
      <c r="AO9211">
        <v>0.59539909999999996</v>
      </c>
      <c r="AP9211">
        <v>-0.92030205131435305</v>
      </c>
      <c r="AQ9211">
        <v>5.9302592650000001</v>
      </c>
      <c r="AR9211">
        <v>5.9172751218000004</v>
      </c>
      <c r="AT9211">
        <v>13</v>
      </c>
      <c r="AV9211">
        <v>0</v>
      </c>
      <c r="AW9211">
        <v>1</v>
      </c>
      <c r="AY9211">
        <v>1</v>
      </c>
      <c r="AZ9211">
        <v>62.2</v>
      </c>
      <c r="BA9211">
        <v>122.1</v>
      </c>
      <c r="BB9211">
        <v>49</v>
      </c>
      <c r="BC9211">
        <v>72.577454963176507</v>
      </c>
      <c r="BD9211">
        <v>51.808053326372701</v>
      </c>
      <c r="BE9211">
        <v>89.84549054</v>
      </c>
      <c r="BF9211">
        <v>110.9112392</v>
      </c>
    </row>
    <row r="9212" spans="1:58">
      <c r="A9212" t="s">
        <v>33</v>
      </c>
      <c r="B9212" t="s">
        <v>66</v>
      </c>
      <c r="C9212">
        <v>1992</v>
      </c>
      <c r="D9212">
        <f t="shared" si="715"/>
        <v>185</v>
      </c>
      <c r="E9212">
        <v>1</v>
      </c>
      <c r="G9212">
        <v>9163514.9576529991</v>
      </c>
      <c r="H9212">
        <v>5896749.3130529998</v>
      </c>
      <c r="I9212">
        <v>1842543.262268</v>
      </c>
      <c r="J9212">
        <v>1510468.073932</v>
      </c>
      <c r="K9212">
        <v>728336.08727999998</v>
      </c>
      <c r="L9212">
        <v>767576.607861</v>
      </c>
      <c r="O9212">
        <f>VLOOKUP(C9212,[1]pop_15p_a!$A$8:$AL$68,38,FALSE)</f>
        <v>186476258.551801</v>
      </c>
      <c r="Q9212">
        <f t="shared" si="712"/>
        <v>-39240.520581000019</v>
      </c>
      <c r="R9212">
        <f t="shared" si="713"/>
        <v>255585</v>
      </c>
      <c r="T9212">
        <v>255585</v>
      </c>
      <c r="U9212">
        <f t="shared" si="714"/>
        <v>61.5</v>
      </c>
      <c r="V9212">
        <v>61.5</v>
      </c>
      <c r="Y9212">
        <v>47.954999999999998</v>
      </c>
      <c r="Z9212">
        <f t="shared" si="716"/>
        <v>7.3666669999999996</v>
      </c>
      <c r="AA9212">
        <v>7.4</v>
      </c>
      <c r="AB9212">
        <v>7.3666669999999996</v>
      </c>
      <c r="AE9212">
        <f t="shared" si="717"/>
        <v>4</v>
      </c>
      <c r="AF9212">
        <v>4</v>
      </c>
      <c r="AG9212">
        <v>4</v>
      </c>
      <c r="AK9212">
        <v>3.5</v>
      </c>
      <c r="AN9212">
        <v>58.504939999999998</v>
      </c>
      <c r="AO9212">
        <v>0.60117829999999994</v>
      </c>
      <c r="AP9212">
        <v>-1.62797515444567</v>
      </c>
      <c r="AQ9212">
        <v>5.8596926729999996</v>
      </c>
      <c r="AR9212">
        <v>5.8746886783000001</v>
      </c>
      <c r="AT9212">
        <v>13</v>
      </c>
      <c r="AV9212">
        <v>0</v>
      </c>
      <c r="AW9212">
        <v>1</v>
      </c>
      <c r="AY9212">
        <v>1</v>
      </c>
      <c r="AZ9212">
        <v>61.7</v>
      </c>
      <c r="BA9212">
        <v>121</v>
      </c>
      <c r="BB9212">
        <v>47.7</v>
      </c>
      <c r="BC9212">
        <v>72.982819107155294</v>
      </c>
      <c r="BD9212">
        <v>52.301240439800701</v>
      </c>
      <c r="BE9212">
        <v>90.054839220000005</v>
      </c>
      <c r="BF9212">
        <v>109.69277750000001</v>
      </c>
    </row>
    <row r="9213" spans="1:58">
      <c r="A9213" t="s">
        <v>33</v>
      </c>
      <c r="B9213" t="s">
        <v>66</v>
      </c>
      <c r="C9213">
        <v>1992</v>
      </c>
      <c r="D9213">
        <f t="shared" si="715"/>
        <v>186</v>
      </c>
      <c r="E9213">
        <v>2</v>
      </c>
      <c r="G9213">
        <v>9262879.8388320003</v>
      </c>
      <c r="H9213">
        <v>5936778.7733749999</v>
      </c>
      <c r="I9213">
        <v>1846400.0471419999</v>
      </c>
      <c r="J9213">
        <v>1551839.426272</v>
      </c>
      <c r="K9213">
        <v>728684.27419799997</v>
      </c>
      <c r="L9213">
        <v>780195.11896600004</v>
      </c>
      <c r="O9213">
        <f>VLOOKUP(C9213,[1]pop_15p_a!$A$8:$AL$68,38,FALSE)</f>
        <v>186476258.551801</v>
      </c>
      <c r="Q9213">
        <f t="shared" si="712"/>
        <v>-51510.844768000068</v>
      </c>
      <c r="R9213">
        <f t="shared" si="713"/>
        <v>256439</v>
      </c>
      <c r="T9213">
        <v>256439</v>
      </c>
      <c r="U9213">
        <f t="shared" si="714"/>
        <v>62.4</v>
      </c>
      <c r="V9213">
        <v>62.4</v>
      </c>
      <c r="Y9213">
        <v>47.954999999999998</v>
      </c>
      <c r="Z9213">
        <f t="shared" si="716"/>
        <v>7.6</v>
      </c>
      <c r="AA9213">
        <v>7.6</v>
      </c>
      <c r="AB9213">
        <v>7.6</v>
      </c>
      <c r="AE9213">
        <f t="shared" si="717"/>
        <v>3.75</v>
      </c>
      <c r="AF9213">
        <v>3.75</v>
      </c>
      <c r="AG9213">
        <v>3.75</v>
      </c>
      <c r="AK9213">
        <v>3.5</v>
      </c>
      <c r="AN9213">
        <v>58.983110000000003</v>
      </c>
      <c r="AO9213">
        <v>0.60571910000000007</v>
      </c>
      <c r="AP9213">
        <v>-1.62797515444567</v>
      </c>
      <c r="AQ9213">
        <v>5.8596926729999996</v>
      </c>
      <c r="AR9213">
        <v>5.8746886783000001</v>
      </c>
      <c r="AT9213">
        <v>13</v>
      </c>
      <c r="AV9213">
        <v>0</v>
      </c>
      <c r="AW9213">
        <v>1</v>
      </c>
      <c r="AY9213">
        <v>1</v>
      </c>
      <c r="AZ9213">
        <v>61.5</v>
      </c>
      <c r="BA9213">
        <v>120</v>
      </c>
      <c r="BB9213">
        <v>46.5</v>
      </c>
      <c r="BC9213">
        <v>72.416131864888598</v>
      </c>
      <c r="BD9213">
        <v>52.665331228246899</v>
      </c>
      <c r="BE9213">
        <v>89.327337459999995</v>
      </c>
      <c r="BF9213">
        <v>108.1295362</v>
      </c>
    </row>
    <row r="9214" spans="1:58">
      <c r="A9214" t="s">
        <v>33</v>
      </c>
      <c r="B9214" t="s">
        <v>66</v>
      </c>
      <c r="C9214">
        <v>1992</v>
      </c>
      <c r="D9214">
        <f t="shared" si="715"/>
        <v>187</v>
      </c>
      <c r="E9214">
        <v>3</v>
      </c>
      <c r="G9214">
        <v>9354422.2801460009</v>
      </c>
      <c r="H9214">
        <v>6000416.676465</v>
      </c>
      <c r="I9214">
        <v>1864684.0643190001</v>
      </c>
      <c r="J9214">
        <v>1565216.163529</v>
      </c>
      <c r="K9214">
        <v>744137.98577999999</v>
      </c>
      <c r="L9214">
        <v>792493.52813500003</v>
      </c>
      <c r="O9214">
        <f>VLOOKUP(C9214,[1]pop_15p_a!$A$8:$AL$68,38,FALSE)</f>
        <v>186476258.551801</v>
      </c>
      <c r="Q9214">
        <f t="shared" si="712"/>
        <v>-48355.542355000041</v>
      </c>
      <c r="R9214">
        <f t="shared" si="713"/>
        <v>257386</v>
      </c>
      <c r="T9214">
        <v>257386</v>
      </c>
      <c r="U9214">
        <f t="shared" si="714"/>
        <v>63.3</v>
      </c>
      <c r="V9214">
        <v>63.3</v>
      </c>
      <c r="Y9214">
        <v>47.954999999999998</v>
      </c>
      <c r="Z9214">
        <f t="shared" si="716"/>
        <v>7.6333330000000004</v>
      </c>
      <c r="AA9214">
        <v>7.6</v>
      </c>
      <c r="AB9214">
        <v>7.6333330000000004</v>
      </c>
      <c r="AE9214">
        <f t="shared" si="717"/>
        <v>3.1666666666666665</v>
      </c>
      <c r="AF9214">
        <v>3.1666666666666665</v>
      </c>
      <c r="AG9214">
        <v>3</v>
      </c>
      <c r="AK9214">
        <v>3</v>
      </c>
      <c r="AN9214">
        <v>59.447209999999998</v>
      </c>
      <c r="AO9214">
        <v>0.60970950000000002</v>
      </c>
      <c r="AP9214">
        <v>-1.62797515444567</v>
      </c>
      <c r="AQ9214">
        <v>5.8596926729999996</v>
      </c>
      <c r="AR9214">
        <v>5.8746886783000001</v>
      </c>
      <c r="AT9214">
        <v>13</v>
      </c>
      <c r="AV9214">
        <v>0</v>
      </c>
      <c r="AW9214">
        <v>1</v>
      </c>
      <c r="AY9214">
        <v>1</v>
      </c>
      <c r="AZ9214">
        <v>61.7</v>
      </c>
      <c r="BA9214">
        <v>119.2</v>
      </c>
      <c r="BB9214">
        <v>45.7</v>
      </c>
      <c r="BC9214">
        <v>72.577427768509096</v>
      </c>
      <c r="BD9214">
        <v>53.050481065512002</v>
      </c>
      <c r="BE9214">
        <v>89.442689250000001</v>
      </c>
      <c r="BF9214">
        <v>108.2271381</v>
      </c>
    </row>
    <row r="9215" spans="1:58">
      <c r="A9215" t="s">
        <v>33</v>
      </c>
      <c r="B9215" t="s">
        <v>66</v>
      </c>
      <c r="C9215">
        <v>1992</v>
      </c>
      <c r="D9215">
        <f t="shared" si="715"/>
        <v>188</v>
      </c>
      <c r="E9215">
        <v>4</v>
      </c>
      <c r="G9215">
        <v>9452004.3101209998</v>
      </c>
      <c r="H9215">
        <v>6071934.9070140002</v>
      </c>
      <c r="I9215">
        <v>1870826.351339</v>
      </c>
      <c r="J9215">
        <v>1599416.4814629999</v>
      </c>
      <c r="K9215">
        <v>747889.62980600004</v>
      </c>
      <c r="L9215">
        <v>811464.90288199997</v>
      </c>
      <c r="O9215">
        <f>VLOOKUP(C9215,[1]pop_15p_a!$A$8:$AL$68,38,FALSE)</f>
        <v>186476258.551801</v>
      </c>
      <c r="Q9215">
        <f t="shared" si="712"/>
        <v>-63575.273075999925</v>
      </c>
      <c r="R9215">
        <f t="shared" si="713"/>
        <v>258277</v>
      </c>
      <c r="T9215">
        <v>258277</v>
      </c>
      <c r="U9215">
        <f t="shared" si="714"/>
        <v>63.9</v>
      </c>
      <c r="V9215">
        <v>63.9</v>
      </c>
      <c r="Y9215">
        <v>47.954999999999998</v>
      </c>
      <c r="Z9215">
        <f t="shared" si="716"/>
        <v>7.3666669999999996</v>
      </c>
      <c r="AA9215">
        <v>7.4</v>
      </c>
      <c r="AB9215">
        <v>7.3666669999999996</v>
      </c>
      <c r="AE9215">
        <f t="shared" si="717"/>
        <v>3</v>
      </c>
      <c r="AF9215">
        <v>3</v>
      </c>
      <c r="AG9215">
        <v>3</v>
      </c>
      <c r="AK9215">
        <v>3</v>
      </c>
      <c r="AN9215">
        <v>59.869120000000002</v>
      </c>
      <c r="AO9215">
        <v>0.61576399999999998</v>
      </c>
      <c r="AP9215">
        <v>-1.62797515444567</v>
      </c>
      <c r="AQ9215">
        <v>5.8596926729999996</v>
      </c>
      <c r="AR9215">
        <v>5.8746886783000001</v>
      </c>
      <c r="AT9215">
        <v>13</v>
      </c>
      <c r="AV9215">
        <v>0</v>
      </c>
      <c r="AW9215">
        <v>1</v>
      </c>
      <c r="AY9215">
        <v>1</v>
      </c>
      <c r="AZ9215">
        <v>61.8</v>
      </c>
      <c r="BA9215">
        <v>118.3</v>
      </c>
      <c r="BB9215">
        <v>44.8</v>
      </c>
      <c r="BC9215">
        <v>72.640971996919404</v>
      </c>
      <c r="BD9215">
        <v>53.441430502971599</v>
      </c>
      <c r="BE9215">
        <v>89.48634113</v>
      </c>
      <c r="BF9215">
        <v>108.1864745</v>
      </c>
    </row>
    <row r="9216" spans="1:58">
      <c r="A9216" t="s">
        <v>33</v>
      </c>
      <c r="B9216" t="s">
        <v>66</v>
      </c>
      <c r="C9216">
        <v>1993</v>
      </c>
      <c r="D9216">
        <f t="shared" si="715"/>
        <v>189</v>
      </c>
      <c r="E9216">
        <v>1</v>
      </c>
      <c r="G9216">
        <v>9467826.9944199994</v>
      </c>
      <c r="H9216">
        <v>6095216.0396060003</v>
      </c>
      <c r="I9216">
        <v>1854827.8363089999</v>
      </c>
      <c r="J9216">
        <v>1600243.90851</v>
      </c>
      <c r="K9216">
        <v>749590.42488299997</v>
      </c>
      <c r="L9216">
        <v>829034.32393199997</v>
      </c>
      <c r="O9216">
        <f>VLOOKUP(C9216,[1]pop_15p_a!$A$8:$AL$68,38,FALSE)</f>
        <v>188599380.46203101</v>
      </c>
      <c r="Q9216">
        <f t="shared" si="712"/>
        <v>-79443.899049</v>
      </c>
      <c r="R9216">
        <f t="shared" si="713"/>
        <v>259039</v>
      </c>
      <c r="T9216">
        <v>259039</v>
      </c>
      <c r="U9216">
        <f t="shared" si="714"/>
        <v>63.8</v>
      </c>
      <c r="V9216">
        <v>63.8</v>
      </c>
      <c r="Y9216">
        <v>49.301000000000002</v>
      </c>
      <c r="Z9216">
        <f t="shared" si="716"/>
        <v>7.1333330000000004</v>
      </c>
      <c r="AA9216">
        <v>7.1</v>
      </c>
      <c r="AB9216">
        <v>7.1333330000000004</v>
      </c>
      <c r="AE9216">
        <f t="shared" si="717"/>
        <v>3</v>
      </c>
      <c r="AF9216">
        <v>3</v>
      </c>
      <c r="AG9216">
        <v>3</v>
      </c>
      <c r="AK9216">
        <v>3</v>
      </c>
      <c r="AN9216">
        <v>60.375419999999998</v>
      </c>
      <c r="AO9216">
        <v>0.62209359999999991</v>
      </c>
      <c r="AP9216">
        <v>-1.20562608693491</v>
      </c>
      <c r="AQ9216">
        <v>5.7799618060000002</v>
      </c>
      <c r="AR9216">
        <v>5.705063022</v>
      </c>
      <c r="AT9216">
        <v>13</v>
      </c>
      <c r="AV9216">
        <v>0</v>
      </c>
      <c r="AW9216">
        <v>1</v>
      </c>
      <c r="AY9216">
        <v>1</v>
      </c>
      <c r="AZ9216">
        <v>61.1</v>
      </c>
      <c r="BA9216">
        <v>117.2</v>
      </c>
      <c r="BB9216">
        <v>43.8</v>
      </c>
      <c r="BC9216">
        <v>72.237980768841396</v>
      </c>
      <c r="BD9216">
        <v>53.858629344735299</v>
      </c>
      <c r="BE9216">
        <v>88.827364020000005</v>
      </c>
      <c r="BF9216">
        <v>107.5396721</v>
      </c>
    </row>
    <row r="9217" spans="1:58">
      <c r="A9217" t="s">
        <v>33</v>
      </c>
      <c r="B9217" t="s">
        <v>66</v>
      </c>
      <c r="C9217">
        <v>1993</v>
      </c>
      <c r="D9217">
        <f t="shared" si="715"/>
        <v>190</v>
      </c>
      <c r="E9217">
        <v>2</v>
      </c>
      <c r="G9217">
        <v>9522969.4768909998</v>
      </c>
      <c r="H9217">
        <v>6150658.7466749996</v>
      </c>
      <c r="I9217">
        <v>1847114.2665629999</v>
      </c>
      <c r="J9217">
        <v>1633616.7993979999</v>
      </c>
      <c r="K9217">
        <v>758572.34048899997</v>
      </c>
      <c r="L9217">
        <v>846162.09709399997</v>
      </c>
      <c r="O9217">
        <f>VLOOKUP(C9217,[1]pop_15p_a!$A$8:$AL$68,38,FALSE)</f>
        <v>188599380.46203101</v>
      </c>
      <c r="Q9217">
        <f t="shared" si="712"/>
        <v>-87589.756605000002</v>
      </c>
      <c r="R9217">
        <f t="shared" si="713"/>
        <v>259826</v>
      </c>
      <c r="T9217">
        <v>259826</v>
      </c>
      <c r="U9217">
        <f t="shared" si="714"/>
        <v>64.3</v>
      </c>
      <c r="V9217">
        <v>64.3</v>
      </c>
      <c r="Y9217">
        <v>49.301000000000002</v>
      </c>
      <c r="Z9217">
        <f t="shared" si="716"/>
        <v>7.0666669999999998</v>
      </c>
      <c r="AA9217">
        <v>7.1</v>
      </c>
      <c r="AB9217">
        <v>7.0666669999999998</v>
      </c>
      <c r="AE9217">
        <f t="shared" si="717"/>
        <v>3</v>
      </c>
      <c r="AF9217">
        <v>3</v>
      </c>
      <c r="AG9217">
        <v>3</v>
      </c>
      <c r="AK9217">
        <v>3</v>
      </c>
      <c r="AN9217">
        <v>60.83952</v>
      </c>
      <c r="AO9217">
        <v>0.62635930000000006</v>
      </c>
      <c r="AP9217">
        <v>-1.20562608693491</v>
      </c>
      <c r="AQ9217">
        <v>5.7799618060000002</v>
      </c>
      <c r="AR9217">
        <v>5.705063022</v>
      </c>
      <c r="AT9217">
        <v>13</v>
      </c>
      <c r="AV9217">
        <v>0</v>
      </c>
      <c r="AW9217">
        <v>1</v>
      </c>
      <c r="AY9217">
        <v>1</v>
      </c>
      <c r="AZ9217">
        <v>61.3</v>
      </c>
      <c r="BA9217">
        <v>117.3</v>
      </c>
      <c r="BB9217">
        <v>43.7</v>
      </c>
      <c r="BC9217">
        <v>72.473972222746696</v>
      </c>
      <c r="BD9217">
        <v>54.306037058119898</v>
      </c>
      <c r="BE9217">
        <v>88.977435880000002</v>
      </c>
      <c r="BF9217">
        <v>107.903796</v>
      </c>
    </row>
    <row r="9218" spans="1:58">
      <c r="A9218" t="s">
        <v>33</v>
      </c>
      <c r="B9218" t="s">
        <v>66</v>
      </c>
      <c r="C9218">
        <v>1993</v>
      </c>
      <c r="D9218">
        <f t="shared" si="715"/>
        <v>191</v>
      </c>
      <c r="E9218">
        <v>3</v>
      </c>
      <c r="G9218">
        <v>9568424.0131960008</v>
      </c>
      <c r="H9218">
        <v>6219112.5117729995</v>
      </c>
      <c r="I9218">
        <v>1847685.642099</v>
      </c>
      <c r="J9218">
        <v>1651130.6718880001</v>
      </c>
      <c r="K9218">
        <v>756545.76194200001</v>
      </c>
      <c r="L9218">
        <v>857306.28362899995</v>
      </c>
      <c r="O9218">
        <f>VLOOKUP(C9218,[1]pop_15p_a!$A$8:$AL$68,38,FALSE)</f>
        <v>188599380.46203101</v>
      </c>
      <c r="Q9218">
        <f t="shared" si="712"/>
        <v>-100760.52168699994</v>
      </c>
      <c r="R9218">
        <f t="shared" si="713"/>
        <v>260714</v>
      </c>
      <c r="T9218">
        <v>260714</v>
      </c>
      <c r="U9218">
        <f t="shared" si="714"/>
        <v>65</v>
      </c>
      <c r="V9218">
        <v>65</v>
      </c>
      <c r="Y9218">
        <v>49.301000000000002</v>
      </c>
      <c r="Z9218">
        <f t="shared" si="716"/>
        <v>6.8</v>
      </c>
      <c r="AA9218">
        <v>6.8</v>
      </c>
      <c r="AB9218">
        <v>6.8</v>
      </c>
      <c r="AE9218">
        <f t="shared" si="717"/>
        <v>3</v>
      </c>
      <c r="AF9218">
        <v>3</v>
      </c>
      <c r="AG9218">
        <v>3</v>
      </c>
      <c r="AK9218">
        <v>3</v>
      </c>
      <c r="AN9218">
        <v>61.078600000000002</v>
      </c>
      <c r="AO9218">
        <v>0.62952399999999997</v>
      </c>
      <c r="AP9218">
        <v>-1.20562608693491</v>
      </c>
      <c r="AQ9218">
        <v>5.7799618060000002</v>
      </c>
      <c r="AR9218">
        <v>5.705063022</v>
      </c>
      <c r="AT9218">
        <v>13</v>
      </c>
      <c r="AV9218">
        <v>0</v>
      </c>
      <c r="AW9218">
        <v>1</v>
      </c>
      <c r="AY9218">
        <v>1</v>
      </c>
      <c r="AZ9218">
        <v>61.8</v>
      </c>
      <c r="BA9218">
        <v>117.5</v>
      </c>
      <c r="BB9218">
        <v>43.4</v>
      </c>
      <c r="BC9218">
        <v>72.703411013822802</v>
      </c>
      <c r="BD9218">
        <v>54.638522895801501</v>
      </c>
      <c r="BE9218">
        <v>89.101810639999997</v>
      </c>
      <c r="BF9218">
        <v>108.4911805</v>
      </c>
    </row>
    <row r="9219" spans="1:58">
      <c r="A9219" t="s">
        <v>33</v>
      </c>
      <c r="B9219" t="s">
        <v>66</v>
      </c>
      <c r="C9219">
        <v>1993</v>
      </c>
      <c r="D9219">
        <f t="shared" si="715"/>
        <v>192</v>
      </c>
      <c r="E9219">
        <v>4</v>
      </c>
      <c r="G9219">
        <v>9698565.4233560003</v>
      </c>
      <c r="H9219">
        <v>6273707.2749359999</v>
      </c>
      <c r="I9219">
        <v>1852542.3341620001</v>
      </c>
      <c r="J9219">
        <v>1713325.604906</v>
      </c>
      <c r="K9219">
        <v>780930.98137199995</v>
      </c>
      <c r="L9219">
        <v>891747.39629199996</v>
      </c>
      <c r="O9219">
        <f>VLOOKUP(C9219,[1]pop_15p_a!$A$8:$AL$68,38,FALSE)</f>
        <v>188599380.46203101</v>
      </c>
      <c r="Q9219">
        <f t="shared" ref="Q9219:Q9282" si="718">K9219-L9219</f>
        <v>-110816.41492000001</v>
      </c>
      <c r="R9219">
        <f t="shared" si="713"/>
        <v>261547</v>
      </c>
      <c r="T9219">
        <v>261547</v>
      </c>
      <c r="U9219">
        <f t="shared" si="714"/>
        <v>65.8</v>
      </c>
      <c r="V9219">
        <v>65.8</v>
      </c>
      <c r="Y9219">
        <v>49.301000000000002</v>
      </c>
      <c r="Z9219">
        <f t="shared" si="716"/>
        <v>6.6333330000000004</v>
      </c>
      <c r="AA9219">
        <v>6.6</v>
      </c>
      <c r="AB9219">
        <v>6.6333330000000004</v>
      </c>
      <c r="AE9219">
        <f t="shared" si="717"/>
        <v>3</v>
      </c>
      <c r="AF9219">
        <v>3</v>
      </c>
      <c r="AG9219">
        <v>3</v>
      </c>
      <c r="AK9219">
        <v>3</v>
      </c>
      <c r="AN9219">
        <v>61.500509999999998</v>
      </c>
      <c r="AO9219">
        <v>0.63475290000000006</v>
      </c>
      <c r="AP9219">
        <v>-1.20562608693491</v>
      </c>
      <c r="AQ9219">
        <v>5.7799618060000002</v>
      </c>
      <c r="AR9219">
        <v>5.705063022</v>
      </c>
      <c r="AT9219">
        <v>13</v>
      </c>
      <c r="AV9219">
        <v>0</v>
      </c>
      <c r="AW9219">
        <v>1</v>
      </c>
      <c r="AY9219">
        <v>1</v>
      </c>
      <c r="AZ9219">
        <v>62.4</v>
      </c>
      <c r="BA9219">
        <v>117.9</v>
      </c>
      <c r="BB9219">
        <v>43.3</v>
      </c>
      <c r="BC9219">
        <v>72.9776681706646</v>
      </c>
      <c r="BD9219">
        <v>55.007459854041301</v>
      </c>
      <c r="BE9219">
        <v>89.349729890000006</v>
      </c>
      <c r="BF9219">
        <v>108.4814609</v>
      </c>
    </row>
    <row r="9220" spans="1:58">
      <c r="A9220" t="s">
        <v>33</v>
      </c>
      <c r="B9220" t="s">
        <v>66</v>
      </c>
      <c r="C9220">
        <v>1994</v>
      </c>
      <c r="D9220">
        <f t="shared" si="715"/>
        <v>193</v>
      </c>
      <c r="E9220">
        <v>1</v>
      </c>
      <c r="G9220">
        <v>9792662.4838069994</v>
      </c>
      <c r="H9220">
        <v>6345465.7243569996</v>
      </c>
      <c r="I9220">
        <v>1847114.2665629999</v>
      </c>
      <c r="J9220">
        <v>1717049.0266160001</v>
      </c>
      <c r="K9220">
        <v>788588.29312699998</v>
      </c>
      <c r="L9220">
        <v>912522.47586200002</v>
      </c>
      <c r="O9220">
        <f>VLOOKUP(C9220,[1]pop_15p_a!$A$8:$AL$68,38,FALSE)</f>
        <v>190703330.06877601</v>
      </c>
      <c r="Q9220">
        <f t="shared" si="718"/>
        <v>-123934.18273500004</v>
      </c>
      <c r="R9220">
        <f t="shared" si="713"/>
        <v>262250</v>
      </c>
      <c r="T9220">
        <v>262250</v>
      </c>
      <c r="U9220">
        <f t="shared" si="714"/>
        <v>65.5</v>
      </c>
      <c r="V9220">
        <v>65.5</v>
      </c>
      <c r="Y9220">
        <v>48.847000000000001</v>
      </c>
      <c r="Z9220">
        <f t="shared" si="716"/>
        <v>6.5666669999999998</v>
      </c>
      <c r="AA9220">
        <v>6.6</v>
      </c>
      <c r="AB9220">
        <v>6.5666669999999998</v>
      </c>
      <c r="AE9220">
        <f t="shared" si="717"/>
        <v>3.25</v>
      </c>
      <c r="AF9220">
        <v>3.25</v>
      </c>
      <c r="AG9220">
        <v>3.5</v>
      </c>
      <c r="AK9220">
        <v>3</v>
      </c>
      <c r="AN9220">
        <v>61.894289999999998</v>
      </c>
      <c r="AO9220">
        <v>0.63998169999999999</v>
      </c>
      <c r="AP9220">
        <v>-0.482062025150093</v>
      </c>
      <c r="AQ9220">
        <v>5.7067192990000004</v>
      </c>
      <c r="AR9220">
        <v>5.6051746964999998</v>
      </c>
      <c r="AT9220">
        <v>13</v>
      </c>
      <c r="AV9220">
        <v>0</v>
      </c>
      <c r="AW9220">
        <v>1</v>
      </c>
      <c r="AY9220">
        <v>1</v>
      </c>
      <c r="AZ9220">
        <v>62</v>
      </c>
      <c r="BA9220">
        <v>117.7</v>
      </c>
      <c r="BB9220">
        <v>42.8</v>
      </c>
      <c r="BC9220">
        <v>73.384811558560401</v>
      </c>
      <c r="BD9220">
        <v>55.527507486629503</v>
      </c>
      <c r="BE9220">
        <v>89.32564721</v>
      </c>
      <c r="BF9220">
        <v>108.6944185</v>
      </c>
    </row>
    <row r="9221" spans="1:58">
      <c r="A9221" t="s">
        <v>33</v>
      </c>
      <c r="B9221" t="s">
        <v>66</v>
      </c>
      <c r="C9221">
        <v>1994</v>
      </c>
      <c r="D9221">
        <f t="shared" si="715"/>
        <v>194</v>
      </c>
      <c r="E9221">
        <v>2</v>
      </c>
      <c r="G9221">
        <v>9925357.5519980006</v>
      </c>
      <c r="H9221">
        <v>6394837.8804099998</v>
      </c>
      <c r="I9221">
        <v>1849114.080941</v>
      </c>
      <c r="J9221">
        <v>1757455.0474020001</v>
      </c>
      <c r="K9221">
        <v>815206.38951899996</v>
      </c>
      <c r="L9221">
        <v>946522.86846799997</v>
      </c>
      <c r="O9221">
        <f>VLOOKUP(C9221,[1]pop_15p_a!$A$8:$AL$68,38,FALSE)</f>
        <v>190703330.06877601</v>
      </c>
      <c r="Q9221">
        <f t="shared" si="718"/>
        <v>-131316.47894900001</v>
      </c>
      <c r="R9221">
        <f t="shared" si="713"/>
        <v>263020</v>
      </c>
      <c r="T9221">
        <v>263020</v>
      </c>
      <c r="U9221">
        <f t="shared" si="714"/>
        <v>64.7</v>
      </c>
      <c r="V9221">
        <v>64.7</v>
      </c>
      <c r="Y9221">
        <v>48.847000000000001</v>
      </c>
      <c r="Z9221">
        <f t="shared" si="716"/>
        <v>6.2</v>
      </c>
      <c r="AA9221">
        <v>6.2</v>
      </c>
      <c r="AB9221">
        <v>6.2</v>
      </c>
      <c r="AE9221">
        <f t="shared" si="717"/>
        <v>4.083333333333333</v>
      </c>
      <c r="AF9221">
        <v>4.083333333333333</v>
      </c>
      <c r="AG9221">
        <v>4.25</v>
      </c>
      <c r="AK9221">
        <v>3.5</v>
      </c>
      <c r="AN9221">
        <v>62.288080000000001</v>
      </c>
      <c r="AO9221">
        <v>0.64410970000000001</v>
      </c>
      <c r="AP9221">
        <v>-0.482062025150093</v>
      </c>
      <c r="AQ9221">
        <v>5.7067192990000004</v>
      </c>
      <c r="AR9221">
        <v>5.6051746964999998</v>
      </c>
      <c r="AT9221">
        <v>13</v>
      </c>
      <c r="AV9221">
        <v>0</v>
      </c>
      <c r="AW9221">
        <v>1</v>
      </c>
      <c r="AY9221">
        <v>1</v>
      </c>
      <c r="AZ9221">
        <v>62.2</v>
      </c>
      <c r="BA9221">
        <v>117.8</v>
      </c>
      <c r="BB9221">
        <v>43</v>
      </c>
      <c r="BC9221">
        <v>73.580658691501299</v>
      </c>
      <c r="BD9221">
        <v>55.899996526260701</v>
      </c>
      <c r="BE9221">
        <v>89.463599840000001</v>
      </c>
      <c r="BF9221">
        <v>108.22026289999999</v>
      </c>
    </row>
    <row r="9222" spans="1:58">
      <c r="A9222" t="s">
        <v>33</v>
      </c>
      <c r="B9222" t="s">
        <v>66</v>
      </c>
      <c r="C9222">
        <v>1994</v>
      </c>
      <c r="D9222">
        <f t="shared" si="715"/>
        <v>195</v>
      </c>
      <c r="E9222">
        <v>3</v>
      </c>
      <c r="G9222">
        <v>9983372.7796180006</v>
      </c>
      <c r="H9222">
        <v>6443599.4402869996</v>
      </c>
      <c r="I9222">
        <v>1869826.4441500001</v>
      </c>
      <c r="J9222">
        <v>1785035.948962</v>
      </c>
      <c r="K9222">
        <v>845715.21800800005</v>
      </c>
      <c r="L9222">
        <v>973139.57641400001</v>
      </c>
      <c r="O9222">
        <f>VLOOKUP(C9222,[1]pop_15p_a!$A$8:$AL$68,38,FALSE)</f>
        <v>190703330.06877601</v>
      </c>
      <c r="Q9222">
        <f t="shared" si="718"/>
        <v>-127424.35840599996</v>
      </c>
      <c r="R9222">
        <f t="shared" si="713"/>
        <v>263870</v>
      </c>
      <c r="T9222">
        <v>263870</v>
      </c>
      <c r="U9222">
        <f t="shared" si="714"/>
        <v>64.400000000000006</v>
      </c>
      <c r="V9222">
        <v>64.400000000000006</v>
      </c>
      <c r="Y9222">
        <v>48.847000000000001</v>
      </c>
      <c r="Z9222">
        <f t="shared" si="716"/>
        <v>6</v>
      </c>
      <c r="AA9222">
        <v>6</v>
      </c>
      <c r="AB9222">
        <v>6</v>
      </c>
      <c r="AE9222">
        <f t="shared" si="717"/>
        <v>4.583333333333333</v>
      </c>
      <c r="AF9222">
        <v>4.583333333333333</v>
      </c>
      <c r="AG9222">
        <v>4.75</v>
      </c>
      <c r="AK9222">
        <v>4</v>
      </c>
      <c r="AN9222">
        <v>62.836559999999999</v>
      </c>
      <c r="AO9222">
        <v>0.64796260000000006</v>
      </c>
      <c r="AP9222">
        <v>-0.482062025150093</v>
      </c>
      <c r="AQ9222">
        <v>5.7067192990000004</v>
      </c>
      <c r="AR9222">
        <v>5.6051746964999998</v>
      </c>
      <c r="AT9222">
        <v>13</v>
      </c>
      <c r="AV9222">
        <v>0</v>
      </c>
      <c r="AW9222">
        <v>1</v>
      </c>
      <c r="AY9222">
        <v>1</v>
      </c>
      <c r="AZ9222">
        <v>62.4</v>
      </c>
      <c r="BA9222">
        <v>117.7</v>
      </c>
      <c r="BB9222">
        <v>43.3</v>
      </c>
      <c r="BC9222">
        <v>73.513453742414896</v>
      </c>
      <c r="BD9222">
        <v>56.329270677269001</v>
      </c>
      <c r="BE9222">
        <v>89.33772381</v>
      </c>
      <c r="BF9222">
        <v>107.8141452</v>
      </c>
    </row>
    <row r="9223" spans="1:58">
      <c r="A9223" t="s">
        <v>33</v>
      </c>
      <c r="B9223" t="s">
        <v>66</v>
      </c>
      <c r="C9223">
        <v>1994</v>
      </c>
      <c r="D9223">
        <f t="shared" si="715"/>
        <v>196</v>
      </c>
      <c r="E9223">
        <v>4</v>
      </c>
      <c r="G9223">
        <v>10097734.755238</v>
      </c>
      <c r="H9223">
        <v>6513262.9131699996</v>
      </c>
      <c r="I9223">
        <v>1857256.1823410001</v>
      </c>
      <c r="J9223">
        <v>1819649.9804199999</v>
      </c>
      <c r="K9223">
        <v>865239.82274700003</v>
      </c>
      <c r="L9223">
        <v>1000519.889849</v>
      </c>
      <c r="O9223">
        <f>VLOOKUP(C9223,[1]pop_15p_a!$A$8:$AL$68,38,FALSE)</f>
        <v>190703330.06877601</v>
      </c>
      <c r="Q9223">
        <f t="shared" si="718"/>
        <v>-135280.067102</v>
      </c>
      <c r="R9223">
        <f t="shared" si="713"/>
        <v>264678</v>
      </c>
      <c r="T9223">
        <v>264678</v>
      </c>
      <c r="U9223">
        <f t="shared" si="714"/>
        <v>64.7</v>
      </c>
      <c r="V9223">
        <v>64.7</v>
      </c>
      <c r="Y9223">
        <v>48.847000000000001</v>
      </c>
      <c r="Z9223">
        <f t="shared" si="716"/>
        <v>5.6333330000000004</v>
      </c>
      <c r="AA9223">
        <v>5.6</v>
      </c>
      <c r="AB9223">
        <v>5.6333330000000004</v>
      </c>
      <c r="AE9223">
        <f t="shared" si="717"/>
        <v>5.25</v>
      </c>
      <c r="AF9223">
        <v>5.25</v>
      </c>
      <c r="AG9223">
        <v>5.5</v>
      </c>
      <c r="AK9223">
        <v>4.75</v>
      </c>
      <c r="AN9223">
        <v>63.131900000000002</v>
      </c>
      <c r="AO9223">
        <v>0.6523658</v>
      </c>
      <c r="AP9223">
        <v>-0.482062025150093</v>
      </c>
      <c r="AQ9223">
        <v>5.7067192990000004</v>
      </c>
      <c r="AR9223">
        <v>5.6051746964999998</v>
      </c>
      <c r="AT9223">
        <v>13</v>
      </c>
      <c r="AV9223">
        <v>0</v>
      </c>
      <c r="AW9223">
        <v>1</v>
      </c>
      <c r="AY9223">
        <v>1</v>
      </c>
      <c r="AZ9223">
        <v>63.1</v>
      </c>
      <c r="BA9223">
        <v>118.2</v>
      </c>
      <c r="BB9223">
        <v>43.8</v>
      </c>
      <c r="BC9223">
        <v>73.537980267199501</v>
      </c>
      <c r="BD9223">
        <v>56.786930605069998</v>
      </c>
      <c r="BE9223">
        <v>89.063736950000006</v>
      </c>
      <c r="BF9223">
        <v>106.6402302</v>
      </c>
    </row>
    <row r="9224" spans="1:58">
      <c r="A9224" t="s">
        <v>33</v>
      </c>
      <c r="B9224" t="s">
        <v>66</v>
      </c>
      <c r="C9224">
        <v>1995</v>
      </c>
      <c r="D9224">
        <f t="shared" si="715"/>
        <v>197</v>
      </c>
      <c r="E9224">
        <v>1</v>
      </c>
      <c r="F9224">
        <v>38183.931035000001</v>
      </c>
      <c r="G9224">
        <v>10133557.089513</v>
      </c>
      <c r="H9224">
        <v>6529473.380318</v>
      </c>
      <c r="I9224">
        <v>1861642.939402</v>
      </c>
      <c r="J9224">
        <v>1858101.659274</v>
      </c>
      <c r="K9224">
        <v>881911.72180199996</v>
      </c>
      <c r="L9224">
        <v>1022473.315676</v>
      </c>
      <c r="M9224">
        <v>5.4799740575025</v>
      </c>
      <c r="N9224">
        <v>124848666.666667</v>
      </c>
      <c r="O9224">
        <f>VLOOKUP(C9224,[1]pop_15p_a!$A$8:$AL$68,38,FALSE)</f>
        <v>192903933.65001699</v>
      </c>
      <c r="Q9224">
        <f t="shared" si="718"/>
        <v>-140561.59387400001</v>
      </c>
      <c r="R9224">
        <f t="shared" si="713"/>
        <v>265388</v>
      </c>
      <c r="T9224">
        <v>265388</v>
      </c>
      <c r="U9224">
        <f t="shared" si="714"/>
        <v>64.599999999999994</v>
      </c>
      <c r="V9224">
        <v>64.599999999999994</v>
      </c>
      <c r="Y9224">
        <v>49.033000000000001</v>
      </c>
      <c r="Z9224">
        <f t="shared" si="716"/>
        <v>5.4666670000000002</v>
      </c>
      <c r="AA9224">
        <v>5.5</v>
      </c>
      <c r="AB9224">
        <v>5.4666670000000002</v>
      </c>
      <c r="AE9224">
        <f t="shared" si="717"/>
        <v>5.833333333333333</v>
      </c>
      <c r="AF9224">
        <v>5.833333333333333</v>
      </c>
      <c r="AG9224">
        <v>6</v>
      </c>
      <c r="AK9224">
        <v>5.25</v>
      </c>
      <c r="AN9224">
        <v>63.652259999999998</v>
      </c>
      <c r="AO9224">
        <v>0.65869540000000004</v>
      </c>
      <c r="AP9224">
        <v>-0.112371803212825</v>
      </c>
      <c r="AQ9224">
        <v>5.6134307687499998</v>
      </c>
      <c r="AR9224">
        <v>5.4855393528</v>
      </c>
      <c r="AT9224">
        <v>13</v>
      </c>
      <c r="AV9224">
        <v>0</v>
      </c>
      <c r="AW9224">
        <v>1</v>
      </c>
      <c r="AY9224">
        <v>1</v>
      </c>
      <c r="AZ9224">
        <v>62.6</v>
      </c>
      <c r="BA9224">
        <v>118.1</v>
      </c>
      <c r="BB9224">
        <v>44.1</v>
      </c>
      <c r="BC9224">
        <v>73.665793061323498</v>
      </c>
      <c r="BD9224">
        <v>57.171152031048003</v>
      </c>
      <c r="BE9224">
        <v>89.05317574</v>
      </c>
      <c r="BF9224">
        <v>106.2347863</v>
      </c>
    </row>
    <row r="9225" spans="1:58">
      <c r="A9225" t="s">
        <v>33</v>
      </c>
      <c r="B9225" t="s">
        <v>66</v>
      </c>
      <c r="C9225">
        <v>1995</v>
      </c>
      <c r="D9225">
        <f t="shared" si="715"/>
        <v>198</v>
      </c>
      <c r="E9225">
        <v>2</v>
      </c>
      <c r="F9225">
        <v>38189.348665999998</v>
      </c>
      <c r="G9225">
        <v>10163789.632626999</v>
      </c>
      <c r="H9225">
        <v>6586715.3363100002</v>
      </c>
      <c r="I9225">
        <v>1865342.1802159999</v>
      </c>
      <c r="J9225">
        <v>1855379.3473070001</v>
      </c>
      <c r="K9225">
        <v>894281.22540700005</v>
      </c>
      <c r="L9225">
        <v>1032184.002237</v>
      </c>
      <c r="M9225">
        <v>5.6767325109109796</v>
      </c>
      <c r="N9225">
        <v>124629333.333333</v>
      </c>
      <c r="O9225">
        <f>VLOOKUP(C9225,[1]pop_15p_a!$A$8:$AL$68,38,FALSE)</f>
        <v>192903933.65001699</v>
      </c>
      <c r="Q9225">
        <f t="shared" si="718"/>
        <v>-137902.77682999999</v>
      </c>
      <c r="R9225">
        <f t="shared" ref="R9225:R9288" si="719">T9225</f>
        <v>266142</v>
      </c>
      <c r="T9225">
        <v>266142</v>
      </c>
      <c r="U9225">
        <f t="shared" si="714"/>
        <v>64.8</v>
      </c>
      <c r="V9225">
        <v>64.8</v>
      </c>
      <c r="Y9225">
        <v>49.033000000000001</v>
      </c>
      <c r="Z9225">
        <f t="shared" si="716"/>
        <v>5.6666670000000003</v>
      </c>
      <c r="AA9225">
        <v>5.7</v>
      </c>
      <c r="AB9225">
        <v>5.6666670000000003</v>
      </c>
      <c r="AE9225">
        <f t="shared" si="717"/>
        <v>6</v>
      </c>
      <c r="AF9225">
        <v>6</v>
      </c>
      <c r="AG9225">
        <v>6</v>
      </c>
      <c r="AK9225">
        <v>5.25</v>
      </c>
      <c r="AN9225">
        <v>64.21481</v>
      </c>
      <c r="AO9225">
        <v>0.66378669999999995</v>
      </c>
      <c r="AP9225">
        <v>-0.112371803212825</v>
      </c>
      <c r="AQ9225">
        <v>5.6134307687499998</v>
      </c>
      <c r="AR9225">
        <v>5.4855393528</v>
      </c>
      <c r="AT9225">
        <v>13</v>
      </c>
      <c r="AV9225">
        <v>0</v>
      </c>
      <c r="AW9225">
        <v>1</v>
      </c>
      <c r="AY9225">
        <v>1</v>
      </c>
      <c r="AZ9225">
        <v>63.1</v>
      </c>
      <c r="BA9225">
        <v>119</v>
      </c>
      <c r="BB9225">
        <v>44.7</v>
      </c>
      <c r="BC9225">
        <v>73.623784944280501</v>
      </c>
      <c r="BD9225">
        <v>57.716195472696803</v>
      </c>
      <c r="BE9225">
        <v>88.674964209999999</v>
      </c>
      <c r="BF9225">
        <v>106.1864271</v>
      </c>
    </row>
    <row r="9226" spans="1:58">
      <c r="A9226" t="s">
        <v>33</v>
      </c>
      <c r="B9226" t="s">
        <v>66</v>
      </c>
      <c r="C9226">
        <v>1995</v>
      </c>
      <c r="D9226">
        <f t="shared" si="715"/>
        <v>199</v>
      </c>
      <c r="E9226">
        <v>3</v>
      </c>
      <c r="F9226">
        <v>38390.452088999999</v>
      </c>
      <c r="G9226">
        <v>10250250.707733</v>
      </c>
      <c r="H9226">
        <v>6646406.3763389997</v>
      </c>
      <c r="I9226">
        <v>1868116.6108260001</v>
      </c>
      <c r="J9226">
        <v>1868990.9071440001</v>
      </c>
      <c r="K9226">
        <v>932982.24796800001</v>
      </c>
      <c r="L9226">
        <v>1035730.17499</v>
      </c>
      <c r="M9226">
        <v>5.6606005688539804</v>
      </c>
      <c r="N9226">
        <v>124933666.666667</v>
      </c>
      <c r="O9226">
        <f>VLOOKUP(C9226,[1]pop_15p_a!$A$8:$AL$68,38,FALSE)</f>
        <v>192903933.65001699</v>
      </c>
      <c r="Q9226">
        <f t="shared" si="718"/>
        <v>-102747.92702199996</v>
      </c>
      <c r="R9226">
        <f t="shared" si="719"/>
        <v>267000</v>
      </c>
      <c r="T9226">
        <v>267000</v>
      </c>
      <c r="U9226">
        <f t="shared" si="714"/>
        <v>64.3</v>
      </c>
      <c r="V9226">
        <v>64.3</v>
      </c>
      <c r="Y9226">
        <v>49.033000000000001</v>
      </c>
      <c r="Z9226">
        <f t="shared" si="716"/>
        <v>5.6666670000000003</v>
      </c>
      <c r="AA9226">
        <v>5.7</v>
      </c>
      <c r="AB9226">
        <v>5.6666670000000003</v>
      </c>
      <c r="AE9226">
        <f t="shared" si="717"/>
        <v>5.75</v>
      </c>
      <c r="AF9226">
        <v>5.75</v>
      </c>
      <c r="AG9226">
        <v>5.75</v>
      </c>
      <c r="AK9226">
        <v>5.25</v>
      </c>
      <c r="AN9226">
        <v>64.496080000000006</v>
      </c>
      <c r="AO9226">
        <v>0.66708909999999999</v>
      </c>
      <c r="AP9226">
        <v>-0.112371803212825</v>
      </c>
      <c r="AQ9226">
        <v>5.6134307687499998</v>
      </c>
      <c r="AR9226">
        <v>5.4855393528</v>
      </c>
      <c r="AT9226">
        <v>13</v>
      </c>
      <c r="AV9226">
        <v>0</v>
      </c>
      <c r="AW9226">
        <v>1</v>
      </c>
      <c r="AY9226">
        <v>1</v>
      </c>
      <c r="AZ9226">
        <v>63.8</v>
      </c>
      <c r="BA9226">
        <v>119.5</v>
      </c>
      <c r="BB9226">
        <v>44.9</v>
      </c>
      <c r="BC9226">
        <v>74.010295238836406</v>
      </c>
      <c r="BD9226">
        <v>58.192453448549301</v>
      </c>
      <c r="BE9226">
        <v>88.772222470000003</v>
      </c>
      <c r="BF9226">
        <v>106.08482549999999</v>
      </c>
    </row>
    <row r="9227" spans="1:58">
      <c r="A9227" t="s">
        <v>33</v>
      </c>
      <c r="B9227" t="s">
        <v>66</v>
      </c>
      <c r="C9227">
        <v>1995</v>
      </c>
      <c r="D9227">
        <f t="shared" si="715"/>
        <v>200</v>
      </c>
      <c r="E9227">
        <v>4</v>
      </c>
      <c r="F9227">
        <v>38532.790925000001</v>
      </c>
      <c r="G9227">
        <v>10319852.065414</v>
      </c>
      <c r="H9227">
        <v>6692769.575685</v>
      </c>
      <c r="I9227">
        <v>1843493.5391609999</v>
      </c>
      <c r="J9227">
        <v>1900916.2020360001</v>
      </c>
      <c r="K9227">
        <v>946300.16419499996</v>
      </c>
      <c r="L9227">
        <v>1048967.549838</v>
      </c>
      <c r="M9227">
        <v>5.5743374865838398</v>
      </c>
      <c r="N9227">
        <v>125221333.333333</v>
      </c>
      <c r="O9227">
        <f>VLOOKUP(C9227,[1]pop_15p_a!$A$8:$AL$68,38,FALSE)</f>
        <v>192903933.65001699</v>
      </c>
      <c r="Q9227">
        <f t="shared" si="718"/>
        <v>-102667.38564300002</v>
      </c>
      <c r="R9227">
        <f t="shared" si="719"/>
        <v>267820</v>
      </c>
      <c r="T9227">
        <v>267820</v>
      </c>
      <c r="U9227">
        <f t="shared" si="714"/>
        <v>64.2</v>
      </c>
      <c r="V9227">
        <v>64.2</v>
      </c>
      <c r="Y9227">
        <v>49.033000000000001</v>
      </c>
      <c r="Z9227">
        <f t="shared" si="716"/>
        <v>5.5666669999999998</v>
      </c>
      <c r="AA9227">
        <v>5.6</v>
      </c>
      <c r="AB9227">
        <v>5.5666669999999998</v>
      </c>
      <c r="AE9227">
        <f t="shared" si="717"/>
        <v>5.666666666666667</v>
      </c>
      <c r="AF9227">
        <v>5.666666666666667</v>
      </c>
      <c r="AG9227">
        <v>5.5</v>
      </c>
      <c r="AK9227">
        <v>5.25</v>
      </c>
      <c r="AN9227">
        <v>64.805480000000003</v>
      </c>
      <c r="AO9227">
        <v>0.67218029999999995</v>
      </c>
      <c r="AP9227">
        <v>-0.112371803212825</v>
      </c>
      <c r="AQ9227">
        <v>5.6134307687499998</v>
      </c>
      <c r="AR9227">
        <v>5.4855393528</v>
      </c>
      <c r="AT9227">
        <v>13</v>
      </c>
      <c r="AV9227">
        <v>0</v>
      </c>
      <c r="AW9227">
        <v>1</v>
      </c>
      <c r="AY9227">
        <v>1</v>
      </c>
      <c r="AZ9227">
        <v>64.400000000000006</v>
      </c>
      <c r="BA9227">
        <v>120.3</v>
      </c>
      <c r="BB9227">
        <v>45</v>
      </c>
      <c r="BC9227">
        <v>74.113378692206794</v>
      </c>
      <c r="BD9227">
        <v>58.6899024305729</v>
      </c>
      <c r="BE9227">
        <v>88.529808680000002</v>
      </c>
      <c r="BF9227">
        <v>105.9230092</v>
      </c>
    </row>
    <row r="9228" spans="1:58">
      <c r="A9228" t="s">
        <v>33</v>
      </c>
      <c r="B9228" t="s">
        <v>66</v>
      </c>
      <c r="C9228">
        <v>1996</v>
      </c>
      <c r="D9228">
        <f t="shared" si="715"/>
        <v>201</v>
      </c>
      <c r="E9228">
        <v>1</v>
      </c>
      <c r="F9228">
        <v>38724.937405999997</v>
      </c>
      <c r="G9228">
        <v>10397142.269258</v>
      </c>
      <c r="H9228">
        <v>6754496.2553190002</v>
      </c>
      <c r="I9228">
        <v>1850892.020788</v>
      </c>
      <c r="J9228">
        <v>1946700.5396710001</v>
      </c>
      <c r="K9228">
        <v>957688.58348200005</v>
      </c>
      <c r="L9228">
        <v>1083066.2926040001</v>
      </c>
      <c r="M9228">
        <v>5.5478648168768201</v>
      </c>
      <c r="N9228">
        <v>125542000</v>
      </c>
      <c r="O9228">
        <f>VLOOKUP(C9228,[1]pop_15p_a!$A$8:$AL$68,38,FALSE)</f>
        <v>194890355.401351</v>
      </c>
      <c r="Q9228">
        <f t="shared" si="718"/>
        <v>-125377.70912200003</v>
      </c>
      <c r="R9228">
        <f t="shared" si="719"/>
        <v>268487</v>
      </c>
      <c r="T9228">
        <v>268487</v>
      </c>
      <c r="U9228">
        <f t="shared" si="714"/>
        <v>64.599999999999994</v>
      </c>
      <c r="V9228">
        <v>64.599999999999994</v>
      </c>
      <c r="Y9228">
        <v>47.872</v>
      </c>
      <c r="Z9228">
        <f t="shared" si="716"/>
        <v>5.5333329999999998</v>
      </c>
      <c r="AA9228">
        <v>5.5</v>
      </c>
      <c r="AB9228">
        <v>5.5333329999999998</v>
      </c>
      <c r="AE9228">
        <f t="shared" si="717"/>
        <v>5.25</v>
      </c>
      <c r="AF9228">
        <v>5.25</v>
      </c>
      <c r="AG9228">
        <v>5.25</v>
      </c>
      <c r="AK9228">
        <v>5</v>
      </c>
      <c r="AN9228">
        <v>65.396159999999995</v>
      </c>
      <c r="AO9228">
        <v>0.67768439999999996</v>
      </c>
      <c r="AP9228">
        <v>-5.8379734672208999E-2</v>
      </c>
      <c r="AQ9228">
        <v>5.544812812</v>
      </c>
      <c r="AR9228">
        <v>5.3405078313000001</v>
      </c>
      <c r="AT9228">
        <v>13</v>
      </c>
      <c r="AV9228">
        <v>0</v>
      </c>
      <c r="AW9228">
        <v>1</v>
      </c>
      <c r="AY9228">
        <v>1</v>
      </c>
      <c r="AZ9228">
        <v>64.5</v>
      </c>
      <c r="BA9228">
        <v>120.6</v>
      </c>
      <c r="BB9228">
        <v>44.8</v>
      </c>
      <c r="BC9228">
        <v>74.363874096446395</v>
      </c>
      <c r="BD9228">
        <v>59.165280269743803</v>
      </c>
      <c r="BE9228">
        <v>88.604603400000002</v>
      </c>
      <c r="BF9228">
        <v>105.58692000000001</v>
      </c>
    </row>
    <row r="9229" spans="1:58">
      <c r="A9229" t="s">
        <v>33</v>
      </c>
      <c r="B9229" t="s">
        <v>66</v>
      </c>
      <c r="C9229">
        <v>1996</v>
      </c>
      <c r="D9229">
        <f t="shared" si="715"/>
        <v>202</v>
      </c>
      <c r="E9229">
        <v>2</v>
      </c>
      <c r="F9229">
        <v>39259.095561000002</v>
      </c>
      <c r="G9229">
        <v>10570550.73899</v>
      </c>
      <c r="H9229">
        <v>6827160.0714840004</v>
      </c>
      <c r="I9229">
        <v>1874012.275872</v>
      </c>
      <c r="J9229">
        <v>2006962.6273159999</v>
      </c>
      <c r="K9229">
        <v>973251.51187299995</v>
      </c>
      <c r="L9229">
        <v>1107304.9679060001</v>
      </c>
      <c r="M9229">
        <v>5.4726740573841104</v>
      </c>
      <c r="N9229">
        <v>126280000</v>
      </c>
      <c r="O9229">
        <f>VLOOKUP(C9229,[1]pop_15p_a!$A$8:$AL$68,38,FALSE)</f>
        <v>194890355.401351</v>
      </c>
      <c r="Q9229">
        <f t="shared" si="718"/>
        <v>-134053.45603300014</v>
      </c>
      <c r="R9229">
        <f t="shared" si="719"/>
        <v>269251</v>
      </c>
      <c r="T9229">
        <v>269251</v>
      </c>
      <c r="U9229">
        <f t="shared" si="714"/>
        <v>63.5</v>
      </c>
      <c r="V9229">
        <v>63.5</v>
      </c>
      <c r="Y9229">
        <v>47.872</v>
      </c>
      <c r="Z9229">
        <f t="shared" si="716"/>
        <v>5.5</v>
      </c>
      <c r="AA9229">
        <v>5.5</v>
      </c>
      <c r="AB9229">
        <v>5.5</v>
      </c>
      <c r="AE9229">
        <f t="shared" si="717"/>
        <v>5.25</v>
      </c>
      <c r="AF9229">
        <v>5.25</v>
      </c>
      <c r="AG9229">
        <v>5.25</v>
      </c>
      <c r="AK9229">
        <v>5</v>
      </c>
      <c r="AN9229">
        <v>66.043080000000003</v>
      </c>
      <c r="AO9229">
        <v>0.68153720000000007</v>
      </c>
      <c r="AP9229">
        <v>-5.8379734672208999E-2</v>
      </c>
      <c r="AQ9229">
        <v>5.544812812</v>
      </c>
      <c r="AR9229">
        <v>5.3405078313000001</v>
      </c>
      <c r="AT9229">
        <v>13</v>
      </c>
      <c r="AV9229">
        <v>0</v>
      </c>
      <c r="AW9229">
        <v>1</v>
      </c>
      <c r="AY9229">
        <v>1</v>
      </c>
      <c r="AZ9229">
        <v>64.900000000000006</v>
      </c>
      <c r="BA9229">
        <v>121.1</v>
      </c>
      <c r="BB9229">
        <v>45</v>
      </c>
      <c r="BC9229">
        <v>74.375869141824595</v>
      </c>
      <c r="BD9229">
        <v>59.574756723697497</v>
      </c>
      <c r="BE9229">
        <v>88.598516799999999</v>
      </c>
      <c r="BF9229">
        <v>104.9500534</v>
      </c>
    </row>
    <row r="9230" spans="1:58">
      <c r="A9230" t="s">
        <v>33</v>
      </c>
      <c r="B9230" t="s">
        <v>66</v>
      </c>
      <c r="C9230">
        <v>1996</v>
      </c>
      <c r="D9230">
        <f t="shared" si="715"/>
        <v>203</v>
      </c>
      <c r="E9230">
        <v>3</v>
      </c>
      <c r="F9230">
        <v>39482.644033999997</v>
      </c>
      <c r="G9230">
        <v>10665367.667663001</v>
      </c>
      <c r="H9230">
        <v>6868493.0302269999</v>
      </c>
      <c r="I9230">
        <v>1866613.794245</v>
      </c>
      <c r="J9230">
        <v>2050148.3944359999</v>
      </c>
      <c r="K9230">
        <v>981116.98899700004</v>
      </c>
      <c r="L9230">
        <v>1143206.4876629999</v>
      </c>
      <c r="M9230">
        <v>5.2619690060642599</v>
      </c>
      <c r="N9230">
        <v>127218333.333333</v>
      </c>
      <c r="O9230">
        <f>VLOOKUP(C9230,[1]pop_15p_a!$A$8:$AL$68,38,FALSE)</f>
        <v>194890355.401351</v>
      </c>
      <c r="Q9230">
        <f t="shared" si="718"/>
        <v>-162089.49866599985</v>
      </c>
      <c r="R9230">
        <f t="shared" si="719"/>
        <v>270128</v>
      </c>
      <c r="T9230">
        <v>270128</v>
      </c>
      <c r="U9230">
        <f t="shared" si="714"/>
        <v>63.3</v>
      </c>
      <c r="V9230">
        <v>63.3</v>
      </c>
      <c r="Y9230">
        <v>47.872</v>
      </c>
      <c r="Z9230">
        <f t="shared" si="716"/>
        <v>5.266667</v>
      </c>
      <c r="AA9230">
        <v>5.3</v>
      </c>
      <c r="AB9230">
        <v>5.266667</v>
      </c>
      <c r="AE9230">
        <f t="shared" si="717"/>
        <v>5.25</v>
      </c>
      <c r="AF9230">
        <v>5.25</v>
      </c>
      <c r="AG9230">
        <v>5.25</v>
      </c>
      <c r="AK9230">
        <v>5</v>
      </c>
      <c r="AN9230">
        <v>66.394679999999994</v>
      </c>
      <c r="AO9230">
        <v>0.68483959999999999</v>
      </c>
      <c r="AP9230">
        <v>-5.8379734672208999E-2</v>
      </c>
      <c r="AQ9230">
        <v>5.544812812</v>
      </c>
      <c r="AR9230">
        <v>5.3405078313000001</v>
      </c>
      <c r="AT9230">
        <v>13</v>
      </c>
      <c r="AV9230">
        <v>0</v>
      </c>
      <c r="AW9230">
        <v>1</v>
      </c>
      <c r="AY9230">
        <v>1</v>
      </c>
      <c r="AZ9230">
        <v>65.099999999999994</v>
      </c>
      <c r="BA9230">
        <v>121.2</v>
      </c>
      <c r="BB9230">
        <v>45.3</v>
      </c>
      <c r="BC9230">
        <v>74.557529323347097</v>
      </c>
      <c r="BD9230">
        <v>60.065878407651297</v>
      </c>
      <c r="BE9230">
        <v>88.464426380000006</v>
      </c>
      <c r="BF9230">
        <v>104.6690133</v>
      </c>
    </row>
    <row r="9231" spans="1:58">
      <c r="A9231" t="s">
        <v>33</v>
      </c>
      <c r="B9231" t="s">
        <v>66</v>
      </c>
      <c r="C9231">
        <v>1996</v>
      </c>
      <c r="D9231">
        <f t="shared" si="715"/>
        <v>204</v>
      </c>
      <c r="E9231">
        <v>4</v>
      </c>
      <c r="F9231">
        <v>39765.582342000002</v>
      </c>
      <c r="G9231">
        <v>10776114.924481999</v>
      </c>
      <c r="H9231">
        <v>6923201.6820179997</v>
      </c>
      <c r="I9231">
        <v>1880370.3460200001</v>
      </c>
      <c r="J9231">
        <v>2083434.845312</v>
      </c>
      <c r="K9231">
        <v>1042278.401432</v>
      </c>
      <c r="L9231">
        <v>1165754.6536099999</v>
      </c>
      <c r="M9231">
        <v>5.3130423833636602</v>
      </c>
      <c r="N9231">
        <v>127840333.333333</v>
      </c>
      <c r="O9231">
        <f>VLOOKUP(C9231,[1]pop_15p_a!$A$8:$AL$68,38,FALSE)</f>
        <v>194890355.401351</v>
      </c>
      <c r="Q9231">
        <f t="shared" si="718"/>
        <v>-123476.25217799994</v>
      </c>
      <c r="R9231">
        <f t="shared" si="719"/>
        <v>270991</v>
      </c>
      <c r="T9231">
        <v>270991</v>
      </c>
      <c r="U9231">
        <f t="shared" si="714"/>
        <v>63.4</v>
      </c>
      <c r="V9231">
        <v>63.4</v>
      </c>
      <c r="Y9231">
        <v>47.872</v>
      </c>
      <c r="Z9231">
        <f t="shared" si="716"/>
        <v>5.3333329999999997</v>
      </c>
      <c r="AA9231">
        <v>5.3</v>
      </c>
      <c r="AB9231">
        <v>5.3333329999999997</v>
      </c>
      <c r="AE9231">
        <f t="shared" si="717"/>
        <v>5.25</v>
      </c>
      <c r="AF9231">
        <v>5.25</v>
      </c>
      <c r="AG9231">
        <v>5.25</v>
      </c>
      <c r="AK9231">
        <v>5</v>
      </c>
      <c r="AN9231">
        <v>66.872839999999997</v>
      </c>
      <c r="AO9231">
        <v>0.68965559999999992</v>
      </c>
      <c r="AP9231">
        <v>-5.8379734672208999E-2</v>
      </c>
      <c r="AQ9231">
        <v>5.544812812</v>
      </c>
      <c r="AR9231">
        <v>5.3405078313000001</v>
      </c>
      <c r="AT9231">
        <v>13</v>
      </c>
      <c r="AV9231">
        <v>0</v>
      </c>
      <c r="AW9231">
        <v>1</v>
      </c>
      <c r="AY9231">
        <v>1</v>
      </c>
      <c r="AZ9231">
        <v>65.400000000000006</v>
      </c>
      <c r="BA9231">
        <v>121</v>
      </c>
      <c r="BB9231">
        <v>45</v>
      </c>
      <c r="BC9231">
        <v>74.463396492424707</v>
      </c>
      <c r="BD9231">
        <v>60.458663494016001</v>
      </c>
      <c r="BE9231">
        <v>88.377166810000006</v>
      </c>
      <c r="BF9231">
        <v>104.2930262</v>
      </c>
    </row>
    <row r="9232" spans="1:58">
      <c r="A9232" t="s">
        <v>33</v>
      </c>
      <c r="B9232" t="s">
        <v>66</v>
      </c>
      <c r="C9232">
        <v>1997</v>
      </c>
      <c r="D9232">
        <f t="shared" si="715"/>
        <v>205</v>
      </c>
      <c r="E9232">
        <v>1</v>
      </c>
      <c r="F9232">
        <v>39916.534535999999</v>
      </c>
      <c r="G9232">
        <v>10845681.682355</v>
      </c>
      <c r="H9232">
        <v>6996178.4526509997</v>
      </c>
      <c r="I9232">
        <v>1878636.3268889999</v>
      </c>
      <c r="J9232">
        <v>2122413.4030280001</v>
      </c>
      <c r="K9232">
        <v>1062080.248837</v>
      </c>
      <c r="L9232">
        <v>1215548.597394</v>
      </c>
      <c r="M9232">
        <v>5.2268363380676499</v>
      </c>
      <c r="N9232">
        <v>128495666.666667</v>
      </c>
      <c r="O9232">
        <f>VLOOKUP(C9232,[1]pop_15p_a!$A$8:$AL$68,38,FALSE)</f>
        <v>197180476.56836101</v>
      </c>
      <c r="Q9232">
        <f t="shared" si="718"/>
        <v>-153468.34855700005</v>
      </c>
      <c r="R9232">
        <f t="shared" si="719"/>
        <v>271709</v>
      </c>
      <c r="T9232">
        <v>271709</v>
      </c>
      <c r="U9232">
        <f t="shared" si="714"/>
        <v>63.1</v>
      </c>
      <c r="V9232">
        <v>63.1</v>
      </c>
      <c r="Y9232">
        <v>45.360999999999997</v>
      </c>
      <c r="Z9232">
        <f t="shared" si="716"/>
        <v>5.233333</v>
      </c>
      <c r="AA9232">
        <v>5.2</v>
      </c>
      <c r="AB9232">
        <v>5.233333</v>
      </c>
      <c r="AE9232">
        <f t="shared" si="717"/>
        <v>5.333333333333333</v>
      </c>
      <c r="AF9232">
        <v>5.333333333333333</v>
      </c>
      <c r="AG9232">
        <v>5.5</v>
      </c>
      <c r="AK9232">
        <v>5</v>
      </c>
      <c r="AN9232">
        <v>67.322879999999998</v>
      </c>
      <c r="AO9232">
        <v>0.6946093000000001</v>
      </c>
      <c r="AP9232">
        <v>0.10002118175313</v>
      </c>
      <c r="AQ9232">
        <v>5.4784285925000002</v>
      </c>
      <c r="AR9232">
        <v>5.0373664936999996</v>
      </c>
      <c r="AT9232">
        <v>13</v>
      </c>
      <c r="AV9232">
        <v>0</v>
      </c>
      <c r="AW9232">
        <v>1</v>
      </c>
      <c r="AY9232">
        <v>1</v>
      </c>
      <c r="AZ9232">
        <v>64.900000000000006</v>
      </c>
      <c r="BA9232">
        <v>120.7</v>
      </c>
      <c r="BB9232">
        <v>44.9</v>
      </c>
      <c r="BC9232">
        <v>74.595606726636007</v>
      </c>
      <c r="BD9232">
        <v>60.927990700205598</v>
      </c>
      <c r="BE9232">
        <v>88.240580850000001</v>
      </c>
      <c r="BF9232">
        <v>103.80748440000001</v>
      </c>
    </row>
    <row r="9233" spans="1:58">
      <c r="A9233" t="s">
        <v>33</v>
      </c>
      <c r="B9233" t="s">
        <v>66</v>
      </c>
      <c r="C9233">
        <v>1997</v>
      </c>
      <c r="D9233">
        <f t="shared" si="715"/>
        <v>206</v>
      </c>
      <c r="E9233">
        <v>2</v>
      </c>
      <c r="F9233">
        <v>40464.084780999998</v>
      </c>
      <c r="G9233">
        <v>11025937.069595</v>
      </c>
      <c r="H9233">
        <v>7027674.8792559998</v>
      </c>
      <c r="I9233">
        <v>1901062.974321</v>
      </c>
      <c r="J9233">
        <v>2158174.6829650002</v>
      </c>
      <c r="K9233">
        <v>1104539.449763</v>
      </c>
      <c r="L9233">
        <v>1256347.2128580001</v>
      </c>
      <c r="M9233">
        <v>4.9778864002586101</v>
      </c>
      <c r="N9233">
        <v>129339666.666667</v>
      </c>
      <c r="O9233">
        <f>VLOOKUP(C9233,[1]pop_15p_a!$A$8:$AL$68,38,FALSE)</f>
        <v>197180476.56836101</v>
      </c>
      <c r="Q9233">
        <f t="shared" si="718"/>
        <v>-151807.76309500006</v>
      </c>
      <c r="R9233">
        <f t="shared" si="719"/>
        <v>272487</v>
      </c>
      <c r="T9233">
        <v>272487</v>
      </c>
      <c r="U9233">
        <f t="shared" si="714"/>
        <v>61.6</v>
      </c>
      <c r="V9233">
        <v>61.6</v>
      </c>
      <c r="Y9233">
        <v>45.360999999999997</v>
      </c>
      <c r="Z9233">
        <f t="shared" si="716"/>
        <v>5</v>
      </c>
      <c r="AA9233">
        <v>5</v>
      </c>
      <c r="AB9233">
        <v>5</v>
      </c>
      <c r="AE9233">
        <f t="shared" si="717"/>
        <v>5.5</v>
      </c>
      <c r="AF9233">
        <v>5.5</v>
      </c>
      <c r="AG9233">
        <v>5.5</v>
      </c>
      <c r="AK9233">
        <v>5</v>
      </c>
      <c r="AN9233">
        <v>67.590090000000004</v>
      </c>
      <c r="AO9233">
        <v>0.69887489999999997</v>
      </c>
      <c r="AP9233">
        <v>0.10002118175313</v>
      </c>
      <c r="AQ9233">
        <v>5.4784285925000002</v>
      </c>
      <c r="AR9233">
        <v>5.0373664936999996</v>
      </c>
      <c r="AT9233">
        <v>13</v>
      </c>
      <c r="AV9233">
        <v>0</v>
      </c>
      <c r="AW9233">
        <v>1</v>
      </c>
      <c r="AY9233">
        <v>1</v>
      </c>
      <c r="AZ9233">
        <v>65</v>
      </c>
      <c r="BA9233">
        <v>121.2</v>
      </c>
      <c r="BB9233">
        <v>45.3</v>
      </c>
      <c r="BC9233">
        <v>75.039747679455701</v>
      </c>
      <c r="BD9233">
        <v>61.384886984844897</v>
      </c>
      <c r="BE9233">
        <v>88.326474439999998</v>
      </c>
      <c r="BF9233">
        <v>103.81974289999999</v>
      </c>
    </row>
    <row r="9234" spans="1:58">
      <c r="A9234" t="s">
        <v>33</v>
      </c>
      <c r="B9234" t="s">
        <v>66</v>
      </c>
      <c r="C9234">
        <v>1997</v>
      </c>
      <c r="D9234">
        <f t="shared" si="715"/>
        <v>207</v>
      </c>
      <c r="E9234">
        <v>3</v>
      </c>
      <c r="F9234">
        <v>40834.756032999998</v>
      </c>
      <c r="G9234">
        <v>11163854.786543</v>
      </c>
      <c r="H9234">
        <v>7147409.1527209999</v>
      </c>
      <c r="I9234">
        <v>1902565.7909019999</v>
      </c>
      <c r="J9234">
        <v>2228831.0526669999</v>
      </c>
      <c r="K9234">
        <v>1130123.2536490001</v>
      </c>
      <c r="L9234">
        <v>1302637.6641480001</v>
      </c>
      <c r="M9234">
        <v>4.8610195963589398</v>
      </c>
      <c r="N9234">
        <v>129950333.333333</v>
      </c>
      <c r="O9234">
        <f>VLOOKUP(C9234,[1]pop_15p_a!$A$8:$AL$68,38,FALSE)</f>
        <v>197180476.56836101</v>
      </c>
      <c r="Q9234">
        <f t="shared" si="718"/>
        <v>-172514.41049899999</v>
      </c>
      <c r="R9234">
        <f t="shared" si="719"/>
        <v>273391</v>
      </c>
      <c r="T9234">
        <v>273391</v>
      </c>
      <c r="U9234">
        <f t="shared" si="714"/>
        <v>61.2</v>
      </c>
      <c r="V9234">
        <v>61.2</v>
      </c>
      <c r="Y9234">
        <v>45.360999999999997</v>
      </c>
      <c r="Z9234">
        <f t="shared" si="716"/>
        <v>4.8666669999999996</v>
      </c>
      <c r="AA9234">
        <v>4.9000000000000004</v>
      </c>
      <c r="AB9234">
        <v>4.8666669999999996</v>
      </c>
      <c r="AE9234">
        <f t="shared" si="717"/>
        <v>5.5</v>
      </c>
      <c r="AF9234">
        <v>5.5</v>
      </c>
      <c r="AG9234">
        <v>5.5</v>
      </c>
      <c r="AK9234">
        <v>5</v>
      </c>
      <c r="AN9234">
        <v>67.857299999999995</v>
      </c>
      <c r="AO9234">
        <v>0.70052610000000004</v>
      </c>
      <c r="AP9234">
        <v>0.10002118175313</v>
      </c>
      <c r="AQ9234">
        <v>5.4784285925000002</v>
      </c>
      <c r="AR9234">
        <v>5.0373664936999996</v>
      </c>
      <c r="AT9234">
        <v>13</v>
      </c>
      <c r="AV9234">
        <v>0</v>
      </c>
      <c r="AW9234">
        <v>1</v>
      </c>
      <c r="AY9234">
        <v>1</v>
      </c>
      <c r="AZ9234">
        <v>65.400000000000006</v>
      </c>
      <c r="BA9234">
        <v>121.9</v>
      </c>
      <c r="BB9234">
        <v>45.1</v>
      </c>
      <c r="BC9234">
        <v>75.388763234935197</v>
      </c>
      <c r="BD9234">
        <v>61.856405112370503</v>
      </c>
      <c r="BE9234">
        <v>88.293419599999993</v>
      </c>
      <c r="BF9234">
        <v>103.39776550000001</v>
      </c>
    </row>
    <row r="9235" spans="1:58">
      <c r="A9235" t="s">
        <v>33</v>
      </c>
      <c r="B9235" t="s">
        <v>66</v>
      </c>
      <c r="C9235">
        <v>1997</v>
      </c>
      <c r="D9235">
        <f t="shared" si="715"/>
        <v>208</v>
      </c>
      <c r="E9235">
        <v>4</v>
      </c>
      <c r="F9235">
        <v>41057.050294000001</v>
      </c>
      <c r="G9235">
        <v>11259731.814881001</v>
      </c>
      <c r="H9235">
        <v>7232836.1516629998</v>
      </c>
      <c r="I9235">
        <v>1916437.943952</v>
      </c>
      <c r="J9235">
        <v>2235760.5740390001</v>
      </c>
      <c r="K9235">
        <v>1128549.411442</v>
      </c>
      <c r="L9235">
        <v>1330740.758475</v>
      </c>
      <c r="M9235">
        <v>4.68363891330229</v>
      </c>
      <c r="N9235">
        <v>130503666.666667</v>
      </c>
      <c r="O9235">
        <f>VLOOKUP(C9235,[1]pop_15p_a!$A$8:$AL$68,38,FALSE)</f>
        <v>197180476.56836101</v>
      </c>
      <c r="Q9235">
        <f t="shared" si="718"/>
        <v>-202191.34703300009</v>
      </c>
      <c r="R9235">
        <f t="shared" si="719"/>
        <v>274246</v>
      </c>
      <c r="T9235">
        <v>274246</v>
      </c>
      <c r="U9235">
        <f t="shared" si="714"/>
        <v>61.2</v>
      </c>
      <c r="V9235">
        <v>61.2</v>
      </c>
      <c r="Y9235">
        <v>45.360999999999997</v>
      </c>
      <c r="Z9235">
        <f t="shared" si="716"/>
        <v>4.6666670000000003</v>
      </c>
      <c r="AA9235">
        <v>4.7</v>
      </c>
      <c r="AB9235">
        <v>4.6666670000000003</v>
      </c>
      <c r="AE9235">
        <f t="shared" si="717"/>
        <v>5.5</v>
      </c>
      <c r="AF9235">
        <v>5.5</v>
      </c>
      <c r="AG9235">
        <v>5.5</v>
      </c>
      <c r="AK9235">
        <v>5</v>
      </c>
      <c r="AN9235">
        <v>68.124510000000001</v>
      </c>
      <c r="AO9235">
        <v>0.70492940000000004</v>
      </c>
      <c r="AP9235">
        <v>0.10002118175313</v>
      </c>
      <c r="AQ9235">
        <v>5.4784285925000002</v>
      </c>
      <c r="AR9235">
        <v>5.0373664936999996</v>
      </c>
      <c r="AT9235">
        <v>13</v>
      </c>
      <c r="AV9235">
        <v>0</v>
      </c>
      <c r="AW9235">
        <v>1</v>
      </c>
      <c r="AY9235">
        <v>1</v>
      </c>
      <c r="AZ9235">
        <v>65.599999999999994</v>
      </c>
      <c r="BA9235">
        <v>122.3</v>
      </c>
      <c r="BB9235">
        <v>45.2</v>
      </c>
      <c r="BC9235">
        <v>75.969947864685494</v>
      </c>
      <c r="BD9235">
        <v>62.399721632124397</v>
      </c>
      <c r="BE9235">
        <v>88.476642339999998</v>
      </c>
      <c r="BF9235">
        <v>102.9857149</v>
      </c>
    </row>
    <row r="9236" spans="1:58">
      <c r="A9236" t="s">
        <v>33</v>
      </c>
      <c r="B9236" t="s">
        <v>66</v>
      </c>
      <c r="C9236">
        <v>1998</v>
      </c>
      <c r="D9236">
        <f t="shared" si="715"/>
        <v>209</v>
      </c>
      <c r="E9236">
        <v>1</v>
      </c>
      <c r="F9236">
        <v>41361.231398000004</v>
      </c>
      <c r="G9236">
        <v>11372270.572854999</v>
      </c>
      <c r="H9236">
        <v>7305998.5894710002</v>
      </c>
      <c r="I9236">
        <v>1904762.2151349999</v>
      </c>
      <c r="J9236">
        <v>2290578.0377480001</v>
      </c>
      <c r="K9236">
        <v>1133832.89121</v>
      </c>
      <c r="L9236">
        <v>1380637.6915780001</v>
      </c>
      <c r="M9236">
        <v>4.6412261236671899</v>
      </c>
      <c r="N9236">
        <v>130782333.333333</v>
      </c>
      <c r="O9236">
        <f>VLOOKUP(C9236,[1]pop_15p_a!$A$8:$AL$68,38,FALSE)</f>
        <v>199598786.96389499</v>
      </c>
      <c r="Q9236">
        <f t="shared" si="718"/>
        <v>-246804.80036800005</v>
      </c>
      <c r="R9236">
        <f t="shared" si="719"/>
        <v>274950</v>
      </c>
      <c r="T9236">
        <v>274950</v>
      </c>
      <c r="U9236">
        <f t="shared" si="714"/>
        <v>60.7</v>
      </c>
      <c r="V9236">
        <v>60.7</v>
      </c>
      <c r="Y9236">
        <v>42.503999999999998</v>
      </c>
      <c r="Z9236">
        <f t="shared" si="716"/>
        <v>4.6333330000000004</v>
      </c>
      <c r="AA9236">
        <v>4.5999999999999996</v>
      </c>
      <c r="AB9236">
        <v>4.6333330000000004</v>
      </c>
      <c r="AE9236">
        <f t="shared" si="717"/>
        <v>5.5</v>
      </c>
      <c r="AF9236">
        <v>5.5</v>
      </c>
      <c r="AG9236">
        <v>5.5</v>
      </c>
      <c r="AK9236">
        <v>5</v>
      </c>
      <c r="AN9236">
        <v>68.307329999999993</v>
      </c>
      <c r="AO9236">
        <v>0.70988299999999993</v>
      </c>
      <c r="AP9236">
        <v>0.467477648679686</v>
      </c>
      <c r="AQ9236">
        <v>5.4345099154999996</v>
      </c>
      <c r="AR9236">
        <v>4.9736895795000002</v>
      </c>
      <c r="AT9236">
        <v>13</v>
      </c>
      <c r="AV9236">
        <v>0</v>
      </c>
      <c r="AW9236">
        <v>1</v>
      </c>
      <c r="AY9236">
        <v>1</v>
      </c>
      <c r="AZ9236">
        <v>65.2</v>
      </c>
      <c r="BA9236">
        <v>122.9</v>
      </c>
      <c r="BB9236">
        <v>44.9</v>
      </c>
      <c r="BC9236">
        <v>76.895482056435895</v>
      </c>
      <c r="BD9236">
        <v>62.898216070220798</v>
      </c>
      <c r="BE9236">
        <v>88.851663810000005</v>
      </c>
      <c r="BF9236">
        <v>102.38680859999999</v>
      </c>
    </row>
    <row r="9237" spans="1:58">
      <c r="A9237" t="s">
        <v>33</v>
      </c>
      <c r="B9237" t="s">
        <v>66</v>
      </c>
      <c r="C9237">
        <v>1998</v>
      </c>
      <c r="D9237">
        <f t="shared" si="715"/>
        <v>210</v>
      </c>
      <c r="E9237">
        <v>2</v>
      </c>
      <c r="F9237">
        <v>41630.144995000002</v>
      </c>
      <c r="G9237">
        <v>11477555.86558</v>
      </c>
      <c r="H9237">
        <v>7434652.5437620003</v>
      </c>
      <c r="I9237">
        <v>1936321.363325</v>
      </c>
      <c r="J9237">
        <v>2374845.967288</v>
      </c>
      <c r="K9237">
        <v>1121317.765195</v>
      </c>
      <c r="L9237">
        <v>1412281.391669</v>
      </c>
      <c r="M9237">
        <v>4.4174796165805299</v>
      </c>
      <c r="N9237">
        <v>131259333.333333</v>
      </c>
      <c r="O9237">
        <f>VLOOKUP(C9237,[1]pop_15p_a!$A$8:$AL$68,38,FALSE)</f>
        <v>199598786.96389499</v>
      </c>
      <c r="Q9237">
        <f t="shared" si="718"/>
        <v>-290963.62647400005</v>
      </c>
      <c r="R9237">
        <f t="shared" si="719"/>
        <v>275703</v>
      </c>
      <c r="T9237">
        <v>275703</v>
      </c>
      <c r="U9237">
        <f t="shared" si="714"/>
        <v>59.2</v>
      </c>
      <c r="V9237">
        <v>59.2</v>
      </c>
      <c r="Y9237">
        <v>42.503999999999998</v>
      </c>
      <c r="Z9237">
        <f t="shared" si="716"/>
        <v>4.4000000000000004</v>
      </c>
      <c r="AA9237">
        <v>4.4000000000000004</v>
      </c>
      <c r="AB9237">
        <v>4.4000000000000004</v>
      </c>
      <c r="AE9237">
        <f t="shared" si="717"/>
        <v>5.5</v>
      </c>
      <c r="AF9237">
        <v>5.5</v>
      </c>
      <c r="AG9237">
        <v>5.5</v>
      </c>
      <c r="AK9237">
        <v>5</v>
      </c>
      <c r="AN9237">
        <v>68.672989999999999</v>
      </c>
      <c r="AO9237">
        <v>0.71428619999999998</v>
      </c>
      <c r="AP9237">
        <v>0.467477648679686</v>
      </c>
      <c r="AQ9237">
        <v>5.4345099154999996</v>
      </c>
      <c r="AR9237">
        <v>4.9736895795000002</v>
      </c>
      <c r="AT9237">
        <v>13</v>
      </c>
      <c r="AV9237">
        <v>0</v>
      </c>
      <c r="AW9237">
        <v>1</v>
      </c>
      <c r="AY9237">
        <v>1</v>
      </c>
      <c r="AZ9237">
        <v>66</v>
      </c>
      <c r="BA9237">
        <v>124.8</v>
      </c>
      <c r="BB9237">
        <v>45.1</v>
      </c>
      <c r="BC9237">
        <v>77.838919096287995</v>
      </c>
      <c r="BD9237">
        <v>63.4310600415008</v>
      </c>
      <c r="BE9237">
        <v>89.346708179999993</v>
      </c>
      <c r="BF9237">
        <v>102.5312108</v>
      </c>
    </row>
    <row r="9238" spans="1:58">
      <c r="A9238" t="s">
        <v>33</v>
      </c>
      <c r="B9238" t="s">
        <v>66</v>
      </c>
      <c r="C9238">
        <v>1998</v>
      </c>
      <c r="D9238">
        <f t="shared" si="715"/>
        <v>211</v>
      </c>
      <c r="E9238">
        <v>3</v>
      </c>
      <c r="F9238">
        <v>42020.364142999999</v>
      </c>
      <c r="G9238">
        <v>11621319.988929</v>
      </c>
      <c r="H9238">
        <v>7531602.3921830002</v>
      </c>
      <c r="I9238">
        <v>1937246.173528</v>
      </c>
      <c r="J9238">
        <v>2431890.777152</v>
      </c>
      <c r="K9238">
        <v>1116104.296201</v>
      </c>
      <c r="L9238">
        <v>1431363.178389</v>
      </c>
      <c r="M9238">
        <v>4.5324155145557796</v>
      </c>
      <c r="N9238">
        <v>131568333.333333</v>
      </c>
      <c r="O9238">
        <f>VLOOKUP(C9238,[1]pop_15p_a!$A$8:$AL$68,38,FALSE)</f>
        <v>199598786.96389499</v>
      </c>
      <c r="Q9238">
        <f t="shared" si="718"/>
        <v>-315258.88218800002</v>
      </c>
      <c r="R9238">
        <f t="shared" si="719"/>
        <v>276564</v>
      </c>
      <c r="T9238">
        <v>276564</v>
      </c>
      <c r="U9238">
        <f t="shared" si="714"/>
        <v>58.2</v>
      </c>
      <c r="V9238">
        <v>58.2</v>
      </c>
      <c r="Y9238">
        <v>42.503999999999998</v>
      </c>
      <c r="Z9238">
        <f t="shared" si="716"/>
        <v>4.5333329999999998</v>
      </c>
      <c r="AA9238">
        <v>4.5</v>
      </c>
      <c r="AB9238">
        <v>4.5333329999999998</v>
      </c>
      <c r="AE9238">
        <f t="shared" si="717"/>
        <v>5.416666666666667</v>
      </c>
      <c r="AF9238">
        <v>5.416666666666667</v>
      </c>
      <c r="AG9238">
        <v>5.25</v>
      </c>
      <c r="AK9238">
        <v>5</v>
      </c>
      <c r="AN9238">
        <v>68.940200000000004</v>
      </c>
      <c r="AO9238">
        <v>0.71731350000000005</v>
      </c>
      <c r="AP9238">
        <v>0.467477648679686</v>
      </c>
      <c r="AQ9238">
        <v>5.4345099154999996</v>
      </c>
      <c r="AR9238">
        <v>4.9736895795000002</v>
      </c>
      <c r="AT9238">
        <v>13</v>
      </c>
      <c r="AV9238">
        <v>0</v>
      </c>
      <c r="AW9238">
        <v>1</v>
      </c>
      <c r="AY9238">
        <v>1</v>
      </c>
      <c r="AZ9238">
        <v>66.400000000000006</v>
      </c>
      <c r="BA9238">
        <v>125.7</v>
      </c>
      <c r="BB9238">
        <v>45.4</v>
      </c>
      <c r="BC9238">
        <v>78.621069594584299</v>
      </c>
      <c r="BD9238">
        <v>63.951439520789201</v>
      </c>
      <c r="BE9238">
        <v>89.786207000000005</v>
      </c>
      <c r="BF9238">
        <v>102.8216946</v>
      </c>
    </row>
    <row r="9239" spans="1:58">
      <c r="A9239" t="s">
        <v>33</v>
      </c>
      <c r="B9239" t="s">
        <v>66</v>
      </c>
      <c r="C9239">
        <v>1998</v>
      </c>
      <c r="D9239">
        <f t="shared" si="715"/>
        <v>212</v>
      </c>
      <c r="E9239">
        <v>4</v>
      </c>
      <c r="F9239">
        <v>42570.679887999999</v>
      </c>
      <c r="G9239">
        <v>11809106.600986</v>
      </c>
      <c r="H9239">
        <v>7640411.0136839999</v>
      </c>
      <c r="I9239">
        <v>1960019.624786</v>
      </c>
      <c r="J9239">
        <v>2493019.0549679999</v>
      </c>
      <c r="K9239">
        <v>1157404.118704</v>
      </c>
      <c r="L9239">
        <v>1477737.1345309999</v>
      </c>
      <c r="M9239">
        <v>4.4337264684777598</v>
      </c>
      <c r="N9239">
        <v>132293666.666667</v>
      </c>
      <c r="O9239">
        <f>VLOOKUP(C9239,[1]pop_15p_a!$A$8:$AL$68,38,FALSE)</f>
        <v>199598786.96389499</v>
      </c>
      <c r="Q9239">
        <f t="shared" si="718"/>
        <v>-320333.01582699991</v>
      </c>
      <c r="R9239">
        <f t="shared" si="719"/>
        <v>277400</v>
      </c>
      <c r="T9239">
        <v>277400</v>
      </c>
      <c r="U9239">
        <f t="shared" si="714"/>
        <v>58</v>
      </c>
      <c r="V9239">
        <v>58</v>
      </c>
      <c r="Y9239">
        <v>42.503999999999998</v>
      </c>
      <c r="Z9239">
        <f t="shared" si="716"/>
        <v>4.4333330000000002</v>
      </c>
      <c r="AA9239">
        <v>4.4000000000000004</v>
      </c>
      <c r="AB9239">
        <v>4.4333330000000002</v>
      </c>
      <c r="AE9239">
        <f t="shared" si="717"/>
        <v>4.833333333333333</v>
      </c>
      <c r="AF9239">
        <v>4.833333333333333</v>
      </c>
      <c r="AG9239">
        <v>4.75</v>
      </c>
      <c r="AK9239">
        <v>4.5</v>
      </c>
      <c r="AN9239">
        <v>69.179280000000006</v>
      </c>
      <c r="AO9239">
        <v>0.7214413999999999</v>
      </c>
      <c r="AP9239">
        <v>0.467477648679686</v>
      </c>
      <c r="AQ9239">
        <v>5.4345099154999996</v>
      </c>
      <c r="AR9239">
        <v>4.9736895795000002</v>
      </c>
      <c r="AT9239">
        <v>13</v>
      </c>
      <c r="AV9239">
        <v>0</v>
      </c>
      <c r="AW9239">
        <v>1</v>
      </c>
      <c r="AY9239">
        <v>1</v>
      </c>
      <c r="AZ9239">
        <v>67.099999999999994</v>
      </c>
      <c r="BA9239">
        <v>127</v>
      </c>
      <c r="BB9239">
        <v>45.9</v>
      </c>
      <c r="BC9239">
        <v>79.698353190309405</v>
      </c>
      <c r="BD9239">
        <v>64.567360943300798</v>
      </c>
      <c r="BE9239">
        <v>90.384659040000003</v>
      </c>
      <c r="BF9239">
        <v>103.70755459999999</v>
      </c>
    </row>
    <row r="9240" spans="1:58">
      <c r="A9240" t="s">
        <v>33</v>
      </c>
      <c r="B9240" t="s">
        <v>66</v>
      </c>
      <c r="C9240">
        <v>1999</v>
      </c>
      <c r="D9240">
        <f t="shared" si="715"/>
        <v>213</v>
      </c>
      <c r="E9240">
        <v>1</v>
      </c>
      <c r="F9240">
        <v>42864.969001999998</v>
      </c>
      <c r="G9240">
        <v>11920876.474344</v>
      </c>
      <c r="H9240">
        <v>7714543.8974529998</v>
      </c>
      <c r="I9240">
        <v>1968920.9229939999</v>
      </c>
      <c r="J9240">
        <v>2535091.1490110001</v>
      </c>
      <c r="K9240">
        <v>1155921.757243</v>
      </c>
      <c r="L9240">
        <v>1515967.5118519999</v>
      </c>
      <c r="M9240">
        <v>4.2884569234461303</v>
      </c>
      <c r="N9240">
        <v>132943333.333333</v>
      </c>
      <c r="O9240">
        <f>VLOOKUP(C9240,[1]pop_15p_a!$A$8:$AL$68,38,FALSE)</f>
        <v>202088237.302488</v>
      </c>
      <c r="Q9240">
        <f t="shared" si="718"/>
        <v>-360045.75460899994</v>
      </c>
      <c r="R9240">
        <f t="shared" si="719"/>
        <v>278103</v>
      </c>
      <c r="T9240">
        <v>278103</v>
      </c>
      <c r="U9240">
        <f t="shared" si="714"/>
        <v>57.3</v>
      </c>
      <c r="V9240">
        <v>57.3</v>
      </c>
      <c r="Y9240">
        <v>38.975000000000001</v>
      </c>
      <c r="Z9240">
        <f t="shared" si="716"/>
        <v>4.3</v>
      </c>
      <c r="AA9240">
        <v>4.3</v>
      </c>
      <c r="AB9240">
        <v>4.3</v>
      </c>
      <c r="AE9240">
        <f t="shared" si="717"/>
        <v>4.75</v>
      </c>
      <c r="AF9240">
        <v>4.75</v>
      </c>
      <c r="AG9240">
        <v>4.75</v>
      </c>
      <c r="AK9240">
        <v>4.5</v>
      </c>
      <c r="AN9240">
        <v>69.4465</v>
      </c>
      <c r="AO9240">
        <v>0.72543189999999991</v>
      </c>
      <c r="AP9240">
        <v>0.73532451436721502</v>
      </c>
      <c r="AQ9240">
        <v>5.3957857242499996</v>
      </c>
      <c r="AR9240">
        <v>4.9535099225000003</v>
      </c>
      <c r="AT9240">
        <v>13</v>
      </c>
      <c r="AV9240">
        <v>0</v>
      </c>
      <c r="AW9240">
        <v>1</v>
      </c>
      <c r="AY9240">
        <v>1</v>
      </c>
      <c r="AZ9240">
        <v>67</v>
      </c>
      <c r="BA9240">
        <v>127.9</v>
      </c>
      <c r="BB9240">
        <v>45.6</v>
      </c>
      <c r="BC9240">
        <v>80.658653292861501</v>
      </c>
      <c r="BD9240">
        <v>64.829723140842702</v>
      </c>
      <c r="BE9240">
        <v>91.340073009999998</v>
      </c>
      <c r="BF9240">
        <v>104.3162894</v>
      </c>
    </row>
    <row r="9241" spans="1:58">
      <c r="A9241" t="s">
        <v>33</v>
      </c>
      <c r="B9241" t="s">
        <v>66</v>
      </c>
      <c r="C9241">
        <v>1999</v>
      </c>
      <c r="D9241">
        <f t="shared" si="715"/>
        <v>214</v>
      </c>
      <c r="E9241">
        <v>2</v>
      </c>
      <c r="F9241">
        <v>43076.793440000001</v>
      </c>
      <c r="G9241">
        <v>12012566.925945999</v>
      </c>
      <c r="H9241">
        <v>7827021.8382980004</v>
      </c>
      <c r="I9241">
        <v>1970539.34085</v>
      </c>
      <c r="J9241">
        <v>2593125.8905000002</v>
      </c>
      <c r="K9241">
        <v>1166907.8479470001</v>
      </c>
      <c r="L9241">
        <v>1558772.0994490001</v>
      </c>
      <c r="M9241">
        <v>4.2528060949460196</v>
      </c>
      <c r="N9241">
        <v>133214666.666667</v>
      </c>
      <c r="O9241">
        <f>VLOOKUP(C9241,[1]pop_15p_a!$A$8:$AL$68,38,FALSE)</f>
        <v>202088237.302488</v>
      </c>
      <c r="Q9241">
        <f t="shared" si="718"/>
        <v>-391864.25150200003</v>
      </c>
      <c r="R9241">
        <f t="shared" si="719"/>
        <v>278864</v>
      </c>
      <c r="T9241">
        <v>278864</v>
      </c>
      <c r="U9241">
        <f t="shared" si="714"/>
        <v>55.4</v>
      </c>
      <c r="V9241">
        <v>55.4</v>
      </c>
      <c r="Y9241">
        <v>38.975000000000001</v>
      </c>
      <c r="Z9241">
        <f t="shared" si="716"/>
        <v>4.266667</v>
      </c>
      <c r="AA9241">
        <v>4.3</v>
      </c>
      <c r="AB9241">
        <v>4.266667</v>
      </c>
      <c r="AE9241">
        <f t="shared" si="717"/>
        <v>4.833333333333333</v>
      </c>
      <c r="AF9241">
        <v>4.833333333333333</v>
      </c>
      <c r="AG9241">
        <v>5</v>
      </c>
      <c r="AK9241">
        <v>4.5</v>
      </c>
      <c r="AN9241">
        <v>70.121549999999999</v>
      </c>
      <c r="AO9241">
        <v>0.72928470000000001</v>
      </c>
      <c r="AP9241">
        <v>0.73532451436721502</v>
      </c>
      <c r="AQ9241">
        <v>5.3957857242499996</v>
      </c>
      <c r="AR9241">
        <v>4.9535099225000003</v>
      </c>
      <c r="AT9241">
        <v>13</v>
      </c>
      <c r="AV9241">
        <v>0</v>
      </c>
      <c r="AW9241">
        <v>1</v>
      </c>
      <c r="AY9241">
        <v>1</v>
      </c>
      <c r="AZ9241">
        <v>67.599999999999994</v>
      </c>
      <c r="BA9241">
        <v>128.9</v>
      </c>
      <c r="BB9241">
        <v>45.5</v>
      </c>
      <c r="BC9241">
        <v>81.418600161504202</v>
      </c>
      <c r="BD9241">
        <v>65.322122630737894</v>
      </c>
      <c r="BE9241">
        <v>92.005083990000003</v>
      </c>
      <c r="BF9241">
        <v>105.3634958</v>
      </c>
    </row>
    <row r="9242" spans="1:58">
      <c r="A9242" t="s">
        <v>33</v>
      </c>
      <c r="B9242" t="s">
        <v>66</v>
      </c>
      <c r="C9242">
        <v>1999</v>
      </c>
      <c r="D9242">
        <f t="shared" si="715"/>
        <v>215</v>
      </c>
      <c r="E9242">
        <v>3</v>
      </c>
      <c r="F9242">
        <v>43502.583693</v>
      </c>
      <c r="G9242">
        <v>12169891.29061</v>
      </c>
      <c r="H9242">
        <v>7915364.0033130003</v>
      </c>
      <c r="I9242">
        <v>1994815.6086889999</v>
      </c>
      <c r="J9242">
        <v>2650541.924724</v>
      </c>
      <c r="K9242">
        <v>1200892.94475</v>
      </c>
      <c r="L9242">
        <v>1616267.974166</v>
      </c>
      <c r="M9242">
        <v>4.2483589850199897</v>
      </c>
      <c r="N9242">
        <v>133570666.666667</v>
      </c>
      <c r="O9242">
        <f>VLOOKUP(C9242,[1]pop_15p_a!$A$8:$AL$68,38,FALSE)</f>
        <v>202088237.302488</v>
      </c>
      <c r="Q9242">
        <f t="shared" si="718"/>
        <v>-415375.029416</v>
      </c>
      <c r="R9242">
        <f t="shared" si="719"/>
        <v>279751</v>
      </c>
      <c r="T9242">
        <v>279751</v>
      </c>
      <c r="U9242">
        <f t="shared" si="714"/>
        <v>54.5</v>
      </c>
      <c r="V9242">
        <v>54.5</v>
      </c>
      <c r="Y9242">
        <v>38.975000000000001</v>
      </c>
      <c r="Z9242">
        <f t="shared" si="716"/>
        <v>4.233333</v>
      </c>
      <c r="AA9242">
        <v>4.2</v>
      </c>
      <c r="AB9242">
        <v>4.233333</v>
      </c>
      <c r="AE9242">
        <f t="shared" si="717"/>
        <v>5.166666666666667</v>
      </c>
      <c r="AF9242">
        <v>5.166666666666667</v>
      </c>
      <c r="AG9242">
        <v>5.25</v>
      </c>
      <c r="AK9242">
        <v>4.75</v>
      </c>
      <c r="AN9242">
        <v>70.55753</v>
      </c>
      <c r="AO9242">
        <v>0.73162389999999999</v>
      </c>
      <c r="AP9242">
        <v>0.73532451436721502</v>
      </c>
      <c r="AQ9242">
        <v>5.3957857242499996</v>
      </c>
      <c r="AR9242">
        <v>4.9535099225000003</v>
      </c>
      <c r="AT9242">
        <v>13</v>
      </c>
      <c r="AV9242">
        <v>0</v>
      </c>
      <c r="AW9242">
        <v>1</v>
      </c>
      <c r="AY9242">
        <v>1</v>
      </c>
      <c r="AZ9242">
        <v>68.3</v>
      </c>
      <c r="BA9242">
        <v>130.69999999999999</v>
      </c>
      <c r="BB9242">
        <v>46.2</v>
      </c>
      <c r="BC9242">
        <v>82.243178795340796</v>
      </c>
      <c r="BD9242">
        <v>65.744796854087397</v>
      </c>
      <c r="BE9242">
        <v>92.828457760000006</v>
      </c>
      <c r="BF9242">
        <v>106.01035950000001</v>
      </c>
    </row>
    <row r="9243" spans="1:58">
      <c r="A9243" t="s">
        <v>33</v>
      </c>
      <c r="B9243" t="s">
        <v>66</v>
      </c>
      <c r="C9243">
        <v>1999</v>
      </c>
      <c r="D9243">
        <f t="shared" si="715"/>
        <v>216</v>
      </c>
      <c r="E9243">
        <v>4</v>
      </c>
      <c r="F9243">
        <v>44109.343607000003</v>
      </c>
      <c r="G9243">
        <v>12376728.941248</v>
      </c>
      <c r="H9243">
        <v>8031340.9090820001</v>
      </c>
      <c r="I9243">
        <v>2019901.0854549999</v>
      </c>
      <c r="J9243">
        <v>2675785.1811500001</v>
      </c>
      <c r="K9243">
        <v>1230529.90573</v>
      </c>
      <c r="L9243">
        <v>1655254.5343220001</v>
      </c>
      <c r="M9243">
        <v>4.0831196291190102</v>
      </c>
      <c r="N9243">
        <v>134275000</v>
      </c>
      <c r="O9243">
        <f>VLOOKUP(C9243,[1]pop_15p_a!$A$8:$AL$68,38,FALSE)</f>
        <v>202088237.302488</v>
      </c>
      <c r="Q9243">
        <f t="shared" si="718"/>
        <v>-424724.62859200011</v>
      </c>
      <c r="R9243">
        <f t="shared" si="719"/>
        <v>280592</v>
      </c>
      <c r="T9243">
        <v>280592</v>
      </c>
      <c r="U9243">
        <f t="shared" si="714"/>
        <v>54.5</v>
      </c>
      <c r="V9243">
        <v>54.5</v>
      </c>
      <c r="Y9243">
        <v>38.975000000000001</v>
      </c>
      <c r="Z9243">
        <f t="shared" si="716"/>
        <v>4.0666669999999998</v>
      </c>
      <c r="AA9243">
        <v>4.0999999999999996</v>
      </c>
      <c r="AB9243">
        <v>4.0666669999999998</v>
      </c>
      <c r="AE9243">
        <f t="shared" si="717"/>
        <v>5.416666666666667</v>
      </c>
      <c r="AF9243">
        <v>5.416666666666667</v>
      </c>
      <c r="AG9243">
        <v>5.5</v>
      </c>
      <c r="AK9243">
        <v>5</v>
      </c>
      <c r="AN9243">
        <v>70.993499999999997</v>
      </c>
      <c r="AO9243">
        <v>0.73602710000000005</v>
      </c>
      <c r="AP9243">
        <v>0.73532451436721502</v>
      </c>
      <c r="AQ9243">
        <v>5.3957857242499996</v>
      </c>
      <c r="AR9243">
        <v>4.9535099225000003</v>
      </c>
      <c r="AT9243">
        <v>13</v>
      </c>
      <c r="AV9243">
        <v>0</v>
      </c>
      <c r="AW9243">
        <v>1</v>
      </c>
      <c r="AY9243">
        <v>1</v>
      </c>
      <c r="AZ9243">
        <v>69</v>
      </c>
      <c r="BA9243">
        <v>131.6</v>
      </c>
      <c r="BB9243">
        <v>47.1</v>
      </c>
      <c r="BC9243">
        <v>83.012560527924094</v>
      </c>
      <c r="BD9243">
        <v>66.199857948322503</v>
      </c>
      <c r="BE9243">
        <v>93.602456380000007</v>
      </c>
      <c r="BF9243">
        <v>105.7144995</v>
      </c>
    </row>
    <row r="9244" spans="1:58">
      <c r="A9244" t="s">
        <v>33</v>
      </c>
      <c r="B9244" t="s">
        <v>66</v>
      </c>
      <c r="C9244">
        <v>2000</v>
      </c>
      <c r="D9244">
        <f t="shared" si="715"/>
        <v>217</v>
      </c>
      <c r="E9244">
        <v>1</v>
      </c>
      <c r="F9244">
        <v>44156.865934000001</v>
      </c>
      <c r="G9244">
        <v>12421503.014668001</v>
      </c>
      <c r="H9244">
        <v>8154722.4898030004</v>
      </c>
      <c r="I9244">
        <v>1997821.2418500001</v>
      </c>
      <c r="J9244">
        <v>2743719.2388840001</v>
      </c>
      <c r="K9244">
        <v>1248248.2324920001</v>
      </c>
      <c r="L9244">
        <v>1720092.341272</v>
      </c>
      <c r="M9244">
        <v>4.0497990200324301</v>
      </c>
      <c r="N9244">
        <v>136619333.33333299</v>
      </c>
      <c r="O9244">
        <f>VLOOKUP(C9244,[1]pop_15p_a!$A$8:$AL$68,38,FALSE)</f>
        <v>204562366.90036401</v>
      </c>
      <c r="Q9244">
        <f t="shared" si="718"/>
        <v>-471844.10877999989</v>
      </c>
      <c r="R9244">
        <f t="shared" si="719"/>
        <v>281304</v>
      </c>
      <c r="T9244">
        <v>281304</v>
      </c>
      <c r="U9244">
        <f t="shared" ref="U9244:U9307" si="720">V9244</f>
        <v>53.3</v>
      </c>
      <c r="V9244">
        <v>53.3</v>
      </c>
      <c r="Y9244">
        <v>33.896000000000001</v>
      </c>
      <c r="Z9244">
        <f t="shared" si="716"/>
        <v>4.0333329999999998</v>
      </c>
      <c r="AA9244">
        <v>4</v>
      </c>
      <c r="AB9244">
        <v>4.0333329999999998</v>
      </c>
      <c r="AE9244">
        <f t="shared" si="717"/>
        <v>5.75</v>
      </c>
      <c r="AF9244">
        <v>5.75</v>
      </c>
      <c r="AG9244">
        <v>6</v>
      </c>
      <c r="AK9244">
        <v>5.34</v>
      </c>
      <c r="AN9244">
        <v>71.696690000000004</v>
      </c>
      <c r="AO9244">
        <v>0.74139359999999999</v>
      </c>
      <c r="AP9244">
        <v>0.97577114552010003</v>
      </c>
      <c r="AQ9244">
        <v>5.3941578242499997</v>
      </c>
      <c r="AR9244">
        <v>4.9629793135</v>
      </c>
      <c r="AT9244">
        <v>13</v>
      </c>
      <c r="AV9244">
        <v>0</v>
      </c>
      <c r="AW9244">
        <v>1</v>
      </c>
      <c r="AY9244">
        <v>1</v>
      </c>
      <c r="AZ9244">
        <v>69.3</v>
      </c>
      <c r="BA9244">
        <v>132.69999999999999</v>
      </c>
      <c r="BB9244">
        <v>47.7</v>
      </c>
      <c r="BC9244">
        <v>83.762611736795606</v>
      </c>
      <c r="BD9244">
        <v>66.814678227221805</v>
      </c>
      <c r="BE9244">
        <v>94.360800010000005</v>
      </c>
      <c r="BF9244">
        <v>104.9555436</v>
      </c>
    </row>
    <row r="9245" spans="1:58">
      <c r="A9245" t="s">
        <v>33</v>
      </c>
      <c r="B9245" t="s">
        <v>66</v>
      </c>
      <c r="C9245">
        <v>2000</v>
      </c>
      <c r="D9245">
        <f t="shared" si="715"/>
        <v>218</v>
      </c>
      <c r="E9245">
        <v>2</v>
      </c>
      <c r="F9245">
        <v>44854.154189000001</v>
      </c>
      <c r="G9245">
        <v>12648961.189609</v>
      </c>
      <c r="H9245">
        <v>8233484.6113569997</v>
      </c>
      <c r="I9245">
        <v>2037588.0805949999</v>
      </c>
      <c r="J9245">
        <v>2795071.941908</v>
      </c>
      <c r="K9245">
        <v>1283720.3581419999</v>
      </c>
      <c r="L9245">
        <v>1773491.839039</v>
      </c>
      <c r="M9245">
        <v>3.9487527178360202</v>
      </c>
      <c r="N9245">
        <v>136946666.66666701</v>
      </c>
      <c r="O9245">
        <f>VLOOKUP(C9245,[1]pop_15p_a!$A$8:$AL$68,38,FALSE)</f>
        <v>204562366.90036401</v>
      </c>
      <c r="Q9245">
        <f t="shared" si="718"/>
        <v>-489771.48089700006</v>
      </c>
      <c r="R9245">
        <f t="shared" si="719"/>
        <v>282002</v>
      </c>
      <c r="T9245">
        <v>282002</v>
      </c>
      <c r="U9245">
        <f t="shared" si="720"/>
        <v>50.5</v>
      </c>
      <c r="V9245">
        <v>50.5</v>
      </c>
      <c r="Y9245">
        <v>33.896000000000001</v>
      </c>
      <c r="Z9245">
        <f t="shared" si="716"/>
        <v>3.9333330000000002</v>
      </c>
      <c r="AA9245">
        <v>3.9</v>
      </c>
      <c r="AB9245">
        <v>3.9333330000000002</v>
      </c>
      <c r="AE9245">
        <f t="shared" si="717"/>
        <v>6.333333333333333</v>
      </c>
      <c r="AF9245">
        <v>6.333333333333333</v>
      </c>
      <c r="AG9245">
        <v>6.5</v>
      </c>
      <c r="AK9245">
        <v>6</v>
      </c>
      <c r="AN9245">
        <v>72.456119999999999</v>
      </c>
      <c r="AO9245">
        <v>0.74689760000000005</v>
      </c>
      <c r="AP9245">
        <v>0.97577114552010003</v>
      </c>
      <c r="AQ9245">
        <v>5.3941578242499997</v>
      </c>
      <c r="AR9245">
        <v>4.9629793135</v>
      </c>
      <c r="AT9245">
        <v>13</v>
      </c>
      <c r="AV9245">
        <v>0</v>
      </c>
      <c r="AW9245">
        <v>1</v>
      </c>
      <c r="AY9245">
        <v>1</v>
      </c>
      <c r="AZ9245">
        <v>69.5</v>
      </c>
      <c r="BA9245">
        <v>133.6</v>
      </c>
      <c r="BB9245">
        <v>48.4</v>
      </c>
      <c r="BC9245">
        <v>84.800515932768107</v>
      </c>
      <c r="BD9245">
        <v>67.352312040685106</v>
      </c>
      <c r="BE9245">
        <v>95.193794740000001</v>
      </c>
      <c r="BF9245">
        <v>105.3744241</v>
      </c>
    </row>
    <row r="9246" spans="1:58">
      <c r="A9246" t="s">
        <v>33</v>
      </c>
      <c r="B9246" t="s">
        <v>66</v>
      </c>
      <c r="C9246">
        <v>2000</v>
      </c>
      <c r="D9246">
        <f t="shared" si="715"/>
        <v>219</v>
      </c>
      <c r="E9246">
        <v>3</v>
      </c>
      <c r="F9246">
        <v>44792.231630000002</v>
      </c>
      <c r="G9246">
        <v>12665854.545736</v>
      </c>
      <c r="H9246">
        <v>8314334.0530690001</v>
      </c>
      <c r="I9246">
        <v>2026490.358154</v>
      </c>
      <c r="J9246">
        <v>2806703.6384959999</v>
      </c>
      <c r="K9246">
        <v>1315066.5154919999</v>
      </c>
      <c r="L9246">
        <v>1835378.2133549999</v>
      </c>
      <c r="M9246">
        <v>4.0307973134258397</v>
      </c>
      <c r="N9246">
        <v>136695333.33333299</v>
      </c>
      <c r="O9246">
        <f>VLOOKUP(C9246,[1]pop_15p_a!$A$8:$AL$68,38,FALSE)</f>
        <v>204562366.90036401</v>
      </c>
      <c r="Q9246">
        <f t="shared" si="718"/>
        <v>-520311.69786299998</v>
      </c>
      <c r="R9246">
        <f t="shared" si="719"/>
        <v>282769</v>
      </c>
      <c r="T9246">
        <v>282769</v>
      </c>
      <c r="U9246">
        <f t="shared" si="720"/>
        <v>49.3</v>
      </c>
      <c r="V9246">
        <v>49.3</v>
      </c>
      <c r="Y9246">
        <v>33.896000000000001</v>
      </c>
      <c r="Z9246">
        <f t="shared" si="716"/>
        <v>4</v>
      </c>
      <c r="AA9246">
        <v>4</v>
      </c>
      <c r="AB9246">
        <v>4</v>
      </c>
      <c r="AE9246">
        <f t="shared" si="717"/>
        <v>6.5</v>
      </c>
      <c r="AF9246">
        <v>6.5</v>
      </c>
      <c r="AG9246">
        <v>6.5</v>
      </c>
      <c r="AK9246">
        <v>6</v>
      </c>
      <c r="AN9246">
        <v>73.032740000000004</v>
      </c>
      <c r="AO9246">
        <v>0.75033760000000005</v>
      </c>
      <c r="AP9246">
        <v>0.97577114552010003</v>
      </c>
      <c r="AQ9246">
        <v>5.3941578242499997</v>
      </c>
      <c r="AR9246">
        <v>4.9629793135</v>
      </c>
      <c r="AT9246">
        <v>13</v>
      </c>
      <c r="AV9246">
        <v>0</v>
      </c>
      <c r="AW9246">
        <v>1</v>
      </c>
      <c r="AY9246">
        <v>1</v>
      </c>
      <c r="AZ9246">
        <v>70.2</v>
      </c>
      <c r="BA9246">
        <v>134.19999999999999</v>
      </c>
      <c r="BB9246">
        <v>48.7</v>
      </c>
      <c r="BC9246">
        <v>85.627907236309994</v>
      </c>
      <c r="BD9246">
        <v>67.932806847057606</v>
      </c>
      <c r="BE9246">
        <v>95.892009479999999</v>
      </c>
      <c r="BF9246">
        <v>105.4542781</v>
      </c>
    </row>
    <row r="9247" spans="1:58">
      <c r="A9247" t="s">
        <v>33</v>
      </c>
      <c r="B9247" t="s">
        <v>66</v>
      </c>
      <c r="C9247">
        <v>2000</v>
      </c>
      <c r="D9247">
        <f t="shared" si="715"/>
        <v>220</v>
      </c>
      <c r="E9247">
        <v>4</v>
      </c>
      <c r="F9247">
        <v>44952.168239999999</v>
      </c>
      <c r="G9247">
        <v>12744748.835111</v>
      </c>
      <c r="H9247">
        <v>8385844.6272390001</v>
      </c>
      <c r="I9247">
        <v>2032964.0295780001</v>
      </c>
      <c r="J9247">
        <v>2814994.3158519999</v>
      </c>
      <c r="K9247">
        <v>1303921.733699</v>
      </c>
      <c r="L9247">
        <v>1835019.142488</v>
      </c>
      <c r="M9247">
        <v>3.9194836206253201</v>
      </c>
      <c r="N9247">
        <v>137341333.33333299</v>
      </c>
      <c r="O9247">
        <f>VLOOKUP(C9247,[1]pop_15p_a!$A$8:$AL$68,38,FALSE)</f>
        <v>204562366.90036401</v>
      </c>
      <c r="Q9247">
        <f t="shared" si="718"/>
        <v>-531097.40878900001</v>
      </c>
      <c r="R9247">
        <f t="shared" si="719"/>
        <v>283518</v>
      </c>
      <c r="T9247">
        <v>283518</v>
      </c>
      <c r="U9247">
        <f t="shared" si="720"/>
        <v>48.6</v>
      </c>
      <c r="V9247">
        <v>48.6</v>
      </c>
      <c r="Y9247">
        <v>33.896000000000001</v>
      </c>
      <c r="Z9247">
        <f t="shared" si="716"/>
        <v>3.9</v>
      </c>
      <c r="AA9247">
        <v>3.9</v>
      </c>
      <c r="AB9247">
        <v>3.9</v>
      </c>
      <c r="AE9247">
        <f t="shared" si="717"/>
        <v>6.5</v>
      </c>
      <c r="AF9247">
        <v>6.5</v>
      </c>
      <c r="AG9247">
        <v>6.5</v>
      </c>
      <c r="AK9247">
        <v>6</v>
      </c>
      <c r="AN9247">
        <v>73.426519999999996</v>
      </c>
      <c r="AO9247">
        <v>0.7548784999999999</v>
      </c>
      <c r="AP9247">
        <v>0.97577114552010003</v>
      </c>
      <c r="AQ9247">
        <v>5.3941578242499997</v>
      </c>
      <c r="AR9247">
        <v>4.9629793135</v>
      </c>
      <c r="AT9247">
        <v>13</v>
      </c>
      <c r="AV9247">
        <v>0</v>
      </c>
      <c r="AW9247">
        <v>1</v>
      </c>
      <c r="AY9247">
        <v>1</v>
      </c>
      <c r="AZ9247">
        <v>70.599999999999994</v>
      </c>
      <c r="BA9247">
        <v>134.80000000000001</v>
      </c>
      <c r="BB9247">
        <v>48.8</v>
      </c>
      <c r="BC9247">
        <v>86.648728164444606</v>
      </c>
      <c r="BD9247">
        <v>68.533454668493306</v>
      </c>
      <c r="BE9247">
        <v>96.717975850000002</v>
      </c>
      <c r="BF9247">
        <v>106.600841</v>
      </c>
    </row>
    <row r="9248" spans="1:58">
      <c r="A9248" t="s">
        <v>33</v>
      </c>
      <c r="B9248" t="s">
        <v>66</v>
      </c>
      <c r="C9248">
        <v>2001</v>
      </c>
      <c r="D9248">
        <f t="shared" si="715"/>
        <v>221</v>
      </c>
      <c r="E9248">
        <v>1</v>
      </c>
      <c r="F9248">
        <v>44721.287893000001</v>
      </c>
      <c r="G9248">
        <v>12708403.659298001</v>
      </c>
      <c r="H9248">
        <v>8419413.0612470005</v>
      </c>
      <c r="I9248">
        <v>2063367.1650139999</v>
      </c>
      <c r="J9248">
        <v>2806703.6384959999</v>
      </c>
      <c r="K9248">
        <v>1284623.9638690001</v>
      </c>
      <c r="L9248">
        <v>1805686.6711589999</v>
      </c>
      <c r="M9248">
        <v>4.2306310482702703</v>
      </c>
      <c r="N9248">
        <v>137724333.33333299</v>
      </c>
      <c r="O9248">
        <f>VLOOKUP(C9248,[1]pop_15p_a!$A$8:$AL$68,38,FALSE)</f>
        <v>206954767.22117499</v>
      </c>
      <c r="Q9248">
        <f t="shared" si="718"/>
        <v>-521062.70728999982</v>
      </c>
      <c r="R9248">
        <f t="shared" si="719"/>
        <v>284169</v>
      </c>
      <c r="T9248">
        <v>284169</v>
      </c>
      <c r="U9248">
        <f t="shared" si="720"/>
        <v>48.5</v>
      </c>
      <c r="V9248">
        <v>48.5</v>
      </c>
      <c r="W9248">
        <v>53.1</v>
      </c>
      <c r="Y9248">
        <v>32.408000000000001</v>
      </c>
      <c r="Z9248">
        <f t="shared" si="716"/>
        <v>4.233333</v>
      </c>
      <c r="AA9248">
        <v>4.2</v>
      </c>
      <c r="AB9248">
        <v>4.233333</v>
      </c>
      <c r="AE9248">
        <f t="shared" si="717"/>
        <v>5.333333333333333</v>
      </c>
      <c r="AF9248">
        <v>5.333333333333333</v>
      </c>
      <c r="AG9248">
        <v>5.3064999999999998</v>
      </c>
      <c r="AK9248">
        <v>4.8099999999999996</v>
      </c>
      <c r="AN9248">
        <v>74.129710000000003</v>
      </c>
      <c r="AO9248">
        <v>0.76120810000000005</v>
      </c>
      <c r="AP9248">
        <v>0.23153286238770501</v>
      </c>
      <c r="AQ9248">
        <v>5.4373093445</v>
      </c>
      <c r="AR9248">
        <v>4.9811606560000001</v>
      </c>
      <c r="AT9248">
        <v>13</v>
      </c>
      <c r="AV9248">
        <v>0</v>
      </c>
      <c r="AW9248">
        <v>1</v>
      </c>
      <c r="AY9248">
        <v>1</v>
      </c>
      <c r="AZ9248">
        <v>70.3</v>
      </c>
      <c r="BA9248">
        <v>134.30000000000001</v>
      </c>
      <c r="BB9248">
        <v>48.4</v>
      </c>
      <c r="BC9248">
        <v>87.654763934318694</v>
      </c>
      <c r="BD9248">
        <v>69.1072856072105</v>
      </c>
      <c r="BE9248">
        <v>97.687379629999995</v>
      </c>
      <c r="BF9248">
        <v>107.1327771</v>
      </c>
    </row>
    <row r="9249" spans="1:58">
      <c r="A9249" t="s">
        <v>33</v>
      </c>
      <c r="B9249" t="s">
        <v>66</v>
      </c>
      <c r="C9249">
        <v>2001</v>
      </c>
      <c r="D9249">
        <f t="shared" si="715"/>
        <v>222</v>
      </c>
      <c r="E9249">
        <v>2</v>
      </c>
      <c r="F9249">
        <v>44877.057726999999</v>
      </c>
      <c r="G9249">
        <v>12782691.368714999</v>
      </c>
      <c r="H9249">
        <v>8439318.6880150009</v>
      </c>
      <c r="I9249">
        <v>2090764.667289</v>
      </c>
      <c r="J9249">
        <v>2793587.0444709999</v>
      </c>
      <c r="K9249">
        <v>1242287.9819060001</v>
      </c>
      <c r="L9249">
        <v>1750471.4067579999</v>
      </c>
      <c r="M9249">
        <v>4.4114502468366696</v>
      </c>
      <c r="N9249">
        <v>137088000</v>
      </c>
      <c r="O9249">
        <f>VLOOKUP(C9249,[1]pop_15p_a!$A$8:$AL$68,38,FALSE)</f>
        <v>206954767.22117499</v>
      </c>
      <c r="Q9249">
        <f t="shared" si="718"/>
        <v>-508183.42485199985</v>
      </c>
      <c r="R9249">
        <f t="shared" si="719"/>
        <v>284838</v>
      </c>
      <c r="T9249">
        <v>284838</v>
      </c>
      <c r="U9249">
        <f t="shared" si="720"/>
        <v>47</v>
      </c>
      <c r="V9249">
        <v>47</v>
      </c>
      <c r="W9249">
        <v>53.1</v>
      </c>
      <c r="Y9249">
        <v>32.408000000000001</v>
      </c>
      <c r="Z9249">
        <f t="shared" si="716"/>
        <v>4.4000000000000004</v>
      </c>
      <c r="AA9249">
        <v>4.4000000000000004</v>
      </c>
      <c r="AB9249">
        <v>4.4000000000000004</v>
      </c>
      <c r="AE9249">
        <f t="shared" si="717"/>
        <v>4.083333333333333</v>
      </c>
      <c r="AF9249">
        <v>4.083333333333333</v>
      </c>
      <c r="AG9249">
        <v>3.9666999999999999</v>
      </c>
      <c r="AK9249">
        <v>3.47</v>
      </c>
      <c r="AN9249">
        <v>74.903210000000001</v>
      </c>
      <c r="AO9249">
        <v>0.76643690000000009</v>
      </c>
      <c r="AP9249">
        <v>0.23153286238770501</v>
      </c>
      <c r="AQ9249">
        <v>5.4373093445</v>
      </c>
      <c r="AR9249">
        <v>4.9811606560000001</v>
      </c>
      <c r="AT9249">
        <v>13</v>
      </c>
      <c r="AV9249">
        <v>0</v>
      </c>
      <c r="AW9249">
        <v>1</v>
      </c>
      <c r="AY9249">
        <v>1</v>
      </c>
      <c r="AZ9249">
        <v>71.599999999999994</v>
      </c>
      <c r="BA9249">
        <v>136.19999999999999</v>
      </c>
      <c r="BB9249">
        <v>48.4</v>
      </c>
      <c r="BC9249">
        <v>88.643081359281595</v>
      </c>
      <c r="BD9249">
        <v>69.852263254140098</v>
      </c>
      <c r="BE9249">
        <v>98.194768490000001</v>
      </c>
      <c r="BF9249">
        <v>108.79608349999999</v>
      </c>
    </row>
    <row r="9250" spans="1:58">
      <c r="A9250" t="s">
        <v>33</v>
      </c>
      <c r="B9250" t="s">
        <v>66</v>
      </c>
      <c r="C9250">
        <v>2001</v>
      </c>
      <c r="D9250">
        <f t="shared" si="715"/>
        <v>223</v>
      </c>
      <c r="E9250">
        <v>3</v>
      </c>
      <c r="F9250">
        <v>44574.059927000002</v>
      </c>
      <c r="G9250">
        <v>12729638.330189001</v>
      </c>
      <c r="H9250">
        <v>8468241.6144340001</v>
      </c>
      <c r="I9250">
        <v>2109723.2764579998</v>
      </c>
      <c r="J9250">
        <v>2745451.619227</v>
      </c>
      <c r="K9250">
        <v>1181751.999055</v>
      </c>
      <c r="L9250">
        <v>1715545.0381159999</v>
      </c>
      <c r="M9250">
        <v>4.8196098179041904</v>
      </c>
      <c r="N9250">
        <v>136719333.33333299</v>
      </c>
      <c r="O9250">
        <f>VLOOKUP(C9250,[1]pop_15p_a!$A$8:$AL$68,38,FALSE)</f>
        <v>206954767.22117499</v>
      </c>
      <c r="Q9250">
        <f t="shared" si="718"/>
        <v>-533793.03906099987</v>
      </c>
      <c r="R9250">
        <f t="shared" si="719"/>
        <v>285584</v>
      </c>
      <c r="T9250">
        <v>285584</v>
      </c>
      <c r="U9250">
        <f t="shared" si="720"/>
        <v>47.6</v>
      </c>
      <c r="V9250">
        <v>47.6</v>
      </c>
      <c r="W9250">
        <v>53.1</v>
      </c>
      <c r="Y9250">
        <v>32.408000000000001</v>
      </c>
      <c r="Z9250">
        <f t="shared" si="716"/>
        <v>4.8333329999999997</v>
      </c>
      <c r="AA9250">
        <v>4.8</v>
      </c>
      <c r="AB9250">
        <v>4.8333329999999997</v>
      </c>
      <c r="AE9250">
        <f t="shared" si="717"/>
        <v>3.4166666666666665</v>
      </c>
      <c r="AF9250">
        <v>3.4166666666666665</v>
      </c>
      <c r="AG9250">
        <v>3.2667000000000002</v>
      </c>
      <c r="AK9250">
        <v>2.77</v>
      </c>
      <c r="AN9250">
        <v>75.001660000000001</v>
      </c>
      <c r="AO9250">
        <v>0.77042739999999998</v>
      </c>
      <c r="AP9250">
        <v>0.23153286238770501</v>
      </c>
      <c r="AQ9250">
        <v>5.4373093445</v>
      </c>
      <c r="AR9250">
        <v>4.9811606560000001</v>
      </c>
      <c r="AT9250">
        <v>13</v>
      </c>
      <c r="AV9250">
        <v>0</v>
      </c>
      <c r="AW9250">
        <v>1</v>
      </c>
      <c r="AY9250">
        <v>1</v>
      </c>
      <c r="AZ9250">
        <v>73.5</v>
      </c>
      <c r="BA9250">
        <v>138.19999999999999</v>
      </c>
      <c r="BB9250">
        <v>48.4</v>
      </c>
      <c r="BC9250">
        <v>89.958301530643993</v>
      </c>
      <c r="BD9250">
        <v>70.554793571135704</v>
      </c>
      <c r="BE9250">
        <v>98.71818974</v>
      </c>
      <c r="BF9250">
        <v>108.18177679999999</v>
      </c>
    </row>
    <row r="9251" spans="1:58">
      <c r="A9251" t="s">
        <v>33</v>
      </c>
      <c r="B9251" t="s">
        <v>66</v>
      </c>
      <c r="C9251">
        <v>2001</v>
      </c>
      <c r="D9251">
        <f t="shared" si="715"/>
        <v>224</v>
      </c>
      <c r="E9251">
        <v>4</v>
      </c>
      <c r="F9251">
        <v>44581.976315</v>
      </c>
      <c r="G9251">
        <v>12764310.220856</v>
      </c>
      <c r="H9251">
        <v>8594868.5425450001</v>
      </c>
      <c r="I9251">
        <v>2133305.9366449998</v>
      </c>
      <c r="J9251">
        <v>2708205.4418540001</v>
      </c>
      <c r="K9251">
        <v>1144348.509511</v>
      </c>
      <c r="L9251">
        <v>1691484.5064999999</v>
      </c>
      <c r="M9251">
        <v>5.5368200614380498</v>
      </c>
      <c r="N9251">
        <v>136225666.66666701</v>
      </c>
      <c r="O9251">
        <f>VLOOKUP(C9251,[1]pop_15p_a!$A$8:$AL$68,38,FALSE)</f>
        <v>206954767.22117499</v>
      </c>
      <c r="Q9251">
        <f t="shared" si="718"/>
        <v>-547135.99698899989</v>
      </c>
      <c r="R9251">
        <f t="shared" si="719"/>
        <v>286311</v>
      </c>
      <c r="T9251">
        <v>286311</v>
      </c>
      <c r="U9251">
        <f t="shared" si="720"/>
        <v>48.4</v>
      </c>
      <c r="V9251">
        <v>48.4</v>
      </c>
      <c r="W9251">
        <v>53.1</v>
      </c>
      <c r="Y9251">
        <v>32.408000000000001</v>
      </c>
      <c r="Z9251">
        <f t="shared" si="716"/>
        <v>5.5</v>
      </c>
      <c r="AA9251">
        <v>5.5</v>
      </c>
      <c r="AB9251">
        <v>5.5</v>
      </c>
      <c r="AE9251">
        <f t="shared" si="717"/>
        <v>2.0833333333333335</v>
      </c>
      <c r="AF9251">
        <v>2.0833333333333335</v>
      </c>
      <c r="AG9251">
        <v>1.8306</v>
      </c>
      <c r="AK9251">
        <v>1.33</v>
      </c>
      <c r="AN9251">
        <v>74.790700000000001</v>
      </c>
      <c r="AO9251">
        <v>0.77538099999999999</v>
      </c>
      <c r="AP9251">
        <v>0.23153286238770501</v>
      </c>
      <c r="AQ9251">
        <v>5.4373093445</v>
      </c>
      <c r="AR9251">
        <v>4.9811606560000001</v>
      </c>
      <c r="AT9251">
        <v>13</v>
      </c>
      <c r="AV9251">
        <v>0</v>
      </c>
      <c r="AW9251">
        <v>1</v>
      </c>
      <c r="AY9251">
        <v>1</v>
      </c>
      <c r="AZ9251">
        <v>74.3</v>
      </c>
      <c r="BA9251">
        <v>139.19999999999999</v>
      </c>
      <c r="BB9251">
        <v>48.6</v>
      </c>
      <c r="BC9251">
        <v>91.312345299836295</v>
      </c>
      <c r="BD9251">
        <v>71.257717017412801</v>
      </c>
      <c r="BE9251">
        <v>99.275979730000003</v>
      </c>
      <c r="BF9251">
        <v>111.4828818</v>
      </c>
    </row>
    <row r="9252" spans="1:58">
      <c r="A9252" t="s">
        <v>33</v>
      </c>
      <c r="B9252" t="s">
        <v>66</v>
      </c>
      <c r="C9252">
        <v>2002</v>
      </c>
      <c r="D9252">
        <f t="shared" si="715"/>
        <v>225</v>
      </c>
      <c r="E9252">
        <v>1</v>
      </c>
      <c r="F9252">
        <v>44874.051364999999</v>
      </c>
      <c r="G9252">
        <v>12875935.928348999</v>
      </c>
      <c r="H9252">
        <v>8621173.9446009994</v>
      </c>
      <c r="I9252">
        <v>2174184.3248379999</v>
      </c>
      <c r="J9252">
        <v>2686883.4636639999</v>
      </c>
      <c r="K9252">
        <v>1169479.577057</v>
      </c>
      <c r="L9252">
        <v>1741275.6667899999</v>
      </c>
      <c r="M9252">
        <v>5.7043949775643803</v>
      </c>
      <c r="N9252">
        <v>136105333.33333299</v>
      </c>
      <c r="O9252">
        <f>VLOOKUP(C9252,[1]pop_15p_a!$A$8:$AL$68,38,FALSE)</f>
        <v>209236193.56138301</v>
      </c>
      <c r="Q9252">
        <f t="shared" si="718"/>
        <v>-571796.08973299991</v>
      </c>
      <c r="R9252">
        <f t="shared" si="719"/>
        <v>286935</v>
      </c>
      <c r="T9252">
        <v>286935</v>
      </c>
      <c r="U9252">
        <f t="shared" si="720"/>
        <v>48.6</v>
      </c>
      <c r="V9252">
        <v>48.6</v>
      </c>
      <c r="W9252">
        <v>55.5</v>
      </c>
      <c r="Y9252">
        <v>33.204000000000001</v>
      </c>
      <c r="Z9252">
        <f t="shared" si="716"/>
        <v>5.7</v>
      </c>
      <c r="AA9252">
        <v>5.7</v>
      </c>
      <c r="AB9252">
        <v>5.7</v>
      </c>
      <c r="AE9252">
        <f t="shared" si="717"/>
        <v>1.75</v>
      </c>
      <c r="AF9252">
        <v>1.75</v>
      </c>
      <c r="AG9252">
        <v>1.75</v>
      </c>
      <c r="AK9252">
        <v>1.25</v>
      </c>
      <c r="AN9252">
        <v>75.057910000000007</v>
      </c>
      <c r="AO9252">
        <v>0.78047230000000001</v>
      </c>
      <c r="AP9252">
        <v>-0.77886059947421804</v>
      </c>
      <c r="AQ9252">
        <v>5.4820615762499996</v>
      </c>
      <c r="AR9252">
        <v>5.0027805348000003</v>
      </c>
      <c r="AT9252">
        <v>13</v>
      </c>
      <c r="AV9252">
        <v>0</v>
      </c>
      <c r="AW9252">
        <v>1</v>
      </c>
      <c r="AY9252">
        <v>1</v>
      </c>
      <c r="AZ9252">
        <v>74.900000000000006</v>
      </c>
      <c r="BA9252">
        <v>139.80000000000001</v>
      </c>
      <c r="BB9252">
        <v>48</v>
      </c>
      <c r="BC9252">
        <v>92.674311397805397</v>
      </c>
      <c r="BD9252">
        <v>72.017503984840204</v>
      </c>
      <c r="BE9252">
        <v>99.878333929999997</v>
      </c>
      <c r="BF9252">
        <v>110.91487909999999</v>
      </c>
    </row>
    <row r="9253" spans="1:58">
      <c r="A9253" t="s">
        <v>33</v>
      </c>
      <c r="B9253" t="s">
        <v>66</v>
      </c>
      <c r="C9253">
        <v>2002</v>
      </c>
      <c r="D9253">
        <f t="shared" si="715"/>
        <v>226</v>
      </c>
      <c r="E9253">
        <v>2</v>
      </c>
      <c r="F9253">
        <v>45045.552316000001</v>
      </c>
      <c r="G9253">
        <v>12953929.661617</v>
      </c>
      <c r="H9253">
        <v>8665439.2962679993</v>
      </c>
      <c r="I9253">
        <v>2192002.4911600002</v>
      </c>
      <c r="J9253">
        <v>2687372.94252</v>
      </c>
      <c r="K9253">
        <v>1202159.6730269999</v>
      </c>
      <c r="L9253">
        <v>1799905.3518429999</v>
      </c>
      <c r="M9253">
        <v>5.8441184797143997</v>
      </c>
      <c r="N9253">
        <v>136360000</v>
      </c>
      <c r="O9253">
        <f>VLOOKUP(C9253,[1]pop_15p_a!$A$8:$AL$68,38,FALSE)</f>
        <v>209236193.56138301</v>
      </c>
      <c r="Q9253">
        <f t="shared" si="718"/>
        <v>-597745.678816</v>
      </c>
      <c r="R9253">
        <f t="shared" si="719"/>
        <v>287574</v>
      </c>
      <c r="T9253">
        <v>287574</v>
      </c>
      <c r="U9253">
        <f t="shared" si="720"/>
        <v>49</v>
      </c>
      <c r="V9253">
        <v>49</v>
      </c>
      <c r="W9253">
        <v>55.5</v>
      </c>
      <c r="Y9253">
        <v>33.204000000000001</v>
      </c>
      <c r="Z9253">
        <f t="shared" si="716"/>
        <v>5.8333329999999997</v>
      </c>
      <c r="AA9253">
        <v>5.8</v>
      </c>
      <c r="AB9253">
        <v>5.8333329999999997</v>
      </c>
      <c r="AE9253">
        <f t="shared" si="717"/>
        <v>1.75</v>
      </c>
      <c r="AF9253">
        <v>1.75</v>
      </c>
      <c r="AG9253">
        <v>1.75</v>
      </c>
      <c r="AK9253">
        <v>1.25</v>
      </c>
      <c r="AN9253">
        <v>75.873599999999996</v>
      </c>
      <c r="AO9253">
        <v>0.78515069999999998</v>
      </c>
      <c r="AP9253">
        <v>-0.77886059947421804</v>
      </c>
      <c r="AQ9253">
        <v>5.4820615762499996</v>
      </c>
      <c r="AR9253">
        <v>5.0027805348000003</v>
      </c>
      <c r="AT9253">
        <v>13</v>
      </c>
      <c r="AV9253">
        <v>0</v>
      </c>
      <c r="AW9253">
        <v>1</v>
      </c>
      <c r="AY9253">
        <v>1</v>
      </c>
      <c r="AZ9253">
        <v>76.099999999999994</v>
      </c>
      <c r="BA9253">
        <v>140.9</v>
      </c>
      <c r="BB9253">
        <v>47.6</v>
      </c>
      <c r="BC9253">
        <v>93.664270831889695</v>
      </c>
      <c r="BD9253">
        <v>72.612789374155298</v>
      </c>
      <c r="BE9253">
        <v>100.87963120000001</v>
      </c>
      <c r="BF9253">
        <v>111.60920419999999</v>
      </c>
    </row>
    <row r="9254" spans="1:58">
      <c r="A9254" t="s">
        <v>33</v>
      </c>
      <c r="B9254" t="s">
        <v>66</v>
      </c>
      <c r="C9254">
        <v>2002</v>
      </c>
      <c r="D9254">
        <f t="shared" si="715"/>
        <v>227</v>
      </c>
      <c r="E9254">
        <v>3</v>
      </c>
      <c r="F9254">
        <v>45131.403832999997</v>
      </c>
      <c r="G9254">
        <v>13011519.119379999</v>
      </c>
      <c r="H9254">
        <v>8728222.5561200008</v>
      </c>
      <c r="I9254">
        <v>2197001.4555230001</v>
      </c>
      <c r="J9254">
        <v>2692621.2435849998</v>
      </c>
      <c r="K9254">
        <v>1208414.902342</v>
      </c>
      <c r="L9254">
        <v>1822573.208079</v>
      </c>
      <c r="M9254">
        <v>5.7294585680028796</v>
      </c>
      <c r="N9254">
        <v>136806666.66666701</v>
      </c>
      <c r="O9254">
        <f>VLOOKUP(C9254,[1]pop_15p_a!$A$8:$AL$68,38,FALSE)</f>
        <v>209236193.56138301</v>
      </c>
      <c r="Q9254">
        <f t="shared" si="718"/>
        <v>-614158.30573699996</v>
      </c>
      <c r="R9254">
        <f t="shared" si="719"/>
        <v>288303</v>
      </c>
      <c r="T9254">
        <v>288303</v>
      </c>
      <c r="U9254">
        <f t="shared" si="720"/>
        <v>49.6</v>
      </c>
      <c r="V9254">
        <v>49.6</v>
      </c>
      <c r="W9254">
        <v>55.5</v>
      </c>
      <c r="Y9254">
        <v>33.204000000000001</v>
      </c>
      <c r="Z9254">
        <f t="shared" si="716"/>
        <v>5.733333</v>
      </c>
      <c r="AA9254">
        <v>5.7</v>
      </c>
      <c r="AB9254">
        <v>5.733333</v>
      </c>
      <c r="AE9254">
        <f t="shared" si="717"/>
        <v>1.75</v>
      </c>
      <c r="AF9254">
        <v>1.75</v>
      </c>
      <c r="AG9254">
        <v>1.75</v>
      </c>
      <c r="AK9254">
        <v>1.25</v>
      </c>
      <c r="AN9254">
        <v>76.197069999999997</v>
      </c>
      <c r="AO9254">
        <v>0.78790270000000007</v>
      </c>
      <c r="AP9254">
        <v>-0.77886059947421804</v>
      </c>
      <c r="AQ9254">
        <v>5.4820615762499996</v>
      </c>
      <c r="AR9254">
        <v>5.0027805348000003</v>
      </c>
      <c r="AT9254">
        <v>13</v>
      </c>
      <c r="AV9254">
        <v>0</v>
      </c>
      <c r="AW9254">
        <v>1</v>
      </c>
      <c r="AY9254">
        <v>1</v>
      </c>
      <c r="AZ9254">
        <v>77.400000000000006</v>
      </c>
      <c r="BA9254">
        <v>141.80000000000001</v>
      </c>
      <c r="BB9254">
        <v>48.4</v>
      </c>
      <c r="BC9254">
        <v>95.002038099003599</v>
      </c>
      <c r="BD9254">
        <v>73.109137004797304</v>
      </c>
      <c r="BE9254">
        <v>102.1221737</v>
      </c>
      <c r="BF9254">
        <v>113.56792179999999</v>
      </c>
    </row>
    <row r="9255" spans="1:58">
      <c r="A9255" t="s">
        <v>33</v>
      </c>
      <c r="B9255" t="s">
        <v>66</v>
      </c>
      <c r="C9255">
        <v>2002</v>
      </c>
      <c r="D9255">
        <f t="shared" si="715"/>
        <v>228</v>
      </c>
      <c r="E9255">
        <v>4</v>
      </c>
      <c r="F9255">
        <v>45091.170443000003</v>
      </c>
      <c r="G9255">
        <v>13031663.896328</v>
      </c>
      <c r="H9255">
        <v>8778383.3191470001</v>
      </c>
      <c r="I9255">
        <v>2209561.3177319998</v>
      </c>
      <c r="J9255">
        <v>2691204.279993</v>
      </c>
      <c r="K9255">
        <v>1188665.329648</v>
      </c>
      <c r="L9255">
        <v>1852666.501401</v>
      </c>
      <c r="M9255">
        <v>5.8485925116152098</v>
      </c>
      <c r="N9255">
        <v>136651666.66666701</v>
      </c>
      <c r="O9255">
        <f>VLOOKUP(C9255,[1]pop_15p_a!$A$8:$AL$68,38,FALSE)</f>
        <v>209236193.56138301</v>
      </c>
      <c r="Q9255">
        <f t="shared" si="718"/>
        <v>-664001.171753</v>
      </c>
      <c r="R9255">
        <f t="shared" si="719"/>
        <v>289007</v>
      </c>
      <c r="T9255">
        <v>289007</v>
      </c>
      <c r="U9255">
        <f t="shared" si="720"/>
        <v>50.5</v>
      </c>
      <c r="V9255">
        <v>50.5</v>
      </c>
      <c r="W9255">
        <v>55.5</v>
      </c>
      <c r="Y9255">
        <v>33.204000000000001</v>
      </c>
      <c r="Z9255">
        <f t="shared" si="716"/>
        <v>5.8666669999999996</v>
      </c>
      <c r="AA9255">
        <v>5.9</v>
      </c>
      <c r="AB9255">
        <v>5.8666669999999996</v>
      </c>
      <c r="AE9255">
        <f t="shared" si="717"/>
        <v>1.4166666666666667</v>
      </c>
      <c r="AF9255">
        <v>1.4166666666666667</v>
      </c>
      <c r="AG9255">
        <v>1.25</v>
      </c>
      <c r="AK9255">
        <v>0.75</v>
      </c>
      <c r="AN9255">
        <v>76.436149999999998</v>
      </c>
      <c r="AO9255">
        <v>0.79120509999999999</v>
      </c>
      <c r="AP9255">
        <v>-0.77886059947421804</v>
      </c>
      <c r="AQ9255">
        <v>5.4820615762499996</v>
      </c>
      <c r="AR9255">
        <v>5.0027805348000003</v>
      </c>
      <c r="AT9255">
        <v>13</v>
      </c>
      <c r="AV9255">
        <v>0</v>
      </c>
      <c r="AW9255">
        <v>1</v>
      </c>
      <c r="AY9255">
        <v>1</v>
      </c>
      <c r="AZ9255">
        <v>78.900000000000006</v>
      </c>
      <c r="BA9255">
        <v>143.19999999999999</v>
      </c>
      <c r="BB9255">
        <v>48.8</v>
      </c>
      <c r="BC9255">
        <v>96.455086775778696</v>
      </c>
      <c r="BD9255">
        <v>73.608347973661196</v>
      </c>
      <c r="BE9255">
        <v>103.45654740000001</v>
      </c>
      <c r="BF9255">
        <v>114.8912531</v>
      </c>
    </row>
    <row r="9256" spans="1:58">
      <c r="A9256" t="s">
        <v>33</v>
      </c>
      <c r="B9256" t="s">
        <v>66</v>
      </c>
      <c r="C9256">
        <v>2003</v>
      </c>
      <c r="D9256">
        <f t="shared" ref="D9256:D9319" si="721">D8966</f>
        <v>229</v>
      </c>
      <c r="E9256">
        <v>1</v>
      </c>
      <c r="F9256">
        <v>45247.071857000003</v>
      </c>
      <c r="G9256">
        <v>13103959.233483</v>
      </c>
      <c r="H9256">
        <v>8819670.3396199998</v>
      </c>
      <c r="I9256">
        <v>2212870.7599030002</v>
      </c>
      <c r="J9256">
        <v>2710919.4005749999</v>
      </c>
      <c r="K9256">
        <v>1189868.581489</v>
      </c>
      <c r="L9256">
        <v>1843259.2158059999</v>
      </c>
      <c r="M9256">
        <v>5.8727249069189602</v>
      </c>
      <c r="N9256">
        <v>137444333.33333299</v>
      </c>
      <c r="O9256">
        <f>VLOOKUP(C9256,[1]pop_15p_a!$A$8:$AL$68,38,FALSE)</f>
        <v>211524781.833864</v>
      </c>
      <c r="Q9256">
        <f t="shared" si="718"/>
        <v>-653390.63431699993</v>
      </c>
      <c r="R9256">
        <f t="shared" si="719"/>
        <v>289609</v>
      </c>
      <c r="T9256">
        <v>289609</v>
      </c>
      <c r="U9256">
        <f t="shared" si="720"/>
        <v>50.7</v>
      </c>
      <c r="V9256">
        <v>50.7</v>
      </c>
      <c r="W9256">
        <v>58.6</v>
      </c>
      <c r="Y9256">
        <v>34.865000000000002</v>
      </c>
      <c r="Z9256">
        <f t="shared" si="716"/>
        <v>5.8666669999999996</v>
      </c>
      <c r="AA9256">
        <v>5.9</v>
      </c>
      <c r="AB9256">
        <v>5.8666669999999996</v>
      </c>
      <c r="AE9256">
        <f t="shared" si="717"/>
        <v>1.25</v>
      </c>
      <c r="AF9256">
        <v>1.25</v>
      </c>
      <c r="AG9256">
        <v>1.25</v>
      </c>
      <c r="AK9256">
        <v>2.25</v>
      </c>
      <c r="AN9256">
        <v>77.209649999999996</v>
      </c>
      <c r="AO9256">
        <v>0.79436989999999996</v>
      </c>
      <c r="AP9256">
        <v>-0.95697163858285506</v>
      </c>
      <c r="AQ9256">
        <v>5.5216181375</v>
      </c>
      <c r="AR9256">
        <v>5.0295180899999998</v>
      </c>
      <c r="AT9256">
        <v>13</v>
      </c>
      <c r="AV9256">
        <v>0</v>
      </c>
      <c r="AW9256">
        <v>1</v>
      </c>
      <c r="AY9256">
        <v>1</v>
      </c>
      <c r="AZ9256">
        <v>79.8</v>
      </c>
      <c r="BA9256">
        <v>143.69999999999999</v>
      </c>
      <c r="BB9256">
        <v>49.1</v>
      </c>
      <c r="BC9256">
        <v>97.482501324535804</v>
      </c>
      <c r="BD9256">
        <v>73.982954976234296</v>
      </c>
      <c r="BE9256">
        <v>104.7626731</v>
      </c>
      <c r="BF9256">
        <v>116.1101587</v>
      </c>
    </row>
    <row r="9257" spans="1:58">
      <c r="A9257" t="s">
        <v>33</v>
      </c>
      <c r="B9257" t="s">
        <v>66</v>
      </c>
      <c r="C9257">
        <v>2003</v>
      </c>
      <c r="D9257">
        <f t="shared" si="721"/>
        <v>230</v>
      </c>
      <c r="E9257">
        <v>2</v>
      </c>
      <c r="F9257">
        <v>45535.058481</v>
      </c>
      <c r="G9257">
        <v>13216687.329294</v>
      </c>
      <c r="H9257">
        <v>8918718.03572</v>
      </c>
      <c r="I9257">
        <v>2239212.8135810001</v>
      </c>
      <c r="J9257">
        <v>2763780.2034410001</v>
      </c>
      <c r="K9257">
        <v>1188102.4430229999</v>
      </c>
      <c r="L9257">
        <v>1869312.72991</v>
      </c>
      <c r="M9257">
        <v>6.1502624821034901</v>
      </c>
      <c r="N9257">
        <v>137655666.66666701</v>
      </c>
      <c r="O9257">
        <f>VLOOKUP(C9257,[1]pop_15p_a!$A$8:$AL$68,38,FALSE)</f>
        <v>211524781.833864</v>
      </c>
      <c r="Q9257">
        <f t="shared" si="718"/>
        <v>-681210.28688700008</v>
      </c>
      <c r="R9257">
        <f t="shared" si="719"/>
        <v>290253</v>
      </c>
      <c r="T9257">
        <v>290253</v>
      </c>
      <c r="U9257">
        <f t="shared" si="720"/>
        <v>51.8</v>
      </c>
      <c r="V9257">
        <v>51.8</v>
      </c>
      <c r="W9257">
        <v>58.6</v>
      </c>
      <c r="Y9257">
        <v>34.865000000000002</v>
      </c>
      <c r="Z9257">
        <f t="shared" ref="Z9257:Z9318" si="722">AB9257</f>
        <v>6.1333330000000004</v>
      </c>
      <c r="AA9257">
        <v>6.1</v>
      </c>
      <c r="AB9257">
        <v>6.1333330000000004</v>
      </c>
      <c r="AE9257">
        <f t="shared" ref="AE9257:AE9320" si="723">AF9257</f>
        <v>1.1666666666666667</v>
      </c>
      <c r="AF9257">
        <v>1.1666666666666667</v>
      </c>
      <c r="AG9257">
        <v>1</v>
      </c>
      <c r="AK9257">
        <v>2.2000000000000002</v>
      </c>
      <c r="AN9257">
        <v>77.490930000000006</v>
      </c>
      <c r="AO9257">
        <v>0.797122</v>
      </c>
      <c r="AP9257">
        <v>-0.95697163858285506</v>
      </c>
      <c r="AQ9257">
        <v>5.5216181375</v>
      </c>
      <c r="AR9257">
        <v>5.0295180899999998</v>
      </c>
      <c r="AT9257">
        <v>13</v>
      </c>
      <c r="AV9257">
        <v>0</v>
      </c>
      <c r="AW9257">
        <v>1</v>
      </c>
      <c r="AY9257">
        <v>1</v>
      </c>
      <c r="AZ9257">
        <v>82.6</v>
      </c>
      <c r="BA9257">
        <v>146.1</v>
      </c>
      <c r="BB9257">
        <v>49.6</v>
      </c>
      <c r="BC9257">
        <v>99.026581542398404</v>
      </c>
      <c r="BD9257">
        <v>74.272477790204903</v>
      </c>
      <c r="BE9257">
        <v>106.03452969999999</v>
      </c>
      <c r="BF9257">
        <v>116.79620540000001</v>
      </c>
    </row>
    <row r="9258" spans="1:58">
      <c r="A9258" t="s">
        <v>33</v>
      </c>
      <c r="B9258" t="s">
        <v>66</v>
      </c>
      <c r="C9258">
        <v>2003</v>
      </c>
      <c r="D9258">
        <f t="shared" si="721"/>
        <v>231</v>
      </c>
      <c r="E9258">
        <v>3</v>
      </c>
      <c r="F9258">
        <v>46193.592417</v>
      </c>
      <c r="G9258">
        <v>13441134.359857</v>
      </c>
      <c r="H9258">
        <v>9049539.7021420002</v>
      </c>
      <c r="I9258">
        <v>2233637.962421</v>
      </c>
      <c r="J9258">
        <v>2847439.3266960001</v>
      </c>
      <c r="K9258">
        <v>1221149.39545</v>
      </c>
      <c r="L9258">
        <v>1900226.226454</v>
      </c>
      <c r="M9258">
        <v>6.1047649387885299</v>
      </c>
      <c r="N9258">
        <v>137544000</v>
      </c>
      <c r="O9258">
        <f>VLOOKUP(C9258,[1]pop_15p_a!$A$8:$AL$68,38,FALSE)</f>
        <v>211524781.833864</v>
      </c>
      <c r="Q9258">
        <f t="shared" si="718"/>
        <v>-679076.83100400004</v>
      </c>
      <c r="R9258">
        <f t="shared" si="719"/>
        <v>290974</v>
      </c>
      <c r="T9258">
        <v>290974</v>
      </c>
      <c r="U9258">
        <f t="shared" si="720"/>
        <v>52.1</v>
      </c>
      <c r="V9258">
        <v>52.1</v>
      </c>
      <c r="W9258">
        <v>58.6</v>
      </c>
      <c r="Y9258">
        <v>34.865000000000002</v>
      </c>
      <c r="Z9258">
        <f t="shared" si="722"/>
        <v>6.1333330000000004</v>
      </c>
      <c r="AA9258">
        <v>6.1</v>
      </c>
      <c r="AB9258">
        <v>6.1333330000000004</v>
      </c>
      <c r="AE9258">
        <f t="shared" si="723"/>
        <v>1</v>
      </c>
      <c r="AF9258">
        <v>1</v>
      </c>
      <c r="AG9258">
        <v>1</v>
      </c>
      <c r="AK9258">
        <v>2</v>
      </c>
      <c r="AN9258">
        <v>77.870639999999995</v>
      </c>
      <c r="AO9258">
        <v>0.79849789999999998</v>
      </c>
      <c r="AP9258">
        <v>-0.95697163858285506</v>
      </c>
      <c r="AQ9258">
        <v>5.5216181375</v>
      </c>
      <c r="AR9258">
        <v>5.0295180899999998</v>
      </c>
      <c r="AT9258">
        <v>13</v>
      </c>
      <c r="AV9258">
        <v>0</v>
      </c>
      <c r="AW9258">
        <v>1</v>
      </c>
      <c r="AY9258">
        <v>1</v>
      </c>
      <c r="AZ9258">
        <v>83.8</v>
      </c>
      <c r="BA9258">
        <v>146.80000000000001</v>
      </c>
      <c r="BB9258">
        <v>49.7</v>
      </c>
      <c r="BC9258">
        <v>100.36417310592699</v>
      </c>
      <c r="BD9258">
        <v>74.7498014281189</v>
      </c>
      <c r="BE9258">
        <v>107.43969389999999</v>
      </c>
      <c r="BF9258">
        <v>116.6718106</v>
      </c>
    </row>
    <row r="9259" spans="1:58">
      <c r="A9259" t="s">
        <v>33</v>
      </c>
      <c r="B9259" t="s">
        <v>66</v>
      </c>
      <c r="C9259">
        <v>2003</v>
      </c>
      <c r="D9259">
        <f t="shared" si="721"/>
        <v>232</v>
      </c>
      <c r="E9259">
        <v>4</v>
      </c>
      <c r="F9259">
        <v>46612.636363999998</v>
      </c>
      <c r="G9259">
        <v>13595461.035622999</v>
      </c>
      <c r="H9259">
        <v>9110900.7897079997</v>
      </c>
      <c r="I9259">
        <v>2248356.4466630002</v>
      </c>
      <c r="J9259">
        <v>2891750.759784</v>
      </c>
      <c r="K9259">
        <v>1273678.946152</v>
      </c>
      <c r="L9259">
        <v>1958499.6241349999</v>
      </c>
      <c r="M9259">
        <v>5.81820658652045</v>
      </c>
      <c r="N9259">
        <v>138273000</v>
      </c>
      <c r="O9259">
        <f>VLOOKUP(C9259,[1]pop_15p_a!$A$8:$AL$68,38,FALSE)</f>
        <v>211524781.833864</v>
      </c>
      <c r="Q9259">
        <f t="shared" si="718"/>
        <v>-684820.67798299994</v>
      </c>
      <c r="R9259">
        <f t="shared" si="719"/>
        <v>291669</v>
      </c>
      <c r="T9259">
        <v>291669</v>
      </c>
      <c r="U9259">
        <f t="shared" si="720"/>
        <v>52.7</v>
      </c>
      <c r="V9259">
        <v>52.7</v>
      </c>
      <c r="W9259">
        <v>58.6</v>
      </c>
      <c r="Y9259">
        <v>34.865000000000002</v>
      </c>
      <c r="Z9259">
        <f t="shared" si="722"/>
        <v>5.8333329999999997</v>
      </c>
      <c r="AA9259">
        <v>5.8</v>
      </c>
      <c r="AB9259">
        <v>5.8333329999999997</v>
      </c>
      <c r="AE9259">
        <f t="shared" si="723"/>
        <v>1</v>
      </c>
      <c r="AF9259">
        <v>1</v>
      </c>
      <c r="AG9259">
        <v>1</v>
      </c>
      <c r="AK9259">
        <v>2</v>
      </c>
      <c r="AN9259">
        <v>77.884709999999998</v>
      </c>
      <c r="AO9259">
        <v>0.800562</v>
      </c>
      <c r="AP9259">
        <v>-0.95697163858285506</v>
      </c>
      <c r="AQ9259">
        <v>5.5216181375</v>
      </c>
      <c r="AR9259">
        <v>5.0295180899999998</v>
      </c>
      <c r="AT9259">
        <v>13</v>
      </c>
      <c r="AV9259">
        <v>0</v>
      </c>
      <c r="AW9259">
        <v>1</v>
      </c>
      <c r="AY9259">
        <v>1</v>
      </c>
      <c r="AZ9259">
        <v>84.7</v>
      </c>
      <c r="BA9259">
        <v>146.80000000000001</v>
      </c>
      <c r="BB9259">
        <v>49.8</v>
      </c>
      <c r="BC9259">
        <v>102.180488731769</v>
      </c>
      <c r="BD9259">
        <v>75.266069721722502</v>
      </c>
      <c r="BE9259">
        <v>109.1316946</v>
      </c>
      <c r="BF9259">
        <v>118.73899780000001</v>
      </c>
    </row>
    <row r="9260" spans="1:58">
      <c r="A9260" t="s">
        <v>33</v>
      </c>
      <c r="B9260" t="s">
        <v>66</v>
      </c>
      <c r="C9260">
        <v>2004</v>
      </c>
      <c r="D9260">
        <f t="shared" si="721"/>
        <v>233</v>
      </c>
      <c r="E9260">
        <v>1</v>
      </c>
      <c r="F9260">
        <v>46770.348873000003</v>
      </c>
      <c r="G9260">
        <v>13668026.443499999</v>
      </c>
      <c r="H9260">
        <v>9191967.4811569992</v>
      </c>
      <c r="I9260">
        <v>2261871.6707430002</v>
      </c>
      <c r="J9260">
        <v>2884685.365586</v>
      </c>
      <c r="K9260">
        <v>1308366.0176520001</v>
      </c>
      <c r="L9260">
        <v>2021254.4489209999</v>
      </c>
      <c r="M9260">
        <v>5.6817898046515998</v>
      </c>
      <c r="N9260">
        <v>138489000</v>
      </c>
      <c r="O9260">
        <f>VLOOKUP(C9260,[1]pop_15p_a!$A$8:$AL$68,38,FALSE)</f>
        <v>213961775.03709501</v>
      </c>
      <c r="Q9260">
        <f t="shared" si="718"/>
        <v>-712888.43126899982</v>
      </c>
      <c r="R9260">
        <f t="shared" si="719"/>
        <v>292237</v>
      </c>
      <c r="T9260">
        <v>292237</v>
      </c>
      <c r="U9260">
        <f t="shared" si="720"/>
        <v>59.4</v>
      </c>
      <c r="V9260">
        <v>59.4</v>
      </c>
      <c r="W9260">
        <v>66.099999999999994</v>
      </c>
      <c r="Y9260">
        <v>36.043999999999997</v>
      </c>
      <c r="Z9260">
        <f t="shared" si="722"/>
        <v>5.7</v>
      </c>
      <c r="AA9260">
        <v>5.7</v>
      </c>
      <c r="AB9260">
        <v>5.7</v>
      </c>
      <c r="AE9260">
        <f t="shared" si="723"/>
        <v>1</v>
      </c>
      <c r="AF9260">
        <v>1</v>
      </c>
      <c r="AG9260">
        <v>1</v>
      </c>
      <c r="AK9260">
        <v>2</v>
      </c>
      <c r="AN9260">
        <v>78.587890000000002</v>
      </c>
      <c r="AO9260">
        <v>0.80496520000000005</v>
      </c>
      <c r="AP9260">
        <v>-0.45466490757400102</v>
      </c>
      <c r="AQ9260">
        <v>5.552193054</v>
      </c>
      <c r="AR9260">
        <v>5.0687205369999999</v>
      </c>
      <c r="AT9260">
        <v>13</v>
      </c>
      <c r="AV9260">
        <v>0</v>
      </c>
      <c r="AW9260">
        <v>1</v>
      </c>
      <c r="AY9260">
        <v>1</v>
      </c>
      <c r="AZ9260">
        <v>85.1</v>
      </c>
      <c r="BA9260">
        <v>147.4</v>
      </c>
      <c r="BB9260">
        <v>49.7</v>
      </c>
      <c r="BC9260">
        <v>103.58971150500901</v>
      </c>
      <c r="BD9260">
        <v>75.696034232142097</v>
      </c>
      <c r="BE9260">
        <v>110.920886</v>
      </c>
      <c r="BF9260">
        <v>120.09216480000001</v>
      </c>
    </row>
    <row r="9261" spans="1:58">
      <c r="A9261" t="s">
        <v>33</v>
      </c>
      <c r="B9261" t="s">
        <v>66</v>
      </c>
      <c r="C9261">
        <v>2004</v>
      </c>
      <c r="D9261">
        <f t="shared" si="721"/>
        <v>234</v>
      </c>
      <c r="E9261">
        <v>2</v>
      </c>
      <c r="F9261">
        <v>47024.113504000001</v>
      </c>
      <c r="G9261">
        <v>13772187.242474001</v>
      </c>
      <c r="H9261">
        <v>9249157.7565950006</v>
      </c>
      <c r="I9261">
        <v>2265705.5131430002</v>
      </c>
      <c r="J9261">
        <v>2952398.5496860002</v>
      </c>
      <c r="K9261">
        <v>1328515.1184980001</v>
      </c>
      <c r="L9261">
        <v>2103529.9248210001</v>
      </c>
      <c r="M9261">
        <v>5.5891248937977904</v>
      </c>
      <c r="N9261">
        <v>138902000</v>
      </c>
      <c r="O9261">
        <f>VLOOKUP(C9261,[1]pop_15p_a!$A$8:$AL$68,38,FALSE)</f>
        <v>213961775.03709501</v>
      </c>
      <c r="Q9261">
        <f t="shared" si="718"/>
        <v>-775014.806323</v>
      </c>
      <c r="R9261">
        <f t="shared" si="719"/>
        <v>292875</v>
      </c>
      <c r="T9261">
        <v>292875</v>
      </c>
      <c r="U9261">
        <f t="shared" si="720"/>
        <v>59.4</v>
      </c>
      <c r="V9261">
        <v>59.4</v>
      </c>
      <c r="W9261">
        <v>66.099999999999994</v>
      </c>
      <c r="Y9261">
        <v>36.043999999999997</v>
      </c>
      <c r="Z9261">
        <f t="shared" si="722"/>
        <v>5.6</v>
      </c>
      <c r="AA9261">
        <v>5.6</v>
      </c>
      <c r="AB9261">
        <v>5.6</v>
      </c>
      <c r="AE9261">
        <f t="shared" si="723"/>
        <v>1.0833333333333333</v>
      </c>
      <c r="AF9261">
        <v>1.0833333333333333</v>
      </c>
      <c r="AG9261">
        <v>1.25</v>
      </c>
      <c r="AK9261">
        <v>2.0099999999999998</v>
      </c>
      <c r="AN9261">
        <v>79.712990000000005</v>
      </c>
      <c r="AO9261">
        <v>0.81129490000000004</v>
      </c>
      <c r="AP9261">
        <v>-0.45466490757400102</v>
      </c>
      <c r="AQ9261">
        <v>5.552193054</v>
      </c>
      <c r="AR9261">
        <v>5.0687205369999999</v>
      </c>
      <c r="AT9261">
        <v>13</v>
      </c>
      <c r="AV9261">
        <v>0</v>
      </c>
      <c r="AW9261">
        <v>1</v>
      </c>
      <c r="AY9261">
        <v>1</v>
      </c>
      <c r="AZ9261">
        <v>86.3</v>
      </c>
      <c r="BA9261">
        <v>148.19999999999999</v>
      </c>
      <c r="BB9261">
        <v>50.3</v>
      </c>
      <c r="BC9261">
        <v>105.463949269417</v>
      </c>
      <c r="BD9261">
        <v>76.416664601364602</v>
      </c>
      <c r="BE9261">
        <v>112.6288237</v>
      </c>
      <c r="BF9261">
        <v>121.1525254</v>
      </c>
    </row>
    <row r="9262" spans="1:58">
      <c r="A9262" t="s">
        <v>33</v>
      </c>
      <c r="B9262" t="s">
        <v>66</v>
      </c>
      <c r="C9262">
        <v>2004</v>
      </c>
      <c r="D9262">
        <f t="shared" si="721"/>
        <v>235</v>
      </c>
      <c r="E9262">
        <v>3</v>
      </c>
      <c r="F9262">
        <v>47350.945293999997</v>
      </c>
      <c r="G9262">
        <v>13902379.591239</v>
      </c>
      <c r="H9262">
        <v>9351439.3155179992</v>
      </c>
      <c r="I9262">
        <v>2272392.0927880001</v>
      </c>
      <c r="J9262">
        <v>3002505.0628</v>
      </c>
      <c r="K9262">
        <v>1338610.672153</v>
      </c>
      <c r="L9262">
        <v>2131456.7311260002</v>
      </c>
      <c r="M9262">
        <v>5.43405825093578</v>
      </c>
      <c r="N9262">
        <v>139538666.66666701</v>
      </c>
      <c r="O9262">
        <f>VLOOKUP(C9262,[1]pop_15p_a!$A$8:$AL$68,38,FALSE)</f>
        <v>213961775.03709501</v>
      </c>
      <c r="Q9262">
        <f t="shared" si="718"/>
        <v>-792846.05897300015</v>
      </c>
      <c r="R9262">
        <f t="shared" si="719"/>
        <v>293603</v>
      </c>
      <c r="T9262">
        <v>293603</v>
      </c>
      <c r="U9262">
        <f t="shared" si="720"/>
        <v>59.4</v>
      </c>
      <c r="V9262">
        <v>59.4</v>
      </c>
      <c r="W9262">
        <v>66.099999999999994</v>
      </c>
      <c r="Y9262">
        <v>36.043999999999997</v>
      </c>
      <c r="Z9262">
        <f t="shared" si="722"/>
        <v>5.4333330000000002</v>
      </c>
      <c r="AA9262">
        <v>5.4</v>
      </c>
      <c r="AB9262">
        <v>5.4333330000000002</v>
      </c>
      <c r="AE9262">
        <f t="shared" si="723"/>
        <v>1.5</v>
      </c>
      <c r="AF9262">
        <v>1.5</v>
      </c>
      <c r="AG9262">
        <v>1.75</v>
      </c>
      <c r="AK9262">
        <v>2.59</v>
      </c>
      <c r="AN9262">
        <v>79.994259999999997</v>
      </c>
      <c r="AO9262">
        <v>0.81294600000000006</v>
      </c>
      <c r="AP9262">
        <v>-0.45466490757400102</v>
      </c>
      <c r="AQ9262">
        <v>5.552193054</v>
      </c>
      <c r="AR9262">
        <v>5.0687205369999999</v>
      </c>
      <c r="AT9262">
        <v>13</v>
      </c>
      <c r="AV9262">
        <v>0</v>
      </c>
      <c r="AW9262">
        <v>1</v>
      </c>
      <c r="AY9262">
        <v>1</v>
      </c>
      <c r="AZ9262">
        <v>87.3</v>
      </c>
      <c r="BA9262">
        <v>149</v>
      </c>
      <c r="BB9262">
        <v>50.7</v>
      </c>
      <c r="BC9262">
        <v>107.658700299481</v>
      </c>
      <c r="BD9262">
        <v>76.938153161715604</v>
      </c>
      <c r="BE9262">
        <v>114.7682978</v>
      </c>
      <c r="BF9262">
        <v>123.1503609</v>
      </c>
    </row>
    <row r="9263" spans="1:58">
      <c r="A9263" t="s">
        <v>33</v>
      </c>
      <c r="B9263" t="s">
        <v>66</v>
      </c>
      <c r="C9263">
        <v>2004</v>
      </c>
      <c r="D9263">
        <f t="shared" si="721"/>
        <v>236</v>
      </c>
      <c r="E9263">
        <v>4</v>
      </c>
      <c r="F9263">
        <v>47706.469958000001</v>
      </c>
      <c r="G9263">
        <v>14041636.128525</v>
      </c>
      <c r="H9263">
        <v>9453154.3024400007</v>
      </c>
      <c r="I9263">
        <v>2272025.9660829999</v>
      </c>
      <c r="J9263">
        <v>3046330.9017850002</v>
      </c>
      <c r="K9263">
        <v>1368419.3928990001</v>
      </c>
      <c r="L9263">
        <v>2178098.830629</v>
      </c>
      <c r="M9263">
        <v>5.38856882891083</v>
      </c>
      <c r="N9263">
        <v>140029333.33333299</v>
      </c>
      <c r="O9263">
        <f>VLOOKUP(C9263,[1]pop_15p_a!$A$8:$AL$68,38,FALSE)</f>
        <v>213961775.03709501</v>
      </c>
      <c r="Q9263">
        <f t="shared" si="718"/>
        <v>-809679.43772999989</v>
      </c>
      <c r="R9263">
        <f t="shared" si="719"/>
        <v>294334</v>
      </c>
      <c r="T9263">
        <v>294334</v>
      </c>
      <c r="U9263">
        <f t="shared" si="720"/>
        <v>60.1</v>
      </c>
      <c r="V9263">
        <v>60.1</v>
      </c>
      <c r="W9263">
        <v>66.099999999999994</v>
      </c>
      <c r="Y9263">
        <v>36.043999999999997</v>
      </c>
      <c r="Z9263">
        <f t="shared" si="722"/>
        <v>5.4333330000000002</v>
      </c>
      <c r="AA9263">
        <v>5.4</v>
      </c>
      <c r="AB9263">
        <v>5.4333330000000002</v>
      </c>
      <c r="AE9263">
        <f t="shared" si="723"/>
        <v>2</v>
      </c>
      <c r="AF9263">
        <v>2</v>
      </c>
      <c r="AG9263">
        <v>2.25</v>
      </c>
      <c r="AK9263">
        <v>3.15</v>
      </c>
      <c r="AN9263">
        <v>80.472430000000003</v>
      </c>
      <c r="AO9263">
        <v>0.81748690000000002</v>
      </c>
      <c r="AP9263">
        <v>-0.45466490757400102</v>
      </c>
      <c r="AQ9263">
        <v>5.552193054</v>
      </c>
      <c r="AR9263">
        <v>5.0687205369999999</v>
      </c>
      <c r="AT9263">
        <v>13</v>
      </c>
      <c r="AV9263">
        <v>0</v>
      </c>
      <c r="AW9263">
        <v>1</v>
      </c>
      <c r="AY9263">
        <v>1</v>
      </c>
      <c r="AZ9263">
        <v>88.9</v>
      </c>
      <c r="BA9263">
        <v>150.80000000000001</v>
      </c>
      <c r="BB9263">
        <v>51.5</v>
      </c>
      <c r="BC9263">
        <v>109.36940430236599</v>
      </c>
      <c r="BD9263">
        <v>77.331470812324696</v>
      </c>
      <c r="BE9263">
        <v>116.98931399999999</v>
      </c>
      <c r="BF9263">
        <v>123.83009029999999</v>
      </c>
    </row>
    <row r="9264" spans="1:58">
      <c r="A9264" t="s">
        <v>33</v>
      </c>
      <c r="B9264" t="s">
        <v>66</v>
      </c>
      <c r="C9264">
        <v>2005</v>
      </c>
      <c r="D9264">
        <f t="shared" si="721"/>
        <v>237</v>
      </c>
      <c r="E9264">
        <v>1</v>
      </c>
      <c r="F9264">
        <v>48132.683476999999</v>
      </c>
      <c r="G9264">
        <v>14197071.92035</v>
      </c>
      <c r="H9264">
        <v>9508310.8523670007</v>
      </c>
      <c r="I9264">
        <v>2285406.7530129999</v>
      </c>
      <c r="J9264">
        <v>3091184.257892</v>
      </c>
      <c r="K9264">
        <v>1400440.4541140001</v>
      </c>
      <c r="L9264">
        <v>2199033.4972509998</v>
      </c>
      <c r="M9264">
        <v>5.2834634339364603</v>
      </c>
      <c r="N9264">
        <v>140428000</v>
      </c>
      <c r="O9264">
        <f>VLOOKUP(C9264,[1]pop_15p_a!$A$8:$AL$68,38,FALSE)</f>
        <v>216674149.48690999</v>
      </c>
      <c r="Q9264">
        <f t="shared" si="718"/>
        <v>-798593.04313699971</v>
      </c>
      <c r="R9264">
        <f t="shared" si="719"/>
        <v>294957</v>
      </c>
      <c r="T9264">
        <v>294957</v>
      </c>
      <c r="U9264">
        <f t="shared" si="720"/>
        <v>60.6</v>
      </c>
      <c r="V9264">
        <v>60.6</v>
      </c>
      <c r="W9264">
        <v>65.400000000000006</v>
      </c>
      <c r="Y9264">
        <v>36.149000000000001</v>
      </c>
      <c r="Z9264">
        <f t="shared" si="722"/>
        <v>5.3</v>
      </c>
      <c r="AA9264">
        <v>5.3</v>
      </c>
      <c r="AB9264">
        <v>5.3</v>
      </c>
      <c r="AE9264">
        <f t="shared" si="723"/>
        <v>2.5</v>
      </c>
      <c r="AF9264">
        <v>2.5</v>
      </c>
      <c r="AG9264">
        <v>2.75</v>
      </c>
      <c r="AK9264">
        <v>3.59</v>
      </c>
      <c r="AN9264">
        <v>80.978719999999996</v>
      </c>
      <c r="AO9264">
        <v>0.82367889999999999</v>
      </c>
      <c r="AP9264">
        <v>2.6150037331560002E-3</v>
      </c>
      <c r="AQ9264">
        <v>5.5733034730000002</v>
      </c>
      <c r="AR9264">
        <v>5.0799920478000002</v>
      </c>
      <c r="AT9264">
        <v>13</v>
      </c>
      <c r="AV9264">
        <v>0</v>
      </c>
      <c r="AW9264">
        <v>1</v>
      </c>
      <c r="AY9264">
        <v>1</v>
      </c>
      <c r="AZ9264">
        <v>89.1</v>
      </c>
      <c r="BA9264">
        <v>150.9</v>
      </c>
      <c r="BB9264">
        <v>51.6</v>
      </c>
      <c r="BC9264">
        <v>111.479409372528</v>
      </c>
      <c r="BD9264">
        <v>77.918552500601606</v>
      </c>
      <c r="BE9264">
        <v>119.0214813</v>
      </c>
      <c r="BF9264">
        <v>128.0131715</v>
      </c>
    </row>
    <row r="9265" spans="1:58">
      <c r="A9265" t="s">
        <v>33</v>
      </c>
      <c r="B9265" t="s">
        <v>66</v>
      </c>
      <c r="C9265">
        <v>2005</v>
      </c>
      <c r="D9265">
        <f t="shared" si="721"/>
        <v>238</v>
      </c>
      <c r="E9265">
        <v>2</v>
      </c>
      <c r="F9265">
        <v>48251.620877000001</v>
      </c>
      <c r="G9265">
        <v>14262600.111776</v>
      </c>
      <c r="H9265">
        <v>9616187.3097990006</v>
      </c>
      <c r="I9265">
        <v>2280944.5837929999</v>
      </c>
      <c r="J9265">
        <v>3137014.6293339999</v>
      </c>
      <c r="K9265">
        <v>1425415.6310020001</v>
      </c>
      <c r="L9265">
        <v>2228327.9274809998</v>
      </c>
      <c r="M9265">
        <v>5.1065541710901297</v>
      </c>
      <c r="N9265">
        <v>141525666.66666701</v>
      </c>
      <c r="O9265">
        <f>VLOOKUP(C9265,[1]pop_15p_a!$A$8:$AL$68,38,FALSE)</f>
        <v>216674149.48690999</v>
      </c>
      <c r="Q9265">
        <f t="shared" si="718"/>
        <v>-802912.29647899978</v>
      </c>
      <c r="R9265">
        <f t="shared" si="719"/>
        <v>295588</v>
      </c>
      <c r="T9265">
        <v>295588</v>
      </c>
      <c r="U9265">
        <f t="shared" si="720"/>
        <v>59.2</v>
      </c>
      <c r="V9265">
        <v>59.2</v>
      </c>
      <c r="W9265">
        <v>65.400000000000006</v>
      </c>
      <c r="Y9265">
        <v>36.149000000000001</v>
      </c>
      <c r="Z9265">
        <f t="shared" si="722"/>
        <v>5.0999999999999996</v>
      </c>
      <c r="AA9265">
        <v>5.0999999999999996</v>
      </c>
      <c r="AB9265">
        <v>5.0999999999999996</v>
      </c>
      <c r="AE9265">
        <f t="shared" si="723"/>
        <v>3</v>
      </c>
      <c r="AF9265">
        <v>3</v>
      </c>
      <c r="AG9265">
        <v>3.25</v>
      </c>
      <c r="AK9265">
        <v>4.01</v>
      </c>
      <c r="AN9265">
        <v>82.061620000000005</v>
      </c>
      <c r="AO9265">
        <v>0.82877009999999995</v>
      </c>
      <c r="AP9265">
        <v>2.6150037331560002E-3</v>
      </c>
      <c r="AQ9265">
        <v>5.5733034730000002</v>
      </c>
      <c r="AR9265">
        <v>5.0799920478000002</v>
      </c>
      <c r="AT9265">
        <v>13</v>
      </c>
      <c r="AV9265">
        <v>0</v>
      </c>
      <c r="AW9265">
        <v>1</v>
      </c>
      <c r="AY9265">
        <v>1</v>
      </c>
      <c r="AZ9265">
        <v>90.3</v>
      </c>
      <c r="BA9265">
        <v>152.4</v>
      </c>
      <c r="BB9265">
        <v>52.5</v>
      </c>
      <c r="BC9265">
        <v>113.708068494358</v>
      </c>
      <c r="BD9265">
        <v>78.336945776553307</v>
      </c>
      <c r="BE9265">
        <v>121.4778507</v>
      </c>
      <c r="BF9265">
        <v>129.64728890000001</v>
      </c>
    </row>
    <row r="9266" spans="1:58">
      <c r="A9266" t="s">
        <v>33</v>
      </c>
      <c r="B9266" t="s">
        <v>66</v>
      </c>
      <c r="C9266">
        <v>2005</v>
      </c>
      <c r="D9266">
        <f t="shared" si="721"/>
        <v>239</v>
      </c>
      <c r="E9266">
        <v>3</v>
      </c>
      <c r="F9266">
        <v>48558.167963</v>
      </c>
      <c r="G9266">
        <v>14389727.494239001</v>
      </c>
      <c r="H9266">
        <v>9709529.0899039991</v>
      </c>
      <c r="I9266">
        <v>2290542.0614359998</v>
      </c>
      <c r="J9266">
        <v>3182325.415087</v>
      </c>
      <c r="K9266">
        <v>1428841.491558</v>
      </c>
      <c r="L9266">
        <v>2242979.3178380001</v>
      </c>
      <c r="M9266">
        <v>4.9656584996604902</v>
      </c>
      <c r="N9266">
        <v>142287000</v>
      </c>
      <c r="O9266">
        <f>VLOOKUP(C9266,[1]pop_15p_a!$A$8:$AL$68,38,FALSE)</f>
        <v>216674149.48690999</v>
      </c>
      <c r="Q9266">
        <f t="shared" si="718"/>
        <v>-814137.82628000015</v>
      </c>
      <c r="R9266">
        <f t="shared" si="719"/>
        <v>296340</v>
      </c>
      <c r="T9266">
        <v>296340</v>
      </c>
      <c r="U9266">
        <f t="shared" si="720"/>
        <v>58.8</v>
      </c>
      <c r="V9266">
        <v>58.8</v>
      </c>
      <c r="W9266">
        <v>65.400000000000006</v>
      </c>
      <c r="Y9266">
        <v>36.149000000000001</v>
      </c>
      <c r="Z9266">
        <f t="shared" si="722"/>
        <v>4.9666670000000002</v>
      </c>
      <c r="AA9266">
        <v>5</v>
      </c>
      <c r="AB9266">
        <v>4.9666670000000002</v>
      </c>
      <c r="AE9266">
        <f t="shared" si="723"/>
        <v>3.5</v>
      </c>
      <c r="AF9266">
        <v>3.5</v>
      </c>
      <c r="AG9266">
        <v>3.75</v>
      </c>
      <c r="AK9266">
        <v>4.5999999999999996</v>
      </c>
      <c r="AN9266">
        <v>83.060140000000004</v>
      </c>
      <c r="AO9266">
        <v>0.82987100000000003</v>
      </c>
      <c r="AP9266">
        <v>2.6150037331560002E-3</v>
      </c>
      <c r="AQ9266">
        <v>5.5733034730000002</v>
      </c>
      <c r="AR9266">
        <v>5.0799920478000002</v>
      </c>
      <c r="AT9266">
        <v>13</v>
      </c>
      <c r="AV9266">
        <v>0</v>
      </c>
      <c r="AW9266">
        <v>1</v>
      </c>
      <c r="AY9266">
        <v>1</v>
      </c>
      <c r="AZ9266">
        <v>91.5</v>
      </c>
      <c r="BA9266">
        <v>153.6</v>
      </c>
      <c r="BB9266">
        <v>53.2</v>
      </c>
      <c r="BC9266">
        <v>115.456084971121</v>
      </c>
      <c r="BD9266">
        <v>78.701359145848301</v>
      </c>
      <c r="BE9266">
        <v>124.08672679999999</v>
      </c>
      <c r="BF9266">
        <v>131.5629514</v>
      </c>
    </row>
    <row r="9267" spans="1:58">
      <c r="A9267" t="s">
        <v>33</v>
      </c>
      <c r="B9267" t="s">
        <v>66</v>
      </c>
      <c r="C9267">
        <v>2005</v>
      </c>
      <c r="D9267">
        <f t="shared" si="721"/>
        <v>240</v>
      </c>
      <c r="E9267">
        <v>4</v>
      </c>
      <c r="F9267">
        <v>48742.092582999998</v>
      </c>
      <c r="G9267">
        <v>14480593.317090999</v>
      </c>
      <c r="H9267">
        <v>9738362.0538759995</v>
      </c>
      <c r="I9267">
        <v>2291196.13154</v>
      </c>
      <c r="J9267">
        <v>3195607.3849920002</v>
      </c>
      <c r="K9267">
        <v>1470124.5114750001</v>
      </c>
      <c r="L9267">
        <v>2314645.9660919998</v>
      </c>
      <c r="M9267">
        <v>4.9538320713803099</v>
      </c>
      <c r="N9267">
        <v>142599666.66666701</v>
      </c>
      <c r="O9267">
        <f>VLOOKUP(C9267,[1]pop_15p_a!$A$8:$AL$68,38,FALSE)</f>
        <v>216674149.48690999</v>
      </c>
      <c r="Q9267">
        <f t="shared" si="718"/>
        <v>-844521.45461699972</v>
      </c>
      <c r="R9267">
        <f t="shared" si="719"/>
        <v>297086</v>
      </c>
      <c r="T9267">
        <v>297086</v>
      </c>
      <c r="U9267">
        <f t="shared" si="720"/>
        <v>59.1</v>
      </c>
      <c r="V9267">
        <v>59.1</v>
      </c>
      <c r="W9267">
        <v>65.400000000000006</v>
      </c>
      <c r="Y9267">
        <v>36.149000000000001</v>
      </c>
      <c r="Z9267">
        <f t="shared" si="722"/>
        <v>4.9666670000000002</v>
      </c>
      <c r="AA9267">
        <v>5</v>
      </c>
      <c r="AB9267">
        <v>4.9666670000000002</v>
      </c>
      <c r="AE9267">
        <f t="shared" si="723"/>
        <v>4</v>
      </c>
      <c r="AF9267">
        <v>4</v>
      </c>
      <c r="AG9267">
        <v>4.25</v>
      </c>
      <c r="AK9267">
        <v>5.16</v>
      </c>
      <c r="AN9267">
        <v>83.482060000000004</v>
      </c>
      <c r="AO9267">
        <v>0.83482460000000003</v>
      </c>
      <c r="AP9267">
        <v>2.6150037331560002E-3</v>
      </c>
      <c r="AQ9267">
        <v>5.5733034730000002</v>
      </c>
      <c r="AR9267">
        <v>5.0799920478000002</v>
      </c>
      <c r="AT9267">
        <v>13</v>
      </c>
      <c r="AV9267">
        <v>0</v>
      </c>
      <c r="AW9267">
        <v>1</v>
      </c>
      <c r="AY9267">
        <v>1</v>
      </c>
      <c r="AZ9267">
        <v>92.3</v>
      </c>
      <c r="BA9267">
        <v>154.9</v>
      </c>
      <c r="BB9267">
        <v>53.4</v>
      </c>
      <c r="BC9267">
        <v>116.991156177962</v>
      </c>
      <c r="BD9267">
        <v>79.278844129590198</v>
      </c>
      <c r="BE9267">
        <v>125.7967184</v>
      </c>
      <c r="BF9267">
        <v>131.9389956</v>
      </c>
    </row>
    <row r="9268" spans="1:58">
      <c r="A9268" t="s">
        <v>33</v>
      </c>
      <c r="B9268" t="s">
        <v>66</v>
      </c>
      <c r="C9268">
        <v>2006</v>
      </c>
      <c r="D9268">
        <f t="shared" si="721"/>
        <v>241</v>
      </c>
      <c r="E9268">
        <v>1</v>
      </c>
      <c r="F9268">
        <v>49282.675879000002</v>
      </c>
      <c r="G9268">
        <v>14673226.785546999</v>
      </c>
      <c r="H9268">
        <v>9846956.296782</v>
      </c>
      <c r="I9268">
        <v>2313078.8763629999</v>
      </c>
      <c r="J9268">
        <v>3258862.815227</v>
      </c>
      <c r="K9268">
        <v>1525994.0428500001</v>
      </c>
      <c r="L9268">
        <v>2363848.8810840002</v>
      </c>
      <c r="M9268">
        <v>4.7202812685423901</v>
      </c>
      <c r="N9268">
        <v>143449333.33333299</v>
      </c>
      <c r="O9268">
        <f>VLOOKUP(C9268,[1]pop_15p_a!$A$8:$AL$68,38,FALSE)</f>
        <v>218851624.78609899</v>
      </c>
      <c r="Q9268">
        <f t="shared" si="718"/>
        <v>-837854.83823400014</v>
      </c>
      <c r="R9268">
        <f t="shared" si="719"/>
        <v>297736</v>
      </c>
      <c r="T9268">
        <v>297736</v>
      </c>
      <c r="U9268">
        <f t="shared" si="720"/>
        <v>59.4</v>
      </c>
      <c r="V9268">
        <v>59.4</v>
      </c>
      <c r="W9268">
        <v>64.2</v>
      </c>
      <c r="Y9268">
        <v>36.039000000000001</v>
      </c>
      <c r="Z9268">
        <f t="shared" si="722"/>
        <v>4.733333</v>
      </c>
      <c r="AA9268">
        <v>4.7</v>
      </c>
      <c r="AB9268">
        <v>4.733333</v>
      </c>
      <c r="AE9268">
        <f t="shared" si="723"/>
        <v>4.583333333333333</v>
      </c>
      <c r="AF9268">
        <v>4.583333333333333</v>
      </c>
      <c r="AG9268">
        <v>4.75</v>
      </c>
      <c r="AK9268">
        <v>5.54</v>
      </c>
      <c r="AN9268">
        <v>83.932100000000005</v>
      </c>
      <c r="AO9268">
        <v>0.84087909999999999</v>
      </c>
      <c r="AP9268">
        <v>0.44624462319583602</v>
      </c>
      <c r="AQ9268">
        <v>5.6226132309999999</v>
      </c>
      <c r="AR9268">
        <v>5.0641324145000004</v>
      </c>
      <c r="AT9268">
        <v>13</v>
      </c>
      <c r="AV9268">
        <v>0</v>
      </c>
      <c r="AW9268">
        <v>1</v>
      </c>
      <c r="AY9268">
        <v>1</v>
      </c>
      <c r="AZ9268">
        <v>93.5</v>
      </c>
      <c r="BA9268">
        <v>156.5</v>
      </c>
      <c r="BB9268">
        <v>53.7</v>
      </c>
      <c r="BC9268">
        <v>118.12953315286001</v>
      </c>
      <c r="BD9268">
        <v>79.952895066125905</v>
      </c>
      <c r="BE9268">
        <v>126.5907754</v>
      </c>
      <c r="BF9268">
        <v>130.99220410000001</v>
      </c>
    </row>
    <row r="9269" spans="1:58">
      <c r="A9269" t="s">
        <v>33</v>
      </c>
      <c r="B9269" t="s">
        <v>66</v>
      </c>
      <c r="C9269">
        <v>2006</v>
      </c>
      <c r="D9269">
        <f t="shared" si="721"/>
        <v>242</v>
      </c>
      <c r="E9269">
        <v>2</v>
      </c>
      <c r="F9269">
        <v>49286.607859999996</v>
      </c>
      <c r="G9269">
        <v>14707518.078330001</v>
      </c>
      <c r="H9269">
        <v>9896841.4301880002</v>
      </c>
      <c r="I9269">
        <v>2306703.1230350002</v>
      </c>
      <c r="J9269">
        <v>3249280.1011979999</v>
      </c>
      <c r="K9269">
        <v>1555823.30009</v>
      </c>
      <c r="L9269">
        <v>2389614.7673630002</v>
      </c>
      <c r="M9269">
        <v>4.6549335545240904</v>
      </c>
      <c r="N9269">
        <v>144067666.66666701</v>
      </c>
      <c r="O9269">
        <f>VLOOKUP(C9269,[1]pop_15p_a!$A$8:$AL$68,38,FALSE)</f>
        <v>218851624.78609899</v>
      </c>
      <c r="Q9269">
        <f t="shared" si="718"/>
        <v>-833791.46727300016</v>
      </c>
      <c r="R9269">
        <f t="shared" si="719"/>
        <v>298408</v>
      </c>
      <c r="T9269">
        <v>298408</v>
      </c>
      <c r="U9269">
        <f t="shared" si="720"/>
        <v>58</v>
      </c>
      <c r="V9269">
        <v>58</v>
      </c>
      <c r="W9269">
        <v>64.2</v>
      </c>
      <c r="Y9269">
        <v>36.039000000000001</v>
      </c>
      <c r="Z9269">
        <f t="shared" si="722"/>
        <v>4.6333330000000004</v>
      </c>
      <c r="AA9269">
        <v>4.5999999999999996</v>
      </c>
      <c r="AB9269">
        <v>4.6333330000000004</v>
      </c>
      <c r="AE9269">
        <f t="shared" si="723"/>
        <v>5</v>
      </c>
      <c r="AF9269">
        <v>5</v>
      </c>
      <c r="AG9269">
        <v>5.25</v>
      </c>
      <c r="AK9269">
        <v>6.02</v>
      </c>
      <c r="AN9269">
        <v>85.352519999999998</v>
      </c>
      <c r="AO9269">
        <v>0.84913510000000003</v>
      </c>
      <c r="AP9269">
        <v>0.44624462319583602</v>
      </c>
      <c r="AQ9269">
        <v>5.6226132309999999</v>
      </c>
      <c r="AR9269">
        <v>5.0641324145000004</v>
      </c>
      <c r="AT9269">
        <v>13</v>
      </c>
      <c r="AV9269">
        <v>0</v>
      </c>
      <c r="AW9269">
        <v>1</v>
      </c>
      <c r="AY9269">
        <v>1</v>
      </c>
      <c r="AZ9269">
        <v>94.6</v>
      </c>
      <c r="BA9269">
        <v>158.19999999999999</v>
      </c>
      <c r="BB9269">
        <v>54.3</v>
      </c>
      <c r="BC9269">
        <v>118.039404629419</v>
      </c>
      <c r="BD9269">
        <v>80.877627165150898</v>
      </c>
      <c r="BE9269">
        <v>126.0543752</v>
      </c>
      <c r="BF9269">
        <v>130.88357629999999</v>
      </c>
    </row>
    <row r="9270" spans="1:58">
      <c r="A9270" t="s">
        <v>33</v>
      </c>
      <c r="B9270" t="s">
        <v>66</v>
      </c>
      <c r="C9270">
        <v>2006</v>
      </c>
      <c r="D9270">
        <f t="shared" si="721"/>
        <v>243</v>
      </c>
      <c r="E9270">
        <v>3</v>
      </c>
      <c r="F9270">
        <v>49235.445965999999</v>
      </c>
      <c r="G9270">
        <v>14730260.724175001</v>
      </c>
      <c r="H9270">
        <v>9956926.7737039998</v>
      </c>
      <c r="I9270">
        <v>2310258.5565860001</v>
      </c>
      <c r="J9270">
        <v>3224968.346837</v>
      </c>
      <c r="K9270">
        <v>1556334.8454809999</v>
      </c>
      <c r="L9270">
        <v>2412092.4180999999</v>
      </c>
      <c r="M9270">
        <v>4.6427197062154502</v>
      </c>
      <c r="N9270">
        <v>144547333.33333299</v>
      </c>
      <c r="O9270">
        <f>VLOOKUP(C9270,[1]pop_15p_a!$A$8:$AL$68,38,FALSE)</f>
        <v>218851624.78609899</v>
      </c>
      <c r="Q9270">
        <f t="shared" si="718"/>
        <v>-855757.57261899998</v>
      </c>
      <c r="R9270">
        <f t="shared" si="719"/>
        <v>299180</v>
      </c>
      <c r="T9270">
        <v>299180</v>
      </c>
      <c r="U9270">
        <f t="shared" si="720"/>
        <v>57.7</v>
      </c>
      <c r="V9270">
        <v>57.7</v>
      </c>
      <c r="W9270">
        <v>64.2</v>
      </c>
      <c r="Y9270">
        <v>36.039000000000001</v>
      </c>
      <c r="Z9270">
        <f t="shared" si="722"/>
        <v>4.6333330000000004</v>
      </c>
      <c r="AA9270">
        <v>4.5999999999999996</v>
      </c>
      <c r="AB9270">
        <v>4.6333330000000004</v>
      </c>
      <c r="AE9270">
        <f t="shared" si="723"/>
        <v>5.25</v>
      </c>
      <c r="AF9270">
        <v>5.25</v>
      </c>
      <c r="AG9270">
        <v>5.25</v>
      </c>
      <c r="AK9270">
        <v>6.25</v>
      </c>
      <c r="AN9270">
        <v>85.830699999999993</v>
      </c>
      <c r="AO9270">
        <v>0.85326310000000005</v>
      </c>
      <c r="AP9270">
        <v>0.44624462319583602</v>
      </c>
      <c r="AQ9270">
        <v>5.6226132309999999</v>
      </c>
      <c r="AR9270">
        <v>5.0641324145000004</v>
      </c>
      <c r="AT9270">
        <v>13</v>
      </c>
      <c r="AV9270">
        <v>0</v>
      </c>
      <c r="AW9270">
        <v>1</v>
      </c>
      <c r="AY9270">
        <v>1</v>
      </c>
      <c r="AZ9270">
        <v>95.7</v>
      </c>
      <c r="BA9270">
        <v>159.6</v>
      </c>
      <c r="BB9270">
        <v>54.7</v>
      </c>
      <c r="BC9270">
        <v>117.42132593179799</v>
      </c>
      <c r="BD9270">
        <v>81.783453935040399</v>
      </c>
      <c r="BE9270">
        <v>124.9003278</v>
      </c>
      <c r="BF9270">
        <v>130.17161530000001</v>
      </c>
    </row>
    <row r="9271" spans="1:58">
      <c r="A9271" t="s">
        <v>33</v>
      </c>
      <c r="B9271" t="s">
        <v>66</v>
      </c>
      <c r="C9271">
        <v>2006</v>
      </c>
      <c r="D9271">
        <f t="shared" si="721"/>
        <v>244</v>
      </c>
      <c r="E9271">
        <v>4</v>
      </c>
      <c r="F9271">
        <v>49528.057362</v>
      </c>
      <c r="G9271">
        <v>14855742.693559</v>
      </c>
      <c r="H9271">
        <v>10053285.166894</v>
      </c>
      <c r="I9271">
        <v>2329788.1745640002</v>
      </c>
      <c r="J9271">
        <v>3210148.0148129999</v>
      </c>
      <c r="K9271">
        <v>1621526.0780849999</v>
      </c>
      <c r="L9271">
        <v>2415200.6542910002</v>
      </c>
      <c r="M9271">
        <v>4.4536166359347202</v>
      </c>
      <c r="N9271">
        <v>145606000</v>
      </c>
      <c r="O9271">
        <f>VLOOKUP(C9271,[1]pop_15p_a!$A$8:$AL$68,38,FALSE)</f>
        <v>218851624.78609899</v>
      </c>
      <c r="Q9271">
        <f t="shared" si="718"/>
        <v>-793674.57620600029</v>
      </c>
      <c r="R9271">
        <f t="shared" si="719"/>
        <v>299946</v>
      </c>
      <c r="T9271">
        <v>299946</v>
      </c>
      <c r="U9271">
        <f t="shared" si="720"/>
        <v>57.7</v>
      </c>
      <c r="V9271">
        <v>57.7</v>
      </c>
      <c r="W9271">
        <v>64.2</v>
      </c>
      <c r="Y9271">
        <v>36.039000000000001</v>
      </c>
      <c r="Z9271">
        <f t="shared" si="722"/>
        <v>4.4333330000000002</v>
      </c>
      <c r="AA9271">
        <v>4.4000000000000004</v>
      </c>
      <c r="AB9271">
        <v>4.4333330000000002</v>
      </c>
      <c r="AE9271">
        <f t="shared" si="723"/>
        <v>5.25</v>
      </c>
      <c r="AF9271">
        <v>5.25</v>
      </c>
      <c r="AG9271">
        <v>5.25</v>
      </c>
      <c r="AK9271">
        <v>6.25</v>
      </c>
      <c r="AN9271">
        <v>85.099379999999996</v>
      </c>
      <c r="AO9271">
        <v>0.85684070000000001</v>
      </c>
      <c r="AP9271">
        <v>0.44624462319583602</v>
      </c>
      <c r="AQ9271">
        <v>5.6226132309999999</v>
      </c>
      <c r="AR9271">
        <v>5.0641324145000004</v>
      </c>
      <c r="AT9271">
        <v>13</v>
      </c>
      <c r="AV9271">
        <v>0</v>
      </c>
      <c r="AW9271">
        <v>1</v>
      </c>
      <c r="AY9271">
        <v>1</v>
      </c>
      <c r="AZ9271">
        <v>96.4</v>
      </c>
      <c r="BA9271">
        <v>161.4</v>
      </c>
      <c r="BB9271">
        <v>55.1</v>
      </c>
      <c r="BC9271">
        <v>118.208319096015</v>
      </c>
      <c r="BD9271">
        <v>82.5783636879314</v>
      </c>
      <c r="BE9271">
        <v>124.3170135</v>
      </c>
      <c r="BF9271">
        <v>129.64635519999999</v>
      </c>
    </row>
    <row r="9272" spans="1:58">
      <c r="A9272" t="s">
        <v>33</v>
      </c>
      <c r="B9272" t="s">
        <v>66</v>
      </c>
      <c r="C9272">
        <v>2007</v>
      </c>
      <c r="D9272">
        <f t="shared" si="721"/>
        <v>245</v>
      </c>
      <c r="E9272">
        <v>1</v>
      </c>
      <c r="F9272">
        <v>49535.200022999998</v>
      </c>
      <c r="G9272">
        <v>14890726.943601999</v>
      </c>
      <c r="H9272">
        <v>10109540.407121001</v>
      </c>
      <c r="I9272">
        <v>2331089.6405859999</v>
      </c>
      <c r="J9272">
        <v>3210784.1430879999</v>
      </c>
      <c r="K9272">
        <v>1644181.5646510001</v>
      </c>
      <c r="L9272">
        <v>2444117.4570189998</v>
      </c>
      <c r="M9272">
        <v>4.5239536737387098</v>
      </c>
      <c r="N9272">
        <v>146135000</v>
      </c>
      <c r="O9272">
        <f>VLOOKUP(C9272,[1]pop_15p_a!$A$8:$AL$68,38,FALSE)</f>
        <v>221317643.34870601</v>
      </c>
      <c r="Q9272">
        <f t="shared" si="718"/>
        <v>-799935.89236799977</v>
      </c>
      <c r="R9272">
        <f t="shared" si="719"/>
        <v>300609</v>
      </c>
      <c r="T9272">
        <v>300609</v>
      </c>
      <c r="U9272">
        <f t="shared" si="720"/>
        <v>58.2</v>
      </c>
      <c r="V9272">
        <v>58.2</v>
      </c>
      <c r="W9272">
        <v>64.599999999999994</v>
      </c>
      <c r="Y9272">
        <v>35.649000000000001</v>
      </c>
      <c r="Z9272">
        <f t="shared" si="722"/>
        <v>4.5</v>
      </c>
      <c r="AA9272">
        <v>4.5</v>
      </c>
      <c r="AB9272">
        <v>4.5</v>
      </c>
      <c r="AE9272">
        <f t="shared" si="723"/>
        <v>5.25</v>
      </c>
      <c r="AF9272">
        <v>5.25</v>
      </c>
      <c r="AG9272">
        <v>5.25</v>
      </c>
      <c r="AK9272">
        <v>6.25</v>
      </c>
      <c r="AN9272">
        <v>85.96669</v>
      </c>
      <c r="AO9272">
        <v>0.86281809999999992</v>
      </c>
      <c r="AP9272">
        <v>0.392438148240284</v>
      </c>
      <c r="AQ9272">
        <v>5.7062090945000001</v>
      </c>
      <c r="AR9272">
        <v>5.0113005543</v>
      </c>
      <c r="AT9272">
        <v>13</v>
      </c>
      <c r="AV9272">
        <v>0</v>
      </c>
      <c r="AW9272">
        <v>1</v>
      </c>
      <c r="AY9272">
        <v>1</v>
      </c>
      <c r="AZ9272">
        <v>96.6</v>
      </c>
      <c r="BA9272">
        <v>162.5</v>
      </c>
      <c r="BB9272">
        <v>54.9</v>
      </c>
      <c r="BC9272">
        <v>117.801092047374</v>
      </c>
      <c r="BD9272">
        <v>83.304869433280402</v>
      </c>
      <c r="BE9272">
        <v>123.9680458</v>
      </c>
      <c r="BF9272">
        <v>128.41709</v>
      </c>
    </row>
    <row r="9273" spans="1:58">
      <c r="A9273" t="s">
        <v>33</v>
      </c>
      <c r="B9273" t="s">
        <v>66</v>
      </c>
      <c r="C9273">
        <v>2007</v>
      </c>
      <c r="D9273">
        <f t="shared" si="721"/>
        <v>246</v>
      </c>
      <c r="E9273">
        <v>2</v>
      </c>
      <c r="F9273">
        <v>49707.358533999999</v>
      </c>
      <c r="G9273">
        <v>14976031.808466</v>
      </c>
      <c r="H9273">
        <v>10128277.479138</v>
      </c>
      <c r="I9273">
        <v>2345952.096527</v>
      </c>
      <c r="J9273">
        <v>3234219.8856870001</v>
      </c>
      <c r="K9273">
        <v>1669449.853315</v>
      </c>
      <c r="L9273">
        <v>2459455.4428340001</v>
      </c>
      <c r="M9273">
        <v>4.4950736228189001</v>
      </c>
      <c r="N9273">
        <v>145850666.66666701</v>
      </c>
      <c r="O9273">
        <f>VLOOKUP(C9273,[1]pop_15p_a!$A$8:$AL$68,38,FALSE)</f>
        <v>221317643.34870601</v>
      </c>
      <c r="Q9273">
        <f t="shared" si="718"/>
        <v>-790005.58951900015</v>
      </c>
      <c r="R9273">
        <f t="shared" si="719"/>
        <v>301284</v>
      </c>
      <c r="T9273">
        <v>301284</v>
      </c>
      <c r="U9273">
        <f t="shared" si="720"/>
        <v>57</v>
      </c>
      <c r="V9273">
        <v>57</v>
      </c>
      <c r="W9273">
        <v>64.599999999999994</v>
      </c>
      <c r="Y9273">
        <v>35.649000000000001</v>
      </c>
      <c r="Z9273">
        <f t="shared" si="722"/>
        <v>4.5</v>
      </c>
      <c r="AA9273">
        <v>4.5</v>
      </c>
      <c r="AB9273">
        <v>4.5</v>
      </c>
      <c r="AE9273">
        <f t="shared" si="723"/>
        <v>5.25</v>
      </c>
      <c r="AF9273">
        <v>5.25</v>
      </c>
      <c r="AG9273">
        <v>5.25</v>
      </c>
      <c r="AK9273">
        <v>6.25</v>
      </c>
      <c r="AN9273">
        <v>87.614949999999993</v>
      </c>
      <c r="AO9273">
        <v>0.86840059999999997</v>
      </c>
      <c r="AP9273">
        <v>0.392438148240284</v>
      </c>
      <c r="AQ9273">
        <v>5.7062090945000001</v>
      </c>
      <c r="AR9273">
        <v>5.0113005543</v>
      </c>
      <c r="AT9273">
        <v>13</v>
      </c>
      <c r="AV9273">
        <v>0</v>
      </c>
      <c r="AW9273">
        <v>1</v>
      </c>
      <c r="AY9273">
        <v>1</v>
      </c>
      <c r="AZ9273">
        <v>97.6</v>
      </c>
      <c r="BA9273">
        <v>165</v>
      </c>
      <c r="BB9273">
        <v>55.5</v>
      </c>
      <c r="BC9273">
        <v>116.587419943806</v>
      </c>
      <c r="BD9273">
        <v>84.003225381229399</v>
      </c>
      <c r="BE9273">
        <v>122.65786679999999</v>
      </c>
      <c r="BF9273">
        <v>127.0748585</v>
      </c>
    </row>
    <row r="9274" spans="1:58">
      <c r="A9274" t="s">
        <v>33</v>
      </c>
      <c r="B9274" t="s">
        <v>66</v>
      </c>
      <c r="C9274">
        <v>2007</v>
      </c>
      <c r="D9274">
        <f t="shared" si="721"/>
        <v>247</v>
      </c>
      <c r="E9274">
        <v>3</v>
      </c>
      <c r="F9274">
        <v>49848.681049999999</v>
      </c>
      <c r="G9274">
        <v>15057392.295248</v>
      </c>
      <c r="H9274">
        <v>10185359.608231001</v>
      </c>
      <c r="I9274">
        <v>2357691.0340140001</v>
      </c>
      <c r="J9274">
        <v>3220697.0611069999</v>
      </c>
      <c r="K9274">
        <v>1719585.035535</v>
      </c>
      <c r="L9274">
        <v>2469441.6954089999</v>
      </c>
      <c r="M9274">
        <v>4.6570575566670804</v>
      </c>
      <c r="N9274">
        <v>145943666.66666701</v>
      </c>
      <c r="O9274">
        <f>VLOOKUP(C9274,[1]pop_15p_a!$A$8:$AL$68,38,FALSE)</f>
        <v>221317643.34870601</v>
      </c>
      <c r="Q9274">
        <f t="shared" si="718"/>
        <v>-749856.65987399989</v>
      </c>
      <c r="R9274">
        <f t="shared" si="719"/>
        <v>302062</v>
      </c>
      <c r="T9274">
        <v>302062</v>
      </c>
      <c r="U9274">
        <f t="shared" si="720"/>
        <v>57.1</v>
      </c>
      <c r="V9274">
        <v>57.1</v>
      </c>
      <c r="W9274">
        <v>64.599999999999994</v>
      </c>
      <c r="Y9274">
        <v>35.649000000000001</v>
      </c>
      <c r="Z9274">
        <f t="shared" si="722"/>
        <v>4.6666670000000003</v>
      </c>
      <c r="AA9274">
        <v>4.7</v>
      </c>
      <c r="AB9274">
        <v>4.6666670000000003</v>
      </c>
      <c r="AE9274">
        <f t="shared" si="723"/>
        <v>5.083333333333333</v>
      </c>
      <c r="AF9274">
        <v>5.083333333333333</v>
      </c>
      <c r="AG9274">
        <v>4.75</v>
      </c>
      <c r="AK9274">
        <v>5.53</v>
      </c>
      <c r="AN9274">
        <v>87.856700000000004</v>
      </c>
      <c r="AO9274">
        <v>0.87169470000000004</v>
      </c>
      <c r="AP9274">
        <v>0.392438148240284</v>
      </c>
      <c r="AQ9274">
        <v>5.7062090945000001</v>
      </c>
      <c r="AR9274">
        <v>5.0113005543</v>
      </c>
      <c r="AT9274">
        <v>13</v>
      </c>
      <c r="AV9274">
        <v>0</v>
      </c>
      <c r="AW9274">
        <v>1</v>
      </c>
      <c r="AY9274">
        <v>1</v>
      </c>
      <c r="AZ9274">
        <v>98.2</v>
      </c>
      <c r="BA9274">
        <v>166.9</v>
      </c>
      <c r="BB9274">
        <v>56.5</v>
      </c>
      <c r="BC9274">
        <v>114.482776117105</v>
      </c>
      <c r="BD9274">
        <v>84.681906269230694</v>
      </c>
      <c r="BE9274">
        <v>120.1521939</v>
      </c>
      <c r="BF9274">
        <v>124.9702173</v>
      </c>
    </row>
    <row r="9275" spans="1:58">
      <c r="A9275" t="s">
        <v>33</v>
      </c>
      <c r="B9275" t="s">
        <v>66</v>
      </c>
      <c r="C9275">
        <v>2007</v>
      </c>
      <c r="D9275">
        <f t="shared" si="721"/>
        <v>248</v>
      </c>
      <c r="E9275">
        <v>4</v>
      </c>
      <c r="F9275">
        <v>50024.658922000002</v>
      </c>
      <c r="G9275">
        <v>15148917.436658001</v>
      </c>
      <c r="H9275">
        <v>10214368.668906</v>
      </c>
      <c r="I9275">
        <v>2373212.327333</v>
      </c>
      <c r="J9275">
        <v>3202623.248592</v>
      </c>
      <c r="K9275">
        <v>1771170.840999</v>
      </c>
      <c r="L9275">
        <v>2447046.6216930002</v>
      </c>
      <c r="M9275">
        <v>4.7993647708141696</v>
      </c>
      <c r="N9275">
        <v>146271333.33333299</v>
      </c>
      <c r="O9275">
        <f>VLOOKUP(C9275,[1]pop_15p_a!$A$8:$AL$68,38,FALSE)</f>
        <v>221317643.34870601</v>
      </c>
      <c r="Q9275">
        <f t="shared" si="718"/>
        <v>-675875.78069400019</v>
      </c>
      <c r="R9275">
        <f t="shared" si="719"/>
        <v>302829</v>
      </c>
      <c r="T9275">
        <v>302829</v>
      </c>
      <c r="U9275">
        <f t="shared" si="720"/>
        <v>57.7</v>
      </c>
      <c r="V9275">
        <v>57.7</v>
      </c>
      <c r="W9275">
        <v>64.599999999999994</v>
      </c>
      <c r="Y9275">
        <v>35.649000000000001</v>
      </c>
      <c r="Z9275">
        <f t="shared" si="722"/>
        <v>4.8</v>
      </c>
      <c r="AA9275">
        <v>4.8</v>
      </c>
      <c r="AB9275">
        <v>4.8</v>
      </c>
      <c r="AE9275">
        <f t="shared" si="723"/>
        <v>4.416666666666667</v>
      </c>
      <c r="AF9275">
        <v>4.416666666666667</v>
      </c>
      <c r="AG9275">
        <v>4.25</v>
      </c>
      <c r="AK9275">
        <v>4.83</v>
      </c>
      <c r="AN9275">
        <v>88.481560000000002</v>
      </c>
      <c r="AO9275">
        <v>0.87666759999999999</v>
      </c>
      <c r="AP9275">
        <v>0.392438148240284</v>
      </c>
      <c r="AQ9275">
        <v>5.7062090945000001</v>
      </c>
      <c r="AR9275">
        <v>5.0113005543</v>
      </c>
      <c r="AT9275">
        <v>13</v>
      </c>
      <c r="AV9275">
        <v>0</v>
      </c>
      <c r="AW9275">
        <v>1</v>
      </c>
      <c r="AY9275">
        <v>1</v>
      </c>
      <c r="AZ9275">
        <v>98.5</v>
      </c>
      <c r="BA9275">
        <v>168.5</v>
      </c>
      <c r="BB9275">
        <v>57.3</v>
      </c>
      <c r="BC9275">
        <v>111.361936032877</v>
      </c>
      <c r="BD9275">
        <v>85.195939500485096</v>
      </c>
      <c r="BE9275">
        <v>117.3138288</v>
      </c>
      <c r="BF9275">
        <v>121.771192</v>
      </c>
    </row>
    <row r="9276" spans="1:58">
      <c r="A9276" t="s">
        <v>33</v>
      </c>
      <c r="B9276" t="s">
        <v>66</v>
      </c>
      <c r="C9276">
        <v>2008</v>
      </c>
      <c r="D9276">
        <f t="shared" si="721"/>
        <v>249</v>
      </c>
      <c r="E9276">
        <v>1</v>
      </c>
      <c r="F9276">
        <v>49628.185834000004</v>
      </c>
      <c r="G9276">
        <v>15061856.631552</v>
      </c>
      <c r="H9276">
        <v>10187222.022274001</v>
      </c>
      <c r="I9276">
        <v>2381688.5419410001</v>
      </c>
      <c r="J9276">
        <v>3160525.1534259999</v>
      </c>
      <c r="K9276">
        <v>1786215.6896589999</v>
      </c>
      <c r="L9276">
        <v>2454682.6765740002</v>
      </c>
      <c r="M9276">
        <v>4.9832764327677896</v>
      </c>
      <c r="N9276">
        <v>146206666.66666701</v>
      </c>
      <c r="O9276">
        <f>VLOOKUP(C9276,[1]pop_15p_a!$A$8:$AL$68,38,FALSE)</f>
        <v>223916281.98484099</v>
      </c>
      <c r="Q9276">
        <f t="shared" si="718"/>
        <v>-668466.98691500025</v>
      </c>
      <c r="R9276">
        <f t="shared" si="719"/>
        <v>303494</v>
      </c>
      <c r="T9276">
        <v>303494</v>
      </c>
      <c r="U9276">
        <f t="shared" si="720"/>
        <v>58.8</v>
      </c>
      <c r="V9276">
        <v>58.8</v>
      </c>
      <c r="W9276">
        <v>73.7</v>
      </c>
      <c r="Y9276">
        <v>40.012</v>
      </c>
      <c r="Z9276">
        <f t="shared" si="722"/>
        <v>5</v>
      </c>
      <c r="AA9276">
        <v>5</v>
      </c>
      <c r="AB9276">
        <v>5</v>
      </c>
      <c r="AE9276">
        <f t="shared" si="723"/>
        <v>2.75</v>
      </c>
      <c r="AF9276">
        <v>2.75</v>
      </c>
      <c r="AG9276">
        <v>2.25</v>
      </c>
      <c r="AK9276">
        <v>3.04</v>
      </c>
      <c r="AN9276">
        <v>89.487399999999994</v>
      </c>
      <c r="AO9276">
        <v>0.88321879999999997</v>
      </c>
      <c r="AP9276">
        <v>-0.86175634926760203</v>
      </c>
      <c r="AQ9276">
        <v>5.8140224324999998</v>
      </c>
      <c r="AR9276">
        <v>4.9352211779999999</v>
      </c>
      <c r="AT9276">
        <v>13</v>
      </c>
      <c r="AV9276">
        <v>0</v>
      </c>
      <c r="AW9276">
        <v>1</v>
      </c>
      <c r="AZ9276">
        <v>98.6</v>
      </c>
      <c r="BA9276">
        <v>169.3</v>
      </c>
      <c r="BB9276">
        <v>57.8</v>
      </c>
      <c r="BC9276">
        <v>107.83930152584099</v>
      </c>
      <c r="BD9276">
        <v>85.792133585504601</v>
      </c>
      <c r="BE9276">
        <v>113.761101</v>
      </c>
      <c r="BF9276">
        <v>117.8722035</v>
      </c>
    </row>
    <row r="9277" spans="1:58">
      <c r="A9277" t="s">
        <v>33</v>
      </c>
      <c r="B9277" t="s">
        <v>66</v>
      </c>
      <c r="C9277">
        <v>2008</v>
      </c>
      <c r="D9277">
        <f t="shared" si="721"/>
        <v>250</v>
      </c>
      <c r="E9277">
        <v>2</v>
      </c>
      <c r="F9277">
        <v>49775.230522999998</v>
      </c>
      <c r="G9277">
        <v>15139634.116022</v>
      </c>
      <c r="H9277">
        <v>10203740.658652</v>
      </c>
      <c r="I9277">
        <v>2395393.5035580001</v>
      </c>
      <c r="J9277">
        <v>3150985.1716780001</v>
      </c>
      <c r="K9277">
        <v>1843303.408507</v>
      </c>
      <c r="L9277">
        <v>2432573.3750209999</v>
      </c>
      <c r="M9277">
        <v>5.3219719497820801</v>
      </c>
      <c r="N9277">
        <v>145925666.66666701</v>
      </c>
      <c r="O9277">
        <f>VLOOKUP(C9277,[1]pop_15p_a!$A$8:$AL$68,38,FALSE)</f>
        <v>223916281.98484099</v>
      </c>
      <c r="Q9277">
        <f t="shared" si="718"/>
        <v>-589269.96651399997</v>
      </c>
      <c r="R9277">
        <f t="shared" si="719"/>
        <v>304160</v>
      </c>
      <c r="T9277">
        <v>304160</v>
      </c>
      <c r="U9277">
        <f t="shared" si="720"/>
        <v>58.2</v>
      </c>
      <c r="V9277">
        <v>58.2</v>
      </c>
      <c r="W9277">
        <v>73.7</v>
      </c>
      <c r="Y9277">
        <v>40.012</v>
      </c>
      <c r="Z9277">
        <f t="shared" si="722"/>
        <v>5.3333329999999997</v>
      </c>
      <c r="AA9277">
        <v>5.3</v>
      </c>
      <c r="AB9277">
        <v>5.3333329999999997</v>
      </c>
      <c r="AE9277">
        <f t="shared" si="723"/>
        <v>2</v>
      </c>
      <c r="AF9277">
        <v>2</v>
      </c>
      <c r="AG9277">
        <v>2</v>
      </c>
      <c r="AK9277">
        <v>2.25</v>
      </c>
      <c r="AN9277">
        <v>91.451949999999997</v>
      </c>
      <c r="AO9277">
        <v>0.88861549999999989</v>
      </c>
      <c r="AP9277">
        <v>-0.86175634926760203</v>
      </c>
      <c r="AQ9277">
        <v>5.8140224324999998</v>
      </c>
      <c r="AR9277">
        <v>4.9352211779999999</v>
      </c>
      <c r="AT9277">
        <v>13</v>
      </c>
      <c r="AV9277">
        <v>0</v>
      </c>
      <c r="AW9277">
        <v>1</v>
      </c>
      <c r="AZ9277">
        <v>97.4</v>
      </c>
      <c r="BA9277">
        <v>169.1</v>
      </c>
      <c r="BB9277">
        <v>57.6</v>
      </c>
      <c r="BC9277">
        <v>103.79874073116299</v>
      </c>
      <c r="BD9277">
        <v>86.208973614147695</v>
      </c>
      <c r="BE9277">
        <v>110.0915135</v>
      </c>
      <c r="BF9277">
        <v>111.6745975</v>
      </c>
    </row>
    <row r="9278" spans="1:58">
      <c r="A9278" t="s">
        <v>33</v>
      </c>
      <c r="B9278" t="s">
        <v>66</v>
      </c>
      <c r="C9278">
        <v>2008</v>
      </c>
      <c r="D9278">
        <f t="shared" si="721"/>
        <v>251</v>
      </c>
      <c r="E9278">
        <v>3</v>
      </c>
      <c r="F9278">
        <v>49385.293833000003</v>
      </c>
      <c r="G9278">
        <v>15057674.860345</v>
      </c>
      <c r="H9278">
        <v>10127336.701642999</v>
      </c>
      <c r="I9278">
        <v>2415188.1820149999</v>
      </c>
      <c r="J9278">
        <v>3090854.0539020002</v>
      </c>
      <c r="K9278">
        <v>1830700.535655</v>
      </c>
      <c r="L9278">
        <v>2401214.519262</v>
      </c>
      <c r="M9278">
        <v>6.0103951000690303</v>
      </c>
      <c r="N9278">
        <v>145270333.33333299</v>
      </c>
      <c r="O9278">
        <f>VLOOKUP(C9278,[1]pop_15p_a!$A$8:$AL$68,38,FALSE)</f>
        <v>223916281.98484099</v>
      </c>
      <c r="Q9278">
        <f t="shared" si="718"/>
        <v>-570513.98360699997</v>
      </c>
      <c r="R9278">
        <f t="shared" si="719"/>
        <v>304902</v>
      </c>
      <c r="T9278">
        <v>304902</v>
      </c>
      <c r="U9278">
        <f t="shared" si="720"/>
        <v>61.7</v>
      </c>
      <c r="V9278">
        <v>61.7</v>
      </c>
      <c r="W9278">
        <v>73.7</v>
      </c>
      <c r="Y9278">
        <v>40.012</v>
      </c>
      <c r="Z9278">
        <f t="shared" si="722"/>
        <v>6</v>
      </c>
      <c r="AA9278">
        <v>6</v>
      </c>
      <c r="AB9278">
        <v>6</v>
      </c>
      <c r="AE9278">
        <f t="shared" si="723"/>
        <v>2</v>
      </c>
      <c r="AF9278">
        <v>2</v>
      </c>
      <c r="AG9278">
        <v>2</v>
      </c>
      <c r="AK9278">
        <v>2.25</v>
      </c>
      <c r="AN9278">
        <v>92.515590000000003</v>
      </c>
      <c r="AO9278">
        <v>0.89355669999999998</v>
      </c>
      <c r="AP9278">
        <v>-0.86175634926760203</v>
      </c>
      <c r="AQ9278">
        <v>5.8140224324999998</v>
      </c>
      <c r="AR9278">
        <v>4.9352211779999999</v>
      </c>
      <c r="AT9278">
        <v>13</v>
      </c>
      <c r="AV9278">
        <v>0</v>
      </c>
      <c r="AW9278">
        <v>1</v>
      </c>
      <c r="AZ9278">
        <v>97.8</v>
      </c>
      <c r="BA9278">
        <v>170</v>
      </c>
      <c r="BB9278">
        <v>57.7</v>
      </c>
      <c r="BC9278">
        <v>100.186964083414</v>
      </c>
      <c r="BD9278">
        <v>86.764098916722304</v>
      </c>
      <c r="BE9278">
        <v>106.6750155</v>
      </c>
      <c r="BF9278">
        <v>110.3525815</v>
      </c>
    </row>
    <row r="9279" spans="1:58">
      <c r="A9279" t="s">
        <v>33</v>
      </c>
      <c r="B9279" t="s">
        <v>66</v>
      </c>
      <c r="C9279">
        <v>2008</v>
      </c>
      <c r="D9279">
        <f t="shared" si="721"/>
        <v>252</v>
      </c>
      <c r="E9279">
        <v>4</v>
      </c>
      <c r="F9279">
        <v>48203.808697</v>
      </c>
      <c r="G9279">
        <v>14731855.198648</v>
      </c>
      <c r="H9279">
        <v>10033086.683652001</v>
      </c>
      <c r="I9279">
        <v>2438814.7959619998</v>
      </c>
      <c r="J9279">
        <v>2924771.158789</v>
      </c>
      <c r="K9279">
        <v>1729169.977276</v>
      </c>
      <c r="L9279">
        <v>2312924.8382910001</v>
      </c>
      <c r="M9279">
        <v>6.8722666264515198</v>
      </c>
      <c r="N9279">
        <v>144090333.33333299</v>
      </c>
      <c r="O9279">
        <f>VLOOKUP(C9279,[1]pop_15p_a!$A$8:$AL$68,38,FALSE)</f>
        <v>223916281.98484099</v>
      </c>
      <c r="Q9279">
        <f t="shared" si="718"/>
        <v>-583754.86101500015</v>
      </c>
      <c r="R9279">
        <f t="shared" si="719"/>
        <v>305616</v>
      </c>
      <c r="T9279">
        <v>305616</v>
      </c>
      <c r="U9279">
        <f t="shared" si="720"/>
        <v>66.3</v>
      </c>
      <c r="V9279">
        <v>66.3</v>
      </c>
      <c r="W9279">
        <v>73.7</v>
      </c>
      <c r="Y9279">
        <v>40.012</v>
      </c>
      <c r="Z9279">
        <f t="shared" si="722"/>
        <v>6.8666669999999996</v>
      </c>
      <c r="AA9279">
        <v>6.9</v>
      </c>
      <c r="AB9279">
        <v>6.8666669999999996</v>
      </c>
      <c r="AE9279">
        <f t="shared" si="723"/>
        <v>0.70833333333333337</v>
      </c>
      <c r="AF9279">
        <v>0.70833333333333337</v>
      </c>
      <c r="AG9279">
        <v>0.125</v>
      </c>
      <c r="AK9279">
        <v>0.86</v>
      </c>
      <c r="AN9279">
        <v>89.898759999999996</v>
      </c>
      <c r="AO9279">
        <v>0.89414850000000001</v>
      </c>
      <c r="AP9279">
        <v>-0.86175634926760203</v>
      </c>
      <c r="AQ9279">
        <v>5.8140224324999998</v>
      </c>
      <c r="AR9279">
        <v>4.9352211779999999</v>
      </c>
      <c r="AT9279">
        <v>13</v>
      </c>
      <c r="AV9279">
        <v>0</v>
      </c>
      <c r="AW9279">
        <v>1</v>
      </c>
      <c r="AZ9279">
        <v>95.9</v>
      </c>
      <c r="BA9279">
        <v>168.4</v>
      </c>
      <c r="BB9279">
        <v>58</v>
      </c>
      <c r="BC9279">
        <v>98.737807717567705</v>
      </c>
      <c r="BD9279">
        <v>86.942599931926793</v>
      </c>
      <c r="BE9279">
        <v>103.3416118</v>
      </c>
      <c r="BF9279">
        <v>108.05775269999999</v>
      </c>
    </row>
    <row r="9280" spans="1:58">
      <c r="A9280" t="s">
        <v>33</v>
      </c>
      <c r="B9280" t="s">
        <v>66</v>
      </c>
      <c r="C9280">
        <v>2009</v>
      </c>
      <c r="D9280">
        <f t="shared" si="721"/>
        <v>253</v>
      </c>
      <c r="E9280">
        <v>1</v>
      </c>
      <c r="F9280">
        <v>47565.974686000001</v>
      </c>
      <c r="G9280">
        <v>14566461.389936</v>
      </c>
      <c r="H9280">
        <v>10010425.71771</v>
      </c>
      <c r="I9280">
        <v>2475749.7342630001</v>
      </c>
      <c r="J9280">
        <v>2739483.0169020002</v>
      </c>
      <c r="K9280">
        <v>1589459.2764979999</v>
      </c>
      <c r="L9280">
        <v>2084366.4889120001</v>
      </c>
      <c r="M9280">
        <v>8.2919800121413498</v>
      </c>
      <c r="N9280">
        <v>141499666.66666701</v>
      </c>
      <c r="O9280">
        <f>VLOOKUP(C9280,[1]pop_15p_a!$A$8:$AL$68,38,FALSE)</f>
        <v>226428898.76533499</v>
      </c>
      <c r="Q9280">
        <f t="shared" si="718"/>
        <v>-494907.21241400018</v>
      </c>
      <c r="R9280">
        <f t="shared" si="719"/>
        <v>306237</v>
      </c>
      <c r="T9280">
        <v>306237</v>
      </c>
      <c r="U9280">
        <f t="shared" si="720"/>
        <v>69.900000000000006</v>
      </c>
      <c r="V9280">
        <v>69.900000000000006</v>
      </c>
      <c r="W9280">
        <v>86.7</v>
      </c>
      <c r="Y9280">
        <v>53.094000000000001</v>
      </c>
      <c r="Z9280">
        <f t="shared" si="722"/>
        <v>8.2666660000000007</v>
      </c>
      <c r="AA9280">
        <v>8.3000000000000007</v>
      </c>
      <c r="AB9280">
        <v>8.2666660000000007</v>
      </c>
      <c r="AE9280">
        <f t="shared" si="723"/>
        <v>0.125</v>
      </c>
      <c r="AF9280">
        <v>0.125</v>
      </c>
      <c r="AG9280">
        <v>0.125</v>
      </c>
      <c r="AK9280">
        <v>0.5</v>
      </c>
      <c r="AN9280">
        <v>89.451390000000004</v>
      </c>
      <c r="AO9280">
        <v>0.89859300000000009</v>
      </c>
      <c r="AP9280">
        <v>-4.3891572073163898</v>
      </c>
      <c r="AQ9280">
        <v>5.9954014750000004</v>
      </c>
      <c r="AR9280">
        <v>4.8824594686999996</v>
      </c>
      <c r="AT9280">
        <v>13</v>
      </c>
      <c r="AV9280">
        <v>0</v>
      </c>
      <c r="AW9280">
        <v>1</v>
      </c>
      <c r="AZ9280">
        <v>95.6</v>
      </c>
      <c r="BA9280">
        <v>167.9</v>
      </c>
      <c r="BB9280">
        <v>57.2</v>
      </c>
      <c r="BC9280">
        <v>98.799501845982306</v>
      </c>
      <c r="BD9280">
        <v>87.176357994921204</v>
      </c>
      <c r="BE9280">
        <v>102.5098577</v>
      </c>
      <c r="BF9280">
        <v>108.82937219999999</v>
      </c>
    </row>
    <row r="9281" spans="1:58">
      <c r="A9281" t="s">
        <v>33</v>
      </c>
      <c r="B9281" t="s">
        <v>66</v>
      </c>
      <c r="C9281">
        <v>2009</v>
      </c>
      <c r="D9281">
        <f t="shared" si="721"/>
        <v>254</v>
      </c>
      <c r="E9281">
        <v>2</v>
      </c>
      <c r="F9281">
        <v>47400.126369999998</v>
      </c>
      <c r="G9281">
        <v>14545487.178708</v>
      </c>
      <c r="H9281">
        <v>9969881.3659409992</v>
      </c>
      <c r="I9281">
        <v>2510020.7194010001</v>
      </c>
      <c r="J9281">
        <v>2673259.6355099999</v>
      </c>
      <c r="K9281">
        <v>1594272.2838630001</v>
      </c>
      <c r="L9281">
        <v>1997739.4823449999</v>
      </c>
      <c r="M9281">
        <v>9.2805169277456407</v>
      </c>
      <c r="N9281">
        <v>140304333.33333299</v>
      </c>
      <c r="O9281">
        <f>VLOOKUP(C9281,[1]pop_15p_a!$A$8:$AL$68,38,FALSE)</f>
        <v>226428898.76533499</v>
      </c>
      <c r="Q9281">
        <f t="shared" si="718"/>
        <v>-403467.1984819998</v>
      </c>
      <c r="R9281">
        <f t="shared" si="719"/>
        <v>306866</v>
      </c>
      <c r="T9281">
        <v>306866</v>
      </c>
      <c r="U9281">
        <f t="shared" si="720"/>
        <v>72.900000000000006</v>
      </c>
      <c r="V9281">
        <v>72.900000000000006</v>
      </c>
      <c r="W9281">
        <v>86.7</v>
      </c>
      <c r="Y9281">
        <v>53.094000000000001</v>
      </c>
      <c r="Z9281">
        <f t="shared" si="722"/>
        <v>9.3000000000000007</v>
      </c>
      <c r="AA9281">
        <v>9.3000000000000007</v>
      </c>
      <c r="AB9281">
        <v>9.3000000000000007</v>
      </c>
      <c r="AE9281">
        <f t="shared" si="723"/>
        <v>0.125</v>
      </c>
      <c r="AF9281">
        <v>0.125</v>
      </c>
      <c r="AG9281">
        <v>0.125</v>
      </c>
      <c r="AK9281">
        <v>0.5</v>
      </c>
      <c r="AN9281">
        <v>90.399839999999998</v>
      </c>
      <c r="AO9281">
        <v>0.90480009999999989</v>
      </c>
      <c r="AP9281">
        <v>-4.3891572073163898</v>
      </c>
      <c r="AQ9281">
        <v>5.9954014750000004</v>
      </c>
      <c r="AR9281">
        <v>4.8824594686999996</v>
      </c>
      <c r="AT9281">
        <v>13</v>
      </c>
      <c r="AV9281">
        <v>0</v>
      </c>
      <c r="AW9281">
        <v>1</v>
      </c>
      <c r="AZ9281">
        <v>96.1</v>
      </c>
      <c r="BA9281">
        <v>168.4</v>
      </c>
      <c r="BB9281">
        <v>56.4</v>
      </c>
      <c r="BC9281">
        <v>96.964288342383199</v>
      </c>
      <c r="BD9281">
        <v>87.495353781356101</v>
      </c>
      <c r="BE9281">
        <v>100.6887629</v>
      </c>
      <c r="BF9281">
        <v>105.9023081</v>
      </c>
    </row>
    <row r="9282" spans="1:58">
      <c r="A9282" t="s">
        <v>33</v>
      </c>
      <c r="B9282" t="s">
        <v>66</v>
      </c>
      <c r="C9282">
        <v>2009</v>
      </c>
      <c r="D9282">
        <f t="shared" si="721"/>
        <v>255</v>
      </c>
      <c r="E9282">
        <v>3</v>
      </c>
      <c r="F9282">
        <v>47463.362884000002</v>
      </c>
      <c r="G9282">
        <v>14598448.912187001</v>
      </c>
      <c r="H9282">
        <v>10038662.441214999</v>
      </c>
      <c r="I9282">
        <v>2516028.4391140002</v>
      </c>
      <c r="J9282">
        <v>2683105.5415429999</v>
      </c>
      <c r="K9282">
        <v>1652225.3358809999</v>
      </c>
      <c r="L9282">
        <v>2081062.4802319999</v>
      </c>
      <c r="M9282">
        <v>9.6025817273190892</v>
      </c>
      <c r="N9282">
        <v>139403666.66666701</v>
      </c>
      <c r="O9282">
        <f>VLOOKUP(C9282,[1]pop_15p_a!$A$8:$AL$68,38,FALSE)</f>
        <v>226428898.76533499</v>
      </c>
      <c r="Q9282">
        <f t="shared" si="718"/>
        <v>-428837.14435099997</v>
      </c>
      <c r="R9282">
        <f t="shared" si="719"/>
        <v>307573</v>
      </c>
      <c r="T9282">
        <v>307573</v>
      </c>
      <c r="U9282">
        <f t="shared" si="720"/>
        <v>76.3</v>
      </c>
      <c r="V9282">
        <v>76.3</v>
      </c>
      <c r="W9282">
        <v>86.7</v>
      </c>
      <c r="Y9282">
        <v>53.094000000000001</v>
      </c>
      <c r="Z9282">
        <f t="shared" si="722"/>
        <v>9.6333330000000004</v>
      </c>
      <c r="AA9282">
        <v>9.6</v>
      </c>
      <c r="AB9282">
        <v>9.6333330000000004</v>
      </c>
      <c r="AE9282">
        <f t="shared" si="723"/>
        <v>0.125</v>
      </c>
      <c r="AF9282">
        <v>0.125</v>
      </c>
      <c r="AG9282">
        <v>0.125</v>
      </c>
      <c r="AK9282">
        <v>0.5</v>
      </c>
      <c r="AN9282">
        <v>91.013729999999995</v>
      </c>
      <c r="AO9282">
        <v>0.90690409999999999</v>
      </c>
      <c r="AP9282">
        <v>-4.3891572073163898</v>
      </c>
      <c r="AQ9282">
        <v>5.9954014750000004</v>
      </c>
      <c r="AR9282">
        <v>4.8824594686999996</v>
      </c>
      <c r="AT9282">
        <v>13</v>
      </c>
      <c r="AV9282">
        <v>0</v>
      </c>
      <c r="AW9282">
        <v>1</v>
      </c>
      <c r="AZ9282">
        <v>96.8</v>
      </c>
      <c r="BA9282">
        <v>168.6</v>
      </c>
      <c r="BB9282">
        <v>55.2</v>
      </c>
      <c r="BC9282">
        <v>95.821227494284699</v>
      </c>
      <c r="BD9282">
        <v>87.544719777290695</v>
      </c>
      <c r="BE9282">
        <v>100.1322706</v>
      </c>
      <c r="BF9282">
        <v>106.079222</v>
      </c>
    </row>
    <row r="9283" spans="1:58">
      <c r="A9283" t="s">
        <v>33</v>
      </c>
      <c r="B9283" t="s">
        <v>66</v>
      </c>
      <c r="C9283">
        <v>2009</v>
      </c>
      <c r="D9283">
        <f t="shared" si="721"/>
        <v>256</v>
      </c>
      <c r="E9283">
        <v>4</v>
      </c>
      <c r="F9283">
        <v>47873.869809999997</v>
      </c>
      <c r="G9283">
        <v>14758795.954498</v>
      </c>
      <c r="H9283">
        <v>10023773.656386999</v>
      </c>
      <c r="I9283">
        <v>2527761.6558710001</v>
      </c>
      <c r="J9283">
        <v>2687673.0396759999</v>
      </c>
      <c r="K9283">
        <v>1749771.814463</v>
      </c>
      <c r="L9283">
        <v>2182028.1978739998</v>
      </c>
      <c r="M9283">
        <v>9.91138803705946</v>
      </c>
      <c r="N9283">
        <v>138368000</v>
      </c>
      <c r="O9283">
        <f>VLOOKUP(C9283,[1]pop_15p_a!$A$8:$AL$68,38,FALSE)</f>
        <v>226428898.76533499</v>
      </c>
      <c r="Q9283">
        <f t="shared" ref="Q9283:Q9321" si="724">K9283-L9283</f>
        <v>-432256.38341099978</v>
      </c>
      <c r="R9283">
        <f t="shared" si="719"/>
        <v>308285</v>
      </c>
      <c r="T9283">
        <v>308285</v>
      </c>
      <c r="U9283">
        <f t="shared" si="720"/>
        <v>78.8</v>
      </c>
      <c r="V9283">
        <v>78.8</v>
      </c>
      <c r="W9283">
        <v>86.7</v>
      </c>
      <c r="Y9283">
        <v>53.094000000000001</v>
      </c>
      <c r="Z9283">
        <f t="shared" si="722"/>
        <v>9.9333329999999993</v>
      </c>
      <c r="AA9283">
        <v>9.9</v>
      </c>
      <c r="AB9283">
        <v>9.9333329999999993</v>
      </c>
      <c r="AE9283">
        <f t="shared" si="723"/>
        <v>0.125</v>
      </c>
      <c r="AF9283">
        <v>0.125</v>
      </c>
      <c r="AG9283">
        <v>0.125</v>
      </c>
      <c r="AN9283">
        <v>91.196830000000006</v>
      </c>
      <c r="AO9283">
        <v>0.9097345</v>
      </c>
      <c r="AP9283">
        <v>-4.3891572073163898</v>
      </c>
      <c r="AQ9283">
        <v>5.9954014750000004</v>
      </c>
      <c r="AR9283">
        <v>4.8824594686999996</v>
      </c>
      <c r="AT9283">
        <v>13</v>
      </c>
      <c r="AV9283">
        <v>0</v>
      </c>
      <c r="AW9283">
        <v>1</v>
      </c>
      <c r="AZ9283">
        <v>96.6</v>
      </c>
      <c r="BA9283">
        <v>166.8</v>
      </c>
      <c r="BB9283">
        <v>54</v>
      </c>
      <c r="BC9283">
        <v>95.006391954301805</v>
      </c>
      <c r="BD9283">
        <v>87.218512180423005</v>
      </c>
      <c r="BE9283">
        <v>100.4222999</v>
      </c>
      <c r="BF9283">
        <v>105.4267881</v>
      </c>
    </row>
    <row r="9284" spans="1:58">
      <c r="A9284" t="s">
        <v>33</v>
      </c>
      <c r="B9284" t="s">
        <v>66</v>
      </c>
      <c r="C9284">
        <v>2010</v>
      </c>
      <c r="D9284">
        <f t="shared" si="721"/>
        <v>257</v>
      </c>
      <c r="E9284">
        <v>1</v>
      </c>
      <c r="F9284">
        <v>47962.242955000002</v>
      </c>
      <c r="G9284">
        <v>14815584.811154</v>
      </c>
      <c r="H9284">
        <v>10073336.264853001</v>
      </c>
      <c r="I9284">
        <v>2524537.0711909998</v>
      </c>
      <c r="J9284">
        <v>2677807.7098790002</v>
      </c>
      <c r="K9284">
        <v>1776044.524368</v>
      </c>
      <c r="L9284">
        <v>2234733.67753</v>
      </c>
      <c r="M9284">
        <v>9.8370965363496907</v>
      </c>
      <c r="N9284">
        <v>138590000</v>
      </c>
      <c r="O9284">
        <f>VLOOKUP(C9284,[1]pop_15p_a!$A$8:$AL$68,38,FALSE)</f>
        <v>228810183.13557601</v>
      </c>
      <c r="Q9284">
        <f t="shared" si="724"/>
        <v>-458689.153162</v>
      </c>
      <c r="R9284">
        <f t="shared" si="719"/>
        <v>308901</v>
      </c>
      <c r="T9284">
        <v>308901</v>
      </c>
      <c r="U9284">
        <f t="shared" si="720"/>
        <v>81.7</v>
      </c>
      <c r="V9284">
        <v>81.7</v>
      </c>
      <c r="W9284">
        <v>95.4</v>
      </c>
      <c r="Z9284">
        <f t="shared" si="722"/>
        <v>9.8333329999999997</v>
      </c>
      <c r="AA9284">
        <v>9.8000000000000007</v>
      </c>
      <c r="AB9284">
        <v>9.8333329999999997</v>
      </c>
      <c r="AE9284">
        <f t="shared" si="723"/>
        <v>0.125</v>
      </c>
      <c r="AF9284">
        <v>0.125</v>
      </c>
      <c r="AG9284">
        <v>0.125</v>
      </c>
      <c r="AN9284">
        <v>91.562910000000002</v>
      </c>
      <c r="AO9284">
        <v>0.91056979999999998</v>
      </c>
      <c r="AP9284">
        <v>-4.8079864484402002</v>
      </c>
      <c r="AQ9284">
        <v>6.0542790574999996</v>
      </c>
      <c r="AR9284">
        <v>4.8148651339999997</v>
      </c>
      <c r="AT9284">
        <v>13</v>
      </c>
      <c r="AV9284">
        <v>0</v>
      </c>
      <c r="AW9284">
        <v>1</v>
      </c>
      <c r="AZ9284">
        <v>95.1</v>
      </c>
      <c r="BA9284">
        <v>164.8</v>
      </c>
      <c r="BB9284">
        <v>55.4</v>
      </c>
      <c r="BC9284">
        <v>93.8219492561838</v>
      </c>
      <c r="BD9284">
        <v>87.012236298664405</v>
      </c>
      <c r="BE9284">
        <v>99.744791079999999</v>
      </c>
      <c r="BF9284">
        <v>103.7483799</v>
      </c>
    </row>
    <row r="9285" spans="1:58">
      <c r="A9285" t="s">
        <v>33</v>
      </c>
      <c r="B9285" t="s">
        <v>66</v>
      </c>
      <c r="C9285">
        <v>2010</v>
      </c>
      <c r="D9285">
        <f t="shared" si="721"/>
        <v>258</v>
      </c>
      <c r="E9285">
        <v>2</v>
      </c>
      <c r="F9285">
        <v>48316.719650999999</v>
      </c>
      <c r="G9285">
        <v>14952188.696513999</v>
      </c>
      <c r="H9285">
        <v>10153456.436523</v>
      </c>
      <c r="I9285">
        <v>2523784.7952259998</v>
      </c>
      <c r="J9285">
        <v>2763638.4099630001</v>
      </c>
      <c r="K9285">
        <v>1818056.5898150001</v>
      </c>
      <c r="L9285">
        <v>2338298.2517599999</v>
      </c>
      <c r="M9285">
        <v>9.6576247650482898</v>
      </c>
      <c r="N9285">
        <v>139226333.33333299</v>
      </c>
      <c r="O9285">
        <f>VLOOKUP(C9285,[1]pop_15p_a!$A$8:$AL$68,38,FALSE)</f>
        <v>228810183.13557601</v>
      </c>
      <c r="Q9285">
        <f t="shared" si="724"/>
        <v>-520241.66194499983</v>
      </c>
      <c r="R9285">
        <f t="shared" si="719"/>
        <v>309462</v>
      </c>
      <c r="T9285">
        <v>309462</v>
      </c>
      <c r="U9285">
        <f t="shared" si="720"/>
        <v>83.3</v>
      </c>
      <c r="V9285">
        <v>83.3</v>
      </c>
      <c r="W9285">
        <v>95.4</v>
      </c>
      <c r="Z9285">
        <f t="shared" si="722"/>
        <v>9.6333330000000004</v>
      </c>
      <c r="AA9285">
        <v>9.6</v>
      </c>
      <c r="AB9285">
        <v>9.6333330000000004</v>
      </c>
      <c r="AE9285">
        <f t="shared" si="723"/>
        <v>0.125</v>
      </c>
      <c r="AF9285">
        <v>0.125</v>
      </c>
      <c r="AG9285">
        <v>0.125</v>
      </c>
      <c r="AN9285">
        <v>91.997900000000001</v>
      </c>
      <c r="AO9285">
        <v>0.91315250000000003</v>
      </c>
      <c r="AP9285">
        <v>-4.8079864484402002</v>
      </c>
      <c r="AQ9285">
        <v>6.0542790574999996</v>
      </c>
      <c r="AR9285">
        <v>4.8148651339999997</v>
      </c>
      <c r="AT9285">
        <v>13</v>
      </c>
      <c r="AV9285">
        <v>0</v>
      </c>
      <c r="AW9285">
        <v>1</v>
      </c>
      <c r="AZ9285">
        <v>93.8</v>
      </c>
      <c r="BA9285">
        <v>162.19999999999999</v>
      </c>
      <c r="BB9285">
        <v>54.1</v>
      </c>
      <c r="BC9285">
        <v>93.273619221753904</v>
      </c>
      <c r="BD9285">
        <v>87.014074204766303</v>
      </c>
      <c r="BE9285">
        <v>99.271675680000001</v>
      </c>
      <c r="BF9285">
        <v>101.6751507</v>
      </c>
    </row>
    <row r="9286" spans="1:58">
      <c r="A9286" t="s">
        <v>33</v>
      </c>
      <c r="B9286" t="s">
        <v>66</v>
      </c>
      <c r="C9286">
        <v>2010</v>
      </c>
      <c r="D9286">
        <f t="shared" si="721"/>
        <v>259</v>
      </c>
      <c r="E9286">
        <v>3</v>
      </c>
      <c r="F9286">
        <v>48577.632453999999</v>
      </c>
      <c r="G9286">
        <v>15062417.917322</v>
      </c>
      <c r="H9286">
        <v>10224463.603814</v>
      </c>
      <c r="I9286">
        <v>2503125.3331189998</v>
      </c>
      <c r="J9286">
        <v>2774105.8764470001</v>
      </c>
      <c r="K9286">
        <v>1868410.2056509999</v>
      </c>
      <c r="L9286">
        <v>2424035.4677280001</v>
      </c>
      <c r="M9286">
        <v>9.4724007692440697</v>
      </c>
      <c r="N9286">
        <v>139337666.66666701</v>
      </c>
      <c r="O9286">
        <f>VLOOKUP(C9286,[1]pop_15p_a!$A$8:$AL$68,38,FALSE)</f>
        <v>228810183.13557601</v>
      </c>
      <c r="Q9286">
        <f t="shared" si="724"/>
        <v>-555625.26207700022</v>
      </c>
      <c r="R9286">
        <f t="shared" si="719"/>
        <v>310069</v>
      </c>
      <c r="T9286">
        <v>310069</v>
      </c>
      <c r="U9286">
        <f t="shared" si="720"/>
        <v>85.1</v>
      </c>
      <c r="V9286">
        <v>85.1</v>
      </c>
      <c r="W9286">
        <v>95.4</v>
      </c>
      <c r="Z9286">
        <f t="shared" si="722"/>
        <v>9.466666</v>
      </c>
      <c r="AA9286">
        <v>9.5</v>
      </c>
      <c r="AB9286">
        <v>9.466666</v>
      </c>
      <c r="AE9286">
        <f t="shared" si="723"/>
        <v>0.125</v>
      </c>
      <c r="AF9286">
        <v>0.125</v>
      </c>
      <c r="AG9286">
        <v>0.125</v>
      </c>
      <c r="AN9286">
        <v>92.083690000000004</v>
      </c>
      <c r="AO9286">
        <v>0.9146552</v>
      </c>
      <c r="AP9286">
        <v>-4.8079864484402002</v>
      </c>
      <c r="AQ9286">
        <v>6.0542790574999996</v>
      </c>
      <c r="AR9286">
        <v>4.8148651339999997</v>
      </c>
      <c r="AT9286">
        <v>13</v>
      </c>
      <c r="AV9286">
        <v>0</v>
      </c>
      <c r="AW9286">
        <v>1</v>
      </c>
      <c r="AZ9286">
        <v>92.4</v>
      </c>
      <c r="BA9286">
        <v>160.4</v>
      </c>
      <c r="BB9286">
        <v>53.3</v>
      </c>
      <c r="BC9286">
        <v>91.565783406211196</v>
      </c>
      <c r="BD9286">
        <v>87.147557075251797</v>
      </c>
      <c r="BE9286">
        <v>97.476259479999996</v>
      </c>
      <c r="BF9286">
        <v>99.301334240000003</v>
      </c>
    </row>
    <row r="9287" spans="1:58">
      <c r="A9287" t="s">
        <v>33</v>
      </c>
      <c r="B9287" t="s">
        <v>66</v>
      </c>
      <c r="C9287">
        <v>2010</v>
      </c>
      <c r="D9287">
        <f t="shared" si="721"/>
        <v>260</v>
      </c>
      <c r="E9287">
        <v>4</v>
      </c>
      <c r="F9287">
        <v>48724.488954</v>
      </c>
      <c r="G9287">
        <v>15138016.57501</v>
      </c>
      <c r="H9287">
        <v>10292085.694808999</v>
      </c>
      <c r="I9287">
        <v>2489124.8004640001</v>
      </c>
      <c r="J9287">
        <v>2808686.0037110001</v>
      </c>
      <c r="K9287">
        <v>1922610.680166</v>
      </c>
      <c r="L9287">
        <v>2443665.602982</v>
      </c>
      <c r="M9287">
        <v>9.52428425911876</v>
      </c>
      <c r="N9287">
        <v>139154666.66666701</v>
      </c>
      <c r="O9287">
        <f>VLOOKUP(C9287,[1]pop_15p_a!$A$8:$AL$68,38,FALSE)</f>
        <v>228810183.13557601</v>
      </c>
      <c r="Q9287">
        <f t="shared" si="724"/>
        <v>-521054.92281599995</v>
      </c>
      <c r="R9287">
        <f t="shared" si="719"/>
        <v>310686</v>
      </c>
      <c r="T9287">
        <v>310686</v>
      </c>
      <c r="U9287">
        <f t="shared" si="720"/>
        <v>87.3</v>
      </c>
      <c r="V9287">
        <v>87.3</v>
      </c>
      <c r="W9287">
        <v>95.4</v>
      </c>
      <c r="Z9287">
        <f t="shared" si="722"/>
        <v>9.5</v>
      </c>
      <c r="AA9287">
        <v>9.5</v>
      </c>
      <c r="AB9287">
        <v>9.5</v>
      </c>
      <c r="AE9287">
        <f t="shared" si="723"/>
        <v>0.125</v>
      </c>
      <c r="AF9287">
        <v>0.125</v>
      </c>
      <c r="AG9287">
        <v>0.125</v>
      </c>
      <c r="AN9287">
        <v>92.355260000000001</v>
      </c>
      <c r="AO9287">
        <v>0.91635450000000007</v>
      </c>
      <c r="AP9287">
        <v>-4.8079864484402002</v>
      </c>
      <c r="AQ9287">
        <v>6.0542790574999996</v>
      </c>
      <c r="AR9287">
        <v>4.8148651339999997</v>
      </c>
      <c r="AT9287">
        <v>13</v>
      </c>
      <c r="AV9287">
        <v>0</v>
      </c>
      <c r="AW9287">
        <v>1</v>
      </c>
      <c r="AZ9287">
        <v>91.6</v>
      </c>
      <c r="BA9287">
        <v>158.4</v>
      </c>
      <c r="BB9287">
        <v>52.3</v>
      </c>
      <c r="BC9287">
        <v>90.102046400238507</v>
      </c>
      <c r="BD9287">
        <v>87.577374734003698</v>
      </c>
      <c r="BE9287">
        <v>96.025094019999997</v>
      </c>
      <c r="BF9287">
        <v>97.352617100000003</v>
      </c>
    </row>
    <row r="9288" spans="1:58">
      <c r="A9288" t="s">
        <v>33</v>
      </c>
      <c r="B9288" t="s">
        <v>66</v>
      </c>
      <c r="C9288">
        <v>2011</v>
      </c>
      <c r="D9288">
        <f t="shared" si="721"/>
        <v>261</v>
      </c>
      <c r="E9288">
        <v>1</v>
      </c>
      <c r="F9288">
        <v>48528.299373000002</v>
      </c>
      <c r="G9288">
        <v>15101618.538379</v>
      </c>
      <c r="H9288">
        <v>10335862.952354001</v>
      </c>
      <c r="I9288">
        <v>2463604.624963</v>
      </c>
      <c r="J9288">
        <v>2792249.6145119998</v>
      </c>
      <c r="K9288">
        <v>1938937.192735</v>
      </c>
      <c r="L9288">
        <v>2459529.669369</v>
      </c>
      <c r="M9288">
        <v>9.0398453418809694</v>
      </c>
      <c r="N9288">
        <v>139427666.66666701</v>
      </c>
      <c r="O9288">
        <f>VLOOKUP(C9288,[1]pop_15p_a!$A$8:$AL$68,38,FALSE)</f>
        <v>230944089.96841201</v>
      </c>
      <c r="Q9288">
        <f t="shared" si="724"/>
        <v>-520592.47663399996</v>
      </c>
      <c r="R9288">
        <f t="shared" si="719"/>
        <v>311192</v>
      </c>
      <c r="T9288">
        <v>311192</v>
      </c>
      <c r="U9288">
        <f t="shared" si="720"/>
        <v>88.1</v>
      </c>
      <c r="V9288">
        <v>88.1</v>
      </c>
      <c r="W9288">
        <v>99.7</v>
      </c>
      <c r="Z9288">
        <f t="shared" si="722"/>
        <v>9.033334</v>
      </c>
      <c r="AA9288">
        <v>9</v>
      </c>
      <c r="AB9288">
        <v>9.033334</v>
      </c>
      <c r="AE9288">
        <f t="shared" si="723"/>
        <v>0.125</v>
      </c>
      <c r="AF9288">
        <v>0.125</v>
      </c>
      <c r="AG9288">
        <v>0.125</v>
      </c>
      <c r="AN9288">
        <v>93.523390000000006</v>
      </c>
      <c r="AO9288">
        <v>0.92038210000000009</v>
      </c>
      <c r="AP9288">
        <v>-4.1856139172872098</v>
      </c>
      <c r="AQ9288">
        <v>6.0923620329108896</v>
      </c>
      <c r="AR9288">
        <v>4.7576132040000001</v>
      </c>
      <c r="AT9288">
        <v>13</v>
      </c>
      <c r="AV9288">
        <v>0</v>
      </c>
      <c r="AW9288">
        <v>1</v>
      </c>
      <c r="AZ9288">
        <v>90.5</v>
      </c>
      <c r="BA9288">
        <v>156.80000000000001</v>
      </c>
      <c r="BB9288">
        <v>50.8</v>
      </c>
      <c r="BC9288">
        <v>87.350259088564897</v>
      </c>
      <c r="BD9288">
        <v>87.9463307814909</v>
      </c>
      <c r="BE9288">
        <v>93.512084360000003</v>
      </c>
      <c r="BF9288">
        <v>93.595410950000002</v>
      </c>
    </row>
    <row r="9289" spans="1:58">
      <c r="A9289" t="s">
        <v>33</v>
      </c>
      <c r="B9289" t="s">
        <v>66</v>
      </c>
      <c r="C9289">
        <v>2011</v>
      </c>
      <c r="D9289">
        <f t="shared" si="721"/>
        <v>262</v>
      </c>
      <c r="E9289">
        <v>2</v>
      </c>
      <c r="F9289">
        <v>48794.825500999999</v>
      </c>
      <c r="G9289">
        <v>15209591.082838001</v>
      </c>
      <c r="H9289">
        <v>10358748.824410999</v>
      </c>
      <c r="I9289">
        <v>2449966.4051930001</v>
      </c>
      <c r="J9289">
        <v>2835396.5929410001</v>
      </c>
      <c r="K9289">
        <v>1970360.828675</v>
      </c>
      <c r="L9289">
        <v>2474114.2558439998</v>
      </c>
      <c r="M9289">
        <v>9.0740451117367105</v>
      </c>
      <c r="N9289">
        <v>139531333.33333299</v>
      </c>
      <c r="O9289">
        <f>VLOOKUP(C9289,[1]pop_15p_a!$A$8:$AL$68,38,FALSE)</f>
        <v>230944089.96841201</v>
      </c>
      <c r="Q9289">
        <f t="shared" si="724"/>
        <v>-503753.4271689998</v>
      </c>
      <c r="R9289">
        <f t="shared" ref="R9289:R9321" si="725">T9289</f>
        <v>311705</v>
      </c>
      <c r="T9289">
        <v>311705</v>
      </c>
      <c r="U9289">
        <f t="shared" si="720"/>
        <v>87.2</v>
      </c>
      <c r="V9289">
        <v>87.2</v>
      </c>
      <c r="W9289">
        <v>99.7</v>
      </c>
      <c r="Z9289">
        <f t="shared" si="722"/>
        <v>9.0666670000000007</v>
      </c>
      <c r="AA9289">
        <v>9.1</v>
      </c>
      <c r="AB9289">
        <v>9.0666670000000007</v>
      </c>
      <c r="AE9289">
        <f t="shared" si="723"/>
        <v>0.125</v>
      </c>
      <c r="AF9289">
        <v>0.125</v>
      </c>
      <c r="AG9289">
        <v>0.125</v>
      </c>
      <c r="AN9289">
        <v>95.153790000000001</v>
      </c>
      <c r="AO9289">
        <v>0.92680110000000004</v>
      </c>
      <c r="AP9289">
        <v>-4.1856139172872098</v>
      </c>
      <c r="AQ9289">
        <v>6.0923620329108896</v>
      </c>
      <c r="AR9289">
        <v>4.7576132040000001</v>
      </c>
      <c r="AT9289">
        <v>13</v>
      </c>
      <c r="AV9289">
        <v>0</v>
      </c>
      <c r="AW9289">
        <v>1</v>
      </c>
      <c r="AZ9289">
        <v>89.3</v>
      </c>
      <c r="BA9289">
        <v>155.30000000000001</v>
      </c>
      <c r="BB9289">
        <v>50.2</v>
      </c>
      <c r="BC9289">
        <v>85.829533562853101</v>
      </c>
      <c r="BD9289">
        <v>88.268312058672706</v>
      </c>
      <c r="BE9289">
        <v>92.451024660000002</v>
      </c>
      <c r="BF9289">
        <v>92.333914770000007</v>
      </c>
    </row>
    <row r="9290" spans="1:58">
      <c r="A9290" t="s">
        <v>33</v>
      </c>
      <c r="B9290" t="s">
        <v>66</v>
      </c>
      <c r="C9290">
        <v>2011</v>
      </c>
      <c r="D9290">
        <f t="shared" si="721"/>
        <v>263</v>
      </c>
      <c r="E9290">
        <v>3</v>
      </c>
      <c r="F9290">
        <v>48685.525847999997</v>
      </c>
      <c r="G9290">
        <v>15205366.061872</v>
      </c>
      <c r="H9290">
        <v>10399310.403031001</v>
      </c>
      <c r="I9290">
        <v>2411970.27152</v>
      </c>
      <c r="J9290">
        <v>2922255.7813360002</v>
      </c>
      <c r="K9290">
        <v>1991246.4428669999</v>
      </c>
      <c r="L9290">
        <v>2502321.2673220001</v>
      </c>
      <c r="M9290">
        <v>9.0051802011800106</v>
      </c>
      <c r="N9290">
        <v>139883000</v>
      </c>
      <c r="O9290">
        <f>VLOOKUP(C9290,[1]pop_15p_a!$A$8:$AL$68,38,FALSE)</f>
        <v>230944089.96841201</v>
      </c>
      <c r="Q9290">
        <f t="shared" si="724"/>
        <v>-511074.82445500023</v>
      </c>
      <c r="R9290">
        <f t="shared" si="725"/>
        <v>312318</v>
      </c>
      <c r="T9290">
        <v>312318</v>
      </c>
      <c r="U9290">
        <f t="shared" si="720"/>
        <v>89.8</v>
      </c>
      <c r="V9290">
        <v>89.8</v>
      </c>
      <c r="W9290">
        <v>99.7</v>
      </c>
      <c r="Z9290">
        <f t="shared" si="722"/>
        <v>9</v>
      </c>
      <c r="AA9290">
        <v>9</v>
      </c>
      <c r="AB9290">
        <v>9</v>
      </c>
      <c r="AE9290">
        <f t="shared" si="723"/>
        <v>0.125</v>
      </c>
      <c r="AF9290">
        <v>0.125</v>
      </c>
      <c r="AG9290">
        <v>0.125</v>
      </c>
      <c r="AN9290">
        <v>95.542509999999993</v>
      </c>
      <c r="AO9290">
        <v>0.93200800000000006</v>
      </c>
      <c r="AP9290">
        <v>-4.1856139172872098</v>
      </c>
      <c r="AQ9290">
        <v>6.0923620329108896</v>
      </c>
      <c r="AR9290">
        <v>4.7576132040000001</v>
      </c>
      <c r="AT9290">
        <v>13</v>
      </c>
      <c r="AV9290">
        <v>0</v>
      </c>
      <c r="AW9290">
        <v>1</v>
      </c>
      <c r="AZ9290">
        <v>88.2</v>
      </c>
      <c r="BA9290">
        <v>154.19999999999999</v>
      </c>
      <c r="BB9290">
        <v>50.2</v>
      </c>
      <c r="BC9290">
        <v>85.762165994888406</v>
      </c>
      <c r="BD9290">
        <v>88.855071514381194</v>
      </c>
      <c r="BE9290">
        <v>92.213664960000003</v>
      </c>
      <c r="BF9290">
        <v>92.026689070000003</v>
      </c>
    </row>
    <row r="9291" spans="1:58">
      <c r="A9291" t="s">
        <v>33</v>
      </c>
      <c r="B9291" t="s">
        <v>66</v>
      </c>
      <c r="C9291">
        <v>2011</v>
      </c>
      <c r="D9291">
        <f t="shared" si="721"/>
        <v>264</v>
      </c>
      <c r="E9291">
        <v>4</v>
      </c>
      <c r="F9291">
        <v>49155.496289000002</v>
      </c>
      <c r="G9291">
        <v>15381639.587905001</v>
      </c>
      <c r="H9291">
        <v>10418314.491243999</v>
      </c>
      <c r="I9291">
        <v>2411969.3180650002</v>
      </c>
      <c r="J9291">
        <v>2978859.543548</v>
      </c>
      <c r="K9291">
        <v>2011789.4710029999</v>
      </c>
      <c r="L9291">
        <v>2536812.4828969999</v>
      </c>
      <c r="M9291">
        <v>8.6538378303511792</v>
      </c>
      <c r="N9291">
        <v>140698666.66666701</v>
      </c>
      <c r="O9291">
        <f>VLOOKUP(C9291,[1]pop_15p_a!$A$8:$AL$68,38,FALSE)</f>
        <v>230944089.96841201</v>
      </c>
      <c r="Q9291">
        <f t="shared" si="724"/>
        <v>-525023.011894</v>
      </c>
      <c r="R9291">
        <f t="shared" si="725"/>
        <v>312918</v>
      </c>
      <c r="T9291">
        <v>312918</v>
      </c>
      <c r="U9291">
        <f t="shared" si="720"/>
        <v>91.5</v>
      </c>
      <c r="V9291">
        <v>91.5</v>
      </c>
      <c r="W9291">
        <v>99.7</v>
      </c>
      <c r="Z9291">
        <f t="shared" si="722"/>
        <v>8.6333330000000004</v>
      </c>
      <c r="AA9291">
        <v>8.6</v>
      </c>
      <c r="AB9291">
        <v>8.6333330000000004</v>
      </c>
      <c r="AE9291">
        <f t="shared" si="723"/>
        <v>0.125</v>
      </c>
      <c r="AF9291">
        <v>0.125</v>
      </c>
      <c r="AG9291">
        <v>0.125</v>
      </c>
      <c r="AN9291">
        <v>95.397239999999996</v>
      </c>
      <c r="AO9291">
        <v>0.93615660000000001</v>
      </c>
      <c r="AP9291">
        <v>-4.1856139172872098</v>
      </c>
      <c r="AQ9291">
        <v>6.0923620329108896</v>
      </c>
      <c r="AR9291">
        <v>4.7576132040000001</v>
      </c>
      <c r="AT9291">
        <v>13</v>
      </c>
      <c r="AV9291">
        <v>0</v>
      </c>
      <c r="AW9291">
        <v>1</v>
      </c>
      <c r="AZ9291">
        <v>87.4</v>
      </c>
      <c r="BA9291">
        <v>153.5</v>
      </c>
      <c r="BB9291">
        <v>50.5</v>
      </c>
      <c r="BC9291">
        <v>85.6141542078106</v>
      </c>
      <c r="BD9291">
        <v>89.628548850194704</v>
      </c>
      <c r="BE9291">
        <v>91.572014240000001</v>
      </c>
      <c r="BF9291">
        <v>91.749479239999999</v>
      </c>
    </row>
    <row r="9292" spans="1:58">
      <c r="A9292" t="s">
        <v>33</v>
      </c>
      <c r="B9292" t="s">
        <v>66</v>
      </c>
      <c r="C9292">
        <v>2012</v>
      </c>
      <c r="D9292">
        <f t="shared" si="721"/>
        <v>265</v>
      </c>
      <c r="E9292">
        <v>1</v>
      </c>
      <c r="F9292">
        <v>49460.874392999998</v>
      </c>
      <c r="G9292">
        <v>15502076.713099999</v>
      </c>
      <c r="H9292">
        <v>10501969.995637</v>
      </c>
      <c r="I9292">
        <v>2411320.0152360001</v>
      </c>
      <c r="J9292">
        <v>3039770.5254529999</v>
      </c>
      <c r="K9292">
        <v>2024280.3266159999</v>
      </c>
      <c r="L9292">
        <v>2550604.701101</v>
      </c>
      <c r="M9292">
        <v>8.2628109900582203</v>
      </c>
      <c r="N9292">
        <v>141826000</v>
      </c>
      <c r="O9292">
        <f>VLOOKUP(C9292,[1]pop_15p_a!$A$8:$AL$68,38,FALSE)</f>
        <v>233118602.03798899</v>
      </c>
      <c r="Q9292">
        <f t="shared" si="724"/>
        <v>-526324.37448500004</v>
      </c>
      <c r="R9292">
        <f t="shared" si="725"/>
        <v>313421</v>
      </c>
      <c r="T9292">
        <v>313421</v>
      </c>
      <c r="U9292">
        <f t="shared" si="720"/>
        <v>92.9</v>
      </c>
      <c r="V9292">
        <v>92.9</v>
      </c>
      <c r="W9292">
        <v>103.2</v>
      </c>
      <c r="Z9292">
        <f t="shared" si="722"/>
        <v>8.2666660000000007</v>
      </c>
      <c r="AA9292">
        <v>8.3000000000000007</v>
      </c>
      <c r="AB9292">
        <v>8.2666660000000007</v>
      </c>
      <c r="AE9292">
        <f t="shared" si="723"/>
        <v>0.125</v>
      </c>
      <c r="AF9292">
        <v>0.125</v>
      </c>
      <c r="AG9292">
        <v>0.125</v>
      </c>
      <c r="AN9292">
        <v>96.15625</v>
      </c>
      <c r="AO9292">
        <v>0.94096580000000007</v>
      </c>
      <c r="AP9292">
        <v>-3.4009700795398201</v>
      </c>
      <c r="AQ9292">
        <v>6.1025898315776903</v>
      </c>
      <c r="AR9292">
        <v>4.6647889310000004</v>
      </c>
      <c r="AT9292">
        <v>13</v>
      </c>
      <c r="AV9292">
        <v>0</v>
      </c>
      <c r="AW9292">
        <v>1</v>
      </c>
      <c r="AZ9292">
        <v>86.1</v>
      </c>
      <c r="BA9292">
        <v>151.9</v>
      </c>
      <c r="BB9292">
        <v>49.4</v>
      </c>
      <c r="BC9292">
        <v>85.440925396396594</v>
      </c>
      <c r="BD9292">
        <v>90.138493559787605</v>
      </c>
      <c r="BE9292">
        <v>91.493315530000004</v>
      </c>
      <c r="BF9292">
        <v>90.046636210000003</v>
      </c>
    </row>
    <row r="9293" spans="1:58">
      <c r="A9293" t="s">
        <v>33</v>
      </c>
      <c r="B9293" t="s">
        <v>66</v>
      </c>
      <c r="C9293">
        <v>2012</v>
      </c>
      <c r="D9293">
        <f t="shared" si="721"/>
        <v>266</v>
      </c>
      <c r="E9293">
        <v>2</v>
      </c>
      <c r="F9293">
        <v>49593.273897999999</v>
      </c>
      <c r="G9293">
        <v>15568766.881402999</v>
      </c>
      <c r="H9293">
        <v>10517552.639757</v>
      </c>
      <c r="I9293">
        <v>2398554.2067559999</v>
      </c>
      <c r="J9293">
        <v>3085676.6495759999</v>
      </c>
      <c r="K9293">
        <v>2046351.456586</v>
      </c>
      <c r="L9293">
        <v>2563165.6866410002</v>
      </c>
      <c r="M9293">
        <v>8.1805147106313605</v>
      </c>
      <c r="N9293">
        <v>142165333.33333299</v>
      </c>
      <c r="O9293">
        <f>VLOOKUP(C9293,[1]pop_15p_a!$A$8:$AL$68,38,FALSE)</f>
        <v>233118602.03798899</v>
      </c>
      <c r="Q9293">
        <f t="shared" si="724"/>
        <v>-516814.23005500017</v>
      </c>
      <c r="R9293">
        <f t="shared" si="725"/>
        <v>313929</v>
      </c>
      <c r="T9293">
        <v>313929</v>
      </c>
      <c r="U9293">
        <f t="shared" si="720"/>
        <v>93.2</v>
      </c>
      <c r="V9293">
        <v>93.2</v>
      </c>
      <c r="W9293">
        <v>103.2</v>
      </c>
      <c r="Z9293">
        <f t="shared" si="722"/>
        <v>8.1999999999999993</v>
      </c>
      <c r="AA9293">
        <v>8.1999999999999993</v>
      </c>
      <c r="AB9293">
        <v>8.1999999999999993</v>
      </c>
      <c r="AE9293">
        <f t="shared" si="723"/>
        <v>0.125</v>
      </c>
      <c r="AF9293">
        <v>0.125</v>
      </c>
      <c r="AG9293">
        <v>0.125</v>
      </c>
      <c r="AN9293">
        <v>96.951970000000003</v>
      </c>
      <c r="AO9293">
        <v>0.94777289999999992</v>
      </c>
      <c r="AP9293">
        <v>-3.4009700795398201</v>
      </c>
      <c r="AQ9293">
        <v>6.1025898315776903</v>
      </c>
      <c r="AR9293">
        <v>4.6647889310000004</v>
      </c>
      <c r="AT9293">
        <v>13</v>
      </c>
      <c r="AV9293">
        <v>0</v>
      </c>
      <c r="AW9293">
        <v>1</v>
      </c>
      <c r="AZ9293">
        <v>85</v>
      </c>
      <c r="BA9293">
        <v>150.69999999999999</v>
      </c>
      <c r="BB9293">
        <v>49.4</v>
      </c>
      <c r="BC9293">
        <v>86.674043577858001</v>
      </c>
      <c r="BD9293">
        <v>90.683908868132207</v>
      </c>
      <c r="BE9293">
        <v>92.476607130000005</v>
      </c>
      <c r="BF9293">
        <v>90.688084369999999</v>
      </c>
    </row>
    <row r="9294" spans="1:58">
      <c r="A9294" t="s">
        <v>33</v>
      </c>
      <c r="B9294" t="s">
        <v>66</v>
      </c>
      <c r="C9294">
        <v>2012</v>
      </c>
      <c r="D9294">
        <f t="shared" si="721"/>
        <v>267</v>
      </c>
      <c r="E9294">
        <v>3</v>
      </c>
      <c r="F9294">
        <v>49564.678711</v>
      </c>
      <c r="G9294">
        <v>15589776.653543999</v>
      </c>
      <c r="H9294">
        <v>10534714.41192</v>
      </c>
      <c r="I9294">
        <v>2403503.591461</v>
      </c>
      <c r="J9294">
        <v>3079585.3571469998</v>
      </c>
      <c r="K9294">
        <v>2057012.6972980001</v>
      </c>
      <c r="L9294">
        <v>2576877.1834869999</v>
      </c>
      <c r="M9294">
        <v>8.0116849620647592</v>
      </c>
      <c r="N9294">
        <v>142542333.33333299</v>
      </c>
      <c r="O9294">
        <f>VLOOKUP(C9294,[1]pop_15p_a!$A$8:$AL$68,38,FALSE)</f>
        <v>233118602.03798899</v>
      </c>
      <c r="Q9294">
        <f t="shared" si="724"/>
        <v>-519864.48618899984</v>
      </c>
      <c r="R9294">
        <f t="shared" si="725"/>
        <v>314534</v>
      </c>
      <c r="T9294">
        <v>314534</v>
      </c>
      <c r="U9294">
        <f t="shared" si="720"/>
        <v>93.6</v>
      </c>
      <c r="V9294">
        <v>93.6</v>
      </c>
      <c r="W9294">
        <v>103.2</v>
      </c>
      <c r="Z9294">
        <f t="shared" si="722"/>
        <v>8.033334</v>
      </c>
      <c r="AA9294">
        <v>8</v>
      </c>
      <c r="AB9294">
        <v>8.033334</v>
      </c>
      <c r="AE9294">
        <f t="shared" si="723"/>
        <v>0.125</v>
      </c>
      <c r="AF9294">
        <v>0.125</v>
      </c>
      <c r="AG9294">
        <v>0.125</v>
      </c>
      <c r="AN9294">
        <v>97.164619999999999</v>
      </c>
      <c r="AO9294">
        <v>0.95064189999999993</v>
      </c>
      <c r="AP9294">
        <v>-3.4009700795398201</v>
      </c>
      <c r="AQ9294">
        <v>6.1025898315776903</v>
      </c>
      <c r="AR9294">
        <v>4.6647889310000004</v>
      </c>
      <c r="AT9294">
        <v>13</v>
      </c>
      <c r="AV9294">
        <v>0</v>
      </c>
      <c r="AW9294">
        <v>1</v>
      </c>
      <c r="AZ9294">
        <v>84.4</v>
      </c>
      <c r="BA9294">
        <v>150.4</v>
      </c>
      <c r="BB9294">
        <v>49.2</v>
      </c>
      <c r="BC9294">
        <v>87.503500265759598</v>
      </c>
      <c r="BD9294">
        <v>91.271941051969605</v>
      </c>
      <c r="BE9294">
        <v>93.026107479999993</v>
      </c>
      <c r="BF9294">
        <v>92.382361979999999</v>
      </c>
    </row>
    <row r="9295" spans="1:58">
      <c r="A9295" t="s">
        <v>33</v>
      </c>
      <c r="B9295" t="s">
        <v>66</v>
      </c>
      <c r="C9295">
        <v>2012</v>
      </c>
      <c r="D9295">
        <f t="shared" si="721"/>
        <v>268</v>
      </c>
      <c r="E9295">
        <v>4</v>
      </c>
      <c r="F9295">
        <v>49526.329071</v>
      </c>
      <c r="G9295">
        <v>15607529.238228999</v>
      </c>
      <c r="H9295">
        <v>10581930.340408999</v>
      </c>
      <c r="I9295">
        <v>2382113.7828540001</v>
      </c>
      <c r="J9295">
        <v>3115744.636434</v>
      </c>
      <c r="K9295">
        <v>2054393.3608619999</v>
      </c>
      <c r="L9295">
        <v>2552060.4690370001</v>
      </c>
      <c r="M9295">
        <v>7.8080253794049597</v>
      </c>
      <c r="N9295">
        <v>143364666.66666701</v>
      </c>
      <c r="O9295">
        <f>VLOOKUP(C9295,[1]pop_15p_a!$A$8:$AL$68,38,FALSE)</f>
        <v>233118602.03798899</v>
      </c>
      <c r="Q9295">
        <f t="shared" si="724"/>
        <v>-497667.10817500018</v>
      </c>
      <c r="R9295">
        <f t="shared" si="725"/>
        <v>315136</v>
      </c>
      <c r="T9295">
        <v>315136</v>
      </c>
      <c r="U9295">
        <f t="shared" si="720"/>
        <v>94.9</v>
      </c>
      <c r="V9295">
        <v>94.9</v>
      </c>
      <c r="W9295">
        <v>103.2</v>
      </c>
      <c r="Z9295">
        <f t="shared" si="722"/>
        <v>7.8</v>
      </c>
      <c r="AA9295">
        <v>7.8</v>
      </c>
      <c r="AB9295">
        <v>7.8</v>
      </c>
      <c r="AE9295">
        <f t="shared" si="723"/>
        <v>0.125</v>
      </c>
      <c r="AF9295">
        <v>0.125</v>
      </c>
      <c r="AG9295">
        <v>0.125</v>
      </c>
      <c r="AN9295">
        <v>97.199640000000002</v>
      </c>
      <c r="AO9295">
        <v>0.95436120000000002</v>
      </c>
      <c r="AP9295">
        <v>-3.4009700795398201</v>
      </c>
      <c r="AQ9295">
        <v>6.1025898315776903</v>
      </c>
      <c r="AR9295">
        <v>4.6647889310000004</v>
      </c>
      <c r="AT9295">
        <v>13</v>
      </c>
      <c r="AV9295">
        <v>0</v>
      </c>
      <c r="AW9295">
        <v>1</v>
      </c>
      <c r="AZ9295">
        <v>83.9</v>
      </c>
      <c r="BA9295">
        <v>150.4</v>
      </c>
      <c r="BB9295">
        <v>49.7</v>
      </c>
      <c r="BC9295">
        <v>88.336491813116893</v>
      </c>
      <c r="BD9295">
        <v>92.012801136182006</v>
      </c>
      <c r="BE9295">
        <v>93.678411080000004</v>
      </c>
      <c r="BF9295">
        <v>90.909098990000004</v>
      </c>
    </row>
    <row r="9296" spans="1:58">
      <c r="A9296" t="s">
        <v>33</v>
      </c>
      <c r="B9296" t="s">
        <v>66</v>
      </c>
      <c r="C9296">
        <v>2013</v>
      </c>
      <c r="D9296">
        <f t="shared" si="721"/>
        <v>269</v>
      </c>
      <c r="E9296">
        <v>1</v>
      </c>
      <c r="F9296">
        <v>49892.302593</v>
      </c>
      <c r="G9296">
        <v>15745761.236763</v>
      </c>
      <c r="H9296">
        <v>10636801.690241</v>
      </c>
      <c r="I9296">
        <v>2368334.45175</v>
      </c>
      <c r="J9296">
        <v>3145901.0014189999</v>
      </c>
      <c r="K9296">
        <v>2077823.6333300001</v>
      </c>
      <c r="L9296">
        <v>2559522.0915589998</v>
      </c>
      <c r="M9296">
        <v>7.7475969790594004</v>
      </c>
      <c r="N9296">
        <v>143323333.33333299</v>
      </c>
      <c r="O9296">
        <f>VLOOKUP(C9296,[1]pop_15p_a!$A$8:$AL$68,38,FALSE)</f>
        <v>235245372.57997599</v>
      </c>
      <c r="Q9296">
        <f t="shared" si="724"/>
        <v>-481698.45822899975</v>
      </c>
      <c r="R9296">
        <f t="shared" si="725"/>
        <v>315595</v>
      </c>
      <c r="T9296">
        <v>315595</v>
      </c>
      <c r="U9296">
        <f t="shared" si="720"/>
        <v>96.2</v>
      </c>
      <c r="V9296">
        <v>96.2</v>
      </c>
      <c r="W9296">
        <v>104.8</v>
      </c>
      <c r="Z9296">
        <f t="shared" si="722"/>
        <v>7.733333</v>
      </c>
      <c r="AA9296">
        <v>7.7</v>
      </c>
      <c r="AB9296">
        <v>7.733333</v>
      </c>
      <c r="AE9296">
        <f t="shared" si="723"/>
        <v>0.125</v>
      </c>
      <c r="AF9296">
        <v>0.125</v>
      </c>
      <c r="AG9296">
        <v>0.125</v>
      </c>
      <c r="AN9296">
        <v>97.773439999999994</v>
      </c>
      <c r="AO9296">
        <v>0.95921030000000007</v>
      </c>
      <c r="AP9296">
        <v>-2.8096983993759799</v>
      </c>
      <c r="AQ9296">
        <v>6.0980670098790899</v>
      </c>
      <c r="AR9296">
        <v>4.5626803650000003</v>
      </c>
      <c r="AT9296">
        <v>13</v>
      </c>
      <c r="AV9296">
        <v>0</v>
      </c>
      <c r="AW9296">
        <v>1</v>
      </c>
      <c r="AZ9296">
        <v>83</v>
      </c>
      <c r="BA9296">
        <v>149.4</v>
      </c>
      <c r="BB9296">
        <v>48.8</v>
      </c>
      <c r="BC9296">
        <v>89.857420610480602</v>
      </c>
      <c r="BD9296">
        <v>92.628760831397599</v>
      </c>
      <c r="BE9296">
        <v>94.994334260000002</v>
      </c>
      <c r="BF9296">
        <v>96.495374560000002</v>
      </c>
    </row>
    <row r="9297" spans="1:58">
      <c r="A9297" t="s">
        <v>33</v>
      </c>
      <c r="B9297" t="s">
        <v>66</v>
      </c>
      <c r="C9297">
        <v>2013</v>
      </c>
      <c r="D9297">
        <f t="shared" si="721"/>
        <v>270</v>
      </c>
      <c r="E9297">
        <v>2</v>
      </c>
      <c r="F9297">
        <v>49877.059839000001</v>
      </c>
      <c r="G9297">
        <v>15765190.951018</v>
      </c>
      <c r="H9297">
        <v>10644457.111585001</v>
      </c>
      <c r="I9297">
        <v>2365838.3066599998</v>
      </c>
      <c r="J9297">
        <v>3163890.3205599999</v>
      </c>
      <c r="K9297">
        <v>2102801.6106489999</v>
      </c>
      <c r="L9297">
        <v>2596496.1847600001</v>
      </c>
      <c r="M9297">
        <v>7.5347294392933897</v>
      </c>
      <c r="N9297">
        <v>143838666.66666701</v>
      </c>
      <c r="O9297">
        <f>VLOOKUP(C9297,[1]pop_15p_a!$A$8:$AL$68,38,FALSE)</f>
        <v>235245372.57997599</v>
      </c>
      <c r="Q9297">
        <f t="shared" si="724"/>
        <v>-493694.57411100017</v>
      </c>
      <c r="R9297">
        <f t="shared" si="725"/>
        <v>316081</v>
      </c>
      <c r="T9297">
        <v>316081</v>
      </c>
      <c r="U9297">
        <f t="shared" si="720"/>
        <v>94.8</v>
      </c>
      <c r="V9297">
        <v>94.8</v>
      </c>
      <c r="W9297">
        <v>104.8</v>
      </c>
      <c r="Z9297">
        <f t="shared" si="722"/>
        <v>7.5333329999999998</v>
      </c>
      <c r="AA9297">
        <v>7.5</v>
      </c>
      <c r="AB9297">
        <v>7.5333329999999998</v>
      </c>
      <c r="AE9297">
        <f t="shared" si="723"/>
        <v>0.125</v>
      </c>
      <c r="AF9297">
        <v>0.125</v>
      </c>
      <c r="AG9297">
        <v>0.125</v>
      </c>
      <c r="AN9297">
        <v>98.302379999999999</v>
      </c>
      <c r="AO9297">
        <v>0.96367130000000001</v>
      </c>
      <c r="AP9297">
        <v>-2.8096983993759799</v>
      </c>
      <c r="AQ9297">
        <v>6.0980670098790899</v>
      </c>
      <c r="AR9297">
        <v>4.5626803650000003</v>
      </c>
      <c r="AT9297">
        <v>13</v>
      </c>
      <c r="AV9297">
        <v>0</v>
      </c>
      <c r="AW9297">
        <v>1</v>
      </c>
      <c r="AZ9297">
        <v>82.4</v>
      </c>
      <c r="BA9297">
        <v>149.30000000000001</v>
      </c>
      <c r="BB9297">
        <v>48.8</v>
      </c>
      <c r="BC9297">
        <v>91.689232701286201</v>
      </c>
      <c r="BD9297">
        <v>93.262426412171394</v>
      </c>
      <c r="BE9297">
        <v>96.34371797</v>
      </c>
      <c r="BF9297">
        <v>97.905143350000003</v>
      </c>
    </row>
    <row r="9298" spans="1:58">
      <c r="A9298" t="s">
        <v>33</v>
      </c>
      <c r="B9298" t="s">
        <v>66</v>
      </c>
      <c r="C9298">
        <v>2013</v>
      </c>
      <c r="D9298">
        <f t="shared" si="721"/>
        <v>271</v>
      </c>
      <c r="E9298">
        <v>3</v>
      </c>
      <c r="F9298">
        <v>50170.821644000003</v>
      </c>
      <c r="G9298">
        <v>15888697.848044001</v>
      </c>
      <c r="H9298">
        <v>10687751.060242999</v>
      </c>
      <c r="I9298">
        <v>2348103.0909199999</v>
      </c>
      <c r="J9298">
        <v>3210593.7901989999</v>
      </c>
      <c r="K9298">
        <v>2115981.3722819998</v>
      </c>
      <c r="L9298">
        <v>2615230.9624239998</v>
      </c>
      <c r="M9298">
        <v>7.2571542394263204</v>
      </c>
      <c r="N9298">
        <v>144336000</v>
      </c>
      <c r="O9298">
        <f>VLOOKUP(C9298,[1]pop_15p_a!$A$8:$AL$68,38,FALSE)</f>
        <v>235245372.57997599</v>
      </c>
      <c r="Q9298">
        <f t="shared" si="724"/>
        <v>-499249.590142</v>
      </c>
      <c r="R9298">
        <f t="shared" si="725"/>
        <v>316692</v>
      </c>
      <c r="T9298">
        <v>316692</v>
      </c>
      <c r="U9298">
        <f t="shared" si="720"/>
        <v>94.2</v>
      </c>
      <c r="V9298">
        <v>94.2</v>
      </c>
      <c r="W9298">
        <v>104.8</v>
      </c>
      <c r="Z9298">
        <f t="shared" si="722"/>
        <v>7.233333</v>
      </c>
      <c r="AA9298">
        <v>7.2</v>
      </c>
      <c r="AB9298">
        <v>7.233333</v>
      </c>
      <c r="AE9298">
        <f t="shared" si="723"/>
        <v>0.125</v>
      </c>
      <c r="AF9298">
        <v>0.125</v>
      </c>
      <c r="AG9298">
        <v>0.125</v>
      </c>
      <c r="AN9298">
        <v>98.673929999999999</v>
      </c>
      <c r="AO9298">
        <v>0.96710300000000005</v>
      </c>
      <c r="AP9298">
        <v>-2.8096983993759799</v>
      </c>
      <c r="AQ9298">
        <v>6.0980670098790899</v>
      </c>
      <c r="AR9298">
        <v>4.5626803650000003</v>
      </c>
      <c r="AT9298">
        <v>13</v>
      </c>
      <c r="AV9298">
        <v>0</v>
      </c>
      <c r="AW9298">
        <v>1</v>
      </c>
      <c r="AZ9298">
        <v>82.2</v>
      </c>
      <c r="BA9298">
        <v>149.4</v>
      </c>
      <c r="BB9298">
        <v>48.7</v>
      </c>
      <c r="BC9298">
        <v>92.831623490056799</v>
      </c>
      <c r="BD9298">
        <v>93.934604500739297</v>
      </c>
      <c r="BE9298">
        <v>97.237753940000005</v>
      </c>
      <c r="BF9298">
        <v>98.872488200000006</v>
      </c>
    </row>
    <row r="9299" spans="1:58">
      <c r="A9299" t="s">
        <v>33</v>
      </c>
      <c r="B9299" t="s">
        <v>66</v>
      </c>
      <c r="C9299">
        <v>2013</v>
      </c>
      <c r="D9299">
        <f t="shared" si="721"/>
        <v>272</v>
      </c>
      <c r="E9299">
        <v>4</v>
      </c>
      <c r="F9299">
        <v>50471.861519999999</v>
      </c>
      <c r="G9299">
        <v>16015529.209930001</v>
      </c>
      <c r="H9299">
        <v>10779843.893622</v>
      </c>
      <c r="I9299">
        <v>2331247.9141099998</v>
      </c>
      <c r="J9299">
        <v>3240048.9572999999</v>
      </c>
      <c r="K9299">
        <v>2177948.3753599999</v>
      </c>
      <c r="L9299">
        <v>2629543.6942110001</v>
      </c>
      <c r="M9299">
        <v>6.9500343997247898</v>
      </c>
      <c r="N9299">
        <v>144264666.66666701</v>
      </c>
      <c r="O9299">
        <f>VLOOKUP(C9299,[1]pop_15p_a!$A$8:$AL$68,38,FALSE)</f>
        <v>235245372.57997599</v>
      </c>
      <c r="Q9299">
        <f t="shared" si="724"/>
        <v>-451595.31885100016</v>
      </c>
      <c r="R9299">
        <f t="shared" si="725"/>
        <v>317316</v>
      </c>
      <c r="T9299">
        <v>317316</v>
      </c>
      <c r="U9299">
        <f t="shared" si="720"/>
        <v>96.4</v>
      </c>
      <c r="V9299">
        <v>96.4</v>
      </c>
      <c r="W9299">
        <v>104.8</v>
      </c>
      <c r="Z9299">
        <f t="shared" si="722"/>
        <v>6.9333330000000002</v>
      </c>
      <c r="AA9299">
        <v>6.9</v>
      </c>
      <c r="AB9299">
        <v>6.9333330000000002</v>
      </c>
      <c r="AE9299">
        <f t="shared" si="723"/>
        <v>0.125</v>
      </c>
      <c r="AF9299">
        <v>0.125</v>
      </c>
      <c r="AG9299">
        <v>0.125</v>
      </c>
      <c r="AN9299">
        <v>98.398570000000007</v>
      </c>
      <c r="AO9299">
        <v>0.97064349999999999</v>
      </c>
      <c r="AP9299">
        <v>-2.8096983993759799</v>
      </c>
      <c r="AQ9299">
        <v>6.0980670098790899</v>
      </c>
      <c r="AR9299">
        <v>4.5626803650000003</v>
      </c>
      <c r="AT9299">
        <v>13</v>
      </c>
      <c r="AV9299">
        <v>0</v>
      </c>
      <c r="AW9299">
        <v>1</v>
      </c>
      <c r="AZ9299">
        <v>81.8</v>
      </c>
      <c r="BA9299">
        <v>148.80000000000001</v>
      </c>
      <c r="BB9299">
        <v>48.8</v>
      </c>
      <c r="BC9299">
        <v>93.373366025357598</v>
      </c>
      <c r="BD9299">
        <v>94.571374415266405</v>
      </c>
      <c r="BE9299">
        <v>97.542287430000002</v>
      </c>
      <c r="BF9299">
        <v>99.23706181</v>
      </c>
    </row>
    <row r="9300" spans="1:58">
      <c r="A9300" t="s">
        <v>33</v>
      </c>
      <c r="B9300" t="s">
        <v>66</v>
      </c>
      <c r="C9300">
        <v>2014</v>
      </c>
      <c r="D9300">
        <f t="shared" si="721"/>
        <v>273</v>
      </c>
      <c r="E9300">
        <v>1</v>
      </c>
      <c r="F9300">
        <v>50246.517025000001</v>
      </c>
      <c r="G9300">
        <v>15970252.478192</v>
      </c>
      <c r="H9300">
        <v>10822309.03932</v>
      </c>
      <c r="I9300">
        <v>2333674.4569870001</v>
      </c>
      <c r="J9300">
        <v>3251983.8891639998</v>
      </c>
      <c r="K9300">
        <v>2162567.4749830002</v>
      </c>
      <c r="L9300">
        <v>2659347.5040429998</v>
      </c>
      <c r="M9300">
        <v>6.6252840769133403</v>
      </c>
      <c r="N9300">
        <v>145310666.66666701</v>
      </c>
      <c r="O9300">
        <f>VLOOKUP(C9300,[1]pop_15p_a!$A$8:$AL$68,38,FALSE)</f>
        <v>237406512.73474199</v>
      </c>
      <c r="Q9300">
        <f t="shared" si="724"/>
        <v>-496780.02905999962</v>
      </c>
      <c r="R9300">
        <f t="shared" si="725"/>
        <v>317838</v>
      </c>
      <c r="T9300">
        <v>317838</v>
      </c>
      <c r="U9300">
        <f t="shared" si="720"/>
        <v>97</v>
      </c>
      <c r="V9300">
        <v>97</v>
      </c>
      <c r="W9300">
        <v>104.4</v>
      </c>
      <c r="Z9300">
        <f t="shared" si="722"/>
        <v>6.6666670000000003</v>
      </c>
      <c r="AA9300">
        <v>6.7</v>
      </c>
      <c r="AB9300">
        <v>6.6666670000000003</v>
      </c>
      <c r="AE9300">
        <f t="shared" si="723"/>
        <v>0.125</v>
      </c>
      <c r="AF9300">
        <v>0.125</v>
      </c>
      <c r="AG9300">
        <v>0.125</v>
      </c>
      <c r="AN9300">
        <v>99.147599999999997</v>
      </c>
      <c r="AO9300">
        <v>0.97470279999999998</v>
      </c>
      <c r="AP9300">
        <v>-1.68854737953602</v>
      </c>
      <c r="AQ9300">
        <v>6.0833701399190501</v>
      </c>
      <c r="AR9300">
        <v>4.4687577486999999</v>
      </c>
      <c r="AT9300">
        <v>13</v>
      </c>
      <c r="AV9300">
        <v>0</v>
      </c>
      <c r="AW9300">
        <v>1</v>
      </c>
      <c r="AZ9300">
        <v>80.900000000000006</v>
      </c>
      <c r="BA9300">
        <v>148.4</v>
      </c>
      <c r="BB9300">
        <v>48.5</v>
      </c>
      <c r="BC9300">
        <v>94.145958401687693</v>
      </c>
      <c r="BD9300">
        <v>95.2991337029937</v>
      </c>
      <c r="BE9300">
        <v>98.058586259999998</v>
      </c>
      <c r="BF9300">
        <v>98.742155400000001</v>
      </c>
    </row>
    <row r="9301" spans="1:58">
      <c r="A9301" t="s">
        <v>33</v>
      </c>
      <c r="B9301" t="s">
        <v>66</v>
      </c>
      <c r="C9301">
        <v>2014</v>
      </c>
      <c r="D9301">
        <f t="shared" si="721"/>
        <v>274</v>
      </c>
      <c r="E9301">
        <v>2</v>
      </c>
      <c r="F9301">
        <v>50841.595642</v>
      </c>
      <c r="G9301">
        <v>16186438.804657999</v>
      </c>
      <c r="H9301">
        <v>10940802.979485</v>
      </c>
      <c r="I9301">
        <v>2325867.567762</v>
      </c>
      <c r="J9301">
        <v>3338758.5841839998</v>
      </c>
      <c r="K9301">
        <v>2209340.273083</v>
      </c>
      <c r="L9301">
        <v>2726911.2805249998</v>
      </c>
      <c r="M9301">
        <v>6.21754220584456</v>
      </c>
      <c r="N9301">
        <v>145913000</v>
      </c>
      <c r="O9301">
        <f>VLOOKUP(C9301,[1]pop_15p_a!$A$8:$AL$68,38,FALSE)</f>
        <v>237406512.73474199</v>
      </c>
      <c r="Q9301">
        <f t="shared" si="724"/>
        <v>-517571.00744199986</v>
      </c>
      <c r="R9301">
        <f t="shared" si="725"/>
        <v>318370</v>
      </c>
      <c r="T9301">
        <v>318370</v>
      </c>
      <c r="U9301">
        <f t="shared" si="720"/>
        <v>95.6</v>
      </c>
      <c r="V9301">
        <v>95.6</v>
      </c>
      <c r="W9301">
        <v>104.4</v>
      </c>
      <c r="Z9301">
        <f t="shared" si="722"/>
        <v>6.2</v>
      </c>
      <c r="AA9301">
        <v>6.2</v>
      </c>
      <c r="AB9301">
        <v>6.2</v>
      </c>
      <c r="AE9301">
        <f t="shared" si="723"/>
        <v>0.125</v>
      </c>
      <c r="AF9301">
        <v>0.125</v>
      </c>
      <c r="AG9301">
        <v>0.125</v>
      </c>
      <c r="AN9301">
        <v>100.3184</v>
      </c>
      <c r="AO9301">
        <v>0.9820506</v>
      </c>
      <c r="AP9301">
        <v>-1.68854737953602</v>
      </c>
      <c r="AQ9301">
        <v>6.0833701399190501</v>
      </c>
      <c r="AR9301">
        <v>4.4687577486999999</v>
      </c>
      <c r="AT9301">
        <v>13</v>
      </c>
      <c r="AV9301">
        <v>0</v>
      </c>
      <c r="AW9301">
        <v>1</v>
      </c>
      <c r="AZ9301">
        <v>80.7</v>
      </c>
      <c r="BA9301">
        <v>148.30000000000001</v>
      </c>
      <c r="BB9301">
        <v>48.9</v>
      </c>
      <c r="BC9301">
        <v>94.504523753227502</v>
      </c>
      <c r="BD9301">
        <v>96.147828247521602</v>
      </c>
      <c r="BE9301">
        <v>98.045553889999994</v>
      </c>
      <c r="BF9301">
        <v>98.128714669999994</v>
      </c>
    </row>
    <row r="9302" spans="1:58">
      <c r="A9302" t="s">
        <v>33</v>
      </c>
      <c r="B9302" t="s">
        <v>66</v>
      </c>
      <c r="C9302">
        <v>2014</v>
      </c>
      <c r="D9302">
        <f t="shared" si="721"/>
        <v>275</v>
      </c>
      <c r="E9302">
        <v>3</v>
      </c>
      <c r="F9302">
        <v>51359.253990999998</v>
      </c>
      <c r="G9302">
        <v>16384064.256487001</v>
      </c>
      <c r="H9302">
        <v>11058529.367717</v>
      </c>
      <c r="I9302">
        <v>2343457.8583479999</v>
      </c>
      <c r="J9302">
        <v>3393475.3277119999</v>
      </c>
      <c r="K9302">
        <v>2219191.2557669999</v>
      </c>
      <c r="L9302">
        <v>2733930.327327</v>
      </c>
      <c r="M9302">
        <v>6.0810334552957501</v>
      </c>
      <c r="N9302">
        <v>146569000</v>
      </c>
      <c r="O9302">
        <f>VLOOKUP(C9302,[1]pop_15p_a!$A$8:$AL$68,38,FALSE)</f>
        <v>237406512.73474199</v>
      </c>
      <c r="Q9302">
        <f t="shared" si="724"/>
        <v>-514739.07156000007</v>
      </c>
      <c r="R9302">
        <f t="shared" si="725"/>
        <v>319009</v>
      </c>
      <c r="T9302">
        <v>319009</v>
      </c>
      <c r="U9302">
        <f t="shared" si="720"/>
        <v>95.6</v>
      </c>
      <c r="V9302">
        <v>95.6</v>
      </c>
      <c r="W9302">
        <v>104.4</v>
      </c>
      <c r="Z9302">
        <f t="shared" si="722"/>
        <v>6.0666669999999998</v>
      </c>
      <c r="AA9302">
        <v>6.1</v>
      </c>
      <c r="AB9302">
        <v>6.0666669999999998</v>
      </c>
      <c r="AE9302">
        <f t="shared" si="723"/>
        <v>0.125</v>
      </c>
      <c r="AF9302">
        <v>0.125</v>
      </c>
      <c r="AG9302">
        <v>0.125</v>
      </c>
      <c r="AN9302">
        <v>100.43340000000001</v>
      </c>
      <c r="AO9302">
        <v>0.9842247999999999</v>
      </c>
      <c r="AP9302">
        <v>-1.68854737953602</v>
      </c>
      <c r="AQ9302">
        <v>6.0833701399190501</v>
      </c>
      <c r="AR9302">
        <v>4.4687577486999999</v>
      </c>
      <c r="AT9302">
        <v>13</v>
      </c>
      <c r="AV9302">
        <v>0</v>
      </c>
      <c r="AW9302">
        <v>1</v>
      </c>
      <c r="AZ9302">
        <v>80.3</v>
      </c>
      <c r="BA9302">
        <v>148.1</v>
      </c>
      <c r="BB9302">
        <v>48.8</v>
      </c>
      <c r="BC9302">
        <v>95.354613425542894</v>
      </c>
      <c r="BD9302">
        <v>96.974951982210897</v>
      </c>
      <c r="BE9302">
        <v>98.378386980000002</v>
      </c>
      <c r="BF9302">
        <v>98.118036119999999</v>
      </c>
    </row>
    <row r="9303" spans="1:58">
      <c r="A9303" t="s">
        <v>33</v>
      </c>
      <c r="B9303" t="s">
        <v>66</v>
      </c>
      <c r="C9303">
        <v>2014</v>
      </c>
      <c r="D9303">
        <f t="shared" si="721"/>
        <v>276</v>
      </c>
      <c r="E9303">
        <v>4</v>
      </c>
      <c r="F9303">
        <v>51544.568120000004</v>
      </c>
      <c r="G9303">
        <v>16476272.744099</v>
      </c>
      <c r="H9303">
        <v>11192638.49161</v>
      </c>
      <c r="I9303">
        <v>2337331.91022</v>
      </c>
      <c r="J9303">
        <v>3431263.2896199999</v>
      </c>
      <c r="K9303">
        <v>2240615.486182</v>
      </c>
      <c r="L9303">
        <v>2800387.200592</v>
      </c>
      <c r="M9303">
        <v>5.7106872132349196</v>
      </c>
      <c r="N9303">
        <v>147482000</v>
      </c>
      <c r="O9303">
        <f>VLOOKUP(C9303,[1]pop_15p_a!$A$8:$AL$68,38,FALSE)</f>
        <v>237406512.73474199</v>
      </c>
      <c r="Q9303">
        <f t="shared" si="724"/>
        <v>-559771.71441000002</v>
      </c>
      <c r="R9303">
        <f t="shared" si="725"/>
        <v>319651</v>
      </c>
      <c r="T9303">
        <v>319651</v>
      </c>
      <c r="U9303">
        <f t="shared" si="720"/>
        <v>96.1</v>
      </c>
      <c r="V9303">
        <v>96.1</v>
      </c>
      <c r="W9303">
        <v>104.4</v>
      </c>
      <c r="Z9303">
        <f t="shared" si="722"/>
        <v>5.7</v>
      </c>
      <c r="AA9303">
        <v>5.7</v>
      </c>
      <c r="AB9303">
        <v>5.7</v>
      </c>
      <c r="AE9303">
        <f t="shared" si="723"/>
        <v>0.125</v>
      </c>
      <c r="AF9303">
        <v>0.125</v>
      </c>
      <c r="AG9303">
        <v>0.125</v>
      </c>
      <c r="AN9303">
        <v>99.626609999999999</v>
      </c>
      <c r="AO9303">
        <v>0.98719829999999997</v>
      </c>
      <c r="AP9303">
        <v>-1.68854737953602</v>
      </c>
      <c r="AQ9303">
        <v>6.0833701399190501</v>
      </c>
      <c r="AR9303">
        <v>4.4687577486999999</v>
      </c>
      <c r="AT9303">
        <v>13</v>
      </c>
      <c r="AV9303">
        <v>0</v>
      </c>
      <c r="AW9303">
        <v>1</v>
      </c>
      <c r="AZ9303">
        <v>79.8</v>
      </c>
      <c r="BA9303">
        <v>148.1</v>
      </c>
      <c r="BB9303">
        <v>49.2</v>
      </c>
      <c r="BC9303">
        <v>96.7241521498878</v>
      </c>
      <c r="BD9303">
        <v>97.775889063045895</v>
      </c>
      <c r="BE9303">
        <v>98.871479059999999</v>
      </c>
      <c r="BF9303">
        <v>98.509236349999995</v>
      </c>
    </row>
    <row r="9304" spans="1:58">
      <c r="A9304" t="s">
        <v>33</v>
      </c>
      <c r="B9304" t="s">
        <v>66</v>
      </c>
      <c r="C9304">
        <v>2015</v>
      </c>
      <c r="D9304">
        <f t="shared" si="721"/>
        <v>277</v>
      </c>
      <c r="E9304">
        <v>1</v>
      </c>
      <c r="F9304">
        <v>51866.995994999997</v>
      </c>
      <c r="G9304">
        <v>16605581.836662</v>
      </c>
      <c r="H9304">
        <v>11285615.636693999</v>
      </c>
      <c r="I9304">
        <v>2358997.2673109998</v>
      </c>
      <c r="J9304">
        <v>3426049.9513300001</v>
      </c>
      <c r="K9304">
        <v>2215699.1183440001</v>
      </c>
      <c r="L9304">
        <v>2848195.584541</v>
      </c>
      <c r="M9304">
        <v>5.5315068609650204</v>
      </c>
      <c r="N9304">
        <v>148108333.33333299</v>
      </c>
      <c r="O9304">
        <f>VLOOKUP(C9304,[1]pop_15p_a!$A$8:$AL$68,38,FALSE)</f>
        <v>239439116.217049</v>
      </c>
      <c r="Q9304">
        <f t="shared" si="724"/>
        <v>-632496.46619699989</v>
      </c>
      <c r="R9304">
        <f t="shared" si="725"/>
        <v>320157</v>
      </c>
      <c r="T9304">
        <v>320157</v>
      </c>
      <c r="U9304">
        <f t="shared" si="720"/>
        <v>95</v>
      </c>
      <c r="V9304">
        <v>95</v>
      </c>
      <c r="W9304">
        <v>104.7</v>
      </c>
      <c r="Z9304">
        <f t="shared" si="722"/>
        <v>5.5333329999999998</v>
      </c>
      <c r="AA9304">
        <v>5.5</v>
      </c>
      <c r="AB9304">
        <v>5.5333329999999998</v>
      </c>
      <c r="AE9304">
        <f t="shared" si="723"/>
        <v>0.125</v>
      </c>
      <c r="AF9304">
        <v>0.125</v>
      </c>
      <c r="AG9304">
        <v>0.125</v>
      </c>
      <c r="AN9304">
        <v>99.085440000000006</v>
      </c>
      <c r="AO9304">
        <v>0.99127399999999999</v>
      </c>
      <c r="AP9304">
        <v>-0.877975412590705</v>
      </c>
      <c r="AR9304">
        <v>4.3973297868000003</v>
      </c>
      <c r="AT9304">
        <v>13</v>
      </c>
      <c r="AV9304">
        <v>0</v>
      </c>
      <c r="AW9304">
        <v>1</v>
      </c>
      <c r="AZ9304">
        <v>78.7</v>
      </c>
      <c r="BA9304">
        <v>147.5</v>
      </c>
      <c r="BB9304">
        <v>48.9</v>
      </c>
      <c r="BC9304">
        <v>98.454053994388801</v>
      </c>
      <c r="BD9304">
        <v>98.637907430306299</v>
      </c>
      <c r="BE9304">
        <v>99.314620790000006</v>
      </c>
      <c r="BF9304">
        <v>99.23332791</v>
      </c>
    </row>
    <row r="9305" spans="1:58">
      <c r="A9305" t="s">
        <v>33</v>
      </c>
      <c r="B9305" t="s">
        <v>66</v>
      </c>
      <c r="C9305">
        <v>2015</v>
      </c>
      <c r="D9305">
        <f t="shared" si="721"/>
        <v>278</v>
      </c>
      <c r="E9305">
        <v>2</v>
      </c>
      <c r="F9305">
        <v>52165.811451000001</v>
      </c>
      <c r="G9305">
        <v>16728688.913687</v>
      </c>
      <c r="H9305">
        <v>11375445.053211</v>
      </c>
      <c r="I9305">
        <v>2370321.4518889999</v>
      </c>
      <c r="J9305">
        <v>3465080.0629540002</v>
      </c>
      <c r="K9305">
        <v>2237001.0632739998</v>
      </c>
      <c r="L9305">
        <v>2867648.5039400002</v>
      </c>
      <c r="M9305">
        <v>5.4254559024016</v>
      </c>
      <c r="N9305">
        <v>148686000</v>
      </c>
      <c r="O9305">
        <f>VLOOKUP(C9305,[1]pop_15p_a!$A$8:$AL$68,38,FALSE)</f>
        <v>239439116.217049</v>
      </c>
      <c r="Q9305">
        <f t="shared" si="724"/>
        <v>-630647.44066600036</v>
      </c>
      <c r="R9305">
        <f t="shared" si="725"/>
        <v>320683</v>
      </c>
      <c r="T9305">
        <v>320683</v>
      </c>
      <c r="U9305">
        <f t="shared" si="720"/>
        <v>93.7</v>
      </c>
      <c r="V9305">
        <v>93.7</v>
      </c>
      <c r="W9305">
        <v>104.7</v>
      </c>
      <c r="Z9305">
        <f t="shared" si="722"/>
        <v>5.4333330000000002</v>
      </c>
      <c r="AA9305">
        <v>5.4</v>
      </c>
      <c r="AB9305">
        <v>5.4333330000000002</v>
      </c>
      <c r="AE9305">
        <f t="shared" si="723"/>
        <v>0.125</v>
      </c>
      <c r="AF9305">
        <v>0.125</v>
      </c>
      <c r="AG9305">
        <v>0.125</v>
      </c>
      <c r="AN9305">
        <v>100.28</v>
      </c>
      <c r="AO9305">
        <v>0.99936080000000005</v>
      </c>
      <c r="AP9305">
        <v>-0.877975412590705</v>
      </c>
      <c r="AR9305">
        <v>4.3973297868000003</v>
      </c>
      <c r="AT9305">
        <v>13</v>
      </c>
      <c r="AV9305">
        <v>0</v>
      </c>
      <c r="AW9305">
        <v>1</v>
      </c>
      <c r="AZ9305">
        <v>78.599999999999994</v>
      </c>
      <c r="BA9305">
        <v>148</v>
      </c>
      <c r="BB9305">
        <v>49.3</v>
      </c>
      <c r="BC9305">
        <v>99.312283472488105</v>
      </c>
      <c r="BD9305">
        <v>99.506862772869397</v>
      </c>
      <c r="BE9305">
        <v>99.789414350000001</v>
      </c>
      <c r="BF9305">
        <v>99.516819040000001</v>
      </c>
    </row>
    <row r="9306" spans="1:58">
      <c r="A9306" t="s">
        <v>33</v>
      </c>
      <c r="B9306" t="s">
        <v>66</v>
      </c>
      <c r="C9306">
        <v>2015</v>
      </c>
      <c r="D9306">
        <f t="shared" si="721"/>
        <v>279</v>
      </c>
      <c r="E9306">
        <v>3</v>
      </c>
      <c r="F9306">
        <v>52235.356065</v>
      </c>
      <c r="G9306">
        <v>16784003.434091002</v>
      </c>
      <c r="H9306">
        <v>11462162.151913</v>
      </c>
      <c r="I9306">
        <v>2383151.1418519998</v>
      </c>
      <c r="J9306">
        <v>3490256.1748190001</v>
      </c>
      <c r="K9306">
        <v>2214788.044801</v>
      </c>
      <c r="L9306">
        <v>2891138.419061</v>
      </c>
      <c r="M9306">
        <v>5.1123550172216801</v>
      </c>
      <c r="N9306">
        <v>148947666.66666701</v>
      </c>
      <c r="O9306">
        <f>VLOOKUP(C9306,[1]pop_15p_a!$A$8:$AL$68,38,FALSE)</f>
        <v>239439116.217049</v>
      </c>
      <c r="Q9306">
        <f t="shared" si="724"/>
        <v>-676350.37425999995</v>
      </c>
      <c r="R9306">
        <f t="shared" si="725"/>
        <v>321315</v>
      </c>
      <c r="T9306">
        <v>321315</v>
      </c>
      <c r="U9306">
        <f t="shared" si="720"/>
        <v>93</v>
      </c>
      <c r="V9306">
        <v>93</v>
      </c>
      <c r="W9306">
        <v>104.7</v>
      </c>
      <c r="Z9306">
        <f t="shared" si="722"/>
        <v>5.0999999999999996</v>
      </c>
      <c r="AA9306">
        <v>5.0999999999999996</v>
      </c>
      <c r="AB9306">
        <v>5.0999999999999996</v>
      </c>
      <c r="AE9306">
        <f t="shared" si="723"/>
        <v>0.125</v>
      </c>
      <c r="AF9306">
        <v>0.125</v>
      </c>
      <c r="AG9306">
        <v>0.125</v>
      </c>
      <c r="AN9306">
        <v>100.54340000000001</v>
      </c>
      <c r="AO9306">
        <v>1.002348</v>
      </c>
      <c r="AP9306">
        <v>-0.877975412590705</v>
      </c>
      <c r="AR9306">
        <v>4.3973297868000003</v>
      </c>
      <c r="AT9306">
        <v>13</v>
      </c>
      <c r="AV9306">
        <v>0</v>
      </c>
      <c r="AW9306">
        <v>1</v>
      </c>
      <c r="AZ9306">
        <v>78.2</v>
      </c>
      <c r="BA9306">
        <v>147.9</v>
      </c>
      <c r="BB9306">
        <v>49.6</v>
      </c>
      <c r="BC9306">
        <v>100.352058400185</v>
      </c>
      <c r="BD9306">
        <v>100.481334360481</v>
      </c>
      <c r="BE9306">
        <v>100.1552787</v>
      </c>
      <c r="BF9306">
        <v>99.891798199999997</v>
      </c>
    </row>
    <row r="9307" spans="1:58">
      <c r="A9307" t="s">
        <v>33</v>
      </c>
      <c r="B9307" t="s">
        <v>66</v>
      </c>
      <c r="C9307">
        <v>2015</v>
      </c>
      <c r="D9307">
        <f t="shared" si="721"/>
        <v>280</v>
      </c>
      <c r="E9307">
        <v>4</v>
      </c>
      <c r="F9307">
        <v>52149.771591999997</v>
      </c>
      <c r="G9307">
        <v>16789462.514867</v>
      </c>
      <c r="H9307">
        <v>11513492.42674</v>
      </c>
      <c r="I9307">
        <v>2397953.5301299999</v>
      </c>
      <c r="J9307">
        <v>3467365.268803</v>
      </c>
      <c r="K9307">
        <v>2206007.7602260001</v>
      </c>
      <c r="L9307">
        <v>2891126.3572490001</v>
      </c>
      <c r="M9307">
        <v>5.0405059542695101</v>
      </c>
      <c r="N9307">
        <v>149646666.66666701</v>
      </c>
      <c r="O9307">
        <f>VLOOKUP(C9307,[1]pop_15p_a!$A$8:$AL$68,38,FALSE)</f>
        <v>239439116.217049</v>
      </c>
      <c r="Q9307">
        <f t="shared" si="724"/>
        <v>-685118.59702300001</v>
      </c>
      <c r="R9307">
        <f t="shared" si="725"/>
        <v>321947</v>
      </c>
      <c r="T9307">
        <v>321947</v>
      </c>
      <c r="U9307">
        <f t="shared" si="720"/>
        <v>96.3</v>
      </c>
      <c r="V9307">
        <v>96.3</v>
      </c>
      <c r="W9307">
        <v>104.7</v>
      </c>
      <c r="Z9307">
        <f t="shared" si="722"/>
        <v>5.0333329999999998</v>
      </c>
      <c r="AA9307">
        <v>5</v>
      </c>
      <c r="AB9307">
        <v>5.0333329999999998</v>
      </c>
      <c r="AE9307">
        <f t="shared" si="723"/>
        <v>0.20833333333333334</v>
      </c>
      <c r="AF9307">
        <v>0.20833333333333334</v>
      </c>
      <c r="AG9307">
        <v>0.375</v>
      </c>
      <c r="AN9307">
        <v>100.0911</v>
      </c>
      <c r="AO9307">
        <v>1.0070170000000001</v>
      </c>
      <c r="AP9307">
        <v>-0.877975412590705</v>
      </c>
      <c r="AR9307">
        <v>4.3973297868000003</v>
      </c>
      <c r="AT9307">
        <v>13</v>
      </c>
      <c r="AV9307">
        <v>0</v>
      </c>
      <c r="AW9307">
        <v>1</v>
      </c>
      <c r="AZ9307">
        <v>77.8</v>
      </c>
      <c r="BA9307">
        <v>147.9</v>
      </c>
      <c r="BB9307">
        <v>50.4</v>
      </c>
      <c r="BC9307">
        <v>101.88160413293799</v>
      </c>
      <c r="BD9307">
        <v>101.373134497278</v>
      </c>
      <c r="BE9307">
        <v>100.7414553</v>
      </c>
      <c r="BF9307">
        <v>101.35805480000001</v>
      </c>
    </row>
    <row r="9308" spans="1:58">
      <c r="A9308" t="s">
        <v>33</v>
      </c>
      <c r="B9308" t="s">
        <v>66</v>
      </c>
      <c r="C9308">
        <v>2016</v>
      </c>
      <c r="D9308">
        <f t="shared" si="721"/>
        <v>281</v>
      </c>
      <c r="E9308">
        <v>1</v>
      </c>
      <c r="F9308">
        <v>52326.310401000002</v>
      </c>
      <c r="G9308">
        <v>16873979.272999</v>
      </c>
      <c r="H9308">
        <v>11603446.259406</v>
      </c>
      <c r="I9308">
        <v>2409943.226272</v>
      </c>
      <c r="J9308">
        <v>3502352.3239250001</v>
      </c>
      <c r="K9308">
        <v>2189061.418935</v>
      </c>
      <c r="L9308">
        <v>2897377.1594039998</v>
      </c>
      <c r="M9308">
        <v>4.9254969495227199</v>
      </c>
      <c r="N9308">
        <v>150900666.66666701</v>
      </c>
      <c r="O9308">
        <f>VLOOKUP(C9308,[1]pop_15p_a!$A$8:$AL$68,38,FALSE)</f>
        <v>241347423.787384</v>
      </c>
      <c r="Q9308">
        <f t="shared" si="724"/>
        <v>-708315.74046899984</v>
      </c>
      <c r="R9308">
        <f t="shared" si="725"/>
        <v>322476</v>
      </c>
      <c r="T9308">
        <v>322476</v>
      </c>
      <c r="U9308">
        <f t="shared" ref="U9308:U9320" si="726">V9308</f>
        <v>97.1</v>
      </c>
      <c r="V9308">
        <v>97.1</v>
      </c>
      <c r="W9308">
        <v>106.8</v>
      </c>
      <c r="Z9308">
        <f t="shared" si="722"/>
        <v>4.9333330000000002</v>
      </c>
      <c r="AA9308">
        <v>4.9000000000000004</v>
      </c>
      <c r="AB9308">
        <v>4.9333330000000002</v>
      </c>
      <c r="AE9308">
        <f t="shared" si="723"/>
        <v>0.375</v>
      </c>
      <c r="AF9308">
        <v>0.375</v>
      </c>
      <c r="AG9308">
        <v>0.375</v>
      </c>
      <c r="AN9308">
        <v>100.1558</v>
      </c>
      <c r="AO9308">
        <v>1.0135209999999999</v>
      </c>
      <c r="AP9308">
        <v>-0.51431015167138205</v>
      </c>
      <c r="AT9308">
        <v>13</v>
      </c>
      <c r="AV9308">
        <v>0</v>
      </c>
      <c r="AW9308">
        <v>1</v>
      </c>
      <c r="AZ9308">
        <v>77.3</v>
      </c>
      <c r="BA9308">
        <v>148.5</v>
      </c>
      <c r="BB9308">
        <v>50.6</v>
      </c>
      <c r="BC9308">
        <v>103.29043261942</v>
      </c>
      <c r="BD9308">
        <v>102.278503255169</v>
      </c>
      <c r="BE9308">
        <v>101.2859576</v>
      </c>
      <c r="BF9308">
        <v>102.249847</v>
      </c>
    </row>
    <row r="9309" spans="1:58">
      <c r="A9309" t="s">
        <v>33</v>
      </c>
      <c r="B9309" t="s">
        <v>66</v>
      </c>
      <c r="C9309">
        <v>2016</v>
      </c>
      <c r="D9309">
        <f t="shared" si="721"/>
        <v>282</v>
      </c>
      <c r="E9309">
        <v>2</v>
      </c>
      <c r="F9309">
        <v>52487.462662999998</v>
      </c>
      <c r="G9309">
        <v>16953345.465307999</v>
      </c>
      <c r="H9309">
        <v>11686777.324765</v>
      </c>
      <c r="I9309">
        <v>2412117.1035839999</v>
      </c>
      <c r="J9309">
        <v>3514156.1453809999</v>
      </c>
      <c r="K9309">
        <v>2210411.9046680001</v>
      </c>
      <c r="L9309">
        <v>2903048.0667480002</v>
      </c>
      <c r="M9309">
        <v>4.9002077693131003</v>
      </c>
      <c r="N9309">
        <v>151047000</v>
      </c>
      <c r="O9309">
        <f>VLOOKUP(C9309,[1]pop_15p_a!$A$8:$AL$68,38,FALSE)</f>
        <v>241347423.787384</v>
      </c>
      <c r="Q9309">
        <f t="shared" si="724"/>
        <v>-692636.16208000015</v>
      </c>
      <c r="R9309">
        <f t="shared" si="725"/>
        <v>322998</v>
      </c>
      <c r="T9309">
        <v>322998</v>
      </c>
      <c r="U9309">
        <f t="shared" si="726"/>
        <v>96.6</v>
      </c>
      <c r="V9309">
        <v>96.6</v>
      </c>
      <c r="W9309">
        <v>106.8</v>
      </c>
      <c r="Z9309">
        <f t="shared" si="722"/>
        <v>4.9000000000000004</v>
      </c>
      <c r="AA9309">
        <v>4.9000000000000004</v>
      </c>
      <c r="AB9309">
        <v>4.9000000000000004</v>
      </c>
      <c r="AE9309">
        <f t="shared" si="723"/>
        <v>0.375</v>
      </c>
      <c r="AF9309">
        <v>0.375</v>
      </c>
      <c r="AG9309">
        <v>0.375</v>
      </c>
      <c r="AN9309">
        <v>101.33</v>
      </c>
      <c r="AO9309">
        <v>1.0214530000000002</v>
      </c>
      <c r="AP9309">
        <v>-0.51431015167138205</v>
      </c>
      <c r="AT9309">
        <v>13</v>
      </c>
      <c r="AV9309">
        <v>0</v>
      </c>
      <c r="AW9309">
        <v>1</v>
      </c>
      <c r="AZ9309">
        <v>77.7</v>
      </c>
      <c r="BA9309">
        <v>149.19999999999999</v>
      </c>
      <c r="BB9309">
        <v>51.3</v>
      </c>
      <c r="BC9309">
        <v>104.12537921952899</v>
      </c>
      <c r="BD9309">
        <v>103.27186989600899</v>
      </c>
      <c r="BE9309">
        <v>101.71631290000001</v>
      </c>
      <c r="BF9309">
        <v>103.4289374</v>
      </c>
    </row>
    <row r="9310" spans="1:58">
      <c r="A9310" t="s">
        <v>33</v>
      </c>
      <c r="B9310" t="s">
        <v>66</v>
      </c>
      <c r="C9310">
        <v>2016</v>
      </c>
      <c r="D9310">
        <f t="shared" si="721"/>
        <v>283</v>
      </c>
      <c r="E9310">
        <v>3</v>
      </c>
      <c r="F9310">
        <v>52672.947844000002</v>
      </c>
      <c r="G9310">
        <v>17045281.959988002</v>
      </c>
      <c r="H9310">
        <v>11761214.549574999</v>
      </c>
      <c r="I9310">
        <v>2427770.9271430001</v>
      </c>
      <c r="J9310">
        <v>3538386.319933</v>
      </c>
      <c r="K9310">
        <v>2243556.8721799999</v>
      </c>
      <c r="L9310">
        <v>2936466.708879</v>
      </c>
      <c r="M9310">
        <v>4.9000923638886302</v>
      </c>
      <c r="N9310">
        <v>151697666.66666701</v>
      </c>
      <c r="O9310">
        <f>VLOOKUP(C9310,[1]pop_15p_a!$A$8:$AL$68,38,FALSE)</f>
        <v>241347423.787384</v>
      </c>
      <c r="Q9310">
        <f t="shared" si="724"/>
        <v>-692909.83669900009</v>
      </c>
      <c r="R9310">
        <f t="shared" si="725"/>
        <v>323606</v>
      </c>
      <c r="T9310">
        <v>323606</v>
      </c>
      <c r="U9310">
        <f t="shared" si="726"/>
        <v>97.3</v>
      </c>
      <c r="V9310">
        <v>97.3</v>
      </c>
      <c r="W9310">
        <v>106.8</v>
      </c>
      <c r="Z9310">
        <f t="shared" si="722"/>
        <v>4.9000000000000004</v>
      </c>
      <c r="AA9310">
        <v>4.9000000000000004</v>
      </c>
      <c r="AB9310">
        <v>4.9000000000000004</v>
      </c>
      <c r="AE9310">
        <f t="shared" si="723"/>
        <v>0.375</v>
      </c>
      <c r="AF9310">
        <v>0.375</v>
      </c>
      <c r="AG9310">
        <v>0.375</v>
      </c>
      <c r="AN9310">
        <v>101.6671</v>
      </c>
      <c r="AO9310">
        <v>1.0247870000000001</v>
      </c>
      <c r="AP9310">
        <v>-0.51431015167138205</v>
      </c>
      <c r="AT9310">
        <v>13</v>
      </c>
      <c r="AV9310">
        <v>0</v>
      </c>
      <c r="AW9310">
        <v>1</v>
      </c>
      <c r="AZ9310">
        <v>78.2</v>
      </c>
      <c r="BA9310">
        <v>150.4</v>
      </c>
      <c r="BB9310">
        <v>51.5</v>
      </c>
      <c r="BC9310">
        <v>105.41862999862499</v>
      </c>
      <c r="BD9310">
        <v>104.24462657502499</v>
      </c>
      <c r="BE9310">
        <v>102.4590441</v>
      </c>
      <c r="BF9310">
        <v>104.5213215</v>
      </c>
    </row>
    <row r="9311" spans="1:58">
      <c r="A9311" t="s">
        <v>33</v>
      </c>
      <c r="B9311" t="s">
        <v>66</v>
      </c>
      <c r="C9311">
        <v>2016</v>
      </c>
      <c r="D9311">
        <f t="shared" si="721"/>
        <v>284</v>
      </c>
      <c r="E9311">
        <v>4</v>
      </c>
      <c r="F9311">
        <v>52842.869292000003</v>
      </c>
      <c r="G9311">
        <v>17130971.267159998</v>
      </c>
      <c r="H9311">
        <v>11834188.449065</v>
      </c>
      <c r="I9311">
        <v>2431802.13472</v>
      </c>
      <c r="J9311">
        <v>3556784.5093080001</v>
      </c>
      <c r="K9311">
        <v>2229250.4038189999</v>
      </c>
      <c r="L9311">
        <v>2990160.3292939998</v>
      </c>
      <c r="M9311">
        <v>4.7583768803111903</v>
      </c>
      <c r="N9311">
        <v>152125000</v>
      </c>
      <c r="O9311">
        <f>VLOOKUP(C9311,[1]pop_15p_a!$A$8:$AL$68,38,FALSE)</f>
        <v>241347423.787384</v>
      </c>
      <c r="Q9311">
        <f t="shared" si="724"/>
        <v>-760909.92547499994</v>
      </c>
      <c r="R9311">
        <f t="shared" si="725"/>
        <v>324187</v>
      </c>
      <c r="T9311">
        <v>324187</v>
      </c>
      <c r="U9311">
        <f t="shared" si="726"/>
        <v>98.3</v>
      </c>
      <c r="V9311">
        <v>98.3</v>
      </c>
      <c r="W9311">
        <v>106.8</v>
      </c>
      <c r="Z9311">
        <f t="shared" si="722"/>
        <v>4.766667</v>
      </c>
      <c r="AA9311">
        <v>4.8</v>
      </c>
      <c r="AB9311">
        <v>4.766667</v>
      </c>
      <c r="AE9311">
        <f t="shared" si="723"/>
        <v>0.45833333333333331</v>
      </c>
      <c r="AF9311">
        <v>0.45833333333333331</v>
      </c>
      <c r="AG9311">
        <v>0.625</v>
      </c>
      <c r="AN9311">
        <v>101.8934</v>
      </c>
      <c r="AO9311">
        <v>1.028675</v>
      </c>
      <c r="AP9311">
        <v>-0.51431015167138205</v>
      </c>
      <c r="AT9311">
        <v>13</v>
      </c>
      <c r="AV9311">
        <v>0</v>
      </c>
      <c r="AW9311">
        <v>1</v>
      </c>
      <c r="AZ9311">
        <v>78.099999999999994</v>
      </c>
      <c r="BA9311">
        <v>150</v>
      </c>
      <c r="BB9311">
        <v>51.7</v>
      </c>
      <c r="BC9311">
        <v>106.595556336139</v>
      </c>
      <c r="BD9311">
        <v>105.29766321942201</v>
      </c>
      <c r="BE9311">
        <v>103.0612579</v>
      </c>
      <c r="BF9311">
        <v>105.181861</v>
      </c>
    </row>
    <row r="9312" spans="1:58">
      <c r="A9312" t="s">
        <v>33</v>
      </c>
      <c r="B9312" t="s">
        <v>66</v>
      </c>
      <c r="C9312">
        <v>2017</v>
      </c>
      <c r="D9312">
        <f t="shared" si="721"/>
        <v>285</v>
      </c>
      <c r="E9312">
        <v>1</v>
      </c>
      <c r="F9312">
        <v>53066.912402000002</v>
      </c>
      <c r="G9312">
        <v>17228066.977614999</v>
      </c>
      <c r="H9312">
        <v>11904613.731597999</v>
      </c>
      <c r="I9312">
        <v>2425760.0906290002</v>
      </c>
      <c r="J9312">
        <v>3616775.7759819999</v>
      </c>
      <c r="K9312">
        <v>2262243.2145810002</v>
      </c>
      <c r="L9312">
        <v>3020055.9944640002</v>
      </c>
      <c r="M9312">
        <v>4.6039997247608904</v>
      </c>
      <c r="N9312">
        <v>152501000</v>
      </c>
      <c r="O9312">
        <f>VLOOKUP(C9312,[1]pop_15p_a!$A$8:$AL$68,38,FALSE)</f>
        <v>243119150.11416101</v>
      </c>
      <c r="Q9312">
        <f t="shared" si="724"/>
        <v>-757812.77988300007</v>
      </c>
      <c r="R9312">
        <f t="shared" si="725"/>
        <v>324648</v>
      </c>
      <c r="T9312">
        <v>324648</v>
      </c>
      <c r="U9312">
        <f t="shared" si="726"/>
        <v>96.7</v>
      </c>
      <c r="V9312">
        <v>96.7</v>
      </c>
      <c r="W9312">
        <v>106</v>
      </c>
      <c r="Z9312">
        <f t="shared" si="722"/>
        <v>4.5999999999999996</v>
      </c>
      <c r="AA9312">
        <v>4.5999999999999996</v>
      </c>
      <c r="AB9312">
        <v>4.5999999999999996</v>
      </c>
      <c r="AE9312">
        <f t="shared" si="723"/>
        <v>0.70833333333333337</v>
      </c>
      <c r="AF9312">
        <v>0.70833333333333337</v>
      </c>
      <c r="AG9312">
        <v>0.875</v>
      </c>
      <c r="AN9312">
        <v>102.6991</v>
      </c>
      <c r="AO9312">
        <v>1.035469</v>
      </c>
      <c r="AP9312">
        <v>-2.5613264602793E-2</v>
      </c>
      <c r="AT9312">
        <v>13</v>
      </c>
      <c r="AV9312">
        <v>0</v>
      </c>
      <c r="AW9312">
        <v>1</v>
      </c>
      <c r="AZ9312">
        <v>77.5</v>
      </c>
      <c r="BA9312">
        <v>150.1</v>
      </c>
      <c r="BB9312">
        <v>51.2</v>
      </c>
      <c r="BC9312">
        <v>107.612041038424</v>
      </c>
      <c r="BD9312">
        <v>106.271693592506</v>
      </c>
      <c r="BE9312">
        <v>103.6202799</v>
      </c>
      <c r="BF9312">
        <v>105.2672649</v>
      </c>
    </row>
    <row r="9313" spans="1:58">
      <c r="A9313" t="s">
        <v>33</v>
      </c>
      <c r="B9313" t="s">
        <v>66</v>
      </c>
      <c r="C9313">
        <v>2017</v>
      </c>
      <c r="D9313">
        <f t="shared" si="721"/>
        <v>286</v>
      </c>
      <c r="E9313">
        <v>2</v>
      </c>
      <c r="F9313">
        <v>53275.177776999997</v>
      </c>
      <c r="G9313">
        <v>17320133.221574001</v>
      </c>
      <c r="H9313">
        <v>11975436.188761</v>
      </c>
      <c r="I9313">
        <v>2431188.1097249999</v>
      </c>
      <c r="J9313">
        <v>3642894.911595</v>
      </c>
      <c r="K9313">
        <v>2271073.9069139999</v>
      </c>
      <c r="L9313">
        <v>3046009.302745</v>
      </c>
      <c r="M9313">
        <v>4.3641959754520601</v>
      </c>
      <c r="N9313">
        <v>153082000</v>
      </c>
      <c r="O9313">
        <f>VLOOKUP(C9313,[1]pop_15p_a!$A$8:$AL$68,38,FALSE)</f>
        <v>243119150.11416101</v>
      </c>
      <c r="Q9313">
        <f t="shared" si="724"/>
        <v>-774935.39583100006</v>
      </c>
      <c r="R9313">
        <f t="shared" si="725"/>
        <v>325107</v>
      </c>
      <c r="T9313">
        <v>325107</v>
      </c>
      <c r="U9313">
        <f t="shared" si="726"/>
        <v>95.5</v>
      </c>
      <c r="V9313">
        <v>95.5</v>
      </c>
      <c r="W9313">
        <v>106</v>
      </c>
      <c r="Z9313">
        <f t="shared" si="722"/>
        <v>4.3666669999999996</v>
      </c>
      <c r="AA9313">
        <v>4.4000000000000004</v>
      </c>
      <c r="AB9313">
        <v>4.3666669999999996</v>
      </c>
      <c r="AE9313">
        <f t="shared" si="723"/>
        <v>0.95833333333333337</v>
      </c>
      <c r="AF9313">
        <v>0.95833333333333337</v>
      </c>
      <c r="AN9313">
        <v>103.2573</v>
      </c>
      <c r="AO9313">
        <v>1.0395619999999999</v>
      </c>
      <c r="AP9313">
        <v>-2.5613264602793E-2</v>
      </c>
      <c r="AT9313">
        <v>13</v>
      </c>
      <c r="AV9313">
        <v>0</v>
      </c>
      <c r="AW9313">
        <v>1</v>
      </c>
      <c r="AZ9313">
        <v>77.7</v>
      </c>
      <c r="BA9313">
        <v>150.6</v>
      </c>
      <c r="BB9313">
        <v>51.4</v>
      </c>
      <c r="BC9313">
        <v>109.30956079355499</v>
      </c>
      <c r="BD9313">
        <v>107.249357502317</v>
      </c>
      <c r="BE9313">
        <v>104.50052839999999</v>
      </c>
      <c r="BF9313">
        <v>106.5284805</v>
      </c>
    </row>
    <row r="9314" spans="1:58">
      <c r="A9314" t="s">
        <v>33</v>
      </c>
      <c r="B9314" t="s">
        <v>66</v>
      </c>
      <c r="C9314">
        <v>2017</v>
      </c>
      <c r="D9314">
        <f t="shared" si="721"/>
        <v>287</v>
      </c>
      <c r="E9314">
        <v>3</v>
      </c>
      <c r="F9314">
        <v>53604.142896999998</v>
      </c>
      <c r="G9314">
        <v>17457100.404915001</v>
      </c>
      <c r="H9314">
        <v>12045666.233645</v>
      </c>
      <c r="I9314">
        <v>2434720.6603580001</v>
      </c>
      <c r="J9314">
        <v>3649165.8738409998</v>
      </c>
      <c r="K9314">
        <v>2295867.0557889999</v>
      </c>
      <c r="L9314">
        <v>3055510.2993419999</v>
      </c>
      <c r="M9314">
        <v>4.3196987635787796</v>
      </c>
      <c r="N9314">
        <v>153815333.33333299</v>
      </c>
      <c r="O9314">
        <f>VLOOKUP(C9314,[1]pop_15p_a!$A$8:$AL$68,38,FALSE)</f>
        <v>243119150.11416101</v>
      </c>
      <c r="Q9314">
        <f t="shared" si="724"/>
        <v>-759643.24355300004</v>
      </c>
      <c r="R9314">
        <f t="shared" si="725"/>
        <v>325667</v>
      </c>
      <c r="T9314">
        <v>325667</v>
      </c>
      <c r="U9314">
        <f t="shared" si="726"/>
        <v>96.7</v>
      </c>
      <c r="V9314">
        <v>96.7</v>
      </c>
      <c r="W9314">
        <v>106</v>
      </c>
      <c r="Z9314">
        <f t="shared" si="722"/>
        <v>4.3</v>
      </c>
      <c r="AA9314">
        <v>4.3</v>
      </c>
      <c r="AB9314">
        <v>4.3</v>
      </c>
      <c r="AE9314">
        <f t="shared" si="723"/>
        <v>1.125</v>
      </c>
      <c r="AF9314">
        <v>1.125</v>
      </c>
      <c r="AN9314">
        <v>103.66679999999999</v>
      </c>
      <c r="AO9314">
        <v>1.0421020000000001</v>
      </c>
      <c r="AP9314">
        <v>-2.5613264602793E-2</v>
      </c>
      <c r="AT9314">
        <v>13</v>
      </c>
      <c r="AV9314">
        <v>0</v>
      </c>
      <c r="AW9314">
        <v>1</v>
      </c>
      <c r="AZ9314">
        <v>77.599999999999994</v>
      </c>
      <c r="BA9314">
        <v>150.69999999999999</v>
      </c>
      <c r="BB9314">
        <v>51.4</v>
      </c>
      <c r="BC9314">
        <v>110.710677382724</v>
      </c>
      <c r="BD9314">
        <v>108.22340279078</v>
      </c>
      <c r="BE9314">
        <v>105.3045705</v>
      </c>
      <c r="BF9314">
        <v>107.4334513</v>
      </c>
    </row>
    <row r="9315" spans="1:58">
      <c r="A9315" t="s">
        <v>33</v>
      </c>
      <c r="B9315" t="s">
        <v>66</v>
      </c>
      <c r="C9315">
        <v>2017</v>
      </c>
      <c r="D9315">
        <f t="shared" si="721"/>
        <v>288</v>
      </c>
      <c r="E9315">
        <v>4</v>
      </c>
      <c r="F9315">
        <v>53981.772552000002</v>
      </c>
      <c r="G9315">
        <v>17609825.878467001</v>
      </c>
      <c r="H9315">
        <v>12182937.441814</v>
      </c>
      <c r="I9315">
        <v>2446138.2835220001</v>
      </c>
      <c r="J9315">
        <v>3720665.7207570001</v>
      </c>
      <c r="K9315">
        <v>2351641.3725100001</v>
      </c>
      <c r="L9315">
        <v>3157427.0444749999</v>
      </c>
      <c r="M9315">
        <v>4.1189708074353799</v>
      </c>
      <c r="N9315">
        <v>153952333.33333299</v>
      </c>
      <c r="O9315">
        <f>VLOOKUP(C9315,[1]pop_15p_a!$A$8:$AL$68,38,FALSE)</f>
        <v>243119150.11416101</v>
      </c>
      <c r="Q9315">
        <f t="shared" si="724"/>
        <v>-805785.67196499975</v>
      </c>
      <c r="R9315">
        <f t="shared" si="725"/>
        <v>326218</v>
      </c>
      <c r="T9315">
        <v>326218</v>
      </c>
      <c r="U9315">
        <f t="shared" si="726"/>
        <v>96.7</v>
      </c>
      <c r="V9315">
        <v>96.7</v>
      </c>
      <c r="W9315">
        <v>106</v>
      </c>
      <c r="Z9315">
        <f t="shared" si="722"/>
        <v>4.1333330000000004</v>
      </c>
      <c r="AA9315">
        <v>4.0999999999999996</v>
      </c>
      <c r="AB9315">
        <v>4.1333330000000004</v>
      </c>
      <c r="AE9315">
        <f t="shared" si="723"/>
        <v>1.2083333333333333</v>
      </c>
      <c r="AF9315">
        <v>1.2083333333333333</v>
      </c>
      <c r="AN9315">
        <v>104.051</v>
      </c>
      <c r="AO9315">
        <v>1.046713</v>
      </c>
      <c r="AP9315">
        <v>-2.5613264602793E-2</v>
      </c>
      <c r="AT9315">
        <v>13</v>
      </c>
      <c r="AV9315">
        <v>0</v>
      </c>
      <c r="AW9315">
        <v>1</v>
      </c>
      <c r="AZ9315">
        <v>77.8</v>
      </c>
      <c r="BA9315">
        <v>151</v>
      </c>
      <c r="BB9315">
        <v>51.7</v>
      </c>
      <c r="BC9315">
        <v>111.88254161838</v>
      </c>
      <c r="BD9315">
        <v>109.179510752992</v>
      </c>
      <c r="BE9315">
        <v>106.200273</v>
      </c>
      <c r="BF9315">
        <v>108.0244623</v>
      </c>
    </row>
    <row r="9316" spans="1:58">
      <c r="A9316" t="s">
        <v>33</v>
      </c>
      <c r="B9316" t="s">
        <v>66</v>
      </c>
      <c r="C9316">
        <v>2018</v>
      </c>
      <c r="D9316">
        <f t="shared" si="721"/>
        <v>289</v>
      </c>
      <c r="E9316">
        <v>1</v>
      </c>
      <c r="F9316">
        <v>54247.749458999999</v>
      </c>
      <c r="G9316">
        <v>17721112.315621998</v>
      </c>
      <c r="H9316">
        <v>12233841.830592999</v>
      </c>
      <c r="I9316">
        <v>2458321.5310209999</v>
      </c>
      <c r="J9316">
        <v>3764871.2943310002</v>
      </c>
      <c r="K9316">
        <v>2356064.186493</v>
      </c>
      <c r="L9316">
        <v>3162203.5220610001</v>
      </c>
      <c r="Q9316">
        <f t="shared" si="724"/>
        <v>-806139.3355680001</v>
      </c>
      <c r="R9316">
        <f t="shared" si="725"/>
        <v>326670</v>
      </c>
      <c r="T9316">
        <v>326670</v>
      </c>
      <c r="U9316">
        <f t="shared" si="726"/>
        <v>98.5</v>
      </c>
      <c r="V9316">
        <v>98.5</v>
      </c>
      <c r="W9316">
        <v>104.3</v>
      </c>
      <c r="Z9316">
        <f t="shared" si="722"/>
        <v>4.0666669999999998</v>
      </c>
      <c r="AA9316">
        <v>4.0999999999999996</v>
      </c>
      <c r="AB9316">
        <v>4.0666669999999998</v>
      </c>
      <c r="AE9316">
        <f t="shared" si="723"/>
        <v>1.4583333333333333</v>
      </c>
      <c r="AF9316">
        <v>1.4583333333333333</v>
      </c>
      <c r="AN9316">
        <v>104.9731</v>
      </c>
      <c r="AO9316">
        <v>1.0554410000000001</v>
      </c>
      <c r="AP9316">
        <v>0.43185806834209201</v>
      </c>
      <c r="AT9316">
        <v>13</v>
      </c>
      <c r="AV9316">
        <v>0</v>
      </c>
      <c r="AW9316">
        <v>1</v>
      </c>
      <c r="AZ9316">
        <v>77.099999999999994</v>
      </c>
      <c r="BA9316">
        <v>150.1</v>
      </c>
      <c r="BB9316">
        <v>51.2</v>
      </c>
      <c r="BC9316">
        <v>113.360754181912</v>
      </c>
      <c r="BD9316">
        <v>110.160709259634</v>
      </c>
      <c r="BE9316">
        <v>107.2943087</v>
      </c>
      <c r="BF9316">
        <v>108.4582453</v>
      </c>
    </row>
    <row r="9317" spans="1:58">
      <c r="A9317" t="s">
        <v>33</v>
      </c>
      <c r="B9317" t="s">
        <v>66</v>
      </c>
      <c r="C9317">
        <v>2018</v>
      </c>
      <c r="D9317">
        <f t="shared" si="721"/>
        <v>290</v>
      </c>
      <c r="E9317">
        <v>2</v>
      </c>
      <c r="F9317">
        <v>54639.861060000003</v>
      </c>
      <c r="G9317">
        <v>17874774.867300998</v>
      </c>
      <c r="H9317">
        <v>12354707.333965</v>
      </c>
      <c r="I9317">
        <v>2471355.2603449998</v>
      </c>
      <c r="J9317">
        <v>3811527.1757490002</v>
      </c>
      <c r="K9317">
        <v>2389621.7508339998</v>
      </c>
      <c r="L9317">
        <v>3164287.4320570002</v>
      </c>
      <c r="Q9317">
        <f t="shared" si="724"/>
        <v>-774665.6812230004</v>
      </c>
      <c r="R9317">
        <f t="shared" si="725"/>
        <v>327138</v>
      </c>
      <c r="T9317">
        <v>327138</v>
      </c>
      <c r="U9317">
        <f t="shared" si="726"/>
        <v>97.2</v>
      </c>
      <c r="V9317">
        <v>97.2</v>
      </c>
      <c r="W9317">
        <v>104.3</v>
      </c>
      <c r="Z9317">
        <f t="shared" si="722"/>
        <v>3.9</v>
      </c>
      <c r="AA9317">
        <v>3.9</v>
      </c>
      <c r="AB9317">
        <v>3.9</v>
      </c>
      <c r="AE9317">
        <f t="shared" si="723"/>
        <v>1.7083333333333333</v>
      </c>
      <c r="AF9317">
        <v>1.7083333333333333</v>
      </c>
      <c r="AN9317">
        <v>106.0575</v>
      </c>
      <c r="AO9317">
        <v>1.0625419999999999</v>
      </c>
      <c r="AP9317">
        <v>0.43185806834209201</v>
      </c>
      <c r="AT9317">
        <v>13</v>
      </c>
      <c r="AV9317">
        <v>0</v>
      </c>
      <c r="AW9317">
        <v>1</v>
      </c>
      <c r="AZ9317">
        <v>76.599999999999994</v>
      </c>
      <c r="BA9317">
        <v>151</v>
      </c>
      <c r="BB9317">
        <v>51.3</v>
      </c>
      <c r="BC9317">
        <v>114.230245246564</v>
      </c>
      <c r="BD9317">
        <v>111.14708002598</v>
      </c>
      <c r="BE9317">
        <v>107.68450850000001</v>
      </c>
      <c r="BF9317">
        <v>109.0076935</v>
      </c>
    </row>
    <row r="9318" spans="1:58">
      <c r="A9318" t="s">
        <v>33</v>
      </c>
      <c r="B9318" t="s">
        <v>66</v>
      </c>
      <c r="C9318">
        <v>2018</v>
      </c>
      <c r="D9318">
        <f t="shared" si="721"/>
        <v>291</v>
      </c>
      <c r="E9318">
        <v>3</v>
      </c>
      <c r="F9318">
        <v>54941.379651000003</v>
      </c>
      <c r="G9318">
        <v>18004125.287411001</v>
      </c>
      <c r="H9318">
        <v>12460566.335690999</v>
      </c>
      <c r="I9318">
        <v>2484730.3265459999</v>
      </c>
      <c r="J9318">
        <v>3819755.0822299998</v>
      </c>
      <c r="K9318">
        <v>2351728.1858700002</v>
      </c>
      <c r="L9318">
        <v>3230489.1516049998</v>
      </c>
      <c r="Q9318">
        <f t="shared" si="724"/>
        <v>-878760.96573499963</v>
      </c>
      <c r="R9318">
        <f t="shared" si="725"/>
        <v>327697</v>
      </c>
      <c r="T9318">
        <v>327697</v>
      </c>
      <c r="U9318">
        <f t="shared" si="726"/>
        <v>97.4</v>
      </c>
      <c r="V9318">
        <v>97.4</v>
      </c>
      <c r="W9318">
        <v>104.3</v>
      </c>
      <c r="Z9318">
        <f t="shared" si="722"/>
        <v>3.8</v>
      </c>
      <c r="AA9318">
        <v>3.8</v>
      </c>
      <c r="AB9318">
        <v>3.8</v>
      </c>
      <c r="AE9318">
        <f t="shared" si="723"/>
        <v>1.9583333333333333</v>
      </c>
      <c r="AF9318">
        <v>1.9583333333333333</v>
      </c>
      <c r="AN9318">
        <v>106.4046</v>
      </c>
      <c r="AO9318">
        <v>1.065455</v>
      </c>
      <c r="AP9318">
        <v>0.43185806834209201</v>
      </c>
      <c r="AT9318">
        <v>13</v>
      </c>
      <c r="AV9318">
        <v>0</v>
      </c>
      <c r="AW9318">
        <v>1</v>
      </c>
      <c r="AZ9318">
        <v>76.400000000000006</v>
      </c>
      <c r="BA9318">
        <v>150.4</v>
      </c>
      <c r="BB9318">
        <v>51</v>
      </c>
      <c r="BC9318">
        <v>115.21770716088101</v>
      </c>
      <c r="BD9318">
        <v>112.139074241225</v>
      </c>
      <c r="BE9318">
        <v>108.0747439</v>
      </c>
      <c r="BF9318">
        <v>109.50554700000001</v>
      </c>
    </row>
    <row r="9319" spans="1:58">
      <c r="A9319" t="s">
        <v>33</v>
      </c>
      <c r="B9319" t="s">
        <v>66</v>
      </c>
      <c r="C9319">
        <v>2018</v>
      </c>
      <c r="D9319">
        <f t="shared" si="721"/>
        <v>292</v>
      </c>
      <c r="E9319">
        <v>4</v>
      </c>
      <c r="F9319">
        <v>54999.821384000003</v>
      </c>
      <c r="G9319">
        <v>18052976.371509001</v>
      </c>
      <c r="H9319">
        <v>12505069.035087001</v>
      </c>
      <c r="I9319">
        <v>2484414.7329540001</v>
      </c>
      <c r="J9319">
        <v>3838119.2800179999</v>
      </c>
      <c r="K9319">
        <v>2360341.378064</v>
      </c>
      <c r="L9319">
        <v>3258158.020697</v>
      </c>
      <c r="Q9319">
        <f t="shared" si="724"/>
        <v>-897816.64263299992</v>
      </c>
      <c r="R9319">
        <f t="shared" si="725"/>
        <v>328237</v>
      </c>
      <c r="T9319">
        <v>328237</v>
      </c>
      <c r="U9319">
        <f t="shared" si="726"/>
        <v>98.4</v>
      </c>
      <c r="V9319">
        <v>98.4</v>
      </c>
      <c r="W9319">
        <v>104.3</v>
      </c>
      <c r="AE9319">
        <f t="shared" si="723"/>
        <v>2.2083333333333335</v>
      </c>
      <c r="AF9319">
        <v>2.2083333333333335</v>
      </c>
    </row>
    <row r="9320" spans="1:58">
      <c r="A9320" t="s">
        <v>33</v>
      </c>
      <c r="B9320" t="s">
        <v>66</v>
      </c>
      <c r="C9320">
        <v>2019</v>
      </c>
      <c r="D9320">
        <f t="shared" ref="D9320:D9321" si="727">D9030</f>
        <v>293</v>
      </c>
      <c r="E9320">
        <v>1</v>
      </c>
      <c r="F9320">
        <v>55346.323719</v>
      </c>
      <c r="G9320">
        <v>18191118.987206999</v>
      </c>
      <c r="H9320">
        <v>12540494.140853999</v>
      </c>
      <c r="I9320">
        <v>2492618.259443</v>
      </c>
      <c r="J9320">
        <v>3878286.6530309999</v>
      </c>
      <c r="K9320">
        <v>2384434.4191959999</v>
      </c>
      <c r="L9320">
        <v>3245869.8176770001</v>
      </c>
      <c r="Q9320">
        <f t="shared" si="724"/>
        <v>-861435.39848100021</v>
      </c>
      <c r="R9320">
        <f t="shared" si="725"/>
        <v>328678</v>
      </c>
      <c r="T9320">
        <v>328678</v>
      </c>
      <c r="U9320">
        <f t="shared" si="726"/>
        <v>97.7</v>
      </c>
      <c r="V9320">
        <v>97.7</v>
      </c>
      <c r="W9320">
        <v>106.2</v>
      </c>
      <c r="AE9320">
        <f t="shared" si="723"/>
        <v>2.375</v>
      </c>
      <c r="AF9320">
        <v>2.375</v>
      </c>
    </row>
    <row r="9321" spans="1:58">
      <c r="A9321" t="s">
        <v>33</v>
      </c>
      <c r="B9321" t="s">
        <v>66</v>
      </c>
      <c r="C9321">
        <v>2019</v>
      </c>
      <c r="D9321">
        <f t="shared" si="727"/>
        <v>294</v>
      </c>
      <c r="E9321">
        <v>2</v>
      </c>
      <c r="F9321">
        <v>55545.655764000003</v>
      </c>
      <c r="G9321">
        <v>18282019.409866001</v>
      </c>
      <c r="H9321">
        <v>12680914.991683999</v>
      </c>
      <c r="I9321">
        <v>2517422.3902679998</v>
      </c>
      <c r="J9321">
        <v>3878899.4727889998</v>
      </c>
      <c r="K9321">
        <v>2350011.5216839998</v>
      </c>
      <c r="L9321">
        <v>3245711.1584569998</v>
      </c>
      <c r="Q9321">
        <f t="shared" si="724"/>
        <v>-895699.63677300001</v>
      </c>
      <c r="R9321">
        <f t="shared" si="725"/>
        <v>329135</v>
      </c>
      <c r="T9321">
        <v>329135</v>
      </c>
      <c r="W9321">
        <v>106.2</v>
      </c>
      <c r="AE9321">
        <f t="shared" ref="AE9321" si="728">AF9321</f>
        <v>2.375</v>
      </c>
      <c r="AF9321">
        <v>2.375</v>
      </c>
    </row>
  </sheetData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1"/>
  <sheetViews>
    <sheetView workbookViewId="0">
      <selection activeCell="F14" sqref="F14"/>
    </sheetView>
  </sheetViews>
  <sheetFormatPr defaultRowHeight="15"/>
  <cols>
    <col min="1" max="1" width="18" customWidth="1"/>
    <col min="2" max="2" width="15.85546875" customWidth="1"/>
    <col min="3" max="3" width="19" customWidth="1"/>
    <col min="4" max="4" width="18.140625" customWidth="1"/>
    <col min="5" max="5" width="18.28515625" customWidth="1"/>
  </cols>
  <sheetData>
    <row r="2" spans="1:6">
      <c r="A2" s="1" t="s">
        <v>103</v>
      </c>
      <c r="B2" s="1" t="s">
        <v>105</v>
      </c>
      <c r="C2" s="1" t="s">
        <v>99</v>
      </c>
      <c r="D2" s="1" t="s">
        <v>100</v>
      </c>
      <c r="E2" s="1" t="s">
        <v>101</v>
      </c>
      <c r="F2" s="1" t="s">
        <v>115</v>
      </c>
    </row>
    <row r="3" spans="1:6" s="3" customFormat="1">
      <c r="A3" s="3" t="s">
        <v>104</v>
      </c>
      <c r="B3" s="3" t="s">
        <v>104</v>
      </c>
      <c r="C3" s="3" t="s">
        <v>293</v>
      </c>
      <c r="D3" s="3" t="s">
        <v>102</v>
      </c>
      <c r="F3" s="3" t="s">
        <v>294</v>
      </c>
    </row>
    <row r="4" spans="1:6">
      <c r="A4" t="s">
        <v>104</v>
      </c>
      <c r="B4" t="s">
        <v>104</v>
      </c>
      <c r="C4" t="s">
        <v>69</v>
      </c>
      <c r="D4" t="s">
        <v>102</v>
      </c>
    </row>
    <row r="5" spans="1:6">
      <c r="A5" t="s">
        <v>104</v>
      </c>
      <c r="B5" t="s">
        <v>104</v>
      </c>
      <c r="C5" t="s">
        <v>70</v>
      </c>
      <c r="D5" t="s">
        <v>102</v>
      </c>
    </row>
    <row r="6" spans="1:6">
      <c r="A6" t="s">
        <v>104</v>
      </c>
      <c r="B6" t="s">
        <v>104</v>
      </c>
      <c r="C6" t="s">
        <v>71</v>
      </c>
      <c r="D6" t="s">
        <v>102</v>
      </c>
    </row>
    <row r="7" spans="1:6">
      <c r="A7" t="s">
        <v>104</v>
      </c>
      <c r="B7" t="s">
        <v>104</v>
      </c>
      <c r="C7" t="s">
        <v>72</v>
      </c>
      <c r="D7" t="s">
        <v>102</v>
      </c>
    </row>
    <row r="8" spans="1:6">
      <c r="A8" t="s">
        <v>104</v>
      </c>
      <c r="B8" t="s">
        <v>104</v>
      </c>
      <c r="C8" t="s">
        <v>73</v>
      </c>
      <c r="D8" t="s">
        <v>102</v>
      </c>
    </row>
    <row r="9" spans="1:6">
      <c r="A9" t="s">
        <v>104</v>
      </c>
      <c r="B9" t="s">
        <v>104</v>
      </c>
      <c r="C9" t="s">
        <v>74</v>
      </c>
      <c r="D9" t="s">
        <v>102</v>
      </c>
    </row>
    <row r="10" spans="1:6">
      <c r="A10" t="s">
        <v>104</v>
      </c>
      <c r="B10" t="s">
        <v>104</v>
      </c>
      <c r="C10" t="s">
        <v>98</v>
      </c>
      <c r="D10" t="s">
        <v>102</v>
      </c>
    </row>
    <row r="11" spans="1:6">
      <c r="A11" t="s">
        <v>104</v>
      </c>
      <c r="B11" t="s">
        <v>104</v>
      </c>
      <c r="C11" t="s">
        <v>75</v>
      </c>
      <c r="D11" t="s">
        <v>102</v>
      </c>
    </row>
    <row r="12" spans="1:6">
      <c r="A12" t="s">
        <v>116</v>
      </c>
      <c r="C12" t="s">
        <v>75</v>
      </c>
      <c r="D12" t="s">
        <v>114</v>
      </c>
      <c r="F12" t="s">
        <v>298</v>
      </c>
    </row>
    <row r="13" spans="1:6" ht="4.5" customHeight="1"/>
    <row r="14" spans="1:6">
      <c r="C14" s="3" t="s">
        <v>80</v>
      </c>
      <c r="D14" s="3" t="s">
        <v>162</v>
      </c>
      <c r="F14" s="3" t="s">
        <v>164</v>
      </c>
    </row>
    <row r="15" spans="1:6">
      <c r="A15" s="3"/>
      <c r="C15" s="3" t="s">
        <v>79</v>
      </c>
      <c r="D15" s="3" t="s">
        <v>119</v>
      </c>
      <c r="F15" s="3" t="s">
        <v>117</v>
      </c>
    </row>
    <row r="16" spans="1:6">
      <c r="C16" s="3" t="s">
        <v>118</v>
      </c>
      <c r="D16" s="3" t="s">
        <v>125</v>
      </c>
      <c r="F16" s="3" t="s">
        <v>163</v>
      </c>
    </row>
    <row r="17" spans="1:10">
      <c r="C17" s="3" t="s">
        <v>120</v>
      </c>
      <c r="D17" s="3" t="s">
        <v>102</v>
      </c>
      <c r="F17" s="3" t="s">
        <v>126</v>
      </c>
    </row>
    <row r="18" spans="1:10">
      <c r="C18" s="3" t="s">
        <v>122</v>
      </c>
      <c r="D18" s="3" t="s">
        <v>124</v>
      </c>
      <c r="F18" s="3" t="s">
        <v>126</v>
      </c>
    </row>
    <row r="19" spans="1:10" ht="5.25" customHeight="1"/>
    <row r="20" spans="1:10">
      <c r="C20" s="3" t="s">
        <v>154</v>
      </c>
      <c r="D20" s="3" t="s">
        <v>221</v>
      </c>
      <c r="F20" s="3" t="s">
        <v>222</v>
      </c>
    </row>
    <row r="21" spans="1:10">
      <c r="C21" s="3" t="s">
        <v>91</v>
      </c>
      <c r="D21" s="3" t="s">
        <v>102</v>
      </c>
      <c r="F21" s="3" t="s">
        <v>156</v>
      </c>
    </row>
    <row r="22" spans="1:10">
      <c r="C22" s="3" t="s">
        <v>90</v>
      </c>
      <c r="D22" s="3" t="s">
        <v>155</v>
      </c>
    </row>
    <row r="23" spans="1:10">
      <c r="C23" s="3" t="s">
        <v>157</v>
      </c>
      <c r="D23" s="3" t="s">
        <v>160</v>
      </c>
      <c r="F23" s="3" t="s">
        <v>161</v>
      </c>
    </row>
    <row r="24" spans="1:10">
      <c r="C24" s="3" t="s">
        <v>218</v>
      </c>
      <c r="D24" s="3" t="s">
        <v>219</v>
      </c>
      <c r="F24" s="3" t="s">
        <v>220</v>
      </c>
    </row>
    <row r="25" spans="1:10" ht="6" customHeight="1"/>
    <row r="26" spans="1:10">
      <c r="C26" s="3" t="s">
        <v>128</v>
      </c>
      <c r="D26" s="3" t="s">
        <v>149</v>
      </c>
      <c r="F26" s="3" t="s">
        <v>140</v>
      </c>
      <c r="G26" s="3" t="s">
        <v>147</v>
      </c>
      <c r="H26" s="3" t="s">
        <v>148</v>
      </c>
      <c r="I26" s="3" t="s">
        <v>150</v>
      </c>
    </row>
    <row r="27" spans="1:10">
      <c r="C27" s="3" t="s">
        <v>127</v>
      </c>
      <c r="D27" s="3" t="s">
        <v>119</v>
      </c>
    </row>
    <row r="28" spans="1:10">
      <c r="C28" s="3" t="s">
        <v>131</v>
      </c>
      <c r="D28" s="3" t="s">
        <v>125</v>
      </c>
      <c r="F28" s="3" t="s">
        <v>132</v>
      </c>
      <c r="G28" s="3" t="s">
        <v>136</v>
      </c>
      <c r="H28" s="3" t="s">
        <v>134</v>
      </c>
      <c r="I28" s="3" t="s">
        <v>133</v>
      </c>
      <c r="J28" s="3" t="s">
        <v>135</v>
      </c>
    </row>
    <row r="29" spans="1:10">
      <c r="A29" s="3" t="s">
        <v>139</v>
      </c>
      <c r="C29" s="3" t="s">
        <v>137</v>
      </c>
      <c r="D29" s="3" t="s">
        <v>138</v>
      </c>
      <c r="F29" s="3" t="s">
        <v>141</v>
      </c>
      <c r="G29" s="3"/>
      <c r="H29" s="3"/>
      <c r="I29" s="3"/>
      <c r="J29" s="3"/>
    </row>
    <row r="30" spans="1:10">
      <c r="A30" s="3"/>
      <c r="C30" s="3" t="s">
        <v>142</v>
      </c>
      <c r="D30" s="3" t="s">
        <v>138</v>
      </c>
      <c r="F30" s="3" t="s">
        <v>146</v>
      </c>
      <c r="G30" s="3"/>
      <c r="H30" s="3"/>
      <c r="I30" s="3"/>
      <c r="J30" s="3"/>
    </row>
    <row r="31" spans="1:10">
      <c r="A31" s="3"/>
      <c r="C31" s="3" t="s">
        <v>144</v>
      </c>
      <c r="D31" s="3" t="s">
        <v>138</v>
      </c>
      <c r="F31" s="3" t="s">
        <v>145</v>
      </c>
      <c r="G31" s="3"/>
      <c r="H31" s="3"/>
      <c r="I31" s="3"/>
      <c r="J31" s="3"/>
    </row>
    <row r="32" spans="1:10">
      <c r="C32" s="3" t="s">
        <v>123</v>
      </c>
      <c r="D32" s="3" t="s">
        <v>124</v>
      </c>
    </row>
    <row r="33" spans="3:6">
      <c r="C33" s="3" t="s">
        <v>151</v>
      </c>
      <c r="D33" s="3" t="s">
        <v>152</v>
      </c>
      <c r="F33" s="3" t="s">
        <v>153</v>
      </c>
    </row>
    <row r="34" spans="3:6">
      <c r="C34" s="3" t="s">
        <v>129</v>
      </c>
      <c r="D34" s="3" t="s">
        <v>130</v>
      </c>
    </row>
    <row r="35" spans="3:6" ht="3.75" customHeight="1"/>
    <row r="36" spans="3:6">
      <c r="C36" s="3" t="s">
        <v>158</v>
      </c>
    </row>
    <row r="37" spans="3:6">
      <c r="C37" s="3"/>
    </row>
    <row r="38" spans="3:6">
      <c r="C38" s="3"/>
    </row>
    <row r="39" spans="3:6">
      <c r="C39" s="3" t="s">
        <v>295</v>
      </c>
      <c r="D39" t="s">
        <v>102</v>
      </c>
      <c r="F39" t="s">
        <v>297</v>
      </c>
    </row>
    <row r="40" spans="3:6">
      <c r="C40" t="s">
        <v>295</v>
      </c>
      <c r="D40" t="s">
        <v>296</v>
      </c>
      <c r="F40" t="s">
        <v>39</v>
      </c>
    </row>
    <row r="41" spans="3:6">
      <c r="C41" s="3" t="s">
        <v>159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5"/>
  <sheetViews>
    <sheetView topLeftCell="A55" zoomScaleNormal="100" workbookViewId="0">
      <selection activeCell="J87" sqref="J87"/>
    </sheetView>
  </sheetViews>
  <sheetFormatPr defaultRowHeight="15"/>
  <cols>
    <col min="2" max="3" width="13.5703125" customWidth="1"/>
    <col min="10" max="10" width="11.5703125" customWidth="1"/>
  </cols>
  <sheetData>
    <row r="1" spans="1:18">
      <c r="A1" s="1" t="s">
        <v>0</v>
      </c>
      <c r="B1" s="1" t="s">
        <v>34</v>
      </c>
      <c r="C1" s="1" t="s">
        <v>165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265</v>
      </c>
      <c r="L1" s="1" t="s">
        <v>288</v>
      </c>
      <c r="M1" s="1" t="s">
        <v>289</v>
      </c>
      <c r="N1" s="1" t="s">
        <v>269</v>
      </c>
      <c r="O1" s="1" t="s">
        <v>80</v>
      </c>
      <c r="P1" s="1" t="s">
        <v>154</v>
      </c>
      <c r="Q1" s="1" t="s">
        <v>128</v>
      </c>
      <c r="R1" s="1" t="s">
        <v>195</v>
      </c>
    </row>
    <row r="2" spans="1:18">
      <c r="A2" s="3" t="s">
        <v>231</v>
      </c>
      <c r="B2" t="s">
        <v>232</v>
      </c>
      <c r="C2" s="3" t="s">
        <v>102</v>
      </c>
      <c r="D2">
        <v>2004</v>
      </c>
      <c r="G2">
        <v>2004</v>
      </c>
      <c r="H2">
        <v>2004</v>
      </c>
      <c r="I2">
        <v>2004</v>
      </c>
    </row>
    <row r="3" spans="1:18">
      <c r="A3" s="3" t="s">
        <v>231</v>
      </c>
      <c r="B3" t="s">
        <v>232</v>
      </c>
      <c r="C3" s="3" t="s">
        <v>287</v>
      </c>
      <c r="J3">
        <v>1950</v>
      </c>
      <c r="K3">
        <v>1950</v>
      </c>
      <c r="L3">
        <v>1950</v>
      </c>
      <c r="M3">
        <v>1950</v>
      </c>
      <c r="N3">
        <v>1950</v>
      </c>
    </row>
    <row r="4" spans="1:18">
      <c r="A4" t="s">
        <v>1</v>
      </c>
      <c r="B4" t="s">
        <v>35</v>
      </c>
      <c r="C4" t="s">
        <v>167</v>
      </c>
      <c r="D4">
        <v>1959</v>
      </c>
      <c r="E4">
        <v>1959</v>
      </c>
      <c r="F4">
        <v>1959</v>
      </c>
      <c r="G4">
        <v>1959</v>
      </c>
      <c r="H4">
        <v>1959</v>
      </c>
      <c r="I4">
        <v>1959</v>
      </c>
      <c r="J4">
        <v>1950</v>
      </c>
      <c r="K4">
        <v>1950</v>
      </c>
      <c r="L4">
        <v>1950</v>
      </c>
      <c r="M4">
        <v>1950</v>
      </c>
      <c r="N4">
        <v>1950</v>
      </c>
    </row>
    <row r="5" spans="1:18">
      <c r="A5" t="s">
        <v>1</v>
      </c>
      <c r="B5" t="s">
        <v>35</v>
      </c>
      <c r="C5" t="s">
        <v>166</v>
      </c>
      <c r="D5" t="s">
        <v>169</v>
      </c>
      <c r="E5" t="s">
        <v>169</v>
      </c>
      <c r="F5" t="s">
        <v>169</v>
      </c>
      <c r="G5" t="s">
        <v>169</v>
      </c>
      <c r="H5" t="s">
        <v>169</v>
      </c>
      <c r="I5" t="s">
        <v>169</v>
      </c>
      <c r="J5" t="s">
        <v>170</v>
      </c>
      <c r="O5" t="s">
        <v>168</v>
      </c>
      <c r="P5" t="s">
        <v>172</v>
      </c>
      <c r="Q5" t="s">
        <v>173</v>
      </c>
      <c r="R5" t="s">
        <v>171</v>
      </c>
    </row>
    <row r="6" spans="1:18">
      <c r="A6" t="s">
        <v>2</v>
      </c>
      <c r="B6" t="s">
        <v>36</v>
      </c>
      <c r="C6" t="s">
        <v>167</v>
      </c>
      <c r="D6">
        <v>1970</v>
      </c>
      <c r="E6">
        <v>1970</v>
      </c>
      <c r="F6">
        <v>1970</v>
      </c>
      <c r="G6">
        <v>1970</v>
      </c>
      <c r="H6">
        <v>1970</v>
      </c>
      <c r="I6">
        <v>1970</v>
      </c>
      <c r="J6">
        <v>1950</v>
      </c>
      <c r="K6">
        <v>1950</v>
      </c>
      <c r="L6">
        <v>1950</v>
      </c>
      <c r="M6">
        <v>1950</v>
      </c>
      <c r="N6">
        <v>1950</v>
      </c>
      <c r="O6">
        <v>1988</v>
      </c>
    </row>
    <row r="7" spans="1:18">
      <c r="A7" t="s">
        <v>2</v>
      </c>
      <c r="B7" t="s">
        <v>36</v>
      </c>
      <c r="C7" t="s">
        <v>166</v>
      </c>
      <c r="D7" t="s">
        <v>169</v>
      </c>
      <c r="E7" t="s">
        <v>169</v>
      </c>
      <c r="F7" t="s">
        <v>169</v>
      </c>
      <c r="G7" t="s">
        <v>169</v>
      </c>
      <c r="H7" t="s">
        <v>169</v>
      </c>
      <c r="I7" t="s">
        <v>169</v>
      </c>
      <c r="J7" t="s">
        <v>174</v>
      </c>
      <c r="O7" t="s">
        <v>169</v>
      </c>
      <c r="P7" t="s">
        <v>175</v>
      </c>
      <c r="Q7" t="s">
        <v>176</v>
      </c>
      <c r="R7" t="s">
        <v>171</v>
      </c>
    </row>
    <row r="8" spans="1:18">
      <c r="A8" t="s">
        <v>3</v>
      </c>
      <c r="B8" t="s">
        <v>37</v>
      </c>
      <c r="C8" t="s">
        <v>167</v>
      </c>
      <c r="D8">
        <v>1970</v>
      </c>
      <c r="E8">
        <v>1970</v>
      </c>
      <c r="F8">
        <v>1970</v>
      </c>
      <c r="G8">
        <v>1970</v>
      </c>
      <c r="H8">
        <v>1970</v>
      </c>
      <c r="I8">
        <v>1970</v>
      </c>
      <c r="J8">
        <v>1950</v>
      </c>
      <c r="K8">
        <v>1950</v>
      </c>
      <c r="L8">
        <v>1950</v>
      </c>
      <c r="M8">
        <v>1950</v>
      </c>
      <c r="N8">
        <v>1950</v>
      </c>
      <c r="O8">
        <v>1980</v>
      </c>
    </row>
    <row r="9" spans="1:18">
      <c r="A9" t="s">
        <v>3</v>
      </c>
      <c r="B9" t="s">
        <v>37</v>
      </c>
      <c r="C9" t="s">
        <v>166</v>
      </c>
      <c r="D9" t="s">
        <v>169</v>
      </c>
      <c r="E9" t="s">
        <v>169</v>
      </c>
      <c r="F9" t="s">
        <v>169</v>
      </c>
      <c r="G9" t="s">
        <v>169</v>
      </c>
      <c r="H9" t="s">
        <v>169</v>
      </c>
      <c r="I9" t="s">
        <v>169</v>
      </c>
      <c r="J9" t="s">
        <v>174</v>
      </c>
      <c r="O9" t="s">
        <v>174</v>
      </c>
      <c r="P9" t="s">
        <v>178</v>
      </c>
      <c r="Q9" t="s">
        <v>176</v>
      </c>
      <c r="R9" t="s">
        <v>171</v>
      </c>
    </row>
    <row r="10" spans="1:18">
      <c r="A10" s="3" t="s">
        <v>233</v>
      </c>
      <c r="B10" t="s">
        <v>234</v>
      </c>
      <c r="C10" s="3" t="s">
        <v>102</v>
      </c>
      <c r="D10">
        <v>2000</v>
      </c>
      <c r="E10">
        <v>2000</v>
      </c>
      <c r="F10">
        <v>2000</v>
      </c>
      <c r="G10">
        <v>2000</v>
      </c>
      <c r="H10">
        <v>2000</v>
      </c>
      <c r="I10">
        <v>2000</v>
      </c>
    </row>
    <row r="11" spans="1:18">
      <c r="A11" s="3" t="s">
        <v>233</v>
      </c>
      <c r="B11" t="s">
        <v>234</v>
      </c>
      <c r="C11" s="3" t="s">
        <v>287</v>
      </c>
      <c r="J11">
        <v>1950</v>
      </c>
      <c r="K11">
        <v>1950</v>
      </c>
      <c r="L11">
        <v>1950</v>
      </c>
      <c r="M11">
        <v>1950</v>
      </c>
      <c r="N11">
        <v>1950</v>
      </c>
    </row>
    <row r="12" spans="1:18">
      <c r="A12" s="3" t="s">
        <v>235</v>
      </c>
      <c r="B12" t="s">
        <v>236</v>
      </c>
      <c r="C12" s="3" t="s">
        <v>102</v>
      </c>
      <c r="D12">
        <v>1995</v>
      </c>
      <c r="E12">
        <v>1995</v>
      </c>
      <c r="F12">
        <v>1995</v>
      </c>
      <c r="G12">
        <v>1995</v>
      </c>
      <c r="H12">
        <v>1995</v>
      </c>
      <c r="I12">
        <v>1995</v>
      </c>
    </row>
    <row r="13" spans="1:18">
      <c r="A13" s="3" t="s">
        <v>235</v>
      </c>
      <c r="B13" t="s">
        <v>236</v>
      </c>
      <c r="C13" s="3" t="s">
        <v>287</v>
      </c>
      <c r="J13">
        <v>1970</v>
      </c>
      <c r="K13">
        <v>1970</v>
      </c>
      <c r="L13">
        <v>1995</v>
      </c>
      <c r="M13">
        <v>1970</v>
      </c>
      <c r="N13">
        <v>1970</v>
      </c>
    </row>
    <row r="14" spans="1:18">
      <c r="A14" s="3" t="s">
        <v>237</v>
      </c>
      <c r="B14" t="s">
        <v>238</v>
      </c>
      <c r="C14" s="3" t="s">
        <v>102</v>
      </c>
      <c r="D14">
        <v>2007</v>
      </c>
      <c r="E14">
        <v>2007</v>
      </c>
      <c r="F14">
        <v>2007</v>
      </c>
      <c r="G14">
        <v>2007</v>
      </c>
      <c r="H14">
        <v>2007</v>
      </c>
      <c r="I14">
        <v>2007</v>
      </c>
    </row>
    <row r="15" spans="1:18">
      <c r="A15" s="3" t="s">
        <v>237</v>
      </c>
      <c r="B15" t="s">
        <v>238</v>
      </c>
      <c r="C15" s="3" t="s">
        <v>287</v>
      </c>
      <c r="J15">
        <v>1960</v>
      </c>
      <c r="K15">
        <v>1980</v>
      </c>
      <c r="L15" s="3"/>
      <c r="M15">
        <v>1960</v>
      </c>
      <c r="N15">
        <v>1960</v>
      </c>
    </row>
    <row r="16" spans="1:18">
      <c r="A16" t="s">
        <v>4</v>
      </c>
      <c r="B16" t="s">
        <v>38</v>
      </c>
      <c r="C16" t="s">
        <v>167</v>
      </c>
      <c r="D16">
        <v>1961</v>
      </c>
      <c r="E16">
        <v>1970</v>
      </c>
      <c r="F16">
        <v>1961</v>
      </c>
      <c r="G16">
        <v>1961</v>
      </c>
      <c r="H16">
        <v>1961</v>
      </c>
      <c r="I16">
        <v>1961</v>
      </c>
      <c r="J16">
        <v>1950</v>
      </c>
      <c r="K16">
        <v>1950</v>
      </c>
      <c r="L16">
        <v>1950</v>
      </c>
      <c r="M16">
        <v>1950</v>
      </c>
      <c r="N16">
        <v>1950</v>
      </c>
      <c r="O16">
        <v>1980</v>
      </c>
    </row>
    <row r="17" spans="1:18">
      <c r="A17" t="s">
        <v>4</v>
      </c>
      <c r="B17" t="s">
        <v>38</v>
      </c>
      <c r="C17" t="s">
        <v>166</v>
      </c>
      <c r="D17" t="s">
        <v>179</v>
      </c>
      <c r="E17" t="s">
        <v>169</v>
      </c>
      <c r="F17" t="s">
        <v>179</v>
      </c>
      <c r="G17" t="s">
        <v>179</v>
      </c>
      <c r="H17" t="s">
        <v>179</v>
      </c>
      <c r="I17" t="s">
        <v>179</v>
      </c>
      <c r="J17" t="s">
        <v>174</v>
      </c>
      <c r="O17" t="s">
        <v>181</v>
      </c>
      <c r="P17" t="s">
        <v>180</v>
      </c>
      <c r="Q17" t="s">
        <v>180</v>
      </c>
      <c r="R17" t="s">
        <v>171</v>
      </c>
    </row>
    <row r="18" spans="1:18">
      <c r="A18" t="s">
        <v>5</v>
      </c>
      <c r="B18" t="s">
        <v>39</v>
      </c>
      <c r="C18" t="s">
        <v>167</v>
      </c>
      <c r="D18">
        <v>1986</v>
      </c>
      <c r="E18">
        <v>1986</v>
      </c>
      <c r="F18">
        <v>1986</v>
      </c>
      <c r="G18">
        <v>1986</v>
      </c>
      <c r="H18">
        <v>1986</v>
      </c>
      <c r="I18">
        <v>1986</v>
      </c>
      <c r="J18">
        <v>1950</v>
      </c>
      <c r="K18">
        <v>1950</v>
      </c>
      <c r="L18">
        <v>1950</v>
      </c>
      <c r="M18">
        <v>1950</v>
      </c>
      <c r="N18">
        <v>1950</v>
      </c>
      <c r="O18">
        <v>1991</v>
      </c>
    </row>
    <row r="19" spans="1:18">
      <c r="A19" t="s">
        <v>5</v>
      </c>
      <c r="B19" t="s">
        <v>39</v>
      </c>
      <c r="C19" t="s">
        <v>166</v>
      </c>
      <c r="D19" t="s">
        <v>174</v>
      </c>
      <c r="E19" t="s">
        <v>174</v>
      </c>
      <c r="F19" t="s">
        <v>174</v>
      </c>
      <c r="G19" t="s">
        <v>174</v>
      </c>
      <c r="H19" t="s">
        <v>174</v>
      </c>
      <c r="I19" t="s">
        <v>174</v>
      </c>
      <c r="J19" t="s">
        <v>184</v>
      </c>
      <c r="O19" t="s">
        <v>186</v>
      </c>
      <c r="P19" t="s">
        <v>183</v>
      </c>
      <c r="Q19" t="s">
        <v>185</v>
      </c>
      <c r="R19" t="s">
        <v>182</v>
      </c>
    </row>
    <row r="20" spans="1:18">
      <c r="A20" s="3" t="s">
        <v>239</v>
      </c>
      <c r="B20" t="s">
        <v>240</v>
      </c>
      <c r="C20" s="3" t="s">
        <v>102</v>
      </c>
      <c r="D20">
        <v>1975</v>
      </c>
      <c r="E20">
        <v>1995</v>
      </c>
      <c r="F20">
        <v>1995</v>
      </c>
      <c r="G20">
        <v>1975</v>
      </c>
      <c r="H20">
        <v>1975</v>
      </c>
      <c r="I20">
        <v>1975</v>
      </c>
    </row>
    <row r="21" spans="1:18">
      <c r="A21" s="3" t="s">
        <v>239</v>
      </c>
      <c r="B21" t="s">
        <v>240</v>
      </c>
      <c r="C21" s="3" t="s">
        <v>287</v>
      </c>
      <c r="J21">
        <v>1950</v>
      </c>
      <c r="K21">
        <v>1950</v>
      </c>
      <c r="L21">
        <v>1950</v>
      </c>
      <c r="M21">
        <v>1950</v>
      </c>
      <c r="N21">
        <v>1950</v>
      </c>
    </row>
    <row r="22" spans="1:18">
      <c r="A22" s="3" t="s">
        <v>241</v>
      </c>
      <c r="B22" t="s">
        <v>242</v>
      </c>
      <c r="C22" s="3" t="s">
        <v>102</v>
      </c>
      <c r="D22">
        <v>1991</v>
      </c>
      <c r="E22">
        <v>1991</v>
      </c>
      <c r="F22">
        <v>1991</v>
      </c>
      <c r="G22">
        <v>1991</v>
      </c>
      <c r="H22">
        <v>1991</v>
      </c>
      <c r="I22">
        <v>1991</v>
      </c>
    </row>
    <row r="23" spans="1:18">
      <c r="A23" s="3" t="s">
        <v>241</v>
      </c>
      <c r="B23" t="s">
        <v>242</v>
      </c>
      <c r="C23" s="3" t="s">
        <v>287</v>
      </c>
      <c r="J23">
        <v>1950</v>
      </c>
      <c r="K23">
        <v>1950</v>
      </c>
      <c r="L23">
        <v>1987</v>
      </c>
      <c r="M23">
        <v>1950</v>
      </c>
      <c r="N23">
        <v>1950</v>
      </c>
    </row>
    <row r="24" spans="1:18">
      <c r="A24" s="3" t="s">
        <v>244</v>
      </c>
      <c r="B24" t="s">
        <v>243</v>
      </c>
      <c r="C24" s="3" t="s">
        <v>102</v>
      </c>
      <c r="D24">
        <v>1995</v>
      </c>
      <c r="E24">
        <v>1995</v>
      </c>
      <c r="F24">
        <v>1995</v>
      </c>
      <c r="G24">
        <v>1995</v>
      </c>
      <c r="H24">
        <v>1995</v>
      </c>
      <c r="I24">
        <v>1995</v>
      </c>
    </row>
    <row r="25" spans="1:18">
      <c r="A25" s="3" t="s">
        <v>244</v>
      </c>
      <c r="B25" t="s">
        <v>243</v>
      </c>
      <c r="C25" s="3" t="s">
        <v>287</v>
      </c>
      <c r="J25">
        <v>1990</v>
      </c>
      <c r="K25">
        <v>1990</v>
      </c>
      <c r="L25">
        <v>1995</v>
      </c>
      <c r="M25">
        <v>1990</v>
      </c>
      <c r="N25">
        <v>1990</v>
      </c>
    </row>
    <row r="26" spans="1:18">
      <c r="A26" s="3" t="s">
        <v>246</v>
      </c>
      <c r="B26" t="s">
        <v>245</v>
      </c>
      <c r="C26" s="3" t="s">
        <v>102</v>
      </c>
      <c r="D26">
        <v>1995</v>
      </c>
      <c r="E26">
        <v>1995</v>
      </c>
      <c r="F26">
        <v>1995</v>
      </c>
      <c r="G26">
        <v>1995</v>
      </c>
      <c r="H26">
        <v>1995</v>
      </c>
      <c r="I26">
        <v>1995</v>
      </c>
    </row>
    <row r="27" spans="1:18">
      <c r="A27" s="3" t="s">
        <v>246</v>
      </c>
      <c r="B27" t="s">
        <v>245</v>
      </c>
      <c r="C27" s="3" t="s">
        <v>287</v>
      </c>
      <c r="J27">
        <v>1950</v>
      </c>
      <c r="K27">
        <v>1950</v>
      </c>
      <c r="L27">
        <v>1995</v>
      </c>
      <c r="M27">
        <v>1950</v>
      </c>
      <c r="N27">
        <v>1950</v>
      </c>
    </row>
    <row r="28" spans="1:18">
      <c r="A28" t="s">
        <v>6</v>
      </c>
      <c r="B28" t="s">
        <v>40</v>
      </c>
      <c r="C28" t="s">
        <v>167</v>
      </c>
      <c r="D28">
        <v>1990</v>
      </c>
      <c r="E28">
        <v>1990</v>
      </c>
      <c r="F28">
        <v>1990</v>
      </c>
      <c r="G28">
        <v>1990</v>
      </c>
      <c r="H28">
        <v>1990</v>
      </c>
      <c r="I28">
        <v>1990</v>
      </c>
      <c r="J28">
        <v>1990</v>
      </c>
      <c r="K28">
        <v>1990</v>
      </c>
      <c r="L28">
        <v>1993</v>
      </c>
      <c r="M28">
        <v>1990</v>
      </c>
      <c r="N28">
        <v>1990</v>
      </c>
      <c r="O28">
        <v>1995</v>
      </c>
    </row>
    <row r="29" spans="1:18">
      <c r="A29" t="s">
        <v>6</v>
      </c>
      <c r="B29" t="s">
        <v>40</v>
      </c>
      <c r="C29" t="s">
        <v>166</v>
      </c>
      <c r="D29" t="s">
        <v>174</v>
      </c>
      <c r="E29" t="s">
        <v>174</v>
      </c>
      <c r="F29" t="s">
        <v>174</v>
      </c>
      <c r="G29" t="s">
        <v>174</v>
      </c>
      <c r="H29" t="s">
        <v>174</v>
      </c>
      <c r="I29" t="s">
        <v>174</v>
      </c>
      <c r="J29" t="s">
        <v>174</v>
      </c>
      <c r="O29" t="s">
        <v>177</v>
      </c>
      <c r="P29" t="s">
        <v>175</v>
      </c>
      <c r="Q29" t="s">
        <v>188</v>
      </c>
      <c r="R29" t="s">
        <v>187</v>
      </c>
    </row>
    <row r="30" spans="1:18">
      <c r="A30" t="s">
        <v>7</v>
      </c>
      <c r="B30" t="s">
        <v>41</v>
      </c>
      <c r="C30" t="s">
        <v>167</v>
      </c>
      <c r="D30">
        <v>1966</v>
      </c>
      <c r="E30">
        <v>1966</v>
      </c>
      <c r="F30">
        <v>1966</v>
      </c>
      <c r="G30">
        <v>1966</v>
      </c>
      <c r="H30">
        <v>1966</v>
      </c>
      <c r="I30">
        <v>1966</v>
      </c>
      <c r="J30">
        <v>1950</v>
      </c>
      <c r="K30">
        <v>1950</v>
      </c>
      <c r="L30">
        <v>1950</v>
      </c>
      <c r="M30">
        <v>1950</v>
      </c>
      <c r="N30">
        <v>1950</v>
      </c>
      <c r="O30">
        <v>1992</v>
      </c>
    </row>
    <row r="31" spans="1:18">
      <c r="A31" t="s">
        <v>7</v>
      </c>
      <c r="B31" t="s">
        <v>41</v>
      </c>
      <c r="C31" t="s">
        <v>166</v>
      </c>
      <c r="D31" t="s">
        <v>169</v>
      </c>
      <c r="E31" t="s">
        <v>169</v>
      </c>
      <c r="F31" t="s">
        <v>169</v>
      </c>
      <c r="G31" t="s">
        <v>169</v>
      </c>
      <c r="H31" t="s">
        <v>169</v>
      </c>
      <c r="I31" t="s">
        <v>169</v>
      </c>
      <c r="J31" t="s">
        <v>174</v>
      </c>
      <c r="O31" t="s">
        <v>177</v>
      </c>
      <c r="P31" t="s">
        <v>178</v>
      </c>
      <c r="Q31" t="s">
        <v>180</v>
      </c>
      <c r="R31" t="s">
        <v>189</v>
      </c>
    </row>
    <row r="32" spans="1:18">
      <c r="A32" t="s">
        <v>8</v>
      </c>
      <c r="B32" t="s">
        <v>42</v>
      </c>
      <c r="C32" t="s">
        <v>167</v>
      </c>
      <c r="D32">
        <v>1993</v>
      </c>
      <c r="E32">
        <v>1993</v>
      </c>
      <c r="F32">
        <v>1993</v>
      </c>
      <c r="G32">
        <v>1993</v>
      </c>
      <c r="H32">
        <v>1993</v>
      </c>
      <c r="I32">
        <v>1993</v>
      </c>
      <c r="J32">
        <v>1990</v>
      </c>
      <c r="K32">
        <v>1990</v>
      </c>
      <c r="L32">
        <v>1995</v>
      </c>
      <c r="M32">
        <v>1990</v>
      </c>
      <c r="N32">
        <v>1990</v>
      </c>
      <c r="O32">
        <v>1995</v>
      </c>
      <c r="P32">
        <v>1995</v>
      </c>
    </row>
    <row r="33" spans="1:18">
      <c r="A33" t="s">
        <v>8</v>
      </c>
      <c r="B33" t="s">
        <v>42</v>
      </c>
      <c r="C33" t="s">
        <v>166</v>
      </c>
      <c r="D33" t="s">
        <v>174</v>
      </c>
      <c r="E33" t="s">
        <v>174</v>
      </c>
      <c r="F33" t="s">
        <v>174</v>
      </c>
      <c r="G33" t="s">
        <v>174</v>
      </c>
      <c r="H33" t="s">
        <v>174</v>
      </c>
      <c r="I33" t="s">
        <v>174</v>
      </c>
      <c r="J33" t="s">
        <v>174</v>
      </c>
      <c r="P33" t="s">
        <v>190</v>
      </c>
      <c r="Q33" t="s">
        <v>191</v>
      </c>
      <c r="R33" t="s">
        <v>186</v>
      </c>
    </row>
    <row r="34" spans="1:18">
      <c r="A34" t="s">
        <v>9</v>
      </c>
      <c r="B34" t="s">
        <v>43</v>
      </c>
      <c r="C34" t="s">
        <v>167</v>
      </c>
      <c r="D34">
        <v>1970</v>
      </c>
      <c r="E34">
        <v>1970</v>
      </c>
      <c r="F34">
        <v>1970</v>
      </c>
      <c r="G34">
        <v>1970</v>
      </c>
      <c r="H34">
        <v>1970</v>
      </c>
      <c r="I34">
        <v>1970</v>
      </c>
      <c r="J34">
        <v>1950</v>
      </c>
      <c r="K34">
        <v>1950</v>
      </c>
      <c r="L34">
        <v>1950</v>
      </c>
      <c r="M34">
        <v>1950</v>
      </c>
      <c r="N34">
        <v>1950</v>
      </c>
      <c r="O34">
        <v>1980</v>
      </c>
    </row>
    <row r="35" spans="1:18">
      <c r="A35" t="s">
        <v>9</v>
      </c>
      <c r="B35" t="s">
        <v>43</v>
      </c>
      <c r="C35" t="s">
        <v>166</v>
      </c>
      <c r="D35" t="s">
        <v>169</v>
      </c>
      <c r="E35" t="s">
        <v>169</v>
      </c>
      <c r="F35" t="s">
        <v>169</v>
      </c>
      <c r="G35" t="s">
        <v>169</v>
      </c>
      <c r="H35" t="s">
        <v>169</v>
      </c>
      <c r="I35" t="s">
        <v>169</v>
      </c>
      <c r="J35" t="s">
        <v>181</v>
      </c>
      <c r="O35" t="s">
        <v>177</v>
      </c>
      <c r="P35" t="s">
        <v>192</v>
      </c>
      <c r="Q35" t="s">
        <v>169</v>
      </c>
      <c r="R35" t="s">
        <v>171</v>
      </c>
    </row>
    <row r="36" spans="1:18">
      <c r="A36" t="s">
        <v>10</v>
      </c>
      <c r="B36" t="s">
        <v>44</v>
      </c>
      <c r="C36" t="s">
        <v>167</v>
      </c>
      <c r="D36">
        <v>1950</v>
      </c>
      <c r="E36">
        <v>1950</v>
      </c>
      <c r="F36">
        <v>1950</v>
      </c>
      <c r="G36">
        <v>1950</v>
      </c>
      <c r="H36">
        <v>1950</v>
      </c>
      <c r="I36">
        <v>1950</v>
      </c>
      <c r="J36">
        <v>1950</v>
      </c>
      <c r="K36">
        <v>1950</v>
      </c>
      <c r="L36">
        <v>1950</v>
      </c>
      <c r="M36">
        <v>1950</v>
      </c>
      <c r="N36">
        <v>1950</v>
      </c>
      <c r="O36">
        <v>1980</v>
      </c>
    </row>
    <row r="37" spans="1:18">
      <c r="A37" t="s">
        <v>10</v>
      </c>
      <c r="B37" t="s">
        <v>44</v>
      </c>
      <c r="C37" t="s">
        <v>166</v>
      </c>
      <c r="D37" t="s">
        <v>169</v>
      </c>
      <c r="E37" t="s">
        <v>169</v>
      </c>
      <c r="F37" t="s">
        <v>169</v>
      </c>
      <c r="G37" t="s">
        <v>169</v>
      </c>
      <c r="H37" t="s">
        <v>169</v>
      </c>
      <c r="I37" t="s">
        <v>169</v>
      </c>
      <c r="J37" t="s">
        <v>194</v>
      </c>
      <c r="O37" t="s">
        <v>177</v>
      </c>
      <c r="P37" t="s">
        <v>178</v>
      </c>
      <c r="Q37" t="s">
        <v>193</v>
      </c>
      <c r="R37" t="s">
        <v>171</v>
      </c>
    </row>
    <row r="38" spans="1:18">
      <c r="A38" t="s">
        <v>11</v>
      </c>
      <c r="B38" t="s">
        <v>45</v>
      </c>
      <c r="C38" t="s">
        <v>167</v>
      </c>
      <c r="D38">
        <v>1970</v>
      </c>
      <c r="E38">
        <v>1970</v>
      </c>
      <c r="F38">
        <v>1970</v>
      </c>
      <c r="G38">
        <v>1970</v>
      </c>
      <c r="H38">
        <v>1970</v>
      </c>
      <c r="I38">
        <v>1970</v>
      </c>
      <c r="J38">
        <v>1950</v>
      </c>
      <c r="K38">
        <v>1950</v>
      </c>
      <c r="L38">
        <v>1950</v>
      </c>
      <c r="M38">
        <v>1950</v>
      </c>
      <c r="N38">
        <v>1950</v>
      </c>
      <c r="O38">
        <v>1991</v>
      </c>
    </row>
    <row r="39" spans="1:18">
      <c r="A39" t="s">
        <v>11</v>
      </c>
      <c r="B39" t="s">
        <v>45</v>
      </c>
      <c r="C39" t="s">
        <v>166</v>
      </c>
      <c r="D39" t="s">
        <v>169</v>
      </c>
      <c r="E39" t="s">
        <v>169</v>
      </c>
      <c r="F39" t="s">
        <v>169</v>
      </c>
      <c r="G39" t="s">
        <v>169</v>
      </c>
      <c r="H39" t="s">
        <v>169</v>
      </c>
      <c r="I39" t="s">
        <v>169</v>
      </c>
      <c r="J39" t="s">
        <v>187</v>
      </c>
      <c r="O39" t="s">
        <v>177</v>
      </c>
      <c r="P39" t="s">
        <v>187</v>
      </c>
      <c r="Q39" t="s">
        <v>180</v>
      </c>
      <c r="R39" t="s">
        <v>171</v>
      </c>
    </row>
    <row r="40" spans="1:18">
      <c r="A40" t="s">
        <v>106</v>
      </c>
      <c r="B40" t="s">
        <v>107</v>
      </c>
      <c r="C40" t="s">
        <v>167</v>
      </c>
      <c r="D40">
        <v>1960</v>
      </c>
      <c r="E40">
        <v>1960</v>
      </c>
      <c r="F40">
        <v>1960</v>
      </c>
      <c r="G40">
        <v>1960</v>
      </c>
      <c r="H40">
        <v>1960</v>
      </c>
      <c r="I40">
        <v>1960</v>
      </c>
      <c r="J40">
        <v>1951</v>
      </c>
      <c r="K40">
        <v>1951</v>
      </c>
      <c r="L40">
        <v>1951</v>
      </c>
      <c r="M40">
        <v>1951</v>
      </c>
      <c r="N40">
        <v>1951</v>
      </c>
      <c r="O40">
        <v>1980</v>
      </c>
    </row>
    <row r="41" spans="1:18">
      <c r="A41" t="s">
        <v>106</v>
      </c>
      <c r="B41" t="s">
        <v>107</v>
      </c>
      <c r="C41" t="s">
        <v>166</v>
      </c>
      <c r="D41" t="s">
        <v>169</v>
      </c>
      <c r="E41" t="s">
        <v>169</v>
      </c>
      <c r="F41" t="s">
        <v>169</v>
      </c>
      <c r="G41" t="s">
        <v>169</v>
      </c>
      <c r="H41" t="s">
        <v>169</v>
      </c>
      <c r="I41" t="s">
        <v>169</v>
      </c>
      <c r="J41" t="s">
        <v>174</v>
      </c>
      <c r="O41" t="s">
        <v>177</v>
      </c>
      <c r="P41" t="s">
        <v>181</v>
      </c>
      <c r="Q41" t="s">
        <v>169</v>
      </c>
    </row>
    <row r="42" spans="1:18">
      <c r="A42" t="s">
        <v>12</v>
      </c>
      <c r="B42" t="s">
        <v>46</v>
      </c>
      <c r="C42" t="s">
        <v>167</v>
      </c>
      <c r="D42">
        <v>1991</v>
      </c>
      <c r="E42">
        <v>1991</v>
      </c>
      <c r="F42">
        <v>1991</v>
      </c>
      <c r="G42">
        <v>1991</v>
      </c>
      <c r="H42">
        <v>1991</v>
      </c>
      <c r="I42">
        <v>1991</v>
      </c>
      <c r="J42">
        <v>1970</v>
      </c>
      <c r="K42">
        <v>1970</v>
      </c>
      <c r="L42">
        <v>1980</v>
      </c>
      <c r="M42">
        <v>1970</v>
      </c>
      <c r="N42">
        <v>1970</v>
      </c>
    </row>
    <row r="43" spans="1:18">
      <c r="A43" t="s">
        <v>12</v>
      </c>
      <c r="B43" t="s">
        <v>46</v>
      </c>
      <c r="C43" t="s">
        <v>166</v>
      </c>
      <c r="D43" t="s">
        <v>174</v>
      </c>
      <c r="E43" t="s">
        <v>174</v>
      </c>
      <c r="F43" t="s">
        <v>174</v>
      </c>
      <c r="G43" t="s">
        <v>174</v>
      </c>
      <c r="H43" t="s">
        <v>174</v>
      </c>
      <c r="I43" t="s">
        <v>174</v>
      </c>
      <c r="J43" t="s">
        <v>174</v>
      </c>
      <c r="O43" t="s">
        <v>196</v>
      </c>
      <c r="P43" t="s">
        <v>198</v>
      </c>
      <c r="Q43" t="s">
        <v>197</v>
      </c>
      <c r="R43" t="s">
        <v>181</v>
      </c>
    </row>
    <row r="44" spans="1:18">
      <c r="A44" t="s">
        <v>13</v>
      </c>
      <c r="B44" t="s">
        <v>47</v>
      </c>
      <c r="C44" t="s">
        <v>167</v>
      </c>
      <c r="D44">
        <v>1970</v>
      </c>
      <c r="E44">
        <v>1990</v>
      </c>
      <c r="F44">
        <v>1970</v>
      </c>
      <c r="G44">
        <v>1970</v>
      </c>
      <c r="H44">
        <v>1970</v>
      </c>
      <c r="I44">
        <v>1970</v>
      </c>
      <c r="J44">
        <v>1950</v>
      </c>
      <c r="K44">
        <v>1950</v>
      </c>
      <c r="L44">
        <v>1950</v>
      </c>
      <c r="M44">
        <v>1964</v>
      </c>
      <c r="N44">
        <v>1950</v>
      </c>
      <c r="O44">
        <v>1982</v>
      </c>
      <c r="P44">
        <v>1995</v>
      </c>
    </row>
    <row r="45" spans="1:18">
      <c r="A45" t="s">
        <v>13</v>
      </c>
      <c r="B45" t="s">
        <v>47</v>
      </c>
      <c r="C45" t="s">
        <v>166</v>
      </c>
      <c r="D45" t="s">
        <v>169</v>
      </c>
      <c r="E45" t="s">
        <v>169</v>
      </c>
      <c r="F45" t="s">
        <v>169</v>
      </c>
      <c r="G45" t="s">
        <v>169</v>
      </c>
      <c r="H45" t="s">
        <v>169</v>
      </c>
      <c r="I45" t="s">
        <v>169</v>
      </c>
      <c r="J45" t="s">
        <v>174</v>
      </c>
      <c r="O45" t="s">
        <v>192</v>
      </c>
      <c r="P45" t="s">
        <v>199</v>
      </c>
      <c r="Q45" t="s">
        <v>169</v>
      </c>
      <c r="R45" t="s">
        <v>171</v>
      </c>
    </row>
    <row r="46" spans="1:18">
      <c r="A46" s="3" t="s">
        <v>247</v>
      </c>
      <c r="B46" t="s">
        <v>248</v>
      </c>
      <c r="C46" s="3" t="s">
        <v>102</v>
      </c>
      <c r="D46">
        <v>1950</v>
      </c>
      <c r="E46">
        <v>1950</v>
      </c>
      <c r="F46">
        <v>1950</v>
      </c>
      <c r="G46">
        <v>1950</v>
      </c>
      <c r="H46">
        <v>1950</v>
      </c>
      <c r="I46">
        <v>1950</v>
      </c>
    </row>
    <row r="47" spans="1:18">
      <c r="A47" s="3" t="s">
        <v>247</v>
      </c>
      <c r="B47" t="s">
        <v>248</v>
      </c>
      <c r="C47" s="3" t="s">
        <v>287</v>
      </c>
      <c r="J47">
        <v>1950</v>
      </c>
      <c r="K47">
        <v>1950</v>
      </c>
      <c r="L47">
        <v>1970</v>
      </c>
      <c r="M47">
        <v>1950</v>
      </c>
      <c r="N47">
        <v>1950</v>
      </c>
    </row>
    <row r="48" spans="1:18">
      <c r="A48" s="3" t="s">
        <v>249</v>
      </c>
      <c r="B48" t="s">
        <v>250</v>
      </c>
      <c r="C48" s="3" t="s">
        <v>102</v>
      </c>
      <c r="D48">
        <v>1993</v>
      </c>
      <c r="E48">
        <v>1993</v>
      </c>
      <c r="F48">
        <v>1993</v>
      </c>
      <c r="G48">
        <v>1993</v>
      </c>
      <c r="H48">
        <v>1993</v>
      </c>
      <c r="I48">
        <v>1993</v>
      </c>
    </row>
    <row r="49" spans="1:18">
      <c r="A49" s="3" t="s">
        <v>249</v>
      </c>
      <c r="B49" t="s">
        <v>250</v>
      </c>
      <c r="C49" s="3" t="s">
        <v>287</v>
      </c>
      <c r="J49">
        <v>1960</v>
      </c>
      <c r="K49">
        <v>1960</v>
      </c>
      <c r="L49">
        <v>1970</v>
      </c>
      <c r="M49">
        <v>1960</v>
      </c>
      <c r="N49">
        <v>1960</v>
      </c>
    </row>
    <row r="50" spans="1:18">
      <c r="A50" t="s">
        <v>14</v>
      </c>
      <c r="B50" t="s">
        <v>48</v>
      </c>
      <c r="C50" t="s">
        <v>167</v>
      </c>
      <c r="D50">
        <v>1970</v>
      </c>
      <c r="E50">
        <v>1970</v>
      </c>
      <c r="F50">
        <v>1970</v>
      </c>
      <c r="G50">
        <v>1970</v>
      </c>
      <c r="H50">
        <v>1970</v>
      </c>
      <c r="I50">
        <v>1970</v>
      </c>
      <c r="J50">
        <v>1950</v>
      </c>
      <c r="K50">
        <v>1950</v>
      </c>
      <c r="L50">
        <v>1950</v>
      </c>
      <c r="M50">
        <v>1950</v>
      </c>
      <c r="N50">
        <v>1950</v>
      </c>
      <c r="O50">
        <v>1995</v>
      </c>
    </row>
    <row r="51" spans="1:18">
      <c r="A51" t="s">
        <v>14</v>
      </c>
      <c r="B51" t="s">
        <v>48</v>
      </c>
      <c r="C51" t="s">
        <v>166</v>
      </c>
      <c r="D51" t="s">
        <v>169</v>
      </c>
      <c r="E51" t="s">
        <v>169</v>
      </c>
      <c r="F51" t="s">
        <v>169</v>
      </c>
      <c r="G51" t="s">
        <v>169</v>
      </c>
      <c r="H51" t="s">
        <v>169</v>
      </c>
      <c r="I51" t="s">
        <v>169</v>
      </c>
      <c r="J51" t="s">
        <v>174</v>
      </c>
      <c r="O51" t="s">
        <v>177</v>
      </c>
      <c r="P51" t="s">
        <v>178</v>
      </c>
      <c r="Q51" t="s">
        <v>169</v>
      </c>
      <c r="R51" t="s">
        <v>200</v>
      </c>
    </row>
    <row r="52" spans="1:18">
      <c r="A52" t="s">
        <v>15</v>
      </c>
      <c r="B52" t="s">
        <v>49</v>
      </c>
      <c r="C52" t="s">
        <v>167</v>
      </c>
      <c r="D52">
        <v>1970</v>
      </c>
      <c r="E52">
        <v>1970</v>
      </c>
      <c r="F52">
        <v>1970</v>
      </c>
      <c r="G52">
        <v>1970</v>
      </c>
      <c r="H52">
        <v>1970</v>
      </c>
      <c r="I52">
        <v>1970</v>
      </c>
      <c r="J52">
        <v>1950</v>
      </c>
      <c r="K52">
        <v>1950</v>
      </c>
      <c r="L52">
        <v>1981</v>
      </c>
      <c r="M52">
        <v>1950</v>
      </c>
      <c r="N52">
        <v>1950</v>
      </c>
    </row>
    <row r="53" spans="1:18">
      <c r="A53" t="s">
        <v>15</v>
      </c>
      <c r="B53" t="s">
        <v>49</v>
      </c>
      <c r="C53" t="s">
        <v>166</v>
      </c>
      <c r="D53" t="s">
        <v>174</v>
      </c>
      <c r="E53" t="s">
        <v>174</v>
      </c>
      <c r="F53" t="s">
        <v>174</v>
      </c>
      <c r="G53" t="s">
        <v>174</v>
      </c>
      <c r="H53" t="s">
        <v>174</v>
      </c>
      <c r="I53" t="s">
        <v>174</v>
      </c>
      <c r="J53" t="s">
        <v>174</v>
      </c>
      <c r="O53" t="s">
        <v>201</v>
      </c>
      <c r="P53" t="s">
        <v>174</v>
      </c>
      <c r="Q53" t="s">
        <v>202</v>
      </c>
      <c r="R53" t="s">
        <v>182</v>
      </c>
    </row>
    <row r="54" spans="1:18">
      <c r="A54" t="s">
        <v>16</v>
      </c>
      <c r="B54" t="s">
        <v>50</v>
      </c>
      <c r="C54" t="s">
        <v>167</v>
      </c>
      <c r="D54">
        <v>1970</v>
      </c>
      <c r="E54">
        <v>1970</v>
      </c>
      <c r="F54">
        <v>1970</v>
      </c>
      <c r="G54">
        <v>1970</v>
      </c>
      <c r="H54">
        <v>1970</v>
      </c>
      <c r="I54">
        <v>1970</v>
      </c>
      <c r="J54">
        <v>1950</v>
      </c>
      <c r="K54">
        <v>1950</v>
      </c>
      <c r="L54">
        <v>1950</v>
      </c>
      <c r="M54">
        <v>1950</v>
      </c>
      <c r="N54">
        <v>1950</v>
      </c>
    </row>
    <row r="55" spans="1:18">
      <c r="A55" t="s">
        <v>16</v>
      </c>
      <c r="B55" t="s">
        <v>50</v>
      </c>
      <c r="C55" t="s">
        <v>166</v>
      </c>
      <c r="D55" t="s">
        <v>169</v>
      </c>
      <c r="E55" t="s">
        <v>169</v>
      </c>
      <c r="F55" t="s">
        <v>169</v>
      </c>
      <c r="G55" t="s">
        <v>169</v>
      </c>
      <c r="H55" t="s">
        <v>169</v>
      </c>
      <c r="I55" t="s">
        <v>169</v>
      </c>
      <c r="J55" t="s">
        <v>174</v>
      </c>
      <c r="O55" t="s">
        <v>192</v>
      </c>
      <c r="P55" t="s">
        <v>178</v>
      </c>
      <c r="Q55" t="s">
        <v>169</v>
      </c>
      <c r="R55" t="s">
        <v>171</v>
      </c>
    </row>
    <row r="56" spans="1:18">
      <c r="A56" t="s">
        <v>17</v>
      </c>
      <c r="B56" t="s">
        <v>51</v>
      </c>
      <c r="C56" t="s">
        <v>167</v>
      </c>
      <c r="D56">
        <v>1970</v>
      </c>
      <c r="E56">
        <v>1970</v>
      </c>
      <c r="F56">
        <v>1970</v>
      </c>
      <c r="G56">
        <v>1970</v>
      </c>
      <c r="H56">
        <v>1970</v>
      </c>
      <c r="I56">
        <v>1970</v>
      </c>
      <c r="J56">
        <v>1950</v>
      </c>
      <c r="K56">
        <v>1950</v>
      </c>
      <c r="L56">
        <v>1950</v>
      </c>
      <c r="M56">
        <v>1950</v>
      </c>
      <c r="N56">
        <v>1950</v>
      </c>
      <c r="O56">
        <v>1980</v>
      </c>
    </row>
    <row r="57" spans="1:18">
      <c r="A57" t="s">
        <v>17</v>
      </c>
      <c r="B57" t="s">
        <v>51</v>
      </c>
      <c r="C57" t="s">
        <v>166</v>
      </c>
      <c r="D57" t="s">
        <v>169</v>
      </c>
      <c r="E57" t="s">
        <v>169</v>
      </c>
      <c r="F57" t="s">
        <v>169</v>
      </c>
      <c r="G57" t="s">
        <v>169</v>
      </c>
      <c r="H57" t="s">
        <v>169</v>
      </c>
      <c r="I57" t="s">
        <v>169</v>
      </c>
      <c r="J57" t="s">
        <v>203</v>
      </c>
      <c r="O57" t="s">
        <v>186</v>
      </c>
      <c r="P57" t="s">
        <v>180</v>
      </c>
      <c r="Q57" t="s">
        <v>180</v>
      </c>
      <c r="R57" t="s">
        <v>171</v>
      </c>
    </row>
    <row r="58" spans="1:18">
      <c r="A58" t="s">
        <v>18</v>
      </c>
      <c r="B58" t="s">
        <v>52</v>
      </c>
      <c r="C58" t="s">
        <v>167</v>
      </c>
      <c r="D58">
        <v>1953</v>
      </c>
      <c r="E58">
        <v>1953</v>
      </c>
      <c r="F58">
        <v>1953</v>
      </c>
      <c r="G58">
        <v>1953</v>
      </c>
      <c r="H58">
        <v>1953</v>
      </c>
      <c r="I58">
        <v>1953</v>
      </c>
      <c r="J58">
        <v>1953</v>
      </c>
      <c r="K58">
        <v>1953</v>
      </c>
      <c r="L58">
        <v>1953</v>
      </c>
      <c r="M58">
        <v>1953</v>
      </c>
      <c r="N58">
        <v>1953</v>
      </c>
    </row>
    <row r="59" spans="1:18">
      <c r="A59" t="s">
        <v>18</v>
      </c>
      <c r="B59" t="s">
        <v>52</v>
      </c>
      <c r="C59" t="s">
        <v>166</v>
      </c>
      <c r="D59" t="s">
        <v>169</v>
      </c>
      <c r="E59" t="s">
        <v>169</v>
      </c>
      <c r="F59" t="s">
        <v>169</v>
      </c>
      <c r="G59" t="s">
        <v>169</v>
      </c>
      <c r="H59" t="s">
        <v>169</v>
      </c>
      <c r="I59" t="s">
        <v>169</v>
      </c>
      <c r="J59" t="s">
        <v>174</v>
      </c>
      <c r="O59" t="s">
        <v>205</v>
      </c>
      <c r="P59" t="s">
        <v>181</v>
      </c>
      <c r="Q59" t="s">
        <v>204</v>
      </c>
      <c r="R59" t="s">
        <v>171</v>
      </c>
    </row>
    <row r="60" spans="1:18">
      <c r="A60" t="s">
        <v>19</v>
      </c>
      <c r="B60" t="s">
        <v>53</v>
      </c>
      <c r="C60" t="s">
        <v>167</v>
      </c>
      <c r="D60">
        <v>1995</v>
      </c>
      <c r="E60">
        <v>1995</v>
      </c>
      <c r="F60">
        <v>1995</v>
      </c>
      <c r="G60">
        <v>1995</v>
      </c>
      <c r="H60">
        <v>1995</v>
      </c>
      <c r="I60">
        <v>1995</v>
      </c>
      <c r="J60">
        <v>1960</v>
      </c>
      <c r="K60">
        <v>1990</v>
      </c>
      <c r="L60">
        <v>1995</v>
      </c>
      <c r="M60">
        <v>1990</v>
      </c>
      <c r="N60">
        <v>1990</v>
      </c>
      <c r="O60">
        <v>1995</v>
      </c>
      <c r="P60">
        <v>1995</v>
      </c>
    </row>
    <row r="61" spans="1:18">
      <c r="A61" t="s">
        <v>19</v>
      </c>
      <c r="B61" t="s">
        <v>53</v>
      </c>
      <c r="C61" t="s">
        <v>166</v>
      </c>
      <c r="D61" t="s">
        <v>174</v>
      </c>
      <c r="E61" t="s">
        <v>174</v>
      </c>
      <c r="F61" t="s">
        <v>174</v>
      </c>
      <c r="G61" t="s">
        <v>174</v>
      </c>
      <c r="H61" t="s">
        <v>174</v>
      </c>
      <c r="I61" t="s">
        <v>174</v>
      </c>
      <c r="J61" t="s">
        <v>174</v>
      </c>
      <c r="P61" t="s">
        <v>186</v>
      </c>
      <c r="Q61" t="s">
        <v>190</v>
      </c>
      <c r="R61" t="s">
        <v>187</v>
      </c>
    </row>
    <row r="62" spans="1:18">
      <c r="A62" t="s">
        <v>20</v>
      </c>
      <c r="B62" t="s">
        <v>54</v>
      </c>
      <c r="C62" t="s">
        <v>167</v>
      </c>
      <c r="D62">
        <v>1995</v>
      </c>
      <c r="E62">
        <v>1995</v>
      </c>
      <c r="F62">
        <v>1995</v>
      </c>
      <c r="G62">
        <v>1995</v>
      </c>
      <c r="H62">
        <v>1995</v>
      </c>
      <c r="I62">
        <v>1995</v>
      </c>
      <c r="J62">
        <v>1950</v>
      </c>
      <c r="K62">
        <v>1950</v>
      </c>
      <c r="L62">
        <v>1970</v>
      </c>
      <c r="M62">
        <v>1950</v>
      </c>
      <c r="N62">
        <v>1950</v>
      </c>
      <c r="O62">
        <v>1995</v>
      </c>
      <c r="P62">
        <v>1995</v>
      </c>
    </row>
    <row r="63" spans="1:18">
      <c r="A63" t="s">
        <v>20</v>
      </c>
      <c r="B63" t="s">
        <v>54</v>
      </c>
      <c r="C63" t="s">
        <v>166</v>
      </c>
      <c r="D63" t="s">
        <v>174</v>
      </c>
      <c r="E63" t="s">
        <v>174</v>
      </c>
      <c r="F63" t="s">
        <v>174</v>
      </c>
      <c r="G63" t="s">
        <v>174</v>
      </c>
      <c r="H63" t="s">
        <v>174</v>
      </c>
      <c r="I63" t="s">
        <v>174</v>
      </c>
      <c r="J63" t="s">
        <v>206</v>
      </c>
      <c r="P63" t="s">
        <v>186</v>
      </c>
      <c r="Q63" t="s">
        <v>207</v>
      </c>
      <c r="R63" t="s">
        <v>187</v>
      </c>
    </row>
    <row r="64" spans="1:18">
      <c r="A64" t="s">
        <v>21</v>
      </c>
      <c r="B64" t="s">
        <v>55</v>
      </c>
      <c r="C64" t="s">
        <v>167</v>
      </c>
      <c r="D64">
        <v>1970</v>
      </c>
      <c r="E64">
        <v>1970</v>
      </c>
      <c r="F64">
        <v>1970</v>
      </c>
      <c r="G64">
        <v>1970</v>
      </c>
      <c r="H64">
        <v>1970</v>
      </c>
      <c r="I64">
        <v>1970</v>
      </c>
      <c r="J64">
        <v>1950</v>
      </c>
      <c r="K64">
        <v>1970</v>
      </c>
      <c r="L64">
        <v>1950</v>
      </c>
      <c r="M64">
        <v>1950</v>
      </c>
      <c r="N64">
        <v>1950</v>
      </c>
      <c r="O64">
        <v>1995</v>
      </c>
    </row>
    <row r="65" spans="1:18">
      <c r="A65" t="s">
        <v>21</v>
      </c>
      <c r="B65" t="s">
        <v>55</v>
      </c>
      <c r="C65" t="s">
        <v>166</v>
      </c>
      <c r="D65" t="s">
        <v>169</v>
      </c>
      <c r="E65" t="s">
        <v>169</v>
      </c>
      <c r="F65" t="s">
        <v>169</v>
      </c>
      <c r="G65" t="s">
        <v>169</v>
      </c>
      <c r="H65" t="s">
        <v>169</v>
      </c>
      <c r="I65" t="s">
        <v>169</v>
      </c>
      <c r="J65" t="s">
        <v>174</v>
      </c>
      <c r="O65" t="s">
        <v>177</v>
      </c>
      <c r="P65" t="s">
        <v>178</v>
      </c>
      <c r="Q65" t="s">
        <v>176</v>
      </c>
      <c r="R65" t="s">
        <v>171</v>
      </c>
    </row>
    <row r="66" spans="1:18">
      <c r="A66" s="3" t="s">
        <v>251</v>
      </c>
      <c r="B66" t="s">
        <v>252</v>
      </c>
      <c r="C66" s="3" t="s">
        <v>102</v>
      </c>
      <c r="D66">
        <v>2000</v>
      </c>
      <c r="E66">
        <v>2000</v>
      </c>
      <c r="F66">
        <v>2000</v>
      </c>
      <c r="G66">
        <v>2000</v>
      </c>
      <c r="H66">
        <v>2000</v>
      </c>
      <c r="I66">
        <v>2000</v>
      </c>
    </row>
    <row r="67" spans="1:18">
      <c r="A67" s="3" t="s">
        <v>251</v>
      </c>
      <c r="B67" t="s">
        <v>252</v>
      </c>
      <c r="C67" s="3" t="s">
        <v>287</v>
      </c>
      <c r="J67">
        <v>1954</v>
      </c>
      <c r="K67">
        <v>1954</v>
      </c>
      <c r="L67">
        <v>1954</v>
      </c>
      <c r="M67">
        <v>1954</v>
      </c>
      <c r="N67">
        <v>1954</v>
      </c>
    </row>
    <row r="68" spans="1:18">
      <c r="A68" t="s">
        <v>22</v>
      </c>
      <c r="B68" t="s">
        <v>56</v>
      </c>
      <c r="C68" t="s">
        <v>167</v>
      </c>
      <c r="D68">
        <v>1970</v>
      </c>
      <c r="E68">
        <v>1970</v>
      </c>
      <c r="F68">
        <v>1970</v>
      </c>
      <c r="G68">
        <v>1970</v>
      </c>
      <c r="H68">
        <v>1970</v>
      </c>
      <c r="I68">
        <v>1970</v>
      </c>
      <c r="J68">
        <v>1950</v>
      </c>
      <c r="K68">
        <v>1950</v>
      </c>
      <c r="L68">
        <v>1950</v>
      </c>
      <c r="M68">
        <v>1950</v>
      </c>
      <c r="N68">
        <v>1950</v>
      </c>
    </row>
    <row r="69" spans="1:18">
      <c r="A69" t="s">
        <v>22</v>
      </c>
      <c r="B69" t="s">
        <v>56</v>
      </c>
      <c r="C69" t="s">
        <v>166</v>
      </c>
      <c r="D69" t="s">
        <v>169</v>
      </c>
      <c r="E69" t="s">
        <v>169</v>
      </c>
      <c r="F69" t="s">
        <v>169</v>
      </c>
      <c r="G69" t="s">
        <v>169</v>
      </c>
      <c r="H69" t="s">
        <v>169</v>
      </c>
      <c r="I69" t="s">
        <v>169</v>
      </c>
      <c r="J69" t="s">
        <v>174</v>
      </c>
      <c r="O69" t="s">
        <v>205</v>
      </c>
      <c r="P69" t="s">
        <v>208</v>
      </c>
      <c r="Q69" t="s">
        <v>209</v>
      </c>
      <c r="R69" t="s">
        <v>194</v>
      </c>
    </row>
    <row r="70" spans="1:18">
      <c r="A70" t="s">
        <v>23</v>
      </c>
      <c r="B70" t="s">
        <v>57</v>
      </c>
      <c r="C70" t="s">
        <v>167</v>
      </c>
      <c r="D70">
        <v>1969</v>
      </c>
      <c r="E70">
        <v>1969</v>
      </c>
      <c r="F70">
        <v>1969</v>
      </c>
      <c r="G70">
        <v>1969</v>
      </c>
      <c r="H70">
        <v>1969</v>
      </c>
      <c r="I70">
        <v>1969</v>
      </c>
      <c r="J70">
        <v>1950</v>
      </c>
      <c r="K70">
        <v>1950</v>
      </c>
      <c r="L70">
        <v>1950</v>
      </c>
      <c r="M70">
        <v>1950</v>
      </c>
      <c r="N70">
        <v>1950</v>
      </c>
      <c r="O70">
        <v>1980</v>
      </c>
      <c r="P70">
        <v>1983</v>
      </c>
    </row>
    <row r="71" spans="1:18">
      <c r="A71" t="s">
        <v>23</v>
      </c>
      <c r="B71" t="s">
        <v>57</v>
      </c>
      <c r="C71" t="s">
        <v>166</v>
      </c>
      <c r="D71" t="s">
        <v>169</v>
      </c>
      <c r="E71" t="s">
        <v>169</v>
      </c>
      <c r="F71" t="s">
        <v>169</v>
      </c>
      <c r="G71" t="s">
        <v>169</v>
      </c>
      <c r="H71" t="s">
        <v>169</v>
      </c>
      <c r="I71" t="s">
        <v>169</v>
      </c>
      <c r="J71" t="s">
        <v>174</v>
      </c>
      <c r="O71" t="s">
        <v>177</v>
      </c>
      <c r="P71" t="s">
        <v>211</v>
      </c>
      <c r="Q71" t="s">
        <v>197</v>
      </c>
      <c r="R71" t="s">
        <v>210</v>
      </c>
    </row>
    <row r="72" spans="1:18">
      <c r="A72" t="s">
        <v>24</v>
      </c>
      <c r="B72" t="s">
        <v>58</v>
      </c>
      <c r="C72" t="s">
        <v>167</v>
      </c>
      <c r="D72">
        <v>1970</v>
      </c>
      <c r="E72">
        <v>1970</v>
      </c>
      <c r="F72">
        <v>1970</v>
      </c>
      <c r="G72">
        <v>1970</v>
      </c>
      <c r="H72">
        <v>1970</v>
      </c>
      <c r="I72">
        <v>1970</v>
      </c>
      <c r="J72">
        <v>1950</v>
      </c>
      <c r="K72">
        <v>1950</v>
      </c>
      <c r="L72">
        <v>1950</v>
      </c>
      <c r="M72">
        <v>1970</v>
      </c>
      <c r="N72">
        <v>1950</v>
      </c>
    </row>
    <row r="73" spans="1:18">
      <c r="A73" t="s">
        <v>24</v>
      </c>
      <c r="B73" t="s">
        <v>58</v>
      </c>
      <c r="C73" t="s">
        <v>166</v>
      </c>
      <c r="D73" t="s">
        <v>169</v>
      </c>
      <c r="E73" t="s">
        <v>169</v>
      </c>
      <c r="F73" t="s">
        <v>169</v>
      </c>
      <c r="G73" t="s">
        <v>169</v>
      </c>
      <c r="H73" t="s">
        <v>169</v>
      </c>
      <c r="I73" t="s">
        <v>169</v>
      </c>
      <c r="J73" t="s">
        <v>187</v>
      </c>
      <c r="O73" t="s">
        <v>212</v>
      </c>
      <c r="P73" t="s">
        <v>183</v>
      </c>
      <c r="Q73" t="s">
        <v>197</v>
      </c>
      <c r="R73" t="s">
        <v>171</v>
      </c>
    </row>
    <row r="74" spans="1:18">
      <c r="A74" s="3" t="s">
        <v>253</v>
      </c>
      <c r="B74" t="s">
        <v>254</v>
      </c>
      <c r="C74" s="3" t="s">
        <v>102</v>
      </c>
      <c r="D74">
        <v>2000</v>
      </c>
      <c r="E74">
        <v>2000</v>
      </c>
      <c r="F74">
        <v>2000</v>
      </c>
      <c r="G74">
        <v>2000</v>
      </c>
      <c r="H74">
        <v>2000</v>
      </c>
      <c r="I74">
        <v>2000</v>
      </c>
    </row>
    <row r="75" spans="1:18">
      <c r="A75" s="3" t="s">
        <v>253</v>
      </c>
      <c r="B75" t="s">
        <v>254</v>
      </c>
      <c r="C75" s="3" t="s">
        <v>287</v>
      </c>
      <c r="J75">
        <v>1990</v>
      </c>
      <c r="K75">
        <v>1990</v>
      </c>
      <c r="L75">
        <v>1990</v>
      </c>
      <c r="M75">
        <v>1990</v>
      </c>
      <c r="N75">
        <v>1990</v>
      </c>
    </row>
    <row r="76" spans="1:18">
      <c r="A76" t="s">
        <v>25</v>
      </c>
      <c r="B76" t="s">
        <v>59</v>
      </c>
      <c r="C76" t="s">
        <v>167</v>
      </c>
      <c r="D76">
        <v>1970</v>
      </c>
      <c r="E76">
        <v>1970</v>
      </c>
      <c r="F76">
        <v>1970</v>
      </c>
      <c r="G76">
        <v>1970</v>
      </c>
      <c r="H76">
        <v>1970</v>
      </c>
      <c r="I76">
        <v>1970</v>
      </c>
      <c r="J76">
        <v>1950</v>
      </c>
      <c r="K76">
        <v>1950</v>
      </c>
      <c r="L76">
        <v>1950</v>
      </c>
      <c r="M76">
        <v>1950</v>
      </c>
      <c r="N76">
        <v>1950</v>
      </c>
      <c r="O76">
        <v>1980</v>
      </c>
    </row>
    <row r="77" spans="1:18">
      <c r="A77" t="s">
        <v>25</v>
      </c>
      <c r="B77" t="s">
        <v>59</v>
      </c>
      <c r="C77" t="s">
        <v>166</v>
      </c>
      <c r="D77" t="s">
        <v>169</v>
      </c>
      <c r="E77" t="s">
        <v>169</v>
      </c>
      <c r="F77" t="s">
        <v>169</v>
      </c>
      <c r="G77" t="s">
        <v>169</v>
      </c>
      <c r="H77" t="s">
        <v>169</v>
      </c>
      <c r="I77" t="s">
        <v>169</v>
      </c>
      <c r="J77" t="s">
        <v>174</v>
      </c>
      <c r="O77" t="s">
        <v>177</v>
      </c>
      <c r="P77" t="s">
        <v>213</v>
      </c>
      <c r="Q77" t="s">
        <v>183</v>
      </c>
      <c r="R77" t="s">
        <v>171</v>
      </c>
    </row>
    <row r="78" spans="1:18">
      <c r="A78" s="3" t="s">
        <v>255</v>
      </c>
      <c r="B78" t="s">
        <v>256</v>
      </c>
      <c r="C78" s="3" t="s">
        <v>102</v>
      </c>
      <c r="D78">
        <v>2007</v>
      </c>
      <c r="E78">
        <v>2007</v>
      </c>
      <c r="F78">
        <v>2007</v>
      </c>
      <c r="G78">
        <v>2007</v>
      </c>
      <c r="H78">
        <v>2007</v>
      </c>
      <c r="I78">
        <v>2007</v>
      </c>
    </row>
    <row r="79" spans="1:18">
      <c r="A79" s="3" t="s">
        <v>255</v>
      </c>
      <c r="B79" t="s">
        <v>256</v>
      </c>
      <c r="C79" s="3" t="s">
        <v>287</v>
      </c>
      <c r="J79">
        <v>1950</v>
      </c>
      <c r="K79">
        <v>1950</v>
      </c>
      <c r="L79">
        <v>1950</v>
      </c>
      <c r="M79">
        <v>1950</v>
      </c>
      <c r="N79">
        <v>1950</v>
      </c>
    </row>
    <row r="80" spans="1:18">
      <c r="A80" t="s">
        <v>26</v>
      </c>
      <c r="B80" t="s">
        <v>60</v>
      </c>
      <c r="C80" t="s">
        <v>167</v>
      </c>
      <c r="D80">
        <v>1990</v>
      </c>
      <c r="E80">
        <v>1990</v>
      </c>
      <c r="F80">
        <v>1990</v>
      </c>
      <c r="G80">
        <v>1990</v>
      </c>
      <c r="H80">
        <v>1990</v>
      </c>
      <c r="I80">
        <v>1990</v>
      </c>
      <c r="J80">
        <v>1970</v>
      </c>
      <c r="K80">
        <v>1970</v>
      </c>
      <c r="L80">
        <v>1993</v>
      </c>
      <c r="M80">
        <v>1970</v>
      </c>
      <c r="N80">
        <v>1970</v>
      </c>
      <c r="O80">
        <v>1995</v>
      </c>
      <c r="P80">
        <v>1995</v>
      </c>
    </row>
    <row r="81" spans="1:18">
      <c r="A81" t="s">
        <v>26</v>
      </c>
      <c r="B81" t="s">
        <v>60</v>
      </c>
      <c r="C81" t="s">
        <v>166</v>
      </c>
      <c r="D81" t="s">
        <v>174</v>
      </c>
      <c r="E81" t="s">
        <v>174</v>
      </c>
      <c r="F81" t="s">
        <v>174</v>
      </c>
      <c r="G81" t="s">
        <v>174</v>
      </c>
      <c r="H81" t="s">
        <v>174</v>
      </c>
      <c r="I81" t="s">
        <v>174</v>
      </c>
      <c r="J81" t="s">
        <v>192</v>
      </c>
      <c r="O81" t="s">
        <v>177</v>
      </c>
      <c r="P81" t="s">
        <v>190</v>
      </c>
      <c r="Q81" t="s">
        <v>175</v>
      </c>
      <c r="R81" t="s">
        <v>213</v>
      </c>
    </row>
    <row r="82" spans="1:18">
      <c r="A82" t="s">
        <v>27</v>
      </c>
      <c r="B82" t="s">
        <v>61</v>
      </c>
      <c r="C82" t="s">
        <v>167</v>
      </c>
      <c r="D82">
        <v>1970</v>
      </c>
      <c r="E82">
        <v>1970</v>
      </c>
      <c r="F82">
        <v>1970</v>
      </c>
      <c r="G82">
        <v>1970</v>
      </c>
      <c r="H82">
        <v>1970</v>
      </c>
      <c r="I82">
        <v>1970</v>
      </c>
      <c r="J82">
        <v>1950</v>
      </c>
      <c r="K82">
        <v>1950</v>
      </c>
      <c r="L82">
        <v>1950</v>
      </c>
      <c r="M82">
        <v>1950</v>
      </c>
      <c r="N82">
        <v>1950</v>
      </c>
      <c r="O82">
        <v>1990</v>
      </c>
    </row>
    <row r="83" spans="1:18">
      <c r="A83" t="s">
        <v>27</v>
      </c>
      <c r="B83" t="s">
        <v>61</v>
      </c>
      <c r="C83" t="s">
        <v>166</v>
      </c>
      <c r="D83" t="s">
        <v>169</v>
      </c>
      <c r="E83" t="s">
        <v>169</v>
      </c>
      <c r="F83" t="s">
        <v>169</v>
      </c>
      <c r="G83" t="s">
        <v>169</v>
      </c>
      <c r="H83" t="s">
        <v>169</v>
      </c>
      <c r="I83" t="s">
        <v>169</v>
      </c>
      <c r="J83" t="s">
        <v>174</v>
      </c>
      <c r="O83" t="s">
        <v>177</v>
      </c>
      <c r="P83" t="s">
        <v>178</v>
      </c>
      <c r="Q83" t="s">
        <v>178</v>
      </c>
      <c r="R83" t="s">
        <v>171</v>
      </c>
    </row>
    <row r="84" spans="1:18">
      <c r="A84" s="3" t="s">
        <v>257</v>
      </c>
      <c r="B84" t="s">
        <v>258</v>
      </c>
      <c r="C84" s="3" t="s">
        <v>102</v>
      </c>
      <c r="D84">
        <v>1995</v>
      </c>
      <c r="E84">
        <v>1995</v>
      </c>
      <c r="F84">
        <v>1995</v>
      </c>
      <c r="G84">
        <v>1995</v>
      </c>
      <c r="H84">
        <v>1995</v>
      </c>
      <c r="I84">
        <v>1995</v>
      </c>
    </row>
    <row r="85" spans="1:18">
      <c r="A85" s="3" t="s">
        <v>257</v>
      </c>
      <c r="B85" t="s">
        <v>258</v>
      </c>
      <c r="C85" s="3" t="s">
        <v>287</v>
      </c>
      <c r="J85">
        <v>1960</v>
      </c>
      <c r="K85">
        <v>1960</v>
      </c>
      <c r="L85">
        <v>1995</v>
      </c>
      <c r="M85">
        <v>1960</v>
      </c>
      <c r="N85">
        <v>1960</v>
      </c>
    </row>
    <row r="86" spans="1:18">
      <c r="A86" s="3" t="s">
        <v>259</v>
      </c>
      <c r="B86" t="s">
        <v>260</v>
      </c>
      <c r="C86" s="3" t="s">
        <v>102</v>
      </c>
      <c r="D86">
        <v>1995</v>
      </c>
      <c r="E86">
        <v>1995</v>
      </c>
      <c r="F86">
        <v>1995</v>
      </c>
      <c r="G86">
        <v>1995</v>
      </c>
      <c r="H86">
        <v>1995</v>
      </c>
      <c r="I86">
        <v>1995</v>
      </c>
    </row>
    <row r="87" spans="1:18">
      <c r="A87" s="3" t="s">
        <v>259</v>
      </c>
      <c r="B87" t="s">
        <v>260</v>
      </c>
      <c r="C87" s="3" t="s">
        <v>287</v>
      </c>
      <c r="J87">
        <v>1990</v>
      </c>
      <c r="K87">
        <v>1990</v>
      </c>
      <c r="L87">
        <v>1992</v>
      </c>
      <c r="M87">
        <v>1990</v>
      </c>
      <c r="N87">
        <v>1990</v>
      </c>
    </row>
    <row r="88" spans="1:18">
      <c r="A88" t="s">
        <v>28</v>
      </c>
      <c r="B88" t="s">
        <v>110</v>
      </c>
      <c r="C88" t="s">
        <v>167</v>
      </c>
      <c r="D88">
        <v>1992</v>
      </c>
      <c r="E88">
        <v>1992</v>
      </c>
      <c r="F88">
        <v>1992</v>
      </c>
      <c r="G88">
        <v>1992</v>
      </c>
      <c r="H88">
        <v>1992</v>
      </c>
      <c r="I88">
        <v>1992</v>
      </c>
      <c r="J88">
        <v>1960</v>
      </c>
      <c r="K88">
        <v>1990</v>
      </c>
      <c r="L88">
        <v>1990</v>
      </c>
      <c r="M88">
        <v>1990</v>
      </c>
      <c r="N88">
        <v>1990</v>
      </c>
      <c r="O88">
        <v>1995</v>
      </c>
      <c r="P88">
        <v>1995</v>
      </c>
    </row>
    <row r="89" spans="1:18">
      <c r="A89" t="s">
        <v>28</v>
      </c>
      <c r="B89" t="s">
        <v>110</v>
      </c>
      <c r="C89" t="s">
        <v>166</v>
      </c>
      <c r="D89" t="s">
        <v>174</v>
      </c>
      <c r="E89" t="s">
        <v>174</v>
      </c>
      <c r="F89" t="s">
        <v>174</v>
      </c>
      <c r="G89" t="s">
        <v>174</v>
      </c>
      <c r="H89" t="s">
        <v>174</v>
      </c>
      <c r="I89" t="s">
        <v>174</v>
      </c>
      <c r="J89" t="s">
        <v>174</v>
      </c>
      <c r="P89" t="s">
        <v>186</v>
      </c>
      <c r="Q89" t="s">
        <v>175</v>
      </c>
      <c r="R89" t="s">
        <v>187</v>
      </c>
    </row>
    <row r="90" spans="1:18">
      <c r="A90" t="s">
        <v>109</v>
      </c>
      <c r="B90" t="s">
        <v>108</v>
      </c>
      <c r="C90" t="s">
        <v>167</v>
      </c>
      <c r="D90">
        <v>1990</v>
      </c>
      <c r="E90">
        <v>1990</v>
      </c>
      <c r="F90">
        <v>1990</v>
      </c>
      <c r="G90">
        <v>1990</v>
      </c>
      <c r="H90">
        <v>1990</v>
      </c>
      <c r="I90">
        <v>1990</v>
      </c>
      <c r="J90">
        <v>1960</v>
      </c>
      <c r="K90">
        <v>1990</v>
      </c>
      <c r="L90">
        <v>1995</v>
      </c>
      <c r="M90">
        <v>1990</v>
      </c>
      <c r="N90">
        <v>1990</v>
      </c>
    </row>
    <row r="91" spans="1:18">
      <c r="A91" t="s">
        <v>109</v>
      </c>
      <c r="B91" t="s">
        <v>108</v>
      </c>
      <c r="C91" t="s">
        <v>166</v>
      </c>
      <c r="D91" t="s">
        <v>184</v>
      </c>
      <c r="E91" t="s">
        <v>174</v>
      </c>
      <c r="F91" t="s">
        <v>174</v>
      </c>
      <c r="G91" t="s">
        <v>174</v>
      </c>
      <c r="H91" t="s">
        <v>174</v>
      </c>
      <c r="I91" t="s">
        <v>174</v>
      </c>
      <c r="J91" t="s">
        <v>174</v>
      </c>
      <c r="P91" t="s">
        <v>184</v>
      </c>
      <c r="Q91" t="s">
        <v>198</v>
      </c>
    </row>
    <row r="92" spans="1:18">
      <c r="A92" s="3" t="s">
        <v>267</v>
      </c>
      <c r="B92" t="s">
        <v>262</v>
      </c>
      <c r="C92" s="3" t="s">
        <v>102</v>
      </c>
      <c r="D92">
        <v>1960</v>
      </c>
      <c r="E92">
        <v>1960</v>
      </c>
      <c r="F92">
        <v>1960</v>
      </c>
      <c r="G92">
        <v>1960</v>
      </c>
      <c r="H92">
        <v>1960</v>
      </c>
      <c r="I92">
        <v>1960</v>
      </c>
    </row>
    <row r="93" spans="1:18">
      <c r="A93" s="3" t="s">
        <v>267</v>
      </c>
      <c r="B93" t="s">
        <v>262</v>
      </c>
      <c r="C93" s="3" t="s">
        <v>287</v>
      </c>
      <c r="J93">
        <v>1950</v>
      </c>
      <c r="K93">
        <v>1950</v>
      </c>
      <c r="L93">
        <v>2001</v>
      </c>
      <c r="M93">
        <v>1950</v>
      </c>
      <c r="N93">
        <v>1950</v>
      </c>
    </row>
    <row r="94" spans="1:18">
      <c r="A94" t="s">
        <v>29</v>
      </c>
      <c r="B94" t="s">
        <v>62</v>
      </c>
      <c r="C94" t="s">
        <v>167</v>
      </c>
      <c r="D94">
        <v>1970</v>
      </c>
      <c r="E94">
        <v>1970</v>
      </c>
      <c r="F94">
        <v>1970</v>
      </c>
      <c r="G94">
        <v>1970</v>
      </c>
      <c r="H94">
        <v>1970</v>
      </c>
      <c r="I94">
        <v>1970</v>
      </c>
      <c r="J94">
        <v>1950</v>
      </c>
      <c r="K94">
        <v>1950</v>
      </c>
      <c r="L94">
        <v>1950</v>
      </c>
      <c r="M94">
        <v>1950</v>
      </c>
      <c r="N94">
        <v>1950</v>
      </c>
      <c r="O94">
        <v>1980</v>
      </c>
    </row>
    <row r="95" spans="1:18">
      <c r="A95" t="s">
        <v>29</v>
      </c>
      <c r="B95" t="s">
        <v>62</v>
      </c>
      <c r="C95" t="s">
        <v>166</v>
      </c>
      <c r="D95" t="s">
        <v>169</v>
      </c>
      <c r="E95" t="s">
        <v>169</v>
      </c>
      <c r="F95" t="s">
        <v>169</v>
      </c>
      <c r="G95" t="s">
        <v>169</v>
      </c>
      <c r="H95" t="s">
        <v>169</v>
      </c>
      <c r="I95" t="s">
        <v>169</v>
      </c>
      <c r="J95" t="s">
        <v>174</v>
      </c>
      <c r="O95" t="s">
        <v>174</v>
      </c>
      <c r="P95" t="s">
        <v>214</v>
      </c>
      <c r="Q95" t="s">
        <v>204</v>
      </c>
      <c r="R95" t="s">
        <v>171</v>
      </c>
    </row>
    <row r="96" spans="1:18">
      <c r="A96" t="s">
        <v>30</v>
      </c>
      <c r="B96" t="s">
        <v>63</v>
      </c>
      <c r="C96" t="s">
        <v>167</v>
      </c>
      <c r="D96">
        <v>1950</v>
      </c>
      <c r="E96">
        <v>1950</v>
      </c>
      <c r="F96">
        <v>1950</v>
      </c>
      <c r="G96">
        <v>1950</v>
      </c>
      <c r="H96">
        <v>1950</v>
      </c>
      <c r="I96">
        <v>1950</v>
      </c>
      <c r="J96">
        <v>1950</v>
      </c>
      <c r="K96">
        <v>1950</v>
      </c>
      <c r="L96">
        <v>1950</v>
      </c>
      <c r="M96">
        <v>1950</v>
      </c>
      <c r="N96">
        <v>1950</v>
      </c>
      <c r="O96">
        <v>1993</v>
      </c>
    </row>
    <row r="97" spans="1:18">
      <c r="A97" t="s">
        <v>30</v>
      </c>
      <c r="B97" t="s">
        <v>63</v>
      </c>
      <c r="C97" t="s">
        <v>166</v>
      </c>
      <c r="D97" t="s">
        <v>169</v>
      </c>
      <c r="E97" t="s">
        <v>169</v>
      </c>
      <c r="F97" t="s">
        <v>169</v>
      </c>
      <c r="G97" t="s">
        <v>169</v>
      </c>
      <c r="H97" t="s">
        <v>169</v>
      </c>
      <c r="I97" t="s">
        <v>169</v>
      </c>
      <c r="J97" t="s">
        <v>174</v>
      </c>
      <c r="O97" t="s">
        <v>184</v>
      </c>
      <c r="P97" t="s">
        <v>178</v>
      </c>
      <c r="Q97" t="s">
        <v>180</v>
      </c>
      <c r="R97" t="s">
        <v>171</v>
      </c>
    </row>
    <row r="98" spans="1:18">
      <c r="A98" t="s">
        <v>31</v>
      </c>
      <c r="B98" t="s">
        <v>64</v>
      </c>
      <c r="C98" t="s">
        <v>167</v>
      </c>
      <c r="D98">
        <v>1970</v>
      </c>
      <c r="E98">
        <v>1970</v>
      </c>
      <c r="F98">
        <v>1970</v>
      </c>
      <c r="G98">
        <v>1970</v>
      </c>
      <c r="H98">
        <v>1970</v>
      </c>
      <c r="I98">
        <v>1970</v>
      </c>
      <c r="J98">
        <v>1950</v>
      </c>
      <c r="K98">
        <v>1950</v>
      </c>
      <c r="L98">
        <v>1950</v>
      </c>
      <c r="M98">
        <v>1950</v>
      </c>
      <c r="N98">
        <v>1950</v>
      </c>
      <c r="O98">
        <v>1990</v>
      </c>
      <c r="P98">
        <v>1995</v>
      </c>
    </row>
    <row r="99" spans="1:18">
      <c r="A99" t="s">
        <v>31</v>
      </c>
      <c r="B99" t="s">
        <v>64</v>
      </c>
      <c r="C99" t="s">
        <v>166</v>
      </c>
      <c r="D99" t="s">
        <v>169</v>
      </c>
      <c r="E99" t="s">
        <v>169</v>
      </c>
      <c r="F99" t="s">
        <v>169</v>
      </c>
      <c r="G99" t="s">
        <v>169</v>
      </c>
      <c r="H99" t="s">
        <v>169</v>
      </c>
      <c r="I99" t="s">
        <v>169</v>
      </c>
      <c r="J99" t="s">
        <v>184</v>
      </c>
      <c r="O99" t="s">
        <v>182</v>
      </c>
      <c r="P99" t="s">
        <v>215</v>
      </c>
      <c r="Q99" t="s">
        <v>180</v>
      </c>
      <c r="R99" t="s">
        <v>171</v>
      </c>
    </row>
    <row r="100" spans="1:18">
      <c r="A100" t="s">
        <v>112</v>
      </c>
      <c r="B100" t="s">
        <v>111</v>
      </c>
      <c r="C100" t="s">
        <v>167</v>
      </c>
      <c r="D100">
        <v>1970</v>
      </c>
      <c r="E100">
        <v>1970</v>
      </c>
      <c r="F100">
        <v>1970</v>
      </c>
      <c r="G100">
        <v>1970</v>
      </c>
      <c r="H100">
        <v>1970</v>
      </c>
      <c r="I100">
        <v>1970</v>
      </c>
      <c r="J100">
        <v>1950</v>
      </c>
      <c r="K100">
        <v>1950</v>
      </c>
      <c r="L100">
        <v>1970</v>
      </c>
      <c r="M100">
        <v>1950</v>
      </c>
      <c r="N100">
        <v>1950</v>
      </c>
    </row>
    <row r="101" spans="1:18">
      <c r="A101" t="s">
        <v>112</v>
      </c>
      <c r="B101" t="s">
        <v>111</v>
      </c>
      <c r="C101" t="s">
        <v>166</v>
      </c>
      <c r="D101" t="s">
        <v>169</v>
      </c>
      <c r="E101" t="s">
        <v>169</v>
      </c>
      <c r="F101" t="s">
        <v>169</v>
      </c>
      <c r="G101" t="s">
        <v>169</v>
      </c>
      <c r="H101" t="s">
        <v>169</v>
      </c>
      <c r="I101" t="s">
        <v>169</v>
      </c>
      <c r="P101" t="s">
        <v>223</v>
      </c>
      <c r="Q101" t="s">
        <v>169</v>
      </c>
    </row>
    <row r="102" spans="1:18">
      <c r="A102" t="s">
        <v>32</v>
      </c>
      <c r="B102" t="s">
        <v>65</v>
      </c>
      <c r="C102" t="s">
        <v>167</v>
      </c>
      <c r="D102">
        <v>1970</v>
      </c>
      <c r="E102">
        <v>1970</v>
      </c>
      <c r="F102">
        <v>1970</v>
      </c>
      <c r="G102">
        <v>1970</v>
      </c>
      <c r="H102">
        <v>1970</v>
      </c>
      <c r="I102">
        <v>1970</v>
      </c>
      <c r="J102">
        <v>1950</v>
      </c>
      <c r="K102">
        <v>1950</v>
      </c>
      <c r="L102">
        <v>1950</v>
      </c>
      <c r="M102">
        <v>1950</v>
      </c>
      <c r="N102">
        <v>1950</v>
      </c>
      <c r="O102">
        <v>1980</v>
      </c>
    </row>
    <row r="103" spans="1:18">
      <c r="A103" t="s">
        <v>32</v>
      </c>
      <c r="B103" t="s">
        <v>65</v>
      </c>
      <c r="C103" t="s">
        <v>166</v>
      </c>
      <c r="D103" t="s">
        <v>180</v>
      </c>
      <c r="E103" t="s">
        <v>180</v>
      </c>
      <c r="F103" t="s">
        <v>180</v>
      </c>
      <c r="G103" t="s">
        <v>180</v>
      </c>
      <c r="H103" t="s">
        <v>180</v>
      </c>
      <c r="I103" t="s">
        <v>180</v>
      </c>
      <c r="J103" t="s">
        <v>174</v>
      </c>
      <c r="O103" t="s">
        <v>177</v>
      </c>
      <c r="P103" t="s">
        <v>178</v>
      </c>
      <c r="Q103" t="s">
        <v>180</v>
      </c>
      <c r="R103" t="s">
        <v>171</v>
      </c>
    </row>
    <row r="104" spans="1:18">
      <c r="A104" t="s">
        <v>33</v>
      </c>
      <c r="B104" t="s">
        <v>66</v>
      </c>
      <c r="C104" t="s">
        <v>167</v>
      </c>
      <c r="D104">
        <v>1970</v>
      </c>
      <c r="E104">
        <v>1970</v>
      </c>
      <c r="F104">
        <v>1970</v>
      </c>
      <c r="G104">
        <v>1970</v>
      </c>
      <c r="H104">
        <v>1970</v>
      </c>
      <c r="I104">
        <v>1970</v>
      </c>
      <c r="J104">
        <v>1950</v>
      </c>
      <c r="K104">
        <v>1950</v>
      </c>
      <c r="L104">
        <v>1950</v>
      </c>
      <c r="M104">
        <v>1950</v>
      </c>
      <c r="N104">
        <v>1950</v>
      </c>
    </row>
    <row r="105" spans="1:18">
      <c r="A105" t="s">
        <v>33</v>
      </c>
      <c r="B105" t="s">
        <v>66</v>
      </c>
      <c r="C105" t="s">
        <v>166</v>
      </c>
      <c r="D105" t="s">
        <v>216</v>
      </c>
      <c r="E105" t="s">
        <v>216</v>
      </c>
      <c r="F105" t="s">
        <v>180</v>
      </c>
      <c r="G105" t="s">
        <v>180</v>
      </c>
      <c r="H105" t="s">
        <v>216</v>
      </c>
      <c r="I105" t="s">
        <v>216</v>
      </c>
      <c r="J105" t="s">
        <v>216</v>
      </c>
      <c r="O105" t="s">
        <v>217</v>
      </c>
      <c r="P105" t="s">
        <v>180</v>
      </c>
      <c r="Q105" t="s">
        <v>180</v>
      </c>
      <c r="R105" t="s">
        <v>171</v>
      </c>
    </row>
  </sheetData>
  <autoFilter ref="A1:R105">
    <sortState ref="A2:R105">
      <sortCondition ref="B1:B105"/>
    </sortState>
  </autoFilter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W3537"/>
  <sheetViews>
    <sheetView tabSelected="1" workbookViewId="0">
      <pane xSplit="3" ySplit="1" topLeftCell="AF3498" activePane="bottomRight" state="frozen"/>
      <selection pane="topRight" activeCell="D1" sqref="D1"/>
      <selection pane="bottomLeft" activeCell="A2" sqref="A2"/>
      <selection pane="bottomRight" activeCell="AH3533" sqref="AH3533"/>
    </sheetView>
  </sheetViews>
  <sheetFormatPr defaultRowHeight="15"/>
  <sheetData>
    <row r="1" spans="1:49">
      <c r="A1" s="1" t="s">
        <v>0</v>
      </c>
      <c r="B1" s="1" t="s">
        <v>34</v>
      </c>
      <c r="C1" s="1" t="s">
        <v>67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228</v>
      </c>
      <c r="I1" s="1" t="s">
        <v>229</v>
      </c>
      <c r="J1" s="7" t="s">
        <v>264</v>
      </c>
      <c r="K1" s="7" t="s">
        <v>265</v>
      </c>
      <c r="L1" s="7" t="s">
        <v>266</v>
      </c>
      <c r="M1" s="1" t="s">
        <v>269</v>
      </c>
      <c r="N1" s="1" t="s">
        <v>270</v>
      </c>
      <c r="O1" s="1" t="s">
        <v>271</v>
      </c>
      <c r="P1" s="1" t="s">
        <v>272</v>
      </c>
      <c r="Q1" s="1" t="s">
        <v>273</v>
      </c>
      <c r="R1" s="1" t="s">
        <v>274</v>
      </c>
      <c r="S1" s="1" t="s">
        <v>275</v>
      </c>
      <c r="T1" s="1" t="s">
        <v>276</v>
      </c>
      <c r="U1" s="1" t="s">
        <v>277</v>
      </c>
      <c r="V1" s="1" t="s">
        <v>278</v>
      </c>
      <c r="W1" s="1" t="s">
        <v>279</v>
      </c>
      <c r="X1" s="1" t="s">
        <v>280</v>
      </c>
      <c r="Y1" s="1" t="s">
        <v>281</v>
      </c>
      <c r="Z1" s="1" t="s">
        <v>282</v>
      </c>
      <c r="AA1" s="1" t="s">
        <v>283</v>
      </c>
      <c r="AB1" s="1" t="s">
        <v>284</v>
      </c>
      <c r="AC1" s="1" t="s">
        <v>285</v>
      </c>
      <c r="AD1" s="1" t="s">
        <v>286</v>
      </c>
      <c r="AE1" s="1" t="s">
        <v>291</v>
      </c>
      <c r="AF1" s="1" t="s">
        <v>299</v>
      </c>
      <c r="AL1" s="8" t="s">
        <v>230</v>
      </c>
      <c r="AM1" s="8"/>
      <c r="AN1" s="8"/>
      <c r="AO1" s="8"/>
      <c r="AP1" s="8"/>
      <c r="AQ1" s="8"/>
      <c r="AR1" s="9" t="s">
        <v>263</v>
      </c>
      <c r="AS1" s="8"/>
      <c r="AT1" s="8"/>
      <c r="AU1" s="8"/>
      <c r="AV1" s="8"/>
      <c r="AW1" s="8"/>
    </row>
    <row r="2" spans="1:49">
      <c r="A2" s="3" t="s">
        <v>231</v>
      </c>
      <c r="B2" s="3" t="s">
        <v>232</v>
      </c>
      <c r="C2">
        <v>1950</v>
      </c>
      <c r="J2">
        <v>17.158025741577148</v>
      </c>
      <c r="K2">
        <v>7.0027446746826172</v>
      </c>
      <c r="L2">
        <v>2034</v>
      </c>
      <c r="M2">
        <v>45306.71875</v>
      </c>
      <c r="N2">
        <v>39874.9609375</v>
      </c>
      <c r="O2">
        <v>43784.87109375</v>
      </c>
      <c r="P2">
        <v>44862.08203125</v>
      </c>
      <c r="Q2">
        <v>36871.33203125</v>
      </c>
      <c r="T2">
        <v>139302.6875</v>
      </c>
      <c r="U2">
        <v>105100.046875</v>
      </c>
      <c r="V2">
        <v>115349.4296875</v>
      </c>
      <c r="W2">
        <v>226047.484375</v>
      </c>
      <c r="Z2">
        <v>0.78755813837051392</v>
      </c>
      <c r="AA2">
        <v>8.490193635225296E-2</v>
      </c>
      <c r="AB2">
        <v>7.8308425843715668E-2</v>
      </c>
      <c r="AC2">
        <v>0.12253399938344955</v>
      </c>
      <c r="AD2">
        <v>-6.0460187494754791E-2</v>
      </c>
      <c r="AL2">
        <v>3</v>
      </c>
      <c r="AM2">
        <v>5</v>
      </c>
      <c r="AN2">
        <v>6</v>
      </c>
      <c r="AO2">
        <v>8</v>
      </c>
      <c r="AP2">
        <v>10</v>
      </c>
      <c r="AQ2">
        <v>11</v>
      </c>
      <c r="AR2" t="str">
        <f>VLOOKUP($C2,'[4]OECD.Stat export'!$A$10:$RB$78,AL2,FALSE)</f>
        <v>..</v>
      </c>
      <c r="AS2" t="str">
        <f>VLOOKUP($C2,'[4]OECD.Stat export'!$A$10:$RB$78,AM2,FALSE)</f>
        <v>..</v>
      </c>
      <c r="AT2" t="str">
        <f>VLOOKUP($C2,'[4]OECD.Stat export'!$A$10:$RB$78,AN2,FALSE)</f>
        <v>..</v>
      </c>
      <c r="AU2" t="str">
        <f>VLOOKUP($C2,'[4]OECD.Stat export'!$A$10:$RB$78,AO2,FALSE)</f>
        <v>..</v>
      </c>
      <c r="AV2" t="str">
        <f>VLOOKUP($C2,'[4]OECD.Stat export'!$A$10:$RB$78,AP2,FALSE)</f>
        <v>..</v>
      </c>
      <c r="AW2" t="str">
        <f>VLOOKUP($C2,'[4]OECD.Stat export'!$A$10:$RB$78,AQ2,FALSE)</f>
        <v>..</v>
      </c>
    </row>
    <row r="3" spans="1:49">
      <c r="A3" s="3" t="s">
        <v>231</v>
      </c>
      <c r="B3" s="3" t="s">
        <v>232</v>
      </c>
      <c r="C3">
        <v>1951</v>
      </c>
      <c r="J3">
        <v>17.525196075439453</v>
      </c>
      <c r="K3">
        <v>7.1133871078491211</v>
      </c>
      <c r="L3">
        <v>2037.86669921875</v>
      </c>
      <c r="M3">
        <v>47450.91015625</v>
      </c>
      <c r="N3">
        <v>40773.21875</v>
      </c>
      <c r="O3">
        <v>46713.11328125</v>
      </c>
      <c r="P3">
        <v>47010.6640625</v>
      </c>
      <c r="Q3">
        <v>41860.90625</v>
      </c>
      <c r="T3">
        <v>147530.140625</v>
      </c>
      <c r="U3">
        <v>107746.703125</v>
      </c>
      <c r="V3">
        <v>126284.8828125</v>
      </c>
      <c r="W3">
        <v>246304.453125</v>
      </c>
      <c r="Z3">
        <v>0.78769803047180176</v>
      </c>
      <c r="AA3">
        <v>0.12599177658557892</v>
      </c>
      <c r="AB3">
        <v>7.7147133648395538E-2</v>
      </c>
      <c r="AC3">
        <v>0.10050053149461746</v>
      </c>
      <c r="AD3">
        <v>-7.4868939816951752E-2</v>
      </c>
      <c r="AL3">
        <v>3</v>
      </c>
      <c r="AM3">
        <v>5</v>
      </c>
      <c r="AN3">
        <v>6</v>
      </c>
      <c r="AO3">
        <v>8</v>
      </c>
      <c r="AP3">
        <v>10</v>
      </c>
      <c r="AQ3">
        <v>11</v>
      </c>
    </row>
    <row r="4" spans="1:49">
      <c r="A4" s="3" t="s">
        <v>231</v>
      </c>
      <c r="B4" s="3" t="s">
        <v>232</v>
      </c>
      <c r="C4">
        <v>1952</v>
      </c>
      <c r="J4">
        <v>17.884973526000977</v>
      </c>
      <c r="K4">
        <v>7.2257781028747559</v>
      </c>
      <c r="L4">
        <v>2041.7408447265625</v>
      </c>
      <c r="M4">
        <v>42930.6875</v>
      </c>
      <c r="N4">
        <v>37918.14453125</v>
      </c>
      <c r="O4">
        <v>43322.55859375</v>
      </c>
      <c r="P4">
        <v>42295.234375</v>
      </c>
      <c r="Q4">
        <v>44813.90625</v>
      </c>
      <c r="T4">
        <v>138743.03125</v>
      </c>
      <c r="U4">
        <v>101886.6328125</v>
      </c>
      <c r="V4">
        <v>117159.1796875</v>
      </c>
      <c r="W4">
        <v>259339.703125</v>
      </c>
      <c r="Z4">
        <v>0.80418163537979126</v>
      </c>
      <c r="AA4">
        <v>0.12646374106407166</v>
      </c>
      <c r="AB4">
        <v>8.3106137812137604E-2</v>
      </c>
      <c r="AC4">
        <v>7.8801080584526062E-2</v>
      </c>
      <c r="AD4">
        <v>-5.9404350817203522E-2</v>
      </c>
      <c r="AL4">
        <v>3</v>
      </c>
      <c r="AM4">
        <v>5</v>
      </c>
      <c r="AN4">
        <v>6</v>
      </c>
      <c r="AO4">
        <v>8</v>
      </c>
      <c r="AP4">
        <v>10</v>
      </c>
      <c r="AQ4">
        <v>11</v>
      </c>
    </row>
    <row r="5" spans="1:49">
      <c r="A5" s="3" t="s">
        <v>231</v>
      </c>
      <c r="B5" s="3" t="s">
        <v>232</v>
      </c>
      <c r="C5">
        <v>1953</v>
      </c>
      <c r="J5">
        <v>18.238990783691406</v>
      </c>
      <c r="K5">
        <v>7.3399443626403809</v>
      </c>
      <c r="L5">
        <v>2045.622314453125</v>
      </c>
      <c r="M5">
        <v>44623.89453125</v>
      </c>
      <c r="N5">
        <v>37872.94921875</v>
      </c>
      <c r="O5">
        <v>43613.578125</v>
      </c>
      <c r="P5">
        <v>43988.73828125</v>
      </c>
      <c r="Q5">
        <v>47177.1171875</v>
      </c>
      <c r="T5">
        <v>144597.78125</v>
      </c>
      <c r="U5">
        <v>101486.296875</v>
      </c>
      <c r="V5">
        <v>118189.40625</v>
      </c>
      <c r="W5">
        <v>272447.1875</v>
      </c>
      <c r="Z5">
        <v>0.75451141595840454</v>
      </c>
      <c r="AA5">
        <v>0.12592883408069611</v>
      </c>
      <c r="AB5">
        <v>7.6285466551780701E-2</v>
      </c>
      <c r="AC5">
        <v>0.10788307338953018</v>
      </c>
      <c r="AD5">
        <v>-4.2447425425052643E-2</v>
      </c>
      <c r="AL5">
        <v>3</v>
      </c>
      <c r="AM5">
        <v>5</v>
      </c>
      <c r="AN5">
        <v>6</v>
      </c>
      <c r="AO5">
        <v>8</v>
      </c>
      <c r="AP5">
        <v>10</v>
      </c>
      <c r="AQ5">
        <v>11</v>
      </c>
    </row>
    <row r="6" spans="1:49">
      <c r="A6" s="3" t="s">
        <v>231</v>
      </c>
      <c r="B6" s="3" t="s">
        <v>232</v>
      </c>
      <c r="C6">
        <v>1954</v>
      </c>
      <c r="J6">
        <v>18.588890075683594</v>
      </c>
      <c r="K6">
        <v>7.4559144973754883</v>
      </c>
      <c r="L6">
        <v>2049.51123046875</v>
      </c>
      <c r="M6">
        <v>46663.63671875</v>
      </c>
      <c r="N6">
        <v>40846.34765625</v>
      </c>
      <c r="O6">
        <v>46288.71484375</v>
      </c>
      <c r="P6">
        <v>45955.90625</v>
      </c>
      <c r="Q6">
        <v>48570.16015625</v>
      </c>
      <c r="R6">
        <v>6.5426486544311047E-3</v>
      </c>
      <c r="S6">
        <v>0.6686408519744873</v>
      </c>
      <c r="T6">
        <v>149305.96875</v>
      </c>
      <c r="U6">
        <v>109210.1484375</v>
      </c>
      <c r="V6">
        <v>124778.046875</v>
      </c>
      <c r="W6">
        <v>282781.65625</v>
      </c>
      <c r="X6">
        <v>0.14119359850883484</v>
      </c>
      <c r="Y6">
        <v>1.0579415559768677</v>
      </c>
      <c r="Z6">
        <v>0.78038418292999268</v>
      </c>
      <c r="AA6">
        <v>0.11422614753246307</v>
      </c>
      <c r="AB6">
        <v>7.6912298798561096E-2</v>
      </c>
      <c r="AC6">
        <v>0.10998181998729706</v>
      </c>
      <c r="AD6">
        <v>-5.2304960787296295E-2</v>
      </c>
      <c r="AL6">
        <v>3</v>
      </c>
      <c r="AM6">
        <v>5</v>
      </c>
      <c r="AN6">
        <v>6</v>
      </c>
      <c r="AO6">
        <v>8</v>
      </c>
      <c r="AP6">
        <v>10</v>
      </c>
      <c r="AQ6">
        <v>11</v>
      </c>
    </row>
    <row r="7" spans="1:49">
      <c r="A7" s="3" t="s">
        <v>231</v>
      </c>
      <c r="B7" s="3" t="s">
        <v>232</v>
      </c>
      <c r="C7">
        <v>1955</v>
      </c>
      <c r="J7">
        <v>18.936307907104492</v>
      </c>
      <c r="K7">
        <v>7.5737171173095703</v>
      </c>
      <c r="L7">
        <v>2053.407470703125</v>
      </c>
      <c r="M7">
        <v>50985.1015625</v>
      </c>
      <c r="N7">
        <v>44826.12109375</v>
      </c>
      <c r="O7">
        <v>50881.1640625</v>
      </c>
      <c r="P7">
        <v>49966.5</v>
      </c>
      <c r="Q7">
        <v>51289.44140625</v>
      </c>
      <c r="R7">
        <v>6.7289783619344234E-3</v>
      </c>
      <c r="S7">
        <v>0.67346948385238647</v>
      </c>
      <c r="T7">
        <v>159734.734375</v>
      </c>
      <c r="U7">
        <v>120075.25</v>
      </c>
      <c r="V7">
        <v>137697.15625</v>
      </c>
      <c r="W7">
        <v>294973.03125</v>
      </c>
      <c r="X7">
        <v>0.14850565791130066</v>
      </c>
      <c r="Y7">
        <v>1.0880953073501587</v>
      </c>
      <c r="Z7">
        <v>0.80545341968536377</v>
      </c>
      <c r="AA7">
        <v>0.11897566169500351</v>
      </c>
      <c r="AB7">
        <v>7.5335673987865448E-2</v>
      </c>
      <c r="AC7">
        <v>9.2723049223423004E-2</v>
      </c>
      <c r="AD7">
        <v>-5.8404117822647095E-2</v>
      </c>
      <c r="AL7">
        <v>3</v>
      </c>
      <c r="AM7">
        <v>5</v>
      </c>
      <c r="AN7">
        <v>6</v>
      </c>
      <c r="AO7">
        <v>8</v>
      </c>
      <c r="AP7">
        <v>10</v>
      </c>
      <c r="AQ7">
        <v>11</v>
      </c>
    </row>
    <row r="8" spans="1:49">
      <c r="A8" s="3" t="s">
        <v>231</v>
      </c>
      <c r="B8" s="3" t="s">
        <v>232</v>
      </c>
      <c r="C8">
        <v>1956</v>
      </c>
      <c r="J8">
        <v>19.280153274536133</v>
      </c>
      <c r="K8">
        <v>7.6758885383605957</v>
      </c>
      <c r="L8">
        <v>2057.31103515625</v>
      </c>
      <c r="M8">
        <v>52239.046875</v>
      </c>
      <c r="N8">
        <v>44218.9375</v>
      </c>
      <c r="O8">
        <v>49972.73046875</v>
      </c>
      <c r="P8">
        <v>50871.55078125</v>
      </c>
      <c r="Q8">
        <v>54525.6015625</v>
      </c>
      <c r="R8">
        <v>6.8307891488075256E-3</v>
      </c>
      <c r="S8">
        <v>0.6603507399559021</v>
      </c>
      <c r="T8">
        <v>163947.359375</v>
      </c>
      <c r="U8">
        <v>119894.21875</v>
      </c>
      <c r="V8">
        <v>136065.203125</v>
      </c>
      <c r="W8">
        <v>303591.90625</v>
      </c>
      <c r="X8">
        <v>0.1537647545337677</v>
      </c>
      <c r="Y8">
        <v>1.0846806764602661</v>
      </c>
      <c r="Z8">
        <v>0.76956969499588013</v>
      </c>
      <c r="AA8">
        <v>0.11086467653512955</v>
      </c>
      <c r="AB8">
        <v>8.2445144653320313E-2</v>
      </c>
      <c r="AC8">
        <v>0.10338910669088364</v>
      </c>
      <c r="AD8">
        <v>-5.0356414169073105E-2</v>
      </c>
      <c r="AL8">
        <v>3</v>
      </c>
      <c r="AM8">
        <v>5</v>
      </c>
      <c r="AN8">
        <v>6</v>
      </c>
      <c r="AO8">
        <v>8</v>
      </c>
      <c r="AP8">
        <v>10</v>
      </c>
      <c r="AQ8">
        <v>11</v>
      </c>
    </row>
    <row r="9" spans="1:49">
      <c r="A9" s="3" t="s">
        <v>231</v>
      </c>
      <c r="B9" s="3" t="s">
        <v>232</v>
      </c>
      <c r="C9">
        <v>1957</v>
      </c>
      <c r="J9">
        <v>19.619333267211914</v>
      </c>
      <c r="K9">
        <v>7.7794380187988281</v>
      </c>
      <c r="L9">
        <v>2061.22216796875</v>
      </c>
      <c r="M9">
        <v>54683.16015625</v>
      </c>
      <c r="N9">
        <v>46615.10546875</v>
      </c>
      <c r="O9">
        <v>52998.47265625</v>
      </c>
      <c r="P9">
        <v>53157.94140625</v>
      </c>
      <c r="Q9">
        <v>56499.46484375</v>
      </c>
      <c r="R9">
        <v>7.0640002377331257E-3</v>
      </c>
      <c r="S9">
        <v>0.66014498472213745</v>
      </c>
      <c r="T9">
        <v>170247.8125</v>
      </c>
      <c r="U9">
        <v>126610.5625</v>
      </c>
      <c r="V9">
        <v>144668.5</v>
      </c>
      <c r="W9">
        <v>313581.40625</v>
      </c>
      <c r="X9">
        <v>0.16019695997238159</v>
      </c>
      <c r="Y9">
        <v>1.0902094841003418</v>
      </c>
      <c r="Z9">
        <v>0.77973836660385132</v>
      </c>
      <c r="AA9">
        <v>0.11719530075788498</v>
      </c>
      <c r="AB9">
        <v>7.6090879738330841E-2</v>
      </c>
      <c r="AC9">
        <v>0.10293854773044586</v>
      </c>
      <c r="AD9">
        <v>-5.3429406136274338E-2</v>
      </c>
      <c r="AL9">
        <v>3</v>
      </c>
      <c r="AM9">
        <v>5</v>
      </c>
      <c r="AN9">
        <v>6</v>
      </c>
      <c r="AO9">
        <v>8</v>
      </c>
      <c r="AP9">
        <v>10</v>
      </c>
      <c r="AQ9">
        <v>11</v>
      </c>
    </row>
    <row r="10" spans="1:49">
      <c r="A10" s="3" t="s">
        <v>231</v>
      </c>
      <c r="B10" s="3" t="s">
        <v>232</v>
      </c>
      <c r="C10">
        <v>1958</v>
      </c>
      <c r="J10">
        <v>19.955484390258789</v>
      </c>
      <c r="K10">
        <v>7.8843841552734375</v>
      </c>
      <c r="L10">
        <v>2065.140625</v>
      </c>
      <c r="M10">
        <v>58894.015625</v>
      </c>
      <c r="N10">
        <v>50130.65234375</v>
      </c>
      <c r="O10">
        <v>57062.64453125</v>
      </c>
      <c r="P10">
        <v>57327.67578125</v>
      </c>
      <c r="Q10">
        <v>57290.625</v>
      </c>
      <c r="R10">
        <v>7.3113627731800079E-3</v>
      </c>
      <c r="S10">
        <v>0.68281883001327515</v>
      </c>
      <c r="T10">
        <v>181491.765625</v>
      </c>
      <c r="U10">
        <v>135847.625</v>
      </c>
      <c r="V10">
        <v>155516.90625</v>
      </c>
      <c r="W10">
        <v>324350.9375</v>
      </c>
      <c r="X10">
        <v>0.16747613251209259</v>
      </c>
      <c r="Y10">
        <v>1.1227366924285889</v>
      </c>
      <c r="Z10">
        <v>0.7808418869972229</v>
      </c>
      <c r="AA10">
        <v>0.1181313768029213</v>
      </c>
      <c r="AB10">
        <v>7.345852255821228E-2</v>
      </c>
      <c r="AC10">
        <v>9.5217794179916382E-2</v>
      </c>
      <c r="AD10">
        <v>-4.8587992787361145E-2</v>
      </c>
      <c r="AL10">
        <v>3</v>
      </c>
      <c r="AM10">
        <v>5</v>
      </c>
      <c r="AN10">
        <v>6</v>
      </c>
      <c r="AO10">
        <v>8</v>
      </c>
      <c r="AP10">
        <v>10</v>
      </c>
      <c r="AQ10">
        <v>11</v>
      </c>
    </row>
    <row r="11" spans="1:49">
      <c r="A11" s="3" t="s">
        <v>231</v>
      </c>
      <c r="B11" s="3" t="s">
        <v>232</v>
      </c>
      <c r="C11">
        <v>1959</v>
      </c>
      <c r="J11">
        <v>20.290245056152344</v>
      </c>
      <c r="K11">
        <v>7.9907464981079102</v>
      </c>
      <c r="L11">
        <v>2069.066650390625</v>
      </c>
      <c r="M11">
        <v>55835.02734375</v>
      </c>
      <c r="N11">
        <v>46225.421875</v>
      </c>
      <c r="O11">
        <v>52515.69140625</v>
      </c>
      <c r="P11">
        <v>54113.62890625</v>
      </c>
      <c r="Q11">
        <v>58269.71484375</v>
      </c>
      <c r="R11">
        <v>7.3386002331972122E-3</v>
      </c>
      <c r="S11">
        <v>0.60903197526931763</v>
      </c>
      <c r="T11">
        <v>172702.234375</v>
      </c>
      <c r="U11">
        <v>126060.171875</v>
      </c>
      <c r="V11">
        <v>143864.578125</v>
      </c>
      <c r="W11">
        <v>330415.625</v>
      </c>
      <c r="X11">
        <v>0.17116716504096985</v>
      </c>
      <c r="Y11">
        <v>1.0452070236206055</v>
      </c>
      <c r="Z11">
        <v>0.76090633869171143</v>
      </c>
      <c r="AA11">
        <v>0.11423076689243317</v>
      </c>
      <c r="AB11">
        <v>7.8543461859226227E-2</v>
      </c>
      <c r="AC11">
        <v>0.10558828711509705</v>
      </c>
      <c r="AD11">
        <v>-4.4888380914926529E-2</v>
      </c>
      <c r="AL11">
        <v>3</v>
      </c>
      <c r="AM11">
        <v>5</v>
      </c>
      <c r="AN11">
        <v>6</v>
      </c>
      <c r="AO11">
        <v>8</v>
      </c>
      <c r="AP11">
        <v>10</v>
      </c>
      <c r="AQ11">
        <v>11</v>
      </c>
    </row>
    <row r="12" spans="1:49">
      <c r="A12" s="3" t="s">
        <v>231</v>
      </c>
      <c r="B12" s="3" t="s">
        <v>232</v>
      </c>
      <c r="C12">
        <v>1960</v>
      </c>
      <c r="J12">
        <v>20.625253677368164</v>
      </c>
      <c r="K12">
        <v>8.0985431671142578</v>
      </c>
      <c r="L12">
        <v>2073</v>
      </c>
      <c r="M12">
        <v>60229.55859375</v>
      </c>
      <c r="N12">
        <v>48258.1640625</v>
      </c>
      <c r="O12">
        <v>57306.046875</v>
      </c>
      <c r="P12">
        <v>58830.81640625</v>
      </c>
      <c r="Q12">
        <v>60682.08984375</v>
      </c>
      <c r="R12">
        <v>7.7340546995401382E-3</v>
      </c>
      <c r="S12">
        <v>0.62527567148208618</v>
      </c>
      <c r="T12">
        <v>191467.109375</v>
      </c>
      <c r="U12">
        <v>130056.0390625</v>
      </c>
      <c r="V12">
        <v>158627.390625</v>
      </c>
      <c r="W12">
        <v>349694.3125</v>
      </c>
      <c r="X12">
        <v>0.18272176384925842</v>
      </c>
      <c r="Y12">
        <v>1.1064319610595703</v>
      </c>
      <c r="Z12">
        <v>0.73526084423065186</v>
      </c>
      <c r="AA12">
        <v>0.15282437205314636</v>
      </c>
      <c r="AB12">
        <v>7.9849481582641602E-2</v>
      </c>
      <c r="AC12">
        <v>9.7104191780090332E-2</v>
      </c>
      <c r="AD12">
        <v>-5.8668714016675949E-2</v>
      </c>
      <c r="AL12">
        <v>3</v>
      </c>
      <c r="AM12">
        <v>5</v>
      </c>
      <c r="AN12">
        <v>6</v>
      </c>
      <c r="AO12">
        <v>8</v>
      </c>
      <c r="AP12">
        <v>10</v>
      </c>
      <c r="AQ12">
        <v>11</v>
      </c>
    </row>
    <row r="13" spans="1:49">
      <c r="A13" s="3" t="s">
        <v>231</v>
      </c>
      <c r="B13" s="3" t="s">
        <v>232</v>
      </c>
      <c r="C13">
        <v>1961</v>
      </c>
      <c r="J13">
        <v>20.959978103637695</v>
      </c>
      <c r="K13">
        <v>8.2013254165649414</v>
      </c>
      <c r="L13">
        <v>2066.200439453125</v>
      </c>
      <c r="M13">
        <v>63129.3671875</v>
      </c>
      <c r="N13">
        <v>51397.77734375</v>
      </c>
      <c r="O13">
        <v>60958.7734375</v>
      </c>
      <c r="P13">
        <v>61809.17578125</v>
      </c>
      <c r="Q13">
        <v>63864.90625</v>
      </c>
      <c r="R13">
        <v>7.6737585477530956E-3</v>
      </c>
      <c r="S13">
        <v>0.62781828641891479</v>
      </c>
      <c r="T13">
        <v>197697.453125</v>
      </c>
      <c r="U13">
        <v>137125.0625</v>
      </c>
      <c r="V13">
        <v>168759.34375</v>
      </c>
      <c r="W13">
        <v>370059.59375</v>
      </c>
      <c r="X13">
        <v>0.1948225200176239</v>
      </c>
      <c r="Y13">
        <v>1.0949817895889282</v>
      </c>
      <c r="Z13">
        <v>0.75941640138626099</v>
      </c>
      <c r="AA13">
        <v>0.15609455108642578</v>
      </c>
      <c r="AB13">
        <v>7.9712942242622375E-2</v>
      </c>
      <c r="AC13">
        <v>8.11566561460495E-2</v>
      </c>
      <c r="AD13">
        <v>-6.4271219074726105E-2</v>
      </c>
      <c r="AL13">
        <v>3</v>
      </c>
      <c r="AM13">
        <v>5</v>
      </c>
      <c r="AN13">
        <v>6</v>
      </c>
      <c r="AO13">
        <v>8</v>
      </c>
      <c r="AP13">
        <v>10</v>
      </c>
      <c r="AQ13">
        <v>11</v>
      </c>
    </row>
    <row r="14" spans="1:49">
      <c r="A14" s="3" t="s">
        <v>231</v>
      </c>
      <c r="B14" s="3" t="s">
        <v>232</v>
      </c>
      <c r="C14">
        <v>1962</v>
      </c>
      <c r="J14">
        <v>21.293327331542969</v>
      </c>
      <c r="K14">
        <v>8.3054103851318359</v>
      </c>
      <c r="L14">
        <v>2059.42333984375</v>
      </c>
      <c r="M14">
        <v>60124.90234375</v>
      </c>
      <c r="N14">
        <v>52024.6015625</v>
      </c>
      <c r="O14">
        <v>60555.85546875</v>
      </c>
      <c r="P14">
        <v>58847.50390625</v>
      </c>
      <c r="Q14">
        <v>66041.59375</v>
      </c>
      <c r="R14">
        <v>7.5502996332943439E-3</v>
      </c>
      <c r="S14">
        <v>0.61902374029159546</v>
      </c>
      <c r="T14">
        <v>198962.328125</v>
      </c>
      <c r="U14">
        <v>138310.46875</v>
      </c>
      <c r="V14">
        <v>166559.15625</v>
      </c>
      <c r="W14">
        <v>384395.84375</v>
      </c>
      <c r="X14">
        <v>0.20224811136722565</v>
      </c>
      <c r="Y14">
        <v>1.0720938444137573</v>
      </c>
      <c r="Z14">
        <v>0.75267338752746582</v>
      </c>
      <c r="AA14">
        <v>0.13632233440876007</v>
      </c>
      <c r="AB14">
        <v>7.8636303544044495E-2</v>
      </c>
      <c r="AC14">
        <v>0.11172725260257721</v>
      </c>
      <c r="AD14">
        <v>-5.614745244383812E-2</v>
      </c>
      <c r="AL14">
        <v>3</v>
      </c>
      <c r="AM14">
        <v>5</v>
      </c>
      <c r="AN14">
        <v>6</v>
      </c>
      <c r="AO14">
        <v>8</v>
      </c>
      <c r="AP14">
        <v>10</v>
      </c>
      <c r="AQ14">
        <v>11</v>
      </c>
    </row>
    <row r="15" spans="1:49">
      <c r="A15" s="3" t="s">
        <v>231</v>
      </c>
      <c r="B15" s="3" t="s">
        <v>232</v>
      </c>
      <c r="C15">
        <v>1963</v>
      </c>
      <c r="J15">
        <v>21.626096725463867</v>
      </c>
      <c r="K15">
        <v>8.4108180999755859</v>
      </c>
      <c r="L15">
        <v>2052.66845703125</v>
      </c>
      <c r="M15">
        <v>59621.48828125</v>
      </c>
      <c r="N15">
        <v>50190.8359375</v>
      </c>
      <c r="O15">
        <v>57276.40234375</v>
      </c>
      <c r="P15">
        <v>58106.60546875</v>
      </c>
      <c r="Q15">
        <v>66083.53125</v>
      </c>
      <c r="R15">
        <v>7.279357872903347E-3</v>
      </c>
      <c r="S15">
        <v>0.58114653825759888</v>
      </c>
      <c r="T15">
        <v>191656.421875</v>
      </c>
      <c r="U15">
        <v>134376.78125</v>
      </c>
      <c r="V15">
        <v>157243.953125</v>
      </c>
      <c r="W15">
        <v>390244.15625</v>
      </c>
      <c r="X15">
        <v>0.20394666492938995</v>
      </c>
      <c r="Y15">
        <v>1.0211418867111206</v>
      </c>
      <c r="Z15">
        <v>0.75027835369110107</v>
      </c>
      <c r="AA15">
        <v>0.11744814366102219</v>
      </c>
      <c r="AB15">
        <v>8.1669367849826813E-2</v>
      </c>
      <c r="AC15">
        <v>0.10627584904432297</v>
      </c>
      <c r="AD15">
        <v>-5.0638306885957718E-2</v>
      </c>
      <c r="AL15">
        <v>3</v>
      </c>
      <c r="AM15">
        <v>5</v>
      </c>
      <c r="AN15">
        <v>6</v>
      </c>
      <c r="AO15">
        <v>8</v>
      </c>
      <c r="AP15">
        <v>10</v>
      </c>
      <c r="AQ15">
        <v>11</v>
      </c>
    </row>
    <row r="16" spans="1:49">
      <c r="A16" s="3" t="s">
        <v>231</v>
      </c>
      <c r="B16" s="3" t="s">
        <v>232</v>
      </c>
      <c r="C16">
        <v>1964</v>
      </c>
      <c r="J16">
        <v>21.959085464477539</v>
      </c>
      <c r="K16">
        <v>8.5175619125366211</v>
      </c>
      <c r="L16">
        <v>2045.935546875</v>
      </c>
      <c r="M16">
        <v>63714.92578125</v>
      </c>
      <c r="N16">
        <v>53525.65625</v>
      </c>
      <c r="O16">
        <v>62679.88671875</v>
      </c>
      <c r="P16">
        <v>61847.55859375</v>
      </c>
      <c r="Q16">
        <v>68184.9296875</v>
      </c>
      <c r="R16">
        <v>7.3844403959810734E-3</v>
      </c>
      <c r="S16">
        <v>0.56215649843215942</v>
      </c>
      <c r="T16">
        <v>206552.390625</v>
      </c>
      <c r="U16">
        <v>144132.390625</v>
      </c>
      <c r="V16">
        <v>174060.171875</v>
      </c>
      <c r="W16">
        <v>407156.03125</v>
      </c>
      <c r="X16">
        <v>0.21201448142528534</v>
      </c>
      <c r="Y16">
        <v>1.069823145866394</v>
      </c>
      <c r="Z16">
        <v>0.76974064111709595</v>
      </c>
      <c r="AA16">
        <v>0.14503373205661774</v>
      </c>
      <c r="AB16">
        <v>7.8285455703735352E-2</v>
      </c>
      <c r="AC16">
        <v>9.5864303410053253E-2</v>
      </c>
      <c r="AD16">
        <v>-6.3231989741325378E-2</v>
      </c>
      <c r="AL16">
        <v>3</v>
      </c>
      <c r="AM16">
        <v>5</v>
      </c>
      <c r="AN16">
        <v>6</v>
      </c>
      <c r="AO16">
        <v>8</v>
      </c>
      <c r="AP16">
        <v>10</v>
      </c>
      <c r="AQ16">
        <v>11</v>
      </c>
    </row>
    <row r="17" spans="1:43">
      <c r="A17" s="3" t="s">
        <v>231</v>
      </c>
      <c r="B17" s="3" t="s">
        <v>232</v>
      </c>
      <c r="C17">
        <v>1965</v>
      </c>
      <c r="J17">
        <v>22.293092727661133</v>
      </c>
      <c r="K17">
        <v>8.6256618499755859</v>
      </c>
      <c r="L17">
        <v>2039.224853515625</v>
      </c>
      <c r="M17">
        <v>73444.390625</v>
      </c>
      <c r="N17">
        <v>60593.578125</v>
      </c>
      <c r="O17">
        <v>70060.3671875</v>
      </c>
      <c r="P17">
        <v>71234.78125</v>
      </c>
      <c r="Q17">
        <v>71149.8203125</v>
      </c>
      <c r="R17">
        <v>7.2620930150151253E-3</v>
      </c>
      <c r="S17">
        <v>0.6084868311882019</v>
      </c>
      <c r="T17">
        <v>225553.03125</v>
      </c>
      <c r="U17">
        <v>163252.28125</v>
      </c>
      <c r="V17">
        <v>193812.796875</v>
      </c>
      <c r="W17">
        <v>426062.3125</v>
      </c>
      <c r="X17">
        <v>0.2207009494304657</v>
      </c>
      <c r="Y17">
        <v>1.1348017454147339</v>
      </c>
      <c r="Z17">
        <v>0.78522187471389771</v>
      </c>
      <c r="AA17">
        <v>0.13373769819736481</v>
      </c>
      <c r="AB17">
        <v>7.0786163210868835E-2</v>
      </c>
      <c r="AC17">
        <v>7.747640460729599E-2</v>
      </c>
      <c r="AD17">
        <v>-7.3812372982501984E-2</v>
      </c>
      <c r="AL17">
        <v>3</v>
      </c>
      <c r="AM17">
        <v>5</v>
      </c>
      <c r="AN17">
        <v>6</v>
      </c>
      <c r="AO17">
        <v>8</v>
      </c>
      <c r="AP17">
        <v>10</v>
      </c>
      <c r="AQ17">
        <v>11</v>
      </c>
    </row>
    <row r="18" spans="1:43">
      <c r="A18" s="3" t="s">
        <v>231</v>
      </c>
      <c r="B18" s="3" t="s">
        <v>232</v>
      </c>
      <c r="C18">
        <v>1966</v>
      </c>
      <c r="J18">
        <v>22.621744155883789</v>
      </c>
      <c r="K18">
        <v>8.7314319610595703</v>
      </c>
      <c r="L18">
        <v>2032.5361328125</v>
      </c>
      <c r="M18">
        <v>73028.4375</v>
      </c>
      <c r="N18">
        <v>59924.296875</v>
      </c>
      <c r="O18">
        <v>68994.296875</v>
      </c>
      <c r="P18">
        <v>70819.8203125</v>
      </c>
      <c r="Q18">
        <v>73574.5</v>
      </c>
      <c r="R18">
        <v>6.9690770469605923E-3</v>
      </c>
      <c r="S18">
        <v>0.60461682081222534</v>
      </c>
      <c r="T18">
        <v>226085.390625</v>
      </c>
      <c r="U18">
        <v>161391.0625</v>
      </c>
      <c r="V18">
        <v>190639.953125</v>
      </c>
      <c r="W18">
        <v>442914.03125</v>
      </c>
      <c r="X18">
        <v>0.22760067880153656</v>
      </c>
      <c r="Y18">
        <v>1.1105613708496094</v>
      </c>
      <c r="Z18">
        <v>0.75646251440048218</v>
      </c>
      <c r="AA18">
        <v>0.12522202730178833</v>
      </c>
      <c r="AB18">
        <v>7.0862919092178345E-2</v>
      </c>
      <c r="AC18">
        <v>8.6884811520576477E-2</v>
      </c>
      <c r="AD18">
        <v>-5.0109505653381348E-2</v>
      </c>
      <c r="AL18">
        <v>3</v>
      </c>
      <c r="AM18">
        <v>5</v>
      </c>
      <c r="AN18">
        <v>6</v>
      </c>
      <c r="AO18">
        <v>8</v>
      </c>
      <c r="AP18">
        <v>10</v>
      </c>
      <c r="AQ18">
        <v>11</v>
      </c>
    </row>
    <row r="19" spans="1:43">
      <c r="A19" s="3" t="s">
        <v>231</v>
      </c>
      <c r="B19" s="3" t="s">
        <v>232</v>
      </c>
      <c r="C19">
        <v>1967</v>
      </c>
      <c r="J19">
        <v>22.944509506225586</v>
      </c>
      <c r="K19">
        <v>8.8384981155395508</v>
      </c>
      <c r="L19">
        <v>2025.869384765625</v>
      </c>
      <c r="M19">
        <v>76292.1015625</v>
      </c>
      <c r="N19">
        <v>62145.5078125</v>
      </c>
      <c r="O19">
        <v>71479.4140625</v>
      </c>
      <c r="P19">
        <v>74163.4765625</v>
      </c>
      <c r="Q19">
        <v>76111.484375</v>
      </c>
      <c r="R19">
        <v>6.7670107819139957E-3</v>
      </c>
      <c r="S19">
        <v>0.61841100454330444</v>
      </c>
      <c r="T19">
        <v>232386.921875</v>
      </c>
      <c r="U19">
        <v>166502.671875</v>
      </c>
      <c r="V19">
        <v>196911.5</v>
      </c>
      <c r="W19">
        <v>461945.09375</v>
      </c>
      <c r="X19">
        <v>0.23520730435848236</v>
      </c>
      <c r="Y19">
        <v>1.1132005453109741</v>
      </c>
      <c r="Z19">
        <v>0.75762975215911865</v>
      </c>
      <c r="AA19">
        <v>0.12435281276702881</v>
      </c>
      <c r="AB19">
        <v>7.0316322147846222E-2</v>
      </c>
      <c r="AC19">
        <v>8.0381132662296295E-2</v>
      </c>
      <c r="AD19">
        <v>-5.4686829447746277E-2</v>
      </c>
      <c r="AL19">
        <v>3</v>
      </c>
      <c r="AM19">
        <v>5</v>
      </c>
      <c r="AN19">
        <v>6</v>
      </c>
      <c r="AO19">
        <v>8</v>
      </c>
      <c r="AP19">
        <v>10</v>
      </c>
      <c r="AQ19">
        <v>11</v>
      </c>
    </row>
    <row r="20" spans="1:43">
      <c r="A20" s="3" t="s">
        <v>231</v>
      </c>
      <c r="B20" s="3" t="s">
        <v>232</v>
      </c>
      <c r="C20">
        <v>1968</v>
      </c>
      <c r="J20">
        <v>23.270944595336914</v>
      </c>
      <c r="K20">
        <v>8.9468784332275391</v>
      </c>
      <c r="L20">
        <v>2019.2244873046875</v>
      </c>
      <c r="M20">
        <v>78486.0859375</v>
      </c>
      <c r="N20">
        <v>64938.75390625</v>
      </c>
      <c r="O20">
        <v>75036.734375</v>
      </c>
      <c r="P20">
        <v>76429.2578125</v>
      </c>
      <c r="Q20">
        <v>79699.4765625</v>
      </c>
      <c r="R20">
        <v>6.6658328287303448E-3</v>
      </c>
      <c r="S20">
        <v>0.61548888683319092</v>
      </c>
      <c r="T20">
        <v>244390.703125</v>
      </c>
      <c r="U20">
        <v>173727.640625</v>
      </c>
      <c r="V20">
        <v>207136.59375</v>
      </c>
      <c r="W20">
        <v>485488.96875</v>
      </c>
      <c r="X20">
        <v>0.24541692435741425</v>
      </c>
      <c r="Y20">
        <v>1.1355478763580322</v>
      </c>
      <c r="Z20">
        <v>0.76205223798751831</v>
      </c>
      <c r="AA20">
        <v>0.13044382631778717</v>
      </c>
      <c r="AB20">
        <v>7.6814360916614532E-2</v>
      </c>
      <c r="AC20">
        <v>7.0403650403022766E-2</v>
      </c>
      <c r="AD20">
        <v>-5.0959862768650055E-2</v>
      </c>
      <c r="AL20">
        <v>3</v>
      </c>
      <c r="AM20">
        <v>5</v>
      </c>
      <c r="AN20">
        <v>6</v>
      </c>
      <c r="AO20">
        <v>8</v>
      </c>
      <c r="AP20">
        <v>10</v>
      </c>
      <c r="AQ20">
        <v>11</v>
      </c>
    </row>
    <row r="21" spans="1:43">
      <c r="A21" s="3" t="s">
        <v>231</v>
      </c>
      <c r="B21" s="3" t="s">
        <v>232</v>
      </c>
      <c r="C21">
        <v>1969</v>
      </c>
      <c r="J21">
        <v>23.610607147216797</v>
      </c>
      <c r="K21">
        <v>9.0565853118896484</v>
      </c>
      <c r="L21">
        <v>2012.601318359375</v>
      </c>
      <c r="M21">
        <v>85431.4765625</v>
      </c>
      <c r="N21">
        <v>69199.828125</v>
      </c>
      <c r="O21">
        <v>81725.546875</v>
      </c>
      <c r="P21">
        <v>82943.9375</v>
      </c>
      <c r="Q21">
        <v>86199.4140625</v>
      </c>
      <c r="R21">
        <v>6.6732740961015224E-3</v>
      </c>
      <c r="S21">
        <v>0.65519720315933228</v>
      </c>
      <c r="T21">
        <v>266791.25</v>
      </c>
      <c r="U21">
        <v>185786.234375</v>
      </c>
      <c r="V21">
        <v>227908.390625</v>
      </c>
      <c r="W21">
        <v>521213</v>
      </c>
      <c r="X21">
        <v>0.26273009181022644</v>
      </c>
      <c r="Y21">
        <v>1.1852856874465942</v>
      </c>
      <c r="Z21">
        <v>0.74562335014343262</v>
      </c>
      <c r="AA21">
        <v>0.14771917462348938</v>
      </c>
      <c r="AB21">
        <v>7.0468813180923462E-2</v>
      </c>
      <c r="AC21">
        <v>7.7301792800426483E-2</v>
      </c>
      <c r="AD21">
        <v>-5.4579161107540131E-2</v>
      </c>
      <c r="AL21">
        <v>3</v>
      </c>
      <c r="AM21">
        <v>5</v>
      </c>
      <c r="AN21">
        <v>6</v>
      </c>
      <c r="AO21">
        <v>8</v>
      </c>
      <c r="AP21">
        <v>10</v>
      </c>
      <c r="AQ21">
        <v>11</v>
      </c>
    </row>
    <row r="22" spans="1:43">
      <c r="A22" s="3" t="s">
        <v>231</v>
      </c>
      <c r="B22" s="3" t="s">
        <v>232</v>
      </c>
      <c r="C22">
        <v>1970</v>
      </c>
      <c r="J22">
        <v>23.973058700561523</v>
      </c>
      <c r="K22">
        <v>9.1676387786865234</v>
      </c>
      <c r="L22">
        <v>2006</v>
      </c>
      <c r="M22">
        <v>87146.4296875</v>
      </c>
      <c r="N22">
        <v>69970.515625</v>
      </c>
      <c r="O22">
        <v>82998.2421875</v>
      </c>
      <c r="P22">
        <v>84411.234375</v>
      </c>
      <c r="Q22">
        <v>91701.671875</v>
      </c>
      <c r="R22">
        <v>6.8329917266964912E-3</v>
      </c>
      <c r="S22">
        <v>0.66279083490371704</v>
      </c>
      <c r="T22">
        <v>275319.78125</v>
      </c>
      <c r="U22">
        <v>188887.859375</v>
      </c>
      <c r="V22">
        <v>231989.453125</v>
      </c>
      <c r="W22">
        <v>556773.625</v>
      </c>
      <c r="X22">
        <v>0.27986240386962891</v>
      </c>
      <c r="Y22">
        <v>1.1728212833404541</v>
      </c>
      <c r="Z22">
        <v>0.73419743776321411</v>
      </c>
      <c r="AA22">
        <v>0.1495455801486969</v>
      </c>
      <c r="AB22">
        <v>6.8995587527751923E-2</v>
      </c>
      <c r="AC22">
        <v>9.43283811211586E-2</v>
      </c>
      <c r="AD22">
        <v>-6.1316795647144318E-2</v>
      </c>
      <c r="AL22">
        <v>3</v>
      </c>
      <c r="AM22">
        <v>5</v>
      </c>
      <c r="AN22">
        <v>6</v>
      </c>
      <c r="AO22">
        <v>8</v>
      </c>
      <c r="AP22">
        <v>10</v>
      </c>
      <c r="AQ22">
        <v>11</v>
      </c>
    </row>
    <row r="23" spans="1:43">
      <c r="A23" s="3" t="s">
        <v>231</v>
      </c>
      <c r="B23" s="3" t="s">
        <v>232</v>
      </c>
      <c r="C23">
        <v>1971</v>
      </c>
      <c r="J23">
        <v>24.366439819335938</v>
      </c>
      <c r="K23">
        <v>9.2521829605102539</v>
      </c>
      <c r="L23">
        <v>2002.6611328125</v>
      </c>
      <c r="M23">
        <v>91185.8125</v>
      </c>
      <c r="N23">
        <v>72556.578125</v>
      </c>
      <c r="O23">
        <v>87185.5625</v>
      </c>
      <c r="P23">
        <v>88036.0703125</v>
      </c>
      <c r="Q23">
        <v>99202.71875</v>
      </c>
      <c r="R23">
        <v>6.9461171515285969E-3</v>
      </c>
      <c r="S23">
        <v>0.65397006273269653</v>
      </c>
      <c r="T23">
        <v>285675</v>
      </c>
      <c r="U23">
        <v>197141.84375</v>
      </c>
      <c r="V23">
        <v>245401.546875</v>
      </c>
      <c r="W23">
        <v>596506.9375</v>
      </c>
      <c r="X23">
        <v>0.30014920234680176</v>
      </c>
      <c r="Y23">
        <v>1.1611661911010742</v>
      </c>
      <c r="Z23">
        <v>0.74078083038330078</v>
      </c>
      <c r="AA23">
        <v>0.16365833580493927</v>
      </c>
      <c r="AB23">
        <v>7.0929147303104401E-2</v>
      </c>
      <c r="AC23">
        <v>7.4232228100299835E-2</v>
      </c>
      <c r="AD23">
        <v>-6.1848819255828857E-2</v>
      </c>
      <c r="AL23">
        <v>3</v>
      </c>
      <c r="AM23">
        <v>5</v>
      </c>
      <c r="AN23">
        <v>6</v>
      </c>
      <c r="AO23">
        <v>8</v>
      </c>
      <c r="AP23">
        <v>10</v>
      </c>
      <c r="AQ23">
        <v>11</v>
      </c>
    </row>
    <row r="24" spans="1:43">
      <c r="A24" s="3" t="s">
        <v>231</v>
      </c>
      <c r="B24" s="3" t="s">
        <v>232</v>
      </c>
      <c r="C24">
        <v>1972</v>
      </c>
      <c r="J24">
        <v>24.782949447631836</v>
      </c>
      <c r="K24">
        <v>9.3408699035644531</v>
      </c>
      <c r="L24">
        <v>1999.3277587890625</v>
      </c>
      <c r="M24">
        <v>93362.0859375</v>
      </c>
      <c r="N24">
        <v>73314.3671875</v>
      </c>
      <c r="O24">
        <v>88153.703125</v>
      </c>
      <c r="P24">
        <v>89725.59375</v>
      </c>
      <c r="Q24">
        <v>107544.96875</v>
      </c>
      <c r="R24">
        <v>7.0483041927218437E-3</v>
      </c>
      <c r="S24">
        <v>0.63263827562332153</v>
      </c>
      <c r="T24">
        <v>291610.46875</v>
      </c>
      <c r="U24">
        <v>200300.34375</v>
      </c>
      <c r="V24">
        <v>249040.4375</v>
      </c>
      <c r="W24">
        <v>635241.625</v>
      </c>
      <c r="X24">
        <v>0.32196632027626038</v>
      </c>
      <c r="Y24">
        <v>1.1306779384613037</v>
      </c>
      <c r="Z24">
        <v>0.73939907550811768</v>
      </c>
      <c r="AA24">
        <v>0.16377083957195282</v>
      </c>
      <c r="AB24">
        <v>6.9717846810817719E-2</v>
      </c>
      <c r="AC24">
        <v>4.6890754252672195E-2</v>
      </c>
      <c r="AD24">
        <v>-3.6691699177026749E-2</v>
      </c>
      <c r="AL24">
        <v>3</v>
      </c>
      <c r="AM24">
        <v>5</v>
      </c>
      <c r="AN24">
        <v>6</v>
      </c>
      <c r="AO24">
        <v>8</v>
      </c>
      <c r="AP24">
        <v>10</v>
      </c>
      <c r="AQ24">
        <v>11</v>
      </c>
    </row>
    <row r="25" spans="1:43">
      <c r="A25" s="3" t="s">
        <v>231</v>
      </c>
      <c r="B25" s="3" t="s">
        <v>232</v>
      </c>
      <c r="C25">
        <v>1973</v>
      </c>
      <c r="J25">
        <v>25.213388442993164</v>
      </c>
      <c r="K25">
        <v>9.4303560256958008</v>
      </c>
      <c r="L25">
        <v>1996</v>
      </c>
      <c r="M25">
        <v>98596.8046875</v>
      </c>
      <c r="N25">
        <v>75911.171875</v>
      </c>
      <c r="O25">
        <v>90153.765625</v>
      </c>
      <c r="P25">
        <v>94199.078125</v>
      </c>
      <c r="Q25">
        <v>114546.71875</v>
      </c>
      <c r="R25">
        <v>6.9872485473752022E-3</v>
      </c>
      <c r="S25">
        <v>0.64120626449584961</v>
      </c>
      <c r="T25">
        <v>302528.78125</v>
      </c>
      <c r="U25">
        <v>209316.34375</v>
      </c>
      <c r="V25">
        <v>255179.3125</v>
      </c>
      <c r="W25">
        <v>666870.375</v>
      </c>
      <c r="X25">
        <v>0.34001967310905457</v>
      </c>
      <c r="Y25">
        <v>1.1287655830383301</v>
      </c>
      <c r="Z25">
        <v>0.7269587516784668</v>
      </c>
      <c r="AA25">
        <v>0.14961345493793488</v>
      </c>
      <c r="AB25">
        <v>7.0461325347423553E-2</v>
      </c>
      <c r="AC25">
        <v>5.0659835338592529E-2</v>
      </c>
      <c r="AD25">
        <v>-3.0748326331377029E-2</v>
      </c>
      <c r="AL25">
        <v>3</v>
      </c>
      <c r="AM25">
        <v>5</v>
      </c>
      <c r="AN25">
        <v>6</v>
      </c>
      <c r="AO25">
        <v>8</v>
      </c>
      <c r="AP25">
        <v>10</v>
      </c>
      <c r="AQ25">
        <v>11</v>
      </c>
    </row>
    <row r="26" spans="1:43">
      <c r="A26" s="3" t="s">
        <v>231</v>
      </c>
      <c r="B26" s="3" t="s">
        <v>232</v>
      </c>
      <c r="C26">
        <v>1974</v>
      </c>
      <c r="J26">
        <v>25.644506454467773</v>
      </c>
      <c r="K26">
        <v>9.7714128494262695</v>
      </c>
      <c r="L26">
        <v>1992.8421630859375</v>
      </c>
      <c r="M26">
        <v>103148.546875</v>
      </c>
      <c r="N26">
        <v>81302.7734375</v>
      </c>
      <c r="O26">
        <v>96190.1953125</v>
      </c>
      <c r="P26">
        <v>99065.328125</v>
      </c>
      <c r="Q26">
        <v>122806.609375</v>
      </c>
      <c r="R26">
        <v>7.2185290046036243E-3</v>
      </c>
      <c r="S26">
        <v>0.66232240200042725</v>
      </c>
      <c r="T26">
        <v>318883.21875</v>
      </c>
      <c r="U26">
        <v>224201.53125</v>
      </c>
      <c r="V26">
        <v>270103.96875</v>
      </c>
      <c r="W26">
        <v>700088.0625</v>
      </c>
      <c r="X26">
        <v>0.35895738005638123</v>
      </c>
      <c r="Y26">
        <v>1.132027268409729</v>
      </c>
      <c r="Z26">
        <v>0.73950082063674927</v>
      </c>
      <c r="AA26">
        <v>0.14870797097682953</v>
      </c>
      <c r="AB26">
        <v>7.2619177401065826E-2</v>
      </c>
      <c r="AC26">
        <v>5.0967227667570114E-2</v>
      </c>
      <c r="AD26">
        <v>-3.8746587932109833E-2</v>
      </c>
      <c r="AL26">
        <v>3</v>
      </c>
      <c r="AM26">
        <v>5</v>
      </c>
      <c r="AN26">
        <v>6</v>
      </c>
      <c r="AO26">
        <v>8</v>
      </c>
      <c r="AP26">
        <v>10</v>
      </c>
      <c r="AQ26">
        <v>11</v>
      </c>
    </row>
    <row r="27" spans="1:43">
      <c r="A27" s="3" t="s">
        <v>231</v>
      </c>
      <c r="B27" s="3" t="s">
        <v>232</v>
      </c>
      <c r="C27">
        <v>1975</v>
      </c>
      <c r="J27">
        <v>26.066974639892578</v>
      </c>
      <c r="K27">
        <v>9.8293428421020508</v>
      </c>
      <c r="L27">
        <v>1989.6893310546875</v>
      </c>
      <c r="M27">
        <v>102031.09375</v>
      </c>
      <c r="N27">
        <v>80872.890625</v>
      </c>
      <c r="O27">
        <v>96505.53125</v>
      </c>
      <c r="P27">
        <v>98057.1328125</v>
      </c>
      <c r="Q27">
        <v>129827.8671875</v>
      </c>
      <c r="R27">
        <v>7.3140249587595463E-3</v>
      </c>
      <c r="S27">
        <v>0.64728516340255737</v>
      </c>
      <c r="T27">
        <v>316992.09375</v>
      </c>
      <c r="U27">
        <v>224155.046875</v>
      </c>
      <c r="V27">
        <v>271221.28125</v>
      </c>
      <c r="W27">
        <v>732420.125</v>
      </c>
      <c r="X27">
        <v>0.37640202045440674</v>
      </c>
      <c r="Y27">
        <v>1.0888713598251343</v>
      </c>
      <c r="Z27">
        <v>0.74436801671981812</v>
      </c>
      <c r="AA27">
        <v>0.15824590623378754</v>
      </c>
      <c r="AB27">
        <v>7.4291028082370758E-2</v>
      </c>
      <c r="AC27">
        <v>0.10038381814956665</v>
      </c>
      <c r="AD27">
        <v>-0.11024852097034454</v>
      </c>
      <c r="AL27">
        <v>3</v>
      </c>
      <c r="AM27">
        <v>5</v>
      </c>
      <c r="AN27">
        <v>6</v>
      </c>
      <c r="AO27">
        <v>8</v>
      </c>
      <c r="AP27">
        <v>10</v>
      </c>
      <c r="AQ27">
        <v>11</v>
      </c>
    </row>
    <row r="28" spans="1:43">
      <c r="A28" s="3" t="s">
        <v>231</v>
      </c>
      <c r="B28" s="3" t="s">
        <v>232</v>
      </c>
      <c r="C28">
        <v>1976</v>
      </c>
      <c r="J28">
        <v>26.477151870727539</v>
      </c>
      <c r="K28">
        <v>9.8222208023071289</v>
      </c>
      <c r="L28">
        <v>1986.54150390625</v>
      </c>
      <c r="M28">
        <v>100845.7734375</v>
      </c>
      <c r="N28">
        <v>74798.296875</v>
      </c>
      <c r="O28">
        <v>91207.4375</v>
      </c>
      <c r="P28">
        <v>96634.875</v>
      </c>
      <c r="Q28">
        <v>136047.453125</v>
      </c>
      <c r="R28">
        <v>7.4177952483296394E-3</v>
      </c>
      <c r="S28">
        <v>0.62412703037261963</v>
      </c>
      <c r="T28">
        <v>316956.6875</v>
      </c>
      <c r="U28">
        <v>208478.296875</v>
      </c>
      <c r="V28">
        <v>262364.25</v>
      </c>
      <c r="W28">
        <v>770866.6875</v>
      </c>
      <c r="X28">
        <v>0.39851662516593933</v>
      </c>
      <c r="Y28">
        <v>1.0528749227523804</v>
      </c>
      <c r="Z28">
        <v>0.67952340841293335</v>
      </c>
      <c r="AA28">
        <v>0.16604964435100555</v>
      </c>
      <c r="AB28">
        <v>7.7385865151882172E-2</v>
      </c>
      <c r="AC28">
        <v>8.0364279448986053E-2</v>
      </c>
      <c r="AD28">
        <v>-4.8388391733169556E-2</v>
      </c>
      <c r="AL28">
        <v>3</v>
      </c>
      <c r="AM28">
        <v>5</v>
      </c>
      <c r="AN28">
        <v>6</v>
      </c>
      <c r="AO28">
        <v>8</v>
      </c>
      <c r="AP28">
        <v>10</v>
      </c>
      <c r="AQ28">
        <v>11</v>
      </c>
    </row>
    <row r="29" spans="1:43">
      <c r="A29" s="3" t="s">
        <v>231</v>
      </c>
      <c r="B29" s="3" t="s">
        <v>232</v>
      </c>
      <c r="C29">
        <v>1977</v>
      </c>
      <c r="J29">
        <v>26.878564834594727</v>
      </c>
      <c r="K29">
        <v>10.069519996643066</v>
      </c>
      <c r="L29">
        <v>1983.398681640625</v>
      </c>
      <c r="M29">
        <v>104919.5390625</v>
      </c>
      <c r="N29">
        <v>76655.2265625</v>
      </c>
      <c r="O29">
        <v>96246.390625</v>
      </c>
      <c r="P29">
        <v>100561.203125</v>
      </c>
      <c r="Q29">
        <v>148005.359375</v>
      </c>
      <c r="R29">
        <v>7.7342735603451729E-3</v>
      </c>
      <c r="S29">
        <v>0.63105654716491699</v>
      </c>
      <c r="T29">
        <v>337192.5625</v>
      </c>
      <c r="U29">
        <v>213025.03125</v>
      </c>
      <c r="V29">
        <v>281539.3125</v>
      </c>
      <c r="W29">
        <v>822387.4375</v>
      </c>
      <c r="X29">
        <v>0.43120273947715759</v>
      </c>
      <c r="Y29">
        <v>1.0580940246582031</v>
      </c>
      <c r="Z29">
        <v>0.65012145042419434</v>
      </c>
      <c r="AA29">
        <v>0.18534885346889496</v>
      </c>
      <c r="AB29">
        <v>7.5101464986801147E-2</v>
      </c>
      <c r="AC29">
        <v>0.13801531493663788</v>
      </c>
      <c r="AD29">
        <v>-7.1826271712779999E-2</v>
      </c>
      <c r="AL29">
        <v>3</v>
      </c>
      <c r="AM29">
        <v>5</v>
      </c>
      <c r="AN29">
        <v>6</v>
      </c>
      <c r="AO29">
        <v>8</v>
      </c>
      <c r="AP29">
        <v>10</v>
      </c>
      <c r="AQ29">
        <v>11</v>
      </c>
    </row>
    <row r="30" spans="1:43">
      <c r="A30" s="3" t="s">
        <v>231</v>
      </c>
      <c r="B30" s="3" t="s">
        <v>232</v>
      </c>
      <c r="C30">
        <v>1978</v>
      </c>
      <c r="J30">
        <v>27.277740478515625</v>
      </c>
      <c r="K30">
        <v>10.140817642211914</v>
      </c>
      <c r="L30">
        <v>1980.2608642578125</v>
      </c>
      <c r="M30">
        <v>101635.5234375</v>
      </c>
      <c r="N30">
        <v>75397.1640625</v>
      </c>
      <c r="O30">
        <v>91872.109375</v>
      </c>
      <c r="P30">
        <v>97238.8125</v>
      </c>
      <c r="Q30">
        <v>157606.3125</v>
      </c>
      <c r="R30">
        <v>7.6913232915103436E-3</v>
      </c>
      <c r="S30">
        <v>0.60295140743255615</v>
      </c>
      <c r="T30">
        <v>326330.90625</v>
      </c>
      <c r="U30">
        <v>210256.953125</v>
      </c>
      <c r="V30">
        <v>265976.875</v>
      </c>
      <c r="W30">
        <v>859397.25</v>
      </c>
      <c r="X30">
        <v>0.45361724495887756</v>
      </c>
      <c r="Y30">
        <v>0.99041616916656494</v>
      </c>
      <c r="Z30">
        <v>0.64969480037689209</v>
      </c>
      <c r="AA30">
        <v>0.15908960998058319</v>
      </c>
      <c r="AB30">
        <v>7.8374713659286499E-2</v>
      </c>
      <c r="AC30">
        <v>0.14763706922531128</v>
      </c>
      <c r="AD30">
        <v>-6.3465587794780731E-2</v>
      </c>
      <c r="AL30">
        <v>3</v>
      </c>
      <c r="AM30">
        <v>5</v>
      </c>
      <c r="AN30">
        <v>6</v>
      </c>
      <c r="AO30">
        <v>8</v>
      </c>
      <c r="AP30">
        <v>10</v>
      </c>
      <c r="AQ30">
        <v>11</v>
      </c>
    </row>
    <row r="31" spans="1:43">
      <c r="A31" s="3" t="s">
        <v>231</v>
      </c>
      <c r="B31" s="3" t="s">
        <v>232</v>
      </c>
      <c r="C31">
        <v>1979</v>
      </c>
      <c r="J31">
        <v>27.684534072875977</v>
      </c>
      <c r="K31">
        <v>10.298213958740234</v>
      </c>
      <c r="L31">
        <v>1977.1279296875</v>
      </c>
      <c r="M31">
        <v>110967</v>
      </c>
      <c r="N31">
        <v>86114.1171875</v>
      </c>
      <c r="O31">
        <v>104185.2421875</v>
      </c>
      <c r="P31">
        <v>106163.453125</v>
      </c>
      <c r="Q31">
        <v>167866.09375</v>
      </c>
      <c r="R31">
        <v>7.6409787870943546E-3</v>
      </c>
      <c r="S31">
        <v>0.63154029846191406</v>
      </c>
      <c r="T31">
        <v>349229.96875</v>
      </c>
      <c r="U31">
        <v>239284.96875</v>
      </c>
      <c r="V31">
        <v>300341.90625</v>
      </c>
      <c r="W31">
        <v>899586.375</v>
      </c>
      <c r="X31">
        <v>0.47712597250938416</v>
      </c>
      <c r="Y31">
        <v>1.0214569568634033</v>
      </c>
      <c r="Z31">
        <v>0.70338314771652222</v>
      </c>
      <c r="AA31">
        <v>0.1637653261423111</v>
      </c>
      <c r="AB31">
        <v>7.7005833387374878E-2</v>
      </c>
      <c r="AC31">
        <v>0.13572447001934052</v>
      </c>
      <c r="AD31">
        <v>-9.1494195163249969E-2</v>
      </c>
      <c r="AL31">
        <v>3</v>
      </c>
      <c r="AM31">
        <v>5</v>
      </c>
      <c r="AN31">
        <v>6</v>
      </c>
      <c r="AO31">
        <v>8</v>
      </c>
      <c r="AP31">
        <v>10</v>
      </c>
      <c r="AQ31">
        <v>11</v>
      </c>
    </row>
    <row r="32" spans="1:43">
      <c r="A32" s="3" t="s">
        <v>231</v>
      </c>
      <c r="B32" s="3" t="s">
        <v>232</v>
      </c>
      <c r="C32">
        <v>1980</v>
      </c>
      <c r="J32">
        <v>28.105888366699219</v>
      </c>
      <c r="K32">
        <v>10.312887191772461</v>
      </c>
      <c r="L32">
        <v>1974</v>
      </c>
      <c r="M32">
        <v>117425.09375</v>
      </c>
      <c r="N32">
        <v>93748.0546875</v>
      </c>
      <c r="O32">
        <v>113577.328125</v>
      </c>
      <c r="P32">
        <v>113250.71875</v>
      </c>
      <c r="Q32">
        <v>177255.03125</v>
      </c>
      <c r="R32">
        <v>7.6393252238631248E-3</v>
      </c>
      <c r="S32">
        <v>0.6396065354347229</v>
      </c>
      <c r="T32">
        <v>354304.875</v>
      </c>
      <c r="U32">
        <v>257531.203125</v>
      </c>
      <c r="V32">
        <v>324308.25</v>
      </c>
      <c r="W32">
        <v>942362.9375</v>
      </c>
      <c r="X32">
        <v>0.50092154741287231</v>
      </c>
      <c r="Y32">
        <v>1.0059245824813843</v>
      </c>
      <c r="Z32">
        <v>0.76419699192047119</v>
      </c>
      <c r="AA32">
        <v>0.17821408808231354</v>
      </c>
      <c r="AB32">
        <v>7.8356616199016571E-2</v>
      </c>
      <c r="AC32">
        <v>0.12157531827688217</v>
      </c>
      <c r="AD32">
        <v>-0.15058808028697968</v>
      </c>
      <c r="AL32">
        <v>3</v>
      </c>
      <c r="AM32">
        <v>5</v>
      </c>
      <c r="AN32">
        <v>6</v>
      </c>
      <c r="AO32">
        <v>8</v>
      </c>
      <c r="AP32">
        <v>10</v>
      </c>
      <c r="AQ32">
        <v>11</v>
      </c>
    </row>
    <row r="33" spans="1:43">
      <c r="A33" s="3" t="s">
        <v>231</v>
      </c>
      <c r="B33" s="3" t="s">
        <v>232</v>
      </c>
      <c r="C33">
        <v>1981</v>
      </c>
      <c r="J33">
        <v>28.543363571166992</v>
      </c>
      <c r="K33">
        <v>10.323630332946777</v>
      </c>
      <c r="L33">
        <v>1961.2301025390625</v>
      </c>
      <c r="M33">
        <v>116398</v>
      </c>
      <c r="N33">
        <v>94107.90625</v>
      </c>
      <c r="O33">
        <v>111855.3125</v>
      </c>
      <c r="P33">
        <v>112382.5390625</v>
      </c>
      <c r="Q33">
        <v>185539.53125</v>
      </c>
      <c r="R33">
        <v>7.116400171071291E-3</v>
      </c>
      <c r="S33">
        <v>0.64986145496368408</v>
      </c>
      <c r="T33">
        <v>335112.34375</v>
      </c>
      <c r="U33">
        <v>248624.28125</v>
      </c>
      <c r="V33">
        <v>304466.65625</v>
      </c>
      <c r="W33">
        <v>971417.75</v>
      </c>
      <c r="X33">
        <v>0.51409220695495605</v>
      </c>
      <c r="Y33">
        <v>0.93395686149597168</v>
      </c>
      <c r="Z33">
        <v>0.76161962747573853</v>
      </c>
      <c r="AA33">
        <v>0.15857824683189392</v>
      </c>
      <c r="AB33">
        <v>7.9261898994445801E-2</v>
      </c>
      <c r="AC33">
        <v>0.12659910321235657</v>
      </c>
      <c r="AD33">
        <v>-0.13232086598873138</v>
      </c>
      <c r="AL33">
        <v>3</v>
      </c>
      <c r="AM33">
        <v>5</v>
      </c>
      <c r="AN33">
        <v>6</v>
      </c>
      <c r="AO33">
        <v>8</v>
      </c>
      <c r="AP33">
        <v>10</v>
      </c>
      <c r="AQ33">
        <v>11</v>
      </c>
    </row>
    <row r="34" spans="1:43">
      <c r="A34" s="3" t="s">
        <v>231</v>
      </c>
      <c r="B34" s="3" t="s">
        <v>232</v>
      </c>
      <c r="C34">
        <v>1982</v>
      </c>
      <c r="J34">
        <v>28.993986129760742</v>
      </c>
      <c r="K34">
        <v>10.477433204650879</v>
      </c>
      <c r="L34">
        <v>1948.542724609375</v>
      </c>
      <c r="M34">
        <v>116453.34375</v>
      </c>
      <c r="N34">
        <v>93839.0625</v>
      </c>
      <c r="O34">
        <v>108956.4765625</v>
      </c>
      <c r="P34">
        <v>112830.078125</v>
      </c>
      <c r="Q34">
        <v>193731.5625</v>
      </c>
      <c r="R34">
        <v>7.2095310315489769E-3</v>
      </c>
      <c r="S34">
        <v>0.67792367935180664</v>
      </c>
      <c r="T34">
        <v>324518.625</v>
      </c>
      <c r="U34">
        <v>237669.234375</v>
      </c>
      <c r="V34">
        <v>280525.625</v>
      </c>
      <c r="W34">
        <v>986355.8125</v>
      </c>
      <c r="X34">
        <v>0.51842290163040161</v>
      </c>
      <c r="Y34">
        <v>0.89114600419998169</v>
      </c>
      <c r="Z34">
        <v>0.72021561861038208</v>
      </c>
      <c r="AA34">
        <v>0.1282389909029007</v>
      </c>
      <c r="AB34">
        <v>7.580854743719101E-2</v>
      </c>
      <c r="AC34">
        <v>0.15680824220180511</v>
      </c>
      <c r="AD34">
        <v>-9.0375535190105438E-2</v>
      </c>
      <c r="AL34">
        <v>3</v>
      </c>
      <c r="AM34">
        <v>5</v>
      </c>
      <c r="AN34">
        <v>6</v>
      </c>
      <c r="AO34">
        <v>8</v>
      </c>
      <c r="AP34">
        <v>10</v>
      </c>
      <c r="AQ34">
        <v>11</v>
      </c>
    </row>
    <row r="35" spans="1:43">
      <c r="A35" s="3" t="s">
        <v>231</v>
      </c>
      <c r="B35" s="3" t="s">
        <v>232</v>
      </c>
      <c r="C35">
        <v>1983</v>
      </c>
      <c r="J35">
        <v>29.454738616943359</v>
      </c>
      <c r="K35">
        <v>10.805477142333984</v>
      </c>
      <c r="L35">
        <v>1935.9375</v>
      </c>
      <c r="M35">
        <v>127224.0234375</v>
      </c>
      <c r="N35">
        <v>102379.421875</v>
      </c>
      <c r="O35">
        <v>118250.796875</v>
      </c>
      <c r="P35">
        <v>123328.7890625</v>
      </c>
      <c r="Q35">
        <v>198776.71875</v>
      </c>
      <c r="R35">
        <v>7.436040323227644E-3</v>
      </c>
      <c r="S35">
        <v>0.69373625516891479</v>
      </c>
      <c r="T35">
        <v>337863.96875</v>
      </c>
      <c r="U35">
        <v>248228.46875</v>
      </c>
      <c r="V35">
        <v>290638.71875</v>
      </c>
      <c r="W35">
        <v>1001694.4375</v>
      </c>
      <c r="X35">
        <v>0.52428233623504639</v>
      </c>
      <c r="Y35">
        <v>0.90626847743988037</v>
      </c>
      <c r="Z35">
        <v>0.72383171319961548</v>
      </c>
      <c r="AA35">
        <v>0.12395065277814865</v>
      </c>
      <c r="AB35">
        <v>7.5720667839050293E-2</v>
      </c>
      <c r="AC35">
        <v>0.12231452763080597</v>
      </c>
      <c r="AD35">
        <v>-5.7425878942012787E-2</v>
      </c>
      <c r="AL35">
        <v>3</v>
      </c>
      <c r="AM35">
        <v>5</v>
      </c>
      <c r="AN35">
        <v>6</v>
      </c>
      <c r="AO35">
        <v>8</v>
      </c>
      <c r="AP35">
        <v>10</v>
      </c>
      <c r="AQ35">
        <v>11</v>
      </c>
    </row>
    <row r="36" spans="1:43">
      <c r="A36" s="3" t="s">
        <v>231</v>
      </c>
      <c r="B36" s="3" t="s">
        <v>232</v>
      </c>
      <c r="C36">
        <v>1984</v>
      </c>
      <c r="J36">
        <v>29.920904159545898</v>
      </c>
      <c r="K36">
        <v>11.066452026367188</v>
      </c>
      <c r="L36">
        <v>1923.4136962890625</v>
      </c>
      <c r="M36">
        <v>135825.921875</v>
      </c>
      <c r="N36">
        <v>110436.9609375</v>
      </c>
      <c r="O36">
        <v>126435.1171875</v>
      </c>
      <c r="P36">
        <v>131063.546875</v>
      </c>
      <c r="Q36">
        <v>209688.140625</v>
      </c>
      <c r="R36">
        <v>7.6294690370559692E-3</v>
      </c>
      <c r="S36">
        <v>0.68743360042572021</v>
      </c>
      <c r="T36">
        <v>344639.8125</v>
      </c>
      <c r="U36">
        <v>258077.71875</v>
      </c>
      <c r="V36">
        <v>297437.375</v>
      </c>
      <c r="W36">
        <v>1014310.5</v>
      </c>
      <c r="X36">
        <v>0.52844923734664917</v>
      </c>
      <c r="Y36">
        <v>0.90745997428894043</v>
      </c>
      <c r="Z36">
        <v>0.73119264841079712</v>
      </c>
      <c r="AA36">
        <v>0.11759728193283081</v>
      </c>
      <c r="AB36">
        <v>8.0593883991241455E-2</v>
      </c>
      <c r="AC36">
        <v>0.12536787986755371</v>
      </c>
      <c r="AD36">
        <v>-6.2262818217277527E-2</v>
      </c>
      <c r="AL36">
        <v>3</v>
      </c>
      <c r="AM36">
        <v>5</v>
      </c>
      <c r="AN36">
        <v>6</v>
      </c>
      <c r="AO36">
        <v>8</v>
      </c>
      <c r="AP36">
        <v>10</v>
      </c>
      <c r="AQ36">
        <v>11</v>
      </c>
    </row>
    <row r="37" spans="1:43">
      <c r="A37" s="3" t="s">
        <v>231</v>
      </c>
      <c r="B37" s="3" t="s">
        <v>232</v>
      </c>
      <c r="C37">
        <v>1985</v>
      </c>
      <c r="J37">
        <v>30.388782501220703</v>
      </c>
      <c r="K37">
        <v>11.158068656921387</v>
      </c>
      <c r="L37">
        <v>1910.9710693359375</v>
      </c>
      <c r="M37">
        <v>130225.5390625</v>
      </c>
      <c r="N37">
        <v>103602.078125</v>
      </c>
      <c r="O37">
        <v>118382.0234375</v>
      </c>
      <c r="P37">
        <v>125889.953125</v>
      </c>
      <c r="Q37">
        <v>224599.875</v>
      </c>
      <c r="R37">
        <v>7.9695126041769981E-3</v>
      </c>
      <c r="S37">
        <v>0.63700193166732788</v>
      </c>
      <c r="T37">
        <v>320666.375</v>
      </c>
      <c r="U37">
        <v>232930.515625</v>
      </c>
      <c r="V37">
        <v>266083.375</v>
      </c>
      <c r="W37">
        <v>1019098.625</v>
      </c>
      <c r="X37">
        <v>0.52778714895248413</v>
      </c>
      <c r="Y37">
        <v>0.83884507417678833</v>
      </c>
      <c r="Z37">
        <v>0.68190324306488037</v>
      </c>
      <c r="AA37">
        <v>0.11086960136890411</v>
      </c>
      <c r="AB37">
        <v>9.5253199338912964E-2</v>
      </c>
      <c r="AC37">
        <v>0.16849599778652191</v>
      </c>
      <c r="AD37">
        <v>-6.8198412656784058E-2</v>
      </c>
      <c r="AL37">
        <v>3</v>
      </c>
      <c r="AM37">
        <v>5</v>
      </c>
      <c r="AN37">
        <v>6</v>
      </c>
      <c r="AO37">
        <v>8</v>
      </c>
      <c r="AP37">
        <v>10</v>
      </c>
      <c r="AQ37">
        <v>11</v>
      </c>
    </row>
    <row r="38" spans="1:43">
      <c r="A38" s="3" t="s">
        <v>231</v>
      </c>
      <c r="B38" s="3" t="s">
        <v>232</v>
      </c>
      <c r="C38">
        <v>1986</v>
      </c>
      <c r="J38">
        <v>30.857244491577148</v>
      </c>
      <c r="K38">
        <v>11.487645149230957</v>
      </c>
      <c r="L38">
        <v>1898.60888671875</v>
      </c>
      <c r="M38">
        <v>148302.53125</v>
      </c>
      <c r="N38">
        <v>123000.796875</v>
      </c>
      <c r="O38">
        <v>140352.171875</v>
      </c>
      <c r="P38">
        <v>143627.5</v>
      </c>
      <c r="Q38">
        <v>249357.640625</v>
      </c>
      <c r="R38">
        <v>8.3406511694192886E-3</v>
      </c>
      <c r="S38">
        <v>0.65590620040893555</v>
      </c>
      <c r="T38">
        <v>343573.5625</v>
      </c>
      <c r="U38">
        <v>260738.03125</v>
      </c>
      <c r="V38">
        <v>297441.03125</v>
      </c>
      <c r="W38">
        <v>1029105.375</v>
      </c>
      <c r="X38">
        <v>0.52952152490615845</v>
      </c>
      <c r="Y38">
        <v>0.88477879762649536</v>
      </c>
      <c r="Z38">
        <v>0.75026464462280273</v>
      </c>
      <c r="AA38">
        <v>0.11808636784553528</v>
      </c>
      <c r="AB38">
        <v>8.6828790605068207E-2</v>
      </c>
      <c r="AC38">
        <v>0.11124659329652786</v>
      </c>
      <c r="AD38">
        <v>-7.0677042007446289E-2</v>
      </c>
      <c r="AL38">
        <v>3</v>
      </c>
      <c r="AM38">
        <v>5</v>
      </c>
      <c r="AN38">
        <v>6</v>
      </c>
      <c r="AO38">
        <v>8</v>
      </c>
      <c r="AP38">
        <v>10</v>
      </c>
      <c r="AQ38">
        <v>11</v>
      </c>
    </row>
    <row r="39" spans="1:43">
      <c r="A39" s="3" t="s">
        <v>231</v>
      </c>
      <c r="B39" s="3" t="s">
        <v>232</v>
      </c>
      <c r="C39">
        <v>1987</v>
      </c>
      <c r="J39">
        <v>31.326473236083984</v>
      </c>
      <c r="K39">
        <v>11.72461986541748</v>
      </c>
      <c r="L39">
        <v>1886.32666015625</v>
      </c>
      <c r="M39">
        <v>159478.359375</v>
      </c>
      <c r="N39">
        <v>131918.0625</v>
      </c>
      <c r="O39">
        <v>152921.078125</v>
      </c>
      <c r="P39">
        <v>154346.4375</v>
      </c>
      <c r="Q39">
        <v>281546.875</v>
      </c>
      <c r="R39">
        <v>8.9441780000925064E-3</v>
      </c>
      <c r="S39">
        <v>0.64807158708572388</v>
      </c>
      <c r="T39">
        <v>352275.53125</v>
      </c>
      <c r="U39">
        <v>266006.84375</v>
      </c>
      <c r="V39">
        <v>308803.875</v>
      </c>
      <c r="W39">
        <v>1045445.0625</v>
      </c>
      <c r="X39">
        <v>0.53582090139389038</v>
      </c>
      <c r="Y39">
        <v>0.8922315239906311</v>
      </c>
      <c r="Z39">
        <v>0.75772827863693237</v>
      </c>
      <c r="AA39">
        <v>0.13479967415332794</v>
      </c>
      <c r="AB39">
        <v>8.8936284184455872E-2</v>
      </c>
      <c r="AC39">
        <v>8.7885566055774689E-2</v>
      </c>
      <c r="AD39">
        <v>-7.3985293507575989E-2</v>
      </c>
      <c r="AL39">
        <v>3</v>
      </c>
      <c r="AM39">
        <v>5</v>
      </c>
      <c r="AN39">
        <v>6</v>
      </c>
      <c r="AO39">
        <v>8</v>
      </c>
      <c r="AP39">
        <v>10</v>
      </c>
      <c r="AQ39">
        <v>11</v>
      </c>
    </row>
    <row r="40" spans="1:43">
      <c r="A40" s="3" t="s">
        <v>231</v>
      </c>
      <c r="B40" s="3" t="s">
        <v>232</v>
      </c>
      <c r="C40">
        <v>1988</v>
      </c>
      <c r="J40">
        <v>31.795516967773438</v>
      </c>
      <c r="K40">
        <v>11.955842018127441</v>
      </c>
      <c r="L40">
        <v>1874.123779296875</v>
      </c>
      <c r="M40">
        <v>167214.90625</v>
      </c>
      <c r="N40">
        <v>133872.75</v>
      </c>
      <c r="O40">
        <v>155731.859375</v>
      </c>
      <c r="P40">
        <v>162044.40625</v>
      </c>
      <c r="Q40">
        <v>321339.03125</v>
      </c>
      <c r="R40">
        <v>9.7472723573446274E-3</v>
      </c>
      <c r="S40">
        <v>0.63724040985107422</v>
      </c>
      <c r="T40">
        <v>345396.5</v>
      </c>
      <c r="U40">
        <v>255462.90625</v>
      </c>
      <c r="V40">
        <v>296797.6875</v>
      </c>
      <c r="W40">
        <v>1059256.5</v>
      </c>
      <c r="X40">
        <v>0.53950339555740356</v>
      </c>
      <c r="Y40">
        <v>0.86311948299407959</v>
      </c>
      <c r="Z40">
        <v>0.71978199481964111</v>
      </c>
      <c r="AA40">
        <v>0.13150779902935028</v>
      </c>
      <c r="AB40">
        <v>8.5617177188396454E-2</v>
      </c>
      <c r="AC40">
        <v>0.11204469949007034</v>
      </c>
      <c r="AD40">
        <v>-6.0177013278007507E-2</v>
      </c>
      <c r="AL40">
        <v>3</v>
      </c>
      <c r="AM40">
        <v>5</v>
      </c>
      <c r="AN40">
        <v>6</v>
      </c>
      <c r="AO40">
        <v>8</v>
      </c>
      <c r="AP40">
        <v>10</v>
      </c>
      <c r="AQ40">
        <v>11</v>
      </c>
    </row>
    <row r="41" spans="1:43">
      <c r="A41" s="3" t="s">
        <v>231</v>
      </c>
      <c r="B41" s="3" t="s">
        <v>232</v>
      </c>
      <c r="C41">
        <v>1989</v>
      </c>
      <c r="J41">
        <v>32.263561248779297</v>
      </c>
      <c r="K41">
        <v>12.060733795166016</v>
      </c>
      <c r="L41">
        <v>1862</v>
      </c>
      <c r="M41">
        <v>164297.234375</v>
      </c>
      <c r="N41">
        <v>130461.0625</v>
      </c>
      <c r="O41">
        <v>148763.59375</v>
      </c>
      <c r="P41">
        <v>159603.484375</v>
      </c>
      <c r="Q41">
        <v>367184.71875</v>
      </c>
      <c r="R41">
        <v>1.0703720152378082E-2</v>
      </c>
      <c r="S41">
        <v>0.57511287927627563</v>
      </c>
      <c r="T41">
        <v>321182.28125</v>
      </c>
      <c r="U41">
        <v>234915.15625</v>
      </c>
      <c r="V41">
        <v>265861.8125</v>
      </c>
      <c r="W41">
        <v>1061025.625</v>
      </c>
      <c r="X41">
        <v>0.53771156072616577</v>
      </c>
      <c r="Y41">
        <v>0.80020338296890259</v>
      </c>
      <c r="Z41">
        <v>0.69814401865005493</v>
      </c>
      <c r="AA41">
        <v>0.11419838666915894</v>
      </c>
      <c r="AB41">
        <v>0.11586561053991318</v>
      </c>
      <c r="AC41">
        <v>0.11799772083759308</v>
      </c>
      <c r="AD41">
        <v>-4.9520380795001984E-2</v>
      </c>
      <c r="AL41">
        <v>3</v>
      </c>
      <c r="AM41">
        <v>5</v>
      </c>
      <c r="AN41">
        <v>6</v>
      </c>
      <c r="AO41">
        <v>8</v>
      </c>
      <c r="AP41">
        <v>10</v>
      </c>
      <c r="AQ41">
        <v>11</v>
      </c>
    </row>
    <row r="42" spans="1:43">
      <c r="A42" s="3" t="s">
        <v>231</v>
      </c>
      <c r="B42" s="3" t="s">
        <v>232</v>
      </c>
      <c r="C42">
        <v>1990</v>
      </c>
      <c r="J42">
        <v>32.729740142822266</v>
      </c>
      <c r="K42">
        <v>12.393905639648438</v>
      </c>
      <c r="L42">
        <v>1850</v>
      </c>
      <c r="M42">
        <v>176945.65625</v>
      </c>
      <c r="N42">
        <v>147573.109375</v>
      </c>
      <c r="O42">
        <v>164005.296875</v>
      </c>
      <c r="P42">
        <v>174260.5625</v>
      </c>
      <c r="Q42">
        <v>421712.90625</v>
      </c>
      <c r="R42">
        <v>1.1980028823018074E-2</v>
      </c>
      <c r="S42">
        <v>0.59301292896270752</v>
      </c>
      <c r="T42">
        <v>316882.90625</v>
      </c>
      <c r="U42">
        <v>238892.390625</v>
      </c>
      <c r="V42">
        <v>263457.34375</v>
      </c>
      <c r="W42">
        <v>1056687.125</v>
      </c>
      <c r="X42">
        <v>0.53182119131088257</v>
      </c>
      <c r="Y42">
        <v>0.78406780958175659</v>
      </c>
      <c r="Z42">
        <v>0.74894917011260986</v>
      </c>
      <c r="AA42">
        <v>9.0498827397823334E-2</v>
      </c>
      <c r="AB42">
        <v>6.3796654343605042E-2</v>
      </c>
      <c r="AC42">
        <v>0.13266225159168243</v>
      </c>
      <c r="AD42">
        <v>-4.0738660842180252E-2</v>
      </c>
      <c r="AL42">
        <v>3</v>
      </c>
      <c r="AM42">
        <v>5</v>
      </c>
      <c r="AN42">
        <v>6</v>
      </c>
      <c r="AO42">
        <v>8</v>
      </c>
      <c r="AP42">
        <v>10</v>
      </c>
      <c r="AQ42">
        <v>11</v>
      </c>
    </row>
    <row r="43" spans="1:43">
      <c r="A43" s="3" t="s">
        <v>231</v>
      </c>
      <c r="B43" s="3" t="s">
        <v>232</v>
      </c>
      <c r="C43">
        <v>1991</v>
      </c>
      <c r="J43">
        <v>33.193916320800781</v>
      </c>
      <c r="K43">
        <v>12.785051345825195</v>
      </c>
      <c r="L43">
        <v>1837.9608154296875</v>
      </c>
      <c r="M43">
        <v>212658.390625</v>
      </c>
      <c r="N43">
        <v>181362.46875</v>
      </c>
      <c r="O43">
        <v>205628.203125</v>
      </c>
      <c r="P43">
        <v>209316.96875</v>
      </c>
      <c r="Q43">
        <v>496379.34375</v>
      </c>
      <c r="R43">
        <v>1.3883281499147415E-2</v>
      </c>
      <c r="S43">
        <v>0.62928271293640137</v>
      </c>
      <c r="T43">
        <v>350143.03125</v>
      </c>
      <c r="U43">
        <v>272368.65625</v>
      </c>
      <c r="V43">
        <v>306295.25</v>
      </c>
      <c r="W43">
        <v>1064221</v>
      </c>
      <c r="X43">
        <v>0.53490161895751953</v>
      </c>
      <c r="Y43">
        <v>0.85078036785125732</v>
      </c>
      <c r="Z43">
        <v>0.79762953519821167</v>
      </c>
      <c r="AA43">
        <v>0.11434376239776611</v>
      </c>
      <c r="AB43">
        <v>5.6977652013301849E-2</v>
      </c>
      <c r="AC43">
        <v>9.6892870962619781E-2</v>
      </c>
      <c r="AD43">
        <v>-6.5471254289150238E-2</v>
      </c>
      <c r="AL43">
        <v>3</v>
      </c>
      <c r="AM43">
        <v>5</v>
      </c>
      <c r="AN43">
        <v>6</v>
      </c>
      <c r="AO43">
        <v>8</v>
      </c>
      <c r="AP43">
        <v>10</v>
      </c>
      <c r="AQ43">
        <v>11</v>
      </c>
    </row>
    <row r="44" spans="1:43">
      <c r="A44" s="3" t="s">
        <v>231</v>
      </c>
      <c r="B44" s="3" t="s">
        <v>232</v>
      </c>
      <c r="C44">
        <v>1992</v>
      </c>
      <c r="J44">
        <v>33.6551513671875</v>
      </c>
      <c r="K44">
        <v>12.993053436279297</v>
      </c>
      <c r="L44">
        <v>1826</v>
      </c>
      <c r="M44">
        <v>255975.484375</v>
      </c>
      <c r="N44">
        <v>218224.265625</v>
      </c>
      <c r="O44">
        <v>254986.78125</v>
      </c>
      <c r="P44">
        <v>251941.21875</v>
      </c>
      <c r="Q44">
        <v>602136.9375</v>
      </c>
      <c r="R44">
        <v>1.6621695831418037E-2</v>
      </c>
      <c r="S44">
        <v>0.65115201473236084</v>
      </c>
      <c r="T44">
        <v>386223.59375</v>
      </c>
      <c r="U44">
        <v>309387.40625</v>
      </c>
      <c r="V44">
        <v>356090.40625</v>
      </c>
      <c r="W44">
        <v>1087181.5</v>
      </c>
      <c r="X44">
        <v>0.5457645058631897</v>
      </c>
      <c r="Y44">
        <v>0.92111557722091675</v>
      </c>
      <c r="Z44">
        <v>0.79674959182739258</v>
      </c>
      <c r="AA44">
        <v>0.14642062783241272</v>
      </c>
      <c r="AB44">
        <v>7.2411112487316132E-2</v>
      </c>
      <c r="AC44">
        <v>9.5248371362686157E-2</v>
      </c>
      <c r="AD44">
        <v>-0.1093439981341362</v>
      </c>
      <c r="AL44">
        <v>3</v>
      </c>
      <c r="AM44">
        <v>5</v>
      </c>
      <c r="AN44">
        <v>6</v>
      </c>
      <c r="AO44">
        <v>8</v>
      </c>
      <c r="AP44">
        <v>10</v>
      </c>
      <c r="AQ44">
        <v>11</v>
      </c>
    </row>
    <row r="45" spans="1:43">
      <c r="A45" s="3" t="s">
        <v>231</v>
      </c>
      <c r="B45" s="3" t="s">
        <v>232</v>
      </c>
      <c r="C45">
        <v>1993</v>
      </c>
      <c r="J45">
        <v>34.110916137695313</v>
      </c>
      <c r="K45">
        <v>12.910495758056641</v>
      </c>
      <c r="L45">
        <v>1850.3377685546875</v>
      </c>
      <c r="M45">
        <v>294510</v>
      </c>
      <c r="N45">
        <v>245436.796875</v>
      </c>
      <c r="O45">
        <v>295007.4375</v>
      </c>
      <c r="P45">
        <v>289741.84375</v>
      </c>
      <c r="Q45">
        <v>756353.9375</v>
      </c>
      <c r="R45">
        <v>2.2156737744808197E-2</v>
      </c>
      <c r="S45">
        <v>0.63363611698150635</v>
      </c>
      <c r="T45">
        <v>410369.03125</v>
      </c>
      <c r="U45">
        <v>327022.1875</v>
      </c>
      <c r="V45">
        <v>382086.09375</v>
      </c>
      <c r="W45">
        <v>1123662.375</v>
      </c>
      <c r="X45">
        <v>0.56484860181808472</v>
      </c>
      <c r="Y45">
        <v>0.95455437898635864</v>
      </c>
      <c r="Z45">
        <v>0.75582998991012573</v>
      </c>
      <c r="AA45">
        <v>0.17268277704715729</v>
      </c>
      <c r="AB45">
        <v>9.9166333675384521E-2</v>
      </c>
      <c r="AC45">
        <v>8.6129955947399139E-2</v>
      </c>
      <c r="AD45">
        <v>-0.10988180339336395</v>
      </c>
      <c r="AL45">
        <v>3</v>
      </c>
      <c r="AM45">
        <v>5</v>
      </c>
      <c r="AN45">
        <v>6</v>
      </c>
      <c r="AO45">
        <v>8</v>
      </c>
      <c r="AP45">
        <v>10</v>
      </c>
      <c r="AQ45">
        <v>11</v>
      </c>
    </row>
    <row r="46" spans="1:43">
      <c r="A46" s="3" t="s">
        <v>231</v>
      </c>
      <c r="B46" s="3" t="s">
        <v>232</v>
      </c>
      <c r="C46">
        <v>1994</v>
      </c>
      <c r="J46">
        <v>34.558113098144531</v>
      </c>
      <c r="K46">
        <v>13.415188789367676</v>
      </c>
      <c r="L46">
        <v>1875</v>
      </c>
      <c r="M46">
        <v>344104.53125</v>
      </c>
      <c r="N46">
        <v>283405</v>
      </c>
      <c r="O46">
        <v>347461.3125</v>
      </c>
      <c r="P46">
        <v>337225.03125</v>
      </c>
      <c r="Q46">
        <v>945121.0625</v>
      </c>
      <c r="R46">
        <v>2.6400448754429817E-2</v>
      </c>
      <c r="S46">
        <v>0.64729887247085571</v>
      </c>
      <c r="T46">
        <v>434319.15625</v>
      </c>
      <c r="U46">
        <v>343900.53125</v>
      </c>
      <c r="V46">
        <v>407294.25</v>
      </c>
      <c r="W46">
        <v>1164329</v>
      </c>
      <c r="X46">
        <v>0.58656835556030273</v>
      </c>
      <c r="Y46">
        <v>0.96437299251556396</v>
      </c>
      <c r="Z46">
        <v>0.73415112495422363</v>
      </c>
      <c r="AA46">
        <v>0.19143728911876678</v>
      </c>
      <c r="AB46">
        <v>0.11282669007778168</v>
      </c>
      <c r="AC46">
        <v>8.6939811706542969E-2</v>
      </c>
      <c r="AD46">
        <v>-0.1155627965927124</v>
      </c>
      <c r="AL46">
        <v>3</v>
      </c>
      <c r="AM46">
        <v>5</v>
      </c>
      <c r="AN46">
        <v>6</v>
      </c>
      <c r="AO46">
        <v>8</v>
      </c>
      <c r="AP46">
        <v>10</v>
      </c>
      <c r="AQ46">
        <v>11</v>
      </c>
    </row>
    <row r="47" spans="1:43">
      <c r="A47" s="3" t="s">
        <v>231</v>
      </c>
      <c r="B47" s="3" t="s">
        <v>232</v>
      </c>
      <c r="C47">
        <v>1995</v>
      </c>
      <c r="J47">
        <v>34.994815826416016</v>
      </c>
      <c r="K47">
        <v>12.829792022705078</v>
      </c>
      <c r="L47">
        <v>1881.961181640625</v>
      </c>
      <c r="M47">
        <v>381883.375</v>
      </c>
      <c r="N47">
        <v>308406.75</v>
      </c>
      <c r="O47">
        <v>374223.5</v>
      </c>
      <c r="P47">
        <v>374330.9375</v>
      </c>
      <c r="Q47">
        <v>1126866.125</v>
      </c>
      <c r="R47">
        <v>2.986101433634758E-2</v>
      </c>
      <c r="S47">
        <v>0.67950868606567383</v>
      </c>
      <c r="T47">
        <v>421961.65625</v>
      </c>
      <c r="U47">
        <v>331566.5</v>
      </c>
      <c r="V47">
        <v>385797.0625</v>
      </c>
      <c r="W47">
        <v>1192068.625</v>
      </c>
      <c r="X47">
        <v>0.60009670257568359</v>
      </c>
      <c r="Y47">
        <v>0.93774396181106567</v>
      </c>
      <c r="Z47">
        <v>0.67585641145706177</v>
      </c>
      <c r="AA47">
        <v>0.17536333203315735</v>
      </c>
      <c r="AB47">
        <v>0.14586806297302246</v>
      </c>
      <c r="AC47">
        <v>9.557826817035675E-2</v>
      </c>
      <c r="AD47">
        <v>-8.9946471154689789E-2</v>
      </c>
      <c r="AL47">
        <v>3</v>
      </c>
      <c r="AM47">
        <v>5</v>
      </c>
      <c r="AN47">
        <v>6</v>
      </c>
      <c r="AO47">
        <v>8</v>
      </c>
      <c r="AP47">
        <v>10</v>
      </c>
      <c r="AQ47">
        <v>11</v>
      </c>
    </row>
    <row r="48" spans="1:43">
      <c r="A48" s="3" t="s">
        <v>231</v>
      </c>
      <c r="B48" s="3" t="s">
        <v>232</v>
      </c>
      <c r="C48">
        <v>1996</v>
      </c>
      <c r="J48">
        <v>35.419681549072266</v>
      </c>
      <c r="K48">
        <v>13.079401016235352</v>
      </c>
      <c r="L48">
        <v>1888.9481201171875</v>
      </c>
      <c r="M48">
        <v>494531.4375</v>
      </c>
      <c r="N48">
        <v>389267.28125</v>
      </c>
      <c r="O48">
        <v>478997.03125</v>
      </c>
      <c r="P48">
        <v>482767</v>
      </c>
      <c r="Q48">
        <v>1228475.375</v>
      </c>
      <c r="R48">
        <v>3.1218154355883598E-2</v>
      </c>
      <c r="S48">
        <v>0.81693285703659058</v>
      </c>
      <c r="T48">
        <v>445282.09375</v>
      </c>
      <c r="U48">
        <v>348161.3125</v>
      </c>
      <c r="V48">
        <v>407546.625</v>
      </c>
      <c r="W48">
        <v>1225074.125</v>
      </c>
      <c r="X48">
        <v>0.61811357736587524</v>
      </c>
      <c r="Y48">
        <v>0.96209549903869629</v>
      </c>
      <c r="Z48">
        <v>0.60051345825195313</v>
      </c>
      <c r="AA48">
        <v>0.18576639890670776</v>
      </c>
      <c r="AB48">
        <v>0.20538194477558136</v>
      </c>
      <c r="AC48">
        <v>8.4350183606147766E-2</v>
      </c>
      <c r="AD48">
        <v>-8.365815132856369E-2</v>
      </c>
      <c r="AL48">
        <v>3</v>
      </c>
      <c r="AM48">
        <v>5</v>
      </c>
      <c r="AN48">
        <v>6</v>
      </c>
      <c r="AO48">
        <v>8</v>
      </c>
      <c r="AP48">
        <v>10</v>
      </c>
      <c r="AQ48">
        <v>11</v>
      </c>
    </row>
    <row r="49" spans="1:43">
      <c r="A49" s="3" t="s">
        <v>231</v>
      </c>
      <c r="B49" s="3" t="s">
        <v>232</v>
      </c>
      <c r="C49">
        <v>1997</v>
      </c>
      <c r="J49">
        <v>35.833969116210938</v>
      </c>
      <c r="K49">
        <v>14.079070091247559</v>
      </c>
      <c r="L49">
        <v>1895.9610595703125</v>
      </c>
      <c r="M49">
        <v>512509.59375</v>
      </c>
      <c r="N49">
        <v>402651.65625</v>
      </c>
      <c r="O49">
        <v>504573.28125</v>
      </c>
      <c r="P49">
        <v>500660.59375</v>
      </c>
      <c r="Q49">
        <v>1276543.5</v>
      </c>
      <c r="R49">
        <v>3.1093515455722809E-2</v>
      </c>
      <c r="S49">
        <v>0.79170405864715576</v>
      </c>
      <c r="T49">
        <v>481399.1875</v>
      </c>
      <c r="U49">
        <v>376378.4375</v>
      </c>
      <c r="V49">
        <v>447022.0625</v>
      </c>
      <c r="W49">
        <v>1269996.75</v>
      </c>
      <c r="X49">
        <v>0.6446690559387207</v>
      </c>
      <c r="Y49">
        <v>0.98363405466079712</v>
      </c>
      <c r="Z49">
        <v>0.62902313470840454</v>
      </c>
      <c r="AA49">
        <v>0.20385468006134033</v>
      </c>
      <c r="AB49">
        <v>0.17632538080215454</v>
      </c>
      <c r="AC49">
        <v>9.3292638659477234E-2</v>
      </c>
      <c r="AD49">
        <v>-0.10702154040336609</v>
      </c>
      <c r="AL49">
        <v>3</v>
      </c>
      <c r="AM49">
        <v>5</v>
      </c>
      <c r="AN49">
        <v>6</v>
      </c>
      <c r="AO49">
        <v>8</v>
      </c>
      <c r="AP49">
        <v>10</v>
      </c>
      <c r="AQ49">
        <v>11</v>
      </c>
    </row>
    <row r="50" spans="1:43">
      <c r="A50" s="3" t="s">
        <v>231</v>
      </c>
      <c r="B50" s="3" t="s">
        <v>232</v>
      </c>
      <c r="C50">
        <v>1998</v>
      </c>
      <c r="J50">
        <v>36.241588592529297</v>
      </c>
      <c r="K50">
        <v>14.649533271789551</v>
      </c>
      <c r="L50">
        <v>1903</v>
      </c>
      <c r="M50">
        <v>514715.53125</v>
      </c>
      <c r="N50">
        <v>403149.96875</v>
      </c>
      <c r="O50">
        <v>508035</v>
      </c>
      <c r="P50">
        <v>500768</v>
      </c>
      <c r="Q50">
        <v>1317297.625</v>
      </c>
      <c r="R50">
        <v>3.0403975397348404E-2</v>
      </c>
      <c r="S50">
        <v>0.7540774941444397</v>
      </c>
      <c r="T50">
        <v>499933.9375</v>
      </c>
      <c r="U50">
        <v>389392.21875</v>
      </c>
      <c r="V50">
        <v>464904.15625</v>
      </c>
      <c r="W50">
        <v>1318044.125</v>
      </c>
      <c r="X50">
        <v>0.67467278242111206</v>
      </c>
      <c r="Y50">
        <v>0.97579890489578247</v>
      </c>
      <c r="Z50">
        <v>0.64769059419631958</v>
      </c>
      <c r="AA50">
        <v>0.2098335325717926</v>
      </c>
      <c r="AB50">
        <v>0.15885327756404877</v>
      </c>
      <c r="AC50">
        <v>9.9181078374385834E-2</v>
      </c>
      <c r="AD50">
        <v>-0.11629827320575714</v>
      </c>
      <c r="AL50">
        <v>3</v>
      </c>
      <c r="AM50">
        <v>5</v>
      </c>
      <c r="AN50">
        <v>6</v>
      </c>
      <c r="AO50">
        <v>8</v>
      </c>
      <c r="AP50">
        <v>10</v>
      </c>
      <c r="AQ50">
        <v>11</v>
      </c>
    </row>
    <row r="51" spans="1:43">
      <c r="A51" s="3" t="s">
        <v>231</v>
      </c>
      <c r="B51" s="3" t="s">
        <v>232</v>
      </c>
      <c r="C51">
        <v>1999</v>
      </c>
      <c r="J51">
        <v>36.648067474365234</v>
      </c>
      <c r="K51">
        <v>14.789267539978027</v>
      </c>
      <c r="L51">
        <v>1887.2850341796875</v>
      </c>
      <c r="M51">
        <v>482480.78125</v>
      </c>
      <c r="N51">
        <v>390483.75</v>
      </c>
      <c r="O51">
        <v>480184.6875</v>
      </c>
      <c r="P51">
        <v>470612.125</v>
      </c>
      <c r="Q51">
        <v>1325977.875</v>
      </c>
      <c r="R51">
        <v>2.9034044593572617E-2</v>
      </c>
      <c r="S51">
        <v>0.70407408475875854</v>
      </c>
      <c r="T51">
        <v>483008.875</v>
      </c>
      <c r="U51">
        <v>384346.59375</v>
      </c>
      <c r="V51">
        <v>449443.6875</v>
      </c>
      <c r="W51">
        <v>1351209.75</v>
      </c>
      <c r="X51">
        <v>0.69725590944290161</v>
      </c>
      <c r="Y51">
        <v>0.92228108644485474</v>
      </c>
      <c r="Z51">
        <v>0.67384809255599976</v>
      </c>
      <c r="AA51">
        <v>0.19008737802505493</v>
      </c>
      <c r="AB51">
        <v>0.15363518893718719</v>
      </c>
      <c r="AC51">
        <v>9.5966801047325134E-2</v>
      </c>
      <c r="AD51">
        <v>-0.10027293115854263</v>
      </c>
      <c r="AL51">
        <v>3</v>
      </c>
      <c r="AM51">
        <v>5</v>
      </c>
      <c r="AN51">
        <v>6</v>
      </c>
      <c r="AO51">
        <v>8</v>
      </c>
      <c r="AP51">
        <v>10</v>
      </c>
      <c r="AQ51">
        <v>11</v>
      </c>
    </row>
    <row r="52" spans="1:43">
      <c r="A52" s="3" t="s">
        <v>231</v>
      </c>
      <c r="B52" s="3" t="s">
        <v>232</v>
      </c>
      <c r="C52">
        <v>2000</v>
      </c>
      <c r="J52">
        <v>37.057453155517578</v>
      </c>
      <c r="K52">
        <v>14.81246280670166</v>
      </c>
      <c r="L52">
        <v>1862.13623046875</v>
      </c>
      <c r="M52">
        <v>476911.96875</v>
      </c>
      <c r="N52">
        <v>381341.15625</v>
      </c>
      <c r="O52">
        <v>464522</v>
      </c>
      <c r="P52">
        <v>466399.96875</v>
      </c>
      <c r="Q52">
        <v>1315796.5</v>
      </c>
      <c r="R52">
        <v>2.7009621262550354E-2</v>
      </c>
      <c r="S52">
        <v>0.70134979486465454</v>
      </c>
      <c r="T52">
        <v>479198</v>
      </c>
      <c r="U52">
        <v>382573.9375</v>
      </c>
      <c r="V52">
        <v>442822.5625</v>
      </c>
      <c r="W52">
        <v>1377294.75</v>
      </c>
      <c r="X52">
        <v>0.71546226739883423</v>
      </c>
      <c r="Y52">
        <v>0.90390169620513916</v>
      </c>
      <c r="Z52">
        <v>0.67216765880584717</v>
      </c>
      <c r="AA52">
        <v>0.17734521627426147</v>
      </c>
      <c r="AB52">
        <v>0.1408684104681015</v>
      </c>
      <c r="AC52">
        <v>0.11402569711208344</v>
      </c>
      <c r="AD52">
        <v>-0.10499177873134613</v>
      </c>
      <c r="AL52">
        <v>3</v>
      </c>
      <c r="AM52">
        <v>5</v>
      </c>
      <c r="AN52">
        <v>6</v>
      </c>
      <c r="AO52">
        <v>8</v>
      </c>
      <c r="AP52">
        <v>10</v>
      </c>
      <c r="AQ52">
        <v>11</v>
      </c>
    </row>
    <row r="53" spans="1:43">
      <c r="A53" s="3" t="s">
        <v>231</v>
      </c>
      <c r="B53" s="3" t="s">
        <v>232</v>
      </c>
      <c r="C53">
        <v>2001</v>
      </c>
      <c r="J53">
        <v>37.471508026123047</v>
      </c>
      <c r="K53">
        <v>14.484135627746582</v>
      </c>
      <c r="L53">
        <v>1811.152587890625</v>
      </c>
      <c r="M53">
        <v>444805.71875</v>
      </c>
      <c r="N53">
        <v>356602.8125</v>
      </c>
      <c r="O53">
        <v>426379.8125</v>
      </c>
      <c r="P53">
        <v>436439.96875</v>
      </c>
      <c r="Q53">
        <v>1300883.625</v>
      </c>
      <c r="R53">
        <v>2.5299305096268654E-2</v>
      </c>
      <c r="S53">
        <v>0.68441981077194214</v>
      </c>
      <c r="T53">
        <v>458070.9375</v>
      </c>
      <c r="U53">
        <v>362884.75</v>
      </c>
      <c r="V53">
        <v>413143.9375</v>
      </c>
      <c r="W53">
        <v>1390735.375</v>
      </c>
      <c r="X53">
        <v>0.72707551717758179</v>
      </c>
      <c r="Y53">
        <v>0.86944514513015747</v>
      </c>
      <c r="Z53">
        <v>0.6735503077507019</v>
      </c>
      <c r="AA53">
        <v>0.15802794694900513</v>
      </c>
      <c r="AB53">
        <v>0.13406842947006226</v>
      </c>
      <c r="AC53">
        <v>0.12569895386695862</v>
      </c>
      <c r="AD53">
        <v>-9.2809543013572693E-2</v>
      </c>
      <c r="AL53">
        <v>3</v>
      </c>
      <c r="AM53">
        <v>5</v>
      </c>
      <c r="AN53">
        <v>6</v>
      </c>
      <c r="AO53">
        <v>8</v>
      </c>
      <c r="AP53">
        <v>10</v>
      </c>
      <c r="AQ53">
        <v>11</v>
      </c>
    </row>
    <row r="54" spans="1:43">
      <c r="A54" s="3" t="s">
        <v>231</v>
      </c>
      <c r="B54" s="3" t="s">
        <v>232</v>
      </c>
      <c r="C54">
        <v>2002</v>
      </c>
      <c r="J54">
        <v>37.889369964599609</v>
      </c>
      <c r="K54">
        <v>13.687939643859863</v>
      </c>
      <c r="L54">
        <v>1710.0364990234375</v>
      </c>
      <c r="M54">
        <v>412180.09375</v>
      </c>
      <c r="N54">
        <v>306906.875</v>
      </c>
      <c r="O54">
        <v>350938.09375</v>
      </c>
      <c r="P54">
        <v>405416.5625</v>
      </c>
      <c r="Q54">
        <v>1241655.375</v>
      </c>
      <c r="R54">
        <v>2.3493826389312744E-2</v>
      </c>
      <c r="S54">
        <v>0.62877935171127319</v>
      </c>
      <c r="T54">
        <v>408166.4375</v>
      </c>
      <c r="U54">
        <v>316097.25</v>
      </c>
      <c r="V54">
        <v>345357.34375</v>
      </c>
      <c r="W54">
        <v>1379035</v>
      </c>
      <c r="X54">
        <v>0.71872305870056152</v>
      </c>
      <c r="Y54">
        <v>0.81023800373077393</v>
      </c>
      <c r="Z54">
        <v>0.67280125617980957</v>
      </c>
      <c r="AA54">
        <v>0.1160837709903717</v>
      </c>
      <c r="AB54">
        <v>0.13632698357105255</v>
      </c>
      <c r="AC54">
        <v>0.14080309867858887</v>
      </c>
      <c r="AD54">
        <v>-4.9195419996976852E-2</v>
      </c>
      <c r="AL54">
        <v>3</v>
      </c>
      <c r="AM54">
        <v>5</v>
      </c>
      <c r="AN54">
        <v>6</v>
      </c>
      <c r="AO54">
        <v>8</v>
      </c>
      <c r="AP54">
        <v>10</v>
      </c>
      <c r="AQ54">
        <v>11</v>
      </c>
    </row>
    <row r="55" spans="1:43">
      <c r="A55" s="3" t="s">
        <v>231</v>
      </c>
      <c r="B55" s="3" t="s">
        <v>232</v>
      </c>
      <c r="C55">
        <v>2003</v>
      </c>
      <c r="J55">
        <v>38.309379577636719</v>
      </c>
      <c r="K55">
        <v>14.388340950012207</v>
      </c>
      <c r="L55">
        <v>1713.5745849609375</v>
      </c>
      <c r="M55">
        <v>434373.5</v>
      </c>
      <c r="N55">
        <v>326366.8125</v>
      </c>
      <c r="O55">
        <v>385034.34375</v>
      </c>
      <c r="P55">
        <v>427786.6875</v>
      </c>
      <c r="Q55">
        <v>1247295.375</v>
      </c>
      <c r="R55">
        <v>2.2497886791825294E-2</v>
      </c>
      <c r="S55">
        <v>0.66524112224578857</v>
      </c>
      <c r="T55">
        <v>444236.34375</v>
      </c>
      <c r="U55">
        <v>338527.15625</v>
      </c>
      <c r="V55">
        <v>383286.6875</v>
      </c>
      <c r="W55">
        <v>1384816</v>
      </c>
      <c r="X55">
        <v>0.72338688373565674</v>
      </c>
      <c r="Y55">
        <v>0.86113566160202026</v>
      </c>
      <c r="Z55">
        <v>0.67643672227859497</v>
      </c>
      <c r="AA55">
        <v>0.14360256493091583</v>
      </c>
      <c r="AB55">
        <v>0.12242261320352554</v>
      </c>
      <c r="AC55">
        <v>0.13856346905231476</v>
      </c>
      <c r="AD55">
        <v>-6.6413044929504395E-2</v>
      </c>
      <c r="AL55">
        <v>3</v>
      </c>
      <c r="AM55">
        <v>5</v>
      </c>
      <c r="AN55">
        <v>6</v>
      </c>
      <c r="AO55">
        <v>8</v>
      </c>
      <c r="AP55">
        <v>10</v>
      </c>
      <c r="AQ55">
        <v>11</v>
      </c>
    </row>
    <row r="56" spans="1:43">
      <c r="A56" s="3" t="s">
        <v>231</v>
      </c>
      <c r="B56" s="3" t="s">
        <v>232</v>
      </c>
      <c r="C56">
        <v>2004</v>
      </c>
      <c r="D56">
        <v>546797.01729999995</v>
      </c>
      <c r="G56">
        <v>74113.886700000003</v>
      </c>
      <c r="H56">
        <v>106734.9137</v>
      </c>
      <c r="I56">
        <v>62898.223299999998</v>
      </c>
      <c r="J56">
        <v>38.728694915771484</v>
      </c>
      <c r="K56">
        <v>15.429369926452637</v>
      </c>
      <c r="L56">
        <v>1730.8172607421875</v>
      </c>
      <c r="M56">
        <v>467625.875</v>
      </c>
      <c r="N56">
        <v>351720.09375</v>
      </c>
      <c r="O56">
        <v>428221.90625</v>
      </c>
      <c r="P56">
        <v>460466.5</v>
      </c>
      <c r="Q56">
        <v>1303330.125</v>
      </c>
      <c r="R56">
        <v>2.2035568952560425E-2</v>
      </c>
      <c r="S56">
        <v>0.69451922178268433</v>
      </c>
      <c r="T56">
        <v>484348.90625</v>
      </c>
      <c r="U56">
        <v>367178.78125</v>
      </c>
      <c r="V56">
        <v>431251</v>
      </c>
      <c r="W56">
        <v>1410547.5</v>
      </c>
      <c r="X56">
        <v>0.74064242839813232</v>
      </c>
      <c r="Y56">
        <v>0.89802241325378418</v>
      </c>
      <c r="Z56">
        <v>0.67918169498443604</v>
      </c>
      <c r="AA56">
        <v>0.17148460447788239</v>
      </c>
      <c r="AB56">
        <v>0.10922565311193466</v>
      </c>
      <c r="AC56">
        <v>0.13566787540912628</v>
      </c>
      <c r="AD56">
        <v>-9.2487700283527374E-2</v>
      </c>
      <c r="AL56">
        <v>3</v>
      </c>
      <c r="AM56">
        <v>5</v>
      </c>
      <c r="AN56">
        <v>6</v>
      </c>
      <c r="AO56">
        <v>8</v>
      </c>
      <c r="AP56">
        <v>10</v>
      </c>
      <c r="AQ56">
        <v>11</v>
      </c>
    </row>
    <row r="57" spans="1:43">
      <c r="A57" s="3" t="s">
        <v>231</v>
      </c>
      <c r="B57" s="3" t="s">
        <v>232</v>
      </c>
      <c r="C57">
        <v>2005</v>
      </c>
      <c r="D57">
        <v>595197.6298</v>
      </c>
      <c r="G57">
        <v>85844.9087</v>
      </c>
      <c r="H57">
        <v>120489.66099999999</v>
      </c>
      <c r="I57">
        <v>72866.479600000006</v>
      </c>
      <c r="J57">
        <v>39.145488739013672</v>
      </c>
      <c r="K57">
        <v>16.181486129760742</v>
      </c>
      <c r="L57">
        <v>1761.3994140625</v>
      </c>
      <c r="M57">
        <v>499684.625</v>
      </c>
      <c r="N57">
        <v>384157</v>
      </c>
      <c r="O57">
        <v>470094.78125</v>
      </c>
      <c r="P57">
        <v>499701.40625</v>
      </c>
      <c r="Q57">
        <v>1408377.625</v>
      </c>
      <c r="R57">
        <v>2.2600188851356506E-2</v>
      </c>
      <c r="S57">
        <v>0.71701532602310181</v>
      </c>
      <c r="T57">
        <v>527221.8125</v>
      </c>
      <c r="U57">
        <v>395705.28125</v>
      </c>
      <c r="V57">
        <v>470507.0625</v>
      </c>
      <c r="W57">
        <v>1449550.875</v>
      </c>
      <c r="X57">
        <v>0.76539909839630127</v>
      </c>
      <c r="Y57">
        <v>0.93282723426818848</v>
      </c>
      <c r="Z57">
        <v>0.67954748868942261</v>
      </c>
      <c r="AA57">
        <v>0.17579777538776398</v>
      </c>
      <c r="AB57">
        <v>0.10629939287900925</v>
      </c>
      <c r="AC57">
        <v>0.14014060795307159</v>
      </c>
      <c r="AD57">
        <v>-0.10412220656871796</v>
      </c>
      <c r="AL57">
        <v>3</v>
      </c>
      <c r="AM57">
        <v>5</v>
      </c>
      <c r="AN57">
        <v>6</v>
      </c>
      <c r="AO57">
        <v>8</v>
      </c>
      <c r="AP57">
        <v>10</v>
      </c>
      <c r="AQ57">
        <v>11</v>
      </c>
    </row>
    <row r="58" spans="1:43">
      <c r="A58" s="3" t="s">
        <v>231</v>
      </c>
      <c r="B58" s="3" t="s">
        <v>232</v>
      </c>
      <c r="C58">
        <v>2006</v>
      </c>
      <c r="D58">
        <v>643094.08479999995</v>
      </c>
      <c r="G58">
        <v>98269.084300000002</v>
      </c>
      <c r="H58">
        <v>127190.33590000001</v>
      </c>
      <c r="I58">
        <v>80875.863100000002</v>
      </c>
      <c r="J58">
        <v>39.558891296386719</v>
      </c>
      <c r="K58">
        <v>17.055892944335938</v>
      </c>
      <c r="L58">
        <v>1765.601318359375</v>
      </c>
      <c r="M58">
        <v>544735.4375</v>
      </c>
      <c r="N58">
        <v>421762</v>
      </c>
      <c r="O58">
        <v>511355.46875</v>
      </c>
      <c r="P58">
        <v>541804.375</v>
      </c>
      <c r="Q58">
        <v>1524991.5</v>
      </c>
      <c r="R58">
        <v>2.2728053852915764E-2</v>
      </c>
      <c r="S58">
        <v>0.75056570768356323</v>
      </c>
      <c r="T58">
        <v>569648.1875</v>
      </c>
      <c r="U58">
        <v>434262.96875</v>
      </c>
      <c r="V58">
        <v>513626.1875</v>
      </c>
      <c r="W58">
        <v>1499385.875</v>
      </c>
      <c r="X58">
        <v>0.79710137844085693</v>
      </c>
      <c r="Y58">
        <v>0.96199339628219604</v>
      </c>
      <c r="Z58">
        <v>0.6911810040473938</v>
      </c>
      <c r="AA58">
        <v>0.16883754730224609</v>
      </c>
      <c r="AB58">
        <v>0.10362310707569122</v>
      </c>
      <c r="AC58">
        <v>0.14363287389278412</v>
      </c>
      <c r="AD58">
        <v>-0.11060190200805664</v>
      </c>
      <c r="AL58">
        <v>3</v>
      </c>
      <c r="AM58">
        <v>5</v>
      </c>
      <c r="AN58">
        <v>6</v>
      </c>
      <c r="AO58">
        <v>8</v>
      </c>
      <c r="AP58">
        <v>10</v>
      </c>
      <c r="AQ58">
        <v>11</v>
      </c>
    </row>
    <row r="59" spans="1:43">
      <c r="A59" s="3" t="s">
        <v>231</v>
      </c>
      <c r="B59" s="3" t="s">
        <v>232</v>
      </c>
      <c r="C59">
        <v>2007</v>
      </c>
      <c r="D59">
        <v>701021.75470000005</v>
      </c>
      <c r="G59">
        <v>118368.2555</v>
      </c>
      <c r="H59">
        <v>137574.7297</v>
      </c>
      <c r="I59">
        <v>96760.112500000003</v>
      </c>
      <c r="J59">
        <v>39.970222473144531</v>
      </c>
      <c r="K59">
        <v>17.630413055419922</v>
      </c>
      <c r="L59">
        <v>1780.5565185546875</v>
      </c>
      <c r="M59">
        <v>597156</v>
      </c>
      <c r="N59">
        <v>462328.78125</v>
      </c>
      <c r="O59">
        <v>566939.875</v>
      </c>
      <c r="P59">
        <v>592911.375</v>
      </c>
      <c r="Q59">
        <v>1613966.125</v>
      </c>
      <c r="R59">
        <v>2.3410193622112274E-2</v>
      </c>
      <c r="S59">
        <v>0.78907591104507446</v>
      </c>
      <c r="T59">
        <v>620960.125</v>
      </c>
      <c r="U59">
        <v>473709.96875</v>
      </c>
      <c r="V59">
        <v>571612.375</v>
      </c>
      <c r="W59">
        <v>1566390.875</v>
      </c>
      <c r="X59">
        <v>0.84110176563262939</v>
      </c>
      <c r="Y59">
        <v>0.99710214138031006</v>
      </c>
      <c r="Z59">
        <v>0.68902403116226196</v>
      </c>
      <c r="AA59">
        <v>0.17956243455410004</v>
      </c>
      <c r="AB59">
        <v>0.10455211251974106</v>
      </c>
      <c r="AC59">
        <v>0.14195029437541962</v>
      </c>
      <c r="AD59">
        <v>-0.12067876756191254</v>
      </c>
      <c r="AL59">
        <v>3</v>
      </c>
      <c r="AM59">
        <v>5</v>
      </c>
      <c r="AN59">
        <v>6</v>
      </c>
      <c r="AO59">
        <v>8</v>
      </c>
      <c r="AP59">
        <v>10</v>
      </c>
      <c r="AQ59">
        <v>11</v>
      </c>
    </row>
    <row r="60" spans="1:43">
      <c r="A60" s="3" t="s">
        <v>231</v>
      </c>
      <c r="B60" s="3" t="s">
        <v>232</v>
      </c>
      <c r="C60">
        <v>2008</v>
      </c>
      <c r="D60">
        <v>729463.84140000003</v>
      </c>
      <c r="G60">
        <v>128660.8898</v>
      </c>
      <c r="H60">
        <v>138592.60999999999</v>
      </c>
      <c r="I60">
        <v>109882.8999</v>
      </c>
      <c r="J60">
        <v>40.382389068603516</v>
      </c>
      <c r="K60">
        <v>17.959768295288086</v>
      </c>
      <c r="L60">
        <v>1781.424560546875</v>
      </c>
      <c r="M60">
        <v>634142.3125</v>
      </c>
      <c r="N60">
        <v>498960.65625</v>
      </c>
      <c r="O60">
        <v>609946.5625</v>
      </c>
      <c r="P60">
        <v>633507.5</v>
      </c>
      <c r="Q60">
        <v>1693453.375</v>
      </c>
      <c r="R60">
        <v>2.4554239585995674E-2</v>
      </c>
      <c r="S60">
        <v>0.81320726871490479</v>
      </c>
      <c r="T60">
        <v>646153.875</v>
      </c>
      <c r="U60">
        <v>506165.40625</v>
      </c>
      <c r="V60">
        <v>610576.6875</v>
      </c>
      <c r="W60">
        <v>1637913.625</v>
      </c>
      <c r="X60">
        <v>0.88978439569473267</v>
      </c>
      <c r="Y60">
        <v>0.99380576610565186</v>
      </c>
      <c r="Z60">
        <v>0.69586104154586792</v>
      </c>
      <c r="AA60">
        <v>0.17810255289077759</v>
      </c>
      <c r="AB60">
        <v>0.10483679920434952</v>
      </c>
      <c r="AC60">
        <v>0.15110552310943604</v>
      </c>
      <c r="AD60">
        <v>-0.13275480270385742</v>
      </c>
      <c r="AL60">
        <v>3</v>
      </c>
      <c r="AM60">
        <v>5</v>
      </c>
      <c r="AN60">
        <v>6</v>
      </c>
      <c r="AO60">
        <v>8</v>
      </c>
      <c r="AP60">
        <v>10</v>
      </c>
      <c r="AQ60">
        <v>11</v>
      </c>
    </row>
    <row r="61" spans="1:43">
      <c r="A61" s="3" t="s">
        <v>231</v>
      </c>
      <c r="B61" s="3" t="s">
        <v>232</v>
      </c>
      <c r="C61">
        <v>2009</v>
      </c>
      <c r="D61">
        <v>686290.34100000001</v>
      </c>
      <c r="G61">
        <v>99618.4568</v>
      </c>
      <c r="H61">
        <v>125638.2113</v>
      </c>
      <c r="I61">
        <v>89646.382199999993</v>
      </c>
      <c r="J61">
        <v>40.799407958984375</v>
      </c>
      <c r="K61">
        <v>18.053615570068359</v>
      </c>
      <c r="L61">
        <v>1742.904296875</v>
      </c>
      <c r="M61">
        <v>595623.75</v>
      </c>
      <c r="N61">
        <v>479733</v>
      </c>
      <c r="O61">
        <v>562234.6875</v>
      </c>
      <c r="P61">
        <v>592230.25</v>
      </c>
      <c r="Q61">
        <v>1697971.25</v>
      </c>
      <c r="R61">
        <v>2.530265599489212E-2</v>
      </c>
      <c r="S61">
        <v>0.7499241828918457</v>
      </c>
      <c r="T61">
        <v>607911.125</v>
      </c>
      <c r="U61">
        <v>488956.25</v>
      </c>
      <c r="V61">
        <v>565382.0625</v>
      </c>
      <c r="W61">
        <v>1675933.75</v>
      </c>
      <c r="X61">
        <v>0.91356688737869263</v>
      </c>
      <c r="Y61">
        <v>0.92620599269866943</v>
      </c>
      <c r="Z61">
        <v>0.70222145318984985</v>
      </c>
      <c r="AA61">
        <v>0.14169278740882874</v>
      </c>
      <c r="AB61">
        <v>0.12169723212718964</v>
      </c>
      <c r="AC61">
        <v>0.13733072578907013</v>
      </c>
      <c r="AD61">
        <v>-0.10338848829269409</v>
      </c>
      <c r="AL61">
        <v>3</v>
      </c>
      <c r="AM61">
        <v>5</v>
      </c>
      <c r="AN61">
        <v>6</v>
      </c>
      <c r="AO61">
        <v>8</v>
      </c>
      <c r="AP61">
        <v>10</v>
      </c>
      <c r="AQ61">
        <v>11</v>
      </c>
    </row>
    <row r="62" spans="1:43">
      <c r="A62" s="3" t="s">
        <v>231</v>
      </c>
      <c r="B62" s="3" t="s">
        <v>232</v>
      </c>
      <c r="C62">
        <v>2010</v>
      </c>
      <c r="D62">
        <v>755779.9706</v>
      </c>
      <c r="G62">
        <v>125772.868</v>
      </c>
      <c r="H62">
        <v>143098.04500000001</v>
      </c>
      <c r="I62">
        <v>121205.8688</v>
      </c>
      <c r="J62">
        <v>41.223888397216797</v>
      </c>
      <c r="K62">
        <v>18.427982330322266</v>
      </c>
      <c r="L62">
        <v>1751.7655029296875</v>
      </c>
      <c r="M62">
        <v>661334.3125</v>
      </c>
      <c r="N62">
        <v>532428.4375</v>
      </c>
      <c r="O62">
        <v>639856.3125</v>
      </c>
      <c r="P62">
        <v>658943.5</v>
      </c>
      <c r="Q62">
        <v>1736236.875</v>
      </c>
      <c r="R62">
        <v>2.6707518845796585E-2</v>
      </c>
      <c r="S62">
        <v>0.79555147886276245</v>
      </c>
      <c r="T62">
        <v>669464.5625</v>
      </c>
      <c r="U62">
        <v>538039.375</v>
      </c>
      <c r="V62">
        <v>642832.375</v>
      </c>
      <c r="W62">
        <v>1737470.25</v>
      </c>
      <c r="X62">
        <v>0.948894202709198</v>
      </c>
      <c r="Y62">
        <v>0.98610293865203857</v>
      </c>
      <c r="Z62">
        <v>0.69881808757781982</v>
      </c>
      <c r="AA62">
        <v>0.16479635238647461</v>
      </c>
      <c r="AB62">
        <v>0.11793676763772964</v>
      </c>
      <c r="AC62">
        <v>0.14718540012836456</v>
      </c>
      <c r="AD62">
        <v>-0.13098500669002533</v>
      </c>
      <c r="AL62">
        <v>3</v>
      </c>
      <c r="AM62">
        <v>5</v>
      </c>
      <c r="AN62">
        <v>6</v>
      </c>
      <c r="AO62">
        <v>8</v>
      </c>
      <c r="AP62">
        <v>10</v>
      </c>
      <c r="AQ62">
        <v>11</v>
      </c>
    </row>
    <row r="63" spans="1:43">
      <c r="A63" s="3" t="s">
        <v>231</v>
      </c>
      <c r="B63" s="3" t="s">
        <v>232</v>
      </c>
      <c r="C63">
        <v>2011</v>
      </c>
      <c r="D63">
        <v>801156.63489999995</v>
      </c>
      <c r="G63">
        <v>147629.62959999999</v>
      </c>
      <c r="H63">
        <v>149034.9178</v>
      </c>
      <c r="I63">
        <v>147905.8449</v>
      </c>
      <c r="J63">
        <v>41.656879425048828</v>
      </c>
      <c r="K63">
        <v>18.895597457885742</v>
      </c>
      <c r="L63">
        <v>1750.97412109375</v>
      </c>
      <c r="M63">
        <v>717974.4375</v>
      </c>
      <c r="N63">
        <v>583348.5</v>
      </c>
      <c r="O63">
        <v>705824.5</v>
      </c>
      <c r="P63">
        <v>717974.4375</v>
      </c>
      <c r="Q63">
        <v>1814422.375</v>
      </c>
      <c r="R63">
        <v>2.782801166176796E-2</v>
      </c>
      <c r="S63">
        <v>0.82382476329803467</v>
      </c>
      <c r="T63">
        <v>709658.875</v>
      </c>
      <c r="U63">
        <v>583348.5</v>
      </c>
      <c r="V63">
        <v>705824.5</v>
      </c>
      <c r="W63">
        <v>1814422.375</v>
      </c>
      <c r="X63">
        <v>1</v>
      </c>
      <c r="Y63">
        <v>1</v>
      </c>
      <c r="Z63">
        <v>0.70570415258407593</v>
      </c>
      <c r="AA63">
        <v>0.17258428037166595</v>
      </c>
      <c r="AB63">
        <v>0.11630838364362717</v>
      </c>
      <c r="AC63">
        <v>0.15798920392990112</v>
      </c>
      <c r="AD63">
        <v>-0.15115216374397278</v>
      </c>
      <c r="AL63">
        <v>3</v>
      </c>
      <c r="AM63">
        <v>5</v>
      </c>
      <c r="AN63">
        <v>6</v>
      </c>
      <c r="AO63">
        <v>8</v>
      </c>
      <c r="AP63">
        <v>10</v>
      </c>
      <c r="AQ63">
        <v>11</v>
      </c>
    </row>
    <row r="64" spans="1:43">
      <c r="A64" s="3" t="s">
        <v>231</v>
      </c>
      <c r="B64" s="3" t="s">
        <v>232</v>
      </c>
      <c r="C64">
        <v>2012</v>
      </c>
      <c r="D64">
        <v>792933.39930000005</v>
      </c>
      <c r="G64">
        <v>137184.53630000001</v>
      </c>
      <c r="H64">
        <v>142912.09940000001</v>
      </c>
      <c r="I64">
        <v>140912.46720000001</v>
      </c>
      <c r="J64">
        <v>42.09674072265625</v>
      </c>
      <c r="K64">
        <v>19.302162170410156</v>
      </c>
      <c r="L64">
        <v>1726.2584228515625</v>
      </c>
      <c r="M64">
        <v>714253.0625</v>
      </c>
      <c r="N64">
        <v>592845.9375</v>
      </c>
      <c r="O64">
        <v>699136.0625</v>
      </c>
      <c r="P64">
        <v>713034.3125</v>
      </c>
      <c r="Q64">
        <v>1895167.875</v>
      </c>
      <c r="R64">
        <v>2.8492294251918793E-2</v>
      </c>
      <c r="S64">
        <v>0.79068225622177124</v>
      </c>
      <c r="T64">
        <v>702374.8125</v>
      </c>
      <c r="U64">
        <v>592026.75</v>
      </c>
      <c r="V64">
        <v>699555.0625</v>
      </c>
      <c r="W64">
        <v>1875672.125</v>
      </c>
      <c r="X64">
        <v>1.0381314754486084</v>
      </c>
      <c r="Y64">
        <v>0.96305477619171143</v>
      </c>
      <c r="Z64">
        <v>0.70916950702667236</v>
      </c>
      <c r="AA64">
        <v>0.14920800924301147</v>
      </c>
      <c r="AB64">
        <v>0.12305617332458496</v>
      </c>
      <c r="AC64">
        <v>0.15273149311542511</v>
      </c>
      <c r="AD64">
        <v>-0.13229654729366302</v>
      </c>
      <c r="AL64">
        <v>3</v>
      </c>
      <c r="AM64">
        <v>5</v>
      </c>
      <c r="AN64">
        <v>6</v>
      </c>
      <c r="AO64">
        <v>8</v>
      </c>
      <c r="AP64">
        <v>10</v>
      </c>
      <c r="AQ64">
        <v>11</v>
      </c>
    </row>
    <row r="65" spans="1:43">
      <c r="A65" s="3" t="s">
        <v>231</v>
      </c>
      <c r="B65" s="3" t="s">
        <v>232</v>
      </c>
      <c r="C65">
        <v>2013</v>
      </c>
      <c r="D65">
        <v>812006.01500000001</v>
      </c>
      <c r="G65">
        <v>140393.95439999999</v>
      </c>
      <c r="H65">
        <v>137881.25</v>
      </c>
      <c r="I65">
        <v>146383.93059999999</v>
      </c>
      <c r="J65">
        <v>42.539924621582031</v>
      </c>
      <c r="K65">
        <v>19.478858947753906</v>
      </c>
      <c r="L65">
        <v>1714.87109375</v>
      </c>
      <c r="M65">
        <v>727663.4375</v>
      </c>
      <c r="N65">
        <v>616093.4375</v>
      </c>
      <c r="O65">
        <v>724713.3125</v>
      </c>
      <c r="P65">
        <v>723992.375</v>
      </c>
      <c r="Q65">
        <v>1998048.25</v>
      </c>
      <c r="R65">
        <v>2.8680115938186646E-2</v>
      </c>
      <c r="S65">
        <v>0.77562415599822998</v>
      </c>
      <c r="T65">
        <v>719269.1875</v>
      </c>
      <c r="U65">
        <v>615586.5625</v>
      </c>
      <c r="V65">
        <v>728214.5625</v>
      </c>
      <c r="W65">
        <v>1936401.25</v>
      </c>
      <c r="X65">
        <v>1.0708729028701782</v>
      </c>
      <c r="Y65">
        <v>0.96554630994796753</v>
      </c>
      <c r="Z65">
        <v>0.72557449340820313</v>
      </c>
      <c r="AA65">
        <v>0.1514982134103775</v>
      </c>
      <c r="AB65">
        <v>0.13372541964054108</v>
      </c>
      <c r="AC65">
        <v>0.14128874242305756</v>
      </c>
      <c r="AD65">
        <v>-0.14623475074768066</v>
      </c>
      <c r="AL65">
        <v>3</v>
      </c>
      <c r="AM65">
        <v>5</v>
      </c>
      <c r="AN65">
        <v>6</v>
      </c>
      <c r="AO65">
        <v>8</v>
      </c>
      <c r="AP65">
        <v>10</v>
      </c>
      <c r="AQ65">
        <v>11</v>
      </c>
    </row>
    <row r="66" spans="1:43">
      <c r="A66" s="3" t="s">
        <v>231</v>
      </c>
      <c r="B66" s="3" t="s">
        <v>232</v>
      </c>
      <c r="C66">
        <v>2014</v>
      </c>
      <c r="D66">
        <v>791603.42740000004</v>
      </c>
      <c r="G66">
        <v>130909.5741</v>
      </c>
      <c r="H66">
        <v>128258.2867</v>
      </c>
      <c r="I66">
        <v>129579.0628</v>
      </c>
      <c r="J66">
        <v>42.981513977050781</v>
      </c>
      <c r="K66">
        <v>19.45875358581543</v>
      </c>
      <c r="L66">
        <v>1695.364013671875</v>
      </c>
      <c r="M66">
        <v>704620.0625</v>
      </c>
      <c r="N66">
        <v>598269.875</v>
      </c>
      <c r="O66">
        <v>699154.875</v>
      </c>
      <c r="P66">
        <v>701992.0625</v>
      </c>
      <c r="Q66">
        <v>2121736</v>
      </c>
      <c r="R66">
        <v>2.8628621250391006E-2</v>
      </c>
      <c r="S66">
        <v>0.74374908208847046</v>
      </c>
      <c r="T66">
        <v>701196.6875</v>
      </c>
      <c r="U66">
        <v>597684</v>
      </c>
      <c r="V66">
        <v>702797.6875</v>
      </c>
      <c r="W66">
        <v>1985768.75</v>
      </c>
      <c r="X66">
        <v>1.0889543294906616</v>
      </c>
      <c r="Y66">
        <v>0.93538522720336914</v>
      </c>
      <c r="Z66">
        <v>0.71260857582092285</v>
      </c>
      <c r="AA66">
        <v>0.14487707614898682</v>
      </c>
      <c r="AB66">
        <v>0.14654390513896942</v>
      </c>
      <c r="AC66">
        <v>0.12989069521427155</v>
      </c>
      <c r="AD66">
        <v>-0.1326507031917572</v>
      </c>
      <c r="AL66">
        <v>3</v>
      </c>
      <c r="AM66">
        <v>5</v>
      </c>
      <c r="AN66">
        <v>6</v>
      </c>
      <c r="AO66">
        <v>8</v>
      </c>
      <c r="AP66">
        <v>10</v>
      </c>
      <c r="AQ66">
        <v>11</v>
      </c>
    </row>
    <row r="67" spans="1:43">
      <c r="A67" s="3" t="s">
        <v>231</v>
      </c>
      <c r="B67" s="3" t="s">
        <v>232</v>
      </c>
      <c r="C67">
        <v>2015</v>
      </c>
      <c r="D67">
        <v>813223.38219999999</v>
      </c>
      <c r="G67">
        <v>135442.32440000001</v>
      </c>
      <c r="H67">
        <v>124696.07580000001</v>
      </c>
      <c r="I67">
        <v>135683.94560000001</v>
      </c>
      <c r="J67">
        <v>43.417766571044922</v>
      </c>
      <c r="K67">
        <v>19.780439376831055</v>
      </c>
      <c r="L67">
        <v>1691.5362548828125</v>
      </c>
      <c r="M67">
        <v>723928.4375</v>
      </c>
      <c r="N67">
        <v>624424.3125</v>
      </c>
      <c r="O67">
        <v>726547.0625</v>
      </c>
      <c r="P67">
        <v>718820.3125</v>
      </c>
      <c r="Q67">
        <v>2200984.75</v>
      </c>
      <c r="R67">
        <v>2.8385993093252182E-2</v>
      </c>
      <c r="S67">
        <v>0.74457812309265137</v>
      </c>
      <c r="T67">
        <v>720347.5</v>
      </c>
      <c r="U67">
        <v>623627.125</v>
      </c>
      <c r="V67">
        <v>733563.1875</v>
      </c>
      <c r="W67">
        <v>2037370.25</v>
      </c>
      <c r="X67">
        <v>1.1077392101287842</v>
      </c>
      <c r="Y67">
        <v>0.94102394580841064</v>
      </c>
      <c r="Z67">
        <v>0.72021174430847168</v>
      </c>
      <c r="AA67">
        <v>0.14268715679645538</v>
      </c>
      <c r="AB67">
        <v>0.15224142372608185</v>
      </c>
      <c r="AC67">
        <v>0.11797001212835312</v>
      </c>
      <c r="AD67">
        <v>-0.12696419656276703</v>
      </c>
      <c r="AL67">
        <v>3</v>
      </c>
      <c r="AM67">
        <v>5</v>
      </c>
      <c r="AN67">
        <v>6</v>
      </c>
      <c r="AO67">
        <v>8</v>
      </c>
      <c r="AP67">
        <v>10</v>
      </c>
      <c r="AQ67">
        <v>11</v>
      </c>
    </row>
    <row r="68" spans="1:43">
      <c r="A68" s="3" t="s">
        <v>231</v>
      </c>
      <c r="B68" s="3" t="s">
        <v>232</v>
      </c>
      <c r="C68">
        <v>2016</v>
      </c>
      <c r="D68">
        <v>796305.66980000003</v>
      </c>
      <c r="G68">
        <v>127615.8314</v>
      </c>
      <c r="H68">
        <v>131326.60769999999</v>
      </c>
      <c r="I68">
        <v>143586.39980000001</v>
      </c>
      <c r="J68">
        <v>43.847431182861328</v>
      </c>
      <c r="K68">
        <v>19.683954238891602</v>
      </c>
      <c r="L68">
        <v>1691.5362548828125</v>
      </c>
      <c r="M68">
        <v>716254.875</v>
      </c>
      <c r="N68">
        <v>620193.125</v>
      </c>
      <c r="O68">
        <v>716133.625</v>
      </c>
      <c r="P68">
        <v>709364.5625</v>
      </c>
      <c r="Q68">
        <v>2269730.75</v>
      </c>
      <c r="R68">
        <v>2.8387997299432755E-2</v>
      </c>
      <c r="S68">
        <v>0.72893041372299194</v>
      </c>
      <c r="T68">
        <v>707218.875</v>
      </c>
      <c r="U68">
        <v>618950.8125</v>
      </c>
      <c r="V68">
        <v>724579.375</v>
      </c>
      <c r="W68">
        <v>2080694</v>
      </c>
      <c r="X68">
        <v>1.1223409175872803</v>
      </c>
      <c r="Y68">
        <v>0.91582179069519043</v>
      </c>
      <c r="Z68">
        <v>0.72131943702697754</v>
      </c>
      <c r="AA68">
        <v>0.13550758361816406</v>
      </c>
      <c r="AB68">
        <v>0.15464895963668823</v>
      </c>
      <c r="AC68">
        <v>0.12263855338096619</v>
      </c>
      <c r="AD68">
        <v>-0.12074436247348785</v>
      </c>
      <c r="AL68">
        <v>3</v>
      </c>
      <c r="AM68">
        <v>5</v>
      </c>
      <c r="AN68">
        <v>6</v>
      </c>
      <c r="AO68">
        <v>8</v>
      </c>
      <c r="AP68">
        <v>10</v>
      </c>
      <c r="AQ68">
        <v>11</v>
      </c>
    </row>
    <row r="69" spans="1:43">
      <c r="A69" s="3" t="s">
        <v>231</v>
      </c>
      <c r="B69" s="3" t="s">
        <v>232</v>
      </c>
      <c r="C69">
        <v>2017</v>
      </c>
      <c r="D69">
        <v>817555.80630000005</v>
      </c>
      <c r="G69">
        <v>143205.05470000001</v>
      </c>
      <c r="H69">
        <v>133581.6139</v>
      </c>
      <c r="I69">
        <v>165635.81270000001</v>
      </c>
      <c r="J69">
        <v>44.271041870117187</v>
      </c>
      <c r="K69">
        <v>19.814985275268555</v>
      </c>
      <c r="L69">
        <v>1691.5362548828125</v>
      </c>
      <c r="M69">
        <v>742486.125</v>
      </c>
      <c r="N69">
        <v>641883.6875</v>
      </c>
      <c r="O69">
        <v>756080.375</v>
      </c>
      <c r="P69">
        <v>736510.875</v>
      </c>
      <c r="Q69">
        <v>2364575</v>
      </c>
      <c r="R69">
        <v>2.8528802096843719E-2</v>
      </c>
      <c r="S69">
        <v>0.73365432024002075</v>
      </c>
      <c r="T69">
        <v>727473.0625</v>
      </c>
      <c r="U69">
        <v>638901.5</v>
      </c>
      <c r="V69">
        <v>767246.875</v>
      </c>
      <c r="W69">
        <v>2135297.25</v>
      </c>
      <c r="X69">
        <v>1.1435534954071045</v>
      </c>
      <c r="Y69">
        <v>0.92562365531921387</v>
      </c>
      <c r="Z69">
        <v>0.72270935773849487</v>
      </c>
      <c r="AA69">
        <v>0.15580394864082336</v>
      </c>
      <c r="AB69">
        <v>0.15304313600063324</v>
      </c>
      <c r="AC69">
        <v>0.12134981900453568</v>
      </c>
      <c r="AD69">
        <v>-0.13633009791374207</v>
      </c>
      <c r="AL69">
        <v>3</v>
      </c>
      <c r="AM69">
        <v>5</v>
      </c>
      <c r="AN69">
        <v>6</v>
      </c>
      <c r="AO69">
        <v>8</v>
      </c>
      <c r="AP69">
        <v>10</v>
      </c>
      <c r="AQ69">
        <v>11</v>
      </c>
    </row>
    <row r="70" spans="1:43">
      <c r="A70" t="s">
        <v>1</v>
      </c>
      <c r="B70" t="s">
        <v>35</v>
      </c>
      <c r="C70" s="6">
        <v>1950</v>
      </c>
      <c r="J70">
        <v>8.3866739273071289</v>
      </c>
      <c r="K70">
        <v>3.5497095584869385</v>
      </c>
      <c r="L70">
        <v>2178.24560546875</v>
      </c>
      <c r="M70">
        <v>113607.1796875</v>
      </c>
      <c r="N70">
        <v>72903.2265625</v>
      </c>
      <c r="O70">
        <v>109289.046875</v>
      </c>
      <c r="P70">
        <v>113652.3828125</v>
      </c>
      <c r="Q70">
        <v>259478.453125</v>
      </c>
      <c r="T70">
        <v>119510.3828125</v>
      </c>
      <c r="U70">
        <v>77830.90625</v>
      </c>
      <c r="V70">
        <v>103973.7734375</v>
      </c>
      <c r="W70">
        <v>351262.28125</v>
      </c>
      <c r="Z70">
        <v>0.61854285001754761</v>
      </c>
      <c r="AA70">
        <v>0.34669503569602966</v>
      </c>
      <c r="AB70">
        <v>7.6100923120975494E-2</v>
      </c>
      <c r="AC70">
        <v>0.10308288782835007</v>
      </c>
      <c r="AD70">
        <v>-0.12551112473011017</v>
      </c>
      <c r="AL70">
        <f t="shared" ref="AL70:AQ79" si="0">AL2+9</f>
        <v>12</v>
      </c>
      <c r="AM70">
        <f t="shared" si="0"/>
        <v>14</v>
      </c>
      <c r="AN70">
        <f t="shared" si="0"/>
        <v>15</v>
      </c>
      <c r="AO70">
        <f t="shared" si="0"/>
        <v>17</v>
      </c>
      <c r="AP70">
        <f t="shared" si="0"/>
        <v>19</v>
      </c>
      <c r="AQ70">
        <f t="shared" si="0"/>
        <v>20</v>
      </c>
    </row>
    <row r="71" spans="1:43">
      <c r="A71" t="s">
        <v>1</v>
      </c>
      <c r="B71" t="s">
        <v>35</v>
      </c>
      <c r="C71" s="6">
        <v>1951</v>
      </c>
      <c r="J71">
        <v>8.633448600769043</v>
      </c>
      <c r="K71">
        <v>3.60746169090271</v>
      </c>
      <c r="L71">
        <v>2158.101318359375</v>
      </c>
      <c r="M71">
        <v>106139.8203125</v>
      </c>
      <c r="N71">
        <v>75066.75</v>
      </c>
      <c r="O71">
        <v>119657.2109375</v>
      </c>
      <c r="P71">
        <v>107370.1484375</v>
      </c>
      <c r="Q71">
        <v>290104.40625</v>
      </c>
      <c r="T71">
        <v>122550.046875</v>
      </c>
      <c r="U71">
        <v>80921.25</v>
      </c>
      <c r="V71">
        <v>113430.0625</v>
      </c>
      <c r="W71">
        <v>378409.15625</v>
      </c>
      <c r="Z71">
        <v>0.6445610523223877</v>
      </c>
      <c r="AA71">
        <v>0.43865054845809937</v>
      </c>
      <c r="AB71">
        <v>9.3894511461257935E-2</v>
      </c>
      <c r="AC71">
        <v>8.5967689752578735E-2</v>
      </c>
      <c r="AD71">
        <v>-0.19087761640548706</v>
      </c>
      <c r="AL71">
        <f t="shared" si="0"/>
        <v>12</v>
      </c>
      <c r="AM71">
        <f t="shared" si="0"/>
        <v>14</v>
      </c>
      <c r="AN71">
        <f t="shared" si="0"/>
        <v>15</v>
      </c>
      <c r="AO71">
        <f t="shared" si="0"/>
        <v>17</v>
      </c>
      <c r="AP71">
        <f t="shared" si="0"/>
        <v>19</v>
      </c>
      <c r="AQ71">
        <f t="shared" si="0"/>
        <v>20</v>
      </c>
    </row>
    <row r="72" spans="1:43">
      <c r="A72" t="s">
        <v>1</v>
      </c>
      <c r="B72" t="s">
        <v>35</v>
      </c>
      <c r="C72" s="6">
        <v>1952</v>
      </c>
      <c r="J72">
        <v>8.8166675567626953</v>
      </c>
      <c r="K72">
        <v>3.6661531925201416</v>
      </c>
      <c r="L72">
        <v>2138.1435546875</v>
      </c>
      <c r="M72">
        <v>103085.4375</v>
      </c>
      <c r="N72">
        <v>70525.4296875</v>
      </c>
      <c r="O72">
        <v>98959.09375</v>
      </c>
      <c r="P72">
        <v>105588.0234375</v>
      </c>
      <c r="Q72">
        <v>298346.625</v>
      </c>
      <c r="T72">
        <v>117533.7890625</v>
      </c>
      <c r="U72">
        <v>77752.9140625</v>
      </c>
      <c r="V72">
        <v>93323.359375</v>
      </c>
      <c r="W72">
        <v>385799.71875</v>
      </c>
      <c r="Z72">
        <v>0.59092104434967041</v>
      </c>
      <c r="AA72">
        <v>0.28068563342094421</v>
      </c>
      <c r="AB72">
        <v>0.10527747124433517</v>
      </c>
      <c r="AC72">
        <v>0.11466602236032486</v>
      </c>
      <c r="AD72">
        <v>-9.8312973976135254E-2</v>
      </c>
      <c r="AL72">
        <f t="shared" si="0"/>
        <v>12</v>
      </c>
      <c r="AM72">
        <f t="shared" si="0"/>
        <v>14</v>
      </c>
      <c r="AN72">
        <f t="shared" si="0"/>
        <v>15</v>
      </c>
      <c r="AO72">
        <f t="shared" si="0"/>
        <v>17</v>
      </c>
      <c r="AP72">
        <f t="shared" si="0"/>
        <v>19</v>
      </c>
      <c r="AQ72">
        <f t="shared" si="0"/>
        <v>20</v>
      </c>
    </row>
    <row r="73" spans="1:43">
      <c r="A73" t="s">
        <v>1</v>
      </c>
      <c r="B73" t="s">
        <v>35</v>
      </c>
      <c r="C73" s="6">
        <v>1953</v>
      </c>
      <c r="J73">
        <v>8.9857864379882812</v>
      </c>
      <c r="K73">
        <v>3.7258000373840332</v>
      </c>
      <c r="L73">
        <v>2118.3701171875</v>
      </c>
      <c r="M73">
        <v>114691.0390625</v>
      </c>
      <c r="N73">
        <v>77274.3984375</v>
      </c>
      <c r="O73">
        <v>114641.9921875</v>
      </c>
      <c r="P73">
        <v>117380.953125</v>
      </c>
      <c r="Q73">
        <v>308891.90625</v>
      </c>
      <c r="T73">
        <v>130284.546875</v>
      </c>
      <c r="U73">
        <v>84593.796875</v>
      </c>
      <c r="V73">
        <v>107449.3828125</v>
      </c>
      <c r="W73">
        <v>400856.28125</v>
      </c>
      <c r="Z73">
        <v>0.58321279287338257</v>
      </c>
      <c r="AA73">
        <v>0.3259795606136322</v>
      </c>
      <c r="AB73">
        <v>9.0897314250469208E-2</v>
      </c>
      <c r="AC73">
        <v>0.11045472323894501</v>
      </c>
      <c r="AD73">
        <v>-0.10150238126516342</v>
      </c>
      <c r="AL73">
        <f t="shared" si="0"/>
        <v>12</v>
      </c>
      <c r="AM73">
        <f t="shared" si="0"/>
        <v>14</v>
      </c>
      <c r="AN73">
        <f t="shared" si="0"/>
        <v>15</v>
      </c>
      <c r="AO73">
        <f t="shared" si="0"/>
        <v>17</v>
      </c>
      <c r="AP73">
        <f t="shared" si="0"/>
        <v>19</v>
      </c>
      <c r="AQ73">
        <f t="shared" si="0"/>
        <v>20</v>
      </c>
    </row>
    <row r="74" spans="1:43">
      <c r="A74" t="s">
        <v>1</v>
      </c>
      <c r="B74" t="s">
        <v>35</v>
      </c>
      <c r="C74" s="6">
        <v>1954</v>
      </c>
      <c r="J74">
        <v>9.194854736328125</v>
      </c>
      <c r="K74">
        <v>3.7864170074462891</v>
      </c>
      <c r="L74">
        <v>2098.77978515625</v>
      </c>
      <c r="M74">
        <v>122471.890625</v>
      </c>
      <c r="N74">
        <v>83515.0390625</v>
      </c>
      <c r="O74">
        <v>127443.8203125</v>
      </c>
      <c r="P74">
        <v>124782.5078125</v>
      </c>
      <c r="Q74">
        <v>321927.0625</v>
      </c>
      <c r="R74">
        <v>5.0964202731847763E-2</v>
      </c>
      <c r="S74">
        <v>0.82797187566757202</v>
      </c>
      <c r="T74">
        <v>140700.171875</v>
      </c>
      <c r="U74">
        <v>91185.703125</v>
      </c>
      <c r="V74">
        <v>119636.6328125</v>
      </c>
      <c r="W74">
        <v>421152.5</v>
      </c>
      <c r="X74">
        <v>6.8592056632041931E-2</v>
      </c>
      <c r="Y74">
        <v>0.74275296926498413</v>
      </c>
      <c r="Z74">
        <v>0.59030121564865112</v>
      </c>
      <c r="AA74">
        <v>0.35738590359687805</v>
      </c>
      <c r="AB74">
        <v>8.9141637086868286E-2</v>
      </c>
      <c r="AC74">
        <v>0.10548585653305054</v>
      </c>
      <c r="AD74">
        <v>-0.11561291664838791</v>
      </c>
      <c r="AL74">
        <f t="shared" si="0"/>
        <v>12</v>
      </c>
      <c r="AM74">
        <f t="shared" si="0"/>
        <v>14</v>
      </c>
      <c r="AN74">
        <f t="shared" si="0"/>
        <v>15</v>
      </c>
      <c r="AO74">
        <f t="shared" si="0"/>
        <v>17</v>
      </c>
      <c r="AP74">
        <f t="shared" si="0"/>
        <v>19</v>
      </c>
      <c r="AQ74">
        <f t="shared" si="0"/>
        <v>20</v>
      </c>
    </row>
    <row r="75" spans="1:43">
      <c r="A75" t="s">
        <v>1</v>
      </c>
      <c r="B75" t="s">
        <v>35</v>
      </c>
      <c r="C75" s="6">
        <v>1955</v>
      </c>
      <c r="J75">
        <v>9.4110002517700195</v>
      </c>
      <c r="K75">
        <v>3.8480203151702881</v>
      </c>
      <c r="L75">
        <v>2079.370361328125</v>
      </c>
      <c r="M75">
        <v>126965.40625</v>
      </c>
      <c r="N75">
        <v>85096.2578125</v>
      </c>
      <c r="O75">
        <v>130631.40625</v>
      </c>
      <c r="P75">
        <v>128597.953125</v>
      </c>
      <c r="Q75">
        <v>340607</v>
      </c>
      <c r="R75">
        <v>5.3167693316936493E-2</v>
      </c>
      <c r="S75">
        <v>0.81130045652389526</v>
      </c>
      <c r="T75">
        <v>146249.9375</v>
      </c>
      <c r="U75">
        <v>93179.109375</v>
      </c>
      <c r="V75">
        <v>123244.953125</v>
      </c>
      <c r="W75">
        <v>441615.53125</v>
      </c>
      <c r="X75">
        <v>7.3039472103118896E-2</v>
      </c>
      <c r="Y75">
        <v>0.75183963775634766</v>
      </c>
      <c r="Z75">
        <v>0.57739591598510742</v>
      </c>
      <c r="AA75">
        <v>0.35564634203910828</v>
      </c>
      <c r="AB75">
        <v>8.723711222410202E-2</v>
      </c>
      <c r="AC75">
        <v>0.10598833113908768</v>
      </c>
      <c r="AD75">
        <v>-0.10301245748996735</v>
      </c>
      <c r="AL75">
        <f t="shared" si="0"/>
        <v>12</v>
      </c>
      <c r="AM75">
        <f t="shared" si="0"/>
        <v>14</v>
      </c>
      <c r="AN75">
        <f t="shared" si="0"/>
        <v>15</v>
      </c>
      <c r="AO75">
        <f t="shared" si="0"/>
        <v>17</v>
      </c>
      <c r="AP75">
        <f t="shared" si="0"/>
        <v>19</v>
      </c>
      <c r="AQ75">
        <f t="shared" si="0"/>
        <v>20</v>
      </c>
    </row>
    <row r="76" spans="1:43">
      <c r="A76" t="s">
        <v>1</v>
      </c>
      <c r="B76" t="s">
        <v>35</v>
      </c>
      <c r="C76" s="6">
        <v>1956</v>
      </c>
      <c r="J76">
        <v>9.6377449035644531</v>
      </c>
      <c r="K76">
        <v>3.9106254577636719</v>
      </c>
      <c r="L76">
        <v>2060.140625</v>
      </c>
      <c r="M76">
        <v>129516.09375</v>
      </c>
      <c r="N76">
        <v>84602.671875</v>
      </c>
      <c r="O76">
        <v>125913.6171875</v>
      </c>
      <c r="P76">
        <v>131077.578125</v>
      </c>
      <c r="Q76">
        <v>362216.1875</v>
      </c>
      <c r="R76">
        <v>5.3473196923732758E-2</v>
      </c>
      <c r="S76">
        <v>0.80237656831741333</v>
      </c>
      <c r="T76">
        <v>146585.625</v>
      </c>
      <c r="U76">
        <v>93385.203125</v>
      </c>
      <c r="V76">
        <v>119156.5</v>
      </c>
      <c r="W76">
        <v>456063.5625</v>
      </c>
      <c r="X76">
        <v>7.5816191732883453E-2</v>
      </c>
      <c r="Y76">
        <v>0.73954391479492188</v>
      </c>
      <c r="Z76">
        <v>0.5665404200553894</v>
      </c>
      <c r="AA76">
        <v>0.31851646304130554</v>
      </c>
      <c r="AB76">
        <v>8.576483279466629E-2</v>
      </c>
      <c r="AC76">
        <v>0.11550751328468323</v>
      </c>
      <c r="AD76">
        <v>-8.4868825972080231E-2</v>
      </c>
      <c r="AL76">
        <f t="shared" si="0"/>
        <v>12</v>
      </c>
      <c r="AM76">
        <f t="shared" si="0"/>
        <v>14</v>
      </c>
      <c r="AN76">
        <f t="shared" si="0"/>
        <v>15</v>
      </c>
      <c r="AO76">
        <f t="shared" si="0"/>
        <v>17</v>
      </c>
      <c r="AP76">
        <f t="shared" si="0"/>
        <v>19</v>
      </c>
      <c r="AQ76">
        <f t="shared" si="0"/>
        <v>20</v>
      </c>
    </row>
    <row r="77" spans="1:43">
      <c r="A77" t="s">
        <v>1</v>
      </c>
      <c r="B77" t="s">
        <v>35</v>
      </c>
      <c r="C77" s="6">
        <v>1957</v>
      </c>
      <c r="J77">
        <v>9.8527679443359375</v>
      </c>
      <c r="K77">
        <v>3.9618172645568848</v>
      </c>
      <c r="L77">
        <v>2041.088623046875</v>
      </c>
      <c r="M77">
        <v>129437.5078125</v>
      </c>
      <c r="N77">
        <v>87820.0390625</v>
      </c>
      <c r="O77">
        <v>131164.671875</v>
      </c>
      <c r="P77">
        <v>131156.5</v>
      </c>
      <c r="Q77">
        <v>373674.8125</v>
      </c>
      <c r="R77">
        <v>5.4575245827436447E-2</v>
      </c>
      <c r="S77">
        <v>0.77972573041915894</v>
      </c>
      <c r="T77">
        <v>149796.328125</v>
      </c>
      <c r="U77">
        <v>97157.5546875</v>
      </c>
      <c r="V77">
        <v>123931.2734375</v>
      </c>
      <c r="W77">
        <v>471000.5</v>
      </c>
      <c r="X77">
        <v>7.8708507120609283E-2</v>
      </c>
      <c r="Y77">
        <v>0.74323296546936035</v>
      </c>
      <c r="Z77">
        <v>0.58490562438964844</v>
      </c>
      <c r="AA77">
        <v>0.3321768045425415</v>
      </c>
      <c r="AB77">
        <v>8.8113859295845032E-2</v>
      </c>
      <c r="AC77">
        <v>0.10220309346914291</v>
      </c>
      <c r="AD77">
        <v>-9.3335315585136414E-2</v>
      </c>
      <c r="AL77">
        <f t="shared" si="0"/>
        <v>12</v>
      </c>
      <c r="AM77">
        <f t="shared" si="0"/>
        <v>14</v>
      </c>
      <c r="AN77">
        <f t="shared" si="0"/>
        <v>15</v>
      </c>
      <c r="AO77">
        <f t="shared" si="0"/>
        <v>17</v>
      </c>
      <c r="AP77">
        <f t="shared" si="0"/>
        <v>19</v>
      </c>
      <c r="AQ77">
        <f t="shared" si="0"/>
        <v>20</v>
      </c>
    </row>
    <row r="78" spans="1:43">
      <c r="A78" t="s">
        <v>1</v>
      </c>
      <c r="B78" t="s">
        <v>35</v>
      </c>
      <c r="C78" s="6">
        <v>1958</v>
      </c>
      <c r="J78">
        <v>10.058391571044922</v>
      </c>
      <c r="K78">
        <v>3.9969482421875</v>
      </c>
      <c r="L78">
        <v>2022.212890625</v>
      </c>
      <c r="M78">
        <v>138452.109375</v>
      </c>
      <c r="N78">
        <v>90748.1796875</v>
      </c>
      <c r="O78">
        <v>140963.90625</v>
      </c>
      <c r="P78">
        <v>140530.484375</v>
      </c>
      <c r="Q78">
        <v>380069.75</v>
      </c>
      <c r="R78">
        <v>5.5581815540790558E-2</v>
      </c>
      <c r="S78">
        <v>0.83195167779922485</v>
      </c>
      <c r="T78">
        <v>159957.34375</v>
      </c>
      <c r="U78">
        <v>100356.3828125</v>
      </c>
      <c r="V78">
        <v>132650.203125</v>
      </c>
      <c r="W78">
        <v>490976.6875</v>
      </c>
      <c r="X78">
        <v>8.28433558344841E-2</v>
      </c>
      <c r="Y78">
        <v>0.77929931879043579</v>
      </c>
      <c r="Z78">
        <v>0.55279058218002319</v>
      </c>
      <c r="AA78">
        <v>0.354726642370224</v>
      </c>
      <c r="AB78">
        <v>8.8259518146514893E-2</v>
      </c>
      <c r="AC78">
        <v>0.10225029289722443</v>
      </c>
      <c r="AD78">
        <v>-8.2328289747238159E-2</v>
      </c>
      <c r="AL78">
        <f t="shared" si="0"/>
        <v>12</v>
      </c>
      <c r="AM78">
        <f t="shared" si="0"/>
        <v>14</v>
      </c>
      <c r="AN78">
        <f t="shared" si="0"/>
        <v>15</v>
      </c>
      <c r="AO78">
        <f t="shared" si="0"/>
        <v>17</v>
      </c>
      <c r="AP78">
        <f t="shared" si="0"/>
        <v>19</v>
      </c>
      <c r="AQ78">
        <f t="shared" si="0"/>
        <v>20</v>
      </c>
    </row>
    <row r="79" spans="1:43">
      <c r="A79" t="s">
        <v>1</v>
      </c>
      <c r="B79" t="s">
        <v>35</v>
      </c>
      <c r="C79" s="6">
        <v>1959</v>
      </c>
      <c r="D79">
        <v>159944.8701</v>
      </c>
      <c r="E79">
        <v>81839.717000000004</v>
      </c>
      <c r="F79">
        <v>23275.389599999999</v>
      </c>
      <c r="G79">
        <v>24814.272099999998</v>
      </c>
      <c r="H79">
        <v>13499.445299999999</v>
      </c>
      <c r="I79">
        <v>8557.0157999999992</v>
      </c>
      <c r="J79">
        <v>10.277978897094727</v>
      </c>
      <c r="K79">
        <v>4.0461325645446777</v>
      </c>
      <c r="L79">
        <v>2003.5115966796875</v>
      </c>
      <c r="M79">
        <v>148550.953125</v>
      </c>
      <c r="N79">
        <v>97178.5078125</v>
      </c>
      <c r="O79">
        <v>150897.984375</v>
      </c>
      <c r="P79">
        <v>150086.5625</v>
      </c>
      <c r="Q79">
        <v>394882.59375</v>
      </c>
      <c r="R79">
        <v>5.6608851999044418E-2</v>
      </c>
      <c r="S79">
        <v>0.84150177240371704</v>
      </c>
      <c r="T79">
        <v>169755.734375</v>
      </c>
      <c r="U79">
        <v>107637.2734375</v>
      </c>
      <c r="V79">
        <v>142369.140625</v>
      </c>
      <c r="W79">
        <v>512816.125</v>
      </c>
      <c r="X79">
        <v>8.7312005460262299E-2</v>
      </c>
      <c r="Y79">
        <v>0.80986005067825317</v>
      </c>
      <c r="Z79">
        <v>0.56471508741378784</v>
      </c>
      <c r="AA79">
        <v>0.35741105675697327</v>
      </c>
      <c r="AB79">
        <v>8.1841334700584412E-2</v>
      </c>
      <c r="AC79">
        <v>0.10466008633375168</v>
      </c>
      <c r="AD79">
        <v>-9.1188482940196991E-2</v>
      </c>
      <c r="AL79">
        <f t="shared" si="0"/>
        <v>12</v>
      </c>
      <c r="AM79">
        <f t="shared" si="0"/>
        <v>14</v>
      </c>
      <c r="AN79">
        <f t="shared" si="0"/>
        <v>15</v>
      </c>
      <c r="AO79">
        <f t="shared" si="0"/>
        <v>17</v>
      </c>
      <c r="AP79">
        <f t="shared" si="0"/>
        <v>19</v>
      </c>
      <c r="AQ79">
        <f t="shared" si="0"/>
        <v>20</v>
      </c>
    </row>
    <row r="80" spans="1:43">
      <c r="A80" t="s">
        <v>1</v>
      </c>
      <c r="B80" t="s">
        <v>35</v>
      </c>
      <c r="C80" s="6">
        <v>1960</v>
      </c>
      <c r="D80">
        <v>163921.26439999999</v>
      </c>
      <c r="E80">
        <v>83652.367700000003</v>
      </c>
      <c r="F80">
        <v>24129.404500000001</v>
      </c>
      <c r="G80">
        <v>26222.1132</v>
      </c>
      <c r="H80">
        <v>14173.124900000001</v>
      </c>
      <c r="I80">
        <v>9628.0213999999996</v>
      </c>
      <c r="J80">
        <v>10.510835647583008</v>
      </c>
      <c r="K80">
        <v>4.1716012954711914</v>
      </c>
      <c r="L80">
        <v>1984.9833984375</v>
      </c>
      <c r="M80">
        <v>150407.015625</v>
      </c>
      <c r="N80">
        <v>100276.953125</v>
      </c>
      <c r="O80">
        <v>155230.953125</v>
      </c>
      <c r="P80">
        <v>152088.71875</v>
      </c>
      <c r="Q80">
        <v>400977.75</v>
      </c>
      <c r="R80">
        <v>5.5715344846248627E-2</v>
      </c>
      <c r="S80">
        <v>0.81752347946166992</v>
      </c>
      <c r="T80">
        <v>173703.546875</v>
      </c>
      <c r="U80">
        <v>109805.546875</v>
      </c>
      <c r="V80">
        <v>146304.96875</v>
      </c>
      <c r="W80">
        <v>523755.875</v>
      </c>
      <c r="X80">
        <v>8.768124133348465E-2</v>
      </c>
      <c r="Y80">
        <v>0.81386059522628784</v>
      </c>
      <c r="Z80">
        <v>0.58103448152542114</v>
      </c>
      <c r="AA80">
        <v>0.36487936973571777</v>
      </c>
      <c r="AB80">
        <v>8.4776736795902252E-2</v>
      </c>
      <c r="AC80">
        <v>0.10936600714921951</v>
      </c>
      <c r="AD80">
        <v>-0.11748634278774261</v>
      </c>
      <c r="AE80">
        <f>VLOOKUP(C80,[1]pop_15p_a!$A$8:$AL$68,3,FALSE)</f>
        <v>6961433.3690006901</v>
      </c>
      <c r="AL80">
        <f t="shared" ref="AL80:AQ89" si="1">AL12+9</f>
        <v>12</v>
      </c>
      <c r="AM80">
        <f t="shared" si="1"/>
        <v>14</v>
      </c>
      <c r="AN80">
        <f t="shared" si="1"/>
        <v>15</v>
      </c>
      <c r="AO80">
        <f t="shared" si="1"/>
        <v>17</v>
      </c>
      <c r="AP80">
        <f t="shared" si="1"/>
        <v>19</v>
      </c>
      <c r="AQ80">
        <f t="shared" si="1"/>
        <v>20</v>
      </c>
    </row>
    <row r="81" spans="1:43">
      <c r="A81" t="s">
        <v>1</v>
      </c>
      <c r="B81" t="s">
        <v>35</v>
      </c>
      <c r="C81" s="6">
        <v>1961</v>
      </c>
      <c r="D81">
        <v>166045.1563</v>
      </c>
      <c r="E81">
        <v>85750.348499999993</v>
      </c>
      <c r="F81">
        <v>25062.214199999999</v>
      </c>
      <c r="G81">
        <v>26688.330399999999</v>
      </c>
      <c r="H81">
        <v>16092.2755</v>
      </c>
      <c r="I81">
        <v>8254.9529999999995</v>
      </c>
      <c r="J81">
        <v>10.751806259155273</v>
      </c>
      <c r="K81">
        <v>4.1836466789245605</v>
      </c>
      <c r="L81">
        <v>1981.3214111328125</v>
      </c>
      <c r="M81">
        <v>154037.453125</v>
      </c>
      <c r="N81">
        <v>104060.9765625</v>
      </c>
      <c r="O81">
        <v>152172.421875</v>
      </c>
      <c r="P81">
        <v>154918.65625</v>
      </c>
      <c r="Q81">
        <v>405648.46875</v>
      </c>
      <c r="R81">
        <v>5.0518400967121124E-2</v>
      </c>
      <c r="S81">
        <v>0.84566718339920044</v>
      </c>
      <c r="T81">
        <v>176072.234375</v>
      </c>
      <c r="U81">
        <v>112799.8984375</v>
      </c>
      <c r="V81">
        <v>144759.921875</v>
      </c>
      <c r="W81">
        <v>538677.75</v>
      </c>
      <c r="X81">
        <v>9.0040892362594604E-2</v>
      </c>
      <c r="Y81">
        <v>0.81314599514007568</v>
      </c>
      <c r="Z81">
        <v>0.58632135391235352</v>
      </c>
      <c r="AA81">
        <v>0.31216815114021301</v>
      </c>
      <c r="AB81">
        <v>8.8872045278549194E-2</v>
      </c>
      <c r="AC81">
        <v>0.11699500679969788</v>
      </c>
      <c r="AD81">
        <v>-9.4465106725692749E-2</v>
      </c>
      <c r="AE81">
        <f>VLOOKUP(C81,[1]pop_15p_a!$A$8:$AL$68,3,FALSE)</f>
        <v>7112599.4558154996</v>
      </c>
      <c r="AL81">
        <f t="shared" si="1"/>
        <v>12</v>
      </c>
      <c r="AM81">
        <f t="shared" si="1"/>
        <v>14</v>
      </c>
      <c r="AN81">
        <f t="shared" si="1"/>
        <v>15</v>
      </c>
      <c r="AO81">
        <f t="shared" si="1"/>
        <v>17</v>
      </c>
      <c r="AP81">
        <f t="shared" si="1"/>
        <v>19</v>
      </c>
      <c r="AQ81">
        <f t="shared" si="1"/>
        <v>20</v>
      </c>
    </row>
    <row r="82" spans="1:43">
      <c r="A82" t="s">
        <v>1</v>
      </c>
      <c r="B82" t="s">
        <v>35</v>
      </c>
      <c r="C82" s="6">
        <v>1962</v>
      </c>
      <c r="D82">
        <v>176364.89110000001</v>
      </c>
      <c r="E82">
        <v>90427.022899999996</v>
      </c>
      <c r="F82">
        <v>26085.940999999999</v>
      </c>
      <c r="G82">
        <v>28356.5425</v>
      </c>
      <c r="H82">
        <v>15734.1456</v>
      </c>
      <c r="I82">
        <v>9685.6154999999999</v>
      </c>
      <c r="J82">
        <v>10.950791358947754</v>
      </c>
      <c r="K82">
        <v>4.2840218544006348</v>
      </c>
      <c r="L82">
        <v>1977.666259765625</v>
      </c>
      <c r="M82">
        <v>163221.78125</v>
      </c>
      <c r="N82">
        <v>110153.34375</v>
      </c>
      <c r="O82">
        <v>163936.234375</v>
      </c>
      <c r="P82">
        <v>163416.25</v>
      </c>
      <c r="Q82">
        <v>417114.0625</v>
      </c>
      <c r="R82">
        <v>5.0526894629001617E-2</v>
      </c>
      <c r="S82">
        <v>0.84197044372558594</v>
      </c>
      <c r="T82">
        <v>187126.09375</v>
      </c>
      <c r="U82">
        <v>118912.2265625</v>
      </c>
      <c r="V82">
        <v>156272.171875</v>
      </c>
      <c r="W82">
        <v>559753.8125</v>
      </c>
      <c r="X82">
        <v>9.4638548791408539E-2</v>
      </c>
      <c r="Y82">
        <v>0.83349788188934326</v>
      </c>
      <c r="Z82">
        <v>0.58926951885223389</v>
      </c>
      <c r="AA82">
        <v>0.33087596297264099</v>
      </c>
      <c r="AB82">
        <v>8.8401272892951965E-2</v>
      </c>
      <c r="AC82">
        <v>0.10167530179023743</v>
      </c>
      <c r="AD82">
        <v>-9.3552753329277039E-2</v>
      </c>
      <c r="AE82">
        <f>VLOOKUP(C82,[1]pop_15p_a!$A$8:$AL$68,3,FALSE)</f>
        <v>7250450.3511188896</v>
      </c>
      <c r="AL82">
        <f t="shared" si="1"/>
        <v>12</v>
      </c>
      <c r="AM82">
        <f t="shared" si="1"/>
        <v>14</v>
      </c>
      <c r="AN82">
        <f t="shared" si="1"/>
        <v>15</v>
      </c>
      <c r="AO82">
        <f t="shared" si="1"/>
        <v>17</v>
      </c>
      <c r="AP82">
        <f t="shared" si="1"/>
        <v>19</v>
      </c>
      <c r="AQ82">
        <f t="shared" si="1"/>
        <v>20</v>
      </c>
    </row>
    <row r="83" spans="1:43">
      <c r="A83" t="s">
        <v>1</v>
      </c>
      <c r="B83" t="s">
        <v>35</v>
      </c>
      <c r="C83" s="6">
        <v>1963</v>
      </c>
      <c r="D83">
        <v>188672.50820000001</v>
      </c>
      <c r="E83">
        <v>96794.829400000002</v>
      </c>
      <c r="F83">
        <v>26897.5278</v>
      </c>
      <c r="G83">
        <v>31012.938999999998</v>
      </c>
      <c r="H83">
        <v>18328.496599999999</v>
      </c>
      <c r="I83">
        <v>10773.7768</v>
      </c>
      <c r="J83">
        <v>11.160286903381348</v>
      </c>
      <c r="K83">
        <v>4.4064798355102539</v>
      </c>
      <c r="L83">
        <v>1974.017822265625</v>
      </c>
      <c r="M83">
        <v>177064.03125</v>
      </c>
      <c r="N83">
        <v>117250.5234375</v>
      </c>
      <c r="O83">
        <v>174197.65625</v>
      </c>
      <c r="P83">
        <v>177110.53125</v>
      </c>
      <c r="Q83">
        <v>428696.09375</v>
      </c>
      <c r="R83">
        <v>4.9464553594589233E-2</v>
      </c>
      <c r="S83">
        <v>0.86523288488388062</v>
      </c>
      <c r="T83">
        <v>199759.078125</v>
      </c>
      <c r="U83">
        <v>127133.890625</v>
      </c>
      <c r="V83">
        <v>166087.296875</v>
      </c>
      <c r="W83">
        <v>581841.625</v>
      </c>
      <c r="X83">
        <v>9.9092654883861542E-2</v>
      </c>
      <c r="Y83">
        <v>0.85653376579284668</v>
      </c>
      <c r="Z83">
        <v>0.58650916814804077</v>
      </c>
      <c r="AA83">
        <v>0.32611885666847229</v>
      </c>
      <c r="AB83">
        <v>8.4948651492595673E-2</v>
      </c>
      <c r="AC83">
        <v>0.12058935314416885</v>
      </c>
      <c r="AD83">
        <v>-0.12006457895040512</v>
      </c>
      <c r="AE83">
        <f>VLOOKUP(C83,[1]pop_15p_a!$A$8:$AL$68,3,FALSE)</f>
        <v>7405600.1047800398</v>
      </c>
      <c r="AL83">
        <f t="shared" si="1"/>
        <v>12</v>
      </c>
      <c r="AM83">
        <f t="shared" si="1"/>
        <v>14</v>
      </c>
      <c r="AN83">
        <f t="shared" si="1"/>
        <v>15</v>
      </c>
      <c r="AO83">
        <f t="shared" si="1"/>
        <v>17</v>
      </c>
      <c r="AP83">
        <f t="shared" si="1"/>
        <v>19</v>
      </c>
      <c r="AQ83">
        <f t="shared" si="1"/>
        <v>20</v>
      </c>
    </row>
    <row r="84" spans="1:43">
      <c r="A84" t="s">
        <v>1</v>
      </c>
      <c r="B84" t="s">
        <v>35</v>
      </c>
      <c r="C84" s="6">
        <v>1964</v>
      </c>
      <c r="D84">
        <v>199961.31200000001</v>
      </c>
      <c r="E84">
        <v>101636.5068</v>
      </c>
      <c r="F84">
        <v>29346.8351</v>
      </c>
      <c r="G84">
        <v>33333.610099999998</v>
      </c>
      <c r="H84">
        <v>18280.593799999999</v>
      </c>
      <c r="I84">
        <v>12830.009400000001</v>
      </c>
      <c r="J84">
        <v>11.380237579345703</v>
      </c>
      <c r="K84">
        <v>4.5645709037780762</v>
      </c>
      <c r="L84">
        <v>1970.3760986328125</v>
      </c>
      <c r="M84">
        <v>185150.40625</v>
      </c>
      <c r="N84">
        <v>123077.40625</v>
      </c>
      <c r="O84">
        <v>187737.3125</v>
      </c>
      <c r="P84">
        <v>184922.90625</v>
      </c>
      <c r="Q84">
        <v>446826.03125</v>
      </c>
      <c r="R84">
        <v>4.7513760626316071E-2</v>
      </c>
      <c r="S84">
        <v>0.88044846057891846</v>
      </c>
      <c r="T84">
        <v>212392.0625</v>
      </c>
      <c r="U84">
        <v>134362.46875</v>
      </c>
      <c r="V84">
        <v>179231.984375</v>
      </c>
      <c r="W84">
        <v>609609.9375</v>
      </c>
      <c r="X84">
        <v>0.10469720512628555</v>
      </c>
      <c r="Y84">
        <v>0.86992961168289185</v>
      </c>
      <c r="Z84">
        <v>0.5829157829284668</v>
      </c>
      <c r="AA84">
        <v>0.35276222229003906</v>
      </c>
      <c r="AB84">
        <v>8.8552430272102356E-2</v>
      </c>
      <c r="AC84">
        <v>0.12824955582618713</v>
      </c>
      <c r="AD84">
        <v>-0.13310413062572479</v>
      </c>
      <c r="AE84">
        <f>VLOOKUP(C84,[1]pop_15p_a!$A$8:$AL$68,3,FALSE)</f>
        <v>7575185.41368616</v>
      </c>
      <c r="AL84">
        <f t="shared" si="1"/>
        <v>12</v>
      </c>
      <c r="AM84">
        <f t="shared" si="1"/>
        <v>14</v>
      </c>
      <c r="AN84">
        <f t="shared" si="1"/>
        <v>15</v>
      </c>
      <c r="AO84">
        <f t="shared" si="1"/>
        <v>17</v>
      </c>
      <c r="AP84">
        <f t="shared" si="1"/>
        <v>19</v>
      </c>
      <c r="AQ84">
        <f t="shared" si="1"/>
        <v>20</v>
      </c>
    </row>
    <row r="85" spans="1:43">
      <c r="A85" t="s">
        <v>1</v>
      </c>
      <c r="B85" t="s">
        <v>35</v>
      </c>
      <c r="C85" s="6">
        <v>1965</v>
      </c>
      <c r="D85">
        <v>204725.429</v>
      </c>
      <c r="E85">
        <v>104622.0491</v>
      </c>
      <c r="F85">
        <v>32293.7621</v>
      </c>
      <c r="G85">
        <v>36044.5314</v>
      </c>
      <c r="H85">
        <v>18546.720099999999</v>
      </c>
      <c r="I85">
        <v>13182.926600000001</v>
      </c>
      <c r="J85">
        <v>11.604509353637695</v>
      </c>
      <c r="K85">
        <v>4.7028384208679199</v>
      </c>
      <c r="L85">
        <v>1966.7410888671875</v>
      </c>
      <c r="M85">
        <v>187980.984375</v>
      </c>
      <c r="N85">
        <v>127682.9765625</v>
      </c>
      <c r="O85">
        <v>190726.84375</v>
      </c>
      <c r="P85">
        <v>187559.75</v>
      </c>
      <c r="Q85">
        <v>466863.78125</v>
      </c>
      <c r="R85">
        <v>4.7472767531871796E-2</v>
      </c>
      <c r="S85">
        <v>0.85176539421081543</v>
      </c>
      <c r="T85">
        <v>217129.421875</v>
      </c>
      <c r="U85">
        <v>139718.65625</v>
      </c>
      <c r="V85">
        <v>182800.375</v>
      </c>
      <c r="W85">
        <v>635058.375</v>
      </c>
      <c r="X85">
        <v>0.10971800982952118</v>
      </c>
      <c r="Y85">
        <v>0.85500526428222656</v>
      </c>
      <c r="Z85">
        <v>0.59190076589584351</v>
      </c>
      <c r="AA85">
        <v>0.3405628502368927</v>
      </c>
      <c r="AB85">
        <v>9.7842395305633545E-2</v>
      </c>
      <c r="AC85">
        <v>0.11729809641838074</v>
      </c>
      <c r="AD85">
        <v>-0.14472505450248718</v>
      </c>
      <c r="AE85">
        <f>VLOOKUP(C85,[1]pop_15p_a!$A$8:$AL$68,3,FALSE)</f>
        <v>7743269.5399927804</v>
      </c>
      <c r="AL85">
        <f t="shared" si="1"/>
        <v>12</v>
      </c>
      <c r="AM85">
        <f t="shared" si="1"/>
        <v>14</v>
      </c>
      <c r="AN85">
        <f t="shared" si="1"/>
        <v>15</v>
      </c>
      <c r="AO85">
        <f t="shared" si="1"/>
        <v>17</v>
      </c>
      <c r="AP85">
        <f t="shared" si="1"/>
        <v>19</v>
      </c>
      <c r="AQ85">
        <f t="shared" si="1"/>
        <v>20</v>
      </c>
    </row>
    <row r="86" spans="1:43">
      <c r="A86" t="s">
        <v>1</v>
      </c>
      <c r="B86" t="s">
        <v>35</v>
      </c>
      <c r="C86" s="6">
        <v>1966</v>
      </c>
      <c r="D86">
        <v>217628.7182</v>
      </c>
      <c r="E86">
        <v>109974.2233</v>
      </c>
      <c r="F86">
        <v>34019.369100000004</v>
      </c>
      <c r="G86">
        <v>37881.8315</v>
      </c>
      <c r="H86">
        <v>20579.924800000001</v>
      </c>
      <c r="I86">
        <v>13405.3379</v>
      </c>
      <c r="J86">
        <v>11.823321342468262</v>
      </c>
      <c r="K86">
        <v>4.8723726272583008</v>
      </c>
      <c r="L86">
        <v>1963.11279296875</v>
      </c>
      <c r="M86">
        <v>200532.625</v>
      </c>
      <c r="N86">
        <v>134020.5625</v>
      </c>
      <c r="O86">
        <v>201081.234375</v>
      </c>
      <c r="P86">
        <v>200015.03125</v>
      </c>
      <c r="Q86">
        <v>487918.9375</v>
      </c>
      <c r="R86">
        <v>4.6759255230426788E-2</v>
      </c>
      <c r="S86">
        <v>0.85800540447235107</v>
      </c>
      <c r="T86">
        <v>230551.96875</v>
      </c>
      <c r="U86">
        <v>146377.609375</v>
      </c>
      <c r="V86">
        <v>192769.015625</v>
      </c>
      <c r="W86">
        <v>663015.6875</v>
      </c>
      <c r="X86">
        <v>0.115158312022686</v>
      </c>
      <c r="Y86">
        <v>0.86912751197814941</v>
      </c>
      <c r="Z86">
        <v>0.57667648792266846</v>
      </c>
      <c r="AA86">
        <v>0.33782029151916504</v>
      </c>
      <c r="AB86">
        <v>9.8456405103206635E-2</v>
      </c>
      <c r="AC86">
        <v>0.11398141086101532</v>
      </c>
      <c r="AD86">
        <v>-0.12541890144348145</v>
      </c>
      <c r="AE86">
        <f>VLOOKUP(C86,[1]pop_15p_a!$A$8:$AL$68,3,FALSE)</f>
        <v>7888098.1411073897</v>
      </c>
      <c r="AL86">
        <f t="shared" si="1"/>
        <v>12</v>
      </c>
      <c r="AM86">
        <f t="shared" si="1"/>
        <v>14</v>
      </c>
      <c r="AN86">
        <f t="shared" si="1"/>
        <v>15</v>
      </c>
      <c r="AO86">
        <f t="shared" si="1"/>
        <v>17</v>
      </c>
      <c r="AP86">
        <f t="shared" si="1"/>
        <v>19</v>
      </c>
      <c r="AQ86">
        <f t="shared" si="1"/>
        <v>20</v>
      </c>
    </row>
    <row r="87" spans="1:43">
      <c r="A87" t="s">
        <v>1</v>
      </c>
      <c r="B87" t="s">
        <v>35</v>
      </c>
      <c r="C87" s="6">
        <v>1967</v>
      </c>
      <c r="D87">
        <v>228718.5448</v>
      </c>
      <c r="E87">
        <v>115432.4283</v>
      </c>
      <c r="F87">
        <v>37134.1898</v>
      </c>
      <c r="G87">
        <v>40675.4588</v>
      </c>
      <c r="H87">
        <v>21568.393899999999</v>
      </c>
      <c r="I87">
        <v>14730.615400000001</v>
      </c>
      <c r="J87">
        <v>12.043637275695801</v>
      </c>
      <c r="K87">
        <v>5.0247926712036133</v>
      </c>
      <c r="L87">
        <v>1959.4912109375</v>
      </c>
      <c r="M87">
        <v>208644.09375</v>
      </c>
      <c r="N87">
        <v>142448.1875</v>
      </c>
      <c r="O87">
        <v>211865.84375</v>
      </c>
      <c r="P87">
        <v>208320.875</v>
      </c>
      <c r="Q87">
        <v>509393.34375</v>
      </c>
      <c r="R87">
        <v>4.6392790973186493E-2</v>
      </c>
      <c r="S87">
        <v>0.86092269420623779</v>
      </c>
      <c r="T87">
        <v>242395.390625</v>
      </c>
      <c r="U87">
        <v>154913.40625</v>
      </c>
      <c r="V87">
        <v>203143.828125</v>
      </c>
      <c r="W87">
        <v>691829.875</v>
      </c>
      <c r="X87">
        <v>0.12063704431056976</v>
      </c>
      <c r="Y87">
        <v>0.87802743911743164</v>
      </c>
      <c r="Z87">
        <v>0.5794864296913147</v>
      </c>
      <c r="AA87">
        <v>0.33380219340324402</v>
      </c>
      <c r="AB87">
        <v>0.1054907888174057</v>
      </c>
      <c r="AC87">
        <v>0.11899607628583908</v>
      </c>
      <c r="AD87">
        <v>-0.12345538288354874</v>
      </c>
      <c r="AE87">
        <f>VLOOKUP(C87,[1]pop_15p_a!$A$8:$AL$68,3,FALSE)</f>
        <v>8039115.9543955401</v>
      </c>
      <c r="AL87">
        <f t="shared" si="1"/>
        <v>12</v>
      </c>
      <c r="AM87">
        <f t="shared" si="1"/>
        <v>14</v>
      </c>
      <c r="AN87">
        <f t="shared" si="1"/>
        <v>15</v>
      </c>
      <c r="AO87">
        <f t="shared" si="1"/>
        <v>17</v>
      </c>
      <c r="AP87">
        <f t="shared" si="1"/>
        <v>19</v>
      </c>
      <c r="AQ87">
        <f t="shared" si="1"/>
        <v>20</v>
      </c>
    </row>
    <row r="88" spans="1:43">
      <c r="A88" t="s">
        <v>1</v>
      </c>
      <c r="B88" t="s">
        <v>35</v>
      </c>
      <c r="C88" s="6">
        <v>1968</v>
      </c>
      <c r="D88">
        <v>244830.655</v>
      </c>
      <c r="E88">
        <v>121576.8553</v>
      </c>
      <c r="F88">
        <v>38323.385699999999</v>
      </c>
      <c r="G88">
        <v>43275.492599999998</v>
      </c>
      <c r="H88">
        <v>22975.061300000001</v>
      </c>
      <c r="I88">
        <v>15239.1592</v>
      </c>
      <c r="J88">
        <v>12.276345252990723</v>
      </c>
      <c r="K88">
        <v>5.1474761962890625</v>
      </c>
      <c r="L88">
        <v>1955.876220703125</v>
      </c>
      <c r="M88">
        <v>225678.859375</v>
      </c>
      <c r="N88">
        <v>150256.15625</v>
      </c>
      <c r="O88">
        <v>227503.59375</v>
      </c>
      <c r="P88">
        <v>225464.875</v>
      </c>
      <c r="Q88">
        <v>535432.9375</v>
      </c>
      <c r="R88">
        <v>4.6395920217037201E-2</v>
      </c>
      <c r="S88">
        <v>0.87725234031677246</v>
      </c>
      <c r="T88">
        <v>259765.75</v>
      </c>
      <c r="U88">
        <v>162641.828125</v>
      </c>
      <c r="V88">
        <v>217730.078125</v>
      </c>
      <c r="W88">
        <v>726289.25</v>
      </c>
      <c r="X88">
        <v>0.12731541693210602</v>
      </c>
      <c r="Y88">
        <v>0.90589147806167603</v>
      </c>
      <c r="Z88">
        <v>0.56747382879257202</v>
      </c>
      <c r="AA88">
        <v>0.34442922472953796</v>
      </c>
      <c r="AB88">
        <v>0.10248506814241409</v>
      </c>
      <c r="AC88">
        <v>0.10800331085920334</v>
      </c>
      <c r="AD88">
        <v>-0.12578772008419037</v>
      </c>
      <c r="AE88">
        <f>VLOOKUP(C88,[1]pop_15p_a!$A$8:$AL$68,3,FALSE)</f>
        <v>8207124.9763655197</v>
      </c>
      <c r="AL88">
        <f t="shared" si="1"/>
        <v>12</v>
      </c>
      <c r="AM88">
        <f t="shared" si="1"/>
        <v>14</v>
      </c>
      <c r="AN88">
        <f t="shared" si="1"/>
        <v>15</v>
      </c>
      <c r="AO88">
        <f t="shared" si="1"/>
        <v>17</v>
      </c>
      <c r="AP88">
        <f t="shared" si="1"/>
        <v>19</v>
      </c>
      <c r="AQ88">
        <f t="shared" si="1"/>
        <v>20</v>
      </c>
    </row>
    <row r="89" spans="1:43">
      <c r="A89" t="s">
        <v>1</v>
      </c>
      <c r="B89" t="s">
        <v>35</v>
      </c>
      <c r="C89" s="6">
        <v>1969</v>
      </c>
      <c r="D89">
        <v>262389.75719999999</v>
      </c>
      <c r="E89">
        <v>129003.7787</v>
      </c>
      <c r="F89">
        <v>41221.823600000003</v>
      </c>
      <c r="G89">
        <v>44694.361199999999</v>
      </c>
      <c r="H89">
        <v>26747.2111</v>
      </c>
      <c r="I89">
        <v>16509.293399999999</v>
      </c>
      <c r="J89">
        <v>12.558077812194824</v>
      </c>
      <c r="K89">
        <v>5.2913894653320312</v>
      </c>
      <c r="L89">
        <v>1952.2679443359375</v>
      </c>
      <c r="M89">
        <v>242919.34375</v>
      </c>
      <c r="N89">
        <v>159309.140625</v>
      </c>
      <c r="O89">
        <v>242232.296875</v>
      </c>
      <c r="P89">
        <v>242717.25</v>
      </c>
      <c r="Q89">
        <v>572136.3125</v>
      </c>
      <c r="R89">
        <v>4.6078883111476898E-2</v>
      </c>
      <c r="S89">
        <v>0.90718621015548706</v>
      </c>
      <c r="T89">
        <v>278715.21875</v>
      </c>
      <c r="U89">
        <v>173267.28125</v>
      </c>
      <c r="V89">
        <v>231874.65625</v>
      </c>
      <c r="W89">
        <v>763316.25</v>
      </c>
      <c r="X89">
        <v>0.1341404914855957</v>
      </c>
      <c r="Y89">
        <v>0.93400746583938599</v>
      </c>
      <c r="Z89">
        <v>0.5569491982460022</v>
      </c>
      <c r="AA89">
        <v>0.34346398711204529</v>
      </c>
      <c r="AB89">
        <v>0.10290206223726273</v>
      </c>
      <c r="AC89">
        <v>0.11081937700510025</v>
      </c>
      <c r="AD89">
        <v>-0.11514414846897125</v>
      </c>
      <c r="AE89">
        <f>VLOOKUP(C89,[1]pop_15p_a!$A$8:$AL$68,3,FALSE)</f>
        <v>8398470.5875286199</v>
      </c>
      <c r="AL89">
        <f t="shared" si="1"/>
        <v>12</v>
      </c>
      <c r="AM89">
        <f t="shared" si="1"/>
        <v>14</v>
      </c>
      <c r="AN89">
        <f t="shared" si="1"/>
        <v>15</v>
      </c>
      <c r="AO89">
        <f t="shared" si="1"/>
        <v>17</v>
      </c>
      <c r="AP89">
        <f t="shared" si="1"/>
        <v>19</v>
      </c>
      <c r="AQ89">
        <f t="shared" si="1"/>
        <v>20</v>
      </c>
    </row>
    <row r="90" spans="1:43">
      <c r="A90" t="s">
        <v>1</v>
      </c>
      <c r="B90" t="s">
        <v>35</v>
      </c>
      <c r="C90" s="6">
        <v>1970</v>
      </c>
      <c r="D90">
        <v>272895.24589999998</v>
      </c>
      <c r="E90">
        <v>134009.26790000001</v>
      </c>
      <c r="F90">
        <v>43364.4372</v>
      </c>
      <c r="G90">
        <v>46134.059500000003</v>
      </c>
      <c r="H90">
        <v>29334.7189</v>
      </c>
      <c r="I90">
        <v>17015.386399999999</v>
      </c>
      <c r="J90">
        <v>12.842906951904297</v>
      </c>
      <c r="K90">
        <v>5.4920144081115723</v>
      </c>
      <c r="L90">
        <v>1948.6663818359375</v>
      </c>
      <c r="M90">
        <v>250441.140625</v>
      </c>
      <c r="N90">
        <v>164857.953125</v>
      </c>
      <c r="O90">
        <v>250520.359375</v>
      </c>
      <c r="P90">
        <v>250905.703125</v>
      </c>
      <c r="Q90">
        <v>601014.875</v>
      </c>
      <c r="R90">
        <v>4.9690082669258118E-2</v>
      </c>
      <c r="S90">
        <v>0.89389187097549438</v>
      </c>
      <c r="T90">
        <v>289769.09375</v>
      </c>
      <c r="U90">
        <v>180283.5</v>
      </c>
      <c r="V90">
        <v>239345.9375</v>
      </c>
      <c r="W90">
        <v>799239</v>
      </c>
      <c r="X90">
        <v>0.14098511636257172</v>
      </c>
      <c r="Y90">
        <v>0.92798948287963867</v>
      </c>
      <c r="Z90">
        <v>0.55036693811416626</v>
      </c>
      <c r="AA90">
        <v>0.34037616848945618</v>
      </c>
      <c r="AB90">
        <v>0.10468956828117371</v>
      </c>
      <c r="AC90">
        <v>0.12420821189880371</v>
      </c>
      <c r="AD90">
        <v>-0.11810856312513351</v>
      </c>
      <c r="AE90">
        <f>VLOOKUP(C90,[1]pop_15p_a!$A$8:$AL$68,3,FALSE)</f>
        <v>8596782.8648913391</v>
      </c>
      <c r="AL90">
        <f t="shared" ref="AL90:AQ99" si="2">AL22+9</f>
        <v>12</v>
      </c>
      <c r="AM90">
        <f t="shared" si="2"/>
        <v>14</v>
      </c>
      <c r="AN90">
        <f t="shared" si="2"/>
        <v>15</v>
      </c>
      <c r="AO90">
        <f t="shared" si="2"/>
        <v>17</v>
      </c>
      <c r="AP90">
        <f t="shared" si="2"/>
        <v>19</v>
      </c>
      <c r="AQ90">
        <f t="shared" si="2"/>
        <v>20</v>
      </c>
    </row>
    <row r="91" spans="1:43">
      <c r="A91" t="s">
        <v>1</v>
      </c>
      <c r="B91" t="s">
        <v>35</v>
      </c>
      <c r="C91" s="6">
        <v>1971</v>
      </c>
      <c r="D91">
        <v>283572.63579999999</v>
      </c>
      <c r="E91">
        <v>138842.60579999999</v>
      </c>
      <c r="F91">
        <v>45223.389300000003</v>
      </c>
      <c r="G91">
        <v>47429.175300000003</v>
      </c>
      <c r="H91">
        <v>31531.401099999999</v>
      </c>
      <c r="I91">
        <v>15658.248299999999</v>
      </c>
      <c r="J91">
        <v>13.08415699005127</v>
      </c>
      <c r="K91">
        <v>5.6046309471130371</v>
      </c>
      <c r="L91">
        <v>1929.967041015625</v>
      </c>
      <c r="M91">
        <v>257807.640625</v>
      </c>
      <c r="N91">
        <v>170237.59375</v>
      </c>
      <c r="O91">
        <v>255640.25</v>
      </c>
      <c r="P91">
        <v>258519.015625</v>
      </c>
      <c r="Q91">
        <v>636535.625</v>
      </c>
      <c r="R91">
        <v>5.014469102025032E-2</v>
      </c>
      <c r="S91">
        <v>0.89750874042510986</v>
      </c>
      <c r="T91">
        <v>301101.3125</v>
      </c>
      <c r="U91">
        <v>187178.9375</v>
      </c>
      <c r="V91">
        <v>244361</v>
      </c>
      <c r="W91">
        <v>835307.125</v>
      </c>
      <c r="X91">
        <v>0.15010890364646912</v>
      </c>
      <c r="Y91">
        <v>0.9329761266708374</v>
      </c>
      <c r="Z91">
        <v>0.54498487710952759</v>
      </c>
      <c r="AA91">
        <v>0.32658913731575012</v>
      </c>
      <c r="AB91">
        <v>0.10602240264415741</v>
      </c>
      <c r="AC91">
        <v>0.12307883054018021</v>
      </c>
      <c r="AD91">
        <v>-0.10308080166578293</v>
      </c>
      <c r="AE91">
        <f>VLOOKUP(C91,[1]pop_15p_a!$A$8:$AL$68,3,FALSE)</f>
        <v>8988185.6319532096</v>
      </c>
      <c r="AL91">
        <f t="shared" si="2"/>
        <v>12</v>
      </c>
      <c r="AM91">
        <f t="shared" si="2"/>
        <v>14</v>
      </c>
      <c r="AN91">
        <f t="shared" si="2"/>
        <v>15</v>
      </c>
      <c r="AO91">
        <f t="shared" si="2"/>
        <v>17</v>
      </c>
      <c r="AP91">
        <f t="shared" si="2"/>
        <v>19</v>
      </c>
      <c r="AQ91">
        <f t="shared" si="2"/>
        <v>20</v>
      </c>
    </row>
    <row r="92" spans="1:43">
      <c r="A92" t="s">
        <v>1</v>
      </c>
      <c r="B92" t="s">
        <v>35</v>
      </c>
      <c r="C92" s="6">
        <v>1972</v>
      </c>
      <c r="D92">
        <v>290983.90429999999</v>
      </c>
      <c r="E92">
        <v>145325.37830000001</v>
      </c>
      <c r="F92">
        <v>46664.122600000002</v>
      </c>
      <c r="G92">
        <v>48879.901100000003</v>
      </c>
      <c r="H92">
        <v>32166.3024</v>
      </c>
      <c r="I92">
        <v>15856.1515</v>
      </c>
      <c r="J92">
        <v>13.296872138977051</v>
      </c>
      <c r="K92">
        <v>5.6746683120727539</v>
      </c>
      <c r="L92">
        <v>1909.5677490234375</v>
      </c>
      <c r="M92">
        <v>270256.3125</v>
      </c>
      <c r="N92">
        <v>176939.828125</v>
      </c>
      <c r="O92">
        <v>262023.78125</v>
      </c>
      <c r="P92">
        <v>270506.65625</v>
      </c>
      <c r="Q92">
        <v>676795.6875</v>
      </c>
      <c r="R92">
        <v>5.0136126577854156E-2</v>
      </c>
      <c r="S92">
        <v>0.88838905096054077</v>
      </c>
      <c r="T92">
        <v>308921.40625</v>
      </c>
      <c r="U92">
        <v>195307.40625</v>
      </c>
      <c r="V92">
        <v>251180.78125</v>
      </c>
      <c r="W92">
        <v>871708.1875</v>
      </c>
      <c r="X92">
        <v>0.15915349125862122</v>
      </c>
      <c r="Y92">
        <v>0.93292850255966187</v>
      </c>
      <c r="Z92">
        <v>0.54879516363143921</v>
      </c>
      <c r="AA92">
        <v>0.31567758321762085</v>
      </c>
      <c r="AB92">
        <v>0.10768508166074753</v>
      </c>
      <c r="AC92">
        <v>0.11625222861766815</v>
      </c>
      <c r="AD92">
        <v>-9.0301968157291412E-2</v>
      </c>
      <c r="AE92">
        <f>VLOOKUP(C92,[1]pop_15p_a!$A$8:$AL$68,3,FALSE)</f>
        <v>9162971.2460458409</v>
      </c>
      <c r="AL92">
        <f t="shared" si="2"/>
        <v>12</v>
      </c>
      <c r="AM92">
        <f t="shared" si="2"/>
        <v>14</v>
      </c>
      <c r="AN92">
        <f t="shared" si="2"/>
        <v>15</v>
      </c>
      <c r="AO92">
        <f t="shared" si="2"/>
        <v>17</v>
      </c>
      <c r="AP92">
        <f t="shared" si="2"/>
        <v>19</v>
      </c>
      <c r="AQ92">
        <f t="shared" si="2"/>
        <v>20</v>
      </c>
    </row>
    <row r="93" spans="1:43">
      <c r="A93" t="s">
        <v>1</v>
      </c>
      <c r="B93" t="s">
        <v>35</v>
      </c>
      <c r="C93" s="6">
        <v>1973</v>
      </c>
      <c r="D93">
        <v>302924.42109999998</v>
      </c>
      <c r="E93">
        <v>154449.39079999999</v>
      </c>
      <c r="F93">
        <v>47841.196300000003</v>
      </c>
      <c r="G93">
        <v>50965.932000000001</v>
      </c>
      <c r="H93">
        <v>30222.0599</v>
      </c>
      <c r="I93">
        <v>20666.486000000001</v>
      </c>
      <c r="J93">
        <v>13.486437797546387</v>
      </c>
      <c r="K93">
        <v>5.8223609924316406</v>
      </c>
      <c r="L93">
        <v>1896.1806640625</v>
      </c>
      <c r="M93">
        <v>284649.125</v>
      </c>
      <c r="N93">
        <v>185418.171875</v>
      </c>
      <c r="O93">
        <v>278243.40625</v>
      </c>
      <c r="P93">
        <v>284041</v>
      </c>
      <c r="Q93">
        <v>715404.9375</v>
      </c>
      <c r="R93">
        <v>5.1364544779062271E-2</v>
      </c>
      <c r="S93">
        <v>0.88936406373977661</v>
      </c>
      <c r="T93">
        <v>321587.625</v>
      </c>
      <c r="U93">
        <v>205960.484375</v>
      </c>
      <c r="V93">
        <v>267052.4375</v>
      </c>
      <c r="W93">
        <v>909659.0625</v>
      </c>
      <c r="X93">
        <v>0.17001456022262573</v>
      </c>
      <c r="Y93">
        <v>0.93388092517852783</v>
      </c>
      <c r="Z93">
        <v>0.55325371026992798</v>
      </c>
      <c r="AA93">
        <v>0.32976803183555603</v>
      </c>
      <c r="AB93">
        <v>0.10545723885297775</v>
      </c>
      <c r="AC93">
        <v>0.12516450881958008</v>
      </c>
      <c r="AD93">
        <v>-0.10160452127456665</v>
      </c>
      <c r="AE93">
        <f>VLOOKUP(C93,[1]pop_15p_a!$A$8:$AL$68,3,FALSE)</f>
        <v>9339428.4072369598</v>
      </c>
      <c r="AL93">
        <f t="shared" si="2"/>
        <v>12</v>
      </c>
      <c r="AM93">
        <f t="shared" si="2"/>
        <v>14</v>
      </c>
      <c r="AN93">
        <f t="shared" si="2"/>
        <v>15</v>
      </c>
      <c r="AO93">
        <f t="shared" si="2"/>
        <v>17</v>
      </c>
      <c r="AP93">
        <f t="shared" si="2"/>
        <v>19</v>
      </c>
      <c r="AQ93">
        <f t="shared" si="2"/>
        <v>20</v>
      </c>
    </row>
    <row r="94" spans="1:43">
      <c r="A94" t="s">
        <v>1</v>
      </c>
      <c r="B94" t="s">
        <v>35</v>
      </c>
      <c r="C94" s="6">
        <v>1974</v>
      </c>
      <c r="D94">
        <v>307013.52710000001</v>
      </c>
      <c r="E94">
        <v>161981.7494</v>
      </c>
      <c r="F94">
        <v>52093.087099999997</v>
      </c>
      <c r="G94">
        <v>47699.3485</v>
      </c>
      <c r="H94">
        <v>33178.342600000004</v>
      </c>
      <c r="I94">
        <v>21198.312600000001</v>
      </c>
      <c r="J94">
        <v>13.66204833984375</v>
      </c>
      <c r="K94">
        <v>5.9227066040039062</v>
      </c>
      <c r="L94">
        <v>1913.498779296875</v>
      </c>
      <c r="M94">
        <v>273150.21875</v>
      </c>
      <c r="N94">
        <v>195714.984375</v>
      </c>
      <c r="O94">
        <v>272399.90625</v>
      </c>
      <c r="P94">
        <v>275466.34375</v>
      </c>
      <c r="Q94">
        <v>749916.375</v>
      </c>
      <c r="R94">
        <v>5.0047293305397034E-2</v>
      </c>
      <c r="S94">
        <v>0.87664681673049927</v>
      </c>
      <c r="T94">
        <v>325876.0625</v>
      </c>
      <c r="U94">
        <v>217736.671875</v>
      </c>
      <c r="V94">
        <v>260176.953125</v>
      </c>
      <c r="W94">
        <v>940657.875</v>
      </c>
      <c r="X94">
        <v>0.18108746409416199</v>
      </c>
      <c r="Y94">
        <v>0.90683859586715698</v>
      </c>
      <c r="Z94">
        <v>0.59909719228744507</v>
      </c>
      <c r="AA94">
        <v>0.2814960777759552</v>
      </c>
      <c r="AB94">
        <v>0.11933614313602448</v>
      </c>
      <c r="AC94">
        <v>0.14401385188102722</v>
      </c>
      <c r="AD94">
        <v>-0.15591782331466675</v>
      </c>
      <c r="AE94">
        <f>VLOOKUP(C94,[1]pop_15p_a!$A$8:$AL$68,3,FALSE)</f>
        <v>9534514.3698543608</v>
      </c>
      <c r="AL94">
        <f t="shared" si="2"/>
        <v>12</v>
      </c>
      <c r="AM94">
        <f t="shared" si="2"/>
        <v>14</v>
      </c>
      <c r="AN94">
        <f t="shared" si="2"/>
        <v>15</v>
      </c>
      <c r="AO94">
        <f t="shared" si="2"/>
        <v>17</v>
      </c>
      <c r="AP94">
        <f t="shared" si="2"/>
        <v>19</v>
      </c>
      <c r="AQ94">
        <f t="shared" si="2"/>
        <v>20</v>
      </c>
    </row>
    <row r="95" spans="1:43">
      <c r="A95" t="s">
        <v>1</v>
      </c>
      <c r="B95" t="s">
        <v>35</v>
      </c>
      <c r="C95" s="6">
        <v>1975</v>
      </c>
      <c r="D95">
        <v>314958.1298</v>
      </c>
      <c r="E95">
        <v>163205.8694</v>
      </c>
      <c r="F95">
        <v>56379.526400000002</v>
      </c>
      <c r="G95">
        <v>49337.541400000002</v>
      </c>
      <c r="H95">
        <v>34474.757700000002</v>
      </c>
      <c r="I95">
        <v>20158.554899999999</v>
      </c>
      <c r="J95">
        <v>13.831206321716309</v>
      </c>
      <c r="K95">
        <v>5.8983869552612305</v>
      </c>
      <c r="L95">
        <v>1900.218017578125</v>
      </c>
      <c r="M95">
        <v>274177.8125</v>
      </c>
      <c r="N95">
        <v>198866.65625</v>
      </c>
      <c r="O95">
        <v>276715.59375</v>
      </c>
      <c r="P95">
        <v>278147.78125</v>
      </c>
      <c r="Q95">
        <v>776940.6875</v>
      </c>
      <c r="R95">
        <v>5.6628942489624023E-2</v>
      </c>
      <c r="S95">
        <v>0.8550686240196228</v>
      </c>
      <c r="T95">
        <v>334306.90625</v>
      </c>
      <c r="U95">
        <v>223128.203125</v>
      </c>
      <c r="V95">
        <v>263746.875</v>
      </c>
      <c r="W95">
        <v>972805</v>
      </c>
      <c r="X95">
        <v>0.18980202078819275</v>
      </c>
      <c r="Y95">
        <v>0.92007488012313843</v>
      </c>
      <c r="Z95">
        <v>0.58650881052017212</v>
      </c>
      <c r="AA95">
        <v>0.27946251630783081</v>
      </c>
      <c r="AB95">
        <v>0.12738388776779175</v>
      </c>
      <c r="AC95">
        <v>0.15109308063983917</v>
      </c>
      <c r="AD95">
        <v>-0.13084255158901215</v>
      </c>
      <c r="AE95">
        <f>VLOOKUP(C95,[1]pop_15p_a!$A$8:$AL$68,3,FALSE)</f>
        <v>9685975.3847258203</v>
      </c>
      <c r="AL95">
        <f t="shared" si="2"/>
        <v>12</v>
      </c>
      <c r="AM95">
        <f t="shared" si="2"/>
        <v>14</v>
      </c>
      <c r="AN95">
        <f t="shared" si="2"/>
        <v>15</v>
      </c>
      <c r="AO95">
        <f t="shared" si="2"/>
        <v>17</v>
      </c>
      <c r="AP95">
        <f t="shared" si="2"/>
        <v>19</v>
      </c>
      <c r="AQ95">
        <f t="shared" si="2"/>
        <v>20</v>
      </c>
    </row>
    <row r="96" spans="1:43">
      <c r="A96" t="s">
        <v>1</v>
      </c>
      <c r="B96" t="s">
        <v>35</v>
      </c>
      <c r="C96" s="6">
        <v>1976</v>
      </c>
      <c r="D96">
        <v>326288.49219999998</v>
      </c>
      <c r="E96">
        <v>171900.39739999999</v>
      </c>
      <c r="F96">
        <v>56740.164299999997</v>
      </c>
      <c r="G96">
        <v>51256.9349</v>
      </c>
      <c r="H96">
        <v>36937.566299999999</v>
      </c>
      <c r="I96">
        <v>22077.542000000001</v>
      </c>
      <c r="J96">
        <v>13.994623184204102</v>
      </c>
      <c r="K96">
        <v>5.9854850769042969</v>
      </c>
      <c r="L96">
        <v>1910.630126953125</v>
      </c>
      <c r="M96">
        <v>285668.96875</v>
      </c>
      <c r="N96">
        <v>207847</v>
      </c>
      <c r="O96">
        <v>289815.6875</v>
      </c>
      <c r="P96">
        <v>288269.09375</v>
      </c>
      <c r="Q96">
        <v>798394.5625</v>
      </c>
      <c r="R96">
        <v>5.4768364876508713E-2</v>
      </c>
      <c r="S96">
        <v>0.85402053594589233</v>
      </c>
      <c r="T96">
        <v>346368.65625</v>
      </c>
      <c r="U96">
        <v>232557.46875</v>
      </c>
      <c r="V96">
        <v>276990.625</v>
      </c>
      <c r="W96">
        <v>1006496.25</v>
      </c>
      <c r="X96">
        <v>0.19723904132843018</v>
      </c>
      <c r="Y96">
        <v>0.92408847808837891</v>
      </c>
      <c r="Z96">
        <v>0.59359920024871826</v>
      </c>
      <c r="AA96">
        <v>0.28245356678962708</v>
      </c>
      <c r="AB96">
        <v>0.1226147934794426</v>
      </c>
      <c r="AC96">
        <v>0.15379740297794342</v>
      </c>
      <c r="AD96">
        <v>-0.12976042926311493</v>
      </c>
      <c r="AE96">
        <f>VLOOKUP(C96,[1]pop_15p_a!$A$8:$AL$68,3,FALSE)</f>
        <v>9815810.3812879398</v>
      </c>
      <c r="AL96">
        <f t="shared" si="2"/>
        <v>12</v>
      </c>
      <c r="AM96">
        <f t="shared" si="2"/>
        <v>14</v>
      </c>
      <c r="AN96">
        <f t="shared" si="2"/>
        <v>15</v>
      </c>
      <c r="AO96">
        <f t="shared" si="2"/>
        <v>17</v>
      </c>
      <c r="AP96">
        <f t="shared" si="2"/>
        <v>19</v>
      </c>
      <c r="AQ96">
        <f t="shared" si="2"/>
        <v>20</v>
      </c>
    </row>
    <row r="97" spans="1:43">
      <c r="A97" t="s">
        <v>1</v>
      </c>
      <c r="B97" t="s">
        <v>35</v>
      </c>
      <c r="C97" s="6">
        <v>1977</v>
      </c>
      <c r="D97">
        <v>329215.21909999999</v>
      </c>
      <c r="E97">
        <v>175302.31909999999</v>
      </c>
      <c r="F97">
        <v>58431.222800000003</v>
      </c>
      <c r="G97">
        <v>53222.2762</v>
      </c>
      <c r="H97">
        <v>37770.1613</v>
      </c>
      <c r="I97">
        <v>21043.298599999998</v>
      </c>
      <c r="J97">
        <v>14.152065277099609</v>
      </c>
      <c r="K97">
        <v>6.0394110679626465</v>
      </c>
      <c r="L97">
        <v>1912.4364013671875</v>
      </c>
      <c r="M97">
        <v>287684.5625</v>
      </c>
      <c r="N97">
        <v>212900.5</v>
      </c>
      <c r="O97">
        <v>292452.125</v>
      </c>
      <c r="P97">
        <v>289844.15625</v>
      </c>
      <c r="Q97">
        <v>839584</v>
      </c>
      <c r="R97">
        <v>5.3727161139249802E-2</v>
      </c>
      <c r="S97">
        <v>0.84562975168228149</v>
      </c>
      <c r="T97">
        <v>349477.5625</v>
      </c>
      <c r="U97">
        <v>237719.625</v>
      </c>
      <c r="V97">
        <v>280244.65625</v>
      </c>
      <c r="W97">
        <v>1041654.875</v>
      </c>
      <c r="X97">
        <v>0.20651385188102722</v>
      </c>
      <c r="Y97">
        <v>0.90821444988250732</v>
      </c>
      <c r="Z97">
        <v>0.59796649217605591</v>
      </c>
      <c r="AA97">
        <v>0.26962393522262573</v>
      </c>
      <c r="AB97">
        <v>0.12361626327037811</v>
      </c>
      <c r="AC97">
        <v>0.1621750146150589</v>
      </c>
      <c r="AD97">
        <v>-0.13449215888977051</v>
      </c>
      <c r="AE97">
        <f>VLOOKUP(C97,[1]pop_15p_a!$A$8:$AL$68,3,FALSE)</f>
        <v>9993508.2834645696</v>
      </c>
      <c r="AL97">
        <f t="shared" si="2"/>
        <v>12</v>
      </c>
      <c r="AM97">
        <f t="shared" si="2"/>
        <v>14</v>
      </c>
      <c r="AN97">
        <f t="shared" si="2"/>
        <v>15</v>
      </c>
      <c r="AO97">
        <f t="shared" si="2"/>
        <v>17</v>
      </c>
      <c r="AP97">
        <f t="shared" si="2"/>
        <v>19</v>
      </c>
      <c r="AQ97">
        <f t="shared" si="2"/>
        <v>20</v>
      </c>
    </row>
    <row r="98" spans="1:43">
      <c r="A98" t="s">
        <v>1</v>
      </c>
      <c r="B98" t="s">
        <v>35</v>
      </c>
      <c r="C98" s="6">
        <v>1978</v>
      </c>
      <c r="D98">
        <v>342526.53730000003</v>
      </c>
      <c r="E98">
        <v>177902.4572</v>
      </c>
      <c r="F98">
        <v>60364.726999999999</v>
      </c>
      <c r="G98">
        <v>58425.407099999997</v>
      </c>
      <c r="H98">
        <v>40449.672700000003</v>
      </c>
      <c r="I98">
        <v>22741.0998</v>
      </c>
      <c r="J98">
        <v>14.309297561645508</v>
      </c>
      <c r="K98">
        <v>6.0572810173034668</v>
      </c>
      <c r="L98">
        <v>1913.286376953125</v>
      </c>
      <c r="M98">
        <v>302657.6875</v>
      </c>
      <c r="N98">
        <v>216124.828125</v>
      </c>
      <c r="O98">
        <v>308240.34375</v>
      </c>
      <c r="P98">
        <v>304320.875</v>
      </c>
      <c r="Q98">
        <v>893558.0625</v>
      </c>
      <c r="R98">
        <v>5.1764078438282013E-2</v>
      </c>
      <c r="S98">
        <v>0.85918897390365601</v>
      </c>
      <c r="T98">
        <v>363644.75</v>
      </c>
      <c r="U98">
        <v>242295.625</v>
      </c>
      <c r="V98">
        <v>295451.21875</v>
      </c>
      <c r="W98">
        <v>1082694.625</v>
      </c>
      <c r="X98">
        <v>0.21696273982524872</v>
      </c>
      <c r="Y98">
        <v>0.92348325252532959</v>
      </c>
      <c r="Z98">
        <v>0.58089643716812134</v>
      </c>
      <c r="AA98">
        <v>0.29929777979850769</v>
      </c>
      <c r="AB98">
        <v>0.12132705748081207</v>
      </c>
      <c r="AC98">
        <v>0.14507552981376648</v>
      </c>
      <c r="AD98">
        <v>-0.13000792264938354</v>
      </c>
      <c r="AE98">
        <f>VLOOKUP(C98,[1]pop_15p_a!$A$8:$AL$68,3,FALSE)</f>
        <v>10169889.674592</v>
      </c>
      <c r="AL98">
        <f t="shared" si="2"/>
        <v>12</v>
      </c>
      <c r="AM98">
        <f t="shared" si="2"/>
        <v>14</v>
      </c>
      <c r="AN98">
        <f t="shared" si="2"/>
        <v>15</v>
      </c>
      <c r="AO98">
        <f t="shared" si="2"/>
        <v>17</v>
      </c>
      <c r="AP98">
        <f t="shared" si="2"/>
        <v>19</v>
      </c>
      <c r="AQ98">
        <f t="shared" si="2"/>
        <v>20</v>
      </c>
    </row>
    <row r="99" spans="1:43">
      <c r="A99" t="s">
        <v>1</v>
      </c>
      <c r="B99" t="s">
        <v>35</v>
      </c>
      <c r="C99" s="6">
        <v>1979</v>
      </c>
      <c r="D99">
        <v>352919.31430000003</v>
      </c>
      <c r="E99">
        <v>181079.80799999999</v>
      </c>
      <c r="F99">
        <v>61727.2716</v>
      </c>
      <c r="G99">
        <v>60103.421399999999</v>
      </c>
      <c r="H99">
        <v>43308.629200000003</v>
      </c>
      <c r="I99">
        <v>22763.769799999998</v>
      </c>
      <c r="J99">
        <v>14.473241806030273</v>
      </c>
      <c r="K99">
        <v>6.1373200416564941</v>
      </c>
      <c r="L99">
        <v>1918.7049560546875</v>
      </c>
      <c r="M99">
        <v>313169.5</v>
      </c>
      <c r="N99">
        <v>220348.53125</v>
      </c>
      <c r="O99">
        <v>313440.90625</v>
      </c>
      <c r="P99">
        <v>314487.75</v>
      </c>
      <c r="Q99">
        <v>945063</v>
      </c>
      <c r="R99">
        <v>5.0994474440813065E-2</v>
      </c>
      <c r="S99">
        <v>0.86623519659042358</v>
      </c>
      <c r="T99">
        <v>374740.0625</v>
      </c>
      <c r="U99">
        <v>247013.59375</v>
      </c>
      <c r="V99">
        <v>300899.15625</v>
      </c>
      <c r="W99">
        <v>1123365.25</v>
      </c>
      <c r="X99">
        <v>0.22737893462181091</v>
      </c>
      <c r="Y99">
        <v>0.92231994867324829</v>
      </c>
      <c r="Z99">
        <v>0.57308924198150635</v>
      </c>
      <c r="AA99">
        <v>0.29236394166946411</v>
      </c>
      <c r="AB99">
        <v>0.11893262714147568</v>
      </c>
      <c r="AC99">
        <v>0.16184158623218536</v>
      </c>
      <c r="AD99">
        <v>-0.13218775391578674</v>
      </c>
      <c r="AE99">
        <f>VLOOKUP(C99,[1]pop_15p_a!$A$8:$AL$68,3,FALSE)</f>
        <v>10358155.673715699</v>
      </c>
      <c r="AL99">
        <f t="shared" si="2"/>
        <v>12</v>
      </c>
      <c r="AM99">
        <f t="shared" si="2"/>
        <v>14</v>
      </c>
      <c r="AN99">
        <f t="shared" si="2"/>
        <v>15</v>
      </c>
      <c r="AO99">
        <f t="shared" si="2"/>
        <v>17</v>
      </c>
      <c r="AP99">
        <f t="shared" si="2"/>
        <v>19</v>
      </c>
      <c r="AQ99">
        <f t="shared" si="2"/>
        <v>20</v>
      </c>
    </row>
    <row r="100" spans="1:43">
      <c r="A100" t="s">
        <v>1</v>
      </c>
      <c r="B100" t="s">
        <v>35</v>
      </c>
      <c r="C100" s="6">
        <v>1980</v>
      </c>
      <c r="D100">
        <v>364699.26419999998</v>
      </c>
      <c r="E100">
        <v>186944.8616</v>
      </c>
      <c r="F100">
        <v>64531.7618</v>
      </c>
      <c r="G100">
        <v>67790.184899999993</v>
      </c>
      <c r="H100">
        <v>41206.231699999997</v>
      </c>
      <c r="I100">
        <v>24916.809600000001</v>
      </c>
      <c r="J100">
        <v>14.649113655090332</v>
      </c>
      <c r="K100">
        <v>6.3036379814147949</v>
      </c>
      <c r="L100">
        <v>1919.1102294921875</v>
      </c>
      <c r="M100">
        <v>323898.03125</v>
      </c>
      <c r="N100">
        <v>230255.953125</v>
      </c>
      <c r="O100">
        <v>334341.28125</v>
      </c>
      <c r="P100">
        <v>327855.25</v>
      </c>
      <c r="Q100">
        <v>994860.125</v>
      </c>
      <c r="R100">
        <v>5.1431532949209213E-2</v>
      </c>
      <c r="S100">
        <v>0.8802034854888916</v>
      </c>
      <c r="T100">
        <v>387319.625</v>
      </c>
      <c r="U100">
        <v>255988.375</v>
      </c>
      <c r="V100">
        <v>317991.28125</v>
      </c>
      <c r="W100">
        <v>1172549.125</v>
      </c>
      <c r="X100">
        <v>0.24143898487091064</v>
      </c>
      <c r="Y100">
        <v>0.91304695606231689</v>
      </c>
      <c r="Z100">
        <v>0.57461452484130859</v>
      </c>
      <c r="AA100">
        <v>0.3144989013671875</v>
      </c>
      <c r="AB100">
        <v>0.12111500650644302</v>
      </c>
      <c r="AC100">
        <v>0.17272976040840149</v>
      </c>
      <c r="AD100">
        <v>-0.15047603845596313</v>
      </c>
      <c r="AE100">
        <f>VLOOKUP(C100,[1]pop_15p_a!$A$8:$AL$68,3,FALSE)</f>
        <v>10557112.7344862</v>
      </c>
      <c r="AL100">
        <f t="shared" ref="AL100:AQ109" si="3">AL32+9</f>
        <v>12</v>
      </c>
      <c r="AM100">
        <f t="shared" si="3"/>
        <v>14</v>
      </c>
      <c r="AN100">
        <f t="shared" si="3"/>
        <v>15</v>
      </c>
      <c r="AO100">
        <f t="shared" si="3"/>
        <v>17</v>
      </c>
      <c r="AP100">
        <f t="shared" si="3"/>
        <v>19</v>
      </c>
      <c r="AQ100">
        <f t="shared" si="3"/>
        <v>20</v>
      </c>
    </row>
    <row r="101" spans="1:43">
      <c r="A101" t="s">
        <v>1</v>
      </c>
      <c r="B101" t="s">
        <v>35</v>
      </c>
      <c r="C101" s="6">
        <v>1981</v>
      </c>
      <c r="D101">
        <v>376838.75819999998</v>
      </c>
      <c r="E101">
        <v>197378.77179999999</v>
      </c>
      <c r="F101">
        <v>65501.544399999999</v>
      </c>
      <c r="G101">
        <v>72705.376199999999</v>
      </c>
      <c r="H101">
        <v>42178.733099999998</v>
      </c>
      <c r="I101">
        <v>27798.966400000001</v>
      </c>
      <c r="J101">
        <v>14.838494300842285</v>
      </c>
      <c r="K101">
        <v>6.3826899528503418</v>
      </c>
      <c r="L101">
        <v>1900.6441650390625</v>
      </c>
      <c r="M101">
        <v>340093.375</v>
      </c>
      <c r="N101">
        <v>241976.109375</v>
      </c>
      <c r="O101">
        <v>355395.40625</v>
      </c>
      <c r="P101">
        <v>344615.9375</v>
      </c>
      <c r="Q101">
        <v>1046343.875</v>
      </c>
      <c r="R101">
        <v>5.4885581135749817E-2</v>
      </c>
      <c r="S101">
        <v>0.8815007209777832</v>
      </c>
      <c r="T101">
        <v>400192.65625</v>
      </c>
      <c r="U101">
        <v>267710.90625</v>
      </c>
      <c r="V101">
        <v>336605.6875</v>
      </c>
      <c r="W101">
        <v>1225489.625</v>
      </c>
      <c r="X101">
        <v>0.25656607747077942</v>
      </c>
      <c r="Y101">
        <v>0.91948270797729492</v>
      </c>
      <c r="Z101">
        <v>0.58246636390686035</v>
      </c>
      <c r="AA101">
        <v>0.32873916625976563</v>
      </c>
      <c r="AB101">
        <v>0.11888709664344788</v>
      </c>
      <c r="AC101">
        <v>0.1568915843963623</v>
      </c>
      <c r="AD101">
        <v>-0.16161981225013733</v>
      </c>
      <c r="AE101">
        <f>VLOOKUP(C101,[1]pop_15p_a!$A$8:$AL$68,3,FALSE)</f>
        <v>10702814.863617601</v>
      </c>
      <c r="AL101">
        <f t="shared" si="3"/>
        <v>12</v>
      </c>
      <c r="AM101">
        <f t="shared" si="3"/>
        <v>14</v>
      </c>
      <c r="AN101">
        <f t="shared" si="3"/>
        <v>15</v>
      </c>
      <c r="AO101">
        <f t="shared" si="3"/>
        <v>17</v>
      </c>
      <c r="AP101">
        <f t="shared" si="3"/>
        <v>19</v>
      </c>
      <c r="AQ101">
        <f t="shared" si="3"/>
        <v>20</v>
      </c>
    </row>
    <row r="102" spans="1:43">
      <c r="A102" t="s">
        <v>1</v>
      </c>
      <c r="B102" t="s">
        <v>35</v>
      </c>
      <c r="C102" s="6">
        <v>1982</v>
      </c>
      <c r="D102">
        <v>368470.38449999999</v>
      </c>
      <c r="E102">
        <v>202135.8628</v>
      </c>
      <c r="F102">
        <v>67167.752200000003</v>
      </c>
      <c r="G102">
        <v>65820.555200000003</v>
      </c>
      <c r="H102">
        <v>42398.477400000003</v>
      </c>
      <c r="I102">
        <v>25452.312399999999</v>
      </c>
      <c r="J102">
        <v>15.041065216064453</v>
      </c>
      <c r="K102">
        <v>6.3664150238037109</v>
      </c>
      <c r="L102">
        <v>1881.506591796875</v>
      </c>
      <c r="M102">
        <v>331381.90625</v>
      </c>
      <c r="N102">
        <v>248746.078125</v>
      </c>
      <c r="O102">
        <v>345657.84375</v>
      </c>
      <c r="P102">
        <v>337254.875</v>
      </c>
      <c r="Q102">
        <v>1081041</v>
      </c>
      <c r="R102">
        <v>5.4677903652191162E-2</v>
      </c>
      <c r="S102">
        <v>0.87539035081863403</v>
      </c>
      <c r="T102">
        <v>391253.78125</v>
      </c>
      <c r="U102">
        <v>274268.21875</v>
      </c>
      <c r="V102">
        <v>327966.125</v>
      </c>
      <c r="W102">
        <v>1265217.125</v>
      </c>
      <c r="X102">
        <v>0.26539039611816406</v>
      </c>
      <c r="Y102">
        <v>0.89320898056030273</v>
      </c>
      <c r="Z102">
        <v>0.61048758029937744</v>
      </c>
      <c r="AA102">
        <v>0.28667116165161133</v>
      </c>
      <c r="AB102">
        <v>0.12531918287277222</v>
      </c>
      <c r="AC102">
        <v>0.15875250101089478</v>
      </c>
      <c r="AD102">
        <v>-0.16743366420269012</v>
      </c>
      <c r="AE102">
        <f>VLOOKUP(C102,[1]pop_15p_a!$A$8:$AL$68,3,FALSE)</f>
        <v>10927511.001940399</v>
      </c>
      <c r="AL102">
        <f t="shared" si="3"/>
        <v>12</v>
      </c>
      <c r="AM102">
        <f t="shared" si="3"/>
        <v>14</v>
      </c>
      <c r="AN102">
        <f t="shared" si="3"/>
        <v>15</v>
      </c>
      <c r="AO102">
        <f t="shared" si="3"/>
        <v>17</v>
      </c>
      <c r="AP102">
        <f t="shared" si="3"/>
        <v>19</v>
      </c>
      <c r="AQ102">
        <f t="shared" si="3"/>
        <v>20</v>
      </c>
    </row>
    <row r="103" spans="1:43">
      <c r="A103" t="s">
        <v>1</v>
      </c>
      <c r="B103" t="s">
        <v>35</v>
      </c>
      <c r="C103" s="6">
        <v>1983</v>
      </c>
      <c r="D103">
        <v>385351.3273</v>
      </c>
      <c r="E103">
        <v>204254.6924</v>
      </c>
      <c r="F103">
        <v>70298.3318</v>
      </c>
      <c r="G103">
        <v>69164.331000000006</v>
      </c>
      <c r="H103">
        <v>45633.8125</v>
      </c>
      <c r="I103">
        <v>26976.718400000002</v>
      </c>
      <c r="J103">
        <v>15.257357597351074</v>
      </c>
      <c r="K103">
        <v>6.2670555114746094</v>
      </c>
      <c r="L103">
        <v>1869.02685546875</v>
      </c>
      <c r="M103">
        <v>350654.96875</v>
      </c>
      <c r="N103">
        <v>253739.875</v>
      </c>
      <c r="O103">
        <v>360501.28125</v>
      </c>
      <c r="P103">
        <v>355873.21875</v>
      </c>
      <c r="Q103">
        <v>1084008.875</v>
      </c>
      <c r="R103">
        <v>5.3350400179624557E-2</v>
      </c>
      <c r="S103">
        <v>0.90940511226654053</v>
      </c>
      <c r="T103">
        <v>409371.21875</v>
      </c>
      <c r="U103">
        <v>279902.40625</v>
      </c>
      <c r="V103">
        <v>342523.1875</v>
      </c>
      <c r="W103">
        <v>1307285.25</v>
      </c>
      <c r="X103">
        <v>0.27165994048118591</v>
      </c>
      <c r="Y103">
        <v>0.93731153011322021</v>
      </c>
      <c r="Z103">
        <v>0.58496832847595215</v>
      </c>
      <c r="AA103">
        <v>0.29770198464393616</v>
      </c>
      <c r="AB103">
        <v>0.12257997691631317</v>
      </c>
      <c r="AC103">
        <v>0.14885757863521576</v>
      </c>
      <c r="AD103">
        <v>-0.13612926006317139</v>
      </c>
      <c r="AE103">
        <f>VLOOKUP(C103,[1]pop_15p_a!$A$8:$AL$68,3,FALSE)</f>
        <v>11101722.9983723</v>
      </c>
      <c r="AL103">
        <f t="shared" si="3"/>
        <v>12</v>
      </c>
      <c r="AM103">
        <f t="shared" si="3"/>
        <v>14</v>
      </c>
      <c r="AN103">
        <f t="shared" si="3"/>
        <v>15</v>
      </c>
      <c r="AO103">
        <f t="shared" si="3"/>
        <v>17</v>
      </c>
      <c r="AP103">
        <f t="shared" si="3"/>
        <v>19</v>
      </c>
      <c r="AQ103">
        <f t="shared" si="3"/>
        <v>20</v>
      </c>
    </row>
    <row r="104" spans="1:43">
      <c r="A104" t="s">
        <v>1</v>
      </c>
      <c r="B104" t="s">
        <v>35</v>
      </c>
      <c r="C104" s="6">
        <v>1984</v>
      </c>
      <c r="D104">
        <v>405579.61949999997</v>
      </c>
      <c r="E104">
        <v>206072.7041</v>
      </c>
      <c r="F104">
        <v>75224.827699999994</v>
      </c>
      <c r="G104">
        <v>75810.835999999996</v>
      </c>
      <c r="H104">
        <v>52679.315499999997</v>
      </c>
      <c r="I104">
        <v>31465.996299999999</v>
      </c>
      <c r="J104">
        <v>15.487214088439941</v>
      </c>
      <c r="K104">
        <v>6.4852018356323242</v>
      </c>
      <c r="L104">
        <v>1883.6864013671875</v>
      </c>
      <c r="M104">
        <v>363966.40625</v>
      </c>
      <c r="N104">
        <v>257554.71875</v>
      </c>
      <c r="O104">
        <v>373057.5625</v>
      </c>
      <c r="P104">
        <v>366897.53125</v>
      </c>
      <c r="Q104">
        <v>1108556.375</v>
      </c>
      <c r="R104">
        <v>5.3447611629962921E-2</v>
      </c>
      <c r="S104">
        <v>0.87955331802368164</v>
      </c>
      <c r="T104">
        <v>430860.96875</v>
      </c>
      <c r="U104">
        <v>286499.28125</v>
      </c>
      <c r="V104">
        <v>357067.46875</v>
      </c>
      <c r="W104">
        <v>1355657.125</v>
      </c>
      <c r="X104">
        <v>0.28376653790473938</v>
      </c>
      <c r="Y104">
        <v>0.9417492151260376</v>
      </c>
      <c r="Z104">
        <v>0.56857025623321533</v>
      </c>
      <c r="AA104">
        <v>0.31133374571800232</v>
      </c>
      <c r="AB104">
        <v>0.12565921247005463</v>
      </c>
      <c r="AC104">
        <v>0.15911814570426941</v>
      </c>
      <c r="AD104">
        <v>-0.14579483866691589</v>
      </c>
      <c r="AE104">
        <f>VLOOKUP(C104,[1]pop_15p_a!$A$8:$AL$68,3,FALSE)</f>
        <v>11264299.807040799</v>
      </c>
      <c r="AL104">
        <f t="shared" si="3"/>
        <v>12</v>
      </c>
      <c r="AM104">
        <f t="shared" si="3"/>
        <v>14</v>
      </c>
      <c r="AN104">
        <f t="shared" si="3"/>
        <v>15</v>
      </c>
      <c r="AO104">
        <f t="shared" si="3"/>
        <v>17</v>
      </c>
      <c r="AP104">
        <f t="shared" si="3"/>
        <v>19</v>
      </c>
      <c r="AQ104">
        <f t="shared" si="3"/>
        <v>20</v>
      </c>
    </row>
    <row r="105" spans="1:43">
      <c r="A105" t="s">
        <v>1</v>
      </c>
      <c r="B105" t="s">
        <v>35</v>
      </c>
      <c r="C105" s="6">
        <v>1985</v>
      </c>
      <c r="D105">
        <v>421951.78519999998</v>
      </c>
      <c r="E105">
        <v>216724.63269999999</v>
      </c>
      <c r="F105">
        <v>78492.3891</v>
      </c>
      <c r="G105">
        <v>80306.983099999998</v>
      </c>
      <c r="H105">
        <v>54672.221100000002</v>
      </c>
      <c r="I105">
        <v>31391.859199999999</v>
      </c>
      <c r="J105">
        <v>15.729642868041992</v>
      </c>
      <c r="K105">
        <v>6.7099599838256836</v>
      </c>
      <c r="L105">
        <v>1870.22998046875</v>
      </c>
      <c r="M105">
        <v>375384.6875</v>
      </c>
      <c r="N105">
        <v>271208.1875</v>
      </c>
      <c r="O105">
        <v>392152.59375</v>
      </c>
      <c r="P105">
        <v>379501.0625</v>
      </c>
      <c r="Q105">
        <v>1137611.125</v>
      </c>
      <c r="R105">
        <v>5.3770910948514938E-2</v>
      </c>
      <c r="S105">
        <v>0.86897224187850952</v>
      </c>
      <c r="T105">
        <v>447805.125</v>
      </c>
      <c r="U105">
        <v>301004.25</v>
      </c>
      <c r="V105">
        <v>374227</v>
      </c>
      <c r="W105">
        <v>1406653</v>
      </c>
      <c r="X105">
        <v>0.29584965109825134</v>
      </c>
      <c r="Y105">
        <v>0.94415473937988281</v>
      </c>
      <c r="Z105">
        <v>0.57783949375152588</v>
      </c>
      <c r="AA105">
        <v>0.31427139043807983</v>
      </c>
      <c r="AB105">
        <v>0.12688897550106049</v>
      </c>
      <c r="AC105">
        <v>0.16094253957271576</v>
      </c>
      <c r="AD105">
        <v>-0.14875528216362</v>
      </c>
      <c r="AE105">
        <f>VLOOKUP(C105,[1]pop_15p_a!$A$8:$AL$68,3,FALSE)</f>
        <v>11456640.935786</v>
      </c>
      <c r="AL105">
        <f t="shared" si="3"/>
        <v>12</v>
      </c>
      <c r="AM105">
        <f t="shared" si="3"/>
        <v>14</v>
      </c>
      <c r="AN105">
        <f t="shared" si="3"/>
        <v>15</v>
      </c>
      <c r="AO105">
        <f t="shared" si="3"/>
        <v>17</v>
      </c>
      <c r="AP105">
        <f t="shared" si="3"/>
        <v>19</v>
      </c>
      <c r="AQ105">
        <f t="shared" si="3"/>
        <v>20</v>
      </c>
    </row>
    <row r="106" spans="1:43">
      <c r="A106" t="s">
        <v>1</v>
      </c>
      <c r="B106" t="s">
        <v>35</v>
      </c>
      <c r="C106" s="6">
        <v>1986</v>
      </c>
      <c r="D106">
        <v>432734.96039999998</v>
      </c>
      <c r="E106">
        <v>221103.46770000001</v>
      </c>
      <c r="F106">
        <v>81151.411900000006</v>
      </c>
      <c r="G106">
        <v>80617.590400000001</v>
      </c>
      <c r="H106">
        <v>60152.901599999997</v>
      </c>
      <c r="I106">
        <v>29907.891599999999</v>
      </c>
      <c r="J106">
        <v>15.986164093017578</v>
      </c>
      <c r="K106">
        <v>7.0070967674255371</v>
      </c>
      <c r="L106">
        <v>1880.669921875</v>
      </c>
      <c r="M106">
        <v>381514.5625</v>
      </c>
      <c r="N106">
        <v>280668.15625</v>
      </c>
      <c r="O106">
        <v>395752.59375</v>
      </c>
      <c r="P106">
        <v>385682.15625</v>
      </c>
      <c r="Q106">
        <v>1185970.375</v>
      </c>
      <c r="R106">
        <v>5.3270962089300156E-2</v>
      </c>
      <c r="S106">
        <v>0.83195430040359497</v>
      </c>
      <c r="T106">
        <v>458786.5625</v>
      </c>
      <c r="U106">
        <v>308407.0625</v>
      </c>
      <c r="V106">
        <v>377337.53125</v>
      </c>
      <c r="W106">
        <v>1454513.75</v>
      </c>
      <c r="X106">
        <v>0.30583798885345459</v>
      </c>
      <c r="Y106">
        <v>0.92289531230926514</v>
      </c>
      <c r="Z106">
        <v>0.5797075629234314</v>
      </c>
      <c r="AA106">
        <v>0.2934114933013916</v>
      </c>
      <c r="AB106">
        <v>0.13586504757404327</v>
      </c>
      <c r="AC106">
        <v>0.14095723628997803</v>
      </c>
      <c r="AD106">
        <v>-0.1341104656457901</v>
      </c>
      <c r="AE106">
        <f>VLOOKUP(C106,[1]pop_15p_a!$A$8:$AL$68,3,FALSE)</f>
        <v>11639152.045081001</v>
      </c>
      <c r="AL106">
        <f t="shared" si="3"/>
        <v>12</v>
      </c>
      <c r="AM106">
        <f t="shared" si="3"/>
        <v>14</v>
      </c>
      <c r="AN106">
        <f t="shared" si="3"/>
        <v>15</v>
      </c>
      <c r="AO106">
        <f t="shared" si="3"/>
        <v>17</v>
      </c>
      <c r="AP106">
        <f t="shared" si="3"/>
        <v>19</v>
      </c>
      <c r="AQ106">
        <f t="shared" si="3"/>
        <v>20</v>
      </c>
    </row>
    <row r="107" spans="1:43">
      <c r="A107" t="s">
        <v>1</v>
      </c>
      <c r="B107" t="s">
        <v>35</v>
      </c>
      <c r="C107" s="6">
        <v>1987</v>
      </c>
      <c r="D107">
        <v>457564.91360000003</v>
      </c>
      <c r="E107">
        <v>228127.11670000001</v>
      </c>
      <c r="F107">
        <v>84205.014999999999</v>
      </c>
      <c r="G107">
        <v>86655.746299999999</v>
      </c>
      <c r="H107">
        <v>65236.673799999997</v>
      </c>
      <c r="I107">
        <v>33264.2808</v>
      </c>
      <c r="J107">
        <v>16.254934310913086</v>
      </c>
      <c r="K107">
        <v>7.173004150390625</v>
      </c>
      <c r="L107">
        <v>1877.5311279296875</v>
      </c>
      <c r="M107">
        <v>410424.9375</v>
      </c>
      <c r="N107">
        <v>291670.65625</v>
      </c>
      <c r="O107">
        <v>417884.5</v>
      </c>
      <c r="P107">
        <v>414118.84375</v>
      </c>
      <c r="Q107">
        <v>1240716.25</v>
      </c>
      <c r="R107">
        <v>5.2560117095708847E-2</v>
      </c>
      <c r="S107">
        <v>0.86034941673278809</v>
      </c>
      <c r="T107">
        <v>484363.53125</v>
      </c>
      <c r="U107">
        <v>319000.65625</v>
      </c>
      <c r="V107">
        <v>397293.25</v>
      </c>
      <c r="W107">
        <v>1507297.625</v>
      </c>
      <c r="X107">
        <v>0.31627187132835388</v>
      </c>
      <c r="Y107">
        <v>0.9456368088722229</v>
      </c>
      <c r="Z107">
        <v>0.55594533681869507</v>
      </c>
      <c r="AA107">
        <v>0.29858005046844482</v>
      </c>
      <c r="AB107">
        <v>0.13405057787895203</v>
      </c>
      <c r="AC107">
        <v>0.14109909534454346</v>
      </c>
      <c r="AD107">
        <v>-0.12246110290288925</v>
      </c>
      <c r="AE107">
        <f>VLOOKUP(C107,[1]pop_15p_a!$A$8:$AL$68,3,FALSE)</f>
        <v>11854765.593396701</v>
      </c>
      <c r="AL107">
        <f t="shared" si="3"/>
        <v>12</v>
      </c>
      <c r="AM107">
        <f t="shared" si="3"/>
        <v>14</v>
      </c>
      <c r="AN107">
        <f t="shared" si="3"/>
        <v>15</v>
      </c>
      <c r="AO107">
        <f t="shared" si="3"/>
        <v>17</v>
      </c>
      <c r="AP107">
        <f t="shared" si="3"/>
        <v>19</v>
      </c>
      <c r="AQ107">
        <f t="shared" si="3"/>
        <v>20</v>
      </c>
    </row>
    <row r="108" spans="1:43">
      <c r="A108" t="s">
        <v>1</v>
      </c>
      <c r="B108" t="s">
        <v>35</v>
      </c>
      <c r="C108" s="6">
        <v>1988</v>
      </c>
      <c r="D108">
        <v>475271.35950000002</v>
      </c>
      <c r="E108">
        <v>238698.033</v>
      </c>
      <c r="F108">
        <v>86682.809599999993</v>
      </c>
      <c r="G108">
        <v>95947.007599999997</v>
      </c>
      <c r="H108">
        <v>65912.6345</v>
      </c>
      <c r="I108">
        <v>41541.2912</v>
      </c>
      <c r="J108">
        <v>16.527429580688477</v>
      </c>
      <c r="K108">
        <v>7.4460310935974121</v>
      </c>
      <c r="L108">
        <v>1874.57958984375</v>
      </c>
      <c r="M108">
        <v>440347.125</v>
      </c>
      <c r="N108">
        <v>306614.84375</v>
      </c>
      <c r="O108">
        <v>448758.1875</v>
      </c>
      <c r="P108">
        <v>444049.84375</v>
      </c>
      <c r="Q108">
        <v>1305043.375</v>
      </c>
      <c r="R108">
        <v>5.3101725876331329E-2</v>
      </c>
      <c r="S108">
        <v>0.8620268702507019</v>
      </c>
      <c r="T108">
        <v>503555</v>
      </c>
      <c r="U108">
        <v>332719.3125</v>
      </c>
      <c r="V108">
        <v>424360.09375</v>
      </c>
      <c r="W108">
        <v>1568911.375</v>
      </c>
      <c r="X108">
        <v>0.32936397194862366</v>
      </c>
      <c r="Y108">
        <v>0.94333869218826294</v>
      </c>
      <c r="Z108">
        <v>0.55082559585571289</v>
      </c>
      <c r="AA108">
        <v>0.31707915663719177</v>
      </c>
      <c r="AB108">
        <v>0.13314010202884674</v>
      </c>
      <c r="AC108">
        <v>0.1457793116569519</v>
      </c>
      <c r="AD108">
        <v>-0.13906244933605194</v>
      </c>
      <c r="AE108">
        <f>VLOOKUP(C108,[1]pop_15p_a!$A$8:$AL$68,3,FALSE)</f>
        <v>12098441.7372937</v>
      </c>
      <c r="AL108">
        <f t="shared" si="3"/>
        <v>12</v>
      </c>
      <c r="AM108">
        <f t="shared" si="3"/>
        <v>14</v>
      </c>
      <c r="AN108">
        <f t="shared" si="3"/>
        <v>15</v>
      </c>
      <c r="AO108">
        <f t="shared" si="3"/>
        <v>17</v>
      </c>
      <c r="AP108">
        <f t="shared" si="3"/>
        <v>19</v>
      </c>
      <c r="AQ108">
        <f t="shared" si="3"/>
        <v>20</v>
      </c>
    </row>
    <row r="109" spans="1:43">
      <c r="A109" t="s">
        <v>1</v>
      </c>
      <c r="B109" t="s">
        <v>35</v>
      </c>
      <c r="C109" s="6">
        <v>1989</v>
      </c>
      <c r="D109">
        <v>492233.53029999998</v>
      </c>
      <c r="E109">
        <v>248981.23639999999</v>
      </c>
      <c r="F109">
        <v>88979.376199999999</v>
      </c>
      <c r="G109">
        <v>96816.340299999996</v>
      </c>
      <c r="H109">
        <v>68991.335300000006</v>
      </c>
      <c r="I109">
        <v>43874.465799999998</v>
      </c>
      <c r="J109">
        <v>16.792293548583984</v>
      </c>
      <c r="K109">
        <v>7.7581815719604492</v>
      </c>
      <c r="L109">
        <v>1887.2696533203125</v>
      </c>
      <c r="M109">
        <v>460902.71875</v>
      </c>
      <c r="N109">
        <v>322104.53125</v>
      </c>
      <c r="O109">
        <v>468436.0625</v>
      </c>
      <c r="P109">
        <v>463162.5</v>
      </c>
      <c r="Q109">
        <v>1368012.5</v>
      </c>
      <c r="R109">
        <v>5.3657680749893188E-2</v>
      </c>
      <c r="S109">
        <v>0.85759532451629639</v>
      </c>
      <c r="T109">
        <v>524450.0625</v>
      </c>
      <c r="U109">
        <v>345369.84375</v>
      </c>
      <c r="V109">
        <v>442602.25</v>
      </c>
      <c r="W109">
        <v>1627557</v>
      </c>
      <c r="X109">
        <v>0.34215271472930908</v>
      </c>
      <c r="Y109">
        <v>0.93669545650482178</v>
      </c>
      <c r="Z109">
        <v>0.55642133951187134</v>
      </c>
      <c r="AA109">
        <v>0.31430336833000183</v>
      </c>
      <c r="AB109">
        <v>0.13542237877845764</v>
      </c>
      <c r="AC109">
        <v>0.15088963508605957</v>
      </c>
      <c r="AD109">
        <v>-0.15839388966560364</v>
      </c>
      <c r="AE109">
        <f>VLOOKUP(C109,[1]pop_15p_a!$A$8:$AL$68,3,FALSE)</f>
        <v>12346658.231114799</v>
      </c>
      <c r="AF109" s="10">
        <v>17.100000000000001</v>
      </c>
      <c r="AL109">
        <f t="shared" si="3"/>
        <v>12</v>
      </c>
      <c r="AM109">
        <f t="shared" si="3"/>
        <v>14</v>
      </c>
      <c r="AN109">
        <f t="shared" si="3"/>
        <v>15</v>
      </c>
      <c r="AO109">
        <f t="shared" si="3"/>
        <v>17</v>
      </c>
      <c r="AP109">
        <f t="shared" si="3"/>
        <v>19</v>
      </c>
      <c r="AQ109">
        <f t="shared" si="3"/>
        <v>20</v>
      </c>
    </row>
    <row r="110" spans="1:43">
      <c r="A110" t="s">
        <v>1</v>
      </c>
      <c r="B110" t="s">
        <v>35</v>
      </c>
      <c r="C110" s="6">
        <v>1990</v>
      </c>
      <c r="D110">
        <v>490284.05810000002</v>
      </c>
      <c r="E110">
        <v>251388.97020000001</v>
      </c>
      <c r="F110">
        <v>91827.506599999993</v>
      </c>
      <c r="G110">
        <v>87638.416899999997</v>
      </c>
      <c r="H110">
        <v>76756.899900000004</v>
      </c>
      <c r="I110">
        <v>41367.2834</v>
      </c>
      <c r="J110">
        <v>17.041431427001953</v>
      </c>
      <c r="K110">
        <v>7.8828754425048828</v>
      </c>
      <c r="L110">
        <v>1867.9515380859375</v>
      </c>
      <c r="M110">
        <v>456197.28125</v>
      </c>
      <c r="N110">
        <v>333274.46875</v>
      </c>
      <c r="O110">
        <v>455572.75</v>
      </c>
      <c r="P110">
        <v>457506.125</v>
      </c>
      <c r="Q110">
        <v>1417922.125</v>
      </c>
      <c r="R110">
        <v>5.3800910711288452E-2</v>
      </c>
      <c r="S110">
        <v>0.83746379613876343</v>
      </c>
      <c r="T110">
        <v>523807.90625</v>
      </c>
      <c r="U110">
        <v>350795.1875</v>
      </c>
      <c r="V110">
        <v>431718.28125</v>
      </c>
      <c r="W110">
        <v>1671026</v>
      </c>
      <c r="X110">
        <v>0.34982028603553772</v>
      </c>
      <c r="Y110">
        <v>0.92106086015701294</v>
      </c>
      <c r="Z110">
        <v>0.58185786008834839</v>
      </c>
      <c r="AA110">
        <v>0.26344951987266541</v>
      </c>
      <c r="AB110">
        <v>0.13606724143028259</v>
      </c>
      <c r="AC110">
        <v>0.16031171381473541</v>
      </c>
      <c r="AD110">
        <v>-0.14545361697673798</v>
      </c>
      <c r="AE110">
        <f>VLOOKUP(C110,[1]pop_15p_a!$A$8:$AL$68,3,FALSE)</f>
        <v>12558331.1892235</v>
      </c>
      <c r="AF110" s="10">
        <v>16.399999999999999</v>
      </c>
      <c r="AL110">
        <f t="shared" ref="AL110:AQ119" si="4">AL42+9</f>
        <v>12</v>
      </c>
      <c r="AM110">
        <f t="shared" si="4"/>
        <v>14</v>
      </c>
      <c r="AN110">
        <f t="shared" si="4"/>
        <v>15</v>
      </c>
      <c r="AO110">
        <f t="shared" si="4"/>
        <v>17</v>
      </c>
      <c r="AP110">
        <f t="shared" si="4"/>
        <v>19</v>
      </c>
      <c r="AQ110">
        <f t="shared" si="4"/>
        <v>20</v>
      </c>
    </row>
    <row r="111" spans="1:43">
      <c r="A111" t="s">
        <v>1</v>
      </c>
      <c r="B111" t="s">
        <v>35</v>
      </c>
      <c r="C111" s="6">
        <v>1991</v>
      </c>
      <c r="D111">
        <v>492310.3505</v>
      </c>
      <c r="E111">
        <v>257256.40650000001</v>
      </c>
      <c r="F111">
        <v>94168.319399999993</v>
      </c>
      <c r="G111">
        <v>84135.355299999996</v>
      </c>
      <c r="H111">
        <v>84014.543600000005</v>
      </c>
      <c r="I111">
        <v>42814.488899999997</v>
      </c>
      <c r="J111">
        <v>17.271873474121094</v>
      </c>
      <c r="K111">
        <v>7.7109112739562988</v>
      </c>
      <c r="L111">
        <v>1853.8984375</v>
      </c>
      <c r="M111">
        <v>455929.1875</v>
      </c>
      <c r="N111">
        <v>342487.59375</v>
      </c>
      <c r="O111">
        <v>458513.0625</v>
      </c>
      <c r="P111">
        <v>457298.1875</v>
      </c>
      <c r="Q111">
        <v>1464339.375</v>
      </c>
      <c r="R111">
        <v>5.3182989358901978E-2</v>
      </c>
      <c r="S111">
        <v>0.83472514152526855</v>
      </c>
      <c r="T111">
        <v>525471.6875</v>
      </c>
      <c r="U111">
        <v>359246.125</v>
      </c>
      <c r="V111">
        <v>433820.125</v>
      </c>
      <c r="W111">
        <v>1707931.625</v>
      </c>
      <c r="X111">
        <v>0.35414600372314453</v>
      </c>
      <c r="Y111">
        <v>0.93464946746826172</v>
      </c>
      <c r="Z111">
        <v>0.60295426845550537</v>
      </c>
      <c r="AA111">
        <v>0.25323665142059326</v>
      </c>
      <c r="AB111">
        <v>0.14455756545066833</v>
      </c>
      <c r="AC111">
        <v>0.14688068628311157</v>
      </c>
      <c r="AD111">
        <v>-0.13791421055793762</v>
      </c>
      <c r="AE111">
        <f>VLOOKUP(C111,[1]pop_15p_a!$A$8:$AL$68,3,FALSE)</f>
        <v>12733986.830381</v>
      </c>
      <c r="AF111" s="10">
        <v>21.6</v>
      </c>
      <c r="AL111">
        <f t="shared" si="4"/>
        <v>12</v>
      </c>
      <c r="AM111">
        <f t="shared" si="4"/>
        <v>14</v>
      </c>
      <c r="AN111">
        <f t="shared" si="4"/>
        <v>15</v>
      </c>
      <c r="AO111">
        <f t="shared" si="4"/>
        <v>17</v>
      </c>
      <c r="AP111">
        <f t="shared" si="4"/>
        <v>19</v>
      </c>
      <c r="AQ111">
        <f t="shared" si="4"/>
        <v>20</v>
      </c>
    </row>
    <row r="112" spans="1:43">
      <c r="A112" t="s">
        <v>1</v>
      </c>
      <c r="B112" t="s">
        <v>35</v>
      </c>
      <c r="C112" s="6">
        <v>1992</v>
      </c>
      <c r="D112">
        <v>512147.61489999999</v>
      </c>
      <c r="E112">
        <v>262063.53460000001</v>
      </c>
      <c r="F112">
        <v>96563.076499999996</v>
      </c>
      <c r="G112">
        <v>89717.708799999993</v>
      </c>
      <c r="H112">
        <v>90240.377600000007</v>
      </c>
      <c r="I112">
        <v>45637.826200000003</v>
      </c>
      <c r="J112">
        <v>17.48594856262207</v>
      </c>
      <c r="K112">
        <v>7.6721920967102051</v>
      </c>
      <c r="L112">
        <v>1851.8408203125</v>
      </c>
      <c r="M112">
        <v>474114.71875</v>
      </c>
      <c r="N112">
        <v>351397.1875</v>
      </c>
      <c r="O112">
        <v>479454.15625</v>
      </c>
      <c r="P112">
        <v>475796.625</v>
      </c>
      <c r="Q112">
        <v>1526437.125</v>
      </c>
      <c r="R112">
        <v>5.3460434079170227E-2</v>
      </c>
      <c r="S112">
        <v>0.85176247358322144</v>
      </c>
      <c r="T112">
        <v>547202.5625</v>
      </c>
      <c r="U112">
        <v>366710</v>
      </c>
      <c r="V112">
        <v>450679.25</v>
      </c>
      <c r="W112">
        <v>1750243.375</v>
      </c>
      <c r="X112">
        <v>0.36160856485366821</v>
      </c>
      <c r="Y112">
        <v>0.96692776679992676</v>
      </c>
      <c r="Z112">
        <v>0.57642120122909546</v>
      </c>
      <c r="AA112">
        <v>0.26223167777061462</v>
      </c>
      <c r="AB112">
        <v>0.14316077530384064</v>
      </c>
      <c r="AC112">
        <v>0.17978700995445251</v>
      </c>
      <c r="AD112">
        <v>-0.14937253296375275</v>
      </c>
      <c r="AE112">
        <f>VLOOKUP(C112,[1]pop_15p_a!$A$8:$AL$68,3,FALSE)</f>
        <v>12878037.0757479</v>
      </c>
      <c r="AF112" s="10">
        <v>27.7</v>
      </c>
      <c r="AL112">
        <f t="shared" si="4"/>
        <v>12</v>
      </c>
      <c r="AM112">
        <f t="shared" si="4"/>
        <v>14</v>
      </c>
      <c r="AN112">
        <f t="shared" si="4"/>
        <v>15</v>
      </c>
      <c r="AO112">
        <f t="shared" si="4"/>
        <v>17</v>
      </c>
      <c r="AP112">
        <f t="shared" si="4"/>
        <v>19</v>
      </c>
      <c r="AQ112">
        <f t="shared" si="4"/>
        <v>20</v>
      </c>
    </row>
    <row r="113" spans="1:43">
      <c r="A113" t="s">
        <v>1</v>
      </c>
      <c r="B113" t="s">
        <v>35</v>
      </c>
      <c r="C113" s="6">
        <v>1993</v>
      </c>
      <c r="D113">
        <v>532535.21470000001</v>
      </c>
      <c r="E113">
        <v>267694.48639999999</v>
      </c>
      <c r="F113">
        <v>97612.866200000004</v>
      </c>
      <c r="G113">
        <v>94915.326000000001</v>
      </c>
      <c r="H113">
        <v>98802.800300000003</v>
      </c>
      <c r="I113">
        <v>49061.6129</v>
      </c>
      <c r="J113">
        <v>17.687479019165039</v>
      </c>
      <c r="K113">
        <v>7.7039089202880859</v>
      </c>
      <c r="L113">
        <v>1869.6207275390625</v>
      </c>
      <c r="M113">
        <v>493528.96875</v>
      </c>
      <c r="N113">
        <v>359776.4375</v>
      </c>
      <c r="O113">
        <v>497063.125</v>
      </c>
      <c r="P113">
        <v>495106.65625</v>
      </c>
      <c r="Q113">
        <v>1630574.375</v>
      </c>
      <c r="R113">
        <v>5.4634738713502884E-2</v>
      </c>
      <c r="S113">
        <v>0.84463781118392944</v>
      </c>
      <c r="T113">
        <v>569298.1875</v>
      </c>
      <c r="U113">
        <v>374369.46875</v>
      </c>
      <c r="V113">
        <v>464725.375</v>
      </c>
      <c r="W113">
        <v>1796450.25</v>
      </c>
      <c r="X113">
        <v>0.3712933361530304</v>
      </c>
      <c r="Y113">
        <v>0.98512136936187744</v>
      </c>
      <c r="Z113">
        <v>0.57652723789215088</v>
      </c>
      <c r="AA113">
        <v>0.27465313673019409</v>
      </c>
      <c r="AB113">
        <v>0.14323471486568451</v>
      </c>
      <c r="AC113">
        <v>0.16639776527881622</v>
      </c>
      <c r="AD113">
        <v>-0.15839722752571106</v>
      </c>
      <c r="AE113">
        <f>VLOOKUP(C113,[1]pop_15p_a!$A$8:$AL$68,3,FALSE)</f>
        <v>12985761.6930259</v>
      </c>
      <c r="AF113" s="10">
        <v>30.7</v>
      </c>
      <c r="AL113">
        <f t="shared" si="4"/>
        <v>12</v>
      </c>
      <c r="AM113">
        <f t="shared" si="4"/>
        <v>14</v>
      </c>
      <c r="AN113">
        <f t="shared" si="4"/>
        <v>15</v>
      </c>
      <c r="AO113">
        <f t="shared" si="4"/>
        <v>17</v>
      </c>
      <c r="AP113">
        <f t="shared" si="4"/>
        <v>19</v>
      </c>
      <c r="AQ113">
        <f t="shared" si="4"/>
        <v>20</v>
      </c>
    </row>
    <row r="114" spans="1:43">
      <c r="A114" t="s">
        <v>1</v>
      </c>
      <c r="B114" t="s">
        <v>35</v>
      </c>
      <c r="C114" s="6">
        <v>1994</v>
      </c>
      <c r="D114">
        <v>552954.29819999996</v>
      </c>
      <c r="E114">
        <v>279539.55969999998</v>
      </c>
      <c r="F114">
        <v>100903.4599</v>
      </c>
      <c r="G114">
        <v>105379.7883</v>
      </c>
      <c r="H114">
        <v>103163.4694</v>
      </c>
      <c r="I114">
        <v>57079.449699999997</v>
      </c>
      <c r="J114">
        <v>17.882736206054687</v>
      </c>
      <c r="K114">
        <v>7.9600629806518555</v>
      </c>
      <c r="L114">
        <v>1877.727783203125</v>
      </c>
      <c r="M114">
        <v>518687</v>
      </c>
      <c r="N114">
        <v>379047.9375</v>
      </c>
      <c r="O114">
        <v>526218.6875</v>
      </c>
      <c r="P114">
        <v>516066.375</v>
      </c>
      <c r="Q114">
        <v>1749395.25</v>
      </c>
      <c r="R114">
        <v>5.6372880935668945E-2</v>
      </c>
      <c r="S114">
        <v>0.83529120683670044</v>
      </c>
      <c r="T114">
        <v>590548.25</v>
      </c>
      <c r="U114">
        <v>390530.96875</v>
      </c>
      <c r="V114">
        <v>492900.21875</v>
      </c>
      <c r="W114">
        <v>1852843.5</v>
      </c>
      <c r="X114">
        <v>0.38503941893577576</v>
      </c>
      <c r="Y114">
        <v>0.98282825946807861</v>
      </c>
      <c r="Z114">
        <v>0.5823899507522583</v>
      </c>
      <c r="AA114">
        <v>0.28318709135055542</v>
      </c>
      <c r="AB114">
        <v>0.14697703719139099</v>
      </c>
      <c r="AC114">
        <v>0.16875796020030975</v>
      </c>
      <c r="AD114">
        <v>-0.16898749768733978</v>
      </c>
      <c r="AE114">
        <f>VLOOKUP(C114,[1]pop_15p_a!$A$8:$AL$68,3,FALSE)</f>
        <v>13106722.437035199</v>
      </c>
      <c r="AF114" s="10">
        <v>31.8</v>
      </c>
      <c r="AL114">
        <f t="shared" si="4"/>
        <v>12</v>
      </c>
      <c r="AM114">
        <f t="shared" si="4"/>
        <v>14</v>
      </c>
      <c r="AN114">
        <f t="shared" si="4"/>
        <v>15</v>
      </c>
      <c r="AO114">
        <f t="shared" si="4"/>
        <v>17</v>
      </c>
      <c r="AP114">
        <f t="shared" si="4"/>
        <v>19</v>
      </c>
      <c r="AQ114">
        <f t="shared" si="4"/>
        <v>20</v>
      </c>
    </row>
    <row r="115" spans="1:43">
      <c r="A115" t="s">
        <v>1</v>
      </c>
      <c r="B115" t="s">
        <v>35</v>
      </c>
      <c r="C115" s="6">
        <v>1995</v>
      </c>
      <c r="D115">
        <v>574401.64020000002</v>
      </c>
      <c r="E115">
        <v>289055.52879999997</v>
      </c>
      <c r="F115">
        <v>105132.3184</v>
      </c>
      <c r="G115">
        <v>108264.086</v>
      </c>
      <c r="H115">
        <v>113438.2246</v>
      </c>
      <c r="I115">
        <v>59754.512799999997</v>
      </c>
      <c r="J115">
        <v>18.076742172241211</v>
      </c>
      <c r="K115">
        <v>8.2536802291870117</v>
      </c>
      <c r="L115">
        <v>1875.914794921875</v>
      </c>
      <c r="M115">
        <v>544356</v>
      </c>
      <c r="N115">
        <v>397141.65625</v>
      </c>
      <c r="O115">
        <v>541544.4375</v>
      </c>
      <c r="P115">
        <v>539097.25</v>
      </c>
      <c r="Q115">
        <v>1864926.125</v>
      </c>
      <c r="R115">
        <v>5.7381633669137955E-2</v>
      </c>
      <c r="S115">
        <v>0.83929646015167236</v>
      </c>
      <c r="T115">
        <v>613845.0625</v>
      </c>
      <c r="U115">
        <v>404202.875</v>
      </c>
      <c r="V115">
        <v>507778.0625</v>
      </c>
      <c r="W115">
        <v>1909013.75</v>
      </c>
      <c r="X115">
        <v>0.40030068159103394</v>
      </c>
      <c r="Y115">
        <v>0.98261815309524536</v>
      </c>
      <c r="Z115">
        <v>0.5817146897315979</v>
      </c>
      <c r="AA115">
        <v>0.2656218409538269</v>
      </c>
      <c r="AB115">
        <v>0.14880792796611786</v>
      </c>
      <c r="AC115">
        <v>0.16930538415908813</v>
      </c>
      <c r="AD115">
        <v>-0.17221783101558685</v>
      </c>
      <c r="AE115">
        <f>VLOOKUP(C115,[1]pop_15p_a!$A$8:$AL$68,3,FALSE)</f>
        <v>13255992.052406801</v>
      </c>
      <c r="AF115" s="10">
        <v>31.2</v>
      </c>
      <c r="AL115">
        <f t="shared" si="4"/>
        <v>12</v>
      </c>
      <c r="AM115">
        <f t="shared" si="4"/>
        <v>14</v>
      </c>
      <c r="AN115">
        <f t="shared" si="4"/>
        <v>15</v>
      </c>
      <c r="AO115">
        <f t="shared" si="4"/>
        <v>17</v>
      </c>
      <c r="AP115">
        <f t="shared" si="4"/>
        <v>19</v>
      </c>
      <c r="AQ115">
        <f t="shared" si="4"/>
        <v>20</v>
      </c>
    </row>
    <row r="116" spans="1:43">
      <c r="A116" t="s">
        <v>1</v>
      </c>
      <c r="B116" t="s">
        <v>35</v>
      </c>
      <c r="C116" s="6">
        <v>1996</v>
      </c>
      <c r="D116">
        <v>597185.15130000003</v>
      </c>
      <c r="E116">
        <v>297645.81300000002</v>
      </c>
      <c r="F116">
        <v>107228.86719999999</v>
      </c>
      <c r="G116">
        <v>115450.32460000001</v>
      </c>
      <c r="H116">
        <v>125784.9629</v>
      </c>
      <c r="I116">
        <v>65666.487999999998</v>
      </c>
      <c r="J116">
        <v>18.271684646606445</v>
      </c>
      <c r="K116">
        <v>8.3588266372680664</v>
      </c>
      <c r="L116">
        <v>1868.75927734375</v>
      </c>
      <c r="M116">
        <v>573254.4375</v>
      </c>
      <c r="N116">
        <v>411322.4375</v>
      </c>
      <c r="O116">
        <v>562475.5625</v>
      </c>
      <c r="P116">
        <v>564025.5625</v>
      </c>
      <c r="Q116">
        <v>1941644.875</v>
      </c>
      <c r="R116">
        <v>5.7436581701040268E-2</v>
      </c>
      <c r="S116">
        <v>0.857532799243927</v>
      </c>
      <c r="T116">
        <v>638192.75</v>
      </c>
      <c r="U116">
        <v>415276.8125</v>
      </c>
      <c r="V116">
        <v>527971.875</v>
      </c>
      <c r="W116">
        <v>1969751.125</v>
      </c>
      <c r="X116">
        <v>0.41963940858840942</v>
      </c>
      <c r="Y116">
        <v>0.99543821811676025</v>
      </c>
      <c r="Z116">
        <v>0.57675457000732422</v>
      </c>
      <c r="AA116">
        <v>0.26497194170951843</v>
      </c>
      <c r="AB116">
        <v>0.14429493248462677</v>
      </c>
      <c r="AC116">
        <v>0.1812959760427475</v>
      </c>
      <c r="AD116">
        <v>-0.17281153798103333</v>
      </c>
      <c r="AE116">
        <f>VLOOKUP(C116,[1]pop_15p_a!$A$8:$AL$68,3,FALSE)</f>
        <v>13411013.9142613</v>
      </c>
      <c r="AF116" s="10">
        <v>29.4</v>
      </c>
      <c r="AL116">
        <f t="shared" si="4"/>
        <v>12</v>
      </c>
      <c r="AM116">
        <f t="shared" si="4"/>
        <v>14</v>
      </c>
      <c r="AN116">
        <f t="shared" si="4"/>
        <v>15</v>
      </c>
      <c r="AO116">
        <f t="shared" si="4"/>
        <v>17</v>
      </c>
      <c r="AP116">
        <f t="shared" si="4"/>
        <v>19</v>
      </c>
      <c r="AQ116">
        <f t="shared" si="4"/>
        <v>20</v>
      </c>
    </row>
    <row r="117" spans="1:43">
      <c r="A117" t="s">
        <v>1</v>
      </c>
      <c r="B117" t="s">
        <v>35</v>
      </c>
      <c r="C117" s="6">
        <v>1997</v>
      </c>
      <c r="D117">
        <v>624516.17150000005</v>
      </c>
      <c r="E117">
        <v>312376.95020000002</v>
      </c>
      <c r="F117">
        <v>111576.5241</v>
      </c>
      <c r="G117">
        <v>126692.224</v>
      </c>
      <c r="H117">
        <v>131544.69579999999</v>
      </c>
      <c r="I117">
        <v>72395.196800000005</v>
      </c>
      <c r="J117">
        <v>18.467588424682617</v>
      </c>
      <c r="K117">
        <v>8.4193315505981445</v>
      </c>
      <c r="L117">
        <v>1867.076171875</v>
      </c>
      <c r="M117">
        <v>603284.4375</v>
      </c>
      <c r="N117">
        <v>435156.09375</v>
      </c>
      <c r="O117">
        <v>597653.6875</v>
      </c>
      <c r="P117">
        <v>592444.4375</v>
      </c>
      <c r="Q117">
        <v>2008337.25</v>
      </c>
      <c r="R117">
        <v>5.7465959340333939E-2</v>
      </c>
      <c r="S117">
        <v>0.86979824304580688</v>
      </c>
      <c r="T117">
        <v>667401.1875</v>
      </c>
      <c r="U117">
        <v>434953.84375</v>
      </c>
      <c r="V117">
        <v>558238.8125</v>
      </c>
      <c r="W117">
        <v>2038723.125</v>
      </c>
      <c r="X117">
        <v>0.44321638345718384</v>
      </c>
      <c r="Y117">
        <v>1.0130748748779297</v>
      </c>
      <c r="Z117">
        <v>0.57664245367050171</v>
      </c>
      <c r="AA117">
        <v>0.27038642764091492</v>
      </c>
      <c r="AB117">
        <v>0.14743170142173767</v>
      </c>
      <c r="AC117">
        <v>0.18807311356067657</v>
      </c>
      <c r="AD117">
        <v>-0.17148852348327637</v>
      </c>
      <c r="AE117">
        <f>VLOOKUP(C117,[1]pop_15p_a!$A$8:$AL$68,3,FALSE)</f>
        <v>13556722.537832201</v>
      </c>
      <c r="AF117" s="10">
        <v>26</v>
      </c>
      <c r="AL117">
        <f t="shared" si="4"/>
        <v>12</v>
      </c>
      <c r="AM117">
        <f t="shared" si="4"/>
        <v>14</v>
      </c>
      <c r="AN117">
        <f t="shared" si="4"/>
        <v>15</v>
      </c>
      <c r="AO117">
        <f t="shared" si="4"/>
        <v>17</v>
      </c>
      <c r="AP117">
        <f t="shared" si="4"/>
        <v>19</v>
      </c>
      <c r="AQ117">
        <f t="shared" si="4"/>
        <v>20</v>
      </c>
    </row>
    <row r="118" spans="1:43">
      <c r="A118" t="s">
        <v>1</v>
      </c>
      <c r="B118" t="s">
        <v>35</v>
      </c>
      <c r="C118" s="6">
        <v>1998</v>
      </c>
      <c r="D118">
        <v>656202.02020000003</v>
      </c>
      <c r="E118">
        <v>330280.6727</v>
      </c>
      <c r="F118">
        <v>116630.3039</v>
      </c>
      <c r="G118">
        <v>132316.84959999999</v>
      </c>
      <c r="H118">
        <v>134064.53150000001</v>
      </c>
      <c r="I118">
        <v>76096.538100000005</v>
      </c>
      <c r="J118">
        <v>18.665044784545898</v>
      </c>
      <c r="K118">
        <v>8.5644521713256836</v>
      </c>
      <c r="L118">
        <v>1851.2337646484375</v>
      </c>
      <c r="M118">
        <v>630928</v>
      </c>
      <c r="N118">
        <v>461213.75</v>
      </c>
      <c r="O118">
        <v>631660.875</v>
      </c>
      <c r="P118">
        <v>616566.125</v>
      </c>
      <c r="Q118">
        <v>2095076.125</v>
      </c>
      <c r="R118">
        <v>5.7181611657142639E-2</v>
      </c>
      <c r="S118">
        <v>0.86679220199584961</v>
      </c>
      <c r="T118">
        <v>700891.8125</v>
      </c>
      <c r="U118">
        <v>458323.8125</v>
      </c>
      <c r="V118">
        <v>589256.4375</v>
      </c>
      <c r="W118">
        <v>2108236</v>
      </c>
      <c r="X118">
        <v>0.46773126721382141</v>
      </c>
      <c r="Y118">
        <v>1.0341699123382568</v>
      </c>
      <c r="Z118">
        <v>0.58850222826004028</v>
      </c>
      <c r="AA118">
        <v>0.27293524146080017</v>
      </c>
      <c r="AB118">
        <v>0.15003462135791779</v>
      </c>
      <c r="AC118">
        <v>0.17315903306007385</v>
      </c>
      <c r="AD118">
        <v>-0.17290250957012177</v>
      </c>
      <c r="AE118">
        <f>VLOOKUP(C118,[1]pop_15p_a!$A$8:$AL$68,3,FALSE)</f>
        <v>13696452.593261899</v>
      </c>
      <c r="AF118" s="10">
        <v>23.8</v>
      </c>
      <c r="AL118">
        <f t="shared" si="4"/>
        <v>12</v>
      </c>
      <c r="AM118">
        <f t="shared" si="4"/>
        <v>14</v>
      </c>
      <c r="AN118">
        <f t="shared" si="4"/>
        <v>15</v>
      </c>
      <c r="AO118">
        <f t="shared" si="4"/>
        <v>17</v>
      </c>
      <c r="AP118">
        <f t="shared" si="4"/>
        <v>19</v>
      </c>
      <c r="AQ118">
        <f t="shared" si="4"/>
        <v>20</v>
      </c>
    </row>
    <row r="119" spans="1:43">
      <c r="A119" t="s">
        <v>1</v>
      </c>
      <c r="B119" t="s">
        <v>35</v>
      </c>
      <c r="C119" s="6">
        <v>1999</v>
      </c>
      <c r="D119">
        <v>682011.11719999998</v>
      </c>
      <c r="E119">
        <v>344343.45819999999</v>
      </c>
      <c r="F119">
        <v>120220.9241</v>
      </c>
      <c r="G119">
        <v>143026.36689999999</v>
      </c>
      <c r="H119">
        <v>147325.98379999999</v>
      </c>
      <c r="I119">
        <v>85264.419299999994</v>
      </c>
      <c r="J119">
        <v>18.864112854003906</v>
      </c>
      <c r="K119">
        <v>8.716160774230957</v>
      </c>
      <c r="L119">
        <v>1855.8291015625</v>
      </c>
      <c r="M119">
        <v>664248.375</v>
      </c>
      <c r="N119">
        <v>484845.5</v>
      </c>
      <c r="O119">
        <v>664892.75</v>
      </c>
      <c r="P119">
        <v>650830.4375</v>
      </c>
      <c r="Q119">
        <v>2191857.75</v>
      </c>
      <c r="R119">
        <v>5.6753095239400864E-2</v>
      </c>
      <c r="S119">
        <v>0.86858958005905151</v>
      </c>
      <c r="T119">
        <v>728529.3125</v>
      </c>
      <c r="U119">
        <v>476621.75</v>
      </c>
      <c r="V119">
        <v>615052</v>
      </c>
      <c r="W119">
        <v>2184589.75</v>
      </c>
      <c r="X119">
        <v>0.4945894181728363</v>
      </c>
      <c r="Y119">
        <v>1.0366665124893188</v>
      </c>
      <c r="Z119">
        <v>0.58756077289581299</v>
      </c>
      <c r="AA119">
        <v>0.27338325977325439</v>
      </c>
      <c r="AB119">
        <v>0.14862722158432007</v>
      </c>
      <c r="AC119">
        <v>0.16304972767829895</v>
      </c>
      <c r="AD119">
        <v>-0.17602552473545074</v>
      </c>
      <c r="AE119">
        <f>VLOOKUP(C119,[1]pop_15p_a!$A$8:$AL$68,3,FALSE)</f>
        <v>13850516.523380499</v>
      </c>
      <c r="AF119" s="10">
        <v>22.6</v>
      </c>
      <c r="AL119">
        <f t="shared" si="4"/>
        <v>12</v>
      </c>
      <c r="AM119">
        <f t="shared" si="4"/>
        <v>14</v>
      </c>
      <c r="AN119">
        <f t="shared" si="4"/>
        <v>15</v>
      </c>
      <c r="AO119">
        <f t="shared" si="4"/>
        <v>17</v>
      </c>
      <c r="AP119">
        <f t="shared" si="4"/>
        <v>19</v>
      </c>
      <c r="AQ119">
        <f t="shared" si="4"/>
        <v>20</v>
      </c>
    </row>
    <row r="120" spans="1:43">
      <c r="A120" t="s">
        <v>1</v>
      </c>
      <c r="B120" t="s">
        <v>35</v>
      </c>
      <c r="C120" s="6">
        <v>2000</v>
      </c>
      <c r="D120">
        <v>695179.49930000002</v>
      </c>
      <c r="E120">
        <v>355294.41759999999</v>
      </c>
      <c r="F120">
        <v>122252.6188</v>
      </c>
      <c r="G120">
        <v>131665.6158</v>
      </c>
      <c r="H120">
        <v>160057.46470000001</v>
      </c>
      <c r="I120">
        <v>84433.593399999998</v>
      </c>
      <c r="J120">
        <v>19.065837860107422</v>
      </c>
      <c r="K120">
        <v>8.937525749206543</v>
      </c>
      <c r="L120">
        <v>1854.0352783203125</v>
      </c>
      <c r="M120">
        <v>674098.75</v>
      </c>
      <c r="N120">
        <v>496358.75</v>
      </c>
      <c r="O120">
        <v>662893.125</v>
      </c>
      <c r="P120">
        <v>663465.4375</v>
      </c>
      <c r="Q120">
        <v>2192312.25</v>
      </c>
      <c r="R120">
        <v>5.3585328161716461E-2</v>
      </c>
      <c r="S120">
        <v>0.87305426597595215</v>
      </c>
      <c r="T120">
        <v>742612.5</v>
      </c>
      <c r="U120">
        <v>490127.96875</v>
      </c>
      <c r="V120">
        <v>615511.5</v>
      </c>
      <c r="W120">
        <v>2242805.5</v>
      </c>
      <c r="X120">
        <v>0.51709878444671631</v>
      </c>
      <c r="Y120">
        <v>1.0209983587265015</v>
      </c>
      <c r="Z120">
        <v>0.58227664232254028</v>
      </c>
      <c r="AA120">
        <v>0.24489739537239075</v>
      </c>
      <c r="AB120">
        <v>0.14764462411403656</v>
      </c>
      <c r="AC120">
        <v>0.19861520826816559</v>
      </c>
      <c r="AD120">
        <v>-0.18407344818115234</v>
      </c>
      <c r="AE120">
        <f>VLOOKUP(C120,[1]pop_15p_a!$A$8:$AL$68,3,FALSE)</f>
        <v>14011831.8537602</v>
      </c>
      <c r="AF120" s="10">
        <v>19.600000000000001</v>
      </c>
      <c r="AL120">
        <f t="shared" ref="AL120:AQ129" si="5">AL52+9</f>
        <v>12</v>
      </c>
      <c r="AM120">
        <f t="shared" si="5"/>
        <v>14</v>
      </c>
      <c r="AN120">
        <f t="shared" si="5"/>
        <v>15</v>
      </c>
      <c r="AO120">
        <f t="shared" si="5"/>
        <v>17</v>
      </c>
      <c r="AP120">
        <f t="shared" si="5"/>
        <v>19</v>
      </c>
      <c r="AQ120">
        <f t="shared" si="5"/>
        <v>20</v>
      </c>
    </row>
    <row r="121" spans="1:43">
      <c r="A121" t="s">
        <v>1</v>
      </c>
      <c r="B121" t="s">
        <v>35</v>
      </c>
      <c r="C121" s="6">
        <v>2001</v>
      </c>
      <c r="D121">
        <v>722996.62809999997</v>
      </c>
      <c r="E121">
        <v>366300.77510000003</v>
      </c>
      <c r="F121">
        <v>126013.55710000001</v>
      </c>
      <c r="G121">
        <v>143679.43859999999</v>
      </c>
      <c r="H121">
        <v>159180.00839999999</v>
      </c>
      <c r="I121">
        <v>85572.609100000001</v>
      </c>
      <c r="J121">
        <v>19.268533706665039</v>
      </c>
      <c r="K121">
        <v>9.046565055847168</v>
      </c>
      <c r="L121">
        <v>1818.2130126953125</v>
      </c>
      <c r="M121">
        <v>698475</v>
      </c>
      <c r="N121">
        <v>509901</v>
      </c>
      <c r="O121">
        <v>691119.5</v>
      </c>
      <c r="P121">
        <v>691063.5625</v>
      </c>
      <c r="Q121">
        <v>2208089.75</v>
      </c>
      <c r="R121">
        <v>5.2416592836380005E-2</v>
      </c>
      <c r="S121">
        <v>0.90084248781204224</v>
      </c>
      <c r="T121">
        <v>772339.5</v>
      </c>
      <c r="U121">
        <v>505294.75</v>
      </c>
      <c r="V121">
        <v>642366.125</v>
      </c>
      <c r="W121">
        <v>2310629</v>
      </c>
      <c r="X121">
        <v>0.54679697751998901</v>
      </c>
      <c r="Y121">
        <v>1.0455065965652466</v>
      </c>
      <c r="Z121">
        <v>0.57803314924240112</v>
      </c>
      <c r="AA121">
        <v>0.25805822014808655</v>
      </c>
      <c r="AB121">
        <v>0.14807461202144623</v>
      </c>
      <c r="AC121">
        <v>0.19165779650211334</v>
      </c>
      <c r="AD121">
        <v>-0.16953185200691223</v>
      </c>
      <c r="AE121">
        <f>VLOOKUP(C121,[1]pop_15p_a!$A$8:$AL$68,3,FALSE)</f>
        <v>14205154.9833607</v>
      </c>
      <c r="AF121" s="10">
        <v>17.2</v>
      </c>
      <c r="AL121">
        <f t="shared" si="5"/>
        <v>12</v>
      </c>
      <c r="AM121">
        <f t="shared" si="5"/>
        <v>14</v>
      </c>
      <c r="AN121">
        <f t="shared" si="5"/>
        <v>15</v>
      </c>
      <c r="AO121">
        <f t="shared" si="5"/>
        <v>17</v>
      </c>
      <c r="AP121">
        <f t="shared" si="5"/>
        <v>19</v>
      </c>
      <c r="AQ121">
        <f t="shared" si="5"/>
        <v>20</v>
      </c>
    </row>
    <row r="122" spans="1:43">
      <c r="A122" t="s">
        <v>1</v>
      </c>
      <c r="B122" t="s">
        <v>35</v>
      </c>
      <c r="C122" s="6">
        <v>2002</v>
      </c>
      <c r="D122">
        <v>744585.01710000006</v>
      </c>
      <c r="E122">
        <v>381068.2487</v>
      </c>
      <c r="F122">
        <v>129741.7653</v>
      </c>
      <c r="G122">
        <v>161736.31830000001</v>
      </c>
      <c r="H122">
        <v>159973.06469999999</v>
      </c>
      <c r="I122">
        <v>96865.958299999998</v>
      </c>
      <c r="J122">
        <v>19.475191116333008</v>
      </c>
      <c r="K122">
        <v>9.2202301025390625</v>
      </c>
      <c r="L122">
        <v>1814.10205078125</v>
      </c>
      <c r="M122">
        <v>718334.5</v>
      </c>
      <c r="N122">
        <v>527345.375</v>
      </c>
      <c r="O122">
        <v>729164</v>
      </c>
      <c r="P122">
        <v>714119.5</v>
      </c>
      <c r="Q122">
        <v>2216582.75</v>
      </c>
      <c r="R122">
        <v>5.2756477147340775E-2</v>
      </c>
      <c r="S122">
        <v>0.90141433477401733</v>
      </c>
      <c r="T122">
        <v>795399.5625</v>
      </c>
      <c r="U122">
        <v>524405.875</v>
      </c>
      <c r="V122">
        <v>678464.6875</v>
      </c>
      <c r="W122">
        <v>2393082.5</v>
      </c>
      <c r="X122">
        <v>0.58014017343521118</v>
      </c>
      <c r="Y122">
        <v>1.0432025194168091</v>
      </c>
      <c r="Z122">
        <v>0.58059006929397583</v>
      </c>
      <c r="AA122">
        <v>0.27877584099769592</v>
      </c>
      <c r="AB122">
        <v>0.14784209430217743</v>
      </c>
      <c r="AC122">
        <v>0.18832376599311829</v>
      </c>
      <c r="AD122">
        <v>-0.18496359884738922</v>
      </c>
      <c r="AE122">
        <f>VLOOKUP(C122,[1]pop_15p_a!$A$8:$AL$68,3,FALSE)</f>
        <v>14382192.237868199</v>
      </c>
      <c r="AF122" s="10">
        <v>15.1</v>
      </c>
      <c r="AL122">
        <f t="shared" si="5"/>
        <v>12</v>
      </c>
      <c r="AM122">
        <f t="shared" si="5"/>
        <v>14</v>
      </c>
      <c r="AN122">
        <f t="shared" si="5"/>
        <v>15</v>
      </c>
      <c r="AO122">
        <f t="shared" si="5"/>
        <v>17</v>
      </c>
      <c r="AP122">
        <f t="shared" si="5"/>
        <v>19</v>
      </c>
      <c r="AQ122">
        <f t="shared" si="5"/>
        <v>20</v>
      </c>
    </row>
    <row r="123" spans="1:43">
      <c r="A123" t="s">
        <v>1</v>
      </c>
      <c r="B123" t="s">
        <v>35</v>
      </c>
      <c r="C123" s="6">
        <v>2003</v>
      </c>
      <c r="D123">
        <v>774781.68570000003</v>
      </c>
      <c r="E123">
        <v>400270.55099999998</v>
      </c>
      <c r="F123">
        <v>135487.1213</v>
      </c>
      <c r="G123">
        <v>175864.96590000001</v>
      </c>
      <c r="H123">
        <v>162035.9234</v>
      </c>
      <c r="I123">
        <v>109941.6618</v>
      </c>
      <c r="J123">
        <v>19.696971893310547</v>
      </c>
      <c r="K123">
        <v>9.4329147338867188</v>
      </c>
      <c r="L123">
        <v>1806.720947265625</v>
      </c>
      <c r="M123">
        <v>753198.3125</v>
      </c>
      <c r="N123">
        <v>546910.875</v>
      </c>
      <c r="O123">
        <v>769112.5</v>
      </c>
      <c r="P123">
        <v>748771</v>
      </c>
      <c r="Q123">
        <v>2343635.75</v>
      </c>
      <c r="R123">
        <v>5.4356008768081665E-2</v>
      </c>
      <c r="S123">
        <v>0.89559763669967651</v>
      </c>
      <c r="T123">
        <v>827224.3125</v>
      </c>
      <c r="U123">
        <v>550082.6875</v>
      </c>
      <c r="V123">
        <v>722685.125</v>
      </c>
      <c r="W123">
        <v>2484977.75</v>
      </c>
      <c r="X123">
        <v>0.61976492404937744</v>
      </c>
      <c r="Y123">
        <v>1.0468927621841431</v>
      </c>
      <c r="Z123">
        <v>0.57566285133361816</v>
      </c>
      <c r="AA123">
        <v>0.29539579153060913</v>
      </c>
      <c r="AB123">
        <v>0.15140284597873688</v>
      </c>
      <c r="AC123">
        <v>0.17613507807254791</v>
      </c>
      <c r="AD123">
        <v>-0.19754728674888611</v>
      </c>
      <c r="AE123">
        <f>VLOOKUP(C123,[1]pop_15p_a!$A$8:$AL$68,3,FALSE)</f>
        <v>14565830.647142099</v>
      </c>
      <c r="AF123" s="10">
        <v>13.2</v>
      </c>
      <c r="AL123">
        <f t="shared" si="5"/>
        <v>12</v>
      </c>
      <c r="AM123">
        <f t="shared" si="5"/>
        <v>14</v>
      </c>
      <c r="AN123">
        <f t="shared" si="5"/>
        <v>15</v>
      </c>
      <c r="AO123">
        <f t="shared" si="5"/>
        <v>17</v>
      </c>
      <c r="AP123">
        <f t="shared" si="5"/>
        <v>19</v>
      </c>
      <c r="AQ123">
        <f t="shared" si="5"/>
        <v>20</v>
      </c>
    </row>
    <row r="124" spans="1:43">
      <c r="A124" t="s">
        <v>1</v>
      </c>
      <c r="B124" t="s">
        <v>35</v>
      </c>
      <c r="C124" s="6">
        <v>2004</v>
      </c>
      <c r="D124">
        <v>799607.23120000004</v>
      </c>
      <c r="E124">
        <v>418462.5821</v>
      </c>
      <c r="F124">
        <v>139877.20619999999</v>
      </c>
      <c r="G124">
        <v>186583.06020000001</v>
      </c>
      <c r="H124">
        <v>167641.30309999999</v>
      </c>
      <c r="I124">
        <v>123683.9866</v>
      </c>
      <c r="J124">
        <v>19.948429107666016</v>
      </c>
      <c r="K124">
        <v>9.5939693450927734</v>
      </c>
      <c r="L124">
        <v>1805.019775390625</v>
      </c>
      <c r="M124">
        <v>781467.4375</v>
      </c>
      <c r="N124">
        <v>562217.0625</v>
      </c>
      <c r="O124">
        <v>797977.375</v>
      </c>
      <c r="P124">
        <v>776666.4375</v>
      </c>
      <c r="Q124">
        <v>2527565</v>
      </c>
      <c r="R124">
        <v>5.6042779237031937E-2</v>
      </c>
      <c r="S124">
        <v>0.88752651214599609</v>
      </c>
      <c r="T124">
        <v>853615.375</v>
      </c>
      <c r="U124">
        <v>573379.375</v>
      </c>
      <c r="V124">
        <v>757987.0625</v>
      </c>
      <c r="W124">
        <v>2581739.25</v>
      </c>
      <c r="X124">
        <v>0.66496968269348145</v>
      </c>
      <c r="Y124">
        <v>1.0424007177352905</v>
      </c>
      <c r="Z124">
        <v>0.56894928216934204</v>
      </c>
      <c r="AA124">
        <v>0.30206683278083801</v>
      </c>
      <c r="AB124">
        <v>0.15138868987560272</v>
      </c>
      <c r="AC124">
        <v>0.19704845547676086</v>
      </c>
      <c r="AD124">
        <v>-0.21757858991622925</v>
      </c>
      <c r="AE124">
        <f>VLOOKUP(C124,[1]pop_15p_a!$A$8:$AL$68,3,FALSE)</f>
        <v>14743317.969069101</v>
      </c>
      <c r="AF124" s="10">
        <v>11.9</v>
      </c>
      <c r="AL124">
        <f t="shared" si="5"/>
        <v>12</v>
      </c>
      <c r="AM124">
        <f t="shared" si="5"/>
        <v>14</v>
      </c>
      <c r="AN124">
        <f t="shared" si="5"/>
        <v>15</v>
      </c>
      <c r="AO124">
        <f t="shared" si="5"/>
        <v>17</v>
      </c>
      <c r="AP124">
        <f t="shared" si="5"/>
        <v>19</v>
      </c>
      <c r="AQ124">
        <f t="shared" si="5"/>
        <v>20</v>
      </c>
    </row>
    <row r="125" spans="1:43">
      <c r="A125" t="s">
        <v>1</v>
      </c>
      <c r="B125" t="s">
        <v>35</v>
      </c>
      <c r="C125" s="6">
        <v>2005</v>
      </c>
      <c r="D125">
        <v>821952.4889</v>
      </c>
      <c r="E125">
        <v>432047.63319999998</v>
      </c>
      <c r="F125">
        <v>144257.5931</v>
      </c>
      <c r="G125">
        <v>202020.30160000001</v>
      </c>
      <c r="H125">
        <v>172621.66620000001</v>
      </c>
      <c r="I125">
        <v>133744.5766</v>
      </c>
      <c r="J125">
        <v>20.238903045654297</v>
      </c>
      <c r="K125">
        <v>9.9411211013793945</v>
      </c>
      <c r="L125">
        <v>1803.0101318359375</v>
      </c>
      <c r="M125">
        <v>808051.625</v>
      </c>
      <c r="N125">
        <v>582930.0625</v>
      </c>
      <c r="O125">
        <v>830728.1875</v>
      </c>
      <c r="P125">
        <v>815898.625</v>
      </c>
      <c r="Q125">
        <v>2776677.5</v>
      </c>
      <c r="R125">
        <v>5.8605290949344635E-2</v>
      </c>
      <c r="S125">
        <v>0.88985675573348999</v>
      </c>
      <c r="T125">
        <v>877808.875</v>
      </c>
      <c r="U125">
        <v>591859.0625</v>
      </c>
      <c r="V125">
        <v>785733.375</v>
      </c>
      <c r="W125">
        <v>2687748.25</v>
      </c>
      <c r="X125">
        <v>0.71464431285858154</v>
      </c>
      <c r="Y125">
        <v>1.0220658779144287</v>
      </c>
      <c r="Z125">
        <v>0.5514494776725769</v>
      </c>
      <c r="AA125">
        <v>0.29803335666656494</v>
      </c>
      <c r="AB125">
        <v>0.14965590834617615</v>
      </c>
      <c r="AC125">
        <v>0.23034581542015076</v>
      </c>
      <c r="AD125">
        <v>-0.22863002121448517</v>
      </c>
      <c r="AE125">
        <f>VLOOKUP(C125,[1]pop_15p_a!$A$8:$AL$68,3,FALSE)</f>
        <v>14946550.3996931</v>
      </c>
      <c r="AF125" s="10">
        <v>10.9</v>
      </c>
      <c r="AL125">
        <f t="shared" si="5"/>
        <v>12</v>
      </c>
      <c r="AM125">
        <f t="shared" si="5"/>
        <v>14</v>
      </c>
      <c r="AN125">
        <f t="shared" si="5"/>
        <v>15</v>
      </c>
      <c r="AO125">
        <f t="shared" si="5"/>
        <v>17</v>
      </c>
      <c r="AP125">
        <f t="shared" si="5"/>
        <v>19</v>
      </c>
      <c r="AQ125">
        <f t="shared" si="5"/>
        <v>20</v>
      </c>
    </row>
    <row r="126" spans="1:43">
      <c r="A126" t="s">
        <v>1</v>
      </c>
      <c r="B126" t="s">
        <v>35</v>
      </c>
      <c r="C126" s="6">
        <v>2006</v>
      </c>
      <c r="D126">
        <v>853550.81290000002</v>
      </c>
      <c r="E126">
        <v>455557.28909999999</v>
      </c>
      <c r="F126">
        <v>148804.05540000001</v>
      </c>
      <c r="G126">
        <v>211151.052</v>
      </c>
      <c r="H126">
        <v>179771.33859999999</v>
      </c>
      <c r="I126">
        <v>147874.7426</v>
      </c>
      <c r="J126">
        <v>20.573606491088867</v>
      </c>
      <c r="K126">
        <v>10.188032150268555</v>
      </c>
      <c r="L126">
        <v>1791.9932861328125</v>
      </c>
      <c r="M126">
        <v>837426</v>
      </c>
      <c r="N126">
        <v>603394.9375</v>
      </c>
      <c r="O126">
        <v>853336.3125</v>
      </c>
      <c r="P126">
        <v>839514.375</v>
      </c>
      <c r="Q126">
        <v>2999028.75</v>
      </c>
      <c r="R126">
        <v>6.0281999409198761E-2</v>
      </c>
      <c r="S126">
        <v>0.87373536825180054</v>
      </c>
      <c r="T126">
        <v>910966.5625</v>
      </c>
      <c r="U126">
        <v>620916.75</v>
      </c>
      <c r="V126">
        <v>825875.875</v>
      </c>
      <c r="W126">
        <v>2794514.5</v>
      </c>
      <c r="X126">
        <v>0.76632457971572876</v>
      </c>
      <c r="Y126">
        <v>1.0215595960617065</v>
      </c>
      <c r="Z126">
        <v>0.56010293960571289</v>
      </c>
      <c r="AA126">
        <v>0.29455876350402832</v>
      </c>
      <c r="AB126">
        <v>0.15100491046905518</v>
      </c>
      <c r="AC126">
        <v>0.24811369180679321</v>
      </c>
      <c r="AD126">
        <v>-0.24873149394989014</v>
      </c>
      <c r="AE126">
        <f>VLOOKUP(C126,[1]pop_15p_a!$A$8:$AL$68,3,FALSE)</f>
        <v>15184643.3885727</v>
      </c>
      <c r="AF126" s="10">
        <v>10</v>
      </c>
      <c r="AL126">
        <f t="shared" si="5"/>
        <v>12</v>
      </c>
      <c r="AM126">
        <f t="shared" si="5"/>
        <v>14</v>
      </c>
      <c r="AN126">
        <f t="shared" si="5"/>
        <v>15</v>
      </c>
      <c r="AO126">
        <f t="shared" si="5"/>
        <v>17</v>
      </c>
      <c r="AP126">
        <f t="shared" si="5"/>
        <v>19</v>
      </c>
      <c r="AQ126">
        <f t="shared" si="5"/>
        <v>20</v>
      </c>
    </row>
    <row r="127" spans="1:43">
      <c r="A127" t="s">
        <v>1</v>
      </c>
      <c r="B127" t="s">
        <v>35</v>
      </c>
      <c r="C127" s="6">
        <v>2007</v>
      </c>
      <c r="D127">
        <v>884773.22120000003</v>
      </c>
      <c r="E127">
        <v>477952.42989999999</v>
      </c>
      <c r="F127">
        <v>153305.66519999999</v>
      </c>
      <c r="G127">
        <v>229652.09390000001</v>
      </c>
      <c r="H127">
        <v>186978.03810000001</v>
      </c>
      <c r="I127">
        <v>169231.74540000001</v>
      </c>
      <c r="J127">
        <v>20.946664810180664</v>
      </c>
      <c r="K127">
        <v>10.504204750061035</v>
      </c>
      <c r="L127">
        <v>1792.6514892578125</v>
      </c>
      <c r="M127">
        <v>865888.4375</v>
      </c>
      <c r="N127">
        <v>625857.1875</v>
      </c>
      <c r="O127">
        <v>886332.25</v>
      </c>
      <c r="P127">
        <v>864287.9375</v>
      </c>
      <c r="Q127">
        <v>3132670.25</v>
      </c>
      <c r="R127">
        <v>6.2395747750997543E-2</v>
      </c>
      <c r="S127">
        <v>0.8614039421081543</v>
      </c>
      <c r="T127">
        <v>944287.625</v>
      </c>
      <c r="U127">
        <v>648677.625</v>
      </c>
      <c r="V127">
        <v>874328.875</v>
      </c>
      <c r="W127">
        <v>2910001.5</v>
      </c>
      <c r="X127">
        <v>0.82589596509933472</v>
      </c>
      <c r="Y127">
        <v>1.0102884769439697</v>
      </c>
      <c r="Z127">
        <v>0.56684589385986328</v>
      </c>
      <c r="AA127">
        <v>0.299468994140625</v>
      </c>
      <c r="AB127">
        <v>0.15270411968231201</v>
      </c>
      <c r="AC127">
        <v>0.25119146704673767</v>
      </c>
      <c r="AD127">
        <v>-0.26151168346405029</v>
      </c>
      <c r="AE127">
        <f>VLOOKUP(C127,[1]pop_15p_a!$A$8:$AL$68,3,FALSE)</f>
        <v>15497908.9528528</v>
      </c>
      <c r="AF127" s="10">
        <v>9.6999999999999993</v>
      </c>
      <c r="AL127">
        <f t="shared" si="5"/>
        <v>12</v>
      </c>
      <c r="AM127">
        <f t="shared" si="5"/>
        <v>14</v>
      </c>
      <c r="AN127">
        <f t="shared" si="5"/>
        <v>15</v>
      </c>
      <c r="AO127">
        <f t="shared" si="5"/>
        <v>17</v>
      </c>
      <c r="AP127">
        <f t="shared" si="5"/>
        <v>19</v>
      </c>
      <c r="AQ127">
        <f t="shared" si="5"/>
        <v>20</v>
      </c>
    </row>
    <row r="128" spans="1:43">
      <c r="A128" t="s">
        <v>1</v>
      </c>
      <c r="B128" t="s">
        <v>35</v>
      </c>
      <c r="C128" s="6">
        <v>2008</v>
      </c>
      <c r="D128">
        <v>901910.44149999996</v>
      </c>
      <c r="E128">
        <v>480677.6605</v>
      </c>
      <c r="F128">
        <v>159700.16959999999</v>
      </c>
      <c r="G128">
        <v>233152.09239999999</v>
      </c>
      <c r="H128">
        <v>191474.81169999999</v>
      </c>
      <c r="I128">
        <v>163436.1838</v>
      </c>
      <c r="J128">
        <v>21.342493057250977</v>
      </c>
      <c r="K128">
        <v>10.762906074523926</v>
      </c>
      <c r="L128">
        <v>1790.5400390625</v>
      </c>
      <c r="M128">
        <v>881346.6875</v>
      </c>
      <c r="N128">
        <v>631919.6875</v>
      </c>
      <c r="O128">
        <v>882906.75</v>
      </c>
      <c r="P128">
        <v>884782.75</v>
      </c>
      <c r="Q128">
        <v>3221881.75</v>
      </c>
      <c r="R128">
        <v>6.3115343451499939E-2</v>
      </c>
      <c r="S128">
        <v>0.87664550542831421</v>
      </c>
      <c r="T128">
        <v>962443.6875</v>
      </c>
      <c r="U128">
        <v>657881.0625</v>
      </c>
      <c r="V128">
        <v>880421.9375</v>
      </c>
      <c r="W128">
        <v>3019999</v>
      </c>
      <c r="X128">
        <v>0.8671303391456604</v>
      </c>
      <c r="Y128">
        <v>0.99727493524551392</v>
      </c>
      <c r="Z128">
        <v>0.54080069065093994</v>
      </c>
      <c r="AA128">
        <v>0.27514436841011047</v>
      </c>
      <c r="AB128">
        <v>0.15194074809551239</v>
      </c>
      <c r="AC128">
        <v>0.30095982551574707</v>
      </c>
      <c r="AD128">
        <v>-0.27544832229614258</v>
      </c>
      <c r="AE128">
        <f>VLOOKUP(C128,[1]pop_15p_a!$A$8:$AL$68,3,FALSE)</f>
        <v>15839490.9171857</v>
      </c>
      <c r="AF128" s="10">
        <v>11.8</v>
      </c>
      <c r="AL128">
        <f t="shared" si="5"/>
        <v>12</v>
      </c>
      <c r="AM128">
        <f t="shared" si="5"/>
        <v>14</v>
      </c>
      <c r="AN128">
        <f t="shared" si="5"/>
        <v>15</v>
      </c>
      <c r="AO128">
        <f t="shared" si="5"/>
        <v>17</v>
      </c>
      <c r="AP128">
        <f t="shared" si="5"/>
        <v>19</v>
      </c>
      <c r="AQ128">
        <f t="shared" si="5"/>
        <v>20</v>
      </c>
    </row>
    <row r="129" spans="1:43">
      <c r="A129" t="s">
        <v>1</v>
      </c>
      <c r="B129" t="s">
        <v>35</v>
      </c>
      <c r="C129" s="6">
        <v>2009</v>
      </c>
      <c r="D129">
        <v>920557.62100000004</v>
      </c>
      <c r="E129">
        <v>496316.01650000003</v>
      </c>
      <c r="F129">
        <v>162468.2929</v>
      </c>
      <c r="G129">
        <v>237227.35750000001</v>
      </c>
      <c r="H129">
        <v>200469.87969999999</v>
      </c>
      <c r="I129">
        <v>175103.89490000001</v>
      </c>
      <c r="J129">
        <v>21.739040374755859</v>
      </c>
      <c r="K129">
        <v>10.84764289855957</v>
      </c>
      <c r="L129">
        <v>1761.795654296875</v>
      </c>
      <c r="M129">
        <v>894703.1875</v>
      </c>
      <c r="N129">
        <v>656624.4375</v>
      </c>
      <c r="O129">
        <v>900920</v>
      </c>
      <c r="P129">
        <v>891724.5625</v>
      </c>
      <c r="Q129">
        <v>3223929</v>
      </c>
      <c r="R129">
        <v>6.6330291330814362E-2</v>
      </c>
      <c r="S129">
        <v>0.87381273508071899</v>
      </c>
      <c r="T129">
        <v>982202.125</v>
      </c>
      <c r="U129">
        <v>676855.625</v>
      </c>
      <c r="V129">
        <v>904705.75</v>
      </c>
      <c r="W129">
        <v>3126499.75</v>
      </c>
      <c r="X129">
        <v>0.9152258038520813</v>
      </c>
      <c r="Y129">
        <v>1.0011756420135498</v>
      </c>
      <c r="Z129">
        <v>0.55891096591949463</v>
      </c>
      <c r="AA129">
        <v>0.26627174019813538</v>
      </c>
      <c r="AB129">
        <v>0.15678176283836365</v>
      </c>
      <c r="AC129">
        <v>0.26314350962638855</v>
      </c>
      <c r="AD129">
        <v>-0.23990276455879211</v>
      </c>
      <c r="AE129">
        <f>VLOOKUP(C129,[1]pop_15p_a!$A$8:$AL$68,3,FALSE)</f>
        <v>16192347.794852</v>
      </c>
      <c r="AF129" s="10">
        <v>16.7</v>
      </c>
      <c r="AL129">
        <f t="shared" si="5"/>
        <v>12</v>
      </c>
      <c r="AM129">
        <f t="shared" si="5"/>
        <v>14</v>
      </c>
      <c r="AN129">
        <f t="shared" si="5"/>
        <v>15</v>
      </c>
      <c r="AO129">
        <f t="shared" si="5"/>
        <v>17</v>
      </c>
      <c r="AP129">
        <f t="shared" si="5"/>
        <v>19</v>
      </c>
      <c r="AQ129">
        <f t="shared" si="5"/>
        <v>20</v>
      </c>
    </row>
    <row r="130" spans="1:43">
      <c r="A130" t="s">
        <v>1</v>
      </c>
      <c r="B130" t="s">
        <v>35</v>
      </c>
      <c r="C130" s="6">
        <v>2010</v>
      </c>
      <c r="D130">
        <v>943228.42050000001</v>
      </c>
      <c r="E130">
        <v>516094.93599999999</v>
      </c>
      <c r="F130">
        <v>167996.054</v>
      </c>
      <c r="G130">
        <v>245766.91260000001</v>
      </c>
      <c r="H130">
        <v>202194.378</v>
      </c>
      <c r="I130">
        <v>193081.8383</v>
      </c>
      <c r="J130">
        <v>22.120063781738281</v>
      </c>
      <c r="K130">
        <v>11.103884696960449</v>
      </c>
      <c r="L130">
        <v>1769.3094482421875</v>
      </c>
      <c r="M130">
        <v>952407.0625</v>
      </c>
      <c r="N130">
        <v>691723.4375</v>
      </c>
      <c r="O130">
        <v>940977.9375</v>
      </c>
      <c r="P130">
        <v>950174.5625</v>
      </c>
      <c r="Q130">
        <v>3261040</v>
      </c>
      <c r="R130">
        <v>6.8862169981002808E-2</v>
      </c>
      <c r="S130">
        <v>0.89704442024230957</v>
      </c>
      <c r="T130">
        <v>1006276.875</v>
      </c>
      <c r="U130">
        <v>702893.375</v>
      </c>
      <c r="V130">
        <v>943454.3125</v>
      </c>
      <c r="W130">
        <v>3233727.75</v>
      </c>
      <c r="X130">
        <v>0.95536422729492188</v>
      </c>
      <c r="Y130">
        <v>0.99314188957214355</v>
      </c>
      <c r="Z130">
        <v>0.54379206895828247</v>
      </c>
      <c r="AA130">
        <v>0.25114560127258301</v>
      </c>
      <c r="AB130">
        <v>0.15317946672439575</v>
      </c>
      <c r="AC130">
        <v>0.31395971775054932</v>
      </c>
      <c r="AD130">
        <v>-0.25790801644325256</v>
      </c>
      <c r="AE130">
        <f>VLOOKUP(C130,[1]pop_15p_a!$A$8:$AL$68,3,FALSE)</f>
        <v>16467161.107562801</v>
      </c>
      <c r="AF130" s="10">
        <v>20.399999999999999</v>
      </c>
      <c r="AL130">
        <f t="shared" ref="AL130:AQ139" si="6">AL62+9</f>
        <v>12</v>
      </c>
      <c r="AM130">
        <f t="shared" si="6"/>
        <v>14</v>
      </c>
      <c r="AN130">
        <f t="shared" si="6"/>
        <v>15</v>
      </c>
      <c r="AO130">
        <f t="shared" si="6"/>
        <v>17</v>
      </c>
      <c r="AP130">
        <f t="shared" si="6"/>
        <v>19</v>
      </c>
      <c r="AQ130">
        <f t="shared" si="6"/>
        <v>20</v>
      </c>
    </row>
    <row r="131" spans="1:43">
      <c r="A131" t="s">
        <v>1</v>
      </c>
      <c r="B131" t="s">
        <v>35</v>
      </c>
      <c r="C131" s="6">
        <v>2011</v>
      </c>
      <c r="D131">
        <v>980022.81810000003</v>
      </c>
      <c r="E131">
        <v>531439.02659999998</v>
      </c>
      <c r="F131">
        <v>174131.1415</v>
      </c>
      <c r="G131">
        <v>274119.77929999999</v>
      </c>
      <c r="H131">
        <v>211501.19390000001</v>
      </c>
      <c r="I131">
        <v>215018.45850000001</v>
      </c>
      <c r="J131">
        <v>22.479799270629883</v>
      </c>
      <c r="K131">
        <v>11.297097206115723</v>
      </c>
      <c r="L131">
        <v>1768.6494140625</v>
      </c>
      <c r="M131">
        <v>991756.9375</v>
      </c>
      <c r="N131">
        <v>724930.8125</v>
      </c>
      <c r="O131">
        <v>994227</v>
      </c>
      <c r="P131">
        <v>991756.9375</v>
      </c>
      <c r="Q131">
        <v>3359873.75</v>
      </c>
      <c r="R131">
        <v>6.9945663213729858E-2</v>
      </c>
      <c r="S131">
        <v>0.92042773962020874</v>
      </c>
      <c r="T131">
        <v>1045440.625</v>
      </c>
      <c r="U131">
        <v>724930.8125</v>
      </c>
      <c r="V131">
        <v>994227</v>
      </c>
      <c r="W131">
        <v>3359873.75</v>
      </c>
      <c r="X131">
        <v>1</v>
      </c>
      <c r="Y131">
        <v>1</v>
      </c>
      <c r="Z131">
        <v>0.53976750373840332</v>
      </c>
      <c r="AA131">
        <v>0.25759109854698181</v>
      </c>
      <c r="AB131">
        <v>0.1536538302898407</v>
      </c>
      <c r="AC131">
        <v>0.37110441923141479</v>
      </c>
      <c r="AD131">
        <v>-0.29681649804115295</v>
      </c>
      <c r="AE131">
        <f>VLOOKUP(C131,[1]pop_15p_a!$A$8:$AL$68,3,FALSE)</f>
        <v>16685255.1982338</v>
      </c>
      <c r="AF131" s="10">
        <v>24.1</v>
      </c>
      <c r="AL131">
        <f t="shared" si="6"/>
        <v>12</v>
      </c>
      <c r="AM131">
        <f t="shared" si="6"/>
        <v>14</v>
      </c>
      <c r="AN131">
        <f t="shared" si="6"/>
        <v>15</v>
      </c>
      <c r="AO131">
        <f t="shared" si="6"/>
        <v>17</v>
      </c>
      <c r="AP131">
        <f t="shared" si="6"/>
        <v>19</v>
      </c>
      <c r="AQ131">
        <f t="shared" si="6"/>
        <v>20</v>
      </c>
    </row>
    <row r="132" spans="1:43">
      <c r="A132" t="s">
        <v>1</v>
      </c>
      <c r="B132" t="s">
        <v>35</v>
      </c>
      <c r="C132" s="6">
        <v>2012</v>
      </c>
      <c r="D132">
        <v>1005657.4953</v>
      </c>
      <c r="E132">
        <v>540841.22109999997</v>
      </c>
      <c r="F132">
        <v>174640.27729999999</v>
      </c>
      <c r="G132">
        <v>282353.62819999998</v>
      </c>
      <c r="H132">
        <v>222718.0361</v>
      </c>
      <c r="I132">
        <v>215607.8792</v>
      </c>
      <c r="J132">
        <v>22.821849822998047</v>
      </c>
      <c r="K132">
        <v>11.407233238220215</v>
      </c>
      <c r="L132">
        <v>1759.519287109375</v>
      </c>
      <c r="M132">
        <v>1017348.375</v>
      </c>
      <c r="N132">
        <v>742101.4375</v>
      </c>
      <c r="O132">
        <v>1027627.3125</v>
      </c>
      <c r="P132">
        <v>1014458.8125</v>
      </c>
      <c r="Q132">
        <v>3798642.75</v>
      </c>
      <c r="R132">
        <v>7.6220884919166565E-2</v>
      </c>
      <c r="S132">
        <v>0.87292629480361938</v>
      </c>
      <c r="T132">
        <v>1073034.875</v>
      </c>
      <c r="U132">
        <v>735197.9375</v>
      </c>
      <c r="V132">
        <v>1009190.125</v>
      </c>
      <c r="W132">
        <v>3486949</v>
      </c>
      <c r="X132">
        <v>1.0422259569168091</v>
      </c>
      <c r="Y132">
        <v>1.0038235187530518</v>
      </c>
      <c r="Z132">
        <v>0.55596077442169189</v>
      </c>
      <c r="AA132">
        <v>0.2728273868560791</v>
      </c>
      <c r="AB132">
        <v>0.15313652157783508</v>
      </c>
      <c r="AC132">
        <v>0.35016188025474548</v>
      </c>
      <c r="AD132">
        <v>-0.3154677152633667</v>
      </c>
      <c r="AE132">
        <f>VLOOKUP(C132,[1]pop_15p_a!$A$8:$AL$68,3,FALSE)</f>
        <v>16978436.851019401</v>
      </c>
      <c r="AF132" s="10">
        <v>27.5</v>
      </c>
      <c r="AL132">
        <f t="shared" si="6"/>
        <v>12</v>
      </c>
      <c r="AM132">
        <f t="shared" si="6"/>
        <v>14</v>
      </c>
      <c r="AN132">
        <f t="shared" si="6"/>
        <v>15</v>
      </c>
      <c r="AO132">
        <f t="shared" si="6"/>
        <v>17</v>
      </c>
      <c r="AP132">
        <f t="shared" si="6"/>
        <v>19</v>
      </c>
      <c r="AQ132">
        <f t="shared" si="6"/>
        <v>20</v>
      </c>
    </row>
    <row r="133" spans="1:43">
      <c r="A133" t="s">
        <v>1</v>
      </c>
      <c r="B133" t="s">
        <v>35</v>
      </c>
      <c r="C133" s="6">
        <v>2013</v>
      </c>
      <c r="D133">
        <v>1031489.8902</v>
      </c>
      <c r="E133">
        <v>554030.14580000006</v>
      </c>
      <c r="F133">
        <v>177327.1814</v>
      </c>
      <c r="G133">
        <v>277380.84899999999</v>
      </c>
      <c r="H133">
        <v>235976.44699999999</v>
      </c>
      <c r="I133">
        <v>210577.58420000001</v>
      </c>
      <c r="J133">
        <v>23.150728225708008</v>
      </c>
      <c r="K133">
        <v>11.502020835876465</v>
      </c>
      <c r="L133">
        <v>1755.8271484375</v>
      </c>
      <c r="M133">
        <v>1057457</v>
      </c>
      <c r="N133">
        <v>763476.25</v>
      </c>
      <c r="O133">
        <v>1054244.5</v>
      </c>
      <c r="P133">
        <v>1049748.25</v>
      </c>
      <c r="Q133">
        <v>4287170</v>
      </c>
      <c r="R133">
        <v>8.0655872821807861E-2</v>
      </c>
      <c r="S133">
        <v>0.85728830099105835</v>
      </c>
      <c r="T133">
        <v>1100486.625</v>
      </c>
      <c r="U133">
        <v>751487.6875</v>
      </c>
      <c r="V133">
        <v>1018269.125</v>
      </c>
      <c r="W133">
        <v>3603832.25</v>
      </c>
      <c r="X133">
        <v>1.0694202184677124</v>
      </c>
      <c r="Y133">
        <v>1.0125746726989746</v>
      </c>
      <c r="Z133">
        <v>0.56149667501449585</v>
      </c>
      <c r="AA133">
        <v>0.27147972583770752</v>
      </c>
      <c r="AB133">
        <v>0.15133322775363922</v>
      </c>
      <c r="AC133">
        <v>0.32978439331054688</v>
      </c>
      <c r="AD133">
        <v>-0.297040194272995</v>
      </c>
      <c r="AE133">
        <f>VLOOKUP(C133,[1]pop_15p_a!$A$8:$AL$68,3,FALSE)</f>
        <v>17274968.8217205</v>
      </c>
      <c r="AF133" s="10">
        <v>30.5</v>
      </c>
      <c r="AL133">
        <f t="shared" si="6"/>
        <v>12</v>
      </c>
      <c r="AM133">
        <f t="shared" si="6"/>
        <v>14</v>
      </c>
      <c r="AN133">
        <f t="shared" si="6"/>
        <v>15</v>
      </c>
      <c r="AO133">
        <f t="shared" si="6"/>
        <v>17</v>
      </c>
      <c r="AP133">
        <f t="shared" si="6"/>
        <v>19</v>
      </c>
      <c r="AQ133">
        <f t="shared" si="6"/>
        <v>20</v>
      </c>
    </row>
    <row r="134" spans="1:43">
      <c r="A134" t="s">
        <v>1</v>
      </c>
      <c r="B134" t="s">
        <v>35</v>
      </c>
      <c r="C134" s="6">
        <v>2014</v>
      </c>
      <c r="D134">
        <v>1055586.2726</v>
      </c>
      <c r="E134">
        <v>567031.43160000001</v>
      </c>
      <c r="F134">
        <v>181631.80410000001</v>
      </c>
      <c r="G134">
        <v>268605.42849999998</v>
      </c>
      <c r="H134">
        <v>252096.8559</v>
      </c>
      <c r="I134">
        <v>212607.4706</v>
      </c>
      <c r="J134">
        <v>23.474668502807617</v>
      </c>
      <c r="K134">
        <v>11.608954429626465</v>
      </c>
      <c r="L134">
        <v>1747.93701171875</v>
      </c>
      <c r="M134">
        <v>1080534.375</v>
      </c>
      <c r="N134">
        <v>787131.3125</v>
      </c>
      <c r="O134">
        <v>1089948.25</v>
      </c>
      <c r="P134">
        <v>1073613.625</v>
      </c>
      <c r="Q134">
        <v>4879435</v>
      </c>
      <c r="R134">
        <v>8.5863023996353149E-2</v>
      </c>
      <c r="S134">
        <v>0.84277236461639404</v>
      </c>
      <c r="T134">
        <v>1126360.625</v>
      </c>
      <c r="U134">
        <v>769407.125</v>
      </c>
      <c r="V134">
        <v>1030103.3125</v>
      </c>
      <c r="W134">
        <v>3708460.5</v>
      </c>
      <c r="X134">
        <v>1.0953782796859741</v>
      </c>
      <c r="Y134">
        <v>1.0210464000701904</v>
      </c>
      <c r="Z134">
        <v>0.56875348091125488</v>
      </c>
      <c r="AA134">
        <v>0.27616369724273682</v>
      </c>
      <c r="AB134">
        <v>0.14909638464450836</v>
      </c>
      <c r="AC134">
        <v>0.30964735150337219</v>
      </c>
      <c r="AD134">
        <v>-0.27961942553520203</v>
      </c>
      <c r="AE134">
        <f>VLOOKUP(C134,[1]pop_15p_a!$A$8:$AL$68,3,FALSE)</f>
        <v>17528012.5375745</v>
      </c>
      <c r="AF134" s="10">
        <v>34</v>
      </c>
      <c r="AL134">
        <f t="shared" si="6"/>
        <v>12</v>
      </c>
      <c r="AM134">
        <f t="shared" si="6"/>
        <v>14</v>
      </c>
      <c r="AN134">
        <f t="shared" si="6"/>
        <v>15</v>
      </c>
      <c r="AO134">
        <f t="shared" si="6"/>
        <v>17</v>
      </c>
      <c r="AP134">
        <f t="shared" si="6"/>
        <v>19</v>
      </c>
      <c r="AQ134">
        <f t="shared" si="6"/>
        <v>20</v>
      </c>
    </row>
    <row r="135" spans="1:43">
      <c r="A135" t="s">
        <v>1</v>
      </c>
      <c r="B135" t="s">
        <v>35</v>
      </c>
      <c r="C135" s="6">
        <v>2015</v>
      </c>
      <c r="D135">
        <v>1085636.2271</v>
      </c>
      <c r="E135">
        <v>582641.79070000001</v>
      </c>
      <c r="F135">
        <v>189385.82250000001</v>
      </c>
      <c r="G135">
        <v>259373.59299999999</v>
      </c>
      <c r="H135">
        <v>269352.48340000003</v>
      </c>
      <c r="I135">
        <v>212356.2622</v>
      </c>
      <c r="J135">
        <v>23.799556732177734</v>
      </c>
      <c r="K135">
        <v>11.850388526916504</v>
      </c>
      <c r="L135">
        <v>1747.009033203125</v>
      </c>
      <c r="M135">
        <v>1086660</v>
      </c>
      <c r="N135">
        <v>812521.6875</v>
      </c>
      <c r="O135">
        <v>1095549.625</v>
      </c>
      <c r="P135">
        <v>1071281.375</v>
      </c>
      <c r="Q135">
        <v>5055847</v>
      </c>
      <c r="R135">
        <v>8.4982417523860931E-2</v>
      </c>
      <c r="S135">
        <v>0.81312686204910278</v>
      </c>
      <c r="T135">
        <v>1158206.375</v>
      </c>
      <c r="U135">
        <v>793504.1875</v>
      </c>
      <c r="V135">
        <v>1044798.3125</v>
      </c>
      <c r="W135">
        <v>3801532.75</v>
      </c>
      <c r="X135">
        <v>1.1112023591995239</v>
      </c>
      <c r="Y135">
        <v>1.029039740562439</v>
      </c>
      <c r="Z135">
        <v>0.59423774480819702</v>
      </c>
      <c r="AA135">
        <v>0.26180443167686462</v>
      </c>
      <c r="AB135">
        <v>0.15735498070716858</v>
      </c>
      <c r="AC135">
        <v>0.2745920717716217</v>
      </c>
      <c r="AD135">
        <v>-0.27521824836730957</v>
      </c>
      <c r="AE135">
        <f>VLOOKUP(C135,[1]pop_15p_a!$A$8:$AL$68,3,FALSE)</f>
        <v>17762120.0368612</v>
      </c>
      <c r="AF135" s="10">
        <v>37.700000000000003</v>
      </c>
      <c r="AL135">
        <f t="shared" si="6"/>
        <v>12</v>
      </c>
      <c r="AM135">
        <f t="shared" si="6"/>
        <v>14</v>
      </c>
      <c r="AN135">
        <f t="shared" si="6"/>
        <v>15</v>
      </c>
      <c r="AO135">
        <f t="shared" si="6"/>
        <v>17</v>
      </c>
      <c r="AP135">
        <f t="shared" si="6"/>
        <v>19</v>
      </c>
      <c r="AQ135">
        <f t="shared" si="6"/>
        <v>20</v>
      </c>
    </row>
    <row r="136" spans="1:43">
      <c r="A136" t="s">
        <v>1</v>
      </c>
      <c r="B136" t="s">
        <v>35</v>
      </c>
      <c r="C136" s="6">
        <v>2016</v>
      </c>
      <c r="D136">
        <v>1111068.149</v>
      </c>
      <c r="E136">
        <v>596391.84490000003</v>
      </c>
      <c r="F136">
        <v>198861.20509999999</v>
      </c>
      <c r="G136">
        <v>258795.26310000001</v>
      </c>
      <c r="H136">
        <v>284177.23749999999</v>
      </c>
      <c r="I136">
        <v>222343.3278</v>
      </c>
      <c r="J136">
        <v>24.125848770141602</v>
      </c>
      <c r="K136">
        <v>12.017962455749512</v>
      </c>
      <c r="L136">
        <v>1734.2149658203125</v>
      </c>
      <c r="M136">
        <v>1138709.875</v>
      </c>
      <c r="N136">
        <v>834249.375</v>
      </c>
      <c r="O136">
        <v>1110981.75</v>
      </c>
      <c r="P136">
        <v>1116080.875</v>
      </c>
      <c r="Q136">
        <v>5218306.5</v>
      </c>
      <c r="R136">
        <v>8.3231627941131592E-2</v>
      </c>
      <c r="S136">
        <v>0.84620654582977295</v>
      </c>
      <c r="T136">
        <v>1180879.125</v>
      </c>
      <c r="U136">
        <v>814179.25</v>
      </c>
      <c r="V136">
        <v>1066331.375</v>
      </c>
      <c r="W136">
        <v>3891686</v>
      </c>
      <c r="X136">
        <v>1.1104485988616943</v>
      </c>
      <c r="Y136">
        <v>1.0429097414016724</v>
      </c>
      <c r="Z136">
        <v>0.57671570777893066</v>
      </c>
      <c r="AA136">
        <v>0.24296963214874268</v>
      </c>
      <c r="AB136">
        <v>0.15575113892555237</v>
      </c>
      <c r="AC136">
        <v>0.26869389414787292</v>
      </c>
      <c r="AD136">
        <v>-0.24852748215198517</v>
      </c>
      <c r="AE136">
        <f>VLOOKUP(C136,[1]pop_15p_a!$A$8:$AL$68,3,FALSE)</f>
        <v>18005875.787263501</v>
      </c>
      <c r="AF136" s="10">
        <v>40.5</v>
      </c>
      <c r="AL136">
        <f t="shared" si="6"/>
        <v>12</v>
      </c>
      <c r="AM136">
        <f t="shared" si="6"/>
        <v>14</v>
      </c>
      <c r="AN136">
        <f t="shared" si="6"/>
        <v>15</v>
      </c>
      <c r="AO136">
        <f t="shared" si="6"/>
        <v>17</v>
      </c>
      <c r="AP136">
        <f t="shared" si="6"/>
        <v>19</v>
      </c>
      <c r="AQ136">
        <f t="shared" si="6"/>
        <v>20</v>
      </c>
    </row>
    <row r="137" spans="1:43">
      <c r="A137" t="s">
        <v>1</v>
      </c>
      <c r="B137" t="s">
        <v>35</v>
      </c>
      <c r="C137" s="6">
        <v>2017</v>
      </c>
      <c r="D137">
        <v>1142566.3548000001</v>
      </c>
      <c r="E137">
        <v>613439.57689999999</v>
      </c>
      <c r="F137">
        <v>206641.89249999999</v>
      </c>
      <c r="G137">
        <v>270105.77789999999</v>
      </c>
      <c r="H137">
        <v>293796.56180000002</v>
      </c>
      <c r="I137">
        <v>237091.09890000001</v>
      </c>
      <c r="J137">
        <v>24.4505615234375</v>
      </c>
      <c r="K137">
        <v>12.25908088684082</v>
      </c>
      <c r="L137">
        <v>1731.4942626953125</v>
      </c>
      <c r="M137">
        <v>1177097.5</v>
      </c>
      <c r="N137">
        <v>863470.875</v>
      </c>
      <c r="O137">
        <v>1151105.5</v>
      </c>
      <c r="P137">
        <v>1155150.375</v>
      </c>
      <c r="Q137">
        <v>5421295.5</v>
      </c>
      <c r="R137">
        <v>8.263348788022995E-2</v>
      </c>
      <c r="S137">
        <v>0.8522375226020813</v>
      </c>
      <c r="T137">
        <v>1215688</v>
      </c>
      <c r="U137">
        <v>841268</v>
      </c>
      <c r="V137">
        <v>1103782.875</v>
      </c>
      <c r="W137">
        <v>3989006</v>
      </c>
      <c r="X137">
        <v>1.1245628595352173</v>
      </c>
      <c r="Y137">
        <v>1.0542874336242676</v>
      </c>
      <c r="Z137">
        <v>0.57560771703720093</v>
      </c>
      <c r="AA137">
        <v>0.24437873065471649</v>
      </c>
      <c r="AB137">
        <v>0.158010333776474</v>
      </c>
      <c r="AC137">
        <v>0.27838680148124695</v>
      </c>
      <c r="AD137">
        <v>-0.2619556188583374</v>
      </c>
      <c r="AE137">
        <f>VLOOKUP(C137,[1]pop_15p_a!$A$8:$AL$68,3,FALSE)</f>
        <v>18260540.670518801</v>
      </c>
      <c r="AF137" s="10">
        <v>41.1</v>
      </c>
      <c r="AL137">
        <f t="shared" si="6"/>
        <v>12</v>
      </c>
      <c r="AM137">
        <f t="shared" si="6"/>
        <v>14</v>
      </c>
      <c r="AN137">
        <f t="shared" si="6"/>
        <v>15</v>
      </c>
      <c r="AO137">
        <f t="shared" si="6"/>
        <v>17</v>
      </c>
      <c r="AP137">
        <f t="shared" si="6"/>
        <v>19</v>
      </c>
      <c r="AQ137">
        <f t="shared" si="6"/>
        <v>20</v>
      </c>
    </row>
    <row r="138" spans="1:43">
      <c r="A138" t="s">
        <v>2</v>
      </c>
      <c r="B138" t="s">
        <v>36</v>
      </c>
      <c r="C138">
        <v>1950</v>
      </c>
      <c r="J138">
        <v>6.9807515144348145</v>
      </c>
      <c r="K138">
        <v>2.9418108463287354</v>
      </c>
      <c r="L138">
        <v>2085.66943359375</v>
      </c>
      <c r="M138">
        <v>37076.671875</v>
      </c>
      <c r="N138">
        <v>32440.4609375</v>
      </c>
      <c r="O138">
        <v>39729.51171875</v>
      </c>
      <c r="P138">
        <v>37226.56640625</v>
      </c>
      <c r="Q138">
        <v>89814.5234375</v>
      </c>
      <c r="T138">
        <v>47146.58203125</v>
      </c>
      <c r="U138">
        <v>40294.72265625</v>
      </c>
      <c r="V138">
        <v>53100.03515625</v>
      </c>
      <c r="W138">
        <v>241713.484375</v>
      </c>
      <c r="Z138">
        <v>0.68014353513717651</v>
      </c>
      <c r="AA138">
        <v>0.19286854565143585</v>
      </c>
      <c r="AB138">
        <v>0.17823208868503571</v>
      </c>
      <c r="AC138">
        <v>5.2684776484966278E-2</v>
      </c>
      <c r="AD138">
        <v>-9.3440301716327667E-2</v>
      </c>
      <c r="AF138" s="10"/>
      <c r="AL138">
        <f t="shared" si="6"/>
        <v>21</v>
      </c>
      <c r="AM138">
        <f t="shared" si="6"/>
        <v>23</v>
      </c>
      <c r="AN138">
        <f t="shared" si="6"/>
        <v>24</v>
      </c>
      <c r="AO138">
        <f t="shared" si="6"/>
        <v>26</v>
      </c>
      <c r="AP138">
        <f t="shared" si="6"/>
        <v>28</v>
      </c>
      <c r="AQ138">
        <f t="shared" si="6"/>
        <v>29</v>
      </c>
    </row>
    <row r="139" spans="1:43">
      <c r="A139" t="s">
        <v>2</v>
      </c>
      <c r="B139" t="s">
        <v>36</v>
      </c>
      <c r="C139">
        <v>1951</v>
      </c>
      <c r="J139">
        <v>6.981104850769043</v>
      </c>
      <c r="K139">
        <v>2.9976274967193604</v>
      </c>
      <c r="L139">
        <v>2083.015625</v>
      </c>
      <c r="M139">
        <v>38447.5859375</v>
      </c>
      <c r="N139">
        <v>33598.359375</v>
      </c>
      <c r="O139">
        <v>42592.265625</v>
      </c>
      <c r="P139">
        <v>38870.203125</v>
      </c>
      <c r="Q139">
        <v>96165.640625</v>
      </c>
      <c r="T139">
        <v>50067.8515625</v>
      </c>
      <c r="U139">
        <v>41756.52734375</v>
      </c>
      <c r="V139">
        <v>57240.1953125</v>
      </c>
      <c r="W139">
        <v>252374.859375</v>
      </c>
      <c r="Z139">
        <v>0.66675180196762085</v>
      </c>
      <c r="AA139">
        <v>0.22667714953422546</v>
      </c>
      <c r="AB139">
        <v>0.18004168570041656</v>
      </c>
      <c r="AC139">
        <v>5.8136090636253357E-2</v>
      </c>
      <c r="AD139">
        <v>-0.11026006937026978</v>
      </c>
      <c r="AF139" s="10"/>
      <c r="AL139">
        <f t="shared" si="6"/>
        <v>21</v>
      </c>
      <c r="AM139">
        <f t="shared" si="6"/>
        <v>23</v>
      </c>
      <c r="AN139">
        <f t="shared" si="6"/>
        <v>24</v>
      </c>
      <c r="AO139">
        <f t="shared" si="6"/>
        <v>26</v>
      </c>
      <c r="AP139">
        <f t="shared" si="6"/>
        <v>28</v>
      </c>
      <c r="AQ139">
        <f t="shared" si="6"/>
        <v>29</v>
      </c>
    </row>
    <row r="140" spans="1:43">
      <c r="A140" t="s">
        <v>2</v>
      </c>
      <c r="B140" t="s">
        <v>36</v>
      </c>
      <c r="C140">
        <v>1952</v>
      </c>
      <c r="J140">
        <v>6.9733753204345703</v>
      </c>
      <c r="K140">
        <v>2.9303858280181885</v>
      </c>
      <c r="L140">
        <v>2080.365234375</v>
      </c>
      <c r="M140">
        <v>40241.68359375</v>
      </c>
      <c r="N140">
        <v>33797.640625</v>
      </c>
      <c r="O140">
        <v>41560.27734375</v>
      </c>
      <c r="P140">
        <v>40787.3203125</v>
      </c>
      <c r="Q140">
        <v>99097.1171875</v>
      </c>
      <c r="T140">
        <v>49873.03515625</v>
      </c>
      <c r="U140">
        <v>42588.06640625</v>
      </c>
      <c r="V140">
        <v>54847.890625</v>
      </c>
      <c r="W140">
        <v>258120.75</v>
      </c>
      <c r="Z140">
        <v>0.64902883768081665</v>
      </c>
      <c r="AA140">
        <v>0.18978910148143768</v>
      </c>
      <c r="AB140">
        <v>0.17729154229164124</v>
      </c>
      <c r="AC140">
        <v>5.6770570576190948E-2</v>
      </c>
      <c r="AD140">
        <v>-8.3945512771606445E-2</v>
      </c>
      <c r="AL140">
        <f t="shared" ref="AL140:AQ149" si="7">AL72+9</f>
        <v>21</v>
      </c>
      <c r="AM140">
        <f t="shared" si="7"/>
        <v>23</v>
      </c>
      <c r="AN140">
        <f t="shared" si="7"/>
        <v>24</v>
      </c>
      <c r="AO140">
        <f t="shared" si="7"/>
        <v>26</v>
      </c>
      <c r="AP140">
        <f t="shared" si="7"/>
        <v>28</v>
      </c>
      <c r="AQ140">
        <f t="shared" si="7"/>
        <v>29</v>
      </c>
    </row>
    <row r="141" spans="1:43">
      <c r="A141" t="s">
        <v>2</v>
      </c>
      <c r="B141" t="s">
        <v>36</v>
      </c>
      <c r="C141">
        <v>1953</v>
      </c>
      <c r="J141">
        <v>6.9781174659729004</v>
      </c>
      <c r="K141">
        <v>2.8987212181091309</v>
      </c>
      <c r="L141">
        <v>2077.718017578125</v>
      </c>
      <c r="M141">
        <v>42101.859375</v>
      </c>
      <c r="N141">
        <v>36154.484375</v>
      </c>
      <c r="O141">
        <v>42110.38671875</v>
      </c>
      <c r="P141">
        <v>42728.09765625</v>
      </c>
      <c r="Q141">
        <v>98875.421875</v>
      </c>
      <c r="T141">
        <v>51511.50390625</v>
      </c>
      <c r="U141">
        <v>45507.83984375</v>
      </c>
      <c r="V141">
        <v>54497.92578125</v>
      </c>
      <c r="W141">
        <v>259701.015625</v>
      </c>
      <c r="Z141">
        <v>0.66469097137451172</v>
      </c>
      <c r="AA141">
        <v>0.13807448744773865</v>
      </c>
      <c r="AB141">
        <v>0.17347134649753571</v>
      </c>
      <c r="AC141">
        <v>6.8217061460018158E-2</v>
      </c>
      <c r="AD141">
        <v>-7.6416626572608948E-2</v>
      </c>
      <c r="AL141">
        <f t="shared" si="7"/>
        <v>21</v>
      </c>
      <c r="AM141">
        <f t="shared" si="7"/>
        <v>23</v>
      </c>
      <c r="AN141">
        <f t="shared" si="7"/>
        <v>24</v>
      </c>
      <c r="AO141">
        <f t="shared" si="7"/>
        <v>26</v>
      </c>
      <c r="AP141">
        <f t="shared" si="7"/>
        <v>28</v>
      </c>
      <c r="AQ141">
        <f t="shared" si="7"/>
        <v>29</v>
      </c>
    </row>
    <row r="142" spans="1:43">
      <c r="A142" t="s">
        <v>2</v>
      </c>
      <c r="B142" t="s">
        <v>36</v>
      </c>
      <c r="C142">
        <v>1954</v>
      </c>
      <c r="J142">
        <v>6.985893726348877</v>
      </c>
      <c r="K142">
        <v>2.9833157062530518</v>
      </c>
      <c r="L142">
        <v>2075.07421875</v>
      </c>
      <c r="M142">
        <v>44981.62890625</v>
      </c>
      <c r="N142">
        <v>38385.63671875</v>
      </c>
      <c r="O142">
        <v>46190.3515625</v>
      </c>
      <c r="P142">
        <v>45608.953125</v>
      </c>
      <c r="Q142">
        <v>99849.859375</v>
      </c>
      <c r="R142">
        <v>1.2968616560101509E-2</v>
      </c>
      <c r="S142">
        <v>0.63810402154922485</v>
      </c>
      <c r="T142">
        <v>55762.51953125</v>
      </c>
      <c r="U142">
        <v>48238.05078125</v>
      </c>
      <c r="V142">
        <v>60821.15234375</v>
      </c>
      <c r="W142">
        <v>265603.3125</v>
      </c>
      <c r="X142">
        <v>0.11459486186504364</v>
      </c>
      <c r="Y142">
        <v>0.44977235794067383</v>
      </c>
      <c r="Z142">
        <v>0.65872490406036377</v>
      </c>
      <c r="AA142">
        <v>0.16875894367694855</v>
      </c>
      <c r="AB142">
        <v>0.17127586901187897</v>
      </c>
      <c r="AC142">
        <v>7.5610309839248657E-2</v>
      </c>
      <c r="AD142">
        <v>-9.6053846180438995E-2</v>
      </c>
      <c r="AL142">
        <f t="shared" si="7"/>
        <v>21</v>
      </c>
      <c r="AM142">
        <f t="shared" si="7"/>
        <v>23</v>
      </c>
      <c r="AN142">
        <f t="shared" si="7"/>
        <v>24</v>
      </c>
      <c r="AO142">
        <f t="shared" si="7"/>
        <v>26</v>
      </c>
      <c r="AP142">
        <f t="shared" si="7"/>
        <v>28</v>
      </c>
      <c r="AQ142">
        <f t="shared" si="7"/>
        <v>29</v>
      </c>
    </row>
    <row r="143" spans="1:43">
      <c r="A143" t="s">
        <v>2</v>
      </c>
      <c r="B143" t="s">
        <v>36</v>
      </c>
      <c r="C143">
        <v>1955</v>
      </c>
      <c r="J143">
        <v>6.9926137924194336</v>
      </c>
      <c r="K143">
        <v>3.1338202953338623</v>
      </c>
      <c r="L143">
        <v>2072.433837890625</v>
      </c>
      <c r="M143">
        <v>49533.66796875</v>
      </c>
      <c r="N143">
        <v>41807.31640625</v>
      </c>
      <c r="O143">
        <v>52540.984375</v>
      </c>
      <c r="P143">
        <v>50028.87890625</v>
      </c>
      <c r="Q143">
        <v>104877.75</v>
      </c>
      <c r="R143">
        <v>1.3330361805856228E-2</v>
      </c>
      <c r="S143">
        <v>0.65035814046859741</v>
      </c>
      <c r="T143">
        <v>62147.54296875</v>
      </c>
      <c r="U143">
        <v>52809.54296875</v>
      </c>
      <c r="V143">
        <v>70888.046875</v>
      </c>
      <c r="W143">
        <v>277851.875</v>
      </c>
      <c r="X143">
        <v>0.12142392247915268</v>
      </c>
      <c r="Y143">
        <v>0.47794610261917114</v>
      </c>
      <c r="Z143">
        <v>0.66539168357849121</v>
      </c>
      <c r="AA143">
        <v>0.21197839081287384</v>
      </c>
      <c r="AB143">
        <v>0.16025768220424652</v>
      </c>
      <c r="AC143">
        <v>7.5427956879138947E-2</v>
      </c>
      <c r="AD143">
        <v>-0.12024375051259995</v>
      </c>
      <c r="AL143">
        <f t="shared" si="7"/>
        <v>21</v>
      </c>
      <c r="AM143">
        <f t="shared" si="7"/>
        <v>23</v>
      </c>
      <c r="AN143">
        <f t="shared" si="7"/>
        <v>24</v>
      </c>
      <c r="AO143">
        <f t="shared" si="7"/>
        <v>26</v>
      </c>
      <c r="AP143">
        <f t="shared" si="7"/>
        <v>28</v>
      </c>
      <c r="AQ143">
        <f t="shared" si="7"/>
        <v>29</v>
      </c>
    </row>
    <row r="144" spans="1:43">
      <c r="A144" t="s">
        <v>2</v>
      </c>
      <c r="B144" t="s">
        <v>36</v>
      </c>
      <c r="C144">
        <v>1956</v>
      </c>
      <c r="J144">
        <v>6.9981241226196289</v>
      </c>
      <c r="K144">
        <v>3.2293658256530762</v>
      </c>
      <c r="L144">
        <v>2069.796630859375</v>
      </c>
      <c r="M144">
        <v>53488.171875</v>
      </c>
      <c r="N144">
        <v>43646.984375</v>
      </c>
      <c r="O144">
        <v>53779.15625</v>
      </c>
      <c r="P144">
        <v>53840.56640625</v>
      </c>
      <c r="Q144">
        <v>111430.96875</v>
      </c>
      <c r="R144">
        <v>1.3375366106629372E-2</v>
      </c>
      <c r="S144">
        <v>0.67450875043869019</v>
      </c>
      <c r="T144">
        <v>65978.5546875</v>
      </c>
      <c r="U144">
        <v>55615.09375</v>
      </c>
      <c r="V144">
        <v>72211.7421875</v>
      </c>
      <c r="W144">
        <v>287475.65625</v>
      </c>
      <c r="X144">
        <v>0.12614327669143677</v>
      </c>
      <c r="Y144">
        <v>0.49318769574165344</v>
      </c>
      <c r="Z144">
        <v>0.65302556753158569</v>
      </c>
      <c r="AA144">
        <v>0.18693645298480988</v>
      </c>
      <c r="AB144">
        <v>0.15225225687026978</v>
      </c>
      <c r="AC144">
        <v>9.4625599682331085E-2</v>
      </c>
      <c r="AD144">
        <v>-0.12051910161972046</v>
      </c>
      <c r="AL144">
        <f t="shared" si="7"/>
        <v>21</v>
      </c>
      <c r="AM144">
        <f t="shared" si="7"/>
        <v>23</v>
      </c>
      <c r="AN144">
        <f t="shared" si="7"/>
        <v>24</v>
      </c>
      <c r="AO144">
        <f t="shared" si="7"/>
        <v>26</v>
      </c>
      <c r="AP144">
        <f t="shared" si="7"/>
        <v>28</v>
      </c>
      <c r="AQ144">
        <f t="shared" si="7"/>
        <v>29</v>
      </c>
    </row>
    <row r="145" spans="1:43">
      <c r="A145" t="s">
        <v>2</v>
      </c>
      <c r="B145" t="s">
        <v>36</v>
      </c>
      <c r="C145">
        <v>1957</v>
      </c>
      <c r="J145">
        <v>7.0117135047912598</v>
      </c>
      <c r="K145">
        <v>3.3028335571289062</v>
      </c>
      <c r="L145">
        <v>2067.1630859375</v>
      </c>
      <c r="M145">
        <v>56262.4375</v>
      </c>
      <c r="N145">
        <v>45427.66796875</v>
      </c>
      <c r="O145">
        <v>56301.203125</v>
      </c>
      <c r="P145">
        <v>56640.40625</v>
      </c>
      <c r="Q145">
        <v>115077.4921875</v>
      </c>
      <c r="R145">
        <v>1.3523400761187077E-2</v>
      </c>
      <c r="S145">
        <v>0.68454664945602417</v>
      </c>
      <c r="T145">
        <v>69809.5703125</v>
      </c>
      <c r="U145">
        <v>57982.03125</v>
      </c>
      <c r="V145">
        <v>75661.65625</v>
      </c>
      <c r="W145">
        <v>297862.3125</v>
      </c>
      <c r="X145">
        <v>0.13137678802013397</v>
      </c>
      <c r="Y145">
        <v>0.50917267799377441</v>
      </c>
      <c r="Z145">
        <v>0.64129739999771118</v>
      </c>
      <c r="AA145">
        <v>0.19070382416248322</v>
      </c>
      <c r="AB145">
        <v>0.15542878210544586</v>
      </c>
      <c r="AC145">
        <v>0.1034967228770256</v>
      </c>
      <c r="AD145">
        <v>-0.12879474461078644</v>
      </c>
      <c r="AL145">
        <f t="shared" si="7"/>
        <v>21</v>
      </c>
      <c r="AM145">
        <f t="shared" si="7"/>
        <v>23</v>
      </c>
      <c r="AN145">
        <f t="shared" si="7"/>
        <v>24</v>
      </c>
      <c r="AO145">
        <f t="shared" si="7"/>
        <v>26</v>
      </c>
      <c r="AP145">
        <f t="shared" si="7"/>
        <v>28</v>
      </c>
      <c r="AQ145">
        <f t="shared" si="7"/>
        <v>29</v>
      </c>
    </row>
    <row r="146" spans="1:43">
      <c r="A146" t="s">
        <v>2</v>
      </c>
      <c r="B146" t="s">
        <v>36</v>
      </c>
      <c r="C146">
        <v>1958</v>
      </c>
      <c r="J146">
        <v>7.033353328704834</v>
      </c>
      <c r="K146">
        <v>3.3295390605926514</v>
      </c>
      <c r="L146">
        <v>2064.53271484375</v>
      </c>
      <c r="M146">
        <v>58882.5625</v>
      </c>
      <c r="N146">
        <v>48106.54296875</v>
      </c>
      <c r="O146">
        <v>59033.82421875</v>
      </c>
      <c r="P146">
        <v>59411.51953125</v>
      </c>
      <c r="Q146">
        <v>115679.0546875</v>
      </c>
      <c r="R146">
        <v>1.3704038225114346E-2</v>
      </c>
      <c r="S146">
        <v>0.70677560567855835</v>
      </c>
      <c r="T146">
        <v>72363.578125</v>
      </c>
      <c r="U146">
        <v>61256.8828125</v>
      </c>
      <c r="V146">
        <v>78906.078125</v>
      </c>
      <c r="W146">
        <v>307684.09375</v>
      </c>
      <c r="X146">
        <v>0.13625799119472504</v>
      </c>
      <c r="Y146">
        <v>0.52054935693740845</v>
      </c>
      <c r="Z146">
        <v>0.64772802591323853</v>
      </c>
      <c r="AA146">
        <v>0.18292567133903503</v>
      </c>
      <c r="AB146">
        <v>0.15758875012397766</v>
      </c>
      <c r="AC146">
        <v>9.4501353800296783E-2</v>
      </c>
      <c r="AD146">
        <v>-0.11822731792926788</v>
      </c>
      <c r="AL146">
        <f t="shared" si="7"/>
        <v>21</v>
      </c>
      <c r="AM146">
        <f t="shared" si="7"/>
        <v>23</v>
      </c>
      <c r="AN146">
        <f t="shared" si="7"/>
        <v>24</v>
      </c>
      <c r="AO146">
        <f t="shared" si="7"/>
        <v>26</v>
      </c>
      <c r="AP146">
        <f t="shared" si="7"/>
        <v>28</v>
      </c>
      <c r="AQ146">
        <f t="shared" si="7"/>
        <v>29</v>
      </c>
    </row>
    <row r="147" spans="1:43">
      <c r="A147" t="s">
        <v>2</v>
      </c>
      <c r="B147" t="s">
        <v>36</v>
      </c>
      <c r="C147">
        <v>1959</v>
      </c>
      <c r="J147">
        <v>7.0605034828186035</v>
      </c>
      <c r="K147">
        <v>3.3793399333953857</v>
      </c>
      <c r="L147">
        <v>2061.90576171875</v>
      </c>
      <c r="M147">
        <v>61174.375</v>
      </c>
      <c r="N147">
        <v>50056.41796875</v>
      </c>
      <c r="O147">
        <v>61336.82421875</v>
      </c>
      <c r="P147">
        <v>61431.4765625</v>
      </c>
      <c r="Q147">
        <v>118663.9921875</v>
      </c>
      <c r="R147">
        <v>1.4002563431859016E-2</v>
      </c>
      <c r="S147">
        <v>0.69229155778884888</v>
      </c>
      <c r="T147">
        <v>74491.9140625</v>
      </c>
      <c r="U147">
        <v>64065.7734375</v>
      </c>
      <c r="V147">
        <v>82353.703125</v>
      </c>
      <c r="W147">
        <v>317768.25</v>
      </c>
      <c r="X147">
        <v>0.14137609302997589</v>
      </c>
      <c r="Y147">
        <v>0.5261414647102356</v>
      </c>
      <c r="Z147">
        <v>0.65720218420028687</v>
      </c>
      <c r="AA147">
        <v>0.18321946263313293</v>
      </c>
      <c r="AB147">
        <v>0.15582782030105591</v>
      </c>
      <c r="AC147">
        <v>9.4267368316650391E-2</v>
      </c>
      <c r="AD147">
        <v>-0.1234697625041008</v>
      </c>
      <c r="AL147">
        <f t="shared" si="7"/>
        <v>21</v>
      </c>
      <c r="AM147">
        <f t="shared" si="7"/>
        <v>23</v>
      </c>
      <c r="AN147">
        <f t="shared" si="7"/>
        <v>24</v>
      </c>
      <c r="AO147">
        <f t="shared" si="7"/>
        <v>26</v>
      </c>
      <c r="AP147">
        <f t="shared" si="7"/>
        <v>28</v>
      </c>
      <c r="AQ147">
        <f t="shared" si="7"/>
        <v>29</v>
      </c>
    </row>
    <row r="148" spans="1:43">
      <c r="A148" t="s">
        <v>2</v>
      </c>
      <c r="B148" t="s">
        <v>36</v>
      </c>
      <c r="C148">
        <v>1960</v>
      </c>
      <c r="J148">
        <v>7.0938277244567871</v>
      </c>
      <c r="K148">
        <v>3.4485049247741699</v>
      </c>
      <c r="L148">
        <v>2059.281982421875</v>
      </c>
      <c r="M148">
        <v>65867.078125</v>
      </c>
      <c r="N148">
        <v>53516.65234375</v>
      </c>
      <c r="O148">
        <v>67990.0703125</v>
      </c>
      <c r="P148">
        <v>66492.6328125</v>
      </c>
      <c r="Q148">
        <v>123153.96875</v>
      </c>
      <c r="R148">
        <v>1.4607137069106102E-2</v>
      </c>
      <c r="S148">
        <v>0.70075029134750366</v>
      </c>
      <c r="T148">
        <v>81302.609375</v>
      </c>
      <c r="U148">
        <v>67756.5859375</v>
      </c>
      <c r="V148">
        <v>92215.6484375</v>
      </c>
      <c r="W148">
        <v>334055.34375</v>
      </c>
      <c r="X148">
        <v>0.15246781706809998</v>
      </c>
      <c r="Y148">
        <v>0.5540539026260376</v>
      </c>
      <c r="Z148">
        <v>0.67077594995498657</v>
      </c>
      <c r="AA148">
        <v>0.22187484800815582</v>
      </c>
      <c r="AB148">
        <v>0.14962470531463623</v>
      </c>
      <c r="AC148">
        <v>9.7289830446243286E-2</v>
      </c>
      <c r="AD148">
        <v>-0.16434402763843536</v>
      </c>
      <c r="AE148">
        <f>VLOOKUP(C148,[1]pop_15p_a!$A$8:$AL$68,4,FALSE)</f>
        <v>5222621.7390320702</v>
      </c>
      <c r="AL148">
        <f t="shared" si="7"/>
        <v>21</v>
      </c>
      <c r="AM148">
        <f t="shared" si="7"/>
        <v>23</v>
      </c>
      <c r="AN148">
        <f t="shared" si="7"/>
        <v>24</v>
      </c>
      <c r="AO148">
        <f t="shared" si="7"/>
        <v>26</v>
      </c>
      <c r="AP148">
        <f t="shared" si="7"/>
        <v>28</v>
      </c>
      <c r="AQ148">
        <f t="shared" si="7"/>
        <v>29</v>
      </c>
    </row>
    <row r="149" spans="1:43">
      <c r="A149" t="s">
        <v>2</v>
      </c>
      <c r="B149" t="s">
        <v>36</v>
      </c>
      <c r="C149">
        <v>1961</v>
      </c>
      <c r="J149">
        <v>7.1329455375671387</v>
      </c>
      <c r="K149">
        <v>3.4674191474914551</v>
      </c>
      <c r="L149">
        <v>2046.6297607421875</v>
      </c>
      <c r="M149">
        <v>69707.1171875</v>
      </c>
      <c r="N149">
        <v>56706.265625</v>
      </c>
      <c r="O149">
        <v>71363.015625</v>
      </c>
      <c r="P149">
        <v>70487.7578125</v>
      </c>
      <c r="Q149">
        <v>128127.7265625</v>
      </c>
      <c r="R149">
        <v>1.3940431177616119E-2</v>
      </c>
      <c r="S149">
        <v>0.73872107267379761</v>
      </c>
      <c r="T149">
        <v>85559.28125</v>
      </c>
      <c r="U149">
        <v>70965.609375</v>
      </c>
      <c r="V149">
        <v>96682.015625</v>
      </c>
      <c r="W149">
        <v>349884</v>
      </c>
      <c r="X149">
        <v>0.16232636570930481</v>
      </c>
      <c r="Y149">
        <v>0.56673616170883179</v>
      </c>
      <c r="Z149">
        <v>0.67134714126586914</v>
      </c>
      <c r="AA149">
        <v>0.21186570823192596</v>
      </c>
      <c r="AB149">
        <v>0.14835135638713837</v>
      </c>
      <c r="AC149">
        <v>9.3919269740581512E-2</v>
      </c>
      <c r="AD149">
        <v>-0.15301716327667236</v>
      </c>
      <c r="AE149">
        <f>VLOOKUP(C149,[1]pop_15p_a!$A$8:$AL$68,4,FALSE)</f>
        <v>5214770.0991904195</v>
      </c>
      <c r="AL149">
        <f t="shared" si="7"/>
        <v>21</v>
      </c>
      <c r="AM149">
        <f t="shared" si="7"/>
        <v>23</v>
      </c>
      <c r="AN149">
        <f t="shared" si="7"/>
        <v>24</v>
      </c>
      <c r="AO149">
        <f t="shared" si="7"/>
        <v>26</v>
      </c>
      <c r="AP149">
        <f t="shared" si="7"/>
        <v>28</v>
      </c>
      <c r="AQ149">
        <f t="shared" si="7"/>
        <v>29</v>
      </c>
    </row>
    <row r="150" spans="1:43">
      <c r="A150" t="s">
        <v>2</v>
      </c>
      <c r="B150" t="s">
        <v>36</v>
      </c>
      <c r="C150">
        <v>1962</v>
      </c>
      <c r="J150">
        <v>7.1767973899841309</v>
      </c>
      <c r="K150">
        <v>3.4511823654174805</v>
      </c>
      <c r="L150">
        <v>2034.05517578125</v>
      </c>
      <c r="M150">
        <v>71782.078125</v>
      </c>
      <c r="N150">
        <v>58746.3125</v>
      </c>
      <c r="O150">
        <v>72527.40625</v>
      </c>
      <c r="P150">
        <v>72497.0546875</v>
      </c>
      <c r="Q150">
        <v>132850.03125</v>
      </c>
      <c r="R150">
        <v>1.4168734662234783E-2</v>
      </c>
      <c r="S150">
        <v>0.73831665515899658</v>
      </c>
      <c r="T150">
        <v>87261.9609375</v>
      </c>
      <c r="U150">
        <v>73246.125</v>
      </c>
      <c r="V150">
        <v>97784.5234375</v>
      </c>
      <c r="W150">
        <v>363460.6875</v>
      </c>
      <c r="X150">
        <v>0.17026516795158386</v>
      </c>
      <c r="Y150">
        <v>0.56854867935180664</v>
      </c>
      <c r="Z150">
        <v>0.66917252540588379</v>
      </c>
      <c r="AA150">
        <v>0.19149644672870636</v>
      </c>
      <c r="AB150">
        <v>0.14714212715625763</v>
      </c>
      <c r="AC150">
        <v>9.6953131258487701E-2</v>
      </c>
      <c r="AD150">
        <v>-0.13844166696071625</v>
      </c>
      <c r="AE150">
        <f>VLOOKUP(C150,[1]pop_15p_a!$A$8:$AL$68,4,FALSE)</f>
        <v>5216917.7466532914</v>
      </c>
      <c r="AL150">
        <f t="shared" ref="AL150:AQ159" si="8">AL82+9</f>
        <v>21</v>
      </c>
      <c r="AM150">
        <f t="shared" si="8"/>
        <v>23</v>
      </c>
      <c r="AN150">
        <f t="shared" si="8"/>
        <v>24</v>
      </c>
      <c r="AO150">
        <f t="shared" si="8"/>
        <v>26</v>
      </c>
      <c r="AP150">
        <f t="shared" si="8"/>
        <v>28</v>
      </c>
      <c r="AQ150">
        <f t="shared" si="8"/>
        <v>29</v>
      </c>
    </row>
    <row r="151" spans="1:43">
      <c r="A151" t="s">
        <v>2</v>
      </c>
      <c r="B151" t="s">
        <v>36</v>
      </c>
      <c r="C151">
        <v>1963</v>
      </c>
      <c r="J151">
        <v>7.2230467796325684</v>
      </c>
      <c r="K151">
        <v>3.4275617599487305</v>
      </c>
      <c r="L151">
        <v>2021.5579833984375</v>
      </c>
      <c r="M151">
        <v>75039.375</v>
      </c>
      <c r="N151">
        <v>61580.7421875</v>
      </c>
      <c r="O151">
        <v>75869.578125</v>
      </c>
      <c r="P151">
        <v>75577.3046875</v>
      </c>
      <c r="Q151">
        <v>136633.8125</v>
      </c>
      <c r="R151">
        <v>1.4207853935658932E-2</v>
      </c>
      <c r="S151">
        <v>0.74706649780273438</v>
      </c>
      <c r="T151">
        <v>91092.96875</v>
      </c>
      <c r="U151">
        <v>77222.46875</v>
      </c>
      <c r="V151">
        <v>102359.859375</v>
      </c>
      <c r="W151">
        <v>376915.9375</v>
      </c>
      <c r="X151">
        <v>0.17789101600646973</v>
      </c>
      <c r="Y151">
        <v>0.58543455600738525</v>
      </c>
      <c r="Z151">
        <v>0.67567718029022217</v>
      </c>
      <c r="AA151">
        <v>0.19096413254737854</v>
      </c>
      <c r="AB151">
        <v>0.14732290804386139</v>
      </c>
      <c r="AC151">
        <v>0.1277182549238205</v>
      </c>
      <c r="AD151">
        <v>-0.17906111478805542</v>
      </c>
      <c r="AE151">
        <f>VLOOKUP(C151,[1]pop_15p_a!$A$8:$AL$68,4,FALSE)</f>
        <v>5236084.7492996696</v>
      </c>
      <c r="AL151">
        <f t="shared" si="8"/>
        <v>21</v>
      </c>
      <c r="AM151">
        <f t="shared" si="8"/>
        <v>23</v>
      </c>
      <c r="AN151">
        <f t="shared" si="8"/>
        <v>24</v>
      </c>
      <c r="AO151">
        <f t="shared" si="8"/>
        <v>26</v>
      </c>
      <c r="AP151">
        <f t="shared" si="8"/>
        <v>28</v>
      </c>
      <c r="AQ151">
        <f t="shared" si="8"/>
        <v>29</v>
      </c>
    </row>
    <row r="152" spans="1:43">
      <c r="A152" t="s">
        <v>2</v>
      </c>
      <c r="B152" t="s">
        <v>36</v>
      </c>
      <c r="C152">
        <v>1964</v>
      </c>
      <c r="J152">
        <v>7.2713527679443359</v>
      </c>
      <c r="K152">
        <v>3.4218652248382568</v>
      </c>
      <c r="L152">
        <v>2009.137451171875</v>
      </c>
      <c r="M152">
        <v>78836.3203125</v>
      </c>
      <c r="N152">
        <v>63390.7734375</v>
      </c>
      <c r="O152">
        <v>80344.5390625</v>
      </c>
      <c r="P152">
        <v>79191.1796875</v>
      </c>
      <c r="Q152">
        <v>142765.53125</v>
      </c>
      <c r="R152">
        <v>1.427887286990881E-2</v>
      </c>
      <c r="S152">
        <v>0.75642842054367065</v>
      </c>
      <c r="T152">
        <v>96626.65625</v>
      </c>
      <c r="U152">
        <v>79867.5</v>
      </c>
      <c r="V152">
        <v>109812.421875</v>
      </c>
      <c r="W152">
        <v>394872.25</v>
      </c>
      <c r="X152">
        <v>0.18791648745536804</v>
      </c>
      <c r="Y152">
        <v>0.60808521509170532</v>
      </c>
      <c r="Z152">
        <v>0.66106551885604858</v>
      </c>
      <c r="AA152">
        <v>0.21640428900718689</v>
      </c>
      <c r="AB152">
        <v>0.14807839691638947</v>
      </c>
      <c r="AC152">
        <v>0.12600953876972198</v>
      </c>
      <c r="AD152">
        <v>-0.18290229141712189</v>
      </c>
      <c r="AE152">
        <f>VLOOKUP(C152,[1]pop_15p_a!$A$8:$AL$68,4,FALSE)</f>
        <v>5252157.1471400298</v>
      </c>
      <c r="AL152">
        <f t="shared" si="8"/>
        <v>21</v>
      </c>
      <c r="AM152">
        <f t="shared" si="8"/>
        <v>23</v>
      </c>
      <c r="AN152">
        <f t="shared" si="8"/>
        <v>24</v>
      </c>
      <c r="AO152">
        <f t="shared" si="8"/>
        <v>26</v>
      </c>
      <c r="AP152">
        <f t="shared" si="8"/>
        <v>28</v>
      </c>
      <c r="AQ152">
        <f t="shared" si="8"/>
        <v>29</v>
      </c>
    </row>
    <row r="153" spans="1:43">
      <c r="A153" t="s">
        <v>2</v>
      </c>
      <c r="B153" t="s">
        <v>36</v>
      </c>
      <c r="C153">
        <v>1965</v>
      </c>
      <c r="J153">
        <v>7.3187503814697266</v>
      </c>
      <c r="K153">
        <v>3.3988611698150635</v>
      </c>
      <c r="L153">
        <v>1996.793212890625</v>
      </c>
      <c r="M153">
        <v>81538.3671875</v>
      </c>
      <c r="N153">
        <v>66274.625</v>
      </c>
      <c r="O153">
        <v>83590.984375</v>
      </c>
      <c r="P153">
        <v>81914.1953125</v>
      </c>
      <c r="Q153">
        <v>149536.59375</v>
      </c>
      <c r="R153">
        <v>1.429582666605711E-2</v>
      </c>
      <c r="S153">
        <v>0.7592850923538208</v>
      </c>
      <c r="T153">
        <v>99180.6640625</v>
      </c>
      <c r="U153">
        <v>83409.921875</v>
      </c>
      <c r="V153">
        <v>114079.140625</v>
      </c>
      <c r="W153">
        <v>412588.71875</v>
      </c>
      <c r="X153">
        <v>0.19779279828071594</v>
      </c>
      <c r="Y153">
        <v>0.61396318674087524</v>
      </c>
      <c r="Z153">
        <v>0.67195403575897217</v>
      </c>
      <c r="AA153">
        <v>0.21379557251930237</v>
      </c>
      <c r="AB153">
        <v>0.1463024914264679</v>
      </c>
      <c r="AC153">
        <v>0.1278829425573349</v>
      </c>
      <c r="AD153">
        <v>-0.19013659656047821</v>
      </c>
      <c r="AE153">
        <f>VLOOKUP(C153,[1]pop_15p_a!$A$8:$AL$68,4,FALSE)</f>
        <v>5260160.1999547696</v>
      </c>
      <c r="AL153">
        <f t="shared" si="8"/>
        <v>21</v>
      </c>
      <c r="AM153">
        <f t="shared" si="8"/>
        <v>23</v>
      </c>
      <c r="AN153">
        <f t="shared" si="8"/>
        <v>24</v>
      </c>
      <c r="AO153">
        <f t="shared" si="8"/>
        <v>26</v>
      </c>
      <c r="AP153">
        <f t="shared" si="8"/>
        <v>28</v>
      </c>
      <c r="AQ153">
        <f t="shared" si="8"/>
        <v>29</v>
      </c>
    </row>
    <row r="154" spans="1:43">
      <c r="A154" t="s">
        <v>2</v>
      </c>
      <c r="B154" t="s">
        <v>36</v>
      </c>
      <c r="C154">
        <v>1966</v>
      </c>
      <c r="J154">
        <v>7.3702645301818848</v>
      </c>
      <c r="K154">
        <v>3.3706400394439697</v>
      </c>
      <c r="L154">
        <v>1984.52490234375</v>
      </c>
      <c r="M154">
        <v>85684.0234375</v>
      </c>
      <c r="N154">
        <v>69372.4375</v>
      </c>
      <c r="O154">
        <v>88742.265625</v>
      </c>
      <c r="P154">
        <v>86194.3046875</v>
      </c>
      <c r="Q154">
        <v>157984.140625</v>
      </c>
      <c r="R154">
        <v>1.4338931068778038E-2</v>
      </c>
      <c r="S154">
        <v>0.77183228731155396</v>
      </c>
      <c r="T154">
        <v>104714.3515625</v>
      </c>
      <c r="U154">
        <v>87038.078125</v>
      </c>
      <c r="V154">
        <v>121696.140625</v>
      </c>
      <c r="W154">
        <v>433477.90625</v>
      </c>
      <c r="X154">
        <v>0.20959053933620453</v>
      </c>
      <c r="Y154">
        <v>0.63672244548797607</v>
      </c>
      <c r="Z154">
        <v>0.66238045692443848</v>
      </c>
      <c r="AA154">
        <v>0.22639735043048859</v>
      </c>
      <c r="AB154">
        <v>0.14845460653305054</v>
      </c>
      <c r="AC154">
        <v>0.12491040676832199</v>
      </c>
      <c r="AD154">
        <v>-0.19257189333438873</v>
      </c>
      <c r="AE154">
        <f>VLOOKUP(C154,[1]pop_15p_a!$A$8:$AL$68,4,FALSE)</f>
        <v>5277595.0342150601</v>
      </c>
      <c r="AL154">
        <f t="shared" si="8"/>
        <v>21</v>
      </c>
      <c r="AM154">
        <f t="shared" si="8"/>
        <v>23</v>
      </c>
      <c r="AN154">
        <f t="shared" si="8"/>
        <v>24</v>
      </c>
      <c r="AO154">
        <f t="shared" si="8"/>
        <v>26</v>
      </c>
      <c r="AP154">
        <f t="shared" si="8"/>
        <v>28</v>
      </c>
      <c r="AQ154">
        <f t="shared" si="8"/>
        <v>29</v>
      </c>
    </row>
    <row r="155" spans="1:43">
      <c r="A155" t="s">
        <v>2</v>
      </c>
      <c r="B155" t="s">
        <v>36</v>
      </c>
      <c r="C155">
        <v>1967</v>
      </c>
      <c r="J155">
        <v>7.4255580902099609</v>
      </c>
      <c r="K155">
        <v>3.3156945705413818</v>
      </c>
      <c r="L155">
        <v>1972.3319091796875</v>
      </c>
      <c r="M155">
        <v>88400.5859375</v>
      </c>
      <c r="N155">
        <v>72310.0625</v>
      </c>
      <c r="O155">
        <v>91211.53125</v>
      </c>
      <c r="P155">
        <v>89244.46875</v>
      </c>
      <c r="Q155">
        <v>165152.375</v>
      </c>
      <c r="R155">
        <v>1.4317132532596588E-2</v>
      </c>
      <c r="S155">
        <v>0.79248851537704468</v>
      </c>
      <c r="T155">
        <v>108119.703125</v>
      </c>
      <c r="U155">
        <v>90112.2109375</v>
      </c>
      <c r="V155">
        <v>124151.6484375</v>
      </c>
      <c r="W155">
        <v>452498.0625</v>
      </c>
      <c r="X155">
        <v>0.21949295699596405</v>
      </c>
      <c r="Y155">
        <v>0.65241611003875732</v>
      </c>
      <c r="Z155">
        <v>0.66150945425033569</v>
      </c>
      <c r="AA155">
        <v>0.21290558576583862</v>
      </c>
      <c r="AB155">
        <v>0.15298877656459808</v>
      </c>
      <c r="AC155">
        <v>0.12690316140651703</v>
      </c>
      <c r="AD155">
        <v>-0.17599007487297058</v>
      </c>
      <c r="AE155">
        <f>VLOOKUP(C155,[1]pop_15p_a!$A$8:$AL$68,4,FALSE)</f>
        <v>5292542.5936780302</v>
      </c>
      <c r="AL155">
        <f t="shared" si="8"/>
        <v>21</v>
      </c>
      <c r="AM155">
        <f t="shared" si="8"/>
        <v>23</v>
      </c>
      <c r="AN155">
        <f t="shared" si="8"/>
        <v>24</v>
      </c>
      <c r="AO155">
        <f t="shared" si="8"/>
        <v>26</v>
      </c>
      <c r="AP155">
        <f t="shared" si="8"/>
        <v>28</v>
      </c>
      <c r="AQ155">
        <f t="shared" si="8"/>
        <v>29</v>
      </c>
    </row>
    <row r="156" spans="1:43">
      <c r="A156" t="s">
        <v>2</v>
      </c>
      <c r="B156" t="s">
        <v>36</v>
      </c>
      <c r="C156">
        <v>1968</v>
      </c>
      <c r="J156">
        <v>7.4642157554626465</v>
      </c>
      <c r="K156">
        <v>3.2721712589263916</v>
      </c>
      <c r="L156">
        <v>1960.2138671875</v>
      </c>
      <c r="M156">
        <v>92482.546875</v>
      </c>
      <c r="N156">
        <v>75393.09375</v>
      </c>
      <c r="O156">
        <v>95117.3984375</v>
      </c>
      <c r="P156">
        <v>93573.7109375</v>
      </c>
      <c r="Q156">
        <v>173163.328125</v>
      </c>
      <c r="R156">
        <v>1.436145231127739E-2</v>
      </c>
      <c r="S156">
        <v>0.80747860670089722</v>
      </c>
      <c r="T156">
        <v>112802.0390625</v>
      </c>
      <c r="U156">
        <v>93546.53125</v>
      </c>
      <c r="V156">
        <v>129286.4765625</v>
      </c>
      <c r="W156">
        <v>472400.71875</v>
      </c>
      <c r="X156">
        <v>0.22974643111228943</v>
      </c>
      <c r="Y156">
        <v>0.6750144362449646</v>
      </c>
      <c r="Z156">
        <v>0.65759181976318359</v>
      </c>
      <c r="AA156">
        <v>0.21203850209712982</v>
      </c>
      <c r="AB156">
        <v>0.15289263427257538</v>
      </c>
      <c r="AC156">
        <v>0.12960781157016754</v>
      </c>
      <c r="AD156">
        <v>-0.17714822292327881</v>
      </c>
      <c r="AE156">
        <f>VLOOKUP(C156,[1]pop_15p_a!$A$8:$AL$68,4,FALSE)</f>
        <v>5301074.5999830896</v>
      </c>
      <c r="AL156">
        <f t="shared" si="8"/>
        <v>21</v>
      </c>
      <c r="AM156">
        <f t="shared" si="8"/>
        <v>23</v>
      </c>
      <c r="AN156">
        <f t="shared" si="8"/>
        <v>24</v>
      </c>
      <c r="AO156">
        <f t="shared" si="8"/>
        <v>26</v>
      </c>
      <c r="AP156">
        <f t="shared" si="8"/>
        <v>28</v>
      </c>
      <c r="AQ156">
        <f t="shared" si="8"/>
        <v>29</v>
      </c>
    </row>
    <row r="157" spans="1:43">
      <c r="A157" t="s">
        <v>2</v>
      </c>
      <c r="B157" t="s">
        <v>36</v>
      </c>
      <c r="C157">
        <v>1969</v>
      </c>
      <c r="J157">
        <v>7.4900364875793457</v>
      </c>
      <c r="K157">
        <v>3.2661271095275879</v>
      </c>
      <c r="L157">
        <v>1948.1702880859375</v>
      </c>
      <c r="M157">
        <v>97029.0703125</v>
      </c>
      <c r="N157">
        <v>76969.7109375</v>
      </c>
      <c r="O157">
        <v>98206.921875</v>
      </c>
      <c r="P157">
        <v>98049.0859375</v>
      </c>
      <c r="Q157">
        <v>183702.25</v>
      </c>
      <c r="R157">
        <v>1.4186065644025803E-2</v>
      </c>
      <c r="S157">
        <v>0.83846646547317505</v>
      </c>
      <c r="T157">
        <v>120038.3984375</v>
      </c>
      <c r="U157">
        <v>95875.2109375</v>
      </c>
      <c r="V157">
        <v>134032.90625</v>
      </c>
      <c r="W157">
        <v>494059.03125</v>
      </c>
      <c r="X157">
        <v>0.240976482629776</v>
      </c>
      <c r="Y157">
        <v>0.70668250322341919</v>
      </c>
      <c r="Z157">
        <v>0.63786107301712036</v>
      </c>
      <c r="AA157">
        <v>0.21724441647529602</v>
      </c>
      <c r="AB157">
        <v>0.1494947224855423</v>
      </c>
      <c r="AC157">
        <v>0.1444849818944931</v>
      </c>
      <c r="AD157">
        <v>-0.17828699946403503</v>
      </c>
      <c r="AE157">
        <f>VLOOKUP(C157,[1]pop_15p_a!$A$8:$AL$68,4,FALSE)</f>
        <v>5297460.3578096004</v>
      </c>
      <c r="AL157">
        <f t="shared" si="8"/>
        <v>21</v>
      </c>
      <c r="AM157">
        <f t="shared" si="8"/>
        <v>23</v>
      </c>
      <c r="AN157">
        <f t="shared" si="8"/>
        <v>24</v>
      </c>
      <c r="AO157">
        <f t="shared" si="8"/>
        <v>26</v>
      </c>
      <c r="AP157">
        <f t="shared" si="8"/>
        <v>28</v>
      </c>
      <c r="AQ157">
        <f t="shared" si="8"/>
        <v>29</v>
      </c>
    </row>
    <row r="158" spans="1:43">
      <c r="A158" t="s">
        <v>2</v>
      </c>
      <c r="B158" t="s">
        <v>36</v>
      </c>
      <c r="C158">
        <v>1970</v>
      </c>
      <c r="D158">
        <v>131029.5463</v>
      </c>
      <c r="E158">
        <v>70746.770099999994</v>
      </c>
      <c r="F158">
        <v>28889.442200000001</v>
      </c>
      <c r="G158">
        <v>33130.646200000003</v>
      </c>
      <c r="H158">
        <v>22686.622200000002</v>
      </c>
      <c r="I158">
        <v>26347.175299999999</v>
      </c>
      <c r="J158">
        <v>7.5162391662597656</v>
      </c>
      <c r="K158">
        <v>3.2727084159851074</v>
      </c>
      <c r="L158">
        <v>1890.137451171875</v>
      </c>
      <c r="M158">
        <v>102925.6328125</v>
      </c>
      <c r="N158">
        <v>79811.6171875</v>
      </c>
      <c r="O158">
        <v>104570.3671875</v>
      </c>
      <c r="P158">
        <v>104061.7734375</v>
      </c>
      <c r="Q158">
        <v>194517.15625</v>
      </c>
      <c r="R158">
        <v>1.456185057759285E-2</v>
      </c>
      <c r="S158">
        <v>0.8890804648399353</v>
      </c>
      <c r="T158">
        <v>128551.7578125</v>
      </c>
      <c r="U158">
        <v>99835.8984375</v>
      </c>
      <c r="V158">
        <v>143575.578125</v>
      </c>
      <c r="W158">
        <v>520842.28125</v>
      </c>
      <c r="X158">
        <v>0.25538754463195801</v>
      </c>
      <c r="Y158">
        <v>0.751353919506073</v>
      </c>
      <c r="Z158">
        <v>0.62036633491516113</v>
      </c>
      <c r="AA158">
        <v>0.2377878725528717</v>
      </c>
      <c r="AB158">
        <v>0.14616008102893829</v>
      </c>
      <c r="AC158">
        <v>0.15155541896820068</v>
      </c>
      <c r="AD158">
        <v>-0.19617371261119843</v>
      </c>
      <c r="AE158">
        <f>VLOOKUP(C158,[1]pop_15p_a!$A$8:$AL$68,4,FALSE)</f>
        <v>5300699.7873019204</v>
      </c>
      <c r="AL158">
        <f t="shared" si="8"/>
        <v>21</v>
      </c>
      <c r="AM158">
        <f t="shared" si="8"/>
        <v>23</v>
      </c>
      <c r="AN158">
        <f t="shared" si="8"/>
        <v>24</v>
      </c>
      <c r="AO158">
        <f t="shared" si="8"/>
        <v>26</v>
      </c>
      <c r="AP158">
        <f t="shared" si="8"/>
        <v>28</v>
      </c>
      <c r="AQ158">
        <f t="shared" si="8"/>
        <v>29</v>
      </c>
    </row>
    <row r="159" spans="1:43">
      <c r="A159" t="s">
        <v>2</v>
      </c>
      <c r="B159" t="s">
        <v>36</v>
      </c>
      <c r="C159">
        <v>1971</v>
      </c>
      <c r="D159">
        <v>137729.25640000001</v>
      </c>
      <c r="E159">
        <v>75499.664799999999</v>
      </c>
      <c r="F159">
        <v>29836.072800000002</v>
      </c>
      <c r="G159">
        <v>37699.515700000004</v>
      </c>
      <c r="H159">
        <v>24140.400000000001</v>
      </c>
      <c r="I159">
        <v>28003.759099999999</v>
      </c>
      <c r="J159">
        <v>7.5503401756286621</v>
      </c>
      <c r="K159">
        <v>3.3088762760162354</v>
      </c>
      <c r="L159">
        <v>1885.2879638671875</v>
      </c>
      <c r="M159">
        <v>108130.8203125</v>
      </c>
      <c r="N159">
        <v>84249.796875</v>
      </c>
      <c r="O159">
        <v>110089.2265625</v>
      </c>
      <c r="P159">
        <v>109261.953125</v>
      </c>
      <c r="Q159">
        <v>210236.65625</v>
      </c>
      <c r="R159">
        <v>1.5131384134292603E-2</v>
      </c>
      <c r="S159">
        <v>0.89385145902633667</v>
      </c>
      <c r="T159">
        <v>135127.140625</v>
      </c>
      <c r="U159">
        <v>105825.03125</v>
      </c>
      <c r="V159">
        <v>150864.03125</v>
      </c>
      <c r="W159">
        <v>552912.5625</v>
      </c>
      <c r="X159">
        <v>0.2734445333480835</v>
      </c>
      <c r="Y159">
        <v>0.76313221454620361</v>
      </c>
      <c r="Z159">
        <v>0.6234976053237915</v>
      </c>
      <c r="AA159">
        <v>0.23557046055793762</v>
      </c>
      <c r="AB159">
        <v>0.14458267390727997</v>
      </c>
      <c r="AC159">
        <v>0.14542192220687866</v>
      </c>
      <c r="AD159">
        <v>-0.19893176853656769</v>
      </c>
      <c r="AE159">
        <f>VLOOKUP(C159,[1]pop_15p_a!$A$8:$AL$68,4,FALSE)</f>
        <v>5319688.9820128595</v>
      </c>
      <c r="AL159">
        <f t="shared" si="8"/>
        <v>21</v>
      </c>
      <c r="AM159">
        <f t="shared" si="8"/>
        <v>23</v>
      </c>
      <c r="AN159">
        <f t="shared" si="8"/>
        <v>24</v>
      </c>
      <c r="AO159">
        <f t="shared" si="8"/>
        <v>26</v>
      </c>
      <c r="AP159">
        <f t="shared" si="8"/>
        <v>28</v>
      </c>
      <c r="AQ159">
        <f t="shared" si="8"/>
        <v>29</v>
      </c>
    </row>
    <row r="160" spans="1:43">
      <c r="A160" t="s">
        <v>2</v>
      </c>
      <c r="B160" t="s">
        <v>36</v>
      </c>
      <c r="C160">
        <v>1972</v>
      </c>
      <c r="D160">
        <v>146279.2972</v>
      </c>
      <c r="E160">
        <v>80090.165200000003</v>
      </c>
      <c r="F160">
        <v>31063.823899999999</v>
      </c>
      <c r="G160">
        <v>42275.304199999999</v>
      </c>
      <c r="H160">
        <v>26589.4673</v>
      </c>
      <c r="I160">
        <v>31405.167000000001</v>
      </c>
      <c r="J160">
        <v>7.5811171531677246</v>
      </c>
      <c r="K160">
        <v>3.327495813369751</v>
      </c>
      <c r="L160">
        <v>1905.7498779296875</v>
      </c>
      <c r="M160">
        <v>115139.390625</v>
      </c>
      <c r="N160">
        <v>88702.609375</v>
      </c>
      <c r="O160">
        <v>117176.6328125</v>
      </c>
      <c r="P160">
        <v>116088.71875</v>
      </c>
      <c r="Q160">
        <v>228862.109375</v>
      </c>
      <c r="R160">
        <v>1.5678921714425087E-2</v>
      </c>
      <c r="S160">
        <v>0.89320141077041626</v>
      </c>
      <c r="T160">
        <v>143515.640625</v>
      </c>
      <c r="U160">
        <v>111826.65625</v>
      </c>
      <c r="V160">
        <v>161339.765625</v>
      </c>
      <c r="W160">
        <v>589613.25</v>
      </c>
      <c r="X160">
        <v>0.29502448439598083</v>
      </c>
      <c r="Y160">
        <v>0.77702200412750244</v>
      </c>
      <c r="Z160">
        <v>0.61886477470397949</v>
      </c>
      <c r="AA160">
        <v>0.24491159617900848</v>
      </c>
      <c r="AB160">
        <v>0.14408662915229797</v>
      </c>
      <c r="AC160">
        <v>0.14880742132663727</v>
      </c>
      <c r="AD160">
        <v>-0.20772406458854675</v>
      </c>
      <c r="AE160">
        <f>VLOOKUP(C160,[1]pop_15p_a!$A$8:$AL$68,4,FALSE)</f>
        <v>5352774.2480610199</v>
      </c>
      <c r="AL160">
        <f t="shared" ref="AL160:AQ169" si="9">AL92+9</f>
        <v>21</v>
      </c>
      <c r="AM160">
        <f t="shared" si="9"/>
        <v>23</v>
      </c>
      <c r="AN160">
        <f t="shared" si="9"/>
        <v>24</v>
      </c>
      <c r="AO160">
        <f t="shared" si="9"/>
        <v>26</v>
      </c>
      <c r="AP160">
        <f t="shared" si="9"/>
        <v>28</v>
      </c>
      <c r="AQ160">
        <f t="shared" si="9"/>
        <v>29</v>
      </c>
    </row>
    <row r="161" spans="1:43">
      <c r="A161" t="s">
        <v>2</v>
      </c>
      <c r="B161" t="s">
        <v>36</v>
      </c>
      <c r="C161">
        <v>1973</v>
      </c>
      <c r="D161">
        <v>153428.40609999999</v>
      </c>
      <c r="E161">
        <v>84392.472800000003</v>
      </c>
      <c r="F161">
        <v>31990.374299999999</v>
      </c>
      <c r="G161">
        <v>42422.910300000003</v>
      </c>
      <c r="H161">
        <v>28036.125700000001</v>
      </c>
      <c r="I161">
        <v>34405.331899999997</v>
      </c>
      <c r="J161">
        <v>7.6070652008056641</v>
      </c>
      <c r="K161">
        <v>3.3668363094329834</v>
      </c>
      <c r="L161">
        <v>1900.7313232421875</v>
      </c>
      <c r="M161">
        <v>121827.453125</v>
      </c>
      <c r="N161">
        <v>92329.125</v>
      </c>
      <c r="O161">
        <v>123690.03125</v>
      </c>
      <c r="P161">
        <v>122306.9609375</v>
      </c>
      <c r="Q161">
        <v>246393.625</v>
      </c>
      <c r="R161">
        <v>1.5776798129081726E-2</v>
      </c>
      <c r="S161">
        <v>0.89094966650009155</v>
      </c>
      <c r="T161">
        <v>150534.1875</v>
      </c>
      <c r="U161">
        <v>117267.8125</v>
      </c>
      <c r="V161">
        <v>171467.390625</v>
      </c>
      <c r="W161">
        <v>624050.5</v>
      </c>
      <c r="X161">
        <v>0.31347945332527161</v>
      </c>
      <c r="Y161">
        <v>0.78935736417770386</v>
      </c>
      <c r="Z161">
        <v>0.62067699432373047</v>
      </c>
      <c r="AA161">
        <v>0.25912144780158997</v>
      </c>
      <c r="AB161">
        <v>0.14219821989536285</v>
      </c>
      <c r="AC161">
        <v>0.15784360468387604</v>
      </c>
      <c r="AD161">
        <v>-0.23189312219619751</v>
      </c>
      <c r="AE161">
        <f>VLOOKUP(C161,[1]pop_15p_a!$A$8:$AL$68,4,FALSE)</f>
        <v>5392135.8372274702</v>
      </c>
      <c r="AL161">
        <f t="shared" si="9"/>
        <v>21</v>
      </c>
      <c r="AM161">
        <f t="shared" si="9"/>
        <v>23</v>
      </c>
      <c r="AN161">
        <f t="shared" si="9"/>
        <v>24</v>
      </c>
      <c r="AO161">
        <f t="shared" si="9"/>
        <v>26</v>
      </c>
      <c r="AP161">
        <f t="shared" si="9"/>
        <v>28</v>
      </c>
      <c r="AQ161">
        <f t="shared" si="9"/>
        <v>29</v>
      </c>
    </row>
    <row r="162" spans="1:43">
      <c r="A162" t="s">
        <v>2</v>
      </c>
      <c r="B162" t="s">
        <v>36</v>
      </c>
      <c r="C162">
        <v>1974</v>
      </c>
      <c r="D162">
        <v>159479.23939999999</v>
      </c>
      <c r="E162">
        <v>86917.591100000005</v>
      </c>
      <c r="F162">
        <v>33814.789499999999</v>
      </c>
      <c r="G162">
        <v>44106.542200000004</v>
      </c>
      <c r="H162">
        <v>31039.080999999998</v>
      </c>
      <c r="I162">
        <v>36781.156199999998</v>
      </c>
      <c r="J162">
        <v>7.6262898445129395</v>
      </c>
      <c r="K162">
        <v>3.413426399230957</v>
      </c>
      <c r="L162">
        <v>1978.6624755859375</v>
      </c>
      <c r="M162">
        <v>124461.34375</v>
      </c>
      <c r="N162">
        <v>95641.4921875</v>
      </c>
      <c r="O162">
        <v>128421.09375</v>
      </c>
      <c r="P162">
        <v>126114.171875</v>
      </c>
      <c r="Q162">
        <v>266928.8125</v>
      </c>
      <c r="R162">
        <v>1.6069870442152023E-2</v>
      </c>
      <c r="S162">
        <v>0.88010191917419434</v>
      </c>
      <c r="T162">
        <v>156468.453125</v>
      </c>
      <c r="U162">
        <v>121460.421875</v>
      </c>
      <c r="V162">
        <v>176228.546875</v>
      </c>
      <c r="W162">
        <v>659134.625</v>
      </c>
      <c r="X162">
        <v>0.33261480927467346</v>
      </c>
      <c r="Y162">
        <v>0.77269101142883301</v>
      </c>
      <c r="Z162">
        <v>0.62876582145690918</v>
      </c>
      <c r="AA162">
        <v>0.2664773166179657</v>
      </c>
      <c r="AB162">
        <v>0.14873889088630676</v>
      </c>
      <c r="AC162">
        <v>0.19720616936683655</v>
      </c>
      <c r="AD162">
        <v>-0.27852597832679749</v>
      </c>
      <c r="AE162">
        <f>VLOOKUP(C162,[1]pop_15p_a!$A$8:$AL$68,4,FALSE)</f>
        <v>5416802.3052225914</v>
      </c>
      <c r="AL162">
        <f t="shared" si="9"/>
        <v>21</v>
      </c>
      <c r="AM162">
        <f t="shared" si="9"/>
        <v>23</v>
      </c>
      <c r="AN162">
        <f t="shared" si="9"/>
        <v>24</v>
      </c>
      <c r="AO162">
        <f t="shared" si="9"/>
        <v>26</v>
      </c>
      <c r="AP162">
        <f t="shared" si="9"/>
        <v>28</v>
      </c>
      <c r="AQ162">
        <f t="shared" si="9"/>
        <v>29</v>
      </c>
    </row>
    <row r="163" spans="1:43">
      <c r="A163" t="s">
        <v>2</v>
      </c>
      <c r="B163" t="s">
        <v>36</v>
      </c>
      <c r="C163">
        <v>1975</v>
      </c>
      <c r="D163">
        <v>158901.44099999999</v>
      </c>
      <c r="E163">
        <v>89740.051200000002</v>
      </c>
      <c r="F163">
        <v>35160.152300000002</v>
      </c>
      <c r="G163">
        <v>41922.433400000002</v>
      </c>
      <c r="H163">
        <v>30294.393599999999</v>
      </c>
      <c r="I163">
        <v>35071.295299999998</v>
      </c>
      <c r="J163">
        <v>7.6376891136169434</v>
      </c>
      <c r="K163">
        <v>3.4023025035858154</v>
      </c>
      <c r="L163">
        <v>1903.9716796875</v>
      </c>
      <c r="M163">
        <v>125131.953125</v>
      </c>
      <c r="N163">
        <v>98537.8359375</v>
      </c>
      <c r="O163">
        <v>128201.203125</v>
      </c>
      <c r="P163">
        <v>127423.7578125</v>
      </c>
      <c r="Q163">
        <v>282957.6875</v>
      </c>
      <c r="R163">
        <v>1.6410373151302338E-2</v>
      </c>
      <c r="S163">
        <v>0.901297926902771</v>
      </c>
      <c r="T163">
        <v>155899.3125</v>
      </c>
      <c r="U163">
        <v>125603.921875</v>
      </c>
      <c r="V163">
        <v>173636.671875</v>
      </c>
      <c r="W163">
        <v>689175.75</v>
      </c>
      <c r="X163">
        <v>0.34768000245094299</v>
      </c>
      <c r="Y163">
        <v>0.7747722864151001</v>
      </c>
      <c r="Z163">
        <v>0.63849037885665894</v>
      </c>
      <c r="AA163">
        <v>0.23868376016616821</v>
      </c>
      <c r="AB163">
        <v>0.15438608825206757</v>
      </c>
      <c r="AC163">
        <v>0.17886070907115936</v>
      </c>
      <c r="AD163">
        <v>-0.25325968861579895</v>
      </c>
      <c r="AE163">
        <f>VLOOKUP(C163,[1]pop_15p_a!$A$8:$AL$68,4,FALSE)</f>
        <v>5414667.5503006903</v>
      </c>
      <c r="AL163">
        <f t="shared" si="9"/>
        <v>21</v>
      </c>
      <c r="AM163">
        <f t="shared" si="9"/>
        <v>23</v>
      </c>
      <c r="AN163">
        <f t="shared" si="9"/>
        <v>24</v>
      </c>
      <c r="AO163">
        <f t="shared" si="9"/>
        <v>26</v>
      </c>
      <c r="AP163">
        <f t="shared" si="9"/>
        <v>28</v>
      </c>
      <c r="AQ163">
        <f t="shared" si="9"/>
        <v>29</v>
      </c>
    </row>
    <row r="164" spans="1:43">
      <c r="A164" t="s">
        <v>2</v>
      </c>
      <c r="B164" t="s">
        <v>36</v>
      </c>
      <c r="C164">
        <v>1976</v>
      </c>
      <c r="D164">
        <v>166174.36379999999</v>
      </c>
      <c r="E164">
        <v>93818.208700000003</v>
      </c>
      <c r="F164">
        <v>36657.549599999998</v>
      </c>
      <c r="G164">
        <v>43523.036899999999</v>
      </c>
      <c r="H164">
        <v>33644.774700000002</v>
      </c>
      <c r="I164">
        <v>41179.8442</v>
      </c>
      <c r="J164">
        <v>7.6407489776611328</v>
      </c>
      <c r="K164">
        <v>3.4211411476135254</v>
      </c>
      <c r="L164">
        <v>1898.0423583984375</v>
      </c>
      <c r="M164">
        <v>129015.8515625</v>
      </c>
      <c r="N164">
        <v>101629.8828125</v>
      </c>
      <c r="O164">
        <v>134466.125</v>
      </c>
      <c r="P164">
        <v>130767.7265625</v>
      </c>
      <c r="Q164">
        <v>293939.53125</v>
      </c>
      <c r="R164">
        <v>1.6417592763900757E-2</v>
      </c>
      <c r="S164">
        <v>0.89192688465118408</v>
      </c>
      <c r="T164">
        <v>163037.078125</v>
      </c>
      <c r="U164">
        <v>131229.328125</v>
      </c>
      <c r="V164">
        <v>185079.046875</v>
      </c>
      <c r="W164">
        <v>719819.25</v>
      </c>
      <c r="X164">
        <v>0.3635726273059845</v>
      </c>
      <c r="Y164">
        <v>0.79268139600753784</v>
      </c>
      <c r="Z164">
        <v>0.6406828761100769</v>
      </c>
      <c r="AA164">
        <v>0.25803747773170471</v>
      </c>
      <c r="AB164">
        <v>0.1579563319683075</v>
      </c>
      <c r="AC164">
        <v>0.20111472904682159</v>
      </c>
      <c r="AD164">
        <v>-0.30047649145126343</v>
      </c>
      <c r="AE164">
        <f>VLOOKUP(C164,[1]pop_15p_a!$A$8:$AL$68,4,FALSE)</f>
        <v>5426207.6175789004</v>
      </c>
      <c r="AL164">
        <f t="shared" si="9"/>
        <v>21</v>
      </c>
      <c r="AM164">
        <f t="shared" si="9"/>
        <v>23</v>
      </c>
      <c r="AN164">
        <f t="shared" si="9"/>
        <v>24</v>
      </c>
      <c r="AO164">
        <f t="shared" si="9"/>
        <v>26</v>
      </c>
      <c r="AP164">
        <f t="shared" si="9"/>
        <v>28</v>
      </c>
      <c r="AQ164">
        <f t="shared" si="9"/>
        <v>29</v>
      </c>
    </row>
    <row r="165" spans="1:43">
      <c r="A165" t="s">
        <v>2</v>
      </c>
      <c r="B165" t="s">
        <v>36</v>
      </c>
      <c r="C165">
        <v>1977</v>
      </c>
      <c r="D165">
        <v>174615.9896</v>
      </c>
      <c r="E165">
        <v>99850.607000000004</v>
      </c>
      <c r="F165">
        <v>38024.559999999998</v>
      </c>
      <c r="G165">
        <v>47410.572999999997</v>
      </c>
      <c r="H165">
        <v>34450.336900000002</v>
      </c>
      <c r="I165">
        <v>44656.003299999997</v>
      </c>
      <c r="J165">
        <v>7.6365761756896973</v>
      </c>
      <c r="K165">
        <v>3.4565813541412354</v>
      </c>
      <c r="L165">
        <v>1904.7830810546875</v>
      </c>
      <c r="M165">
        <v>134450.375</v>
      </c>
      <c r="N165">
        <v>106561.796875</v>
      </c>
      <c r="O165">
        <v>142532.5</v>
      </c>
      <c r="P165">
        <v>136092.8125</v>
      </c>
      <c r="Q165">
        <v>311699.4375</v>
      </c>
      <c r="R165">
        <v>1.6543513163924217E-2</v>
      </c>
      <c r="S165">
        <v>0.89482194185256958</v>
      </c>
      <c r="T165">
        <v>171319.328125</v>
      </c>
      <c r="U165">
        <v>138858.8125</v>
      </c>
      <c r="V165">
        <v>198290.71875</v>
      </c>
      <c r="W165">
        <v>754866.0625</v>
      </c>
      <c r="X165">
        <v>0.38264679908752441</v>
      </c>
      <c r="Y165">
        <v>0.80708640813827515</v>
      </c>
      <c r="Z165">
        <v>0.64646255970001221</v>
      </c>
      <c r="AA165">
        <v>0.27155488729476929</v>
      </c>
      <c r="AB165">
        <v>0.15800812840461731</v>
      </c>
      <c r="AC165">
        <v>0.19322530925273895</v>
      </c>
      <c r="AD165">
        <v>-0.30881837010383606</v>
      </c>
      <c r="AE165">
        <f>VLOOKUP(C165,[1]pop_15p_a!$A$8:$AL$68,4,FALSE)</f>
        <v>5459192.08993313</v>
      </c>
      <c r="AL165">
        <f t="shared" si="9"/>
        <v>21</v>
      </c>
      <c r="AM165">
        <f t="shared" si="9"/>
        <v>23</v>
      </c>
      <c r="AN165">
        <f t="shared" si="9"/>
        <v>24</v>
      </c>
      <c r="AO165">
        <f t="shared" si="9"/>
        <v>26</v>
      </c>
      <c r="AP165">
        <f t="shared" si="9"/>
        <v>28</v>
      </c>
      <c r="AQ165">
        <f t="shared" si="9"/>
        <v>29</v>
      </c>
    </row>
    <row r="166" spans="1:43">
      <c r="A166" t="s">
        <v>2</v>
      </c>
      <c r="B166" t="s">
        <v>36</v>
      </c>
      <c r="C166">
        <v>1978</v>
      </c>
      <c r="D166">
        <v>174248.155</v>
      </c>
      <c r="E166">
        <v>98147.624100000001</v>
      </c>
      <c r="F166">
        <v>38347.278899999998</v>
      </c>
      <c r="G166">
        <v>44341.897900000004</v>
      </c>
      <c r="H166">
        <v>37457.3577</v>
      </c>
      <c r="I166">
        <v>44205.736900000004</v>
      </c>
      <c r="J166">
        <v>7.6277589797973633</v>
      </c>
      <c r="K166">
        <v>3.4698395729064941</v>
      </c>
      <c r="L166">
        <v>1844.067626953125</v>
      </c>
      <c r="M166">
        <v>134469.890625</v>
      </c>
      <c r="N166">
        <v>103692.15625</v>
      </c>
      <c r="O166">
        <v>136235.46875</v>
      </c>
      <c r="P166">
        <v>135797.28125</v>
      </c>
      <c r="Q166">
        <v>328145.21875</v>
      </c>
      <c r="R166">
        <v>1.6401408240199089E-2</v>
      </c>
      <c r="S166">
        <v>0.88171553611755371</v>
      </c>
      <c r="T166">
        <v>170958.453125</v>
      </c>
      <c r="U166">
        <v>137305.5</v>
      </c>
      <c r="V166">
        <v>191179.84375</v>
      </c>
      <c r="W166">
        <v>783624.125</v>
      </c>
      <c r="X166">
        <v>0.39742672443389893</v>
      </c>
      <c r="Y166">
        <v>0.80560427904129028</v>
      </c>
      <c r="Z166">
        <v>0.62853693962097168</v>
      </c>
      <c r="AA166">
        <v>0.24765408039093018</v>
      </c>
      <c r="AB166">
        <v>0.16055884957313538</v>
      </c>
      <c r="AC166">
        <v>0.20656579732894897</v>
      </c>
      <c r="AD166">
        <v>-0.30206543207168579</v>
      </c>
      <c r="AE166">
        <f>VLOOKUP(C166,[1]pop_15p_a!$A$8:$AL$68,4,FALSE)</f>
        <v>5486835.4455609201</v>
      </c>
      <c r="AL166">
        <f t="shared" si="9"/>
        <v>21</v>
      </c>
      <c r="AM166">
        <f t="shared" si="9"/>
        <v>23</v>
      </c>
      <c r="AN166">
        <f t="shared" si="9"/>
        <v>24</v>
      </c>
      <c r="AO166">
        <f t="shared" si="9"/>
        <v>26</v>
      </c>
      <c r="AP166">
        <f t="shared" si="9"/>
        <v>28</v>
      </c>
      <c r="AQ166">
        <f t="shared" si="9"/>
        <v>29</v>
      </c>
    </row>
    <row r="167" spans="1:43">
      <c r="A167" t="s">
        <v>2</v>
      </c>
      <c r="B167" t="s">
        <v>36</v>
      </c>
      <c r="C167">
        <v>1979</v>
      </c>
      <c r="D167">
        <v>183582.10560000001</v>
      </c>
      <c r="E167">
        <v>102806.4311</v>
      </c>
      <c r="F167">
        <v>39751.505499999999</v>
      </c>
      <c r="G167">
        <v>46925.229200000002</v>
      </c>
      <c r="H167">
        <v>41699.109499999999</v>
      </c>
      <c r="I167">
        <v>48735.008900000001</v>
      </c>
      <c r="J167">
        <v>7.6178841590881348</v>
      </c>
      <c r="K167">
        <v>3.4882524013519287</v>
      </c>
      <c r="L167">
        <v>1876.680419921875</v>
      </c>
      <c r="M167">
        <v>139961.8125</v>
      </c>
      <c r="N167">
        <v>107116.921875</v>
      </c>
      <c r="O167">
        <v>144901.46875</v>
      </c>
      <c r="P167">
        <v>141162.453125</v>
      </c>
      <c r="Q167">
        <v>345702.625</v>
      </c>
      <c r="R167">
        <v>1.6457349061965942E-2</v>
      </c>
      <c r="S167">
        <v>0.88721591234207153</v>
      </c>
      <c r="T167">
        <v>180116.171875</v>
      </c>
      <c r="U167">
        <v>143463.015625</v>
      </c>
      <c r="V167">
        <v>205746.90625</v>
      </c>
      <c r="W167">
        <v>814764.625</v>
      </c>
      <c r="X167">
        <v>0.41466227173805237</v>
      </c>
      <c r="Y167">
        <v>0.82030326128005981</v>
      </c>
      <c r="Z167">
        <v>0.6259034276008606</v>
      </c>
      <c r="AA167">
        <v>0.27745407819747925</v>
      </c>
      <c r="AB167">
        <v>0.1606622040271759</v>
      </c>
      <c r="AC167">
        <v>0.2308635413646698</v>
      </c>
      <c r="AD167">
        <v>-0.33293867111206055</v>
      </c>
      <c r="AE167">
        <f>VLOOKUP(C167,[1]pop_15p_a!$A$8:$AL$68,4,FALSE)</f>
        <v>5514181.9560102699</v>
      </c>
      <c r="AL167">
        <f t="shared" si="9"/>
        <v>21</v>
      </c>
      <c r="AM167">
        <f t="shared" si="9"/>
        <v>23</v>
      </c>
      <c r="AN167">
        <f t="shared" si="9"/>
        <v>24</v>
      </c>
      <c r="AO167">
        <f t="shared" si="9"/>
        <v>26</v>
      </c>
      <c r="AP167">
        <f t="shared" si="9"/>
        <v>28</v>
      </c>
      <c r="AQ167">
        <f t="shared" si="9"/>
        <v>29</v>
      </c>
    </row>
    <row r="168" spans="1:43">
      <c r="A168" t="s">
        <v>2</v>
      </c>
      <c r="B168" t="s">
        <v>36</v>
      </c>
      <c r="C168">
        <v>1980</v>
      </c>
      <c r="D168">
        <v>186760.80300000001</v>
      </c>
      <c r="E168">
        <v>105397.0643</v>
      </c>
      <c r="F168">
        <v>40546.905200000001</v>
      </c>
      <c r="G168">
        <v>48484.502899999999</v>
      </c>
      <c r="H168">
        <v>43234.291100000002</v>
      </c>
      <c r="I168">
        <v>51516.6607</v>
      </c>
      <c r="J168">
        <v>7.6097521781921387</v>
      </c>
      <c r="K168">
        <v>3.5123820304870605</v>
      </c>
      <c r="L168">
        <v>1881.035400390625</v>
      </c>
      <c r="M168">
        <v>140728.671875</v>
      </c>
      <c r="N168">
        <v>109459.3203125</v>
      </c>
      <c r="O168">
        <v>147117.140625</v>
      </c>
      <c r="P168">
        <v>143129.671875</v>
      </c>
      <c r="Q168">
        <v>362262.71875</v>
      </c>
      <c r="R168">
        <v>1.6543684527277946E-2</v>
      </c>
      <c r="S168">
        <v>0.87834811210632324</v>
      </c>
      <c r="T168">
        <v>183234.859375</v>
      </c>
      <c r="U168">
        <v>146906.75</v>
      </c>
      <c r="V168">
        <v>208591.796875</v>
      </c>
      <c r="W168">
        <v>846445.6875</v>
      </c>
      <c r="X168">
        <v>0.43311032652854919</v>
      </c>
      <c r="Y168">
        <v>0.81323146820068359</v>
      </c>
      <c r="Z168">
        <v>0.63698655366897583</v>
      </c>
      <c r="AA168">
        <v>0.27678248286247253</v>
      </c>
      <c r="AB168">
        <v>0.1675320565700531</v>
      </c>
      <c r="AC168">
        <v>0.24424734711647034</v>
      </c>
      <c r="AD168">
        <v>-0.38228490948677063</v>
      </c>
      <c r="AE168">
        <f>VLOOKUP(C168,[1]pop_15p_a!$A$8:$AL$68,4,FALSE)</f>
        <v>5546990.2606805898</v>
      </c>
      <c r="AL168">
        <f t="shared" si="9"/>
        <v>21</v>
      </c>
      <c r="AM168">
        <f t="shared" si="9"/>
        <v>23</v>
      </c>
      <c r="AN168">
        <f t="shared" si="9"/>
        <v>24</v>
      </c>
      <c r="AO168">
        <f t="shared" si="9"/>
        <v>26</v>
      </c>
      <c r="AP168">
        <f t="shared" si="9"/>
        <v>28</v>
      </c>
      <c r="AQ168">
        <f t="shared" si="9"/>
        <v>29</v>
      </c>
    </row>
    <row r="169" spans="1:43">
      <c r="A169" t="s">
        <v>2</v>
      </c>
      <c r="B169" t="s">
        <v>36</v>
      </c>
      <c r="C169">
        <v>1981</v>
      </c>
      <c r="D169">
        <v>186491.3174</v>
      </c>
      <c r="E169">
        <v>106741.2925</v>
      </c>
      <c r="F169">
        <v>41313.289700000001</v>
      </c>
      <c r="G169">
        <v>48457.406499999997</v>
      </c>
      <c r="H169">
        <v>45345.613899999997</v>
      </c>
      <c r="I169">
        <v>51204.298600000002</v>
      </c>
      <c r="J169">
        <v>7.6045131683349609</v>
      </c>
      <c r="K169">
        <v>3.4804761409759521</v>
      </c>
      <c r="L169">
        <v>1819.1412353515625</v>
      </c>
      <c r="M169">
        <v>139292.796875</v>
      </c>
      <c r="N169">
        <v>108265.828125</v>
      </c>
      <c r="O169">
        <v>145226.375</v>
      </c>
      <c r="P169">
        <v>141880.8125</v>
      </c>
      <c r="Q169">
        <v>386794.03125</v>
      </c>
      <c r="R169">
        <v>1.6438456252217293E-2</v>
      </c>
      <c r="S169">
        <v>0.88148105144500732</v>
      </c>
      <c r="T169">
        <v>182970.46875</v>
      </c>
      <c r="U169">
        <v>148973.171875</v>
      </c>
      <c r="V169">
        <v>207196.359375</v>
      </c>
      <c r="W169">
        <v>876332.3125</v>
      </c>
      <c r="X169">
        <v>0.45002618432044983</v>
      </c>
      <c r="Y169">
        <v>0.81970232725143433</v>
      </c>
      <c r="Z169">
        <v>0.63186049461364746</v>
      </c>
      <c r="AA169">
        <v>0.27354303002357483</v>
      </c>
      <c r="AB169">
        <v>0.1694091409444809</v>
      </c>
      <c r="AC169">
        <v>0.25131091475486755</v>
      </c>
      <c r="AD169">
        <v>-0.37580332159996033</v>
      </c>
      <c r="AE169">
        <f>VLOOKUP(C169,[1]pop_15p_a!$A$8:$AL$68,4,FALSE)</f>
        <v>5586288.2815557001</v>
      </c>
      <c r="AL169">
        <f t="shared" si="9"/>
        <v>21</v>
      </c>
      <c r="AM169">
        <f t="shared" si="9"/>
        <v>23</v>
      </c>
      <c r="AN169">
        <f t="shared" si="9"/>
        <v>24</v>
      </c>
      <c r="AO169">
        <f t="shared" si="9"/>
        <v>26</v>
      </c>
      <c r="AP169">
        <f t="shared" si="9"/>
        <v>28</v>
      </c>
      <c r="AQ169">
        <f t="shared" si="9"/>
        <v>29</v>
      </c>
    </row>
    <row r="170" spans="1:43">
      <c r="A170" t="s">
        <v>2</v>
      </c>
      <c r="B170" t="s">
        <v>36</v>
      </c>
      <c r="C170">
        <v>1982</v>
      </c>
      <c r="D170">
        <v>190242.13219999999</v>
      </c>
      <c r="E170">
        <v>108794.0315</v>
      </c>
      <c r="F170">
        <v>42653.6607</v>
      </c>
      <c r="G170">
        <v>44423.412799999998</v>
      </c>
      <c r="H170">
        <v>45307.107199999999</v>
      </c>
      <c r="I170">
        <v>49346.124100000001</v>
      </c>
      <c r="J170">
        <v>7.6021809577941895</v>
      </c>
      <c r="K170">
        <v>3.4358735084533691</v>
      </c>
      <c r="L170">
        <v>1835.118896484375</v>
      </c>
      <c r="M170">
        <v>140371.40625</v>
      </c>
      <c r="N170">
        <v>108174.2578125</v>
      </c>
      <c r="O170">
        <v>144437.421875</v>
      </c>
      <c r="P170">
        <v>143599.53125</v>
      </c>
      <c r="Q170">
        <v>421914.75</v>
      </c>
      <c r="R170">
        <v>1.7363648861646652E-2</v>
      </c>
      <c r="S170">
        <v>0.88099730014801025</v>
      </c>
      <c r="T170">
        <v>186650.46875</v>
      </c>
      <c r="U170">
        <v>152324.65625</v>
      </c>
      <c r="V170">
        <v>206851.125</v>
      </c>
      <c r="W170">
        <v>899165</v>
      </c>
      <c r="X170">
        <v>0.46071860194206238</v>
      </c>
      <c r="Y170">
        <v>0.82811164855957031</v>
      </c>
      <c r="Z170">
        <v>0.61935973167419434</v>
      </c>
      <c r="AA170">
        <v>0.2645740807056427</v>
      </c>
      <c r="AB170">
        <v>0.16987378895282745</v>
      </c>
      <c r="AC170">
        <v>0.24851891398429871</v>
      </c>
      <c r="AD170">
        <v>-0.35052824020385742</v>
      </c>
      <c r="AE170">
        <f>VLOOKUP(C170,[1]pop_15p_a!$A$8:$AL$68,4,FALSE)</f>
        <v>5612326.5732838698</v>
      </c>
      <c r="AL170">
        <f t="shared" ref="AL170:AQ179" si="10">AL102+9</f>
        <v>21</v>
      </c>
      <c r="AM170">
        <f t="shared" si="10"/>
        <v>23</v>
      </c>
      <c r="AN170">
        <f t="shared" si="10"/>
        <v>24</v>
      </c>
      <c r="AO170">
        <f t="shared" si="10"/>
        <v>26</v>
      </c>
      <c r="AP170">
        <f t="shared" si="10"/>
        <v>28</v>
      </c>
      <c r="AQ170">
        <f t="shared" si="10"/>
        <v>29</v>
      </c>
    </row>
    <row r="171" spans="1:43">
      <c r="A171" t="s">
        <v>2</v>
      </c>
      <c r="B171" t="s">
        <v>36</v>
      </c>
      <c r="C171">
        <v>1983</v>
      </c>
      <c r="D171">
        <v>195898.19820000001</v>
      </c>
      <c r="E171">
        <v>114706.1718</v>
      </c>
      <c r="F171">
        <v>43436.340300000003</v>
      </c>
      <c r="G171">
        <v>44232.428899999999</v>
      </c>
      <c r="H171">
        <v>46024.749000000003</v>
      </c>
      <c r="I171">
        <v>51407.266799999998</v>
      </c>
      <c r="J171">
        <v>7.6031022071838379</v>
      </c>
      <c r="K171">
        <v>3.4365613460540771</v>
      </c>
      <c r="L171">
        <v>1829.9122314453125</v>
      </c>
      <c r="M171">
        <v>143529.9375</v>
      </c>
      <c r="N171">
        <v>110481.0390625</v>
      </c>
      <c r="O171">
        <v>146860.140625</v>
      </c>
      <c r="P171">
        <v>146462.421875</v>
      </c>
      <c r="Q171">
        <v>455260.5625</v>
      </c>
      <c r="R171">
        <v>1.8720559775829315E-2</v>
      </c>
      <c r="S171">
        <v>0.85366129875183105</v>
      </c>
      <c r="T171">
        <v>192199.75</v>
      </c>
      <c r="U171">
        <v>159259.203125</v>
      </c>
      <c r="V171">
        <v>212383.75</v>
      </c>
      <c r="W171">
        <v>920919.5625</v>
      </c>
      <c r="X171">
        <v>0.4705851674079895</v>
      </c>
      <c r="Y171">
        <v>0.84438586235046387</v>
      </c>
      <c r="Z171">
        <v>0.62266087532043457</v>
      </c>
      <c r="AA171">
        <v>0.25894641876220703</v>
      </c>
      <c r="AB171">
        <v>0.16374307870864868</v>
      </c>
      <c r="AC171">
        <v>0.245067298412323</v>
      </c>
      <c r="AD171">
        <v>-0.34233960509300232</v>
      </c>
      <c r="AE171">
        <f>VLOOKUP(C171,[1]pop_15p_a!$A$8:$AL$68,4,FALSE)</f>
        <v>5627113.5905879801</v>
      </c>
      <c r="AL171">
        <f t="shared" si="10"/>
        <v>21</v>
      </c>
      <c r="AM171">
        <f t="shared" si="10"/>
        <v>23</v>
      </c>
      <c r="AN171">
        <f t="shared" si="10"/>
        <v>24</v>
      </c>
      <c r="AO171">
        <f t="shared" si="10"/>
        <v>26</v>
      </c>
      <c r="AP171">
        <f t="shared" si="10"/>
        <v>28</v>
      </c>
      <c r="AQ171">
        <f t="shared" si="10"/>
        <v>29</v>
      </c>
    </row>
    <row r="172" spans="1:43">
      <c r="A172" t="s">
        <v>2</v>
      </c>
      <c r="B172" t="s">
        <v>36</v>
      </c>
      <c r="C172">
        <v>1984</v>
      </c>
      <c r="D172">
        <v>195998.64550000001</v>
      </c>
      <c r="E172">
        <v>112265.6808</v>
      </c>
      <c r="F172">
        <v>43707.599099999999</v>
      </c>
      <c r="G172">
        <v>44123.998099999997</v>
      </c>
      <c r="H172">
        <v>49854.143400000001</v>
      </c>
      <c r="I172">
        <v>54822.412499999999</v>
      </c>
      <c r="J172">
        <v>7.6072931289672852</v>
      </c>
      <c r="K172">
        <v>3.4332582950592041</v>
      </c>
      <c r="L172">
        <v>1825.925537109375</v>
      </c>
      <c r="M172">
        <v>143511.453125</v>
      </c>
      <c r="N172">
        <v>105609.34375</v>
      </c>
      <c r="O172">
        <v>145419.265625</v>
      </c>
      <c r="P172">
        <v>145502.171875</v>
      </c>
      <c r="Q172">
        <v>499506.875</v>
      </c>
      <c r="R172">
        <v>1.9980086013674736E-2</v>
      </c>
      <c r="S172">
        <v>0.79257512092590332</v>
      </c>
      <c r="T172">
        <v>192298.296875</v>
      </c>
      <c r="U172">
        <v>156905.71875</v>
      </c>
      <c r="V172">
        <v>212484.296875</v>
      </c>
      <c r="W172">
        <v>941712</v>
      </c>
      <c r="X172">
        <v>0.48093917965888977</v>
      </c>
      <c r="Y172">
        <v>0.83664262294769287</v>
      </c>
      <c r="Z172">
        <v>0.59685903787612915</v>
      </c>
      <c r="AA172">
        <v>0.28576096892356873</v>
      </c>
      <c r="AB172">
        <v>0.16121894121170044</v>
      </c>
      <c r="AC172">
        <v>0.26801130175590515</v>
      </c>
      <c r="AD172">
        <v>-0.36945563554763794</v>
      </c>
      <c r="AE172">
        <f>VLOOKUP(C172,[1]pop_15p_a!$A$8:$AL$68,4,FALSE)</f>
        <v>5654856.1043504402</v>
      </c>
      <c r="AL172">
        <f t="shared" si="10"/>
        <v>21</v>
      </c>
      <c r="AM172">
        <f t="shared" si="10"/>
        <v>23</v>
      </c>
      <c r="AN172">
        <f t="shared" si="10"/>
        <v>24</v>
      </c>
      <c r="AO172">
        <f t="shared" si="10"/>
        <v>26</v>
      </c>
      <c r="AP172">
        <f t="shared" si="10"/>
        <v>28</v>
      </c>
      <c r="AQ172">
        <f t="shared" si="10"/>
        <v>29</v>
      </c>
    </row>
    <row r="173" spans="1:43">
      <c r="A173" t="s">
        <v>2</v>
      </c>
      <c r="B173" t="s">
        <v>36</v>
      </c>
      <c r="C173">
        <v>1985</v>
      </c>
      <c r="D173">
        <v>200896.0215</v>
      </c>
      <c r="E173">
        <v>114298.6762</v>
      </c>
      <c r="F173">
        <v>44323.885600000001</v>
      </c>
      <c r="G173">
        <v>46851.575400000002</v>
      </c>
      <c r="H173">
        <v>54318.283199999998</v>
      </c>
      <c r="I173">
        <v>57858.447399999997</v>
      </c>
      <c r="J173">
        <v>7.6148681640625</v>
      </c>
      <c r="K173">
        <v>3.4411077499389648</v>
      </c>
      <c r="L173">
        <v>1821.5302734375</v>
      </c>
      <c r="M173">
        <v>146490.828125</v>
      </c>
      <c r="N173">
        <v>105017.8984375</v>
      </c>
      <c r="O173">
        <v>150013.703125</v>
      </c>
      <c r="P173">
        <v>148939.375</v>
      </c>
      <c r="Q173">
        <v>534955.25</v>
      </c>
      <c r="R173">
        <v>2.1030204370617867E-2</v>
      </c>
      <c r="S173">
        <v>0.77572929859161377</v>
      </c>
      <c r="T173">
        <v>197103.21875</v>
      </c>
      <c r="U173">
        <v>159605.296875</v>
      </c>
      <c r="V173">
        <v>218498.609375</v>
      </c>
      <c r="W173">
        <v>965332.0625</v>
      </c>
      <c r="X173">
        <v>0.49352806806564331</v>
      </c>
      <c r="Y173">
        <v>0.84636473655700684</v>
      </c>
      <c r="Z173">
        <v>0.57657623291015625</v>
      </c>
      <c r="AA173">
        <v>0.31400012969970703</v>
      </c>
      <c r="AB173">
        <v>0.15628400444984436</v>
      </c>
      <c r="AC173">
        <v>0.29556581377983093</v>
      </c>
      <c r="AD173">
        <v>-0.38885164260864258</v>
      </c>
      <c r="AE173">
        <f>VLOOKUP(C173,[1]pop_15p_a!$A$8:$AL$68,4,FALSE)</f>
        <v>5678073.9550235197</v>
      </c>
      <c r="AL173">
        <f t="shared" si="10"/>
        <v>21</v>
      </c>
      <c r="AM173">
        <f t="shared" si="10"/>
        <v>23</v>
      </c>
      <c r="AN173">
        <f t="shared" si="10"/>
        <v>24</v>
      </c>
      <c r="AO173">
        <f t="shared" si="10"/>
        <v>26</v>
      </c>
      <c r="AP173">
        <f t="shared" si="10"/>
        <v>28</v>
      </c>
      <c r="AQ173">
        <f t="shared" si="10"/>
        <v>29</v>
      </c>
    </row>
    <row r="174" spans="1:43">
      <c r="A174" t="s">
        <v>2</v>
      </c>
      <c r="B174" t="s">
        <v>36</v>
      </c>
      <c r="C174">
        <v>1986</v>
      </c>
      <c r="D174">
        <v>205519.42800000001</v>
      </c>
      <c r="E174">
        <v>116805.205</v>
      </c>
      <c r="F174">
        <v>45072.283499999998</v>
      </c>
      <c r="G174">
        <v>47735.207300000002</v>
      </c>
      <c r="H174">
        <v>52117.1754</v>
      </c>
      <c r="I174">
        <v>55809.538999999997</v>
      </c>
      <c r="J174">
        <v>7.6253929138183594</v>
      </c>
      <c r="K174">
        <v>3.4448516368865967</v>
      </c>
      <c r="L174">
        <v>1820.7109375</v>
      </c>
      <c r="M174">
        <v>153502.421875</v>
      </c>
      <c r="N174">
        <v>109499.4921875</v>
      </c>
      <c r="O174">
        <v>155257.984375</v>
      </c>
      <c r="P174">
        <v>156177.53125</v>
      </c>
      <c r="Q174">
        <v>565096.5</v>
      </c>
      <c r="R174">
        <v>2.1475229412317276E-2</v>
      </c>
      <c r="S174">
        <v>0.77737575769424438</v>
      </c>
      <c r="T174">
        <v>201639.328125</v>
      </c>
      <c r="U174">
        <v>162891.5625</v>
      </c>
      <c r="V174">
        <v>221983.65625</v>
      </c>
      <c r="W174">
        <v>988922.875</v>
      </c>
      <c r="X174">
        <v>0.50626254081726074</v>
      </c>
      <c r="Y174">
        <v>0.85424917936325073</v>
      </c>
      <c r="Z174">
        <v>0.57341080904006958</v>
      </c>
      <c r="AA174">
        <v>0.30585229396820068</v>
      </c>
      <c r="AB174">
        <v>0.15848991274833679</v>
      </c>
      <c r="AC174">
        <v>0.31782031059265137</v>
      </c>
      <c r="AD174">
        <v>-0.40507593750953674</v>
      </c>
      <c r="AE174">
        <f>VLOOKUP(C174,[1]pop_15p_a!$A$8:$AL$68,4,FALSE)</f>
        <v>5696426.2674610298</v>
      </c>
      <c r="AL174">
        <f t="shared" si="10"/>
        <v>21</v>
      </c>
      <c r="AM174">
        <f t="shared" si="10"/>
        <v>23</v>
      </c>
      <c r="AN174">
        <f t="shared" si="10"/>
        <v>24</v>
      </c>
      <c r="AO174">
        <f t="shared" si="10"/>
        <v>26</v>
      </c>
      <c r="AP174">
        <f t="shared" si="10"/>
        <v>28</v>
      </c>
      <c r="AQ174">
        <f t="shared" si="10"/>
        <v>29</v>
      </c>
    </row>
    <row r="175" spans="1:43">
      <c r="A175" t="s">
        <v>2</v>
      </c>
      <c r="B175" t="s">
        <v>36</v>
      </c>
      <c r="C175">
        <v>1987</v>
      </c>
      <c r="D175">
        <v>208308.67189999999</v>
      </c>
      <c r="E175">
        <v>119629.33229999999</v>
      </c>
      <c r="F175">
        <v>45104.291700000002</v>
      </c>
      <c r="G175">
        <v>49821.446000000004</v>
      </c>
      <c r="H175">
        <v>53905.747499999998</v>
      </c>
      <c r="I175">
        <v>57948.735200000003</v>
      </c>
      <c r="J175">
        <v>7.6393518447875977</v>
      </c>
      <c r="K175">
        <v>3.459589958190918</v>
      </c>
      <c r="L175">
        <v>1808.71630859375</v>
      </c>
      <c r="M175">
        <v>159842.84375</v>
      </c>
      <c r="N175">
        <v>113216.2265625</v>
      </c>
      <c r="O175">
        <v>161674.78125</v>
      </c>
      <c r="P175">
        <v>162333.109375</v>
      </c>
      <c r="Q175">
        <v>596671.125</v>
      </c>
      <c r="R175">
        <v>2.1994706243276596E-2</v>
      </c>
      <c r="S175">
        <v>0.78226310014724731</v>
      </c>
      <c r="T175">
        <v>204375.921875</v>
      </c>
      <c r="U175">
        <v>165871.9375</v>
      </c>
      <c r="V175">
        <v>226848.75</v>
      </c>
      <c r="W175">
        <v>1014106.125</v>
      </c>
      <c r="X175">
        <v>0.51980656385421753</v>
      </c>
      <c r="Y175">
        <v>0.85558223724365234</v>
      </c>
      <c r="Z175">
        <v>0.57410067319869995</v>
      </c>
      <c r="AA175">
        <v>0.31174576282501221</v>
      </c>
      <c r="AB175">
        <v>0.15424726903438568</v>
      </c>
      <c r="AC175">
        <v>0.33557325601577759</v>
      </c>
      <c r="AD175">
        <v>-0.42404124140739441</v>
      </c>
      <c r="AE175">
        <f>VLOOKUP(C175,[1]pop_15p_a!$A$8:$AL$68,4,FALSE)</f>
        <v>5712927.8027565796</v>
      </c>
      <c r="AL175">
        <f t="shared" si="10"/>
        <v>21</v>
      </c>
      <c r="AM175">
        <f t="shared" si="10"/>
        <v>23</v>
      </c>
      <c r="AN175">
        <f t="shared" si="10"/>
        <v>24</v>
      </c>
      <c r="AO175">
        <f t="shared" si="10"/>
        <v>26</v>
      </c>
      <c r="AP175">
        <f t="shared" si="10"/>
        <v>28</v>
      </c>
      <c r="AQ175">
        <f t="shared" si="10"/>
        <v>29</v>
      </c>
    </row>
    <row r="176" spans="1:43">
      <c r="A176" t="s">
        <v>2</v>
      </c>
      <c r="B176" t="s">
        <v>36</v>
      </c>
      <c r="C176">
        <v>1988</v>
      </c>
      <c r="D176">
        <v>215174.2763</v>
      </c>
      <c r="E176">
        <v>122509.86990000001</v>
      </c>
      <c r="F176">
        <v>45890.253299999997</v>
      </c>
      <c r="G176">
        <v>53339.351900000001</v>
      </c>
      <c r="H176">
        <v>58356.712</v>
      </c>
      <c r="I176">
        <v>63420.525500000003</v>
      </c>
      <c r="J176">
        <v>7.6588401794433594</v>
      </c>
      <c r="K176">
        <v>3.4713706970214844</v>
      </c>
      <c r="L176">
        <v>1812.1312255859375</v>
      </c>
      <c r="M176">
        <v>169372.0625</v>
      </c>
      <c r="N176">
        <v>117721.2265625</v>
      </c>
      <c r="O176">
        <v>172590.25</v>
      </c>
      <c r="P176">
        <v>171908.96875</v>
      </c>
      <c r="Q176">
        <v>632374.5625</v>
      </c>
      <c r="R176">
        <v>2.2751467302441597E-2</v>
      </c>
      <c r="S176">
        <v>0.79876011610031128</v>
      </c>
      <c r="T176">
        <v>211111.90625</v>
      </c>
      <c r="U176">
        <v>169596.828125</v>
      </c>
      <c r="V176">
        <v>236383.21875</v>
      </c>
      <c r="W176">
        <v>1042731.5</v>
      </c>
      <c r="X176">
        <v>0.53616684675216675</v>
      </c>
      <c r="Y176">
        <v>0.86763101816177368</v>
      </c>
      <c r="Z176">
        <v>0.56004875898361206</v>
      </c>
      <c r="AA176">
        <v>0.3299986720085144</v>
      </c>
      <c r="AB176">
        <v>0.14796176552772522</v>
      </c>
      <c r="AC176">
        <v>0.33985859155654907</v>
      </c>
      <c r="AD176">
        <v>-0.41530558466911316</v>
      </c>
      <c r="AE176">
        <f>VLOOKUP(C176,[1]pop_15p_a!$A$8:$AL$68,4,FALSE)</f>
        <v>5724150.2272398304</v>
      </c>
      <c r="AF176" s="10">
        <v>57.4</v>
      </c>
      <c r="AL176">
        <f t="shared" si="10"/>
        <v>21</v>
      </c>
      <c r="AM176">
        <f t="shared" si="10"/>
        <v>23</v>
      </c>
      <c r="AN176">
        <f t="shared" si="10"/>
        <v>24</v>
      </c>
      <c r="AO176">
        <f t="shared" si="10"/>
        <v>26</v>
      </c>
      <c r="AP176">
        <f t="shared" si="10"/>
        <v>28</v>
      </c>
      <c r="AQ176">
        <f t="shared" si="10"/>
        <v>29</v>
      </c>
    </row>
    <row r="177" spans="1:43">
      <c r="A177" t="s">
        <v>2</v>
      </c>
      <c r="B177" t="s">
        <v>36</v>
      </c>
      <c r="C177">
        <v>1989</v>
      </c>
      <c r="D177">
        <v>223538.26130000001</v>
      </c>
      <c r="E177">
        <v>126905.7202</v>
      </c>
      <c r="F177">
        <v>46648.321799999998</v>
      </c>
      <c r="G177">
        <v>55718.79</v>
      </c>
      <c r="H177">
        <v>64509.885300000002</v>
      </c>
      <c r="I177">
        <v>69863.013200000001</v>
      </c>
      <c r="J177">
        <v>7.6865720748901367</v>
      </c>
      <c r="K177">
        <v>3.5158505439758301</v>
      </c>
      <c r="L177">
        <v>1825.2432861328125</v>
      </c>
      <c r="M177">
        <v>180038.84375</v>
      </c>
      <c r="N177">
        <v>124045.6484375</v>
      </c>
      <c r="O177">
        <v>183186.578125</v>
      </c>
      <c r="P177">
        <v>182068.578125</v>
      </c>
      <c r="Q177">
        <v>671176.25</v>
      </c>
      <c r="R177">
        <v>2.3788277059793472E-2</v>
      </c>
      <c r="S177">
        <v>0.80847352743148804</v>
      </c>
      <c r="T177">
        <v>219317.984375</v>
      </c>
      <c r="U177">
        <v>174859.453125</v>
      </c>
      <c r="V177">
        <v>245981.171875</v>
      </c>
      <c r="W177">
        <v>1072875.75</v>
      </c>
      <c r="X177">
        <v>0.55416154861450195</v>
      </c>
      <c r="Y177">
        <v>0.87602341175079346</v>
      </c>
      <c r="Z177">
        <v>0.55981367826461792</v>
      </c>
      <c r="AA177">
        <v>0.33547252416610718</v>
      </c>
      <c r="AB177">
        <v>0.14382614195346832</v>
      </c>
      <c r="AC177">
        <v>0.32801073789596558</v>
      </c>
      <c r="AD177">
        <v>-0.40939620137214661</v>
      </c>
      <c r="AE177">
        <f>VLOOKUP(C177,[1]pop_15p_a!$A$8:$AL$68,4,FALSE)</f>
        <v>5749307.6577806398</v>
      </c>
      <c r="AF177" s="10">
        <v>56.3</v>
      </c>
      <c r="AL177">
        <f t="shared" si="10"/>
        <v>21</v>
      </c>
      <c r="AM177">
        <f t="shared" si="10"/>
        <v>23</v>
      </c>
      <c r="AN177">
        <f t="shared" si="10"/>
        <v>24</v>
      </c>
      <c r="AO177">
        <f t="shared" si="10"/>
        <v>26</v>
      </c>
      <c r="AP177">
        <f t="shared" si="10"/>
        <v>28</v>
      </c>
      <c r="AQ177">
        <f t="shared" si="10"/>
        <v>29</v>
      </c>
    </row>
    <row r="178" spans="1:43">
      <c r="A178" t="s">
        <v>2</v>
      </c>
      <c r="B178" t="s">
        <v>36</v>
      </c>
      <c r="C178">
        <v>1990</v>
      </c>
      <c r="D178">
        <v>233252.43280000001</v>
      </c>
      <c r="E178">
        <v>132279.96969999999</v>
      </c>
      <c r="F178">
        <v>47632.921900000001</v>
      </c>
      <c r="G178">
        <v>58779.053999999996</v>
      </c>
      <c r="H178">
        <v>70039.814899999998</v>
      </c>
      <c r="I178">
        <v>75438.3125</v>
      </c>
      <c r="J178">
        <v>7.7239489555358887</v>
      </c>
      <c r="K178">
        <v>3.5603413581848145</v>
      </c>
      <c r="L178">
        <v>1826.02978515625</v>
      </c>
      <c r="M178">
        <v>192111.140625</v>
      </c>
      <c r="N178">
        <v>132598.71875</v>
      </c>
      <c r="O178">
        <v>194594.5</v>
      </c>
      <c r="P178">
        <v>193505.65625</v>
      </c>
      <c r="Q178">
        <v>711124.9375</v>
      </c>
      <c r="R178">
        <v>2.5187738239765167E-2</v>
      </c>
      <c r="S178">
        <v>0.80923664569854736</v>
      </c>
      <c r="T178">
        <v>228848.75</v>
      </c>
      <c r="U178">
        <v>181350.875</v>
      </c>
      <c r="V178">
        <v>256352.265625</v>
      </c>
      <c r="W178">
        <v>1105213.25</v>
      </c>
      <c r="X178">
        <v>0.57427728176116943</v>
      </c>
      <c r="Y178">
        <v>0.89147520065307617</v>
      </c>
      <c r="Z178">
        <v>0.58044636249542236</v>
      </c>
      <c r="AA178">
        <v>0.33366739749908447</v>
      </c>
      <c r="AB178">
        <v>0.13321290910243988</v>
      </c>
      <c r="AC178">
        <v>0.37655752897262573</v>
      </c>
      <c r="AD178">
        <v>-0.46713718771934509</v>
      </c>
      <c r="AE178">
        <f>VLOOKUP(C178,[1]pop_15p_a!$A$8:$AL$68,4,FALSE)</f>
        <v>5795162.3188763903</v>
      </c>
      <c r="AF178" s="10">
        <v>55.9</v>
      </c>
      <c r="AL178">
        <f t="shared" si="10"/>
        <v>21</v>
      </c>
      <c r="AM178">
        <f t="shared" si="10"/>
        <v>23</v>
      </c>
      <c r="AN178">
        <f t="shared" si="10"/>
        <v>24</v>
      </c>
      <c r="AO178">
        <f t="shared" si="10"/>
        <v>26</v>
      </c>
      <c r="AP178">
        <f t="shared" si="10"/>
        <v>28</v>
      </c>
      <c r="AQ178">
        <f t="shared" si="10"/>
        <v>29</v>
      </c>
    </row>
    <row r="179" spans="1:43">
      <c r="A179" t="s">
        <v>2</v>
      </c>
      <c r="B179" t="s">
        <v>36</v>
      </c>
      <c r="C179">
        <v>1991</v>
      </c>
      <c r="D179">
        <v>241280.11249999999</v>
      </c>
      <c r="E179">
        <v>136241.73850000001</v>
      </c>
      <c r="F179">
        <v>49064.037199999999</v>
      </c>
      <c r="G179">
        <v>63669.2762</v>
      </c>
      <c r="H179">
        <v>72097.0916</v>
      </c>
      <c r="I179">
        <v>79296.503599999996</v>
      </c>
      <c r="J179">
        <v>7.7727007865905762</v>
      </c>
      <c r="K179">
        <v>3.5910251140594482</v>
      </c>
      <c r="L179">
        <v>1836.4442138671875</v>
      </c>
      <c r="M179">
        <v>203637.890625</v>
      </c>
      <c r="N179">
        <v>138481.234375</v>
      </c>
      <c r="O179">
        <v>206146.140625</v>
      </c>
      <c r="P179">
        <v>205200.125</v>
      </c>
      <c r="Q179">
        <v>751433.5</v>
      </c>
      <c r="R179">
        <v>2.6603568345308304E-2</v>
      </c>
      <c r="S179">
        <v>0.82507908344268799</v>
      </c>
      <c r="T179">
        <v>236724.875</v>
      </c>
      <c r="U179">
        <v>186804</v>
      </c>
      <c r="V179">
        <v>265278.28125</v>
      </c>
      <c r="W179">
        <v>1141893.875</v>
      </c>
      <c r="X179">
        <v>0.59726083278656006</v>
      </c>
      <c r="Y179">
        <v>0.89801937341690063</v>
      </c>
      <c r="Z179">
        <v>0.57276201248168945</v>
      </c>
      <c r="AA179">
        <v>0.34351417422294617</v>
      </c>
      <c r="AB179">
        <v>0.13026520609855652</v>
      </c>
      <c r="AC179">
        <v>0.32599601149559021</v>
      </c>
      <c r="AD179">
        <v>-0.42337194085121155</v>
      </c>
      <c r="AE179">
        <f>VLOOKUP(C179,[1]pop_15p_a!$A$8:$AL$68,4,FALSE)</f>
        <v>5866949.1064455099</v>
      </c>
      <c r="AF179" s="10">
        <v>56.1</v>
      </c>
      <c r="AL179">
        <f t="shared" si="10"/>
        <v>21</v>
      </c>
      <c r="AM179">
        <f t="shared" si="10"/>
        <v>23</v>
      </c>
      <c r="AN179">
        <f t="shared" si="10"/>
        <v>24</v>
      </c>
      <c r="AO179">
        <f t="shared" si="10"/>
        <v>26</v>
      </c>
      <c r="AP179">
        <f t="shared" si="10"/>
        <v>28</v>
      </c>
      <c r="AQ179">
        <f t="shared" si="10"/>
        <v>29</v>
      </c>
    </row>
    <row r="180" spans="1:43">
      <c r="A180" t="s">
        <v>2</v>
      </c>
      <c r="B180" t="s">
        <v>36</v>
      </c>
      <c r="C180">
        <v>1992</v>
      </c>
      <c r="D180">
        <v>246331.3713</v>
      </c>
      <c r="E180">
        <v>140981.98920000001</v>
      </c>
      <c r="F180">
        <v>50557.923600000002</v>
      </c>
      <c r="G180">
        <v>63756.4683</v>
      </c>
      <c r="H180">
        <v>73048.330199999997</v>
      </c>
      <c r="I180">
        <v>80974.5049</v>
      </c>
      <c r="J180">
        <v>7.8309330940246582</v>
      </c>
      <c r="K180">
        <v>3.594428539276123</v>
      </c>
      <c r="L180">
        <v>1804.931396484375</v>
      </c>
      <c r="M180">
        <v>211793.546875</v>
      </c>
      <c r="N180">
        <v>145439.65625</v>
      </c>
      <c r="O180">
        <v>215218.34375</v>
      </c>
      <c r="P180">
        <v>213520.015625</v>
      </c>
      <c r="Q180">
        <v>791122.4375</v>
      </c>
      <c r="R180">
        <v>2.7852902188897133E-2</v>
      </c>
      <c r="S180">
        <v>0.80976510047912598</v>
      </c>
      <c r="T180">
        <v>241680.765625</v>
      </c>
      <c r="U180">
        <v>193103.609375</v>
      </c>
      <c r="V180">
        <v>271246.125</v>
      </c>
      <c r="W180">
        <v>1176352</v>
      </c>
      <c r="X180">
        <v>0.61736482381820679</v>
      </c>
      <c r="Y180">
        <v>0.91243445873260498</v>
      </c>
      <c r="Z180">
        <v>0.58389651775360107</v>
      </c>
      <c r="AA180">
        <v>0.34335741400718689</v>
      </c>
      <c r="AB180">
        <v>0.13176307082176208</v>
      </c>
      <c r="AC180">
        <v>0.37201303243637085</v>
      </c>
      <c r="AD180">
        <v>-0.47270262241363525</v>
      </c>
      <c r="AE180">
        <f>VLOOKUP(C180,[1]pop_15p_a!$A$8:$AL$68,4,FALSE)</f>
        <v>5944712.6384517597</v>
      </c>
      <c r="AF180" s="10">
        <v>56</v>
      </c>
      <c r="AL180">
        <f t="shared" ref="AL180:AQ189" si="11">AL112+9</f>
        <v>21</v>
      </c>
      <c r="AM180">
        <f t="shared" si="11"/>
        <v>23</v>
      </c>
      <c r="AN180">
        <f t="shared" si="11"/>
        <v>24</v>
      </c>
      <c r="AO180">
        <f t="shared" si="11"/>
        <v>26</v>
      </c>
      <c r="AP180">
        <f t="shared" si="11"/>
        <v>28</v>
      </c>
      <c r="AQ180">
        <f t="shared" si="11"/>
        <v>29</v>
      </c>
    </row>
    <row r="181" spans="1:43">
      <c r="A181" t="s">
        <v>2</v>
      </c>
      <c r="B181" t="s">
        <v>36</v>
      </c>
      <c r="C181">
        <v>1993</v>
      </c>
      <c r="D181">
        <v>247629.06830000001</v>
      </c>
      <c r="E181">
        <v>141131.32130000001</v>
      </c>
      <c r="F181">
        <v>52498.976600000002</v>
      </c>
      <c r="G181">
        <v>62976.133800000003</v>
      </c>
      <c r="H181">
        <v>71314.775500000003</v>
      </c>
      <c r="I181">
        <v>76529.432199999996</v>
      </c>
      <c r="J181">
        <v>7.8920860290527344</v>
      </c>
      <c r="K181">
        <v>3.5733158588409424</v>
      </c>
      <c r="L181">
        <v>1802.298095703125</v>
      </c>
      <c r="M181">
        <v>216443.984375</v>
      </c>
      <c r="N181">
        <v>148483.375</v>
      </c>
      <c r="O181">
        <v>219508.3125</v>
      </c>
      <c r="P181">
        <v>218249.5</v>
      </c>
      <c r="Q181">
        <v>842605.625</v>
      </c>
      <c r="R181">
        <v>2.8961410745978355E-2</v>
      </c>
      <c r="S181">
        <v>0.80261749029159546</v>
      </c>
      <c r="T181">
        <v>242953.96875</v>
      </c>
      <c r="U181">
        <v>195111.984375</v>
      </c>
      <c r="V181">
        <v>271376.125</v>
      </c>
      <c r="W181">
        <v>1207922.125</v>
      </c>
      <c r="X181">
        <v>0.63429039716720581</v>
      </c>
      <c r="Y181">
        <v>0.9096335768699646</v>
      </c>
      <c r="Z181">
        <v>0.58524233102798462</v>
      </c>
      <c r="AA181">
        <v>0.34414494037628174</v>
      </c>
      <c r="AB181">
        <v>0.13422045111656189</v>
      </c>
      <c r="AC181">
        <v>0.33087483048439026</v>
      </c>
      <c r="AD181">
        <v>-0.43285068869590759</v>
      </c>
      <c r="AE181">
        <f>VLOOKUP(C181,[1]pop_15p_a!$A$8:$AL$68,4,FALSE)</f>
        <v>6006356.8274578797</v>
      </c>
      <c r="AF181" s="10">
        <v>60.6</v>
      </c>
      <c r="AL181">
        <f t="shared" si="11"/>
        <v>21</v>
      </c>
      <c r="AM181">
        <f t="shared" si="11"/>
        <v>23</v>
      </c>
      <c r="AN181">
        <f t="shared" si="11"/>
        <v>24</v>
      </c>
      <c r="AO181">
        <f t="shared" si="11"/>
        <v>26</v>
      </c>
      <c r="AP181">
        <f t="shared" si="11"/>
        <v>28</v>
      </c>
      <c r="AQ181">
        <f t="shared" si="11"/>
        <v>29</v>
      </c>
    </row>
    <row r="182" spans="1:43">
      <c r="A182" t="s">
        <v>2</v>
      </c>
      <c r="B182" t="s">
        <v>36</v>
      </c>
      <c r="C182">
        <v>1994</v>
      </c>
      <c r="D182">
        <v>253577.41260000001</v>
      </c>
      <c r="E182">
        <v>144014.66020000001</v>
      </c>
      <c r="F182">
        <v>54051.389499999997</v>
      </c>
      <c r="G182">
        <v>66216.767300000007</v>
      </c>
      <c r="H182">
        <v>75371.223299999998</v>
      </c>
      <c r="I182">
        <v>84436.092399999994</v>
      </c>
      <c r="J182">
        <v>7.9472088813781738</v>
      </c>
      <c r="K182">
        <v>3.5837204456329346</v>
      </c>
      <c r="L182">
        <v>1800.5380859375</v>
      </c>
      <c r="M182">
        <v>227876.5</v>
      </c>
      <c r="N182">
        <v>154818.4375</v>
      </c>
      <c r="O182">
        <v>230182.6875</v>
      </c>
      <c r="P182">
        <v>227394.953125</v>
      </c>
      <c r="Q182">
        <v>892193.375</v>
      </c>
      <c r="R182">
        <v>2.9810003936290741E-2</v>
      </c>
      <c r="S182">
        <v>0.8186873197555542</v>
      </c>
      <c r="T182">
        <v>248790.015625</v>
      </c>
      <c r="U182">
        <v>199565.609375</v>
      </c>
      <c r="V182">
        <v>280087.53125</v>
      </c>
      <c r="W182">
        <v>1242248.875</v>
      </c>
      <c r="X182">
        <v>0.65351241827011108</v>
      </c>
      <c r="Y182">
        <v>0.91737961769104004</v>
      </c>
      <c r="Z182">
        <v>0.5795142650604248</v>
      </c>
      <c r="AA182">
        <v>0.3469264805316925</v>
      </c>
      <c r="AB182">
        <v>0.1331661194562912</v>
      </c>
      <c r="AC182">
        <v>0.34481966495513916</v>
      </c>
      <c r="AD182">
        <v>-0.44236820936203003</v>
      </c>
      <c r="AE182">
        <f>VLOOKUP(C182,[1]pop_15p_a!$A$8:$AL$68,4,FALSE)</f>
        <v>6041567.4192355201</v>
      </c>
      <c r="AF182" s="10">
        <v>63.7</v>
      </c>
      <c r="AL182">
        <f t="shared" si="11"/>
        <v>21</v>
      </c>
      <c r="AM182">
        <f t="shared" si="11"/>
        <v>23</v>
      </c>
      <c r="AN182">
        <f t="shared" si="11"/>
        <v>24</v>
      </c>
      <c r="AO182">
        <f t="shared" si="11"/>
        <v>26</v>
      </c>
      <c r="AP182">
        <f t="shared" si="11"/>
        <v>28</v>
      </c>
      <c r="AQ182">
        <f t="shared" si="11"/>
        <v>29</v>
      </c>
    </row>
    <row r="183" spans="1:43">
      <c r="A183" t="s">
        <v>2</v>
      </c>
      <c r="B183" t="s">
        <v>36</v>
      </c>
      <c r="C183">
        <v>1995</v>
      </c>
      <c r="D183">
        <v>260342.81659999999</v>
      </c>
      <c r="E183">
        <v>145242.27729999999</v>
      </c>
      <c r="F183">
        <v>55470.7212</v>
      </c>
      <c r="G183">
        <v>66343.854999999996</v>
      </c>
      <c r="H183">
        <v>80802.016499999998</v>
      </c>
      <c r="I183">
        <v>89421.945099999997</v>
      </c>
      <c r="J183">
        <v>7.9901208877563477</v>
      </c>
      <c r="K183">
        <v>3.5849545001983643</v>
      </c>
      <c r="L183">
        <v>1774.4364013671875</v>
      </c>
      <c r="M183">
        <v>240274.390625</v>
      </c>
      <c r="N183">
        <v>160347.40625</v>
      </c>
      <c r="O183">
        <v>241177.734375</v>
      </c>
      <c r="P183">
        <v>238102.90625</v>
      </c>
      <c r="Q183">
        <v>934815.1875</v>
      </c>
      <c r="R183">
        <v>2.9764562845230103E-2</v>
      </c>
      <c r="S183">
        <v>0.84466469287872314</v>
      </c>
      <c r="T183">
        <v>255427.6875</v>
      </c>
      <c r="U183">
        <v>202187.609375</v>
      </c>
      <c r="V183">
        <v>287435.125</v>
      </c>
      <c r="W183">
        <v>1275001.125</v>
      </c>
      <c r="X183">
        <v>0.67219460010528564</v>
      </c>
      <c r="Y183">
        <v>0.93777120113372803</v>
      </c>
      <c r="Z183">
        <v>0.57970607280731201</v>
      </c>
      <c r="AA183">
        <v>0.35850989818572998</v>
      </c>
      <c r="AB183">
        <v>0.13148903846740723</v>
      </c>
      <c r="AC183">
        <v>0.38033676147460938</v>
      </c>
      <c r="AD183">
        <v>-0.47372859716415405</v>
      </c>
      <c r="AE183">
        <f>VLOOKUP(C183,[1]pop_15p_a!$A$8:$AL$68,4,FALSE)</f>
        <v>6048364.2290738001</v>
      </c>
      <c r="AF183" s="10">
        <v>67.900000000000006</v>
      </c>
      <c r="AL183">
        <f t="shared" si="11"/>
        <v>21</v>
      </c>
      <c r="AM183">
        <f t="shared" si="11"/>
        <v>23</v>
      </c>
      <c r="AN183">
        <f t="shared" si="11"/>
        <v>24</v>
      </c>
      <c r="AO183">
        <f t="shared" si="11"/>
        <v>26</v>
      </c>
      <c r="AP183">
        <f t="shared" si="11"/>
        <v>28</v>
      </c>
      <c r="AQ183">
        <f t="shared" si="11"/>
        <v>29</v>
      </c>
    </row>
    <row r="184" spans="1:43">
      <c r="A184" t="s">
        <v>2</v>
      </c>
      <c r="B184" t="s">
        <v>36</v>
      </c>
      <c r="C184">
        <v>1996</v>
      </c>
      <c r="D184">
        <v>266459.65919999999</v>
      </c>
      <c r="E184">
        <v>149510.8609</v>
      </c>
      <c r="F184">
        <v>56091.864999999998</v>
      </c>
      <c r="G184">
        <v>69246.886899999998</v>
      </c>
      <c r="H184">
        <v>84550.008100000006</v>
      </c>
      <c r="I184">
        <v>93151.626499999998</v>
      </c>
      <c r="J184">
        <v>8.0178632736206055</v>
      </c>
      <c r="K184">
        <v>3.6065089702606201</v>
      </c>
      <c r="L184">
        <v>1807.2706298828125</v>
      </c>
      <c r="M184">
        <v>246263.84375</v>
      </c>
      <c r="N184">
        <v>166792.171875</v>
      </c>
      <c r="O184">
        <v>245491.109375</v>
      </c>
      <c r="P184">
        <v>242074.359375</v>
      </c>
      <c r="Q184">
        <v>957031.0625</v>
      </c>
      <c r="R184">
        <v>2.9057698324322701E-2</v>
      </c>
      <c r="S184">
        <v>0.82490283250808716</v>
      </c>
      <c r="T184">
        <v>261429.046875</v>
      </c>
      <c r="U184">
        <v>207160.546875</v>
      </c>
      <c r="V184">
        <v>293219.90625</v>
      </c>
      <c r="W184">
        <v>1309792.125</v>
      </c>
      <c r="X184">
        <v>0.69335424900054932</v>
      </c>
      <c r="Y184">
        <v>0.93149322271347046</v>
      </c>
      <c r="Z184">
        <v>0.59838861227035522</v>
      </c>
      <c r="AA184">
        <v>0.343475341796875</v>
      </c>
      <c r="AB184">
        <v>0.12956279516220093</v>
      </c>
      <c r="AC184">
        <v>0.37939846515655518</v>
      </c>
      <c r="AD184">
        <v>-0.4765535295009613</v>
      </c>
      <c r="AE184">
        <f>VLOOKUP(C184,[1]pop_15p_a!$A$8:$AL$68,4,FALSE)</f>
        <v>6048030.4642934101</v>
      </c>
      <c r="AF184" s="10">
        <v>67.8</v>
      </c>
      <c r="AL184">
        <f t="shared" si="11"/>
        <v>21</v>
      </c>
      <c r="AM184">
        <f t="shared" si="11"/>
        <v>23</v>
      </c>
      <c r="AN184">
        <f t="shared" si="11"/>
        <v>24</v>
      </c>
      <c r="AO184">
        <f t="shared" si="11"/>
        <v>26</v>
      </c>
      <c r="AP184">
        <f t="shared" si="11"/>
        <v>28</v>
      </c>
      <c r="AQ184">
        <f t="shared" si="11"/>
        <v>29</v>
      </c>
    </row>
    <row r="185" spans="1:43">
      <c r="A185" t="s">
        <v>2</v>
      </c>
      <c r="B185" t="s">
        <v>36</v>
      </c>
      <c r="C185">
        <v>1997</v>
      </c>
      <c r="D185">
        <v>272038.25699999998</v>
      </c>
      <c r="E185">
        <v>150138.93030000001</v>
      </c>
      <c r="F185">
        <v>57614.328699999998</v>
      </c>
      <c r="G185">
        <v>69759.372399999993</v>
      </c>
      <c r="H185">
        <v>93874.031700000007</v>
      </c>
      <c r="I185">
        <v>99923.936700000006</v>
      </c>
      <c r="J185">
        <v>8.0328760147094727</v>
      </c>
      <c r="K185">
        <v>3.6355588436126709</v>
      </c>
      <c r="L185">
        <v>1815.6920166015625</v>
      </c>
      <c r="M185">
        <v>257638.5625</v>
      </c>
      <c r="N185">
        <v>176146.8125</v>
      </c>
      <c r="O185">
        <v>253905.515625</v>
      </c>
      <c r="P185">
        <v>252449.46875</v>
      </c>
      <c r="Q185">
        <v>959344</v>
      </c>
      <c r="R185">
        <v>2.7663815766572952E-2</v>
      </c>
      <c r="S185">
        <v>0.85320800542831421</v>
      </c>
      <c r="T185">
        <v>266902.3125</v>
      </c>
      <c r="U185">
        <v>209266.828125</v>
      </c>
      <c r="V185">
        <v>296771.28125</v>
      </c>
      <c r="W185">
        <v>1343245.5</v>
      </c>
      <c r="X185">
        <v>0.71465814113616943</v>
      </c>
      <c r="Y185">
        <v>0.9298744797706604</v>
      </c>
      <c r="Z185">
        <v>0.58677148818969727</v>
      </c>
      <c r="AA185">
        <v>0.31974095106124878</v>
      </c>
      <c r="AB185">
        <v>0.13753771781921387</v>
      </c>
      <c r="AC185">
        <v>0.37107619643211365</v>
      </c>
      <c r="AD185">
        <v>-0.44186672568321228</v>
      </c>
      <c r="AE185">
        <f>VLOOKUP(C185,[1]pop_15p_a!$A$8:$AL$68,4,FALSE)</f>
        <v>6048880.60991887</v>
      </c>
      <c r="AF185" s="10">
        <v>63.1</v>
      </c>
      <c r="AL185">
        <f t="shared" si="11"/>
        <v>21</v>
      </c>
      <c r="AM185">
        <f t="shared" si="11"/>
        <v>23</v>
      </c>
      <c r="AN185">
        <f t="shared" si="11"/>
        <v>24</v>
      </c>
      <c r="AO185">
        <f t="shared" si="11"/>
        <v>26</v>
      </c>
      <c r="AP185">
        <f t="shared" si="11"/>
        <v>28</v>
      </c>
      <c r="AQ185">
        <f t="shared" si="11"/>
        <v>29</v>
      </c>
    </row>
    <row r="186" spans="1:43">
      <c r="A186" t="s">
        <v>2</v>
      </c>
      <c r="B186" t="s">
        <v>36</v>
      </c>
      <c r="C186">
        <v>1998</v>
      </c>
      <c r="D186">
        <v>281781.1053</v>
      </c>
      <c r="E186">
        <v>154500.88070000001</v>
      </c>
      <c r="F186">
        <v>59351.626499999998</v>
      </c>
      <c r="G186">
        <v>72152.06</v>
      </c>
      <c r="H186">
        <v>101244.53690000001</v>
      </c>
      <c r="I186">
        <v>105677.2145</v>
      </c>
      <c r="J186">
        <v>8.0410499572753906</v>
      </c>
      <c r="K186">
        <v>3.6720771789550781</v>
      </c>
      <c r="L186">
        <v>1794.030517578125</v>
      </c>
      <c r="M186">
        <v>272743.84375</v>
      </c>
      <c r="N186">
        <v>188521.375</v>
      </c>
      <c r="O186">
        <v>265718.46875</v>
      </c>
      <c r="P186">
        <v>265817.375</v>
      </c>
      <c r="Q186">
        <v>963507.875</v>
      </c>
      <c r="R186">
        <v>2.6312924921512604E-2</v>
      </c>
      <c r="S186">
        <v>0.88420683145523071</v>
      </c>
      <c r="T186">
        <v>276461.25</v>
      </c>
      <c r="U186">
        <v>215407.453125</v>
      </c>
      <c r="V186">
        <v>305405.9375</v>
      </c>
      <c r="W186">
        <v>1377643.375</v>
      </c>
      <c r="X186">
        <v>0.7389952540397644</v>
      </c>
      <c r="Y186">
        <v>0.94901973009109497</v>
      </c>
      <c r="Z186">
        <v>0.59105134010314941</v>
      </c>
      <c r="AA186">
        <v>0.30020943284034729</v>
      </c>
      <c r="AB186">
        <v>0.14208376407623291</v>
      </c>
      <c r="AC186">
        <v>0.40270063281059265</v>
      </c>
      <c r="AD186">
        <v>-0.46501395106315613</v>
      </c>
      <c r="AE186">
        <f>VLOOKUP(C186,[1]pop_15p_a!$A$8:$AL$68,4,FALSE)</f>
        <v>6052992.5977028301</v>
      </c>
      <c r="AF186" s="10">
        <v>68.8</v>
      </c>
      <c r="AL186">
        <f t="shared" si="11"/>
        <v>21</v>
      </c>
      <c r="AM186">
        <f t="shared" si="11"/>
        <v>23</v>
      </c>
      <c r="AN186">
        <f t="shared" si="11"/>
        <v>24</v>
      </c>
      <c r="AO186">
        <f t="shared" si="11"/>
        <v>26</v>
      </c>
      <c r="AP186">
        <f t="shared" si="11"/>
        <v>28</v>
      </c>
      <c r="AQ186">
        <f t="shared" si="11"/>
        <v>29</v>
      </c>
    </row>
    <row r="187" spans="1:43">
      <c r="A187" t="s">
        <v>2</v>
      </c>
      <c r="B187" t="s">
        <v>36</v>
      </c>
      <c r="C187">
        <v>1999</v>
      </c>
      <c r="D187">
        <v>291802.17479999998</v>
      </c>
      <c r="E187">
        <v>158235.9951</v>
      </c>
      <c r="F187">
        <v>61286.4159</v>
      </c>
      <c r="G187">
        <v>73036.444300000003</v>
      </c>
      <c r="H187">
        <v>107758.5695</v>
      </c>
      <c r="I187">
        <v>109971.7326</v>
      </c>
      <c r="J187">
        <v>8.0511131286621094</v>
      </c>
      <c r="K187">
        <v>3.7251980304718018</v>
      </c>
      <c r="L187">
        <v>1797.9713134765625</v>
      </c>
      <c r="M187">
        <v>281289.78125</v>
      </c>
      <c r="N187">
        <v>194773.953125</v>
      </c>
      <c r="O187">
        <v>273684.84375</v>
      </c>
      <c r="P187">
        <v>274803.09375</v>
      </c>
      <c r="Q187">
        <v>962438.5625</v>
      </c>
      <c r="R187">
        <v>2.4942383170127869E-2</v>
      </c>
      <c r="S187">
        <v>0.89395242929458618</v>
      </c>
      <c r="T187">
        <v>286293.125</v>
      </c>
      <c r="U187">
        <v>221098.578125</v>
      </c>
      <c r="V187">
        <v>314093.4375</v>
      </c>
      <c r="W187">
        <v>1410679</v>
      </c>
      <c r="X187">
        <v>0.76452243328094482</v>
      </c>
      <c r="Y187">
        <v>0.95718050003051758</v>
      </c>
      <c r="Z187">
        <v>0.58489495515823364</v>
      </c>
      <c r="AA187">
        <v>0.29568564891815186</v>
      </c>
      <c r="AB187">
        <v>0.14493916928768158</v>
      </c>
      <c r="AC187">
        <v>0.38346496224403381</v>
      </c>
      <c r="AD187">
        <v>-0.44405105710029602</v>
      </c>
      <c r="AE187">
        <f>VLOOKUP(C187,[1]pop_15p_a!$A$8:$AL$68,4,FALSE)</f>
        <v>6061934.57773377</v>
      </c>
      <c r="AF187" s="10">
        <v>61.1</v>
      </c>
      <c r="AL187">
        <f t="shared" si="11"/>
        <v>21</v>
      </c>
      <c r="AM187">
        <f t="shared" si="11"/>
        <v>23</v>
      </c>
      <c r="AN187">
        <f t="shared" si="11"/>
        <v>24</v>
      </c>
      <c r="AO187">
        <f t="shared" si="11"/>
        <v>26</v>
      </c>
      <c r="AP187">
        <f t="shared" si="11"/>
        <v>28</v>
      </c>
      <c r="AQ187">
        <f t="shared" si="11"/>
        <v>29</v>
      </c>
    </row>
    <row r="188" spans="1:43">
      <c r="A188" t="s">
        <v>2</v>
      </c>
      <c r="B188" t="s">
        <v>36</v>
      </c>
      <c r="C188">
        <v>2000</v>
      </c>
      <c r="D188">
        <v>301652.60550000001</v>
      </c>
      <c r="E188">
        <v>163167.31109999999</v>
      </c>
      <c r="F188">
        <v>61428.469499999999</v>
      </c>
      <c r="G188">
        <v>77293.437999999995</v>
      </c>
      <c r="H188">
        <v>122332.46799999999</v>
      </c>
      <c r="I188">
        <v>121173.7473</v>
      </c>
      <c r="J188">
        <v>8.0692758560180664</v>
      </c>
      <c r="K188">
        <v>3.7599310874938965</v>
      </c>
      <c r="L188">
        <v>1798.4322509765625</v>
      </c>
      <c r="M188">
        <v>290656.96875</v>
      </c>
      <c r="N188">
        <v>203449.234375</v>
      </c>
      <c r="O188">
        <v>282484.96875</v>
      </c>
      <c r="P188">
        <v>285299.75</v>
      </c>
      <c r="Q188">
        <v>969076.75</v>
      </c>
      <c r="R188">
        <v>2.3300705477595329E-2</v>
      </c>
      <c r="S188">
        <v>0.91981929540634155</v>
      </c>
      <c r="T188">
        <v>295957.5625</v>
      </c>
      <c r="U188">
        <v>226272.90625</v>
      </c>
      <c r="V188">
        <v>321579.75</v>
      </c>
      <c r="W188">
        <v>1446465.75</v>
      </c>
      <c r="X188">
        <v>0.7908930778503418</v>
      </c>
      <c r="Y188">
        <v>0.96778005361557007</v>
      </c>
      <c r="Z188">
        <v>0.58064329624176025</v>
      </c>
      <c r="AA188">
        <v>0.28120073676109314</v>
      </c>
      <c r="AB188">
        <v>0.14320747554302216</v>
      </c>
      <c r="AC188">
        <v>0.41886663436889648</v>
      </c>
      <c r="AD188">
        <v>-0.45766231417655945</v>
      </c>
      <c r="AE188">
        <f>VLOOKUP(C188,[1]pop_15p_a!$A$8:$AL$68,4,FALSE)</f>
        <v>6077678.2769732196</v>
      </c>
      <c r="AF188" s="10">
        <v>65.7</v>
      </c>
      <c r="AL188">
        <f t="shared" si="11"/>
        <v>21</v>
      </c>
      <c r="AM188">
        <f t="shared" si="11"/>
        <v>23</v>
      </c>
      <c r="AN188">
        <f t="shared" si="11"/>
        <v>24</v>
      </c>
      <c r="AO188">
        <f t="shared" si="11"/>
        <v>26</v>
      </c>
      <c r="AP188">
        <f t="shared" si="11"/>
        <v>28</v>
      </c>
      <c r="AQ188">
        <f t="shared" si="11"/>
        <v>29</v>
      </c>
    </row>
    <row r="189" spans="1:43">
      <c r="A189" t="s">
        <v>2</v>
      </c>
      <c r="B189" t="s">
        <v>36</v>
      </c>
      <c r="C189">
        <v>2001</v>
      </c>
      <c r="D189">
        <v>305475.05129999999</v>
      </c>
      <c r="E189">
        <v>165257.37049999999</v>
      </c>
      <c r="F189">
        <v>61215.557399999998</v>
      </c>
      <c r="G189">
        <v>76435.049400000004</v>
      </c>
      <c r="H189">
        <v>129392.2723</v>
      </c>
      <c r="I189">
        <v>127465.4782</v>
      </c>
      <c r="J189">
        <v>8.097747802734375</v>
      </c>
      <c r="K189">
        <v>3.7858388423919678</v>
      </c>
      <c r="L189">
        <v>1785.420166015625</v>
      </c>
      <c r="M189">
        <v>284944.71875</v>
      </c>
      <c r="N189">
        <v>202599.546875</v>
      </c>
      <c r="O189">
        <v>276266.40625</v>
      </c>
      <c r="P189">
        <v>281192.65625</v>
      </c>
      <c r="Q189">
        <v>959929.0625</v>
      </c>
      <c r="R189">
        <v>2.1535877138376236E-2</v>
      </c>
      <c r="S189">
        <v>0.90929847955703735</v>
      </c>
      <c r="T189">
        <v>299707.875</v>
      </c>
      <c r="U189">
        <v>228201.234375</v>
      </c>
      <c r="V189">
        <v>322891.46875</v>
      </c>
      <c r="W189">
        <v>1478488.25</v>
      </c>
      <c r="X189">
        <v>0.81601423025131226</v>
      </c>
      <c r="Y189">
        <v>0.9649651050567627</v>
      </c>
      <c r="Z189">
        <v>0.58712047338485718</v>
      </c>
      <c r="AA189">
        <v>0.26769202947616577</v>
      </c>
      <c r="AB189">
        <v>0.14908945560455322</v>
      </c>
      <c r="AC189">
        <v>0.45680490136146545</v>
      </c>
      <c r="AD189">
        <v>-0.49849167466163635</v>
      </c>
      <c r="AE189">
        <f>VLOOKUP(C189,[1]pop_15p_a!$A$8:$AL$68,4,FALSE)</f>
        <v>6102511.2512337798</v>
      </c>
      <c r="AF189" s="10">
        <v>66.400000000000006</v>
      </c>
      <c r="AL189">
        <f t="shared" si="11"/>
        <v>21</v>
      </c>
      <c r="AM189">
        <f t="shared" si="11"/>
        <v>23</v>
      </c>
      <c r="AN189">
        <f t="shared" si="11"/>
        <v>24</v>
      </c>
      <c r="AO189">
        <f t="shared" si="11"/>
        <v>26</v>
      </c>
      <c r="AP189">
        <f t="shared" si="11"/>
        <v>28</v>
      </c>
      <c r="AQ189">
        <f t="shared" si="11"/>
        <v>29</v>
      </c>
    </row>
    <row r="190" spans="1:43">
      <c r="A190" t="s">
        <v>2</v>
      </c>
      <c r="B190" t="s">
        <v>36</v>
      </c>
      <c r="C190">
        <v>2002</v>
      </c>
      <c r="D190">
        <v>310520.13650000002</v>
      </c>
      <c r="E190">
        <v>166384.38440000001</v>
      </c>
      <c r="F190">
        <v>61703.487300000001</v>
      </c>
      <c r="G190">
        <v>74244.6397</v>
      </c>
      <c r="H190">
        <v>134938.3075</v>
      </c>
      <c r="I190">
        <v>127836.1767</v>
      </c>
      <c r="J190">
        <v>8.1344118118286133</v>
      </c>
      <c r="K190">
        <v>3.7806937694549561</v>
      </c>
      <c r="L190">
        <v>1782.847900390625</v>
      </c>
      <c r="M190">
        <v>289406.25</v>
      </c>
      <c r="N190">
        <v>205096.984375</v>
      </c>
      <c r="O190">
        <v>275473.125</v>
      </c>
      <c r="P190">
        <v>286887.59375</v>
      </c>
      <c r="Q190">
        <v>933246.1875</v>
      </c>
      <c r="R190">
        <v>2.0691771060228348E-2</v>
      </c>
      <c r="S190">
        <v>0.93213349580764771</v>
      </c>
      <c r="T190">
        <v>304657.6875</v>
      </c>
      <c r="U190">
        <v>229817.21875</v>
      </c>
      <c r="V190">
        <v>321434.71875</v>
      </c>
      <c r="W190">
        <v>1505340.25</v>
      </c>
      <c r="X190">
        <v>0.8362610936164856</v>
      </c>
      <c r="Y190">
        <v>0.96970528364181519</v>
      </c>
      <c r="Z190">
        <v>0.57523900270462036</v>
      </c>
      <c r="AA190">
        <v>0.24900718033313751</v>
      </c>
      <c r="AB190">
        <v>0.15044200420379639</v>
      </c>
      <c r="AC190">
        <v>0.4805874228477478</v>
      </c>
      <c r="AD190">
        <v>-0.49357986450195313</v>
      </c>
      <c r="AE190">
        <f>VLOOKUP(C190,[1]pop_15p_a!$A$8:$AL$68,4,FALSE)</f>
        <v>6137984.9442306897</v>
      </c>
      <c r="AF190" s="10">
        <v>67</v>
      </c>
      <c r="AL190">
        <f t="shared" ref="AL190:AQ199" si="12">AL122+9</f>
        <v>21</v>
      </c>
      <c r="AM190">
        <f t="shared" si="12"/>
        <v>23</v>
      </c>
      <c r="AN190">
        <f t="shared" si="12"/>
        <v>24</v>
      </c>
      <c r="AO190">
        <f t="shared" si="12"/>
        <v>26</v>
      </c>
      <c r="AP190">
        <f t="shared" si="12"/>
        <v>28</v>
      </c>
      <c r="AQ190">
        <f t="shared" si="12"/>
        <v>29</v>
      </c>
    </row>
    <row r="191" spans="1:43">
      <c r="A191" t="s">
        <v>2</v>
      </c>
      <c r="B191" t="s">
        <v>36</v>
      </c>
      <c r="C191">
        <v>2003</v>
      </c>
      <c r="D191">
        <v>313443.59330000001</v>
      </c>
      <c r="E191">
        <v>169284.21720000001</v>
      </c>
      <c r="F191">
        <v>62332.037300000004</v>
      </c>
      <c r="G191">
        <v>77097.669899999994</v>
      </c>
      <c r="H191">
        <v>135655.4957</v>
      </c>
      <c r="I191">
        <v>132319.91940000001</v>
      </c>
      <c r="J191">
        <v>8.1758518218994141</v>
      </c>
      <c r="K191">
        <v>3.8061585426330566</v>
      </c>
      <c r="L191">
        <v>1773.9779052734375</v>
      </c>
      <c r="M191">
        <v>294487.28125</v>
      </c>
      <c r="N191">
        <v>209757.9375</v>
      </c>
      <c r="O191">
        <v>284677.5</v>
      </c>
      <c r="P191">
        <v>292061.5</v>
      </c>
      <c r="Q191">
        <v>965225.125</v>
      </c>
      <c r="R191">
        <v>2.1047761663794518E-2</v>
      </c>
      <c r="S191">
        <v>0.91408079862594604</v>
      </c>
      <c r="T191">
        <v>307525.96875</v>
      </c>
      <c r="U191">
        <v>233388.5</v>
      </c>
      <c r="V191">
        <v>328871.6875</v>
      </c>
      <c r="W191">
        <v>1533966.25</v>
      </c>
      <c r="X191">
        <v>0.85712283849716187</v>
      </c>
      <c r="Y191">
        <v>0.96498531103134155</v>
      </c>
      <c r="Z191">
        <v>0.5827297568321228</v>
      </c>
      <c r="AA191">
        <v>0.2609325647354126</v>
      </c>
      <c r="AB191">
        <v>0.14782270789146423</v>
      </c>
      <c r="AC191">
        <v>0.52825337648391724</v>
      </c>
      <c r="AD191">
        <v>-0.55395734310150146</v>
      </c>
      <c r="AE191">
        <f>VLOOKUP(C191,[1]pop_15p_a!$A$8:$AL$68,4,FALSE)</f>
        <v>6172239.6195169501</v>
      </c>
      <c r="AF191" s="10">
        <v>64.900000000000006</v>
      </c>
      <c r="AL191">
        <f t="shared" si="12"/>
        <v>21</v>
      </c>
      <c r="AM191">
        <f t="shared" si="12"/>
        <v>23</v>
      </c>
      <c r="AN191">
        <f t="shared" si="12"/>
        <v>24</v>
      </c>
      <c r="AO191">
        <f t="shared" si="12"/>
        <v>26</v>
      </c>
      <c r="AP191">
        <f t="shared" si="12"/>
        <v>28</v>
      </c>
      <c r="AQ191">
        <f t="shared" si="12"/>
        <v>29</v>
      </c>
    </row>
    <row r="192" spans="1:43">
      <c r="A192" t="s">
        <v>2</v>
      </c>
      <c r="B192" t="s">
        <v>36</v>
      </c>
      <c r="C192">
        <v>2004</v>
      </c>
      <c r="D192">
        <v>322016.65240000002</v>
      </c>
      <c r="E192">
        <v>173213.1146</v>
      </c>
      <c r="F192">
        <v>63290.5</v>
      </c>
      <c r="G192">
        <v>77822.857399999994</v>
      </c>
      <c r="H192">
        <v>147404.7156</v>
      </c>
      <c r="I192">
        <v>142872.6243</v>
      </c>
      <c r="J192">
        <v>8.2168054580688477</v>
      </c>
      <c r="K192">
        <v>3.8253457546234131</v>
      </c>
      <c r="L192">
        <v>1776.4658203125</v>
      </c>
      <c r="M192">
        <v>305535.5</v>
      </c>
      <c r="N192">
        <v>214540.375</v>
      </c>
      <c r="O192">
        <v>293354.375</v>
      </c>
      <c r="P192">
        <v>303007.15625</v>
      </c>
      <c r="Q192">
        <v>1022512.8125</v>
      </c>
      <c r="R192">
        <v>2.1136438474059105E-2</v>
      </c>
      <c r="S192">
        <v>0.91214394569396973</v>
      </c>
      <c r="T192">
        <v>315937.15625</v>
      </c>
      <c r="U192">
        <v>238328.96875</v>
      </c>
      <c r="V192">
        <v>335461.625</v>
      </c>
      <c r="W192">
        <v>1561685.125</v>
      </c>
      <c r="X192">
        <v>0.87648463249206543</v>
      </c>
      <c r="Y192">
        <v>0.97552812099456787</v>
      </c>
      <c r="Z192">
        <v>0.57292002439498901</v>
      </c>
      <c r="AA192">
        <v>0.26409998536109924</v>
      </c>
      <c r="AB192">
        <v>0.14598904550075531</v>
      </c>
      <c r="AC192">
        <v>0.59359645843505859</v>
      </c>
      <c r="AD192">
        <v>-0.60989439487457275</v>
      </c>
      <c r="AE192">
        <f>VLOOKUP(C192,[1]pop_15p_a!$A$8:$AL$68,4,FALSE)</f>
        <v>6220560.7876730599</v>
      </c>
      <c r="AF192" s="10">
        <v>64.8</v>
      </c>
      <c r="AL192">
        <f t="shared" si="12"/>
        <v>21</v>
      </c>
      <c r="AM192">
        <f t="shared" si="12"/>
        <v>23</v>
      </c>
      <c r="AN192">
        <f t="shared" si="12"/>
        <v>24</v>
      </c>
      <c r="AO192">
        <f t="shared" si="12"/>
        <v>26</v>
      </c>
      <c r="AP192">
        <f t="shared" si="12"/>
        <v>28</v>
      </c>
      <c r="AQ192">
        <f t="shared" si="12"/>
        <v>29</v>
      </c>
    </row>
    <row r="193" spans="1:43">
      <c r="A193" t="s">
        <v>2</v>
      </c>
      <c r="B193" t="s">
        <v>36</v>
      </c>
      <c r="C193">
        <v>2005</v>
      </c>
      <c r="D193">
        <v>329242.91639999999</v>
      </c>
      <c r="E193">
        <v>177107.67850000001</v>
      </c>
      <c r="F193">
        <v>64721.200599999996</v>
      </c>
      <c r="G193">
        <v>78019.577099999995</v>
      </c>
      <c r="H193">
        <v>157229.397</v>
      </c>
      <c r="I193">
        <v>150666.3841</v>
      </c>
      <c r="J193">
        <v>8.2536497116088867</v>
      </c>
      <c r="K193">
        <v>3.8623652458190918</v>
      </c>
      <c r="L193">
        <v>1752.4893798828125</v>
      </c>
      <c r="M193">
        <v>317761.78125</v>
      </c>
      <c r="N193">
        <v>226671.09375</v>
      </c>
      <c r="O193">
        <v>310382.90625</v>
      </c>
      <c r="P193">
        <v>320044.25</v>
      </c>
      <c r="Q193">
        <v>1096089</v>
      </c>
      <c r="R193">
        <v>2.1441621705889702E-2</v>
      </c>
      <c r="S193">
        <v>0.94380992650985718</v>
      </c>
      <c r="T193">
        <v>323027</v>
      </c>
      <c r="U193">
        <v>243695.28125</v>
      </c>
      <c r="V193">
        <v>342443.96875</v>
      </c>
      <c r="W193">
        <v>1588009.625</v>
      </c>
      <c r="X193">
        <v>0.89468175172805786</v>
      </c>
      <c r="Y193">
        <v>0.98795002698898315</v>
      </c>
      <c r="Z193">
        <v>0.56822526454925537</v>
      </c>
      <c r="AA193">
        <v>0.26300671696662903</v>
      </c>
      <c r="AB193">
        <v>0.14393249154090881</v>
      </c>
      <c r="AC193">
        <v>0.59107625484466553</v>
      </c>
      <c r="AD193">
        <v>-0.60347962379455566</v>
      </c>
      <c r="AE193">
        <f>VLOOKUP(C193,[1]pop_15p_a!$A$8:$AL$68,4,FALSE)</f>
        <v>6270984.2462941101</v>
      </c>
      <c r="AF193" s="10">
        <v>68.3</v>
      </c>
      <c r="AL193">
        <f t="shared" si="12"/>
        <v>21</v>
      </c>
      <c r="AM193">
        <f t="shared" si="12"/>
        <v>23</v>
      </c>
      <c r="AN193">
        <f t="shared" si="12"/>
        <v>24</v>
      </c>
      <c r="AO193">
        <f t="shared" si="12"/>
        <v>26</v>
      </c>
      <c r="AP193">
        <f t="shared" si="12"/>
        <v>28</v>
      </c>
      <c r="AQ193">
        <f t="shared" si="12"/>
        <v>29</v>
      </c>
    </row>
    <row r="194" spans="1:43">
      <c r="A194" t="s">
        <v>2</v>
      </c>
      <c r="B194" t="s">
        <v>36</v>
      </c>
      <c r="C194">
        <v>2006</v>
      </c>
      <c r="D194">
        <v>340615.10450000002</v>
      </c>
      <c r="E194">
        <v>180813.4676</v>
      </c>
      <c r="F194">
        <v>66836.453800000003</v>
      </c>
      <c r="G194">
        <v>78917.359400000001</v>
      </c>
      <c r="H194">
        <v>169141.3677</v>
      </c>
      <c r="I194">
        <v>159487.23310000001</v>
      </c>
      <c r="J194">
        <v>8.2847347259521484</v>
      </c>
      <c r="K194">
        <v>3.9253408908843994</v>
      </c>
      <c r="L194">
        <v>1735.6695556640625</v>
      </c>
      <c r="M194">
        <v>334027.71875</v>
      </c>
      <c r="N194">
        <v>235033.921875</v>
      </c>
      <c r="O194">
        <v>321225.59375</v>
      </c>
      <c r="P194">
        <v>334317.90625</v>
      </c>
      <c r="Q194">
        <v>1233774.875</v>
      </c>
      <c r="R194">
        <v>2.2231366485357285E-2</v>
      </c>
      <c r="S194">
        <v>0.94122433662414551</v>
      </c>
      <c r="T194">
        <v>334184.46875</v>
      </c>
      <c r="U194">
        <v>249551.03125</v>
      </c>
      <c r="V194">
        <v>350523.3125</v>
      </c>
      <c r="W194">
        <v>1614304.875</v>
      </c>
      <c r="X194">
        <v>0.91303557157516479</v>
      </c>
      <c r="Y194">
        <v>1.0063728094100952</v>
      </c>
      <c r="Z194">
        <v>0.56150645017623901</v>
      </c>
      <c r="AA194">
        <v>0.2604614794254303</v>
      </c>
      <c r="AB194">
        <v>0.1487395167350769</v>
      </c>
      <c r="AC194">
        <v>0.62952160835266113</v>
      </c>
      <c r="AD194">
        <v>-0.63994407653808594</v>
      </c>
      <c r="AE194">
        <f>VLOOKUP(C194,[1]pop_15p_a!$A$8:$AL$68,4,FALSE)</f>
        <v>6313269.9030637201</v>
      </c>
      <c r="AF194" s="10">
        <v>67</v>
      </c>
      <c r="AL194">
        <f t="shared" si="12"/>
        <v>21</v>
      </c>
      <c r="AM194">
        <f t="shared" si="12"/>
        <v>23</v>
      </c>
      <c r="AN194">
        <f t="shared" si="12"/>
        <v>24</v>
      </c>
      <c r="AO194">
        <f t="shared" si="12"/>
        <v>26</v>
      </c>
      <c r="AP194">
        <f t="shared" si="12"/>
        <v>28</v>
      </c>
      <c r="AQ194">
        <f t="shared" si="12"/>
        <v>29</v>
      </c>
    </row>
    <row r="195" spans="1:43">
      <c r="A195" t="s">
        <v>2</v>
      </c>
      <c r="B195" t="s">
        <v>36</v>
      </c>
      <c r="C195">
        <v>2007</v>
      </c>
      <c r="D195">
        <v>353311.24400000001</v>
      </c>
      <c r="E195">
        <v>182809.1502</v>
      </c>
      <c r="F195">
        <v>67770.786600000007</v>
      </c>
      <c r="G195">
        <v>82582.5288</v>
      </c>
      <c r="H195">
        <v>181948.4284</v>
      </c>
      <c r="I195">
        <v>168474.3161</v>
      </c>
      <c r="J195">
        <v>8.3117828369140625</v>
      </c>
      <c r="K195">
        <v>3.9971323013305664</v>
      </c>
      <c r="L195">
        <v>1724.7791748046875</v>
      </c>
      <c r="M195">
        <v>347991.875</v>
      </c>
      <c r="N195">
        <v>238415.390625</v>
      </c>
      <c r="O195">
        <v>330936.75</v>
      </c>
      <c r="P195">
        <v>347094.5625</v>
      </c>
      <c r="Q195">
        <v>1323208.625</v>
      </c>
      <c r="R195">
        <v>2.2834703326225281E-2</v>
      </c>
      <c r="S195">
        <v>0.93670821189880371</v>
      </c>
      <c r="T195">
        <v>346640.9375</v>
      </c>
      <c r="U195">
        <v>252503.953125</v>
      </c>
      <c r="V195">
        <v>360085.28125</v>
      </c>
      <c r="W195">
        <v>1643623.25</v>
      </c>
      <c r="X195">
        <v>0.9342033863067627</v>
      </c>
      <c r="Y195">
        <v>1.0235822200775146</v>
      </c>
      <c r="Z195">
        <v>0.55339092016220093</v>
      </c>
      <c r="AA195">
        <v>0.27121523022651672</v>
      </c>
      <c r="AB195">
        <v>0.14549511671066284</v>
      </c>
      <c r="AC195">
        <v>0.64797490835189819</v>
      </c>
      <c r="AD195">
        <v>-0.66325908899307251</v>
      </c>
      <c r="AE195">
        <f>VLOOKUP(C195,[1]pop_15p_a!$A$8:$AL$68,4,FALSE)</f>
        <v>6347542.5941764498</v>
      </c>
      <c r="AF195" s="10">
        <v>64.7</v>
      </c>
      <c r="AL195">
        <f t="shared" si="12"/>
        <v>21</v>
      </c>
      <c r="AM195">
        <f t="shared" si="12"/>
        <v>23</v>
      </c>
      <c r="AN195">
        <f t="shared" si="12"/>
        <v>24</v>
      </c>
      <c r="AO195">
        <f t="shared" si="12"/>
        <v>26</v>
      </c>
      <c r="AP195">
        <f t="shared" si="12"/>
        <v>28</v>
      </c>
      <c r="AQ195">
        <f t="shared" si="12"/>
        <v>29</v>
      </c>
    </row>
    <row r="196" spans="1:43">
      <c r="A196" t="s">
        <v>2</v>
      </c>
      <c r="B196" t="s">
        <v>36</v>
      </c>
      <c r="C196">
        <v>2008</v>
      </c>
      <c r="D196">
        <v>358471.08510000003</v>
      </c>
      <c r="E196">
        <v>184539.10819999999</v>
      </c>
      <c r="F196">
        <v>70257.305699999997</v>
      </c>
      <c r="G196">
        <v>83909.5432</v>
      </c>
      <c r="H196">
        <v>185897.92370000001</v>
      </c>
      <c r="I196">
        <v>170081.99299999999</v>
      </c>
      <c r="J196">
        <v>8.3384532928466797</v>
      </c>
      <c r="K196">
        <v>4.0735325813293457</v>
      </c>
      <c r="L196">
        <v>1717.195068359375</v>
      </c>
      <c r="M196">
        <v>357689.3125</v>
      </c>
      <c r="N196">
        <v>247430.9375</v>
      </c>
      <c r="O196">
        <v>342848.21875</v>
      </c>
      <c r="P196">
        <v>358759.6875</v>
      </c>
      <c r="Q196">
        <v>1441549</v>
      </c>
      <c r="R196">
        <v>2.439948171377182E-2</v>
      </c>
      <c r="S196">
        <v>0.91146451234817505</v>
      </c>
      <c r="T196">
        <v>351703.34375</v>
      </c>
      <c r="U196">
        <v>256720.171875</v>
      </c>
      <c r="V196">
        <v>364036.28125</v>
      </c>
      <c r="W196">
        <v>1672927.75</v>
      </c>
      <c r="X196">
        <v>0.95575594902038574</v>
      </c>
      <c r="Y196">
        <v>1.0168671607971191</v>
      </c>
      <c r="Z196">
        <v>0.55778390169143677</v>
      </c>
      <c r="AA196">
        <v>0.27694505453109741</v>
      </c>
      <c r="AB196">
        <v>0.16037489473819733</v>
      </c>
      <c r="AC196">
        <v>0.64860242605209351</v>
      </c>
      <c r="AD196">
        <v>-0.69455987215042114</v>
      </c>
      <c r="AE196">
        <f>VLOOKUP(C196,[1]pop_15p_a!$A$8:$AL$68,4,FALSE)</f>
        <v>6382433.3991975803</v>
      </c>
      <c r="AF196" s="10">
        <v>68.400000000000006</v>
      </c>
      <c r="AL196">
        <f t="shared" si="12"/>
        <v>21</v>
      </c>
      <c r="AM196">
        <f t="shared" si="12"/>
        <v>23</v>
      </c>
      <c r="AN196">
        <f t="shared" si="12"/>
        <v>24</v>
      </c>
      <c r="AO196">
        <f t="shared" si="12"/>
        <v>26</v>
      </c>
      <c r="AP196">
        <f t="shared" si="12"/>
        <v>28</v>
      </c>
      <c r="AQ196">
        <f t="shared" si="12"/>
        <v>29</v>
      </c>
    </row>
    <row r="197" spans="1:43">
      <c r="A197" t="s">
        <v>2</v>
      </c>
      <c r="B197" t="s">
        <v>36</v>
      </c>
      <c r="C197">
        <v>2009</v>
      </c>
      <c r="D197">
        <v>344976.16090000002</v>
      </c>
      <c r="E197">
        <v>186108.89360000001</v>
      </c>
      <c r="F197">
        <v>71983.038100000005</v>
      </c>
      <c r="G197">
        <v>77886.819499999998</v>
      </c>
      <c r="H197">
        <v>159187.90919999999</v>
      </c>
      <c r="I197">
        <v>149843.56640000001</v>
      </c>
      <c r="J197">
        <v>8.3700380325317383</v>
      </c>
      <c r="K197">
        <v>4.0566930770874023</v>
      </c>
      <c r="L197">
        <v>1673.0750732421875</v>
      </c>
      <c r="M197">
        <v>353351.15625</v>
      </c>
      <c r="N197">
        <v>251788.4375</v>
      </c>
      <c r="O197">
        <v>341345.1875</v>
      </c>
      <c r="P197">
        <v>352116.0625</v>
      </c>
      <c r="Q197">
        <v>1561422.875</v>
      </c>
      <c r="R197">
        <v>2.7376838028430939E-2</v>
      </c>
      <c r="S197">
        <v>0.87180835008621216</v>
      </c>
      <c r="T197">
        <v>338463.1875</v>
      </c>
      <c r="U197">
        <v>260033.65625</v>
      </c>
      <c r="V197">
        <v>357845.5</v>
      </c>
      <c r="W197">
        <v>1693560.625</v>
      </c>
      <c r="X197">
        <v>0.96983283758163452</v>
      </c>
      <c r="Y197">
        <v>0.98648643493652344</v>
      </c>
      <c r="Z197">
        <v>0.57277393341064453</v>
      </c>
      <c r="AA197">
        <v>0.2650458812713623</v>
      </c>
      <c r="AB197">
        <v>0.17240147292613983</v>
      </c>
      <c r="AC197">
        <v>0.53880453109741211</v>
      </c>
      <c r="AD197">
        <v>-0.59218770265579224</v>
      </c>
      <c r="AE197">
        <f>VLOOKUP(C197,[1]pop_15p_a!$A$8:$AL$68,4,FALSE)</f>
        <v>6413473.8986259401</v>
      </c>
      <c r="AF197" s="10">
        <v>79.599999999999994</v>
      </c>
      <c r="AL197">
        <f t="shared" si="12"/>
        <v>21</v>
      </c>
      <c r="AM197">
        <f t="shared" si="12"/>
        <v>23</v>
      </c>
      <c r="AN197">
        <f t="shared" si="12"/>
        <v>24</v>
      </c>
      <c r="AO197">
        <f t="shared" si="12"/>
        <v>26</v>
      </c>
      <c r="AP197">
        <f t="shared" si="12"/>
        <v>28</v>
      </c>
      <c r="AQ197">
        <f t="shared" si="12"/>
        <v>29</v>
      </c>
    </row>
    <row r="198" spans="1:43">
      <c r="A198" t="s">
        <v>2</v>
      </c>
      <c r="B198" t="s">
        <v>36</v>
      </c>
      <c r="C198">
        <v>2010</v>
      </c>
      <c r="D198">
        <v>351313.6961</v>
      </c>
      <c r="E198">
        <v>187959.54459999999</v>
      </c>
      <c r="F198">
        <v>71993.126600000003</v>
      </c>
      <c r="G198">
        <v>75872.248500000002</v>
      </c>
      <c r="H198">
        <v>180090.9901</v>
      </c>
      <c r="I198">
        <v>167779.1159</v>
      </c>
      <c r="J198">
        <v>8.4099493026733398</v>
      </c>
      <c r="K198">
        <v>4.0969510078430176</v>
      </c>
      <c r="L198">
        <v>1665.8438720703125</v>
      </c>
      <c r="M198">
        <v>362269.9375</v>
      </c>
      <c r="N198">
        <v>257331.578125</v>
      </c>
      <c r="O198">
        <v>349187.78125</v>
      </c>
      <c r="P198">
        <v>361469.40625</v>
      </c>
      <c r="Q198">
        <v>1624614.75</v>
      </c>
      <c r="R198">
        <v>2.9116770252585411E-2</v>
      </c>
      <c r="S198">
        <v>0.84115099906921387</v>
      </c>
      <c r="T198">
        <v>344681.09375</v>
      </c>
      <c r="U198">
        <v>261908.328125</v>
      </c>
      <c r="V198">
        <v>359668.28125</v>
      </c>
      <c r="W198">
        <v>1710973.375</v>
      </c>
      <c r="X198">
        <v>0.98213589191436768</v>
      </c>
      <c r="Y198">
        <v>0.99310427904129028</v>
      </c>
      <c r="Z198">
        <v>0.57450681924819946</v>
      </c>
      <c r="AA198">
        <v>0.26594710350036621</v>
      </c>
      <c r="AB198">
        <v>0.17053359746932983</v>
      </c>
      <c r="AC198">
        <v>0.57457232475280762</v>
      </c>
      <c r="AD198">
        <v>-0.63410961627960205</v>
      </c>
      <c r="AE198">
        <f>VLOOKUP(C198,[1]pop_15p_a!$A$8:$AL$68,4,FALSE)</f>
        <v>6443965.6002890598</v>
      </c>
      <c r="AF198" s="10">
        <v>82.4</v>
      </c>
      <c r="AL198">
        <f t="shared" si="12"/>
        <v>21</v>
      </c>
      <c r="AM198">
        <f t="shared" si="12"/>
        <v>23</v>
      </c>
      <c r="AN198">
        <f t="shared" si="12"/>
        <v>24</v>
      </c>
      <c r="AO198">
        <f t="shared" si="12"/>
        <v>26</v>
      </c>
      <c r="AP198">
        <f t="shared" si="12"/>
        <v>28</v>
      </c>
      <c r="AQ198">
        <f t="shared" si="12"/>
        <v>29</v>
      </c>
    </row>
    <row r="199" spans="1:43">
      <c r="A199" t="s">
        <v>2</v>
      </c>
      <c r="B199" t="s">
        <v>36</v>
      </c>
      <c r="C199">
        <v>2011</v>
      </c>
      <c r="D199">
        <v>361581.88329999999</v>
      </c>
      <c r="E199">
        <v>190487.7501</v>
      </c>
      <c r="F199">
        <v>72043.601800000004</v>
      </c>
      <c r="G199">
        <v>80917.623999999996</v>
      </c>
      <c r="H199">
        <v>190780.04180000001</v>
      </c>
      <c r="I199">
        <v>177769.14009999999</v>
      </c>
      <c r="J199">
        <v>8.4598636627197266</v>
      </c>
      <c r="K199">
        <v>4.1712813377380371</v>
      </c>
      <c r="L199">
        <v>1671.687744140625</v>
      </c>
      <c r="M199">
        <v>379627.03125</v>
      </c>
      <c r="N199">
        <v>264511.28125</v>
      </c>
      <c r="O199">
        <v>369820.4375</v>
      </c>
      <c r="P199">
        <v>379627.03125</v>
      </c>
      <c r="Q199">
        <v>1732892</v>
      </c>
      <c r="R199">
        <v>3.0831955373287201E-2</v>
      </c>
      <c r="S199">
        <v>0.82049733400344849</v>
      </c>
      <c r="T199">
        <v>354755.40625</v>
      </c>
      <c r="U199">
        <v>264511.28125</v>
      </c>
      <c r="V199">
        <v>369820.4375</v>
      </c>
      <c r="W199">
        <v>1732892</v>
      </c>
      <c r="X199">
        <v>1</v>
      </c>
      <c r="Y199">
        <v>1</v>
      </c>
      <c r="Z199">
        <v>0.57803016901016235</v>
      </c>
      <c r="AA199">
        <v>0.29685002565383911</v>
      </c>
      <c r="AB199">
        <v>0.16758577525615692</v>
      </c>
      <c r="AC199">
        <v>0.61510449647903442</v>
      </c>
      <c r="AD199">
        <v>-0.71318322420120239</v>
      </c>
      <c r="AE199">
        <f>VLOOKUP(C199,[1]pop_15p_a!$A$8:$AL$68,4,FALSE)</f>
        <v>6476970.7963020196</v>
      </c>
      <c r="AF199" s="10">
        <v>82.2</v>
      </c>
      <c r="AL199">
        <f t="shared" si="12"/>
        <v>21</v>
      </c>
      <c r="AM199">
        <f t="shared" si="12"/>
        <v>23</v>
      </c>
      <c r="AN199">
        <f t="shared" si="12"/>
        <v>24</v>
      </c>
      <c r="AO199">
        <f t="shared" si="12"/>
        <v>26</v>
      </c>
      <c r="AP199">
        <f t="shared" si="12"/>
        <v>28</v>
      </c>
      <c r="AQ199">
        <f t="shared" si="12"/>
        <v>29</v>
      </c>
    </row>
    <row r="200" spans="1:43">
      <c r="A200" t="s">
        <v>2</v>
      </c>
      <c r="B200" t="s">
        <v>36</v>
      </c>
      <c r="C200">
        <v>2012</v>
      </c>
      <c r="D200">
        <v>364042.2512</v>
      </c>
      <c r="E200">
        <v>191481.94959999999</v>
      </c>
      <c r="F200">
        <v>72080.643599999996</v>
      </c>
      <c r="G200">
        <v>81650.662200000006</v>
      </c>
      <c r="H200">
        <v>193522.87609999999</v>
      </c>
      <c r="I200">
        <v>179411.06460000001</v>
      </c>
      <c r="J200">
        <v>8.517547607421875</v>
      </c>
      <c r="K200">
        <v>4.2240228652954102</v>
      </c>
      <c r="L200">
        <v>1647.8529052734375</v>
      </c>
      <c r="M200">
        <v>395567.8125</v>
      </c>
      <c r="N200">
        <v>273403.34375</v>
      </c>
      <c r="O200">
        <v>383759.34375</v>
      </c>
      <c r="P200">
        <v>394418.0625</v>
      </c>
      <c r="Q200">
        <v>1955306</v>
      </c>
      <c r="R200">
        <v>3.3290337771177292E-2</v>
      </c>
      <c r="S200">
        <v>0.8112449049949646</v>
      </c>
      <c r="T200">
        <v>357169.34375</v>
      </c>
      <c r="U200">
        <v>265554.1875</v>
      </c>
      <c r="V200">
        <v>370272.21875</v>
      </c>
      <c r="W200">
        <v>1754358.25</v>
      </c>
      <c r="X200">
        <v>1.0160923004150391</v>
      </c>
      <c r="Y200">
        <v>0.99914842844009399</v>
      </c>
      <c r="Z200">
        <v>0.57668370008468628</v>
      </c>
      <c r="AA200">
        <v>0.30099999904632568</v>
      </c>
      <c r="AB200">
        <v>0.16903381049633026</v>
      </c>
      <c r="AC200">
        <v>0.57042747735977173</v>
      </c>
      <c r="AD200">
        <v>-0.67064982652664185</v>
      </c>
      <c r="AE200">
        <f>VLOOKUP(C200,[1]pop_15p_a!$A$8:$AL$68,4,FALSE)</f>
        <v>6518434.3679648004</v>
      </c>
      <c r="AF200" s="10">
        <v>81.7</v>
      </c>
      <c r="AL200">
        <f t="shared" ref="AL200:AQ209" si="13">AL132+9</f>
        <v>21</v>
      </c>
      <c r="AM200">
        <f t="shared" si="13"/>
        <v>23</v>
      </c>
      <c r="AN200">
        <f t="shared" si="13"/>
        <v>24</v>
      </c>
      <c r="AO200">
        <f t="shared" si="13"/>
        <v>26</v>
      </c>
      <c r="AP200">
        <f t="shared" si="13"/>
        <v>28</v>
      </c>
      <c r="AQ200">
        <f t="shared" si="13"/>
        <v>29</v>
      </c>
    </row>
    <row r="201" spans="1:43">
      <c r="A201" t="s">
        <v>2</v>
      </c>
      <c r="B201" t="s">
        <v>36</v>
      </c>
      <c r="C201">
        <v>2013</v>
      </c>
      <c r="D201">
        <v>364135.09909999999</v>
      </c>
      <c r="E201">
        <v>191330.64480000001</v>
      </c>
      <c r="F201">
        <v>72627.052100000001</v>
      </c>
      <c r="G201">
        <v>82927.750599999999</v>
      </c>
      <c r="H201">
        <v>194762.68609999999</v>
      </c>
      <c r="I201">
        <v>180656.27009999999</v>
      </c>
      <c r="J201">
        <v>8.5777816772460937</v>
      </c>
      <c r="K201">
        <v>4.2435879707336426</v>
      </c>
      <c r="L201">
        <v>1632.067626953125</v>
      </c>
      <c r="M201">
        <v>399283.1875</v>
      </c>
      <c r="N201">
        <v>278743.59375</v>
      </c>
      <c r="O201">
        <v>385757.46875</v>
      </c>
      <c r="P201">
        <v>396453</v>
      </c>
      <c r="Q201">
        <v>2050314.125</v>
      </c>
      <c r="R201">
        <v>3.345777839422226E-2</v>
      </c>
      <c r="S201">
        <v>0.7996712327003479</v>
      </c>
      <c r="T201">
        <v>357260.4375</v>
      </c>
      <c r="U201">
        <v>265946</v>
      </c>
      <c r="V201">
        <v>370015.09375</v>
      </c>
      <c r="W201">
        <v>1775886.875</v>
      </c>
      <c r="X201">
        <v>1.0336285829544067</v>
      </c>
      <c r="Y201">
        <v>0.99326431751251221</v>
      </c>
      <c r="Z201">
        <v>0.59752351045608521</v>
      </c>
      <c r="AA201">
        <v>0.29353159666061401</v>
      </c>
      <c r="AB201">
        <v>0.16705077886581421</v>
      </c>
      <c r="AC201">
        <v>0.60168319940567017</v>
      </c>
      <c r="AD201">
        <v>-0.70324593782424927</v>
      </c>
      <c r="AE201">
        <f>VLOOKUP(C201,[1]pop_15p_a!$A$8:$AL$68,4,FALSE)</f>
        <v>6568320.7728250604</v>
      </c>
      <c r="AF201" s="10">
        <v>81</v>
      </c>
      <c r="AL201">
        <f t="shared" si="13"/>
        <v>21</v>
      </c>
      <c r="AM201">
        <f t="shared" si="13"/>
        <v>23</v>
      </c>
      <c r="AN201">
        <f t="shared" si="13"/>
        <v>24</v>
      </c>
      <c r="AO201">
        <f t="shared" si="13"/>
        <v>26</v>
      </c>
      <c r="AP201">
        <f t="shared" si="13"/>
        <v>28</v>
      </c>
      <c r="AQ201">
        <f t="shared" si="13"/>
        <v>29</v>
      </c>
    </row>
    <row r="202" spans="1:43">
      <c r="A202" t="s">
        <v>2</v>
      </c>
      <c r="B202" t="s">
        <v>36</v>
      </c>
      <c r="C202">
        <v>2014</v>
      </c>
      <c r="D202">
        <v>366543.0257</v>
      </c>
      <c r="E202">
        <v>191911.6746</v>
      </c>
      <c r="F202">
        <v>73237.0432</v>
      </c>
      <c r="G202">
        <v>82593.591</v>
      </c>
      <c r="H202">
        <v>200386.6563</v>
      </c>
      <c r="I202">
        <v>185997.58869999999</v>
      </c>
      <c r="J202">
        <v>8.6332197189331055</v>
      </c>
      <c r="K202">
        <v>4.2780661582946777</v>
      </c>
      <c r="L202">
        <v>1621.5657958984375</v>
      </c>
      <c r="M202">
        <v>402907.3125</v>
      </c>
      <c r="N202">
        <v>279726.34375</v>
      </c>
      <c r="O202">
        <v>387322.65625</v>
      </c>
      <c r="P202">
        <v>400412.78125</v>
      </c>
      <c r="Q202">
        <v>2182139</v>
      </c>
      <c r="R202">
        <v>3.3624500036239624E-2</v>
      </c>
      <c r="S202">
        <v>0.81417238712310791</v>
      </c>
      <c r="T202">
        <v>359622.90625</v>
      </c>
      <c r="U202">
        <v>267143.3125</v>
      </c>
      <c r="V202">
        <v>371908.90625</v>
      </c>
      <c r="W202">
        <v>1795882.875</v>
      </c>
      <c r="X202">
        <v>1.0485297441482544</v>
      </c>
      <c r="Y202">
        <v>0.99101907014846802</v>
      </c>
      <c r="Z202">
        <v>0.58554679155349731</v>
      </c>
      <c r="AA202">
        <v>0.28361120820045471</v>
      </c>
      <c r="AB202">
        <v>0.15177896618843079</v>
      </c>
      <c r="AC202">
        <v>0.580699622631073</v>
      </c>
      <c r="AD202">
        <v>-0.64050918817520142</v>
      </c>
      <c r="AE202">
        <f>VLOOKUP(C202,[1]pop_15p_a!$A$8:$AL$68,4,FALSE)</f>
        <v>6623928.6495591998</v>
      </c>
      <c r="AF202" s="10">
        <v>83.8</v>
      </c>
      <c r="AL202">
        <f t="shared" si="13"/>
        <v>21</v>
      </c>
      <c r="AM202">
        <f t="shared" si="13"/>
        <v>23</v>
      </c>
      <c r="AN202">
        <f t="shared" si="13"/>
        <v>24</v>
      </c>
      <c r="AO202">
        <f t="shared" si="13"/>
        <v>26</v>
      </c>
      <c r="AP202">
        <f t="shared" si="13"/>
        <v>28</v>
      </c>
      <c r="AQ202">
        <f t="shared" si="13"/>
        <v>29</v>
      </c>
    </row>
    <row r="203" spans="1:43">
      <c r="A203" t="s">
        <v>2</v>
      </c>
      <c r="B203" t="s">
        <v>36</v>
      </c>
      <c r="C203">
        <v>2015</v>
      </c>
      <c r="D203">
        <v>370261.61050000001</v>
      </c>
      <c r="E203">
        <v>192848.08480000001</v>
      </c>
      <c r="F203">
        <v>73881.144</v>
      </c>
      <c r="G203">
        <v>84494.500899999999</v>
      </c>
      <c r="H203">
        <v>206496.73240000001</v>
      </c>
      <c r="I203">
        <v>192749.6771</v>
      </c>
      <c r="J203">
        <v>8.6786565780639648</v>
      </c>
      <c r="K203">
        <v>4.2780585289001465</v>
      </c>
      <c r="L203">
        <v>1598.8944091796875</v>
      </c>
      <c r="M203">
        <v>422049.875</v>
      </c>
      <c r="N203">
        <v>288611.78125</v>
      </c>
      <c r="O203">
        <v>400594.375</v>
      </c>
      <c r="P203">
        <v>416196.96875</v>
      </c>
      <c r="Q203">
        <v>2343885.75</v>
      </c>
      <c r="R203">
        <v>3.4981902688741684E-2</v>
      </c>
      <c r="S203">
        <v>0.82381093502044678</v>
      </c>
      <c r="T203">
        <v>363733.3125</v>
      </c>
      <c r="U203">
        <v>268539.59375</v>
      </c>
      <c r="V203">
        <v>376276.625</v>
      </c>
      <c r="W203">
        <v>1817074.375</v>
      </c>
      <c r="X203">
        <v>1.0646480321884155</v>
      </c>
      <c r="Y203">
        <v>1.0020991563796997</v>
      </c>
      <c r="Z203">
        <v>0.57768189907073975</v>
      </c>
      <c r="AA203">
        <v>0.28251156210899353</v>
      </c>
      <c r="AB203">
        <v>0.15043270587921143</v>
      </c>
      <c r="AC203">
        <v>0.52344930171966553</v>
      </c>
      <c r="AD203">
        <v>-0.57852518558502197</v>
      </c>
      <c r="AE203">
        <f>VLOOKUP(C203,[1]pop_15p_a!$A$8:$AL$68,4,FALSE)</f>
        <v>6659912.36185442</v>
      </c>
      <c r="AF203" s="10">
        <v>84.4</v>
      </c>
      <c r="AL203">
        <f t="shared" si="13"/>
        <v>21</v>
      </c>
      <c r="AM203">
        <f t="shared" si="13"/>
        <v>23</v>
      </c>
      <c r="AN203">
        <f t="shared" si="13"/>
        <v>24</v>
      </c>
      <c r="AO203">
        <f t="shared" si="13"/>
        <v>26</v>
      </c>
      <c r="AP203">
        <f t="shared" si="13"/>
        <v>28</v>
      </c>
      <c r="AQ203">
        <f t="shared" si="13"/>
        <v>29</v>
      </c>
    </row>
    <row r="204" spans="1:43">
      <c r="A204" t="s">
        <v>2</v>
      </c>
      <c r="B204" t="s">
        <v>36</v>
      </c>
      <c r="C204">
        <v>2016</v>
      </c>
      <c r="D204">
        <v>377972.71</v>
      </c>
      <c r="E204">
        <v>195966.93220000001</v>
      </c>
      <c r="F204">
        <v>75209.754100000006</v>
      </c>
      <c r="G204">
        <v>87927.633600000001</v>
      </c>
      <c r="H204">
        <v>212841.81140000001</v>
      </c>
      <c r="I204">
        <v>199788.0478</v>
      </c>
      <c r="J204">
        <v>8.7121372222900391</v>
      </c>
      <c r="K204">
        <v>4.2997927665710449</v>
      </c>
      <c r="L204">
        <v>1609.352294921875</v>
      </c>
      <c r="M204">
        <v>436993.375</v>
      </c>
      <c r="N204">
        <v>295473.71875</v>
      </c>
      <c r="O204">
        <v>412664.71875</v>
      </c>
      <c r="P204">
        <v>428223.5</v>
      </c>
      <c r="Q204">
        <v>2451811.75</v>
      </c>
      <c r="R204">
        <v>3.5787809640169144E-2</v>
      </c>
      <c r="S204">
        <v>0.81684780120849609</v>
      </c>
      <c r="T204">
        <v>371151.9375</v>
      </c>
      <c r="U204">
        <v>272566.15625</v>
      </c>
      <c r="V204">
        <v>384433.9375</v>
      </c>
      <c r="W204">
        <v>1841172.75</v>
      </c>
      <c r="X204">
        <v>1.0843468904495239</v>
      </c>
      <c r="Y204">
        <v>1.005968451499939</v>
      </c>
      <c r="Z204">
        <v>0.58152639865875244</v>
      </c>
      <c r="AA204">
        <v>0.29119810461997986</v>
      </c>
      <c r="AB204">
        <v>0.15267159044742584</v>
      </c>
      <c r="AC204">
        <v>0.52194738388061523</v>
      </c>
      <c r="AD204">
        <v>-0.59709292650222778</v>
      </c>
      <c r="AE204">
        <f>VLOOKUP(C204,[1]pop_15p_a!$A$8:$AL$68,4,FALSE)</f>
        <v>6718289.2874362599</v>
      </c>
      <c r="AF204" s="10">
        <v>82.9</v>
      </c>
      <c r="AL204">
        <f t="shared" si="13"/>
        <v>21</v>
      </c>
      <c r="AM204">
        <f t="shared" si="13"/>
        <v>23</v>
      </c>
      <c r="AN204">
        <f t="shared" si="13"/>
        <v>24</v>
      </c>
      <c r="AO204">
        <f t="shared" si="13"/>
        <v>26</v>
      </c>
      <c r="AP204">
        <f t="shared" si="13"/>
        <v>28</v>
      </c>
      <c r="AQ204">
        <f t="shared" si="13"/>
        <v>29</v>
      </c>
    </row>
    <row r="205" spans="1:43">
      <c r="A205" t="s">
        <v>2</v>
      </c>
      <c r="B205" t="s">
        <v>36</v>
      </c>
      <c r="C205">
        <v>2017</v>
      </c>
      <c r="D205">
        <v>387332.99219999998</v>
      </c>
      <c r="E205">
        <v>198748.42189999999</v>
      </c>
      <c r="F205">
        <v>76027.227400000003</v>
      </c>
      <c r="G205">
        <v>91402.063200000004</v>
      </c>
      <c r="H205">
        <v>223529.95920000001</v>
      </c>
      <c r="I205">
        <v>209860.11670000001</v>
      </c>
      <c r="J205">
        <v>8.7354526519775391</v>
      </c>
      <c r="K205">
        <v>4.3468999862670898</v>
      </c>
      <c r="L205">
        <v>1613.0518798828125</v>
      </c>
      <c r="M205">
        <v>450089.03125</v>
      </c>
      <c r="N205">
        <v>301520.125</v>
      </c>
      <c r="O205">
        <v>426897.71875</v>
      </c>
      <c r="P205">
        <v>441527.78125</v>
      </c>
      <c r="Q205">
        <v>2518291.5</v>
      </c>
      <c r="R205">
        <v>3.5849828273057938E-2</v>
      </c>
      <c r="S205">
        <v>0.81735581159591675</v>
      </c>
      <c r="T205">
        <v>380619.5625</v>
      </c>
      <c r="U205">
        <v>276510.125</v>
      </c>
      <c r="V205">
        <v>394023.71875</v>
      </c>
      <c r="W205">
        <v>1867626</v>
      </c>
      <c r="X205">
        <v>1.1070764064788818</v>
      </c>
      <c r="Y205">
        <v>1.0129363536834717</v>
      </c>
      <c r="Z205">
        <v>0.57440185546875</v>
      </c>
      <c r="AA205">
        <v>0.30249235033988953</v>
      </c>
      <c r="AB205">
        <v>0.15306086838245392</v>
      </c>
      <c r="AC205">
        <v>0.53867876529693604</v>
      </c>
      <c r="AD205">
        <v>-0.62094372510910034</v>
      </c>
      <c r="AE205">
        <f>VLOOKUP(C205,[1]pop_15p_a!$A$8:$AL$68,4,FALSE)</f>
        <v>6736577.8352572704</v>
      </c>
      <c r="AF205" s="10">
        <v>78.5</v>
      </c>
      <c r="AL205">
        <f t="shared" si="13"/>
        <v>21</v>
      </c>
      <c r="AM205">
        <f t="shared" si="13"/>
        <v>23</v>
      </c>
      <c r="AN205">
        <f t="shared" si="13"/>
        <v>24</v>
      </c>
      <c r="AO205">
        <f t="shared" si="13"/>
        <v>26</v>
      </c>
      <c r="AP205">
        <f t="shared" si="13"/>
        <v>28</v>
      </c>
      <c r="AQ205">
        <f t="shared" si="13"/>
        <v>29</v>
      </c>
    </row>
    <row r="206" spans="1:43">
      <c r="A206" t="s">
        <v>3</v>
      </c>
      <c r="B206" t="s">
        <v>37</v>
      </c>
      <c r="C206">
        <v>1950</v>
      </c>
      <c r="J206">
        <v>8.6343307495117187</v>
      </c>
      <c r="K206">
        <v>3.3727419376373291</v>
      </c>
      <c r="L206">
        <v>2106.150390625</v>
      </c>
      <c r="M206">
        <v>69670.1640625</v>
      </c>
      <c r="N206">
        <v>53112.1484375</v>
      </c>
      <c r="O206">
        <v>70046.2734375</v>
      </c>
      <c r="P206">
        <v>68771.0234375</v>
      </c>
      <c r="Q206">
        <v>244235.921875</v>
      </c>
      <c r="T206">
        <v>76034.6015625</v>
      </c>
      <c r="U206">
        <v>69119.8125</v>
      </c>
      <c r="V206">
        <v>90970.609375</v>
      </c>
      <c r="W206">
        <v>524785.9375</v>
      </c>
      <c r="Z206">
        <v>0.67886030673980713</v>
      </c>
      <c r="AA206">
        <v>0.252989262342453</v>
      </c>
      <c r="AB206">
        <v>0.11461473256349564</v>
      </c>
      <c r="AC206">
        <v>0.24521681666374207</v>
      </c>
      <c r="AD206">
        <v>-0.31837698817253113</v>
      </c>
      <c r="AL206">
        <f t="shared" si="13"/>
        <v>30</v>
      </c>
      <c r="AM206">
        <f t="shared" si="13"/>
        <v>32</v>
      </c>
      <c r="AN206">
        <f t="shared" si="13"/>
        <v>33</v>
      </c>
      <c r="AO206">
        <f t="shared" si="13"/>
        <v>35</v>
      </c>
      <c r="AP206">
        <f t="shared" si="13"/>
        <v>37</v>
      </c>
      <c r="AQ206">
        <f t="shared" si="13"/>
        <v>38</v>
      </c>
    </row>
    <row r="207" spans="1:43">
      <c r="A207" t="s">
        <v>3</v>
      </c>
      <c r="B207" t="s">
        <v>37</v>
      </c>
      <c r="C207">
        <v>1951</v>
      </c>
      <c r="J207">
        <v>8.6733245849609375</v>
      </c>
      <c r="K207">
        <v>3.3857543468475342</v>
      </c>
      <c r="L207">
        <v>2095.871826171875</v>
      </c>
      <c r="M207">
        <v>74473.9921875</v>
      </c>
      <c r="N207">
        <v>54014.6171875</v>
      </c>
      <c r="O207">
        <v>71523.1171875</v>
      </c>
      <c r="P207">
        <v>74024.9140625</v>
      </c>
      <c r="Q207">
        <v>255757.453125</v>
      </c>
      <c r="T207">
        <v>78894.8046875</v>
      </c>
      <c r="U207">
        <v>70525.6171875</v>
      </c>
      <c r="V207">
        <v>92390.3671875</v>
      </c>
      <c r="W207">
        <v>536932.625</v>
      </c>
      <c r="Z207">
        <v>0.66059708595275879</v>
      </c>
      <c r="AA207">
        <v>0.2540762722492218</v>
      </c>
      <c r="AB207">
        <v>0.1232411116361618</v>
      </c>
      <c r="AC207">
        <v>0.30729061365127563</v>
      </c>
      <c r="AD207">
        <v>-0.37637302279472351</v>
      </c>
      <c r="AL207">
        <f t="shared" si="13"/>
        <v>30</v>
      </c>
      <c r="AM207">
        <f t="shared" si="13"/>
        <v>32</v>
      </c>
      <c r="AN207">
        <f t="shared" si="13"/>
        <v>33</v>
      </c>
      <c r="AO207">
        <f t="shared" si="13"/>
        <v>35</v>
      </c>
      <c r="AP207">
        <f t="shared" si="13"/>
        <v>37</v>
      </c>
      <c r="AQ207">
        <f t="shared" si="13"/>
        <v>38</v>
      </c>
    </row>
    <row r="208" spans="1:43">
      <c r="A208" t="s">
        <v>3</v>
      </c>
      <c r="B208" t="s">
        <v>37</v>
      </c>
      <c r="C208">
        <v>1952</v>
      </c>
      <c r="J208">
        <v>8.7253141403198242</v>
      </c>
      <c r="K208">
        <v>3.3988170623779297</v>
      </c>
      <c r="L208">
        <v>2085.6435546875</v>
      </c>
      <c r="M208">
        <v>76027.2734375</v>
      </c>
      <c r="N208">
        <v>54373.29296875</v>
      </c>
      <c r="O208">
        <v>73305.8671875</v>
      </c>
      <c r="P208">
        <v>75987.3359375</v>
      </c>
      <c r="Q208">
        <v>263075.34375</v>
      </c>
      <c r="T208">
        <v>80814.3828125</v>
      </c>
      <c r="U208">
        <v>72073.578125</v>
      </c>
      <c r="V208">
        <v>94221.3828125</v>
      </c>
      <c r="W208">
        <v>548707.375</v>
      </c>
      <c r="Z208">
        <v>0.6379581093788147</v>
      </c>
      <c r="AA208">
        <v>0.26597830653190613</v>
      </c>
      <c r="AB208">
        <v>0.12591658532619476</v>
      </c>
      <c r="AC208">
        <v>0.2907378077507019</v>
      </c>
      <c r="AD208">
        <v>-0.35105738043785095</v>
      </c>
      <c r="AL208">
        <f t="shared" si="13"/>
        <v>30</v>
      </c>
      <c r="AM208">
        <f t="shared" si="13"/>
        <v>32</v>
      </c>
      <c r="AN208">
        <f t="shared" si="13"/>
        <v>33</v>
      </c>
      <c r="AO208">
        <f t="shared" si="13"/>
        <v>35</v>
      </c>
      <c r="AP208">
        <f t="shared" si="13"/>
        <v>37</v>
      </c>
      <c r="AQ208">
        <f t="shared" si="13"/>
        <v>38</v>
      </c>
    </row>
    <row r="209" spans="1:43">
      <c r="A209" t="s">
        <v>3</v>
      </c>
      <c r="B209" t="s">
        <v>37</v>
      </c>
      <c r="C209">
        <v>1953</v>
      </c>
      <c r="J209">
        <v>8.7727546691894531</v>
      </c>
      <c r="K209">
        <v>3.4119300842285156</v>
      </c>
      <c r="L209">
        <v>2075.46533203125</v>
      </c>
      <c r="M209">
        <v>76128.4453125</v>
      </c>
      <c r="N209">
        <v>54819.2109375</v>
      </c>
      <c r="O209">
        <v>74425.9609375</v>
      </c>
      <c r="P209">
        <v>76081.1484375</v>
      </c>
      <c r="Q209">
        <v>266773.25</v>
      </c>
      <c r="T209">
        <v>83483.53125</v>
      </c>
      <c r="U209">
        <v>72623.28125</v>
      </c>
      <c r="V209">
        <v>95678.6953125</v>
      </c>
      <c r="W209">
        <v>561261.8125</v>
      </c>
      <c r="Z209">
        <v>0.60266339778900146</v>
      </c>
      <c r="AA209">
        <v>0.2639622688293457</v>
      </c>
      <c r="AB209">
        <v>0.13535791635513306</v>
      </c>
      <c r="AC209">
        <v>0.28955250978469849</v>
      </c>
      <c r="AD209">
        <v>-0.32095825672149658</v>
      </c>
      <c r="AL209">
        <f t="shared" si="13"/>
        <v>30</v>
      </c>
      <c r="AM209">
        <f t="shared" si="13"/>
        <v>32</v>
      </c>
      <c r="AN209">
        <f t="shared" si="13"/>
        <v>33</v>
      </c>
      <c r="AO209">
        <f t="shared" si="13"/>
        <v>35</v>
      </c>
      <c r="AP209">
        <f t="shared" si="13"/>
        <v>37</v>
      </c>
      <c r="AQ209">
        <f t="shared" si="13"/>
        <v>38</v>
      </c>
    </row>
    <row r="210" spans="1:43">
      <c r="A210" t="s">
        <v>3</v>
      </c>
      <c r="B210" t="s">
        <v>37</v>
      </c>
      <c r="C210">
        <v>1954</v>
      </c>
      <c r="J210">
        <v>8.8142366409301758</v>
      </c>
      <c r="K210">
        <v>3.4250931739807129</v>
      </c>
      <c r="L210">
        <v>2065.33642578125</v>
      </c>
      <c r="M210">
        <v>79456.46875</v>
      </c>
      <c r="N210">
        <v>56753.8671875</v>
      </c>
      <c r="O210">
        <v>78442.3515625</v>
      </c>
      <c r="P210">
        <v>79163.875</v>
      </c>
      <c r="Q210">
        <v>271028.875</v>
      </c>
      <c r="R210">
        <v>3.4115135669708252E-2</v>
      </c>
      <c r="S210">
        <v>0.71789777278900146</v>
      </c>
      <c r="T210">
        <v>87164.0234375</v>
      </c>
      <c r="U210">
        <v>75021.84375</v>
      </c>
      <c r="V210">
        <v>100680.25</v>
      </c>
      <c r="W210">
        <v>577415</v>
      </c>
      <c r="X210">
        <v>0.1678147166967392</v>
      </c>
      <c r="Y210">
        <v>0.47379890084266663</v>
      </c>
      <c r="Z210">
        <v>0.59886771440505981</v>
      </c>
      <c r="AA210">
        <v>0.27928411960601807</v>
      </c>
      <c r="AB210">
        <v>0.13195574283599854</v>
      </c>
      <c r="AC210">
        <v>0.30435490608215332</v>
      </c>
      <c r="AD210">
        <v>-0.34154358506202698</v>
      </c>
      <c r="AL210">
        <f t="shared" ref="AL210:AQ219" si="14">AL142+9</f>
        <v>30</v>
      </c>
      <c r="AM210">
        <f t="shared" si="14"/>
        <v>32</v>
      </c>
      <c r="AN210">
        <f t="shared" si="14"/>
        <v>33</v>
      </c>
      <c r="AO210">
        <f t="shared" si="14"/>
        <v>35</v>
      </c>
      <c r="AP210">
        <f t="shared" si="14"/>
        <v>37</v>
      </c>
      <c r="AQ210">
        <f t="shared" si="14"/>
        <v>38</v>
      </c>
    </row>
    <row r="211" spans="1:43">
      <c r="A211" t="s">
        <v>3</v>
      </c>
      <c r="B211" t="s">
        <v>37</v>
      </c>
      <c r="C211">
        <v>1955</v>
      </c>
      <c r="J211">
        <v>8.8633031845092773</v>
      </c>
      <c r="K211">
        <v>3.4383077621459961</v>
      </c>
      <c r="L211">
        <v>2055.25732421875</v>
      </c>
      <c r="M211">
        <v>84312.796875</v>
      </c>
      <c r="N211">
        <v>59094.4453125</v>
      </c>
      <c r="O211">
        <v>80380.0234375</v>
      </c>
      <c r="P211">
        <v>83613.8984375</v>
      </c>
      <c r="Q211">
        <v>278689.125</v>
      </c>
      <c r="R211">
        <v>3.3986903727054596E-2</v>
      </c>
      <c r="S211">
        <v>0.71522831916809082</v>
      </c>
      <c r="T211">
        <v>90260.953125</v>
      </c>
      <c r="U211">
        <v>78227.71875</v>
      </c>
      <c r="V211">
        <v>103815.8984375</v>
      </c>
      <c r="W211">
        <v>592239.75</v>
      </c>
      <c r="X211">
        <v>0.17260511219501495</v>
      </c>
      <c r="Y211">
        <v>0.48394909501075745</v>
      </c>
      <c r="Z211">
        <v>0.60745698213577271</v>
      </c>
      <c r="AA211">
        <v>0.2640329897403717</v>
      </c>
      <c r="AB211">
        <v>0.12556904554367065</v>
      </c>
      <c r="AC211">
        <v>0.33415025472640991</v>
      </c>
      <c r="AD211">
        <v>-0.36264112591743469</v>
      </c>
      <c r="AL211">
        <f t="shared" si="14"/>
        <v>30</v>
      </c>
      <c r="AM211">
        <f t="shared" si="14"/>
        <v>32</v>
      </c>
      <c r="AN211">
        <f t="shared" si="14"/>
        <v>33</v>
      </c>
      <c r="AO211">
        <f t="shared" si="14"/>
        <v>35</v>
      </c>
      <c r="AP211">
        <f t="shared" si="14"/>
        <v>37</v>
      </c>
      <c r="AQ211">
        <f t="shared" si="14"/>
        <v>38</v>
      </c>
    </row>
    <row r="212" spans="1:43">
      <c r="A212" t="s">
        <v>3</v>
      </c>
      <c r="B212" t="s">
        <v>37</v>
      </c>
      <c r="C212">
        <v>1956</v>
      </c>
      <c r="J212">
        <v>8.9186410903930664</v>
      </c>
      <c r="K212">
        <v>3.4515736103057861</v>
      </c>
      <c r="L212">
        <v>2045.2271728515625</v>
      </c>
      <c r="M212">
        <v>88190.8125</v>
      </c>
      <c r="N212">
        <v>59812.66015625</v>
      </c>
      <c r="O212">
        <v>84401.6328125</v>
      </c>
      <c r="P212">
        <v>87313.21875</v>
      </c>
      <c r="Q212">
        <v>295791.84375</v>
      </c>
      <c r="R212">
        <v>3.4058470278978348E-2</v>
      </c>
      <c r="S212">
        <v>0.7257232666015625</v>
      </c>
      <c r="T212">
        <v>93103.6015625</v>
      </c>
      <c r="U212">
        <v>79798.90625</v>
      </c>
      <c r="V212">
        <v>108656.6328125</v>
      </c>
      <c r="W212">
        <v>611639.6875</v>
      </c>
      <c r="X212">
        <v>0.17916214466094971</v>
      </c>
      <c r="Y212">
        <v>0.49236211180686951</v>
      </c>
      <c r="Z212">
        <v>0.59420531988143921</v>
      </c>
      <c r="AA212">
        <v>0.29532596468925476</v>
      </c>
      <c r="AB212">
        <v>0.12417477369308472</v>
      </c>
      <c r="AC212">
        <v>0.34984329342842102</v>
      </c>
      <c r="AD212">
        <v>-0.39282682538032532</v>
      </c>
      <c r="AL212">
        <f t="shared" si="14"/>
        <v>30</v>
      </c>
      <c r="AM212">
        <f t="shared" si="14"/>
        <v>32</v>
      </c>
      <c r="AN212">
        <f t="shared" si="14"/>
        <v>33</v>
      </c>
      <c r="AO212">
        <f t="shared" si="14"/>
        <v>35</v>
      </c>
      <c r="AP212">
        <f t="shared" si="14"/>
        <v>37</v>
      </c>
      <c r="AQ212">
        <f t="shared" si="14"/>
        <v>38</v>
      </c>
    </row>
    <row r="213" spans="1:43">
      <c r="A213" t="s">
        <v>3</v>
      </c>
      <c r="B213" t="s">
        <v>37</v>
      </c>
      <c r="C213">
        <v>1957</v>
      </c>
      <c r="J213">
        <v>8.9838685989379883</v>
      </c>
      <c r="K213">
        <v>3.4760870933532715</v>
      </c>
      <c r="L213">
        <v>2035.2459716796875</v>
      </c>
      <c r="M213">
        <v>88862.546875</v>
      </c>
      <c r="N213">
        <v>61415.3984375</v>
      </c>
      <c r="O213">
        <v>86192.78125</v>
      </c>
      <c r="P213">
        <v>88071.90625</v>
      </c>
      <c r="Q213">
        <v>303300.15625</v>
      </c>
      <c r="R213">
        <v>3.4122008830308914E-2</v>
      </c>
      <c r="S213">
        <v>0.71724420785903931</v>
      </c>
      <c r="T213">
        <v>94914.1171875</v>
      </c>
      <c r="U213">
        <v>82096.2265625</v>
      </c>
      <c r="V213">
        <v>110963.078125</v>
      </c>
      <c r="W213">
        <v>629753.8125</v>
      </c>
      <c r="X213">
        <v>0.1851692795753479</v>
      </c>
      <c r="Y213">
        <v>0.49477612972259521</v>
      </c>
      <c r="Z213">
        <v>0.60316675901412964</v>
      </c>
      <c r="AA213">
        <v>0.2934328019618988</v>
      </c>
      <c r="AB213">
        <v>0.1241614818572998</v>
      </c>
      <c r="AC213">
        <v>0.34522134065628052</v>
      </c>
      <c r="AD213">
        <v>-0.39395365118980408</v>
      </c>
      <c r="AL213">
        <f t="shared" si="14"/>
        <v>30</v>
      </c>
      <c r="AM213">
        <f t="shared" si="14"/>
        <v>32</v>
      </c>
      <c r="AN213">
        <f t="shared" si="14"/>
        <v>33</v>
      </c>
      <c r="AO213">
        <f t="shared" si="14"/>
        <v>35</v>
      </c>
      <c r="AP213">
        <f t="shared" si="14"/>
        <v>37</v>
      </c>
      <c r="AQ213">
        <f t="shared" si="14"/>
        <v>38</v>
      </c>
    </row>
    <row r="214" spans="1:43">
      <c r="A214" t="s">
        <v>3</v>
      </c>
      <c r="B214" t="s">
        <v>37</v>
      </c>
      <c r="C214">
        <v>1958</v>
      </c>
      <c r="J214">
        <v>9.0474281311035156</v>
      </c>
      <c r="K214">
        <v>3.4388258457183838</v>
      </c>
      <c r="L214">
        <v>2025.3135986328125</v>
      </c>
      <c r="M214">
        <v>88372.6328125</v>
      </c>
      <c r="N214">
        <v>62064.9609375</v>
      </c>
      <c r="O214">
        <v>83341.6953125</v>
      </c>
      <c r="P214">
        <v>87759.8125</v>
      </c>
      <c r="Q214">
        <v>300064.5</v>
      </c>
      <c r="R214">
        <v>3.3839881420135498E-2</v>
      </c>
      <c r="S214">
        <v>0.71976017951965332</v>
      </c>
      <c r="T214">
        <v>94410.484375</v>
      </c>
      <c r="U214">
        <v>82869.265625</v>
      </c>
      <c r="V214">
        <v>107869.640625</v>
      </c>
      <c r="W214">
        <v>640516.0625</v>
      </c>
      <c r="X214">
        <v>0.18812453746795654</v>
      </c>
      <c r="Y214">
        <v>0.49374693632125854</v>
      </c>
      <c r="Z214">
        <v>0.59906637668609619</v>
      </c>
      <c r="AA214">
        <v>0.25181841850280762</v>
      </c>
      <c r="AB214">
        <v>0.13549649715423584</v>
      </c>
      <c r="AC214">
        <v>0.33349817991256714</v>
      </c>
      <c r="AD214">
        <v>-0.35267132520675659</v>
      </c>
      <c r="AL214">
        <f t="shared" si="14"/>
        <v>30</v>
      </c>
      <c r="AM214">
        <f t="shared" si="14"/>
        <v>32</v>
      </c>
      <c r="AN214">
        <f t="shared" si="14"/>
        <v>33</v>
      </c>
      <c r="AO214">
        <f t="shared" si="14"/>
        <v>35</v>
      </c>
      <c r="AP214">
        <f t="shared" si="14"/>
        <v>37</v>
      </c>
      <c r="AQ214">
        <f t="shared" si="14"/>
        <v>38</v>
      </c>
    </row>
    <row r="215" spans="1:43">
      <c r="A215" t="s">
        <v>3</v>
      </c>
      <c r="B215" t="s">
        <v>37</v>
      </c>
      <c r="C215">
        <v>1959</v>
      </c>
      <c r="J215">
        <v>9.0984201431274414</v>
      </c>
      <c r="K215">
        <v>3.4103896617889404</v>
      </c>
      <c r="L215">
        <v>2015.4295654296875</v>
      </c>
      <c r="M215">
        <v>89629.3359375</v>
      </c>
      <c r="N215">
        <v>63043.890625</v>
      </c>
      <c r="O215">
        <v>87286.421875</v>
      </c>
      <c r="P215">
        <v>88600.7109375</v>
      </c>
      <c r="Q215">
        <v>305432.25</v>
      </c>
      <c r="R215">
        <v>3.374689444899559E-2</v>
      </c>
      <c r="S215">
        <v>0.71967345476150513</v>
      </c>
      <c r="T215">
        <v>97731.6796875</v>
      </c>
      <c r="U215">
        <v>84620.34375</v>
      </c>
      <c r="V215">
        <v>113017.6484375</v>
      </c>
      <c r="W215">
        <v>656361.0625</v>
      </c>
      <c r="X215">
        <v>0.19320860505104065</v>
      </c>
      <c r="Y215">
        <v>0.51001566648483276</v>
      </c>
      <c r="Z215">
        <v>0.58673626184463501</v>
      </c>
      <c r="AA215">
        <v>0.27847173810005188</v>
      </c>
      <c r="AB215">
        <v>0.13744324445724487</v>
      </c>
      <c r="AC215">
        <v>0.34234067797660828</v>
      </c>
      <c r="AD215">
        <v>-0.37251564860343933</v>
      </c>
      <c r="AL215">
        <f t="shared" si="14"/>
        <v>30</v>
      </c>
      <c r="AM215">
        <f t="shared" si="14"/>
        <v>32</v>
      </c>
      <c r="AN215">
        <f t="shared" si="14"/>
        <v>33</v>
      </c>
      <c r="AO215">
        <f t="shared" si="14"/>
        <v>35</v>
      </c>
      <c r="AP215">
        <f t="shared" si="14"/>
        <v>37</v>
      </c>
      <c r="AQ215">
        <f t="shared" si="14"/>
        <v>38</v>
      </c>
    </row>
    <row r="216" spans="1:43">
      <c r="A216" t="s">
        <v>3</v>
      </c>
      <c r="B216" t="s">
        <v>37</v>
      </c>
      <c r="C216">
        <v>1960</v>
      </c>
      <c r="J216">
        <v>9.1133823394775391</v>
      </c>
      <c r="K216">
        <v>3.4888343811035156</v>
      </c>
      <c r="L216">
        <v>2005.5938720703125</v>
      </c>
      <c r="M216">
        <v>95381.296875</v>
      </c>
      <c r="N216">
        <v>67460.59375</v>
      </c>
      <c r="O216">
        <v>93337.3203125</v>
      </c>
      <c r="P216">
        <v>94541.7578125</v>
      </c>
      <c r="Q216">
        <v>310601.125</v>
      </c>
      <c r="R216">
        <v>3.3999908715486526E-2</v>
      </c>
      <c r="S216">
        <v>0.69092863798141479</v>
      </c>
      <c r="T216">
        <v>103316.3515625</v>
      </c>
      <c r="U216">
        <v>89518.765625</v>
      </c>
      <c r="V216">
        <v>120369.3671875</v>
      </c>
      <c r="W216">
        <v>675210.6875</v>
      </c>
      <c r="X216">
        <v>0.19938342273235321</v>
      </c>
      <c r="Y216">
        <v>0.52635759115219116</v>
      </c>
      <c r="Z216">
        <v>0.63146358728408813</v>
      </c>
      <c r="AA216">
        <v>0.29801276326179504</v>
      </c>
      <c r="AB216">
        <v>0.14545524120330811</v>
      </c>
      <c r="AC216">
        <v>0.37530553340911865</v>
      </c>
      <c r="AD216">
        <v>-0.47724753618240356</v>
      </c>
      <c r="AE216">
        <f>VLOOKUP(C216,[1]pop_15p_a!$A$8:$AL$68,5,FALSE)</f>
        <v>6604554.1844921699</v>
      </c>
      <c r="AL216">
        <f t="shared" si="14"/>
        <v>30</v>
      </c>
      <c r="AM216">
        <f t="shared" si="14"/>
        <v>32</v>
      </c>
      <c r="AN216">
        <f t="shared" si="14"/>
        <v>33</v>
      </c>
      <c r="AO216">
        <f t="shared" si="14"/>
        <v>35</v>
      </c>
      <c r="AP216">
        <f t="shared" si="14"/>
        <v>37</v>
      </c>
      <c r="AQ216">
        <f t="shared" si="14"/>
        <v>38</v>
      </c>
    </row>
    <row r="217" spans="1:43">
      <c r="A217" t="s">
        <v>3</v>
      </c>
      <c r="B217" t="s">
        <v>37</v>
      </c>
      <c r="C217">
        <v>1961</v>
      </c>
      <c r="J217">
        <v>9.1604547500610352</v>
      </c>
      <c r="K217">
        <v>3.5149757862091064</v>
      </c>
      <c r="L217">
        <v>1993.63037109375</v>
      </c>
      <c r="M217">
        <v>99721.09375</v>
      </c>
      <c r="N217">
        <v>69474.203125</v>
      </c>
      <c r="O217">
        <v>97923.65625</v>
      </c>
      <c r="P217">
        <v>98658.5078125</v>
      </c>
      <c r="Q217">
        <v>318585.65625</v>
      </c>
      <c r="R217">
        <v>3.194722905755043E-2</v>
      </c>
      <c r="S217">
        <v>0.7354627251625061</v>
      </c>
      <c r="T217">
        <v>108547.546875</v>
      </c>
      <c r="U217">
        <v>91083.484375</v>
      </c>
      <c r="V217">
        <v>126034.90625</v>
      </c>
      <c r="W217">
        <v>699414.25</v>
      </c>
      <c r="X217">
        <v>0.20746642351150513</v>
      </c>
      <c r="Y217">
        <v>0.54463338851928711</v>
      </c>
      <c r="Z217">
        <v>0.61040222644805908</v>
      </c>
      <c r="AA217">
        <v>0.30912533402442932</v>
      </c>
      <c r="AB217">
        <v>0.14448890089988708</v>
      </c>
      <c r="AC217">
        <v>0.37310865521430969</v>
      </c>
      <c r="AD217">
        <v>-0.45911049842834473</v>
      </c>
      <c r="AE217">
        <f>VLOOKUP(C217,[1]pop_15p_a!$A$8:$AL$68,5,FALSE)</f>
        <v>6604626.2166156499</v>
      </c>
      <c r="AL217">
        <f t="shared" si="14"/>
        <v>30</v>
      </c>
      <c r="AM217">
        <f t="shared" si="14"/>
        <v>32</v>
      </c>
      <c r="AN217">
        <f t="shared" si="14"/>
        <v>33</v>
      </c>
      <c r="AO217">
        <f t="shared" si="14"/>
        <v>35</v>
      </c>
      <c r="AP217">
        <f t="shared" si="14"/>
        <v>37</v>
      </c>
      <c r="AQ217">
        <f t="shared" si="14"/>
        <v>38</v>
      </c>
    </row>
    <row r="218" spans="1:43">
      <c r="A218" t="s">
        <v>3</v>
      </c>
      <c r="B218" t="s">
        <v>37</v>
      </c>
      <c r="C218">
        <v>1962</v>
      </c>
      <c r="J218">
        <v>9.2130241394042969</v>
      </c>
      <c r="K218">
        <v>3.5692687034606934</v>
      </c>
      <c r="L218">
        <v>1981.738037109375</v>
      </c>
      <c r="M218">
        <v>105020.203125</v>
      </c>
      <c r="N218">
        <v>73191</v>
      </c>
      <c r="O218">
        <v>102230.5234375</v>
      </c>
      <c r="P218">
        <v>103547.8828125</v>
      </c>
      <c r="Q218">
        <v>328672.6875</v>
      </c>
      <c r="R218">
        <v>3.2176028937101364E-2</v>
      </c>
      <c r="S218">
        <v>0.76566165685653687</v>
      </c>
      <c r="T218">
        <v>114301.8828125</v>
      </c>
      <c r="U218">
        <v>95631.71875</v>
      </c>
      <c r="V218">
        <v>132099.015625</v>
      </c>
      <c r="W218">
        <v>724702.8125</v>
      </c>
      <c r="X218">
        <v>0.21630851924419403</v>
      </c>
      <c r="Y218">
        <v>0.56154561042785645</v>
      </c>
      <c r="Z218">
        <v>0.58630943298339844</v>
      </c>
      <c r="AA218">
        <v>0.29035389423370361</v>
      </c>
      <c r="AB218">
        <v>0.14549639821052551</v>
      </c>
      <c r="AC218">
        <v>0.35559314489364624</v>
      </c>
      <c r="AD218">
        <v>-0.39697125554084778</v>
      </c>
      <c r="AE218">
        <f>VLOOKUP(C218,[1]pop_15p_a!$A$8:$AL$68,5,FALSE)</f>
        <v>6602254.2771754498</v>
      </c>
      <c r="AL218">
        <f t="shared" si="14"/>
        <v>30</v>
      </c>
      <c r="AM218">
        <f t="shared" si="14"/>
        <v>32</v>
      </c>
      <c r="AN218">
        <f t="shared" si="14"/>
        <v>33</v>
      </c>
      <c r="AO218">
        <f t="shared" si="14"/>
        <v>35</v>
      </c>
      <c r="AP218">
        <f t="shared" si="14"/>
        <v>37</v>
      </c>
      <c r="AQ218">
        <f t="shared" si="14"/>
        <v>38</v>
      </c>
    </row>
    <row r="219" spans="1:43">
      <c r="A219" t="s">
        <v>3</v>
      </c>
      <c r="B219" t="s">
        <v>37</v>
      </c>
      <c r="C219">
        <v>1963</v>
      </c>
      <c r="J219">
        <v>9.2776870727539063</v>
      </c>
      <c r="K219">
        <v>3.5944044589996338</v>
      </c>
      <c r="L219">
        <v>1969.9168701171875</v>
      </c>
      <c r="M219">
        <v>108471.5703125</v>
      </c>
      <c r="N219">
        <v>77046.328125</v>
      </c>
      <c r="O219">
        <v>106518.0703125</v>
      </c>
      <c r="P219">
        <v>106821.7890625</v>
      </c>
      <c r="Q219">
        <v>336640.59375</v>
      </c>
      <c r="R219">
        <v>3.2066341489553452E-2</v>
      </c>
      <c r="S219">
        <v>0.77818757295608521</v>
      </c>
      <c r="T219">
        <v>119271.53125</v>
      </c>
      <c r="U219">
        <v>101281.84375</v>
      </c>
      <c r="V219">
        <v>138012.078125</v>
      </c>
      <c r="W219">
        <v>748733.5625</v>
      </c>
      <c r="X219">
        <v>0.22443881630897522</v>
      </c>
      <c r="Y219">
        <v>0.57782787084579468</v>
      </c>
      <c r="Z219">
        <v>0.58224606513977051</v>
      </c>
      <c r="AA219">
        <v>0.28216016292572021</v>
      </c>
      <c r="AB219">
        <v>0.15538935363292694</v>
      </c>
      <c r="AC219">
        <v>0.37022852897644043</v>
      </c>
      <c r="AD219">
        <v>-0.40926569700241089</v>
      </c>
      <c r="AE219">
        <f>VLOOKUP(C219,[1]pop_15p_a!$A$8:$AL$68,5,FALSE)</f>
        <v>6652023.1325476998</v>
      </c>
      <c r="AL219">
        <f t="shared" si="14"/>
        <v>30</v>
      </c>
      <c r="AM219">
        <f t="shared" si="14"/>
        <v>32</v>
      </c>
      <c r="AN219">
        <f t="shared" si="14"/>
        <v>33</v>
      </c>
      <c r="AO219">
        <f t="shared" si="14"/>
        <v>35</v>
      </c>
      <c r="AP219">
        <f t="shared" si="14"/>
        <v>37</v>
      </c>
      <c r="AQ219">
        <f t="shared" si="14"/>
        <v>38</v>
      </c>
    </row>
    <row r="220" spans="1:43">
      <c r="A220" t="s">
        <v>3</v>
      </c>
      <c r="B220" t="s">
        <v>37</v>
      </c>
      <c r="C220">
        <v>1964</v>
      </c>
      <c r="J220">
        <v>9.361536979675293</v>
      </c>
      <c r="K220">
        <v>3.6456811428070068</v>
      </c>
      <c r="L220">
        <v>1958.166015625</v>
      </c>
      <c r="M220">
        <v>116591.1796875</v>
      </c>
      <c r="N220">
        <v>78992.59375</v>
      </c>
      <c r="O220">
        <v>114721.1328125</v>
      </c>
      <c r="P220">
        <v>114656.09375</v>
      </c>
      <c r="Q220">
        <v>350181.53125</v>
      </c>
      <c r="R220">
        <v>3.1833089888095856E-2</v>
      </c>
      <c r="S220">
        <v>0.8081318736076355</v>
      </c>
      <c r="T220">
        <v>127641.46875</v>
      </c>
      <c r="U220">
        <v>104313.6015625</v>
      </c>
      <c r="V220">
        <v>148407.8125</v>
      </c>
      <c r="W220">
        <v>783225.4375</v>
      </c>
      <c r="X220">
        <v>0.23547416925430298</v>
      </c>
      <c r="Y220">
        <v>0.60461622476577759</v>
      </c>
      <c r="Z220">
        <v>0.55507117509841919</v>
      </c>
      <c r="AA220">
        <v>0.31948447227478027</v>
      </c>
      <c r="AB220">
        <v>0.15128034353256226</v>
      </c>
      <c r="AC220">
        <v>0.3800346851348877</v>
      </c>
      <c r="AD220">
        <v>-0.41528666019439697</v>
      </c>
      <c r="AE220">
        <f>VLOOKUP(C220,[1]pop_15p_a!$A$8:$AL$68,5,FALSE)</f>
        <v>6715865.7148142997</v>
      </c>
      <c r="AL220">
        <f t="shared" ref="AL220:AQ229" si="15">AL152+9</f>
        <v>30</v>
      </c>
      <c r="AM220">
        <f t="shared" si="15"/>
        <v>32</v>
      </c>
      <c r="AN220">
        <f t="shared" si="15"/>
        <v>33</v>
      </c>
      <c r="AO220">
        <f t="shared" si="15"/>
        <v>35</v>
      </c>
      <c r="AP220">
        <f t="shared" si="15"/>
        <v>37</v>
      </c>
      <c r="AQ220">
        <f t="shared" si="15"/>
        <v>38</v>
      </c>
    </row>
    <row r="221" spans="1:43">
      <c r="A221" t="s">
        <v>3</v>
      </c>
      <c r="B221" t="s">
        <v>37</v>
      </c>
      <c r="C221">
        <v>1965</v>
      </c>
      <c r="J221">
        <v>9.4425907135009766</v>
      </c>
      <c r="K221">
        <v>3.659757137298584</v>
      </c>
      <c r="L221">
        <v>1946.4853515625</v>
      </c>
      <c r="M221">
        <v>121442.1015625</v>
      </c>
      <c r="N221">
        <v>82740.375</v>
      </c>
      <c r="O221">
        <v>118330.3984375</v>
      </c>
      <c r="P221">
        <v>119427.4375</v>
      </c>
      <c r="Q221">
        <v>366458.375</v>
      </c>
      <c r="R221">
        <v>3.1664244830608368E-2</v>
      </c>
      <c r="S221">
        <v>0.81399500370025635</v>
      </c>
      <c r="T221">
        <v>132088</v>
      </c>
      <c r="U221">
        <v>109083.546875</v>
      </c>
      <c r="V221">
        <v>153218.28125</v>
      </c>
      <c r="W221">
        <v>816135.8125</v>
      </c>
      <c r="X221">
        <v>0.24582085013389587</v>
      </c>
      <c r="Y221">
        <v>0.61694937944412231</v>
      </c>
      <c r="Z221">
        <v>0.55738568305969238</v>
      </c>
      <c r="AA221">
        <v>0.30734258890151978</v>
      </c>
      <c r="AB221">
        <v>0.15713025629520416</v>
      </c>
      <c r="AC221">
        <v>0.3835161030292511</v>
      </c>
      <c r="AD221">
        <v>-0.41651409864425659</v>
      </c>
      <c r="AE221">
        <f>VLOOKUP(C221,[1]pop_15p_a!$A$8:$AL$68,5,FALSE)</f>
        <v>6769348.6780881602</v>
      </c>
      <c r="AL221">
        <f t="shared" si="15"/>
        <v>30</v>
      </c>
      <c r="AM221">
        <f t="shared" si="15"/>
        <v>32</v>
      </c>
      <c r="AN221">
        <f t="shared" si="15"/>
        <v>33</v>
      </c>
      <c r="AO221">
        <f t="shared" si="15"/>
        <v>35</v>
      </c>
      <c r="AP221">
        <f t="shared" si="15"/>
        <v>37</v>
      </c>
      <c r="AQ221">
        <f t="shared" si="15"/>
        <v>38</v>
      </c>
    </row>
    <row r="222" spans="1:43">
      <c r="A222" t="s">
        <v>3</v>
      </c>
      <c r="B222" t="s">
        <v>37</v>
      </c>
      <c r="C222">
        <v>1966</v>
      </c>
      <c r="J222">
        <v>9.5022554397583008</v>
      </c>
      <c r="K222">
        <v>3.6728279590606689</v>
      </c>
      <c r="L222">
        <v>1934.8743896484375</v>
      </c>
      <c r="M222">
        <v>125323.0234375</v>
      </c>
      <c r="N222">
        <v>85734.328125</v>
      </c>
      <c r="O222">
        <v>124146.8828125</v>
      </c>
      <c r="P222">
        <v>123401.2265625</v>
      </c>
      <c r="Q222">
        <v>384156.09375</v>
      </c>
      <c r="R222">
        <v>3.1550370156764984E-2</v>
      </c>
      <c r="S222">
        <v>0.81223475933074951</v>
      </c>
      <c r="T222">
        <v>136011.390625</v>
      </c>
      <c r="U222">
        <v>112561.9609375</v>
      </c>
      <c r="V222">
        <v>160391.859375</v>
      </c>
      <c r="W222">
        <v>853124.6875</v>
      </c>
      <c r="X222">
        <v>0.25827416777610779</v>
      </c>
      <c r="Y222">
        <v>0.62386316061019897</v>
      </c>
      <c r="Z222">
        <v>0.55162191390991211</v>
      </c>
      <c r="AA222">
        <v>0.31961071491241455</v>
      </c>
      <c r="AB222">
        <v>0.16172860562801361</v>
      </c>
      <c r="AC222">
        <v>0.38327139616012573</v>
      </c>
      <c r="AD222">
        <v>-0.42423093318939209</v>
      </c>
      <c r="AE222">
        <f>VLOOKUP(C222,[1]pop_15p_a!$A$8:$AL$68,5,FALSE)</f>
        <v>6806864.4734498104</v>
      </c>
      <c r="AL222">
        <f t="shared" si="15"/>
        <v>30</v>
      </c>
      <c r="AM222">
        <f t="shared" si="15"/>
        <v>32</v>
      </c>
      <c r="AN222">
        <f t="shared" si="15"/>
        <v>33</v>
      </c>
      <c r="AO222">
        <f t="shared" si="15"/>
        <v>35</v>
      </c>
      <c r="AP222">
        <f t="shared" si="15"/>
        <v>37</v>
      </c>
      <c r="AQ222">
        <f t="shared" si="15"/>
        <v>38</v>
      </c>
    </row>
    <row r="223" spans="1:43">
      <c r="A223" t="s">
        <v>3</v>
      </c>
      <c r="B223" t="s">
        <v>37</v>
      </c>
      <c r="C223">
        <v>1967</v>
      </c>
      <c r="J223">
        <v>9.5509271621704102</v>
      </c>
      <c r="K223">
        <v>3.6567409038543701</v>
      </c>
      <c r="L223">
        <v>1923.3326416015625</v>
      </c>
      <c r="M223">
        <v>130052.7734375</v>
      </c>
      <c r="N223">
        <v>89467.53125</v>
      </c>
      <c r="O223">
        <v>127842.90625</v>
      </c>
      <c r="P223">
        <v>128426.0625</v>
      </c>
      <c r="Q223">
        <v>400227.0625</v>
      </c>
      <c r="R223">
        <v>3.149086982011795E-2</v>
      </c>
      <c r="S223">
        <v>0.83755296468734741</v>
      </c>
      <c r="T223">
        <v>141242.609375</v>
      </c>
      <c r="U223">
        <v>116533.03125</v>
      </c>
      <c r="V223">
        <v>164769.34375</v>
      </c>
      <c r="W223">
        <v>888583.875</v>
      </c>
      <c r="X223">
        <v>0.26962617039680481</v>
      </c>
      <c r="Y223">
        <v>0.64095449447631836</v>
      </c>
      <c r="Z223">
        <v>0.54358577728271484</v>
      </c>
      <c r="AA223">
        <v>0.30504259467124939</v>
      </c>
      <c r="AB223">
        <v>0.16758400201797485</v>
      </c>
      <c r="AC223">
        <v>0.38432985544204712</v>
      </c>
      <c r="AD223">
        <v>-0.40734860301017761</v>
      </c>
      <c r="AE223">
        <f>VLOOKUP(C223,[1]pop_15p_a!$A$8:$AL$68,5,FALSE)</f>
        <v>6839529.2962895297</v>
      </c>
      <c r="AL223">
        <f t="shared" si="15"/>
        <v>30</v>
      </c>
      <c r="AM223">
        <f t="shared" si="15"/>
        <v>32</v>
      </c>
      <c r="AN223">
        <f t="shared" si="15"/>
        <v>33</v>
      </c>
      <c r="AO223">
        <f t="shared" si="15"/>
        <v>35</v>
      </c>
      <c r="AP223">
        <f t="shared" si="15"/>
        <v>37</v>
      </c>
      <c r="AQ223">
        <f t="shared" si="15"/>
        <v>38</v>
      </c>
    </row>
    <row r="224" spans="1:43">
      <c r="A224" t="s">
        <v>3</v>
      </c>
      <c r="B224" t="s">
        <v>37</v>
      </c>
      <c r="C224">
        <v>1968</v>
      </c>
      <c r="J224">
        <v>9.5842075347900391</v>
      </c>
      <c r="K224">
        <v>3.652719259262085</v>
      </c>
      <c r="L224">
        <v>1911.8597412109375</v>
      </c>
      <c r="M224">
        <v>135378.0625</v>
      </c>
      <c r="N224">
        <v>94458.921875</v>
      </c>
      <c r="O224">
        <v>132906.40625</v>
      </c>
      <c r="P224">
        <v>133916.375</v>
      </c>
      <c r="Q224">
        <v>417011.84375</v>
      </c>
      <c r="R224">
        <v>3.1327672302722931E-2</v>
      </c>
      <c r="S224">
        <v>0.85168695449829102</v>
      </c>
      <c r="T224">
        <v>147781.609375</v>
      </c>
      <c r="U224">
        <v>122430.25</v>
      </c>
      <c r="V224">
        <v>171093.75</v>
      </c>
      <c r="W224">
        <v>922745.125</v>
      </c>
      <c r="X224">
        <v>0.28033855557441711</v>
      </c>
      <c r="Y224">
        <v>0.66300147771835327</v>
      </c>
      <c r="Z224">
        <v>0.54772228002548218</v>
      </c>
      <c r="AA224">
        <v>0.29158306121826172</v>
      </c>
      <c r="AB224">
        <v>0.16864752769470215</v>
      </c>
      <c r="AC224">
        <v>0.41403675079345703</v>
      </c>
      <c r="AD224">
        <v>-0.43211188912391663</v>
      </c>
      <c r="AE224">
        <f>VLOOKUP(C224,[1]pop_15p_a!$A$8:$AL$68,5,FALSE)</f>
        <v>6867897.5792378001</v>
      </c>
      <c r="AL224">
        <f t="shared" si="15"/>
        <v>30</v>
      </c>
      <c r="AM224">
        <f t="shared" si="15"/>
        <v>32</v>
      </c>
      <c r="AN224">
        <f t="shared" si="15"/>
        <v>33</v>
      </c>
      <c r="AO224">
        <f t="shared" si="15"/>
        <v>35</v>
      </c>
      <c r="AP224">
        <f t="shared" si="15"/>
        <v>37</v>
      </c>
      <c r="AQ224">
        <f t="shared" si="15"/>
        <v>38</v>
      </c>
    </row>
    <row r="225" spans="1:43">
      <c r="A225" t="s">
        <v>3</v>
      </c>
      <c r="B225" t="s">
        <v>37</v>
      </c>
      <c r="C225">
        <v>1969</v>
      </c>
      <c r="J225">
        <v>9.6070947647094727</v>
      </c>
      <c r="K225">
        <v>3.7150559425354004</v>
      </c>
      <c r="L225">
        <v>1900.455322265625</v>
      </c>
      <c r="M225">
        <v>145030.953125</v>
      </c>
      <c r="N225">
        <v>99328.3125</v>
      </c>
      <c r="O225">
        <v>142003.125</v>
      </c>
      <c r="P225">
        <v>143486.546875</v>
      </c>
      <c r="Q225">
        <v>440637.9375</v>
      </c>
      <c r="R225">
        <v>3.1434852629899979E-2</v>
      </c>
      <c r="S225">
        <v>0.88187688589096069</v>
      </c>
      <c r="T225">
        <v>156936.234375</v>
      </c>
      <c r="U225">
        <v>129180.546875</v>
      </c>
      <c r="V225">
        <v>182671.53125</v>
      </c>
      <c r="W225">
        <v>962819.0625</v>
      </c>
      <c r="X225">
        <v>0.29352551698684692</v>
      </c>
      <c r="Y225">
        <v>0.68626886606216431</v>
      </c>
      <c r="Z225">
        <v>0.53834867477416992</v>
      </c>
      <c r="AA225">
        <v>0.30394443869590759</v>
      </c>
      <c r="AB225">
        <v>0.16910111904144287</v>
      </c>
      <c r="AC225">
        <v>0.43780744075775146</v>
      </c>
      <c r="AD225">
        <v>-0.45552495121955872</v>
      </c>
      <c r="AE225">
        <f>VLOOKUP(C225,[1]pop_15p_a!$A$8:$AL$68,5,FALSE)</f>
        <v>6892903.84458894</v>
      </c>
      <c r="AL225">
        <f t="shared" si="15"/>
        <v>30</v>
      </c>
      <c r="AM225">
        <f t="shared" si="15"/>
        <v>32</v>
      </c>
      <c r="AN225">
        <f t="shared" si="15"/>
        <v>33</v>
      </c>
      <c r="AO225">
        <f t="shared" si="15"/>
        <v>35</v>
      </c>
      <c r="AP225">
        <f t="shared" si="15"/>
        <v>37</v>
      </c>
      <c r="AQ225">
        <f t="shared" si="15"/>
        <v>38</v>
      </c>
    </row>
    <row r="226" spans="1:43">
      <c r="A226" t="s">
        <v>3</v>
      </c>
      <c r="B226" t="s">
        <v>37</v>
      </c>
      <c r="C226">
        <v>1970</v>
      </c>
      <c r="D226">
        <v>172900.84719999999</v>
      </c>
      <c r="E226">
        <v>91455.813099999999</v>
      </c>
      <c r="F226">
        <v>44119.238899999997</v>
      </c>
      <c r="G226">
        <v>41990.092900000003</v>
      </c>
      <c r="H226">
        <v>59373.455000000002</v>
      </c>
      <c r="I226">
        <v>60146.704299999998</v>
      </c>
      <c r="J226">
        <v>9.6321802139282227</v>
      </c>
      <c r="K226">
        <v>3.7180719375610352</v>
      </c>
      <c r="L226">
        <v>1889.118896484375</v>
      </c>
      <c r="M226">
        <v>154089</v>
      </c>
      <c r="N226">
        <v>102933.0078125</v>
      </c>
      <c r="O226">
        <v>149853.4375</v>
      </c>
      <c r="P226">
        <v>152865.53125</v>
      </c>
      <c r="Q226">
        <v>462449.125</v>
      </c>
      <c r="R226">
        <v>3.1836356967687607E-2</v>
      </c>
      <c r="S226">
        <v>0.92376708984375</v>
      </c>
      <c r="T226">
        <v>167398.640625</v>
      </c>
      <c r="U226">
        <v>134350.21875</v>
      </c>
      <c r="V226">
        <v>192142.984375</v>
      </c>
      <c r="W226">
        <v>1007109.0625</v>
      </c>
      <c r="X226">
        <v>0.30877691507339478</v>
      </c>
      <c r="Y226">
        <v>0.71984946727752686</v>
      </c>
      <c r="Z226">
        <v>0.5247032642364502</v>
      </c>
      <c r="AA226">
        <v>0.31444665789604187</v>
      </c>
      <c r="AB226">
        <v>0.16512297093868256</v>
      </c>
      <c r="AC226">
        <v>0.44991075992584229</v>
      </c>
      <c r="AD226">
        <v>-0.45489391684532166</v>
      </c>
      <c r="AE226">
        <f>VLOOKUP(C226,[1]pop_15p_a!$A$8:$AL$68,5,FALSE)</f>
        <v>6908607.3748367801</v>
      </c>
      <c r="AL226">
        <f t="shared" si="15"/>
        <v>30</v>
      </c>
      <c r="AM226">
        <f t="shared" si="15"/>
        <v>32</v>
      </c>
      <c r="AN226">
        <f t="shared" si="15"/>
        <v>33</v>
      </c>
      <c r="AO226">
        <f t="shared" si="15"/>
        <v>35</v>
      </c>
      <c r="AP226">
        <f t="shared" si="15"/>
        <v>37</v>
      </c>
      <c r="AQ226">
        <f t="shared" si="15"/>
        <v>38</v>
      </c>
    </row>
    <row r="227" spans="1:43">
      <c r="A227" t="s">
        <v>3</v>
      </c>
      <c r="B227" t="s">
        <v>37</v>
      </c>
      <c r="C227">
        <v>1971</v>
      </c>
      <c r="D227">
        <v>179389.8529</v>
      </c>
      <c r="E227">
        <v>95954.764999999999</v>
      </c>
      <c r="F227">
        <v>46559.999600000003</v>
      </c>
      <c r="G227">
        <v>41192.047599999998</v>
      </c>
      <c r="H227">
        <v>62048.152300000002</v>
      </c>
      <c r="I227">
        <v>62338.787600000003</v>
      </c>
      <c r="J227">
        <v>9.6633243560791016</v>
      </c>
      <c r="K227">
        <v>3.7428438663482666</v>
      </c>
      <c r="L227">
        <v>1879.7579345703125</v>
      </c>
      <c r="M227">
        <v>159133.015625</v>
      </c>
      <c r="N227">
        <v>108739.6015625</v>
      </c>
      <c r="O227">
        <v>155440.8125</v>
      </c>
      <c r="P227">
        <v>158061.8125</v>
      </c>
      <c r="Q227">
        <v>491877.375</v>
      </c>
      <c r="R227">
        <v>3.1848441809415817E-2</v>
      </c>
      <c r="S227">
        <v>0.9350135326385498</v>
      </c>
      <c r="T227">
        <v>173681.15625</v>
      </c>
      <c r="U227">
        <v>141163.28125</v>
      </c>
      <c r="V227">
        <v>197725.5</v>
      </c>
      <c r="W227">
        <v>1047092.375</v>
      </c>
      <c r="X227">
        <v>0.3226940929889679</v>
      </c>
      <c r="Y227">
        <v>0.73143225908279419</v>
      </c>
      <c r="Z227">
        <v>0.53524434566497803</v>
      </c>
      <c r="AA227">
        <v>0.30090779066085815</v>
      </c>
      <c r="AB227">
        <v>0.16539269685745239</v>
      </c>
      <c r="AC227">
        <v>0.44465270638465881</v>
      </c>
      <c r="AD227">
        <v>-0.44604668021202087</v>
      </c>
      <c r="AE227">
        <f>VLOOKUP(C227,[1]pop_15p_a!$A$8:$AL$68,5,FALSE)</f>
        <v>6938102.7078512404</v>
      </c>
      <c r="AL227">
        <f t="shared" si="15"/>
        <v>30</v>
      </c>
      <c r="AM227">
        <f t="shared" si="15"/>
        <v>32</v>
      </c>
      <c r="AN227">
        <f t="shared" si="15"/>
        <v>33</v>
      </c>
      <c r="AO227">
        <f t="shared" si="15"/>
        <v>35</v>
      </c>
      <c r="AP227">
        <f t="shared" si="15"/>
        <v>37</v>
      </c>
      <c r="AQ227">
        <f t="shared" si="15"/>
        <v>38</v>
      </c>
    </row>
    <row r="228" spans="1:43">
      <c r="A228" t="s">
        <v>3</v>
      </c>
      <c r="B228" t="s">
        <v>37</v>
      </c>
      <c r="C228">
        <v>1972</v>
      </c>
      <c r="D228">
        <v>188817.9498</v>
      </c>
      <c r="E228">
        <v>101634.6643</v>
      </c>
      <c r="F228">
        <v>49301.851999999999</v>
      </c>
      <c r="G228">
        <v>42590.436300000001</v>
      </c>
      <c r="H228">
        <v>68908.482499999998</v>
      </c>
      <c r="I228">
        <v>68304.035000000003</v>
      </c>
      <c r="J228">
        <v>9.6928462982177734</v>
      </c>
      <c r="K228">
        <v>3.7320914268493652</v>
      </c>
      <c r="L228">
        <v>1853.576904296875</v>
      </c>
      <c r="M228">
        <v>169623.703125</v>
      </c>
      <c r="N228">
        <v>115969.0078125</v>
      </c>
      <c r="O228">
        <v>162952.015625</v>
      </c>
      <c r="P228">
        <v>168314.515625</v>
      </c>
      <c r="Q228">
        <v>521920.375</v>
      </c>
      <c r="R228">
        <v>3.1698711216449738E-2</v>
      </c>
      <c r="S228">
        <v>0.97213584184646606</v>
      </c>
      <c r="T228">
        <v>182809.21875</v>
      </c>
      <c r="U228">
        <v>149508.234375</v>
      </c>
      <c r="V228">
        <v>205994</v>
      </c>
      <c r="W228">
        <v>1087518.75</v>
      </c>
      <c r="X228">
        <v>0.33754533529281616</v>
      </c>
      <c r="Y228">
        <v>0.76289141178131104</v>
      </c>
      <c r="Z228">
        <v>0.53873497247695923</v>
      </c>
      <c r="AA228">
        <v>0.28447046875953674</v>
      </c>
      <c r="AB228">
        <v>0.1634286493062973</v>
      </c>
      <c r="AC228">
        <v>0.45946413278579712</v>
      </c>
      <c r="AD228">
        <v>-0.45020270347595215</v>
      </c>
      <c r="AE228">
        <f>VLOOKUP(C228,[1]pop_15p_a!$A$8:$AL$68,5,FALSE)</f>
        <v>6972431.7250375999</v>
      </c>
      <c r="AL228">
        <f t="shared" si="15"/>
        <v>30</v>
      </c>
      <c r="AM228">
        <f t="shared" si="15"/>
        <v>32</v>
      </c>
      <c r="AN228">
        <f t="shared" si="15"/>
        <v>33</v>
      </c>
      <c r="AO228">
        <f t="shared" si="15"/>
        <v>35</v>
      </c>
      <c r="AP228">
        <f t="shared" si="15"/>
        <v>37</v>
      </c>
      <c r="AQ228">
        <f t="shared" si="15"/>
        <v>38</v>
      </c>
    </row>
    <row r="229" spans="1:43">
      <c r="A229" t="s">
        <v>3</v>
      </c>
      <c r="B229" t="s">
        <v>37</v>
      </c>
      <c r="C229">
        <v>1973</v>
      </c>
      <c r="D229">
        <v>200378.00320000001</v>
      </c>
      <c r="E229">
        <v>109917.8444</v>
      </c>
      <c r="F229">
        <v>51934.036200000002</v>
      </c>
      <c r="G229">
        <v>45581.721299999997</v>
      </c>
      <c r="H229">
        <v>78640.609599999996</v>
      </c>
      <c r="I229">
        <v>80999.369600000005</v>
      </c>
      <c r="J229">
        <v>9.7207612991333008</v>
      </c>
      <c r="K229">
        <v>3.7647171020507812</v>
      </c>
      <c r="L229">
        <v>1827.1119384765625</v>
      </c>
      <c r="M229">
        <v>182794.125</v>
      </c>
      <c r="N229">
        <v>125031.84375</v>
      </c>
      <c r="O229">
        <v>178114.984375</v>
      </c>
      <c r="P229">
        <v>180786.328125</v>
      </c>
      <c r="Q229">
        <v>558172.8125</v>
      </c>
      <c r="R229">
        <v>3.1671267002820969E-2</v>
      </c>
      <c r="S229">
        <v>1.0019440650939941</v>
      </c>
      <c r="T229">
        <v>194001.390625</v>
      </c>
      <c r="U229">
        <v>160593.265625</v>
      </c>
      <c r="V229">
        <v>223758.796875</v>
      </c>
      <c r="W229">
        <v>1131046.875</v>
      </c>
      <c r="X229">
        <v>0.35554337501525879</v>
      </c>
      <c r="Y229">
        <v>0.79448485374450684</v>
      </c>
      <c r="Z229">
        <v>0.55354464054107666</v>
      </c>
      <c r="AA229">
        <v>0.30212920904159546</v>
      </c>
      <c r="AB229">
        <v>0.15808932483196259</v>
      </c>
      <c r="AC229">
        <v>0.51193130016326904</v>
      </c>
      <c r="AD229">
        <v>-0.52430921792984009</v>
      </c>
      <c r="AE229">
        <f>VLOOKUP(C229,[1]pop_15p_a!$A$8:$AL$68,5,FALSE)</f>
        <v>7006762.0078144502</v>
      </c>
      <c r="AL229">
        <f t="shared" si="15"/>
        <v>30</v>
      </c>
      <c r="AM229">
        <f t="shared" si="15"/>
        <v>32</v>
      </c>
      <c r="AN229">
        <f t="shared" si="15"/>
        <v>33</v>
      </c>
      <c r="AO229">
        <f t="shared" si="15"/>
        <v>35</v>
      </c>
      <c r="AP229">
        <f t="shared" si="15"/>
        <v>37</v>
      </c>
      <c r="AQ229">
        <f t="shared" si="15"/>
        <v>38</v>
      </c>
    </row>
    <row r="230" spans="1:43">
      <c r="A230" t="s">
        <v>3</v>
      </c>
      <c r="B230" t="s">
        <v>37</v>
      </c>
      <c r="C230">
        <v>1974</v>
      </c>
      <c r="D230">
        <v>208793.1464</v>
      </c>
      <c r="E230">
        <v>113000.41740000001</v>
      </c>
      <c r="F230">
        <v>53704.667500000003</v>
      </c>
      <c r="G230">
        <v>48744.2549</v>
      </c>
      <c r="H230">
        <v>81554.626000000004</v>
      </c>
      <c r="I230">
        <v>84576.653099999996</v>
      </c>
      <c r="J230">
        <v>9.7470197677612305</v>
      </c>
      <c r="K230">
        <v>3.8197414875030518</v>
      </c>
      <c r="L230">
        <v>1797.076904296875</v>
      </c>
      <c r="M230">
        <v>189208.8125</v>
      </c>
      <c r="N230">
        <v>130301.6328125</v>
      </c>
      <c r="O230">
        <v>191028.140625</v>
      </c>
      <c r="P230">
        <v>189195.203125</v>
      </c>
      <c r="Q230">
        <v>600143.9375</v>
      </c>
      <c r="R230">
        <v>3.1811300665140152E-2</v>
      </c>
      <c r="S230">
        <v>1.0248028039932251</v>
      </c>
      <c r="T230">
        <v>202148.75</v>
      </c>
      <c r="U230">
        <v>165351.828125</v>
      </c>
      <c r="V230">
        <v>235034.140625</v>
      </c>
      <c r="W230">
        <v>1177590.5</v>
      </c>
      <c r="X230">
        <v>0.37500867247581482</v>
      </c>
      <c r="Y230">
        <v>0.81010603904724121</v>
      </c>
      <c r="Z230">
        <v>0.5726768970489502</v>
      </c>
      <c r="AA230">
        <v>0.34094718098640442</v>
      </c>
      <c r="AB230">
        <v>0.15889762341976166</v>
      </c>
      <c r="AC230">
        <v>0.58224856853485107</v>
      </c>
      <c r="AD230">
        <v>-0.64320117235183716</v>
      </c>
      <c r="AE230">
        <f>VLOOKUP(C230,[1]pop_15p_a!$A$8:$AL$68,5,FALSE)</f>
        <v>7047275.4871968804</v>
      </c>
      <c r="AL230">
        <f t="shared" ref="AL230:AQ239" si="16">AL162+9</f>
        <v>30</v>
      </c>
      <c r="AM230">
        <f t="shared" si="16"/>
        <v>32</v>
      </c>
      <c r="AN230">
        <f t="shared" si="16"/>
        <v>33</v>
      </c>
      <c r="AO230">
        <f t="shared" si="16"/>
        <v>35</v>
      </c>
      <c r="AP230">
        <f t="shared" si="16"/>
        <v>37</v>
      </c>
      <c r="AQ230">
        <f t="shared" si="16"/>
        <v>38</v>
      </c>
    </row>
    <row r="231" spans="1:43">
      <c r="A231" t="s">
        <v>3</v>
      </c>
      <c r="B231" t="s">
        <v>37</v>
      </c>
      <c r="C231">
        <v>1975</v>
      </c>
      <c r="D231">
        <v>206022.4608</v>
      </c>
      <c r="E231">
        <v>113967.3922</v>
      </c>
      <c r="F231">
        <v>56123.6855</v>
      </c>
      <c r="G231">
        <v>47834.056900000003</v>
      </c>
      <c r="H231">
        <v>74797.506200000003</v>
      </c>
      <c r="I231">
        <v>76895.070300000007</v>
      </c>
      <c r="J231">
        <v>9.7715864181518555</v>
      </c>
      <c r="K231">
        <v>3.763613224029541</v>
      </c>
      <c r="L231">
        <v>1787.1978759765625</v>
      </c>
      <c r="M231">
        <v>185230.640625</v>
      </c>
      <c r="N231">
        <v>133591.046875</v>
      </c>
      <c r="O231">
        <v>188042.96875</v>
      </c>
      <c r="P231">
        <v>186573.5625</v>
      </c>
      <c r="Q231">
        <v>632832.9375</v>
      </c>
      <c r="R231">
        <v>3.2368846237659454E-2</v>
      </c>
      <c r="S231">
        <v>1.019389271736145</v>
      </c>
      <c r="T231">
        <v>199466.234375</v>
      </c>
      <c r="U231">
        <v>168401.328125</v>
      </c>
      <c r="V231">
        <v>228698.84375</v>
      </c>
      <c r="W231">
        <v>1219050.125</v>
      </c>
      <c r="X231">
        <v>0.39340177178382874</v>
      </c>
      <c r="Y231">
        <v>0.79306715726852417</v>
      </c>
      <c r="Z231">
        <v>0.59053891897201538</v>
      </c>
      <c r="AA231">
        <v>0.30813601613044739</v>
      </c>
      <c r="AB231">
        <v>0.1654345691204071</v>
      </c>
      <c r="AC231">
        <v>0.52544873952865601</v>
      </c>
      <c r="AD231">
        <v>-0.5814366340637207</v>
      </c>
      <c r="AE231">
        <f>VLOOKUP(C231,[1]pop_15p_a!$A$8:$AL$68,5,FALSE)</f>
        <v>7097326.8495188104</v>
      </c>
      <c r="AL231">
        <f t="shared" si="16"/>
        <v>30</v>
      </c>
      <c r="AM231">
        <f t="shared" si="16"/>
        <v>32</v>
      </c>
      <c r="AN231">
        <f t="shared" si="16"/>
        <v>33</v>
      </c>
      <c r="AO231">
        <f t="shared" si="16"/>
        <v>35</v>
      </c>
      <c r="AP231">
        <f t="shared" si="16"/>
        <v>37</v>
      </c>
      <c r="AQ231">
        <f t="shared" si="16"/>
        <v>38</v>
      </c>
    </row>
    <row r="232" spans="1:43">
      <c r="A232" t="s">
        <v>3</v>
      </c>
      <c r="B232" t="s">
        <v>37</v>
      </c>
      <c r="C232">
        <v>1976</v>
      </c>
      <c r="D232">
        <v>217668.39739999999</v>
      </c>
      <c r="E232">
        <v>119761.5855</v>
      </c>
      <c r="F232">
        <v>58190.854299999999</v>
      </c>
      <c r="G232">
        <v>49744.294699999999</v>
      </c>
      <c r="H232">
        <v>84421.714000000007</v>
      </c>
      <c r="I232">
        <v>86418.918999999994</v>
      </c>
      <c r="J232">
        <v>9.7947769165039062</v>
      </c>
      <c r="K232">
        <v>3.7462291717529297</v>
      </c>
      <c r="L232">
        <v>1787.98388671875</v>
      </c>
      <c r="M232">
        <v>197435.859375</v>
      </c>
      <c r="N232">
        <v>141848.015625</v>
      </c>
      <c r="O232">
        <v>199949.40625</v>
      </c>
      <c r="P232">
        <v>197748.34375</v>
      </c>
      <c r="Q232">
        <v>651963.6875</v>
      </c>
      <c r="R232">
        <v>3.3286288380622864E-2</v>
      </c>
      <c r="S232">
        <v>1.0405730009078979</v>
      </c>
      <c r="T232">
        <v>210741.5625</v>
      </c>
      <c r="U232">
        <v>176289.34375</v>
      </c>
      <c r="V232">
        <v>241576</v>
      </c>
      <c r="W232">
        <v>1260631.5</v>
      </c>
      <c r="X232">
        <v>0.41379913687705994</v>
      </c>
      <c r="Y232">
        <v>0.81979292631149292</v>
      </c>
      <c r="Z232">
        <v>0.58711063861846924</v>
      </c>
      <c r="AA232">
        <v>0.30827814340591431</v>
      </c>
      <c r="AB232">
        <v>0.16551584005355835</v>
      </c>
      <c r="AC232">
        <v>0.55458855628967285</v>
      </c>
      <c r="AD232">
        <v>-0.6044316291809082</v>
      </c>
      <c r="AE232">
        <f>VLOOKUP(C232,[1]pop_15p_a!$A$8:$AL$68,5,FALSE)</f>
        <v>7140393.0158239603</v>
      </c>
      <c r="AL232">
        <f t="shared" si="16"/>
        <v>30</v>
      </c>
      <c r="AM232">
        <f t="shared" si="16"/>
        <v>32</v>
      </c>
      <c r="AN232">
        <f t="shared" si="16"/>
        <v>33</v>
      </c>
      <c r="AO232">
        <f t="shared" si="16"/>
        <v>35</v>
      </c>
      <c r="AP232">
        <f t="shared" si="16"/>
        <v>37</v>
      </c>
      <c r="AQ232">
        <f t="shared" si="16"/>
        <v>38</v>
      </c>
    </row>
    <row r="233" spans="1:43">
      <c r="A233" t="s">
        <v>3</v>
      </c>
      <c r="B233" t="s">
        <v>37</v>
      </c>
      <c r="C233">
        <v>1977</v>
      </c>
      <c r="D233">
        <v>219031.2965</v>
      </c>
      <c r="E233">
        <v>122912.8276</v>
      </c>
      <c r="F233">
        <v>59514.144999999997</v>
      </c>
      <c r="G233">
        <v>49765.158000000003</v>
      </c>
      <c r="H233">
        <v>86228.282900000006</v>
      </c>
      <c r="I233">
        <v>90541.900500000003</v>
      </c>
      <c r="J233">
        <v>9.8166961669921875</v>
      </c>
      <c r="K233">
        <v>3.7354018688201904</v>
      </c>
      <c r="L233">
        <v>1762.513916015625</v>
      </c>
      <c r="M233">
        <v>201551.15625</v>
      </c>
      <c r="N233">
        <v>147861.40625</v>
      </c>
      <c r="O233">
        <v>205868.671875</v>
      </c>
      <c r="P233">
        <v>201455.78125</v>
      </c>
      <c r="Q233">
        <v>678232.625</v>
      </c>
      <c r="R233">
        <v>3.3752121031284332E-2</v>
      </c>
      <c r="S233">
        <v>1.0291476249694824</v>
      </c>
      <c r="T233">
        <v>212061.09375</v>
      </c>
      <c r="U233">
        <v>180747.609375</v>
      </c>
      <c r="V233">
        <v>246546.484375</v>
      </c>
      <c r="W233">
        <v>1298966.625</v>
      </c>
      <c r="X233">
        <v>0.43123075366020203</v>
      </c>
      <c r="Y233">
        <v>0.81663036346435547</v>
      </c>
      <c r="Z233">
        <v>0.60289603471755981</v>
      </c>
      <c r="AA233">
        <v>0.30403771996498108</v>
      </c>
      <c r="AB233">
        <v>0.17210078239440918</v>
      </c>
      <c r="AC233">
        <v>0.5544731616973877</v>
      </c>
      <c r="AD233">
        <v>-0.62112665176391602</v>
      </c>
      <c r="AE233">
        <f>VLOOKUP(C233,[1]pop_15p_a!$A$8:$AL$68,5,FALSE)</f>
        <v>7178408.7792521603</v>
      </c>
      <c r="AL233">
        <f t="shared" si="16"/>
        <v>30</v>
      </c>
      <c r="AM233">
        <f t="shared" si="16"/>
        <v>32</v>
      </c>
      <c r="AN233">
        <f t="shared" si="16"/>
        <v>33</v>
      </c>
      <c r="AO233">
        <f t="shared" si="16"/>
        <v>35</v>
      </c>
      <c r="AP233">
        <f t="shared" si="16"/>
        <v>37</v>
      </c>
      <c r="AQ233">
        <f t="shared" si="16"/>
        <v>38</v>
      </c>
    </row>
    <row r="234" spans="1:43">
      <c r="A234" t="s">
        <v>3</v>
      </c>
      <c r="B234" t="s">
        <v>37</v>
      </c>
      <c r="C234">
        <v>1978</v>
      </c>
      <c r="D234">
        <v>225255.97469999999</v>
      </c>
      <c r="E234">
        <v>125981.1332</v>
      </c>
      <c r="F234">
        <v>63109.1031</v>
      </c>
      <c r="G234">
        <v>51140.786699999997</v>
      </c>
      <c r="H234">
        <v>88199.117499999993</v>
      </c>
      <c r="I234">
        <v>92957.837799999994</v>
      </c>
      <c r="J234">
        <v>9.8368139266967773</v>
      </c>
      <c r="K234">
        <v>3.7430686950683594</v>
      </c>
      <c r="L234">
        <v>1743.7579345703125</v>
      </c>
      <c r="M234">
        <v>209359.5</v>
      </c>
      <c r="N234">
        <v>154446.015625</v>
      </c>
      <c r="O234">
        <v>214012.25</v>
      </c>
      <c r="P234">
        <v>208771.625</v>
      </c>
      <c r="Q234">
        <v>705601.6875</v>
      </c>
      <c r="R234">
        <v>3.4164946526288986E-2</v>
      </c>
      <c r="S234">
        <v>1.0287055969238281</v>
      </c>
      <c r="T234">
        <v>218087.6875</v>
      </c>
      <c r="U234">
        <v>187101.75</v>
      </c>
      <c r="V234">
        <v>254423.359375</v>
      </c>
      <c r="W234">
        <v>1336179.375</v>
      </c>
      <c r="X234">
        <v>0.45320093631744385</v>
      </c>
      <c r="Y234">
        <v>0.82432597875595093</v>
      </c>
      <c r="Z234">
        <v>0.60371899604797363</v>
      </c>
      <c r="AA234">
        <v>0.30289387702941895</v>
      </c>
      <c r="AB234">
        <v>0.18163798749446869</v>
      </c>
      <c r="AC234">
        <v>0.53734362125396729</v>
      </c>
      <c r="AD234">
        <v>-0.61116641759872437</v>
      </c>
      <c r="AE234">
        <f>VLOOKUP(C234,[1]pop_15p_a!$A$8:$AL$68,5,FALSE)</f>
        <v>7211827.1762339603</v>
      </c>
      <c r="AL234">
        <f t="shared" si="16"/>
        <v>30</v>
      </c>
      <c r="AM234">
        <f t="shared" si="16"/>
        <v>32</v>
      </c>
      <c r="AN234">
        <f t="shared" si="16"/>
        <v>33</v>
      </c>
      <c r="AO234">
        <f t="shared" si="16"/>
        <v>35</v>
      </c>
      <c r="AP234">
        <f t="shared" si="16"/>
        <v>37</v>
      </c>
      <c r="AQ234">
        <f t="shared" si="16"/>
        <v>38</v>
      </c>
    </row>
    <row r="235" spans="1:43">
      <c r="A235" t="s">
        <v>3</v>
      </c>
      <c r="B235" t="s">
        <v>37</v>
      </c>
      <c r="C235">
        <v>1979</v>
      </c>
      <c r="D235">
        <v>230529.34770000001</v>
      </c>
      <c r="E235">
        <v>132445.7788</v>
      </c>
      <c r="F235">
        <v>64674.795100000003</v>
      </c>
      <c r="G235">
        <v>49749.086300000003</v>
      </c>
      <c r="H235">
        <v>94369.679799999998</v>
      </c>
      <c r="I235">
        <v>101283.0423</v>
      </c>
      <c r="J235">
        <v>9.8543767929077148</v>
      </c>
      <c r="K235">
        <v>3.7811572551727295</v>
      </c>
      <c r="L235">
        <v>1726.9879150390625</v>
      </c>
      <c r="M235">
        <v>216827.890625</v>
      </c>
      <c r="N235">
        <v>163805.90625</v>
      </c>
      <c r="O235">
        <v>223476.34375</v>
      </c>
      <c r="P235">
        <v>215867.984375</v>
      </c>
      <c r="Q235">
        <v>732510.25</v>
      </c>
      <c r="R235">
        <v>3.30013707280159E-2</v>
      </c>
      <c r="S235">
        <v>1.0523518323898315</v>
      </c>
      <c r="T235">
        <v>223193.234375</v>
      </c>
      <c r="U235">
        <v>195228.703125</v>
      </c>
      <c r="V235">
        <v>262830.53125</v>
      </c>
      <c r="W235">
        <v>1366566</v>
      </c>
      <c r="X235">
        <v>0.47187381982803345</v>
      </c>
      <c r="Y235">
        <v>0.82583099603652954</v>
      </c>
      <c r="Z235">
        <v>0.62477010488510132</v>
      </c>
      <c r="AA235">
        <v>0.29546213150024414</v>
      </c>
      <c r="AB235">
        <v>0.18632574379444122</v>
      </c>
      <c r="AC235">
        <v>0.58129680156707764</v>
      </c>
      <c r="AD235">
        <v>-0.67288690805435181</v>
      </c>
      <c r="AE235">
        <f>VLOOKUP(C235,[1]pop_15p_a!$A$8:$AL$68,5,FALSE)</f>
        <v>7246900.5209605703</v>
      </c>
      <c r="AL235">
        <f t="shared" si="16"/>
        <v>30</v>
      </c>
      <c r="AM235">
        <f t="shared" si="16"/>
        <v>32</v>
      </c>
      <c r="AN235">
        <f t="shared" si="16"/>
        <v>33</v>
      </c>
      <c r="AO235">
        <f t="shared" si="16"/>
        <v>35</v>
      </c>
      <c r="AP235">
        <f t="shared" si="16"/>
        <v>37</v>
      </c>
      <c r="AQ235">
        <f t="shared" si="16"/>
        <v>38</v>
      </c>
    </row>
    <row r="236" spans="1:43">
      <c r="A236" t="s">
        <v>3</v>
      </c>
      <c r="B236" t="s">
        <v>37</v>
      </c>
      <c r="C236">
        <v>1980</v>
      </c>
      <c r="D236">
        <v>240855.91260000001</v>
      </c>
      <c r="E236">
        <v>131369.26569999999</v>
      </c>
      <c r="F236">
        <v>65927.286099999998</v>
      </c>
      <c r="G236">
        <v>56012.5726</v>
      </c>
      <c r="H236">
        <v>94227.789799999999</v>
      </c>
      <c r="I236">
        <v>99337.402300000002</v>
      </c>
      <c r="J236">
        <v>9.8689947128295898</v>
      </c>
      <c r="K236">
        <v>3.7780330181121826</v>
      </c>
      <c r="L236">
        <v>1707.1259765625</v>
      </c>
      <c r="M236">
        <v>225664.796875</v>
      </c>
      <c r="N236">
        <v>167548.015625</v>
      </c>
      <c r="O236">
        <v>236884.484375</v>
      </c>
      <c r="P236">
        <v>226579.34375</v>
      </c>
      <c r="Q236">
        <v>755102.9375</v>
      </c>
      <c r="R236">
        <v>3.2352007925510406E-2</v>
      </c>
      <c r="S236">
        <v>1.1102681159973145</v>
      </c>
      <c r="T236">
        <v>233191.1875</v>
      </c>
      <c r="U236">
        <v>195117.3125</v>
      </c>
      <c r="V236">
        <v>272283.40625</v>
      </c>
      <c r="W236">
        <v>1406310</v>
      </c>
      <c r="X236">
        <v>0.49015575647354126</v>
      </c>
      <c r="Y236">
        <v>0.85331612825393677</v>
      </c>
      <c r="Z236">
        <v>0.60437452793121338</v>
      </c>
      <c r="AA236">
        <v>0.32933780550956726</v>
      </c>
      <c r="AB236">
        <v>0.19145341217517853</v>
      </c>
      <c r="AC236">
        <v>0.57499521970748901</v>
      </c>
      <c r="AD236">
        <v>-0.68585050106048584</v>
      </c>
      <c r="AE236">
        <f>VLOOKUP(C236,[1]pop_15p_a!$A$8:$AL$68,5,FALSE)</f>
        <v>7304692.7146771299</v>
      </c>
      <c r="AF236" s="10">
        <v>76.400000000000006</v>
      </c>
      <c r="AL236">
        <f t="shared" si="16"/>
        <v>30</v>
      </c>
      <c r="AM236">
        <f t="shared" si="16"/>
        <v>32</v>
      </c>
      <c r="AN236">
        <f t="shared" si="16"/>
        <v>33</v>
      </c>
      <c r="AO236">
        <f t="shared" si="16"/>
        <v>35</v>
      </c>
      <c r="AP236">
        <f t="shared" si="16"/>
        <v>37</v>
      </c>
      <c r="AQ236">
        <f t="shared" si="16"/>
        <v>38</v>
      </c>
    </row>
    <row r="237" spans="1:43">
      <c r="A237" t="s">
        <v>3</v>
      </c>
      <c r="B237" t="s">
        <v>37</v>
      </c>
      <c r="C237">
        <v>1981</v>
      </c>
      <c r="D237">
        <v>240183.2415</v>
      </c>
      <c r="E237">
        <v>131918.30470000001</v>
      </c>
      <c r="F237">
        <v>67994.917400000006</v>
      </c>
      <c r="G237">
        <v>47311.667399999998</v>
      </c>
      <c r="H237">
        <v>97423.522100000002</v>
      </c>
      <c r="I237">
        <v>97415.020600000003</v>
      </c>
      <c r="J237">
        <v>9.8805923461914062</v>
      </c>
      <c r="K237">
        <v>3.7107088565826416</v>
      </c>
      <c r="L237">
        <v>1683.52197265625</v>
      </c>
      <c r="M237">
        <v>210914.859375</v>
      </c>
      <c r="N237">
        <v>163216.484375</v>
      </c>
      <c r="O237">
        <v>219259.234375</v>
      </c>
      <c r="P237">
        <v>212115.46875</v>
      </c>
      <c r="Q237">
        <v>756448.4375</v>
      </c>
      <c r="R237">
        <v>3.0299745500087738E-2</v>
      </c>
      <c r="S237">
        <v>1.0733217000961304</v>
      </c>
      <c r="T237">
        <v>232539.921875</v>
      </c>
      <c r="U237">
        <v>197486.46875</v>
      </c>
      <c r="V237">
        <v>261985.6875</v>
      </c>
      <c r="W237">
        <v>1425531.75</v>
      </c>
      <c r="X237">
        <v>0.50010734796524048</v>
      </c>
      <c r="Y237">
        <v>0.85865241289138794</v>
      </c>
      <c r="Z237">
        <v>0.61829918622970581</v>
      </c>
      <c r="AA237">
        <v>0.28323307633399963</v>
      </c>
      <c r="AB237">
        <v>0.20657648146152496</v>
      </c>
      <c r="AC237">
        <v>0.61318033933639526</v>
      </c>
      <c r="AD237">
        <v>-0.71178925037384033</v>
      </c>
      <c r="AE237">
        <f>VLOOKUP(C237,[1]pop_15p_a!$A$8:$AL$68,5,FALSE)</f>
        <v>7329861.2153322101</v>
      </c>
      <c r="AF237" s="10">
        <v>89.2</v>
      </c>
      <c r="AL237">
        <f t="shared" si="16"/>
        <v>30</v>
      </c>
      <c r="AM237">
        <f t="shared" si="16"/>
        <v>32</v>
      </c>
      <c r="AN237">
        <f t="shared" si="16"/>
        <v>33</v>
      </c>
      <c r="AO237">
        <f t="shared" si="16"/>
        <v>35</v>
      </c>
      <c r="AP237">
        <f t="shared" si="16"/>
        <v>37</v>
      </c>
      <c r="AQ237">
        <f t="shared" si="16"/>
        <v>38</v>
      </c>
    </row>
    <row r="238" spans="1:43">
      <c r="A238" t="s">
        <v>3</v>
      </c>
      <c r="B238" t="s">
        <v>37</v>
      </c>
      <c r="C238">
        <v>1982</v>
      </c>
      <c r="D238">
        <v>241612.30040000001</v>
      </c>
      <c r="E238">
        <v>135135.1476</v>
      </c>
      <c r="F238">
        <v>67534.339300000007</v>
      </c>
      <c r="G238">
        <v>45419.200700000001</v>
      </c>
      <c r="H238">
        <v>100130.74189999999</v>
      </c>
      <c r="I238">
        <v>98734.746400000004</v>
      </c>
      <c r="J238">
        <v>9.8898239135742187</v>
      </c>
      <c r="K238">
        <v>3.6646056175231934</v>
      </c>
      <c r="L238">
        <v>1669.5159912109375</v>
      </c>
      <c r="M238">
        <v>204008.296875</v>
      </c>
      <c r="N238">
        <v>160342.796875</v>
      </c>
      <c r="O238">
        <v>212000.375</v>
      </c>
      <c r="P238">
        <v>206098.328125</v>
      </c>
      <c r="Q238">
        <v>747329.375</v>
      </c>
      <c r="R238">
        <v>2.8904344886541367E-2</v>
      </c>
      <c r="S238">
        <v>1.089686393737793</v>
      </c>
      <c r="T238">
        <v>233923.5</v>
      </c>
      <c r="U238">
        <v>200482.484375</v>
      </c>
      <c r="V238">
        <v>260688.828125</v>
      </c>
      <c r="W238">
        <v>1440507.875</v>
      </c>
      <c r="X238">
        <v>0.50880104303359985</v>
      </c>
      <c r="Y238">
        <v>0.86622047424316406</v>
      </c>
      <c r="Z238">
        <v>0.62158799171447754</v>
      </c>
      <c r="AA238">
        <v>0.26661103963851929</v>
      </c>
      <c r="AB238">
        <v>0.20596073567867279</v>
      </c>
      <c r="AC238">
        <v>0.62895023822784424</v>
      </c>
      <c r="AD238">
        <v>-0.71516060829162598</v>
      </c>
      <c r="AE238">
        <f>VLOOKUP(C238,[1]pop_15p_a!$A$8:$AL$68,5,FALSE)</f>
        <v>7328417.9815637004</v>
      </c>
      <c r="AF238" s="10">
        <v>99.1</v>
      </c>
      <c r="AL238">
        <f t="shared" si="16"/>
        <v>30</v>
      </c>
      <c r="AM238">
        <f t="shared" si="16"/>
        <v>32</v>
      </c>
      <c r="AN238">
        <f t="shared" si="16"/>
        <v>33</v>
      </c>
      <c r="AO238">
        <f t="shared" si="16"/>
        <v>35</v>
      </c>
      <c r="AP238">
        <f t="shared" si="16"/>
        <v>37</v>
      </c>
      <c r="AQ238">
        <f t="shared" si="16"/>
        <v>38</v>
      </c>
    </row>
    <row r="239" spans="1:43">
      <c r="A239" t="s">
        <v>3</v>
      </c>
      <c r="B239" t="s">
        <v>37</v>
      </c>
      <c r="C239">
        <v>1983</v>
      </c>
      <c r="D239">
        <v>242365.75080000001</v>
      </c>
      <c r="E239">
        <v>134932.1784</v>
      </c>
      <c r="F239">
        <v>67956.812000000005</v>
      </c>
      <c r="G239">
        <v>43006.424700000003</v>
      </c>
      <c r="H239">
        <v>102760.77009999999</v>
      </c>
      <c r="I239">
        <v>97518.106499999994</v>
      </c>
      <c r="J239">
        <v>9.8978796005249023</v>
      </c>
      <c r="K239">
        <v>3.619739294052124</v>
      </c>
      <c r="L239">
        <v>1675.5208740234375</v>
      </c>
      <c r="M239">
        <v>197751.484375</v>
      </c>
      <c r="N239">
        <v>154792.421875</v>
      </c>
      <c r="O239">
        <v>199653.421875</v>
      </c>
      <c r="P239">
        <v>199243.21875</v>
      </c>
      <c r="Q239">
        <v>705919</v>
      </c>
      <c r="R239">
        <v>2.81633660197258E-2</v>
      </c>
      <c r="S239">
        <v>1.0545836687088013</v>
      </c>
      <c r="T239">
        <v>234652.96875</v>
      </c>
      <c r="U239">
        <v>200627.609375</v>
      </c>
      <c r="V239">
        <v>254807.265625</v>
      </c>
      <c r="W239">
        <v>1451048.375</v>
      </c>
      <c r="X239">
        <v>0.51648849248886108</v>
      </c>
      <c r="Y239">
        <v>0.86522179841995239</v>
      </c>
      <c r="Z239">
        <v>0.61074268817901611</v>
      </c>
      <c r="AA239">
        <v>0.23636125028133392</v>
      </c>
      <c r="AB239">
        <v>0.20481927692890167</v>
      </c>
      <c r="AC239">
        <v>0.64911055564880371</v>
      </c>
      <c r="AD239">
        <v>-0.69874989986419678</v>
      </c>
      <c r="AE239">
        <f>VLOOKUP(C239,[1]pop_15p_a!$A$8:$AL$68,5,FALSE)</f>
        <v>7343310.3909920901</v>
      </c>
      <c r="AF239" s="10">
        <v>109.7</v>
      </c>
      <c r="AL239">
        <f t="shared" si="16"/>
        <v>30</v>
      </c>
      <c r="AM239">
        <f t="shared" si="16"/>
        <v>32</v>
      </c>
      <c r="AN239">
        <f t="shared" si="16"/>
        <v>33</v>
      </c>
      <c r="AO239">
        <f t="shared" si="16"/>
        <v>35</v>
      </c>
      <c r="AP239">
        <f t="shared" si="16"/>
        <v>37</v>
      </c>
      <c r="AQ239">
        <f t="shared" si="16"/>
        <v>38</v>
      </c>
    </row>
    <row r="240" spans="1:43">
      <c r="A240" t="s">
        <v>3</v>
      </c>
      <c r="B240" t="s">
        <v>37</v>
      </c>
      <c r="C240">
        <v>1984</v>
      </c>
      <c r="D240">
        <v>248343.41769999999</v>
      </c>
      <c r="E240">
        <v>135430.11009999999</v>
      </c>
      <c r="F240">
        <v>68109.233600000007</v>
      </c>
      <c r="G240">
        <v>44013.730900000002</v>
      </c>
      <c r="H240">
        <v>109411.3781</v>
      </c>
      <c r="I240">
        <v>103751.97</v>
      </c>
      <c r="J240">
        <v>9.9063711166381836</v>
      </c>
      <c r="K240">
        <v>3.6219213008880615</v>
      </c>
      <c r="L240">
        <v>1699.5279541015625</v>
      </c>
      <c r="M240">
        <v>198347.875</v>
      </c>
      <c r="N240">
        <v>149255.15625</v>
      </c>
      <c r="O240">
        <v>198726.359375</v>
      </c>
      <c r="P240">
        <v>198560.59375</v>
      </c>
      <c r="Q240">
        <v>685188.875</v>
      </c>
      <c r="R240">
        <v>2.7936717495322227E-2</v>
      </c>
      <c r="S240">
        <v>1.004814624786377</v>
      </c>
      <c r="T240">
        <v>240440.40625</v>
      </c>
      <c r="U240">
        <v>201279.46875</v>
      </c>
      <c r="V240">
        <v>261429.875</v>
      </c>
      <c r="W240">
        <v>1463320.75</v>
      </c>
      <c r="X240">
        <v>0.52531605958938599</v>
      </c>
      <c r="Y240">
        <v>0.86876517534255981</v>
      </c>
      <c r="Z240">
        <v>0.58836263418197632</v>
      </c>
      <c r="AA240">
        <v>0.260978102684021</v>
      </c>
      <c r="AB240">
        <v>0.19901104271411896</v>
      </c>
      <c r="AC240">
        <v>0.69025301933288574</v>
      </c>
      <c r="AD240">
        <v>-0.73581761121749878</v>
      </c>
      <c r="AE240">
        <f>VLOOKUP(C240,[1]pop_15p_a!$A$8:$AL$68,5,FALSE)</f>
        <v>7354828.5290619601</v>
      </c>
      <c r="AF240" s="10">
        <v>114</v>
      </c>
      <c r="AL240">
        <f t="shared" ref="AL240:AQ249" si="17">AL172+9</f>
        <v>30</v>
      </c>
      <c r="AM240">
        <f t="shared" si="17"/>
        <v>32</v>
      </c>
      <c r="AN240">
        <f t="shared" si="17"/>
        <v>33</v>
      </c>
      <c r="AO240">
        <f t="shared" si="17"/>
        <v>35</v>
      </c>
      <c r="AP240">
        <f t="shared" si="17"/>
        <v>37</v>
      </c>
      <c r="AQ240">
        <f t="shared" si="17"/>
        <v>38</v>
      </c>
    </row>
    <row r="241" spans="1:43">
      <c r="A241" t="s">
        <v>3</v>
      </c>
      <c r="B241" t="s">
        <v>37</v>
      </c>
      <c r="C241">
        <v>1985</v>
      </c>
      <c r="D241">
        <v>252445.53649999999</v>
      </c>
      <c r="E241">
        <v>139098.15789999999</v>
      </c>
      <c r="F241">
        <v>70092.370299999995</v>
      </c>
      <c r="G241">
        <v>45979.167800000003</v>
      </c>
      <c r="H241">
        <v>109775.2813</v>
      </c>
      <c r="I241">
        <v>104174.5088</v>
      </c>
      <c r="J241">
        <v>9.9165782928466797</v>
      </c>
      <c r="K241">
        <v>3.6416645050048828</v>
      </c>
      <c r="L241">
        <v>1705.5308837890625</v>
      </c>
      <c r="M241">
        <v>196516.171875</v>
      </c>
      <c r="N241">
        <v>148558.3125</v>
      </c>
      <c r="O241">
        <v>196303.75</v>
      </c>
      <c r="P241">
        <v>197261.796875</v>
      </c>
      <c r="Q241">
        <v>679469.125</v>
      </c>
      <c r="R241">
        <v>2.8141334652900696E-2</v>
      </c>
      <c r="S241">
        <v>0.93827742338180542</v>
      </c>
      <c r="T241">
        <v>244411.984375</v>
      </c>
      <c r="U241">
        <v>206886.15625</v>
      </c>
      <c r="V241">
        <v>265615.84375</v>
      </c>
      <c r="W241">
        <v>1477993.25</v>
      </c>
      <c r="X241">
        <v>0.53351211547851563</v>
      </c>
      <c r="Y241">
        <v>0.86914294958114624</v>
      </c>
      <c r="Z241">
        <v>0.60083138942718506</v>
      </c>
      <c r="AA241">
        <v>0.25970202684402466</v>
      </c>
      <c r="AB241">
        <v>0.20722270011901855</v>
      </c>
      <c r="AC241">
        <v>0.71512651443481445</v>
      </c>
      <c r="AD241">
        <v>-0.78130823373794556</v>
      </c>
      <c r="AE241">
        <f>VLOOKUP(C241,[1]pop_15p_a!$A$8:$AL$68,5,FALSE)</f>
        <v>7376204.3793008504</v>
      </c>
      <c r="AF241" s="10">
        <v>118.7</v>
      </c>
      <c r="AL241">
        <f t="shared" si="17"/>
        <v>30</v>
      </c>
      <c r="AM241">
        <f t="shared" si="17"/>
        <v>32</v>
      </c>
      <c r="AN241">
        <f t="shared" si="17"/>
        <v>33</v>
      </c>
      <c r="AO241">
        <f t="shared" si="17"/>
        <v>35</v>
      </c>
      <c r="AP241">
        <f t="shared" si="17"/>
        <v>37</v>
      </c>
      <c r="AQ241">
        <f t="shared" si="17"/>
        <v>38</v>
      </c>
    </row>
    <row r="242" spans="1:43">
      <c r="A242" t="s">
        <v>3</v>
      </c>
      <c r="B242" t="s">
        <v>37</v>
      </c>
      <c r="C242">
        <v>1986</v>
      </c>
      <c r="D242">
        <v>257047.01809999999</v>
      </c>
      <c r="E242">
        <v>142880.10219999999</v>
      </c>
      <c r="F242">
        <v>71003.5861</v>
      </c>
      <c r="G242">
        <v>47389.3966</v>
      </c>
      <c r="H242">
        <v>112780.2402</v>
      </c>
      <c r="I242">
        <v>108954.97470000001</v>
      </c>
      <c r="J242">
        <v>9.9285421371459961</v>
      </c>
      <c r="K242">
        <v>3.6678524017333984</v>
      </c>
      <c r="L242">
        <v>1685.52392578125</v>
      </c>
      <c r="M242">
        <v>206664.1875</v>
      </c>
      <c r="N242">
        <v>153787.765625</v>
      </c>
      <c r="O242">
        <v>204084.5</v>
      </c>
      <c r="P242">
        <v>208065.375</v>
      </c>
      <c r="Q242">
        <v>691255.3125</v>
      </c>
      <c r="R242">
        <v>2.8639188036322594E-2</v>
      </c>
      <c r="S242">
        <v>0.94768154621124268</v>
      </c>
      <c r="T242">
        <v>248867.046875</v>
      </c>
      <c r="U242">
        <v>211665.890625</v>
      </c>
      <c r="V242">
        <v>273377.65625</v>
      </c>
      <c r="W242">
        <v>1494117</v>
      </c>
      <c r="X242">
        <v>0.54169797897338867</v>
      </c>
      <c r="Y242">
        <v>0.87889856100082397</v>
      </c>
      <c r="Z242">
        <v>0.58879053592681885</v>
      </c>
      <c r="AA242">
        <v>0.25982090830802917</v>
      </c>
      <c r="AB242">
        <v>0.20564042031764984</v>
      </c>
      <c r="AC242">
        <v>0.74452239274978638</v>
      </c>
      <c r="AD242">
        <v>-0.79913532733917236</v>
      </c>
      <c r="AE242">
        <f>VLOOKUP(C242,[1]pop_15p_a!$A$8:$AL$68,5,FALSE)</f>
        <v>7395690.9790909896</v>
      </c>
      <c r="AF242" s="10">
        <v>124</v>
      </c>
      <c r="AL242">
        <f t="shared" si="17"/>
        <v>30</v>
      </c>
      <c r="AM242">
        <f t="shared" si="17"/>
        <v>32</v>
      </c>
      <c r="AN242">
        <f t="shared" si="17"/>
        <v>33</v>
      </c>
      <c r="AO242">
        <f t="shared" si="17"/>
        <v>35</v>
      </c>
      <c r="AP242">
        <f t="shared" si="17"/>
        <v>37</v>
      </c>
      <c r="AQ242">
        <f t="shared" si="17"/>
        <v>38</v>
      </c>
    </row>
    <row r="243" spans="1:43">
      <c r="A243" t="s">
        <v>3</v>
      </c>
      <c r="B243" t="s">
        <v>37</v>
      </c>
      <c r="C243">
        <v>1987</v>
      </c>
      <c r="D243">
        <v>262976.21740000002</v>
      </c>
      <c r="E243">
        <v>145359.53899999999</v>
      </c>
      <c r="F243">
        <v>72903.884999999995</v>
      </c>
      <c r="G243">
        <v>49733.961300000003</v>
      </c>
      <c r="H243">
        <v>118381.0423</v>
      </c>
      <c r="I243">
        <v>116312.5876</v>
      </c>
      <c r="J243">
        <v>9.9422893524169922</v>
      </c>
      <c r="K243">
        <v>3.6969664096832275</v>
      </c>
      <c r="L243">
        <v>1670.5179443359375</v>
      </c>
      <c r="M243">
        <v>214320.21875</v>
      </c>
      <c r="N243">
        <v>157376.15625</v>
      </c>
      <c r="O243">
        <v>212657.5625</v>
      </c>
      <c r="P243">
        <v>215491.625</v>
      </c>
      <c r="Q243">
        <v>707104.625</v>
      </c>
      <c r="R243">
        <v>2.7368718758225441E-2</v>
      </c>
      <c r="S243">
        <v>0.97925400733947754</v>
      </c>
      <c r="T243">
        <v>254607.5625</v>
      </c>
      <c r="U243">
        <v>215964.375</v>
      </c>
      <c r="V243">
        <v>282655.34375</v>
      </c>
      <c r="W243">
        <v>1513380.875</v>
      </c>
      <c r="X243">
        <v>0.55035668611526489</v>
      </c>
      <c r="Y243">
        <v>0.89065492153167725</v>
      </c>
      <c r="Z243">
        <v>0.57662767171859741</v>
      </c>
      <c r="AA243">
        <v>0.2737114429473877</v>
      </c>
      <c r="AB243">
        <v>0.20257928967475891</v>
      </c>
      <c r="AC243">
        <v>0.78953391313552856</v>
      </c>
      <c r="AD243">
        <v>-0.84095370769500732</v>
      </c>
      <c r="AE243">
        <f>VLOOKUP(C243,[1]pop_15p_a!$A$8:$AL$68,5,FALSE)</f>
        <v>7419999.9945738502</v>
      </c>
      <c r="AF243" s="10">
        <v>128.5</v>
      </c>
      <c r="AL243">
        <f t="shared" si="17"/>
        <v>30</v>
      </c>
      <c r="AM243">
        <f t="shared" si="17"/>
        <v>32</v>
      </c>
      <c r="AN243">
        <f t="shared" si="17"/>
        <v>33</v>
      </c>
      <c r="AO243">
        <f t="shared" si="17"/>
        <v>35</v>
      </c>
      <c r="AP243">
        <f t="shared" si="17"/>
        <v>37</v>
      </c>
      <c r="AQ243">
        <f t="shared" si="17"/>
        <v>38</v>
      </c>
    </row>
    <row r="244" spans="1:43">
      <c r="A244" t="s">
        <v>3</v>
      </c>
      <c r="B244" t="s">
        <v>37</v>
      </c>
      <c r="C244">
        <v>1988</v>
      </c>
      <c r="D244">
        <v>275397.1335</v>
      </c>
      <c r="E244">
        <v>150182.61309999999</v>
      </c>
      <c r="F244">
        <v>72400.231199999995</v>
      </c>
      <c r="G244">
        <v>57700.405400000003</v>
      </c>
      <c r="H244">
        <v>129784.4476</v>
      </c>
      <c r="I244">
        <v>128432.5414</v>
      </c>
      <c r="J244">
        <v>9.959019660949707</v>
      </c>
      <c r="K244">
        <v>3.7694623470306396</v>
      </c>
      <c r="L244">
        <v>1658.5159912109375</v>
      </c>
      <c r="M244">
        <v>230771.609375</v>
      </c>
      <c r="N244">
        <v>161762.421875</v>
      </c>
      <c r="O244">
        <v>227900.796875</v>
      </c>
      <c r="P244">
        <v>231967.203125</v>
      </c>
      <c r="Q244">
        <v>736372.0625</v>
      </c>
      <c r="R244">
        <v>2.7379719540476799E-2</v>
      </c>
      <c r="S244">
        <v>1.0070843696594238</v>
      </c>
      <c r="T244">
        <v>266633.1875</v>
      </c>
      <c r="U244">
        <v>220703.84375</v>
      </c>
      <c r="V244">
        <v>298214.46875</v>
      </c>
      <c r="W244">
        <v>1544776.875</v>
      </c>
      <c r="X244">
        <v>0.56489032506942749</v>
      </c>
      <c r="Y244">
        <v>0.91265177726745605</v>
      </c>
      <c r="Z244">
        <v>0.55493193864822388</v>
      </c>
      <c r="AA244">
        <v>0.30289930105209351</v>
      </c>
      <c r="AB244">
        <v>0.18590466678142548</v>
      </c>
      <c r="AC244">
        <v>0.79529863595962524</v>
      </c>
      <c r="AD244">
        <v>-0.83638882637023926</v>
      </c>
      <c r="AE244">
        <f>VLOOKUP(C244,[1]pop_15p_a!$A$8:$AL$68,5,FALSE)</f>
        <v>7452622.7043147003</v>
      </c>
      <c r="AF244" s="10">
        <v>129</v>
      </c>
      <c r="AL244">
        <f t="shared" si="17"/>
        <v>30</v>
      </c>
      <c r="AM244">
        <f t="shared" si="17"/>
        <v>32</v>
      </c>
      <c r="AN244">
        <f t="shared" si="17"/>
        <v>33</v>
      </c>
      <c r="AO244">
        <f t="shared" si="17"/>
        <v>35</v>
      </c>
      <c r="AP244">
        <f t="shared" si="17"/>
        <v>37</v>
      </c>
      <c r="AQ244">
        <f t="shared" si="17"/>
        <v>38</v>
      </c>
    </row>
    <row r="245" spans="1:43">
      <c r="A245" t="s">
        <v>3</v>
      </c>
      <c r="B245" t="s">
        <v>37</v>
      </c>
      <c r="C245">
        <v>1989</v>
      </c>
      <c r="D245">
        <v>284951.11949999997</v>
      </c>
      <c r="E245">
        <v>155150.24799999999</v>
      </c>
      <c r="F245">
        <v>73261.744300000006</v>
      </c>
      <c r="G245">
        <v>64481.876600000003</v>
      </c>
      <c r="H245">
        <v>140364.10810000001</v>
      </c>
      <c r="I245">
        <v>140882.1434</v>
      </c>
      <c r="J245">
        <v>9.9801759719848633</v>
      </c>
      <c r="K245">
        <v>3.8152296543121338</v>
      </c>
      <c r="L245">
        <v>1649.510986328125</v>
      </c>
      <c r="M245">
        <v>243049.640625</v>
      </c>
      <c r="N245">
        <v>167772.015625</v>
      </c>
      <c r="O245">
        <v>240263.859375</v>
      </c>
      <c r="P245">
        <v>243625.78125</v>
      </c>
      <c r="Q245">
        <v>771578.6875</v>
      </c>
      <c r="R245">
        <v>2.8125312179327011E-2</v>
      </c>
      <c r="S245">
        <v>1.0018794536590576</v>
      </c>
      <c r="T245">
        <v>275883.15625</v>
      </c>
      <c r="U245">
        <v>226696.265625</v>
      </c>
      <c r="V245">
        <v>311755.75</v>
      </c>
      <c r="W245">
        <v>1584853.875</v>
      </c>
      <c r="X245">
        <v>0.5852547287940979</v>
      </c>
      <c r="Y245">
        <v>0.92383217811584473</v>
      </c>
      <c r="Z245">
        <v>0.56222242116928101</v>
      </c>
      <c r="AA245">
        <v>0.32213702797889709</v>
      </c>
      <c r="AB245">
        <v>0.18331769108772278</v>
      </c>
      <c r="AC245">
        <v>0.80586683750152588</v>
      </c>
      <c r="AD245">
        <v>-0.8693816065788269</v>
      </c>
      <c r="AE245">
        <f>VLOOKUP(C245,[1]pop_15p_a!$A$8:$AL$68,5,FALSE)</f>
        <v>7479631.4237105604</v>
      </c>
      <c r="AF245" s="10">
        <v>125.7</v>
      </c>
      <c r="AL245">
        <f t="shared" si="17"/>
        <v>30</v>
      </c>
      <c r="AM245">
        <f t="shared" si="17"/>
        <v>32</v>
      </c>
      <c r="AN245">
        <f t="shared" si="17"/>
        <v>33</v>
      </c>
      <c r="AO245">
        <f t="shared" si="17"/>
        <v>35</v>
      </c>
      <c r="AP245">
        <f t="shared" si="17"/>
        <v>37</v>
      </c>
      <c r="AQ245">
        <f t="shared" si="17"/>
        <v>38</v>
      </c>
    </row>
    <row r="246" spans="1:43">
      <c r="A246" t="s">
        <v>3</v>
      </c>
      <c r="B246" t="s">
        <v>37</v>
      </c>
      <c r="C246">
        <v>1990</v>
      </c>
      <c r="D246">
        <v>293891.18290000001</v>
      </c>
      <c r="E246">
        <v>160075.5368</v>
      </c>
      <c r="F246">
        <v>72978.438999999998</v>
      </c>
      <c r="G246">
        <v>70014.922500000001</v>
      </c>
      <c r="H246">
        <v>146784.24400000001</v>
      </c>
      <c r="I246">
        <v>147741.31899999999</v>
      </c>
      <c r="J246">
        <v>10.00654411315918</v>
      </c>
      <c r="K246">
        <v>3.854278564453125</v>
      </c>
      <c r="L246">
        <v>1663.5169677734375</v>
      </c>
      <c r="M246">
        <v>252659.875</v>
      </c>
      <c r="N246">
        <v>174100.1875</v>
      </c>
      <c r="O246">
        <v>249936.359375</v>
      </c>
      <c r="P246">
        <v>251967.109375</v>
      </c>
      <c r="Q246">
        <v>813249.1875</v>
      </c>
      <c r="R246">
        <v>2.9073966667056084E-2</v>
      </c>
      <c r="S246">
        <v>0.98853057622909546</v>
      </c>
      <c r="T246">
        <v>284538.71875</v>
      </c>
      <c r="U246">
        <v>231711.15625</v>
      </c>
      <c r="V246">
        <v>322695.84375</v>
      </c>
      <c r="W246">
        <v>1630494.125</v>
      </c>
      <c r="X246">
        <v>0.60794740915298462</v>
      </c>
      <c r="Y246">
        <v>0.92432641983032227</v>
      </c>
      <c r="Z246">
        <v>0.58399373292922974</v>
      </c>
      <c r="AA246">
        <v>0.32760217785835266</v>
      </c>
      <c r="AB246">
        <v>0.16809593141078949</v>
      </c>
      <c r="AC246">
        <v>0.90428775548934937</v>
      </c>
      <c r="AD246">
        <v>-0.97830879688262939</v>
      </c>
      <c r="AE246">
        <f>VLOOKUP(C246,[1]pop_15p_a!$A$8:$AL$68,5,FALSE)</f>
        <v>7496693.1162951495</v>
      </c>
      <c r="AF246" s="10">
        <v>129.6</v>
      </c>
      <c r="AL246">
        <f t="shared" si="17"/>
        <v>30</v>
      </c>
      <c r="AM246">
        <f t="shared" si="17"/>
        <v>32</v>
      </c>
      <c r="AN246">
        <f t="shared" si="17"/>
        <v>33</v>
      </c>
      <c r="AO246">
        <f t="shared" si="17"/>
        <v>35</v>
      </c>
      <c r="AP246">
        <f t="shared" si="17"/>
        <v>37</v>
      </c>
      <c r="AQ246">
        <f t="shared" si="17"/>
        <v>38</v>
      </c>
    </row>
    <row r="247" spans="1:43">
      <c r="A247" t="s">
        <v>3</v>
      </c>
      <c r="B247" t="s">
        <v>37</v>
      </c>
      <c r="C247">
        <v>1991</v>
      </c>
      <c r="D247">
        <v>299278.42660000001</v>
      </c>
      <c r="E247">
        <v>164910.29259999999</v>
      </c>
      <c r="F247">
        <v>75637.532200000001</v>
      </c>
      <c r="G247">
        <v>67113.563299999994</v>
      </c>
      <c r="H247">
        <v>151269.07610000001</v>
      </c>
      <c r="I247">
        <v>151965.57440000001</v>
      </c>
      <c r="J247">
        <v>10.039444923400879</v>
      </c>
      <c r="K247">
        <v>3.8656342029571533</v>
      </c>
      <c r="L247">
        <v>1626.5048828125</v>
      </c>
      <c r="M247">
        <v>257696.375</v>
      </c>
      <c r="N247">
        <v>179876.625</v>
      </c>
      <c r="O247">
        <v>254315.59375</v>
      </c>
      <c r="P247">
        <v>257067.484375</v>
      </c>
      <c r="Q247">
        <v>850963.5625</v>
      </c>
      <c r="R247">
        <v>3.0450806021690369E-2</v>
      </c>
      <c r="S247">
        <v>1.0103503465652466</v>
      </c>
      <c r="T247">
        <v>289754.53125</v>
      </c>
      <c r="U247">
        <v>239103.53125</v>
      </c>
      <c r="V247">
        <v>327608.03125</v>
      </c>
      <c r="W247">
        <v>1668018.75</v>
      </c>
      <c r="X247">
        <v>0.6245381236076355</v>
      </c>
      <c r="Y247">
        <v>0.93796920776367188</v>
      </c>
      <c r="Z247">
        <v>0.58632230758666992</v>
      </c>
      <c r="AA247">
        <v>0.31248211860656738</v>
      </c>
      <c r="AB247">
        <v>0.16876912117004395</v>
      </c>
      <c r="AC247">
        <v>0.81260138750076294</v>
      </c>
      <c r="AD247">
        <v>-0.8759726881980896</v>
      </c>
      <c r="AE247">
        <f>VLOOKUP(C247,[1]pop_15p_a!$A$8:$AL$68,5,FALSE)</f>
        <v>7525809.5034767501</v>
      </c>
      <c r="AF247" s="10">
        <v>131.1</v>
      </c>
      <c r="AL247">
        <f t="shared" si="17"/>
        <v>30</v>
      </c>
      <c r="AM247">
        <f t="shared" si="17"/>
        <v>32</v>
      </c>
      <c r="AN247">
        <f t="shared" si="17"/>
        <v>33</v>
      </c>
      <c r="AO247">
        <f t="shared" si="17"/>
        <v>35</v>
      </c>
      <c r="AP247">
        <f t="shared" si="17"/>
        <v>37</v>
      </c>
      <c r="AQ247">
        <f t="shared" si="17"/>
        <v>38</v>
      </c>
    </row>
    <row r="248" spans="1:43">
      <c r="A248" t="s">
        <v>3</v>
      </c>
      <c r="B248" t="s">
        <v>37</v>
      </c>
      <c r="C248">
        <v>1992</v>
      </c>
      <c r="D248">
        <v>303859.34620000003</v>
      </c>
      <c r="E248">
        <v>168057.04550000001</v>
      </c>
      <c r="F248">
        <v>76774.066699999996</v>
      </c>
      <c r="G248">
        <v>67841.679099999994</v>
      </c>
      <c r="H248">
        <v>156815.84419999999</v>
      </c>
      <c r="I248">
        <v>158222.09409999999</v>
      </c>
      <c r="J248">
        <v>10.07810115814209</v>
      </c>
      <c r="K248">
        <v>3.859797477722168</v>
      </c>
      <c r="L248">
        <v>1603.4989013671875</v>
      </c>
      <c r="M248">
        <v>266196.4375</v>
      </c>
      <c r="N248">
        <v>183751.3125</v>
      </c>
      <c r="O248">
        <v>260735.390625</v>
      </c>
      <c r="P248">
        <v>265715.21875</v>
      </c>
      <c r="Q248">
        <v>887253.625</v>
      </c>
      <c r="R248">
        <v>3.1641781330108643E-2</v>
      </c>
      <c r="S248">
        <v>1.0017862319946289</v>
      </c>
      <c r="T248">
        <v>294189.65625</v>
      </c>
      <c r="U248">
        <v>243396.484375</v>
      </c>
      <c r="V248">
        <v>333515.5</v>
      </c>
      <c r="W248">
        <v>1704462.125</v>
      </c>
      <c r="X248">
        <v>0.6407209038734436</v>
      </c>
      <c r="Y248">
        <v>0.94739329814910889</v>
      </c>
      <c r="Z248">
        <v>0.57477498054504395</v>
      </c>
      <c r="AA248">
        <v>0.30982199311256409</v>
      </c>
      <c r="AB248">
        <v>0.1647312194108963</v>
      </c>
      <c r="AC248">
        <v>0.95413881540298462</v>
      </c>
      <c r="AD248">
        <v>-1.0004487037658691</v>
      </c>
      <c r="AE248">
        <f>VLOOKUP(C248,[1]pop_15p_a!$A$8:$AL$68,5,FALSE)</f>
        <v>7566195.2018727204</v>
      </c>
      <c r="AF248" s="10">
        <v>133.9</v>
      </c>
      <c r="AL248">
        <f t="shared" si="17"/>
        <v>30</v>
      </c>
      <c r="AM248">
        <f t="shared" si="17"/>
        <v>32</v>
      </c>
      <c r="AN248">
        <f t="shared" si="17"/>
        <v>33</v>
      </c>
      <c r="AO248">
        <f t="shared" si="17"/>
        <v>35</v>
      </c>
      <c r="AP248">
        <f t="shared" si="17"/>
        <v>37</v>
      </c>
      <c r="AQ248">
        <f t="shared" si="17"/>
        <v>38</v>
      </c>
    </row>
    <row r="249" spans="1:43">
      <c r="A249" t="s">
        <v>3</v>
      </c>
      <c r="B249" t="s">
        <v>37</v>
      </c>
      <c r="C249">
        <v>1993</v>
      </c>
      <c r="D249">
        <v>300936.60499999998</v>
      </c>
      <c r="E249">
        <v>167303.57699999999</v>
      </c>
      <c r="F249">
        <v>76641.526299999998</v>
      </c>
      <c r="G249">
        <v>66133.224300000002</v>
      </c>
      <c r="H249">
        <v>156122.2225</v>
      </c>
      <c r="I249">
        <v>157651.1569</v>
      </c>
      <c r="J249">
        <v>10.118674278259277</v>
      </c>
      <c r="K249">
        <v>3.8351807594299316</v>
      </c>
      <c r="L249">
        <v>1559.48388671875</v>
      </c>
      <c r="M249">
        <v>267028.125</v>
      </c>
      <c r="N249">
        <v>182947.484375</v>
      </c>
      <c r="O249">
        <v>259253.921875</v>
      </c>
      <c r="P249">
        <v>266461.71875</v>
      </c>
      <c r="Q249">
        <v>939747</v>
      </c>
      <c r="R249">
        <v>3.212418407201767E-2</v>
      </c>
      <c r="S249">
        <v>0.99531936645507813</v>
      </c>
      <c r="T249">
        <v>291359.9375</v>
      </c>
      <c r="U249">
        <v>242446.65625</v>
      </c>
      <c r="V249">
        <v>330241.3125</v>
      </c>
      <c r="W249">
        <v>1736164.375</v>
      </c>
      <c r="X249">
        <v>0.6516534686088562</v>
      </c>
      <c r="Y249">
        <v>0.9474937915802002</v>
      </c>
      <c r="Z249">
        <v>0.57875275611877441</v>
      </c>
      <c r="AA249">
        <v>0.30962598323822021</v>
      </c>
      <c r="AB249">
        <v>0.16358697414398193</v>
      </c>
      <c r="AC249">
        <v>0.87582504749298096</v>
      </c>
      <c r="AD249">
        <v>-0.92640131711959839</v>
      </c>
      <c r="AE249">
        <f>VLOOKUP(C249,[1]pop_15p_a!$A$8:$AL$68,5,FALSE)</f>
        <v>7614349.7561390698</v>
      </c>
      <c r="AF249" s="10">
        <v>138.1</v>
      </c>
      <c r="AL249">
        <f t="shared" si="17"/>
        <v>30</v>
      </c>
      <c r="AM249">
        <f t="shared" si="17"/>
        <v>32</v>
      </c>
      <c r="AN249">
        <f t="shared" si="17"/>
        <v>33</v>
      </c>
      <c r="AO249">
        <f t="shared" si="17"/>
        <v>35</v>
      </c>
      <c r="AP249">
        <f t="shared" si="17"/>
        <v>37</v>
      </c>
      <c r="AQ249">
        <f t="shared" si="17"/>
        <v>38</v>
      </c>
    </row>
    <row r="250" spans="1:43">
      <c r="A250" t="s">
        <v>3</v>
      </c>
      <c r="B250" t="s">
        <v>37</v>
      </c>
      <c r="C250">
        <v>1994</v>
      </c>
      <c r="D250">
        <v>310647.74329999997</v>
      </c>
      <c r="E250">
        <v>171310.39369999999</v>
      </c>
      <c r="F250">
        <v>77706.820300000007</v>
      </c>
      <c r="G250">
        <v>66387.0337</v>
      </c>
      <c r="H250">
        <v>169123.4939</v>
      </c>
      <c r="I250">
        <v>169128.8064</v>
      </c>
      <c r="J250">
        <v>10.155919075012207</v>
      </c>
      <c r="K250">
        <v>3.8214128017425537</v>
      </c>
      <c r="L250">
        <v>1559.48388671875</v>
      </c>
      <c r="M250">
        <v>277079.53125</v>
      </c>
      <c r="N250">
        <v>188222.109375</v>
      </c>
      <c r="O250">
        <v>265444.8125</v>
      </c>
      <c r="P250">
        <v>274146.65625</v>
      </c>
      <c r="Q250">
        <v>987526.1875</v>
      </c>
      <c r="R250">
        <v>3.1630709767341614E-2</v>
      </c>
      <c r="S250">
        <v>1.0192501544952393</v>
      </c>
      <c r="T250">
        <v>300762.03125</v>
      </c>
      <c r="U250">
        <v>247548.09375</v>
      </c>
      <c r="V250">
        <v>338425.46875</v>
      </c>
      <c r="W250">
        <v>1766963.625</v>
      </c>
      <c r="X250">
        <v>0.66326367855072021</v>
      </c>
      <c r="Y250">
        <v>0.96827000379562378</v>
      </c>
      <c r="Z250">
        <v>0.57209563255310059</v>
      </c>
      <c r="AA250">
        <v>0.30020606517791748</v>
      </c>
      <c r="AB250">
        <v>0.15962480008602142</v>
      </c>
      <c r="AC250">
        <v>0.92238122224807739</v>
      </c>
      <c r="AD250">
        <v>-0.95362144708633423</v>
      </c>
      <c r="AE250">
        <f>VLOOKUP(C250,[1]pop_15p_a!$A$8:$AL$68,5,FALSE)</f>
        <v>7660871.5252303202</v>
      </c>
      <c r="AF250" s="10">
        <v>136.30000000000001</v>
      </c>
      <c r="AL250">
        <f t="shared" ref="AL250:AQ259" si="18">AL182+9</f>
        <v>30</v>
      </c>
      <c r="AM250">
        <f t="shared" si="18"/>
        <v>32</v>
      </c>
      <c r="AN250">
        <f t="shared" si="18"/>
        <v>33</v>
      </c>
      <c r="AO250">
        <f t="shared" si="18"/>
        <v>35</v>
      </c>
      <c r="AP250">
        <f t="shared" si="18"/>
        <v>37</v>
      </c>
      <c r="AQ250">
        <f t="shared" si="18"/>
        <v>38</v>
      </c>
    </row>
    <row r="251" spans="1:43">
      <c r="A251" t="s">
        <v>3</v>
      </c>
      <c r="B251" t="s">
        <v>37</v>
      </c>
      <c r="C251">
        <v>1995</v>
      </c>
      <c r="D251">
        <v>318055.93780000001</v>
      </c>
      <c r="E251">
        <v>174010.3222</v>
      </c>
      <c r="F251">
        <v>78878.146699999998</v>
      </c>
      <c r="G251">
        <v>68639.592600000004</v>
      </c>
      <c r="H251">
        <v>177566.04980000001</v>
      </c>
      <c r="I251">
        <v>176996.18460000001</v>
      </c>
      <c r="J251">
        <v>10.186305046081543</v>
      </c>
      <c r="K251">
        <v>3.8860325813293457</v>
      </c>
      <c r="L251">
        <v>1585.491943359375</v>
      </c>
      <c r="M251">
        <v>286070.15625</v>
      </c>
      <c r="N251">
        <v>192981.984375</v>
      </c>
      <c r="O251">
        <v>271782.34375</v>
      </c>
      <c r="P251">
        <v>281534.625</v>
      </c>
      <c r="Q251">
        <v>1037918.3125</v>
      </c>
      <c r="R251">
        <v>3.1997647136449814E-2</v>
      </c>
      <c r="S251">
        <v>0.99575549364089966</v>
      </c>
      <c r="T251">
        <v>307934.46875</v>
      </c>
      <c r="U251">
        <v>251381.40625</v>
      </c>
      <c r="V251">
        <v>345616.9375</v>
      </c>
      <c r="W251">
        <v>1800048.875</v>
      </c>
      <c r="X251">
        <v>0.67774355411529541</v>
      </c>
      <c r="Y251">
        <v>0.95746058225631714</v>
      </c>
      <c r="Z251">
        <v>0.57529205083847046</v>
      </c>
      <c r="AA251">
        <v>0.29870507121086121</v>
      </c>
      <c r="AB251">
        <v>0.15623626112937927</v>
      </c>
      <c r="AC251">
        <v>1.0004786252975464</v>
      </c>
      <c r="AD251">
        <v>-1.0307120084762573</v>
      </c>
      <c r="AE251">
        <f>VLOOKUP(C251,[1]pop_15p_a!$A$8:$AL$68,5,FALSE)</f>
        <v>7683367.5126563199</v>
      </c>
      <c r="AF251" s="10">
        <v>130.5</v>
      </c>
      <c r="AL251">
        <f t="shared" si="18"/>
        <v>30</v>
      </c>
      <c r="AM251">
        <f t="shared" si="18"/>
        <v>32</v>
      </c>
      <c r="AN251">
        <f t="shared" si="18"/>
        <v>33</v>
      </c>
      <c r="AO251">
        <f t="shared" si="18"/>
        <v>35</v>
      </c>
      <c r="AP251">
        <f t="shared" si="18"/>
        <v>37</v>
      </c>
      <c r="AQ251">
        <f t="shared" si="18"/>
        <v>38</v>
      </c>
    </row>
    <row r="252" spans="1:43">
      <c r="A252" t="s">
        <v>3</v>
      </c>
      <c r="B252" t="s">
        <v>37</v>
      </c>
      <c r="C252">
        <v>1996</v>
      </c>
      <c r="D252">
        <v>322258.97859999997</v>
      </c>
      <c r="E252">
        <v>177426.6937</v>
      </c>
      <c r="F252">
        <v>80075.533599999995</v>
      </c>
      <c r="G252">
        <v>69019.203200000004</v>
      </c>
      <c r="H252">
        <v>186400.20869999999</v>
      </c>
      <c r="I252">
        <v>186826.7395</v>
      </c>
      <c r="J252">
        <v>10.208274841308594</v>
      </c>
      <c r="K252">
        <v>3.897061824798584</v>
      </c>
      <c r="L252">
        <v>1559.48388671875</v>
      </c>
      <c r="M252">
        <v>287940.625</v>
      </c>
      <c r="N252">
        <v>197348.671875</v>
      </c>
      <c r="O252">
        <v>273431.28125</v>
      </c>
      <c r="P252">
        <v>281381.65625</v>
      </c>
      <c r="Q252">
        <v>1052255.125</v>
      </c>
      <c r="R252">
        <v>3.1407251954078674E-2</v>
      </c>
      <c r="S252">
        <v>0.97857236862182617</v>
      </c>
      <c r="T252">
        <v>312841.09375</v>
      </c>
      <c r="U252">
        <v>256326.109375</v>
      </c>
      <c r="V252">
        <v>351581</v>
      </c>
      <c r="W252">
        <v>1832327.875</v>
      </c>
      <c r="X252">
        <v>0.69444221258163452</v>
      </c>
      <c r="Y252">
        <v>0.96869552135467529</v>
      </c>
      <c r="Z252">
        <v>0.59811693429946899</v>
      </c>
      <c r="AA252">
        <v>0.29084593057632446</v>
      </c>
      <c r="AB252">
        <v>0.15630057454109192</v>
      </c>
      <c r="AC252">
        <v>1.0117894411087036</v>
      </c>
      <c r="AD252">
        <v>-1.0570528507232666</v>
      </c>
      <c r="AE252">
        <f>VLOOKUP(C252,[1]pop_15p_a!$A$8:$AL$68,5,FALSE)</f>
        <v>7686941.4599229796</v>
      </c>
      <c r="AF252" s="10">
        <v>128</v>
      </c>
      <c r="AL252">
        <f t="shared" si="18"/>
        <v>30</v>
      </c>
      <c r="AM252">
        <f t="shared" si="18"/>
        <v>32</v>
      </c>
      <c r="AN252">
        <f t="shared" si="18"/>
        <v>33</v>
      </c>
      <c r="AO252">
        <f t="shared" si="18"/>
        <v>35</v>
      </c>
      <c r="AP252">
        <f t="shared" si="18"/>
        <v>37</v>
      </c>
      <c r="AQ252">
        <f t="shared" si="18"/>
        <v>38</v>
      </c>
    </row>
    <row r="253" spans="1:43">
      <c r="A253" t="s">
        <v>3</v>
      </c>
      <c r="B253" t="s">
        <v>37</v>
      </c>
      <c r="C253">
        <v>1997</v>
      </c>
      <c r="D253">
        <v>334484.33980000002</v>
      </c>
      <c r="E253">
        <v>180146.9014</v>
      </c>
      <c r="F253">
        <v>81049.539499999999</v>
      </c>
      <c r="G253">
        <v>73642.983099999998</v>
      </c>
      <c r="H253">
        <v>204090.63879999999</v>
      </c>
      <c r="I253">
        <v>202150.83979999999</v>
      </c>
      <c r="J253">
        <v>10.223789215087891</v>
      </c>
      <c r="K253">
        <v>3.9200561046600342</v>
      </c>
      <c r="L253">
        <v>1572.4879150390625</v>
      </c>
      <c r="M253">
        <v>306144.21875</v>
      </c>
      <c r="N253">
        <v>209795.984375</v>
      </c>
      <c r="O253">
        <v>288472.6875</v>
      </c>
      <c r="P253">
        <v>298709</v>
      </c>
      <c r="Q253">
        <v>1056554.375</v>
      </c>
      <c r="R253">
        <v>2.992238849401474E-2</v>
      </c>
      <c r="S253">
        <v>1.0299336910247803</v>
      </c>
      <c r="T253">
        <v>324448.8125</v>
      </c>
      <c r="U253">
        <v>260072.125</v>
      </c>
      <c r="V253">
        <v>361511.1875</v>
      </c>
      <c r="W253">
        <v>1869447.625</v>
      </c>
      <c r="X253">
        <v>0.71386325359344482</v>
      </c>
      <c r="Y253">
        <v>0.98199981451034546</v>
      </c>
      <c r="Z253">
        <v>0.58418148756027222</v>
      </c>
      <c r="AA253">
        <v>0.27930158376693726</v>
      </c>
      <c r="AB253">
        <v>0.16059230268001556</v>
      </c>
      <c r="AC253">
        <v>0.9469640851020813</v>
      </c>
      <c r="AD253">
        <v>-0.97103947401046753</v>
      </c>
      <c r="AE253">
        <f>VLOOKUP(C253,[1]pop_15p_a!$A$8:$AL$68,5,FALSE)</f>
        <v>7693792.6347631197</v>
      </c>
      <c r="AF253" s="10">
        <v>123.2</v>
      </c>
      <c r="AL253">
        <f t="shared" si="18"/>
        <v>30</v>
      </c>
      <c r="AM253">
        <f t="shared" si="18"/>
        <v>32</v>
      </c>
      <c r="AN253">
        <f t="shared" si="18"/>
        <v>33</v>
      </c>
      <c r="AO253">
        <f t="shared" si="18"/>
        <v>35</v>
      </c>
      <c r="AP253">
        <f t="shared" si="18"/>
        <v>37</v>
      </c>
      <c r="AQ253">
        <f t="shared" si="18"/>
        <v>38</v>
      </c>
    </row>
    <row r="254" spans="1:43">
      <c r="A254" t="s">
        <v>3</v>
      </c>
      <c r="B254" t="s">
        <v>37</v>
      </c>
      <c r="C254">
        <v>1998</v>
      </c>
      <c r="D254">
        <v>341046.38990000001</v>
      </c>
      <c r="E254">
        <v>185801.73439999999</v>
      </c>
      <c r="F254">
        <v>82452.025899999993</v>
      </c>
      <c r="G254">
        <v>75301.282099999997</v>
      </c>
      <c r="H254">
        <v>212535.4589</v>
      </c>
      <c r="I254">
        <v>212375.9215</v>
      </c>
      <c r="J254">
        <v>10.237298965454102</v>
      </c>
      <c r="K254">
        <v>3.9855804443359375</v>
      </c>
      <c r="L254">
        <v>1583.490966796875</v>
      </c>
      <c r="M254">
        <v>317896.1875</v>
      </c>
      <c r="N254">
        <v>219732.5</v>
      </c>
      <c r="O254">
        <v>298631.0625</v>
      </c>
      <c r="P254">
        <v>308854.25</v>
      </c>
      <c r="Q254">
        <v>1073635.875</v>
      </c>
      <c r="R254">
        <v>2.8653478249907494E-2</v>
      </c>
      <c r="S254">
        <v>1.0467134714126587</v>
      </c>
      <c r="T254">
        <v>330857.5625</v>
      </c>
      <c r="U254">
        <v>266500.625</v>
      </c>
      <c r="V254">
        <v>369966.78125</v>
      </c>
      <c r="W254">
        <v>1906450.625</v>
      </c>
      <c r="X254">
        <v>0.73559057712554932</v>
      </c>
      <c r="Y254">
        <v>0.97224211692810059</v>
      </c>
      <c r="Z254">
        <v>0.57634073495864868</v>
      </c>
      <c r="AA254">
        <v>0.26555138826370239</v>
      </c>
      <c r="AB254">
        <v>0.16322004795074463</v>
      </c>
      <c r="AC254">
        <v>0.97162747383117676</v>
      </c>
      <c r="AD254">
        <v>-0.97673970460891724</v>
      </c>
      <c r="AE254">
        <f>VLOOKUP(C254,[1]pop_15p_a!$A$8:$AL$68,5,FALSE)</f>
        <v>7698099.2875461802</v>
      </c>
      <c r="AF254" s="10">
        <v>118.2</v>
      </c>
      <c r="AL254">
        <f t="shared" si="18"/>
        <v>30</v>
      </c>
      <c r="AM254">
        <f t="shared" si="18"/>
        <v>32</v>
      </c>
      <c r="AN254">
        <f t="shared" si="18"/>
        <v>33</v>
      </c>
      <c r="AO254">
        <f t="shared" si="18"/>
        <v>35</v>
      </c>
      <c r="AP254">
        <f t="shared" si="18"/>
        <v>37</v>
      </c>
      <c r="AQ254">
        <f t="shared" si="18"/>
        <v>38</v>
      </c>
    </row>
    <row r="255" spans="1:43">
      <c r="A255" t="s">
        <v>3</v>
      </c>
      <c r="B255" t="s">
        <v>37</v>
      </c>
      <c r="C255">
        <v>1999</v>
      </c>
      <c r="D255">
        <v>353128.7573</v>
      </c>
      <c r="E255">
        <v>189727.02859999999</v>
      </c>
      <c r="F255">
        <v>84418.102899999998</v>
      </c>
      <c r="G255">
        <v>78385.050700000007</v>
      </c>
      <c r="H255">
        <v>222841.8812</v>
      </c>
      <c r="I255">
        <v>219539.96710000001</v>
      </c>
      <c r="J255">
        <v>10.255160331726074</v>
      </c>
      <c r="K255">
        <v>4.0383377075195313</v>
      </c>
      <c r="L255">
        <v>1582.490966796875</v>
      </c>
      <c r="M255">
        <v>331823.15625</v>
      </c>
      <c r="N255">
        <v>227792.890625</v>
      </c>
      <c r="O255">
        <v>311014.5625</v>
      </c>
      <c r="P255">
        <v>323300.6875</v>
      </c>
      <c r="Q255">
        <v>1112908.125</v>
      </c>
      <c r="R255">
        <v>2.8802266344428062E-2</v>
      </c>
      <c r="S255">
        <v>1.0539935827255249</v>
      </c>
      <c r="T255">
        <v>342647.125</v>
      </c>
      <c r="U255">
        <v>271731.96875</v>
      </c>
      <c r="V255">
        <v>378987.1875</v>
      </c>
      <c r="W255">
        <v>1944211.75</v>
      </c>
      <c r="X255">
        <v>0.75970053672790527</v>
      </c>
      <c r="Y255">
        <v>0.98351359367370605</v>
      </c>
      <c r="Z255">
        <v>0.56553316116333008</v>
      </c>
      <c r="AA255">
        <v>0.26641535758972168</v>
      </c>
      <c r="AB255">
        <v>0.1636940985918045</v>
      </c>
      <c r="AC255">
        <v>0.94469225406646729</v>
      </c>
      <c r="AD255">
        <v>-0.94033485651016235</v>
      </c>
      <c r="AE255">
        <f>VLOOKUP(C255,[1]pop_15p_a!$A$8:$AL$68,5,FALSE)</f>
        <v>7699984.4855945697</v>
      </c>
      <c r="AF255" s="10">
        <v>114.4</v>
      </c>
      <c r="AL255">
        <f t="shared" si="18"/>
        <v>30</v>
      </c>
      <c r="AM255">
        <f t="shared" si="18"/>
        <v>32</v>
      </c>
      <c r="AN255">
        <f t="shared" si="18"/>
        <v>33</v>
      </c>
      <c r="AO255">
        <f t="shared" si="18"/>
        <v>35</v>
      </c>
      <c r="AP255">
        <f t="shared" si="18"/>
        <v>37</v>
      </c>
      <c r="AQ255">
        <f t="shared" si="18"/>
        <v>38</v>
      </c>
    </row>
    <row r="256" spans="1:43">
      <c r="A256" t="s">
        <v>3</v>
      </c>
      <c r="B256" t="s">
        <v>37</v>
      </c>
      <c r="C256">
        <v>2000</v>
      </c>
      <c r="D256">
        <v>366253.413</v>
      </c>
      <c r="E256">
        <v>195071.38320000001</v>
      </c>
      <c r="F256">
        <v>86413.603600000002</v>
      </c>
      <c r="G256">
        <v>82280.373200000002</v>
      </c>
      <c r="H256">
        <v>250467.45499999999</v>
      </c>
      <c r="I256">
        <v>248114.20310000001</v>
      </c>
      <c r="J256">
        <v>10.28203296661377</v>
      </c>
      <c r="K256">
        <v>4.1204404830932617</v>
      </c>
      <c r="L256">
        <v>1594.8504638671875</v>
      </c>
      <c r="M256">
        <v>352283.15625</v>
      </c>
      <c r="N256">
        <v>246314.453125</v>
      </c>
      <c r="O256">
        <v>335843.09375</v>
      </c>
      <c r="P256">
        <v>344935.96875</v>
      </c>
      <c r="Q256">
        <v>1129631.875</v>
      </c>
      <c r="R256">
        <v>2.7185419574379921E-2</v>
      </c>
      <c r="S256">
        <v>1.0819803476333618</v>
      </c>
      <c r="T256">
        <v>355097.6875</v>
      </c>
      <c r="U256">
        <v>279686.78125</v>
      </c>
      <c r="V256">
        <v>393188.4375</v>
      </c>
      <c r="W256">
        <v>1983596.625</v>
      </c>
      <c r="X256">
        <v>0.78461641073226929</v>
      </c>
      <c r="Y256">
        <v>0.98603826761245728</v>
      </c>
      <c r="Z256">
        <v>0.57004046440124512</v>
      </c>
      <c r="AA256">
        <v>0.26874560117721558</v>
      </c>
      <c r="AB256">
        <v>0.1693422943353653</v>
      </c>
      <c r="AC256">
        <v>0.97064560651779175</v>
      </c>
      <c r="AD256">
        <v>-0.97877401113510132</v>
      </c>
      <c r="AE256">
        <f>VLOOKUP(C256,[1]pop_15p_a!$A$8:$AL$68,5,FALSE)</f>
        <v>7703956.6362283099</v>
      </c>
      <c r="AF256" s="10">
        <v>108.8</v>
      </c>
      <c r="AL256">
        <f t="shared" si="18"/>
        <v>30</v>
      </c>
      <c r="AM256">
        <f t="shared" si="18"/>
        <v>32</v>
      </c>
      <c r="AN256">
        <f t="shared" si="18"/>
        <v>33</v>
      </c>
      <c r="AO256">
        <f t="shared" si="18"/>
        <v>35</v>
      </c>
      <c r="AP256">
        <f t="shared" si="18"/>
        <v>37</v>
      </c>
      <c r="AQ256">
        <f t="shared" si="18"/>
        <v>38</v>
      </c>
    </row>
    <row r="257" spans="1:43">
      <c r="A257" t="s">
        <v>3</v>
      </c>
      <c r="B257" t="s">
        <v>37</v>
      </c>
      <c r="C257">
        <v>2001</v>
      </c>
      <c r="D257">
        <v>370280.79470000003</v>
      </c>
      <c r="E257">
        <v>196911.40299999999</v>
      </c>
      <c r="F257">
        <v>88249.33</v>
      </c>
      <c r="G257">
        <v>83618.432499999995</v>
      </c>
      <c r="H257">
        <v>251419.67379999999</v>
      </c>
      <c r="I257">
        <v>246239.7653</v>
      </c>
      <c r="J257">
        <v>10.319019317626953</v>
      </c>
      <c r="K257">
        <v>4.1775298118591309</v>
      </c>
      <c r="L257">
        <v>1588.3748779296875</v>
      </c>
      <c r="M257">
        <v>353684.59375</v>
      </c>
      <c r="N257">
        <v>249735.171875</v>
      </c>
      <c r="O257">
        <v>336623.3125</v>
      </c>
      <c r="P257">
        <v>348277.625</v>
      </c>
      <c r="Q257">
        <v>1159291.625</v>
      </c>
      <c r="R257">
        <v>2.6479462161660194E-2</v>
      </c>
      <c r="S257">
        <v>1.0738468170166016</v>
      </c>
      <c r="T257">
        <v>357979.5</v>
      </c>
      <c r="U257">
        <v>282511.78125</v>
      </c>
      <c r="V257">
        <v>393583.34375</v>
      </c>
      <c r="W257">
        <v>2021249.375</v>
      </c>
      <c r="X257">
        <v>0.8102571964263916</v>
      </c>
      <c r="Y257">
        <v>0.97241806983947754</v>
      </c>
      <c r="Z257">
        <v>0.57227540016174316</v>
      </c>
      <c r="AA257">
        <v>0.26119425892829895</v>
      </c>
      <c r="AB257">
        <v>0.17845301330089569</v>
      </c>
      <c r="AC257">
        <v>0.97750866413116455</v>
      </c>
      <c r="AD257">
        <v>-0.98943132162094116</v>
      </c>
      <c r="AE257">
        <f>VLOOKUP(C257,[1]pop_15p_a!$A$8:$AL$68,5,FALSE)</f>
        <v>7715200.7743992098</v>
      </c>
      <c r="AF257" s="10">
        <v>107.6</v>
      </c>
      <c r="AL257">
        <f t="shared" si="18"/>
        <v>30</v>
      </c>
      <c r="AM257">
        <f t="shared" si="18"/>
        <v>32</v>
      </c>
      <c r="AN257">
        <f t="shared" si="18"/>
        <v>33</v>
      </c>
      <c r="AO257">
        <f t="shared" si="18"/>
        <v>35</v>
      </c>
      <c r="AP257">
        <f t="shared" si="18"/>
        <v>37</v>
      </c>
      <c r="AQ257">
        <f t="shared" si="18"/>
        <v>38</v>
      </c>
    </row>
    <row r="258" spans="1:43">
      <c r="A258" t="s">
        <v>3</v>
      </c>
      <c r="B258" t="s">
        <v>37</v>
      </c>
      <c r="C258">
        <v>2002</v>
      </c>
      <c r="D258">
        <v>376601.07740000001</v>
      </c>
      <c r="E258">
        <v>198115.71309999999</v>
      </c>
      <c r="F258">
        <v>91154.364400000006</v>
      </c>
      <c r="G258">
        <v>80164.589000000007</v>
      </c>
      <c r="H258">
        <v>260089.5533</v>
      </c>
      <c r="I258">
        <v>248839.99780000001</v>
      </c>
      <c r="J258">
        <v>10.364885330200195</v>
      </c>
      <c r="K258">
        <v>4.1694073677062988</v>
      </c>
      <c r="L258">
        <v>1582.7154541015625</v>
      </c>
      <c r="M258">
        <v>359816.3125</v>
      </c>
      <c r="N258">
        <v>256107.859375</v>
      </c>
      <c r="O258">
        <v>336419.9375</v>
      </c>
      <c r="P258">
        <v>356017.46875</v>
      </c>
      <c r="Q258">
        <v>1137043.125</v>
      </c>
      <c r="R258">
        <v>2.5228759273886681E-2</v>
      </c>
      <c r="S258">
        <v>1.1164263486862183</v>
      </c>
      <c r="T258">
        <v>364353.3125</v>
      </c>
      <c r="U258">
        <v>285497.71875</v>
      </c>
      <c r="V258">
        <v>392874.0625</v>
      </c>
      <c r="W258">
        <v>2049917.625</v>
      </c>
      <c r="X258">
        <v>0.82798188924789429</v>
      </c>
      <c r="Y258">
        <v>0.98145627975463867</v>
      </c>
      <c r="Z258">
        <v>0.55719858407974243</v>
      </c>
      <c r="AA258">
        <v>0.233186274766922</v>
      </c>
      <c r="AB258">
        <v>0.18641117215156555</v>
      </c>
      <c r="AC258">
        <v>0.99853110313415527</v>
      </c>
      <c r="AD258">
        <v>-0.97532707452774048</v>
      </c>
      <c r="AE258">
        <f>VLOOKUP(C258,[1]pop_15p_a!$A$8:$AL$68,5,FALSE)</f>
        <v>7739869.6750239497</v>
      </c>
      <c r="AF258" s="10">
        <v>104.7</v>
      </c>
      <c r="AL258">
        <f t="shared" si="18"/>
        <v>30</v>
      </c>
      <c r="AM258">
        <f t="shared" si="18"/>
        <v>32</v>
      </c>
      <c r="AN258">
        <f t="shared" si="18"/>
        <v>33</v>
      </c>
      <c r="AO258">
        <f t="shared" si="18"/>
        <v>35</v>
      </c>
      <c r="AP258">
        <f t="shared" si="18"/>
        <v>37</v>
      </c>
      <c r="AQ258">
        <f t="shared" si="18"/>
        <v>38</v>
      </c>
    </row>
    <row r="259" spans="1:43">
      <c r="A259" t="s">
        <v>3</v>
      </c>
      <c r="B259" t="s">
        <v>37</v>
      </c>
      <c r="C259">
        <v>2003</v>
      </c>
      <c r="D259">
        <v>380510.01980000001</v>
      </c>
      <c r="E259">
        <v>199537.8793</v>
      </c>
      <c r="F259">
        <v>92856.0622</v>
      </c>
      <c r="G259">
        <v>80058.674899999998</v>
      </c>
      <c r="H259">
        <v>264290.89289999998</v>
      </c>
      <c r="I259">
        <v>252471.7573</v>
      </c>
      <c r="J259">
        <v>10.419032096862793</v>
      </c>
      <c r="K259">
        <v>4.1702656745910645</v>
      </c>
      <c r="L259">
        <v>1577.791748046875</v>
      </c>
      <c r="M259">
        <v>360073.375</v>
      </c>
      <c r="N259">
        <v>253867</v>
      </c>
      <c r="O259">
        <v>338517.4375</v>
      </c>
      <c r="P259">
        <v>357093</v>
      </c>
      <c r="Q259">
        <v>1195073.625</v>
      </c>
      <c r="R259">
        <v>2.5984590873122215E-2</v>
      </c>
      <c r="S259">
        <v>1.0878216028213501</v>
      </c>
      <c r="T259">
        <v>367174.875</v>
      </c>
      <c r="U259">
        <v>287725.03125</v>
      </c>
      <c r="V259">
        <v>395525.09375</v>
      </c>
      <c r="W259">
        <v>2075841.375</v>
      </c>
      <c r="X259">
        <v>0.84235954284667969</v>
      </c>
      <c r="Y259">
        <v>0.98070979118347168</v>
      </c>
      <c r="Z259">
        <v>0.54003417491912842</v>
      </c>
      <c r="AA259">
        <v>0.24151411652565002</v>
      </c>
      <c r="AB259">
        <v>0.18426750600337982</v>
      </c>
      <c r="AC259">
        <v>1.0776338577270508</v>
      </c>
      <c r="AD259">
        <v>-1.0434496402740479</v>
      </c>
      <c r="AE259">
        <f>VLOOKUP(C259,[1]pop_15p_a!$A$8:$AL$68,5,FALSE)</f>
        <v>7768494.8123794096</v>
      </c>
      <c r="AF259" s="10">
        <v>101.1</v>
      </c>
      <c r="AL259">
        <f t="shared" si="18"/>
        <v>30</v>
      </c>
      <c r="AM259">
        <f t="shared" si="18"/>
        <v>32</v>
      </c>
      <c r="AN259">
        <f t="shared" si="18"/>
        <v>33</v>
      </c>
      <c r="AO259">
        <f t="shared" si="18"/>
        <v>35</v>
      </c>
      <c r="AP259">
        <f t="shared" si="18"/>
        <v>37</v>
      </c>
      <c r="AQ259">
        <f t="shared" si="18"/>
        <v>38</v>
      </c>
    </row>
    <row r="260" spans="1:43">
      <c r="A260" t="s">
        <v>3</v>
      </c>
      <c r="B260" t="s">
        <v>37</v>
      </c>
      <c r="C260">
        <v>2004</v>
      </c>
      <c r="D260">
        <v>394098.76659999997</v>
      </c>
      <c r="E260">
        <v>201661.3119</v>
      </c>
      <c r="F260">
        <v>95088.249299999996</v>
      </c>
      <c r="G260">
        <v>87287.963900000002</v>
      </c>
      <c r="H260">
        <v>280659.44660000002</v>
      </c>
      <c r="I260">
        <v>268394.32189999998</v>
      </c>
      <c r="J260">
        <v>10.480116844177246</v>
      </c>
      <c r="K260">
        <v>4.2176237106323242</v>
      </c>
      <c r="L260">
        <v>1572.9613037109375</v>
      </c>
      <c r="M260">
        <v>370066.03125</v>
      </c>
      <c r="N260">
        <v>252129.515625</v>
      </c>
      <c r="O260">
        <v>350069.09375</v>
      </c>
      <c r="P260">
        <v>367341.875</v>
      </c>
      <c r="Q260">
        <v>1289215.125</v>
      </c>
      <c r="R260">
        <v>2.6223272085189819E-2</v>
      </c>
      <c r="S260">
        <v>1.0588767528533936</v>
      </c>
      <c r="T260">
        <v>380521.15625</v>
      </c>
      <c r="U260">
        <v>292244.75</v>
      </c>
      <c r="V260">
        <v>409565.125</v>
      </c>
      <c r="W260">
        <v>2109947.5</v>
      </c>
      <c r="X260">
        <v>0.86067396402359009</v>
      </c>
      <c r="Y260">
        <v>0.99906027317047119</v>
      </c>
      <c r="Z260">
        <v>0.53826057910919189</v>
      </c>
      <c r="AA260">
        <v>0.27308821678161621</v>
      </c>
      <c r="AB260">
        <v>0.16476063430309296</v>
      </c>
      <c r="AC260">
        <v>1.1779098510742187</v>
      </c>
      <c r="AD260">
        <v>-1.1540193557739258</v>
      </c>
      <c r="AE260">
        <f>VLOOKUP(C260,[1]pop_15p_a!$A$8:$AL$68,5,FALSE)</f>
        <v>7800725.1473911498</v>
      </c>
      <c r="AF260" s="10">
        <v>96.5</v>
      </c>
      <c r="AL260">
        <f t="shared" ref="AL260:AQ269" si="19">AL192+9</f>
        <v>30</v>
      </c>
      <c r="AM260">
        <f t="shared" si="19"/>
        <v>32</v>
      </c>
      <c r="AN260">
        <f t="shared" si="19"/>
        <v>33</v>
      </c>
      <c r="AO260">
        <f t="shared" si="19"/>
        <v>35</v>
      </c>
      <c r="AP260">
        <f t="shared" si="19"/>
        <v>37</v>
      </c>
      <c r="AQ260">
        <f t="shared" si="19"/>
        <v>38</v>
      </c>
    </row>
    <row r="261" spans="1:43">
      <c r="A261" t="s">
        <v>3</v>
      </c>
      <c r="B261" t="s">
        <v>37</v>
      </c>
      <c r="C261">
        <v>2005</v>
      </c>
      <c r="D261">
        <v>403248.70490000001</v>
      </c>
      <c r="E261">
        <v>204573.86309999999</v>
      </c>
      <c r="F261">
        <v>95434.516799999998</v>
      </c>
      <c r="G261">
        <v>92296.122199999998</v>
      </c>
      <c r="H261">
        <v>296126.83659999998</v>
      </c>
      <c r="I261">
        <v>285642.88669999997</v>
      </c>
      <c r="J261">
        <v>10.546886444091797</v>
      </c>
      <c r="K261">
        <v>4.2820930480957031</v>
      </c>
      <c r="L261">
        <v>1565.4302978515625</v>
      </c>
      <c r="M261">
        <v>383738.75</v>
      </c>
      <c r="N261">
        <v>262466.15625</v>
      </c>
      <c r="O261">
        <v>372679.3125</v>
      </c>
      <c r="P261">
        <v>386862.53125</v>
      </c>
      <c r="Q261">
        <v>1429909.375</v>
      </c>
      <c r="R261">
        <v>2.7327276766300201E-2</v>
      </c>
      <c r="S261">
        <v>1.0589456558227539</v>
      </c>
      <c r="T261">
        <v>388490.28125</v>
      </c>
      <c r="U261">
        <v>295321.875</v>
      </c>
      <c r="V261">
        <v>420782.09375</v>
      </c>
      <c r="W261">
        <v>2148799</v>
      </c>
      <c r="X261">
        <v>0.88372987508773804</v>
      </c>
      <c r="Y261">
        <v>0.99932867288589478</v>
      </c>
      <c r="Z261">
        <v>0.53338885307312012</v>
      </c>
      <c r="AA261">
        <v>0.29227900505065918</v>
      </c>
      <c r="AB261">
        <v>0.16265645623207092</v>
      </c>
      <c r="AC261">
        <v>1.2164770364761353</v>
      </c>
      <c r="AD261">
        <v>-1.2048014402389526</v>
      </c>
      <c r="AE261">
        <f>VLOOKUP(C261,[1]pop_15p_a!$A$8:$AL$68,5,FALSE)</f>
        <v>7838288.7654649401</v>
      </c>
      <c r="AF261" s="10">
        <v>94.7</v>
      </c>
      <c r="AL261">
        <f t="shared" si="19"/>
        <v>30</v>
      </c>
      <c r="AM261">
        <f t="shared" si="19"/>
        <v>32</v>
      </c>
      <c r="AN261">
        <f t="shared" si="19"/>
        <v>33</v>
      </c>
      <c r="AO261">
        <f t="shared" si="19"/>
        <v>35</v>
      </c>
      <c r="AP261">
        <f t="shared" si="19"/>
        <v>37</v>
      </c>
      <c r="AQ261">
        <f t="shared" si="19"/>
        <v>38</v>
      </c>
    </row>
    <row r="262" spans="1:43">
      <c r="A262" t="s">
        <v>3</v>
      </c>
      <c r="B262" t="s">
        <v>37</v>
      </c>
      <c r="C262">
        <v>2006</v>
      </c>
      <c r="D262">
        <v>413541.03850000002</v>
      </c>
      <c r="E262">
        <v>208204.76310000001</v>
      </c>
      <c r="F262">
        <v>96145.009000000005</v>
      </c>
      <c r="G262">
        <v>94054.772899999996</v>
      </c>
      <c r="H262">
        <v>313007.90980000002</v>
      </c>
      <c r="I262">
        <v>300330.21909999999</v>
      </c>
      <c r="J262">
        <v>10.619566917419434</v>
      </c>
      <c r="K262">
        <v>4.3312726020812988</v>
      </c>
      <c r="L262">
        <v>1572.2457275390625</v>
      </c>
      <c r="M262">
        <v>399217.875</v>
      </c>
      <c r="N262">
        <v>270850</v>
      </c>
      <c r="O262">
        <v>384996.5625</v>
      </c>
      <c r="P262">
        <v>399906.59375</v>
      </c>
      <c r="Q262">
        <v>1658580.5</v>
      </c>
      <c r="R262">
        <v>2.9140999540686607E-2</v>
      </c>
      <c r="S262">
        <v>1.0092589855194092</v>
      </c>
      <c r="T262">
        <v>398226.375</v>
      </c>
      <c r="U262">
        <v>299201.34375</v>
      </c>
      <c r="V262">
        <v>428820.125</v>
      </c>
      <c r="W262">
        <v>2187823.25</v>
      </c>
      <c r="X262">
        <v>0.90535980463027954</v>
      </c>
      <c r="Y262">
        <v>1.0040888786315918</v>
      </c>
      <c r="Z262">
        <v>0.54113751649856567</v>
      </c>
      <c r="AA262">
        <v>0.30082029104232788</v>
      </c>
      <c r="AB262">
        <v>0.17265686392784119</v>
      </c>
      <c r="AC262">
        <v>1.2685657739639282</v>
      </c>
      <c r="AD262">
        <v>-1.2831803560256958</v>
      </c>
      <c r="AE262">
        <f>VLOOKUP(C262,[1]pop_15p_a!$A$8:$AL$68,5,FALSE)</f>
        <v>7880284.45551039</v>
      </c>
      <c r="AF262" s="10">
        <v>91</v>
      </c>
      <c r="AL262">
        <f t="shared" si="19"/>
        <v>30</v>
      </c>
      <c r="AM262">
        <f t="shared" si="19"/>
        <v>32</v>
      </c>
      <c r="AN262">
        <f t="shared" si="19"/>
        <v>33</v>
      </c>
      <c r="AO262">
        <f t="shared" si="19"/>
        <v>35</v>
      </c>
      <c r="AP262">
        <f t="shared" si="19"/>
        <v>37</v>
      </c>
      <c r="AQ262">
        <f t="shared" si="19"/>
        <v>38</v>
      </c>
    </row>
    <row r="263" spans="1:43">
      <c r="A263" t="s">
        <v>3</v>
      </c>
      <c r="B263" t="s">
        <v>37</v>
      </c>
      <c r="C263">
        <v>2007</v>
      </c>
      <c r="D263">
        <v>428746.60430000001</v>
      </c>
      <c r="E263">
        <v>212561</v>
      </c>
      <c r="F263">
        <v>97996.420700000002</v>
      </c>
      <c r="G263">
        <v>100903.65670000001</v>
      </c>
      <c r="H263">
        <v>330023.1618</v>
      </c>
      <c r="I263">
        <v>317086.641</v>
      </c>
      <c r="J263">
        <v>10.697834968566895</v>
      </c>
      <c r="K263">
        <v>4.4027400016784668</v>
      </c>
      <c r="L263">
        <v>1576.65625</v>
      </c>
      <c r="M263">
        <v>416541.03125</v>
      </c>
      <c r="N263">
        <v>278037.84375</v>
      </c>
      <c r="O263">
        <v>399799.75</v>
      </c>
      <c r="P263">
        <v>415670.3125</v>
      </c>
      <c r="Q263">
        <v>1809518.5</v>
      </c>
      <c r="R263">
        <v>3.0216231942176819E-2</v>
      </c>
      <c r="S263">
        <v>0.98890984058380127</v>
      </c>
      <c r="T263">
        <v>411961.125</v>
      </c>
      <c r="U263">
        <v>304807.71875</v>
      </c>
      <c r="V263">
        <v>443665.5625</v>
      </c>
      <c r="W263">
        <v>2233085.75</v>
      </c>
      <c r="X263">
        <v>0.93073642253875732</v>
      </c>
      <c r="Y263">
        <v>1.0146607160568237</v>
      </c>
      <c r="Z263">
        <v>0.54331022500991821</v>
      </c>
      <c r="AA263">
        <v>0.31427699327468872</v>
      </c>
      <c r="AB263">
        <v>0.17432713508605957</v>
      </c>
      <c r="AC263">
        <v>1.3404617309570312</v>
      </c>
      <c r="AD263">
        <v>-1.3723760843276978</v>
      </c>
      <c r="AE263">
        <f>VLOOKUP(C263,[1]pop_15p_a!$A$8:$AL$68,5,FALSE)</f>
        <v>7930731.4330216302</v>
      </c>
      <c r="AF263" s="10">
        <v>87</v>
      </c>
      <c r="AL263">
        <f t="shared" si="19"/>
        <v>30</v>
      </c>
      <c r="AM263">
        <f t="shared" si="19"/>
        <v>32</v>
      </c>
      <c r="AN263">
        <f t="shared" si="19"/>
        <v>33</v>
      </c>
      <c r="AO263">
        <f t="shared" si="19"/>
        <v>35</v>
      </c>
      <c r="AP263">
        <f t="shared" si="19"/>
        <v>37</v>
      </c>
      <c r="AQ263">
        <f t="shared" si="19"/>
        <v>38</v>
      </c>
    </row>
    <row r="264" spans="1:43">
      <c r="A264" t="s">
        <v>3</v>
      </c>
      <c r="B264" t="s">
        <v>37</v>
      </c>
      <c r="C264">
        <v>2008</v>
      </c>
      <c r="D264">
        <v>430662.7438</v>
      </c>
      <c r="E264">
        <v>215483.64540000001</v>
      </c>
      <c r="F264">
        <v>101034.07739999999</v>
      </c>
      <c r="G264">
        <v>102827.8193</v>
      </c>
      <c r="H264">
        <v>335988.74</v>
      </c>
      <c r="I264">
        <v>329151.80330000003</v>
      </c>
      <c r="J264">
        <v>10.779172897338867</v>
      </c>
      <c r="K264">
        <v>4.4808030128479004</v>
      </c>
      <c r="L264">
        <v>1569.979736328125</v>
      </c>
      <c r="M264">
        <v>427704.09375</v>
      </c>
      <c r="N264">
        <v>293871.15625</v>
      </c>
      <c r="O264">
        <v>427117.6875</v>
      </c>
      <c r="P264">
        <v>429194.65625</v>
      </c>
      <c r="Q264">
        <v>2008322.375</v>
      </c>
      <c r="R264">
        <v>3.2461177557706833E-2</v>
      </c>
      <c r="S264">
        <v>0.97869491577148438</v>
      </c>
      <c r="T264">
        <v>415187.4375</v>
      </c>
      <c r="U264">
        <v>311050.6875</v>
      </c>
      <c r="V264">
        <v>453258</v>
      </c>
      <c r="W264">
        <v>2278151</v>
      </c>
      <c r="X264">
        <v>0.95509892702102661</v>
      </c>
      <c r="Y264">
        <v>1.0032488107681274</v>
      </c>
      <c r="Z264">
        <v>0.55175894498825073</v>
      </c>
      <c r="AA264">
        <v>0.33620372414588928</v>
      </c>
      <c r="AB264">
        <v>0.18972814083099365</v>
      </c>
      <c r="AC264">
        <v>1.3758107423782349</v>
      </c>
      <c r="AD264">
        <v>-1.4535015821456909</v>
      </c>
      <c r="AE264">
        <f>VLOOKUP(C264,[1]pop_15p_a!$A$8:$AL$68,5,FALSE)</f>
        <v>7987084.8924491201</v>
      </c>
      <c r="AF264" s="10">
        <v>92.5</v>
      </c>
      <c r="AL264">
        <f t="shared" si="19"/>
        <v>30</v>
      </c>
      <c r="AM264">
        <f t="shared" si="19"/>
        <v>32</v>
      </c>
      <c r="AN264">
        <f t="shared" si="19"/>
        <v>33</v>
      </c>
      <c r="AO264">
        <f t="shared" si="19"/>
        <v>35</v>
      </c>
      <c r="AP264">
        <f t="shared" si="19"/>
        <v>37</v>
      </c>
      <c r="AQ264">
        <f t="shared" si="19"/>
        <v>38</v>
      </c>
    </row>
    <row r="265" spans="1:43">
      <c r="A265" t="s">
        <v>3</v>
      </c>
      <c r="B265" t="s">
        <v>37</v>
      </c>
      <c r="C265">
        <v>2009</v>
      </c>
      <c r="D265">
        <v>421960.23060000001</v>
      </c>
      <c r="E265">
        <v>216743.19589999999</v>
      </c>
      <c r="F265">
        <v>102629.4394</v>
      </c>
      <c r="G265">
        <v>96017.872799999997</v>
      </c>
      <c r="H265">
        <v>298105.02049999998</v>
      </c>
      <c r="I265">
        <v>293409.57530000003</v>
      </c>
      <c r="J265">
        <v>10.860289573669434</v>
      </c>
      <c r="K265">
        <v>4.4709024429321289</v>
      </c>
      <c r="L265">
        <v>1548.1160888671875</v>
      </c>
      <c r="M265">
        <v>425786.5</v>
      </c>
      <c r="N265">
        <v>298664.90625</v>
      </c>
      <c r="O265">
        <v>414730.84375</v>
      </c>
      <c r="P265">
        <v>424332.625</v>
      </c>
      <c r="Q265">
        <v>2135949</v>
      </c>
      <c r="R265">
        <v>3.5639382898807526E-2</v>
      </c>
      <c r="S265">
        <v>0.97959858179092407</v>
      </c>
      <c r="T265">
        <v>405832.53125</v>
      </c>
      <c r="U265">
        <v>313232.9375</v>
      </c>
      <c r="V265">
        <v>444808.375</v>
      </c>
      <c r="W265">
        <v>2312367.25</v>
      </c>
      <c r="X265">
        <v>0.9694175124168396</v>
      </c>
      <c r="Y265">
        <v>0.98428314924240112</v>
      </c>
      <c r="Z265">
        <v>0.54180485010147095</v>
      </c>
      <c r="AA265">
        <v>0.28732141852378845</v>
      </c>
      <c r="AB265">
        <v>0.1975405216217041</v>
      </c>
      <c r="AC265">
        <v>1.1688387393951416</v>
      </c>
      <c r="AD265">
        <v>-1.1955054998397827</v>
      </c>
      <c r="AE265">
        <f>VLOOKUP(C265,[1]pop_15p_a!$A$8:$AL$68,5,FALSE)</f>
        <v>8042254.7635788498</v>
      </c>
      <c r="AF265" s="10">
        <v>99.5</v>
      </c>
      <c r="AL265">
        <f t="shared" si="19"/>
        <v>30</v>
      </c>
      <c r="AM265">
        <f t="shared" si="19"/>
        <v>32</v>
      </c>
      <c r="AN265">
        <f t="shared" si="19"/>
        <v>33</v>
      </c>
      <c r="AO265">
        <f t="shared" si="19"/>
        <v>35</v>
      </c>
      <c r="AP265">
        <f t="shared" si="19"/>
        <v>37</v>
      </c>
      <c r="AQ265">
        <f t="shared" si="19"/>
        <v>38</v>
      </c>
    </row>
    <row r="266" spans="1:43">
      <c r="A266" t="s">
        <v>3</v>
      </c>
      <c r="B266" t="s">
        <v>37</v>
      </c>
      <c r="C266">
        <v>2010</v>
      </c>
      <c r="D266">
        <v>434046.37560000003</v>
      </c>
      <c r="E266">
        <v>223265.12770000001</v>
      </c>
      <c r="F266">
        <v>103010.86380000001</v>
      </c>
      <c r="G266">
        <v>96024.456999999995</v>
      </c>
      <c r="H266">
        <v>329224.45569999999</v>
      </c>
      <c r="I266">
        <v>321835.00770000002</v>
      </c>
      <c r="J266">
        <v>10.938738822937012</v>
      </c>
      <c r="K266">
        <v>4.4953198432922363</v>
      </c>
      <c r="L266">
        <v>1545.8480224609375</v>
      </c>
      <c r="M266">
        <v>453290.78125</v>
      </c>
      <c r="N266">
        <v>312455.90625</v>
      </c>
      <c r="O266">
        <v>444219.9375</v>
      </c>
      <c r="P266">
        <v>452347.46875</v>
      </c>
      <c r="Q266">
        <v>2350439.75</v>
      </c>
      <c r="R266">
        <v>3.9915043860673904E-2</v>
      </c>
      <c r="S266">
        <v>0.95120126008987427</v>
      </c>
      <c r="T266">
        <v>416969.53125</v>
      </c>
      <c r="U266">
        <v>319981.03125</v>
      </c>
      <c r="V266">
        <v>454064.65625</v>
      </c>
      <c r="W266">
        <v>2344614</v>
      </c>
      <c r="X266">
        <v>0.98312479257583618</v>
      </c>
      <c r="Y266">
        <v>1.0025321245193481</v>
      </c>
      <c r="Z266">
        <v>0.53502380847930908</v>
      </c>
      <c r="AA266">
        <v>0.30775904655456543</v>
      </c>
      <c r="AB266">
        <v>0.19477418065071106</v>
      </c>
      <c r="AC266">
        <v>1.2052685022354126</v>
      </c>
      <c r="AD266">
        <v>-1.2428255081176758</v>
      </c>
      <c r="AE266">
        <f>VLOOKUP(C266,[1]pop_15p_a!$A$8:$AL$68,5,FALSE)</f>
        <v>8104574.1618530303</v>
      </c>
      <c r="AF266" s="10">
        <v>99.7</v>
      </c>
      <c r="AL266">
        <f t="shared" si="19"/>
        <v>30</v>
      </c>
      <c r="AM266">
        <f t="shared" si="19"/>
        <v>32</v>
      </c>
      <c r="AN266">
        <f t="shared" si="19"/>
        <v>33</v>
      </c>
      <c r="AO266">
        <f t="shared" si="19"/>
        <v>35</v>
      </c>
      <c r="AP266">
        <f t="shared" si="19"/>
        <v>37</v>
      </c>
      <c r="AQ266">
        <f t="shared" si="19"/>
        <v>38</v>
      </c>
    </row>
    <row r="267" spans="1:43">
      <c r="A267" t="s">
        <v>3</v>
      </c>
      <c r="B267" t="s">
        <v>37</v>
      </c>
      <c r="C267">
        <v>2011</v>
      </c>
      <c r="D267">
        <v>441401.28029999998</v>
      </c>
      <c r="E267">
        <v>225197.326</v>
      </c>
      <c r="F267">
        <v>103511.71309999999</v>
      </c>
      <c r="G267">
        <v>101037.15609999999</v>
      </c>
      <c r="H267">
        <v>344471.76459999999</v>
      </c>
      <c r="I267">
        <v>339938.32260000001</v>
      </c>
      <c r="J267">
        <v>11.013083457946777</v>
      </c>
      <c r="K267">
        <v>4.5473604202270508</v>
      </c>
      <c r="L267">
        <v>1559.623779296875</v>
      </c>
      <c r="M267">
        <v>466257.5</v>
      </c>
      <c r="N267">
        <v>321969.125</v>
      </c>
      <c r="O267">
        <v>463844.9375</v>
      </c>
      <c r="P267">
        <v>466257.5</v>
      </c>
      <c r="Q267">
        <v>2381270.25</v>
      </c>
      <c r="R267">
        <v>4.0166966617107391E-2</v>
      </c>
      <c r="S267">
        <v>0.92123508453369141</v>
      </c>
      <c r="T267">
        <v>424467.90625</v>
      </c>
      <c r="U267">
        <v>321969.125</v>
      </c>
      <c r="V267">
        <v>463844.9375</v>
      </c>
      <c r="W267">
        <v>2381270.25</v>
      </c>
      <c r="X267">
        <v>1</v>
      </c>
      <c r="Y267">
        <v>1</v>
      </c>
      <c r="Z267">
        <v>0.55592215061187744</v>
      </c>
      <c r="AA267">
        <v>0.33424392342567444</v>
      </c>
      <c r="AB267">
        <v>0.20260187983512878</v>
      </c>
      <c r="AC267">
        <v>1.3403187990188599</v>
      </c>
      <c r="AD267">
        <v>-1.4330867528915405</v>
      </c>
      <c r="AE267">
        <f>VLOOKUP(C267,[1]pop_15p_a!$A$8:$AL$68,5,FALSE)</f>
        <v>8169606.3421349302</v>
      </c>
      <c r="AF267" s="10">
        <v>102.6</v>
      </c>
      <c r="AL267">
        <f t="shared" si="19"/>
        <v>30</v>
      </c>
      <c r="AM267">
        <f t="shared" si="19"/>
        <v>32</v>
      </c>
      <c r="AN267">
        <f t="shared" si="19"/>
        <v>33</v>
      </c>
      <c r="AO267">
        <f t="shared" si="19"/>
        <v>35</v>
      </c>
      <c r="AP267">
        <f t="shared" si="19"/>
        <v>37</v>
      </c>
      <c r="AQ267">
        <f t="shared" si="19"/>
        <v>38</v>
      </c>
    </row>
    <row r="268" spans="1:43">
      <c r="A268" t="s">
        <v>3</v>
      </c>
      <c r="B268" t="s">
        <v>37</v>
      </c>
      <c r="C268">
        <v>2012</v>
      </c>
      <c r="D268">
        <v>444664.25060000003</v>
      </c>
      <c r="E268">
        <v>228501.99619999999</v>
      </c>
      <c r="F268">
        <v>104738.1991</v>
      </c>
      <c r="G268">
        <v>101692.6201</v>
      </c>
      <c r="H268">
        <v>342794.70179999998</v>
      </c>
      <c r="I268">
        <v>337644.40269999998</v>
      </c>
      <c r="J268">
        <v>11.083550453186035</v>
      </c>
      <c r="K268">
        <v>4.5679183006286621</v>
      </c>
      <c r="L268">
        <v>1559.9051513671875</v>
      </c>
      <c r="M268">
        <v>478024.03125</v>
      </c>
      <c r="N268">
        <v>330888.78125</v>
      </c>
      <c r="O268">
        <v>473870.90625</v>
      </c>
      <c r="P268">
        <v>476811.4375</v>
      </c>
      <c r="Q268">
        <v>2668775.75</v>
      </c>
      <c r="R268">
        <v>4.3009422719478607E-2</v>
      </c>
      <c r="S268">
        <v>0.89829802513122559</v>
      </c>
      <c r="T268">
        <v>425464.46875</v>
      </c>
      <c r="U268">
        <v>324694.75</v>
      </c>
      <c r="V268">
        <v>464033.6875</v>
      </c>
      <c r="W268">
        <v>2416959.75</v>
      </c>
      <c r="X268">
        <v>1.0146421194076538</v>
      </c>
      <c r="Y268">
        <v>0.99274879693984985</v>
      </c>
      <c r="Z268">
        <v>0.56396132707595825</v>
      </c>
      <c r="AA268">
        <v>0.33190211653709412</v>
      </c>
      <c r="AB268">
        <v>0.20412547886371613</v>
      </c>
      <c r="AC268">
        <v>1.268030047416687</v>
      </c>
      <c r="AD268">
        <v>-1.3680189847946167</v>
      </c>
      <c r="AE268">
        <f>VLOOKUP(C268,[1]pop_15p_a!$A$8:$AL$68,5,FALSE)</f>
        <v>8215418.90112809</v>
      </c>
      <c r="AF268" s="10">
        <v>104.3</v>
      </c>
      <c r="AL268">
        <f t="shared" si="19"/>
        <v>30</v>
      </c>
      <c r="AM268">
        <f t="shared" si="19"/>
        <v>32</v>
      </c>
      <c r="AN268">
        <f t="shared" si="19"/>
        <v>33</v>
      </c>
      <c r="AO268">
        <f t="shared" si="19"/>
        <v>35</v>
      </c>
      <c r="AP268">
        <f t="shared" si="19"/>
        <v>37</v>
      </c>
      <c r="AQ268">
        <f t="shared" si="19"/>
        <v>38</v>
      </c>
    </row>
    <row r="269" spans="1:43">
      <c r="A269" t="s">
        <v>3</v>
      </c>
      <c r="B269" t="s">
        <v>37</v>
      </c>
      <c r="C269">
        <v>2013</v>
      </c>
      <c r="D269">
        <v>446706.27350000001</v>
      </c>
      <c r="E269">
        <v>232316.2548</v>
      </c>
      <c r="F269">
        <v>104883.3697</v>
      </c>
      <c r="G269">
        <v>99384.533100000001</v>
      </c>
      <c r="H269">
        <v>344003.58549999999</v>
      </c>
      <c r="I269">
        <v>336922.3222</v>
      </c>
      <c r="J269">
        <v>11.151512145996094</v>
      </c>
      <c r="K269">
        <v>4.5593533515930176</v>
      </c>
      <c r="L269">
        <v>1558.0079345703125</v>
      </c>
      <c r="M269">
        <v>477490.96875</v>
      </c>
      <c r="N269">
        <v>337478.5625</v>
      </c>
      <c r="O269">
        <v>468827.28125</v>
      </c>
      <c r="P269">
        <v>474723.15625</v>
      </c>
      <c r="Q269">
        <v>2742067.5</v>
      </c>
      <c r="R269">
        <v>4.2129993438720703E-2</v>
      </c>
      <c r="S269">
        <v>0.90227103233337402</v>
      </c>
      <c r="T269">
        <v>426318.21875</v>
      </c>
      <c r="U269">
        <v>326665.46875</v>
      </c>
      <c r="V269">
        <v>462874.8125</v>
      </c>
      <c r="W269">
        <v>2449689</v>
      </c>
      <c r="X269">
        <v>1.0277007818222046</v>
      </c>
      <c r="Y269">
        <v>0.99077117443084717</v>
      </c>
      <c r="Z269">
        <v>0.5799524188041687</v>
      </c>
      <c r="AA269">
        <v>0.30465230345726013</v>
      </c>
      <c r="AB269">
        <v>0.20280073583126068</v>
      </c>
      <c r="AC269">
        <v>1.3010377883911133</v>
      </c>
      <c r="AD269">
        <v>-1.3884432315826416</v>
      </c>
      <c r="AE269">
        <f>VLOOKUP(C269,[1]pop_15p_a!$A$8:$AL$68,5,FALSE)</f>
        <v>8251460.5080397697</v>
      </c>
      <c r="AF269" s="10">
        <v>105.5</v>
      </c>
      <c r="AL269">
        <f t="shared" si="19"/>
        <v>30</v>
      </c>
      <c r="AM269">
        <f t="shared" si="19"/>
        <v>32</v>
      </c>
      <c r="AN269">
        <f t="shared" si="19"/>
        <v>33</v>
      </c>
      <c r="AO269">
        <f t="shared" si="19"/>
        <v>35</v>
      </c>
      <c r="AP269">
        <f t="shared" si="19"/>
        <v>37</v>
      </c>
      <c r="AQ269">
        <f t="shared" si="19"/>
        <v>38</v>
      </c>
    </row>
    <row r="270" spans="1:43">
      <c r="A270" t="s">
        <v>3</v>
      </c>
      <c r="B270" t="s">
        <v>37</v>
      </c>
      <c r="C270">
        <v>2014</v>
      </c>
      <c r="D270">
        <v>453757.63579999999</v>
      </c>
      <c r="E270">
        <v>233598.65580000001</v>
      </c>
      <c r="F270">
        <v>106152.2601</v>
      </c>
      <c r="G270">
        <v>104708.1633</v>
      </c>
      <c r="H270">
        <v>361880.63890000002</v>
      </c>
      <c r="I270">
        <v>355548.30690000003</v>
      </c>
      <c r="J270">
        <v>11.219161033630371</v>
      </c>
      <c r="K270">
        <v>4.5866098403930664</v>
      </c>
      <c r="L270">
        <v>1555.2025146484375</v>
      </c>
      <c r="M270">
        <v>481135.09375</v>
      </c>
      <c r="N270">
        <v>340195</v>
      </c>
      <c r="O270">
        <v>476220.25</v>
      </c>
      <c r="P270">
        <v>479259.09375</v>
      </c>
      <c r="Q270">
        <v>2778432</v>
      </c>
      <c r="R270">
        <v>4.0497012436389923E-2</v>
      </c>
      <c r="S270">
        <v>0.88680601119995117</v>
      </c>
      <c r="T270">
        <v>431667.125</v>
      </c>
      <c r="U270">
        <v>328685</v>
      </c>
      <c r="V270">
        <v>472302.0625</v>
      </c>
      <c r="W270">
        <v>2489108.25</v>
      </c>
      <c r="X270">
        <v>1.0472080707550049</v>
      </c>
      <c r="Y270">
        <v>0.99243718385696411</v>
      </c>
      <c r="Z270">
        <v>0.60172760486602783</v>
      </c>
      <c r="AA270">
        <v>0.32011789083480835</v>
      </c>
      <c r="AB270">
        <v>0.19887742400169373</v>
      </c>
      <c r="AC270">
        <v>1.3549586534500122</v>
      </c>
      <c r="AD270">
        <v>-1.4756815433502197</v>
      </c>
      <c r="AE270">
        <f>VLOOKUP(C270,[1]pop_15p_a!$A$8:$AL$68,5,FALSE)</f>
        <v>8283120.7432888597</v>
      </c>
      <c r="AF270" s="10">
        <v>107.5</v>
      </c>
      <c r="AL270">
        <f t="shared" ref="AL270:AQ279" si="20">AL202+9</f>
        <v>30</v>
      </c>
      <c r="AM270">
        <f t="shared" si="20"/>
        <v>32</v>
      </c>
      <c r="AN270">
        <f t="shared" si="20"/>
        <v>33</v>
      </c>
      <c r="AO270">
        <f t="shared" si="20"/>
        <v>35</v>
      </c>
      <c r="AP270">
        <f t="shared" si="20"/>
        <v>37</v>
      </c>
      <c r="AQ270">
        <f t="shared" si="20"/>
        <v>38</v>
      </c>
    </row>
    <row r="271" spans="1:43">
      <c r="A271" t="s">
        <v>3</v>
      </c>
      <c r="B271" t="s">
        <v>37</v>
      </c>
      <c r="C271">
        <v>2015</v>
      </c>
      <c r="D271">
        <v>462981.571</v>
      </c>
      <c r="E271">
        <v>237301.435</v>
      </c>
      <c r="F271">
        <v>106448.76730000001</v>
      </c>
      <c r="G271">
        <v>108625.9627</v>
      </c>
      <c r="H271">
        <v>375348.65899999999</v>
      </c>
      <c r="I271">
        <v>369463.29979999998</v>
      </c>
      <c r="J271">
        <v>11.28794002532959</v>
      </c>
      <c r="K271">
        <v>4.6288161277770996</v>
      </c>
      <c r="L271">
        <v>1544.6099853515625</v>
      </c>
      <c r="M271">
        <v>501469.375</v>
      </c>
      <c r="N271">
        <v>348290.4375</v>
      </c>
      <c r="O271">
        <v>488312.125</v>
      </c>
      <c r="P271">
        <v>495379.53125</v>
      </c>
      <c r="Q271">
        <v>2880532</v>
      </c>
      <c r="R271">
        <v>4.078974574804306E-2</v>
      </c>
      <c r="S271">
        <v>0.90234589576721191</v>
      </c>
      <c r="T271">
        <v>439077.46875</v>
      </c>
      <c r="U271">
        <v>331305.6875</v>
      </c>
      <c r="V271">
        <v>479754.34375</v>
      </c>
      <c r="W271">
        <v>2530577</v>
      </c>
      <c r="X271">
        <v>1.0690360069274902</v>
      </c>
      <c r="Y271">
        <v>0.99900686740875244</v>
      </c>
      <c r="Z271">
        <v>0.58931648731231689</v>
      </c>
      <c r="AA271">
        <v>0.31406131386756897</v>
      </c>
      <c r="AB271">
        <v>0.1918807327747345</v>
      </c>
      <c r="AC271">
        <v>1.1963298320770264</v>
      </c>
      <c r="AD271">
        <v>-1.2915884256362915</v>
      </c>
      <c r="AE271">
        <f>VLOOKUP(C271,[1]pop_15p_a!$A$8:$AL$68,5,FALSE)</f>
        <v>8315414.53865676</v>
      </c>
      <c r="AF271" s="10">
        <v>106.3</v>
      </c>
      <c r="AL271">
        <f t="shared" si="20"/>
        <v>30</v>
      </c>
      <c r="AM271">
        <f t="shared" si="20"/>
        <v>32</v>
      </c>
      <c r="AN271">
        <f t="shared" si="20"/>
        <v>33</v>
      </c>
      <c r="AO271">
        <f t="shared" si="20"/>
        <v>35</v>
      </c>
      <c r="AP271">
        <f t="shared" si="20"/>
        <v>37</v>
      </c>
      <c r="AQ271">
        <f t="shared" si="20"/>
        <v>38</v>
      </c>
    </row>
    <row r="272" spans="1:43">
      <c r="A272" t="s">
        <v>3</v>
      </c>
      <c r="B272" t="s">
        <v>37</v>
      </c>
      <c r="C272">
        <v>2016</v>
      </c>
      <c r="D272">
        <v>469977.71350000001</v>
      </c>
      <c r="E272">
        <v>241778.13620000001</v>
      </c>
      <c r="F272">
        <v>106899.099</v>
      </c>
      <c r="G272">
        <v>112749.91439999999</v>
      </c>
      <c r="H272">
        <v>399835.67359999998</v>
      </c>
      <c r="I272">
        <v>397281.5625</v>
      </c>
      <c r="J272">
        <v>11.358379364013672</v>
      </c>
      <c r="K272">
        <v>4.6923022270202637</v>
      </c>
      <c r="L272">
        <v>1545.8150634765625</v>
      </c>
      <c r="M272">
        <v>516798.59375</v>
      </c>
      <c r="N272">
        <v>353663.5</v>
      </c>
      <c r="O272">
        <v>500398.53125</v>
      </c>
      <c r="P272">
        <v>507133.875</v>
      </c>
      <c r="Q272">
        <v>2995042.75</v>
      </c>
      <c r="R272">
        <v>4.1962627321481705E-2</v>
      </c>
      <c r="S272">
        <v>0.90055805444717407</v>
      </c>
      <c r="T272">
        <v>445613.9375</v>
      </c>
      <c r="U272">
        <v>335022.4375</v>
      </c>
      <c r="V272">
        <v>489641.625</v>
      </c>
      <c r="W272">
        <v>2575013.25</v>
      </c>
      <c r="X272">
        <v>1.0931880474090576</v>
      </c>
      <c r="Y272">
        <v>0.995108962059021</v>
      </c>
      <c r="Z272">
        <v>0.58139938116073608</v>
      </c>
      <c r="AA272">
        <v>0.31857621669769287</v>
      </c>
      <c r="AB272">
        <v>0.18643888831138611</v>
      </c>
      <c r="AC272">
        <v>1.2307519912719727</v>
      </c>
      <c r="AD272">
        <v>-1.3171664476394653</v>
      </c>
      <c r="AE272">
        <f>VLOOKUP(C272,[1]pop_15p_a!$A$8:$AL$68,5,FALSE)</f>
        <v>8363486.2066637697</v>
      </c>
      <c r="AF272" s="10">
        <v>106.1</v>
      </c>
      <c r="AL272">
        <f t="shared" si="20"/>
        <v>30</v>
      </c>
      <c r="AM272">
        <f t="shared" si="20"/>
        <v>32</v>
      </c>
      <c r="AN272">
        <f t="shared" si="20"/>
        <v>33</v>
      </c>
      <c r="AO272">
        <f t="shared" si="20"/>
        <v>35</v>
      </c>
      <c r="AP272">
        <f t="shared" si="20"/>
        <v>37</v>
      </c>
      <c r="AQ272">
        <f t="shared" si="20"/>
        <v>38</v>
      </c>
    </row>
    <row r="273" spans="1:43">
      <c r="A273" t="s">
        <v>3</v>
      </c>
      <c r="B273" t="s">
        <v>37</v>
      </c>
      <c r="C273">
        <v>2017</v>
      </c>
      <c r="D273">
        <v>479208.9817</v>
      </c>
      <c r="E273">
        <v>246208.13810000001</v>
      </c>
      <c r="F273">
        <v>107222.5416</v>
      </c>
      <c r="G273">
        <v>114171.75139999999</v>
      </c>
      <c r="H273">
        <v>420965.43680000002</v>
      </c>
      <c r="I273">
        <v>414788.38630000001</v>
      </c>
      <c r="J273">
        <v>11.429335594177246</v>
      </c>
      <c r="K273">
        <v>4.7572174072265625</v>
      </c>
      <c r="L273">
        <v>1544.26904296875</v>
      </c>
      <c r="M273">
        <v>531719.625</v>
      </c>
      <c r="N273">
        <v>362300.65625</v>
      </c>
      <c r="O273">
        <v>516281.0625</v>
      </c>
      <c r="P273">
        <v>522365.46875</v>
      </c>
      <c r="Q273">
        <v>3032260.75</v>
      </c>
      <c r="R273">
        <v>4.1864905506372452E-2</v>
      </c>
      <c r="S273">
        <v>0.90824580192565918</v>
      </c>
      <c r="T273">
        <v>453157.65625</v>
      </c>
      <c r="U273">
        <v>338166.28125</v>
      </c>
      <c r="V273">
        <v>494973.4375</v>
      </c>
      <c r="W273">
        <v>2619847.75</v>
      </c>
      <c r="X273">
        <v>1.1163284778594971</v>
      </c>
      <c r="Y273">
        <v>0.99474138021469116</v>
      </c>
      <c r="Z273">
        <v>0.57407402992248535</v>
      </c>
      <c r="AA273">
        <v>0.32348558306694031</v>
      </c>
      <c r="AB273">
        <v>0.18705558776855469</v>
      </c>
      <c r="AC273">
        <v>1.2711093425750732</v>
      </c>
      <c r="AD273">
        <v>-1.355724573135376</v>
      </c>
      <c r="AE273">
        <f>VLOOKUP(C273,[1]pop_15p_a!$A$8:$AL$68,5,FALSE)</f>
        <v>8411422.93819708</v>
      </c>
      <c r="AF273" s="10">
        <v>103.4</v>
      </c>
      <c r="AL273">
        <f t="shared" si="20"/>
        <v>30</v>
      </c>
      <c r="AM273">
        <f t="shared" si="20"/>
        <v>32</v>
      </c>
      <c r="AN273">
        <f t="shared" si="20"/>
        <v>33</v>
      </c>
      <c r="AO273">
        <f t="shared" si="20"/>
        <v>35</v>
      </c>
      <c r="AP273">
        <f t="shared" si="20"/>
        <v>37</v>
      </c>
      <c r="AQ273">
        <f t="shared" si="20"/>
        <v>38</v>
      </c>
    </row>
    <row r="274" spans="1:43">
      <c r="A274" s="3" t="s">
        <v>233</v>
      </c>
      <c r="B274" s="3" t="s">
        <v>234</v>
      </c>
      <c r="C274">
        <v>1950</v>
      </c>
      <c r="J274">
        <v>53.243396759033203</v>
      </c>
      <c r="K274">
        <v>19.505514144897461</v>
      </c>
      <c r="L274">
        <v>2042</v>
      </c>
      <c r="M274">
        <v>84601.9375</v>
      </c>
      <c r="N274">
        <v>61076.6640625</v>
      </c>
      <c r="O274">
        <v>76442.4140625</v>
      </c>
      <c r="P274">
        <v>79962.234375</v>
      </c>
      <c r="Q274">
        <v>149388.125</v>
      </c>
      <c r="T274">
        <v>145751.84375</v>
      </c>
      <c r="U274">
        <v>101946.1015625</v>
      </c>
      <c r="V274">
        <v>141362.28125</v>
      </c>
      <c r="W274">
        <v>638548.75</v>
      </c>
      <c r="Z274">
        <v>0.65418332815170288</v>
      </c>
      <c r="AA274">
        <v>0.19773682951927185</v>
      </c>
      <c r="AB274">
        <v>0.13179215788841248</v>
      </c>
      <c r="AC274">
        <v>0.11796280741691589</v>
      </c>
      <c r="AD274">
        <v>-0.11438378691673279</v>
      </c>
      <c r="AF274" s="10"/>
      <c r="AL274">
        <f t="shared" si="20"/>
        <v>39</v>
      </c>
      <c r="AM274">
        <f t="shared" si="20"/>
        <v>41</v>
      </c>
      <c r="AN274">
        <f t="shared" si="20"/>
        <v>42</v>
      </c>
      <c r="AO274">
        <f t="shared" si="20"/>
        <v>44</v>
      </c>
      <c r="AP274">
        <f t="shared" si="20"/>
        <v>46</v>
      </c>
      <c r="AQ274">
        <f t="shared" si="20"/>
        <v>47</v>
      </c>
    </row>
    <row r="275" spans="1:43">
      <c r="A275" s="3" t="s">
        <v>233</v>
      </c>
      <c r="B275" s="3" t="s">
        <v>234</v>
      </c>
      <c r="C275">
        <v>1951</v>
      </c>
      <c r="J275">
        <v>54.790054321289063</v>
      </c>
      <c r="K275">
        <v>20.049251556396484</v>
      </c>
      <c r="L275">
        <v>2051.0185546875</v>
      </c>
      <c r="M275">
        <v>88422</v>
      </c>
      <c r="N275">
        <v>63738.20703125</v>
      </c>
      <c r="O275">
        <v>83279.0546875</v>
      </c>
      <c r="P275">
        <v>84094.765625</v>
      </c>
      <c r="Q275">
        <v>164255.9375</v>
      </c>
      <c r="T275">
        <v>152889.453125</v>
      </c>
      <c r="U275">
        <v>106546.1796875</v>
      </c>
      <c r="V275">
        <v>151916.75</v>
      </c>
      <c r="W275">
        <v>687597.5625</v>
      </c>
      <c r="Z275">
        <v>0.65990132093429565</v>
      </c>
      <c r="AA275">
        <v>0.24482731521129608</v>
      </c>
      <c r="AB275">
        <v>0.13867476582527161</v>
      </c>
      <c r="AC275">
        <v>0.13493970036506653</v>
      </c>
      <c r="AD275">
        <v>-0.18794620037078857</v>
      </c>
      <c r="AF275" s="10"/>
      <c r="AL275">
        <f t="shared" si="20"/>
        <v>39</v>
      </c>
      <c r="AM275">
        <f t="shared" si="20"/>
        <v>41</v>
      </c>
      <c r="AN275">
        <f t="shared" si="20"/>
        <v>42</v>
      </c>
      <c r="AO275">
        <f t="shared" si="20"/>
        <v>44</v>
      </c>
      <c r="AP275">
        <f t="shared" si="20"/>
        <v>46</v>
      </c>
      <c r="AQ275">
        <f t="shared" si="20"/>
        <v>47</v>
      </c>
    </row>
    <row r="276" spans="1:43">
      <c r="A276" s="3" t="s">
        <v>233</v>
      </c>
      <c r="B276" s="3" t="s">
        <v>234</v>
      </c>
      <c r="C276">
        <v>1952</v>
      </c>
      <c r="J276">
        <v>56.391075134277344</v>
      </c>
      <c r="K276">
        <v>20.612316131591797</v>
      </c>
      <c r="L276">
        <v>2060.0771484375</v>
      </c>
      <c r="M276">
        <v>96716.046875</v>
      </c>
      <c r="N276">
        <v>68275.890625</v>
      </c>
      <c r="O276">
        <v>91921.96875</v>
      </c>
      <c r="P276">
        <v>92478.90625</v>
      </c>
      <c r="Q276">
        <v>178373.546875</v>
      </c>
      <c r="T276">
        <v>167427.828125</v>
      </c>
      <c r="U276">
        <v>115895.5234375</v>
      </c>
      <c r="V276">
        <v>166490.4375</v>
      </c>
      <c r="W276">
        <v>743489.875</v>
      </c>
      <c r="Z276">
        <v>0.63537174463272095</v>
      </c>
      <c r="AA276">
        <v>0.26507094502449036</v>
      </c>
      <c r="AB276">
        <v>0.12999647855758667</v>
      </c>
      <c r="AC276">
        <v>8.8223479688167572E-2</v>
      </c>
      <c r="AD276">
        <v>-0.14108084142208099</v>
      </c>
      <c r="AL276">
        <f t="shared" si="20"/>
        <v>39</v>
      </c>
      <c r="AM276">
        <f t="shared" si="20"/>
        <v>41</v>
      </c>
      <c r="AN276">
        <f t="shared" si="20"/>
        <v>42</v>
      </c>
      <c r="AO276">
        <f t="shared" si="20"/>
        <v>44</v>
      </c>
      <c r="AP276">
        <f t="shared" si="20"/>
        <v>46</v>
      </c>
      <c r="AQ276">
        <f t="shared" si="20"/>
        <v>47</v>
      </c>
    </row>
    <row r="277" spans="1:43">
      <c r="A277" s="3" t="s">
        <v>233</v>
      </c>
      <c r="B277" s="3" t="s">
        <v>234</v>
      </c>
      <c r="C277">
        <v>1953</v>
      </c>
      <c r="J277">
        <v>58.048660278320312</v>
      </c>
      <c r="K277">
        <v>21.195558547973633</v>
      </c>
      <c r="L277">
        <v>2069.175537109375</v>
      </c>
      <c r="M277">
        <v>99095.3828125</v>
      </c>
      <c r="N277">
        <v>72471.3046875</v>
      </c>
      <c r="O277">
        <v>91257.9453125</v>
      </c>
      <c r="P277">
        <v>94783.6796875</v>
      </c>
      <c r="Q277">
        <v>185055.796875</v>
      </c>
      <c r="T277">
        <v>175936.359375</v>
      </c>
      <c r="U277">
        <v>122070.34375</v>
      </c>
      <c r="V277">
        <v>167328.984375</v>
      </c>
      <c r="W277">
        <v>779262.375</v>
      </c>
      <c r="Z277">
        <v>0.62624150514602661</v>
      </c>
      <c r="AA277">
        <v>0.20341722667217255</v>
      </c>
      <c r="AB277">
        <v>0.15846042335033417</v>
      </c>
      <c r="AC277">
        <v>8.9506402611732483E-2</v>
      </c>
      <c r="AD277">
        <v>-9.2346780002117157E-2</v>
      </c>
      <c r="AL277">
        <f t="shared" si="20"/>
        <v>39</v>
      </c>
      <c r="AM277">
        <f t="shared" si="20"/>
        <v>41</v>
      </c>
      <c r="AN277">
        <f t="shared" si="20"/>
        <v>42</v>
      </c>
      <c r="AO277">
        <f t="shared" si="20"/>
        <v>44</v>
      </c>
      <c r="AP277">
        <f t="shared" si="20"/>
        <v>46</v>
      </c>
      <c r="AQ277">
        <f t="shared" si="20"/>
        <v>47</v>
      </c>
    </row>
    <row r="278" spans="1:43">
      <c r="A278" s="3" t="s">
        <v>233</v>
      </c>
      <c r="B278" s="3" t="s">
        <v>234</v>
      </c>
      <c r="C278">
        <v>1954</v>
      </c>
      <c r="J278">
        <v>59.765083312988281</v>
      </c>
      <c r="K278">
        <v>21.799867630004883</v>
      </c>
      <c r="L278">
        <v>2078.314208984375</v>
      </c>
      <c r="M278">
        <v>108062.5234375</v>
      </c>
      <c r="N278">
        <v>79825.2421875</v>
      </c>
      <c r="O278">
        <v>101838.7265625</v>
      </c>
      <c r="P278">
        <v>103157.7734375</v>
      </c>
      <c r="Q278">
        <v>193487.765625</v>
      </c>
      <c r="R278">
        <v>2.5317084044218063E-2</v>
      </c>
      <c r="S278">
        <v>0.48345792293548584</v>
      </c>
      <c r="T278">
        <v>190369.34375</v>
      </c>
      <c r="U278">
        <v>134677.265625</v>
      </c>
      <c r="V278">
        <v>187122.171875</v>
      </c>
      <c r="W278">
        <v>826281.375</v>
      </c>
      <c r="X278">
        <v>5.6940797716379166E-2</v>
      </c>
      <c r="Y278">
        <v>0.72255760431289673</v>
      </c>
      <c r="Z278">
        <v>0.6564481258392334</v>
      </c>
      <c r="AA278">
        <v>0.21969699859619141</v>
      </c>
      <c r="AB278">
        <v>0.14021667838096619</v>
      </c>
      <c r="AC278">
        <v>9.1950327157974243E-2</v>
      </c>
      <c r="AD278">
        <v>-0.10958995670080185</v>
      </c>
      <c r="AL278">
        <f t="shared" si="20"/>
        <v>39</v>
      </c>
      <c r="AM278">
        <f t="shared" si="20"/>
        <v>41</v>
      </c>
      <c r="AN278">
        <f t="shared" si="20"/>
        <v>42</v>
      </c>
      <c r="AO278">
        <f t="shared" si="20"/>
        <v>44</v>
      </c>
      <c r="AP278">
        <f t="shared" si="20"/>
        <v>46</v>
      </c>
      <c r="AQ278">
        <f t="shared" si="20"/>
        <v>47</v>
      </c>
    </row>
    <row r="279" spans="1:43">
      <c r="A279" s="3" t="s">
        <v>233</v>
      </c>
      <c r="B279" s="3" t="s">
        <v>234</v>
      </c>
      <c r="C279">
        <v>1955</v>
      </c>
      <c r="J279">
        <v>61.542739868164063</v>
      </c>
      <c r="K279">
        <v>22.426181793212891</v>
      </c>
      <c r="L279">
        <v>2087.4931640625</v>
      </c>
      <c r="M279">
        <v>115911.1015625</v>
      </c>
      <c r="N279">
        <v>84629.4921875</v>
      </c>
      <c r="O279">
        <v>106532.46875</v>
      </c>
      <c r="P279">
        <v>110189.796875</v>
      </c>
      <c r="Q279">
        <v>204230.0625</v>
      </c>
      <c r="R279">
        <v>2.5856334716081619E-2</v>
      </c>
      <c r="S279">
        <v>0.48566722869873047</v>
      </c>
      <c r="T279">
        <v>202657.96875</v>
      </c>
      <c r="U279">
        <v>143143.5625</v>
      </c>
      <c r="V279">
        <v>196906.90625</v>
      </c>
      <c r="W279">
        <v>870755.8125</v>
      </c>
      <c r="X279">
        <v>6.0127038508653641E-2</v>
      </c>
      <c r="Y279">
        <v>0.73439347743988037</v>
      </c>
      <c r="Z279">
        <v>0.64713096618652344</v>
      </c>
      <c r="AA279">
        <v>0.20404992997646332</v>
      </c>
      <c r="AB279">
        <v>0.14128445088863373</v>
      </c>
      <c r="AC279">
        <v>8.043748140335083E-2</v>
      </c>
      <c r="AD279">
        <v>-8.4794566035270691E-2</v>
      </c>
      <c r="AL279">
        <f t="shared" si="20"/>
        <v>39</v>
      </c>
      <c r="AM279">
        <f t="shared" si="20"/>
        <v>41</v>
      </c>
      <c r="AN279">
        <f t="shared" si="20"/>
        <v>42</v>
      </c>
      <c r="AO279">
        <f t="shared" si="20"/>
        <v>44</v>
      </c>
      <c r="AP279">
        <f t="shared" si="20"/>
        <v>46</v>
      </c>
      <c r="AQ279">
        <f t="shared" si="20"/>
        <v>47</v>
      </c>
    </row>
    <row r="280" spans="1:43">
      <c r="A280" s="3" t="s">
        <v>233</v>
      </c>
      <c r="B280" s="3" t="s">
        <v>234</v>
      </c>
      <c r="C280">
        <v>1956</v>
      </c>
      <c r="J280">
        <v>63.394245147705078</v>
      </c>
      <c r="K280">
        <v>23.075485229492188</v>
      </c>
      <c r="L280">
        <v>2096.712890625</v>
      </c>
      <c r="M280">
        <v>119873.953125</v>
      </c>
      <c r="N280">
        <v>87737.484375</v>
      </c>
      <c r="O280">
        <v>108889.3984375</v>
      </c>
      <c r="P280">
        <v>113598.15625</v>
      </c>
      <c r="Q280">
        <v>218736.359375</v>
      </c>
      <c r="R280">
        <v>2.6029929518699646E-2</v>
      </c>
      <c r="S280">
        <v>0.48001283407211304</v>
      </c>
      <c r="T280">
        <v>210014.609375</v>
      </c>
      <c r="U280">
        <v>149185.71875</v>
      </c>
      <c r="V280">
        <v>202250.609375</v>
      </c>
      <c r="W280">
        <v>909018.5625</v>
      </c>
      <c r="X280">
        <v>6.2723331153392792E-2</v>
      </c>
      <c r="Y280">
        <v>0.72992342710494995</v>
      </c>
      <c r="Z280">
        <v>0.63623899221420288</v>
      </c>
      <c r="AA280">
        <v>0.19070945680141449</v>
      </c>
      <c r="AB280">
        <v>0.15481798350811005</v>
      </c>
      <c r="AC280">
        <v>8.4510281682014465E-2</v>
      </c>
      <c r="AD280">
        <v>-8.6625337600708008E-2</v>
      </c>
      <c r="AL280">
        <f t="shared" ref="AL280:AQ289" si="21">AL212+9</f>
        <v>39</v>
      </c>
      <c r="AM280">
        <f t="shared" si="21"/>
        <v>41</v>
      </c>
      <c r="AN280">
        <f t="shared" si="21"/>
        <v>42</v>
      </c>
      <c r="AO280">
        <f t="shared" si="21"/>
        <v>44</v>
      </c>
      <c r="AP280">
        <f t="shared" si="21"/>
        <v>46</v>
      </c>
      <c r="AQ280">
        <f t="shared" si="21"/>
        <v>47</v>
      </c>
    </row>
    <row r="281" spans="1:43">
      <c r="A281" s="3" t="s">
        <v>233</v>
      </c>
      <c r="B281" s="3" t="s">
        <v>234</v>
      </c>
      <c r="C281">
        <v>1957</v>
      </c>
      <c r="J281">
        <v>65.306251525878906</v>
      </c>
      <c r="K281">
        <v>23.748809814453125</v>
      </c>
      <c r="L281">
        <v>2105.97314453125</v>
      </c>
      <c r="M281">
        <v>130645.46875</v>
      </c>
      <c r="N281">
        <v>93336.96875</v>
      </c>
      <c r="O281">
        <v>121609.4296875</v>
      </c>
      <c r="P281">
        <v>123855.5078125</v>
      </c>
      <c r="Q281">
        <v>232347.59375</v>
      </c>
      <c r="R281">
        <v>2.7036158367991447E-2</v>
      </c>
      <c r="S281">
        <v>0.49182954430580139</v>
      </c>
      <c r="T281">
        <v>231101.25</v>
      </c>
      <c r="U281">
        <v>159171.28125</v>
      </c>
      <c r="V281">
        <v>223669.0625</v>
      </c>
      <c r="W281">
        <v>970897.875</v>
      </c>
      <c r="X281">
        <v>6.7122794687747955E-2</v>
      </c>
      <c r="Y281">
        <v>0.76077163219451904</v>
      </c>
      <c r="Z281">
        <v>0.62354671955108643</v>
      </c>
      <c r="AA281">
        <v>0.23401319980621338</v>
      </c>
      <c r="AB281">
        <v>0.14901022613048553</v>
      </c>
      <c r="AC281">
        <v>7.197946310043335E-2</v>
      </c>
      <c r="AD281">
        <v>-9.0777173638343811E-2</v>
      </c>
      <c r="AL281">
        <f t="shared" si="21"/>
        <v>39</v>
      </c>
      <c r="AM281">
        <f t="shared" si="21"/>
        <v>41</v>
      </c>
      <c r="AN281">
        <f t="shared" si="21"/>
        <v>42</v>
      </c>
      <c r="AO281">
        <f t="shared" si="21"/>
        <v>44</v>
      </c>
      <c r="AP281">
        <f t="shared" si="21"/>
        <v>46</v>
      </c>
      <c r="AQ281">
        <f t="shared" si="21"/>
        <v>47</v>
      </c>
    </row>
    <row r="282" spans="1:43">
      <c r="A282" s="3" t="s">
        <v>233</v>
      </c>
      <c r="B282" s="3" t="s">
        <v>234</v>
      </c>
      <c r="C282">
        <v>1958</v>
      </c>
      <c r="J282">
        <v>67.280891418457031</v>
      </c>
      <c r="K282">
        <v>24.447240829467773</v>
      </c>
      <c r="L282">
        <v>2115.274169921875</v>
      </c>
      <c r="M282">
        <v>137943.3125</v>
      </c>
      <c r="N282">
        <v>101586.21875</v>
      </c>
      <c r="O282">
        <v>129543.3984375</v>
      </c>
      <c r="P282">
        <v>131057.65625</v>
      </c>
      <c r="Q282">
        <v>239007.421875</v>
      </c>
      <c r="R282">
        <v>2.8046958148479462E-2</v>
      </c>
      <c r="S282">
        <v>0.49710103869438171</v>
      </c>
      <c r="T282">
        <v>245850.0625</v>
      </c>
      <c r="U282">
        <v>172960.125</v>
      </c>
      <c r="V282">
        <v>238798.46875</v>
      </c>
      <c r="W282">
        <v>1028077.25</v>
      </c>
      <c r="X282">
        <v>7.1139723062515259E-2</v>
      </c>
      <c r="Y282">
        <v>0.77008515596389771</v>
      </c>
      <c r="Z282">
        <v>0.6404571533203125</v>
      </c>
      <c r="AA282">
        <v>0.21766951680183411</v>
      </c>
      <c r="AB282">
        <v>0.15047459304332733</v>
      </c>
      <c r="AC282">
        <v>6.174473837018013E-2</v>
      </c>
      <c r="AD282">
        <v>-7.5091354548931122E-2</v>
      </c>
      <c r="AL282">
        <f t="shared" si="21"/>
        <v>39</v>
      </c>
      <c r="AM282">
        <f t="shared" si="21"/>
        <v>41</v>
      </c>
      <c r="AN282">
        <f t="shared" si="21"/>
        <v>42</v>
      </c>
      <c r="AO282">
        <f t="shared" si="21"/>
        <v>44</v>
      </c>
      <c r="AP282">
        <f t="shared" si="21"/>
        <v>46</v>
      </c>
      <c r="AQ282">
        <f t="shared" si="21"/>
        <v>47</v>
      </c>
    </row>
    <row r="283" spans="1:43">
      <c r="A283" s="3" t="s">
        <v>233</v>
      </c>
      <c r="B283" s="3" t="s">
        <v>234</v>
      </c>
      <c r="C283">
        <v>1959</v>
      </c>
      <c r="J283">
        <v>69.320358276367188</v>
      </c>
      <c r="K283">
        <v>25.171924591064453</v>
      </c>
      <c r="L283">
        <v>2124.616455078125</v>
      </c>
      <c r="M283">
        <v>144702.375</v>
      </c>
      <c r="N283">
        <v>105012.4765625</v>
      </c>
      <c r="O283">
        <v>139142.5625</v>
      </c>
      <c r="P283">
        <v>136825.015625</v>
      </c>
      <c r="Q283">
        <v>255234.1875</v>
      </c>
      <c r="R283">
        <v>2.9476970434188843E-2</v>
      </c>
      <c r="S283">
        <v>0.47725936770439148</v>
      </c>
      <c r="T283">
        <v>264807.625</v>
      </c>
      <c r="U283">
        <v>179508.1875</v>
      </c>
      <c r="V283">
        <v>256626.546875</v>
      </c>
      <c r="W283">
        <v>1105091.5</v>
      </c>
      <c r="X283">
        <v>7.6801471412181854E-2</v>
      </c>
      <c r="Y283">
        <v>0.78210777044296265</v>
      </c>
      <c r="Z283">
        <v>0.63101911544799805</v>
      </c>
      <c r="AA283">
        <v>0.25464272499084473</v>
      </c>
      <c r="AB283">
        <v>0.1524733304977417</v>
      </c>
      <c r="AC283">
        <v>6.7681953310966492E-2</v>
      </c>
      <c r="AD283">
        <v>-8.4451638162136078E-2</v>
      </c>
      <c r="AL283">
        <f t="shared" si="21"/>
        <v>39</v>
      </c>
      <c r="AM283">
        <f t="shared" si="21"/>
        <v>41</v>
      </c>
      <c r="AN283">
        <f t="shared" si="21"/>
        <v>42</v>
      </c>
      <c r="AO283">
        <f t="shared" si="21"/>
        <v>44</v>
      </c>
      <c r="AP283">
        <f t="shared" si="21"/>
        <v>46</v>
      </c>
      <c r="AQ283">
        <f t="shared" si="21"/>
        <v>47</v>
      </c>
    </row>
    <row r="284" spans="1:43">
      <c r="A284" s="3" t="s">
        <v>233</v>
      </c>
      <c r="B284" s="3" t="s">
        <v>234</v>
      </c>
      <c r="C284">
        <v>1960</v>
      </c>
      <c r="J284">
        <v>71.42694091796875</v>
      </c>
      <c r="K284">
        <v>25.924053192138672</v>
      </c>
      <c r="L284">
        <v>2134</v>
      </c>
      <c r="M284">
        <v>159060.609375</v>
      </c>
      <c r="N284">
        <v>118364.2265625</v>
      </c>
      <c r="O284">
        <v>150661.578125</v>
      </c>
      <c r="P284">
        <v>151028.734375</v>
      </c>
      <c r="Q284">
        <v>267817.1875</v>
      </c>
      <c r="R284">
        <v>3.0575506389141083E-2</v>
      </c>
      <c r="S284">
        <v>0.49352511763572693</v>
      </c>
      <c r="T284">
        <v>285361.59375</v>
      </c>
      <c r="U284">
        <v>199801.765625</v>
      </c>
      <c r="V284">
        <v>277110.15625</v>
      </c>
      <c r="W284">
        <v>1173179.75</v>
      </c>
      <c r="X284">
        <v>8.1584461033344269E-2</v>
      </c>
      <c r="Y284">
        <v>0.8008696436882019</v>
      </c>
      <c r="Z284">
        <v>0.64690142869949341</v>
      </c>
      <c r="AA284">
        <v>0.22100071609020233</v>
      </c>
      <c r="AB284">
        <v>0.16302837431430817</v>
      </c>
      <c r="AC284">
        <v>6.29691481590271E-2</v>
      </c>
      <c r="AD284">
        <v>-9.6853993833065033E-2</v>
      </c>
      <c r="AL284">
        <f t="shared" si="21"/>
        <v>39</v>
      </c>
      <c r="AM284">
        <f t="shared" si="21"/>
        <v>41</v>
      </c>
      <c r="AN284">
        <f t="shared" si="21"/>
        <v>42</v>
      </c>
      <c r="AO284">
        <f t="shared" si="21"/>
        <v>44</v>
      </c>
      <c r="AP284">
        <f t="shared" si="21"/>
        <v>46</v>
      </c>
      <c r="AQ284">
        <f t="shared" si="21"/>
        <v>47</v>
      </c>
    </row>
    <row r="285" spans="1:43">
      <c r="A285" s="3" t="s">
        <v>233</v>
      </c>
      <c r="B285" s="3" t="s">
        <v>234</v>
      </c>
      <c r="C285">
        <v>1961</v>
      </c>
      <c r="J285">
        <v>73.557037353515625</v>
      </c>
      <c r="K285">
        <v>26.538642883300781</v>
      </c>
      <c r="L285">
        <v>2135.097412109375</v>
      </c>
      <c r="M285">
        <v>179391.421875</v>
      </c>
      <c r="N285">
        <v>138204.703125</v>
      </c>
      <c r="O285">
        <v>172235.921875</v>
      </c>
      <c r="P285">
        <v>170694.1875</v>
      </c>
      <c r="Q285">
        <v>281622.84375</v>
      </c>
      <c r="R285">
        <v>2.9757652431726456E-2</v>
      </c>
      <c r="S285">
        <v>0.54829162359237671</v>
      </c>
      <c r="T285">
        <v>325521.1875</v>
      </c>
      <c r="U285">
        <v>230736.734375</v>
      </c>
      <c r="V285">
        <v>316463.90625</v>
      </c>
      <c r="W285">
        <v>1242316.25</v>
      </c>
      <c r="X285">
        <v>8.6432486772537231E-2</v>
      </c>
      <c r="Y285">
        <v>0.87406003475189209</v>
      </c>
      <c r="Z285">
        <v>0.66855323314666748</v>
      </c>
      <c r="AA285">
        <v>0.20380125939846039</v>
      </c>
      <c r="AB285">
        <v>0.15910710394382477</v>
      </c>
      <c r="AC285">
        <v>5.6082483381032944E-2</v>
      </c>
      <c r="AD285">
        <v>-7.9058676958084106E-2</v>
      </c>
      <c r="AL285">
        <f t="shared" si="21"/>
        <v>39</v>
      </c>
      <c r="AM285">
        <f t="shared" si="21"/>
        <v>41</v>
      </c>
      <c r="AN285">
        <f t="shared" si="21"/>
        <v>42</v>
      </c>
      <c r="AO285">
        <f t="shared" si="21"/>
        <v>44</v>
      </c>
      <c r="AP285">
        <f t="shared" si="21"/>
        <v>46</v>
      </c>
      <c r="AQ285">
        <f t="shared" si="21"/>
        <v>47</v>
      </c>
    </row>
    <row r="286" spans="1:43">
      <c r="A286" s="3" t="s">
        <v>233</v>
      </c>
      <c r="B286" s="3" t="s">
        <v>234</v>
      </c>
      <c r="C286">
        <v>1962</v>
      </c>
      <c r="J286">
        <v>75.755287170410156</v>
      </c>
      <c r="K286">
        <v>27.179344177246094</v>
      </c>
      <c r="L286">
        <v>2136.195556640625</v>
      </c>
      <c r="M286">
        <v>190975.4375</v>
      </c>
      <c r="N286">
        <v>147013.546875</v>
      </c>
      <c r="O286">
        <v>181914.859375</v>
      </c>
      <c r="P286">
        <v>181514.1875</v>
      </c>
      <c r="Q286">
        <v>296851.375</v>
      </c>
      <c r="R286">
        <v>3.0424419790506363E-2</v>
      </c>
      <c r="S286">
        <v>0.55602759122848511</v>
      </c>
      <c r="T286">
        <v>342360.5625</v>
      </c>
      <c r="U286">
        <v>244786.625</v>
      </c>
      <c r="V286">
        <v>334898.5</v>
      </c>
      <c r="W286">
        <v>1317532.5</v>
      </c>
      <c r="X286">
        <v>9.1884978115558624E-2</v>
      </c>
      <c r="Y286">
        <v>0.8778456449508667</v>
      </c>
      <c r="Z286">
        <v>0.66378223896026611</v>
      </c>
      <c r="AA286">
        <v>0.19354753196239471</v>
      </c>
      <c r="AB286">
        <v>0.15149097144603729</v>
      </c>
      <c r="AC286">
        <v>4.6513855457305908E-2</v>
      </c>
      <c r="AD286">
        <v>-6.6142402589321136E-2</v>
      </c>
      <c r="AL286">
        <f t="shared" si="21"/>
        <v>39</v>
      </c>
      <c r="AM286">
        <f t="shared" si="21"/>
        <v>41</v>
      </c>
      <c r="AN286">
        <f t="shared" si="21"/>
        <v>42</v>
      </c>
      <c r="AO286">
        <f t="shared" si="21"/>
        <v>44</v>
      </c>
      <c r="AP286">
        <f t="shared" si="21"/>
        <v>46</v>
      </c>
      <c r="AQ286">
        <f t="shared" si="21"/>
        <v>47</v>
      </c>
    </row>
    <row r="287" spans="1:43">
      <c r="A287" s="3" t="s">
        <v>233</v>
      </c>
      <c r="B287" s="3" t="s">
        <v>234</v>
      </c>
      <c r="C287">
        <v>1963</v>
      </c>
      <c r="J287">
        <v>78.02398681640625</v>
      </c>
      <c r="K287">
        <v>27.847553253173828</v>
      </c>
      <c r="L287">
        <v>2137.2939453125</v>
      </c>
      <c r="M287">
        <v>203462.4375</v>
      </c>
      <c r="N287">
        <v>159806.125</v>
      </c>
      <c r="O287">
        <v>191705.625</v>
      </c>
      <c r="P287">
        <v>192827.515625</v>
      </c>
      <c r="Q287">
        <v>306666.4375</v>
      </c>
      <c r="R287">
        <v>3.0585873872041702E-2</v>
      </c>
      <c r="S287">
        <v>0.56192022562026978</v>
      </c>
      <c r="T287">
        <v>364429.78125</v>
      </c>
      <c r="U287">
        <v>267794.875</v>
      </c>
      <c r="V287">
        <v>353194.3125</v>
      </c>
      <c r="W287">
        <v>1375328.875</v>
      </c>
      <c r="X287">
        <v>9.5827601850032806E-2</v>
      </c>
      <c r="Y287">
        <v>0.9004741907119751</v>
      </c>
      <c r="Z287">
        <v>0.67856401205062866</v>
      </c>
      <c r="AA287">
        <v>0.16589838266372681</v>
      </c>
      <c r="AB287">
        <v>0.15253281593322754</v>
      </c>
      <c r="AC287">
        <v>5.7052019983530045E-2</v>
      </c>
      <c r="AD287">
        <v>-6.0532916337251663E-2</v>
      </c>
      <c r="AL287">
        <f t="shared" si="21"/>
        <v>39</v>
      </c>
      <c r="AM287">
        <f t="shared" si="21"/>
        <v>41</v>
      </c>
      <c r="AN287">
        <f t="shared" si="21"/>
        <v>42</v>
      </c>
      <c r="AO287">
        <f t="shared" si="21"/>
        <v>44</v>
      </c>
      <c r="AP287">
        <f t="shared" si="21"/>
        <v>46</v>
      </c>
      <c r="AQ287">
        <f t="shared" si="21"/>
        <v>47</v>
      </c>
    </row>
    <row r="288" spans="1:43">
      <c r="A288" s="3" t="s">
        <v>233</v>
      </c>
      <c r="B288" s="3" t="s">
        <v>234</v>
      </c>
      <c r="C288">
        <v>1964</v>
      </c>
      <c r="J288">
        <v>80.365547180175781</v>
      </c>
      <c r="K288">
        <v>28.544755935668945</v>
      </c>
      <c r="L288">
        <v>2138.393310546875</v>
      </c>
      <c r="M288">
        <v>214417.03125</v>
      </c>
      <c r="N288">
        <v>165120.46875</v>
      </c>
      <c r="O288">
        <v>199990.0625</v>
      </c>
      <c r="P288">
        <v>202614.65625</v>
      </c>
      <c r="Q288">
        <v>319341.03125</v>
      </c>
      <c r="R288">
        <v>3.101276233792305E-2</v>
      </c>
      <c r="S288">
        <v>0.5434604287147522</v>
      </c>
      <c r="T288">
        <v>379601.40625</v>
      </c>
      <c r="U288">
        <v>278585.03125</v>
      </c>
      <c r="V288">
        <v>370481.125</v>
      </c>
      <c r="W288">
        <v>1441380.75</v>
      </c>
      <c r="X288">
        <v>0.10011698305606842</v>
      </c>
      <c r="Y288">
        <v>0.90289038419723511</v>
      </c>
      <c r="Z288">
        <v>0.68033140897750854</v>
      </c>
      <c r="AA288">
        <v>0.17388521134853363</v>
      </c>
      <c r="AB288">
        <v>0.14307959377765656</v>
      </c>
      <c r="AC288">
        <v>4.6748809516429901E-2</v>
      </c>
      <c r="AD288">
        <v>-4.9918632954359055E-2</v>
      </c>
      <c r="AL288">
        <f t="shared" si="21"/>
        <v>39</v>
      </c>
      <c r="AM288">
        <f t="shared" si="21"/>
        <v>41</v>
      </c>
      <c r="AN288">
        <f t="shared" si="21"/>
        <v>42</v>
      </c>
      <c r="AO288">
        <f t="shared" si="21"/>
        <v>44</v>
      </c>
      <c r="AP288">
        <f t="shared" si="21"/>
        <v>46</v>
      </c>
      <c r="AQ288">
        <f t="shared" si="21"/>
        <v>47</v>
      </c>
    </row>
    <row r="289" spans="1:43">
      <c r="A289" s="3" t="s">
        <v>233</v>
      </c>
      <c r="B289" s="3" t="s">
        <v>234</v>
      </c>
      <c r="C289">
        <v>1965</v>
      </c>
      <c r="J289">
        <v>82.782455444335938</v>
      </c>
      <c r="K289">
        <v>29.27252197265625</v>
      </c>
      <c r="L289">
        <v>2139.492919921875</v>
      </c>
      <c r="M289">
        <v>229743.4375</v>
      </c>
      <c r="N289">
        <v>176673.15625</v>
      </c>
      <c r="O289">
        <v>214985.296875</v>
      </c>
      <c r="P289">
        <v>217109.25</v>
      </c>
      <c r="Q289">
        <v>337835.90625</v>
      </c>
      <c r="R289">
        <v>3.1102679669857025E-2</v>
      </c>
      <c r="S289">
        <v>0.54833608865737915</v>
      </c>
      <c r="T289">
        <v>406059.1875</v>
      </c>
      <c r="U289">
        <v>298805.15625</v>
      </c>
      <c r="V289">
        <v>399556.75</v>
      </c>
      <c r="W289">
        <v>1519677.25</v>
      </c>
      <c r="X289">
        <v>0.10526285320520401</v>
      </c>
      <c r="Y289">
        <v>0.92663532495498657</v>
      </c>
      <c r="Z289">
        <v>0.69996070861816406</v>
      </c>
      <c r="AA289">
        <v>0.17948868870735168</v>
      </c>
      <c r="AB289">
        <v>0.12773618102073669</v>
      </c>
      <c r="AC289">
        <v>4.4136784970760345E-2</v>
      </c>
      <c r="AD289">
        <v>-3.8998518139123917E-2</v>
      </c>
      <c r="AL289">
        <f t="shared" si="21"/>
        <v>39</v>
      </c>
      <c r="AM289">
        <f t="shared" si="21"/>
        <v>41</v>
      </c>
      <c r="AN289">
        <f t="shared" si="21"/>
        <v>42</v>
      </c>
      <c r="AO289">
        <f t="shared" si="21"/>
        <v>44</v>
      </c>
      <c r="AP289">
        <f t="shared" si="21"/>
        <v>46</v>
      </c>
      <c r="AQ289">
        <f t="shared" si="21"/>
        <v>47</v>
      </c>
    </row>
    <row r="290" spans="1:43">
      <c r="A290" s="3" t="s">
        <v>233</v>
      </c>
      <c r="B290" s="3" t="s">
        <v>234</v>
      </c>
      <c r="C290">
        <v>1966</v>
      </c>
      <c r="J290">
        <v>85.237777709960938</v>
      </c>
      <c r="K290">
        <v>30.032512664794922</v>
      </c>
      <c r="L290">
        <v>2140.59326171875</v>
      </c>
      <c r="M290">
        <v>239445.890625</v>
      </c>
      <c r="N290">
        <v>184747.578125</v>
      </c>
      <c r="O290">
        <v>225380.28125</v>
      </c>
      <c r="P290">
        <v>226519.21875</v>
      </c>
      <c r="Q290">
        <v>357427.21875</v>
      </c>
      <c r="R290">
        <v>3.1182082369923592E-2</v>
      </c>
      <c r="S290">
        <v>0.54225212335586548</v>
      </c>
      <c r="T290">
        <v>422154.875</v>
      </c>
      <c r="U290">
        <v>311666.15625</v>
      </c>
      <c r="V290">
        <v>418618.6875</v>
      </c>
      <c r="W290">
        <v>1604443.5</v>
      </c>
      <c r="X290">
        <v>0.11126324534416199</v>
      </c>
      <c r="Y290">
        <v>0.92114108800888062</v>
      </c>
      <c r="Z290">
        <v>0.69288301467895508</v>
      </c>
      <c r="AA290">
        <v>0.18104572594165802</v>
      </c>
      <c r="AB290">
        <v>0.13029047846794128</v>
      </c>
      <c r="AC290">
        <v>4.6947170048952103E-2</v>
      </c>
      <c r="AD290">
        <v>-4.778941348195076E-2</v>
      </c>
      <c r="AL290">
        <f t="shared" ref="AL290:AQ299" si="22">AL222+9</f>
        <v>39</v>
      </c>
      <c r="AM290">
        <f t="shared" si="22"/>
        <v>41</v>
      </c>
      <c r="AN290">
        <f t="shared" si="22"/>
        <v>42</v>
      </c>
      <c r="AO290">
        <f t="shared" si="22"/>
        <v>44</v>
      </c>
      <c r="AP290">
        <f t="shared" si="22"/>
        <v>46</v>
      </c>
      <c r="AQ290">
        <f t="shared" si="22"/>
        <v>47</v>
      </c>
    </row>
    <row r="291" spans="1:43">
      <c r="A291" s="3" t="s">
        <v>233</v>
      </c>
      <c r="B291" s="3" t="s">
        <v>234</v>
      </c>
      <c r="C291">
        <v>1967</v>
      </c>
      <c r="J291">
        <v>87.720840454101563</v>
      </c>
      <c r="K291">
        <v>30.826501846313477</v>
      </c>
      <c r="L291">
        <v>2141.694091796875</v>
      </c>
      <c r="M291">
        <v>258843.484375</v>
      </c>
      <c r="N291">
        <v>202679.765625</v>
      </c>
      <c r="O291">
        <v>240567.734375</v>
      </c>
      <c r="P291">
        <v>245745.28125</v>
      </c>
      <c r="Q291">
        <v>373038.8125</v>
      </c>
      <c r="R291">
        <v>3.107968345284462E-2</v>
      </c>
      <c r="S291">
        <v>0.56923198699951172</v>
      </c>
      <c r="T291">
        <v>446360.53125</v>
      </c>
      <c r="U291">
        <v>339781.40625</v>
      </c>
      <c r="V291">
        <v>444127.375</v>
      </c>
      <c r="W291">
        <v>1675860.875</v>
      </c>
      <c r="X291">
        <v>0.11607220768928528</v>
      </c>
      <c r="Y291">
        <v>0.93700921535491943</v>
      </c>
      <c r="Z291">
        <v>0.69396644830703735</v>
      </c>
      <c r="AA291">
        <v>0.15492002665996552</v>
      </c>
      <c r="AB291">
        <v>0.13477030396461487</v>
      </c>
      <c r="AC291">
        <v>4.0989868342876434E-2</v>
      </c>
      <c r="AD291">
        <v>-4.5670043677091599E-2</v>
      </c>
      <c r="AL291">
        <f t="shared" si="22"/>
        <v>39</v>
      </c>
      <c r="AM291">
        <f t="shared" si="22"/>
        <v>41</v>
      </c>
      <c r="AN291">
        <f t="shared" si="22"/>
        <v>42</v>
      </c>
      <c r="AO291">
        <f t="shared" si="22"/>
        <v>44</v>
      </c>
      <c r="AP291">
        <f t="shared" si="22"/>
        <v>46</v>
      </c>
      <c r="AQ291">
        <f t="shared" si="22"/>
        <v>47</v>
      </c>
    </row>
    <row r="292" spans="1:43">
      <c r="A292" s="3" t="s">
        <v>233</v>
      </c>
      <c r="B292" s="3" t="s">
        <v>234</v>
      </c>
      <c r="C292">
        <v>1968</v>
      </c>
      <c r="J292">
        <v>90.230690002441406</v>
      </c>
      <c r="K292">
        <v>31.6563720703125</v>
      </c>
      <c r="L292">
        <v>2142.79541015625</v>
      </c>
      <c r="M292">
        <v>285278.875</v>
      </c>
      <c r="N292">
        <v>224903.515625</v>
      </c>
      <c r="O292">
        <v>269921.875</v>
      </c>
      <c r="P292">
        <v>271466.46875</v>
      </c>
      <c r="Q292">
        <v>395479.5</v>
      </c>
      <c r="R292">
        <v>3.1451638787984848E-2</v>
      </c>
      <c r="S292">
        <v>0.59437078237533569</v>
      </c>
      <c r="T292">
        <v>496352.09375</v>
      </c>
      <c r="U292">
        <v>375997.8125</v>
      </c>
      <c r="V292">
        <v>498268.40625</v>
      </c>
      <c r="W292">
        <v>1772698</v>
      </c>
      <c r="X292">
        <v>0.12290304154157639</v>
      </c>
      <c r="Y292">
        <v>0.99496090412139893</v>
      </c>
      <c r="Z292">
        <v>0.69897699356079102</v>
      </c>
      <c r="AA292">
        <v>0.16606494784355164</v>
      </c>
      <c r="AB292">
        <v>0.13065339624881744</v>
      </c>
      <c r="AC292">
        <v>4.2519956827163696E-2</v>
      </c>
      <c r="AD292">
        <v>-4.9878530204296112E-2</v>
      </c>
      <c r="AL292">
        <f t="shared" si="22"/>
        <v>39</v>
      </c>
      <c r="AM292">
        <f t="shared" si="22"/>
        <v>41</v>
      </c>
      <c r="AN292">
        <f t="shared" si="22"/>
        <v>42</v>
      </c>
      <c r="AO292">
        <f t="shared" si="22"/>
        <v>44</v>
      </c>
      <c r="AP292">
        <f t="shared" si="22"/>
        <v>46</v>
      </c>
      <c r="AQ292">
        <f t="shared" si="22"/>
        <v>47</v>
      </c>
    </row>
    <row r="293" spans="1:43">
      <c r="A293" s="3" t="s">
        <v>233</v>
      </c>
      <c r="B293" s="3" t="s">
        <v>234</v>
      </c>
      <c r="C293">
        <v>1969</v>
      </c>
      <c r="J293">
        <v>92.766342163085938</v>
      </c>
      <c r="K293">
        <v>32.524116516113281</v>
      </c>
      <c r="L293">
        <v>2143.8974609375</v>
      </c>
      <c r="M293">
        <v>292124.21875</v>
      </c>
      <c r="N293">
        <v>218060.359375</v>
      </c>
      <c r="O293">
        <v>281629.4375</v>
      </c>
      <c r="P293">
        <v>277519.40625</v>
      </c>
      <c r="Q293">
        <v>436583.71875</v>
      </c>
      <c r="R293">
        <v>3.2569281756877899E-2</v>
      </c>
      <c r="S293">
        <v>0.57304900884628296</v>
      </c>
      <c r="T293">
        <v>528193.75</v>
      </c>
      <c r="U293">
        <v>364815.375</v>
      </c>
      <c r="V293">
        <v>521370.84375</v>
      </c>
      <c r="W293">
        <v>1934380.625</v>
      </c>
      <c r="X293">
        <v>0.13464094698429108</v>
      </c>
      <c r="Y293">
        <v>0.9941977858543396</v>
      </c>
      <c r="Z293">
        <v>0.65078788995742798</v>
      </c>
      <c r="AA293">
        <v>0.23019598424434662</v>
      </c>
      <c r="AB293">
        <v>0.13885106146335602</v>
      </c>
      <c r="AC293">
        <v>4.8973128199577332E-2</v>
      </c>
      <c r="AD293">
        <v>-5.3267613053321838E-2</v>
      </c>
      <c r="AL293">
        <f t="shared" si="22"/>
        <v>39</v>
      </c>
      <c r="AM293">
        <f t="shared" si="22"/>
        <v>41</v>
      </c>
      <c r="AN293">
        <f t="shared" si="22"/>
        <v>42</v>
      </c>
      <c r="AO293">
        <f t="shared" si="22"/>
        <v>44</v>
      </c>
      <c r="AP293">
        <f t="shared" si="22"/>
        <v>46</v>
      </c>
      <c r="AQ293">
        <f t="shared" si="22"/>
        <v>47</v>
      </c>
    </row>
    <row r="294" spans="1:43">
      <c r="A294" s="3" t="s">
        <v>233</v>
      </c>
      <c r="B294" s="3" t="s">
        <v>234</v>
      </c>
      <c r="C294">
        <v>1970</v>
      </c>
      <c r="J294">
        <v>95.326789855957031</v>
      </c>
      <c r="K294">
        <v>33.431854248046875</v>
      </c>
      <c r="L294">
        <v>2145</v>
      </c>
      <c r="M294">
        <v>333830.28125</v>
      </c>
      <c r="N294">
        <v>253954.9375</v>
      </c>
      <c r="O294">
        <v>318499.46875</v>
      </c>
      <c r="P294">
        <v>317140.3125</v>
      </c>
      <c r="Q294">
        <v>474699.34375</v>
      </c>
      <c r="R294">
        <v>3.4132365137338638E-2</v>
      </c>
      <c r="S294">
        <v>0.62670081853866577</v>
      </c>
      <c r="T294">
        <v>585890.125</v>
      </c>
      <c r="U294">
        <v>428209.9375</v>
      </c>
      <c r="V294">
        <v>591090.25</v>
      </c>
      <c r="W294">
        <v>2084740.375</v>
      </c>
      <c r="X294">
        <v>0.1458868533372879</v>
      </c>
      <c r="Y294">
        <v>1.0408147573471069</v>
      </c>
      <c r="Z294">
        <v>0.67583900690078735</v>
      </c>
      <c r="AA294">
        <v>0.20506830513477325</v>
      </c>
      <c r="AB294">
        <v>0.13101637363433838</v>
      </c>
      <c r="AC294">
        <v>4.5430418103933334E-2</v>
      </c>
      <c r="AD294">
        <v>-5.7211253792047501E-2</v>
      </c>
      <c r="AL294">
        <f t="shared" si="22"/>
        <v>39</v>
      </c>
      <c r="AM294">
        <f t="shared" si="22"/>
        <v>41</v>
      </c>
      <c r="AN294">
        <f t="shared" si="22"/>
        <v>42</v>
      </c>
      <c r="AO294">
        <f t="shared" si="22"/>
        <v>44</v>
      </c>
      <c r="AP294">
        <f t="shared" si="22"/>
        <v>46</v>
      </c>
      <c r="AQ294">
        <f t="shared" si="22"/>
        <v>47</v>
      </c>
    </row>
    <row r="295" spans="1:43">
      <c r="A295" s="3" t="s">
        <v>233</v>
      </c>
      <c r="B295" s="3" t="s">
        <v>234</v>
      </c>
      <c r="C295">
        <v>1971</v>
      </c>
      <c r="J295">
        <v>97.728958129882813</v>
      </c>
      <c r="K295">
        <v>35.330799102783203</v>
      </c>
      <c r="L295">
        <v>2128.540771484375</v>
      </c>
      <c r="M295">
        <v>372302.9375</v>
      </c>
      <c r="N295">
        <v>283928.15625</v>
      </c>
      <c r="O295">
        <v>359338.96875</v>
      </c>
      <c r="P295">
        <v>353178</v>
      </c>
      <c r="Q295">
        <v>522140.4375</v>
      </c>
      <c r="R295">
        <v>3.591320663690567E-2</v>
      </c>
      <c r="S295">
        <v>0.65693080425262451</v>
      </c>
      <c r="T295">
        <v>652330.125</v>
      </c>
      <c r="U295">
        <v>481212.34375</v>
      </c>
      <c r="V295">
        <v>667847.0625</v>
      </c>
      <c r="W295">
        <v>2261712.75</v>
      </c>
      <c r="X295">
        <v>0.15956269204616547</v>
      </c>
      <c r="Y295">
        <v>1.0867301225662231</v>
      </c>
      <c r="Z295">
        <v>0.67200058698654175</v>
      </c>
      <c r="AA295">
        <v>0.21367365121841431</v>
      </c>
      <c r="AB295">
        <v>0.13249890506267548</v>
      </c>
      <c r="AC295">
        <v>4.1963841766119003E-2</v>
      </c>
      <c r="AD295">
        <v>-6.0025915503501892E-2</v>
      </c>
      <c r="AL295">
        <f t="shared" si="22"/>
        <v>39</v>
      </c>
      <c r="AM295">
        <f t="shared" si="22"/>
        <v>41</v>
      </c>
      <c r="AN295">
        <f t="shared" si="22"/>
        <v>42</v>
      </c>
      <c r="AO295">
        <f t="shared" si="22"/>
        <v>44</v>
      </c>
      <c r="AP295">
        <f t="shared" si="22"/>
        <v>46</v>
      </c>
      <c r="AQ295">
        <f t="shared" si="22"/>
        <v>47</v>
      </c>
    </row>
    <row r="296" spans="1:43">
      <c r="A296" s="3" t="s">
        <v>233</v>
      </c>
      <c r="B296" s="3" t="s">
        <v>234</v>
      </c>
      <c r="C296">
        <v>1972</v>
      </c>
      <c r="J296">
        <v>100.14360046386719</v>
      </c>
      <c r="K296">
        <v>37.220470428466797</v>
      </c>
      <c r="L296">
        <v>2112.207763671875</v>
      </c>
      <c r="M296">
        <v>417980.65625</v>
      </c>
      <c r="N296">
        <v>313330.4375</v>
      </c>
      <c r="O296">
        <v>401665</v>
      </c>
      <c r="P296">
        <v>395399.4375</v>
      </c>
      <c r="Q296">
        <v>582589.8125</v>
      </c>
      <c r="R296">
        <v>3.780914843082428E-2</v>
      </c>
      <c r="S296">
        <v>0.68278104066848755</v>
      </c>
      <c r="T296">
        <v>730218.3125</v>
      </c>
      <c r="U296">
        <v>533441.6875</v>
      </c>
      <c r="V296">
        <v>748345.5625</v>
      </c>
      <c r="W296">
        <v>2472861.5</v>
      </c>
      <c r="X296">
        <v>0.17578388750553131</v>
      </c>
      <c r="Y296">
        <v>1.1386269330978394</v>
      </c>
      <c r="Z296">
        <v>0.65986496210098267</v>
      </c>
      <c r="AA296">
        <v>0.2235504686832428</v>
      </c>
      <c r="AB296">
        <v>0.13308820128440857</v>
      </c>
      <c r="AC296">
        <v>4.6282045543193817E-2</v>
      </c>
      <c r="AD296">
        <v>-6.2862597405910492E-2</v>
      </c>
      <c r="AL296">
        <f t="shared" si="22"/>
        <v>39</v>
      </c>
      <c r="AM296">
        <f t="shared" si="22"/>
        <v>41</v>
      </c>
      <c r="AN296">
        <f t="shared" si="22"/>
        <v>42</v>
      </c>
      <c r="AO296">
        <f t="shared" si="22"/>
        <v>44</v>
      </c>
      <c r="AP296">
        <f t="shared" si="22"/>
        <v>46</v>
      </c>
      <c r="AQ296">
        <f t="shared" si="22"/>
        <v>47</v>
      </c>
    </row>
    <row r="297" spans="1:43">
      <c r="A297" s="3" t="s">
        <v>233</v>
      </c>
      <c r="B297" s="3" t="s">
        <v>234</v>
      </c>
      <c r="C297">
        <v>1973</v>
      </c>
      <c r="J297">
        <v>102.58427429199219</v>
      </c>
      <c r="K297">
        <v>41.693611145019531</v>
      </c>
      <c r="L297">
        <v>2096</v>
      </c>
      <c r="M297">
        <v>478607.75</v>
      </c>
      <c r="N297">
        <v>348261</v>
      </c>
      <c r="O297">
        <v>455889.625</v>
      </c>
      <c r="P297">
        <v>450624.40625</v>
      </c>
      <c r="Q297">
        <v>655970.625</v>
      </c>
      <c r="R297">
        <v>3.984123095870018E-2</v>
      </c>
      <c r="S297">
        <v>0.69245678186416626</v>
      </c>
      <c r="T297">
        <v>832229.8125</v>
      </c>
      <c r="U297">
        <v>597729.5</v>
      </c>
      <c r="V297">
        <v>852378.125</v>
      </c>
      <c r="W297">
        <v>2737955.5</v>
      </c>
      <c r="X297">
        <v>0.19586129486560822</v>
      </c>
      <c r="Y297">
        <v>1.1704663038253784</v>
      </c>
      <c r="Z297">
        <v>0.6484220027923584</v>
      </c>
      <c r="AA297">
        <v>0.24107415974140167</v>
      </c>
      <c r="AB297">
        <v>0.13163754343986511</v>
      </c>
      <c r="AC297">
        <v>4.8766642808914185E-2</v>
      </c>
      <c r="AD297">
        <v>-6.9900326430797577E-2</v>
      </c>
      <c r="AL297">
        <f t="shared" si="22"/>
        <v>39</v>
      </c>
      <c r="AM297">
        <f t="shared" si="22"/>
        <v>41</v>
      </c>
      <c r="AN297">
        <f t="shared" si="22"/>
        <v>42</v>
      </c>
      <c r="AO297">
        <f t="shared" si="22"/>
        <v>44</v>
      </c>
      <c r="AP297">
        <f t="shared" si="22"/>
        <v>46</v>
      </c>
      <c r="AQ297">
        <f t="shared" si="22"/>
        <v>47</v>
      </c>
    </row>
    <row r="298" spans="1:43">
      <c r="A298" s="3" t="s">
        <v>233</v>
      </c>
      <c r="B298" s="3" t="s">
        <v>234</v>
      </c>
      <c r="C298">
        <v>1974</v>
      </c>
      <c r="J298">
        <v>105.06936645507812</v>
      </c>
      <c r="K298">
        <v>42.652935028076172</v>
      </c>
      <c r="L298">
        <v>2079.770751953125</v>
      </c>
      <c r="M298">
        <v>506747.90625</v>
      </c>
      <c r="N298">
        <v>382432.0625</v>
      </c>
      <c r="O298">
        <v>508464.4375</v>
      </c>
      <c r="P298">
        <v>481399.09375</v>
      </c>
      <c r="Q298">
        <v>746479.6875</v>
      </c>
      <c r="R298">
        <v>4.3414339423179626E-2</v>
      </c>
      <c r="S298">
        <v>0.73248964548110962</v>
      </c>
      <c r="T298">
        <v>900056.5625</v>
      </c>
      <c r="U298">
        <v>655886.375</v>
      </c>
      <c r="V298">
        <v>941963.1875</v>
      </c>
      <c r="W298">
        <v>3037982.5</v>
      </c>
      <c r="X298">
        <v>0.21871496737003326</v>
      </c>
      <c r="Y298">
        <v>1.1949880123138428</v>
      </c>
      <c r="Z298">
        <v>0.65504592657089233</v>
      </c>
      <c r="AA298">
        <v>0.25997275114059448</v>
      </c>
      <c r="AB298">
        <v>0.13381423056125641</v>
      </c>
      <c r="AC298">
        <v>5.1054943352937698E-2</v>
      </c>
      <c r="AD298">
        <v>-9.9887847900390625E-2</v>
      </c>
      <c r="AL298">
        <f t="shared" si="22"/>
        <v>39</v>
      </c>
      <c r="AM298">
        <f t="shared" si="22"/>
        <v>41</v>
      </c>
      <c r="AN298">
        <f t="shared" si="22"/>
        <v>42</v>
      </c>
      <c r="AO298">
        <f t="shared" si="22"/>
        <v>44</v>
      </c>
      <c r="AP298">
        <f t="shared" si="22"/>
        <v>46</v>
      </c>
      <c r="AQ298">
        <f t="shared" si="22"/>
        <v>47</v>
      </c>
    </row>
    <row r="299" spans="1:43">
      <c r="A299" s="3" t="s">
        <v>233</v>
      </c>
      <c r="B299" s="3" t="s">
        <v>234</v>
      </c>
      <c r="C299">
        <v>1975</v>
      </c>
      <c r="J299">
        <v>107.61209869384766</v>
      </c>
      <c r="K299">
        <v>43.707271575927734</v>
      </c>
      <c r="L299">
        <v>2063.6669921875</v>
      </c>
      <c r="M299">
        <v>531717.3125</v>
      </c>
      <c r="N299">
        <v>384509.1875</v>
      </c>
      <c r="O299">
        <v>527156.1875</v>
      </c>
      <c r="P299">
        <v>507870.46875</v>
      </c>
      <c r="Q299">
        <v>836721.75</v>
      </c>
      <c r="R299">
        <v>4.7175649553537369E-2</v>
      </c>
      <c r="S299">
        <v>0.73735636472702026</v>
      </c>
      <c r="T299">
        <v>946589.4375</v>
      </c>
      <c r="U299">
        <v>661956.8125</v>
      </c>
      <c r="V299">
        <v>969870.5625</v>
      </c>
      <c r="W299">
        <v>3361548.25</v>
      </c>
      <c r="X299">
        <v>0.24363350868225098</v>
      </c>
      <c r="Y299">
        <v>1.186812162399292</v>
      </c>
      <c r="Z299">
        <v>0.62641549110412598</v>
      </c>
      <c r="AA299">
        <v>0.28059482574462891</v>
      </c>
      <c r="AB299">
        <v>0.12993605434894562</v>
      </c>
      <c r="AC299">
        <v>5.284963920712471E-2</v>
      </c>
      <c r="AD299">
        <v>-8.97960364818573E-2</v>
      </c>
      <c r="AL299">
        <f t="shared" si="22"/>
        <v>39</v>
      </c>
      <c r="AM299">
        <f t="shared" si="22"/>
        <v>41</v>
      </c>
      <c r="AN299">
        <f t="shared" si="22"/>
        <v>42</v>
      </c>
      <c r="AO299">
        <f t="shared" si="22"/>
        <v>44</v>
      </c>
      <c r="AP299">
        <f t="shared" si="22"/>
        <v>46</v>
      </c>
      <c r="AQ299">
        <f t="shared" si="22"/>
        <v>47</v>
      </c>
    </row>
    <row r="300" spans="1:43">
      <c r="A300" s="3" t="s">
        <v>233</v>
      </c>
      <c r="B300" s="3" t="s">
        <v>234</v>
      </c>
      <c r="C300">
        <v>1976</v>
      </c>
      <c r="J300">
        <v>110.21308135986328</v>
      </c>
      <c r="K300">
        <v>44.863075256347656</v>
      </c>
      <c r="L300">
        <v>2047.6881103515625</v>
      </c>
      <c r="M300">
        <v>583625.5</v>
      </c>
      <c r="N300">
        <v>420641.0625</v>
      </c>
      <c r="O300">
        <v>567861.4375</v>
      </c>
      <c r="P300">
        <v>554616.4375</v>
      </c>
      <c r="Q300">
        <v>907786.875</v>
      </c>
      <c r="R300">
        <v>4.99105304479599E-2</v>
      </c>
      <c r="S300">
        <v>0.74685591459274292</v>
      </c>
      <c r="T300">
        <v>1043709.625</v>
      </c>
      <c r="U300">
        <v>745373.625</v>
      </c>
      <c r="V300">
        <v>1079071.25</v>
      </c>
      <c r="W300">
        <v>3698624.75</v>
      </c>
      <c r="X300">
        <v>0.26947158575057983</v>
      </c>
      <c r="Y300">
        <v>1.2323567867279053</v>
      </c>
      <c r="Z300">
        <v>0.65906822681427002</v>
      </c>
      <c r="AA300">
        <v>0.26765158772468567</v>
      </c>
      <c r="AB300">
        <v>0.10567130893468857</v>
      </c>
      <c r="AC300">
        <v>4.8680301755666733E-2</v>
      </c>
      <c r="AD300">
        <v>-8.1071481108665466E-2</v>
      </c>
      <c r="AL300">
        <f t="shared" ref="AL300:AQ309" si="23">AL232+9</f>
        <v>39</v>
      </c>
      <c r="AM300">
        <f t="shared" si="23"/>
        <v>41</v>
      </c>
      <c r="AN300">
        <f t="shared" si="23"/>
        <v>42</v>
      </c>
      <c r="AO300">
        <f t="shared" si="23"/>
        <v>44</v>
      </c>
      <c r="AP300">
        <f t="shared" si="23"/>
        <v>46</v>
      </c>
      <c r="AQ300">
        <f t="shared" si="23"/>
        <v>47</v>
      </c>
    </row>
    <row r="301" spans="1:43">
      <c r="A301" s="3" t="s">
        <v>233</v>
      </c>
      <c r="B301" s="3" t="s">
        <v>234</v>
      </c>
      <c r="C301">
        <v>1977</v>
      </c>
      <c r="J301">
        <v>112.86786651611328</v>
      </c>
      <c r="K301">
        <v>49.191104888916016</v>
      </c>
      <c r="L301">
        <v>2031.8328857421875</v>
      </c>
      <c r="M301">
        <v>603561.9375</v>
      </c>
      <c r="N301">
        <v>435725.3125</v>
      </c>
      <c r="O301">
        <v>576859.4375</v>
      </c>
      <c r="P301">
        <v>573049.625</v>
      </c>
      <c r="Q301">
        <v>980917</v>
      </c>
      <c r="R301">
        <v>5.1195718348026276E-2</v>
      </c>
      <c r="S301">
        <v>0.70595568418502808</v>
      </c>
      <c r="T301">
        <v>1095164.375</v>
      </c>
      <c r="U301">
        <v>781675.375</v>
      </c>
      <c r="V301">
        <v>1116814.625</v>
      </c>
      <c r="W301">
        <v>4009764.25</v>
      </c>
      <c r="X301">
        <v>0.29318076372146606</v>
      </c>
      <c r="Y301">
        <v>1.1866668462753296</v>
      </c>
      <c r="Z301">
        <v>0.68556392192840576</v>
      </c>
      <c r="AA301">
        <v>0.25076338648796082</v>
      </c>
      <c r="AB301">
        <v>8.8621295988559723E-2</v>
      </c>
      <c r="AC301">
        <v>4.7142382711172104E-2</v>
      </c>
      <c r="AD301">
        <v>-7.2090908885002136E-2</v>
      </c>
      <c r="AL301">
        <f t="shared" si="23"/>
        <v>39</v>
      </c>
      <c r="AM301">
        <f t="shared" si="23"/>
        <v>41</v>
      </c>
      <c r="AN301">
        <f t="shared" si="23"/>
        <v>42</v>
      </c>
      <c r="AO301">
        <f t="shared" si="23"/>
        <v>44</v>
      </c>
      <c r="AP301">
        <f t="shared" si="23"/>
        <v>46</v>
      </c>
      <c r="AQ301">
        <f t="shared" si="23"/>
        <v>47</v>
      </c>
    </row>
    <row r="302" spans="1:43">
      <c r="A302" s="3" t="s">
        <v>233</v>
      </c>
      <c r="B302" s="3" t="s">
        <v>234</v>
      </c>
      <c r="C302">
        <v>1978</v>
      </c>
      <c r="J302">
        <v>115.57766723632812</v>
      </c>
      <c r="K302">
        <v>50.744754791259766</v>
      </c>
      <c r="L302">
        <v>2016.1004638671875</v>
      </c>
      <c r="M302">
        <v>622481.5625</v>
      </c>
      <c r="N302">
        <v>451673.28125</v>
      </c>
      <c r="O302">
        <v>597004.375</v>
      </c>
      <c r="P302">
        <v>589973.875</v>
      </c>
      <c r="Q302">
        <v>1062613.625</v>
      </c>
      <c r="R302">
        <v>5.2737303078174591E-2</v>
      </c>
      <c r="S302">
        <v>0.69746142625808716</v>
      </c>
      <c r="T302">
        <v>1149594.125</v>
      </c>
      <c r="U302">
        <v>818550.125</v>
      </c>
      <c r="V302">
        <v>1169574.5</v>
      </c>
      <c r="W302">
        <v>4326538</v>
      </c>
      <c r="X302">
        <v>0.31847456097602844</v>
      </c>
      <c r="Y302">
        <v>1.1803953647613525</v>
      </c>
      <c r="Z302">
        <v>0.69704955816268921</v>
      </c>
      <c r="AA302">
        <v>0.24843390285968781</v>
      </c>
      <c r="AB302">
        <v>7.5055964291095734E-2</v>
      </c>
      <c r="AC302">
        <v>5.0084013491868973E-2</v>
      </c>
      <c r="AD302">
        <v>-7.0623420178890228E-2</v>
      </c>
      <c r="AL302">
        <f t="shared" si="23"/>
        <v>39</v>
      </c>
      <c r="AM302">
        <f t="shared" si="23"/>
        <v>41</v>
      </c>
      <c r="AN302">
        <f t="shared" si="23"/>
        <v>42</v>
      </c>
      <c r="AO302">
        <f t="shared" si="23"/>
        <v>44</v>
      </c>
      <c r="AP302">
        <f t="shared" si="23"/>
        <v>46</v>
      </c>
      <c r="AQ302">
        <f t="shared" si="23"/>
        <v>47</v>
      </c>
    </row>
    <row r="303" spans="1:43">
      <c r="A303" s="3" t="s">
        <v>233</v>
      </c>
      <c r="B303" s="3" t="s">
        <v>234</v>
      </c>
      <c r="C303">
        <v>1979</v>
      </c>
      <c r="J303">
        <v>118.34262847900391</v>
      </c>
      <c r="K303">
        <v>49.775062561035156</v>
      </c>
      <c r="L303">
        <v>2000.48974609375</v>
      </c>
      <c r="M303">
        <v>659096.3125</v>
      </c>
      <c r="N303">
        <v>489838.125</v>
      </c>
      <c r="O303">
        <v>637505.875</v>
      </c>
      <c r="P303">
        <v>624483.8125</v>
      </c>
      <c r="Q303">
        <v>1153980.875</v>
      </c>
      <c r="R303">
        <v>5.4234184324741364E-2</v>
      </c>
      <c r="S303">
        <v>0.73524922132492065</v>
      </c>
      <c r="T303">
        <v>1227306.625</v>
      </c>
      <c r="U303">
        <v>889365.3125</v>
      </c>
      <c r="V303">
        <v>1257876.5</v>
      </c>
      <c r="W303">
        <v>4643574.5</v>
      </c>
      <c r="X303">
        <v>0.34335055947303772</v>
      </c>
      <c r="Y303">
        <v>1.2299964427947998</v>
      </c>
      <c r="Z303">
        <v>0.719218909740448</v>
      </c>
      <c r="AA303">
        <v>0.23673360049724579</v>
      </c>
      <c r="AB303">
        <v>6.6065400838851929E-2</v>
      </c>
      <c r="AC303">
        <v>5.316157266497612E-2</v>
      </c>
      <c r="AD303">
        <v>-7.5184091925621033E-2</v>
      </c>
      <c r="AL303">
        <f t="shared" si="23"/>
        <v>39</v>
      </c>
      <c r="AM303">
        <f t="shared" si="23"/>
        <v>41</v>
      </c>
      <c r="AN303">
        <f t="shared" si="23"/>
        <v>42</v>
      </c>
      <c r="AO303">
        <f t="shared" si="23"/>
        <v>44</v>
      </c>
      <c r="AP303">
        <f t="shared" si="23"/>
        <v>46</v>
      </c>
      <c r="AQ303">
        <f t="shared" si="23"/>
        <v>47</v>
      </c>
    </row>
    <row r="304" spans="1:43">
      <c r="A304" s="3" t="s">
        <v>233</v>
      </c>
      <c r="B304" s="3" t="s">
        <v>234</v>
      </c>
      <c r="C304">
        <v>1980</v>
      </c>
      <c r="J304">
        <v>121.15975952148437</v>
      </c>
      <c r="K304">
        <v>49.159957885742187</v>
      </c>
      <c r="L304">
        <v>1985</v>
      </c>
      <c r="M304">
        <v>665007.625</v>
      </c>
      <c r="N304">
        <v>522159.25</v>
      </c>
      <c r="O304">
        <v>687764.875</v>
      </c>
      <c r="P304">
        <v>635308.25</v>
      </c>
      <c r="Q304">
        <v>1266538.875</v>
      </c>
      <c r="R304">
        <v>5.664612352848053E-2</v>
      </c>
      <c r="S304">
        <v>0.73374593257904053</v>
      </c>
      <c r="T304">
        <v>1340587</v>
      </c>
      <c r="U304">
        <v>939698.625</v>
      </c>
      <c r="V304">
        <v>1350910.25</v>
      </c>
      <c r="W304">
        <v>5015528</v>
      </c>
      <c r="X304">
        <v>0.3724772036075592</v>
      </c>
      <c r="Y304">
        <v>1.3027791976928711</v>
      </c>
      <c r="Z304">
        <v>0.77133268117904663</v>
      </c>
      <c r="AA304">
        <v>0.26439750194549561</v>
      </c>
      <c r="AB304">
        <v>6.2320157885551453E-2</v>
      </c>
      <c r="AC304">
        <v>6.7048005759716034E-2</v>
      </c>
      <c r="AD304">
        <v>-8.2529507577419281E-2</v>
      </c>
      <c r="AL304">
        <f t="shared" si="23"/>
        <v>39</v>
      </c>
      <c r="AM304">
        <f t="shared" si="23"/>
        <v>41</v>
      </c>
      <c r="AN304">
        <f t="shared" si="23"/>
        <v>42</v>
      </c>
      <c r="AO304">
        <f t="shared" si="23"/>
        <v>44</v>
      </c>
      <c r="AP304">
        <f t="shared" si="23"/>
        <v>46</v>
      </c>
      <c r="AQ304">
        <f t="shared" si="23"/>
        <v>47</v>
      </c>
    </row>
    <row r="305" spans="1:43">
      <c r="A305" s="3" t="s">
        <v>233</v>
      </c>
      <c r="B305" s="3" t="s">
        <v>234</v>
      </c>
      <c r="C305">
        <v>1981</v>
      </c>
      <c r="J305">
        <v>124.03090667724609</v>
      </c>
      <c r="K305">
        <v>51.193317413330078</v>
      </c>
      <c r="L305">
        <v>1974.0968017578125</v>
      </c>
      <c r="M305">
        <v>673556.125</v>
      </c>
      <c r="N305">
        <v>494780.8125</v>
      </c>
      <c r="O305">
        <v>644007.625</v>
      </c>
      <c r="P305">
        <v>644007.625</v>
      </c>
      <c r="Q305">
        <v>1370275.625</v>
      </c>
      <c r="R305">
        <v>5.5242042988538742E-2</v>
      </c>
      <c r="S305">
        <v>0.7338719367980957</v>
      </c>
      <c r="T305">
        <v>1283612.125</v>
      </c>
      <c r="U305">
        <v>886601.1875</v>
      </c>
      <c r="V305">
        <v>1253324.75</v>
      </c>
      <c r="W305">
        <v>5293783.5</v>
      </c>
      <c r="X305">
        <v>0.39225316047668457</v>
      </c>
      <c r="Y305">
        <v>1.1839401721954346</v>
      </c>
      <c r="Z305">
        <v>0.70241385698318481</v>
      </c>
      <c r="AA305">
        <v>0.23013462126255035</v>
      </c>
      <c r="AB305">
        <v>6.0627240687608719E-2</v>
      </c>
      <c r="AC305">
        <v>7.6218895614147186E-2</v>
      </c>
      <c r="AD305">
        <v>-6.9394655525684357E-2</v>
      </c>
      <c r="AL305">
        <f t="shared" si="23"/>
        <v>39</v>
      </c>
      <c r="AM305">
        <f t="shared" si="23"/>
        <v>41</v>
      </c>
      <c r="AN305">
        <f t="shared" si="23"/>
        <v>42</v>
      </c>
      <c r="AO305">
        <f t="shared" si="23"/>
        <v>44</v>
      </c>
      <c r="AP305">
        <f t="shared" si="23"/>
        <v>46</v>
      </c>
      <c r="AQ305">
        <f t="shared" si="23"/>
        <v>47</v>
      </c>
    </row>
    <row r="306" spans="1:43">
      <c r="A306" s="3" t="s">
        <v>233</v>
      </c>
      <c r="B306" s="3" t="s">
        <v>234</v>
      </c>
      <c r="C306">
        <v>1982</v>
      </c>
      <c r="J306">
        <v>126.94736480712891</v>
      </c>
      <c r="K306">
        <v>53.933036804199219</v>
      </c>
      <c r="L306">
        <v>1963.2535400390625</v>
      </c>
      <c r="M306">
        <v>690969.9375</v>
      </c>
      <c r="N306">
        <v>519321.40625</v>
      </c>
      <c r="O306">
        <v>663133.125</v>
      </c>
      <c r="P306">
        <v>663133.125</v>
      </c>
      <c r="Q306">
        <v>1467629.375</v>
      </c>
      <c r="R306">
        <v>5.7737533003091812E-2</v>
      </c>
      <c r="S306">
        <v>0.71968322992324829</v>
      </c>
      <c r="T306">
        <v>1294266.125</v>
      </c>
      <c r="U306">
        <v>924452.75</v>
      </c>
      <c r="V306">
        <v>1273866.375</v>
      </c>
      <c r="W306">
        <v>5526505.5</v>
      </c>
      <c r="X306">
        <v>0.40756574273109436</v>
      </c>
      <c r="Y306">
        <v>1.1336760520935059</v>
      </c>
      <c r="Z306">
        <v>0.71390873193740845</v>
      </c>
      <c r="AA306">
        <v>0.21591536700725555</v>
      </c>
      <c r="AB306">
        <v>6.5787643194198608E-2</v>
      </c>
      <c r="AC306">
        <v>6.6000945866107941E-2</v>
      </c>
      <c r="AD306">
        <v>-6.1612673103809357E-2</v>
      </c>
      <c r="AL306">
        <f t="shared" si="23"/>
        <v>39</v>
      </c>
      <c r="AM306">
        <f t="shared" si="23"/>
        <v>41</v>
      </c>
      <c r="AN306">
        <f t="shared" si="23"/>
        <v>42</v>
      </c>
      <c r="AO306">
        <f t="shared" si="23"/>
        <v>44</v>
      </c>
      <c r="AP306">
        <f t="shared" si="23"/>
        <v>46</v>
      </c>
      <c r="AQ306">
        <f t="shared" si="23"/>
        <v>47</v>
      </c>
    </row>
    <row r="307" spans="1:43">
      <c r="A307" s="3" t="s">
        <v>233</v>
      </c>
      <c r="B307" s="3" t="s">
        <v>234</v>
      </c>
      <c r="C307">
        <v>1983</v>
      </c>
      <c r="J307">
        <v>129.88232421875</v>
      </c>
      <c r="K307">
        <v>54.562553405761719</v>
      </c>
      <c r="L307">
        <v>1952.4698486328125</v>
      </c>
      <c r="M307">
        <v>679484.25</v>
      </c>
      <c r="N307">
        <v>513027</v>
      </c>
      <c r="O307">
        <v>635065.875</v>
      </c>
      <c r="P307">
        <v>651762</v>
      </c>
      <c r="Q307">
        <v>1500864.75</v>
      </c>
      <c r="R307">
        <v>5.9445999562740326E-2</v>
      </c>
      <c r="S307">
        <v>0.67549711465835571</v>
      </c>
      <c r="T307">
        <v>1256344.125</v>
      </c>
      <c r="U307">
        <v>906701.3125</v>
      </c>
      <c r="V307">
        <v>1212184.25</v>
      </c>
      <c r="W307">
        <v>5672043.5</v>
      </c>
      <c r="X307">
        <v>0.41623783111572266</v>
      </c>
      <c r="Y307">
        <v>1.0760344266891479</v>
      </c>
      <c r="Z307">
        <v>0.71116423606872559</v>
      </c>
      <c r="AA307">
        <v>0.18557523190975189</v>
      </c>
      <c r="AB307">
        <v>6.8956837058067322E-2</v>
      </c>
      <c r="AC307">
        <v>7.5741611421108246E-2</v>
      </c>
      <c r="AD307">
        <v>-4.9898561090230942E-2</v>
      </c>
      <c r="AL307">
        <f t="shared" si="23"/>
        <v>39</v>
      </c>
      <c r="AM307">
        <f t="shared" si="23"/>
        <v>41</v>
      </c>
      <c r="AN307">
        <f t="shared" si="23"/>
        <v>42</v>
      </c>
      <c r="AO307">
        <f t="shared" si="23"/>
        <v>44</v>
      </c>
      <c r="AP307">
        <f t="shared" si="23"/>
        <v>46</v>
      </c>
      <c r="AQ307">
        <f t="shared" si="23"/>
        <v>47</v>
      </c>
    </row>
    <row r="308" spans="1:43">
      <c r="A308" s="3" t="s">
        <v>233</v>
      </c>
      <c r="B308" s="3" t="s">
        <v>234</v>
      </c>
      <c r="C308">
        <v>1984</v>
      </c>
      <c r="J308">
        <v>132.80068969726562</v>
      </c>
      <c r="K308">
        <v>56.618816375732422</v>
      </c>
      <c r="L308">
        <v>1941.745361328125</v>
      </c>
      <c r="M308">
        <v>715610.5</v>
      </c>
      <c r="N308">
        <v>524924.8125</v>
      </c>
      <c r="O308">
        <v>648775.6875</v>
      </c>
      <c r="P308">
        <v>682921.8125</v>
      </c>
      <c r="Q308">
        <v>1562101</v>
      </c>
      <c r="R308">
        <v>6.0697820037603378E-2</v>
      </c>
      <c r="S308">
        <v>0.64176392555236816</v>
      </c>
      <c r="T308">
        <v>1324186.625</v>
      </c>
      <c r="U308">
        <v>926934.0625</v>
      </c>
      <c r="V308">
        <v>1234327.375</v>
      </c>
      <c r="W308">
        <v>5814365</v>
      </c>
      <c r="X308">
        <v>0.4255942702293396</v>
      </c>
      <c r="Y308">
        <v>1.0939738750457764</v>
      </c>
      <c r="Z308">
        <v>0.70438718795776367</v>
      </c>
      <c r="AA308">
        <v>0.18383076786994934</v>
      </c>
      <c r="AB308">
        <v>7.4754245579242706E-2</v>
      </c>
      <c r="AC308">
        <v>9.0447850525379181E-2</v>
      </c>
      <c r="AD308">
        <v>-4.6277254819869995E-2</v>
      </c>
      <c r="AL308">
        <f t="shared" si="23"/>
        <v>39</v>
      </c>
      <c r="AM308">
        <f t="shared" si="23"/>
        <v>41</v>
      </c>
      <c r="AN308">
        <f t="shared" si="23"/>
        <v>42</v>
      </c>
      <c r="AO308">
        <f t="shared" si="23"/>
        <v>44</v>
      </c>
      <c r="AP308">
        <f t="shared" si="23"/>
        <v>46</v>
      </c>
      <c r="AQ308">
        <f t="shared" si="23"/>
        <v>47</v>
      </c>
    </row>
    <row r="309" spans="1:43">
      <c r="A309" s="3" t="s">
        <v>233</v>
      </c>
      <c r="B309" s="3" t="s">
        <v>234</v>
      </c>
      <c r="C309">
        <v>1985</v>
      </c>
      <c r="J309">
        <v>135.67628479003906</v>
      </c>
      <c r="K309">
        <v>60.920654296875</v>
      </c>
      <c r="L309">
        <v>1931.0797119140625</v>
      </c>
      <c r="M309">
        <v>754017.375</v>
      </c>
      <c r="N309">
        <v>544232.8125</v>
      </c>
      <c r="O309">
        <v>683802.6875</v>
      </c>
      <c r="P309">
        <v>721074.9375</v>
      </c>
      <c r="Q309">
        <v>1651027.125</v>
      </c>
      <c r="R309">
        <v>6.3322335481643677E-2</v>
      </c>
      <c r="S309">
        <v>0.61867088079452515</v>
      </c>
      <c r="T309">
        <v>1428122.125</v>
      </c>
      <c r="U309">
        <v>953915.8125</v>
      </c>
      <c r="V309">
        <v>1283178</v>
      </c>
      <c r="W309">
        <v>5988517</v>
      </c>
      <c r="X309">
        <v>0.4369988739490509</v>
      </c>
      <c r="Y309">
        <v>1.1147801876068115</v>
      </c>
      <c r="Z309">
        <v>0.68660247325897217</v>
      </c>
      <c r="AA309">
        <v>0.196293905377388</v>
      </c>
      <c r="AB309">
        <v>7.8817591071128845E-2</v>
      </c>
      <c r="AC309">
        <v>8.1275388598442078E-2</v>
      </c>
      <c r="AD309">
        <v>-4.4977419078350067E-2</v>
      </c>
      <c r="AL309">
        <f t="shared" si="23"/>
        <v>39</v>
      </c>
      <c r="AM309">
        <f t="shared" si="23"/>
        <v>41</v>
      </c>
      <c r="AN309">
        <f t="shared" si="23"/>
        <v>42</v>
      </c>
      <c r="AO309">
        <f t="shared" si="23"/>
        <v>44</v>
      </c>
      <c r="AP309">
        <f t="shared" si="23"/>
        <v>46</v>
      </c>
      <c r="AQ309">
        <f t="shared" si="23"/>
        <v>47</v>
      </c>
    </row>
    <row r="310" spans="1:43">
      <c r="A310" s="3" t="s">
        <v>233</v>
      </c>
      <c r="B310" s="3" t="s">
        <v>234</v>
      </c>
      <c r="C310">
        <v>1986</v>
      </c>
      <c r="J310">
        <v>138.49946594238281</v>
      </c>
      <c r="K310">
        <v>62.639694213867188</v>
      </c>
      <c r="L310">
        <v>1920.4727783203125</v>
      </c>
      <c r="M310">
        <v>852126.4375</v>
      </c>
      <c r="N310">
        <v>621027.25</v>
      </c>
      <c r="O310">
        <v>794692.625</v>
      </c>
      <c r="P310">
        <v>814881.125</v>
      </c>
      <c r="Q310">
        <v>1801026.625</v>
      </c>
      <c r="R310">
        <v>6.5785691142082214E-2</v>
      </c>
      <c r="S310">
        <v>0.65993398427963257</v>
      </c>
      <c r="T310">
        <v>1535088.375</v>
      </c>
      <c r="U310">
        <v>1075377</v>
      </c>
      <c r="V310">
        <v>1470849.75</v>
      </c>
      <c r="W310">
        <v>6258999</v>
      </c>
      <c r="X310">
        <v>0.45429974794387817</v>
      </c>
      <c r="Y310">
        <v>1.1552647352218628</v>
      </c>
      <c r="Z310">
        <v>0.68086051940917969</v>
      </c>
      <c r="AA310">
        <v>0.21449822187423706</v>
      </c>
      <c r="AB310">
        <v>8.6185075342655182E-2</v>
      </c>
      <c r="AC310">
        <v>5.4706573486328125E-2</v>
      </c>
      <c r="AD310">
        <v>-3.7001144140958786E-2</v>
      </c>
      <c r="AL310">
        <f t="shared" ref="AL310:AQ319" si="24">AL242+9</f>
        <v>39</v>
      </c>
      <c r="AM310">
        <f t="shared" si="24"/>
        <v>41</v>
      </c>
      <c r="AN310">
        <f t="shared" si="24"/>
        <v>42</v>
      </c>
      <c r="AO310">
        <f t="shared" si="24"/>
        <v>44</v>
      </c>
      <c r="AP310">
        <f t="shared" si="24"/>
        <v>46</v>
      </c>
      <c r="AQ310">
        <f t="shared" si="24"/>
        <v>47</v>
      </c>
    </row>
    <row r="311" spans="1:43">
      <c r="A311" s="3" t="s">
        <v>233</v>
      </c>
      <c r="B311" s="3" t="s">
        <v>234</v>
      </c>
      <c r="C311">
        <v>1987</v>
      </c>
      <c r="J311">
        <v>141.27348327636719</v>
      </c>
      <c r="K311">
        <v>64.859756469726563</v>
      </c>
      <c r="L311">
        <v>1909.9239501953125</v>
      </c>
      <c r="M311">
        <v>881906.3125</v>
      </c>
      <c r="N311">
        <v>639282.1875</v>
      </c>
      <c r="O311">
        <v>814723.9375</v>
      </c>
      <c r="P311">
        <v>842229.375</v>
      </c>
      <c r="Q311">
        <v>1950675.25</v>
      </c>
      <c r="R311">
        <v>6.7955970764160156E-2</v>
      </c>
      <c r="S311">
        <v>0.6403462290763855</v>
      </c>
      <c r="T311">
        <v>1589277</v>
      </c>
      <c r="U311">
        <v>1096135</v>
      </c>
      <c r="V311">
        <v>1488781.5</v>
      </c>
      <c r="W311">
        <v>6514316.5</v>
      </c>
      <c r="X311">
        <v>0.46972686052322388</v>
      </c>
      <c r="Y311">
        <v>1.1520133018493652</v>
      </c>
      <c r="Z311">
        <v>0.67381471395492554</v>
      </c>
      <c r="AA311">
        <v>0.2104036957025528</v>
      </c>
      <c r="AB311">
        <v>9.2863455414772034E-2</v>
      </c>
      <c r="AC311">
        <v>5.710325762629509E-2</v>
      </c>
      <c r="AD311">
        <v>-3.4185174852609634E-2</v>
      </c>
      <c r="AL311">
        <f t="shared" si="24"/>
        <v>39</v>
      </c>
      <c r="AM311">
        <f t="shared" si="24"/>
        <v>41</v>
      </c>
      <c r="AN311">
        <f t="shared" si="24"/>
        <v>42</v>
      </c>
      <c r="AO311">
        <f t="shared" si="24"/>
        <v>44</v>
      </c>
      <c r="AP311">
        <f t="shared" si="24"/>
        <v>46</v>
      </c>
      <c r="AQ311">
        <f t="shared" si="24"/>
        <v>47</v>
      </c>
    </row>
    <row r="312" spans="1:43">
      <c r="A312" s="3" t="s">
        <v>233</v>
      </c>
      <c r="B312" s="3" t="s">
        <v>234</v>
      </c>
      <c r="C312">
        <v>1988</v>
      </c>
      <c r="J312">
        <v>144.00154113769531</v>
      </c>
      <c r="K312">
        <v>67.0606689453125</v>
      </c>
      <c r="L312">
        <v>1899.4332275390625</v>
      </c>
      <c r="M312">
        <v>897043</v>
      </c>
      <c r="N312">
        <v>641373.9375</v>
      </c>
      <c r="O312">
        <v>812399.8125</v>
      </c>
      <c r="P312">
        <v>857109.25</v>
      </c>
      <c r="Q312">
        <v>2098918</v>
      </c>
      <c r="R312">
        <v>7.0603594183921814E-2</v>
      </c>
      <c r="S312">
        <v>0.604714035987854</v>
      </c>
      <c r="T312">
        <v>1588323.5</v>
      </c>
      <c r="U312">
        <v>1083999.25</v>
      </c>
      <c r="V312">
        <v>1458670.125</v>
      </c>
      <c r="W312">
        <v>6735795</v>
      </c>
      <c r="X312">
        <v>0.48346394300460815</v>
      </c>
      <c r="Y312">
        <v>1.1122356653213501</v>
      </c>
      <c r="Z312">
        <v>0.66301643848419189</v>
      </c>
      <c r="AA312">
        <v>0.2033977210521698</v>
      </c>
      <c r="AB312">
        <v>9.9757224321365356E-2</v>
      </c>
      <c r="AC312">
        <v>6.804560124874115E-2</v>
      </c>
      <c r="AD312">
        <v>-3.4216966480016708E-2</v>
      </c>
      <c r="AL312">
        <f t="shared" si="24"/>
        <v>39</v>
      </c>
      <c r="AM312">
        <f t="shared" si="24"/>
        <v>41</v>
      </c>
      <c r="AN312">
        <f t="shared" si="24"/>
        <v>42</v>
      </c>
      <c r="AO312">
        <f t="shared" si="24"/>
        <v>44</v>
      </c>
      <c r="AP312">
        <f t="shared" si="24"/>
        <v>46</v>
      </c>
      <c r="AQ312">
        <f t="shared" si="24"/>
        <v>47</v>
      </c>
    </row>
    <row r="313" spans="1:43">
      <c r="A313" s="3" t="s">
        <v>233</v>
      </c>
      <c r="B313" s="3" t="s">
        <v>234</v>
      </c>
      <c r="C313">
        <v>1989</v>
      </c>
      <c r="J313">
        <v>146.69198608398437</v>
      </c>
      <c r="K313">
        <v>68.421127319335938</v>
      </c>
      <c r="L313">
        <v>1889</v>
      </c>
      <c r="M313">
        <v>903148.3125</v>
      </c>
      <c r="N313">
        <v>660792.8125</v>
      </c>
      <c r="O313">
        <v>835282.3125</v>
      </c>
      <c r="P313">
        <v>862942.0625</v>
      </c>
      <c r="Q313">
        <v>2251026.75</v>
      </c>
      <c r="R313">
        <v>7.3532894253730774E-2</v>
      </c>
      <c r="S313">
        <v>0.58950728178024292</v>
      </c>
      <c r="T313">
        <v>1638514.5</v>
      </c>
      <c r="U313">
        <v>1099658.75</v>
      </c>
      <c r="V313">
        <v>1478846.125</v>
      </c>
      <c r="W313">
        <v>6956442.5</v>
      </c>
      <c r="X313">
        <v>0.49648573994636536</v>
      </c>
      <c r="Y313">
        <v>1.1172405481338501</v>
      </c>
      <c r="Z313">
        <v>0.64272314310073853</v>
      </c>
      <c r="AA313">
        <v>0.20328161120414734</v>
      </c>
      <c r="AB313">
        <v>0.12710551917552948</v>
      </c>
      <c r="AC313">
        <v>6.5815269947052002E-2</v>
      </c>
      <c r="AD313">
        <v>-3.8923334330320358E-2</v>
      </c>
      <c r="AL313">
        <f t="shared" si="24"/>
        <v>39</v>
      </c>
      <c r="AM313">
        <f t="shared" si="24"/>
        <v>41</v>
      </c>
      <c r="AN313">
        <f t="shared" si="24"/>
        <v>42</v>
      </c>
      <c r="AO313">
        <f t="shared" si="24"/>
        <v>44</v>
      </c>
      <c r="AP313">
        <f t="shared" si="24"/>
        <v>46</v>
      </c>
      <c r="AQ313">
        <f t="shared" si="24"/>
        <v>47</v>
      </c>
    </row>
    <row r="314" spans="1:43">
      <c r="A314" s="3" t="s">
        <v>233</v>
      </c>
      <c r="B314" s="3" t="s">
        <v>234</v>
      </c>
      <c r="C314">
        <v>1990</v>
      </c>
      <c r="J314">
        <v>149.35214233398437</v>
      </c>
      <c r="K314">
        <v>70.175613403320313</v>
      </c>
      <c r="L314">
        <v>1879</v>
      </c>
      <c r="M314">
        <v>872425.0625</v>
      </c>
      <c r="N314">
        <v>690594.25</v>
      </c>
      <c r="O314">
        <v>825488.875</v>
      </c>
      <c r="P314">
        <v>838785.5</v>
      </c>
      <c r="Q314">
        <v>2386009.75</v>
      </c>
      <c r="R314">
        <v>7.6870620250701904E-2</v>
      </c>
      <c r="S314">
        <v>0.54478162527084351</v>
      </c>
      <c r="T314">
        <v>1567239.125</v>
      </c>
      <c r="U314">
        <v>1100542.125</v>
      </c>
      <c r="V314">
        <v>1397713.625</v>
      </c>
      <c r="W314">
        <v>7128430</v>
      </c>
      <c r="X314">
        <v>0.50681847333908081</v>
      </c>
      <c r="Y314">
        <v>1.0414570569992065</v>
      </c>
      <c r="Z314">
        <v>0.69585394859313965</v>
      </c>
      <c r="AA314">
        <v>0.16057559847831726</v>
      </c>
      <c r="AB314">
        <v>0.12621419131755829</v>
      </c>
      <c r="AC314">
        <v>6.5282732248306274E-2</v>
      </c>
      <c r="AD314">
        <v>-4.9340732395648956E-2</v>
      </c>
      <c r="AL314">
        <f t="shared" si="24"/>
        <v>39</v>
      </c>
      <c r="AM314">
        <f t="shared" si="24"/>
        <v>41</v>
      </c>
      <c r="AN314">
        <f t="shared" si="24"/>
        <v>42</v>
      </c>
      <c r="AO314">
        <f t="shared" si="24"/>
        <v>44</v>
      </c>
      <c r="AP314">
        <f t="shared" si="24"/>
        <v>46</v>
      </c>
      <c r="AQ314">
        <f t="shared" si="24"/>
        <v>47</v>
      </c>
    </row>
    <row r="315" spans="1:43">
      <c r="A315" s="3" t="s">
        <v>233</v>
      </c>
      <c r="B315" s="3" t="s">
        <v>234</v>
      </c>
      <c r="C315">
        <v>1991</v>
      </c>
      <c r="J315">
        <v>151.97657775878906</v>
      </c>
      <c r="K315">
        <v>70.384017944335938</v>
      </c>
      <c r="L315">
        <v>1868.470458984375</v>
      </c>
      <c r="M315">
        <v>953280.6875</v>
      </c>
      <c r="N315">
        <v>749967.5</v>
      </c>
      <c r="O315">
        <v>916308.875</v>
      </c>
      <c r="P315">
        <v>916283.25</v>
      </c>
      <c r="Q315">
        <v>2525277.5</v>
      </c>
      <c r="R315">
        <v>8.0292575061321259E-2</v>
      </c>
      <c r="S315">
        <v>0.57549268007278442</v>
      </c>
      <c r="T315">
        <v>1583381.625</v>
      </c>
      <c r="U315">
        <v>1162733.125</v>
      </c>
      <c r="V315">
        <v>1508916.25</v>
      </c>
      <c r="W315">
        <v>7332616</v>
      </c>
      <c r="X315">
        <v>0.51960849761962891</v>
      </c>
      <c r="Y315">
        <v>1.0323306322097778</v>
      </c>
      <c r="Z315">
        <v>0.68828010559082031</v>
      </c>
      <c r="AA315">
        <v>0.1814177930355072</v>
      </c>
      <c r="AB315">
        <v>0.129660964012146</v>
      </c>
      <c r="AC315">
        <v>5.5303983390331268E-2</v>
      </c>
      <c r="AD315">
        <v>-5.0605461001396179E-2</v>
      </c>
      <c r="AL315">
        <f t="shared" si="24"/>
        <v>39</v>
      </c>
      <c r="AM315">
        <f t="shared" si="24"/>
        <v>41</v>
      </c>
      <c r="AN315">
        <f t="shared" si="24"/>
        <v>42</v>
      </c>
      <c r="AO315">
        <f t="shared" si="24"/>
        <v>44</v>
      </c>
      <c r="AP315">
        <f t="shared" si="24"/>
        <v>46</v>
      </c>
      <c r="AQ315">
        <f t="shared" si="24"/>
        <v>47</v>
      </c>
    </row>
    <row r="316" spans="1:43">
      <c r="A316" s="3" t="s">
        <v>233</v>
      </c>
      <c r="B316" s="3" t="s">
        <v>234</v>
      </c>
      <c r="C316">
        <v>1992</v>
      </c>
      <c r="J316">
        <v>154.56428527832031</v>
      </c>
      <c r="K316">
        <v>70.466079711914062</v>
      </c>
      <c r="L316">
        <v>1858</v>
      </c>
      <c r="M316">
        <v>985908.25</v>
      </c>
      <c r="N316">
        <v>771054.5</v>
      </c>
      <c r="O316">
        <v>932437.5625</v>
      </c>
      <c r="P316">
        <v>948072.375</v>
      </c>
      <c r="Q316">
        <v>2657406.25</v>
      </c>
      <c r="R316">
        <v>8.437858521938324E-2</v>
      </c>
      <c r="S316">
        <v>0.55637109279632568</v>
      </c>
      <c r="T316">
        <v>1568556</v>
      </c>
      <c r="U316">
        <v>1164094.125</v>
      </c>
      <c r="V316">
        <v>1492879.375</v>
      </c>
      <c r="W316">
        <v>7497881.5</v>
      </c>
      <c r="X316">
        <v>0.52996885776519775</v>
      </c>
      <c r="Y316">
        <v>1.0068297386169434</v>
      </c>
      <c r="Z316">
        <v>0.66149139404296875</v>
      </c>
      <c r="AA316">
        <v>0.17067126929759979</v>
      </c>
      <c r="AB316">
        <v>0.15394026041030884</v>
      </c>
      <c r="AC316">
        <v>7.32235386967659E-2</v>
      </c>
      <c r="AD316">
        <v>-5.5555585771799088E-2</v>
      </c>
      <c r="AL316">
        <f t="shared" si="24"/>
        <v>39</v>
      </c>
      <c r="AM316">
        <f t="shared" si="24"/>
        <v>41</v>
      </c>
      <c r="AN316">
        <f t="shared" si="24"/>
        <v>42</v>
      </c>
      <c r="AO316">
        <f t="shared" si="24"/>
        <v>44</v>
      </c>
      <c r="AP316">
        <f t="shared" si="24"/>
        <v>46</v>
      </c>
      <c r="AQ316">
        <f t="shared" si="24"/>
        <v>47</v>
      </c>
    </row>
    <row r="317" spans="1:43">
      <c r="A317" s="3" t="s">
        <v>233</v>
      </c>
      <c r="B317" s="3" t="s">
        <v>234</v>
      </c>
      <c r="C317">
        <v>1993</v>
      </c>
      <c r="J317">
        <v>157.13267517089844</v>
      </c>
      <c r="K317">
        <v>71.099479675292969</v>
      </c>
      <c r="L317">
        <v>1858.999755859375</v>
      </c>
      <c r="M317">
        <v>1061162.125</v>
      </c>
      <c r="N317">
        <v>832839.25</v>
      </c>
      <c r="O317">
        <v>1012359.875</v>
      </c>
      <c r="P317">
        <v>1019239.875</v>
      </c>
      <c r="Q317">
        <v>2858203.75</v>
      </c>
      <c r="R317">
        <v>8.8194899260997772E-2</v>
      </c>
      <c r="S317">
        <v>0.57344633340835571</v>
      </c>
      <c r="T317">
        <v>1644414.375</v>
      </c>
      <c r="U317">
        <v>1211087.25</v>
      </c>
      <c r="V317">
        <v>1559093.875</v>
      </c>
      <c r="W317">
        <v>7687232.5</v>
      </c>
      <c r="X317">
        <v>0.54085850715637207</v>
      </c>
      <c r="Y317">
        <v>1.0315266847610474</v>
      </c>
      <c r="Z317">
        <v>0.64113479852676392</v>
      </c>
      <c r="AA317">
        <v>0.17644286155700684</v>
      </c>
      <c r="AB317">
        <v>0.17742593586444855</v>
      </c>
      <c r="AC317">
        <v>7.3072254657745361E-2</v>
      </c>
      <c r="AD317">
        <v>-6.5145760774612427E-2</v>
      </c>
      <c r="AL317">
        <f t="shared" si="24"/>
        <v>39</v>
      </c>
      <c r="AM317">
        <f t="shared" si="24"/>
        <v>41</v>
      </c>
      <c r="AN317">
        <f t="shared" si="24"/>
        <v>42</v>
      </c>
      <c r="AO317">
        <f t="shared" si="24"/>
        <v>44</v>
      </c>
      <c r="AP317">
        <f t="shared" si="24"/>
        <v>46</v>
      </c>
      <c r="AQ317">
        <f t="shared" si="24"/>
        <v>47</v>
      </c>
    </row>
    <row r="318" spans="1:43">
      <c r="A318" s="3" t="s">
        <v>233</v>
      </c>
      <c r="B318" s="3" t="s">
        <v>234</v>
      </c>
      <c r="C318">
        <v>1994</v>
      </c>
      <c r="J318">
        <v>159.70512390136719</v>
      </c>
      <c r="K318">
        <v>71.854637145996094</v>
      </c>
      <c r="L318">
        <v>1860</v>
      </c>
      <c r="M318">
        <v>1191718.25</v>
      </c>
      <c r="N318">
        <v>937708.6875</v>
      </c>
      <c r="O318">
        <v>1142899.625</v>
      </c>
      <c r="P318">
        <v>1140545.5</v>
      </c>
      <c r="Q318">
        <v>3083334.25</v>
      </c>
      <c r="R318">
        <v>9.0866394340991974E-2</v>
      </c>
      <c r="S318">
        <v>0.61830443143844604</v>
      </c>
      <c r="T318">
        <v>1740650.625</v>
      </c>
      <c r="U318">
        <v>1280907.375</v>
      </c>
      <c r="V318">
        <v>1673144.875</v>
      </c>
      <c r="W318">
        <v>7940704</v>
      </c>
      <c r="X318">
        <v>0.55984896421432495</v>
      </c>
      <c r="Y318">
        <v>1.0587009191513062</v>
      </c>
      <c r="Z318">
        <v>0.61397707462310791</v>
      </c>
      <c r="AA318">
        <v>0.17941655218601227</v>
      </c>
      <c r="AB318">
        <v>0.20594455301761627</v>
      </c>
      <c r="AC318">
        <v>8.1599324941635132E-2</v>
      </c>
      <c r="AD318">
        <v>-7.9297766089439392E-2</v>
      </c>
      <c r="AL318">
        <f t="shared" si="24"/>
        <v>39</v>
      </c>
      <c r="AM318">
        <f t="shared" si="24"/>
        <v>41</v>
      </c>
      <c r="AN318">
        <f t="shared" si="24"/>
        <v>42</v>
      </c>
      <c r="AO318">
        <f t="shared" si="24"/>
        <v>44</v>
      </c>
      <c r="AP318">
        <f t="shared" si="24"/>
        <v>46</v>
      </c>
      <c r="AQ318">
        <f t="shared" si="24"/>
        <v>47</v>
      </c>
    </row>
    <row r="319" spans="1:43">
      <c r="A319" s="3" t="s">
        <v>233</v>
      </c>
      <c r="B319" s="3" t="s">
        <v>234</v>
      </c>
      <c r="C319">
        <v>1995</v>
      </c>
      <c r="J319">
        <v>162.29661560058594</v>
      </c>
      <c r="K319">
        <v>72.65142822265625</v>
      </c>
      <c r="L319">
        <v>1855.231689453125</v>
      </c>
      <c r="M319">
        <v>1386548.5</v>
      </c>
      <c r="N319">
        <v>1103874</v>
      </c>
      <c r="O319">
        <v>1356175.75</v>
      </c>
      <c r="P319">
        <v>1324446.25</v>
      </c>
      <c r="Q319">
        <v>3324746.75</v>
      </c>
      <c r="R319">
        <v>9.5474176108837128E-2</v>
      </c>
      <c r="S319">
        <v>0.68317168951034546</v>
      </c>
      <c r="T319">
        <v>1814168.625</v>
      </c>
      <c r="U319">
        <v>1368399</v>
      </c>
      <c r="V319">
        <v>1833954.875</v>
      </c>
      <c r="W319">
        <v>8216514</v>
      </c>
      <c r="X319">
        <v>0.59057050943374634</v>
      </c>
      <c r="Y319">
        <v>1.0624756813049316</v>
      </c>
      <c r="Z319">
        <v>0.580638587474823</v>
      </c>
      <c r="AA319">
        <v>0.19026821851730347</v>
      </c>
      <c r="AB319">
        <v>0.25182527303695679</v>
      </c>
      <c r="AC319">
        <v>7.0879258215427399E-2</v>
      </c>
      <c r="AD319">
        <v>-9.03148353099823E-2</v>
      </c>
      <c r="AL319">
        <f t="shared" si="24"/>
        <v>39</v>
      </c>
      <c r="AM319">
        <f t="shared" si="24"/>
        <v>41</v>
      </c>
      <c r="AN319">
        <f t="shared" si="24"/>
        <v>42</v>
      </c>
      <c r="AO319">
        <f t="shared" si="24"/>
        <v>44</v>
      </c>
      <c r="AP319">
        <f t="shared" si="24"/>
        <v>46</v>
      </c>
      <c r="AQ319">
        <f t="shared" si="24"/>
        <v>47</v>
      </c>
    </row>
    <row r="320" spans="1:43">
      <c r="A320" s="3" t="s">
        <v>233</v>
      </c>
      <c r="B320" s="3" t="s">
        <v>234</v>
      </c>
      <c r="C320">
        <v>1996</v>
      </c>
      <c r="J320">
        <v>164.91329956054687</v>
      </c>
      <c r="K320">
        <v>71.176765441894531</v>
      </c>
      <c r="L320">
        <v>1850.4755859375</v>
      </c>
      <c r="M320">
        <v>1660376.5</v>
      </c>
      <c r="N320">
        <v>1342791.25</v>
      </c>
      <c r="O320">
        <v>1613341.625</v>
      </c>
      <c r="P320">
        <v>1572550.25</v>
      </c>
      <c r="Q320">
        <v>3505084.5</v>
      </c>
      <c r="R320">
        <v>9.6662566065788269E-2</v>
      </c>
      <c r="S320">
        <v>0.78910923004150391</v>
      </c>
      <c r="T320">
        <v>1853182.875</v>
      </c>
      <c r="U320">
        <v>1395727.625</v>
      </c>
      <c r="V320">
        <v>1883098.875</v>
      </c>
      <c r="W320">
        <v>8473485</v>
      </c>
      <c r="X320">
        <v>0.61421424150466919</v>
      </c>
      <c r="Y320">
        <v>1.0696315765380859</v>
      </c>
      <c r="Z320">
        <v>0.50809013843536377</v>
      </c>
      <c r="AA320">
        <v>0.17152328789234161</v>
      </c>
      <c r="AB320">
        <v>0.3432115912437439</v>
      </c>
      <c r="AC320">
        <v>5.8572724461555481E-2</v>
      </c>
      <c r="AD320">
        <v>-7.8714720904827118E-2</v>
      </c>
      <c r="AL320">
        <f t="shared" ref="AL320:AQ329" si="25">AL252+9</f>
        <v>39</v>
      </c>
      <c r="AM320">
        <f t="shared" si="25"/>
        <v>41</v>
      </c>
      <c r="AN320">
        <f t="shared" si="25"/>
        <v>42</v>
      </c>
      <c r="AO320">
        <f t="shared" si="25"/>
        <v>44</v>
      </c>
      <c r="AP320">
        <f t="shared" si="25"/>
        <v>46</v>
      </c>
      <c r="AQ320">
        <f t="shared" si="25"/>
        <v>47</v>
      </c>
    </row>
    <row r="321" spans="1:43">
      <c r="A321" s="3" t="s">
        <v>233</v>
      </c>
      <c r="B321" s="3" t="s">
        <v>234</v>
      </c>
      <c r="C321">
        <v>1997</v>
      </c>
      <c r="J321">
        <v>167.545166015625</v>
      </c>
      <c r="K321">
        <v>72.372581481933594</v>
      </c>
      <c r="L321">
        <v>1845.731689453125</v>
      </c>
      <c r="M321">
        <v>1614802.75</v>
      </c>
      <c r="N321">
        <v>1288628.75</v>
      </c>
      <c r="O321">
        <v>1587802.5</v>
      </c>
      <c r="P321">
        <v>1541034.5</v>
      </c>
      <c r="Q321">
        <v>3695527.25</v>
      </c>
      <c r="R321">
        <v>9.7166411578655243E-2</v>
      </c>
      <c r="S321">
        <v>0.73480015993118286</v>
      </c>
      <c r="T321">
        <v>1915732.5</v>
      </c>
      <c r="U321">
        <v>1432242.5</v>
      </c>
      <c r="V321">
        <v>1956046.375</v>
      </c>
      <c r="W321">
        <v>8762171</v>
      </c>
      <c r="X321">
        <v>0.63973784446716309</v>
      </c>
      <c r="Y321">
        <v>1.0661685466766357</v>
      </c>
      <c r="Z321">
        <v>0.53475368022918701</v>
      </c>
      <c r="AA321">
        <v>0.19381773471832275</v>
      </c>
      <c r="AB321">
        <v>0.30007603764533997</v>
      </c>
      <c r="AC321">
        <v>6.7369565367698669E-2</v>
      </c>
      <c r="AD321">
        <v>-9.3371368944644928E-2</v>
      </c>
      <c r="AL321">
        <f t="shared" si="25"/>
        <v>39</v>
      </c>
      <c r="AM321">
        <f t="shared" si="25"/>
        <v>41</v>
      </c>
      <c r="AN321">
        <f t="shared" si="25"/>
        <v>42</v>
      </c>
      <c r="AO321">
        <f t="shared" si="25"/>
        <v>44</v>
      </c>
      <c r="AP321">
        <f t="shared" si="25"/>
        <v>46</v>
      </c>
      <c r="AQ321">
        <f t="shared" si="25"/>
        <v>47</v>
      </c>
    </row>
    <row r="322" spans="1:43">
      <c r="A322" s="3" t="s">
        <v>233</v>
      </c>
      <c r="B322" s="3" t="s">
        <v>234</v>
      </c>
      <c r="C322">
        <v>1998</v>
      </c>
      <c r="J322">
        <v>170.17063903808594</v>
      </c>
      <c r="K322">
        <v>72.049530029296875</v>
      </c>
      <c r="L322">
        <v>1841</v>
      </c>
      <c r="M322">
        <v>1553552</v>
      </c>
      <c r="N322">
        <v>1230538.625</v>
      </c>
      <c r="O322">
        <v>1523814</v>
      </c>
      <c r="P322">
        <v>1482561</v>
      </c>
      <c r="Q322">
        <v>3899483.75</v>
      </c>
      <c r="R322">
        <v>9.6947163343429565E-2</v>
      </c>
      <c r="S322">
        <v>0.67615240812301636</v>
      </c>
      <c r="T322">
        <v>1916409.75</v>
      </c>
      <c r="U322">
        <v>1434980.5</v>
      </c>
      <c r="V322">
        <v>1949254.75</v>
      </c>
      <c r="W322">
        <v>9028190</v>
      </c>
      <c r="X322">
        <v>0.66466778516769409</v>
      </c>
      <c r="Y322">
        <v>1.0413776636123657</v>
      </c>
      <c r="Z322">
        <v>0.55149322748184204</v>
      </c>
      <c r="AA322">
        <v>0.19743826985359192</v>
      </c>
      <c r="AB322">
        <v>0.2769274115562439</v>
      </c>
      <c r="AC322">
        <v>7.3001839220523834E-2</v>
      </c>
      <c r="AD322">
        <v>-9.666018933057785E-2</v>
      </c>
      <c r="AL322">
        <f t="shared" si="25"/>
        <v>39</v>
      </c>
      <c r="AM322">
        <f t="shared" si="25"/>
        <v>41</v>
      </c>
      <c r="AN322">
        <f t="shared" si="25"/>
        <v>42</v>
      </c>
      <c r="AO322">
        <f t="shared" si="25"/>
        <v>44</v>
      </c>
      <c r="AP322">
        <f t="shared" si="25"/>
        <v>46</v>
      </c>
      <c r="AQ322">
        <f t="shared" si="25"/>
        <v>47</v>
      </c>
    </row>
    <row r="323" spans="1:43">
      <c r="A323" s="3" t="s">
        <v>233</v>
      </c>
      <c r="B323" s="3" t="s">
        <v>234</v>
      </c>
      <c r="C323">
        <v>1999</v>
      </c>
      <c r="J323">
        <v>172.75924682617187</v>
      </c>
      <c r="K323">
        <v>75.945121765136719</v>
      </c>
      <c r="L323">
        <v>1813.8427734375</v>
      </c>
      <c r="M323">
        <v>1489656.125</v>
      </c>
      <c r="N323">
        <v>1196833.875</v>
      </c>
      <c r="O323">
        <v>1459714</v>
      </c>
      <c r="P323">
        <v>1429172.75</v>
      </c>
      <c r="Q323">
        <v>4060113.5</v>
      </c>
      <c r="R323">
        <v>9.5627471804618835E-2</v>
      </c>
      <c r="S323">
        <v>0.61940354108810425</v>
      </c>
      <c r="T323">
        <v>1921278.625</v>
      </c>
      <c r="U323">
        <v>1444834.375</v>
      </c>
      <c r="V323">
        <v>1915687</v>
      </c>
      <c r="W323">
        <v>9224841</v>
      </c>
      <c r="X323">
        <v>0.6839832067489624</v>
      </c>
      <c r="Y323">
        <v>0.99914652109146118</v>
      </c>
      <c r="Z323">
        <v>0.57396596670150757</v>
      </c>
      <c r="AA323">
        <v>0.18219926953315735</v>
      </c>
      <c r="AB323">
        <v>0.25554618239402771</v>
      </c>
      <c r="AC323">
        <v>7.2936646640300751E-2</v>
      </c>
      <c r="AD323">
        <v>-8.4025159478187561E-2</v>
      </c>
      <c r="AL323">
        <f t="shared" si="25"/>
        <v>39</v>
      </c>
      <c r="AM323">
        <f t="shared" si="25"/>
        <v>41</v>
      </c>
      <c r="AN323">
        <f t="shared" si="25"/>
        <v>42</v>
      </c>
      <c r="AO323">
        <f t="shared" si="25"/>
        <v>44</v>
      </c>
      <c r="AP323">
        <f t="shared" si="25"/>
        <v>46</v>
      </c>
      <c r="AQ323">
        <f t="shared" si="25"/>
        <v>47</v>
      </c>
    </row>
    <row r="324" spans="1:43">
      <c r="A324" s="3" t="s">
        <v>233</v>
      </c>
      <c r="B324" s="3" t="s">
        <v>234</v>
      </c>
      <c r="C324">
        <v>2000</v>
      </c>
      <c r="D324">
        <v>1952623.5748999999</v>
      </c>
      <c r="E324">
        <v>1157833.9978</v>
      </c>
      <c r="F324">
        <v>395032.99849999999</v>
      </c>
      <c r="G324">
        <v>351019.7438</v>
      </c>
      <c r="H324">
        <v>165842.2836</v>
      </c>
      <c r="I324">
        <v>155177.03460000001</v>
      </c>
      <c r="J324">
        <v>175.28758239746094</v>
      </c>
      <c r="K324">
        <v>78.261528015136719</v>
      </c>
      <c r="L324">
        <v>1837.927001953125</v>
      </c>
      <c r="M324">
        <v>1510509</v>
      </c>
      <c r="N324">
        <v>1195293.625</v>
      </c>
      <c r="O324">
        <v>1496285.25</v>
      </c>
      <c r="P324">
        <v>1457373</v>
      </c>
      <c r="Q324">
        <v>4218749.5</v>
      </c>
      <c r="R324">
        <v>9.2943154275417328E-2</v>
      </c>
      <c r="S324">
        <v>0.59696686267852783</v>
      </c>
      <c r="T324">
        <v>2004012.625</v>
      </c>
      <c r="U324">
        <v>1488973</v>
      </c>
      <c r="V324">
        <v>1998815.875</v>
      </c>
      <c r="W324">
        <v>9443787</v>
      </c>
      <c r="X324">
        <v>0.70335853099822998</v>
      </c>
      <c r="Y324">
        <v>0.9948914647102356</v>
      </c>
      <c r="Z324">
        <v>0.58771169185638428</v>
      </c>
      <c r="AA324">
        <v>0.20472288131713867</v>
      </c>
      <c r="AB324">
        <v>0.22528098523616791</v>
      </c>
      <c r="AC324">
        <v>8.6683124303817749E-2</v>
      </c>
      <c r="AD324">
        <v>-0.10263343900442123</v>
      </c>
      <c r="AL324">
        <f t="shared" si="25"/>
        <v>39</v>
      </c>
      <c r="AM324">
        <f t="shared" si="25"/>
        <v>41</v>
      </c>
      <c r="AN324">
        <f t="shared" si="25"/>
        <v>42</v>
      </c>
      <c r="AO324">
        <f t="shared" si="25"/>
        <v>44</v>
      </c>
      <c r="AP324">
        <f t="shared" si="25"/>
        <v>46</v>
      </c>
      <c r="AQ324">
        <f t="shared" si="25"/>
        <v>47</v>
      </c>
    </row>
    <row r="325" spans="1:43">
      <c r="A325" s="3" t="s">
        <v>233</v>
      </c>
      <c r="B325" s="3" t="s">
        <v>234</v>
      </c>
      <c r="C325">
        <v>2001</v>
      </c>
      <c r="D325">
        <v>1979762.9535999999</v>
      </c>
      <c r="E325">
        <v>1166764.4521000001</v>
      </c>
      <c r="F325">
        <v>405366.75839999999</v>
      </c>
      <c r="G325">
        <v>355598.71299999999</v>
      </c>
      <c r="H325">
        <v>181150.397</v>
      </c>
      <c r="I325">
        <v>160347.0779</v>
      </c>
      <c r="J325">
        <v>177.75067138671875</v>
      </c>
      <c r="K325">
        <v>78.842727661132813</v>
      </c>
      <c r="L325">
        <v>1828.326416015625</v>
      </c>
      <c r="M325">
        <v>1501567.125</v>
      </c>
      <c r="N325">
        <v>1184608.75</v>
      </c>
      <c r="O325">
        <v>1488817.125</v>
      </c>
      <c r="P325">
        <v>1457239.75</v>
      </c>
      <c r="Q325">
        <v>4408639</v>
      </c>
      <c r="R325">
        <v>9.2296481132507324E-2</v>
      </c>
      <c r="S325">
        <v>0.58088618516921997</v>
      </c>
      <c r="T325">
        <v>2030327.75</v>
      </c>
      <c r="U325">
        <v>1506124.125</v>
      </c>
      <c r="V325">
        <v>2007213.875</v>
      </c>
      <c r="W325">
        <v>9657802</v>
      </c>
      <c r="X325">
        <v>0.72533512115478516</v>
      </c>
      <c r="Y325">
        <v>0.98212844133377075</v>
      </c>
      <c r="Z325">
        <v>0.59563302993774414</v>
      </c>
      <c r="AA325">
        <v>0.20707863569259644</v>
      </c>
      <c r="AB325">
        <v>0.21074576675891876</v>
      </c>
      <c r="AC325">
        <v>9.3563586473464966E-2</v>
      </c>
      <c r="AD325">
        <v>-0.10681348294019699</v>
      </c>
      <c r="AL325">
        <f t="shared" si="25"/>
        <v>39</v>
      </c>
      <c r="AM325">
        <f t="shared" si="25"/>
        <v>41</v>
      </c>
      <c r="AN325">
        <f t="shared" si="25"/>
        <v>42</v>
      </c>
      <c r="AO325">
        <f t="shared" si="25"/>
        <v>44</v>
      </c>
      <c r="AP325">
        <f t="shared" si="25"/>
        <v>46</v>
      </c>
      <c r="AQ325">
        <f t="shared" si="25"/>
        <v>47</v>
      </c>
    </row>
    <row r="326" spans="1:43">
      <c r="A326" s="3" t="s">
        <v>233</v>
      </c>
      <c r="B326" s="3" t="s">
        <v>234</v>
      </c>
      <c r="C326">
        <v>2002</v>
      </c>
      <c r="D326">
        <v>2040214.2429</v>
      </c>
      <c r="E326">
        <v>1182152.2882999999</v>
      </c>
      <c r="F326">
        <v>420836.86369999999</v>
      </c>
      <c r="G326">
        <v>350464.66869999998</v>
      </c>
      <c r="H326">
        <v>192883.1876</v>
      </c>
      <c r="I326">
        <v>139003.4803</v>
      </c>
      <c r="J326">
        <v>180.15101623535156</v>
      </c>
      <c r="K326">
        <v>81.886825561523438</v>
      </c>
      <c r="L326">
        <v>1818.7257080078125</v>
      </c>
      <c r="M326">
        <v>1525104.875</v>
      </c>
      <c r="N326">
        <v>1195148.125</v>
      </c>
      <c r="O326">
        <v>1475281.875</v>
      </c>
      <c r="P326">
        <v>1486904.875</v>
      </c>
      <c r="Q326">
        <v>4567731.5</v>
      </c>
      <c r="R326">
        <v>9.3776486814022064E-2</v>
      </c>
      <c r="S326">
        <v>0.55922043323516846</v>
      </c>
      <c r="T326">
        <v>2084295.75</v>
      </c>
      <c r="U326">
        <v>1545210.25</v>
      </c>
      <c r="V326">
        <v>2005747.625</v>
      </c>
      <c r="W326">
        <v>9831597</v>
      </c>
      <c r="X326">
        <v>0.7412179708480835</v>
      </c>
      <c r="Y326">
        <v>0.97044509649276733</v>
      </c>
      <c r="Z326">
        <v>0.60481512546539307</v>
      </c>
      <c r="AA326">
        <v>0.18865770101547241</v>
      </c>
      <c r="AB326">
        <v>0.20006436109542847</v>
      </c>
      <c r="AC326">
        <v>9.7396127879619598E-2</v>
      </c>
      <c r="AD326">
        <v>-9.1038182377815247E-2</v>
      </c>
      <c r="AL326">
        <f t="shared" si="25"/>
        <v>39</v>
      </c>
      <c r="AM326">
        <f t="shared" si="25"/>
        <v>41</v>
      </c>
      <c r="AN326">
        <f t="shared" si="25"/>
        <v>42</v>
      </c>
      <c r="AO326">
        <f t="shared" si="25"/>
        <v>44</v>
      </c>
      <c r="AP326">
        <f t="shared" si="25"/>
        <v>46</v>
      </c>
      <c r="AQ326">
        <f t="shared" si="25"/>
        <v>47</v>
      </c>
    </row>
    <row r="327" spans="1:43">
      <c r="A327" s="3" t="s">
        <v>233</v>
      </c>
      <c r="B327" s="3" t="s">
        <v>234</v>
      </c>
      <c r="C327">
        <v>2003</v>
      </c>
      <c r="D327">
        <v>2063489.5974999999</v>
      </c>
      <c r="E327">
        <v>1175697.8208000001</v>
      </c>
      <c r="F327">
        <v>427555.7879</v>
      </c>
      <c r="G327">
        <v>336500.36379999999</v>
      </c>
      <c r="H327">
        <v>214131.08199999999</v>
      </c>
      <c r="I327">
        <v>138324.64610000001</v>
      </c>
      <c r="J327">
        <v>182.48214721679687</v>
      </c>
      <c r="K327">
        <v>83.218124389648437</v>
      </c>
      <c r="L327">
        <v>1811.1824951171875</v>
      </c>
      <c r="M327">
        <v>1525222.125</v>
      </c>
      <c r="N327">
        <v>1182063.75</v>
      </c>
      <c r="O327">
        <v>1459056.875</v>
      </c>
      <c r="P327">
        <v>1492127.875</v>
      </c>
      <c r="Q327">
        <v>4777893</v>
      </c>
      <c r="R327">
        <v>9.5040880143642426E-2</v>
      </c>
      <c r="S327">
        <v>0.53425842523574829</v>
      </c>
      <c r="T327">
        <v>2108194.75</v>
      </c>
      <c r="U327">
        <v>1540316</v>
      </c>
      <c r="V327">
        <v>1994375.875</v>
      </c>
      <c r="W327">
        <v>9974576</v>
      </c>
      <c r="X327">
        <v>0.75682497024536133</v>
      </c>
      <c r="Y327">
        <v>0.95580142736434937</v>
      </c>
      <c r="Z327">
        <v>0.60577905178070068</v>
      </c>
      <c r="AA327">
        <v>0.18713337182998657</v>
      </c>
      <c r="AB327">
        <v>0.19280974566936493</v>
      </c>
      <c r="AC327">
        <v>0.10392922163009644</v>
      </c>
      <c r="AD327">
        <v>-8.9652016758918762E-2</v>
      </c>
      <c r="AL327">
        <f t="shared" si="25"/>
        <v>39</v>
      </c>
      <c r="AM327">
        <f t="shared" si="25"/>
        <v>41</v>
      </c>
      <c r="AN327">
        <f t="shared" si="25"/>
        <v>42</v>
      </c>
      <c r="AO327">
        <f t="shared" si="25"/>
        <v>44</v>
      </c>
      <c r="AP327">
        <f t="shared" si="25"/>
        <v>46</v>
      </c>
      <c r="AQ327">
        <f t="shared" si="25"/>
        <v>47</v>
      </c>
    </row>
    <row r="328" spans="1:43">
      <c r="A328" s="3" t="s">
        <v>233</v>
      </c>
      <c r="B328" s="3" t="s">
        <v>234</v>
      </c>
      <c r="C328">
        <v>2004</v>
      </c>
      <c r="D328">
        <v>2182345.8525999999</v>
      </c>
      <c r="E328">
        <v>1221826.2542000001</v>
      </c>
      <c r="F328">
        <v>444128.0099</v>
      </c>
      <c r="G328">
        <v>365059.03639999998</v>
      </c>
      <c r="H328">
        <v>245123.9448</v>
      </c>
      <c r="I328">
        <v>152653.85279999999</v>
      </c>
      <c r="J328">
        <v>184.73846435546875</v>
      </c>
      <c r="K328">
        <v>87.3489990234375</v>
      </c>
      <c r="L328">
        <v>1803.1260986328125</v>
      </c>
      <c r="M328">
        <v>1610954</v>
      </c>
      <c r="N328">
        <v>1219601.625</v>
      </c>
      <c r="O328">
        <v>1524927.75</v>
      </c>
      <c r="P328">
        <v>1578817.125</v>
      </c>
      <c r="Q328">
        <v>5122660.5</v>
      </c>
      <c r="R328">
        <v>9.6260435879230499E-2</v>
      </c>
      <c r="S328">
        <v>0.53014349937438965</v>
      </c>
      <c r="T328">
        <v>2226879.75</v>
      </c>
      <c r="U328">
        <v>1602470.875</v>
      </c>
      <c r="V328">
        <v>2091956</v>
      </c>
      <c r="W328">
        <v>10158304</v>
      </c>
      <c r="X328">
        <v>0.77638566493988037</v>
      </c>
      <c r="Y328">
        <v>0.96454697847366333</v>
      </c>
      <c r="Z328">
        <v>0.60108697414398193</v>
      </c>
      <c r="AA328">
        <v>0.19580557942390442</v>
      </c>
      <c r="AB328">
        <v>0.18104317784309387</v>
      </c>
      <c r="AC328">
        <v>0.11942066997289658</v>
      </c>
      <c r="AD328">
        <v>-9.7356386482715607E-2</v>
      </c>
      <c r="AL328">
        <f t="shared" si="25"/>
        <v>39</v>
      </c>
      <c r="AM328">
        <f t="shared" si="25"/>
        <v>41</v>
      </c>
      <c r="AN328">
        <f t="shared" si="25"/>
        <v>42</v>
      </c>
      <c r="AO328">
        <f t="shared" si="25"/>
        <v>44</v>
      </c>
      <c r="AP328">
        <f t="shared" si="25"/>
        <v>46</v>
      </c>
      <c r="AQ328">
        <f t="shared" si="25"/>
        <v>47</v>
      </c>
    </row>
    <row r="329" spans="1:43">
      <c r="A329" s="3" t="s">
        <v>233</v>
      </c>
      <c r="B329" s="3" t="s">
        <v>234</v>
      </c>
      <c r="C329">
        <v>2005</v>
      </c>
      <c r="D329">
        <v>2252227.4441999998</v>
      </c>
      <c r="E329">
        <v>1275853.9409</v>
      </c>
      <c r="F329">
        <v>453059.17989999999</v>
      </c>
      <c r="G329">
        <v>372200.69280000002</v>
      </c>
      <c r="H329">
        <v>268764.12170000002</v>
      </c>
      <c r="I329">
        <v>164038.10370000001</v>
      </c>
      <c r="J329">
        <v>186.9173583984375</v>
      </c>
      <c r="K329">
        <v>89.916084289550781</v>
      </c>
      <c r="L329">
        <v>1783.1312255859375</v>
      </c>
      <c r="M329">
        <v>1647282.375</v>
      </c>
      <c r="N329">
        <v>1283278</v>
      </c>
      <c r="O329">
        <v>1587312.625</v>
      </c>
      <c r="P329">
        <v>1643195.5</v>
      </c>
      <c r="Q329">
        <v>5596447.5</v>
      </c>
      <c r="R329">
        <v>9.9753856658935547E-2</v>
      </c>
      <c r="S329">
        <v>0.52651488780975342</v>
      </c>
      <c r="T329">
        <v>2298187.5</v>
      </c>
      <c r="U329">
        <v>1664117.25</v>
      </c>
      <c r="V329">
        <v>2147682.75</v>
      </c>
      <c r="W329">
        <v>10345829</v>
      </c>
      <c r="X329">
        <v>0.79857641458511353</v>
      </c>
      <c r="Y329">
        <v>0.96298205852508545</v>
      </c>
      <c r="Z329">
        <v>0.61552584171295166</v>
      </c>
      <c r="AA329">
        <v>0.18630971014499664</v>
      </c>
      <c r="AB329">
        <v>0.17085537314414978</v>
      </c>
      <c r="AC329">
        <v>0.1375681459903717</v>
      </c>
      <c r="AD329">
        <v>-0.11025909334421158</v>
      </c>
      <c r="AL329">
        <f t="shared" si="25"/>
        <v>39</v>
      </c>
      <c r="AM329">
        <f t="shared" si="25"/>
        <v>41</v>
      </c>
      <c r="AN329">
        <f t="shared" si="25"/>
        <v>42</v>
      </c>
      <c r="AO329">
        <f t="shared" si="25"/>
        <v>44</v>
      </c>
      <c r="AP329">
        <f t="shared" si="25"/>
        <v>46</v>
      </c>
      <c r="AQ329">
        <f t="shared" si="25"/>
        <v>47</v>
      </c>
    </row>
    <row r="330" spans="1:43">
      <c r="A330" s="3" t="s">
        <v>233</v>
      </c>
      <c r="B330" s="3" t="s">
        <v>234</v>
      </c>
      <c r="C330">
        <v>2006</v>
      </c>
      <c r="D330">
        <v>2341460.4287999999</v>
      </c>
      <c r="E330">
        <v>1343278.9857000001</v>
      </c>
      <c r="F330">
        <v>469191.70559999999</v>
      </c>
      <c r="G330">
        <v>396992.18119999999</v>
      </c>
      <c r="H330">
        <v>281765.3947</v>
      </c>
      <c r="I330">
        <v>193182.93590000001</v>
      </c>
      <c r="J330">
        <v>189.01240539550781</v>
      </c>
      <c r="K330">
        <v>92.396980285644531</v>
      </c>
      <c r="L330">
        <v>1778.7122802734375</v>
      </c>
      <c r="M330">
        <v>1798533.5</v>
      </c>
      <c r="N330">
        <v>1391776.625</v>
      </c>
      <c r="O330">
        <v>1738083.125</v>
      </c>
      <c r="P330">
        <v>1786441.25</v>
      </c>
      <c r="Q330">
        <v>6254473.5</v>
      </c>
      <c r="R330">
        <v>0.10491196066141129</v>
      </c>
      <c r="S330">
        <v>0.5425264835357666</v>
      </c>
      <c r="T330">
        <v>2389241.25</v>
      </c>
      <c r="U330">
        <v>1745168.75</v>
      </c>
      <c r="V330">
        <v>2266074</v>
      </c>
      <c r="W330">
        <v>10564509</v>
      </c>
      <c r="X330">
        <v>0.8236621618270874</v>
      </c>
      <c r="Y330">
        <v>0.96434491872787476</v>
      </c>
      <c r="Z330">
        <v>0.60762858390808105</v>
      </c>
      <c r="AA330">
        <v>0.19444529712200165</v>
      </c>
      <c r="AB330">
        <v>0.17383062839508057</v>
      </c>
      <c r="AC330">
        <v>0.14316056668758392</v>
      </c>
      <c r="AD330">
        <v>-0.11906517297029495</v>
      </c>
      <c r="AL330">
        <f t="shared" ref="AL330:AQ339" si="26">AL262+9</f>
        <v>39</v>
      </c>
      <c r="AM330">
        <f t="shared" si="26"/>
        <v>41</v>
      </c>
      <c r="AN330">
        <f t="shared" si="26"/>
        <v>42</v>
      </c>
      <c r="AO330">
        <f t="shared" si="26"/>
        <v>44</v>
      </c>
      <c r="AP330">
        <f t="shared" si="26"/>
        <v>46</v>
      </c>
      <c r="AQ330">
        <f t="shared" si="26"/>
        <v>47</v>
      </c>
    </row>
    <row r="331" spans="1:43">
      <c r="A331" s="3" t="s">
        <v>233</v>
      </c>
      <c r="B331" s="3" t="s">
        <v>234</v>
      </c>
      <c r="C331">
        <v>2007</v>
      </c>
      <c r="D331">
        <v>2483584.0874000001</v>
      </c>
      <c r="E331">
        <v>1428930.0866</v>
      </c>
      <c r="F331">
        <v>488283.80349999998</v>
      </c>
      <c r="G331">
        <v>444442.31089999998</v>
      </c>
      <c r="H331">
        <v>299167.51010000001</v>
      </c>
      <c r="I331">
        <v>230964.16750000001</v>
      </c>
      <c r="J331">
        <v>191.02664184570312</v>
      </c>
      <c r="K331">
        <v>93.872772216796875</v>
      </c>
      <c r="L331">
        <v>1781.6912841796875</v>
      </c>
      <c r="M331">
        <v>1998549.25</v>
      </c>
      <c r="N331">
        <v>1534700.75</v>
      </c>
      <c r="O331">
        <v>1956423.5</v>
      </c>
      <c r="P331">
        <v>1983453</v>
      </c>
      <c r="Q331">
        <v>7121351.5</v>
      </c>
      <c r="R331">
        <v>0.1159229502081871</v>
      </c>
      <c r="S331">
        <v>0.55917668342590332</v>
      </c>
      <c r="T331">
        <v>2534265.25</v>
      </c>
      <c r="U331">
        <v>1846703.625</v>
      </c>
      <c r="V331">
        <v>2440224.25</v>
      </c>
      <c r="W331">
        <v>10846901</v>
      </c>
      <c r="X331">
        <v>0.85361838340759277</v>
      </c>
      <c r="Y331">
        <v>0.98693394660949707</v>
      </c>
      <c r="Z331">
        <v>0.59914308786392212</v>
      </c>
      <c r="AA331">
        <v>0.21305574476718903</v>
      </c>
      <c r="AB331">
        <v>0.17619289457798004</v>
      </c>
      <c r="AC331">
        <v>0.13848280906677246</v>
      </c>
      <c r="AD331">
        <v>-0.126874640583992</v>
      </c>
      <c r="AL331">
        <f t="shared" si="26"/>
        <v>39</v>
      </c>
      <c r="AM331">
        <f t="shared" si="26"/>
        <v>41</v>
      </c>
      <c r="AN331">
        <f t="shared" si="26"/>
        <v>42</v>
      </c>
      <c r="AO331">
        <f t="shared" si="26"/>
        <v>44</v>
      </c>
      <c r="AP331">
        <f t="shared" si="26"/>
        <v>46</v>
      </c>
      <c r="AQ331">
        <f t="shared" si="26"/>
        <v>47</v>
      </c>
    </row>
    <row r="332" spans="1:43">
      <c r="A332" s="3" t="s">
        <v>233</v>
      </c>
      <c r="B332" s="3" t="s">
        <v>234</v>
      </c>
      <c r="C332">
        <v>2008</v>
      </c>
      <c r="D332">
        <v>2610102.6878999998</v>
      </c>
      <c r="E332">
        <v>1521299.9154000001</v>
      </c>
      <c r="F332">
        <v>498269.40230000002</v>
      </c>
      <c r="G332">
        <v>499050.74969999999</v>
      </c>
      <c r="H332">
        <v>300391.85460000002</v>
      </c>
      <c r="I332">
        <v>270294.1115</v>
      </c>
      <c r="J332">
        <v>192.97903442382812</v>
      </c>
      <c r="K332">
        <v>95.02337646484375</v>
      </c>
      <c r="L332">
        <v>1784.6702880859375</v>
      </c>
      <c r="M332">
        <v>2213985.75</v>
      </c>
      <c r="N332">
        <v>1694135.875</v>
      </c>
      <c r="O332">
        <v>2216351.25</v>
      </c>
      <c r="P332">
        <v>2212157.75</v>
      </c>
      <c r="Q332">
        <v>8352415.5</v>
      </c>
      <c r="R332">
        <v>0.13551729917526245</v>
      </c>
      <c r="S332">
        <v>0.56816011667251587</v>
      </c>
      <c r="T332">
        <v>2663365.5</v>
      </c>
      <c r="U332">
        <v>1946169.625</v>
      </c>
      <c r="V332">
        <v>2615150.5</v>
      </c>
      <c r="W332">
        <v>11198067</v>
      </c>
      <c r="X332">
        <v>0.89234185218811035</v>
      </c>
      <c r="Y332">
        <v>0.99883472919464111</v>
      </c>
      <c r="Z332">
        <v>0.59328258037567139</v>
      </c>
      <c r="AA332">
        <v>0.23649942874908447</v>
      </c>
      <c r="AB332">
        <v>0.17395280301570892</v>
      </c>
      <c r="AC332">
        <v>0.14098867774009705</v>
      </c>
      <c r="AD332">
        <v>-0.14472338557243347</v>
      </c>
      <c r="AL332">
        <f t="shared" si="26"/>
        <v>39</v>
      </c>
      <c r="AM332">
        <f t="shared" si="26"/>
        <v>41</v>
      </c>
      <c r="AN332">
        <f t="shared" si="26"/>
        <v>42</v>
      </c>
      <c r="AO332">
        <f t="shared" si="26"/>
        <v>44</v>
      </c>
      <c r="AP332">
        <f t="shared" si="26"/>
        <v>46</v>
      </c>
      <c r="AQ332">
        <f t="shared" si="26"/>
        <v>47</v>
      </c>
    </row>
    <row r="333" spans="1:43">
      <c r="A333" s="3" t="s">
        <v>233</v>
      </c>
      <c r="B333" s="3" t="s">
        <v>234</v>
      </c>
      <c r="C333">
        <v>2009</v>
      </c>
      <c r="D333">
        <v>2606818.8621</v>
      </c>
      <c r="E333">
        <v>1589095.0723999999</v>
      </c>
      <c r="F333">
        <v>512944.2732</v>
      </c>
      <c r="G333">
        <v>488401.63089999999</v>
      </c>
      <c r="H333">
        <v>272614.42009999999</v>
      </c>
      <c r="I333">
        <v>249751.76259999999</v>
      </c>
      <c r="J333">
        <v>194.89599609375</v>
      </c>
      <c r="K333">
        <v>95.865997314453125</v>
      </c>
      <c r="L333">
        <v>1779.3353271484375</v>
      </c>
      <c r="M333">
        <v>2314503.25</v>
      </c>
      <c r="N333">
        <v>1836618.75</v>
      </c>
      <c r="O333">
        <v>2310811.75</v>
      </c>
      <c r="P333">
        <v>2301531</v>
      </c>
      <c r="Q333">
        <v>9721178</v>
      </c>
      <c r="R333">
        <v>0.16241107881069183</v>
      </c>
      <c r="S333">
        <v>0.53527426719665527</v>
      </c>
      <c r="T333">
        <v>2660014.75</v>
      </c>
      <c r="U333">
        <v>2025792.25</v>
      </c>
      <c r="V333">
        <v>2616466</v>
      </c>
      <c r="W333">
        <v>11507168</v>
      </c>
      <c r="X333">
        <v>0.92250353097915649</v>
      </c>
      <c r="Y333">
        <v>0.96986275911331177</v>
      </c>
      <c r="Z333">
        <v>0.61167478561401367</v>
      </c>
      <c r="AA333">
        <v>0.20626917481422424</v>
      </c>
      <c r="AB333">
        <v>0.18723602592945099</v>
      </c>
      <c r="AC333">
        <v>0.11525089293718338</v>
      </c>
      <c r="AD333">
        <v>-0.12043091654777527</v>
      </c>
      <c r="AL333">
        <f t="shared" si="26"/>
        <v>39</v>
      </c>
      <c r="AM333">
        <f t="shared" si="26"/>
        <v>41</v>
      </c>
      <c r="AN333">
        <f t="shared" si="26"/>
        <v>42</v>
      </c>
      <c r="AO333">
        <f t="shared" si="26"/>
        <v>44</v>
      </c>
      <c r="AP333">
        <f t="shared" si="26"/>
        <v>46</v>
      </c>
      <c r="AQ333">
        <f t="shared" si="26"/>
        <v>47</v>
      </c>
    </row>
    <row r="334" spans="1:43">
      <c r="A334" s="3" t="s">
        <v>233</v>
      </c>
      <c r="B334" s="3" t="s">
        <v>234</v>
      </c>
      <c r="C334">
        <v>2010</v>
      </c>
      <c r="D334">
        <v>2803066.1101000002</v>
      </c>
      <c r="E334">
        <v>1688085.7146000001</v>
      </c>
      <c r="F334">
        <v>533055.09739999997</v>
      </c>
      <c r="G334">
        <v>575600.47790000006</v>
      </c>
      <c r="H334">
        <v>304569.5245</v>
      </c>
      <c r="I334">
        <v>333749.6827</v>
      </c>
      <c r="J334">
        <v>196.7962646484375</v>
      </c>
      <c r="K334">
        <v>97.449966430664063</v>
      </c>
      <c r="L334">
        <v>1779.5791015625</v>
      </c>
      <c r="M334">
        <v>2681049.25</v>
      </c>
      <c r="N334">
        <v>2034407.25</v>
      </c>
      <c r="O334">
        <v>2700374.75</v>
      </c>
      <c r="P334">
        <v>2672549.75</v>
      </c>
      <c r="Q334">
        <v>11311444</v>
      </c>
      <c r="R334">
        <v>0.19298908114433289</v>
      </c>
      <c r="S334">
        <v>0.55164468288421631</v>
      </c>
      <c r="T334">
        <v>2860266.75</v>
      </c>
      <c r="U334">
        <v>2140649</v>
      </c>
      <c r="V334">
        <v>2877159</v>
      </c>
      <c r="W334">
        <v>11941922</v>
      </c>
      <c r="X334">
        <v>0.95878356695175171</v>
      </c>
      <c r="Y334">
        <v>1.005515456199646</v>
      </c>
      <c r="Z334">
        <v>0.57991659641265869</v>
      </c>
      <c r="AA334">
        <v>0.25001817941665649</v>
      </c>
      <c r="AB334">
        <v>0.18384258449077606</v>
      </c>
      <c r="AC334">
        <v>0.12610621750354767</v>
      </c>
      <c r="AD334">
        <v>-0.13988235592842102</v>
      </c>
      <c r="AL334">
        <f t="shared" si="26"/>
        <v>39</v>
      </c>
      <c r="AM334">
        <f t="shared" si="26"/>
        <v>41</v>
      </c>
      <c r="AN334">
        <f t="shared" si="26"/>
        <v>42</v>
      </c>
      <c r="AO334">
        <f t="shared" si="26"/>
        <v>44</v>
      </c>
      <c r="AP334">
        <f t="shared" si="26"/>
        <v>46</v>
      </c>
      <c r="AQ334">
        <f t="shared" si="26"/>
        <v>47</v>
      </c>
    </row>
    <row r="335" spans="1:43">
      <c r="A335" s="3" t="s">
        <v>233</v>
      </c>
      <c r="B335" s="3" t="s">
        <v>234</v>
      </c>
      <c r="C335">
        <v>2011</v>
      </c>
      <c r="D335">
        <v>2914471.8165000002</v>
      </c>
      <c r="E335">
        <v>1769425.4417000001</v>
      </c>
      <c r="F335">
        <v>544805.21109999996</v>
      </c>
      <c r="G335">
        <v>614937.28170000005</v>
      </c>
      <c r="H335">
        <v>319225.24670000002</v>
      </c>
      <c r="I335">
        <v>361288.76360000001</v>
      </c>
      <c r="J335">
        <v>198.68669128417969</v>
      </c>
      <c r="K335">
        <v>98.944091796875</v>
      </c>
      <c r="L335">
        <v>1773.174560546875</v>
      </c>
      <c r="M335">
        <v>2984256.75</v>
      </c>
      <c r="N335">
        <v>2230331.25</v>
      </c>
      <c r="O335">
        <v>3007217.75</v>
      </c>
      <c r="P335">
        <v>2984256.75</v>
      </c>
      <c r="Q335">
        <v>12414236</v>
      </c>
      <c r="R335">
        <v>0.2102440744638443</v>
      </c>
      <c r="S335">
        <v>0.5734025239944458</v>
      </c>
      <c r="T335">
        <v>2973945.75</v>
      </c>
      <c r="U335">
        <v>2230331.25</v>
      </c>
      <c r="V335">
        <v>3007217.75</v>
      </c>
      <c r="W335">
        <v>12414236</v>
      </c>
      <c r="X335">
        <v>1</v>
      </c>
      <c r="Y335">
        <v>1</v>
      </c>
      <c r="Z335">
        <v>0.56534862518310547</v>
      </c>
      <c r="AA335">
        <v>0.26123088598251343</v>
      </c>
      <c r="AB335">
        <v>0.18460832536220551</v>
      </c>
      <c r="AC335">
        <v>0.13704176247119904</v>
      </c>
      <c r="AD335">
        <v>-0.14822939038276672</v>
      </c>
      <c r="AL335">
        <f t="shared" si="26"/>
        <v>39</v>
      </c>
      <c r="AM335">
        <f t="shared" si="26"/>
        <v>41</v>
      </c>
      <c r="AN335">
        <f t="shared" si="26"/>
        <v>42</v>
      </c>
      <c r="AO335">
        <f t="shared" si="26"/>
        <v>44</v>
      </c>
      <c r="AP335">
        <f t="shared" si="26"/>
        <v>46</v>
      </c>
      <c r="AQ335">
        <f t="shared" si="26"/>
        <v>47</v>
      </c>
    </row>
    <row r="336" spans="1:43">
      <c r="A336" s="3" t="s">
        <v>233</v>
      </c>
      <c r="B336" s="3" t="s">
        <v>234</v>
      </c>
      <c r="C336">
        <v>2012</v>
      </c>
      <c r="D336">
        <v>2970463.9490999999</v>
      </c>
      <c r="E336">
        <v>1831345.6124</v>
      </c>
      <c r="F336">
        <v>557210.45550000004</v>
      </c>
      <c r="G336">
        <v>619726.27179999999</v>
      </c>
      <c r="H336">
        <v>321484.21740000002</v>
      </c>
      <c r="I336">
        <v>360482.06189999997</v>
      </c>
      <c r="J336">
        <v>200.56098937988281</v>
      </c>
      <c r="K336">
        <v>100.40503692626953</v>
      </c>
      <c r="L336">
        <v>1766.77001953125</v>
      </c>
      <c r="M336">
        <v>3018197.5</v>
      </c>
      <c r="N336">
        <v>2315017.5</v>
      </c>
      <c r="O336">
        <v>3054824</v>
      </c>
      <c r="P336">
        <v>3013859</v>
      </c>
      <c r="Q336">
        <v>12982436</v>
      </c>
      <c r="R336">
        <v>0.21603971719741821</v>
      </c>
      <c r="S336">
        <v>0.55325055122375488</v>
      </c>
      <c r="T336">
        <v>3031080.5</v>
      </c>
      <c r="U336">
        <v>2301967.25</v>
      </c>
      <c r="V336">
        <v>3065926</v>
      </c>
      <c r="W336">
        <v>12867136</v>
      </c>
      <c r="X336">
        <v>1.0371174812316895</v>
      </c>
      <c r="Y336">
        <v>0.98376953601837158</v>
      </c>
      <c r="Z336">
        <v>0.57837140560150146</v>
      </c>
      <c r="AA336">
        <v>0.24646452069282532</v>
      </c>
      <c r="AB336">
        <v>0.19287045300006866</v>
      </c>
      <c r="AC336">
        <v>0.12963147461414337</v>
      </c>
      <c r="AD336">
        <v>-0.14733761548995972</v>
      </c>
      <c r="AL336">
        <f t="shared" si="26"/>
        <v>39</v>
      </c>
      <c r="AM336">
        <f t="shared" si="26"/>
        <v>41</v>
      </c>
      <c r="AN336">
        <f t="shared" si="26"/>
        <v>42</v>
      </c>
      <c r="AO336">
        <f t="shared" si="26"/>
        <v>44</v>
      </c>
      <c r="AP336">
        <f t="shared" si="26"/>
        <v>46</v>
      </c>
      <c r="AQ336">
        <f t="shared" si="26"/>
        <v>47</v>
      </c>
    </row>
    <row r="337" spans="1:43">
      <c r="A337" s="3" t="s">
        <v>233</v>
      </c>
      <c r="B337" s="3" t="s">
        <v>234</v>
      </c>
      <c r="C337">
        <v>2013</v>
      </c>
      <c r="D337">
        <v>3059721.1233000001</v>
      </c>
      <c r="E337">
        <v>1894912.4187</v>
      </c>
      <c r="F337">
        <v>565625.00919999997</v>
      </c>
      <c r="G337">
        <v>655838.96790000005</v>
      </c>
      <c r="H337">
        <v>327368.3272</v>
      </c>
      <c r="I337">
        <v>381483.69679999998</v>
      </c>
      <c r="J337">
        <v>202.40863037109375</v>
      </c>
      <c r="K337">
        <v>102.04859161376953</v>
      </c>
      <c r="L337">
        <v>1755.63232421875</v>
      </c>
      <c r="M337">
        <v>3100221.75</v>
      </c>
      <c r="N337">
        <v>2395118</v>
      </c>
      <c r="O337">
        <v>3159869.75</v>
      </c>
      <c r="P337">
        <v>3088779.75</v>
      </c>
      <c r="Q337">
        <v>13709544</v>
      </c>
      <c r="R337">
        <v>0.21888566017150879</v>
      </c>
      <c r="S337">
        <v>0.54594862461090088</v>
      </c>
      <c r="T337">
        <v>3122159</v>
      </c>
      <c r="U337">
        <v>2371269.75</v>
      </c>
      <c r="V337">
        <v>3176633.5</v>
      </c>
      <c r="W337">
        <v>13355211</v>
      </c>
      <c r="X337">
        <v>1.0755119323730469</v>
      </c>
      <c r="Y337">
        <v>0.97877013683319092</v>
      </c>
      <c r="Z337">
        <v>0.58223557472229004</v>
      </c>
      <c r="AA337">
        <v>0.24947109818458557</v>
      </c>
      <c r="AB337">
        <v>0.19908049702644348</v>
      </c>
      <c r="AC337">
        <v>0.12443497031927109</v>
      </c>
      <c r="AD337">
        <v>-0.1552215963602066</v>
      </c>
      <c r="AL337">
        <f t="shared" si="26"/>
        <v>39</v>
      </c>
      <c r="AM337">
        <f t="shared" si="26"/>
        <v>41</v>
      </c>
      <c r="AN337">
        <f t="shared" si="26"/>
        <v>42</v>
      </c>
      <c r="AO337">
        <f t="shared" si="26"/>
        <v>44</v>
      </c>
      <c r="AP337">
        <f t="shared" si="26"/>
        <v>46</v>
      </c>
      <c r="AQ337">
        <f t="shared" si="26"/>
        <v>47</v>
      </c>
    </row>
    <row r="338" spans="1:43">
      <c r="A338" s="3" t="s">
        <v>233</v>
      </c>
      <c r="B338" s="3" t="s">
        <v>234</v>
      </c>
      <c r="C338">
        <v>2014</v>
      </c>
      <c r="D338">
        <v>3075140.7634999999</v>
      </c>
      <c r="E338">
        <v>1937553.9978</v>
      </c>
      <c r="F338">
        <v>570224.02020000003</v>
      </c>
      <c r="G338">
        <v>628135.87959999999</v>
      </c>
      <c r="H338">
        <v>322229.69069999998</v>
      </c>
      <c r="I338">
        <v>371197.63059999997</v>
      </c>
      <c r="J338">
        <v>204.213134765625</v>
      </c>
      <c r="K338">
        <v>105.04490661621094</v>
      </c>
      <c r="L338">
        <v>1739.4747314453125</v>
      </c>
      <c r="M338">
        <v>3093038.75</v>
      </c>
      <c r="N338">
        <v>2456251.75</v>
      </c>
      <c r="O338">
        <v>3172722.25</v>
      </c>
      <c r="P338">
        <v>3090469.75</v>
      </c>
      <c r="Q338">
        <v>14642327</v>
      </c>
      <c r="R338">
        <v>0.22174137830734253</v>
      </c>
      <c r="S338">
        <v>0.52361017465591431</v>
      </c>
      <c r="T338">
        <v>3137893.5</v>
      </c>
      <c r="U338">
        <v>2416617.25</v>
      </c>
      <c r="V338">
        <v>3188036.75</v>
      </c>
      <c r="W338">
        <v>13774578</v>
      </c>
      <c r="X338">
        <v>1.1031148433685303</v>
      </c>
      <c r="Y338">
        <v>0.94937402009963989</v>
      </c>
      <c r="Z338">
        <v>0.59254485368728638</v>
      </c>
      <c r="AA338">
        <v>0.2332436740398407</v>
      </c>
      <c r="AB338">
        <v>0.20707647502422333</v>
      </c>
      <c r="AC338">
        <v>0.117625392973423</v>
      </c>
      <c r="AD338">
        <v>-0.15049071609973907</v>
      </c>
      <c r="AL338">
        <f t="shared" si="26"/>
        <v>39</v>
      </c>
      <c r="AM338">
        <f t="shared" si="26"/>
        <v>41</v>
      </c>
      <c r="AN338">
        <f t="shared" si="26"/>
        <v>42</v>
      </c>
      <c r="AO338">
        <f t="shared" si="26"/>
        <v>44</v>
      </c>
      <c r="AP338">
        <f t="shared" si="26"/>
        <v>46</v>
      </c>
      <c r="AQ338">
        <f t="shared" si="26"/>
        <v>47</v>
      </c>
    </row>
    <row r="339" spans="1:43">
      <c r="A339" s="3" t="s">
        <v>233</v>
      </c>
      <c r="B339" s="3" t="s">
        <v>234</v>
      </c>
      <c r="C339">
        <v>2015</v>
      </c>
      <c r="D339">
        <v>2966103.548</v>
      </c>
      <c r="E339">
        <v>1875232.7143999999</v>
      </c>
      <c r="F339">
        <v>562032.36320000002</v>
      </c>
      <c r="G339">
        <v>540532.90789999999</v>
      </c>
      <c r="H339">
        <v>344204.3504</v>
      </c>
      <c r="I339">
        <v>318522.32280000002</v>
      </c>
      <c r="J339">
        <v>205.96211242675781</v>
      </c>
      <c r="K339">
        <v>105.35579681396484</v>
      </c>
      <c r="L339">
        <v>1709.485595703125</v>
      </c>
      <c r="M339">
        <v>2976166.5</v>
      </c>
      <c r="N339">
        <v>2421441.75</v>
      </c>
      <c r="O339">
        <v>2990238.75</v>
      </c>
      <c r="P339">
        <v>2956147.25</v>
      </c>
      <c r="Q339">
        <v>15077973</v>
      </c>
      <c r="R339">
        <v>0.22075231373310089</v>
      </c>
      <c r="S339">
        <v>0.49318751692771912</v>
      </c>
      <c r="T339">
        <v>3019618.25</v>
      </c>
      <c r="U339">
        <v>2379215.5</v>
      </c>
      <c r="V339">
        <v>3033815</v>
      </c>
      <c r="W339">
        <v>14036469</v>
      </c>
      <c r="X339">
        <v>1.1171066761016846</v>
      </c>
      <c r="Y339">
        <v>0.90396702289581299</v>
      </c>
      <c r="Z339">
        <v>0.6071663498878479</v>
      </c>
      <c r="AA339">
        <v>0.19260333478450775</v>
      </c>
      <c r="AB339">
        <v>0.21277064085006714</v>
      </c>
      <c r="AC339">
        <v>0.11781676858663559</v>
      </c>
      <c r="AD339">
        <v>-0.13035707175731659</v>
      </c>
      <c r="AL339">
        <f t="shared" si="26"/>
        <v>39</v>
      </c>
      <c r="AM339">
        <f t="shared" si="26"/>
        <v>41</v>
      </c>
      <c r="AN339">
        <f t="shared" si="26"/>
        <v>42</v>
      </c>
      <c r="AO339">
        <f t="shared" si="26"/>
        <v>44</v>
      </c>
      <c r="AP339">
        <f t="shared" si="26"/>
        <v>46</v>
      </c>
      <c r="AQ339">
        <f t="shared" si="26"/>
        <v>47</v>
      </c>
    </row>
    <row r="340" spans="1:43">
      <c r="A340" s="3" t="s">
        <v>233</v>
      </c>
      <c r="B340" s="3" t="s">
        <v>234</v>
      </c>
      <c r="C340">
        <v>2016</v>
      </c>
      <c r="D340">
        <v>2868060.3503999999</v>
      </c>
      <c r="E340">
        <v>1802410.3599</v>
      </c>
      <c r="F340">
        <v>563218.25749999995</v>
      </c>
      <c r="G340">
        <v>474967.20429999998</v>
      </c>
      <c r="H340">
        <v>347175.26620000001</v>
      </c>
      <c r="J340">
        <v>207.65286254882812</v>
      </c>
      <c r="K340">
        <v>103.49623107910156</v>
      </c>
      <c r="L340">
        <v>1709.485595703125</v>
      </c>
      <c r="M340">
        <v>2907589.75</v>
      </c>
      <c r="N340">
        <v>2386410</v>
      </c>
      <c r="O340">
        <v>2865555.25</v>
      </c>
      <c r="P340">
        <v>2877495.75</v>
      </c>
      <c r="Q340">
        <v>15391632</v>
      </c>
      <c r="R340">
        <v>0.21809804439544678</v>
      </c>
      <c r="S340">
        <v>0.4771861732006073</v>
      </c>
      <c r="T340">
        <v>2915057.25</v>
      </c>
      <c r="U340">
        <v>2340515.5</v>
      </c>
      <c r="V340">
        <v>2922480</v>
      </c>
      <c r="W340">
        <v>14205683</v>
      </c>
      <c r="X340">
        <v>1.1180360317230225</v>
      </c>
      <c r="Y340">
        <v>0.86946558952331543</v>
      </c>
      <c r="Z340">
        <v>0.61191266775131226</v>
      </c>
      <c r="AA340">
        <v>0.16686129570007324</v>
      </c>
      <c r="AB340">
        <v>0.21914957463741302</v>
      </c>
      <c r="AC340">
        <v>0.11841157078742981</v>
      </c>
      <c r="AD340">
        <v>-0.11681454628705978</v>
      </c>
      <c r="AL340">
        <f t="shared" ref="AL340:AQ349" si="27">AL272+9</f>
        <v>39</v>
      </c>
      <c r="AM340">
        <f t="shared" si="27"/>
        <v>41</v>
      </c>
      <c r="AN340">
        <f t="shared" si="27"/>
        <v>42</v>
      </c>
      <c r="AO340">
        <f t="shared" si="27"/>
        <v>44</v>
      </c>
      <c r="AP340">
        <f t="shared" si="27"/>
        <v>46</v>
      </c>
      <c r="AQ340">
        <f t="shared" si="27"/>
        <v>47</v>
      </c>
    </row>
    <row r="341" spans="1:43">
      <c r="A341" s="3" t="s">
        <v>233</v>
      </c>
      <c r="B341" s="3" t="s">
        <v>234</v>
      </c>
      <c r="C341">
        <v>2017</v>
      </c>
      <c r="J341">
        <v>209.28828430175781</v>
      </c>
      <c r="K341">
        <v>103.491943359375</v>
      </c>
      <c r="L341">
        <v>1709.485595703125</v>
      </c>
      <c r="M341">
        <v>2952830.75</v>
      </c>
      <c r="N341">
        <v>2405276.75</v>
      </c>
      <c r="O341">
        <v>2897329.75</v>
      </c>
      <c r="P341">
        <v>2927050.25</v>
      </c>
      <c r="Q341">
        <v>15796820</v>
      </c>
      <c r="R341">
        <v>0.21528899669647217</v>
      </c>
      <c r="S341">
        <v>0.47153058648109436</v>
      </c>
      <c r="T341">
        <v>2943783.5</v>
      </c>
      <c r="U341">
        <v>2354475.5</v>
      </c>
      <c r="V341">
        <v>2950021.75</v>
      </c>
      <c r="W341">
        <v>14365073</v>
      </c>
      <c r="X341">
        <v>1.1187492609024048</v>
      </c>
      <c r="Y341">
        <v>0.86591196060180664</v>
      </c>
      <c r="Z341">
        <v>0.61157906055450439</v>
      </c>
      <c r="AA341">
        <v>0.16935372352600098</v>
      </c>
      <c r="AB341">
        <v>0.21626394987106323</v>
      </c>
      <c r="AC341">
        <v>0.1258959174156189</v>
      </c>
      <c r="AD341">
        <v>-0.12309251725673676</v>
      </c>
      <c r="AL341">
        <f t="shared" si="27"/>
        <v>39</v>
      </c>
      <c r="AM341">
        <f t="shared" si="27"/>
        <v>41</v>
      </c>
      <c r="AN341">
        <f t="shared" si="27"/>
        <v>42</v>
      </c>
      <c r="AO341">
        <f t="shared" si="27"/>
        <v>44</v>
      </c>
      <c r="AP341">
        <f t="shared" si="27"/>
        <v>46</v>
      </c>
      <c r="AQ341">
        <f t="shared" si="27"/>
        <v>47</v>
      </c>
    </row>
    <row r="342" spans="1:43">
      <c r="A342" s="3" t="s">
        <v>235</v>
      </c>
      <c r="B342" s="3" t="s">
        <v>236</v>
      </c>
      <c r="C342">
        <v>1950</v>
      </c>
      <c r="AL342">
        <f t="shared" si="27"/>
        <v>48</v>
      </c>
      <c r="AM342">
        <f t="shared" si="27"/>
        <v>50</v>
      </c>
      <c r="AN342">
        <f t="shared" si="27"/>
        <v>51</v>
      </c>
      <c r="AO342">
        <f t="shared" si="27"/>
        <v>53</v>
      </c>
      <c r="AP342">
        <f t="shared" si="27"/>
        <v>55</v>
      </c>
      <c r="AQ342">
        <f t="shared" si="27"/>
        <v>56</v>
      </c>
    </row>
    <row r="343" spans="1:43">
      <c r="A343" s="3" t="s">
        <v>235</v>
      </c>
      <c r="B343" s="3" t="s">
        <v>236</v>
      </c>
      <c r="C343">
        <v>1951</v>
      </c>
      <c r="AL343">
        <f t="shared" si="27"/>
        <v>48</v>
      </c>
      <c r="AM343">
        <f t="shared" si="27"/>
        <v>50</v>
      </c>
      <c r="AN343">
        <f t="shared" si="27"/>
        <v>51</v>
      </c>
      <c r="AO343">
        <f t="shared" si="27"/>
        <v>53</v>
      </c>
      <c r="AP343">
        <f t="shared" si="27"/>
        <v>55</v>
      </c>
      <c r="AQ343">
        <f t="shared" si="27"/>
        <v>56</v>
      </c>
    </row>
    <row r="344" spans="1:43">
      <c r="A344" s="3" t="s">
        <v>235</v>
      </c>
      <c r="B344" s="3" t="s">
        <v>236</v>
      </c>
      <c r="C344">
        <v>1952</v>
      </c>
      <c r="AL344">
        <f t="shared" si="27"/>
        <v>48</v>
      </c>
      <c r="AM344">
        <f t="shared" si="27"/>
        <v>50</v>
      </c>
      <c r="AN344">
        <f t="shared" si="27"/>
        <v>51</v>
      </c>
      <c r="AO344">
        <f t="shared" si="27"/>
        <v>53</v>
      </c>
      <c r="AP344">
        <f t="shared" si="27"/>
        <v>55</v>
      </c>
      <c r="AQ344">
        <f t="shared" si="27"/>
        <v>56</v>
      </c>
    </row>
    <row r="345" spans="1:43">
      <c r="A345" s="3" t="s">
        <v>235</v>
      </c>
      <c r="B345" s="3" t="s">
        <v>236</v>
      </c>
      <c r="C345">
        <v>1953</v>
      </c>
      <c r="AL345">
        <f t="shared" si="27"/>
        <v>48</v>
      </c>
      <c r="AM345">
        <f t="shared" si="27"/>
        <v>50</v>
      </c>
      <c r="AN345">
        <f t="shared" si="27"/>
        <v>51</v>
      </c>
      <c r="AO345">
        <f t="shared" si="27"/>
        <v>53</v>
      </c>
      <c r="AP345">
        <f t="shared" si="27"/>
        <v>55</v>
      </c>
      <c r="AQ345">
        <f t="shared" si="27"/>
        <v>56</v>
      </c>
    </row>
    <row r="346" spans="1:43">
      <c r="A346" s="3" t="s">
        <v>235</v>
      </c>
      <c r="B346" s="3" t="s">
        <v>236</v>
      </c>
      <c r="C346">
        <v>1954</v>
      </c>
      <c r="AL346">
        <f t="shared" si="27"/>
        <v>48</v>
      </c>
      <c r="AM346">
        <f t="shared" si="27"/>
        <v>50</v>
      </c>
      <c r="AN346">
        <f t="shared" si="27"/>
        <v>51</v>
      </c>
      <c r="AO346">
        <f t="shared" si="27"/>
        <v>53</v>
      </c>
      <c r="AP346">
        <f t="shared" si="27"/>
        <v>55</v>
      </c>
      <c r="AQ346">
        <f t="shared" si="27"/>
        <v>56</v>
      </c>
    </row>
    <row r="347" spans="1:43">
      <c r="A347" s="3" t="s">
        <v>235</v>
      </c>
      <c r="B347" s="3" t="s">
        <v>236</v>
      </c>
      <c r="C347">
        <v>1955</v>
      </c>
      <c r="AL347">
        <f t="shared" si="27"/>
        <v>48</v>
      </c>
      <c r="AM347">
        <f t="shared" si="27"/>
        <v>50</v>
      </c>
      <c r="AN347">
        <f t="shared" si="27"/>
        <v>51</v>
      </c>
      <c r="AO347">
        <f t="shared" si="27"/>
        <v>53</v>
      </c>
      <c r="AP347">
        <f t="shared" si="27"/>
        <v>55</v>
      </c>
      <c r="AQ347">
        <f t="shared" si="27"/>
        <v>56</v>
      </c>
    </row>
    <row r="348" spans="1:43">
      <c r="A348" s="3" t="s">
        <v>235</v>
      </c>
      <c r="B348" s="3" t="s">
        <v>236</v>
      </c>
      <c r="C348">
        <v>1956</v>
      </c>
      <c r="AL348">
        <f t="shared" si="27"/>
        <v>48</v>
      </c>
      <c r="AM348">
        <f t="shared" si="27"/>
        <v>50</v>
      </c>
      <c r="AN348">
        <f t="shared" si="27"/>
        <v>51</v>
      </c>
      <c r="AO348">
        <f t="shared" si="27"/>
        <v>53</v>
      </c>
      <c r="AP348">
        <f t="shared" si="27"/>
        <v>55</v>
      </c>
      <c r="AQ348">
        <f t="shared" si="27"/>
        <v>56</v>
      </c>
    </row>
    <row r="349" spans="1:43">
      <c r="A349" s="3" t="s">
        <v>235</v>
      </c>
      <c r="B349" s="3" t="s">
        <v>236</v>
      </c>
      <c r="C349">
        <v>1957</v>
      </c>
      <c r="AL349">
        <f t="shared" si="27"/>
        <v>48</v>
      </c>
      <c r="AM349">
        <f t="shared" si="27"/>
        <v>50</v>
      </c>
      <c r="AN349">
        <f t="shared" si="27"/>
        <v>51</v>
      </c>
      <c r="AO349">
        <f t="shared" si="27"/>
        <v>53</v>
      </c>
      <c r="AP349">
        <f t="shared" si="27"/>
        <v>55</v>
      </c>
      <c r="AQ349">
        <f t="shared" si="27"/>
        <v>56</v>
      </c>
    </row>
    <row r="350" spans="1:43">
      <c r="A350" s="3" t="s">
        <v>235</v>
      </c>
      <c r="B350" s="3" t="s">
        <v>236</v>
      </c>
      <c r="C350">
        <v>1958</v>
      </c>
      <c r="AL350">
        <f t="shared" ref="AL350:AQ359" si="28">AL282+9</f>
        <v>48</v>
      </c>
      <c r="AM350">
        <f t="shared" si="28"/>
        <v>50</v>
      </c>
      <c r="AN350">
        <f t="shared" si="28"/>
        <v>51</v>
      </c>
      <c r="AO350">
        <f t="shared" si="28"/>
        <v>53</v>
      </c>
      <c r="AP350">
        <f t="shared" si="28"/>
        <v>55</v>
      </c>
      <c r="AQ350">
        <f t="shared" si="28"/>
        <v>56</v>
      </c>
    </row>
    <row r="351" spans="1:43">
      <c r="A351" s="3" t="s">
        <v>235</v>
      </c>
      <c r="B351" s="3" t="s">
        <v>236</v>
      </c>
      <c r="C351">
        <v>1959</v>
      </c>
      <c r="AL351">
        <f t="shared" si="28"/>
        <v>48</v>
      </c>
      <c r="AM351">
        <f t="shared" si="28"/>
        <v>50</v>
      </c>
      <c r="AN351">
        <f t="shared" si="28"/>
        <v>51</v>
      </c>
      <c r="AO351">
        <f t="shared" si="28"/>
        <v>53</v>
      </c>
      <c r="AP351">
        <f t="shared" si="28"/>
        <v>55</v>
      </c>
      <c r="AQ351">
        <f t="shared" si="28"/>
        <v>56</v>
      </c>
    </row>
    <row r="352" spans="1:43">
      <c r="A352" s="3" t="s">
        <v>235</v>
      </c>
      <c r="B352" s="3" t="s">
        <v>236</v>
      </c>
      <c r="C352">
        <v>1960</v>
      </c>
      <c r="AL352">
        <f t="shared" si="28"/>
        <v>48</v>
      </c>
      <c r="AM352">
        <f t="shared" si="28"/>
        <v>50</v>
      </c>
      <c r="AN352">
        <f t="shared" si="28"/>
        <v>51</v>
      </c>
      <c r="AO352">
        <f t="shared" si="28"/>
        <v>53</v>
      </c>
      <c r="AP352">
        <f t="shared" si="28"/>
        <v>55</v>
      </c>
      <c r="AQ352">
        <f t="shared" si="28"/>
        <v>56</v>
      </c>
    </row>
    <row r="353" spans="1:43">
      <c r="A353" s="3" t="s">
        <v>235</v>
      </c>
      <c r="B353" s="3" t="s">
        <v>236</v>
      </c>
      <c r="C353">
        <v>1961</v>
      </c>
      <c r="AL353">
        <f t="shared" si="28"/>
        <v>48</v>
      </c>
      <c r="AM353">
        <f t="shared" si="28"/>
        <v>50</v>
      </c>
      <c r="AN353">
        <f t="shared" si="28"/>
        <v>51</v>
      </c>
      <c r="AO353">
        <f t="shared" si="28"/>
        <v>53</v>
      </c>
      <c r="AP353">
        <f t="shared" si="28"/>
        <v>55</v>
      </c>
      <c r="AQ353">
        <f t="shared" si="28"/>
        <v>56</v>
      </c>
    </row>
    <row r="354" spans="1:43">
      <c r="A354" s="3" t="s">
        <v>235</v>
      </c>
      <c r="B354" s="3" t="s">
        <v>236</v>
      </c>
      <c r="C354">
        <v>1962</v>
      </c>
      <c r="AL354">
        <f t="shared" si="28"/>
        <v>48</v>
      </c>
      <c r="AM354">
        <f t="shared" si="28"/>
        <v>50</v>
      </c>
      <c r="AN354">
        <f t="shared" si="28"/>
        <v>51</v>
      </c>
      <c r="AO354">
        <f t="shared" si="28"/>
        <v>53</v>
      </c>
      <c r="AP354">
        <f t="shared" si="28"/>
        <v>55</v>
      </c>
      <c r="AQ354">
        <f t="shared" si="28"/>
        <v>56</v>
      </c>
    </row>
    <row r="355" spans="1:43">
      <c r="A355" s="3" t="s">
        <v>235</v>
      </c>
      <c r="B355" s="3" t="s">
        <v>236</v>
      </c>
      <c r="C355">
        <v>1963</v>
      </c>
      <c r="AL355">
        <f t="shared" si="28"/>
        <v>48</v>
      </c>
      <c r="AM355">
        <f t="shared" si="28"/>
        <v>50</v>
      </c>
      <c r="AN355">
        <f t="shared" si="28"/>
        <v>51</v>
      </c>
      <c r="AO355">
        <f t="shared" si="28"/>
        <v>53</v>
      </c>
      <c r="AP355">
        <f t="shared" si="28"/>
        <v>55</v>
      </c>
      <c r="AQ355">
        <f t="shared" si="28"/>
        <v>56</v>
      </c>
    </row>
    <row r="356" spans="1:43">
      <c r="A356" s="3" t="s">
        <v>235</v>
      </c>
      <c r="B356" s="3" t="s">
        <v>236</v>
      </c>
      <c r="C356">
        <v>1964</v>
      </c>
      <c r="AL356">
        <f t="shared" si="28"/>
        <v>48</v>
      </c>
      <c r="AM356">
        <f t="shared" si="28"/>
        <v>50</v>
      </c>
      <c r="AN356">
        <f t="shared" si="28"/>
        <v>51</v>
      </c>
      <c r="AO356">
        <f t="shared" si="28"/>
        <v>53</v>
      </c>
      <c r="AP356">
        <f t="shared" si="28"/>
        <v>55</v>
      </c>
      <c r="AQ356">
        <f t="shared" si="28"/>
        <v>56</v>
      </c>
    </row>
    <row r="357" spans="1:43">
      <c r="A357" s="3" t="s">
        <v>235</v>
      </c>
      <c r="B357" s="3" t="s">
        <v>236</v>
      </c>
      <c r="C357">
        <v>1965</v>
      </c>
      <c r="AL357">
        <f t="shared" si="28"/>
        <v>48</v>
      </c>
      <c r="AM357">
        <f t="shared" si="28"/>
        <v>50</v>
      </c>
      <c r="AN357">
        <f t="shared" si="28"/>
        <v>51</v>
      </c>
      <c r="AO357">
        <f t="shared" si="28"/>
        <v>53</v>
      </c>
      <c r="AP357">
        <f t="shared" si="28"/>
        <v>55</v>
      </c>
      <c r="AQ357">
        <f t="shared" si="28"/>
        <v>56</v>
      </c>
    </row>
    <row r="358" spans="1:43">
      <c r="A358" s="3" t="s">
        <v>235</v>
      </c>
      <c r="B358" s="3" t="s">
        <v>236</v>
      </c>
      <c r="C358">
        <v>1966</v>
      </c>
      <c r="AL358">
        <f t="shared" si="28"/>
        <v>48</v>
      </c>
      <c r="AM358">
        <f t="shared" si="28"/>
        <v>50</v>
      </c>
      <c r="AN358">
        <f t="shared" si="28"/>
        <v>51</v>
      </c>
      <c r="AO358">
        <f t="shared" si="28"/>
        <v>53</v>
      </c>
      <c r="AP358">
        <f t="shared" si="28"/>
        <v>55</v>
      </c>
      <c r="AQ358">
        <f t="shared" si="28"/>
        <v>56</v>
      </c>
    </row>
    <row r="359" spans="1:43">
      <c r="A359" s="3" t="s">
        <v>235</v>
      </c>
      <c r="B359" s="3" t="s">
        <v>236</v>
      </c>
      <c r="C359">
        <v>1967</v>
      </c>
      <c r="AL359">
        <f t="shared" si="28"/>
        <v>48</v>
      </c>
      <c r="AM359">
        <f t="shared" si="28"/>
        <v>50</v>
      </c>
      <c r="AN359">
        <f t="shared" si="28"/>
        <v>51</v>
      </c>
      <c r="AO359">
        <f t="shared" si="28"/>
        <v>53</v>
      </c>
      <c r="AP359">
        <f t="shared" si="28"/>
        <v>55</v>
      </c>
      <c r="AQ359">
        <f t="shared" si="28"/>
        <v>56</v>
      </c>
    </row>
    <row r="360" spans="1:43">
      <c r="A360" s="3" t="s">
        <v>235</v>
      </c>
      <c r="B360" s="3" t="s">
        <v>236</v>
      </c>
      <c r="C360">
        <v>1968</v>
      </c>
      <c r="AL360">
        <f t="shared" ref="AL360:AQ369" si="29">AL292+9</f>
        <v>48</v>
      </c>
      <c r="AM360">
        <f t="shared" si="29"/>
        <v>50</v>
      </c>
      <c r="AN360">
        <f t="shared" si="29"/>
        <v>51</v>
      </c>
      <c r="AO360">
        <f t="shared" si="29"/>
        <v>53</v>
      </c>
      <c r="AP360">
        <f t="shared" si="29"/>
        <v>55</v>
      </c>
      <c r="AQ360">
        <f t="shared" si="29"/>
        <v>56</v>
      </c>
    </row>
    <row r="361" spans="1:43">
      <c r="A361" s="3" t="s">
        <v>235</v>
      </c>
      <c r="B361" s="3" t="s">
        <v>236</v>
      </c>
      <c r="C361">
        <v>1969</v>
      </c>
      <c r="AL361">
        <f t="shared" si="29"/>
        <v>48</v>
      </c>
      <c r="AM361">
        <f t="shared" si="29"/>
        <v>50</v>
      </c>
      <c r="AN361">
        <f t="shared" si="29"/>
        <v>51</v>
      </c>
      <c r="AO361">
        <f t="shared" si="29"/>
        <v>53</v>
      </c>
      <c r="AP361">
        <f t="shared" si="29"/>
        <v>55</v>
      </c>
      <c r="AQ361">
        <f t="shared" si="29"/>
        <v>56</v>
      </c>
    </row>
    <row r="362" spans="1:43">
      <c r="A362" s="3" t="s">
        <v>235</v>
      </c>
      <c r="B362" s="3" t="s">
        <v>236</v>
      </c>
      <c r="C362">
        <v>1970</v>
      </c>
      <c r="J362">
        <v>8.5074758529663086</v>
      </c>
      <c r="K362">
        <v>4.5095419883728027</v>
      </c>
      <c r="M362">
        <v>31773.072265625</v>
      </c>
      <c r="N362">
        <v>28699.24609375</v>
      </c>
      <c r="O362">
        <v>28797.2109375</v>
      </c>
      <c r="P362">
        <v>28572.818359375</v>
      </c>
      <c r="Q362">
        <v>9996.74609375</v>
      </c>
      <c r="T362">
        <v>35063.8046875</v>
      </c>
      <c r="U362">
        <v>34153.8046875</v>
      </c>
      <c r="V362">
        <v>40401.0546875</v>
      </c>
      <c r="W362">
        <v>33501.98046875</v>
      </c>
      <c r="Z362">
        <v>0.5585748553276062</v>
      </c>
      <c r="AA362">
        <v>3.4053141716867685E-3</v>
      </c>
      <c r="AB362">
        <v>0.43902406096458435</v>
      </c>
      <c r="AC362">
        <v>2.4297064170241356E-2</v>
      </c>
      <c r="AD362">
        <v>-2.4147259071469307E-2</v>
      </c>
      <c r="AL362">
        <f t="shared" si="29"/>
        <v>48</v>
      </c>
      <c r="AM362">
        <f t="shared" si="29"/>
        <v>50</v>
      </c>
      <c r="AN362">
        <f t="shared" si="29"/>
        <v>51</v>
      </c>
      <c r="AO362">
        <f t="shared" si="29"/>
        <v>53</v>
      </c>
      <c r="AP362">
        <f t="shared" si="29"/>
        <v>55</v>
      </c>
      <c r="AQ362">
        <f t="shared" si="29"/>
        <v>56</v>
      </c>
    </row>
    <row r="363" spans="1:43">
      <c r="A363" s="3" t="s">
        <v>235</v>
      </c>
      <c r="B363" s="3" t="s">
        <v>236</v>
      </c>
      <c r="C363">
        <v>1971</v>
      </c>
      <c r="J363">
        <v>8.5589675903320312</v>
      </c>
      <c r="K363">
        <v>4.529259204864502</v>
      </c>
      <c r="M363">
        <v>33959.9921875</v>
      </c>
      <c r="N363">
        <v>30660.419921875</v>
      </c>
      <c r="O363">
        <v>30766.48046875</v>
      </c>
      <c r="P363">
        <v>30527.755859375</v>
      </c>
      <c r="Q363">
        <v>11134.4111328125</v>
      </c>
      <c r="T363">
        <v>37481.99609375</v>
      </c>
      <c r="U363">
        <v>36509.2890625</v>
      </c>
      <c r="V363">
        <v>43185.91015625</v>
      </c>
      <c r="W363">
        <v>37135.5</v>
      </c>
      <c r="Z363">
        <v>0.55464577674865723</v>
      </c>
      <c r="AA363">
        <v>3.4515908919274807E-3</v>
      </c>
      <c r="AB363">
        <v>0.44315618276596069</v>
      </c>
      <c r="AC363">
        <v>2.5939837098121643E-2</v>
      </c>
      <c r="AD363">
        <v>-2.4760909378528595E-2</v>
      </c>
      <c r="AL363">
        <f t="shared" si="29"/>
        <v>48</v>
      </c>
      <c r="AM363">
        <f t="shared" si="29"/>
        <v>50</v>
      </c>
      <c r="AN363">
        <f t="shared" si="29"/>
        <v>51</v>
      </c>
      <c r="AO363">
        <f t="shared" si="29"/>
        <v>53</v>
      </c>
      <c r="AP363">
        <f t="shared" si="29"/>
        <v>55</v>
      </c>
      <c r="AQ363">
        <f t="shared" si="29"/>
        <v>56</v>
      </c>
    </row>
    <row r="364" spans="1:43">
      <c r="A364" s="3" t="s">
        <v>235</v>
      </c>
      <c r="B364" s="3" t="s">
        <v>236</v>
      </c>
      <c r="C364">
        <v>1972</v>
      </c>
      <c r="J364">
        <v>8.6086111068725586</v>
      </c>
      <c r="K364">
        <v>4.5517778396606445</v>
      </c>
      <c r="M364">
        <v>36550.42578125</v>
      </c>
      <c r="N364">
        <v>33076.3046875</v>
      </c>
      <c r="O364">
        <v>33191.01953125</v>
      </c>
      <c r="P364">
        <v>32918.73046875</v>
      </c>
      <c r="Q364">
        <v>12389.1064453125</v>
      </c>
      <c r="T364">
        <v>40353.6015625</v>
      </c>
      <c r="U364">
        <v>39313</v>
      </c>
      <c r="V364">
        <v>46515.3359375</v>
      </c>
      <c r="W364">
        <v>40775.47265625</v>
      </c>
      <c r="Z364">
        <v>0.54829990863800049</v>
      </c>
      <c r="AA364">
        <v>3.4558495972305536E-3</v>
      </c>
      <c r="AB364">
        <v>0.44813019037246704</v>
      </c>
      <c r="AC364">
        <v>2.2605137899518013E-2</v>
      </c>
      <c r="AD364">
        <v>-2.3584308102726936E-2</v>
      </c>
      <c r="AL364">
        <f t="shared" si="29"/>
        <v>48</v>
      </c>
      <c r="AM364">
        <f t="shared" si="29"/>
        <v>50</v>
      </c>
      <c r="AN364">
        <f t="shared" si="29"/>
        <v>51</v>
      </c>
      <c r="AO364">
        <f t="shared" si="29"/>
        <v>53</v>
      </c>
      <c r="AP364">
        <f t="shared" si="29"/>
        <v>55</v>
      </c>
      <c r="AQ364">
        <f t="shared" si="29"/>
        <v>56</v>
      </c>
    </row>
    <row r="365" spans="1:43">
      <c r="A365" s="3" t="s">
        <v>235</v>
      </c>
      <c r="B365" s="3" t="s">
        <v>236</v>
      </c>
      <c r="C365">
        <v>1973</v>
      </c>
      <c r="J365">
        <v>8.6556739807128906</v>
      </c>
      <c r="K365">
        <v>4.5703439712524414</v>
      </c>
      <c r="M365">
        <v>39575.9140625</v>
      </c>
      <c r="N365">
        <v>35564.5234375</v>
      </c>
      <c r="O365">
        <v>35689.26171875</v>
      </c>
      <c r="P365">
        <v>35424.69921875</v>
      </c>
      <c r="Q365">
        <v>13689.8349609375</v>
      </c>
      <c r="T365">
        <v>43648.390625</v>
      </c>
      <c r="U365">
        <v>42508.3203125</v>
      </c>
      <c r="V365">
        <v>50273.13671875</v>
      </c>
      <c r="W365">
        <v>44489.98828125</v>
      </c>
      <c r="Z365">
        <v>0.54510927200317383</v>
      </c>
      <c r="AA365">
        <v>3.4876170102506876E-3</v>
      </c>
      <c r="AB365">
        <v>0.44924414157867432</v>
      </c>
      <c r="AC365">
        <v>2.7136258780956268E-2</v>
      </c>
      <c r="AD365">
        <v>-2.810576930642128E-2</v>
      </c>
      <c r="AL365">
        <f t="shared" si="29"/>
        <v>48</v>
      </c>
      <c r="AM365">
        <f t="shared" si="29"/>
        <v>50</v>
      </c>
      <c r="AN365">
        <f t="shared" si="29"/>
        <v>51</v>
      </c>
      <c r="AO365">
        <f t="shared" si="29"/>
        <v>53</v>
      </c>
      <c r="AP365">
        <f t="shared" si="29"/>
        <v>55</v>
      </c>
      <c r="AQ365">
        <f t="shared" si="29"/>
        <v>56</v>
      </c>
    </row>
    <row r="366" spans="1:43">
      <c r="A366" s="3" t="s">
        <v>235</v>
      </c>
      <c r="B366" s="3" t="s">
        <v>236</v>
      </c>
      <c r="C366">
        <v>1974</v>
      </c>
      <c r="J366">
        <v>8.6991386413574219</v>
      </c>
      <c r="K366">
        <v>4.5802321434020996</v>
      </c>
      <c r="M366">
        <v>42515.37109375</v>
      </c>
      <c r="N366">
        <v>38309.890625</v>
      </c>
      <c r="O366">
        <v>38448.65234375</v>
      </c>
      <c r="P366">
        <v>38154.09765625</v>
      </c>
      <c r="Q366">
        <v>15185.52734375</v>
      </c>
      <c r="R366">
        <v>9.3140389071777463E-4</v>
      </c>
      <c r="S366">
        <v>1.0882472991943359</v>
      </c>
      <c r="T366">
        <v>46943.1796875</v>
      </c>
      <c r="U366">
        <v>45725.12109375</v>
      </c>
      <c r="V366">
        <v>54081.515625</v>
      </c>
      <c r="W366">
        <v>48322.44921875</v>
      </c>
      <c r="X366">
        <v>0.13924962282180786</v>
      </c>
      <c r="Y366">
        <v>1.1605432033538818</v>
      </c>
      <c r="Z366">
        <v>0.54160940647125244</v>
      </c>
      <c r="AA366">
        <v>3.5837127361446619E-3</v>
      </c>
      <c r="AB366">
        <v>0.4477868378162384</v>
      </c>
      <c r="AC366">
        <v>3.8251135498285294E-2</v>
      </c>
      <c r="AD366">
        <v>-5.0231363624334335E-2</v>
      </c>
      <c r="AL366">
        <f t="shared" si="29"/>
        <v>48</v>
      </c>
      <c r="AM366">
        <f t="shared" si="29"/>
        <v>50</v>
      </c>
      <c r="AN366">
        <f t="shared" si="29"/>
        <v>51</v>
      </c>
      <c r="AO366">
        <f t="shared" si="29"/>
        <v>53</v>
      </c>
      <c r="AP366">
        <f t="shared" si="29"/>
        <v>55</v>
      </c>
      <c r="AQ366">
        <f t="shared" si="29"/>
        <v>56</v>
      </c>
    </row>
    <row r="367" spans="1:43">
      <c r="A367" s="3" t="s">
        <v>235</v>
      </c>
      <c r="B367" s="3" t="s">
        <v>236</v>
      </c>
      <c r="C367">
        <v>1975</v>
      </c>
      <c r="J367">
        <v>8.7383613586425781</v>
      </c>
      <c r="K367">
        <v>4.5962886810302734</v>
      </c>
      <c r="M367">
        <v>46230.11328125</v>
      </c>
      <c r="N367">
        <v>41752.40625</v>
      </c>
      <c r="O367">
        <v>41908.8359375</v>
      </c>
      <c r="P367">
        <v>41509.2578125</v>
      </c>
      <c r="Q367">
        <v>16607.380859375</v>
      </c>
      <c r="R367">
        <v>9.8279060330241919E-4</v>
      </c>
      <c r="S367">
        <v>1.1717021465301514</v>
      </c>
      <c r="T367">
        <v>51084.3359375</v>
      </c>
      <c r="U367">
        <v>49792.1875</v>
      </c>
      <c r="V367">
        <v>58963.6953125</v>
      </c>
      <c r="W367">
        <v>52382.5546875</v>
      </c>
      <c r="X367">
        <v>0.1522890031337738</v>
      </c>
      <c r="Y367">
        <v>1.2012073993682861</v>
      </c>
      <c r="Z367">
        <v>0.53294998407363892</v>
      </c>
      <c r="AA367">
        <v>3.6742989905178547E-3</v>
      </c>
      <c r="AB367">
        <v>0.44775709509849548</v>
      </c>
      <c r="AC367">
        <v>4.0200207382440567E-2</v>
      </c>
      <c r="AD367">
        <v>-6.8793542683124542E-2</v>
      </c>
      <c r="AL367">
        <f t="shared" si="29"/>
        <v>48</v>
      </c>
      <c r="AM367">
        <f t="shared" si="29"/>
        <v>50</v>
      </c>
      <c r="AN367">
        <f t="shared" si="29"/>
        <v>51</v>
      </c>
      <c r="AO367">
        <f t="shared" si="29"/>
        <v>53</v>
      </c>
      <c r="AP367">
        <f t="shared" si="29"/>
        <v>55</v>
      </c>
      <c r="AQ367">
        <f t="shared" si="29"/>
        <v>56</v>
      </c>
    </row>
    <row r="368" spans="1:43">
      <c r="A368" s="3" t="s">
        <v>235</v>
      </c>
      <c r="B368" s="3" t="s">
        <v>236</v>
      </c>
      <c r="C368">
        <v>1976</v>
      </c>
      <c r="J368">
        <v>8.7725353240966797</v>
      </c>
      <c r="K368">
        <v>4.6138186454772949</v>
      </c>
      <c r="M368">
        <v>49481.3125</v>
      </c>
      <c r="N368">
        <v>44426.37109375</v>
      </c>
      <c r="O368">
        <v>44588.34375</v>
      </c>
      <c r="P368">
        <v>44363.92578125</v>
      </c>
      <c r="Q368">
        <v>17804.984375</v>
      </c>
      <c r="R368">
        <v>1.021393109112978E-3</v>
      </c>
      <c r="S368">
        <v>1.1811639070510864</v>
      </c>
      <c r="T368">
        <v>54409.3515625</v>
      </c>
      <c r="U368">
        <v>52933.96484375</v>
      </c>
      <c r="V368">
        <v>62517.45703125</v>
      </c>
      <c r="W368">
        <v>56458.0625</v>
      </c>
      <c r="X368">
        <v>0.1652715802192688</v>
      </c>
      <c r="Y368">
        <v>1.2147278785705566</v>
      </c>
      <c r="Z368">
        <v>0.53350776433944702</v>
      </c>
      <c r="AA368">
        <v>3.5826179664582014E-3</v>
      </c>
      <c r="AB368">
        <v>0.44913581013679504</v>
      </c>
      <c r="AC368">
        <v>4.0436945855617523E-2</v>
      </c>
      <c r="AD368">
        <v>-5.6958090513944626E-2</v>
      </c>
      <c r="AL368">
        <f t="shared" si="29"/>
        <v>48</v>
      </c>
      <c r="AM368">
        <f t="shared" si="29"/>
        <v>50</v>
      </c>
      <c r="AN368">
        <f t="shared" si="29"/>
        <v>51</v>
      </c>
      <c r="AO368">
        <f t="shared" si="29"/>
        <v>53</v>
      </c>
      <c r="AP368">
        <f t="shared" si="29"/>
        <v>55</v>
      </c>
      <c r="AQ368">
        <f t="shared" si="29"/>
        <v>56</v>
      </c>
    </row>
    <row r="369" spans="1:43">
      <c r="A369" s="3" t="s">
        <v>235</v>
      </c>
      <c r="B369" s="3" t="s">
        <v>236</v>
      </c>
      <c r="C369">
        <v>1977</v>
      </c>
      <c r="J369">
        <v>8.801884651184082</v>
      </c>
      <c r="K369">
        <v>4.6248331069946289</v>
      </c>
      <c r="M369">
        <v>52196.75390625</v>
      </c>
      <c r="N369">
        <v>47030.484375</v>
      </c>
      <c r="O369">
        <v>47201.609375</v>
      </c>
      <c r="P369">
        <v>46804.90234375</v>
      </c>
      <c r="Q369">
        <v>19484.5</v>
      </c>
      <c r="R369">
        <v>1.0602950351312757E-3</v>
      </c>
      <c r="S369">
        <v>1.1879702806472778</v>
      </c>
      <c r="T369">
        <v>57825.05078125</v>
      </c>
      <c r="U369">
        <v>56354.484375</v>
      </c>
      <c r="V369">
        <v>66668.0703125</v>
      </c>
      <c r="W369">
        <v>60746.08984375</v>
      </c>
      <c r="X369">
        <v>0.17903096973896027</v>
      </c>
      <c r="Y369">
        <v>1.2266592979431152</v>
      </c>
      <c r="Z369">
        <v>0.54297828674316406</v>
      </c>
      <c r="AA369">
        <v>3.5981615073978901E-3</v>
      </c>
      <c r="AB369">
        <v>0.44589805603027344</v>
      </c>
      <c r="AC369">
        <v>4.1121907532215118E-2</v>
      </c>
      <c r="AD369">
        <v>-5.2682831883430481E-2</v>
      </c>
      <c r="AL369">
        <f t="shared" si="29"/>
        <v>48</v>
      </c>
      <c r="AM369">
        <f t="shared" si="29"/>
        <v>50</v>
      </c>
      <c r="AN369">
        <f t="shared" si="29"/>
        <v>51</v>
      </c>
      <c r="AO369">
        <f t="shared" si="29"/>
        <v>53</v>
      </c>
      <c r="AP369">
        <f t="shared" si="29"/>
        <v>55</v>
      </c>
      <c r="AQ369">
        <f t="shared" si="29"/>
        <v>56</v>
      </c>
    </row>
    <row r="370" spans="1:43">
      <c r="A370" s="3" t="s">
        <v>235</v>
      </c>
      <c r="B370" s="3" t="s">
        <v>236</v>
      </c>
      <c r="C370">
        <v>1978</v>
      </c>
      <c r="J370">
        <v>8.8280143737792969</v>
      </c>
      <c r="K370">
        <v>4.653043270111084</v>
      </c>
      <c r="M370">
        <v>55133.34375</v>
      </c>
      <c r="N370">
        <v>49762.01953125</v>
      </c>
      <c r="O370">
        <v>49945.72265625</v>
      </c>
      <c r="P370">
        <v>49190.9453125</v>
      </c>
      <c r="Q370">
        <v>21326.8046875</v>
      </c>
      <c r="R370">
        <v>1.0888000251725316E-3</v>
      </c>
      <c r="S370">
        <v>1.197640061378479</v>
      </c>
      <c r="T370">
        <v>61059.3828125</v>
      </c>
      <c r="U370">
        <v>59634.53125</v>
      </c>
      <c r="V370">
        <v>70876.4453125</v>
      </c>
      <c r="W370">
        <v>65130.796875</v>
      </c>
      <c r="X370">
        <v>0.19360911846160889</v>
      </c>
      <c r="Y370">
        <v>1.228331446647644</v>
      </c>
      <c r="Z370">
        <v>0.5447458028793335</v>
      </c>
      <c r="AA370">
        <v>3.6723027005791664E-3</v>
      </c>
      <c r="AB370">
        <v>0.4500250518321991</v>
      </c>
      <c r="AC370">
        <v>3.8203243166208267E-2</v>
      </c>
      <c r="AD370">
        <v>-5.2510056644678116E-2</v>
      </c>
      <c r="AL370">
        <f t="shared" ref="AL370:AQ379" si="30">AL302+9</f>
        <v>48</v>
      </c>
      <c r="AM370">
        <f t="shared" si="30"/>
        <v>50</v>
      </c>
      <c r="AN370">
        <f t="shared" si="30"/>
        <v>51</v>
      </c>
      <c r="AO370">
        <f t="shared" si="30"/>
        <v>53</v>
      </c>
      <c r="AP370">
        <f t="shared" si="30"/>
        <v>55</v>
      </c>
      <c r="AQ370">
        <f t="shared" si="30"/>
        <v>56</v>
      </c>
    </row>
    <row r="371" spans="1:43">
      <c r="A371" s="3" t="s">
        <v>235</v>
      </c>
      <c r="B371" s="3" t="s">
        <v>236</v>
      </c>
      <c r="C371">
        <v>1979</v>
      </c>
      <c r="J371">
        <v>8.8531866073608398</v>
      </c>
      <c r="K371">
        <v>4.6797933578491211</v>
      </c>
      <c r="M371">
        <v>60091.42578125</v>
      </c>
      <c r="N371">
        <v>52827.54296875</v>
      </c>
      <c r="O371">
        <v>53012.328125</v>
      </c>
      <c r="P371">
        <v>53474.5546875</v>
      </c>
      <c r="Q371">
        <v>23087.685546875</v>
      </c>
      <c r="R371">
        <v>1.1053008493036032E-3</v>
      </c>
      <c r="S371">
        <v>1.2662581205368042</v>
      </c>
      <c r="T371">
        <v>65109.85546875</v>
      </c>
      <c r="U371">
        <v>62988.41015625</v>
      </c>
      <c r="V371">
        <v>73792.6015625</v>
      </c>
      <c r="W371">
        <v>69247.6953125</v>
      </c>
      <c r="X371">
        <v>0.20686264336109161</v>
      </c>
      <c r="Y371">
        <v>1.2527797222137451</v>
      </c>
      <c r="Z371">
        <v>0.53114616870880127</v>
      </c>
      <c r="AA371">
        <v>3.4091642592102289E-3</v>
      </c>
      <c r="AB371">
        <v>0.44348117709159851</v>
      </c>
      <c r="AC371">
        <v>5.6793995201587677E-2</v>
      </c>
      <c r="AD371">
        <v>-5.9984579682350159E-2</v>
      </c>
      <c r="AL371">
        <f t="shared" si="30"/>
        <v>48</v>
      </c>
      <c r="AM371">
        <f t="shared" si="30"/>
        <v>50</v>
      </c>
      <c r="AN371">
        <f t="shared" si="30"/>
        <v>51</v>
      </c>
      <c r="AO371">
        <f t="shared" si="30"/>
        <v>53</v>
      </c>
      <c r="AP371">
        <f t="shared" si="30"/>
        <v>55</v>
      </c>
      <c r="AQ371">
        <f t="shared" si="30"/>
        <v>56</v>
      </c>
    </row>
    <row r="372" spans="1:43">
      <c r="A372" s="3" t="s">
        <v>235</v>
      </c>
      <c r="B372" s="3" t="s">
        <v>236</v>
      </c>
      <c r="C372">
        <v>1980</v>
      </c>
      <c r="J372">
        <v>8.8787746429443359</v>
      </c>
      <c r="K372">
        <v>4.694305419921875</v>
      </c>
      <c r="M372">
        <v>60770.7109375</v>
      </c>
      <c r="N372">
        <v>55447.73046875</v>
      </c>
      <c r="O372">
        <v>55655.65625</v>
      </c>
      <c r="P372">
        <v>54632.52734375</v>
      </c>
      <c r="Q372">
        <v>24946.181640625</v>
      </c>
      <c r="R372">
        <v>1.1365950340405107E-3</v>
      </c>
      <c r="S372">
        <v>1.2790333032608032</v>
      </c>
      <c r="T372">
        <v>68827.828125</v>
      </c>
      <c r="U372">
        <v>67425.390625</v>
      </c>
      <c r="V372">
        <v>80160.140625</v>
      </c>
      <c r="W372">
        <v>74262.3984375</v>
      </c>
      <c r="X372">
        <v>0.22373470664024353</v>
      </c>
      <c r="Y372">
        <v>1.2649350166320801</v>
      </c>
      <c r="Z372">
        <v>0.56802678108215332</v>
      </c>
      <c r="AA372">
        <v>3.7733863573521376E-3</v>
      </c>
      <c r="AB372">
        <v>0.43822896480560303</v>
      </c>
      <c r="AC372">
        <v>4.0511231869459152E-2</v>
      </c>
      <c r="AD372">
        <v>-4.8875920474529266E-2</v>
      </c>
      <c r="AL372">
        <f t="shared" si="30"/>
        <v>48</v>
      </c>
      <c r="AM372">
        <f t="shared" si="30"/>
        <v>50</v>
      </c>
      <c r="AN372">
        <f t="shared" si="30"/>
        <v>51</v>
      </c>
      <c r="AO372">
        <f t="shared" si="30"/>
        <v>53</v>
      </c>
      <c r="AP372">
        <f t="shared" si="30"/>
        <v>55</v>
      </c>
      <c r="AQ372">
        <f t="shared" si="30"/>
        <v>56</v>
      </c>
    </row>
    <row r="373" spans="1:43">
      <c r="A373" s="3" t="s">
        <v>235</v>
      </c>
      <c r="B373" s="3" t="s">
        <v>236</v>
      </c>
      <c r="C373">
        <v>1981</v>
      </c>
      <c r="J373">
        <v>8.9050693511962891</v>
      </c>
      <c r="K373">
        <v>4.7554798126220703</v>
      </c>
      <c r="M373">
        <v>64633.26953125</v>
      </c>
      <c r="N373">
        <v>60216.32421875</v>
      </c>
      <c r="O373">
        <v>60447.640625</v>
      </c>
      <c r="P373">
        <v>58350.078125</v>
      </c>
      <c r="Q373">
        <v>26782.626953125</v>
      </c>
      <c r="R373">
        <v>1.0828205849975348E-3</v>
      </c>
      <c r="S373">
        <v>1.3665286302566528</v>
      </c>
      <c r="T373">
        <v>72200.5078125</v>
      </c>
      <c r="U373">
        <v>70949.5546875</v>
      </c>
      <c r="V373">
        <v>85992.1015625</v>
      </c>
      <c r="W373">
        <v>79070.921875</v>
      </c>
      <c r="X373">
        <v>0.23957167565822601</v>
      </c>
      <c r="Y373">
        <v>1.2681671380996704</v>
      </c>
      <c r="Z373">
        <v>0.55437302589416504</v>
      </c>
      <c r="AA373">
        <v>3.9160079322755337E-3</v>
      </c>
      <c r="AB373">
        <v>0.4650382399559021</v>
      </c>
      <c r="AC373">
        <v>2.9560208320617676E-2</v>
      </c>
      <c r="AD373">
        <v>-4.6820499002933502E-2</v>
      </c>
      <c r="AL373">
        <f t="shared" si="30"/>
        <v>48</v>
      </c>
      <c r="AM373">
        <f t="shared" si="30"/>
        <v>50</v>
      </c>
      <c r="AN373">
        <f t="shared" si="30"/>
        <v>51</v>
      </c>
      <c r="AO373">
        <f t="shared" si="30"/>
        <v>53</v>
      </c>
      <c r="AP373">
        <f t="shared" si="30"/>
        <v>55</v>
      </c>
      <c r="AQ373">
        <f t="shared" si="30"/>
        <v>56</v>
      </c>
    </row>
    <row r="374" spans="1:43">
      <c r="A374" s="3" t="s">
        <v>235</v>
      </c>
      <c r="B374" s="3" t="s">
        <v>236</v>
      </c>
      <c r="C374">
        <v>1982</v>
      </c>
      <c r="J374">
        <v>8.9306707382202148</v>
      </c>
      <c r="K374">
        <v>4.7936091423034668</v>
      </c>
      <c r="M374">
        <v>68214.3359375</v>
      </c>
      <c r="N374">
        <v>63413.140625</v>
      </c>
      <c r="O374">
        <v>63640.21484375</v>
      </c>
      <c r="P374">
        <v>61886.828125</v>
      </c>
      <c r="Q374">
        <v>28502.298828125</v>
      </c>
      <c r="R374">
        <v>1.1342725483700633E-3</v>
      </c>
      <c r="S374">
        <v>1.415948748588562</v>
      </c>
      <c r="T374">
        <v>73886.0703125</v>
      </c>
      <c r="U374">
        <v>74622.7265625</v>
      </c>
      <c r="V374">
        <v>88185.2109375</v>
      </c>
      <c r="W374">
        <v>83659.6796875</v>
      </c>
      <c r="X374">
        <v>0.25400638580322266</v>
      </c>
      <c r="Y374">
        <v>1.2516427040100098</v>
      </c>
      <c r="Z374">
        <v>0.55442750453948975</v>
      </c>
      <c r="AA374">
        <v>3.6418659146875143E-3</v>
      </c>
      <c r="AB374">
        <v>0.46260949969291687</v>
      </c>
      <c r="AC374">
        <v>2.7568817138671875E-2</v>
      </c>
      <c r="AD374">
        <v>-3.5405412316322327E-2</v>
      </c>
      <c r="AL374">
        <f t="shared" si="30"/>
        <v>48</v>
      </c>
      <c r="AM374">
        <f t="shared" si="30"/>
        <v>50</v>
      </c>
      <c r="AN374">
        <f t="shared" si="30"/>
        <v>51</v>
      </c>
      <c r="AO374">
        <f t="shared" si="30"/>
        <v>53</v>
      </c>
      <c r="AP374">
        <f t="shared" si="30"/>
        <v>55</v>
      </c>
      <c r="AQ374">
        <f t="shared" si="30"/>
        <v>56</v>
      </c>
    </row>
    <row r="375" spans="1:43">
      <c r="A375" s="3" t="s">
        <v>235</v>
      </c>
      <c r="B375" s="3" t="s">
        <v>236</v>
      </c>
      <c r="C375">
        <v>1983</v>
      </c>
      <c r="J375">
        <v>8.9530744552612305</v>
      </c>
      <c r="K375">
        <v>4.8109068870544434</v>
      </c>
      <c r="M375">
        <v>72632.5859375</v>
      </c>
      <c r="N375">
        <v>66999.3203125</v>
      </c>
      <c r="O375">
        <v>67221.8828125</v>
      </c>
      <c r="P375">
        <v>65770.78125</v>
      </c>
      <c r="Q375">
        <v>29159.73046875</v>
      </c>
      <c r="R375">
        <v>1.1741670314222574E-3</v>
      </c>
      <c r="S375">
        <v>1.4386574029922485</v>
      </c>
      <c r="T375">
        <v>76420.59375</v>
      </c>
      <c r="U375">
        <v>76962.0546875</v>
      </c>
      <c r="V375">
        <v>89863.4375</v>
      </c>
      <c r="W375">
        <v>87988.0625</v>
      </c>
      <c r="X375">
        <v>0.26718184351921082</v>
      </c>
      <c r="Y375">
        <v>1.2491867542266846</v>
      </c>
      <c r="Z375">
        <v>0.53346216678619385</v>
      </c>
      <c r="AA375">
        <v>3.343481570482254E-3</v>
      </c>
      <c r="AB375">
        <v>0.47304150462150574</v>
      </c>
      <c r="AC375">
        <v>2.3768732324242592E-2</v>
      </c>
      <c r="AD375">
        <v>-3.5650566220283508E-2</v>
      </c>
      <c r="AL375">
        <f t="shared" si="30"/>
        <v>48</v>
      </c>
      <c r="AM375">
        <f t="shared" si="30"/>
        <v>50</v>
      </c>
      <c r="AN375">
        <f t="shared" si="30"/>
        <v>51</v>
      </c>
      <c r="AO375">
        <f t="shared" si="30"/>
        <v>53</v>
      </c>
      <c r="AP375">
        <f t="shared" si="30"/>
        <v>55</v>
      </c>
      <c r="AQ375">
        <f t="shared" si="30"/>
        <v>56</v>
      </c>
    </row>
    <row r="376" spans="1:43">
      <c r="A376" s="3" t="s">
        <v>235</v>
      </c>
      <c r="B376" s="3" t="s">
        <v>236</v>
      </c>
      <c r="C376">
        <v>1984</v>
      </c>
      <c r="J376">
        <v>8.9688558578491211</v>
      </c>
      <c r="K376">
        <v>4.8032164573669434</v>
      </c>
      <c r="M376">
        <v>74549.0390625</v>
      </c>
      <c r="N376">
        <v>67778.625</v>
      </c>
      <c r="O376">
        <v>68011.203125</v>
      </c>
      <c r="P376">
        <v>67108.5390625</v>
      </c>
      <c r="Q376">
        <v>30083.560546875</v>
      </c>
      <c r="R376">
        <v>1.1895656352862716E-3</v>
      </c>
      <c r="S376">
        <v>1.3807116746902466</v>
      </c>
      <c r="T376">
        <v>79016.171875</v>
      </c>
      <c r="U376">
        <v>80282.59375</v>
      </c>
      <c r="V376">
        <v>94177.40625</v>
      </c>
      <c r="W376">
        <v>91935.609375</v>
      </c>
      <c r="X376">
        <v>0.27909520268440247</v>
      </c>
      <c r="Y376">
        <v>1.2519340515136719</v>
      </c>
      <c r="Z376">
        <v>0.55180823802947998</v>
      </c>
      <c r="AA376">
        <v>3.4473659470677376E-3</v>
      </c>
      <c r="AB376">
        <v>0.45283094048500061</v>
      </c>
      <c r="AC376">
        <v>3.9634488523006439E-2</v>
      </c>
      <c r="AD376">
        <v>-4.0369916707277298E-2</v>
      </c>
      <c r="AL376">
        <f t="shared" si="30"/>
        <v>48</v>
      </c>
      <c r="AM376">
        <f t="shared" si="30"/>
        <v>50</v>
      </c>
      <c r="AN376">
        <f t="shared" si="30"/>
        <v>51</v>
      </c>
      <c r="AO376">
        <f t="shared" si="30"/>
        <v>53</v>
      </c>
      <c r="AP376">
        <f t="shared" si="30"/>
        <v>55</v>
      </c>
      <c r="AQ376">
        <f t="shared" si="30"/>
        <v>56</v>
      </c>
    </row>
    <row r="377" spans="1:43">
      <c r="A377" s="3" t="s">
        <v>235</v>
      </c>
      <c r="B377" s="3" t="s">
        <v>236</v>
      </c>
      <c r="C377">
        <v>1985</v>
      </c>
      <c r="J377">
        <v>8.9752912521362305</v>
      </c>
      <c r="K377">
        <v>4.7984390258789062</v>
      </c>
      <c r="M377">
        <v>78092.1328125</v>
      </c>
      <c r="N377">
        <v>71727.796875</v>
      </c>
      <c r="O377">
        <v>71956.9375</v>
      </c>
      <c r="P377">
        <v>70469.5</v>
      </c>
      <c r="Q377">
        <v>31315.611328125</v>
      </c>
      <c r="R377">
        <v>1.2256345944479108E-3</v>
      </c>
      <c r="S377">
        <v>1.4005045890808105</v>
      </c>
      <c r="T377">
        <v>81136.5234375</v>
      </c>
      <c r="U377">
        <v>81305.09375</v>
      </c>
      <c r="V377">
        <v>94367.796875</v>
      </c>
      <c r="W377">
        <v>96214.078125</v>
      </c>
      <c r="X377">
        <v>0.29201129078865051</v>
      </c>
      <c r="Y377">
        <v>1.2473257780075073</v>
      </c>
      <c r="Z377">
        <v>0.52007484436035156</v>
      </c>
      <c r="AA377">
        <v>3.2010381110012531E-3</v>
      </c>
      <c r="AB377">
        <v>0.4819452166557312</v>
      </c>
      <c r="AC377">
        <v>4.0363471955060959E-2</v>
      </c>
      <c r="AD377">
        <v>-5.3115412592887878E-2</v>
      </c>
      <c r="AL377">
        <f t="shared" si="30"/>
        <v>48</v>
      </c>
      <c r="AM377">
        <f t="shared" si="30"/>
        <v>50</v>
      </c>
      <c r="AN377">
        <f t="shared" si="30"/>
        <v>51</v>
      </c>
      <c r="AO377">
        <f t="shared" si="30"/>
        <v>53</v>
      </c>
      <c r="AP377">
        <f t="shared" si="30"/>
        <v>55</v>
      </c>
      <c r="AQ377">
        <f t="shared" si="30"/>
        <v>56</v>
      </c>
    </row>
    <row r="378" spans="1:43">
      <c r="A378" s="3" t="s">
        <v>235</v>
      </c>
      <c r="B378" s="3" t="s">
        <v>236</v>
      </c>
      <c r="C378">
        <v>1986</v>
      </c>
      <c r="J378">
        <v>8.9724693298339844</v>
      </c>
      <c r="K378">
        <v>4.8027510643005371</v>
      </c>
      <c r="M378">
        <v>78200.9765625</v>
      </c>
      <c r="N378">
        <v>75975.2421875</v>
      </c>
      <c r="O378">
        <v>76242.984375</v>
      </c>
      <c r="P378">
        <v>71804.9921875</v>
      </c>
      <c r="Q378">
        <v>33117.4140625</v>
      </c>
      <c r="R378">
        <v>1.2426491593942046E-3</v>
      </c>
      <c r="S378">
        <v>1.3800684213638306</v>
      </c>
      <c r="T378">
        <v>84550.4296875</v>
      </c>
      <c r="U378">
        <v>83303.2890625</v>
      </c>
      <c r="V378">
        <v>101457.0078125</v>
      </c>
      <c r="W378">
        <v>100858.125</v>
      </c>
      <c r="X378">
        <v>0.30696111917495728</v>
      </c>
      <c r="Y378">
        <v>1.26430344581604</v>
      </c>
      <c r="Z378">
        <v>0.52006924152374268</v>
      </c>
      <c r="AA378">
        <v>3.6676421295851469E-3</v>
      </c>
      <c r="AB378">
        <v>0.52065867185592651</v>
      </c>
      <c r="AC378">
        <v>3.4603774547576904E-2</v>
      </c>
      <c r="AD378">
        <v>-4.3298393487930298E-2</v>
      </c>
      <c r="AL378">
        <f t="shared" si="30"/>
        <v>48</v>
      </c>
      <c r="AM378">
        <f t="shared" si="30"/>
        <v>50</v>
      </c>
      <c r="AN378">
        <f t="shared" si="30"/>
        <v>51</v>
      </c>
      <c r="AO378">
        <f t="shared" si="30"/>
        <v>53</v>
      </c>
      <c r="AP378">
        <f t="shared" si="30"/>
        <v>55</v>
      </c>
      <c r="AQ378">
        <f t="shared" si="30"/>
        <v>56</v>
      </c>
    </row>
    <row r="379" spans="1:43">
      <c r="A379" s="3" t="s">
        <v>235</v>
      </c>
      <c r="B379" s="3" t="s">
        <v>236</v>
      </c>
      <c r="C379">
        <v>1987</v>
      </c>
      <c r="J379">
        <v>8.9604721069335938</v>
      </c>
      <c r="K379">
        <v>4.8042693138122559</v>
      </c>
      <c r="M379">
        <v>85668.734375</v>
      </c>
      <c r="N379">
        <v>80407.640625</v>
      </c>
      <c r="O379">
        <v>80660.625</v>
      </c>
      <c r="P379">
        <v>78802.2734375</v>
      </c>
      <c r="Q379">
        <v>34853.68359375</v>
      </c>
      <c r="R379">
        <v>1.2585738440975547E-3</v>
      </c>
      <c r="S379">
        <v>1.4628952741622925</v>
      </c>
      <c r="T379">
        <v>89669.546875</v>
      </c>
      <c r="U379">
        <v>88051.7265625</v>
      </c>
      <c r="V379">
        <v>103620.1328125</v>
      </c>
      <c r="W379">
        <v>105769.4375</v>
      </c>
      <c r="X379">
        <v>0.32245266437530518</v>
      </c>
      <c r="Y379">
        <v>1.2967898845672607</v>
      </c>
      <c r="Z379">
        <v>0.50023353099822998</v>
      </c>
      <c r="AA379">
        <v>3.1528768595308065E-3</v>
      </c>
      <c r="AB379">
        <v>0.50187063217163086</v>
      </c>
      <c r="AC379">
        <v>2.8971157968044281E-2</v>
      </c>
      <c r="AD379">
        <v>-3.6832638084888458E-2</v>
      </c>
      <c r="AL379">
        <f t="shared" si="30"/>
        <v>48</v>
      </c>
      <c r="AM379">
        <f t="shared" si="30"/>
        <v>50</v>
      </c>
      <c r="AN379">
        <f t="shared" si="30"/>
        <v>51</v>
      </c>
      <c r="AO379">
        <f t="shared" si="30"/>
        <v>53</v>
      </c>
      <c r="AP379">
        <f t="shared" si="30"/>
        <v>55</v>
      </c>
      <c r="AQ379">
        <f t="shared" si="30"/>
        <v>56</v>
      </c>
    </row>
    <row r="380" spans="1:43">
      <c r="A380" s="3" t="s">
        <v>235</v>
      </c>
      <c r="B380" s="3" t="s">
        <v>236</v>
      </c>
      <c r="C380">
        <v>1988</v>
      </c>
      <c r="J380">
        <v>8.9365568161010742</v>
      </c>
      <c r="K380">
        <v>4.765810489654541</v>
      </c>
      <c r="M380">
        <v>87957.90625</v>
      </c>
      <c r="N380">
        <v>82932.6328125</v>
      </c>
      <c r="O380">
        <v>83234.7421875</v>
      </c>
      <c r="P380">
        <v>81089.15625</v>
      </c>
      <c r="Q380">
        <v>36842.22265625</v>
      </c>
      <c r="R380">
        <v>1.2958070728927851E-3</v>
      </c>
      <c r="S380">
        <v>1.4314388036727905</v>
      </c>
      <c r="T380">
        <v>99483.6015625</v>
      </c>
      <c r="U380">
        <v>93126.34375</v>
      </c>
      <c r="V380">
        <v>114345.2265625</v>
      </c>
      <c r="W380">
        <v>111906.09375</v>
      </c>
      <c r="X380">
        <v>0.34299799799919128</v>
      </c>
      <c r="Y380">
        <v>1.3852590322494507</v>
      </c>
      <c r="Z380">
        <v>0.52304714918136597</v>
      </c>
      <c r="AA380">
        <v>3.683536546304822E-3</v>
      </c>
      <c r="AB380">
        <v>0.48812240362167358</v>
      </c>
      <c r="AC380">
        <v>2.8548527508974075E-2</v>
      </c>
      <c r="AD380">
        <v>-3.382505476474762E-2</v>
      </c>
      <c r="AL380">
        <f t="shared" ref="AL380:AQ389" si="31">AL312+9</f>
        <v>48</v>
      </c>
      <c r="AM380">
        <f t="shared" si="31"/>
        <v>50</v>
      </c>
      <c r="AN380">
        <f t="shared" si="31"/>
        <v>51</v>
      </c>
      <c r="AO380">
        <f t="shared" si="31"/>
        <v>53</v>
      </c>
      <c r="AP380">
        <f t="shared" si="31"/>
        <v>55</v>
      </c>
      <c r="AQ380">
        <f t="shared" si="31"/>
        <v>56</v>
      </c>
    </row>
    <row r="381" spans="1:43">
      <c r="A381" s="3" t="s">
        <v>235</v>
      </c>
      <c r="B381" s="3" t="s">
        <v>236</v>
      </c>
      <c r="C381">
        <v>1989</v>
      </c>
      <c r="J381">
        <v>8.8974456787109375</v>
      </c>
      <c r="K381">
        <v>4.6314272880554199</v>
      </c>
      <c r="M381">
        <v>85235.1484375</v>
      </c>
      <c r="N381">
        <v>81881.796875</v>
      </c>
      <c r="O381">
        <v>82170.75</v>
      </c>
      <c r="P381">
        <v>79124.0625</v>
      </c>
      <c r="Q381">
        <v>38576.0625</v>
      </c>
      <c r="R381">
        <v>1.3264772715047002E-3</v>
      </c>
      <c r="S381">
        <v>1.3751357793807983</v>
      </c>
      <c r="T381">
        <v>96210.7109375</v>
      </c>
      <c r="U381">
        <v>89938.4296875</v>
      </c>
      <c r="V381">
        <v>111018.296875</v>
      </c>
      <c r="W381">
        <v>117771.5625</v>
      </c>
      <c r="X381">
        <v>0.36188572645187378</v>
      </c>
      <c r="Y381">
        <v>1.3064340353012085</v>
      </c>
      <c r="Z381">
        <v>0.51823532581329346</v>
      </c>
      <c r="AA381">
        <v>3.6042495630681515E-3</v>
      </c>
      <c r="AB381">
        <v>0.50310975313186646</v>
      </c>
      <c r="AC381">
        <v>2.4505801498889923E-2</v>
      </c>
      <c r="AD381">
        <v>-3.5200405865907669E-2</v>
      </c>
      <c r="AL381">
        <f t="shared" si="31"/>
        <v>48</v>
      </c>
      <c r="AM381">
        <f t="shared" si="31"/>
        <v>50</v>
      </c>
      <c r="AN381">
        <f t="shared" si="31"/>
        <v>51</v>
      </c>
      <c r="AO381">
        <f t="shared" si="31"/>
        <v>53</v>
      </c>
      <c r="AP381">
        <f t="shared" si="31"/>
        <v>55</v>
      </c>
      <c r="AQ381">
        <f t="shared" si="31"/>
        <v>56</v>
      </c>
    </row>
    <row r="382" spans="1:43">
      <c r="A382" s="3" t="s">
        <v>235</v>
      </c>
      <c r="B382" s="3" t="s">
        <v>236</v>
      </c>
      <c r="C382">
        <v>1990</v>
      </c>
      <c r="J382">
        <v>8.8413705825805664</v>
      </c>
      <c r="K382">
        <v>4.3663115501403809</v>
      </c>
      <c r="M382">
        <v>89570.3359375</v>
      </c>
      <c r="N382">
        <v>85799.234375</v>
      </c>
      <c r="O382">
        <v>85975.9765625</v>
      </c>
      <c r="P382">
        <v>82355.6953125</v>
      </c>
      <c r="Q382">
        <v>38859.78515625</v>
      </c>
      <c r="R382">
        <v>1.3136643683537841E-3</v>
      </c>
      <c r="S382">
        <v>1.4437367916107178</v>
      </c>
      <c r="T382">
        <v>87438.8125</v>
      </c>
      <c r="U382">
        <v>95070.1953125</v>
      </c>
      <c r="V382">
        <v>100537.3203125</v>
      </c>
      <c r="W382">
        <v>118855.5859375</v>
      </c>
      <c r="X382">
        <v>0.36308073997497559</v>
      </c>
      <c r="Y382">
        <v>1.2149659395217896</v>
      </c>
      <c r="Z382">
        <v>0.54392522573471069</v>
      </c>
      <c r="AA382">
        <v>2.1223409567028284E-3</v>
      </c>
      <c r="AB382">
        <v>0.48637664318084717</v>
      </c>
      <c r="AC382">
        <v>4.5119766145944595E-2</v>
      </c>
      <c r="AD382">
        <v>-4.9752455204725266E-2</v>
      </c>
      <c r="AL382">
        <f t="shared" si="31"/>
        <v>48</v>
      </c>
      <c r="AM382">
        <f t="shared" si="31"/>
        <v>50</v>
      </c>
      <c r="AN382">
        <f t="shared" si="31"/>
        <v>51</v>
      </c>
      <c r="AO382">
        <f t="shared" si="31"/>
        <v>53</v>
      </c>
      <c r="AP382">
        <f t="shared" si="31"/>
        <v>55</v>
      </c>
      <c r="AQ382">
        <f t="shared" si="31"/>
        <v>56</v>
      </c>
    </row>
    <row r="383" spans="1:43">
      <c r="A383" s="3" t="s">
        <v>235</v>
      </c>
      <c r="B383" s="3" t="s">
        <v>236</v>
      </c>
      <c r="C383">
        <v>1991</v>
      </c>
      <c r="J383">
        <v>8.7668895721435547</v>
      </c>
      <c r="K383">
        <v>3.8185110092163086</v>
      </c>
      <c r="M383">
        <v>92269.0859375</v>
      </c>
      <c r="N383">
        <v>69743.1484375</v>
      </c>
      <c r="O383">
        <v>69890.5234375</v>
      </c>
      <c r="P383">
        <v>84765.5625</v>
      </c>
      <c r="Q383">
        <v>38204.66015625</v>
      </c>
      <c r="R383">
        <v>1.180891296826303E-3</v>
      </c>
      <c r="S383">
        <v>1.6764495372772217</v>
      </c>
      <c r="T383">
        <v>80054.296875</v>
      </c>
      <c r="U383">
        <v>73509.78125</v>
      </c>
      <c r="V383">
        <v>79224.0234375</v>
      </c>
      <c r="W383">
        <v>118293.3125</v>
      </c>
      <c r="X383">
        <v>0.35901185870170593</v>
      </c>
      <c r="Y383">
        <v>1.1828551292419434</v>
      </c>
      <c r="Z383">
        <v>0.39316383004188538</v>
      </c>
      <c r="AA383">
        <v>1.7085863510146737E-3</v>
      </c>
      <c r="AB383">
        <v>0.41539672017097473</v>
      </c>
      <c r="AC383">
        <v>3.7561658769845963E-2</v>
      </c>
      <c r="AD383">
        <v>-4.0321920067071915E-2</v>
      </c>
      <c r="AL383">
        <f t="shared" si="31"/>
        <v>48</v>
      </c>
      <c r="AM383">
        <f t="shared" si="31"/>
        <v>50</v>
      </c>
      <c r="AN383">
        <f t="shared" si="31"/>
        <v>51</v>
      </c>
      <c r="AO383">
        <f t="shared" si="31"/>
        <v>53</v>
      </c>
      <c r="AP383">
        <f t="shared" si="31"/>
        <v>55</v>
      </c>
      <c r="AQ383">
        <f t="shared" si="31"/>
        <v>56</v>
      </c>
    </row>
    <row r="384" spans="1:43">
      <c r="A384" s="3" t="s">
        <v>235</v>
      </c>
      <c r="B384" s="3" t="s">
        <v>236</v>
      </c>
      <c r="C384">
        <v>1992</v>
      </c>
      <c r="J384">
        <v>8.6762428283691406</v>
      </c>
      <c r="K384">
        <v>3.5171835422515869</v>
      </c>
      <c r="M384">
        <v>77250.7890625</v>
      </c>
      <c r="N384">
        <v>64923.46484375</v>
      </c>
      <c r="O384">
        <v>65054.6796875</v>
      </c>
      <c r="P384">
        <v>71115.9921875</v>
      </c>
      <c r="Q384">
        <v>37610.67578125</v>
      </c>
      <c r="R384">
        <v>1.1660984018817544E-3</v>
      </c>
      <c r="S384">
        <v>1.7321832180023193</v>
      </c>
      <c r="T384">
        <v>74248.6171875</v>
      </c>
      <c r="U384">
        <v>70894.2578125</v>
      </c>
      <c r="V384">
        <v>75247.140625</v>
      </c>
      <c r="W384">
        <v>117490.1171875</v>
      </c>
      <c r="X384">
        <v>0.35372915863990784</v>
      </c>
      <c r="Y384">
        <v>1.1453839540481567</v>
      </c>
      <c r="Z384">
        <v>0.38975560665130615</v>
      </c>
      <c r="AA384">
        <v>1.4931324403733015E-3</v>
      </c>
      <c r="AB384">
        <v>0.34902599453926086</v>
      </c>
      <c r="AC384">
        <v>5.4368987679481506E-2</v>
      </c>
      <c r="AD384">
        <v>-9.8436266183853149E-2</v>
      </c>
      <c r="AL384">
        <f t="shared" si="31"/>
        <v>48</v>
      </c>
      <c r="AM384">
        <f t="shared" si="31"/>
        <v>50</v>
      </c>
      <c r="AN384">
        <f t="shared" si="31"/>
        <v>51</v>
      </c>
      <c r="AO384">
        <f t="shared" si="31"/>
        <v>53</v>
      </c>
      <c r="AP384">
        <f t="shared" si="31"/>
        <v>55</v>
      </c>
      <c r="AQ384">
        <f t="shared" si="31"/>
        <v>56</v>
      </c>
    </row>
    <row r="385" spans="1:43">
      <c r="A385" s="3" t="s">
        <v>235</v>
      </c>
      <c r="B385" s="3" t="s">
        <v>236</v>
      </c>
      <c r="C385">
        <v>1993</v>
      </c>
      <c r="J385">
        <v>8.5758886337280273</v>
      </c>
      <c r="K385">
        <v>3.5090823173522949</v>
      </c>
      <c r="M385">
        <v>70961.6328125</v>
      </c>
      <c r="N385">
        <v>60492.46484375</v>
      </c>
      <c r="O385">
        <v>60597.7421875</v>
      </c>
      <c r="P385">
        <v>65007.08203125</v>
      </c>
      <c r="Q385">
        <v>37636.7109375</v>
      </c>
      <c r="R385">
        <v>1.1313458671793342E-3</v>
      </c>
      <c r="S385">
        <v>1.3021327257156372</v>
      </c>
      <c r="T385">
        <v>73149.484375</v>
      </c>
      <c r="U385">
        <v>68210.1484375</v>
      </c>
      <c r="V385">
        <v>70429.3046875</v>
      </c>
      <c r="W385">
        <v>115873.7265625</v>
      </c>
      <c r="X385">
        <v>0.34570619463920593</v>
      </c>
      <c r="Y385">
        <v>1.1382946968078613</v>
      </c>
      <c r="Z385">
        <v>0.51556992530822754</v>
      </c>
      <c r="AA385">
        <v>1.5984798083081841E-3</v>
      </c>
      <c r="AB385">
        <v>0.40291106700897217</v>
      </c>
      <c r="AC385">
        <v>6.7919120192527771E-2</v>
      </c>
      <c r="AD385">
        <v>-7.580035924911499E-2</v>
      </c>
      <c r="AL385">
        <f t="shared" si="31"/>
        <v>48</v>
      </c>
      <c r="AM385">
        <f t="shared" si="31"/>
        <v>50</v>
      </c>
      <c r="AN385">
        <f t="shared" si="31"/>
        <v>51</v>
      </c>
      <c r="AO385">
        <f t="shared" si="31"/>
        <v>53</v>
      </c>
      <c r="AP385">
        <f t="shared" si="31"/>
        <v>55</v>
      </c>
      <c r="AQ385">
        <f t="shared" si="31"/>
        <v>56</v>
      </c>
    </row>
    <row r="386" spans="1:43">
      <c r="A386" s="3" t="s">
        <v>235</v>
      </c>
      <c r="B386" s="3" t="s">
        <v>236</v>
      </c>
      <c r="C386">
        <v>1994</v>
      </c>
      <c r="J386">
        <v>8.4746694564819336</v>
      </c>
      <c r="K386">
        <v>3.5220305919647217</v>
      </c>
      <c r="M386">
        <v>70596.5390625</v>
      </c>
      <c r="N386">
        <v>56760.78515625</v>
      </c>
      <c r="O386">
        <v>56851.63671875</v>
      </c>
      <c r="P386">
        <v>64965.59765625</v>
      </c>
      <c r="Q386">
        <v>37793.08203125</v>
      </c>
      <c r="R386">
        <v>1.0899880435317755E-3</v>
      </c>
      <c r="S386">
        <v>1.2973991632461548</v>
      </c>
      <c r="T386">
        <v>74479.4375</v>
      </c>
      <c r="U386">
        <v>65030.6171875</v>
      </c>
      <c r="V386">
        <v>66732.640625</v>
      </c>
      <c r="W386">
        <v>114668.0078125</v>
      </c>
      <c r="X386">
        <v>0.33981361985206604</v>
      </c>
      <c r="Y386">
        <v>1.1615700721740723</v>
      </c>
      <c r="Z386">
        <v>0.50593644380569458</v>
      </c>
      <c r="AA386">
        <v>1.3841735199093819E-3</v>
      </c>
      <c r="AB386">
        <v>0.35884773731231689</v>
      </c>
      <c r="AC386">
        <v>8.1755377352237701E-2</v>
      </c>
      <c r="AD386">
        <v>-8.1640191376209259E-2</v>
      </c>
      <c r="AL386">
        <f t="shared" si="31"/>
        <v>48</v>
      </c>
      <c r="AM386">
        <f t="shared" si="31"/>
        <v>50</v>
      </c>
      <c r="AN386">
        <f t="shared" si="31"/>
        <v>51</v>
      </c>
      <c r="AO386">
        <f t="shared" si="31"/>
        <v>53</v>
      </c>
      <c r="AP386">
        <f t="shared" si="31"/>
        <v>55</v>
      </c>
      <c r="AQ386">
        <f t="shared" si="31"/>
        <v>56</v>
      </c>
    </row>
    <row r="387" spans="1:43">
      <c r="A387" s="3" t="s">
        <v>235</v>
      </c>
      <c r="B387" s="3" t="s">
        <v>236</v>
      </c>
      <c r="C387">
        <v>1995</v>
      </c>
      <c r="D387">
        <v>78576.828200000004</v>
      </c>
      <c r="E387">
        <v>51021.374100000001</v>
      </c>
      <c r="F387">
        <v>20834.819800000001</v>
      </c>
      <c r="G387">
        <v>7200.1021000000001</v>
      </c>
      <c r="H387">
        <v>34299.271399999998</v>
      </c>
      <c r="I387">
        <v>25149.630799999999</v>
      </c>
      <c r="J387">
        <v>8.3791799545288086</v>
      </c>
      <c r="K387">
        <v>3.5589969158172607</v>
      </c>
      <c r="L387">
        <v>1710.6739501953125</v>
      </c>
      <c r="M387">
        <v>68082.4609375</v>
      </c>
      <c r="N387">
        <v>54886.64453125</v>
      </c>
      <c r="O387">
        <v>55040.359375</v>
      </c>
      <c r="P387">
        <v>62822.734375</v>
      </c>
      <c r="Q387">
        <v>38418.54296875</v>
      </c>
      <c r="R387">
        <v>1.0488252155482769E-3</v>
      </c>
      <c r="S387">
        <v>1.2310812473297119</v>
      </c>
      <c r="T387">
        <v>76609.71875</v>
      </c>
      <c r="U387">
        <v>63705.11328125</v>
      </c>
      <c r="V387">
        <v>69656.5390625</v>
      </c>
      <c r="W387">
        <v>114574.0859375</v>
      </c>
      <c r="X387">
        <v>0.3377113938331604</v>
      </c>
      <c r="Y387">
        <v>1.1887037754058838</v>
      </c>
      <c r="Z387">
        <v>0.53446167707443237</v>
      </c>
      <c r="AA387">
        <v>2.45656818151474E-3</v>
      </c>
      <c r="AB387">
        <v>0.34269282221794128</v>
      </c>
      <c r="AC387">
        <v>0.10777094215154648</v>
      </c>
      <c r="AD387">
        <v>-0.10426889359951019</v>
      </c>
      <c r="AL387">
        <f t="shared" si="31"/>
        <v>48</v>
      </c>
      <c r="AM387">
        <f t="shared" si="31"/>
        <v>50</v>
      </c>
      <c r="AN387">
        <f t="shared" si="31"/>
        <v>51</v>
      </c>
      <c r="AO387">
        <f t="shared" si="31"/>
        <v>53</v>
      </c>
      <c r="AP387">
        <f t="shared" si="31"/>
        <v>55</v>
      </c>
      <c r="AQ387">
        <f t="shared" si="31"/>
        <v>56</v>
      </c>
    </row>
    <row r="388" spans="1:43">
      <c r="A388" s="3" t="s">
        <v>235</v>
      </c>
      <c r="B388" s="3" t="s">
        <v>236</v>
      </c>
      <c r="C388">
        <v>1996</v>
      </c>
      <c r="D388">
        <v>82614.824800000002</v>
      </c>
      <c r="E388">
        <v>52740.700299999997</v>
      </c>
      <c r="F388">
        <v>15894.406300000001</v>
      </c>
      <c r="G388">
        <v>2326.7244999999998</v>
      </c>
      <c r="H388">
        <v>44572.557500000003</v>
      </c>
      <c r="I388">
        <v>24811.380099999998</v>
      </c>
      <c r="J388">
        <v>8.2918720245361328</v>
      </c>
      <c r="K388">
        <v>3.6536612510681152</v>
      </c>
      <c r="L388">
        <v>1708.2025146484375</v>
      </c>
      <c r="M388">
        <v>59801.703125</v>
      </c>
      <c r="N388">
        <v>47470.4375</v>
      </c>
      <c r="O388">
        <v>47538.29296875</v>
      </c>
      <c r="P388">
        <v>55010.69140625</v>
      </c>
      <c r="Q388">
        <v>38270.18359375</v>
      </c>
      <c r="R388">
        <v>9.887513006106019E-4</v>
      </c>
      <c r="S388">
        <v>1.1075150966644287</v>
      </c>
      <c r="T388">
        <v>69410.6015625</v>
      </c>
      <c r="U388">
        <v>58317.08203125</v>
      </c>
      <c r="V388">
        <v>61398.734375</v>
      </c>
      <c r="W388">
        <v>113399.3984375</v>
      </c>
      <c r="X388">
        <v>0.33186769485473633</v>
      </c>
      <c r="Y388">
        <v>1.0751702785491943</v>
      </c>
      <c r="Z388">
        <v>0.58133494853973389</v>
      </c>
      <c r="AA388">
        <v>1.2154339347034693E-3</v>
      </c>
      <c r="AB388">
        <v>0.26897841691970825</v>
      </c>
      <c r="AC388">
        <v>0.16167409718036652</v>
      </c>
      <c r="AD388">
        <v>-0.16721133887767792</v>
      </c>
      <c r="AL388">
        <f t="shared" si="31"/>
        <v>48</v>
      </c>
      <c r="AM388">
        <f t="shared" si="31"/>
        <v>50</v>
      </c>
      <c r="AN388">
        <f t="shared" si="31"/>
        <v>51</v>
      </c>
      <c r="AO388">
        <f t="shared" si="31"/>
        <v>53</v>
      </c>
      <c r="AP388">
        <f t="shared" si="31"/>
        <v>55</v>
      </c>
      <c r="AQ388">
        <f t="shared" si="31"/>
        <v>56</v>
      </c>
    </row>
    <row r="389" spans="1:43">
      <c r="A389" s="3" t="s">
        <v>235</v>
      </c>
      <c r="B389" s="3" t="s">
        <v>236</v>
      </c>
      <c r="C389">
        <v>1997</v>
      </c>
      <c r="D389">
        <v>70889.455700000006</v>
      </c>
      <c r="E389">
        <v>35624.472800000003</v>
      </c>
      <c r="F389">
        <v>11170.4838</v>
      </c>
      <c r="G389">
        <v>5827.8276999999998</v>
      </c>
      <c r="H389">
        <v>47735.841699999997</v>
      </c>
      <c r="I389">
        <v>24700.532500000001</v>
      </c>
      <c r="J389">
        <v>8.211726188659668</v>
      </c>
      <c r="K389">
        <v>3.5429821014404297</v>
      </c>
      <c r="L389">
        <v>1706.867431640625</v>
      </c>
      <c r="M389">
        <v>52476.3359375</v>
      </c>
      <c r="N389">
        <v>42269.359375</v>
      </c>
      <c r="O389">
        <v>42382.109375</v>
      </c>
      <c r="P389">
        <v>48617.171875</v>
      </c>
      <c r="Q389">
        <v>44456.08203125</v>
      </c>
      <c r="R389">
        <v>1.0971819283440709E-3</v>
      </c>
      <c r="S389">
        <v>0.81591981649398804</v>
      </c>
      <c r="T389">
        <v>68654.8515625</v>
      </c>
      <c r="U389">
        <v>48856.46875</v>
      </c>
      <c r="V389">
        <v>52164.80078125</v>
      </c>
      <c r="W389">
        <v>116061.8203125</v>
      </c>
      <c r="X389">
        <v>0.34076061844825745</v>
      </c>
      <c r="Y389">
        <v>1.0602800846099854</v>
      </c>
      <c r="Z389">
        <v>0.58617150783538818</v>
      </c>
      <c r="AA389">
        <v>2.3162704892456532E-3</v>
      </c>
      <c r="AB389">
        <v>0.28217628598213196</v>
      </c>
      <c r="AC389">
        <v>0.19643643498420715</v>
      </c>
      <c r="AD389">
        <v>-0.19465987384319305</v>
      </c>
      <c r="AL389">
        <f t="shared" si="31"/>
        <v>48</v>
      </c>
      <c r="AM389">
        <f t="shared" si="31"/>
        <v>50</v>
      </c>
      <c r="AN389">
        <f t="shared" si="31"/>
        <v>51</v>
      </c>
      <c r="AO389">
        <f t="shared" si="31"/>
        <v>53</v>
      </c>
      <c r="AP389">
        <f t="shared" si="31"/>
        <v>55</v>
      </c>
      <c r="AQ389">
        <f t="shared" si="31"/>
        <v>56</v>
      </c>
    </row>
    <row r="390" spans="1:43">
      <c r="A390" s="3" t="s">
        <v>235</v>
      </c>
      <c r="B390" s="3" t="s">
        <v>236</v>
      </c>
      <c r="C390">
        <v>1998</v>
      </c>
      <c r="D390">
        <v>73927.268700000001</v>
      </c>
      <c r="E390">
        <v>34913.767099999997</v>
      </c>
      <c r="F390">
        <v>16079.175800000001</v>
      </c>
      <c r="G390">
        <v>7729.2844999999998</v>
      </c>
      <c r="H390">
        <v>39444.9372</v>
      </c>
      <c r="I390">
        <v>24147.468700000001</v>
      </c>
      <c r="J390">
        <v>8.1375637054443359</v>
      </c>
      <c r="K390">
        <v>3.5110459327697754</v>
      </c>
      <c r="L390">
        <v>1649.98095703125</v>
      </c>
      <c r="M390">
        <v>55054.3984375</v>
      </c>
      <c r="N390">
        <v>47085.6640625</v>
      </c>
      <c r="O390">
        <v>47516.421875</v>
      </c>
      <c r="P390">
        <v>51106.265625</v>
      </c>
      <c r="Q390">
        <v>64023.76171875</v>
      </c>
      <c r="R390">
        <v>1.5166320372372866E-3</v>
      </c>
      <c r="S390">
        <v>0.74584817886352539</v>
      </c>
      <c r="T390">
        <v>71032.1796875</v>
      </c>
      <c r="U390">
        <v>51042.5546875</v>
      </c>
      <c r="V390">
        <v>59854.38671875</v>
      </c>
      <c r="W390">
        <v>121005.59375</v>
      </c>
      <c r="X390">
        <v>0.3562752902507782</v>
      </c>
      <c r="Y390">
        <v>1.0921680927276611</v>
      </c>
      <c r="Z390">
        <v>0.59606587886810303</v>
      </c>
      <c r="AA390">
        <v>8.2523729652166367E-3</v>
      </c>
      <c r="AB390">
        <v>0.30599278211593628</v>
      </c>
      <c r="AC390">
        <v>0.16802190244197845</v>
      </c>
      <c r="AD390">
        <v>-0.19656641781330109</v>
      </c>
      <c r="AL390">
        <f t="shared" ref="AL390:AQ399" si="32">AL322+9</f>
        <v>48</v>
      </c>
      <c r="AM390">
        <f t="shared" si="32"/>
        <v>50</v>
      </c>
      <c r="AN390">
        <f t="shared" si="32"/>
        <v>51</v>
      </c>
      <c r="AO390">
        <f t="shared" si="32"/>
        <v>53</v>
      </c>
      <c r="AP390">
        <f t="shared" si="32"/>
        <v>55</v>
      </c>
      <c r="AQ390">
        <f t="shared" si="32"/>
        <v>56</v>
      </c>
    </row>
    <row r="391" spans="1:43">
      <c r="A391" s="3" t="s">
        <v>235</v>
      </c>
      <c r="B391" s="3" t="s">
        <v>236</v>
      </c>
      <c r="C391">
        <v>1999</v>
      </c>
      <c r="D391">
        <v>67805.339600000007</v>
      </c>
      <c r="E391">
        <v>37461.033300000003</v>
      </c>
      <c r="F391">
        <v>15060.5018</v>
      </c>
      <c r="G391">
        <v>9459.5452000000005</v>
      </c>
      <c r="H391">
        <v>32454.038</v>
      </c>
      <c r="I391">
        <v>28125.3027</v>
      </c>
      <c r="J391">
        <v>8.0668830871582031</v>
      </c>
      <c r="K391">
        <v>3.3591115474700928</v>
      </c>
      <c r="L391">
        <v>1669.4998779296875</v>
      </c>
      <c r="M391">
        <v>63088.04296875</v>
      </c>
      <c r="N391">
        <v>53370.56640625</v>
      </c>
      <c r="O391">
        <v>61651.921875</v>
      </c>
      <c r="P391">
        <v>58929.0546875</v>
      </c>
      <c r="Q391">
        <v>86638.265625</v>
      </c>
      <c r="R391">
        <v>1.9965134561061859E-3</v>
      </c>
      <c r="S391">
        <v>0.73833972215652466</v>
      </c>
      <c r="T391">
        <v>66763.2578125</v>
      </c>
      <c r="U391">
        <v>54238.2265625</v>
      </c>
      <c r="V391">
        <v>64057.80078125</v>
      </c>
      <c r="W391">
        <v>127323.0625</v>
      </c>
      <c r="X391">
        <v>0.3805115818977356</v>
      </c>
      <c r="Y391">
        <v>1.0076354742050171</v>
      </c>
      <c r="Z391">
        <v>0.56023621559143066</v>
      </c>
      <c r="AA391">
        <v>0.13271602988243103</v>
      </c>
      <c r="AB391">
        <v>0.29507437348365784</v>
      </c>
      <c r="AC391">
        <v>0.13014009594917297</v>
      </c>
      <c r="AD391">
        <v>-0.18192203342914581</v>
      </c>
      <c r="AL391">
        <f t="shared" si="32"/>
        <v>48</v>
      </c>
      <c r="AM391">
        <f t="shared" si="32"/>
        <v>50</v>
      </c>
      <c r="AN391">
        <f t="shared" si="32"/>
        <v>51</v>
      </c>
      <c r="AO391">
        <f t="shared" si="32"/>
        <v>53</v>
      </c>
      <c r="AP391">
        <f t="shared" si="32"/>
        <v>55</v>
      </c>
      <c r="AQ391">
        <f t="shared" si="32"/>
        <v>56</v>
      </c>
    </row>
    <row r="392" spans="1:43">
      <c r="A392" s="3" t="s">
        <v>235</v>
      </c>
      <c r="B392" s="3" t="s">
        <v>236</v>
      </c>
      <c r="C392">
        <v>2000</v>
      </c>
      <c r="D392">
        <v>71047.819600000003</v>
      </c>
      <c r="E392">
        <v>40944.409</v>
      </c>
      <c r="F392">
        <v>15394.3541</v>
      </c>
      <c r="G392">
        <v>11018.4092</v>
      </c>
      <c r="H392">
        <v>26884.690999999999</v>
      </c>
      <c r="I392">
        <v>25409.477999999999</v>
      </c>
      <c r="J392">
        <v>7.9977869987487793</v>
      </c>
      <c r="K392">
        <v>3.2757024765014648</v>
      </c>
      <c r="L392">
        <v>1640.2537841796875</v>
      </c>
      <c r="M392">
        <v>67409.7890625</v>
      </c>
      <c r="N392">
        <v>57739.28125</v>
      </c>
      <c r="O392">
        <v>66756.78125</v>
      </c>
      <c r="P392">
        <v>63369.33203125</v>
      </c>
      <c r="Q392">
        <v>90805.5</v>
      </c>
      <c r="R392">
        <v>1.973666250705719E-3</v>
      </c>
      <c r="S392">
        <v>0.81250768899917603</v>
      </c>
      <c r="T392">
        <v>70061.7265625</v>
      </c>
      <c r="U392">
        <v>58128.3203125</v>
      </c>
      <c r="V392">
        <v>69249.5859375</v>
      </c>
      <c r="W392">
        <v>135000.859375</v>
      </c>
      <c r="X392">
        <v>0.40843603014945984</v>
      </c>
      <c r="Y392">
        <v>1.042920708656311</v>
      </c>
      <c r="Z392">
        <v>0.55508953332901001</v>
      </c>
      <c r="AA392">
        <v>0.13222897052764893</v>
      </c>
      <c r="AB392">
        <v>0.29157567024230957</v>
      </c>
      <c r="AC392">
        <v>0.15396702289581299</v>
      </c>
      <c r="AD392">
        <v>-0.20734766125679016</v>
      </c>
      <c r="AL392">
        <f t="shared" si="32"/>
        <v>48</v>
      </c>
      <c r="AM392">
        <f t="shared" si="32"/>
        <v>50</v>
      </c>
      <c r="AN392">
        <f t="shared" si="32"/>
        <v>51</v>
      </c>
      <c r="AO392">
        <f t="shared" si="32"/>
        <v>53</v>
      </c>
      <c r="AP392">
        <f t="shared" si="32"/>
        <v>55</v>
      </c>
      <c r="AQ392">
        <f t="shared" si="32"/>
        <v>56</v>
      </c>
    </row>
    <row r="393" spans="1:43">
      <c r="A393" s="3" t="s">
        <v>235</v>
      </c>
      <c r="B393" s="3" t="s">
        <v>236</v>
      </c>
      <c r="C393">
        <v>2001</v>
      </c>
      <c r="D393">
        <v>73759.885399999999</v>
      </c>
      <c r="E393">
        <v>44083.064899999998</v>
      </c>
      <c r="F393">
        <v>15546.769200000001</v>
      </c>
      <c r="G393">
        <v>13203.552100000001</v>
      </c>
      <c r="H393">
        <v>27211.319200000002</v>
      </c>
      <c r="I393">
        <v>28601.296600000001</v>
      </c>
      <c r="J393">
        <v>7.9305458068847656</v>
      </c>
      <c r="K393">
        <v>3.2489743232727051</v>
      </c>
      <c r="L393">
        <v>1651.85888671875</v>
      </c>
      <c r="M393">
        <v>68165.75</v>
      </c>
      <c r="N393">
        <v>59934.8515625</v>
      </c>
      <c r="O393">
        <v>70579.296875</v>
      </c>
      <c r="P393">
        <v>64520.83203125</v>
      </c>
      <c r="Q393">
        <v>102810.953125</v>
      </c>
      <c r="R393">
        <v>2.1259626373648643E-3</v>
      </c>
      <c r="S393">
        <v>0.78377741575241089</v>
      </c>
      <c r="T393">
        <v>72703.2109375</v>
      </c>
      <c r="U393">
        <v>61697.28515625</v>
      </c>
      <c r="V393">
        <v>74882</v>
      </c>
      <c r="W393">
        <v>144549.25</v>
      </c>
      <c r="X393">
        <v>0.44755512475967407</v>
      </c>
      <c r="Y393">
        <v>1.0326834917068481</v>
      </c>
      <c r="Z393">
        <v>0.56916409730911255</v>
      </c>
      <c r="AA393">
        <v>0.15232060849666595</v>
      </c>
      <c r="AB393">
        <v>0.28849554061889648</v>
      </c>
      <c r="AC393">
        <v>0.16494943201541901</v>
      </c>
      <c r="AD393">
        <v>-0.23479121923446655</v>
      </c>
      <c r="AL393">
        <f t="shared" si="32"/>
        <v>48</v>
      </c>
      <c r="AM393">
        <f t="shared" si="32"/>
        <v>50</v>
      </c>
      <c r="AN393">
        <f t="shared" si="32"/>
        <v>51</v>
      </c>
      <c r="AO393">
        <f t="shared" si="32"/>
        <v>53</v>
      </c>
      <c r="AP393">
        <f t="shared" si="32"/>
        <v>55</v>
      </c>
      <c r="AQ393">
        <f t="shared" si="32"/>
        <v>56</v>
      </c>
    </row>
    <row r="394" spans="1:43">
      <c r="A394" s="3" t="s">
        <v>235</v>
      </c>
      <c r="B394" s="3" t="s">
        <v>236</v>
      </c>
      <c r="C394">
        <v>2002</v>
      </c>
      <c r="D394">
        <v>78150.8364</v>
      </c>
      <c r="E394">
        <v>46644.614300000001</v>
      </c>
      <c r="F394">
        <v>15624.926799999999</v>
      </c>
      <c r="G394">
        <v>14277.7448</v>
      </c>
      <c r="H394">
        <v>29621.609899999999</v>
      </c>
      <c r="I394">
        <v>30400.6044</v>
      </c>
      <c r="J394">
        <v>7.8660860061645508</v>
      </c>
      <c r="K394">
        <v>3.2560012340545654</v>
      </c>
      <c r="L394">
        <v>1651.2593994140625</v>
      </c>
      <c r="M394">
        <v>72042.6875</v>
      </c>
      <c r="N394">
        <v>62938.640625</v>
      </c>
      <c r="O394">
        <v>74085.96875</v>
      </c>
      <c r="P394">
        <v>68574.640625</v>
      </c>
      <c r="Q394">
        <v>111615.2578125</v>
      </c>
      <c r="R394">
        <v>2.2274970542639494E-3</v>
      </c>
      <c r="S394">
        <v>0.78739875555038452</v>
      </c>
      <c r="T394">
        <v>77019.9765625</v>
      </c>
      <c r="U394">
        <v>64528.96875</v>
      </c>
      <c r="V394">
        <v>78708.9765625</v>
      </c>
      <c r="W394">
        <v>154114.90625</v>
      </c>
      <c r="X394">
        <v>0.48780408501625061</v>
      </c>
      <c r="Y394">
        <v>1.0451517105102539</v>
      </c>
      <c r="Z394">
        <v>0.5833427906036377</v>
      </c>
      <c r="AA394">
        <v>0.1530325710773468</v>
      </c>
      <c r="AB394">
        <v>0.28069022297859192</v>
      </c>
      <c r="AC394">
        <v>0.17047199606895447</v>
      </c>
      <c r="AD394">
        <v>-0.24467609822750092</v>
      </c>
      <c r="AL394">
        <f t="shared" si="32"/>
        <v>48</v>
      </c>
      <c r="AM394">
        <f t="shared" si="32"/>
        <v>50</v>
      </c>
      <c r="AN394">
        <f t="shared" si="32"/>
        <v>51</v>
      </c>
      <c r="AO394">
        <f t="shared" si="32"/>
        <v>53</v>
      </c>
      <c r="AP394">
        <f t="shared" si="32"/>
        <v>55</v>
      </c>
      <c r="AQ394">
        <f t="shared" si="32"/>
        <v>56</v>
      </c>
    </row>
    <row r="395" spans="1:43">
      <c r="A395" s="3" t="s">
        <v>235</v>
      </c>
      <c r="B395" s="3" t="s">
        <v>236</v>
      </c>
      <c r="C395">
        <v>2003</v>
      </c>
      <c r="D395">
        <v>82177.043600000005</v>
      </c>
      <c r="E395">
        <v>49615.698199999999</v>
      </c>
      <c r="F395">
        <v>16884.6666</v>
      </c>
      <c r="G395">
        <v>16112.8786</v>
      </c>
      <c r="H395">
        <v>31535.904500000001</v>
      </c>
      <c r="I395">
        <v>35006.587699999996</v>
      </c>
      <c r="J395">
        <v>7.8038811683654785</v>
      </c>
      <c r="K395">
        <v>3.3522477149963379</v>
      </c>
      <c r="L395">
        <v>1640.5111083984375</v>
      </c>
      <c r="M395">
        <v>74400.421875</v>
      </c>
      <c r="N395">
        <v>67390.1796875</v>
      </c>
      <c r="O395">
        <v>78741.7734375</v>
      </c>
      <c r="P395">
        <v>71415.3359375</v>
      </c>
      <c r="Q395">
        <v>100750.25</v>
      </c>
      <c r="R395">
        <v>2.0285462960600853E-3</v>
      </c>
      <c r="S395">
        <v>0.81923210620880127</v>
      </c>
      <c r="T395">
        <v>80991.2890625</v>
      </c>
      <c r="U395">
        <v>68879.59375</v>
      </c>
      <c r="V395">
        <v>85493.8125</v>
      </c>
      <c r="W395">
        <v>164646.8125</v>
      </c>
      <c r="X395">
        <v>0.53228408098220825</v>
      </c>
      <c r="Y395">
        <v>1.038716197013855</v>
      </c>
      <c r="Z395">
        <v>0.59552788734436035</v>
      </c>
      <c r="AA395">
        <v>0.15014863014221191</v>
      </c>
      <c r="AB395">
        <v>0.29584869742393494</v>
      </c>
      <c r="AC395">
        <v>0.19586776196956635</v>
      </c>
      <c r="AD395">
        <v>-0.29428818821907043</v>
      </c>
      <c r="AL395">
        <f t="shared" si="32"/>
        <v>48</v>
      </c>
      <c r="AM395">
        <f t="shared" si="32"/>
        <v>50</v>
      </c>
      <c r="AN395">
        <f t="shared" si="32"/>
        <v>51</v>
      </c>
      <c r="AO395">
        <f t="shared" si="32"/>
        <v>53</v>
      </c>
      <c r="AP395">
        <f t="shared" si="32"/>
        <v>55</v>
      </c>
      <c r="AQ395">
        <f t="shared" si="32"/>
        <v>56</v>
      </c>
    </row>
    <row r="396" spans="1:43">
      <c r="A396" s="3" t="s">
        <v>235</v>
      </c>
      <c r="B396" s="3" t="s">
        <v>236</v>
      </c>
      <c r="C396">
        <v>2004</v>
      </c>
      <c r="D396">
        <v>87470.773499999996</v>
      </c>
      <c r="E396">
        <v>54265.633600000001</v>
      </c>
      <c r="F396">
        <v>17691.058799999999</v>
      </c>
      <c r="G396">
        <v>18334.261699999999</v>
      </c>
      <c r="H396">
        <v>39264.694499999998</v>
      </c>
      <c r="I396">
        <v>44193.468500000003</v>
      </c>
      <c r="J396">
        <v>7.7432641983032227</v>
      </c>
      <c r="K396">
        <v>3.4378674030303955</v>
      </c>
      <c r="L396">
        <v>1663.688720703125</v>
      </c>
      <c r="M396">
        <v>78225.78125</v>
      </c>
      <c r="N396">
        <v>70287.3046875</v>
      </c>
      <c r="O396">
        <v>83976.359375</v>
      </c>
      <c r="P396">
        <v>75493.6953125</v>
      </c>
      <c r="Q396">
        <v>113431.53125</v>
      </c>
      <c r="R396">
        <v>2.1623366046696901E-3</v>
      </c>
      <c r="S396">
        <v>0.80138230323791504</v>
      </c>
      <c r="T396">
        <v>86203.375</v>
      </c>
      <c r="U396">
        <v>74623.3203125</v>
      </c>
      <c r="V396">
        <v>93042.6171875</v>
      </c>
      <c r="W396">
        <v>176747.5625</v>
      </c>
      <c r="X396">
        <v>0.57674819231033325</v>
      </c>
      <c r="Y396">
        <v>1.0396356582641602</v>
      </c>
      <c r="Z396">
        <v>0.60404825210571289</v>
      </c>
      <c r="AA396">
        <v>0.17236267030239105</v>
      </c>
      <c r="AB396">
        <v>0.2809583842754364</v>
      </c>
      <c r="AC396">
        <v>0.22559982538223267</v>
      </c>
      <c r="AD396">
        <v>-0.34535211324691772</v>
      </c>
      <c r="AL396">
        <f t="shared" si="32"/>
        <v>48</v>
      </c>
      <c r="AM396">
        <f t="shared" si="32"/>
        <v>50</v>
      </c>
      <c r="AN396">
        <f t="shared" si="32"/>
        <v>51</v>
      </c>
      <c r="AO396">
        <f t="shared" si="32"/>
        <v>53</v>
      </c>
      <c r="AP396">
        <f t="shared" si="32"/>
        <v>55</v>
      </c>
      <c r="AQ396">
        <f t="shared" si="32"/>
        <v>56</v>
      </c>
    </row>
    <row r="397" spans="1:43">
      <c r="A397" s="3" t="s">
        <v>235</v>
      </c>
      <c r="B397" s="3" t="s">
        <v>236</v>
      </c>
      <c r="C397">
        <v>2005</v>
      </c>
      <c r="D397">
        <v>93728.031799999997</v>
      </c>
      <c r="E397">
        <v>58312.132700000002</v>
      </c>
      <c r="F397">
        <v>17823.432199999999</v>
      </c>
      <c r="G397">
        <v>23235.671399999999</v>
      </c>
      <c r="H397">
        <v>42832.406900000002</v>
      </c>
      <c r="I397">
        <v>50534.3505</v>
      </c>
      <c r="J397">
        <v>7.6837630271911621</v>
      </c>
      <c r="K397">
        <v>3.528634786605835</v>
      </c>
      <c r="L397">
        <v>1658.6463623046875</v>
      </c>
      <c r="M397">
        <v>83308.1015625</v>
      </c>
      <c r="N397">
        <v>76067.46875</v>
      </c>
      <c r="O397">
        <v>94459.8671875</v>
      </c>
      <c r="P397">
        <v>82303.5546875</v>
      </c>
      <c r="Q397">
        <v>139238.9375</v>
      </c>
      <c r="R397">
        <v>2.5606350973248482E-3</v>
      </c>
      <c r="S397">
        <v>0.79503697156906128</v>
      </c>
      <c r="T397">
        <v>92344.078125</v>
      </c>
      <c r="U397">
        <v>79061.6484375</v>
      </c>
      <c r="V397">
        <v>102191.7890625</v>
      </c>
      <c r="W397">
        <v>193523.6875</v>
      </c>
      <c r="X397">
        <v>0.64183449745178223</v>
      </c>
      <c r="Y397">
        <v>1.0429670810699463</v>
      </c>
      <c r="Z397">
        <v>0.61227899789810181</v>
      </c>
      <c r="AA397">
        <v>0.21008686721324921</v>
      </c>
      <c r="AB397">
        <v>0.25660037994384766</v>
      </c>
      <c r="AC397">
        <v>0.2375694215297699</v>
      </c>
      <c r="AD397">
        <v>-0.3855685293674469</v>
      </c>
      <c r="AL397">
        <f t="shared" si="32"/>
        <v>48</v>
      </c>
      <c r="AM397">
        <f t="shared" si="32"/>
        <v>50</v>
      </c>
      <c r="AN397">
        <f t="shared" si="32"/>
        <v>51</v>
      </c>
      <c r="AO397">
        <f t="shared" si="32"/>
        <v>53</v>
      </c>
      <c r="AP397">
        <f t="shared" si="32"/>
        <v>55</v>
      </c>
      <c r="AQ397">
        <f t="shared" si="32"/>
        <v>56</v>
      </c>
    </row>
    <row r="398" spans="1:43">
      <c r="A398" s="3" t="s">
        <v>235</v>
      </c>
      <c r="B398" s="3" t="s">
        <v>236</v>
      </c>
      <c r="C398">
        <v>2006</v>
      </c>
      <c r="D398">
        <v>100103.5681</v>
      </c>
      <c r="E398">
        <v>63287.590499999998</v>
      </c>
      <c r="F398">
        <v>18826.407800000001</v>
      </c>
      <c r="G398">
        <v>26244.8017</v>
      </c>
      <c r="H398">
        <v>46114.7281</v>
      </c>
      <c r="I398">
        <v>58577.051599999999</v>
      </c>
      <c r="J398">
        <v>7.6249589920043945</v>
      </c>
      <c r="K398">
        <v>3.6438393592834473</v>
      </c>
      <c r="L398">
        <v>1654.1026611328125</v>
      </c>
      <c r="M398">
        <v>89062.28125</v>
      </c>
      <c r="N398">
        <v>79288.796875</v>
      </c>
      <c r="O398">
        <v>102759.2421875</v>
      </c>
      <c r="P398">
        <v>87665.859375</v>
      </c>
      <c r="Q398">
        <v>165544.609375</v>
      </c>
      <c r="R398">
        <v>2.8766789473593235E-3</v>
      </c>
      <c r="S398">
        <v>0.78438335657119751</v>
      </c>
      <c r="T398">
        <v>98692.140625</v>
      </c>
      <c r="U398">
        <v>85340.9140625</v>
      </c>
      <c r="V398">
        <v>113603.65625</v>
      </c>
      <c r="W398">
        <v>212587.421875</v>
      </c>
      <c r="X398">
        <v>0.7098308801651001</v>
      </c>
      <c r="Y398">
        <v>1.0428603887557983</v>
      </c>
      <c r="Z398">
        <v>0.58198261260986328</v>
      </c>
      <c r="AA398">
        <v>0.25046184659004211</v>
      </c>
      <c r="AB398">
        <v>0.26413765549659729</v>
      </c>
      <c r="AC398">
        <v>0.27183067798614502</v>
      </c>
      <c r="AD398">
        <v>-0.43553638458251953</v>
      </c>
      <c r="AL398">
        <f t="shared" si="32"/>
        <v>48</v>
      </c>
      <c r="AM398">
        <f t="shared" si="32"/>
        <v>50</v>
      </c>
      <c r="AN398">
        <f t="shared" si="32"/>
        <v>51</v>
      </c>
      <c r="AO398">
        <f t="shared" si="32"/>
        <v>53</v>
      </c>
      <c r="AP398">
        <f t="shared" si="32"/>
        <v>55</v>
      </c>
      <c r="AQ398">
        <f t="shared" si="32"/>
        <v>56</v>
      </c>
    </row>
    <row r="399" spans="1:43">
      <c r="A399" s="3" t="s">
        <v>235</v>
      </c>
      <c r="B399" s="3" t="s">
        <v>236</v>
      </c>
      <c r="C399">
        <v>2007</v>
      </c>
      <c r="D399">
        <v>106667.4415</v>
      </c>
      <c r="E399">
        <v>70468.764899999995</v>
      </c>
      <c r="F399">
        <v>18634.659899999999</v>
      </c>
      <c r="G399">
        <v>29671.271499999999</v>
      </c>
      <c r="H399">
        <v>55163.655500000001</v>
      </c>
      <c r="I399">
        <v>71825.017699999997</v>
      </c>
      <c r="J399">
        <v>7.5669488906860352</v>
      </c>
      <c r="K399">
        <v>3.7552511692047119</v>
      </c>
      <c r="L399">
        <v>1654.5213623046875</v>
      </c>
      <c r="M399">
        <v>99087.390625</v>
      </c>
      <c r="N399">
        <v>89293.234375</v>
      </c>
      <c r="O399">
        <v>115897.6796875</v>
      </c>
      <c r="P399">
        <v>97531.1328125</v>
      </c>
      <c r="Q399">
        <v>188758.859375</v>
      </c>
      <c r="R399">
        <v>3.1747599132359028E-3</v>
      </c>
      <c r="S399">
        <v>0.80437123775482178</v>
      </c>
      <c r="T399">
        <v>105940.5078125</v>
      </c>
      <c r="U399">
        <v>93581.171875</v>
      </c>
      <c r="V399">
        <v>125852.078125</v>
      </c>
      <c r="W399">
        <v>234176.078125</v>
      </c>
      <c r="X399">
        <v>0.79080057144165039</v>
      </c>
      <c r="Y399">
        <v>1.0418400764465332</v>
      </c>
      <c r="Z399">
        <v>0.6106874942779541</v>
      </c>
      <c r="AA399">
        <v>0.25975391268730164</v>
      </c>
      <c r="AB399">
        <v>0.26113182306289673</v>
      </c>
      <c r="AC399">
        <v>0.27872163057327271</v>
      </c>
      <c r="AD399">
        <v>-0.48116236925125122</v>
      </c>
      <c r="AL399">
        <f t="shared" si="32"/>
        <v>48</v>
      </c>
      <c r="AM399">
        <f t="shared" si="32"/>
        <v>50</v>
      </c>
      <c r="AN399">
        <f t="shared" si="32"/>
        <v>51</v>
      </c>
      <c r="AO399">
        <f t="shared" si="32"/>
        <v>53</v>
      </c>
      <c r="AP399">
        <f t="shared" si="32"/>
        <v>55</v>
      </c>
      <c r="AQ399">
        <f t="shared" si="32"/>
        <v>56</v>
      </c>
    </row>
    <row r="400" spans="1:43">
      <c r="A400" s="3" t="s">
        <v>235</v>
      </c>
      <c r="B400" s="3" t="s">
        <v>236</v>
      </c>
      <c r="C400">
        <v>2008</v>
      </c>
      <c r="D400">
        <v>113158.8242</v>
      </c>
      <c r="E400">
        <v>72881.7399</v>
      </c>
      <c r="F400">
        <v>18988.062699999999</v>
      </c>
      <c r="G400">
        <v>36188.943200000002</v>
      </c>
      <c r="H400">
        <v>56530.533600000002</v>
      </c>
      <c r="I400">
        <v>75318.612999999998</v>
      </c>
      <c r="J400">
        <v>7.5103311538696289</v>
      </c>
      <c r="K400">
        <v>3.8376317024230957</v>
      </c>
      <c r="L400">
        <v>1693.595947265625</v>
      </c>
      <c r="M400">
        <v>106868.59375</v>
      </c>
      <c r="N400">
        <v>94424.109375</v>
      </c>
      <c r="O400">
        <v>127090.390625</v>
      </c>
      <c r="P400">
        <v>106122.5625</v>
      </c>
      <c r="Q400">
        <v>223038.3125</v>
      </c>
      <c r="R400">
        <v>3.6922530271112919E-3</v>
      </c>
      <c r="S400">
        <v>0.76190364360809326</v>
      </c>
      <c r="T400">
        <v>112320.1328125</v>
      </c>
      <c r="U400">
        <v>96427.578125</v>
      </c>
      <c r="V400">
        <v>134512.3125</v>
      </c>
      <c r="W400">
        <v>261930</v>
      </c>
      <c r="X400">
        <v>0.88821572065353394</v>
      </c>
      <c r="Y400">
        <v>1.016269326210022</v>
      </c>
      <c r="Z400">
        <v>0.58895373344421387</v>
      </c>
      <c r="AA400">
        <v>0.30120804905891418</v>
      </c>
      <c r="AB400">
        <v>0.28170856833457947</v>
      </c>
      <c r="AC400">
        <v>0.27990308403968811</v>
      </c>
      <c r="AD400">
        <v>-0.52122366428375244</v>
      </c>
      <c r="AL400">
        <f t="shared" ref="AL400:AQ409" si="33">AL332+9</f>
        <v>48</v>
      </c>
      <c r="AM400">
        <f t="shared" si="33"/>
        <v>50</v>
      </c>
      <c r="AN400">
        <f t="shared" si="33"/>
        <v>51</v>
      </c>
      <c r="AO400">
        <f t="shared" si="33"/>
        <v>53</v>
      </c>
      <c r="AP400">
        <f t="shared" si="33"/>
        <v>55</v>
      </c>
      <c r="AQ400">
        <f t="shared" si="33"/>
        <v>56</v>
      </c>
    </row>
    <row r="401" spans="1:43">
      <c r="A401" s="3" t="s">
        <v>235</v>
      </c>
      <c r="B401" s="3" t="s">
        <v>236</v>
      </c>
      <c r="C401">
        <v>2009</v>
      </c>
      <c r="D401">
        <v>109284.75169999999</v>
      </c>
      <c r="E401">
        <v>69688.354000000007</v>
      </c>
      <c r="F401">
        <v>17874.573799999998</v>
      </c>
      <c r="G401">
        <v>29793.303599999999</v>
      </c>
      <c r="H401">
        <v>49907.6564</v>
      </c>
      <c r="I401">
        <v>59118.856200000002</v>
      </c>
      <c r="J401">
        <v>7.4560298919677734</v>
      </c>
      <c r="K401">
        <v>3.7634756565093994</v>
      </c>
      <c r="L401">
        <v>1646.2752685546875</v>
      </c>
      <c r="M401">
        <v>107850.890625</v>
      </c>
      <c r="N401">
        <v>88672.3203125</v>
      </c>
      <c r="O401">
        <v>115492.8984375</v>
      </c>
      <c r="P401">
        <v>106664.09375</v>
      </c>
      <c r="Q401">
        <v>248464.765625</v>
      </c>
      <c r="R401">
        <v>4.1636200621724129E-3</v>
      </c>
      <c r="S401">
        <v>0.7259221076965332</v>
      </c>
      <c r="T401">
        <v>108292.15625</v>
      </c>
      <c r="U401">
        <v>91776.5</v>
      </c>
      <c r="V401">
        <v>119902.3671875</v>
      </c>
      <c r="W401">
        <v>280775.875</v>
      </c>
      <c r="X401">
        <v>0.93550783395767212</v>
      </c>
      <c r="Y401">
        <v>0.97518718242645264</v>
      </c>
      <c r="Z401">
        <v>0.55815160274505615</v>
      </c>
      <c r="AA401">
        <v>0.25179153680801392</v>
      </c>
      <c r="AB401">
        <v>0.27430391311645508</v>
      </c>
      <c r="AC401">
        <v>0.22347898781299591</v>
      </c>
      <c r="AD401">
        <v>-0.35675156116485596</v>
      </c>
      <c r="AL401">
        <f t="shared" si="33"/>
        <v>48</v>
      </c>
      <c r="AM401">
        <f t="shared" si="33"/>
        <v>50</v>
      </c>
      <c r="AN401">
        <f t="shared" si="33"/>
        <v>51</v>
      </c>
      <c r="AO401">
        <f t="shared" si="33"/>
        <v>53</v>
      </c>
      <c r="AP401">
        <f t="shared" si="33"/>
        <v>55</v>
      </c>
      <c r="AQ401">
        <f t="shared" si="33"/>
        <v>56</v>
      </c>
    </row>
    <row r="402" spans="1:43">
      <c r="A402" s="3" t="s">
        <v>235</v>
      </c>
      <c r="B402" s="3" t="s">
        <v>236</v>
      </c>
      <c r="C402">
        <v>2010</v>
      </c>
      <c r="D402">
        <v>109907.482</v>
      </c>
      <c r="E402">
        <v>69891.277400000006</v>
      </c>
      <c r="F402">
        <v>18254.459900000002</v>
      </c>
      <c r="G402">
        <v>24537.4928</v>
      </c>
      <c r="H402">
        <v>55420.6247</v>
      </c>
      <c r="I402">
        <v>58567.763099999996</v>
      </c>
      <c r="J402">
        <v>7.4045901298522949</v>
      </c>
      <c r="K402">
        <v>3.6104776859283447</v>
      </c>
      <c r="L402">
        <v>1644.837890625</v>
      </c>
      <c r="M402">
        <v>113652.859375</v>
      </c>
      <c r="N402">
        <v>93101.5859375</v>
      </c>
      <c r="O402">
        <v>116170.84375</v>
      </c>
      <c r="P402">
        <v>112952.4296875</v>
      </c>
      <c r="Q402">
        <v>304727.34375</v>
      </c>
      <c r="R402">
        <v>5.0121285021305084E-3</v>
      </c>
      <c r="S402">
        <v>0.69126731157302856</v>
      </c>
      <c r="T402">
        <v>109726.0390625</v>
      </c>
      <c r="U402">
        <v>93171.5078125</v>
      </c>
      <c r="V402">
        <v>115735.6484375</v>
      </c>
      <c r="W402">
        <v>293337.40625</v>
      </c>
      <c r="X402">
        <v>0.96746748685836792</v>
      </c>
      <c r="Y402">
        <v>0.98849868774414063</v>
      </c>
      <c r="Z402">
        <v>0.56170910596847534</v>
      </c>
      <c r="AA402">
        <v>0.20808035135269165</v>
      </c>
      <c r="AB402">
        <v>0.27804970741271973</v>
      </c>
      <c r="AC402">
        <v>0.26222091913223267</v>
      </c>
      <c r="AD402">
        <v>-0.37545794248580933</v>
      </c>
      <c r="AL402">
        <f t="shared" si="33"/>
        <v>48</v>
      </c>
      <c r="AM402">
        <f t="shared" si="33"/>
        <v>50</v>
      </c>
      <c r="AN402">
        <f t="shared" si="33"/>
        <v>51</v>
      </c>
      <c r="AO402">
        <f t="shared" si="33"/>
        <v>53</v>
      </c>
      <c r="AP402">
        <f t="shared" si="33"/>
        <v>55</v>
      </c>
      <c r="AQ402">
        <f t="shared" si="33"/>
        <v>56</v>
      </c>
    </row>
    <row r="403" spans="1:43">
      <c r="A403" s="3" t="s">
        <v>235</v>
      </c>
      <c r="B403" s="3" t="s">
        <v>236</v>
      </c>
      <c r="C403">
        <v>2011</v>
      </c>
      <c r="D403">
        <v>112491.3854</v>
      </c>
      <c r="E403">
        <v>71713.073399999994</v>
      </c>
      <c r="F403">
        <v>18681.1679</v>
      </c>
      <c r="G403">
        <v>23457.150900000001</v>
      </c>
      <c r="H403">
        <v>62390.372100000001</v>
      </c>
      <c r="I403">
        <v>64386.6443</v>
      </c>
      <c r="J403">
        <v>7.3562130928039551</v>
      </c>
      <c r="K403">
        <v>3.527287483215332</v>
      </c>
      <c r="L403">
        <v>1643.5927734375</v>
      </c>
      <c r="M403">
        <v>117142.890625</v>
      </c>
      <c r="N403">
        <v>95037.8203125</v>
      </c>
      <c r="O403">
        <v>116702.21875</v>
      </c>
      <c r="P403">
        <v>117142.890625</v>
      </c>
      <c r="Q403">
        <v>304480.4375</v>
      </c>
      <c r="R403">
        <v>5.0031566061079502E-3</v>
      </c>
      <c r="S403">
        <v>0.70323812961578369</v>
      </c>
      <c r="T403">
        <v>111827.203125</v>
      </c>
      <c r="U403">
        <v>95037.8203125</v>
      </c>
      <c r="V403">
        <v>116702.21875</v>
      </c>
      <c r="W403">
        <v>304480.4375</v>
      </c>
      <c r="X403">
        <v>1</v>
      </c>
      <c r="Y403">
        <v>1</v>
      </c>
      <c r="Z403">
        <v>0.59490585327148438</v>
      </c>
      <c r="AA403">
        <v>0.19373103976249695</v>
      </c>
      <c r="AB403">
        <v>0.25495734810829163</v>
      </c>
      <c r="AC403">
        <v>0.33628943562507629</v>
      </c>
      <c r="AD403">
        <v>-0.45902654528617859</v>
      </c>
      <c r="AL403">
        <f t="shared" si="33"/>
        <v>48</v>
      </c>
      <c r="AM403">
        <f t="shared" si="33"/>
        <v>50</v>
      </c>
      <c r="AN403">
        <f t="shared" si="33"/>
        <v>51</v>
      </c>
      <c r="AO403">
        <f t="shared" si="33"/>
        <v>53</v>
      </c>
      <c r="AP403">
        <f t="shared" si="33"/>
        <v>55</v>
      </c>
      <c r="AQ403">
        <f t="shared" si="33"/>
        <v>56</v>
      </c>
    </row>
    <row r="404" spans="1:43">
      <c r="A404" s="3" t="s">
        <v>235</v>
      </c>
      <c r="B404" s="3" t="s">
        <v>236</v>
      </c>
      <c r="C404">
        <v>2012</v>
      </c>
      <c r="D404">
        <v>112897.0104</v>
      </c>
      <c r="E404">
        <v>74095.376699999993</v>
      </c>
      <c r="F404">
        <v>18338.116099999999</v>
      </c>
      <c r="G404">
        <v>23884.238600000001</v>
      </c>
      <c r="H404">
        <v>63657.746299999999</v>
      </c>
      <c r="I404">
        <v>67978.162599999996</v>
      </c>
      <c r="J404">
        <v>7.3103828430175781</v>
      </c>
      <c r="K404">
        <v>3.4372222423553467</v>
      </c>
      <c r="L404">
        <v>1644.4498291015625</v>
      </c>
      <c r="M404">
        <v>117909.75</v>
      </c>
      <c r="N404">
        <v>99276.90625</v>
      </c>
      <c r="O404">
        <v>121838.8828125</v>
      </c>
      <c r="P404">
        <v>118092.296875</v>
      </c>
      <c r="Q404">
        <v>331803.96875</v>
      </c>
      <c r="R404">
        <v>5.2521582692861557E-3</v>
      </c>
      <c r="S404">
        <v>0.70070266723632813</v>
      </c>
      <c r="T404">
        <v>111861.828125</v>
      </c>
      <c r="U404">
        <v>96919.0859375</v>
      </c>
      <c r="V404">
        <v>119142.8828125</v>
      </c>
      <c r="W404">
        <v>315645.5</v>
      </c>
      <c r="X404">
        <v>1.0322722196578979</v>
      </c>
      <c r="Y404">
        <v>0.99431675672531128</v>
      </c>
      <c r="Z404">
        <v>0.62438684701919556</v>
      </c>
      <c r="AA404">
        <v>0.19617161154747009</v>
      </c>
      <c r="AB404">
        <v>0.23880504071712494</v>
      </c>
      <c r="AC404">
        <v>0.31678992509841919</v>
      </c>
      <c r="AD404">
        <v>-0.45656502246856689</v>
      </c>
      <c r="AL404">
        <f t="shared" si="33"/>
        <v>48</v>
      </c>
      <c r="AM404">
        <f t="shared" si="33"/>
        <v>50</v>
      </c>
      <c r="AN404">
        <f t="shared" si="33"/>
        <v>51</v>
      </c>
      <c r="AO404">
        <f t="shared" si="33"/>
        <v>53</v>
      </c>
      <c r="AP404">
        <f t="shared" si="33"/>
        <v>55</v>
      </c>
      <c r="AQ404">
        <f t="shared" si="33"/>
        <v>56</v>
      </c>
    </row>
    <row r="405" spans="1:43">
      <c r="A405" s="3" t="s">
        <v>235</v>
      </c>
      <c r="B405" s="3" t="s">
        <v>236</v>
      </c>
      <c r="C405">
        <v>2013</v>
      </c>
      <c r="D405">
        <v>113256.8536</v>
      </c>
      <c r="E405">
        <v>72176.280299999999</v>
      </c>
      <c r="F405">
        <v>18457.4889</v>
      </c>
      <c r="G405">
        <v>24014.254799999999</v>
      </c>
      <c r="H405">
        <v>69786.025099999999</v>
      </c>
      <c r="I405">
        <v>70919.104900000006</v>
      </c>
      <c r="J405">
        <v>7.2661409378051758</v>
      </c>
      <c r="K405">
        <v>3.4207231998443604</v>
      </c>
      <c r="L405">
        <v>1644.9794921875</v>
      </c>
      <c r="M405">
        <v>117810.5078125</v>
      </c>
      <c r="N405">
        <v>98232.734375</v>
      </c>
      <c r="O405">
        <v>118553.9921875</v>
      </c>
      <c r="P405">
        <v>118068.390625</v>
      </c>
      <c r="Q405">
        <v>334996.25</v>
      </c>
      <c r="R405">
        <v>5.0840582698583603E-3</v>
      </c>
      <c r="S405">
        <v>0.68638753890991211</v>
      </c>
      <c r="T405">
        <v>112414.296875</v>
      </c>
      <c r="U405">
        <v>95133.171875</v>
      </c>
      <c r="V405">
        <v>116612.2890625</v>
      </c>
      <c r="W405">
        <v>326423.71875</v>
      </c>
      <c r="X405">
        <v>1.0651654005050659</v>
      </c>
      <c r="Y405">
        <v>0.98426604270935059</v>
      </c>
      <c r="Z405">
        <v>0.62323391437530518</v>
      </c>
      <c r="AA405">
        <v>0.18013635277748108</v>
      </c>
      <c r="AB405">
        <v>0.24754318594932556</v>
      </c>
      <c r="AC405">
        <v>0.35222700238227844</v>
      </c>
      <c r="AD405">
        <v>-0.48553431034088135</v>
      </c>
      <c r="AL405">
        <f t="shared" si="33"/>
        <v>48</v>
      </c>
      <c r="AM405">
        <f t="shared" si="33"/>
        <v>50</v>
      </c>
      <c r="AN405">
        <f t="shared" si="33"/>
        <v>51</v>
      </c>
      <c r="AO405">
        <f t="shared" si="33"/>
        <v>53</v>
      </c>
      <c r="AP405">
        <f t="shared" si="33"/>
        <v>55</v>
      </c>
      <c r="AQ405">
        <f t="shared" si="33"/>
        <v>56</v>
      </c>
    </row>
    <row r="406" spans="1:43">
      <c r="A406" s="3" t="s">
        <v>235</v>
      </c>
      <c r="B406" s="3" t="s">
        <v>236</v>
      </c>
      <c r="C406">
        <v>2014</v>
      </c>
      <c r="D406">
        <v>115402.55809999999</v>
      </c>
      <c r="E406">
        <v>74272.602499999994</v>
      </c>
      <c r="F406">
        <v>18441.634099999999</v>
      </c>
      <c r="G406">
        <v>24849.546900000001</v>
      </c>
      <c r="H406">
        <v>71965.135200000004</v>
      </c>
      <c r="I406">
        <v>74581.275999999998</v>
      </c>
      <c r="J406">
        <v>7.2221450805664062</v>
      </c>
      <c r="K406">
        <v>3.4313013553619385</v>
      </c>
      <c r="L406">
        <v>1644.0589599609375</v>
      </c>
      <c r="M406">
        <v>121304.109375</v>
      </c>
      <c r="N406">
        <v>101668.046875</v>
      </c>
      <c r="O406">
        <v>123248.1171875</v>
      </c>
      <c r="P406">
        <v>122098.59375</v>
      </c>
      <c r="Q406">
        <v>358386.71875</v>
      </c>
      <c r="R406">
        <v>5.1440917886793613E-3</v>
      </c>
      <c r="S406">
        <v>0.69433218240737915</v>
      </c>
      <c r="T406">
        <v>114479.9765625</v>
      </c>
      <c r="U406">
        <v>97216.234375</v>
      </c>
      <c r="V406">
        <v>119468.0390625</v>
      </c>
      <c r="W406">
        <v>337686.90625</v>
      </c>
      <c r="X406">
        <v>1.0995209217071533</v>
      </c>
      <c r="Y406">
        <v>0.98418730497360229</v>
      </c>
      <c r="Z406">
        <v>0.63805025815963745</v>
      </c>
      <c r="AA406">
        <v>0.18427619338035583</v>
      </c>
      <c r="AB406">
        <v>0.23011237382888794</v>
      </c>
      <c r="AC406">
        <v>0.33753788471221924</v>
      </c>
      <c r="AD406">
        <v>-0.47478857636451721</v>
      </c>
      <c r="AL406">
        <f t="shared" si="33"/>
        <v>48</v>
      </c>
      <c r="AM406">
        <f t="shared" si="33"/>
        <v>50</v>
      </c>
      <c r="AN406">
        <f t="shared" si="33"/>
        <v>51</v>
      </c>
      <c r="AO406">
        <f t="shared" si="33"/>
        <v>53</v>
      </c>
      <c r="AP406">
        <f t="shared" si="33"/>
        <v>55</v>
      </c>
      <c r="AQ406">
        <f t="shared" si="33"/>
        <v>56</v>
      </c>
    </row>
    <row r="407" spans="1:43">
      <c r="A407" s="3" t="s">
        <v>235</v>
      </c>
      <c r="B407" s="3" t="s">
        <v>236</v>
      </c>
      <c r="C407">
        <v>2015</v>
      </c>
      <c r="D407">
        <v>120006.57339999999</v>
      </c>
      <c r="E407">
        <v>77097.637400000007</v>
      </c>
      <c r="F407">
        <v>18773.2667</v>
      </c>
      <c r="G407">
        <v>25509.555199999999</v>
      </c>
      <c r="H407">
        <v>76605.558399999994</v>
      </c>
      <c r="I407">
        <v>78147.612699999998</v>
      </c>
      <c r="J407">
        <v>7.1773958206176758</v>
      </c>
      <c r="K407">
        <v>3.4416561126708984</v>
      </c>
      <c r="L407">
        <v>1644.38525390625</v>
      </c>
      <c r="M407">
        <v>127732.796875</v>
      </c>
      <c r="N407">
        <v>106659.8828125</v>
      </c>
      <c r="O407">
        <v>127795.203125</v>
      </c>
      <c r="P407">
        <v>127984.2734375</v>
      </c>
      <c r="Q407">
        <v>379207.6875</v>
      </c>
      <c r="R407">
        <v>5.25288050994277E-3</v>
      </c>
      <c r="S407">
        <v>0.70863062143325806</v>
      </c>
      <c r="T407">
        <v>118453.84375</v>
      </c>
      <c r="U407">
        <v>100923.359375</v>
      </c>
      <c r="V407">
        <v>123729.3671875</v>
      </c>
      <c r="W407">
        <v>348680.1875</v>
      </c>
      <c r="X407">
        <v>1.1303739547729492</v>
      </c>
      <c r="Y407">
        <v>1.0015069246292114</v>
      </c>
      <c r="Z407">
        <v>0.64531612396240234</v>
      </c>
      <c r="AA407">
        <v>0.17154210805892944</v>
      </c>
      <c r="AB407">
        <v>0.22037509083747864</v>
      </c>
      <c r="AC407">
        <v>0.31200364232063293</v>
      </c>
      <c r="AD407">
        <v>-0.42016202211380005</v>
      </c>
      <c r="AL407">
        <f t="shared" si="33"/>
        <v>48</v>
      </c>
      <c r="AM407">
        <f t="shared" si="33"/>
        <v>50</v>
      </c>
      <c r="AN407">
        <f t="shared" si="33"/>
        <v>51</v>
      </c>
      <c r="AO407">
        <f t="shared" si="33"/>
        <v>53</v>
      </c>
      <c r="AP407">
        <f t="shared" si="33"/>
        <v>55</v>
      </c>
      <c r="AQ407">
        <f t="shared" si="33"/>
        <v>56</v>
      </c>
    </row>
    <row r="408" spans="1:43">
      <c r="A408" s="3" t="s">
        <v>235</v>
      </c>
      <c r="B408" s="3" t="s">
        <v>236</v>
      </c>
      <c r="C408">
        <v>2016</v>
      </c>
      <c r="D408">
        <v>124580.6694</v>
      </c>
      <c r="E408">
        <v>79797.754400000005</v>
      </c>
      <c r="F408">
        <v>19185.013500000001</v>
      </c>
      <c r="G408">
        <v>23819.246800000001</v>
      </c>
      <c r="H408">
        <v>83206.069600000003</v>
      </c>
      <c r="I408">
        <v>82202.612500000003</v>
      </c>
      <c r="J408">
        <v>7.1314940452575684</v>
      </c>
      <c r="K408">
        <v>3.4569709300994873</v>
      </c>
      <c r="L408">
        <v>1643.5474853515625</v>
      </c>
      <c r="M408">
        <v>135995.078125</v>
      </c>
      <c r="N408">
        <v>109782.0234375</v>
      </c>
      <c r="O408">
        <v>129985.2265625</v>
      </c>
      <c r="P408">
        <v>135844.875</v>
      </c>
      <c r="Q408">
        <v>387669.53125</v>
      </c>
      <c r="R408">
        <v>5.2284817211329937E-3</v>
      </c>
      <c r="S408">
        <v>0.74059200286865234</v>
      </c>
      <c r="T408">
        <v>123117.0078125</v>
      </c>
      <c r="U408">
        <v>104218.4609375</v>
      </c>
      <c r="V408">
        <v>125141.09375</v>
      </c>
      <c r="W408">
        <v>357417.4375</v>
      </c>
      <c r="X408">
        <v>1.1527321338653564</v>
      </c>
      <c r="Y408">
        <v>1.027288556098938</v>
      </c>
      <c r="Z408">
        <v>0.6346428394317627</v>
      </c>
      <c r="AA408">
        <v>0.15499275922775269</v>
      </c>
      <c r="AB408">
        <v>0.20757029950618744</v>
      </c>
      <c r="AC408">
        <v>0.30620881915092468</v>
      </c>
      <c r="AD408">
        <v>-0.38918608427047729</v>
      </c>
      <c r="AL408">
        <f t="shared" si="33"/>
        <v>48</v>
      </c>
      <c r="AM408">
        <f t="shared" si="33"/>
        <v>50</v>
      </c>
      <c r="AN408">
        <f t="shared" si="33"/>
        <v>51</v>
      </c>
      <c r="AO408">
        <f t="shared" si="33"/>
        <v>53</v>
      </c>
      <c r="AP408">
        <f t="shared" si="33"/>
        <v>55</v>
      </c>
      <c r="AQ408">
        <f t="shared" si="33"/>
        <v>56</v>
      </c>
    </row>
    <row r="409" spans="1:43">
      <c r="A409" s="3" t="s">
        <v>235</v>
      </c>
      <c r="B409" s="3" t="s">
        <v>236</v>
      </c>
      <c r="C409">
        <v>2017</v>
      </c>
      <c r="D409">
        <v>128949.2211</v>
      </c>
      <c r="E409">
        <v>82833.342099999994</v>
      </c>
      <c r="F409">
        <v>20006.799299999999</v>
      </c>
      <c r="G409">
        <v>24588.7798</v>
      </c>
      <c r="H409">
        <v>88026.585399999996</v>
      </c>
      <c r="I409">
        <v>88324.828899999993</v>
      </c>
      <c r="J409">
        <v>7.0845708847045898</v>
      </c>
      <c r="K409">
        <v>3.4543273448944092</v>
      </c>
      <c r="L409">
        <v>1643.5474853515625</v>
      </c>
      <c r="M409">
        <v>141882.21875</v>
      </c>
      <c r="N409">
        <v>113768.1796875</v>
      </c>
      <c r="O409">
        <v>136750.28125</v>
      </c>
      <c r="P409">
        <v>141948.46875</v>
      </c>
      <c r="Q409">
        <v>420190.03125</v>
      </c>
      <c r="R409">
        <v>5.4308320395648479E-3</v>
      </c>
      <c r="S409">
        <v>0.74712264537811279</v>
      </c>
      <c r="T409">
        <v>127809.3828125</v>
      </c>
      <c r="U409">
        <v>108748.453125</v>
      </c>
      <c r="V409">
        <v>130289.359375</v>
      </c>
      <c r="W409">
        <v>366749.1875</v>
      </c>
      <c r="X409">
        <v>1.1762677431106567</v>
      </c>
      <c r="Y409">
        <v>1.0548486709594727</v>
      </c>
      <c r="Z409">
        <v>0.63024705648422241</v>
      </c>
      <c r="AA409">
        <v>0.1686786413192749</v>
      </c>
      <c r="AB409">
        <v>0.20476178824901581</v>
      </c>
      <c r="AC409">
        <v>0.31505250930786133</v>
      </c>
      <c r="AD409">
        <v>-0.40827882289886475</v>
      </c>
      <c r="AL409">
        <f t="shared" si="33"/>
        <v>48</v>
      </c>
      <c r="AM409">
        <f t="shared" si="33"/>
        <v>50</v>
      </c>
      <c r="AN409">
        <f t="shared" si="33"/>
        <v>51</v>
      </c>
      <c r="AO409">
        <f t="shared" si="33"/>
        <v>53</v>
      </c>
      <c r="AP409">
        <f t="shared" si="33"/>
        <v>55</v>
      </c>
      <c r="AQ409">
        <f t="shared" si="33"/>
        <v>56</v>
      </c>
    </row>
    <row r="410" spans="1:43">
      <c r="A410" s="3" t="s">
        <v>237</v>
      </c>
      <c r="B410" s="3" t="s">
        <v>238</v>
      </c>
      <c r="C410">
        <v>1950</v>
      </c>
      <c r="AL410">
        <f t="shared" ref="AL410:AQ419" si="34">AL342+9</f>
        <v>57</v>
      </c>
      <c r="AM410">
        <f t="shared" si="34"/>
        <v>59</v>
      </c>
      <c r="AN410">
        <f t="shared" si="34"/>
        <v>60</v>
      </c>
      <c r="AO410">
        <f t="shared" si="34"/>
        <v>62</v>
      </c>
      <c r="AP410">
        <f t="shared" si="34"/>
        <v>64</v>
      </c>
      <c r="AQ410">
        <f t="shared" si="34"/>
        <v>65</v>
      </c>
    </row>
    <row r="411" spans="1:43">
      <c r="A411" s="3" t="s">
        <v>237</v>
      </c>
      <c r="B411" s="3" t="s">
        <v>238</v>
      </c>
      <c r="C411">
        <v>1951</v>
      </c>
      <c r="AL411">
        <f t="shared" si="34"/>
        <v>57</v>
      </c>
      <c r="AM411">
        <f t="shared" si="34"/>
        <v>59</v>
      </c>
      <c r="AN411">
        <f t="shared" si="34"/>
        <v>60</v>
      </c>
      <c r="AO411">
        <f t="shared" si="34"/>
        <v>62</v>
      </c>
      <c r="AP411">
        <f t="shared" si="34"/>
        <v>64</v>
      </c>
      <c r="AQ411">
        <f t="shared" si="34"/>
        <v>65</v>
      </c>
    </row>
    <row r="412" spans="1:43">
      <c r="A412" s="3" t="s">
        <v>237</v>
      </c>
      <c r="B412" s="3" t="s">
        <v>238</v>
      </c>
      <c r="C412">
        <v>1952</v>
      </c>
      <c r="AL412">
        <f t="shared" si="34"/>
        <v>57</v>
      </c>
      <c r="AM412">
        <f t="shared" si="34"/>
        <v>59</v>
      </c>
      <c r="AN412">
        <f t="shared" si="34"/>
        <v>60</v>
      </c>
      <c r="AO412">
        <f t="shared" si="34"/>
        <v>62</v>
      </c>
      <c r="AP412">
        <f t="shared" si="34"/>
        <v>64</v>
      </c>
      <c r="AQ412">
        <f t="shared" si="34"/>
        <v>65</v>
      </c>
    </row>
    <row r="413" spans="1:43">
      <c r="A413" s="3" t="s">
        <v>237</v>
      </c>
      <c r="B413" s="3" t="s">
        <v>238</v>
      </c>
      <c r="C413">
        <v>1953</v>
      </c>
      <c r="AL413">
        <f t="shared" si="34"/>
        <v>57</v>
      </c>
      <c r="AM413">
        <f t="shared" si="34"/>
        <v>59</v>
      </c>
      <c r="AN413">
        <f t="shared" si="34"/>
        <v>60</v>
      </c>
      <c r="AO413">
        <f t="shared" si="34"/>
        <v>62</v>
      </c>
      <c r="AP413">
        <f t="shared" si="34"/>
        <v>64</v>
      </c>
      <c r="AQ413">
        <f t="shared" si="34"/>
        <v>65</v>
      </c>
    </row>
    <row r="414" spans="1:43">
      <c r="A414" s="3" t="s">
        <v>237</v>
      </c>
      <c r="B414" s="3" t="s">
        <v>238</v>
      </c>
      <c r="C414">
        <v>1954</v>
      </c>
      <c r="AL414">
        <f t="shared" si="34"/>
        <v>57</v>
      </c>
      <c r="AM414">
        <f t="shared" si="34"/>
        <v>59</v>
      </c>
      <c r="AN414">
        <f t="shared" si="34"/>
        <v>60</v>
      </c>
      <c r="AO414">
        <f t="shared" si="34"/>
        <v>62</v>
      </c>
      <c r="AP414">
        <f t="shared" si="34"/>
        <v>64</v>
      </c>
      <c r="AQ414">
        <f t="shared" si="34"/>
        <v>65</v>
      </c>
    </row>
    <row r="415" spans="1:43">
      <c r="A415" s="3" t="s">
        <v>237</v>
      </c>
      <c r="B415" s="3" t="s">
        <v>238</v>
      </c>
      <c r="C415">
        <v>1955</v>
      </c>
      <c r="AL415">
        <f t="shared" si="34"/>
        <v>57</v>
      </c>
      <c r="AM415">
        <f t="shared" si="34"/>
        <v>59</v>
      </c>
      <c r="AN415">
        <f t="shared" si="34"/>
        <v>60</v>
      </c>
      <c r="AO415">
        <f t="shared" si="34"/>
        <v>62</v>
      </c>
      <c r="AP415">
        <f t="shared" si="34"/>
        <v>64</v>
      </c>
      <c r="AQ415">
        <f t="shared" si="34"/>
        <v>65</v>
      </c>
    </row>
    <row r="416" spans="1:43">
      <c r="A416" s="3" t="s">
        <v>237</v>
      </c>
      <c r="B416" s="3" t="s">
        <v>238</v>
      </c>
      <c r="C416">
        <v>1956</v>
      </c>
      <c r="AL416">
        <f t="shared" si="34"/>
        <v>57</v>
      </c>
      <c r="AM416">
        <f t="shared" si="34"/>
        <v>59</v>
      </c>
      <c r="AN416">
        <f t="shared" si="34"/>
        <v>60</v>
      </c>
      <c r="AO416">
        <f t="shared" si="34"/>
        <v>62</v>
      </c>
      <c r="AP416">
        <f t="shared" si="34"/>
        <v>64</v>
      </c>
      <c r="AQ416">
        <f t="shared" si="34"/>
        <v>65</v>
      </c>
    </row>
    <row r="417" spans="1:43">
      <c r="A417" s="3" t="s">
        <v>237</v>
      </c>
      <c r="B417" s="3" t="s">
        <v>238</v>
      </c>
      <c r="C417">
        <v>1957</v>
      </c>
      <c r="AL417">
        <f t="shared" si="34"/>
        <v>57</v>
      </c>
      <c r="AM417">
        <f t="shared" si="34"/>
        <v>59</v>
      </c>
      <c r="AN417">
        <f t="shared" si="34"/>
        <v>60</v>
      </c>
      <c r="AO417">
        <f t="shared" si="34"/>
        <v>62</v>
      </c>
      <c r="AP417">
        <f t="shared" si="34"/>
        <v>64</v>
      </c>
      <c r="AQ417">
        <f t="shared" si="34"/>
        <v>65</v>
      </c>
    </row>
    <row r="418" spans="1:43">
      <c r="A418" s="3" t="s">
        <v>237</v>
      </c>
      <c r="B418" s="3" t="s">
        <v>238</v>
      </c>
      <c r="C418">
        <v>1958</v>
      </c>
      <c r="AL418">
        <f t="shared" si="34"/>
        <v>57</v>
      </c>
      <c r="AM418">
        <f t="shared" si="34"/>
        <v>59</v>
      </c>
      <c r="AN418">
        <f t="shared" si="34"/>
        <v>60</v>
      </c>
      <c r="AO418">
        <f t="shared" si="34"/>
        <v>62</v>
      </c>
      <c r="AP418">
        <f t="shared" si="34"/>
        <v>64</v>
      </c>
      <c r="AQ418">
        <f t="shared" si="34"/>
        <v>65</v>
      </c>
    </row>
    <row r="419" spans="1:43">
      <c r="A419" s="3" t="s">
        <v>237</v>
      </c>
      <c r="B419" s="3" t="s">
        <v>238</v>
      </c>
      <c r="C419">
        <v>1959</v>
      </c>
      <c r="AL419">
        <f t="shared" si="34"/>
        <v>57</v>
      </c>
      <c r="AM419">
        <f t="shared" si="34"/>
        <v>59</v>
      </c>
      <c r="AN419">
        <f t="shared" si="34"/>
        <v>60</v>
      </c>
      <c r="AO419">
        <f t="shared" si="34"/>
        <v>62</v>
      </c>
      <c r="AP419">
        <f t="shared" si="34"/>
        <v>64</v>
      </c>
      <c r="AQ419">
        <f t="shared" si="34"/>
        <v>65</v>
      </c>
    </row>
    <row r="420" spans="1:43">
      <c r="A420" s="3" t="s">
        <v>237</v>
      </c>
      <c r="B420" s="3" t="s">
        <v>238</v>
      </c>
      <c r="C420">
        <v>1960</v>
      </c>
      <c r="J420">
        <v>0.19774208962917328</v>
      </c>
      <c r="M420">
        <v>200.12156677246094</v>
      </c>
      <c r="N420">
        <v>148.148681640625</v>
      </c>
      <c r="O420">
        <v>326.11239624023437</v>
      </c>
      <c r="P420">
        <v>216.47589111328125</v>
      </c>
      <c r="Q420">
        <v>652.85260009765625</v>
      </c>
      <c r="T420">
        <v>286.33193969726562</v>
      </c>
      <c r="U420">
        <v>217.03753662109375</v>
      </c>
      <c r="V420">
        <v>358.11141967773437</v>
      </c>
      <c r="W420">
        <v>1074.75</v>
      </c>
      <c r="Z420">
        <v>0.57888311147689819</v>
      </c>
      <c r="AA420">
        <v>0.79670155048370361</v>
      </c>
      <c r="AB420">
        <v>8.4343589842319489E-2</v>
      </c>
      <c r="AC420">
        <v>0.15814076364040375</v>
      </c>
      <c r="AD420">
        <v>-0.34916085004806519</v>
      </c>
      <c r="AL420">
        <f t="shared" ref="AL420:AQ429" si="35">AL352+9</f>
        <v>57</v>
      </c>
      <c r="AM420">
        <f t="shared" si="35"/>
        <v>59</v>
      </c>
      <c r="AN420">
        <f t="shared" si="35"/>
        <v>60</v>
      </c>
      <c r="AO420">
        <f t="shared" si="35"/>
        <v>62</v>
      </c>
      <c r="AP420">
        <f t="shared" si="35"/>
        <v>64</v>
      </c>
      <c r="AQ420">
        <f t="shared" si="35"/>
        <v>65</v>
      </c>
    </row>
    <row r="421" spans="1:43">
      <c r="A421" s="3" t="s">
        <v>237</v>
      </c>
      <c r="B421" s="3" t="s">
        <v>238</v>
      </c>
      <c r="C421">
        <v>1961</v>
      </c>
      <c r="J421">
        <v>0.20415166020393372</v>
      </c>
      <c r="M421">
        <v>242.50027465820312</v>
      </c>
      <c r="N421">
        <v>155.86553955078125</v>
      </c>
      <c r="O421">
        <v>343.33187866210937</v>
      </c>
      <c r="P421">
        <v>256.60552978515625</v>
      </c>
      <c r="Q421">
        <v>712.34112548828125</v>
      </c>
      <c r="T421">
        <v>311.59951782226562</v>
      </c>
      <c r="U421">
        <v>225.92369079589844</v>
      </c>
      <c r="V421">
        <v>381.26638793945312</v>
      </c>
      <c r="W421">
        <v>1189.31787109375</v>
      </c>
      <c r="Z421">
        <v>0.51158541440963745</v>
      </c>
      <c r="AA421">
        <v>0.70841771364212036</v>
      </c>
      <c r="AB421">
        <v>7.7415890991687775E-2</v>
      </c>
      <c r="AC421">
        <v>8.3315961062908173E-2</v>
      </c>
      <c r="AD421">
        <v>-0.22041720151901245</v>
      </c>
      <c r="AL421">
        <f t="shared" si="35"/>
        <v>57</v>
      </c>
      <c r="AM421">
        <f t="shared" si="35"/>
        <v>59</v>
      </c>
      <c r="AN421">
        <f t="shared" si="35"/>
        <v>60</v>
      </c>
      <c r="AO421">
        <f t="shared" si="35"/>
        <v>62</v>
      </c>
      <c r="AP421">
        <f t="shared" si="35"/>
        <v>64</v>
      </c>
      <c r="AQ421">
        <f t="shared" si="35"/>
        <v>65</v>
      </c>
    </row>
    <row r="422" spans="1:43">
      <c r="A422" s="3" t="s">
        <v>237</v>
      </c>
      <c r="B422" s="3" t="s">
        <v>238</v>
      </c>
      <c r="C422">
        <v>1962</v>
      </c>
      <c r="J422">
        <v>0.21091699600219727</v>
      </c>
      <c r="M422">
        <v>206.70487976074219</v>
      </c>
      <c r="N422">
        <v>155.24815368652344</v>
      </c>
      <c r="O422">
        <v>290.6085205078125</v>
      </c>
      <c r="P422">
        <v>216.05888366699219</v>
      </c>
      <c r="Q422">
        <v>748.371337890625</v>
      </c>
      <c r="T422">
        <v>278.21890258789062</v>
      </c>
      <c r="U422">
        <v>224.18144226074219</v>
      </c>
      <c r="V422">
        <v>333.14907836914063</v>
      </c>
      <c r="W422">
        <v>1258.8946533203125</v>
      </c>
      <c r="Z422">
        <v>0.59035325050354004</v>
      </c>
      <c r="AA422">
        <v>0.59796404838562012</v>
      </c>
      <c r="AB422">
        <v>9.5466487109661102E-2</v>
      </c>
      <c r="AC422">
        <v>8.9771866798400879E-2</v>
      </c>
      <c r="AD422">
        <v>-0.2182973176240921</v>
      </c>
      <c r="AL422">
        <f t="shared" si="35"/>
        <v>57</v>
      </c>
      <c r="AM422">
        <f t="shared" si="35"/>
        <v>59</v>
      </c>
      <c r="AN422">
        <f t="shared" si="35"/>
        <v>60</v>
      </c>
      <c r="AO422">
        <f t="shared" si="35"/>
        <v>62</v>
      </c>
      <c r="AP422">
        <f t="shared" si="35"/>
        <v>64</v>
      </c>
      <c r="AQ422">
        <f t="shared" si="35"/>
        <v>65</v>
      </c>
    </row>
    <row r="423" spans="1:43">
      <c r="A423" s="3" t="s">
        <v>237</v>
      </c>
      <c r="B423" s="3" t="s">
        <v>238</v>
      </c>
      <c r="C423">
        <v>1963</v>
      </c>
      <c r="J423">
        <v>0.21799285709857941</v>
      </c>
      <c r="M423">
        <v>170.55368041992187</v>
      </c>
      <c r="N423">
        <v>163.8826904296875</v>
      </c>
      <c r="O423">
        <v>253.4527587890625</v>
      </c>
      <c r="P423">
        <v>178.37315368652344</v>
      </c>
      <c r="Q423">
        <v>756.30792236328125</v>
      </c>
      <c r="T423">
        <v>251.08250427246094</v>
      </c>
      <c r="U423">
        <v>237.99357604980469</v>
      </c>
      <c r="V423">
        <v>300.42739868164062</v>
      </c>
      <c r="W423">
        <v>1286.951904296875</v>
      </c>
      <c r="Z423">
        <v>0.73886656761169434</v>
      </c>
      <c r="AA423">
        <v>0.47452118992805481</v>
      </c>
      <c r="AB423">
        <v>0.12934547662734985</v>
      </c>
      <c r="AC423">
        <v>0.10864929854869843</v>
      </c>
      <c r="AD423">
        <v>-0.27110776305198669</v>
      </c>
      <c r="AL423">
        <f t="shared" si="35"/>
        <v>57</v>
      </c>
      <c r="AM423">
        <f t="shared" si="35"/>
        <v>59</v>
      </c>
      <c r="AN423">
        <f t="shared" si="35"/>
        <v>60</v>
      </c>
      <c r="AO423">
        <f t="shared" si="35"/>
        <v>62</v>
      </c>
      <c r="AP423">
        <f t="shared" si="35"/>
        <v>64</v>
      </c>
      <c r="AQ423">
        <f t="shared" si="35"/>
        <v>65</v>
      </c>
    </row>
    <row r="424" spans="1:43">
      <c r="A424" s="3" t="s">
        <v>237</v>
      </c>
      <c r="B424" s="3" t="s">
        <v>238</v>
      </c>
      <c r="C424">
        <v>1964</v>
      </c>
      <c r="J424">
        <v>0.22537420690059662</v>
      </c>
      <c r="M424">
        <v>184.56179809570312</v>
      </c>
      <c r="N424">
        <v>175.66648864746094</v>
      </c>
      <c r="O424">
        <v>268.155517578125</v>
      </c>
      <c r="P424">
        <v>192.69374084472656</v>
      </c>
      <c r="Q424">
        <v>768.0955810546875</v>
      </c>
      <c r="R424">
        <v>7.5735282734967768E-5</v>
      </c>
      <c r="T424">
        <v>273.39913940429688</v>
      </c>
      <c r="U424">
        <v>256.38693237304687</v>
      </c>
      <c r="V424">
        <v>319.29217529296875</v>
      </c>
      <c r="W424">
        <v>1317.25048828125</v>
      </c>
      <c r="X424">
        <v>8.8116392493247986E-2</v>
      </c>
      <c r="Z424">
        <v>0.73050755262374878</v>
      </c>
      <c r="AA424">
        <v>0.45314344763755798</v>
      </c>
      <c r="AB424">
        <v>0.13015803694725037</v>
      </c>
      <c r="AC424">
        <v>0.11367859691381454</v>
      </c>
      <c r="AD424">
        <v>-0.26200297474861145</v>
      </c>
      <c r="AL424">
        <f t="shared" si="35"/>
        <v>57</v>
      </c>
      <c r="AM424">
        <f t="shared" si="35"/>
        <v>59</v>
      </c>
      <c r="AN424">
        <f t="shared" si="35"/>
        <v>60</v>
      </c>
      <c r="AO424">
        <f t="shared" si="35"/>
        <v>62</v>
      </c>
      <c r="AP424">
        <f t="shared" si="35"/>
        <v>64</v>
      </c>
      <c r="AQ424">
        <f t="shared" si="35"/>
        <v>65</v>
      </c>
    </row>
    <row r="425" spans="1:43">
      <c r="A425" s="3" t="s">
        <v>237</v>
      </c>
      <c r="B425" s="3" t="s">
        <v>238</v>
      </c>
      <c r="C425">
        <v>1965</v>
      </c>
      <c r="J425">
        <v>0.23286612331867218</v>
      </c>
      <c r="M425">
        <v>194.37445068359375</v>
      </c>
      <c r="N425">
        <v>178.92349243164062</v>
      </c>
      <c r="O425">
        <v>287.80496215820313</v>
      </c>
      <c r="P425">
        <v>202.66542053222656</v>
      </c>
      <c r="Q425">
        <v>796.057373046875</v>
      </c>
      <c r="R425">
        <v>7.3655319283716381E-5</v>
      </c>
      <c r="T425">
        <v>283.09805297851562</v>
      </c>
      <c r="U425">
        <v>260.9798583984375</v>
      </c>
      <c r="V425">
        <v>339.43023681640625</v>
      </c>
      <c r="W425">
        <v>1361.65087890625</v>
      </c>
      <c r="X425">
        <v>9.0418502688407898E-2</v>
      </c>
      <c r="Z425">
        <v>0.70307749509811401</v>
      </c>
      <c r="AA425">
        <v>0.5043102502822876</v>
      </c>
      <c r="AB425">
        <v>0.12564900517463684</v>
      </c>
      <c r="AC425">
        <v>0.10455697774887085</v>
      </c>
      <c r="AD425">
        <v>-0.25369375944137573</v>
      </c>
      <c r="AL425">
        <f t="shared" si="35"/>
        <v>57</v>
      </c>
      <c r="AM425">
        <f t="shared" si="35"/>
        <v>59</v>
      </c>
      <c r="AN425">
        <f t="shared" si="35"/>
        <v>60</v>
      </c>
      <c r="AO425">
        <f t="shared" si="35"/>
        <v>62</v>
      </c>
      <c r="AP425">
        <f t="shared" si="35"/>
        <v>64</v>
      </c>
      <c r="AQ425">
        <f t="shared" si="35"/>
        <v>65</v>
      </c>
    </row>
    <row r="426" spans="1:43">
      <c r="A426" s="3" t="s">
        <v>237</v>
      </c>
      <c r="B426" s="3" t="s">
        <v>238</v>
      </c>
      <c r="C426">
        <v>1966</v>
      </c>
      <c r="J426">
        <v>0.24041430652141571</v>
      </c>
      <c r="M426">
        <v>246.21220397949219</v>
      </c>
      <c r="N426">
        <v>197.47267150878906</v>
      </c>
      <c r="O426">
        <v>335.94290161132812</v>
      </c>
      <c r="P426">
        <v>256.52236938476562</v>
      </c>
      <c r="Q426">
        <v>837.85186767578125</v>
      </c>
      <c r="R426">
        <v>7.2889160946942866E-5</v>
      </c>
      <c r="T426">
        <v>343.51303100585937</v>
      </c>
      <c r="U426">
        <v>286.96002197265625</v>
      </c>
      <c r="V426">
        <v>391.85287475585937</v>
      </c>
      <c r="W426">
        <v>1430.7894287109375</v>
      </c>
      <c r="X426">
        <v>9.4743579626083374E-2</v>
      </c>
      <c r="Z426">
        <v>0.60282516479492188</v>
      </c>
      <c r="AA426">
        <v>0.50979000329971313</v>
      </c>
      <c r="AB426">
        <v>0.12418737262487411</v>
      </c>
      <c r="AC426">
        <v>0.10055644810199738</v>
      </c>
      <c r="AD426">
        <v>-0.20621345937252045</v>
      </c>
      <c r="AL426">
        <f t="shared" si="35"/>
        <v>57</v>
      </c>
      <c r="AM426">
        <f t="shared" si="35"/>
        <v>59</v>
      </c>
      <c r="AN426">
        <f t="shared" si="35"/>
        <v>60</v>
      </c>
      <c r="AO426">
        <f t="shared" si="35"/>
        <v>62</v>
      </c>
      <c r="AP426">
        <f t="shared" si="35"/>
        <v>64</v>
      </c>
      <c r="AQ426">
        <f t="shared" si="35"/>
        <v>65</v>
      </c>
    </row>
    <row r="427" spans="1:43">
      <c r="A427" s="3" t="s">
        <v>237</v>
      </c>
      <c r="B427" s="3" t="s">
        <v>238</v>
      </c>
      <c r="C427">
        <v>1967</v>
      </c>
      <c r="J427">
        <v>0.24800869822502136</v>
      </c>
      <c r="M427">
        <v>272.747314453125</v>
      </c>
      <c r="N427">
        <v>266.84561157226562</v>
      </c>
      <c r="O427">
        <v>381.78668212890625</v>
      </c>
      <c r="P427">
        <v>284.45370483398437</v>
      </c>
      <c r="Q427">
        <v>865.32080078125</v>
      </c>
      <c r="R427">
        <v>7.157008076319471E-5</v>
      </c>
      <c r="T427">
        <v>395.70184326171875</v>
      </c>
      <c r="U427">
        <v>386.55282592773437</v>
      </c>
      <c r="V427">
        <v>460.09915161132812</v>
      </c>
      <c r="W427">
        <v>1478.673583984375</v>
      </c>
      <c r="X427">
        <v>9.7569994628429413E-2</v>
      </c>
      <c r="Z427">
        <v>0.75127315521240234</v>
      </c>
      <c r="AA427">
        <v>0.37802702188491821</v>
      </c>
      <c r="AB427">
        <v>0.12634916603565216</v>
      </c>
      <c r="AC427">
        <v>8.1730909645557404E-2</v>
      </c>
      <c r="AD427">
        <v>-0.21055248379707336</v>
      </c>
      <c r="AL427">
        <f t="shared" si="35"/>
        <v>57</v>
      </c>
      <c r="AM427">
        <f t="shared" si="35"/>
        <v>59</v>
      </c>
      <c r="AN427">
        <f t="shared" si="35"/>
        <v>60</v>
      </c>
      <c r="AO427">
        <f t="shared" si="35"/>
        <v>62</v>
      </c>
      <c r="AP427">
        <f t="shared" si="35"/>
        <v>64</v>
      </c>
      <c r="AQ427">
        <f t="shared" si="35"/>
        <v>65</v>
      </c>
    </row>
    <row r="428" spans="1:43">
      <c r="A428" s="3" t="s">
        <v>237</v>
      </c>
      <c r="B428" s="3" t="s">
        <v>238</v>
      </c>
      <c r="C428">
        <v>1968</v>
      </c>
      <c r="J428">
        <v>0.25556191802024841</v>
      </c>
      <c r="M428">
        <v>305.33932495117187</v>
      </c>
      <c r="N428">
        <v>267.25738525390625</v>
      </c>
      <c r="O428">
        <v>411.4788818359375</v>
      </c>
      <c r="P428">
        <v>318.73013305664062</v>
      </c>
      <c r="Q428">
        <v>909.77716064453125</v>
      </c>
      <c r="R428">
        <v>7.1239584940485656E-5</v>
      </c>
      <c r="T428">
        <v>433.86080932617187</v>
      </c>
      <c r="U428">
        <v>384.79345703125</v>
      </c>
      <c r="V428">
        <v>487.70346069335937</v>
      </c>
      <c r="W428">
        <v>1551.1802978515625</v>
      </c>
      <c r="X428">
        <v>0.10223440825939178</v>
      </c>
      <c r="Z428">
        <v>0.6568560004234314</v>
      </c>
      <c r="AA428">
        <v>0.42493072152137756</v>
      </c>
      <c r="AB428">
        <v>0.13058458268642426</v>
      </c>
      <c r="AC428">
        <v>9.3633338809013367E-2</v>
      </c>
      <c r="AD428">
        <v>-0.19372831284999847</v>
      </c>
      <c r="AL428">
        <f t="shared" si="35"/>
        <v>57</v>
      </c>
      <c r="AM428">
        <f t="shared" si="35"/>
        <v>59</v>
      </c>
      <c r="AN428">
        <f t="shared" si="35"/>
        <v>60</v>
      </c>
      <c r="AO428">
        <f t="shared" si="35"/>
        <v>62</v>
      </c>
      <c r="AP428">
        <f t="shared" si="35"/>
        <v>64</v>
      </c>
      <c r="AQ428">
        <f t="shared" si="35"/>
        <v>65</v>
      </c>
    </row>
    <row r="429" spans="1:43">
      <c r="A429" s="3" t="s">
        <v>237</v>
      </c>
      <c r="B429" s="3" t="s">
        <v>238</v>
      </c>
      <c r="C429">
        <v>1969</v>
      </c>
      <c r="J429">
        <v>0.2628970742225647</v>
      </c>
      <c r="M429">
        <v>331.67364501953125</v>
      </c>
      <c r="N429">
        <v>281.44866943359375</v>
      </c>
      <c r="O429">
        <v>479.51858520507812</v>
      </c>
      <c r="P429">
        <v>346.57852172851563</v>
      </c>
      <c r="Q429">
        <v>988.9010009765625</v>
      </c>
      <c r="R429">
        <v>7.1654882049188018E-5</v>
      </c>
      <c r="T429">
        <v>468.08285522460937</v>
      </c>
      <c r="U429">
        <v>406.33505249023437</v>
      </c>
      <c r="V429">
        <v>557.9647216796875</v>
      </c>
      <c r="W429">
        <v>1666.1976318359375</v>
      </c>
      <c r="X429">
        <v>0.11007305979728699</v>
      </c>
      <c r="Z429">
        <v>0.61925643682479858</v>
      </c>
      <c r="AA429">
        <v>0.53041785955429077</v>
      </c>
      <c r="AB429">
        <v>0.13444410264492035</v>
      </c>
      <c r="AC429">
        <v>8.7314248085021973E-2</v>
      </c>
      <c r="AD429">
        <v>-0.20369648933410645</v>
      </c>
      <c r="AL429">
        <f t="shared" si="35"/>
        <v>57</v>
      </c>
      <c r="AM429">
        <f t="shared" si="35"/>
        <v>59</v>
      </c>
      <c r="AN429">
        <f t="shared" si="35"/>
        <v>60</v>
      </c>
      <c r="AO429">
        <f t="shared" si="35"/>
        <v>62</v>
      </c>
      <c r="AP429">
        <f t="shared" si="35"/>
        <v>64</v>
      </c>
      <c r="AQ429">
        <f t="shared" si="35"/>
        <v>65</v>
      </c>
    </row>
    <row r="430" spans="1:43">
      <c r="A430" s="3" t="s">
        <v>237</v>
      </c>
      <c r="B430" s="3" t="s">
        <v>238</v>
      </c>
      <c r="C430">
        <v>1970</v>
      </c>
      <c r="J430">
        <v>0.27019798755645752</v>
      </c>
      <c r="M430">
        <v>376.4539794921875</v>
      </c>
      <c r="N430">
        <v>299.1572265625</v>
      </c>
      <c r="O430">
        <v>533.68646240234375</v>
      </c>
      <c r="P430">
        <v>395.95809936523437</v>
      </c>
      <c r="Q430">
        <v>1081.9752197265625</v>
      </c>
      <c r="R430">
        <v>7.4932373536285013E-5</v>
      </c>
      <c r="T430">
        <v>520.04608154296875</v>
      </c>
      <c r="U430">
        <v>432.94998168945312</v>
      </c>
      <c r="V430">
        <v>613.27978515625</v>
      </c>
      <c r="W430">
        <v>1804.477294921875</v>
      </c>
      <c r="X430">
        <v>0.1195899173617363</v>
      </c>
      <c r="Z430">
        <v>0.56561547517776489</v>
      </c>
      <c r="AA430">
        <v>0.55090790987014771</v>
      </c>
      <c r="AB430">
        <v>0.13710327446460724</v>
      </c>
      <c r="AC430">
        <v>8.0483667552471161E-2</v>
      </c>
      <c r="AD430">
        <v>-0.18406940996646881</v>
      </c>
      <c r="AL430">
        <f t="shared" ref="AL430:AQ439" si="36">AL362+9</f>
        <v>57</v>
      </c>
      <c r="AM430">
        <f t="shared" si="36"/>
        <v>59</v>
      </c>
      <c r="AN430">
        <f t="shared" si="36"/>
        <v>60</v>
      </c>
      <c r="AO430">
        <f t="shared" si="36"/>
        <v>62</v>
      </c>
      <c r="AP430">
        <f t="shared" si="36"/>
        <v>64</v>
      </c>
      <c r="AQ430">
        <f t="shared" si="36"/>
        <v>65</v>
      </c>
    </row>
    <row r="431" spans="1:43">
      <c r="A431" s="3" t="s">
        <v>237</v>
      </c>
      <c r="B431" s="3" t="s">
        <v>238</v>
      </c>
      <c r="C431">
        <v>1971</v>
      </c>
      <c r="J431">
        <v>0.27299201488494873</v>
      </c>
      <c r="M431">
        <v>396.09051513671875</v>
      </c>
      <c r="N431">
        <v>313.6025390625</v>
      </c>
      <c r="O431">
        <v>563.4549560546875</v>
      </c>
      <c r="P431">
        <v>418.35226440429687</v>
      </c>
      <c r="Q431">
        <v>1186.1734619140625</v>
      </c>
      <c r="R431">
        <v>7.7552613220177591E-5</v>
      </c>
      <c r="T431">
        <v>547.9473876953125</v>
      </c>
      <c r="U431">
        <v>455.99777221679687</v>
      </c>
      <c r="V431">
        <v>645.60430908203125</v>
      </c>
      <c r="W431">
        <v>1947.6766357421875</v>
      </c>
      <c r="X431">
        <v>0.12938565015792847</v>
      </c>
      <c r="Z431">
        <v>0.55910903215408325</v>
      </c>
      <c r="AA431">
        <v>0.55469632148742676</v>
      </c>
      <c r="AB431">
        <v>0.13711866736412048</v>
      </c>
      <c r="AC431">
        <v>7.8292049467563629E-2</v>
      </c>
      <c r="AD431">
        <v>-0.17981845140457153</v>
      </c>
      <c r="AL431">
        <f t="shared" si="36"/>
        <v>57</v>
      </c>
      <c r="AM431">
        <f t="shared" si="36"/>
        <v>59</v>
      </c>
      <c r="AN431">
        <f t="shared" si="36"/>
        <v>60</v>
      </c>
      <c r="AO431">
        <f t="shared" si="36"/>
        <v>62</v>
      </c>
      <c r="AP431">
        <f t="shared" si="36"/>
        <v>64</v>
      </c>
      <c r="AQ431">
        <f t="shared" si="36"/>
        <v>65</v>
      </c>
    </row>
    <row r="432" spans="1:43">
      <c r="A432" s="3" t="s">
        <v>237</v>
      </c>
      <c r="B432" s="3" t="s">
        <v>238</v>
      </c>
      <c r="C432">
        <v>1972</v>
      </c>
      <c r="J432">
        <v>0.27365100383758545</v>
      </c>
      <c r="M432">
        <v>405.31906127929687</v>
      </c>
      <c r="N432">
        <v>319.41464233398437</v>
      </c>
      <c r="O432">
        <v>576.58087158203125</v>
      </c>
      <c r="P432">
        <v>427.823486328125</v>
      </c>
      <c r="Q432">
        <v>1301.0225830078125</v>
      </c>
      <c r="R432">
        <v>7.9332130553666502E-5</v>
      </c>
      <c r="T432">
        <v>560.6219482421875</v>
      </c>
      <c r="U432">
        <v>466.17636108398437</v>
      </c>
      <c r="V432">
        <v>660.76959228515625</v>
      </c>
      <c r="W432">
        <v>2090.68701171875</v>
      </c>
      <c r="X432">
        <v>0.1390979140996933</v>
      </c>
      <c r="Z432">
        <v>0.5520586371421814</v>
      </c>
      <c r="AA432">
        <v>0.55617994070053101</v>
      </c>
      <c r="AB432">
        <v>0.13874754309654236</v>
      </c>
      <c r="AC432">
        <v>7.8374244272708893E-2</v>
      </c>
      <c r="AD432">
        <v>-0.17532908916473389</v>
      </c>
      <c r="AL432">
        <f t="shared" si="36"/>
        <v>57</v>
      </c>
      <c r="AM432">
        <f t="shared" si="36"/>
        <v>59</v>
      </c>
      <c r="AN432">
        <f t="shared" si="36"/>
        <v>60</v>
      </c>
      <c r="AO432">
        <f t="shared" si="36"/>
        <v>62</v>
      </c>
      <c r="AP432">
        <f t="shared" si="36"/>
        <v>64</v>
      </c>
      <c r="AQ432">
        <f t="shared" si="36"/>
        <v>65</v>
      </c>
    </row>
    <row r="433" spans="1:43">
      <c r="A433" s="3" t="s">
        <v>237</v>
      </c>
      <c r="B433" s="3" t="s">
        <v>238</v>
      </c>
      <c r="C433">
        <v>1973</v>
      </c>
      <c r="J433">
        <v>0.27300500869750977</v>
      </c>
      <c r="M433">
        <v>411.91729736328125</v>
      </c>
      <c r="N433">
        <v>321.83688354492187</v>
      </c>
      <c r="O433">
        <v>585.5374755859375</v>
      </c>
      <c r="P433">
        <v>434.0882568359375</v>
      </c>
      <c r="Q433">
        <v>1416.121826171875</v>
      </c>
      <c r="R433">
        <v>8.0043319030664861E-5</v>
      </c>
      <c r="T433">
        <v>569.61956787109375</v>
      </c>
      <c r="U433">
        <v>473.28851318359375</v>
      </c>
      <c r="V433">
        <v>671.56829833984375</v>
      </c>
      <c r="W433">
        <v>2232.26806640625</v>
      </c>
      <c r="X433">
        <v>0.14864011108875275</v>
      </c>
      <c r="Z433">
        <v>0.5484393835067749</v>
      </c>
      <c r="AA433">
        <v>0.56410336494445801</v>
      </c>
      <c r="AB433">
        <v>0.14002802968025208</v>
      </c>
      <c r="AC433">
        <v>8.2686230540275574E-2</v>
      </c>
      <c r="AD433">
        <v>-0.18423371016979218</v>
      </c>
      <c r="AL433">
        <f t="shared" si="36"/>
        <v>57</v>
      </c>
      <c r="AM433">
        <f t="shared" si="36"/>
        <v>59</v>
      </c>
      <c r="AN433">
        <f t="shared" si="36"/>
        <v>60</v>
      </c>
      <c r="AO433">
        <f t="shared" si="36"/>
        <v>62</v>
      </c>
      <c r="AP433">
        <f t="shared" si="36"/>
        <v>64</v>
      </c>
      <c r="AQ433">
        <f t="shared" si="36"/>
        <v>65</v>
      </c>
    </row>
    <row r="434" spans="1:43">
      <c r="A434" s="3" t="s">
        <v>237</v>
      </c>
      <c r="B434" s="3" t="s">
        <v>238</v>
      </c>
      <c r="C434">
        <v>1974</v>
      </c>
      <c r="J434">
        <v>0.27229198813438416</v>
      </c>
      <c r="M434">
        <v>419.18328857421875</v>
      </c>
      <c r="N434">
        <v>330.05935668945312</v>
      </c>
      <c r="O434">
        <v>609.26904296875</v>
      </c>
      <c r="P434">
        <v>451.19442749023437</v>
      </c>
      <c r="Q434">
        <v>1548.15087890625</v>
      </c>
      <c r="R434">
        <v>8.160210563801229E-5</v>
      </c>
      <c r="T434">
        <v>583.07275390625</v>
      </c>
      <c r="U434">
        <v>484.6875</v>
      </c>
      <c r="V434">
        <v>687.73834228515625</v>
      </c>
      <c r="W434">
        <v>2374.0166015625</v>
      </c>
      <c r="X434">
        <v>0.15813378989696503</v>
      </c>
      <c r="Z434">
        <v>0.5511404275894165</v>
      </c>
      <c r="AA434">
        <v>0.58781886100769043</v>
      </c>
      <c r="AB434">
        <v>0.14373204112052917</v>
      </c>
      <c r="AC434">
        <v>9.2245824635028839E-2</v>
      </c>
      <c r="AD434">
        <v>-0.22289468348026276</v>
      </c>
      <c r="AL434">
        <f t="shared" si="36"/>
        <v>57</v>
      </c>
      <c r="AM434">
        <f t="shared" si="36"/>
        <v>59</v>
      </c>
      <c r="AN434">
        <f t="shared" si="36"/>
        <v>60</v>
      </c>
      <c r="AO434">
        <f t="shared" si="36"/>
        <v>62</v>
      </c>
      <c r="AP434">
        <f t="shared" si="36"/>
        <v>64</v>
      </c>
      <c r="AQ434">
        <f t="shared" si="36"/>
        <v>65</v>
      </c>
    </row>
    <row r="435" spans="1:43">
      <c r="A435" s="3" t="s">
        <v>237</v>
      </c>
      <c r="B435" s="3" t="s">
        <v>238</v>
      </c>
      <c r="C435">
        <v>1975</v>
      </c>
      <c r="J435">
        <v>0.27242299914360046</v>
      </c>
      <c r="M435">
        <v>347.79742431640625</v>
      </c>
      <c r="N435">
        <v>274.80270385742187</v>
      </c>
      <c r="O435">
        <v>512.19580078125</v>
      </c>
      <c r="P435">
        <v>380.70428466796875</v>
      </c>
      <c r="Q435">
        <v>1633.271240234375</v>
      </c>
      <c r="R435">
        <v>8.1611935456749052E-5</v>
      </c>
      <c r="T435">
        <v>484.48809814453125</v>
      </c>
      <c r="U435">
        <v>405.38296508789062</v>
      </c>
      <c r="V435">
        <v>572.20465087890625</v>
      </c>
      <c r="W435">
        <v>2469.856201171875</v>
      </c>
      <c r="X435">
        <v>0.16402429342269897</v>
      </c>
      <c r="Z435">
        <v>0.54653722047805786</v>
      </c>
      <c r="AA435">
        <v>0.59240525960922241</v>
      </c>
      <c r="AB435">
        <v>0.13922232389450073</v>
      </c>
      <c r="AC435">
        <v>8.6086645722389221E-2</v>
      </c>
      <c r="AD435">
        <v>-0.21654142439365387</v>
      </c>
      <c r="AL435">
        <f t="shared" si="36"/>
        <v>57</v>
      </c>
      <c r="AM435">
        <f t="shared" si="36"/>
        <v>59</v>
      </c>
      <c r="AN435">
        <f t="shared" si="36"/>
        <v>60</v>
      </c>
      <c r="AO435">
        <f t="shared" si="36"/>
        <v>62</v>
      </c>
      <c r="AP435">
        <f t="shared" si="36"/>
        <v>64</v>
      </c>
      <c r="AQ435">
        <f t="shared" si="36"/>
        <v>65</v>
      </c>
    </row>
    <row r="436" spans="1:43">
      <c r="A436" s="3" t="s">
        <v>237</v>
      </c>
      <c r="B436" s="3" t="s">
        <v>238</v>
      </c>
      <c r="C436">
        <v>1976</v>
      </c>
      <c r="J436">
        <v>0.27365198731422424</v>
      </c>
      <c r="M436">
        <v>354.52999877929687</v>
      </c>
      <c r="N436">
        <v>278.22720336914062</v>
      </c>
      <c r="O436">
        <v>514.7559814453125</v>
      </c>
      <c r="P436">
        <v>383.607421875</v>
      </c>
      <c r="Q436">
        <v>1695.540771484375</v>
      </c>
      <c r="R436">
        <v>8.0857258581090719E-5</v>
      </c>
      <c r="T436">
        <v>494.56716918945312</v>
      </c>
      <c r="U436">
        <v>410.75537109375</v>
      </c>
      <c r="V436">
        <v>580.09478759765625</v>
      </c>
      <c r="W436">
        <v>2567.93115234375</v>
      </c>
      <c r="X436">
        <v>0.16999171674251556</v>
      </c>
      <c r="Z436">
        <v>0.54962056875228882</v>
      </c>
      <c r="AA436">
        <v>0.58414369821548462</v>
      </c>
      <c r="AB436">
        <v>0.13750368356704712</v>
      </c>
      <c r="AC436">
        <v>8.7713651359081268E-2</v>
      </c>
      <c r="AD436">
        <v>-0.21280066668987274</v>
      </c>
      <c r="AL436">
        <f t="shared" si="36"/>
        <v>57</v>
      </c>
      <c r="AM436">
        <f t="shared" si="36"/>
        <v>59</v>
      </c>
      <c r="AN436">
        <f t="shared" si="36"/>
        <v>60</v>
      </c>
      <c r="AO436">
        <f t="shared" si="36"/>
        <v>62</v>
      </c>
      <c r="AP436">
        <f t="shared" si="36"/>
        <v>64</v>
      </c>
      <c r="AQ436">
        <f t="shared" si="36"/>
        <v>65</v>
      </c>
    </row>
    <row r="437" spans="1:43">
      <c r="A437" s="3" t="s">
        <v>237</v>
      </c>
      <c r="B437" s="3" t="s">
        <v>238</v>
      </c>
      <c r="C437">
        <v>1977</v>
      </c>
      <c r="J437">
        <v>0.2757669985294342</v>
      </c>
      <c r="M437">
        <v>338.17001342773437</v>
      </c>
      <c r="N437">
        <v>264.600341796875</v>
      </c>
      <c r="O437">
        <v>491.69781494140625</v>
      </c>
      <c r="P437">
        <v>363.67453002929687</v>
      </c>
      <c r="Q437">
        <v>1793.6142578125</v>
      </c>
      <c r="R437">
        <v>7.9645753430668265E-5</v>
      </c>
      <c r="T437">
        <v>469.95346069335938</v>
      </c>
      <c r="U437">
        <v>389.22763061523438</v>
      </c>
      <c r="V437">
        <v>554.870361328125</v>
      </c>
      <c r="W437">
        <v>2657.517578125</v>
      </c>
      <c r="X437">
        <v>0.17530961334705353</v>
      </c>
      <c r="Z437">
        <v>0.54681301116943359</v>
      </c>
      <c r="AA437">
        <v>0.59007799625396729</v>
      </c>
      <c r="AB437">
        <v>0.1407104879617691</v>
      </c>
      <c r="AC437">
        <v>8.8928401470184326E-2</v>
      </c>
      <c r="AD437">
        <v>-0.21333016455173492</v>
      </c>
      <c r="AL437">
        <f t="shared" si="36"/>
        <v>57</v>
      </c>
      <c r="AM437">
        <f t="shared" si="36"/>
        <v>59</v>
      </c>
      <c r="AN437">
        <f t="shared" si="36"/>
        <v>60</v>
      </c>
      <c r="AO437">
        <f t="shared" si="36"/>
        <v>62</v>
      </c>
      <c r="AP437">
        <f t="shared" si="36"/>
        <v>64</v>
      </c>
      <c r="AQ437">
        <f t="shared" si="36"/>
        <v>65</v>
      </c>
    </row>
    <row r="438" spans="1:43">
      <c r="A438" s="3" t="s">
        <v>237</v>
      </c>
      <c r="B438" s="3" t="s">
        <v>238</v>
      </c>
      <c r="C438">
        <v>1978</v>
      </c>
      <c r="J438">
        <v>0.27873900532722473</v>
      </c>
      <c r="M438">
        <v>370.63150024414062</v>
      </c>
      <c r="N438">
        <v>289.44741821289062</v>
      </c>
      <c r="O438">
        <v>538.88006591796875</v>
      </c>
      <c r="P438">
        <v>397.75460815429687</v>
      </c>
      <c r="Q438">
        <v>1914.245849609375</v>
      </c>
      <c r="R438">
        <v>7.9084675235208124E-5</v>
      </c>
      <c r="T438">
        <v>515.37420654296875</v>
      </c>
      <c r="U438">
        <v>426.5281982421875</v>
      </c>
      <c r="V438">
        <v>608.47705078125</v>
      </c>
      <c r="W438">
        <v>2762.514892578125</v>
      </c>
      <c r="X438">
        <v>0.18190348148345947</v>
      </c>
      <c r="Z438">
        <v>0.54210382699966431</v>
      </c>
      <c r="AA438">
        <v>0.59188508987426758</v>
      </c>
      <c r="AB438">
        <v>0.14473327994346619</v>
      </c>
      <c r="AC438">
        <v>8.852088451385498E-2</v>
      </c>
      <c r="AD438">
        <v>-0.21125997602939606</v>
      </c>
      <c r="AL438">
        <f t="shared" si="36"/>
        <v>57</v>
      </c>
      <c r="AM438">
        <f t="shared" si="36"/>
        <v>59</v>
      </c>
      <c r="AN438">
        <f t="shared" si="36"/>
        <v>60</v>
      </c>
      <c r="AO438">
        <f t="shared" si="36"/>
        <v>62</v>
      </c>
      <c r="AP438">
        <f t="shared" si="36"/>
        <v>64</v>
      </c>
      <c r="AQ438">
        <f t="shared" si="36"/>
        <v>65</v>
      </c>
    </row>
    <row r="439" spans="1:43">
      <c r="A439" s="3" t="s">
        <v>237</v>
      </c>
      <c r="B439" s="3" t="s">
        <v>238</v>
      </c>
      <c r="C439">
        <v>1979</v>
      </c>
      <c r="J439">
        <v>0.2824150025844574</v>
      </c>
      <c r="M439">
        <v>382.23419189453125</v>
      </c>
      <c r="N439">
        <v>301.0771484375</v>
      </c>
      <c r="O439">
        <v>555.11895751953125</v>
      </c>
      <c r="P439">
        <v>408.88821411132812</v>
      </c>
      <c r="Q439">
        <v>2030.947509765625</v>
      </c>
      <c r="R439">
        <v>7.8292410762514919E-5</v>
      </c>
      <c r="T439">
        <v>531.85546875</v>
      </c>
      <c r="U439">
        <v>443.10134887695312</v>
      </c>
      <c r="V439">
        <v>628.7095947265625</v>
      </c>
      <c r="W439">
        <v>2869.393798828125</v>
      </c>
      <c r="X439">
        <v>0.18870984017848969</v>
      </c>
      <c r="Z439">
        <v>0.54020339250564575</v>
      </c>
      <c r="AA439">
        <v>0.5817188024520874</v>
      </c>
      <c r="AB439">
        <v>0.14921952784061432</v>
      </c>
      <c r="AC439">
        <v>9.1414516791701317E-3</v>
      </c>
      <c r="AD439">
        <v>-0.19088505208492279</v>
      </c>
      <c r="AL439">
        <f t="shared" si="36"/>
        <v>57</v>
      </c>
      <c r="AM439">
        <f t="shared" si="36"/>
        <v>59</v>
      </c>
      <c r="AN439">
        <f t="shared" si="36"/>
        <v>60</v>
      </c>
      <c r="AO439">
        <f t="shared" si="36"/>
        <v>62</v>
      </c>
      <c r="AP439">
        <f t="shared" si="36"/>
        <v>64</v>
      </c>
      <c r="AQ439">
        <f t="shared" si="36"/>
        <v>65</v>
      </c>
    </row>
    <row r="440" spans="1:43">
      <c r="A440" s="3" t="s">
        <v>237</v>
      </c>
      <c r="B440" s="3" t="s">
        <v>238</v>
      </c>
      <c r="C440">
        <v>1980</v>
      </c>
      <c r="J440">
        <v>0.28665700554847717</v>
      </c>
      <c r="K440">
        <v>8.4659464657306671E-2</v>
      </c>
      <c r="M440">
        <v>409.52413940429687</v>
      </c>
      <c r="N440">
        <v>328.81488037109375</v>
      </c>
      <c r="O440">
        <v>584.27069091796875</v>
      </c>
      <c r="P440">
        <v>442.4261474609375</v>
      </c>
      <c r="Q440">
        <v>2119.445556640625</v>
      </c>
      <c r="R440">
        <v>7.769442891003564E-5</v>
      </c>
      <c r="T440">
        <v>559.84332275390625</v>
      </c>
      <c r="U440">
        <v>483.5030517578125</v>
      </c>
      <c r="V440">
        <v>665.5015869140625</v>
      </c>
      <c r="W440">
        <v>2959.42529296875</v>
      </c>
      <c r="X440">
        <v>0.19415116310119629</v>
      </c>
      <c r="Z440">
        <v>0.58314090967178345</v>
      </c>
      <c r="AA440">
        <v>0.54505771398544312</v>
      </c>
      <c r="AB440">
        <v>0.11844061315059662</v>
      </c>
      <c r="AC440">
        <v>1.8791820853948593E-2</v>
      </c>
      <c r="AD440">
        <v>-0.30698075890541077</v>
      </c>
      <c r="AL440">
        <f t="shared" ref="AL440:AQ449" si="37">AL372+9</f>
        <v>57</v>
      </c>
      <c r="AM440">
        <f t="shared" si="37"/>
        <v>59</v>
      </c>
      <c r="AN440">
        <f t="shared" si="37"/>
        <v>60</v>
      </c>
      <c r="AO440">
        <f t="shared" si="37"/>
        <v>62</v>
      </c>
      <c r="AP440">
        <f t="shared" si="37"/>
        <v>64</v>
      </c>
      <c r="AQ440">
        <f t="shared" si="37"/>
        <v>65</v>
      </c>
    </row>
    <row r="441" spans="1:43">
      <c r="A441" s="3" t="s">
        <v>237</v>
      </c>
      <c r="B441" s="3" t="s">
        <v>238</v>
      </c>
      <c r="C441">
        <v>1981</v>
      </c>
      <c r="J441">
        <v>0.29160198569297791</v>
      </c>
      <c r="K441">
        <v>8.6267977952957153E-2</v>
      </c>
      <c r="M441">
        <v>425.75833129882812</v>
      </c>
      <c r="N441">
        <v>331.71090698242187</v>
      </c>
      <c r="O441">
        <v>609.63641357421875</v>
      </c>
      <c r="P441">
        <v>460.33145141601562</v>
      </c>
      <c r="Q441">
        <v>2233.60986328125</v>
      </c>
      <c r="R441">
        <v>6.8063651269767433E-5</v>
      </c>
      <c r="T441">
        <v>607.1500244140625</v>
      </c>
      <c r="U441">
        <v>485.26950073242187</v>
      </c>
      <c r="V441">
        <v>687.33612060546875</v>
      </c>
      <c r="W441">
        <v>3092.718017578125</v>
      </c>
      <c r="X441">
        <v>0.20239752531051636</v>
      </c>
      <c r="Z441">
        <v>0.53474652767181396</v>
      </c>
      <c r="AA441">
        <v>0.55043905973434448</v>
      </c>
      <c r="AB441">
        <v>0.12221602350473404</v>
      </c>
      <c r="AC441">
        <v>2.0911220461130142E-2</v>
      </c>
      <c r="AD441">
        <v>-0.28151363134384155</v>
      </c>
      <c r="AL441">
        <f t="shared" si="37"/>
        <v>57</v>
      </c>
      <c r="AM441">
        <f t="shared" si="37"/>
        <v>59</v>
      </c>
      <c r="AN441">
        <f t="shared" si="37"/>
        <v>60</v>
      </c>
      <c r="AO441">
        <f t="shared" si="37"/>
        <v>62</v>
      </c>
      <c r="AP441">
        <f t="shared" si="37"/>
        <v>64</v>
      </c>
      <c r="AQ441">
        <f t="shared" si="37"/>
        <v>65</v>
      </c>
    </row>
    <row r="442" spans="1:43">
      <c r="A442" s="3" t="s">
        <v>237</v>
      </c>
      <c r="B442" s="3" t="s">
        <v>238</v>
      </c>
      <c r="C442">
        <v>1982</v>
      </c>
      <c r="J442">
        <v>0.29728499054908752</v>
      </c>
      <c r="K442">
        <v>8.8546670973300934E-2</v>
      </c>
      <c r="M442">
        <v>452.43087768554687</v>
      </c>
      <c r="N442">
        <v>352.8590087890625</v>
      </c>
      <c r="O442">
        <v>690.6629638671875</v>
      </c>
      <c r="P442">
        <v>492.36306762695312</v>
      </c>
      <c r="Q442">
        <v>2351.8994140625</v>
      </c>
      <c r="R442">
        <v>7.1932205173652619E-5</v>
      </c>
      <c r="T442">
        <v>624.303466796875</v>
      </c>
      <c r="U442">
        <v>509.31930541992188</v>
      </c>
      <c r="V442">
        <v>761.13018798828125</v>
      </c>
      <c r="W442">
        <v>3249.27978515625</v>
      </c>
      <c r="X442">
        <v>0.21308307349681854</v>
      </c>
      <c r="Z442">
        <v>0.49274322390556335</v>
      </c>
      <c r="AA442">
        <v>0.6161765456199646</v>
      </c>
      <c r="AB442">
        <v>0.15089470148086548</v>
      </c>
      <c r="AC442">
        <v>2.0382501184940338E-2</v>
      </c>
      <c r="AD442">
        <v>-0.30183106660842896</v>
      </c>
      <c r="AL442">
        <f t="shared" si="37"/>
        <v>57</v>
      </c>
      <c r="AM442">
        <f t="shared" si="37"/>
        <v>59</v>
      </c>
      <c r="AN442">
        <f t="shared" si="37"/>
        <v>60</v>
      </c>
      <c r="AO442">
        <f t="shared" si="37"/>
        <v>62</v>
      </c>
      <c r="AP442">
        <f t="shared" si="37"/>
        <v>64</v>
      </c>
      <c r="AQ442">
        <f t="shared" si="37"/>
        <v>65</v>
      </c>
    </row>
    <row r="443" spans="1:43">
      <c r="A443" s="3" t="s">
        <v>237</v>
      </c>
      <c r="B443" s="3" t="s">
        <v>238</v>
      </c>
      <c r="C443">
        <v>1983</v>
      </c>
      <c r="J443">
        <v>0.30336800217628479</v>
      </c>
      <c r="K443">
        <v>9.0735830366611481E-2</v>
      </c>
      <c r="M443">
        <v>488.468994140625</v>
      </c>
      <c r="N443">
        <v>391.58602905273438</v>
      </c>
      <c r="O443">
        <v>721.37939453125</v>
      </c>
      <c r="P443">
        <v>527.05572509765625</v>
      </c>
      <c r="Q443">
        <v>2388.023681640625</v>
      </c>
      <c r="R443">
        <v>7.7244840213097632E-5</v>
      </c>
      <c r="T443">
        <v>683.74786376953125</v>
      </c>
      <c r="U443">
        <v>563.14874267578125</v>
      </c>
      <c r="V443">
        <v>806.241943359375</v>
      </c>
      <c r="W443">
        <v>3401.754150390625</v>
      </c>
      <c r="X443">
        <v>0.2258898913860321</v>
      </c>
      <c r="Z443">
        <v>0.50040876865386963</v>
      </c>
      <c r="AA443">
        <v>0.55859357118606567</v>
      </c>
      <c r="AB443">
        <v>0.16284723579883575</v>
      </c>
      <c r="AC443">
        <v>2.3013604804873466E-2</v>
      </c>
      <c r="AD443">
        <v>-0.29026353359222412</v>
      </c>
      <c r="AL443">
        <f t="shared" si="37"/>
        <v>57</v>
      </c>
      <c r="AM443">
        <f t="shared" si="37"/>
        <v>59</v>
      </c>
      <c r="AN443">
        <f t="shared" si="37"/>
        <v>60</v>
      </c>
      <c r="AO443">
        <f t="shared" si="37"/>
        <v>62</v>
      </c>
      <c r="AP443">
        <f t="shared" si="37"/>
        <v>64</v>
      </c>
      <c r="AQ443">
        <f t="shared" si="37"/>
        <v>65</v>
      </c>
    </row>
    <row r="444" spans="1:43">
      <c r="A444" s="3" t="s">
        <v>237</v>
      </c>
      <c r="B444" s="3" t="s">
        <v>238</v>
      </c>
      <c r="C444">
        <v>1984</v>
      </c>
      <c r="J444">
        <v>0.30939701199531555</v>
      </c>
      <c r="K444">
        <v>9.287986159324646E-2</v>
      </c>
      <c r="M444">
        <v>507.22891235351562</v>
      </c>
      <c r="N444">
        <v>422.82666015625</v>
      </c>
      <c r="O444">
        <v>742.49224853515625</v>
      </c>
      <c r="P444">
        <v>541.272216796875</v>
      </c>
      <c r="Q444">
        <v>2450.274169921875</v>
      </c>
      <c r="R444">
        <v>7.9491030192002654E-5</v>
      </c>
      <c r="T444">
        <v>709.61029052734375</v>
      </c>
      <c r="U444">
        <v>610.07977294921875</v>
      </c>
      <c r="V444">
        <v>843.02337646484375</v>
      </c>
      <c r="W444">
        <v>3542.658935546875</v>
      </c>
      <c r="X444">
        <v>0.2366621345281601</v>
      </c>
      <c r="Z444">
        <v>0.56354302167892456</v>
      </c>
      <c r="AA444">
        <v>0.56911224126815796</v>
      </c>
      <c r="AB444">
        <v>0.18923063576221466</v>
      </c>
      <c r="AC444">
        <v>0.24450185894966125</v>
      </c>
      <c r="AD444">
        <v>-0.31104233860969543</v>
      </c>
      <c r="AL444">
        <f t="shared" si="37"/>
        <v>57</v>
      </c>
      <c r="AM444">
        <f t="shared" si="37"/>
        <v>59</v>
      </c>
      <c r="AN444">
        <f t="shared" si="37"/>
        <v>60</v>
      </c>
      <c r="AO444">
        <f t="shared" si="37"/>
        <v>62</v>
      </c>
      <c r="AP444">
        <f t="shared" si="37"/>
        <v>64</v>
      </c>
      <c r="AQ444">
        <f t="shared" si="37"/>
        <v>65</v>
      </c>
    </row>
    <row r="445" spans="1:43">
      <c r="A445" s="3" t="s">
        <v>237</v>
      </c>
      <c r="B445" s="3" t="s">
        <v>238</v>
      </c>
      <c r="C445">
        <v>1985</v>
      </c>
      <c r="J445">
        <v>0.31506898999214172</v>
      </c>
      <c r="K445">
        <v>9.4508528709411621E-2</v>
      </c>
      <c r="M445">
        <v>528.255126953125</v>
      </c>
      <c r="N445">
        <v>457.6287841796875</v>
      </c>
      <c r="O445">
        <v>786.1298828125</v>
      </c>
      <c r="P445">
        <v>566.353271484375</v>
      </c>
      <c r="Q445">
        <v>2542.65380859375</v>
      </c>
      <c r="R445">
        <v>8.2980652223341167E-5</v>
      </c>
      <c r="T445">
        <v>770.93560791015625</v>
      </c>
      <c r="U445">
        <v>657.810546875</v>
      </c>
      <c r="V445">
        <v>892.45172119140625</v>
      </c>
      <c r="W445">
        <v>3694.28125</v>
      </c>
      <c r="X445">
        <v>0.24940624833106995</v>
      </c>
      <c r="Z445">
        <v>0.57842117547988892</v>
      </c>
      <c r="AA445">
        <v>0.56334388256072998</v>
      </c>
      <c r="AB445">
        <v>0.20636282861232758</v>
      </c>
      <c r="AC445">
        <v>0.22360029816627502</v>
      </c>
      <c r="AD445">
        <v>-0.31056126952171326</v>
      </c>
      <c r="AL445">
        <f t="shared" si="37"/>
        <v>57</v>
      </c>
      <c r="AM445">
        <f t="shared" si="37"/>
        <v>59</v>
      </c>
      <c r="AN445">
        <f t="shared" si="37"/>
        <v>60</v>
      </c>
      <c r="AO445">
        <f t="shared" si="37"/>
        <v>62</v>
      </c>
      <c r="AP445">
        <f t="shared" si="37"/>
        <v>64</v>
      </c>
      <c r="AQ445">
        <f t="shared" si="37"/>
        <v>65</v>
      </c>
    </row>
    <row r="446" spans="1:43">
      <c r="A446" s="3" t="s">
        <v>237</v>
      </c>
      <c r="B446" s="3" t="s">
        <v>238</v>
      </c>
      <c r="C446">
        <v>1986</v>
      </c>
      <c r="J446">
        <v>0.32018300890922546</v>
      </c>
      <c r="K446">
        <v>9.583447128534317E-2</v>
      </c>
      <c r="M446">
        <v>594.44390869140625</v>
      </c>
      <c r="N446">
        <v>501.77389526367187</v>
      </c>
      <c r="O446">
        <v>892.386962890625</v>
      </c>
      <c r="P446">
        <v>636.24945068359375</v>
      </c>
      <c r="Q446">
        <v>2674.824462890625</v>
      </c>
      <c r="R446">
        <v>8.4294231783133E-5</v>
      </c>
      <c r="T446">
        <v>793.075439453125</v>
      </c>
      <c r="U446">
        <v>710.56982421875</v>
      </c>
      <c r="V446">
        <v>1002.0936279296875</v>
      </c>
      <c r="W446">
        <v>3845.42919921875</v>
      </c>
      <c r="X446">
        <v>0.26136279106140137</v>
      </c>
      <c r="Z446">
        <v>0.52768826484680176</v>
      </c>
      <c r="AA446">
        <v>0.58436101675033569</v>
      </c>
      <c r="AB446">
        <v>0.22297047078609467</v>
      </c>
      <c r="AC446">
        <v>0.19924676418304443</v>
      </c>
      <c r="AD446">
        <v>-0.31006041169166565</v>
      </c>
      <c r="AL446">
        <f t="shared" si="37"/>
        <v>57</v>
      </c>
      <c r="AM446">
        <f t="shared" si="37"/>
        <v>59</v>
      </c>
      <c r="AN446">
        <f t="shared" si="37"/>
        <v>60</v>
      </c>
      <c r="AO446">
        <f t="shared" si="37"/>
        <v>62</v>
      </c>
      <c r="AP446">
        <f t="shared" si="37"/>
        <v>64</v>
      </c>
      <c r="AQ446">
        <f t="shared" si="37"/>
        <v>65</v>
      </c>
    </row>
    <row r="447" spans="1:43">
      <c r="A447" s="3" t="s">
        <v>237</v>
      </c>
      <c r="B447" s="3" t="s">
        <v>238</v>
      </c>
      <c r="C447">
        <v>1987</v>
      </c>
      <c r="J447">
        <v>0.32489299774169922</v>
      </c>
      <c r="K447">
        <v>9.6812702715396881E-2</v>
      </c>
      <c r="M447">
        <v>633.04449462890625</v>
      </c>
      <c r="N447">
        <v>499.87606811523437</v>
      </c>
      <c r="O447">
        <v>883.19866943359375</v>
      </c>
      <c r="P447">
        <v>674.895263671875</v>
      </c>
      <c r="Q447">
        <v>2795.95703125</v>
      </c>
      <c r="R447">
        <v>8.5190760728437454E-5</v>
      </c>
      <c r="T447">
        <v>827.24517822265625</v>
      </c>
      <c r="U447">
        <v>711.8408203125</v>
      </c>
      <c r="V447">
        <v>999.476806640625</v>
      </c>
      <c r="W447">
        <v>3999.193115234375</v>
      </c>
      <c r="X447">
        <v>0.27316701412200928</v>
      </c>
      <c r="Z447">
        <v>0.52866172790527344</v>
      </c>
      <c r="AA447">
        <v>0.55282032489776611</v>
      </c>
      <c r="AB447">
        <v>0.19224977493286133</v>
      </c>
      <c r="AC447">
        <v>0.20945039391517639</v>
      </c>
      <c r="AD447">
        <v>-0.2895473837852478</v>
      </c>
      <c r="AL447">
        <f t="shared" si="37"/>
        <v>57</v>
      </c>
      <c r="AM447">
        <f t="shared" si="37"/>
        <v>59</v>
      </c>
      <c r="AN447">
        <f t="shared" si="37"/>
        <v>60</v>
      </c>
      <c r="AO447">
        <f t="shared" si="37"/>
        <v>62</v>
      </c>
      <c r="AP447">
        <f t="shared" si="37"/>
        <v>64</v>
      </c>
      <c r="AQ447">
        <f t="shared" si="37"/>
        <v>65</v>
      </c>
    </row>
    <row r="448" spans="1:43">
      <c r="A448" s="3" t="s">
        <v>237</v>
      </c>
      <c r="B448" s="3" t="s">
        <v>238</v>
      </c>
      <c r="C448">
        <v>1988</v>
      </c>
      <c r="J448">
        <v>0.32967099547386169</v>
      </c>
      <c r="K448">
        <v>9.7420819103717804E-2</v>
      </c>
      <c r="M448">
        <v>652.3458251953125</v>
      </c>
      <c r="N448">
        <v>539.96490478515625</v>
      </c>
      <c r="O448">
        <v>869.5216064453125</v>
      </c>
      <c r="P448">
        <v>693.99237060546875</v>
      </c>
      <c r="Q448">
        <v>2908.165283203125</v>
      </c>
      <c r="R448">
        <v>8.62594970385544E-5</v>
      </c>
      <c r="T448">
        <v>876.85400390625</v>
      </c>
      <c r="U448">
        <v>771.2342529296875</v>
      </c>
      <c r="V448">
        <v>1005.5435791015625</v>
      </c>
      <c r="W448">
        <v>4151.7265625</v>
      </c>
      <c r="X448">
        <v>0.28418222069740295</v>
      </c>
      <c r="Z448">
        <v>0.57966089248657227</v>
      </c>
      <c r="AA448">
        <v>0.46838924288749695</v>
      </c>
      <c r="AB448">
        <v>0.18777534365653992</v>
      </c>
      <c r="AC448">
        <v>0.1961149126291275</v>
      </c>
      <c r="AD448">
        <v>-0.27836734056472778</v>
      </c>
      <c r="AL448">
        <f t="shared" si="37"/>
        <v>57</v>
      </c>
      <c r="AM448">
        <f t="shared" si="37"/>
        <v>59</v>
      </c>
      <c r="AN448">
        <f t="shared" si="37"/>
        <v>60</v>
      </c>
      <c r="AO448">
        <f t="shared" si="37"/>
        <v>62</v>
      </c>
      <c r="AP448">
        <f t="shared" si="37"/>
        <v>64</v>
      </c>
      <c r="AQ448">
        <f t="shared" si="37"/>
        <v>65</v>
      </c>
    </row>
    <row r="449" spans="1:43">
      <c r="A449" s="3" t="s">
        <v>237</v>
      </c>
      <c r="B449" s="3" t="s">
        <v>238</v>
      </c>
      <c r="C449">
        <v>1989</v>
      </c>
      <c r="J449">
        <v>0.3351840078830719</v>
      </c>
      <c r="K449">
        <v>9.837958961725235E-2</v>
      </c>
      <c r="M449">
        <v>698.09466552734375</v>
      </c>
      <c r="N449">
        <v>564.57684326171875</v>
      </c>
      <c r="O449">
        <v>927.20184326171875</v>
      </c>
      <c r="P449">
        <v>737.3101806640625</v>
      </c>
      <c r="Q449">
        <v>3005.56103515625</v>
      </c>
      <c r="R449">
        <v>8.7276763224508613E-5</v>
      </c>
      <c r="T449">
        <v>926.8253173828125</v>
      </c>
      <c r="U449">
        <v>803.73687744140625</v>
      </c>
      <c r="V449">
        <v>1075.0240478515625</v>
      </c>
      <c r="W449">
        <v>4303.060546875</v>
      </c>
      <c r="X449">
        <v>0.29482316970825195</v>
      </c>
      <c r="Z449">
        <v>0.58293008804321289</v>
      </c>
      <c r="AA449">
        <v>0.4858730137348175</v>
      </c>
      <c r="AB449">
        <v>0.17353354394435883</v>
      </c>
      <c r="AC449">
        <v>0.2226538211107254</v>
      </c>
      <c r="AD449">
        <v>-0.28600296378135681</v>
      </c>
      <c r="AL449">
        <f t="shared" si="37"/>
        <v>57</v>
      </c>
      <c r="AM449">
        <f t="shared" si="37"/>
        <v>59</v>
      </c>
      <c r="AN449">
        <f t="shared" si="37"/>
        <v>60</v>
      </c>
      <c r="AO449">
        <f t="shared" si="37"/>
        <v>62</v>
      </c>
      <c r="AP449">
        <f t="shared" si="37"/>
        <v>64</v>
      </c>
      <c r="AQ449">
        <f t="shared" si="37"/>
        <v>65</v>
      </c>
    </row>
    <row r="450" spans="1:43">
      <c r="A450" s="3" t="s">
        <v>237</v>
      </c>
      <c r="B450" s="3" t="s">
        <v>238</v>
      </c>
      <c r="C450">
        <v>1990</v>
      </c>
      <c r="J450">
        <v>0.34188300371170044</v>
      </c>
      <c r="K450">
        <v>0.10029733926057816</v>
      </c>
      <c r="M450">
        <v>687.18768310546875</v>
      </c>
      <c r="N450">
        <v>573.75994873046875</v>
      </c>
      <c r="O450">
        <v>960.81610107421875</v>
      </c>
      <c r="P450">
        <v>716.63336181640625</v>
      </c>
      <c r="Q450">
        <v>3093.245361328125</v>
      </c>
      <c r="R450">
        <v>8.9469162048771977E-5</v>
      </c>
      <c r="T450">
        <v>933.2027587890625</v>
      </c>
      <c r="U450">
        <v>806.5780029296875</v>
      </c>
      <c r="V450">
        <v>1117.38037109375</v>
      </c>
      <c r="W450">
        <v>4467.0048828125</v>
      </c>
      <c r="X450">
        <v>0.30638372898101807</v>
      </c>
      <c r="Z450">
        <v>0.63344383239746094</v>
      </c>
      <c r="AA450">
        <v>0.54479485750198364</v>
      </c>
      <c r="AB450">
        <v>0.174142986536026</v>
      </c>
      <c r="AC450">
        <v>0.20211876928806305</v>
      </c>
      <c r="AD450">
        <v>-0.36047723889350891</v>
      </c>
      <c r="AL450">
        <f t="shared" ref="AL450:AQ459" si="38">AL382+9</f>
        <v>57</v>
      </c>
      <c r="AM450">
        <f t="shared" si="38"/>
        <v>59</v>
      </c>
      <c r="AN450">
        <f t="shared" si="38"/>
        <v>60</v>
      </c>
      <c r="AO450">
        <f t="shared" si="38"/>
        <v>62</v>
      </c>
      <c r="AP450">
        <f t="shared" si="38"/>
        <v>64</v>
      </c>
      <c r="AQ450">
        <f t="shared" si="38"/>
        <v>65</v>
      </c>
    </row>
    <row r="451" spans="1:43">
      <c r="A451" s="3" t="s">
        <v>237</v>
      </c>
      <c r="B451" s="3" t="s">
        <v>238</v>
      </c>
      <c r="C451">
        <v>1991</v>
      </c>
      <c r="J451">
        <v>0.34993401169776917</v>
      </c>
      <c r="K451">
        <v>0.10299999266862869</v>
      </c>
      <c r="M451">
        <v>707.6717529296875</v>
      </c>
      <c r="N451">
        <v>613.396484375</v>
      </c>
      <c r="O451">
        <v>950.99151611328125</v>
      </c>
      <c r="P451">
        <v>738.63446044921875</v>
      </c>
      <c r="Q451">
        <v>3158.360595703125</v>
      </c>
      <c r="R451">
        <v>9.0807152446359396E-5</v>
      </c>
      <c r="T451">
        <v>946.3299560546875</v>
      </c>
      <c r="U451">
        <v>864.472412109375</v>
      </c>
      <c r="V451">
        <v>1121.20849609375</v>
      </c>
      <c r="W451">
        <v>4624.6435546875</v>
      </c>
      <c r="X451">
        <v>0.31738629937171936</v>
      </c>
      <c r="Z451">
        <v>0.6610444188117981</v>
      </c>
      <c r="AA451">
        <v>0.45706266164779663</v>
      </c>
      <c r="AB451">
        <v>0.16941986978054047</v>
      </c>
      <c r="AC451">
        <v>0.17732961475849152</v>
      </c>
      <c r="AD451">
        <v>-0.30686298012733459</v>
      </c>
      <c r="AL451">
        <f t="shared" si="38"/>
        <v>57</v>
      </c>
      <c r="AM451">
        <f t="shared" si="38"/>
        <v>59</v>
      </c>
      <c r="AN451">
        <f t="shared" si="38"/>
        <v>60</v>
      </c>
      <c r="AO451">
        <f t="shared" si="38"/>
        <v>62</v>
      </c>
      <c r="AP451">
        <f t="shared" si="38"/>
        <v>64</v>
      </c>
      <c r="AQ451">
        <f t="shared" si="38"/>
        <v>65</v>
      </c>
    </row>
    <row r="452" spans="1:43">
      <c r="A452" s="3" t="s">
        <v>237</v>
      </c>
      <c r="B452" s="3" t="s">
        <v>238</v>
      </c>
      <c r="C452">
        <v>1992</v>
      </c>
      <c r="J452">
        <v>0.35909000039100647</v>
      </c>
      <c r="K452">
        <v>0.10600001364946365</v>
      </c>
      <c r="M452">
        <v>764.07470703125</v>
      </c>
      <c r="N452">
        <v>643.0772705078125</v>
      </c>
      <c r="O452">
        <v>1045.4765625</v>
      </c>
      <c r="P452">
        <v>798.09088134765625</v>
      </c>
      <c r="Q452">
        <v>3226.605224609375</v>
      </c>
      <c r="R452">
        <v>9.2322683485690504E-5</v>
      </c>
      <c r="T452">
        <v>975.13128662109375</v>
      </c>
      <c r="U452">
        <v>904.70782470703125</v>
      </c>
      <c r="V452">
        <v>1219.453369140625</v>
      </c>
      <c r="W452">
        <v>4780.2216796875</v>
      </c>
      <c r="X452">
        <v>0.32792297005653381</v>
      </c>
      <c r="Z452">
        <v>0.64502274990081787</v>
      </c>
      <c r="AA452">
        <v>0.51760363578796387</v>
      </c>
      <c r="AB452">
        <v>0.18216347694396973</v>
      </c>
      <c r="AC452">
        <v>0.21068017184734344</v>
      </c>
      <c r="AD452">
        <v>-0.37763547897338867</v>
      </c>
      <c r="AL452">
        <f t="shared" si="38"/>
        <v>57</v>
      </c>
      <c r="AM452">
        <f t="shared" si="38"/>
        <v>59</v>
      </c>
      <c r="AN452">
        <f t="shared" si="38"/>
        <v>60</v>
      </c>
      <c r="AO452">
        <f t="shared" si="38"/>
        <v>62</v>
      </c>
      <c r="AP452">
        <f t="shared" si="38"/>
        <v>64</v>
      </c>
      <c r="AQ452">
        <f t="shared" si="38"/>
        <v>65</v>
      </c>
    </row>
    <row r="453" spans="1:43">
      <c r="A453" s="3" t="s">
        <v>237</v>
      </c>
      <c r="B453" s="3" t="s">
        <v>238</v>
      </c>
      <c r="C453">
        <v>1993</v>
      </c>
      <c r="J453">
        <v>0.36901399493217468</v>
      </c>
      <c r="K453">
        <v>0.10999999940395355</v>
      </c>
      <c r="M453">
        <v>810.0870361328125</v>
      </c>
      <c r="N453">
        <v>670.54278564453125</v>
      </c>
      <c r="O453">
        <v>1088.8717041015625</v>
      </c>
      <c r="P453">
        <v>846.6119384765625</v>
      </c>
      <c r="Q453">
        <v>3402.442138671875</v>
      </c>
      <c r="R453">
        <v>9.5679017249494791E-5</v>
      </c>
      <c r="T453">
        <v>1046.4488525390625</v>
      </c>
      <c r="U453">
        <v>945.71673583984375</v>
      </c>
      <c r="V453">
        <v>1270.21923828125</v>
      </c>
      <c r="W453">
        <v>4986.81103515625</v>
      </c>
      <c r="X453">
        <v>0.34352016448974609</v>
      </c>
      <c r="Z453">
        <v>0.61820626258850098</v>
      </c>
      <c r="AA453">
        <v>0.50281226634979248</v>
      </c>
      <c r="AB453">
        <v>0.18775551021099091</v>
      </c>
      <c r="AC453">
        <v>0.21934093534946442</v>
      </c>
      <c r="AD453">
        <v>-0.34799057245254517</v>
      </c>
      <c r="AL453">
        <f t="shared" si="38"/>
        <v>57</v>
      </c>
      <c r="AM453">
        <f t="shared" si="38"/>
        <v>59</v>
      </c>
      <c r="AN453">
        <f t="shared" si="38"/>
        <v>60</v>
      </c>
      <c r="AO453">
        <f t="shared" si="38"/>
        <v>62</v>
      </c>
      <c r="AP453">
        <f t="shared" si="38"/>
        <v>64</v>
      </c>
      <c r="AQ453">
        <f t="shared" si="38"/>
        <v>65</v>
      </c>
    </row>
    <row r="454" spans="1:43">
      <c r="A454" s="3" t="s">
        <v>237</v>
      </c>
      <c r="B454" s="3" t="s">
        <v>238</v>
      </c>
      <c r="C454">
        <v>1994</v>
      </c>
      <c r="J454">
        <v>0.37915599346160889</v>
      </c>
      <c r="K454">
        <v>0.11300001293420792</v>
      </c>
      <c r="M454">
        <v>919.8441162109375</v>
      </c>
      <c r="N454">
        <v>703.28607177734375</v>
      </c>
      <c r="O454">
        <v>1249.2225341796875</v>
      </c>
      <c r="P454">
        <v>943.79376220703125</v>
      </c>
      <c r="Q454">
        <v>3648.181396484375</v>
      </c>
      <c r="R454">
        <v>9.9480937933549285E-5</v>
      </c>
      <c r="T454">
        <v>1118.9420166015625</v>
      </c>
      <c r="U454">
        <v>987.60845947265625</v>
      </c>
      <c r="V454">
        <v>1450.2635498046875</v>
      </c>
      <c r="W454">
        <v>5279.2109375</v>
      </c>
      <c r="X454">
        <v>0.36672583222389221</v>
      </c>
      <c r="Z454">
        <v>0.55871796607971191</v>
      </c>
      <c r="AA454">
        <v>0.55698299407958984</v>
      </c>
      <c r="AB454">
        <v>0.1587984710931778</v>
      </c>
      <c r="AC454">
        <v>1.6828443855047226E-2</v>
      </c>
      <c r="AD454">
        <v>-0.37739944458007813</v>
      </c>
      <c r="AL454">
        <f t="shared" si="38"/>
        <v>57</v>
      </c>
      <c r="AM454">
        <f t="shared" si="38"/>
        <v>59</v>
      </c>
      <c r="AN454">
        <f t="shared" si="38"/>
        <v>60</v>
      </c>
      <c r="AO454">
        <f t="shared" si="38"/>
        <v>62</v>
      </c>
      <c r="AP454">
        <f t="shared" si="38"/>
        <v>64</v>
      </c>
      <c r="AQ454">
        <f t="shared" si="38"/>
        <v>65</v>
      </c>
    </row>
    <row r="455" spans="1:43">
      <c r="A455" s="3" t="s">
        <v>237</v>
      </c>
      <c r="B455" s="3" t="s">
        <v>238</v>
      </c>
      <c r="C455">
        <v>1995</v>
      </c>
      <c r="J455">
        <v>0.3891269862651825</v>
      </c>
      <c r="K455">
        <v>0.11699999868869781</v>
      </c>
      <c r="M455">
        <v>939.71759033203125</v>
      </c>
      <c r="N455">
        <v>787.96563720703125</v>
      </c>
      <c r="O455">
        <v>1257.7100830078125</v>
      </c>
      <c r="P455">
        <v>950.85345458984375</v>
      </c>
      <c r="Q455">
        <v>3870.452880859375</v>
      </c>
      <c r="R455">
        <v>1.02483834780287E-4</v>
      </c>
      <c r="T455">
        <v>1202.7501220703125</v>
      </c>
      <c r="U455">
        <v>1098.9637451171875</v>
      </c>
      <c r="V455">
        <v>1496.505615234375</v>
      </c>
      <c r="W455">
        <v>5503.0947265625</v>
      </c>
      <c r="X455">
        <v>0.38505604863166809</v>
      </c>
      <c r="Z455">
        <v>0.67790687084197998</v>
      </c>
      <c r="AA455">
        <v>0.51922786235809326</v>
      </c>
      <c r="AB455">
        <v>0.19306403398513794</v>
      </c>
      <c r="AC455">
        <v>5.7491660118103027E-2</v>
      </c>
      <c r="AD455">
        <v>-0.65406942367553711</v>
      </c>
      <c r="AL455">
        <f t="shared" si="38"/>
        <v>57</v>
      </c>
      <c r="AM455">
        <f t="shared" si="38"/>
        <v>59</v>
      </c>
      <c r="AN455">
        <f t="shared" si="38"/>
        <v>60</v>
      </c>
      <c r="AO455">
        <f t="shared" si="38"/>
        <v>62</v>
      </c>
      <c r="AP455">
        <f t="shared" si="38"/>
        <v>64</v>
      </c>
      <c r="AQ455">
        <f t="shared" si="38"/>
        <v>65</v>
      </c>
    </row>
    <row r="456" spans="1:43">
      <c r="A456" s="3" t="s">
        <v>237</v>
      </c>
      <c r="B456" s="3" t="s">
        <v>238</v>
      </c>
      <c r="C456">
        <v>1996</v>
      </c>
      <c r="J456">
        <v>0.39877301454544067</v>
      </c>
      <c r="K456">
        <v>0.11999999731779099</v>
      </c>
      <c r="M456">
        <v>1079.4776611328125</v>
      </c>
      <c r="N456">
        <v>828.94537353515625</v>
      </c>
      <c r="O456">
        <v>1350.4232177734375</v>
      </c>
      <c r="P456">
        <v>1077.833984375</v>
      </c>
      <c r="Q456">
        <v>4111.8544921875</v>
      </c>
      <c r="R456">
        <v>1.0515196481719613E-4</v>
      </c>
      <c r="T456">
        <v>1283.2958984375</v>
      </c>
      <c r="U456">
        <v>1153.4798583984375</v>
      </c>
      <c r="V456">
        <v>1614.42578125</v>
      </c>
      <c r="W456">
        <v>5809.1982421875</v>
      </c>
      <c r="X456">
        <v>0.41010558605194092</v>
      </c>
      <c r="Z456">
        <v>0.61736369132995605</v>
      </c>
      <c r="AA456">
        <v>0.48019766807556152</v>
      </c>
      <c r="AB456">
        <v>0.1459624320268631</v>
      </c>
      <c r="AC456">
        <v>8.1747777760028839E-2</v>
      </c>
      <c r="AD456">
        <v>-0.56305348873138428</v>
      </c>
      <c r="AL456">
        <f t="shared" si="38"/>
        <v>57</v>
      </c>
      <c r="AM456">
        <f t="shared" si="38"/>
        <v>59</v>
      </c>
      <c r="AN456">
        <f t="shared" si="38"/>
        <v>60</v>
      </c>
      <c r="AO456">
        <f t="shared" si="38"/>
        <v>62</v>
      </c>
      <c r="AP456">
        <f t="shared" si="38"/>
        <v>64</v>
      </c>
      <c r="AQ456">
        <f t="shared" si="38"/>
        <v>65</v>
      </c>
    </row>
    <row r="457" spans="1:43">
      <c r="A457" s="3" t="s">
        <v>237</v>
      </c>
      <c r="B457" s="3" t="s">
        <v>238</v>
      </c>
      <c r="C457">
        <v>1997</v>
      </c>
      <c r="J457">
        <v>0.40817499160766602</v>
      </c>
      <c r="K457">
        <v>0.12399999052286148</v>
      </c>
      <c r="M457">
        <v>1082.5362548828125</v>
      </c>
      <c r="N457">
        <v>890.0830078125</v>
      </c>
      <c r="O457">
        <v>1394.9903564453125</v>
      </c>
      <c r="P457">
        <v>1076.409423828125</v>
      </c>
      <c r="Q457">
        <v>4330.24462890625</v>
      </c>
      <c r="R457">
        <v>1.0619624663377181E-4</v>
      </c>
      <c r="T457">
        <v>1381.318359375</v>
      </c>
      <c r="U457">
        <v>1236.3489990234375</v>
      </c>
      <c r="V457">
        <v>1681.6424560546875</v>
      </c>
      <c r="W457">
        <v>6051.5390625</v>
      </c>
      <c r="X457">
        <v>0.42902383208274841</v>
      </c>
      <c r="Z457">
        <v>0.66389155387878418</v>
      </c>
      <c r="AA457">
        <v>0.48027238249778748</v>
      </c>
      <c r="AB457">
        <v>0.18276330828666687</v>
      </c>
      <c r="AC457">
        <v>0.12483525276184082</v>
      </c>
      <c r="AD457">
        <v>-0.47559359669685364</v>
      </c>
      <c r="AL457">
        <f t="shared" si="38"/>
        <v>57</v>
      </c>
      <c r="AM457">
        <f t="shared" si="38"/>
        <v>59</v>
      </c>
      <c r="AN457">
        <f t="shared" si="38"/>
        <v>60</v>
      </c>
      <c r="AO457">
        <f t="shared" si="38"/>
        <v>62</v>
      </c>
      <c r="AP457">
        <f t="shared" si="38"/>
        <v>64</v>
      </c>
      <c r="AQ457">
        <f t="shared" si="38"/>
        <v>65</v>
      </c>
    </row>
    <row r="458" spans="1:43">
      <c r="A458" s="3" t="s">
        <v>237</v>
      </c>
      <c r="B458" s="3" t="s">
        <v>238</v>
      </c>
      <c r="C458">
        <v>1998</v>
      </c>
      <c r="J458">
        <v>0.41732299327850342</v>
      </c>
      <c r="K458">
        <v>0.12700000405311584</v>
      </c>
      <c r="M458">
        <v>1223.328125</v>
      </c>
      <c r="N458">
        <v>967.0216064453125</v>
      </c>
      <c r="O458">
        <v>1450.197998046875</v>
      </c>
      <c r="P458">
        <v>1208.144775390625</v>
      </c>
      <c r="Q458">
        <v>4592.6611328125</v>
      </c>
      <c r="R458">
        <v>1.0605091665638611E-4</v>
      </c>
      <c r="T458">
        <v>1497.5367431640625</v>
      </c>
      <c r="U458">
        <v>1346.4039306640625</v>
      </c>
      <c r="V458">
        <v>1767.4130859375</v>
      </c>
      <c r="W458">
        <v>6283.76611328125</v>
      </c>
      <c r="X458">
        <v>0.4475972056388855</v>
      </c>
      <c r="Z458">
        <v>0.64809203147888184</v>
      </c>
      <c r="AA458">
        <v>0.40474346280097961</v>
      </c>
      <c r="AB458">
        <v>0.16195526719093323</v>
      </c>
      <c r="AC458">
        <v>6.7609645426273346E-2</v>
      </c>
      <c r="AD458">
        <v>-0.39048171043395996</v>
      </c>
      <c r="AL458">
        <f t="shared" si="38"/>
        <v>57</v>
      </c>
      <c r="AM458">
        <f t="shared" si="38"/>
        <v>59</v>
      </c>
      <c r="AN458">
        <f t="shared" si="38"/>
        <v>60</v>
      </c>
      <c r="AO458">
        <f t="shared" si="38"/>
        <v>62</v>
      </c>
      <c r="AP458">
        <f t="shared" si="38"/>
        <v>64</v>
      </c>
      <c r="AQ458">
        <f t="shared" si="38"/>
        <v>65</v>
      </c>
    </row>
    <row r="459" spans="1:43">
      <c r="A459" s="3" t="s">
        <v>237</v>
      </c>
      <c r="B459" s="3" t="s">
        <v>238</v>
      </c>
      <c r="C459">
        <v>1999</v>
      </c>
      <c r="J459">
        <v>0.42628499865531921</v>
      </c>
      <c r="K459">
        <v>0.13000001013278961</v>
      </c>
      <c r="M459">
        <v>1423.8065185546875</v>
      </c>
      <c r="N459">
        <v>1073.28759765625</v>
      </c>
      <c r="O459">
        <v>1715.3167724609375</v>
      </c>
      <c r="P459">
        <v>1410.226806640625</v>
      </c>
      <c r="Q459">
        <v>4925.748046875</v>
      </c>
      <c r="R459">
        <v>1.0857762390514836E-4</v>
      </c>
      <c r="T459">
        <v>1675.1719970703125</v>
      </c>
      <c r="U459">
        <v>1488.8046875</v>
      </c>
      <c r="V459">
        <v>2064.764404296875</v>
      </c>
      <c r="W459">
        <v>6610.6083984375</v>
      </c>
      <c r="X459">
        <v>0.47466132044792175</v>
      </c>
      <c r="Z459">
        <v>0.60231608152389526</v>
      </c>
      <c r="AA459">
        <v>0.45754581689834595</v>
      </c>
      <c r="AB459">
        <v>0.16256855428218842</v>
      </c>
      <c r="AC459">
        <v>5.5489595979452133E-2</v>
      </c>
      <c r="AD459">
        <v>-0.37399047613143921</v>
      </c>
      <c r="AL459">
        <f t="shared" si="38"/>
        <v>57</v>
      </c>
      <c r="AM459">
        <f t="shared" si="38"/>
        <v>59</v>
      </c>
      <c r="AN459">
        <f t="shared" si="38"/>
        <v>60</v>
      </c>
      <c r="AO459">
        <f t="shared" si="38"/>
        <v>62</v>
      </c>
      <c r="AP459">
        <f t="shared" si="38"/>
        <v>64</v>
      </c>
      <c r="AQ459">
        <f t="shared" si="38"/>
        <v>65</v>
      </c>
    </row>
    <row r="460" spans="1:43">
      <c r="A460" s="3" t="s">
        <v>237</v>
      </c>
      <c r="B460" s="3" t="s">
        <v>238</v>
      </c>
      <c r="C460">
        <v>2000</v>
      </c>
      <c r="J460">
        <v>0.43507900834083557</v>
      </c>
      <c r="K460">
        <v>0.13790750503540039</v>
      </c>
      <c r="M460">
        <v>1450.5811767578125</v>
      </c>
      <c r="N460">
        <v>1141.2252197265625</v>
      </c>
      <c r="O460">
        <v>1671.0511474609375</v>
      </c>
      <c r="P460">
        <v>1447.046875</v>
      </c>
      <c r="Q460">
        <v>5188.7431640625</v>
      </c>
      <c r="R460">
        <v>1.0741221194621176E-4</v>
      </c>
      <c r="T460">
        <v>1796.88671875</v>
      </c>
      <c r="U460">
        <v>1583.475830078125</v>
      </c>
      <c r="V460">
        <v>2022.70751953125</v>
      </c>
      <c r="W460">
        <v>6860.73291015625</v>
      </c>
      <c r="X460">
        <v>0.49437177181243896</v>
      </c>
      <c r="Z460">
        <v>0.60366654396057129</v>
      </c>
      <c r="AA460">
        <v>0.35289210081100464</v>
      </c>
      <c r="AB460">
        <v>0.15644979476928711</v>
      </c>
      <c r="AC460">
        <v>6.5805435180664063E-2</v>
      </c>
      <c r="AD460">
        <v>-0.33054366707801819</v>
      </c>
      <c r="AL460">
        <f t="shared" ref="AL460:AQ469" si="39">AL392+9</f>
        <v>57</v>
      </c>
      <c r="AM460">
        <f t="shared" si="39"/>
        <v>59</v>
      </c>
      <c r="AN460">
        <f t="shared" si="39"/>
        <v>60</v>
      </c>
      <c r="AO460">
        <f t="shared" si="39"/>
        <v>62</v>
      </c>
      <c r="AP460">
        <f t="shared" si="39"/>
        <v>64</v>
      </c>
      <c r="AQ460">
        <f t="shared" si="39"/>
        <v>65</v>
      </c>
    </row>
    <row r="461" spans="1:43">
      <c r="A461" s="3" t="s">
        <v>237</v>
      </c>
      <c r="B461" s="3" t="s">
        <v>238</v>
      </c>
      <c r="C461">
        <v>2001</v>
      </c>
      <c r="J461">
        <v>0.44371598958969116</v>
      </c>
      <c r="K461">
        <v>0.1379999965429306</v>
      </c>
      <c r="M461">
        <v>1525.454345703125</v>
      </c>
      <c r="N461">
        <v>1170.16552734375</v>
      </c>
      <c r="O461">
        <v>1772.7933349609375</v>
      </c>
      <c r="P461">
        <v>1532.7681884765625</v>
      </c>
      <c r="Q461">
        <v>5515.6962890625</v>
      </c>
      <c r="R461">
        <v>1.0803892655530944E-4</v>
      </c>
      <c r="T461">
        <v>1907.1644287109375</v>
      </c>
      <c r="U461">
        <v>1622.5926513671875</v>
      </c>
      <c r="V461">
        <v>2125.759765625</v>
      </c>
      <c r="W461">
        <v>7144.2958984375</v>
      </c>
      <c r="X461">
        <v>0.51731359958648682</v>
      </c>
      <c r="Z461">
        <v>0.59584742784500122</v>
      </c>
      <c r="AA461">
        <v>0.38243246078491211</v>
      </c>
      <c r="AB461">
        <v>0.14674904942512512</v>
      </c>
      <c r="AC461">
        <v>1.2464816682040691E-2</v>
      </c>
      <c r="AD461">
        <v>-0.35224595665931702</v>
      </c>
      <c r="AL461">
        <f t="shared" si="39"/>
        <v>57</v>
      </c>
      <c r="AM461">
        <f t="shared" si="39"/>
        <v>59</v>
      </c>
      <c r="AN461">
        <f t="shared" si="39"/>
        <v>60</v>
      </c>
      <c r="AO461">
        <f t="shared" si="39"/>
        <v>62</v>
      </c>
      <c r="AP461">
        <f t="shared" si="39"/>
        <v>64</v>
      </c>
      <c r="AQ461">
        <f t="shared" si="39"/>
        <v>65</v>
      </c>
    </row>
    <row r="462" spans="1:43">
      <c r="A462" s="3" t="s">
        <v>237</v>
      </c>
      <c r="B462" s="3" t="s">
        <v>238</v>
      </c>
      <c r="C462">
        <v>2002</v>
      </c>
      <c r="J462">
        <v>0.45210599899291992</v>
      </c>
      <c r="K462">
        <v>0.14200000464916229</v>
      </c>
      <c r="M462">
        <v>1609.1051025390625</v>
      </c>
      <c r="N462">
        <v>1257.583740234375</v>
      </c>
      <c r="O462">
        <v>1981.330078125</v>
      </c>
      <c r="P462">
        <v>1627.8746337890625</v>
      </c>
      <c r="Q462">
        <v>5903.7333984375</v>
      </c>
      <c r="R462">
        <v>1.13846363092307E-4</v>
      </c>
      <c r="T462">
        <v>2007.91064453125</v>
      </c>
      <c r="U462">
        <v>1740.809326171875</v>
      </c>
      <c r="V462">
        <v>2349.638427734375</v>
      </c>
      <c r="W462">
        <v>7533.337890625</v>
      </c>
      <c r="X462">
        <v>0.54866719245910645</v>
      </c>
      <c r="Z462">
        <v>0.60213333368301392</v>
      </c>
      <c r="AA462">
        <v>0.4357028603553772</v>
      </c>
      <c r="AB462">
        <v>0.15494526922702789</v>
      </c>
      <c r="AC462">
        <v>1.312343031167984E-2</v>
      </c>
      <c r="AD462">
        <v>-0.38871535658836365</v>
      </c>
      <c r="AL462">
        <f t="shared" si="39"/>
        <v>57</v>
      </c>
      <c r="AM462">
        <f t="shared" si="39"/>
        <v>59</v>
      </c>
      <c r="AN462">
        <f t="shared" si="39"/>
        <v>60</v>
      </c>
      <c r="AO462">
        <f t="shared" si="39"/>
        <v>62</v>
      </c>
      <c r="AP462">
        <f t="shared" si="39"/>
        <v>64</v>
      </c>
      <c r="AQ462">
        <f t="shared" si="39"/>
        <v>65</v>
      </c>
    </row>
    <row r="463" spans="1:43">
      <c r="A463" s="3" t="s">
        <v>237</v>
      </c>
      <c r="B463" s="3" t="s">
        <v>238</v>
      </c>
      <c r="C463">
        <v>2003</v>
      </c>
      <c r="J463">
        <v>0.46014699339866638</v>
      </c>
      <c r="K463">
        <v>0.14599999785423279</v>
      </c>
      <c r="M463">
        <v>1796.8675537109375</v>
      </c>
      <c r="N463">
        <v>1389.230712890625</v>
      </c>
      <c r="O463">
        <v>2109.601318359375</v>
      </c>
      <c r="P463">
        <v>1815.025390625</v>
      </c>
      <c r="Q463">
        <v>6348.77880859375</v>
      </c>
      <c r="R463">
        <v>1.1811327567556873E-4</v>
      </c>
      <c r="T463">
        <v>2101.945556640625</v>
      </c>
      <c r="U463">
        <v>1907.971435546875</v>
      </c>
      <c r="V463">
        <v>2514.34326171875</v>
      </c>
      <c r="W463">
        <v>7896.0517578125</v>
      </c>
      <c r="X463">
        <v>0.57721042633056641</v>
      </c>
      <c r="Z463">
        <v>0.60522907972335815</v>
      </c>
      <c r="AA463">
        <v>0.40530475974082947</v>
      </c>
      <c r="AB463">
        <v>0.17639891803264618</v>
      </c>
      <c r="AC463">
        <v>1.3099846430122852E-2</v>
      </c>
      <c r="AD463">
        <v>-0.40758690237998962</v>
      </c>
      <c r="AL463">
        <f t="shared" si="39"/>
        <v>57</v>
      </c>
      <c r="AM463">
        <f t="shared" si="39"/>
        <v>59</v>
      </c>
      <c r="AN463">
        <f t="shared" si="39"/>
        <v>60</v>
      </c>
      <c r="AO463">
        <f t="shared" si="39"/>
        <v>62</v>
      </c>
      <c r="AP463">
        <f t="shared" si="39"/>
        <v>64</v>
      </c>
      <c r="AQ463">
        <f t="shared" si="39"/>
        <v>65</v>
      </c>
    </row>
    <row r="464" spans="1:43">
      <c r="A464" s="3" t="s">
        <v>237</v>
      </c>
      <c r="B464" s="3" t="s">
        <v>238</v>
      </c>
      <c r="C464">
        <v>2004</v>
      </c>
      <c r="J464">
        <v>0.46766400337219238</v>
      </c>
      <c r="K464">
        <v>0.15099999308586121</v>
      </c>
      <c r="M464">
        <v>1923.7337646484375</v>
      </c>
      <c r="N464">
        <v>1520.8106689453125</v>
      </c>
      <c r="O464">
        <v>2411.1298828125</v>
      </c>
      <c r="P464">
        <v>1941.4490966796875</v>
      </c>
      <c r="Q464">
        <v>7057.62744140625</v>
      </c>
      <c r="R464">
        <v>1.2556977162603289E-4</v>
      </c>
      <c r="T464">
        <v>2191.908935546875</v>
      </c>
      <c r="U464">
        <v>2078.733642578125</v>
      </c>
      <c r="V464">
        <v>2857.49560546875</v>
      </c>
      <c r="W464">
        <v>8410.8037109375</v>
      </c>
      <c r="X464">
        <v>0.61919236183166504</v>
      </c>
      <c r="Z464">
        <v>0.5993579626083374</v>
      </c>
      <c r="AA464">
        <v>0.4581247866153717</v>
      </c>
      <c r="AB464">
        <v>0.18319390714168549</v>
      </c>
      <c r="AC464">
        <v>1.348764356225729E-2</v>
      </c>
      <c r="AD464">
        <v>-0.40611368417739868</v>
      </c>
      <c r="AL464">
        <f t="shared" si="39"/>
        <v>57</v>
      </c>
      <c r="AM464">
        <f t="shared" si="39"/>
        <v>59</v>
      </c>
      <c r="AN464">
        <f t="shared" si="39"/>
        <v>60</v>
      </c>
      <c r="AO464">
        <f t="shared" si="39"/>
        <v>62</v>
      </c>
      <c r="AP464">
        <f t="shared" si="39"/>
        <v>64</v>
      </c>
      <c r="AQ464">
        <f t="shared" si="39"/>
        <v>65</v>
      </c>
    </row>
    <row r="465" spans="1:43">
      <c r="A465" s="3" t="s">
        <v>237</v>
      </c>
      <c r="B465" s="3" t="s">
        <v>238</v>
      </c>
      <c r="C465">
        <v>2005</v>
      </c>
      <c r="J465">
        <v>0.4745669960975647</v>
      </c>
      <c r="K465">
        <v>0.1550000011920929</v>
      </c>
      <c r="M465">
        <v>1929.1336669921875</v>
      </c>
      <c r="N465">
        <v>1598.298095703125</v>
      </c>
      <c r="O465">
        <v>2420.531494140625</v>
      </c>
      <c r="P465">
        <v>1982.2481689453125</v>
      </c>
      <c r="Q465">
        <v>7841.244140625</v>
      </c>
      <c r="R465">
        <v>1.322307507507503E-4</v>
      </c>
      <c r="T465">
        <v>2334.8408203125</v>
      </c>
      <c r="U465">
        <v>2131.455322265625</v>
      </c>
      <c r="V465">
        <v>2833.9892578125</v>
      </c>
      <c r="W465">
        <v>8837.65625</v>
      </c>
      <c r="X465">
        <v>0.65060389041900635</v>
      </c>
      <c r="Z465">
        <v>0.61576569080352783</v>
      </c>
      <c r="AA465">
        <v>0.42168566584587097</v>
      </c>
      <c r="AB465">
        <v>0.20392778515815735</v>
      </c>
      <c r="AC465">
        <v>7.5628213584423065E-2</v>
      </c>
      <c r="AD465">
        <v>-0.41140824556350708</v>
      </c>
      <c r="AL465">
        <f t="shared" si="39"/>
        <v>57</v>
      </c>
      <c r="AM465">
        <f t="shared" si="39"/>
        <v>59</v>
      </c>
      <c r="AN465">
        <f t="shared" si="39"/>
        <v>60</v>
      </c>
      <c r="AO465">
        <f t="shared" si="39"/>
        <v>62</v>
      </c>
      <c r="AP465">
        <f t="shared" si="39"/>
        <v>64</v>
      </c>
      <c r="AQ465">
        <f t="shared" si="39"/>
        <v>65</v>
      </c>
    </row>
    <row r="466" spans="1:43">
      <c r="A466" s="3" t="s">
        <v>237</v>
      </c>
      <c r="B466" s="3" t="s">
        <v>238</v>
      </c>
      <c r="C466">
        <v>2006</v>
      </c>
      <c r="J466">
        <v>0.4807949960231781</v>
      </c>
      <c r="K466">
        <v>0.15899999439716339</v>
      </c>
      <c r="M466">
        <v>2129.26171875</v>
      </c>
      <c r="N466">
        <v>1733.7908935546875</v>
      </c>
      <c r="O466">
        <v>2671.609619140625</v>
      </c>
      <c r="P466">
        <v>2166.785400390625</v>
      </c>
      <c r="Q466">
        <v>8774.3935546875</v>
      </c>
      <c r="R466">
        <v>1.3790607044938952E-4</v>
      </c>
      <c r="T466">
        <v>2571.635009765625</v>
      </c>
      <c r="U466">
        <v>2234.552978515625</v>
      </c>
      <c r="V466">
        <v>3070.76220703125</v>
      </c>
      <c r="W466">
        <v>9395.7578125</v>
      </c>
      <c r="X466">
        <v>0.69247478246688843</v>
      </c>
      <c r="Z466">
        <v>0.64552491903305054</v>
      </c>
      <c r="AA466">
        <v>0.45120918750762939</v>
      </c>
      <c r="AB466">
        <v>0.18864727020263672</v>
      </c>
      <c r="AC466">
        <v>7.9232096672058105E-2</v>
      </c>
      <c r="AD466">
        <v>-0.47125148773193359</v>
      </c>
      <c r="AL466">
        <f t="shared" si="39"/>
        <v>57</v>
      </c>
      <c r="AM466">
        <f t="shared" si="39"/>
        <v>59</v>
      </c>
      <c r="AN466">
        <f t="shared" si="39"/>
        <v>60</v>
      </c>
      <c r="AO466">
        <f t="shared" si="39"/>
        <v>62</v>
      </c>
      <c r="AP466">
        <f t="shared" si="39"/>
        <v>64</v>
      </c>
      <c r="AQ466">
        <f t="shared" si="39"/>
        <v>65</v>
      </c>
    </row>
    <row r="467" spans="1:43">
      <c r="A467" s="3" t="s">
        <v>237</v>
      </c>
      <c r="B467" s="3" t="s">
        <v>238</v>
      </c>
      <c r="C467">
        <v>2007</v>
      </c>
      <c r="D467">
        <v>2685.1298999999999</v>
      </c>
      <c r="E467">
        <v>1698.2738999999999</v>
      </c>
      <c r="F467">
        <v>465.43770000000001</v>
      </c>
      <c r="G467">
        <v>1162.5492999999999</v>
      </c>
      <c r="H467">
        <v>977.4221</v>
      </c>
      <c r="I467">
        <v>1765.7754</v>
      </c>
      <c r="J467">
        <v>0.48643800616264343</v>
      </c>
      <c r="K467">
        <v>0.16300000250339508</v>
      </c>
      <c r="M467">
        <v>2435.58056640625</v>
      </c>
      <c r="N467">
        <v>1911.619384765625</v>
      </c>
      <c r="O467">
        <v>3198.0537109375</v>
      </c>
      <c r="P467">
        <v>2456.467529296875</v>
      </c>
      <c r="Q467">
        <v>9852.9658203125</v>
      </c>
      <c r="R467">
        <v>1.5064870240166783E-4</v>
      </c>
      <c r="T467">
        <v>2794.059814453125</v>
      </c>
      <c r="U467">
        <v>2352.750732421875</v>
      </c>
      <c r="V467">
        <v>3581.637451171875</v>
      </c>
      <c r="W467">
        <v>10283.1474609375</v>
      </c>
      <c r="X467">
        <v>0.76645249128341675</v>
      </c>
      <c r="Z467">
        <v>0.61012107133865356</v>
      </c>
      <c r="AA467">
        <v>0.53561782836914063</v>
      </c>
      <c r="AB467">
        <v>0.18579781055450439</v>
      </c>
      <c r="AC467">
        <v>6.7210473120212555E-2</v>
      </c>
      <c r="AD467">
        <v>-0.50783318281173706</v>
      </c>
      <c r="AL467">
        <f t="shared" si="39"/>
        <v>57</v>
      </c>
      <c r="AM467">
        <f t="shared" si="39"/>
        <v>59</v>
      </c>
      <c r="AN467">
        <f t="shared" si="39"/>
        <v>60</v>
      </c>
      <c r="AO467">
        <f t="shared" si="39"/>
        <v>62</v>
      </c>
      <c r="AP467">
        <f t="shared" si="39"/>
        <v>64</v>
      </c>
      <c r="AQ467">
        <f t="shared" si="39"/>
        <v>65</v>
      </c>
    </row>
    <row r="468" spans="1:43">
      <c r="A468" s="3" t="s">
        <v>237</v>
      </c>
      <c r="B468" s="3" t="s">
        <v>238</v>
      </c>
      <c r="C468">
        <v>2008</v>
      </c>
      <c r="D468">
        <v>2863.7049999999999</v>
      </c>
      <c r="E468">
        <v>1725.6674</v>
      </c>
      <c r="F468">
        <v>483.3125</v>
      </c>
      <c r="G468">
        <v>1191.5059000000001</v>
      </c>
      <c r="H468">
        <v>1054.4069</v>
      </c>
      <c r="I468">
        <v>1759.8874000000001</v>
      </c>
      <c r="J468">
        <v>0.49172300100326538</v>
      </c>
      <c r="K468">
        <v>0.16699999570846558</v>
      </c>
      <c r="M468">
        <v>2648.89453125</v>
      </c>
      <c r="N468">
        <v>2052.814453125</v>
      </c>
      <c r="O468">
        <v>3389.068603515625</v>
      </c>
      <c r="P468">
        <v>2685.62890625</v>
      </c>
      <c r="Q468">
        <v>10909.826171875</v>
      </c>
      <c r="R468">
        <v>1.6320626309607178E-4</v>
      </c>
      <c r="T468">
        <v>2979.87255859375</v>
      </c>
      <c r="U468">
        <v>2401.99169921875</v>
      </c>
      <c r="V468">
        <v>3680.340087890625</v>
      </c>
      <c r="W468">
        <v>11154.8505859375</v>
      </c>
      <c r="X468">
        <v>0.82977777719497681</v>
      </c>
      <c r="Z468">
        <v>0.6058046817779541</v>
      </c>
      <c r="AA468">
        <v>0.51161813735961914</v>
      </c>
      <c r="AB468">
        <v>0.18016640841960907</v>
      </c>
      <c r="AC468">
        <v>2.4744238704442978E-2</v>
      </c>
      <c r="AD468">
        <v>-0.49228084087371826</v>
      </c>
      <c r="AL468">
        <f t="shared" si="39"/>
        <v>57</v>
      </c>
      <c r="AM468">
        <f t="shared" si="39"/>
        <v>59</v>
      </c>
      <c r="AN468">
        <f t="shared" si="39"/>
        <v>60</v>
      </c>
      <c r="AO468">
        <f t="shared" si="39"/>
        <v>62</v>
      </c>
      <c r="AP468">
        <f t="shared" si="39"/>
        <v>64</v>
      </c>
      <c r="AQ468">
        <f t="shared" si="39"/>
        <v>65</v>
      </c>
    </row>
    <row r="469" spans="1:43">
      <c r="A469" s="3" t="s">
        <v>237</v>
      </c>
      <c r="B469" s="3" t="s">
        <v>238</v>
      </c>
      <c r="C469">
        <v>2009</v>
      </c>
      <c r="D469">
        <v>2827.3236999999999</v>
      </c>
      <c r="E469">
        <v>1830.6130000000001</v>
      </c>
      <c r="F469">
        <v>518.35979999999995</v>
      </c>
      <c r="G469">
        <v>1089.905</v>
      </c>
      <c r="H469">
        <v>876.95410000000004</v>
      </c>
      <c r="I469">
        <v>1636.8598999999999</v>
      </c>
      <c r="J469">
        <v>0.49696299433708191</v>
      </c>
      <c r="K469">
        <v>0.17100000381469727</v>
      </c>
      <c r="M469">
        <v>2752.301513671875</v>
      </c>
      <c r="N469">
        <v>2285.471923828125</v>
      </c>
      <c r="O469">
        <v>3466.904296875</v>
      </c>
      <c r="P469">
        <v>2754.080810546875</v>
      </c>
      <c r="Q469">
        <v>11658.9013671875</v>
      </c>
      <c r="R469">
        <v>1.7603723972570151E-4</v>
      </c>
      <c r="T469">
        <v>2942.015380859375</v>
      </c>
      <c r="U469">
        <v>2554.20703125</v>
      </c>
      <c r="V469">
        <v>3695.931884765625</v>
      </c>
      <c r="W469">
        <v>11878.720703125</v>
      </c>
      <c r="X469">
        <v>0.87212675809860229</v>
      </c>
      <c r="Z469">
        <v>0.65235799551010132</v>
      </c>
      <c r="AA469">
        <v>0.43538105487823486</v>
      </c>
      <c r="AB469">
        <v>0.18988333642482758</v>
      </c>
      <c r="AC469">
        <v>1.8458690494298935E-2</v>
      </c>
      <c r="AD469">
        <v>-0.40870857238769531</v>
      </c>
      <c r="AL469">
        <f t="shared" si="39"/>
        <v>57</v>
      </c>
      <c r="AM469">
        <f t="shared" si="39"/>
        <v>59</v>
      </c>
      <c r="AN469">
        <f t="shared" si="39"/>
        <v>60</v>
      </c>
      <c r="AO469">
        <f t="shared" si="39"/>
        <v>62</v>
      </c>
      <c r="AP469">
        <f t="shared" si="39"/>
        <v>64</v>
      </c>
      <c r="AQ469">
        <f t="shared" si="39"/>
        <v>65</v>
      </c>
    </row>
    <row r="470" spans="1:43">
      <c r="A470" s="3" t="s">
        <v>237</v>
      </c>
      <c r="B470" s="3" t="s">
        <v>238</v>
      </c>
      <c r="C470">
        <v>2010</v>
      </c>
      <c r="D470">
        <v>2868.7946000000002</v>
      </c>
      <c r="E470">
        <v>1807.9623999999999</v>
      </c>
      <c r="F470">
        <v>528.68200000000002</v>
      </c>
      <c r="G470">
        <v>1296.529</v>
      </c>
      <c r="H470">
        <v>937.24429999999995</v>
      </c>
      <c r="I470">
        <v>1771.9979000000001</v>
      </c>
      <c r="J470">
        <v>0.5023840069770813</v>
      </c>
      <c r="K470">
        <v>0.17499999701976776</v>
      </c>
      <c r="M470">
        <v>2855.291015625</v>
      </c>
      <c r="N470">
        <v>2397.666748046875</v>
      </c>
      <c r="O470">
        <v>3684.31689453125</v>
      </c>
      <c r="P470">
        <v>2853.8974609375</v>
      </c>
      <c r="Q470">
        <v>12722.2490234375</v>
      </c>
      <c r="R470">
        <v>1.9435315334703773E-4</v>
      </c>
      <c r="T470">
        <v>2985.168701171875</v>
      </c>
      <c r="U470">
        <v>2540.83642578125</v>
      </c>
      <c r="V470">
        <v>3813.85595703125</v>
      </c>
      <c r="W470">
        <v>12829.171875</v>
      </c>
      <c r="X470">
        <v>0.93038362264633179</v>
      </c>
      <c r="Z470">
        <v>0.646156907081604</v>
      </c>
      <c r="AA470">
        <v>0.44697248935699463</v>
      </c>
      <c r="AB470">
        <v>0.18677437305450439</v>
      </c>
      <c r="AC470">
        <v>2.2125368937849998E-2</v>
      </c>
      <c r="AD470">
        <v>-0.42215770483016968</v>
      </c>
      <c r="AL470">
        <f t="shared" ref="AL470:AQ479" si="40">AL402+9</f>
        <v>57</v>
      </c>
      <c r="AM470">
        <f t="shared" si="40"/>
        <v>59</v>
      </c>
      <c r="AN470">
        <f t="shared" si="40"/>
        <v>60</v>
      </c>
      <c r="AO470">
        <f t="shared" si="40"/>
        <v>62</v>
      </c>
      <c r="AP470">
        <f t="shared" si="40"/>
        <v>64</v>
      </c>
      <c r="AQ470">
        <f t="shared" si="40"/>
        <v>65</v>
      </c>
    </row>
    <row r="471" spans="1:43">
      <c r="A471" s="3" t="s">
        <v>237</v>
      </c>
      <c r="B471" s="3" t="s">
        <v>238</v>
      </c>
      <c r="C471">
        <v>2011</v>
      </c>
      <c r="D471">
        <v>2982.6538</v>
      </c>
      <c r="E471">
        <v>1847.0713000000001</v>
      </c>
      <c r="F471">
        <v>560.61749999999995</v>
      </c>
      <c r="G471">
        <v>1368.6095</v>
      </c>
      <c r="H471">
        <v>1039.5911000000001</v>
      </c>
      <c r="I471">
        <v>1855.0401999999999</v>
      </c>
      <c r="J471">
        <v>0.50806701183319092</v>
      </c>
      <c r="K471">
        <v>0.18000000715255737</v>
      </c>
      <c r="M471">
        <v>3036.186279296875</v>
      </c>
      <c r="N471">
        <v>2617.848876953125</v>
      </c>
      <c r="O471">
        <v>3910.931640625</v>
      </c>
      <c r="P471">
        <v>3036.186279296875</v>
      </c>
      <c r="Q471">
        <v>13833.044921875</v>
      </c>
      <c r="R471">
        <v>2.0854455942753702E-4</v>
      </c>
      <c r="T471">
        <v>3103.646484375</v>
      </c>
      <c r="U471">
        <v>2617.848876953125</v>
      </c>
      <c r="V471">
        <v>3910.931640625</v>
      </c>
      <c r="W471">
        <v>13833.044921875</v>
      </c>
      <c r="X471">
        <v>1</v>
      </c>
      <c r="Z471">
        <v>0.65592902898788452</v>
      </c>
      <c r="AA471">
        <v>0.41663336753845215</v>
      </c>
      <c r="AB471">
        <v>0.18754617869853973</v>
      </c>
      <c r="AC471">
        <v>2.9424602165818214E-2</v>
      </c>
      <c r="AD471">
        <v>-0.47995331883430481</v>
      </c>
      <c r="AL471">
        <f t="shared" si="40"/>
        <v>57</v>
      </c>
      <c r="AM471">
        <f t="shared" si="40"/>
        <v>59</v>
      </c>
      <c r="AN471">
        <f t="shared" si="40"/>
        <v>60</v>
      </c>
      <c r="AO471">
        <f t="shared" si="40"/>
        <v>62</v>
      </c>
      <c r="AP471">
        <f t="shared" si="40"/>
        <v>64</v>
      </c>
      <c r="AQ471">
        <f t="shared" si="40"/>
        <v>65</v>
      </c>
    </row>
    <row r="472" spans="1:43">
      <c r="A472" s="3" t="s">
        <v>237</v>
      </c>
      <c r="B472" s="3" t="s">
        <v>238</v>
      </c>
      <c r="C472">
        <v>2012</v>
      </c>
      <c r="D472">
        <v>3014.9236999999998</v>
      </c>
      <c r="E472">
        <v>1908.944</v>
      </c>
      <c r="F472">
        <v>527.37689999999998</v>
      </c>
      <c r="G472">
        <v>1046.3159000000001</v>
      </c>
      <c r="H472">
        <v>1179.6481000000001</v>
      </c>
      <c r="I472">
        <v>1709.7674999999999</v>
      </c>
      <c r="J472">
        <v>0.51397901773452759</v>
      </c>
      <c r="K472">
        <v>0.18400000035762787</v>
      </c>
      <c r="M472">
        <v>3085.602783203125</v>
      </c>
      <c r="N472">
        <v>2663.594482421875</v>
      </c>
      <c r="O472">
        <v>3667.921630859375</v>
      </c>
      <c r="P472">
        <v>3071.614501953125</v>
      </c>
      <c r="Q472">
        <v>14637.2841796875</v>
      </c>
      <c r="R472">
        <v>2.1453107183333486E-4</v>
      </c>
      <c r="T472">
        <v>3137.2255859375</v>
      </c>
      <c r="U472">
        <v>2650.412841796875</v>
      </c>
      <c r="V472">
        <v>3647.12109375</v>
      </c>
      <c r="W472">
        <v>14434.423828125</v>
      </c>
      <c r="X472">
        <v>1.0258551836013794</v>
      </c>
      <c r="Z472">
        <v>0.65824806690216064</v>
      </c>
      <c r="AA472">
        <v>0.31495082378387451</v>
      </c>
      <c r="AB472">
        <v>0.17703881859779358</v>
      </c>
      <c r="AC472">
        <v>2.3297520354390144E-2</v>
      </c>
      <c r="AD472">
        <v>-0.37838929891586304</v>
      </c>
      <c r="AL472">
        <f t="shared" si="40"/>
        <v>57</v>
      </c>
      <c r="AM472">
        <f t="shared" si="40"/>
        <v>59</v>
      </c>
      <c r="AN472">
        <f t="shared" si="40"/>
        <v>60</v>
      </c>
      <c r="AO472">
        <f t="shared" si="40"/>
        <v>62</v>
      </c>
      <c r="AP472">
        <f t="shared" si="40"/>
        <v>64</v>
      </c>
      <c r="AQ472">
        <f t="shared" si="40"/>
        <v>65</v>
      </c>
    </row>
    <row r="473" spans="1:43">
      <c r="A473" s="3" t="s">
        <v>237</v>
      </c>
      <c r="B473" s="3" t="s">
        <v>238</v>
      </c>
      <c r="C473">
        <v>2013</v>
      </c>
      <c r="D473">
        <v>3039.1273999999999</v>
      </c>
      <c r="E473">
        <v>1943.2833000000001</v>
      </c>
      <c r="F473">
        <v>537.59439999999995</v>
      </c>
      <c r="G473">
        <v>920.53909999999996</v>
      </c>
      <c r="H473">
        <v>1186.6142</v>
      </c>
      <c r="I473">
        <v>1601.0718999999999</v>
      </c>
      <c r="J473">
        <v>0.52010601758956909</v>
      </c>
      <c r="K473">
        <v>0.18799999356269836</v>
      </c>
      <c r="M473">
        <v>3155.718017578125</v>
      </c>
      <c r="N473">
        <v>2720.740234375</v>
      </c>
      <c r="O473">
        <v>3576.242919921875</v>
      </c>
      <c r="P473">
        <v>3127.338623046875</v>
      </c>
      <c r="Q473">
        <v>15459.6533203125</v>
      </c>
      <c r="R473">
        <v>2.1459665731526911E-4</v>
      </c>
      <c r="T473">
        <v>3162.4111328125</v>
      </c>
      <c r="U473">
        <v>2698.862548828125</v>
      </c>
      <c r="V473">
        <v>3548.92431640625</v>
      </c>
      <c r="W473">
        <v>14892.6455078125</v>
      </c>
      <c r="X473">
        <v>1.03663170337677</v>
      </c>
      <c r="Z473">
        <v>0.66747403144836426</v>
      </c>
      <c r="AA473">
        <v>0.26895585656166077</v>
      </c>
      <c r="AB473">
        <v>0.18788157403469086</v>
      </c>
      <c r="AC473">
        <v>2.9396014288067818E-2</v>
      </c>
      <c r="AD473">
        <v>-0.36519277095794678</v>
      </c>
      <c r="AL473">
        <f t="shared" si="40"/>
        <v>57</v>
      </c>
      <c r="AM473">
        <f t="shared" si="40"/>
        <v>59</v>
      </c>
      <c r="AN473">
        <f t="shared" si="40"/>
        <v>60</v>
      </c>
      <c r="AO473">
        <f t="shared" si="40"/>
        <v>62</v>
      </c>
      <c r="AP473">
        <f t="shared" si="40"/>
        <v>64</v>
      </c>
      <c r="AQ473">
        <f t="shared" si="40"/>
        <v>65</v>
      </c>
    </row>
    <row r="474" spans="1:43">
      <c r="A474" s="3" t="s">
        <v>237</v>
      </c>
      <c r="B474" s="3" t="s">
        <v>238</v>
      </c>
      <c r="C474">
        <v>2014</v>
      </c>
      <c r="D474">
        <v>3057.703</v>
      </c>
      <c r="E474">
        <v>1966.3834999999999</v>
      </c>
      <c r="F474">
        <v>565.33429999999998</v>
      </c>
      <c r="G474">
        <v>1057.7173</v>
      </c>
      <c r="H474">
        <v>1172.0812000000001</v>
      </c>
      <c r="I474">
        <v>1777.9647</v>
      </c>
      <c r="J474">
        <v>0.52643698453903198</v>
      </c>
      <c r="K474">
        <v>0.19300000369548798</v>
      </c>
      <c r="M474">
        <v>3169.44140625</v>
      </c>
      <c r="N474">
        <v>2792.414306640625</v>
      </c>
      <c r="O474">
        <v>3786.80126953125</v>
      </c>
      <c r="P474">
        <v>3147.163330078125</v>
      </c>
      <c r="Q474">
        <v>16793.92578125</v>
      </c>
      <c r="R474">
        <v>2.2128153068479151E-4</v>
      </c>
      <c r="T474">
        <v>3181.738037109375</v>
      </c>
      <c r="U474">
        <v>2753.770263671875</v>
      </c>
      <c r="V474">
        <v>3772.078369140625</v>
      </c>
      <c r="W474">
        <v>15515.953125</v>
      </c>
      <c r="X474">
        <v>1.0700280666351318</v>
      </c>
      <c r="Z474">
        <v>0.66740220785140991</v>
      </c>
      <c r="AA474">
        <v>0.30973473191261292</v>
      </c>
      <c r="AB474">
        <v>0.20238761603832245</v>
      </c>
      <c r="AC474">
        <v>3.8814801722764969E-2</v>
      </c>
      <c r="AD474">
        <v>-0.33533385396003723</v>
      </c>
      <c r="AL474">
        <f t="shared" si="40"/>
        <v>57</v>
      </c>
      <c r="AM474">
        <f t="shared" si="40"/>
        <v>59</v>
      </c>
      <c r="AN474">
        <f t="shared" si="40"/>
        <v>60</v>
      </c>
      <c r="AO474">
        <f t="shared" si="40"/>
        <v>62</v>
      </c>
      <c r="AP474">
        <f t="shared" si="40"/>
        <v>64</v>
      </c>
      <c r="AQ474">
        <f t="shared" si="40"/>
        <v>65</v>
      </c>
    </row>
    <row r="475" spans="1:43">
      <c r="A475" s="3" t="s">
        <v>237</v>
      </c>
      <c r="B475" s="3" t="s">
        <v>238</v>
      </c>
      <c r="C475">
        <v>2015</v>
      </c>
      <c r="D475">
        <v>3088.4899</v>
      </c>
      <c r="E475">
        <v>2028.9328</v>
      </c>
      <c r="F475">
        <v>586.64769999999999</v>
      </c>
      <c r="G475">
        <v>890.07150000000001</v>
      </c>
      <c r="H475">
        <v>1345.0027</v>
      </c>
      <c r="I475">
        <v>1810.7784999999999</v>
      </c>
      <c r="J475">
        <v>0.53291302919387817</v>
      </c>
      <c r="K475">
        <v>0.19699999690055847</v>
      </c>
      <c r="M475">
        <v>3269.728759765625</v>
      </c>
      <c r="N475">
        <v>2888.7099609375</v>
      </c>
      <c r="O475">
        <v>3680.06396484375</v>
      </c>
      <c r="P475">
        <v>3221.02880859375</v>
      </c>
      <c r="Q475">
        <v>17434.708984375</v>
      </c>
      <c r="R475">
        <v>2.2227059525903314E-4</v>
      </c>
      <c r="T475">
        <v>3213.77587890625</v>
      </c>
      <c r="U475">
        <v>2844.972412109375</v>
      </c>
      <c r="V475">
        <v>3650.72802734375</v>
      </c>
      <c r="W475">
        <v>15933.9375</v>
      </c>
      <c r="X475">
        <v>1.0930742025375366</v>
      </c>
      <c r="Z475">
        <v>0.66302353143692017</v>
      </c>
      <c r="AA475">
        <v>0.23682226240634918</v>
      </c>
      <c r="AB475">
        <v>0.20145779848098755</v>
      </c>
      <c r="AC475">
        <v>7.508029043674469E-2</v>
      </c>
      <c r="AD475">
        <v>-0.3713991641998291</v>
      </c>
      <c r="AL475">
        <f t="shared" si="40"/>
        <v>57</v>
      </c>
      <c r="AM475">
        <f t="shared" si="40"/>
        <v>59</v>
      </c>
      <c r="AN475">
        <f t="shared" si="40"/>
        <v>60</v>
      </c>
      <c r="AO475">
        <f t="shared" si="40"/>
        <v>62</v>
      </c>
      <c r="AP475">
        <f t="shared" si="40"/>
        <v>64</v>
      </c>
      <c r="AQ475">
        <f t="shared" si="40"/>
        <v>65</v>
      </c>
    </row>
    <row r="476" spans="1:43">
      <c r="A476" s="3" t="s">
        <v>237</v>
      </c>
      <c r="B476" s="3" t="s">
        <v>238</v>
      </c>
      <c r="C476">
        <v>2016</v>
      </c>
      <c r="D476">
        <v>3233.8278</v>
      </c>
      <c r="E476">
        <v>2078.6460000000002</v>
      </c>
      <c r="F476">
        <v>554.20830000000001</v>
      </c>
      <c r="G476">
        <v>1065.4699000000001</v>
      </c>
      <c r="H476">
        <v>1404.8279</v>
      </c>
      <c r="I476">
        <v>1944.1161999999999</v>
      </c>
      <c r="J476">
        <v>0.53956001996994019</v>
      </c>
      <c r="K476">
        <v>0.20200000703334808</v>
      </c>
      <c r="M476">
        <v>3393.5146484375</v>
      </c>
      <c r="N476">
        <v>2909.529052734375</v>
      </c>
      <c r="O476">
        <v>3846.35693359375</v>
      </c>
      <c r="P476">
        <v>3323.489501953125</v>
      </c>
      <c r="Q476">
        <v>18257.62890625</v>
      </c>
      <c r="R476">
        <v>2.2873592388350517E-4</v>
      </c>
      <c r="T476">
        <v>3365.009521484375</v>
      </c>
      <c r="U476">
        <v>2863.247314453125</v>
      </c>
      <c r="V476">
        <v>3876.705078125</v>
      </c>
      <c r="W476">
        <v>16545.5546875</v>
      </c>
      <c r="X476">
        <v>1.1377297639846802</v>
      </c>
      <c r="Z476">
        <v>0.64744108915328979</v>
      </c>
      <c r="AA476">
        <v>0.2669321596622467</v>
      </c>
      <c r="AB476">
        <v>0.18157663941383362</v>
      </c>
      <c r="AC476">
        <v>4.5560482889413834E-2</v>
      </c>
      <c r="AD476">
        <v>-0.37047964334487915</v>
      </c>
      <c r="AL476">
        <f t="shared" si="40"/>
        <v>57</v>
      </c>
      <c r="AM476">
        <f t="shared" si="40"/>
        <v>59</v>
      </c>
      <c r="AN476">
        <f t="shared" si="40"/>
        <v>60</v>
      </c>
      <c r="AO476">
        <f t="shared" si="40"/>
        <v>62</v>
      </c>
      <c r="AP476">
        <f t="shared" si="40"/>
        <v>64</v>
      </c>
      <c r="AQ476">
        <f t="shared" si="40"/>
        <v>65</v>
      </c>
    </row>
    <row r="477" spans="1:43">
      <c r="A477" s="3" t="s">
        <v>237</v>
      </c>
      <c r="B477" s="3" t="s">
        <v>238</v>
      </c>
      <c r="C477">
        <v>2017</v>
      </c>
      <c r="J477">
        <v>0.54638797044754028</v>
      </c>
      <c r="K477">
        <v>0.2070000022649765</v>
      </c>
      <c r="M477">
        <v>3636.573974609375</v>
      </c>
      <c r="N477">
        <v>3297.806640625</v>
      </c>
      <c r="O477">
        <v>4306.26123046875</v>
      </c>
      <c r="P477">
        <v>3566.89794921875</v>
      </c>
      <c r="Q477">
        <v>19293.572265625</v>
      </c>
      <c r="R477">
        <v>2.3787144164089113E-4</v>
      </c>
      <c r="T477">
        <v>3500.055908203125</v>
      </c>
      <c r="U477">
        <v>3237.26611328125</v>
      </c>
      <c r="V477">
        <v>4320.123046875</v>
      </c>
      <c r="W477">
        <v>17221.7265625</v>
      </c>
      <c r="X477">
        <v>1.2045642137527466</v>
      </c>
      <c r="Z477">
        <v>0.70362520217895508</v>
      </c>
      <c r="AA477">
        <v>0.26456913352012634</v>
      </c>
      <c r="AB477">
        <v>0.16155801713466644</v>
      </c>
      <c r="AC477">
        <v>4.5491527765989304E-2</v>
      </c>
      <c r="AD477">
        <v>-0.40143540501594543</v>
      </c>
      <c r="AL477">
        <f t="shared" si="40"/>
        <v>57</v>
      </c>
      <c r="AM477">
        <f t="shared" si="40"/>
        <v>59</v>
      </c>
      <c r="AN477">
        <f t="shared" si="40"/>
        <v>60</v>
      </c>
      <c r="AO477">
        <f t="shared" si="40"/>
        <v>62</v>
      </c>
      <c r="AP477">
        <f t="shared" si="40"/>
        <v>64</v>
      </c>
      <c r="AQ477">
        <f t="shared" si="40"/>
        <v>65</v>
      </c>
    </row>
    <row r="478" spans="1:43">
      <c r="A478" t="s">
        <v>4</v>
      </c>
      <c r="B478" t="s">
        <v>38</v>
      </c>
      <c r="C478">
        <v>1950</v>
      </c>
      <c r="J478">
        <v>13.81993293762207</v>
      </c>
      <c r="K478">
        <v>6.1455273628234863</v>
      </c>
      <c r="L478">
        <v>2209.234130859375</v>
      </c>
      <c r="M478">
        <v>155117.546875</v>
      </c>
      <c r="N478">
        <v>116973.203125</v>
      </c>
      <c r="O478">
        <v>153223.296875</v>
      </c>
      <c r="P478">
        <v>153901.921875</v>
      </c>
      <c r="Q478">
        <v>341299.8125</v>
      </c>
      <c r="T478">
        <v>179072.171875</v>
      </c>
      <c r="U478">
        <v>126410.1484375</v>
      </c>
      <c r="V478">
        <v>161040.34375</v>
      </c>
      <c r="W478">
        <v>590702.6875</v>
      </c>
      <c r="Z478">
        <v>0.65064352750778198</v>
      </c>
      <c r="AA478">
        <v>0.22836728394031525</v>
      </c>
      <c r="AB478">
        <v>8.626072108745575E-2</v>
      </c>
      <c r="AC478">
        <v>0.23517733812332153</v>
      </c>
      <c r="AD478">
        <v>-0.19222013652324677</v>
      </c>
      <c r="AL478">
        <f t="shared" si="40"/>
        <v>66</v>
      </c>
      <c r="AM478">
        <f t="shared" si="40"/>
        <v>68</v>
      </c>
      <c r="AN478">
        <f t="shared" si="40"/>
        <v>69</v>
      </c>
      <c r="AO478">
        <f t="shared" si="40"/>
        <v>71</v>
      </c>
      <c r="AP478">
        <f t="shared" si="40"/>
        <v>73</v>
      </c>
      <c r="AQ478">
        <f t="shared" si="40"/>
        <v>74</v>
      </c>
    </row>
    <row r="479" spans="1:43">
      <c r="A479" t="s">
        <v>4</v>
      </c>
      <c r="B479" t="s">
        <v>38</v>
      </c>
      <c r="C479">
        <v>1951</v>
      </c>
      <c r="J479">
        <v>14.134822845458984</v>
      </c>
      <c r="K479">
        <v>6.3037452697753906</v>
      </c>
      <c r="L479">
        <v>2194.18359375</v>
      </c>
      <c r="M479">
        <v>160816.171875</v>
      </c>
      <c r="N479">
        <v>121656.4296875</v>
      </c>
      <c r="O479">
        <v>160674.96875</v>
      </c>
      <c r="P479">
        <v>160601.78125</v>
      </c>
      <c r="Q479">
        <v>368937.6875</v>
      </c>
      <c r="T479">
        <v>186898.484375</v>
      </c>
      <c r="U479">
        <v>132844.75</v>
      </c>
      <c r="V479">
        <v>168735.78125</v>
      </c>
      <c r="W479">
        <v>619610.375</v>
      </c>
      <c r="Z479">
        <v>0.63061785697937012</v>
      </c>
      <c r="AA479">
        <v>0.2379705011844635</v>
      </c>
      <c r="AB479">
        <v>0.11135364323854446</v>
      </c>
      <c r="AC479">
        <v>0.26852148771286011</v>
      </c>
      <c r="AD479">
        <v>-0.24325887858867645</v>
      </c>
      <c r="AL479">
        <f t="shared" si="40"/>
        <v>66</v>
      </c>
      <c r="AM479">
        <f t="shared" si="40"/>
        <v>68</v>
      </c>
      <c r="AN479">
        <f t="shared" si="40"/>
        <v>69</v>
      </c>
      <c r="AO479">
        <f t="shared" si="40"/>
        <v>71</v>
      </c>
      <c r="AP479">
        <f t="shared" si="40"/>
        <v>73</v>
      </c>
      <c r="AQ479">
        <f t="shared" si="40"/>
        <v>74</v>
      </c>
    </row>
    <row r="480" spans="1:43">
      <c r="A480" t="s">
        <v>4</v>
      </c>
      <c r="B480" t="s">
        <v>38</v>
      </c>
      <c r="C480">
        <v>1952</v>
      </c>
      <c r="J480">
        <v>14.583515167236328</v>
      </c>
      <c r="K480">
        <v>6.3537096977233887</v>
      </c>
      <c r="L480">
        <v>2181.939453125</v>
      </c>
      <c r="M480">
        <v>175730.328125</v>
      </c>
      <c r="N480">
        <v>131206.765625</v>
      </c>
      <c r="O480">
        <v>173435.453125</v>
      </c>
      <c r="P480">
        <v>176379.375</v>
      </c>
      <c r="Q480">
        <v>389582.1875</v>
      </c>
      <c r="T480">
        <v>202553.25</v>
      </c>
      <c r="U480">
        <v>146052.9375</v>
      </c>
      <c r="V480">
        <v>181816.765625</v>
      </c>
      <c r="W480">
        <v>647515.75</v>
      </c>
      <c r="Z480">
        <v>0.60622197389602661</v>
      </c>
      <c r="AA480">
        <v>0.23557387292385101</v>
      </c>
      <c r="AB480">
        <v>0.12571847438812256</v>
      </c>
      <c r="AC480">
        <v>0.2655273973941803</v>
      </c>
      <c r="AD480">
        <v>-0.22513392567634583</v>
      </c>
      <c r="AL480">
        <f t="shared" ref="AL480:AQ489" si="41">AL412+9</f>
        <v>66</v>
      </c>
      <c r="AM480">
        <f t="shared" si="41"/>
        <v>68</v>
      </c>
      <c r="AN480">
        <f t="shared" si="41"/>
        <v>69</v>
      </c>
      <c r="AO480">
        <f t="shared" si="41"/>
        <v>71</v>
      </c>
      <c r="AP480">
        <f t="shared" si="41"/>
        <v>73</v>
      </c>
      <c r="AQ480">
        <f t="shared" si="41"/>
        <v>74</v>
      </c>
    </row>
    <row r="481" spans="1:43">
      <c r="A481" t="s">
        <v>4</v>
      </c>
      <c r="B481" t="s">
        <v>38</v>
      </c>
      <c r="C481">
        <v>1953</v>
      </c>
      <c r="J481">
        <v>14.975869178771973</v>
      </c>
      <c r="K481">
        <v>6.3870186805725098</v>
      </c>
      <c r="L481">
        <v>2180.5283203125</v>
      </c>
      <c r="M481">
        <v>184769.65625</v>
      </c>
      <c r="N481">
        <v>139638.015625</v>
      </c>
      <c r="O481">
        <v>187854.40625</v>
      </c>
      <c r="P481">
        <v>185449.21875</v>
      </c>
      <c r="Q481">
        <v>408512.71875</v>
      </c>
      <c r="T481">
        <v>212530.640625</v>
      </c>
      <c r="U481">
        <v>154816.296875</v>
      </c>
      <c r="V481">
        <v>196678.328125</v>
      </c>
      <c r="W481">
        <v>682109.6875</v>
      </c>
      <c r="Z481">
        <v>0.61625617742538452</v>
      </c>
      <c r="AA481">
        <v>0.25584372878074646</v>
      </c>
      <c r="AB481">
        <v>0.12468502670526505</v>
      </c>
      <c r="AC481">
        <v>0.2374783456325531</v>
      </c>
      <c r="AD481">
        <v>-0.21685218811035156</v>
      </c>
      <c r="AL481">
        <f t="shared" si="41"/>
        <v>66</v>
      </c>
      <c r="AM481">
        <f t="shared" si="41"/>
        <v>68</v>
      </c>
      <c r="AN481">
        <f t="shared" si="41"/>
        <v>69</v>
      </c>
      <c r="AO481">
        <f t="shared" si="41"/>
        <v>71</v>
      </c>
      <c r="AP481">
        <f t="shared" si="41"/>
        <v>73</v>
      </c>
      <c r="AQ481">
        <f t="shared" si="41"/>
        <v>74</v>
      </c>
    </row>
    <row r="482" spans="1:43">
      <c r="A482" t="s">
        <v>4</v>
      </c>
      <c r="B482" t="s">
        <v>38</v>
      </c>
      <c r="C482">
        <v>1954</v>
      </c>
      <c r="J482">
        <v>15.422549247741699</v>
      </c>
      <c r="K482">
        <v>6.3370552062988281</v>
      </c>
      <c r="L482">
        <v>2172.603759765625</v>
      </c>
      <c r="M482">
        <v>183219.734375</v>
      </c>
      <c r="N482">
        <v>143154.875</v>
      </c>
      <c r="O482">
        <v>184420.0625</v>
      </c>
      <c r="P482">
        <v>183401</v>
      </c>
      <c r="Q482">
        <v>417607.65625</v>
      </c>
      <c r="R482">
        <v>6.3753806054592133E-2</v>
      </c>
      <c r="S482">
        <v>0.88234549760818481</v>
      </c>
      <c r="T482">
        <v>210145.78125</v>
      </c>
      <c r="U482">
        <v>157990.609375</v>
      </c>
      <c r="V482">
        <v>193283.25</v>
      </c>
      <c r="W482">
        <v>707045.3125</v>
      </c>
      <c r="X482">
        <v>8.8062234222888947E-2</v>
      </c>
      <c r="Y482">
        <v>0.6348755955696106</v>
      </c>
      <c r="Z482">
        <v>0.64327323436737061</v>
      </c>
      <c r="AA482">
        <v>0.22041881084442139</v>
      </c>
      <c r="AB482">
        <v>0.12139133363962173</v>
      </c>
      <c r="AC482">
        <v>0.22884267568588257</v>
      </c>
      <c r="AD482">
        <v>-0.20265479385852814</v>
      </c>
      <c r="AL482">
        <f t="shared" si="41"/>
        <v>66</v>
      </c>
      <c r="AM482">
        <f t="shared" si="41"/>
        <v>68</v>
      </c>
      <c r="AN482">
        <f t="shared" si="41"/>
        <v>69</v>
      </c>
      <c r="AO482">
        <f t="shared" si="41"/>
        <v>71</v>
      </c>
      <c r="AP482">
        <f t="shared" si="41"/>
        <v>73</v>
      </c>
      <c r="AQ482">
        <f t="shared" si="41"/>
        <v>74</v>
      </c>
    </row>
    <row r="483" spans="1:43">
      <c r="A483" t="s">
        <v>4</v>
      </c>
      <c r="B483" t="s">
        <v>38</v>
      </c>
      <c r="C483">
        <v>1955</v>
      </c>
      <c r="J483">
        <v>15.831001281738281</v>
      </c>
      <c r="K483">
        <v>6.4120001792907715</v>
      </c>
      <c r="L483">
        <v>2154.656494140625</v>
      </c>
      <c r="M483">
        <v>201017.484375</v>
      </c>
      <c r="N483">
        <v>153556.09375</v>
      </c>
      <c r="O483">
        <v>202892.0625</v>
      </c>
      <c r="P483">
        <v>200261.765625</v>
      </c>
      <c r="Q483">
        <v>439671.53125</v>
      </c>
      <c r="R483">
        <v>6.4477182924747467E-2</v>
      </c>
      <c r="S483">
        <v>0.90776276588439941</v>
      </c>
      <c r="T483">
        <v>229560.65625</v>
      </c>
      <c r="U483">
        <v>169562.734375</v>
      </c>
      <c r="V483">
        <v>213214.625</v>
      </c>
      <c r="W483">
        <v>742449.5</v>
      </c>
      <c r="X483">
        <v>9.2162802815437317E-2</v>
      </c>
      <c r="Y483">
        <v>0.68158644437789917</v>
      </c>
      <c r="Z483">
        <v>0.64426010847091675</v>
      </c>
      <c r="AA483">
        <v>0.24434754252433777</v>
      </c>
      <c r="AB483">
        <v>0.11626117676496506</v>
      </c>
      <c r="AC483">
        <v>0.22192050516605377</v>
      </c>
      <c r="AD483">
        <v>-0.21252909302711487</v>
      </c>
      <c r="AL483">
        <f t="shared" si="41"/>
        <v>66</v>
      </c>
      <c r="AM483">
        <f t="shared" si="41"/>
        <v>68</v>
      </c>
      <c r="AN483">
        <f t="shared" si="41"/>
        <v>69</v>
      </c>
      <c r="AO483">
        <f t="shared" si="41"/>
        <v>71</v>
      </c>
      <c r="AP483">
        <f t="shared" si="41"/>
        <v>73</v>
      </c>
      <c r="AQ483">
        <f t="shared" si="41"/>
        <v>74</v>
      </c>
    </row>
    <row r="484" spans="1:43">
      <c r="A484" t="s">
        <v>4</v>
      </c>
      <c r="B484" t="s">
        <v>38</v>
      </c>
      <c r="C484">
        <v>1956</v>
      </c>
      <c r="J484">
        <v>16.220338821411133</v>
      </c>
      <c r="K484">
        <v>6.6868000030517578</v>
      </c>
      <c r="L484">
        <v>2142.279052734375</v>
      </c>
      <c r="M484">
        <v>218685.65625</v>
      </c>
      <c r="N484">
        <v>162775.234375</v>
      </c>
      <c r="O484">
        <v>225385.15625</v>
      </c>
      <c r="P484">
        <v>217337.140625</v>
      </c>
      <c r="Q484">
        <v>483756.25</v>
      </c>
      <c r="R484">
        <v>6.7076168954372406E-2</v>
      </c>
      <c r="S484">
        <v>0.9309917688369751</v>
      </c>
      <c r="T484">
        <v>250816.28125</v>
      </c>
      <c r="U484">
        <v>180820.765625</v>
      </c>
      <c r="V484">
        <v>237082.171875</v>
      </c>
      <c r="W484">
        <v>792765.1875</v>
      </c>
      <c r="X484">
        <v>9.8929047584533691E-2</v>
      </c>
      <c r="Y484">
        <v>0.7099948525428772</v>
      </c>
      <c r="Z484">
        <v>0.63430964946746826</v>
      </c>
      <c r="AA484">
        <v>0.28644827008247375</v>
      </c>
      <c r="AB484">
        <v>0.1104075014591217</v>
      </c>
      <c r="AC484">
        <v>0.21983745694160461</v>
      </c>
      <c r="AD484">
        <v>-0.22603027522563934</v>
      </c>
      <c r="AL484">
        <f t="shared" si="41"/>
        <v>66</v>
      </c>
      <c r="AM484">
        <f t="shared" si="41"/>
        <v>68</v>
      </c>
      <c r="AN484">
        <f t="shared" si="41"/>
        <v>69</v>
      </c>
      <c r="AO484">
        <f t="shared" si="41"/>
        <v>71</v>
      </c>
      <c r="AP484">
        <f t="shared" si="41"/>
        <v>73</v>
      </c>
      <c r="AQ484">
        <f t="shared" si="41"/>
        <v>74</v>
      </c>
    </row>
    <row r="485" spans="1:43">
      <c r="A485" t="s">
        <v>4</v>
      </c>
      <c r="B485" t="s">
        <v>38</v>
      </c>
      <c r="C485">
        <v>1957</v>
      </c>
      <c r="J485">
        <v>16.777683258056641</v>
      </c>
      <c r="K485">
        <v>6.770073413848877</v>
      </c>
      <c r="L485">
        <v>2122.981689453125</v>
      </c>
      <c r="M485">
        <v>222529.625</v>
      </c>
      <c r="N485">
        <v>166926.53125</v>
      </c>
      <c r="O485">
        <v>228062.921875</v>
      </c>
      <c r="P485">
        <v>221310.5625</v>
      </c>
      <c r="Q485">
        <v>510214.1875</v>
      </c>
      <c r="R485">
        <v>6.9299206137657166E-2</v>
      </c>
      <c r="S485">
        <v>0.91508889198303223</v>
      </c>
      <c r="T485">
        <v>257192.96875</v>
      </c>
      <c r="U485">
        <v>185484.78125</v>
      </c>
      <c r="V485">
        <v>239323.3125</v>
      </c>
      <c r="W485">
        <v>838030.8125</v>
      </c>
      <c r="X485">
        <v>0.10467254370450974</v>
      </c>
      <c r="Y485">
        <v>0.71424639225006104</v>
      </c>
      <c r="Z485">
        <v>0.63989317417144775</v>
      </c>
      <c r="AA485">
        <v>0.27357015013694763</v>
      </c>
      <c r="AB485">
        <v>0.10706149041652679</v>
      </c>
      <c r="AC485">
        <v>0.21309107542037964</v>
      </c>
      <c r="AD485">
        <v>-0.21397793292999268</v>
      </c>
      <c r="AL485">
        <f t="shared" si="41"/>
        <v>66</v>
      </c>
      <c r="AM485">
        <f t="shared" si="41"/>
        <v>68</v>
      </c>
      <c r="AN485">
        <f t="shared" si="41"/>
        <v>69</v>
      </c>
      <c r="AO485">
        <f t="shared" si="41"/>
        <v>71</v>
      </c>
      <c r="AP485">
        <f t="shared" si="41"/>
        <v>73</v>
      </c>
      <c r="AQ485">
        <f t="shared" si="41"/>
        <v>74</v>
      </c>
    </row>
    <row r="486" spans="1:43">
      <c r="A486" t="s">
        <v>4</v>
      </c>
      <c r="B486" t="s">
        <v>38</v>
      </c>
      <c r="C486">
        <v>1958</v>
      </c>
      <c r="J486">
        <v>17.223356246948242</v>
      </c>
      <c r="K486">
        <v>6.570218563079834</v>
      </c>
      <c r="L486">
        <v>2107.615234375</v>
      </c>
      <c r="M486">
        <v>226326.015625</v>
      </c>
      <c r="N486">
        <v>173169.90625</v>
      </c>
      <c r="O486">
        <v>230620.75</v>
      </c>
      <c r="P486">
        <v>225502.328125</v>
      </c>
      <c r="Q486">
        <v>518235.625</v>
      </c>
      <c r="R486">
        <v>7.0128649473190308E-2</v>
      </c>
      <c r="S486">
        <v>0.95332324504852295</v>
      </c>
      <c r="T486">
        <v>261444.09375</v>
      </c>
      <c r="U486">
        <v>192005.453125</v>
      </c>
      <c r="V486">
        <v>241656.203125</v>
      </c>
      <c r="W486">
        <v>876657.5625</v>
      </c>
      <c r="X486">
        <v>0.10875610262155533</v>
      </c>
      <c r="Y486">
        <v>0.73792171478271484</v>
      </c>
      <c r="Z486">
        <v>0.64418298006057739</v>
      </c>
      <c r="AA486">
        <v>0.24962541460990906</v>
      </c>
      <c r="AB486">
        <v>0.10824470967054367</v>
      </c>
      <c r="AC486">
        <v>0.19733032584190369</v>
      </c>
      <c r="AD486">
        <v>-0.17977452278137207</v>
      </c>
      <c r="AL486">
        <f t="shared" si="41"/>
        <v>66</v>
      </c>
      <c r="AM486">
        <f t="shared" si="41"/>
        <v>68</v>
      </c>
      <c r="AN486">
        <f t="shared" si="41"/>
        <v>69</v>
      </c>
      <c r="AO486">
        <f t="shared" si="41"/>
        <v>71</v>
      </c>
      <c r="AP486">
        <f t="shared" si="41"/>
        <v>73</v>
      </c>
      <c r="AQ486">
        <f t="shared" si="41"/>
        <v>74</v>
      </c>
    </row>
    <row r="487" spans="1:43">
      <c r="A487" t="s">
        <v>4</v>
      </c>
      <c r="B487" t="s">
        <v>38</v>
      </c>
      <c r="C487">
        <v>1959</v>
      </c>
      <c r="J487">
        <v>17.627782821655273</v>
      </c>
      <c r="K487">
        <v>6.6784729957580566</v>
      </c>
      <c r="L487">
        <v>2104.434326171875</v>
      </c>
      <c r="M487">
        <v>236797.890625</v>
      </c>
      <c r="N487">
        <v>180352.390625</v>
      </c>
      <c r="O487">
        <v>241955.96875</v>
      </c>
      <c r="P487">
        <v>234822.65625</v>
      </c>
      <c r="Q487">
        <v>539167.625</v>
      </c>
      <c r="R487">
        <v>7.1221262216567993E-2</v>
      </c>
      <c r="S487">
        <v>0.93563622236251831</v>
      </c>
      <c r="T487">
        <v>272071.90625</v>
      </c>
      <c r="U487">
        <v>200316.9375</v>
      </c>
      <c r="V487">
        <v>254095.03125</v>
      </c>
      <c r="W487">
        <v>919740.5625</v>
      </c>
      <c r="X487">
        <v>0.11378961801528931</v>
      </c>
      <c r="Y487">
        <v>0.74868595600128174</v>
      </c>
      <c r="Z487">
        <v>0.65270447731018066</v>
      </c>
      <c r="AA487">
        <v>0.25799673795700073</v>
      </c>
      <c r="AB487">
        <v>0.10261420905590057</v>
      </c>
      <c r="AC487">
        <v>0.19590230286121368</v>
      </c>
      <c r="AD487">
        <v>-0.18699268996715546</v>
      </c>
      <c r="AL487">
        <f t="shared" si="41"/>
        <v>66</v>
      </c>
      <c r="AM487">
        <f t="shared" si="41"/>
        <v>68</v>
      </c>
      <c r="AN487">
        <f t="shared" si="41"/>
        <v>69</v>
      </c>
      <c r="AO487">
        <f t="shared" si="41"/>
        <v>71</v>
      </c>
      <c r="AP487">
        <f t="shared" si="41"/>
        <v>73</v>
      </c>
      <c r="AQ487">
        <f t="shared" si="41"/>
        <v>74</v>
      </c>
    </row>
    <row r="488" spans="1:43">
      <c r="A488" t="s">
        <v>4</v>
      </c>
      <c r="B488" t="s">
        <v>38</v>
      </c>
      <c r="C488">
        <v>1960</v>
      </c>
      <c r="J488">
        <v>18.017120361328125</v>
      </c>
      <c r="K488">
        <v>6.6534910202026367</v>
      </c>
      <c r="L488">
        <v>2090.805908203125</v>
      </c>
      <c r="M488">
        <v>244256</v>
      </c>
      <c r="N488">
        <v>188653.40625</v>
      </c>
      <c r="O488">
        <v>248482.359375</v>
      </c>
      <c r="P488">
        <v>243258.125</v>
      </c>
      <c r="Q488">
        <v>554734.4375</v>
      </c>
      <c r="R488">
        <v>7.2556383907794952E-2</v>
      </c>
      <c r="S488">
        <v>0.91816133260726929</v>
      </c>
      <c r="T488">
        <v>280574.15625</v>
      </c>
      <c r="U488">
        <v>206921.0625</v>
      </c>
      <c r="V488">
        <v>259833.34375</v>
      </c>
      <c r="W488">
        <v>960428.875</v>
      </c>
      <c r="X488">
        <v>0.11855009198188782</v>
      </c>
      <c r="Y488">
        <v>0.76813441514968872</v>
      </c>
      <c r="Z488">
        <v>0.67642116546630859</v>
      </c>
      <c r="AA488">
        <v>0.24747294187545776</v>
      </c>
      <c r="AB488">
        <v>0.10391365736722946</v>
      </c>
      <c r="AC488">
        <v>0.20155219733715057</v>
      </c>
      <c r="AD488">
        <v>-0.21012243628501892</v>
      </c>
      <c r="AE488">
        <f>VLOOKUP(C488,[1]pop_15p_a!$A$8:$AL$68,6,FALSE)</f>
        <v>11495792.6089119</v>
      </c>
      <c r="AL488">
        <f t="shared" si="41"/>
        <v>66</v>
      </c>
      <c r="AM488">
        <f t="shared" si="41"/>
        <v>68</v>
      </c>
      <c r="AN488">
        <f t="shared" si="41"/>
        <v>69</v>
      </c>
      <c r="AO488">
        <f t="shared" si="41"/>
        <v>71</v>
      </c>
      <c r="AP488">
        <f t="shared" si="41"/>
        <v>73</v>
      </c>
      <c r="AQ488">
        <f t="shared" si="41"/>
        <v>74</v>
      </c>
    </row>
    <row r="489" spans="1:43">
      <c r="A489" t="s">
        <v>4</v>
      </c>
      <c r="B489" t="s">
        <v>38</v>
      </c>
      <c r="C489">
        <v>1961</v>
      </c>
      <c r="D489">
        <v>278589.75219999999</v>
      </c>
      <c r="F489">
        <v>72435.493600000002</v>
      </c>
      <c r="G489">
        <v>47158.355799999998</v>
      </c>
      <c r="H489">
        <v>35192.545599999998</v>
      </c>
      <c r="I489">
        <v>29903.5537</v>
      </c>
      <c r="J489">
        <v>18.380298614501953</v>
      </c>
      <c r="K489">
        <v>6.6701459884643555</v>
      </c>
      <c r="L489">
        <v>2066.495361328125</v>
      </c>
      <c r="M489">
        <v>252926.890625</v>
      </c>
      <c r="N489">
        <v>196612.5625</v>
      </c>
      <c r="O489">
        <v>254376.625</v>
      </c>
      <c r="P489">
        <v>251807.359375</v>
      </c>
      <c r="Q489">
        <v>571354.4375</v>
      </c>
      <c r="R489">
        <v>6.7621156573295593E-2</v>
      </c>
      <c r="S489">
        <v>0.96630144119262695</v>
      </c>
      <c r="T489">
        <v>288514.90625</v>
      </c>
      <c r="U489">
        <v>214549.171875</v>
      </c>
      <c r="V489">
        <v>267330.46875</v>
      </c>
      <c r="W489">
        <v>999555.875</v>
      </c>
      <c r="X489">
        <v>0.12257963418960571</v>
      </c>
      <c r="Y489">
        <v>0.78480303287506104</v>
      </c>
      <c r="Z489">
        <v>0.6640700101852417</v>
      </c>
      <c r="AA489">
        <v>0.22930872440338135</v>
      </c>
      <c r="AB489">
        <v>0.11643212288618088</v>
      </c>
      <c r="AC489">
        <v>0.19931846857070923</v>
      </c>
      <c r="AD489">
        <v>-0.19414716958999634</v>
      </c>
      <c r="AE489">
        <f>VLOOKUP(C489,[1]pop_15p_a!$A$8:$AL$68,6,FALSE)</f>
        <v>11708371.837674599</v>
      </c>
      <c r="AL489">
        <f t="shared" si="41"/>
        <v>66</v>
      </c>
      <c r="AM489">
        <f t="shared" si="41"/>
        <v>68</v>
      </c>
      <c r="AN489">
        <f t="shared" si="41"/>
        <v>69</v>
      </c>
      <c r="AO489">
        <f t="shared" si="41"/>
        <v>71</v>
      </c>
      <c r="AP489">
        <f t="shared" si="41"/>
        <v>73</v>
      </c>
      <c r="AQ489">
        <f t="shared" si="41"/>
        <v>74</v>
      </c>
    </row>
    <row r="490" spans="1:43">
      <c r="A490" t="s">
        <v>4</v>
      </c>
      <c r="B490" t="s">
        <v>38</v>
      </c>
      <c r="C490">
        <v>1962</v>
      </c>
      <c r="D490">
        <v>299276.11320000002</v>
      </c>
      <c r="F490">
        <v>76117.180200000003</v>
      </c>
      <c r="G490">
        <v>49499.678699999997</v>
      </c>
      <c r="H490">
        <v>36823.834499999997</v>
      </c>
      <c r="I490">
        <v>30577.099600000001</v>
      </c>
      <c r="J490">
        <v>18.726375579833984</v>
      </c>
      <c r="K490">
        <v>6.8366913795471191</v>
      </c>
      <c r="L490">
        <v>2065.044921875</v>
      </c>
      <c r="M490">
        <v>268825.40625</v>
      </c>
      <c r="N490">
        <v>206312.515625</v>
      </c>
      <c r="O490">
        <v>268157.0625</v>
      </c>
      <c r="P490">
        <v>267062.34375</v>
      </c>
      <c r="Q490">
        <v>594941.1875</v>
      </c>
      <c r="R490">
        <v>6.8179979920387268E-2</v>
      </c>
      <c r="S490">
        <v>0.97876620292663574</v>
      </c>
      <c r="T490">
        <v>308366.84375</v>
      </c>
      <c r="U490">
        <v>224320.03125</v>
      </c>
      <c r="V490">
        <v>282348.96875</v>
      </c>
      <c r="W490">
        <v>1045265.4375</v>
      </c>
      <c r="X490">
        <v>0.12807530164718628</v>
      </c>
      <c r="Y490">
        <v>0.81050878763198853</v>
      </c>
      <c r="Z490">
        <v>0.64961153268814087</v>
      </c>
      <c r="AA490">
        <v>0.22905492782592773</v>
      </c>
      <c r="AB490">
        <v>0.11451231688261032</v>
      </c>
      <c r="AC490">
        <v>0.18332202732563019</v>
      </c>
      <c r="AD490">
        <v>-0.16542559862136841</v>
      </c>
      <c r="AE490">
        <f>VLOOKUP(C490,[1]pop_15p_a!$A$8:$AL$68,6,FALSE)</f>
        <v>11930477.0057588</v>
      </c>
      <c r="AL490">
        <f t="shared" ref="AL490:AQ499" si="42">AL422+9</f>
        <v>66</v>
      </c>
      <c r="AM490">
        <f t="shared" si="42"/>
        <v>68</v>
      </c>
      <c r="AN490">
        <f t="shared" si="42"/>
        <v>69</v>
      </c>
      <c r="AO490">
        <f t="shared" si="42"/>
        <v>71</v>
      </c>
      <c r="AP490">
        <f t="shared" si="42"/>
        <v>73</v>
      </c>
      <c r="AQ490">
        <f t="shared" si="42"/>
        <v>74</v>
      </c>
    </row>
    <row r="491" spans="1:43">
      <c r="A491" t="s">
        <v>4</v>
      </c>
      <c r="B491" t="s">
        <v>38</v>
      </c>
      <c r="C491">
        <v>1963</v>
      </c>
      <c r="D491">
        <v>315286.02789999999</v>
      </c>
      <c r="F491">
        <v>79833.035499999998</v>
      </c>
      <c r="G491">
        <v>51334.918100000003</v>
      </c>
      <c r="H491">
        <v>40067.084300000002</v>
      </c>
      <c r="I491">
        <v>31116.880700000002</v>
      </c>
      <c r="J491">
        <v>19.078487396240234</v>
      </c>
      <c r="K491">
        <v>6.9865813255310059</v>
      </c>
      <c r="L491">
        <v>2050.357666015625</v>
      </c>
      <c r="M491">
        <v>282115.78125</v>
      </c>
      <c r="N491">
        <v>213696.21875</v>
      </c>
      <c r="O491">
        <v>278720.0625</v>
      </c>
      <c r="P491">
        <v>279621.5</v>
      </c>
      <c r="Q491">
        <v>616704.0625</v>
      </c>
      <c r="R491">
        <v>6.8659469485282898E-2</v>
      </c>
      <c r="S491">
        <v>0.9937971830368042</v>
      </c>
      <c r="T491">
        <v>324248.40625</v>
      </c>
      <c r="U491">
        <v>233589.171875</v>
      </c>
      <c r="V491">
        <v>294016.375</v>
      </c>
      <c r="W491">
        <v>1092813.25</v>
      </c>
      <c r="X491">
        <v>0.134126216173172</v>
      </c>
      <c r="Y491">
        <v>0.82902896404266357</v>
      </c>
      <c r="Z491">
        <v>0.63751351833343506</v>
      </c>
      <c r="AA491">
        <v>0.22812342643737793</v>
      </c>
      <c r="AB491">
        <v>0.11219775676727295</v>
      </c>
      <c r="AC491">
        <v>0.18746745586395264</v>
      </c>
      <c r="AD491">
        <v>-0.15990205109119415</v>
      </c>
      <c r="AE491">
        <f>VLOOKUP(C491,[1]pop_15p_a!$A$8:$AL$68,6,FALSE)</f>
        <v>12166518.382546701</v>
      </c>
      <c r="AL491">
        <f t="shared" si="42"/>
        <v>66</v>
      </c>
      <c r="AM491">
        <f t="shared" si="42"/>
        <v>68</v>
      </c>
      <c r="AN491">
        <f t="shared" si="42"/>
        <v>69</v>
      </c>
      <c r="AO491">
        <f t="shared" si="42"/>
        <v>71</v>
      </c>
      <c r="AP491">
        <f t="shared" si="42"/>
        <v>73</v>
      </c>
      <c r="AQ491">
        <f t="shared" si="42"/>
        <v>74</v>
      </c>
    </row>
    <row r="492" spans="1:43">
      <c r="A492" t="s">
        <v>4</v>
      </c>
      <c r="B492" t="s">
        <v>38</v>
      </c>
      <c r="C492">
        <v>1964</v>
      </c>
      <c r="D492">
        <v>336230.1459</v>
      </c>
      <c r="F492">
        <v>84605.7935</v>
      </c>
      <c r="G492">
        <v>58063.083100000003</v>
      </c>
      <c r="H492">
        <v>45508.321900000003</v>
      </c>
      <c r="I492">
        <v>35041.702400000002</v>
      </c>
      <c r="J492">
        <v>19.441669464111328</v>
      </c>
      <c r="K492">
        <v>7.2280735969543457</v>
      </c>
      <c r="L492">
        <v>2039.1083984375</v>
      </c>
      <c r="M492">
        <v>301879.21875</v>
      </c>
      <c r="N492">
        <v>224363.484375</v>
      </c>
      <c r="O492">
        <v>296447.59375</v>
      </c>
      <c r="P492">
        <v>298486.125</v>
      </c>
      <c r="Q492">
        <v>644864.625</v>
      </c>
      <c r="R492">
        <v>6.928466260433197E-2</v>
      </c>
      <c r="S492">
        <v>1.0256656408309937</v>
      </c>
      <c r="T492">
        <v>345423.8125</v>
      </c>
      <c r="U492">
        <v>246461.984375</v>
      </c>
      <c r="V492">
        <v>313388.8125</v>
      </c>
      <c r="W492">
        <v>1147473.875</v>
      </c>
      <c r="X492">
        <v>0.14152607321739197</v>
      </c>
      <c r="Y492">
        <v>0.84847933053970337</v>
      </c>
      <c r="Z492">
        <v>0.62555593252182007</v>
      </c>
      <c r="AA492">
        <v>0.23661039769649506</v>
      </c>
      <c r="AB492">
        <v>0.11089940369129181</v>
      </c>
      <c r="AC492">
        <v>0.20192013680934906</v>
      </c>
      <c r="AD492">
        <v>-0.16661457717418671</v>
      </c>
      <c r="AE492">
        <f>VLOOKUP(C492,[1]pop_15p_a!$A$8:$AL$68,6,FALSE)</f>
        <v>12421031.552132901</v>
      </c>
      <c r="AL492">
        <f t="shared" si="42"/>
        <v>66</v>
      </c>
      <c r="AM492">
        <f t="shared" si="42"/>
        <v>68</v>
      </c>
      <c r="AN492">
        <f t="shared" si="42"/>
        <v>69</v>
      </c>
      <c r="AO492">
        <f t="shared" si="42"/>
        <v>71</v>
      </c>
      <c r="AP492">
        <f t="shared" si="42"/>
        <v>73</v>
      </c>
      <c r="AQ492">
        <f t="shared" si="42"/>
        <v>74</v>
      </c>
    </row>
    <row r="493" spans="1:43">
      <c r="A493" t="s">
        <v>4</v>
      </c>
      <c r="B493" t="s">
        <v>38</v>
      </c>
      <c r="C493">
        <v>1965</v>
      </c>
      <c r="D493">
        <v>357468.8431</v>
      </c>
      <c r="F493">
        <v>88400.081699999995</v>
      </c>
      <c r="G493">
        <v>64362.842499999999</v>
      </c>
      <c r="H493">
        <v>47557.870199999998</v>
      </c>
      <c r="I493">
        <v>39723.476499999997</v>
      </c>
      <c r="J493">
        <v>19.796798706054688</v>
      </c>
      <c r="K493">
        <v>7.5361824035644531</v>
      </c>
      <c r="L493">
        <v>2021.214599609375</v>
      </c>
      <c r="M493">
        <v>322556.84375</v>
      </c>
      <c r="N493">
        <v>237349.390625</v>
      </c>
      <c r="O493">
        <v>320922.875</v>
      </c>
      <c r="P493">
        <v>318783.875</v>
      </c>
      <c r="Q493">
        <v>688023</v>
      </c>
      <c r="R493">
        <v>7.0781610906124115E-2</v>
      </c>
      <c r="S493">
        <v>1.0215880870819092</v>
      </c>
      <c r="T493">
        <v>367922.6875</v>
      </c>
      <c r="U493">
        <v>260342.328125</v>
      </c>
      <c r="V493">
        <v>339168.0625</v>
      </c>
      <c r="W493">
        <v>1215998.5</v>
      </c>
      <c r="X493">
        <v>0.15142399072647095</v>
      </c>
      <c r="Y493">
        <v>0.86249500513076782</v>
      </c>
      <c r="Z493">
        <v>0.6245301365852356</v>
      </c>
      <c r="AA493">
        <v>0.25899514555931091</v>
      </c>
      <c r="AB493">
        <v>0.11101818084716797</v>
      </c>
      <c r="AC493">
        <v>0.19004647433757782</v>
      </c>
      <c r="AD493">
        <v>-0.1756664365530014</v>
      </c>
      <c r="AE493">
        <f>VLOOKUP(C493,[1]pop_15p_a!$A$8:$AL$68,6,FALSE)</f>
        <v>12698466.197397999</v>
      </c>
      <c r="AL493">
        <f t="shared" si="42"/>
        <v>66</v>
      </c>
      <c r="AM493">
        <f t="shared" si="42"/>
        <v>68</v>
      </c>
      <c r="AN493">
        <f t="shared" si="42"/>
        <v>69</v>
      </c>
      <c r="AO493">
        <f t="shared" si="42"/>
        <v>71</v>
      </c>
      <c r="AP493">
        <f t="shared" si="42"/>
        <v>73</v>
      </c>
      <c r="AQ493">
        <f t="shared" si="42"/>
        <v>74</v>
      </c>
    </row>
    <row r="494" spans="1:43">
      <c r="A494" t="s">
        <v>4</v>
      </c>
      <c r="B494" t="s">
        <v>38</v>
      </c>
      <c r="C494">
        <v>1966</v>
      </c>
      <c r="D494">
        <v>381437.09960000002</v>
      </c>
      <c r="F494">
        <v>95920.320500000002</v>
      </c>
      <c r="G494">
        <v>71470.766300000003</v>
      </c>
      <c r="H494">
        <v>53802.382299999997</v>
      </c>
      <c r="I494">
        <v>45004.045700000002</v>
      </c>
      <c r="J494">
        <v>20.169033050537109</v>
      </c>
      <c r="K494">
        <v>7.7943277359008789</v>
      </c>
      <c r="L494">
        <v>1995.1142578125</v>
      </c>
      <c r="M494">
        <v>343871.71875</v>
      </c>
      <c r="N494">
        <v>251167.578125</v>
      </c>
      <c r="O494">
        <v>342401.09375</v>
      </c>
      <c r="P494">
        <v>339982.15625</v>
      </c>
      <c r="Q494">
        <v>735684.8125</v>
      </c>
      <c r="R494">
        <v>7.24320188164711E-2</v>
      </c>
      <c r="S494">
        <v>1.0259385108947754</v>
      </c>
      <c r="T494">
        <v>393068.5</v>
      </c>
      <c r="U494">
        <v>275470.4375</v>
      </c>
      <c r="V494">
        <v>362366.21875</v>
      </c>
      <c r="W494">
        <v>1291844.625</v>
      </c>
      <c r="X494">
        <v>0.1631142646074295</v>
      </c>
      <c r="Y494">
        <v>0.88629454374313354</v>
      </c>
      <c r="Z494">
        <v>0.61069214344024658</v>
      </c>
      <c r="AA494">
        <v>0.26378235220909119</v>
      </c>
      <c r="AB494">
        <v>0.11550571024417877</v>
      </c>
      <c r="AC494">
        <v>0.20377478003501892</v>
      </c>
      <c r="AD494">
        <v>-0.17971499264240265</v>
      </c>
      <c r="AE494">
        <f>VLOOKUP(C494,[1]pop_15p_a!$A$8:$AL$68,6,FALSE)</f>
        <v>13001384.1957215</v>
      </c>
      <c r="AL494">
        <f t="shared" si="42"/>
        <v>66</v>
      </c>
      <c r="AM494">
        <f t="shared" si="42"/>
        <v>68</v>
      </c>
      <c r="AN494">
        <f t="shared" si="42"/>
        <v>69</v>
      </c>
      <c r="AO494">
        <f t="shared" si="42"/>
        <v>71</v>
      </c>
      <c r="AP494">
        <f t="shared" si="42"/>
        <v>73</v>
      </c>
      <c r="AQ494">
        <f t="shared" si="42"/>
        <v>74</v>
      </c>
    </row>
    <row r="495" spans="1:43">
      <c r="A495" t="s">
        <v>4</v>
      </c>
      <c r="B495" t="s">
        <v>38</v>
      </c>
      <c r="C495">
        <v>1967</v>
      </c>
      <c r="D495">
        <v>393228.10609999998</v>
      </c>
      <c r="F495">
        <v>103936.7834</v>
      </c>
      <c r="G495">
        <v>71535.105599999995</v>
      </c>
      <c r="H495">
        <v>59576.835800000001</v>
      </c>
      <c r="I495">
        <v>47470.8292</v>
      </c>
      <c r="J495">
        <v>20.53523063659668</v>
      </c>
      <c r="K495">
        <v>7.9358911514282227</v>
      </c>
      <c r="L495">
        <v>1985.59814453125</v>
      </c>
      <c r="M495">
        <v>353578.46875</v>
      </c>
      <c r="N495">
        <v>263856.53125</v>
      </c>
      <c r="O495">
        <v>348619.0625</v>
      </c>
      <c r="P495">
        <v>350423</v>
      </c>
      <c r="Q495">
        <v>773186.3125</v>
      </c>
      <c r="R495">
        <v>7.3111154139041901E-2</v>
      </c>
      <c r="S495">
        <v>1.0209231376647949</v>
      </c>
      <c r="T495">
        <v>403656.1875</v>
      </c>
      <c r="U495">
        <v>288562.75</v>
      </c>
      <c r="V495">
        <v>368961.0625</v>
      </c>
      <c r="W495">
        <v>1355285.625</v>
      </c>
      <c r="X495">
        <v>0.17230074107646942</v>
      </c>
      <c r="Y495">
        <v>0.88449621200561523</v>
      </c>
      <c r="Z495">
        <v>0.61406975984573364</v>
      </c>
      <c r="AA495">
        <v>0.23750931024551392</v>
      </c>
      <c r="AB495">
        <v>0.12527100741863251</v>
      </c>
      <c r="AC495">
        <v>0.21000215411186218</v>
      </c>
      <c r="AD495">
        <v>-0.18736119568347931</v>
      </c>
      <c r="AE495">
        <f>VLOOKUP(C495,[1]pop_15p_a!$A$8:$AL$68,6,FALSE)</f>
        <v>13338673.7962368</v>
      </c>
      <c r="AL495">
        <f t="shared" si="42"/>
        <v>66</v>
      </c>
      <c r="AM495">
        <f t="shared" si="42"/>
        <v>68</v>
      </c>
      <c r="AN495">
        <f t="shared" si="42"/>
        <v>69</v>
      </c>
      <c r="AO495">
        <f t="shared" si="42"/>
        <v>71</v>
      </c>
      <c r="AP495">
        <f t="shared" si="42"/>
        <v>73</v>
      </c>
      <c r="AQ495">
        <f t="shared" si="42"/>
        <v>74</v>
      </c>
    </row>
    <row r="496" spans="1:43">
      <c r="A496" t="s">
        <v>4</v>
      </c>
      <c r="B496" t="s">
        <v>38</v>
      </c>
      <c r="C496">
        <v>1968</v>
      </c>
      <c r="D496">
        <v>412872.47120000003</v>
      </c>
      <c r="F496">
        <v>110598.14320000001</v>
      </c>
      <c r="G496">
        <v>72150.252099999998</v>
      </c>
      <c r="H496">
        <v>66901.400299999994</v>
      </c>
      <c r="I496">
        <v>52303.678999999996</v>
      </c>
      <c r="J496">
        <v>20.854145050048828</v>
      </c>
      <c r="K496">
        <v>7.9442191123962402</v>
      </c>
      <c r="L496">
        <v>1961.4776611328125</v>
      </c>
      <c r="M496">
        <v>369835.75</v>
      </c>
      <c r="N496">
        <v>276683.25</v>
      </c>
      <c r="O496">
        <v>364258.59375</v>
      </c>
      <c r="P496">
        <v>367144.84375</v>
      </c>
      <c r="Q496">
        <v>813204.125</v>
      </c>
      <c r="R496">
        <v>7.3375798761844635E-2</v>
      </c>
      <c r="S496">
        <v>1.0446876287460327</v>
      </c>
      <c r="T496">
        <v>424831.59375</v>
      </c>
      <c r="U496">
        <v>301874.90625</v>
      </c>
      <c r="V496">
        <v>385376.375</v>
      </c>
      <c r="W496">
        <v>1420061.25</v>
      </c>
      <c r="X496">
        <v>0.18097689747810364</v>
      </c>
      <c r="Y496">
        <v>0.92294961214065552</v>
      </c>
      <c r="Z496">
        <v>0.60522252321243286</v>
      </c>
      <c r="AA496">
        <v>0.2321382611989975</v>
      </c>
      <c r="AB496">
        <v>0.12818910181522369</v>
      </c>
      <c r="AC496">
        <v>0.23104484379291534</v>
      </c>
      <c r="AD496">
        <v>-0.18880805373191833</v>
      </c>
      <c r="AE496">
        <f>VLOOKUP(C496,[1]pop_15p_a!$A$8:$AL$68,6,FALSE)</f>
        <v>13703820.655122001</v>
      </c>
      <c r="AL496">
        <f t="shared" si="42"/>
        <v>66</v>
      </c>
      <c r="AM496">
        <f t="shared" si="42"/>
        <v>68</v>
      </c>
      <c r="AN496">
        <f t="shared" si="42"/>
        <v>69</v>
      </c>
      <c r="AO496">
        <f t="shared" si="42"/>
        <v>71</v>
      </c>
      <c r="AP496">
        <f t="shared" si="42"/>
        <v>73</v>
      </c>
      <c r="AQ496">
        <f t="shared" si="42"/>
        <v>74</v>
      </c>
    </row>
    <row r="497" spans="1:43">
      <c r="A497" t="s">
        <v>4</v>
      </c>
      <c r="B497" t="s">
        <v>38</v>
      </c>
      <c r="C497">
        <v>1969</v>
      </c>
      <c r="D497">
        <v>433703.77149999997</v>
      </c>
      <c r="F497">
        <v>115937.01579999999</v>
      </c>
      <c r="G497">
        <v>75612.020499999999</v>
      </c>
      <c r="H497">
        <v>72245.997600000002</v>
      </c>
      <c r="I497">
        <v>59275.981699999997</v>
      </c>
      <c r="J497">
        <v>21.154949188232422</v>
      </c>
      <c r="K497">
        <v>8.1940364837646484</v>
      </c>
      <c r="L497">
        <v>1942.4683837890625</v>
      </c>
      <c r="M497">
        <v>388824.4375</v>
      </c>
      <c r="N497">
        <v>288836.03125</v>
      </c>
      <c r="O497">
        <v>385540.125</v>
      </c>
      <c r="P497">
        <v>385630.125</v>
      </c>
      <c r="Q497">
        <v>866943.625</v>
      </c>
      <c r="R497">
        <v>7.3919214308261871E-2</v>
      </c>
      <c r="S497">
        <v>1.0567501783370972</v>
      </c>
      <c r="T497">
        <v>447330.46875</v>
      </c>
      <c r="U497">
        <v>316258.28125</v>
      </c>
      <c r="V497">
        <v>407981.40625</v>
      </c>
      <c r="W497">
        <v>1493607.875</v>
      </c>
      <c r="X497">
        <v>0.19101317226886749</v>
      </c>
      <c r="Y497">
        <v>0.93881124258041382</v>
      </c>
      <c r="Z497">
        <v>0.60105884075164795</v>
      </c>
      <c r="AA497">
        <v>0.24403059482574463</v>
      </c>
      <c r="AB497">
        <v>0.12781235575675964</v>
      </c>
      <c r="AC497">
        <v>0.23063939809799194</v>
      </c>
      <c r="AD497">
        <v>-0.19596850872039795</v>
      </c>
      <c r="AE497">
        <f>VLOOKUP(C497,[1]pop_15p_a!$A$8:$AL$68,6,FALSE)</f>
        <v>14085977.975566501</v>
      </c>
      <c r="AL497">
        <f t="shared" si="42"/>
        <v>66</v>
      </c>
      <c r="AM497">
        <f t="shared" si="42"/>
        <v>68</v>
      </c>
      <c r="AN497">
        <f t="shared" si="42"/>
        <v>69</v>
      </c>
      <c r="AO497">
        <f t="shared" si="42"/>
        <v>71</v>
      </c>
      <c r="AP497">
        <f t="shared" si="42"/>
        <v>73</v>
      </c>
      <c r="AQ497">
        <f t="shared" si="42"/>
        <v>74</v>
      </c>
    </row>
    <row r="498" spans="1:43">
      <c r="A498" t="s">
        <v>4</v>
      </c>
      <c r="B498" t="s">
        <v>38</v>
      </c>
      <c r="C498">
        <v>1970</v>
      </c>
      <c r="D498">
        <v>446541.47460000002</v>
      </c>
      <c r="E498">
        <v>225119.64230000001</v>
      </c>
      <c r="F498">
        <v>125119.87669999999</v>
      </c>
      <c r="G498">
        <v>76035.718399999998</v>
      </c>
      <c r="H498">
        <v>78873.205400000006</v>
      </c>
      <c r="I498">
        <v>58363.232400000001</v>
      </c>
      <c r="J498">
        <v>21.452737808227539</v>
      </c>
      <c r="K498">
        <v>8.1857099533081055</v>
      </c>
      <c r="L498">
        <v>1925</v>
      </c>
      <c r="M498">
        <v>397541.09375</v>
      </c>
      <c r="N498">
        <v>295695.15625</v>
      </c>
      <c r="O498">
        <v>387817.375</v>
      </c>
      <c r="P498">
        <v>394589.0625</v>
      </c>
      <c r="Q498">
        <v>906502.4375</v>
      </c>
      <c r="R498">
        <v>7.4305325746536255E-2</v>
      </c>
      <c r="S498">
        <v>1.0737671852111816</v>
      </c>
      <c r="T498">
        <v>459241.65625</v>
      </c>
      <c r="U498">
        <v>327056.53125</v>
      </c>
      <c r="V498">
        <v>412278.75</v>
      </c>
      <c r="W498">
        <v>1555026.625</v>
      </c>
      <c r="X498">
        <v>0.19890257716178894</v>
      </c>
      <c r="Y498">
        <v>0.95668154954910278</v>
      </c>
      <c r="Z498">
        <v>0.58907979726791382</v>
      </c>
      <c r="AA498">
        <v>0.22595593333244324</v>
      </c>
      <c r="AB498">
        <v>0.136196568608284</v>
      </c>
      <c r="AC498">
        <v>0.24546709656715393</v>
      </c>
      <c r="AD498">
        <v>-0.18159034848213196</v>
      </c>
      <c r="AE498">
        <f>VLOOKUP(C498,[1]pop_15p_a!$A$8:$AL$68,6,FALSE)</f>
        <v>14477396.457473001</v>
      </c>
      <c r="AL498">
        <f t="shared" si="42"/>
        <v>66</v>
      </c>
      <c r="AM498">
        <f t="shared" si="42"/>
        <v>68</v>
      </c>
      <c r="AN498">
        <f t="shared" si="42"/>
        <v>69</v>
      </c>
      <c r="AO498">
        <f t="shared" si="42"/>
        <v>71</v>
      </c>
      <c r="AP498">
        <f t="shared" si="42"/>
        <v>73</v>
      </c>
      <c r="AQ498">
        <f t="shared" si="42"/>
        <v>74</v>
      </c>
    </row>
    <row r="499" spans="1:43">
      <c r="A499" t="s">
        <v>4</v>
      </c>
      <c r="B499" t="s">
        <v>38</v>
      </c>
      <c r="C499">
        <v>1971</v>
      </c>
      <c r="D499">
        <v>464270.29090000002</v>
      </c>
      <c r="E499">
        <v>238113.2164</v>
      </c>
      <c r="F499">
        <v>129383.20909999999</v>
      </c>
      <c r="G499">
        <v>81556.344500000007</v>
      </c>
      <c r="H499">
        <v>82711.759699999995</v>
      </c>
      <c r="I499">
        <v>62223.532200000001</v>
      </c>
      <c r="J499">
        <v>21.804269790649414</v>
      </c>
      <c r="K499">
        <v>8.357513427734375</v>
      </c>
      <c r="L499">
        <v>1912</v>
      </c>
      <c r="M499">
        <v>417972.1875</v>
      </c>
      <c r="N499">
        <v>310598.53125</v>
      </c>
      <c r="O499">
        <v>411847.375</v>
      </c>
      <c r="P499">
        <v>414664.625</v>
      </c>
      <c r="Q499">
        <v>961444.875</v>
      </c>
      <c r="R499">
        <v>7.6874762773513794E-2</v>
      </c>
      <c r="S499">
        <v>1.0783509016036987</v>
      </c>
      <c r="T499">
        <v>478151.625</v>
      </c>
      <c r="U499">
        <v>344287.34375</v>
      </c>
      <c r="V499">
        <v>437004.21875</v>
      </c>
      <c r="W499">
        <v>1623586.5</v>
      </c>
      <c r="X499">
        <v>0.21387584507465363</v>
      </c>
      <c r="Y499">
        <v>0.96265983581542969</v>
      </c>
      <c r="Z499">
        <v>0.58861845731735229</v>
      </c>
      <c r="AA499">
        <v>0.23569205403327942</v>
      </c>
      <c r="AB499">
        <v>0.13440817594528198</v>
      </c>
      <c r="AC499">
        <v>0.24216456711292267</v>
      </c>
      <c r="AD499">
        <v>-0.18610087037086487</v>
      </c>
      <c r="AE499">
        <f>VLOOKUP(C499,[1]pop_15p_a!$A$8:$AL$68,6,FALSE)</f>
        <v>14844632.5685078</v>
      </c>
      <c r="AL499">
        <f t="shared" si="42"/>
        <v>66</v>
      </c>
      <c r="AM499">
        <f t="shared" si="42"/>
        <v>68</v>
      </c>
      <c r="AN499">
        <f t="shared" si="42"/>
        <v>69</v>
      </c>
      <c r="AO499">
        <f t="shared" si="42"/>
        <v>71</v>
      </c>
      <c r="AP499">
        <f t="shared" si="42"/>
        <v>73</v>
      </c>
      <c r="AQ499">
        <f t="shared" si="42"/>
        <v>74</v>
      </c>
    </row>
    <row r="500" spans="1:43">
      <c r="A500" t="s">
        <v>4</v>
      </c>
      <c r="B500" t="s">
        <v>38</v>
      </c>
      <c r="C500">
        <v>1972</v>
      </c>
      <c r="D500">
        <v>489850.11550000001</v>
      </c>
      <c r="E500">
        <v>254444.15919999999</v>
      </c>
      <c r="F500">
        <v>133721.09160000001</v>
      </c>
      <c r="G500">
        <v>84923.173200000005</v>
      </c>
      <c r="H500">
        <v>89855.413499999995</v>
      </c>
      <c r="I500">
        <v>71133.066399999996</v>
      </c>
      <c r="J500">
        <v>22.156208038330078</v>
      </c>
      <c r="K500">
        <v>8.6710548400878906</v>
      </c>
      <c r="L500">
        <v>1904</v>
      </c>
      <c r="M500">
        <v>442988.6875</v>
      </c>
      <c r="N500">
        <v>328426.375</v>
      </c>
      <c r="O500">
        <v>436129.15625</v>
      </c>
      <c r="P500">
        <v>438531.28125</v>
      </c>
      <c r="Q500">
        <v>1025889.375</v>
      </c>
      <c r="R500">
        <v>7.9203709959983826E-2</v>
      </c>
      <c r="S500">
        <v>1.0634592771530151</v>
      </c>
      <c r="T500">
        <v>504191.09375</v>
      </c>
      <c r="U500">
        <v>364365.875</v>
      </c>
      <c r="V500">
        <v>462649.875</v>
      </c>
      <c r="W500">
        <v>1695032</v>
      </c>
      <c r="X500">
        <v>0.23045304417610168</v>
      </c>
      <c r="Y500">
        <v>0.96665984392166138</v>
      </c>
      <c r="Z500">
        <v>0.59134012460708618</v>
      </c>
      <c r="AA500">
        <v>0.23763193190097809</v>
      </c>
      <c r="AB500">
        <v>0.13328911364078522</v>
      </c>
      <c r="AC500">
        <v>0.245271235704422</v>
      </c>
      <c r="AD500">
        <v>-0.20191073417663574</v>
      </c>
      <c r="AE500">
        <f>VLOOKUP(C500,[1]pop_15p_a!$A$8:$AL$68,6,FALSE)</f>
        <v>15184491.169722499</v>
      </c>
      <c r="AL500">
        <f t="shared" ref="AL500:AQ509" si="43">AL432+9</f>
        <v>66</v>
      </c>
      <c r="AM500">
        <f t="shared" si="43"/>
        <v>68</v>
      </c>
      <c r="AN500">
        <f t="shared" si="43"/>
        <v>69</v>
      </c>
      <c r="AO500">
        <f t="shared" si="43"/>
        <v>71</v>
      </c>
      <c r="AP500">
        <f t="shared" si="43"/>
        <v>73</v>
      </c>
      <c r="AQ500">
        <f t="shared" si="43"/>
        <v>74</v>
      </c>
    </row>
    <row r="501" spans="1:43">
      <c r="A501" t="s">
        <v>4</v>
      </c>
      <c r="B501" t="s">
        <v>38</v>
      </c>
      <c r="C501">
        <v>1973</v>
      </c>
      <c r="D501">
        <v>523335.00689999998</v>
      </c>
      <c r="E501">
        <v>271573.77799999999</v>
      </c>
      <c r="F501">
        <v>139942.14009999999</v>
      </c>
      <c r="G501">
        <v>91891.433600000004</v>
      </c>
      <c r="H501">
        <v>98920.277199999997</v>
      </c>
      <c r="I501">
        <v>81385.758400000006</v>
      </c>
      <c r="J501">
        <v>22.503242492675781</v>
      </c>
      <c r="K501">
        <v>9.1290168762207031</v>
      </c>
      <c r="L501">
        <v>1898</v>
      </c>
      <c r="M501">
        <v>481262.96875</v>
      </c>
      <c r="N501">
        <v>346506.34375</v>
      </c>
      <c r="O501">
        <v>468462.09375</v>
      </c>
      <c r="P501">
        <v>474449.84375</v>
      </c>
      <c r="Q501">
        <v>1094849.5</v>
      </c>
      <c r="R501">
        <v>8.0601513385772705E-2</v>
      </c>
      <c r="S501">
        <v>1.0524377822875977</v>
      </c>
      <c r="T501">
        <v>539304</v>
      </c>
      <c r="U501">
        <v>386839.15625</v>
      </c>
      <c r="V501">
        <v>497999.1875</v>
      </c>
      <c r="W501">
        <v>1775544.75</v>
      </c>
      <c r="X501">
        <v>0.24785192310810089</v>
      </c>
      <c r="Y501">
        <v>0.97320187091827393</v>
      </c>
      <c r="Z501">
        <v>0.58343923091888428</v>
      </c>
      <c r="AA501">
        <v>0.25106501579284668</v>
      </c>
      <c r="AB501">
        <v>0.12989841401576996</v>
      </c>
      <c r="AC501">
        <v>0.26545724272727966</v>
      </c>
      <c r="AD501">
        <v>-0.22807730734348297</v>
      </c>
      <c r="AE501">
        <f>VLOOKUP(C501,[1]pop_15p_a!$A$8:$AL$68,6,FALSE)</f>
        <v>15534560.693628</v>
      </c>
      <c r="AL501">
        <f t="shared" si="43"/>
        <v>66</v>
      </c>
      <c r="AM501">
        <f t="shared" si="43"/>
        <v>68</v>
      </c>
      <c r="AN501">
        <f t="shared" si="43"/>
        <v>69</v>
      </c>
      <c r="AO501">
        <f t="shared" si="43"/>
        <v>71</v>
      </c>
      <c r="AP501">
        <f t="shared" si="43"/>
        <v>73</v>
      </c>
      <c r="AQ501">
        <f t="shared" si="43"/>
        <v>74</v>
      </c>
    </row>
    <row r="502" spans="1:43">
      <c r="A502" t="s">
        <v>4</v>
      </c>
      <c r="B502" t="s">
        <v>38</v>
      </c>
      <c r="C502">
        <v>1974</v>
      </c>
      <c r="D502">
        <v>540502.08550000004</v>
      </c>
      <c r="E502">
        <v>285143.89980000001</v>
      </c>
      <c r="F502">
        <v>148064.21549999999</v>
      </c>
      <c r="G502">
        <v>96835.359899999996</v>
      </c>
      <c r="H502">
        <v>94457.039799999999</v>
      </c>
      <c r="I502">
        <v>89591.059299999994</v>
      </c>
      <c r="J502">
        <v>22.838190078735352</v>
      </c>
      <c r="K502">
        <v>9.6008367538452148</v>
      </c>
      <c r="L502">
        <v>1891</v>
      </c>
      <c r="M502">
        <v>509303.4375</v>
      </c>
      <c r="N502">
        <v>365053.9375</v>
      </c>
      <c r="O502">
        <v>505056.875</v>
      </c>
      <c r="P502">
        <v>506883.03125</v>
      </c>
      <c r="Q502">
        <v>1178700.25</v>
      </c>
      <c r="R502">
        <v>8.2681193947792053E-2</v>
      </c>
      <c r="S502">
        <v>1.0398629903793335</v>
      </c>
      <c r="T502">
        <v>559209.625</v>
      </c>
      <c r="U502">
        <v>407684.375</v>
      </c>
      <c r="V502">
        <v>531883.75</v>
      </c>
      <c r="W502">
        <v>1861429.5</v>
      </c>
      <c r="X502">
        <v>0.26559659838676453</v>
      </c>
      <c r="Y502">
        <v>0.95164400339126587</v>
      </c>
      <c r="Z502">
        <v>0.59493064880371094</v>
      </c>
      <c r="AA502">
        <v>0.2799186110496521</v>
      </c>
      <c r="AB502">
        <v>0.13494972884654999</v>
      </c>
      <c r="AC502">
        <v>0.28304627537727356</v>
      </c>
      <c r="AD502">
        <v>-0.29341110587120056</v>
      </c>
      <c r="AE502">
        <f>VLOOKUP(C502,[1]pop_15p_a!$A$8:$AL$68,6,FALSE)</f>
        <v>15927321.990350099</v>
      </c>
      <c r="AL502">
        <f t="shared" si="43"/>
        <v>66</v>
      </c>
      <c r="AM502">
        <f t="shared" si="43"/>
        <v>68</v>
      </c>
      <c r="AN502">
        <f t="shared" si="43"/>
        <v>69</v>
      </c>
      <c r="AO502">
        <f t="shared" si="43"/>
        <v>71</v>
      </c>
      <c r="AP502">
        <f t="shared" si="43"/>
        <v>73</v>
      </c>
      <c r="AQ502">
        <f t="shared" si="43"/>
        <v>74</v>
      </c>
    </row>
    <row r="503" spans="1:43">
      <c r="A503" t="s">
        <v>4</v>
      </c>
      <c r="B503" t="s">
        <v>38</v>
      </c>
      <c r="C503">
        <v>1975</v>
      </c>
      <c r="D503">
        <v>548400.10109999997</v>
      </c>
      <c r="E503">
        <v>296033.34450000001</v>
      </c>
      <c r="F503">
        <v>157483.15160000001</v>
      </c>
      <c r="G503">
        <v>100949.1522</v>
      </c>
      <c r="H503">
        <v>86620.668099999995</v>
      </c>
      <c r="I503">
        <v>86984.216</v>
      </c>
      <c r="J503">
        <v>23.156209945678711</v>
      </c>
      <c r="K503">
        <v>9.6953096389770508</v>
      </c>
      <c r="L503">
        <v>1872</v>
      </c>
      <c r="M503">
        <v>513673.9375</v>
      </c>
      <c r="N503">
        <v>379534.8125</v>
      </c>
      <c r="O503">
        <v>523659.09375</v>
      </c>
      <c r="P503">
        <v>514316.0625</v>
      </c>
      <c r="Q503">
        <v>1253908.125</v>
      </c>
      <c r="R503">
        <v>8.5588119924068451E-2</v>
      </c>
      <c r="S503">
        <v>1.0249372720718384</v>
      </c>
      <c r="T503">
        <v>569403.875</v>
      </c>
      <c r="U503">
        <v>426501.6875</v>
      </c>
      <c r="V503">
        <v>549735.75</v>
      </c>
      <c r="W503">
        <v>1951268.5</v>
      </c>
      <c r="X503">
        <v>0.28264594078063965</v>
      </c>
      <c r="Y503">
        <v>0.94764375686645508</v>
      </c>
      <c r="Z503">
        <v>0.60512286424636841</v>
      </c>
      <c r="AA503">
        <v>0.28416860103607178</v>
      </c>
      <c r="AB503">
        <v>0.14320269227027893</v>
      </c>
      <c r="AC503">
        <v>0.24678878486156464</v>
      </c>
      <c r="AD503">
        <v>-0.27062883973121643</v>
      </c>
      <c r="AE503">
        <f>VLOOKUP(C503,[1]pop_15p_a!$A$8:$AL$68,6,FALSE)</f>
        <v>16350805.083566399</v>
      </c>
      <c r="AL503">
        <f t="shared" si="43"/>
        <v>66</v>
      </c>
      <c r="AM503">
        <f t="shared" si="43"/>
        <v>68</v>
      </c>
      <c r="AN503">
        <f t="shared" si="43"/>
        <v>69</v>
      </c>
      <c r="AO503">
        <f t="shared" si="43"/>
        <v>71</v>
      </c>
      <c r="AP503">
        <f t="shared" si="43"/>
        <v>73</v>
      </c>
      <c r="AQ503">
        <f t="shared" si="43"/>
        <v>74</v>
      </c>
    </row>
    <row r="504" spans="1:43">
      <c r="A504" t="s">
        <v>4</v>
      </c>
      <c r="B504" t="s">
        <v>38</v>
      </c>
      <c r="C504">
        <v>1976</v>
      </c>
      <c r="D504">
        <v>580638.51470000006</v>
      </c>
      <c r="E504">
        <v>311213.71490000002</v>
      </c>
      <c r="F504">
        <v>159833.03210000001</v>
      </c>
      <c r="G504">
        <v>107416.0368</v>
      </c>
      <c r="H504">
        <v>93349.928100000005</v>
      </c>
      <c r="I504">
        <v>92315.143700000001</v>
      </c>
      <c r="J504">
        <v>23.456506729125977</v>
      </c>
      <c r="K504">
        <v>9.8270273208618164</v>
      </c>
      <c r="L504">
        <v>1862</v>
      </c>
      <c r="M504">
        <v>545982.125</v>
      </c>
      <c r="N504">
        <v>396552.4375</v>
      </c>
      <c r="O504">
        <v>547507.875</v>
      </c>
      <c r="P504">
        <v>543774.125</v>
      </c>
      <c r="Q504">
        <v>1311680.5</v>
      </c>
      <c r="R504">
        <v>8.8817112147808075E-2</v>
      </c>
      <c r="S504">
        <v>1.0271077156066895</v>
      </c>
      <c r="T504">
        <v>599008.875</v>
      </c>
      <c r="U504">
        <v>444343.125</v>
      </c>
      <c r="V504">
        <v>576128.0625</v>
      </c>
      <c r="W504">
        <v>2044350.125</v>
      </c>
      <c r="X504">
        <v>0.30341294407844543</v>
      </c>
      <c r="Y504">
        <v>0.96626698970794678</v>
      </c>
      <c r="Z504">
        <v>0.60234606266021729</v>
      </c>
      <c r="AA504">
        <v>0.2816886305809021</v>
      </c>
      <c r="AB504">
        <v>0.13763590157032013</v>
      </c>
      <c r="AC504">
        <v>0.25431919097900391</v>
      </c>
      <c r="AD504">
        <v>-0.26700913906097412</v>
      </c>
      <c r="AE504">
        <f>VLOOKUP(C504,[1]pop_15p_a!$A$8:$AL$68,6,FALSE)</f>
        <v>16705448.687972501</v>
      </c>
      <c r="AL504">
        <f t="shared" si="43"/>
        <v>66</v>
      </c>
      <c r="AM504">
        <f t="shared" si="43"/>
        <v>68</v>
      </c>
      <c r="AN504">
        <f t="shared" si="43"/>
        <v>69</v>
      </c>
      <c r="AO504">
        <f t="shared" si="43"/>
        <v>71</v>
      </c>
      <c r="AP504">
        <f t="shared" si="43"/>
        <v>73</v>
      </c>
      <c r="AQ504">
        <f t="shared" si="43"/>
        <v>74</v>
      </c>
    </row>
    <row r="505" spans="1:43">
      <c r="A505" t="s">
        <v>4</v>
      </c>
      <c r="B505" t="s">
        <v>38</v>
      </c>
      <c r="C505">
        <v>1977</v>
      </c>
      <c r="D505">
        <v>600601.74620000005</v>
      </c>
      <c r="E505">
        <v>319862.8137</v>
      </c>
      <c r="F505">
        <v>165867.70540000001</v>
      </c>
      <c r="G505">
        <v>110030.40949999999</v>
      </c>
      <c r="H505">
        <v>99338.536600000007</v>
      </c>
      <c r="I505">
        <v>91978.370699999999</v>
      </c>
      <c r="J505">
        <v>23.741588592529297</v>
      </c>
      <c r="K505">
        <v>10.042571067810059</v>
      </c>
      <c r="L505">
        <v>1834</v>
      </c>
      <c r="M505">
        <v>558389.4375</v>
      </c>
      <c r="N505">
        <v>410002.4375</v>
      </c>
      <c r="O505">
        <v>559583.0625</v>
      </c>
      <c r="P505">
        <v>555246.75</v>
      </c>
      <c r="Q505">
        <v>1397239.25</v>
      </c>
      <c r="R505">
        <v>9.0082287788391113E-2</v>
      </c>
      <c r="S505">
        <v>1.018652081489563</v>
      </c>
      <c r="T505">
        <v>619724</v>
      </c>
      <c r="U505">
        <v>459135.90625</v>
      </c>
      <c r="V505">
        <v>591065.4375</v>
      </c>
      <c r="W505">
        <v>2135995.5</v>
      </c>
      <c r="X505">
        <v>0.32145720720291138</v>
      </c>
      <c r="Y505">
        <v>0.97337311506271362</v>
      </c>
      <c r="Z505">
        <v>0.6016005277633667</v>
      </c>
      <c r="AA505">
        <v>0.27010741829872131</v>
      </c>
      <c r="AB505">
        <v>0.13876740634441376</v>
      </c>
      <c r="AC505">
        <v>0.2603379487991333</v>
      </c>
      <c r="AD505">
        <v>-0.25445851683616638</v>
      </c>
      <c r="AE505">
        <f>VLOOKUP(C505,[1]pop_15p_a!$A$8:$AL$68,6,FALSE)</f>
        <v>17061634.7984793</v>
      </c>
      <c r="AL505">
        <f t="shared" si="43"/>
        <v>66</v>
      </c>
      <c r="AM505">
        <f t="shared" si="43"/>
        <v>68</v>
      </c>
      <c r="AN505">
        <f t="shared" si="43"/>
        <v>69</v>
      </c>
      <c r="AO505">
        <f t="shared" si="43"/>
        <v>71</v>
      </c>
      <c r="AP505">
        <f t="shared" si="43"/>
        <v>73</v>
      </c>
      <c r="AQ505">
        <f t="shared" si="43"/>
        <v>74</v>
      </c>
    </row>
    <row r="506" spans="1:43">
      <c r="A506" t="s">
        <v>4</v>
      </c>
      <c r="B506" t="s">
        <v>38</v>
      </c>
      <c r="C506">
        <v>1978</v>
      </c>
      <c r="D506">
        <v>622724.96479999996</v>
      </c>
      <c r="E506">
        <v>329405.47149999999</v>
      </c>
      <c r="F506">
        <v>167518.679</v>
      </c>
      <c r="G506">
        <v>112092.4057</v>
      </c>
      <c r="H506">
        <v>109239.14599999999</v>
      </c>
      <c r="I506">
        <v>94869.267900000006</v>
      </c>
      <c r="J506">
        <v>24.014081954956055</v>
      </c>
      <c r="K506">
        <v>10.343012809753418</v>
      </c>
      <c r="L506">
        <v>1836</v>
      </c>
      <c r="M506">
        <v>575169.5</v>
      </c>
      <c r="N506">
        <v>420018.84375</v>
      </c>
      <c r="O506">
        <v>570288.6875</v>
      </c>
      <c r="P506">
        <v>570718</v>
      </c>
      <c r="Q506">
        <v>1490943</v>
      </c>
      <c r="R506">
        <v>8.9328862726688385E-2</v>
      </c>
      <c r="S506">
        <v>0.9985802173614502</v>
      </c>
      <c r="T506">
        <v>644225.375</v>
      </c>
      <c r="U506">
        <v>471178.96875</v>
      </c>
      <c r="V506">
        <v>603464.75</v>
      </c>
      <c r="W506">
        <v>2226003.25</v>
      </c>
      <c r="X506">
        <v>0.33646407723426819</v>
      </c>
      <c r="Y506">
        <v>0.97126269340515137</v>
      </c>
      <c r="Z506">
        <v>0.59710294008255005</v>
      </c>
      <c r="AA506">
        <v>0.26196175813674927</v>
      </c>
      <c r="AB506">
        <v>0.13510572910308838</v>
      </c>
      <c r="AC506">
        <v>0.26017171144485474</v>
      </c>
      <c r="AD506">
        <v>-0.24360772967338562</v>
      </c>
      <c r="AE506">
        <f>VLOOKUP(C506,[1]pop_15p_a!$A$8:$AL$68,6,FALSE)</f>
        <v>17398286.719937101</v>
      </c>
      <c r="AL506">
        <f t="shared" si="43"/>
        <v>66</v>
      </c>
      <c r="AM506">
        <f t="shared" si="43"/>
        <v>68</v>
      </c>
      <c r="AN506">
        <f t="shared" si="43"/>
        <v>69</v>
      </c>
      <c r="AO506">
        <f t="shared" si="43"/>
        <v>71</v>
      </c>
      <c r="AP506">
        <f t="shared" si="43"/>
        <v>73</v>
      </c>
      <c r="AQ506">
        <f t="shared" si="43"/>
        <v>74</v>
      </c>
    </row>
    <row r="507" spans="1:43">
      <c r="A507" t="s">
        <v>4</v>
      </c>
      <c r="B507" t="s">
        <v>38</v>
      </c>
      <c r="C507">
        <v>1979</v>
      </c>
      <c r="D507">
        <v>645835.33750000002</v>
      </c>
      <c r="E507">
        <v>336944.53039999999</v>
      </c>
      <c r="F507">
        <v>168914.16320000001</v>
      </c>
      <c r="G507">
        <v>119150.89810000001</v>
      </c>
      <c r="H507">
        <v>113359.11689999999</v>
      </c>
      <c r="I507">
        <v>101667.67600000001</v>
      </c>
      <c r="J507">
        <v>24.278047561645508</v>
      </c>
      <c r="K507">
        <v>10.813071250915527</v>
      </c>
      <c r="L507">
        <v>1841</v>
      </c>
      <c r="M507">
        <v>605749.5625</v>
      </c>
      <c r="N507">
        <v>428846.53125</v>
      </c>
      <c r="O507">
        <v>598955.625</v>
      </c>
      <c r="P507">
        <v>600327.5625</v>
      </c>
      <c r="Q507">
        <v>1586577.5</v>
      </c>
      <c r="R507">
        <v>8.7960176169872284E-2</v>
      </c>
      <c r="S507">
        <v>0.98808813095092773</v>
      </c>
      <c r="T507">
        <v>668737.625</v>
      </c>
      <c r="U507">
        <v>480355.125</v>
      </c>
      <c r="V507">
        <v>631822.6875</v>
      </c>
      <c r="W507">
        <v>2323327</v>
      </c>
      <c r="X507">
        <v>0.34969586133956909</v>
      </c>
      <c r="Y507">
        <v>0.95856946706771851</v>
      </c>
      <c r="Z507">
        <v>0.58615434169769287</v>
      </c>
      <c r="AA507">
        <v>0.28393226861953735</v>
      </c>
      <c r="AB507">
        <v>0.1296415776014328</v>
      </c>
      <c r="AC507">
        <v>0.28637704253196716</v>
      </c>
      <c r="AD507">
        <v>-0.27843308448791504</v>
      </c>
      <c r="AE507">
        <f>VLOOKUP(C507,[1]pop_15p_a!$A$8:$AL$68,6,FALSE)</f>
        <v>17721337.4468574</v>
      </c>
      <c r="AL507">
        <f t="shared" si="43"/>
        <v>66</v>
      </c>
      <c r="AM507">
        <f t="shared" si="43"/>
        <v>68</v>
      </c>
      <c r="AN507">
        <f t="shared" si="43"/>
        <v>69</v>
      </c>
      <c r="AO507">
        <f t="shared" si="43"/>
        <v>71</v>
      </c>
      <c r="AP507">
        <f t="shared" si="43"/>
        <v>73</v>
      </c>
      <c r="AQ507">
        <f t="shared" si="43"/>
        <v>74</v>
      </c>
    </row>
    <row r="508" spans="1:43">
      <c r="A508" t="s">
        <v>4</v>
      </c>
      <c r="B508" t="s">
        <v>38</v>
      </c>
      <c r="C508">
        <v>1980</v>
      </c>
      <c r="D508">
        <v>659756.55960000004</v>
      </c>
      <c r="E508">
        <v>342697.39240000001</v>
      </c>
      <c r="F508">
        <v>173412.79430000001</v>
      </c>
      <c r="G508">
        <v>125606.0134</v>
      </c>
      <c r="H508">
        <v>114571.37330000001</v>
      </c>
      <c r="I508">
        <v>98543.8704</v>
      </c>
      <c r="J508">
        <v>24.537422180175781</v>
      </c>
      <c r="K508">
        <v>11.135391235351563</v>
      </c>
      <c r="L508">
        <v>1827</v>
      </c>
      <c r="M508">
        <v>617911.4375</v>
      </c>
      <c r="N508">
        <v>441530.40625</v>
      </c>
      <c r="O508">
        <v>606808.0625</v>
      </c>
      <c r="P508">
        <v>617255.375</v>
      </c>
      <c r="Q508">
        <v>1672224.75</v>
      </c>
      <c r="R508">
        <v>8.7435469031333923E-2</v>
      </c>
      <c r="S508">
        <v>0.98504555225372314</v>
      </c>
      <c r="T508">
        <v>683199.875</v>
      </c>
      <c r="U508">
        <v>490938.15625</v>
      </c>
      <c r="V508">
        <v>636960.1875</v>
      </c>
      <c r="W508">
        <v>2422946.5</v>
      </c>
      <c r="X508">
        <v>0.36505237221717834</v>
      </c>
      <c r="Y508">
        <v>0.94621545076370239</v>
      </c>
      <c r="Z508">
        <v>0.58963769674301147</v>
      </c>
      <c r="AA508">
        <v>0.27054831385612488</v>
      </c>
      <c r="AB508">
        <v>0.13311766088008881</v>
      </c>
      <c r="AC508">
        <v>0.2919996976852417</v>
      </c>
      <c r="AD508">
        <v>-0.28047168254852295</v>
      </c>
      <c r="AE508">
        <f>VLOOKUP(C508,[1]pop_15p_a!$A$8:$AL$68,6,FALSE)</f>
        <v>18074313.0042261</v>
      </c>
      <c r="AF508" s="10">
        <v>44.9</v>
      </c>
      <c r="AL508">
        <f t="shared" si="43"/>
        <v>66</v>
      </c>
      <c r="AM508">
        <f t="shared" si="43"/>
        <v>68</v>
      </c>
      <c r="AN508">
        <f t="shared" si="43"/>
        <v>69</v>
      </c>
      <c r="AO508">
        <f t="shared" si="43"/>
        <v>71</v>
      </c>
      <c r="AP508">
        <f t="shared" si="43"/>
        <v>73</v>
      </c>
      <c r="AQ508">
        <f t="shared" si="43"/>
        <v>74</v>
      </c>
    </row>
    <row r="509" spans="1:43">
      <c r="A509" t="s">
        <v>4</v>
      </c>
      <c r="B509" t="s">
        <v>38</v>
      </c>
      <c r="C509">
        <v>1981</v>
      </c>
      <c r="D509">
        <v>682700.05619999999</v>
      </c>
      <c r="E509">
        <v>346800.39439999999</v>
      </c>
      <c r="F509">
        <v>176503.51620000001</v>
      </c>
      <c r="G509">
        <v>137121.96410000001</v>
      </c>
      <c r="H509">
        <v>116420.6828</v>
      </c>
      <c r="I509">
        <v>100527.5263</v>
      </c>
      <c r="J509">
        <v>24.791139602661133</v>
      </c>
      <c r="K509">
        <v>11.43896484375</v>
      </c>
      <c r="L509">
        <v>1812</v>
      </c>
      <c r="M509">
        <v>634248.6875</v>
      </c>
      <c r="N509">
        <v>449386</v>
      </c>
      <c r="O509">
        <v>630108.375</v>
      </c>
      <c r="P509">
        <v>634362.5625</v>
      </c>
      <c r="Q509">
        <v>1785844.625</v>
      </c>
      <c r="R509">
        <v>8.9266829192638397E-2</v>
      </c>
      <c r="S509">
        <v>0.98895853757858276</v>
      </c>
      <c r="T509">
        <v>707133.1875</v>
      </c>
      <c r="U509">
        <v>496407.1875</v>
      </c>
      <c r="V509">
        <v>655589.5</v>
      </c>
      <c r="W509">
        <v>2531429.5</v>
      </c>
      <c r="X509">
        <v>0.3884739875793457</v>
      </c>
      <c r="Y509">
        <v>0.94388550519943237</v>
      </c>
      <c r="Z509">
        <v>0.57656955718994141</v>
      </c>
      <c r="AA509">
        <v>0.287983238697052</v>
      </c>
      <c r="AB509">
        <v>0.13953234255313873</v>
      </c>
      <c r="AC509">
        <v>0.28151020407676697</v>
      </c>
      <c r="AD509">
        <v>-0.28048509359359741</v>
      </c>
      <c r="AE509">
        <f>VLOOKUP(C509,[1]pop_15p_a!$A$8:$AL$68,6,FALSE)</f>
        <v>18384573.9198584</v>
      </c>
      <c r="AF509" s="10">
        <v>46.4</v>
      </c>
      <c r="AL509">
        <f t="shared" si="43"/>
        <v>66</v>
      </c>
      <c r="AM509">
        <f t="shared" si="43"/>
        <v>68</v>
      </c>
      <c r="AN509">
        <f t="shared" si="43"/>
        <v>69</v>
      </c>
      <c r="AO509">
        <f t="shared" si="43"/>
        <v>71</v>
      </c>
      <c r="AP509">
        <f t="shared" si="43"/>
        <v>73</v>
      </c>
      <c r="AQ509">
        <f t="shared" si="43"/>
        <v>74</v>
      </c>
    </row>
    <row r="510" spans="1:43">
      <c r="A510" t="s">
        <v>4</v>
      </c>
      <c r="B510" t="s">
        <v>38</v>
      </c>
      <c r="C510">
        <v>1982</v>
      </c>
      <c r="D510">
        <v>660933.30989999999</v>
      </c>
      <c r="E510">
        <v>337915.64539999998</v>
      </c>
      <c r="F510">
        <v>178592.47140000001</v>
      </c>
      <c r="G510">
        <v>122245.4617</v>
      </c>
      <c r="H510">
        <v>114800.2176</v>
      </c>
      <c r="I510">
        <v>84564.643700000001</v>
      </c>
      <c r="J510">
        <v>25.040948867797852</v>
      </c>
      <c r="K510">
        <v>11.039448738098145</v>
      </c>
      <c r="L510">
        <v>1789</v>
      </c>
      <c r="M510">
        <v>607683.75</v>
      </c>
      <c r="N510">
        <v>445560.25</v>
      </c>
      <c r="O510">
        <v>588288.1875</v>
      </c>
      <c r="P510">
        <v>610331.4375</v>
      </c>
      <c r="Q510">
        <v>1915706.875</v>
      </c>
      <c r="R510">
        <v>9.2951960861682892E-2</v>
      </c>
      <c r="S510">
        <v>0.9953421950340271</v>
      </c>
      <c r="T510">
        <v>684490.5625</v>
      </c>
      <c r="U510">
        <v>489024.875</v>
      </c>
      <c r="V510">
        <v>611744</v>
      </c>
      <c r="W510">
        <v>2611543.5</v>
      </c>
      <c r="X510">
        <v>0.40147590637207031</v>
      </c>
      <c r="Y510">
        <v>0.93160808086395264</v>
      </c>
      <c r="Z510">
        <v>0.57261377573013306</v>
      </c>
      <c r="AA510">
        <v>0.23245160281658173</v>
      </c>
      <c r="AB510">
        <v>0.15304084122180939</v>
      </c>
      <c r="AC510">
        <v>0.27621427178382874</v>
      </c>
      <c r="AD510">
        <v>-0.22782717645168304</v>
      </c>
      <c r="AE510">
        <f>VLOOKUP(C510,[1]pop_15p_a!$A$8:$AL$68,6,FALSE)</f>
        <v>18668864.6508894</v>
      </c>
      <c r="AF510" s="10">
        <v>52.1</v>
      </c>
      <c r="AL510">
        <f t="shared" ref="AL510:AQ519" si="44">AL442+9</f>
        <v>66</v>
      </c>
      <c r="AM510">
        <f t="shared" si="44"/>
        <v>68</v>
      </c>
      <c r="AN510">
        <f t="shared" si="44"/>
        <v>69</v>
      </c>
      <c r="AO510">
        <f t="shared" si="44"/>
        <v>71</v>
      </c>
      <c r="AP510">
        <f t="shared" si="44"/>
        <v>73</v>
      </c>
      <c r="AQ510">
        <f t="shared" si="44"/>
        <v>74</v>
      </c>
    </row>
    <row r="511" spans="1:43">
      <c r="A511" t="s">
        <v>4</v>
      </c>
      <c r="B511" t="s">
        <v>38</v>
      </c>
      <c r="C511">
        <v>1983</v>
      </c>
      <c r="D511">
        <v>678127.02599999995</v>
      </c>
      <c r="E511">
        <v>346366.7218</v>
      </c>
      <c r="F511">
        <v>180530.77340000001</v>
      </c>
      <c r="G511">
        <v>121474.1747</v>
      </c>
      <c r="H511">
        <v>121425.8792</v>
      </c>
      <c r="I511">
        <v>93107.504499999995</v>
      </c>
      <c r="J511">
        <v>25.296840667724609</v>
      </c>
      <c r="K511">
        <v>11.13200855255127</v>
      </c>
      <c r="L511">
        <v>1779</v>
      </c>
      <c r="M511">
        <v>631492</v>
      </c>
      <c r="N511">
        <v>459550.125</v>
      </c>
      <c r="O511">
        <v>613713</v>
      </c>
      <c r="P511">
        <v>632723.8125</v>
      </c>
      <c r="Q511">
        <v>1995340.5</v>
      </c>
      <c r="R511">
        <v>9.2917338013648987E-2</v>
      </c>
      <c r="S511">
        <v>0.98421049118041992</v>
      </c>
      <c r="T511">
        <v>702277.5625</v>
      </c>
      <c r="U511">
        <v>499286.78125</v>
      </c>
      <c r="V511">
        <v>632771.75</v>
      </c>
      <c r="W511">
        <v>2686659</v>
      </c>
      <c r="X511">
        <v>0.40079167485237122</v>
      </c>
      <c r="Y511">
        <v>0.95026212930679321</v>
      </c>
      <c r="Z511">
        <v>0.56586968898773193</v>
      </c>
      <c r="AA511">
        <v>0.24225093424320221</v>
      </c>
      <c r="AB511">
        <v>0.15626548230648041</v>
      </c>
      <c r="AC511">
        <v>0.27782115340232849</v>
      </c>
      <c r="AD511">
        <v>-0.23612591624259949</v>
      </c>
      <c r="AE511">
        <f>VLOOKUP(C511,[1]pop_15p_a!$A$8:$AL$68,6,FALSE)</f>
        <v>18899018.974834699</v>
      </c>
      <c r="AF511" s="10">
        <v>57.6</v>
      </c>
      <c r="AL511">
        <f t="shared" si="44"/>
        <v>66</v>
      </c>
      <c r="AM511">
        <f t="shared" si="44"/>
        <v>68</v>
      </c>
      <c r="AN511">
        <f t="shared" si="44"/>
        <v>69</v>
      </c>
      <c r="AO511">
        <f t="shared" si="44"/>
        <v>71</v>
      </c>
      <c r="AP511">
        <f t="shared" si="44"/>
        <v>73</v>
      </c>
      <c r="AQ511">
        <f t="shared" si="44"/>
        <v>74</v>
      </c>
    </row>
    <row r="512" spans="1:43">
      <c r="A512" t="s">
        <v>4</v>
      </c>
      <c r="B512" t="s">
        <v>38</v>
      </c>
      <c r="C512">
        <v>1984</v>
      </c>
      <c r="D512">
        <v>718199.21180000005</v>
      </c>
      <c r="E512">
        <v>359664.96019999997</v>
      </c>
      <c r="F512">
        <v>184606.9541</v>
      </c>
      <c r="G512">
        <v>124123.07090000001</v>
      </c>
      <c r="H512">
        <v>144039.71840000001</v>
      </c>
      <c r="I512">
        <v>109290.7059</v>
      </c>
      <c r="J512">
        <v>25.571672439575195</v>
      </c>
      <c r="K512">
        <v>11.42613410949707</v>
      </c>
      <c r="L512">
        <v>1789</v>
      </c>
      <c r="M512">
        <v>674739.875</v>
      </c>
      <c r="N512">
        <v>477856.90625</v>
      </c>
      <c r="O512">
        <v>649192.9375</v>
      </c>
      <c r="P512">
        <v>671842.5</v>
      </c>
      <c r="Q512">
        <v>2112229.25</v>
      </c>
      <c r="R512">
        <v>9.2469245195388794E-2</v>
      </c>
      <c r="S512">
        <v>0.98210370540618896</v>
      </c>
      <c r="T512">
        <v>743890</v>
      </c>
      <c r="U512">
        <v>516326.4375</v>
      </c>
      <c r="V512">
        <v>665153.9375</v>
      </c>
      <c r="W512">
        <v>2762300.5</v>
      </c>
      <c r="X512">
        <v>0.40513116121292114</v>
      </c>
      <c r="Y512">
        <v>0.97772538661956787</v>
      </c>
      <c r="Z512">
        <v>0.54610061645507813</v>
      </c>
      <c r="AA512">
        <v>0.25213092565536499</v>
      </c>
      <c r="AB512">
        <v>0.15709361433982849</v>
      </c>
      <c r="AC512">
        <v>0.31055796146392822</v>
      </c>
      <c r="AD512">
        <v>-0.26293984055519104</v>
      </c>
      <c r="AE512">
        <f>VLOOKUP(C512,[1]pop_15p_a!$A$8:$AL$68,6,FALSE)</f>
        <v>19112252.454966001</v>
      </c>
      <c r="AF512" s="10">
        <v>60.6</v>
      </c>
      <c r="AL512">
        <f t="shared" si="44"/>
        <v>66</v>
      </c>
      <c r="AM512">
        <f t="shared" si="44"/>
        <v>68</v>
      </c>
      <c r="AN512">
        <f t="shared" si="44"/>
        <v>69</v>
      </c>
      <c r="AO512">
        <f t="shared" si="44"/>
        <v>71</v>
      </c>
      <c r="AP512">
        <f t="shared" si="44"/>
        <v>73</v>
      </c>
      <c r="AQ512">
        <f t="shared" si="44"/>
        <v>74</v>
      </c>
    </row>
    <row r="513" spans="1:43">
      <c r="A513" t="s">
        <v>4</v>
      </c>
      <c r="B513" t="s">
        <v>38</v>
      </c>
      <c r="C513">
        <v>1985</v>
      </c>
      <c r="D513">
        <v>752224.68759999995</v>
      </c>
      <c r="E513">
        <v>377290.42830000003</v>
      </c>
      <c r="F513">
        <v>191951.68960000001</v>
      </c>
      <c r="G513">
        <v>134647.2548</v>
      </c>
      <c r="H513">
        <v>150493.74679999999</v>
      </c>
      <c r="I513">
        <v>118318.268</v>
      </c>
      <c r="J513">
        <v>25.87394905090332</v>
      </c>
      <c r="K513">
        <v>11.854672431945801</v>
      </c>
      <c r="L513">
        <v>1795</v>
      </c>
      <c r="M513">
        <v>713109.75</v>
      </c>
      <c r="N513">
        <v>506312.21875</v>
      </c>
      <c r="O513">
        <v>695093.6875</v>
      </c>
      <c r="P513">
        <v>711946.25</v>
      </c>
      <c r="Q513">
        <v>2224158.5</v>
      </c>
      <c r="R513">
        <v>9.4132803380489349E-2</v>
      </c>
      <c r="S513">
        <v>0.9623304009437561</v>
      </c>
      <c r="T513">
        <v>779106.375</v>
      </c>
      <c r="U513">
        <v>540360.375</v>
      </c>
      <c r="V513">
        <v>701923.6875</v>
      </c>
      <c r="W513">
        <v>2849865.75</v>
      </c>
      <c r="X513">
        <v>0.41420289874076843</v>
      </c>
      <c r="Y513">
        <v>0.98555058240890503</v>
      </c>
      <c r="Z513">
        <v>0.54743188619613647</v>
      </c>
      <c r="AA513">
        <v>0.26645040512084961</v>
      </c>
      <c r="AB513">
        <v>0.16718858480453491</v>
      </c>
      <c r="AC513">
        <v>0.29921808838844299</v>
      </c>
      <c r="AD513">
        <v>-0.27341672778129578</v>
      </c>
      <c r="AE513">
        <f>VLOOKUP(C513,[1]pop_15p_a!$A$8:$AL$68,6,FALSE)</f>
        <v>19315483.677815601</v>
      </c>
      <c r="AF513" s="10">
        <v>65.599999999999994</v>
      </c>
      <c r="AL513">
        <f t="shared" si="44"/>
        <v>66</v>
      </c>
      <c r="AM513">
        <f t="shared" si="44"/>
        <v>68</v>
      </c>
      <c r="AN513">
        <f t="shared" si="44"/>
        <v>69</v>
      </c>
      <c r="AO513">
        <f t="shared" si="44"/>
        <v>71</v>
      </c>
      <c r="AP513">
        <f t="shared" si="44"/>
        <v>73</v>
      </c>
      <c r="AQ513">
        <f t="shared" si="44"/>
        <v>74</v>
      </c>
    </row>
    <row r="514" spans="1:43">
      <c r="A514" t="s">
        <v>4</v>
      </c>
      <c r="B514" t="s">
        <v>38</v>
      </c>
      <c r="C514">
        <v>1986</v>
      </c>
      <c r="D514">
        <v>768349.77029999997</v>
      </c>
      <c r="E514">
        <v>390199.31099999999</v>
      </c>
      <c r="F514">
        <v>195086.67559999999</v>
      </c>
      <c r="G514">
        <v>139968.58600000001</v>
      </c>
      <c r="H514">
        <v>157257.02420000001</v>
      </c>
      <c r="I514">
        <v>126090.8</v>
      </c>
      <c r="J514">
        <v>26.208080291748047</v>
      </c>
      <c r="K514">
        <v>12.230635643005371</v>
      </c>
      <c r="L514">
        <v>1797</v>
      </c>
      <c r="M514">
        <v>726630.1875</v>
      </c>
      <c r="N514">
        <v>528217.8125</v>
      </c>
      <c r="O514">
        <v>720818.875</v>
      </c>
      <c r="P514">
        <v>726773.5625</v>
      </c>
      <c r="Q514">
        <v>2341850</v>
      </c>
      <c r="R514">
        <v>9.5493555068969727E-2</v>
      </c>
      <c r="S514">
        <v>0.92670339345932007</v>
      </c>
      <c r="T514">
        <v>795949.1875</v>
      </c>
      <c r="U514">
        <v>556271.9375</v>
      </c>
      <c r="V514">
        <v>722120.9375</v>
      </c>
      <c r="W514">
        <v>2941039</v>
      </c>
      <c r="X514">
        <v>0.42734599113464355</v>
      </c>
      <c r="Y514">
        <v>0.97098678350448608</v>
      </c>
      <c r="Z514">
        <v>0.56501311063766479</v>
      </c>
      <c r="AA514">
        <v>0.27011317014694214</v>
      </c>
      <c r="AB514">
        <v>0.17578531801700592</v>
      </c>
      <c r="AC514">
        <v>0.25440430641174316</v>
      </c>
      <c r="AD514">
        <v>-0.25772497057914734</v>
      </c>
      <c r="AE514">
        <f>VLOOKUP(C514,[1]pop_15p_a!$A$8:$AL$68,6,FALSE)</f>
        <v>19514834.861290399</v>
      </c>
      <c r="AF514" s="10">
        <v>69.8</v>
      </c>
      <c r="AL514">
        <f t="shared" si="44"/>
        <v>66</v>
      </c>
      <c r="AM514">
        <f t="shared" si="44"/>
        <v>68</v>
      </c>
      <c r="AN514">
        <f t="shared" si="44"/>
        <v>69</v>
      </c>
      <c r="AO514">
        <f t="shared" si="44"/>
        <v>71</v>
      </c>
      <c r="AP514">
        <f t="shared" si="44"/>
        <v>73</v>
      </c>
      <c r="AQ514">
        <f t="shared" si="44"/>
        <v>74</v>
      </c>
    </row>
    <row r="515" spans="1:43">
      <c r="A515" t="s">
        <v>4</v>
      </c>
      <c r="B515" t="s">
        <v>38</v>
      </c>
      <c r="C515">
        <v>1987</v>
      </c>
      <c r="D515">
        <v>799639.41910000006</v>
      </c>
      <c r="E515">
        <v>405325.62190000003</v>
      </c>
      <c r="F515">
        <v>197874.53779999999</v>
      </c>
      <c r="G515">
        <v>152694.4295</v>
      </c>
      <c r="H515">
        <v>162266.85930000001</v>
      </c>
      <c r="I515">
        <v>132898.65040000001</v>
      </c>
      <c r="J515">
        <v>26.569765090942383</v>
      </c>
      <c r="K515">
        <v>12.608724594116211</v>
      </c>
      <c r="L515">
        <v>1807</v>
      </c>
      <c r="M515">
        <v>769264.25</v>
      </c>
      <c r="N515">
        <v>548632</v>
      </c>
      <c r="O515">
        <v>757592.125</v>
      </c>
      <c r="P515">
        <v>768238.6875</v>
      </c>
      <c r="Q515">
        <v>2469117.75</v>
      </c>
      <c r="R515">
        <v>9.4586081802845001E-2</v>
      </c>
      <c r="S515">
        <v>0.9455072283744812</v>
      </c>
      <c r="T515">
        <v>828555</v>
      </c>
      <c r="U515">
        <v>574316.1875</v>
      </c>
      <c r="V515">
        <v>753467.875</v>
      </c>
      <c r="W515">
        <v>3046923</v>
      </c>
      <c r="X515">
        <v>0.43853217363357544</v>
      </c>
      <c r="Y515">
        <v>0.97398990392684937</v>
      </c>
      <c r="Z515">
        <v>0.55215734243392944</v>
      </c>
      <c r="AA515">
        <v>0.27459892630577087</v>
      </c>
      <c r="AB515">
        <v>0.16881148517131805</v>
      </c>
      <c r="AC515">
        <v>0.24036622047424316</v>
      </c>
      <c r="AD515">
        <v>-0.2339700311422348</v>
      </c>
      <c r="AE515">
        <f>VLOOKUP(C515,[1]pop_15p_a!$A$8:$AL$68,6,FALSE)</f>
        <v>19779332.271938201</v>
      </c>
      <c r="AF515" s="10">
        <v>70.3</v>
      </c>
      <c r="AL515">
        <f t="shared" si="44"/>
        <v>66</v>
      </c>
      <c r="AM515">
        <f t="shared" si="44"/>
        <v>68</v>
      </c>
      <c r="AN515">
        <f t="shared" si="44"/>
        <v>69</v>
      </c>
      <c r="AO515">
        <f t="shared" si="44"/>
        <v>71</v>
      </c>
      <c r="AP515">
        <f t="shared" si="44"/>
        <v>73</v>
      </c>
      <c r="AQ515">
        <f t="shared" si="44"/>
        <v>74</v>
      </c>
    </row>
    <row r="516" spans="1:43">
      <c r="A516" t="s">
        <v>4</v>
      </c>
      <c r="B516" t="s">
        <v>38</v>
      </c>
      <c r="C516">
        <v>1988</v>
      </c>
      <c r="D516">
        <v>834905.8885</v>
      </c>
      <c r="E516">
        <v>422065.54320000001</v>
      </c>
      <c r="F516">
        <v>203654.49840000001</v>
      </c>
      <c r="G516">
        <v>166648.99679999999</v>
      </c>
      <c r="H516">
        <v>177026.54490000001</v>
      </c>
      <c r="I516">
        <v>150873.51560000001</v>
      </c>
      <c r="J516">
        <v>26.947841644287109</v>
      </c>
      <c r="K516">
        <v>13.047439575195312</v>
      </c>
      <c r="L516">
        <v>1808</v>
      </c>
      <c r="M516">
        <v>815713.3125</v>
      </c>
      <c r="N516">
        <v>573594.6875</v>
      </c>
      <c r="O516">
        <v>806578.375</v>
      </c>
      <c r="P516">
        <v>814352.75</v>
      </c>
      <c r="Q516">
        <v>2610510.25</v>
      </c>
      <c r="R516">
        <v>9.6252836287021637E-2</v>
      </c>
      <c r="S516">
        <v>0.94245976209640503</v>
      </c>
      <c r="T516">
        <v>865255</v>
      </c>
      <c r="U516">
        <v>596177.6875</v>
      </c>
      <c r="V516">
        <v>794789.75</v>
      </c>
      <c r="W516">
        <v>3167754.25</v>
      </c>
      <c r="X516">
        <v>0.45640280842781067</v>
      </c>
      <c r="Y516">
        <v>0.97648084163665771</v>
      </c>
      <c r="Z516">
        <v>0.55086058378219604</v>
      </c>
      <c r="AA516">
        <v>0.29151028394699097</v>
      </c>
      <c r="AB516">
        <v>0.16682381927967072</v>
      </c>
      <c r="AC516">
        <v>0.24385704100131989</v>
      </c>
      <c r="AD516">
        <v>-0.25004890561103821</v>
      </c>
      <c r="AE516">
        <f>VLOOKUP(C516,[1]pop_15p_a!$A$8:$AL$68,6,FALSE)</f>
        <v>20042031.4255719</v>
      </c>
      <c r="AF516" s="10">
        <v>70.2</v>
      </c>
      <c r="AL516">
        <f t="shared" si="44"/>
        <v>66</v>
      </c>
      <c r="AM516">
        <f t="shared" si="44"/>
        <v>68</v>
      </c>
      <c r="AN516">
        <f t="shared" si="44"/>
        <v>69</v>
      </c>
      <c r="AO516">
        <f t="shared" si="44"/>
        <v>71</v>
      </c>
      <c r="AP516">
        <f t="shared" si="44"/>
        <v>73</v>
      </c>
      <c r="AQ516">
        <f t="shared" si="44"/>
        <v>74</v>
      </c>
    </row>
    <row r="517" spans="1:43">
      <c r="A517" t="s">
        <v>4</v>
      </c>
      <c r="B517" t="s">
        <v>38</v>
      </c>
      <c r="C517">
        <v>1989</v>
      </c>
      <c r="D517">
        <v>854253.32389999996</v>
      </c>
      <c r="E517">
        <v>436489.90600000002</v>
      </c>
      <c r="F517">
        <v>208666.43780000001</v>
      </c>
      <c r="G517">
        <v>175219.46280000001</v>
      </c>
      <c r="H517">
        <v>178511.71359999999</v>
      </c>
      <c r="I517">
        <v>159635.12150000001</v>
      </c>
      <c r="J517">
        <v>27.326166152954102</v>
      </c>
      <c r="K517">
        <v>13.308383941650391</v>
      </c>
      <c r="L517">
        <v>1802</v>
      </c>
      <c r="M517">
        <v>844795.8125</v>
      </c>
      <c r="N517">
        <v>598408</v>
      </c>
      <c r="O517">
        <v>839551.875</v>
      </c>
      <c r="P517">
        <v>841225.4375</v>
      </c>
      <c r="Q517">
        <v>2747055.25</v>
      </c>
      <c r="R517">
        <v>9.8514705896377563E-2</v>
      </c>
      <c r="S517">
        <v>0.95440924167633057</v>
      </c>
      <c r="T517">
        <v>885363.3125</v>
      </c>
      <c r="U517">
        <v>614991.25</v>
      </c>
      <c r="V517">
        <v>823576</v>
      </c>
      <c r="W517">
        <v>3293825</v>
      </c>
      <c r="X517">
        <v>0.47599142789840698</v>
      </c>
      <c r="Y517">
        <v>0.9707217812538147</v>
      </c>
      <c r="Z517">
        <v>0.55237555503845215</v>
      </c>
      <c r="AA517">
        <v>0.28963002562522888</v>
      </c>
      <c r="AB517">
        <v>0.16635268926620483</v>
      </c>
      <c r="AC517">
        <v>0.24562159180641174</v>
      </c>
      <c r="AD517">
        <v>-0.25230598449707031</v>
      </c>
      <c r="AE517">
        <f>VLOOKUP(C517,[1]pop_15p_a!$A$8:$AL$68,6,FALSE)</f>
        <v>20407983.056382399</v>
      </c>
      <c r="AF517" s="10">
        <v>71.5</v>
      </c>
      <c r="AL517">
        <f t="shared" si="44"/>
        <v>66</v>
      </c>
      <c r="AM517">
        <f t="shared" si="44"/>
        <v>68</v>
      </c>
      <c r="AN517">
        <f t="shared" si="44"/>
        <v>69</v>
      </c>
      <c r="AO517">
        <f t="shared" si="44"/>
        <v>71</v>
      </c>
      <c r="AP517">
        <f t="shared" si="44"/>
        <v>73</v>
      </c>
      <c r="AQ517">
        <f t="shared" si="44"/>
        <v>74</v>
      </c>
    </row>
    <row r="518" spans="1:43">
      <c r="A518" t="s">
        <v>4</v>
      </c>
      <c r="B518" t="s">
        <v>38</v>
      </c>
      <c r="C518">
        <v>1990</v>
      </c>
      <c r="D518">
        <v>855650.22519999999</v>
      </c>
      <c r="E518">
        <v>442507.50919999997</v>
      </c>
      <c r="F518">
        <v>215503.30100000001</v>
      </c>
      <c r="G518">
        <v>169142.53709999999</v>
      </c>
      <c r="H518">
        <v>186583.8878</v>
      </c>
      <c r="I518">
        <v>162726.6661</v>
      </c>
      <c r="J518">
        <v>27.692680358886719</v>
      </c>
      <c r="K518">
        <v>13.363240242004395</v>
      </c>
      <c r="L518">
        <v>1797</v>
      </c>
      <c r="M518">
        <v>841821.4375</v>
      </c>
      <c r="N518">
        <v>618922.1875</v>
      </c>
      <c r="O518">
        <v>833585.8125</v>
      </c>
      <c r="P518">
        <v>835768.75</v>
      </c>
      <c r="Q518">
        <v>2853663.75</v>
      </c>
      <c r="R518">
        <v>0.10061897337436676</v>
      </c>
      <c r="S518">
        <v>0.93823277950286865</v>
      </c>
      <c r="T518">
        <v>886729.8125</v>
      </c>
      <c r="U518">
        <v>626600.4375</v>
      </c>
      <c r="V518">
        <v>820038.125</v>
      </c>
      <c r="W518">
        <v>3404103.25</v>
      </c>
      <c r="X518">
        <v>0.49424436688423157</v>
      </c>
      <c r="Y518">
        <v>0.95614224672317505</v>
      </c>
      <c r="Z518">
        <v>0.57917195558547974</v>
      </c>
      <c r="AA518">
        <v>0.25784412026405334</v>
      </c>
      <c r="AB518">
        <v>0.16424903273582458</v>
      </c>
      <c r="AC518">
        <v>0.25972959399223328</v>
      </c>
      <c r="AD518">
        <v>-0.24611322581768036</v>
      </c>
      <c r="AE518">
        <f>VLOOKUP(C518,[1]pop_15p_a!$A$8:$AL$68,6,FALSE)</f>
        <v>20719993.192976799</v>
      </c>
      <c r="AF518" s="10">
        <v>74.3</v>
      </c>
      <c r="AL518">
        <f t="shared" si="44"/>
        <v>66</v>
      </c>
      <c r="AM518">
        <f t="shared" si="44"/>
        <v>68</v>
      </c>
      <c r="AN518">
        <f t="shared" si="44"/>
        <v>69</v>
      </c>
      <c r="AO518">
        <f t="shared" si="44"/>
        <v>71</v>
      </c>
      <c r="AP518">
        <f t="shared" si="44"/>
        <v>73</v>
      </c>
      <c r="AQ518">
        <f t="shared" si="44"/>
        <v>74</v>
      </c>
    </row>
    <row r="519" spans="1:43">
      <c r="A519" t="s">
        <v>4</v>
      </c>
      <c r="B519" t="s">
        <v>38</v>
      </c>
      <c r="C519">
        <v>1991</v>
      </c>
      <c r="D519">
        <v>837803.10719999997</v>
      </c>
      <c r="E519">
        <v>437615.2389</v>
      </c>
      <c r="F519">
        <v>220578.9186</v>
      </c>
      <c r="G519">
        <v>161984.39730000001</v>
      </c>
      <c r="H519">
        <v>189575.87270000001</v>
      </c>
      <c r="I519">
        <v>166806.49789999999</v>
      </c>
      <c r="J519">
        <v>28.044605255126953</v>
      </c>
      <c r="K519">
        <v>13.13138484954834</v>
      </c>
      <c r="L519">
        <v>1775</v>
      </c>
      <c r="M519">
        <v>820417.5625</v>
      </c>
      <c r="N519">
        <v>618389.1875</v>
      </c>
      <c r="O519">
        <v>819883.75</v>
      </c>
      <c r="P519">
        <v>814601.8125</v>
      </c>
      <c r="Q519">
        <v>2935482.25</v>
      </c>
      <c r="R519">
        <v>0.10338187962770462</v>
      </c>
      <c r="S519">
        <v>0.91959172487258911</v>
      </c>
      <c r="T519">
        <v>867880.6875</v>
      </c>
      <c r="U519">
        <v>625714.5</v>
      </c>
      <c r="V519">
        <v>806344.5</v>
      </c>
      <c r="W519">
        <v>3498762.75</v>
      </c>
      <c r="X519">
        <v>0.51274716854095459</v>
      </c>
      <c r="Y519">
        <v>0.94217783212661743</v>
      </c>
      <c r="Z519">
        <v>0.59383529424667358</v>
      </c>
      <c r="AA519">
        <v>0.25057220458984375</v>
      </c>
      <c r="AB519">
        <v>0.17517374455928802</v>
      </c>
      <c r="AC519">
        <v>0.24041593074798584</v>
      </c>
      <c r="AD519">
        <v>-0.23927468061447144</v>
      </c>
      <c r="AE519">
        <f>VLOOKUP(C519,[1]pop_15p_a!$A$8:$AL$68,6,FALSE)</f>
        <v>20961187.640689299</v>
      </c>
      <c r="AF519" s="10">
        <v>81.2</v>
      </c>
      <c r="AL519">
        <f t="shared" si="44"/>
        <v>66</v>
      </c>
      <c r="AM519">
        <f t="shared" si="44"/>
        <v>68</v>
      </c>
      <c r="AN519">
        <f t="shared" si="44"/>
        <v>69</v>
      </c>
      <c r="AO519">
        <f t="shared" si="44"/>
        <v>71</v>
      </c>
      <c r="AP519">
        <f t="shared" si="44"/>
        <v>73</v>
      </c>
      <c r="AQ519">
        <f t="shared" si="44"/>
        <v>74</v>
      </c>
    </row>
    <row r="520" spans="1:43">
      <c r="A520" t="s">
        <v>4</v>
      </c>
      <c r="B520" t="s">
        <v>38</v>
      </c>
      <c r="C520">
        <v>1992</v>
      </c>
      <c r="D520">
        <v>845347.7844</v>
      </c>
      <c r="E520">
        <v>444391.76919999998</v>
      </c>
      <c r="F520">
        <v>222373.5564</v>
      </c>
      <c r="G520">
        <v>157224.07339999999</v>
      </c>
      <c r="H520">
        <v>203647.4791</v>
      </c>
      <c r="I520">
        <v>175349.35870000001</v>
      </c>
      <c r="J520">
        <v>28.384349822998047</v>
      </c>
      <c r="K520">
        <v>13.003754615783691</v>
      </c>
      <c r="L520">
        <v>1772</v>
      </c>
      <c r="M520">
        <v>827394.375</v>
      </c>
      <c r="N520">
        <v>629827.5625</v>
      </c>
      <c r="O520">
        <v>826551.4375</v>
      </c>
      <c r="P520">
        <v>822100.0625</v>
      </c>
      <c r="Q520">
        <v>3004216.5</v>
      </c>
      <c r="R520">
        <v>0.10482747852802277</v>
      </c>
      <c r="S520">
        <v>0.91377562284469604</v>
      </c>
      <c r="T520">
        <v>875543.875</v>
      </c>
      <c r="U520">
        <v>633922.25</v>
      </c>
      <c r="V520">
        <v>809587.25</v>
      </c>
      <c r="W520">
        <v>3582111.25</v>
      </c>
      <c r="X520">
        <v>0.52630913257598877</v>
      </c>
      <c r="Y520">
        <v>0.94757074117660522</v>
      </c>
      <c r="Z520">
        <v>0.58599644899368286</v>
      </c>
      <c r="AA520">
        <v>0.23719418048858643</v>
      </c>
      <c r="AB520">
        <v>0.17339998483657837</v>
      </c>
      <c r="AC520">
        <v>0.29373672604560852</v>
      </c>
      <c r="AD520">
        <v>-0.26461809873580933</v>
      </c>
      <c r="AE520">
        <f>VLOOKUP(C520,[1]pop_15p_a!$A$8:$AL$68,6,FALSE)</f>
        <v>21193548.659086298</v>
      </c>
      <c r="AF520" s="10">
        <v>88.9</v>
      </c>
      <c r="AL520">
        <f t="shared" ref="AL520:AQ529" si="45">AL452+9</f>
        <v>66</v>
      </c>
      <c r="AM520">
        <f t="shared" si="45"/>
        <v>68</v>
      </c>
      <c r="AN520">
        <f t="shared" si="45"/>
        <v>69</v>
      </c>
      <c r="AO520">
        <f t="shared" si="45"/>
        <v>71</v>
      </c>
      <c r="AP520">
        <f t="shared" si="45"/>
        <v>73</v>
      </c>
      <c r="AQ520">
        <f t="shared" si="45"/>
        <v>74</v>
      </c>
    </row>
    <row r="521" spans="1:43">
      <c r="A521" t="s">
        <v>4</v>
      </c>
      <c r="B521" t="s">
        <v>38</v>
      </c>
      <c r="C521">
        <v>1993</v>
      </c>
      <c r="D521">
        <v>867840.79399999999</v>
      </c>
      <c r="E521">
        <v>452615.72149999999</v>
      </c>
      <c r="F521">
        <v>221928.58559999999</v>
      </c>
      <c r="G521">
        <v>155398.24950000001</v>
      </c>
      <c r="H521">
        <v>225681.4762</v>
      </c>
      <c r="I521">
        <v>188462.2605</v>
      </c>
      <c r="J521">
        <v>28.7113037109375</v>
      </c>
      <c r="K521">
        <v>13.109204292297363</v>
      </c>
      <c r="L521">
        <v>1769</v>
      </c>
      <c r="M521">
        <v>852428.9375</v>
      </c>
      <c r="N521">
        <v>639208.5625</v>
      </c>
      <c r="O521">
        <v>846492.4375</v>
      </c>
      <c r="P521">
        <v>846281</v>
      </c>
      <c r="Q521">
        <v>3128382.25</v>
      </c>
      <c r="R521">
        <v>0.10487086325883865</v>
      </c>
      <c r="S521">
        <v>0.89432483911514282</v>
      </c>
      <c r="T521">
        <v>898791.625</v>
      </c>
      <c r="U521">
        <v>641741.4375</v>
      </c>
      <c r="V521">
        <v>823134.25</v>
      </c>
      <c r="W521">
        <v>3658607.25</v>
      </c>
      <c r="X521">
        <v>0.53527051210403442</v>
      </c>
      <c r="Y521">
        <v>0.95939511060714722</v>
      </c>
      <c r="Z521">
        <v>0.59372258186340332</v>
      </c>
      <c r="AA521">
        <v>0.24800847470760345</v>
      </c>
      <c r="AB521">
        <v>0.17106986045837402</v>
      </c>
      <c r="AC521">
        <v>0.29973843693733215</v>
      </c>
      <c r="AD521">
        <v>-0.28924486041069031</v>
      </c>
      <c r="AE521">
        <f>VLOOKUP(C521,[1]pop_15p_a!$A$8:$AL$68,6,FALSE)</f>
        <v>21416590.477743901</v>
      </c>
      <c r="AF521" s="10">
        <v>94.7</v>
      </c>
      <c r="AL521">
        <f t="shared" si="45"/>
        <v>66</v>
      </c>
      <c r="AM521">
        <f t="shared" si="45"/>
        <v>68</v>
      </c>
      <c r="AN521">
        <f t="shared" si="45"/>
        <v>69</v>
      </c>
      <c r="AO521">
        <f t="shared" si="45"/>
        <v>71</v>
      </c>
      <c r="AP521">
        <f t="shared" si="45"/>
        <v>73</v>
      </c>
      <c r="AQ521">
        <f t="shared" si="45"/>
        <v>74</v>
      </c>
    </row>
    <row r="522" spans="1:43">
      <c r="A522" t="s">
        <v>4</v>
      </c>
      <c r="B522" t="s">
        <v>38</v>
      </c>
      <c r="C522">
        <v>1994</v>
      </c>
      <c r="D522">
        <v>906847.48030000005</v>
      </c>
      <c r="E522">
        <v>465682.87890000001</v>
      </c>
      <c r="F522">
        <v>219408.6378</v>
      </c>
      <c r="G522">
        <v>165808.66269999999</v>
      </c>
      <c r="H522">
        <v>254633.37539999999</v>
      </c>
      <c r="I522">
        <v>204089.15710000001</v>
      </c>
      <c r="J522">
        <v>29.026187896728516</v>
      </c>
      <c r="K522">
        <v>13.367288589477539</v>
      </c>
      <c r="L522">
        <v>1778</v>
      </c>
      <c r="M522">
        <v>899837.1875</v>
      </c>
      <c r="N522">
        <v>657434.375</v>
      </c>
      <c r="O522">
        <v>876654.8125</v>
      </c>
      <c r="P522">
        <v>887385.375</v>
      </c>
      <c r="Q522">
        <v>3260839</v>
      </c>
      <c r="R522">
        <v>0.10427770018577576</v>
      </c>
      <c r="S522">
        <v>0.89196950197219849</v>
      </c>
      <c r="T522">
        <v>939178.5625</v>
      </c>
      <c r="U522">
        <v>652679.0625</v>
      </c>
      <c r="V522">
        <v>848290.9375</v>
      </c>
      <c r="W522">
        <v>3745162.5</v>
      </c>
      <c r="X522">
        <v>0.54626756906509399</v>
      </c>
      <c r="Y522">
        <v>0.97502380609512329</v>
      </c>
      <c r="Z522">
        <v>0.58678048849105835</v>
      </c>
      <c r="AA522">
        <v>0.2502325177192688</v>
      </c>
      <c r="AB522">
        <v>0.16365799307823181</v>
      </c>
      <c r="AC522">
        <v>0.31837117671966553</v>
      </c>
      <c r="AD522">
        <v>-0.29987818002700806</v>
      </c>
      <c r="AE522">
        <f>VLOOKUP(C522,[1]pop_15p_a!$A$8:$AL$68,6,FALSE)</f>
        <v>21653722.426582601</v>
      </c>
      <c r="AF522" s="10">
        <v>97.5</v>
      </c>
      <c r="AL522">
        <f t="shared" si="45"/>
        <v>66</v>
      </c>
      <c r="AM522">
        <f t="shared" si="45"/>
        <v>68</v>
      </c>
      <c r="AN522">
        <f t="shared" si="45"/>
        <v>69</v>
      </c>
      <c r="AO522">
        <f t="shared" si="45"/>
        <v>71</v>
      </c>
      <c r="AP522">
        <f t="shared" si="45"/>
        <v>73</v>
      </c>
      <c r="AQ522">
        <f t="shared" si="45"/>
        <v>74</v>
      </c>
    </row>
    <row r="523" spans="1:43">
      <c r="A523" t="s">
        <v>4</v>
      </c>
      <c r="B523" t="s">
        <v>38</v>
      </c>
      <c r="C523">
        <v>1995</v>
      </c>
      <c r="D523">
        <v>931259.95609999995</v>
      </c>
      <c r="E523">
        <v>476093.3958</v>
      </c>
      <c r="F523">
        <v>217228.82459999999</v>
      </c>
      <c r="G523">
        <v>163545.80230000001</v>
      </c>
      <c r="H523">
        <v>277220.92839999998</v>
      </c>
      <c r="I523">
        <v>215881.7199</v>
      </c>
      <c r="J523">
        <v>29.330072402954102</v>
      </c>
      <c r="K523">
        <v>13.579365730285645</v>
      </c>
      <c r="L523">
        <v>1775</v>
      </c>
      <c r="M523">
        <v>940504.375</v>
      </c>
      <c r="N523">
        <v>674889.4375</v>
      </c>
      <c r="O523">
        <v>895357.5625</v>
      </c>
      <c r="P523">
        <v>924156.75</v>
      </c>
      <c r="Q523">
        <v>3391814.5</v>
      </c>
      <c r="R523">
        <v>0.10408481955528259</v>
      </c>
      <c r="S523">
        <v>0.90208989381790161</v>
      </c>
      <c r="T523">
        <v>964327.0625</v>
      </c>
      <c r="U523">
        <v>661209.625</v>
      </c>
      <c r="V523">
        <v>862415.5</v>
      </c>
      <c r="W523">
        <v>3823262.75</v>
      </c>
      <c r="X523">
        <v>0.56123262643814087</v>
      </c>
      <c r="Y523">
        <v>0.97893953323364258</v>
      </c>
      <c r="Z523">
        <v>0.58320897817611694</v>
      </c>
      <c r="AA523">
        <v>0.24117177724838257</v>
      </c>
      <c r="AB523">
        <v>0.15505774319171906</v>
      </c>
      <c r="AC523">
        <v>0.32851961255073547</v>
      </c>
      <c r="AD523">
        <v>-0.29483863711357117</v>
      </c>
      <c r="AE523">
        <f>VLOOKUP(C523,[1]pop_15p_a!$A$8:$AL$68,6,FALSE)</f>
        <v>21895205.7419172</v>
      </c>
      <c r="AF523" s="10">
        <v>100.1</v>
      </c>
      <c r="AL523">
        <f t="shared" si="45"/>
        <v>66</v>
      </c>
      <c r="AM523">
        <f t="shared" si="45"/>
        <v>68</v>
      </c>
      <c r="AN523">
        <f t="shared" si="45"/>
        <v>69</v>
      </c>
      <c r="AO523">
        <f t="shared" si="45"/>
        <v>71</v>
      </c>
      <c r="AP523">
        <f t="shared" si="45"/>
        <v>73</v>
      </c>
      <c r="AQ523">
        <f t="shared" si="45"/>
        <v>74</v>
      </c>
    </row>
    <row r="524" spans="1:43">
      <c r="A524" t="s">
        <v>4</v>
      </c>
      <c r="B524" t="s">
        <v>38</v>
      </c>
      <c r="C524">
        <v>1996</v>
      </c>
      <c r="D524">
        <v>946335.99179999996</v>
      </c>
      <c r="E524">
        <v>490218.61940000003</v>
      </c>
      <c r="F524">
        <v>213084.3064</v>
      </c>
      <c r="G524">
        <v>172986.41819999999</v>
      </c>
      <c r="H524">
        <v>293093.91070000001</v>
      </c>
      <c r="I524">
        <v>227451.60339999999</v>
      </c>
      <c r="J524">
        <v>29.62213134765625</v>
      </c>
      <c r="K524">
        <v>13.712240219116211</v>
      </c>
      <c r="L524">
        <v>1790</v>
      </c>
      <c r="M524">
        <v>968525.125</v>
      </c>
      <c r="N524">
        <v>692330.375</v>
      </c>
      <c r="O524">
        <v>909790.125</v>
      </c>
      <c r="P524">
        <v>946441.9375</v>
      </c>
      <c r="Q524">
        <v>3477885.5</v>
      </c>
      <c r="R524">
        <v>0.10301588475704193</v>
      </c>
      <c r="S524">
        <v>0.88496893644332886</v>
      </c>
      <c r="T524">
        <v>979862.8125</v>
      </c>
      <c r="U524">
        <v>671740.875</v>
      </c>
      <c r="V524">
        <v>874413.1875</v>
      </c>
      <c r="W524">
        <v>3907857.5</v>
      </c>
      <c r="X524">
        <v>0.58111047744750977</v>
      </c>
      <c r="Y524">
        <v>0.9674798846244812</v>
      </c>
      <c r="Z524">
        <v>0.59671509265899658</v>
      </c>
      <c r="AA524">
        <v>0.23331205546855927</v>
      </c>
      <c r="AB524">
        <v>0.14608460664749146</v>
      </c>
      <c r="AC524">
        <v>0.33616912364959717</v>
      </c>
      <c r="AD524">
        <v>-0.30064254999160767</v>
      </c>
      <c r="AE524">
        <f>VLOOKUP(C524,[1]pop_15p_a!$A$8:$AL$68,6,FALSE)</f>
        <v>22121174.29989</v>
      </c>
      <c r="AF524" s="10">
        <v>100.2</v>
      </c>
      <c r="AL524">
        <f t="shared" si="45"/>
        <v>66</v>
      </c>
      <c r="AM524">
        <f t="shared" si="45"/>
        <v>68</v>
      </c>
      <c r="AN524">
        <f t="shared" si="45"/>
        <v>69</v>
      </c>
      <c r="AO524">
        <f t="shared" si="45"/>
        <v>71</v>
      </c>
      <c r="AP524">
        <f t="shared" si="45"/>
        <v>73</v>
      </c>
      <c r="AQ524">
        <f t="shared" si="45"/>
        <v>74</v>
      </c>
    </row>
    <row r="525" spans="1:43">
      <c r="A525" t="s">
        <v>4</v>
      </c>
      <c r="B525" t="s">
        <v>38</v>
      </c>
      <c r="C525">
        <v>1997</v>
      </c>
      <c r="D525">
        <v>986835.16090000002</v>
      </c>
      <c r="E525">
        <v>514212.26919999998</v>
      </c>
      <c r="F525">
        <v>211816.95509999999</v>
      </c>
      <c r="G525">
        <v>193191.31349999999</v>
      </c>
      <c r="H525">
        <v>318272.19790000003</v>
      </c>
      <c r="I525">
        <v>260124.09210000001</v>
      </c>
      <c r="J525">
        <v>29.90315055847168</v>
      </c>
      <c r="K525">
        <v>13.974835395812988</v>
      </c>
      <c r="L525">
        <v>1785.3006591796875</v>
      </c>
      <c r="M525">
        <v>1017972.125</v>
      </c>
      <c r="N525">
        <v>724771.1875</v>
      </c>
      <c r="O525">
        <v>972929.875</v>
      </c>
      <c r="P525">
        <v>993100.5</v>
      </c>
      <c r="Q525">
        <v>3523714.5</v>
      </c>
      <c r="R525">
        <v>0.10111276060342789</v>
      </c>
      <c r="S525">
        <v>0.8957483172416687</v>
      </c>
      <c r="T525">
        <v>1021799.125</v>
      </c>
      <c r="U525">
        <v>694796.625</v>
      </c>
      <c r="V525">
        <v>926122.75</v>
      </c>
      <c r="W525">
        <v>4012187</v>
      </c>
      <c r="X525">
        <v>0.60751575231552124</v>
      </c>
      <c r="Y525">
        <v>0.97935068607330322</v>
      </c>
      <c r="Z525">
        <v>0.5927121639251709</v>
      </c>
      <c r="AA525">
        <v>0.25366514921188354</v>
      </c>
      <c r="AB525">
        <v>0.1481412798166275</v>
      </c>
      <c r="AC525">
        <v>0.35945695638656616</v>
      </c>
      <c r="AD525">
        <v>-0.34514191746711731</v>
      </c>
      <c r="AE525">
        <f>VLOOKUP(C525,[1]pop_15p_a!$A$8:$AL$68,6,FALSE)</f>
        <v>22365033.472161599</v>
      </c>
      <c r="AF525" s="10">
        <v>95.3</v>
      </c>
      <c r="AL525">
        <f t="shared" si="45"/>
        <v>66</v>
      </c>
      <c r="AM525">
        <f t="shared" si="45"/>
        <v>68</v>
      </c>
      <c r="AN525">
        <f t="shared" si="45"/>
        <v>69</v>
      </c>
      <c r="AO525">
        <f t="shared" si="45"/>
        <v>71</v>
      </c>
      <c r="AP525">
        <f t="shared" si="45"/>
        <v>73</v>
      </c>
      <c r="AQ525">
        <f t="shared" si="45"/>
        <v>74</v>
      </c>
    </row>
    <row r="526" spans="1:43">
      <c r="A526" t="s">
        <v>4</v>
      </c>
      <c r="B526" t="s">
        <v>38</v>
      </c>
      <c r="C526">
        <v>1998</v>
      </c>
      <c r="D526">
        <v>1025304.3967</v>
      </c>
      <c r="E526">
        <v>528339.07550000004</v>
      </c>
      <c r="F526">
        <v>215890.80609999999</v>
      </c>
      <c r="G526">
        <v>199439.28750000001</v>
      </c>
      <c r="H526">
        <v>348561.5993</v>
      </c>
      <c r="I526">
        <v>273902.67139999999</v>
      </c>
      <c r="J526">
        <v>30.178134918212891</v>
      </c>
      <c r="K526">
        <v>14.297615051269531</v>
      </c>
      <c r="L526">
        <v>1782.1236572265625</v>
      </c>
      <c r="M526">
        <v>1045342.375</v>
      </c>
      <c r="N526">
        <v>746868.9375</v>
      </c>
      <c r="O526">
        <v>994983.4375</v>
      </c>
      <c r="P526">
        <v>1015193.1875</v>
      </c>
      <c r="Q526">
        <v>3597773</v>
      </c>
      <c r="R526">
        <v>0.10052995383739471</v>
      </c>
      <c r="S526">
        <v>0.88297927379608154</v>
      </c>
      <c r="T526">
        <v>1061462.875</v>
      </c>
      <c r="U526">
        <v>712340.25</v>
      </c>
      <c r="V526">
        <v>947658.0625</v>
      </c>
      <c r="W526">
        <v>4115396.75</v>
      </c>
      <c r="X526">
        <v>0.64299458265304565</v>
      </c>
      <c r="Y526">
        <v>0.98064965009689331</v>
      </c>
      <c r="Z526">
        <v>0.58759140968322754</v>
      </c>
      <c r="AA526">
        <v>0.24635110795497894</v>
      </c>
      <c r="AB526">
        <v>0.15396934747695923</v>
      </c>
      <c r="AC526">
        <v>0.36642032861709595</v>
      </c>
      <c r="AD526">
        <v>-0.35329547524452209</v>
      </c>
      <c r="AE526">
        <f>VLOOKUP(C526,[1]pop_15p_a!$A$8:$AL$68,6,FALSE)</f>
        <v>22594928.583523698</v>
      </c>
      <c r="AF526" s="10">
        <v>93.3</v>
      </c>
      <c r="AL526">
        <f t="shared" si="45"/>
        <v>66</v>
      </c>
      <c r="AM526">
        <f t="shared" si="45"/>
        <v>68</v>
      </c>
      <c r="AN526">
        <f t="shared" si="45"/>
        <v>69</v>
      </c>
      <c r="AO526">
        <f t="shared" si="45"/>
        <v>71</v>
      </c>
      <c r="AP526">
        <f t="shared" si="45"/>
        <v>73</v>
      </c>
      <c r="AQ526">
        <f t="shared" si="45"/>
        <v>74</v>
      </c>
    </row>
    <row r="527" spans="1:43">
      <c r="A527" t="s">
        <v>4</v>
      </c>
      <c r="B527" t="s">
        <v>38</v>
      </c>
      <c r="C527">
        <v>1999</v>
      </c>
      <c r="D527">
        <v>1078219.7697999999</v>
      </c>
      <c r="E527">
        <v>549186.22470000002</v>
      </c>
      <c r="F527">
        <v>220563.38740000001</v>
      </c>
      <c r="G527">
        <v>209673.16</v>
      </c>
      <c r="H527">
        <v>386281.48300000001</v>
      </c>
      <c r="I527">
        <v>295982.5477</v>
      </c>
      <c r="J527">
        <v>30.453884124755859</v>
      </c>
      <c r="K527">
        <v>14.688468933105469</v>
      </c>
      <c r="L527">
        <v>1782.0235595703125</v>
      </c>
      <c r="M527">
        <v>1111444.875</v>
      </c>
      <c r="N527">
        <v>781616.375</v>
      </c>
      <c r="O527">
        <v>1042204</v>
      </c>
      <c r="P527">
        <v>1082279.75</v>
      </c>
      <c r="Q527">
        <v>3667675</v>
      </c>
      <c r="R527">
        <v>9.8128698766231537E-2</v>
      </c>
      <c r="S527">
        <v>0.89895892143249512</v>
      </c>
      <c r="T527">
        <v>1116268.5</v>
      </c>
      <c r="U527">
        <v>737251.9375</v>
      </c>
      <c r="V527">
        <v>984654.25</v>
      </c>
      <c r="W527">
        <v>4220845</v>
      </c>
      <c r="X527">
        <v>0.67385798692703247</v>
      </c>
      <c r="Y527">
        <v>0.99321693181991577</v>
      </c>
      <c r="Z527">
        <v>0.56756341457366943</v>
      </c>
      <c r="AA527">
        <v>0.24023455381393433</v>
      </c>
      <c r="AB527">
        <v>0.1530051976442337</v>
      </c>
      <c r="AC527">
        <v>0.38378927111625671</v>
      </c>
      <c r="AD527">
        <v>-0.34727132320404053</v>
      </c>
      <c r="AE527">
        <f>VLOOKUP(C527,[1]pop_15p_a!$A$8:$AL$68,6,FALSE)</f>
        <v>22831569.549463902</v>
      </c>
      <c r="AF527" s="10">
        <v>89</v>
      </c>
      <c r="AL527">
        <f t="shared" si="45"/>
        <v>66</v>
      </c>
      <c r="AM527">
        <f t="shared" si="45"/>
        <v>68</v>
      </c>
      <c r="AN527">
        <f t="shared" si="45"/>
        <v>69</v>
      </c>
      <c r="AO527">
        <f t="shared" si="45"/>
        <v>71</v>
      </c>
      <c r="AP527">
        <f t="shared" si="45"/>
        <v>73</v>
      </c>
      <c r="AQ527">
        <f t="shared" si="45"/>
        <v>74</v>
      </c>
    </row>
    <row r="528" spans="1:43">
      <c r="A528" t="s">
        <v>4</v>
      </c>
      <c r="B528" t="s">
        <v>38</v>
      </c>
      <c r="C528">
        <v>2000</v>
      </c>
      <c r="D528">
        <v>1134058.2157000001</v>
      </c>
      <c r="E528">
        <v>571480.79579999996</v>
      </c>
      <c r="F528">
        <v>228143.4216</v>
      </c>
      <c r="G528">
        <v>220294.63750000001</v>
      </c>
      <c r="H528">
        <v>421224.31</v>
      </c>
      <c r="I528">
        <v>321128.7893</v>
      </c>
      <c r="J528">
        <v>30.735773086547852</v>
      </c>
      <c r="K528">
        <v>15.024815559387207</v>
      </c>
      <c r="L528">
        <v>1778.61474609375</v>
      </c>
      <c r="M528">
        <v>1174886.375</v>
      </c>
      <c r="N528">
        <v>804653.9375</v>
      </c>
      <c r="O528">
        <v>1083436.5</v>
      </c>
      <c r="P528">
        <v>1149054.875</v>
      </c>
      <c r="Q528">
        <v>3606314.5</v>
      </c>
      <c r="R528">
        <v>9.0823277831077576E-2</v>
      </c>
      <c r="S528">
        <v>0.9326242208480835</v>
      </c>
      <c r="T528">
        <v>1174121.125</v>
      </c>
      <c r="U528">
        <v>766008.1875</v>
      </c>
      <c r="V528">
        <v>1032384.875</v>
      </c>
      <c r="W528">
        <v>4329091</v>
      </c>
      <c r="X528">
        <v>0.70391696691513062</v>
      </c>
      <c r="Y528">
        <v>1.0111442804336548</v>
      </c>
      <c r="Z528">
        <v>0.54662811756134033</v>
      </c>
      <c r="AA528">
        <v>0.2406369149684906</v>
      </c>
      <c r="AB528">
        <v>0.14792561531066895</v>
      </c>
      <c r="AC528">
        <v>0.42969733476638794</v>
      </c>
      <c r="AD528">
        <v>-0.37211889028549194</v>
      </c>
      <c r="AE528">
        <f>VLOOKUP(C528,[1]pop_15p_a!$A$8:$AL$68,6,FALSE)</f>
        <v>23098843.869819701</v>
      </c>
      <c r="AF528" s="10">
        <v>80.400000000000006</v>
      </c>
      <c r="AL528">
        <f t="shared" si="45"/>
        <v>66</v>
      </c>
      <c r="AM528">
        <f t="shared" si="45"/>
        <v>68</v>
      </c>
      <c r="AN528">
        <f t="shared" si="45"/>
        <v>69</v>
      </c>
      <c r="AO528">
        <f t="shared" si="45"/>
        <v>71</v>
      </c>
      <c r="AP528">
        <f t="shared" si="45"/>
        <v>73</v>
      </c>
      <c r="AQ528">
        <f t="shared" si="45"/>
        <v>74</v>
      </c>
    </row>
    <row r="529" spans="1:43">
      <c r="A529" t="s">
        <v>4</v>
      </c>
      <c r="B529" t="s">
        <v>38</v>
      </c>
      <c r="C529">
        <v>2001</v>
      </c>
      <c r="D529">
        <v>1154347.3648000001</v>
      </c>
      <c r="E529">
        <v>585408.17599999998</v>
      </c>
      <c r="F529">
        <v>235912.93729999999</v>
      </c>
      <c r="G529">
        <v>230911.40719999999</v>
      </c>
      <c r="H529">
        <v>408719.0502</v>
      </c>
      <c r="I529">
        <v>305275.27919999999</v>
      </c>
      <c r="J529">
        <v>31.02473258972168</v>
      </c>
      <c r="K529">
        <v>15.144961357116699</v>
      </c>
      <c r="L529">
        <v>1771.083251953125</v>
      </c>
      <c r="M529">
        <v>1170380.125</v>
      </c>
      <c r="N529">
        <v>819244</v>
      </c>
      <c r="O529">
        <v>1085359.875</v>
      </c>
      <c r="P529">
        <v>1150438.875</v>
      </c>
      <c r="Q529">
        <v>3564047</v>
      </c>
      <c r="R529">
        <v>8.6532577872276306E-2</v>
      </c>
      <c r="S529">
        <v>0.92596143484115601</v>
      </c>
      <c r="T529">
        <v>1194912.75</v>
      </c>
      <c r="U529">
        <v>786680.4375</v>
      </c>
      <c r="V529">
        <v>1046929.3125</v>
      </c>
      <c r="W529">
        <v>4440781</v>
      </c>
      <c r="X529">
        <v>0.73555797338485718</v>
      </c>
      <c r="Y529">
        <v>1.0083245038986206</v>
      </c>
      <c r="Z529">
        <v>0.55912023782730103</v>
      </c>
      <c r="AA529">
        <v>0.23141206800937653</v>
      </c>
      <c r="AB529">
        <v>0.15328724682331085</v>
      </c>
      <c r="AC529">
        <v>0.41413021087646484</v>
      </c>
      <c r="AD529">
        <v>-0.3609660267829895</v>
      </c>
      <c r="AE529">
        <f>VLOOKUP(C529,[1]pop_15p_a!$A$8:$AL$68,6,FALSE)</f>
        <v>23406681.1691393</v>
      </c>
      <c r="AF529" s="10">
        <v>81.5</v>
      </c>
      <c r="AL529">
        <f t="shared" si="45"/>
        <v>66</v>
      </c>
      <c r="AM529">
        <f t="shared" si="45"/>
        <v>68</v>
      </c>
      <c r="AN529">
        <f t="shared" si="45"/>
        <v>69</v>
      </c>
      <c r="AO529">
        <f t="shared" si="45"/>
        <v>71</v>
      </c>
      <c r="AP529">
        <f t="shared" si="45"/>
        <v>73</v>
      </c>
      <c r="AQ529">
        <f t="shared" si="45"/>
        <v>74</v>
      </c>
    </row>
    <row r="530" spans="1:43">
      <c r="A530" t="s">
        <v>4</v>
      </c>
      <c r="B530" t="s">
        <v>38</v>
      </c>
      <c r="C530">
        <v>2002</v>
      </c>
      <c r="D530">
        <v>1189172.7487000001</v>
      </c>
      <c r="E530">
        <v>608803.54749999999</v>
      </c>
      <c r="F530">
        <v>241248.70360000001</v>
      </c>
      <c r="G530">
        <v>233212.71429999999</v>
      </c>
      <c r="H530">
        <v>413583.53830000001</v>
      </c>
      <c r="I530">
        <v>310833.60729999997</v>
      </c>
      <c r="J530">
        <v>31.320888519287109</v>
      </c>
      <c r="K530">
        <v>15.497862815856934</v>
      </c>
      <c r="L530">
        <v>1753.57666015625</v>
      </c>
      <c r="M530">
        <v>1175454</v>
      </c>
      <c r="N530">
        <v>841806.375</v>
      </c>
      <c r="O530">
        <v>1109390.5</v>
      </c>
      <c r="P530">
        <v>1160419.75</v>
      </c>
      <c r="Q530">
        <v>3488892.25</v>
      </c>
      <c r="R530">
        <v>8.3810821175575256E-2</v>
      </c>
      <c r="S530">
        <v>0.92381942272186279</v>
      </c>
      <c r="T530">
        <v>1230879.875</v>
      </c>
      <c r="U530">
        <v>814592.6875</v>
      </c>
      <c r="V530">
        <v>1081319.875</v>
      </c>
      <c r="W530">
        <v>4547610</v>
      </c>
      <c r="X530">
        <v>0.76149994134902954</v>
      </c>
      <c r="Y530">
        <v>1.0147948265075684</v>
      </c>
      <c r="Z530">
        <v>0.57075923681259155</v>
      </c>
      <c r="AA530">
        <v>0.23023921251296997</v>
      </c>
      <c r="AB530">
        <v>0.1535620391368866</v>
      </c>
      <c r="AC530">
        <v>0.40649917721748352</v>
      </c>
      <c r="AD530">
        <v>-0.3652636706829071</v>
      </c>
      <c r="AE530">
        <f>VLOOKUP(C530,[1]pop_15p_a!$A$8:$AL$68,6,FALSE)</f>
        <v>23712187.174960501</v>
      </c>
      <c r="AF530" s="10">
        <v>79.599999999999994</v>
      </c>
      <c r="AL530">
        <f t="shared" ref="AL530:AQ539" si="46">AL462+9</f>
        <v>66</v>
      </c>
      <c r="AM530">
        <f t="shared" si="46"/>
        <v>68</v>
      </c>
      <c r="AN530">
        <f t="shared" si="46"/>
        <v>69</v>
      </c>
      <c r="AO530">
        <f t="shared" si="46"/>
        <v>71</v>
      </c>
      <c r="AP530">
        <f t="shared" si="46"/>
        <v>73</v>
      </c>
      <c r="AQ530">
        <f t="shared" si="46"/>
        <v>74</v>
      </c>
    </row>
    <row r="531" spans="1:43">
      <c r="A531" t="s">
        <v>4</v>
      </c>
      <c r="B531" t="s">
        <v>38</v>
      </c>
      <c r="C531">
        <v>2003</v>
      </c>
      <c r="D531">
        <v>1210588.5068999999</v>
      </c>
      <c r="E531">
        <v>625518.14480000001</v>
      </c>
      <c r="F531">
        <v>248197.39189999999</v>
      </c>
      <c r="G531">
        <v>245380.68890000001</v>
      </c>
      <c r="H531">
        <v>406439.88449999999</v>
      </c>
      <c r="I531">
        <v>323974.83590000001</v>
      </c>
      <c r="J531">
        <v>31.627805709838867</v>
      </c>
      <c r="K531">
        <v>15.841244697570801</v>
      </c>
      <c r="L531">
        <v>1746.0255126953125</v>
      </c>
      <c r="M531">
        <v>1214412.25</v>
      </c>
      <c r="N531">
        <v>864811.125</v>
      </c>
      <c r="O531">
        <v>1153560.375</v>
      </c>
      <c r="P531">
        <v>1200164.875</v>
      </c>
      <c r="Q531">
        <v>3643624</v>
      </c>
      <c r="R531">
        <v>8.3932206034660339E-2</v>
      </c>
      <c r="S531">
        <v>0.91787314414978027</v>
      </c>
      <c r="T531">
        <v>1253063.625</v>
      </c>
      <c r="U531">
        <v>837176.875</v>
      </c>
      <c r="V531">
        <v>1126170.125</v>
      </c>
      <c r="W531">
        <v>4663872</v>
      </c>
      <c r="X531">
        <v>0.78684484958648682</v>
      </c>
      <c r="Y531">
        <v>1.0069496631622314</v>
      </c>
      <c r="Z531">
        <v>0.5612945556640625</v>
      </c>
      <c r="AA531">
        <v>0.23948942124843597</v>
      </c>
      <c r="AB531">
        <v>0.15598221123218536</v>
      </c>
      <c r="AC531">
        <v>0.38809502124786377</v>
      </c>
      <c r="AD531">
        <v>-0.34799879789352417</v>
      </c>
      <c r="AE531">
        <f>VLOOKUP(C531,[1]pop_15p_a!$A$8:$AL$68,6,FALSE)</f>
        <v>23977683.677111201</v>
      </c>
      <c r="AF531" s="10">
        <v>75.900000000000006</v>
      </c>
      <c r="AL531">
        <f t="shared" si="46"/>
        <v>66</v>
      </c>
      <c r="AM531">
        <f t="shared" si="46"/>
        <v>68</v>
      </c>
      <c r="AN531">
        <f t="shared" si="46"/>
        <v>69</v>
      </c>
      <c r="AO531">
        <f t="shared" si="46"/>
        <v>71</v>
      </c>
      <c r="AP531">
        <f t="shared" si="46"/>
        <v>73</v>
      </c>
      <c r="AQ531">
        <f t="shared" si="46"/>
        <v>74</v>
      </c>
    </row>
    <row r="532" spans="1:43">
      <c r="A532" t="s">
        <v>4</v>
      </c>
      <c r="B532" t="s">
        <v>38</v>
      </c>
      <c r="C532">
        <v>2004</v>
      </c>
      <c r="D532">
        <v>1247962.4717000001</v>
      </c>
      <c r="E532">
        <v>644542.7611</v>
      </c>
      <c r="F532">
        <v>252851.3357</v>
      </c>
      <c r="G532">
        <v>266079.11369999999</v>
      </c>
      <c r="H532">
        <v>428923.83899999998</v>
      </c>
      <c r="I532">
        <v>351427.3431</v>
      </c>
      <c r="J532">
        <v>31.949417114257813</v>
      </c>
      <c r="K532">
        <v>16.114551544189453</v>
      </c>
      <c r="L532">
        <v>1759.083251953125</v>
      </c>
      <c r="M532">
        <v>1266649</v>
      </c>
      <c r="N532">
        <v>886027.875</v>
      </c>
      <c r="O532">
        <v>1197077.375</v>
      </c>
      <c r="P532">
        <v>1252366</v>
      </c>
      <c r="Q532">
        <v>3886057.5</v>
      </c>
      <c r="R532">
        <v>8.4150731563568115E-2</v>
      </c>
      <c r="S532">
        <v>0.91585826873779297</v>
      </c>
      <c r="T532">
        <v>1291732.75</v>
      </c>
      <c r="U532">
        <v>859935.3125</v>
      </c>
      <c r="V532">
        <v>1171214.625</v>
      </c>
      <c r="W532">
        <v>4797267</v>
      </c>
      <c r="X532">
        <v>0.81762051582336426</v>
      </c>
      <c r="Y532">
        <v>1.0051288604736328</v>
      </c>
      <c r="Z532">
        <v>0.54914605617523193</v>
      </c>
      <c r="AA532">
        <v>0.24668903648853302</v>
      </c>
      <c r="AB532">
        <v>0.15355043113231659</v>
      </c>
      <c r="AC532">
        <v>0.40298056602478027</v>
      </c>
      <c r="AD532">
        <v>-0.35420712828636169</v>
      </c>
      <c r="AE532">
        <f>VLOOKUP(C532,[1]pop_15p_a!$A$8:$AL$68,6,FALSE)</f>
        <v>24262207.934733599</v>
      </c>
      <c r="AF532" s="10">
        <v>71.900000000000006</v>
      </c>
      <c r="AL532">
        <f t="shared" si="46"/>
        <v>66</v>
      </c>
      <c r="AM532">
        <f t="shared" si="46"/>
        <v>68</v>
      </c>
      <c r="AN532">
        <f t="shared" si="46"/>
        <v>69</v>
      </c>
      <c r="AO532">
        <f t="shared" si="46"/>
        <v>71</v>
      </c>
      <c r="AP532">
        <f t="shared" si="46"/>
        <v>73</v>
      </c>
      <c r="AQ532">
        <f t="shared" si="46"/>
        <v>74</v>
      </c>
    </row>
    <row r="533" spans="1:43">
      <c r="A533" t="s">
        <v>4</v>
      </c>
      <c r="B533" t="s">
        <v>38</v>
      </c>
      <c r="C533">
        <v>2005</v>
      </c>
      <c r="D533">
        <v>1287933.5918000001</v>
      </c>
      <c r="E533">
        <v>669868.29220000003</v>
      </c>
      <c r="F533">
        <v>255540.57430000001</v>
      </c>
      <c r="G533">
        <v>290356.21610000002</v>
      </c>
      <c r="H533">
        <v>438447.16450000001</v>
      </c>
      <c r="I533">
        <v>377118.8737</v>
      </c>
      <c r="J533">
        <v>32.287979125976563</v>
      </c>
      <c r="K533">
        <v>16.376937866210937</v>
      </c>
      <c r="L533">
        <v>1746.600830078125</v>
      </c>
      <c r="M533">
        <v>1321157.5</v>
      </c>
      <c r="N533">
        <v>929530.4375</v>
      </c>
      <c r="O533">
        <v>1274981.875</v>
      </c>
      <c r="P533">
        <v>1326924.75</v>
      </c>
      <c r="Q533">
        <v>4221327.5</v>
      </c>
      <c r="R533">
        <v>8.5769221186637878E-2</v>
      </c>
      <c r="S533">
        <v>0.93583428859710693</v>
      </c>
      <c r="T533">
        <v>1333086</v>
      </c>
      <c r="U533">
        <v>887219.1875</v>
      </c>
      <c r="V533">
        <v>1229278.375</v>
      </c>
      <c r="W533">
        <v>4949130</v>
      </c>
      <c r="X533">
        <v>0.85251718759536743</v>
      </c>
      <c r="Y533">
        <v>1.0130269527435303</v>
      </c>
      <c r="Z533">
        <v>0.54420584440231323</v>
      </c>
      <c r="AA533">
        <v>0.25800639390945435</v>
      </c>
      <c r="AB533">
        <v>0.15003013610839844</v>
      </c>
      <c r="AC533">
        <v>0.42852765321731567</v>
      </c>
      <c r="AD533">
        <v>-0.38048639893531799</v>
      </c>
      <c r="AE533">
        <f>VLOOKUP(C533,[1]pop_15p_a!$A$8:$AL$68,6,FALSE)</f>
        <v>24561577.6582192</v>
      </c>
      <c r="AF533" s="10">
        <v>70.599999999999994</v>
      </c>
      <c r="AL533">
        <f t="shared" si="46"/>
        <v>66</v>
      </c>
      <c r="AM533">
        <f t="shared" si="46"/>
        <v>68</v>
      </c>
      <c r="AN533">
        <f t="shared" si="46"/>
        <v>69</v>
      </c>
      <c r="AO533">
        <f t="shared" si="46"/>
        <v>71</v>
      </c>
      <c r="AP533">
        <f t="shared" si="46"/>
        <v>73</v>
      </c>
      <c r="AQ533">
        <f t="shared" si="46"/>
        <v>74</v>
      </c>
    </row>
    <row r="534" spans="1:43">
      <c r="A534" t="s">
        <v>4</v>
      </c>
      <c r="B534" t="s">
        <v>38</v>
      </c>
      <c r="C534">
        <v>2006</v>
      </c>
      <c r="D534">
        <v>1321865.0529</v>
      </c>
      <c r="E534">
        <v>697908.2341</v>
      </c>
      <c r="F534">
        <v>262572.35489999998</v>
      </c>
      <c r="G534">
        <v>308590.13170000003</v>
      </c>
      <c r="H534">
        <v>442250.92830000003</v>
      </c>
      <c r="I534">
        <v>397112.01640000002</v>
      </c>
      <c r="J534">
        <v>32.645481109619141</v>
      </c>
      <c r="K534">
        <v>16.649534225463867</v>
      </c>
      <c r="L534">
        <v>1744.890625</v>
      </c>
      <c r="M534">
        <v>1342997.75</v>
      </c>
      <c r="N534">
        <v>945174.1875</v>
      </c>
      <c r="O534">
        <v>1304864.875</v>
      </c>
      <c r="P534">
        <v>1340594.125</v>
      </c>
      <c r="Q534">
        <v>4604505.5</v>
      </c>
      <c r="R534">
        <v>8.8510811328887939E-2</v>
      </c>
      <c r="S534">
        <v>0.91413092613220215</v>
      </c>
      <c r="T534">
        <v>1368058.375</v>
      </c>
      <c r="U534">
        <v>920918.625</v>
      </c>
      <c r="V534">
        <v>1281531.875</v>
      </c>
      <c r="W534">
        <v>5109905</v>
      </c>
      <c r="X534">
        <v>0.89225369691848755</v>
      </c>
      <c r="Y534">
        <v>1.0096366405487061</v>
      </c>
      <c r="Z534">
        <v>0.53927516937255859</v>
      </c>
      <c r="AA534">
        <v>0.26475441455841064</v>
      </c>
      <c r="AB534">
        <v>0.15643106400966644</v>
      </c>
      <c r="AC534">
        <v>0.44885289669036865</v>
      </c>
      <c r="AD534">
        <v>-0.40713730454444885</v>
      </c>
      <c r="AE534">
        <f>VLOOKUP(C534,[1]pop_15p_a!$A$8:$AL$68,6,FALSE)</f>
        <v>24862723.478123799</v>
      </c>
      <c r="AF534" s="10">
        <v>69.900000000000006</v>
      </c>
      <c r="AL534">
        <f t="shared" si="46"/>
        <v>66</v>
      </c>
      <c r="AM534">
        <f t="shared" si="46"/>
        <v>68</v>
      </c>
      <c r="AN534">
        <f t="shared" si="46"/>
        <v>69</v>
      </c>
      <c r="AO534">
        <f t="shared" si="46"/>
        <v>71</v>
      </c>
      <c r="AP534">
        <f t="shared" si="46"/>
        <v>73</v>
      </c>
      <c r="AQ534">
        <f t="shared" si="46"/>
        <v>74</v>
      </c>
    </row>
    <row r="535" spans="1:43">
      <c r="A535" t="s">
        <v>4</v>
      </c>
      <c r="B535" t="s">
        <v>38</v>
      </c>
      <c r="C535">
        <v>2007</v>
      </c>
      <c r="D535">
        <v>1349264.8448000001</v>
      </c>
      <c r="E535">
        <v>728576.32700000005</v>
      </c>
      <c r="F535">
        <v>268808.1581</v>
      </c>
      <c r="G535">
        <v>318364.99810000003</v>
      </c>
      <c r="H535">
        <v>447304.05829999998</v>
      </c>
      <c r="I535">
        <v>419939.40279999998</v>
      </c>
      <c r="J535">
        <v>33.019931793212891</v>
      </c>
      <c r="K535">
        <v>17.029729843139648</v>
      </c>
      <c r="L535">
        <v>1741.2650146484375</v>
      </c>
      <c r="M535">
        <v>1365701.125</v>
      </c>
      <c r="N535">
        <v>968256.5625</v>
      </c>
      <c r="O535">
        <v>1331072.25</v>
      </c>
      <c r="P535">
        <v>1358959</v>
      </c>
      <c r="Q535">
        <v>4840530</v>
      </c>
      <c r="R535">
        <v>9.0479962527751923E-2</v>
      </c>
      <c r="S535">
        <v>0.90207773447036743</v>
      </c>
      <c r="T535">
        <v>1396277.875</v>
      </c>
      <c r="U535">
        <v>956412.125</v>
      </c>
      <c r="V535">
        <v>1328113.75</v>
      </c>
      <c r="W535">
        <v>5269641.5</v>
      </c>
      <c r="X535">
        <v>0.92810976505279541</v>
      </c>
      <c r="Y535">
        <v>0.99996024370193481</v>
      </c>
      <c r="Z535">
        <v>0.5362585186958313</v>
      </c>
      <c r="AA535">
        <v>0.26195088028907776</v>
      </c>
      <c r="AB535">
        <v>0.16281735897064209</v>
      </c>
      <c r="AC535">
        <v>0.44367557764053345</v>
      </c>
      <c r="AD535">
        <v>-0.39844101667404175</v>
      </c>
      <c r="AE535">
        <f>VLOOKUP(C535,[1]pop_15p_a!$A$8:$AL$68,6,FALSE)</f>
        <v>25158319.733743601</v>
      </c>
      <c r="AF535" s="10">
        <v>66.900000000000006</v>
      </c>
      <c r="AL535">
        <f t="shared" si="46"/>
        <v>66</v>
      </c>
      <c r="AM535">
        <f t="shared" si="46"/>
        <v>68</v>
      </c>
      <c r="AN535">
        <f t="shared" si="46"/>
        <v>69</v>
      </c>
      <c r="AO535">
        <f t="shared" si="46"/>
        <v>71</v>
      </c>
      <c r="AP535">
        <f t="shared" si="46"/>
        <v>73</v>
      </c>
      <c r="AQ535">
        <f t="shared" si="46"/>
        <v>74</v>
      </c>
    </row>
    <row r="536" spans="1:43">
      <c r="A536" t="s">
        <v>4</v>
      </c>
      <c r="B536" t="s">
        <v>38</v>
      </c>
      <c r="C536">
        <v>2008</v>
      </c>
      <c r="D536">
        <v>1362860.1494</v>
      </c>
      <c r="E536">
        <v>750155.49659999995</v>
      </c>
      <c r="F536">
        <v>278918.23550000001</v>
      </c>
      <c r="G536">
        <v>323543.52740000002</v>
      </c>
      <c r="H536">
        <v>426978.66230000003</v>
      </c>
      <c r="I536">
        <v>423547.90980000002</v>
      </c>
      <c r="J536">
        <v>33.404548645019531</v>
      </c>
      <c r="K536">
        <v>17.29290771484375</v>
      </c>
      <c r="L536">
        <v>1734.81494140625</v>
      </c>
      <c r="M536">
        <v>1381150.125</v>
      </c>
      <c r="N536">
        <v>988615.5625</v>
      </c>
      <c r="O536">
        <v>1359131.125</v>
      </c>
      <c r="P536">
        <v>1382668.5</v>
      </c>
      <c r="Q536">
        <v>5007962.5</v>
      </c>
      <c r="R536">
        <v>9.1535381972789764E-2</v>
      </c>
      <c r="S536">
        <v>0.91001355648040771</v>
      </c>
      <c r="T536">
        <v>1410245.75</v>
      </c>
      <c r="U536">
        <v>986711.1875</v>
      </c>
      <c r="V536">
        <v>1365452.25</v>
      </c>
      <c r="W536">
        <v>5425914</v>
      </c>
      <c r="X536">
        <v>0.95441329479217529</v>
      </c>
      <c r="Y536">
        <v>0.98971140384674072</v>
      </c>
      <c r="Z536">
        <v>0.52360618114471436</v>
      </c>
      <c r="AA536">
        <v>0.25951513648033142</v>
      </c>
      <c r="AB536">
        <v>0.16883616149425507</v>
      </c>
      <c r="AC536">
        <v>0.44601806998252869</v>
      </c>
      <c r="AD536">
        <v>-0.38474196195602417</v>
      </c>
      <c r="AE536">
        <f>VLOOKUP(C536,[1]pop_15p_a!$A$8:$AL$68,6,FALSE)</f>
        <v>25483558.7448541</v>
      </c>
      <c r="AF536" s="10">
        <v>68</v>
      </c>
      <c r="AL536">
        <f t="shared" si="46"/>
        <v>66</v>
      </c>
      <c r="AM536">
        <f t="shared" si="46"/>
        <v>68</v>
      </c>
      <c r="AN536">
        <f t="shared" si="46"/>
        <v>69</v>
      </c>
      <c r="AO536">
        <f t="shared" si="46"/>
        <v>71</v>
      </c>
      <c r="AP536">
        <f t="shared" si="46"/>
        <v>73</v>
      </c>
      <c r="AQ536">
        <f t="shared" si="46"/>
        <v>74</v>
      </c>
    </row>
    <row r="537" spans="1:43">
      <c r="A537" t="s">
        <v>4</v>
      </c>
      <c r="B537" t="s">
        <v>38</v>
      </c>
      <c r="C537">
        <v>2009</v>
      </c>
      <c r="D537">
        <v>1322950.1388000001</v>
      </c>
      <c r="E537">
        <v>750556.72290000005</v>
      </c>
      <c r="F537">
        <v>286440.02750000003</v>
      </c>
      <c r="G537">
        <v>286937.60210000002</v>
      </c>
      <c r="H537">
        <v>371613.02590000001</v>
      </c>
      <c r="I537">
        <v>370857.0992</v>
      </c>
      <c r="J537">
        <v>33.789829254150391</v>
      </c>
      <c r="K537">
        <v>16.993764877319336</v>
      </c>
      <c r="L537">
        <v>1701.05712890625</v>
      </c>
      <c r="M537">
        <v>1295864.5</v>
      </c>
      <c r="N537">
        <v>991148.4375</v>
      </c>
      <c r="O537">
        <v>1309485.125</v>
      </c>
      <c r="P537">
        <v>1289737.125</v>
      </c>
      <c r="Q537">
        <v>5202550.5</v>
      </c>
      <c r="R537">
        <v>9.9058568477630615E-2</v>
      </c>
      <c r="S537">
        <v>0.83433312177658081</v>
      </c>
      <c r="T537">
        <v>1368649.375</v>
      </c>
      <c r="U537">
        <v>994094.4375</v>
      </c>
      <c r="V537">
        <v>1326894.25</v>
      </c>
      <c r="W537">
        <v>5537073.5</v>
      </c>
      <c r="X537">
        <v>0.97871500253677368</v>
      </c>
      <c r="Y537">
        <v>0.97277843952178955</v>
      </c>
      <c r="Z537">
        <v>0.56987243890762329</v>
      </c>
      <c r="AA537">
        <v>0.24366891384124756</v>
      </c>
      <c r="AB537">
        <v>0.18879613280296326</v>
      </c>
      <c r="AC537">
        <v>0.34888443350791931</v>
      </c>
      <c r="AD537">
        <v>-0.34032326936721802</v>
      </c>
      <c r="AE537">
        <f>VLOOKUP(C537,[1]pop_15p_a!$A$8:$AL$68,6,FALSE)</f>
        <v>25823376.4613906</v>
      </c>
      <c r="AF537" s="10">
        <v>79.400000000000006</v>
      </c>
      <c r="AL537">
        <f t="shared" si="46"/>
        <v>66</v>
      </c>
      <c r="AM537">
        <f t="shared" si="46"/>
        <v>68</v>
      </c>
      <c r="AN537">
        <f t="shared" si="46"/>
        <v>69</v>
      </c>
      <c r="AO537">
        <f t="shared" si="46"/>
        <v>71</v>
      </c>
      <c r="AP537">
        <f t="shared" si="46"/>
        <v>73</v>
      </c>
      <c r="AQ537">
        <f t="shared" si="46"/>
        <v>74</v>
      </c>
    </row>
    <row r="538" spans="1:43">
      <c r="A538" t="s">
        <v>4</v>
      </c>
      <c r="B538" t="s">
        <v>38</v>
      </c>
      <c r="C538">
        <v>2010</v>
      </c>
      <c r="D538">
        <v>1363823.0163</v>
      </c>
      <c r="E538">
        <v>777434.13729999994</v>
      </c>
      <c r="F538">
        <v>292887.05589999998</v>
      </c>
      <c r="G538">
        <v>319969.5576</v>
      </c>
      <c r="H538">
        <v>396283.37150000001</v>
      </c>
      <c r="I538">
        <v>421912.0428</v>
      </c>
      <c r="J538">
        <v>34.168666839599609</v>
      </c>
      <c r="K538">
        <v>17.305578231811523</v>
      </c>
      <c r="L538">
        <v>1703.027099609375</v>
      </c>
      <c r="M538">
        <v>1362554</v>
      </c>
      <c r="N538">
        <v>1023557.3125</v>
      </c>
      <c r="O538">
        <v>1385960.5</v>
      </c>
      <c r="P538">
        <v>1358793.375</v>
      </c>
      <c r="Q538">
        <v>5468203.5</v>
      </c>
      <c r="R538">
        <v>0.10266618430614471</v>
      </c>
      <c r="S538">
        <v>0.82896304130554199</v>
      </c>
      <c r="T538">
        <v>1410851.875</v>
      </c>
      <c r="U538">
        <v>1025971.125</v>
      </c>
      <c r="V538">
        <v>1395669</v>
      </c>
      <c r="W538">
        <v>5679925</v>
      </c>
      <c r="X538">
        <v>0.98591858148574829</v>
      </c>
      <c r="Y538">
        <v>0.98481738567352295</v>
      </c>
      <c r="Z538">
        <v>0.55927830934524536</v>
      </c>
      <c r="AA538">
        <v>0.26260876655578613</v>
      </c>
      <c r="AB538">
        <v>0.18242330849170685</v>
      </c>
      <c r="AC538">
        <v>0.40792188048362732</v>
      </c>
      <c r="AD538">
        <v>-0.39566540718078613</v>
      </c>
      <c r="AE538">
        <f>VLOOKUP(C538,[1]pop_15p_a!$A$8:$AL$68,6,FALSE)</f>
        <v>26152260.420434099</v>
      </c>
      <c r="AF538" s="10">
        <v>81.3</v>
      </c>
      <c r="AL538">
        <f t="shared" si="46"/>
        <v>66</v>
      </c>
      <c r="AM538">
        <f t="shared" si="46"/>
        <v>68</v>
      </c>
      <c r="AN538">
        <f t="shared" si="46"/>
        <v>69</v>
      </c>
      <c r="AO538">
        <f t="shared" si="46"/>
        <v>71</v>
      </c>
      <c r="AP538">
        <f t="shared" si="46"/>
        <v>73</v>
      </c>
      <c r="AQ538">
        <f t="shared" si="46"/>
        <v>74</v>
      </c>
    </row>
    <row r="539" spans="1:43">
      <c r="A539" t="s">
        <v>4</v>
      </c>
      <c r="B539" t="s">
        <v>38</v>
      </c>
      <c r="C539">
        <v>2011</v>
      </c>
      <c r="D539">
        <v>1406740.7128000001</v>
      </c>
      <c r="E539">
        <v>795305.72250000003</v>
      </c>
      <c r="F539">
        <v>296727.93790000002</v>
      </c>
      <c r="G539">
        <v>334806.82870000001</v>
      </c>
      <c r="H539">
        <v>415172.30540000001</v>
      </c>
      <c r="I539">
        <v>445426.3518</v>
      </c>
      <c r="J539">
        <v>34.538623809814453</v>
      </c>
      <c r="K539">
        <v>17.592559814453125</v>
      </c>
      <c r="L539">
        <v>1699.6070556640625</v>
      </c>
      <c r="M539">
        <v>1425045.625</v>
      </c>
      <c r="N539">
        <v>1046703.3125</v>
      </c>
      <c r="O539">
        <v>1442967.375</v>
      </c>
      <c r="P539">
        <v>1425045.625</v>
      </c>
      <c r="Q539">
        <v>5832901</v>
      </c>
      <c r="R539">
        <v>0.10542313754558563</v>
      </c>
      <c r="S539">
        <v>0.84515374898910522</v>
      </c>
      <c r="T539">
        <v>1455169.75</v>
      </c>
      <c r="U539">
        <v>1046703.3125</v>
      </c>
      <c r="V539">
        <v>1442967.375</v>
      </c>
      <c r="W539">
        <v>5832901</v>
      </c>
      <c r="X539">
        <v>1</v>
      </c>
      <c r="Y539">
        <v>1</v>
      </c>
      <c r="Z539">
        <v>0.54475277662277222</v>
      </c>
      <c r="AA539">
        <v>0.27231466770172119</v>
      </c>
      <c r="AB539">
        <v>0.17454700171947479</v>
      </c>
      <c r="AC539">
        <v>0.44049093127250671</v>
      </c>
      <c r="AD539">
        <v>-0.41961294412612915</v>
      </c>
      <c r="AE539">
        <f>VLOOKUP(C539,[1]pop_15p_a!$A$8:$AL$68,6,FALSE)</f>
        <v>26416656.250826102</v>
      </c>
      <c r="AF539" s="10">
        <v>81.900000000000006</v>
      </c>
      <c r="AL539">
        <f t="shared" si="46"/>
        <v>66</v>
      </c>
      <c r="AM539">
        <f t="shared" si="46"/>
        <v>68</v>
      </c>
      <c r="AN539">
        <f t="shared" si="46"/>
        <v>69</v>
      </c>
      <c r="AO539">
        <f t="shared" si="46"/>
        <v>71</v>
      </c>
      <c r="AP539">
        <f t="shared" si="46"/>
        <v>73</v>
      </c>
      <c r="AQ539">
        <f t="shared" si="46"/>
        <v>74</v>
      </c>
    </row>
    <row r="540" spans="1:43">
      <c r="A540" t="s">
        <v>4</v>
      </c>
      <c r="B540" t="s">
        <v>38</v>
      </c>
      <c r="C540">
        <v>2012</v>
      </c>
      <c r="D540">
        <v>1431531.5976</v>
      </c>
      <c r="E540">
        <v>810552.32220000005</v>
      </c>
      <c r="F540">
        <v>298798.25559999997</v>
      </c>
      <c r="G540">
        <v>351166.27360000001</v>
      </c>
      <c r="H540">
        <v>426657.81640000001</v>
      </c>
      <c r="I540">
        <v>461894.39390000002</v>
      </c>
      <c r="J540">
        <v>34.900703430175781</v>
      </c>
      <c r="K540">
        <v>17.766447067260742</v>
      </c>
      <c r="L540">
        <v>1712.54248046875</v>
      </c>
      <c r="M540">
        <v>1463773</v>
      </c>
      <c r="N540">
        <v>1079463.5</v>
      </c>
      <c r="O540">
        <v>1490023.75</v>
      </c>
      <c r="P540">
        <v>1460425.875</v>
      </c>
      <c r="Q540">
        <v>6268362.5</v>
      </c>
      <c r="R540">
        <v>0.10874528437852859</v>
      </c>
      <c r="S540">
        <v>0.82625246047973633</v>
      </c>
      <c r="T540">
        <v>1480569.375</v>
      </c>
      <c r="U540">
        <v>1063232.5</v>
      </c>
      <c r="V540">
        <v>1472518.125</v>
      </c>
      <c r="W540">
        <v>5997707</v>
      </c>
      <c r="X540">
        <v>1.0207593441009521</v>
      </c>
      <c r="Y540">
        <v>0.99749600887298584</v>
      </c>
      <c r="Z540">
        <v>0.55428636074066162</v>
      </c>
      <c r="AA540">
        <v>0.27902829647064209</v>
      </c>
      <c r="AB540">
        <v>0.17934747040271759</v>
      </c>
      <c r="AC540">
        <v>0.42387142777442932</v>
      </c>
      <c r="AD540">
        <v>-0.42079862952232361</v>
      </c>
      <c r="AE540">
        <f>VLOOKUP(C540,[1]pop_15p_a!$A$8:$AL$68,6,FALSE)</f>
        <v>26751152.043391999</v>
      </c>
      <c r="AF540" s="10">
        <v>85.5</v>
      </c>
      <c r="AL540">
        <f t="shared" ref="AL540:AQ549" si="47">AL472+9</f>
        <v>66</v>
      </c>
      <c r="AM540">
        <f t="shared" si="47"/>
        <v>68</v>
      </c>
      <c r="AN540">
        <f t="shared" si="47"/>
        <v>69</v>
      </c>
      <c r="AO540">
        <f t="shared" si="47"/>
        <v>71</v>
      </c>
      <c r="AP540">
        <f t="shared" si="47"/>
        <v>73</v>
      </c>
      <c r="AQ540">
        <f t="shared" si="47"/>
        <v>74</v>
      </c>
    </row>
    <row r="541" spans="1:43">
      <c r="A541" t="s">
        <v>4</v>
      </c>
      <c r="B541" t="s">
        <v>38</v>
      </c>
      <c r="C541">
        <v>2013</v>
      </c>
      <c r="D541">
        <v>1464888.7858</v>
      </c>
      <c r="E541">
        <v>831780.12199999997</v>
      </c>
      <c r="F541">
        <v>296436.7267</v>
      </c>
      <c r="G541">
        <v>356253.78639999998</v>
      </c>
      <c r="H541">
        <v>436836.7499</v>
      </c>
      <c r="I541">
        <v>471069.09749999997</v>
      </c>
      <c r="J541">
        <v>35.2554931640625</v>
      </c>
      <c r="K541">
        <v>17.979248046875</v>
      </c>
      <c r="L541">
        <v>1707.4129638671875</v>
      </c>
      <c r="M541">
        <v>1522011.75</v>
      </c>
      <c r="N541">
        <v>1113436.25</v>
      </c>
      <c r="O541">
        <v>1538231.5</v>
      </c>
      <c r="P541">
        <v>1513226</v>
      </c>
      <c r="Q541">
        <v>6728593.5</v>
      </c>
      <c r="R541">
        <v>0.10962496697902679</v>
      </c>
      <c r="S541">
        <v>0.83685094118118286</v>
      </c>
      <c r="T541">
        <v>1517213.5</v>
      </c>
      <c r="U541">
        <v>1081059.625</v>
      </c>
      <c r="V541">
        <v>1503523.5</v>
      </c>
      <c r="W541">
        <v>6161522.5</v>
      </c>
      <c r="X541">
        <v>1.0358728170394897</v>
      </c>
      <c r="Y541">
        <v>1.0097630023956299</v>
      </c>
      <c r="Z541">
        <v>0.55323034524917603</v>
      </c>
      <c r="AA541">
        <v>0.27941113710403442</v>
      </c>
      <c r="AB541">
        <v>0.17913785576820374</v>
      </c>
      <c r="AC541">
        <v>0.40623432397842407</v>
      </c>
      <c r="AD541">
        <v>-0.40428885817527771</v>
      </c>
      <c r="AE541">
        <f>VLOOKUP(C541,[1]pop_15p_a!$A$8:$AL$68,6,FALSE)</f>
        <v>27082986.803346001</v>
      </c>
      <c r="AF541" s="10">
        <v>86.2</v>
      </c>
      <c r="AL541">
        <f t="shared" si="47"/>
        <v>66</v>
      </c>
      <c r="AM541">
        <f t="shared" si="47"/>
        <v>68</v>
      </c>
      <c r="AN541">
        <f t="shared" si="47"/>
        <v>69</v>
      </c>
      <c r="AO541">
        <f t="shared" si="47"/>
        <v>71</v>
      </c>
      <c r="AP541">
        <f t="shared" si="47"/>
        <v>73</v>
      </c>
      <c r="AQ541">
        <f t="shared" si="47"/>
        <v>74</v>
      </c>
    </row>
    <row r="542" spans="1:43">
      <c r="A542" t="s">
        <v>4</v>
      </c>
      <c r="B542" t="s">
        <v>38</v>
      </c>
      <c r="C542">
        <v>2014</v>
      </c>
      <c r="D542">
        <v>1506907.8587</v>
      </c>
      <c r="E542">
        <v>853356.91740000003</v>
      </c>
      <c r="F542">
        <v>298076.05180000002</v>
      </c>
      <c r="G542">
        <v>364270.30670000002</v>
      </c>
      <c r="H542">
        <v>464059.17359999998</v>
      </c>
      <c r="I542">
        <v>482627.96509999997</v>
      </c>
      <c r="J542">
        <v>35.604728698730469</v>
      </c>
      <c r="K542">
        <v>18.058071136474609</v>
      </c>
      <c r="L542">
        <v>1703.650634765625</v>
      </c>
      <c r="M542">
        <v>1579525.75</v>
      </c>
      <c r="N542">
        <v>1154268.5</v>
      </c>
      <c r="O542">
        <v>1589204</v>
      </c>
      <c r="P542">
        <v>1573313.5</v>
      </c>
      <c r="Q542">
        <v>7299538.5</v>
      </c>
      <c r="R542">
        <v>0.11015085130929947</v>
      </c>
      <c r="S542">
        <v>0.86542421579360962</v>
      </c>
      <c r="T542">
        <v>1560541.125</v>
      </c>
      <c r="U542">
        <v>1103219.75</v>
      </c>
      <c r="V542">
        <v>1529931.125</v>
      </c>
      <c r="W542">
        <v>6330408.5</v>
      </c>
      <c r="X542">
        <v>1.0503056049346924</v>
      </c>
      <c r="Y542">
        <v>1.0307495594024658</v>
      </c>
      <c r="Z542">
        <v>0.54222118854522705</v>
      </c>
      <c r="AA542">
        <v>0.27078112959861755</v>
      </c>
      <c r="AB542">
        <v>0.17640052735805511</v>
      </c>
      <c r="AC542">
        <v>0.40459707379341125</v>
      </c>
      <c r="AD542">
        <v>-0.37786078453063965</v>
      </c>
      <c r="AE542">
        <f>VLOOKUP(C542,[1]pop_15p_a!$A$8:$AL$68,6,FALSE)</f>
        <v>27387912.2339308</v>
      </c>
      <c r="AF542" s="10">
        <v>85.7</v>
      </c>
      <c r="AL542">
        <f t="shared" si="47"/>
        <v>66</v>
      </c>
      <c r="AM542">
        <f t="shared" si="47"/>
        <v>68</v>
      </c>
      <c r="AN542">
        <f t="shared" si="47"/>
        <v>69</v>
      </c>
      <c r="AO542">
        <f t="shared" si="47"/>
        <v>71</v>
      </c>
      <c r="AP542">
        <f t="shared" si="47"/>
        <v>73</v>
      </c>
      <c r="AQ542">
        <f t="shared" si="47"/>
        <v>74</v>
      </c>
    </row>
    <row r="543" spans="1:43">
      <c r="A543" t="s">
        <v>4</v>
      </c>
      <c r="B543" t="s">
        <v>38</v>
      </c>
      <c r="C543">
        <v>2015</v>
      </c>
      <c r="D543">
        <v>1517304.3141999999</v>
      </c>
      <c r="E543">
        <v>872937.86910000001</v>
      </c>
      <c r="F543">
        <v>302138.25429999997</v>
      </c>
      <c r="G543">
        <v>345292.56599999999</v>
      </c>
      <c r="H543">
        <v>479689.39529999997</v>
      </c>
      <c r="I543">
        <v>485536.17300000001</v>
      </c>
      <c r="J543">
        <v>35.949710845947266</v>
      </c>
      <c r="K543">
        <v>18.239467620849609</v>
      </c>
      <c r="L543">
        <v>1707.072998046875</v>
      </c>
      <c r="M543">
        <v>1553853.875</v>
      </c>
      <c r="N543">
        <v>1179059.875</v>
      </c>
      <c r="O543">
        <v>1575633.875</v>
      </c>
      <c r="P543">
        <v>1535818.125</v>
      </c>
      <c r="Q543">
        <v>7552162.5</v>
      </c>
      <c r="R543">
        <v>0.1089506521821022</v>
      </c>
      <c r="S543">
        <v>0.83268231153488159</v>
      </c>
      <c r="T543">
        <v>1576160.25</v>
      </c>
      <c r="U543">
        <v>1125401.375</v>
      </c>
      <c r="V543">
        <v>1531076.625</v>
      </c>
      <c r="W543">
        <v>6476122.5</v>
      </c>
      <c r="X543">
        <v>1.0653659105300903</v>
      </c>
      <c r="Y543">
        <v>1.0265152454376221</v>
      </c>
      <c r="Z543">
        <v>0.57148593664169312</v>
      </c>
      <c r="AA543">
        <v>0.25416961312294006</v>
      </c>
      <c r="AB543">
        <v>0.18418945372104645</v>
      </c>
      <c r="AC543">
        <v>0.39027127623558044</v>
      </c>
      <c r="AD543">
        <v>-0.38120555877685547</v>
      </c>
      <c r="AE543">
        <f>VLOOKUP(C543,[1]pop_15p_a!$A$8:$AL$68,6,FALSE)</f>
        <v>27607744.4291557</v>
      </c>
      <c r="AF543" s="10">
        <v>91.3</v>
      </c>
      <c r="AL543">
        <f t="shared" si="47"/>
        <v>66</v>
      </c>
      <c r="AM543">
        <f t="shared" si="47"/>
        <v>68</v>
      </c>
      <c r="AN543">
        <f t="shared" si="47"/>
        <v>69</v>
      </c>
      <c r="AO543">
        <f t="shared" si="47"/>
        <v>71</v>
      </c>
      <c r="AP543">
        <f t="shared" si="47"/>
        <v>73</v>
      </c>
      <c r="AQ543">
        <f t="shared" si="47"/>
        <v>74</v>
      </c>
    </row>
    <row r="544" spans="1:43">
      <c r="A544" t="s">
        <v>4</v>
      </c>
      <c r="B544" t="s">
        <v>38</v>
      </c>
      <c r="C544">
        <v>2016</v>
      </c>
      <c r="D544">
        <v>1534102.3853</v>
      </c>
      <c r="E544">
        <v>892515.65540000005</v>
      </c>
      <c r="F544">
        <v>307700.77710000001</v>
      </c>
      <c r="G544">
        <v>330574.55790000001</v>
      </c>
      <c r="H544">
        <v>486042.91769999999</v>
      </c>
      <c r="I544">
        <v>485521.22279999999</v>
      </c>
      <c r="J544">
        <v>36.289821624755859</v>
      </c>
      <c r="K544">
        <v>18.396005630493164</v>
      </c>
      <c r="L544">
        <v>1702.96728515625</v>
      </c>
      <c r="M544">
        <v>1567072.375</v>
      </c>
      <c r="N544">
        <v>1207526.25</v>
      </c>
      <c r="O544">
        <v>1578842.625</v>
      </c>
      <c r="P544">
        <v>1540241.875</v>
      </c>
      <c r="Q544">
        <v>7780588.5</v>
      </c>
      <c r="R544">
        <v>0.10707317292690277</v>
      </c>
      <c r="S544">
        <v>0.83014416694641113</v>
      </c>
      <c r="T544">
        <v>1598448.875</v>
      </c>
      <c r="U544">
        <v>1151043.625</v>
      </c>
      <c r="V544">
        <v>1544010.75</v>
      </c>
      <c r="W544">
        <v>6608278.5</v>
      </c>
      <c r="X544">
        <v>1.069575309753418</v>
      </c>
      <c r="Y544">
        <v>1.0340489149093628</v>
      </c>
      <c r="Z544">
        <v>0.58263182640075684</v>
      </c>
      <c r="AA544">
        <v>0.23693113029003143</v>
      </c>
      <c r="AB544">
        <v>0.18787176907062531</v>
      </c>
      <c r="AC544">
        <v>0.37736627459526062</v>
      </c>
      <c r="AD544">
        <v>-0.36883935332298279</v>
      </c>
      <c r="AE544">
        <f>VLOOKUP(C544,[1]pop_15p_a!$A$8:$AL$68,6,FALSE)</f>
        <v>27897200.5987354</v>
      </c>
      <c r="AF544" s="10">
        <v>91.8</v>
      </c>
      <c r="AL544">
        <f t="shared" si="47"/>
        <v>66</v>
      </c>
      <c r="AM544">
        <f t="shared" si="47"/>
        <v>68</v>
      </c>
      <c r="AN544">
        <f t="shared" si="47"/>
        <v>69</v>
      </c>
      <c r="AO544">
        <f t="shared" si="47"/>
        <v>71</v>
      </c>
      <c r="AP544">
        <f t="shared" si="47"/>
        <v>73</v>
      </c>
      <c r="AQ544">
        <f t="shared" si="47"/>
        <v>74</v>
      </c>
    </row>
    <row r="545" spans="1:43">
      <c r="A545" t="s">
        <v>4</v>
      </c>
      <c r="B545" t="s">
        <v>38</v>
      </c>
      <c r="C545">
        <v>2017</v>
      </c>
      <c r="D545">
        <v>1579796.6484000001</v>
      </c>
      <c r="E545">
        <v>923757.49399999995</v>
      </c>
      <c r="F545">
        <v>314248.75880000001</v>
      </c>
      <c r="G545">
        <v>340342.3627</v>
      </c>
      <c r="H545">
        <v>491471.0123</v>
      </c>
      <c r="I545">
        <v>505975.46120000002</v>
      </c>
      <c r="J545">
        <v>36.624198913574219</v>
      </c>
      <c r="K545">
        <v>18.700302124023438</v>
      </c>
      <c r="L545">
        <v>1696.46240234375</v>
      </c>
      <c r="M545">
        <v>1629507.5</v>
      </c>
      <c r="N545">
        <v>1247995</v>
      </c>
      <c r="O545">
        <v>1641695.375</v>
      </c>
      <c r="P545">
        <v>1603831.875</v>
      </c>
      <c r="Q545">
        <v>8071759</v>
      </c>
      <c r="R545">
        <v>0.10552920401096344</v>
      </c>
      <c r="S545">
        <v>0.83955585956573486</v>
      </c>
      <c r="T545">
        <v>1647159.125</v>
      </c>
      <c r="U545">
        <v>1186732.5</v>
      </c>
      <c r="V545">
        <v>1602558.625</v>
      </c>
      <c r="W545">
        <v>6748094.5</v>
      </c>
      <c r="X545">
        <v>1.076664924621582</v>
      </c>
      <c r="Y545">
        <v>1.0530248880386353</v>
      </c>
      <c r="Z545">
        <v>0.58330625295639038</v>
      </c>
      <c r="AA545">
        <v>0.24290654063224792</v>
      </c>
      <c r="AB545">
        <v>0.18668583035469055</v>
      </c>
      <c r="AC545">
        <v>0.3788430392742157</v>
      </c>
      <c r="AD545">
        <v>-0.37657058238983154</v>
      </c>
      <c r="AE545">
        <f>VLOOKUP(C545,[1]pop_15p_a!$A$8:$AL$68,6,FALSE)</f>
        <v>28170915.169034</v>
      </c>
      <c r="AF545" s="10">
        <v>90.1</v>
      </c>
      <c r="AL545">
        <f t="shared" si="47"/>
        <v>66</v>
      </c>
      <c r="AM545">
        <f t="shared" si="47"/>
        <v>68</v>
      </c>
      <c r="AN545">
        <f t="shared" si="47"/>
        <v>69</v>
      </c>
      <c r="AO545">
        <f t="shared" si="47"/>
        <v>71</v>
      </c>
      <c r="AP545">
        <f t="shared" si="47"/>
        <v>73</v>
      </c>
      <c r="AQ545">
        <f t="shared" si="47"/>
        <v>74</v>
      </c>
    </row>
    <row r="546" spans="1:43">
      <c r="A546" t="s">
        <v>5</v>
      </c>
      <c r="B546" t="s">
        <v>39</v>
      </c>
      <c r="C546">
        <v>1950</v>
      </c>
      <c r="AL546">
        <f t="shared" si="47"/>
        <v>75</v>
      </c>
      <c r="AM546">
        <f t="shared" si="47"/>
        <v>77</v>
      </c>
      <c r="AN546">
        <f t="shared" si="47"/>
        <v>78</v>
      </c>
      <c r="AO546">
        <f t="shared" si="47"/>
        <v>80</v>
      </c>
      <c r="AP546">
        <f t="shared" si="47"/>
        <v>82</v>
      </c>
      <c r="AQ546">
        <f t="shared" si="47"/>
        <v>83</v>
      </c>
    </row>
    <row r="547" spans="1:43">
      <c r="A547" t="s">
        <v>5</v>
      </c>
      <c r="B547" t="s">
        <v>39</v>
      </c>
      <c r="C547">
        <v>1951</v>
      </c>
      <c r="J547">
        <v>6.3822674751281738</v>
      </c>
      <c r="K547">
        <v>2.1090013980865479</v>
      </c>
      <c r="L547">
        <v>2677.806884765625</v>
      </c>
      <c r="M547">
        <v>28661.65234375</v>
      </c>
      <c r="N547">
        <v>27547.509765625</v>
      </c>
      <c r="O547">
        <v>30356.58203125</v>
      </c>
      <c r="P547">
        <v>28659.544921875</v>
      </c>
      <c r="Q547">
        <v>45322.421875</v>
      </c>
      <c r="T547">
        <v>31724.3671875</v>
      </c>
      <c r="U547">
        <v>25016.673828125</v>
      </c>
      <c r="V547">
        <v>27002.3671875</v>
      </c>
      <c r="W547">
        <v>79292.546875</v>
      </c>
      <c r="Z547">
        <v>0.87023556232452393</v>
      </c>
      <c r="AA547">
        <v>0.10291513055562973</v>
      </c>
      <c r="AB547">
        <v>0.13901406526565552</v>
      </c>
      <c r="AC547">
        <v>6.3513435423374176E-2</v>
      </c>
      <c r="AD547">
        <v>-8.6141102015972137E-2</v>
      </c>
      <c r="AL547">
        <f t="shared" si="47"/>
        <v>75</v>
      </c>
      <c r="AM547">
        <f t="shared" si="47"/>
        <v>77</v>
      </c>
      <c r="AN547">
        <f t="shared" si="47"/>
        <v>78</v>
      </c>
      <c r="AO547">
        <f t="shared" si="47"/>
        <v>80</v>
      </c>
      <c r="AP547">
        <f t="shared" si="47"/>
        <v>82</v>
      </c>
      <c r="AQ547">
        <f t="shared" si="47"/>
        <v>83</v>
      </c>
    </row>
    <row r="548" spans="1:43">
      <c r="A548" t="s">
        <v>5</v>
      </c>
      <c r="B548" t="s">
        <v>39</v>
      </c>
      <c r="C548">
        <v>1952</v>
      </c>
      <c r="J548">
        <v>6.5105733871459961</v>
      </c>
      <c r="K548">
        <v>2.1315884590148926</v>
      </c>
      <c r="L548">
        <v>2655.044189453125</v>
      </c>
      <c r="M548">
        <v>31307.849609375</v>
      </c>
      <c r="N548">
        <v>29172.056640625</v>
      </c>
      <c r="O548">
        <v>32032.1796875</v>
      </c>
      <c r="P548">
        <v>31062.166015625</v>
      </c>
      <c r="Q548">
        <v>46292.33203125</v>
      </c>
      <c r="T548">
        <v>33246.45703125</v>
      </c>
      <c r="U548">
        <v>26851.15234375</v>
      </c>
      <c r="V548">
        <v>28301.849609375</v>
      </c>
      <c r="W548">
        <v>80532.9609375</v>
      </c>
      <c r="Z548">
        <v>0.84429723024368286</v>
      </c>
      <c r="AA548">
        <v>9.7444117069244385E-2</v>
      </c>
      <c r="AB548">
        <v>0.14959211647510529</v>
      </c>
      <c r="AC548">
        <v>5.977940559387207E-2</v>
      </c>
      <c r="AD548">
        <v>-7.8744903206825256E-2</v>
      </c>
      <c r="AL548">
        <f t="shared" si="47"/>
        <v>75</v>
      </c>
      <c r="AM548">
        <f t="shared" si="47"/>
        <v>77</v>
      </c>
      <c r="AN548">
        <f t="shared" si="47"/>
        <v>78</v>
      </c>
      <c r="AO548">
        <f t="shared" si="47"/>
        <v>80</v>
      </c>
      <c r="AP548">
        <f t="shared" si="47"/>
        <v>82</v>
      </c>
      <c r="AQ548">
        <f t="shared" si="47"/>
        <v>83</v>
      </c>
    </row>
    <row r="549" spans="1:43">
      <c r="A549" t="s">
        <v>5</v>
      </c>
      <c r="B549" t="s">
        <v>39</v>
      </c>
      <c r="C549">
        <v>1953</v>
      </c>
      <c r="J549">
        <v>6.6281294822692871</v>
      </c>
      <c r="K549">
        <v>2.1544177532196045</v>
      </c>
      <c r="L549">
        <v>2632.474853515625</v>
      </c>
      <c r="M549">
        <v>31722.556640625</v>
      </c>
      <c r="N549">
        <v>30657.31640625</v>
      </c>
      <c r="O549">
        <v>34356.3046875</v>
      </c>
      <c r="P549">
        <v>31524.798828125</v>
      </c>
      <c r="Q549">
        <v>47326.17578125</v>
      </c>
      <c r="T549">
        <v>36267.875</v>
      </c>
      <c r="U549">
        <v>28083.79296875</v>
      </c>
      <c r="V549">
        <v>31054.177734375</v>
      </c>
      <c r="W549">
        <v>83139.203125</v>
      </c>
      <c r="Z549">
        <v>0.84286564588546753</v>
      </c>
      <c r="AA549">
        <v>0.12235321849584579</v>
      </c>
      <c r="AB549">
        <v>0.1712011843919754</v>
      </c>
      <c r="AC549">
        <v>4.3388120830059052E-2</v>
      </c>
      <c r="AD549">
        <v>-7.1502566337585449E-2</v>
      </c>
      <c r="AL549">
        <f t="shared" si="47"/>
        <v>75</v>
      </c>
      <c r="AM549">
        <f t="shared" si="47"/>
        <v>77</v>
      </c>
      <c r="AN549">
        <f t="shared" si="47"/>
        <v>78</v>
      </c>
      <c r="AO549">
        <f t="shared" si="47"/>
        <v>80</v>
      </c>
      <c r="AP549">
        <f t="shared" si="47"/>
        <v>82</v>
      </c>
      <c r="AQ549">
        <f t="shared" si="47"/>
        <v>83</v>
      </c>
    </row>
    <row r="550" spans="1:43">
      <c r="A550" t="s">
        <v>5</v>
      </c>
      <c r="B550" t="s">
        <v>39</v>
      </c>
      <c r="C550">
        <v>1954</v>
      </c>
      <c r="J550">
        <v>6.7499814033508301</v>
      </c>
      <c r="K550">
        <v>2.1774911880493164</v>
      </c>
      <c r="L550">
        <v>2610.097412109375</v>
      </c>
      <c r="M550">
        <v>33711.3125</v>
      </c>
      <c r="N550">
        <v>31924.439453125</v>
      </c>
      <c r="O550">
        <v>34460.79296875</v>
      </c>
      <c r="P550">
        <v>33501.86328125</v>
      </c>
      <c r="Q550">
        <v>47144.94921875</v>
      </c>
      <c r="T550">
        <v>34248.8125</v>
      </c>
      <c r="U550">
        <v>29258.322265625</v>
      </c>
      <c r="V550">
        <v>29949.787109375</v>
      </c>
      <c r="W550">
        <v>84040.0546875</v>
      </c>
      <c r="Z550">
        <v>0.836661696434021</v>
      </c>
      <c r="AA550">
        <v>7.8509047627449036E-2</v>
      </c>
      <c r="AB550">
        <v>0.15151239931583405</v>
      </c>
      <c r="AC550">
        <v>4.6111993491649628E-2</v>
      </c>
      <c r="AD550">
        <v>-6.4988881349563599E-2</v>
      </c>
      <c r="AL550">
        <f t="shared" ref="AL550:AQ559" si="48">AL482+9</f>
        <v>75</v>
      </c>
      <c r="AM550">
        <f t="shared" si="48"/>
        <v>77</v>
      </c>
      <c r="AN550">
        <f t="shared" si="48"/>
        <v>78</v>
      </c>
      <c r="AO550">
        <f t="shared" si="48"/>
        <v>80</v>
      </c>
      <c r="AP550">
        <f t="shared" si="48"/>
        <v>82</v>
      </c>
      <c r="AQ550">
        <f t="shared" si="48"/>
        <v>83</v>
      </c>
    </row>
    <row r="551" spans="1:43">
      <c r="A551" t="s">
        <v>5</v>
      </c>
      <c r="B551" t="s">
        <v>39</v>
      </c>
      <c r="C551">
        <v>1955</v>
      </c>
      <c r="J551">
        <v>6.8838462829589844</v>
      </c>
      <c r="K551">
        <v>2.2014386653900146</v>
      </c>
      <c r="L551">
        <v>2587.91015625</v>
      </c>
      <c r="M551">
        <v>33538.08203125</v>
      </c>
      <c r="N551">
        <v>31084.166015625</v>
      </c>
      <c r="O551">
        <v>34333.59765625</v>
      </c>
      <c r="P551">
        <v>33208.90234375</v>
      </c>
      <c r="Q551">
        <v>48352.96875</v>
      </c>
      <c r="R551">
        <v>6.7434590309858322E-3</v>
      </c>
      <c r="S551">
        <v>0.68061405420303345</v>
      </c>
      <c r="T551">
        <v>35971.375</v>
      </c>
      <c r="U551">
        <v>28502.576171875</v>
      </c>
      <c r="V551">
        <v>30514.83984375</v>
      </c>
      <c r="W551">
        <v>86182.421875</v>
      </c>
      <c r="X551">
        <v>5.6491654366254807E-2</v>
      </c>
      <c r="Y551">
        <v>0.9401085376739502</v>
      </c>
      <c r="Z551">
        <v>0.81889533996582031</v>
      </c>
      <c r="AA551">
        <v>0.10320913046598434</v>
      </c>
      <c r="AB551">
        <v>0.16840650141239166</v>
      </c>
      <c r="AC551">
        <v>5.3141023963689804E-2</v>
      </c>
      <c r="AD551">
        <v>-7.7712677419185638E-2</v>
      </c>
      <c r="AL551">
        <f t="shared" si="48"/>
        <v>75</v>
      </c>
      <c r="AM551">
        <f t="shared" si="48"/>
        <v>77</v>
      </c>
      <c r="AN551">
        <f t="shared" si="48"/>
        <v>78</v>
      </c>
      <c r="AO551">
        <f t="shared" si="48"/>
        <v>80</v>
      </c>
      <c r="AP551">
        <f t="shared" si="48"/>
        <v>82</v>
      </c>
      <c r="AQ551">
        <f t="shared" si="48"/>
        <v>83</v>
      </c>
    </row>
    <row r="552" spans="1:43">
      <c r="A552" t="s">
        <v>5</v>
      </c>
      <c r="B552" t="s">
        <v>39</v>
      </c>
      <c r="C552">
        <v>1956</v>
      </c>
      <c r="J552">
        <v>7.0324554443359375</v>
      </c>
      <c r="K552">
        <v>2.2276315689086914</v>
      </c>
      <c r="L552">
        <v>2565.911376953125</v>
      </c>
      <c r="M552">
        <v>33376.44140625</v>
      </c>
      <c r="N552">
        <v>30796.43359375</v>
      </c>
      <c r="O552">
        <v>34311.94140625</v>
      </c>
      <c r="P552">
        <v>32852.1640625</v>
      </c>
      <c r="Q552">
        <v>51134.03515625</v>
      </c>
      <c r="R552">
        <v>6.7347139120101929E-3</v>
      </c>
      <c r="S552">
        <v>0.65203917026519775</v>
      </c>
      <c r="T552">
        <v>36193.54296875</v>
      </c>
      <c r="U552">
        <v>28495.2265625</v>
      </c>
      <c r="V552">
        <v>30893.544921875</v>
      </c>
      <c r="W552">
        <v>88609.5546875</v>
      </c>
      <c r="X552">
        <v>5.8296520262956619E-2</v>
      </c>
      <c r="Y552">
        <v>0.92797064781188965</v>
      </c>
      <c r="Z552">
        <v>0.83275687694549561</v>
      </c>
      <c r="AA552">
        <v>0.11399146169424057</v>
      </c>
      <c r="AB552">
        <v>0.1658274233341217</v>
      </c>
      <c r="AC552">
        <v>5.0279337912797928E-2</v>
      </c>
      <c r="AD552">
        <v>-7.8258238732814789E-2</v>
      </c>
      <c r="AL552">
        <f t="shared" si="48"/>
        <v>75</v>
      </c>
      <c r="AM552">
        <f t="shared" si="48"/>
        <v>77</v>
      </c>
      <c r="AN552">
        <f t="shared" si="48"/>
        <v>78</v>
      </c>
      <c r="AO552">
        <f t="shared" si="48"/>
        <v>80</v>
      </c>
      <c r="AP552">
        <f t="shared" si="48"/>
        <v>82</v>
      </c>
      <c r="AQ552">
        <f t="shared" si="48"/>
        <v>83</v>
      </c>
    </row>
    <row r="553" spans="1:43">
      <c r="A553" t="s">
        <v>5</v>
      </c>
      <c r="B553" t="s">
        <v>39</v>
      </c>
      <c r="C553">
        <v>1957</v>
      </c>
      <c r="J553">
        <v>7.1953654289245605</v>
      </c>
      <c r="K553">
        <v>2.2541356086730957</v>
      </c>
      <c r="L553">
        <v>2544.099853515625</v>
      </c>
      <c r="M553">
        <v>35873.546875</v>
      </c>
      <c r="N553">
        <v>34710.25390625</v>
      </c>
      <c r="O553">
        <v>38203.8046875</v>
      </c>
      <c r="P553">
        <v>35261.66796875</v>
      </c>
      <c r="Q553">
        <v>52274.55859375</v>
      </c>
      <c r="R553">
        <v>6.7949560470879078E-3</v>
      </c>
      <c r="S553">
        <v>0.69823497533798218</v>
      </c>
      <c r="T553">
        <v>38983.71875</v>
      </c>
      <c r="U553">
        <v>32248.00390625</v>
      </c>
      <c r="V553">
        <v>33958.0078125</v>
      </c>
      <c r="W553">
        <v>90769.0625</v>
      </c>
      <c r="X553">
        <v>6.0548689216375351E-2</v>
      </c>
      <c r="Y553">
        <v>0.97725117206573486</v>
      </c>
      <c r="Z553">
        <v>0.86042016744613647</v>
      </c>
      <c r="AA553">
        <v>0.10282359272241592</v>
      </c>
      <c r="AB553">
        <v>0.16118595004081726</v>
      </c>
      <c r="AC553">
        <v>4.7606900334358215E-2</v>
      </c>
      <c r="AD553">
        <v>-7.8793376684188843E-2</v>
      </c>
      <c r="AL553">
        <f t="shared" si="48"/>
        <v>75</v>
      </c>
      <c r="AM553">
        <f t="shared" si="48"/>
        <v>77</v>
      </c>
      <c r="AN553">
        <f t="shared" si="48"/>
        <v>78</v>
      </c>
      <c r="AO553">
        <f t="shared" si="48"/>
        <v>80</v>
      </c>
      <c r="AP553">
        <f t="shared" si="48"/>
        <v>82</v>
      </c>
      <c r="AQ553">
        <f t="shared" si="48"/>
        <v>83</v>
      </c>
    </row>
    <row r="554" spans="1:43">
      <c r="A554" t="s">
        <v>5</v>
      </c>
      <c r="B554" t="s">
        <v>39</v>
      </c>
      <c r="C554">
        <v>1958</v>
      </c>
      <c r="J554">
        <v>7.3702940940856934</v>
      </c>
      <c r="K554">
        <v>2.2809553146362305</v>
      </c>
      <c r="L554">
        <v>2522.4736328125</v>
      </c>
      <c r="M554">
        <v>36968.54296875</v>
      </c>
      <c r="N554">
        <v>35896.51171875</v>
      </c>
      <c r="O554">
        <v>39450.93359375</v>
      </c>
      <c r="P554">
        <v>36419.15234375</v>
      </c>
      <c r="Q554">
        <v>52072.54296875</v>
      </c>
      <c r="R554">
        <v>6.9119357503950596E-3</v>
      </c>
      <c r="S554">
        <v>0.7134203314781189</v>
      </c>
      <c r="T554">
        <v>40802.65625</v>
      </c>
      <c r="U554">
        <v>33211.6640625</v>
      </c>
      <c r="V554">
        <v>34874.125</v>
      </c>
      <c r="W554">
        <v>92789.375</v>
      </c>
      <c r="X554">
        <v>6.2699064612388611E-2</v>
      </c>
      <c r="Y554">
        <v>1.0016413927078247</v>
      </c>
      <c r="Z554">
        <v>0.83732360601425171</v>
      </c>
      <c r="AA554">
        <v>0.10005564987659454</v>
      </c>
      <c r="AB554">
        <v>0.17314998805522919</v>
      </c>
      <c r="AC554">
        <v>4.6263109892606735E-2</v>
      </c>
      <c r="AD554">
        <v>-6.5359033644199371E-2</v>
      </c>
      <c r="AL554">
        <f t="shared" si="48"/>
        <v>75</v>
      </c>
      <c r="AM554">
        <f t="shared" si="48"/>
        <v>77</v>
      </c>
      <c r="AN554">
        <f t="shared" si="48"/>
        <v>78</v>
      </c>
      <c r="AO554">
        <f t="shared" si="48"/>
        <v>80</v>
      </c>
      <c r="AP554">
        <f t="shared" si="48"/>
        <v>82</v>
      </c>
      <c r="AQ554">
        <f t="shared" si="48"/>
        <v>83</v>
      </c>
    </row>
    <row r="555" spans="1:43">
      <c r="A555" t="s">
        <v>5</v>
      </c>
      <c r="B555" t="s">
        <v>39</v>
      </c>
      <c r="C555">
        <v>1959</v>
      </c>
      <c r="J555">
        <v>7.5541067123413086</v>
      </c>
      <c r="K555">
        <v>2.3080940246582031</v>
      </c>
      <c r="L555">
        <v>2501.03125</v>
      </c>
      <c r="M555">
        <v>37450.54296875</v>
      </c>
      <c r="N555">
        <v>35518.015625</v>
      </c>
      <c r="O555">
        <v>38751.89453125</v>
      </c>
      <c r="P555">
        <v>36708.5390625</v>
      </c>
      <c r="Q555">
        <v>52448.78515625</v>
      </c>
      <c r="R555">
        <v>6.8168314173817635E-3</v>
      </c>
      <c r="S555">
        <v>0.68064635992050171</v>
      </c>
      <c r="T555">
        <v>40165.5</v>
      </c>
      <c r="U555">
        <v>32990.42578125</v>
      </c>
      <c r="V555">
        <v>34043.03125</v>
      </c>
      <c r="W555">
        <v>94207.9140625</v>
      </c>
      <c r="X555">
        <v>6.3470780849456787E-2</v>
      </c>
      <c r="Y555">
        <v>0.97703993320465088</v>
      </c>
      <c r="Z555">
        <v>0.83516162633895874</v>
      </c>
      <c r="AA555">
        <v>9.2200741171836853E-2</v>
      </c>
      <c r="AB555">
        <v>0.17748799920082092</v>
      </c>
      <c r="AC555">
        <v>5.1680181175470352E-2</v>
      </c>
      <c r="AD555">
        <v>-6.6590599715709686E-2</v>
      </c>
      <c r="AL555">
        <f t="shared" si="48"/>
        <v>75</v>
      </c>
      <c r="AM555">
        <f t="shared" si="48"/>
        <v>77</v>
      </c>
      <c r="AN555">
        <f t="shared" si="48"/>
        <v>78</v>
      </c>
      <c r="AO555">
        <f t="shared" si="48"/>
        <v>80</v>
      </c>
      <c r="AP555">
        <f t="shared" si="48"/>
        <v>82</v>
      </c>
      <c r="AQ555">
        <f t="shared" si="48"/>
        <v>83</v>
      </c>
    </row>
    <row r="556" spans="1:43">
      <c r="A556" t="s">
        <v>5</v>
      </c>
      <c r="B556" t="s">
        <v>39</v>
      </c>
      <c r="C556">
        <v>1960</v>
      </c>
      <c r="J556">
        <v>7.7434816360473633</v>
      </c>
      <c r="K556">
        <v>2.3363757133483887</v>
      </c>
      <c r="L556">
        <v>2479.77099609375</v>
      </c>
      <c r="M556">
        <v>39579.08984375</v>
      </c>
      <c r="N556">
        <v>39050.3671875</v>
      </c>
      <c r="O556">
        <v>43305.0625</v>
      </c>
      <c r="P556">
        <v>39161.9453125</v>
      </c>
      <c r="Q556">
        <v>53676.23828125</v>
      </c>
      <c r="R556">
        <v>6.8937139585614204E-3</v>
      </c>
      <c r="S556">
        <v>0.70867800712585449</v>
      </c>
      <c r="T556">
        <v>44400.34765625</v>
      </c>
      <c r="U556">
        <v>35873.58203125</v>
      </c>
      <c r="V556">
        <v>38784.83984375</v>
      </c>
      <c r="W556">
        <v>97276.078125</v>
      </c>
      <c r="X556">
        <v>6.5752953290939331E-2</v>
      </c>
      <c r="Y556">
        <v>1.0572479963302612</v>
      </c>
      <c r="Z556">
        <v>0.86856424808502197</v>
      </c>
      <c r="AA556">
        <v>0.11409453302621841</v>
      </c>
      <c r="AB556">
        <v>0.17861631512641907</v>
      </c>
      <c r="AC556">
        <v>4.984482005238533E-2</v>
      </c>
      <c r="AD556">
        <v>-0.10192692279815674</v>
      </c>
      <c r="AE556">
        <f>VLOOKUP(C556,[1]pop_15p_a!$A$8:$AL$68,7,FALSE)</f>
        <v>4551520.0130433301</v>
      </c>
      <c r="AL556">
        <f t="shared" si="48"/>
        <v>75</v>
      </c>
      <c r="AM556">
        <f t="shared" si="48"/>
        <v>77</v>
      </c>
      <c r="AN556">
        <f t="shared" si="48"/>
        <v>78</v>
      </c>
      <c r="AO556">
        <f t="shared" si="48"/>
        <v>80</v>
      </c>
      <c r="AP556">
        <f t="shared" si="48"/>
        <v>82</v>
      </c>
      <c r="AQ556">
        <f t="shared" si="48"/>
        <v>83</v>
      </c>
    </row>
    <row r="557" spans="1:43">
      <c r="A557" t="s">
        <v>5</v>
      </c>
      <c r="B557" t="s">
        <v>39</v>
      </c>
      <c r="C557">
        <v>1961</v>
      </c>
      <c r="J557">
        <v>7.9353647232055664</v>
      </c>
      <c r="K557">
        <v>2.3721625804901123</v>
      </c>
      <c r="L557">
        <v>2471.21484375</v>
      </c>
      <c r="M557">
        <v>38464.7734375</v>
      </c>
      <c r="N557">
        <v>41384.69140625</v>
      </c>
      <c r="O557">
        <v>46031.140625</v>
      </c>
      <c r="P557">
        <v>38355.1953125</v>
      </c>
      <c r="Q557">
        <v>55307.94140625</v>
      </c>
      <c r="R557">
        <v>6.4944936893880367E-3</v>
      </c>
      <c r="S557">
        <v>0.68770623207092285</v>
      </c>
      <c r="T557">
        <v>46537.26171875</v>
      </c>
      <c r="U557">
        <v>37541.94921875</v>
      </c>
      <c r="V557">
        <v>41243.63671875</v>
      </c>
      <c r="W557">
        <v>100923.234375</v>
      </c>
      <c r="X557">
        <v>6.8589098751544952E-2</v>
      </c>
      <c r="Y557">
        <v>1.073270320892334</v>
      </c>
      <c r="Z557">
        <v>0.94797790050506592</v>
      </c>
      <c r="AA557">
        <v>0.1274883896112442</v>
      </c>
      <c r="AB557">
        <v>0.18752746284008026</v>
      </c>
      <c r="AC557">
        <v>5.1818981766700745E-2</v>
      </c>
      <c r="AD557">
        <v>-0.11196597665548325</v>
      </c>
      <c r="AE557">
        <f>VLOOKUP(C557,[1]pop_15p_a!$A$8:$AL$68,7,FALSE)</f>
        <v>4643290.7097215196</v>
      </c>
      <c r="AL557">
        <f t="shared" si="48"/>
        <v>75</v>
      </c>
      <c r="AM557">
        <f t="shared" si="48"/>
        <v>77</v>
      </c>
      <c r="AN557">
        <f t="shared" si="48"/>
        <v>78</v>
      </c>
      <c r="AO557">
        <f t="shared" si="48"/>
        <v>80</v>
      </c>
      <c r="AP557">
        <f t="shared" si="48"/>
        <v>82</v>
      </c>
      <c r="AQ557">
        <f t="shared" si="48"/>
        <v>83</v>
      </c>
    </row>
    <row r="558" spans="1:43">
      <c r="A558" t="s">
        <v>5</v>
      </c>
      <c r="B558" t="s">
        <v>39</v>
      </c>
      <c r="C558">
        <v>1962</v>
      </c>
      <c r="J558">
        <v>8.1272268295288086</v>
      </c>
      <c r="K558">
        <v>2.4084975719451904</v>
      </c>
      <c r="L558">
        <v>2462.68798828125</v>
      </c>
      <c r="M558">
        <v>47670.85546875</v>
      </c>
      <c r="N558">
        <v>43407.5234375</v>
      </c>
      <c r="O558">
        <v>47609.3515625</v>
      </c>
      <c r="P558">
        <v>47604.28125</v>
      </c>
      <c r="Q558">
        <v>56702.6171875</v>
      </c>
      <c r="R558">
        <v>6.4694667235016823E-3</v>
      </c>
      <c r="S558">
        <v>0.8302532434463501</v>
      </c>
      <c r="T558">
        <v>48674.1796875</v>
      </c>
      <c r="U558">
        <v>39252.359375</v>
      </c>
      <c r="V558">
        <v>42221.2890625</v>
      </c>
      <c r="W558">
        <v>103943.96875</v>
      </c>
      <c r="X558">
        <v>7.079603523015976E-2</v>
      </c>
      <c r="Y558">
        <v>1.0932431221008301</v>
      </c>
      <c r="Z558">
        <v>0.78559833765029907</v>
      </c>
      <c r="AA558">
        <v>9.131854772567749E-2</v>
      </c>
      <c r="AB558">
        <v>0.15777993202209473</v>
      </c>
      <c r="AC558">
        <v>4.1092522442340851E-2</v>
      </c>
      <c r="AD558">
        <v>-7.3417037725448608E-2</v>
      </c>
      <c r="AE558">
        <f>VLOOKUP(C558,[1]pop_15p_a!$A$8:$AL$68,7,FALSE)</f>
        <v>4733007.5140152201</v>
      </c>
      <c r="AL558">
        <f t="shared" si="48"/>
        <v>75</v>
      </c>
      <c r="AM558">
        <f t="shared" si="48"/>
        <v>77</v>
      </c>
      <c r="AN558">
        <f t="shared" si="48"/>
        <v>78</v>
      </c>
      <c r="AO558">
        <f t="shared" si="48"/>
        <v>80</v>
      </c>
      <c r="AP558">
        <f t="shared" si="48"/>
        <v>82</v>
      </c>
      <c r="AQ558">
        <f t="shared" si="48"/>
        <v>83</v>
      </c>
    </row>
    <row r="559" spans="1:43">
      <c r="A559" t="s">
        <v>5</v>
      </c>
      <c r="B559" t="s">
        <v>39</v>
      </c>
      <c r="C559">
        <v>1963</v>
      </c>
      <c r="J559">
        <v>8.3171977996826172</v>
      </c>
      <c r="K559">
        <v>2.4453887939453125</v>
      </c>
      <c r="L559">
        <v>2454.190673828125</v>
      </c>
      <c r="M559">
        <v>50507.92578125</v>
      </c>
      <c r="N559">
        <v>44623.54296875</v>
      </c>
      <c r="O559">
        <v>49704.56640625</v>
      </c>
      <c r="P559">
        <v>50221.53515625</v>
      </c>
      <c r="Q559">
        <v>58524.66796875</v>
      </c>
      <c r="R559">
        <v>6.4985146746039391E-3</v>
      </c>
      <c r="S559">
        <v>0.81805604696273804</v>
      </c>
      <c r="T559">
        <v>51760.83203125</v>
      </c>
      <c r="U559">
        <v>40559.25390625</v>
      </c>
      <c r="V559">
        <v>44571.9765625</v>
      </c>
      <c r="W559">
        <v>108276.9296875</v>
      </c>
      <c r="X559">
        <v>7.3970012366771698E-2</v>
      </c>
      <c r="Y559">
        <v>1.125041127204895</v>
      </c>
      <c r="Z559">
        <v>0.78538113832473755</v>
      </c>
      <c r="AA559">
        <v>0.10676597058773041</v>
      </c>
      <c r="AB559">
        <v>0.15227936208248138</v>
      </c>
      <c r="AC559">
        <v>6.6717147827148438E-2</v>
      </c>
      <c r="AD559">
        <v>-0.13686421513557434</v>
      </c>
      <c r="AE559">
        <f>VLOOKUP(C559,[1]pop_15p_a!$A$8:$AL$68,7,FALSE)</f>
        <v>4824740.4150950601</v>
      </c>
      <c r="AL559">
        <f t="shared" si="48"/>
        <v>75</v>
      </c>
      <c r="AM559">
        <f t="shared" si="48"/>
        <v>77</v>
      </c>
      <c r="AN559">
        <f t="shared" si="48"/>
        <v>78</v>
      </c>
      <c r="AO559">
        <f t="shared" si="48"/>
        <v>80</v>
      </c>
      <c r="AP559">
        <f t="shared" si="48"/>
        <v>82</v>
      </c>
      <c r="AQ559">
        <f t="shared" si="48"/>
        <v>83</v>
      </c>
    </row>
    <row r="560" spans="1:43">
      <c r="A560" t="s">
        <v>5</v>
      </c>
      <c r="B560" t="s">
        <v>39</v>
      </c>
      <c r="C560">
        <v>1964</v>
      </c>
      <c r="J560">
        <v>8.5040884017944336</v>
      </c>
      <c r="K560">
        <v>2.4828453063964844</v>
      </c>
      <c r="L560">
        <v>2445.72265625</v>
      </c>
      <c r="M560">
        <v>51736.07421875</v>
      </c>
      <c r="N560">
        <v>44466.015625</v>
      </c>
      <c r="O560">
        <v>50619.05078125</v>
      </c>
      <c r="P560">
        <v>51255.296875</v>
      </c>
      <c r="Q560">
        <v>61289.53515625</v>
      </c>
      <c r="R560">
        <v>6.8195885978639126E-3</v>
      </c>
      <c r="S560">
        <v>0.7700653076171875</v>
      </c>
      <c r="T560">
        <v>52948.0078125</v>
      </c>
      <c r="U560">
        <v>40537.27734375</v>
      </c>
      <c r="V560">
        <v>45691.921875</v>
      </c>
      <c r="W560">
        <v>114023.78125</v>
      </c>
      <c r="X560">
        <v>7.8164801001548767E-2</v>
      </c>
      <c r="Y560">
        <v>1.107147216796875</v>
      </c>
      <c r="Z560">
        <v>0.7521820068359375</v>
      </c>
      <c r="AA560">
        <v>0.12533991038799286</v>
      </c>
      <c r="AB560">
        <v>0.15360963344573975</v>
      </c>
      <c r="AC560">
        <v>5.7370595633983612E-2</v>
      </c>
      <c r="AD560">
        <v>-9.8208032548427582E-2</v>
      </c>
      <c r="AE560">
        <f>VLOOKUP(C560,[1]pop_15p_a!$A$8:$AL$68,7,FALSE)</f>
        <v>4925288.64218158</v>
      </c>
      <c r="AL560">
        <f t="shared" ref="AL560:AQ569" si="49">AL492+9</f>
        <v>75</v>
      </c>
      <c r="AM560">
        <f t="shared" si="49"/>
        <v>77</v>
      </c>
      <c r="AN560">
        <f t="shared" si="49"/>
        <v>78</v>
      </c>
      <c r="AO560">
        <f t="shared" si="49"/>
        <v>80</v>
      </c>
      <c r="AP560">
        <f t="shared" si="49"/>
        <v>82</v>
      </c>
      <c r="AQ560">
        <f t="shared" si="49"/>
        <v>83</v>
      </c>
    </row>
    <row r="561" spans="1:43">
      <c r="A561" t="s">
        <v>5</v>
      </c>
      <c r="B561" t="s">
        <v>39</v>
      </c>
      <c r="C561">
        <v>1965</v>
      </c>
      <c r="J561">
        <v>8.6873569488525391</v>
      </c>
      <c r="K561">
        <v>2.5223393440246582</v>
      </c>
      <c r="L561">
        <v>2437.283935546875</v>
      </c>
      <c r="M561">
        <v>52049.37890625</v>
      </c>
      <c r="N561">
        <v>45234.9453125</v>
      </c>
      <c r="O561">
        <v>51220.15234375</v>
      </c>
      <c r="P561">
        <v>51591.73046875</v>
      </c>
      <c r="Q561">
        <v>64389.66015625</v>
      </c>
      <c r="R561">
        <v>6.8361959420144558E-3</v>
      </c>
      <c r="S561">
        <v>0.70953792333602905</v>
      </c>
      <c r="T561">
        <v>53422.87890625</v>
      </c>
      <c r="U561">
        <v>40997.3515625</v>
      </c>
      <c r="V561">
        <v>45941.6953125</v>
      </c>
      <c r="W561">
        <v>119347.984375</v>
      </c>
      <c r="X561">
        <v>8.1862598657608032E-2</v>
      </c>
      <c r="Y561">
        <v>1.0793828964233398</v>
      </c>
      <c r="Z561">
        <v>0.77714282274246216</v>
      </c>
      <c r="AA561">
        <v>0.12617726624011993</v>
      </c>
      <c r="AB561">
        <v>0.17647837102413177</v>
      </c>
      <c r="AC561">
        <v>5.7337071746587753E-2</v>
      </c>
      <c r="AD561">
        <v>-0.13116729259490967</v>
      </c>
      <c r="AE561">
        <f>VLOOKUP(C561,[1]pop_15p_a!$A$8:$AL$68,7,FALSE)</f>
        <v>5037773.3160024099</v>
      </c>
      <c r="AL561">
        <f t="shared" si="49"/>
        <v>75</v>
      </c>
      <c r="AM561">
        <f t="shared" si="49"/>
        <v>77</v>
      </c>
      <c r="AN561">
        <f t="shared" si="49"/>
        <v>78</v>
      </c>
      <c r="AO561">
        <f t="shared" si="49"/>
        <v>80</v>
      </c>
      <c r="AP561">
        <f t="shared" si="49"/>
        <v>82</v>
      </c>
      <c r="AQ561">
        <f t="shared" si="49"/>
        <v>83</v>
      </c>
    </row>
    <row r="562" spans="1:43">
      <c r="A562" t="s">
        <v>5</v>
      </c>
      <c r="B562" t="s">
        <v>39</v>
      </c>
      <c r="C562">
        <v>1966</v>
      </c>
      <c r="J562">
        <v>8.8670310974121094</v>
      </c>
      <c r="K562">
        <v>2.5635354518890381</v>
      </c>
      <c r="L562">
        <v>2428.874267578125</v>
      </c>
      <c r="M562">
        <v>57565.90625</v>
      </c>
      <c r="N562">
        <v>50492.64453125</v>
      </c>
      <c r="O562">
        <v>59015.2109375</v>
      </c>
      <c r="P562">
        <v>57182.375</v>
      </c>
      <c r="Q562">
        <v>69589.75</v>
      </c>
      <c r="R562">
        <v>7.0508751086890697E-3</v>
      </c>
      <c r="S562">
        <v>0.74653983116149902</v>
      </c>
      <c r="T562">
        <v>59358.75390625</v>
      </c>
      <c r="U562">
        <v>45627.37890625</v>
      </c>
      <c r="V562">
        <v>53523.515625</v>
      </c>
      <c r="W562">
        <v>128619.9765625</v>
      </c>
      <c r="X562">
        <v>8.8915444910526276E-2</v>
      </c>
      <c r="Y562">
        <v>1.136810302734375</v>
      </c>
      <c r="Z562">
        <v>0.76771199703216553</v>
      </c>
      <c r="AA562">
        <v>0.15952672064304352</v>
      </c>
      <c r="AB562">
        <v>0.17741693556308746</v>
      </c>
      <c r="AC562">
        <v>6.1810489743947983E-2</v>
      </c>
      <c r="AD562">
        <v>-0.11797227710485458</v>
      </c>
      <c r="AE562">
        <f>VLOOKUP(C562,[1]pop_15p_a!$A$8:$AL$68,7,FALSE)</f>
        <v>5149447.3737005498</v>
      </c>
      <c r="AL562">
        <f t="shared" si="49"/>
        <v>75</v>
      </c>
      <c r="AM562">
        <f t="shared" si="49"/>
        <v>77</v>
      </c>
      <c r="AN562">
        <f t="shared" si="49"/>
        <v>78</v>
      </c>
      <c r="AO562">
        <f t="shared" si="49"/>
        <v>80</v>
      </c>
      <c r="AP562">
        <f t="shared" si="49"/>
        <v>82</v>
      </c>
      <c r="AQ562">
        <f t="shared" si="49"/>
        <v>83</v>
      </c>
    </row>
    <row r="563" spans="1:43">
      <c r="A563" t="s">
        <v>5</v>
      </c>
      <c r="B563" t="s">
        <v>39</v>
      </c>
      <c r="C563">
        <v>1967</v>
      </c>
      <c r="J563">
        <v>9.0435895919799805</v>
      </c>
      <c r="K563">
        <v>2.6054041385650635</v>
      </c>
      <c r="L563">
        <v>2420.49365234375</v>
      </c>
      <c r="M563">
        <v>60394.34375</v>
      </c>
      <c r="N563">
        <v>52271.9140625</v>
      </c>
      <c r="O563">
        <v>59931.14453125</v>
      </c>
      <c r="P563">
        <v>60280.578125</v>
      </c>
      <c r="Q563">
        <v>73643.0546875</v>
      </c>
      <c r="R563">
        <v>7.182540837675333E-3</v>
      </c>
      <c r="S563">
        <v>0.76352953910827637</v>
      </c>
      <c r="T563">
        <v>61258.234375</v>
      </c>
      <c r="U563">
        <v>46932.7734375</v>
      </c>
      <c r="V563">
        <v>53774.15234375</v>
      </c>
      <c r="W563">
        <v>136006.375</v>
      </c>
      <c r="X563">
        <v>9.4600491225719452E-2</v>
      </c>
      <c r="Y563">
        <v>1.124098539352417</v>
      </c>
      <c r="Z563">
        <v>0.74460679292678833</v>
      </c>
      <c r="AA563">
        <v>0.13463465869426727</v>
      </c>
      <c r="AB563">
        <v>0.17423343658447266</v>
      </c>
      <c r="AC563">
        <v>6.4380288124084473E-2</v>
      </c>
      <c r="AD563">
        <v>-9.8870009183883667E-2</v>
      </c>
      <c r="AE563">
        <f>VLOOKUP(C563,[1]pop_15p_a!$A$8:$AL$68,7,FALSE)</f>
        <v>5272562.5568703096</v>
      </c>
      <c r="AL563">
        <f t="shared" si="49"/>
        <v>75</v>
      </c>
      <c r="AM563">
        <f t="shared" si="49"/>
        <v>77</v>
      </c>
      <c r="AN563">
        <f t="shared" si="49"/>
        <v>78</v>
      </c>
      <c r="AO563">
        <f t="shared" si="49"/>
        <v>80</v>
      </c>
      <c r="AP563">
        <f t="shared" si="49"/>
        <v>82</v>
      </c>
      <c r="AQ563">
        <f t="shared" si="49"/>
        <v>83</v>
      </c>
    </row>
    <row r="564" spans="1:43">
      <c r="A564" t="s">
        <v>5</v>
      </c>
      <c r="B564" t="s">
        <v>39</v>
      </c>
      <c r="C564">
        <v>1968</v>
      </c>
      <c r="J564">
        <v>9.2178621292114258</v>
      </c>
      <c r="K564">
        <v>2.6500720977783203</v>
      </c>
      <c r="L564">
        <v>2412.141845703125</v>
      </c>
      <c r="M564">
        <v>63326.67578125</v>
      </c>
      <c r="N564">
        <v>54632.9609375</v>
      </c>
      <c r="O564">
        <v>62912.94921875</v>
      </c>
      <c r="P564">
        <v>63396.46484375</v>
      </c>
      <c r="Q564">
        <v>78281.5</v>
      </c>
      <c r="R564">
        <v>7.3249703273177147E-3</v>
      </c>
      <c r="S564">
        <v>0.74299931526184082</v>
      </c>
      <c r="T564">
        <v>63395.1484375</v>
      </c>
      <c r="U564">
        <v>48832.3359375</v>
      </c>
      <c r="V564">
        <v>56393.9765625</v>
      </c>
      <c r="W564">
        <v>143988.796875</v>
      </c>
      <c r="X564">
        <v>0.10078927874565125</v>
      </c>
      <c r="Y564">
        <v>1.1133999824523926</v>
      </c>
      <c r="Z564">
        <v>0.7533300518989563</v>
      </c>
      <c r="AA564">
        <v>0.14136224985122681</v>
      </c>
      <c r="AB564">
        <v>0.17940525710582733</v>
      </c>
      <c r="AC564">
        <v>6.3144437968730927E-2</v>
      </c>
      <c r="AD564">
        <v>-0.11961609125137329</v>
      </c>
      <c r="AE564">
        <f>VLOOKUP(C564,[1]pop_15p_a!$A$8:$AL$68,7,FALSE)</f>
        <v>5405081.8816843303</v>
      </c>
      <c r="AL564">
        <f t="shared" si="49"/>
        <v>75</v>
      </c>
      <c r="AM564">
        <f t="shared" si="49"/>
        <v>77</v>
      </c>
      <c r="AN564">
        <f t="shared" si="49"/>
        <v>78</v>
      </c>
      <c r="AO564">
        <f t="shared" si="49"/>
        <v>80</v>
      </c>
      <c r="AP564">
        <f t="shared" si="49"/>
        <v>82</v>
      </c>
      <c r="AQ564">
        <f t="shared" si="49"/>
        <v>83</v>
      </c>
    </row>
    <row r="565" spans="1:43">
      <c r="A565" t="s">
        <v>5</v>
      </c>
      <c r="B565" t="s">
        <v>39</v>
      </c>
      <c r="C565">
        <v>1969</v>
      </c>
      <c r="J565">
        <v>9.3908967971801758</v>
      </c>
      <c r="K565">
        <v>2.6897716522216797</v>
      </c>
      <c r="L565">
        <v>2403.81884765625</v>
      </c>
      <c r="M565">
        <v>67910.453125</v>
      </c>
      <c r="N565">
        <v>57463.23828125</v>
      </c>
      <c r="O565">
        <v>66412.5703125</v>
      </c>
      <c r="P565">
        <v>67837.984375</v>
      </c>
      <c r="Q565">
        <v>84007.7890625</v>
      </c>
      <c r="R565">
        <v>7.3470724746584892E-3</v>
      </c>
      <c r="S565">
        <v>0.76875245571136475</v>
      </c>
      <c r="T565">
        <v>65769.5</v>
      </c>
      <c r="U565">
        <v>51524.671875</v>
      </c>
      <c r="V565">
        <v>59660.5859375</v>
      </c>
      <c r="W565">
        <v>152530.1875</v>
      </c>
      <c r="X565">
        <v>0.10718882828950882</v>
      </c>
      <c r="Y565">
        <v>1.1077132225036621</v>
      </c>
      <c r="Z565">
        <v>0.73788446187973022</v>
      </c>
      <c r="AA565">
        <v>0.14302621781826019</v>
      </c>
      <c r="AB565">
        <v>0.18047997355461121</v>
      </c>
      <c r="AC565">
        <v>5.0229683518409729E-2</v>
      </c>
      <c r="AD565">
        <v>-0.11469711363315582</v>
      </c>
      <c r="AE565">
        <f>VLOOKUP(C565,[1]pop_15p_a!$A$8:$AL$68,7,FALSE)</f>
        <v>5543439.6318237903</v>
      </c>
      <c r="AL565">
        <f t="shared" si="49"/>
        <v>75</v>
      </c>
      <c r="AM565">
        <f t="shared" si="49"/>
        <v>77</v>
      </c>
      <c r="AN565">
        <f t="shared" si="49"/>
        <v>78</v>
      </c>
      <c r="AO565">
        <f t="shared" si="49"/>
        <v>80</v>
      </c>
      <c r="AP565">
        <f t="shared" si="49"/>
        <v>82</v>
      </c>
      <c r="AQ565">
        <f t="shared" si="49"/>
        <v>83</v>
      </c>
    </row>
    <row r="566" spans="1:43">
      <c r="A566" t="s">
        <v>5</v>
      </c>
      <c r="B566" t="s">
        <v>39</v>
      </c>
      <c r="C566">
        <v>1970</v>
      </c>
      <c r="J566">
        <v>9.5638647079467773</v>
      </c>
      <c r="K566">
        <v>2.7070872783660889</v>
      </c>
      <c r="L566">
        <v>2395.524658203125</v>
      </c>
      <c r="M566">
        <v>68004.7578125</v>
      </c>
      <c r="N566">
        <v>57682.30078125</v>
      </c>
      <c r="O566">
        <v>67544.1015625</v>
      </c>
      <c r="P566">
        <v>67853.34375</v>
      </c>
      <c r="Q566">
        <v>89481.15625</v>
      </c>
      <c r="R566">
        <v>7.5499080121517181E-3</v>
      </c>
      <c r="S566">
        <v>0.75627106428146362</v>
      </c>
      <c r="T566">
        <v>67194.109375</v>
      </c>
      <c r="U566">
        <v>51820.69140625</v>
      </c>
      <c r="V566">
        <v>60753.26953125</v>
      </c>
      <c r="W566">
        <v>161755.515625</v>
      </c>
      <c r="X566">
        <v>0.1140374168753624</v>
      </c>
      <c r="Y566">
        <v>1.0894640684127808</v>
      </c>
      <c r="Z566">
        <v>0.72605830430984497</v>
      </c>
      <c r="AA566">
        <v>0.15693292021751404</v>
      </c>
      <c r="AB566">
        <v>0.19185225665569305</v>
      </c>
      <c r="AC566">
        <v>6.1355173587799072E-2</v>
      </c>
      <c r="AD566">
        <v>-0.10939969122409821</v>
      </c>
      <c r="AE566">
        <f>VLOOKUP(C566,[1]pop_15p_a!$A$8:$AL$68,7,FALSE)</f>
        <v>5685707.2371513499</v>
      </c>
      <c r="AL566">
        <f t="shared" si="49"/>
        <v>75</v>
      </c>
      <c r="AM566">
        <f t="shared" si="49"/>
        <v>77</v>
      </c>
      <c r="AN566">
        <f t="shared" si="49"/>
        <v>78</v>
      </c>
      <c r="AO566">
        <f t="shared" si="49"/>
        <v>80</v>
      </c>
      <c r="AP566">
        <f t="shared" si="49"/>
        <v>82</v>
      </c>
      <c r="AQ566">
        <f t="shared" si="49"/>
        <v>83</v>
      </c>
    </row>
    <row r="567" spans="1:43">
      <c r="A567" t="s">
        <v>5</v>
      </c>
      <c r="B567" t="s">
        <v>39</v>
      </c>
      <c r="C567">
        <v>1971</v>
      </c>
      <c r="J567">
        <v>9.7451887130737305</v>
      </c>
      <c r="K567">
        <v>2.8129656314849854</v>
      </c>
      <c r="L567">
        <v>2392.67236328125</v>
      </c>
      <c r="M567">
        <v>75153.0234375</v>
      </c>
      <c r="N567">
        <v>64901.1640625</v>
      </c>
      <c r="O567">
        <v>74573.90625</v>
      </c>
      <c r="P567">
        <v>74837.734375</v>
      </c>
      <c r="Q567">
        <v>95577.09375</v>
      </c>
      <c r="R567">
        <v>7.6131350360810757E-3</v>
      </c>
      <c r="S567">
        <v>0.81261467933654785</v>
      </c>
      <c r="T567">
        <v>73211.5</v>
      </c>
      <c r="U567">
        <v>58569.6171875</v>
      </c>
      <c r="V567">
        <v>67022.671875</v>
      </c>
      <c r="W567">
        <v>170223.828125</v>
      </c>
      <c r="X567">
        <v>0.12039998918771744</v>
      </c>
      <c r="Y567">
        <v>1.1273106336593628</v>
      </c>
      <c r="Z567">
        <v>0.72100400924682617</v>
      </c>
      <c r="AA567">
        <v>0.1361481249332428</v>
      </c>
      <c r="AB567">
        <v>0.19250896573066711</v>
      </c>
      <c r="AC567">
        <v>4.8332739621400833E-2</v>
      </c>
      <c r="AD567">
        <v>-0.10312966257333755</v>
      </c>
      <c r="AE567">
        <f>VLOOKUP(C567,[1]pop_15p_a!$A$8:$AL$68,7,FALSE)</f>
        <v>5820040.7506866101</v>
      </c>
      <c r="AL567">
        <f t="shared" si="49"/>
        <v>75</v>
      </c>
      <c r="AM567">
        <f t="shared" si="49"/>
        <v>77</v>
      </c>
      <c r="AN567">
        <f t="shared" si="49"/>
        <v>78</v>
      </c>
      <c r="AO567">
        <f t="shared" si="49"/>
        <v>80</v>
      </c>
      <c r="AP567">
        <f t="shared" si="49"/>
        <v>82</v>
      </c>
      <c r="AQ567">
        <f t="shared" si="49"/>
        <v>83</v>
      </c>
    </row>
    <row r="568" spans="1:43">
      <c r="A568" t="s">
        <v>5</v>
      </c>
      <c r="B568" t="s">
        <v>39</v>
      </c>
      <c r="C568">
        <v>1972</v>
      </c>
      <c r="J568">
        <v>9.9225578308105469</v>
      </c>
      <c r="K568">
        <v>2.9222795963287354</v>
      </c>
      <c r="L568">
        <v>2389.823486328125</v>
      </c>
      <c r="M568">
        <v>74378.6171875</v>
      </c>
      <c r="N568">
        <v>69386.34375</v>
      </c>
      <c r="O568">
        <v>76406.9609375</v>
      </c>
      <c r="P568">
        <v>73863.6953125</v>
      </c>
      <c r="Q568">
        <v>100536.140625</v>
      </c>
      <c r="R568">
        <v>7.4113598093390465E-3</v>
      </c>
      <c r="S568">
        <v>0.77746313810348511</v>
      </c>
      <c r="T568">
        <v>72323.3203125</v>
      </c>
      <c r="U568">
        <v>62854.84375</v>
      </c>
      <c r="V568">
        <v>68200.2578125</v>
      </c>
      <c r="W568">
        <v>175385.375</v>
      </c>
      <c r="X568">
        <v>0.12402836233377457</v>
      </c>
      <c r="Y568">
        <v>1.0713920593261719</v>
      </c>
      <c r="Z568">
        <v>0.77136427164077759</v>
      </c>
      <c r="AA568">
        <v>9.8962992429733276E-2</v>
      </c>
      <c r="AB568">
        <v>0.20670950412750244</v>
      </c>
      <c r="AC568">
        <v>3.6169800907373428E-2</v>
      </c>
      <c r="AD568">
        <v>-8.5946589708328247E-2</v>
      </c>
      <c r="AE568">
        <f>VLOOKUP(C568,[1]pop_15p_a!$A$8:$AL$68,7,FALSE)</f>
        <v>5961542.4978368999</v>
      </c>
      <c r="AL568">
        <f t="shared" si="49"/>
        <v>75</v>
      </c>
      <c r="AM568">
        <f t="shared" si="49"/>
        <v>77</v>
      </c>
      <c r="AN568">
        <f t="shared" si="49"/>
        <v>78</v>
      </c>
      <c r="AO568">
        <f t="shared" si="49"/>
        <v>80</v>
      </c>
      <c r="AP568">
        <f t="shared" si="49"/>
        <v>82</v>
      </c>
      <c r="AQ568">
        <f t="shared" si="49"/>
        <v>83</v>
      </c>
    </row>
    <row r="569" spans="1:43">
      <c r="A569" t="s">
        <v>5</v>
      </c>
      <c r="B569" t="s">
        <v>39</v>
      </c>
      <c r="C569">
        <v>1973</v>
      </c>
      <c r="J569">
        <v>10.096295356750488</v>
      </c>
      <c r="K569">
        <v>2.9532380104064941</v>
      </c>
      <c r="L569">
        <v>2386.97802734375</v>
      </c>
      <c r="M569">
        <v>72149.09375</v>
      </c>
      <c r="N569">
        <v>65539.875</v>
      </c>
      <c r="O569">
        <v>71838.1875</v>
      </c>
      <c r="P569">
        <v>71181.609375</v>
      </c>
      <c r="Q569">
        <v>104877.390625</v>
      </c>
      <c r="R569">
        <v>7.1646738797426224E-3</v>
      </c>
      <c r="S569">
        <v>0.73097115755081177</v>
      </c>
      <c r="T569">
        <v>68298.515625</v>
      </c>
      <c r="U569">
        <v>59617.9140625</v>
      </c>
      <c r="V569">
        <v>64276.78515625</v>
      </c>
      <c r="W569">
        <v>179751.015625</v>
      </c>
      <c r="X569">
        <v>0.12733353674411774</v>
      </c>
      <c r="Y569">
        <v>0.98806804418563843</v>
      </c>
      <c r="Z569">
        <v>0.73992407321929932</v>
      </c>
      <c r="AA569">
        <v>9.1999061405658722E-2</v>
      </c>
      <c r="AB569">
        <v>0.21741241216659546</v>
      </c>
      <c r="AC569">
        <v>3.0150791630148888E-2</v>
      </c>
      <c r="AD569">
        <v>-6.2016945332288742E-2</v>
      </c>
      <c r="AE569">
        <f>VLOOKUP(C569,[1]pop_15p_a!$A$8:$AL$68,7,FALSE)</f>
        <v>6108585.2786307996</v>
      </c>
      <c r="AL569">
        <f t="shared" si="49"/>
        <v>75</v>
      </c>
      <c r="AM569">
        <f t="shared" si="49"/>
        <v>77</v>
      </c>
      <c r="AN569">
        <f t="shared" si="49"/>
        <v>78</v>
      </c>
      <c r="AO569">
        <f t="shared" si="49"/>
        <v>80</v>
      </c>
      <c r="AP569">
        <f t="shared" si="49"/>
        <v>82</v>
      </c>
      <c r="AQ569">
        <f t="shared" si="49"/>
        <v>83</v>
      </c>
    </row>
    <row r="570" spans="1:43">
      <c r="A570" t="s">
        <v>5</v>
      </c>
      <c r="B570" t="s">
        <v>39</v>
      </c>
      <c r="C570">
        <v>1974</v>
      </c>
      <c r="J570">
        <v>10.267056465148926</v>
      </c>
      <c r="K570">
        <v>2.8662171363830566</v>
      </c>
      <c r="L570">
        <v>2384.001708984375</v>
      </c>
      <c r="M570">
        <v>70555.0390625</v>
      </c>
      <c r="N570">
        <v>57794.98828125</v>
      </c>
      <c r="O570">
        <v>69616.140625</v>
      </c>
      <c r="P570">
        <v>69983.9609375</v>
      </c>
      <c r="Q570">
        <v>111510.6953125</v>
      </c>
      <c r="R570">
        <v>7.2544608265161514E-3</v>
      </c>
      <c r="S570">
        <v>0.7091987133026123</v>
      </c>
      <c r="T570">
        <v>68964.0546875</v>
      </c>
      <c r="U570">
        <v>51482.94921875</v>
      </c>
      <c r="V570">
        <v>61540.54296875</v>
      </c>
      <c r="W570">
        <v>186167.8125</v>
      </c>
      <c r="X570">
        <v>0.1321137547492981</v>
      </c>
      <c r="Y570">
        <v>0.98793488740921021</v>
      </c>
      <c r="Z570">
        <v>0.6371690034866333</v>
      </c>
      <c r="AA570">
        <v>0.18198752403259277</v>
      </c>
      <c r="AB570">
        <v>0.25258919596672058</v>
      </c>
      <c r="AC570">
        <v>7.1626275777816772E-2</v>
      </c>
      <c r="AD570">
        <v>-0.11564247310161591</v>
      </c>
      <c r="AE570">
        <f>VLOOKUP(C570,[1]pop_15p_a!$A$8:$AL$68,7,FALSE)</f>
        <v>6259361.8666941496</v>
      </c>
      <c r="AL570">
        <f t="shared" ref="AL570:AQ579" si="50">AL502+9</f>
        <v>75</v>
      </c>
      <c r="AM570">
        <f t="shared" si="50"/>
        <v>77</v>
      </c>
      <c r="AN570">
        <f t="shared" si="50"/>
        <v>78</v>
      </c>
      <c r="AO570">
        <f t="shared" si="50"/>
        <v>80</v>
      </c>
      <c r="AP570">
        <f t="shared" si="50"/>
        <v>82</v>
      </c>
      <c r="AQ570">
        <f t="shared" si="50"/>
        <v>83</v>
      </c>
    </row>
    <row r="571" spans="1:43">
      <c r="A571" t="s">
        <v>5</v>
      </c>
      <c r="B571" t="s">
        <v>39</v>
      </c>
      <c r="C571">
        <v>1975</v>
      </c>
      <c r="J571">
        <v>10.43553352355957</v>
      </c>
      <c r="K571">
        <v>2.7548449039459229</v>
      </c>
      <c r="L571">
        <v>2381.029052734375</v>
      </c>
      <c r="M571">
        <v>56475.46875</v>
      </c>
      <c r="N571">
        <v>51272.78515625</v>
      </c>
      <c r="O571">
        <v>57049.44921875</v>
      </c>
      <c r="P571">
        <v>56152.8671875</v>
      </c>
      <c r="Q571">
        <v>114932.859375</v>
      </c>
      <c r="R571">
        <v>7.1133165620267391E-3</v>
      </c>
      <c r="S571">
        <v>0.61861115694046021</v>
      </c>
      <c r="T571">
        <v>60060.68359375</v>
      </c>
      <c r="U571">
        <v>45723.84765625</v>
      </c>
      <c r="V571">
        <v>49049.1015625</v>
      </c>
      <c r="W571">
        <v>189401.984375</v>
      </c>
      <c r="X571">
        <v>0.13398441672325134</v>
      </c>
      <c r="Y571">
        <v>0.86618202924728394</v>
      </c>
      <c r="Z571">
        <v>0.66163867712020874</v>
      </c>
      <c r="AA571">
        <v>0.1049196869134903</v>
      </c>
      <c r="AB571">
        <v>0.26961231231689453</v>
      </c>
      <c r="AC571">
        <v>9.6509233117103577E-2</v>
      </c>
      <c r="AD571">
        <v>-0.1023922935128212</v>
      </c>
      <c r="AE571">
        <f>VLOOKUP(C571,[1]pop_15p_a!$A$8:$AL$68,7,FALSE)</f>
        <v>6413156.1349001499</v>
      </c>
      <c r="AL571">
        <f t="shared" si="50"/>
        <v>75</v>
      </c>
      <c r="AM571">
        <f t="shared" si="50"/>
        <v>77</v>
      </c>
      <c r="AN571">
        <f t="shared" si="50"/>
        <v>78</v>
      </c>
      <c r="AO571">
        <f t="shared" si="50"/>
        <v>80</v>
      </c>
      <c r="AP571">
        <f t="shared" si="50"/>
        <v>82</v>
      </c>
      <c r="AQ571">
        <f t="shared" si="50"/>
        <v>83</v>
      </c>
    </row>
    <row r="572" spans="1:43">
      <c r="A572" t="s">
        <v>5</v>
      </c>
      <c r="B572" t="s">
        <v>39</v>
      </c>
      <c r="C572">
        <v>1976</v>
      </c>
      <c r="J572">
        <v>10.601836204528809</v>
      </c>
      <c r="K572">
        <v>2.7918386459350586</v>
      </c>
      <c r="L572">
        <v>2378.060302734375</v>
      </c>
      <c r="M572">
        <v>60328.87109375</v>
      </c>
      <c r="N572">
        <v>51314.2265625</v>
      </c>
      <c r="O572">
        <v>56995.328125</v>
      </c>
      <c r="P572">
        <v>59839.484375</v>
      </c>
      <c r="Q572">
        <v>115918.953125</v>
      </c>
      <c r="R572">
        <v>6.9206245243549347E-3</v>
      </c>
      <c r="S572">
        <v>0.62708663940429688</v>
      </c>
      <c r="T572">
        <v>62173.60546875</v>
      </c>
      <c r="U572">
        <v>45808.26953125</v>
      </c>
      <c r="V572">
        <v>49138.07421875</v>
      </c>
      <c r="W572">
        <v>191126.84375</v>
      </c>
      <c r="X572">
        <v>0.1346757709980011</v>
      </c>
      <c r="Y572">
        <v>0.88420295715332031</v>
      </c>
      <c r="Z572">
        <v>0.63741254806518555</v>
      </c>
      <c r="AA572">
        <v>9.9104337394237518E-2</v>
      </c>
      <c r="AB572">
        <v>0.25774165987968445</v>
      </c>
      <c r="AC572">
        <v>0.1145235002040863</v>
      </c>
      <c r="AD572">
        <v>-0.10481280088424683</v>
      </c>
      <c r="AE572">
        <f>VLOOKUP(C572,[1]pop_15p_a!$A$8:$AL$68,7,FALSE)</f>
        <v>6569172.3864412401</v>
      </c>
      <c r="AL572">
        <f t="shared" si="50"/>
        <v>75</v>
      </c>
      <c r="AM572">
        <f t="shared" si="50"/>
        <v>77</v>
      </c>
      <c r="AN572">
        <f t="shared" si="50"/>
        <v>78</v>
      </c>
      <c r="AO572">
        <f t="shared" si="50"/>
        <v>80</v>
      </c>
      <c r="AP572">
        <f t="shared" si="50"/>
        <v>82</v>
      </c>
      <c r="AQ572">
        <f t="shared" si="50"/>
        <v>83</v>
      </c>
    </row>
    <row r="573" spans="1:43">
      <c r="A573" t="s">
        <v>5</v>
      </c>
      <c r="B573" t="s">
        <v>39</v>
      </c>
      <c r="C573">
        <v>1977</v>
      </c>
      <c r="J573">
        <v>10.766419410705566</v>
      </c>
      <c r="K573">
        <v>2.9125595092773438</v>
      </c>
      <c r="L573">
        <v>2375.094970703125</v>
      </c>
      <c r="M573">
        <v>64030.5625</v>
      </c>
      <c r="N573">
        <v>57839.9765625</v>
      </c>
      <c r="O573">
        <v>64392.2890625</v>
      </c>
      <c r="P573">
        <v>63530.62109375</v>
      </c>
      <c r="Q573">
        <v>120207.21875</v>
      </c>
      <c r="R573">
        <v>6.7583164200186729E-3</v>
      </c>
      <c r="S573">
        <v>0.65954446792602539</v>
      </c>
      <c r="T573">
        <v>68303.265625</v>
      </c>
      <c r="U573">
        <v>52055.765625</v>
      </c>
      <c r="V573">
        <v>56057.734375</v>
      </c>
      <c r="W573">
        <v>194211.625</v>
      </c>
      <c r="X573">
        <v>0.13650892674922943</v>
      </c>
      <c r="Y573">
        <v>0.94057625532150269</v>
      </c>
      <c r="Z573">
        <v>0.6810116171836853</v>
      </c>
      <c r="AA573">
        <v>0.10482489317655563</v>
      </c>
      <c r="AB573">
        <v>0.24432094395160675</v>
      </c>
      <c r="AC573">
        <v>0.1015787273645401</v>
      </c>
      <c r="AD573">
        <v>-0.1025761216878891</v>
      </c>
      <c r="AE573">
        <f>VLOOKUP(C573,[1]pop_15p_a!$A$8:$AL$68,7,FALSE)</f>
        <v>6724751.9993591802</v>
      </c>
      <c r="AL573">
        <f t="shared" si="50"/>
        <v>75</v>
      </c>
      <c r="AM573">
        <f t="shared" si="50"/>
        <v>77</v>
      </c>
      <c r="AN573">
        <f t="shared" si="50"/>
        <v>78</v>
      </c>
      <c r="AO573">
        <f t="shared" si="50"/>
        <v>80</v>
      </c>
      <c r="AP573">
        <f t="shared" si="50"/>
        <v>82</v>
      </c>
      <c r="AQ573">
        <f t="shared" si="50"/>
        <v>83</v>
      </c>
    </row>
    <row r="574" spans="1:43">
      <c r="A574" t="s">
        <v>5</v>
      </c>
      <c r="B574" t="s">
        <v>39</v>
      </c>
      <c r="C574">
        <v>1978</v>
      </c>
      <c r="J574">
        <v>10.930783271789551</v>
      </c>
      <c r="K574">
        <v>2.9368865489959717</v>
      </c>
      <c r="L574">
        <v>2372.133544921875</v>
      </c>
      <c r="M574">
        <v>68650.96875</v>
      </c>
      <c r="N574">
        <v>61856.1640625</v>
      </c>
      <c r="O574">
        <v>69946.6796875</v>
      </c>
      <c r="P574">
        <v>67896</v>
      </c>
      <c r="Q574">
        <v>126416.8671875</v>
      </c>
      <c r="R574">
        <v>6.6394568420946598E-3</v>
      </c>
      <c r="S574">
        <v>0.69060355424880981</v>
      </c>
      <c r="T574">
        <v>73915.96875</v>
      </c>
      <c r="U574">
        <v>55900.34765625</v>
      </c>
      <c r="V574">
        <v>61563.0703125</v>
      </c>
      <c r="W574">
        <v>198913.78125</v>
      </c>
      <c r="X574">
        <v>0.13979138433933258</v>
      </c>
      <c r="Y574">
        <v>0.99642437696456909</v>
      </c>
      <c r="Z574">
        <v>0.6814122200012207</v>
      </c>
      <c r="AA574">
        <v>0.12064029276371002</v>
      </c>
      <c r="AB574">
        <v>0.24094520509243011</v>
      </c>
      <c r="AC574">
        <v>0.10281289368867874</v>
      </c>
      <c r="AD574">
        <v>-0.12094199657440186</v>
      </c>
      <c r="AE574">
        <f>VLOOKUP(C574,[1]pop_15p_a!$A$8:$AL$68,7,FALSE)</f>
        <v>6882262.1716564503</v>
      </c>
      <c r="AL574">
        <f t="shared" si="50"/>
        <v>75</v>
      </c>
      <c r="AM574">
        <f t="shared" si="50"/>
        <v>77</v>
      </c>
      <c r="AN574">
        <f t="shared" si="50"/>
        <v>78</v>
      </c>
      <c r="AO574">
        <f t="shared" si="50"/>
        <v>80</v>
      </c>
      <c r="AP574">
        <f t="shared" si="50"/>
        <v>82</v>
      </c>
      <c r="AQ574">
        <f t="shared" si="50"/>
        <v>83</v>
      </c>
    </row>
    <row r="575" spans="1:43">
      <c r="A575" t="s">
        <v>5</v>
      </c>
      <c r="B575" t="s">
        <v>39</v>
      </c>
      <c r="C575">
        <v>1979</v>
      </c>
      <c r="J575">
        <v>11.096867561340332</v>
      </c>
      <c r="K575">
        <v>2.9919002056121826</v>
      </c>
      <c r="L575">
        <v>2369.17578125</v>
      </c>
      <c r="M575">
        <v>75703.328125</v>
      </c>
      <c r="N575">
        <v>66258.1875</v>
      </c>
      <c r="O575">
        <v>76653.71875</v>
      </c>
      <c r="P575">
        <v>74780.796875</v>
      </c>
      <c r="Q575">
        <v>133235.609375</v>
      </c>
      <c r="R575">
        <v>6.5797963179647923E-3</v>
      </c>
      <c r="S575">
        <v>0.72982865571975708</v>
      </c>
      <c r="T575">
        <v>80037.3125</v>
      </c>
      <c r="U575">
        <v>59803.671875</v>
      </c>
      <c r="V575">
        <v>68105.828125</v>
      </c>
      <c r="W575">
        <v>205326</v>
      </c>
      <c r="X575">
        <v>0.14426842331886292</v>
      </c>
      <c r="Y575">
        <v>1.0468051433563232</v>
      </c>
      <c r="Z575">
        <v>0.67349416017532349</v>
      </c>
      <c r="AA575">
        <v>0.14356988668441772</v>
      </c>
      <c r="AB575">
        <v>0.24158006906509399</v>
      </c>
      <c r="AC575">
        <v>0.12709656357765198</v>
      </c>
      <c r="AD575">
        <v>-0.16069623827934265</v>
      </c>
      <c r="AE575">
        <f>VLOOKUP(C575,[1]pop_15p_a!$A$8:$AL$68,7,FALSE)</f>
        <v>7044643.00303696</v>
      </c>
      <c r="AL575">
        <f t="shared" si="50"/>
        <v>75</v>
      </c>
      <c r="AM575">
        <f t="shared" si="50"/>
        <v>77</v>
      </c>
      <c r="AN575">
        <f t="shared" si="50"/>
        <v>78</v>
      </c>
      <c r="AO575">
        <f t="shared" si="50"/>
        <v>80</v>
      </c>
      <c r="AP575">
        <f t="shared" si="50"/>
        <v>82</v>
      </c>
      <c r="AQ575">
        <f t="shared" si="50"/>
        <v>83</v>
      </c>
    </row>
    <row r="576" spans="1:43">
      <c r="A576" t="s">
        <v>5</v>
      </c>
      <c r="B576" t="s">
        <v>39</v>
      </c>
      <c r="C576">
        <v>1980</v>
      </c>
      <c r="J576">
        <v>11.266225814819336</v>
      </c>
      <c r="K576">
        <v>3.1622204780578613</v>
      </c>
      <c r="L576">
        <v>2366.2216796875</v>
      </c>
      <c r="M576">
        <v>79882.3984375</v>
      </c>
      <c r="N576">
        <v>68854.765625</v>
      </c>
      <c r="O576">
        <v>82589.1484375</v>
      </c>
      <c r="P576">
        <v>79622.6953125</v>
      </c>
      <c r="Q576">
        <v>140877.140625</v>
      </c>
      <c r="R576">
        <v>6.599110085517168E-3</v>
      </c>
      <c r="S576">
        <v>0.75347781181335449</v>
      </c>
      <c r="T576">
        <v>86396.2578125</v>
      </c>
      <c r="U576">
        <v>62257.09375</v>
      </c>
      <c r="V576">
        <v>74153.84375</v>
      </c>
      <c r="W576">
        <v>214394.890625</v>
      </c>
      <c r="X576">
        <v>0.15057747066020966</v>
      </c>
      <c r="Y576">
        <v>1.0708621740341187</v>
      </c>
      <c r="Z576">
        <v>0.68347382545471191</v>
      </c>
      <c r="AA576">
        <v>0.17853426933288574</v>
      </c>
      <c r="AB576">
        <v>0.21157439053058624</v>
      </c>
      <c r="AC576">
        <v>0.11745148152112961</v>
      </c>
      <c r="AD576">
        <v>-0.17132975161075592</v>
      </c>
      <c r="AE576">
        <f>VLOOKUP(C576,[1]pop_15p_a!$A$8:$AL$68,7,FALSE)</f>
        <v>7212743.8998427596</v>
      </c>
      <c r="AL576">
        <f t="shared" si="50"/>
        <v>75</v>
      </c>
      <c r="AM576">
        <f t="shared" si="50"/>
        <v>77</v>
      </c>
      <c r="AN576">
        <f t="shared" si="50"/>
        <v>78</v>
      </c>
      <c r="AO576">
        <f t="shared" si="50"/>
        <v>80</v>
      </c>
      <c r="AP576">
        <f t="shared" si="50"/>
        <v>82</v>
      </c>
      <c r="AQ576">
        <f t="shared" si="50"/>
        <v>83</v>
      </c>
    </row>
    <row r="577" spans="1:43">
      <c r="A577" t="s">
        <v>5</v>
      </c>
      <c r="B577" t="s">
        <v>39</v>
      </c>
      <c r="C577">
        <v>1981</v>
      </c>
      <c r="J577">
        <v>11.439144134521484</v>
      </c>
      <c r="K577">
        <v>3.2176990509033203</v>
      </c>
      <c r="L577">
        <v>2371.732177734375</v>
      </c>
      <c r="M577">
        <v>83315.2734375</v>
      </c>
      <c r="N577">
        <v>74863.7265625</v>
      </c>
      <c r="O577">
        <v>91289.8515625</v>
      </c>
      <c r="P577">
        <v>83209.5625</v>
      </c>
      <c r="Q577">
        <v>150129.765625</v>
      </c>
      <c r="R577">
        <v>6.347638089209795E-3</v>
      </c>
      <c r="S577">
        <v>0.77838575839996338</v>
      </c>
      <c r="T577">
        <v>91763.5390625</v>
      </c>
      <c r="U577">
        <v>68773.4609375</v>
      </c>
      <c r="V577">
        <v>82885.609375</v>
      </c>
      <c r="W577">
        <v>225807.75</v>
      </c>
      <c r="X577">
        <v>0.15871588885784149</v>
      </c>
      <c r="Y577">
        <v>1.0902633666992187</v>
      </c>
      <c r="Z577">
        <v>0.72575384378433228</v>
      </c>
      <c r="AA577">
        <v>0.20327383279800415</v>
      </c>
      <c r="AB577">
        <v>0.20068706572055817</v>
      </c>
      <c r="AC577">
        <v>9.4541981816291809E-2</v>
      </c>
      <c r="AD577">
        <v>-0.19589748978614807</v>
      </c>
      <c r="AE577">
        <f>VLOOKUP(C577,[1]pop_15p_a!$A$8:$AL$68,7,FALSE)</f>
        <v>7378761.0656337896</v>
      </c>
      <c r="AL577">
        <f t="shared" si="50"/>
        <v>75</v>
      </c>
      <c r="AM577">
        <f t="shared" si="50"/>
        <v>77</v>
      </c>
      <c r="AN577">
        <f t="shared" si="50"/>
        <v>78</v>
      </c>
      <c r="AO577">
        <f t="shared" si="50"/>
        <v>80</v>
      </c>
      <c r="AP577">
        <f t="shared" si="50"/>
        <v>82</v>
      </c>
      <c r="AQ577">
        <f t="shared" si="50"/>
        <v>83</v>
      </c>
    </row>
    <row r="578" spans="1:43">
      <c r="A578" t="s">
        <v>5</v>
      </c>
      <c r="B578" t="s">
        <v>39</v>
      </c>
      <c r="C578">
        <v>1982</v>
      </c>
      <c r="J578">
        <v>11.615836143493652</v>
      </c>
      <c r="K578">
        <v>2.9880390167236328</v>
      </c>
      <c r="L578">
        <v>2377.255615234375</v>
      </c>
      <c r="M578">
        <v>71703.453125</v>
      </c>
      <c r="N578">
        <v>65652.7578125</v>
      </c>
      <c r="O578">
        <v>72979.9296875</v>
      </c>
      <c r="P578">
        <v>71921.78125</v>
      </c>
      <c r="Q578">
        <v>153788.078125</v>
      </c>
      <c r="R578">
        <v>6.2858029268682003E-3</v>
      </c>
      <c r="S578">
        <v>0.71356457471847534</v>
      </c>
      <c r="T578">
        <v>79294.6328125</v>
      </c>
      <c r="U578">
        <v>60117.87109375</v>
      </c>
      <c r="V578">
        <v>65003.17578125</v>
      </c>
      <c r="W578">
        <v>229480.15625</v>
      </c>
      <c r="X578">
        <v>0.15996065735816956</v>
      </c>
      <c r="Y578">
        <v>0.96578454971313477</v>
      </c>
      <c r="Z578">
        <v>0.69529044628143311</v>
      </c>
      <c r="AA578">
        <v>0.10336901247501373</v>
      </c>
      <c r="AB578">
        <v>0.23091395199298859</v>
      </c>
      <c r="AC578">
        <v>0.12032114714384079</v>
      </c>
      <c r="AD578">
        <v>-0.11608857661485672</v>
      </c>
      <c r="AE578">
        <f>VLOOKUP(C578,[1]pop_15p_a!$A$8:$AL$68,7,FALSE)</f>
        <v>7548559.7805027198</v>
      </c>
      <c r="AL578">
        <f t="shared" si="50"/>
        <v>75</v>
      </c>
      <c r="AM578">
        <f t="shared" si="50"/>
        <v>77</v>
      </c>
      <c r="AN578">
        <f t="shared" si="50"/>
        <v>78</v>
      </c>
      <c r="AO578">
        <f t="shared" si="50"/>
        <v>80</v>
      </c>
      <c r="AP578">
        <f t="shared" si="50"/>
        <v>82</v>
      </c>
      <c r="AQ578">
        <f t="shared" si="50"/>
        <v>83</v>
      </c>
    </row>
    <row r="579" spans="1:43">
      <c r="A579" t="s">
        <v>5</v>
      </c>
      <c r="B579" t="s">
        <v>39</v>
      </c>
      <c r="C579">
        <v>1983</v>
      </c>
      <c r="J579">
        <v>11.797533988952637</v>
      </c>
      <c r="K579">
        <v>3.1782162189483643</v>
      </c>
      <c r="L579">
        <v>2382.791748046875</v>
      </c>
      <c r="M579">
        <v>70250.0625</v>
      </c>
      <c r="N579">
        <v>62246.34765625</v>
      </c>
      <c r="O579">
        <v>68054.203125</v>
      </c>
      <c r="P579">
        <v>70423.5234375</v>
      </c>
      <c r="Q579">
        <v>151508.234375</v>
      </c>
      <c r="R579">
        <v>6.1981119215488434E-3</v>
      </c>
      <c r="S579">
        <v>0.65373671054840088</v>
      </c>
      <c r="T579">
        <v>77072.765625</v>
      </c>
      <c r="U579">
        <v>57175.765625</v>
      </c>
      <c r="V579">
        <v>60461.3125</v>
      </c>
      <c r="W579">
        <v>231498.65625</v>
      </c>
      <c r="X579">
        <v>0.16035659611225128</v>
      </c>
      <c r="Y579">
        <v>0.90431123971939087</v>
      </c>
      <c r="Z579">
        <v>0.66770708560943604</v>
      </c>
      <c r="AA579">
        <v>8.4535889327526093E-2</v>
      </c>
      <c r="AB579">
        <v>0.23831525444984436</v>
      </c>
      <c r="AC579">
        <v>0.13124798238277435</v>
      </c>
      <c r="AD579">
        <v>-0.10472817718982697</v>
      </c>
      <c r="AE579">
        <f>VLOOKUP(C579,[1]pop_15p_a!$A$8:$AL$68,7,FALSE)</f>
        <v>7721710.3681734698</v>
      </c>
      <c r="AL579">
        <f t="shared" si="50"/>
        <v>75</v>
      </c>
      <c r="AM579">
        <f t="shared" si="50"/>
        <v>77</v>
      </c>
      <c r="AN579">
        <f t="shared" si="50"/>
        <v>78</v>
      </c>
      <c r="AO579">
        <f t="shared" si="50"/>
        <v>80</v>
      </c>
      <c r="AP579">
        <f t="shared" si="50"/>
        <v>82</v>
      </c>
      <c r="AQ579">
        <f t="shared" si="50"/>
        <v>83</v>
      </c>
    </row>
    <row r="580" spans="1:43">
      <c r="A580" t="s">
        <v>5</v>
      </c>
      <c r="B580" t="s">
        <v>39</v>
      </c>
      <c r="C580">
        <v>1984</v>
      </c>
      <c r="J580">
        <v>11.985657691955566</v>
      </c>
      <c r="K580">
        <v>3.317765474319458</v>
      </c>
      <c r="L580">
        <v>2388.341064453125</v>
      </c>
      <c r="M580">
        <v>71711.6953125</v>
      </c>
      <c r="N580">
        <v>61715.8125</v>
      </c>
      <c r="O580">
        <v>71869.8828125</v>
      </c>
      <c r="P580">
        <v>71498.765625</v>
      </c>
      <c r="Q580">
        <v>153303.265625</v>
      </c>
      <c r="R580">
        <v>6.1538210138678551E-3</v>
      </c>
      <c r="S580">
        <v>0.63150960206985474</v>
      </c>
      <c r="T580">
        <v>81608.8359375</v>
      </c>
      <c r="U580">
        <v>57384.5</v>
      </c>
      <c r="V580">
        <v>65739.6171875</v>
      </c>
      <c r="W580">
        <v>235499.40625</v>
      </c>
      <c r="X580">
        <v>0.16322325170040131</v>
      </c>
      <c r="Y580">
        <v>0.92336320877075195</v>
      </c>
      <c r="Z580">
        <v>0.63873195648193359</v>
      </c>
      <c r="AA580">
        <v>0.14326994121074677</v>
      </c>
      <c r="AB580">
        <v>0.23205418884754181</v>
      </c>
      <c r="AC580">
        <v>0.13176123797893524</v>
      </c>
      <c r="AD580">
        <v>-0.11915796250104904</v>
      </c>
      <c r="AE580">
        <f>VLOOKUP(C580,[1]pop_15p_a!$A$8:$AL$68,7,FALSE)</f>
        <v>7896507.0536148399</v>
      </c>
      <c r="AL580">
        <f t="shared" ref="AL580:AQ589" si="51">AL512+9</f>
        <v>75</v>
      </c>
      <c r="AM580">
        <f t="shared" si="51"/>
        <v>77</v>
      </c>
      <c r="AN580">
        <f t="shared" si="51"/>
        <v>78</v>
      </c>
      <c r="AO580">
        <f t="shared" si="51"/>
        <v>80</v>
      </c>
      <c r="AP580">
        <f t="shared" si="51"/>
        <v>82</v>
      </c>
      <c r="AQ580">
        <f t="shared" si="51"/>
        <v>83</v>
      </c>
    </row>
    <row r="581" spans="1:43">
      <c r="A581" t="s">
        <v>5</v>
      </c>
      <c r="B581" t="s">
        <v>39</v>
      </c>
      <c r="C581">
        <v>1985</v>
      </c>
      <c r="J581">
        <v>12.181028366088867</v>
      </c>
      <c r="K581">
        <v>3.5210921764373779</v>
      </c>
      <c r="L581">
        <v>2393.903076171875</v>
      </c>
      <c r="M581">
        <v>72639.9453125</v>
      </c>
      <c r="N581">
        <v>61472.5</v>
      </c>
      <c r="O581">
        <v>70146.6875</v>
      </c>
      <c r="P581">
        <v>72591.7421875</v>
      </c>
      <c r="Q581">
        <v>157714.21875</v>
      </c>
      <c r="R581">
        <v>6.2448498792946339E-3</v>
      </c>
      <c r="S581">
        <v>0.59082096815109253</v>
      </c>
      <c r="T581">
        <v>83215.2421875</v>
      </c>
      <c r="U581">
        <v>57178.23046875</v>
      </c>
      <c r="V581">
        <v>63322.62109375</v>
      </c>
      <c r="W581">
        <v>240573.796875</v>
      </c>
      <c r="X581">
        <v>0.16721634566783905</v>
      </c>
      <c r="Y581">
        <v>0.89777088165283203</v>
      </c>
      <c r="Z581">
        <v>0.6207091212272644</v>
      </c>
      <c r="AA581">
        <v>0.12194416671991348</v>
      </c>
      <c r="AB581">
        <v>0.24348826706409454</v>
      </c>
      <c r="AC581">
        <v>0.13599918782711029</v>
      </c>
      <c r="AD581">
        <v>-0.10202600061893463</v>
      </c>
      <c r="AE581">
        <f>VLOOKUP(C581,[1]pop_15p_a!$A$8:$AL$68,7,FALSE)</f>
        <v>8071495.7009110404</v>
      </c>
      <c r="AL581">
        <f t="shared" si="51"/>
        <v>75</v>
      </c>
      <c r="AM581">
        <f t="shared" si="51"/>
        <v>77</v>
      </c>
      <c r="AN581">
        <f t="shared" si="51"/>
        <v>78</v>
      </c>
      <c r="AO581">
        <f t="shared" si="51"/>
        <v>80</v>
      </c>
      <c r="AP581">
        <f t="shared" si="51"/>
        <v>82</v>
      </c>
      <c r="AQ581">
        <f t="shared" si="51"/>
        <v>83</v>
      </c>
    </row>
    <row r="582" spans="1:43">
      <c r="A582" t="s">
        <v>5</v>
      </c>
      <c r="B582" t="s">
        <v>39</v>
      </c>
      <c r="C582">
        <v>1986</v>
      </c>
      <c r="D582">
        <v>81595.439199999993</v>
      </c>
      <c r="E582">
        <v>41599.318899999998</v>
      </c>
      <c r="F582">
        <v>16549.226299999998</v>
      </c>
      <c r="G582">
        <v>7210.4733999999999</v>
      </c>
      <c r="H582">
        <v>21436.049800000001</v>
      </c>
      <c r="I582">
        <v>8347.1653999999999</v>
      </c>
      <c r="J582">
        <v>12.38410758972168</v>
      </c>
      <c r="K582">
        <v>3.7094759941101074</v>
      </c>
      <c r="L582">
        <v>2399.47802734375</v>
      </c>
      <c r="M582">
        <v>76149.6171875</v>
      </c>
      <c r="N582">
        <v>64228.06640625</v>
      </c>
      <c r="O582">
        <v>73600.7890625</v>
      </c>
      <c r="P582">
        <v>76598.984375</v>
      </c>
      <c r="Q582">
        <v>165184.125</v>
      </c>
      <c r="R582">
        <v>6.2459683977067471E-3</v>
      </c>
      <c r="S582">
        <v>0.58166754245758057</v>
      </c>
      <c r="T582">
        <v>87872.15625</v>
      </c>
      <c r="U582">
        <v>59712.23046875</v>
      </c>
      <c r="V582">
        <v>66424.8203125</v>
      </c>
      <c r="W582">
        <v>245776.6875</v>
      </c>
      <c r="X582">
        <v>0.1714082658290863</v>
      </c>
      <c r="Y582">
        <v>0.90685254335403442</v>
      </c>
      <c r="Z582">
        <v>0.61287111043930054</v>
      </c>
      <c r="AA582">
        <v>0.12566100060939789</v>
      </c>
      <c r="AB582">
        <v>0.24824109673500061</v>
      </c>
      <c r="AC582">
        <v>0.12511996924877167</v>
      </c>
      <c r="AD582">
        <v>-9.5293015241622925E-2</v>
      </c>
      <c r="AE582">
        <f>VLOOKUP(C582,[1]pop_15p_a!$A$8:$AL$68,7,FALSE)</f>
        <v>8238843.6696127001</v>
      </c>
      <c r="AL582">
        <f t="shared" si="51"/>
        <v>75</v>
      </c>
      <c r="AM582">
        <f t="shared" si="51"/>
        <v>77</v>
      </c>
      <c r="AN582">
        <f t="shared" si="51"/>
        <v>78</v>
      </c>
      <c r="AO582">
        <f t="shared" si="51"/>
        <v>80</v>
      </c>
      <c r="AP582">
        <f t="shared" si="51"/>
        <v>82</v>
      </c>
      <c r="AQ582">
        <f t="shared" si="51"/>
        <v>83</v>
      </c>
    </row>
    <row r="583" spans="1:43">
      <c r="A583" t="s">
        <v>5</v>
      </c>
      <c r="B583" t="s">
        <v>39</v>
      </c>
      <c r="C583">
        <v>1987</v>
      </c>
      <c r="D583">
        <v>86976.065799999997</v>
      </c>
      <c r="E583">
        <v>44606.163</v>
      </c>
      <c r="F583">
        <v>16123</v>
      </c>
      <c r="G583">
        <v>8776.0444000000007</v>
      </c>
      <c r="H583">
        <v>22880.897000000001</v>
      </c>
      <c r="I583">
        <v>9900.5552000000007</v>
      </c>
      <c r="J583">
        <v>12.594144821166992</v>
      </c>
      <c r="K583">
        <v>3.8512632846832275</v>
      </c>
      <c r="L583">
        <v>2405.06591796875</v>
      </c>
      <c r="M583">
        <v>81390.4453125</v>
      </c>
      <c r="N583">
        <v>66778.0625</v>
      </c>
      <c r="O583">
        <v>78903.21875</v>
      </c>
      <c r="P583">
        <v>81850.6171875</v>
      </c>
      <c r="Q583">
        <v>174297.671875</v>
      </c>
      <c r="R583">
        <v>6.3669034279882908E-3</v>
      </c>
      <c r="S583">
        <v>0.58928471803665161</v>
      </c>
      <c r="T583">
        <v>93666.6875</v>
      </c>
      <c r="U583">
        <v>63075.28125</v>
      </c>
      <c r="V583">
        <v>73040.640625</v>
      </c>
      <c r="W583">
        <v>253577.703125</v>
      </c>
      <c r="X583">
        <v>0.17845286428928375</v>
      </c>
      <c r="Y583">
        <v>0.92494714260101318</v>
      </c>
      <c r="Z583">
        <v>0.60316586494445801</v>
      </c>
      <c r="AA583">
        <v>0.15155740082263947</v>
      </c>
      <c r="AB583">
        <v>0.23152123391628265</v>
      </c>
      <c r="AC583">
        <v>0.13160130381584167</v>
      </c>
      <c r="AD583">
        <v>-0.10331547260284424</v>
      </c>
      <c r="AE583">
        <f>VLOOKUP(C583,[1]pop_15p_a!$A$8:$AL$68,7,FALSE)</f>
        <v>8412096.95398378</v>
      </c>
      <c r="AL583">
        <f t="shared" si="51"/>
        <v>75</v>
      </c>
      <c r="AM583">
        <f t="shared" si="51"/>
        <v>77</v>
      </c>
      <c r="AN583">
        <f t="shared" si="51"/>
        <v>78</v>
      </c>
      <c r="AO583">
        <f t="shared" si="51"/>
        <v>80</v>
      </c>
      <c r="AP583">
        <f t="shared" si="51"/>
        <v>82</v>
      </c>
      <c r="AQ583">
        <f t="shared" si="51"/>
        <v>83</v>
      </c>
    </row>
    <row r="584" spans="1:43">
      <c r="A584" t="s">
        <v>5</v>
      </c>
      <c r="B584" t="s">
        <v>39</v>
      </c>
      <c r="C584">
        <v>1988</v>
      </c>
      <c r="D584">
        <v>93335.133499999996</v>
      </c>
      <c r="E584">
        <v>47741.572699999997</v>
      </c>
      <c r="F584">
        <v>16702.035199999998</v>
      </c>
      <c r="G584">
        <v>10018.092000000001</v>
      </c>
      <c r="H584">
        <v>25524.945299999999</v>
      </c>
      <c r="I584">
        <v>11167.1615</v>
      </c>
      <c r="J584">
        <v>12.809024810791016</v>
      </c>
      <c r="K584">
        <v>4.0810112953186035</v>
      </c>
      <c r="L584">
        <v>2410.6669921875</v>
      </c>
      <c r="M584">
        <v>90839.6171875</v>
      </c>
      <c r="N584">
        <v>70680.3515625</v>
      </c>
      <c r="O584">
        <v>84494.7421875</v>
      </c>
      <c r="P584">
        <v>91430.765625</v>
      </c>
      <c r="Q584">
        <v>184958.609375</v>
      </c>
      <c r="R584">
        <v>6.6002300009131432E-3</v>
      </c>
      <c r="S584">
        <v>0.59874254465103149</v>
      </c>
      <c r="T584">
        <v>100514.9296875</v>
      </c>
      <c r="U584">
        <v>67180.0078125</v>
      </c>
      <c r="V584">
        <v>78691.484375</v>
      </c>
      <c r="W584">
        <v>263135.9375</v>
      </c>
      <c r="X584">
        <v>0.18674112856388092</v>
      </c>
      <c r="Y584">
        <v>0.93836033344268799</v>
      </c>
      <c r="Z584">
        <v>0.57983416318893433</v>
      </c>
      <c r="AA584">
        <v>0.15704008936882019</v>
      </c>
      <c r="AB584">
        <v>0.22365017235279083</v>
      </c>
      <c r="AC584">
        <v>0.15488550066947937</v>
      </c>
      <c r="AD584">
        <v>-0.1113567128777504</v>
      </c>
      <c r="AE584">
        <f>VLOOKUP(C584,[1]pop_15p_a!$A$8:$AL$68,7,FALSE)</f>
        <v>8582330.4859351106</v>
      </c>
      <c r="AL584">
        <f t="shared" si="51"/>
        <v>75</v>
      </c>
      <c r="AM584">
        <f t="shared" si="51"/>
        <v>77</v>
      </c>
      <c r="AN584">
        <f t="shared" si="51"/>
        <v>78</v>
      </c>
      <c r="AO584">
        <f t="shared" si="51"/>
        <v>80</v>
      </c>
      <c r="AP584">
        <f t="shared" si="51"/>
        <v>82</v>
      </c>
      <c r="AQ584">
        <f t="shared" si="51"/>
        <v>83</v>
      </c>
    </row>
    <row r="585" spans="1:43">
      <c r="A585" t="s">
        <v>5</v>
      </c>
      <c r="B585" t="s">
        <v>39</v>
      </c>
      <c r="C585">
        <v>1989</v>
      </c>
      <c r="D585">
        <v>103191.5417</v>
      </c>
      <c r="E585">
        <v>52585.3122</v>
      </c>
      <c r="F585">
        <v>17330.044699999999</v>
      </c>
      <c r="G585">
        <v>13023.3264</v>
      </c>
      <c r="H585">
        <v>29637.267599999999</v>
      </c>
      <c r="I585">
        <v>13963.2425</v>
      </c>
      <c r="J585">
        <v>13.025796890258789</v>
      </c>
      <c r="K585">
        <v>4.2963452339172363</v>
      </c>
      <c r="L585">
        <v>2416.281005859375</v>
      </c>
      <c r="M585">
        <v>98745.2890625</v>
      </c>
      <c r="N585">
        <v>76769.5390625</v>
      </c>
      <c r="O585">
        <v>94321.109375</v>
      </c>
      <c r="P585">
        <v>99491.6328125</v>
      </c>
      <c r="Q585">
        <v>198851.890625</v>
      </c>
      <c r="R585">
        <v>7.0153898559510708E-3</v>
      </c>
      <c r="S585">
        <v>0.60890895128250122</v>
      </c>
      <c r="T585">
        <v>111129.5390625</v>
      </c>
      <c r="U585">
        <v>73341.5390625</v>
      </c>
      <c r="V585">
        <v>89327.6640625</v>
      </c>
      <c r="W585">
        <v>277470.9375</v>
      </c>
      <c r="X585">
        <v>0.19919392466545105</v>
      </c>
      <c r="Y585">
        <v>0.97407341003417969</v>
      </c>
      <c r="Z585">
        <v>0.57834881544113159</v>
      </c>
      <c r="AA585">
        <v>0.18219080567359924</v>
      </c>
      <c r="AB585">
        <v>0.2185431569814682</v>
      </c>
      <c r="AC585">
        <v>0.15805010497570038</v>
      </c>
      <c r="AD585">
        <v>-0.13565647602081299</v>
      </c>
      <c r="AE585">
        <f>VLOOKUP(C585,[1]pop_15p_a!$A$8:$AL$68,7,FALSE)</f>
        <v>8751246.1112214494</v>
      </c>
      <c r="AL585">
        <f t="shared" si="51"/>
        <v>75</v>
      </c>
      <c r="AM585">
        <f t="shared" si="51"/>
        <v>77</v>
      </c>
      <c r="AN585">
        <f t="shared" si="51"/>
        <v>78</v>
      </c>
      <c r="AO585">
        <f t="shared" si="51"/>
        <v>80</v>
      </c>
      <c r="AP585">
        <f t="shared" si="51"/>
        <v>82</v>
      </c>
      <c r="AQ585">
        <f t="shared" si="51"/>
        <v>83</v>
      </c>
    </row>
    <row r="586" spans="1:43">
      <c r="A586" t="s">
        <v>5</v>
      </c>
      <c r="B586" t="s">
        <v>39</v>
      </c>
      <c r="C586">
        <v>1990</v>
      </c>
      <c r="D586">
        <v>107007.1302</v>
      </c>
      <c r="E586">
        <v>53737.905700000003</v>
      </c>
      <c r="F586">
        <v>17473.658899999999</v>
      </c>
      <c r="G586">
        <v>13351.107099999999</v>
      </c>
      <c r="H586">
        <v>32191.165099999998</v>
      </c>
      <c r="I586">
        <v>14774.337600000001</v>
      </c>
      <c r="J586">
        <v>13.242132186889648</v>
      </c>
      <c r="K586">
        <v>4.3807029724121094</v>
      </c>
      <c r="L586">
        <v>2422.3857421875</v>
      </c>
      <c r="M586">
        <v>100011.5703125</v>
      </c>
      <c r="N586">
        <v>78509.46875</v>
      </c>
      <c r="O586">
        <v>96757.5546875</v>
      </c>
      <c r="P586">
        <v>100658.90625</v>
      </c>
      <c r="Q586">
        <v>211915.21875</v>
      </c>
      <c r="R586">
        <v>7.3905764147639275E-3</v>
      </c>
      <c r="S586">
        <v>0.58479666709899902</v>
      </c>
      <c r="T586">
        <v>115238.640625</v>
      </c>
      <c r="U586">
        <v>74805.328125</v>
      </c>
      <c r="V586">
        <v>91916.40625</v>
      </c>
      <c r="W586">
        <v>291416.46875</v>
      </c>
      <c r="X586">
        <v>0.20983263850212097</v>
      </c>
      <c r="Y586">
        <v>0.96922117471694946</v>
      </c>
      <c r="Z586">
        <v>0.58783638477325439</v>
      </c>
      <c r="AA586">
        <v>0.18541084229946136</v>
      </c>
      <c r="AB586">
        <v>0.20986410975456238</v>
      </c>
      <c r="AC586">
        <v>0.15857566893100739</v>
      </c>
      <c r="AD586">
        <v>-0.13749517500400543</v>
      </c>
      <c r="AE586">
        <f>VLOOKUP(C586,[1]pop_15p_a!$A$8:$AL$68,7,FALSE)</f>
        <v>8920729.3283137493</v>
      </c>
      <c r="AL586">
        <f t="shared" si="51"/>
        <v>75</v>
      </c>
      <c r="AM586">
        <f t="shared" si="51"/>
        <v>77</v>
      </c>
      <c r="AN586">
        <f t="shared" si="51"/>
        <v>78</v>
      </c>
      <c r="AO586">
        <f t="shared" si="51"/>
        <v>80</v>
      </c>
      <c r="AP586">
        <f t="shared" si="51"/>
        <v>82</v>
      </c>
      <c r="AQ586">
        <f t="shared" si="51"/>
        <v>83</v>
      </c>
    </row>
    <row r="587" spans="1:43">
      <c r="A587" t="s">
        <v>5</v>
      </c>
      <c r="B587" t="s">
        <v>39</v>
      </c>
      <c r="C587">
        <v>1991</v>
      </c>
      <c r="D587">
        <v>115535.4921</v>
      </c>
      <c r="E587">
        <v>58504.569100000001</v>
      </c>
      <c r="F587">
        <v>18098.667600000001</v>
      </c>
      <c r="G587">
        <v>13327.397199999999</v>
      </c>
      <c r="H587">
        <v>36193.616800000003</v>
      </c>
      <c r="I587">
        <v>15801.5121</v>
      </c>
      <c r="J587">
        <v>13.457243919372559</v>
      </c>
      <c r="K587">
        <v>4.4470081329345703</v>
      </c>
      <c r="L587">
        <v>2418.905029296875</v>
      </c>
      <c r="M587">
        <v>107888.4296875</v>
      </c>
      <c r="N587">
        <v>83923.171875</v>
      </c>
      <c r="O587">
        <v>102942.328125</v>
      </c>
      <c r="P587">
        <v>108568.8828125</v>
      </c>
      <c r="Q587">
        <v>223616.234375</v>
      </c>
      <c r="R587">
        <v>7.6834228821098804E-3</v>
      </c>
      <c r="S587">
        <v>0.60769474506378174</v>
      </c>
      <c r="T587">
        <v>124423.046875</v>
      </c>
      <c r="U587">
        <v>80885.3828125</v>
      </c>
      <c r="V587">
        <v>97586.2734375</v>
      </c>
      <c r="W587">
        <v>304488.34375</v>
      </c>
      <c r="X587">
        <v>0.21880389750003815</v>
      </c>
      <c r="Y587">
        <v>1.0145115852355957</v>
      </c>
      <c r="Z587">
        <v>0.58610719442367554</v>
      </c>
      <c r="AA587">
        <v>0.17980654537677765</v>
      </c>
      <c r="AB587">
        <v>0.20730005204677582</v>
      </c>
      <c r="AC587">
        <v>0.13905861973762512</v>
      </c>
      <c r="AD587">
        <v>-0.12631845474243164</v>
      </c>
      <c r="AE587">
        <f>VLOOKUP(C587,[1]pop_15p_a!$A$8:$AL$68,7,FALSE)</f>
        <v>9099765.2864531502</v>
      </c>
      <c r="AF587" s="10">
        <v>37.4</v>
      </c>
      <c r="AL587">
        <f t="shared" si="51"/>
        <v>75</v>
      </c>
      <c r="AM587">
        <f t="shared" si="51"/>
        <v>77</v>
      </c>
      <c r="AN587">
        <f t="shared" si="51"/>
        <v>78</v>
      </c>
      <c r="AO587">
        <f t="shared" si="51"/>
        <v>80</v>
      </c>
      <c r="AP587">
        <f t="shared" si="51"/>
        <v>82</v>
      </c>
      <c r="AQ587">
        <f t="shared" si="51"/>
        <v>83</v>
      </c>
    </row>
    <row r="588" spans="1:43">
      <c r="A588" t="s">
        <v>5</v>
      </c>
      <c r="B588" t="s">
        <v>39</v>
      </c>
      <c r="C588">
        <v>1992</v>
      </c>
      <c r="D588">
        <v>129720.967</v>
      </c>
      <c r="E588">
        <v>66572.407900000006</v>
      </c>
      <c r="F588">
        <v>19110.8923</v>
      </c>
      <c r="G588">
        <v>16529.361499999999</v>
      </c>
      <c r="H588">
        <v>41234.2353</v>
      </c>
      <c r="I588">
        <v>19247.482</v>
      </c>
      <c r="J588">
        <v>13.671032905578613</v>
      </c>
      <c r="K588">
        <v>4.6533727645874023</v>
      </c>
      <c r="L588">
        <v>2415.42431640625</v>
      </c>
      <c r="M588">
        <v>118952.2421875</v>
      </c>
      <c r="N588">
        <v>93381.0234375</v>
      </c>
      <c r="O588">
        <v>117306.75</v>
      </c>
      <c r="P588">
        <v>119801.8671875</v>
      </c>
      <c r="Q588">
        <v>239377.21875</v>
      </c>
      <c r="R588">
        <v>8.124256506562233E-3</v>
      </c>
      <c r="S588">
        <v>0.63074278831481934</v>
      </c>
      <c r="T588">
        <v>139699.734375</v>
      </c>
      <c r="U588">
        <v>91123.515625</v>
      </c>
      <c r="V588">
        <v>112077.453125</v>
      </c>
      <c r="W588">
        <v>322546.25</v>
      </c>
      <c r="X588">
        <v>0.23167963325977325</v>
      </c>
      <c r="Y588">
        <v>1.0797203779220581</v>
      </c>
      <c r="Z588">
        <v>0.58031368255615234</v>
      </c>
      <c r="AA588">
        <v>0.19981285929679871</v>
      </c>
      <c r="AB588">
        <v>0.19954682886600494</v>
      </c>
      <c r="AC588">
        <v>0.15655943751335144</v>
      </c>
      <c r="AD588">
        <v>-0.14756783843040466</v>
      </c>
      <c r="AE588">
        <f>VLOOKUP(C588,[1]pop_15p_a!$A$8:$AL$68,7,FALSE)</f>
        <v>9285120.5100957695</v>
      </c>
      <c r="AF588" s="10">
        <v>30.7</v>
      </c>
      <c r="AL588">
        <f t="shared" si="51"/>
        <v>75</v>
      </c>
      <c r="AM588">
        <f t="shared" si="51"/>
        <v>77</v>
      </c>
      <c r="AN588">
        <f t="shared" si="51"/>
        <v>78</v>
      </c>
      <c r="AO588">
        <f t="shared" si="51"/>
        <v>80</v>
      </c>
      <c r="AP588">
        <f t="shared" si="51"/>
        <v>82</v>
      </c>
      <c r="AQ588">
        <f t="shared" si="51"/>
        <v>83</v>
      </c>
    </row>
    <row r="589" spans="1:43">
      <c r="A589" t="s">
        <v>5</v>
      </c>
      <c r="B589" t="s">
        <v>39</v>
      </c>
      <c r="C589">
        <v>1993</v>
      </c>
      <c r="D589">
        <v>138783.61629999999</v>
      </c>
      <c r="E589">
        <v>71517.490999999995</v>
      </c>
      <c r="F589">
        <v>19934.952799999999</v>
      </c>
      <c r="G589">
        <v>19497.376100000001</v>
      </c>
      <c r="H589">
        <v>42691.539400000001</v>
      </c>
      <c r="I589">
        <v>21977.041700000002</v>
      </c>
      <c r="J589">
        <v>13.882667541503906</v>
      </c>
      <c r="K589">
        <v>4.9150485992431641</v>
      </c>
      <c r="L589">
        <v>2389.400634765625</v>
      </c>
      <c r="M589">
        <v>125979.703125</v>
      </c>
      <c r="N589">
        <v>98864.359375</v>
      </c>
      <c r="O589">
        <v>128990.828125</v>
      </c>
      <c r="P589">
        <v>126720.2890625</v>
      </c>
      <c r="Q589">
        <v>263722.0625</v>
      </c>
      <c r="R589">
        <v>8.670976385474205E-3</v>
      </c>
      <c r="S589">
        <v>0.62633687257766724</v>
      </c>
      <c r="T589">
        <v>149459.53125</v>
      </c>
      <c r="U589">
        <v>97508.03125</v>
      </c>
      <c r="V589">
        <v>123836.59375</v>
      </c>
      <c r="W589">
        <v>344784.34375</v>
      </c>
      <c r="X589">
        <v>0.24768203496932983</v>
      </c>
      <c r="Y589">
        <v>1.089509129524231</v>
      </c>
      <c r="Z589">
        <v>0.57949632406234741</v>
      </c>
      <c r="AA589">
        <v>0.23737603425979614</v>
      </c>
      <c r="AB589">
        <v>0.19948747754096985</v>
      </c>
      <c r="AC589">
        <v>0.13639701902866364</v>
      </c>
      <c r="AD589">
        <v>-0.15892621874809265</v>
      </c>
      <c r="AE589">
        <f>VLOOKUP(C589,[1]pop_15p_a!$A$8:$AL$68,7,FALSE)</f>
        <v>9475371.0715507306</v>
      </c>
      <c r="AF589" s="10">
        <v>28.3</v>
      </c>
      <c r="AL589">
        <f t="shared" si="51"/>
        <v>75</v>
      </c>
      <c r="AM589">
        <f t="shared" si="51"/>
        <v>77</v>
      </c>
      <c r="AN589">
        <f t="shared" si="51"/>
        <v>78</v>
      </c>
      <c r="AO589">
        <f t="shared" si="51"/>
        <v>80</v>
      </c>
      <c r="AP589">
        <f t="shared" si="51"/>
        <v>82</v>
      </c>
      <c r="AQ589">
        <f t="shared" si="51"/>
        <v>83</v>
      </c>
    </row>
    <row r="590" spans="1:43">
      <c r="A590" t="s">
        <v>5</v>
      </c>
      <c r="B590" t="s">
        <v>39</v>
      </c>
      <c r="C590">
        <v>1994</v>
      </c>
      <c r="D590">
        <v>146705.55040000001</v>
      </c>
      <c r="E590">
        <v>77365.0046</v>
      </c>
      <c r="F590">
        <v>20321.361000000001</v>
      </c>
      <c r="G590">
        <v>20703.495800000001</v>
      </c>
      <c r="H590">
        <v>47655.541599999997</v>
      </c>
      <c r="I590">
        <v>24200.9061</v>
      </c>
      <c r="J590">
        <v>14.091388702392578</v>
      </c>
      <c r="K590">
        <v>4.9426045417785645</v>
      </c>
      <c r="L590">
        <v>2363.657470703125</v>
      </c>
      <c r="M590">
        <v>138385.546875</v>
      </c>
      <c r="N590">
        <v>105446.0703125</v>
      </c>
      <c r="O590">
        <v>135613.8125</v>
      </c>
      <c r="P590">
        <v>138398.421875</v>
      </c>
      <c r="Q590">
        <v>289063.5625</v>
      </c>
      <c r="R590">
        <v>9.0506961569190025E-3</v>
      </c>
      <c r="S590">
        <v>0.65792250633239746</v>
      </c>
      <c r="T590">
        <v>157990.859375</v>
      </c>
      <c r="U590">
        <v>104633.65625</v>
      </c>
      <c r="V590">
        <v>130730.4609375</v>
      </c>
      <c r="W590">
        <v>367822.1875</v>
      </c>
      <c r="X590">
        <v>0.26398327946662903</v>
      </c>
      <c r="Y590">
        <v>1.1138503551483154</v>
      </c>
      <c r="Z590">
        <v>0.57069897651672363</v>
      </c>
      <c r="AA590">
        <v>0.21866577863693237</v>
      </c>
      <c r="AB590">
        <v>0.19360895454883575</v>
      </c>
      <c r="AC590">
        <v>0.14828607439994812</v>
      </c>
      <c r="AD590">
        <v>-0.14763465523719788</v>
      </c>
      <c r="AE590">
        <f>VLOOKUP(C590,[1]pop_15p_a!$A$8:$AL$68,7,FALSE)</f>
        <v>9668843.6317708697</v>
      </c>
      <c r="AF590" s="10">
        <v>22.8</v>
      </c>
      <c r="AL590">
        <f t="shared" ref="AL590:AQ599" si="52">AL522+9</f>
        <v>75</v>
      </c>
      <c r="AM590">
        <f t="shared" si="52"/>
        <v>77</v>
      </c>
      <c r="AN590">
        <f t="shared" si="52"/>
        <v>78</v>
      </c>
      <c r="AO590">
        <f t="shared" si="52"/>
        <v>80</v>
      </c>
      <c r="AP590">
        <f t="shared" si="52"/>
        <v>82</v>
      </c>
      <c r="AQ590">
        <f t="shared" si="52"/>
        <v>83</v>
      </c>
    </row>
    <row r="591" spans="1:43">
      <c r="A591" t="s">
        <v>5</v>
      </c>
      <c r="B591" t="s">
        <v>39</v>
      </c>
      <c r="C591">
        <v>1995</v>
      </c>
      <c r="D591">
        <v>162296.796</v>
      </c>
      <c r="E591">
        <v>84959.664900000003</v>
      </c>
      <c r="F591">
        <v>21169.696899999999</v>
      </c>
      <c r="G591">
        <v>25568.762500000001</v>
      </c>
      <c r="H591">
        <v>52889.845099999999</v>
      </c>
      <c r="I591">
        <v>30246.5442</v>
      </c>
      <c r="J591">
        <v>14.296612739562988</v>
      </c>
      <c r="K591">
        <v>4.9886965751647949</v>
      </c>
      <c r="L591">
        <v>2338.191650390625</v>
      </c>
      <c r="M591">
        <v>159528.921875</v>
      </c>
      <c r="N591">
        <v>114606.7109375</v>
      </c>
      <c r="O591">
        <v>155076.234375</v>
      </c>
      <c r="P591">
        <v>158926.25</v>
      </c>
      <c r="Q591">
        <v>320639.21875</v>
      </c>
      <c r="R591">
        <v>9.6090259030461311E-3</v>
      </c>
      <c r="S591">
        <v>0.71769523620605469</v>
      </c>
      <c r="T591">
        <v>174781.453125</v>
      </c>
      <c r="U591">
        <v>114074.2734375</v>
      </c>
      <c r="V591">
        <v>150521.125</v>
      </c>
      <c r="W591">
        <v>398018.0625</v>
      </c>
      <c r="X591">
        <v>0.28727230429649353</v>
      </c>
      <c r="Y591">
        <v>1.176787257194519</v>
      </c>
      <c r="Z591">
        <v>0.54752224683761597</v>
      </c>
      <c r="AA591">
        <v>0.25694999098777771</v>
      </c>
      <c r="AB591">
        <v>0.18014121055603027</v>
      </c>
      <c r="AC591">
        <v>0.16674032807350159</v>
      </c>
      <c r="AD591">
        <v>-0.16228875517845154</v>
      </c>
      <c r="AE591">
        <f>VLOOKUP(C591,[1]pop_15p_a!$A$8:$AL$68,7,FALSE)</f>
        <v>9865469.7098592501</v>
      </c>
      <c r="AF591" s="10">
        <v>17.399999999999999</v>
      </c>
      <c r="AL591">
        <f t="shared" si="52"/>
        <v>75</v>
      </c>
      <c r="AM591">
        <f t="shared" si="52"/>
        <v>77</v>
      </c>
      <c r="AN591">
        <f t="shared" si="52"/>
        <v>78</v>
      </c>
      <c r="AO591">
        <f t="shared" si="52"/>
        <v>80</v>
      </c>
      <c r="AP591">
        <f t="shared" si="52"/>
        <v>82</v>
      </c>
      <c r="AQ591">
        <f t="shared" si="52"/>
        <v>83</v>
      </c>
    </row>
    <row r="592" spans="1:43">
      <c r="A592" t="s">
        <v>5</v>
      </c>
      <c r="B592" t="s">
        <v>39</v>
      </c>
      <c r="C592">
        <v>1996</v>
      </c>
      <c r="D592">
        <v>174328.67910000001</v>
      </c>
      <c r="E592">
        <v>92972.725300000006</v>
      </c>
      <c r="F592">
        <v>22012.3776</v>
      </c>
      <c r="G592">
        <v>27849.175899999998</v>
      </c>
      <c r="H592">
        <v>59122.897400000002</v>
      </c>
      <c r="I592">
        <v>33825.6037</v>
      </c>
      <c r="J592">
        <v>14.497825622558594</v>
      </c>
      <c r="K592">
        <v>5.0624179840087891</v>
      </c>
      <c r="L592">
        <v>2313</v>
      </c>
      <c r="M592">
        <v>165695.3125</v>
      </c>
      <c r="N592">
        <v>123543.7265625</v>
      </c>
      <c r="O592">
        <v>166649.0625</v>
      </c>
      <c r="P592">
        <v>163851.203125</v>
      </c>
      <c r="Q592">
        <v>348658.4375</v>
      </c>
      <c r="R592">
        <v>9.9734105169773102E-3</v>
      </c>
      <c r="S592">
        <v>0.70784485340118408</v>
      </c>
      <c r="T592">
        <v>187738.890625</v>
      </c>
      <c r="U592">
        <v>123947.7265625</v>
      </c>
      <c r="V592">
        <v>162393.0625</v>
      </c>
      <c r="W592">
        <v>430189.875</v>
      </c>
      <c r="X592">
        <v>0.31235024333000183</v>
      </c>
      <c r="Y592">
        <v>1.2045862674713135</v>
      </c>
      <c r="Z592">
        <v>0.5756295919418335</v>
      </c>
      <c r="AA592">
        <v>0.26390501856803894</v>
      </c>
      <c r="AB592">
        <v>0.18074578046798706</v>
      </c>
      <c r="AC592">
        <v>0.15386471152305603</v>
      </c>
      <c r="AD592">
        <v>-0.17483983933925629</v>
      </c>
      <c r="AE592">
        <f>VLOOKUP(C592,[1]pop_15p_a!$A$8:$AL$68,7,FALSE)</f>
        <v>10040381.5956097</v>
      </c>
      <c r="AF592" s="10">
        <v>14.7</v>
      </c>
      <c r="AL592">
        <f t="shared" si="52"/>
        <v>75</v>
      </c>
      <c r="AM592">
        <f t="shared" si="52"/>
        <v>77</v>
      </c>
      <c r="AN592">
        <f t="shared" si="52"/>
        <v>78</v>
      </c>
      <c r="AO592">
        <f t="shared" si="52"/>
        <v>80</v>
      </c>
      <c r="AP592">
        <f t="shared" si="52"/>
        <v>82</v>
      </c>
      <c r="AQ592">
        <f t="shared" si="52"/>
        <v>83</v>
      </c>
    </row>
    <row r="593" spans="1:43">
      <c r="A593" t="s">
        <v>5</v>
      </c>
      <c r="B593" t="s">
        <v>39</v>
      </c>
      <c r="C593">
        <v>1997</v>
      </c>
      <c r="D593">
        <v>187277.6213</v>
      </c>
      <c r="E593">
        <v>100047.9904</v>
      </c>
      <c r="F593">
        <v>23157.278300000002</v>
      </c>
      <c r="G593">
        <v>31311.8478</v>
      </c>
      <c r="H593">
        <v>65768.532200000001</v>
      </c>
      <c r="I593">
        <v>38303.502699999997</v>
      </c>
      <c r="J593">
        <v>14.69483470916748</v>
      </c>
      <c r="K593">
        <v>5.1742696762084961</v>
      </c>
      <c r="L593">
        <v>2256</v>
      </c>
      <c r="M593">
        <v>169919.859375</v>
      </c>
      <c r="N593">
        <v>125929.4609375</v>
      </c>
      <c r="O593">
        <v>171490.265625</v>
      </c>
      <c r="P593">
        <v>167908.671875</v>
      </c>
      <c r="Q593">
        <v>378702.9375</v>
      </c>
      <c r="R593">
        <v>1.0295409709215164E-2</v>
      </c>
      <c r="S593">
        <v>0.69196057319641113</v>
      </c>
      <c r="T593">
        <v>200140.140625</v>
      </c>
      <c r="U593">
        <v>131973.75</v>
      </c>
      <c r="V593">
        <v>174173.28125</v>
      </c>
      <c r="W593">
        <v>465324.65625</v>
      </c>
      <c r="X593">
        <v>0.34182503819465637</v>
      </c>
      <c r="Y593">
        <v>1.2238740921020508</v>
      </c>
      <c r="Z593">
        <v>0.58866268396377563</v>
      </c>
      <c r="AA593">
        <v>0.27249357104301453</v>
      </c>
      <c r="AB593">
        <v>0.16450588405132294</v>
      </c>
      <c r="AC593">
        <v>0.17058271169662476</v>
      </c>
      <c r="AD593">
        <v>-0.19151484966278076</v>
      </c>
      <c r="AE593">
        <f>VLOOKUP(C593,[1]pop_15p_a!$A$8:$AL$68,7,FALSE)</f>
        <v>10215638.713885801</v>
      </c>
      <c r="AF593" s="10">
        <v>12.9</v>
      </c>
      <c r="AL593">
        <f t="shared" si="52"/>
        <v>75</v>
      </c>
      <c r="AM593">
        <f t="shared" si="52"/>
        <v>77</v>
      </c>
      <c r="AN593">
        <f t="shared" si="52"/>
        <v>78</v>
      </c>
      <c r="AO593">
        <f t="shared" si="52"/>
        <v>80</v>
      </c>
      <c r="AP593">
        <f t="shared" si="52"/>
        <v>82</v>
      </c>
      <c r="AQ593">
        <f t="shared" si="52"/>
        <v>83</v>
      </c>
    </row>
    <row r="594" spans="1:43">
      <c r="A594" t="s">
        <v>5</v>
      </c>
      <c r="B594" t="s">
        <v>39</v>
      </c>
      <c r="C594">
        <v>1998</v>
      </c>
      <c r="D594">
        <v>195376.59090000001</v>
      </c>
      <c r="E594">
        <v>104910.1779</v>
      </c>
      <c r="F594">
        <v>23564.9192</v>
      </c>
      <c r="G594">
        <v>32328.079699999998</v>
      </c>
      <c r="H594">
        <v>69238.240300000005</v>
      </c>
      <c r="I594">
        <v>40907.3488</v>
      </c>
      <c r="J594">
        <v>14.88775634765625</v>
      </c>
      <c r="K594">
        <v>5.2833452224731445</v>
      </c>
      <c r="L594">
        <v>2299</v>
      </c>
      <c r="M594">
        <v>168478</v>
      </c>
      <c r="N594">
        <v>126088.3828125</v>
      </c>
      <c r="O594">
        <v>171095.703125</v>
      </c>
      <c r="P594">
        <v>165693.765625</v>
      </c>
      <c r="Q594">
        <v>408037.75</v>
      </c>
      <c r="R594">
        <v>1.0497338138520718E-2</v>
      </c>
      <c r="S594">
        <v>0.63829678297042847</v>
      </c>
      <c r="T594">
        <v>206606.421875</v>
      </c>
      <c r="U594">
        <v>137680.15625</v>
      </c>
      <c r="V594">
        <v>180683.078125</v>
      </c>
      <c r="W594">
        <v>499036.46875</v>
      </c>
      <c r="X594">
        <v>0.37346345186233521</v>
      </c>
      <c r="Y594">
        <v>1.1812353134155273</v>
      </c>
      <c r="Z594">
        <v>0.60931837558746338</v>
      </c>
      <c r="AA594">
        <v>0.27104753255844116</v>
      </c>
      <c r="AB594">
        <v>0.15002341568470001</v>
      </c>
      <c r="AC594">
        <v>0.16441190242767334</v>
      </c>
      <c r="AD594">
        <v>-0.18928948044776917</v>
      </c>
      <c r="AE594">
        <f>VLOOKUP(C594,[1]pop_15p_a!$A$8:$AL$68,7,FALSE)</f>
        <v>10394642.740856901</v>
      </c>
      <c r="AF594" s="10">
        <v>12.2</v>
      </c>
      <c r="AL594">
        <f t="shared" si="52"/>
        <v>75</v>
      </c>
      <c r="AM594">
        <f t="shared" si="52"/>
        <v>77</v>
      </c>
      <c r="AN594">
        <f t="shared" si="52"/>
        <v>78</v>
      </c>
      <c r="AO594">
        <f t="shared" si="52"/>
        <v>80</v>
      </c>
      <c r="AP594">
        <f t="shared" si="52"/>
        <v>82</v>
      </c>
      <c r="AQ594">
        <f t="shared" si="52"/>
        <v>83</v>
      </c>
    </row>
    <row r="595" spans="1:43">
      <c r="A595" t="s">
        <v>5</v>
      </c>
      <c r="B595" t="s">
        <v>39</v>
      </c>
      <c r="C595">
        <v>1999</v>
      </c>
      <c r="D595">
        <v>194571.45139999999</v>
      </c>
      <c r="E595">
        <v>103866.9987</v>
      </c>
      <c r="F595">
        <v>24069.207299999998</v>
      </c>
      <c r="G595">
        <v>27714.7876</v>
      </c>
      <c r="H595">
        <v>73857.402799999996</v>
      </c>
      <c r="I595">
        <v>36931.267399999997</v>
      </c>
      <c r="J595">
        <v>15.07695198059082</v>
      </c>
      <c r="K595">
        <v>5.218360424041748</v>
      </c>
      <c r="L595">
        <v>2277</v>
      </c>
      <c r="M595">
        <v>163581.703125</v>
      </c>
      <c r="N595">
        <v>122198.8125</v>
      </c>
      <c r="O595">
        <v>157419.109375</v>
      </c>
      <c r="P595">
        <v>161274.609375</v>
      </c>
      <c r="Q595">
        <v>424722.5</v>
      </c>
      <c r="R595">
        <v>1.0279436595737934E-2</v>
      </c>
      <c r="S595">
        <v>0.60236912965774536</v>
      </c>
      <c r="T595">
        <v>205034.4375</v>
      </c>
      <c r="U595">
        <v>137101.53125</v>
      </c>
      <c r="V595">
        <v>170683.828125</v>
      </c>
      <c r="W595">
        <v>521153.46875</v>
      </c>
      <c r="X595">
        <v>0.39507874846458435</v>
      </c>
      <c r="Y595">
        <v>1.1499055624008179</v>
      </c>
      <c r="Z595">
        <v>0.62259900569915771</v>
      </c>
      <c r="AA595">
        <v>0.22115100920200348</v>
      </c>
      <c r="AB595">
        <v>0.144696906208992</v>
      </c>
      <c r="AC595">
        <v>0.18403458595275879</v>
      </c>
      <c r="AD595">
        <v>-0.17367573082447052</v>
      </c>
      <c r="AE595">
        <f>VLOOKUP(C595,[1]pop_15p_a!$A$8:$AL$68,7,FALSE)</f>
        <v>10581765.306141701</v>
      </c>
      <c r="AF595" s="10">
        <v>13.4</v>
      </c>
      <c r="AL595">
        <f t="shared" si="52"/>
        <v>75</v>
      </c>
      <c r="AM595">
        <f t="shared" si="52"/>
        <v>77</v>
      </c>
      <c r="AN595">
        <f t="shared" si="52"/>
        <v>78</v>
      </c>
      <c r="AO595">
        <f t="shared" si="52"/>
        <v>80</v>
      </c>
      <c r="AP595">
        <f t="shared" si="52"/>
        <v>82</v>
      </c>
      <c r="AQ595">
        <f t="shared" si="52"/>
        <v>83</v>
      </c>
    </row>
    <row r="596" spans="1:43">
      <c r="A596" t="s">
        <v>5</v>
      </c>
      <c r="B596" t="s">
        <v>39</v>
      </c>
      <c r="C596">
        <v>2000</v>
      </c>
      <c r="D596">
        <v>204936.15280000001</v>
      </c>
      <c r="E596">
        <v>108163.8247</v>
      </c>
      <c r="F596">
        <v>24627.0726</v>
      </c>
      <c r="G596">
        <v>30498.088800000001</v>
      </c>
      <c r="H596">
        <v>77769.237899999993</v>
      </c>
      <c r="I596">
        <v>40748.192499999997</v>
      </c>
      <c r="J596">
        <v>15.262754440307617</v>
      </c>
      <c r="K596">
        <v>5.3049488067626953</v>
      </c>
      <c r="L596">
        <v>2263</v>
      </c>
      <c r="M596">
        <v>168063.34375</v>
      </c>
      <c r="N596">
        <v>123002.390625</v>
      </c>
      <c r="O596">
        <v>162980.609375</v>
      </c>
      <c r="P596">
        <v>166271.71875</v>
      </c>
      <c r="Q596">
        <v>441834.90625</v>
      </c>
      <c r="R596">
        <v>9.9890753626823425E-3</v>
      </c>
      <c r="S596">
        <v>0.60853791236877441</v>
      </c>
      <c r="T596">
        <v>214238.59375</v>
      </c>
      <c r="U596">
        <v>141994.0625</v>
      </c>
      <c r="V596">
        <v>180544.015625</v>
      </c>
      <c r="W596">
        <v>546169</v>
      </c>
      <c r="X596">
        <v>0.41942945122718811</v>
      </c>
      <c r="Y596">
        <v>1.1572747230529785</v>
      </c>
      <c r="Z596">
        <v>0.61064857244491577</v>
      </c>
      <c r="AA596">
        <v>0.24099437892436981</v>
      </c>
      <c r="AB596">
        <v>0.13082723319530487</v>
      </c>
      <c r="AC596">
        <v>0.21602317690849304</v>
      </c>
      <c r="AD596">
        <v>-0.19793577492237091</v>
      </c>
      <c r="AE596">
        <f>VLOOKUP(C596,[1]pop_15p_a!$A$8:$AL$68,7,FALSE)</f>
        <v>10778445.9752283</v>
      </c>
      <c r="AF596" s="10">
        <v>13.2</v>
      </c>
      <c r="AL596">
        <f t="shared" si="52"/>
        <v>75</v>
      </c>
      <c r="AM596">
        <f t="shared" si="52"/>
        <v>77</v>
      </c>
      <c r="AN596">
        <f t="shared" si="52"/>
        <v>78</v>
      </c>
      <c r="AO596">
        <f t="shared" si="52"/>
        <v>80</v>
      </c>
      <c r="AP596">
        <f t="shared" si="52"/>
        <v>82</v>
      </c>
      <c r="AQ596">
        <f t="shared" si="52"/>
        <v>83</v>
      </c>
    </row>
    <row r="597" spans="1:43">
      <c r="A597" t="s">
        <v>5</v>
      </c>
      <c r="B597" t="s">
        <v>39</v>
      </c>
      <c r="C597">
        <v>2001</v>
      </c>
      <c r="D597">
        <v>211705.29089999999</v>
      </c>
      <c r="E597">
        <v>110380.87820000001</v>
      </c>
      <c r="F597">
        <v>25223.2942</v>
      </c>
      <c r="G597">
        <v>31307.733199999999</v>
      </c>
      <c r="H597">
        <v>83168.172699999996</v>
      </c>
      <c r="I597">
        <v>42899.769099999998</v>
      </c>
      <c r="J597">
        <v>15.444969177246094</v>
      </c>
      <c r="K597">
        <v>5.3691091537475586</v>
      </c>
      <c r="L597">
        <v>2242</v>
      </c>
      <c r="M597">
        <v>167493.84375</v>
      </c>
      <c r="N597">
        <v>123555.7109375</v>
      </c>
      <c r="O597">
        <v>163688.21875</v>
      </c>
      <c r="P597">
        <v>166442.65625</v>
      </c>
      <c r="Q597">
        <v>460147.21875</v>
      </c>
      <c r="R597">
        <v>9.8868673667311668E-3</v>
      </c>
      <c r="S597">
        <v>0.59604209661483765</v>
      </c>
      <c r="T597">
        <v>221473.515625</v>
      </c>
      <c r="U597">
        <v>146072.234375</v>
      </c>
      <c r="V597">
        <v>184887.6875</v>
      </c>
      <c r="W597">
        <v>571964.375</v>
      </c>
      <c r="X597">
        <v>0.44875878095626831</v>
      </c>
      <c r="Y597">
        <v>1.1509404182434082</v>
      </c>
      <c r="Z597">
        <v>0.62228405475616455</v>
      </c>
      <c r="AA597">
        <v>0.24255424737930298</v>
      </c>
      <c r="AB597">
        <v>0.1244661808013916</v>
      </c>
      <c r="AC597">
        <v>0.23195846378803253</v>
      </c>
      <c r="AD597">
        <v>-0.20129601657390594</v>
      </c>
      <c r="AE597">
        <f>VLOOKUP(C597,[1]pop_15p_a!$A$8:$AL$68,7,FALSE)</f>
        <v>10956375.3112136</v>
      </c>
      <c r="AF597" s="10">
        <v>14.5</v>
      </c>
      <c r="AL597">
        <f t="shared" si="52"/>
        <v>75</v>
      </c>
      <c r="AM597">
        <f t="shared" si="52"/>
        <v>77</v>
      </c>
      <c r="AN597">
        <f t="shared" si="52"/>
        <v>78</v>
      </c>
      <c r="AO597">
        <f t="shared" si="52"/>
        <v>80</v>
      </c>
      <c r="AP597">
        <f t="shared" si="52"/>
        <v>82</v>
      </c>
      <c r="AQ597">
        <f t="shared" si="52"/>
        <v>83</v>
      </c>
    </row>
    <row r="598" spans="1:43">
      <c r="A598" t="s">
        <v>5</v>
      </c>
      <c r="B598" t="s">
        <v>39</v>
      </c>
      <c r="C598">
        <v>2002</v>
      </c>
      <c r="D598">
        <v>218282.91190000001</v>
      </c>
      <c r="E598">
        <v>112744.0509</v>
      </c>
      <c r="F598">
        <v>25797.520499999999</v>
      </c>
      <c r="G598">
        <v>32539.580699999999</v>
      </c>
      <c r="H598">
        <v>85170.390400000004</v>
      </c>
      <c r="I598">
        <v>43686.374100000001</v>
      </c>
      <c r="J598">
        <v>15.623635292053223</v>
      </c>
      <c r="K598">
        <v>5.4714393615722656</v>
      </c>
      <c r="L598">
        <v>2250</v>
      </c>
      <c r="M598">
        <v>169424.046875</v>
      </c>
      <c r="N598">
        <v>123918.328125</v>
      </c>
      <c r="O598">
        <v>164679.296875</v>
      </c>
      <c r="P598">
        <v>169004.953125</v>
      </c>
      <c r="Q598">
        <v>476965.125</v>
      </c>
      <c r="R598">
        <v>1.011179480701685E-2</v>
      </c>
      <c r="S598">
        <v>0.57868564128875732</v>
      </c>
      <c r="T598">
        <v>226310.734375</v>
      </c>
      <c r="U598">
        <v>149685.203125</v>
      </c>
      <c r="V598">
        <v>189342.203125</v>
      </c>
      <c r="W598">
        <v>597295.4375</v>
      </c>
      <c r="X598">
        <v>0.48075658082962036</v>
      </c>
      <c r="Y598">
        <v>1.1195152997970581</v>
      </c>
      <c r="Z598">
        <v>0.62419188022613525</v>
      </c>
      <c r="AA598">
        <v>0.24402590095996857</v>
      </c>
      <c r="AB598">
        <v>0.11767665296792984</v>
      </c>
      <c r="AC598">
        <v>0.20793476700782776</v>
      </c>
      <c r="AD598">
        <v>-0.1903262585401535</v>
      </c>
      <c r="AE598">
        <f>VLOOKUP(C598,[1]pop_15p_a!$A$8:$AL$68,7,FALSE)</f>
        <v>11143158.6738328</v>
      </c>
      <c r="AF598" s="10">
        <v>15.2</v>
      </c>
      <c r="AL598">
        <f t="shared" si="52"/>
        <v>75</v>
      </c>
      <c r="AM598">
        <f t="shared" si="52"/>
        <v>77</v>
      </c>
      <c r="AN598">
        <f t="shared" si="52"/>
        <v>78</v>
      </c>
      <c r="AO598">
        <f t="shared" si="52"/>
        <v>80</v>
      </c>
      <c r="AP598">
        <f t="shared" si="52"/>
        <v>82</v>
      </c>
      <c r="AQ598">
        <f t="shared" si="52"/>
        <v>83</v>
      </c>
    </row>
    <row r="599" spans="1:43">
      <c r="A599" t="s">
        <v>5</v>
      </c>
      <c r="B599" t="s">
        <v>39</v>
      </c>
      <c r="C599">
        <v>2003</v>
      </c>
      <c r="D599">
        <v>227212.9699</v>
      </c>
      <c r="E599">
        <v>117841.3838</v>
      </c>
      <c r="F599">
        <v>26010.548299999999</v>
      </c>
      <c r="G599">
        <v>35191.506300000001</v>
      </c>
      <c r="H599">
        <v>90756.569300000003</v>
      </c>
      <c r="I599">
        <v>46169.526899999997</v>
      </c>
      <c r="J599">
        <v>15.799542427062988</v>
      </c>
      <c r="K599">
        <v>5.6879720687866211</v>
      </c>
      <c r="L599">
        <v>2235</v>
      </c>
      <c r="M599">
        <v>176761.5</v>
      </c>
      <c r="N599">
        <v>126664.171875</v>
      </c>
      <c r="O599">
        <v>168780.4375</v>
      </c>
      <c r="P599">
        <v>176157.8125</v>
      </c>
      <c r="Q599">
        <v>501431.5</v>
      </c>
      <c r="R599">
        <v>1.0472124442458153E-2</v>
      </c>
      <c r="S599">
        <v>0.56753021478652954</v>
      </c>
      <c r="T599">
        <v>234848.0625</v>
      </c>
      <c r="U599">
        <v>155493.453125</v>
      </c>
      <c r="V599">
        <v>198023.90625</v>
      </c>
      <c r="W599">
        <v>624775.8125</v>
      </c>
      <c r="X599">
        <v>0.52251869440078735</v>
      </c>
      <c r="Y599">
        <v>1.0927942991256714</v>
      </c>
      <c r="Z599">
        <v>0.62124150991439819</v>
      </c>
      <c r="AA599">
        <v>0.2429952472448349</v>
      </c>
      <c r="AB599">
        <v>0.1095639169216156</v>
      </c>
      <c r="AC599">
        <v>0.22648561000823975</v>
      </c>
      <c r="AD599">
        <v>-0.21079538762569427</v>
      </c>
      <c r="AE599">
        <f>VLOOKUP(C599,[1]pop_15p_a!$A$8:$AL$68,7,FALSE)</f>
        <v>11336531.173209799</v>
      </c>
      <c r="AF599" s="10">
        <v>12.7</v>
      </c>
      <c r="AL599">
        <f t="shared" si="52"/>
        <v>75</v>
      </c>
      <c r="AM599">
        <f t="shared" si="52"/>
        <v>77</v>
      </c>
      <c r="AN599">
        <f t="shared" si="52"/>
        <v>78</v>
      </c>
      <c r="AO599">
        <f t="shared" si="52"/>
        <v>80</v>
      </c>
      <c r="AP599">
        <f t="shared" si="52"/>
        <v>82</v>
      </c>
      <c r="AQ599">
        <f t="shared" si="52"/>
        <v>83</v>
      </c>
    </row>
    <row r="600" spans="1:43">
      <c r="A600" t="s">
        <v>5</v>
      </c>
      <c r="B600" t="s">
        <v>39</v>
      </c>
      <c r="C600">
        <v>2004</v>
      </c>
      <c r="D600">
        <v>243593.9792</v>
      </c>
      <c r="E600">
        <v>127596.80319999999</v>
      </c>
      <c r="F600">
        <v>27572.528600000001</v>
      </c>
      <c r="G600">
        <v>39761.067499999997</v>
      </c>
      <c r="H600">
        <v>103817.4863</v>
      </c>
      <c r="I600">
        <v>55095.739800000003</v>
      </c>
      <c r="J600">
        <v>15.973777770996094</v>
      </c>
      <c r="K600">
        <v>5.8368663787841797</v>
      </c>
      <c r="L600">
        <v>2232</v>
      </c>
      <c r="M600">
        <v>198823.65625</v>
      </c>
      <c r="N600">
        <v>134612.671875</v>
      </c>
      <c r="O600">
        <v>178963.203125</v>
      </c>
      <c r="P600">
        <v>197930.09375</v>
      </c>
      <c r="Q600">
        <v>541110.375</v>
      </c>
      <c r="R600">
        <v>1.0634859092533588E-2</v>
      </c>
      <c r="S600">
        <v>0.60423064231872559</v>
      </c>
      <c r="T600">
        <v>251325.3125</v>
      </c>
      <c r="U600">
        <v>168000.15625</v>
      </c>
      <c r="V600">
        <v>214135.859375</v>
      </c>
      <c r="W600">
        <v>656655.0625</v>
      </c>
      <c r="X600">
        <v>0.5568426251411438</v>
      </c>
      <c r="Y600">
        <v>1.114593505859375</v>
      </c>
      <c r="Z600">
        <v>0.60003125667572021</v>
      </c>
      <c r="AA600">
        <v>0.23054938018321991</v>
      </c>
      <c r="AB600">
        <v>9.9731810390949249E-2</v>
      </c>
      <c r="AC600">
        <v>0.28732126951217651</v>
      </c>
      <c r="AD600">
        <v>-0.22985637187957764</v>
      </c>
      <c r="AE600">
        <f>VLOOKUP(C600,[1]pop_15p_a!$A$8:$AL$68,7,FALSE)</f>
        <v>11529178.8226995</v>
      </c>
      <c r="AF600" s="10">
        <v>10.3</v>
      </c>
      <c r="AL600">
        <f t="shared" ref="AL600:AQ609" si="53">AL532+9</f>
        <v>75</v>
      </c>
      <c r="AM600">
        <f t="shared" si="53"/>
        <v>77</v>
      </c>
      <c r="AN600">
        <f t="shared" si="53"/>
        <v>78</v>
      </c>
      <c r="AO600">
        <f t="shared" si="53"/>
        <v>80</v>
      </c>
      <c r="AP600">
        <f t="shared" si="53"/>
        <v>82</v>
      </c>
      <c r="AQ600">
        <f t="shared" si="53"/>
        <v>83</v>
      </c>
    </row>
    <row r="601" spans="1:43">
      <c r="A601" t="s">
        <v>5</v>
      </c>
      <c r="B601" t="s">
        <v>39</v>
      </c>
      <c r="C601">
        <v>2005</v>
      </c>
      <c r="D601">
        <v>257583.1686</v>
      </c>
      <c r="E601">
        <v>137428.8811</v>
      </c>
      <c r="F601">
        <v>29188.3249</v>
      </c>
      <c r="G601">
        <v>49088.386599999998</v>
      </c>
      <c r="H601">
        <v>106708.05</v>
      </c>
      <c r="I601">
        <v>65269.142899999999</v>
      </c>
      <c r="J601">
        <v>16.147064208984375</v>
      </c>
      <c r="K601">
        <v>6.0670580863952637</v>
      </c>
      <c r="L601">
        <v>2157</v>
      </c>
      <c r="M601">
        <v>216426.375</v>
      </c>
      <c r="N601">
        <v>146011.484375</v>
      </c>
      <c r="O601">
        <v>199372.453125</v>
      </c>
      <c r="P601">
        <v>218377.5625</v>
      </c>
      <c r="Q601">
        <v>600872.125</v>
      </c>
      <c r="R601">
        <v>1.1385902762413025E-2</v>
      </c>
      <c r="S601">
        <v>0.63839232921600342</v>
      </c>
      <c r="T601">
        <v>266848.96875</v>
      </c>
      <c r="U601">
        <v>181536.609375</v>
      </c>
      <c r="V601">
        <v>238349.125</v>
      </c>
      <c r="W601">
        <v>699378.6875</v>
      </c>
      <c r="X601">
        <v>0.61073893308639526</v>
      </c>
      <c r="Y601">
        <v>1.118620753288269</v>
      </c>
      <c r="Z601">
        <v>0.58830726146697998</v>
      </c>
      <c r="AA601">
        <v>0.24873040616512299</v>
      </c>
      <c r="AB601">
        <v>9.2293098568916321E-2</v>
      </c>
      <c r="AC601">
        <v>0.32128438353538513</v>
      </c>
      <c r="AD601">
        <v>-0.26406610012054443</v>
      </c>
      <c r="AE601">
        <f>VLOOKUP(C601,[1]pop_15p_a!$A$8:$AL$68,7,FALSE)</f>
        <v>11736210.025321299</v>
      </c>
      <c r="AF601" s="10">
        <v>7</v>
      </c>
      <c r="AL601">
        <f t="shared" si="53"/>
        <v>75</v>
      </c>
      <c r="AM601">
        <f t="shared" si="53"/>
        <v>77</v>
      </c>
      <c r="AN601">
        <f t="shared" si="53"/>
        <v>78</v>
      </c>
      <c r="AO601">
        <f t="shared" si="53"/>
        <v>80</v>
      </c>
      <c r="AP601">
        <f t="shared" si="53"/>
        <v>82</v>
      </c>
      <c r="AQ601">
        <f t="shared" si="53"/>
        <v>83</v>
      </c>
    </row>
    <row r="602" spans="1:43">
      <c r="A602" t="s">
        <v>5</v>
      </c>
      <c r="B602" t="s">
        <v>39</v>
      </c>
      <c r="C602">
        <v>2006</v>
      </c>
      <c r="D602">
        <v>273855.15149999998</v>
      </c>
      <c r="E602">
        <v>147679.46799999999</v>
      </c>
      <c r="F602">
        <v>31055.0926</v>
      </c>
      <c r="G602">
        <v>52011.2955</v>
      </c>
      <c r="H602">
        <v>112136.7163</v>
      </c>
      <c r="I602">
        <v>72977.024300000005</v>
      </c>
      <c r="J602">
        <v>16.319791793823242</v>
      </c>
      <c r="K602">
        <v>6.1744003295898437</v>
      </c>
      <c r="L602">
        <v>2165</v>
      </c>
      <c r="M602">
        <v>255383.640625</v>
      </c>
      <c r="N602">
        <v>160373.4375</v>
      </c>
      <c r="O602">
        <v>218853.515625</v>
      </c>
      <c r="P602">
        <v>255943.75</v>
      </c>
      <c r="Q602">
        <v>666522.1875</v>
      </c>
      <c r="R602">
        <v>1.176080759614706E-2</v>
      </c>
      <c r="S602">
        <v>0.72087067365646362</v>
      </c>
      <c r="T602">
        <v>283706.28125</v>
      </c>
      <c r="U602">
        <v>194780.84375</v>
      </c>
      <c r="V602">
        <v>256763.109375</v>
      </c>
      <c r="W602">
        <v>743117.75</v>
      </c>
      <c r="X602">
        <v>0.65567785501480103</v>
      </c>
      <c r="Y602">
        <v>1.1274226903915405</v>
      </c>
      <c r="Z602">
        <v>0.54576212167739868</v>
      </c>
      <c r="AA602">
        <v>0.2327229231595993</v>
      </c>
      <c r="AB602">
        <v>9.2447951436042786E-2</v>
      </c>
      <c r="AC602">
        <v>0.37252688407897949</v>
      </c>
      <c r="AD602">
        <v>-0.25657463073730469</v>
      </c>
      <c r="AE602">
        <f>VLOOKUP(C602,[1]pop_15p_a!$A$8:$AL$68,7,FALSE)</f>
        <v>11898385.6225552</v>
      </c>
      <c r="AF602" s="10">
        <v>5</v>
      </c>
      <c r="AL602">
        <f t="shared" si="53"/>
        <v>75</v>
      </c>
      <c r="AM602">
        <f t="shared" si="53"/>
        <v>77</v>
      </c>
      <c r="AN602">
        <f t="shared" si="53"/>
        <v>78</v>
      </c>
      <c r="AO602">
        <f t="shared" si="53"/>
        <v>80</v>
      </c>
      <c r="AP602">
        <f t="shared" si="53"/>
        <v>82</v>
      </c>
      <c r="AQ602">
        <f t="shared" si="53"/>
        <v>83</v>
      </c>
    </row>
    <row r="603" spans="1:43">
      <c r="A603" t="s">
        <v>5</v>
      </c>
      <c r="B603" t="s">
        <v>39</v>
      </c>
      <c r="C603">
        <v>2007</v>
      </c>
      <c r="D603">
        <v>287288.63540000003</v>
      </c>
      <c r="E603">
        <v>158127.39809999999</v>
      </c>
      <c r="F603">
        <v>33253.908900000002</v>
      </c>
      <c r="G603">
        <v>57499.268400000001</v>
      </c>
      <c r="H603">
        <v>120200.15609999999</v>
      </c>
      <c r="I603">
        <v>83045.565199999997</v>
      </c>
      <c r="J603">
        <v>16.491687774658203</v>
      </c>
      <c r="K603">
        <v>6.3448910713195801</v>
      </c>
      <c r="L603">
        <v>2128</v>
      </c>
      <c r="M603">
        <v>277976.25</v>
      </c>
      <c r="N603">
        <v>177210.890625</v>
      </c>
      <c r="O603">
        <v>239441.671875</v>
      </c>
      <c r="P603">
        <v>277551.09375</v>
      </c>
      <c r="Q603">
        <v>726649.875</v>
      </c>
      <c r="R603">
        <v>1.2565618380904198E-2</v>
      </c>
      <c r="S603">
        <v>0.73668599128723145</v>
      </c>
      <c r="T603">
        <v>297623</v>
      </c>
      <c r="U603">
        <v>208562.765625</v>
      </c>
      <c r="V603">
        <v>274507.25</v>
      </c>
      <c r="W603">
        <v>791289.25</v>
      </c>
      <c r="X603">
        <v>0.71823161840438843</v>
      </c>
      <c r="Y603">
        <v>1.1110720634460449</v>
      </c>
      <c r="Z603">
        <v>0.5529521107673645</v>
      </c>
      <c r="AA603">
        <v>0.2303151935338974</v>
      </c>
      <c r="AB603">
        <v>0.10290276259183884</v>
      </c>
      <c r="AC603">
        <v>0.3673730194568634</v>
      </c>
      <c r="AD603">
        <v>-0.2700272798538208</v>
      </c>
      <c r="AE603">
        <f>VLOOKUP(C603,[1]pop_15p_a!$A$8:$AL$68,7,FALSE)</f>
        <v>12079570.040093699</v>
      </c>
      <c r="AF603" s="10">
        <v>3.9</v>
      </c>
      <c r="AL603">
        <f t="shared" si="53"/>
        <v>75</v>
      </c>
      <c r="AM603">
        <f t="shared" si="53"/>
        <v>77</v>
      </c>
      <c r="AN603">
        <f t="shared" si="53"/>
        <v>78</v>
      </c>
      <c r="AO603">
        <f t="shared" si="53"/>
        <v>80</v>
      </c>
      <c r="AP603">
        <f t="shared" si="53"/>
        <v>82</v>
      </c>
      <c r="AQ603">
        <f t="shared" si="53"/>
        <v>83</v>
      </c>
    </row>
    <row r="604" spans="1:43">
      <c r="A604" t="s">
        <v>5</v>
      </c>
      <c r="B604" t="s">
        <v>39</v>
      </c>
      <c r="C604">
        <v>2008</v>
      </c>
      <c r="D604">
        <v>297428.57559999998</v>
      </c>
      <c r="E604">
        <v>164694.96909999999</v>
      </c>
      <c r="F604">
        <v>33358.768100000001</v>
      </c>
      <c r="G604">
        <v>68130.055600000007</v>
      </c>
      <c r="H604">
        <v>119443.3553</v>
      </c>
      <c r="I604">
        <v>92625.293900000004</v>
      </c>
      <c r="J604">
        <v>16.661941528320313</v>
      </c>
      <c r="K604">
        <v>6.523932933807373</v>
      </c>
      <c r="L604">
        <v>2095</v>
      </c>
      <c r="M604">
        <v>272414.78125</v>
      </c>
      <c r="N604">
        <v>190602.890625</v>
      </c>
      <c r="O604">
        <v>267713.21875</v>
      </c>
      <c r="P604">
        <v>273340.09375</v>
      </c>
      <c r="Q604">
        <v>800193.625</v>
      </c>
      <c r="R604">
        <v>1.4307677745819092E-2</v>
      </c>
      <c r="S604">
        <v>0.65943616628646851</v>
      </c>
      <c r="T604">
        <v>308127.6875</v>
      </c>
      <c r="U604">
        <v>215954.859375</v>
      </c>
      <c r="V604">
        <v>295726.125</v>
      </c>
      <c r="W604">
        <v>850097.875</v>
      </c>
      <c r="X604">
        <v>0.81711417436599731</v>
      </c>
      <c r="Y604">
        <v>1.0574941635131836</v>
      </c>
      <c r="Z604">
        <v>0.60963946580886841</v>
      </c>
      <c r="AA604">
        <v>0.29497736692428589</v>
      </c>
      <c r="AB604">
        <v>0.11949173361063004</v>
      </c>
      <c r="AC604">
        <v>0.32960358262062073</v>
      </c>
      <c r="AD604">
        <v>-0.36472082138061523</v>
      </c>
      <c r="AE604">
        <f>VLOOKUP(C604,[1]pop_15p_a!$A$8:$AL$68,7,FALSE)</f>
        <v>12253899.7772128</v>
      </c>
      <c r="AF604" s="10">
        <v>4.9000000000000004</v>
      </c>
      <c r="AL604">
        <f t="shared" si="53"/>
        <v>75</v>
      </c>
      <c r="AM604">
        <f t="shared" si="53"/>
        <v>77</v>
      </c>
      <c r="AN604">
        <f t="shared" si="53"/>
        <v>78</v>
      </c>
      <c r="AO604">
        <f t="shared" si="53"/>
        <v>80</v>
      </c>
      <c r="AP604">
        <f t="shared" si="53"/>
        <v>82</v>
      </c>
      <c r="AQ604">
        <f t="shared" si="53"/>
        <v>83</v>
      </c>
    </row>
    <row r="605" spans="1:43">
      <c r="A605" t="s">
        <v>5</v>
      </c>
      <c r="B605" t="s">
        <v>39</v>
      </c>
      <c r="C605">
        <v>2009</v>
      </c>
      <c r="D605">
        <v>292776.08049999998</v>
      </c>
      <c r="E605">
        <v>163274.77830000001</v>
      </c>
      <c r="F605">
        <v>36167.419500000004</v>
      </c>
      <c r="G605">
        <v>59043.182099999998</v>
      </c>
      <c r="H605">
        <v>114381.4237</v>
      </c>
      <c r="I605">
        <v>77235.314599999998</v>
      </c>
      <c r="J605">
        <v>16.829441070556641</v>
      </c>
      <c r="K605">
        <v>6.4726362228393555</v>
      </c>
      <c r="L605">
        <v>2074</v>
      </c>
      <c r="M605">
        <v>280156.5</v>
      </c>
      <c r="N605">
        <v>198639.953125</v>
      </c>
      <c r="O605">
        <v>257523.203125</v>
      </c>
      <c r="P605">
        <v>279140.84375</v>
      </c>
      <c r="Q605">
        <v>848628.125</v>
      </c>
      <c r="R605">
        <v>1.5513780526816845E-2</v>
      </c>
      <c r="S605">
        <v>0.65547853708267212</v>
      </c>
      <c r="T605">
        <v>303307.84375</v>
      </c>
      <c r="U605">
        <v>217275.25</v>
      </c>
      <c r="V605">
        <v>277805.28125</v>
      </c>
      <c r="W605">
        <v>893936.8125</v>
      </c>
      <c r="X605">
        <v>0.87333226203918457</v>
      </c>
      <c r="Y605">
        <v>1.0075087547302246</v>
      </c>
      <c r="Z605">
        <v>0.59642428159713745</v>
      </c>
      <c r="AA605">
        <v>0.21928909420967102</v>
      </c>
      <c r="AB605">
        <v>0.14333751797676086</v>
      </c>
      <c r="AC605">
        <v>0.29392340779304504</v>
      </c>
      <c r="AD605">
        <v>-0.25701695680618286</v>
      </c>
      <c r="AE605">
        <f>VLOOKUP(C605,[1]pop_15p_a!$A$8:$AL$68,7,FALSE)</f>
        <v>12427696.461008299</v>
      </c>
      <c r="AF605" s="10">
        <v>5.8</v>
      </c>
      <c r="AL605">
        <f t="shared" si="53"/>
        <v>75</v>
      </c>
      <c r="AM605">
        <f t="shared" si="53"/>
        <v>77</v>
      </c>
      <c r="AN605">
        <f t="shared" si="53"/>
        <v>78</v>
      </c>
      <c r="AO605">
        <f t="shared" si="53"/>
        <v>80</v>
      </c>
      <c r="AP605">
        <f t="shared" si="53"/>
        <v>82</v>
      </c>
      <c r="AQ605">
        <f t="shared" si="53"/>
        <v>83</v>
      </c>
    </row>
    <row r="606" spans="1:43">
      <c r="A606" t="s">
        <v>5</v>
      </c>
      <c r="B606" t="s">
        <v>39</v>
      </c>
      <c r="C606">
        <v>2010</v>
      </c>
      <c r="D606">
        <v>309886.43369999999</v>
      </c>
      <c r="E606">
        <v>180740.53090000001</v>
      </c>
      <c r="F606">
        <v>37523.345200000003</v>
      </c>
      <c r="G606">
        <v>66795.451400000005</v>
      </c>
      <c r="H606">
        <v>116966.9831</v>
      </c>
      <c r="I606">
        <v>97052.103300000002</v>
      </c>
      <c r="J606">
        <v>16.993354797363281</v>
      </c>
      <c r="K606">
        <v>6.8922686576843262</v>
      </c>
      <c r="L606">
        <v>2070</v>
      </c>
      <c r="M606">
        <v>324059.625</v>
      </c>
      <c r="N606">
        <v>226719.53125</v>
      </c>
      <c r="O606">
        <v>302495.46875</v>
      </c>
      <c r="P606">
        <v>323270.5</v>
      </c>
      <c r="Q606">
        <v>917109.6875</v>
      </c>
      <c r="R606">
        <v>1.7139287665486336E-2</v>
      </c>
      <c r="S606">
        <v>0.68317246437072754</v>
      </c>
      <c r="T606">
        <v>321033.6875</v>
      </c>
      <c r="U606">
        <v>237832.21875</v>
      </c>
      <c r="V606">
        <v>314849.59375</v>
      </c>
      <c r="W606">
        <v>945680.1875</v>
      </c>
      <c r="X606">
        <v>0.93282932043075562</v>
      </c>
      <c r="Y606">
        <v>0.99765092134475708</v>
      </c>
      <c r="Z606">
        <v>0.58556056022644043</v>
      </c>
      <c r="AA606">
        <v>0.24552631378173828</v>
      </c>
      <c r="AB606">
        <v>0.1490473598241806</v>
      </c>
      <c r="AC606">
        <v>0.31925061345100403</v>
      </c>
      <c r="AD606">
        <v>-0.30920085310935974</v>
      </c>
      <c r="AE606">
        <f>VLOOKUP(C606,[1]pop_15p_a!$A$8:$AL$68,7,FALSE)</f>
        <v>12603684.8077597</v>
      </c>
      <c r="AF606" s="10">
        <v>8.6</v>
      </c>
      <c r="AL606">
        <f t="shared" si="53"/>
        <v>75</v>
      </c>
      <c r="AM606">
        <f t="shared" si="53"/>
        <v>77</v>
      </c>
      <c r="AN606">
        <f t="shared" si="53"/>
        <v>78</v>
      </c>
      <c r="AO606">
        <f t="shared" si="53"/>
        <v>80</v>
      </c>
      <c r="AP606">
        <f t="shared" si="53"/>
        <v>82</v>
      </c>
      <c r="AQ606">
        <f t="shared" si="53"/>
        <v>83</v>
      </c>
    </row>
    <row r="607" spans="1:43">
      <c r="A607" t="s">
        <v>5</v>
      </c>
      <c r="B607" t="s">
        <v>39</v>
      </c>
      <c r="C607">
        <v>2011</v>
      </c>
      <c r="D607">
        <v>328823.34210000001</v>
      </c>
      <c r="E607">
        <v>195561.39910000001</v>
      </c>
      <c r="F607">
        <v>38443.116000000002</v>
      </c>
      <c r="G607">
        <v>77582.140400000004</v>
      </c>
      <c r="H607">
        <v>123348.8679</v>
      </c>
      <c r="I607">
        <v>111785.6315</v>
      </c>
      <c r="J607">
        <v>17.153356552124023</v>
      </c>
      <c r="K607">
        <v>7.2170939445495605</v>
      </c>
      <c r="L607">
        <v>2047</v>
      </c>
      <c r="M607">
        <v>355087.46875</v>
      </c>
      <c r="N607">
        <v>254976.34375</v>
      </c>
      <c r="O607">
        <v>343304.78125</v>
      </c>
      <c r="P607">
        <v>355087.46875</v>
      </c>
      <c r="Q607">
        <v>1007831</v>
      </c>
      <c r="R607">
        <v>1.8500359728932381E-2</v>
      </c>
      <c r="S607">
        <v>0.7065659761428833</v>
      </c>
      <c r="T607">
        <v>340651.78125</v>
      </c>
      <c r="U607">
        <v>254976.34375</v>
      </c>
      <c r="V607">
        <v>343304.78125</v>
      </c>
      <c r="W607">
        <v>1007831</v>
      </c>
      <c r="X607">
        <v>1</v>
      </c>
      <c r="Y607">
        <v>1</v>
      </c>
      <c r="Z607">
        <v>0.58715212345123291</v>
      </c>
      <c r="AA607">
        <v>0.25929245352745056</v>
      </c>
      <c r="AB607">
        <v>0.16134341061115265</v>
      </c>
      <c r="AC607">
        <v>0.31740477681159973</v>
      </c>
      <c r="AD607">
        <v>-0.33163988590240479</v>
      </c>
      <c r="AE607">
        <f>VLOOKUP(C607,[1]pop_15p_a!$A$8:$AL$68,7,FALSE)</f>
        <v>12773014.7466527</v>
      </c>
      <c r="AF607" s="10">
        <v>11.1</v>
      </c>
      <c r="AL607">
        <f t="shared" si="53"/>
        <v>75</v>
      </c>
      <c r="AM607">
        <f t="shared" si="53"/>
        <v>77</v>
      </c>
      <c r="AN607">
        <f t="shared" si="53"/>
        <v>78</v>
      </c>
      <c r="AO607">
        <f t="shared" si="53"/>
        <v>80</v>
      </c>
      <c r="AP607">
        <f t="shared" si="53"/>
        <v>82</v>
      </c>
      <c r="AQ607">
        <f t="shared" si="53"/>
        <v>83</v>
      </c>
    </row>
    <row r="608" spans="1:43">
      <c r="A608" t="s">
        <v>5</v>
      </c>
      <c r="B608" t="s">
        <v>39</v>
      </c>
      <c r="C608">
        <v>2012</v>
      </c>
      <c r="D608">
        <v>346312.23249999998</v>
      </c>
      <c r="E608">
        <v>207394.18410000001</v>
      </c>
      <c r="F608">
        <v>39869.623200000002</v>
      </c>
      <c r="G608">
        <v>86335.913100000005</v>
      </c>
      <c r="H608">
        <v>123785.9237</v>
      </c>
      <c r="I608">
        <v>117579.09639999999</v>
      </c>
      <c r="J608">
        <v>17.309745788574219</v>
      </c>
      <c r="K608">
        <v>7.3114500045776367</v>
      </c>
      <c r="L608">
        <v>2024</v>
      </c>
      <c r="M608">
        <v>373999.96875</v>
      </c>
      <c r="N608">
        <v>275241.25</v>
      </c>
      <c r="O608">
        <v>373112.8125</v>
      </c>
      <c r="P608">
        <v>373007.90625</v>
      </c>
      <c r="Q608">
        <v>1090603.375</v>
      </c>
      <c r="R608">
        <v>1.9255129620432854E-2</v>
      </c>
      <c r="S608">
        <v>0.73445022106170654</v>
      </c>
      <c r="T608">
        <v>358769.78125</v>
      </c>
      <c r="U608">
        <v>269418.1875</v>
      </c>
      <c r="V608">
        <v>368640.84375</v>
      </c>
      <c r="W608">
        <v>1076694.875</v>
      </c>
      <c r="X608">
        <v>1.0685718059539795</v>
      </c>
      <c r="Y608">
        <v>1.0113101005554199</v>
      </c>
      <c r="Z608">
        <v>0.59935390949249268</v>
      </c>
      <c r="AA608">
        <v>0.26599580049514771</v>
      </c>
      <c r="AB608">
        <v>0.14869809150695801</v>
      </c>
      <c r="AC608">
        <v>0.28085023164749146</v>
      </c>
      <c r="AD608">
        <v>-0.30248352885246277</v>
      </c>
      <c r="AE608">
        <f>VLOOKUP(C608,[1]pop_15p_a!$A$8:$AL$68,7,FALSE)</f>
        <v>12953836.6951614</v>
      </c>
      <c r="AF608" s="10">
        <v>11.9</v>
      </c>
      <c r="AL608">
        <f t="shared" si="53"/>
        <v>75</v>
      </c>
      <c r="AM608">
        <f t="shared" si="53"/>
        <v>77</v>
      </c>
      <c r="AN608">
        <f t="shared" si="53"/>
        <v>78</v>
      </c>
      <c r="AO608">
        <f t="shared" si="53"/>
        <v>80</v>
      </c>
      <c r="AP608">
        <f t="shared" si="53"/>
        <v>82</v>
      </c>
      <c r="AQ608">
        <f t="shared" si="53"/>
        <v>83</v>
      </c>
    </row>
    <row r="609" spans="1:43">
      <c r="A609" t="s">
        <v>5</v>
      </c>
      <c r="B609" t="s">
        <v>39</v>
      </c>
      <c r="C609">
        <v>2013</v>
      </c>
      <c r="D609">
        <v>360320.57709999999</v>
      </c>
      <c r="E609">
        <v>216884.60870000001</v>
      </c>
      <c r="F609">
        <v>41004.831100000003</v>
      </c>
      <c r="G609">
        <v>89196.278699999995</v>
      </c>
      <c r="H609">
        <v>127829.66190000001</v>
      </c>
      <c r="I609">
        <v>119901.6403</v>
      </c>
      <c r="J609">
        <v>17.462982177734375</v>
      </c>
      <c r="K609">
        <v>7.70489501953125</v>
      </c>
      <c r="L609">
        <v>2015</v>
      </c>
      <c r="M609">
        <v>389277.125</v>
      </c>
      <c r="N609">
        <v>293874.0625</v>
      </c>
      <c r="O609">
        <v>388711.78125</v>
      </c>
      <c r="P609">
        <v>386491.25</v>
      </c>
      <c r="Q609">
        <v>1184587.125</v>
      </c>
      <c r="R609">
        <v>1.9421782344579697E-2</v>
      </c>
      <c r="S609">
        <v>0.72516447305679321</v>
      </c>
      <c r="T609">
        <v>373282.03125</v>
      </c>
      <c r="U609">
        <v>280981.90625</v>
      </c>
      <c r="V609">
        <v>378696.8125</v>
      </c>
      <c r="W609">
        <v>1144937.875</v>
      </c>
      <c r="X609">
        <v>1.125999927520752</v>
      </c>
      <c r="Y609">
        <v>0.99781966209411621</v>
      </c>
      <c r="Z609">
        <v>0.63244396448135376</v>
      </c>
      <c r="AA609">
        <v>0.25073716044425964</v>
      </c>
      <c r="AB609">
        <v>0.14451637864112854</v>
      </c>
      <c r="AC609">
        <v>0.26673087477684021</v>
      </c>
      <c r="AD609">
        <v>-0.29762282967567444</v>
      </c>
      <c r="AE609">
        <f>VLOOKUP(C609,[1]pop_15p_a!$A$8:$AL$68,7,FALSE)</f>
        <v>13141104.1781868</v>
      </c>
      <c r="AF609" s="10">
        <v>12.7</v>
      </c>
      <c r="AL609">
        <f t="shared" si="53"/>
        <v>75</v>
      </c>
      <c r="AM609">
        <f t="shared" si="53"/>
        <v>77</v>
      </c>
      <c r="AN609">
        <f t="shared" si="53"/>
        <v>78</v>
      </c>
      <c r="AO609">
        <f t="shared" si="53"/>
        <v>80</v>
      </c>
      <c r="AP609">
        <f t="shared" si="53"/>
        <v>82</v>
      </c>
      <c r="AQ609">
        <f t="shared" si="53"/>
        <v>83</v>
      </c>
    </row>
    <row r="610" spans="1:43">
      <c r="A610" t="s">
        <v>5</v>
      </c>
      <c r="B610" t="s">
        <v>39</v>
      </c>
      <c r="C610">
        <v>2014</v>
      </c>
      <c r="D610">
        <v>366686.50410000002</v>
      </c>
      <c r="E610">
        <v>222678.079</v>
      </c>
      <c r="F610">
        <v>42559.731699999997</v>
      </c>
      <c r="G610">
        <v>84884.893500000006</v>
      </c>
      <c r="H610">
        <v>128243.5074</v>
      </c>
      <c r="I610">
        <v>112087.0445</v>
      </c>
      <c r="J610">
        <v>17.613798141479492</v>
      </c>
      <c r="K610">
        <v>7.8053159713745117</v>
      </c>
      <c r="L610">
        <v>1990</v>
      </c>
      <c r="M610">
        <v>405007.03125</v>
      </c>
      <c r="N610">
        <v>311308.90625</v>
      </c>
      <c r="O610">
        <v>398592.59375</v>
      </c>
      <c r="P610">
        <v>402410.5</v>
      </c>
      <c r="Q610">
        <v>1305295.875</v>
      </c>
      <c r="R610">
        <v>1.9783768802881241E-2</v>
      </c>
      <c r="S610">
        <v>0.73851346969604492</v>
      </c>
      <c r="T610">
        <v>379876.96875</v>
      </c>
      <c r="U610">
        <v>289007.3125</v>
      </c>
      <c r="V610">
        <v>379146.8125</v>
      </c>
      <c r="W610">
        <v>1205098.75</v>
      </c>
      <c r="X610">
        <v>1.1663708686828613</v>
      </c>
      <c r="Y610">
        <v>0.99274832010269165</v>
      </c>
      <c r="Z610">
        <v>0.64685380458831787</v>
      </c>
      <c r="AA610">
        <v>0.22036503255367279</v>
      </c>
      <c r="AB610">
        <v>0.13910742104053497</v>
      </c>
      <c r="AC610">
        <v>0.25406739115715027</v>
      </c>
      <c r="AD610">
        <v>-0.25339934229850769</v>
      </c>
      <c r="AE610">
        <f>VLOOKUP(C610,[1]pop_15p_a!$A$8:$AL$68,7,FALSE)</f>
        <v>13329297.917797901</v>
      </c>
      <c r="AF610" s="10">
        <v>15</v>
      </c>
      <c r="AL610">
        <f t="shared" ref="AL610:AQ619" si="54">AL542+9</f>
        <v>75</v>
      </c>
      <c r="AM610">
        <f t="shared" si="54"/>
        <v>77</v>
      </c>
      <c r="AN610">
        <f t="shared" si="54"/>
        <v>78</v>
      </c>
      <c r="AO610">
        <f t="shared" si="54"/>
        <v>80</v>
      </c>
      <c r="AP610">
        <f t="shared" si="54"/>
        <v>82</v>
      </c>
      <c r="AQ610">
        <f t="shared" si="54"/>
        <v>83</v>
      </c>
    </row>
    <row r="611" spans="1:43">
      <c r="A611" t="s">
        <v>5</v>
      </c>
      <c r="B611" t="s">
        <v>39</v>
      </c>
      <c r="C611">
        <v>2015</v>
      </c>
      <c r="D611">
        <v>375134.10690000001</v>
      </c>
      <c r="E611">
        <v>227405.74590000001</v>
      </c>
      <c r="F611">
        <v>44614.661899999999</v>
      </c>
      <c r="G611">
        <v>84638.476299999995</v>
      </c>
      <c r="H611">
        <v>126052.6014</v>
      </c>
      <c r="I611">
        <v>110854.8714</v>
      </c>
      <c r="J611">
        <v>17.762680053710938</v>
      </c>
      <c r="K611">
        <v>7.9123396873474121</v>
      </c>
      <c r="L611">
        <v>1988</v>
      </c>
      <c r="M611">
        <v>408182.90625</v>
      </c>
      <c r="N611">
        <v>319870.09375</v>
      </c>
      <c r="O611">
        <v>404128.78125</v>
      </c>
      <c r="P611">
        <v>403243.625</v>
      </c>
      <c r="Q611">
        <v>1382781.875</v>
      </c>
      <c r="R611">
        <v>1.9794914871454239E-2</v>
      </c>
      <c r="S611">
        <v>0.72376209497451782</v>
      </c>
      <c r="T611">
        <v>388634.125</v>
      </c>
      <c r="U611">
        <v>296443.375</v>
      </c>
      <c r="V611">
        <v>386312.75</v>
      </c>
      <c r="W611">
        <v>1262814.25</v>
      </c>
      <c r="X611">
        <v>1.1979522705078125</v>
      </c>
      <c r="Y611">
        <v>0.99236130714416504</v>
      </c>
      <c r="Z611">
        <v>0.65723323822021484</v>
      </c>
      <c r="AA611">
        <v>0.21120154857635498</v>
      </c>
      <c r="AB611">
        <v>0.14454838633537292</v>
      </c>
      <c r="AC611">
        <v>0.22809271514415741</v>
      </c>
      <c r="AD611">
        <v>-0.24033023416996002</v>
      </c>
      <c r="AE611">
        <f>VLOOKUP(C611,[1]pop_15p_a!$A$8:$AL$68,7,FALSE)</f>
        <v>13519612.738408901</v>
      </c>
      <c r="AF611" s="10">
        <v>17.3</v>
      </c>
      <c r="AL611">
        <f t="shared" si="54"/>
        <v>75</v>
      </c>
      <c r="AM611">
        <f t="shared" si="54"/>
        <v>77</v>
      </c>
      <c r="AN611">
        <f t="shared" si="54"/>
        <v>78</v>
      </c>
      <c r="AO611">
        <f t="shared" si="54"/>
        <v>80</v>
      </c>
      <c r="AP611">
        <f t="shared" si="54"/>
        <v>82</v>
      </c>
      <c r="AQ611">
        <f t="shared" si="54"/>
        <v>83</v>
      </c>
    </row>
    <row r="612" spans="1:43">
      <c r="A612" t="s">
        <v>5</v>
      </c>
      <c r="B612" t="s">
        <v>39</v>
      </c>
      <c r="C612">
        <v>2016</v>
      </c>
      <c r="D612">
        <v>381400.87290000002</v>
      </c>
      <c r="E612">
        <v>233414.91010000001</v>
      </c>
      <c r="F612">
        <v>47814.258199999997</v>
      </c>
      <c r="G612">
        <v>83506.753899999996</v>
      </c>
      <c r="H612">
        <v>126687.1746</v>
      </c>
      <c r="I612">
        <v>111821.03</v>
      </c>
      <c r="J612">
        <v>17.909753799438477</v>
      </c>
      <c r="K612">
        <v>8.0007247924804687</v>
      </c>
      <c r="L612">
        <v>1974</v>
      </c>
      <c r="M612">
        <v>421676.375</v>
      </c>
      <c r="N612">
        <v>329753.53125</v>
      </c>
      <c r="O612">
        <v>411212.5625</v>
      </c>
      <c r="P612">
        <v>414756.28125</v>
      </c>
      <c r="Q612">
        <v>1454803.375</v>
      </c>
      <c r="R612">
        <v>1.9721969962120056E-2</v>
      </c>
      <c r="S612">
        <v>0.73515760898590088</v>
      </c>
      <c r="T612">
        <v>393553.71875</v>
      </c>
      <c r="U612">
        <v>305111.3125</v>
      </c>
      <c r="V612">
        <v>394309.21875</v>
      </c>
      <c r="W612">
        <v>1317741.5</v>
      </c>
      <c r="X612">
        <v>1.2219721078872681</v>
      </c>
      <c r="Y612">
        <v>0.98940169811248779</v>
      </c>
      <c r="Z612">
        <v>0.65512514114379883</v>
      </c>
      <c r="AA612">
        <v>0.19887001812458038</v>
      </c>
      <c r="AB612">
        <v>0.14991879463195801</v>
      </c>
      <c r="AC612">
        <v>0.21923783421516418</v>
      </c>
      <c r="AD612">
        <v>-0.22381016612052917</v>
      </c>
      <c r="AE612">
        <f>VLOOKUP(C612,[1]pop_15p_a!$A$8:$AL$68,7,FALSE)</f>
        <v>13720731.423614999</v>
      </c>
      <c r="AF612" s="10">
        <v>21</v>
      </c>
      <c r="AL612">
        <f t="shared" si="54"/>
        <v>75</v>
      </c>
      <c r="AM612">
        <f t="shared" si="54"/>
        <v>77</v>
      </c>
      <c r="AN612">
        <f t="shared" si="54"/>
        <v>78</v>
      </c>
      <c r="AO612">
        <f t="shared" si="54"/>
        <v>80</v>
      </c>
      <c r="AP612">
        <f t="shared" si="54"/>
        <v>82</v>
      </c>
      <c r="AQ612">
        <f t="shared" si="54"/>
        <v>83</v>
      </c>
    </row>
    <row r="613" spans="1:43">
      <c r="A613" t="s">
        <v>5</v>
      </c>
      <c r="B613" t="s">
        <v>39</v>
      </c>
      <c r="C613">
        <v>2017</v>
      </c>
      <c r="D613">
        <v>386279.68930000003</v>
      </c>
      <c r="E613">
        <v>240346.33850000001</v>
      </c>
      <c r="F613">
        <v>49921.715199999999</v>
      </c>
      <c r="G613">
        <v>81247.834900000002</v>
      </c>
      <c r="H613">
        <v>125230.7816</v>
      </c>
      <c r="I613">
        <v>117088.8973</v>
      </c>
      <c r="J613">
        <v>18.054725646972656</v>
      </c>
      <c r="K613">
        <v>8.1215248107910156</v>
      </c>
      <c r="L613">
        <v>1974</v>
      </c>
      <c r="M613">
        <v>433753.875</v>
      </c>
      <c r="N613">
        <v>339491.0625</v>
      </c>
      <c r="O613">
        <v>419910.8125</v>
      </c>
      <c r="P613">
        <v>427225.53125</v>
      </c>
      <c r="Q613">
        <v>1534204.625</v>
      </c>
      <c r="R613">
        <v>1.9685208797454834E-2</v>
      </c>
      <c r="S613">
        <v>0.72238683700561523</v>
      </c>
      <c r="T613">
        <v>399417.28125</v>
      </c>
      <c r="U613">
        <v>313433.6875</v>
      </c>
      <c r="V613">
        <v>401596.6875</v>
      </c>
      <c r="W613">
        <v>1369511.625</v>
      </c>
      <c r="X613">
        <v>1.2431530952453613</v>
      </c>
      <c r="Y613">
        <v>0.98535984754562378</v>
      </c>
      <c r="Z613">
        <v>0.66587698459625244</v>
      </c>
      <c r="AA613">
        <v>0.19448484480381012</v>
      </c>
      <c r="AB613">
        <v>0.15513847768306732</v>
      </c>
      <c r="AC613">
        <v>0.21923546493053436</v>
      </c>
      <c r="AD613">
        <v>-0.23658569157123566</v>
      </c>
      <c r="AE613">
        <f>VLOOKUP(C613,[1]pop_15p_a!$A$8:$AL$68,7,FALSE)</f>
        <v>13922466.906035401</v>
      </c>
      <c r="AF613" s="10">
        <v>23.5</v>
      </c>
      <c r="AL613">
        <f t="shared" si="54"/>
        <v>75</v>
      </c>
      <c r="AM613">
        <f t="shared" si="54"/>
        <v>77</v>
      </c>
      <c r="AN613">
        <f t="shared" si="54"/>
        <v>78</v>
      </c>
      <c r="AO613">
        <f t="shared" si="54"/>
        <v>80</v>
      </c>
      <c r="AP613">
        <f t="shared" si="54"/>
        <v>82</v>
      </c>
      <c r="AQ613">
        <f t="shared" si="54"/>
        <v>83</v>
      </c>
    </row>
    <row r="614" spans="1:43">
      <c r="A614" s="3" t="s">
        <v>239</v>
      </c>
      <c r="B614" s="3" t="s">
        <v>240</v>
      </c>
      <c r="C614">
        <v>1950</v>
      </c>
      <c r="J614">
        <v>11.933277130126953</v>
      </c>
      <c r="K614">
        <v>3.7541458606719971</v>
      </c>
      <c r="L614">
        <v>2323</v>
      </c>
      <c r="M614">
        <v>37687.22265625</v>
      </c>
      <c r="N614">
        <v>31215.9921875</v>
      </c>
      <c r="O614">
        <v>40671.73046875</v>
      </c>
      <c r="P614">
        <v>37471.625</v>
      </c>
      <c r="Q614">
        <v>129195.0625</v>
      </c>
      <c r="T614">
        <v>42932.0859375</v>
      </c>
      <c r="U614">
        <v>35052.87109375</v>
      </c>
      <c r="V614">
        <v>42438.49609375</v>
      </c>
      <c r="W614">
        <v>147516.328125</v>
      </c>
      <c r="Z614">
        <v>0.7672010064125061</v>
      </c>
      <c r="AA614">
        <v>0.25339442491531372</v>
      </c>
      <c r="AB614">
        <v>6.932375580072403E-2</v>
      </c>
      <c r="AC614">
        <v>7.9758629202842712E-2</v>
      </c>
      <c r="AD614">
        <v>-8.6858548223972321E-2</v>
      </c>
      <c r="AL614">
        <f t="shared" si="54"/>
        <v>84</v>
      </c>
      <c r="AM614">
        <f t="shared" si="54"/>
        <v>86</v>
      </c>
      <c r="AN614">
        <f t="shared" si="54"/>
        <v>87</v>
      </c>
      <c r="AO614">
        <f t="shared" si="54"/>
        <v>89</v>
      </c>
      <c r="AP614">
        <f t="shared" si="54"/>
        <v>91</v>
      </c>
      <c r="AQ614">
        <f t="shared" si="54"/>
        <v>92</v>
      </c>
    </row>
    <row r="615" spans="1:43">
      <c r="A615" s="3" t="s">
        <v>239</v>
      </c>
      <c r="B615" s="3" t="s">
        <v>240</v>
      </c>
      <c r="C615">
        <v>1951</v>
      </c>
      <c r="J615">
        <v>12.317622184753418</v>
      </c>
      <c r="K615">
        <v>3.8253040313720703</v>
      </c>
      <c r="L615">
        <v>2312.280029296875</v>
      </c>
      <c r="M615">
        <v>37828.609375</v>
      </c>
      <c r="N615">
        <v>31532.96875</v>
      </c>
      <c r="O615">
        <v>40898.9921875</v>
      </c>
      <c r="P615">
        <v>37831.79296875</v>
      </c>
      <c r="Q615">
        <v>136319.265625</v>
      </c>
      <c r="T615">
        <v>43942.10546875</v>
      </c>
      <c r="U615">
        <v>35460.953125</v>
      </c>
      <c r="V615">
        <v>42499.828125</v>
      </c>
      <c r="W615">
        <v>155521.28125</v>
      </c>
      <c r="Z615">
        <v>0.7540467381477356</v>
      </c>
      <c r="AA615">
        <v>0.24709849059581757</v>
      </c>
      <c r="AB615">
        <v>7.786974310874939E-2</v>
      </c>
      <c r="AC615">
        <v>9.3072943389415741E-2</v>
      </c>
      <c r="AD615">
        <v>-9.2599205672740936E-2</v>
      </c>
      <c r="AL615">
        <f t="shared" si="54"/>
        <v>84</v>
      </c>
      <c r="AM615">
        <f t="shared" si="54"/>
        <v>86</v>
      </c>
      <c r="AN615">
        <f t="shared" si="54"/>
        <v>87</v>
      </c>
      <c r="AO615">
        <f t="shared" si="54"/>
        <v>89</v>
      </c>
      <c r="AP615">
        <f t="shared" si="54"/>
        <v>91</v>
      </c>
      <c r="AQ615">
        <f t="shared" si="54"/>
        <v>92</v>
      </c>
    </row>
    <row r="616" spans="1:43">
      <c r="A616" s="3" t="s">
        <v>239</v>
      </c>
      <c r="B616" s="3" t="s">
        <v>240</v>
      </c>
      <c r="C616">
        <v>1952</v>
      </c>
      <c r="J616">
        <v>12.714761734008789</v>
      </c>
      <c r="K616">
        <v>3.897810697555542</v>
      </c>
      <c r="L616">
        <v>2301.609619140625</v>
      </c>
      <c r="M616">
        <v>40322.359375</v>
      </c>
      <c r="N616">
        <v>33186.8359375</v>
      </c>
      <c r="O616">
        <v>43823.68359375</v>
      </c>
      <c r="P616">
        <v>40477.65234375</v>
      </c>
      <c r="Q616">
        <v>143872.15625</v>
      </c>
      <c r="T616">
        <v>46849.55078125</v>
      </c>
      <c r="U616">
        <v>37914.3203125</v>
      </c>
      <c r="V616">
        <v>45397.30859375</v>
      </c>
      <c r="W616">
        <v>164067.515625</v>
      </c>
      <c r="Z616">
        <v>0.73960345983505249</v>
      </c>
      <c r="AA616">
        <v>0.26201328635215759</v>
      </c>
      <c r="AB616">
        <v>7.7874749898910522E-2</v>
      </c>
      <c r="AC616">
        <v>8.5506103932857513E-2</v>
      </c>
      <c r="AD616">
        <v>-8.5247263312339783E-2</v>
      </c>
      <c r="AL616">
        <f t="shared" si="54"/>
        <v>84</v>
      </c>
      <c r="AM616">
        <f t="shared" si="54"/>
        <v>86</v>
      </c>
      <c r="AN616">
        <f t="shared" si="54"/>
        <v>87</v>
      </c>
      <c r="AO616">
        <f t="shared" si="54"/>
        <v>89</v>
      </c>
      <c r="AP616">
        <f t="shared" si="54"/>
        <v>91</v>
      </c>
      <c r="AQ616">
        <f t="shared" si="54"/>
        <v>92</v>
      </c>
    </row>
    <row r="617" spans="1:43">
      <c r="A617" s="3" t="s">
        <v>239</v>
      </c>
      <c r="B617" s="3" t="s">
        <v>240</v>
      </c>
      <c r="C617">
        <v>1953</v>
      </c>
      <c r="J617">
        <v>13.125364303588867</v>
      </c>
      <c r="K617">
        <v>3.9716911315917969</v>
      </c>
      <c r="L617">
        <v>2290.988525390625</v>
      </c>
      <c r="M617">
        <v>44231.21875</v>
      </c>
      <c r="N617">
        <v>35661.87890625</v>
      </c>
      <c r="O617">
        <v>47886.66796875</v>
      </c>
      <c r="P617">
        <v>44374.21484375</v>
      </c>
      <c r="Q617">
        <v>151491.84375</v>
      </c>
      <c r="T617">
        <v>50527.74609375</v>
      </c>
      <c r="U617">
        <v>40527.48828125</v>
      </c>
      <c r="V617">
        <v>49200.82421875</v>
      </c>
      <c r="W617">
        <v>174652.171875</v>
      </c>
      <c r="Z617">
        <v>0.72009742259979248</v>
      </c>
      <c r="AA617">
        <v>0.27666586637496948</v>
      </c>
      <c r="AB617">
        <v>8.6986005306243896E-2</v>
      </c>
      <c r="AC617">
        <v>9.2379666864871979E-2</v>
      </c>
      <c r="AD617">
        <v>-0.1003071665763855</v>
      </c>
      <c r="AL617">
        <f t="shared" si="54"/>
        <v>84</v>
      </c>
      <c r="AM617">
        <f t="shared" si="54"/>
        <v>86</v>
      </c>
      <c r="AN617">
        <f t="shared" si="54"/>
        <v>87</v>
      </c>
      <c r="AO617">
        <f t="shared" si="54"/>
        <v>89</v>
      </c>
      <c r="AP617">
        <f t="shared" si="54"/>
        <v>91</v>
      </c>
      <c r="AQ617">
        <f t="shared" si="54"/>
        <v>92</v>
      </c>
    </row>
    <row r="618" spans="1:43">
      <c r="A618" s="3" t="s">
        <v>239</v>
      </c>
      <c r="B618" s="3" t="s">
        <v>240</v>
      </c>
      <c r="C618">
        <v>1954</v>
      </c>
      <c r="J618">
        <v>13.549901962280273</v>
      </c>
      <c r="K618">
        <v>4.0469727516174316</v>
      </c>
      <c r="L618">
        <v>2280.416259765625</v>
      </c>
      <c r="M618">
        <v>49054.5546875</v>
      </c>
      <c r="N618">
        <v>38479.08203125</v>
      </c>
      <c r="O618">
        <v>53265.08203125</v>
      </c>
      <c r="P618">
        <v>49033.2578125</v>
      </c>
      <c r="Q618">
        <v>161992.265625</v>
      </c>
      <c r="R618">
        <v>1.9695024937391281E-2</v>
      </c>
      <c r="S618">
        <v>0.57317477464675903</v>
      </c>
      <c r="T618">
        <v>54412.01953125</v>
      </c>
      <c r="U618">
        <v>43728.3125</v>
      </c>
      <c r="V618">
        <v>54329.83984375</v>
      </c>
      <c r="W618">
        <v>188706.46875</v>
      </c>
      <c r="X618">
        <v>7.9900398850440979E-2</v>
      </c>
      <c r="Y618">
        <v>0.97148287296295166</v>
      </c>
      <c r="Z618">
        <v>0.71417033672332764</v>
      </c>
      <c r="AA618">
        <v>0.30613040924072266</v>
      </c>
      <c r="AB618">
        <v>8.2503259181976318E-2</v>
      </c>
      <c r="AC618">
        <v>7.551100105047226E-2</v>
      </c>
      <c r="AD618">
        <v>-9.9408239126205444E-2</v>
      </c>
      <c r="AL618">
        <f t="shared" si="54"/>
        <v>84</v>
      </c>
      <c r="AM618">
        <f t="shared" si="54"/>
        <v>86</v>
      </c>
      <c r="AN618">
        <f t="shared" si="54"/>
        <v>87</v>
      </c>
      <c r="AO618">
        <f t="shared" si="54"/>
        <v>89</v>
      </c>
      <c r="AP618">
        <f t="shared" si="54"/>
        <v>91</v>
      </c>
      <c r="AQ618">
        <f t="shared" si="54"/>
        <v>92</v>
      </c>
    </row>
    <row r="619" spans="1:43">
      <c r="A619" s="3" t="s">
        <v>239</v>
      </c>
      <c r="B619" s="3" t="s">
        <v>240</v>
      </c>
      <c r="C619">
        <v>1955</v>
      </c>
      <c r="J619">
        <v>13.988870620727539</v>
      </c>
      <c r="K619">
        <v>4.1273403167724609</v>
      </c>
      <c r="L619">
        <v>2269.89306640625</v>
      </c>
      <c r="M619">
        <v>50472.7421875</v>
      </c>
      <c r="N619">
        <v>39985.5</v>
      </c>
      <c r="O619">
        <v>55475.01953125</v>
      </c>
      <c r="P619">
        <v>50139.66015625</v>
      </c>
      <c r="Q619">
        <v>174511.484375</v>
      </c>
      <c r="R619">
        <v>2.0312255248427391E-2</v>
      </c>
      <c r="S619">
        <v>0.55322468280792236</v>
      </c>
      <c r="T619">
        <v>56741.58984375</v>
      </c>
      <c r="U619">
        <v>45610.42578125</v>
      </c>
      <c r="V619">
        <v>56826.5703125</v>
      </c>
      <c r="W619">
        <v>203374.546875</v>
      </c>
      <c r="X619">
        <v>8.6164109408855438E-2</v>
      </c>
      <c r="Y619">
        <v>0.96254801750183105</v>
      </c>
      <c r="Z619">
        <v>0.71813493967056274</v>
      </c>
      <c r="AA619">
        <v>0.31097063422203064</v>
      </c>
      <c r="AB619">
        <v>8.4621749818325043E-2</v>
      </c>
      <c r="AC619">
        <v>7.3275133967399597E-2</v>
      </c>
      <c r="AD619">
        <v>-0.10014797747135162</v>
      </c>
      <c r="AL619">
        <f t="shared" si="54"/>
        <v>84</v>
      </c>
      <c r="AM619">
        <f t="shared" si="54"/>
        <v>86</v>
      </c>
      <c r="AN619">
        <f t="shared" si="54"/>
        <v>87</v>
      </c>
      <c r="AO619">
        <f t="shared" si="54"/>
        <v>89</v>
      </c>
      <c r="AP619">
        <f t="shared" si="54"/>
        <v>91</v>
      </c>
      <c r="AQ619">
        <f t="shared" si="54"/>
        <v>92</v>
      </c>
    </row>
    <row r="620" spans="1:43">
      <c r="A620" s="3" t="s">
        <v>239</v>
      </c>
      <c r="B620" s="3" t="s">
        <v>240</v>
      </c>
      <c r="C620">
        <v>1956</v>
      </c>
      <c r="J620">
        <v>14.442780494689941</v>
      </c>
      <c r="K620">
        <v>4.2157378196716309</v>
      </c>
      <c r="L620">
        <v>2259.418212890625</v>
      </c>
      <c r="M620">
        <v>51573.12890625</v>
      </c>
      <c r="N620">
        <v>40072.81640625</v>
      </c>
      <c r="O620">
        <v>55783.29296875</v>
      </c>
      <c r="P620">
        <v>51096.9921875</v>
      </c>
      <c r="Q620">
        <v>191670.703125</v>
      </c>
      <c r="R620">
        <v>2.124214731156826E-2</v>
      </c>
      <c r="S620">
        <v>0.53471642732620239</v>
      </c>
      <c r="T620">
        <v>58196.9140625</v>
      </c>
      <c r="U620">
        <v>46171.28515625</v>
      </c>
      <c r="V620">
        <v>57387.07421875</v>
      </c>
      <c r="W620">
        <v>217441.3125</v>
      </c>
      <c r="X620">
        <v>9.2067644000053406E-2</v>
      </c>
      <c r="Y620">
        <v>0.94212013483047485</v>
      </c>
      <c r="Z620">
        <v>0.7076917290687561</v>
      </c>
      <c r="AA620">
        <v>0.3090069591999054</v>
      </c>
      <c r="AB620">
        <v>8.0494426190853119E-2</v>
      </c>
      <c r="AC620">
        <v>7.3441110551357269E-2</v>
      </c>
      <c r="AD620">
        <v>-8.8249452412128448E-2</v>
      </c>
      <c r="AL620">
        <f t="shared" ref="AL620:AQ629" si="55">AL552+9</f>
        <v>84</v>
      </c>
      <c r="AM620">
        <f t="shared" si="55"/>
        <v>86</v>
      </c>
      <c r="AN620">
        <f t="shared" si="55"/>
        <v>87</v>
      </c>
      <c r="AO620">
        <f t="shared" si="55"/>
        <v>89</v>
      </c>
      <c r="AP620">
        <f t="shared" si="55"/>
        <v>91</v>
      </c>
      <c r="AQ620">
        <f t="shared" si="55"/>
        <v>92</v>
      </c>
    </row>
    <row r="621" spans="1:43">
      <c r="A621" s="3" t="s">
        <v>239</v>
      </c>
      <c r="B621" s="3" t="s">
        <v>240</v>
      </c>
      <c r="C621">
        <v>1957</v>
      </c>
      <c r="J621">
        <v>14.912911415100098</v>
      </c>
      <c r="K621">
        <v>4.3060293197631836</v>
      </c>
      <c r="L621">
        <v>2248.99169921875</v>
      </c>
      <c r="M621">
        <v>51237.578125</v>
      </c>
      <c r="N621">
        <v>40362.5</v>
      </c>
      <c r="O621">
        <v>54761.86328125</v>
      </c>
      <c r="P621">
        <v>50777.0078125</v>
      </c>
      <c r="Q621">
        <v>192261.515625</v>
      </c>
      <c r="R621">
        <v>2.1371759474277496E-2</v>
      </c>
      <c r="S621">
        <v>0.51370149850845337</v>
      </c>
      <c r="T621">
        <v>58499.796875</v>
      </c>
      <c r="U621">
        <v>46797.51953125</v>
      </c>
      <c r="V621">
        <v>56833.671875</v>
      </c>
      <c r="W621">
        <v>228840.578125</v>
      </c>
      <c r="X621">
        <v>9.6791356801986694E-2</v>
      </c>
      <c r="Y621">
        <v>0.911479651927948</v>
      </c>
      <c r="Z621">
        <v>0.72374165058135986</v>
      </c>
      <c r="AA621">
        <v>0.2840515673160553</v>
      </c>
      <c r="AB621">
        <v>7.2476238012313843E-2</v>
      </c>
      <c r="AC621">
        <v>7.2503909468650818E-2</v>
      </c>
      <c r="AD621">
        <v>-7.4801653623580933E-2</v>
      </c>
      <c r="AL621">
        <f t="shared" si="55"/>
        <v>84</v>
      </c>
      <c r="AM621">
        <f t="shared" si="55"/>
        <v>86</v>
      </c>
      <c r="AN621">
        <f t="shared" si="55"/>
        <v>87</v>
      </c>
      <c r="AO621">
        <f t="shared" si="55"/>
        <v>89</v>
      </c>
      <c r="AP621">
        <f t="shared" si="55"/>
        <v>91</v>
      </c>
      <c r="AQ621">
        <f t="shared" si="55"/>
        <v>92</v>
      </c>
    </row>
    <row r="622" spans="1:43">
      <c r="A622" s="3" t="s">
        <v>239</v>
      </c>
      <c r="B622" s="3" t="s">
        <v>240</v>
      </c>
      <c r="C622">
        <v>1958</v>
      </c>
      <c r="J622">
        <v>15.399113655090332</v>
      </c>
      <c r="K622">
        <v>4.3982534408569336</v>
      </c>
      <c r="L622">
        <v>2238.61328125</v>
      </c>
      <c r="M622">
        <v>50736.19921875</v>
      </c>
      <c r="N622">
        <v>41162.8359375</v>
      </c>
      <c r="O622">
        <v>53661.33984375</v>
      </c>
      <c r="P622">
        <v>50355.9453125</v>
      </c>
      <c r="Q622">
        <v>186830.765625</v>
      </c>
      <c r="R622">
        <v>2.0993532612919807E-2</v>
      </c>
      <c r="S622">
        <v>0.50601291656494141</v>
      </c>
      <c r="T622">
        <v>59082.08203125</v>
      </c>
      <c r="U622">
        <v>47632.48828125</v>
      </c>
      <c r="V622">
        <v>55875.62890625</v>
      </c>
      <c r="W622">
        <v>236257</v>
      </c>
      <c r="X622">
        <v>9.9948711693286896E-2</v>
      </c>
      <c r="Y622">
        <v>0.89438176155090332</v>
      </c>
      <c r="Z622">
        <v>0.73440438508987427</v>
      </c>
      <c r="AA622">
        <v>0.24620868265628815</v>
      </c>
      <c r="AB622">
        <v>7.6464429497718811E-2</v>
      </c>
      <c r="AC622">
        <v>7.4164457619190216E-2</v>
      </c>
      <c r="AD622">
        <v>-5.9645559638738632E-2</v>
      </c>
      <c r="AL622">
        <f t="shared" si="55"/>
        <v>84</v>
      </c>
      <c r="AM622">
        <f t="shared" si="55"/>
        <v>86</v>
      </c>
      <c r="AN622">
        <f t="shared" si="55"/>
        <v>87</v>
      </c>
      <c r="AO622">
        <f t="shared" si="55"/>
        <v>89</v>
      </c>
      <c r="AP622">
        <f t="shared" si="55"/>
        <v>91</v>
      </c>
      <c r="AQ622">
        <f t="shared" si="55"/>
        <v>92</v>
      </c>
    </row>
    <row r="623" spans="1:43">
      <c r="A623" s="3" t="s">
        <v>239</v>
      </c>
      <c r="B623" s="3" t="s">
        <v>240</v>
      </c>
      <c r="C623">
        <v>1959</v>
      </c>
      <c r="J623">
        <v>15.901962280273438</v>
      </c>
      <c r="K623">
        <v>4.4924540519714355</v>
      </c>
      <c r="L623">
        <v>2228.28271484375</v>
      </c>
      <c r="M623">
        <v>53359.77734375</v>
      </c>
      <c r="N623">
        <v>43043.59765625</v>
      </c>
      <c r="O623">
        <v>56149.75</v>
      </c>
      <c r="P623">
        <v>52708.17578125</v>
      </c>
      <c r="Q623">
        <v>196455.09375</v>
      </c>
      <c r="R623">
        <v>2.0964331924915314E-2</v>
      </c>
      <c r="S623">
        <v>0.50768953561782837</v>
      </c>
      <c r="T623">
        <v>63038.703125</v>
      </c>
      <c r="U623">
        <v>50069.390625</v>
      </c>
      <c r="V623">
        <v>58761.859375</v>
      </c>
      <c r="W623">
        <v>244445.328125</v>
      </c>
      <c r="X623">
        <v>0.10322248190641403</v>
      </c>
      <c r="Y623">
        <v>0.92708426713943481</v>
      </c>
      <c r="Z623">
        <v>0.73073583841323853</v>
      </c>
      <c r="AA623">
        <v>0.24466030299663544</v>
      </c>
      <c r="AB623">
        <v>7.2784572839736938E-2</v>
      </c>
      <c r="AC623">
        <v>8.0689586699008942E-2</v>
      </c>
      <c r="AD623">
        <v>-5.6975178420543671E-2</v>
      </c>
      <c r="AL623">
        <f t="shared" si="55"/>
        <v>84</v>
      </c>
      <c r="AM623">
        <f t="shared" si="55"/>
        <v>86</v>
      </c>
      <c r="AN623">
        <f t="shared" si="55"/>
        <v>87</v>
      </c>
      <c r="AO623">
        <f t="shared" si="55"/>
        <v>89</v>
      </c>
      <c r="AP623">
        <f t="shared" si="55"/>
        <v>91</v>
      </c>
      <c r="AQ623">
        <f t="shared" si="55"/>
        <v>92</v>
      </c>
    </row>
    <row r="624" spans="1:43">
      <c r="A624" s="3" t="s">
        <v>239</v>
      </c>
      <c r="B624" s="3" t="s">
        <v>240</v>
      </c>
      <c r="C624">
        <v>1960</v>
      </c>
      <c r="J624">
        <v>16.422872543334961</v>
      </c>
      <c r="K624">
        <v>4.5938625335693359</v>
      </c>
      <c r="L624">
        <v>2218</v>
      </c>
      <c r="M624">
        <v>56295.25390625</v>
      </c>
      <c r="N624">
        <v>46036.62890625</v>
      </c>
      <c r="O624">
        <v>61048.81640625</v>
      </c>
      <c r="P624">
        <v>55898.0234375</v>
      </c>
      <c r="Q624">
        <v>208626.671875</v>
      </c>
      <c r="R624">
        <v>2.1547887474298477E-2</v>
      </c>
      <c r="S624">
        <v>0.51456534862518311</v>
      </c>
      <c r="T624">
        <v>66659.1796875</v>
      </c>
      <c r="U624">
        <v>52837.30078125</v>
      </c>
      <c r="V624">
        <v>63396.10546875</v>
      </c>
      <c r="W624">
        <v>256172.046875</v>
      </c>
      <c r="X624">
        <v>0.10809186100959778</v>
      </c>
      <c r="Y624">
        <v>0.94498062133789063</v>
      </c>
      <c r="Z624">
        <v>0.73810869455337524</v>
      </c>
      <c r="AA624">
        <v>0.26554331183433533</v>
      </c>
      <c r="AB624">
        <v>7.6211072504520416E-2</v>
      </c>
      <c r="AC624">
        <v>7.5980030000209808E-2</v>
      </c>
      <c r="AD624">
        <v>-7.3598392307758331E-2</v>
      </c>
      <c r="AL624">
        <f t="shared" si="55"/>
        <v>84</v>
      </c>
      <c r="AM624">
        <f t="shared" si="55"/>
        <v>86</v>
      </c>
      <c r="AN624">
        <f t="shared" si="55"/>
        <v>87</v>
      </c>
      <c r="AO624">
        <f t="shared" si="55"/>
        <v>89</v>
      </c>
      <c r="AP624">
        <f t="shared" si="55"/>
        <v>91</v>
      </c>
      <c r="AQ624">
        <f t="shared" si="55"/>
        <v>92</v>
      </c>
    </row>
    <row r="625" spans="1:43">
      <c r="A625" s="3" t="s">
        <v>239</v>
      </c>
      <c r="B625" s="3" t="s">
        <v>240</v>
      </c>
      <c r="C625">
        <v>1961</v>
      </c>
      <c r="J625">
        <v>16.961692810058594</v>
      </c>
      <c r="K625">
        <v>4.7119598388671875</v>
      </c>
      <c r="L625">
        <v>2213.152587890625</v>
      </c>
      <c r="M625">
        <v>59839.23828125</v>
      </c>
      <c r="N625">
        <v>49674.0703125</v>
      </c>
      <c r="O625">
        <v>65592.1015625</v>
      </c>
      <c r="P625">
        <v>59304.640625</v>
      </c>
      <c r="Q625">
        <v>220238.078125</v>
      </c>
      <c r="R625">
        <v>1.9951200112700462E-2</v>
      </c>
      <c r="S625">
        <v>0.54460138082504272</v>
      </c>
      <c r="T625">
        <v>70551.7109375</v>
      </c>
      <c r="U625">
        <v>56470.8671875</v>
      </c>
      <c r="V625">
        <v>68202.5625</v>
      </c>
      <c r="W625">
        <v>269630.6875</v>
      </c>
      <c r="X625">
        <v>0.11359830945730209</v>
      </c>
      <c r="Y625">
        <v>0.96085083484649658</v>
      </c>
      <c r="Z625">
        <v>0.74925774335861206</v>
      </c>
      <c r="AA625">
        <v>0.2651652991771698</v>
      </c>
      <c r="AB625">
        <v>7.8221447765827179E-2</v>
      </c>
      <c r="AC625">
        <v>6.447012722492218E-2</v>
      </c>
      <c r="AD625">
        <v>-6.9456174969673157E-2</v>
      </c>
      <c r="AL625">
        <f t="shared" si="55"/>
        <v>84</v>
      </c>
      <c r="AM625">
        <f t="shared" si="55"/>
        <v>86</v>
      </c>
      <c r="AN625">
        <f t="shared" si="55"/>
        <v>87</v>
      </c>
      <c r="AO625">
        <f t="shared" si="55"/>
        <v>89</v>
      </c>
      <c r="AP625">
        <f t="shared" si="55"/>
        <v>91</v>
      </c>
      <c r="AQ625">
        <f t="shared" si="55"/>
        <v>92</v>
      </c>
    </row>
    <row r="626" spans="1:43">
      <c r="A626" s="3" t="s">
        <v>239</v>
      </c>
      <c r="B626" s="3" t="s">
        <v>240</v>
      </c>
      <c r="C626">
        <v>1962</v>
      </c>
      <c r="J626">
        <v>17.511186599731445</v>
      </c>
      <c r="K626">
        <v>4.8330931663513184</v>
      </c>
      <c r="L626">
        <v>2208.31591796875</v>
      </c>
      <c r="M626">
        <v>62824.91015625</v>
      </c>
      <c r="N626">
        <v>53481.49609375</v>
      </c>
      <c r="O626">
        <v>68021.15625</v>
      </c>
      <c r="P626">
        <v>62104.80859375</v>
      </c>
      <c r="Q626">
        <v>231221.96875</v>
      </c>
      <c r="R626">
        <v>1.9910240545868874E-2</v>
      </c>
      <c r="S626">
        <v>0.54328787326812744</v>
      </c>
      <c r="T626">
        <v>73975.796875</v>
      </c>
      <c r="U626">
        <v>60585.19921875</v>
      </c>
      <c r="V626">
        <v>71025.65625</v>
      </c>
      <c r="W626">
        <v>281279.28125</v>
      </c>
      <c r="X626">
        <v>0.11801529675722122</v>
      </c>
      <c r="Y626">
        <v>0.97376567125320435</v>
      </c>
      <c r="Z626">
        <v>0.7679932713508606</v>
      </c>
      <c r="AA626">
        <v>0.2309381365776062</v>
      </c>
      <c r="AB626">
        <v>8.147091418504715E-2</v>
      </c>
      <c r="AC626">
        <v>6.3390269875526428E-2</v>
      </c>
      <c r="AD626">
        <v>-6.0881830751895905E-2</v>
      </c>
      <c r="AL626">
        <f t="shared" si="55"/>
        <v>84</v>
      </c>
      <c r="AM626">
        <f t="shared" si="55"/>
        <v>86</v>
      </c>
      <c r="AN626">
        <f t="shared" si="55"/>
        <v>87</v>
      </c>
      <c r="AO626">
        <f t="shared" si="55"/>
        <v>89</v>
      </c>
      <c r="AP626">
        <f t="shared" si="55"/>
        <v>91</v>
      </c>
      <c r="AQ626">
        <f t="shared" si="55"/>
        <v>92</v>
      </c>
    </row>
    <row r="627" spans="1:43">
      <c r="A627" s="3" t="s">
        <v>239</v>
      </c>
      <c r="B627" s="3" t="s">
        <v>240</v>
      </c>
      <c r="C627">
        <v>1963</v>
      </c>
      <c r="J627">
        <v>18.063117980957031</v>
      </c>
      <c r="K627">
        <v>4.9573407173156738</v>
      </c>
      <c r="L627">
        <v>2203.489501953125</v>
      </c>
      <c r="M627">
        <v>64705.87890625</v>
      </c>
      <c r="N627">
        <v>55782.42578125</v>
      </c>
      <c r="O627">
        <v>69957.9296875</v>
      </c>
      <c r="P627">
        <v>63752.828125</v>
      </c>
      <c r="Q627">
        <v>237543.53125</v>
      </c>
      <c r="R627">
        <v>2.0158492028713226E-2</v>
      </c>
      <c r="S627">
        <v>0.52766537666320801</v>
      </c>
      <c r="T627">
        <v>76190.671875</v>
      </c>
      <c r="U627">
        <v>63587.15234375</v>
      </c>
      <c r="V627">
        <v>73312</v>
      </c>
      <c r="W627">
        <v>291876.65625</v>
      </c>
      <c r="X627">
        <v>0.12196528166532516</v>
      </c>
      <c r="Y627">
        <v>0.97201651334762573</v>
      </c>
      <c r="Z627">
        <v>0.77777928113937378</v>
      </c>
      <c r="AA627">
        <v>0.21897867321968079</v>
      </c>
      <c r="AB627">
        <v>8.3929859101772308E-2</v>
      </c>
      <c r="AC627">
        <v>6.2610074877738953E-2</v>
      </c>
      <c r="AD627">
        <v>-5.4502520710229874E-2</v>
      </c>
      <c r="AL627">
        <f t="shared" si="55"/>
        <v>84</v>
      </c>
      <c r="AM627">
        <f t="shared" si="55"/>
        <v>86</v>
      </c>
      <c r="AN627">
        <f t="shared" si="55"/>
        <v>87</v>
      </c>
      <c r="AO627">
        <f t="shared" si="55"/>
        <v>89</v>
      </c>
      <c r="AP627">
        <f t="shared" si="55"/>
        <v>91</v>
      </c>
      <c r="AQ627">
        <f t="shared" si="55"/>
        <v>92</v>
      </c>
    </row>
    <row r="628" spans="1:43">
      <c r="A628" s="3" t="s">
        <v>239</v>
      </c>
      <c r="B628" s="3" t="s">
        <v>240</v>
      </c>
      <c r="C628">
        <v>1964</v>
      </c>
      <c r="J628">
        <v>18.623132705688477</v>
      </c>
      <c r="K628">
        <v>5.0847816467285156</v>
      </c>
      <c r="L628">
        <v>2198.673828125</v>
      </c>
      <c r="M628">
        <v>70682.2421875</v>
      </c>
      <c r="N628">
        <v>60493.34765625</v>
      </c>
      <c r="O628">
        <v>76628.4375</v>
      </c>
      <c r="P628">
        <v>69396.703125</v>
      </c>
      <c r="Q628">
        <v>249852.609375</v>
      </c>
      <c r="R628">
        <v>2.0728252828121185E-2</v>
      </c>
      <c r="S628">
        <v>0.52248656749725342</v>
      </c>
      <c r="T628">
        <v>82211.734375</v>
      </c>
      <c r="U628">
        <v>69417.5</v>
      </c>
      <c r="V628">
        <v>80594.5546875</v>
      </c>
      <c r="W628">
        <v>305050.8125</v>
      </c>
      <c r="X628">
        <v>0.12739658355712891</v>
      </c>
      <c r="Y628">
        <v>1.0108481645584106</v>
      </c>
      <c r="Z628">
        <v>0.7862820029258728</v>
      </c>
      <c r="AA628">
        <v>0.23079396784305573</v>
      </c>
      <c r="AB628">
        <v>7.9006120562553406E-2</v>
      </c>
      <c r="AC628">
        <v>6.0509849339723587E-2</v>
      </c>
      <c r="AD628">
        <v>-5.6815378367900848E-2</v>
      </c>
      <c r="AL628">
        <f t="shared" si="55"/>
        <v>84</v>
      </c>
      <c r="AM628">
        <f t="shared" si="55"/>
        <v>86</v>
      </c>
      <c r="AN628">
        <f t="shared" si="55"/>
        <v>87</v>
      </c>
      <c r="AO628">
        <f t="shared" si="55"/>
        <v>89</v>
      </c>
      <c r="AP628">
        <f t="shared" si="55"/>
        <v>91</v>
      </c>
      <c r="AQ628">
        <f t="shared" si="55"/>
        <v>92</v>
      </c>
    </row>
    <row r="629" spans="1:43">
      <c r="A629" s="3" t="s">
        <v>239</v>
      </c>
      <c r="B629" s="3" t="s">
        <v>240</v>
      </c>
      <c r="C629">
        <v>1965</v>
      </c>
      <c r="J629">
        <v>19.195699691772461</v>
      </c>
      <c r="K629">
        <v>5.2239780426025391</v>
      </c>
      <c r="L629">
        <v>2193.86865234375</v>
      </c>
      <c r="M629">
        <v>70657.1484375</v>
      </c>
      <c r="N629">
        <v>59671.33984375</v>
      </c>
      <c r="O629">
        <v>75238.0390625</v>
      </c>
      <c r="P629">
        <v>69300.0390625</v>
      </c>
      <c r="Q629">
        <v>259536.5</v>
      </c>
      <c r="R629">
        <v>2.0982172340154648E-2</v>
      </c>
      <c r="S629">
        <v>0.49429312348365784</v>
      </c>
      <c r="T629">
        <v>83058.734375</v>
      </c>
      <c r="U629">
        <v>68377.65625</v>
      </c>
      <c r="V629">
        <v>79126.75</v>
      </c>
      <c r="W629">
        <v>317056.34375</v>
      </c>
      <c r="X629">
        <v>0.13212579488754272</v>
      </c>
      <c r="Y629">
        <v>0.98720014095306396</v>
      </c>
      <c r="Z629">
        <v>0.7669302225112915</v>
      </c>
      <c r="AA629">
        <v>0.22224922478199005</v>
      </c>
      <c r="AB629">
        <v>8.501075953245163E-2</v>
      </c>
      <c r="AC629">
        <v>6.5511301159858704E-2</v>
      </c>
      <c r="AD629">
        <v>-4.3734129518270493E-2</v>
      </c>
      <c r="AL629">
        <f t="shared" si="55"/>
        <v>84</v>
      </c>
      <c r="AM629">
        <f t="shared" si="55"/>
        <v>86</v>
      </c>
      <c r="AN629">
        <f t="shared" si="55"/>
        <v>87</v>
      </c>
      <c r="AO629">
        <f t="shared" si="55"/>
        <v>89</v>
      </c>
      <c r="AP629">
        <f t="shared" si="55"/>
        <v>91</v>
      </c>
      <c r="AQ629">
        <f t="shared" si="55"/>
        <v>92</v>
      </c>
    </row>
    <row r="630" spans="1:43">
      <c r="A630" s="3" t="s">
        <v>239</v>
      </c>
      <c r="B630" s="3" t="s">
        <v>240</v>
      </c>
      <c r="C630">
        <v>1966</v>
      </c>
      <c r="J630">
        <v>19.767629623413086</v>
      </c>
      <c r="K630">
        <v>5.4047908782958984</v>
      </c>
      <c r="L630">
        <v>2189.073974609375</v>
      </c>
      <c r="M630">
        <v>74147.171875</v>
      </c>
      <c r="N630">
        <v>64947.55859375</v>
      </c>
      <c r="O630">
        <v>82018.0859375</v>
      </c>
      <c r="P630">
        <v>72698.09375</v>
      </c>
      <c r="Q630">
        <v>267637.5625</v>
      </c>
      <c r="R630">
        <v>2.0597720518708229E-2</v>
      </c>
      <c r="S630">
        <v>0.4955030083656311</v>
      </c>
      <c r="T630">
        <v>87684.296875</v>
      </c>
      <c r="U630">
        <v>74418.8046875</v>
      </c>
      <c r="V630">
        <v>86348.125</v>
      </c>
      <c r="W630">
        <v>331038.90625</v>
      </c>
      <c r="X630">
        <v>0.13792560994625092</v>
      </c>
      <c r="Y630">
        <v>1.0006381273269653</v>
      </c>
      <c r="Z630">
        <v>0.79131615161895752</v>
      </c>
      <c r="AA630">
        <v>0.23065689206123352</v>
      </c>
      <c r="AB630">
        <v>8.6254753172397614E-2</v>
      </c>
      <c r="AC630">
        <v>5.7950358837842941E-2</v>
      </c>
      <c r="AD630">
        <v>-5.914364755153656E-2</v>
      </c>
      <c r="AL630">
        <f t="shared" ref="AL630:AQ639" si="56">AL562+9</f>
        <v>84</v>
      </c>
      <c r="AM630">
        <f t="shared" si="56"/>
        <v>86</v>
      </c>
      <c r="AN630">
        <f t="shared" si="56"/>
        <v>87</v>
      </c>
      <c r="AO630">
        <f t="shared" si="56"/>
        <v>89</v>
      </c>
      <c r="AP630">
        <f t="shared" si="56"/>
        <v>91</v>
      </c>
      <c r="AQ630">
        <f t="shared" si="56"/>
        <v>92</v>
      </c>
    </row>
    <row r="631" spans="1:43">
      <c r="A631" s="3" t="s">
        <v>239</v>
      </c>
      <c r="B631" s="3" t="s">
        <v>240</v>
      </c>
      <c r="C631">
        <v>1967</v>
      </c>
      <c r="J631">
        <v>20.346494674682617</v>
      </c>
      <c r="K631">
        <v>5.5918622016906738</v>
      </c>
      <c r="L631">
        <v>2184.289794921875</v>
      </c>
      <c r="M631">
        <v>77195.0234375</v>
      </c>
      <c r="N631">
        <v>65325.7421875</v>
      </c>
      <c r="O631">
        <v>82669.1015625</v>
      </c>
      <c r="P631">
        <v>75839.6796875</v>
      </c>
      <c r="Q631">
        <v>280601.6875</v>
      </c>
      <c r="R631">
        <v>2.0611679181456566E-2</v>
      </c>
      <c r="S631">
        <v>0.49494141340255737</v>
      </c>
      <c r="T631">
        <v>91155.7890625</v>
      </c>
      <c r="U631">
        <v>74402.8828125</v>
      </c>
      <c r="V631">
        <v>86782.9921875</v>
      </c>
      <c r="W631">
        <v>345210.28125</v>
      </c>
      <c r="X631">
        <v>0.14341847598552704</v>
      </c>
      <c r="Y631">
        <v>1.0008420944213867</v>
      </c>
      <c r="Z631">
        <v>0.75871694087982178</v>
      </c>
      <c r="AA631">
        <v>0.22536082565784454</v>
      </c>
      <c r="AB631">
        <v>9.0130321681499481E-2</v>
      </c>
      <c r="AC631">
        <v>5.7422440499067307E-2</v>
      </c>
      <c r="AD631">
        <v>-3.9992988109588623E-2</v>
      </c>
      <c r="AL631">
        <f t="shared" si="56"/>
        <v>84</v>
      </c>
      <c r="AM631">
        <f t="shared" si="56"/>
        <v>86</v>
      </c>
      <c r="AN631">
        <f t="shared" si="56"/>
        <v>87</v>
      </c>
      <c r="AO631">
        <f t="shared" si="56"/>
        <v>89</v>
      </c>
      <c r="AP631">
        <f t="shared" si="56"/>
        <v>91</v>
      </c>
      <c r="AQ631">
        <f t="shared" si="56"/>
        <v>92</v>
      </c>
    </row>
    <row r="632" spans="1:43">
      <c r="A632" s="3" t="s">
        <v>239</v>
      </c>
      <c r="B632" s="3" t="s">
        <v>240</v>
      </c>
      <c r="C632">
        <v>1968</v>
      </c>
      <c r="J632">
        <v>20.920566558837891</v>
      </c>
      <c r="K632">
        <v>5.7854080200195313</v>
      </c>
      <c r="L632">
        <v>2179.51611328125</v>
      </c>
      <c r="M632">
        <v>81959.34375</v>
      </c>
      <c r="N632">
        <v>69534.765625</v>
      </c>
      <c r="O632">
        <v>89561.0703125</v>
      </c>
      <c r="P632">
        <v>80628.90625</v>
      </c>
      <c r="Q632">
        <v>295446.59375</v>
      </c>
      <c r="R632">
        <v>2.0867642015218735E-2</v>
      </c>
      <c r="S632">
        <v>0.49676162004470825</v>
      </c>
      <c r="T632">
        <v>97124.09375</v>
      </c>
      <c r="U632">
        <v>79006.71875</v>
      </c>
      <c r="V632">
        <v>93956.0546875</v>
      </c>
      <c r="W632">
        <v>363365.25</v>
      </c>
      <c r="X632">
        <v>0.15086019039154053</v>
      </c>
      <c r="Y632">
        <v>1.0197767019271851</v>
      </c>
      <c r="Z632">
        <v>0.75860792398452759</v>
      </c>
      <c r="AA632">
        <v>0.24394397437572479</v>
      </c>
      <c r="AB632">
        <v>8.8407345116138458E-2</v>
      </c>
      <c r="AC632">
        <v>5.625537782907486E-2</v>
      </c>
      <c r="AD632">
        <v>-4.6379726380109787E-2</v>
      </c>
      <c r="AL632">
        <f t="shared" si="56"/>
        <v>84</v>
      </c>
      <c r="AM632">
        <f t="shared" si="56"/>
        <v>86</v>
      </c>
      <c r="AN632">
        <f t="shared" si="56"/>
        <v>87</v>
      </c>
      <c r="AO632">
        <f t="shared" si="56"/>
        <v>89</v>
      </c>
      <c r="AP632">
        <f t="shared" si="56"/>
        <v>91</v>
      </c>
      <c r="AQ632">
        <f t="shared" si="56"/>
        <v>92</v>
      </c>
    </row>
    <row r="633" spans="1:43">
      <c r="A633" s="3" t="s">
        <v>239</v>
      </c>
      <c r="B633" s="3" t="s">
        <v>240</v>
      </c>
      <c r="C633">
        <v>1969</v>
      </c>
      <c r="J633">
        <v>21.48417854309082</v>
      </c>
      <c r="K633">
        <v>5.9856534004211426</v>
      </c>
      <c r="L633">
        <v>2174.7529296875</v>
      </c>
      <c r="M633">
        <v>87621.5234375</v>
      </c>
      <c r="N633">
        <v>74686.28125</v>
      </c>
      <c r="O633">
        <v>95348.40625</v>
      </c>
      <c r="P633">
        <v>86020.6875</v>
      </c>
      <c r="Q633">
        <v>314127.0625</v>
      </c>
      <c r="R633">
        <v>2.0644409582018852E-2</v>
      </c>
      <c r="S633">
        <v>0.51102721691131592</v>
      </c>
      <c r="T633">
        <v>103514.7109375</v>
      </c>
      <c r="U633">
        <v>85274.046875</v>
      </c>
      <c r="V633">
        <v>100189.8515625</v>
      </c>
      <c r="W633">
        <v>381607.875</v>
      </c>
      <c r="X633">
        <v>0.15837748348712921</v>
      </c>
      <c r="Y633">
        <v>1.0404555797576904</v>
      </c>
      <c r="Z633">
        <v>0.76445388793945313</v>
      </c>
      <c r="AA633">
        <v>0.23637117445468903</v>
      </c>
      <c r="AB633">
        <v>8.9944213628768921E-2</v>
      </c>
      <c r="AC633">
        <v>5.3034033626317978E-2</v>
      </c>
      <c r="AD633">
        <v>-4.4282712042331696E-2</v>
      </c>
      <c r="AL633">
        <f t="shared" si="56"/>
        <v>84</v>
      </c>
      <c r="AM633">
        <f t="shared" si="56"/>
        <v>86</v>
      </c>
      <c r="AN633">
        <f t="shared" si="56"/>
        <v>87</v>
      </c>
      <c r="AO633">
        <f t="shared" si="56"/>
        <v>89</v>
      </c>
      <c r="AP633">
        <f t="shared" si="56"/>
        <v>91</v>
      </c>
      <c r="AQ633">
        <f t="shared" si="56"/>
        <v>92</v>
      </c>
    </row>
    <row r="634" spans="1:43">
      <c r="A634" s="3" t="s">
        <v>239</v>
      </c>
      <c r="B634" s="3" t="s">
        <v>240</v>
      </c>
      <c r="C634">
        <v>1970</v>
      </c>
      <c r="J634">
        <v>22.061214447021484</v>
      </c>
      <c r="K634">
        <v>6.2109866142272949</v>
      </c>
      <c r="L634">
        <v>2170</v>
      </c>
      <c r="M634">
        <v>95119.875</v>
      </c>
      <c r="N634">
        <v>79692.0859375</v>
      </c>
      <c r="O634">
        <v>104079.90625</v>
      </c>
      <c r="P634">
        <v>93333.6171875</v>
      </c>
      <c r="Q634">
        <v>335570.09375</v>
      </c>
      <c r="R634">
        <v>2.0841911435127258E-2</v>
      </c>
      <c r="S634">
        <v>0.53656703233718872</v>
      </c>
      <c r="T634">
        <v>110773.890625</v>
      </c>
      <c r="U634">
        <v>91362.8828125</v>
      </c>
      <c r="V634">
        <v>109319.3671875</v>
      </c>
      <c r="W634">
        <v>404224.625</v>
      </c>
      <c r="X634">
        <v>0.16825005412101746</v>
      </c>
      <c r="Y634">
        <v>1.0577882528305054</v>
      </c>
      <c r="Z634">
        <v>0.74759793281555176</v>
      </c>
      <c r="AA634">
        <v>0.25808203220367432</v>
      </c>
      <c r="AB634">
        <v>9.5736607909202576E-2</v>
      </c>
      <c r="AC634">
        <v>5.0462253391742706E-2</v>
      </c>
      <c r="AD634">
        <v>-4.804663360118866E-2</v>
      </c>
      <c r="AL634">
        <f t="shared" si="56"/>
        <v>84</v>
      </c>
      <c r="AM634">
        <f t="shared" si="56"/>
        <v>86</v>
      </c>
      <c r="AN634">
        <f t="shared" si="56"/>
        <v>87</v>
      </c>
      <c r="AO634">
        <f t="shared" si="56"/>
        <v>89</v>
      </c>
      <c r="AP634">
        <f t="shared" si="56"/>
        <v>91</v>
      </c>
      <c r="AQ634">
        <f t="shared" si="56"/>
        <v>92</v>
      </c>
    </row>
    <row r="635" spans="1:43">
      <c r="A635" s="3" t="s">
        <v>239</v>
      </c>
      <c r="B635" s="3" t="s">
        <v>240</v>
      </c>
      <c r="C635">
        <v>1971</v>
      </c>
      <c r="J635">
        <v>22.61198616027832</v>
      </c>
      <c r="K635">
        <v>6.4083881378173828</v>
      </c>
      <c r="L635">
        <v>2160.2900390625</v>
      </c>
      <c r="M635">
        <v>104676.5234375</v>
      </c>
      <c r="N635">
        <v>90253.78125</v>
      </c>
      <c r="O635">
        <v>116255.7421875</v>
      </c>
      <c r="P635">
        <v>102529.7890625</v>
      </c>
      <c r="Q635">
        <v>359206.46875</v>
      </c>
      <c r="R635">
        <v>2.124764584004879E-2</v>
      </c>
      <c r="S635">
        <v>0.56442171335220337</v>
      </c>
      <c r="T635">
        <v>117376.8203125</v>
      </c>
      <c r="U635">
        <v>99902.8046875</v>
      </c>
      <c r="V635">
        <v>118245.2578125</v>
      </c>
      <c r="W635">
        <v>427487.40625</v>
      </c>
      <c r="X635">
        <v>0.17987006902694702</v>
      </c>
      <c r="Y635">
        <v>1.0647354125976563</v>
      </c>
      <c r="Z635">
        <v>0.75270938873291016</v>
      </c>
      <c r="AA635">
        <v>0.24919842183589935</v>
      </c>
      <c r="AB635">
        <v>0.11226768791675568</v>
      </c>
      <c r="AC635">
        <v>4.5697983354330063E-2</v>
      </c>
      <c r="AD635">
        <v>-4.7727968543767929E-2</v>
      </c>
      <c r="AL635">
        <f t="shared" si="56"/>
        <v>84</v>
      </c>
      <c r="AM635">
        <f t="shared" si="56"/>
        <v>86</v>
      </c>
      <c r="AN635">
        <f t="shared" si="56"/>
        <v>87</v>
      </c>
      <c r="AO635">
        <f t="shared" si="56"/>
        <v>89</v>
      </c>
      <c r="AP635">
        <f t="shared" si="56"/>
        <v>91</v>
      </c>
      <c r="AQ635">
        <f t="shared" si="56"/>
        <v>92</v>
      </c>
    </row>
    <row r="636" spans="1:43">
      <c r="A636" s="3" t="s">
        <v>239</v>
      </c>
      <c r="B636" s="3" t="s">
        <v>240</v>
      </c>
      <c r="C636">
        <v>1972</v>
      </c>
      <c r="J636">
        <v>23.14680290222168</v>
      </c>
      <c r="K636">
        <v>6.6116151809692383</v>
      </c>
      <c r="L636">
        <v>2150.623291015625</v>
      </c>
      <c r="M636">
        <v>116133.3203125</v>
      </c>
      <c r="N636">
        <v>97456.96875</v>
      </c>
      <c r="O636">
        <v>123161.3671875</v>
      </c>
      <c r="P636">
        <v>113310.9296875</v>
      </c>
      <c r="Q636">
        <v>374812.53125</v>
      </c>
      <c r="R636">
        <v>2.0990550518035889E-2</v>
      </c>
      <c r="S636">
        <v>0.59247714281082153</v>
      </c>
      <c r="T636">
        <v>126378.6328125</v>
      </c>
      <c r="U636">
        <v>104593.2734375</v>
      </c>
      <c r="V636">
        <v>121912.140625</v>
      </c>
      <c r="W636">
        <v>448802.59375</v>
      </c>
      <c r="X636">
        <v>0.19064268469810486</v>
      </c>
      <c r="Y636">
        <v>1.0940288305282593</v>
      </c>
      <c r="Z636">
        <v>0.75180763006210327</v>
      </c>
      <c r="AA636">
        <v>0.22485668957233429</v>
      </c>
      <c r="AB636">
        <v>0.10072562098503113</v>
      </c>
      <c r="AC636">
        <v>4.7572392970323563E-2</v>
      </c>
      <c r="AD636">
        <v>-3.7665270268917084E-2</v>
      </c>
      <c r="AL636">
        <f t="shared" si="56"/>
        <v>84</v>
      </c>
      <c r="AM636">
        <f t="shared" si="56"/>
        <v>86</v>
      </c>
      <c r="AN636">
        <f t="shared" si="56"/>
        <v>87</v>
      </c>
      <c r="AO636">
        <f t="shared" si="56"/>
        <v>89</v>
      </c>
      <c r="AP636">
        <f t="shared" si="56"/>
        <v>91</v>
      </c>
      <c r="AQ636">
        <f t="shared" si="56"/>
        <v>92</v>
      </c>
    </row>
    <row r="637" spans="1:43">
      <c r="A637" s="3" t="s">
        <v>239</v>
      </c>
      <c r="B637" s="3" t="s">
        <v>240</v>
      </c>
      <c r="C637">
        <v>1973</v>
      </c>
      <c r="J637">
        <v>23.674503326416016</v>
      </c>
      <c r="K637">
        <v>6.8267459869384766</v>
      </c>
      <c r="L637">
        <v>2141</v>
      </c>
      <c r="M637">
        <v>129579.546875</v>
      </c>
      <c r="N637">
        <v>106147.09375</v>
      </c>
      <c r="O637">
        <v>134657.34375</v>
      </c>
      <c r="P637">
        <v>125726.5234375</v>
      </c>
      <c r="Q637">
        <v>384728.78125</v>
      </c>
      <c r="R637">
        <v>2.0498564466834068E-2</v>
      </c>
      <c r="S637">
        <v>0.62979036569595337</v>
      </c>
      <c r="T637">
        <v>134875</v>
      </c>
      <c r="U637">
        <v>110194.4765625</v>
      </c>
      <c r="V637">
        <v>129413.6875</v>
      </c>
      <c r="W637">
        <v>472470.46875</v>
      </c>
      <c r="X637">
        <v>0.2022075355052948</v>
      </c>
      <c r="Y637">
        <v>1.1143285036087036</v>
      </c>
      <c r="Z637">
        <v>0.73919087648391724</v>
      </c>
      <c r="AA637">
        <v>0.22594325244426727</v>
      </c>
      <c r="AB637">
        <v>0.10202272236347198</v>
      </c>
      <c r="AC637">
        <v>5.093880370259285E-2</v>
      </c>
      <c r="AD637">
        <v>-3.9216883480548859E-2</v>
      </c>
      <c r="AL637">
        <f t="shared" si="56"/>
        <v>84</v>
      </c>
      <c r="AM637">
        <f t="shared" si="56"/>
        <v>86</v>
      </c>
      <c r="AN637">
        <f t="shared" si="56"/>
        <v>87</v>
      </c>
      <c r="AO637">
        <f t="shared" si="56"/>
        <v>89</v>
      </c>
      <c r="AP637">
        <f t="shared" si="56"/>
        <v>91</v>
      </c>
      <c r="AQ637">
        <f t="shared" si="56"/>
        <v>92</v>
      </c>
    </row>
    <row r="638" spans="1:43">
      <c r="A638" s="3" t="s">
        <v>239</v>
      </c>
      <c r="B638" s="3" t="s">
        <v>240</v>
      </c>
      <c r="C638">
        <v>1974</v>
      </c>
      <c r="J638">
        <v>24.20802116394043</v>
      </c>
      <c r="K638">
        <v>7.0500130653381348</v>
      </c>
      <c r="L638">
        <v>2131.297607421875</v>
      </c>
      <c r="M638">
        <v>138855.734375</v>
      </c>
      <c r="N638">
        <v>116370.5625</v>
      </c>
      <c r="O638">
        <v>152039.078125</v>
      </c>
      <c r="P638">
        <v>135878.8125</v>
      </c>
      <c r="Q638">
        <v>399094.28125</v>
      </c>
      <c r="R638">
        <v>2.0589834079146385E-2</v>
      </c>
      <c r="S638">
        <v>0.68536019325256348</v>
      </c>
      <c r="T638">
        <v>142624.59375</v>
      </c>
      <c r="U638">
        <v>115953.34375</v>
      </c>
      <c r="V638">
        <v>140385.9375</v>
      </c>
      <c r="W638">
        <v>498704.8125</v>
      </c>
      <c r="X638">
        <v>0.2151939868927002</v>
      </c>
      <c r="Y638">
        <v>1.1225802898406982</v>
      </c>
      <c r="Z638">
        <v>0.75256961584091187</v>
      </c>
      <c r="AA638">
        <v>0.25935524702072144</v>
      </c>
      <c r="AB638">
        <v>9.3591533601284027E-2</v>
      </c>
      <c r="AC638">
        <v>5.1214423030614853E-2</v>
      </c>
      <c r="AD638">
        <v>-4.8133976757526398E-2</v>
      </c>
      <c r="AL638">
        <f t="shared" si="56"/>
        <v>84</v>
      </c>
      <c r="AM638">
        <f t="shared" si="56"/>
        <v>86</v>
      </c>
      <c r="AN638">
        <f t="shared" si="56"/>
        <v>87</v>
      </c>
      <c r="AO638">
        <f t="shared" si="56"/>
        <v>89</v>
      </c>
      <c r="AP638">
        <f t="shared" si="56"/>
        <v>91</v>
      </c>
      <c r="AQ638">
        <f t="shared" si="56"/>
        <v>92</v>
      </c>
    </row>
    <row r="639" spans="1:43">
      <c r="A639" s="3" t="s">
        <v>239</v>
      </c>
      <c r="B639" s="3" t="s">
        <v>240</v>
      </c>
      <c r="C639">
        <v>1975</v>
      </c>
      <c r="D639">
        <v>138693.2224</v>
      </c>
      <c r="G639">
        <v>24410.3956</v>
      </c>
      <c r="H639">
        <v>13381.174199999999</v>
      </c>
      <c r="I639">
        <v>9372.2577999999994</v>
      </c>
      <c r="J639">
        <v>24.756973266601563</v>
      </c>
      <c r="K639">
        <v>7.4457526206970215</v>
      </c>
      <c r="L639">
        <v>2121.639404296875</v>
      </c>
      <c r="M639">
        <v>147151.875</v>
      </c>
      <c r="N639">
        <v>124600.203125</v>
      </c>
      <c r="O639">
        <v>155059.21875</v>
      </c>
      <c r="P639">
        <v>144468.8125</v>
      </c>
      <c r="Q639">
        <v>410319.21875</v>
      </c>
      <c r="R639">
        <v>2.046002633869648E-2</v>
      </c>
      <c r="S639">
        <v>0.71153759956359863</v>
      </c>
      <c r="T639">
        <v>145938.125</v>
      </c>
      <c r="U639">
        <v>119316.3203125</v>
      </c>
      <c r="V639">
        <v>137185.78125</v>
      </c>
      <c r="W639">
        <v>522000.71875</v>
      </c>
      <c r="X639">
        <v>0.22698098421096802</v>
      </c>
      <c r="Y639">
        <v>1.0877701044082642</v>
      </c>
      <c r="Z639">
        <v>0.76186823844909668</v>
      </c>
      <c r="AA639">
        <v>0.20890405774116516</v>
      </c>
      <c r="AB639">
        <v>9.2705801129341125E-2</v>
      </c>
      <c r="AC639">
        <v>4.7503717243671417E-2</v>
      </c>
      <c r="AD639">
        <v>-3.9289359003305435E-2</v>
      </c>
      <c r="AL639">
        <f t="shared" si="56"/>
        <v>84</v>
      </c>
      <c r="AM639">
        <f t="shared" si="56"/>
        <v>86</v>
      </c>
      <c r="AN639">
        <f t="shared" si="56"/>
        <v>87</v>
      </c>
      <c r="AO639">
        <f t="shared" si="56"/>
        <v>89</v>
      </c>
      <c r="AP639">
        <f t="shared" si="56"/>
        <v>91</v>
      </c>
      <c r="AQ639">
        <f t="shared" si="56"/>
        <v>92</v>
      </c>
    </row>
    <row r="640" spans="1:43">
      <c r="A640" s="3" t="s">
        <v>239</v>
      </c>
      <c r="B640" s="3" t="s">
        <v>240</v>
      </c>
      <c r="C640">
        <v>1976</v>
      </c>
      <c r="D640">
        <v>145133.7181</v>
      </c>
      <c r="G640">
        <v>26732.426200000002</v>
      </c>
      <c r="H640">
        <v>12953.6968</v>
      </c>
      <c r="I640">
        <v>10525.4524</v>
      </c>
      <c r="J640">
        <v>25.323406219482422</v>
      </c>
      <c r="K640">
        <v>7.7032651901245117</v>
      </c>
      <c r="L640">
        <v>2112.024658203125</v>
      </c>
      <c r="M640">
        <v>158780.796875</v>
      </c>
      <c r="N640">
        <v>132702.46875</v>
      </c>
      <c r="O640">
        <v>164603.78125</v>
      </c>
      <c r="P640">
        <v>155301.875</v>
      </c>
      <c r="Q640">
        <v>410843.0625</v>
      </c>
      <c r="R640">
        <v>1.9838616251945496E-2</v>
      </c>
      <c r="S640">
        <v>0.73407423496246338</v>
      </c>
      <c r="T640">
        <v>152838.625</v>
      </c>
      <c r="U640">
        <v>127299.8125</v>
      </c>
      <c r="V640">
        <v>147113.125</v>
      </c>
      <c r="W640">
        <v>548251.75</v>
      </c>
      <c r="X640">
        <v>0.24037022888660431</v>
      </c>
      <c r="Y640">
        <v>1.087154746055603</v>
      </c>
      <c r="Z640">
        <v>0.76480412483215332</v>
      </c>
      <c r="AA640">
        <v>0.2056296169757843</v>
      </c>
      <c r="AB640">
        <v>9.0569972991943359E-2</v>
      </c>
      <c r="AC640">
        <v>4.1184566915035248E-2</v>
      </c>
      <c r="AD640">
        <v>-4.0607638657093048E-2</v>
      </c>
      <c r="AL640">
        <f t="shared" ref="AL640:AQ649" si="57">AL572+9</f>
        <v>84</v>
      </c>
      <c r="AM640">
        <f t="shared" si="57"/>
        <v>86</v>
      </c>
      <c r="AN640">
        <f t="shared" si="57"/>
        <v>87</v>
      </c>
      <c r="AO640">
        <f t="shared" si="57"/>
        <v>89</v>
      </c>
      <c r="AP640">
        <f t="shared" si="57"/>
        <v>91</v>
      </c>
      <c r="AQ640">
        <f t="shared" si="57"/>
        <v>92</v>
      </c>
    </row>
    <row r="641" spans="1:43">
      <c r="A641" s="3" t="s">
        <v>239</v>
      </c>
      <c r="B641" s="3" t="s">
        <v>240</v>
      </c>
      <c r="C641">
        <v>1977</v>
      </c>
      <c r="D641">
        <v>151216.4094</v>
      </c>
      <c r="G641">
        <v>26920.624599999999</v>
      </c>
      <c r="H641">
        <v>12371.1888</v>
      </c>
      <c r="I641">
        <v>11547.6206</v>
      </c>
      <c r="J641">
        <v>25.905126571655273</v>
      </c>
      <c r="K641">
        <v>8.0892162322998047</v>
      </c>
      <c r="L641">
        <v>2102.45361328125</v>
      </c>
      <c r="M641">
        <v>168827.140625</v>
      </c>
      <c r="N641">
        <v>138440.765625</v>
      </c>
      <c r="O641">
        <v>174193.296875</v>
      </c>
      <c r="P641">
        <v>165144.078125</v>
      </c>
      <c r="Q641">
        <v>415244.75</v>
      </c>
      <c r="R641">
        <v>1.8788598477840424E-2</v>
      </c>
      <c r="S641">
        <v>0.75542658567428589</v>
      </c>
      <c r="T641">
        <v>159194.421875</v>
      </c>
      <c r="U641">
        <v>132515.203125</v>
      </c>
      <c r="V641">
        <v>156949.140625</v>
      </c>
      <c r="W641">
        <v>573464.75</v>
      </c>
      <c r="X641">
        <v>0.25305292010307312</v>
      </c>
      <c r="Y641">
        <v>1.0763365030288696</v>
      </c>
      <c r="Z641">
        <v>0.75992888212203979</v>
      </c>
      <c r="AA641">
        <v>0.21961034834384918</v>
      </c>
      <c r="AB641">
        <v>9.0445362031459808E-2</v>
      </c>
      <c r="AC641">
        <v>4.1521970182657242E-2</v>
      </c>
      <c r="AD641">
        <v>-4.1639450937509537E-2</v>
      </c>
      <c r="AL641">
        <f t="shared" si="57"/>
        <v>84</v>
      </c>
      <c r="AM641">
        <f t="shared" si="57"/>
        <v>86</v>
      </c>
      <c r="AN641">
        <f t="shared" si="57"/>
        <v>87</v>
      </c>
      <c r="AO641">
        <f t="shared" si="57"/>
        <v>89</v>
      </c>
      <c r="AP641">
        <f t="shared" si="57"/>
        <v>91</v>
      </c>
      <c r="AQ641">
        <f t="shared" si="57"/>
        <v>92</v>
      </c>
    </row>
    <row r="642" spans="1:43">
      <c r="A642" s="3" t="s">
        <v>239</v>
      </c>
      <c r="B642" s="3" t="s">
        <v>240</v>
      </c>
      <c r="C642">
        <v>1978</v>
      </c>
      <c r="D642">
        <v>164080.58470000001</v>
      </c>
      <c r="G642">
        <v>29437.14</v>
      </c>
      <c r="H642">
        <v>15485.527599999999</v>
      </c>
      <c r="I642">
        <v>13937.2124</v>
      </c>
      <c r="J642">
        <v>26.502166748046875</v>
      </c>
      <c r="K642">
        <v>8.3588314056396484</v>
      </c>
      <c r="L642">
        <v>2092.926025390625</v>
      </c>
      <c r="M642">
        <v>180107.625</v>
      </c>
      <c r="N642">
        <v>149630.25</v>
      </c>
      <c r="O642">
        <v>186987.953125</v>
      </c>
      <c r="P642">
        <v>175830.96875</v>
      </c>
      <c r="Q642">
        <v>424503.84375</v>
      </c>
      <c r="R642">
        <v>1.7976442351937294E-2</v>
      </c>
      <c r="S642">
        <v>0.79364150762557983</v>
      </c>
      <c r="T642">
        <v>172678.03125</v>
      </c>
      <c r="U642">
        <v>143730.65625</v>
      </c>
      <c r="V642">
        <v>169677.484375</v>
      </c>
      <c r="W642">
        <v>601755.1875</v>
      </c>
      <c r="X642">
        <v>0.26792871952056885</v>
      </c>
      <c r="Y642">
        <v>1.1149139404296875</v>
      </c>
      <c r="Z642">
        <v>0.76588845252990723</v>
      </c>
      <c r="AA642">
        <v>0.21413226425647736</v>
      </c>
      <c r="AB642">
        <v>9.1783933341503143E-2</v>
      </c>
      <c r="AC642">
        <v>5.0067879259586334E-2</v>
      </c>
      <c r="AD642">
        <v>-5.22737056016922E-2</v>
      </c>
      <c r="AL642">
        <f t="shared" si="57"/>
        <v>84</v>
      </c>
      <c r="AM642">
        <f t="shared" si="57"/>
        <v>86</v>
      </c>
      <c r="AN642">
        <f t="shared" si="57"/>
        <v>87</v>
      </c>
      <c r="AO642">
        <f t="shared" si="57"/>
        <v>89</v>
      </c>
      <c r="AP642">
        <f t="shared" si="57"/>
        <v>91</v>
      </c>
      <c r="AQ642">
        <f t="shared" si="57"/>
        <v>92</v>
      </c>
    </row>
    <row r="643" spans="1:43">
      <c r="A643" s="3" t="s">
        <v>239</v>
      </c>
      <c r="B643" s="3" t="s">
        <v>240</v>
      </c>
      <c r="C643">
        <v>1979</v>
      </c>
      <c r="D643">
        <v>172991.75080000001</v>
      </c>
      <c r="G643">
        <v>30557.686699999998</v>
      </c>
      <c r="H643">
        <v>16780.992200000001</v>
      </c>
      <c r="I643">
        <v>14051.788699999999</v>
      </c>
      <c r="J643">
        <v>27.11351203918457</v>
      </c>
      <c r="K643">
        <v>8.6361312866210937</v>
      </c>
      <c r="L643">
        <v>2083.44140625</v>
      </c>
      <c r="M643">
        <v>185319.90625</v>
      </c>
      <c r="N643">
        <v>157334.921875</v>
      </c>
      <c r="O643">
        <v>193553.296875</v>
      </c>
      <c r="P643">
        <v>180881.328125</v>
      </c>
      <c r="Q643">
        <v>435809.5</v>
      </c>
      <c r="R643">
        <v>1.7658239230513573E-2</v>
      </c>
      <c r="S643">
        <v>0.80609995126724243</v>
      </c>
      <c r="T643">
        <v>181966.59375</v>
      </c>
      <c r="U643">
        <v>150972</v>
      </c>
      <c r="V643">
        <v>176166.8125</v>
      </c>
      <c r="W643">
        <v>630218.5</v>
      </c>
      <c r="X643">
        <v>0.28342768549919128</v>
      </c>
      <c r="Y643">
        <v>1.12256920337677</v>
      </c>
      <c r="Z643">
        <v>0.77124536037445068</v>
      </c>
      <c r="AA643">
        <v>0.20039281249046326</v>
      </c>
      <c r="AB643">
        <v>9.9273882806301117E-2</v>
      </c>
      <c r="AC643">
        <v>5.2385039627552032E-2</v>
      </c>
      <c r="AD643">
        <v>-5.1537521183490753E-2</v>
      </c>
      <c r="AL643">
        <f t="shared" si="57"/>
        <v>84</v>
      </c>
      <c r="AM643">
        <f t="shared" si="57"/>
        <v>86</v>
      </c>
      <c r="AN643">
        <f t="shared" si="57"/>
        <v>87</v>
      </c>
      <c r="AO643">
        <f t="shared" si="57"/>
        <v>89</v>
      </c>
      <c r="AP643">
        <f t="shared" si="57"/>
        <v>91</v>
      </c>
      <c r="AQ643">
        <f t="shared" si="57"/>
        <v>92</v>
      </c>
    </row>
    <row r="644" spans="1:43">
      <c r="A644" s="3" t="s">
        <v>239</v>
      </c>
      <c r="B644" s="3" t="s">
        <v>240</v>
      </c>
      <c r="C644">
        <v>1980</v>
      </c>
      <c r="D644">
        <v>180181.4994</v>
      </c>
      <c r="G644">
        <v>34583.325499999999</v>
      </c>
      <c r="H644">
        <v>17640.2798</v>
      </c>
      <c r="I644">
        <v>16673.2068</v>
      </c>
      <c r="J644">
        <v>27.737899780273438</v>
      </c>
      <c r="K644">
        <v>8.8345212936401367</v>
      </c>
      <c r="L644">
        <v>2074</v>
      </c>
      <c r="M644">
        <v>193399.4375</v>
      </c>
      <c r="N644">
        <v>167045.875</v>
      </c>
      <c r="O644">
        <v>206523.78125</v>
      </c>
      <c r="P644">
        <v>190430.328125</v>
      </c>
      <c r="Q644">
        <v>455676.53125</v>
      </c>
      <c r="R644">
        <v>1.8064998090267181E-2</v>
      </c>
      <c r="S644">
        <v>0.83585351705551147</v>
      </c>
      <c r="T644">
        <v>189404.203125</v>
      </c>
      <c r="U644">
        <v>158840.796875</v>
      </c>
      <c r="V644">
        <v>187545.25</v>
      </c>
      <c r="W644">
        <v>663598.4375</v>
      </c>
      <c r="X644">
        <v>0.30482614040374756</v>
      </c>
      <c r="Y644">
        <v>1.1119974851608276</v>
      </c>
      <c r="Z644">
        <v>0.76838076114654541</v>
      </c>
      <c r="AA644">
        <v>0.20710007846355438</v>
      </c>
      <c r="AB644">
        <v>0.10793746262788773</v>
      </c>
      <c r="AC644">
        <v>5.1669500768184662E-2</v>
      </c>
      <c r="AD644">
        <v>-6.5777979791164398E-2</v>
      </c>
      <c r="AL644">
        <f t="shared" si="57"/>
        <v>84</v>
      </c>
      <c r="AM644">
        <f t="shared" si="57"/>
        <v>86</v>
      </c>
      <c r="AN644">
        <f t="shared" si="57"/>
        <v>87</v>
      </c>
      <c r="AO644">
        <f t="shared" si="57"/>
        <v>89</v>
      </c>
      <c r="AP644">
        <f t="shared" si="57"/>
        <v>91</v>
      </c>
      <c r="AQ644">
        <f t="shared" si="57"/>
        <v>92</v>
      </c>
    </row>
    <row r="645" spans="1:43">
      <c r="A645" s="3" t="s">
        <v>239</v>
      </c>
      <c r="B645" s="3" t="s">
        <v>240</v>
      </c>
      <c r="C645">
        <v>1981</v>
      </c>
      <c r="D645">
        <v>184633.23910000001</v>
      </c>
      <c r="G645">
        <v>36751.339899999999</v>
      </c>
      <c r="H645">
        <v>15555.9728</v>
      </c>
      <c r="I645">
        <v>17506.173500000001</v>
      </c>
      <c r="J645">
        <v>28.375991821289063</v>
      </c>
      <c r="K645">
        <v>9.2493476867675781</v>
      </c>
      <c r="L645">
        <v>2063.22314453125</v>
      </c>
      <c r="M645">
        <v>192302.921875</v>
      </c>
      <c r="N645">
        <v>169786.328125</v>
      </c>
      <c r="O645">
        <v>214402.15625</v>
      </c>
      <c r="P645">
        <v>189592.359375</v>
      </c>
      <c r="Q645">
        <v>486033.84375</v>
      </c>
      <c r="R645">
        <v>1.8139993771910667E-2</v>
      </c>
      <c r="S645">
        <v>0.8029550313949585</v>
      </c>
      <c r="T645">
        <v>193716.703125</v>
      </c>
      <c r="U645">
        <v>163603.21875</v>
      </c>
      <c r="V645">
        <v>197479.3125</v>
      </c>
      <c r="W645">
        <v>697304.8125</v>
      </c>
      <c r="X645">
        <v>0.3270450234413147</v>
      </c>
      <c r="Y645">
        <v>1.0714735984802246</v>
      </c>
      <c r="Z645">
        <v>0.77993613481521606</v>
      </c>
      <c r="AA645">
        <v>0.23263707756996155</v>
      </c>
      <c r="AB645">
        <v>0.10536832362413406</v>
      </c>
      <c r="AC645">
        <v>4.0648758411407471E-2</v>
      </c>
      <c r="AD645">
        <v>-7.1333155035972595E-2</v>
      </c>
      <c r="AL645">
        <f t="shared" si="57"/>
        <v>84</v>
      </c>
      <c r="AM645">
        <f t="shared" si="57"/>
        <v>86</v>
      </c>
      <c r="AN645">
        <f t="shared" si="57"/>
        <v>87</v>
      </c>
      <c r="AO645">
        <f t="shared" si="57"/>
        <v>89</v>
      </c>
      <c r="AP645">
        <f t="shared" si="57"/>
        <v>91</v>
      </c>
      <c r="AQ645">
        <f t="shared" si="57"/>
        <v>92</v>
      </c>
    </row>
    <row r="646" spans="1:43">
      <c r="A646" s="3" t="s">
        <v>239</v>
      </c>
      <c r="B646" s="3" t="s">
        <v>240</v>
      </c>
      <c r="C646">
        <v>1982</v>
      </c>
      <c r="D646">
        <v>186714.6127</v>
      </c>
      <c r="G646">
        <v>37838.883099999999</v>
      </c>
      <c r="H646">
        <v>15311.282300000001</v>
      </c>
      <c r="I646">
        <v>18908.711500000001</v>
      </c>
      <c r="J646">
        <v>29.027162551879883</v>
      </c>
      <c r="K646">
        <v>9.4163818359375</v>
      </c>
      <c r="L646">
        <v>2052.502197265625</v>
      </c>
      <c r="M646">
        <v>193741.984375</v>
      </c>
      <c r="N646">
        <v>170983.171875</v>
      </c>
      <c r="O646">
        <v>218233.90625</v>
      </c>
      <c r="P646">
        <v>191843.5</v>
      </c>
      <c r="Q646">
        <v>513261.3125</v>
      </c>
      <c r="R646">
        <v>1.9073972478508949E-2</v>
      </c>
      <c r="S646">
        <v>0.78956735134124756</v>
      </c>
      <c r="T646">
        <v>195553.953125</v>
      </c>
      <c r="U646">
        <v>166563.90625</v>
      </c>
      <c r="V646">
        <v>202673.046875</v>
      </c>
      <c r="W646">
        <v>729919.25</v>
      </c>
      <c r="X646">
        <v>0.34615540504455566</v>
      </c>
      <c r="Y646">
        <v>1.0400371551513672</v>
      </c>
      <c r="Z646">
        <v>0.77957272529602051</v>
      </c>
      <c r="AA646">
        <v>0.24409908056259155</v>
      </c>
      <c r="AB646">
        <v>0.10373266786336899</v>
      </c>
      <c r="AC646">
        <v>4.0850628167390823E-2</v>
      </c>
      <c r="AD646">
        <v>-7.4075542390346527E-2</v>
      </c>
      <c r="AL646">
        <f t="shared" si="57"/>
        <v>84</v>
      </c>
      <c r="AM646">
        <f t="shared" si="57"/>
        <v>86</v>
      </c>
      <c r="AN646">
        <f t="shared" si="57"/>
        <v>87</v>
      </c>
      <c r="AO646">
        <f t="shared" si="57"/>
        <v>89</v>
      </c>
      <c r="AP646">
        <f t="shared" si="57"/>
        <v>91</v>
      </c>
      <c r="AQ646">
        <f t="shared" si="57"/>
        <v>92</v>
      </c>
    </row>
    <row r="647" spans="1:43">
      <c r="A647" s="3" t="s">
        <v>239</v>
      </c>
      <c r="B647" s="3" t="s">
        <v>240</v>
      </c>
      <c r="C647">
        <v>1983</v>
      </c>
      <c r="D647">
        <v>189909.4767</v>
      </c>
      <c r="G647">
        <v>38285.608800000002</v>
      </c>
      <c r="H647">
        <v>15171.9087</v>
      </c>
      <c r="I647">
        <v>17203.893</v>
      </c>
      <c r="J647">
        <v>29.687093734741211</v>
      </c>
      <c r="K647">
        <v>9.4318723678588867</v>
      </c>
      <c r="L647">
        <v>2041.837158203125</v>
      </c>
      <c r="M647">
        <v>192853.625</v>
      </c>
      <c r="N647">
        <v>169630.46875</v>
      </c>
      <c r="O647">
        <v>215187.921875</v>
      </c>
      <c r="P647">
        <v>190752.46875</v>
      </c>
      <c r="Q647">
        <v>520167.71875</v>
      </c>
      <c r="R647">
        <v>1.9825197756290436E-2</v>
      </c>
      <c r="S647">
        <v>0.75097322463989258</v>
      </c>
      <c r="T647">
        <v>198631.875</v>
      </c>
      <c r="U647">
        <v>167124.453125</v>
      </c>
      <c r="V647">
        <v>202174.5625</v>
      </c>
      <c r="W647">
        <v>761201.0625</v>
      </c>
      <c r="X647">
        <v>0.3632073700428009</v>
      </c>
      <c r="Y647">
        <v>1.0283406972885132</v>
      </c>
      <c r="Z647">
        <v>0.78295600414276123</v>
      </c>
      <c r="AA647">
        <v>0.23635594546794891</v>
      </c>
      <c r="AB647">
        <v>9.7101487219333649E-2</v>
      </c>
      <c r="AC647">
        <v>4.4015031307935715E-2</v>
      </c>
      <c r="AD647">
        <v>-6.6781468689441681E-2</v>
      </c>
      <c r="AL647">
        <f t="shared" si="57"/>
        <v>84</v>
      </c>
      <c r="AM647">
        <f t="shared" si="57"/>
        <v>86</v>
      </c>
      <c r="AN647">
        <f t="shared" si="57"/>
        <v>87</v>
      </c>
      <c r="AO647">
        <f t="shared" si="57"/>
        <v>89</v>
      </c>
      <c r="AP647">
        <f t="shared" si="57"/>
        <v>91</v>
      </c>
      <c r="AQ647">
        <f t="shared" si="57"/>
        <v>92</v>
      </c>
    </row>
    <row r="648" spans="1:43">
      <c r="A648" s="3" t="s">
        <v>239</v>
      </c>
      <c r="B648" s="3" t="s">
        <v>240</v>
      </c>
      <c r="C648">
        <v>1984</v>
      </c>
      <c r="D648">
        <v>195635.11170000001</v>
      </c>
      <c r="G648">
        <v>38761.801899999999</v>
      </c>
      <c r="H648">
        <v>16732.4283</v>
      </c>
      <c r="I648">
        <v>16540.293000000001</v>
      </c>
      <c r="J648">
        <v>30.350086212158203</v>
      </c>
      <c r="K648">
        <v>9.5248956680297852</v>
      </c>
      <c r="L648">
        <v>2031.2274169921875</v>
      </c>
      <c r="M648">
        <v>197781.875</v>
      </c>
      <c r="N648">
        <v>171788.265625</v>
      </c>
      <c r="O648">
        <v>214102.453125</v>
      </c>
      <c r="P648">
        <v>194431.96875</v>
      </c>
      <c r="Q648">
        <v>534085</v>
      </c>
      <c r="R648">
        <v>1.9850894808769226E-2</v>
      </c>
      <c r="S648">
        <v>0.72711998224258423</v>
      </c>
      <c r="T648">
        <v>205287.40625</v>
      </c>
      <c r="U648">
        <v>172140.640625</v>
      </c>
      <c r="V648">
        <v>204022.28125</v>
      </c>
      <c r="W648">
        <v>791629.875</v>
      </c>
      <c r="X648">
        <v>0.37856167554855347</v>
      </c>
      <c r="Y648">
        <v>1.0341731309890747</v>
      </c>
      <c r="Z648">
        <v>0.78445935249328613</v>
      </c>
      <c r="AA648">
        <v>0.21629206836223602</v>
      </c>
      <c r="AB648">
        <v>9.3648754060268402E-2</v>
      </c>
      <c r="AC648">
        <v>4.8806421458721161E-2</v>
      </c>
      <c r="AD648">
        <v>-6.0701660811901093E-2</v>
      </c>
      <c r="AL648">
        <f t="shared" si="57"/>
        <v>84</v>
      </c>
      <c r="AM648">
        <f t="shared" si="57"/>
        <v>86</v>
      </c>
      <c r="AN648">
        <f t="shared" si="57"/>
        <v>87</v>
      </c>
      <c r="AO648">
        <f t="shared" si="57"/>
        <v>89</v>
      </c>
      <c r="AP648">
        <f t="shared" si="57"/>
        <v>91</v>
      </c>
      <c r="AQ648">
        <f t="shared" si="57"/>
        <v>92</v>
      </c>
    </row>
    <row r="649" spans="1:43">
      <c r="A649" s="3" t="s">
        <v>239</v>
      </c>
      <c r="B649" s="3" t="s">
        <v>240</v>
      </c>
      <c r="C649">
        <v>1985</v>
      </c>
      <c r="D649">
        <v>201547.03909999999</v>
      </c>
      <c r="G649">
        <v>36737.981299999999</v>
      </c>
      <c r="H649">
        <v>19133.4833</v>
      </c>
      <c r="I649">
        <v>15444.7853</v>
      </c>
      <c r="J649">
        <v>31.011688232421875</v>
      </c>
      <c r="K649">
        <v>9.7799711227416992</v>
      </c>
      <c r="L649">
        <v>2020.6728515625</v>
      </c>
      <c r="M649">
        <v>198503.890625</v>
      </c>
      <c r="N649">
        <v>173497.375</v>
      </c>
      <c r="O649">
        <v>211920.921875</v>
      </c>
      <c r="P649">
        <v>195606.234375</v>
      </c>
      <c r="Q649">
        <v>551293.75</v>
      </c>
      <c r="R649">
        <v>2.0098520442843437E-2</v>
      </c>
      <c r="S649">
        <v>0.69703465700149536</v>
      </c>
      <c r="T649">
        <v>211665.90625</v>
      </c>
      <c r="U649">
        <v>175866.109375</v>
      </c>
      <c r="V649">
        <v>202717.25</v>
      </c>
      <c r="W649">
        <v>817896</v>
      </c>
      <c r="X649">
        <v>0.38946479558944702</v>
      </c>
      <c r="Y649">
        <v>1.0364834070205688</v>
      </c>
      <c r="Z649">
        <v>0.78985303640365601</v>
      </c>
      <c r="AA649">
        <v>0.1955256462097168</v>
      </c>
      <c r="AB649">
        <v>9.3021973967552185E-2</v>
      </c>
      <c r="AC649">
        <v>4.9396269023418427E-2</v>
      </c>
      <c r="AD649">
        <v>-5.6126207113265991E-2</v>
      </c>
      <c r="AL649">
        <f t="shared" si="57"/>
        <v>84</v>
      </c>
      <c r="AM649">
        <f t="shared" si="57"/>
        <v>86</v>
      </c>
      <c r="AN649">
        <f t="shared" si="57"/>
        <v>87</v>
      </c>
      <c r="AO649">
        <f t="shared" si="57"/>
        <v>89</v>
      </c>
      <c r="AP649">
        <f t="shared" si="57"/>
        <v>91</v>
      </c>
      <c r="AQ649">
        <f t="shared" si="57"/>
        <v>92</v>
      </c>
    </row>
    <row r="650" spans="1:43">
      <c r="A650" s="3" t="s">
        <v>239</v>
      </c>
      <c r="B650" s="3" t="s">
        <v>240</v>
      </c>
      <c r="C650">
        <v>1986</v>
      </c>
      <c r="D650">
        <v>213174.89679999999</v>
      </c>
      <c r="G650">
        <v>39545.241600000001</v>
      </c>
      <c r="H650">
        <v>23095.592799999999</v>
      </c>
      <c r="I650">
        <v>16088.4017</v>
      </c>
      <c r="J650">
        <v>31.669776916503906</v>
      </c>
      <c r="K650">
        <v>10.134218215942383</v>
      </c>
      <c r="L650">
        <v>2010.173095703125</v>
      </c>
      <c r="M650">
        <v>214338.546875</v>
      </c>
      <c r="N650">
        <v>177311.421875</v>
      </c>
      <c r="O650">
        <v>216746.21875</v>
      </c>
      <c r="P650">
        <v>211320.703125</v>
      </c>
      <c r="Q650">
        <v>574369.1875</v>
      </c>
      <c r="R650">
        <v>2.0202618092298508E-2</v>
      </c>
      <c r="S650">
        <v>0.70322751998901367</v>
      </c>
      <c r="T650">
        <v>223993.484375</v>
      </c>
      <c r="U650">
        <v>181202.265625</v>
      </c>
      <c r="V650">
        <v>209475.515625</v>
      </c>
      <c r="W650">
        <v>848080.4375</v>
      </c>
      <c r="X650">
        <v>0.40347138047218323</v>
      </c>
      <c r="Y650">
        <v>1.0576868057250977</v>
      </c>
      <c r="Z650">
        <v>0.76175779104232788</v>
      </c>
      <c r="AA650">
        <v>0.18888403475284576</v>
      </c>
      <c r="AB650">
        <v>8.75248983502388E-2</v>
      </c>
      <c r="AC650">
        <v>6.0026664286851883E-2</v>
      </c>
      <c r="AD650">
        <v>-4.7090634703636169E-2</v>
      </c>
      <c r="AL650">
        <f t="shared" ref="AL650:AQ659" si="58">AL582+9</f>
        <v>84</v>
      </c>
      <c r="AM650">
        <f t="shared" si="58"/>
        <v>86</v>
      </c>
      <c r="AN650">
        <f t="shared" si="58"/>
        <v>87</v>
      </c>
      <c r="AO650">
        <f t="shared" si="58"/>
        <v>89</v>
      </c>
      <c r="AP650">
        <f t="shared" si="58"/>
        <v>91</v>
      </c>
      <c r="AQ650">
        <f t="shared" si="58"/>
        <v>92</v>
      </c>
    </row>
    <row r="651" spans="1:43">
      <c r="A651" s="3" t="s">
        <v>239</v>
      </c>
      <c r="B651" s="3" t="s">
        <v>240</v>
      </c>
      <c r="C651">
        <v>1987</v>
      </c>
      <c r="D651">
        <v>225121.6752</v>
      </c>
      <c r="G651">
        <v>39867.811399999999</v>
      </c>
      <c r="H651">
        <v>24895.001499999998</v>
      </c>
      <c r="I651">
        <v>16951.4607</v>
      </c>
      <c r="J651">
        <v>32.324325561523438</v>
      </c>
      <c r="K651">
        <v>10.660731315612793</v>
      </c>
      <c r="L651">
        <v>1999.7279052734375</v>
      </c>
      <c r="M651">
        <v>214726.328125</v>
      </c>
      <c r="N651">
        <v>182199.75</v>
      </c>
      <c r="O651">
        <v>224900.75</v>
      </c>
      <c r="P651">
        <v>211446.84375</v>
      </c>
      <c r="Q651">
        <v>593692.25</v>
      </c>
      <c r="R651">
        <v>2.0110050216317177E-2</v>
      </c>
      <c r="S651">
        <v>0.67556720972061157</v>
      </c>
      <c r="T651">
        <v>236019.546875</v>
      </c>
      <c r="U651">
        <v>188389.125</v>
      </c>
      <c r="V651">
        <v>220333.734375</v>
      </c>
      <c r="W651">
        <v>877612.375</v>
      </c>
      <c r="X651">
        <v>0.41919735074043274</v>
      </c>
      <c r="Y651">
        <v>1.0653902292251587</v>
      </c>
      <c r="Z651">
        <v>0.77826505899429321</v>
      </c>
      <c r="AA651">
        <v>0.20300938189029694</v>
      </c>
      <c r="AB651">
        <v>8.7950125336647034E-2</v>
      </c>
      <c r="AC651">
        <v>5.576217919588089E-2</v>
      </c>
      <c r="AD651">
        <v>-4.5866422355175018E-2</v>
      </c>
      <c r="AL651">
        <f t="shared" si="58"/>
        <v>84</v>
      </c>
      <c r="AM651">
        <f t="shared" si="58"/>
        <v>86</v>
      </c>
      <c r="AN651">
        <f t="shared" si="58"/>
        <v>87</v>
      </c>
      <c r="AO651">
        <f t="shared" si="58"/>
        <v>89</v>
      </c>
      <c r="AP651">
        <f t="shared" si="58"/>
        <v>91</v>
      </c>
      <c r="AQ651">
        <f t="shared" si="58"/>
        <v>92</v>
      </c>
    </row>
    <row r="652" spans="1:43">
      <c r="A652" s="3" t="s">
        <v>239</v>
      </c>
      <c r="B652" s="3" t="s">
        <v>240</v>
      </c>
      <c r="C652">
        <v>1988</v>
      </c>
      <c r="D652">
        <v>235286.57130000001</v>
      </c>
      <c r="G652">
        <v>44201.875599999999</v>
      </c>
      <c r="H652">
        <v>24958.9175</v>
      </c>
      <c r="I652">
        <v>18076.114099999999</v>
      </c>
      <c r="J652">
        <v>32.975536346435547</v>
      </c>
      <c r="K652">
        <v>11.063711166381836</v>
      </c>
      <c r="L652">
        <v>1989.3369140625</v>
      </c>
      <c r="M652">
        <v>220524.609375</v>
      </c>
      <c r="N652">
        <v>188428.453125</v>
      </c>
      <c r="O652">
        <v>234162.3125</v>
      </c>
      <c r="P652">
        <v>217333.75</v>
      </c>
      <c r="Q652">
        <v>625226.875</v>
      </c>
      <c r="R652">
        <v>2.0376443862915039E-2</v>
      </c>
      <c r="S652">
        <v>0.66221219301223755</v>
      </c>
      <c r="T652">
        <v>245611.796875</v>
      </c>
      <c r="U652">
        <v>196642.078125</v>
      </c>
      <c r="V652">
        <v>231998.765625</v>
      </c>
      <c r="W652">
        <v>912550.5625</v>
      </c>
      <c r="X652">
        <v>0.43683063983917236</v>
      </c>
      <c r="Y652">
        <v>1.0650442838668823</v>
      </c>
      <c r="Z652">
        <v>0.7767065167427063</v>
      </c>
      <c r="AA652">
        <v>0.21025663614273071</v>
      </c>
      <c r="AB652">
        <v>8.9573577046394348E-2</v>
      </c>
      <c r="AC652">
        <v>4.9854159355163574E-2</v>
      </c>
      <c r="AD652">
        <v>-4.8580609261989594E-2</v>
      </c>
      <c r="AL652">
        <f t="shared" si="58"/>
        <v>84</v>
      </c>
      <c r="AM652">
        <f t="shared" si="58"/>
        <v>86</v>
      </c>
      <c r="AN652">
        <f t="shared" si="58"/>
        <v>87</v>
      </c>
      <c r="AO652">
        <f t="shared" si="58"/>
        <v>89</v>
      </c>
      <c r="AP652">
        <f t="shared" si="58"/>
        <v>91</v>
      </c>
      <c r="AQ652">
        <f t="shared" si="58"/>
        <v>92</v>
      </c>
    </row>
    <row r="653" spans="1:43">
      <c r="A653" s="3" t="s">
        <v>239</v>
      </c>
      <c r="B653" s="3" t="s">
        <v>240</v>
      </c>
      <c r="C653">
        <v>1989</v>
      </c>
      <c r="D653">
        <v>243641.09299999999</v>
      </c>
      <c r="G653">
        <v>41887.310100000002</v>
      </c>
      <c r="H653">
        <v>27056.645199999999</v>
      </c>
      <c r="I653">
        <v>17577.337800000001</v>
      </c>
      <c r="J653">
        <v>33.624443054199219</v>
      </c>
      <c r="K653">
        <v>11.595614433288574</v>
      </c>
      <c r="L653">
        <v>1979</v>
      </c>
      <c r="M653">
        <v>226156.109375</v>
      </c>
      <c r="N653">
        <v>194068.8125</v>
      </c>
      <c r="O653">
        <v>235343.40625</v>
      </c>
      <c r="P653">
        <v>223075.46875</v>
      </c>
      <c r="Q653">
        <v>648194.375</v>
      </c>
      <c r="R653">
        <v>2.0676190033555031E-2</v>
      </c>
      <c r="S653">
        <v>0.64715534448623657</v>
      </c>
      <c r="T653">
        <v>253997.21875</v>
      </c>
      <c r="U653">
        <v>203517</v>
      </c>
      <c r="V653">
        <v>233421.09375</v>
      </c>
      <c r="W653">
        <v>942302.625</v>
      </c>
      <c r="X653">
        <v>0.45135366916656494</v>
      </c>
      <c r="Y653">
        <v>1.0578135251998901</v>
      </c>
      <c r="Z653">
        <v>0.78331840038299561</v>
      </c>
      <c r="AA653">
        <v>0.18559981882572174</v>
      </c>
      <c r="AB653">
        <v>8.9352421462535858E-2</v>
      </c>
      <c r="AC653">
        <v>5.411834642291069E-2</v>
      </c>
      <c r="AD653">
        <v>-4.4351343065500259E-2</v>
      </c>
      <c r="AL653">
        <f t="shared" si="58"/>
        <v>84</v>
      </c>
      <c r="AM653">
        <f t="shared" si="58"/>
        <v>86</v>
      </c>
      <c r="AN653">
        <f t="shared" si="58"/>
        <v>87</v>
      </c>
      <c r="AO653">
        <f t="shared" si="58"/>
        <v>89</v>
      </c>
      <c r="AP653">
        <f t="shared" si="58"/>
        <v>91</v>
      </c>
      <c r="AQ653">
        <f t="shared" si="58"/>
        <v>92</v>
      </c>
    </row>
    <row r="654" spans="1:43">
      <c r="A654" s="3" t="s">
        <v>239</v>
      </c>
      <c r="B654" s="3" t="s">
        <v>240</v>
      </c>
      <c r="C654">
        <v>1990</v>
      </c>
      <c r="D654">
        <v>254321.01699999999</v>
      </c>
      <c r="G654">
        <v>40486.750999999997</v>
      </c>
      <c r="H654">
        <v>31817.5406</v>
      </c>
      <c r="I654">
        <v>18983.2032</v>
      </c>
      <c r="J654">
        <v>34.271564483642578</v>
      </c>
      <c r="K654">
        <v>11.908397674560547</v>
      </c>
      <c r="L654">
        <v>1969</v>
      </c>
      <c r="M654">
        <v>234068.125</v>
      </c>
      <c r="N654">
        <v>202302.71875</v>
      </c>
      <c r="O654">
        <v>241332.375</v>
      </c>
      <c r="P654">
        <v>233717.015625</v>
      </c>
      <c r="Q654">
        <v>664964.5625</v>
      </c>
      <c r="R654">
        <v>2.0739685744047165E-2</v>
      </c>
      <c r="S654">
        <v>0.6516454815864563</v>
      </c>
      <c r="T654">
        <v>264873.375</v>
      </c>
      <c r="U654">
        <v>209672.4375</v>
      </c>
      <c r="V654">
        <v>238093.640625</v>
      </c>
      <c r="W654">
        <v>968609.875</v>
      </c>
      <c r="X654">
        <v>0.46414676308631897</v>
      </c>
      <c r="Y654">
        <v>1.0723377466201782</v>
      </c>
      <c r="Z654">
        <v>0.79020583629608154</v>
      </c>
      <c r="AA654">
        <v>0.16796106100082397</v>
      </c>
      <c r="AB654">
        <v>8.0388084053993225E-2</v>
      </c>
      <c r="AC654">
        <v>6.140514463186264E-2</v>
      </c>
      <c r="AD654">
        <v>-4.6708807349205017E-2</v>
      </c>
      <c r="AL654">
        <f t="shared" si="58"/>
        <v>84</v>
      </c>
      <c r="AM654">
        <f t="shared" si="58"/>
        <v>86</v>
      </c>
      <c r="AN654">
        <f t="shared" si="58"/>
        <v>87</v>
      </c>
      <c r="AO654">
        <f t="shared" si="58"/>
        <v>89</v>
      </c>
      <c r="AP654">
        <f t="shared" si="58"/>
        <v>91</v>
      </c>
      <c r="AQ654">
        <f t="shared" si="58"/>
        <v>92</v>
      </c>
    </row>
    <row r="655" spans="1:43">
      <c r="A655" s="3" t="s">
        <v>239</v>
      </c>
      <c r="B655" s="3" t="s">
        <v>240</v>
      </c>
      <c r="C655">
        <v>1991</v>
      </c>
      <c r="D655">
        <v>261414.59270000001</v>
      </c>
      <c r="G655">
        <v>40212.179700000001</v>
      </c>
      <c r="H655">
        <v>34165.335800000001</v>
      </c>
      <c r="I655">
        <v>19349.097900000001</v>
      </c>
      <c r="J655">
        <v>34.916767120361328</v>
      </c>
      <c r="K655">
        <v>12.730023384094238</v>
      </c>
      <c r="L655">
        <v>1958.9744873046875</v>
      </c>
      <c r="M655">
        <v>237629.671875</v>
      </c>
      <c r="N655">
        <v>203376.390625</v>
      </c>
      <c r="O655">
        <v>239095.640625</v>
      </c>
      <c r="P655">
        <v>237186.828125</v>
      </c>
      <c r="Q655">
        <v>682221.9375</v>
      </c>
      <c r="R655">
        <v>2.0672045648097992E-2</v>
      </c>
      <c r="S655">
        <v>0.62454402446746826</v>
      </c>
      <c r="T655">
        <v>270175.09375</v>
      </c>
      <c r="U655">
        <v>213356.234375</v>
      </c>
      <c r="V655">
        <v>236557.53125</v>
      </c>
      <c r="W655">
        <v>989885.8125</v>
      </c>
      <c r="X655">
        <v>0.47224074602127075</v>
      </c>
      <c r="Y655">
        <v>1.0467255115509033</v>
      </c>
      <c r="Z655">
        <v>0.79725998640060425</v>
      </c>
      <c r="AA655">
        <v>0.15407264232635498</v>
      </c>
      <c r="AB655">
        <v>7.9990625381469727E-2</v>
      </c>
      <c r="AC655">
        <v>5.5080089718103409E-2</v>
      </c>
      <c r="AD655">
        <v>-3.8869805634021759E-2</v>
      </c>
      <c r="AL655">
        <f t="shared" si="58"/>
        <v>84</v>
      </c>
      <c r="AM655">
        <f t="shared" si="58"/>
        <v>86</v>
      </c>
      <c r="AN655">
        <f t="shared" si="58"/>
        <v>87</v>
      </c>
      <c r="AO655">
        <f t="shared" si="58"/>
        <v>89</v>
      </c>
      <c r="AP655">
        <f t="shared" si="58"/>
        <v>91</v>
      </c>
      <c r="AQ655">
        <f t="shared" si="58"/>
        <v>92</v>
      </c>
    </row>
    <row r="656" spans="1:43">
      <c r="A656" s="3" t="s">
        <v>239</v>
      </c>
      <c r="B656" s="3" t="s">
        <v>240</v>
      </c>
      <c r="C656">
        <v>1992</v>
      </c>
      <c r="D656">
        <v>272717.152</v>
      </c>
      <c r="G656">
        <v>45884.0959</v>
      </c>
      <c r="H656">
        <v>36294.322800000002</v>
      </c>
      <c r="I656">
        <v>26167.456200000001</v>
      </c>
      <c r="J656">
        <v>35.558681488037109</v>
      </c>
      <c r="K656">
        <v>12.926445960998535</v>
      </c>
      <c r="L656">
        <v>1949</v>
      </c>
      <c r="M656">
        <v>244724.296875</v>
      </c>
      <c r="N656">
        <v>208705.15625</v>
      </c>
      <c r="O656">
        <v>259764.140625</v>
      </c>
      <c r="P656">
        <v>244283.0625</v>
      </c>
      <c r="Q656">
        <v>703052.4375</v>
      </c>
      <c r="R656">
        <v>2.0996278151869774E-2</v>
      </c>
      <c r="S656">
        <v>0.62511128187179565</v>
      </c>
      <c r="T656">
        <v>281103.5</v>
      </c>
      <c r="U656">
        <v>221639.0625</v>
      </c>
      <c r="V656">
        <v>262751.71875</v>
      </c>
      <c r="W656">
        <v>1017690.25</v>
      </c>
      <c r="X656">
        <v>0.48489916324615479</v>
      </c>
      <c r="Y656">
        <v>1.0628372430801392</v>
      </c>
      <c r="Z656">
        <v>0.77148902416229248</v>
      </c>
      <c r="AA656">
        <v>0.2085961252450943</v>
      </c>
      <c r="AB656">
        <v>8.1153877079486847E-2</v>
      </c>
      <c r="AC656">
        <v>6.1581458896398544E-2</v>
      </c>
      <c r="AD656">
        <v>-5.572650209069252E-2</v>
      </c>
      <c r="AL656">
        <f t="shared" si="58"/>
        <v>84</v>
      </c>
      <c r="AM656">
        <f t="shared" si="58"/>
        <v>86</v>
      </c>
      <c r="AN656">
        <f t="shared" si="58"/>
        <v>87</v>
      </c>
      <c r="AO656">
        <f t="shared" si="58"/>
        <v>89</v>
      </c>
      <c r="AP656">
        <f t="shared" si="58"/>
        <v>91</v>
      </c>
      <c r="AQ656">
        <f t="shared" si="58"/>
        <v>92</v>
      </c>
    </row>
    <row r="657" spans="1:43">
      <c r="A657" s="3" t="s">
        <v>239</v>
      </c>
      <c r="B657" s="3" t="s">
        <v>240</v>
      </c>
      <c r="C657">
        <v>1993</v>
      </c>
      <c r="D657">
        <v>288335.09039999999</v>
      </c>
      <c r="G657">
        <v>59050.247100000001</v>
      </c>
      <c r="H657">
        <v>36593.392099999997</v>
      </c>
      <c r="I657">
        <v>37080.206200000001</v>
      </c>
      <c r="J657">
        <v>36.195167541503906</v>
      </c>
      <c r="K657">
        <v>13.692610740661621</v>
      </c>
      <c r="L657">
        <v>1961.9569091796875</v>
      </c>
      <c r="M657">
        <v>256725.0625</v>
      </c>
      <c r="N657">
        <v>220138.296875</v>
      </c>
      <c r="O657">
        <v>286337.75</v>
      </c>
      <c r="P657">
        <v>256264.984375</v>
      </c>
      <c r="Q657">
        <v>757707.125</v>
      </c>
      <c r="R657">
        <v>2.2030351683497429E-2</v>
      </c>
      <c r="S657">
        <v>0.61998873949050903</v>
      </c>
      <c r="T657">
        <v>297154.96875</v>
      </c>
      <c r="U657">
        <v>237270.1875</v>
      </c>
      <c r="V657">
        <v>293400.90625</v>
      </c>
      <c r="W657">
        <v>1061747.375</v>
      </c>
      <c r="X657">
        <v>0.51123720407485962</v>
      </c>
      <c r="Y657">
        <v>1.054040789604187</v>
      </c>
      <c r="Z657">
        <v>0.76016491651535034</v>
      </c>
      <c r="AA657">
        <v>0.25411650538444519</v>
      </c>
      <c r="AB657">
        <v>8.4868773818016052E-2</v>
      </c>
      <c r="AC657">
        <v>5.770844966173172E-2</v>
      </c>
      <c r="AD657">
        <v>-7.6977148652076721E-2</v>
      </c>
      <c r="AL657">
        <f t="shared" si="58"/>
        <v>84</v>
      </c>
      <c r="AM657">
        <f t="shared" si="58"/>
        <v>86</v>
      </c>
      <c r="AN657">
        <f t="shared" si="58"/>
        <v>87</v>
      </c>
      <c r="AO657">
        <f t="shared" si="58"/>
        <v>89</v>
      </c>
      <c r="AP657">
        <f t="shared" si="58"/>
        <v>91</v>
      </c>
      <c r="AQ657">
        <f t="shared" si="58"/>
        <v>92</v>
      </c>
    </row>
    <row r="658" spans="1:43">
      <c r="A658" s="3" t="s">
        <v>239</v>
      </c>
      <c r="B658" s="3" t="s">
        <v>240</v>
      </c>
      <c r="C658">
        <v>1994</v>
      </c>
      <c r="D658">
        <v>304504.38010000001</v>
      </c>
      <c r="G658">
        <v>66105.224700000006</v>
      </c>
      <c r="H658">
        <v>37011.608099999998</v>
      </c>
      <c r="I658">
        <v>42849.523399999998</v>
      </c>
      <c r="J658">
        <v>36.823535919189453</v>
      </c>
      <c r="K658">
        <v>14.209829330444336</v>
      </c>
      <c r="L658">
        <v>1975</v>
      </c>
      <c r="M658">
        <v>272409.40625</v>
      </c>
      <c r="N658">
        <v>230019.09375</v>
      </c>
      <c r="O658">
        <v>301611.25</v>
      </c>
      <c r="P658">
        <v>269976.09375</v>
      </c>
      <c r="Q658">
        <v>814452.9375</v>
      </c>
      <c r="R658">
        <v>2.2789983078837395E-2</v>
      </c>
      <c r="S658">
        <v>0.6161268949508667</v>
      </c>
      <c r="T658">
        <v>312450.5625</v>
      </c>
      <c r="U658">
        <v>250246.21875</v>
      </c>
      <c r="V658">
        <v>314532.90625</v>
      </c>
      <c r="W658">
        <v>1111331.25</v>
      </c>
      <c r="X658">
        <v>0.54276347160339355</v>
      </c>
      <c r="Y658">
        <v>1.0460841655731201</v>
      </c>
      <c r="Z658">
        <v>0.74915671348571777</v>
      </c>
      <c r="AA658">
        <v>0.26136249303817749</v>
      </c>
      <c r="AB658">
        <v>9.0577259659767151E-2</v>
      </c>
      <c r="AC658">
        <v>6.3168302178382874E-2</v>
      </c>
      <c r="AD658">
        <v>-8.2733765244483948E-2</v>
      </c>
      <c r="AL658">
        <f t="shared" si="58"/>
        <v>84</v>
      </c>
      <c r="AM658">
        <f t="shared" si="58"/>
        <v>86</v>
      </c>
      <c r="AN658">
        <f t="shared" si="58"/>
        <v>87</v>
      </c>
      <c r="AO658">
        <f t="shared" si="58"/>
        <v>89</v>
      </c>
      <c r="AP658">
        <f t="shared" si="58"/>
        <v>91</v>
      </c>
      <c r="AQ658">
        <f t="shared" si="58"/>
        <v>92</v>
      </c>
    </row>
    <row r="659" spans="1:43">
      <c r="A659" s="3" t="s">
        <v>239</v>
      </c>
      <c r="B659" s="3" t="s">
        <v>240</v>
      </c>
      <c r="C659">
        <v>1995</v>
      </c>
      <c r="D659">
        <v>320720.57909999997</v>
      </c>
      <c r="E659">
        <v>210219.97990000001</v>
      </c>
      <c r="F659">
        <v>43096.8868</v>
      </c>
      <c r="G659">
        <v>66842.758400000006</v>
      </c>
      <c r="H659">
        <v>38623.0717</v>
      </c>
      <c r="I659">
        <v>46212.873</v>
      </c>
      <c r="J659">
        <v>37.441978454589844</v>
      </c>
      <c r="K659">
        <v>14.882410049438477</v>
      </c>
      <c r="L659">
        <v>1970.2327880859375</v>
      </c>
      <c r="M659">
        <v>284717.21875</v>
      </c>
      <c r="N659">
        <v>242648.203125</v>
      </c>
      <c r="O659">
        <v>315855.3125</v>
      </c>
      <c r="P659">
        <v>281719.09375</v>
      </c>
      <c r="Q659">
        <v>870584.375</v>
      </c>
      <c r="R659">
        <v>2.3518126457929611E-2</v>
      </c>
      <c r="S659">
        <v>0.60661029815673828</v>
      </c>
      <c r="T659">
        <v>328705.59375</v>
      </c>
      <c r="U659">
        <v>264461.1875</v>
      </c>
      <c r="V659">
        <v>332701.84375</v>
      </c>
      <c r="W659">
        <v>1158447.5</v>
      </c>
      <c r="X659">
        <v>0.57028299570083618</v>
      </c>
      <c r="Y659">
        <v>1.0441335439682007</v>
      </c>
      <c r="Z659">
        <v>0.7599024772644043</v>
      </c>
      <c r="AA659">
        <v>0.25619995594024658</v>
      </c>
      <c r="AB659">
        <v>8.9283481240272522E-2</v>
      </c>
      <c r="AC659">
        <v>6.8129993975162506E-2</v>
      </c>
      <c r="AD659">
        <v>-8.5732735693454742E-2</v>
      </c>
      <c r="AL659">
        <f t="shared" si="58"/>
        <v>84</v>
      </c>
      <c r="AM659">
        <f t="shared" si="58"/>
        <v>86</v>
      </c>
      <c r="AN659">
        <f t="shared" si="58"/>
        <v>87</v>
      </c>
      <c r="AO659">
        <f t="shared" si="58"/>
        <v>89</v>
      </c>
      <c r="AP659">
        <f t="shared" si="58"/>
        <v>91</v>
      </c>
      <c r="AQ659">
        <f t="shared" si="58"/>
        <v>92</v>
      </c>
    </row>
    <row r="660" spans="1:43">
      <c r="A660" s="3" t="s">
        <v>239</v>
      </c>
      <c r="B660" s="3" t="s">
        <v>240</v>
      </c>
      <c r="C660">
        <v>1996</v>
      </c>
      <c r="D660">
        <v>325813.788</v>
      </c>
      <c r="E660">
        <v>220784.0638</v>
      </c>
      <c r="F660">
        <v>45262.614000000001</v>
      </c>
      <c r="G660">
        <v>65953.575400000002</v>
      </c>
      <c r="H660">
        <v>42050.189200000001</v>
      </c>
      <c r="I660">
        <v>47558.5942</v>
      </c>
      <c r="J660">
        <v>38.049037933349609</v>
      </c>
      <c r="K660">
        <v>15.002927780151367</v>
      </c>
      <c r="L660">
        <v>1965.47705078125</v>
      </c>
      <c r="M660">
        <v>286599.625</v>
      </c>
      <c r="N660">
        <v>249668.25</v>
      </c>
      <c r="O660">
        <v>312093.03125</v>
      </c>
      <c r="P660">
        <v>282918.40625</v>
      </c>
      <c r="Q660">
        <v>913715.5625</v>
      </c>
      <c r="R660">
        <v>2.3840013891458511E-2</v>
      </c>
      <c r="S660">
        <v>0.58140510320663452</v>
      </c>
      <c r="T660">
        <v>335463.3125</v>
      </c>
      <c r="U660">
        <v>275508</v>
      </c>
      <c r="V660">
        <v>333152.34375</v>
      </c>
      <c r="W660">
        <v>1201216.5</v>
      </c>
      <c r="X660">
        <v>0.59822660684585571</v>
      </c>
      <c r="Y660">
        <v>1.0313783884048462</v>
      </c>
      <c r="Z660">
        <v>0.77012163400650024</v>
      </c>
      <c r="AA660">
        <v>0.21861070394515991</v>
      </c>
      <c r="AB660">
        <v>0.10421320050954819</v>
      </c>
      <c r="AC660">
        <v>6.9669157266616821E-2</v>
      </c>
      <c r="AD660">
        <v>-8.5678733885288239E-2</v>
      </c>
      <c r="AL660">
        <f t="shared" ref="AL660:AQ669" si="59">AL592+9</f>
        <v>84</v>
      </c>
      <c r="AM660">
        <f t="shared" si="59"/>
        <v>86</v>
      </c>
      <c r="AN660">
        <f t="shared" si="59"/>
        <v>87</v>
      </c>
      <c r="AO660">
        <f t="shared" si="59"/>
        <v>89</v>
      </c>
      <c r="AP660">
        <f t="shared" si="59"/>
        <v>91</v>
      </c>
      <c r="AQ660">
        <f t="shared" si="59"/>
        <v>92</v>
      </c>
    </row>
    <row r="661" spans="1:43">
      <c r="A661" s="3" t="s">
        <v>239</v>
      </c>
      <c r="B661" s="3" t="s">
        <v>240</v>
      </c>
      <c r="C661">
        <v>1997</v>
      </c>
      <c r="D661">
        <v>336221.96529999998</v>
      </c>
      <c r="E661">
        <v>231859.90770000001</v>
      </c>
      <c r="F661">
        <v>47533.256399999998</v>
      </c>
      <c r="G661">
        <v>64766.508099999999</v>
      </c>
      <c r="H661">
        <v>43402.439700000003</v>
      </c>
      <c r="I661">
        <v>50675.261200000001</v>
      </c>
      <c r="J661">
        <v>38.645412445068359</v>
      </c>
      <c r="K661">
        <v>15.362728118896484</v>
      </c>
      <c r="L661">
        <v>1960.7327880859375</v>
      </c>
      <c r="M661">
        <v>293865.34375</v>
      </c>
      <c r="N661">
        <v>256401.078125</v>
      </c>
      <c r="O661">
        <v>317653.03125</v>
      </c>
      <c r="P661">
        <v>288778.96875</v>
      </c>
      <c r="Q661">
        <v>956703.375</v>
      </c>
      <c r="R661">
        <v>2.4072015658020973E-2</v>
      </c>
      <c r="S661">
        <v>0.56328886747360229</v>
      </c>
      <c r="T661">
        <v>346970.6875</v>
      </c>
      <c r="U661">
        <v>288077.6875</v>
      </c>
      <c r="V661">
        <v>344587.71875</v>
      </c>
      <c r="W661">
        <v>1239699.75</v>
      </c>
      <c r="X661">
        <v>0.62253141403198242</v>
      </c>
      <c r="Y661">
        <v>1.0285675525665283</v>
      </c>
      <c r="Z661">
        <v>0.76088041067123413</v>
      </c>
      <c r="AA661">
        <v>0.21042978763580322</v>
      </c>
      <c r="AB661">
        <v>0.11998023092746735</v>
      </c>
      <c r="AC661">
        <v>7.6393529772758484E-2</v>
      </c>
      <c r="AD661">
        <v>-9.7809106111526489E-2</v>
      </c>
      <c r="AL661">
        <f t="shared" si="59"/>
        <v>84</v>
      </c>
      <c r="AM661">
        <f t="shared" si="59"/>
        <v>86</v>
      </c>
      <c r="AN661">
        <f t="shared" si="59"/>
        <v>87</v>
      </c>
      <c r="AO661">
        <f t="shared" si="59"/>
        <v>89</v>
      </c>
      <c r="AP661">
        <f t="shared" si="59"/>
        <v>91</v>
      </c>
      <c r="AQ661">
        <f t="shared" si="59"/>
        <v>92</v>
      </c>
    </row>
    <row r="662" spans="1:43">
      <c r="A662" s="3" t="s">
        <v>239</v>
      </c>
      <c r="B662" s="3" t="s">
        <v>240</v>
      </c>
      <c r="C662">
        <v>1998</v>
      </c>
      <c r="D662">
        <v>338253.60859999998</v>
      </c>
      <c r="E662">
        <v>231224.584</v>
      </c>
      <c r="F662">
        <v>47403.009599999998</v>
      </c>
      <c r="G662">
        <v>60657.027699999999</v>
      </c>
      <c r="H662">
        <v>47571.455000000002</v>
      </c>
      <c r="I662">
        <v>48681.431900000003</v>
      </c>
      <c r="J662">
        <v>39.234062194824219</v>
      </c>
      <c r="K662">
        <v>15.375296592712402</v>
      </c>
      <c r="L662">
        <v>1956</v>
      </c>
      <c r="M662">
        <v>287279.65625</v>
      </c>
      <c r="N662">
        <v>251514.296875</v>
      </c>
      <c r="O662">
        <v>308189.25</v>
      </c>
      <c r="P662">
        <v>280504.78125</v>
      </c>
      <c r="Q662">
        <v>998827.125</v>
      </c>
      <c r="R662">
        <v>2.3901652544736862E-2</v>
      </c>
      <c r="S662">
        <v>0.52737408876419067</v>
      </c>
      <c r="T662">
        <v>348947.65625</v>
      </c>
      <c r="U662">
        <v>287209.9375</v>
      </c>
      <c r="V662">
        <v>339282.53125</v>
      </c>
      <c r="W662">
        <v>1270435.375</v>
      </c>
      <c r="X662">
        <v>0.64510542154312134</v>
      </c>
      <c r="Y662">
        <v>1.0110459327697754</v>
      </c>
      <c r="Z662">
        <v>0.76004159450531006</v>
      </c>
      <c r="AA662">
        <v>0.19937624037265778</v>
      </c>
      <c r="AB662">
        <v>0.12475789338350296</v>
      </c>
      <c r="AC662">
        <v>7.9395338892936707E-2</v>
      </c>
      <c r="AD662">
        <v>-9.7703799605369568E-2</v>
      </c>
      <c r="AL662">
        <f t="shared" si="59"/>
        <v>84</v>
      </c>
      <c r="AM662">
        <f t="shared" si="59"/>
        <v>86</v>
      </c>
      <c r="AN662">
        <f t="shared" si="59"/>
        <v>87</v>
      </c>
      <c r="AO662">
        <f t="shared" si="59"/>
        <v>89</v>
      </c>
      <c r="AP662">
        <f t="shared" si="59"/>
        <v>91</v>
      </c>
      <c r="AQ662">
        <f t="shared" si="59"/>
        <v>92</v>
      </c>
    </row>
    <row r="663" spans="1:43">
      <c r="A663" s="3" t="s">
        <v>239</v>
      </c>
      <c r="B663" s="3" t="s">
        <v>240</v>
      </c>
      <c r="C663">
        <v>1999</v>
      </c>
      <c r="D663">
        <v>320694.89319999999</v>
      </c>
      <c r="E663">
        <v>222418.2322</v>
      </c>
      <c r="F663">
        <v>45597.6325</v>
      </c>
      <c r="G663">
        <v>39779.889499999997</v>
      </c>
      <c r="H663">
        <v>50236.510699999999</v>
      </c>
      <c r="I663">
        <v>36917.032299999999</v>
      </c>
      <c r="J663">
        <v>39.819278717041016</v>
      </c>
      <c r="K663">
        <v>15.181340217590332</v>
      </c>
      <c r="L663">
        <v>1956</v>
      </c>
      <c r="M663">
        <v>273723.53125</v>
      </c>
      <c r="N663">
        <v>239031.3125</v>
      </c>
      <c r="O663">
        <v>273816.875</v>
      </c>
      <c r="P663">
        <v>267742.84375</v>
      </c>
      <c r="Q663">
        <v>1020078.875</v>
      </c>
      <c r="R663">
        <v>2.3160746321082115E-2</v>
      </c>
      <c r="S663">
        <v>0.49058246612548828</v>
      </c>
      <c r="T663">
        <v>334277.84375</v>
      </c>
      <c r="U663">
        <v>276386.53125</v>
      </c>
      <c r="V663">
        <v>303149.96875</v>
      </c>
      <c r="W663">
        <v>1271822.375</v>
      </c>
      <c r="X663">
        <v>0.65284734964370728</v>
      </c>
      <c r="Y663">
        <v>0.96317154169082642</v>
      </c>
      <c r="Z663">
        <v>0.75097131729125977</v>
      </c>
      <c r="AA663">
        <v>0.12899935245513916</v>
      </c>
      <c r="AB663">
        <v>0.135456383228302</v>
      </c>
      <c r="AC663">
        <v>9.4242192804813385E-2</v>
      </c>
      <c r="AD663">
        <v>-7.7674418687820435E-2</v>
      </c>
      <c r="AL663">
        <f t="shared" si="59"/>
        <v>84</v>
      </c>
      <c r="AM663">
        <f t="shared" si="59"/>
        <v>86</v>
      </c>
      <c r="AN663">
        <f t="shared" si="59"/>
        <v>87</v>
      </c>
      <c r="AO663">
        <f t="shared" si="59"/>
        <v>89</v>
      </c>
      <c r="AP663">
        <f t="shared" si="59"/>
        <v>91</v>
      </c>
      <c r="AQ663">
        <f t="shared" si="59"/>
        <v>92</v>
      </c>
    </row>
    <row r="664" spans="1:43">
      <c r="A664" s="3" t="s">
        <v>239</v>
      </c>
      <c r="B664" s="3" t="s">
        <v>240</v>
      </c>
      <c r="C664">
        <v>2000</v>
      </c>
      <c r="D664">
        <v>328934.17930000002</v>
      </c>
      <c r="E664">
        <v>224373.46119999999</v>
      </c>
      <c r="F664">
        <v>45998.471100000002</v>
      </c>
      <c r="G664">
        <v>38990.760900000001</v>
      </c>
      <c r="H664">
        <v>54150.269500000002</v>
      </c>
      <c r="I664">
        <v>39382.472699999998</v>
      </c>
      <c r="J664">
        <v>40.403957366943359</v>
      </c>
      <c r="K664">
        <v>16.17254638671875</v>
      </c>
      <c r="L664">
        <v>1956</v>
      </c>
      <c r="M664">
        <v>283286.03125</v>
      </c>
      <c r="N664">
        <v>240016.625</v>
      </c>
      <c r="O664">
        <v>279707.0625</v>
      </c>
      <c r="P664">
        <v>277385.90625</v>
      </c>
      <c r="Q664">
        <v>1039016.0625</v>
      </c>
      <c r="R664">
        <v>2.1808812394738197E-2</v>
      </c>
      <c r="S664">
        <v>0.48287680745124817</v>
      </c>
      <c r="T664">
        <v>344055.03125</v>
      </c>
      <c r="U664">
        <v>280633</v>
      </c>
      <c r="V664">
        <v>312239.25</v>
      </c>
      <c r="W664">
        <v>1269511</v>
      </c>
      <c r="X664">
        <v>0.65799909830093384</v>
      </c>
      <c r="Y664">
        <v>0.95181584358215332</v>
      </c>
      <c r="Z664">
        <v>0.73270666599273682</v>
      </c>
      <c r="AA664">
        <v>0.1427309662103653</v>
      </c>
      <c r="AB664">
        <v>0.13041788339614868</v>
      </c>
      <c r="AC664">
        <v>0.10372704267501831</v>
      </c>
      <c r="AD664">
        <v>-8.7183021008968353E-2</v>
      </c>
      <c r="AL664">
        <f t="shared" si="59"/>
        <v>84</v>
      </c>
      <c r="AM664">
        <f t="shared" si="59"/>
        <v>86</v>
      </c>
      <c r="AN664">
        <f t="shared" si="59"/>
        <v>87</v>
      </c>
      <c r="AO664">
        <f t="shared" si="59"/>
        <v>89</v>
      </c>
      <c r="AP664">
        <f t="shared" si="59"/>
        <v>91</v>
      </c>
      <c r="AQ664">
        <f t="shared" si="59"/>
        <v>92</v>
      </c>
    </row>
    <row r="665" spans="1:43">
      <c r="A665" s="3" t="s">
        <v>239</v>
      </c>
      <c r="B665" s="3" t="s">
        <v>240</v>
      </c>
      <c r="C665">
        <v>2001</v>
      </c>
      <c r="D665">
        <v>334453.45789999998</v>
      </c>
      <c r="E665">
        <v>228131.9553</v>
      </c>
      <c r="F665">
        <v>46768.994400000003</v>
      </c>
      <c r="G665">
        <v>42780.794199999997</v>
      </c>
      <c r="H665">
        <v>55672.572699999997</v>
      </c>
      <c r="I665">
        <v>42824.338199999998</v>
      </c>
      <c r="J665">
        <v>40.988910675048828</v>
      </c>
      <c r="K665">
        <v>16.406061172485352</v>
      </c>
      <c r="L665">
        <v>1956</v>
      </c>
      <c r="M665">
        <v>281690.53125</v>
      </c>
      <c r="N665">
        <v>241508.578125</v>
      </c>
      <c r="O665">
        <v>285209.34375</v>
      </c>
      <c r="P665">
        <v>276561.71875</v>
      </c>
      <c r="Q665">
        <v>1079520.875</v>
      </c>
      <c r="R665">
        <v>2.1077368408441544E-2</v>
      </c>
      <c r="S665">
        <v>0.47863709926605225</v>
      </c>
      <c r="T665">
        <v>349827.90625</v>
      </c>
      <c r="U665">
        <v>285333</v>
      </c>
      <c r="V665">
        <v>320576.1875</v>
      </c>
      <c r="W665">
        <v>1273368.625</v>
      </c>
      <c r="X665">
        <v>0.66897642612457275</v>
      </c>
      <c r="Y665">
        <v>0.94842511415481567</v>
      </c>
      <c r="Z665">
        <v>0.73260688781738281</v>
      </c>
      <c r="AA665">
        <v>0.15639378130435944</v>
      </c>
      <c r="AB665">
        <v>0.13168978691101074</v>
      </c>
      <c r="AC665">
        <v>0.10303342342376709</v>
      </c>
      <c r="AD665">
        <v>-9.7738593816757202E-2</v>
      </c>
      <c r="AL665">
        <f t="shared" si="59"/>
        <v>84</v>
      </c>
      <c r="AM665">
        <f t="shared" si="59"/>
        <v>86</v>
      </c>
      <c r="AN665">
        <f t="shared" si="59"/>
        <v>87</v>
      </c>
      <c r="AO665">
        <f t="shared" si="59"/>
        <v>89</v>
      </c>
      <c r="AP665">
        <f t="shared" si="59"/>
        <v>91</v>
      </c>
      <c r="AQ665">
        <f t="shared" si="59"/>
        <v>92</v>
      </c>
    </row>
    <row r="666" spans="1:43">
      <c r="A666" s="3" t="s">
        <v>239</v>
      </c>
      <c r="B666" s="3" t="s">
        <v>240</v>
      </c>
      <c r="C666">
        <v>2002</v>
      </c>
      <c r="D666">
        <v>342827.71490000002</v>
      </c>
      <c r="E666">
        <v>231579.91089999999</v>
      </c>
      <c r="F666">
        <v>47475.854700000004</v>
      </c>
      <c r="G666">
        <v>47537.359199999999</v>
      </c>
      <c r="H666">
        <v>54349.323900000003</v>
      </c>
      <c r="I666">
        <v>42965.672700000003</v>
      </c>
      <c r="J666">
        <v>41.572490692138672</v>
      </c>
      <c r="K666">
        <v>16.567089080810547</v>
      </c>
      <c r="L666">
        <v>2032.28857421875</v>
      </c>
      <c r="M666">
        <v>286742</v>
      </c>
      <c r="N666">
        <v>242993.78125</v>
      </c>
      <c r="O666">
        <v>291735.375</v>
      </c>
      <c r="P666">
        <v>282274.9375</v>
      </c>
      <c r="Q666">
        <v>1116702.25</v>
      </c>
      <c r="R666">
        <v>2.1210761740803719E-2</v>
      </c>
      <c r="S666">
        <v>0.46560186147689819</v>
      </c>
      <c r="T666">
        <v>358587.53125</v>
      </c>
      <c r="U666">
        <v>289645.75</v>
      </c>
      <c r="V666">
        <v>329694.0625</v>
      </c>
      <c r="W666">
        <v>1282567.875</v>
      </c>
      <c r="X666">
        <v>0.68324685096740723</v>
      </c>
      <c r="Y666">
        <v>0.9349551796913147</v>
      </c>
      <c r="Z666">
        <v>0.72693014144897461</v>
      </c>
      <c r="AA666">
        <v>0.17131064832210541</v>
      </c>
      <c r="AB666">
        <v>0.12711304426193237</v>
      </c>
      <c r="AC666">
        <v>9.4601280987262726E-2</v>
      </c>
      <c r="AD666">
        <v>-9.4529643654823303E-2</v>
      </c>
      <c r="AL666">
        <f t="shared" si="59"/>
        <v>84</v>
      </c>
      <c r="AM666">
        <f t="shared" si="59"/>
        <v>86</v>
      </c>
      <c r="AN666">
        <f t="shared" si="59"/>
        <v>87</v>
      </c>
      <c r="AO666">
        <f t="shared" si="59"/>
        <v>89</v>
      </c>
      <c r="AP666">
        <f t="shared" si="59"/>
        <v>91</v>
      </c>
      <c r="AQ666">
        <f t="shared" si="59"/>
        <v>92</v>
      </c>
    </row>
    <row r="667" spans="1:43">
      <c r="A667" s="3" t="s">
        <v>239</v>
      </c>
      <c r="B667" s="3" t="s">
        <v>240</v>
      </c>
      <c r="C667">
        <v>2003</v>
      </c>
      <c r="D667">
        <v>356261.44439999998</v>
      </c>
      <c r="E667">
        <v>237909.31039999999</v>
      </c>
      <c r="F667">
        <v>48773.4355</v>
      </c>
      <c r="G667">
        <v>52997.707999999999</v>
      </c>
      <c r="H667">
        <v>58349.336000000003</v>
      </c>
      <c r="I667">
        <v>46475.769899999999</v>
      </c>
      <c r="J667">
        <v>42.152149200439453</v>
      </c>
      <c r="K667">
        <v>17.342973709106445</v>
      </c>
      <c r="L667">
        <v>2016.248779296875</v>
      </c>
      <c r="M667">
        <v>296222.09375</v>
      </c>
      <c r="N667">
        <v>248140.75</v>
      </c>
      <c r="O667">
        <v>301533.59375</v>
      </c>
      <c r="P667">
        <v>291715.65625</v>
      </c>
      <c r="Q667">
        <v>1167097.5</v>
      </c>
      <c r="R667">
        <v>2.1216573193669319E-2</v>
      </c>
      <c r="S667">
        <v>0.461040198802948</v>
      </c>
      <c r="T667">
        <v>372637.96875</v>
      </c>
      <c r="U667">
        <v>297562.21875</v>
      </c>
      <c r="V667">
        <v>343481.09375</v>
      </c>
      <c r="W667">
        <v>1297845.25</v>
      </c>
      <c r="X667">
        <v>0.69932031631469727</v>
      </c>
      <c r="Y667">
        <v>0.93807452917098999</v>
      </c>
      <c r="Z667">
        <v>0.7170255184173584</v>
      </c>
      <c r="AA667">
        <v>0.18166658282279968</v>
      </c>
      <c r="AB667">
        <v>0.1272614598274231</v>
      </c>
      <c r="AC667">
        <v>9.3972206115722656E-2</v>
      </c>
      <c r="AD667">
        <v>-9.4600319862365723E-2</v>
      </c>
      <c r="AL667">
        <f t="shared" si="59"/>
        <v>84</v>
      </c>
      <c r="AM667">
        <f t="shared" si="59"/>
        <v>86</v>
      </c>
      <c r="AN667">
        <f t="shared" si="59"/>
        <v>87</v>
      </c>
      <c r="AO667">
        <f t="shared" si="59"/>
        <v>89</v>
      </c>
      <c r="AP667">
        <f t="shared" si="59"/>
        <v>91</v>
      </c>
      <c r="AQ667">
        <f t="shared" si="59"/>
        <v>92</v>
      </c>
    </row>
    <row r="668" spans="1:43">
      <c r="A668" s="3" t="s">
        <v>239</v>
      </c>
      <c r="B668" s="3" t="s">
        <v>240</v>
      </c>
      <c r="C668">
        <v>2004</v>
      </c>
      <c r="D668">
        <v>375260.6594</v>
      </c>
      <c r="E668">
        <v>248209.41329999999</v>
      </c>
      <c r="F668">
        <v>50885.044300000001</v>
      </c>
      <c r="G668">
        <v>58896.9683</v>
      </c>
      <c r="H668">
        <v>64072.849800000004</v>
      </c>
      <c r="I668">
        <v>51250.173699999999</v>
      </c>
      <c r="J668">
        <v>42.724163055419922</v>
      </c>
      <c r="K668">
        <v>17.388748168945313</v>
      </c>
      <c r="L668">
        <v>2004.25634765625</v>
      </c>
      <c r="M668">
        <v>313009.96875</v>
      </c>
      <c r="N668">
        <v>256633.0625</v>
      </c>
      <c r="O668">
        <v>315351.5625</v>
      </c>
      <c r="P668">
        <v>308195.5</v>
      </c>
      <c r="Q668">
        <v>1259090.125</v>
      </c>
      <c r="R668">
        <v>2.1356130018830299E-2</v>
      </c>
      <c r="S668">
        <v>0.47147029638290405</v>
      </c>
      <c r="T668">
        <v>392510.84375</v>
      </c>
      <c r="U668">
        <v>310449.34375</v>
      </c>
      <c r="V668">
        <v>362606.875</v>
      </c>
      <c r="W668">
        <v>1318999.875</v>
      </c>
      <c r="X668">
        <v>0.71935766935348511</v>
      </c>
      <c r="Y668">
        <v>0.970569908618927</v>
      </c>
      <c r="Z668">
        <v>0.70233672857284546</v>
      </c>
      <c r="AA668">
        <v>0.19031955301761627</v>
      </c>
      <c r="AB668">
        <v>0.12946721911430359</v>
      </c>
      <c r="AC668">
        <v>0.10588131099939346</v>
      </c>
      <c r="AD668">
        <v>-0.10794453322887421</v>
      </c>
      <c r="AL668">
        <f t="shared" si="59"/>
        <v>84</v>
      </c>
      <c r="AM668">
        <f t="shared" si="59"/>
        <v>86</v>
      </c>
      <c r="AN668">
        <f t="shared" si="59"/>
        <v>87</v>
      </c>
      <c r="AO668">
        <f t="shared" si="59"/>
        <v>89</v>
      </c>
      <c r="AP668">
        <f t="shared" si="59"/>
        <v>91</v>
      </c>
      <c r="AQ668">
        <f t="shared" si="59"/>
        <v>92</v>
      </c>
    </row>
    <row r="669" spans="1:43">
      <c r="A669" s="3" t="s">
        <v>239</v>
      </c>
      <c r="B669" s="3" t="s">
        <v>240</v>
      </c>
      <c r="C669">
        <v>2005</v>
      </c>
      <c r="D669">
        <v>392922.52360000001</v>
      </c>
      <c r="E669">
        <v>258815.95759999999</v>
      </c>
      <c r="F669">
        <v>53059.476300000002</v>
      </c>
      <c r="G669">
        <v>66676.12</v>
      </c>
      <c r="H669">
        <v>67733.694399999993</v>
      </c>
      <c r="I669">
        <v>57349.432800000002</v>
      </c>
      <c r="J669">
        <v>43.285633087158203</v>
      </c>
      <c r="K669">
        <v>17.8160400390625</v>
      </c>
      <c r="L669">
        <v>2013.9287109375</v>
      </c>
      <c r="M669">
        <v>329642.4375</v>
      </c>
      <c r="N669">
        <v>270535.21875</v>
      </c>
      <c r="O669">
        <v>336569.71875</v>
      </c>
      <c r="P669">
        <v>330182.65625</v>
      </c>
      <c r="Q669">
        <v>1371919.5</v>
      </c>
      <c r="R669">
        <v>2.2595770657062531E-2</v>
      </c>
      <c r="S669">
        <v>0.4763740599155426</v>
      </c>
      <c r="T669">
        <v>410984.5625</v>
      </c>
      <c r="U669">
        <v>323717.40625</v>
      </c>
      <c r="V669">
        <v>383886.96875</v>
      </c>
      <c r="W669">
        <v>1347616.625</v>
      </c>
      <c r="X669">
        <v>0.74773609638214111</v>
      </c>
      <c r="Y669">
        <v>0.97758424282073975</v>
      </c>
      <c r="Z669">
        <v>0.68623816967010498</v>
      </c>
      <c r="AA669">
        <v>0.1990886777639389</v>
      </c>
      <c r="AB669">
        <v>0.1294035017490387</v>
      </c>
      <c r="AC669">
        <v>0.12180910259485245</v>
      </c>
      <c r="AD669">
        <v>-0.11728906631469727</v>
      </c>
      <c r="AL669">
        <f t="shared" si="59"/>
        <v>84</v>
      </c>
      <c r="AM669">
        <f t="shared" si="59"/>
        <v>86</v>
      </c>
      <c r="AN669">
        <f t="shared" si="59"/>
        <v>87</v>
      </c>
      <c r="AO669">
        <f t="shared" si="59"/>
        <v>89</v>
      </c>
      <c r="AP669">
        <f t="shared" si="59"/>
        <v>91</v>
      </c>
      <c r="AQ669">
        <f t="shared" si="59"/>
        <v>92</v>
      </c>
    </row>
    <row r="670" spans="1:43">
      <c r="A670" s="3" t="s">
        <v>239</v>
      </c>
      <c r="B670" s="3" t="s">
        <v>240</v>
      </c>
      <c r="C670">
        <v>2006</v>
      </c>
      <c r="D670">
        <v>419560.33419999998</v>
      </c>
      <c r="E670">
        <v>275362.47899999999</v>
      </c>
      <c r="F670">
        <v>55825.7327</v>
      </c>
      <c r="G670">
        <v>79768.163</v>
      </c>
      <c r="H670">
        <v>74062.981499999994</v>
      </c>
      <c r="I670">
        <v>68152.767399999997</v>
      </c>
      <c r="J670">
        <v>43.835723876953125</v>
      </c>
      <c r="K670">
        <v>17.666688919067383</v>
      </c>
      <c r="L670">
        <v>2036.023193359375</v>
      </c>
      <c r="M670">
        <v>363017.5625</v>
      </c>
      <c r="N670">
        <v>293971.90625</v>
      </c>
      <c r="O670">
        <v>371949.5</v>
      </c>
      <c r="P670">
        <v>361470.65625</v>
      </c>
      <c r="Q670">
        <v>1472843.125</v>
      </c>
      <c r="R670">
        <v>2.3139346390962601E-2</v>
      </c>
      <c r="S670">
        <v>0.50826752185821533</v>
      </c>
      <c r="T670">
        <v>438510.34375</v>
      </c>
      <c r="U670">
        <v>344001.4375</v>
      </c>
      <c r="V670">
        <v>417792.40625</v>
      </c>
      <c r="W670">
        <v>1388618.75</v>
      </c>
      <c r="X670">
        <v>0.78591638803482056</v>
      </c>
      <c r="Y670">
        <v>1.0100028514862061</v>
      </c>
      <c r="Z670">
        <v>0.6770559549331665</v>
      </c>
      <c r="AA670">
        <v>0.21437765657901764</v>
      </c>
      <c r="AB670">
        <v>0.13113774359226227</v>
      </c>
      <c r="AC670">
        <v>0.12306124716997147</v>
      </c>
      <c r="AD670">
        <v>-0.12753844261169434</v>
      </c>
      <c r="AL670">
        <f t="shared" ref="AL670:AQ679" si="60">AL602+9</f>
        <v>84</v>
      </c>
      <c r="AM670">
        <f t="shared" si="60"/>
        <v>86</v>
      </c>
      <c r="AN670">
        <f t="shared" si="60"/>
        <v>87</v>
      </c>
      <c r="AO670">
        <f t="shared" si="60"/>
        <v>89</v>
      </c>
      <c r="AP670">
        <f t="shared" si="60"/>
        <v>91</v>
      </c>
      <c r="AQ670">
        <f t="shared" si="60"/>
        <v>92</v>
      </c>
    </row>
    <row r="671" spans="1:43">
      <c r="A671" s="3" t="s">
        <v>239</v>
      </c>
      <c r="B671" s="3" t="s">
        <v>240</v>
      </c>
      <c r="C671">
        <v>2007</v>
      </c>
      <c r="D671">
        <v>448294.57309999998</v>
      </c>
      <c r="E671">
        <v>295143.2341</v>
      </c>
      <c r="F671">
        <v>58375.194600000003</v>
      </c>
      <c r="G671">
        <v>95598.188500000004</v>
      </c>
      <c r="H671">
        <v>78997.774099999995</v>
      </c>
      <c r="I671">
        <v>77352.803199999995</v>
      </c>
      <c r="J671">
        <v>44.37457275390625</v>
      </c>
      <c r="K671">
        <v>17.892448425292969</v>
      </c>
      <c r="L671">
        <v>2058.360107421875</v>
      </c>
      <c r="M671">
        <v>400437.875</v>
      </c>
      <c r="N671">
        <v>323887.65625</v>
      </c>
      <c r="O671">
        <v>410759.5625</v>
      </c>
      <c r="P671">
        <v>397824.59375</v>
      </c>
      <c r="Q671">
        <v>1536946</v>
      </c>
      <c r="R671">
        <v>2.3584004491567612E-2</v>
      </c>
      <c r="S671">
        <v>0.54123365879058838</v>
      </c>
      <c r="T671">
        <v>468770.28125</v>
      </c>
      <c r="U671">
        <v>368146.4375</v>
      </c>
      <c r="V671">
        <v>452526.3125</v>
      </c>
      <c r="W671">
        <v>1439895.625</v>
      </c>
      <c r="X671">
        <v>0.83277708292007446</v>
      </c>
      <c r="Y671">
        <v>1.0307670831680298</v>
      </c>
      <c r="Z671">
        <v>0.67415326833724976</v>
      </c>
      <c r="AA671">
        <v>0.21679118275642395</v>
      </c>
      <c r="AB671">
        <v>0.1341170072555542</v>
      </c>
      <c r="AC671">
        <v>0.12716503441333771</v>
      </c>
      <c r="AD671">
        <v>-0.13372129201889038</v>
      </c>
      <c r="AL671">
        <f t="shared" si="60"/>
        <v>84</v>
      </c>
      <c r="AM671">
        <f t="shared" si="60"/>
        <v>86</v>
      </c>
      <c r="AN671">
        <f t="shared" si="60"/>
        <v>87</v>
      </c>
      <c r="AO671">
        <f t="shared" si="60"/>
        <v>89</v>
      </c>
      <c r="AP671">
        <f t="shared" si="60"/>
        <v>91</v>
      </c>
      <c r="AQ671">
        <f t="shared" si="60"/>
        <v>92</v>
      </c>
    </row>
    <row r="672" spans="1:43">
      <c r="A672" s="3" t="s">
        <v>239</v>
      </c>
      <c r="B672" s="3" t="s">
        <v>240</v>
      </c>
      <c r="C672">
        <v>2008</v>
      </c>
      <c r="D672">
        <v>462895.74459999998</v>
      </c>
      <c r="E672">
        <v>307166.88860000001</v>
      </c>
      <c r="F672">
        <v>61117.640099999997</v>
      </c>
      <c r="G672">
        <v>92114.212</v>
      </c>
      <c r="H672">
        <v>81898.073399999994</v>
      </c>
      <c r="I672">
        <v>86682.253500000006</v>
      </c>
      <c r="J672">
        <v>44.901542663574219</v>
      </c>
      <c r="K672">
        <v>18.24267578125</v>
      </c>
      <c r="L672">
        <v>2080.94189453125</v>
      </c>
      <c r="M672">
        <v>431757.4375</v>
      </c>
      <c r="N672">
        <v>346590.59375</v>
      </c>
      <c r="O672">
        <v>442421.125</v>
      </c>
      <c r="P672">
        <v>431743.71875</v>
      </c>
      <c r="Q672">
        <v>1581388.125</v>
      </c>
      <c r="R672">
        <v>2.4668850004673004E-2</v>
      </c>
      <c r="S672">
        <v>0.56701564788818359</v>
      </c>
      <c r="T672">
        <v>485396.65625</v>
      </c>
      <c r="U672">
        <v>380848.34375</v>
      </c>
      <c r="V672">
        <v>473870.21875</v>
      </c>
      <c r="W672">
        <v>1497670.5</v>
      </c>
      <c r="X672">
        <v>0.87693071365356445</v>
      </c>
      <c r="Y672">
        <v>1.0190685987472534</v>
      </c>
      <c r="Z672">
        <v>0.65927416086196899</v>
      </c>
      <c r="AA672">
        <v>0.21939188241958618</v>
      </c>
      <c r="AB672">
        <v>0.13420109450817108</v>
      </c>
      <c r="AC672">
        <v>0.13406303524971008</v>
      </c>
      <c r="AD672">
        <v>-0.13057266175746918</v>
      </c>
      <c r="AL672">
        <f t="shared" si="60"/>
        <v>84</v>
      </c>
      <c r="AM672">
        <f t="shared" si="60"/>
        <v>86</v>
      </c>
      <c r="AN672">
        <f t="shared" si="60"/>
        <v>87</v>
      </c>
      <c r="AO672">
        <f t="shared" si="60"/>
        <v>89</v>
      </c>
      <c r="AP672">
        <f t="shared" si="60"/>
        <v>91</v>
      </c>
      <c r="AQ672">
        <f t="shared" si="60"/>
        <v>92</v>
      </c>
    </row>
    <row r="673" spans="1:43">
      <c r="A673" s="3" t="s">
        <v>239</v>
      </c>
      <c r="B673" s="3" t="s">
        <v>240</v>
      </c>
      <c r="C673">
        <v>2009</v>
      </c>
      <c r="D673">
        <v>468475.59220000001</v>
      </c>
      <c r="E673">
        <v>310057.41340000002</v>
      </c>
      <c r="F673">
        <v>64028.236299999997</v>
      </c>
      <c r="G673">
        <v>96317.809399999998</v>
      </c>
      <c r="H673">
        <v>78393.398199999996</v>
      </c>
      <c r="I673">
        <v>79186.167199999996</v>
      </c>
      <c r="J673">
        <v>45.416179656982422</v>
      </c>
      <c r="K673">
        <v>19.25836181640625</v>
      </c>
      <c r="L673">
        <v>2049.564697265625</v>
      </c>
      <c r="M673">
        <v>444351.5625</v>
      </c>
      <c r="N673">
        <v>361357.125</v>
      </c>
      <c r="O673">
        <v>451595.1875</v>
      </c>
      <c r="P673">
        <v>441794.53125</v>
      </c>
      <c r="Q673">
        <v>1579952.25</v>
      </c>
      <c r="R673">
        <v>2.5630397722125053E-2</v>
      </c>
      <c r="S673">
        <v>0.55408602952957153</v>
      </c>
      <c r="T673">
        <v>493413.21875</v>
      </c>
      <c r="U673">
        <v>387025.8125</v>
      </c>
      <c r="V673">
        <v>475314.96875</v>
      </c>
      <c r="W673">
        <v>1550690</v>
      </c>
      <c r="X673">
        <v>0.91579282283782959</v>
      </c>
      <c r="Y673">
        <v>0.98942863941192627</v>
      </c>
      <c r="Z673">
        <v>0.6622776985168457</v>
      </c>
      <c r="AA673">
        <v>0.20238563418388367</v>
      </c>
      <c r="AB673">
        <v>0.1481727659702301</v>
      </c>
      <c r="AC673">
        <v>0.1216607391834259</v>
      </c>
      <c r="AD673">
        <v>-0.11250417679548264</v>
      </c>
      <c r="AL673">
        <f t="shared" si="60"/>
        <v>84</v>
      </c>
      <c r="AM673">
        <f t="shared" si="60"/>
        <v>86</v>
      </c>
      <c r="AN673">
        <f t="shared" si="60"/>
        <v>87</v>
      </c>
      <c r="AO673">
        <f t="shared" si="60"/>
        <v>89</v>
      </c>
      <c r="AP673">
        <f t="shared" si="60"/>
        <v>91</v>
      </c>
      <c r="AQ673">
        <f t="shared" si="60"/>
        <v>92</v>
      </c>
    </row>
    <row r="674" spans="1:43">
      <c r="A674" s="3" t="s">
        <v>239</v>
      </c>
      <c r="B674" s="3" t="s">
        <v>240</v>
      </c>
      <c r="C674">
        <v>2010</v>
      </c>
      <c r="D674">
        <v>488842.81809999997</v>
      </c>
      <c r="E674">
        <v>326013.08899999998</v>
      </c>
      <c r="F674">
        <v>67374.002399999998</v>
      </c>
      <c r="G674">
        <v>102795.44259999999</v>
      </c>
      <c r="H674">
        <v>80009.713799999998</v>
      </c>
      <c r="I674">
        <v>87761.657000000007</v>
      </c>
      <c r="J674">
        <v>45.918098449707031</v>
      </c>
      <c r="K674">
        <v>20.072652816772461</v>
      </c>
      <c r="L674">
        <v>2039.0653076171875</v>
      </c>
      <c r="M674">
        <v>482224.125</v>
      </c>
      <c r="N674">
        <v>392448.3125</v>
      </c>
      <c r="O674">
        <v>489241.625</v>
      </c>
      <c r="P674">
        <v>480454.65625</v>
      </c>
      <c r="Q674">
        <v>1611876.5</v>
      </c>
      <c r="R674">
        <v>2.7097247540950775E-2</v>
      </c>
      <c r="S674">
        <v>0.56746971607208252</v>
      </c>
      <c r="T674">
        <v>513010.625</v>
      </c>
      <c r="U674">
        <v>406861.5625</v>
      </c>
      <c r="V674">
        <v>502015.6875</v>
      </c>
      <c r="W674">
        <v>1606823.375</v>
      </c>
      <c r="X674">
        <v>0.95376896858215332</v>
      </c>
      <c r="Y674">
        <v>0.9852370023727417</v>
      </c>
      <c r="Z674">
        <v>0.65327644348144531</v>
      </c>
      <c r="AA674">
        <v>0.19884763658046722</v>
      </c>
      <c r="AB674">
        <v>0.15295106172561646</v>
      </c>
      <c r="AC674">
        <v>0.13517673313617706</v>
      </c>
      <c r="AD674">
        <v>-0.12496977299451828</v>
      </c>
      <c r="AL674">
        <f t="shared" si="60"/>
        <v>84</v>
      </c>
      <c r="AM674">
        <f t="shared" si="60"/>
        <v>86</v>
      </c>
      <c r="AN674">
        <f t="shared" si="60"/>
        <v>87</v>
      </c>
      <c r="AO674">
        <f t="shared" si="60"/>
        <v>89</v>
      </c>
      <c r="AP674">
        <f t="shared" si="60"/>
        <v>91</v>
      </c>
      <c r="AQ674">
        <f t="shared" si="60"/>
        <v>92</v>
      </c>
    </row>
    <row r="675" spans="1:43">
      <c r="A675" s="3" t="s">
        <v>239</v>
      </c>
      <c r="B675" s="3" t="s">
        <v>240</v>
      </c>
      <c r="C675">
        <v>2011</v>
      </c>
      <c r="D675">
        <v>524834.02170000004</v>
      </c>
      <c r="E675">
        <v>347495.02110000001</v>
      </c>
      <c r="F675">
        <v>71737.869399999996</v>
      </c>
      <c r="G675">
        <v>118110.7268</v>
      </c>
      <c r="H675">
        <v>89815.837400000004</v>
      </c>
      <c r="I675">
        <v>107065.3603</v>
      </c>
      <c r="J675">
        <v>46.406646728515625</v>
      </c>
      <c r="K675">
        <v>20.891801834106445</v>
      </c>
      <c r="L675">
        <v>2040.1729736328125</v>
      </c>
      <c r="M675">
        <v>537573.4375</v>
      </c>
      <c r="N675">
        <v>429105.09375</v>
      </c>
      <c r="O675">
        <v>544006.375</v>
      </c>
      <c r="P675">
        <v>537573.4375</v>
      </c>
      <c r="Q675">
        <v>1681744.5</v>
      </c>
      <c r="R675">
        <v>2.8208473697304726E-2</v>
      </c>
      <c r="S675">
        <v>0.60934573411941528</v>
      </c>
      <c r="T675">
        <v>546815.5</v>
      </c>
      <c r="U675">
        <v>429105.09375</v>
      </c>
      <c r="V675">
        <v>544006.375</v>
      </c>
      <c r="W675">
        <v>1681744.5</v>
      </c>
      <c r="X675">
        <v>1</v>
      </c>
      <c r="Y675">
        <v>1</v>
      </c>
      <c r="Z675">
        <v>0.63440632820129395</v>
      </c>
      <c r="AA675">
        <v>0.2101280689239502</v>
      </c>
      <c r="AB675">
        <v>0.15032835304737091</v>
      </c>
      <c r="AC675">
        <v>0.16525472700595856</v>
      </c>
      <c r="AD675">
        <v>-0.14135724306106567</v>
      </c>
      <c r="AL675">
        <f t="shared" si="60"/>
        <v>84</v>
      </c>
      <c r="AM675">
        <f t="shared" si="60"/>
        <v>86</v>
      </c>
      <c r="AN675">
        <f t="shared" si="60"/>
        <v>87</v>
      </c>
      <c r="AO675">
        <f t="shared" si="60"/>
        <v>89</v>
      </c>
      <c r="AP675">
        <f t="shared" si="60"/>
        <v>91</v>
      </c>
      <c r="AQ675">
        <f t="shared" si="60"/>
        <v>92</v>
      </c>
    </row>
    <row r="676" spans="1:43">
      <c r="A676" s="3" t="s">
        <v>239</v>
      </c>
      <c r="B676" s="3" t="s">
        <v>240</v>
      </c>
      <c r="C676">
        <v>2012</v>
      </c>
      <c r="D676">
        <v>545318.57810000004</v>
      </c>
      <c r="E676">
        <v>365891.74540000001</v>
      </c>
      <c r="F676">
        <v>75186.079199999993</v>
      </c>
      <c r="G676">
        <v>121628.6798</v>
      </c>
      <c r="H676">
        <v>94209.310200000007</v>
      </c>
      <c r="I676">
        <v>117100.9972</v>
      </c>
      <c r="J676">
        <v>46.881473541259766</v>
      </c>
      <c r="K676">
        <v>21.567586898803711</v>
      </c>
      <c r="L676">
        <v>2021.0570068359375</v>
      </c>
      <c r="M676">
        <v>559477.9375</v>
      </c>
      <c r="N676">
        <v>451387.25</v>
      </c>
      <c r="O676">
        <v>568513</v>
      </c>
      <c r="P676">
        <v>558578.25</v>
      </c>
      <c r="Q676">
        <v>1785436.5</v>
      </c>
      <c r="R676">
        <v>2.9512833803892136E-2</v>
      </c>
      <c r="S676">
        <v>0.59828490018844604</v>
      </c>
      <c r="T676">
        <v>568928.4375</v>
      </c>
      <c r="U676">
        <v>449644.6875</v>
      </c>
      <c r="V676">
        <v>569449.125</v>
      </c>
      <c r="W676">
        <v>1758856</v>
      </c>
      <c r="X676">
        <v>1.0503740310668945</v>
      </c>
      <c r="Y676">
        <v>0.99793100357055664</v>
      </c>
      <c r="Z676">
        <v>0.63618952035903931</v>
      </c>
      <c r="AA676">
        <v>0.20627467334270477</v>
      </c>
      <c r="AB676">
        <v>0.15876616537570953</v>
      </c>
      <c r="AC676">
        <v>0.16878993809223175</v>
      </c>
      <c r="AD676">
        <v>-0.1463216245174408</v>
      </c>
      <c r="AL676">
        <f t="shared" si="60"/>
        <v>84</v>
      </c>
      <c r="AM676">
        <f t="shared" si="60"/>
        <v>86</v>
      </c>
      <c r="AN676">
        <f t="shared" si="60"/>
        <v>87</v>
      </c>
      <c r="AO676">
        <f t="shared" si="60"/>
        <v>89</v>
      </c>
      <c r="AP676">
        <f t="shared" si="60"/>
        <v>91</v>
      </c>
      <c r="AQ676">
        <f t="shared" si="60"/>
        <v>92</v>
      </c>
    </row>
    <row r="677" spans="1:43">
      <c r="A677" s="3" t="s">
        <v>239</v>
      </c>
      <c r="B677" s="3" t="s">
        <v>240</v>
      </c>
      <c r="C677">
        <v>2013</v>
      </c>
      <c r="D677">
        <v>570222.56740000006</v>
      </c>
      <c r="E677">
        <v>380483.45970000001</v>
      </c>
      <c r="F677">
        <v>81873.843900000007</v>
      </c>
      <c r="G677">
        <v>128920.9562</v>
      </c>
      <c r="H677">
        <v>98615.581300000005</v>
      </c>
      <c r="I677">
        <v>125765.0658</v>
      </c>
      <c r="J677">
        <v>47.342979431152344</v>
      </c>
      <c r="K677">
        <v>21.896699905395508</v>
      </c>
      <c r="L677">
        <v>2000.659423828125</v>
      </c>
      <c r="M677">
        <v>582751.4375</v>
      </c>
      <c r="N677">
        <v>473453.9375</v>
      </c>
      <c r="O677">
        <v>595016.0625</v>
      </c>
      <c r="P677">
        <v>580197.0625</v>
      </c>
      <c r="Q677">
        <v>1915722.75</v>
      </c>
      <c r="R677">
        <v>3.0359456315636635E-2</v>
      </c>
      <c r="S677">
        <v>0.59723073244094849</v>
      </c>
      <c r="T677">
        <v>596658.375</v>
      </c>
      <c r="U677">
        <v>470554.96875</v>
      </c>
      <c r="V677">
        <v>598136.25</v>
      </c>
      <c r="W677">
        <v>1841762.625</v>
      </c>
      <c r="X677">
        <v>1.0970417261123657</v>
      </c>
      <c r="Y677">
        <v>1.0150777101516724</v>
      </c>
      <c r="Z677">
        <v>0.63348656892776489</v>
      </c>
      <c r="AA677">
        <v>0.20749509334564209</v>
      </c>
      <c r="AB677">
        <v>0.17465484142303467</v>
      </c>
      <c r="AC677">
        <v>0.15519660711288452</v>
      </c>
      <c r="AD677">
        <v>-0.14676301181316376</v>
      </c>
      <c r="AL677">
        <f t="shared" si="60"/>
        <v>84</v>
      </c>
      <c r="AM677">
        <f t="shared" si="60"/>
        <v>86</v>
      </c>
      <c r="AN677">
        <f t="shared" si="60"/>
        <v>87</v>
      </c>
      <c r="AO677">
        <f t="shared" si="60"/>
        <v>89</v>
      </c>
      <c r="AP677">
        <f t="shared" si="60"/>
        <v>91</v>
      </c>
      <c r="AQ677">
        <f t="shared" si="60"/>
        <v>92</v>
      </c>
    </row>
    <row r="678" spans="1:43">
      <c r="A678" s="3" t="s">
        <v>239</v>
      </c>
      <c r="B678" s="3" t="s">
        <v>240</v>
      </c>
      <c r="C678">
        <v>2014</v>
      </c>
      <c r="D678">
        <v>597184.78399999999</v>
      </c>
      <c r="E678">
        <v>398080.02480000001</v>
      </c>
      <c r="F678">
        <v>85702.073199999999</v>
      </c>
      <c r="G678">
        <v>141726.76869999999</v>
      </c>
      <c r="H678">
        <v>98330.576199999996</v>
      </c>
      <c r="I678">
        <v>135527.41130000001</v>
      </c>
      <c r="J678">
        <v>47.791912078857422</v>
      </c>
      <c r="K678">
        <v>22.326190948486328</v>
      </c>
      <c r="L678">
        <v>1991.974609375</v>
      </c>
      <c r="M678">
        <v>599849.3125</v>
      </c>
      <c r="N678">
        <v>496775.40625</v>
      </c>
      <c r="O678">
        <v>631155.4375</v>
      </c>
      <c r="P678">
        <v>598554.0625</v>
      </c>
      <c r="Q678">
        <v>2093230.375</v>
      </c>
      <c r="R678">
        <v>3.1631588935852051E-2</v>
      </c>
      <c r="S678">
        <v>0.59084075689315796</v>
      </c>
      <c r="T678">
        <v>622873.1875</v>
      </c>
      <c r="U678">
        <v>491158.28125</v>
      </c>
      <c r="V678">
        <v>634578.875</v>
      </c>
      <c r="W678">
        <v>1936593.625</v>
      </c>
      <c r="X678">
        <v>1.1500372886657715</v>
      </c>
      <c r="Y678">
        <v>1.0211337804794312</v>
      </c>
      <c r="Z678">
        <v>0.63266104459762573</v>
      </c>
      <c r="AA678">
        <v>0.22031717002391815</v>
      </c>
      <c r="AB678">
        <v>0.18180632591247559</v>
      </c>
      <c r="AC678">
        <v>0.14360056817531586</v>
      </c>
      <c r="AD678">
        <v>-0.14833095669746399</v>
      </c>
      <c r="AL678">
        <f t="shared" si="60"/>
        <v>84</v>
      </c>
      <c r="AM678">
        <f t="shared" si="60"/>
        <v>86</v>
      </c>
      <c r="AN678">
        <f t="shared" si="60"/>
        <v>87</v>
      </c>
      <c r="AO678">
        <f t="shared" si="60"/>
        <v>89</v>
      </c>
      <c r="AP678">
        <f t="shared" si="60"/>
        <v>91</v>
      </c>
      <c r="AQ678">
        <f t="shared" si="60"/>
        <v>92</v>
      </c>
    </row>
    <row r="679" spans="1:43">
      <c r="A679" s="3" t="s">
        <v>239</v>
      </c>
      <c r="B679" s="3" t="s">
        <v>240</v>
      </c>
      <c r="C679">
        <v>2015</v>
      </c>
      <c r="D679">
        <v>614837.24320000003</v>
      </c>
      <c r="E679">
        <v>410390.35940000002</v>
      </c>
      <c r="F679">
        <v>89859.175000000003</v>
      </c>
      <c r="G679">
        <v>145706.82639999999</v>
      </c>
      <c r="H679">
        <v>99960.805699999997</v>
      </c>
      <c r="I679">
        <v>134061.78409999999</v>
      </c>
      <c r="J679">
        <v>48.22869873046875</v>
      </c>
      <c r="K679">
        <v>22.809438705444336</v>
      </c>
      <c r="L679">
        <v>1997.748046875</v>
      </c>
      <c r="M679">
        <v>603307.25</v>
      </c>
      <c r="N679">
        <v>515303.3125</v>
      </c>
      <c r="O679">
        <v>646955.625</v>
      </c>
      <c r="P679">
        <v>598344.6875</v>
      </c>
      <c r="Q679">
        <v>2208630.75</v>
      </c>
      <c r="R679">
        <v>3.2283306121826172E-2</v>
      </c>
      <c r="S679">
        <v>0.56163829565048218</v>
      </c>
      <c r="T679">
        <v>641883.375</v>
      </c>
      <c r="U679">
        <v>508816.5</v>
      </c>
      <c r="V679">
        <v>653576.4375</v>
      </c>
      <c r="W679">
        <v>2030766.75</v>
      </c>
      <c r="X679">
        <v>1.2014051675796509</v>
      </c>
      <c r="Y679">
        <v>1.0117224454879761</v>
      </c>
      <c r="Z679">
        <v>0.65417051315307617</v>
      </c>
      <c r="AA679">
        <v>0.21575929224491119</v>
      </c>
      <c r="AB679">
        <v>0.1903378814458847</v>
      </c>
      <c r="AC679">
        <v>0.13396471738815308</v>
      </c>
      <c r="AD679">
        <v>-0.14663659036159515</v>
      </c>
      <c r="AL679">
        <f t="shared" si="60"/>
        <v>84</v>
      </c>
      <c r="AM679">
        <f t="shared" si="60"/>
        <v>86</v>
      </c>
      <c r="AN679">
        <f t="shared" si="60"/>
        <v>87</v>
      </c>
      <c r="AO679">
        <f t="shared" si="60"/>
        <v>89</v>
      </c>
      <c r="AP679">
        <f t="shared" si="60"/>
        <v>91</v>
      </c>
      <c r="AQ679">
        <f t="shared" si="60"/>
        <v>92</v>
      </c>
    </row>
    <row r="680" spans="1:43">
      <c r="A680" s="3" t="s">
        <v>239</v>
      </c>
      <c r="B680" s="3" t="s">
        <v>240</v>
      </c>
      <c r="C680">
        <v>2016</v>
      </c>
      <c r="D680">
        <v>627671.24829999998</v>
      </c>
      <c r="E680">
        <v>416889.41889999999</v>
      </c>
      <c r="F680">
        <v>91498.214600000007</v>
      </c>
      <c r="G680">
        <v>141495.85690000001</v>
      </c>
      <c r="H680">
        <v>99752.051300000006</v>
      </c>
      <c r="I680">
        <v>129314.7865</v>
      </c>
      <c r="J680">
        <v>48.653419494628906</v>
      </c>
      <c r="K680">
        <v>22.896873474121094</v>
      </c>
      <c r="L680">
        <v>1997.748046875</v>
      </c>
      <c r="M680">
        <v>614391.875</v>
      </c>
      <c r="N680">
        <v>524782.75</v>
      </c>
      <c r="O680">
        <v>648761.5625</v>
      </c>
      <c r="P680">
        <v>606601.0625</v>
      </c>
      <c r="Q680">
        <v>2319055</v>
      </c>
      <c r="R680">
        <v>3.269759938120842E-2</v>
      </c>
      <c r="S680">
        <v>0.55547255277633667</v>
      </c>
      <c r="T680">
        <v>654997.4375</v>
      </c>
      <c r="U680">
        <v>517497.71875</v>
      </c>
      <c r="V680">
        <v>656758.6875</v>
      </c>
      <c r="W680">
        <v>2116792</v>
      </c>
      <c r="X680">
        <v>1.2389042377471924</v>
      </c>
      <c r="Y680">
        <v>1.0093713998794556</v>
      </c>
      <c r="Z680">
        <v>0.6583290696144104</v>
      </c>
      <c r="AA680">
        <v>0.20115259289741516</v>
      </c>
      <c r="AB680">
        <v>0.19311803579330444</v>
      </c>
      <c r="AC680">
        <v>0.11719077825546265</v>
      </c>
      <c r="AD680">
        <v>-0.12317609041929245</v>
      </c>
      <c r="AL680">
        <f t="shared" ref="AL680:AQ689" si="61">AL612+9</f>
        <v>84</v>
      </c>
      <c r="AM680">
        <f t="shared" si="61"/>
        <v>86</v>
      </c>
      <c r="AN680">
        <f t="shared" si="61"/>
        <v>87</v>
      </c>
      <c r="AO680">
        <f t="shared" si="61"/>
        <v>89</v>
      </c>
      <c r="AP680">
        <f t="shared" si="61"/>
        <v>91</v>
      </c>
      <c r="AQ680">
        <f t="shared" si="61"/>
        <v>92</v>
      </c>
    </row>
    <row r="681" spans="1:43">
      <c r="A681" s="3" t="s">
        <v>239</v>
      </c>
      <c r="B681" s="3" t="s">
        <v>240</v>
      </c>
      <c r="C681">
        <v>2017</v>
      </c>
      <c r="D681">
        <v>636153.13729999994</v>
      </c>
      <c r="E681">
        <v>425499.22039999999</v>
      </c>
      <c r="F681">
        <v>94936.126399999994</v>
      </c>
      <c r="G681">
        <v>144212.53649999999</v>
      </c>
      <c r="H681">
        <v>102257.1039</v>
      </c>
      <c r="I681">
        <v>130863.3743</v>
      </c>
      <c r="J681">
        <v>49.065616607666016</v>
      </c>
      <c r="K681">
        <v>23.068447113037109</v>
      </c>
      <c r="L681">
        <v>1997.748046875</v>
      </c>
      <c r="M681">
        <v>636107.5625</v>
      </c>
      <c r="N681">
        <v>538597</v>
      </c>
      <c r="O681">
        <v>662484.875</v>
      </c>
      <c r="P681">
        <v>629047.375</v>
      </c>
      <c r="Q681">
        <v>2444396.25</v>
      </c>
      <c r="R681">
        <v>3.3139672130346298E-2</v>
      </c>
      <c r="S681">
        <v>0.55347681045532227</v>
      </c>
      <c r="T681">
        <v>666578.25</v>
      </c>
      <c r="U681">
        <v>529869.25</v>
      </c>
      <c r="V681">
        <v>668976</v>
      </c>
      <c r="W681">
        <v>2200249.75</v>
      </c>
      <c r="X681">
        <v>1.2742817401885986</v>
      </c>
      <c r="Y681">
        <v>1.0040998458862305</v>
      </c>
      <c r="Z681">
        <v>0.64836537837982178</v>
      </c>
      <c r="AA681">
        <v>0.19521632790565491</v>
      </c>
      <c r="AB681">
        <v>0.20032894611358643</v>
      </c>
      <c r="AC681">
        <v>0.11841630190610886</v>
      </c>
      <c r="AD681">
        <v>-0.11948323249816895</v>
      </c>
      <c r="AL681">
        <f t="shared" si="61"/>
        <v>84</v>
      </c>
      <c r="AM681">
        <f t="shared" si="61"/>
        <v>86</v>
      </c>
      <c r="AN681">
        <f t="shared" si="61"/>
        <v>87</v>
      </c>
      <c r="AO681">
        <f t="shared" si="61"/>
        <v>89</v>
      </c>
      <c r="AP681">
        <f t="shared" si="61"/>
        <v>91</v>
      </c>
      <c r="AQ681">
        <f t="shared" si="61"/>
        <v>92</v>
      </c>
    </row>
    <row r="682" spans="1:43">
      <c r="A682" s="3" t="s">
        <v>241</v>
      </c>
      <c r="B682" s="3" t="s">
        <v>242</v>
      </c>
      <c r="C682">
        <v>1950</v>
      </c>
      <c r="J682">
        <v>0.92360258102416992</v>
      </c>
      <c r="K682">
        <v>0.28859871625900269</v>
      </c>
      <c r="M682">
        <v>2962.100341796875</v>
      </c>
      <c r="N682">
        <v>2929.150146484375</v>
      </c>
      <c r="O682">
        <v>3166.77099609375</v>
      </c>
      <c r="P682">
        <v>2915.06591796875</v>
      </c>
      <c r="Q682">
        <v>4035.43603515625</v>
      </c>
      <c r="T682">
        <v>2789.9541015625</v>
      </c>
      <c r="U682">
        <v>3364.039794921875</v>
      </c>
      <c r="V682">
        <v>3586.6064453125</v>
      </c>
      <c r="W682">
        <v>7330.1240234375</v>
      </c>
      <c r="Z682">
        <v>0.9094545841217041</v>
      </c>
      <c r="AA682">
        <v>8.0518893897533417E-2</v>
      </c>
      <c r="AB682">
        <v>8.3101131021976471E-2</v>
      </c>
      <c r="AC682">
        <v>9.9927939474582672E-2</v>
      </c>
      <c r="AD682">
        <v>-8.2574456930160522E-2</v>
      </c>
      <c r="AL682">
        <f t="shared" si="61"/>
        <v>93</v>
      </c>
      <c r="AM682">
        <f t="shared" si="61"/>
        <v>95</v>
      </c>
      <c r="AN682">
        <f t="shared" si="61"/>
        <v>96</v>
      </c>
      <c r="AO682">
        <f t="shared" si="61"/>
        <v>98</v>
      </c>
      <c r="AP682">
        <f t="shared" si="61"/>
        <v>100</v>
      </c>
      <c r="AQ682">
        <f t="shared" si="61"/>
        <v>101</v>
      </c>
    </row>
    <row r="683" spans="1:43">
      <c r="A683" s="3" t="s">
        <v>241</v>
      </c>
      <c r="B683" s="3" t="s">
        <v>242</v>
      </c>
      <c r="C683">
        <v>1951</v>
      </c>
      <c r="J683">
        <v>0.95380830764770508</v>
      </c>
      <c r="K683">
        <v>0.29544240236282349</v>
      </c>
      <c r="M683">
        <v>3127.444580078125</v>
      </c>
      <c r="N683">
        <v>3070.9189453125</v>
      </c>
      <c r="O683">
        <v>3345.50830078125</v>
      </c>
      <c r="P683">
        <v>3075.4140625</v>
      </c>
      <c r="Q683">
        <v>4264.33984375</v>
      </c>
      <c r="T683">
        <v>2885.465087890625</v>
      </c>
      <c r="U683">
        <v>3537.44873046875</v>
      </c>
      <c r="V683">
        <v>3796.635986328125</v>
      </c>
      <c r="W683">
        <v>7566.625</v>
      </c>
      <c r="Z683">
        <v>0.92118453979492188</v>
      </c>
      <c r="AA683">
        <v>9.0316496789455414E-2</v>
      </c>
      <c r="AB683">
        <v>8.8886424899101257E-2</v>
      </c>
      <c r="AC683">
        <v>9.8369978368282318E-2</v>
      </c>
      <c r="AD683">
        <v>-0.10765696316957474</v>
      </c>
      <c r="AL683">
        <f t="shared" si="61"/>
        <v>93</v>
      </c>
      <c r="AM683">
        <f t="shared" si="61"/>
        <v>95</v>
      </c>
      <c r="AN683">
        <f t="shared" si="61"/>
        <v>96</v>
      </c>
      <c r="AO683">
        <f t="shared" si="61"/>
        <v>98</v>
      </c>
      <c r="AP683">
        <f t="shared" si="61"/>
        <v>100</v>
      </c>
      <c r="AQ683">
        <f t="shared" si="61"/>
        <v>101</v>
      </c>
    </row>
    <row r="684" spans="1:43">
      <c r="A684" s="3" t="s">
        <v>241</v>
      </c>
      <c r="B684" s="3" t="s">
        <v>242</v>
      </c>
      <c r="C684">
        <v>1952</v>
      </c>
      <c r="J684">
        <v>0.98681259155273438</v>
      </c>
      <c r="K684">
        <v>0.3024483323097229</v>
      </c>
      <c r="M684">
        <v>3655.503173828125</v>
      </c>
      <c r="N684">
        <v>3504.596923828125</v>
      </c>
      <c r="O684">
        <v>3890.91943359375</v>
      </c>
      <c r="P684">
        <v>3561.677490234375</v>
      </c>
      <c r="Q684">
        <v>4517.06201171875</v>
      </c>
      <c r="T684">
        <v>3246.3857421875</v>
      </c>
      <c r="U684">
        <v>4097.21044921875</v>
      </c>
      <c r="V684">
        <v>4464.93408203125</v>
      </c>
      <c r="W684">
        <v>7959.64453125</v>
      </c>
      <c r="Z684">
        <v>0.93274873495101929</v>
      </c>
      <c r="AA684">
        <v>0.11333482712507248</v>
      </c>
      <c r="AB684">
        <v>9.5389232039451599E-2</v>
      </c>
      <c r="AC684">
        <v>0.10355281829833984</v>
      </c>
      <c r="AD684">
        <v>-0.15175183117389679</v>
      </c>
      <c r="AL684">
        <f t="shared" si="61"/>
        <v>93</v>
      </c>
      <c r="AM684">
        <f t="shared" si="61"/>
        <v>95</v>
      </c>
      <c r="AN684">
        <f t="shared" si="61"/>
        <v>96</v>
      </c>
      <c r="AO684">
        <f t="shared" si="61"/>
        <v>98</v>
      </c>
      <c r="AP684">
        <f t="shared" si="61"/>
        <v>100</v>
      </c>
      <c r="AQ684">
        <f t="shared" si="61"/>
        <v>101</v>
      </c>
    </row>
    <row r="685" spans="1:43">
      <c r="A685" s="3" t="s">
        <v>241</v>
      </c>
      <c r="B685" s="3" t="s">
        <v>242</v>
      </c>
      <c r="C685">
        <v>1953</v>
      </c>
      <c r="J685">
        <v>1.0215160846710205</v>
      </c>
      <c r="K685">
        <v>0.30962046980857849</v>
      </c>
      <c r="M685">
        <v>4440.5693359375</v>
      </c>
      <c r="N685">
        <v>4288.2421875</v>
      </c>
      <c r="O685">
        <v>4706.55029296875</v>
      </c>
      <c r="P685">
        <v>4330.60546875</v>
      </c>
      <c r="Q685">
        <v>4724.46484375</v>
      </c>
      <c r="T685">
        <v>3813.210693359375</v>
      </c>
      <c r="U685">
        <v>5024.47900390625</v>
      </c>
      <c r="V685">
        <v>5395.8994140625</v>
      </c>
      <c r="W685">
        <v>8394.7509765625</v>
      </c>
      <c r="Z685">
        <v>0.96090930700302124</v>
      </c>
      <c r="AA685">
        <v>0.10188823193311691</v>
      </c>
      <c r="AB685">
        <v>8.3587400615215302E-2</v>
      </c>
      <c r="AC685">
        <v>8.586418628692627E-2</v>
      </c>
      <c r="AD685">
        <v>-0.14127135276794434</v>
      </c>
      <c r="AL685">
        <f t="shared" si="61"/>
        <v>93</v>
      </c>
      <c r="AM685">
        <f t="shared" si="61"/>
        <v>95</v>
      </c>
      <c r="AN685">
        <f t="shared" si="61"/>
        <v>96</v>
      </c>
      <c r="AO685">
        <f t="shared" si="61"/>
        <v>98</v>
      </c>
      <c r="AP685">
        <f t="shared" si="61"/>
        <v>100</v>
      </c>
      <c r="AQ685">
        <f t="shared" si="61"/>
        <v>101</v>
      </c>
    </row>
    <row r="686" spans="1:43">
      <c r="A686" s="3" t="s">
        <v>241</v>
      </c>
      <c r="B686" s="3" t="s">
        <v>242</v>
      </c>
      <c r="C686">
        <v>1954</v>
      </c>
      <c r="J686">
        <v>1.0586878061294556</v>
      </c>
      <c r="K686">
        <v>0.3169625997543335</v>
      </c>
      <c r="M686">
        <v>4687.1171875</v>
      </c>
      <c r="N686">
        <v>4579.08203125</v>
      </c>
      <c r="O686">
        <v>4968.9443359375</v>
      </c>
      <c r="P686">
        <v>4569.8017578125</v>
      </c>
      <c r="Q686">
        <v>4872.279296875</v>
      </c>
      <c r="R686">
        <v>7.2930060559883714E-4</v>
      </c>
      <c r="S686">
        <v>0.81348675489425659</v>
      </c>
      <c r="T686">
        <v>3964.572509765625</v>
      </c>
      <c r="U686">
        <v>5340.60888671875</v>
      </c>
      <c r="V686">
        <v>5652.62158203125</v>
      </c>
      <c r="W686">
        <v>8766.9501953125</v>
      </c>
      <c r="X686">
        <v>4.8964176326990128E-2</v>
      </c>
      <c r="Y686">
        <v>0.7962954044342041</v>
      </c>
      <c r="Z686">
        <v>0.96940577030181885</v>
      </c>
      <c r="AA686">
        <v>9.1009311378002167E-2</v>
      </c>
      <c r="AB686">
        <v>9.9533349275588989E-2</v>
      </c>
      <c r="AC686">
        <v>7.4871696531772614E-2</v>
      </c>
      <c r="AD686">
        <v>-0.14399656653404236</v>
      </c>
      <c r="AL686">
        <f t="shared" si="61"/>
        <v>93</v>
      </c>
      <c r="AM686">
        <f t="shared" si="61"/>
        <v>95</v>
      </c>
      <c r="AN686">
        <f t="shared" si="61"/>
        <v>96</v>
      </c>
      <c r="AO686">
        <f t="shared" si="61"/>
        <v>98</v>
      </c>
      <c r="AP686">
        <f t="shared" si="61"/>
        <v>100</v>
      </c>
      <c r="AQ686">
        <f t="shared" si="61"/>
        <v>101</v>
      </c>
    </row>
    <row r="687" spans="1:43">
      <c r="A687" s="3" t="s">
        <v>241</v>
      </c>
      <c r="B687" s="3" t="s">
        <v>242</v>
      </c>
      <c r="C687">
        <v>1955</v>
      </c>
      <c r="J687">
        <v>1.0991653203964233</v>
      </c>
      <c r="K687">
        <v>0.32492828369140625</v>
      </c>
      <c r="M687">
        <v>5018.6953125</v>
      </c>
      <c r="N687">
        <v>4965.7158203125</v>
      </c>
      <c r="O687">
        <v>5404.46435546875</v>
      </c>
      <c r="P687">
        <v>4869.05224609375</v>
      </c>
      <c r="Q687">
        <v>5135.556640625</v>
      </c>
      <c r="R687">
        <v>7.4331567157059908E-4</v>
      </c>
      <c r="S687">
        <v>0.83274161815643311</v>
      </c>
      <c r="T687">
        <v>4384.9599609375</v>
      </c>
      <c r="U687">
        <v>5810.02294921875</v>
      </c>
      <c r="V687">
        <v>6181.86376953125</v>
      </c>
      <c r="W687">
        <v>9220.92578125</v>
      </c>
      <c r="X687">
        <v>5.1556147634983063E-2</v>
      </c>
      <c r="Y687">
        <v>0.84706407785415649</v>
      </c>
      <c r="Z687">
        <v>0.96309572458267212</v>
      </c>
      <c r="AA687">
        <v>9.4284117221832275E-2</v>
      </c>
      <c r="AB687">
        <v>0.10400316119194031</v>
      </c>
      <c r="AC687">
        <v>7.4232138693332672E-2</v>
      </c>
      <c r="AD687">
        <v>-0.13653784990310669</v>
      </c>
      <c r="AL687">
        <f t="shared" si="61"/>
        <v>93</v>
      </c>
      <c r="AM687">
        <f t="shared" si="61"/>
        <v>95</v>
      </c>
      <c r="AN687">
        <f t="shared" si="61"/>
        <v>96</v>
      </c>
      <c r="AO687">
        <f t="shared" si="61"/>
        <v>98</v>
      </c>
      <c r="AP687">
        <f t="shared" si="61"/>
        <v>100</v>
      </c>
      <c r="AQ687">
        <f t="shared" si="61"/>
        <v>101</v>
      </c>
    </row>
    <row r="688" spans="1:43">
      <c r="A688" s="3" t="s">
        <v>241</v>
      </c>
      <c r="B688" s="3" t="s">
        <v>242</v>
      </c>
      <c r="C688">
        <v>1956</v>
      </c>
      <c r="J688">
        <v>1.1416412591934204</v>
      </c>
      <c r="K688">
        <v>0.33359658718109131</v>
      </c>
      <c r="M688">
        <v>4877.4443359375</v>
      </c>
      <c r="N688">
        <v>4880.75</v>
      </c>
      <c r="O688">
        <v>5371.0888671875</v>
      </c>
      <c r="P688">
        <v>4695.421875</v>
      </c>
      <c r="Q688">
        <v>5570.9912109375</v>
      </c>
      <c r="R688">
        <v>7.6323439134284854E-4</v>
      </c>
      <c r="S688">
        <v>0.77184897661209106</v>
      </c>
      <c r="T688">
        <v>4329.24072265625</v>
      </c>
      <c r="U688">
        <v>5743.21337890625</v>
      </c>
      <c r="V688">
        <v>6188.22607421875</v>
      </c>
      <c r="W688">
        <v>9736.3193359375</v>
      </c>
      <c r="X688">
        <v>5.4527316242456436E-2</v>
      </c>
      <c r="Y688">
        <v>0.80618751049041748</v>
      </c>
      <c r="Z688">
        <v>0.96567034721374512</v>
      </c>
      <c r="AA688">
        <v>0.10901031643152237</v>
      </c>
      <c r="AB688">
        <v>0.11940033733844757</v>
      </c>
      <c r="AC688">
        <v>6.2828302383422852E-2</v>
      </c>
      <c r="AD688">
        <v>-0.14536744356155396</v>
      </c>
      <c r="AL688">
        <f t="shared" si="61"/>
        <v>93</v>
      </c>
      <c r="AM688">
        <f t="shared" si="61"/>
        <v>95</v>
      </c>
      <c r="AN688">
        <f t="shared" si="61"/>
        <v>96</v>
      </c>
      <c r="AO688">
        <f t="shared" si="61"/>
        <v>98</v>
      </c>
      <c r="AP688">
        <f t="shared" si="61"/>
        <v>100</v>
      </c>
      <c r="AQ688">
        <f t="shared" si="61"/>
        <v>101</v>
      </c>
    </row>
    <row r="689" spans="1:43">
      <c r="A689" s="3" t="s">
        <v>241</v>
      </c>
      <c r="B689" s="3" t="s">
        <v>242</v>
      </c>
      <c r="C689">
        <v>1957</v>
      </c>
      <c r="J689">
        <v>1.1849417686462402</v>
      </c>
      <c r="K689">
        <v>0.34249618649482727</v>
      </c>
      <c r="M689">
        <v>5248.9150390625</v>
      </c>
      <c r="N689">
        <v>5163.27685546875</v>
      </c>
      <c r="O689">
        <v>5718.99658203125</v>
      </c>
      <c r="P689">
        <v>5042.13525390625</v>
      </c>
      <c r="Q689">
        <v>5889.9404296875</v>
      </c>
      <c r="R689">
        <v>7.9103861935436726E-4</v>
      </c>
      <c r="S689">
        <v>0.78818440437316895</v>
      </c>
      <c r="T689">
        <v>4623.52001953125</v>
      </c>
      <c r="U689">
        <v>6097.876953125</v>
      </c>
      <c r="V689">
        <v>6614.6982421875</v>
      </c>
      <c r="W689">
        <v>10336.36328125</v>
      </c>
      <c r="X689">
        <v>5.8004442602396011E-2</v>
      </c>
      <c r="Y689">
        <v>0.83105874061584473</v>
      </c>
      <c r="Z689">
        <v>0.95579361915588379</v>
      </c>
      <c r="AA689">
        <v>0.11551214009523392</v>
      </c>
      <c r="AB689">
        <v>0.11744719743728638</v>
      </c>
      <c r="AC689">
        <v>7.4096120893955231E-2</v>
      </c>
      <c r="AD689">
        <v>-0.15454670786857605</v>
      </c>
      <c r="AL689">
        <f t="shared" si="61"/>
        <v>93</v>
      </c>
      <c r="AM689">
        <f t="shared" si="61"/>
        <v>95</v>
      </c>
      <c r="AN689">
        <f t="shared" si="61"/>
        <v>96</v>
      </c>
      <c r="AO689">
        <f t="shared" si="61"/>
        <v>98</v>
      </c>
      <c r="AP689">
        <f t="shared" si="61"/>
        <v>100</v>
      </c>
      <c r="AQ689">
        <f t="shared" si="61"/>
        <v>101</v>
      </c>
    </row>
    <row r="690" spans="1:43">
      <c r="A690" s="3" t="s">
        <v>241</v>
      </c>
      <c r="B690" s="3" t="s">
        <v>242</v>
      </c>
      <c r="C690">
        <v>1958</v>
      </c>
      <c r="J690">
        <v>1.229799747467041</v>
      </c>
      <c r="K690">
        <v>0.35163316130638123</v>
      </c>
      <c r="M690">
        <v>5830.86328125</v>
      </c>
      <c r="N690">
        <v>5730.0654296875</v>
      </c>
      <c r="O690">
        <v>6216.47802734375</v>
      </c>
      <c r="P690">
        <v>5610.69140625</v>
      </c>
      <c r="Q690">
        <v>5972.640625</v>
      </c>
      <c r="R690">
        <v>8.0358487321063876E-4</v>
      </c>
      <c r="S690">
        <v>0.87174135446548462</v>
      </c>
      <c r="T690">
        <v>5162.64453125</v>
      </c>
      <c r="U690">
        <v>6768.1005859375</v>
      </c>
      <c r="V690">
        <v>7145.361328125</v>
      </c>
      <c r="W690">
        <v>10783.1171875</v>
      </c>
      <c r="X690">
        <v>6.0309186577796936E-2</v>
      </c>
      <c r="Y690">
        <v>0.90619933605194092</v>
      </c>
      <c r="Z690">
        <v>0.94132024049758911</v>
      </c>
      <c r="AA690">
        <v>8.9262917637825012E-2</v>
      </c>
      <c r="AB690">
        <v>0.11021953821182251</v>
      </c>
      <c r="AC690">
        <v>8.2127302885055542E-2</v>
      </c>
      <c r="AD690">
        <v>-0.12486030161380768</v>
      </c>
      <c r="AL690">
        <f t="shared" ref="AL690:AQ699" si="62">AL622+9</f>
        <v>93</v>
      </c>
      <c r="AM690">
        <f t="shared" si="62"/>
        <v>95</v>
      </c>
      <c r="AN690">
        <f t="shared" si="62"/>
        <v>96</v>
      </c>
      <c r="AO690">
        <f t="shared" si="62"/>
        <v>98</v>
      </c>
      <c r="AP690">
        <f t="shared" si="62"/>
        <v>100</v>
      </c>
      <c r="AQ690">
        <f t="shared" si="62"/>
        <v>101</v>
      </c>
    </row>
    <row r="691" spans="1:43">
      <c r="A691" s="3" t="s">
        <v>241</v>
      </c>
      <c r="B691" s="3" t="s">
        <v>242</v>
      </c>
      <c r="C691">
        <v>1959</v>
      </c>
      <c r="J691">
        <v>1.2785269021987915</v>
      </c>
      <c r="K691">
        <v>0.36101391911506653</v>
      </c>
      <c r="M691">
        <v>5798.35595703125</v>
      </c>
      <c r="N691">
        <v>5744.087890625</v>
      </c>
      <c r="O691">
        <v>6358.58984375</v>
      </c>
      <c r="P691">
        <v>5551.236328125</v>
      </c>
      <c r="Q691">
        <v>6305.97265625</v>
      </c>
      <c r="R691">
        <v>8.279366884380579E-4</v>
      </c>
      <c r="S691">
        <v>0.81271195411682129</v>
      </c>
      <c r="T691">
        <v>5314.634765625</v>
      </c>
      <c r="U691">
        <v>6797.4951171875</v>
      </c>
      <c r="V691">
        <v>7370.10693359375</v>
      </c>
      <c r="W691">
        <v>11457.8349609375</v>
      </c>
      <c r="X691">
        <v>6.4019642770290375E-2</v>
      </c>
      <c r="Y691">
        <v>0.88729250431060791</v>
      </c>
      <c r="Z691">
        <v>0.92956733703613281</v>
      </c>
      <c r="AA691">
        <v>0.11221364140510559</v>
      </c>
      <c r="AB691">
        <v>0.11935553699731827</v>
      </c>
      <c r="AC691">
        <v>7.7320970594882965E-2</v>
      </c>
      <c r="AD691">
        <v>-0.12685687839984894</v>
      </c>
      <c r="AL691">
        <f t="shared" si="62"/>
        <v>93</v>
      </c>
      <c r="AM691">
        <f t="shared" si="62"/>
        <v>95</v>
      </c>
      <c r="AN691">
        <f t="shared" si="62"/>
        <v>96</v>
      </c>
      <c r="AO691">
        <f t="shared" si="62"/>
        <v>98</v>
      </c>
      <c r="AP691">
        <f t="shared" si="62"/>
        <v>100</v>
      </c>
      <c r="AQ691">
        <f t="shared" si="62"/>
        <v>101</v>
      </c>
    </row>
    <row r="692" spans="1:43">
      <c r="A692" s="3" t="s">
        <v>241</v>
      </c>
      <c r="B692" s="3" t="s">
        <v>242</v>
      </c>
      <c r="C692">
        <v>1960</v>
      </c>
      <c r="J692">
        <v>1.3295273780822754</v>
      </c>
      <c r="K692">
        <v>0.37129345536231995</v>
      </c>
      <c r="M692">
        <v>6197.50537109375</v>
      </c>
      <c r="N692">
        <v>6264.5302734375</v>
      </c>
      <c r="O692">
        <v>6844.20654296875</v>
      </c>
      <c r="P692">
        <v>5997.68994140625</v>
      </c>
      <c r="Q692">
        <v>6570.9130859375</v>
      </c>
      <c r="R692">
        <v>8.5471966303884983E-4</v>
      </c>
      <c r="S692">
        <v>0.83641785383224487</v>
      </c>
      <c r="T692">
        <v>5755.80029296875</v>
      </c>
      <c r="U692">
        <v>7331.02978515625</v>
      </c>
      <c r="V692">
        <v>7842.64208984375</v>
      </c>
      <c r="W692">
        <v>12063.3056640625</v>
      </c>
      <c r="X692">
        <v>6.7345723509788513E-2</v>
      </c>
      <c r="Y692">
        <v>0.92858332395553589</v>
      </c>
      <c r="Z692">
        <v>0.94884437322616577</v>
      </c>
      <c r="AA692">
        <v>9.8487414419651031E-2</v>
      </c>
      <c r="AB692">
        <v>0.11550386250019073</v>
      </c>
      <c r="AC692">
        <v>8.110557496547699E-2</v>
      </c>
      <c r="AD692">
        <v>-0.13384163379669189</v>
      </c>
      <c r="AL692">
        <f t="shared" si="62"/>
        <v>93</v>
      </c>
      <c r="AM692">
        <f t="shared" si="62"/>
        <v>95</v>
      </c>
      <c r="AN692">
        <f t="shared" si="62"/>
        <v>96</v>
      </c>
      <c r="AO692">
        <f t="shared" si="62"/>
        <v>98</v>
      </c>
      <c r="AP692">
        <f t="shared" si="62"/>
        <v>100</v>
      </c>
      <c r="AQ692">
        <f t="shared" si="62"/>
        <v>101</v>
      </c>
    </row>
    <row r="693" spans="1:43">
      <c r="A693" s="3" t="s">
        <v>241</v>
      </c>
      <c r="B693" s="3" t="s">
        <v>242</v>
      </c>
      <c r="C693">
        <v>1961</v>
      </c>
      <c r="J693">
        <v>1.3812640905380249</v>
      </c>
      <c r="K693">
        <v>0.38301914930343628</v>
      </c>
      <c r="M693">
        <v>6124.185546875</v>
      </c>
      <c r="N693">
        <v>6152.0244140625</v>
      </c>
      <c r="O693">
        <v>6749.5078125</v>
      </c>
      <c r="P693">
        <v>5968.7919921875</v>
      </c>
      <c r="Q693">
        <v>6859.9609375</v>
      </c>
      <c r="R693">
        <v>8.1272178795188665E-4</v>
      </c>
      <c r="S693">
        <v>0.81801784038543701</v>
      </c>
      <c r="T693">
        <v>5714.0048828125</v>
      </c>
      <c r="U693">
        <v>7090.86962890625</v>
      </c>
      <c r="V693">
        <v>7676.25830078125</v>
      </c>
      <c r="W693">
        <v>12723.736328125</v>
      </c>
      <c r="X693">
        <v>7.077479362487793E-2</v>
      </c>
      <c r="Y693">
        <v>0.88828927278518677</v>
      </c>
      <c r="Z693">
        <v>0.91785919666290283</v>
      </c>
      <c r="AA693">
        <v>0.10219355672597885</v>
      </c>
      <c r="AB693">
        <v>0.13438315689563751</v>
      </c>
      <c r="AC693">
        <v>7.7588193118572235E-2</v>
      </c>
      <c r="AD693">
        <v>-0.12606379389762878</v>
      </c>
      <c r="AL693">
        <f t="shared" si="62"/>
        <v>93</v>
      </c>
      <c r="AM693">
        <f t="shared" si="62"/>
        <v>95</v>
      </c>
      <c r="AN693">
        <f t="shared" si="62"/>
        <v>96</v>
      </c>
      <c r="AO693">
        <f t="shared" si="62"/>
        <v>98</v>
      </c>
      <c r="AP693">
        <f t="shared" si="62"/>
        <v>100</v>
      </c>
      <c r="AQ693">
        <f t="shared" si="62"/>
        <v>101</v>
      </c>
    </row>
    <row r="694" spans="1:43">
      <c r="A694" s="3" t="s">
        <v>241</v>
      </c>
      <c r="B694" s="3" t="s">
        <v>242</v>
      </c>
      <c r="C694">
        <v>1962</v>
      </c>
      <c r="J694">
        <v>1.4330379962921143</v>
      </c>
      <c r="K694">
        <v>0.39511510729789734</v>
      </c>
      <c r="M694">
        <v>6546.67626953125</v>
      </c>
      <c r="N694">
        <v>6534.59619140625</v>
      </c>
      <c r="O694">
        <v>7182.54736328125</v>
      </c>
      <c r="P694">
        <v>6389.908203125</v>
      </c>
      <c r="Q694">
        <v>7242.49609375</v>
      </c>
      <c r="R694">
        <v>8.3331629866734147E-4</v>
      </c>
      <c r="S694">
        <v>0.82339149713516235</v>
      </c>
      <c r="T694">
        <v>6123.0810546875</v>
      </c>
      <c r="U694">
        <v>7499.34228515625</v>
      </c>
      <c r="V694">
        <v>8166.4091796875</v>
      </c>
      <c r="W694">
        <v>13492.9130859375</v>
      </c>
      <c r="X694">
        <v>7.5030297040939331E-2</v>
      </c>
      <c r="Y694">
        <v>0.90463924407958984</v>
      </c>
      <c r="Z694">
        <v>0.8985942006111145</v>
      </c>
      <c r="AA694">
        <v>0.1025102511048317</v>
      </c>
      <c r="AB694">
        <v>0.13522309064865112</v>
      </c>
      <c r="AC694">
        <v>7.8208684921264648E-2</v>
      </c>
      <c r="AD694">
        <v>-0.11068671196699142</v>
      </c>
      <c r="AL694">
        <f t="shared" si="62"/>
        <v>93</v>
      </c>
      <c r="AM694">
        <f t="shared" si="62"/>
        <v>95</v>
      </c>
      <c r="AN694">
        <f t="shared" si="62"/>
        <v>96</v>
      </c>
      <c r="AO694">
        <f t="shared" si="62"/>
        <v>98</v>
      </c>
      <c r="AP694">
        <f t="shared" si="62"/>
        <v>100</v>
      </c>
      <c r="AQ694">
        <f t="shared" si="62"/>
        <v>101</v>
      </c>
    </row>
    <row r="695" spans="1:43">
      <c r="A695" s="3" t="s">
        <v>241</v>
      </c>
      <c r="B695" s="3" t="s">
        <v>242</v>
      </c>
      <c r="C695">
        <v>1963</v>
      </c>
      <c r="J695">
        <v>1.4844434261322021</v>
      </c>
      <c r="K695">
        <v>0.40759307146072388</v>
      </c>
      <c r="M695">
        <v>6946.2861328125</v>
      </c>
      <c r="N695">
        <v>7025.2109375</v>
      </c>
      <c r="O695">
        <v>7692.015625</v>
      </c>
      <c r="P695">
        <v>6744.26318359375</v>
      </c>
      <c r="Q695">
        <v>7584.56201171875</v>
      </c>
      <c r="R695">
        <v>8.5012282943353057E-4</v>
      </c>
      <c r="S695">
        <v>0.82476043701171875</v>
      </c>
      <c r="T695">
        <v>6512.48828125</v>
      </c>
      <c r="U695">
        <v>8105.29931640625</v>
      </c>
      <c r="V695">
        <v>8761.5849609375</v>
      </c>
      <c r="W695">
        <v>14255.3623046875</v>
      </c>
      <c r="X695">
        <v>7.9407133162021637E-2</v>
      </c>
      <c r="Y695">
        <v>0.92363131046295166</v>
      </c>
      <c r="Z695">
        <v>0.90826499462127686</v>
      </c>
      <c r="AA695">
        <v>9.9559888243675232E-2</v>
      </c>
      <c r="AB695">
        <v>0.14066192507743835</v>
      </c>
      <c r="AC695">
        <v>7.9448863863945007E-2</v>
      </c>
      <c r="AD695">
        <v>-0.11248396337032318</v>
      </c>
      <c r="AL695">
        <f t="shared" si="62"/>
        <v>93</v>
      </c>
      <c r="AM695">
        <f t="shared" si="62"/>
        <v>95</v>
      </c>
      <c r="AN695">
        <f t="shared" si="62"/>
        <v>96</v>
      </c>
      <c r="AO695">
        <f t="shared" si="62"/>
        <v>98</v>
      </c>
      <c r="AP695">
        <f t="shared" si="62"/>
        <v>100</v>
      </c>
      <c r="AQ695">
        <f t="shared" si="62"/>
        <v>101</v>
      </c>
    </row>
    <row r="696" spans="1:43">
      <c r="A696" s="3" t="s">
        <v>241</v>
      </c>
      <c r="B696" s="3" t="s">
        <v>242</v>
      </c>
      <c r="C696">
        <v>1964</v>
      </c>
      <c r="J696">
        <v>1.5342390537261963</v>
      </c>
      <c r="K696">
        <v>0.42046511173248291</v>
      </c>
      <c r="M696">
        <v>7380.658203125</v>
      </c>
      <c r="N696">
        <v>7476.16015625</v>
      </c>
      <c r="O696">
        <v>8068.5263671875</v>
      </c>
      <c r="P696">
        <v>7131.12939453125</v>
      </c>
      <c r="Q696">
        <v>7841.22216796875</v>
      </c>
      <c r="R696">
        <v>8.5180386668071151E-4</v>
      </c>
      <c r="S696">
        <v>0.81231331825256348</v>
      </c>
      <c r="T696">
        <v>6815.9580078125</v>
      </c>
      <c r="U696">
        <v>8664.09375</v>
      </c>
      <c r="V696">
        <v>9166.0107421875</v>
      </c>
      <c r="W696">
        <v>14827.72265625</v>
      </c>
      <c r="X696">
        <v>8.2712218165397644E-2</v>
      </c>
      <c r="Y696">
        <v>0.92939931154251099</v>
      </c>
      <c r="Z696">
        <v>0.91746348142623901</v>
      </c>
      <c r="AA696">
        <v>8.4283486008644104E-2</v>
      </c>
      <c r="AB696">
        <v>0.14626553654670715</v>
      </c>
      <c r="AC696">
        <v>9.0930350124835968E-2</v>
      </c>
      <c r="AD696">
        <v>-0.1194520890712738</v>
      </c>
      <c r="AL696">
        <f t="shared" si="62"/>
        <v>93</v>
      </c>
      <c r="AM696">
        <f t="shared" si="62"/>
        <v>95</v>
      </c>
      <c r="AN696">
        <f t="shared" si="62"/>
        <v>96</v>
      </c>
      <c r="AO696">
        <f t="shared" si="62"/>
        <v>98</v>
      </c>
      <c r="AP696">
        <f t="shared" si="62"/>
        <v>100</v>
      </c>
      <c r="AQ696">
        <f t="shared" si="62"/>
        <v>101</v>
      </c>
    </row>
    <row r="697" spans="1:43">
      <c r="A697" s="3" t="s">
        <v>241</v>
      </c>
      <c r="B697" s="3" t="s">
        <v>242</v>
      </c>
      <c r="C697">
        <v>1965</v>
      </c>
      <c r="J697">
        <v>1.5847570896148682</v>
      </c>
      <c r="K697">
        <v>0.43480420112609863</v>
      </c>
      <c r="M697">
        <v>7952.921875</v>
      </c>
      <c r="N697">
        <v>8378.953125</v>
      </c>
      <c r="O697">
        <v>9166.888671875</v>
      </c>
      <c r="P697">
        <v>7685.099609375</v>
      </c>
      <c r="Q697">
        <v>8371.171875</v>
      </c>
      <c r="R697">
        <v>8.6925213690847158E-4</v>
      </c>
      <c r="S697">
        <v>0.84026700258255005</v>
      </c>
      <c r="T697">
        <v>7567.05615234375</v>
      </c>
      <c r="U697">
        <v>9718.3447265625</v>
      </c>
      <c r="V697">
        <v>10483.9072265625</v>
      </c>
      <c r="W697">
        <v>15763.1435546875</v>
      </c>
      <c r="X697">
        <v>8.8296771049499512E-2</v>
      </c>
      <c r="Y697">
        <v>0.97626292705535889</v>
      </c>
      <c r="Z697">
        <v>0.93031919002532959</v>
      </c>
      <c r="AA697">
        <v>0.10118602216243744</v>
      </c>
      <c r="AB697">
        <v>0.14569851756095886</v>
      </c>
      <c r="AC697">
        <v>8.2499779760837555E-2</v>
      </c>
      <c r="AD697">
        <v>-0.15414625406265259</v>
      </c>
      <c r="AL697">
        <f t="shared" si="62"/>
        <v>93</v>
      </c>
      <c r="AM697">
        <f t="shared" si="62"/>
        <v>95</v>
      </c>
      <c r="AN697">
        <f t="shared" si="62"/>
        <v>96</v>
      </c>
      <c r="AO697">
        <f t="shared" si="62"/>
        <v>98</v>
      </c>
      <c r="AP697">
        <f t="shared" si="62"/>
        <v>100</v>
      </c>
      <c r="AQ697">
        <f t="shared" si="62"/>
        <v>101</v>
      </c>
    </row>
    <row r="698" spans="1:43">
      <c r="A698" s="3" t="s">
        <v>241</v>
      </c>
      <c r="B698" s="3" t="s">
        <v>242</v>
      </c>
      <c r="C698">
        <v>1966</v>
      </c>
      <c r="J698">
        <v>1.6389141082763672</v>
      </c>
      <c r="K698">
        <v>0.45047327876091003</v>
      </c>
      <c r="M698">
        <v>8500.3134765625</v>
      </c>
      <c r="N698">
        <v>8661.94921875</v>
      </c>
      <c r="O698">
        <v>9489.564453125</v>
      </c>
      <c r="P698">
        <v>8227.859375</v>
      </c>
      <c r="Q698">
        <v>8905.4208984375</v>
      </c>
      <c r="R698">
        <v>8.8006426813080907E-4</v>
      </c>
      <c r="S698">
        <v>0.83715683221817017</v>
      </c>
      <c r="T698">
        <v>8017.6513671875</v>
      </c>
      <c r="U698">
        <v>9999.484375</v>
      </c>
      <c r="V698">
        <v>10821.2421875</v>
      </c>
      <c r="W698">
        <v>16729.0703125</v>
      </c>
      <c r="X698">
        <v>9.4137467443943024E-2</v>
      </c>
      <c r="Y698">
        <v>0.9872666597366333</v>
      </c>
      <c r="Z698">
        <v>0.89328908920288086</v>
      </c>
      <c r="AA698">
        <v>9.9929451942443848E-2</v>
      </c>
      <c r="AB698">
        <v>0.15258786082267761</v>
      </c>
      <c r="AC698">
        <v>9.4743587076663971E-2</v>
      </c>
      <c r="AD698">
        <v>-0.14596109092235565</v>
      </c>
      <c r="AL698">
        <f t="shared" si="62"/>
        <v>93</v>
      </c>
      <c r="AM698">
        <f t="shared" si="62"/>
        <v>95</v>
      </c>
      <c r="AN698">
        <f t="shared" si="62"/>
        <v>96</v>
      </c>
      <c r="AO698">
        <f t="shared" si="62"/>
        <v>98</v>
      </c>
      <c r="AP698">
        <f t="shared" si="62"/>
        <v>100</v>
      </c>
      <c r="AQ698">
        <f t="shared" si="62"/>
        <v>101</v>
      </c>
    </row>
    <row r="699" spans="1:43">
      <c r="A699" s="3" t="s">
        <v>241</v>
      </c>
      <c r="B699" s="3" t="s">
        <v>242</v>
      </c>
      <c r="C699">
        <v>1967</v>
      </c>
      <c r="J699">
        <v>1.6924724578857422</v>
      </c>
      <c r="K699">
        <v>0.46670699119567871</v>
      </c>
      <c r="M699">
        <v>8898.587890625</v>
      </c>
      <c r="N699">
        <v>9129.14453125</v>
      </c>
      <c r="O699">
        <v>10005.7568359375</v>
      </c>
      <c r="P699">
        <v>8658.0146484375</v>
      </c>
      <c r="Q699">
        <v>9448.873046875</v>
      </c>
      <c r="R699">
        <v>8.9517497690394521E-4</v>
      </c>
      <c r="S699">
        <v>0.85145407915115356</v>
      </c>
      <c r="T699">
        <v>8472.009765625</v>
      </c>
      <c r="U699">
        <v>10494.146484375</v>
      </c>
      <c r="V699">
        <v>11381.8203125</v>
      </c>
      <c r="W699">
        <v>17748.943359375</v>
      </c>
      <c r="X699">
        <v>0.10019676387310028</v>
      </c>
      <c r="Y699">
        <v>1.0056809186935425</v>
      </c>
      <c r="Z699">
        <v>0.89276665449142456</v>
      </c>
      <c r="AA699">
        <v>0.10026451200246811</v>
      </c>
      <c r="AB699">
        <v>0.15140010416507721</v>
      </c>
      <c r="AC699">
        <v>9.2558950185775757E-2</v>
      </c>
      <c r="AD699">
        <v>-0.13406606018543243</v>
      </c>
      <c r="AL699">
        <f t="shared" si="62"/>
        <v>93</v>
      </c>
      <c r="AM699">
        <f t="shared" si="62"/>
        <v>95</v>
      </c>
      <c r="AN699">
        <f t="shared" si="62"/>
        <v>96</v>
      </c>
      <c r="AO699">
        <f t="shared" si="62"/>
        <v>98</v>
      </c>
      <c r="AP699">
        <f t="shared" si="62"/>
        <v>100</v>
      </c>
      <c r="AQ699">
        <f t="shared" si="62"/>
        <v>101</v>
      </c>
    </row>
    <row r="700" spans="1:43">
      <c r="A700" s="3" t="s">
        <v>241</v>
      </c>
      <c r="B700" s="3" t="s">
        <v>242</v>
      </c>
      <c r="C700">
        <v>1968</v>
      </c>
      <c r="J700">
        <v>1.7454811334609985</v>
      </c>
      <c r="K700">
        <v>0.48352581262588501</v>
      </c>
      <c r="M700">
        <v>9433.55859375</v>
      </c>
      <c r="N700">
        <v>9664.8994140625</v>
      </c>
      <c r="O700">
        <v>10521.4033203125</v>
      </c>
      <c r="P700">
        <v>9209.021484375</v>
      </c>
      <c r="Q700">
        <v>9976.662109375</v>
      </c>
      <c r="R700">
        <v>8.9973903959617019E-4</v>
      </c>
      <c r="S700">
        <v>0.86345881223678589</v>
      </c>
      <c r="T700">
        <v>9182.529296875</v>
      </c>
      <c r="U700">
        <v>11088.79296875</v>
      </c>
      <c r="V700">
        <v>11922.1591796875</v>
      </c>
      <c r="W700">
        <v>18687.3125</v>
      </c>
      <c r="X700">
        <v>0.10545182973146439</v>
      </c>
      <c r="Y700">
        <v>1.0499159097671509</v>
      </c>
      <c r="Z700">
        <v>0.88785713911056519</v>
      </c>
      <c r="AA700">
        <v>9.1659575700759888E-2</v>
      </c>
      <c r="AB700">
        <v>0.14644166827201843</v>
      </c>
      <c r="AC700">
        <v>0.1077311635017395</v>
      </c>
      <c r="AD700">
        <v>-0.13498952984809875</v>
      </c>
      <c r="AL700">
        <f t="shared" ref="AL700:AQ709" si="63">AL632+9</f>
        <v>93</v>
      </c>
      <c r="AM700">
        <f t="shared" si="63"/>
        <v>95</v>
      </c>
      <c r="AN700">
        <f t="shared" si="63"/>
        <v>96</v>
      </c>
      <c r="AO700">
        <f t="shared" si="63"/>
        <v>98</v>
      </c>
      <c r="AP700">
        <f t="shared" si="63"/>
        <v>100</v>
      </c>
      <c r="AQ700">
        <f t="shared" si="63"/>
        <v>101</v>
      </c>
    </row>
    <row r="701" spans="1:43">
      <c r="A701" s="3" t="s">
        <v>241</v>
      </c>
      <c r="B701" s="3" t="s">
        <v>242</v>
      </c>
      <c r="C701">
        <v>1969</v>
      </c>
      <c r="J701">
        <v>1.7972806692123413</v>
      </c>
      <c r="K701">
        <v>0.50095069408416748</v>
      </c>
      <c r="M701">
        <v>9971.623046875</v>
      </c>
      <c r="N701">
        <v>10069.119140625</v>
      </c>
      <c r="O701">
        <v>11066.9892578125</v>
      </c>
      <c r="P701">
        <v>9697.6396484375</v>
      </c>
      <c r="Q701">
        <v>10726.884765625</v>
      </c>
      <c r="R701">
        <v>8.1530370516702533E-4</v>
      </c>
      <c r="S701">
        <v>0.91739410161972046</v>
      </c>
      <c r="T701">
        <v>9694.8515625</v>
      </c>
      <c r="U701">
        <v>11596.724609375</v>
      </c>
      <c r="V701">
        <v>12622.134765625</v>
      </c>
      <c r="W701">
        <v>19843.7578125</v>
      </c>
      <c r="X701">
        <v>0.11247209459543228</v>
      </c>
      <c r="Y701">
        <v>1.0603097677230835</v>
      </c>
      <c r="Z701">
        <v>0.87381726503372192</v>
      </c>
      <c r="AA701">
        <v>0.10124217718839645</v>
      </c>
      <c r="AB701">
        <v>0.14777787029743195</v>
      </c>
      <c r="AC701">
        <v>0.11606709659099579</v>
      </c>
      <c r="AD701">
        <v>-0.14875994622707367</v>
      </c>
      <c r="AL701">
        <f t="shared" si="63"/>
        <v>93</v>
      </c>
      <c r="AM701">
        <f t="shared" si="63"/>
        <v>95</v>
      </c>
      <c r="AN701">
        <f t="shared" si="63"/>
        <v>96</v>
      </c>
      <c r="AO701">
        <f t="shared" si="63"/>
        <v>98</v>
      </c>
      <c r="AP701">
        <f t="shared" si="63"/>
        <v>100</v>
      </c>
      <c r="AQ701">
        <f t="shared" si="63"/>
        <v>101</v>
      </c>
    </row>
    <row r="702" spans="1:43">
      <c r="A702" s="3" t="s">
        <v>241</v>
      </c>
      <c r="B702" s="3" t="s">
        <v>242</v>
      </c>
      <c r="C702">
        <v>1970</v>
      </c>
      <c r="J702">
        <v>1.8488659858703613</v>
      </c>
      <c r="K702">
        <v>0.52065169811248779</v>
      </c>
      <c r="M702">
        <v>10887.4384765625</v>
      </c>
      <c r="N702">
        <v>11033.013671875</v>
      </c>
      <c r="O702">
        <v>12189.6025390625</v>
      </c>
      <c r="P702">
        <v>10552.087890625</v>
      </c>
      <c r="Q702">
        <v>11446.2763671875</v>
      </c>
      <c r="R702">
        <v>8.6217926582321525E-4</v>
      </c>
      <c r="S702">
        <v>0.96620798110961914</v>
      </c>
      <c r="T702">
        <v>10422.19921875</v>
      </c>
      <c r="U702">
        <v>12760.4345703125</v>
      </c>
      <c r="V702">
        <v>13952.1220703125</v>
      </c>
      <c r="W702">
        <v>21188.52734375</v>
      </c>
      <c r="X702">
        <v>0.1210680678486824</v>
      </c>
      <c r="Y702">
        <v>1.0989294052124023</v>
      </c>
      <c r="Z702">
        <v>0.87628370523452759</v>
      </c>
      <c r="AA702">
        <v>0.10792881995439529</v>
      </c>
      <c r="AB702">
        <v>0.15327875316143036</v>
      </c>
      <c r="AC702">
        <v>0.1236288771033287</v>
      </c>
      <c r="AD702">
        <v>-0.17421390116214752</v>
      </c>
      <c r="AL702">
        <f t="shared" si="63"/>
        <v>93</v>
      </c>
      <c r="AM702">
        <f t="shared" si="63"/>
        <v>95</v>
      </c>
      <c r="AN702">
        <f t="shared" si="63"/>
        <v>96</v>
      </c>
      <c r="AO702">
        <f t="shared" si="63"/>
        <v>98</v>
      </c>
      <c r="AP702">
        <f t="shared" si="63"/>
        <v>100</v>
      </c>
      <c r="AQ702">
        <f t="shared" si="63"/>
        <v>101</v>
      </c>
    </row>
    <row r="703" spans="1:43">
      <c r="A703" s="3" t="s">
        <v>241</v>
      </c>
      <c r="B703" s="3" t="s">
        <v>242</v>
      </c>
      <c r="C703">
        <v>1971</v>
      </c>
      <c r="J703">
        <v>1.898360013961792</v>
      </c>
      <c r="K703">
        <v>0.541007399559021</v>
      </c>
      <c r="M703">
        <v>11216.900390625</v>
      </c>
      <c r="N703">
        <v>11277.2177734375</v>
      </c>
      <c r="O703">
        <v>12724.7275390625</v>
      </c>
      <c r="P703">
        <v>10828.873046875</v>
      </c>
      <c r="Q703">
        <v>12486.3701171875</v>
      </c>
      <c r="R703">
        <v>9.0817222371697426E-4</v>
      </c>
      <c r="S703">
        <v>0.93839210271835327</v>
      </c>
      <c r="T703">
        <v>11127.109375</v>
      </c>
      <c r="U703">
        <v>13044.8466796875</v>
      </c>
      <c r="V703">
        <v>14653.609375</v>
      </c>
      <c r="W703">
        <v>22777.712890625</v>
      </c>
      <c r="X703">
        <v>0.13247582316398621</v>
      </c>
      <c r="Y703">
        <v>1.0950936079025269</v>
      </c>
      <c r="Z703">
        <v>0.83973771333694458</v>
      </c>
      <c r="AA703">
        <v>0.12901760637760162</v>
      </c>
      <c r="AB703">
        <v>0.16540916264057159</v>
      </c>
      <c r="AC703">
        <v>0.11547022312879562</v>
      </c>
      <c r="AD703">
        <v>-0.16535650193691254</v>
      </c>
      <c r="AL703">
        <f t="shared" si="63"/>
        <v>93</v>
      </c>
      <c r="AM703">
        <f t="shared" si="63"/>
        <v>95</v>
      </c>
      <c r="AN703">
        <f t="shared" si="63"/>
        <v>96</v>
      </c>
      <c r="AO703">
        <f t="shared" si="63"/>
        <v>98</v>
      </c>
      <c r="AP703">
        <f t="shared" si="63"/>
        <v>100</v>
      </c>
      <c r="AQ703">
        <f t="shared" si="63"/>
        <v>101</v>
      </c>
    </row>
    <row r="704" spans="1:43">
      <c r="A704" s="3" t="s">
        <v>241</v>
      </c>
      <c r="B704" s="3" t="s">
        <v>242</v>
      </c>
      <c r="C704">
        <v>1972</v>
      </c>
      <c r="J704">
        <v>1.9470479488372803</v>
      </c>
      <c r="K704">
        <v>0.56227874755859375</v>
      </c>
      <c r="M704">
        <v>12035.7333984375</v>
      </c>
      <c r="N704">
        <v>11792.8642578125</v>
      </c>
      <c r="O704">
        <v>13143.5654296875</v>
      </c>
      <c r="P704">
        <v>11571.23828125</v>
      </c>
      <c r="Q704">
        <v>13648.123046875</v>
      </c>
      <c r="R704">
        <v>9.4614451518282294E-4</v>
      </c>
      <c r="S704">
        <v>0.92112469673156738</v>
      </c>
      <c r="T704">
        <v>12037.6962890625</v>
      </c>
      <c r="U704">
        <v>13686.3369140625</v>
      </c>
      <c r="V704">
        <v>15100.326171875</v>
      </c>
      <c r="W704">
        <v>24400.3984375</v>
      </c>
      <c r="X704">
        <v>0.14409229159355164</v>
      </c>
      <c r="Y704">
        <v>1.1039283275604248</v>
      </c>
      <c r="Z704">
        <v>0.8174014687538147</v>
      </c>
      <c r="AA704">
        <v>0.11291796714067459</v>
      </c>
      <c r="AB704">
        <v>0.16847653687000275</v>
      </c>
      <c r="AC704">
        <v>0.12253612279891968</v>
      </c>
      <c r="AD704">
        <v>-0.14380444586277008</v>
      </c>
      <c r="AL704">
        <f t="shared" si="63"/>
        <v>93</v>
      </c>
      <c r="AM704">
        <f t="shared" si="63"/>
        <v>95</v>
      </c>
      <c r="AN704">
        <f t="shared" si="63"/>
        <v>96</v>
      </c>
      <c r="AO704">
        <f t="shared" si="63"/>
        <v>98</v>
      </c>
      <c r="AP704">
        <f t="shared" si="63"/>
        <v>100</v>
      </c>
      <c r="AQ704">
        <f t="shared" si="63"/>
        <v>101</v>
      </c>
    </row>
    <row r="705" spans="1:43">
      <c r="A705" s="3" t="s">
        <v>241</v>
      </c>
      <c r="B705" s="3" t="s">
        <v>242</v>
      </c>
      <c r="C705">
        <v>1973</v>
      </c>
      <c r="J705">
        <v>1.9957430362701416</v>
      </c>
      <c r="K705">
        <v>0.58379840850830078</v>
      </c>
      <c r="M705">
        <v>12888.638671875</v>
      </c>
      <c r="N705">
        <v>12218.6884765625</v>
      </c>
      <c r="O705">
        <v>13833.720703125</v>
      </c>
      <c r="P705">
        <v>12301.8876953125</v>
      </c>
      <c r="Q705">
        <v>14862.5810546875</v>
      </c>
      <c r="R705">
        <v>9.76186478510499E-4</v>
      </c>
      <c r="S705">
        <v>0.90691721439361572</v>
      </c>
      <c r="T705">
        <v>12965.111328125</v>
      </c>
      <c r="U705">
        <v>14280.9150390625</v>
      </c>
      <c r="V705">
        <v>16066.673828125</v>
      </c>
      <c r="W705">
        <v>26138.08984375</v>
      </c>
      <c r="X705">
        <v>0.15684787929058075</v>
      </c>
      <c r="Y705">
        <v>1.1109974384307861</v>
      </c>
      <c r="Z705">
        <v>0.79410046339035034</v>
      </c>
      <c r="AA705">
        <v>0.12715291976928711</v>
      </c>
      <c r="AB705">
        <v>0.16788727045059204</v>
      </c>
      <c r="AC705">
        <v>0.12657433748245239</v>
      </c>
      <c r="AD705">
        <v>-0.14821144938468933</v>
      </c>
      <c r="AL705">
        <f t="shared" si="63"/>
        <v>93</v>
      </c>
      <c r="AM705">
        <f t="shared" si="63"/>
        <v>95</v>
      </c>
      <c r="AN705">
        <f t="shared" si="63"/>
        <v>96</v>
      </c>
      <c r="AO705">
        <f t="shared" si="63"/>
        <v>98</v>
      </c>
      <c r="AP705">
        <f t="shared" si="63"/>
        <v>100</v>
      </c>
      <c r="AQ705">
        <f t="shared" si="63"/>
        <v>101</v>
      </c>
    </row>
    <row r="706" spans="1:43">
      <c r="A706" s="3" t="s">
        <v>241</v>
      </c>
      <c r="B706" s="3" t="s">
        <v>242</v>
      </c>
      <c r="C706">
        <v>1974</v>
      </c>
      <c r="J706">
        <v>2.0455799102783203</v>
      </c>
      <c r="K706">
        <v>0.60390359163284302</v>
      </c>
      <c r="M706">
        <v>12599.0615234375</v>
      </c>
      <c r="N706">
        <v>12924.45703125</v>
      </c>
      <c r="O706">
        <v>14737.4169921875</v>
      </c>
      <c r="P706">
        <v>12091.8486328125</v>
      </c>
      <c r="Q706">
        <v>16334.1904296875</v>
      </c>
      <c r="R706">
        <v>1.0312222875654697E-3</v>
      </c>
      <c r="S706">
        <v>0.90036016702651978</v>
      </c>
      <c r="T706">
        <v>13684.978515625</v>
      </c>
      <c r="U706">
        <v>15064.7763671875</v>
      </c>
      <c r="V706">
        <v>17027.0703125</v>
      </c>
      <c r="W706">
        <v>28013.123046875</v>
      </c>
      <c r="X706">
        <v>0.17071323096752167</v>
      </c>
      <c r="Y706">
        <v>1.1077524423599243</v>
      </c>
      <c r="Z706">
        <v>0.81759613752365112</v>
      </c>
      <c r="AA706">
        <v>0.13986015319824219</v>
      </c>
      <c r="AB706">
        <v>0.1794564425945282</v>
      </c>
      <c r="AC706">
        <v>0.16103099286556244</v>
      </c>
      <c r="AD706">
        <v>-0.21094126999378204</v>
      </c>
      <c r="AL706">
        <f t="shared" si="63"/>
        <v>93</v>
      </c>
      <c r="AM706">
        <f t="shared" si="63"/>
        <v>95</v>
      </c>
      <c r="AN706">
        <f t="shared" si="63"/>
        <v>96</v>
      </c>
      <c r="AO706">
        <f t="shared" si="63"/>
        <v>98</v>
      </c>
      <c r="AP706">
        <f t="shared" si="63"/>
        <v>100</v>
      </c>
      <c r="AQ706">
        <f t="shared" si="63"/>
        <v>101</v>
      </c>
    </row>
    <row r="707" spans="1:43">
      <c r="A707" s="3" t="s">
        <v>241</v>
      </c>
      <c r="B707" s="3" t="s">
        <v>242</v>
      </c>
      <c r="C707">
        <v>1975</v>
      </c>
      <c r="J707">
        <v>2.0974071025848389</v>
      </c>
      <c r="K707">
        <v>0.63526040315628052</v>
      </c>
      <c r="M707">
        <v>13410.130859375</v>
      </c>
      <c r="N707">
        <v>13235.552734375</v>
      </c>
      <c r="O707">
        <v>14938.8359375</v>
      </c>
      <c r="P707">
        <v>12877.5859375</v>
      </c>
      <c r="Q707">
        <v>17579.708984375</v>
      </c>
      <c r="R707">
        <v>1.0762559249997139E-3</v>
      </c>
      <c r="S707">
        <v>0.88914251327514648</v>
      </c>
      <c r="T707">
        <v>13972.9267578125</v>
      </c>
      <c r="U707">
        <v>15449.59765625</v>
      </c>
      <c r="V707">
        <v>17153.697265625</v>
      </c>
      <c r="W707">
        <v>29724.919921875</v>
      </c>
      <c r="X707">
        <v>0.1829698383808136</v>
      </c>
      <c r="Y707">
        <v>1.0664411783218384</v>
      </c>
      <c r="Z707">
        <v>0.80309367179870605</v>
      </c>
      <c r="AA707">
        <v>0.12715195119380951</v>
      </c>
      <c r="AB707">
        <v>0.18495459854602814</v>
      </c>
      <c r="AC707">
        <v>0.15556266903877258</v>
      </c>
      <c r="AD707">
        <v>-0.19084072113037109</v>
      </c>
      <c r="AL707">
        <f t="shared" si="63"/>
        <v>93</v>
      </c>
      <c r="AM707">
        <f t="shared" si="63"/>
        <v>95</v>
      </c>
      <c r="AN707">
        <f t="shared" si="63"/>
        <v>96</v>
      </c>
      <c r="AO707">
        <f t="shared" si="63"/>
        <v>98</v>
      </c>
      <c r="AP707">
        <f t="shared" si="63"/>
        <v>100</v>
      </c>
      <c r="AQ707">
        <f t="shared" si="63"/>
        <v>101</v>
      </c>
    </row>
    <row r="708" spans="1:43">
      <c r="A708" s="3" t="s">
        <v>241</v>
      </c>
      <c r="B708" s="3" t="s">
        <v>242</v>
      </c>
      <c r="C708">
        <v>1976</v>
      </c>
      <c r="J708">
        <v>2.1514968872070312</v>
      </c>
      <c r="K708">
        <v>0.66079789400100708</v>
      </c>
      <c r="M708">
        <v>14954.4599609375</v>
      </c>
      <c r="N708">
        <v>13874.1796875</v>
      </c>
      <c r="O708">
        <v>15990.2353515625</v>
      </c>
      <c r="P708">
        <v>14319.88671875</v>
      </c>
      <c r="Q708">
        <v>18935.236328125</v>
      </c>
      <c r="R708">
        <v>1.1355718597769737E-3</v>
      </c>
      <c r="S708">
        <v>0.88523310422897339</v>
      </c>
      <c r="T708">
        <v>14743.279296875</v>
      </c>
      <c r="U708">
        <v>16166.431640625</v>
      </c>
      <c r="V708">
        <v>18460.181640625</v>
      </c>
      <c r="W708">
        <v>32054.9375</v>
      </c>
      <c r="X708">
        <v>0.19937777519226074</v>
      </c>
      <c r="Y708">
        <v>1.051889181137085</v>
      </c>
      <c r="Z708">
        <v>0.77448713779449463</v>
      </c>
      <c r="AA708">
        <v>0.146158367395401</v>
      </c>
      <c r="AB708">
        <v>0.18381839990615845</v>
      </c>
      <c r="AC708">
        <v>0.15644264221191406</v>
      </c>
      <c r="AD708">
        <v>-0.20939177274703979</v>
      </c>
      <c r="AL708">
        <f t="shared" si="63"/>
        <v>93</v>
      </c>
      <c r="AM708">
        <f t="shared" si="63"/>
        <v>95</v>
      </c>
      <c r="AN708">
        <f t="shared" si="63"/>
        <v>96</v>
      </c>
      <c r="AO708">
        <f t="shared" si="63"/>
        <v>98</v>
      </c>
      <c r="AP708">
        <f t="shared" si="63"/>
        <v>100</v>
      </c>
      <c r="AQ708">
        <f t="shared" si="63"/>
        <v>101</v>
      </c>
    </row>
    <row r="709" spans="1:43">
      <c r="A709" s="3" t="s">
        <v>241</v>
      </c>
      <c r="B709" s="3" t="s">
        <v>242</v>
      </c>
      <c r="C709">
        <v>1977</v>
      </c>
      <c r="J709">
        <v>2.2077250480651855</v>
      </c>
      <c r="K709">
        <v>0.6929326057434082</v>
      </c>
      <c r="M709">
        <v>17196.53125</v>
      </c>
      <c r="N709">
        <v>15677.0732421875</v>
      </c>
      <c r="O709">
        <v>18241.349609375</v>
      </c>
      <c r="P709">
        <v>16475.44140625</v>
      </c>
      <c r="Q709">
        <v>20963.9453125</v>
      </c>
      <c r="R709">
        <v>1.1955605586990714E-3</v>
      </c>
      <c r="S709">
        <v>0.91294264793395996</v>
      </c>
      <c r="T709">
        <v>16055.87109375</v>
      </c>
      <c r="U709">
        <v>18260.3203125</v>
      </c>
      <c r="V709">
        <v>21129.755859375</v>
      </c>
      <c r="W709">
        <v>34700.1484375</v>
      </c>
      <c r="X709">
        <v>0.21816426515579224</v>
      </c>
      <c r="Y709">
        <v>1.0626616477966309</v>
      </c>
      <c r="Z709">
        <v>0.79109871387481689</v>
      </c>
      <c r="AA709">
        <v>0.15853935480117798</v>
      </c>
      <c r="AB709">
        <v>0.17815466225147247</v>
      </c>
      <c r="AC709">
        <v>0.15616168081760406</v>
      </c>
      <c r="AD709">
        <v>-0.23301035165786743</v>
      </c>
      <c r="AL709">
        <f t="shared" si="63"/>
        <v>93</v>
      </c>
      <c r="AM709">
        <f t="shared" si="63"/>
        <v>95</v>
      </c>
      <c r="AN709">
        <f t="shared" si="63"/>
        <v>96</v>
      </c>
      <c r="AO709">
        <f t="shared" si="63"/>
        <v>98</v>
      </c>
      <c r="AP709">
        <f t="shared" si="63"/>
        <v>100</v>
      </c>
      <c r="AQ709">
        <f t="shared" si="63"/>
        <v>101</v>
      </c>
    </row>
    <row r="710" spans="1:43">
      <c r="A710" s="3" t="s">
        <v>241</v>
      </c>
      <c r="B710" s="3" t="s">
        <v>242</v>
      </c>
      <c r="C710">
        <v>1978</v>
      </c>
      <c r="J710">
        <v>2.2661540508270264</v>
      </c>
      <c r="K710">
        <v>0.70815974473953247</v>
      </c>
      <c r="M710">
        <v>17820.431640625</v>
      </c>
      <c r="N710">
        <v>16802.732421875</v>
      </c>
      <c r="O710">
        <v>19357.087890625</v>
      </c>
      <c r="P710">
        <v>17025.056640625</v>
      </c>
      <c r="Q710">
        <v>23261.400390625</v>
      </c>
      <c r="R710">
        <v>1.255099312402308E-3</v>
      </c>
      <c r="S710">
        <v>0.89258337020874023</v>
      </c>
      <c r="T710">
        <v>17061.81640625</v>
      </c>
      <c r="U710">
        <v>19664.927734375</v>
      </c>
      <c r="V710">
        <v>22475.572265625</v>
      </c>
      <c r="W710">
        <v>37505.7421875</v>
      </c>
      <c r="X710">
        <v>0.23813124001026154</v>
      </c>
      <c r="Y710">
        <v>1.0621849298477173</v>
      </c>
      <c r="Z710">
        <v>0.81855159997940063</v>
      </c>
      <c r="AA710">
        <v>0.15104001760482788</v>
      </c>
      <c r="AB710">
        <v>0.17500005662441254</v>
      </c>
      <c r="AC710">
        <v>0.16644102334976196</v>
      </c>
      <c r="AD710">
        <v>-0.23928500711917877</v>
      </c>
      <c r="AL710">
        <f t="shared" ref="AL710:AQ719" si="64">AL642+9</f>
        <v>93</v>
      </c>
      <c r="AM710">
        <f t="shared" si="64"/>
        <v>95</v>
      </c>
      <c r="AN710">
        <f t="shared" si="64"/>
        <v>96</v>
      </c>
      <c r="AO710">
        <f t="shared" si="64"/>
        <v>98</v>
      </c>
      <c r="AP710">
        <f t="shared" si="64"/>
        <v>100</v>
      </c>
      <c r="AQ710">
        <f t="shared" si="64"/>
        <v>101</v>
      </c>
    </row>
    <row r="711" spans="1:43">
      <c r="A711" s="3" t="s">
        <v>241</v>
      </c>
      <c r="B711" s="3" t="s">
        <v>242</v>
      </c>
      <c r="C711">
        <v>1979</v>
      </c>
      <c r="J711">
        <v>2.3267040252685547</v>
      </c>
      <c r="K711">
        <v>0.72645580768585205</v>
      </c>
      <c r="M711">
        <v>18304.328125</v>
      </c>
      <c r="N711">
        <v>17364.634765625</v>
      </c>
      <c r="O711">
        <v>20141.443359375</v>
      </c>
      <c r="P711">
        <v>17478.099609375</v>
      </c>
      <c r="Q711">
        <v>25780.91796875</v>
      </c>
      <c r="R711">
        <v>1.3176448410376906E-3</v>
      </c>
      <c r="S711">
        <v>0.87923628091812134</v>
      </c>
      <c r="T711">
        <v>17905.091796875</v>
      </c>
      <c r="U711">
        <v>20282.998046875</v>
      </c>
      <c r="V711">
        <v>23393.791015625</v>
      </c>
      <c r="W711">
        <v>40783.16796875</v>
      </c>
      <c r="X711">
        <v>0.26064613461494446</v>
      </c>
      <c r="Y711">
        <v>1.0463244915008545</v>
      </c>
      <c r="Z711">
        <v>0.80595254898071289</v>
      </c>
      <c r="AA711">
        <v>0.15756763517856598</v>
      </c>
      <c r="AB711">
        <v>0.17938923835754395</v>
      </c>
      <c r="AC711">
        <v>0.15638963878154755</v>
      </c>
      <c r="AD711">
        <v>-0.24664561450481415</v>
      </c>
      <c r="AL711">
        <f t="shared" si="64"/>
        <v>93</v>
      </c>
      <c r="AM711">
        <f t="shared" si="64"/>
        <v>95</v>
      </c>
      <c r="AN711">
        <f t="shared" si="64"/>
        <v>96</v>
      </c>
      <c r="AO711">
        <f t="shared" si="64"/>
        <v>98</v>
      </c>
      <c r="AP711">
        <f t="shared" si="64"/>
        <v>100</v>
      </c>
      <c r="AQ711">
        <f t="shared" si="64"/>
        <v>101</v>
      </c>
    </row>
    <row r="712" spans="1:43">
      <c r="A712" s="3" t="s">
        <v>241</v>
      </c>
      <c r="B712" s="3" t="s">
        <v>242</v>
      </c>
      <c r="C712">
        <v>1980</v>
      </c>
      <c r="J712">
        <v>2.3893098831176758</v>
      </c>
      <c r="K712">
        <v>0.75163561105728149</v>
      </c>
      <c r="M712">
        <v>18359.98828125</v>
      </c>
      <c r="N712">
        <v>17309.654296875</v>
      </c>
      <c r="O712">
        <v>20296.220703125</v>
      </c>
      <c r="P712">
        <v>17704.18359375</v>
      </c>
      <c r="Q712">
        <v>27740.63671875</v>
      </c>
      <c r="R712">
        <v>1.3280742568895221E-3</v>
      </c>
      <c r="S712">
        <v>0.86053341627120972</v>
      </c>
      <c r="T712">
        <v>18039.716796875</v>
      </c>
      <c r="U712">
        <v>20014.8515625</v>
      </c>
      <c r="V712">
        <v>23399.388671875</v>
      </c>
      <c r="W712">
        <v>43399.95703125</v>
      </c>
      <c r="X712">
        <v>0.27574008703231812</v>
      </c>
      <c r="Y712">
        <v>1.0047733783721924</v>
      </c>
      <c r="Z712">
        <v>0.79675626754760742</v>
      </c>
      <c r="AA712">
        <v>0.16920681297779083</v>
      </c>
      <c r="AB712">
        <v>0.18393909931182861</v>
      </c>
      <c r="AC712">
        <v>0.14355276525020599</v>
      </c>
      <c r="AD712">
        <v>-0.23898805677890778</v>
      </c>
      <c r="AL712">
        <f t="shared" si="64"/>
        <v>93</v>
      </c>
      <c r="AM712">
        <f t="shared" si="64"/>
        <v>95</v>
      </c>
      <c r="AN712">
        <f t="shared" si="64"/>
        <v>96</v>
      </c>
      <c r="AO712">
        <f t="shared" si="64"/>
        <v>98</v>
      </c>
      <c r="AP712">
        <f t="shared" si="64"/>
        <v>100</v>
      </c>
      <c r="AQ712">
        <f t="shared" si="64"/>
        <v>101</v>
      </c>
    </row>
    <row r="713" spans="1:43">
      <c r="A713" s="3" t="s">
        <v>241</v>
      </c>
      <c r="B713" s="3" t="s">
        <v>242</v>
      </c>
      <c r="C713">
        <v>1981</v>
      </c>
      <c r="J713">
        <v>2.4541289806365967</v>
      </c>
      <c r="K713">
        <v>0.75381803512573242</v>
      </c>
      <c r="M713">
        <v>17147.7578125</v>
      </c>
      <c r="N713">
        <v>15986.70703125</v>
      </c>
      <c r="O713">
        <v>17868.826171875</v>
      </c>
      <c r="P713">
        <v>16568.71484375</v>
      </c>
      <c r="Q713">
        <v>28967.185546875</v>
      </c>
      <c r="R713">
        <v>1.2426120229065418E-3</v>
      </c>
      <c r="S713">
        <v>0.85584449768066406</v>
      </c>
      <c r="T713">
        <v>17632.1015625</v>
      </c>
      <c r="U713">
        <v>18396.185546875</v>
      </c>
      <c r="V713">
        <v>19976.62890625</v>
      </c>
      <c r="W713">
        <v>44736.89453125</v>
      </c>
      <c r="X713">
        <v>0.28080034255981445</v>
      </c>
      <c r="Y713">
        <v>0.9686051607131958</v>
      </c>
      <c r="Z713">
        <v>0.73976510763168335</v>
      </c>
      <c r="AA713">
        <v>0.10799630731344223</v>
      </c>
      <c r="AB713">
        <v>0.17755478620529175</v>
      </c>
      <c r="AC713">
        <v>0.17346039414405823</v>
      </c>
      <c r="AD713">
        <v>-0.19931696355342865</v>
      </c>
      <c r="AL713">
        <f t="shared" si="64"/>
        <v>93</v>
      </c>
      <c r="AM713">
        <f t="shared" si="64"/>
        <v>95</v>
      </c>
      <c r="AN713">
        <f t="shared" si="64"/>
        <v>96</v>
      </c>
      <c r="AO713">
        <f t="shared" si="64"/>
        <v>98</v>
      </c>
      <c r="AP713">
        <f t="shared" si="64"/>
        <v>100</v>
      </c>
      <c r="AQ713">
        <f t="shared" si="64"/>
        <v>101</v>
      </c>
    </row>
    <row r="714" spans="1:43">
      <c r="A714" s="3" t="s">
        <v>241</v>
      </c>
      <c r="B714" s="3" t="s">
        <v>242</v>
      </c>
      <c r="C714">
        <v>1982</v>
      </c>
      <c r="J714">
        <v>2.5211679935455322</v>
      </c>
      <c r="K714">
        <v>0.77266913652420044</v>
      </c>
      <c r="M714">
        <v>16527.869140625</v>
      </c>
      <c r="N714">
        <v>14741.271484375</v>
      </c>
      <c r="O714">
        <v>16170.8310546875</v>
      </c>
      <c r="P714">
        <v>16033.9833984375</v>
      </c>
      <c r="Q714">
        <v>29374.0859375</v>
      </c>
      <c r="R714">
        <v>1.2150451075285673E-3</v>
      </c>
      <c r="S714">
        <v>0.80556190013885498</v>
      </c>
      <c r="T714">
        <v>16347.5576171875</v>
      </c>
      <c r="U714">
        <v>16810.58203125</v>
      </c>
      <c r="V714">
        <v>17558.646484375</v>
      </c>
      <c r="W714">
        <v>45016.3359375</v>
      </c>
      <c r="X714">
        <v>0.27608022093772888</v>
      </c>
      <c r="Y714">
        <v>0.88936465978622437</v>
      </c>
      <c r="Z714">
        <v>0.71467161178588867</v>
      </c>
      <c r="AA714">
        <v>8.7311990559101105E-2</v>
      </c>
      <c r="AB714">
        <v>0.18566857278347015</v>
      </c>
      <c r="AC714">
        <v>0.14417292177677155</v>
      </c>
      <c r="AD714">
        <v>-0.14392152428627014</v>
      </c>
      <c r="AL714">
        <f t="shared" si="64"/>
        <v>93</v>
      </c>
      <c r="AM714">
        <f t="shared" si="64"/>
        <v>95</v>
      </c>
      <c r="AN714">
        <f t="shared" si="64"/>
        <v>96</v>
      </c>
      <c r="AO714">
        <f t="shared" si="64"/>
        <v>98</v>
      </c>
      <c r="AP714">
        <f t="shared" si="64"/>
        <v>100</v>
      </c>
      <c r="AQ714">
        <f t="shared" si="64"/>
        <v>101</v>
      </c>
    </row>
    <row r="715" spans="1:43">
      <c r="A715" s="3" t="s">
        <v>241</v>
      </c>
      <c r="B715" s="3" t="s">
        <v>242</v>
      </c>
      <c r="C715">
        <v>1983</v>
      </c>
      <c r="J715">
        <v>2.5899300575256348</v>
      </c>
      <c r="K715">
        <v>0.81108158826828003</v>
      </c>
      <c r="M715">
        <v>16882.25390625</v>
      </c>
      <c r="N715">
        <v>15353.470703125</v>
      </c>
      <c r="O715">
        <v>17254.44921875</v>
      </c>
      <c r="P715">
        <v>16377.4228515625</v>
      </c>
      <c r="Q715">
        <v>28939.021484375</v>
      </c>
      <c r="R715">
        <v>1.1812314623966813E-3</v>
      </c>
      <c r="S715">
        <v>0.78038662672042847</v>
      </c>
      <c r="T715">
        <v>16815.00390625</v>
      </c>
      <c r="U715">
        <v>17544.146484375</v>
      </c>
      <c r="V715">
        <v>19131.87109375</v>
      </c>
      <c r="W715">
        <v>45575.42578125</v>
      </c>
      <c r="X715">
        <v>0.2731957733631134</v>
      </c>
      <c r="Y715">
        <v>0.88377261161804199</v>
      </c>
      <c r="Z715">
        <v>0.74594849348068237</v>
      </c>
      <c r="AA715">
        <v>0.11414001882076263</v>
      </c>
      <c r="AB715">
        <v>0.17591659724712372</v>
      </c>
      <c r="AC715">
        <v>0.13996167480945587</v>
      </c>
      <c r="AD715">
        <v>-0.15695859491825104</v>
      </c>
      <c r="AL715">
        <f t="shared" si="64"/>
        <v>93</v>
      </c>
      <c r="AM715">
        <f t="shared" si="64"/>
        <v>95</v>
      </c>
      <c r="AN715">
        <f t="shared" si="64"/>
        <v>96</v>
      </c>
      <c r="AO715">
        <f t="shared" si="64"/>
        <v>98</v>
      </c>
      <c r="AP715">
        <f t="shared" si="64"/>
        <v>100</v>
      </c>
      <c r="AQ715">
        <f t="shared" si="64"/>
        <v>101</v>
      </c>
    </row>
    <row r="716" spans="1:43">
      <c r="A716" s="3" t="s">
        <v>241</v>
      </c>
      <c r="B716" s="3" t="s">
        <v>242</v>
      </c>
      <c r="C716">
        <v>1984</v>
      </c>
      <c r="J716">
        <v>2.6597809791564941</v>
      </c>
      <c r="K716">
        <v>0.85514724254608154</v>
      </c>
      <c r="M716">
        <v>18291.6015625</v>
      </c>
      <c r="N716">
        <v>16320.77734375</v>
      </c>
      <c r="O716">
        <v>18431.494140625</v>
      </c>
      <c r="P716">
        <v>17649.96875</v>
      </c>
      <c r="Q716">
        <v>29435.341796875</v>
      </c>
      <c r="R716">
        <v>1.1631719535216689E-3</v>
      </c>
      <c r="S716">
        <v>0.7773888111114502</v>
      </c>
      <c r="T716">
        <v>18164.9921875</v>
      </c>
      <c r="U716">
        <v>18730.96484375</v>
      </c>
      <c r="V716">
        <v>20556.24609375</v>
      </c>
      <c r="W716">
        <v>46925.546875</v>
      </c>
      <c r="X716">
        <v>0.27651527523994446</v>
      </c>
      <c r="Y716">
        <v>0.90903311967849731</v>
      </c>
      <c r="Z716">
        <v>0.74447363615036011</v>
      </c>
      <c r="AA716">
        <v>0.11813299357891083</v>
      </c>
      <c r="AB716">
        <v>0.16897036135196686</v>
      </c>
      <c r="AC716">
        <v>0.14922843873500824</v>
      </c>
      <c r="AD716">
        <v>-0.16552354395389557</v>
      </c>
      <c r="AL716">
        <f t="shared" si="64"/>
        <v>93</v>
      </c>
      <c r="AM716">
        <f t="shared" si="64"/>
        <v>95</v>
      </c>
      <c r="AN716">
        <f t="shared" si="64"/>
        <v>96</v>
      </c>
      <c r="AO716">
        <f t="shared" si="64"/>
        <v>98</v>
      </c>
      <c r="AP716">
        <f t="shared" si="64"/>
        <v>100</v>
      </c>
      <c r="AQ716">
        <f t="shared" si="64"/>
        <v>101</v>
      </c>
    </row>
    <row r="717" spans="1:43">
      <c r="A717" s="3" t="s">
        <v>241</v>
      </c>
      <c r="B717" s="3" t="s">
        <v>242</v>
      </c>
      <c r="C717">
        <v>1985</v>
      </c>
      <c r="J717">
        <v>2.7302329540252686</v>
      </c>
      <c r="K717">
        <v>0.88425886631011963</v>
      </c>
      <c r="M717">
        <v>18909.30859375</v>
      </c>
      <c r="N717">
        <v>16971.759765625</v>
      </c>
      <c r="O717">
        <v>19289.751953125</v>
      </c>
      <c r="P717">
        <v>18285.5859375</v>
      </c>
      <c r="Q717">
        <v>30251.017578125</v>
      </c>
      <c r="R717">
        <v>1.1696104193106294E-3</v>
      </c>
      <c r="S717">
        <v>0.75365960597991943</v>
      </c>
      <c r="T717">
        <v>18295.876953125</v>
      </c>
      <c r="U717">
        <v>19445.017578125</v>
      </c>
      <c r="V717">
        <v>21476.16015625</v>
      </c>
      <c r="W717">
        <v>48440.9140625</v>
      </c>
      <c r="X717">
        <v>0.2812824547290802</v>
      </c>
      <c r="Y717">
        <v>0.8824421763420105</v>
      </c>
      <c r="Z717">
        <v>0.75921756029129028</v>
      </c>
      <c r="AA717">
        <v>0.12654581665992737</v>
      </c>
      <c r="AB717">
        <v>0.16731961071491241</v>
      </c>
      <c r="AC717">
        <v>0.14086943864822388</v>
      </c>
      <c r="AD717">
        <v>-0.1705390065908432</v>
      </c>
      <c r="AL717">
        <f t="shared" si="64"/>
        <v>93</v>
      </c>
      <c r="AM717">
        <f t="shared" si="64"/>
        <v>95</v>
      </c>
      <c r="AN717">
        <f t="shared" si="64"/>
        <v>96</v>
      </c>
      <c r="AO717">
        <f t="shared" si="64"/>
        <v>98</v>
      </c>
      <c r="AP717">
        <f t="shared" si="64"/>
        <v>100</v>
      </c>
      <c r="AQ717">
        <f t="shared" si="64"/>
        <v>101</v>
      </c>
    </row>
    <row r="718" spans="1:43">
      <c r="A718" s="3" t="s">
        <v>241</v>
      </c>
      <c r="B718" s="3" t="s">
        <v>242</v>
      </c>
      <c r="C718">
        <v>1986</v>
      </c>
      <c r="J718">
        <v>2.8009860515594482</v>
      </c>
      <c r="K718">
        <v>0.9125484824180603</v>
      </c>
      <c r="M718">
        <v>20995.57421875</v>
      </c>
      <c r="N718">
        <v>17917.376953125</v>
      </c>
      <c r="O718">
        <v>20949.177734375</v>
      </c>
      <c r="P718">
        <v>20380.732421875</v>
      </c>
      <c r="Q718">
        <v>31853.935546875</v>
      </c>
      <c r="R718">
        <v>1.1718092719092965E-3</v>
      </c>
      <c r="S718">
        <v>0.79992395639419556</v>
      </c>
      <c r="T718">
        <v>19307.431640625</v>
      </c>
      <c r="U718">
        <v>20384.33984375</v>
      </c>
      <c r="V718">
        <v>23452.232421875</v>
      </c>
      <c r="W718">
        <v>50340.16796875</v>
      </c>
      <c r="X718">
        <v>0.28979262709617615</v>
      </c>
      <c r="Y718">
        <v>0.90169179439544678</v>
      </c>
      <c r="Z718">
        <v>0.71926480531692505</v>
      </c>
      <c r="AA718">
        <v>0.14867030084133148</v>
      </c>
      <c r="AB718">
        <v>0.15934878587722778</v>
      </c>
      <c r="AC718">
        <v>0.13280664384365082</v>
      </c>
      <c r="AD718">
        <v>-0.14250464737415314</v>
      </c>
      <c r="AL718">
        <f t="shared" si="64"/>
        <v>93</v>
      </c>
      <c r="AM718">
        <f t="shared" si="64"/>
        <v>95</v>
      </c>
      <c r="AN718">
        <f t="shared" si="64"/>
        <v>96</v>
      </c>
      <c r="AO718">
        <f t="shared" si="64"/>
        <v>98</v>
      </c>
      <c r="AP718">
        <f t="shared" si="64"/>
        <v>100</v>
      </c>
      <c r="AQ718">
        <f t="shared" si="64"/>
        <v>101</v>
      </c>
    </row>
    <row r="719" spans="1:43">
      <c r="A719" s="3" t="s">
        <v>241</v>
      </c>
      <c r="B719" s="3" t="s">
        <v>242</v>
      </c>
      <c r="C719">
        <v>1987</v>
      </c>
      <c r="J719">
        <v>2.8722109794616699</v>
      </c>
      <c r="K719">
        <v>0.9510573148727417</v>
      </c>
      <c r="L719">
        <v>2371.74462890625</v>
      </c>
      <c r="M719">
        <v>20711.296875</v>
      </c>
      <c r="N719">
        <v>18571.8515625</v>
      </c>
      <c r="O719">
        <v>21726.072265625</v>
      </c>
      <c r="P719">
        <v>20092.2734375</v>
      </c>
      <c r="Q719">
        <v>33529.93359375</v>
      </c>
      <c r="R719">
        <v>1.1805790709331632E-3</v>
      </c>
      <c r="S719">
        <v>0.75377321243286133</v>
      </c>
      <c r="T719">
        <v>20227.3671875</v>
      </c>
      <c r="U719">
        <v>21099.568359375</v>
      </c>
      <c r="V719">
        <v>24271.041015625</v>
      </c>
      <c r="W719">
        <v>52528.65234375</v>
      </c>
      <c r="X719">
        <v>0.3014741837978363</v>
      </c>
      <c r="Y719">
        <v>0.89775830507278442</v>
      </c>
      <c r="Z719">
        <v>0.74857944250106812</v>
      </c>
      <c r="AA719">
        <v>0.15497873723506927</v>
      </c>
      <c r="AB719">
        <v>0.1639256626367569</v>
      </c>
      <c r="AC719">
        <v>0.12333317846059799</v>
      </c>
      <c r="AD719">
        <v>-0.15438126027584076</v>
      </c>
      <c r="AL719">
        <f t="shared" si="64"/>
        <v>93</v>
      </c>
      <c r="AM719">
        <f t="shared" si="64"/>
        <v>95</v>
      </c>
      <c r="AN719">
        <f t="shared" si="64"/>
        <v>96</v>
      </c>
      <c r="AO719">
        <f t="shared" si="64"/>
        <v>98</v>
      </c>
      <c r="AP719">
        <f t="shared" si="64"/>
        <v>100</v>
      </c>
      <c r="AQ719">
        <f t="shared" si="64"/>
        <v>101</v>
      </c>
    </row>
    <row r="720" spans="1:43">
      <c r="A720" s="3" t="s">
        <v>241</v>
      </c>
      <c r="B720" s="3" t="s">
        <v>242</v>
      </c>
      <c r="C720">
        <v>1988</v>
      </c>
      <c r="J720">
        <v>2.9445569515228271</v>
      </c>
      <c r="K720">
        <v>0.98800325393676758</v>
      </c>
      <c r="L720">
        <v>2351.565673828125</v>
      </c>
      <c r="M720">
        <v>21337.283203125</v>
      </c>
      <c r="N720">
        <v>19076.5625</v>
      </c>
      <c r="O720">
        <v>22027.416015625</v>
      </c>
      <c r="P720">
        <v>20726.740234375</v>
      </c>
      <c r="Q720">
        <v>34976.109375</v>
      </c>
      <c r="R720">
        <v>1.1877843644469976E-3</v>
      </c>
      <c r="S720">
        <v>0.73486810922622681</v>
      </c>
      <c r="T720">
        <v>20922.9296875</v>
      </c>
      <c r="U720">
        <v>21579.208984375</v>
      </c>
      <c r="V720">
        <v>24403.818359375</v>
      </c>
      <c r="W720">
        <v>54404.3671875</v>
      </c>
      <c r="X720">
        <v>0.31059569120407104</v>
      </c>
      <c r="Y720">
        <v>0.89434665441513062</v>
      </c>
      <c r="Z720">
        <v>0.74757879972457886</v>
      </c>
      <c r="AA720">
        <v>0.14113679528236389</v>
      </c>
      <c r="AB720">
        <v>0.16483704745769501</v>
      </c>
      <c r="AC720">
        <v>0.11899662017822266</v>
      </c>
      <c r="AD720">
        <v>-0.14734925329685211</v>
      </c>
      <c r="AL720">
        <f t="shared" ref="AL720:AQ729" si="65">AL652+9</f>
        <v>93</v>
      </c>
      <c r="AM720">
        <f t="shared" si="65"/>
        <v>95</v>
      </c>
      <c r="AN720">
        <f t="shared" si="65"/>
        <v>96</v>
      </c>
      <c r="AO720">
        <f t="shared" si="65"/>
        <v>98</v>
      </c>
      <c r="AP720">
        <f t="shared" si="65"/>
        <v>100</v>
      </c>
      <c r="AQ720">
        <f t="shared" si="65"/>
        <v>101</v>
      </c>
    </row>
    <row r="721" spans="1:43">
      <c r="A721" s="3" t="s">
        <v>241</v>
      </c>
      <c r="B721" s="3" t="s">
        <v>242</v>
      </c>
      <c r="C721">
        <v>1989</v>
      </c>
      <c r="J721">
        <v>3.0189549922943115</v>
      </c>
      <c r="K721">
        <v>1.0328024625778198</v>
      </c>
      <c r="L721">
        <v>2313.102783203125</v>
      </c>
      <c r="M721">
        <v>22304.240234375</v>
      </c>
      <c r="N721">
        <v>20163.568359375</v>
      </c>
      <c r="O721">
        <v>23298.0859375</v>
      </c>
      <c r="P721">
        <v>21723.197265625</v>
      </c>
      <c r="Q721">
        <v>36620.8828125</v>
      </c>
      <c r="R721">
        <v>1.2117789592593908E-3</v>
      </c>
      <c r="S721">
        <v>0.74983298778533936</v>
      </c>
      <c r="T721">
        <v>22108.375</v>
      </c>
      <c r="U721">
        <v>22634.009765625</v>
      </c>
      <c r="V721">
        <v>25706.638671875</v>
      </c>
      <c r="W721">
        <v>56823.3671875</v>
      </c>
      <c r="X721">
        <v>0.32422614097595215</v>
      </c>
      <c r="Y721">
        <v>0.90595966577529907</v>
      </c>
      <c r="Z721">
        <v>0.74306851625442505</v>
      </c>
      <c r="AA721">
        <v>0.14057417213916779</v>
      </c>
      <c r="AB721">
        <v>0.16120974719524384</v>
      </c>
      <c r="AC721">
        <v>0.12885500490665436</v>
      </c>
      <c r="AD721">
        <v>-0.18482521176338196</v>
      </c>
      <c r="AL721">
        <f t="shared" si="65"/>
        <v>93</v>
      </c>
      <c r="AM721">
        <f t="shared" si="65"/>
        <v>95</v>
      </c>
      <c r="AN721">
        <f t="shared" si="65"/>
        <v>96</v>
      </c>
      <c r="AO721">
        <f t="shared" si="65"/>
        <v>98</v>
      </c>
      <c r="AP721">
        <f t="shared" si="65"/>
        <v>100</v>
      </c>
      <c r="AQ721">
        <f t="shared" si="65"/>
        <v>101</v>
      </c>
    </row>
    <row r="722" spans="1:43">
      <c r="A722" s="3" t="s">
        <v>241</v>
      </c>
      <c r="B722" s="3" t="s">
        <v>242</v>
      </c>
      <c r="C722">
        <v>1990</v>
      </c>
      <c r="J722">
        <v>3.0959949493408203</v>
      </c>
      <c r="K722">
        <v>1.0555350780487061</v>
      </c>
      <c r="L722">
        <v>2363.53955078125</v>
      </c>
      <c r="M722">
        <v>22681.798828125</v>
      </c>
      <c r="N722">
        <v>21307.193359375</v>
      </c>
      <c r="O722">
        <v>24573.515625</v>
      </c>
      <c r="P722">
        <v>22301.23046875</v>
      </c>
      <c r="Q722">
        <v>38543.63671875</v>
      </c>
      <c r="R722">
        <v>1.2614385923370719E-3</v>
      </c>
      <c r="S722">
        <v>0.72752225399017334</v>
      </c>
      <c r="T722">
        <v>22893.685546875</v>
      </c>
      <c r="U722">
        <v>23494.54296875</v>
      </c>
      <c r="V722">
        <v>26845.857421875</v>
      </c>
      <c r="W722">
        <v>59749.07421875</v>
      </c>
      <c r="X722">
        <v>0.34302440285682678</v>
      </c>
      <c r="Y722">
        <v>0.88632464408874512</v>
      </c>
      <c r="Z722">
        <v>0.76935118436813354</v>
      </c>
      <c r="AA722">
        <v>0.14100092649459839</v>
      </c>
      <c r="AB722">
        <v>0.15043975412845612</v>
      </c>
      <c r="AC722">
        <v>0.12189936637878418</v>
      </c>
      <c r="AD722">
        <v>-0.19464132189750671</v>
      </c>
      <c r="AL722">
        <f t="shared" si="65"/>
        <v>93</v>
      </c>
      <c r="AM722">
        <f t="shared" si="65"/>
        <v>95</v>
      </c>
      <c r="AN722">
        <f t="shared" si="65"/>
        <v>96</v>
      </c>
      <c r="AO722">
        <f t="shared" si="65"/>
        <v>98</v>
      </c>
      <c r="AP722">
        <f t="shared" si="65"/>
        <v>100</v>
      </c>
      <c r="AQ722">
        <f t="shared" si="65"/>
        <v>101</v>
      </c>
    </row>
    <row r="723" spans="1:43">
      <c r="A723" s="3" t="s">
        <v>241</v>
      </c>
      <c r="B723" s="3" t="s">
        <v>242</v>
      </c>
      <c r="C723">
        <v>1991</v>
      </c>
      <c r="D723">
        <v>24205.827499999999</v>
      </c>
      <c r="E723">
        <v>17077.613000000001</v>
      </c>
      <c r="F723">
        <v>5759.0828000000001</v>
      </c>
      <c r="G723">
        <v>3455.0156000000002</v>
      </c>
      <c r="H723">
        <v>6035.0816000000004</v>
      </c>
      <c r="I723">
        <v>6835.81</v>
      </c>
      <c r="J723">
        <v>3.1756489276885986</v>
      </c>
      <c r="K723">
        <v>1.0568833351135254</v>
      </c>
      <c r="L723">
        <v>2278.2587890625</v>
      </c>
      <c r="M723">
        <v>23330.162109375</v>
      </c>
      <c r="N723">
        <v>21109.763671875</v>
      </c>
      <c r="O723">
        <v>23992.27734375</v>
      </c>
      <c r="P723">
        <v>22927.2890625</v>
      </c>
      <c r="Q723">
        <v>39655.01171875</v>
      </c>
      <c r="R723">
        <v>1.2803092831745744E-3</v>
      </c>
      <c r="S723">
        <v>0.74810189008712769</v>
      </c>
      <c r="T723">
        <v>23411.6171875</v>
      </c>
      <c r="U723">
        <v>23270.326171875</v>
      </c>
      <c r="V723">
        <v>25952.109375</v>
      </c>
      <c r="W723">
        <v>61748.2109375</v>
      </c>
      <c r="X723">
        <v>0.35406297445297241</v>
      </c>
      <c r="Y723">
        <v>0.90795761346817017</v>
      </c>
      <c r="Z723">
        <v>0.7432788610458374</v>
      </c>
      <c r="AA723">
        <v>0.12134254723787308</v>
      </c>
      <c r="AB723">
        <v>0.14535966515541077</v>
      </c>
      <c r="AC723">
        <v>0.12683570384979248</v>
      </c>
      <c r="AD723">
        <v>-0.17503508925437927</v>
      </c>
      <c r="AL723">
        <f t="shared" si="65"/>
        <v>93</v>
      </c>
      <c r="AM723">
        <f t="shared" si="65"/>
        <v>95</v>
      </c>
      <c r="AN723">
        <f t="shared" si="65"/>
        <v>96</v>
      </c>
      <c r="AO723">
        <f t="shared" si="65"/>
        <v>98</v>
      </c>
      <c r="AP723">
        <f t="shared" si="65"/>
        <v>100</v>
      </c>
      <c r="AQ723">
        <f t="shared" si="65"/>
        <v>101</v>
      </c>
    </row>
    <row r="724" spans="1:43">
      <c r="A724" s="3" t="s">
        <v>241</v>
      </c>
      <c r="B724" s="3" t="s">
        <v>242</v>
      </c>
      <c r="C724">
        <v>1992</v>
      </c>
      <c r="D724">
        <v>26431.931100000002</v>
      </c>
      <c r="E724">
        <v>18714.631099999999</v>
      </c>
      <c r="F724">
        <v>5950.8971000000001</v>
      </c>
      <c r="G724">
        <v>4447.2101000000002</v>
      </c>
      <c r="H724">
        <v>7065.1385</v>
      </c>
      <c r="I724">
        <v>8412.2175000000007</v>
      </c>
      <c r="J724">
        <v>3.2574660778045654</v>
      </c>
      <c r="K724">
        <v>1.1018071174621582</v>
      </c>
      <c r="L724">
        <v>2364.548828125</v>
      </c>
      <c r="M724">
        <v>25750.80078125</v>
      </c>
      <c r="N724">
        <v>22956.005859375</v>
      </c>
      <c r="O724">
        <v>26723.111328125</v>
      </c>
      <c r="P724">
        <v>25316.587890625</v>
      </c>
      <c r="Q724">
        <v>41645.6640625</v>
      </c>
      <c r="R724">
        <v>1.3380075106397271E-3</v>
      </c>
      <c r="S724">
        <v>0.737984299659729</v>
      </c>
      <c r="T724">
        <v>25564.681640625</v>
      </c>
      <c r="U724">
        <v>25282.09375</v>
      </c>
      <c r="V724">
        <v>29103.078125</v>
      </c>
      <c r="W724">
        <v>65029.65625</v>
      </c>
      <c r="X724">
        <v>0.37464770674705505</v>
      </c>
      <c r="Y724">
        <v>0.92022013664245605</v>
      </c>
      <c r="Z724">
        <v>0.74502170085906982</v>
      </c>
      <c r="AA724">
        <v>0.14493407309055328</v>
      </c>
      <c r="AB724">
        <v>0.13817836344242096</v>
      </c>
      <c r="AC724">
        <v>0.13564622402191162</v>
      </c>
      <c r="AD724">
        <v>-0.22024764120578766</v>
      </c>
      <c r="AL724">
        <f t="shared" si="65"/>
        <v>93</v>
      </c>
      <c r="AM724">
        <f t="shared" si="65"/>
        <v>95</v>
      </c>
      <c r="AN724">
        <f t="shared" si="65"/>
        <v>96</v>
      </c>
      <c r="AO724">
        <f t="shared" si="65"/>
        <v>98</v>
      </c>
      <c r="AP724">
        <f t="shared" si="65"/>
        <v>100</v>
      </c>
      <c r="AQ724">
        <f t="shared" si="65"/>
        <v>101</v>
      </c>
    </row>
    <row r="725" spans="1:43">
      <c r="A725" s="3" t="s">
        <v>241</v>
      </c>
      <c r="B725" s="3" t="s">
        <v>242</v>
      </c>
      <c r="C725">
        <v>1993</v>
      </c>
      <c r="D725">
        <v>28305.2988</v>
      </c>
      <c r="E725">
        <v>20476.062600000001</v>
      </c>
      <c r="F725">
        <v>6249.0834999999997</v>
      </c>
      <c r="G725">
        <v>5105.7999</v>
      </c>
      <c r="H725">
        <v>7637.0479999999998</v>
      </c>
      <c r="I725">
        <v>9606.0751999999993</v>
      </c>
      <c r="J725">
        <v>3.3410038948059082</v>
      </c>
      <c r="K725">
        <v>1.1623620986938477</v>
      </c>
      <c r="L725">
        <v>2352.41845703125</v>
      </c>
      <c r="M725">
        <v>27852.80859375</v>
      </c>
      <c r="N725">
        <v>24938.564453125</v>
      </c>
      <c r="O725">
        <v>29354.697265625</v>
      </c>
      <c r="P725">
        <v>27354.365234375</v>
      </c>
      <c r="Q725">
        <v>45041.1171875</v>
      </c>
      <c r="R725">
        <v>1.4085556613281369E-3</v>
      </c>
      <c r="S725">
        <v>0.73977923393249512</v>
      </c>
      <c r="T725">
        <v>27376.58203125</v>
      </c>
      <c r="U725">
        <v>27497.904296875</v>
      </c>
      <c r="V725">
        <v>31991.732421875</v>
      </c>
      <c r="W725">
        <v>68992.515625</v>
      </c>
      <c r="X725">
        <v>0.39934170246124268</v>
      </c>
      <c r="Y725">
        <v>0.92791235446929932</v>
      </c>
      <c r="Z725">
        <v>0.76358717679977417</v>
      </c>
      <c r="AA725">
        <v>0.15902853012084961</v>
      </c>
      <c r="AB725">
        <v>0.13447059690952301</v>
      </c>
      <c r="AC725">
        <v>0.13544255495071411</v>
      </c>
      <c r="AD725">
        <v>-0.22393351793289185</v>
      </c>
      <c r="AL725">
        <f t="shared" si="65"/>
        <v>93</v>
      </c>
      <c r="AM725">
        <f t="shared" si="65"/>
        <v>95</v>
      </c>
      <c r="AN725">
        <f t="shared" si="65"/>
        <v>96</v>
      </c>
      <c r="AO725">
        <f t="shared" si="65"/>
        <v>98</v>
      </c>
      <c r="AP725">
        <f t="shared" si="65"/>
        <v>100</v>
      </c>
      <c r="AQ725">
        <f t="shared" si="65"/>
        <v>101</v>
      </c>
    </row>
    <row r="726" spans="1:43">
      <c r="A726" s="3" t="s">
        <v>241</v>
      </c>
      <c r="B726" s="3" t="s">
        <v>242</v>
      </c>
      <c r="C726">
        <v>1994</v>
      </c>
      <c r="D726">
        <v>29575.433099999998</v>
      </c>
      <c r="E726">
        <v>21519.4823</v>
      </c>
      <c r="F726">
        <v>6402.0757000000003</v>
      </c>
      <c r="G726">
        <v>5293.8037999999997</v>
      </c>
      <c r="H726">
        <v>7938.0447999999997</v>
      </c>
      <c r="I726">
        <v>10056.246300000001</v>
      </c>
      <c r="J726">
        <v>3.4256899356842041</v>
      </c>
      <c r="K726">
        <v>1.2113234996795654</v>
      </c>
      <c r="L726">
        <v>2376.106689453125</v>
      </c>
      <c r="M726">
        <v>29513.703125</v>
      </c>
      <c r="N726">
        <v>26254.60546875</v>
      </c>
      <c r="O726">
        <v>30720.01171875</v>
      </c>
      <c r="P726">
        <v>28910.142578125</v>
      </c>
      <c r="Q726">
        <v>48685.10546875</v>
      </c>
      <c r="R726">
        <v>1.4673566911369562E-3</v>
      </c>
      <c r="S726">
        <v>0.73242485523223877</v>
      </c>
      <c r="T726">
        <v>28605.04296875</v>
      </c>
      <c r="U726">
        <v>28787.63671875</v>
      </c>
      <c r="V726">
        <v>33428.859375</v>
      </c>
      <c r="W726">
        <v>72919.1484375</v>
      </c>
      <c r="X726">
        <v>0.42362028360366821</v>
      </c>
      <c r="Y726">
        <v>0.91328024864196777</v>
      </c>
      <c r="Z726">
        <v>0.76395249366760254</v>
      </c>
      <c r="AA726">
        <v>0.15230491757392883</v>
      </c>
      <c r="AB726">
        <v>0.13153257966041565</v>
      </c>
      <c r="AC726">
        <v>0.14767736196517944</v>
      </c>
      <c r="AD726">
        <v>-0.20991942286491394</v>
      </c>
      <c r="AL726">
        <f t="shared" si="65"/>
        <v>93</v>
      </c>
      <c r="AM726">
        <f t="shared" si="65"/>
        <v>95</v>
      </c>
      <c r="AN726">
        <f t="shared" si="65"/>
        <v>96</v>
      </c>
      <c r="AO726">
        <f t="shared" si="65"/>
        <v>98</v>
      </c>
      <c r="AP726">
        <f t="shared" si="65"/>
        <v>100</v>
      </c>
      <c r="AQ726">
        <f t="shared" si="65"/>
        <v>101</v>
      </c>
    </row>
    <row r="727" spans="1:43">
      <c r="A727" s="3" t="s">
        <v>241</v>
      </c>
      <c r="B727" s="3" t="s">
        <v>242</v>
      </c>
      <c r="C727">
        <v>1995</v>
      </c>
      <c r="D727">
        <v>30794.383600000001</v>
      </c>
      <c r="E727">
        <v>21979.258300000001</v>
      </c>
      <c r="F727">
        <v>6394.9637000000002</v>
      </c>
      <c r="G727">
        <v>5594.0177999999996</v>
      </c>
      <c r="H727">
        <v>8812.6892000000007</v>
      </c>
      <c r="I727">
        <v>10392.5561</v>
      </c>
      <c r="J727">
        <v>3.5109260082244873</v>
      </c>
      <c r="K727">
        <v>1.2462331056594849</v>
      </c>
      <c r="L727">
        <v>2350.712890625</v>
      </c>
      <c r="M727">
        <v>31107.1953125</v>
      </c>
      <c r="N727">
        <v>26990.244140625</v>
      </c>
      <c r="O727">
        <v>31612.021484375</v>
      </c>
      <c r="P727">
        <v>30532.4453125</v>
      </c>
      <c r="Q727">
        <v>52801.44140625</v>
      </c>
      <c r="R727">
        <v>1.5230128774419427E-3</v>
      </c>
      <c r="S727">
        <v>0.73010075092315674</v>
      </c>
      <c r="T727">
        <v>29783.998046875</v>
      </c>
      <c r="U727">
        <v>29301.640625</v>
      </c>
      <c r="V727">
        <v>34270.86328125</v>
      </c>
      <c r="W727">
        <v>76980.2109375</v>
      </c>
      <c r="X727">
        <v>0.44799405336380005</v>
      </c>
      <c r="Y727">
        <v>0.91442066431045532</v>
      </c>
      <c r="Z727">
        <v>0.75803852081298828</v>
      </c>
      <c r="AA727">
        <v>0.15122340619564056</v>
      </c>
      <c r="AB727">
        <v>0.12507575750350952</v>
      </c>
      <c r="AC727">
        <v>0.16146673262119293</v>
      </c>
      <c r="AD727">
        <v>-0.20421984791755676</v>
      </c>
      <c r="AL727">
        <f t="shared" si="65"/>
        <v>93</v>
      </c>
      <c r="AM727">
        <f t="shared" si="65"/>
        <v>95</v>
      </c>
      <c r="AN727">
        <f t="shared" si="65"/>
        <v>96</v>
      </c>
      <c r="AO727">
        <f t="shared" si="65"/>
        <v>98</v>
      </c>
      <c r="AP727">
        <f t="shared" si="65"/>
        <v>100</v>
      </c>
      <c r="AQ727">
        <f t="shared" si="65"/>
        <v>101</v>
      </c>
    </row>
    <row r="728" spans="1:43">
      <c r="A728" s="3" t="s">
        <v>241</v>
      </c>
      <c r="B728" s="3" t="s">
        <v>242</v>
      </c>
      <c r="C728">
        <v>1996</v>
      </c>
      <c r="D728">
        <v>31175.5615</v>
      </c>
      <c r="E728">
        <v>22379.868399999999</v>
      </c>
      <c r="F728">
        <v>6382.2726000000002</v>
      </c>
      <c r="G728">
        <v>5278.6180999999997</v>
      </c>
      <c r="H728">
        <v>9364.0601999999999</v>
      </c>
      <c r="I728">
        <v>10719.036099999999</v>
      </c>
      <c r="J728">
        <v>3.5967319011688232</v>
      </c>
      <c r="K728">
        <v>1.233565092086792</v>
      </c>
      <c r="L728">
        <v>2392.572021484375</v>
      </c>
      <c r="M728">
        <v>31212.779296875</v>
      </c>
      <c r="N728">
        <v>27573.521484375</v>
      </c>
      <c r="O728">
        <v>31871.162109375</v>
      </c>
      <c r="P728">
        <v>30629.4296875</v>
      </c>
      <c r="Q728">
        <v>55905.14453125</v>
      </c>
      <c r="R728">
        <v>1.5406140591949224E-3</v>
      </c>
      <c r="S728">
        <v>0.6899072527885437</v>
      </c>
      <c r="T728">
        <v>30152.669921875</v>
      </c>
      <c r="U728">
        <v>29744.427734375</v>
      </c>
      <c r="V728">
        <v>34331.20703125</v>
      </c>
      <c r="W728">
        <v>80283.25</v>
      </c>
      <c r="X728">
        <v>0.46876835823059082</v>
      </c>
      <c r="Y728">
        <v>0.90119010210037231</v>
      </c>
      <c r="Z728">
        <v>0.79510116577148438</v>
      </c>
      <c r="AA728">
        <v>0.14320708811283112</v>
      </c>
      <c r="AB728">
        <v>0.12371067702770233</v>
      </c>
      <c r="AC728">
        <v>0.16802307963371277</v>
      </c>
      <c r="AD728">
        <v>-0.25673398375511169</v>
      </c>
      <c r="AL728">
        <f t="shared" si="65"/>
        <v>93</v>
      </c>
      <c r="AM728">
        <f t="shared" si="65"/>
        <v>95</v>
      </c>
      <c r="AN728">
        <f t="shared" si="65"/>
        <v>96</v>
      </c>
      <c r="AO728">
        <f t="shared" si="65"/>
        <v>98</v>
      </c>
      <c r="AP728">
        <f t="shared" si="65"/>
        <v>100</v>
      </c>
      <c r="AQ728">
        <f t="shared" si="65"/>
        <v>101</v>
      </c>
    </row>
    <row r="729" spans="1:43">
      <c r="A729" s="3" t="s">
        <v>241</v>
      </c>
      <c r="B729" s="3" t="s">
        <v>242</v>
      </c>
      <c r="C729">
        <v>1997</v>
      </c>
      <c r="D729">
        <v>32910.464500000002</v>
      </c>
      <c r="E729">
        <v>23457.892500000002</v>
      </c>
      <c r="F729">
        <v>6701.8288000000002</v>
      </c>
      <c r="G729">
        <v>6247.0096999999996</v>
      </c>
      <c r="H729">
        <v>10178.3081</v>
      </c>
      <c r="I729">
        <v>12325.8364</v>
      </c>
      <c r="J729">
        <v>3.6827249526977539</v>
      </c>
      <c r="K729">
        <v>1.3300560712814331</v>
      </c>
      <c r="L729">
        <v>2371.21240234375</v>
      </c>
      <c r="M729">
        <v>33300.5390625</v>
      </c>
      <c r="N729">
        <v>28899.421875</v>
      </c>
      <c r="O729">
        <v>34011.06640625</v>
      </c>
      <c r="P729">
        <v>32572.359375</v>
      </c>
      <c r="Q729">
        <v>60146.96484375</v>
      </c>
      <c r="R729">
        <v>1.5815715305507183E-3</v>
      </c>
      <c r="S729">
        <v>0.66629093885421753</v>
      </c>
      <c r="T729">
        <v>31830.6484375</v>
      </c>
      <c r="U729">
        <v>31185.697265625</v>
      </c>
      <c r="V729">
        <v>36805.5546875</v>
      </c>
      <c r="W729">
        <v>84642.7109375</v>
      </c>
      <c r="X729">
        <v>0.49812981486320496</v>
      </c>
      <c r="Y729">
        <v>0.88939875364303589</v>
      </c>
      <c r="Z729">
        <v>0.79118728637695313</v>
      </c>
      <c r="AA729">
        <v>0.16296498477458954</v>
      </c>
      <c r="AB729">
        <v>0.13015872240066528</v>
      </c>
      <c r="AC729">
        <v>0.23107956349849701</v>
      </c>
      <c r="AD729">
        <v>-0.32045102119445801</v>
      </c>
      <c r="AL729">
        <f t="shared" si="65"/>
        <v>93</v>
      </c>
      <c r="AM729">
        <f t="shared" si="65"/>
        <v>95</v>
      </c>
      <c r="AN729">
        <f t="shared" si="65"/>
        <v>96</v>
      </c>
      <c r="AO729">
        <f t="shared" si="65"/>
        <v>98</v>
      </c>
      <c r="AP729">
        <f t="shared" si="65"/>
        <v>100</v>
      </c>
      <c r="AQ729">
        <f t="shared" si="65"/>
        <v>101</v>
      </c>
    </row>
    <row r="730" spans="1:43">
      <c r="A730" s="3" t="s">
        <v>241</v>
      </c>
      <c r="B730" s="3" t="s">
        <v>242</v>
      </c>
      <c r="C730">
        <v>1998</v>
      </c>
      <c r="D730">
        <v>35201.592400000001</v>
      </c>
      <c r="E730">
        <v>24518.195100000001</v>
      </c>
      <c r="F730">
        <v>6887.1004999999996</v>
      </c>
      <c r="G730">
        <v>7887.7479999999996</v>
      </c>
      <c r="H730">
        <v>11649.976000000001</v>
      </c>
      <c r="I730">
        <v>14338.4157</v>
      </c>
      <c r="J730">
        <v>3.7673730850219727</v>
      </c>
      <c r="K730">
        <v>1.4130146503448486</v>
      </c>
      <c r="L730">
        <v>2362.28369140625</v>
      </c>
      <c r="M730">
        <v>36068.48828125</v>
      </c>
      <c r="N730">
        <v>30043.751953125</v>
      </c>
      <c r="O730">
        <v>36526.3359375</v>
      </c>
      <c r="P730">
        <v>35076.77734375</v>
      </c>
      <c r="Q730">
        <v>66453.5234375</v>
      </c>
      <c r="R730">
        <v>1.6671945340931416E-3</v>
      </c>
      <c r="S730">
        <v>0.67107588052749634</v>
      </c>
      <c r="T730">
        <v>34046.6015625</v>
      </c>
      <c r="U730">
        <v>32510.82421875</v>
      </c>
      <c r="V730">
        <v>39915.50390625</v>
      </c>
      <c r="W730">
        <v>90840.4375</v>
      </c>
      <c r="X730">
        <v>0.54087722301483154</v>
      </c>
      <c r="Y730">
        <v>0.88615405559539795</v>
      </c>
      <c r="Z730">
        <v>0.73837906122207642</v>
      </c>
      <c r="AA730">
        <v>0.18599072098731995</v>
      </c>
      <c r="AB730">
        <v>0.12360124289989471</v>
      </c>
      <c r="AC730">
        <v>0.27944225072860718</v>
      </c>
      <c r="AD730">
        <v>-0.36583781242370605</v>
      </c>
      <c r="AL730">
        <f t="shared" ref="AL730:AQ739" si="66">AL662+9</f>
        <v>93</v>
      </c>
      <c r="AM730">
        <f t="shared" si="66"/>
        <v>95</v>
      </c>
      <c r="AN730">
        <f t="shared" si="66"/>
        <v>96</v>
      </c>
      <c r="AO730">
        <f t="shared" si="66"/>
        <v>98</v>
      </c>
      <c r="AP730">
        <f t="shared" si="66"/>
        <v>100</v>
      </c>
      <c r="AQ730">
        <f t="shared" si="66"/>
        <v>101</v>
      </c>
    </row>
    <row r="731" spans="1:43">
      <c r="A731" s="3" t="s">
        <v>241</v>
      </c>
      <c r="B731" s="3" t="s">
        <v>242</v>
      </c>
      <c r="C731">
        <v>1999</v>
      </c>
      <c r="D731">
        <v>36589.715600000003</v>
      </c>
      <c r="E731">
        <v>24869.0229</v>
      </c>
      <c r="F731">
        <v>7043.9116999999997</v>
      </c>
      <c r="G731">
        <v>7738.4220999999998</v>
      </c>
      <c r="H731">
        <v>12246.2827</v>
      </c>
      <c r="I731">
        <v>13896.659799999999</v>
      </c>
      <c r="J731">
        <v>3.8487229347229004</v>
      </c>
      <c r="K731">
        <v>1.4285298585891724</v>
      </c>
      <c r="L731">
        <v>2376.17333984375</v>
      </c>
      <c r="M731">
        <v>37156.42578125</v>
      </c>
      <c r="N731">
        <v>30606.33984375</v>
      </c>
      <c r="O731">
        <v>37075.96875</v>
      </c>
      <c r="P731">
        <v>36195.33984375</v>
      </c>
      <c r="Q731">
        <v>72375.359375</v>
      </c>
      <c r="R731">
        <v>1.7188370693475008E-3</v>
      </c>
      <c r="S731">
        <v>0.63833552598953247</v>
      </c>
      <c r="T731">
        <v>35389.1796875</v>
      </c>
      <c r="U731">
        <v>33020.12109375</v>
      </c>
      <c r="V731">
        <v>40240.02734375</v>
      </c>
      <c r="W731">
        <v>96211.421875</v>
      </c>
      <c r="X731">
        <v>0.57679885625839233</v>
      </c>
      <c r="Y731">
        <v>0.88470584154129028</v>
      </c>
      <c r="Z731">
        <v>0.74209243059158325</v>
      </c>
      <c r="AA731">
        <v>0.18400903046131134</v>
      </c>
      <c r="AB731">
        <v>0.12841226160526276</v>
      </c>
      <c r="AC731">
        <v>0.34397032856941223</v>
      </c>
      <c r="AD731">
        <v>-0.35326194763183594</v>
      </c>
      <c r="AL731">
        <f t="shared" si="66"/>
        <v>93</v>
      </c>
      <c r="AM731">
        <f t="shared" si="66"/>
        <v>95</v>
      </c>
      <c r="AN731">
        <f t="shared" si="66"/>
        <v>96</v>
      </c>
      <c r="AO731">
        <f t="shared" si="66"/>
        <v>98</v>
      </c>
      <c r="AP731">
        <f t="shared" si="66"/>
        <v>100</v>
      </c>
      <c r="AQ731">
        <f t="shared" si="66"/>
        <v>101</v>
      </c>
    </row>
    <row r="732" spans="1:43">
      <c r="A732" s="3" t="s">
        <v>241</v>
      </c>
      <c r="B732" s="3" t="s">
        <v>242</v>
      </c>
      <c r="C732">
        <v>2000</v>
      </c>
      <c r="D732">
        <v>37992.260399999999</v>
      </c>
      <c r="E732">
        <v>25100.469300000001</v>
      </c>
      <c r="F732">
        <v>7165.0928000000004</v>
      </c>
      <c r="G732">
        <v>7388.2546000000002</v>
      </c>
      <c r="H732">
        <v>12520.655699999999</v>
      </c>
      <c r="I732">
        <v>13355.065500000001</v>
      </c>
      <c r="J732">
        <v>3.9254429340362549</v>
      </c>
      <c r="K732">
        <v>1.4602973461151123</v>
      </c>
      <c r="L732">
        <v>2367.58447265625</v>
      </c>
      <c r="M732">
        <v>37989.5703125</v>
      </c>
      <c r="N732">
        <v>30922.173828125</v>
      </c>
      <c r="O732">
        <v>37317.40625</v>
      </c>
      <c r="P732">
        <v>37070.1015625</v>
      </c>
      <c r="Q732">
        <v>77895.3984375</v>
      </c>
      <c r="R732">
        <v>1.7254208214581013E-3</v>
      </c>
      <c r="S732">
        <v>0.63002580404281616</v>
      </c>
      <c r="T732">
        <v>36745.70703125</v>
      </c>
      <c r="U732">
        <v>33371.34765625</v>
      </c>
      <c r="V732">
        <v>40201.078125</v>
      </c>
      <c r="W732">
        <v>100627.3125</v>
      </c>
      <c r="X732">
        <v>0.60416585206985474</v>
      </c>
      <c r="Y732">
        <v>0.88825821876525879</v>
      </c>
      <c r="Z732">
        <v>0.71972686052322388</v>
      </c>
      <c r="AA732">
        <v>0.17560325562953949</v>
      </c>
      <c r="AB732">
        <v>0.12934841215610504</v>
      </c>
      <c r="AC732">
        <v>0.30032002925872803</v>
      </c>
      <c r="AD732">
        <v>-0.35457980632781982</v>
      </c>
      <c r="AL732">
        <f t="shared" si="66"/>
        <v>93</v>
      </c>
      <c r="AM732">
        <f t="shared" si="66"/>
        <v>95</v>
      </c>
      <c r="AN732">
        <f t="shared" si="66"/>
        <v>96</v>
      </c>
      <c r="AO732">
        <f t="shared" si="66"/>
        <v>98</v>
      </c>
      <c r="AP732">
        <f t="shared" si="66"/>
        <v>100</v>
      </c>
      <c r="AQ732">
        <f t="shared" si="66"/>
        <v>101</v>
      </c>
    </row>
    <row r="733" spans="1:43">
      <c r="A733" s="3" t="s">
        <v>241</v>
      </c>
      <c r="B733" s="3" t="s">
        <v>242</v>
      </c>
      <c r="C733">
        <v>2001</v>
      </c>
      <c r="D733">
        <v>39318.368699999999</v>
      </c>
      <c r="E733">
        <v>25701.898399999998</v>
      </c>
      <c r="F733">
        <v>7474.5859</v>
      </c>
      <c r="G733">
        <v>7596.9787999999999</v>
      </c>
      <c r="H733">
        <v>12733.759599999999</v>
      </c>
      <c r="I733">
        <v>13356.410900000001</v>
      </c>
      <c r="J733">
        <v>3.996798038482666</v>
      </c>
      <c r="K733">
        <v>1.5402196645736694</v>
      </c>
      <c r="L733">
        <v>2335.043212890625</v>
      </c>
      <c r="M733">
        <v>39508.1796875</v>
      </c>
      <c r="N733">
        <v>31809.015625</v>
      </c>
      <c r="O733">
        <v>38607.9453125</v>
      </c>
      <c r="P733">
        <v>38671.765625</v>
      </c>
      <c r="Q733">
        <v>84174.609375</v>
      </c>
      <c r="R733">
        <v>1.7581863794475794E-3</v>
      </c>
      <c r="S733">
        <v>0.62100982666015625</v>
      </c>
      <c r="T733">
        <v>38028.3046875</v>
      </c>
      <c r="U733">
        <v>34283.59765625</v>
      </c>
      <c r="V733">
        <v>41307.484375</v>
      </c>
      <c r="W733">
        <v>105014.453125</v>
      </c>
      <c r="X733">
        <v>0.63050168752670288</v>
      </c>
      <c r="Y733">
        <v>0.87747716903686523</v>
      </c>
      <c r="Z733">
        <v>0.70713090896606445</v>
      </c>
      <c r="AA733">
        <v>0.17947579920291901</v>
      </c>
      <c r="AB733">
        <v>0.13255259394645691</v>
      </c>
      <c r="AC733">
        <v>0.25662949681282043</v>
      </c>
      <c r="AD733">
        <v>-0.37524810433387756</v>
      </c>
      <c r="AL733">
        <f t="shared" si="66"/>
        <v>93</v>
      </c>
      <c r="AM733">
        <f t="shared" si="66"/>
        <v>95</v>
      </c>
      <c r="AN733">
        <f t="shared" si="66"/>
        <v>96</v>
      </c>
      <c r="AO733">
        <f t="shared" si="66"/>
        <v>98</v>
      </c>
      <c r="AP733">
        <f t="shared" si="66"/>
        <v>100</v>
      </c>
      <c r="AQ733">
        <f t="shared" si="66"/>
        <v>101</v>
      </c>
    </row>
    <row r="734" spans="1:43">
      <c r="A734" s="3" t="s">
        <v>241</v>
      </c>
      <c r="B734" s="3" t="s">
        <v>242</v>
      </c>
      <c r="C734">
        <v>2002</v>
      </c>
      <c r="D734">
        <v>40612.632299999997</v>
      </c>
      <c r="E734">
        <v>26732.906500000001</v>
      </c>
      <c r="F734">
        <v>7635.1442999999999</v>
      </c>
      <c r="G734">
        <v>7978.2591000000002</v>
      </c>
      <c r="H734">
        <v>13075.036700000001</v>
      </c>
      <c r="I734">
        <v>14175.118399999999</v>
      </c>
      <c r="J734">
        <v>4.0632038116455078</v>
      </c>
      <c r="K734">
        <v>1.5639688968658447</v>
      </c>
      <c r="L734">
        <v>2362.696044921875</v>
      </c>
      <c r="M734">
        <v>40394.40234375</v>
      </c>
      <c r="N734">
        <v>33053.55859375</v>
      </c>
      <c r="O734">
        <v>40439.8515625</v>
      </c>
      <c r="P734">
        <v>39657.14453125</v>
      </c>
      <c r="Q734">
        <v>90391.6171875</v>
      </c>
      <c r="R734">
        <v>1.8486459739506245E-3</v>
      </c>
      <c r="S734">
        <v>0.59393918514251709</v>
      </c>
      <c r="T734">
        <v>39280.1015625</v>
      </c>
      <c r="U734">
        <v>35542.62890625</v>
      </c>
      <c r="V734">
        <v>42954.6875</v>
      </c>
      <c r="W734">
        <v>109611.265625</v>
      </c>
      <c r="X734">
        <v>0.65994042158126831</v>
      </c>
      <c r="Y734">
        <v>0.87024694681167603</v>
      </c>
      <c r="Z734">
        <v>0.72642701864242554</v>
      </c>
      <c r="AA734">
        <v>0.19274114072322845</v>
      </c>
      <c r="AB734">
        <v>0.13608692586421967</v>
      </c>
      <c r="AC734">
        <v>0.25610694289207458</v>
      </c>
      <c r="AD734">
        <v>-0.40939885377883911</v>
      </c>
      <c r="AL734">
        <f t="shared" si="66"/>
        <v>93</v>
      </c>
      <c r="AM734">
        <f t="shared" si="66"/>
        <v>95</v>
      </c>
      <c r="AN734">
        <f t="shared" si="66"/>
        <v>96</v>
      </c>
      <c r="AO734">
        <f t="shared" si="66"/>
        <v>98</v>
      </c>
      <c r="AP734">
        <f t="shared" si="66"/>
        <v>100</v>
      </c>
      <c r="AQ734">
        <f t="shared" si="66"/>
        <v>101</v>
      </c>
    </row>
    <row r="735" spans="1:43">
      <c r="A735" s="3" t="s">
        <v>241</v>
      </c>
      <c r="B735" s="3" t="s">
        <v>242</v>
      </c>
      <c r="C735">
        <v>2003</v>
      </c>
      <c r="D735">
        <v>42340.893499999998</v>
      </c>
      <c r="E735">
        <v>27792.375100000001</v>
      </c>
      <c r="F735">
        <v>7780.1175999999996</v>
      </c>
      <c r="G735">
        <v>8411.7420999999995</v>
      </c>
      <c r="H735">
        <v>13816.525799999999</v>
      </c>
      <c r="I735">
        <v>14819.179899999999</v>
      </c>
      <c r="J735">
        <v>4.1259708404541016</v>
      </c>
      <c r="K735">
        <v>1.6129970550537109</v>
      </c>
      <c r="L735">
        <v>2356.135009765625</v>
      </c>
      <c r="M735">
        <v>42115.61328125</v>
      </c>
      <c r="N735">
        <v>34442.03515625</v>
      </c>
      <c r="O735">
        <v>42192.328125</v>
      </c>
      <c r="P735">
        <v>41367.85546875</v>
      </c>
      <c r="Q735">
        <v>97604.0234375</v>
      </c>
      <c r="R735">
        <v>1.9076764583587646E-3</v>
      </c>
      <c r="S735">
        <v>0.58228605985641479</v>
      </c>
      <c r="T735">
        <v>40951.66015625</v>
      </c>
      <c r="U735">
        <v>36819.41015625</v>
      </c>
      <c r="V735">
        <v>44587.9921875</v>
      </c>
      <c r="W735">
        <v>114509.4765625</v>
      </c>
      <c r="X735">
        <v>0.68784976005554199</v>
      </c>
      <c r="Y735">
        <v>0.87218034267425537</v>
      </c>
      <c r="Z735">
        <v>0.72839319705963135</v>
      </c>
      <c r="AA735">
        <v>0.19537800550460815</v>
      </c>
      <c r="AB735">
        <v>0.1398598849773407</v>
      </c>
      <c r="AC735">
        <v>0.26004523038864136</v>
      </c>
      <c r="AD735">
        <v>-0.3960801362991333</v>
      </c>
      <c r="AL735">
        <f t="shared" si="66"/>
        <v>93</v>
      </c>
      <c r="AM735">
        <f t="shared" si="66"/>
        <v>95</v>
      </c>
      <c r="AN735">
        <f t="shared" si="66"/>
        <v>96</v>
      </c>
      <c r="AO735">
        <f t="shared" si="66"/>
        <v>98</v>
      </c>
      <c r="AP735">
        <f t="shared" si="66"/>
        <v>100</v>
      </c>
      <c r="AQ735">
        <f t="shared" si="66"/>
        <v>101</v>
      </c>
    </row>
    <row r="736" spans="1:43">
      <c r="A736" s="3" t="s">
        <v>241</v>
      </c>
      <c r="B736" s="3" t="s">
        <v>242</v>
      </c>
      <c r="C736">
        <v>2004</v>
      </c>
      <c r="D736">
        <v>44177.038</v>
      </c>
      <c r="E736">
        <v>28500.634699999999</v>
      </c>
      <c r="F736">
        <v>7857.2698</v>
      </c>
      <c r="G736">
        <v>8498.8742000000002</v>
      </c>
      <c r="H736">
        <v>15251.142900000001</v>
      </c>
      <c r="I736">
        <v>15532.2071</v>
      </c>
      <c r="J736">
        <v>4.1870379447937012</v>
      </c>
      <c r="K736">
        <v>1.6289321184158325</v>
      </c>
      <c r="L736">
        <v>2375.402099609375</v>
      </c>
      <c r="M736">
        <v>43669.7734375</v>
      </c>
      <c r="N736">
        <v>35363.21875</v>
      </c>
      <c r="O736">
        <v>43259.23046875</v>
      </c>
      <c r="P736">
        <v>42896.8046875</v>
      </c>
      <c r="Q736">
        <v>106686.1875</v>
      </c>
      <c r="R736">
        <v>1.9532933365553617E-3</v>
      </c>
      <c r="S736">
        <v>0.58384579420089722</v>
      </c>
      <c r="T736">
        <v>42727.55859375</v>
      </c>
      <c r="U736">
        <v>37657.421875</v>
      </c>
      <c r="V736">
        <v>45501.390625</v>
      </c>
      <c r="W736">
        <v>119248.6015625</v>
      </c>
      <c r="X736">
        <v>0.71707713603973389</v>
      </c>
      <c r="Y736">
        <v>0.87983137369155884</v>
      </c>
      <c r="Z736">
        <v>0.71064466238021851</v>
      </c>
      <c r="AA736">
        <v>0.18965835869312286</v>
      </c>
      <c r="AB736">
        <v>0.13876248896121979</v>
      </c>
      <c r="AC736">
        <v>0.24088329076766968</v>
      </c>
      <c r="AD736">
        <v>-0.3821684718132019</v>
      </c>
      <c r="AL736">
        <f t="shared" si="66"/>
        <v>93</v>
      </c>
      <c r="AM736">
        <f t="shared" si="66"/>
        <v>95</v>
      </c>
      <c r="AN736">
        <f t="shared" si="66"/>
        <v>96</v>
      </c>
      <c r="AO736">
        <f t="shared" si="66"/>
        <v>98</v>
      </c>
      <c r="AP736">
        <f t="shared" si="66"/>
        <v>100</v>
      </c>
      <c r="AQ736">
        <f t="shared" si="66"/>
        <v>101</v>
      </c>
    </row>
    <row r="737" spans="1:43">
      <c r="A737" s="3" t="s">
        <v>241</v>
      </c>
      <c r="B737" s="3" t="s">
        <v>242</v>
      </c>
      <c r="C737">
        <v>2005</v>
      </c>
      <c r="D737">
        <v>45887.075199999999</v>
      </c>
      <c r="E737">
        <v>29868.795999999998</v>
      </c>
      <c r="F737">
        <v>7921.9997000000003</v>
      </c>
      <c r="G737">
        <v>8888.7860999999994</v>
      </c>
      <c r="H737">
        <v>16168.025900000001</v>
      </c>
      <c r="I737">
        <v>16611.0036</v>
      </c>
      <c r="J737">
        <v>4.2478408813476563</v>
      </c>
      <c r="K737">
        <v>1.7358036041259766</v>
      </c>
      <c r="L737">
        <v>2357.846435546875</v>
      </c>
      <c r="M737">
        <v>45057.38671875</v>
      </c>
      <c r="N737">
        <v>37674.4921875</v>
      </c>
      <c r="O737">
        <v>46074.16015625</v>
      </c>
      <c r="P737">
        <v>45036.4140625</v>
      </c>
      <c r="Q737">
        <v>118067.4296875</v>
      </c>
      <c r="R737">
        <v>2.0357961766421795E-3</v>
      </c>
      <c r="S737">
        <v>0.57663720846176147</v>
      </c>
      <c r="T737">
        <v>44381.48828125</v>
      </c>
      <c r="U737">
        <v>39210.4453125</v>
      </c>
      <c r="V737">
        <v>47419.9375</v>
      </c>
      <c r="W737">
        <v>124183.8125</v>
      </c>
      <c r="X737">
        <v>0.74970197677612305</v>
      </c>
      <c r="Y737">
        <v>0.86334335803985596</v>
      </c>
      <c r="Z737">
        <v>0.71613514423370361</v>
      </c>
      <c r="AA737">
        <v>0.19056116044521332</v>
      </c>
      <c r="AB737">
        <v>0.13857659697532654</v>
      </c>
      <c r="AC737">
        <v>0.26962125301361084</v>
      </c>
      <c r="AD737">
        <v>-0.39322331547737122</v>
      </c>
      <c r="AL737">
        <f t="shared" si="66"/>
        <v>93</v>
      </c>
      <c r="AM737">
        <f t="shared" si="66"/>
        <v>95</v>
      </c>
      <c r="AN737">
        <f t="shared" si="66"/>
        <v>96</v>
      </c>
      <c r="AO737">
        <f t="shared" si="66"/>
        <v>98</v>
      </c>
      <c r="AP737">
        <f t="shared" si="66"/>
        <v>100</v>
      </c>
      <c r="AQ737">
        <f t="shared" si="66"/>
        <v>101</v>
      </c>
    </row>
    <row r="738" spans="1:43">
      <c r="A738" s="3" t="s">
        <v>241</v>
      </c>
      <c r="B738" s="3" t="s">
        <v>242</v>
      </c>
      <c r="C738">
        <v>2006</v>
      </c>
      <c r="D738">
        <v>49208.259100000003</v>
      </c>
      <c r="E738">
        <v>31390.632099999999</v>
      </c>
      <c r="F738">
        <v>8169.9547000000002</v>
      </c>
      <c r="G738">
        <v>9571.0493999999999</v>
      </c>
      <c r="H738">
        <v>17468.177299999999</v>
      </c>
      <c r="I738">
        <v>17909.3544</v>
      </c>
      <c r="J738">
        <v>4.3087940216064453</v>
      </c>
      <c r="K738">
        <v>1.7861101627349854</v>
      </c>
      <c r="L738">
        <v>2365.613037109375</v>
      </c>
      <c r="M738">
        <v>47306.78515625</v>
      </c>
      <c r="N738">
        <v>39490.4140625</v>
      </c>
      <c r="O738">
        <v>48534.88671875</v>
      </c>
      <c r="P738">
        <v>47028.83984375</v>
      </c>
      <c r="Q738">
        <v>130165.84375</v>
      </c>
      <c r="R738">
        <v>2.0943169947713614E-3</v>
      </c>
      <c r="S738">
        <v>0.57500529289245605</v>
      </c>
      <c r="T738">
        <v>47593.703125</v>
      </c>
      <c r="U738">
        <v>41082.39453125</v>
      </c>
      <c r="V738">
        <v>50006.14453125</v>
      </c>
      <c r="W738">
        <v>129729.4296875</v>
      </c>
      <c r="X738">
        <v>0.78586596250534058</v>
      </c>
      <c r="Y738">
        <v>0.8921201229095459</v>
      </c>
      <c r="Z738">
        <v>0.72319567203521729</v>
      </c>
      <c r="AA738">
        <v>0.19787223637104034</v>
      </c>
      <c r="AB738">
        <v>0.14076358079910278</v>
      </c>
      <c r="AC738">
        <v>0.25297078490257263</v>
      </c>
      <c r="AD738">
        <v>-0.4516068696975708</v>
      </c>
      <c r="AL738">
        <f t="shared" si="66"/>
        <v>93</v>
      </c>
      <c r="AM738">
        <f t="shared" si="66"/>
        <v>95</v>
      </c>
      <c r="AN738">
        <f t="shared" si="66"/>
        <v>96</v>
      </c>
      <c r="AO738">
        <f t="shared" si="66"/>
        <v>98</v>
      </c>
      <c r="AP738">
        <f t="shared" si="66"/>
        <v>100</v>
      </c>
      <c r="AQ738">
        <f t="shared" si="66"/>
        <v>101</v>
      </c>
    </row>
    <row r="739" spans="1:43">
      <c r="A739" s="3" t="s">
        <v>241</v>
      </c>
      <c r="B739" s="3" t="s">
        <v>242</v>
      </c>
      <c r="C739">
        <v>2007</v>
      </c>
      <c r="D739">
        <v>53227.5386</v>
      </c>
      <c r="E739">
        <v>33786.811500000003</v>
      </c>
      <c r="F739">
        <v>8356.6226000000006</v>
      </c>
      <c r="G739">
        <v>11388.1198</v>
      </c>
      <c r="H739">
        <v>18782.2971</v>
      </c>
      <c r="I739">
        <v>19716.133099999999</v>
      </c>
      <c r="J739">
        <v>4.369469165802002</v>
      </c>
      <c r="K739">
        <v>1.884865403175354</v>
      </c>
      <c r="L739">
        <v>2392.57470703125</v>
      </c>
      <c r="M739">
        <v>50784.42578125</v>
      </c>
      <c r="N739">
        <v>42431.44140625</v>
      </c>
      <c r="O739">
        <v>53079.4921875</v>
      </c>
      <c r="P739">
        <v>50398.21875</v>
      </c>
      <c r="Q739">
        <v>140051.546875</v>
      </c>
      <c r="R739">
        <v>2.1898725535720587E-3</v>
      </c>
      <c r="S739">
        <v>0.57586753368377686</v>
      </c>
      <c r="T739">
        <v>51481.10546875</v>
      </c>
      <c r="U739">
        <v>43861.90234375</v>
      </c>
      <c r="V739">
        <v>54643.4453125</v>
      </c>
      <c r="W739">
        <v>137352.6875</v>
      </c>
      <c r="X739">
        <v>0.83362144231796265</v>
      </c>
      <c r="Y739">
        <v>0.90761744976043701</v>
      </c>
      <c r="Z739">
        <v>0.73136711120605469</v>
      </c>
      <c r="AA739">
        <v>0.21836742758750916</v>
      </c>
      <c r="AB739">
        <v>0.13880579173564911</v>
      </c>
      <c r="AC739">
        <v>0.26775044202804565</v>
      </c>
      <c r="AD739">
        <v>-0.44630801677703857</v>
      </c>
      <c r="AL739">
        <f t="shared" si="66"/>
        <v>93</v>
      </c>
      <c r="AM739">
        <f t="shared" si="66"/>
        <v>95</v>
      </c>
      <c r="AN739">
        <f t="shared" si="66"/>
        <v>96</v>
      </c>
      <c r="AO739">
        <f t="shared" si="66"/>
        <v>98</v>
      </c>
      <c r="AP739">
        <f t="shared" si="66"/>
        <v>100</v>
      </c>
      <c r="AQ739">
        <f t="shared" si="66"/>
        <v>101</v>
      </c>
    </row>
    <row r="740" spans="1:43">
      <c r="A740" s="3" t="s">
        <v>241</v>
      </c>
      <c r="B740" s="3" t="s">
        <v>242</v>
      </c>
      <c r="C740">
        <v>2008</v>
      </c>
      <c r="D740">
        <v>55702.405299999999</v>
      </c>
      <c r="E740">
        <v>35757.3874</v>
      </c>
      <c r="F740">
        <v>8789.4199000000008</v>
      </c>
      <c r="G740">
        <v>12491.3554</v>
      </c>
      <c r="H740">
        <v>19190.259699999999</v>
      </c>
      <c r="I740">
        <v>21028.974200000001</v>
      </c>
      <c r="J740">
        <v>4.4295082092285156</v>
      </c>
      <c r="K740">
        <v>1.9085123538970947</v>
      </c>
      <c r="L740">
        <v>2397.88330078125</v>
      </c>
      <c r="M740">
        <v>52586.82421875</v>
      </c>
      <c r="N740">
        <v>45348.7421875</v>
      </c>
      <c r="O740">
        <v>57192.58984375</v>
      </c>
      <c r="P740">
        <v>52546.05078125</v>
      </c>
      <c r="Q740">
        <v>149461.296875</v>
      </c>
      <c r="R740">
        <v>2.3153161164373159E-3</v>
      </c>
      <c r="S740">
        <v>0.58140385150909424</v>
      </c>
      <c r="T740">
        <v>53874.76953125</v>
      </c>
      <c r="U740">
        <v>46374.40234375</v>
      </c>
      <c r="V740">
        <v>58250.73046875</v>
      </c>
      <c r="W740">
        <v>145941.921875</v>
      </c>
      <c r="X740">
        <v>0.88713341951370239</v>
      </c>
      <c r="Y740">
        <v>0.91841697692871094</v>
      </c>
      <c r="Z740">
        <v>0.74668186902999878</v>
      </c>
      <c r="AA740">
        <v>0.23230065405368805</v>
      </c>
      <c r="AB740">
        <v>0.14277084171772003</v>
      </c>
      <c r="AC740">
        <v>0.25382611155509949</v>
      </c>
      <c r="AD740">
        <v>-0.46827960014343262</v>
      </c>
      <c r="AL740">
        <f t="shared" ref="AL740:AQ749" si="67">AL672+9</f>
        <v>93</v>
      </c>
      <c r="AM740">
        <f t="shared" si="67"/>
        <v>95</v>
      </c>
      <c r="AN740">
        <f t="shared" si="67"/>
        <v>96</v>
      </c>
      <c r="AO740">
        <f t="shared" si="67"/>
        <v>98</v>
      </c>
      <c r="AP740">
        <f t="shared" si="67"/>
        <v>100</v>
      </c>
      <c r="AQ740">
        <f t="shared" si="67"/>
        <v>101</v>
      </c>
    </row>
    <row r="741" spans="1:43">
      <c r="A741" s="3" t="s">
        <v>241</v>
      </c>
      <c r="B741" s="3" t="s">
        <v>242</v>
      </c>
      <c r="C741">
        <v>2009</v>
      </c>
      <c r="D741">
        <v>55161.786500000002</v>
      </c>
      <c r="E741">
        <v>36095.6204</v>
      </c>
      <c r="F741">
        <v>9318.6795999999995</v>
      </c>
      <c r="G741">
        <v>10915.0501</v>
      </c>
      <c r="H741">
        <v>17566.4274</v>
      </c>
      <c r="I741">
        <v>17088.924999999999</v>
      </c>
      <c r="J741">
        <v>4.4882631301879883</v>
      </c>
      <c r="K741">
        <v>1.8723114728927612</v>
      </c>
      <c r="L741">
        <v>2354.2431640625</v>
      </c>
      <c r="M741">
        <v>56437.3359375</v>
      </c>
      <c r="N741">
        <v>46288.90625</v>
      </c>
      <c r="O741">
        <v>56360.11328125</v>
      </c>
      <c r="P741">
        <v>56081.0078125</v>
      </c>
      <c r="Q741">
        <v>153850.828125</v>
      </c>
      <c r="R741">
        <v>2.4497674312442541E-3</v>
      </c>
      <c r="S741">
        <v>0.6190064549446106</v>
      </c>
      <c r="T741">
        <v>53351.890625</v>
      </c>
      <c r="U741">
        <v>47220.47265625</v>
      </c>
      <c r="V741">
        <v>57324.9140625</v>
      </c>
      <c r="W741">
        <v>151968.953125</v>
      </c>
      <c r="X741">
        <v>0.91957676410675049</v>
      </c>
      <c r="Y741">
        <v>0.91642892360687256</v>
      </c>
      <c r="Z741">
        <v>0.69911849498748779</v>
      </c>
      <c r="AA741">
        <v>0.18357081711292267</v>
      </c>
      <c r="AB741">
        <v>0.14460279047489166</v>
      </c>
      <c r="AC741">
        <v>0.22397515177726746</v>
      </c>
      <c r="AD741">
        <v>-0.33509638905525208</v>
      </c>
      <c r="AL741">
        <f t="shared" si="67"/>
        <v>93</v>
      </c>
      <c r="AM741">
        <f t="shared" si="67"/>
        <v>95</v>
      </c>
      <c r="AN741">
        <f t="shared" si="67"/>
        <v>96</v>
      </c>
      <c r="AO741">
        <f t="shared" si="67"/>
        <v>98</v>
      </c>
      <c r="AP741">
        <f t="shared" si="67"/>
        <v>100</v>
      </c>
      <c r="AQ741">
        <f t="shared" si="67"/>
        <v>101</v>
      </c>
    </row>
    <row r="742" spans="1:43">
      <c r="A742" s="3" t="s">
        <v>241</v>
      </c>
      <c r="B742" s="3" t="s">
        <v>242</v>
      </c>
      <c r="C742">
        <v>2010</v>
      </c>
      <c r="D742">
        <v>57893.323100000001</v>
      </c>
      <c r="E742">
        <v>37861.4447</v>
      </c>
      <c r="F742">
        <v>9702.4366000000009</v>
      </c>
      <c r="G742">
        <v>11381.756100000001</v>
      </c>
      <c r="H742">
        <v>19204.927599999999</v>
      </c>
      <c r="I742">
        <v>20289.073100000001</v>
      </c>
      <c r="J742">
        <v>4.5452799797058105</v>
      </c>
      <c r="K742">
        <v>1.8468878269195557</v>
      </c>
      <c r="L742">
        <v>2249.265380859375</v>
      </c>
      <c r="M742">
        <v>58702.65625</v>
      </c>
      <c r="N742">
        <v>48877.828125</v>
      </c>
      <c r="O742">
        <v>59559.75390625</v>
      </c>
      <c r="P742">
        <v>58464.90234375</v>
      </c>
      <c r="Q742">
        <v>158117.375</v>
      </c>
      <c r="R742">
        <v>2.5855656713247299E-3</v>
      </c>
      <c r="S742">
        <v>0.62105733156204224</v>
      </c>
      <c r="T742">
        <v>55993.80078125</v>
      </c>
      <c r="U742">
        <v>49457.91796875</v>
      </c>
      <c r="V742">
        <v>60150.75</v>
      </c>
      <c r="W742">
        <v>158336.671875</v>
      </c>
      <c r="X742">
        <v>0.95950496196746826</v>
      </c>
      <c r="Y742">
        <v>0.97861111164093018</v>
      </c>
      <c r="Z742">
        <v>0.72706562280654907</v>
      </c>
      <c r="AA742">
        <v>0.19238469004631042</v>
      </c>
      <c r="AB742">
        <v>0.15323866903781891</v>
      </c>
      <c r="AC742">
        <v>0.2250734269618988</v>
      </c>
      <c r="AD742">
        <v>-0.40985366702079773</v>
      </c>
      <c r="AL742">
        <f t="shared" si="67"/>
        <v>93</v>
      </c>
      <c r="AM742">
        <f t="shared" si="67"/>
        <v>95</v>
      </c>
      <c r="AN742">
        <f t="shared" si="67"/>
        <v>96</v>
      </c>
      <c r="AO742">
        <f t="shared" si="67"/>
        <v>98</v>
      </c>
      <c r="AP742">
        <f t="shared" si="67"/>
        <v>100</v>
      </c>
      <c r="AQ742">
        <f t="shared" si="67"/>
        <v>101</v>
      </c>
    </row>
    <row r="743" spans="1:43">
      <c r="A743" s="3" t="s">
        <v>241</v>
      </c>
      <c r="B743" s="3" t="s">
        <v>242</v>
      </c>
      <c r="C743">
        <v>2011</v>
      </c>
      <c r="D743">
        <v>60386.847399999999</v>
      </c>
      <c r="E743">
        <v>40220.621599999999</v>
      </c>
      <c r="F743">
        <v>9797.1203999999998</v>
      </c>
      <c r="G743">
        <v>11750.7973</v>
      </c>
      <c r="H743">
        <v>20558.510900000001</v>
      </c>
      <c r="I743">
        <v>22454.106299999999</v>
      </c>
      <c r="J743">
        <v>4.6004738807678223</v>
      </c>
      <c r="K743">
        <v>1.8050709962844849</v>
      </c>
      <c r="L743">
        <v>2289.88720703125</v>
      </c>
      <c r="M743">
        <v>61281.2578125</v>
      </c>
      <c r="N743">
        <v>51997.6640625</v>
      </c>
      <c r="O743">
        <v>63571.890625</v>
      </c>
      <c r="P743">
        <v>61281.2578125</v>
      </c>
      <c r="Q743">
        <v>164874.484375</v>
      </c>
      <c r="R743">
        <v>2.6494015473872423E-3</v>
      </c>
      <c r="S743">
        <v>0.64039081335067749</v>
      </c>
      <c r="T743">
        <v>58405.51171875</v>
      </c>
      <c r="U743">
        <v>51997.6640625</v>
      </c>
      <c r="V743">
        <v>63571.88671875</v>
      </c>
      <c r="W743">
        <v>164874.484375</v>
      </c>
      <c r="X743">
        <v>1</v>
      </c>
      <c r="Y743">
        <v>1</v>
      </c>
      <c r="Z743">
        <v>0.73908168077468872</v>
      </c>
      <c r="AA743">
        <v>0.19817011058330536</v>
      </c>
      <c r="AB743">
        <v>0.15120531618595123</v>
      </c>
      <c r="AC743">
        <v>0.23394657671451569</v>
      </c>
      <c r="AD743">
        <v>-0.47530034184455872</v>
      </c>
      <c r="AL743">
        <f t="shared" si="67"/>
        <v>93</v>
      </c>
      <c r="AM743">
        <f t="shared" si="67"/>
        <v>95</v>
      </c>
      <c r="AN743">
        <f t="shared" si="67"/>
        <v>96</v>
      </c>
      <c r="AO743">
        <f t="shared" si="67"/>
        <v>98</v>
      </c>
      <c r="AP743">
        <f t="shared" si="67"/>
        <v>100</v>
      </c>
      <c r="AQ743">
        <f t="shared" si="67"/>
        <v>101</v>
      </c>
    </row>
    <row r="744" spans="1:43">
      <c r="A744" s="3" t="s">
        <v>241</v>
      </c>
      <c r="B744" s="3" t="s">
        <v>242</v>
      </c>
      <c r="C744">
        <v>2012</v>
      </c>
      <c r="D744">
        <v>63283.556100000002</v>
      </c>
      <c r="E744">
        <v>42690.564400000003</v>
      </c>
      <c r="F744">
        <v>9821.4793000000009</v>
      </c>
      <c r="G744">
        <v>12915.5146</v>
      </c>
      <c r="H744">
        <v>21703.517800000001</v>
      </c>
      <c r="I744">
        <v>24211.134099999999</v>
      </c>
      <c r="J744">
        <v>4.6541218757629395</v>
      </c>
      <c r="K744">
        <v>1.9577429294586182</v>
      </c>
      <c r="L744">
        <v>2242.59912109375</v>
      </c>
      <c r="M744">
        <v>64271.375</v>
      </c>
      <c r="N744">
        <v>54837.9375</v>
      </c>
      <c r="O744">
        <v>66611.25</v>
      </c>
      <c r="P744">
        <v>64169.34765625</v>
      </c>
      <c r="Q744">
        <v>173839.703125</v>
      </c>
      <c r="R744">
        <v>2.7251827996224165E-3</v>
      </c>
      <c r="S744">
        <v>0.61321693658828735</v>
      </c>
      <c r="T744">
        <v>61207.1796875</v>
      </c>
      <c r="U744">
        <v>54548.73046875</v>
      </c>
      <c r="V744">
        <v>66590.8828125</v>
      </c>
      <c r="W744">
        <v>172560.515625</v>
      </c>
      <c r="X744">
        <v>1.0455899238586426</v>
      </c>
      <c r="Y744">
        <v>0.98828834295272827</v>
      </c>
      <c r="Z744">
        <v>0.76577764749526978</v>
      </c>
      <c r="AA744">
        <v>0.19723719358444214</v>
      </c>
      <c r="AB744">
        <v>0.15291725099086761</v>
      </c>
      <c r="AC744">
        <v>0.25296148657798767</v>
      </c>
      <c r="AD744">
        <v>-0.48372769355773926</v>
      </c>
      <c r="AL744">
        <f t="shared" si="67"/>
        <v>93</v>
      </c>
      <c r="AM744">
        <f t="shared" si="67"/>
        <v>95</v>
      </c>
      <c r="AN744">
        <f t="shared" si="67"/>
        <v>96</v>
      </c>
      <c r="AO744">
        <f t="shared" si="67"/>
        <v>98</v>
      </c>
      <c r="AP744">
        <f t="shared" si="67"/>
        <v>100</v>
      </c>
      <c r="AQ744">
        <f t="shared" si="67"/>
        <v>101</v>
      </c>
    </row>
    <row r="745" spans="1:43">
      <c r="A745" s="3" t="s">
        <v>241</v>
      </c>
      <c r="B745" s="3" t="s">
        <v>242</v>
      </c>
      <c r="C745">
        <v>2013</v>
      </c>
      <c r="D745">
        <v>64719.477299999999</v>
      </c>
      <c r="E745">
        <v>43938.338600000003</v>
      </c>
      <c r="F745">
        <v>10139.798000000001</v>
      </c>
      <c r="G745">
        <v>12872.284799999999</v>
      </c>
      <c r="H745">
        <v>22421.498800000001</v>
      </c>
      <c r="I745">
        <v>24618.0353</v>
      </c>
      <c r="J745">
        <v>4.7064008712768555</v>
      </c>
      <c r="K745">
        <v>1.9797283411026001</v>
      </c>
      <c r="L745">
        <v>2156.55810546875</v>
      </c>
      <c r="M745">
        <v>66026.0390625</v>
      </c>
      <c r="N745">
        <v>56530.95703125</v>
      </c>
      <c r="O745">
        <v>67643.7421875</v>
      </c>
      <c r="P745">
        <v>65703.9453125</v>
      </c>
      <c r="Q745">
        <v>184123.703125</v>
      </c>
      <c r="R745">
        <v>2.7816749643534422E-3</v>
      </c>
      <c r="S745">
        <v>0.61093467473983765</v>
      </c>
      <c r="T745">
        <v>62595.984375</v>
      </c>
      <c r="U745">
        <v>56179.0078125</v>
      </c>
      <c r="V745">
        <v>67758.7890625</v>
      </c>
      <c r="W745">
        <v>179807.1875</v>
      </c>
      <c r="X745">
        <v>1.0934094190597534</v>
      </c>
      <c r="Y745">
        <v>1.0042010545730591</v>
      </c>
      <c r="Z745">
        <v>0.77638494968414307</v>
      </c>
      <c r="AA745">
        <v>0.18457216024398804</v>
      </c>
      <c r="AB745">
        <v>0.16253690421581268</v>
      </c>
      <c r="AC745">
        <v>0.25255241990089417</v>
      </c>
      <c r="AD745">
        <v>-0.48025292158126831</v>
      </c>
      <c r="AL745">
        <f t="shared" si="67"/>
        <v>93</v>
      </c>
      <c r="AM745">
        <f t="shared" si="67"/>
        <v>95</v>
      </c>
      <c r="AN745">
        <f t="shared" si="67"/>
        <v>96</v>
      </c>
      <c r="AO745">
        <f t="shared" si="67"/>
        <v>98</v>
      </c>
      <c r="AP745">
        <f t="shared" si="67"/>
        <v>100</v>
      </c>
      <c r="AQ745">
        <f t="shared" si="67"/>
        <v>101</v>
      </c>
    </row>
    <row r="746" spans="1:43">
      <c r="A746" s="3" t="s">
        <v>241</v>
      </c>
      <c r="B746" s="3" t="s">
        <v>242</v>
      </c>
      <c r="C746">
        <v>2014</v>
      </c>
      <c r="D746">
        <v>66994.585999999996</v>
      </c>
      <c r="E746">
        <v>45761.8963</v>
      </c>
      <c r="F746">
        <v>10432.911599999999</v>
      </c>
      <c r="G746">
        <v>13292.4568</v>
      </c>
      <c r="H746">
        <v>23534.136399999999</v>
      </c>
      <c r="I746">
        <v>25860.329699999998</v>
      </c>
      <c r="J746">
        <v>4.7575750350952148</v>
      </c>
      <c r="K746">
        <v>2.015214204788208</v>
      </c>
      <c r="L746">
        <v>2135.533203125</v>
      </c>
      <c r="M746">
        <v>68684.1015625</v>
      </c>
      <c r="N746">
        <v>58965.96875</v>
      </c>
      <c r="O746">
        <v>70189.1953125</v>
      </c>
      <c r="P746">
        <v>68453.53125</v>
      </c>
      <c r="Q746">
        <v>198428.203125</v>
      </c>
      <c r="R746">
        <v>2.8242908883839846E-3</v>
      </c>
      <c r="S746">
        <v>0.63465613126754761</v>
      </c>
      <c r="T746">
        <v>64796.4453125</v>
      </c>
      <c r="U746">
        <v>58361.89453125</v>
      </c>
      <c r="V746">
        <v>70151.109375</v>
      </c>
      <c r="W746">
        <v>187235.859375</v>
      </c>
      <c r="X746">
        <v>1.1378408670425415</v>
      </c>
      <c r="Y746">
        <v>1.0136833190917969</v>
      </c>
      <c r="Z746">
        <v>0.75337308645248413</v>
      </c>
      <c r="AA746">
        <v>0.17413529753684998</v>
      </c>
      <c r="AB746">
        <v>0.16152052581310272</v>
      </c>
      <c r="AC746">
        <v>0.62401497364044189</v>
      </c>
      <c r="AD746">
        <v>-0.31976413726806641</v>
      </c>
      <c r="AL746">
        <f t="shared" si="67"/>
        <v>93</v>
      </c>
      <c r="AM746">
        <f t="shared" si="67"/>
        <v>95</v>
      </c>
      <c r="AN746">
        <f t="shared" si="67"/>
        <v>96</v>
      </c>
      <c r="AO746">
        <f t="shared" si="67"/>
        <v>98</v>
      </c>
      <c r="AP746">
        <f t="shared" si="67"/>
        <v>100</v>
      </c>
      <c r="AQ746">
        <f t="shared" si="67"/>
        <v>101</v>
      </c>
    </row>
    <row r="747" spans="1:43">
      <c r="A747" s="3" t="s">
        <v>241</v>
      </c>
      <c r="B747" s="3" t="s">
        <v>242</v>
      </c>
      <c r="C747">
        <v>2015</v>
      </c>
      <c r="D747">
        <v>69427.6495</v>
      </c>
      <c r="E747">
        <v>47876.777099999999</v>
      </c>
      <c r="F747">
        <v>10679.055899999999</v>
      </c>
      <c r="G747">
        <v>13686.632799999999</v>
      </c>
      <c r="H747">
        <v>24149.545099999999</v>
      </c>
      <c r="I747">
        <v>27023.532599999999</v>
      </c>
      <c r="J747">
        <v>4.8078517913818359</v>
      </c>
      <c r="K747">
        <v>2.0000760555267334</v>
      </c>
      <c r="L747">
        <v>2156.91015625</v>
      </c>
      <c r="M747">
        <v>72881.5234375</v>
      </c>
      <c r="N747">
        <v>61546.96484375</v>
      </c>
      <c r="O747">
        <v>72979.3515625</v>
      </c>
      <c r="P747">
        <v>72351.046875</v>
      </c>
      <c r="Q747">
        <v>208949.90625</v>
      </c>
      <c r="R747">
        <v>2.9021506197750568E-3</v>
      </c>
      <c r="S747">
        <v>0.65234053134918213</v>
      </c>
      <c r="T747">
        <v>67149.65625</v>
      </c>
      <c r="U747">
        <v>60778.71484375</v>
      </c>
      <c r="V747">
        <v>73193.3828125</v>
      </c>
      <c r="W747">
        <v>194748.640625</v>
      </c>
      <c r="X747">
        <v>1.1879925727844238</v>
      </c>
      <c r="Y747">
        <v>1.0263785123825073</v>
      </c>
      <c r="Z747">
        <v>0.74189823865890503</v>
      </c>
      <c r="AA747">
        <v>0.16660763323307037</v>
      </c>
      <c r="AB747">
        <v>0.15504403412342072</v>
      </c>
      <c r="AC747">
        <v>0.30744844675064087</v>
      </c>
      <c r="AD747">
        <v>-0.38599121570587158</v>
      </c>
      <c r="AL747">
        <f t="shared" si="67"/>
        <v>93</v>
      </c>
      <c r="AM747">
        <f t="shared" si="67"/>
        <v>95</v>
      </c>
      <c r="AN747">
        <f t="shared" si="67"/>
        <v>96</v>
      </c>
      <c r="AO747">
        <f t="shared" si="67"/>
        <v>98</v>
      </c>
      <c r="AP747">
        <f t="shared" si="67"/>
        <v>100</v>
      </c>
      <c r="AQ747">
        <f t="shared" si="67"/>
        <v>101</v>
      </c>
    </row>
    <row r="748" spans="1:43">
      <c r="A748" s="3" t="s">
        <v>241</v>
      </c>
      <c r="B748" s="3" t="s">
        <v>242</v>
      </c>
      <c r="C748">
        <v>2016</v>
      </c>
      <c r="D748">
        <v>72375.540399999998</v>
      </c>
      <c r="E748">
        <v>49772.826000000001</v>
      </c>
      <c r="F748">
        <v>10930.029200000001</v>
      </c>
      <c r="G748">
        <v>14344.1862</v>
      </c>
      <c r="H748">
        <v>26422.6338</v>
      </c>
      <c r="I748">
        <v>29439.012299999999</v>
      </c>
      <c r="J748">
        <v>4.857274055480957</v>
      </c>
      <c r="K748">
        <v>1.9429987668991089</v>
      </c>
      <c r="L748">
        <v>2212.383544921875</v>
      </c>
      <c r="M748">
        <v>76609</v>
      </c>
      <c r="N748">
        <v>63660.78515625</v>
      </c>
      <c r="O748">
        <v>75192.5390625</v>
      </c>
      <c r="P748">
        <v>75819.3515625</v>
      </c>
      <c r="Q748">
        <v>219424.40625</v>
      </c>
      <c r="R748">
        <v>2.9901564121246338E-3</v>
      </c>
      <c r="S748">
        <v>0.67146724462509155</v>
      </c>
      <c r="T748">
        <v>69940.6328125</v>
      </c>
      <c r="U748">
        <v>62760.6484375</v>
      </c>
      <c r="V748">
        <v>75622.3828125</v>
      </c>
      <c r="W748">
        <v>202487.1875</v>
      </c>
      <c r="X748">
        <v>1.2382400035858154</v>
      </c>
      <c r="Y748">
        <v>1.0487523078918457</v>
      </c>
      <c r="Z748">
        <v>0.73163986206054688</v>
      </c>
      <c r="AA748">
        <v>0.15995818376541138</v>
      </c>
      <c r="AB748">
        <v>0.15140536427497864</v>
      </c>
      <c r="AC748">
        <v>0.2881656289100647</v>
      </c>
      <c r="AD748">
        <v>-0.36764651536941528</v>
      </c>
      <c r="AL748">
        <f t="shared" si="67"/>
        <v>93</v>
      </c>
      <c r="AM748">
        <f t="shared" si="67"/>
        <v>95</v>
      </c>
      <c r="AN748">
        <f t="shared" si="67"/>
        <v>96</v>
      </c>
      <c r="AO748">
        <f t="shared" si="67"/>
        <v>98</v>
      </c>
      <c r="AP748">
        <f t="shared" si="67"/>
        <v>100</v>
      </c>
      <c r="AQ748">
        <f t="shared" si="67"/>
        <v>101</v>
      </c>
    </row>
    <row r="749" spans="1:43">
      <c r="A749" s="3" t="s">
        <v>241</v>
      </c>
      <c r="B749" s="3" t="s">
        <v>242</v>
      </c>
      <c r="C749">
        <v>2017</v>
      </c>
      <c r="D749">
        <v>74834.269100000005</v>
      </c>
      <c r="E749">
        <v>51161.470800000003</v>
      </c>
      <c r="F749">
        <v>11267.7</v>
      </c>
      <c r="G749">
        <v>13898.708500000001</v>
      </c>
      <c r="H749">
        <v>27730.869299999998</v>
      </c>
      <c r="I749">
        <v>30373.9568</v>
      </c>
      <c r="J749">
        <v>4.905768871307373</v>
      </c>
      <c r="K749">
        <v>2.012725830078125</v>
      </c>
      <c r="L749">
        <v>2212.383544921875</v>
      </c>
      <c r="M749">
        <v>79827.4375</v>
      </c>
      <c r="N749">
        <v>65495.11328125</v>
      </c>
      <c r="O749">
        <v>78542.6328125</v>
      </c>
      <c r="P749">
        <v>79121.5234375</v>
      </c>
      <c r="Q749">
        <v>230187.25</v>
      </c>
      <c r="R749">
        <v>3.0551084782928228E-3</v>
      </c>
      <c r="S749">
        <v>0.67107170820236206</v>
      </c>
      <c r="T749">
        <v>72173</v>
      </c>
      <c r="U749">
        <v>64443.5234375</v>
      </c>
      <c r="V749">
        <v>79047.6796875</v>
      </c>
      <c r="W749">
        <v>209224.171875</v>
      </c>
      <c r="X749">
        <v>1.2807563543319702</v>
      </c>
      <c r="Y749">
        <v>1.0412322282791138</v>
      </c>
      <c r="Z749">
        <v>0.71620869636535645</v>
      </c>
      <c r="AA749">
        <v>0.17235067486763</v>
      </c>
      <c r="AB749">
        <v>0.14894644916057587</v>
      </c>
      <c r="AC749">
        <v>0.29201105237007141</v>
      </c>
      <c r="AD749">
        <v>-0.36731982231140137</v>
      </c>
      <c r="AL749">
        <f t="shared" si="67"/>
        <v>93</v>
      </c>
      <c r="AM749">
        <f t="shared" si="67"/>
        <v>95</v>
      </c>
      <c r="AN749">
        <f t="shared" si="67"/>
        <v>96</v>
      </c>
      <c r="AO749">
        <f t="shared" si="67"/>
        <v>98</v>
      </c>
      <c r="AP749">
        <f t="shared" si="67"/>
        <v>100</v>
      </c>
      <c r="AQ749">
        <f t="shared" si="67"/>
        <v>101</v>
      </c>
    </row>
    <row r="750" spans="1:43">
      <c r="A750" s="3" t="s">
        <v>244</v>
      </c>
      <c r="B750" s="3" t="s">
        <v>243</v>
      </c>
      <c r="C750">
        <v>1950</v>
      </c>
      <c r="AL750">
        <f t="shared" ref="AL750:AQ759" si="68">AL682+9</f>
        <v>102</v>
      </c>
      <c r="AM750">
        <f t="shared" si="68"/>
        <v>104</v>
      </c>
      <c r="AN750">
        <f t="shared" si="68"/>
        <v>105</v>
      </c>
      <c r="AO750">
        <f t="shared" si="68"/>
        <v>107</v>
      </c>
      <c r="AP750">
        <f t="shared" si="68"/>
        <v>109</v>
      </c>
      <c r="AQ750">
        <f t="shared" si="68"/>
        <v>110</v>
      </c>
    </row>
    <row r="751" spans="1:43">
      <c r="A751" s="3" t="s">
        <v>244</v>
      </c>
      <c r="B751" s="3" t="s">
        <v>243</v>
      </c>
      <c r="C751">
        <v>1951</v>
      </c>
      <c r="AL751">
        <f t="shared" si="68"/>
        <v>102</v>
      </c>
      <c r="AM751">
        <f t="shared" si="68"/>
        <v>104</v>
      </c>
      <c r="AN751">
        <f t="shared" si="68"/>
        <v>105</v>
      </c>
      <c r="AO751">
        <f t="shared" si="68"/>
        <v>107</v>
      </c>
      <c r="AP751">
        <f t="shared" si="68"/>
        <v>109</v>
      </c>
      <c r="AQ751">
        <f t="shared" si="68"/>
        <v>110</v>
      </c>
    </row>
    <row r="752" spans="1:43">
      <c r="A752" s="3" t="s">
        <v>244</v>
      </c>
      <c r="B752" s="3" t="s">
        <v>243</v>
      </c>
      <c r="C752">
        <v>1952</v>
      </c>
      <c r="AL752">
        <f t="shared" si="68"/>
        <v>102</v>
      </c>
      <c r="AM752">
        <f t="shared" si="68"/>
        <v>104</v>
      </c>
      <c r="AN752">
        <f t="shared" si="68"/>
        <v>105</v>
      </c>
      <c r="AO752">
        <f t="shared" si="68"/>
        <v>107</v>
      </c>
      <c r="AP752">
        <f t="shared" si="68"/>
        <v>109</v>
      </c>
      <c r="AQ752">
        <f t="shared" si="68"/>
        <v>110</v>
      </c>
    </row>
    <row r="753" spans="1:43">
      <c r="A753" s="3" t="s">
        <v>244</v>
      </c>
      <c r="B753" s="3" t="s">
        <v>243</v>
      </c>
      <c r="C753">
        <v>1953</v>
      </c>
      <c r="AL753">
        <f t="shared" si="68"/>
        <v>102</v>
      </c>
      <c r="AM753">
        <f t="shared" si="68"/>
        <v>104</v>
      </c>
      <c r="AN753">
        <f t="shared" si="68"/>
        <v>105</v>
      </c>
      <c r="AO753">
        <f t="shared" si="68"/>
        <v>107</v>
      </c>
      <c r="AP753">
        <f t="shared" si="68"/>
        <v>109</v>
      </c>
      <c r="AQ753">
        <f t="shared" si="68"/>
        <v>110</v>
      </c>
    </row>
    <row r="754" spans="1:43">
      <c r="A754" s="3" t="s">
        <v>244</v>
      </c>
      <c r="B754" s="3" t="s">
        <v>243</v>
      </c>
      <c r="C754">
        <v>1954</v>
      </c>
      <c r="AL754">
        <f t="shared" si="68"/>
        <v>102</v>
      </c>
      <c r="AM754">
        <f t="shared" si="68"/>
        <v>104</v>
      </c>
      <c r="AN754">
        <f t="shared" si="68"/>
        <v>105</v>
      </c>
      <c r="AO754">
        <f t="shared" si="68"/>
        <v>107</v>
      </c>
      <c r="AP754">
        <f t="shared" si="68"/>
        <v>109</v>
      </c>
      <c r="AQ754">
        <f t="shared" si="68"/>
        <v>110</v>
      </c>
    </row>
    <row r="755" spans="1:43">
      <c r="A755" s="3" t="s">
        <v>244</v>
      </c>
      <c r="B755" s="3" t="s">
        <v>243</v>
      </c>
      <c r="C755">
        <v>1955</v>
      </c>
      <c r="AL755">
        <f t="shared" si="68"/>
        <v>102</v>
      </c>
      <c r="AM755">
        <f t="shared" si="68"/>
        <v>104</v>
      </c>
      <c r="AN755">
        <f t="shared" si="68"/>
        <v>105</v>
      </c>
      <c r="AO755">
        <f t="shared" si="68"/>
        <v>107</v>
      </c>
      <c r="AP755">
        <f t="shared" si="68"/>
        <v>109</v>
      </c>
      <c r="AQ755">
        <f t="shared" si="68"/>
        <v>110</v>
      </c>
    </row>
    <row r="756" spans="1:43">
      <c r="A756" s="3" t="s">
        <v>244</v>
      </c>
      <c r="B756" s="3" t="s">
        <v>243</v>
      </c>
      <c r="C756">
        <v>1956</v>
      </c>
      <c r="AL756">
        <f t="shared" si="68"/>
        <v>102</v>
      </c>
      <c r="AM756">
        <f t="shared" si="68"/>
        <v>104</v>
      </c>
      <c r="AN756">
        <f t="shared" si="68"/>
        <v>105</v>
      </c>
      <c r="AO756">
        <f t="shared" si="68"/>
        <v>107</v>
      </c>
      <c r="AP756">
        <f t="shared" si="68"/>
        <v>109</v>
      </c>
      <c r="AQ756">
        <f t="shared" si="68"/>
        <v>110</v>
      </c>
    </row>
    <row r="757" spans="1:43">
      <c r="A757" s="3" t="s">
        <v>244</v>
      </c>
      <c r="B757" s="3" t="s">
        <v>243</v>
      </c>
      <c r="C757">
        <v>1957</v>
      </c>
      <c r="AL757">
        <f t="shared" si="68"/>
        <v>102</v>
      </c>
      <c r="AM757">
        <f t="shared" si="68"/>
        <v>104</v>
      </c>
      <c r="AN757">
        <f t="shared" si="68"/>
        <v>105</v>
      </c>
      <c r="AO757">
        <f t="shared" si="68"/>
        <v>107</v>
      </c>
      <c r="AP757">
        <f t="shared" si="68"/>
        <v>109</v>
      </c>
      <c r="AQ757">
        <f t="shared" si="68"/>
        <v>110</v>
      </c>
    </row>
    <row r="758" spans="1:43">
      <c r="A758" s="3" t="s">
        <v>244</v>
      </c>
      <c r="B758" s="3" t="s">
        <v>243</v>
      </c>
      <c r="C758">
        <v>1958</v>
      </c>
      <c r="AL758">
        <f t="shared" si="68"/>
        <v>102</v>
      </c>
      <c r="AM758">
        <f t="shared" si="68"/>
        <v>104</v>
      </c>
      <c r="AN758">
        <f t="shared" si="68"/>
        <v>105</v>
      </c>
      <c r="AO758">
        <f t="shared" si="68"/>
        <v>107</v>
      </c>
      <c r="AP758">
        <f t="shared" si="68"/>
        <v>109</v>
      </c>
      <c r="AQ758">
        <f t="shared" si="68"/>
        <v>110</v>
      </c>
    </row>
    <row r="759" spans="1:43">
      <c r="A759" s="3" t="s">
        <v>244</v>
      </c>
      <c r="B759" s="3" t="s">
        <v>243</v>
      </c>
      <c r="C759">
        <v>1959</v>
      </c>
      <c r="AL759">
        <f t="shared" si="68"/>
        <v>102</v>
      </c>
      <c r="AM759">
        <f t="shared" si="68"/>
        <v>104</v>
      </c>
      <c r="AN759">
        <f t="shared" si="68"/>
        <v>105</v>
      </c>
      <c r="AO759">
        <f t="shared" si="68"/>
        <v>107</v>
      </c>
      <c r="AP759">
        <f t="shared" si="68"/>
        <v>109</v>
      </c>
      <c r="AQ759">
        <f t="shared" si="68"/>
        <v>110</v>
      </c>
    </row>
    <row r="760" spans="1:43">
      <c r="A760" s="3" t="s">
        <v>244</v>
      </c>
      <c r="B760" s="3" t="s">
        <v>243</v>
      </c>
      <c r="C760">
        <v>1960</v>
      </c>
      <c r="AL760">
        <f t="shared" ref="AL760:AQ769" si="69">AL692+9</f>
        <v>102</v>
      </c>
      <c r="AM760">
        <f t="shared" si="69"/>
        <v>104</v>
      </c>
      <c r="AN760">
        <f t="shared" si="69"/>
        <v>105</v>
      </c>
      <c r="AO760">
        <f t="shared" si="69"/>
        <v>107</v>
      </c>
      <c r="AP760">
        <f t="shared" si="69"/>
        <v>109</v>
      </c>
      <c r="AQ760">
        <f t="shared" si="69"/>
        <v>110</v>
      </c>
    </row>
    <row r="761" spans="1:43">
      <c r="A761" s="3" t="s">
        <v>244</v>
      </c>
      <c r="B761" s="3" t="s">
        <v>243</v>
      </c>
      <c r="C761">
        <v>1961</v>
      </c>
      <c r="AL761">
        <f t="shared" si="69"/>
        <v>102</v>
      </c>
      <c r="AM761">
        <f t="shared" si="69"/>
        <v>104</v>
      </c>
      <c r="AN761">
        <f t="shared" si="69"/>
        <v>105</v>
      </c>
      <c r="AO761">
        <f t="shared" si="69"/>
        <v>107</v>
      </c>
      <c r="AP761">
        <f t="shared" si="69"/>
        <v>109</v>
      </c>
      <c r="AQ761">
        <f t="shared" si="69"/>
        <v>110</v>
      </c>
    </row>
    <row r="762" spans="1:43">
      <c r="A762" s="3" t="s">
        <v>244</v>
      </c>
      <c r="B762" s="3" t="s">
        <v>243</v>
      </c>
      <c r="C762">
        <v>1962</v>
      </c>
      <c r="AL762">
        <f t="shared" si="69"/>
        <v>102</v>
      </c>
      <c r="AM762">
        <f t="shared" si="69"/>
        <v>104</v>
      </c>
      <c r="AN762">
        <f t="shared" si="69"/>
        <v>105</v>
      </c>
      <c r="AO762">
        <f t="shared" si="69"/>
        <v>107</v>
      </c>
      <c r="AP762">
        <f t="shared" si="69"/>
        <v>109</v>
      </c>
      <c r="AQ762">
        <f t="shared" si="69"/>
        <v>110</v>
      </c>
    </row>
    <row r="763" spans="1:43">
      <c r="A763" s="3" t="s">
        <v>244</v>
      </c>
      <c r="B763" s="3" t="s">
        <v>243</v>
      </c>
      <c r="C763">
        <v>1963</v>
      </c>
      <c r="AL763">
        <f t="shared" si="69"/>
        <v>102</v>
      </c>
      <c r="AM763">
        <f t="shared" si="69"/>
        <v>104</v>
      </c>
      <c r="AN763">
        <f t="shared" si="69"/>
        <v>105</v>
      </c>
      <c r="AO763">
        <f t="shared" si="69"/>
        <v>107</v>
      </c>
      <c r="AP763">
        <f t="shared" si="69"/>
        <v>109</v>
      </c>
      <c r="AQ763">
        <f t="shared" si="69"/>
        <v>110</v>
      </c>
    </row>
    <row r="764" spans="1:43">
      <c r="A764" s="3" t="s">
        <v>244</v>
      </c>
      <c r="B764" s="3" t="s">
        <v>243</v>
      </c>
      <c r="C764">
        <v>1964</v>
      </c>
      <c r="AL764">
        <f t="shared" si="69"/>
        <v>102</v>
      </c>
      <c r="AM764">
        <f t="shared" si="69"/>
        <v>104</v>
      </c>
      <c r="AN764">
        <f t="shared" si="69"/>
        <v>105</v>
      </c>
      <c r="AO764">
        <f t="shared" si="69"/>
        <v>107</v>
      </c>
      <c r="AP764">
        <f t="shared" si="69"/>
        <v>109</v>
      </c>
      <c r="AQ764">
        <f t="shared" si="69"/>
        <v>110</v>
      </c>
    </row>
    <row r="765" spans="1:43">
      <c r="A765" s="3" t="s">
        <v>244</v>
      </c>
      <c r="B765" s="3" t="s">
        <v>243</v>
      </c>
      <c r="C765">
        <v>1965</v>
      </c>
      <c r="AL765">
        <f t="shared" si="69"/>
        <v>102</v>
      </c>
      <c r="AM765">
        <f t="shared" si="69"/>
        <v>104</v>
      </c>
      <c r="AN765">
        <f t="shared" si="69"/>
        <v>105</v>
      </c>
      <c r="AO765">
        <f t="shared" si="69"/>
        <v>107</v>
      </c>
      <c r="AP765">
        <f t="shared" si="69"/>
        <v>109</v>
      </c>
      <c r="AQ765">
        <f t="shared" si="69"/>
        <v>110</v>
      </c>
    </row>
    <row r="766" spans="1:43">
      <c r="A766" s="3" t="s">
        <v>244</v>
      </c>
      <c r="B766" s="3" t="s">
        <v>243</v>
      </c>
      <c r="C766">
        <v>1966</v>
      </c>
      <c r="AL766">
        <f t="shared" si="69"/>
        <v>102</v>
      </c>
      <c r="AM766">
        <f t="shared" si="69"/>
        <v>104</v>
      </c>
      <c r="AN766">
        <f t="shared" si="69"/>
        <v>105</v>
      </c>
      <c r="AO766">
        <f t="shared" si="69"/>
        <v>107</v>
      </c>
      <c r="AP766">
        <f t="shared" si="69"/>
        <v>109</v>
      </c>
      <c r="AQ766">
        <f t="shared" si="69"/>
        <v>110</v>
      </c>
    </row>
    <row r="767" spans="1:43">
      <c r="A767" s="3" t="s">
        <v>244</v>
      </c>
      <c r="B767" s="3" t="s">
        <v>243</v>
      </c>
      <c r="C767">
        <v>1967</v>
      </c>
      <c r="AL767">
        <f t="shared" si="69"/>
        <v>102</v>
      </c>
      <c r="AM767">
        <f t="shared" si="69"/>
        <v>104</v>
      </c>
      <c r="AN767">
        <f t="shared" si="69"/>
        <v>105</v>
      </c>
      <c r="AO767">
        <f t="shared" si="69"/>
        <v>107</v>
      </c>
      <c r="AP767">
        <f t="shared" si="69"/>
        <v>109</v>
      </c>
      <c r="AQ767">
        <f t="shared" si="69"/>
        <v>110</v>
      </c>
    </row>
    <row r="768" spans="1:43">
      <c r="A768" s="3" t="s">
        <v>244</v>
      </c>
      <c r="B768" s="3" t="s">
        <v>243</v>
      </c>
      <c r="C768">
        <v>1968</v>
      </c>
      <c r="AL768">
        <f t="shared" si="69"/>
        <v>102</v>
      </c>
      <c r="AM768">
        <f t="shared" si="69"/>
        <v>104</v>
      </c>
      <c r="AN768">
        <f t="shared" si="69"/>
        <v>105</v>
      </c>
      <c r="AO768">
        <f t="shared" si="69"/>
        <v>107</v>
      </c>
      <c r="AP768">
        <f t="shared" si="69"/>
        <v>109</v>
      </c>
      <c r="AQ768">
        <f t="shared" si="69"/>
        <v>110</v>
      </c>
    </row>
    <row r="769" spans="1:43">
      <c r="A769" s="3" t="s">
        <v>244</v>
      </c>
      <c r="B769" s="3" t="s">
        <v>243</v>
      </c>
      <c r="C769">
        <v>1969</v>
      </c>
      <c r="AL769">
        <f t="shared" si="69"/>
        <v>102</v>
      </c>
      <c r="AM769">
        <f t="shared" si="69"/>
        <v>104</v>
      </c>
      <c r="AN769">
        <f t="shared" si="69"/>
        <v>105</v>
      </c>
      <c r="AO769">
        <f t="shared" si="69"/>
        <v>107</v>
      </c>
      <c r="AP769">
        <f t="shared" si="69"/>
        <v>109</v>
      </c>
      <c r="AQ769">
        <f t="shared" si="69"/>
        <v>110</v>
      </c>
    </row>
    <row r="770" spans="1:43">
      <c r="A770" s="3" t="s">
        <v>244</v>
      </c>
      <c r="B770" s="3" t="s">
        <v>243</v>
      </c>
      <c r="C770">
        <v>1970</v>
      </c>
      <c r="AL770">
        <f t="shared" ref="AL770:AQ779" si="70">AL702+9</f>
        <v>102</v>
      </c>
      <c r="AM770">
        <f t="shared" si="70"/>
        <v>104</v>
      </c>
      <c r="AN770">
        <f t="shared" si="70"/>
        <v>105</v>
      </c>
      <c r="AO770">
        <f t="shared" si="70"/>
        <v>107</v>
      </c>
      <c r="AP770">
        <f t="shared" si="70"/>
        <v>109</v>
      </c>
      <c r="AQ770">
        <f t="shared" si="70"/>
        <v>110</v>
      </c>
    </row>
    <row r="771" spans="1:43">
      <c r="A771" s="3" t="s">
        <v>244</v>
      </c>
      <c r="B771" s="3" t="s">
        <v>243</v>
      </c>
      <c r="C771">
        <v>1971</v>
      </c>
      <c r="AL771">
        <f t="shared" si="70"/>
        <v>102</v>
      </c>
      <c r="AM771">
        <f t="shared" si="70"/>
        <v>104</v>
      </c>
      <c r="AN771">
        <f t="shared" si="70"/>
        <v>105</v>
      </c>
      <c r="AO771">
        <f t="shared" si="70"/>
        <v>107</v>
      </c>
      <c r="AP771">
        <f t="shared" si="70"/>
        <v>109</v>
      </c>
      <c r="AQ771">
        <f t="shared" si="70"/>
        <v>110</v>
      </c>
    </row>
    <row r="772" spans="1:43">
      <c r="A772" s="3" t="s">
        <v>244</v>
      </c>
      <c r="B772" s="3" t="s">
        <v>243</v>
      </c>
      <c r="C772">
        <v>1972</v>
      </c>
      <c r="AL772">
        <f t="shared" si="70"/>
        <v>102</v>
      </c>
      <c r="AM772">
        <f t="shared" si="70"/>
        <v>104</v>
      </c>
      <c r="AN772">
        <f t="shared" si="70"/>
        <v>105</v>
      </c>
      <c r="AO772">
        <f t="shared" si="70"/>
        <v>107</v>
      </c>
      <c r="AP772">
        <f t="shared" si="70"/>
        <v>109</v>
      </c>
      <c r="AQ772">
        <f t="shared" si="70"/>
        <v>110</v>
      </c>
    </row>
    <row r="773" spans="1:43">
      <c r="A773" s="3" t="s">
        <v>244</v>
      </c>
      <c r="B773" s="3" t="s">
        <v>243</v>
      </c>
      <c r="C773">
        <v>1973</v>
      </c>
      <c r="AL773">
        <f t="shared" si="70"/>
        <v>102</v>
      </c>
      <c r="AM773">
        <f t="shared" si="70"/>
        <v>104</v>
      </c>
      <c r="AN773">
        <f t="shared" si="70"/>
        <v>105</v>
      </c>
      <c r="AO773">
        <f t="shared" si="70"/>
        <v>107</v>
      </c>
      <c r="AP773">
        <f t="shared" si="70"/>
        <v>109</v>
      </c>
      <c r="AQ773">
        <f t="shared" si="70"/>
        <v>110</v>
      </c>
    </row>
    <row r="774" spans="1:43">
      <c r="A774" s="3" t="s">
        <v>244</v>
      </c>
      <c r="B774" s="3" t="s">
        <v>243</v>
      </c>
      <c r="C774">
        <v>1974</v>
      </c>
      <c r="AL774">
        <f t="shared" si="70"/>
        <v>102</v>
      </c>
      <c r="AM774">
        <f t="shared" si="70"/>
        <v>104</v>
      </c>
      <c r="AN774">
        <f t="shared" si="70"/>
        <v>105</v>
      </c>
      <c r="AO774">
        <f t="shared" si="70"/>
        <v>107</v>
      </c>
      <c r="AP774">
        <f t="shared" si="70"/>
        <v>109</v>
      </c>
      <c r="AQ774">
        <f t="shared" si="70"/>
        <v>110</v>
      </c>
    </row>
    <row r="775" spans="1:43">
      <c r="A775" s="3" t="s">
        <v>244</v>
      </c>
      <c r="B775" s="3" t="s">
        <v>243</v>
      </c>
      <c r="C775">
        <v>1975</v>
      </c>
      <c r="AL775">
        <f t="shared" si="70"/>
        <v>102</v>
      </c>
      <c r="AM775">
        <f t="shared" si="70"/>
        <v>104</v>
      </c>
      <c r="AN775">
        <f t="shared" si="70"/>
        <v>105</v>
      </c>
      <c r="AO775">
        <f t="shared" si="70"/>
        <v>107</v>
      </c>
      <c r="AP775">
        <f t="shared" si="70"/>
        <v>109</v>
      </c>
      <c r="AQ775">
        <f t="shared" si="70"/>
        <v>110</v>
      </c>
    </row>
    <row r="776" spans="1:43">
      <c r="A776" s="3" t="s">
        <v>244</v>
      </c>
      <c r="B776" s="3" t="s">
        <v>243</v>
      </c>
      <c r="C776">
        <v>1976</v>
      </c>
      <c r="AL776">
        <f t="shared" si="70"/>
        <v>102</v>
      </c>
      <c r="AM776">
        <f t="shared" si="70"/>
        <v>104</v>
      </c>
      <c r="AN776">
        <f t="shared" si="70"/>
        <v>105</v>
      </c>
      <c r="AO776">
        <f t="shared" si="70"/>
        <v>107</v>
      </c>
      <c r="AP776">
        <f t="shared" si="70"/>
        <v>109</v>
      </c>
      <c r="AQ776">
        <f t="shared" si="70"/>
        <v>110</v>
      </c>
    </row>
    <row r="777" spans="1:43">
      <c r="A777" s="3" t="s">
        <v>244</v>
      </c>
      <c r="B777" s="3" t="s">
        <v>243</v>
      </c>
      <c r="C777">
        <v>1977</v>
      </c>
      <c r="AL777">
        <f t="shared" si="70"/>
        <v>102</v>
      </c>
      <c r="AM777">
        <f t="shared" si="70"/>
        <v>104</v>
      </c>
      <c r="AN777">
        <f t="shared" si="70"/>
        <v>105</v>
      </c>
      <c r="AO777">
        <f t="shared" si="70"/>
        <v>107</v>
      </c>
      <c r="AP777">
        <f t="shared" si="70"/>
        <v>109</v>
      </c>
      <c r="AQ777">
        <f t="shared" si="70"/>
        <v>110</v>
      </c>
    </row>
    <row r="778" spans="1:43">
      <c r="A778" s="3" t="s">
        <v>244</v>
      </c>
      <c r="B778" s="3" t="s">
        <v>243</v>
      </c>
      <c r="C778">
        <v>1978</v>
      </c>
      <c r="AL778">
        <f t="shared" si="70"/>
        <v>102</v>
      </c>
      <c r="AM778">
        <f t="shared" si="70"/>
        <v>104</v>
      </c>
      <c r="AN778">
        <f t="shared" si="70"/>
        <v>105</v>
      </c>
      <c r="AO778">
        <f t="shared" si="70"/>
        <v>107</v>
      </c>
      <c r="AP778">
        <f t="shared" si="70"/>
        <v>109</v>
      </c>
      <c r="AQ778">
        <f t="shared" si="70"/>
        <v>110</v>
      </c>
    </row>
    <row r="779" spans="1:43">
      <c r="A779" s="3" t="s">
        <v>244</v>
      </c>
      <c r="B779" s="3" t="s">
        <v>243</v>
      </c>
      <c r="C779">
        <v>1979</v>
      </c>
      <c r="AL779">
        <f t="shared" si="70"/>
        <v>102</v>
      </c>
      <c r="AM779">
        <f t="shared" si="70"/>
        <v>104</v>
      </c>
      <c r="AN779">
        <f t="shared" si="70"/>
        <v>105</v>
      </c>
      <c r="AO779">
        <f t="shared" si="70"/>
        <v>107</v>
      </c>
      <c r="AP779">
        <f t="shared" si="70"/>
        <v>109</v>
      </c>
      <c r="AQ779">
        <f t="shared" si="70"/>
        <v>110</v>
      </c>
    </row>
    <row r="780" spans="1:43">
      <c r="A780" s="3" t="s">
        <v>244</v>
      </c>
      <c r="B780" s="3" t="s">
        <v>243</v>
      </c>
      <c r="C780">
        <v>1980</v>
      </c>
      <c r="AL780">
        <f t="shared" ref="AL780:AQ789" si="71">AL712+9</f>
        <v>102</v>
      </c>
      <c r="AM780">
        <f t="shared" si="71"/>
        <v>104</v>
      </c>
      <c r="AN780">
        <f t="shared" si="71"/>
        <v>105</v>
      </c>
      <c r="AO780">
        <f t="shared" si="71"/>
        <v>107</v>
      </c>
      <c r="AP780">
        <f t="shared" si="71"/>
        <v>109</v>
      </c>
      <c r="AQ780">
        <f t="shared" si="71"/>
        <v>110</v>
      </c>
    </row>
    <row r="781" spans="1:43">
      <c r="A781" s="3" t="s">
        <v>244</v>
      </c>
      <c r="B781" s="3" t="s">
        <v>243</v>
      </c>
      <c r="C781">
        <v>1981</v>
      </c>
      <c r="AL781">
        <f t="shared" si="71"/>
        <v>102</v>
      </c>
      <c r="AM781">
        <f t="shared" si="71"/>
        <v>104</v>
      </c>
      <c r="AN781">
        <f t="shared" si="71"/>
        <v>105</v>
      </c>
      <c r="AO781">
        <f t="shared" si="71"/>
        <v>107</v>
      </c>
      <c r="AP781">
        <f t="shared" si="71"/>
        <v>109</v>
      </c>
      <c r="AQ781">
        <f t="shared" si="71"/>
        <v>110</v>
      </c>
    </row>
    <row r="782" spans="1:43">
      <c r="A782" s="3" t="s">
        <v>244</v>
      </c>
      <c r="B782" s="3" t="s">
        <v>243</v>
      </c>
      <c r="C782">
        <v>1982</v>
      </c>
      <c r="AL782">
        <f t="shared" si="71"/>
        <v>102</v>
      </c>
      <c r="AM782">
        <f t="shared" si="71"/>
        <v>104</v>
      </c>
      <c r="AN782">
        <f t="shared" si="71"/>
        <v>105</v>
      </c>
      <c r="AO782">
        <f t="shared" si="71"/>
        <v>107</v>
      </c>
      <c r="AP782">
        <f t="shared" si="71"/>
        <v>109</v>
      </c>
      <c r="AQ782">
        <f t="shared" si="71"/>
        <v>110</v>
      </c>
    </row>
    <row r="783" spans="1:43">
      <c r="A783" s="3" t="s">
        <v>244</v>
      </c>
      <c r="B783" s="3" t="s">
        <v>243</v>
      </c>
      <c r="C783">
        <v>1983</v>
      </c>
      <c r="AL783">
        <f t="shared" si="71"/>
        <v>102</v>
      </c>
      <c r="AM783">
        <f t="shared" si="71"/>
        <v>104</v>
      </c>
      <c r="AN783">
        <f t="shared" si="71"/>
        <v>105</v>
      </c>
      <c r="AO783">
        <f t="shared" si="71"/>
        <v>107</v>
      </c>
      <c r="AP783">
        <f t="shared" si="71"/>
        <v>109</v>
      </c>
      <c r="AQ783">
        <f t="shared" si="71"/>
        <v>110</v>
      </c>
    </row>
    <row r="784" spans="1:43">
      <c r="A784" s="3" t="s">
        <v>244</v>
      </c>
      <c r="B784" s="3" t="s">
        <v>243</v>
      </c>
      <c r="C784">
        <v>1984</v>
      </c>
      <c r="AL784">
        <f t="shared" si="71"/>
        <v>102</v>
      </c>
      <c r="AM784">
        <f t="shared" si="71"/>
        <v>104</v>
      </c>
      <c r="AN784">
        <f t="shared" si="71"/>
        <v>105</v>
      </c>
      <c r="AO784">
        <f t="shared" si="71"/>
        <v>107</v>
      </c>
      <c r="AP784">
        <f t="shared" si="71"/>
        <v>109</v>
      </c>
      <c r="AQ784">
        <f t="shared" si="71"/>
        <v>110</v>
      </c>
    </row>
    <row r="785" spans="1:43">
      <c r="A785" s="3" t="s">
        <v>244</v>
      </c>
      <c r="B785" s="3" t="s">
        <v>243</v>
      </c>
      <c r="C785">
        <v>1985</v>
      </c>
      <c r="AL785">
        <f t="shared" si="71"/>
        <v>102</v>
      </c>
      <c r="AM785">
        <f t="shared" si="71"/>
        <v>104</v>
      </c>
      <c r="AN785">
        <f t="shared" si="71"/>
        <v>105</v>
      </c>
      <c r="AO785">
        <f t="shared" si="71"/>
        <v>107</v>
      </c>
      <c r="AP785">
        <f t="shared" si="71"/>
        <v>109</v>
      </c>
      <c r="AQ785">
        <f t="shared" si="71"/>
        <v>110</v>
      </c>
    </row>
    <row r="786" spans="1:43">
      <c r="A786" s="3" t="s">
        <v>244</v>
      </c>
      <c r="B786" s="3" t="s">
        <v>243</v>
      </c>
      <c r="C786">
        <v>1986</v>
      </c>
      <c r="AL786">
        <f t="shared" si="71"/>
        <v>102</v>
      </c>
      <c r="AM786">
        <f t="shared" si="71"/>
        <v>104</v>
      </c>
      <c r="AN786">
        <f t="shared" si="71"/>
        <v>105</v>
      </c>
      <c r="AO786">
        <f t="shared" si="71"/>
        <v>107</v>
      </c>
      <c r="AP786">
        <f t="shared" si="71"/>
        <v>109</v>
      </c>
      <c r="AQ786">
        <f t="shared" si="71"/>
        <v>110</v>
      </c>
    </row>
    <row r="787" spans="1:43">
      <c r="A787" s="3" t="s">
        <v>244</v>
      </c>
      <c r="B787" s="3" t="s">
        <v>243</v>
      </c>
      <c r="C787">
        <v>1987</v>
      </c>
      <c r="AL787">
        <f t="shared" si="71"/>
        <v>102</v>
      </c>
      <c r="AM787">
        <f t="shared" si="71"/>
        <v>104</v>
      </c>
      <c r="AN787">
        <f t="shared" si="71"/>
        <v>105</v>
      </c>
      <c r="AO787">
        <f t="shared" si="71"/>
        <v>107</v>
      </c>
      <c r="AP787">
        <f t="shared" si="71"/>
        <v>109</v>
      </c>
      <c r="AQ787">
        <f t="shared" si="71"/>
        <v>110</v>
      </c>
    </row>
    <row r="788" spans="1:43">
      <c r="A788" s="3" t="s">
        <v>244</v>
      </c>
      <c r="B788" s="3" t="s">
        <v>243</v>
      </c>
      <c r="C788">
        <v>1988</v>
      </c>
      <c r="AL788">
        <f t="shared" si="71"/>
        <v>102</v>
      </c>
      <c r="AM788">
        <f t="shared" si="71"/>
        <v>104</v>
      </c>
      <c r="AN788">
        <f t="shared" si="71"/>
        <v>105</v>
      </c>
      <c r="AO788">
        <f t="shared" si="71"/>
        <v>107</v>
      </c>
      <c r="AP788">
        <f t="shared" si="71"/>
        <v>109</v>
      </c>
      <c r="AQ788">
        <f t="shared" si="71"/>
        <v>110</v>
      </c>
    </row>
    <row r="789" spans="1:43">
      <c r="A789" s="3" t="s">
        <v>244</v>
      </c>
      <c r="B789" s="3" t="s">
        <v>243</v>
      </c>
      <c r="C789">
        <v>1989</v>
      </c>
      <c r="AL789">
        <f t="shared" si="71"/>
        <v>102</v>
      </c>
      <c r="AM789">
        <f t="shared" si="71"/>
        <v>104</v>
      </c>
      <c r="AN789">
        <f t="shared" si="71"/>
        <v>105</v>
      </c>
      <c r="AO789">
        <f t="shared" si="71"/>
        <v>107</v>
      </c>
      <c r="AP789">
        <f t="shared" si="71"/>
        <v>109</v>
      </c>
      <c r="AQ789">
        <f t="shared" si="71"/>
        <v>110</v>
      </c>
    </row>
    <row r="790" spans="1:43">
      <c r="A790" s="3" t="s">
        <v>244</v>
      </c>
      <c r="B790" s="3" t="s">
        <v>243</v>
      </c>
      <c r="C790">
        <v>1990</v>
      </c>
      <c r="J790">
        <v>4.776371955871582</v>
      </c>
      <c r="K790">
        <v>2.1781034469604492</v>
      </c>
      <c r="M790">
        <v>58561.80078125</v>
      </c>
      <c r="N790">
        <v>48484.11328125</v>
      </c>
      <c r="O790">
        <v>54956.796875</v>
      </c>
      <c r="P790">
        <v>56441.2578125</v>
      </c>
      <c r="Q790">
        <v>135330.578125</v>
      </c>
      <c r="T790">
        <v>79116.8125</v>
      </c>
      <c r="U790">
        <v>63777.2734375</v>
      </c>
      <c r="V790">
        <v>73915.234375</v>
      </c>
      <c r="W790">
        <v>324259.96875</v>
      </c>
      <c r="Z790">
        <v>0.5853039026260376</v>
      </c>
      <c r="AA790">
        <v>0.11641751229763031</v>
      </c>
      <c r="AB790">
        <v>0.28673022985458374</v>
      </c>
      <c r="AC790">
        <v>0.24408885836601257</v>
      </c>
      <c r="AD790">
        <v>-0.28251275420188904</v>
      </c>
      <c r="AL790">
        <f t="shared" ref="AL790:AQ799" si="72">AL722+9</f>
        <v>102</v>
      </c>
      <c r="AM790">
        <f t="shared" si="72"/>
        <v>104</v>
      </c>
      <c r="AN790">
        <f t="shared" si="72"/>
        <v>105</v>
      </c>
      <c r="AO790">
        <f t="shared" si="72"/>
        <v>107</v>
      </c>
      <c r="AP790">
        <f t="shared" si="72"/>
        <v>109</v>
      </c>
      <c r="AQ790">
        <f t="shared" si="72"/>
        <v>110</v>
      </c>
    </row>
    <row r="791" spans="1:43">
      <c r="A791" s="3" t="s">
        <v>244</v>
      </c>
      <c r="B791" s="3" t="s">
        <v>243</v>
      </c>
      <c r="C791">
        <v>1991</v>
      </c>
      <c r="J791">
        <v>4.7600030899047852</v>
      </c>
      <c r="K791">
        <v>1.9683723449707031</v>
      </c>
      <c r="M791">
        <v>46061.0546875</v>
      </c>
      <c r="N791">
        <v>39826.046875</v>
      </c>
      <c r="O791">
        <v>44717.80859375</v>
      </c>
      <c r="P791">
        <v>44372.30078125</v>
      </c>
      <c r="Q791">
        <v>132258.203125</v>
      </c>
      <c r="T791">
        <v>62432.1640625</v>
      </c>
      <c r="U791">
        <v>52706.0546875</v>
      </c>
      <c r="V791">
        <v>60369.4765625</v>
      </c>
      <c r="W791">
        <v>321967.3125</v>
      </c>
      <c r="Z791">
        <v>0.61684995889663696</v>
      </c>
      <c r="AA791">
        <v>0.11063133180141449</v>
      </c>
      <c r="AB791">
        <v>0.28384974598884583</v>
      </c>
      <c r="AC791">
        <v>0.27317351102828979</v>
      </c>
      <c r="AD791">
        <v>-0.32842686772346497</v>
      </c>
      <c r="AL791">
        <f t="shared" si="72"/>
        <v>102</v>
      </c>
      <c r="AM791">
        <f t="shared" si="72"/>
        <v>104</v>
      </c>
      <c r="AN791">
        <f t="shared" si="72"/>
        <v>105</v>
      </c>
      <c r="AO791">
        <f t="shared" si="72"/>
        <v>107</v>
      </c>
      <c r="AP791">
        <f t="shared" si="72"/>
        <v>109</v>
      </c>
      <c r="AQ791">
        <f t="shared" si="72"/>
        <v>110</v>
      </c>
    </row>
    <row r="792" spans="1:43">
      <c r="A792" s="3" t="s">
        <v>244</v>
      </c>
      <c r="B792" s="3" t="s">
        <v>243</v>
      </c>
      <c r="C792">
        <v>1992</v>
      </c>
      <c r="J792">
        <v>4.7328619956970215</v>
      </c>
      <c r="K792">
        <v>1.741898775100708</v>
      </c>
      <c r="M792">
        <v>41043.71484375</v>
      </c>
      <c r="N792">
        <v>32149.40234375</v>
      </c>
      <c r="O792">
        <v>36571.28515625</v>
      </c>
      <c r="P792">
        <v>39588.65625</v>
      </c>
      <c r="Q792">
        <v>129373.53125</v>
      </c>
      <c r="T792">
        <v>55119.35546875</v>
      </c>
      <c r="U792">
        <v>41963.73046875</v>
      </c>
      <c r="V792">
        <v>48855.5625</v>
      </c>
      <c r="W792">
        <v>319118.09375</v>
      </c>
      <c r="Z792">
        <v>0.53784370422363281</v>
      </c>
      <c r="AA792">
        <v>0.11372655630111694</v>
      </c>
      <c r="AB792">
        <v>0.28900781273841858</v>
      </c>
      <c r="AC792">
        <v>0.2396702915430069</v>
      </c>
      <c r="AD792">
        <v>-0.24528861045837402</v>
      </c>
      <c r="AL792">
        <f t="shared" si="72"/>
        <v>102</v>
      </c>
      <c r="AM792">
        <f t="shared" si="72"/>
        <v>104</v>
      </c>
      <c r="AN792">
        <f t="shared" si="72"/>
        <v>105</v>
      </c>
      <c r="AO792">
        <f t="shared" si="72"/>
        <v>107</v>
      </c>
      <c r="AP792">
        <f t="shared" si="72"/>
        <v>109</v>
      </c>
      <c r="AQ792">
        <f t="shared" si="72"/>
        <v>110</v>
      </c>
    </row>
    <row r="793" spans="1:43">
      <c r="A793" s="3" t="s">
        <v>244</v>
      </c>
      <c r="B793" s="3" t="s">
        <v>243</v>
      </c>
      <c r="C793">
        <v>1993</v>
      </c>
      <c r="J793">
        <v>4.6975350379943848</v>
      </c>
      <c r="K793">
        <v>1.70249342918396</v>
      </c>
      <c r="M793">
        <v>37439.58203125</v>
      </c>
      <c r="N793">
        <v>31168.59375</v>
      </c>
      <c r="O793">
        <v>35695.72265625</v>
      </c>
      <c r="P793">
        <v>36013.80859375</v>
      </c>
      <c r="Q793">
        <v>129547.8671875</v>
      </c>
      <c r="T793">
        <v>50695.61328125</v>
      </c>
      <c r="U793">
        <v>41205.80078125</v>
      </c>
      <c r="V793">
        <v>48212.3125</v>
      </c>
      <c r="W793">
        <v>316748.5625</v>
      </c>
      <c r="Z793">
        <v>0.58793902397155762</v>
      </c>
      <c r="AA793">
        <v>0.12630164623260498</v>
      </c>
      <c r="AB793">
        <v>0.28162881731987</v>
      </c>
      <c r="AC793">
        <v>0.22109882533550262</v>
      </c>
      <c r="AD793">
        <v>-0.28458774089813232</v>
      </c>
      <c r="AL793">
        <f t="shared" si="72"/>
        <v>102</v>
      </c>
      <c r="AM793">
        <f t="shared" si="72"/>
        <v>104</v>
      </c>
      <c r="AN793">
        <f t="shared" si="72"/>
        <v>105</v>
      </c>
      <c r="AO793">
        <f t="shared" si="72"/>
        <v>107</v>
      </c>
      <c r="AP793">
        <f t="shared" si="72"/>
        <v>109</v>
      </c>
      <c r="AQ793">
        <f t="shared" si="72"/>
        <v>110</v>
      </c>
    </row>
    <row r="794" spans="1:43">
      <c r="A794" s="3" t="s">
        <v>244</v>
      </c>
      <c r="B794" s="3" t="s">
        <v>243</v>
      </c>
      <c r="C794">
        <v>1994</v>
      </c>
      <c r="J794">
        <v>4.6578021049499512</v>
      </c>
      <c r="K794">
        <v>1.6429111957550049</v>
      </c>
      <c r="M794">
        <v>40646.37109375</v>
      </c>
      <c r="N794">
        <v>32372.283203125</v>
      </c>
      <c r="O794">
        <v>37873.62890625</v>
      </c>
      <c r="P794">
        <v>39048.3828125</v>
      </c>
      <c r="Q794">
        <v>130073.609375</v>
      </c>
      <c r="R794">
        <v>3.524889936670661E-3</v>
      </c>
      <c r="S794">
        <v>0.57038843631744385</v>
      </c>
      <c r="T794">
        <v>53671.76953125</v>
      </c>
      <c r="U794">
        <v>41145.26171875</v>
      </c>
      <c r="V794">
        <v>49948.24609375</v>
      </c>
      <c r="W794">
        <v>314761.46875</v>
      </c>
      <c r="X794">
        <v>0.56341350078582764</v>
      </c>
      <c r="Y794">
        <v>0.83015412092208862</v>
      </c>
      <c r="Z794">
        <v>0.48604840040206909</v>
      </c>
      <c r="AA794">
        <v>0.14161019027233124</v>
      </c>
      <c r="AB794">
        <v>0.3472466766834259</v>
      </c>
      <c r="AC794">
        <v>0.21641820669174194</v>
      </c>
      <c r="AD794">
        <v>-0.27723491191864014</v>
      </c>
      <c r="AL794">
        <f t="shared" si="72"/>
        <v>102</v>
      </c>
      <c r="AM794">
        <f t="shared" si="72"/>
        <v>104</v>
      </c>
      <c r="AN794">
        <f t="shared" si="72"/>
        <v>105</v>
      </c>
      <c r="AO794">
        <f t="shared" si="72"/>
        <v>107</v>
      </c>
      <c r="AP794">
        <f t="shared" si="72"/>
        <v>109</v>
      </c>
      <c r="AQ794">
        <f t="shared" si="72"/>
        <v>110</v>
      </c>
    </row>
    <row r="795" spans="1:43">
      <c r="A795" s="3" t="s">
        <v>244</v>
      </c>
      <c r="B795" s="3" t="s">
        <v>243</v>
      </c>
      <c r="C795">
        <v>1995</v>
      </c>
      <c r="D795">
        <v>56183.641799999998</v>
      </c>
      <c r="E795">
        <v>34444.858800000002</v>
      </c>
      <c r="F795">
        <v>13427.7464</v>
      </c>
      <c r="G795">
        <v>7304.3063000000002</v>
      </c>
      <c r="H795">
        <v>15054.400799999999</v>
      </c>
      <c r="I795">
        <v>16233.5021</v>
      </c>
      <c r="J795">
        <v>4.6167631149291992</v>
      </c>
      <c r="K795">
        <v>1.6154265403747559</v>
      </c>
      <c r="L795">
        <v>1923.7113037109375</v>
      </c>
      <c r="M795">
        <v>42763.26953125</v>
      </c>
      <c r="N795">
        <v>38657.80859375</v>
      </c>
      <c r="O795">
        <v>44400.70703125</v>
      </c>
      <c r="P795">
        <v>41004.54296875</v>
      </c>
      <c r="Q795">
        <v>132074.140625</v>
      </c>
      <c r="R795">
        <v>3.4286195877939463E-3</v>
      </c>
      <c r="S795">
        <v>0.59984451532363892</v>
      </c>
      <c r="T795">
        <v>57339.58984375</v>
      </c>
      <c r="U795">
        <v>50014.828125</v>
      </c>
      <c r="V795">
        <v>59573.4765625</v>
      </c>
      <c r="W795">
        <v>314728.53125</v>
      </c>
      <c r="X795">
        <v>0.56296056509017944</v>
      </c>
      <c r="Y795">
        <v>0.88888382911682129</v>
      </c>
      <c r="Z795">
        <v>0.61139011383056641</v>
      </c>
      <c r="AA795">
        <v>0.14064019918441772</v>
      </c>
      <c r="AB795">
        <v>0.33531680703163147</v>
      </c>
      <c r="AC795">
        <v>0.20408567786216736</v>
      </c>
      <c r="AD795">
        <v>-0.33709540963172913</v>
      </c>
      <c r="AL795">
        <f t="shared" si="72"/>
        <v>102</v>
      </c>
      <c r="AM795">
        <f t="shared" si="72"/>
        <v>104</v>
      </c>
      <c r="AN795">
        <f t="shared" si="72"/>
        <v>105</v>
      </c>
      <c r="AO795">
        <f t="shared" si="72"/>
        <v>107</v>
      </c>
      <c r="AP795">
        <f t="shared" si="72"/>
        <v>109</v>
      </c>
      <c r="AQ795">
        <f t="shared" si="72"/>
        <v>110</v>
      </c>
    </row>
    <row r="796" spans="1:43">
      <c r="A796" s="3" t="s">
        <v>244</v>
      </c>
      <c r="B796" s="3" t="s">
        <v>243</v>
      </c>
      <c r="C796">
        <v>1996</v>
      </c>
      <c r="D796">
        <v>59461.1374</v>
      </c>
      <c r="E796">
        <v>35085.602899999998</v>
      </c>
      <c r="F796">
        <v>13046.345499999999</v>
      </c>
      <c r="G796">
        <v>9818.9657000000007</v>
      </c>
      <c r="H796">
        <v>17575.4336</v>
      </c>
      <c r="I796">
        <v>17867.666799999999</v>
      </c>
      <c r="J796">
        <v>4.5748867988586426</v>
      </c>
      <c r="K796">
        <v>1.6132489442825317</v>
      </c>
      <c r="L796">
        <v>1923.696533203125</v>
      </c>
      <c r="M796">
        <v>45034.26171875</v>
      </c>
      <c r="N796">
        <v>38648.0234375</v>
      </c>
      <c r="O796">
        <v>45654.375</v>
      </c>
      <c r="P796">
        <v>42856.11328125</v>
      </c>
      <c r="Q796">
        <v>134197.84375</v>
      </c>
      <c r="R796">
        <v>3.3330165315419436E-3</v>
      </c>
      <c r="S796">
        <v>0.60477286577224731</v>
      </c>
      <c r="T796">
        <v>60707.53515625</v>
      </c>
      <c r="U796">
        <v>50349.58984375</v>
      </c>
      <c r="V796">
        <v>62311.515625</v>
      </c>
      <c r="W796">
        <v>318574.6875</v>
      </c>
      <c r="X796">
        <v>0.5724647045135498</v>
      </c>
      <c r="Y796">
        <v>0.93176925182342529</v>
      </c>
      <c r="Z796">
        <v>0.61410081386566162</v>
      </c>
      <c r="AA796">
        <v>0.16730809211730957</v>
      </c>
      <c r="AB796">
        <v>0.30879420042037964</v>
      </c>
      <c r="AC796">
        <v>0.19075329601764679</v>
      </c>
      <c r="AD796">
        <v>-0.35401847958564758</v>
      </c>
      <c r="AL796">
        <f t="shared" si="72"/>
        <v>102</v>
      </c>
      <c r="AM796">
        <f t="shared" si="72"/>
        <v>104</v>
      </c>
      <c r="AN796">
        <f t="shared" si="72"/>
        <v>105</v>
      </c>
      <c r="AO796">
        <f t="shared" si="72"/>
        <v>107</v>
      </c>
      <c r="AP796">
        <f t="shared" si="72"/>
        <v>109</v>
      </c>
      <c r="AQ796">
        <f t="shared" si="72"/>
        <v>110</v>
      </c>
    </row>
    <row r="797" spans="1:43">
      <c r="A797" s="3" t="s">
        <v>244</v>
      </c>
      <c r="B797" s="3" t="s">
        <v>243</v>
      </c>
      <c r="C797">
        <v>1997</v>
      </c>
      <c r="D797">
        <v>63476.495499999997</v>
      </c>
      <c r="E797">
        <v>39244.916499999999</v>
      </c>
      <c r="F797">
        <v>13450.8788</v>
      </c>
      <c r="G797">
        <v>12268.692499999999</v>
      </c>
      <c r="H797">
        <v>18752.1878</v>
      </c>
      <c r="I797">
        <v>23059.2673</v>
      </c>
      <c r="J797">
        <v>4.5323991775512695</v>
      </c>
      <c r="K797">
        <v>1.608202338218689</v>
      </c>
      <c r="L797">
        <v>1923.7584228515625</v>
      </c>
      <c r="M797">
        <v>48473.91015625</v>
      </c>
      <c r="N797">
        <v>42620.53125</v>
      </c>
      <c r="O797">
        <v>52369.484375</v>
      </c>
      <c r="P797">
        <v>46382.203125</v>
      </c>
      <c r="Q797">
        <v>140145.140625</v>
      </c>
      <c r="R797">
        <v>3.3353231847286224E-3</v>
      </c>
      <c r="S797">
        <v>0.64062047004699707</v>
      </c>
      <c r="T797">
        <v>64741.859375</v>
      </c>
      <c r="U797">
        <v>55159.05078125</v>
      </c>
      <c r="V797">
        <v>71339.7734375</v>
      </c>
      <c r="W797">
        <v>325769.90625</v>
      </c>
      <c r="X797">
        <v>0.59376102685928345</v>
      </c>
      <c r="Y797">
        <v>0.97841233015060425</v>
      </c>
      <c r="Z797">
        <v>0.63938635587692261</v>
      </c>
      <c r="AA797">
        <v>0.21327203512191772</v>
      </c>
      <c r="AB797">
        <v>0.29299768805503845</v>
      </c>
      <c r="AC797">
        <v>0.17818795144557953</v>
      </c>
      <c r="AD797">
        <v>-0.39547330141067505</v>
      </c>
      <c r="AL797">
        <f t="shared" si="72"/>
        <v>102</v>
      </c>
      <c r="AM797">
        <f t="shared" si="72"/>
        <v>104</v>
      </c>
      <c r="AN797">
        <f t="shared" si="72"/>
        <v>105</v>
      </c>
      <c r="AO797">
        <f t="shared" si="72"/>
        <v>107</v>
      </c>
      <c r="AP797">
        <f t="shared" si="72"/>
        <v>109</v>
      </c>
      <c r="AQ797">
        <f t="shared" si="72"/>
        <v>110</v>
      </c>
    </row>
    <row r="798" spans="1:43">
      <c r="A798" s="3" t="s">
        <v>244</v>
      </c>
      <c r="B798" s="3" t="s">
        <v>243</v>
      </c>
      <c r="C798">
        <v>1998</v>
      </c>
      <c r="D798">
        <v>64747.904199999997</v>
      </c>
      <c r="E798">
        <v>38749.837099999997</v>
      </c>
      <c r="F798">
        <v>13972.7624</v>
      </c>
      <c r="G798">
        <v>12540.692999999999</v>
      </c>
      <c r="H798">
        <v>18711.404699999999</v>
      </c>
      <c r="I798">
        <v>20577.596699999998</v>
      </c>
      <c r="J798">
        <v>4.4919018745422363</v>
      </c>
      <c r="K798">
        <v>1.5990175008773804</v>
      </c>
      <c r="L798">
        <v>1923.667236328125</v>
      </c>
      <c r="M798">
        <v>50888.9375</v>
      </c>
      <c r="N798">
        <v>43047.98046875</v>
      </c>
      <c r="O798">
        <v>51959.70703125</v>
      </c>
      <c r="P798">
        <v>48655.1015625</v>
      </c>
      <c r="Q798">
        <v>150356.21875</v>
      </c>
      <c r="R798">
        <v>3.3600402530282736E-3</v>
      </c>
      <c r="S798">
        <v>0.6378750205039978</v>
      </c>
      <c r="T798">
        <v>65947.2578125</v>
      </c>
      <c r="U798">
        <v>55151.55859375</v>
      </c>
      <c r="V798">
        <v>69550.7421875</v>
      </c>
      <c r="W798">
        <v>332833.90625</v>
      </c>
      <c r="X798">
        <v>0.61164224147796631</v>
      </c>
      <c r="Y798">
        <v>0.98565971851348877</v>
      </c>
      <c r="Z798">
        <v>0.61828553676605225</v>
      </c>
      <c r="AA798">
        <v>0.18791118264198303</v>
      </c>
      <c r="AB798">
        <v>0.28941702842712402</v>
      </c>
      <c r="AC798">
        <v>0.18553757667541504</v>
      </c>
      <c r="AD798">
        <v>-0.36429688334465027</v>
      </c>
      <c r="AL798">
        <f t="shared" si="72"/>
        <v>102</v>
      </c>
      <c r="AM798">
        <f t="shared" si="72"/>
        <v>104</v>
      </c>
      <c r="AN798">
        <f t="shared" si="72"/>
        <v>105</v>
      </c>
      <c r="AO798">
        <f t="shared" si="72"/>
        <v>107</v>
      </c>
      <c r="AP798">
        <f t="shared" si="72"/>
        <v>109</v>
      </c>
      <c r="AQ798">
        <f t="shared" si="72"/>
        <v>110</v>
      </c>
    </row>
    <row r="799" spans="1:43">
      <c r="A799" s="3" t="s">
        <v>244</v>
      </c>
      <c r="B799" s="3" t="s">
        <v>243</v>
      </c>
      <c r="C799">
        <v>1999</v>
      </c>
      <c r="D799">
        <v>64218.402699999999</v>
      </c>
      <c r="E799">
        <v>37613.410400000001</v>
      </c>
      <c r="F799">
        <v>14309.583000000001</v>
      </c>
      <c r="G799">
        <v>12137.4848</v>
      </c>
      <c r="H799">
        <v>18982.473999999998</v>
      </c>
      <c r="I799">
        <v>19923.2729</v>
      </c>
      <c r="J799">
        <v>4.4564328193664551</v>
      </c>
      <c r="K799">
        <v>1.5912306308746338</v>
      </c>
      <c r="L799">
        <v>1923.6639404296875</v>
      </c>
      <c r="M799">
        <v>50801.203125</v>
      </c>
      <c r="N799">
        <v>43032.328125</v>
      </c>
      <c r="O799">
        <v>51800.890625</v>
      </c>
      <c r="P799">
        <v>48844.2890625</v>
      </c>
      <c r="Q799">
        <v>162544.046875</v>
      </c>
      <c r="R799">
        <v>3.4433726686984301E-3</v>
      </c>
      <c r="S799">
        <v>0.62690204381942749</v>
      </c>
      <c r="T799">
        <v>65330.3359375</v>
      </c>
      <c r="U799">
        <v>54320.65625</v>
      </c>
      <c r="V799">
        <v>67906.25</v>
      </c>
      <c r="W799">
        <v>338859.78125</v>
      </c>
      <c r="X799">
        <v>0.63213062286376953</v>
      </c>
      <c r="Y799">
        <v>0.96489942073822021</v>
      </c>
      <c r="Z799">
        <v>0.60059934854507446</v>
      </c>
      <c r="AA799">
        <v>0.18051758408546448</v>
      </c>
      <c r="AB799">
        <v>0.28530332446098328</v>
      </c>
      <c r="AC799">
        <v>0.17458508908748627</v>
      </c>
      <c r="AD799">
        <v>-0.33003240823745728</v>
      </c>
      <c r="AL799">
        <f t="shared" si="72"/>
        <v>102</v>
      </c>
      <c r="AM799">
        <f t="shared" si="72"/>
        <v>104</v>
      </c>
      <c r="AN799">
        <f t="shared" si="72"/>
        <v>105</v>
      </c>
      <c r="AO799">
        <f t="shared" si="72"/>
        <v>107</v>
      </c>
      <c r="AP799">
        <f t="shared" si="72"/>
        <v>109</v>
      </c>
      <c r="AQ799">
        <f t="shared" si="72"/>
        <v>110</v>
      </c>
    </row>
    <row r="800" spans="1:43">
      <c r="A800" s="3" t="s">
        <v>244</v>
      </c>
      <c r="B800" s="3" t="s">
        <v>243</v>
      </c>
      <c r="C800">
        <v>2000</v>
      </c>
      <c r="D800">
        <v>66323.867100000003</v>
      </c>
      <c r="E800">
        <v>39320.248800000001</v>
      </c>
      <c r="F800">
        <v>13819.453600000001</v>
      </c>
      <c r="G800">
        <v>11765.771199999999</v>
      </c>
      <c r="H800">
        <v>21580.208500000001</v>
      </c>
      <c r="I800">
        <v>21343.8321</v>
      </c>
      <c r="J800">
        <v>4.4280719757080078</v>
      </c>
      <c r="K800">
        <v>1.5784878730773926</v>
      </c>
      <c r="L800">
        <v>1922.100830078125</v>
      </c>
      <c r="M800">
        <v>53268.22265625</v>
      </c>
      <c r="N800">
        <v>43986.578125</v>
      </c>
      <c r="O800">
        <v>53091.93359375</v>
      </c>
      <c r="P800">
        <v>51522.15234375</v>
      </c>
      <c r="Q800">
        <v>175975.8125</v>
      </c>
      <c r="R800">
        <v>3.5032781306654215E-3</v>
      </c>
      <c r="S800">
        <v>0.64738810062408447</v>
      </c>
      <c r="T800">
        <v>67794.9921875</v>
      </c>
      <c r="U800">
        <v>55084</v>
      </c>
      <c r="V800">
        <v>68363.0625</v>
      </c>
      <c r="W800">
        <v>343875.6875</v>
      </c>
      <c r="X800">
        <v>0.64904558658599854</v>
      </c>
      <c r="Y800">
        <v>0.99442708492279053</v>
      </c>
      <c r="Z800">
        <v>0.59018212556838989</v>
      </c>
      <c r="AA800">
        <v>0.17470099031925201</v>
      </c>
      <c r="AB800">
        <v>0.25377154350280762</v>
      </c>
      <c r="AC800">
        <v>0.17940796911716461</v>
      </c>
      <c r="AD800">
        <v>-0.32626348733901978</v>
      </c>
      <c r="AL800">
        <f t="shared" ref="AL800:AQ809" si="73">AL732+9</f>
        <v>102</v>
      </c>
      <c r="AM800">
        <f t="shared" si="73"/>
        <v>104</v>
      </c>
      <c r="AN800">
        <f t="shared" si="73"/>
        <v>105</v>
      </c>
      <c r="AO800">
        <f t="shared" si="73"/>
        <v>107</v>
      </c>
      <c r="AP800">
        <f t="shared" si="73"/>
        <v>109</v>
      </c>
      <c r="AQ800">
        <f t="shared" si="73"/>
        <v>110</v>
      </c>
    </row>
    <row r="801" spans="1:43">
      <c r="A801" s="3" t="s">
        <v>244</v>
      </c>
      <c r="B801" s="3" t="s">
        <v>243</v>
      </c>
      <c r="C801">
        <v>2001</v>
      </c>
      <c r="D801">
        <v>68543.686199999996</v>
      </c>
      <c r="E801">
        <v>41371.389000000003</v>
      </c>
      <c r="F801">
        <v>13243.906999999999</v>
      </c>
      <c r="G801">
        <v>12470.7696</v>
      </c>
      <c r="H801">
        <v>23724.013599999998</v>
      </c>
      <c r="I801">
        <v>23880.576000000001</v>
      </c>
      <c r="J801">
        <v>4.4080801010131836</v>
      </c>
      <c r="K801">
        <v>1.5512080192565918</v>
      </c>
      <c r="L801">
        <v>1923.3919677734375</v>
      </c>
      <c r="M801">
        <v>55945.15234375</v>
      </c>
      <c r="N801">
        <v>45328.36328125</v>
      </c>
      <c r="O801">
        <v>56354.4140625</v>
      </c>
      <c r="P801">
        <v>54438.2265625</v>
      </c>
      <c r="Q801">
        <v>191999.4375</v>
      </c>
      <c r="R801">
        <v>3.6270359996706247E-3</v>
      </c>
      <c r="S801">
        <v>0.6546902060508728</v>
      </c>
      <c r="T801">
        <v>70135.53125</v>
      </c>
      <c r="U801">
        <v>56201.32421875</v>
      </c>
      <c r="V801">
        <v>71334.28125</v>
      </c>
      <c r="W801">
        <v>349455.09375</v>
      </c>
      <c r="X801">
        <v>0.66727948188781738</v>
      </c>
      <c r="Y801">
        <v>1.025138258934021</v>
      </c>
      <c r="Z801">
        <v>0.60412406921386719</v>
      </c>
      <c r="AA801">
        <v>0.20287343859672546</v>
      </c>
      <c r="AB801">
        <v>0.22989341616630554</v>
      </c>
      <c r="AC801">
        <v>0.17851810157299042</v>
      </c>
      <c r="AD801">
        <v>-0.37262305617332458</v>
      </c>
      <c r="AL801">
        <f t="shared" si="73"/>
        <v>102</v>
      </c>
      <c r="AM801">
        <f t="shared" si="73"/>
        <v>104</v>
      </c>
      <c r="AN801">
        <f t="shared" si="73"/>
        <v>105</v>
      </c>
      <c r="AO801">
        <f t="shared" si="73"/>
        <v>107</v>
      </c>
      <c r="AP801">
        <f t="shared" si="73"/>
        <v>109</v>
      </c>
      <c r="AQ801">
        <f t="shared" si="73"/>
        <v>110</v>
      </c>
    </row>
    <row r="802" spans="1:43">
      <c r="A802" s="3" t="s">
        <v>244</v>
      </c>
      <c r="B802" s="3" t="s">
        <v>243</v>
      </c>
      <c r="C802">
        <v>2002</v>
      </c>
      <c r="D802">
        <v>72050.264999999999</v>
      </c>
      <c r="E802">
        <v>45307.592299999997</v>
      </c>
      <c r="F802">
        <v>14157.1113</v>
      </c>
      <c r="G802">
        <v>14227.811600000001</v>
      </c>
      <c r="H802">
        <v>24867.960899999998</v>
      </c>
      <c r="I802">
        <v>28221.927100000001</v>
      </c>
      <c r="J802">
        <v>4.3958191871643066</v>
      </c>
      <c r="K802">
        <v>1.5519901514053345</v>
      </c>
      <c r="L802">
        <v>1923.66552734375</v>
      </c>
      <c r="M802">
        <v>60442.76953125</v>
      </c>
      <c r="N802">
        <v>49430.32421875</v>
      </c>
      <c r="O802">
        <v>63779.5625</v>
      </c>
      <c r="P802">
        <v>59121.36328125</v>
      </c>
      <c r="Q802">
        <v>207762.046875</v>
      </c>
      <c r="R802">
        <v>3.8798181340098381E-3</v>
      </c>
      <c r="S802">
        <v>0.6772458553314209</v>
      </c>
      <c r="T802">
        <v>73820.0078125</v>
      </c>
      <c r="U802">
        <v>60446.796875</v>
      </c>
      <c r="V802">
        <v>78998.125</v>
      </c>
      <c r="W802">
        <v>357020.09375</v>
      </c>
      <c r="X802">
        <v>0.6912919282913208</v>
      </c>
      <c r="Y802">
        <v>1.059562087059021</v>
      </c>
      <c r="Z802">
        <v>0.61872249841690063</v>
      </c>
      <c r="AA802">
        <v>0.24369709193706512</v>
      </c>
      <c r="AB802">
        <v>0.22076651453971863</v>
      </c>
      <c r="AC802">
        <v>0.17276057600975037</v>
      </c>
      <c r="AD802">
        <v>-0.39370942115783691</v>
      </c>
      <c r="AL802">
        <f t="shared" si="73"/>
        <v>102</v>
      </c>
      <c r="AM802">
        <f t="shared" si="73"/>
        <v>104</v>
      </c>
      <c r="AN802">
        <f t="shared" si="73"/>
        <v>105</v>
      </c>
      <c r="AO802">
        <f t="shared" si="73"/>
        <v>107</v>
      </c>
      <c r="AP802">
        <f t="shared" si="73"/>
        <v>109</v>
      </c>
      <c r="AQ802">
        <f t="shared" si="73"/>
        <v>110</v>
      </c>
    </row>
    <row r="803" spans="1:43">
      <c r="A803" s="3" t="s">
        <v>244</v>
      </c>
      <c r="B803" s="3" t="s">
        <v>243</v>
      </c>
      <c r="C803">
        <v>2003</v>
      </c>
      <c r="D803">
        <v>76114.131200000003</v>
      </c>
      <c r="E803">
        <v>47413.721899999997</v>
      </c>
      <c r="F803">
        <v>14471.915999999999</v>
      </c>
      <c r="G803">
        <v>17569.383099999999</v>
      </c>
      <c r="H803">
        <v>26553.096000000001</v>
      </c>
      <c r="I803">
        <v>31527.294300000001</v>
      </c>
      <c r="J803">
        <v>4.3889460563659668</v>
      </c>
      <c r="K803">
        <v>1.5885871648788452</v>
      </c>
      <c r="L803">
        <v>1924.7464599609375</v>
      </c>
      <c r="M803">
        <v>65853.4140625</v>
      </c>
      <c r="N803">
        <v>52282.68359375</v>
      </c>
      <c r="O803">
        <v>69419.5625</v>
      </c>
      <c r="P803">
        <v>64614.25</v>
      </c>
      <c r="Q803">
        <v>225335.625</v>
      </c>
      <c r="R803">
        <v>4.1310028173029423E-3</v>
      </c>
      <c r="S803">
        <v>0.68049526214599609</v>
      </c>
      <c r="T803">
        <v>77940.0546875</v>
      </c>
      <c r="U803">
        <v>62566.140625</v>
      </c>
      <c r="V803">
        <v>84022.46875</v>
      </c>
      <c r="W803">
        <v>368654.75</v>
      </c>
      <c r="X803">
        <v>0.72929161787033081</v>
      </c>
      <c r="Y803">
        <v>1.0751047134399414</v>
      </c>
      <c r="Z803">
        <v>0.61340612173080444</v>
      </c>
      <c r="AA803">
        <v>0.27034297585487366</v>
      </c>
      <c r="AB803">
        <v>0.21137970685958862</v>
      </c>
      <c r="AC803">
        <v>0.18236939609050751</v>
      </c>
      <c r="AD803">
        <v>-0.43453928828239441</v>
      </c>
      <c r="AL803">
        <f t="shared" si="73"/>
        <v>102</v>
      </c>
      <c r="AM803">
        <f t="shared" si="73"/>
        <v>104</v>
      </c>
      <c r="AN803">
        <f t="shared" si="73"/>
        <v>105</v>
      </c>
      <c r="AO803">
        <f t="shared" si="73"/>
        <v>107</v>
      </c>
      <c r="AP803">
        <f t="shared" si="73"/>
        <v>109</v>
      </c>
      <c r="AQ803">
        <f t="shared" si="73"/>
        <v>110</v>
      </c>
    </row>
    <row r="804" spans="1:43">
      <c r="A804" s="3" t="s">
        <v>244</v>
      </c>
      <c r="B804" s="3" t="s">
        <v>243</v>
      </c>
      <c r="C804">
        <v>2004</v>
      </c>
      <c r="D804">
        <v>79280.758799999996</v>
      </c>
      <c r="E804">
        <v>49572.607100000001</v>
      </c>
      <c r="F804">
        <v>14942.098599999999</v>
      </c>
      <c r="G804">
        <v>18524.612799999999</v>
      </c>
      <c r="H804">
        <v>28491.0105</v>
      </c>
      <c r="I804">
        <v>33165.179400000001</v>
      </c>
      <c r="J804">
        <v>4.3839201927185059</v>
      </c>
      <c r="K804">
        <v>1.5999295711517334</v>
      </c>
      <c r="L804">
        <v>1926.5849609375</v>
      </c>
      <c r="M804">
        <v>69261.671875</v>
      </c>
      <c r="N804">
        <v>53589.90234375</v>
      </c>
      <c r="O804">
        <v>72163.8671875</v>
      </c>
      <c r="P804">
        <v>68064</v>
      </c>
      <c r="Q804">
        <v>243335.953125</v>
      </c>
      <c r="R804">
        <v>4.3289577588438988E-3</v>
      </c>
      <c r="S804">
        <v>0.66396856307983398</v>
      </c>
      <c r="T804">
        <v>80991.0546875</v>
      </c>
      <c r="U804">
        <v>64945.33203125</v>
      </c>
      <c r="V804">
        <v>87158.4140625</v>
      </c>
      <c r="W804">
        <v>380574.34375</v>
      </c>
      <c r="X804">
        <v>0.76788252592086792</v>
      </c>
      <c r="Y804">
        <v>1.0854512453079224</v>
      </c>
      <c r="Z804">
        <v>0.60829651355743408</v>
      </c>
      <c r="AA804">
        <v>0.28364658355712891</v>
      </c>
      <c r="AB804">
        <v>0.21008522808551788</v>
      </c>
      <c r="AC804">
        <v>0.21139755845069885</v>
      </c>
      <c r="AD804">
        <v>-0.45946124196052551</v>
      </c>
      <c r="AL804">
        <f t="shared" si="73"/>
        <v>102</v>
      </c>
      <c r="AM804">
        <f t="shared" si="73"/>
        <v>104</v>
      </c>
      <c r="AN804">
        <f t="shared" si="73"/>
        <v>105</v>
      </c>
      <c r="AO804">
        <f t="shared" si="73"/>
        <v>107</v>
      </c>
      <c r="AP804">
        <f t="shared" si="73"/>
        <v>109</v>
      </c>
      <c r="AQ804">
        <f t="shared" si="73"/>
        <v>110</v>
      </c>
    </row>
    <row r="805" spans="1:43">
      <c r="A805" s="3" t="s">
        <v>244</v>
      </c>
      <c r="B805" s="3" t="s">
        <v>243</v>
      </c>
      <c r="C805">
        <v>2005</v>
      </c>
      <c r="D805">
        <v>82700.951300000001</v>
      </c>
      <c r="E805">
        <v>51842.727899999998</v>
      </c>
      <c r="F805">
        <v>15375.575500000001</v>
      </c>
      <c r="G805">
        <v>19245.594099999998</v>
      </c>
      <c r="H805">
        <v>29794.632699999998</v>
      </c>
      <c r="I805">
        <v>34900.748800000001</v>
      </c>
      <c r="J805">
        <v>4.3780570030212402</v>
      </c>
      <c r="K805">
        <v>1.6139830350875854</v>
      </c>
      <c r="L805">
        <v>1926.5166015625</v>
      </c>
      <c r="M805">
        <v>72112.796875</v>
      </c>
      <c r="N805">
        <v>56000.69140625</v>
      </c>
      <c r="O805">
        <v>76616.96875</v>
      </c>
      <c r="P805">
        <v>72180.7578125</v>
      </c>
      <c r="Q805">
        <v>264956.90625</v>
      </c>
      <c r="R805">
        <v>4.5581692829728127E-3</v>
      </c>
      <c r="S805">
        <v>0.67117929458618164</v>
      </c>
      <c r="T805">
        <v>84319.4296875</v>
      </c>
      <c r="U805">
        <v>67366.6953125</v>
      </c>
      <c r="V805">
        <v>90995.1484375</v>
      </c>
      <c r="W805">
        <v>392467.78125</v>
      </c>
      <c r="X805">
        <v>0.80383384227752686</v>
      </c>
      <c r="Y805">
        <v>1.0991544723510742</v>
      </c>
      <c r="Z805">
        <v>0.59507584571838379</v>
      </c>
      <c r="AA805">
        <v>0.29593408107757568</v>
      </c>
      <c r="AB805">
        <v>0.20877979695796967</v>
      </c>
      <c r="AC805">
        <v>0.22058404982089996</v>
      </c>
      <c r="AD805">
        <v>-0.47475695610046387</v>
      </c>
      <c r="AL805">
        <f t="shared" si="73"/>
        <v>102</v>
      </c>
      <c r="AM805">
        <f t="shared" si="73"/>
        <v>104</v>
      </c>
      <c r="AN805">
        <f t="shared" si="73"/>
        <v>105</v>
      </c>
      <c r="AO805">
        <f t="shared" si="73"/>
        <v>107</v>
      </c>
      <c r="AP805">
        <f t="shared" si="73"/>
        <v>109</v>
      </c>
      <c r="AQ805">
        <f t="shared" si="73"/>
        <v>110</v>
      </c>
    </row>
    <row r="806" spans="1:43">
      <c r="A806" s="3" t="s">
        <v>244</v>
      </c>
      <c r="B806" s="3" t="s">
        <v>243</v>
      </c>
      <c r="C806">
        <v>2006</v>
      </c>
      <c r="D806">
        <v>86836.880799999999</v>
      </c>
      <c r="E806">
        <v>52509.885999999999</v>
      </c>
      <c r="F806">
        <v>16169.3349</v>
      </c>
      <c r="G806">
        <v>21192.926899999999</v>
      </c>
      <c r="H806">
        <v>32162.771000000001</v>
      </c>
      <c r="I806">
        <v>37783.0406</v>
      </c>
      <c r="J806">
        <v>4.3706989288330078</v>
      </c>
      <c r="K806">
        <v>1.6626710891723633</v>
      </c>
      <c r="L806">
        <v>1928.64453125</v>
      </c>
      <c r="M806">
        <v>80369.6953125</v>
      </c>
      <c r="N806">
        <v>59971.4921875</v>
      </c>
      <c r="O806">
        <v>85342.9921875</v>
      </c>
      <c r="P806">
        <v>79949.7890625</v>
      </c>
      <c r="Q806">
        <v>336386.78125</v>
      </c>
      <c r="R806">
        <v>5.3813676349818707E-3</v>
      </c>
      <c r="S806">
        <v>0.66489887237548828</v>
      </c>
      <c r="T806">
        <v>88423.953125</v>
      </c>
      <c r="U806">
        <v>69871.96875</v>
      </c>
      <c r="V806">
        <v>96498.453125</v>
      </c>
      <c r="W806">
        <v>406033.65625</v>
      </c>
      <c r="X806">
        <v>0.84692686796188354</v>
      </c>
      <c r="Y806">
        <v>1.1011072397232056</v>
      </c>
      <c r="Z806">
        <v>0.56673675775527954</v>
      </c>
      <c r="AA806">
        <v>0.32896536588668823</v>
      </c>
      <c r="AB806">
        <v>0.21085010468959808</v>
      </c>
      <c r="AC806">
        <v>0.2235141396522522</v>
      </c>
      <c r="AD806">
        <v>-0.48340964317321777</v>
      </c>
      <c r="AL806">
        <f t="shared" si="73"/>
        <v>102</v>
      </c>
      <c r="AM806">
        <f t="shared" si="73"/>
        <v>104</v>
      </c>
      <c r="AN806">
        <f t="shared" si="73"/>
        <v>105</v>
      </c>
      <c r="AO806">
        <f t="shared" si="73"/>
        <v>107</v>
      </c>
      <c r="AP806">
        <f t="shared" si="73"/>
        <v>109</v>
      </c>
      <c r="AQ806">
        <f t="shared" si="73"/>
        <v>110</v>
      </c>
    </row>
    <row r="807" spans="1:43">
      <c r="A807" s="3" t="s">
        <v>244</v>
      </c>
      <c r="B807" s="3" t="s">
        <v>243</v>
      </c>
      <c r="C807">
        <v>2007</v>
      </c>
      <c r="D807">
        <v>91410.029899999994</v>
      </c>
      <c r="E807">
        <v>55148.592299999997</v>
      </c>
      <c r="F807">
        <v>17228.914400000001</v>
      </c>
      <c r="G807">
        <v>22718.265100000001</v>
      </c>
      <c r="H807">
        <v>33772.377999999997</v>
      </c>
      <c r="I807">
        <v>40071.453600000001</v>
      </c>
      <c r="J807">
        <v>4.3622660636901855</v>
      </c>
      <c r="K807">
        <v>1.7131812572479248</v>
      </c>
      <c r="L807">
        <v>1930.6724853515625</v>
      </c>
      <c r="M807">
        <v>88493.1015625</v>
      </c>
      <c r="N807">
        <v>65979.984375</v>
      </c>
      <c r="O807">
        <v>94101.6875</v>
      </c>
      <c r="P807">
        <v>87729.0625</v>
      </c>
      <c r="Q807">
        <v>388284.3125</v>
      </c>
      <c r="R807">
        <v>5.9704720042645931E-3</v>
      </c>
      <c r="S807">
        <v>0.66843527555465698</v>
      </c>
      <c r="T807">
        <v>93095.96875</v>
      </c>
      <c r="U807">
        <v>74292.9453125</v>
      </c>
      <c r="V807">
        <v>102590.09375</v>
      </c>
      <c r="W807">
        <v>420446.65625</v>
      </c>
      <c r="X807">
        <v>0.89629733562469482</v>
      </c>
      <c r="Y807">
        <v>1.1055046319961548</v>
      </c>
      <c r="Z807">
        <v>0.55996549129486084</v>
      </c>
      <c r="AA807">
        <v>0.33472472429275513</v>
      </c>
      <c r="AB807">
        <v>0.22537584602832794</v>
      </c>
      <c r="AC807">
        <v>0.21965685486793518</v>
      </c>
      <c r="AD807">
        <v>-0.49115860462188721</v>
      </c>
      <c r="AL807">
        <f t="shared" si="73"/>
        <v>102</v>
      </c>
      <c r="AM807">
        <f t="shared" si="73"/>
        <v>104</v>
      </c>
      <c r="AN807">
        <f t="shared" si="73"/>
        <v>105</v>
      </c>
      <c r="AO807">
        <f t="shared" si="73"/>
        <v>107</v>
      </c>
      <c r="AP807">
        <f t="shared" si="73"/>
        <v>109</v>
      </c>
      <c r="AQ807">
        <f t="shared" si="73"/>
        <v>110</v>
      </c>
    </row>
    <row r="808" spans="1:43">
      <c r="A808" s="3" t="s">
        <v>244</v>
      </c>
      <c r="B808" s="3" t="s">
        <v>243</v>
      </c>
      <c r="C808">
        <v>2008</v>
      </c>
      <c r="D808">
        <v>93018.409299999999</v>
      </c>
      <c r="E808">
        <v>56813.353799999997</v>
      </c>
      <c r="F808">
        <v>17097.5108</v>
      </c>
      <c r="G808">
        <v>24802.761500000001</v>
      </c>
      <c r="H808">
        <v>33058.364600000001</v>
      </c>
      <c r="I808">
        <v>41611.447899999999</v>
      </c>
      <c r="J808">
        <v>4.3524279594421387</v>
      </c>
      <c r="K808">
        <v>1.7470226287841797</v>
      </c>
      <c r="L808">
        <v>1932.22705078125</v>
      </c>
      <c r="M808">
        <v>93039.3515625</v>
      </c>
      <c r="N808">
        <v>69781.109375</v>
      </c>
      <c r="O808">
        <v>100311.546875</v>
      </c>
      <c r="P808">
        <v>92847.8359375</v>
      </c>
      <c r="Q808">
        <v>402513</v>
      </c>
      <c r="R808">
        <v>6.221759133040905E-3</v>
      </c>
      <c r="S808">
        <v>0.67642617225646973</v>
      </c>
      <c r="T808">
        <v>94991.84375</v>
      </c>
      <c r="U808">
        <v>74901.0078125</v>
      </c>
      <c r="V808">
        <v>105975.28125</v>
      </c>
      <c r="W808">
        <v>436269.625</v>
      </c>
      <c r="X808">
        <v>0.95192831754684448</v>
      </c>
      <c r="Y808">
        <v>1.0816161632537842</v>
      </c>
      <c r="Z808">
        <v>0.56657296419143677</v>
      </c>
      <c r="AA808">
        <v>0.34504756331443787</v>
      </c>
      <c r="AB808">
        <v>0.22207604348659515</v>
      </c>
      <c r="AC808">
        <v>0.2186286598443985</v>
      </c>
      <c r="AD808">
        <v>-0.50756210088729858</v>
      </c>
      <c r="AL808">
        <f t="shared" si="73"/>
        <v>102</v>
      </c>
      <c r="AM808">
        <f t="shared" si="73"/>
        <v>104</v>
      </c>
      <c r="AN808">
        <f t="shared" si="73"/>
        <v>105</v>
      </c>
      <c r="AO808">
        <f t="shared" si="73"/>
        <v>107</v>
      </c>
      <c r="AP808">
        <f t="shared" si="73"/>
        <v>109</v>
      </c>
      <c r="AQ808">
        <f t="shared" si="73"/>
        <v>110</v>
      </c>
    </row>
    <row r="809" spans="1:43">
      <c r="A809" s="3" t="s">
        <v>244</v>
      </c>
      <c r="B809" s="3" t="s">
        <v>243</v>
      </c>
      <c r="C809">
        <v>2009</v>
      </c>
      <c r="D809">
        <v>86172.720100000006</v>
      </c>
      <c r="E809">
        <v>51785.841099999998</v>
      </c>
      <c r="F809">
        <v>17501.3436</v>
      </c>
      <c r="G809">
        <v>21240.897199999999</v>
      </c>
      <c r="H809">
        <v>28489.1355</v>
      </c>
      <c r="I809">
        <v>33146.502200000003</v>
      </c>
      <c r="J809">
        <v>4.3410840034484863</v>
      </c>
      <c r="K809">
        <v>1.7315092086791992</v>
      </c>
      <c r="L809">
        <v>1928.8941650390625</v>
      </c>
      <c r="M809">
        <v>89582.2578125</v>
      </c>
      <c r="N809">
        <v>68175.625</v>
      </c>
      <c r="O809">
        <v>92143.8046875</v>
      </c>
      <c r="P809">
        <v>88846.96875</v>
      </c>
      <c r="Q809">
        <v>411166.25</v>
      </c>
      <c r="R809">
        <v>6.5959389321506023E-3</v>
      </c>
      <c r="S809">
        <v>0.6400989294052124</v>
      </c>
      <c r="T809">
        <v>88065.5625</v>
      </c>
      <c r="U809">
        <v>71070.46875</v>
      </c>
      <c r="V809">
        <v>94907.5703125</v>
      </c>
      <c r="W809">
        <v>446078.34375</v>
      </c>
      <c r="X809">
        <v>0.97885757684707642</v>
      </c>
      <c r="Y809">
        <v>0.99263852834701538</v>
      </c>
      <c r="Z809">
        <v>0.5564689040184021</v>
      </c>
      <c r="AA809">
        <v>0.27991071343421936</v>
      </c>
      <c r="AB809">
        <v>0.2397153228521347</v>
      </c>
      <c r="AC809">
        <v>0.17895221710205078</v>
      </c>
      <c r="AD809">
        <v>-0.3887690007686615</v>
      </c>
      <c r="AL809">
        <f t="shared" si="73"/>
        <v>102</v>
      </c>
      <c r="AM809">
        <f t="shared" si="73"/>
        <v>104</v>
      </c>
      <c r="AN809">
        <f t="shared" si="73"/>
        <v>105</v>
      </c>
      <c r="AO809">
        <f t="shared" si="73"/>
        <v>107</v>
      </c>
      <c r="AP809">
        <f t="shared" si="73"/>
        <v>109</v>
      </c>
      <c r="AQ809">
        <f t="shared" si="73"/>
        <v>110</v>
      </c>
    </row>
    <row r="810" spans="1:43">
      <c r="A810" s="3" t="s">
        <v>244</v>
      </c>
      <c r="B810" s="3" t="s">
        <v>243</v>
      </c>
      <c r="C810">
        <v>2010</v>
      </c>
      <c r="D810">
        <v>84883.357900000003</v>
      </c>
      <c r="E810">
        <v>50998.4378</v>
      </c>
      <c r="F810">
        <v>17407.002899999999</v>
      </c>
      <c r="G810">
        <v>18014.161599999999</v>
      </c>
      <c r="H810">
        <v>30708.5906</v>
      </c>
      <c r="I810">
        <v>32272.404999999999</v>
      </c>
      <c r="J810">
        <v>4.328153133392334</v>
      </c>
      <c r="K810">
        <v>1.6655963659286499</v>
      </c>
      <c r="L810">
        <v>1942.9996337890625</v>
      </c>
      <c r="M810">
        <v>87767.265625</v>
      </c>
      <c r="N810">
        <v>68224.6796875</v>
      </c>
      <c r="O810">
        <v>87706.1328125</v>
      </c>
      <c r="P810">
        <v>87338.125</v>
      </c>
      <c r="Q810">
        <v>407266.9375</v>
      </c>
      <c r="R810">
        <v>6.6667962819337845E-3</v>
      </c>
      <c r="S810">
        <v>0.61902761459350586</v>
      </c>
      <c r="T810">
        <v>86768.4296875</v>
      </c>
      <c r="U810">
        <v>70173.078125</v>
      </c>
      <c r="V810">
        <v>90778.265625</v>
      </c>
      <c r="W810">
        <v>451102.8125</v>
      </c>
      <c r="X810">
        <v>0.99061006307601929</v>
      </c>
      <c r="Y810">
        <v>0.98736751079559326</v>
      </c>
      <c r="Z810">
        <v>0.56998169422149658</v>
      </c>
      <c r="AA810">
        <v>0.2316577285528183</v>
      </c>
      <c r="AB810">
        <v>0.24129115045070648</v>
      </c>
      <c r="AC810">
        <v>0.20166993141174316</v>
      </c>
      <c r="AD810">
        <v>-0.37830063700675964</v>
      </c>
      <c r="AL810">
        <f t="shared" ref="AL810:AQ819" si="74">AL742+9</f>
        <v>102</v>
      </c>
      <c r="AM810">
        <f t="shared" si="74"/>
        <v>104</v>
      </c>
      <c r="AN810">
        <f t="shared" si="74"/>
        <v>105</v>
      </c>
      <c r="AO810">
        <f t="shared" si="74"/>
        <v>107</v>
      </c>
      <c r="AP810">
        <f t="shared" si="74"/>
        <v>109</v>
      </c>
      <c r="AQ810">
        <f t="shared" si="74"/>
        <v>110</v>
      </c>
    </row>
    <row r="811" spans="1:43">
      <c r="A811" s="3" t="s">
        <v>244</v>
      </c>
      <c r="B811" s="3" t="s">
        <v>243</v>
      </c>
      <c r="C811">
        <v>2011</v>
      </c>
      <c r="D811">
        <v>84620.364600000001</v>
      </c>
      <c r="E811">
        <v>51541.5726</v>
      </c>
      <c r="F811">
        <v>17498.088299999999</v>
      </c>
      <c r="G811">
        <v>17533.5468</v>
      </c>
      <c r="H811">
        <v>31410.122800000001</v>
      </c>
      <c r="I811">
        <v>33181.298799999997</v>
      </c>
      <c r="J811">
        <v>4.3133711814880371</v>
      </c>
      <c r="K811">
        <v>1.6009914875030518</v>
      </c>
      <c r="L811">
        <v>1940.2762451171875</v>
      </c>
      <c r="M811">
        <v>90150.3984375</v>
      </c>
      <c r="N811">
        <v>70276.9453125</v>
      </c>
      <c r="O811">
        <v>90565.953125</v>
      </c>
      <c r="P811">
        <v>90150.3984375</v>
      </c>
      <c r="Q811">
        <v>455294.9375</v>
      </c>
      <c r="R811">
        <v>7.2023035027086735E-3</v>
      </c>
      <c r="S811">
        <v>0.62026619911193848</v>
      </c>
      <c r="T811">
        <v>86473.25</v>
      </c>
      <c r="U811">
        <v>70276.9453125</v>
      </c>
      <c r="V811">
        <v>90565.953125</v>
      </c>
      <c r="W811">
        <v>455294.9375</v>
      </c>
      <c r="X811">
        <v>1</v>
      </c>
      <c r="Y811">
        <v>1</v>
      </c>
      <c r="Z811">
        <v>0.57043343782424927</v>
      </c>
      <c r="AA811">
        <v>0.23462755978107452</v>
      </c>
      <c r="AB811">
        <v>0.2422681450843811</v>
      </c>
      <c r="AC811">
        <v>0.20876303315162659</v>
      </c>
      <c r="AD811">
        <v>-0.40133345127105713</v>
      </c>
      <c r="AL811">
        <f t="shared" si="74"/>
        <v>102</v>
      </c>
      <c r="AM811">
        <f t="shared" si="74"/>
        <v>104</v>
      </c>
      <c r="AN811">
        <f t="shared" si="74"/>
        <v>105</v>
      </c>
      <c r="AO811">
        <f t="shared" si="74"/>
        <v>107</v>
      </c>
      <c r="AP811">
        <f t="shared" si="74"/>
        <v>109</v>
      </c>
      <c r="AQ811">
        <f t="shared" si="74"/>
        <v>110</v>
      </c>
    </row>
    <row r="812" spans="1:43">
      <c r="A812" s="3" t="s">
        <v>244</v>
      </c>
      <c r="B812" s="3" t="s">
        <v>243</v>
      </c>
      <c r="C812">
        <v>2012</v>
      </c>
      <c r="D812">
        <v>82726.794299999994</v>
      </c>
      <c r="E812">
        <v>50315.405599999998</v>
      </c>
      <c r="F812">
        <v>17247.774600000001</v>
      </c>
      <c r="G812">
        <v>16962.240300000001</v>
      </c>
      <c r="H812">
        <v>30947.697</v>
      </c>
      <c r="I812">
        <v>32235.334999999999</v>
      </c>
      <c r="J812">
        <v>4.2965259552001953</v>
      </c>
      <c r="K812">
        <v>1.5420498847961426</v>
      </c>
      <c r="L812">
        <v>1923.3143310546875</v>
      </c>
      <c r="M812">
        <v>90628.921875</v>
      </c>
      <c r="N812">
        <v>70819.296875</v>
      </c>
      <c r="O812">
        <v>90257.5234375</v>
      </c>
      <c r="P812">
        <v>90686.1640625</v>
      </c>
      <c r="Q812">
        <v>501207.21875</v>
      </c>
      <c r="R812">
        <v>7.4998792260885239E-3</v>
      </c>
      <c r="S812">
        <v>0.61688375473022461</v>
      </c>
      <c r="T812">
        <v>84483.8203125</v>
      </c>
      <c r="U812">
        <v>68533.84375</v>
      </c>
      <c r="V812">
        <v>87454.2109375</v>
      </c>
      <c r="W812">
        <v>458560.15625</v>
      </c>
      <c r="X812">
        <v>1.0051887035369873</v>
      </c>
      <c r="Y812">
        <v>0.99671345949172974</v>
      </c>
      <c r="Z812">
        <v>0.57320517301559448</v>
      </c>
      <c r="AA812">
        <v>0.22135010361671448</v>
      </c>
      <c r="AB812">
        <v>0.23323991894721985</v>
      </c>
      <c r="AC812">
        <v>0.1928723156452179</v>
      </c>
      <c r="AD812">
        <v>-0.37509369850158691</v>
      </c>
      <c r="AL812">
        <f t="shared" si="74"/>
        <v>102</v>
      </c>
      <c r="AM812">
        <f t="shared" si="74"/>
        <v>104</v>
      </c>
      <c r="AN812">
        <f t="shared" si="74"/>
        <v>105</v>
      </c>
      <c r="AO812">
        <f t="shared" si="74"/>
        <v>107</v>
      </c>
      <c r="AP812">
        <f t="shared" si="74"/>
        <v>109</v>
      </c>
      <c r="AQ812">
        <f t="shared" si="74"/>
        <v>110</v>
      </c>
    </row>
    <row r="813" spans="1:43">
      <c r="A813" s="3" t="s">
        <v>244</v>
      </c>
      <c r="B813" s="3" t="s">
        <v>243</v>
      </c>
      <c r="C813">
        <v>2013</v>
      </c>
      <c r="D813">
        <v>82273.035999999993</v>
      </c>
      <c r="E813">
        <v>49548.363100000002</v>
      </c>
      <c r="F813">
        <v>17222.332600000002</v>
      </c>
      <c r="G813">
        <v>17194.343400000002</v>
      </c>
      <c r="H813">
        <v>31729.973900000001</v>
      </c>
      <c r="I813">
        <v>33309.107900000003</v>
      </c>
      <c r="J813">
        <v>4.2778058052062988</v>
      </c>
      <c r="K813">
        <v>1.4998563528060913</v>
      </c>
      <c r="L813">
        <v>1909.485107421875</v>
      </c>
      <c r="M813">
        <v>90177.84375</v>
      </c>
      <c r="N813">
        <v>70904.34375</v>
      </c>
      <c r="O813">
        <v>89796.6171875</v>
      </c>
      <c r="P813">
        <v>90211.6171875</v>
      </c>
      <c r="Q813">
        <v>500885.84375</v>
      </c>
      <c r="R813">
        <v>7.1455752477049828E-3</v>
      </c>
      <c r="S813">
        <v>0.60759222507476807</v>
      </c>
      <c r="T813">
        <v>84068.359375</v>
      </c>
      <c r="U813">
        <v>67720.0390625</v>
      </c>
      <c r="V813">
        <v>86997.7734375</v>
      </c>
      <c r="W813">
        <v>461964.8125</v>
      </c>
      <c r="X813">
        <v>1.0137009620666504</v>
      </c>
      <c r="Y813">
        <v>1.0022318363189697</v>
      </c>
      <c r="Z813">
        <v>0.60078537464141846</v>
      </c>
      <c r="AA813">
        <v>0.22232751548290253</v>
      </c>
      <c r="AB813">
        <v>0.23362927138805389</v>
      </c>
      <c r="AC813">
        <v>0.20718586444854736</v>
      </c>
      <c r="AD813">
        <v>-0.426552414894104</v>
      </c>
      <c r="AL813">
        <f t="shared" si="74"/>
        <v>102</v>
      </c>
      <c r="AM813">
        <f t="shared" si="74"/>
        <v>104</v>
      </c>
      <c r="AN813">
        <f t="shared" si="74"/>
        <v>105</v>
      </c>
      <c r="AO813">
        <f t="shared" si="74"/>
        <v>107</v>
      </c>
      <c r="AP813">
        <f t="shared" si="74"/>
        <v>109</v>
      </c>
      <c r="AQ813">
        <f t="shared" si="74"/>
        <v>110</v>
      </c>
    </row>
    <row r="814" spans="1:43">
      <c r="A814" s="3" t="s">
        <v>244</v>
      </c>
      <c r="B814" s="3" t="s">
        <v>243</v>
      </c>
      <c r="C814">
        <v>2014</v>
      </c>
      <c r="D814">
        <v>82187.570300000007</v>
      </c>
      <c r="E814">
        <v>48342.195500000002</v>
      </c>
      <c r="F814">
        <v>17540.247100000001</v>
      </c>
      <c r="G814">
        <v>16719.749899999999</v>
      </c>
      <c r="H814">
        <v>34079.621200000001</v>
      </c>
      <c r="I814">
        <v>34383.008099999999</v>
      </c>
      <c r="J814">
        <v>4.257533073425293</v>
      </c>
      <c r="K814">
        <v>1.539132833480835</v>
      </c>
      <c r="L814">
        <v>1891.6031494140625</v>
      </c>
      <c r="M814">
        <v>89257.1875</v>
      </c>
      <c r="N814">
        <v>70113.6328125</v>
      </c>
      <c r="O814">
        <v>87908.8046875</v>
      </c>
      <c r="P814">
        <v>89626.5703125</v>
      </c>
      <c r="Q814">
        <v>509471</v>
      </c>
      <c r="R814">
        <v>6.9133010692894459E-3</v>
      </c>
      <c r="S814">
        <v>0.59559738636016846</v>
      </c>
      <c r="T814">
        <v>83994.8125</v>
      </c>
      <c r="U814">
        <v>67213.5</v>
      </c>
      <c r="V814">
        <v>85804.25</v>
      </c>
      <c r="W814">
        <v>464579.15625</v>
      </c>
      <c r="X814">
        <v>1.0209816694259644</v>
      </c>
      <c r="Y814">
        <v>0.98144042491912842</v>
      </c>
      <c r="Z814">
        <v>0.60318475961685181</v>
      </c>
      <c r="AA814">
        <v>0.21048879623413086</v>
      </c>
      <c r="AB814">
        <v>0.22614890336990356</v>
      </c>
      <c r="AC814">
        <v>0.22381269931793213</v>
      </c>
      <c r="AD814">
        <v>-0.43991872668266296</v>
      </c>
      <c r="AL814">
        <f t="shared" si="74"/>
        <v>102</v>
      </c>
      <c r="AM814">
        <f t="shared" si="74"/>
        <v>104</v>
      </c>
      <c r="AN814">
        <f t="shared" si="74"/>
        <v>105</v>
      </c>
      <c r="AO814">
        <f t="shared" si="74"/>
        <v>107</v>
      </c>
      <c r="AP814">
        <f t="shared" si="74"/>
        <v>109</v>
      </c>
      <c r="AQ814">
        <f t="shared" si="74"/>
        <v>110</v>
      </c>
    </row>
    <row r="815" spans="1:43">
      <c r="A815" s="3" t="s">
        <v>244</v>
      </c>
      <c r="B815" s="3" t="s">
        <v>243</v>
      </c>
      <c r="C815">
        <v>2015</v>
      </c>
      <c r="D815">
        <v>84190.590899999996</v>
      </c>
      <c r="E815">
        <v>48519.658199999998</v>
      </c>
      <c r="F815">
        <v>17388.682400000002</v>
      </c>
      <c r="G815">
        <v>17358.304199999999</v>
      </c>
      <c r="H815">
        <v>37600.113499999999</v>
      </c>
      <c r="I815">
        <v>37604.9061</v>
      </c>
      <c r="J815">
        <v>4.236015796661377</v>
      </c>
      <c r="K815">
        <v>1.5580897331237793</v>
      </c>
      <c r="L815">
        <v>1827.6510009765625</v>
      </c>
      <c r="M815">
        <v>93928.6796875</v>
      </c>
      <c r="N815">
        <v>72204.640625</v>
      </c>
      <c r="O815">
        <v>91562.484375</v>
      </c>
      <c r="P815">
        <v>93782.390625</v>
      </c>
      <c r="Q815">
        <v>537212.1875</v>
      </c>
      <c r="R815">
        <v>7.0664105005562305E-3</v>
      </c>
      <c r="S815">
        <v>0.6195102334022522</v>
      </c>
      <c r="T815">
        <v>86011.1796875</v>
      </c>
      <c r="U815">
        <v>67597.578125</v>
      </c>
      <c r="V815">
        <v>87670.2578125</v>
      </c>
      <c r="W815">
        <v>467933.0625</v>
      </c>
      <c r="X815">
        <v>1.0324393510818481</v>
      </c>
      <c r="Y815">
        <v>1.0061658620834351</v>
      </c>
      <c r="Z815">
        <v>0.58449214696884155</v>
      </c>
      <c r="AA815">
        <v>0.21539472043514252</v>
      </c>
      <c r="AB815">
        <v>0.21892902255058289</v>
      </c>
      <c r="AC815">
        <v>0.21562917530536652</v>
      </c>
      <c r="AD815">
        <v>-0.41435787081718445</v>
      </c>
      <c r="AL815">
        <f t="shared" si="74"/>
        <v>102</v>
      </c>
      <c r="AM815">
        <f t="shared" si="74"/>
        <v>104</v>
      </c>
      <c r="AN815">
        <f t="shared" si="74"/>
        <v>105</v>
      </c>
      <c r="AO815">
        <f t="shared" si="74"/>
        <v>107</v>
      </c>
      <c r="AP815">
        <f t="shared" si="74"/>
        <v>109</v>
      </c>
      <c r="AQ815">
        <f t="shared" si="74"/>
        <v>110</v>
      </c>
    </row>
    <row r="816" spans="1:43">
      <c r="A816" s="3" t="s">
        <v>244</v>
      </c>
      <c r="B816" s="3" t="s">
        <v>243</v>
      </c>
      <c r="C816">
        <v>2016</v>
      </c>
      <c r="D816">
        <v>87123.399099999995</v>
      </c>
      <c r="E816">
        <v>50040.783000000003</v>
      </c>
      <c r="F816">
        <v>17477.9202</v>
      </c>
      <c r="G816">
        <v>18478.697400000001</v>
      </c>
      <c r="H816">
        <v>40252.173600000002</v>
      </c>
      <c r="I816">
        <v>40057.270799999998</v>
      </c>
      <c r="J816">
        <v>4.2132649421691895</v>
      </c>
      <c r="K816">
        <v>1.5619539022445679</v>
      </c>
      <c r="L816">
        <v>1834.9327392578125</v>
      </c>
      <c r="M816">
        <v>98304.0234375</v>
      </c>
      <c r="N816">
        <v>74921.1953125</v>
      </c>
      <c r="O816">
        <v>94995.1796875</v>
      </c>
      <c r="P816">
        <v>97717.625</v>
      </c>
      <c r="Q816">
        <v>538381.75</v>
      </c>
      <c r="R816">
        <v>6.9724125787615776E-3</v>
      </c>
      <c r="S816">
        <v>0.6447950005531311</v>
      </c>
      <c r="T816">
        <v>89052.6328125</v>
      </c>
      <c r="U816">
        <v>69448.5546875</v>
      </c>
      <c r="V816">
        <v>90971.03125</v>
      </c>
      <c r="W816">
        <v>472469.84375</v>
      </c>
      <c r="X816">
        <v>1.0502182245254517</v>
      </c>
      <c r="Y816">
        <v>1.0227577686309814</v>
      </c>
      <c r="Z816">
        <v>0.57276660203933716</v>
      </c>
      <c r="AA816">
        <v>0.21211178600788116</v>
      </c>
      <c r="AB816">
        <v>0.21888849139213562</v>
      </c>
      <c r="AC816">
        <v>0.21928992867469788</v>
      </c>
      <c r="AD816">
        <v>-0.40941721200942993</v>
      </c>
      <c r="AL816">
        <f t="shared" si="74"/>
        <v>102</v>
      </c>
      <c r="AM816">
        <f t="shared" si="74"/>
        <v>104</v>
      </c>
      <c r="AN816">
        <f t="shared" si="74"/>
        <v>105</v>
      </c>
      <c r="AO816">
        <f t="shared" si="74"/>
        <v>107</v>
      </c>
      <c r="AP816">
        <f t="shared" si="74"/>
        <v>109</v>
      </c>
      <c r="AQ816">
        <f t="shared" si="74"/>
        <v>110</v>
      </c>
    </row>
    <row r="817" spans="1:43">
      <c r="A817" s="3" t="s">
        <v>244</v>
      </c>
      <c r="B817" s="3" t="s">
        <v>243</v>
      </c>
      <c r="C817">
        <v>2017</v>
      </c>
      <c r="D817">
        <v>89858.3609</v>
      </c>
      <c r="E817">
        <v>51603.1924</v>
      </c>
      <c r="F817">
        <v>17866.1659</v>
      </c>
      <c r="G817">
        <v>19414.255099999998</v>
      </c>
      <c r="H817">
        <v>43023.082499999997</v>
      </c>
      <c r="I817">
        <v>43405.113299999997</v>
      </c>
      <c r="J817">
        <v>4.1893529891967773</v>
      </c>
      <c r="K817">
        <v>1.5328420400619507</v>
      </c>
      <c r="L817">
        <v>1834.9327392578125</v>
      </c>
      <c r="M817">
        <v>102085.4765625</v>
      </c>
      <c r="N817">
        <v>77863.2578125</v>
      </c>
      <c r="O817">
        <v>99341.7890625</v>
      </c>
      <c r="P817">
        <v>101625.84375</v>
      </c>
      <c r="Q817">
        <v>556734.3125</v>
      </c>
      <c r="R817">
        <v>7.0415562950074673E-3</v>
      </c>
      <c r="S817">
        <v>0.65719497203826904</v>
      </c>
      <c r="T817">
        <v>91654.1875</v>
      </c>
      <c r="U817">
        <v>71792.546875</v>
      </c>
      <c r="V817">
        <v>94285.234375</v>
      </c>
      <c r="W817">
        <v>477513.59375</v>
      </c>
      <c r="X817">
        <v>1.0691744089126587</v>
      </c>
      <c r="Y817">
        <v>1.0486629009246826</v>
      </c>
      <c r="Z817">
        <v>0.572093665599823</v>
      </c>
      <c r="AA817">
        <v>0.21869479119777679</v>
      </c>
      <c r="AB817">
        <v>0.22071143984794617</v>
      </c>
      <c r="AC817">
        <v>0.2288946658372879</v>
      </c>
      <c r="AD817">
        <v>-0.43519175052642822</v>
      </c>
      <c r="AL817">
        <f t="shared" si="74"/>
        <v>102</v>
      </c>
      <c r="AM817">
        <f t="shared" si="74"/>
        <v>104</v>
      </c>
      <c r="AN817">
        <f t="shared" si="74"/>
        <v>105</v>
      </c>
      <c r="AO817">
        <f t="shared" si="74"/>
        <v>107</v>
      </c>
      <c r="AP817">
        <f t="shared" si="74"/>
        <v>109</v>
      </c>
      <c r="AQ817">
        <f t="shared" si="74"/>
        <v>110</v>
      </c>
    </row>
    <row r="818" spans="1:43">
      <c r="A818" s="3" t="s">
        <v>246</v>
      </c>
      <c r="B818" s="3" t="s">
        <v>245</v>
      </c>
      <c r="C818">
        <v>1950</v>
      </c>
      <c r="J818">
        <v>0.49321308732032776</v>
      </c>
      <c r="K818">
        <v>0.11650057137012482</v>
      </c>
      <c r="M818">
        <v>1351.8795166015625</v>
      </c>
      <c r="N818">
        <v>858.73040771484375</v>
      </c>
      <c r="O818">
        <v>1571.689453125</v>
      </c>
      <c r="P818">
        <v>1356.05419921875</v>
      </c>
      <c r="Q818">
        <v>9470.5224609375</v>
      </c>
      <c r="T818">
        <v>1359.6400146484375</v>
      </c>
      <c r="U818">
        <v>938.07769775390625</v>
      </c>
      <c r="V818">
        <v>1623.0147705078125</v>
      </c>
      <c r="W818">
        <v>15196.20703125</v>
      </c>
      <c r="Z818">
        <v>0.46895119547843933</v>
      </c>
      <c r="AA818">
        <v>0.50419288873672485</v>
      </c>
      <c r="AB818">
        <v>0.13832883536815643</v>
      </c>
      <c r="AC818">
        <v>0.10641886293888092</v>
      </c>
      <c r="AD818">
        <v>-0.16309148073196411</v>
      </c>
      <c r="AL818">
        <f t="shared" si="74"/>
        <v>111</v>
      </c>
      <c r="AM818">
        <f t="shared" si="74"/>
        <v>113</v>
      </c>
      <c r="AN818">
        <f t="shared" si="74"/>
        <v>114</v>
      </c>
      <c r="AO818">
        <f t="shared" si="74"/>
        <v>116</v>
      </c>
      <c r="AP818">
        <f t="shared" si="74"/>
        <v>118</v>
      </c>
      <c r="AQ818">
        <f t="shared" si="74"/>
        <v>119</v>
      </c>
    </row>
    <row r="819" spans="1:43">
      <c r="A819" s="3" t="s">
        <v>246</v>
      </c>
      <c r="B819" s="3" t="s">
        <v>245</v>
      </c>
      <c r="C819">
        <v>1951</v>
      </c>
      <c r="J819">
        <v>0.50120031833648682</v>
      </c>
      <c r="K819">
        <v>0.1178877204656601</v>
      </c>
      <c r="M819">
        <v>1434.358642578125</v>
      </c>
      <c r="N819">
        <v>914.88092041015625</v>
      </c>
      <c r="O819">
        <v>1740.1270751953125</v>
      </c>
      <c r="P819">
        <v>1466.4139404296875</v>
      </c>
      <c r="Q819">
        <v>10010.671875</v>
      </c>
      <c r="T819">
        <v>1379.8177490234375</v>
      </c>
      <c r="U819">
        <v>1028.475830078125</v>
      </c>
      <c r="V819">
        <v>1785.6451416015625</v>
      </c>
      <c r="W819">
        <v>15712.3798828125</v>
      </c>
      <c r="Z819">
        <v>0.48781391978263855</v>
      </c>
      <c r="AA819">
        <v>0.55033552646636963</v>
      </c>
      <c r="AB819">
        <v>0.12229671329259872</v>
      </c>
      <c r="AC819">
        <v>9.6055284142494202E-2</v>
      </c>
      <c r="AD819">
        <v>-0.20164145529270172</v>
      </c>
      <c r="AL819">
        <f t="shared" si="74"/>
        <v>111</v>
      </c>
      <c r="AM819">
        <f t="shared" si="74"/>
        <v>113</v>
      </c>
      <c r="AN819">
        <f t="shared" si="74"/>
        <v>114</v>
      </c>
      <c r="AO819">
        <f t="shared" si="74"/>
        <v>116</v>
      </c>
      <c r="AP819">
        <f t="shared" si="74"/>
        <v>118</v>
      </c>
      <c r="AQ819">
        <f t="shared" si="74"/>
        <v>119</v>
      </c>
    </row>
    <row r="820" spans="1:43">
      <c r="A820" s="3" t="s">
        <v>246</v>
      </c>
      <c r="B820" s="3" t="s">
        <v>245</v>
      </c>
      <c r="C820">
        <v>1952</v>
      </c>
      <c r="J820">
        <v>0.50719082355499268</v>
      </c>
      <c r="K820">
        <v>0.11929138749837875</v>
      </c>
      <c r="M820">
        <v>1623.1263427734375</v>
      </c>
      <c r="N820">
        <v>992.8302001953125</v>
      </c>
      <c r="O820">
        <v>1957.398193359375</v>
      </c>
      <c r="P820">
        <v>1708.0882568359375</v>
      </c>
      <c r="Q820">
        <v>10433.498046875</v>
      </c>
      <c r="T820">
        <v>1524.6092529296875</v>
      </c>
      <c r="U820">
        <v>1125.97216796875</v>
      </c>
      <c r="V820">
        <v>1954.7574462890625</v>
      </c>
      <c r="W820">
        <v>16289.9375</v>
      </c>
      <c r="Z820">
        <v>0.45727789402008057</v>
      </c>
      <c r="AA820">
        <v>0.56168240308761597</v>
      </c>
      <c r="AB820">
        <v>0.12086200714111328</v>
      </c>
      <c r="AC820">
        <v>8.3402745425701141E-2</v>
      </c>
      <c r="AD820">
        <v>-0.17466811835765839</v>
      </c>
      <c r="AL820">
        <f t="shared" ref="AL820:AQ829" si="75">AL752+9</f>
        <v>111</v>
      </c>
      <c r="AM820">
        <f t="shared" si="75"/>
        <v>113</v>
      </c>
      <c r="AN820">
        <f t="shared" si="75"/>
        <v>114</v>
      </c>
      <c r="AO820">
        <f t="shared" si="75"/>
        <v>116</v>
      </c>
      <c r="AP820">
        <f t="shared" si="75"/>
        <v>118</v>
      </c>
      <c r="AQ820">
        <f t="shared" si="75"/>
        <v>119</v>
      </c>
    </row>
    <row r="821" spans="1:43">
      <c r="A821" s="3" t="s">
        <v>246</v>
      </c>
      <c r="B821" s="3" t="s">
        <v>245</v>
      </c>
      <c r="C821">
        <v>1953</v>
      </c>
      <c r="J821">
        <v>0.51417964696884155</v>
      </c>
      <c r="K821">
        <v>0.12071177363395691</v>
      </c>
      <c r="M821">
        <v>1844.324951171875</v>
      </c>
      <c r="N821">
        <v>1086.0611572265625</v>
      </c>
      <c r="O821">
        <v>2238.481689453125</v>
      </c>
      <c r="P821">
        <v>1935.12939453125</v>
      </c>
      <c r="Q821">
        <v>10828.2353515625</v>
      </c>
      <c r="T821">
        <v>1683.4652099609375</v>
      </c>
      <c r="U821">
        <v>1232.260986328125</v>
      </c>
      <c r="V821">
        <v>2179.2158203125</v>
      </c>
      <c r="W821">
        <v>17071.220703125</v>
      </c>
      <c r="Z821">
        <v>0.44243985414505005</v>
      </c>
      <c r="AA821">
        <v>0.59190386533737183</v>
      </c>
      <c r="AB821">
        <v>0.11538060754537582</v>
      </c>
      <c r="AC821">
        <v>7.1566194295883179E-2</v>
      </c>
      <c r="AD821">
        <v>-0.16308188438415527</v>
      </c>
      <c r="AL821">
        <f t="shared" si="75"/>
        <v>111</v>
      </c>
      <c r="AM821">
        <f t="shared" si="75"/>
        <v>113</v>
      </c>
      <c r="AN821">
        <f t="shared" si="75"/>
        <v>114</v>
      </c>
      <c r="AO821">
        <f t="shared" si="75"/>
        <v>116</v>
      </c>
      <c r="AP821">
        <f t="shared" si="75"/>
        <v>118</v>
      </c>
      <c r="AQ821">
        <f t="shared" si="75"/>
        <v>119</v>
      </c>
    </row>
    <row r="822" spans="1:43">
      <c r="A822" s="3" t="s">
        <v>246</v>
      </c>
      <c r="B822" s="3" t="s">
        <v>245</v>
      </c>
      <c r="C822">
        <v>1954</v>
      </c>
      <c r="J822">
        <v>0.522166907787323</v>
      </c>
      <c r="K822">
        <v>0.12214905768632889</v>
      </c>
      <c r="M822">
        <v>2089.19677734375</v>
      </c>
      <c r="N822">
        <v>932.2659912109375</v>
      </c>
      <c r="O822">
        <v>2505.801513671875</v>
      </c>
      <c r="P822">
        <v>2170.588134765625</v>
      </c>
      <c r="Q822">
        <v>11475.6376953125</v>
      </c>
      <c r="R822">
        <v>1.5365572180598974E-3</v>
      </c>
      <c r="S822">
        <v>0.56213980913162231</v>
      </c>
      <c r="T822">
        <v>1721.5908203125</v>
      </c>
      <c r="U822">
        <v>1059.2386474609375</v>
      </c>
      <c r="V822">
        <v>2094.409912109375</v>
      </c>
      <c r="W822">
        <v>18356.87109375</v>
      </c>
      <c r="X822">
        <v>0.13184380531311035</v>
      </c>
      <c r="Y822">
        <v>0.41123279929161072</v>
      </c>
      <c r="Z822">
        <v>0.33953174948692322</v>
      </c>
      <c r="AA822">
        <v>0.71998023986816406</v>
      </c>
      <c r="AB822">
        <v>8.7031938135623932E-2</v>
      </c>
      <c r="AC822">
        <v>7.4448451399803162E-2</v>
      </c>
      <c r="AD822">
        <v>-0.15621930360794067</v>
      </c>
      <c r="AL822">
        <f t="shared" si="75"/>
        <v>111</v>
      </c>
      <c r="AM822">
        <f t="shared" si="75"/>
        <v>113</v>
      </c>
      <c r="AN822">
        <f t="shared" si="75"/>
        <v>114</v>
      </c>
      <c r="AO822">
        <f t="shared" si="75"/>
        <v>116</v>
      </c>
      <c r="AP822">
        <f t="shared" si="75"/>
        <v>118</v>
      </c>
      <c r="AQ822">
        <f t="shared" si="75"/>
        <v>119</v>
      </c>
    </row>
    <row r="823" spans="1:43">
      <c r="A823" s="3" t="s">
        <v>246</v>
      </c>
      <c r="B823" s="3" t="s">
        <v>245</v>
      </c>
      <c r="C823">
        <v>1955</v>
      </c>
      <c r="J823">
        <v>0.52915573120117188</v>
      </c>
      <c r="K823">
        <v>0.1236034482717514</v>
      </c>
      <c r="M823">
        <v>2135.643310546875</v>
      </c>
      <c r="N823">
        <v>953.05072021484375</v>
      </c>
      <c r="O823">
        <v>2703.813720703125</v>
      </c>
      <c r="P823">
        <v>2199.493896484375</v>
      </c>
      <c r="Q823">
        <v>12378.80078125</v>
      </c>
      <c r="R823">
        <v>1.6513521550223231E-3</v>
      </c>
      <c r="S823">
        <v>0.525157630443573</v>
      </c>
      <c r="T823">
        <v>1802.9097900390625</v>
      </c>
      <c r="U823">
        <v>1067.228759765625</v>
      </c>
      <c r="V823">
        <v>2180.3017578125</v>
      </c>
      <c r="W823">
        <v>19760.6796875</v>
      </c>
      <c r="X823">
        <v>0.14549429714679718</v>
      </c>
      <c r="Y823">
        <v>0.40366333723068237</v>
      </c>
      <c r="Z823">
        <v>0.3294086754322052</v>
      </c>
      <c r="AA823">
        <v>0.78148519992828369</v>
      </c>
      <c r="AB823">
        <v>9.6003003418445587E-2</v>
      </c>
      <c r="AC823">
        <v>6.4817801117897034E-2</v>
      </c>
      <c r="AD823">
        <v>-0.16633415222167969</v>
      </c>
      <c r="AL823">
        <f t="shared" si="75"/>
        <v>111</v>
      </c>
      <c r="AM823">
        <f t="shared" si="75"/>
        <v>113</v>
      </c>
      <c r="AN823">
        <f t="shared" si="75"/>
        <v>114</v>
      </c>
      <c r="AO823">
        <f t="shared" si="75"/>
        <v>116</v>
      </c>
      <c r="AP823">
        <f t="shared" si="75"/>
        <v>118</v>
      </c>
      <c r="AQ823">
        <f t="shared" si="75"/>
        <v>119</v>
      </c>
    </row>
    <row r="824" spans="1:43">
      <c r="A824" s="3" t="s">
        <v>246</v>
      </c>
      <c r="B824" s="3" t="s">
        <v>245</v>
      </c>
      <c r="C824">
        <v>1956</v>
      </c>
      <c r="J824">
        <v>0.53514623641967773</v>
      </c>
      <c r="K824">
        <v>0.12507517635822296</v>
      </c>
      <c r="M824">
        <v>2399.13134765625</v>
      </c>
      <c r="N824">
        <v>1173.845703125</v>
      </c>
      <c r="O824">
        <v>3028.068603515625</v>
      </c>
      <c r="P824">
        <v>2490.59716796875</v>
      </c>
      <c r="Q824">
        <v>13570.9501953125</v>
      </c>
      <c r="R824">
        <v>1.74687709659338E-3</v>
      </c>
      <c r="S824">
        <v>0.5563119649887085</v>
      </c>
      <c r="T824">
        <v>2117.42041015625</v>
      </c>
      <c r="U824">
        <v>1246.857421875</v>
      </c>
      <c r="V824">
        <v>2456.8115234375</v>
      </c>
      <c r="W824">
        <v>21113.9609375</v>
      </c>
      <c r="X824">
        <v>0.15876708924770355</v>
      </c>
      <c r="Y824">
        <v>0.44901707768440247</v>
      </c>
      <c r="Z824">
        <v>0.32890293002128601</v>
      </c>
      <c r="AA824">
        <v>0.73784470558166504</v>
      </c>
      <c r="AB824">
        <v>0.13820154964923859</v>
      </c>
      <c r="AC824">
        <v>6.6321372985839844E-2</v>
      </c>
      <c r="AD824">
        <v>-0.18129867315292358</v>
      </c>
      <c r="AL824">
        <f t="shared" si="75"/>
        <v>111</v>
      </c>
      <c r="AM824">
        <f t="shared" si="75"/>
        <v>113</v>
      </c>
      <c r="AN824">
        <f t="shared" si="75"/>
        <v>114</v>
      </c>
      <c r="AO824">
        <f t="shared" si="75"/>
        <v>116</v>
      </c>
      <c r="AP824">
        <f t="shared" si="75"/>
        <v>118</v>
      </c>
      <c r="AQ824">
        <f t="shared" si="75"/>
        <v>119</v>
      </c>
    </row>
    <row r="825" spans="1:43">
      <c r="A825" s="3" t="s">
        <v>246</v>
      </c>
      <c r="B825" s="3" t="s">
        <v>245</v>
      </c>
      <c r="C825">
        <v>1957</v>
      </c>
      <c r="J825">
        <v>0.54513025283813477</v>
      </c>
      <c r="K825">
        <v>0.12656442821025848</v>
      </c>
      <c r="M825">
        <v>2330.148193359375</v>
      </c>
      <c r="N825">
        <v>1265.02294921875</v>
      </c>
      <c r="O825">
        <v>3127.00927734375</v>
      </c>
      <c r="P825">
        <v>2436.0810546875</v>
      </c>
      <c r="Q825">
        <v>14265.5205078125</v>
      </c>
      <c r="R825">
        <v>1.8317587673664093E-3</v>
      </c>
      <c r="S825">
        <v>0.53770095109939575</v>
      </c>
      <c r="T825">
        <v>2342.668212890625</v>
      </c>
      <c r="U825">
        <v>1237.451171875</v>
      </c>
      <c r="V825">
        <v>2439.97021484375</v>
      </c>
      <c r="W825">
        <v>22311.580078125</v>
      </c>
      <c r="X825">
        <v>0.17044542729854584</v>
      </c>
      <c r="Y825">
        <v>0.47607243061065674</v>
      </c>
      <c r="Z825">
        <v>0.30303695797920227</v>
      </c>
      <c r="AA825">
        <v>0.72805881500244141</v>
      </c>
      <c r="AB825">
        <v>0.19160209596157074</v>
      </c>
      <c r="AC825">
        <v>7.2071738541126251E-2</v>
      </c>
      <c r="AD825">
        <v>-0.18085658550262451</v>
      </c>
      <c r="AL825">
        <f t="shared" si="75"/>
        <v>111</v>
      </c>
      <c r="AM825">
        <f t="shared" si="75"/>
        <v>113</v>
      </c>
      <c r="AN825">
        <f t="shared" si="75"/>
        <v>114</v>
      </c>
      <c r="AO825">
        <f t="shared" si="75"/>
        <v>116</v>
      </c>
      <c r="AP825">
        <f t="shared" si="75"/>
        <v>118</v>
      </c>
      <c r="AQ825">
        <f t="shared" si="75"/>
        <v>119</v>
      </c>
    </row>
    <row r="826" spans="1:43">
      <c r="A826" s="3" t="s">
        <v>246</v>
      </c>
      <c r="B826" s="3" t="s">
        <v>245</v>
      </c>
      <c r="C826">
        <v>1958</v>
      </c>
      <c r="J826">
        <v>0.55711120367050171</v>
      </c>
      <c r="K826">
        <v>0.12807141244411469</v>
      </c>
      <c r="M826">
        <v>2082.88916015625</v>
      </c>
      <c r="N826">
        <v>1252.9488525390625</v>
      </c>
      <c r="O826">
        <v>2542.457763671875</v>
      </c>
      <c r="P826">
        <v>2185.364013671875</v>
      </c>
      <c r="Q826">
        <v>14086.494140625</v>
      </c>
      <c r="R826">
        <v>1.8213712610304356E-3</v>
      </c>
      <c r="S826">
        <v>0.4685501754283905</v>
      </c>
      <c r="T826">
        <v>2174.6337890625</v>
      </c>
      <c r="U826">
        <v>1176.4097900390625</v>
      </c>
      <c r="V826">
        <v>2128.6064453125</v>
      </c>
      <c r="W826">
        <v>22649.16015625</v>
      </c>
      <c r="X826">
        <v>0.1725718080997467</v>
      </c>
      <c r="Y826">
        <v>0.43745878338813782</v>
      </c>
      <c r="Z826">
        <v>0.31830182671546936</v>
      </c>
      <c r="AA826">
        <v>0.57110917568206787</v>
      </c>
      <c r="AB826">
        <v>0.23661531507968903</v>
      </c>
      <c r="AC826">
        <v>9.4190381467342377E-2</v>
      </c>
      <c r="AD826">
        <v>-0.17575052380561829</v>
      </c>
      <c r="AL826">
        <f t="shared" si="75"/>
        <v>111</v>
      </c>
      <c r="AM826">
        <f t="shared" si="75"/>
        <v>113</v>
      </c>
      <c r="AN826">
        <f t="shared" si="75"/>
        <v>114</v>
      </c>
      <c r="AO826">
        <f t="shared" si="75"/>
        <v>116</v>
      </c>
      <c r="AP826">
        <f t="shared" si="75"/>
        <v>118</v>
      </c>
      <c r="AQ826">
        <f t="shared" si="75"/>
        <v>119</v>
      </c>
    </row>
    <row r="827" spans="1:43">
      <c r="A827" s="3" t="s">
        <v>246</v>
      </c>
      <c r="B827" s="3" t="s">
        <v>245</v>
      </c>
      <c r="C827">
        <v>1959</v>
      </c>
      <c r="J827">
        <v>0.56609678268432617</v>
      </c>
      <c r="K827">
        <v>0.12959630787372589</v>
      </c>
      <c r="M827">
        <v>2203.047119140625</v>
      </c>
      <c r="N827">
        <v>1343.9947509765625</v>
      </c>
      <c r="O827">
        <v>2745.99267578125</v>
      </c>
      <c r="P827">
        <v>2297.503662109375</v>
      </c>
      <c r="Q827">
        <v>14290.263671875</v>
      </c>
      <c r="R827">
        <v>1.8099806038662791E-3</v>
      </c>
      <c r="S827">
        <v>0.46889746189117432</v>
      </c>
      <c r="T827">
        <v>2296.638427734375</v>
      </c>
      <c r="U827">
        <v>1301.2091064453125</v>
      </c>
      <c r="V827">
        <v>2347.318603515625</v>
      </c>
      <c r="W827">
        <v>23129.005859375</v>
      </c>
      <c r="X827">
        <v>0.17618656158447266</v>
      </c>
      <c r="Y827">
        <v>0.44845929741859436</v>
      </c>
      <c r="Z827">
        <v>0.33770975470542908</v>
      </c>
      <c r="AA827">
        <v>0.58679288625717163</v>
      </c>
      <c r="AB827">
        <v>0.22480644285678864</v>
      </c>
      <c r="AC827">
        <v>9.8401531577110291E-2</v>
      </c>
      <c r="AD827">
        <v>-0.19087457656860352</v>
      </c>
      <c r="AL827">
        <f t="shared" si="75"/>
        <v>111</v>
      </c>
      <c r="AM827">
        <f t="shared" si="75"/>
        <v>113</v>
      </c>
      <c r="AN827">
        <f t="shared" si="75"/>
        <v>114</v>
      </c>
      <c r="AO827">
        <f t="shared" si="75"/>
        <v>116</v>
      </c>
      <c r="AP827">
        <f t="shared" si="75"/>
        <v>118</v>
      </c>
      <c r="AQ827">
        <f t="shared" si="75"/>
        <v>119</v>
      </c>
    </row>
    <row r="828" spans="1:43">
      <c r="A828" s="3" t="s">
        <v>246</v>
      </c>
      <c r="B828" s="3" t="s">
        <v>245</v>
      </c>
      <c r="C828">
        <v>1960</v>
      </c>
      <c r="J828">
        <v>0.57208728790283203</v>
      </c>
      <c r="K828">
        <v>0.13113939762115479</v>
      </c>
      <c r="M828">
        <v>2144.092529296875</v>
      </c>
      <c r="N828">
        <v>1327.51171875</v>
      </c>
      <c r="O828">
        <v>2547.234375</v>
      </c>
      <c r="P828">
        <v>2223.264892578125</v>
      </c>
      <c r="Q828">
        <v>14223.9609375</v>
      </c>
      <c r="R828">
        <v>1.7853095196187496E-3</v>
      </c>
      <c r="S828">
        <v>0.42267879843711853</v>
      </c>
      <c r="T828">
        <v>2040.9505615234375</v>
      </c>
      <c r="U828">
        <v>1442.3526611328125</v>
      </c>
      <c r="V828">
        <v>2477.278564453125</v>
      </c>
      <c r="W828">
        <v>23380.58203125</v>
      </c>
      <c r="X828">
        <v>0.17694686353206635</v>
      </c>
      <c r="Y828">
        <v>0.39448967576026917</v>
      </c>
      <c r="Z828">
        <v>0.45280018448829651</v>
      </c>
      <c r="AA828">
        <v>0.55565661191940308</v>
      </c>
      <c r="AB828">
        <v>0.15196086466312408</v>
      </c>
      <c r="AC828">
        <v>0.12813261151313782</v>
      </c>
      <c r="AD828">
        <v>-0.25859934091567993</v>
      </c>
      <c r="AL828">
        <f t="shared" si="75"/>
        <v>111</v>
      </c>
      <c r="AM828">
        <f t="shared" si="75"/>
        <v>113</v>
      </c>
      <c r="AN828">
        <f t="shared" si="75"/>
        <v>114</v>
      </c>
      <c r="AO828">
        <f t="shared" si="75"/>
        <v>116</v>
      </c>
      <c r="AP828">
        <f t="shared" si="75"/>
        <v>118</v>
      </c>
      <c r="AQ828">
        <f t="shared" si="75"/>
        <v>119</v>
      </c>
    </row>
    <row r="829" spans="1:43">
      <c r="A829" s="3" t="s">
        <v>246</v>
      </c>
      <c r="B829" s="3" t="s">
        <v>245</v>
      </c>
      <c r="C829">
        <v>1961</v>
      </c>
      <c r="J829">
        <v>0.577778160572052</v>
      </c>
      <c r="K829">
        <v>0.13247036933898926</v>
      </c>
      <c r="M829">
        <v>2417.6533203125</v>
      </c>
      <c r="N829">
        <v>1410.5634765625</v>
      </c>
      <c r="O829">
        <v>2837.105224609375</v>
      </c>
      <c r="P829">
        <v>2474.483154296875</v>
      </c>
      <c r="Q829">
        <v>14398.7529296875</v>
      </c>
      <c r="R829">
        <v>1.6218926757574081E-3</v>
      </c>
      <c r="S829">
        <v>0.48033657670021057</v>
      </c>
      <c r="T829">
        <v>2226.308349609375</v>
      </c>
      <c r="U829">
        <v>1529.5589599609375</v>
      </c>
      <c r="V829">
        <v>2704.72119140625</v>
      </c>
      <c r="W829">
        <v>23998.751953125</v>
      </c>
      <c r="X829">
        <v>0.18022264540195465</v>
      </c>
      <c r="Y829">
        <v>0.42374914884567261</v>
      </c>
      <c r="Z829">
        <v>0.43501162528991699</v>
      </c>
      <c r="AA829">
        <v>0.5799335241317749</v>
      </c>
      <c r="AB829">
        <v>0.13842616975307465</v>
      </c>
      <c r="AC829">
        <v>0.11884454637765884</v>
      </c>
      <c r="AD829">
        <v>-0.23269407451152802</v>
      </c>
      <c r="AL829">
        <f t="shared" si="75"/>
        <v>111</v>
      </c>
      <c r="AM829">
        <f t="shared" si="75"/>
        <v>113</v>
      </c>
      <c r="AN829">
        <f t="shared" si="75"/>
        <v>114</v>
      </c>
      <c r="AO829">
        <f t="shared" si="75"/>
        <v>116</v>
      </c>
      <c r="AP829">
        <f t="shared" si="75"/>
        <v>118</v>
      </c>
      <c r="AQ829">
        <f t="shared" si="75"/>
        <v>119</v>
      </c>
    </row>
    <row r="830" spans="1:43">
      <c r="A830" s="3" t="s">
        <v>246</v>
      </c>
      <c r="B830" s="3" t="s">
        <v>245</v>
      </c>
      <c r="C830">
        <v>1962</v>
      </c>
      <c r="J830">
        <v>0.57508248090744019</v>
      </c>
      <c r="K830">
        <v>0.13381485641002655</v>
      </c>
      <c r="M830">
        <v>2850.31787109375</v>
      </c>
      <c r="N830">
        <v>1525.1646728515625</v>
      </c>
      <c r="O830">
        <v>3400.959228515625</v>
      </c>
      <c r="P830">
        <v>2885.4462890625</v>
      </c>
      <c r="Q830">
        <v>15153.939453125</v>
      </c>
      <c r="R830">
        <v>1.6591389430686831E-3</v>
      </c>
      <c r="S830">
        <v>0.53671205043792725</v>
      </c>
      <c r="T830">
        <v>2439.87255859375</v>
      </c>
      <c r="U830">
        <v>1652.406005859375</v>
      </c>
      <c r="V830">
        <v>3088.88818359375</v>
      </c>
      <c r="W830">
        <v>25278.189453125</v>
      </c>
      <c r="X830">
        <v>0.19032905995845795</v>
      </c>
      <c r="Y830">
        <v>0.44523245096206665</v>
      </c>
      <c r="Z830">
        <v>0.397247314453125</v>
      </c>
      <c r="AA830">
        <v>0.64139312505722046</v>
      </c>
      <c r="AB830">
        <v>0.12425444275140762</v>
      </c>
      <c r="AC830">
        <v>0.10301314294338226</v>
      </c>
      <c r="AD830">
        <v>-0.20383641123771667</v>
      </c>
      <c r="AL830">
        <f t="shared" ref="AL830:AQ839" si="76">AL762+9</f>
        <v>111</v>
      </c>
      <c r="AM830">
        <f t="shared" si="76"/>
        <v>113</v>
      </c>
      <c r="AN830">
        <f t="shared" si="76"/>
        <v>114</v>
      </c>
      <c r="AO830">
        <f t="shared" si="76"/>
        <v>116</v>
      </c>
      <c r="AP830">
        <f t="shared" si="76"/>
        <v>118</v>
      </c>
      <c r="AQ830">
        <f t="shared" si="76"/>
        <v>119</v>
      </c>
    </row>
    <row r="831" spans="1:43">
      <c r="A831" s="3" t="s">
        <v>246</v>
      </c>
      <c r="B831" s="3" t="s">
        <v>245</v>
      </c>
      <c r="C831">
        <v>1963</v>
      </c>
      <c r="J831">
        <v>0.58137243986129761</v>
      </c>
      <c r="K831">
        <v>0.13517299294471741</v>
      </c>
      <c r="M831">
        <v>2887.60205078125</v>
      </c>
      <c r="N831">
        <v>1633.703369140625</v>
      </c>
      <c r="O831">
        <v>3453.13818359375</v>
      </c>
      <c r="P831">
        <v>2932.81640625</v>
      </c>
      <c r="Q831">
        <v>15652.158203125</v>
      </c>
      <c r="R831">
        <v>1.6503897495567799E-3</v>
      </c>
      <c r="S831">
        <v>0.52552539110183716</v>
      </c>
      <c r="T831">
        <v>2566.802490234375</v>
      </c>
      <c r="U831">
        <v>1797.899169921875</v>
      </c>
      <c r="V831">
        <v>3249.506591796875</v>
      </c>
      <c r="W831">
        <v>26374.462890625</v>
      </c>
      <c r="X831">
        <v>0.19836774468421936</v>
      </c>
      <c r="Y831">
        <v>0.45571723580360413</v>
      </c>
      <c r="Z831">
        <v>0.42437019944190979</v>
      </c>
      <c r="AA831">
        <v>0.61093878746032715</v>
      </c>
      <c r="AB831">
        <v>0.12420275807380676</v>
      </c>
      <c r="AC831">
        <v>0.11016189306974411</v>
      </c>
      <c r="AD831">
        <v>-0.22214597463607788</v>
      </c>
      <c r="AL831">
        <f t="shared" si="76"/>
        <v>111</v>
      </c>
      <c r="AM831">
        <f t="shared" si="76"/>
        <v>113</v>
      </c>
      <c r="AN831">
        <f t="shared" si="76"/>
        <v>114</v>
      </c>
      <c r="AO831">
        <f t="shared" si="76"/>
        <v>116</v>
      </c>
      <c r="AP831">
        <f t="shared" si="76"/>
        <v>118</v>
      </c>
      <c r="AQ831">
        <f t="shared" si="76"/>
        <v>119</v>
      </c>
    </row>
    <row r="832" spans="1:43">
      <c r="A832" s="3" t="s">
        <v>246</v>
      </c>
      <c r="B832" s="3" t="s">
        <v>245</v>
      </c>
      <c r="C832">
        <v>1964</v>
      </c>
      <c r="J832">
        <v>0.58556574583053589</v>
      </c>
      <c r="K832">
        <v>0.13654492795467377</v>
      </c>
      <c r="M832">
        <v>2514.596435546875</v>
      </c>
      <c r="N832">
        <v>1502.6217041015625</v>
      </c>
      <c r="O832">
        <v>2858.13818359375</v>
      </c>
      <c r="P832">
        <v>2556.457275390625</v>
      </c>
      <c r="Q832">
        <v>15894.6015625</v>
      </c>
      <c r="R832">
        <v>1.6434096032753587E-3</v>
      </c>
      <c r="S832">
        <v>0.42226880788803101</v>
      </c>
      <c r="T832">
        <v>2316.972412109375</v>
      </c>
      <c r="U832">
        <v>1642.6536865234375</v>
      </c>
      <c r="V832">
        <v>2829.701416015625</v>
      </c>
      <c r="W832">
        <v>26741.087890625</v>
      </c>
      <c r="X832">
        <v>0.19966505467891693</v>
      </c>
      <c r="Y832">
        <v>0.40529161691665649</v>
      </c>
      <c r="Z832">
        <v>0.44651532173156738</v>
      </c>
      <c r="AA832">
        <v>0.53197789192199707</v>
      </c>
      <c r="AB832">
        <v>0.14319460093975067</v>
      </c>
      <c r="AC832">
        <v>0.12676854431629181</v>
      </c>
      <c r="AD832">
        <v>-0.19342684745788574</v>
      </c>
      <c r="AL832">
        <f t="shared" si="76"/>
        <v>111</v>
      </c>
      <c r="AM832">
        <f t="shared" si="76"/>
        <v>113</v>
      </c>
      <c r="AN832">
        <f t="shared" si="76"/>
        <v>114</v>
      </c>
      <c r="AO832">
        <f t="shared" si="76"/>
        <v>116</v>
      </c>
      <c r="AP832">
        <f t="shared" si="76"/>
        <v>118</v>
      </c>
      <c r="AQ832">
        <f t="shared" si="76"/>
        <v>119</v>
      </c>
    </row>
    <row r="833" spans="1:43">
      <c r="A833" s="3" t="s">
        <v>246</v>
      </c>
      <c r="B833" s="3" t="s">
        <v>245</v>
      </c>
      <c r="C833">
        <v>1965</v>
      </c>
      <c r="J833">
        <v>0.58985888957977295</v>
      </c>
      <c r="K833">
        <v>0.13793076574802399</v>
      </c>
      <c r="M833">
        <v>3220.0107421875</v>
      </c>
      <c r="N833">
        <v>1682.624267578125</v>
      </c>
      <c r="O833">
        <v>3642.680908203125</v>
      </c>
      <c r="P833">
        <v>3269.8662109375</v>
      </c>
      <c r="Q833">
        <v>16515.634765625</v>
      </c>
      <c r="R833">
        <v>1.6294518718495965E-3</v>
      </c>
      <c r="S833">
        <v>0.5204741358757019</v>
      </c>
      <c r="T833">
        <v>2810.588134765625</v>
      </c>
      <c r="U833">
        <v>1879.2476806640625</v>
      </c>
      <c r="V833">
        <v>3415.752685546875</v>
      </c>
      <c r="W833">
        <v>27976.50390625</v>
      </c>
      <c r="X833">
        <v>0.21022793650627136</v>
      </c>
      <c r="Y833">
        <v>0.47201085090637207</v>
      </c>
      <c r="Z833">
        <v>0.403298020362854</v>
      </c>
      <c r="AA833">
        <v>0.5956885814666748</v>
      </c>
      <c r="AB833">
        <v>0.10807500779628754</v>
      </c>
      <c r="AC833">
        <v>0.11804802715778351</v>
      </c>
      <c r="AD833">
        <v>-0.20527985692024231</v>
      </c>
      <c r="AL833">
        <f t="shared" si="76"/>
        <v>111</v>
      </c>
      <c r="AM833">
        <f t="shared" si="76"/>
        <v>113</v>
      </c>
      <c r="AN833">
        <f t="shared" si="76"/>
        <v>114</v>
      </c>
      <c r="AO833">
        <f t="shared" si="76"/>
        <v>116</v>
      </c>
      <c r="AP833">
        <f t="shared" si="76"/>
        <v>118</v>
      </c>
      <c r="AQ833">
        <f t="shared" si="76"/>
        <v>119</v>
      </c>
    </row>
    <row r="834" spans="1:43">
      <c r="A834" s="3" t="s">
        <v>246</v>
      </c>
      <c r="B834" s="3" t="s">
        <v>245</v>
      </c>
      <c r="C834">
        <v>1966</v>
      </c>
      <c r="J834">
        <v>0.59405225515365601</v>
      </c>
      <c r="K834">
        <v>0.1393306702375412</v>
      </c>
      <c r="M834">
        <v>3435.357421875</v>
      </c>
      <c r="N834">
        <v>1843.0791015625</v>
      </c>
      <c r="O834">
        <v>3798.848388671875</v>
      </c>
      <c r="P834">
        <v>3484.106201171875</v>
      </c>
      <c r="Q834">
        <v>17257.462890625</v>
      </c>
      <c r="R834">
        <v>1.5894239768385887E-3</v>
      </c>
      <c r="S834">
        <v>0.52313989400863647</v>
      </c>
      <c r="T834">
        <v>3010.04931640625</v>
      </c>
      <c r="U834">
        <v>2093.8037109375</v>
      </c>
      <c r="V834">
        <v>3708.147216796875</v>
      </c>
      <c r="W834">
        <v>29114.390625</v>
      </c>
      <c r="X834">
        <v>0.21914230287075043</v>
      </c>
      <c r="Y834">
        <v>0.48916009068489075</v>
      </c>
      <c r="Z834">
        <v>0.43628889322280884</v>
      </c>
      <c r="AA834">
        <v>0.56651866436004639</v>
      </c>
      <c r="AB834">
        <v>9.7587347030639648E-2</v>
      </c>
      <c r="AC834">
        <v>0.12259860336780548</v>
      </c>
      <c r="AD834">
        <v>-0.20594343543052673</v>
      </c>
      <c r="AL834">
        <f t="shared" si="76"/>
        <v>111</v>
      </c>
      <c r="AM834">
        <f t="shared" si="76"/>
        <v>113</v>
      </c>
      <c r="AN834">
        <f t="shared" si="76"/>
        <v>114</v>
      </c>
      <c r="AO834">
        <f t="shared" si="76"/>
        <v>116</v>
      </c>
      <c r="AP834">
        <f t="shared" si="76"/>
        <v>118</v>
      </c>
      <c r="AQ834">
        <f t="shared" si="76"/>
        <v>119</v>
      </c>
    </row>
    <row r="835" spans="1:43">
      <c r="A835" s="3" t="s">
        <v>246</v>
      </c>
      <c r="B835" s="3" t="s">
        <v>245</v>
      </c>
      <c r="C835">
        <v>1967</v>
      </c>
      <c r="J835">
        <v>0.59844517707824707</v>
      </c>
      <c r="K835">
        <v>0.14074477553367615</v>
      </c>
      <c r="M835">
        <v>3781.02734375</v>
      </c>
      <c r="N835">
        <v>2071.869384765625</v>
      </c>
      <c r="O835">
        <v>4206.8623046875</v>
      </c>
      <c r="P835">
        <v>3829.021484375</v>
      </c>
      <c r="Q835">
        <v>18124.55078125</v>
      </c>
      <c r="R835">
        <v>1.5857656253501773E-3</v>
      </c>
      <c r="S835">
        <v>0.57017385959625244</v>
      </c>
      <c r="T835">
        <v>3398.897705078125</v>
      </c>
      <c r="U835">
        <v>2375.133544921875</v>
      </c>
      <c r="V835">
        <v>4175.84814453125</v>
      </c>
      <c r="W835">
        <v>30468.435546875</v>
      </c>
      <c r="X835">
        <v>0.22904638946056366</v>
      </c>
      <c r="Y835">
        <v>0.53817290067672729</v>
      </c>
      <c r="Z835">
        <v>0.45183396339416504</v>
      </c>
      <c r="AA835">
        <v>0.55421382188796997</v>
      </c>
      <c r="AB835">
        <v>8.5993878543376923E-2</v>
      </c>
      <c r="AC835">
        <v>9.796442836523056E-2</v>
      </c>
      <c r="AD835">
        <v>-0.18862493336200714</v>
      </c>
      <c r="AL835">
        <f t="shared" si="76"/>
        <v>111</v>
      </c>
      <c r="AM835">
        <f t="shared" si="76"/>
        <v>113</v>
      </c>
      <c r="AN835">
        <f t="shared" si="76"/>
        <v>114</v>
      </c>
      <c r="AO835">
        <f t="shared" si="76"/>
        <v>116</v>
      </c>
      <c r="AP835">
        <f t="shared" si="76"/>
        <v>118</v>
      </c>
      <c r="AQ835">
        <f t="shared" si="76"/>
        <v>119</v>
      </c>
    </row>
    <row r="836" spans="1:43">
      <c r="A836" s="3" t="s">
        <v>246</v>
      </c>
      <c r="B836" s="3" t="s">
        <v>245</v>
      </c>
      <c r="C836">
        <v>1968</v>
      </c>
      <c r="J836">
        <v>0.60333740711212158</v>
      </c>
      <c r="K836">
        <v>0.14217326045036316</v>
      </c>
      <c r="M836">
        <v>3928.593994140625</v>
      </c>
      <c r="N836">
        <v>2236.671875</v>
      </c>
      <c r="O836">
        <v>4389.65478515625</v>
      </c>
      <c r="P836">
        <v>3974.047607421875</v>
      </c>
      <c r="Q836">
        <v>19026.083984375</v>
      </c>
      <c r="R836">
        <v>1.6097142361104488E-3</v>
      </c>
      <c r="S836">
        <v>0.56139743328094482</v>
      </c>
      <c r="T836">
        <v>3586.270263671875</v>
      </c>
      <c r="U836">
        <v>2571.9169921875</v>
      </c>
      <c r="V836">
        <v>4448.7890625</v>
      </c>
      <c r="W836">
        <v>31795.158203125</v>
      </c>
      <c r="X836">
        <v>0.23835842311382294</v>
      </c>
      <c r="Y836">
        <v>0.55170577764511108</v>
      </c>
      <c r="Z836">
        <v>0.47686079144477844</v>
      </c>
      <c r="AA836">
        <v>0.53900635242462158</v>
      </c>
      <c r="AB836">
        <v>8.3097338676452637E-2</v>
      </c>
      <c r="AC836">
        <v>0.1181456670165062</v>
      </c>
      <c r="AD836">
        <v>-0.2199418693780899</v>
      </c>
      <c r="AL836">
        <f t="shared" si="76"/>
        <v>111</v>
      </c>
      <c r="AM836">
        <f t="shared" si="76"/>
        <v>113</v>
      </c>
      <c r="AN836">
        <f t="shared" si="76"/>
        <v>114</v>
      </c>
      <c r="AO836">
        <f t="shared" si="76"/>
        <v>116</v>
      </c>
      <c r="AP836">
        <f t="shared" si="76"/>
        <v>118</v>
      </c>
      <c r="AQ836">
        <f t="shared" si="76"/>
        <v>119</v>
      </c>
    </row>
    <row r="837" spans="1:43">
      <c r="A837" s="3" t="s">
        <v>246</v>
      </c>
      <c r="B837" s="3" t="s">
        <v>245</v>
      </c>
      <c r="C837">
        <v>1969</v>
      </c>
      <c r="J837">
        <v>0.60842925310134888</v>
      </c>
      <c r="K837">
        <v>0.1436162143945694</v>
      </c>
      <c r="M837">
        <v>4418.01513671875</v>
      </c>
      <c r="N837">
        <v>2403.03955078125</v>
      </c>
      <c r="O837">
        <v>5085.3623046875</v>
      </c>
      <c r="P837">
        <v>4480.42138671875</v>
      </c>
      <c r="Q837">
        <v>20439.697265625</v>
      </c>
      <c r="R837">
        <v>1.5972303226590157E-3</v>
      </c>
      <c r="S837">
        <v>0.62747675180435181</v>
      </c>
      <c r="T837">
        <v>3938.85302734375</v>
      </c>
      <c r="U837">
        <v>2782.510986328125</v>
      </c>
      <c r="V837">
        <v>4982.93701171875</v>
      </c>
      <c r="W837">
        <v>33778.796875</v>
      </c>
      <c r="X837">
        <v>0.25393339991569519</v>
      </c>
      <c r="Y837">
        <v>0.58130902051925659</v>
      </c>
      <c r="Z837">
        <v>0.44838863611221313</v>
      </c>
      <c r="AA837">
        <v>0.58491086959838867</v>
      </c>
      <c r="AB837">
        <v>7.5621388852596283E-2</v>
      </c>
      <c r="AC837">
        <v>0.10377377271652222</v>
      </c>
      <c r="AD837">
        <v>-0.21238183975219727</v>
      </c>
      <c r="AL837">
        <f t="shared" si="76"/>
        <v>111</v>
      </c>
      <c r="AM837">
        <f t="shared" si="76"/>
        <v>113</v>
      </c>
      <c r="AN837">
        <f t="shared" si="76"/>
        <v>114</v>
      </c>
      <c r="AO837">
        <f t="shared" si="76"/>
        <v>116</v>
      </c>
      <c r="AP837">
        <f t="shared" si="76"/>
        <v>118</v>
      </c>
      <c r="AQ837">
        <f t="shared" si="76"/>
        <v>119</v>
      </c>
    </row>
    <row r="838" spans="1:43">
      <c r="A838" s="3" t="s">
        <v>246</v>
      </c>
      <c r="B838" s="3" t="s">
        <v>245</v>
      </c>
      <c r="C838">
        <v>1970</v>
      </c>
      <c r="J838">
        <v>0.61362099647521973</v>
      </c>
      <c r="K838">
        <v>0.14507384598255157</v>
      </c>
      <c r="M838">
        <v>4473.51025390625</v>
      </c>
      <c r="N838">
        <v>2533.376953125</v>
      </c>
      <c r="O838">
        <v>5324.91650390625</v>
      </c>
      <c r="P838">
        <v>4571.54638671875</v>
      </c>
      <c r="Q838">
        <v>21546.18359375</v>
      </c>
      <c r="R838">
        <v>1.6287198523059487E-3</v>
      </c>
      <c r="S838">
        <v>0.64609372615814209</v>
      </c>
      <c r="T838">
        <v>4055.709228515625</v>
      </c>
      <c r="U838">
        <v>2949.96044921875</v>
      </c>
      <c r="V838">
        <v>5230.3203125</v>
      </c>
      <c r="W838">
        <v>35714.73046875</v>
      </c>
      <c r="X838">
        <v>0.26905182003974915</v>
      </c>
      <c r="Y838">
        <v>0.58271533250808716</v>
      </c>
      <c r="Z838">
        <v>0.45139870047569275</v>
      </c>
      <c r="AA838">
        <v>0.58177322149276733</v>
      </c>
      <c r="AB838">
        <v>7.6571926474571228E-2</v>
      </c>
      <c r="AC838">
        <v>0.10470698773860931</v>
      </c>
      <c r="AD838">
        <v>-0.25747174024581909</v>
      </c>
      <c r="AL838">
        <f t="shared" si="76"/>
        <v>111</v>
      </c>
      <c r="AM838">
        <f t="shared" si="76"/>
        <v>113</v>
      </c>
      <c r="AN838">
        <f t="shared" si="76"/>
        <v>114</v>
      </c>
      <c r="AO838">
        <f t="shared" si="76"/>
        <v>116</v>
      </c>
      <c r="AP838">
        <f t="shared" si="76"/>
        <v>118</v>
      </c>
      <c r="AQ838">
        <f t="shared" si="76"/>
        <v>119</v>
      </c>
    </row>
    <row r="839" spans="1:43">
      <c r="A839" s="3" t="s">
        <v>246</v>
      </c>
      <c r="B839" s="3" t="s">
        <v>245</v>
      </c>
      <c r="C839">
        <v>1971</v>
      </c>
      <c r="J839">
        <v>0.62085902690887451</v>
      </c>
      <c r="K839">
        <v>0.14757394790649414</v>
      </c>
      <c r="M839">
        <v>4884.08740234375</v>
      </c>
      <c r="N839">
        <v>2770.1240234375</v>
      </c>
      <c r="O839">
        <v>5724.44140625</v>
      </c>
      <c r="P839">
        <v>5014.322265625</v>
      </c>
      <c r="Q839">
        <v>23095.533203125</v>
      </c>
      <c r="R839">
        <v>1.6491306014358997E-3</v>
      </c>
      <c r="S839">
        <v>0.68832260370254517</v>
      </c>
      <c r="T839">
        <v>4581.56103515625</v>
      </c>
      <c r="U839">
        <v>3256.139404296875</v>
      </c>
      <c r="V839">
        <v>5685.35888671875</v>
      </c>
      <c r="W839">
        <v>37587.515625</v>
      </c>
      <c r="X839">
        <v>0.28249889612197876</v>
      </c>
      <c r="Y839">
        <v>0.63742393255233765</v>
      </c>
      <c r="Z839">
        <v>0.45085367560386658</v>
      </c>
      <c r="AA839">
        <v>0.55773890018463135</v>
      </c>
      <c r="AB839">
        <v>7.2111830115318298E-2</v>
      </c>
      <c r="AC839">
        <v>9.7627438604831696E-2</v>
      </c>
      <c r="AD839">
        <v>-0.23877802491188049</v>
      </c>
      <c r="AL839">
        <f t="shared" si="76"/>
        <v>111</v>
      </c>
      <c r="AM839">
        <f t="shared" si="76"/>
        <v>113</v>
      </c>
      <c r="AN839">
        <f t="shared" si="76"/>
        <v>114</v>
      </c>
      <c r="AO839">
        <f t="shared" si="76"/>
        <v>116</v>
      </c>
      <c r="AP839">
        <f t="shared" si="76"/>
        <v>118</v>
      </c>
      <c r="AQ839">
        <f t="shared" si="76"/>
        <v>119</v>
      </c>
    </row>
    <row r="840" spans="1:43">
      <c r="A840" s="3" t="s">
        <v>246</v>
      </c>
      <c r="B840" s="3" t="s">
        <v>245</v>
      </c>
      <c r="C840">
        <v>1972</v>
      </c>
      <c r="J840">
        <v>0.62800198793411255</v>
      </c>
      <c r="K840">
        <v>0.14977306127548218</v>
      </c>
      <c r="M840">
        <v>5159.93212890625</v>
      </c>
      <c r="N840">
        <v>3016.1328125</v>
      </c>
      <c r="O840">
        <v>6019.3388671875</v>
      </c>
      <c r="P840">
        <v>5293.32568359375</v>
      </c>
      <c r="Q840">
        <v>24857.59375</v>
      </c>
      <c r="R840">
        <v>1.7075263895094395E-3</v>
      </c>
      <c r="S840">
        <v>0.68284106254577637</v>
      </c>
      <c r="T840">
        <v>4897.87841796875</v>
      </c>
      <c r="U840">
        <v>3566.6962890625</v>
      </c>
      <c r="V840">
        <v>6093.44921875</v>
      </c>
      <c r="W840">
        <v>39535.61328125</v>
      </c>
      <c r="X840">
        <v>0.29618412256240845</v>
      </c>
      <c r="Y840">
        <v>0.65871196985244751</v>
      </c>
      <c r="Z840">
        <v>0.46614837646484375</v>
      </c>
      <c r="AA840">
        <v>0.53865188360214233</v>
      </c>
      <c r="AB840">
        <v>7.4822001159191132E-2</v>
      </c>
      <c r="AC840">
        <v>9.4992950558662415E-2</v>
      </c>
      <c r="AD840">
        <v>-0.24666321277618408</v>
      </c>
      <c r="AL840">
        <f t="shared" ref="AL840:AQ849" si="77">AL772+9</f>
        <v>111</v>
      </c>
      <c r="AM840">
        <f t="shared" si="77"/>
        <v>113</v>
      </c>
      <c r="AN840">
        <f t="shared" si="77"/>
        <v>114</v>
      </c>
      <c r="AO840">
        <f t="shared" si="77"/>
        <v>116</v>
      </c>
      <c r="AP840">
        <f t="shared" si="77"/>
        <v>118</v>
      </c>
      <c r="AQ840">
        <f t="shared" si="77"/>
        <v>119</v>
      </c>
    </row>
    <row r="841" spans="1:43">
      <c r="A841" s="3" t="s">
        <v>246</v>
      </c>
      <c r="B841" s="3" t="s">
        <v>245</v>
      </c>
      <c r="C841">
        <v>1973</v>
      </c>
      <c r="J841">
        <v>0.63511097431182861</v>
      </c>
      <c r="K841">
        <v>0.1517297625541687</v>
      </c>
      <c r="M841">
        <v>5105.79052734375</v>
      </c>
      <c r="N841">
        <v>3299.448974609375</v>
      </c>
      <c r="O841">
        <v>6387.8349609375</v>
      </c>
      <c r="P841">
        <v>5232.98193359375</v>
      </c>
      <c r="Q841">
        <v>26227.16015625</v>
      </c>
      <c r="R841">
        <v>1.6850038664415479E-3</v>
      </c>
      <c r="S841">
        <v>0.64627164602279663</v>
      </c>
      <c r="T841">
        <v>5022.79345703125</v>
      </c>
      <c r="U841">
        <v>3932.185791015625</v>
      </c>
      <c r="V841">
        <v>6562.36572265625</v>
      </c>
      <c r="W841">
        <v>41368.3046875</v>
      </c>
      <c r="X841">
        <v>0.3069642186164856</v>
      </c>
      <c r="Y841">
        <v>0.65719795227050781</v>
      </c>
      <c r="Z841">
        <v>0.51783996820449829</v>
      </c>
      <c r="AA841">
        <v>0.56401693820953369</v>
      </c>
      <c r="AB841">
        <v>8.472229540348053E-2</v>
      </c>
      <c r="AC841">
        <v>0.1104845330119133</v>
      </c>
      <c r="AD841">
        <v>-0.31757932901382446</v>
      </c>
      <c r="AL841">
        <f t="shared" si="77"/>
        <v>111</v>
      </c>
      <c r="AM841">
        <f t="shared" si="77"/>
        <v>113</v>
      </c>
      <c r="AN841">
        <f t="shared" si="77"/>
        <v>114</v>
      </c>
      <c r="AO841">
        <f t="shared" si="77"/>
        <v>116</v>
      </c>
      <c r="AP841">
        <f t="shared" si="77"/>
        <v>118</v>
      </c>
      <c r="AQ841">
        <f t="shared" si="77"/>
        <v>119</v>
      </c>
    </row>
    <row r="842" spans="1:43">
      <c r="A842" s="3" t="s">
        <v>246</v>
      </c>
      <c r="B842" s="3" t="s">
        <v>245</v>
      </c>
      <c r="C842">
        <v>1974</v>
      </c>
      <c r="J842">
        <v>0.52050000429153442</v>
      </c>
      <c r="K842">
        <v>0.12473685294389725</v>
      </c>
      <c r="M842">
        <v>3757.954833984375</v>
      </c>
      <c r="N842">
        <v>2840.06201171875</v>
      </c>
      <c r="O842">
        <v>4966.71142578125</v>
      </c>
      <c r="P842">
        <v>3926.78466796875</v>
      </c>
      <c r="Q842">
        <v>27331.697265625</v>
      </c>
      <c r="R842">
        <v>1.6266654711216688E-3</v>
      </c>
      <c r="S842">
        <v>0.55151379108428955</v>
      </c>
      <c r="T842">
        <v>4173.22705078125</v>
      </c>
      <c r="U842">
        <v>3343.559814453125</v>
      </c>
      <c r="V842">
        <v>5179.1044921875</v>
      </c>
      <c r="W842">
        <v>42054.92578125</v>
      </c>
      <c r="X842">
        <v>0.30863404273986816</v>
      </c>
      <c r="Y842">
        <v>0.60385686159133911</v>
      </c>
      <c r="Z842">
        <v>0.57638859748840332</v>
      </c>
      <c r="AA842">
        <v>0.52305549383163452</v>
      </c>
      <c r="AB842">
        <v>0.12213276326656342</v>
      </c>
      <c r="AC842">
        <v>0.12966491281986237</v>
      </c>
      <c r="AD842">
        <v>-0.35768163204193115</v>
      </c>
      <c r="AL842">
        <f t="shared" si="77"/>
        <v>111</v>
      </c>
      <c r="AM842">
        <f t="shared" si="77"/>
        <v>113</v>
      </c>
      <c r="AN842">
        <f t="shared" si="77"/>
        <v>114</v>
      </c>
      <c r="AO842">
        <f t="shared" si="77"/>
        <v>116</v>
      </c>
      <c r="AP842">
        <f t="shared" si="77"/>
        <v>118</v>
      </c>
      <c r="AQ842">
        <f t="shared" si="77"/>
        <v>119</v>
      </c>
    </row>
    <row r="843" spans="1:43">
      <c r="A843" s="3" t="s">
        <v>246</v>
      </c>
      <c r="B843" s="3" t="s">
        <v>245</v>
      </c>
      <c r="C843">
        <v>1975</v>
      </c>
      <c r="J843">
        <v>0.50220000743865967</v>
      </c>
      <c r="K843">
        <v>0.12805797159671783</v>
      </c>
      <c r="M843">
        <v>2996.072509765625</v>
      </c>
      <c r="N843">
        <v>2426.8994140625</v>
      </c>
      <c r="O843">
        <v>3989.413818359375</v>
      </c>
      <c r="P843">
        <v>3172.89697265625</v>
      </c>
      <c r="Q843">
        <v>27542.32421875</v>
      </c>
      <c r="R843">
        <v>1.5473398379981518E-3</v>
      </c>
      <c r="S843">
        <v>0.45133620500564575</v>
      </c>
      <c r="T843">
        <v>3379.994140625</v>
      </c>
      <c r="U843">
        <v>2831.294189453125</v>
      </c>
      <c r="V843">
        <v>4193.23193359375</v>
      </c>
      <c r="W843">
        <v>41712.6484375</v>
      </c>
      <c r="X843">
        <v>0.29911485314369202</v>
      </c>
      <c r="Y843">
        <v>0.49254414439201355</v>
      </c>
      <c r="Z843">
        <v>0.58829766511917114</v>
      </c>
      <c r="AA843">
        <v>0.47888299822807312</v>
      </c>
      <c r="AB843">
        <v>0.15550404787063599</v>
      </c>
      <c r="AC843">
        <v>0.13994452357292175</v>
      </c>
      <c r="AD843">
        <v>-0.30286577343940735</v>
      </c>
      <c r="AL843">
        <f t="shared" si="77"/>
        <v>111</v>
      </c>
      <c r="AM843">
        <f t="shared" si="77"/>
        <v>113</v>
      </c>
      <c r="AN843">
        <f t="shared" si="77"/>
        <v>114</v>
      </c>
      <c r="AO843">
        <f t="shared" si="77"/>
        <v>116</v>
      </c>
      <c r="AP843">
        <f t="shared" si="77"/>
        <v>118</v>
      </c>
      <c r="AQ843">
        <f t="shared" si="77"/>
        <v>119</v>
      </c>
    </row>
    <row r="844" spans="1:43">
      <c r="A844" s="3" t="s">
        <v>246</v>
      </c>
      <c r="B844" s="3" t="s">
        <v>245</v>
      </c>
      <c r="C844">
        <v>1976</v>
      </c>
      <c r="J844">
        <v>0.49790000915527344</v>
      </c>
      <c r="K844">
        <v>0.13128279149532318</v>
      </c>
      <c r="M844">
        <v>3821.4521484375</v>
      </c>
      <c r="N844">
        <v>2772.3896484375</v>
      </c>
      <c r="O844">
        <v>4686.0869140625</v>
      </c>
      <c r="P844">
        <v>4010.188232421875</v>
      </c>
      <c r="Q844">
        <v>27646.576171875</v>
      </c>
      <c r="R844">
        <v>1.4731994597241282E-3</v>
      </c>
      <c r="S844">
        <v>0.55464458465576172</v>
      </c>
      <c r="T844">
        <v>3987.479736328125</v>
      </c>
      <c r="U844">
        <v>3226.998779296875</v>
      </c>
      <c r="V844">
        <v>4891.65478515625</v>
      </c>
      <c r="W844">
        <v>41814.06640625</v>
      </c>
      <c r="X844">
        <v>0.29338869452476501</v>
      </c>
      <c r="Y844">
        <v>0.57774448394775391</v>
      </c>
      <c r="Z844">
        <v>0.53159523010253906</v>
      </c>
      <c r="AA844">
        <v>0.46741375327110291</v>
      </c>
      <c r="AB844">
        <v>0.14555113017559052</v>
      </c>
      <c r="AC844">
        <v>0.19859388470649719</v>
      </c>
      <c r="AD844">
        <v>-0.36865028738975525</v>
      </c>
      <c r="AL844">
        <f t="shared" si="77"/>
        <v>111</v>
      </c>
      <c r="AM844">
        <f t="shared" si="77"/>
        <v>113</v>
      </c>
      <c r="AN844">
        <f t="shared" si="77"/>
        <v>114</v>
      </c>
      <c r="AO844">
        <f t="shared" si="77"/>
        <v>116</v>
      </c>
      <c r="AP844">
        <f t="shared" si="77"/>
        <v>118</v>
      </c>
      <c r="AQ844">
        <f t="shared" si="77"/>
        <v>119</v>
      </c>
    </row>
    <row r="845" spans="1:43">
      <c r="A845" s="3" t="s">
        <v>246</v>
      </c>
      <c r="B845" s="3" t="s">
        <v>245</v>
      </c>
      <c r="C845">
        <v>1977</v>
      </c>
      <c r="J845">
        <v>0.49750000238418579</v>
      </c>
      <c r="K845">
        <v>0.14589722454547882</v>
      </c>
      <c r="M845">
        <v>4666.90234375</v>
      </c>
      <c r="N845">
        <v>3183.086669921875</v>
      </c>
      <c r="O845">
        <v>6098.57470703125</v>
      </c>
      <c r="P845">
        <v>4872.01123046875</v>
      </c>
      <c r="Q845">
        <v>29285.0390625</v>
      </c>
      <c r="R845">
        <v>1.4386945404112339E-3</v>
      </c>
      <c r="S845">
        <v>0.65332335233688354</v>
      </c>
      <c r="T845">
        <v>4616.44140625</v>
      </c>
      <c r="U845">
        <v>3732.51318359375</v>
      </c>
      <c r="V845">
        <v>6178.97607421875</v>
      </c>
      <c r="W845">
        <v>43361.25</v>
      </c>
      <c r="X845">
        <v>0.30380240082740784</v>
      </c>
      <c r="Y845">
        <v>0.62084674835205078</v>
      </c>
      <c r="Z845">
        <v>0.5000535249710083</v>
      </c>
      <c r="AA845">
        <v>0.5643240213394165</v>
      </c>
      <c r="AB845">
        <v>0.1160670667886734</v>
      </c>
      <c r="AC845">
        <v>0.19346937537193298</v>
      </c>
      <c r="AD845">
        <v>-0.38676708936691284</v>
      </c>
      <c r="AL845">
        <f t="shared" si="77"/>
        <v>111</v>
      </c>
      <c r="AM845">
        <f t="shared" si="77"/>
        <v>113</v>
      </c>
      <c r="AN845">
        <f t="shared" si="77"/>
        <v>114</v>
      </c>
      <c r="AO845">
        <f t="shared" si="77"/>
        <v>116</v>
      </c>
      <c r="AP845">
        <f t="shared" si="77"/>
        <v>118</v>
      </c>
      <c r="AQ845">
        <f t="shared" si="77"/>
        <v>119</v>
      </c>
    </row>
    <row r="846" spans="1:43">
      <c r="A846" s="3" t="s">
        <v>246</v>
      </c>
      <c r="B846" s="3" t="s">
        <v>245</v>
      </c>
      <c r="C846">
        <v>1978</v>
      </c>
      <c r="J846">
        <v>0.49959999322891235</v>
      </c>
      <c r="K846">
        <v>0.1519215852022171</v>
      </c>
      <c r="M846">
        <v>5165.67822265625</v>
      </c>
      <c r="N846">
        <v>3452.54443359375</v>
      </c>
      <c r="O846">
        <v>6781.29833984375</v>
      </c>
      <c r="P846">
        <v>5383.55078125</v>
      </c>
      <c r="Q846">
        <v>31574.4921875</v>
      </c>
      <c r="R846">
        <v>1.4535285299643874E-3</v>
      </c>
      <c r="S846">
        <v>0.68503677845001221</v>
      </c>
      <c r="T846">
        <v>4969.3291015625</v>
      </c>
      <c r="U846">
        <v>4085.16748046875</v>
      </c>
      <c r="V846">
        <v>6861.99951171875</v>
      </c>
      <c r="W846">
        <v>45593.24609375</v>
      </c>
      <c r="X846">
        <v>0.32009533047676086</v>
      </c>
      <c r="Y846">
        <v>0.63458669185638428</v>
      </c>
      <c r="Z846">
        <v>0.4988742470741272</v>
      </c>
      <c r="AA846">
        <v>0.57968080043792725</v>
      </c>
      <c r="AB846">
        <v>0.10236387699842453</v>
      </c>
      <c r="AC846">
        <v>0.16864907741546631</v>
      </c>
      <c r="AD846">
        <v>-0.36197677254676819</v>
      </c>
      <c r="AL846">
        <f t="shared" si="77"/>
        <v>111</v>
      </c>
      <c r="AM846">
        <f t="shared" si="77"/>
        <v>113</v>
      </c>
      <c r="AN846">
        <f t="shared" si="77"/>
        <v>114</v>
      </c>
      <c r="AO846">
        <f t="shared" si="77"/>
        <v>116</v>
      </c>
      <c r="AP846">
        <f t="shared" si="77"/>
        <v>118</v>
      </c>
      <c r="AQ846">
        <f t="shared" si="77"/>
        <v>119</v>
      </c>
    </row>
    <row r="847" spans="1:43">
      <c r="A847" s="3" t="s">
        <v>246</v>
      </c>
      <c r="B847" s="3" t="s">
        <v>245</v>
      </c>
      <c r="C847">
        <v>1979</v>
      </c>
      <c r="J847">
        <v>0.5031999945640564</v>
      </c>
      <c r="K847">
        <v>0.15888763964176178</v>
      </c>
      <c r="M847">
        <v>5940.4150390625</v>
      </c>
      <c r="N847">
        <v>3650.006591796875</v>
      </c>
      <c r="O847">
        <v>7516.87646484375</v>
      </c>
      <c r="P847">
        <v>6172.97509765625</v>
      </c>
      <c r="Q847">
        <v>34189.58203125</v>
      </c>
      <c r="R847">
        <v>1.4991032658144832E-3</v>
      </c>
      <c r="S847">
        <v>0.73822468519210815</v>
      </c>
      <c r="T847">
        <v>5459.87353515625</v>
      </c>
      <c r="U847">
        <v>4319.4384765625</v>
      </c>
      <c r="V847">
        <v>7527.45263671875</v>
      </c>
      <c r="W847">
        <v>48386.33203125</v>
      </c>
      <c r="X847">
        <v>0.3404901921749115</v>
      </c>
      <c r="Y847">
        <v>0.6582338809967041</v>
      </c>
      <c r="Z847">
        <v>0.4650549590587616</v>
      </c>
      <c r="AA847">
        <v>0.59151238203048706</v>
      </c>
      <c r="AB847">
        <v>9.3283966183662415E-2</v>
      </c>
      <c r="AC847">
        <v>0.17621125280857086</v>
      </c>
      <c r="AD847">
        <v>-0.38792654871940613</v>
      </c>
      <c r="AL847">
        <f t="shared" si="77"/>
        <v>111</v>
      </c>
      <c r="AM847">
        <f t="shared" si="77"/>
        <v>113</v>
      </c>
      <c r="AN847">
        <f t="shared" si="77"/>
        <v>114</v>
      </c>
      <c r="AO847">
        <f t="shared" si="77"/>
        <v>116</v>
      </c>
      <c r="AP847">
        <f t="shared" si="77"/>
        <v>118</v>
      </c>
      <c r="AQ847">
        <f t="shared" si="77"/>
        <v>119</v>
      </c>
    </row>
    <row r="848" spans="1:43">
      <c r="A848" s="3" t="s">
        <v>246</v>
      </c>
      <c r="B848" s="3" t="s">
        <v>245</v>
      </c>
      <c r="C848">
        <v>1980</v>
      </c>
      <c r="J848">
        <v>0.50859999656677246</v>
      </c>
      <c r="K848">
        <v>0.16682121157646179</v>
      </c>
      <c r="M848">
        <v>6334.298828125</v>
      </c>
      <c r="N848">
        <v>3910.162841796875</v>
      </c>
      <c r="O848">
        <v>7969.4619140625</v>
      </c>
      <c r="P848">
        <v>6638.7998046875</v>
      </c>
      <c r="Q848">
        <v>36617.82421875</v>
      </c>
      <c r="R848">
        <v>1.5304031549021602E-3</v>
      </c>
      <c r="S848">
        <v>0.75334322452545166</v>
      </c>
      <c r="T848">
        <v>5783.1005859375</v>
      </c>
      <c r="U848">
        <v>4581.95947265625</v>
      </c>
      <c r="V848">
        <v>7937.236328125</v>
      </c>
      <c r="W848">
        <v>51259.25390625</v>
      </c>
      <c r="X848">
        <v>0.36158576607704163</v>
      </c>
      <c r="Y848">
        <v>0.66078686714172363</v>
      </c>
      <c r="Z848">
        <v>0.4718431830406189</v>
      </c>
      <c r="AA848">
        <v>0.59098315238952637</v>
      </c>
      <c r="AB848">
        <v>9.7427636384963989E-2</v>
      </c>
      <c r="AC848">
        <v>0.18086838722229004</v>
      </c>
      <c r="AD848">
        <v>-0.42057892680168152</v>
      </c>
      <c r="AL848">
        <f t="shared" si="77"/>
        <v>111</v>
      </c>
      <c r="AM848">
        <f t="shared" si="77"/>
        <v>113</v>
      </c>
      <c r="AN848">
        <f t="shared" si="77"/>
        <v>114</v>
      </c>
      <c r="AO848">
        <f t="shared" si="77"/>
        <v>116</v>
      </c>
      <c r="AP848">
        <f t="shared" si="77"/>
        <v>118</v>
      </c>
      <c r="AQ848">
        <f t="shared" si="77"/>
        <v>119</v>
      </c>
    </row>
    <row r="849" spans="1:43">
      <c r="A849" s="3" t="s">
        <v>246</v>
      </c>
      <c r="B849" s="3" t="s">
        <v>245</v>
      </c>
      <c r="C849">
        <v>1981</v>
      </c>
      <c r="J849">
        <v>0.51499998569488525</v>
      </c>
      <c r="K849">
        <v>0.17136140167713165</v>
      </c>
      <c r="M849">
        <v>6409.98779296875</v>
      </c>
      <c r="N849">
        <v>4024.83642578125</v>
      </c>
      <c r="O849">
        <v>7706.39453125</v>
      </c>
      <c r="P849">
        <v>6721.51318359375</v>
      </c>
      <c r="Q849">
        <v>38704.3828125</v>
      </c>
      <c r="R849">
        <v>1.4892974868416786E-3</v>
      </c>
      <c r="S849">
        <v>0.74028843641281128</v>
      </c>
      <c r="T849">
        <v>5959.54443359375</v>
      </c>
      <c r="U849">
        <v>4698.71826171875</v>
      </c>
      <c r="V849">
        <v>7782.54833984375</v>
      </c>
      <c r="W849">
        <v>53659.08984375</v>
      </c>
      <c r="X849">
        <v>0.37792912125587463</v>
      </c>
      <c r="Y849">
        <v>0.65681296586990356</v>
      </c>
      <c r="Z849">
        <v>0.47914415597915649</v>
      </c>
      <c r="AA849">
        <v>0.53455382585525513</v>
      </c>
      <c r="AB849">
        <v>0.10525292903184891</v>
      </c>
      <c r="AC849">
        <v>0.1961839497089386</v>
      </c>
      <c r="AD849">
        <v>-0.40714320540428162</v>
      </c>
      <c r="AL849">
        <f t="shared" si="77"/>
        <v>111</v>
      </c>
      <c r="AM849">
        <f t="shared" si="77"/>
        <v>113</v>
      </c>
      <c r="AN849">
        <f t="shared" si="77"/>
        <v>114</v>
      </c>
      <c r="AO849">
        <f t="shared" si="77"/>
        <v>116</v>
      </c>
      <c r="AP849">
        <f t="shared" si="77"/>
        <v>118</v>
      </c>
      <c r="AQ849">
        <f t="shared" si="77"/>
        <v>119</v>
      </c>
    </row>
    <row r="850" spans="1:43">
      <c r="A850" s="3" t="s">
        <v>246</v>
      </c>
      <c r="B850" s="3" t="s">
        <v>245</v>
      </c>
      <c r="C850">
        <v>1982</v>
      </c>
      <c r="J850">
        <v>0.52079999446868896</v>
      </c>
      <c r="K850">
        <v>0.17497976124286652</v>
      </c>
      <c r="M850">
        <v>6945.65380859375</v>
      </c>
      <c r="N850">
        <v>4448.0654296875</v>
      </c>
      <c r="O850">
        <v>8269.5458984375</v>
      </c>
      <c r="P850">
        <v>7322.11279296875</v>
      </c>
      <c r="Q850">
        <v>40637.578125</v>
      </c>
      <c r="R850">
        <v>1.5398871619254351E-3</v>
      </c>
      <c r="S850">
        <v>0.79614955186843872</v>
      </c>
      <c r="T850">
        <v>6334.48779296875</v>
      </c>
      <c r="U850">
        <v>5182.7744140625</v>
      </c>
      <c r="V850">
        <v>8386.9111328125</v>
      </c>
      <c r="W850">
        <v>56111.32421875</v>
      </c>
      <c r="X850">
        <v>0.39837765693664551</v>
      </c>
      <c r="Y850">
        <v>0.67364156246185303</v>
      </c>
      <c r="Z850">
        <v>0.48975011706352234</v>
      </c>
      <c r="AA850">
        <v>0.50733685493469238</v>
      </c>
      <c r="AB850">
        <v>0.10077167302370071</v>
      </c>
      <c r="AC850">
        <v>0.17969785630702972</v>
      </c>
      <c r="AD850">
        <v>-0.4242001473903656</v>
      </c>
      <c r="AL850">
        <f t="shared" ref="AL850:AQ859" si="78">AL782+9</f>
        <v>111</v>
      </c>
      <c r="AM850">
        <f t="shared" si="78"/>
        <v>113</v>
      </c>
      <c r="AN850">
        <f t="shared" si="78"/>
        <v>114</v>
      </c>
      <c r="AO850">
        <f t="shared" si="78"/>
        <v>116</v>
      </c>
      <c r="AP850">
        <f t="shared" si="78"/>
        <v>118</v>
      </c>
      <c r="AQ850">
        <f t="shared" si="78"/>
        <v>119</v>
      </c>
    </row>
    <row r="851" spans="1:43">
      <c r="A851" s="3" t="s">
        <v>246</v>
      </c>
      <c r="B851" s="3" t="s">
        <v>245</v>
      </c>
      <c r="C851">
        <v>1983</v>
      </c>
      <c r="J851">
        <v>0.5275999903678894</v>
      </c>
      <c r="K851">
        <v>0.17949581146240234</v>
      </c>
      <c r="M851">
        <v>7236.12646484375</v>
      </c>
      <c r="N851">
        <v>4773.23828125</v>
      </c>
      <c r="O851">
        <v>8525.5771484375</v>
      </c>
      <c r="P851">
        <v>7582.56689453125</v>
      </c>
      <c r="Q851">
        <v>40949.66015625</v>
      </c>
      <c r="R851">
        <v>1.5623164363205433E-3</v>
      </c>
      <c r="S851">
        <v>0.7987511157989502</v>
      </c>
      <c r="T851">
        <v>6671.404296875</v>
      </c>
      <c r="U851">
        <v>5551.8642578125</v>
      </c>
      <c r="V851">
        <v>8769.330078125</v>
      </c>
      <c r="W851">
        <v>58327.06640625</v>
      </c>
      <c r="X851">
        <v>0.41390267014503479</v>
      </c>
      <c r="Y851">
        <v>0.68281996250152588</v>
      </c>
      <c r="Z851">
        <v>0.49897775053977966</v>
      </c>
      <c r="AA851">
        <v>0.47117164731025696</v>
      </c>
      <c r="AB851">
        <v>0.10038567334413528</v>
      </c>
      <c r="AC851">
        <v>0.1638556569814682</v>
      </c>
      <c r="AD851">
        <v>-0.41275173425674438</v>
      </c>
      <c r="AL851">
        <f t="shared" si="78"/>
        <v>111</v>
      </c>
      <c r="AM851">
        <f t="shared" si="78"/>
        <v>113</v>
      </c>
      <c r="AN851">
        <f t="shared" si="78"/>
        <v>114</v>
      </c>
      <c r="AO851">
        <f t="shared" si="78"/>
        <v>116</v>
      </c>
      <c r="AP851">
        <f t="shared" si="78"/>
        <v>118</v>
      </c>
      <c r="AQ851">
        <f t="shared" si="78"/>
        <v>119</v>
      </c>
    </row>
    <row r="852" spans="1:43">
      <c r="A852" s="3" t="s">
        <v>246</v>
      </c>
      <c r="B852" s="3" t="s">
        <v>245</v>
      </c>
      <c r="C852">
        <v>1984</v>
      </c>
      <c r="J852">
        <v>0.53479999303817749</v>
      </c>
      <c r="K852">
        <v>0.18571707606315613</v>
      </c>
      <c r="M852">
        <v>8139.04296875</v>
      </c>
      <c r="N852">
        <v>4963.6787109375</v>
      </c>
      <c r="O852">
        <v>9497.9365234375</v>
      </c>
      <c r="P852">
        <v>8452.990234375</v>
      </c>
      <c r="Q852">
        <v>42483.37109375</v>
      </c>
      <c r="R852">
        <v>1.611466403119266E-3</v>
      </c>
      <c r="S852">
        <v>0.82192671298980713</v>
      </c>
      <c r="T852">
        <v>7260.0576171875</v>
      </c>
      <c r="U852">
        <v>5797.21923828125</v>
      </c>
      <c r="V852">
        <v>9668.62890625</v>
      </c>
      <c r="W852">
        <v>61395.5625</v>
      </c>
      <c r="X852">
        <v>0.44429641962051392</v>
      </c>
      <c r="Y852">
        <v>0.69919407367706299</v>
      </c>
      <c r="Z852">
        <v>0.46565088629722595</v>
      </c>
      <c r="AA852">
        <v>0.50986796617507935</v>
      </c>
      <c r="AB852">
        <v>9.2504493892192841E-2</v>
      </c>
      <c r="AC852">
        <v>0.17311367392539978</v>
      </c>
      <c r="AD852">
        <v>-0.43015778064727783</v>
      </c>
      <c r="AL852">
        <f t="shared" si="78"/>
        <v>111</v>
      </c>
      <c r="AM852">
        <f t="shared" si="78"/>
        <v>113</v>
      </c>
      <c r="AN852">
        <f t="shared" si="78"/>
        <v>114</v>
      </c>
      <c r="AO852">
        <f t="shared" si="78"/>
        <v>116</v>
      </c>
      <c r="AP852">
        <f t="shared" si="78"/>
        <v>118</v>
      </c>
      <c r="AQ852">
        <f t="shared" si="78"/>
        <v>119</v>
      </c>
    </row>
    <row r="853" spans="1:43">
      <c r="A853" s="3" t="s">
        <v>246</v>
      </c>
      <c r="B853" s="3" t="s">
        <v>245</v>
      </c>
      <c r="C853">
        <v>1985</v>
      </c>
      <c r="J853">
        <v>0.54110002517700195</v>
      </c>
      <c r="K853">
        <v>0.19270087778568268</v>
      </c>
      <c r="M853">
        <v>8444.6796875</v>
      </c>
      <c r="N853">
        <v>5248.74560546875</v>
      </c>
      <c r="O853">
        <v>9565.146484375</v>
      </c>
      <c r="P853">
        <v>8803.466796875</v>
      </c>
      <c r="Q853">
        <v>43707.42578125</v>
      </c>
      <c r="R853">
        <v>1.6381052555516362E-3</v>
      </c>
      <c r="S853">
        <v>0.7745058536529541</v>
      </c>
      <c r="T853">
        <v>7600.77685546875</v>
      </c>
      <c r="U853">
        <v>6122.3486328125</v>
      </c>
      <c r="V853">
        <v>9827.359375</v>
      </c>
      <c r="W853">
        <v>63792.796875</v>
      </c>
      <c r="X853">
        <v>0.46357384324073792</v>
      </c>
      <c r="Y853">
        <v>0.69939780235290527</v>
      </c>
      <c r="Z853">
        <v>0.49357378482818604</v>
      </c>
      <c r="AA853">
        <v>0.4850277304649353</v>
      </c>
      <c r="AB853">
        <v>9.6220172941684723E-2</v>
      </c>
      <c r="AC853">
        <v>0.14405132830142975</v>
      </c>
      <c r="AD853">
        <v>-0.41962477564811707</v>
      </c>
      <c r="AL853">
        <f t="shared" si="78"/>
        <v>111</v>
      </c>
      <c r="AM853">
        <f t="shared" si="78"/>
        <v>113</v>
      </c>
      <c r="AN853">
        <f t="shared" si="78"/>
        <v>114</v>
      </c>
      <c r="AO853">
        <f t="shared" si="78"/>
        <v>116</v>
      </c>
      <c r="AP853">
        <f t="shared" si="78"/>
        <v>118</v>
      </c>
      <c r="AQ853">
        <f t="shared" si="78"/>
        <v>119</v>
      </c>
    </row>
    <row r="854" spans="1:43">
      <c r="A854" s="3" t="s">
        <v>246</v>
      </c>
      <c r="B854" s="3" t="s">
        <v>245</v>
      </c>
      <c r="C854">
        <v>1986</v>
      </c>
      <c r="J854">
        <v>0.54750001430511475</v>
      </c>
      <c r="K854">
        <v>0.195919468998909</v>
      </c>
      <c r="M854">
        <v>8785.81640625</v>
      </c>
      <c r="N854">
        <v>5389.177734375</v>
      </c>
      <c r="O854">
        <v>9209.9755859375</v>
      </c>
      <c r="P854">
        <v>9126.146484375</v>
      </c>
      <c r="Q854">
        <v>45404.05078125</v>
      </c>
      <c r="R854">
        <v>1.6034686705097556E-3</v>
      </c>
      <c r="S854">
        <v>0.78193098306655884</v>
      </c>
      <c r="T854">
        <v>7890.271484375</v>
      </c>
      <c r="U854">
        <v>6245.99853515625</v>
      </c>
      <c r="V854">
        <v>9624.2763671875</v>
      </c>
      <c r="W854">
        <v>65723.2734375</v>
      </c>
      <c r="X854">
        <v>0.47405329346656799</v>
      </c>
      <c r="Y854">
        <v>0.71313959360122681</v>
      </c>
      <c r="Z854">
        <v>0.48408490419387817</v>
      </c>
      <c r="AA854">
        <v>0.41360127925872803</v>
      </c>
      <c r="AB854">
        <v>9.9293425679206848E-2</v>
      </c>
      <c r="AC854">
        <v>0.14044930040836334</v>
      </c>
      <c r="AD854">
        <v>-0.35417065024375916</v>
      </c>
      <c r="AL854">
        <f t="shared" si="78"/>
        <v>111</v>
      </c>
      <c r="AM854">
        <f t="shared" si="78"/>
        <v>113</v>
      </c>
      <c r="AN854">
        <f t="shared" si="78"/>
        <v>114</v>
      </c>
      <c r="AO854">
        <f t="shared" si="78"/>
        <v>116</v>
      </c>
      <c r="AP854">
        <f t="shared" si="78"/>
        <v>118</v>
      </c>
      <c r="AQ854">
        <f t="shared" si="78"/>
        <v>119</v>
      </c>
    </row>
    <row r="855" spans="1:43">
      <c r="A855" s="3" t="s">
        <v>246</v>
      </c>
      <c r="B855" s="3" t="s">
        <v>245</v>
      </c>
      <c r="C855">
        <v>1987</v>
      </c>
      <c r="J855">
        <v>0.55349999666213989</v>
      </c>
      <c r="K855">
        <v>0.20134435594081879</v>
      </c>
      <c r="M855">
        <v>9529.83203125</v>
      </c>
      <c r="N855">
        <v>5894.2373046875</v>
      </c>
      <c r="O855">
        <v>9928.2919921875</v>
      </c>
      <c r="P855">
        <v>9870.32421875</v>
      </c>
      <c r="Q855">
        <v>47020.37890625</v>
      </c>
      <c r="R855">
        <v>1.5939626609906554E-3</v>
      </c>
      <c r="S855">
        <v>0.81442630290985107</v>
      </c>
      <c r="T855">
        <v>8447.189453125</v>
      </c>
      <c r="U855">
        <v>6809.39892578125</v>
      </c>
      <c r="V855">
        <v>10414.646484375</v>
      </c>
      <c r="W855">
        <v>67845.34375</v>
      </c>
      <c r="X855">
        <v>0.48661795258522034</v>
      </c>
      <c r="Y855">
        <v>0.7386171817779541</v>
      </c>
      <c r="Z855">
        <v>0.47067207098007202</v>
      </c>
      <c r="AA855">
        <v>0.40257269144058228</v>
      </c>
      <c r="AB855">
        <v>0.11753478646278381</v>
      </c>
      <c r="AC855">
        <v>0.14583812654018402</v>
      </c>
      <c r="AD855">
        <v>-0.34075930714607239</v>
      </c>
      <c r="AL855">
        <f t="shared" si="78"/>
        <v>111</v>
      </c>
      <c r="AM855">
        <f t="shared" si="78"/>
        <v>113</v>
      </c>
      <c r="AN855">
        <f t="shared" si="78"/>
        <v>114</v>
      </c>
      <c r="AO855">
        <f t="shared" si="78"/>
        <v>116</v>
      </c>
      <c r="AP855">
        <f t="shared" si="78"/>
        <v>118</v>
      </c>
      <c r="AQ855">
        <f t="shared" si="78"/>
        <v>119</v>
      </c>
    </row>
    <row r="856" spans="1:43">
      <c r="A856" s="3" t="s">
        <v>246</v>
      </c>
      <c r="B856" s="3" t="s">
        <v>245</v>
      </c>
      <c r="C856">
        <v>1988</v>
      </c>
      <c r="J856">
        <v>0.5593000054359436</v>
      </c>
      <c r="K856">
        <v>0.2115967720746994</v>
      </c>
      <c r="M856">
        <v>10262.466796875</v>
      </c>
      <c r="N856">
        <v>6506.97021484375</v>
      </c>
      <c r="O856">
        <v>11058.98046875</v>
      </c>
      <c r="P856">
        <v>10611.38671875</v>
      </c>
      <c r="Q856">
        <v>48794.5390625</v>
      </c>
      <c r="R856">
        <v>1.6163903055712581E-3</v>
      </c>
      <c r="S856">
        <v>0.80718857049942017</v>
      </c>
      <c r="T856">
        <v>9145.26171875</v>
      </c>
      <c r="U856">
        <v>7499.34326171875</v>
      </c>
      <c r="V856">
        <v>11585.931640625</v>
      </c>
      <c r="W856">
        <v>70431.390625</v>
      </c>
      <c r="X856">
        <v>0.50552314519882202</v>
      </c>
      <c r="Y856">
        <v>0.75991517305374146</v>
      </c>
      <c r="Z856">
        <v>0.49192225933074951</v>
      </c>
      <c r="AA856">
        <v>0.42837980389595032</v>
      </c>
      <c r="AB856">
        <v>0.12043456733226776</v>
      </c>
      <c r="AC856">
        <v>0.14074350893497467</v>
      </c>
      <c r="AD856">
        <v>-0.38155019283294678</v>
      </c>
      <c r="AL856">
        <f t="shared" si="78"/>
        <v>111</v>
      </c>
      <c r="AM856">
        <f t="shared" si="78"/>
        <v>113</v>
      </c>
      <c r="AN856">
        <f t="shared" si="78"/>
        <v>114</v>
      </c>
      <c r="AO856">
        <f t="shared" si="78"/>
        <v>116</v>
      </c>
      <c r="AP856">
        <f t="shared" si="78"/>
        <v>118</v>
      </c>
      <c r="AQ856">
        <f t="shared" si="78"/>
        <v>119</v>
      </c>
    </row>
    <row r="857" spans="1:43">
      <c r="A857" s="3" t="s">
        <v>246</v>
      </c>
      <c r="B857" s="3" t="s">
        <v>245</v>
      </c>
      <c r="C857">
        <v>1989</v>
      </c>
      <c r="J857">
        <v>0.56749999523162842</v>
      </c>
      <c r="K857">
        <v>0.22046154737472534</v>
      </c>
      <c r="M857">
        <v>11243.77734375</v>
      </c>
      <c r="N857">
        <v>6939.4990234375</v>
      </c>
      <c r="O857">
        <v>12307.2861328125</v>
      </c>
      <c r="P857">
        <v>11540.1474609375</v>
      </c>
      <c r="Q857">
        <v>51058.76953125</v>
      </c>
      <c r="R857">
        <v>1.6725664027035236E-3</v>
      </c>
      <c r="S857">
        <v>0.84921807050704956</v>
      </c>
      <c r="T857">
        <v>9884.9111328125</v>
      </c>
      <c r="U857">
        <v>7947.9736328125</v>
      </c>
      <c r="V857">
        <v>12837.0546875</v>
      </c>
      <c r="W857">
        <v>73963.90625</v>
      </c>
      <c r="X857">
        <v>0.5379490852355957</v>
      </c>
      <c r="Y857">
        <v>0.77423673868179321</v>
      </c>
      <c r="Z857">
        <v>0.47423887252807617</v>
      </c>
      <c r="AA857">
        <v>0.4524560272693634</v>
      </c>
      <c r="AB857">
        <v>0.11069828271865845</v>
      </c>
      <c r="AC857">
        <v>0.13511021435260773</v>
      </c>
      <c r="AD857">
        <v>-0.39987298846244812</v>
      </c>
      <c r="AL857">
        <f t="shared" si="78"/>
        <v>111</v>
      </c>
      <c r="AM857">
        <f t="shared" si="78"/>
        <v>113</v>
      </c>
      <c r="AN857">
        <f t="shared" si="78"/>
        <v>114</v>
      </c>
      <c r="AO857">
        <f t="shared" si="78"/>
        <v>116</v>
      </c>
      <c r="AP857">
        <f t="shared" si="78"/>
        <v>118</v>
      </c>
      <c r="AQ857">
        <f t="shared" si="78"/>
        <v>119</v>
      </c>
    </row>
    <row r="858" spans="1:43">
      <c r="A858" s="3" t="s">
        <v>246</v>
      </c>
      <c r="B858" s="3" t="s">
        <v>245</v>
      </c>
      <c r="C858">
        <v>1990</v>
      </c>
      <c r="J858">
        <v>0.57940000295639038</v>
      </c>
      <c r="K858">
        <v>0.22693464159965515</v>
      </c>
      <c r="M858">
        <v>12065.3623046875</v>
      </c>
      <c r="N858">
        <v>7787.80419921875</v>
      </c>
      <c r="O858">
        <v>12685.7421875</v>
      </c>
      <c r="P858">
        <v>12268.1201171875</v>
      </c>
      <c r="Q858">
        <v>52738.55859375</v>
      </c>
      <c r="R858">
        <v>1.7208124045282602E-3</v>
      </c>
      <c r="S858">
        <v>0.8335106372833252</v>
      </c>
      <c r="T858">
        <v>10650.7373046875</v>
      </c>
      <c r="U858">
        <v>8780.9140625</v>
      </c>
      <c r="V858">
        <v>13500.5166015625</v>
      </c>
      <c r="W858">
        <v>77041.578125</v>
      </c>
      <c r="X858">
        <v>0.56287586688995361</v>
      </c>
      <c r="Y858">
        <v>0.80377638339996338</v>
      </c>
      <c r="Z858">
        <v>0.51725244522094727</v>
      </c>
      <c r="AA858">
        <v>0.40061959624290466</v>
      </c>
      <c r="AB858">
        <v>0.11973939090967178</v>
      </c>
      <c r="AC858">
        <v>0.15379467606544495</v>
      </c>
      <c r="AD858">
        <v>-0.41810986399650574</v>
      </c>
      <c r="AL858">
        <f t="shared" si="78"/>
        <v>111</v>
      </c>
      <c r="AM858">
        <f t="shared" si="78"/>
        <v>113</v>
      </c>
      <c r="AN858">
        <f t="shared" si="78"/>
        <v>114</v>
      </c>
      <c r="AO858">
        <f t="shared" si="78"/>
        <v>116</v>
      </c>
      <c r="AP858">
        <f t="shared" si="78"/>
        <v>118</v>
      </c>
      <c r="AQ858">
        <f t="shared" si="78"/>
        <v>119</v>
      </c>
    </row>
    <row r="859" spans="1:43">
      <c r="A859" s="3" t="s">
        <v>246</v>
      </c>
      <c r="B859" s="3" t="s">
        <v>245</v>
      </c>
      <c r="C859">
        <v>1991</v>
      </c>
      <c r="J859">
        <v>0.59490001201629639</v>
      </c>
      <c r="K859">
        <v>0.22793494164943695</v>
      </c>
      <c r="M859">
        <v>11979.3896484375</v>
      </c>
      <c r="N859">
        <v>8494.7548828125</v>
      </c>
      <c r="O859">
        <v>13185.6240234375</v>
      </c>
      <c r="P859">
        <v>12188.6240234375</v>
      </c>
      <c r="Q859">
        <v>53806.25</v>
      </c>
      <c r="R859">
        <v>1.747483853250742E-3</v>
      </c>
      <c r="S859">
        <v>0.82449978590011597</v>
      </c>
      <c r="T859">
        <v>10722.59765625</v>
      </c>
      <c r="U859">
        <v>9585.494140625</v>
      </c>
      <c r="V859">
        <v>14150.544921875</v>
      </c>
      <c r="W859">
        <v>79904.1875</v>
      </c>
      <c r="X859">
        <v>0.58288633823394775</v>
      </c>
      <c r="Y859">
        <v>0.79144072532653809</v>
      </c>
      <c r="Z859">
        <v>0.56705349683761597</v>
      </c>
      <c r="AA859">
        <v>0.381387859582901</v>
      </c>
      <c r="AB859">
        <v>0.12360653281211853</v>
      </c>
      <c r="AC859">
        <v>0.1406242847442627</v>
      </c>
      <c r="AD859">
        <v>-0.39193883538246155</v>
      </c>
      <c r="AL859">
        <f t="shared" si="78"/>
        <v>111</v>
      </c>
      <c r="AM859">
        <f t="shared" si="78"/>
        <v>113</v>
      </c>
      <c r="AN859">
        <f t="shared" si="78"/>
        <v>114</v>
      </c>
      <c r="AO859">
        <f t="shared" si="78"/>
        <v>116</v>
      </c>
      <c r="AP859">
        <f t="shared" si="78"/>
        <v>118</v>
      </c>
      <c r="AQ859">
        <f t="shared" si="78"/>
        <v>119</v>
      </c>
    </row>
    <row r="860" spans="1:43">
      <c r="A860" s="3" t="s">
        <v>246</v>
      </c>
      <c r="B860" s="3" t="s">
        <v>245</v>
      </c>
      <c r="C860">
        <v>1992</v>
      </c>
      <c r="J860">
        <v>0.61059999465942383</v>
      </c>
      <c r="K860">
        <v>0.23752103745937347</v>
      </c>
      <c r="M860">
        <v>13270.72265625</v>
      </c>
      <c r="N860">
        <v>8930.6015625</v>
      </c>
      <c r="O860">
        <v>14745.9384765625</v>
      </c>
      <c r="P860">
        <v>13509.38671875</v>
      </c>
      <c r="Q860">
        <v>55762.21484375</v>
      </c>
      <c r="R860">
        <v>1.8035060493275523E-3</v>
      </c>
      <c r="S860">
        <v>0.79016768932342529</v>
      </c>
      <c r="T860">
        <v>11733.7763671875</v>
      </c>
      <c r="U860">
        <v>10076.10546875</v>
      </c>
      <c r="V860">
        <v>15637.34765625</v>
      </c>
      <c r="W860">
        <v>83691.1953125</v>
      </c>
      <c r="X860">
        <v>0.61758607625961304</v>
      </c>
      <c r="Y860">
        <v>0.82299190759658813</v>
      </c>
      <c r="Z860">
        <v>0.5662875771522522</v>
      </c>
      <c r="AA860">
        <v>0.45792600512504578</v>
      </c>
      <c r="AB860">
        <v>0.13694866001605988</v>
      </c>
      <c r="AC860">
        <v>0.15819254517555237</v>
      </c>
      <c r="AD860">
        <v>-0.5275002121925354</v>
      </c>
      <c r="AL860">
        <f t="shared" ref="AL860:AQ869" si="79">AL792+9</f>
        <v>111</v>
      </c>
      <c r="AM860">
        <f t="shared" si="79"/>
        <v>113</v>
      </c>
      <c r="AN860">
        <f t="shared" si="79"/>
        <v>114</v>
      </c>
      <c r="AO860">
        <f t="shared" si="79"/>
        <v>116</v>
      </c>
      <c r="AP860">
        <f t="shared" si="79"/>
        <v>118</v>
      </c>
      <c r="AQ860">
        <f t="shared" si="79"/>
        <v>119</v>
      </c>
    </row>
    <row r="861" spans="1:43">
      <c r="A861" s="3" t="s">
        <v>246</v>
      </c>
      <c r="B861" s="3" t="s">
        <v>245</v>
      </c>
      <c r="C861">
        <v>1993</v>
      </c>
      <c r="J861">
        <v>0.62580001354217529</v>
      </c>
      <c r="K861">
        <v>0.23762580752372742</v>
      </c>
      <c r="M861">
        <v>13130.98046875</v>
      </c>
      <c r="N861">
        <v>8310.1201171875</v>
      </c>
      <c r="O861">
        <v>13195.8583984375</v>
      </c>
      <c r="P861">
        <v>13376.404296875</v>
      </c>
      <c r="Q861">
        <v>58106.484375</v>
      </c>
      <c r="R861">
        <v>1.8108683871105313E-3</v>
      </c>
      <c r="S861">
        <v>0.76463180780410767</v>
      </c>
      <c r="T861">
        <v>11815.90234375</v>
      </c>
      <c r="U861">
        <v>9392.9873046875</v>
      </c>
      <c r="V861">
        <v>14094.6005859375</v>
      </c>
      <c r="W861">
        <v>86364.9296875</v>
      </c>
      <c r="X861">
        <v>0.63640820980072021</v>
      </c>
      <c r="Y861">
        <v>0.80878907442092896</v>
      </c>
      <c r="Z861">
        <v>0.54524433612823486</v>
      </c>
      <c r="AA861">
        <v>0.38970983028411865</v>
      </c>
      <c r="AB861">
        <v>0.1176106333732605</v>
      </c>
      <c r="AC861">
        <v>0.13299426436424255</v>
      </c>
      <c r="AD861">
        <v>-0.42745417356491089</v>
      </c>
      <c r="AL861">
        <f t="shared" si="79"/>
        <v>111</v>
      </c>
      <c r="AM861">
        <f t="shared" si="79"/>
        <v>113</v>
      </c>
      <c r="AN861">
        <f t="shared" si="79"/>
        <v>114</v>
      </c>
      <c r="AO861">
        <f t="shared" si="79"/>
        <v>116</v>
      </c>
      <c r="AP861">
        <f t="shared" si="79"/>
        <v>118</v>
      </c>
      <c r="AQ861">
        <f t="shared" si="79"/>
        <v>119</v>
      </c>
    </row>
    <row r="862" spans="1:43">
      <c r="A862" s="3" t="s">
        <v>246</v>
      </c>
      <c r="B862" s="3" t="s">
        <v>245</v>
      </c>
      <c r="C862">
        <v>1994</v>
      </c>
      <c r="J862">
        <v>0.63899999856948853</v>
      </c>
      <c r="K862">
        <v>0.24208886921405792</v>
      </c>
      <c r="M862">
        <v>14130.517578125</v>
      </c>
      <c r="N862">
        <v>8695.876953125</v>
      </c>
      <c r="O862">
        <v>14050.9990234375</v>
      </c>
      <c r="P862">
        <v>14216.5537109375</v>
      </c>
      <c r="Q862">
        <v>60418.28125</v>
      </c>
      <c r="R862">
        <v>1.786300097592175E-3</v>
      </c>
      <c r="S862">
        <v>0.79102718830108643</v>
      </c>
      <c r="T862">
        <v>12498.576171875</v>
      </c>
      <c r="U862">
        <v>9786.8115234375</v>
      </c>
      <c r="V862">
        <v>15098.828125</v>
      </c>
      <c r="W862">
        <v>88637.7265625</v>
      </c>
      <c r="X862">
        <v>0.65011847019195557</v>
      </c>
      <c r="Y862">
        <v>0.8301507830619812</v>
      </c>
      <c r="Z862">
        <v>0.53556019067764282</v>
      </c>
      <c r="AA862">
        <v>0.40109345316886902</v>
      </c>
      <c r="AB862">
        <v>0.11575259268283844</v>
      </c>
      <c r="AC862">
        <v>0.14500360190868378</v>
      </c>
      <c r="AD862">
        <v>-0.4585978090763092</v>
      </c>
      <c r="AL862">
        <f t="shared" si="79"/>
        <v>111</v>
      </c>
      <c r="AM862">
        <f t="shared" si="79"/>
        <v>113</v>
      </c>
      <c r="AN862">
        <f t="shared" si="79"/>
        <v>114</v>
      </c>
      <c r="AO862">
        <f t="shared" si="79"/>
        <v>116</v>
      </c>
      <c r="AP862">
        <f t="shared" si="79"/>
        <v>118</v>
      </c>
      <c r="AQ862">
        <f t="shared" si="79"/>
        <v>119</v>
      </c>
    </row>
    <row r="863" spans="1:43">
      <c r="A863" s="3" t="s">
        <v>246</v>
      </c>
      <c r="B863" s="3" t="s">
        <v>245</v>
      </c>
      <c r="C863">
        <v>1995</v>
      </c>
      <c r="D863">
        <v>16262.2853</v>
      </c>
      <c r="E863">
        <v>9322.3791999999994</v>
      </c>
      <c r="F863">
        <v>2430.0311000000002</v>
      </c>
      <c r="G863">
        <v>4212.53</v>
      </c>
      <c r="H863">
        <v>10119.155199999999</v>
      </c>
      <c r="I863">
        <v>10165.427900000001</v>
      </c>
      <c r="J863">
        <v>0.65069997310638428</v>
      </c>
      <c r="K863">
        <v>0.25181111693382263</v>
      </c>
      <c r="L863">
        <v>1899.5675048828125</v>
      </c>
      <c r="M863">
        <v>15108.71875</v>
      </c>
      <c r="N863">
        <v>10358.9140625</v>
      </c>
      <c r="O863">
        <v>15221.41796875</v>
      </c>
      <c r="P863">
        <v>15090.8935546875</v>
      </c>
      <c r="Q863">
        <v>62737.2734375</v>
      </c>
      <c r="R863">
        <v>1.7773846630007029E-3</v>
      </c>
      <c r="S863">
        <v>0.80767577886581421</v>
      </c>
      <c r="T863">
        <v>13738.927734375</v>
      </c>
      <c r="U863">
        <v>11467.11328125</v>
      </c>
      <c r="V863">
        <v>16613.4921875</v>
      </c>
      <c r="W863">
        <v>90750.8359375</v>
      </c>
      <c r="X863">
        <v>0.66761922836303711</v>
      </c>
      <c r="Y863">
        <v>0.87599259614944458</v>
      </c>
      <c r="Z863">
        <v>0.6346275806427002</v>
      </c>
      <c r="AA863">
        <v>0.34308403730392456</v>
      </c>
      <c r="AB863">
        <v>9.6267044544219971E-2</v>
      </c>
      <c r="AC863">
        <v>0.16140668094158173</v>
      </c>
      <c r="AD863">
        <v>-0.47740545868873596</v>
      </c>
      <c r="AL863">
        <f t="shared" si="79"/>
        <v>111</v>
      </c>
      <c r="AM863">
        <f t="shared" si="79"/>
        <v>113</v>
      </c>
      <c r="AN863">
        <f t="shared" si="79"/>
        <v>114</v>
      </c>
      <c r="AO863">
        <f t="shared" si="79"/>
        <v>116</v>
      </c>
      <c r="AP863">
        <f t="shared" si="79"/>
        <v>118</v>
      </c>
      <c r="AQ863">
        <f t="shared" si="79"/>
        <v>119</v>
      </c>
    </row>
    <row r="864" spans="1:43">
      <c r="A864" s="3" t="s">
        <v>246</v>
      </c>
      <c r="B864" s="3" t="s">
        <v>245</v>
      </c>
      <c r="C864">
        <v>1996</v>
      </c>
      <c r="D864">
        <v>16465.228200000001</v>
      </c>
      <c r="E864">
        <v>9668.4246999999996</v>
      </c>
      <c r="F864">
        <v>2605.4104000000002</v>
      </c>
      <c r="G864">
        <v>4036.2937999999999</v>
      </c>
      <c r="H864">
        <v>10768.115599999999</v>
      </c>
      <c r="I864">
        <v>10762.974200000001</v>
      </c>
      <c r="J864">
        <v>0.66089999675750732</v>
      </c>
      <c r="K864">
        <v>0.25304108858108521</v>
      </c>
      <c r="L864">
        <v>1898.6016845703125</v>
      </c>
      <c r="M864">
        <v>15200.896484375</v>
      </c>
      <c r="N864">
        <v>10844.103515625</v>
      </c>
      <c r="O864">
        <v>15160.640625</v>
      </c>
      <c r="P864">
        <v>15095.2099609375</v>
      </c>
      <c r="Q864">
        <v>63905.53515625</v>
      </c>
      <c r="R864">
        <v>1.7286973306909204E-3</v>
      </c>
      <c r="S864">
        <v>0.78568392992019653</v>
      </c>
      <c r="T864">
        <v>13910.455078125</v>
      </c>
      <c r="U864">
        <v>11959.31640625</v>
      </c>
      <c r="V864">
        <v>16765.208984375</v>
      </c>
      <c r="W864">
        <v>92559.2578125</v>
      </c>
      <c r="X864">
        <v>0.67962610721588135</v>
      </c>
      <c r="Y864">
        <v>0.87277138233184814</v>
      </c>
      <c r="Z864">
        <v>0.67260897159576416</v>
      </c>
      <c r="AA864">
        <v>0.3081396222114563</v>
      </c>
      <c r="AB864">
        <v>0.10150671750307083</v>
      </c>
      <c r="AC864">
        <v>0.18906599283218384</v>
      </c>
      <c r="AD864">
        <v>-0.52865093946456909</v>
      </c>
      <c r="AL864">
        <f t="shared" si="79"/>
        <v>111</v>
      </c>
      <c r="AM864">
        <f t="shared" si="79"/>
        <v>113</v>
      </c>
      <c r="AN864">
        <f t="shared" si="79"/>
        <v>114</v>
      </c>
      <c r="AO864">
        <f t="shared" si="79"/>
        <v>116</v>
      </c>
      <c r="AP864">
        <f t="shared" si="79"/>
        <v>118</v>
      </c>
      <c r="AQ864">
        <f t="shared" si="79"/>
        <v>119</v>
      </c>
    </row>
    <row r="865" spans="1:43">
      <c r="A865" s="3" t="s">
        <v>246</v>
      </c>
      <c r="B865" s="3" t="s">
        <v>245</v>
      </c>
      <c r="C865">
        <v>1997</v>
      </c>
      <c r="D865">
        <v>16900.106</v>
      </c>
      <c r="E865">
        <v>9908.9285999999993</v>
      </c>
      <c r="F865">
        <v>2892.4724999999999</v>
      </c>
      <c r="G865">
        <v>4205.5320000000002</v>
      </c>
      <c r="H865">
        <v>10765.6877</v>
      </c>
      <c r="I865">
        <v>10875.085499999999</v>
      </c>
      <c r="J865">
        <v>0.67040002346038818</v>
      </c>
      <c r="K865">
        <v>0.25462234020233154</v>
      </c>
      <c r="L865">
        <v>1906.2740478515625</v>
      </c>
      <c r="M865">
        <v>15517.08984375</v>
      </c>
      <c r="N865">
        <v>11221.3974609375</v>
      </c>
      <c r="O865">
        <v>15552.9521484375</v>
      </c>
      <c r="P865">
        <v>15339.4755859375</v>
      </c>
      <c r="Q865">
        <v>65722.6171875</v>
      </c>
      <c r="R865">
        <v>1.6807654174044728E-3</v>
      </c>
      <c r="S865">
        <v>0.7876507043838501</v>
      </c>
      <c r="T865">
        <v>14277.73828125</v>
      </c>
      <c r="U865">
        <v>12437.52734375</v>
      </c>
      <c r="V865">
        <v>17336.369140625</v>
      </c>
      <c r="W865">
        <v>94582.625</v>
      </c>
      <c r="X865">
        <v>0.69600629806518555</v>
      </c>
      <c r="Y865">
        <v>0.87630975246429443</v>
      </c>
      <c r="Z865">
        <v>0.66569775342941284</v>
      </c>
      <c r="AA865">
        <v>0.30130454897880554</v>
      </c>
      <c r="AB865">
        <v>0.11486680060625076</v>
      </c>
      <c r="AC865">
        <v>0.17374660074710846</v>
      </c>
      <c r="AD865">
        <v>-0.49714621901512146</v>
      </c>
      <c r="AL865">
        <f t="shared" si="79"/>
        <v>111</v>
      </c>
      <c r="AM865">
        <f t="shared" si="79"/>
        <v>113</v>
      </c>
      <c r="AN865">
        <f t="shared" si="79"/>
        <v>114</v>
      </c>
      <c r="AO865">
        <f t="shared" si="79"/>
        <v>116</v>
      </c>
      <c r="AP865">
        <f t="shared" si="79"/>
        <v>118</v>
      </c>
      <c r="AQ865">
        <f t="shared" si="79"/>
        <v>119</v>
      </c>
    </row>
    <row r="866" spans="1:43">
      <c r="A866" s="3" t="s">
        <v>246</v>
      </c>
      <c r="B866" s="3" t="s">
        <v>245</v>
      </c>
      <c r="C866">
        <v>1998</v>
      </c>
      <c r="D866">
        <v>17932.815600000002</v>
      </c>
      <c r="E866">
        <v>10623.299199999999</v>
      </c>
      <c r="F866">
        <v>3317.7815000000001</v>
      </c>
      <c r="G866">
        <v>3568.2826</v>
      </c>
      <c r="H866">
        <v>11392.6543</v>
      </c>
      <c r="I866">
        <v>10987.6253</v>
      </c>
      <c r="J866">
        <v>0.67890000343322754</v>
      </c>
      <c r="K866">
        <v>0.25869947671890259</v>
      </c>
      <c r="L866">
        <v>1912.5419921875</v>
      </c>
      <c r="M866">
        <v>16383.08984375</v>
      </c>
      <c r="N866">
        <v>12107.5</v>
      </c>
      <c r="O866">
        <v>15700.1552734375</v>
      </c>
      <c r="P866">
        <v>16100.3505859375</v>
      </c>
      <c r="Q866">
        <v>67557.8515625</v>
      </c>
      <c r="R866">
        <v>1.6215784708037972E-3</v>
      </c>
      <c r="S866">
        <v>0.74672418832778931</v>
      </c>
      <c r="T866">
        <v>15150.3203125</v>
      </c>
      <c r="U866">
        <v>13512.3916015625</v>
      </c>
      <c r="V866">
        <v>17812.9375</v>
      </c>
      <c r="W866">
        <v>95630.9296875</v>
      </c>
      <c r="X866">
        <v>0.69895696640014648</v>
      </c>
      <c r="Y866">
        <v>0.91424661874771118</v>
      </c>
      <c r="Z866">
        <v>0.70810431241989136</v>
      </c>
      <c r="AA866">
        <v>0.25027406215667725</v>
      </c>
      <c r="AB866">
        <v>0.13533680140972137</v>
      </c>
      <c r="AC866">
        <v>0.14645473659038544</v>
      </c>
      <c r="AD866">
        <v>-0.51872247457504272</v>
      </c>
      <c r="AL866">
        <f t="shared" si="79"/>
        <v>111</v>
      </c>
      <c r="AM866">
        <f t="shared" si="79"/>
        <v>113</v>
      </c>
      <c r="AN866">
        <f t="shared" si="79"/>
        <v>114</v>
      </c>
      <c r="AO866">
        <f t="shared" si="79"/>
        <v>116</v>
      </c>
      <c r="AP866">
        <f t="shared" si="79"/>
        <v>118</v>
      </c>
      <c r="AQ866">
        <f t="shared" si="79"/>
        <v>119</v>
      </c>
    </row>
    <row r="867" spans="1:43">
      <c r="A867" s="3" t="s">
        <v>246</v>
      </c>
      <c r="B867" s="3" t="s">
        <v>245</v>
      </c>
      <c r="C867">
        <v>1999</v>
      </c>
      <c r="D867">
        <v>18829.1351</v>
      </c>
      <c r="E867">
        <v>11067.0316</v>
      </c>
      <c r="F867">
        <v>3435.3199</v>
      </c>
      <c r="G867">
        <v>4098.7048999999997</v>
      </c>
      <c r="H867">
        <v>11669.5764</v>
      </c>
      <c r="I867">
        <v>11307.106900000001</v>
      </c>
      <c r="J867">
        <v>0.68639999628067017</v>
      </c>
      <c r="K867">
        <v>0.26342818140983582</v>
      </c>
      <c r="L867">
        <v>1919.7132568359375</v>
      </c>
      <c r="M867">
        <v>17334.81640625</v>
      </c>
      <c r="N867">
        <v>12628.71484375</v>
      </c>
      <c r="O867">
        <v>16615.560546875</v>
      </c>
      <c r="P867">
        <v>17066.6953125</v>
      </c>
      <c r="Q867">
        <v>69878.640625</v>
      </c>
      <c r="R867">
        <v>1.5802502166479826E-3</v>
      </c>
      <c r="S867">
        <v>0.77129459381103516</v>
      </c>
      <c r="T867">
        <v>15907.546875</v>
      </c>
      <c r="U867">
        <v>14058.9423828125</v>
      </c>
      <c r="V867">
        <v>18771.55078125</v>
      </c>
      <c r="W867">
        <v>97491.4765625</v>
      </c>
      <c r="X867">
        <v>0.71285688877105713</v>
      </c>
      <c r="Y867">
        <v>0.93553096055984497</v>
      </c>
      <c r="Z867">
        <v>0.6824338436126709</v>
      </c>
      <c r="AA867">
        <v>0.25740787386894226</v>
      </c>
      <c r="AB867">
        <v>0.13293035328388214</v>
      </c>
      <c r="AC867">
        <v>0.12492150813341141</v>
      </c>
      <c r="AD867">
        <v>-0.47122818231582642</v>
      </c>
      <c r="AL867">
        <f t="shared" si="79"/>
        <v>111</v>
      </c>
      <c r="AM867">
        <f t="shared" si="79"/>
        <v>113</v>
      </c>
      <c r="AN867">
        <f t="shared" si="79"/>
        <v>114</v>
      </c>
      <c r="AO867">
        <f t="shared" si="79"/>
        <v>116</v>
      </c>
      <c r="AP867">
        <f t="shared" si="79"/>
        <v>118</v>
      </c>
      <c r="AQ867">
        <f t="shared" si="79"/>
        <v>119</v>
      </c>
    </row>
    <row r="868" spans="1:43">
      <c r="A868" s="3" t="s">
        <v>246</v>
      </c>
      <c r="B868" s="3" t="s">
        <v>245</v>
      </c>
      <c r="C868">
        <v>2000</v>
      </c>
      <c r="D868">
        <v>19952.3907</v>
      </c>
      <c r="E868">
        <v>11954.924800000001</v>
      </c>
      <c r="F868">
        <v>3325.9220999999998</v>
      </c>
      <c r="G868">
        <v>4056.1453999999999</v>
      </c>
      <c r="H868">
        <v>12693.1458</v>
      </c>
      <c r="I868">
        <v>12366.6662</v>
      </c>
      <c r="J868">
        <v>0.69359999895095825</v>
      </c>
      <c r="K868">
        <v>0.26772981882095337</v>
      </c>
      <c r="L868">
        <v>1926.3883056640625</v>
      </c>
      <c r="M868">
        <v>18551.673828125</v>
      </c>
      <c r="N868">
        <v>13558.2275390625</v>
      </c>
      <c r="O868">
        <v>17875.958984375</v>
      </c>
      <c r="P868">
        <v>18321.419921875</v>
      </c>
      <c r="Q868">
        <v>71730.296875</v>
      </c>
      <c r="R868">
        <v>1.5044776955619454E-3</v>
      </c>
      <c r="S868">
        <v>0.84890979528427124</v>
      </c>
      <c r="T868">
        <v>16856.431640625</v>
      </c>
      <c r="U868">
        <v>14854.1630859375</v>
      </c>
      <c r="V868">
        <v>19945.634765625</v>
      </c>
      <c r="W868">
        <v>99230.515625</v>
      </c>
      <c r="X868">
        <v>0.72519135475158691</v>
      </c>
      <c r="Y868">
        <v>0.9684370756149292</v>
      </c>
      <c r="Z868">
        <v>0.64675378799438477</v>
      </c>
      <c r="AA868">
        <v>0.24500821530818939</v>
      </c>
      <c r="AB868">
        <v>0.12260334938764572</v>
      </c>
      <c r="AC868">
        <v>0.11432690173387527</v>
      </c>
      <c r="AD868">
        <v>-0.43507027626037598</v>
      </c>
      <c r="AL868">
        <f t="shared" si="79"/>
        <v>111</v>
      </c>
      <c r="AM868">
        <f t="shared" si="79"/>
        <v>113</v>
      </c>
      <c r="AN868">
        <f t="shared" si="79"/>
        <v>114</v>
      </c>
      <c r="AO868">
        <f t="shared" si="79"/>
        <v>116</v>
      </c>
      <c r="AP868">
        <f t="shared" si="79"/>
        <v>118</v>
      </c>
      <c r="AQ868">
        <f t="shared" si="79"/>
        <v>119</v>
      </c>
    </row>
    <row r="869" spans="1:43">
      <c r="A869" s="3" t="s">
        <v>246</v>
      </c>
      <c r="B869" s="3" t="s">
        <v>245</v>
      </c>
      <c r="C869">
        <v>2001</v>
      </c>
      <c r="D869">
        <v>20741.0262</v>
      </c>
      <c r="E869">
        <v>12617.595600000001</v>
      </c>
      <c r="F869">
        <v>3580.2791999999999</v>
      </c>
      <c r="G869">
        <v>4056.5738000000001</v>
      </c>
      <c r="H869">
        <v>12916.654399999999</v>
      </c>
      <c r="I869">
        <v>12403.513000000001</v>
      </c>
      <c r="J869">
        <v>0.70130002498626709</v>
      </c>
      <c r="K869">
        <v>0.27359390258789063</v>
      </c>
      <c r="L869">
        <v>1950.89404296875</v>
      </c>
      <c r="M869">
        <v>19382.23828125</v>
      </c>
      <c r="N869">
        <v>14218.9482421875</v>
      </c>
      <c r="O869">
        <v>18341.595703125</v>
      </c>
      <c r="P869">
        <v>19219.85546875</v>
      </c>
      <c r="Q869">
        <v>72970.90625</v>
      </c>
      <c r="R869">
        <v>1.4165776083245873E-3</v>
      </c>
      <c r="S869">
        <v>0.85396236181259155</v>
      </c>
      <c r="T869">
        <v>17522.650390625</v>
      </c>
      <c r="U869">
        <v>15739.697265625</v>
      </c>
      <c r="V869">
        <v>20544.8359375</v>
      </c>
      <c r="W869">
        <v>100966.625</v>
      </c>
      <c r="X869">
        <v>0.73602521419525146</v>
      </c>
      <c r="Y869">
        <v>0.97873294353485107</v>
      </c>
      <c r="Z869">
        <v>0.65638548135757446</v>
      </c>
      <c r="AA869">
        <v>0.23011974990367889</v>
      </c>
      <c r="AB869">
        <v>0.13729393482208252</v>
      </c>
      <c r="AC869">
        <v>0.11570653319358826</v>
      </c>
      <c r="AD869">
        <v>-0.46244233846664429</v>
      </c>
      <c r="AL869">
        <f t="shared" si="79"/>
        <v>111</v>
      </c>
      <c r="AM869">
        <f t="shared" si="79"/>
        <v>113</v>
      </c>
      <c r="AN869">
        <f t="shared" si="79"/>
        <v>114</v>
      </c>
      <c r="AO869">
        <f t="shared" si="79"/>
        <v>116</v>
      </c>
      <c r="AP869">
        <f t="shared" si="79"/>
        <v>118</v>
      </c>
      <c r="AQ869">
        <f t="shared" si="79"/>
        <v>119</v>
      </c>
    </row>
    <row r="870" spans="1:43">
      <c r="A870" s="3" t="s">
        <v>246</v>
      </c>
      <c r="B870" s="3" t="s">
        <v>245</v>
      </c>
      <c r="C870">
        <v>2002</v>
      </c>
      <c r="D870">
        <v>21513.094799999999</v>
      </c>
      <c r="E870">
        <v>13006.6291</v>
      </c>
      <c r="F870">
        <v>3759.2289000000001</v>
      </c>
      <c r="G870">
        <v>4519.3009000000002</v>
      </c>
      <c r="H870">
        <v>12464.495800000001</v>
      </c>
      <c r="I870">
        <v>12279.8334</v>
      </c>
      <c r="J870">
        <v>0.70959997177124023</v>
      </c>
      <c r="K870">
        <v>0.27940541505813599</v>
      </c>
      <c r="L870">
        <v>1923.2073974609375</v>
      </c>
      <c r="M870">
        <v>19583.23828125</v>
      </c>
      <c r="N870">
        <v>14585.8798828125</v>
      </c>
      <c r="O870">
        <v>19265.3203125</v>
      </c>
      <c r="P870">
        <v>19493.27734375</v>
      </c>
      <c r="Q870">
        <v>73466.7109375</v>
      </c>
      <c r="R870">
        <v>1.3624257408082485E-3</v>
      </c>
      <c r="S870">
        <v>0.83550179004669189</v>
      </c>
      <c r="T870">
        <v>18175.0078125</v>
      </c>
      <c r="U870">
        <v>16287.4462890625</v>
      </c>
      <c r="V870">
        <v>21726.724609375</v>
      </c>
      <c r="W870">
        <v>103337.7890625</v>
      </c>
      <c r="X870">
        <v>0.75369840860366821</v>
      </c>
      <c r="Y870">
        <v>0.99658501148223877</v>
      </c>
      <c r="Z870">
        <v>0.68431562185287476</v>
      </c>
      <c r="AA870">
        <v>0.26753318309783936</v>
      </c>
      <c r="AB870">
        <v>0.14958901703357697</v>
      </c>
      <c r="AC870">
        <v>9.5809340476989746E-2</v>
      </c>
      <c r="AD870">
        <v>-0.4892609715461731</v>
      </c>
      <c r="AL870">
        <f t="shared" ref="AL870:AQ879" si="80">AL802+9</f>
        <v>111</v>
      </c>
      <c r="AM870">
        <f t="shared" si="80"/>
        <v>113</v>
      </c>
      <c r="AN870">
        <f t="shared" si="80"/>
        <v>114</v>
      </c>
      <c r="AO870">
        <f t="shared" si="80"/>
        <v>116</v>
      </c>
      <c r="AP870">
        <f t="shared" si="80"/>
        <v>118</v>
      </c>
      <c r="AQ870">
        <f t="shared" si="80"/>
        <v>119</v>
      </c>
    </row>
    <row r="871" spans="1:43">
      <c r="A871" s="3" t="s">
        <v>246</v>
      </c>
      <c r="B871" s="3" t="s">
        <v>245</v>
      </c>
      <c r="C871">
        <v>2003</v>
      </c>
      <c r="D871">
        <v>22077.507600000001</v>
      </c>
      <c r="E871">
        <v>13573.7554</v>
      </c>
      <c r="F871">
        <v>4053.0034000000001</v>
      </c>
      <c r="G871">
        <v>4605.9907999999996</v>
      </c>
      <c r="H871">
        <v>12103.311600000001</v>
      </c>
      <c r="I871">
        <v>12218.7078</v>
      </c>
      <c r="J871">
        <v>0.71783602237701416</v>
      </c>
      <c r="K871">
        <v>0.28927043080329895</v>
      </c>
      <c r="L871">
        <v>1916.09521484375</v>
      </c>
      <c r="M871">
        <v>19628.94140625</v>
      </c>
      <c r="N871">
        <v>15040.486328125</v>
      </c>
      <c r="O871">
        <v>19249.88671875</v>
      </c>
      <c r="P871">
        <v>19546.779296875</v>
      </c>
      <c r="Q871">
        <v>67897.8046875</v>
      </c>
      <c r="R871">
        <v>1.2132159899920225E-3</v>
      </c>
      <c r="S871">
        <v>0.82215893268585205</v>
      </c>
      <c r="T871">
        <v>18651.861328125</v>
      </c>
      <c r="U871">
        <v>17119.89453125</v>
      </c>
      <c r="V871">
        <v>22637.357421875</v>
      </c>
      <c r="W871">
        <v>105772.6484375</v>
      </c>
      <c r="X871">
        <v>0.76736742258071899</v>
      </c>
      <c r="Y871">
        <v>0.99465376138687134</v>
      </c>
      <c r="Z871">
        <v>0.72530502080917358</v>
      </c>
      <c r="AA871">
        <v>0.25057917833328247</v>
      </c>
      <c r="AB871">
        <v>0.17003193497657776</v>
      </c>
      <c r="AC871">
        <v>9.6483670175075531E-2</v>
      </c>
      <c r="AD871">
        <v>-0.50097060203552246</v>
      </c>
      <c r="AL871">
        <f t="shared" si="80"/>
        <v>111</v>
      </c>
      <c r="AM871">
        <f t="shared" si="80"/>
        <v>113</v>
      </c>
      <c r="AN871">
        <f t="shared" si="80"/>
        <v>114</v>
      </c>
      <c r="AO871">
        <f t="shared" si="80"/>
        <v>116</v>
      </c>
      <c r="AP871">
        <f t="shared" si="80"/>
        <v>118</v>
      </c>
      <c r="AQ871">
        <f t="shared" si="80"/>
        <v>119</v>
      </c>
    </row>
    <row r="872" spans="1:43">
      <c r="A872" s="3" t="s">
        <v>246</v>
      </c>
      <c r="B872" s="3" t="s">
        <v>245</v>
      </c>
      <c r="C872">
        <v>2004</v>
      </c>
      <c r="D872">
        <v>23187.195599999999</v>
      </c>
      <c r="E872">
        <v>14550.1952</v>
      </c>
      <c r="F872">
        <v>3980.8807999999999</v>
      </c>
      <c r="G872">
        <v>4872.6301000000003</v>
      </c>
      <c r="H872">
        <v>12489.488799999999</v>
      </c>
      <c r="I872">
        <v>13123.167799999999</v>
      </c>
      <c r="J872">
        <v>0.72798001766204834</v>
      </c>
      <c r="K872">
        <v>0.30095842480659485</v>
      </c>
      <c r="L872">
        <v>1878.5950927734375</v>
      </c>
      <c r="M872">
        <v>21046.55078125</v>
      </c>
      <c r="N872">
        <v>15620.841796875</v>
      </c>
      <c r="O872">
        <v>20980.078125</v>
      </c>
      <c r="P872">
        <v>20954.220703125</v>
      </c>
      <c r="Q872">
        <v>76108.9921875</v>
      </c>
      <c r="R872">
        <v>1.2861248105764389E-3</v>
      </c>
      <c r="S872">
        <v>0.79303902387619019</v>
      </c>
      <c r="T872">
        <v>19589.294921875</v>
      </c>
      <c r="U872">
        <v>18002.54296875</v>
      </c>
      <c r="V872">
        <v>24330.673828125</v>
      </c>
      <c r="W872">
        <v>108557.0078125</v>
      </c>
      <c r="X872">
        <v>0.78401929140090942</v>
      </c>
      <c r="Y872">
        <v>1.0199128389358521</v>
      </c>
      <c r="Z872">
        <v>0.75268793106079102</v>
      </c>
      <c r="AA872">
        <v>0.31070062518119812</v>
      </c>
      <c r="AB872">
        <v>0.152926966547966</v>
      </c>
      <c r="AC872">
        <v>0.10926155000925064</v>
      </c>
      <c r="AD872">
        <v>-0.58622562885284424</v>
      </c>
      <c r="AL872">
        <f t="shared" si="80"/>
        <v>111</v>
      </c>
      <c r="AM872">
        <f t="shared" si="80"/>
        <v>113</v>
      </c>
      <c r="AN872">
        <f t="shared" si="80"/>
        <v>114</v>
      </c>
      <c r="AO872">
        <f t="shared" si="80"/>
        <v>116</v>
      </c>
      <c r="AP872">
        <f t="shared" si="80"/>
        <v>118</v>
      </c>
      <c r="AQ872">
        <f t="shared" si="80"/>
        <v>119</v>
      </c>
    </row>
    <row r="873" spans="1:43">
      <c r="A873" s="3" t="s">
        <v>246</v>
      </c>
      <c r="B873" s="3" t="s">
        <v>245</v>
      </c>
      <c r="C873">
        <v>2005</v>
      </c>
      <c r="D873">
        <v>24312.450700000001</v>
      </c>
      <c r="E873">
        <v>15119.0353</v>
      </c>
      <c r="F873">
        <v>4073.5691000000002</v>
      </c>
      <c r="G873">
        <v>5188.2556999999997</v>
      </c>
      <c r="H873">
        <v>12875.5231</v>
      </c>
      <c r="I873">
        <v>13254.7022</v>
      </c>
      <c r="J873">
        <v>0.73853999376296997</v>
      </c>
      <c r="K873">
        <v>0.31189513206481934</v>
      </c>
      <c r="L873">
        <v>1847.3258056640625</v>
      </c>
      <c r="M873">
        <v>22801.611328125</v>
      </c>
      <c r="N873">
        <v>17013.41015625</v>
      </c>
      <c r="O873">
        <v>23178.51953125</v>
      </c>
      <c r="P873">
        <v>23055.724609375</v>
      </c>
      <c r="Q873">
        <v>87804.453125</v>
      </c>
      <c r="R873">
        <v>1.3834724668413401E-3</v>
      </c>
      <c r="S873">
        <v>0.84034049510955811</v>
      </c>
      <c r="T873">
        <v>20539.986328125</v>
      </c>
      <c r="U873">
        <v>18645.796875</v>
      </c>
      <c r="V873">
        <v>25221.47265625</v>
      </c>
      <c r="W873">
        <v>111764.8046875</v>
      </c>
      <c r="X873">
        <v>0.80210763216018677</v>
      </c>
      <c r="Y873">
        <v>1.0438874959945679</v>
      </c>
      <c r="Z873">
        <v>0.73297882080078125</v>
      </c>
      <c r="AA873">
        <v>0.31971502304077148</v>
      </c>
      <c r="AB873">
        <v>0.14931595325469971</v>
      </c>
      <c r="AC873">
        <v>0.12849046289920807</v>
      </c>
      <c r="AD873">
        <v>-0.58012682199478149</v>
      </c>
      <c r="AL873">
        <f t="shared" si="80"/>
        <v>111</v>
      </c>
      <c r="AM873">
        <f t="shared" si="80"/>
        <v>113</v>
      </c>
      <c r="AN873">
        <f t="shared" si="80"/>
        <v>114</v>
      </c>
      <c r="AO873">
        <f t="shared" si="80"/>
        <v>116</v>
      </c>
      <c r="AP873">
        <f t="shared" si="80"/>
        <v>118</v>
      </c>
      <c r="AQ873">
        <f t="shared" si="80"/>
        <v>119</v>
      </c>
    </row>
    <row r="874" spans="1:43">
      <c r="A874" s="3" t="s">
        <v>246</v>
      </c>
      <c r="B874" s="3" t="s">
        <v>245</v>
      </c>
      <c r="C874">
        <v>2006</v>
      </c>
      <c r="D874">
        <v>25458.557000000001</v>
      </c>
      <c r="E874">
        <v>15711.011699999999</v>
      </c>
      <c r="F874">
        <v>4365.7726000000002</v>
      </c>
      <c r="G874">
        <v>6270.9512999999997</v>
      </c>
      <c r="H874">
        <v>13172.154</v>
      </c>
      <c r="I874">
        <v>14010.632600000001</v>
      </c>
      <c r="J874">
        <v>0.75096499919891357</v>
      </c>
      <c r="K874">
        <v>0.31767430901527405</v>
      </c>
      <c r="L874">
        <v>1832.90283203125</v>
      </c>
      <c r="M874">
        <v>24442.357421875</v>
      </c>
      <c r="N874">
        <v>18069.564453125</v>
      </c>
      <c r="O874">
        <v>25253.28515625</v>
      </c>
      <c r="P874">
        <v>24533.296875</v>
      </c>
      <c r="Q874">
        <v>102952.640625</v>
      </c>
      <c r="R874">
        <v>1.4981094282120466E-3</v>
      </c>
      <c r="S874">
        <v>0.82800620794296265</v>
      </c>
      <c r="T874">
        <v>21508.15625</v>
      </c>
      <c r="U874">
        <v>19503.966796875</v>
      </c>
      <c r="V874">
        <v>26887.46484375</v>
      </c>
      <c r="W874">
        <v>116431.328125</v>
      </c>
      <c r="X874">
        <v>0.83669710159301758</v>
      </c>
      <c r="Y874">
        <v>1.0625574588775635</v>
      </c>
      <c r="Z874">
        <v>0.73465806245803833</v>
      </c>
      <c r="AA874">
        <v>0.35589373111724854</v>
      </c>
      <c r="AB874">
        <v>0.1605389267206192</v>
      </c>
      <c r="AC874">
        <v>0.10747996717691422</v>
      </c>
      <c r="AD874">
        <v>-0.60069495439529419</v>
      </c>
      <c r="AL874">
        <f t="shared" si="80"/>
        <v>111</v>
      </c>
      <c r="AM874">
        <f t="shared" si="80"/>
        <v>113</v>
      </c>
      <c r="AN874">
        <f t="shared" si="80"/>
        <v>114</v>
      </c>
      <c r="AO874">
        <f t="shared" si="80"/>
        <v>116</v>
      </c>
      <c r="AP874">
        <f t="shared" si="80"/>
        <v>118</v>
      </c>
      <c r="AQ874">
        <f t="shared" si="80"/>
        <v>119</v>
      </c>
    </row>
    <row r="875" spans="1:43">
      <c r="A875" s="3" t="s">
        <v>246</v>
      </c>
      <c r="B875" s="3" t="s">
        <v>245</v>
      </c>
      <c r="C875">
        <v>2007</v>
      </c>
      <c r="D875">
        <v>26756.3351</v>
      </c>
      <c r="E875">
        <v>17242.581099999999</v>
      </c>
      <c r="F875">
        <v>4513.1598000000004</v>
      </c>
      <c r="G875">
        <v>6742.8186999999998</v>
      </c>
      <c r="H875">
        <v>13878.526900000001</v>
      </c>
      <c r="I875">
        <v>15356.825500000001</v>
      </c>
      <c r="J875">
        <v>0.76712501049041748</v>
      </c>
      <c r="K875">
        <v>0.33173453807830811</v>
      </c>
      <c r="L875">
        <v>1862.12890625</v>
      </c>
      <c r="M875">
        <v>26697.9375</v>
      </c>
      <c r="N875">
        <v>20363.373046875</v>
      </c>
      <c r="O875">
        <v>27946.826171875</v>
      </c>
      <c r="P875">
        <v>26677.625</v>
      </c>
      <c r="Q875">
        <v>112788.6171875</v>
      </c>
      <c r="R875">
        <v>1.5699499053880572E-3</v>
      </c>
      <c r="S875">
        <v>0.83267152309417725</v>
      </c>
      <c r="T875">
        <v>22604.701171875</v>
      </c>
      <c r="U875">
        <v>21138.044921875</v>
      </c>
      <c r="V875">
        <v>28886.099609375</v>
      </c>
      <c r="W875">
        <v>121602.9453125</v>
      </c>
      <c r="X875">
        <v>0.87223237752914429</v>
      </c>
      <c r="Y875">
        <v>1.0571625232696533</v>
      </c>
      <c r="Z875">
        <v>0.77305173873901367</v>
      </c>
      <c r="AA875">
        <v>0.35036563873291016</v>
      </c>
      <c r="AB875">
        <v>0.16776326298713684</v>
      </c>
      <c r="AC875">
        <v>9.6551194787025452E-2</v>
      </c>
      <c r="AD875">
        <v>-0.64074528217315674</v>
      </c>
      <c r="AL875">
        <f t="shared" si="80"/>
        <v>111</v>
      </c>
      <c r="AM875">
        <f t="shared" si="80"/>
        <v>113</v>
      </c>
      <c r="AN875">
        <f t="shared" si="80"/>
        <v>114</v>
      </c>
      <c r="AO875">
        <f t="shared" si="80"/>
        <v>116</v>
      </c>
      <c r="AP875">
        <f t="shared" si="80"/>
        <v>118</v>
      </c>
      <c r="AQ875">
        <f t="shared" si="80"/>
        <v>119</v>
      </c>
    </row>
    <row r="876" spans="1:43">
      <c r="A876" s="3" t="s">
        <v>246</v>
      </c>
      <c r="B876" s="3" t="s">
        <v>245</v>
      </c>
      <c r="C876">
        <v>2008</v>
      </c>
      <c r="D876">
        <v>27732.203600000001</v>
      </c>
      <c r="E876">
        <v>18658.897199999999</v>
      </c>
      <c r="F876">
        <v>4800.0790999999999</v>
      </c>
      <c r="G876">
        <v>7310.8018000000002</v>
      </c>
      <c r="H876">
        <v>13800.1203</v>
      </c>
      <c r="I876">
        <v>17350.693599999999</v>
      </c>
      <c r="J876">
        <v>0.7866320013999939</v>
      </c>
      <c r="K876">
        <v>0.34342870116233826</v>
      </c>
      <c r="L876">
        <v>1882.5010986328125</v>
      </c>
      <c r="M876">
        <v>28426.46875</v>
      </c>
      <c r="N876">
        <v>22781.712890625</v>
      </c>
      <c r="O876">
        <v>32219.53125</v>
      </c>
      <c r="P876">
        <v>28572.3359375</v>
      </c>
      <c r="Q876">
        <v>123050.0078125</v>
      </c>
      <c r="R876">
        <v>1.6953679732978344E-3</v>
      </c>
      <c r="S876">
        <v>0.82757860422134399</v>
      </c>
      <c r="T876">
        <v>23429.068359375</v>
      </c>
      <c r="U876">
        <v>22793.734375</v>
      </c>
      <c r="V876">
        <v>32050.603515625</v>
      </c>
      <c r="W876">
        <v>127377.4921875</v>
      </c>
      <c r="X876">
        <v>0.91779559850692749</v>
      </c>
      <c r="Y876">
        <v>1.0407289266586304</v>
      </c>
      <c r="Z876">
        <v>0.81991082429885864</v>
      </c>
      <c r="AA876">
        <v>0.41338372230529785</v>
      </c>
      <c r="AB876">
        <v>0.17794568836688995</v>
      </c>
      <c r="AC876">
        <v>9.5774084329605103E-2</v>
      </c>
      <c r="AD876">
        <v>-0.70750749111175537</v>
      </c>
      <c r="AL876">
        <f t="shared" si="80"/>
        <v>111</v>
      </c>
      <c r="AM876">
        <f t="shared" si="80"/>
        <v>113</v>
      </c>
      <c r="AN876">
        <f t="shared" si="80"/>
        <v>114</v>
      </c>
      <c r="AO876">
        <f t="shared" si="80"/>
        <v>116</v>
      </c>
      <c r="AP876">
        <f t="shared" si="80"/>
        <v>118</v>
      </c>
      <c r="AQ876">
        <f t="shared" si="80"/>
        <v>119</v>
      </c>
    </row>
    <row r="877" spans="1:43">
      <c r="A877" s="3" t="s">
        <v>246</v>
      </c>
      <c r="B877" s="3" t="s">
        <v>245</v>
      </c>
      <c r="C877">
        <v>2009</v>
      </c>
      <c r="D877">
        <v>27173.2179</v>
      </c>
      <c r="E877">
        <v>17441.239600000001</v>
      </c>
      <c r="F877">
        <v>5100.5661</v>
      </c>
      <c r="G877">
        <v>6314.2249000000002</v>
      </c>
      <c r="H877">
        <v>13157.872300000001</v>
      </c>
      <c r="I877">
        <v>14691.8696</v>
      </c>
      <c r="J877">
        <v>0.80803501605987549</v>
      </c>
      <c r="K877">
        <v>0.34353911876678467</v>
      </c>
      <c r="L877">
        <v>1870.2333984375</v>
      </c>
      <c r="M877">
        <v>28215.9453125</v>
      </c>
      <c r="N877">
        <v>21903.625</v>
      </c>
      <c r="O877">
        <v>29627.57421875</v>
      </c>
      <c r="P877">
        <v>28123.611328125</v>
      </c>
      <c r="Q877">
        <v>127088.890625</v>
      </c>
      <c r="R877">
        <v>1.8315287306904793E-3</v>
      </c>
      <c r="S877">
        <v>0.84531295299530029</v>
      </c>
      <c r="T877">
        <v>22956.916015625</v>
      </c>
      <c r="U877">
        <v>21902.701171875</v>
      </c>
      <c r="V877">
        <v>29421.921875</v>
      </c>
      <c r="W877">
        <v>131632.765625</v>
      </c>
      <c r="X877">
        <v>0.94999688863754272</v>
      </c>
      <c r="Y877">
        <v>1.0051273107528687</v>
      </c>
      <c r="Z877">
        <v>0.72888195514678955</v>
      </c>
      <c r="AA877">
        <v>0.32639440894126892</v>
      </c>
      <c r="AB877">
        <v>0.1967095285654068</v>
      </c>
      <c r="AC877">
        <v>7.8674882650375366E-2</v>
      </c>
      <c r="AD877">
        <v>-0.53093022108078003</v>
      </c>
      <c r="AL877">
        <f t="shared" si="80"/>
        <v>111</v>
      </c>
      <c r="AM877">
        <f t="shared" si="80"/>
        <v>113</v>
      </c>
      <c r="AN877">
        <f t="shared" si="80"/>
        <v>114</v>
      </c>
      <c r="AO877">
        <f t="shared" si="80"/>
        <v>116</v>
      </c>
      <c r="AP877">
        <f t="shared" si="80"/>
        <v>118</v>
      </c>
      <c r="AQ877">
        <f t="shared" si="80"/>
        <v>119</v>
      </c>
    </row>
    <row r="878" spans="1:43">
      <c r="A878" s="3" t="s">
        <v>246</v>
      </c>
      <c r="B878" s="3" t="s">
        <v>245</v>
      </c>
      <c r="C878">
        <v>2010</v>
      </c>
      <c r="D878">
        <v>27720.778200000001</v>
      </c>
      <c r="E878">
        <v>18239.158100000001</v>
      </c>
      <c r="F878">
        <v>5133.8424000000005</v>
      </c>
      <c r="G878">
        <v>6223.9645</v>
      </c>
      <c r="H878">
        <v>13965.645200000001</v>
      </c>
      <c r="I878">
        <v>16277.9951</v>
      </c>
      <c r="J878">
        <v>0.82944601774215698</v>
      </c>
      <c r="K878">
        <v>0.34519046545028687</v>
      </c>
      <c r="L878">
        <v>1856.247802734375</v>
      </c>
      <c r="M878">
        <v>28546.01953125</v>
      </c>
      <c r="N878">
        <v>22096.9140625</v>
      </c>
      <c r="O878">
        <v>30542.384765625</v>
      </c>
      <c r="P878">
        <v>28473.642578125</v>
      </c>
      <c r="Q878">
        <v>140483.890625</v>
      </c>
      <c r="R878">
        <v>2.0819113124161959E-3</v>
      </c>
      <c r="S878">
        <v>0.77756690979003906</v>
      </c>
      <c r="T878">
        <v>23263.447265625</v>
      </c>
      <c r="U878">
        <v>22400.9921875</v>
      </c>
      <c r="V878">
        <v>30360.580078125</v>
      </c>
      <c r="W878">
        <v>135500.609375</v>
      </c>
      <c r="X878">
        <v>0.98032581806182861</v>
      </c>
      <c r="Y878">
        <v>1.0036143064498901</v>
      </c>
      <c r="Z878">
        <v>0.7496379017829895</v>
      </c>
      <c r="AA878">
        <v>0.35715043544769287</v>
      </c>
      <c r="AB878">
        <v>0.18481835722923279</v>
      </c>
      <c r="AC878">
        <v>8.754943311214447E-2</v>
      </c>
      <c r="AD878">
        <v>-0.58576816320419312</v>
      </c>
      <c r="AL878">
        <f t="shared" si="80"/>
        <v>111</v>
      </c>
      <c r="AM878">
        <f t="shared" si="80"/>
        <v>113</v>
      </c>
      <c r="AN878">
        <f t="shared" si="80"/>
        <v>114</v>
      </c>
      <c r="AO878">
        <f t="shared" si="80"/>
        <v>116</v>
      </c>
      <c r="AP878">
        <f t="shared" si="80"/>
        <v>118</v>
      </c>
      <c r="AQ878">
        <f t="shared" si="80"/>
        <v>119</v>
      </c>
    </row>
    <row r="879" spans="1:43">
      <c r="A879" s="3" t="s">
        <v>246</v>
      </c>
      <c r="B879" s="3" t="s">
        <v>245</v>
      </c>
      <c r="C879">
        <v>2011</v>
      </c>
      <c r="D879">
        <v>27832.032599999999</v>
      </c>
      <c r="E879">
        <v>18078.489000000001</v>
      </c>
      <c r="F879">
        <v>5215.2480999999998</v>
      </c>
      <c r="G879">
        <v>5495.8834999999999</v>
      </c>
      <c r="H879">
        <v>14936.515100000001</v>
      </c>
      <c r="I879">
        <v>15856.113799999999</v>
      </c>
      <c r="J879">
        <v>0.85088098049163818</v>
      </c>
      <c r="K879">
        <v>0.34527534246444702</v>
      </c>
      <c r="L879">
        <v>1841.4390869140625</v>
      </c>
      <c r="M879">
        <v>28363.759765625</v>
      </c>
      <c r="N879">
        <v>22394.017578125</v>
      </c>
      <c r="O879">
        <v>29163.7421875</v>
      </c>
      <c r="P879">
        <v>28363.759765625</v>
      </c>
      <c r="Q879">
        <v>138271.5625</v>
      </c>
      <c r="R879">
        <v>2.0649370271712542E-3</v>
      </c>
      <c r="S879">
        <v>0.76397043466567993</v>
      </c>
      <c r="T879">
        <v>23357.34765625</v>
      </c>
      <c r="U879">
        <v>22394.017578125</v>
      </c>
      <c r="V879">
        <v>29163.744140625</v>
      </c>
      <c r="W879">
        <v>138271.5625</v>
      </c>
      <c r="X879">
        <v>1</v>
      </c>
      <c r="Y879">
        <v>1</v>
      </c>
      <c r="Z879">
        <v>0.7629966139793396</v>
      </c>
      <c r="AA879">
        <v>0.28983274102210999</v>
      </c>
      <c r="AB879">
        <v>0.19576035439968109</v>
      </c>
      <c r="AC879">
        <v>0.11040999740362167</v>
      </c>
      <c r="AD879">
        <v>-0.57994246482849121</v>
      </c>
      <c r="AL879">
        <f t="shared" si="80"/>
        <v>111</v>
      </c>
      <c r="AM879">
        <f t="shared" si="80"/>
        <v>113</v>
      </c>
      <c r="AN879">
        <f t="shared" si="80"/>
        <v>114</v>
      </c>
      <c r="AO879">
        <f t="shared" si="80"/>
        <v>116</v>
      </c>
      <c r="AP879">
        <f t="shared" si="80"/>
        <v>118</v>
      </c>
      <c r="AQ879">
        <f t="shared" si="80"/>
        <v>119</v>
      </c>
    </row>
    <row r="880" spans="1:43">
      <c r="A880" s="3" t="s">
        <v>246</v>
      </c>
      <c r="B880" s="3" t="s">
        <v>245</v>
      </c>
      <c r="C880">
        <v>2012</v>
      </c>
      <c r="D880">
        <v>26872.730899999999</v>
      </c>
      <c r="E880">
        <v>17580.3433</v>
      </c>
      <c r="F880">
        <v>5089.7120000000004</v>
      </c>
      <c r="G880">
        <v>4415.3301000000001</v>
      </c>
      <c r="H880">
        <v>14856.680399999999</v>
      </c>
      <c r="I880">
        <v>15279.8472</v>
      </c>
      <c r="J880">
        <v>0.86394500732421875</v>
      </c>
      <c r="K880">
        <v>0.33427080512046814</v>
      </c>
      <c r="L880">
        <v>1834.737060546875</v>
      </c>
      <c r="M880">
        <v>27508.8359375</v>
      </c>
      <c r="N880">
        <v>21891.3671875</v>
      </c>
      <c r="O880">
        <v>27791.8359375</v>
      </c>
      <c r="P880">
        <v>27451.12109375</v>
      </c>
      <c r="Q880">
        <v>150476.59375</v>
      </c>
      <c r="R880">
        <v>2.14777747169137E-3</v>
      </c>
      <c r="S880">
        <v>0.7571941614151001</v>
      </c>
      <c r="T880">
        <v>22685.099609375</v>
      </c>
      <c r="U880">
        <v>22060.294921875</v>
      </c>
      <c r="V880">
        <v>28021.9375</v>
      </c>
      <c r="W880">
        <v>139476.6875</v>
      </c>
      <c r="X880">
        <v>1.0051976442337036</v>
      </c>
      <c r="Y880">
        <v>0.98603945970535278</v>
      </c>
      <c r="Z880">
        <v>0.76499354839324951</v>
      </c>
      <c r="AA880">
        <v>0.25106671452522278</v>
      </c>
      <c r="AB880">
        <v>0.16649065911769867</v>
      </c>
      <c r="AC880">
        <v>0.10522519052028656</v>
      </c>
      <c r="AD880">
        <v>-0.49703243374824524</v>
      </c>
      <c r="AL880">
        <f t="shared" ref="AL880:AQ889" si="81">AL812+9</f>
        <v>111</v>
      </c>
      <c r="AM880">
        <f t="shared" si="81"/>
        <v>113</v>
      </c>
      <c r="AN880">
        <f t="shared" si="81"/>
        <v>114</v>
      </c>
      <c r="AO880">
        <f t="shared" si="81"/>
        <v>116</v>
      </c>
      <c r="AP880">
        <f t="shared" si="81"/>
        <v>118</v>
      </c>
      <c r="AQ880">
        <f t="shared" si="81"/>
        <v>119</v>
      </c>
    </row>
    <row r="881" spans="1:43">
      <c r="A881" s="3" t="s">
        <v>246</v>
      </c>
      <c r="B881" s="3" t="s">
        <v>245</v>
      </c>
      <c r="C881">
        <v>2013</v>
      </c>
      <c r="D881">
        <v>25111.654600000002</v>
      </c>
      <c r="E881">
        <v>16348.832399999999</v>
      </c>
      <c r="F881">
        <v>4845.0664999999999</v>
      </c>
      <c r="G881">
        <v>3728.2375999999999</v>
      </c>
      <c r="H881">
        <v>15029.060600000001</v>
      </c>
      <c r="I881">
        <v>14583.9</v>
      </c>
      <c r="J881">
        <v>0.86193001270294189</v>
      </c>
      <c r="K881">
        <v>0.31447067856788635</v>
      </c>
      <c r="L881">
        <v>1804.8607177734375</v>
      </c>
      <c r="M881">
        <v>25595.251953125</v>
      </c>
      <c r="N881">
        <v>20699.9453125</v>
      </c>
      <c r="O881">
        <v>25087.5703125</v>
      </c>
      <c r="P881">
        <v>25446.533203125</v>
      </c>
      <c r="Q881">
        <v>162555.28125</v>
      </c>
      <c r="R881">
        <v>2.1842841524630785E-3</v>
      </c>
      <c r="S881">
        <v>0.71114379167556763</v>
      </c>
      <c r="T881">
        <v>21369.537109375</v>
      </c>
      <c r="U881">
        <v>20844.349609375</v>
      </c>
      <c r="V881">
        <v>25471.92578125</v>
      </c>
      <c r="W881">
        <v>139683.921875</v>
      </c>
      <c r="X881">
        <v>1.0036808252334595</v>
      </c>
      <c r="Y881">
        <v>0.96824085712432861</v>
      </c>
      <c r="Z881">
        <v>0.78851419687271118</v>
      </c>
      <c r="AA881">
        <v>0.19970177114009857</v>
      </c>
      <c r="AB881">
        <v>0.15363936126232147</v>
      </c>
      <c r="AC881">
        <v>0.12864038348197937</v>
      </c>
      <c r="AD881">
        <v>-0.46245792508125305</v>
      </c>
      <c r="AL881">
        <f t="shared" si="81"/>
        <v>111</v>
      </c>
      <c r="AM881">
        <f t="shared" si="81"/>
        <v>113</v>
      </c>
      <c r="AN881">
        <f t="shared" si="81"/>
        <v>114</v>
      </c>
      <c r="AO881">
        <f t="shared" si="81"/>
        <v>116</v>
      </c>
      <c r="AP881">
        <f t="shared" si="81"/>
        <v>118</v>
      </c>
      <c r="AQ881">
        <f t="shared" si="81"/>
        <v>119</v>
      </c>
    </row>
    <row r="882" spans="1:43">
      <c r="A882" s="3" t="s">
        <v>246</v>
      </c>
      <c r="B882" s="3" t="s">
        <v>245</v>
      </c>
      <c r="C882">
        <v>2014</v>
      </c>
      <c r="D882">
        <v>24643.6433</v>
      </c>
      <c r="E882">
        <v>16386.678899999999</v>
      </c>
      <c r="F882">
        <v>4482.8825999999999</v>
      </c>
      <c r="G882">
        <v>3322.2089000000001</v>
      </c>
      <c r="H882">
        <v>15967.225399999999</v>
      </c>
      <c r="I882">
        <v>15687.8753</v>
      </c>
      <c r="J882">
        <v>0.85250401496887207</v>
      </c>
      <c r="K882">
        <v>0.30890774726867676</v>
      </c>
      <c r="L882">
        <v>1792.988037109375</v>
      </c>
      <c r="M882">
        <v>24849.52734375</v>
      </c>
      <c r="N882">
        <v>20629.310546875</v>
      </c>
      <c r="O882">
        <v>24288.279296875</v>
      </c>
      <c r="P882">
        <v>24724.931640625</v>
      </c>
      <c r="Q882">
        <v>154710.40625</v>
      </c>
      <c r="R882">
        <v>1.9472673302516341E-3</v>
      </c>
      <c r="S882">
        <v>0.70527678728103638</v>
      </c>
      <c r="T882">
        <v>21089.283203125</v>
      </c>
      <c r="U882">
        <v>20689.123046875</v>
      </c>
      <c r="V882">
        <v>25029.359375</v>
      </c>
      <c r="W882">
        <v>138928.1875</v>
      </c>
      <c r="X882">
        <v>0.99207538366317749</v>
      </c>
      <c r="Y882">
        <v>0.96978002786636353</v>
      </c>
      <c r="Z882">
        <v>0.84789878129959106</v>
      </c>
      <c r="AA882">
        <v>0.1753707230091095</v>
      </c>
      <c r="AB882">
        <v>0.14084342122077942</v>
      </c>
      <c r="AC882">
        <v>0.12262268364429474</v>
      </c>
      <c r="AD882">
        <v>-0.51376187801361084</v>
      </c>
      <c r="AL882">
        <f t="shared" si="81"/>
        <v>111</v>
      </c>
      <c r="AM882">
        <f t="shared" si="81"/>
        <v>113</v>
      </c>
      <c r="AN882">
        <f t="shared" si="81"/>
        <v>114</v>
      </c>
      <c r="AO882">
        <f t="shared" si="81"/>
        <v>116</v>
      </c>
      <c r="AP882">
        <f t="shared" si="81"/>
        <v>118</v>
      </c>
      <c r="AQ882">
        <f t="shared" si="81"/>
        <v>119</v>
      </c>
    </row>
    <row r="883" spans="1:43">
      <c r="A883" s="3" t="s">
        <v>246</v>
      </c>
      <c r="B883" s="3" t="s">
        <v>245</v>
      </c>
      <c r="C883">
        <v>2015</v>
      </c>
      <c r="D883">
        <v>25475.409500000002</v>
      </c>
      <c r="E883">
        <v>16850.548500000001</v>
      </c>
      <c r="F883">
        <v>4507.1615000000002</v>
      </c>
      <c r="G883">
        <v>3315.3537000000001</v>
      </c>
      <c r="H883">
        <v>17551.351500000001</v>
      </c>
      <c r="I883">
        <v>16960.3747</v>
      </c>
      <c r="J883">
        <v>0.84700798988342285</v>
      </c>
      <c r="K883">
        <v>0.31327825784683228</v>
      </c>
      <c r="L883">
        <v>1789.7060546875</v>
      </c>
      <c r="M883">
        <v>26129.501953125</v>
      </c>
      <c r="N883">
        <v>21485.3515625</v>
      </c>
      <c r="O883">
        <v>25848.943359375</v>
      </c>
      <c r="P883">
        <v>25900.171875</v>
      </c>
      <c r="Q883">
        <v>170916.3125</v>
      </c>
      <c r="R883">
        <v>2.0664134062826633E-3</v>
      </c>
      <c r="S883">
        <v>0.73729783296585083</v>
      </c>
      <c r="T883">
        <v>21503.09375</v>
      </c>
      <c r="U883">
        <v>21073.908203125</v>
      </c>
      <c r="V883">
        <v>26003.330078125</v>
      </c>
      <c r="W883">
        <v>138894.4375</v>
      </c>
      <c r="X883">
        <v>0.9892047643661499</v>
      </c>
      <c r="Y883">
        <v>0.97949182987213135</v>
      </c>
      <c r="Z883">
        <v>0.8009752631187439</v>
      </c>
      <c r="AA883">
        <v>0.18884076178073883</v>
      </c>
      <c r="AB883">
        <v>0.12883444130420685</v>
      </c>
      <c r="AC883">
        <v>0.12247315049171448</v>
      </c>
      <c r="AD883">
        <v>-0.4343712329864502</v>
      </c>
      <c r="AL883">
        <f t="shared" si="81"/>
        <v>111</v>
      </c>
      <c r="AM883">
        <f t="shared" si="81"/>
        <v>113</v>
      </c>
      <c r="AN883">
        <f t="shared" si="81"/>
        <v>114</v>
      </c>
      <c r="AO883">
        <f t="shared" si="81"/>
        <v>116</v>
      </c>
      <c r="AP883">
        <f t="shared" si="81"/>
        <v>118</v>
      </c>
      <c r="AQ883">
        <f t="shared" si="81"/>
        <v>119</v>
      </c>
    </row>
    <row r="884" spans="1:43">
      <c r="A884" s="3" t="s">
        <v>246</v>
      </c>
      <c r="B884" s="3" t="s">
        <v>245</v>
      </c>
      <c r="C884">
        <v>2016</v>
      </c>
      <c r="D884">
        <v>27194.069100000001</v>
      </c>
      <c r="E884">
        <v>17596.053199999998</v>
      </c>
      <c r="F884">
        <v>4464.7448000000004</v>
      </c>
      <c r="G884">
        <v>4935.7552999999998</v>
      </c>
      <c r="H884">
        <v>18809.997599999999</v>
      </c>
      <c r="I884">
        <v>18490.2304</v>
      </c>
      <c r="J884">
        <v>0.84831899404525757</v>
      </c>
      <c r="K884">
        <v>0.32212856411933899</v>
      </c>
      <c r="L884">
        <v>1783.5206298828125</v>
      </c>
      <c r="M884">
        <v>27805.42578125</v>
      </c>
      <c r="N884">
        <v>22240.912109375</v>
      </c>
      <c r="O884">
        <v>27621.310546875</v>
      </c>
      <c r="P884">
        <v>27455.74609375</v>
      </c>
      <c r="Q884">
        <v>172089.328125</v>
      </c>
      <c r="R884">
        <v>2.0231679081916809E-3</v>
      </c>
      <c r="S884">
        <v>0.75932508707046509</v>
      </c>
      <c r="T884">
        <v>22537.80078125</v>
      </c>
      <c r="U884">
        <v>21806.05859375</v>
      </c>
      <c r="V884">
        <v>27591.86328125</v>
      </c>
      <c r="W884">
        <v>140858.4375</v>
      </c>
      <c r="X884">
        <v>1.0117405652999878</v>
      </c>
      <c r="Y884">
        <v>0.99875664710998535</v>
      </c>
      <c r="Z884">
        <v>0.79731094837188721</v>
      </c>
      <c r="AA884">
        <v>0.22275573015213013</v>
      </c>
      <c r="AB884">
        <v>0.1234927773475647</v>
      </c>
      <c r="AC884">
        <v>0.11755800247192383</v>
      </c>
      <c r="AD884">
        <v>-0.48408517241477966</v>
      </c>
      <c r="AL884">
        <f t="shared" si="81"/>
        <v>111</v>
      </c>
      <c r="AM884">
        <f t="shared" si="81"/>
        <v>113</v>
      </c>
      <c r="AN884">
        <f t="shared" si="81"/>
        <v>114</v>
      </c>
      <c r="AO884">
        <f t="shared" si="81"/>
        <v>116</v>
      </c>
      <c r="AP884">
        <f t="shared" si="81"/>
        <v>118</v>
      </c>
      <c r="AQ884">
        <f t="shared" si="81"/>
        <v>119</v>
      </c>
    </row>
    <row r="885" spans="1:43">
      <c r="A885" s="3" t="s">
        <v>246</v>
      </c>
      <c r="B885" s="3" t="s">
        <v>245</v>
      </c>
      <c r="C885">
        <v>2017</v>
      </c>
      <c r="D885">
        <v>28380.021400000001</v>
      </c>
      <c r="E885">
        <v>18379.8328</v>
      </c>
      <c r="F885">
        <v>4560.0037000000002</v>
      </c>
      <c r="G885">
        <v>6125.5636000000004</v>
      </c>
      <c r="H885">
        <v>20446.394700000001</v>
      </c>
      <c r="I885">
        <v>20854.9941</v>
      </c>
      <c r="J885">
        <v>0.85515302419662476</v>
      </c>
      <c r="K885">
        <v>0.33219349384307861</v>
      </c>
      <c r="L885">
        <v>1783.5206298828125</v>
      </c>
      <c r="M885">
        <v>29477.359375</v>
      </c>
      <c r="N885">
        <v>23259.12109375</v>
      </c>
      <c r="O885">
        <v>30170.029296875</v>
      </c>
      <c r="P885">
        <v>29143.4296875</v>
      </c>
      <c r="Q885">
        <v>172998.546875</v>
      </c>
      <c r="R885">
        <v>2.0148286130279303E-3</v>
      </c>
      <c r="S885">
        <v>0.76199710369110107</v>
      </c>
      <c r="T885">
        <v>23491.5078125</v>
      </c>
      <c r="U885">
        <v>22654.70703125</v>
      </c>
      <c r="V885">
        <v>29862.578125</v>
      </c>
      <c r="W885">
        <v>144347.859375</v>
      </c>
      <c r="X885">
        <v>1.0517706871032715</v>
      </c>
      <c r="Y885">
        <v>1.0018633604049683</v>
      </c>
      <c r="Z885">
        <v>0.79818671941757202</v>
      </c>
      <c r="AA885">
        <v>0.27490383386611938</v>
      </c>
      <c r="AB885">
        <v>0.12702052295207977</v>
      </c>
      <c r="AC885">
        <v>0.12146061658859253</v>
      </c>
      <c r="AD885">
        <v>-0.53153842687606812</v>
      </c>
      <c r="AL885">
        <f t="shared" si="81"/>
        <v>111</v>
      </c>
      <c r="AM885">
        <f t="shared" si="81"/>
        <v>113</v>
      </c>
      <c r="AN885">
        <f t="shared" si="81"/>
        <v>114</v>
      </c>
      <c r="AO885">
        <f t="shared" si="81"/>
        <v>116</v>
      </c>
      <c r="AP885">
        <f t="shared" si="81"/>
        <v>118</v>
      </c>
      <c r="AQ885">
        <f t="shared" si="81"/>
        <v>119</v>
      </c>
    </row>
    <row r="886" spans="1:43">
      <c r="A886" t="s">
        <v>6</v>
      </c>
      <c r="B886" t="s">
        <v>40</v>
      </c>
      <c r="C886">
        <v>1950</v>
      </c>
      <c r="AL886">
        <f t="shared" si="81"/>
        <v>120</v>
      </c>
      <c r="AM886">
        <f t="shared" si="81"/>
        <v>122</v>
      </c>
      <c r="AN886">
        <f t="shared" si="81"/>
        <v>123</v>
      </c>
      <c r="AO886">
        <f t="shared" si="81"/>
        <v>125</v>
      </c>
      <c r="AP886">
        <f t="shared" si="81"/>
        <v>127</v>
      </c>
      <c r="AQ886">
        <f t="shared" si="81"/>
        <v>128</v>
      </c>
    </row>
    <row r="887" spans="1:43">
      <c r="A887" t="s">
        <v>6</v>
      </c>
      <c r="B887" t="s">
        <v>40</v>
      </c>
      <c r="C887">
        <v>1951</v>
      </c>
      <c r="AL887">
        <f t="shared" si="81"/>
        <v>120</v>
      </c>
      <c r="AM887">
        <f t="shared" si="81"/>
        <v>122</v>
      </c>
      <c r="AN887">
        <f t="shared" si="81"/>
        <v>123</v>
      </c>
      <c r="AO887">
        <f t="shared" si="81"/>
        <v>125</v>
      </c>
      <c r="AP887">
        <f t="shared" si="81"/>
        <v>127</v>
      </c>
      <c r="AQ887">
        <f t="shared" si="81"/>
        <v>128</v>
      </c>
    </row>
    <row r="888" spans="1:43">
      <c r="A888" t="s">
        <v>6</v>
      </c>
      <c r="B888" t="s">
        <v>40</v>
      </c>
      <c r="C888">
        <v>1952</v>
      </c>
      <c r="AL888">
        <f t="shared" si="81"/>
        <v>120</v>
      </c>
      <c r="AM888">
        <f t="shared" si="81"/>
        <v>122</v>
      </c>
      <c r="AN888">
        <f t="shared" si="81"/>
        <v>123</v>
      </c>
      <c r="AO888">
        <f t="shared" si="81"/>
        <v>125</v>
      </c>
      <c r="AP888">
        <f t="shared" si="81"/>
        <v>127</v>
      </c>
      <c r="AQ888">
        <f t="shared" si="81"/>
        <v>128</v>
      </c>
    </row>
    <row r="889" spans="1:43">
      <c r="A889" t="s">
        <v>6</v>
      </c>
      <c r="B889" t="s">
        <v>40</v>
      </c>
      <c r="C889">
        <v>1953</v>
      </c>
      <c r="AL889">
        <f t="shared" si="81"/>
        <v>120</v>
      </c>
      <c r="AM889">
        <f t="shared" si="81"/>
        <v>122</v>
      </c>
      <c r="AN889">
        <f t="shared" si="81"/>
        <v>123</v>
      </c>
      <c r="AO889">
        <f t="shared" si="81"/>
        <v>125</v>
      </c>
      <c r="AP889">
        <f t="shared" si="81"/>
        <v>127</v>
      </c>
      <c r="AQ889">
        <f t="shared" si="81"/>
        <v>128</v>
      </c>
    </row>
    <row r="890" spans="1:43">
      <c r="A890" t="s">
        <v>6</v>
      </c>
      <c r="B890" t="s">
        <v>40</v>
      </c>
      <c r="C890">
        <v>1954</v>
      </c>
      <c r="AL890">
        <f t="shared" ref="AL890:AQ899" si="82">AL822+9</f>
        <v>120</v>
      </c>
      <c r="AM890">
        <f t="shared" si="82"/>
        <v>122</v>
      </c>
      <c r="AN890">
        <f t="shared" si="82"/>
        <v>123</v>
      </c>
      <c r="AO890">
        <f t="shared" si="82"/>
        <v>125</v>
      </c>
      <c r="AP890">
        <f t="shared" si="82"/>
        <v>127</v>
      </c>
      <c r="AQ890">
        <f t="shared" si="82"/>
        <v>128</v>
      </c>
    </row>
    <row r="891" spans="1:43">
      <c r="A891" t="s">
        <v>6</v>
      </c>
      <c r="B891" t="s">
        <v>40</v>
      </c>
      <c r="C891">
        <v>1955</v>
      </c>
      <c r="AL891">
        <f t="shared" si="82"/>
        <v>120</v>
      </c>
      <c r="AM891">
        <f t="shared" si="82"/>
        <v>122</v>
      </c>
      <c r="AN891">
        <f t="shared" si="82"/>
        <v>123</v>
      </c>
      <c r="AO891">
        <f t="shared" si="82"/>
        <v>125</v>
      </c>
      <c r="AP891">
        <f t="shared" si="82"/>
        <v>127</v>
      </c>
      <c r="AQ891">
        <f t="shared" si="82"/>
        <v>128</v>
      </c>
    </row>
    <row r="892" spans="1:43">
      <c r="A892" t="s">
        <v>6</v>
      </c>
      <c r="B892" t="s">
        <v>40</v>
      </c>
      <c r="C892">
        <v>1956</v>
      </c>
      <c r="AL892">
        <f t="shared" si="82"/>
        <v>120</v>
      </c>
      <c r="AM892">
        <f t="shared" si="82"/>
        <v>122</v>
      </c>
      <c r="AN892">
        <f t="shared" si="82"/>
        <v>123</v>
      </c>
      <c r="AO892">
        <f t="shared" si="82"/>
        <v>125</v>
      </c>
      <c r="AP892">
        <f t="shared" si="82"/>
        <v>127</v>
      </c>
      <c r="AQ892">
        <f t="shared" si="82"/>
        <v>128</v>
      </c>
    </row>
    <row r="893" spans="1:43">
      <c r="A893" t="s">
        <v>6</v>
      </c>
      <c r="B893" t="s">
        <v>40</v>
      </c>
      <c r="C893">
        <v>1957</v>
      </c>
      <c r="AL893">
        <f t="shared" si="82"/>
        <v>120</v>
      </c>
      <c r="AM893">
        <f t="shared" si="82"/>
        <v>122</v>
      </c>
      <c r="AN893">
        <f t="shared" si="82"/>
        <v>123</v>
      </c>
      <c r="AO893">
        <f t="shared" si="82"/>
        <v>125</v>
      </c>
      <c r="AP893">
        <f t="shared" si="82"/>
        <v>127</v>
      </c>
      <c r="AQ893">
        <f t="shared" si="82"/>
        <v>128</v>
      </c>
    </row>
    <row r="894" spans="1:43">
      <c r="A894" t="s">
        <v>6</v>
      </c>
      <c r="B894" t="s">
        <v>40</v>
      </c>
      <c r="C894">
        <v>1958</v>
      </c>
      <c r="AL894">
        <f t="shared" si="82"/>
        <v>120</v>
      </c>
      <c r="AM894">
        <f t="shared" si="82"/>
        <v>122</v>
      </c>
      <c r="AN894">
        <f t="shared" si="82"/>
        <v>123</v>
      </c>
      <c r="AO894">
        <f t="shared" si="82"/>
        <v>125</v>
      </c>
      <c r="AP894">
        <f t="shared" si="82"/>
        <v>127</v>
      </c>
      <c r="AQ894">
        <f t="shared" si="82"/>
        <v>128</v>
      </c>
    </row>
    <row r="895" spans="1:43">
      <c r="A895" t="s">
        <v>6</v>
      </c>
      <c r="B895" t="s">
        <v>40</v>
      </c>
      <c r="C895">
        <v>1959</v>
      </c>
      <c r="AL895">
        <f t="shared" si="82"/>
        <v>120</v>
      </c>
      <c r="AM895">
        <f t="shared" si="82"/>
        <v>122</v>
      </c>
      <c r="AN895">
        <f t="shared" si="82"/>
        <v>123</v>
      </c>
      <c r="AO895">
        <f t="shared" si="82"/>
        <v>125</v>
      </c>
      <c r="AP895">
        <f t="shared" si="82"/>
        <v>127</v>
      </c>
      <c r="AQ895">
        <f t="shared" si="82"/>
        <v>128</v>
      </c>
    </row>
    <row r="896" spans="1:43">
      <c r="A896" t="s">
        <v>6</v>
      </c>
      <c r="B896" t="s">
        <v>40</v>
      </c>
      <c r="C896">
        <v>1960</v>
      </c>
      <c r="AE896">
        <f>VLOOKUP(C896,[1]pop_15p_a!$A$8:$AL$68,8,FALSE)</f>
        <v>6891446.2188731199</v>
      </c>
      <c r="AL896">
        <f t="shared" si="82"/>
        <v>120</v>
      </c>
      <c r="AM896">
        <f t="shared" si="82"/>
        <v>122</v>
      </c>
      <c r="AN896">
        <f t="shared" si="82"/>
        <v>123</v>
      </c>
      <c r="AO896">
        <f t="shared" si="82"/>
        <v>125</v>
      </c>
      <c r="AP896">
        <f t="shared" si="82"/>
        <v>127</v>
      </c>
      <c r="AQ896">
        <f t="shared" si="82"/>
        <v>128</v>
      </c>
    </row>
    <row r="897" spans="1:43">
      <c r="A897" t="s">
        <v>6</v>
      </c>
      <c r="B897" t="s">
        <v>40</v>
      </c>
      <c r="C897">
        <v>1961</v>
      </c>
      <c r="AE897">
        <f>VLOOKUP(C897,[1]pop_15p_a!$A$8:$AL$68,8,FALSE)</f>
        <v>6861523.9263321497</v>
      </c>
      <c r="AL897">
        <f t="shared" si="82"/>
        <v>120</v>
      </c>
      <c r="AM897">
        <f t="shared" si="82"/>
        <v>122</v>
      </c>
      <c r="AN897">
        <f t="shared" si="82"/>
        <v>123</v>
      </c>
      <c r="AO897">
        <f t="shared" si="82"/>
        <v>125</v>
      </c>
      <c r="AP897">
        <f t="shared" si="82"/>
        <v>127</v>
      </c>
      <c r="AQ897">
        <f t="shared" si="82"/>
        <v>128</v>
      </c>
    </row>
    <row r="898" spans="1:43">
      <c r="A898" t="s">
        <v>6</v>
      </c>
      <c r="B898" t="s">
        <v>40</v>
      </c>
      <c r="C898">
        <v>1962</v>
      </c>
      <c r="AE898">
        <f>VLOOKUP(C898,[1]pop_15p_a!$A$8:$AL$68,8,FALSE)</f>
        <v>6944562.7759004496</v>
      </c>
      <c r="AL898">
        <f t="shared" si="82"/>
        <v>120</v>
      </c>
      <c r="AM898">
        <f t="shared" si="82"/>
        <v>122</v>
      </c>
      <c r="AN898">
        <f t="shared" si="82"/>
        <v>123</v>
      </c>
      <c r="AO898">
        <f t="shared" si="82"/>
        <v>125</v>
      </c>
      <c r="AP898">
        <f t="shared" si="82"/>
        <v>127</v>
      </c>
      <c r="AQ898">
        <f t="shared" si="82"/>
        <v>128</v>
      </c>
    </row>
    <row r="899" spans="1:43">
      <c r="A899" t="s">
        <v>6</v>
      </c>
      <c r="B899" t="s">
        <v>40</v>
      </c>
      <c r="C899">
        <v>1963</v>
      </c>
      <c r="AE899">
        <f>VLOOKUP(C899,[1]pop_15p_a!$A$8:$AL$68,8,FALSE)</f>
        <v>7040038.8564786902</v>
      </c>
      <c r="AL899">
        <f t="shared" si="82"/>
        <v>120</v>
      </c>
      <c r="AM899">
        <f t="shared" si="82"/>
        <v>122</v>
      </c>
      <c r="AN899">
        <f t="shared" si="82"/>
        <v>123</v>
      </c>
      <c r="AO899">
        <f t="shared" si="82"/>
        <v>125</v>
      </c>
      <c r="AP899">
        <f t="shared" si="82"/>
        <v>127</v>
      </c>
      <c r="AQ899">
        <f t="shared" si="82"/>
        <v>128</v>
      </c>
    </row>
    <row r="900" spans="1:43">
      <c r="A900" t="s">
        <v>6</v>
      </c>
      <c r="B900" t="s">
        <v>40</v>
      </c>
      <c r="C900">
        <v>1964</v>
      </c>
      <c r="AE900">
        <f>VLOOKUP(C900,[1]pop_15p_a!$A$8:$AL$68,8,FALSE)</f>
        <v>7123120.7073122701</v>
      </c>
      <c r="AL900">
        <f t="shared" ref="AL900:AQ909" si="83">AL832+9</f>
        <v>120</v>
      </c>
      <c r="AM900">
        <f t="shared" si="83"/>
        <v>122</v>
      </c>
      <c r="AN900">
        <f t="shared" si="83"/>
        <v>123</v>
      </c>
      <c r="AO900">
        <f t="shared" si="83"/>
        <v>125</v>
      </c>
      <c r="AP900">
        <f t="shared" si="83"/>
        <v>127</v>
      </c>
      <c r="AQ900">
        <f t="shared" si="83"/>
        <v>128</v>
      </c>
    </row>
    <row r="901" spans="1:43">
      <c r="A901" t="s">
        <v>6</v>
      </c>
      <c r="B901" t="s">
        <v>40</v>
      </c>
      <c r="C901">
        <v>1965</v>
      </c>
      <c r="AE901">
        <f>VLOOKUP(C901,[1]pop_15p_a!$A$8:$AL$68,8,FALSE)</f>
        <v>7188444.9717034996</v>
      </c>
      <c r="AL901">
        <f t="shared" si="83"/>
        <v>120</v>
      </c>
      <c r="AM901">
        <f t="shared" si="83"/>
        <v>122</v>
      </c>
      <c r="AN901">
        <f t="shared" si="83"/>
        <v>123</v>
      </c>
      <c r="AO901">
        <f t="shared" si="83"/>
        <v>125</v>
      </c>
      <c r="AP901">
        <f t="shared" si="83"/>
        <v>127</v>
      </c>
      <c r="AQ901">
        <f t="shared" si="83"/>
        <v>128</v>
      </c>
    </row>
    <row r="902" spans="1:43">
      <c r="A902" t="s">
        <v>6</v>
      </c>
      <c r="B902" t="s">
        <v>40</v>
      </c>
      <c r="C902">
        <v>1966</v>
      </c>
      <c r="AE902">
        <f>VLOOKUP(C902,[1]pop_15p_a!$A$8:$AL$68,8,FALSE)</f>
        <v>7254465.8851505602</v>
      </c>
      <c r="AL902">
        <f t="shared" si="83"/>
        <v>120</v>
      </c>
      <c r="AM902">
        <f t="shared" si="83"/>
        <v>122</v>
      </c>
      <c r="AN902">
        <f t="shared" si="83"/>
        <v>123</v>
      </c>
      <c r="AO902">
        <f t="shared" si="83"/>
        <v>125</v>
      </c>
      <c r="AP902">
        <f t="shared" si="83"/>
        <v>127</v>
      </c>
      <c r="AQ902">
        <f t="shared" si="83"/>
        <v>128</v>
      </c>
    </row>
    <row r="903" spans="1:43">
      <c r="A903" t="s">
        <v>6</v>
      </c>
      <c r="B903" t="s">
        <v>40</v>
      </c>
      <c r="C903">
        <v>1967</v>
      </c>
      <c r="AE903">
        <f>VLOOKUP(C903,[1]pop_15p_a!$A$8:$AL$68,8,FALSE)</f>
        <v>7311336.48520636</v>
      </c>
      <c r="AL903">
        <f t="shared" si="83"/>
        <v>120</v>
      </c>
      <c r="AM903">
        <f t="shared" si="83"/>
        <v>122</v>
      </c>
      <c r="AN903">
        <f t="shared" si="83"/>
        <v>123</v>
      </c>
      <c r="AO903">
        <f t="shared" si="83"/>
        <v>125</v>
      </c>
      <c r="AP903">
        <f t="shared" si="83"/>
        <v>127</v>
      </c>
      <c r="AQ903">
        <f t="shared" si="83"/>
        <v>128</v>
      </c>
    </row>
    <row r="904" spans="1:43">
      <c r="A904" t="s">
        <v>6</v>
      </c>
      <c r="B904" t="s">
        <v>40</v>
      </c>
      <c r="C904">
        <v>1968</v>
      </c>
      <c r="AE904">
        <f>VLOOKUP(C904,[1]pop_15p_a!$A$8:$AL$68,8,FALSE)</f>
        <v>7365252.1602539504</v>
      </c>
      <c r="AL904">
        <f t="shared" si="83"/>
        <v>120</v>
      </c>
      <c r="AM904">
        <f t="shared" si="83"/>
        <v>122</v>
      </c>
      <c r="AN904">
        <f t="shared" si="83"/>
        <v>123</v>
      </c>
      <c r="AO904">
        <f t="shared" si="83"/>
        <v>125</v>
      </c>
      <c r="AP904">
        <f t="shared" si="83"/>
        <v>127</v>
      </c>
      <c r="AQ904">
        <f t="shared" si="83"/>
        <v>128</v>
      </c>
    </row>
    <row r="905" spans="1:43">
      <c r="A905" t="s">
        <v>6</v>
      </c>
      <c r="B905" t="s">
        <v>40</v>
      </c>
      <c r="C905">
        <v>1969</v>
      </c>
      <c r="AE905">
        <f>VLOOKUP(C905,[1]pop_15p_a!$A$8:$AL$68,8,FALSE)</f>
        <v>7411042.4084891602</v>
      </c>
      <c r="AL905">
        <f t="shared" si="83"/>
        <v>120</v>
      </c>
      <c r="AM905">
        <f t="shared" si="83"/>
        <v>122</v>
      </c>
      <c r="AN905">
        <f t="shared" si="83"/>
        <v>123</v>
      </c>
      <c r="AO905">
        <f t="shared" si="83"/>
        <v>125</v>
      </c>
      <c r="AP905">
        <f t="shared" si="83"/>
        <v>127</v>
      </c>
      <c r="AQ905">
        <f t="shared" si="83"/>
        <v>128</v>
      </c>
    </row>
    <row r="906" spans="1:43">
      <c r="A906" t="s">
        <v>6</v>
      </c>
      <c r="B906" t="s">
        <v>40</v>
      </c>
      <c r="C906">
        <v>1970</v>
      </c>
      <c r="AE906">
        <f>VLOOKUP(C906,[1]pop_15p_a!$A$8:$AL$68,8,FALSE)</f>
        <v>7363147.2082755603</v>
      </c>
      <c r="AL906">
        <f t="shared" si="83"/>
        <v>120</v>
      </c>
      <c r="AM906">
        <f t="shared" si="83"/>
        <v>122</v>
      </c>
      <c r="AN906">
        <f t="shared" si="83"/>
        <v>123</v>
      </c>
      <c r="AO906">
        <f t="shared" si="83"/>
        <v>125</v>
      </c>
      <c r="AP906">
        <f t="shared" si="83"/>
        <v>127</v>
      </c>
      <c r="AQ906">
        <f t="shared" si="83"/>
        <v>128</v>
      </c>
    </row>
    <row r="907" spans="1:43">
      <c r="A907" t="s">
        <v>6</v>
      </c>
      <c r="B907" t="s">
        <v>40</v>
      </c>
      <c r="C907">
        <v>1971</v>
      </c>
      <c r="AE907">
        <f>VLOOKUP(C907,[1]pop_15p_a!$A$8:$AL$68,8,FALSE)</f>
        <v>7389610.1825382998</v>
      </c>
      <c r="AL907">
        <f t="shared" si="83"/>
        <v>120</v>
      </c>
      <c r="AM907">
        <f t="shared" si="83"/>
        <v>122</v>
      </c>
      <c r="AN907">
        <f t="shared" si="83"/>
        <v>123</v>
      </c>
      <c r="AO907">
        <f t="shared" si="83"/>
        <v>125</v>
      </c>
      <c r="AP907">
        <f t="shared" si="83"/>
        <v>127</v>
      </c>
      <c r="AQ907">
        <f t="shared" si="83"/>
        <v>128</v>
      </c>
    </row>
    <row r="908" spans="1:43">
      <c r="A908" t="s">
        <v>6</v>
      </c>
      <c r="B908" t="s">
        <v>40</v>
      </c>
      <c r="C908">
        <v>1972</v>
      </c>
      <c r="AE908">
        <f>VLOOKUP(C908,[1]pop_15p_a!$A$8:$AL$68,8,FALSE)</f>
        <v>7421941.0138906101</v>
      </c>
      <c r="AL908">
        <f t="shared" si="83"/>
        <v>120</v>
      </c>
      <c r="AM908">
        <f t="shared" si="83"/>
        <v>122</v>
      </c>
      <c r="AN908">
        <f t="shared" si="83"/>
        <v>123</v>
      </c>
      <c r="AO908">
        <f t="shared" si="83"/>
        <v>125</v>
      </c>
      <c r="AP908">
        <f t="shared" si="83"/>
        <v>127</v>
      </c>
      <c r="AQ908">
        <f t="shared" si="83"/>
        <v>128</v>
      </c>
    </row>
    <row r="909" spans="1:43">
      <c r="A909" t="s">
        <v>6</v>
      </c>
      <c r="B909" t="s">
        <v>40</v>
      </c>
      <c r="C909">
        <v>1973</v>
      </c>
      <c r="AE909">
        <f>VLOOKUP(C909,[1]pop_15p_a!$A$8:$AL$68,8,FALSE)</f>
        <v>7451544.7234792896</v>
      </c>
      <c r="AL909">
        <f t="shared" si="83"/>
        <v>120</v>
      </c>
      <c r="AM909">
        <f t="shared" si="83"/>
        <v>122</v>
      </c>
      <c r="AN909">
        <f t="shared" si="83"/>
        <v>123</v>
      </c>
      <c r="AO909">
        <f t="shared" si="83"/>
        <v>125</v>
      </c>
      <c r="AP909">
        <f t="shared" si="83"/>
        <v>127</v>
      </c>
      <c r="AQ909">
        <f t="shared" si="83"/>
        <v>128</v>
      </c>
    </row>
    <row r="910" spans="1:43">
      <c r="A910" t="s">
        <v>6</v>
      </c>
      <c r="B910" t="s">
        <v>40</v>
      </c>
      <c r="C910">
        <v>1974</v>
      </c>
      <c r="AE910">
        <f>VLOOKUP(C910,[1]pop_15p_a!$A$8:$AL$68,8,FALSE)</f>
        <v>7466670.5327111697</v>
      </c>
      <c r="AL910">
        <f t="shared" ref="AL910:AQ919" si="84">AL842+9</f>
        <v>120</v>
      </c>
      <c r="AM910">
        <f t="shared" si="84"/>
        <v>122</v>
      </c>
      <c r="AN910">
        <f t="shared" si="84"/>
        <v>123</v>
      </c>
      <c r="AO910">
        <f t="shared" si="84"/>
        <v>125</v>
      </c>
      <c r="AP910">
        <f t="shared" si="84"/>
        <v>127</v>
      </c>
      <c r="AQ910">
        <f t="shared" si="84"/>
        <v>128</v>
      </c>
    </row>
    <row r="911" spans="1:43">
      <c r="A911" t="s">
        <v>6</v>
      </c>
      <c r="B911" t="s">
        <v>40</v>
      </c>
      <c r="C911">
        <v>1975</v>
      </c>
      <c r="AE911">
        <f>VLOOKUP(C911,[1]pop_15p_a!$A$8:$AL$68,8,FALSE)</f>
        <v>7463729.42847599</v>
      </c>
      <c r="AL911">
        <f t="shared" si="84"/>
        <v>120</v>
      </c>
      <c r="AM911">
        <f t="shared" si="84"/>
        <v>122</v>
      </c>
      <c r="AN911">
        <f t="shared" si="84"/>
        <v>123</v>
      </c>
      <c r="AO911">
        <f t="shared" si="84"/>
        <v>125</v>
      </c>
      <c r="AP911">
        <f t="shared" si="84"/>
        <v>127</v>
      </c>
      <c r="AQ911">
        <f t="shared" si="84"/>
        <v>128</v>
      </c>
    </row>
    <row r="912" spans="1:43">
      <c r="A912" t="s">
        <v>6</v>
      </c>
      <c r="B912" t="s">
        <v>40</v>
      </c>
      <c r="C912">
        <v>1976</v>
      </c>
      <c r="AE912">
        <f>VLOOKUP(C912,[1]pop_15p_a!$A$8:$AL$68,8,FALSE)</f>
        <v>7452268.4061600901</v>
      </c>
      <c r="AL912">
        <f t="shared" si="84"/>
        <v>120</v>
      </c>
      <c r="AM912">
        <f t="shared" si="84"/>
        <v>122</v>
      </c>
      <c r="AN912">
        <f t="shared" si="84"/>
        <v>123</v>
      </c>
      <c r="AO912">
        <f t="shared" si="84"/>
        <v>125</v>
      </c>
      <c r="AP912">
        <f t="shared" si="84"/>
        <v>127</v>
      </c>
      <c r="AQ912">
        <f t="shared" si="84"/>
        <v>128</v>
      </c>
    </row>
    <row r="913" spans="1:43">
      <c r="A913" t="s">
        <v>6</v>
      </c>
      <c r="B913" t="s">
        <v>40</v>
      </c>
      <c r="C913">
        <v>1977</v>
      </c>
      <c r="AE913">
        <f>VLOOKUP(C913,[1]pop_15p_a!$A$8:$AL$68,8,FALSE)</f>
        <v>7445516.8873116104</v>
      </c>
      <c r="AL913">
        <f t="shared" si="84"/>
        <v>120</v>
      </c>
      <c r="AM913">
        <f t="shared" si="84"/>
        <v>122</v>
      </c>
      <c r="AN913">
        <f t="shared" si="84"/>
        <v>123</v>
      </c>
      <c r="AO913">
        <f t="shared" si="84"/>
        <v>125</v>
      </c>
      <c r="AP913">
        <f t="shared" si="84"/>
        <v>127</v>
      </c>
      <c r="AQ913">
        <f t="shared" si="84"/>
        <v>128</v>
      </c>
    </row>
    <row r="914" spans="1:43">
      <c r="A914" t="s">
        <v>6</v>
      </c>
      <c r="B914" t="s">
        <v>40</v>
      </c>
      <c r="C914">
        <v>1978</v>
      </c>
      <c r="AE914">
        <f>VLOOKUP(C914,[1]pop_15p_a!$A$8:$AL$68,8,FALSE)</f>
        <v>7439306.8533977401</v>
      </c>
      <c r="AL914">
        <f t="shared" si="84"/>
        <v>120</v>
      </c>
      <c r="AM914">
        <f t="shared" si="84"/>
        <v>122</v>
      </c>
      <c r="AN914">
        <f t="shared" si="84"/>
        <v>123</v>
      </c>
      <c r="AO914">
        <f t="shared" si="84"/>
        <v>125</v>
      </c>
      <c r="AP914">
        <f t="shared" si="84"/>
        <v>127</v>
      </c>
      <c r="AQ914">
        <f t="shared" si="84"/>
        <v>128</v>
      </c>
    </row>
    <row r="915" spans="1:43">
      <c r="A915" t="s">
        <v>6</v>
      </c>
      <c r="B915" t="s">
        <v>40</v>
      </c>
      <c r="C915">
        <v>1979</v>
      </c>
      <c r="AE915">
        <f>VLOOKUP(C915,[1]pop_15p_a!$A$8:$AL$68,8,FALSE)</f>
        <v>7446559.2810601899</v>
      </c>
      <c r="AL915">
        <f t="shared" si="84"/>
        <v>120</v>
      </c>
      <c r="AM915">
        <f t="shared" si="84"/>
        <v>122</v>
      </c>
      <c r="AN915">
        <f t="shared" si="84"/>
        <v>123</v>
      </c>
      <c r="AO915">
        <f t="shared" si="84"/>
        <v>125</v>
      </c>
      <c r="AP915">
        <f t="shared" si="84"/>
        <v>127</v>
      </c>
      <c r="AQ915">
        <f t="shared" si="84"/>
        <v>128</v>
      </c>
    </row>
    <row r="916" spans="1:43">
      <c r="A916" t="s">
        <v>6</v>
      </c>
      <c r="B916" t="s">
        <v>40</v>
      </c>
      <c r="C916">
        <v>1980</v>
      </c>
      <c r="AE916">
        <f>VLOOKUP(C916,[1]pop_15p_a!$A$8:$AL$68,8,FALSE)</f>
        <v>7449268.9302852899</v>
      </c>
      <c r="AL916">
        <f t="shared" si="84"/>
        <v>120</v>
      </c>
      <c r="AM916">
        <f t="shared" si="84"/>
        <v>122</v>
      </c>
      <c r="AN916">
        <f t="shared" si="84"/>
        <v>123</v>
      </c>
      <c r="AO916">
        <f t="shared" si="84"/>
        <v>125</v>
      </c>
      <c r="AP916">
        <f t="shared" si="84"/>
        <v>127</v>
      </c>
      <c r="AQ916">
        <f t="shared" si="84"/>
        <v>128</v>
      </c>
    </row>
    <row r="917" spans="1:43">
      <c r="A917" t="s">
        <v>6</v>
      </c>
      <c r="B917" t="s">
        <v>40</v>
      </c>
      <c r="C917">
        <v>1981</v>
      </c>
      <c r="AE917">
        <f>VLOOKUP(C917,[1]pop_15p_a!$A$8:$AL$68,8,FALSE)</f>
        <v>7420639.8190285303</v>
      </c>
      <c r="AL917">
        <f t="shared" si="84"/>
        <v>120</v>
      </c>
      <c r="AM917">
        <f t="shared" si="84"/>
        <v>122</v>
      </c>
      <c r="AN917">
        <f t="shared" si="84"/>
        <v>123</v>
      </c>
      <c r="AO917">
        <f t="shared" si="84"/>
        <v>125</v>
      </c>
      <c r="AP917">
        <f t="shared" si="84"/>
        <v>127</v>
      </c>
      <c r="AQ917">
        <f t="shared" si="84"/>
        <v>128</v>
      </c>
    </row>
    <row r="918" spans="1:43">
      <c r="A918" t="s">
        <v>6</v>
      </c>
      <c r="B918" t="s">
        <v>40</v>
      </c>
      <c r="C918">
        <v>1982</v>
      </c>
      <c r="AE918">
        <f>VLOOKUP(C918,[1]pop_15p_a!$A$8:$AL$68,8,FALSE)</f>
        <v>7414992.7976707499</v>
      </c>
      <c r="AL918">
        <f t="shared" si="84"/>
        <v>120</v>
      </c>
      <c r="AM918">
        <f t="shared" si="84"/>
        <v>122</v>
      </c>
      <c r="AN918">
        <f t="shared" si="84"/>
        <v>123</v>
      </c>
      <c r="AO918">
        <f t="shared" si="84"/>
        <v>125</v>
      </c>
      <c r="AP918">
        <f t="shared" si="84"/>
        <v>127</v>
      </c>
      <c r="AQ918">
        <f t="shared" si="84"/>
        <v>128</v>
      </c>
    </row>
    <row r="919" spans="1:43">
      <c r="A919" t="s">
        <v>6</v>
      </c>
      <c r="B919" t="s">
        <v>40</v>
      </c>
      <c r="C919">
        <v>1983</v>
      </c>
      <c r="AE919">
        <f>VLOOKUP(C919,[1]pop_15p_a!$A$8:$AL$68,8,FALSE)</f>
        <v>7409392.6983147301</v>
      </c>
      <c r="AL919">
        <f t="shared" si="84"/>
        <v>120</v>
      </c>
      <c r="AM919">
        <f t="shared" si="84"/>
        <v>122</v>
      </c>
      <c r="AN919">
        <f t="shared" si="84"/>
        <v>123</v>
      </c>
      <c r="AO919">
        <f t="shared" si="84"/>
        <v>125</v>
      </c>
      <c r="AP919">
        <f t="shared" si="84"/>
        <v>127</v>
      </c>
      <c r="AQ919">
        <f t="shared" si="84"/>
        <v>128</v>
      </c>
    </row>
    <row r="920" spans="1:43">
      <c r="A920" t="s">
        <v>6</v>
      </c>
      <c r="B920" t="s">
        <v>40</v>
      </c>
      <c r="C920">
        <v>1984</v>
      </c>
      <c r="AE920">
        <f>VLOOKUP(C920,[1]pop_15p_a!$A$8:$AL$68,8,FALSE)</f>
        <v>7405031.0299112098</v>
      </c>
      <c r="AL920">
        <f t="shared" ref="AL920:AQ929" si="85">AL852+9</f>
        <v>120</v>
      </c>
      <c r="AM920">
        <f t="shared" si="85"/>
        <v>122</v>
      </c>
      <c r="AN920">
        <f t="shared" si="85"/>
        <v>123</v>
      </c>
      <c r="AO920">
        <f t="shared" si="85"/>
        <v>125</v>
      </c>
      <c r="AP920">
        <f t="shared" si="85"/>
        <v>127</v>
      </c>
      <c r="AQ920">
        <f t="shared" si="85"/>
        <v>128</v>
      </c>
    </row>
    <row r="921" spans="1:43">
      <c r="A921" t="s">
        <v>6</v>
      </c>
      <c r="B921" t="s">
        <v>40</v>
      </c>
      <c r="C921">
        <v>1985</v>
      </c>
      <c r="AE921">
        <f>VLOOKUP(C921,[1]pop_15p_a!$A$8:$AL$68,8,FALSE)</f>
        <v>7404041.08979245</v>
      </c>
      <c r="AL921">
        <f t="shared" si="85"/>
        <v>120</v>
      </c>
      <c r="AM921">
        <f t="shared" si="85"/>
        <v>122</v>
      </c>
      <c r="AN921">
        <f t="shared" si="85"/>
        <v>123</v>
      </c>
      <c r="AO921">
        <f t="shared" si="85"/>
        <v>125</v>
      </c>
      <c r="AP921">
        <f t="shared" si="85"/>
        <v>127</v>
      </c>
      <c r="AQ921">
        <f t="shared" si="85"/>
        <v>128</v>
      </c>
    </row>
    <row r="922" spans="1:43">
      <c r="A922" t="s">
        <v>6</v>
      </c>
      <c r="B922" t="s">
        <v>40</v>
      </c>
      <c r="C922">
        <v>1986</v>
      </c>
      <c r="AE922">
        <f>VLOOKUP(C922,[1]pop_15p_a!$A$8:$AL$68,8,FALSE)</f>
        <v>7409154.4108260302</v>
      </c>
      <c r="AL922">
        <f t="shared" si="85"/>
        <v>120</v>
      </c>
      <c r="AM922">
        <f t="shared" si="85"/>
        <v>122</v>
      </c>
      <c r="AN922">
        <f t="shared" si="85"/>
        <v>123</v>
      </c>
      <c r="AO922">
        <f t="shared" si="85"/>
        <v>125</v>
      </c>
      <c r="AP922">
        <f t="shared" si="85"/>
        <v>127</v>
      </c>
      <c r="AQ922">
        <f t="shared" si="85"/>
        <v>128</v>
      </c>
    </row>
    <row r="923" spans="1:43">
      <c r="A923" t="s">
        <v>6</v>
      </c>
      <c r="B923" t="s">
        <v>40</v>
      </c>
      <c r="C923">
        <v>1987</v>
      </c>
      <c r="AE923">
        <f>VLOOKUP(C923,[1]pop_15p_a!$A$8:$AL$68,8,FALSE)</f>
        <v>7427621.6347853597</v>
      </c>
      <c r="AL923">
        <f t="shared" si="85"/>
        <v>120</v>
      </c>
      <c r="AM923">
        <f t="shared" si="85"/>
        <v>122</v>
      </c>
      <c r="AN923">
        <f t="shared" si="85"/>
        <v>123</v>
      </c>
      <c r="AO923">
        <f t="shared" si="85"/>
        <v>125</v>
      </c>
      <c r="AP923">
        <f t="shared" si="85"/>
        <v>127</v>
      </c>
      <c r="AQ923">
        <f t="shared" si="85"/>
        <v>128</v>
      </c>
    </row>
    <row r="924" spans="1:43">
      <c r="A924" t="s">
        <v>6</v>
      </c>
      <c r="B924" t="s">
        <v>40</v>
      </c>
      <c r="C924">
        <v>1988</v>
      </c>
      <c r="AE924">
        <f>VLOOKUP(C924,[1]pop_15p_a!$A$8:$AL$68,8,FALSE)</f>
        <v>7455798.5430676397</v>
      </c>
      <c r="AL924">
        <f t="shared" si="85"/>
        <v>120</v>
      </c>
      <c r="AM924">
        <f t="shared" si="85"/>
        <v>122</v>
      </c>
      <c r="AN924">
        <f t="shared" si="85"/>
        <v>123</v>
      </c>
      <c r="AO924">
        <f t="shared" si="85"/>
        <v>125</v>
      </c>
      <c r="AP924">
        <f t="shared" si="85"/>
        <v>127</v>
      </c>
      <c r="AQ924">
        <f t="shared" si="85"/>
        <v>128</v>
      </c>
    </row>
    <row r="925" spans="1:43">
      <c r="A925" t="s">
        <v>6</v>
      </c>
      <c r="B925" t="s">
        <v>40</v>
      </c>
      <c r="C925">
        <v>1989</v>
      </c>
      <c r="AE925">
        <f>VLOOKUP(C925,[1]pop_15p_a!$A$8:$AL$68,8,FALSE)</f>
        <v>7499163.9644057397</v>
      </c>
      <c r="AL925">
        <f t="shared" si="85"/>
        <v>120</v>
      </c>
      <c r="AM925">
        <f t="shared" si="85"/>
        <v>122</v>
      </c>
      <c r="AN925">
        <f t="shared" si="85"/>
        <v>123</v>
      </c>
      <c r="AO925">
        <f t="shared" si="85"/>
        <v>125</v>
      </c>
      <c r="AP925">
        <f t="shared" si="85"/>
        <v>127</v>
      </c>
      <c r="AQ925">
        <f t="shared" si="85"/>
        <v>128</v>
      </c>
    </row>
    <row r="926" spans="1:43">
      <c r="A926" t="s">
        <v>6</v>
      </c>
      <c r="B926" t="s">
        <v>40</v>
      </c>
      <c r="C926">
        <v>1990</v>
      </c>
      <c r="D926">
        <v>201903.6036</v>
      </c>
      <c r="E926">
        <v>98545.483200000002</v>
      </c>
      <c r="F926">
        <v>54542.581400000003</v>
      </c>
      <c r="G926">
        <v>45069.836300000003</v>
      </c>
      <c r="H926">
        <v>35331.1803</v>
      </c>
      <c r="I926">
        <v>33403.453200000004</v>
      </c>
      <c r="J926">
        <v>10.341169357299805</v>
      </c>
      <c r="K926">
        <v>5.1546521186828613</v>
      </c>
      <c r="M926">
        <v>228764.53125</v>
      </c>
      <c r="N926">
        <v>165406.640625</v>
      </c>
      <c r="O926">
        <v>211416.78125</v>
      </c>
      <c r="P926">
        <v>220390.390625</v>
      </c>
      <c r="Q926">
        <v>906539.125</v>
      </c>
      <c r="T926">
        <v>194882.953125</v>
      </c>
      <c r="U926">
        <v>164481.671875</v>
      </c>
      <c r="V926">
        <v>206184.328125</v>
      </c>
      <c r="W926">
        <v>1376885.5</v>
      </c>
      <c r="Z926">
        <v>0.44319435954093933</v>
      </c>
      <c r="AA926">
        <v>0.21736083924770355</v>
      </c>
      <c r="AB926">
        <v>0.3382188081741333</v>
      </c>
      <c r="AC926">
        <v>0.12275273352861404</v>
      </c>
      <c r="AD926">
        <v>-0.13876231014728546</v>
      </c>
      <c r="AE926">
        <f>VLOOKUP(C926,[1]pop_15p_a!$A$8:$AL$68,8,FALSE)</f>
        <v>7558246.8418752104</v>
      </c>
      <c r="AL926">
        <f t="shared" si="85"/>
        <v>120</v>
      </c>
      <c r="AM926">
        <f t="shared" si="85"/>
        <v>122</v>
      </c>
      <c r="AN926">
        <f t="shared" si="85"/>
        <v>123</v>
      </c>
      <c r="AO926">
        <f t="shared" si="85"/>
        <v>125</v>
      </c>
      <c r="AP926">
        <f t="shared" si="85"/>
        <v>127</v>
      </c>
      <c r="AQ926">
        <f t="shared" si="85"/>
        <v>128</v>
      </c>
    </row>
    <row r="927" spans="1:43">
      <c r="A927" t="s">
        <v>6</v>
      </c>
      <c r="B927" t="s">
        <v>40</v>
      </c>
      <c r="C927">
        <v>1991</v>
      </c>
      <c r="D927">
        <v>178452.6164</v>
      </c>
      <c r="E927">
        <v>77429.468900000007</v>
      </c>
      <c r="F927">
        <v>47839.129300000001</v>
      </c>
      <c r="G927">
        <v>32748.781800000001</v>
      </c>
      <c r="H927">
        <v>33193.813800000004</v>
      </c>
      <c r="I927">
        <v>22432.612000000001</v>
      </c>
      <c r="J927">
        <v>10.346750259399414</v>
      </c>
      <c r="K927">
        <v>4.9855995178222656</v>
      </c>
      <c r="M927">
        <v>191713.5</v>
      </c>
      <c r="N927">
        <v>136379.765625</v>
      </c>
      <c r="O927">
        <v>169190.15625</v>
      </c>
      <c r="P927">
        <v>184689</v>
      </c>
      <c r="Q927">
        <v>901819.0625</v>
      </c>
      <c r="T927">
        <v>172247.40625</v>
      </c>
      <c r="U927">
        <v>133728.234375</v>
      </c>
      <c r="V927">
        <v>162146.75</v>
      </c>
      <c r="W927">
        <v>1393305.625</v>
      </c>
      <c r="Z927">
        <v>0.41246515512466431</v>
      </c>
      <c r="AA927">
        <v>0.18379366397857666</v>
      </c>
      <c r="AB927">
        <v>0.35149216651916504</v>
      </c>
      <c r="AC927">
        <v>0.12617343664169312</v>
      </c>
      <c r="AD927">
        <v>-0.10186233371496201</v>
      </c>
      <c r="AE927">
        <f>VLOOKUP(C927,[1]pop_15p_a!$A$8:$AL$68,8,FALSE)</f>
        <v>7596514.0512398202</v>
      </c>
      <c r="AL927">
        <f t="shared" si="85"/>
        <v>120</v>
      </c>
      <c r="AM927">
        <f t="shared" si="85"/>
        <v>122</v>
      </c>
      <c r="AN927">
        <f t="shared" si="85"/>
        <v>123</v>
      </c>
      <c r="AO927">
        <f t="shared" si="85"/>
        <v>125</v>
      </c>
      <c r="AP927">
        <f t="shared" si="85"/>
        <v>127</v>
      </c>
      <c r="AQ927">
        <f t="shared" si="85"/>
        <v>128</v>
      </c>
    </row>
    <row r="928" spans="1:43">
      <c r="A928" t="s">
        <v>6</v>
      </c>
      <c r="B928" t="s">
        <v>40</v>
      </c>
      <c r="C928">
        <v>1992</v>
      </c>
      <c r="D928">
        <v>177548.6784</v>
      </c>
      <c r="E928">
        <v>84251.955499999996</v>
      </c>
      <c r="F928">
        <v>44625.47</v>
      </c>
      <c r="G928">
        <v>38144.951399999998</v>
      </c>
      <c r="H928">
        <v>36363.754099999998</v>
      </c>
      <c r="I928">
        <v>29091.353899999998</v>
      </c>
      <c r="J928">
        <v>10.353318214416504</v>
      </c>
      <c r="K928">
        <v>5.0519499778747559</v>
      </c>
      <c r="M928">
        <v>185104.859375</v>
      </c>
      <c r="N928">
        <v>138926.90625</v>
      </c>
      <c r="O928">
        <v>174471.828125</v>
      </c>
      <c r="P928">
        <v>178615.3125</v>
      </c>
      <c r="Q928">
        <v>903950.375</v>
      </c>
      <c r="T928">
        <v>171374.890625</v>
      </c>
      <c r="U928">
        <v>138952.359375</v>
      </c>
      <c r="V928">
        <v>170238.71875</v>
      </c>
      <c r="W928">
        <v>1418827.25</v>
      </c>
      <c r="Z928">
        <v>0.44859403371810913</v>
      </c>
      <c r="AA928">
        <v>0.19912619888782501</v>
      </c>
      <c r="AB928">
        <v>0.32968851923942566</v>
      </c>
      <c r="AC928">
        <v>0.15617761015892029</v>
      </c>
      <c r="AD928">
        <v>-0.14481672644615173</v>
      </c>
      <c r="AE928">
        <f>VLOOKUP(C928,[1]pop_15p_a!$A$8:$AL$68,8,FALSE)</f>
        <v>7684868.3113818802</v>
      </c>
      <c r="AL928">
        <f t="shared" si="85"/>
        <v>120</v>
      </c>
      <c r="AM928">
        <f t="shared" si="85"/>
        <v>122</v>
      </c>
      <c r="AN928">
        <f t="shared" si="85"/>
        <v>123</v>
      </c>
      <c r="AO928">
        <f t="shared" si="85"/>
        <v>125</v>
      </c>
      <c r="AP928">
        <f t="shared" si="85"/>
        <v>127</v>
      </c>
      <c r="AQ928">
        <f t="shared" si="85"/>
        <v>128</v>
      </c>
    </row>
    <row r="929" spans="1:43">
      <c r="A929" t="s">
        <v>6</v>
      </c>
      <c r="B929" t="s">
        <v>40</v>
      </c>
      <c r="C929">
        <v>1993</v>
      </c>
      <c r="D929">
        <v>177658.58850000001</v>
      </c>
      <c r="E929">
        <v>85299.938299999994</v>
      </c>
      <c r="F929">
        <v>46243.422400000003</v>
      </c>
      <c r="G929">
        <v>38217.091500000002</v>
      </c>
      <c r="H929">
        <v>42117.657800000001</v>
      </c>
      <c r="I929">
        <v>36000.681600000004</v>
      </c>
      <c r="J929">
        <v>10.35897159576416</v>
      </c>
      <c r="K929">
        <v>5.0396332740783691</v>
      </c>
      <c r="L929">
        <v>1856.904541015625</v>
      </c>
      <c r="M929">
        <v>189488</v>
      </c>
      <c r="N929">
        <v>141343</v>
      </c>
      <c r="O929">
        <v>178127.890625</v>
      </c>
      <c r="P929">
        <v>182345.375</v>
      </c>
      <c r="Q929">
        <v>926005.4375</v>
      </c>
      <c r="T929">
        <v>171480.984375</v>
      </c>
      <c r="U929">
        <v>141635.71875</v>
      </c>
      <c r="V929">
        <v>173958.640625</v>
      </c>
      <c r="W929">
        <v>1441017.75</v>
      </c>
      <c r="Z929">
        <v>0.45029780268669128</v>
      </c>
      <c r="AA929">
        <v>0.20442107319831848</v>
      </c>
      <c r="AB929">
        <v>0.33517369627952576</v>
      </c>
      <c r="AC929">
        <v>0.17618322372436523</v>
      </c>
      <c r="AD929">
        <v>-0.17803849279880524</v>
      </c>
      <c r="AE929">
        <f>VLOOKUP(C929,[1]pop_15p_a!$A$8:$AL$68,8,FALSE)</f>
        <v>7779018.7516170004</v>
      </c>
      <c r="AL929">
        <f t="shared" si="85"/>
        <v>120</v>
      </c>
      <c r="AM929">
        <f t="shared" si="85"/>
        <v>122</v>
      </c>
      <c r="AN929">
        <f t="shared" si="85"/>
        <v>123</v>
      </c>
      <c r="AO929">
        <f t="shared" si="85"/>
        <v>125</v>
      </c>
      <c r="AP929">
        <f t="shared" si="85"/>
        <v>127</v>
      </c>
      <c r="AQ929">
        <f t="shared" si="85"/>
        <v>128</v>
      </c>
    </row>
    <row r="930" spans="1:43">
      <c r="A930" t="s">
        <v>6</v>
      </c>
      <c r="B930" t="s">
        <v>40</v>
      </c>
      <c r="C930">
        <v>1994</v>
      </c>
      <c r="D930">
        <v>182827.2267</v>
      </c>
      <c r="E930">
        <v>88867.202099999995</v>
      </c>
      <c r="F930">
        <v>48102.068899999998</v>
      </c>
      <c r="G930">
        <v>42707.561800000003</v>
      </c>
      <c r="H930">
        <v>43714.119200000001</v>
      </c>
      <c r="I930">
        <v>41384.445899999999</v>
      </c>
      <c r="J930">
        <v>10.361242294311523</v>
      </c>
      <c r="K930">
        <v>5.0940265655517578</v>
      </c>
      <c r="L930">
        <v>1838.904541015625</v>
      </c>
      <c r="M930">
        <v>197439.28125</v>
      </c>
      <c r="N930">
        <v>147874.390625</v>
      </c>
      <c r="O930">
        <v>190214.953125</v>
      </c>
      <c r="P930">
        <v>189103.71875</v>
      </c>
      <c r="Q930">
        <v>1108338.375</v>
      </c>
      <c r="R930">
        <v>1.3027869164943695E-2</v>
      </c>
      <c r="S930">
        <v>0.76256346702575684</v>
      </c>
      <c r="T930">
        <v>176469.90625</v>
      </c>
      <c r="U930">
        <v>147452.9375</v>
      </c>
      <c r="V930">
        <v>188463.765625</v>
      </c>
      <c r="W930">
        <v>1467580.5</v>
      </c>
      <c r="X930">
        <v>0.2893136739730835</v>
      </c>
      <c r="Y930">
        <v>1.1681033372879028</v>
      </c>
      <c r="Z930">
        <v>0.44608774781227112</v>
      </c>
      <c r="AA930">
        <v>0.22298566997051239</v>
      </c>
      <c r="AB930">
        <v>0.33268952369689941</v>
      </c>
      <c r="AC930">
        <v>0.17872333526611328</v>
      </c>
      <c r="AD930">
        <v>-0.18616965413093567</v>
      </c>
      <c r="AE930">
        <f>VLOOKUP(C930,[1]pop_15p_a!$A$8:$AL$68,8,FALSE)</f>
        <v>7864547.0820028</v>
      </c>
      <c r="AL930">
        <f t="shared" ref="AL930:AQ939" si="86">AL862+9</f>
        <v>120</v>
      </c>
      <c r="AM930">
        <f t="shared" si="86"/>
        <v>122</v>
      </c>
      <c r="AN930">
        <f t="shared" si="86"/>
        <v>123</v>
      </c>
      <c r="AO930">
        <f t="shared" si="86"/>
        <v>125</v>
      </c>
      <c r="AP930">
        <f t="shared" si="86"/>
        <v>127</v>
      </c>
      <c r="AQ930">
        <f t="shared" si="86"/>
        <v>128</v>
      </c>
    </row>
    <row r="931" spans="1:43">
      <c r="A931" t="s">
        <v>6</v>
      </c>
      <c r="B931" t="s">
        <v>40</v>
      </c>
      <c r="C931">
        <v>1995</v>
      </c>
      <c r="D931">
        <v>194201.6507</v>
      </c>
      <c r="E931">
        <v>92994.659799999994</v>
      </c>
      <c r="F931">
        <v>47667.547599999998</v>
      </c>
      <c r="G931">
        <v>52671.8272</v>
      </c>
      <c r="H931">
        <v>51941.268499999998</v>
      </c>
      <c r="I931">
        <v>50975.722800000003</v>
      </c>
      <c r="J931">
        <v>10.358455657958984</v>
      </c>
      <c r="K931">
        <v>5.1328086853027344</v>
      </c>
      <c r="L931">
        <v>1857.902587890625</v>
      </c>
      <c r="M931">
        <v>205420.421875</v>
      </c>
      <c r="N931">
        <v>151690.078125</v>
      </c>
      <c r="O931">
        <v>201548.53125</v>
      </c>
      <c r="P931">
        <v>195496.390625</v>
      </c>
      <c r="Q931">
        <v>1151853.125</v>
      </c>
      <c r="R931">
        <v>1.2891604565083981E-2</v>
      </c>
      <c r="S931">
        <v>0.77097791433334351</v>
      </c>
      <c r="T931">
        <v>187448.8125</v>
      </c>
      <c r="U931">
        <v>151815.09375</v>
      </c>
      <c r="V931">
        <v>204590.765625</v>
      </c>
      <c r="W931">
        <v>1498177.25</v>
      </c>
      <c r="X931">
        <v>0.3001856803894043</v>
      </c>
      <c r="Y931">
        <v>1.1976432800292969</v>
      </c>
      <c r="Z931">
        <v>0.45497968792915344</v>
      </c>
      <c r="AA931">
        <v>0.2530672550201416</v>
      </c>
      <c r="AB931">
        <v>0.31495583057403564</v>
      </c>
      <c r="AC931">
        <v>0.21027231216430664</v>
      </c>
      <c r="AD931">
        <v>-0.23327504098415375</v>
      </c>
      <c r="AE931">
        <f>VLOOKUP(C931,[1]pop_15p_a!$A$8:$AL$68,8,FALSE)</f>
        <v>7922471.3197656898</v>
      </c>
      <c r="AL931">
        <f t="shared" si="86"/>
        <v>120</v>
      </c>
      <c r="AM931">
        <f t="shared" si="86"/>
        <v>122</v>
      </c>
      <c r="AN931">
        <f t="shared" si="86"/>
        <v>123</v>
      </c>
      <c r="AO931">
        <f t="shared" si="86"/>
        <v>125</v>
      </c>
      <c r="AP931">
        <f t="shared" si="86"/>
        <v>127</v>
      </c>
      <c r="AQ931">
        <f t="shared" si="86"/>
        <v>128</v>
      </c>
    </row>
    <row r="932" spans="1:43">
      <c r="A932" t="s">
        <v>6</v>
      </c>
      <c r="B932" t="s">
        <v>40</v>
      </c>
      <c r="C932">
        <v>1996</v>
      </c>
      <c r="D932">
        <v>202402.42629999999</v>
      </c>
      <c r="E932">
        <v>100001.33869999999</v>
      </c>
      <c r="F932">
        <v>47487.6322</v>
      </c>
      <c r="G932">
        <v>57848.342799999999</v>
      </c>
      <c r="H932">
        <v>53262.768600000003</v>
      </c>
      <c r="I932">
        <v>56978.898200000003</v>
      </c>
      <c r="J932">
        <v>10.350569725036621</v>
      </c>
      <c r="K932">
        <v>5.161475658416748</v>
      </c>
      <c r="L932">
        <v>1852.5775146484375</v>
      </c>
      <c r="M932">
        <v>215567.640625</v>
      </c>
      <c r="N932">
        <v>157452.890625</v>
      </c>
      <c r="O932">
        <v>212544.46875</v>
      </c>
      <c r="P932">
        <v>202694.34375</v>
      </c>
      <c r="Q932">
        <v>1189440.875</v>
      </c>
      <c r="R932">
        <v>1.3141237199306488E-2</v>
      </c>
      <c r="S932">
        <v>0.76272875070571899</v>
      </c>
      <c r="T932">
        <v>195364.421875</v>
      </c>
      <c r="U932">
        <v>159686.484375</v>
      </c>
      <c r="V932">
        <v>221009.625</v>
      </c>
      <c r="W932">
        <v>1532663.75</v>
      </c>
      <c r="X932">
        <v>0.32968202233314514</v>
      </c>
      <c r="Y932">
        <v>1.1850907802581787</v>
      </c>
      <c r="Z932">
        <v>0.47880473732948303</v>
      </c>
      <c r="AA932">
        <v>0.27092152833938599</v>
      </c>
      <c r="AB932">
        <v>0.29549470543861389</v>
      </c>
      <c r="AC932">
        <v>0.21381190419197083</v>
      </c>
      <c r="AD932">
        <v>-0.25903284549713135</v>
      </c>
      <c r="AE932">
        <f>VLOOKUP(C932,[1]pop_15p_a!$A$8:$AL$68,8,FALSE)</f>
        <v>7950478.3827221496</v>
      </c>
      <c r="AL932">
        <f t="shared" si="86"/>
        <v>120</v>
      </c>
      <c r="AM932">
        <f t="shared" si="86"/>
        <v>122</v>
      </c>
      <c r="AN932">
        <f t="shared" si="86"/>
        <v>123</v>
      </c>
      <c r="AO932">
        <f t="shared" si="86"/>
        <v>125</v>
      </c>
      <c r="AP932">
        <f t="shared" si="86"/>
        <v>127</v>
      </c>
      <c r="AQ932">
        <f t="shared" si="86"/>
        <v>128</v>
      </c>
    </row>
    <row r="933" spans="1:43">
      <c r="A933" t="s">
        <v>6</v>
      </c>
      <c r="B933" t="s">
        <v>40</v>
      </c>
      <c r="C933">
        <v>1997</v>
      </c>
      <c r="D933">
        <v>201198.82190000001</v>
      </c>
      <c r="E933">
        <v>102890.1502</v>
      </c>
      <c r="F933">
        <v>49059.916899999997</v>
      </c>
      <c r="G933">
        <v>54836.9548</v>
      </c>
      <c r="H933">
        <v>57316.495499999997</v>
      </c>
      <c r="I933">
        <v>60305.138099999996</v>
      </c>
      <c r="J933">
        <v>10.338592529296875</v>
      </c>
      <c r="K933">
        <v>5.1248569488525391</v>
      </c>
      <c r="L933">
        <v>1857.7623291015625</v>
      </c>
      <c r="M933">
        <v>209759.953125</v>
      </c>
      <c r="N933">
        <v>156183.390625</v>
      </c>
      <c r="O933">
        <v>206565.84375</v>
      </c>
      <c r="P933">
        <v>198332.625</v>
      </c>
      <c r="Q933">
        <v>1189993.75</v>
      </c>
      <c r="R933">
        <v>1.2720167636871338E-2</v>
      </c>
      <c r="S933">
        <v>0.73212051391601563</v>
      </c>
      <c r="T933">
        <v>194202.671875</v>
      </c>
      <c r="U933">
        <v>164489.359375</v>
      </c>
      <c r="V933">
        <v>218958.765625</v>
      </c>
      <c r="W933">
        <v>1558362.25</v>
      </c>
      <c r="X933">
        <v>0.34935781359672546</v>
      </c>
      <c r="Y933">
        <v>1.1422107219696045</v>
      </c>
      <c r="Z933">
        <v>0.49951586127281189</v>
      </c>
      <c r="AA933">
        <v>0.25386354327201843</v>
      </c>
      <c r="AB933">
        <v>0.28745007514953613</v>
      </c>
      <c r="AC933">
        <v>0.22213232517242432</v>
      </c>
      <c r="AD933">
        <v>-0.26296183466911316</v>
      </c>
      <c r="AE933">
        <f>VLOOKUP(C933,[1]pop_15p_a!$A$8:$AL$68,8,FALSE)</f>
        <v>7968085.40605067</v>
      </c>
      <c r="AL933">
        <f t="shared" si="86"/>
        <v>120</v>
      </c>
      <c r="AM933">
        <f t="shared" si="86"/>
        <v>122</v>
      </c>
      <c r="AN933">
        <f t="shared" si="86"/>
        <v>123</v>
      </c>
      <c r="AO933">
        <f t="shared" si="86"/>
        <v>125</v>
      </c>
      <c r="AP933">
        <f t="shared" si="86"/>
        <v>127</v>
      </c>
      <c r="AQ933">
        <f t="shared" si="86"/>
        <v>128</v>
      </c>
    </row>
    <row r="934" spans="1:43">
      <c r="A934" t="s">
        <v>6</v>
      </c>
      <c r="B934" t="s">
        <v>40</v>
      </c>
      <c r="C934">
        <v>1998</v>
      </c>
      <c r="D934">
        <v>200537.45009999999</v>
      </c>
      <c r="E934">
        <v>102260.2271</v>
      </c>
      <c r="F934">
        <v>47808.920100000003</v>
      </c>
      <c r="G934">
        <v>54210.688499999997</v>
      </c>
      <c r="H934">
        <v>62853.061199999996</v>
      </c>
      <c r="I934">
        <v>63617.628299999997</v>
      </c>
      <c r="J934">
        <v>10.323488235473633</v>
      </c>
      <c r="K934">
        <v>5.0333657264709473</v>
      </c>
      <c r="L934">
        <v>1877.4183349609375</v>
      </c>
      <c r="M934">
        <v>208388.59375</v>
      </c>
      <c r="N934">
        <v>148482.109375</v>
      </c>
      <c r="O934">
        <v>197444.171875</v>
      </c>
      <c r="P934">
        <v>196909.421875</v>
      </c>
      <c r="Q934">
        <v>1195899.25</v>
      </c>
      <c r="R934">
        <v>2.4532709270715714E-2</v>
      </c>
      <c r="S934">
        <v>0.49942135810852051</v>
      </c>
      <c r="T934">
        <v>193564.296875</v>
      </c>
      <c r="U934">
        <v>162581.5</v>
      </c>
      <c r="V934">
        <v>215211.84375</v>
      </c>
      <c r="W934">
        <v>1579909</v>
      </c>
      <c r="X934">
        <v>0.68935543298721313</v>
      </c>
      <c r="Y934">
        <v>0.82162386178970337</v>
      </c>
      <c r="Z934">
        <v>0.50372785329818726</v>
      </c>
      <c r="AA934">
        <v>0.25295698642730713</v>
      </c>
      <c r="AB934">
        <v>0.26338821649551392</v>
      </c>
      <c r="AC934">
        <v>0.2664426863193512</v>
      </c>
      <c r="AD934">
        <v>-0.28651571273803711</v>
      </c>
      <c r="AE934">
        <f>VLOOKUP(C934,[1]pop_15p_a!$A$8:$AL$68,8,FALSE)</f>
        <v>7985049.6896355404</v>
      </c>
      <c r="AL934">
        <f t="shared" si="86"/>
        <v>120</v>
      </c>
      <c r="AM934">
        <f t="shared" si="86"/>
        <v>122</v>
      </c>
      <c r="AN934">
        <f t="shared" si="86"/>
        <v>123</v>
      </c>
      <c r="AO934">
        <f t="shared" si="86"/>
        <v>125</v>
      </c>
      <c r="AP934">
        <f t="shared" si="86"/>
        <v>127</v>
      </c>
      <c r="AQ934">
        <f t="shared" si="86"/>
        <v>128</v>
      </c>
    </row>
    <row r="935" spans="1:43">
      <c r="A935" t="s">
        <v>6</v>
      </c>
      <c r="B935" t="s">
        <v>40</v>
      </c>
      <c r="C935">
        <v>1999</v>
      </c>
      <c r="D935">
        <v>203410.82990000001</v>
      </c>
      <c r="E935">
        <v>105397.117</v>
      </c>
      <c r="F935">
        <v>49273.840600000003</v>
      </c>
      <c r="G935">
        <v>52778.167399999998</v>
      </c>
      <c r="H935">
        <v>66128.690700000006</v>
      </c>
      <c r="I935">
        <v>66687.232799999998</v>
      </c>
      <c r="J935">
        <v>10.306645393371582</v>
      </c>
      <c r="K935">
        <v>4.9219117164611816</v>
      </c>
      <c r="L935">
        <v>1893.53466796875</v>
      </c>
      <c r="M935">
        <v>206744.65625</v>
      </c>
      <c r="N935">
        <v>148933.09375</v>
      </c>
      <c r="O935">
        <v>197190.421875</v>
      </c>
      <c r="P935">
        <v>196364.5625</v>
      </c>
      <c r="Q935">
        <v>1198022.625</v>
      </c>
      <c r="R935">
        <v>2.4253644049167633E-2</v>
      </c>
      <c r="S935">
        <v>0.48496228456497192</v>
      </c>
      <c r="T935">
        <v>196337.765625</v>
      </c>
      <c r="U935">
        <v>167567.015625</v>
      </c>
      <c r="V935">
        <v>217963.515625</v>
      </c>
      <c r="W935">
        <v>1596940.625</v>
      </c>
      <c r="X935">
        <v>0.71121209859848022</v>
      </c>
      <c r="Y935">
        <v>0.82182198762893677</v>
      </c>
      <c r="Z935">
        <v>0.51773571968078613</v>
      </c>
      <c r="AA935">
        <v>0.24937394261360168</v>
      </c>
      <c r="AB935">
        <v>0.25188902020454407</v>
      </c>
      <c r="AC935">
        <v>0.26668852567672729</v>
      </c>
      <c r="AD935">
        <v>-0.28568717837333679</v>
      </c>
      <c r="AE935">
        <f>VLOOKUP(C935,[1]pop_15p_a!$A$8:$AL$68,8,FALSE)</f>
        <v>7994663.2245279104</v>
      </c>
      <c r="AL935">
        <f t="shared" si="86"/>
        <v>120</v>
      </c>
      <c r="AM935">
        <f t="shared" si="86"/>
        <v>122</v>
      </c>
      <c r="AN935">
        <f t="shared" si="86"/>
        <v>123</v>
      </c>
      <c r="AO935">
        <f t="shared" si="86"/>
        <v>125</v>
      </c>
      <c r="AP935">
        <f t="shared" si="86"/>
        <v>127</v>
      </c>
      <c r="AQ935">
        <f t="shared" si="86"/>
        <v>128</v>
      </c>
    </row>
    <row r="936" spans="1:43">
      <c r="A936" t="s">
        <v>6</v>
      </c>
      <c r="B936" t="s">
        <v>40</v>
      </c>
      <c r="C936">
        <v>2000</v>
      </c>
      <c r="D936">
        <v>212089.84390000001</v>
      </c>
      <c r="E936">
        <v>107085.1033</v>
      </c>
      <c r="F936">
        <v>48979.028100000003</v>
      </c>
      <c r="G936">
        <v>57207.887999999999</v>
      </c>
      <c r="H936">
        <v>75918.352899999998</v>
      </c>
      <c r="I936">
        <v>76360.023100000006</v>
      </c>
      <c r="J936">
        <v>10.289593696594238</v>
      </c>
      <c r="K936">
        <v>4.8869776725769043</v>
      </c>
      <c r="L936">
        <v>1895.5621337890625</v>
      </c>
      <c r="M936">
        <v>210035.296875</v>
      </c>
      <c r="N936">
        <v>152712.875</v>
      </c>
      <c r="O936">
        <v>204656.28125</v>
      </c>
      <c r="P936">
        <v>200941.796875</v>
      </c>
      <c r="Q936">
        <v>1185505.5</v>
      </c>
      <c r="R936">
        <v>2.2690465673804283E-2</v>
      </c>
      <c r="S936">
        <v>0.49719053506851196</v>
      </c>
      <c r="T936">
        <v>204714.984375</v>
      </c>
      <c r="U936">
        <v>169198.953125</v>
      </c>
      <c r="V936">
        <v>227029.375</v>
      </c>
      <c r="W936">
        <v>1617221.25</v>
      </c>
      <c r="X936">
        <v>0.73885506391525269</v>
      </c>
      <c r="Y936">
        <v>0.83877652883529663</v>
      </c>
      <c r="Z936">
        <v>0.50826799869537354</v>
      </c>
      <c r="AA936">
        <v>0.25904959440231323</v>
      </c>
      <c r="AB936">
        <v>0.25333419442176819</v>
      </c>
      <c r="AC936">
        <v>0.29050722718238831</v>
      </c>
      <c r="AD936">
        <v>-0.31115901470184326</v>
      </c>
      <c r="AE936">
        <f>VLOOKUP(C936,[1]pop_15p_a!$A$8:$AL$68,8,FALSE)</f>
        <v>8009031.6964887101</v>
      </c>
      <c r="AL936">
        <f t="shared" si="86"/>
        <v>120</v>
      </c>
      <c r="AM936">
        <f t="shared" si="86"/>
        <v>122</v>
      </c>
      <c r="AN936">
        <f t="shared" si="86"/>
        <v>123</v>
      </c>
      <c r="AO936">
        <f t="shared" si="86"/>
        <v>125</v>
      </c>
      <c r="AP936">
        <f t="shared" si="86"/>
        <v>127</v>
      </c>
      <c r="AQ936">
        <f t="shared" si="86"/>
        <v>128</v>
      </c>
    </row>
    <row r="937" spans="1:43">
      <c r="A937" t="s">
        <v>6</v>
      </c>
      <c r="B937" t="s">
        <v>40</v>
      </c>
      <c r="C937">
        <v>2001</v>
      </c>
      <c r="D937">
        <v>218259.03880000001</v>
      </c>
      <c r="E937">
        <v>110141.7626</v>
      </c>
      <c r="F937">
        <v>50229.805399999997</v>
      </c>
      <c r="G937">
        <v>60397.362999999998</v>
      </c>
      <c r="H937">
        <v>83087.467600000004</v>
      </c>
      <c r="I937">
        <v>84938.401500000007</v>
      </c>
      <c r="J937">
        <v>10.271203994750977</v>
      </c>
      <c r="K937">
        <v>4.8835568428039551</v>
      </c>
      <c r="L937">
        <v>1818.315673828125</v>
      </c>
      <c r="M937">
        <v>220106.34375</v>
      </c>
      <c r="N937">
        <v>161197.953125</v>
      </c>
      <c r="O937">
        <v>214844.734375</v>
      </c>
      <c r="P937">
        <v>212183.75</v>
      </c>
      <c r="Q937">
        <v>1194419</v>
      </c>
      <c r="R937">
        <v>2.1637968719005585E-2</v>
      </c>
      <c r="S937">
        <v>0.53472214937210083</v>
      </c>
      <c r="T937">
        <v>210669.671875</v>
      </c>
      <c r="U937">
        <v>173885.0625</v>
      </c>
      <c r="V937">
        <v>235882.078125</v>
      </c>
      <c r="W937">
        <v>1638398.875</v>
      </c>
      <c r="X937">
        <v>0.76679033041000366</v>
      </c>
      <c r="Y937">
        <v>0.86497390270233154</v>
      </c>
      <c r="Z937">
        <v>0.50911283493041992</v>
      </c>
      <c r="AA937">
        <v>0.25486969947814941</v>
      </c>
      <c r="AB937">
        <v>0.25672003626823425</v>
      </c>
      <c r="AC937">
        <v>0.31292712688446045</v>
      </c>
      <c r="AD937">
        <v>-0.33362963795661926</v>
      </c>
      <c r="AE937">
        <f>VLOOKUP(C937,[1]pop_15p_a!$A$8:$AL$68,8,FALSE)</f>
        <v>7996628.2839762904</v>
      </c>
      <c r="AL937">
        <f t="shared" si="86"/>
        <v>120</v>
      </c>
      <c r="AM937">
        <f t="shared" si="86"/>
        <v>122</v>
      </c>
      <c r="AN937">
        <f t="shared" si="86"/>
        <v>123</v>
      </c>
      <c r="AO937">
        <f t="shared" si="86"/>
        <v>125</v>
      </c>
      <c r="AP937">
        <f t="shared" si="86"/>
        <v>127</v>
      </c>
      <c r="AQ937">
        <f t="shared" si="86"/>
        <v>128</v>
      </c>
    </row>
    <row r="938" spans="1:43">
      <c r="A938" t="s">
        <v>6</v>
      </c>
      <c r="B938" t="s">
        <v>40</v>
      </c>
      <c r="C938">
        <v>2002</v>
      </c>
      <c r="D938">
        <v>221865.75640000001</v>
      </c>
      <c r="E938">
        <v>113399.9126</v>
      </c>
      <c r="F938">
        <v>54296.477400000003</v>
      </c>
      <c r="G938">
        <v>61717.107900000003</v>
      </c>
      <c r="H938">
        <v>83851.961500000005</v>
      </c>
      <c r="I938">
        <v>89046.688099999999</v>
      </c>
      <c r="J938">
        <v>10.252438545227051</v>
      </c>
      <c r="K938">
        <v>4.9146633148193359</v>
      </c>
      <c r="L938">
        <v>1816.5701904296875</v>
      </c>
      <c r="M938">
        <v>219131.515625</v>
      </c>
      <c r="N938">
        <v>162284.703125</v>
      </c>
      <c r="O938">
        <v>215314.1875</v>
      </c>
      <c r="P938">
        <v>212597.84375</v>
      </c>
      <c r="Q938">
        <v>1157590.75</v>
      </c>
      <c r="R938">
        <v>2.0534520968794823E-2</v>
      </c>
      <c r="S938">
        <v>0.53439134359359741</v>
      </c>
      <c r="T938">
        <v>214150.96875</v>
      </c>
      <c r="U938">
        <v>181590.125</v>
      </c>
      <c r="V938">
        <v>244392.796875</v>
      </c>
      <c r="W938">
        <v>1658168.75</v>
      </c>
      <c r="X938">
        <v>0.79058438539505005</v>
      </c>
      <c r="Y938">
        <v>0.86283272504806519</v>
      </c>
      <c r="Z938">
        <v>0.50778841972351074</v>
      </c>
      <c r="AA938">
        <v>0.25483575463294983</v>
      </c>
      <c r="AB938">
        <v>0.27207860350608826</v>
      </c>
      <c r="AC938">
        <v>0.34218874573707581</v>
      </c>
      <c r="AD938">
        <v>-0.37689152359962463</v>
      </c>
      <c r="AE938">
        <f>VLOOKUP(C938,[1]pop_15p_a!$A$8:$AL$68,8,FALSE)</f>
        <v>7996531.6493304204</v>
      </c>
      <c r="AL938">
        <f t="shared" si="86"/>
        <v>120</v>
      </c>
      <c r="AM938">
        <f t="shared" si="86"/>
        <v>122</v>
      </c>
      <c r="AN938">
        <f t="shared" si="86"/>
        <v>123</v>
      </c>
      <c r="AO938">
        <f t="shared" si="86"/>
        <v>125</v>
      </c>
      <c r="AP938">
        <f t="shared" si="86"/>
        <v>127</v>
      </c>
      <c r="AQ938">
        <f t="shared" si="86"/>
        <v>128</v>
      </c>
    </row>
    <row r="939" spans="1:43">
      <c r="A939" t="s">
        <v>6</v>
      </c>
      <c r="B939" t="s">
        <v>40</v>
      </c>
      <c r="C939">
        <v>2003</v>
      </c>
      <c r="D939">
        <v>229859.5563</v>
      </c>
      <c r="E939">
        <v>118822.23940000001</v>
      </c>
      <c r="F939">
        <v>57575.983099999998</v>
      </c>
      <c r="G939">
        <v>62815.761700000003</v>
      </c>
      <c r="H939">
        <v>91253.796000000002</v>
      </c>
      <c r="I939">
        <v>96716.713399999993</v>
      </c>
      <c r="J939">
        <v>10.239276885986328</v>
      </c>
      <c r="K939">
        <v>4.8707871437072754</v>
      </c>
      <c r="L939">
        <v>1806.2239990234375</v>
      </c>
      <c r="M939">
        <v>227430.65625</v>
      </c>
      <c r="N939">
        <v>169013.34375</v>
      </c>
      <c r="O939">
        <v>224557.65625</v>
      </c>
      <c r="P939">
        <v>221893.703125</v>
      </c>
      <c r="Q939">
        <v>1226034</v>
      </c>
      <c r="R939">
        <v>2.1275751292705536E-2</v>
      </c>
      <c r="S939">
        <v>0.54108613729476929</v>
      </c>
      <c r="T939">
        <v>221866.8125</v>
      </c>
      <c r="U939">
        <v>190964.890625</v>
      </c>
      <c r="V939">
        <v>253125.765625</v>
      </c>
      <c r="W939">
        <v>1676811.25</v>
      </c>
      <c r="X939">
        <v>0.81142300367355347</v>
      </c>
      <c r="Y939">
        <v>0.88847440481185913</v>
      </c>
      <c r="Z939">
        <v>0.51021981239318848</v>
      </c>
      <c r="AA939">
        <v>0.25561806559562683</v>
      </c>
      <c r="AB939">
        <v>0.26758930087089539</v>
      </c>
      <c r="AC939">
        <v>0.38016855716705322</v>
      </c>
      <c r="AD939">
        <v>-0.41359570622444153</v>
      </c>
      <c r="AE939">
        <f>VLOOKUP(C939,[1]pop_15p_a!$A$8:$AL$68,8,FALSE)</f>
        <v>8014010.57586395</v>
      </c>
      <c r="AL939">
        <f t="shared" si="86"/>
        <v>120</v>
      </c>
      <c r="AM939">
        <f t="shared" si="86"/>
        <v>122</v>
      </c>
      <c r="AN939">
        <f t="shared" si="86"/>
        <v>123</v>
      </c>
      <c r="AO939">
        <f t="shared" si="86"/>
        <v>125</v>
      </c>
      <c r="AP939">
        <f t="shared" si="86"/>
        <v>127</v>
      </c>
      <c r="AQ939">
        <f t="shared" si="86"/>
        <v>128</v>
      </c>
    </row>
    <row r="940" spans="1:43">
      <c r="A940" t="s">
        <v>6</v>
      </c>
      <c r="B940" t="s">
        <v>40</v>
      </c>
      <c r="C940">
        <v>2004</v>
      </c>
      <c r="D940">
        <v>241137.76199999999</v>
      </c>
      <c r="E940">
        <v>122960.8043</v>
      </c>
      <c r="F940">
        <v>56554.4882</v>
      </c>
      <c r="G940">
        <v>65274.3122</v>
      </c>
      <c r="H940">
        <v>118376.181</v>
      </c>
      <c r="I940">
        <v>121952.98579999999</v>
      </c>
      <c r="J940">
        <v>10.239536285400391</v>
      </c>
      <c r="K940">
        <v>4.8601984977722168</v>
      </c>
      <c r="L940">
        <v>1817.06103515625</v>
      </c>
      <c r="M940">
        <v>238401.203125</v>
      </c>
      <c r="N940">
        <v>170554.765625</v>
      </c>
      <c r="O940">
        <v>231479.09375</v>
      </c>
      <c r="P940">
        <v>233375.40625</v>
      </c>
      <c r="Q940">
        <v>1309294.125</v>
      </c>
      <c r="R940">
        <v>2.1605819463729858E-2</v>
      </c>
      <c r="S940">
        <v>0.53834527730941772</v>
      </c>
      <c r="T940">
        <v>232752.84375</v>
      </c>
      <c r="U940">
        <v>194503.734375</v>
      </c>
      <c r="V940">
        <v>261894.046875</v>
      </c>
      <c r="W940">
        <v>1695917.375</v>
      </c>
      <c r="X940">
        <v>0.83381271362304688</v>
      </c>
      <c r="Y940">
        <v>0.91700088977813721</v>
      </c>
      <c r="Z940">
        <v>0.51046186685562134</v>
      </c>
      <c r="AA940">
        <v>0.2716120183467865</v>
      </c>
      <c r="AB940">
        <v>0.24990305304527283</v>
      </c>
      <c r="AC940">
        <v>0.4995141327381134</v>
      </c>
      <c r="AD940">
        <v>-0.53149104118347168</v>
      </c>
      <c r="AE940">
        <f>VLOOKUP(C940,[1]pop_15p_a!$A$8:$AL$68,8,FALSE)</f>
        <v>8041250.2800322799</v>
      </c>
      <c r="AL940">
        <f t="shared" ref="AL940:AQ949" si="87">AL872+9</f>
        <v>120</v>
      </c>
      <c r="AM940">
        <f t="shared" si="87"/>
        <v>122</v>
      </c>
      <c r="AN940">
        <f t="shared" si="87"/>
        <v>123</v>
      </c>
      <c r="AO940">
        <f t="shared" si="87"/>
        <v>125</v>
      </c>
      <c r="AP940">
        <f t="shared" si="87"/>
        <v>127</v>
      </c>
      <c r="AQ940">
        <f t="shared" si="87"/>
        <v>128</v>
      </c>
    </row>
    <row r="941" spans="1:43">
      <c r="A941" t="s">
        <v>6</v>
      </c>
      <c r="B941" t="s">
        <v>40</v>
      </c>
      <c r="C941">
        <v>2005</v>
      </c>
      <c r="D941">
        <v>256892.42240000001</v>
      </c>
      <c r="E941">
        <v>127004.6578</v>
      </c>
      <c r="F941">
        <v>57116.0288</v>
      </c>
      <c r="G941">
        <v>69447.836299999995</v>
      </c>
      <c r="H941">
        <v>139928.8695</v>
      </c>
      <c r="I941">
        <v>137601.23300000001</v>
      </c>
      <c r="J941">
        <v>10.258175849914551</v>
      </c>
      <c r="K941">
        <v>4.9567146301269531</v>
      </c>
      <c r="L941">
        <v>1816.98828125</v>
      </c>
      <c r="M941">
        <v>249433.21875</v>
      </c>
      <c r="N941">
        <v>177102.640625</v>
      </c>
      <c r="O941">
        <v>242870.734375</v>
      </c>
      <c r="P941">
        <v>248712.125</v>
      </c>
      <c r="Q941">
        <v>1409892.75</v>
      </c>
      <c r="R941">
        <v>2.2270580753684044E-2</v>
      </c>
      <c r="S941">
        <v>0.54924601316452026</v>
      </c>
      <c r="T941">
        <v>247959.671875</v>
      </c>
      <c r="U941">
        <v>199541.640625</v>
      </c>
      <c r="V941">
        <v>270704.625</v>
      </c>
      <c r="W941">
        <v>1717001.5</v>
      </c>
      <c r="X941">
        <v>0.85873979330062866</v>
      </c>
      <c r="Y941">
        <v>0.95221239328384399</v>
      </c>
      <c r="Z941">
        <v>0.50181710720062256</v>
      </c>
      <c r="AA941">
        <v>0.27493950724601746</v>
      </c>
      <c r="AB941">
        <v>0.23854970932006836</v>
      </c>
      <c r="AC941">
        <v>0.57220339775085449</v>
      </c>
      <c r="AD941">
        <v>-0.58750975131988525</v>
      </c>
      <c r="AE941">
        <f>VLOOKUP(C941,[1]pop_15p_a!$A$8:$AL$68,8,FALSE)</f>
        <v>8076347.2008875804</v>
      </c>
      <c r="AL941">
        <f t="shared" si="87"/>
        <v>120</v>
      </c>
      <c r="AM941">
        <f t="shared" si="87"/>
        <v>122</v>
      </c>
      <c r="AN941">
        <f t="shared" si="87"/>
        <v>123</v>
      </c>
      <c r="AO941">
        <f t="shared" si="87"/>
        <v>125</v>
      </c>
      <c r="AP941">
        <f t="shared" si="87"/>
        <v>127</v>
      </c>
      <c r="AQ941">
        <f t="shared" si="87"/>
        <v>128</v>
      </c>
    </row>
    <row r="942" spans="1:43">
      <c r="A942" t="s">
        <v>6</v>
      </c>
      <c r="B942" t="s">
        <v>40</v>
      </c>
      <c r="C942">
        <v>2006</v>
      </c>
      <c r="D942">
        <v>274498.60200000001</v>
      </c>
      <c r="E942">
        <v>131801.3033</v>
      </c>
      <c r="F942">
        <v>57431.977700000003</v>
      </c>
      <c r="G942">
        <v>73525.259300000005</v>
      </c>
      <c r="H942">
        <v>159926.02160000001</v>
      </c>
      <c r="I942">
        <v>153396.2647</v>
      </c>
      <c r="J942">
        <v>10.298288345336914</v>
      </c>
      <c r="K942">
        <v>5.0295186042785645</v>
      </c>
      <c r="L942">
        <v>1799.166748046875</v>
      </c>
      <c r="M942">
        <v>264399.3125</v>
      </c>
      <c r="N942">
        <v>181559.765625</v>
      </c>
      <c r="O942">
        <v>255251.078125</v>
      </c>
      <c r="P942">
        <v>262442.25</v>
      </c>
      <c r="Q942">
        <v>1598922.375</v>
      </c>
      <c r="R942">
        <v>2.3558836430311203E-2</v>
      </c>
      <c r="S942">
        <v>0.55009901523590088</v>
      </c>
      <c r="T942">
        <v>264953.65625</v>
      </c>
      <c r="U942">
        <v>205115.9375</v>
      </c>
      <c r="V942">
        <v>284053.375</v>
      </c>
      <c r="W942">
        <v>1740276.125</v>
      </c>
      <c r="X942">
        <v>0.88677448034286499</v>
      </c>
      <c r="Y942">
        <v>0.99852937459945679</v>
      </c>
      <c r="Z942">
        <v>0.48751464486122131</v>
      </c>
      <c r="AA942">
        <v>0.29379445314407349</v>
      </c>
      <c r="AB942">
        <v>0.23633259534835815</v>
      </c>
      <c r="AC942">
        <v>0.62839221954345703</v>
      </c>
      <c r="AD942">
        <v>-0.6460338830947876</v>
      </c>
      <c r="AE942">
        <f>VLOOKUP(C942,[1]pop_15p_a!$A$8:$AL$68,8,FALSE)</f>
        <v>8117153.6068388103</v>
      </c>
      <c r="AL942">
        <f t="shared" si="87"/>
        <v>120</v>
      </c>
      <c r="AM942">
        <f t="shared" si="87"/>
        <v>122</v>
      </c>
      <c r="AN942">
        <f t="shared" si="87"/>
        <v>123</v>
      </c>
      <c r="AO942">
        <f t="shared" si="87"/>
        <v>125</v>
      </c>
      <c r="AP942">
        <f t="shared" si="87"/>
        <v>127</v>
      </c>
      <c r="AQ942">
        <f t="shared" si="87"/>
        <v>128</v>
      </c>
    </row>
    <row r="943" spans="1:43">
      <c r="A943" t="s">
        <v>6</v>
      </c>
      <c r="B943" t="s">
        <v>40</v>
      </c>
      <c r="C943">
        <v>2007</v>
      </c>
      <c r="D943">
        <v>289877.78049999999</v>
      </c>
      <c r="E943">
        <v>137318.48790000001</v>
      </c>
      <c r="F943">
        <v>57791.4427</v>
      </c>
      <c r="G943">
        <v>83467.776400000002</v>
      </c>
      <c r="H943">
        <v>177562.9184</v>
      </c>
      <c r="I943">
        <v>173131.0037</v>
      </c>
      <c r="J943">
        <v>10.356586456298828</v>
      </c>
      <c r="K943">
        <v>5.133547306060791</v>
      </c>
      <c r="L943">
        <v>1784.364501953125</v>
      </c>
      <c r="M943">
        <v>289063.53125</v>
      </c>
      <c r="N943">
        <v>194033</v>
      </c>
      <c r="O943">
        <v>279288.03125</v>
      </c>
      <c r="P943">
        <v>286287.875</v>
      </c>
      <c r="Q943">
        <v>1712157</v>
      </c>
      <c r="R943">
        <v>2.4579351767897606E-2</v>
      </c>
      <c r="S943">
        <v>0.57592767477035522</v>
      </c>
      <c r="T943">
        <v>279798.0625</v>
      </c>
      <c r="U943">
        <v>211493.078125</v>
      </c>
      <c r="V943">
        <v>302828.84375</v>
      </c>
      <c r="W943">
        <v>1771661.75</v>
      </c>
      <c r="X943">
        <v>0.9225422739982605</v>
      </c>
      <c r="Y943">
        <v>1.0269726514816284</v>
      </c>
      <c r="Z943">
        <v>0.4762890636920929</v>
      </c>
      <c r="AA943">
        <v>0.31192624568939209</v>
      </c>
      <c r="AB943">
        <v>0.23362775146961212</v>
      </c>
      <c r="AC943">
        <v>0.65745902061462402</v>
      </c>
      <c r="AD943">
        <v>-0.67930209636688232</v>
      </c>
      <c r="AE943">
        <f>VLOOKUP(C943,[1]pop_15p_a!$A$8:$AL$68,8,FALSE)</f>
        <v>8174082.7849646797</v>
      </c>
      <c r="AL943">
        <f t="shared" si="87"/>
        <v>120</v>
      </c>
      <c r="AM943">
        <f t="shared" si="87"/>
        <v>122</v>
      </c>
      <c r="AN943">
        <f t="shared" si="87"/>
        <v>123</v>
      </c>
      <c r="AO943">
        <f t="shared" si="87"/>
        <v>125</v>
      </c>
      <c r="AP943">
        <f t="shared" si="87"/>
        <v>127</v>
      </c>
      <c r="AQ943">
        <f t="shared" si="87"/>
        <v>128</v>
      </c>
    </row>
    <row r="944" spans="1:43">
      <c r="A944" t="s">
        <v>6</v>
      </c>
      <c r="B944" t="s">
        <v>40</v>
      </c>
      <c r="C944">
        <v>2008</v>
      </c>
      <c r="D944">
        <v>297653.12219999998</v>
      </c>
      <c r="E944">
        <v>141284.23180000001</v>
      </c>
      <c r="F944">
        <v>58447.548699999999</v>
      </c>
      <c r="G944">
        <v>85579.295100000003</v>
      </c>
      <c r="H944">
        <v>185066.92430000001</v>
      </c>
      <c r="I944">
        <v>178701.5778</v>
      </c>
      <c r="J944">
        <v>10.423793792724609</v>
      </c>
      <c r="K944">
        <v>5.2357997894287109</v>
      </c>
      <c r="L944">
        <v>1789.54052734375</v>
      </c>
      <c r="M944">
        <v>302738.96875</v>
      </c>
      <c r="N944">
        <v>206326.359375</v>
      </c>
      <c r="O944">
        <v>295228.46875</v>
      </c>
      <c r="P944">
        <v>301758.1875</v>
      </c>
      <c r="Q944">
        <v>1837512.625</v>
      </c>
      <c r="R944">
        <v>2.6581250131130219E-2</v>
      </c>
      <c r="S944">
        <v>0.56161779165267944</v>
      </c>
      <c r="T944">
        <v>287303.03125</v>
      </c>
      <c r="U944">
        <v>216506.21875</v>
      </c>
      <c r="V944">
        <v>308851.875</v>
      </c>
      <c r="W944">
        <v>1801478.375</v>
      </c>
      <c r="X944">
        <v>0.95523130893707275</v>
      </c>
      <c r="Y944">
        <v>1.0240563154220581</v>
      </c>
      <c r="Z944">
        <v>0.49295628070831299</v>
      </c>
      <c r="AA944">
        <v>0.31733414530754089</v>
      </c>
      <c r="AB944">
        <v>0.24352127313613892</v>
      </c>
      <c r="AC944">
        <v>0.68454664945602417</v>
      </c>
      <c r="AD944">
        <v>-0.73835831880569458</v>
      </c>
      <c r="AE944">
        <f>VLOOKUP(C944,[1]pop_15p_a!$A$8:$AL$68,8,FALSE)</f>
        <v>8264546.2610283801</v>
      </c>
      <c r="AL944">
        <f t="shared" si="87"/>
        <v>120</v>
      </c>
      <c r="AM944">
        <f t="shared" si="87"/>
        <v>122</v>
      </c>
      <c r="AN944">
        <f t="shared" si="87"/>
        <v>123</v>
      </c>
      <c r="AO944">
        <f t="shared" si="87"/>
        <v>125</v>
      </c>
      <c r="AP944">
        <f t="shared" si="87"/>
        <v>127</v>
      </c>
      <c r="AQ944">
        <f t="shared" si="87"/>
        <v>128</v>
      </c>
    </row>
    <row r="945" spans="1:43">
      <c r="A945" t="s">
        <v>6</v>
      </c>
      <c r="B945" t="s">
        <v>40</v>
      </c>
      <c r="C945">
        <v>2009</v>
      </c>
      <c r="D945">
        <v>283358.1164</v>
      </c>
      <c r="E945">
        <v>140401.54949999999</v>
      </c>
      <c r="F945">
        <v>60087.776899999997</v>
      </c>
      <c r="G945">
        <v>76940.7255</v>
      </c>
      <c r="H945">
        <v>166881.50510000001</v>
      </c>
      <c r="I945">
        <v>159006.40549999999</v>
      </c>
      <c r="J945">
        <v>10.486845016479492</v>
      </c>
      <c r="K945">
        <v>5.1429605484008789</v>
      </c>
      <c r="L945">
        <v>1778.7669677734375</v>
      </c>
      <c r="M945">
        <v>301030.84375</v>
      </c>
      <c r="N945">
        <v>212766.359375</v>
      </c>
      <c r="O945">
        <v>287091.84375</v>
      </c>
      <c r="P945">
        <v>298667.6875</v>
      </c>
      <c r="Q945">
        <v>1799520.5</v>
      </c>
      <c r="R945">
        <v>2.7378370985388756E-2</v>
      </c>
      <c r="S945">
        <v>0.56040120124816895</v>
      </c>
      <c r="T945">
        <v>273505.09375</v>
      </c>
      <c r="U945">
        <v>217327.671875</v>
      </c>
      <c r="V945">
        <v>292065.03125</v>
      </c>
      <c r="W945">
        <v>1819353.25</v>
      </c>
      <c r="X945">
        <v>0.97045439481735229</v>
      </c>
      <c r="Y945">
        <v>0.97837060689926147</v>
      </c>
      <c r="Z945">
        <v>0.50402718782424927</v>
      </c>
      <c r="AA945">
        <v>0.26742422580718994</v>
      </c>
      <c r="AB945">
        <v>0.26150935888290405</v>
      </c>
      <c r="AC945">
        <v>0.59899020195007324</v>
      </c>
      <c r="AD945">
        <v>-0.63195103406906128</v>
      </c>
      <c r="AE945">
        <f>VLOOKUP(C945,[1]pop_15p_a!$A$8:$AL$68,8,FALSE)</f>
        <v>8315630.0725761103</v>
      </c>
      <c r="AL945">
        <f t="shared" si="87"/>
        <v>120</v>
      </c>
      <c r="AM945">
        <f t="shared" si="87"/>
        <v>122</v>
      </c>
      <c r="AN945">
        <f t="shared" si="87"/>
        <v>123</v>
      </c>
      <c r="AO945">
        <f t="shared" si="87"/>
        <v>125</v>
      </c>
      <c r="AP945">
        <f t="shared" si="87"/>
        <v>127</v>
      </c>
      <c r="AQ945">
        <f t="shared" si="87"/>
        <v>128</v>
      </c>
    </row>
    <row r="946" spans="1:43">
      <c r="A946" t="s">
        <v>6</v>
      </c>
      <c r="B946" t="s">
        <v>40</v>
      </c>
      <c r="C946">
        <v>2010</v>
      </c>
      <c r="D946">
        <v>289800.03659999999</v>
      </c>
      <c r="E946">
        <v>141877.58670000001</v>
      </c>
      <c r="F946">
        <v>60360.356</v>
      </c>
      <c r="G946">
        <v>77976.847800000003</v>
      </c>
      <c r="H946">
        <v>191353.57610000001</v>
      </c>
      <c r="I946">
        <v>182393.06039999999</v>
      </c>
      <c r="J946">
        <v>10.536286354064941</v>
      </c>
      <c r="K946">
        <v>5.0988788604736328</v>
      </c>
      <c r="L946">
        <v>1799.50048828125</v>
      </c>
      <c r="M946">
        <v>301191.71875</v>
      </c>
      <c r="N946">
        <v>216736.8125</v>
      </c>
      <c r="O946">
        <v>290629.78125</v>
      </c>
      <c r="P946">
        <v>299902.625</v>
      </c>
      <c r="Q946">
        <v>1727709.125</v>
      </c>
      <c r="R946">
        <v>2.7540760114789009E-2</v>
      </c>
      <c r="S946">
        <v>0.55113768577575684</v>
      </c>
      <c r="T946">
        <v>279723.03125</v>
      </c>
      <c r="U946">
        <v>219221.328125</v>
      </c>
      <c r="V946">
        <v>297306.78125</v>
      </c>
      <c r="W946">
        <v>1837447.75</v>
      </c>
      <c r="X946">
        <v>0.98486340045928955</v>
      </c>
      <c r="Y946">
        <v>0.99130821228027344</v>
      </c>
      <c r="Z946">
        <v>0.50786930322647095</v>
      </c>
      <c r="AA946">
        <v>0.26463979482650757</v>
      </c>
      <c r="AB946">
        <v>0.26835063099861145</v>
      </c>
      <c r="AC946">
        <v>0.67014509439468384</v>
      </c>
      <c r="AD946">
        <v>-0.71100473403930664</v>
      </c>
      <c r="AE946">
        <f>VLOOKUP(C946,[1]pop_15p_a!$A$8:$AL$68,8,FALSE)</f>
        <v>8319742.6097587198</v>
      </c>
      <c r="AL946">
        <f t="shared" si="87"/>
        <v>120</v>
      </c>
      <c r="AM946">
        <f t="shared" si="87"/>
        <v>122</v>
      </c>
      <c r="AN946">
        <f t="shared" si="87"/>
        <v>123</v>
      </c>
      <c r="AO946">
        <f t="shared" si="87"/>
        <v>125</v>
      </c>
      <c r="AP946">
        <f t="shared" si="87"/>
        <v>127</v>
      </c>
      <c r="AQ946">
        <f t="shared" si="87"/>
        <v>128</v>
      </c>
    </row>
    <row r="947" spans="1:43">
      <c r="A947" t="s">
        <v>6</v>
      </c>
      <c r="B947" t="s">
        <v>40</v>
      </c>
      <c r="C947">
        <v>2011</v>
      </c>
      <c r="D947">
        <v>294952.19790000003</v>
      </c>
      <c r="E947">
        <v>142236.39350000001</v>
      </c>
      <c r="F947">
        <v>58437.529000000002</v>
      </c>
      <c r="G947">
        <v>78650.433300000004</v>
      </c>
      <c r="H947">
        <v>208892.5434</v>
      </c>
      <c r="I947">
        <v>194616.11420000001</v>
      </c>
      <c r="J947">
        <v>10.56871509552002</v>
      </c>
      <c r="K947">
        <v>5.0900816917419434</v>
      </c>
      <c r="L947">
        <v>1805.623291015625</v>
      </c>
      <c r="M947">
        <v>308946.03125</v>
      </c>
      <c r="N947">
        <v>217525.796875</v>
      </c>
      <c r="O947">
        <v>297115.46875</v>
      </c>
      <c r="P947">
        <v>308946.03125</v>
      </c>
      <c r="Q947">
        <v>1855084.125</v>
      </c>
      <c r="R947">
        <v>2.9313014820218086E-2</v>
      </c>
      <c r="S947">
        <v>0.54049241542816162</v>
      </c>
      <c r="T947">
        <v>284696.03125</v>
      </c>
      <c r="U947">
        <v>217525.78125</v>
      </c>
      <c r="V947">
        <v>297115.46875</v>
      </c>
      <c r="W947">
        <v>1855084.125</v>
      </c>
      <c r="X947">
        <v>1</v>
      </c>
      <c r="Y947">
        <v>1</v>
      </c>
      <c r="Z947">
        <v>0.50632435083389282</v>
      </c>
      <c r="AA947">
        <v>0.2795601487159729</v>
      </c>
      <c r="AB947">
        <v>0.25773900747299194</v>
      </c>
      <c r="AC947">
        <v>0.733123779296875</v>
      </c>
      <c r="AD947">
        <v>-0.77674734592437744</v>
      </c>
      <c r="AE947">
        <f>VLOOKUP(C947,[1]pop_15p_a!$A$8:$AL$68,8,FALSE)</f>
        <v>8274921.2597319596</v>
      </c>
      <c r="AL947">
        <f t="shared" si="87"/>
        <v>120</v>
      </c>
      <c r="AM947">
        <f t="shared" si="87"/>
        <v>122</v>
      </c>
      <c r="AN947">
        <f t="shared" si="87"/>
        <v>123</v>
      </c>
      <c r="AO947">
        <f t="shared" si="87"/>
        <v>125</v>
      </c>
      <c r="AP947">
        <f t="shared" si="87"/>
        <v>127</v>
      </c>
      <c r="AQ947">
        <f t="shared" si="87"/>
        <v>128</v>
      </c>
    </row>
    <row r="948" spans="1:43">
      <c r="A948" t="s">
        <v>6</v>
      </c>
      <c r="B948" t="s">
        <v>40</v>
      </c>
      <c r="C948">
        <v>2012</v>
      </c>
      <c r="D948">
        <v>292593.03960000002</v>
      </c>
      <c r="E948">
        <v>140511.61970000001</v>
      </c>
      <c r="F948">
        <v>57289.0694</v>
      </c>
      <c r="G948">
        <v>76218.943199999994</v>
      </c>
      <c r="H948">
        <v>217831.41070000001</v>
      </c>
      <c r="I948">
        <v>199795.77470000001</v>
      </c>
      <c r="J948">
        <v>10.58675479888916</v>
      </c>
      <c r="K948">
        <v>5.1130223274230957</v>
      </c>
      <c r="L948">
        <v>1776.1243896484375</v>
      </c>
      <c r="M948">
        <v>309034.8125</v>
      </c>
      <c r="N948">
        <v>215773.53125</v>
      </c>
      <c r="O948">
        <v>294213.4375</v>
      </c>
      <c r="P948">
        <v>309056.46875</v>
      </c>
      <c r="Q948">
        <v>1947270.25</v>
      </c>
      <c r="R948">
        <v>3.0124112963676453E-2</v>
      </c>
      <c r="S948">
        <v>0.52817916870117188</v>
      </c>
      <c r="T948">
        <v>282418.90625</v>
      </c>
      <c r="U948">
        <v>214414.5625</v>
      </c>
      <c r="V948">
        <v>290769.1875</v>
      </c>
      <c r="W948">
        <v>1868985.25</v>
      </c>
      <c r="X948">
        <v>1.0101112127304077</v>
      </c>
      <c r="Y948">
        <v>0.99273407459259033</v>
      </c>
      <c r="Z948">
        <v>0.51542407274246216</v>
      </c>
      <c r="AA948">
        <v>0.27703499794006348</v>
      </c>
      <c r="AB948">
        <v>0.24664738774299622</v>
      </c>
      <c r="AC948">
        <v>0.73008811473846436</v>
      </c>
      <c r="AD948">
        <v>-0.76919460296630859</v>
      </c>
      <c r="AE948">
        <f>VLOOKUP(C948,[1]pop_15p_a!$A$8:$AL$68,8,FALSE)</f>
        <v>8264136.2567411102</v>
      </c>
      <c r="AL948">
        <f t="shared" si="87"/>
        <v>120</v>
      </c>
      <c r="AM948">
        <f t="shared" si="87"/>
        <v>122</v>
      </c>
      <c r="AN948">
        <f t="shared" si="87"/>
        <v>123</v>
      </c>
      <c r="AO948">
        <f t="shared" si="87"/>
        <v>125</v>
      </c>
      <c r="AP948">
        <f t="shared" si="87"/>
        <v>127</v>
      </c>
      <c r="AQ948">
        <f t="shared" si="87"/>
        <v>128</v>
      </c>
    </row>
    <row r="949" spans="1:43">
      <c r="A949" t="s">
        <v>6</v>
      </c>
      <c r="B949" t="s">
        <v>40</v>
      </c>
      <c r="C949">
        <v>2013</v>
      </c>
      <c r="D949">
        <v>291177.8518</v>
      </c>
      <c r="E949">
        <v>141234.06030000001</v>
      </c>
      <c r="F949">
        <v>58739.874499999998</v>
      </c>
      <c r="G949">
        <v>74317.837599999999</v>
      </c>
      <c r="H949">
        <v>218238.63380000001</v>
      </c>
      <c r="I949">
        <v>199925.59169999999</v>
      </c>
      <c r="J949">
        <v>10.594481468200684</v>
      </c>
      <c r="K949">
        <v>5.1315293312072754</v>
      </c>
      <c r="L949">
        <v>1763.0047607421875</v>
      </c>
      <c r="M949">
        <v>315124.96875</v>
      </c>
      <c r="N949">
        <v>223209.984375</v>
      </c>
      <c r="O949">
        <v>296869</v>
      </c>
      <c r="P949">
        <v>315026.25</v>
      </c>
      <c r="Q949">
        <v>2011460.25</v>
      </c>
      <c r="R949">
        <v>2.9808551073074341E-2</v>
      </c>
      <c r="S949">
        <v>0.53305304050445557</v>
      </c>
      <c r="T949">
        <v>281052.90625</v>
      </c>
      <c r="U949">
        <v>216758.78125</v>
      </c>
      <c r="V949">
        <v>289006.90625</v>
      </c>
      <c r="W949">
        <v>1879748.5</v>
      </c>
      <c r="X949">
        <v>1.0174611806869507</v>
      </c>
      <c r="Y949">
        <v>0.98588663339614868</v>
      </c>
      <c r="Z949">
        <v>0.5310254693031311</v>
      </c>
      <c r="AA949">
        <v>0.2570737898349762</v>
      </c>
      <c r="AB949">
        <v>0.24798887968063354</v>
      </c>
      <c r="AC949">
        <v>0.7292252779006958</v>
      </c>
      <c r="AD949">
        <v>-0.76531338691711426</v>
      </c>
      <c r="AE949">
        <f>VLOOKUP(C949,[1]pop_15p_a!$A$8:$AL$68,8,FALSE)</f>
        <v>8244015.1936635002</v>
      </c>
      <c r="AL949">
        <f t="shared" si="87"/>
        <v>120</v>
      </c>
      <c r="AM949">
        <f t="shared" si="87"/>
        <v>122</v>
      </c>
      <c r="AN949">
        <f t="shared" si="87"/>
        <v>123</v>
      </c>
      <c r="AO949">
        <f t="shared" si="87"/>
        <v>125</v>
      </c>
      <c r="AP949">
        <f t="shared" si="87"/>
        <v>127</v>
      </c>
      <c r="AQ949">
        <f t="shared" si="87"/>
        <v>128</v>
      </c>
    </row>
    <row r="950" spans="1:43">
      <c r="A950" t="s">
        <v>6</v>
      </c>
      <c r="B950" t="s">
        <v>40</v>
      </c>
      <c r="C950">
        <v>2014</v>
      </c>
      <c r="D950">
        <v>299083.66859999998</v>
      </c>
      <c r="E950">
        <v>143772.8414</v>
      </c>
      <c r="F950">
        <v>59366.433400000002</v>
      </c>
      <c r="G950">
        <v>77235.538</v>
      </c>
      <c r="H950">
        <v>237117.09270000001</v>
      </c>
      <c r="I950">
        <v>220026.96309999999</v>
      </c>
      <c r="J950">
        <v>10.598526000976563</v>
      </c>
      <c r="K950">
        <v>5.1563868522644043</v>
      </c>
      <c r="L950">
        <v>1776.737548828125</v>
      </c>
      <c r="M950">
        <v>327998.09375</v>
      </c>
      <c r="N950">
        <v>228158.359375</v>
      </c>
      <c r="O950">
        <v>308167.78125</v>
      </c>
      <c r="P950">
        <v>329114.03125</v>
      </c>
      <c r="Q950">
        <v>2109052.75</v>
      </c>
      <c r="R950">
        <v>3.0319496989250183E-2</v>
      </c>
      <c r="S950">
        <v>0.53842687606811523</v>
      </c>
      <c r="T950">
        <v>288683.84375</v>
      </c>
      <c r="U950">
        <v>220196.6875</v>
      </c>
      <c r="V950">
        <v>298882.71875</v>
      </c>
      <c r="W950">
        <v>1893190.875</v>
      </c>
      <c r="X950">
        <v>1.026577353477478</v>
      </c>
      <c r="Y950">
        <v>1.0011632442474365</v>
      </c>
      <c r="Z950">
        <v>0.52940165996551514</v>
      </c>
      <c r="AA950">
        <v>0.26709192991256714</v>
      </c>
      <c r="AB950">
        <v>0.23224921524524689</v>
      </c>
      <c r="AC950">
        <v>0.73325127363204956</v>
      </c>
      <c r="AD950">
        <v>-0.7619941234588623</v>
      </c>
      <c r="AE950">
        <f>VLOOKUP(C950,[1]pop_15p_a!$A$8:$AL$68,8,FALSE)</f>
        <v>8229706.2177580995</v>
      </c>
      <c r="AL950">
        <f t="shared" ref="AL950:AQ959" si="88">AL882+9</f>
        <v>120</v>
      </c>
      <c r="AM950">
        <f t="shared" si="88"/>
        <v>122</v>
      </c>
      <c r="AN950">
        <f t="shared" si="88"/>
        <v>123</v>
      </c>
      <c r="AO950">
        <f t="shared" si="88"/>
        <v>125</v>
      </c>
      <c r="AP950">
        <f t="shared" si="88"/>
        <v>127</v>
      </c>
      <c r="AQ950">
        <f t="shared" si="88"/>
        <v>128</v>
      </c>
    </row>
    <row r="951" spans="1:43">
      <c r="A951" t="s">
        <v>6</v>
      </c>
      <c r="B951" t="s">
        <v>40</v>
      </c>
      <c r="C951">
        <v>2015</v>
      </c>
      <c r="D951">
        <v>314962.73389999999</v>
      </c>
      <c r="E951">
        <v>149084.14720000001</v>
      </c>
      <c r="F951">
        <v>60506.847999999998</v>
      </c>
      <c r="G951">
        <v>85105.956900000005</v>
      </c>
      <c r="H951">
        <v>251384.96489999999</v>
      </c>
      <c r="I951">
        <v>234950.20980000001</v>
      </c>
      <c r="J951">
        <v>10.603761672973633</v>
      </c>
      <c r="K951">
        <v>5.2223114967346191</v>
      </c>
      <c r="L951">
        <v>1756.1610107421875</v>
      </c>
      <c r="M951">
        <v>348323.8125</v>
      </c>
      <c r="N951">
        <v>237192.71875</v>
      </c>
      <c r="O951">
        <v>326121.03125</v>
      </c>
      <c r="P951">
        <v>346932.59375</v>
      </c>
      <c r="Q951">
        <v>2088833.25</v>
      </c>
      <c r="R951">
        <v>2.9326075688004494E-2</v>
      </c>
      <c r="S951">
        <v>0.56834375858306885</v>
      </c>
      <c r="T951">
        <v>304010.75</v>
      </c>
      <c r="U951">
        <v>227180.125</v>
      </c>
      <c r="V951">
        <v>316486.75</v>
      </c>
      <c r="W951">
        <v>1915201.75</v>
      </c>
      <c r="X951">
        <v>1.0447695255279541</v>
      </c>
      <c r="Y951">
        <v>1.0440737009048462</v>
      </c>
      <c r="Z951">
        <v>0.5194469690322876</v>
      </c>
      <c r="AA951">
        <v>0.28020060062408447</v>
      </c>
      <c r="AB951">
        <v>0.22791396081447601</v>
      </c>
      <c r="AC951">
        <v>0.67344480752944946</v>
      </c>
      <c r="AD951">
        <v>-0.70100635290145874</v>
      </c>
      <c r="AE951">
        <f>VLOOKUP(C951,[1]pop_15p_a!$A$8:$AL$68,8,FALSE)</f>
        <v>8213553.85950319</v>
      </c>
      <c r="AL951">
        <f t="shared" si="88"/>
        <v>120</v>
      </c>
      <c r="AM951">
        <f t="shared" si="88"/>
        <v>122</v>
      </c>
      <c r="AN951">
        <f t="shared" si="88"/>
        <v>123</v>
      </c>
      <c r="AO951">
        <f t="shared" si="88"/>
        <v>125</v>
      </c>
      <c r="AP951">
        <f t="shared" si="88"/>
        <v>127</v>
      </c>
      <c r="AQ951">
        <f t="shared" si="88"/>
        <v>128</v>
      </c>
    </row>
    <row r="952" spans="1:43">
      <c r="A952" t="s">
        <v>6</v>
      </c>
      <c r="B952" t="s">
        <v>40</v>
      </c>
      <c r="C952">
        <v>2016</v>
      </c>
      <c r="D952">
        <v>322681.02919999999</v>
      </c>
      <c r="E952">
        <v>154506.47399999999</v>
      </c>
      <c r="F952">
        <v>62127.256399999998</v>
      </c>
      <c r="G952">
        <v>82460.177299999996</v>
      </c>
      <c r="H952">
        <v>262295.29489999998</v>
      </c>
      <c r="I952">
        <v>241514.19459999999</v>
      </c>
      <c r="J952">
        <v>10.610946655273438</v>
      </c>
      <c r="K952">
        <v>5.2828998565673828</v>
      </c>
      <c r="L952">
        <v>1778.3970947265625</v>
      </c>
      <c r="M952">
        <v>361407.9375</v>
      </c>
      <c r="N952">
        <v>245623.71875</v>
      </c>
      <c r="O952">
        <v>330336</v>
      </c>
      <c r="P952">
        <v>357958.0625</v>
      </c>
      <c r="Q952">
        <v>2205944.75</v>
      </c>
      <c r="R952">
        <v>2.9862020164728165E-2</v>
      </c>
      <c r="S952">
        <v>0.57219672203063965</v>
      </c>
      <c r="T952">
        <v>311460.65625</v>
      </c>
      <c r="U952">
        <v>234817.515625</v>
      </c>
      <c r="V952">
        <v>319963.65625</v>
      </c>
      <c r="W952">
        <v>1931643.25</v>
      </c>
      <c r="X952">
        <v>1.058833122253418</v>
      </c>
      <c r="Y952">
        <v>1.0490477085113525</v>
      </c>
      <c r="Z952">
        <v>0.51991993188858032</v>
      </c>
      <c r="AA952">
        <v>0.25845584273338318</v>
      </c>
      <c r="AB952">
        <v>0.22947429120540619</v>
      </c>
      <c r="AC952">
        <v>0.67232602834701538</v>
      </c>
      <c r="AD952">
        <v>-0.6801760196685791</v>
      </c>
      <c r="AE952">
        <f>VLOOKUP(C952,[1]pop_15p_a!$A$8:$AL$68,8,FALSE)</f>
        <v>8193882.3685964597</v>
      </c>
      <c r="AL952">
        <f t="shared" si="88"/>
        <v>120</v>
      </c>
      <c r="AM952">
        <f t="shared" si="88"/>
        <v>122</v>
      </c>
      <c r="AN952">
        <f t="shared" si="88"/>
        <v>123</v>
      </c>
      <c r="AO952">
        <f t="shared" si="88"/>
        <v>125</v>
      </c>
      <c r="AP952">
        <f t="shared" si="88"/>
        <v>127</v>
      </c>
      <c r="AQ952">
        <f t="shared" si="88"/>
        <v>128</v>
      </c>
    </row>
    <row r="953" spans="1:43">
      <c r="A953" t="s">
        <v>6</v>
      </c>
      <c r="B953" t="s">
        <v>40</v>
      </c>
      <c r="C953">
        <v>2017</v>
      </c>
      <c r="D953">
        <v>336726.0551</v>
      </c>
      <c r="E953">
        <v>161073.45730000001</v>
      </c>
      <c r="F953">
        <v>62922.467600000004</v>
      </c>
      <c r="G953">
        <v>85522.687600000005</v>
      </c>
      <c r="H953">
        <v>279929.63199999998</v>
      </c>
      <c r="I953">
        <v>255864.4914</v>
      </c>
      <c r="J953">
        <v>10.618303298950195</v>
      </c>
      <c r="K953">
        <v>5.3562664985656738</v>
      </c>
      <c r="L953">
        <v>1776.1619873046875</v>
      </c>
      <c r="M953">
        <v>382904.5625</v>
      </c>
      <c r="N953">
        <v>262338.625</v>
      </c>
      <c r="O953">
        <v>351185.25</v>
      </c>
      <c r="P953">
        <v>379744</v>
      </c>
      <c r="Q953">
        <v>2278895.75</v>
      </c>
      <c r="R953">
        <v>2.9872991144657135E-2</v>
      </c>
      <c r="S953">
        <v>0.59674620628356934</v>
      </c>
      <c r="T953">
        <v>324808.625</v>
      </c>
      <c r="U953">
        <v>242794.9375</v>
      </c>
      <c r="V953">
        <v>331088.03125</v>
      </c>
      <c r="W953">
        <v>1949453.375</v>
      </c>
      <c r="X953">
        <v>1.0739966630935669</v>
      </c>
      <c r="Y953">
        <v>1.0788578987121582</v>
      </c>
      <c r="Z953">
        <v>0.51929181814193726</v>
      </c>
      <c r="AA953">
        <v>0.2543925940990448</v>
      </c>
      <c r="AB953">
        <v>0.23185670375823975</v>
      </c>
      <c r="AC953">
        <v>0.68351250886917114</v>
      </c>
      <c r="AD953">
        <v>-0.68905359506607056</v>
      </c>
      <c r="AE953">
        <f>VLOOKUP(C953,[1]pop_15p_a!$A$8:$AL$68,8,FALSE)</f>
        <v>8172911.7819243297</v>
      </c>
      <c r="AL953">
        <f t="shared" si="88"/>
        <v>120</v>
      </c>
      <c r="AM953">
        <f t="shared" si="88"/>
        <v>122</v>
      </c>
      <c r="AN953">
        <f t="shared" si="88"/>
        <v>123</v>
      </c>
      <c r="AO953">
        <f t="shared" si="88"/>
        <v>125</v>
      </c>
      <c r="AP953">
        <f t="shared" si="88"/>
        <v>127</v>
      </c>
      <c r="AQ953">
        <f t="shared" si="88"/>
        <v>128</v>
      </c>
    </row>
    <row r="954" spans="1:43">
      <c r="A954" t="s">
        <v>7</v>
      </c>
      <c r="B954" t="s">
        <v>41</v>
      </c>
      <c r="C954">
        <v>1950</v>
      </c>
      <c r="J954">
        <v>4.2731523513793945</v>
      </c>
      <c r="K954">
        <v>1.9709372520446777</v>
      </c>
      <c r="L954">
        <v>2049.3193359375</v>
      </c>
      <c r="M954">
        <v>41077.34375</v>
      </c>
      <c r="N954">
        <v>32634.525390625</v>
      </c>
      <c r="O954">
        <v>41257.546875</v>
      </c>
      <c r="P954">
        <v>40117.30859375</v>
      </c>
      <c r="Q954">
        <v>113558.4453125</v>
      </c>
      <c r="T954">
        <v>51441.328125</v>
      </c>
      <c r="U954">
        <v>39224.39453125</v>
      </c>
      <c r="V954">
        <v>48623.91796875</v>
      </c>
      <c r="W954">
        <v>240474.4375</v>
      </c>
      <c r="Z954">
        <v>0.6771693229675293</v>
      </c>
      <c r="AA954">
        <v>0.21171140670776367</v>
      </c>
      <c r="AB954">
        <v>0.12406965345144272</v>
      </c>
      <c r="AC954">
        <v>0.16012425720691681</v>
      </c>
      <c r="AD954">
        <v>-0.20749887824058533</v>
      </c>
      <c r="AL954">
        <f t="shared" si="88"/>
        <v>129</v>
      </c>
      <c r="AM954">
        <f t="shared" si="88"/>
        <v>131</v>
      </c>
      <c r="AN954">
        <f t="shared" si="88"/>
        <v>132</v>
      </c>
      <c r="AO954">
        <f t="shared" si="88"/>
        <v>134</v>
      </c>
      <c r="AP954">
        <f t="shared" si="88"/>
        <v>136</v>
      </c>
      <c r="AQ954">
        <f t="shared" si="88"/>
        <v>137</v>
      </c>
    </row>
    <row r="955" spans="1:43">
      <c r="A955" t="s">
        <v>7</v>
      </c>
      <c r="B955" t="s">
        <v>41</v>
      </c>
      <c r="C955">
        <v>1951</v>
      </c>
      <c r="J955">
        <v>4.305788516998291</v>
      </c>
      <c r="K955">
        <v>1.9938791990280151</v>
      </c>
      <c r="L955">
        <v>2034.865966796875</v>
      </c>
      <c r="M955">
        <v>39469.04296875</v>
      </c>
      <c r="N955">
        <v>32023.859375</v>
      </c>
      <c r="O955">
        <v>38925.0625</v>
      </c>
      <c r="P955">
        <v>38757.4765625</v>
      </c>
      <c r="Q955">
        <v>117883.453125</v>
      </c>
      <c r="T955">
        <v>50578.578125</v>
      </c>
      <c r="U955">
        <v>38497.5703125</v>
      </c>
      <c r="V955">
        <v>45309.98828125</v>
      </c>
      <c r="W955">
        <v>243555.4375</v>
      </c>
      <c r="Z955">
        <v>0.66525644063949585</v>
      </c>
      <c r="AA955">
        <v>0.17367047071456909</v>
      </c>
      <c r="AB955">
        <v>0.14063194394111633</v>
      </c>
      <c r="AC955">
        <v>0.20003058016300201</v>
      </c>
      <c r="AD955">
        <v>-0.22449573874473572</v>
      </c>
      <c r="AL955">
        <f t="shared" si="88"/>
        <v>129</v>
      </c>
      <c r="AM955">
        <f t="shared" si="88"/>
        <v>131</v>
      </c>
      <c r="AN955">
        <f t="shared" si="88"/>
        <v>132</v>
      </c>
      <c r="AO955">
        <f t="shared" si="88"/>
        <v>134</v>
      </c>
      <c r="AP955">
        <f t="shared" si="88"/>
        <v>136</v>
      </c>
      <c r="AQ955">
        <f t="shared" si="88"/>
        <v>137</v>
      </c>
    </row>
    <row r="956" spans="1:43">
      <c r="A956" t="s">
        <v>7</v>
      </c>
      <c r="B956" t="s">
        <v>41</v>
      </c>
      <c r="C956">
        <v>1952</v>
      </c>
      <c r="J956">
        <v>4.336184024810791</v>
      </c>
      <c r="K956">
        <v>1.9750907421112061</v>
      </c>
      <c r="L956">
        <v>2020.5145263671875</v>
      </c>
      <c r="M956">
        <v>40953.546875</v>
      </c>
      <c r="N956">
        <v>32297.810546875</v>
      </c>
      <c r="O956">
        <v>39668.87890625</v>
      </c>
      <c r="P956">
        <v>40230.453125</v>
      </c>
      <c r="Q956">
        <v>120247.0390625</v>
      </c>
      <c r="T956">
        <v>51704.1171875</v>
      </c>
      <c r="U956">
        <v>39356.796875</v>
      </c>
      <c r="V956">
        <v>46113.88671875</v>
      </c>
      <c r="W956">
        <v>246703.890625</v>
      </c>
      <c r="Z956">
        <v>0.64906024932861328</v>
      </c>
      <c r="AA956">
        <v>0.18130005896091461</v>
      </c>
      <c r="AB956">
        <v>0.14534203708171844</v>
      </c>
      <c r="AC956">
        <v>0.1875709742307663</v>
      </c>
      <c r="AD956">
        <v>-0.2092585414648056</v>
      </c>
      <c r="AL956">
        <f t="shared" si="88"/>
        <v>129</v>
      </c>
      <c r="AM956">
        <f t="shared" si="88"/>
        <v>131</v>
      </c>
      <c r="AN956">
        <f t="shared" si="88"/>
        <v>132</v>
      </c>
      <c r="AO956">
        <f t="shared" si="88"/>
        <v>134</v>
      </c>
      <c r="AP956">
        <f t="shared" si="88"/>
        <v>136</v>
      </c>
      <c r="AQ956">
        <f t="shared" si="88"/>
        <v>137</v>
      </c>
    </row>
    <row r="957" spans="1:43">
      <c r="A957" t="s">
        <v>7</v>
      </c>
      <c r="B957" t="s">
        <v>41</v>
      </c>
      <c r="C957">
        <v>1953</v>
      </c>
      <c r="J957">
        <v>4.3714818954467773</v>
      </c>
      <c r="K957">
        <v>2.0188977718353271</v>
      </c>
      <c r="L957">
        <v>2006.2642822265625</v>
      </c>
      <c r="M957">
        <v>43962.9375</v>
      </c>
      <c r="N957">
        <v>33669.66796875</v>
      </c>
      <c r="O957">
        <v>42754.48828125</v>
      </c>
      <c r="P957">
        <v>43216.09375</v>
      </c>
      <c r="Q957">
        <v>122333.1171875</v>
      </c>
      <c r="T957">
        <v>54914.73046875</v>
      </c>
      <c r="U957">
        <v>40885.67578125</v>
      </c>
      <c r="V957">
        <v>49786.8671875</v>
      </c>
      <c r="W957">
        <v>252950.578125</v>
      </c>
      <c r="Z957">
        <v>0.62404626607894897</v>
      </c>
      <c r="AA957">
        <v>0.20812219381332397</v>
      </c>
      <c r="AB957">
        <v>0.14728482067584991</v>
      </c>
      <c r="AC957">
        <v>0.18394254148006439</v>
      </c>
      <c r="AD957">
        <v>-0.20673932135105133</v>
      </c>
      <c r="AL957">
        <f t="shared" si="88"/>
        <v>129</v>
      </c>
      <c r="AM957">
        <f t="shared" si="88"/>
        <v>131</v>
      </c>
      <c r="AN957">
        <f t="shared" si="88"/>
        <v>132</v>
      </c>
      <c r="AO957">
        <f t="shared" si="88"/>
        <v>134</v>
      </c>
      <c r="AP957">
        <f t="shared" si="88"/>
        <v>136</v>
      </c>
      <c r="AQ957">
        <f t="shared" si="88"/>
        <v>137</v>
      </c>
    </row>
    <row r="958" spans="1:43">
      <c r="A958" t="s">
        <v>7</v>
      </c>
      <c r="B958" t="s">
        <v>41</v>
      </c>
      <c r="C958">
        <v>1954</v>
      </c>
      <c r="J958">
        <v>4.4082202911376953</v>
      </c>
      <c r="K958">
        <v>2.0365002155303955</v>
      </c>
      <c r="L958">
        <v>1992.114501953125</v>
      </c>
      <c r="M958">
        <v>45589.56640625</v>
      </c>
      <c r="N958">
        <v>35832.109375</v>
      </c>
      <c r="O958">
        <v>45264.78125</v>
      </c>
      <c r="P958">
        <v>44725.59765625</v>
      </c>
      <c r="Q958">
        <v>124153.5234375</v>
      </c>
      <c r="R958">
        <v>1.5615189447999001E-2</v>
      </c>
      <c r="S958">
        <v>0.74279248714447021</v>
      </c>
      <c r="T958">
        <v>57671.62890625</v>
      </c>
      <c r="U958">
        <v>43442.1484375</v>
      </c>
      <c r="V958">
        <v>52820.71875</v>
      </c>
      <c r="W958">
        <v>259894.71875</v>
      </c>
      <c r="X958">
        <v>0.115163654088974</v>
      </c>
      <c r="Y958">
        <v>0.60873490571975708</v>
      </c>
      <c r="Z958">
        <v>0.64449858665466309</v>
      </c>
      <c r="AA958">
        <v>0.20920975506305695</v>
      </c>
      <c r="AB958">
        <v>0.15023146569728851</v>
      </c>
      <c r="AC958">
        <v>0.19009111821651459</v>
      </c>
      <c r="AD958">
        <v>-0.23425436019897461</v>
      </c>
      <c r="AL958">
        <f t="shared" si="88"/>
        <v>129</v>
      </c>
      <c r="AM958">
        <f t="shared" si="88"/>
        <v>131</v>
      </c>
      <c r="AN958">
        <f t="shared" si="88"/>
        <v>132</v>
      </c>
      <c r="AO958">
        <f t="shared" si="88"/>
        <v>134</v>
      </c>
      <c r="AP958">
        <f t="shared" si="88"/>
        <v>136</v>
      </c>
      <c r="AQ958">
        <f t="shared" si="88"/>
        <v>137</v>
      </c>
    </row>
    <row r="959" spans="1:43">
      <c r="A959" t="s">
        <v>7</v>
      </c>
      <c r="B959" t="s">
        <v>41</v>
      </c>
      <c r="C959">
        <v>1955</v>
      </c>
      <c r="J959">
        <v>4.4412369728088379</v>
      </c>
      <c r="K959">
        <v>2.0304679870605469</v>
      </c>
      <c r="L959">
        <v>1978.064453125</v>
      </c>
      <c r="M959">
        <v>45561.83984375</v>
      </c>
      <c r="N959">
        <v>35821.33984375</v>
      </c>
      <c r="O959">
        <v>43896.4609375</v>
      </c>
      <c r="P959">
        <v>44521.125</v>
      </c>
      <c r="Q959">
        <v>126537.8359375</v>
      </c>
      <c r="R959">
        <v>1.5351392328739166E-2</v>
      </c>
      <c r="S959">
        <v>0.73667573928833008</v>
      </c>
      <c r="T959">
        <v>57414.45703125</v>
      </c>
      <c r="U959">
        <v>43528.5625</v>
      </c>
      <c r="V959">
        <v>51342.08203125</v>
      </c>
      <c r="W959">
        <v>264403.25</v>
      </c>
      <c r="X959">
        <v>0.11666687577962875</v>
      </c>
      <c r="Y959">
        <v>0.62422651052474976</v>
      </c>
      <c r="Z959">
        <v>0.64691257476806641</v>
      </c>
      <c r="AA959">
        <v>0.18076510727405548</v>
      </c>
      <c r="AB959">
        <v>0.15496370196342468</v>
      </c>
      <c r="AC959">
        <v>0.20466294884681702</v>
      </c>
      <c r="AD959">
        <v>-0.23477548360824585</v>
      </c>
      <c r="AL959">
        <f t="shared" si="88"/>
        <v>129</v>
      </c>
      <c r="AM959">
        <f t="shared" si="88"/>
        <v>131</v>
      </c>
      <c r="AN959">
        <f t="shared" si="88"/>
        <v>132</v>
      </c>
      <c r="AO959">
        <f t="shared" si="88"/>
        <v>134</v>
      </c>
      <c r="AP959">
        <f t="shared" si="88"/>
        <v>136</v>
      </c>
      <c r="AQ959">
        <f t="shared" si="88"/>
        <v>137</v>
      </c>
    </row>
    <row r="960" spans="1:43">
      <c r="A960" t="s">
        <v>7</v>
      </c>
      <c r="B960" t="s">
        <v>41</v>
      </c>
      <c r="C960">
        <v>1956</v>
      </c>
      <c r="J960">
        <v>4.468721866607666</v>
      </c>
      <c r="K960">
        <v>2.019392728805542</v>
      </c>
      <c r="L960">
        <v>1964.1136474609375</v>
      </c>
      <c r="M960">
        <v>46665.3828125</v>
      </c>
      <c r="N960">
        <v>35976.3828125</v>
      </c>
      <c r="O960">
        <v>45326.59375</v>
      </c>
      <c r="P960">
        <v>45449.9609375</v>
      </c>
      <c r="Q960">
        <v>133239.3125</v>
      </c>
      <c r="R960">
        <v>1.5178579837083817E-2</v>
      </c>
      <c r="S960">
        <v>0.74288564920425415</v>
      </c>
      <c r="T960">
        <v>58570</v>
      </c>
      <c r="U960">
        <v>44054.796875</v>
      </c>
      <c r="V960">
        <v>53249.109375</v>
      </c>
      <c r="W960">
        <v>270883.78125</v>
      </c>
      <c r="X960">
        <v>0.11929640173912048</v>
      </c>
      <c r="Y960">
        <v>0.6314508318901062</v>
      </c>
      <c r="Z960">
        <v>0.63606595993041992</v>
      </c>
      <c r="AA960">
        <v>0.20502413809299469</v>
      </c>
      <c r="AB960">
        <v>0.15279616415500641</v>
      </c>
      <c r="AC960">
        <v>0.20422424376010895</v>
      </c>
      <c r="AD960">
        <v>-0.24325346946716309</v>
      </c>
      <c r="AL960">
        <f t="shared" ref="AL960:AQ969" si="89">AL892+9</f>
        <v>129</v>
      </c>
      <c r="AM960">
        <f t="shared" si="89"/>
        <v>131</v>
      </c>
      <c r="AN960">
        <f t="shared" si="89"/>
        <v>132</v>
      </c>
      <c r="AO960">
        <f t="shared" si="89"/>
        <v>134</v>
      </c>
      <c r="AP960">
        <f t="shared" si="89"/>
        <v>136</v>
      </c>
      <c r="AQ960">
        <f t="shared" si="89"/>
        <v>137</v>
      </c>
    </row>
    <row r="961" spans="1:43">
      <c r="A961" t="s">
        <v>7</v>
      </c>
      <c r="B961" t="s">
        <v>41</v>
      </c>
      <c r="C961">
        <v>1957</v>
      </c>
      <c r="J961">
        <v>4.4900927543640137</v>
      </c>
      <c r="K961">
        <v>2.0235459804534912</v>
      </c>
      <c r="L961">
        <v>1950.2611083984375</v>
      </c>
      <c r="M961">
        <v>48687.8046875</v>
      </c>
      <c r="N961">
        <v>36390.109375</v>
      </c>
      <c r="O961">
        <v>46904.77734375</v>
      </c>
      <c r="P961">
        <v>47440.9921875</v>
      </c>
      <c r="Q961">
        <v>136760.375</v>
      </c>
      <c r="R961">
        <v>1.5174660831689835E-2</v>
      </c>
      <c r="S961">
        <v>0.75909870862960815</v>
      </c>
      <c r="T961">
        <v>60736.2109375</v>
      </c>
      <c r="U961">
        <v>44640.07421875</v>
      </c>
      <c r="V961">
        <v>55096.26171875</v>
      </c>
      <c r="W961">
        <v>279035.1875</v>
      </c>
      <c r="X961">
        <v>0.12284841388463974</v>
      </c>
      <c r="Y961">
        <v>0.64455586671829224</v>
      </c>
      <c r="Z961">
        <v>0.60872399806976318</v>
      </c>
      <c r="AA961">
        <v>0.21956183016300201</v>
      </c>
      <c r="AB961">
        <v>0.15115553140640259</v>
      </c>
      <c r="AC961">
        <v>0.21124847233295441</v>
      </c>
      <c r="AD961">
        <v>-0.23698598146438599</v>
      </c>
      <c r="AL961">
        <f t="shared" si="89"/>
        <v>129</v>
      </c>
      <c r="AM961">
        <f t="shared" si="89"/>
        <v>131</v>
      </c>
      <c r="AN961">
        <f t="shared" si="89"/>
        <v>132</v>
      </c>
      <c r="AO961">
        <f t="shared" si="89"/>
        <v>134</v>
      </c>
      <c r="AP961">
        <f t="shared" si="89"/>
        <v>136</v>
      </c>
      <c r="AQ961">
        <f t="shared" si="89"/>
        <v>137</v>
      </c>
    </row>
    <row r="962" spans="1:43">
      <c r="A962" t="s">
        <v>7</v>
      </c>
      <c r="B962" t="s">
        <v>41</v>
      </c>
      <c r="C962">
        <v>1958</v>
      </c>
      <c r="J962">
        <v>4.5174074172973633</v>
      </c>
      <c r="K962">
        <v>2.0302700996398926</v>
      </c>
      <c r="L962">
        <v>1936.50634765625</v>
      </c>
      <c r="M962">
        <v>50036.87890625</v>
      </c>
      <c r="N962">
        <v>37883.70703125</v>
      </c>
      <c r="O962">
        <v>47409.21484375</v>
      </c>
      <c r="P962">
        <v>48863.109375</v>
      </c>
      <c r="Q962">
        <v>135939.28125</v>
      </c>
      <c r="R962">
        <v>1.5125247649848461E-2</v>
      </c>
      <c r="S962">
        <v>0.77023404836654663</v>
      </c>
      <c r="T962">
        <v>62156.61328125</v>
      </c>
      <c r="U962">
        <v>46375.65234375</v>
      </c>
      <c r="V962">
        <v>55541.4140625</v>
      </c>
      <c r="W962">
        <v>285166.3125</v>
      </c>
      <c r="X962">
        <v>0.12524215877056122</v>
      </c>
      <c r="Y962">
        <v>0.65109515190124512</v>
      </c>
      <c r="Z962">
        <v>0.61989384889602661</v>
      </c>
      <c r="AA962">
        <v>0.19347588717937469</v>
      </c>
      <c r="AB962">
        <v>0.14957509934902191</v>
      </c>
      <c r="AC962">
        <v>0.21653543412685394</v>
      </c>
      <c r="AD962">
        <v>-0.22974047064781189</v>
      </c>
      <c r="AL962">
        <f t="shared" si="89"/>
        <v>129</v>
      </c>
      <c r="AM962">
        <f t="shared" si="89"/>
        <v>131</v>
      </c>
      <c r="AN962">
        <f t="shared" si="89"/>
        <v>132</v>
      </c>
      <c r="AO962">
        <f t="shared" si="89"/>
        <v>134</v>
      </c>
      <c r="AP962">
        <f t="shared" si="89"/>
        <v>136</v>
      </c>
      <c r="AQ962">
        <f t="shared" si="89"/>
        <v>137</v>
      </c>
    </row>
    <row r="963" spans="1:43">
      <c r="A963" t="s">
        <v>7</v>
      </c>
      <c r="B963" t="s">
        <v>41</v>
      </c>
      <c r="C963">
        <v>1959</v>
      </c>
      <c r="J963">
        <v>4.5489273071289062</v>
      </c>
      <c r="K963">
        <v>2.0698254108428955</v>
      </c>
      <c r="L963">
        <v>1922.8485107421875</v>
      </c>
      <c r="M963">
        <v>55059.125</v>
      </c>
      <c r="N963">
        <v>39803.48046875</v>
      </c>
      <c r="O963">
        <v>53143.94921875</v>
      </c>
      <c r="P963">
        <v>53516.58203125</v>
      </c>
      <c r="Q963">
        <v>141107.453125</v>
      </c>
      <c r="R963">
        <v>1.540124136954546E-2</v>
      </c>
      <c r="S963">
        <v>0.7857358455657959</v>
      </c>
      <c r="T963">
        <v>67132.2578125</v>
      </c>
      <c r="U963">
        <v>48956.44140625</v>
      </c>
      <c r="V963">
        <v>62598.18359375</v>
      </c>
      <c r="W963">
        <v>297821.84375</v>
      </c>
      <c r="X963">
        <v>0.13124421238899231</v>
      </c>
      <c r="Y963">
        <v>0.68032103776931763</v>
      </c>
      <c r="Z963">
        <v>0.60016864538192749</v>
      </c>
      <c r="AA963">
        <v>0.25007325410842896</v>
      </c>
      <c r="AB963">
        <v>0.14596593379974365</v>
      </c>
      <c r="AC963">
        <v>0.20981383323669434</v>
      </c>
      <c r="AD963">
        <v>-0.2499866783618927</v>
      </c>
      <c r="AL963">
        <f t="shared" si="89"/>
        <v>129</v>
      </c>
      <c r="AM963">
        <f t="shared" si="89"/>
        <v>131</v>
      </c>
      <c r="AN963">
        <f t="shared" si="89"/>
        <v>132</v>
      </c>
      <c r="AO963">
        <f t="shared" si="89"/>
        <v>134</v>
      </c>
      <c r="AP963">
        <f t="shared" si="89"/>
        <v>136</v>
      </c>
      <c r="AQ963">
        <f t="shared" si="89"/>
        <v>137</v>
      </c>
    </row>
    <row r="964" spans="1:43">
      <c r="A964" t="s">
        <v>7</v>
      </c>
      <c r="B964" t="s">
        <v>41</v>
      </c>
      <c r="C964">
        <v>1960</v>
      </c>
      <c r="J964">
        <v>4.583308219909668</v>
      </c>
      <c r="K964">
        <v>2.1085891723632812</v>
      </c>
      <c r="L964">
        <v>1909.287109375</v>
      </c>
      <c r="M964">
        <v>58196.171875</v>
      </c>
      <c r="N964">
        <v>42056.6015625</v>
      </c>
      <c r="O964">
        <v>57238.56640625</v>
      </c>
      <c r="P964">
        <v>56752.1171875</v>
      </c>
      <c r="Q964">
        <v>147112.03125</v>
      </c>
      <c r="R964">
        <v>1.5921721234917641E-2</v>
      </c>
      <c r="S964">
        <v>0.76937615871429443</v>
      </c>
      <c r="T964">
        <v>71156.3515625</v>
      </c>
      <c r="U964">
        <v>51148.9453125</v>
      </c>
      <c r="V964">
        <v>67207.6953125</v>
      </c>
      <c r="W964">
        <v>313604.34375</v>
      </c>
      <c r="X964">
        <v>0.13885271549224854</v>
      </c>
      <c r="Y964">
        <v>0.69660705327987671</v>
      </c>
      <c r="Z964">
        <v>0.61911392211914063</v>
      </c>
      <c r="AA964">
        <v>0.27673131227493286</v>
      </c>
      <c r="AB964">
        <v>0.14747841656208038</v>
      </c>
      <c r="AC964">
        <v>0.21789735555648804</v>
      </c>
      <c r="AD964">
        <v>-0.30147209763526917</v>
      </c>
      <c r="AE964">
        <f>VLOOKUP(C964,[1]pop_15p_a!$A$8:$AL$68,9,FALSE)</f>
        <v>3238347.0761552998</v>
      </c>
      <c r="AL964">
        <f t="shared" si="89"/>
        <v>129</v>
      </c>
      <c r="AM964">
        <f t="shared" si="89"/>
        <v>131</v>
      </c>
      <c r="AN964">
        <f t="shared" si="89"/>
        <v>132</v>
      </c>
      <c r="AO964">
        <f t="shared" si="89"/>
        <v>134</v>
      </c>
      <c r="AP964">
        <f t="shared" si="89"/>
        <v>136</v>
      </c>
      <c r="AQ964">
        <f t="shared" si="89"/>
        <v>137</v>
      </c>
    </row>
    <row r="965" spans="1:43">
      <c r="A965" t="s">
        <v>7</v>
      </c>
      <c r="B965" t="s">
        <v>41</v>
      </c>
      <c r="C965">
        <v>1961</v>
      </c>
      <c r="J965">
        <v>4.6121401786804199</v>
      </c>
      <c r="K965">
        <v>2.1393866539001465</v>
      </c>
      <c r="L965">
        <v>1921.231689453125</v>
      </c>
      <c r="M965">
        <v>61777.640625</v>
      </c>
      <c r="N965">
        <v>45635.37109375</v>
      </c>
      <c r="O965">
        <v>60931.484375</v>
      </c>
      <c r="P965">
        <v>60211.16015625</v>
      </c>
      <c r="Q965">
        <v>153395.046875</v>
      </c>
      <c r="R965">
        <v>1.5202590264379978E-2</v>
      </c>
      <c r="S965">
        <v>0.80744552612304688</v>
      </c>
      <c r="T965">
        <v>75809.296875</v>
      </c>
      <c r="U965">
        <v>54827.203125</v>
      </c>
      <c r="V965">
        <v>71574.640625</v>
      </c>
      <c r="W965">
        <v>329696.46875</v>
      </c>
      <c r="X965">
        <v>0.14646826684474945</v>
      </c>
      <c r="Y965">
        <v>0.71532648801803589</v>
      </c>
      <c r="Z965">
        <v>0.62875616550445557</v>
      </c>
      <c r="AA965">
        <v>0.26106205582618713</v>
      </c>
      <c r="AB965">
        <v>0.15011242032051086</v>
      </c>
      <c r="AC965">
        <v>0.20600751042366028</v>
      </c>
      <c r="AD965">
        <v>-0.28315412998199463</v>
      </c>
      <c r="AE965">
        <f>VLOOKUP(C965,[1]pop_15p_a!$A$8:$AL$68,9,FALSE)</f>
        <v>3278347.6907650498</v>
      </c>
      <c r="AL965">
        <f t="shared" si="89"/>
        <v>129</v>
      </c>
      <c r="AM965">
        <f t="shared" si="89"/>
        <v>131</v>
      </c>
      <c r="AN965">
        <f t="shared" si="89"/>
        <v>132</v>
      </c>
      <c r="AO965">
        <f t="shared" si="89"/>
        <v>134</v>
      </c>
      <c r="AP965">
        <f t="shared" si="89"/>
        <v>136</v>
      </c>
      <c r="AQ965">
        <f t="shared" si="89"/>
        <v>137</v>
      </c>
    </row>
    <row r="966" spans="1:43">
      <c r="A966" t="s">
        <v>7</v>
      </c>
      <c r="B966" t="s">
        <v>41</v>
      </c>
      <c r="C966">
        <v>1962</v>
      </c>
      <c r="J966">
        <v>4.6492409706115723</v>
      </c>
      <c r="K966">
        <v>2.1722373962402344</v>
      </c>
      <c r="L966">
        <v>1933.2509765625</v>
      </c>
      <c r="M966">
        <v>65332.16015625</v>
      </c>
      <c r="N966">
        <v>48629.6953125</v>
      </c>
      <c r="O966">
        <v>65276.26953125</v>
      </c>
      <c r="P966">
        <v>63509.22265625</v>
      </c>
      <c r="Q966">
        <v>161510.171875</v>
      </c>
      <c r="R966">
        <v>1.5665048733353615E-2</v>
      </c>
      <c r="S966">
        <v>0.81167358160018921</v>
      </c>
      <c r="T966">
        <v>80460.6171875</v>
      </c>
      <c r="U966">
        <v>58217.7421875</v>
      </c>
      <c r="V966">
        <v>76919.1328125</v>
      </c>
      <c r="W966">
        <v>348302.53125</v>
      </c>
      <c r="X966">
        <v>0.15592937171459198</v>
      </c>
      <c r="Y966">
        <v>0.72903239727020264</v>
      </c>
      <c r="Z966">
        <v>0.61975562572479248</v>
      </c>
      <c r="AA966">
        <v>0.26532140374183655</v>
      </c>
      <c r="AB966">
        <v>0.15532864630222321</v>
      </c>
      <c r="AC966">
        <v>0.1960785835981369</v>
      </c>
      <c r="AD966">
        <v>-0.26913440227508545</v>
      </c>
      <c r="AE966">
        <f>VLOOKUP(C966,[1]pop_15p_a!$A$8:$AL$68,9,FALSE)</f>
        <v>3324182.7287542499</v>
      </c>
      <c r="AL966">
        <f t="shared" si="89"/>
        <v>129</v>
      </c>
      <c r="AM966">
        <f t="shared" si="89"/>
        <v>131</v>
      </c>
      <c r="AN966">
        <f t="shared" si="89"/>
        <v>132</v>
      </c>
      <c r="AO966">
        <f t="shared" si="89"/>
        <v>134</v>
      </c>
      <c r="AP966">
        <f t="shared" si="89"/>
        <v>136</v>
      </c>
      <c r="AQ966">
        <f t="shared" si="89"/>
        <v>137</v>
      </c>
    </row>
    <row r="967" spans="1:43">
      <c r="A967" t="s">
        <v>7</v>
      </c>
      <c r="B967" t="s">
        <v>41</v>
      </c>
      <c r="C967">
        <v>1963</v>
      </c>
      <c r="J967">
        <v>4.6859393119812012</v>
      </c>
      <c r="K967">
        <v>2.1989283561706543</v>
      </c>
      <c r="L967">
        <v>1945.3455810546875</v>
      </c>
      <c r="M967">
        <v>66598.890625</v>
      </c>
      <c r="N967">
        <v>49058.47265625</v>
      </c>
      <c r="O967">
        <v>64135.87890625</v>
      </c>
      <c r="P967">
        <v>64625.609375</v>
      </c>
      <c r="Q967">
        <v>166737.21875</v>
      </c>
      <c r="R967">
        <v>1.5797322615981102E-2</v>
      </c>
      <c r="S967">
        <v>0.78883194923400879</v>
      </c>
      <c r="T967">
        <v>81422.71875</v>
      </c>
      <c r="U967">
        <v>59060.85546875</v>
      </c>
      <c r="V967">
        <v>75668.2734375</v>
      </c>
      <c r="W967">
        <v>362805.1875</v>
      </c>
      <c r="X967">
        <v>0.16318802535533905</v>
      </c>
      <c r="Y967">
        <v>0.71412688493728638</v>
      </c>
      <c r="Z967">
        <v>0.61089515686035156</v>
      </c>
      <c r="AA967">
        <v>0.23605574667453766</v>
      </c>
      <c r="AB967">
        <v>0.1571769118309021</v>
      </c>
      <c r="AC967">
        <v>0.21671268343925476</v>
      </c>
      <c r="AD967">
        <v>-0.25769695639610291</v>
      </c>
      <c r="AE967">
        <f>VLOOKUP(C967,[1]pop_15p_a!$A$8:$AL$68,9,FALSE)</f>
        <v>3365914.0622334201</v>
      </c>
      <c r="AL967">
        <f t="shared" si="89"/>
        <v>129</v>
      </c>
      <c r="AM967">
        <f t="shared" si="89"/>
        <v>131</v>
      </c>
      <c r="AN967">
        <f t="shared" si="89"/>
        <v>132</v>
      </c>
      <c r="AO967">
        <f t="shared" si="89"/>
        <v>134</v>
      </c>
      <c r="AP967">
        <f t="shared" si="89"/>
        <v>136</v>
      </c>
      <c r="AQ967">
        <f t="shared" si="89"/>
        <v>137</v>
      </c>
    </row>
    <row r="968" spans="1:43">
      <c r="A968" t="s">
        <v>7</v>
      </c>
      <c r="B968" t="s">
        <v>41</v>
      </c>
      <c r="C968">
        <v>1964</v>
      </c>
      <c r="J968">
        <v>4.7225494384765625</v>
      </c>
      <c r="K968">
        <v>2.2440974712371826</v>
      </c>
      <c r="L968">
        <v>1957.5157470703125</v>
      </c>
      <c r="M968">
        <v>72593.71875</v>
      </c>
      <c r="N968">
        <v>52054.9765625</v>
      </c>
      <c r="O968">
        <v>71539.0859375</v>
      </c>
      <c r="P968">
        <v>70310.421875</v>
      </c>
      <c r="Q968">
        <v>175935.8125</v>
      </c>
      <c r="R968">
        <v>1.6319802030920982E-2</v>
      </c>
      <c r="S968">
        <v>0.80236566066741943</v>
      </c>
      <c r="T968">
        <v>88318.859375</v>
      </c>
      <c r="U968">
        <v>62958.63671875</v>
      </c>
      <c r="V968">
        <v>84553.65625</v>
      </c>
      <c r="W968">
        <v>384606.5625</v>
      </c>
      <c r="X968">
        <v>0.17475129663944244</v>
      </c>
      <c r="Y968">
        <v>0.73983216285705566</v>
      </c>
      <c r="Z968">
        <v>0.5962684154510498</v>
      </c>
      <c r="AA968">
        <v>0.28180974721908569</v>
      </c>
      <c r="AB968">
        <v>0.15663225948810577</v>
      </c>
      <c r="AC968">
        <v>0.21280278265476227</v>
      </c>
      <c r="AD968">
        <v>-0.28388482332229614</v>
      </c>
      <c r="AE968">
        <f>VLOOKUP(C968,[1]pop_15p_a!$A$8:$AL$68,9,FALSE)</f>
        <v>3399019.8130003801</v>
      </c>
      <c r="AL968">
        <f t="shared" si="89"/>
        <v>129</v>
      </c>
      <c r="AM968">
        <f t="shared" si="89"/>
        <v>131</v>
      </c>
      <c r="AN968">
        <f t="shared" si="89"/>
        <v>132</v>
      </c>
      <c r="AO968">
        <f t="shared" si="89"/>
        <v>134</v>
      </c>
      <c r="AP968">
        <f t="shared" si="89"/>
        <v>136</v>
      </c>
      <c r="AQ968">
        <f t="shared" si="89"/>
        <v>137</v>
      </c>
    </row>
    <row r="969" spans="1:43">
      <c r="A969" t="s">
        <v>7</v>
      </c>
      <c r="B969" t="s">
        <v>41</v>
      </c>
      <c r="C969">
        <v>1965</v>
      </c>
      <c r="J969">
        <v>4.760498046875</v>
      </c>
      <c r="K969">
        <v>2.2851607799530029</v>
      </c>
      <c r="L969">
        <v>1969.7620849609375</v>
      </c>
      <c r="M969">
        <v>76122.2265625</v>
      </c>
      <c r="N969">
        <v>53673.01171875</v>
      </c>
      <c r="O969">
        <v>74685.5390625</v>
      </c>
      <c r="P969">
        <v>73734.1953125</v>
      </c>
      <c r="Q969">
        <v>187811.671875</v>
      </c>
      <c r="R969">
        <v>1.6710167750716209E-2</v>
      </c>
      <c r="S969">
        <v>0.79166501760482788</v>
      </c>
      <c r="T969">
        <v>91902.890625</v>
      </c>
      <c r="U969">
        <v>64810.01953125</v>
      </c>
      <c r="V969">
        <v>88230.0859375</v>
      </c>
      <c r="W969">
        <v>408518.0625</v>
      </c>
      <c r="X969">
        <v>0.18737438321113586</v>
      </c>
      <c r="Y969">
        <v>0.73599839210510254</v>
      </c>
      <c r="Z969">
        <v>0.5856626033782959</v>
      </c>
      <c r="AA969">
        <v>0.29035559296607971</v>
      </c>
      <c r="AB969">
        <v>0.15600262582302094</v>
      </c>
      <c r="AC969">
        <v>0.21143016219139099</v>
      </c>
      <c r="AD969">
        <v>-0.27996838092803955</v>
      </c>
      <c r="AE969">
        <f>VLOOKUP(C969,[1]pop_15p_a!$A$8:$AL$68,9,FALSE)</f>
        <v>3426916.40009504</v>
      </c>
      <c r="AL969">
        <f t="shared" si="89"/>
        <v>129</v>
      </c>
      <c r="AM969">
        <f t="shared" si="89"/>
        <v>131</v>
      </c>
      <c r="AN969">
        <f t="shared" si="89"/>
        <v>132</v>
      </c>
      <c r="AO969">
        <f t="shared" si="89"/>
        <v>134</v>
      </c>
      <c r="AP969">
        <f t="shared" si="89"/>
        <v>136</v>
      </c>
      <c r="AQ969">
        <f t="shared" si="89"/>
        <v>137</v>
      </c>
    </row>
    <row r="970" spans="1:43">
      <c r="A970" t="s">
        <v>7</v>
      </c>
      <c r="B970" t="s">
        <v>41</v>
      </c>
      <c r="C970">
        <v>1966</v>
      </c>
      <c r="D970">
        <v>92521.927899999995</v>
      </c>
      <c r="E970">
        <v>49112.6613</v>
      </c>
      <c r="F970">
        <v>22565.800200000001</v>
      </c>
      <c r="G970">
        <v>15112.804</v>
      </c>
      <c r="H970">
        <v>16280.697899999999</v>
      </c>
      <c r="I970">
        <v>14775.977500000001</v>
      </c>
      <c r="J970">
        <v>4.7999176979064941</v>
      </c>
      <c r="K970">
        <v>2.3241708278656006</v>
      </c>
      <c r="L970">
        <v>1982.0849609375</v>
      </c>
      <c r="M970">
        <v>78544.2578125</v>
      </c>
      <c r="N970">
        <v>56388.32421875</v>
      </c>
      <c r="O970">
        <v>77129.0390625</v>
      </c>
      <c r="P970">
        <v>76187.8515625</v>
      </c>
      <c r="Q970">
        <v>198432.828125</v>
      </c>
      <c r="R970">
        <v>1.6804637387394905E-2</v>
      </c>
      <c r="S970">
        <v>0.76978379487991333</v>
      </c>
      <c r="T970">
        <v>95151.9296875</v>
      </c>
      <c r="U970">
        <v>67846.421875</v>
      </c>
      <c r="V970">
        <v>91075.546875</v>
      </c>
      <c r="W970">
        <v>430760.03125</v>
      </c>
      <c r="X970">
        <v>0.19936861097812653</v>
      </c>
      <c r="Y970">
        <v>0.73106944561004639</v>
      </c>
      <c r="Z970">
        <v>0.58981186151504517</v>
      </c>
      <c r="AA970">
        <v>0.27747106552124023</v>
      </c>
      <c r="AB970">
        <v>0.16455598175525665</v>
      </c>
      <c r="AC970">
        <v>0.20995140075683594</v>
      </c>
      <c r="AD970">
        <v>-0.27852952480316162</v>
      </c>
      <c r="AE970">
        <f>VLOOKUP(C970,[1]pop_15p_a!$A$8:$AL$68,9,FALSE)</f>
        <v>3451235.50124921</v>
      </c>
      <c r="AL970">
        <f t="shared" ref="AL970:AQ979" si="90">AL902+9</f>
        <v>129</v>
      </c>
      <c r="AM970">
        <f t="shared" si="90"/>
        <v>131</v>
      </c>
      <c r="AN970">
        <f t="shared" si="90"/>
        <v>132</v>
      </c>
      <c r="AO970">
        <f t="shared" si="90"/>
        <v>134</v>
      </c>
      <c r="AP970">
        <f t="shared" si="90"/>
        <v>136</v>
      </c>
      <c r="AQ970">
        <f t="shared" si="90"/>
        <v>137</v>
      </c>
    </row>
    <row r="971" spans="1:43">
      <c r="A971" t="s">
        <v>7</v>
      </c>
      <c r="B971" t="s">
        <v>41</v>
      </c>
      <c r="C971">
        <v>1967</v>
      </c>
      <c r="D971">
        <v>97638.741200000004</v>
      </c>
      <c r="E971">
        <v>52417.698100000001</v>
      </c>
      <c r="F971">
        <v>24367.302100000001</v>
      </c>
      <c r="G971">
        <v>16398.7255</v>
      </c>
      <c r="H971">
        <v>16885.0625</v>
      </c>
      <c r="I971">
        <v>15810.958500000001</v>
      </c>
      <c r="J971">
        <v>4.8412384986877441</v>
      </c>
      <c r="K971">
        <v>2.3231699466705322</v>
      </c>
      <c r="L971">
        <v>1953.990966796875</v>
      </c>
      <c r="M971">
        <v>83020.4140625</v>
      </c>
      <c r="N971">
        <v>60637.1171875</v>
      </c>
      <c r="O971">
        <v>82180.2109375</v>
      </c>
      <c r="P971">
        <v>80802.1953125</v>
      </c>
      <c r="Q971">
        <v>208884.671875</v>
      </c>
      <c r="R971">
        <v>1.6887541860342026E-2</v>
      </c>
      <c r="S971">
        <v>0.80385333299636841</v>
      </c>
      <c r="T971">
        <v>100604.2578125</v>
      </c>
      <c r="U971">
        <v>72408.1328125</v>
      </c>
      <c r="V971">
        <v>96751.84375</v>
      </c>
      <c r="W971">
        <v>453496.0625</v>
      </c>
      <c r="X971">
        <v>0.2112773209810257</v>
      </c>
      <c r="Y971">
        <v>0.76098579168319702</v>
      </c>
      <c r="Z971">
        <v>0.59274452924728394</v>
      </c>
      <c r="AA971">
        <v>0.27132806181907654</v>
      </c>
      <c r="AB971">
        <v>0.17095956206321716</v>
      </c>
      <c r="AC971">
        <v>0.19864547252655029</v>
      </c>
      <c r="AD971">
        <v>-0.26701027154922485</v>
      </c>
      <c r="AE971">
        <f>VLOOKUP(C971,[1]pop_15p_a!$A$8:$AL$68,9,FALSE)</f>
        <v>3474745.9123000698</v>
      </c>
      <c r="AL971">
        <f t="shared" si="90"/>
        <v>129</v>
      </c>
      <c r="AM971">
        <f t="shared" si="90"/>
        <v>131</v>
      </c>
      <c r="AN971">
        <f t="shared" si="90"/>
        <v>132</v>
      </c>
      <c r="AO971">
        <f t="shared" si="90"/>
        <v>134</v>
      </c>
      <c r="AP971">
        <f t="shared" si="90"/>
        <v>136</v>
      </c>
      <c r="AQ971">
        <f t="shared" si="90"/>
        <v>137</v>
      </c>
    </row>
    <row r="972" spans="1:43">
      <c r="A972" t="s">
        <v>7</v>
      </c>
      <c r="B972" t="s">
        <v>41</v>
      </c>
      <c r="C972">
        <v>1968</v>
      </c>
      <c r="D972">
        <v>103060.6349</v>
      </c>
      <c r="E972">
        <v>54300.3439</v>
      </c>
      <c r="F972">
        <v>25774.2808</v>
      </c>
      <c r="G972">
        <v>17201.471300000001</v>
      </c>
      <c r="H972">
        <v>18540.083699999999</v>
      </c>
      <c r="I972">
        <v>16817.6181</v>
      </c>
      <c r="J972">
        <v>4.8697528839111328</v>
      </c>
      <c r="K972">
        <v>2.3411791324615479</v>
      </c>
      <c r="L972">
        <v>1909.1510009765625</v>
      </c>
      <c r="M972">
        <v>87673.109375</v>
      </c>
      <c r="N972">
        <v>63653.61328125</v>
      </c>
      <c r="O972">
        <v>86463.7421875</v>
      </c>
      <c r="P972">
        <v>85503.65625</v>
      </c>
      <c r="Q972">
        <v>220501.09375</v>
      </c>
      <c r="R972">
        <v>1.7035793513059616E-2</v>
      </c>
      <c r="S972">
        <v>0.82658296823501587</v>
      </c>
      <c r="T972">
        <v>106232.46875</v>
      </c>
      <c r="U972">
        <v>75678.390625</v>
      </c>
      <c r="V972">
        <v>101595.75</v>
      </c>
      <c r="W972">
        <v>477478.25</v>
      </c>
      <c r="X972">
        <v>0.22372095286846161</v>
      </c>
      <c r="Y972">
        <v>0.7917327880859375</v>
      </c>
      <c r="Z972">
        <v>0.58128547668457031</v>
      </c>
      <c r="AA972">
        <v>0.27038723230361938</v>
      </c>
      <c r="AB972">
        <v>0.17325311899185181</v>
      </c>
      <c r="AC972">
        <v>0.20353865623474121</v>
      </c>
      <c r="AD972">
        <v>-0.26383033394813538</v>
      </c>
      <c r="AE972">
        <f>VLOOKUP(C972,[1]pop_15p_a!$A$8:$AL$68,9,FALSE)</f>
        <v>3499578.0298712398</v>
      </c>
      <c r="AL972">
        <f t="shared" si="90"/>
        <v>129</v>
      </c>
      <c r="AM972">
        <f t="shared" si="90"/>
        <v>131</v>
      </c>
      <c r="AN972">
        <f t="shared" si="90"/>
        <v>132</v>
      </c>
      <c r="AO972">
        <f t="shared" si="90"/>
        <v>134</v>
      </c>
      <c r="AP972">
        <f t="shared" si="90"/>
        <v>136</v>
      </c>
      <c r="AQ972">
        <f t="shared" si="90"/>
        <v>137</v>
      </c>
    </row>
    <row r="973" spans="1:43">
      <c r="A973" t="s">
        <v>7</v>
      </c>
      <c r="B973" t="s">
        <v>41</v>
      </c>
      <c r="C973">
        <v>1969</v>
      </c>
      <c r="D973">
        <v>109769.2403</v>
      </c>
      <c r="E973">
        <v>57403.311099999999</v>
      </c>
      <c r="F973">
        <v>27580.393199999999</v>
      </c>
      <c r="G973">
        <v>19358.768499999998</v>
      </c>
      <c r="H973">
        <v>19651.5982</v>
      </c>
      <c r="I973">
        <v>18971.490399999999</v>
      </c>
      <c r="J973">
        <v>4.8931517601013184</v>
      </c>
      <c r="K973">
        <v>2.3832004070281982</v>
      </c>
      <c r="L973">
        <v>1869.583984375</v>
      </c>
      <c r="M973">
        <v>94409.78125</v>
      </c>
      <c r="N973">
        <v>67357.8203125</v>
      </c>
      <c r="O973">
        <v>93872.2578125</v>
      </c>
      <c r="P973">
        <v>92059.1328125</v>
      </c>
      <c r="Q973">
        <v>236918.265625</v>
      </c>
      <c r="R973">
        <v>1.7188761383295059E-2</v>
      </c>
      <c r="S973">
        <v>0.86148858070373535</v>
      </c>
      <c r="T973">
        <v>113091.8515625</v>
      </c>
      <c r="U973">
        <v>80386.4453125</v>
      </c>
      <c r="V973">
        <v>110197.3203125</v>
      </c>
      <c r="W973">
        <v>506901.65625</v>
      </c>
      <c r="X973">
        <v>0.23854714632034302</v>
      </c>
      <c r="Y973">
        <v>0.82184094190597534</v>
      </c>
      <c r="Z973">
        <v>0.57339566946029663</v>
      </c>
      <c r="AA973">
        <v>0.29451256990432739</v>
      </c>
      <c r="AB973">
        <v>0.17479000985622406</v>
      </c>
      <c r="AC973">
        <v>0.20051470398902893</v>
      </c>
      <c r="AD973">
        <v>-0.27810615301132202</v>
      </c>
      <c r="AE973">
        <f>VLOOKUP(C973,[1]pop_15p_a!$A$8:$AL$68,9,FALSE)</f>
        <v>3520241.1547073</v>
      </c>
      <c r="AL973">
        <f t="shared" si="90"/>
        <v>129</v>
      </c>
      <c r="AM973">
        <f t="shared" si="90"/>
        <v>131</v>
      </c>
      <c r="AN973">
        <f t="shared" si="90"/>
        <v>132</v>
      </c>
      <c r="AO973">
        <f t="shared" si="90"/>
        <v>134</v>
      </c>
      <c r="AP973">
        <f t="shared" si="90"/>
        <v>136</v>
      </c>
      <c r="AQ973">
        <f t="shared" si="90"/>
        <v>137</v>
      </c>
    </row>
    <row r="974" spans="1:43">
      <c r="A974" t="s">
        <v>7</v>
      </c>
      <c r="B974" t="s">
        <v>41</v>
      </c>
      <c r="C974">
        <v>1970</v>
      </c>
      <c r="D974">
        <v>111522.0031</v>
      </c>
      <c r="E974">
        <v>58827.5461</v>
      </c>
      <c r="F974">
        <v>29289.5543</v>
      </c>
      <c r="G974">
        <v>19932.177299999999</v>
      </c>
      <c r="H974">
        <v>20401.9166</v>
      </c>
      <c r="I974">
        <v>20701.069200000002</v>
      </c>
      <c r="J974">
        <v>4.9312410354614258</v>
      </c>
      <c r="K974">
        <v>2.412214994430542</v>
      </c>
      <c r="L974">
        <v>1845.387939453125</v>
      </c>
      <c r="M974">
        <v>96180.046875</v>
      </c>
      <c r="N974">
        <v>69466.4453125</v>
      </c>
      <c r="O974">
        <v>96664.71875</v>
      </c>
      <c r="P974">
        <v>94001.7265625</v>
      </c>
      <c r="Q974">
        <v>251097.4375</v>
      </c>
      <c r="R974">
        <v>1.759641245007515E-2</v>
      </c>
      <c r="S974">
        <v>0.85664021968841553</v>
      </c>
      <c r="T974">
        <v>114850.671875</v>
      </c>
      <c r="U974">
        <v>83306.25</v>
      </c>
      <c r="V974">
        <v>113378.90625</v>
      </c>
      <c r="W974">
        <v>535175</v>
      </c>
      <c r="X974">
        <v>0.25300243496894836</v>
      </c>
      <c r="Y974">
        <v>0.81418752670288086</v>
      </c>
      <c r="Z974">
        <v>0.57420247793197632</v>
      </c>
      <c r="AA974">
        <v>0.29721707105636597</v>
      </c>
      <c r="AB974">
        <v>0.18491226434707642</v>
      </c>
      <c r="AC974">
        <v>0.20231014490127563</v>
      </c>
      <c r="AD974">
        <v>-0.29469653964042664</v>
      </c>
      <c r="AE974">
        <f>VLOOKUP(C974,[1]pop_15p_a!$A$8:$AL$68,9,FALSE)</f>
        <v>3566877.9840535298</v>
      </c>
      <c r="AL974">
        <f t="shared" si="90"/>
        <v>129</v>
      </c>
      <c r="AM974">
        <f t="shared" si="90"/>
        <v>131</v>
      </c>
      <c r="AN974">
        <f t="shared" si="90"/>
        <v>132</v>
      </c>
      <c r="AO974">
        <f t="shared" si="90"/>
        <v>134</v>
      </c>
      <c r="AP974">
        <f t="shared" si="90"/>
        <v>136</v>
      </c>
      <c r="AQ974">
        <f t="shared" si="90"/>
        <v>137</v>
      </c>
    </row>
    <row r="975" spans="1:43">
      <c r="A975" t="s">
        <v>7</v>
      </c>
      <c r="B975" t="s">
        <v>41</v>
      </c>
      <c r="C975">
        <v>1971</v>
      </c>
      <c r="D975">
        <v>114873.2761</v>
      </c>
      <c r="E975">
        <v>59320.996400000004</v>
      </c>
      <c r="F975">
        <v>31083.020799999998</v>
      </c>
      <c r="G975">
        <v>20088.800999999999</v>
      </c>
      <c r="H975">
        <v>21693.5023</v>
      </c>
      <c r="I975">
        <v>21002.197700000001</v>
      </c>
      <c r="J975">
        <v>4.9617619514465332</v>
      </c>
      <c r="K975">
        <v>2.4093377590179443</v>
      </c>
      <c r="L975">
        <v>1809.7669677734375</v>
      </c>
      <c r="M975">
        <v>98424.875</v>
      </c>
      <c r="N975">
        <v>70716.65625</v>
      </c>
      <c r="O975">
        <v>98240.9296875</v>
      </c>
      <c r="P975">
        <v>96289.8125</v>
      </c>
      <c r="Q975">
        <v>267365.15625</v>
      </c>
      <c r="R975">
        <v>1.7730921506881714E-2</v>
      </c>
      <c r="S975">
        <v>0.86751639842987061</v>
      </c>
      <c r="T975">
        <v>118301.96875</v>
      </c>
      <c r="U975">
        <v>85267.2734375</v>
      </c>
      <c r="V975">
        <v>115329.421875</v>
      </c>
      <c r="W975">
        <v>562491.9375</v>
      </c>
      <c r="X975">
        <v>0.2670934796333313</v>
      </c>
      <c r="Y975">
        <v>0.83020764589309692</v>
      </c>
      <c r="Z975">
        <v>0.55815190076828003</v>
      </c>
      <c r="AA975">
        <v>0.29208415746688843</v>
      </c>
      <c r="AB975">
        <v>0.19228434562683105</v>
      </c>
      <c r="AC975">
        <v>0.20395812392234802</v>
      </c>
      <c r="AD975">
        <v>-0.27765652537345886</v>
      </c>
      <c r="AE975">
        <f>VLOOKUP(C975,[1]pop_15p_a!$A$8:$AL$68,9,FALSE)</f>
        <v>3592708.7905339901</v>
      </c>
      <c r="AL975">
        <f t="shared" si="90"/>
        <v>129</v>
      </c>
      <c r="AM975">
        <f t="shared" si="90"/>
        <v>131</v>
      </c>
      <c r="AN975">
        <f t="shared" si="90"/>
        <v>132</v>
      </c>
      <c r="AO975">
        <f t="shared" si="90"/>
        <v>134</v>
      </c>
      <c r="AP975">
        <f t="shared" si="90"/>
        <v>136</v>
      </c>
      <c r="AQ975">
        <f t="shared" si="90"/>
        <v>137</v>
      </c>
    </row>
    <row r="976" spans="1:43">
      <c r="A976" t="s">
        <v>7</v>
      </c>
      <c r="B976" t="s">
        <v>41</v>
      </c>
      <c r="C976">
        <v>1972</v>
      </c>
      <c r="D976">
        <v>119387.04210000001</v>
      </c>
      <c r="E976">
        <v>59351.161899999999</v>
      </c>
      <c r="F976">
        <v>32459.1754</v>
      </c>
      <c r="G976">
        <v>22050.878400000001</v>
      </c>
      <c r="H976">
        <v>22835.0507</v>
      </c>
      <c r="I976">
        <v>21244.048900000002</v>
      </c>
      <c r="J976">
        <v>4.9905462265014648</v>
      </c>
      <c r="K976">
        <v>2.4564833641052246</v>
      </c>
      <c r="L976">
        <v>1751.8619384765625</v>
      </c>
      <c r="M976">
        <v>102879.84375</v>
      </c>
      <c r="N976">
        <v>71418.9296875</v>
      </c>
      <c r="O976">
        <v>100996.5234375</v>
      </c>
      <c r="P976">
        <v>100585.328125</v>
      </c>
      <c r="Q976">
        <v>287616.25</v>
      </c>
      <c r="R976">
        <v>1.7678769305348396E-2</v>
      </c>
      <c r="S976">
        <v>0.88380801677703857</v>
      </c>
      <c r="T976">
        <v>122950.4609375</v>
      </c>
      <c r="U976">
        <v>86447.2421875</v>
      </c>
      <c r="V976">
        <v>118596.34375</v>
      </c>
      <c r="W976">
        <v>593218</v>
      </c>
      <c r="X976">
        <v>0.2825983464717865</v>
      </c>
      <c r="Y976">
        <v>0.84932190179824829</v>
      </c>
      <c r="Z976">
        <v>0.53001296520233154</v>
      </c>
      <c r="AA976">
        <v>0.30019110441207886</v>
      </c>
      <c r="AB976">
        <v>0.19483758509159088</v>
      </c>
      <c r="AC976">
        <v>0.20360459387302399</v>
      </c>
      <c r="AD976">
        <v>-0.2553350031375885</v>
      </c>
      <c r="AE976">
        <f>VLOOKUP(C976,[1]pop_15p_a!$A$8:$AL$68,9,FALSE)</f>
        <v>3611685.9692587098</v>
      </c>
      <c r="AL976">
        <f t="shared" si="90"/>
        <v>129</v>
      </c>
      <c r="AM976">
        <f t="shared" si="90"/>
        <v>131</v>
      </c>
      <c r="AN976">
        <f t="shared" si="90"/>
        <v>132</v>
      </c>
      <c r="AO976">
        <f t="shared" si="90"/>
        <v>134</v>
      </c>
      <c r="AP976">
        <f t="shared" si="90"/>
        <v>136</v>
      </c>
      <c r="AQ976">
        <f t="shared" si="90"/>
        <v>137</v>
      </c>
    </row>
    <row r="977" spans="1:43">
      <c r="A977" t="s">
        <v>7</v>
      </c>
      <c r="B977" t="s">
        <v>41</v>
      </c>
      <c r="C977">
        <v>1973</v>
      </c>
      <c r="D977">
        <v>124273.4645</v>
      </c>
      <c r="E977">
        <v>63842.1391</v>
      </c>
      <c r="F977">
        <v>33052.8701</v>
      </c>
      <c r="G977">
        <v>23227.071</v>
      </c>
      <c r="H977">
        <v>24743.119900000002</v>
      </c>
      <c r="I977">
        <v>25025.016199999998</v>
      </c>
      <c r="J977">
        <v>5.0172481536865234</v>
      </c>
      <c r="K977">
        <v>2.4827172756195068</v>
      </c>
      <c r="L977">
        <v>1709.7569580078125</v>
      </c>
      <c r="M977">
        <v>108320.21875</v>
      </c>
      <c r="N977">
        <v>75139.4453125</v>
      </c>
      <c r="O977">
        <v>107567.296875</v>
      </c>
      <c r="P977">
        <v>105568.421875</v>
      </c>
      <c r="Q977">
        <v>309770.625</v>
      </c>
      <c r="R977">
        <v>1.7667787149548531E-2</v>
      </c>
      <c r="S977">
        <v>0.88675165176391602</v>
      </c>
      <c r="T977">
        <v>127982.7265625</v>
      </c>
      <c r="U977">
        <v>91450.8984375</v>
      </c>
      <c r="V977">
        <v>126430.953125</v>
      </c>
      <c r="W977">
        <v>625454.5</v>
      </c>
      <c r="X977">
        <v>0.29895946383476257</v>
      </c>
      <c r="Y977">
        <v>0.8706061840057373</v>
      </c>
      <c r="Z977">
        <v>0.54800736904144287</v>
      </c>
      <c r="AA977">
        <v>0.31939712166786194</v>
      </c>
      <c r="AB977">
        <v>0.19207637012004852</v>
      </c>
      <c r="AC977">
        <v>0.2249925434589386</v>
      </c>
      <c r="AD977">
        <v>-0.31753137707710266</v>
      </c>
      <c r="AE977">
        <f>VLOOKUP(C977,[1]pop_15p_a!$A$8:$AL$68,9,FALSE)</f>
        <v>3633058.2238217699</v>
      </c>
      <c r="AL977">
        <f t="shared" si="90"/>
        <v>129</v>
      </c>
      <c r="AM977">
        <f t="shared" si="90"/>
        <v>131</v>
      </c>
      <c r="AN977">
        <f t="shared" si="90"/>
        <v>132</v>
      </c>
      <c r="AO977">
        <f t="shared" si="90"/>
        <v>134</v>
      </c>
      <c r="AP977">
        <f t="shared" si="90"/>
        <v>136</v>
      </c>
      <c r="AQ977">
        <f t="shared" si="90"/>
        <v>137</v>
      </c>
    </row>
    <row r="978" spans="1:43">
      <c r="A978" t="s">
        <v>7</v>
      </c>
      <c r="B978" t="s">
        <v>41</v>
      </c>
      <c r="C978">
        <v>1974</v>
      </c>
      <c r="D978">
        <v>122878.60460000001</v>
      </c>
      <c r="E978">
        <v>62394.588300000003</v>
      </c>
      <c r="F978">
        <v>33593.742200000001</v>
      </c>
      <c r="G978">
        <v>21563.355800000001</v>
      </c>
      <c r="H978">
        <v>25588.018499999998</v>
      </c>
      <c r="I978">
        <v>24519.973900000001</v>
      </c>
      <c r="J978">
        <v>5.0414190292358398</v>
      </c>
      <c r="K978">
        <v>2.4661030769348145</v>
      </c>
      <c r="L978">
        <v>1691.3690185546875</v>
      </c>
      <c r="M978">
        <v>103661.171875</v>
      </c>
      <c r="N978">
        <v>74311.21875</v>
      </c>
      <c r="O978">
        <v>105584.8515625</v>
      </c>
      <c r="P978">
        <v>102163.28125</v>
      </c>
      <c r="Q978">
        <v>331729</v>
      </c>
      <c r="R978">
        <v>1.7745440825819969E-2</v>
      </c>
      <c r="S978">
        <v>0.86756032705307007</v>
      </c>
      <c r="T978">
        <v>126546.2265625</v>
      </c>
      <c r="U978">
        <v>90459.5859375</v>
      </c>
      <c r="V978">
        <v>123126.59375</v>
      </c>
      <c r="W978">
        <v>652466.4375</v>
      </c>
      <c r="X978">
        <v>0.31360113620758057</v>
      </c>
      <c r="Y978">
        <v>0.85236281156539917</v>
      </c>
      <c r="Z978">
        <v>0.55776494741439819</v>
      </c>
      <c r="AA978">
        <v>0.32078847289085388</v>
      </c>
      <c r="AB978">
        <v>0.20448051393032074</v>
      </c>
      <c r="AC978">
        <v>0.27621513605117798</v>
      </c>
      <c r="AD978">
        <v>-0.38937976956367493</v>
      </c>
      <c r="AE978">
        <f>VLOOKUP(C978,[1]pop_15p_a!$A$8:$AL$68,9,FALSE)</f>
        <v>3651057.1228136201</v>
      </c>
      <c r="AL978">
        <f t="shared" si="90"/>
        <v>129</v>
      </c>
      <c r="AM978">
        <f t="shared" si="90"/>
        <v>131</v>
      </c>
      <c r="AN978">
        <f t="shared" si="90"/>
        <v>132</v>
      </c>
      <c r="AO978">
        <f t="shared" si="90"/>
        <v>134</v>
      </c>
      <c r="AP978">
        <f t="shared" si="90"/>
        <v>136</v>
      </c>
      <c r="AQ978">
        <f t="shared" si="90"/>
        <v>137</v>
      </c>
    </row>
    <row r="979" spans="1:43">
      <c r="A979" t="s">
        <v>7</v>
      </c>
      <c r="B979" t="s">
        <v>41</v>
      </c>
      <c r="C979">
        <v>1975</v>
      </c>
      <c r="D979">
        <v>121088.8265</v>
      </c>
      <c r="E979">
        <v>64355.216699999997</v>
      </c>
      <c r="F979">
        <v>33302.493199999997</v>
      </c>
      <c r="G979">
        <v>19493.920699999999</v>
      </c>
      <c r="H979">
        <v>25402.6783</v>
      </c>
      <c r="I979">
        <v>23302.945899999999</v>
      </c>
      <c r="J979">
        <v>5.0627288818359375</v>
      </c>
      <c r="K979">
        <v>2.445385217666626</v>
      </c>
      <c r="L979">
        <v>1616.6600341796875</v>
      </c>
      <c r="M979">
        <v>102461.25</v>
      </c>
      <c r="N979">
        <v>75658.328125</v>
      </c>
      <c r="O979">
        <v>102674.703125</v>
      </c>
      <c r="P979">
        <v>101698.2734375</v>
      </c>
      <c r="Q979">
        <v>346762.09375</v>
      </c>
      <c r="R979">
        <v>1.7758868634700775E-2</v>
      </c>
      <c r="S979">
        <v>0.88274472951889038</v>
      </c>
      <c r="T979">
        <v>124703.0390625</v>
      </c>
      <c r="U979">
        <v>92154.390625</v>
      </c>
      <c r="V979">
        <v>119645.890625</v>
      </c>
      <c r="W979">
        <v>673294.0625</v>
      </c>
      <c r="X979">
        <v>0.32476714253425598</v>
      </c>
      <c r="Y979">
        <v>0.85514658689498901</v>
      </c>
      <c r="Z979">
        <v>0.57840943336486816</v>
      </c>
      <c r="AA979">
        <v>0.2804090678691864</v>
      </c>
      <c r="AB979">
        <v>0.20686574280261993</v>
      </c>
      <c r="AC979">
        <v>0.26885420083999634</v>
      </c>
      <c r="AD979">
        <v>-0.36602875590324402</v>
      </c>
      <c r="AE979">
        <f>VLOOKUP(C979,[1]pop_15p_a!$A$8:$AL$68,9,FALSE)</f>
        <v>3663557.2895748499</v>
      </c>
      <c r="AL979">
        <f t="shared" si="90"/>
        <v>129</v>
      </c>
      <c r="AM979">
        <f t="shared" si="90"/>
        <v>131</v>
      </c>
      <c r="AN979">
        <f t="shared" si="90"/>
        <v>132</v>
      </c>
      <c r="AO979">
        <f t="shared" si="90"/>
        <v>134</v>
      </c>
      <c r="AP979">
        <f t="shared" si="90"/>
        <v>136</v>
      </c>
      <c r="AQ979">
        <f t="shared" si="90"/>
        <v>137</v>
      </c>
    </row>
    <row r="980" spans="1:43">
      <c r="A980" t="s">
        <v>7</v>
      </c>
      <c r="B980" t="s">
        <v>41</v>
      </c>
      <c r="C980">
        <v>1976</v>
      </c>
      <c r="D980">
        <v>128262.82429999999</v>
      </c>
      <c r="E980">
        <v>69263.110700000005</v>
      </c>
      <c r="F980">
        <v>34742.535499999998</v>
      </c>
      <c r="G980">
        <v>22745.871299999999</v>
      </c>
      <c r="H980">
        <v>26274.185799999999</v>
      </c>
      <c r="I980">
        <v>27213.401099999999</v>
      </c>
      <c r="J980">
        <v>5.0812668800354004</v>
      </c>
      <c r="K980">
        <v>2.4902493953704834</v>
      </c>
      <c r="L980">
        <v>1623.53173828125</v>
      </c>
      <c r="M980">
        <v>109875.8203125</v>
      </c>
      <c r="N980">
        <v>81010.6640625</v>
      </c>
      <c r="O980">
        <v>113364.2734375</v>
      </c>
      <c r="P980">
        <v>108449.71875</v>
      </c>
      <c r="Q980">
        <v>358507.1875</v>
      </c>
      <c r="R980">
        <v>1.7812998965382576E-2</v>
      </c>
      <c r="S980">
        <v>0.88909804821014404</v>
      </c>
      <c r="T980">
        <v>132091.15625</v>
      </c>
      <c r="U980">
        <v>98232.015625</v>
      </c>
      <c r="V980">
        <v>131483.796875</v>
      </c>
      <c r="W980">
        <v>700666.8125</v>
      </c>
      <c r="X980">
        <v>0.34098711609840393</v>
      </c>
      <c r="Y980">
        <v>0.87380313873291016</v>
      </c>
      <c r="Z980">
        <v>0.58775079250335693</v>
      </c>
      <c r="AA980">
        <v>0.31803900003433228</v>
      </c>
      <c r="AB980">
        <v>0.20859184861183167</v>
      </c>
      <c r="AC980">
        <v>0.25760757923126221</v>
      </c>
      <c r="AD980">
        <v>-0.40367621183395386</v>
      </c>
      <c r="AE980">
        <f>VLOOKUP(C980,[1]pop_15p_a!$A$8:$AL$68,9,FALSE)</f>
        <v>3673383.1929043699</v>
      </c>
      <c r="AL980">
        <f t="shared" ref="AL980:AQ989" si="91">AL912+9</f>
        <v>129</v>
      </c>
      <c r="AM980">
        <f t="shared" si="91"/>
        <v>131</v>
      </c>
      <c r="AN980">
        <f t="shared" si="91"/>
        <v>132</v>
      </c>
      <c r="AO980">
        <f t="shared" si="91"/>
        <v>134</v>
      </c>
      <c r="AP980">
        <f t="shared" si="91"/>
        <v>136</v>
      </c>
      <c r="AQ980">
        <f t="shared" si="91"/>
        <v>137</v>
      </c>
    </row>
    <row r="981" spans="1:43">
      <c r="A981" t="s">
        <v>7</v>
      </c>
      <c r="B981" t="s">
        <v>41</v>
      </c>
      <c r="C981">
        <v>1977</v>
      </c>
      <c r="D981">
        <v>130661.7092</v>
      </c>
      <c r="E981">
        <v>70637.157600000006</v>
      </c>
      <c r="F981">
        <v>35303.9571</v>
      </c>
      <c r="G981">
        <v>22610.982599999999</v>
      </c>
      <c r="H981">
        <v>27216.430799999998</v>
      </c>
      <c r="I981">
        <v>27447.216899999999</v>
      </c>
      <c r="J981">
        <v>5.0970449447631836</v>
      </c>
      <c r="K981">
        <v>2.4842042922973633</v>
      </c>
      <c r="L981">
        <v>1598.6395263671875</v>
      </c>
      <c r="M981">
        <v>112415.0390625</v>
      </c>
      <c r="N981">
        <v>83015.109375</v>
      </c>
      <c r="O981">
        <v>114650.2421875</v>
      </c>
      <c r="P981">
        <v>110700.9921875</v>
      </c>
      <c r="Q981">
        <v>376876.5</v>
      </c>
      <c r="R981">
        <v>1.7872417345643044E-2</v>
      </c>
      <c r="S981">
        <v>0.89538180828094482</v>
      </c>
      <c r="T981">
        <v>134561.65625</v>
      </c>
      <c r="U981">
        <v>100077.1796875</v>
      </c>
      <c r="V981">
        <v>132926.78125</v>
      </c>
      <c r="W981">
        <v>726227.375</v>
      </c>
      <c r="X981">
        <v>0.35695448517799377</v>
      </c>
      <c r="Y981">
        <v>0.88222938776016235</v>
      </c>
      <c r="Z981">
        <v>0.58602309226989746</v>
      </c>
      <c r="AA981">
        <v>0.30381792783737183</v>
      </c>
      <c r="AB981">
        <v>0.21123868227005005</v>
      </c>
      <c r="AC981">
        <v>0.25497362017631531</v>
      </c>
      <c r="AD981">
        <v>-0.38720530271530151</v>
      </c>
      <c r="AE981">
        <f>VLOOKUP(C981,[1]pop_15p_a!$A$8:$AL$68,9,FALSE)</f>
        <v>3691299.9061591802</v>
      </c>
      <c r="AL981">
        <f t="shared" si="91"/>
        <v>129</v>
      </c>
      <c r="AM981">
        <f t="shared" si="91"/>
        <v>131</v>
      </c>
      <c r="AN981">
        <f t="shared" si="91"/>
        <v>132</v>
      </c>
      <c r="AO981">
        <f t="shared" si="91"/>
        <v>134</v>
      </c>
      <c r="AP981">
        <f t="shared" si="91"/>
        <v>136</v>
      </c>
      <c r="AQ981">
        <f t="shared" si="91"/>
        <v>137</v>
      </c>
    </row>
    <row r="982" spans="1:43">
      <c r="A982" t="s">
        <v>7</v>
      </c>
      <c r="B982" t="s">
        <v>41</v>
      </c>
      <c r="C982">
        <v>1978</v>
      </c>
      <c r="D982">
        <v>133570.6421</v>
      </c>
      <c r="E982">
        <v>71858.532699999996</v>
      </c>
      <c r="F982">
        <v>37594.430500000002</v>
      </c>
      <c r="G982">
        <v>23075.321199999998</v>
      </c>
      <c r="H982">
        <v>27596.332200000001</v>
      </c>
      <c r="I982">
        <v>27713.437699999999</v>
      </c>
      <c r="J982">
        <v>5.1096901893615723</v>
      </c>
      <c r="K982">
        <v>2.5036671161651611</v>
      </c>
      <c r="L982">
        <v>1575.3319091796875</v>
      </c>
      <c r="M982">
        <v>116423.84375</v>
      </c>
      <c r="N982">
        <v>85586.296875</v>
      </c>
      <c r="O982">
        <v>116882.34375</v>
      </c>
      <c r="P982">
        <v>114347.5625</v>
      </c>
      <c r="Q982">
        <v>395431.96875</v>
      </c>
      <c r="R982">
        <v>1.7723023891448975E-2</v>
      </c>
      <c r="S982">
        <v>0.89664208889007568</v>
      </c>
      <c r="T982">
        <v>137557.40625</v>
      </c>
      <c r="U982">
        <v>103274.328125</v>
      </c>
      <c r="V982">
        <v>135712.109375</v>
      </c>
      <c r="W982">
        <v>751171.125</v>
      </c>
      <c r="X982">
        <v>0.37542098760604858</v>
      </c>
      <c r="Y982">
        <v>0.88606041669845581</v>
      </c>
      <c r="Z982">
        <v>0.5804564356803894</v>
      </c>
      <c r="AA982">
        <v>0.29403018951416016</v>
      </c>
      <c r="AB982">
        <v>0.22363728284835815</v>
      </c>
      <c r="AC982">
        <v>0.24766203761100769</v>
      </c>
      <c r="AD982">
        <v>-0.37517744302749634</v>
      </c>
      <c r="AE982">
        <f>VLOOKUP(C982,[1]pop_15p_a!$A$8:$AL$68,9,FALSE)</f>
        <v>3710886.09992743</v>
      </c>
      <c r="AL982">
        <f t="shared" si="91"/>
        <v>129</v>
      </c>
      <c r="AM982">
        <f t="shared" si="91"/>
        <v>131</v>
      </c>
      <c r="AN982">
        <f t="shared" si="91"/>
        <v>132</v>
      </c>
      <c r="AO982">
        <f t="shared" si="91"/>
        <v>134</v>
      </c>
      <c r="AP982">
        <f t="shared" si="91"/>
        <v>136</v>
      </c>
      <c r="AQ982">
        <f t="shared" si="91"/>
        <v>137</v>
      </c>
    </row>
    <row r="983" spans="1:43">
      <c r="A983" t="s">
        <v>7</v>
      </c>
      <c r="B983" t="s">
        <v>41</v>
      </c>
      <c r="C983">
        <v>1979</v>
      </c>
      <c r="D983">
        <v>138738.5656</v>
      </c>
      <c r="E983">
        <v>72600.025399999999</v>
      </c>
      <c r="F983">
        <v>39576.135300000002</v>
      </c>
      <c r="G983">
        <v>23212.054100000001</v>
      </c>
      <c r="H983">
        <v>30601.425899999998</v>
      </c>
      <c r="I983">
        <v>29560.517199999998</v>
      </c>
      <c r="J983">
        <v>5.1187071800231934</v>
      </c>
      <c r="K983">
        <v>2.5309426784515381</v>
      </c>
      <c r="L983">
        <v>1563.6944580078125</v>
      </c>
      <c r="M983">
        <v>120036.953125</v>
      </c>
      <c r="N983">
        <v>87845.1640625</v>
      </c>
      <c r="O983">
        <v>120461.3515625</v>
      </c>
      <c r="P983">
        <v>117659.0625</v>
      </c>
      <c r="Q983">
        <v>411254.78125</v>
      </c>
      <c r="R983">
        <v>1.7412373796105385E-2</v>
      </c>
      <c r="S983">
        <v>0.91552424430847168</v>
      </c>
      <c r="T983">
        <v>142879.578125</v>
      </c>
      <c r="U983">
        <v>105703.296875</v>
      </c>
      <c r="V983">
        <v>139511.421875</v>
      </c>
      <c r="W983">
        <v>774556.6875</v>
      </c>
      <c r="X983">
        <v>0.39275160431861877</v>
      </c>
      <c r="Y983">
        <v>0.8999178409576416</v>
      </c>
      <c r="Z983">
        <v>0.5680505633354187</v>
      </c>
      <c r="AA983">
        <v>0.29718729853630066</v>
      </c>
      <c r="AB983">
        <v>0.23236380517482758</v>
      </c>
      <c r="AC983">
        <v>0.27150362730026245</v>
      </c>
      <c r="AD983">
        <v>-0.40328732132911682</v>
      </c>
      <c r="AE983">
        <f>VLOOKUP(C983,[1]pop_15p_a!$A$8:$AL$68,9,FALSE)</f>
        <v>3734260.6167186098</v>
      </c>
      <c r="AL983">
        <f t="shared" si="91"/>
        <v>129</v>
      </c>
      <c r="AM983">
        <f t="shared" si="91"/>
        <v>131</v>
      </c>
      <c r="AN983">
        <f t="shared" si="91"/>
        <v>132</v>
      </c>
      <c r="AO983">
        <f t="shared" si="91"/>
        <v>134</v>
      </c>
      <c r="AP983">
        <f t="shared" si="91"/>
        <v>136</v>
      </c>
      <c r="AQ983">
        <f t="shared" si="91"/>
        <v>137</v>
      </c>
    </row>
    <row r="984" spans="1:43">
      <c r="A984" t="s">
        <v>7</v>
      </c>
      <c r="B984" t="s">
        <v>41</v>
      </c>
      <c r="C984">
        <v>1980</v>
      </c>
      <c r="D984">
        <v>138068.46909999999</v>
      </c>
      <c r="E984">
        <v>70975.564899999998</v>
      </c>
      <c r="F984">
        <v>40866.667200000004</v>
      </c>
      <c r="G984">
        <v>21053.044399999999</v>
      </c>
      <c r="H984">
        <v>32309.137999999999</v>
      </c>
      <c r="I984">
        <v>27915.638999999999</v>
      </c>
      <c r="J984">
        <v>5.1239452362060547</v>
      </c>
      <c r="K984">
        <v>2.5154507160186768</v>
      </c>
      <c r="L984">
        <v>1577.58642578125</v>
      </c>
      <c r="M984">
        <v>117432.6015625</v>
      </c>
      <c r="N984">
        <v>88647.3359375</v>
      </c>
      <c r="O984">
        <v>116619.34375</v>
      </c>
      <c r="P984">
        <v>116096.59375</v>
      </c>
      <c r="Q984">
        <v>418468.84375</v>
      </c>
      <c r="R984">
        <v>1.685582660138607E-2</v>
      </c>
      <c r="S984">
        <v>0.91373789310455322</v>
      </c>
      <c r="T984">
        <v>142189.484375</v>
      </c>
      <c r="U984">
        <v>105201.2265625</v>
      </c>
      <c r="V984">
        <v>134259.90625</v>
      </c>
      <c r="W984">
        <v>791569.25</v>
      </c>
      <c r="X984">
        <v>0.40664711594581604</v>
      </c>
      <c r="Y984">
        <v>0.87933105230331421</v>
      </c>
      <c r="Z984">
        <v>0.56489169597625732</v>
      </c>
      <c r="AA984">
        <v>0.25789552927017212</v>
      </c>
      <c r="AB984">
        <v>0.25241664052009583</v>
      </c>
      <c r="AC984">
        <v>0.30401983857154846</v>
      </c>
      <c r="AD984">
        <v>-0.41520005464553833</v>
      </c>
      <c r="AE984">
        <f>VLOOKUP(C984,[1]pop_15p_a!$A$8:$AL$68,9,FALSE)</f>
        <v>3755511.2112009502</v>
      </c>
      <c r="AL984">
        <f t="shared" si="91"/>
        <v>129</v>
      </c>
      <c r="AM984">
        <f t="shared" si="91"/>
        <v>131</v>
      </c>
      <c r="AN984">
        <f t="shared" si="91"/>
        <v>132</v>
      </c>
      <c r="AO984">
        <f t="shared" si="91"/>
        <v>134</v>
      </c>
      <c r="AP984">
        <f t="shared" si="91"/>
        <v>136</v>
      </c>
      <c r="AQ984">
        <f t="shared" si="91"/>
        <v>137</v>
      </c>
    </row>
    <row r="985" spans="1:43">
      <c r="A985" t="s">
        <v>7</v>
      </c>
      <c r="B985" t="s">
        <v>41</v>
      </c>
      <c r="C985">
        <v>1981</v>
      </c>
      <c r="D985">
        <v>137148.7494</v>
      </c>
      <c r="E985">
        <v>70084.034899999999</v>
      </c>
      <c r="F985">
        <v>41934.58</v>
      </c>
      <c r="G985">
        <v>17527.759699999999</v>
      </c>
      <c r="H985">
        <v>35107.551700000004</v>
      </c>
      <c r="I985">
        <v>28070.682000000001</v>
      </c>
      <c r="J985">
        <v>5.125298023223877</v>
      </c>
      <c r="K985">
        <v>2.4778013229370117</v>
      </c>
      <c r="L985">
        <v>1546.2459716796875</v>
      </c>
      <c r="M985">
        <v>112277.1796875</v>
      </c>
      <c r="N985">
        <v>86810.15625</v>
      </c>
      <c r="O985">
        <v>109673.3125</v>
      </c>
      <c r="P985">
        <v>111238.2421875</v>
      </c>
      <c r="Q985">
        <v>416195.78125</v>
      </c>
      <c r="R985">
        <v>1.5765426680445671E-2</v>
      </c>
      <c r="S985">
        <v>0.90412348508834839</v>
      </c>
      <c r="T985">
        <v>141242.3125</v>
      </c>
      <c r="U985">
        <v>105211.3125</v>
      </c>
      <c r="V985">
        <v>129858.5390625</v>
      </c>
      <c r="W985">
        <v>799817.0625</v>
      </c>
      <c r="X985">
        <v>0.41494196653366089</v>
      </c>
      <c r="Y985">
        <v>0.88405913114547729</v>
      </c>
      <c r="Z985">
        <v>0.56775051355361938</v>
      </c>
      <c r="AA985">
        <v>0.21987736225128174</v>
      </c>
      <c r="AB985">
        <v>0.26711171865463257</v>
      </c>
      <c r="AC985">
        <v>0.33143499493598938</v>
      </c>
      <c r="AD985">
        <v>-0.42926380038261414</v>
      </c>
      <c r="AE985">
        <f>VLOOKUP(C985,[1]pop_15p_a!$A$8:$AL$68,9,FALSE)</f>
        <v>3774578.2373849801</v>
      </c>
      <c r="AL985">
        <f t="shared" si="91"/>
        <v>129</v>
      </c>
      <c r="AM985">
        <f t="shared" si="91"/>
        <v>131</v>
      </c>
      <c r="AN985">
        <f t="shared" si="91"/>
        <v>132</v>
      </c>
      <c r="AO985">
        <f t="shared" si="91"/>
        <v>134</v>
      </c>
      <c r="AP985">
        <f t="shared" si="91"/>
        <v>136</v>
      </c>
      <c r="AQ985">
        <f t="shared" si="91"/>
        <v>137</v>
      </c>
    </row>
    <row r="986" spans="1:43">
      <c r="A986" t="s">
        <v>7</v>
      </c>
      <c r="B986" t="s">
        <v>41</v>
      </c>
      <c r="C986">
        <v>1982</v>
      </c>
      <c r="D986">
        <v>142202.20199999999</v>
      </c>
      <c r="E986">
        <v>71070.935400000002</v>
      </c>
      <c r="F986">
        <v>43306.255799999999</v>
      </c>
      <c r="G986">
        <v>18982.292000000001</v>
      </c>
      <c r="H986">
        <v>36218.6711</v>
      </c>
      <c r="I986">
        <v>28951.1469</v>
      </c>
      <c r="J986">
        <v>5.1233491897583008</v>
      </c>
      <c r="K986">
        <v>2.4896917343139648</v>
      </c>
      <c r="L986">
        <v>1552.7933349609375</v>
      </c>
      <c r="M986">
        <v>113611.1015625</v>
      </c>
      <c r="N986">
        <v>86892.1953125</v>
      </c>
      <c r="O986">
        <v>112041.6015625</v>
      </c>
      <c r="P986">
        <v>113069.0078125</v>
      </c>
      <c r="Q986">
        <v>410361.90625</v>
      </c>
      <c r="R986">
        <v>1.543657761067152E-2</v>
      </c>
      <c r="S986">
        <v>0.93727654218673706</v>
      </c>
      <c r="T986">
        <v>146446.59375</v>
      </c>
      <c r="U986">
        <v>107341.3515625</v>
      </c>
      <c r="V986">
        <v>134625.234375</v>
      </c>
      <c r="W986">
        <v>810431.875</v>
      </c>
      <c r="X986">
        <v>0.42527621984481812</v>
      </c>
      <c r="Y986">
        <v>0.90028953552246094</v>
      </c>
      <c r="Z986">
        <v>0.54802495241165161</v>
      </c>
      <c r="AA986">
        <v>0.23540036380290985</v>
      </c>
      <c r="AB986">
        <v>0.26529264450073242</v>
      </c>
      <c r="AC986">
        <v>0.31927567720413208</v>
      </c>
      <c r="AD986">
        <v>-0.40810704231262207</v>
      </c>
      <c r="AE986">
        <f>VLOOKUP(C986,[1]pop_15p_a!$A$8:$AL$68,9,FALSE)</f>
        <v>3798305.8207848798</v>
      </c>
      <c r="AL986">
        <f t="shared" si="91"/>
        <v>129</v>
      </c>
      <c r="AM986">
        <f t="shared" si="91"/>
        <v>131</v>
      </c>
      <c r="AN986">
        <f t="shared" si="91"/>
        <v>132</v>
      </c>
      <c r="AO986">
        <f t="shared" si="91"/>
        <v>134</v>
      </c>
      <c r="AP986">
        <f t="shared" si="91"/>
        <v>136</v>
      </c>
      <c r="AQ986">
        <f t="shared" si="91"/>
        <v>137</v>
      </c>
    </row>
    <row r="987" spans="1:43">
      <c r="A987" t="s">
        <v>7</v>
      </c>
      <c r="B987" t="s">
        <v>41</v>
      </c>
      <c r="C987">
        <v>1983</v>
      </c>
      <c r="D987">
        <v>145893.85819999999</v>
      </c>
      <c r="E987">
        <v>72430.360700000005</v>
      </c>
      <c r="F987">
        <v>43280.437299999998</v>
      </c>
      <c r="G987">
        <v>19818.891800000001</v>
      </c>
      <c r="H987">
        <v>37883.308400000002</v>
      </c>
      <c r="I987">
        <v>29521.6577</v>
      </c>
      <c r="J987">
        <v>5.1196069717407227</v>
      </c>
      <c r="K987">
        <v>2.491584300994873</v>
      </c>
      <c r="L987">
        <v>1545.7713623046875</v>
      </c>
      <c r="M987">
        <v>114613.0078125</v>
      </c>
      <c r="N987">
        <v>86041.9921875</v>
      </c>
      <c r="O987">
        <v>111192.6015625</v>
      </c>
      <c r="P987">
        <v>113704.953125</v>
      </c>
      <c r="Q987">
        <v>390875.875</v>
      </c>
      <c r="R987">
        <v>1.5240848064422607E-2</v>
      </c>
      <c r="S987">
        <v>0.93282634019851685</v>
      </c>
      <c r="T987">
        <v>150248.4375</v>
      </c>
      <c r="U987">
        <v>108671.3125</v>
      </c>
      <c r="V987">
        <v>136850.75</v>
      </c>
      <c r="W987">
        <v>821744</v>
      </c>
      <c r="X987">
        <v>0.4374268651008606</v>
      </c>
      <c r="Y987">
        <v>0.91354203224182129</v>
      </c>
      <c r="Z987">
        <v>0.53958356380462646</v>
      </c>
      <c r="AA987">
        <v>0.23205426335334778</v>
      </c>
      <c r="AB987">
        <v>0.25429022312164307</v>
      </c>
      <c r="AC987">
        <v>0.33743643760681152</v>
      </c>
      <c r="AD987">
        <v>-0.39492818713188171</v>
      </c>
      <c r="AE987">
        <f>VLOOKUP(C987,[1]pop_15p_a!$A$8:$AL$68,9,FALSE)</f>
        <v>3815155.8021320999</v>
      </c>
      <c r="AL987">
        <f t="shared" si="91"/>
        <v>129</v>
      </c>
      <c r="AM987">
        <f t="shared" si="91"/>
        <v>131</v>
      </c>
      <c r="AN987">
        <f t="shared" si="91"/>
        <v>132</v>
      </c>
      <c r="AO987">
        <f t="shared" si="91"/>
        <v>134</v>
      </c>
      <c r="AP987">
        <f t="shared" si="91"/>
        <v>136</v>
      </c>
      <c r="AQ987">
        <f t="shared" si="91"/>
        <v>137</v>
      </c>
    </row>
    <row r="988" spans="1:43">
      <c r="A988" t="s">
        <v>7</v>
      </c>
      <c r="B988" t="s">
        <v>41</v>
      </c>
      <c r="C988">
        <v>1984</v>
      </c>
      <c r="D988">
        <v>151972.01699999999</v>
      </c>
      <c r="E988">
        <v>74977.834000000003</v>
      </c>
      <c r="F988">
        <v>42559.889199999998</v>
      </c>
      <c r="G988">
        <v>21869.8851</v>
      </c>
      <c r="H988">
        <v>39132.741399999999</v>
      </c>
      <c r="I988">
        <v>31104.492300000002</v>
      </c>
      <c r="J988">
        <v>5.1160578727722168</v>
      </c>
      <c r="K988">
        <v>2.5271928310394287</v>
      </c>
      <c r="L988">
        <v>1540.6416015625</v>
      </c>
      <c r="M988">
        <v>117831.5078125</v>
      </c>
      <c r="N988">
        <v>85326.1328125</v>
      </c>
      <c r="O988">
        <v>114180.703125</v>
      </c>
      <c r="P988">
        <v>116127.890625</v>
      </c>
      <c r="Q988">
        <v>381986.875</v>
      </c>
      <c r="R988">
        <v>1.4874865300953388E-2</v>
      </c>
      <c r="S988">
        <v>0.916770339012146</v>
      </c>
      <c r="T988">
        <v>156508.015625</v>
      </c>
      <c r="U988">
        <v>110611.3828125</v>
      </c>
      <c r="V988">
        <v>143558.15625</v>
      </c>
      <c r="W988">
        <v>835930.75</v>
      </c>
      <c r="X988">
        <v>0.45320433378219604</v>
      </c>
      <c r="Y988">
        <v>0.92993205785751343</v>
      </c>
      <c r="Z988">
        <v>0.53341579437255859</v>
      </c>
      <c r="AA988">
        <v>0.26105940341949463</v>
      </c>
      <c r="AB988">
        <v>0.23856577277183533</v>
      </c>
      <c r="AC988">
        <v>0.34445232152938843</v>
      </c>
      <c r="AD988">
        <v>-0.41200903058052063</v>
      </c>
      <c r="AE988">
        <f>VLOOKUP(C988,[1]pop_15p_a!$A$8:$AL$68,9,FALSE)</f>
        <v>3827243.8279151702</v>
      </c>
      <c r="AL988">
        <f t="shared" si="91"/>
        <v>129</v>
      </c>
      <c r="AM988">
        <f t="shared" si="91"/>
        <v>131</v>
      </c>
      <c r="AN988">
        <f t="shared" si="91"/>
        <v>132</v>
      </c>
      <c r="AO988">
        <f t="shared" si="91"/>
        <v>134</v>
      </c>
      <c r="AP988">
        <f t="shared" si="91"/>
        <v>136</v>
      </c>
      <c r="AQ988">
        <f t="shared" si="91"/>
        <v>137</v>
      </c>
    </row>
    <row r="989" spans="1:43">
      <c r="A989" t="s">
        <v>7</v>
      </c>
      <c r="B989" t="s">
        <v>41</v>
      </c>
      <c r="C989">
        <v>1985</v>
      </c>
      <c r="D989">
        <v>158056.4987</v>
      </c>
      <c r="E989">
        <v>78343.728700000007</v>
      </c>
      <c r="F989">
        <v>43504.6371</v>
      </c>
      <c r="G989">
        <v>24903.695400000001</v>
      </c>
      <c r="H989">
        <v>41495.006099999999</v>
      </c>
      <c r="I989">
        <v>34193.232900000003</v>
      </c>
      <c r="J989">
        <v>5.1142430305480957</v>
      </c>
      <c r="K989">
        <v>2.5832788944244385</v>
      </c>
      <c r="L989">
        <v>1527.7088623046875</v>
      </c>
      <c r="M989">
        <v>120854.3984375</v>
      </c>
      <c r="N989">
        <v>86838.546875</v>
      </c>
      <c r="O989">
        <v>118520.7265625</v>
      </c>
      <c r="P989">
        <v>119446.5078125</v>
      </c>
      <c r="Q989">
        <v>383681.375</v>
      </c>
      <c r="R989">
        <v>1.4980502426624298E-2</v>
      </c>
      <c r="S989">
        <v>0.90624725818634033</v>
      </c>
      <c r="T989">
        <v>162774.109375</v>
      </c>
      <c r="U989">
        <v>114767.546875</v>
      </c>
      <c r="V989">
        <v>151233.078125</v>
      </c>
      <c r="W989">
        <v>854373.875</v>
      </c>
      <c r="X989">
        <v>0.47261396050453186</v>
      </c>
      <c r="Y989">
        <v>0.94134664535522461</v>
      </c>
      <c r="Z989">
        <v>0.53037458658218384</v>
      </c>
      <c r="AA989">
        <v>0.27882111072540283</v>
      </c>
      <c r="AB989">
        <v>0.23385372757911682</v>
      </c>
      <c r="AC989">
        <v>0.3634742796421051</v>
      </c>
      <c r="AD989">
        <v>-0.43837016820907593</v>
      </c>
      <c r="AE989">
        <f>VLOOKUP(C989,[1]pop_15p_a!$A$8:$AL$68,9,FALSE)</f>
        <v>3838453.3703846601</v>
      </c>
      <c r="AL989">
        <f t="shared" si="91"/>
        <v>129</v>
      </c>
      <c r="AM989">
        <f t="shared" si="91"/>
        <v>131</v>
      </c>
      <c r="AN989">
        <f t="shared" si="91"/>
        <v>132</v>
      </c>
      <c r="AO989">
        <f t="shared" si="91"/>
        <v>134</v>
      </c>
      <c r="AP989">
        <f t="shared" si="91"/>
        <v>136</v>
      </c>
      <c r="AQ989">
        <f t="shared" si="91"/>
        <v>137</v>
      </c>
    </row>
    <row r="990" spans="1:43">
      <c r="A990" t="s">
        <v>7</v>
      </c>
      <c r="B990" t="s">
        <v>41</v>
      </c>
      <c r="C990">
        <v>1986</v>
      </c>
      <c r="D990">
        <v>165807.98879999999</v>
      </c>
      <c r="E990">
        <v>83929.359299999996</v>
      </c>
      <c r="F990">
        <v>43842.780899999998</v>
      </c>
      <c r="G990">
        <v>29451.447</v>
      </c>
      <c r="H990">
        <v>42050.763400000003</v>
      </c>
      <c r="I990">
        <v>37092.417999999998</v>
      </c>
      <c r="J990">
        <v>5.114656925201416</v>
      </c>
      <c r="K990">
        <v>2.6439619064331055</v>
      </c>
      <c r="L990">
        <v>1530.6966552734375</v>
      </c>
      <c r="M990">
        <v>128983.453125</v>
      </c>
      <c r="N990">
        <v>91699.3203125</v>
      </c>
      <c r="O990">
        <v>128148.140625</v>
      </c>
      <c r="P990">
        <v>127893.4765625</v>
      </c>
      <c r="Q990">
        <v>400026.84375</v>
      </c>
      <c r="R990">
        <v>1.5355260111391544E-2</v>
      </c>
      <c r="S990">
        <v>0.92206430435180664</v>
      </c>
      <c r="T990">
        <v>170756.953125</v>
      </c>
      <c r="U990">
        <v>120607.203125</v>
      </c>
      <c r="V990">
        <v>162532.265625</v>
      </c>
      <c r="W990">
        <v>879522.4375</v>
      </c>
      <c r="X990">
        <v>0.49757522344589233</v>
      </c>
      <c r="Y990">
        <v>0.95073360204696655</v>
      </c>
      <c r="Z990">
        <v>0.52825474739074707</v>
      </c>
      <c r="AA990">
        <v>0.29794213175773621</v>
      </c>
      <c r="AB990">
        <v>0.22131936252117157</v>
      </c>
      <c r="AC990">
        <v>0.36792629957199097</v>
      </c>
      <c r="AD990">
        <v>-0.43809321522712708</v>
      </c>
      <c r="AE990">
        <f>VLOOKUP(C990,[1]pop_15p_a!$A$8:$AL$68,9,FALSE)</f>
        <v>3853632.1732636201</v>
      </c>
      <c r="AL990">
        <f t="shared" ref="AL990:AQ999" si="92">AL922+9</f>
        <v>129</v>
      </c>
      <c r="AM990">
        <f t="shared" si="92"/>
        <v>131</v>
      </c>
      <c r="AN990">
        <f t="shared" si="92"/>
        <v>132</v>
      </c>
      <c r="AO990">
        <f t="shared" si="92"/>
        <v>134</v>
      </c>
      <c r="AP990">
        <f t="shared" si="92"/>
        <v>136</v>
      </c>
      <c r="AQ990">
        <f t="shared" si="92"/>
        <v>137</v>
      </c>
    </row>
    <row r="991" spans="1:43">
      <c r="A991" t="s">
        <v>7</v>
      </c>
      <c r="B991" t="s">
        <v>41</v>
      </c>
      <c r="C991">
        <v>1987</v>
      </c>
      <c r="D991">
        <v>166229.516</v>
      </c>
      <c r="E991">
        <v>82331.639500000005</v>
      </c>
      <c r="F991">
        <v>44114.534299999999</v>
      </c>
      <c r="G991">
        <v>30374.459900000002</v>
      </c>
      <c r="H991">
        <v>44093.326200000003</v>
      </c>
      <c r="I991">
        <v>36655.346899999997</v>
      </c>
      <c r="J991">
        <v>5.1172771453857422</v>
      </c>
      <c r="K991">
        <v>2.6619298458099365</v>
      </c>
      <c r="L991">
        <v>1492.763427734375</v>
      </c>
      <c r="M991">
        <v>129297.8203125</v>
      </c>
      <c r="N991">
        <v>90176.8203125</v>
      </c>
      <c r="O991">
        <v>125384.328125</v>
      </c>
      <c r="P991">
        <v>128014.65625</v>
      </c>
      <c r="Q991">
        <v>417154.125</v>
      </c>
      <c r="R991">
        <v>1.5477990731596947E-2</v>
      </c>
      <c r="S991">
        <v>0.92424553632736206</v>
      </c>
      <c r="T991">
        <v>171191.0625</v>
      </c>
      <c r="U991">
        <v>119279.7890625</v>
      </c>
      <c r="V991">
        <v>159826.953125</v>
      </c>
      <c r="W991">
        <v>903618.75</v>
      </c>
      <c r="X991">
        <v>0.52088421583175659</v>
      </c>
      <c r="Y991">
        <v>0.94565773010253906</v>
      </c>
      <c r="Z991">
        <v>0.50940847396850586</v>
      </c>
      <c r="AA991">
        <v>0.28273469209671021</v>
      </c>
      <c r="AB991">
        <v>0.21475857496261597</v>
      </c>
      <c r="AC991">
        <v>0.3951478898525238</v>
      </c>
      <c r="AD991">
        <v>-0.42844527959823608</v>
      </c>
      <c r="AE991">
        <f>VLOOKUP(C991,[1]pop_15p_a!$A$8:$AL$68,9,FALSE)</f>
        <v>3871184.6589345802</v>
      </c>
      <c r="AL991">
        <f t="shared" si="92"/>
        <v>129</v>
      </c>
      <c r="AM991">
        <f t="shared" si="92"/>
        <v>131</v>
      </c>
      <c r="AN991">
        <f t="shared" si="92"/>
        <v>132</v>
      </c>
      <c r="AO991">
        <f t="shared" si="92"/>
        <v>134</v>
      </c>
      <c r="AP991">
        <f t="shared" si="92"/>
        <v>136</v>
      </c>
      <c r="AQ991">
        <f t="shared" si="92"/>
        <v>137</v>
      </c>
    </row>
    <row r="992" spans="1:43">
      <c r="A992" t="s">
        <v>7</v>
      </c>
      <c r="B992" t="s">
        <v>41</v>
      </c>
      <c r="C992">
        <v>1988</v>
      </c>
      <c r="D992">
        <v>166206.85889999999</v>
      </c>
      <c r="E992">
        <v>80822.703800000003</v>
      </c>
      <c r="F992">
        <v>44080.153400000003</v>
      </c>
      <c r="G992">
        <v>28649.2281</v>
      </c>
      <c r="H992">
        <v>48124.311800000003</v>
      </c>
      <c r="I992">
        <v>38203.800799999997</v>
      </c>
      <c r="J992">
        <v>5.1224408149719238</v>
      </c>
      <c r="K992">
        <v>2.6503396034240723</v>
      </c>
      <c r="L992">
        <v>1471.00341796875</v>
      </c>
      <c r="M992">
        <v>128569.546875</v>
      </c>
      <c r="N992">
        <v>88678.953125</v>
      </c>
      <c r="O992">
        <v>122823.4375</v>
      </c>
      <c r="P992">
        <v>127246.890625</v>
      </c>
      <c r="Q992">
        <v>434048.09375</v>
      </c>
      <c r="R992">
        <v>1.5417595393955708E-2</v>
      </c>
      <c r="S992">
        <v>0.91120874881744385</v>
      </c>
      <c r="T992">
        <v>171167.734375</v>
      </c>
      <c r="U992">
        <v>117780.8203125</v>
      </c>
      <c r="V992">
        <v>157141.890625</v>
      </c>
      <c r="W992">
        <v>922484.125</v>
      </c>
      <c r="X992">
        <v>0.53481131792068481</v>
      </c>
      <c r="Y992">
        <v>0.94502437114715576</v>
      </c>
      <c r="Z992">
        <v>0.50085604190826416</v>
      </c>
      <c r="AA992">
        <v>0.27367869019508362</v>
      </c>
      <c r="AB992">
        <v>0.20993337035179138</v>
      </c>
      <c r="AC992">
        <v>0.41544601321220398</v>
      </c>
      <c r="AD992">
        <v>-0.42296832799911499</v>
      </c>
      <c r="AE992">
        <f>VLOOKUP(C992,[1]pop_15p_a!$A$8:$AL$68,9,FALSE)</f>
        <v>3883764.77359086</v>
      </c>
      <c r="AL992">
        <f t="shared" si="92"/>
        <v>129</v>
      </c>
      <c r="AM992">
        <f t="shared" si="92"/>
        <v>131</v>
      </c>
      <c r="AN992">
        <f t="shared" si="92"/>
        <v>132</v>
      </c>
      <c r="AO992">
        <f t="shared" si="92"/>
        <v>134</v>
      </c>
      <c r="AP992">
        <f t="shared" si="92"/>
        <v>136</v>
      </c>
      <c r="AQ992">
        <f t="shared" si="92"/>
        <v>137</v>
      </c>
    </row>
    <row r="993" spans="1:43">
      <c r="A993" t="s">
        <v>7</v>
      </c>
      <c r="B993" t="s">
        <v>41</v>
      </c>
      <c r="C993">
        <v>1989</v>
      </c>
      <c r="D993">
        <v>167279.25049999999</v>
      </c>
      <c r="E993">
        <v>81079.835399999996</v>
      </c>
      <c r="F993">
        <v>43687.342799999999</v>
      </c>
      <c r="G993">
        <v>29242.527600000001</v>
      </c>
      <c r="H993">
        <v>50365.914400000001</v>
      </c>
      <c r="I993">
        <v>40265.990899999997</v>
      </c>
      <c r="J993">
        <v>5.1303610801696777</v>
      </c>
      <c r="K993">
        <v>2.6438498497009277</v>
      </c>
      <c r="L993">
        <v>1455.0714111328125</v>
      </c>
      <c r="M993">
        <v>130035.9296875</v>
      </c>
      <c r="N993">
        <v>88735.3671875</v>
      </c>
      <c r="O993">
        <v>123537.46875</v>
      </c>
      <c r="P993">
        <v>128410.6875</v>
      </c>
      <c r="Q993">
        <v>452411.75</v>
      </c>
      <c r="R993">
        <v>1.5746669843792915E-2</v>
      </c>
      <c r="S993">
        <v>0.90349537134170532</v>
      </c>
      <c r="T993">
        <v>172272.140625</v>
      </c>
      <c r="U993">
        <v>117695.9765625</v>
      </c>
      <c r="V993">
        <v>158290.59375</v>
      </c>
      <c r="W993">
        <v>941053.8125</v>
      </c>
      <c r="X993">
        <v>0.55210340023040771</v>
      </c>
      <c r="Y993">
        <v>0.94529634714126587</v>
      </c>
      <c r="Z993">
        <v>0.50200504064559937</v>
      </c>
      <c r="AA993">
        <v>0.27667245268821716</v>
      </c>
      <c r="AB993">
        <v>0.20343023538589478</v>
      </c>
      <c r="AC993">
        <v>0.40699777007102966</v>
      </c>
      <c r="AD993">
        <v>-0.41435161232948303</v>
      </c>
      <c r="AE993">
        <f>VLOOKUP(C993,[1]pop_15p_a!$A$8:$AL$68,9,FALSE)</f>
        <v>3891328.8270954401</v>
      </c>
      <c r="AL993">
        <f t="shared" si="92"/>
        <v>129</v>
      </c>
      <c r="AM993">
        <f t="shared" si="92"/>
        <v>131</v>
      </c>
      <c r="AN993">
        <f t="shared" si="92"/>
        <v>132</v>
      </c>
      <c r="AO993">
        <f t="shared" si="92"/>
        <v>134</v>
      </c>
      <c r="AP993">
        <f t="shared" si="92"/>
        <v>136</v>
      </c>
      <c r="AQ993">
        <f t="shared" si="92"/>
        <v>137</v>
      </c>
    </row>
    <row r="994" spans="1:43">
      <c r="A994" t="s">
        <v>7</v>
      </c>
      <c r="B994" t="s">
        <v>41</v>
      </c>
      <c r="C994">
        <v>1990</v>
      </c>
      <c r="D994">
        <v>169747.0288</v>
      </c>
      <c r="E994">
        <v>81729.250799999994</v>
      </c>
      <c r="F994">
        <v>43014.216500000002</v>
      </c>
      <c r="G994">
        <v>29171.6584</v>
      </c>
      <c r="H994">
        <v>53653.167999999998</v>
      </c>
      <c r="I994">
        <v>41222.5942</v>
      </c>
      <c r="J994">
        <v>5.1411151885986328</v>
      </c>
      <c r="K994">
        <v>2.634082555770874</v>
      </c>
      <c r="L994">
        <v>1440.5489501953125</v>
      </c>
      <c r="M994">
        <v>132184.9375</v>
      </c>
      <c r="N994">
        <v>89095.9375</v>
      </c>
      <c r="O994">
        <v>122549.3515625</v>
      </c>
      <c r="P994">
        <v>129758.7890625</v>
      </c>
      <c r="Q994">
        <v>468255.15625</v>
      </c>
      <c r="R994">
        <v>1.6156522557139397E-2</v>
      </c>
      <c r="S994">
        <v>0.89273083209991455</v>
      </c>
      <c r="T994">
        <v>174813.578125</v>
      </c>
      <c r="U994">
        <v>117726.828125</v>
      </c>
      <c r="V994">
        <v>158134.78125</v>
      </c>
      <c r="W994">
        <v>957877.8125</v>
      </c>
      <c r="X994">
        <v>0.56900417804718018</v>
      </c>
      <c r="Y994">
        <v>0.95417207479476929</v>
      </c>
      <c r="Z994">
        <v>0.51677167415618896</v>
      </c>
      <c r="AA994">
        <v>0.26325839757919312</v>
      </c>
      <c r="AB994">
        <v>0.18436013162136078</v>
      </c>
      <c r="AC994">
        <v>0.4632289707660675</v>
      </c>
      <c r="AD994">
        <v>-0.45954743027687073</v>
      </c>
      <c r="AE994">
        <f>VLOOKUP(C994,[1]pop_15p_a!$A$8:$AL$68,9,FALSE)</f>
        <v>3901962.2359651499</v>
      </c>
      <c r="AL994">
        <f t="shared" si="92"/>
        <v>129</v>
      </c>
      <c r="AM994">
        <f t="shared" si="92"/>
        <v>131</v>
      </c>
      <c r="AN994">
        <f t="shared" si="92"/>
        <v>132</v>
      </c>
      <c r="AO994">
        <f t="shared" si="92"/>
        <v>134</v>
      </c>
      <c r="AP994">
        <f t="shared" si="92"/>
        <v>136</v>
      </c>
      <c r="AQ994">
        <f t="shared" si="92"/>
        <v>137</v>
      </c>
    </row>
    <row r="995" spans="1:43">
      <c r="A995" t="s">
        <v>7</v>
      </c>
      <c r="B995" t="s">
        <v>41</v>
      </c>
      <c r="C995">
        <v>1991</v>
      </c>
      <c r="D995">
        <v>172112.71849999999</v>
      </c>
      <c r="E995">
        <v>83055.349000000002</v>
      </c>
      <c r="F995">
        <v>43728.31</v>
      </c>
      <c r="G995">
        <v>28493.262999999999</v>
      </c>
      <c r="H995">
        <v>56965.054499999998</v>
      </c>
      <c r="I995">
        <v>42884.333500000001</v>
      </c>
      <c r="J995">
        <v>5.1549081802368164</v>
      </c>
      <c r="K995">
        <v>2.6093015670776367</v>
      </c>
      <c r="L995">
        <v>1437.057861328125</v>
      </c>
      <c r="M995">
        <v>133124.390625</v>
      </c>
      <c r="N995">
        <v>90013.5</v>
      </c>
      <c r="O995">
        <v>122576.3203125</v>
      </c>
      <c r="P995">
        <v>130704.171875</v>
      </c>
      <c r="Q995">
        <v>483006.53125</v>
      </c>
      <c r="R995">
        <v>1.6616364941000938E-2</v>
      </c>
      <c r="S995">
        <v>0.89354968070983887</v>
      </c>
      <c r="T995">
        <v>177249.875</v>
      </c>
      <c r="U995">
        <v>119659.7890625</v>
      </c>
      <c r="V995">
        <v>158806.03125</v>
      </c>
      <c r="W995">
        <v>971914.9375</v>
      </c>
      <c r="X995">
        <v>0.5855678915977478</v>
      </c>
      <c r="Y995">
        <v>0.96120315790176392</v>
      </c>
      <c r="Z995">
        <v>0.51742970943450928</v>
      </c>
      <c r="AA995">
        <v>0.252645343542099</v>
      </c>
      <c r="AB995">
        <v>0.18095849454402924</v>
      </c>
      <c r="AC995">
        <v>0.44499260187149048</v>
      </c>
      <c r="AD995">
        <v>-0.43275880813598633</v>
      </c>
      <c r="AE995">
        <f>VLOOKUP(C995,[1]pop_15p_a!$A$8:$AL$68,9,FALSE)</f>
        <v>3920233.0938517102</v>
      </c>
      <c r="AL995">
        <f t="shared" si="92"/>
        <v>129</v>
      </c>
      <c r="AM995">
        <f t="shared" si="92"/>
        <v>131</v>
      </c>
      <c r="AN995">
        <f t="shared" si="92"/>
        <v>132</v>
      </c>
      <c r="AO995">
        <f t="shared" si="92"/>
        <v>134</v>
      </c>
      <c r="AP995">
        <f t="shared" si="92"/>
        <v>136</v>
      </c>
      <c r="AQ995">
        <f t="shared" si="92"/>
        <v>137</v>
      </c>
    </row>
    <row r="996" spans="1:43">
      <c r="A996" t="s">
        <v>7</v>
      </c>
      <c r="B996" t="s">
        <v>41</v>
      </c>
      <c r="C996">
        <v>1992</v>
      </c>
      <c r="D996">
        <v>175480.98430000001</v>
      </c>
      <c r="E996">
        <v>85186.037299999996</v>
      </c>
      <c r="F996">
        <v>44014.816700000003</v>
      </c>
      <c r="G996">
        <v>28347.0458</v>
      </c>
      <c r="H996">
        <v>57119.307099999998</v>
      </c>
      <c r="I996">
        <v>42828.217700000001</v>
      </c>
      <c r="J996">
        <v>5.1716499328613281</v>
      </c>
      <c r="K996">
        <v>2.587132453918457</v>
      </c>
      <c r="L996">
        <v>1452.6304931640625</v>
      </c>
      <c r="M996">
        <v>136704.90625</v>
      </c>
      <c r="N996">
        <v>91528.6953125</v>
      </c>
      <c r="O996">
        <v>125042.7578125</v>
      </c>
      <c r="P996">
        <v>134320.015625</v>
      </c>
      <c r="Q996">
        <v>498005.78125</v>
      </c>
      <c r="R996">
        <v>1.6984449699521065E-2</v>
      </c>
      <c r="S996">
        <v>0.87401062250137329</v>
      </c>
      <c r="T996">
        <v>180718.671875</v>
      </c>
      <c r="U996">
        <v>121981.2734375</v>
      </c>
      <c r="V996">
        <v>161876.53125</v>
      </c>
      <c r="W996">
        <v>984039.25</v>
      </c>
      <c r="X996">
        <v>0.59991806745529175</v>
      </c>
      <c r="Y996">
        <v>0.9663771390914917</v>
      </c>
      <c r="Z996">
        <v>0.51514440774917603</v>
      </c>
      <c r="AA996">
        <v>0.25245332717895508</v>
      </c>
      <c r="AB996">
        <v>0.17431914806365967</v>
      </c>
      <c r="AC996">
        <v>0.51594889163970947</v>
      </c>
      <c r="AD996">
        <v>-0.48793986439704895</v>
      </c>
      <c r="AE996">
        <f>VLOOKUP(C996,[1]pop_15p_a!$A$8:$AL$68,9,FALSE)</f>
        <v>3932864.0976365502</v>
      </c>
      <c r="AF996" s="10">
        <v>66.8</v>
      </c>
      <c r="AL996">
        <f t="shared" si="92"/>
        <v>129</v>
      </c>
      <c r="AM996">
        <f t="shared" si="92"/>
        <v>131</v>
      </c>
      <c r="AN996">
        <f t="shared" si="92"/>
        <v>132</v>
      </c>
      <c r="AO996">
        <f t="shared" si="92"/>
        <v>134</v>
      </c>
      <c r="AP996">
        <f t="shared" si="92"/>
        <v>136</v>
      </c>
      <c r="AQ996">
        <f t="shared" si="92"/>
        <v>137</v>
      </c>
    </row>
    <row r="997" spans="1:43">
      <c r="A997" t="s">
        <v>7</v>
      </c>
      <c r="B997" t="s">
        <v>41</v>
      </c>
      <c r="C997">
        <v>1993</v>
      </c>
      <c r="D997">
        <v>175499.68960000001</v>
      </c>
      <c r="E997">
        <v>84452.843399999998</v>
      </c>
      <c r="F997">
        <v>45889.2955</v>
      </c>
      <c r="G997">
        <v>27597.781200000001</v>
      </c>
      <c r="H997">
        <v>57821.413399999998</v>
      </c>
      <c r="I997">
        <v>42222.140599999999</v>
      </c>
      <c r="J997">
        <v>5.190742015838623</v>
      </c>
      <c r="K997">
        <v>2.5460295677185059</v>
      </c>
      <c r="L997">
        <v>1449.07861328125</v>
      </c>
      <c r="M997">
        <v>135037.734375</v>
      </c>
      <c r="N997">
        <v>91198.640625</v>
      </c>
      <c r="O997">
        <v>122596.4765625</v>
      </c>
      <c r="P997">
        <v>132575.953125</v>
      </c>
      <c r="Q997">
        <v>522043.65625</v>
      </c>
      <c r="R997">
        <v>1.7383970320224762E-2</v>
      </c>
      <c r="S997">
        <v>0.85503655672073364</v>
      </c>
      <c r="T997">
        <v>180737.9375</v>
      </c>
      <c r="U997">
        <v>122979.296875</v>
      </c>
      <c r="V997">
        <v>160390.703125</v>
      </c>
      <c r="W997">
        <v>993272.3125</v>
      </c>
      <c r="X997">
        <v>0.61346125602722168</v>
      </c>
      <c r="Y997">
        <v>0.96648961305618286</v>
      </c>
      <c r="Z997">
        <v>0.51587450504302979</v>
      </c>
      <c r="AA997">
        <v>0.23891438543796539</v>
      </c>
      <c r="AB997">
        <v>0.17807985842227936</v>
      </c>
      <c r="AC997">
        <v>0.49474158883094788</v>
      </c>
      <c r="AD997">
        <v>-0.45654648542404175</v>
      </c>
      <c r="AE997">
        <f>VLOOKUP(C997,[1]pop_15p_a!$A$8:$AL$68,9,FALSE)</f>
        <v>3941933.9277366502</v>
      </c>
      <c r="AF997" s="10">
        <v>78.599999999999994</v>
      </c>
      <c r="AL997">
        <f t="shared" si="92"/>
        <v>129</v>
      </c>
      <c r="AM997">
        <f t="shared" si="92"/>
        <v>131</v>
      </c>
      <c r="AN997">
        <f t="shared" si="92"/>
        <v>132</v>
      </c>
      <c r="AO997">
        <f t="shared" si="92"/>
        <v>134</v>
      </c>
      <c r="AP997">
        <f t="shared" si="92"/>
        <v>136</v>
      </c>
      <c r="AQ997">
        <f t="shared" si="92"/>
        <v>137</v>
      </c>
    </row>
    <row r="998" spans="1:43">
      <c r="A998" t="s">
        <v>7</v>
      </c>
      <c r="B998" t="s">
        <v>41</v>
      </c>
      <c r="C998">
        <v>1994</v>
      </c>
      <c r="D998">
        <v>184858.12040000001</v>
      </c>
      <c r="E998">
        <v>90075.884600000005</v>
      </c>
      <c r="F998">
        <v>46829.828099999999</v>
      </c>
      <c r="G998">
        <v>29491.0969</v>
      </c>
      <c r="H998">
        <v>62583.485200000003</v>
      </c>
      <c r="I998">
        <v>47833.0628</v>
      </c>
      <c r="J998">
        <v>5.211334228515625</v>
      </c>
      <c r="K998">
        <v>2.5985622406005859</v>
      </c>
      <c r="L998">
        <v>1406.5643310546875</v>
      </c>
      <c r="M998">
        <v>142524.609375</v>
      </c>
      <c r="N998">
        <v>96199.4453125</v>
      </c>
      <c r="O998">
        <v>130751.5625</v>
      </c>
      <c r="P998">
        <v>138983.953125</v>
      </c>
      <c r="Q998">
        <v>547718.3125</v>
      </c>
      <c r="R998">
        <v>1.7609966918826103E-2</v>
      </c>
      <c r="S998">
        <v>0.88936567306518555</v>
      </c>
      <c r="T998">
        <v>190375.6875</v>
      </c>
      <c r="U998">
        <v>129269.8203125</v>
      </c>
      <c r="V998">
        <v>171117.40625</v>
      </c>
      <c r="W998">
        <v>1004276</v>
      </c>
      <c r="X998">
        <v>0.62932008504867554</v>
      </c>
      <c r="Y998">
        <v>1.0109264850616455</v>
      </c>
      <c r="Z998">
        <v>0.52125066518783569</v>
      </c>
      <c r="AA998">
        <v>0.24805894494056702</v>
      </c>
      <c r="AB998">
        <v>0.1693909615278244</v>
      </c>
      <c r="AC998">
        <v>0.51324665546417236</v>
      </c>
      <c r="AD998">
        <v>-0.47169625759124756</v>
      </c>
      <c r="AE998">
        <f>VLOOKUP(C998,[1]pop_15p_a!$A$8:$AL$68,9,FALSE)</f>
        <v>3951481.3411167399</v>
      </c>
      <c r="AF998" s="10">
        <v>75.2</v>
      </c>
      <c r="AL998">
        <f t="shared" si="92"/>
        <v>129</v>
      </c>
      <c r="AM998">
        <f t="shared" si="92"/>
        <v>131</v>
      </c>
      <c r="AN998">
        <f t="shared" si="92"/>
        <v>132</v>
      </c>
      <c r="AO998">
        <f t="shared" si="92"/>
        <v>134</v>
      </c>
      <c r="AP998">
        <f t="shared" si="92"/>
        <v>136</v>
      </c>
      <c r="AQ998">
        <f t="shared" si="92"/>
        <v>137</v>
      </c>
    </row>
    <row r="999" spans="1:43">
      <c r="A999" t="s">
        <v>7</v>
      </c>
      <c r="B999" t="s">
        <v>41</v>
      </c>
      <c r="C999">
        <v>1995</v>
      </c>
      <c r="D999">
        <v>190454.94779999999</v>
      </c>
      <c r="E999">
        <v>91588.113400000002</v>
      </c>
      <c r="F999">
        <v>47839.254000000001</v>
      </c>
      <c r="G999">
        <v>32606.973300000001</v>
      </c>
      <c r="H999">
        <v>64284.084000000003</v>
      </c>
      <c r="I999">
        <v>51088.438399999999</v>
      </c>
      <c r="J999">
        <v>5.2327041625976563</v>
      </c>
      <c r="K999">
        <v>2.6116588115692139</v>
      </c>
      <c r="L999">
        <v>1419.154296875</v>
      </c>
      <c r="M999">
        <v>147863.640625</v>
      </c>
      <c r="N999">
        <v>98126.0625</v>
      </c>
      <c r="O999">
        <v>136727.75</v>
      </c>
      <c r="P999">
        <v>143485</v>
      </c>
      <c r="Q999">
        <v>575076.8125</v>
      </c>
      <c r="R999">
        <v>1.7836781218647957E-2</v>
      </c>
      <c r="S999">
        <v>0.88415765762329102</v>
      </c>
      <c r="T999">
        <v>196139.578125</v>
      </c>
      <c r="U999">
        <v>131627.734375</v>
      </c>
      <c r="V999">
        <v>178601.484375</v>
      </c>
      <c r="W999">
        <v>1018736.25</v>
      </c>
      <c r="X999">
        <v>0.64964759349822998</v>
      </c>
      <c r="Y999">
        <v>1.0165865421295166</v>
      </c>
      <c r="Z999">
        <v>0.52385365962982178</v>
      </c>
      <c r="AA999">
        <v>0.27079004049301147</v>
      </c>
      <c r="AB999">
        <v>0.1644987016916275</v>
      </c>
      <c r="AC999">
        <v>0.54140639305114746</v>
      </c>
      <c r="AD999">
        <v>-0.51711642742156982</v>
      </c>
      <c r="AE999">
        <f>VLOOKUP(C999,[1]pop_15p_a!$A$8:$AL$68,9,FALSE)</f>
        <v>3962287.2890173099</v>
      </c>
      <c r="AF999" s="10">
        <v>71.400000000000006</v>
      </c>
      <c r="AL999">
        <f t="shared" si="92"/>
        <v>129</v>
      </c>
      <c r="AM999">
        <f t="shared" si="92"/>
        <v>131</v>
      </c>
      <c r="AN999">
        <f t="shared" si="92"/>
        <v>132</v>
      </c>
      <c r="AO999">
        <f t="shared" si="92"/>
        <v>134</v>
      </c>
      <c r="AP999">
        <f t="shared" si="92"/>
        <v>136</v>
      </c>
      <c r="AQ999">
        <f t="shared" si="92"/>
        <v>137</v>
      </c>
    </row>
    <row r="1000" spans="1:43">
      <c r="A1000" t="s">
        <v>7</v>
      </c>
      <c r="B1000" t="s">
        <v>41</v>
      </c>
      <c r="C1000">
        <v>1996</v>
      </c>
      <c r="D1000">
        <v>195978.2714</v>
      </c>
      <c r="E1000">
        <v>93836.565900000001</v>
      </c>
      <c r="F1000">
        <v>49297.869899999998</v>
      </c>
      <c r="G1000">
        <v>34340.899100000002</v>
      </c>
      <c r="H1000">
        <v>67280.6155</v>
      </c>
      <c r="I1000">
        <v>52688.265800000001</v>
      </c>
      <c r="J1000">
        <v>5.2548599243164062</v>
      </c>
      <c r="K1000">
        <v>2.6338751316070557</v>
      </c>
      <c r="L1000">
        <v>1412.2479248046875</v>
      </c>
      <c r="M1000">
        <v>153334.109375</v>
      </c>
      <c r="N1000">
        <v>101701.7890625</v>
      </c>
      <c r="O1000">
        <v>139338.09375</v>
      </c>
      <c r="P1000">
        <v>147703.21875</v>
      </c>
      <c r="Q1000">
        <v>591844.125</v>
      </c>
      <c r="R1000">
        <v>1.7724905163049698E-2</v>
      </c>
      <c r="S1000">
        <v>0.88869780302047729</v>
      </c>
      <c r="T1000">
        <v>201827.75</v>
      </c>
      <c r="U1000">
        <v>135114.265625</v>
      </c>
      <c r="V1000">
        <v>182716.390625</v>
      </c>
      <c r="W1000">
        <v>1033904.25</v>
      </c>
      <c r="X1000">
        <v>0.67252993583679199</v>
      </c>
      <c r="Y1000">
        <v>1.026878833770752</v>
      </c>
      <c r="Z1000">
        <v>0.5311131477355957</v>
      </c>
      <c r="AA1000">
        <v>0.25650706887245178</v>
      </c>
      <c r="AB1000">
        <v>0.16202691197395325</v>
      </c>
      <c r="AC1000">
        <v>0.53336668014526367</v>
      </c>
      <c r="AD1000">
        <v>-0.5089600682258606</v>
      </c>
      <c r="AE1000">
        <f>VLOOKUP(C1000,[1]pop_15p_a!$A$8:$AL$68,9,FALSE)</f>
        <v>3972568.8984049</v>
      </c>
      <c r="AF1000" s="10">
        <v>68.3</v>
      </c>
      <c r="AL1000">
        <f t="shared" ref="AL1000:AQ1009" si="93">AL932+9</f>
        <v>129</v>
      </c>
      <c r="AM1000">
        <f t="shared" si="93"/>
        <v>131</v>
      </c>
      <c r="AN1000">
        <f t="shared" si="93"/>
        <v>132</v>
      </c>
      <c r="AO1000">
        <f t="shared" si="93"/>
        <v>134</v>
      </c>
      <c r="AP1000">
        <f t="shared" si="93"/>
        <v>136</v>
      </c>
      <c r="AQ1000">
        <f t="shared" si="93"/>
        <v>137</v>
      </c>
    </row>
    <row r="1001" spans="1:43">
      <c r="A1001" t="s">
        <v>7</v>
      </c>
      <c r="B1001" t="s">
        <v>41</v>
      </c>
      <c r="C1001">
        <v>1997</v>
      </c>
      <c r="D1001">
        <v>202368.8873</v>
      </c>
      <c r="E1001">
        <v>96600.730500000005</v>
      </c>
      <c r="F1001">
        <v>49549.337200000002</v>
      </c>
      <c r="G1001">
        <v>37846.292999999998</v>
      </c>
      <c r="H1001">
        <v>70314.952699999994</v>
      </c>
      <c r="I1001">
        <v>57557.695399999997</v>
      </c>
      <c r="J1001">
        <v>5.2777109146118164</v>
      </c>
      <c r="K1001">
        <v>2.6703090667724609</v>
      </c>
      <c r="L1001">
        <v>1428.313720703125</v>
      </c>
      <c r="M1001">
        <v>165284.875</v>
      </c>
      <c r="N1001">
        <v>110115.8828125</v>
      </c>
      <c r="O1001">
        <v>152195.65625</v>
      </c>
      <c r="P1001">
        <v>159129.359375</v>
      </c>
      <c r="Q1001">
        <v>600778.375</v>
      </c>
      <c r="R1001">
        <v>1.73200573772192E-2</v>
      </c>
      <c r="S1001">
        <v>0.90983301401138306</v>
      </c>
      <c r="T1001">
        <v>208409.109375</v>
      </c>
      <c r="U1001">
        <v>138030.390625</v>
      </c>
      <c r="V1001">
        <v>191403.484375</v>
      </c>
      <c r="W1001">
        <v>1052246.25</v>
      </c>
      <c r="X1001">
        <v>0.70112425088882446</v>
      </c>
      <c r="Y1001">
        <v>1.0240055322647095</v>
      </c>
      <c r="Z1001">
        <v>0.53424835205078125</v>
      </c>
      <c r="AA1001">
        <v>0.26849982142448425</v>
      </c>
      <c r="AB1001">
        <v>0.1683715283870697</v>
      </c>
      <c r="AC1001">
        <v>0.52110075950622559</v>
      </c>
      <c r="AD1001">
        <v>-0.51096826791763306</v>
      </c>
      <c r="AE1001">
        <f>VLOOKUP(C1001,[1]pop_15p_a!$A$8:$AL$68,9,FALSE)</f>
        <v>3974549.5543310801</v>
      </c>
      <c r="AF1001" s="10">
        <v>64.3</v>
      </c>
      <c r="AL1001">
        <f t="shared" si="93"/>
        <v>129</v>
      </c>
      <c r="AM1001">
        <f t="shared" si="93"/>
        <v>131</v>
      </c>
      <c r="AN1001">
        <f t="shared" si="93"/>
        <v>132</v>
      </c>
      <c r="AO1001">
        <f t="shared" si="93"/>
        <v>134</v>
      </c>
      <c r="AP1001">
        <f t="shared" si="93"/>
        <v>136</v>
      </c>
      <c r="AQ1001">
        <f t="shared" si="93"/>
        <v>137</v>
      </c>
    </row>
    <row r="1002" spans="1:43">
      <c r="A1002" t="s">
        <v>7</v>
      </c>
      <c r="B1002" t="s">
        <v>41</v>
      </c>
      <c r="C1002">
        <v>1998</v>
      </c>
      <c r="D1002">
        <v>206857.7568</v>
      </c>
      <c r="E1002">
        <v>98873.157300000006</v>
      </c>
      <c r="F1002">
        <v>51078.953999999998</v>
      </c>
      <c r="G1002">
        <v>40361.624900000003</v>
      </c>
      <c r="H1002">
        <v>73199.384399999995</v>
      </c>
      <c r="I1002">
        <v>61921.160600000003</v>
      </c>
      <c r="J1002">
        <v>5.3003787994384766</v>
      </c>
      <c r="K1002">
        <v>2.7100288867950439</v>
      </c>
      <c r="L1002">
        <v>1441.19873046875</v>
      </c>
      <c r="M1002">
        <v>173703.09375</v>
      </c>
      <c r="N1002">
        <v>118412.1875</v>
      </c>
      <c r="O1002">
        <v>161496.46875</v>
      </c>
      <c r="P1002">
        <v>166618.421875</v>
      </c>
      <c r="Q1002">
        <v>611322</v>
      </c>
      <c r="R1002">
        <v>1.6951894387602806E-2</v>
      </c>
      <c r="S1002">
        <v>0.92801260948181152</v>
      </c>
      <c r="T1002">
        <v>213031.96875</v>
      </c>
      <c r="U1002">
        <v>141612.3125</v>
      </c>
      <c r="V1002">
        <v>197812.265625</v>
      </c>
      <c r="W1002">
        <v>1071846.125</v>
      </c>
      <c r="X1002">
        <v>0.7338263988494873</v>
      </c>
      <c r="Y1002">
        <v>1.0103309154510498</v>
      </c>
      <c r="Z1002">
        <v>0.53896313905715942</v>
      </c>
      <c r="AA1002">
        <v>0.26006317138671875</v>
      </c>
      <c r="AB1002">
        <v>0.17579059302806854</v>
      </c>
      <c r="AC1002">
        <v>0.514046311378479</v>
      </c>
      <c r="AD1002">
        <v>-0.50825124979019165</v>
      </c>
      <c r="AE1002">
        <f>VLOOKUP(C1002,[1]pop_15p_a!$A$8:$AL$68,9,FALSE)</f>
        <v>3976180.2004751698</v>
      </c>
      <c r="AF1002" s="10">
        <v>60.3</v>
      </c>
      <c r="AL1002">
        <f t="shared" si="93"/>
        <v>129</v>
      </c>
      <c r="AM1002">
        <f t="shared" si="93"/>
        <v>131</v>
      </c>
      <c r="AN1002">
        <f t="shared" si="93"/>
        <v>132</v>
      </c>
      <c r="AO1002">
        <f t="shared" si="93"/>
        <v>134</v>
      </c>
      <c r="AP1002">
        <f t="shared" si="93"/>
        <v>136</v>
      </c>
      <c r="AQ1002">
        <f t="shared" si="93"/>
        <v>137</v>
      </c>
    </row>
    <row r="1003" spans="1:43">
      <c r="A1003" t="s">
        <v>7</v>
      </c>
      <c r="B1003" t="s">
        <v>41</v>
      </c>
      <c r="C1003">
        <v>1999</v>
      </c>
      <c r="D1003">
        <v>212955.9382</v>
      </c>
      <c r="E1003">
        <v>98754.734500000006</v>
      </c>
      <c r="F1003">
        <v>52749.650699999998</v>
      </c>
      <c r="G1003">
        <v>40256.111400000002</v>
      </c>
      <c r="H1003">
        <v>81453.150500000003</v>
      </c>
      <c r="I1003">
        <v>63498.594400000002</v>
      </c>
      <c r="J1003">
        <v>5.3217740058898926</v>
      </c>
      <c r="K1003">
        <v>2.7349793910980225</v>
      </c>
      <c r="L1003">
        <v>1456.374755859375</v>
      </c>
      <c r="M1003">
        <v>178414.984375</v>
      </c>
      <c r="N1003">
        <v>120463.59375</v>
      </c>
      <c r="O1003">
        <v>161409.171875</v>
      </c>
      <c r="P1003">
        <v>171711.265625</v>
      </c>
      <c r="Q1003">
        <v>617689.625</v>
      </c>
      <c r="R1003">
        <v>1.6257083043456078E-2</v>
      </c>
      <c r="S1003">
        <v>0.9347301721572876</v>
      </c>
      <c r="T1003">
        <v>219312.15625</v>
      </c>
      <c r="U1003">
        <v>143003.640625</v>
      </c>
      <c r="V1003">
        <v>197051.921875</v>
      </c>
      <c r="W1003">
        <v>1088629.375</v>
      </c>
      <c r="X1003">
        <v>0.76375496387481689</v>
      </c>
      <c r="Y1003">
        <v>1.0086485147476196</v>
      </c>
      <c r="Z1003">
        <v>0.51383340358734131</v>
      </c>
      <c r="AA1003">
        <v>0.23539923131465912</v>
      </c>
      <c r="AB1003">
        <v>0.17872099578380585</v>
      </c>
      <c r="AC1003">
        <v>0.51018691062927246</v>
      </c>
      <c r="AD1003">
        <v>-0.47166439890861511</v>
      </c>
      <c r="AE1003">
        <f>VLOOKUP(C1003,[1]pop_15p_a!$A$8:$AL$68,9,FALSE)</f>
        <v>3975789.04879526</v>
      </c>
      <c r="AF1003" s="10">
        <v>56.8</v>
      </c>
      <c r="AL1003">
        <f t="shared" si="93"/>
        <v>129</v>
      </c>
      <c r="AM1003">
        <f t="shared" si="93"/>
        <v>131</v>
      </c>
      <c r="AN1003">
        <f t="shared" si="93"/>
        <v>132</v>
      </c>
      <c r="AO1003">
        <f t="shared" si="93"/>
        <v>134</v>
      </c>
      <c r="AP1003">
        <f t="shared" si="93"/>
        <v>136</v>
      </c>
      <c r="AQ1003">
        <f t="shared" si="93"/>
        <v>137</v>
      </c>
    </row>
    <row r="1004" spans="1:43">
      <c r="A1004" t="s">
        <v>7</v>
      </c>
      <c r="B1004" t="s">
        <v>41</v>
      </c>
      <c r="C1004">
        <v>2000</v>
      </c>
      <c r="D1004">
        <v>220935.18470000001</v>
      </c>
      <c r="E1004">
        <v>99136.611799999999</v>
      </c>
      <c r="F1004">
        <v>54296.392099999997</v>
      </c>
      <c r="G1004">
        <v>43543.628400000001</v>
      </c>
      <c r="H1004">
        <v>91726.690499999997</v>
      </c>
      <c r="I1004">
        <v>72204.184999999998</v>
      </c>
      <c r="J1004">
        <v>5.3411941528320313</v>
      </c>
      <c r="K1004">
        <v>2.7558059692382812</v>
      </c>
      <c r="L1004">
        <v>1466.01708984375</v>
      </c>
      <c r="M1004">
        <v>186539.859375</v>
      </c>
      <c r="N1004">
        <v>122998.90625</v>
      </c>
      <c r="O1004">
        <v>168399.6875</v>
      </c>
      <c r="P1004">
        <v>180513.390625</v>
      </c>
      <c r="Q1004">
        <v>623113.9375</v>
      </c>
      <c r="R1004">
        <v>1.5110602602362633E-2</v>
      </c>
      <c r="S1004">
        <v>0.95769613981246948</v>
      </c>
      <c r="T1004">
        <v>227529.578125</v>
      </c>
      <c r="U1004">
        <v>144777.6875</v>
      </c>
      <c r="V1004">
        <v>204094.15625</v>
      </c>
      <c r="W1004">
        <v>1107769</v>
      </c>
      <c r="X1004">
        <v>0.7907523512840271</v>
      </c>
      <c r="Y1004">
        <v>1.01997971534729</v>
      </c>
      <c r="Z1004">
        <v>0.48757228255271912</v>
      </c>
      <c r="AA1004">
        <v>0.24580708146095276</v>
      </c>
      <c r="AB1004">
        <v>0.1783636212348938</v>
      </c>
      <c r="AC1004">
        <v>0.52222800254821777</v>
      </c>
      <c r="AD1004">
        <v>-0.4732450544834137</v>
      </c>
      <c r="AE1004">
        <f>VLOOKUP(C1004,[1]pop_15p_a!$A$8:$AL$68,9,FALSE)</f>
        <v>3977355.7766229101</v>
      </c>
      <c r="AF1004" s="10">
        <v>52.4</v>
      </c>
      <c r="AL1004">
        <f t="shared" si="93"/>
        <v>129</v>
      </c>
      <c r="AM1004">
        <f t="shared" si="93"/>
        <v>131</v>
      </c>
      <c r="AN1004">
        <f t="shared" si="93"/>
        <v>132</v>
      </c>
      <c r="AO1004">
        <f t="shared" si="93"/>
        <v>134</v>
      </c>
      <c r="AP1004">
        <f t="shared" si="93"/>
        <v>136</v>
      </c>
      <c r="AQ1004">
        <f t="shared" si="93"/>
        <v>137</v>
      </c>
    </row>
    <row r="1005" spans="1:43">
      <c r="A1005" t="s">
        <v>7</v>
      </c>
      <c r="B1005" t="s">
        <v>41</v>
      </c>
      <c r="C1005">
        <v>2001</v>
      </c>
      <c r="D1005">
        <v>222753.81109999999</v>
      </c>
      <c r="E1005">
        <v>99363.051000000007</v>
      </c>
      <c r="F1005">
        <v>55329.924099999997</v>
      </c>
      <c r="G1005">
        <v>43340.241499999996</v>
      </c>
      <c r="H1005">
        <v>94806.868799999997</v>
      </c>
      <c r="I1005">
        <v>73937.320399999997</v>
      </c>
      <c r="J1005">
        <v>5.3580617904663086</v>
      </c>
      <c r="K1005">
        <v>2.7816174030303955</v>
      </c>
      <c r="L1005">
        <v>1468.92529296875</v>
      </c>
      <c r="M1005">
        <v>185751.671875</v>
      </c>
      <c r="N1005">
        <v>122566.0703125</v>
      </c>
      <c r="O1005">
        <v>167959.640625</v>
      </c>
      <c r="P1005">
        <v>180874.78125</v>
      </c>
      <c r="Q1005">
        <v>648722.625</v>
      </c>
      <c r="R1005">
        <v>1.4924039132893085E-2</v>
      </c>
      <c r="S1005">
        <v>0.94758647680282593</v>
      </c>
      <c r="T1005">
        <v>229402.484375</v>
      </c>
      <c r="U1005">
        <v>145934.015625</v>
      </c>
      <c r="V1005">
        <v>204614.015625</v>
      </c>
      <c r="W1005">
        <v>1124618.5</v>
      </c>
      <c r="X1005">
        <v>0.81705659627914429</v>
      </c>
      <c r="Y1005">
        <v>1.006136417388916</v>
      </c>
      <c r="Z1005">
        <v>0.47376406192779541</v>
      </c>
      <c r="AA1005">
        <v>0.24553973972797394</v>
      </c>
      <c r="AB1005">
        <v>0.18921172618865967</v>
      </c>
      <c r="AC1005">
        <v>0.55184227228164673</v>
      </c>
      <c r="AD1005">
        <v>-0.49323585629463196</v>
      </c>
      <c r="AE1005">
        <f>VLOOKUP(C1005,[1]pop_15p_a!$A$8:$AL$68,9,FALSE)</f>
        <v>3981374.91798602</v>
      </c>
      <c r="AF1005" s="10">
        <v>48.5</v>
      </c>
      <c r="AL1005">
        <f t="shared" si="93"/>
        <v>129</v>
      </c>
      <c r="AM1005">
        <f t="shared" si="93"/>
        <v>131</v>
      </c>
      <c r="AN1005">
        <f t="shared" si="93"/>
        <v>132</v>
      </c>
      <c r="AO1005">
        <f t="shared" si="93"/>
        <v>134</v>
      </c>
      <c r="AP1005">
        <f t="shared" si="93"/>
        <v>136</v>
      </c>
      <c r="AQ1005">
        <f t="shared" si="93"/>
        <v>137</v>
      </c>
    </row>
    <row r="1006" spans="1:43">
      <c r="A1006" t="s">
        <v>7</v>
      </c>
      <c r="B1006" t="s">
        <v>41</v>
      </c>
      <c r="C1006">
        <v>2002</v>
      </c>
      <c r="D1006">
        <v>223792.6122</v>
      </c>
      <c r="E1006">
        <v>100799.80009999999</v>
      </c>
      <c r="F1006">
        <v>56508.883000000002</v>
      </c>
      <c r="G1006">
        <v>42346.359400000001</v>
      </c>
      <c r="H1006">
        <v>98933.093200000003</v>
      </c>
      <c r="I1006">
        <v>78648.545599999998</v>
      </c>
      <c r="J1006">
        <v>5.3728008270263672</v>
      </c>
      <c r="K1006">
        <v>2.7823712825775146</v>
      </c>
      <c r="L1006">
        <v>1462.689697265625</v>
      </c>
      <c r="M1006">
        <v>186507.890625</v>
      </c>
      <c r="N1006">
        <v>125751.609375</v>
      </c>
      <c r="O1006">
        <v>170082.1875</v>
      </c>
      <c r="P1006">
        <v>182593.375</v>
      </c>
      <c r="Q1006">
        <v>644123.0625</v>
      </c>
      <c r="R1006">
        <v>1.4555673114955425E-2</v>
      </c>
      <c r="S1006">
        <v>0.95121192932128906</v>
      </c>
      <c r="T1006">
        <v>230472.28125</v>
      </c>
      <c r="U1006">
        <v>148372.625</v>
      </c>
      <c r="V1006">
        <v>206654.09375</v>
      </c>
      <c r="W1006">
        <v>1138378.125</v>
      </c>
      <c r="X1006">
        <v>0.84020322561264038</v>
      </c>
      <c r="Y1006">
        <v>1.0005315542221069</v>
      </c>
      <c r="Z1006">
        <v>0.47738936543464661</v>
      </c>
      <c r="AA1006">
        <v>0.23822402954101563</v>
      </c>
      <c r="AB1006">
        <v>0.19837580621242523</v>
      </c>
      <c r="AC1006">
        <v>0.58741223812103271</v>
      </c>
      <c r="AD1006">
        <v>-0.53415733575820923</v>
      </c>
      <c r="AE1006">
        <f>VLOOKUP(C1006,[1]pop_15p_a!$A$8:$AL$68,9,FALSE)</f>
        <v>3989081.8665851098</v>
      </c>
      <c r="AF1006" s="10">
        <v>49.1</v>
      </c>
      <c r="AL1006">
        <f t="shared" si="93"/>
        <v>129</v>
      </c>
      <c r="AM1006">
        <f t="shared" si="93"/>
        <v>131</v>
      </c>
      <c r="AN1006">
        <f t="shared" si="93"/>
        <v>132</v>
      </c>
      <c r="AO1006">
        <f t="shared" si="93"/>
        <v>134</v>
      </c>
      <c r="AP1006">
        <f t="shared" si="93"/>
        <v>136</v>
      </c>
      <c r="AQ1006">
        <f t="shared" si="93"/>
        <v>137</v>
      </c>
    </row>
    <row r="1007" spans="1:43">
      <c r="A1007" t="s">
        <v>7</v>
      </c>
      <c r="B1007" t="s">
        <v>41</v>
      </c>
      <c r="C1007">
        <v>2003</v>
      </c>
      <c r="D1007">
        <v>224665.5687</v>
      </c>
      <c r="E1007">
        <v>102144.7353</v>
      </c>
      <c r="F1007">
        <v>56646.011100000003</v>
      </c>
      <c r="G1007">
        <v>43040.166799999999</v>
      </c>
      <c r="H1007">
        <v>97737.273199999996</v>
      </c>
      <c r="I1007">
        <v>77836.578800000003</v>
      </c>
      <c r="J1007">
        <v>5.3869681358337402</v>
      </c>
      <c r="K1007">
        <v>2.7571465969085693</v>
      </c>
      <c r="L1007">
        <v>1457.64404296875</v>
      </c>
      <c r="M1007">
        <v>184100.765625</v>
      </c>
      <c r="N1007">
        <v>123727.53125</v>
      </c>
      <c r="O1007">
        <v>168488.265625</v>
      </c>
      <c r="P1007">
        <v>180771.9375</v>
      </c>
      <c r="Q1007">
        <v>670154.5</v>
      </c>
      <c r="R1007">
        <v>1.480777096003294E-2</v>
      </c>
      <c r="S1007">
        <v>0.9341357946395874</v>
      </c>
      <c r="T1007">
        <v>231371.296875</v>
      </c>
      <c r="U1007">
        <v>149785.703125</v>
      </c>
      <c r="V1007">
        <v>207852.28125</v>
      </c>
      <c r="W1007">
        <v>1151685.375</v>
      </c>
      <c r="X1007">
        <v>0.85891121625900269</v>
      </c>
      <c r="Y1007">
        <v>1.0018856525421143</v>
      </c>
      <c r="Z1007">
        <v>0.47252652049064636</v>
      </c>
      <c r="AA1007">
        <v>0.23872064054012299</v>
      </c>
      <c r="AB1007">
        <v>0.18734459578990936</v>
      </c>
      <c r="AC1007">
        <v>0.62258923053741455</v>
      </c>
      <c r="AD1007">
        <v>-0.55067694187164307</v>
      </c>
      <c r="AE1007">
        <f>VLOOKUP(C1007,[1]pop_15p_a!$A$8:$AL$68,9,FALSE)</f>
        <v>3996398.3651803099</v>
      </c>
      <c r="AF1007" s="10">
        <v>46.2</v>
      </c>
      <c r="AL1007">
        <f t="shared" si="93"/>
        <v>129</v>
      </c>
      <c r="AM1007">
        <f t="shared" si="93"/>
        <v>131</v>
      </c>
      <c r="AN1007">
        <f t="shared" si="93"/>
        <v>132</v>
      </c>
      <c r="AO1007">
        <f t="shared" si="93"/>
        <v>134</v>
      </c>
      <c r="AP1007">
        <f t="shared" si="93"/>
        <v>136</v>
      </c>
      <c r="AQ1007">
        <f t="shared" si="93"/>
        <v>137</v>
      </c>
    </row>
    <row r="1008" spans="1:43">
      <c r="A1008" t="s">
        <v>7</v>
      </c>
      <c r="B1008" t="s">
        <v>41</v>
      </c>
      <c r="C1008">
        <v>2004</v>
      </c>
      <c r="D1008">
        <v>230660.08069999999</v>
      </c>
      <c r="E1008">
        <v>106891.52680000001</v>
      </c>
      <c r="F1008">
        <v>57509.614999999998</v>
      </c>
      <c r="G1008">
        <v>44553.844599999997</v>
      </c>
      <c r="H1008">
        <v>100694.1548</v>
      </c>
      <c r="I1008">
        <v>83404.426200000002</v>
      </c>
      <c r="J1008">
        <v>5.4027609825134277</v>
      </c>
      <c r="K1008">
        <v>2.7430975437164307</v>
      </c>
      <c r="L1008">
        <v>1458.1552734375</v>
      </c>
      <c r="M1008">
        <v>194163.625</v>
      </c>
      <c r="N1008">
        <v>128957.5</v>
      </c>
      <c r="O1008">
        <v>180155.75</v>
      </c>
      <c r="P1008">
        <v>190942.21875</v>
      </c>
      <c r="Q1008">
        <v>718650</v>
      </c>
      <c r="R1008">
        <v>1.5381669625639915E-2</v>
      </c>
      <c r="S1008">
        <v>0.93578094244003296</v>
      </c>
      <c r="T1008">
        <v>237544.734375</v>
      </c>
      <c r="U1008">
        <v>155097.875</v>
      </c>
      <c r="V1008">
        <v>216723.546875</v>
      </c>
      <c r="W1008">
        <v>1165839.25</v>
      </c>
      <c r="X1008">
        <v>0.87910282611846924</v>
      </c>
      <c r="Y1008">
        <v>1.0203474760055542</v>
      </c>
      <c r="Z1008">
        <v>0.47449257969856262</v>
      </c>
      <c r="AA1008">
        <v>0.25935479998588562</v>
      </c>
      <c r="AB1008">
        <v>0.17876696586608887</v>
      </c>
      <c r="AC1008">
        <v>0.644492506980896</v>
      </c>
      <c r="AD1008">
        <v>-0.58218884468078613</v>
      </c>
      <c r="AE1008">
        <f>VLOOKUP(C1008,[1]pop_15p_a!$A$8:$AL$68,9,FALSE)</f>
        <v>4004668.5282631302</v>
      </c>
      <c r="AF1008" s="10">
        <v>44.2</v>
      </c>
      <c r="AL1008">
        <f t="shared" si="93"/>
        <v>129</v>
      </c>
      <c r="AM1008">
        <f t="shared" si="93"/>
        <v>131</v>
      </c>
      <c r="AN1008">
        <f t="shared" si="93"/>
        <v>132</v>
      </c>
      <c r="AO1008">
        <f t="shared" si="93"/>
        <v>134</v>
      </c>
      <c r="AP1008">
        <f t="shared" si="93"/>
        <v>136</v>
      </c>
      <c r="AQ1008">
        <f t="shared" si="93"/>
        <v>137</v>
      </c>
    </row>
    <row r="1009" spans="1:43">
      <c r="A1009" t="s">
        <v>7</v>
      </c>
      <c r="B1009" t="s">
        <v>41</v>
      </c>
      <c r="C1009">
        <v>2005</v>
      </c>
      <c r="D1009">
        <v>236049.83290000001</v>
      </c>
      <c r="E1009">
        <v>110844.66160000001</v>
      </c>
      <c r="F1009">
        <v>58203.290699999998</v>
      </c>
      <c r="G1009">
        <v>47201.562400000003</v>
      </c>
      <c r="H1009">
        <v>108568.67819999999</v>
      </c>
      <c r="I1009">
        <v>92913.684699999998</v>
      </c>
      <c r="J1009">
        <v>5.4217019081115723</v>
      </c>
      <c r="K1009">
        <v>2.7841575145721436</v>
      </c>
      <c r="L1009">
        <v>1451.4473876953125</v>
      </c>
      <c r="M1009">
        <v>200900.53125</v>
      </c>
      <c r="N1009">
        <v>134582.734375</v>
      </c>
      <c r="O1009">
        <v>189711.84375</v>
      </c>
      <c r="P1009">
        <v>200763.03125</v>
      </c>
      <c r="Q1009">
        <v>768147.9375</v>
      </c>
      <c r="R1009">
        <v>1.5583628788590431E-2</v>
      </c>
      <c r="S1009">
        <v>0.96414732933044434</v>
      </c>
      <c r="T1009">
        <v>243095.359375</v>
      </c>
      <c r="U1009">
        <v>159498.71875</v>
      </c>
      <c r="V1009">
        <v>224216.90625</v>
      </c>
      <c r="W1009">
        <v>1182118</v>
      </c>
      <c r="X1009">
        <v>0.90057641267776489</v>
      </c>
      <c r="Y1009">
        <v>1.0255908966064453</v>
      </c>
      <c r="Z1009">
        <v>0.46730643510818481</v>
      </c>
      <c r="AA1009">
        <v>0.26240310072898865</v>
      </c>
      <c r="AB1009">
        <v>0.17327949404716492</v>
      </c>
      <c r="AC1009">
        <v>0.65997081995010376</v>
      </c>
      <c r="AD1009">
        <v>-0.58373367786407471</v>
      </c>
      <c r="AE1009">
        <f>VLOOKUP(C1009,[1]pop_15p_a!$A$8:$AL$68,9,FALSE)</f>
        <v>4018983.0520250001</v>
      </c>
      <c r="AF1009" s="10">
        <v>37.4</v>
      </c>
      <c r="AL1009">
        <f t="shared" si="93"/>
        <v>129</v>
      </c>
      <c r="AM1009">
        <f t="shared" si="93"/>
        <v>131</v>
      </c>
      <c r="AN1009">
        <f t="shared" si="93"/>
        <v>132</v>
      </c>
      <c r="AO1009">
        <f t="shared" si="93"/>
        <v>134</v>
      </c>
      <c r="AP1009">
        <f t="shared" si="93"/>
        <v>136</v>
      </c>
      <c r="AQ1009">
        <f t="shared" si="93"/>
        <v>137</v>
      </c>
    </row>
    <row r="1010" spans="1:43">
      <c r="A1010" t="s">
        <v>7</v>
      </c>
      <c r="B1010" t="s">
        <v>41</v>
      </c>
      <c r="C1010">
        <v>2006</v>
      </c>
      <c r="D1010">
        <v>245286.416</v>
      </c>
      <c r="E1010">
        <v>114112.15609999999</v>
      </c>
      <c r="F1010">
        <v>59681.006999999998</v>
      </c>
      <c r="G1010">
        <v>53653.299700000003</v>
      </c>
      <c r="H1010">
        <v>119792.10340000001</v>
      </c>
      <c r="I1010">
        <v>105889.2141</v>
      </c>
      <c r="J1010">
        <v>5.444303035736084</v>
      </c>
      <c r="K1010">
        <v>2.8496723175048828</v>
      </c>
      <c r="L1010">
        <v>1455.671142578125</v>
      </c>
      <c r="M1010">
        <v>216092.96875</v>
      </c>
      <c r="N1010">
        <v>143026.171875</v>
      </c>
      <c r="O1010">
        <v>205920.984375</v>
      </c>
      <c r="P1010">
        <v>214709.828125</v>
      </c>
      <c r="Q1010">
        <v>877173.4375</v>
      </c>
      <c r="R1010">
        <v>1.6571782529354095E-2</v>
      </c>
      <c r="S1010">
        <v>0.9582551121711731</v>
      </c>
      <c r="T1010">
        <v>252607.625</v>
      </c>
      <c r="U1010">
        <v>163980.96875</v>
      </c>
      <c r="V1010">
        <v>235777.84375</v>
      </c>
      <c r="W1010">
        <v>1205235.375</v>
      </c>
      <c r="X1010">
        <v>0.93200552463531494</v>
      </c>
      <c r="Y1010">
        <v>1.0324026346206665</v>
      </c>
      <c r="Z1010">
        <v>0.46369600296020508</v>
      </c>
      <c r="AA1010">
        <v>0.28317037224769592</v>
      </c>
      <c r="AB1010">
        <v>0.18024864792823792</v>
      </c>
      <c r="AC1010">
        <v>0.67293441295623779</v>
      </c>
      <c r="AD1010">
        <v>-0.61817669868469238</v>
      </c>
      <c r="AE1010">
        <f>VLOOKUP(C1010,[1]pop_15p_a!$A$8:$AL$68,9,FALSE)</f>
        <v>4037527.1965216799</v>
      </c>
      <c r="AF1010" s="10">
        <v>31.5</v>
      </c>
      <c r="AL1010">
        <f t="shared" ref="AL1010:AQ1019" si="94">AL942+9</f>
        <v>129</v>
      </c>
      <c r="AM1010">
        <f t="shared" si="94"/>
        <v>131</v>
      </c>
      <c r="AN1010">
        <f t="shared" si="94"/>
        <v>132</v>
      </c>
      <c r="AO1010">
        <f t="shared" si="94"/>
        <v>134</v>
      </c>
      <c r="AP1010">
        <f t="shared" si="94"/>
        <v>136</v>
      </c>
      <c r="AQ1010">
        <f t="shared" si="94"/>
        <v>137</v>
      </c>
    </row>
    <row r="1011" spans="1:43">
      <c r="A1011" t="s">
        <v>7</v>
      </c>
      <c r="B1011" t="s">
        <v>41</v>
      </c>
      <c r="C1011">
        <v>2007</v>
      </c>
      <c r="D1011">
        <v>247516.69010000001</v>
      </c>
      <c r="E1011">
        <v>116130.8762</v>
      </c>
      <c r="F1011">
        <v>60397.4715</v>
      </c>
      <c r="G1011">
        <v>54023.848400000003</v>
      </c>
      <c r="H1011">
        <v>124168.74129999999</v>
      </c>
      <c r="I1011">
        <v>112071.0423</v>
      </c>
      <c r="J1011">
        <v>5.4699568748474121</v>
      </c>
      <c r="K1011">
        <v>2.9165339469909668</v>
      </c>
      <c r="L1011">
        <v>1432.9715576171875</v>
      </c>
      <c r="M1011">
        <v>225661.921875</v>
      </c>
      <c r="N1011">
        <v>152436.6875</v>
      </c>
      <c r="O1011">
        <v>217052.515625</v>
      </c>
      <c r="P1011">
        <v>223528.609375</v>
      </c>
      <c r="Q1011">
        <v>913082.4375</v>
      </c>
      <c r="R1011">
        <v>1.6732331365346909E-2</v>
      </c>
      <c r="S1011">
        <v>0.96275162696838379</v>
      </c>
      <c r="T1011">
        <v>254904.46875</v>
      </c>
      <c r="U1011">
        <v>166562.828125</v>
      </c>
      <c r="V1011">
        <v>240152.171875</v>
      </c>
      <c r="W1011">
        <v>1227077.75</v>
      </c>
      <c r="X1011">
        <v>0.96071481704711914</v>
      </c>
      <c r="Y1011">
        <v>1.0227329730987549</v>
      </c>
      <c r="Z1011">
        <v>0.47460407018661499</v>
      </c>
      <c r="AA1011">
        <v>0.28529784083366394</v>
      </c>
      <c r="AB1011">
        <v>0.19844861328601837</v>
      </c>
      <c r="AC1011">
        <v>0.67158949375152588</v>
      </c>
      <c r="AD1011">
        <v>-0.645854651927948</v>
      </c>
      <c r="AE1011">
        <f>VLOOKUP(C1011,[1]pop_15p_a!$A$8:$AL$68,9,FALSE)</f>
        <v>4060578.3181715501</v>
      </c>
      <c r="AF1011" s="10">
        <v>27.3</v>
      </c>
      <c r="AL1011">
        <f t="shared" si="94"/>
        <v>129</v>
      </c>
      <c r="AM1011">
        <f t="shared" si="94"/>
        <v>131</v>
      </c>
      <c r="AN1011">
        <f t="shared" si="94"/>
        <v>132</v>
      </c>
      <c r="AO1011">
        <f t="shared" si="94"/>
        <v>134</v>
      </c>
      <c r="AP1011">
        <f t="shared" si="94"/>
        <v>136</v>
      </c>
      <c r="AQ1011">
        <f t="shared" si="94"/>
        <v>137</v>
      </c>
    </row>
    <row r="1012" spans="1:43">
      <c r="A1012" t="s">
        <v>7</v>
      </c>
      <c r="B1012" t="s">
        <v>41</v>
      </c>
      <c r="C1012">
        <v>2008</v>
      </c>
      <c r="D1012">
        <v>246249.34220000001</v>
      </c>
      <c r="E1012">
        <v>116700.3331</v>
      </c>
      <c r="F1012">
        <v>62362.446900000003</v>
      </c>
      <c r="G1012">
        <v>52675.093099999998</v>
      </c>
      <c r="H1012">
        <v>128976.52250000001</v>
      </c>
      <c r="I1012">
        <v>117417.06110000001</v>
      </c>
      <c r="J1012">
        <v>5.4977951049804687</v>
      </c>
      <c r="K1012">
        <v>2.9492301940917969</v>
      </c>
      <c r="L1012">
        <v>1429.9915771484375</v>
      </c>
      <c r="M1012">
        <v>234917.5625</v>
      </c>
      <c r="N1012">
        <v>160340.5</v>
      </c>
      <c r="O1012">
        <v>225905.390625</v>
      </c>
      <c r="P1012">
        <v>234155.640625</v>
      </c>
      <c r="Q1012">
        <v>1034117.8125</v>
      </c>
      <c r="R1012">
        <v>1.8184302374720573E-2</v>
      </c>
      <c r="S1012">
        <v>0.94221401214599609</v>
      </c>
      <c r="T1012">
        <v>253599.296875</v>
      </c>
      <c r="U1012">
        <v>168941.140625</v>
      </c>
      <c r="V1012">
        <v>239687.484375</v>
      </c>
      <c r="W1012">
        <v>1245407</v>
      </c>
      <c r="X1012">
        <v>0.98296082019805908</v>
      </c>
      <c r="Y1012">
        <v>1.0006637573242187</v>
      </c>
      <c r="Z1012">
        <v>0.47388383746147156</v>
      </c>
      <c r="AA1012">
        <v>0.28178972005844116</v>
      </c>
      <c r="AB1012">
        <v>0.21523962914943695</v>
      </c>
      <c r="AC1012">
        <v>0.67037951946258545</v>
      </c>
      <c r="AD1012">
        <v>-0.65753751993179321</v>
      </c>
      <c r="AE1012">
        <f>VLOOKUP(C1012,[1]pop_15p_a!$A$8:$AL$68,9,FALSE)</f>
        <v>4095624.1267724298</v>
      </c>
      <c r="AF1012" s="10">
        <v>33.299999999999997</v>
      </c>
      <c r="AL1012">
        <f t="shared" si="94"/>
        <v>129</v>
      </c>
      <c r="AM1012">
        <f t="shared" si="94"/>
        <v>131</v>
      </c>
      <c r="AN1012">
        <f t="shared" si="94"/>
        <v>132</v>
      </c>
      <c r="AO1012">
        <f t="shared" si="94"/>
        <v>134</v>
      </c>
      <c r="AP1012">
        <f t="shared" si="94"/>
        <v>136</v>
      </c>
      <c r="AQ1012">
        <f t="shared" si="94"/>
        <v>137</v>
      </c>
    </row>
    <row r="1013" spans="1:43">
      <c r="A1013" t="s">
        <v>7</v>
      </c>
      <c r="B1013" t="s">
        <v>41</v>
      </c>
      <c r="C1013">
        <v>2009</v>
      </c>
      <c r="D1013">
        <v>234167.05530000001</v>
      </c>
      <c r="E1013">
        <v>112695.0343</v>
      </c>
      <c r="F1013">
        <v>64250.230100000001</v>
      </c>
      <c r="G1013">
        <v>45844.508199999997</v>
      </c>
      <c r="H1013">
        <v>117079.3124</v>
      </c>
      <c r="I1013">
        <v>103393.24619999999</v>
      </c>
      <c r="J1013">
        <v>5.5264468193054199</v>
      </c>
      <c r="K1013">
        <v>2.8557243347167969</v>
      </c>
      <c r="L1013">
        <v>1417.2021484375</v>
      </c>
      <c r="M1013">
        <v>227291.546875</v>
      </c>
      <c r="N1013">
        <v>161408.375</v>
      </c>
      <c r="O1013">
        <v>215398.859375</v>
      </c>
      <c r="P1013">
        <v>225541.625</v>
      </c>
      <c r="Q1013">
        <v>1074808.625</v>
      </c>
      <c r="R1013">
        <v>1.9847821444272995E-2</v>
      </c>
      <c r="S1013">
        <v>0.92595589160919189</v>
      </c>
      <c r="T1013">
        <v>241156.375</v>
      </c>
      <c r="U1013">
        <v>166950.234375</v>
      </c>
      <c r="V1013">
        <v>225153.546875</v>
      </c>
      <c r="W1013">
        <v>1254288.875</v>
      </c>
      <c r="X1013">
        <v>0.99640774726867676</v>
      </c>
      <c r="Y1013">
        <v>0.97014135122299194</v>
      </c>
      <c r="Z1013">
        <v>0.47081765532493591</v>
      </c>
      <c r="AA1013">
        <v>0.23642684519290924</v>
      </c>
      <c r="AB1013">
        <v>0.23599720001220703</v>
      </c>
      <c r="AC1013">
        <v>0.56886613368988037</v>
      </c>
      <c r="AD1013">
        <v>-0.52147746086120605</v>
      </c>
      <c r="AE1013">
        <f>VLOOKUP(C1013,[1]pop_15p_a!$A$8:$AL$68,9,FALSE)</f>
        <v>4127050.6962569398</v>
      </c>
      <c r="AF1013" s="10">
        <v>40.200000000000003</v>
      </c>
      <c r="AL1013">
        <f t="shared" si="94"/>
        <v>129</v>
      </c>
      <c r="AM1013">
        <f t="shared" si="94"/>
        <v>131</v>
      </c>
      <c r="AN1013">
        <f t="shared" si="94"/>
        <v>132</v>
      </c>
      <c r="AO1013">
        <f t="shared" si="94"/>
        <v>134</v>
      </c>
      <c r="AP1013">
        <f t="shared" si="94"/>
        <v>136</v>
      </c>
      <c r="AQ1013">
        <f t="shared" si="94"/>
        <v>137</v>
      </c>
    </row>
    <row r="1014" spans="1:43">
      <c r="A1014" t="s">
        <v>7</v>
      </c>
      <c r="B1014" t="s">
        <v>41</v>
      </c>
      <c r="C1014">
        <v>2010</v>
      </c>
      <c r="D1014">
        <v>238548.30369999999</v>
      </c>
      <c r="E1014">
        <v>113578.1338</v>
      </c>
      <c r="F1014">
        <v>65280.732400000001</v>
      </c>
      <c r="G1014">
        <v>43209.8315</v>
      </c>
      <c r="H1014">
        <v>120521.60890000001</v>
      </c>
      <c r="I1014">
        <v>103952.2966</v>
      </c>
      <c r="J1014">
        <v>5.5548439025878906</v>
      </c>
      <c r="K1014">
        <v>2.7915904521942139</v>
      </c>
      <c r="L1014">
        <v>1422.2349853515625</v>
      </c>
      <c r="M1014">
        <v>240010.015625</v>
      </c>
      <c r="N1014">
        <v>167134.8125</v>
      </c>
      <c r="O1014">
        <v>222404.5625</v>
      </c>
      <c r="P1014">
        <v>239005.5</v>
      </c>
      <c r="Q1014">
        <v>1168284.25</v>
      </c>
      <c r="R1014">
        <v>2.1235598251223564E-2</v>
      </c>
      <c r="S1014">
        <v>0.92423880100250244</v>
      </c>
      <c r="T1014">
        <v>245668.40625</v>
      </c>
      <c r="U1014">
        <v>168757.5625</v>
      </c>
      <c r="V1014">
        <v>226845.203125</v>
      </c>
      <c r="W1014">
        <v>1259087.5</v>
      </c>
      <c r="X1014">
        <v>0.99853706359863281</v>
      </c>
      <c r="Y1014">
        <v>0.99722844362258911</v>
      </c>
      <c r="Z1014">
        <v>0.45756381750106812</v>
      </c>
      <c r="AA1014">
        <v>0.22779546678066254</v>
      </c>
      <c r="AB1014">
        <v>0.2312859445810318</v>
      </c>
      <c r="AC1014">
        <v>0.55988103151321411</v>
      </c>
      <c r="AD1014">
        <v>-0.50686240196228027</v>
      </c>
      <c r="AE1014">
        <f>VLOOKUP(C1014,[1]pop_15p_a!$A$8:$AL$68,9,FALSE)</f>
        <v>4154788.5524078901</v>
      </c>
      <c r="AF1014" s="10">
        <v>42.6</v>
      </c>
      <c r="AL1014">
        <f t="shared" si="94"/>
        <v>129</v>
      </c>
      <c r="AM1014">
        <f t="shared" si="94"/>
        <v>131</v>
      </c>
      <c r="AN1014">
        <f t="shared" si="94"/>
        <v>132</v>
      </c>
      <c r="AO1014">
        <f t="shared" si="94"/>
        <v>134</v>
      </c>
      <c r="AP1014">
        <f t="shared" si="94"/>
        <v>136</v>
      </c>
      <c r="AQ1014">
        <f t="shared" si="94"/>
        <v>137</v>
      </c>
    </row>
    <row r="1015" spans="1:43">
      <c r="A1015" t="s">
        <v>7</v>
      </c>
      <c r="B1015" t="s">
        <v>41</v>
      </c>
      <c r="C1015">
        <v>2011</v>
      </c>
      <c r="D1015">
        <v>241737.15700000001</v>
      </c>
      <c r="E1015">
        <v>113891.3812</v>
      </c>
      <c r="F1015">
        <v>64870.928899999999</v>
      </c>
      <c r="G1015">
        <v>43377.7837</v>
      </c>
      <c r="H1015">
        <v>129192.9504</v>
      </c>
      <c r="I1015">
        <v>111690.0871</v>
      </c>
      <c r="J1015">
        <v>5.5828728675842285</v>
      </c>
      <c r="K1015">
        <v>2.7931461334228516</v>
      </c>
      <c r="L1015">
        <v>1436.7894287109375</v>
      </c>
      <c r="M1015">
        <v>244819.484375</v>
      </c>
      <c r="N1015">
        <v>168671.078125</v>
      </c>
      <c r="O1015">
        <v>229164.375</v>
      </c>
      <c r="P1015">
        <v>244819.484375</v>
      </c>
      <c r="Q1015">
        <v>1263807.875</v>
      </c>
      <c r="R1015">
        <v>2.2131765261292458E-2</v>
      </c>
      <c r="S1015">
        <v>0.91237539052963257</v>
      </c>
      <c r="T1015">
        <v>248952.4375</v>
      </c>
      <c r="U1015">
        <v>168671.078125</v>
      </c>
      <c r="V1015">
        <v>229164.390625</v>
      </c>
      <c r="W1015">
        <v>1263807.875</v>
      </c>
      <c r="X1015">
        <v>1</v>
      </c>
      <c r="Y1015">
        <v>1</v>
      </c>
      <c r="Z1015">
        <v>0.45015093684196472</v>
      </c>
      <c r="AA1015">
        <v>0.2429913729429245</v>
      </c>
      <c r="AB1015">
        <v>0.2273724377155304</v>
      </c>
      <c r="AC1015">
        <v>0.60833257436752319</v>
      </c>
      <c r="AD1015">
        <v>-0.54783612489700317</v>
      </c>
      <c r="AE1015">
        <f>VLOOKUP(C1015,[1]pop_15p_a!$A$8:$AL$68,9,FALSE)</f>
        <v>4180761.9614609499</v>
      </c>
      <c r="AF1015" s="10">
        <v>46.1</v>
      </c>
      <c r="AL1015">
        <f t="shared" si="94"/>
        <v>129</v>
      </c>
      <c r="AM1015">
        <f t="shared" si="94"/>
        <v>131</v>
      </c>
      <c r="AN1015">
        <f t="shared" si="94"/>
        <v>132</v>
      </c>
      <c r="AO1015">
        <f t="shared" si="94"/>
        <v>134</v>
      </c>
      <c r="AP1015">
        <f t="shared" si="94"/>
        <v>136</v>
      </c>
      <c r="AQ1015">
        <f t="shared" si="94"/>
        <v>137</v>
      </c>
    </row>
    <row r="1016" spans="1:43">
      <c r="A1016" t="s">
        <v>7</v>
      </c>
      <c r="B1016" t="s">
        <v>41</v>
      </c>
      <c r="C1016">
        <v>2012</v>
      </c>
      <c r="D1016">
        <v>242284.61540000001</v>
      </c>
      <c r="E1016">
        <v>114474.9329</v>
      </c>
      <c r="F1016">
        <v>65362.403299999998</v>
      </c>
      <c r="G1016">
        <v>44997.106800000001</v>
      </c>
      <c r="H1016">
        <v>130694.37760000001</v>
      </c>
      <c r="I1016">
        <v>114715.7303</v>
      </c>
      <c r="J1016">
        <v>5.6106600761413574</v>
      </c>
      <c r="K1016">
        <v>2.7764377593994141</v>
      </c>
      <c r="L1016">
        <v>1423.2501220703125</v>
      </c>
      <c r="M1016">
        <v>244887.515625</v>
      </c>
      <c r="N1016">
        <v>170390.296875</v>
      </c>
      <c r="O1016">
        <v>230186.78125</v>
      </c>
      <c r="P1016">
        <v>244931.515625</v>
      </c>
      <c r="Q1016">
        <v>1263499.625</v>
      </c>
      <c r="R1016">
        <v>2.1303078159689903E-2</v>
      </c>
      <c r="S1016">
        <v>0.89772254228591919</v>
      </c>
      <c r="T1016">
        <v>249516.234375</v>
      </c>
      <c r="U1016">
        <v>169685.078125</v>
      </c>
      <c r="V1016">
        <v>231335.296875</v>
      </c>
      <c r="W1016">
        <v>1270448.625</v>
      </c>
      <c r="X1016">
        <v>1.0038788318634033</v>
      </c>
      <c r="Y1016">
        <v>1.0073492527008057</v>
      </c>
      <c r="Z1016">
        <v>0.47472658753395081</v>
      </c>
      <c r="AA1016">
        <v>0.24548105895519257</v>
      </c>
      <c r="AB1016">
        <v>0.2247726172208786</v>
      </c>
      <c r="AC1016">
        <v>0.59114944934844971</v>
      </c>
      <c r="AD1016">
        <v>-0.55405735969543457</v>
      </c>
      <c r="AE1016">
        <f>VLOOKUP(C1016,[1]pop_15p_a!$A$8:$AL$68,9,FALSE)</f>
        <v>4203616.7259703614</v>
      </c>
      <c r="AF1016" s="10">
        <v>44.9</v>
      </c>
      <c r="AL1016">
        <f t="shared" si="94"/>
        <v>129</v>
      </c>
      <c r="AM1016">
        <f t="shared" si="94"/>
        <v>131</v>
      </c>
      <c r="AN1016">
        <f t="shared" si="94"/>
        <v>132</v>
      </c>
      <c r="AO1016">
        <f t="shared" si="94"/>
        <v>134</v>
      </c>
      <c r="AP1016">
        <f t="shared" si="94"/>
        <v>136</v>
      </c>
      <c r="AQ1016">
        <f t="shared" si="94"/>
        <v>137</v>
      </c>
    </row>
    <row r="1017" spans="1:43">
      <c r="A1017" t="s">
        <v>7</v>
      </c>
      <c r="B1017" t="s">
        <v>41</v>
      </c>
      <c r="C1017">
        <v>2013</v>
      </c>
      <c r="D1017">
        <v>244545.97719999999</v>
      </c>
      <c r="E1017">
        <v>114794.76669999999</v>
      </c>
      <c r="F1017">
        <v>65297.33</v>
      </c>
      <c r="G1017">
        <v>46226.780700000003</v>
      </c>
      <c r="H1017">
        <v>132800.43290000001</v>
      </c>
      <c r="I1017">
        <v>116402.76119999999</v>
      </c>
      <c r="J1017">
        <v>5.6378169059753418</v>
      </c>
      <c r="K1017">
        <v>2.7772655487060547</v>
      </c>
      <c r="L1017">
        <v>1425.84130859375</v>
      </c>
      <c r="M1017">
        <v>247771.78125</v>
      </c>
      <c r="N1017">
        <v>171697.640625</v>
      </c>
      <c r="O1017">
        <v>231301.90625</v>
      </c>
      <c r="P1017">
        <v>247666.40625</v>
      </c>
      <c r="Q1017">
        <v>1300996.75</v>
      </c>
      <c r="R1017">
        <v>2.0971022546291351E-2</v>
      </c>
      <c r="S1017">
        <v>0.89050912857055664</v>
      </c>
      <c r="T1017">
        <v>251845.09375</v>
      </c>
      <c r="U1017">
        <v>169926.296875</v>
      </c>
      <c r="V1017">
        <v>233214.875</v>
      </c>
      <c r="W1017">
        <v>1278263.75</v>
      </c>
      <c r="X1017">
        <v>1.0099635124206543</v>
      </c>
      <c r="Y1017">
        <v>1.0099152326583862</v>
      </c>
      <c r="Z1017">
        <v>0.48790571093559265</v>
      </c>
      <c r="AA1017">
        <v>0.24488618969917297</v>
      </c>
      <c r="AB1017">
        <v>0.21751996874809265</v>
      </c>
      <c r="AC1017">
        <v>0.60877633094787598</v>
      </c>
      <c r="AD1017">
        <v>-0.58783268928527832</v>
      </c>
      <c r="AE1017">
        <f>VLOOKUP(C1017,[1]pop_15p_a!$A$8:$AL$68,9,FALSE)</f>
        <v>4226309.8733911598</v>
      </c>
      <c r="AF1017" s="10">
        <v>44</v>
      </c>
      <c r="AL1017">
        <f t="shared" si="94"/>
        <v>129</v>
      </c>
      <c r="AM1017">
        <f t="shared" si="94"/>
        <v>131</v>
      </c>
      <c r="AN1017">
        <f t="shared" si="94"/>
        <v>132</v>
      </c>
      <c r="AO1017">
        <f t="shared" si="94"/>
        <v>134</v>
      </c>
      <c r="AP1017">
        <f t="shared" si="94"/>
        <v>136</v>
      </c>
      <c r="AQ1017">
        <f t="shared" si="94"/>
        <v>137</v>
      </c>
    </row>
    <row r="1018" spans="1:43">
      <c r="A1018" t="s">
        <v>7</v>
      </c>
      <c r="B1018" t="s">
        <v>41</v>
      </c>
      <c r="C1018">
        <v>2014</v>
      </c>
      <c r="D1018">
        <v>248506.09349999999</v>
      </c>
      <c r="E1018">
        <v>115841.0762</v>
      </c>
      <c r="F1018">
        <v>66561.648199999996</v>
      </c>
      <c r="G1018">
        <v>47664.978900000002</v>
      </c>
      <c r="H1018">
        <v>136955.5056</v>
      </c>
      <c r="I1018">
        <v>120938.6574</v>
      </c>
      <c r="J1018">
        <v>5.6639142036437988</v>
      </c>
      <c r="K1018">
        <v>2.8041110038757324</v>
      </c>
      <c r="L1018">
        <v>1414.1546630859375</v>
      </c>
      <c r="M1018">
        <v>249188.984375</v>
      </c>
      <c r="N1018">
        <v>171019.53125</v>
      </c>
      <c r="O1018">
        <v>232517.71875</v>
      </c>
      <c r="P1018">
        <v>249918.046875</v>
      </c>
      <c r="Q1018">
        <v>1333436.5</v>
      </c>
      <c r="R1018">
        <v>2.0491952076554298E-2</v>
      </c>
      <c r="S1018">
        <v>0.88109630346298218</v>
      </c>
      <c r="T1018">
        <v>255923.40625</v>
      </c>
      <c r="U1018">
        <v>172084.609375</v>
      </c>
      <c r="V1018">
        <v>237662.46875</v>
      </c>
      <c r="W1018">
        <v>1287274.625</v>
      </c>
      <c r="X1018">
        <v>1.0173920392990112</v>
      </c>
      <c r="Y1018">
        <v>1.0193309783935547</v>
      </c>
      <c r="Z1018">
        <v>0.49274790287017822</v>
      </c>
      <c r="AA1018">
        <v>0.25238487124443054</v>
      </c>
      <c r="AB1018">
        <v>0.2091059684753418</v>
      </c>
      <c r="AC1018">
        <v>0.59667432308197021</v>
      </c>
      <c r="AD1018">
        <v>-0.59013897180557251</v>
      </c>
      <c r="AE1018">
        <f>VLOOKUP(C1018,[1]pop_15p_a!$A$8:$AL$68,9,FALSE)</f>
        <v>4255398.4203609796</v>
      </c>
      <c r="AF1018" s="10">
        <v>44.3</v>
      </c>
      <c r="AL1018">
        <f t="shared" si="94"/>
        <v>129</v>
      </c>
      <c r="AM1018">
        <f t="shared" si="94"/>
        <v>131</v>
      </c>
      <c r="AN1018">
        <f t="shared" si="94"/>
        <v>132</v>
      </c>
      <c r="AO1018">
        <f t="shared" si="94"/>
        <v>134</v>
      </c>
      <c r="AP1018">
        <f t="shared" si="94"/>
        <v>136</v>
      </c>
      <c r="AQ1018">
        <f t="shared" si="94"/>
        <v>137</v>
      </c>
    </row>
    <row r="1019" spans="1:43">
      <c r="A1019" t="s">
        <v>7</v>
      </c>
      <c r="B1019" t="s">
        <v>41</v>
      </c>
      <c r="C1019">
        <v>2015</v>
      </c>
      <c r="D1019">
        <v>254327.6476</v>
      </c>
      <c r="E1019">
        <v>118482.8662</v>
      </c>
      <c r="F1019">
        <v>67681.593299999993</v>
      </c>
      <c r="G1019">
        <v>50295.440300000002</v>
      </c>
      <c r="H1019">
        <v>141854.96890000001</v>
      </c>
      <c r="I1019">
        <v>126454.47259999999</v>
      </c>
      <c r="J1019">
        <v>5.688694953918457</v>
      </c>
      <c r="K1019">
        <v>2.8315858840942383</v>
      </c>
      <c r="L1019">
        <v>1412.271484375</v>
      </c>
      <c r="M1019">
        <v>260346.640625</v>
      </c>
      <c r="N1019">
        <v>177661.0625</v>
      </c>
      <c r="O1019">
        <v>241620.609375</v>
      </c>
      <c r="P1019">
        <v>259216.359375</v>
      </c>
      <c r="Q1019">
        <v>1357718.375</v>
      </c>
      <c r="R1019">
        <v>2.0449105650186539E-2</v>
      </c>
      <c r="S1019">
        <v>0.88541436195373535</v>
      </c>
      <c r="T1019">
        <v>261918.71875</v>
      </c>
      <c r="U1019">
        <v>175644.046875</v>
      </c>
      <c r="V1019">
        <v>244206.484375</v>
      </c>
      <c r="W1019">
        <v>1298554.875</v>
      </c>
      <c r="X1019">
        <v>1.0273569822311401</v>
      </c>
      <c r="Y1019">
        <v>1.0307338237762451</v>
      </c>
      <c r="Z1019">
        <v>0.4987531304359436</v>
      </c>
      <c r="AA1019">
        <v>0.25485596060752869</v>
      </c>
      <c r="AB1019">
        <v>0.20916278660297394</v>
      </c>
      <c r="AC1019">
        <v>0.55137771368026733</v>
      </c>
      <c r="AD1019">
        <v>-0.55133217573165894</v>
      </c>
      <c r="AE1019">
        <f>VLOOKUP(C1019,[1]pop_15p_a!$A$8:$AL$68,9,FALSE)</f>
        <v>4288083.0094801597</v>
      </c>
      <c r="AF1019" s="10">
        <v>39.799999999999997</v>
      </c>
      <c r="AL1019">
        <f t="shared" si="94"/>
        <v>129</v>
      </c>
      <c r="AM1019">
        <f t="shared" si="94"/>
        <v>131</v>
      </c>
      <c r="AN1019">
        <f t="shared" si="94"/>
        <v>132</v>
      </c>
      <c r="AO1019">
        <f t="shared" si="94"/>
        <v>134</v>
      </c>
      <c r="AP1019">
        <f t="shared" si="94"/>
        <v>136</v>
      </c>
      <c r="AQ1019">
        <f t="shared" si="94"/>
        <v>137</v>
      </c>
    </row>
    <row r="1020" spans="1:43">
      <c r="A1020" t="s">
        <v>7</v>
      </c>
      <c r="B1020" t="s">
        <v>41</v>
      </c>
      <c r="C1020">
        <v>2016</v>
      </c>
      <c r="D1020">
        <v>260430.7029</v>
      </c>
      <c r="E1020">
        <v>120971.7209</v>
      </c>
      <c r="F1020">
        <v>67784.735700000005</v>
      </c>
      <c r="G1020">
        <v>54100.777199999997</v>
      </c>
      <c r="H1020">
        <v>147343.5166</v>
      </c>
      <c r="I1020">
        <v>131806.1556</v>
      </c>
      <c r="J1020">
        <v>5.7118701934814453</v>
      </c>
      <c r="K1020">
        <v>2.868884801864624</v>
      </c>
      <c r="L1020">
        <v>1408.9635009765625</v>
      </c>
      <c r="M1020">
        <v>268510.90625</v>
      </c>
      <c r="N1020">
        <v>179319.546875</v>
      </c>
      <c r="O1020">
        <v>247900.078125</v>
      </c>
      <c r="P1020">
        <v>265809.21875</v>
      </c>
      <c r="Q1020">
        <v>1444062.625</v>
      </c>
      <c r="R1020">
        <v>2.1410576999187469E-2</v>
      </c>
      <c r="S1020">
        <v>0.87779712677001953</v>
      </c>
      <c r="T1020">
        <v>268203.9375</v>
      </c>
      <c r="U1020">
        <v>178130.453125</v>
      </c>
      <c r="V1020">
        <v>250268.09375</v>
      </c>
      <c r="W1020">
        <v>1313295.875</v>
      </c>
      <c r="X1020">
        <v>1.0416589975357056</v>
      </c>
      <c r="Y1020">
        <v>1.0397189855575562</v>
      </c>
      <c r="Z1020">
        <v>0.49024748802185059</v>
      </c>
      <c r="AA1020">
        <v>0.26618731021881104</v>
      </c>
      <c r="AB1020">
        <v>0.20576031506061554</v>
      </c>
      <c r="AC1020">
        <v>0.53976541757583618</v>
      </c>
      <c r="AD1020">
        <v>-0.53977710008621216</v>
      </c>
      <c r="AE1020">
        <f>VLOOKUP(C1020,[1]pop_15p_a!$A$8:$AL$68,9,FALSE)</f>
        <v>4326544.7344907904</v>
      </c>
      <c r="AF1020" s="10">
        <v>37.200000000000003</v>
      </c>
      <c r="AL1020">
        <f t="shared" ref="AL1020:AQ1029" si="95">AL952+9</f>
        <v>129</v>
      </c>
      <c r="AM1020">
        <f t="shared" si="95"/>
        <v>131</v>
      </c>
      <c r="AN1020">
        <f t="shared" si="95"/>
        <v>132</v>
      </c>
      <c r="AO1020">
        <f t="shared" si="95"/>
        <v>134</v>
      </c>
      <c r="AP1020">
        <f t="shared" si="95"/>
        <v>136</v>
      </c>
      <c r="AQ1020">
        <f t="shared" si="95"/>
        <v>137</v>
      </c>
    </row>
    <row r="1021" spans="1:43">
      <c r="A1021" t="s">
        <v>7</v>
      </c>
      <c r="B1021" t="s">
        <v>41</v>
      </c>
      <c r="C1021">
        <v>2017</v>
      </c>
      <c r="D1021">
        <v>266322.59940000001</v>
      </c>
      <c r="E1021">
        <v>123505.8898</v>
      </c>
      <c r="F1021">
        <v>68276.210099999997</v>
      </c>
      <c r="G1021">
        <v>56600.301700000004</v>
      </c>
      <c r="H1021">
        <v>152608.25959999999</v>
      </c>
      <c r="I1021">
        <v>136498.28030000001</v>
      </c>
      <c r="J1021">
        <v>5.733551025390625</v>
      </c>
      <c r="K1021">
        <v>2.9028024673461914</v>
      </c>
      <c r="L1021">
        <v>1400.3814697265625</v>
      </c>
      <c r="M1021">
        <v>284423.25</v>
      </c>
      <c r="N1021">
        <v>188881.390625</v>
      </c>
      <c r="O1021">
        <v>261897.203125</v>
      </c>
      <c r="P1021">
        <v>281902.34375</v>
      </c>
      <c r="Q1021">
        <v>1499052.625</v>
      </c>
      <c r="R1021">
        <v>2.1690903231501579E-2</v>
      </c>
      <c r="S1021">
        <v>0.90128016471862793</v>
      </c>
      <c r="T1021">
        <v>274271.6875</v>
      </c>
      <c r="U1021">
        <v>181013.265625</v>
      </c>
      <c r="V1021">
        <v>255671.390625</v>
      </c>
      <c r="W1021">
        <v>1329848.625</v>
      </c>
      <c r="X1021">
        <v>1.0569639205932617</v>
      </c>
      <c r="Y1021">
        <v>1.0503454208374023</v>
      </c>
      <c r="Z1021">
        <v>0.49010944366455078</v>
      </c>
      <c r="AA1021">
        <v>0.26830393075942993</v>
      </c>
      <c r="AB1021">
        <v>0.20395426452159882</v>
      </c>
      <c r="AC1021">
        <v>0.5372655987739563</v>
      </c>
      <c r="AD1021">
        <v>-0.53912043571472168</v>
      </c>
      <c r="AE1021">
        <f>VLOOKUP(C1021,[1]pop_15p_a!$A$8:$AL$68,9,FALSE)</f>
        <v>4351722.4292643899</v>
      </c>
      <c r="AF1021" s="10">
        <v>35.5</v>
      </c>
      <c r="AL1021">
        <f t="shared" si="95"/>
        <v>129</v>
      </c>
      <c r="AM1021">
        <f t="shared" si="95"/>
        <v>131</v>
      </c>
      <c r="AN1021">
        <f t="shared" si="95"/>
        <v>132</v>
      </c>
      <c r="AO1021">
        <f t="shared" si="95"/>
        <v>134</v>
      </c>
      <c r="AP1021">
        <f t="shared" si="95"/>
        <v>136</v>
      </c>
      <c r="AQ1021">
        <f t="shared" si="95"/>
        <v>137</v>
      </c>
    </row>
    <row r="1022" spans="1:43">
      <c r="A1022" t="s">
        <v>8</v>
      </c>
      <c r="B1022" t="s">
        <v>42</v>
      </c>
      <c r="C1022">
        <v>1950</v>
      </c>
      <c r="AF1022" s="10"/>
      <c r="AL1022">
        <f t="shared" si="95"/>
        <v>138</v>
      </c>
      <c r="AM1022">
        <f t="shared" si="95"/>
        <v>140</v>
      </c>
      <c r="AN1022">
        <f t="shared" si="95"/>
        <v>141</v>
      </c>
      <c r="AO1022">
        <f t="shared" si="95"/>
        <v>143</v>
      </c>
      <c r="AP1022">
        <f t="shared" si="95"/>
        <v>145</v>
      </c>
      <c r="AQ1022">
        <f t="shared" si="95"/>
        <v>146</v>
      </c>
    </row>
    <row r="1023" spans="1:43">
      <c r="A1023" t="s">
        <v>8</v>
      </c>
      <c r="B1023" t="s">
        <v>42</v>
      </c>
      <c r="C1023">
        <v>1951</v>
      </c>
      <c r="AF1023" s="10"/>
      <c r="AL1023">
        <f t="shared" si="95"/>
        <v>138</v>
      </c>
      <c r="AM1023">
        <f t="shared" si="95"/>
        <v>140</v>
      </c>
      <c r="AN1023">
        <f t="shared" si="95"/>
        <v>141</v>
      </c>
      <c r="AO1023">
        <f t="shared" si="95"/>
        <v>143</v>
      </c>
      <c r="AP1023">
        <f t="shared" si="95"/>
        <v>145</v>
      </c>
      <c r="AQ1023">
        <f t="shared" si="95"/>
        <v>146</v>
      </c>
    </row>
    <row r="1024" spans="1:43">
      <c r="A1024" t="s">
        <v>8</v>
      </c>
      <c r="B1024" t="s">
        <v>42</v>
      </c>
      <c r="C1024">
        <v>1952</v>
      </c>
      <c r="AL1024">
        <f t="shared" si="95"/>
        <v>138</v>
      </c>
      <c r="AM1024">
        <f t="shared" si="95"/>
        <v>140</v>
      </c>
      <c r="AN1024">
        <f t="shared" si="95"/>
        <v>141</v>
      </c>
      <c r="AO1024">
        <f t="shared" si="95"/>
        <v>143</v>
      </c>
      <c r="AP1024">
        <f t="shared" si="95"/>
        <v>145</v>
      </c>
      <c r="AQ1024">
        <f t="shared" si="95"/>
        <v>146</v>
      </c>
    </row>
    <row r="1025" spans="1:43">
      <c r="A1025" t="s">
        <v>8</v>
      </c>
      <c r="B1025" t="s">
        <v>42</v>
      </c>
      <c r="C1025">
        <v>1953</v>
      </c>
      <c r="AL1025">
        <f t="shared" si="95"/>
        <v>138</v>
      </c>
      <c r="AM1025">
        <f t="shared" si="95"/>
        <v>140</v>
      </c>
      <c r="AN1025">
        <f t="shared" si="95"/>
        <v>141</v>
      </c>
      <c r="AO1025">
        <f t="shared" si="95"/>
        <v>143</v>
      </c>
      <c r="AP1025">
        <f t="shared" si="95"/>
        <v>145</v>
      </c>
      <c r="AQ1025">
        <f t="shared" si="95"/>
        <v>146</v>
      </c>
    </row>
    <row r="1026" spans="1:43">
      <c r="A1026" t="s">
        <v>8</v>
      </c>
      <c r="B1026" t="s">
        <v>42</v>
      </c>
      <c r="C1026">
        <v>1954</v>
      </c>
      <c r="AL1026">
        <f t="shared" si="95"/>
        <v>138</v>
      </c>
      <c r="AM1026">
        <f t="shared" si="95"/>
        <v>140</v>
      </c>
      <c r="AN1026">
        <f t="shared" si="95"/>
        <v>141</v>
      </c>
      <c r="AO1026">
        <f t="shared" si="95"/>
        <v>143</v>
      </c>
      <c r="AP1026">
        <f t="shared" si="95"/>
        <v>145</v>
      </c>
      <c r="AQ1026">
        <f t="shared" si="95"/>
        <v>146</v>
      </c>
    </row>
    <row r="1027" spans="1:43">
      <c r="A1027" t="s">
        <v>8</v>
      </c>
      <c r="B1027" t="s">
        <v>42</v>
      </c>
      <c r="C1027">
        <v>1955</v>
      </c>
      <c r="AL1027">
        <f t="shared" si="95"/>
        <v>138</v>
      </c>
      <c r="AM1027">
        <f t="shared" si="95"/>
        <v>140</v>
      </c>
      <c r="AN1027">
        <f t="shared" si="95"/>
        <v>141</v>
      </c>
      <c r="AO1027">
        <f t="shared" si="95"/>
        <v>143</v>
      </c>
      <c r="AP1027">
        <f t="shared" si="95"/>
        <v>145</v>
      </c>
      <c r="AQ1027">
        <f t="shared" si="95"/>
        <v>146</v>
      </c>
    </row>
    <row r="1028" spans="1:43">
      <c r="A1028" t="s">
        <v>8</v>
      </c>
      <c r="B1028" t="s">
        <v>42</v>
      </c>
      <c r="C1028">
        <v>1956</v>
      </c>
      <c r="AL1028">
        <f t="shared" si="95"/>
        <v>138</v>
      </c>
      <c r="AM1028">
        <f t="shared" si="95"/>
        <v>140</v>
      </c>
      <c r="AN1028">
        <f t="shared" si="95"/>
        <v>141</v>
      </c>
      <c r="AO1028">
        <f t="shared" si="95"/>
        <v>143</v>
      </c>
      <c r="AP1028">
        <f t="shared" si="95"/>
        <v>145</v>
      </c>
      <c r="AQ1028">
        <f t="shared" si="95"/>
        <v>146</v>
      </c>
    </row>
    <row r="1029" spans="1:43">
      <c r="A1029" t="s">
        <v>8</v>
      </c>
      <c r="B1029" t="s">
        <v>42</v>
      </c>
      <c r="C1029">
        <v>1957</v>
      </c>
      <c r="AL1029">
        <f t="shared" si="95"/>
        <v>138</v>
      </c>
      <c r="AM1029">
        <f t="shared" si="95"/>
        <v>140</v>
      </c>
      <c r="AN1029">
        <f t="shared" si="95"/>
        <v>141</v>
      </c>
      <c r="AO1029">
        <f t="shared" si="95"/>
        <v>143</v>
      </c>
      <c r="AP1029">
        <f t="shared" si="95"/>
        <v>145</v>
      </c>
      <c r="AQ1029">
        <f t="shared" si="95"/>
        <v>146</v>
      </c>
    </row>
    <row r="1030" spans="1:43">
      <c r="A1030" t="s">
        <v>8</v>
      </c>
      <c r="B1030" t="s">
        <v>42</v>
      </c>
      <c r="C1030">
        <v>1958</v>
      </c>
      <c r="AL1030">
        <f t="shared" ref="AL1030:AQ1039" si="96">AL962+9</f>
        <v>138</v>
      </c>
      <c r="AM1030">
        <f t="shared" si="96"/>
        <v>140</v>
      </c>
      <c r="AN1030">
        <f t="shared" si="96"/>
        <v>141</v>
      </c>
      <c r="AO1030">
        <f t="shared" si="96"/>
        <v>143</v>
      </c>
      <c r="AP1030">
        <f t="shared" si="96"/>
        <v>145</v>
      </c>
      <c r="AQ1030">
        <f t="shared" si="96"/>
        <v>146</v>
      </c>
    </row>
    <row r="1031" spans="1:43">
      <c r="A1031" t="s">
        <v>8</v>
      </c>
      <c r="B1031" t="s">
        <v>42</v>
      </c>
      <c r="C1031">
        <v>1959</v>
      </c>
      <c r="AL1031">
        <f t="shared" si="96"/>
        <v>138</v>
      </c>
      <c r="AM1031">
        <f t="shared" si="96"/>
        <v>140</v>
      </c>
      <c r="AN1031">
        <f t="shared" si="96"/>
        <v>141</v>
      </c>
      <c r="AO1031">
        <f t="shared" si="96"/>
        <v>143</v>
      </c>
      <c r="AP1031">
        <f t="shared" si="96"/>
        <v>145</v>
      </c>
      <c r="AQ1031">
        <f t="shared" si="96"/>
        <v>146</v>
      </c>
    </row>
    <row r="1032" spans="1:43">
      <c r="A1032" t="s">
        <v>8</v>
      </c>
      <c r="B1032" t="s">
        <v>42</v>
      </c>
      <c r="C1032">
        <v>1960</v>
      </c>
      <c r="AE1032">
        <f>VLOOKUP(C1032,[1]pop_15p_a!$A$8:$AL$68,10,FALSE)</f>
        <v>885922.13507471303</v>
      </c>
      <c r="AL1032">
        <f t="shared" si="96"/>
        <v>138</v>
      </c>
      <c r="AM1032">
        <f t="shared" si="96"/>
        <v>140</v>
      </c>
      <c r="AN1032">
        <f t="shared" si="96"/>
        <v>141</v>
      </c>
      <c r="AO1032">
        <f t="shared" si="96"/>
        <v>143</v>
      </c>
      <c r="AP1032">
        <f t="shared" si="96"/>
        <v>145</v>
      </c>
      <c r="AQ1032">
        <f t="shared" si="96"/>
        <v>146</v>
      </c>
    </row>
    <row r="1033" spans="1:43">
      <c r="A1033" t="s">
        <v>8</v>
      </c>
      <c r="B1033" t="s">
        <v>42</v>
      </c>
      <c r="C1033">
        <v>1961</v>
      </c>
      <c r="AE1033">
        <f>VLOOKUP(C1033,[1]pop_15p_a!$A$8:$AL$68,10,FALSE)</f>
        <v>890514.78085997899</v>
      </c>
      <c r="AL1033">
        <f t="shared" si="96"/>
        <v>138</v>
      </c>
      <c r="AM1033">
        <f t="shared" si="96"/>
        <v>140</v>
      </c>
      <c r="AN1033">
        <f t="shared" si="96"/>
        <v>141</v>
      </c>
      <c r="AO1033">
        <f t="shared" si="96"/>
        <v>143</v>
      </c>
      <c r="AP1033">
        <f t="shared" si="96"/>
        <v>145</v>
      </c>
      <c r="AQ1033">
        <f t="shared" si="96"/>
        <v>146</v>
      </c>
    </row>
    <row r="1034" spans="1:43">
      <c r="A1034" t="s">
        <v>8</v>
      </c>
      <c r="B1034" t="s">
        <v>42</v>
      </c>
      <c r="C1034">
        <v>1962</v>
      </c>
      <c r="AE1034">
        <f>VLOOKUP(C1034,[1]pop_15p_a!$A$8:$AL$68,10,FALSE)</f>
        <v>901909.90499429195</v>
      </c>
      <c r="AL1034">
        <f t="shared" si="96"/>
        <v>138</v>
      </c>
      <c r="AM1034">
        <f t="shared" si="96"/>
        <v>140</v>
      </c>
      <c r="AN1034">
        <f t="shared" si="96"/>
        <v>141</v>
      </c>
      <c r="AO1034">
        <f t="shared" si="96"/>
        <v>143</v>
      </c>
      <c r="AP1034">
        <f t="shared" si="96"/>
        <v>145</v>
      </c>
      <c r="AQ1034">
        <f t="shared" si="96"/>
        <v>146</v>
      </c>
    </row>
    <row r="1035" spans="1:43">
      <c r="A1035" t="s">
        <v>8</v>
      </c>
      <c r="B1035" t="s">
        <v>42</v>
      </c>
      <c r="C1035">
        <v>1963</v>
      </c>
      <c r="AE1035">
        <f>VLOOKUP(C1035,[1]pop_15p_a!$A$8:$AL$68,10,FALSE)</f>
        <v>913653.57981873699</v>
      </c>
      <c r="AL1035">
        <f t="shared" si="96"/>
        <v>138</v>
      </c>
      <c r="AM1035">
        <f t="shared" si="96"/>
        <v>140</v>
      </c>
      <c r="AN1035">
        <f t="shared" si="96"/>
        <v>141</v>
      </c>
      <c r="AO1035">
        <f t="shared" si="96"/>
        <v>143</v>
      </c>
      <c r="AP1035">
        <f t="shared" si="96"/>
        <v>145</v>
      </c>
      <c r="AQ1035">
        <f t="shared" si="96"/>
        <v>146</v>
      </c>
    </row>
    <row r="1036" spans="1:43">
      <c r="A1036" t="s">
        <v>8</v>
      </c>
      <c r="B1036" t="s">
        <v>42</v>
      </c>
      <c r="C1036">
        <v>1964</v>
      </c>
      <c r="AE1036">
        <f>VLOOKUP(C1036,[1]pop_15p_a!$A$8:$AL$68,10,FALSE)</f>
        <v>927642.74529085495</v>
      </c>
      <c r="AL1036">
        <f t="shared" si="96"/>
        <v>138</v>
      </c>
      <c r="AM1036">
        <f t="shared" si="96"/>
        <v>140</v>
      </c>
      <c r="AN1036">
        <f t="shared" si="96"/>
        <v>141</v>
      </c>
      <c r="AO1036">
        <f t="shared" si="96"/>
        <v>143</v>
      </c>
      <c r="AP1036">
        <f t="shared" si="96"/>
        <v>145</v>
      </c>
      <c r="AQ1036">
        <f t="shared" si="96"/>
        <v>146</v>
      </c>
    </row>
    <row r="1037" spans="1:43">
      <c r="A1037" t="s">
        <v>8</v>
      </c>
      <c r="B1037" t="s">
        <v>42</v>
      </c>
      <c r="C1037">
        <v>1965</v>
      </c>
      <c r="AE1037">
        <f>VLOOKUP(C1037,[1]pop_15p_a!$A$8:$AL$68,10,FALSE)</f>
        <v>941746.00852559402</v>
      </c>
      <c r="AL1037">
        <f t="shared" si="96"/>
        <v>138</v>
      </c>
      <c r="AM1037">
        <f t="shared" si="96"/>
        <v>140</v>
      </c>
      <c r="AN1037">
        <f t="shared" si="96"/>
        <v>141</v>
      </c>
      <c r="AO1037">
        <f t="shared" si="96"/>
        <v>143</v>
      </c>
      <c r="AP1037">
        <f t="shared" si="96"/>
        <v>145</v>
      </c>
      <c r="AQ1037">
        <f t="shared" si="96"/>
        <v>146</v>
      </c>
    </row>
    <row r="1038" spans="1:43">
      <c r="A1038" t="s">
        <v>8</v>
      </c>
      <c r="B1038" t="s">
        <v>42</v>
      </c>
      <c r="C1038">
        <v>1966</v>
      </c>
      <c r="AE1038">
        <f>VLOOKUP(C1038,[1]pop_15p_a!$A$8:$AL$68,10,FALSE)</f>
        <v>955080.13118901697</v>
      </c>
      <c r="AL1038">
        <f t="shared" si="96"/>
        <v>138</v>
      </c>
      <c r="AM1038">
        <f t="shared" si="96"/>
        <v>140</v>
      </c>
      <c r="AN1038">
        <f t="shared" si="96"/>
        <v>141</v>
      </c>
      <c r="AO1038">
        <f t="shared" si="96"/>
        <v>143</v>
      </c>
      <c r="AP1038">
        <f t="shared" si="96"/>
        <v>145</v>
      </c>
      <c r="AQ1038">
        <f t="shared" si="96"/>
        <v>146</v>
      </c>
    </row>
    <row r="1039" spans="1:43">
      <c r="A1039" t="s">
        <v>8</v>
      </c>
      <c r="B1039" t="s">
        <v>42</v>
      </c>
      <c r="C1039">
        <v>1967</v>
      </c>
      <c r="AE1039">
        <f>VLOOKUP(C1039,[1]pop_15p_a!$A$8:$AL$68,10,FALSE)</f>
        <v>965055.41137452004</v>
      </c>
      <c r="AL1039">
        <f t="shared" si="96"/>
        <v>138</v>
      </c>
      <c r="AM1039">
        <f t="shared" si="96"/>
        <v>140</v>
      </c>
      <c r="AN1039">
        <f t="shared" si="96"/>
        <v>141</v>
      </c>
      <c r="AO1039">
        <f t="shared" si="96"/>
        <v>143</v>
      </c>
      <c r="AP1039">
        <f t="shared" si="96"/>
        <v>145</v>
      </c>
      <c r="AQ1039">
        <f t="shared" si="96"/>
        <v>146</v>
      </c>
    </row>
    <row r="1040" spans="1:43">
      <c r="A1040" t="s">
        <v>8</v>
      </c>
      <c r="B1040" t="s">
        <v>42</v>
      </c>
      <c r="C1040">
        <v>1968</v>
      </c>
      <c r="AE1040">
        <f>VLOOKUP(C1040,[1]pop_15p_a!$A$8:$AL$68,10,FALSE)</f>
        <v>973116.63373308105</v>
      </c>
      <c r="AL1040">
        <f t="shared" ref="AL1040:AQ1049" si="97">AL972+9</f>
        <v>138</v>
      </c>
      <c r="AM1040">
        <f t="shared" si="97"/>
        <v>140</v>
      </c>
      <c r="AN1040">
        <f t="shared" si="97"/>
        <v>141</v>
      </c>
      <c r="AO1040">
        <f t="shared" si="97"/>
        <v>143</v>
      </c>
      <c r="AP1040">
        <f t="shared" si="97"/>
        <v>145</v>
      </c>
      <c r="AQ1040">
        <f t="shared" si="97"/>
        <v>146</v>
      </c>
    </row>
    <row r="1041" spans="1:43">
      <c r="A1041" t="s">
        <v>8</v>
      </c>
      <c r="B1041" t="s">
        <v>42</v>
      </c>
      <c r="C1041">
        <v>1969</v>
      </c>
      <c r="AE1041">
        <f>VLOOKUP(C1041,[1]pop_15p_a!$A$8:$AL$68,10,FALSE)</f>
        <v>985065.23268986703</v>
      </c>
      <c r="AL1041">
        <f t="shared" si="97"/>
        <v>138</v>
      </c>
      <c r="AM1041">
        <f t="shared" si="97"/>
        <v>140</v>
      </c>
      <c r="AN1041">
        <f t="shared" si="97"/>
        <v>141</v>
      </c>
      <c r="AO1041">
        <f t="shared" si="97"/>
        <v>143</v>
      </c>
      <c r="AP1041">
        <f t="shared" si="97"/>
        <v>145</v>
      </c>
      <c r="AQ1041">
        <f t="shared" si="97"/>
        <v>146</v>
      </c>
    </row>
    <row r="1042" spans="1:43">
      <c r="A1042" t="s">
        <v>8</v>
      </c>
      <c r="B1042" t="s">
        <v>42</v>
      </c>
      <c r="C1042">
        <v>1970</v>
      </c>
      <c r="AE1042">
        <f>VLOOKUP(C1042,[1]pop_15p_a!$A$8:$AL$68,10,FALSE)</f>
        <v>997428.90006121399</v>
      </c>
      <c r="AL1042">
        <f t="shared" si="97"/>
        <v>138</v>
      </c>
      <c r="AM1042">
        <f t="shared" si="97"/>
        <v>140</v>
      </c>
      <c r="AN1042">
        <f t="shared" si="97"/>
        <v>141</v>
      </c>
      <c r="AO1042">
        <f t="shared" si="97"/>
        <v>143</v>
      </c>
      <c r="AP1042">
        <f t="shared" si="97"/>
        <v>145</v>
      </c>
      <c r="AQ1042">
        <f t="shared" si="97"/>
        <v>146</v>
      </c>
    </row>
    <row r="1043" spans="1:43">
      <c r="A1043" t="s">
        <v>8</v>
      </c>
      <c r="B1043" t="s">
        <v>42</v>
      </c>
      <c r="C1043">
        <v>1971</v>
      </c>
      <c r="AE1043">
        <f>VLOOKUP(C1043,[1]pop_15p_a!$A$8:$AL$68,10,FALSE)</f>
        <v>1010532.86510483</v>
      </c>
      <c r="AL1043">
        <f t="shared" si="97"/>
        <v>138</v>
      </c>
      <c r="AM1043">
        <f t="shared" si="97"/>
        <v>140</v>
      </c>
      <c r="AN1043">
        <f t="shared" si="97"/>
        <v>141</v>
      </c>
      <c r="AO1043">
        <f t="shared" si="97"/>
        <v>143</v>
      </c>
      <c r="AP1043">
        <f t="shared" si="97"/>
        <v>145</v>
      </c>
      <c r="AQ1043">
        <f t="shared" si="97"/>
        <v>146</v>
      </c>
    </row>
    <row r="1044" spans="1:43">
      <c r="A1044" t="s">
        <v>8</v>
      </c>
      <c r="B1044" t="s">
        <v>42</v>
      </c>
      <c r="C1044">
        <v>1972</v>
      </c>
      <c r="AE1044">
        <f>VLOOKUP(C1044,[1]pop_15p_a!$A$8:$AL$68,10,FALSE)</f>
        <v>1021597.81327837</v>
      </c>
      <c r="AL1044">
        <f t="shared" si="97"/>
        <v>138</v>
      </c>
      <c r="AM1044">
        <f t="shared" si="97"/>
        <v>140</v>
      </c>
      <c r="AN1044">
        <f t="shared" si="97"/>
        <v>141</v>
      </c>
      <c r="AO1044">
        <f t="shared" si="97"/>
        <v>143</v>
      </c>
      <c r="AP1044">
        <f t="shared" si="97"/>
        <v>145</v>
      </c>
      <c r="AQ1044">
        <f t="shared" si="97"/>
        <v>146</v>
      </c>
    </row>
    <row r="1045" spans="1:43">
      <c r="A1045" t="s">
        <v>8</v>
      </c>
      <c r="B1045" t="s">
        <v>42</v>
      </c>
      <c r="C1045">
        <v>1973</v>
      </c>
      <c r="AE1045">
        <f>VLOOKUP(C1045,[1]pop_15p_a!$A$8:$AL$68,10,FALSE)</f>
        <v>1031841.54108327</v>
      </c>
      <c r="AL1045">
        <f t="shared" si="97"/>
        <v>138</v>
      </c>
      <c r="AM1045">
        <f t="shared" si="97"/>
        <v>140</v>
      </c>
      <c r="AN1045">
        <f t="shared" si="97"/>
        <v>141</v>
      </c>
      <c r="AO1045">
        <f t="shared" si="97"/>
        <v>143</v>
      </c>
      <c r="AP1045">
        <f t="shared" si="97"/>
        <v>145</v>
      </c>
      <c r="AQ1045">
        <f t="shared" si="97"/>
        <v>146</v>
      </c>
    </row>
    <row r="1046" spans="1:43">
      <c r="A1046" t="s">
        <v>8</v>
      </c>
      <c r="B1046" t="s">
        <v>42</v>
      </c>
      <c r="C1046">
        <v>1974</v>
      </c>
      <c r="AE1046">
        <f>VLOOKUP(C1046,[1]pop_15p_a!$A$8:$AL$68,10,FALSE)</f>
        <v>1041564.85659087</v>
      </c>
      <c r="AL1046">
        <f t="shared" si="97"/>
        <v>138</v>
      </c>
      <c r="AM1046">
        <f t="shared" si="97"/>
        <v>140</v>
      </c>
      <c r="AN1046">
        <f t="shared" si="97"/>
        <v>141</v>
      </c>
      <c r="AO1046">
        <f t="shared" si="97"/>
        <v>143</v>
      </c>
      <c r="AP1046">
        <f t="shared" si="97"/>
        <v>145</v>
      </c>
      <c r="AQ1046">
        <f t="shared" si="97"/>
        <v>146</v>
      </c>
    </row>
    <row r="1047" spans="1:43">
      <c r="A1047" t="s">
        <v>8</v>
      </c>
      <c r="B1047" t="s">
        <v>42</v>
      </c>
      <c r="C1047">
        <v>1975</v>
      </c>
      <c r="AE1047">
        <f>VLOOKUP(C1047,[1]pop_15p_a!$A$8:$AL$68,10,FALSE)</f>
        <v>1050644.7629728001</v>
      </c>
      <c r="AL1047">
        <f t="shared" si="97"/>
        <v>138</v>
      </c>
      <c r="AM1047">
        <f t="shared" si="97"/>
        <v>140</v>
      </c>
      <c r="AN1047">
        <f t="shared" si="97"/>
        <v>141</v>
      </c>
      <c r="AO1047">
        <f t="shared" si="97"/>
        <v>143</v>
      </c>
      <c r="AP1047">
        <f t="shared" si="97"/>
        <v>145</v>
      </c>
      <c r="AQ1047">
        <f t="shared" si="97"/>
        <v>146</v>
      </c>
    </row>
    <row r="1048" spans="1:43">
      <c r="A1048" t="s">
        <v>8</v>
      </c>
      <c r="B1048" t="s">
        <v>42</v>
      </c>
      <c r="C1048">
        <v>1976</v>
      </c>
      <c r="AE1048">
        <f>VLOOKUP(C1048,[1]pop_15p_a!$A$8:$AL$68,10,FALSE)</f>
        <v>1058734.54718182</v>
      </c>
      <c r="AL1048">
        <f t="shared" si="97"/>
        <v>138</v>
      </c>
      <c r="AM1048">
        <f t="shared" si="97"/>
        <v>140</v>
      </c>
      <c r="AN1048">
        <f t="shared" si="97"/>
        <v>141</v>
      </c>
      <c r="AO1048">
        <f t="shared" si="97"/>
        <v>143</v>
      </c>
      <c r="AP1048">
        <f t="shared" si="97"/>
        <v>145</v>
      </c>
      <c r="AQ1048">
        <f t="shared" si="97"/>
        <v>146</v>
      </c>
    </row>
    <row r="1049" spans="1:43">
      <c r="A1049" t="s">
        <v>8</v>
      </c>
      <c r="B1049" t="s">
        <v>42</v>
      </c>
      <c r="C1049">
        <v>1977</v>
      </c>
      <c r="AE1049">
        <f>VLOOKUP(C1049,[1]pop_15p_a!$A$8:$AL$68,10,FALSE)</f>
        <v>1066594.70414553</v>
      </c>
      <c r="AL1049">
        <f t="shared" si="97"/>
        <v>138</v>
      </c>
      <c r="AM1049">
        <f t="shared" si="97"/>
        <v>140</v>
      </c>
      <c r="AN1049">
        <f t="shared" si="97"/>
        <v>141</v>
      </c>
      <c r="AO1049">
        <f t="shared" si="97"/>
        <v>143</v>
      </c>
      <c r="AP1049">
        <f t="shared" si="97"/>
        <v>145</v>
      </c>
      <c r="AQ1049">
        <f t="shared" si="97"/>
        <v>146</v>
      </c>
    </row>
    <row r="1050" spans="1:43">
      <c r="A1050" t="s">
        <v>8</v>
      </c>
      <c r="B1050" t="s">
        <v>42</v>
      </c>
      <c r="C1050">
        <v>1978</v>
      </c>
      <c r="AE1050">
        <f>VLOOKUP(C1050,[1]pop_15p_a!$A$8:$AL$68,10,FALSE)</f>
        <v>1074547.85664283</v>
      </c>
      <c r="AL1050">
        <f t="shared" ref="AL1050:AQ1059" si="98">AL982+9</f>
        <v>138</v>
      </c>
      <c r="AM1050">
        <f t="shared" si="98"/>
        <v>140</v>
      </c>
      <c r="AN1050">
        <f t="shared" si="98"/>
        <v>141</v>
      </c>
      <c r="AO1050">
        <f t="shared" si="98"/>
        <v>143</v>
      </c>
      <c r="AP1050">
        <f t="shared" si="98"/>
        <v>145</v>
      </c>
      <c r="AQ1050">
        <f t="shared" si="98"/>
        <v>146</v>
      </c>
    </row>
    <row r="1051" spans="1:43">
      <c r="A1051" t="s">
        <v>8</v>
      </c>
      <c r="B1051" t="s">
        <v>42</v>
      </c>
      <c r="C1051">
        <v>1979</v>
      </c>
      <c r="AE1051">
        <f>VLOOKUP(C1051,[1]pop_15p_a!$A$8:$AL$68,10,FALSE)</f>
        <v>1088658.29850555</v>
      </c>
      <c r="AL1051">
        <f t="shared" si="98"/>
        <v>138</v>
      </c>
      <c r="AM1051">
        <f t="shared" si="98"/>
        <v>140</v>
      </c>
      <c r="AN1051">
        <f t="shared" si="98"/>
        <v>141</v>
      </c>
      <c r="AO1051">
        <f t="shared" si="98"/>
        <v>143</v>
      </c>
      <c r="AP1051">
        <f t="shared" si="98"/>
        <v>145</v>
      </c>
      <c r="AQ1051">
        <f t="shared" si="98"/>
        <v>146</v>
      </c>
    </row>
    <row r="1052" spans="1:43">
      <c r="A1052" t="s">
        <v>8</v>
      </c>
      <c r="B1052" t="s">
        <v>42</v>
      </c>
      <c r="C1052">
        <v>1980</v>
      </c>
      <c r="AE1052">
        <f>VLOOKUP(C1052,[1]pop_15p_a!$A$8:$AL$68,10,FALSE)</f>
        <v>1084507.98506942</v>
      </c>
      <c r="AL1052">
        <f t="shared" si="98"/>
        <v>138</v>
      </c>
      <c r="AM1052">
        <f t="shared" si="98"/>
        <v>140</v>
      </c>
      <c r="AN1052">
        <f t="shared" si="98"/>
        <v>141</v>
      </c>
      <c r="AO1052">
        <f t="shared" si="98"/>
        <v>143</v>
      </c>
      <c r="AP1052">
        <f t="shared" si="98"/>
        <v>145</v>
      </c>
      <c r="AQ1052">
        <f t="shared" si="98"/>
        <v>146</v>
      </c>
    </row>
    <row r="1053" spans="1:43">
      <c r="A1053" t="s">
        <v>8</v>
      </c>
      <c r="B1053" t="s">
        <v>42</v>
      </c>
      <c r="C1053">
        <v>1981</v>
      </c>
      <c r="AE1053">
        <f>VLOOKUP(C1053,[1]pop_15p_a!$A$8:$AL$68,10,FALSE)</f>
        <v>1089390.7700762299</v>
      </c>
      <c r="AL1053">
        <f t="shared" si="98"/>
        <v>138</v>
      </c>
      <c r="AM1053">
        <f t="shared" si="98"/>
        <v>140</v>
      </c>
      <c r="AN1053">
        <f t="shared" si="98"/>
        <v>141</v>
      </c>
      <c r="AO1053">
        <f t="shared" si="98"/>
        <v>143</v>
      </c>
      <c r="AP1053">
        <f t="shared" si="98"/>
        <v>145</v>
      </c>
      <c r="AQ1053">
        <f t="shared" si="98"/>
        <v>146</v>
      </c>
    </row>
    <row r="1054" spans="1:43">
      <c r="A1054" t="s">
        <v>8</v>
      </c>
      <c r="B1054" t="s">
        <v>42</v>
      </c>
      <c r="C1054">
        <v>1982</v>
      </c>
      <c r="AE1054">
        <f>VLOOKUP(C1054,[1]pop_15p_a!$A$8:$AL$68,10,FALSE)</f>
        <v>1094344.1743645901</v>
      </c>
      <c r="AL1054">
        <f t="shared" si="98"/>
        <v>138</v>
      </c>
      <c r="AM1054">
        <f t="shared" si="98"/>
        <v>140</v>
      </c>
      <c r="AN1054">
        <f t="shared" si="98"/>
        <v>141</v>
      </c>
      <c r="AO1054">
        <f t="shared" si="98"/>
        <v>143</v>
      </c>
      <c r="AP1054">
        <f t="shared" si="98"/>
        <v>145</v>
      </c>
      <c r="AQ1054">
        <f t="shared" si="98"/>
        <v>146</v>
      </c>
    </row>
    <row r="1055" spans="1:43">
      <c r="A1055" t="s">
        <v>8</v>
      </c>
      <c r="B1055" t="s">
        <v>42</v>
      </c>
      <c r="C1055">
        <v>1983</v>
      </c>
      <c r="AE1055">
        <f>VLOOKUP(C1055,[1]pop_15p_a!$A$8:$AL$68,10,FALSE)</f>
        <v>1098542.73531583</v>
      </c>
      <c r="AL1055">
        <f t="shared" si="98"/>
        <v>138</v>
      </c>
      <c r="AM1055">
        <f t="shared" si="98"/>
        <v>140</v>
      </c>
      <c r="AN1055">
        <f t="shared" si="98"/>
        <v>141</v>
      </c>
      <c r="AO1055">
        <f t="shared" si="98"/>
        <v>143</v>
      </c>
      <c r="AP1055">
        <f t="shared" si="98"/>
        <v>145</v>
      </c>
      <c r="AQ1055">
        <f t="shared" si="98"/>
        <v>146</v>
      </c>
    </row>
    <row r="1056" spans="1:43">
      <c r="A1056" t="s">
        <v>8</v>
      </c>
      <c r="B1056" t="s">
        <v>42</v>
      </c>
      <c r="C1056">
        <v>1984</v>
      </c>
      <c r="AE1056">
        <f>VLOOKUP(C1056,[1]pop_15p_a!$A$8:$AL$68,10,FALSE)</f>
        <v>1103431.5110395299</v>
      </c>
      <c r="AL1056">
        <f t="shared" si="98"/>
        <v>138</v>
      </c>
      <c r="AM1056">
        <f t="shared" si="98"/>
        <v>140</v>
      </c>
      <c r="AN1056">
        <f t="shared" si="98"/>
        <v>141</v>
      </c>
      <c r="AO1056">
        <f t="shared" si="98"/>
        <v>143</v>
      </c>
      <c r="AP1056">
        <f t="shared" si="98"/>
        <v>145</v>
      </c>
      <c r="AQ1056">
        <f t="shared" si="98"/>
        <v>146</v>
      </c>
    </row>
    <row r="1057" spans="1:43">
      <c r="A1057" t="s">
        <v>8</v>
      </c>
      <c r="B1057" t="s">
        <v>42</v>
      </c>
      <c r="C1057">
        <v>1985</v>
      </c>
      <c r="AE1057">
        <f>VLOOKUP(C1057,[1]pop_15p_a!$A$8:$AL$68,10,FALSE)</f>
        <v>1108852.0233026601</v>
      </c>
      <c r="AL1057">
        <f t="shared" si="98"/>
        <v>138</v>
      </c>
      <c r="AM1057">
        <f t="shared" si="98"/>
        <v>140</v>
      </c>
      <c r="AN1057">
        <f t="shared" si="98"/>
        <v>141</v>
      </c>
      <c r="AO1057">
        <f t="shared" si="98"/>
        <v>143</v>
      </c>
      <c r="AP1057">
        <f t="shared" si="98"/>
        <v>145</v>
      </c>
      <c r="AQ1057">
        <f t="shared" si="98"/>
        <v>146</v>
      </c>
    </row>
    <row r="1058" spans="1:43">
      <c r="A1058" t="s">
        <v>8</v>
      </c>
      <c r="B1058" t="s">
        <v>42</v>
      </c>
      <c r="C1058">
        <v>1986</v>
      </c>
      <c r="AE1058">
        <f>VLOOKUP(C1058,[1]pop_15p_a!$A$8:$AL$68,10,FALSE)</f>
        <v>1115958.0898096999</v>
      </c>
      <c r="AL1058">
        <f t="shared" si="98"/>
        <v>138</v>
      </c>
      <c r="AM1058">
        <f t="shared" si="98"/>
        <v>140</v>
      </c>
      <c r="AN1058">
        <f t="shared" si="98"/>
        <v>141</v>
      </c>
      <c r="AO1058">
        <f t="shared" si="98"/>
        <v>143</v>
      </c>
      <c r="AP1058">
        <f t="shared" si="98"/>
        <v>145</v>
      </c>
      <c r="AQ1058">
        <f t="shared" si="98"/>
        <v>146</v>
      </c>
    </row>
    <row r="1059" spans="1:43">
      <c r="A1059" t="s">
        <v>8</v>
      </c>
      <c r="B1059" t="s">
        <v>42</v>
      </c>
      <c r="C1059">
        <v>1987</v>
      </c>
      <c r="AE1059">
        <f>VLOOKUP(C1059,[1]pop_15p_a!$A$8:$AL$68,10,FALSE)</f>
        <v>1124215.8497283401</v>
      </c>
      <c r="AL1059">
        <f t="shared" si="98"/>
        <v>138</v>
      </c>
      <c r="AM1059">
        <f t="shared" si="98"/>
        <v>140</v>
      </c>
      <c r="AN1059">
        <f t="shared" si="98"/>
        <v>141</v>
      </c>
      <c r="AO1059">
        <f t="shared" si="98"/>
        <v>143</v>
      </c>
      <c r="AP1059">
        <f t="shared" si="98"/>
        <v>145</v>
      </c>
      <c r="AQ1059">
        <f t="shared" si="98"/>
        <v>146</v>
      </c>
    </row>
    <row r="1060" spans="1:43">
      <c r="A1060" t="s">
        <v>8</v>
      </c>
      <c r="B1060" t="s">
        <v>42</v>
      </c>
      <c r="C1060">
        <v>1988</v>
      </c>
      <c r="AE1060">
        <f>VLOOKUP(C1060,[1]pop_15p_a!$A$8:$AL$68,10,FALSE)</f>
        <v>1132137.0676732601</v>
      </c>
      <c r="AL1060">
        <f t="shared" ref="AL1060:AQ1069" si="99">AL992+9</f>
        <v>138</v>
      </c>
      <c r="AM1060">
        <f t="shared" si="99"/>
        <v>140</v>
      </c>
      <c r="AN1060">
        <f t="shared" si="99"/>
        <v>141</v>
      </c>
      <c r="AO1060">
        <f t="shared" si="99"/>
        <v>143</v>
      </c>
      <c r="AP1060">
        <f t="shared" si="99"/>
        <v>145</v>
      </c>
      <c r="AQ1060">
        <f t="shared" si="99"/>
        <v>146</v>
      </c>
    </row>
    <row r="1061" spans="1:43">
      <c r="A1061" t="s">
        <v>8</v>
      </c>
      <c r="B1061" t="s">
        <v>42</v>
      </c>
      <c r="C1061">
        <v>1989</v>
      </c>
      <c r="AE1061">
        <f>VLOOKUP(C1061,[1]pop_15p_a!$A$8:$AL$68,10,FALSE)</f>
        <v>1147370.49558767</v>
      </c>
      <c r="AL1061">
        <f t="shared" si="99"/>
        <v>138</v>
      </c>
      <c r="AM1061">
        <f t="shared" si="99"/>
        <v>140</v>
      </c>
      <c r="AN1061">
        <f t="shared" si="99"/>
        <v>141</v>
      </c>
      <c r="AO1061">
        <f t="shared" si="99"/>
        <v>143</v>
      </c>
      <c r="AP1061">
        <f t="shared" si="99"/>
        <v>145</v>
      </c>
      <c r="AQ1061">
        <f t="shared" si="99"/>
        <v>146</v>
      </c>
    </row>
    <row r="1062" spans="1:43">
      <c r="A1062" t="s">
        <v>8</v>
      </c>
      <c r="B1062" t="s">
        <v>42</v>
      </c>
      <c r="C1062">
        <v>1990</v>
      </c>
      <c r="J1062">
        <v>1.5652420520782471</v>
      </c>
      <c r="K1062">
        <v>0.82864004373550415</v>
      </c>
      <c r="M1062">
        <v>16342.7578125</v>
      </c>
      <c r="N1062">
        <v>12572.3212890625</v>
      </c>
      <c r="O1062">
        <v>16871.759765625</v>
      </c>
      <c r="P1062">
        <v>15640.4443359375</v>
      </c>
      <c r="Q1062">
        <v>50716.88671875</v>
      </c>
      <c r="T1062">
        <v>21492.03515625</v>
      </c>
      <c r="U1062">
        <v>14448.140625</v>
      </c>
      <c r="V1062">
        <v>19928.498046875</v>
      </c>
      <c r="W1062">
        <v>98369.203125</v>
      </c>
      <c r="Z1062">
        <v>0.53165656328201294</v>
      </c>
      <c r="AA1062">
        <v>0.26982191205024719</v>
      </c>
      <c r="AB1062">
        <v>0.25735080242156982</v>
      </c>
      <c r="AC1062">
        <v>0.3198992908000946</v>
      </c>
      <c r="AD1062">
        <v>-0.37885394692420959</v>
      </c>
      <c r="AE1062">
        <f>VLOOKUP(C1062,[1]pop_15p_a!$A$8:$AL$68,10,FALSE)</f>
        <v>1139795.42870655</v>
      </c>
      <c r="AL1062">
        <f t="shared" si="99"/>
        <v>138</v>
      </c>
      <c r="AM1062">
        <f t="shared" si="99"/>
        <v>140</v>
      </c>
      <c r="AN1062">
        <f t="shared" si="99"/>
        <v>141</v>
      </c>
      <c r="AO1062">
        <f t="shared" si="99"/>
        <v>143</v>
      </c>
      <c r="AP1062">
        <f t="shared" si="99"/>
        <v>145</v>
      </c>
      <c r="AQ1062">
        <f t="shared" si="99"/>
        <v>146</v>
      </c>
    </row>
    <row r="1063" spans="1:43">
      <c r="A1063" t="s">
        <v>8</v>
      </c>
      <c r="B1063" t="s">
        <v>42</v>
      </c>
      <c r="C1063">
        <v>1991</v>
      </c>
      <c r="J1063">
        <v>1.5482150316238403</v>
      </c>
      <c r="K1063">
        <v>0.80035263299942017</v>
      </c>
      <c r="M1063">
        <v>17762.208984375</v>
      </c>
      <c r="N1063">
        <v>12236.244140625</v>
      </c>
      <c r="O1063">
        <v>15692.5439453125</v>
      </c>
      <c r="P1063">
        <v>17000.103515625</v>
      </c>
      <c r="Q1063">
        <v>50884.20703125</v>
      </c>
      <c r="T1063">
        <v>19772.705078125</v>
      </c>
      <c r="U1063">
        <v>14152.9091796875</v>
      </c>
      <c r="V1063">
        <v>18419.953125</v>
      </c>
      <c r="W1063">
        <v>100126.6875</v>
      </c>
      <c r="Z1063">
        <v>0.50504410266876221</v>
      </c>
      <c r="AA1063">
        <v>0.20819786190986633</v>
      </c>
      <c r="AB1063">
        <v>0.23203311860561371</v>
      </c>
      <c r="AC1063">
        <v>0.20239835977554321</v>
      </c>
      <c r="AD1063">
        <v>-0.15491257607936859</v>
      </c>
      <c r="AE1063">
        <f>VLOOKUP(C1063,[1]pop_15p_a!$A$8:$AL$68,10,FALSE)</f>
        <v>1139883.17726732</v>
      </c>
      <c r="AL1063">
        <f t="shared" si="99"/>
        <v>138</v>
      </c>
      <c r="AM1063">
        <f t="shared" si="99"/>
        <v>140</v>
      </c>
      <c r="AN1063">
        <f t="shared" si="99"/>
        <v>141</v>
      </c>
      <c r="AO1063">
        <f t="shared" si="99"/>
        <v>143</v>
      </c>
      <c r="AP1063">
        <f t="shared" si="99"/>
        <v>145</v>
      </c>
      <c r="AQ1063">
        <f t="shared" si="99"/>
        <v>146</v>
      </c>
    </row>
    <row r="1064" spans="1:43">
      <c r="A1064" t="s">
        <v>8</v>
      </c>
      <c r="B1064" t="s">
        <v>42</v>
      </c>
      <c r="C1064">
        <v>1992</v>
      </c>
      <c r="J1064">
        <v>1.5208100080490112</v>
      </c>
      <c r="K1064">
        <v>0.75294840335845947</v>
      </c>
      <c r="M1064">
        <v>13226.15625</v>
      </c>
      <c r="N1064">
        <v>9526.3984375</v>
      </c>
      <c r="O1064">
        <v>11837.5419921875</v>
      </c>
      <c r="P1064">
        <v>12672.8505859375</v>
      </c>
      <c r="Q1064">
        <v>49843.98828125</v>
      </c>
      <c r="T1064">
        <v>15587.08984375</v>
      </c>
      <c r="U1064">
        <v>10872.1708984375</v>
      </c>
      <c r="V1064">
        <v>13561.4013671875</v>
      </c>
      <c r="W1064">
        <v>99318.109375</v>
      </c>
      <c r="Z1064">
        <v>0.4882429838180542</v>
      </c>
      <c r="AA1064">
        <v>0.18243697285652161</v>
      </c>
      <c r="AB1064">
        <v>0.26375144720077515</v>
      </c>
      <c r="AC1064">
        <v>0.42649245262145996</v>
      </c>
      <c r="AD1064">
        <v>-0.36994144320487976</v>
      </c>
      <c r="AE1064">
        <f>VLOOKUP(C1064,[1]pop_15p_a!$A$8:$AL$68,10,FALSE)</f>
        <v>1136030.1728342699</v>
      </c>
      <c r="AL1064">
        <f t="shared" si="99"/>
        <v>138</v>
      </c>
      <c r="AM1064">
        <f t="shared" si="99"/>
        <v>140</v>
      </c>
      <c r="AN1064">
        <f t="shared" si="99"/>
        <v>141</v>
      </c>
      <c r="AO1064">
        <f t="shared" si="99"/>
        <v>143</v>
      </c>
      <c r="AP1064">
        <f t="shared" si="99"/>
        <v>145</v>
      </c>
      <c r="AQ1064">
        <f t="shared" si="99"/>
        <v>146</v>
      </c>
    </row>
    <row r="1065" spans="1:43">
      <c r="A1065" t="s">
        <v>8</v>
      </c>
      <c r="B1065" t="s">
        <v>42</v>
      </c>
      <c r="C1065">
        <v>1993</v>
      </c>
      <c r="D1065">
        <v>14844.846</v>
      </c>
      <c r="E1065">
        <v>6750.1979000000001</v>
      </c>
      <c r="F1065">
        <v>3859.3249999999998</v>
      </c>
      <c r="G1065">
        <v>2059.0468999999998</v>
      </c>
      <c r="H1065">
        <v>6967.7906999999996</v>
      </c>
      <c r="I1065">
        <v>5607.6122999999998</v>
      </c>
      <c r="J1065">
        <v>1.4880590438842773</v>
      </c>
      <c r="K1065">
        <v>0.69589614868164063</v>
      </c>
      <c r="M1065">
        <v>12734.6318359375</v>
      </c>
      <c r="N1065">
        <v>10382.7958984375</v>
      </c>
      <c r="O1065">
        <v>12444.099609375</v>
      </c>
      <c r="P1065">
        <v>12166.96484375</v>
      </c>
      <c r="Q1065">
        <v>50059.48046875</v>
      </c>
      <c r="T1065">
        <v>14692.3134765625</v>
      </c>
      <c r="U1065">
        <v>11176.890625</v>
      </c>
      <c r="V1065">
        <v>13343.9384765625</v>
      </c>
      <c r="W1065">
        <v>98788.4609375</v>
      </c>
      <c r="Z1065">
        <v>0.46637311577796936</v>
      </c>
      <c r="AA1065">
        <v>0.17121252417564392</v>
      </c>
      <c r="AB1065">
        <v>0.39602506160736084</v>
      </c>
      <c r="AC1065">
        <v>0.48981541395187378</v>
      </c>
      <c r="AD1065">
        <v>-0.54007738828659058</v>
      </c>
      <c r="AE1065">
        <f>VLOOKUP(C1065,[1]pop_15p_a!$A$8:$AL$68,10,FALSE)</f>
        <v>1111286.6537981399</v>
      </c>
      <c r="AL1065">
        <f t="shared" si="99"/>
        <v>138</v>
      </c>
      <c r="AM1065">
        <f t="shared" si="99"/>
        <v>140</v>
      </c>
      <c r="AN1065">
        <f t="shared" si="99"/>
        <v>141</v>
      </c>
      <c r="AO1065">
        <f t="shared" si="99"/>
        <v>143</v>
      </c>
      <c r="AP1065">
        <f t="shared" si="99"/>
        <v>145</v>
      </c>
      <c r="AQ1065">
        <f t="shared" si="99"/>
        <v>146</v>
      </c>
    </row>
    <row r="1066" spans="1:43">
      <c r="A1066" t="s">
        <v>8</v>
      </c>
      <c r="B1066" t="s">
        <v>42</v>
      </c>
      <c r="C1066">
        <v>1994</v>
      </c>
      <c r="D1066">
        <v>14601.0306</v>
      </c>
      <c r="E1066">
        <v>6809.2133000000003</v>
      </c>
      <c r="F1066">
        <v>4020.0230999999999</v>
      </c>
      <c r="G1066">
        <v>2249.2011000000002</v>
      </c>
      <c r="H1066">
        <v>7212.9699000000001</v>
      </c>
      <c r="I1066">
        <v>6292.5275000000001</v>
      </c>
      <c r="J1066">
        <v>1.4570930004119873</v>
      </c>
      <c r="K1066">
        <v>0.67283332347869873</v>
      </c>
      <c r="M1066">
        <v>12306.9248046875</v>
      </c>
      <c r="N1066">
        <v>10747.1923828125</v>
      </c>
      <c r="O1066">
        <v>12733.79296875</v>
      </c>
      <c r="P1066">
        <v>11731.40234375</v>
      </c>
      <c r="Q1066">
        <v>50496.90234375</v>
      </c>
      <c r="R1066">
        <v>1.183517393656075E-3</v>
      </c>
      <c r="S1066">
        <v>0.43175983428955078</v>
      </c>
      <c r="T1066">
        <v>14399.6728515625</v>
      </c>
      <c r="U1066">
        <v>11417.03125</v>
      </c>
      <c r="V1066">
        <v>13564.880859375</v>
      </c>
      <c r="W1066">
        <v>98557.8671875</v>
      </c>
      <c r="X1066">
        <v>0.43708610534667969</v>
      </c>
      <c r="Y1066">
        <v>0.66199713945388794</v>
      </c>
      <c r="Z1066">
        <v>0.48008322715759277</v>
      </c>
      <c r="AA1066">
        <v>0.16788917779922485</v>
      </c>
      <c r="AB1066">
        <v>0.42817038297653198</v>
      </c>
      <c r="AC1066">
        <v>0.50905507802963257</v>
      </c>
      <c r="AD1066">
        <v>-0.60164189338684082</v>
      </c>
      <c r="AE1066">
        <f>VLOOKUP(C1066,[1]pop_15p_a!$A$8:$AL$68,10,FALSE)</f>
        <v>1091672.9199274301</v>
      </c>
      <c r="AL1066">
        <f t="shared" si="99"/>
        <v>138</v>
      </c>
      <c r="AM1066">
        <f t="shared" si="99"/>
        <v>140</v>
      </c>
      <c r="AN1066">
        <f t="shared" si="99"/>
        <v>141</v>
      </c>
      <c r="AO1066">
        <f t="shared" si="99"/>
        <v>143</v>
      </c>
      <c r="AP1066">
        <f t="shared" si="99"/>
        <v>145</v>
      </c>
      <c r="AQ1066">
        <f t="shared" si="99"/>
        <v>146</v>
      </c>
    </row>
    <row r="1067" spans="1:43">
      <c r="A1067" t="s">
        <v>8</v>
      </c>
      <c r="B1067" t="s">
        <v>42</v>
      </c>
      <c r="C1067">
        <v>1995</v>
      </c>
      <c r="D1067">
        <v>15261.9728</v>
      </c>
      <c r="E1067">
        <v>7154.7846</v>
      </c>
      <c r="F1067">
        <v>4564.3447999999999</v>
      </c>
      <c r="G1067">
        <v>2374.8063000000002</v>
      </c>
      <c r="H1067">
        <v>7603.3035</v>
      </c>
      <c r="I1067">
        <v>6628.6559999999999</v>
      </c>
      <c r="J1067">
        <v>1.4330240488052368</v>
      </c>
      <c r="K1067">
        <v>0.63194847106933594</v>
      </c>
      <c r="L1067">
        <v>1983.2291259765625</v>
      </c>
      <c r="M1067">
        <v>13484.609375</v>
      </c>
      <c r="N1067">
        <v>11782.6708984375</v>
      </c>
      <c r="O1067">
        <v>13790.9033203125</v>
      </c>
      <c r="P1067">
        <v>12797.228515625</v>
      </c>
      <c r="Q1067">
        <v>51244.19921875</v>
      </c>
      <c r="R1067">
        <v>1.274755341000855E-3</v>
      </c>
      <c r="S1067">
        <v>0.45600727200508118</v>
      </c>
      <c r="T1067">
        <v>15013.8994140625</v>
      </c>
      <c r="U1067">
        <v>12249.0283203125</v>
      </c>
      <c r="V1067">
        <v>14461.646484375</v>
      </c>
      <c r="W1067">
        <v>98491.1328125</v>
      </c>
      <c r="X1067">
        <v>0.48473086953163147</v>
      </c>
      <c r="Y1067">
        <v>0.68548482656478882</v>
      </c>
      <c r="Z1067">
        <v>0.46747660636901855</v>
      </c>
      <c r="AA1067">
        <v>0.15800715982913971</v>
      </c>
      <c r="AB1067">
        <v>0.45958083868026733</v>
      </c>
      <c r="AC1067">
        <v>0.43726688623428345</v>
      </c>
      <c r="AD1067">
        <v>-0.51968550682067871</v>
      </c>
      <c r="AE1067">
        <f>VLOOKUP(C1067,[1]pop_15p_a!$A$8:$AL$68,10,FALSE)</f>
        <v>1075753.4415807701</v>
      </c>
      <c r="AL1067">
        <f t="shared" si="99"/>
        <v>138</v>
      </c>
      <c r="AM1067">
        <f t="shared" si="99"/>
        <v>140</v>
      </c>
      <c r="AN1067">
        <f t="shared" si="99"/>
        <v>141</v>
      </c>
      <c r="AO1067">
        <f t="shared" si="99"/>
        <v>143</v>
      </c>
      <c r="AP1067">
        <f t="shared" si="99"/>
        <v>145</v>
      </c>
      <c r="AQ1067">
        <f t="shared" si="99"/>
        <v>146</v>
      </c>
    </row>
    <row r="1068" spans="1:43">
      <c r="A1068" t="s">
        <v>8</v>
      </c>
      <c r="B1068" t="s">
        <v>42</v>
      </c>
      <c r="C1068">
        <v>1996</v>
      </c>
      <c r="D1068">
        <v>16015.2994</v>
      </c>
      <c r="E1068">
        <v>7856.2816000000003</v>
      </c>
      <c r="F1068">
        <v>4441.1385</v>
      </c>
      <c r="G1068">
        <v>2842.5864000000001</v>
      </c>
      <c r="H1068">
        <v>7798.9463999999998</v>
      </c>
      <c r="I1068">
        <v>7149.1848</v>
      </c>
      <c r="J1068">
        <v>1.4177360534667969</v>
      </c>
      <c r="K1068">
        <v>0.61957776546478271</v>
      </c>
      <c r="L1068">
        <v>1982.2822265625</v>
      </c>
      <c r="M1068">
        <v>14206.3173828125</v>
      </c>
      <c r="N1068">
        <v>12188.3037109375</v>
      </c>
      <c r="O1068">
        <v>14532.6884765625</v>
      </c>
      <c r="P1068">
        <v>13316.08203125</v>
      </c>
      <c r="Q1068">
        <v>51965.4921875</v>
      </c>
      <c r="R1068">
        <v>1.3197422958910465E-3</v>
      </c>
      <c r="S1068">
        <v>0.46648651361465454</v>
      </c>
      <c r="T1068">
        <v>15813.2158203125</v>
      </c>
      <c r="U1068">
        <v>13152.6533203125</v>
      </c>
      <c r="V1068">
        <v>16008.9453125</v>
      </c>
      <c r="W1068">
        <v>99075.2578125</v>
      </c>
      <c r="X1068">
        <v>0.52285772562026978</v>
      </c>
      <c r="Y1068">
        <v>0.70501154661178589</v>
      </c>
      <c r="Z1068">
        <v>0.50502318143844604</v>
      </c>
      <c r="AA1068">
        <v>0.17381869256496429</v>
      </c>
      <c r="AB1068">
        <v>0.39864882826805115</v>
      </c>
      <c r="AC1068">
        <v>0.40879139304161072</v>
      </c>
      <c r="AD1068">
        <v>-0.49998396635055542</v>
      </c>
      <c r="AE1068">
        <f>VLOOKUP(C1068,[1]pop_15p_a!$A$8:$AL$68,10,FALSE)</f>
        <v>1064529.2511843699</v>
      </c>
      <c r="AL1068">
        <f t="shared" si="99"/>
        <v>138</v>
      </c>
      <c r="AM1068">
        <f t="shared" si="99"/>
        <v>140</v>
      </c>
      <c r="AN1068">
        <f t="shared" si="99"/>
        <v>141</v>
      </c>
      <c r="AO1068">
        <f t="shared" si="99"/>
        <v>143</v>
      </c>
      <c r="AP1068">
        <f t="shared" si="99"/>
        <v>145</v>
      </c>
      <c r="AQ1068">
        <f t="shared" si="99"/>
        <v>146</v>
      </c>
    </row>
    <row r="1069" spans="1:43">
      <c r="A1069" t="s">
        <v>8</v>
      </c>
      <c r="B1069" t="s">
        <v>42</v>
      </c>
      <c r="C1069">
        <v>1997</v>
      </c>
      <c r="D1069">
        <v>18104.741099999999</v>
      </c>
      <c r="E1069">
        <v>8897.0349000000006</v>
      </c>
      <c r="F1069">
        <v>4420.2479999999996</v>
      </c>
      <c r="G1069">
        <v>3510.1828999999998</v>
      </c>
      <c r="H1069">
        <v>9782.0023000000001</v>
      </c>
      <c r="I1069">
        <v>9251.2612000000008</v>
      </c>
      <c r="J1069">
        <v>1.4096740484237671</v>
      </c>
      <c r="K1069">
        <v>0.62342554330825806</v>
      </c>
      <c r="L1069">
        <v>1980.5513916015625</v>
      </c>
      <c r="M1069">
        <v>14811.1474609375</v>
      </c>
      <c r="N1069">
        <v>12575.27734375</v>
      </c>
      <c r="O1069">
        <v>15768.4951171875</v>
      </c>
      <c r="P1069">
        <v>14021.0595703125</v>
      </c>
      <c r="Q1069">
        <v>51930.78515625</v>
      </c>
      <c r="R1069">
        <v>1.2883368181064725E-3</v>
      </c>
      <c r="S1069">
        <v>0.46468263864517212</v>
      </c>
      <c r="T1069">
        <v>17678.95703125</v>
      </c>
      <c r="U1069">
        <v>14271.216796875</v>
      </c>
      <c r="V1069">
        <v>18683.876953125</v>
      </c>
      <c r="W1069">
        <v>100535.8125</v>
      </c>
      <c r="X1069">
        <v>0.54134088754653931</v>
      </c>
      <c r="Y1069">
        <v>0.76737171411514282</v>
      </c>
      <c r="Z1069">
        <v>0.5483824610710144</v>
      </c>
      <c r="AA1069">
        <v>0.23060354590415955</v>
      </c>
      <c r="AB1069">
        <v>0.359762042760849</v>
      </c>
      <c r="AC1069">
        <v>0.50203603506088257</v>
      </c>
      <c r="AD1069">
        <v>-0.62081128358840942</v>
      </c>
      <c r="AE1069">
        <f>VLOOKUP(C1069,[1]pop_15p_a!$A$8:$AL$68,10,FALSE)</f>
        <v>1055106.869806</v>
      </c>
      <c r="AL1069">
        <f t="shared" si="99"/>
        <v>138</v>
      </c>
      <c r="AM1069">
        <f t="shared" si="99"/>
        <v>140</v>
      </c>
      <c r="AN1069">
        <f t="shared" si="99"/>
        <v>141</v>
      </c>
      <c r="AO1069">
        <f t="shared" si="99"/>
        <v>143</v>
      </c>
      <c r="AP1069">
        <f t="shared" si="99"/>
        <v>145</v>
      </c>
      <c r="AQ1069">
        <f t="shared" si="99"/>
        <v>146</v>
      </c>
    </row>
    <row r="1070" spans="1:43">
      <c r="A1070" t="s">
        <v>8</v>
      </c>
      <c r="B1070" t="s">
        <v>42</v>
      </c>
      <c r="C1070">
        <v>1998</v>
      </c>
      <c r="D1070">
        <v>18888.729899999998</v>
      </c>
      <c r="E1070">
        <v>9215.2237000000005</v>
      </c>
      <c r="F1070">
        <v>4613.4090999999999</v>
      </c>
      <c r="G1070">
        <v>4314.6478999999999</v>
      </c>
      <c r="H1070">
        <v>11069.404399999999</v>
      </c>
      <c r="I1070">
        <v>10453.177600000001</v>
      </c>
      <c r="J1070">
        <v>1.4063500165939331</v>
      </c>
      <c r="K1070">
        <v>0.61619091033935547</v>
      </c>
      <c r="L1070">
        <v>1980.1614990234375</v>
      </c>
      <c r="M1070">
        <v>15178.443359375</v>
      </c>
      <c r="N1070">
        <v>12637.265625</v>
      </c>
      <c r="O1070">
        <v>16068.2314453125</v>
      </c>
      <c r="P1070">
        <v>14381.1298828125</v>
      </c>
      <c r="Q1070">
        <v>51691.19921875</v>
      </c>
      <c r="R1070">
        <v>1.2695126933977008E-3</v>
      </c>
      <c r="S1070">
        <v>0.46159195899963379</v>
      </c>
      <c r="T1070">
        <v>18406.845703125</v>
      </c>
      <c r="U1070">
        <v>14886.4931640625</v>
      </c>
      <c r="V1070">
        <v>19827.09765625</v>
      </c>
      <c r="W1070">
        <v>102936.5078125</v>
      </c>
      <c r="X1070">
        <v>0.57378804683685303</v>
      </c>
      <c r="Y1070">
        <v>0.77934747934341431</v>
      </c>
      <c r="Z1070">
        <v>0.55547702312469482</v>
      </c>
      <c r="AA1070">
        <v>0.24069897830486298</v>
      </c>
      <c r="AB1070">
        <v>0.33108875155448914</v>
      </c>
      <c r="AC1070">
        <v>0.587505042552948</v>
      </c>
      <c r="AD1070">
        <v>-0.69412237405776978</v>
      </c>
      <c r="AE1070">
        <f>VLOOKUP(C1070,[1]pop_15p_a!$A$8:$AL$68,10,FALSE)</f>
        <v>1050442.2910982401</v>
      </c>
      <c r="AL1070">
        <f t="shared" ref="AL1070:AQ1079" si="100">AL1002+9</f>
        <v>138</v>
      </c>
      <c r="AM1070">
        <f t="shared" si="100"/>
        <v>140</v>
      </c>
      <c r="AN1070">
        <f t="shared" si="100"/>
        <v>141</v>
      </c>
      <c r="AO1070">
        <f t="shared" si="100"/>
        <v>143</v>
      </c>
      <c r="AP1070">
        <f t="shared" si="100"/>
        <v>145</v>
      </c>
      <c r="AQ1070">
        <f t="shared" si="100"/>
        <v>146</v>
      </c>
    </row>
    <row r="1071" spans="1:43">
      <c r="A1071" t="s">
        <v>8</v>
      </c>
      <c r="B1071" t="s">
        <v>42</v>
      </c>
      <c r="C1071">
        <v>1999</v>
      </c>
      <c r="D1071">
        <v>18812.526099999999</v>
      </c>
      <c r="E1071">
        <v>9254.2770999999993</v>
      </c>
      <c r="F1071">
        <v>4663.7030000000004</v>
      </c>
      <c r="G1071">
        <v>3698.819</v>
      </c>
      <c r="H1071">
        <v>11121.893599999999</v>
      </c>
      <c r="I1071">
        <v>9854.2793999999994</v>
      </c>
      <c r="J1071">
        <v>1.4037890434265137</v>
      </c>
      <c r="K1071">
        <v>0.59236907958984375</v>
      </c>
      <c r="L1071">
        <v>1977.344970703125</v>
      </c>
      <c r="M1071">
        <v>15122.0986328125</v>
      </c>
      <c r="N1071">
        <v>12405.2490234375</v>
      </c>
      <c r="O1071">
        <v>15237.9404296875</v>
      </c>
      <c r="P1071">
        <v>14421.6123046875</v>
      </c>
      <c r="Q1071">
        <v>51077.09375</v>
      </c>
      <c r="R1071">
        <v>1.2132585979998112E-3</v>
      </c>
      <c r="S1071">
        <v>0.46156492829322815</v>
      </c>
      <c r="T1071">
        <v>18249.19921875</v>
      </c>
      <c r="U1071">
        <v>14991.93359375</v>
      </c>
      <c r="V1071">
        <v>18956.7578125</v>
      </c>
      <c r="W1071">
        <v>104206.390625</v>
      </c>
      <c r="X1071">
        <v>0.58965229988098145</v>
      </c>
      <c r="Y1071">
        <v>0.77553039789199829</v>
      </c>
      <c r="Z1071">
        <v>0.55950665473937988</v>
      </c>
      <c r="AA1071">
        <v>0.19875198602676392</v>
      </c>
      <c r="AB1071">
        <v>0.31089112162590027</v>
      </c>
      <c r="AC1071">
        <v>0.58554399013519287</v>
      </c>
      <c r="AD1071">
        <v>-0.64216142892837524</v>
      </c>
      <c r="AE1071">
        <f>VLOOKUP(C1071,[1]pop_15p_a!$A$8:$AL$68,10,FALSE)</f>
        <v>1046098.38226663</v>
      </c>
      <c r="AL1071">
        <f t="shared" si="100"/>
        <v>138</v>
      </c>
      <c r="AM1071">
        <f t="shared" si="100"/>
        <v>140</v>
      </c>
      <c r="AN1071">
        <f t="shared" si="100"/>
        <v>141</v>
      </c>
      <c r="AO1071">
        <f t="shared" si="100"/>
        <v>143</v>
      </c>
      <c r="AP1071">
        <f t="shared" si="100"/>
        <v>145</v>
      </c>
      <c r="AQ1071">
        <f t="shared" si="100"/>
        <v>146</v>
      </c>
    </row>
    <row r="1072" spans="1:43">
      <c r="A1072" t="s">
        <v>8</v>
      </c>
      <c r="B1072" t="s">
        <v>42</v>
      </c>
      <c r="C1072">
        <v>2000</v>
      </c>
      <c r="D1072">
        <v>20713.8177</v>
      </c>
      <c r="E1072">
        <v>9906.4534000000003</v>
      </c>
      <c r="F1072">
        <v>4509.4699000000001</v>
      </c>
      <c r="G1072">
        <v>4223.2563</v>
      </c>
      <c r="H1072">
        <v>10348.913200000001</v>
      </c>
      <c r="I1072">
        <v>9326.8601999999992</v>
      </c>
      <c r="J1072">
        <v>1.3991119861602783</v>
      </c>
      <c r="K1072">
        <v>0.59983533620834351</v>
      </c>
      <c r="L1072">
        <v>1977.8729248046875</v>
      </c>
      <c r="M1072">
        <v>16600.109375</v>
      </c>
      <c r="N1072">
        <v>13083.9638671875</v>
      </c>
      <c r="O1072">
        <v>16371.0419921875</v>
      </c>
      <c r="P1072">
        <v>15945.646484375</v>
      </c>
      <c r="Q1072">
        <v>50616.03515625</v>
      </c>
      <c r="R1072">
        <v>1.130390097387135E-3</v>
      </c>
      <c r="S1072">
        <v>0.50262856483459473</v>
      </c>
      <c r="T1072">
        <v>20177.7890625</v>
      </c>
      <c r="U1072">
        <v>15633.2763671875</v>
      </c>
      <c r="V1072">
        <v>20394.037109375</v>
      </c>
      <c r="W1072">
        <v>106030.1953125</v>
      </c>
      <c r="X1072">
        <v>0.61032110452651978</v>
      </c>
      <c r="Y1072">
        <v>0.83067601919174194</v>
      </c>
      <c r="Z1072">
        <v>0.54542946815490723</v>
      </c>
      <c r="AA1072">
        <v>0.2077694833278656</v>
      </c>
      <c r="AB1072">
        <v>0.28158098459243774</v>
      </c>
      <c r="AC1072">
        <v>0.467242032289505</v>
      </c>
      <c r="AD1072">
        <v>-0.50775700807571411</v>
      </c>
      <c r="AE1072">
        <f>VLOOKUP(C1072,[1]pop_15p_a!$A$8:$AL$68,10,FALSE)</f>
        <v>1074418.52075687</v>
      </c>
      <c r="AL1072">
        <f t="shared" si="100"/>
        <v>138</v>
      </c>
      <c r="AM1072">
        <f t="shared" si="100"/>
        <v>140</v>
      </c>
      <c r="AN1072">
        <f t="shared" si="100"/>
        <v>141</v>
      </c>
      <c r="AO1072">
        <f t="shared" si="100"/>
        <v>143</v>
      </c>
      <c r="AP1072">
        <f t="shared" si="100"/>
        <v>145</v>
      </c>
      <c r="AQ1072">
        <f t="shared" si="100"/>
        <v>146</v>
      </c>
    </row>
    <row r="1073" spans="1:43">
      <c r="A1073" t="s">
        <v>8</v>
      </c>
      <c r="B1073" t="s">
        <v>42</v>
      </c>
      <c r="C1073">
        <v>2001</v>
      </c>
      <c r="D1073">
        <v>21950.4866</v>
      </c>
      <c r="E1073">
        <v>10590.704900000001</v>
      </c>
      <c r="F1073">
        <v>4621.2213000000002</v>
      </c>
      <c r="G1073">
        <v>4773.0317999999997</v>
      </c>
      <c r="H1073">
        <v>11004.2909</v>
      </c>
      <c r="I1073">
        <v>10480.1675</v>
      </c>
      <c r="J1073">
        <v>1.3917289972305298</v>
      </c>
      <c r="K1073">
        <v>0.60386830568313599</v>
      </c>
      <c r="L1073">
        <v>1970.49609375</v>
      </c>
      <c r="M1073">
        <v>17390.853515625</v>
      </c>
      <c r="N1073">
        <v>13639.28125</v>
      </c>
      <c r="O1073">
        <v>17357.25</v>
      </c>
      <c r="P1073">
        <v>16827.177734375</v>
      </c>
      <c r="Q1073">
        <v>52142.12890625</v>
      </c>
      <c r="R1073">
        <v>1.0914895683526993E-3</v>
      </c>
      <c r="S1073">
        <v>0.52386873960494995</v>
      </c>
      <c r="T1073">
        <v>21454.783203125</v>
      </c>
      <c r="U1073">
        <v>16512.9921875</v>
      </c>
      <c r="V1073">
        <v>22064.341796875</v>
      </c>
      <c r="W1073">
        <v>108335.921875</v>
      </c>
      <c r="X1073">
        <v>0.63424551486968994</v>
      </c>
      <c r="Y1073">
        <v>0.86531025171279907</v>
      </c>
      <c r="Z1073">
        <v>0.54582905769348145</v>
      </c>
      <c r="AA1073">
        <v>0.22416006028652191</v>
      </c>
      <c r="AB1073">
        <v>0.27649709582328796</v>
      </c>
      <c r="AC1073">
        <v>0.49764344096183777</v>
      </c>
      <c r="AD1073">
        <v>-0.55222010612487793</v>
      </c>
      <c r="AE1073">
        <f>VLOOKUP(C1073,[1]pop_15p_a!$A$8:$AL$68,10,FALSE)</f>
        <v>1071631.89237736</v>
      </c>
      <c r="AL1073">
        <f t="shared" si="100"/>
        <v>138</v>
      </c>
      <c r="AM1073">
        <f t="shared" si="100"/>
        <v>140</v>
      </c>
      <c r="AN1073">
        <f t="shared" si="100"/>
        <v>141</v>
      </c>
      <c r="AO1073">
        <f t="shared" si="100"/>
        <v>143</v>
      </c>
      <c r="AP1073">
        <f t="shared" si="100"/>
        <v>145</v>
      </c>
      <c r="AQ1073">
        <f t="shared" si="100"/>
        <v>146</v>
      </c>
    </row>
    <row r="1074" spans="1:43">
      <c r="A1074" t="s">
        <v>8</v>
      </c>
      <c r="B1074" t="s">
        <v>42</v>
      </c>
      <c r="C1074">
        <v>2002</v>
      </c>
      <c r="D1074">
        <v>23443.644499999999</v>
      </c>
      <c r="E1074">
        <v>11621.337600000001</v>
      </c>
      <c r="F1074">
        <v>4765.1698999999999</v>
      </c>
      <c r="G1074">
        <v>5898.22</v>
      </c>
      <c r="H1074">
        <v>11314.685600000001</v>
      </c>
      <c r="I1074">
        <v>11872.5697</v>
      </c>
      <c r="J1074">
        <v>1.3827320337295532</v>
      </c>
      <c r="K1074">
        <v>0.60367435216903687</v>
      </c>
      <c r="L1074">
        <v>1972.68994140625</v>
      </c>
      <c r="M1074">
        <v>18539.716796875</v>
      </c>
      <c r="N1074">
        <v>14955.9931640625</v>
      </c>
      <c r="O1074">
        <v>19291.837890625</v>
      </c>
      <c r="P1074">
        <v>18049.19921875</v>
      </c>
      <c r="Q1074">
        <v>50738.88671875</v>
      </c>
      <c r="R1074">
        <v>1.0416182922199368E-3</v>
      </c>
      <c r="S1074">
        <v>0.56311589479446411</v>
      </c>
      <c r="T1074">
        <v>22758.4609375</v>
      </c>
      <c r="U1074">
        <v>17807.4609375</v>
      </c>
      <c r="V1074">
        <v>24677.3671875</v>
      </c>
      <c r="W1074">
        <v>111884.21875</v>
      </c>
      <c r="X1074">
        <v>0.66648983955383301</v>
      </c>
      <c r="Y1074">
        <v>0.89577668905258179</v>
      </c>
      <c r="Z1074">
        <v>0.57209032773971558</v>
      </c>
      <c r="AA1074">
        <v>0.24444268643856049</v>
      </c>
      <c r="AB1074">
        <v>0.27108636498451233</v>
      </c>
      <c r="AC1074">
        <v>0.4963550865650177</v>
      </c>
      <c r="AD1074">
        <v>-0.58965611457824707</v>
      </c>
      <c r="AE1074">
        <f>VLOOKUP(C1074,[1]pop_15p_a!$A$8:$AL$68,10,FALSE)</f>
        <v>1067936.89671857</v>
      </c>
      <c r="AL1074">
        <f t="shared" si="100"/>
        <v>138</v>
      </c>
      <c r="AM1074">
        <f t="shared" si="100"/>
        <v>140</v>
      </c>
      <c r="AN1074">
        <f t="shared" si="100"/>
        <v>141</v>
      </c>
      <c r="AO1074">
        <f t="shared" si="100"/>
        <v>143</v>
      </c>
      <c r="AP1074">
        <f t="shared" si="100"/>
        <v>145</v>
      </c>
      <c r="AQ1074">
        <f t="shared" si="100"/>
        <v>146</v>
      </c>
    </row>
    <row r="1075" spans="1:43">
      <c r="A1075" t="s">
        <v>8</v>
      </c>
      <c r="B1075" t="s">
        <v>42</v>
      </c>
      <c r="C1075">
        <v>2003</v>
      </c>
      <c r="D1075">
        <v>25217.552899999999</v>
      </c>
      <c r="E1075">
        <v>12744.6891</v>
      </c>
      <c r="F1075">
        <v>4947.4029</v>
      </c>
      <c r="G1075">
        <v>6944.2999</v>
      </c>
      <c r="H1075">
        <v>12465.677</v>
      </c>
      <c r="I1075">
        <v>13535.066199999999</v>
      </c>
      <c r="J1075">
        <v>1.3729089498519897</v>
      </c>
      <c r="K1075">
        <v>0.61607342958450317</v>
      </c>
      <c r="L1075">
        <v>1978.334716796875</v>
      </c>
      <c r="M1075">
        <v>20076.708984375</v>
      </c>
      <c r="N1075">
        <v>15841.013671875</v>
      </c>
      <c r="O1075">
        <v>21302.17578125</v>
      </c>
      <c r="P1075">
        <v>19641.74609375</v>
      </c>
      <c r="Q1075">
        <v>58456.6953125</v>
      </c>
      <c r="R1075">
        <v>1.1768048861995339E-3</v>
      </c>
      <c r="S1075">
        <v>0.55046522617340088</v>
      </c>
      <c r="T1075">
        <v>24446.265625</v>
      </c>
      <c r="U1075">
        <v>19210.322265625</v>
      </c>
      <c r="V1075">
        <v>27370.72265625</v>
      </c>
      <c r="W1075">
        <v>116429.3671875</v>
      </c>
      <c r="X1075">
        <v>0.70916652679443359</v>
      </c>
      <c r="Y1075">
        <v>0.92198091745376587</v>
      </c>
      <c r="Z1075">
        <v>0.58202892541885376</v>
      </c>
      <c r="AA1075">
        <v>0.287700355052948</v>
      </c>
      <c r="AB1075">
        <v>0.25249400734901428</v>
      </c>
      <c r="AC1075">
        <v>0.55131256580352783</v>
      </c>
      <c r="AD1075">
        <v>-0.67386800050735474</v>
      </c>
      <c r="AE1075">
        <f>VLOOKUP(C1075,[1]pop_15p_a!$A$8:$AL$68,10,FALSE)</f>
        <v>1065123.1322150801</v>
      </c>
      <c r="AL1075">
        <f t="shared" si="100"/>
        <v>138</v>
      </c>
      <c r="AM1075">
        <f t="shared" si="100"/>
        <v>140</v>
      </c>
      <c r="AN1075">
        <f t="shared" si="100"/>
        <v>141</v>
      </c>
      <c r="AO1075">
        <f t="shared" si="100"/>
        <v>143</v>
      </c>
      <c r="AP1075">
        <f t="shared" si="100"/>
        <v>145</v>
      </c>
      <c r="AQ1075">
        <f t="shared" si="100"/>
        <v>146</v>
      </c>
    </row>
    <row r="1076" spans="1:43">
      <c r="A1076" t="s">
        <v>8</v>
      </c>
      <c r="B1076" t="s">
        <v>42</v>
      </c>
      <c r="C1076">
        <v>2004</v>
      </c>
      <c r="D1076">
        <v>26924.139899999998</v>
      </c>
      <c r="E1076">
        <v>13774.811100000001</v>
      </c>
      <c r="F1076">
        <v>5068.2250999999997</v>
      </c>
      <c r="G1076">
        <v>7326.7911999999997</v>
      </c>
      <c r="H1076">
        <v>14621.2808</v>
      </c>
      <c r="I1076">
        <v>15719.0563</v>
      </c>
      <c r="J1076">
        <v>1.3635649681091309</v>
      </c>
      <c r="K1076">
        <v>0.61309170722961426</v>
      </c>
      <c r="L1076">
        <v>1986.460693359375</v>
      </c>
      <c r="M1076">
        <v>21640.466796875</v>
      </c>
      <c r="N1076">
        <v>16746.76953125</v>
      </c>
      <c r="O1076">
        <v>22850.9609375</v>
      </c>
      <c r="P1076">
        <v>21222.84375</v>
      </c>
      <c r="Q1076">
        <v>65514.99609375</v>
      </c>
      <c r="R1076">
        <v>1.2669434072449803E-3</v>
      </c>
      <c r="S1076">
        <v>0.54529392719268799</v>
      </c>
      <c r="T1076">
        <v>25985.095703125</v>
      </c>
      <c r="U1076">
        <v>20478.740234375</v>
      </c>
      <c r="V1076">
        <v>29144.76171875</v>
      </c>
      <c r="W1076">
        <v>120993.2734375</v>
      </c>
      <c r="X1076">
        <v>0.74884814023971558</v>
      </c>
      <c r="Y1076">
        <v>0.95501899719238281</v>
      </c>
      <c r="Z1076">
        <v>0.59824085235595703</v>
      </c>
      <c r="AA1076">
        <v>0.30642834305763245</v>
      </c>
      <c r="AB1076">
        <v>0.24244126677513123</v>
      </c>
      <c r="AC1076">
        <v>0.63337582349777222</v>
      </c>
      <c r="AD1076">
        <v>-0.78253406286239624</v>
      </c>
      <c r="AE1076">
        <f>VLOOKUP(C1076,[1]pop_15p_a!$A$8:$AL$68,10,FALSE)</f>
        <v>1061888.86476114</v>
      </c>
      <c r="AL1076">
        <f t="shared" si="100"/>
        <v>138</v>
      </c>
      <c r="AM1076">
        <f t="shared" si="100"/>
        <v>140</v>
      </c>
      <c r="AN1076">
        <f t="shared" si="100"/>
        <v>141</v>
      </c>
      <c r="AO1076">
        <f t="shared" si="100"/>
        <v>143</v>
      </c>
      <c r="AP1076">
        <f t="shared" si="100"/>
        <v>145</v>
      </c>
      <c r="AQ1076">
        <f t="shared" si="100"/>
        <v>146</v>
      </c>
    </row>
    <row r="1077" spans="1:43">
      <c r="A1077" t="s">
        <v>8</v>
      </c>
      <c r="B1077" t="s">
        <v>42</v>
      </c>
      <c r="C1077">
        <v>2005</v>
      </c>
      <c r="D1077">
        <v>29479.3207</v>
      </c>
      <c r="E1077">
        <v>15110.0209</v>
      </c>
      <c r="F1077">
        <v>5215.0243</v>
      </c>
      <c r="G1077">
        <v>8457.0431000000008</v>
      </c>
      <c r="H1077">
        <v>17534.1898</v>
      </c>
      <c r="I1077">
        <v>18344.036400000001</v>
      </c>
      <c r="J1077">
        <v>1.3556480407714844</v>
      </c>
      <c r="K1077">
        <v>0.62695556879043579</v>
      </c>
      <c r="L1077">
        <v>2008.373291015625</v>
      </c>
      <c r="M1077">
        <v>24456.734375</v>
      </c>
      <c r="N1077">
        <v>18493.85546875</v>
      </c>
      <c r="O1077">
        <v>25621.837890625</v>
      </c>
      <c r="P1077">
        <v>24439.662109375</v>
      </c>
      <c r="Q1077">
        <v>76835.1953125</v>
      </c>
      <c r="R1077">
        <v>1.4163368614390492E-3</v>
      </c>
      <c r="S1077">
        <v>0.58179616928100586</v>
      </c>
      <c r="T1077">
        <v>28473.734375</v>
      </c>
      <c r="U1077">
        <v>22070.03125</v>
      </c>
      <c r="V1077">
        <v>31344.0234375</v>
      </c>
      <c r="W1077">
        <v>126618.453125</v>
      </c>
      <c r="X1077">
        <v>0.79138940572738647</v>
      </c>
      <c r="Y1077">
        <v>1.0000607967376709</v>
      </c>
      <c r="Z1077">
        <v>0.57171374559402466</v>
      </c>
      <c r="AA1077">
        <v>0.30725750327110291</v>
      </c>
      <c r="AB1077">
        <v>0.22547884285449982</v>
      </c>
      <c r="AC1077">
        <v>0.67246848344802856</v>
      </c>
      <c r="AD1077">
        <v>-0.77959549427032471</v>
      </c>
      <c r="AE1077">
        <f>VLOOKUP(C1077,[1]pop_15p_a!$A$8:$AL$68,10,FALSE)</f>
        <v>1058824.48376597</v>
      </c>
      <c r="AL1077">
        <f t="shared" si="100"/>
        <v>138</v>
      </c>
      <c r="AM1077">
        <f t="shared" si="100"/>
        <v>140</v>
      </c>
      <c r="AN1077">
        <f t="shared" si="100"/>
        <v>141</v>
      </c>
      <c r="AO1077">
        <f t="shared" si="100"/>
        <v>143</v>
      </c>
      <c r="AP1077">
        <f t="shared" si="100"/>
        <v>145</v>
      </c>
      <c r="AQ1077">
        <f t="shared" si="100"/>
        <v>146</v>
      </c>
    </row>
    <row r="1078" spans="1:43">
      <c r="A1078" t="s">
        <v>8</v>
      </c>
      <c r="B1078" t="s">
        <v>42</v>
      </c>
      <c r="C1078">
        <v>2006</v>
      </c>
      <c r="D1078">
        <v>32344.3449</v>
      </c>
      <c r="E1078">
        <v>17046.592700000001</v>
      </c>
      <c r="F1078">
        <v>5462.6990999999998</v>
      </c>
      <c r="G1078">
        <v>10381.9632</v>
      </c>
      <c r="H1078">
        <v>19205.1001</v>
      </c>
      <c r="I1078">
        <v>22141.7569</v>
      </c>
      <c r="J1078">
        <v>1.349297046661377</v>
      </c>
      <c r="K1078">
        <v>0.65836125612258911</v>
      </c>
      <c r="L1078">
        <v>2000.9903564453125</v>
      </c>
      <c r="M1078">
        <v>27575.927734375</v>
      </c>
      <c r="N1078">
        <v>20231.80078125</v>
      </c>
      <c r="O1078">
        <v>30042.7265625</v>
      </c>
      <c r="P1078">
        <v>27377.4296875</v>
      </c>
      <c r="Q1078">
        <v>94782.953125</v>
      </c>
      <c r="R1078">
        <v>1.6300805145874619E-3</v>
      </c>
      <c r="S1078">
        <v>0.58717113733291626</v>
      </c>
      <c r="T1078">
        <v>31398.5234375</v>
      </c>
      <c r="U1078">
        <v>24491.435546875</v>
      </c>
      <c r="V1078">
        <v>36759.89453125</v>
      </c>
      <c r="W1078">
        <v>134199.40625</v>
      </c>
      <c r="X1078">
        <v>0.8562082052230835</v>
      </c>
      <c r="Y1078">
        <v>1.0356298685073853</v>
      </c>
      <c r="Z1078">
        <v>0.56385242938995361</v>
      </c>
      <c r="AA1078">
        <v>0.37761002779006958</v>
      </c>
      <c r="AB1078">
        <v>0.21484377980232239</v>
      </c>
      <c r="AC1078">
        <v>0.67223268747329712</v>
      </c>
      <c r="AD1078">
        <v>-0.83262848854064941</v>
      </c>
      <c r="AE1078">
        <f>VLOOKUP(C1078,[1]pop_15p_a!$A$8:$AL$68,10,FALSE)</f>
        <v>1053322.6425028199</v>
      </c>
      <c r="AL1078">
        <f t="shared" si="100"/>
        <v>138</v>
      </c>
      <c r="AM1078">
        <f t="shared" si="100"/>
        <v>140</v>
      </c>
      <c r="AN1078">
        <f t="shared" si="100"/>
        <v>141</v>
      </c>
      <c r="AO1078">
        <f t="shared" si="100"/>
        <v>143</v>
      </c>
      <c r="AP1078">
        <f t="shared" si="100"/>
        <v>145</v>
      </c>
      <c r="AQ1078">
        <f t="shared" si="100"/>
        <v>146</v>
      </c>
    </row>
    <row r="1079" spans="1:43">
      <c r="A1079" t="s">
        <v>8</v>
      </c>
      <c r="B1079" t="s">
        <v>42</v>
      </c>
      <c r="C1079">
        <v>2007</v>
      </c>
      <c r="D1079">
        <v>34793.97</v>
      </c>
      <c r="E1079">
        <v>18486.688099999999</v>
      </c>
      <c r="F1079">
        <v>5792.6103000000003</v>
      </c>
      <c r="G1079">
        <v>11452.0717</v>
      </c>
      <c r="H1079">
        <v>21627.9071</v>
      </c>
      <c r="I1079">
        <v>25016.189299999998</v>
      </c>
      <c r="J1079">
        <v>1.3440719842910767</v>
      </c>
      <c r="K1079">
        <v>0.6600414514541626</v>
      </c>
      <c r="L1079">
        <v>1998.484619140625</v>
      </c>
      <c r="M1079">
        <v>31189.798828125</v>
      </c>
      <c r="N1079">
        <v>22403.5</v>
      </c>
      <c r="O1079">
        <v>33487.00390625</v>
      </c>
      <c r="P1079">
        <v>30817.7421875</v>
      </c>
      <c r="Q1079">
        <v>107606.8359375</v>
      </c>
      <c r="R1079">
        <v>1.7858699429780245E-3</v>
      </c>
      <c r="S1079">
        <v>0.61862033605575562</v>
      </c>
      <c r="T1079">
        <v>33831.33984375</v>
      </c>
      <c r="U1079">
        <v>26556.607421875</v>
      </c>
      <c r="V1079">
        <v>40156.01171875</v>
      </c>
      <c r="W1079">
        <v>142373.296875</v>
      </c>
      <c r="X1079">
        <v>0.92639428377151489</v>
      </c>
      <c r="Y1079">
        <v>1.0750002861022949</v>
      </c>
      <c r="Z1079">
        <v>0.5552857518196106</v>
      </c>
      <c r="AA1079">
        <v>0.38324412703514099</v>
      </c>
      <c r="AB1079">
        <v>0.21937982738018036</v>
      </c>
      <c r="AC1079">
        <v>0.71705794334411621</v>
      </c>
      <c r="AD1079">
        <v>-0.87709593772888184</v>
      </c>
      <c r="AE1079">
        <f>VLOOKUP(C1079,[1]pop_15p_a!$A$8:$AL$68,10,FALSE)</f>
        <v>1045739.73907126</v>
      </c>
      <c r="AL1079">
        <f t="shared" si="100"/>
        <v>138</v>
      </c>
      <c r="AM1079">
        <f t="shared" si="100"/>
        <v>140</v>
      </c>
      <c r="AN1079">
        <f t="shared" si="100"/>
        <v>141</v>
      </c>
      <c r="AO1079">
        <f t="shared" si="100"/>
        <v>143</v>
      </c>
      <c r="AP1079">
        <f t="shared" si="100"/>
        <v>145</v>
      </c>
      <c r="AQ1079">
        <f t="shared" si="100"/>
        <v>146</v>
      </c>
    </row>
    <row r="1080" spans="1:43">
      <c r="A1080" t="s">
        <v>8</v>
      </c>
      <c r="B1080" t="s">
        <v>42</v>
      </c>
      <c r="C1080">
        <v>2008</v>
      </c>
      <c r="D1080">
        <v>33023.324999999997</v>
      </c>
      <c r="E1080">
        <v>17660.484499999999</v>
      </c>
      <c r="F1080">
        <v>6055.3563999999997</v>
      </c>
      <c r="G1080">
        <v>9951.1592999999993</v>
      </c>
      <c r="H1080">
        <v>21822.0995</v>
      </c>
      <c r="I1080">
        <v>23475.733899999999</v>
      </c>
      <c r="J1080">
        <v>1.3397120237350464</v>
      </c>
      <c r="K1080">
        <v>0.65833395719528198</v>
      </c>
      <c r="L1080">
        <v>1967.769775390625</v>
      </c>
      <c r="M1080">
        <v>31571.197265625</v>
      </c>
      <c r="N1080">
        <v>23212.134765625</v>
      </c>
      <c r="O1080">
        <v>32477.943359375</v>
      </c>
      <c r="P1080">
        <v>31399.0546875</v>
      </c>
      <c r="Q1080">
        <v>123071.53125</v>
      </c>
      <c r="R1080">
        <v>1.9885397050529718E-3</v>
      </c>
      <c r="S1080">
        <v>0.5827367901802063</v>
      </c>
      <c r="T1080">
        <v>31997.8671875</v>
      </c>
      <c r="U1080">
        <v>25846.080078125</v>
      </c>
      <c r="V1080">
        <v>36583.63671875</v>
      </c>
      <c r="W1080">
        <v>148213.671875</v>
      </c>
      <c r="X1080">
        <v>0.97353076934814453</v>
      </c>
      <c r="Y1080">
        <v>1.0043160915374756</v>
      </c>
      <c r="Z1080">
        <v>0.56065595149993896</v>
      </c>
      <c r="AA1080">
        <v>0.32618781924247742</v>
      </c>
      <c r="AB1080">
        <v>0.25648975372314453</v>
      </c>
      <c r="AC1080">
        <v>0.75692605972290039</v>
      </c>
      <c r="AD1080">
        <v>-0.90517371892929077</v>
      </c>
      <c r="AE1080">
        <f>VLOOKUP(C1080,[1]pop_15p_a!$A$8:$AL$68,10,FALSE)</f>
        <v>1039541.29523443</v>
      </c>
      <c r="AL1080">
        <f t="shared" ref="AL1080:AQ1089" si="101">AL1012+9</f>
        <v>138</v>
      </c>
      <c r="AM1080">
        <f t="shared" si="101"/>
        <v>140</v>
      </c>
      <c r="AN1080">
        <f t="shared" si="101"/>
        <v>141</v>
      </c>
      <c r="AO1080">
        <f t="shared" si="101"/>
        <v>143</v>
      </c>
      <c r="AP1080">
        <f t="shared" si="101"/>
        <v>145</v>
      </c>
      <c r="AQ1080">
        <f t="shared" si="101"/>
        <v>146</v>
      </c>
    </row>
    <row r="1081" spans="1:43">
      <c r="A1081" t="s">
        <v>8</v>
      </c>
      <c r="B1081" t="s">
        <v>42</v>
      </c>
      <c r="C1081">
        <v>2009</v>
      </c>
      <c r="D1081">
        <v>28256.781599999998</v>
      </c>
      <c r="E1081">
        <v>15245.0301</v>
      </c>
      <c r="F1081">
        <v>5865.4435000000003</v>
      </c>
      <c r="G1081">
        <v>6249.6985999999997</v>
      </c>
      <c r="H1081">
        <v>17390.3485</v>
      </c>
      <c r="I1081">
        <v>16290.853800000001</v>
      </c>
      <c r="J1081">
        <v>1.3358299732208252</v>
      </c>
      <c r="K1081">
        <v>0.59060227870941162</v>
      </c>
      <c r="L1081">
        <v>1832.14013671875</v>
      </c>
      <c r="M1081">
        <v>28699.498046875</v>
      </c>
      <c r="N1081">
        <v>21264.8046875</v>
      </c>
      <c r="O1081">
        <v>27063.802734375</v>
      </c>
      <c r="P1081">
        <v>28437.810546875</v>
      </c>
      <c r="Q1081">
        <v>134628.671875</v>
      </c>
      <c r="R1081">
        <v>2.2020605392754078E-3</v>
      </c>
      <c r="S1081">
        <v>0.57078659534454346</v>
      </c>
      <c r="T1081">
        <v>27286.37109375</v>
      </c>
      <c r="U1081">
        <v>22703.314453125</v>
      </c>
      <c r="V1081">
        <v>28928.638671875</v>
      </c>
      <c r="W1081">
        <v>149405.515625</v>
      </c>
      <c r="X1081">
        <v>0.97242748737335205</v>
      </c>
      <c r="Y1081">
        <v>0.95704680681228638</v>
      </c>
      <c r="Z1081">
        <v>0.5281718373298645</v>
      </c>
      <c r="AA1081">
        <v>0.22039511799812317</v>
      </c>
      <c r="AB1081">
        <v>0.28001248836517334</v>
      </c>
      <c r="AC1081">
        <v>0.64493852853775024</v>
      </c>
      <c r="AD1081">
        <v>-0.67223656177520752</v>
      </c>
      <c r="AE1081">
        <f>VLOOKUP(C1081,[1]pop_15p_a!$A$8:$AL$68,10,FALSE)</f>
        <v>1033864.4731194701</v>
      </c>
      <c r="AL1081">
        <f t="shared" si="101"/>
        <v>138</v>
      </c>
      <c r="AM1081">
        <f t="shared" si="101"/>
        <v>140</v>
      </c>
      <c r="AN1081">
        <f t="shared" si="101"/>
        <v>141</v>
      </c>
      <c r="AO1081">
        <f t="shared" si="101"/>
        <v>143</v>
      </c>
      <c r="AP1081">
        <f t="shared" si="101"/>
        <v>145</v>
      </c>
      <c r="AQ1081">
        <f t="shared" si="101"/>
        <v>146</v>
      </c>
    </row>
    <row r="1082" spans="1:43">
      <c r="A1082" t="s">
        <v>8</v>
      </c>
      <c r="B1082" t="s">
        <v>42</v>
      </c>
      <c r="C1082">
        <v>2010</v>
      </c>
      <c r="D1082">
        <v>29021.665199999999</v>
      </c>
      <c r="E1082">
        <v>15107.5051</v>
      </c>
      <c r="F1082">
        <v>5822.6112000000003</v>
      </c>
      <c r="G1082">
        <v>6111.9476999999997</v>
      </c>
      <c r="H1082">
        <v>21601.807499999999</v>
      </c>
      <c r="I1082">
        <v>19753.7896</v>
      </c>
      <c r="J1082">
        <v>1.3321019411087036</v>
      </c>
      <c r="K1082">
        <v>0.56112164258956909</v>
      </c>
      <c r="L1082">
        <v>1874.70166015625</v>
      </c>
      <c r="M1082">
        <v>30063.1484375</v>
      </c>
      <c r="N1082">
        <v>21795.611328125</v>
      </c>
      <c r="O1082">
        <v>28023.66796875</v>
      </c>
      <c r="P1082">
        <v>29925.84375</v>
      </c>
      <c r="Q1082">
        <v>139867.21875</v>
      </c>
      <c r="R1082">
        <v>2.2985718678683043E-3</v>
      </c>
      <c r="S1082">
        <v>0.5734984278678894</v>
      </c>
      <c r="T1082">
        <v>27902.791015625</v>
      </c>
      <c r="U1082">
        <v>22418.7890625</v>
      </c>
      <c r="V1082">
        <v>29058.0546875</v>
      </c>
      <c r="W1082">
        <v>150462.609375</v>
      </c>
      <c r="X1082">
        <v>0.97243434190750122</v>
      </c>
      <c r="Y1082">
        <v>0.99264585971832275</v>
      </c>
      <c r="Z1082">
        <v>0.52251553535461426</v>
      </c>
      <c r="AA1082">
        <v>0.22732831537723541</v>
      </c>
      <c r="AB1082">
        <v>0.27303919196128845</v>
      </c>
      <c r="AC1082">
        <v>0.75567406415939331</v>
      </c>
      <c r="AD1082">
        <v>-0.77855712175369263</v>
      </c>
      <c r="AE1082">
        <f>VLOOKUP(C1082,[1]pop_15p_a!$A$8:$AL$68,10,FALSE)</f>
        <v>1027949.47442946</v>
      </c>
      <c r="AL1082">
        <f t="shared" si="101"/>
        <v>138</v>
      </c>
      <c r="AM1082">
        <f t="shared" si="101"/>
        <v>140</v>
      </c>
      <c r="AN1082">
        <f t="shared" si="101"/>
        <v>141</v>
      </c>
      <c r="AO1082">
        <f t="shared" si="101"/>
        <v>143</v>
      </c>
      <c r="AP1082">
        <f t="shared" si="101"/>
        <v>145</v>
      </c>
      <c r="AQ1082">
        <f t="shared" si="101"/>
        <v>146</v>
      </c>
    </row>
    <row r="1083" spans="1:43">
      <c r="A1083" t="s">
        <v>8</v>
      </c>
      <c r="B1083" t="s">
        <v>42</v>
      </c>
      <c r="C1083">
        <v>2011</v>
      </c>
      <c r="D1083">
        <v>31181.337100000001</v>
      </c>
      <c r="E1083">
        <v>15637.636500000001</v>
      </c>
      <c r="F1083">
        <v>5955.4969000000001</v>
      </c>
      <c r="G1083">
        <v>8288.0074000000004</v>
      </c>
      <c r="H1083">
        <v>26823.617399999999</v>
      </c>
      <c r="I1083">
        <v>25124.5141</v>
      </c>
      <c r="J1083">
        <v>1.328449010848999</v>
      </c>
      <c r="K1083">
        <v>0.59804809093475342</v>
      </c>
      <c r="L1083">
        <v>1918.863037109375</v>
      </c>
      <c r="M1083">
        <v>33511.95703125</v>
      </c>
      <c r="N1083">
        <v>23097.025390625</v>
      </c>
      <c r="O1083">
        <v>31591.888671875</v>
      </c>
      <c r="P1083">
        <v>33511.95703125</v>
      </c>
      <c r="Q1083">
        <v>154045.015625</v>
      </c>
      <c r="R1083">
        <v>2.4959621950984001E-3</v>
      </c>
      <c r="S1083">
        <v>0.56824511289596558</v>
      </c>
      <c r="T1083">
        <v>30022.650390625</v>
      </c>
      <c r="U1083">
        <v>23097.025390625</v>
      </c>
      <c r="V1083">
        <v>31591.888671875</v>
      </c>
      <c r="W1083">
        <v>154045.015625</v>
      </c>
      <c r="X1083">
        <v>1</v>
      </c>
      <c r="Y1083">
        <v>1</v>
      </c>
      <c r="Z1083">
        <v>0.51152509450912476</v>
      </c>
      <c r="AA1083">
        <v>0.28294852375984192</v>
      </c>
      <c r="AB1083">
        <v>0.25779485702514648</v>
      </c>
      <c r="AC1083">
        <v>0.88626807928085327</v>
      </c>
      <c r="AD1083">
        <v>-0.93853658437728882</v>
      </c>
      <c r="AE1083">
        <f>VLOOKUP(C1083,[1]pop_15p_a!$A$8:$AL$68,10,FALSE)</f>
        <v>1019410.1811949899</v>
      </c>
      <c r="AL1083">
        <f t="shared" si="101"/>
        <v>138</v>
      </c>
      <c r="AM1083">
        <f t="shared" si="101"/>
        <v>140</v>
      </c>
      <c r="AN1083">
        <f t="shared" si="101"/>
        <v>141</v>
      </c>
      <c r="AO1083">
        <f t="shared" si="101"/>
        <v>143</v>
      </c>
      <c r="AP1083">
        <f t="shared" si="101"/>
        <v>145</v>
      </c>
      <c r="AQ1083">
        <f t="shared" si="101"/>
        <v>146</v>
      </c>
    </row>
    <row r="1084" spans="1:43">
      <c r="A1084" t="s">
        <v>8</v>
      </c>
      <c r="B1084" t="s">
        <v>42</v>
      </c>
      <c r="C1084">
        <v>2012</v>
      </c>
      <c r="D1084">
        <v>32151.149799999999</v>
      </c>
      <c r="E1084">
        <v>16322.0756</v>
      </c>
      <c r="F1084">
        <v>6138.8045000000002</v>
      </c>
      <c r="G1084">
        <v>9278.4038999999993</v>
      </c>
      <c r="H1084">
        <v>28118.1983</v>
      </c>
      <c r="I1084">
        <v>27558.614600000001</v>
      </c>
      <c r="J1084">
        <v>1.3249340057373047</v>
      </c>
      <c r="K1084">
        <v>0.60834205150604248</v>
      </c>
      <c r="L1084">
        <v>1885.6866455078125</v>
      </c>
      <c r="M1084">
        <v>34915.953125</v>
      </c>
      <c r="N1084">
        <v>24284.681640625</v>
      </c>
      <c r="O1084">
        <v>34359.921875</v>
      </c>
      <c r="P1084">
        <v>34901.078125</v>
      </c>
      <c r="Q1084">
        <v>158306.78125</v>
      </c>
      <c r="R1084">
        <v>2.5541733484715223E-3</v>
      </c>
      <c r="S1084">
        <v>0.5796809196472168</v>
      </c>
      <c r="T1084">
        <v>31315.802734375</v>
      </c>
      <c r="U1084">
        <v>24026.041015625</v>
      </c>
      <c r="V1084">
        <v>34260.78125</v>
      </c>
      <c r="W1084">
        <v>158629.265625</v>
      </c>
      <c r="X1084">
        <v>1.0405783653259277</v>
      </c>
      <c r="Y1084">
        <v>1.022391676902771</v>
      </c>
      <c r="Z1084">
        <v>0.52493381500244141</v>
      </c>
      <c r="AA1084">
        <v>0.32056760787963867</v>
      </c>
      <c r="AB1084">
        <v>0.24774090945720673</v>
      </c>
      <c r="AC1084">
        <v>0.8492046594619751</v>
      </c>
      <c r="AD1084">
        <v>-0.9424470067024231</v>
      </c>
      <c r="AE1084">
        <f>VLOOKUP(C1084,[1]pop_15p_a!$A$8:$AL$68,10,FALSE)</f>
        <v>1010253.87814362</v>
      </c>
      <c r="AL1084">
        <f t="shared" si="101"/>
        <v>138</v>
      </c>
      <c r="AM1084">
        <f t="shared" si="101"/>
        <v>140</v>
      </c>
      <c r="AN1084">
        <f t="shared" si="101"/>
        <v>141</v>
      </c>
      <c r="AO1084">
        <f t="shared" si="101"/>
        <v>143</v>
      </c>
      <c r="AP1084">
        <f t="shared" si="101"/>
        <v>145</v>
      </c>
      <c r="AQ1084">
        <f t="shared" si="101"/>
        <v>146</v>
      </c>
    </row>
    <row r="1085" spans="1:43">
      <c r="A1085" t="s">
        <v>8</v>
      </c>
      <c r="B1085" t="s">
        <v>42</v>
      </c>
      <c r="C1085">
        <v>2013</v>
      </c>
      <c r="D1085">
        <v>32583.9647</v>
      </c>
      <c r="E1085">
        <v>16904.0844</v>
      </c>
      <c r="F1085">
        <v>6302.6432000000004</v>
      </c>
      <c r="G1085">
        <v>9417.9040999999997</v>
      </c>
      <c r="H1085">
        <v>28905.513299999999</v>
      </c>
      <c r="I1085">
        <v>28232.6927</v>
      </c>
      <c r="J1085">
        <v>1.3215600252151489</v>
      </c>
      <c r="K1085">
        <v>0.61654901504516602</v>
      </c>
      <c r="L1085">
        <v>1865.8428955078125</v>
      </c>
      <c r="M1085">
        <v>35597.53515625</v>
      </c>
      <c r="N1085">
        <v>25006.10546875</v>
      </c>
      <c r="O1085">
        <v>34528.5078125</v>
      </c>
      <c r="P1085">
        <v>35527.41796875</v>
      </c>
      <c r="Q1085">
        <v>165889.890625</v>
      </c>
      <c r="R1085">
        <v>2.5799267459660769E-3</v>
      </c>
      <c r="S1085">
        <v>0.58541017770767212</v>
      </c>
      <c r="T1085">
        <v>31922.248046875</v>
      </c>
      <c r="U1085">
        <v>24809.099609375</v>
      </c>
      <c r="V1085">
        <v>34707.0546875</v>
      </c>
      <c r="W1085">
        <v>163019.671875</v>
      </c>
      <c r="X1085">
        <v>1.0775490999221802</v>
      </c>
      <c r="Y1085">
        <v>1.0218843221664429</v>
      </c>
      <c r="Z1085">
        <v>0.54002511501312256</v>
      </c>
      <c r="AA1085">
        <v>0.29431557655334473</v>
      </c>
      <c r="AB1085">
        <v>0.23285624384880066</v>
      </c>
      <c r="AC1085">
        <v>0.87460094690322876</v>
      </c>
      <c r="AD1085">
        <v>-0.94179785251617432</v>
      </c>
      <c r="AE1085">
        <f>VLOOKUP(C1085,[1]pop_15p_a!$A$8:$AL$68,10,FALSE)</f>
        <v>999810.70472402405</v>
      </c>
      <c r="AL1085">
        <f t="shared" si="101"/>
        <v>138</v>
      </c>
      <c r="AM1085">
        <f t="shared" si="101"/>
        <v>140</v>
      </c>
      <c r="AN1085">
        <f t="shared" si="101"/>
        <v>141</v>
      </c>
      <c r="AO1085">
        <f t="shared" si="101"/>
        <v>143</v>
      </c>
      <c r="AP1085">
        <f t="shared" si="101"/>
        <v>145</v>
      </c>
      <c r="AQ1085">
        <f t="shared" si="101"/>
        <v>146</v>
      </c>
    </row>
    <row r="1086" spans="1:43">
      <c r="A1086" t="s">
        <v>8</v>
      </c>
      <c r="B1086" t="s">
        <v>42</v>
      </c>
      <c r="C1086">
        <v>2014</v>
      </c>
      <c r="D1086">
        <v>33557.353799999997</v>
      </c>
      <c r="E1086">
        <v>17518.178100000001</v>
      </c>
      <c r="F1086">
        <v>6387.0127000000002</v>
      </c>
      <c r="G1086">
        <v>9166.5836999999992</v>
      </c>
      <c r="H1086">
        <v>29668.755499999999</v>
      </c>
      <c r="I1086">
        <v>29092.907200000001</v>
      </c>
      <c r="J1086">
        <v>1.3183590173721313</v>
      </c>
      <c r="K1086">
        <v>0.6210135817527771</v>
      </c>
      <c r="L1086">
        <v>1859.431884765625</v>
      </c>
      <c r="M1086">
        <v>36067.50390625</v>
      </c>
      <c r="N1086">
        <v>25463.125</v>
      </c>
      <c r="O1086">
        <v>35238.0234375</v>
      </c>
      <c r="P1086">
        <v>36105.6953125</v>
      </c>
      <c r="Q1086">
        <v>172059.828125</v>
      </c>
      <c r="R1086">
        <v>2.5462298654019833E-3</v>
      </c>
      <c r="S1086">
        <v>0.57974755764007568</v>
      </c>
      <c r="T1086">
        <v>32845.02734375</v>
      </c>
      <c r="U1086">
        <v>25592.015625</v>
      </c>
      <c r="V1086">
        <v>35965.41796875</v>
      </c>
      <c r="W1086">
        <v>166182.34375</v>
      </c>
      <c r="X1086">
        <v>1.1010249853134155</v>
      </c>
      <c r="Y1086">
        <v>1.0362118482589722</v>
      </c>
      <c r="Z1086">
        <v>0.55743515491485596</v>
      </c>
      <c r="AA1086">
        <v>0.30121356248855591</v>
      </c>
      <c r="AB1086">
        <v>0.22721134126186371</v>
      </c>
      <c r="AC1086">
        <v>0.88691085577011108</v>
      </c>
      <c r="AD1086">
        <v>-0.96852004528045654</v>
      </c>
      <c r="AE1086">
        <f>VLOOKUP(C1086,[1]pop_15p_a!$A$8:$AL$68,10,FALSE)</f>
        <v>990901.56316160702</v>
      </c>
      <c r="AL1086">
        <f t="shared" si="101"/>
        <v>138</v>
      </c>
      <c r="AM1086">
        <f t="shared" si="101"/>
        <v>140</v>
      </c>
      <c r="AN1086">
        <f t="shared" si="101"/>
        <v>141</v>
      </c>
      <c r="AO1086">
        <f t="shared" si="101"/>
        <v>143</v>
      </c>
      <c r="AP1086">
        <f t="shared" si="101"/>
        <v>145</v>
      </c>
      <c r="AQ1086">
        <f t="shared" si="101"/>
        <v>146</v>
      </c>
    </row>
    <row r="1087" spans="1:43">
      <c r="A1087" t="s">
        <v>8</v>
      </c>
      <c r="B1087" t="s">
        <v>42</v>
      </c>
      <c r="C1087">
        <v>2015</v>
      </c>
      <c r="D1087">
        <v>34176.448499999999</v>
      </c>
      <c r="E1087">
        <v>18388.355599999999</v>
      </c>
      <c r="F1087">
        <v>6579.9117999999999</v>
      </c>
      <c r="G1087">
        <v>8877.1268999999993</v>
      </c>
      <c r="H1087">
        <v>29222.961899999998</v>
      </c>
      <c r="I1087">
        <v>28543.898499999999</v>
      </c>
      <c r="J1087">
        <v>1.3153209686279297</v>
      </c>
      <c r="K1087">
        <v>0.63735687732696533</v>
      </c>
      <c r="L1087">
        <v>1851.6165771484375</v>
      </c>
      <c r="M1087">
        <v>36923.2890625</v>
      </c>
      <c r="N1087">
        <v>26954.51953125</v>
      </c>
      <c r="O1087">
        <v>35632.93359375</v>
      </c>
      <c r="P1087">
        <v>36688.1015625</v>
      </c>
      <c r="Q1087">
        <v>172700.078125</v>
      </c>
      <c r="R1087">
        <v>2.4819220416247845E-3</v>
      </c>
      <c r="S1087">
        <v>0.58494538068771362</v>
      </c>
      <c r="T1087">
        <v>33394.9453125</v>
      </c>
      <c r="U1087">
        <v>26678.328125</v>
      </c>
      <c r="V1087">
        <v>36331.9609375</v>
      </c>
      <c r="W1087">
        <v>168994.3125</v>
      </c>
      <c r="X1087">
        <v>1.1202598810195923</v>
      </c>
      <c r="Y1087">
        <v>1.0291790962219238</v>
      </c>
      <c r="Z1087">
        <v>0.57309234142303467</v>
      </c>
      <c r="AA1087">
        <v>0.26023897528648376</v>
      </c>
      <c r="AB1087">
        <v>0.23519089818000793</v>
      </c>
      <c r="AC1087">
        <v>0.77899020910263062</v>
      </c>
      <c r="AD1087">
        <v>-0.83624958992004395</v>
      </c>
      <c r="AE1087">
        <f>VLOOKUP(C1087,[1]pop_15p_a!$A$8:$AL$68,10,FALSE)</f>
        <v>983826</v>
      </c>
      <c r="AL1087">
        <f t="shared" si="101"/>
        <v>138</v>
      </c>
      <c r="AM1087">
        <f t="shared" si="101"/>
        <v>140</v>
      </c>
      <c r="AN1087">
        <f t="shared" si="101"/>
        <v>141</v>
      </c>
      <c r="AO1087">
        <f t="shared" si="101"/>
        <v>143</v>
      </c>
      <c r="AP1087">
        <f t="shared" si="101"/>
        <v>145</v>
      </c>
      <c r="AQ1087">
        <f t="shared" si="101"/>
        <v>146</v>
      </c>
    </row>
    <row r="1088" spans="1:43">
      <c r="A1088" t="s">
        <v>8</v>
      </c>
      <c r="B1088" t="s">
        <v>42</v>
      </c>
      <c r="C1088">
        <v>2016</v>
      </c>
      <c r="D1088">
        <v>35075.8249</v>
      </c>
      <c r="E1088">
        <v>19227.698700000001</v>
      </c>
      <c r="F1088">
        <v>6738.4584999999997</v>
      </c>
      <c r="G1088">
        <v>8953.3312000000005</v>
      </c>
      <c r="H1088">
        <v>30701.798299999999</v>
      </c>
      <c r="I1088">
        <v>30268.023399999998</v>
      </c>
      <c r="J1088">
        <v>1.3124419450759888</v>
      </c>
      <c r="K1088">
        <v>0.63761419057846069</v>
      </c>
      <c r="L1088">
        <v>1855.1993408203125</v>
      </c>
      <c r="M1088">
        <v>38136.08984375</v>
      </c>
      <c r="N1088">
        <v>28221.39453125</v>
      </c>
      <c r="O1088">
        <v>36840.41796875</v>
      </c>
      <c r="P1088">
        <v>37698.33203125</v>
      </c>
      <c r="Q1088">
        <v>175883.421875</v>
      </c>
      <c r="R1088">
        <v>2.4817029479891062E-3</v>
      </c>
      <c r="S1088">
        <v>0.59761905670166016</v>
      </c>
      <c r="T1088">
        <v>34083.97265625</v>
      </c>
      <c r="U1088">
        <v>27669.37109375</v>
      </c>
      <c r="V1088">
        <v>37485.71484375</v>
      </c>
      <c r="W1088">
        <v>171597.171875</v>
      </c>
      <c r="X1088">
        <v>1.1423565149307251</v>
      </c>
      <c r="Y1088">
        <v>1.0372002124786377</v>
      </c>
      <c r="Z1088">
        <v>0.5825231671333313</v>
      </c>
      <c r="AA1088">
        <v>0.25031080842018127</v>
      </c>
      <c r="AB1088">
        <v>0.23707309365272522</v>
      </c>
      <c r="AC1088">
        <v>0.79028153419494629</v>
      </c>
      <c r="AD1088">
        <v>-0.84434717893600464</v>
      </c>
      <c r="AE1088">
        <f>VLOOKUP(C1088,[1]pop_15p_a!$A$8:$AL$68,10,FALSE)</f>
        <v>981714.89505450998</v>
      </c>
      <c r="AL1088">
        <f t="shared" si="101"/>
        <v>138</v>
      </c>
      <c r="AM1088">
        <f t="shared" si="101"/>
        <v>140</v>
      </c>
      <c r="AN1088">
        <f t="shared" si="101"/>
        <v>141</v>
      </c>
      <c r="AO1088">
        <f t="shared" si="101"/>
        <v>143</v>
      </c>
      <c r="AP1088">
        <f t="shared" si="101"/>
        <v>145</v>
      </c>
      <c r="AQ1088">
        <f t="shared" si="101"/>
        <v>146</v>
      </c>
    </row>
    <row r="1089" spans="1:43">
      <c r="A1089" t="s">
        <v>8</v>
      </c>
      <c r="B1089" t="s">
        <v>42</v>
      </c>
      <c r="C1089">
        <v>2017</v>
      </c>
      <c r="D1089">
        <v>37092.2647</v>
      </c>
      <c r="E1089">
        <v>19762.973000000002</v>
      </c>
      <c r="F1089">
        <v>6814.9193999999998</v>
      </c>
      <c r="G1089">
        <v>10074.356</v>
      </c>
      <c r="H1089">
        <v>31876.587299999999</v>
      </c>
      <c r="I1089">
        <v>31532.638200000001</v>
      </c>
      <c r="J1089">
        <v>1.3096319437026978</v>
      </c>
      <c r="K1089">
        <v>0.65280354022979736</v>
      </c>
      <c r="L1089">
        <v>1856.6827392578125</v>
      </c>
      <c r="M1089">
        <v>40616.2421875</v>
      </c>
      <c r="N1089">
        <v>29143.451171875</v>
      </c>
      <c r="O1089">
        <v>38977.75</v>
      </c>
      <c r="P1089">
        <v>40205.6875</v>
      </c>
      <c r="Q1089">
        <v>185511.0625</v>
      </c>
      <c r="R1089">
        <v>2.547283424064517E-3</v>
      </c>
      <c r="S1089">
        <v>0.6019747257232666</v>
      </c>
      <c r="T1089">
        <v>35738.45703125</v>
      </c>
      <c r="U1089">
        <v>28160.5625</v>
      </c>
      <c r="V1089">
        <v>39052.62109375</v>
      </c>
      <c r="W1089">
        <v>175325.6875</v>
      </c>
      <c r="X1089">
        <v>1.1772313117980957</v>
      </c>
      <c r="Y1089">
        <v>1.0552198886871338</v>
      </c>
      <c r="Z1089">
        <v>0.56781232357025146</v>
      </c>
      <c r="AA1089">
        <v>0.27074822783470154</v>
      </c>
      <c r="AB1089">
        <v>0.23453652858734131</v>
      </c>
      <c r="AC1089">
        <v>0.78353244066238403</v>
      </c>
      <c r="AD1089">
        <v>-0.84445351362228394</v>
      </c>
      <c r="AE1089">
        <f>VLOOKUP(C1089,[1]pop_15p_a!$A$8:$AL$68,10,FALSE)</f>
        <v>976166.80975395103</v>
      </c>
      <c r="AL1089">
        <f t="shared" si="101"/>
        <v>138</v>
      </c>
      <c r="AM1089">
        <f t="shared" si="101"/>
        <v>140</v>
      </c>
      <c r="AN1089">
        <f t="shared" si="101"/>
        <v>141</v>
      </c>
      <c r="AO1089">
        <f t="shared" si="101"/>
        <v>143</v>
      </c>
      <c r="AP1089">
        <f t="shared" si="101"/>
        <v>145</v>
      </c>
      <c r="AQ1089">
        <f t="shared" si="101"/>
        <v>146</v>
      </c>
    </row>
    <row r="1090" spans="1:43">
      <c r="A1090" t="s">
        <v>9</v>
      </c>
      <c r="B1090" t="s">
        <v>43</v>
      </c>
      <c r="C1090">
        <v>1950</v>
      </c>
      <c r="J1090">
        <v>4.0141735076904297</v>
      </c>
      <c r="K1090">
        <v>2.0319247245788574</v>
      </c>
      <c r="L1090">
        <v>2053.067626953125</v>
      </c>
      <c r="M1090">
        <v>23602.8984375</v>
      </c>
      <c r="N1090">
        <v>16173.265625</v>
      </c>
      <c r="O1090">
        <v>23312.568359375</v>
      </c>
      <c r="P1090">
        <v>23326.994140625</v>
      </c>
      <c r="Q1090">
        <v>63331.078125</v>
      </c>
      <c r="T1090">
        <v>27677.84375</v>
      </c>
      <c r="U1090">
        <v>21994.955078125</v>
      </c>
      <c r="V1090">
        <v>28538</v>
      </c>
      <c r="W1090">
        <v>87910.8125</v>
      </c>
      <c r="Z1090">
        <v>0.55789142847061157</v>
      </c>
      <c r="AA1090">
        <v>0.30282703042030334</v>
      </c>
      <c r="AB1090">
        <v>0.12812820076942444</v>
      </c>
      <c r="AC1090">
        <v>0.16967645287513733</v>
      </c>
      <c r="AD1090">
        <v>-0.13805122673511505</v>
      </c>
      <c r="AL1090">
        <f t="shared" ref="AL1090:AQ1099" si="102">AL1022+9</f>
        <v>147</v>
      </c>
      <c r="AM1090">
        <f t="shared" si="102"/>
        <v>149</v>
      </c>
      <c r="AN1090">
        <f t="shared" si="102"/>
        <v>150</v>
      </c>
      <c r="AO1090">
        <f t="shared" si="102"/>
        <v>152</v>
      </c>
      <c r="AP1090">
        <f t="shared" si="102"/>
        <v>154</v>
      </c>
      <c r="AQ1090">
        <f t="shared" si="102"/>
        <v>155</v>
      </c>
    </row>
    <row r="1091" spans="1:43">
      <c r="A1091" t="s">
        <v>9</v>
      </c>
      <c r="B1091" t="s">
        <v>43</v>
      </c>
      <c r="C1091">
        <v>1951</v>
      </c>
      <c r="J1091">
        <v>4.0526237487792969</v>
      </c>
      <c r="K1091">
        <v>2.0498485565185547</v>
      </c>
      <c r="L1091">
        <v>2053.672119140625</v>
      </c>
      <c r="M1091">
        <v>28131.2890625</v>
      </c>
      <c r="N1091">
        <v>17138.580078125</v>
      </c>
      <c r="O1091">
        <v>26745.3046875</v>
      </c>
      <c r="P1091">
        <v>28099.251953125</v>
      </c>
      <c r="Q1091">
        <v>69399.4140625</v>
      </c>
      <c r="T1091">
        <v>29994.634765625</v>
      </c>
      <c r="U1091">
        <v>23424.826171875</v>
      </c>
      <c r="V1091">
        <v>31939.015625</v>
      </c>
      <c r="W1091">
        <v>94594.2890625</v>
      </c>
      <c r="Z1091">
        <v>0.52729934453964233</v>
      </c>
      <c r="AA1091">
        <v>0.35962924361228943</v>
      </c>
      <c r="AB1091">
        <v>0.11428608000278473</v>
      </c>
      <c r="AC1091">
        <v>0.18856479227542877</v>
      </c>
      <c r="AD1091">
        <v>-0.1800767183303833</v>
      </c>
      <c r="AL1091">
        <f t="shared" si="102"/>
        <v>147</v>
      </c>
      <c r="AM1091">
        <f t="shared" si="102"/>
        <v>149</v>
      </c>
      <c r="AN1091">
        <f t="shared" si="102"/>
        <v>150</v>
      </c>
      <c r="AO1091">
        <f t="shared" si="102"/>
        <v>152</v>
      </c>
      <c r="AP1091">
        <f t="shared" si="102"/>
        <v>154</v>
      </c>
      <c r="AQ1091">
        <f t="shared" si="102"/>
        <v>155</v>
      </c>
    </row>
    <row r="1092" spans="1:43">
      <c r="A1092" t="s">
        <v>9</v>
      </c>
      <c r="B1092" t="s">
        <v>43</v>
      </c>
      <c r="C1092">
        <v>1952</v>
      </c>
      <c r="J1092">
        <v>4.0958805084228516</v>
      </c>
      <c r="K1092">
        <v>2.0679311752319336</v>
      </c>
      <c r="L1092">
        <v>2054.27685546875</v>
      </c>
      <c r="M1092">
        <v>28487.89453125</v>
      </c>
      <c r="N1092">
        <v>17913.796875</v>
      </c>
      <c r="O1092">
        <v>29514.966796875</v>
      </c>
      <c r="P1092">
        <v>28907.162109375</v>
      </c>
      <c r="Q1092">
        <v>75124.265625</v>
      </c>
      <c r="T1092">
        <v>31516.1171875</v>
      </c>
      <c r="U1092">
        <v>24843.44921875</v>
      </c>
      <c r="V1092">
        <v>34450.171875</v>
      </c>
      <c r="W1092">
        <v>102102.578125</v>
      </c>
      <c r="Z1092">
        <v>0.52724391222000122</v>
      </c>
      <c r="AA1092">
        <v>0.4161512553691864</v>
      </c>
      <c r="AB1092">
        <v>0.11535069346427917</v>
      </c>
      <c r="AC1092">
        <v>0.16630235314369202</v>
      </c>
      <c r="AD1092">
        <v>-0.19267840683460236</v>
      </c>
      <c r="AL1092">
        <f t="shared" si="102"/>
        <v>147</v>
      </c>
      <c r="AM1092">
        <f t="shared" si="102"/>
        <v>149</v>
      </c>
      <c r="AN1092">
        <f t="shared" si="102"/>
        <v>150</v>
      </c>
      <c r="AO1092">
        <f t="shared" si="102"/>
        <v>152</v>
      </c>
      <c r="AP1092">
        <f t="shared" si="102"/>
        <v>154</v>
      </c>
      <c r="AQ1092">
        <f t="shared" si="102"/>
        <v>155</v>
      </c>
    </row>
    <row r="1093" spans="1:43">
      <c r="A1093" t="s">
        <v>9</v>
      </c>
      <c r="B1093" t="s">
        <v>43</v>
      </c>
      <c r="C1093">
        <v>1953</v>
      </c>
      <c r="J1093">
        <v>4.1448450088500977</v>
      </c>
      <c r="K1093">
        <v>2.0861732959747314</v>
      </c>
      <c r="L1093">
        <v>2054.881591796875</v>
      </c>
      <c r="M1093">
        <v>27320.140625</v>
      </c>
      <c r="N1093">
        <v>17946.314453125</v>
      </c>
      <c r="O1093">
        <v>27481.689453125</v>
      </c>
      <c r="P1093">
        <v>27688.685546875</v>
      </c>
      <c r="Q1093">
        <v>77914.0078125</v>
      </c>
      <c r="T1093">
        <v>31397.669921875</v>
      </c>
      <c r="U1093">
        <v>24718.119140625</v>
      </c>
      <c r="V1093">
        <v>32739.3359375</v>
      </c>
      <c r="W1093">
        <v>107031.0078125</v>
      </c>
      <c r="Z1093">
        <v>0.52220726013183594</v>
      </c>
      <c r="AA1093">
        <v>0.34478899836540222</v>
      </c>
      <c r="AB1093">
        <v>0.12671229243278503</v>
      </c>
      <c r="AC1093">
        <v>0.16335241496562958</v>
      </c>
      <c r="AD1093">
        <v>-0.13987711071968079</v>
      </c>
      <c r="AL1093">
        <f t="shared" si="102"/>
        <v>147</v>
      </c>
      <c r="AM1093">
        <f t="shared" si="102"/>
        <v>149</v>
      </c>
      <c r="AN1093">
        <f t="shared" si="102"/>
        <v>150</v>
      </c>
      <c r="AO1093">
        <f t="shared" si="102"/>
        <v>152</v>
      </c>
      <c r="AP1093">
        <f t="shared" si="102"/>
        <v>154</v>
      </c>
      <c r="AQ1093">
        <f t="shared" si="102"/>
        <v>155</v>
      </c>
    </row>
    <row r="1094" spans="1:43">
      <c r="A1094" t="s">
        <v>9</v>
      </c>
      <c r="B1094" t="s">
        <v>43</v>
      </c>
      <c r="C1094">
        <v>1954</v>
      </c>
      <c r="J1094">
        <v>4.1924076080322266</v>
      </c>
      <c r="K1094">
        <v>2.1045763492584229</v>
      </c>
      <c r="L1094">
        <v>2055.486572265625</v>
      </c>
      <c r="M1094">
        <v>30710.919921875</v>
      </c>
      <c r="N1094">
        <v>19008.955078125</v>
      </c>
      <c r="O1094">
        <v>30779.93359375</v>
      </c>
      <c r="P1094">
        <v>30977.150390625</v>
      </c>
      <c r="Q1094">
        <v>81822.640625</v>
      </c>
      <c r="R1094">
        <v>1.1026934720575809E-2</v>
      </c>
      <c r="S1094">
        <v>0.61526012420654297</v>
      </c>
      <c r="T1094">
        <v>33956.9140625</v>
      </c>
      <c r="U1094">
        <v>26212.560546875</v>
      </c>
      <c r="V1094">
        <v>36223.92578125</v>
      </c>
      <c r="W1094">
        <v>114074.0859375</v>
      </c>
      <c r="X1094">
        <v>0.10430290549993515</v>
      </c>
      <c r="Y1094">
        <v>0.45574373006820679</v>
      </c>
      <c r="Z1094">
        <v>0.50559371709823608</v>
      </c>
      <c r="AA1094">
        <v>0.38441792130470276</v>
      </c>
      <c r="AB1094">
        <v>0.11520274728536606</v>
      </c>
      <c r="AC1094">
        <v>0.16800232231616974</v>
      </c>
      <c r="AD1094">
        <v>-0.15452755987644196</v>
      </c>
      <c r="AL1094">
        <f t="shared" si="102"/>
        <v>147</v>
      </c>
      <c r="AM1094">
        <f t="shared" si="102"/>
        <v>149</v>
      </c>
      <c r="AN1094">
        <f t="shared" si="102"/>
        <v>150</v>
      </c>
      <c r="AO1094">
        <f t="shared" si="102"/>
        <v>152</v>
      </c>
      <c r="AP1094">
        <f t="shared" si="102"/>
        <v>154</v>
      </c>
      <c r="AQ1094">
        <f t="shared" si="102"/>
        <v>155</v>
      </c>
    </row>
    <row r="1095" spans="1:43">
      <c r="A1095" t="s">
        <v>9</v>
      </c>
      <c r="B1095" t="s">
        <v>43</v>
      </c>
      <c r="C1095">
        <v>1955</v>
      </c>
      <c r="J1095">
        <v>4.2404704093933105</v>
      </c>
      <c r="K1095">
        <v>2.1231412887573242</v>
      </c>
      <c r="L1095">
        <v>2056.091796875</v>
      </c>
      <c r="M1095">
        <v>33706.61328125</v>
      </c>
      <c r="N1095">
        <v>20582.388671875</v>
      </c>
      <c r="O1095">
        <v>33615.6484375</v>
      </c>
      <c r="P1095">
        <v>33812.72265625</v>
      </c>
      <c r="Q1095">
        <v>87685.78125</v>
      </c>
      <c r="R1095">
        <v>1.1523119173943996E-2</v>
      </c>
      <c r="S1095">
        <v>0.62240511178970337</v>
      </c>
      <c r="T1095">
        <v>36734.234375</v>
      </c>
      <c r="U1095">
        <v>28454.341796875</v>
      </c>
      <c r="V1095">
        <v>39652.13671875</v>
      </c>
      <c r="W1095">
        <v>122010.7265625</v>
      </c>
      <c r="X1095">
        <v>0.11288560181856155</v>
      </c>
      <c r="Y1095">
        <v>0.4761909544467926</v>
      </c>
      <c r="Z1095">
        <v>0.50749421119689941</v>
      </c>
      <c r="AA1095">
        <v>0.39568772912025452</v>
      </c>
      <c r="AB1095">
        <v>0.11738385260105133</v>
      </c>
      <c r="AC1095">
        <v>0.16687372326850891</v>
      </c>
      <c r="AD1095">
        <v>-0.1678745448589325</v>
      </c>
      <c r="AL1095">
        <f t="shared" si="102"/>
        <v>147</v>
      </c>
      <c r="AM1095">
        <f t="shared" si="102"/>
        <v>149</v>
      </c>
      <c r="AN1095">
        <f t="shared" si="102"/>
        <v>150</v>
      </c>
      <c r="AO1095">
        <f t="shared" si="102"/>
        <v>152</v>
      </c>
      <c r="AP1095">
        <f t="shared" si="102"/>
        <v>154</v>
      </c>
      <c r="AQ1095">
        <f t="shared" si="102"/>
        <v>155</v>
      </c>
    </row>
    <row r="1096" spans="1:43">
      <c r="A1096" t="s">
        <v>9</v>
      </c>
      <c r="B1096" t="s">
        <v>43</v>
      </c>
      <c r="C1096">
        <v>1956</v>
      </c>
      <c r="J1096">
        <v>4.2873320579528809</v>
      </c>
      <c r="K1096">
        <v>2.1418702602386475</v>
      </c>
      <c r="L1096">
        <v>2056.697265625</v>
      </c>
      <c r="M1096">
        <v>34340.70703125</v>
      </c>
      <c r="N1096">
        <v>21268.09375</v>
      </c>
      <c r="O1096">
        <v>35121.0703125</v>
      </c>
      <c r="P1096">
        <v>34479.80078125</v>
      </c>
      <c r="Q1096">
        <v>95843.984375</v>
      </c>
      <c r="R1096">
        <v>1.195069495588541E-2</v>
      </c>
      <c r="S1096">
        <v>0.61206018924713135</v>
      </c>
      <c r="T1096">
        <v>37812.63671875</v>
      </c>
      <c r="U1096">
        <v>29641.05859375</v>
      </c>
      <c r="V1096">
        <v>41374.8671875</v>
      </c>
      <c r="W1096">
        <v>129984.5390625</v>
      </c>
      <c r="X1096">
        <v>0.12150070071220398</v>
      </c>
      <c r="Y1096">
        <v>0.4743577241897583</v>
      </c>
      <c r="Z1096">
        <v>0.51344794034957886</v>
      </c>
      <c r="AA1096">
        <v>0.41189643740653992</v>
      </c>
      <c r="AB1096">
        <v>0.11892540752887726</v>
      </c>
      <c r="AC1096">
        <v>0.16034212708473206</v>
      </c>
      <c r="AD1096">
        <v>-0.17736430466175079</v>
      </c>
      <c r="AL1096">
        <f t="shared" si="102"/>
        <v>147</v>
      </c>
      <c r="AM1096">
        <f t="shared" si="102"/>
        <v>149</v>
      </c>
      <c r="AN1096">
        <f t="shared" si="102"/>
        <v>150</v>
      </c>
      <c r="AO1096">
        <f t="shared" si="102"/>
        <v>152</v>
      </c>
      <c r="AP1096">
        <f t="shared" si="102"/>
        <v>154</v>
      </c>
      <c r="AQ1096">
        <f t="shared" si="102"/>
        <v>155</v>
      </c>
    </row>
    <row r="1097" spans="1:43">
      <c r="A1097" t="s">
        <v>9</v>
      </c>
      <c r="B1097" t="s">
        <v>43</v>
      </c>
      <c r="C1097">
        <v>1957</v>
      </c>
      <c r="J1097">
        <v>4.3296875953674316</v>
      </c>
      <c r="K1097">
        <v>2.177135705947876</v>
      </c>
      <c r="L1097">
        <v>2057.302978515625</v>
      </c>
      <c r="M1097">
        <v>34160.18359375</v>
      </c>
      <c r="N1097">
        <v>20953.830078125</v>
      </c>
      <c r="O1097">
        <v>34710.28515625</v>
      </c>
      <c r="P1097">
        <v>34385.93359375</v>
      </c>
      <c r="Q1097">
        <v>100604.4140625</v>
      </c>
      <c r="R1097">
        <v>1.2284163385629654E-2</v>
      </c>
      <c r="S1097">
        <v>0.59029209613800049</v>
      </c>
      <c r="T1097">
        <v>37972.4140625</v>
      </c>
      <c r="U1097">
        <v>29193.658203125</v>
      </c>
      <c r="V1097">
        <v>40736.28125</v>
      </c>
      <c r="W1097">
        <v>137165.828125</v>
      </c>
      <c r="X1097">
        <v>0.12859031558036804</v>
      </c>
      <c r="Y1097">
        <v>0.46123433113098145</v>
      </c>
      <c r="Z1097">
        <v>0.49366992712020874</v>
      </c>
      <c r="AA1097">
        <v>0.40522688627243042</v>
      </c>
      <c r="AB1097">
        <v>0.12357150018215179</v>
      </c>
      <c r="AC1097">
        <v>0.17475081980228424</v>
      </c>
      <c r="AD1097">
        <v>-0.17209035158157349</v>
      </c>
      <c r="AL1097">
        <f t="shared" si="102"/>
        <v>147</v>
      </c>
      <c r="AM1097">
        <f t="shared" si="102"/>
        <v>149</v>
      </c>
      <c r="AN1097">
        <f t="shared" si="102"/>
        <v>150</v>
      </c>
      <c r="AO1097">
        <f t="shared" si="102"/>
        <v>152</v>
      </c>
      <c r="AP1097">
        <f t="shared" si="102"/>
        <v>154</v>
      </c>
      <c r="AQ1097">
        <f t="shared" si="102"/>
        <v>155</v>
      </c>
    </row>
    <row r="1098" spans="1:43">
      <c r="A1098" t="s">
        <v>9</v>
      </c>
      <c r="B1098" t="s">
        <v>43</v>
      </c>
      <c r="C1098">
        <v>1958</v>
      </c>
      <c r="J1098">
        <v>4.365534782409668</v>
      </c>
      <c r="K1098">
        <v>2.2113645076751709</v>
      </c>
      <c r="L1098">
        <v>2057.90869140625</v>
      </c>
      <c r="M1098">
        <v>34122.578125</v>
      </c>
      <c r="N1098">
        <v>20738.349609375</v>
      </c>
      <c r="O1098">
        <v>34058.08203125</v>
      </c>
      <c r="P1098">
        <v>34421.7734375</v>
      </c>
      <c r="Q1098">
        <v>102295.2265625</v>
      </c>
      <c r="R1098">
        <v>1.2485424056649208E-2</v>
      </c>
      <c r="S1098">
        <v>0.57948786020278931</v>
      </c>
      <c r="T1098">
        <v>37934.5546875</v>
      </c>
      <c r="U1098">
        <v>28738.025390625</v>
      </c>
      <c r="V1098">
        <v>39907.02734375</v>
      </c>
      <c r="W1098">
        <v>143505.640625</v>
      </c>
      <c r="X1098">
        <v>0.13391722738742828</v>
      </c>
      <c r="Y1098">
        <v>0.44874727725982666</v>
      </c>
      <c r="Z1098">
        <v>0.477312833070755</v>
      </c>
      <c r="AA1098">
        <v>0.38927653431892395</v>
      </c>
      <c r="AB1098">
        <v>0.12877696752548218</v>
      </c>
      <c r="AC1098">
        <v>0.16634157299995422</v>
      </c>
      <c r="AD1098">
        <v>-0.14359757304191589</v>
      </c>
      <c r="AL1098">
        <f t="shared" si="102"/>
        <v>147</v>
      </c>
      <c r="AM1098">
        <f t="shared" si="102"/>
        <v>149</v>
      </c>
      <c r="AN1098">
        <f t="shared" si="102"/>
        <v>150</v>
      </c>
      <c r="AO1098">
        <f t="shared" si="102"/>
        <v>152</v>
      </c>
      <c r="AP1098">
        <f t="shared" si="102"/>
        <v>154</v>
      </c>
      <c r="AQ1098">
        <f t="shared" si="102"/>
        <v>155</v>
      </c>
    </row>
    <row r="1099" spans="1:43">
      <c r="A1099" t="s">
        <v>9</v>
      </c>
      <c r="B1099" t="s">
        <v>43</v>
      </c>
      <c r="C1099">
        <v>1959</v>
      </c>
      <c r="J1099">
        <v>4.4004807472229004</v>
      </c>
      <c r="K1099">
        <v>2.1377215385437012</v>
      </c>
      <c r="L1099">
        <v>2058.5146484375</v>
      </c>
      <c r="M1099">
        <v>36781.4609375</v>
      </c>
      <c r="N1099">
        <v>22094.880859375</v>
      </c>
      <c r="O1099">
        <v>36992.88671875</v>
      </c>
      <c r="P1099">
        <v>36927.8046875</v>
      </c>
      <c r="Q1099">
        <v>107121.1796875</v>
      </c>
      <c r="R1099">
        <v>1.2759543024003506E-2</v>
      </c>
      <c r="S1099">
        <v>0.60520285367965698</v>
      </c>
      <c r="T1099">
        <v>40719.5703125</v>
      </c>
      <c r="U1099">
        <v>30768.216796875</v>
      </c>
      <c r="V1099">
        <v>43291.73046875</v>
      </c>
      <c r="W1099">
        <v>151270.28125</v>
      </c>
      <c r="X1099">
        <v>0.14092069864273071</v>
      </c>
      <c r="Y1099">
        <v>0.48324412107467651</v>
      </c>
      <c r="Z1099">
        <v>0.47415873408317566</v>
      </c>
      <c r="AA1099">
        <v>0.40557563304901123</v>
      </c>
      <c r="AB1099">
        <v>0.12734091281890869</v>
      </c>
      <c r="AC1099">
        <v>0.17391416430473328</v>
      </c>
      <c r="AD1099">
        <v>-0.1583745926618576</v>
      </c>
      <c r="AL1099">
        <f t="shared" si="102"/>
        <v>147</v>
      </c>
      <c r="AM1099">
        <f t="shared" si="102"/>
        <v>149</v>
      </c>
      <c r="AN1099">
        <f t="shared" si="102"/>
        <v>150</v>
      </c>
      <c r="AO1099">
        <f t="shared" si="102"/>
        <v>152</v>
      </c>
      <c r="AP1099">
        <f t="shared" si="102"/>
        <v>154</v>
      </c>
      <c r="AQ1099">
        <f t="shared" si="102"/>
        <v>155</v>
      </c>
    </row>
    <row r="1100" spans="1:43">
      <c r="A1100" t="s">
        <v>9</v>
      </c>
      <c r="B1100" t="s">
        <v>43</v>
      </c>
      <c r="C1100">
        <v>1960</v>
      </c>
      <c r="J1100">
        <v>4.4354262351989746</v>
      </c>
      <c r="K1100">
        <v>2.1999549865722656</v>
      </c>
      <c r="L1100">
        <v>2059.120849609375</v>
      </c>
      <c r="M1100">
        <v>40725.015625</v>
      </c>
      <c r="N1100">
        <v>23772.427734375</v>
      </c>
      <c r="O1100">
        <v>41506.2578125</v>
      </c>
      <c r="P1100">
        <v>40817.96875</v>
      </c>
      <c r="Q1100">
        <v>113755.0546875</v>
      </c>
      <c r="R1100">
        <v>1.339796744287014E-2</v>
      </c>
      <c r="S1100">
        <v>0.6127326488494873</v>
      </c>
      <c r="T1100">
        <v>44159.37109375</v>
      </c>
      <c r="U1100">
        <v>32796.27734375</v>
      </c>
      <c r="V1100">
        <v>47923.83203125</v>
      </c>
      <c r="W1100">
        <v>161901.515625</v>
      </c>
      <c r="X1100">
        <v>0.15137277543544769</v>
      </c>
      <c r="Y1100">
        <v>0.5007779598236084</v>
      </c>
      <c r="Z1100">
        <v>0.47941762208938599</v>
      </c>
      <c r="AA1100">
        <v>0.44814544916152954</v>
      </c>
      <c r="AB1100">
        <v>0.12132717669010162</v>
      </c>
      <c r="AC1100">
        <v>0.18133983016014099</v>
      </c>
      <c r="AD1100">
        <v>-0.20088879764080048</v>
      </c>
      <c r="AE1100">
        <f>VLOOKUP(C1100,[1]pop_15p_a!$A$8:$AL$68,11,FALSE)</f>
        <v>2956442.2617020998</v>
      </c>
      <c r="AL1100">
        <f t="shared" ref="AL1100:AQ1109" si="103">AL1032+9</f>
        <v>147</v>
      </c>
      <c r="AM1100">
        <f t="shared" si="103"/>
        <v>149</v>
      </c>
      <c r="AN1100">
        <f t="shared" si="103"/>
        <v>150</v>
      </c>
      <c r="AO1100">
        <f t="shared" si="103"/>
        <v>152</v>
      </c>
      <c r="AP1100">
        <f t="shared" si="103"/>
        <v>154</v>
      </c>
      <c r="AQ1100">
        <f t="shared" si="103"/>
        <v>155</v>
      </c>
    </row>
    <row r="1101" spans="1:43">
      <c r="A1101" t="s">
        <v>9</v>
      </c>
      <c r="B1101" t="s">
        <v>43</v>
      </c>
      <c r="C1101">
        <v>1961</v>
      </c>
      <c r="J1101">
        <v>4.4668717384338379</v>
      </c>
      <c r="K1101">
        <v>2.2418015003204346</v>
      </c>
      <c r="L1101">
        <v>2058.12158203125</v>
      </c>
      <c r="M1101">
        <v>44911.0703125</v>
      </c>
      <c r="N1101">
        <v>25819.08203125</v>
      </c>
      <c r="O1101">
        <v>44570.48046875</v>
      </c>
      <c r="P1101">
        <v>44624.953125</v>
      </c>
      <c r="Q1101">
        <v>120686.578125</v>
      </c>
      <c r="R1101">
        <v>1.2987737543880939E-2</v>
      </c>
      <c r="S1101">
        <v>0.65389513969421387</v>
      </c>
      <c r="T1101">
        <v>47517.73828125</v>
      </c>
      <c r="U1101">
        <v>35199.50390625</v>
      </c>
      <c r="V1101">
        <v>51789.25</v>
      </c>
      <c r="W1101">
        <v>173704.078125</v>
      </c>
      <c r="X1101">
        <v>0.16289463639259338</v>
      </c>
      <c r="Y1101">
        <v>0.51631665229797363</v>
      </c>
      <c r="Z1101">
        <v>0.47589060664176941</v>
      </c>
      <c r="AA1101">
        <v>0.43380400538444519</v>
      </c>
      <c r="AB1101">
        <v>0.12142069637775421</v>
      </c>
      <c r="AC1101">
        <v>0.16893143951892853</v>
      </c>
      <c r="AD1101">
        <v>-0.19130341708660126</v>
      </c>
      <c r="AE1101">
        <f>VLOOKUP(C1101,[1]pop_15p_a!$A$8:$AL$68,11,FALSE)</f>
        <v>3000214.6026343899</v>
      </c>
      <c r="AL1101">
        <f t="shared" si="103"/>
        <v>147</v>
      </c>
      <c r="AM1101">
        <f t="shared" si="103"/>
        <v>149</v>
      </c>
      <c r="AN1101">
        <f t="shared" si="103"/>
        <v>150</v>
      </c>
      <c r="AO1101">
        <f t="shared" si="103"/>
        <v>152</v>
      </c>
      <c r="AP1101">
        <f t="shared" si="103"/>
        <v>154</v>
      </c>
      <c r="AQ1101">
        <f t="shared" si="103"/>
        <v>155</v>
      </c>
    </row>
    <row r="1102" spans="1:43">
      <c r="A1102" t="s">
        <v>9</v>
      </c>
      <c r="B1102" t="s">
        <v>43</v>
      </c>
      <c r="C1102">
        <v>1962</v>
      </c>
      <c r="J1102">
        <v>4.4973511695861816</v>
      </c>
      <c r="K1102">
        <v>2.2325830459594727</v>
      </c>
      <c r="L1102">
        <v>2051.128173828125</v>
      </c>
      <c r="M1102">
        <v>45639.7890625</v>
      </c>
      <c r="N1102">
        <v>27580.36328125</v>
      </c>
      <c r="O1102">
        <v>45585.12109375</v>
      </c>
      <c r="P1102">
        <v>45054.70703125</v>
      </c>
      <c r="Q1102">
        <v>127748.8046875</v>
      </c>
      <c r="R1102">
        <v>1.3363354839384556E-2</v>
      </c>
      <c r="S1102">
        <v>0.64101153612136841</v>
      </c>
      <c r="T1102">
        <v>48934.60546875</v>
      </c>
      <c r="U1102">
        <v>37430.58984375</v>
      </c>
      <c r="V1102">
        <v>53752.9765625</v>
      </c>
      <c r="W1102">
        <v>184438.890625</v>
      </c>
      <c r="X1102">
        <v>0.17310275137424469</v>
      </c>
      <c r="Y1102">
        <v>0.52052652835845947</v>
      </c>
      <c r="Z1102">
        <v>0.49293595552444458</v>
      </c>
      <c r="AA1102">
        <v>0.4057973325252533</v>
      </c>
      <c r="AB1102">
        <v>0.12867964804172516</v>
      </c>
      <c r="AC1102">
        <v>0.17085379362106323</v>
      </c>
      <c r="AD1102">
        <v>-0.17751611769199371</v>
      </c>
      <c r="AE1102">
        <f>VLOOKUP(C1102,[1]pop_15p_a!$A$8:$AL$68,11,FALSE)</f>
        <v>3050358.49386589</v>
      </c>
      <c r="AL1102">
        <f t="shared" si="103"/>
        <v>147</v>
      </c>
      <c r="AM1102">
        <f t="shared" si="103"/>
        <v>149</v>
      </c>
      <c r="AN1102">
        <f t="shared" si="103"/>
        <v>150</v>
      </c>
      <c r="AO1102">
        <f t="shared" si="103"/>
        <v>152</v>
      </c>
      <c r="AP1102">
        <f t="shared" si="103"/>
        <v>154</v>
      </c>
      <c r="AQ1102">
        <f t="shared" si="103"/>
        <v>155</v>
      </c>
    </row>
    <row r="1103" spans="1:43">
      <c r="A1103" t="s">
        <v>9</v>
      </c>
      <c r="B1103" t="s">
        <v>43</v>
      </c>
      <c r="C1103">
        <v>1963</v>
      </c>
      <c r="J1103">
        <v>4.529259204864502</v>
      </c>
      <c r="K1103">
        <v>2.2411801815032959</v>
      </c>
      <c r="L1103">
        <v>2047.1317138671875</v>
      </c>
      <c r="M1103">
        <v>46577.1328125</v>
      </c>
      <c r="N1103">
        <v>28789.830078125</v>
      </c>
      <c r="O1103">
        <v>45626.59375</v>
      </c>
      <c r="P1103">
        <v>45995.85546875</v>
      </c>
      <c r="Q1103">
        <v>132592.625</v>
      </c>
      <c r="R1103">
        <v>1.3401731848716736E-2</v>
      </c>
      <c r="S1103">
        <v>0.6266021728515625</v>
      </c>
      <c r="T1103">
        <v>50542.05859375</v>
      </c>
      <c r="U1103">
        <v>39252.98828125</v>
      </c>
      <c r="V1103">
        <v>54451.63671875</v>
      </c>
      <c r="W1103">
        <v>193181.9375</v>
      </c>
      <c r="X1103">
        <v>0.18025818467140198</v>
      </c>
      <c r="Y1103">
        <v>0.52653002738952637</v>
      </c>
      <c r="Z1103">
        <v>0.5050167441368103</v>
      </c>
      <c r="AA1103">
        <v>0.37500593066215515</v>
      </c>
      <c r="AB1103">
        <v>0.13622027635574341</v>
      </c>
      <c r="AC1103">
        <v>0.21400743722915649</v>
      </c>
      <c r="AD1103">
        <v>-0.2468232661485672</v>
      </c>
      <c r="AE1103">
        <f>VLOOKUP(C1103,[1]pop_15p_a!$A$8:$AL$68,11,FALSE)</f>
        <v>3102448.88722545</v>
      </c>
      <c r="AL1103">
        <f t="shared" si="103"/>
        <v>147</v>
      </c>
      <c r="AM1103">
        <f t="shared" si="103"/>
        <v>149</v>
      </c>
      <c r="AN1103">
        <f t="shared" si="103"/>
        <v>150</v>
      </c>
      <c r="AO1103">
        <f t="shared" si="103"/>
        <v>152</v>
      </c>
      <c r="AP1103">
        <f t="shared" si="103"/>
        <v>154</v>
      </c>
      <c r="AQ1103">
        <f t="shared" si="103"/>
        <v>155</v>
      </c>
    </row>
    <row r="1104" spans="1:43">
      <c r="A1104" t="s">
        <v>9</v>
      </c>
      <c r="B1104" t="s">
        <v>43</v>
      </c>
      <c r="C1104">
        <v>1964</v>
      </c>
      <c r="J1104">
        <v>4.5545268058776855</v>
      </c>
      <c r="K1104">
        <v>2.2402477264404297</v>
      </c>
      <c r="L1104">
        <v>2073.10791015625</v>
      </c>
      <c r="M1104">
        <v>48995.5234375</v>
      </c>
      <c r="N1104">
        <v>30030.779296875</v>
      </c>
      <c r="O1104">
        <v>48378.2421875</v>
      </c>
      <c r="P1104">
        <v>48355.62109375</v>
      </c>
      <c r="Q1104">
        <v>138624.09375</v>
      </c>
      <c r="R1104">
        <v>1.323770172894001E-2</v>
      </c>
      <c r="S1104">
        <v>0.6263498067855835</v>
      </c>
      <c r="T1104">
        <v>53407.1953125</v>
      </c>
      <c r="U1104">
        <v>41168.671875</v>
      </c>
      <c r="V1104">
        <v>57599.56640625</v>
      </c>
      <c r="W1104">
        <v>203145.96875</v>
      </c>
      <c r="X1104">
        <v>0.18896070122718811</v>
      </c>
      <c r="Y1104">
        <v>0.53996497392654419</v>
      </c>
      <c r="Z1104">
        <v>0.51232653856277466</v>
      </c>
      <c r="AA1104">
        <v>0.39542606472969055</v>
      </c>
      <c r="AB1104">
        <v>0.13489936292171478</v>
      </c>
      <c r="AC1104">
        <v>0.21699753403663635</v>
      </c>
      <c r="AD1104">
        <v>-0.28662049770355225</v>
      </c>
      <c r="AE1104">
        <f>VLOOKUP(C1104,[1]pop_15p_a!$A$8:$AL$68,11,FALSE)</f>
        <v>3153369.3828957402</v>
      </c>
      <c r="AL1104">
        <f t="shared" si="103"/>
        <v>147</v>
      </c>
      <c r="AM1104">
        <f t="shared" si="103"/>
        <v>149</v>
      </c>
      <c r="AN1104">
        <f t="shared" si="103"/>
        <v>150</v>
      </c>
      <c r="AO1104">
        <f t="shared" si="103"/>
        <v>152</v>
      </c>
      <c r="AP1104">
        <f t="shared" si="103"/>
        <v>154</v>
      </c>
      <c r="AQ1104">
        <f t="shared" si="103"/>
        <v>155</v>
      </c>
    </row>
    <row r="1105" spans="1:43">
      <c r="A1105" t="s">
        <v>9</v>
      </c>
      <c r="B1105" t="s">
        <v>43</v>
      </c>
      <c r="C1105">
        <v>1965</v>
      </c>
      <c r="J1105">
        <v>4.569735050201416</v>
      </c>
      <c r="K1105">
        <v>2.2663505077362061</v>
      </c>
      <c r="L1105">
        <v>2073.10791015625</v>
      </c>
      <c r="M1105">
        <v>52471.54296875</v>
      </c>
      <c r="N1105">
        <v>31703.01171875</v>
      </c>
      <c r="O1105">
        <v>53550.18359375</v>
      </c>
      <c r="P1105">
        <v>51756.73046875</v>
      </c>
      <c r="Q1105">
        <v>148565.515625</v>
      </c>
      <c r="R1105">
        <v>1.347752008587122E-2</v>
      </c>
      <c r="S1105">
        <v>0.63503366708755493</v>
      </c>
      <c r="T1105">
        <v>56025.1953125</v>
      </c>
      <c r="U1105">
        <v>43401.33203125</v>
      </c>
      <c r="V1105">
        <v>62872.67578125</v>
      </c>
      <c r="W1105">
        <v>216511.59375</v>
      </c>
      <c r="X1105">
        <v>0.20138919353485107</v>
      </c>
      <c r="Y1105">
        <v>0.54694449901580811</v>
      </c>
      <c r="Z1105">
        <v>0.50674790143966675</v>
      </c>
      <c r="AA1105">
        <v>0.44181689620018005</v>
      </c>
      <c r="AB1105">
        <v>0.13438434898853302</v>
      </c>
      <c r="AC1105">
        <v>0.20798560976982117</v>
      </c>
      <c r="AD1105">
        <v>-0.28168821334838867</v>
      </c>
      <c r="AE1105">
        <f>VLOOKUP(C1105,[1]pop_15p_a!$A$8:$AL$68,11,FALSE)</f>
        <v>3191416.01295284</v>
      </c>
      <c r="AL1105">
        <f t="shared" si="103"/>
        <v>147</v>
      </c>
      <c r="AM1105">
        <f t="shared" si="103"/>
        <v>149</v>
      </c>
      <c r="AN1105">
        <f t="shared" si="103"/>
        <v>150</v>
      </c>
      <c r="AO1105">
        <f t="shared" si="103"/>
        <v>152</v>
      </c>
      <c r="AP1105">
        <f t="shared" si="103"/>
        <v>154</v>
      </c>
      <c r="AQ1105">
        <f t="shared" si="103"/>
        <v>155</v>
      </c>
    </row>
    <row r="1106" spans="1:43">
      <c r="A1106" t="s">
        <v>9</v>
      </c>
      <c r="B1106" t="s">
        <v>43</v>
      </c>
      <c r="C1106">
        <v>1966</v>
      </c>
      <c r="J1106">
        <v>4.5868945121765137</v>
      </c>
      <c r="K1106">
        <v>2.2707006931304932</v>
      </c>
      <c r="L1106">
        <v>2048.130859375</v>
      </c>
      <c r="M1106">
        <v>53870.8984375</v>
      </c>
      <c r="N1106">
        <v>32775.03125</v>
      </c>
      <c r="O1106">
        <v>54459.25390625</v>
      </c>
      <c r="P1106">
        <v>53147.41796875</v>
      </c>
      <c r="Q1106">
        <v>157704.515625</v>
      </c>
      <c r="R1106">
        <v>1.3546878471970558E-2</v>
      </c>
      <c r="S1106">
        <v>0.63165068626403809</v>
      </c>
      <c r="T1106">
        <v>57595.99609375</v>
      </c>
      <c r="U1106">
        <v>44670.7421875</v>
      </c>
      <c r="V1106">
        <v>64142.3359375</v>
      </c>
      <c r="W1106">
        <v>229163.25</v>
      </c>
      <c r="X1106">
        <v>0.2130696177482605</v>
      </c>
      <c r="Y1106">
        <v>0.55224239826202393</v>
      </c>
      <c r="Z1106">
        <v>0.5006101131439209</v>
      </c>
      <c r="AA1106">
        <v>0.42308396100997925</v>
      </c>
      <c r="AB1106">
        <v>0.13886819779872894</v>
      </c>
      <c r="AC1106">
        <v>0.21428236365318298</v>
      </c>
      <c r="AD1106">
        <v>-0.27708205580711365</v>
      </c>
      <c r="AE1106">
        <f>VLOOKUP(C1106,[1]pop_15p_a!$A$8:$AL$68,11,FALSE)</f>
        <v>3224437.67290087</v>
      </c>
      <c r="AL1106">
        <f t="shared" si="103"/>
        <v>147</v>
      </c>
      <c r="AM1106">
        <f t="shared" si="103"/>
        <v>149</v>
      </c>
      <c r="AN1106">
        <f t="shared" si="103"/>
        <v>150</v>
      </c>
      <c r="AO1106">
        <f t="shared" si="103"/>
        <v>152</v>
      </c>
      <c r="AP1106">
        <f t="shared" si="103"/>
        <v>154</v>
      </c>
      <c r="AQ1106">
        <f t="shared" si="103"/>
        <v>155</v>
      </c>
    </row>
    <row r="1107" spans="1:43">
      <c r="A1107" t="s">
        <v>9</v>
      </c>
      <c r="B1107" t="s">
        <v>43</v>
      </c>
      <c r="C1107">
        <v>1967</v>
      </c>
      <c r="J1107">
        <v>4.6118021011352539</v>
      </c>
      <c r="K1107">
        <v>2.2289574146270752</v>
      </c>
      <c r="L1107">
        <v>2031.1463623046875</v>
      </c>
      <c r="M1107">
        <v>54982.00390625</v>
      </c>
      <c r="N1107">
        <v>33903.9453125</v>
      </c>
      <c r="O1107">
        <v>54417.2734375</v>
      </c>
      <c r="P1107">
        <v>54316.328125</v>
      </c>
      <c r="Q1107">
        <v>165286.90625</v>
      </c>
      <c r="R1107">
        <v>1.3523336499929428E-2</v>
      </c>
      <c r="S1107">
        <v>0.64831125736236572</v>
      </c>
      <c r="T1107">
        <v>58643.1953125</v>
      </c>
      <c r="U1107">
        <v>45826.1640625</v>
      </c>
      <c r="V1107">
        <v>64519.25</v>
      </c>
      <c r="W1107">
        <v>240184.953125</v>
      </c>
      <c r="X1107">
        <v>0.22201710939407349</v>
      </c>
      <c r="Y1107">
        <v>0.56126737594604492</v>
      </c>
      <c r="Z1107">
        <v>0.49494397640228271</v>
      </c>
      <c r="AA1107">
        <v>0.38678085803985596</v>
      </c>
      <c r="AB1107">
        <v>0.14431838691234589</v>
      </c>
      <c r="AC1107">
        <v>0.21790412068367004</v>
      </c>
      <c r="AD1107">
        <v>-0.25948315858840942</v>
      </c>
      <c r="AE1107">
        <f>VLOOKUP(C1107,[1]pop_15p_a!$A$8:$AL$68,11,FALSE)</f>
        <v>3259073.4323058599</v>
      </c>
      <c r="AL1107">
        <f t="shared" si="103"/>
        <v>147</v>
      </c>
      <c r="AM1107">
        <f t="shared" si="103"/>
        <v>149</v>
      </c>
      <c r="AN1107">
        <f t="shared" si="103"/>
        <v>150</v>
      </c>
      <c r="AO1107">
        <f t="shared" si="103"/>
        <v>152</v>
      </c>
      <c r="AP1107">
        <f t="shared" si="103"/>
        <v>154</v>
      </c>
      <c r="AQ1107">
        <f t="shared" si="103"/>
        <v>155</v>
      </c>
    </row>
    <row r="1108" spans="1:43">
      <c r="A1108" t="s">
        <v>9</v>
      </c>
      <c r="B1108" t="s">
        <v>43</v>
      </c>
      <c r="C1108">
        <v>1968</v>
      </c>
      <c r="J1108">
        <v>4.6325545310974121</v>
      </c>
      <c r="K1108">
        <v>2.1998515129089355</v>
      </c>
      <c r="L1108">
        <v>2015.160888671875</v>
      </c>
      <c r="M1108">
        <v>57278.859375</v>
      </c>
      <c r="N1108">
        <v>34539.8046875</v>
      </c>
      <c r="O1108">
        <v>55076.16015625</v>
      </c>
      <c r="P1108">
        <v>56632.59765625</v>
      </c>
      <c r="Q1108">
        <v>173489.46875</v>
      </c>
      <c r="R1108">
        <v>1.3515420258045197E-2</v>
      </c>
      <c r="S1108">
        <v>0.66763633489608765</v>
      </c>
      <c r="T1108">
        <v>59690.3984375</v>
      </c>
      <c r="U1108">
        <v>46389.65234375</v>
      </c>
      <c r="V1108">
        <v>65222.4140625</v>
      </c>
      <c r="W1108">
        <v>250956.75</v>
      </c>
      <c r="X1108">
        <v>0.23091974854469299</v>
      </c>
      <c r="Y1108">
        <v>0.56837737560272217</v>
      </c>
      <c r="Z1108">
        <v>0.46905848383903503</v>
      </c>
      <c r="AA1108">
        <v>0.36606481671333313</v>
      </c>
      <c r="AB1108">
        <v>0.14662078022956848</v>
      </c>
      <c r="AC1108">
        <v>0.22093106806278229</v>
      </c>
      <c r="AD1108">
        <v>-0.22527095675468445</v>
      </c>
      <c r="AE1108">
        <f>VLOOKUP(C1108,[1]pop_15p_a!$A$8:$AL$68,11,FALSE)</f>
        <v>3301337.4836404501</v>
      </c>
      <c r="AL1108">
        <f t="shared" si="103"/>
        <v>147</v>
      </c>
      <c r="AM1108">
        <f t="shared" si="103"/>
        <v>149</v>
      </c>
      <c r="AN1108">
        <f t="shared" si="103"/>
        <v>150</v>
      </c>
      <c r="AO1108">
        <f t="shared" si="103"/>
        <v>152</v>
      </c>
      <c r="AP1108">
        <f t="shared" si="103"/>
        <v>154</v>
      </c>
      <c r="AQ1108">
        <f t="shared" si="103"/>
        <v>155</v>
      </c>
    </row>
    <row r="1109" spans="1:43">
      <c r="A1109" t="s">
        <v>9</v>
      </c>
      <c r="B1109" t="s">
        <v>43</v>
      </c>
      <c r="C1109">
        <v>1969</v>
      </c>
      <c r="J1109">
        <v>4.6298670768737793</v>
      </c>
      <c r="K1109">
        <v>2.2331006526947021</v>
      </c>
      <c r="L1109">
        <v>1996.17822265625</v>
      </c>
      <c r="M1109">
        <v>63440.984375</v>
      </c>
      <c r="N1109">
        <v>37509.99609375</v>
      </c>
      <c r="O1109">
        <v>60644.6171875</v>
      </c>
      <c r="P1109">
        <v>62793.03125</v>
      </c>
      <c r="Q1109">
        <v>184829.265625</v>
      </c>
      <c r="R1109">
        <v>1.3496591709554195E-2</v>
      </c>
      <c r="S1109">
        <v>0.71786773204803467</v>
      </c>
      <c r="T1109">
        <v>65450</v>
      </c>
      <c r="U1109">
        <v>50639.8125</v>
      </c>
      <c r="V1109">
        <v>71637.1484375</v>
      </c>
      <c r="W1109">
        <v>263858.75</v>
      </c>
      <c r="X1109">
        <v>0.24275475740432739</v>
      </c>
      <c r="Y1109">
        <v>0.60696673393249512</v>
      </c>
      <c r="Z1109">
        <v>0.46784952282905579</v>
      </c>
      <c r="AA1109">
        <v>0.37367743253707886</v>
      </c>
      <c r="AB1109">
        <v>0.13802331686019897</v>
      </c>
      <c r="AC1109">
        <v>0.22913151979446411</v>
      </c>
      <c r="AD1109">
        <v>-0.24665315449237823</v>
      </c>
      <c r="AE1109">
        <f>VLOOKUP(C1109,[1]pop_15p_a!$A$8:$AL$68,11,FALSE)</f>
        <v>3331254.7222457598</v>
      </c>
      <c r="AL1109">
        <f t="shared" si="103"/>
        <v>147</v>
      </c>
      <c r="AM1109">
        <f t="shared" si="103"/>
        <v>149</v>
      </c>
      <c r="AN1109">
        <f t="shared" si="103"/>
        <v>150</v>
      </c>
      <c r="AO1109">
        <f t="shared" si="103"/>
        <v>152</v>
      </c>
      <c r="AP1109">
        <f t="shared" si="103"/>
        <v>154</v>
      </c>
      <c r="AQ1109">
        <f t="shared" si="103"/>
        <v>155</v>
      </c>
    </row>
    <row r="1110" spans="1:43">
      <c r="A1110" t="s">
        <v>9</v>
      </c>
      <c r="B1110" t="s">
        <v>43</v>
      </c>
      <c r="C1110">
        <v>1970</v>
      </c>
      <c r="D1110">
        <v>70867.932199999996</v>
      </c>
      <c r="E1110">
        <v>37798.169800000003</v>
      </c>
      <c r="F1110">
        <v>16410.230200000002</v>
      </c>
      <c r="G1110">
        <v>20695.809300000001</v>
      </c>
      <c r="H1110">
        <v>10435.391600000001</v>
      </c>
      <c r="I1110">
        <v>13972.99</v>
      </c>
      <c r="J1110">
        <v>4.6123661994934082</v>
      </c>
      <c r="K1110">
        <v>2.280540943145752</v>
      </c>
      <c r="L1110">
        <v>1980.1927490234375</v>
      </c>
      <c r="M1110">
        <v>68916.0859375</v>
      </c>
      <c r="N1110">
        <v>40015.6953125</v>
      </c>
      <c r="O1110">
        <v>68873.34375</v>
      </c>
      <c r="P1110">
        <v>68523.640625</v>
      </c>
      <c r="Q1110">
        <v>199084.96875</v>
      </c>
      <c r="R1110">
        <v>1.3846693560481071E-2</v>
      </c>
      <c r="S1110">
        <v>0.75385797023773193</v>
      </c>
      <c r="T1110">
        <v>70686</v>
      </c>
      <c r="U1110">
        <v>54251.73828125</v>
      </c>
      <c r="V1110">
        <v>79843.125</v>
      </c>
      <c r="W1110">
        <v>281258.125</v>
      </c>
      <c r="X1110">
        <v>0.25918868184089661</v>
      </c>
      <c r="Y1110">
        <v>0.63200056552886963</v>
      </c>
      <c r="Z1110">
        <v>0.46050649881362915</v>
      </c>
      <c r="AA1110">
        <v>0.42962747812271118</v>
      </c>
      <c r="AB1110">
        <v>0.13523991405963898</v>
      </c>
      <c r="AC1110">
        <v>0.22329951822757721</v>
      </c>
      <c r="AD1110">
        <v>-0.27292948961257935</v>
      </c>
      <c r="AE1110">
        <f>VLOOKUP(C1110,[1]pop_15p_a!$A$8:$AL$68,11,FALSE)</f>
        <v>3337840.8868821701</v>
      </c>
      <c r="AL1110">
        <f t="shared" ref="AL1110:AQ1119" si="104">AL1042+9</f>
        <v>147</v>
      </c>
      <c r="AM1110">
        <f t="shared" si="104"/>
        <v>149</v>
      </c>
      <c r="AN1110">
        <f t="shared" si="104"/>
        <v>150</v>
      </c>
      <c r="AO1110">
        <f t="shared" si="104"/>
        <v>152</v>
      </c>
      <c r="AP1110">
        <f t="shared" si="104"/>
        <v>154</v>
      </c>
      <c r="AQ1110">
        <f t="shared" si="104"/>
        <v>155</v>
      </c>
    </row>
    <row r="1111" spans="1:43">
      <c r="A1111" t="s">
        <v>9</v>
      </c>
      <c r="B1111" t="s">
        <v>43</v>
      </c>
      <c r="C1111">
        <v>1971</v>
      </c>
      <c r="D1111">
        <v>72538.232799999998</v>
      </c>
      <c r="E1111">
        <v>38454.811699999998</v>
      </c>
      <c r="F1111">
        <v>17356.4287</v>
      </c>
      <c r="G1111">
        <v>21448.7677</v>
      </c>
      <c r="H1111">
        <v>10314.8094</v>
      </c>
      <c r="I1111">
        <v>13948.716399999999</v>
      </c>
      <c r="J1111">
        <v>4.6293802261352539</v>
      </c>
      <c r="K1111">
        <v>2.2707242965698242</v>
      </c>
      <c r="L1111">
        <v>1945.2208251953125</v>
      </c>
      <c r="M1111">
        <v>69956.515625</v>
      </c>
      <c r="N1111">
        <v>40906.6171875</v>
      </c>
      <c r="O1111">
        <v>70248.03125</v>
      </c>
      <c r="P1111">
        <v>69771.6015625</v>
      </c>
      <c r="Q1111">
        <v>215166.3125</v>
      </c>
      <c r="R1111">
        <v>1.4204821549355984E-2</v>
      </c>
      <c r="S1111">
        <v>0.74986237287521362</v>
      </c>
      <c r="T1111">
        <v>72162.4921875</v>
      </c>
      <c r="U1111">
        <v>55637.74609375</v>
      </c>
      <c r="V1111">
        <v>81334.8515625</v>
      </c>
      <c r="W1111">
        <v>299297.125</v>
      </c>
      <c r="X1111">
        <v>0.27616655826568604</v>
      </c>
      <c r="Y1111">
        <v>0.63495379686355591</v>
      </c>
      <c r="Z1111">
        <v>0.45438900589942932</v>
      </c>
      <c r="AA1111">
        <v>0.42715579271316528</v>
      </c>
      <c r="AB1111">
        <v>0.14113439619541168</v>
      </c>
      <c r="AC1111">
        <v>0.20765924453735352</v>
      </c>
      <c r="AD1111">
        <v>-0.25888365507125854</v>
      </c>
      <c r="AE1111">
        <f>VLOOKUP(C1111,[1]pop_15p_a!$A$8:$AL$68,11,FALSE)</f>
        <v>3364436.8371515302</v>
      </c>
      <c r="AL1111">
        <f t="shared" si="104"/>
        <v>147</v>
      </c>
      <c r="AM1111">
        <f t="shared" si="104"/>
        <v>149</v>
      </c>
      <c r="AN1111">
        <f t="shared" si="104"/>
        <v>150</v>
      </c>
      <c r="AO1111">
        <f t="shared" si="104"/>
        <v>152</v>
      </c>
      <c r="AP1111">
        <f t="shared" si="104"/>
        <v>154</v>
      </c>
      <c r="AQ1111">
        <f t="shared" si="104"/>
        <v>155</v>
      </c>
    </row>
    <row r="1112" spans="1:43">
      <c r="A1112" t="s">
        <v>9</v>
      </c>
      <c r="B1112" t="s">
        <v>43</v>
      </c>
      <c r="C1112">
        <v>1972</v>
      </c>
      <c r="D1112">
        <v>78149.417400000006</v>
      </c>
      <c r="E1112">
        <v>41658.775500000003</v>
      </c>
      <c r="F1112">
        <v>18701.7438</v>
      </c>
      <c r="G1112">
        <v>22855.056</v>
      </c>
      <c r="H1112">
        <v>11808.4781</v>
      </c>
      <c r="I1112">
        <v>14648.2552</v>
      </c>
      <c r="J1112">
        <v>4.6511721611022949</v>
      </c>
      <c r="K1112">
        <v>2.2887060642242432</v>
      </c>
      <c r="L1112">
        <v>1929.23583984375</v>
      </c>
      <c r="M1112">
        <v>74325.078125</v>
      </c>
      <c r="N1112">
        <v>44139.81640625</v>
      </c>
      <c r="O1112">
        <v>73144.6015625</v>
      </c>
      <c r="P1112">
        <v>74112.25</v>
      </c>
      <c r="Q1112">
        <v>234115.796875</v>
      </c>
      <c r="R1112">
        <v>1.4488006010651588E-2</v>
      </c>
      <c r="S1112">
        <v>0.7645186185836792</v>
      </c>
      <c r="T1112">
        <v>77669.453125</v>
      </c>
      <c r="U1112">
        <v>60214.3828125</v>
      </c>
      <c r="V1112">
        <v>85536.671875</v>
      </c>
      <c r="W1112">
        <v>318402.4375</v>
      </c>
      <c r="X1112">
        <v>0.29407823085784912</v>
      </c>
      <c r="Y1112">
        <v>0.66296195983886719</v>
      </c>
      <c r="Z1112">
        <v>0.45675891637802124</v>
      </c>
      <c r="AA1112">
        <v>0.39497452974319458</v>
      </c>
      <c r="AB1112">
        <v>0.14431792497634888</v>
      </c>
      <c r="AC1112">
        <v>0.22322024405002594</v>
      </c>
      <c r="AD1112">
        <v>-0.24951571226119995</v>
      </c>
      <c r="AE1112">
        <f>VLOOKUP(C1112,[1]pop_15p_a!$A$8:$AL$68,11,FALSE)</f>
        <v>3410774.8180250698</v>
      </c>
      <c r="AL1112">
        <f t="shared" si="104"/>
        <v>147</v>
      </c>
      <c r="AM1112">
        <f t="shared" si="104"/>
        <v>149</v>
      </c>
      <c r="AN1112">
        <f t="shared" si="104"/>
        <v>150</v>
      </c>
      <c r="AO1112">
        <f t="shared" si="104"/>
        <v>152</v>
      </c>
      <c r="AP1112">
        <f t="shared" si="104"/>
        <v>154</v>
      </c>
      <c r="AQ1112">
        <f t="shared" si="104"/>
        <v>155</v>
      </c>
    </row>
    <row r="1113" spans="1:43">
      <c r="A1113" t="s">
        <v>9</v>
      </c>
      <c r="B1113" t="s">
        <v>43</v>
      </c>
      <c r="C1113">
        <v>1973</v>
      </c>
      <c r="D1113">
        <v>83607.238200000007</v>
      </c>
      <c r="E1113">
        <v>44116.565799999997</v>
      </c>
      <c r="F1113">
        <v>19747.791000000001</v>
      </c>
      <c r="G1113">
        <v>24799.339199999999</v>
      </c>
      <c r="H1113">
        <v>12661.1312</v>
      </c>
      <c r="I1113">
        <v>16517.947</v>
      </c>
      <c r="J1113">
        <v>4.6754560470581055</v>
      </c>
      <c r="K1113">
        <v>2.3305704593658447</v>
      </c>
      <c r="L1113">
        <v>1913.2528076171875</v>
      </c>
      <c r="M1113">
        <v>79993.9140625</v>
      </c>
      <c r="N1113">
        <v>46366.5859375</v>
      </c>
      <c r="O1113">
        <v>78491.7109375</v>
      </c>
      <c r="P1113">
        <v>79630.3046875</v>
      </c>
      <c r="Q1113">
        <v>254492.40625</v>
      </c>
      <c r="R1113">
        <v>1.4583407901227474E-2</v>
      </c>
      <c r="S1113">
        <v>0.77615261077880859</v>
      </c>
      <c r="T1113">
        <v>82879.1171875</v>
      </c>
      <c r="U1113">
        <v>63738.63671875</v>
      </c>
      <c r="V1113">
        <v>91597.9140625</v>
      </c>
      <c r="W1113">
        <v>339364.09375</v>
      </c>
      <c r="X1113">
        <v>0.31296122074127197</v>
      </c>
      <c r="Y1113">
        <v>0.68174648284912109</v>
      </c>
      <c r="Z1113">
        <v>0.44990235567092896</v>
      </c>
      <c r="AA1113">
        <v>0.41056802868843079</v>
      </c>
      <c r="AB1113">
        <v>0.14267545938491821</v>
      </c>
      <c r="AC1113">
        <v>0.22343327105045319</v>
      </c>
      <c r="AD1113">
        <v>-0.26627570390701294</v>
      </c>
      <c r="AE1113">
        <f>VLOOKUP(C1113,[1]pop_15p_a!$A$8:$AL$68,11,FALSE)</f>
        <v>3452382.02338462</v>
      </c>
      <c r="AL1113">
        <f t="shared" si="104"/>
        <v>147</v>
      </c>
      <c r="AM1113">
        <f t="shared" si="104"/>
        <v>149</v>
      </c>
      <c r="AN1113">
        <f t="shared" si="104"/>
        <v>150</v>
      </c>
      <c r="AO1113">
        <f t="shared" si="104"/>
        <v>152</v>
      </c>
      <c r="AP1113">
        <f t="shared" si="104"/>
        <v>154</v>
      </c>
      <c r="AQ1113">
        <f t="shared" si="104"/>
        <v>155</v>
      </c>
    </row>
    <row r="1114" spans="1:43">
      <c r="A1114" t="s">
        <v>9</v>
      </c>
      <c r="B1114" t="s">
        <v>43</v>
      </c>
      <c r="C1114">
        <v>1974</v>
      </c>
      <c r="D1114">
        <v>86313.214600000007</v>
      </c>
      <c r="E1114">
        <v>44887.985699999997</v>
      </c>
      <c r="F1114">
        <v>20636.6947</v>
      </c>
      <c r="G1114">
        <v>25588.164000000001</v>
      </c>
      <c r="H1114">
        <v>12675.152400000001</v>
      </c>
      <c r="I1114">
        <v>17590.796399999999</v>
      </c>
      <c r="J1114">
        <v>4.6987791061401367</v>
      </c>
      <c r="K1114">
        <v>2.3377716541290283</v>
      </c>
      <c r="L1114">
        <v>1907.255859375</v>
      </c>
      <c r="M1114">
        <v>82674.7421875</v>
      </c>
      <c r="N1114">
        <v>47547.51171875</v>
      </c>
      <c r="O1114">
        <v>85997.296875</v>
      </c>
      <c r="P1114">
        <v>83550.4765625</v>
      </c>
      <c r="Q1114">
        <v>277911.0625</v>
      </c>
      <c r="R1114">
        <v>1.3918114826083183E-2</v>
      </c>
      <c r="S1114">
        <v>0.81464076042175293</v>
      </c>
      <c r="T1114">
        <v>85389.046875</v>
      </c>
      <c r="U1114">
        <v>65247.4140625</v>
      </c>
      <c r="V1114">
        <v>97679.0859375</v>
      </c>
      <c r="W1114">
        <v>360425.28125</v>
      </c>
      <c r="X1114">
        <v>0.33194968104362488</v>
      </c>
      <c r="Y1114">
        <v>0.68212437629699707</v>
      </c>
      <c r="Z1114">
        <v>0.44631505012512207</v>
      </c>
      <c r="AA1114">
        <v>0.47916367650032043</v>
      </c>
      <c r="AB1114">
        <v>0.14622503519058228</v>
      </c>
      <c r="AC1114">
        <v>0.25892829895019531</v>
      </c>
      <c r="AD1114">
        <v>-0.35513955354690552</v>
      </c>
      <c r="AE1114">
        <f>VLOOKUP(C1114,[1]pop_15p_a!$A$8:$AL$68,11,FALSE)</f>
        <v>3487963.2306501698</v>
      </c>
      <c r="AL1114">
        <f t="shared" si="104"/>
        <v>147</v>
      </c>
      <c r="AM1114">
        <f t="shared" si="104"/>
        <v>149</v>
      </c>
      <c r="AN1114">
        <f t="shared" si="104"/>
        <v>150</v>
      </c>
      <c r="AO1114">
        <f t="shared" si="104"/>
        <v>152</v>
      </c>
      <c r="AP1114">
        <f t="shared" si="104"/>
        <v>154</v>
      </c>
      <c r="AQ1114">
        <f t="shared" si="104"/>
        <v>155</v>
      </c>
    </row>
    <row r="1115" spans="1:43">
      <c r="A1115" t="s">
        <v>9</v>
      </c>
      <c r="B1115" t="s">
        <v>43</v>
      </c>
      <c r="C1115">
        <v>1975</v>
      </c>
      <c r="D1115">
        <v>87871.079899999997</v>
      </c>
      <c r="E1115">
        <v>46275.840100000001</v>
      </c>
      <c r="F1115">
        <v>22059.886200000001</v>
      </c>
      <c r="G1115">
        <v>27117.2886</v>
      </c>
      <c r="H1115">
        <v>11009.600399999999</v>
      </c>
      <c r="I1115">
        <v>18030.022199999999</v>
      </c>
      <c r="J1115">
        <v>4.7187490463256836</v>
      </c>
      <c r="K1115">
        <v>2.3267045021057129</v>
      </c>
      <c r="L1115">
        <v>1899.142822265625</v>
      </c>
      <c r="M1115">
        <v>82242.9921875</v>
      </c>
      <c r="N1115">
        <v>49347.4296875</v>
      </c>
      <c r="O1115">
        <v>88902.96875</v>
      </c>
      <c r="P1115">
        <v>84191.15625</v>
      </c>
      <c r="Q1115">
        <v>296204.6875</v>
      </c>
      <c r="R1115">
        <v>1.4966358430683613E-2</v>
      </c>
      <c r="S1115">
        <v>0.78036469221115112</v>
      </c>
      <c r="T1115">
        <v>86373.7265625</v>
      </c>
      <c r="U1115">
        <v>67852.4453125</v>
      </c>
      <c r="V1115">
        <v>100120.1328125</v>
      </c>
      <c r="W1115">
        <v>382293.9375</v>
      </c>
      <c r="X1115">
        <v>0.35232827067375183</v>
      </c>
      <c r="Y1115">
        <v>0.67592424154281616</v>
      </c>
      <c r="Z1115">
        <v>0.46400901675224304</v>
      </c>
      <c r="AA1115">
        <v>0.50014662742614746</v>
      </c>
      <c r="AB1115">
        <v>0.1599479466676712</v>
      </c>
      <c r="AC1115">
        <v>0.21664248406887054</v>
      </c>
      <c r="AD1115">
        <v>-0.35670849680900574</v>
      </c>
      <c r="AE1115">
        <f>VLOOKUP(C1115,[1]pop_15p_a!$A$8:$AL$68,11,FALSE)</f>
        <v>3517177.4289525701</v>
      </c>
      <c r="AL1115">
        <f t="shared" si="104"/>
        <v>147</v>
      </c>
      <c r="AM1115">
        <f t="shared" si="104"/>
        <v>149</v>
      </c>
      <c r="AN1115">
        <f t="shared" si="104"/>
        <v>150</v>
      </c>
      <c r="AO1115">
        <f t="shared" si="104"/>
        <v>152</v>
      </c>
      <c r="AP1115">
        <f t="shared" si="104"/>
        <v>154</v>
      </c>
      <c r="AQ1115">
        <f t="shared" si="104"/>
        <v>155</v>
      </c>
    </row>
    <row r="1116" spans="1:43">
      <c r="A1116" t="s">
        <v>9</v>
      </c>
      <c r="B1116" t="s">
        <v>43</v>
      </c>
      <c r="C1116">
        <v>1976</v>
      </c>
      <c r="D1116">
        <v>88173.692899999995</v>
      </c>
      <c r="E1116">
        <v>47148.848899999997</v>
      </c>
      <c r="F1116">
        <v>23440.467100000002</v>
      </c>
      <c r="G1116">
        <v>25133.167399999998</v>
      </c>
      <c r="H1116">
        <v>12594.5409</v>
      </c>
      <c r="I1116">
        <v>17770.3822</v>
      </c>
      <c r="J1116">
        <v>4.7344369888305664</v>
      </c>
      <c r="K1116">
        <v>2.3061733245849609</v>
      </c>
      <c r="L1116">
        <v>1896.1287841796875</v>
      </c>
      <c r="M1116">
        <v>85519.4296875</v>
      </c>
      <c r="N1116">
        <v>50836.2578125</v>
      </c>
      <c r="O1116">
        <v>87074.0234375</v>
      </c>
      <c r="P1116">
        <v>86808.734375</v>
      </c>
      <c r="Q1116">
        <v>309894.15625</v>
      </c>
      <c r="R1116">
        <v>1.590375229716301E-2</v>
      </c>
      <c r="S1116">
        <v>0.77317976951599121</v>
      </c>
      <c r="T1116">
        <v>86821.0859375</v>
      </c>
      <c r="U1116">
        <v>69886.4921875</v>
      </c>
      <c r="V1116">
        <v>99977.015625</v>
      </c>
      <c r="W1116">
        <v>400537.375</v>
      </c>
      <c r="X1116">
        <v>0.37051567435264587</v>
      </c>
      <c r="Y1116">
        <v>0.66863656044006348</v>
      </c>
      <c r="Z1116">
        <v>0.45457258820533752</v>
      </c>
      <c r="AA1116">
        <v>0.44148638844490051</v>
      </c>
      <c r="AB1116">
        <v>0.16476789116859436</v>
      </c>
      <c r="AC1116">
        <v>0.2392846941947937</v>
      </c>
      <c r="AD1116">
        <v>-0.33034279942512512</v>
      </c>
      <c r="AE1116">
        <f>VLOOKUP(C1116,[1]pop_15p_a!$A$8:$AL$68,11,FALSE)</f>
        <v>3538289.4035197999</v>
      </c>
      <c r="AL1116">
        <f t="shared" si="104"/>
        <v>147</v>
      </c>
      <c r="AM1116">
        <f t="shared" si="104"/>
        <v>149</v>
      </c>
      <c r="AN1116">
        <f t="shared" si="104"/>
        <v>150</v>
      </c>
      <c r="AO1116">
        <f t="shared" si="104"/>
        <v>152</v>
      </c>
      <c r="AP1116">
        <f t="shared" si="104"/>
        <v>154</v>
      </c>
      <c r="AQ1116">
        <f t="shared" si="104"/>
        <v>155</v>
      </c>
    </row>
    <row r="1117" spans="1:43">
      <c r="A1117" t="s">
        <v>9</v>
      </c>
      <c r="B1117" t="s">
        <v>43</v>
      </c>
      <c r="C1117">
        <v>1977</v>
      </c>
      <c r="D1117">
        <v>88384.878100000002</v>
      </c>
      <c r="E1117">
        <v>46872.289900000003</v>
      </c>
      <c r="F1117">
        <v>24440.304800000002</v>
      </c>
      <c r="G1117">
        <v>24277.243600000002</v>
      </c>
      <c r="H1117">
        <v>14615.0214</v>
      </c>
      <c r="I1117">
        <v>17462.882399999999</v>
      </c>
      <c r="J1117">
        <v>4.7469320297241211</v>
      </c>
      <c r="K1117">
        <v>2.2639298439025879</v>
      </c>
      <c r="L1117">
        <v>1887.8367919921875</v>
      </c>
      <c r="M1117">
        <v>85207.265625</v>
      </c>
      <c r="N1117">
        <v>51407.0078125</v>
      </c>
      <c r="O1117">
        <v>86260.1015625</v>
      </c>
      <c r="P1117">
        <v>86134.4765625</v>
      </c>
      <c r="Q1117">
        <v>329598.0625</v>
      </c>
      <c r="R1117">
        <v>1.5743860974907875E-2</v>
      </c>
      <c r="S1117">
        <v>0.7690664529800415</v>
      </c>
      <c r="T1117">
        <v>87128.8515625</v>
      </c>
      <c r="U1117">
        <v>70490.1796875</v>
      </c>
      <c r="V1117">
        <v>99847.375</v>
      </c>
      <c r="W1117">
        <v>417019.3125</v>
      </c>
      <c r="X1117">
        <v>0.38429799675941467</v>
      </c>
      <c r="Y1117">
        <v>0.66898465156555176</v>
      </c>
      <c r="Z1117">
        <v>0.45116737484931946</v>
      </c>
      <c r="AA1117">
        <v>0.42123958468437195</v>
      </c>
      <c r="AB1117">
        <v>0.17014525830745697</v>
      </c>
      <c r="AC1117">
        <v>0.27533769607543945</v>
      </c>
      <c r="AD1117">
        <v>-0.3147280216217041</v>
      </c>
      <c r="AE1117">
        <f>VLOOKUP(C1117,[1]pop_15p_a!$A$8:$AL$68,11,FALSE)</f>
        <v>3556509.9733324102</v>
      </c>
      <c r="AL1117">
        <f t="shared" si="104"/>
        <v>147</v>
      </c>
      <c r="AM1117">
        <f t="shared" si="104"/>
        <v>149</v>
      </c>
      <c r="AN1117">
        <f t="shared" si="104"/>
        <v>150</v>
      </c>
      <c r="AO1117">
        <f t="shared" si="104"/>
        <v>152</v>
      </c>
      <c r="AP1117">
        <f t="shared" si="104"/>
        <v>154</v>
      </c>
      <c r="AQ1117">
        <f t="shared" si="104"/>
        <v>155</v>
      </c>
    </row>
    <row r="1118" spans="1:43">
      <c r="A1118" t="s">
        <v>9</v>
      </c>
      <c r="B1118" t="s">
        <v>43</v>
      </c>
      <c r="C1118">
        <v>1978</v>
      </c>
      <c r="D1118">
        <v>90965.458499999993</v>
      </c>
      <c r="E1118">
        <v>47964.506800000003</v>
      </c>
      <c r="F1118">
        <v>25206.4342</v>
      </c>
      <c r="G1118">
        <v>22417.672999999999</v>
      </c>
      <c r="H1118">
        <v>15751.674499999999</v>
      </c>
      <c r="I1118">
        <v>16773.699799999999</v>
      </c>
      <c r="J1118">
        <v>4.7582521438598633</v>
      </c>
      <c r="K1118">
        <v>2.2416965961456299</v>
      </c>
      <c r="L1118">
        <v>1893.255859375</v>
      </c>
      <c r="M1118">
        <v>87537.4296875</v>
      </c>
      <c r="N1118">
        <v>52670.92578125</v>
      </c>
      <c r="O1118">
        <v>85244.2578125</v>
      </c>
      <c r="P1118">
        <v>88309.4453125</v>
      </c>
      <c r="Q1118">
        <v>348847</v>
      </c>
      <c r="R1118">
        <v>1.5358048491179943E-2</v>
      </c>
      <c r="S1118">
        <v>0.77538603544235229</v>
      </c>
      <c r="T1118">
        <v>89866.8828125</v>
      </c>
      <c r="U1118">
        <v>72486.0859375</v>
      </c>
      <c r="V1118">
        <v>100081.34375</v>
      </c>
      <c r="W1118">
        <v>430636.59375</v>
      </c>
      <c r="X1118">
        <v>0.39298218488693237</v>
      </c>
      <c r="Y1118">
        <v>0.68346130847930908</v>
      </c>
      <c r="Z1118">
        <v>0.44452860951423645</v>
      </c>
      <c r="AA1118">
        <v>0.37796127796173096</v>
      </c>
      <c r="AB1118">
        <v>0.16663305461406708</v>
      </c>
      <c r="AC1118">
        <v>0.27735704183578491</v>
      </c>
      <c r="AD1118">
        <v>-0.28180176019668579</v>
      </c>
      <c r="AE1118">
        <f>VLOOKUP(C1118,[1]pop_15p_a!$A$8:$AL$68,11,FALSE)</f>
        <v>3574228.22140959</v>
      </c>
      <c r="AL1118">
        <f t="shared" si="104"/>
        <v>147</v>
      </c>
      <c r="AM1118">
        <f t="shared" si="104"/>
        <v>149</v>
      </c>
      <c r="AN1118">
        <f t="shared" si="104"/>
        <v>150</v>
      </c>
      <c r="AO1118">
        <f t="shared" si="104"/>
        <v>152</v>
      </c>
      <c r="AP1118">
        <f t="shared" si="104"/>
        <v>154</v>
      </c>
      <c r="AQ1118">
        <f t="shared" si="104"/>
        <v>155</v>
      </c>
    </row>
    <row r="1119" spans="1:43">
      <c r="A1119" t="s">
        <v>9</v>
      </c>
      <c r="B1119" t="s">
        <v>43</v>
      </c>
      <c r="C1119">
        <v>1979</v>
      </c>
      <c r="D1119">
        <v>97443.951400000005</v>
      </c>
      <c r="E1119">
        <v>50756.8606</v>
      </c>
      <c r="F1119">
        <v>26144.362499999999</v>
      </c>
      <c r="G1119">
        <v>23325.7343</v>
      </c>
      <c r="H1119">
        <v>17271.815200000001</v>
      </c>
      <c r="I1119">
        <v>19867.842499999999</v>
      </c>
      <c r="J1119">
        <v>4.7713451385498047</v>
      </c>
      <c r="K1119">
        <v>2.2911956310272217</v>
      </c>
      <c r="L1119">
        <v>1869.142822265625</v>
      </c>
      <c r="M1119">
        <v>90419.5390625</v>
      </c>
      <c r="N1119">
        <v>55475.6875</v>
      </c>
      <c r="O1119">
        <v>89393.734375</v>
      </c>
      <c r="P1119">
        <v>91009.1640625</v>
      </c>
      <c r="Q1119">
        <v>368452.9375</v>
      </c>
      <c r="R1119">
        <v>1.5456557273864746E-2</v>
      </c>
      <c r="S1119">
        <v>0.76690280437469482</v>
      </c>
      <c r="T1119">
        <v>96320.09375</v>
      </c>
      <c r="U1119">
        <v>76426.0703125</v>
      </c>
      <c r="V1119">
        <v>105310.171875</v>
      </c>
      <c r="W1119">
        <v>445369.96875</v>
      </c>
      <c r="X1119">
        <v>0.40454167127609253</v>
      </c>
      <c r="Y1119">
        <v>0.71618521213531494</v>
      </c>
      <c r="Z1119">
        <v>0.46201983094215393</v>
      </c>
      <c r="AA1119">
        <v>0.38523849844932556</v>
      </c>
      <c r="AB1119">
        <v>0.16806863248348236</v>
      </c>
      <c r="AC1119">
        <v>0.30993509292602539</v>
      </c>
      <c r="AD1119">
        <v>-0.34807682037353516</v>
      </c>
      <c r="AE1119">
        <f>VLOOKUP(C1119,[1]pop_15p_a!$A$8:$AL$68,11,FALSE)</f>
        <v>3593660.94275684</v>
      </c>
      <c r="AL1119">
        <f t="shared" si="104"/>
        <v>147</v>
      </c>
      <c r="AM1119">
        <f t="shared" si="104"/>
        <v>149</v>
      </c>
      <c r="AN1119">
        <f t="shared" si="104"/>
        <v>150</v>
      </c>
      <c r="AO1119">
        <f t="shared" si="104"/>
        <v>152</v>
      </c>
      <c r="AP1119">
        <f t="shared" si="104"/>
        <v>154</v>
      </c>
      <c r="AQ1119">
        <f t="shared" si="104"/>
        <v>155</v>
      </c>
    </row>
    <row r="1120" spans="1:43">
      <c r="A1120" t="s">
        <v>9</v>
      </c>
      <c r="B1120" t="s">
        <v>43</v>
      </c>
      <c r="C1120">
        <v>1980</v>
      </c>
      <c r="D1120">
        <v>102695.2522</v>
      </c>
      <c r="E1120">
        <v>52033.875</v>
      </c>
      <c r="F1120">
        <v>27357.787799999998</v>
      </c>
      <c r="G1120">
        <v>25844.264800000001</v>
      </c>
      <c r="H1120">
        <v>18670.854599999999</v>
      </c>
      <c r="I1120">
        <v>21566.8691</v>
      </c>
      <c r="J1120">
        <v>4.7882428169250488</v>
      </c>
      <c r="K1120">
        <v>2.3588900566101074</v>
      </c>
      <c r="L1120">
        <v>1849.1888427734375</v>
      </c>
      <c r="M1120">
        <v>93617.6015625</v>
      </c>
      <c r="N1120">
        <v>57776.57421875</v>
      </c>
      <c r="O1120">
        <v>95703.1484375</v>
      </c>
      <c r="P1120">
        <v>94961.6640625</v>
      </c>
      <c r="Q1120">
        <v>387767.84375</v>
      </c>
      <c r="R1120">
        <v>1.5391552820801735E-2</v>
      </c>
      <c r="S1120">
        <v>0.79494929313659668</v>
      </c>
      <c r="T1120">
        <v>101784.0625</v>
      </c>
      <c r="U1120">
        <v>78826.40625</v>
      </c>
      <c r="V1120">
        <v>111076.9296875</v>
      </c>
      <c r="W1120">
        <v>463349.84375</v>
      </c>
      <c r="X1120">
        <v>0.42108955979347229</v>
      </c>
      <c r="Y1120">
        <v>0.73255395889282227</v>
      </c>
      <c r="Z1120">
        <v>0.45886921882629395</v>
      </c>
      <c r="AA1120">
        <v>0.41317752003669739</v>
      </c>
      <c r="AB1120">
        <v>0.17055697739124298</v>
      </c>
      <c r="AC1120">
        <v>0.33448630571365356</v>
      </c>
      <c r="AD1120">
        <v>-0.39703470468521118</v>
      </c>
      <c r="AE1120">
        <f>VLOOKUP(C1120,[1]pop_15p_a!$A$8:$AL$68,11,FALSE)</f>
        <v>3612264.4662074801</v>
      </c>
      <c r="AF1120" s="10">
        <v>10.9</v>
      </c>
      <c r="AL1120">
        <f t="shared" ref="AL1120:AQ1129" si="105">AL1052+9</f>
        <v>147</v>
      </c>
      <c r="AM1120">
        <f t="shared" si="105"/>
        <v>149</v>
      </c>
      <c r="AN1120">
        <f t="shared" si="105"/>
        <v>150</v>
      </c>
      <c r="AO1120">
        <f t="shared" si="105"/>
        <v>152</v>
      </c>
      <c r="AP1120">
        <f t="shared" si="105"/>
        <v>154</v>
      </c>
      <c r="AQ1120">
        <f t="shared" si="105"/>
        <v>155</v>
      </c>
    </row>
    <row r="1121" spans="1:43">
      <c r="A1121" t="s">
        <v>9</v>
      </c>
      <c r="B1121" t="s">
        <v>43</v>
      </c>
      <c r="C1121">
        <v>1981</v>
      </c>
      <c r="D1121">
        <v>104001.1238</v>
      </c>
      <c r="E1121">
        <v>52796.743799999997</v>
      </c>
      <c r="F1121">
        <v>28607.0272</v>
      </c>
      <c r="G1121">
        <v>26527.182400000002</v>
      </c>
      <c r="H1121">
        <v>19754.6391</v>
      </c>
      <c r="I1121">
        <v>20577.4715</v>
      </c>
      <c r="J1121">
        <v>4.8098130226135254</v>
      </c>
      <c r="K1121">
        <v>2.389091968536377</v>
      </c>
      <c r="L1121">
        <v>1854.7940673828125</v>
      </c>
      <c r="M1121">
        <v>95360.6171875</v>
      </c>
      <c r="N1121">
        <v>58590.3828125</v>
      </c>
      <c r="O1121">
        <v>95386.96875</v>
      </c>
      <c r="P1121">
        <v>96848.828125</v>
      </c>
      <c r="Q1121">
        <v>396642.375</v>
      </c>
      <c r="R1121">
        <v>1.4861255884170532E-2</v>
      </c>
      <c r="S1121">
        <v>0.81226694583892822</v>
      </c>
      <c r="T1121">
        <v>103100.8671875</v>
      </c>
      <c r="U1121">
        <v>80503.921875</v>
      </c>
      <c r="V1121">
        <v>113607.8125</v>
      </c>
      <c r="W1121">
        <v>481446.6875</v>
      </c>
      <c r="X1121">
        <v>0.43840253353118896</v>
      </c>
      <c r="Y1121">
        <v>0.7200888991355896</v>
      </c>
      <c r="Z1121">
        <v>0.44473439455032349</v>
      </c>
      <c r="AA1121">
        <v>0.38924852013587952</v>
      </c>
      <c r="AB1121">
        <v>0.17505739629268646</v>
      </c>
      <c r="AC1121">
        <v>0.33229520916938782</v>
      </c>
      <c r="AD1121">
        <v>-0.35992723703384399</v>
      </c>
      <c r="AE1121">
        <f>VLOOKUP(C1121,[1]pop_15p_a!$A$8:$AL$68,11,FALSE)</f>
        <v>3634292.8180880598</v>
      </c>
      <c r="AF1121" s="10">
        <v>11.5</v>
      </c>
      <c r="AL1121">
        <f t="shared" si="105"/>
        <v>147</v>
      </c>
      <c r="AM1121">
        <f t="shared" si="105"/>
        <v>149</v>
      </c>
      <c r="AN1121">
        <f t="shared" si="105"/>
        <v>150</v>
      </c>
      <c r="AO1121">
        <f t="shared" si="105"/>
        <v>152</v>
      </c>
      <c r="AP1121">
        <f t="shared" si="105"/>
        <v>154</v>
      </c>
      <c r="AQ1121">
        <f t="shared" si="105"/>
        <v>155</v>
      </c>
    </row>
    <row r="1122" spans="1:43">
      <c r="A1122" t="s">
        <v>9</v>
      </c>
      <c r="B1122" t="s">
        <v>43</v>
      </c>
      <c r="C1122">
        <v>1982</v>
      </c>
      <c r="D1122">
        <v>107192.5141</v>
      </c>
      <c r="E1122">
        <v>55508.426200000002</v>
      </c>
      <c r="F1122">
        <v>29353.2395</v>
      </c>
      <c r="G1122">
        <v>28158.411400000001</v>
      </c>
      <c r="H1122">
        <v>19384.864300000001</v>
      </c>
      <c r="I1122">
        <v>21032.749899999999</v>
      </c>
      <c r="J1122">
        <v>4.8351001739501953</v>
      </c>
      <c r="K1122">
        <v>2.4150793552398682</v>
      </c>
      <c r="L1122">
        <v>1840.2738037109375</v>
      </c>
      <c r="M1122">
        <v>96314.8671875</v>
      </c>
      <c r="N1122">
        <v>60833.1171875</v>
      </c>
      <c r="O1122">
        <v>98136.21875</v>
      </c>
      <c r="P1122">
        <v>98280.78125</v>
      </c>
      <c r="Q1122">
        <v>391501.53125</v>
      </c>
      <c r="R1122">
        <v>1.4604865573346615E-2</v>
      </c>
      <c r="S1122">
        <v>0.82758867740631104</v>
      </c>
      <c r="T1122">
        <v>106284.046875</v>
      </c>
      <c r="U1122">
        <v>84156.828125</v>
      </c>
      <c r="V1122">
        <v>119286.5625</v>
      </c>
      <c r="W1122">
        <v>500972.3125</v>
      </c>
      <c r="X1122">
        <v>0.45627358555793762</v>
      </c>
      <c r="Y1122">
        <v>0.72650009393692017</v>
      </c>
      <c r="Z1122">
        <v>0.45613968372344971</v>
      </c>
      <c r="AA1122">
        <v>0.38957196474075317</v>
      </c>
      <c r="AB1122">
        <v>0.17916619777679443</v>
      </c>
      <c r="AC1122">
        <v>0.31740754842758179</v>
      </c>
      <c r="AD1122">
        <v>-0.34859189391136169</v>
      </c>
      <c r="AE1122">
        <f>VLOOKUP(C1122,[1]pop_15p_a!$A$8:$AL$68,11,FALSE)</f>
        <v>3658951.9944099798</v>
      </c>
      <c r="AF1122" s="10">
        <v>13.9</v>
      </c>
      <c r="AL1122">
        <f t="shared" si="105"/>
        <v>147</v>
      </c>
      <c r="AM1122">
        <f t="shared" si="105"/>
        <v>149</v>
      </c>
      <c r="AN1122">
        <f t="shared" si="105"/>
        <v>150</v>
      </c>
      <c r="AO1122">
        <f t="shared" si="105"/>
        <v>152</v>
      </c>
      <c r="AP1122">
        <f t="shared" si="105"/>
        <v>154</v>
      </c>
      <c r="AQ1122">
        <f t="shared" si="105"/>
        <v>155</v>
      </c>
    </row>
    <row r="1123" spans="1:43">
      <c r="A1123" t="s">
        <v>9</v>
      </c>
      <c r="B1123" t="s">
        <v>43</v>
      </c>
      <c r="C1123">
        <v>1983</v>
      </c>
      <c r="D1123">
        <v>110496.0583</v>
      </c>
      <c r="E1123">
        <v>57234.042200000004</v>
      </c>
      <c r="F1123">
        <v>30293.777999999998</v>
      </c>
      <c r="G1123">
        <v>29307.7117</v>
      </c>
      <c r="H1123">
        <v>20224.353200000001</v>
      </c>
      <c r="I1123">
        <v>21897.778699999999</v>
      </c>
      <c r="J1123">
        <v>4.862177848815918</v>
      </c>
      <c r="K1123">
        <v>2.4231851100921631</v>
      </c>
      <c r="L1123">
        <v>1822.6446533203125</v>
      </c>
      <c r="M1123">
        <v>97370.390625</v>
      </c>
      <c r="N1123">
        <v>62150.8515625</v>
      </c>
      <c r="O1123">
        <v>98582.78125</v>
      </c>
      <c r="P1123">
        <v>98862.046875</v>
      </c>
      <c r="Q1123">
        <v>371078.59375</v>
      </c>
      <c r="R1123">
        <v>1.4235298149287701E-2</v>
      </c>
      <c r="S1123">
        <v>0.82507109642028809</v>
      </c>
      <c r="T1123">
        <v>109602.453125</v>
      </c>
      <c r="U1123">
        <v>86805.578125</v>
      </c>
      <c r="V1123">
        <v>123357.5234375</v>
      </c>
      <c r="W1123">
        <v>521198.4375</v>
      </c>
      <c r="X1123">
        <v>0.47439250349998474</v>
      </c>
      <c r="Y1123">
        <v>0.73774373531341553</v>
      </c>
      <c r="Z1123">
        <v>0.45870733261108398</v>
      </c>
      <c r="AA1123">
        <v>0.3752821683883667</v>
      </c>
      <c r="AB1123">
        <v>0.18150328099727631</v>
      </c>
      <c r="AC1123">
        <v>0.3199952244758606</v>
      </c>
      <c r="AD1123">
        <v>-0.34491267800331116</v>
      </c>
      <c r="AE1123">
        <f>VLOOKUP(C1123,[1]pop_15p_a!$A$8:$AL$68,11,FALSE)</f>
        <v>3681370.3849978801</v>
      </c>
      <c r="AF1123" s="10">
        <v>15.4</v>
      </c>
      <c r="AL1123">
        <f t="shared" si="105"/>
        <v>147</v>
      </c>
      <c r="AM1123">
        <f t="shared" si="105"/>
        <v>149</v>
      </c>
      <c r="AN1123">
        <f t="shared" si="105"/>
        <v>150</v>
      </c>
      <c r="AO1123">
        <f t="shared" si="105"/>
        <v>152</v>
      </c>
      <c r="AP1123">
        <f t="shared" si="105"/>
        <v>154</v>
      </c>
      <c r="AQ1123">
        <f t="shared" si="105"/>
        <v>155</v>
      </c>
    </row>
    <row r="1124" spans="1:43">
      <c r="A1124" t="s">
        <v>9</v>
      </c>
      <c r="B1124" t="s">
        <v>43</v>
      </c>
      <c r="C1124">
        <v>1984</v>
      </c>
      <c r="D1124">
        <v>114036.12519999999</v>
      </c>
      <c r="E1124">
        <v>59121.7817</v>
      </c>
      <c r="F1124">
        <v>31310.9365</v>
      </c>
      <c r="G1124">
        <v>29126.710800000001</v>
      </c>
      <c r="H1124">
        <v>21544.660400000001</v>
      </c>
      <c r="I1124">
        <v>22098.767500000002</v>
      </c>
      <c r="J1124">
        <v>4.8882040977478027</v>
      </c>
      <c r="K1124">
        <v>2.437999963760376</v>
      </c>
      <c r="L1124">
        <v>1813.7012939453125</v>
      </c>
      <c r="M1124">
        <v>98650.625</v>
      </c>
      <c r="N1124">
        <v>63236.20703125</v>
      </c>
      <c r="O1124">
        <v>97343.9375</v>
      </c>
      <c r="P1124">
        <v>99417.859375</v>
      </c>
      <c r="Q1124">
        <v>360758.21875</v>
      </c>
      <c r="R1124">
        <v>1.3708439655601978E-2</v>
      </c>
      <c r="S1124">
        <v>0.80943089723587036</v>
      </c>
      <c r="T1124">
        <v>113124.1796875</v>
      </c>
      <c r="U1124">
        <v>89618.9453125</v>
      </c>
      <c r="V1124">
        <v>125996.1171875</v>
      </c>
      <c r="W1124">
        <v>540220.125</v>
      </c>
      <c r="X1124">
        <v>0.49154186248779297</v>
      </c>
      <c r="Y1124">
        <v>0.74708682298660278</v>
      </c>
      <c r="Z1124">
        <v>0.46094563603401184</v>
      </c>
      <c r="AA1124">
        <v>0.348258376121521</v>
      </c>
      <c r="AB1124">
        <v>0.18473021686077118</v>
      </c>
      <c r="AC1124">
        <v>0.34146460890769958</v>
      </c>
      <c r="AD1124">
        <v>-0.33613798022270203</v>
      </c>
      <c r="AE1124">
        <f>VLOOKUP(C1124,[1]pop_15p_a!$A$8:$AL$68,11,FALSE)</f>
        <v>3699661.2180067701</v>
      </c>
      <c r="AF1124" s="10">
        <v>15.2</v>
      </c>
      <c r="AL1124">
        <f t="shared" si="105"/>
        <v>147</v>
      </c>
      <c r="AM1124">
        <f t="shared" si="105"/>
        <v>149</v>
      </c>
      <c r="AN1124">
        <f t="shared" si="105"/>
        <v>150</v>
      </c>
      <c r="AO1124">
        <f t="shared" si="105"/>
        <v>152</v>
      </c>
      <c r="AP1124">
        <f t="shared" si="105"/>
        <v>154</v>
      </c>
      <c r="AQ1124">
        <f t="shared" si="105"/>
        <v>155</v>
      </c>
    </row>
    <row r="1125" spans="1:43">
      <c r="A1125" t="s">
        <v>9</v>
      </c>
      <c r="B1125" t="s">
        <v>43</v>
      </c>
      <c r="C1125">
        <v>1985</v>
      </c>
      <c r="D1125">
        <v>118045.90609999999</v>
      </c>
      <c r="E1125">
        <v>61532.536200000002</v>
      </c>
      <c r="F1125">
        <v>32674.5507</v>
      </c>
      <c r="G1125">
        <v>30579.159800000001</v>
      </c>
      <c r="H1125">
        <v>21681.243900000001</v>
      </c>
      <c r="I1125">
        <v>23504.5782</v>
      </c>
      <c r="J1125">
        <v>4.9112200736999512</v>
      </c>
      <c r="K1125">
        <v>2.4433948993682861</v>
      </c>
      <c r="L1125">
        <v>1813.3021240234375</v>
      </c>
      <c r="M1125">
        <v>100022.546875</v>
      </c>
      <c r="N1125">
        <v>65350.78125</v>
      </c>
      <c r="O1125">
        <v>99773.1640625</v>
      </c>
      <c r="P1125">
        <v>101114.1875</v>
      </c>
      <c r="Q1125">
        <v>362967.3125</v>
      </c>
      <c r="R1125">
        <v>1.3759729452431202E-2</v>
      </c>
      <c r="S1125">
        <v>0.80013120174407959</v>
      </c>
      <c r="T1125">
        <v>117125.1484375</v>
      </c>
      <c r="U1125">
        <v>93330.546875</v>
      </c>
      <c r="V1125">
        <v>131505.78125</v>
      </c>
      <c r="W1125">
        <v>560365.5</v>
      </c>
      <c r="X1125">
        <v>0.51129573583602905</v>
      </c>
      <c r="Y1125">
        <v>0.75762677192687988</v>
      </c>
      <c r="Z1125">
        <v>0.46667814254760742</v>
      </c>
      <c r="AA1125">
        <v>0.34663993120193481</v>
      </c>
      <c r="AB1125">
        <v>0.19141656160354614</v>
      </c>
      <c r="AC1125">
        <v>0.34075921773910522</v>
      </c>
      <c r="AD1125">
        <v>-0.35343500971794128</v>
      </c>
      <c r="AE1125">
        <f>VLOOKUP(C1125,[1]pop_15p_a!$A$8:$AL$68,11,FALSE)</f>
        <v>3708512.9356476902</v>
      </c>
      <c r="AF1125" s="10">
        <v>15.8</v>
      </c>
      <c r="AL1125">
        <f t="shared" si="105"/>
        <v>147</v>
      </c>
      <c r="AM1125">
        <f t="shared" si="105"/>
        <v>149</v>
      </c>
      <c r="AN1125">
        <f t="shared" si="105"/>
        <v>150</v>
      </c>
      <c r="AO1125">
        <f t="shared" si="105"/>
        <v>152</v>
      </c>
      <c r="AP1125">
        <f t="shared" si="105"/>
        <v>154</v>
      </c>
      <c r="AQ1125">
        <f t="shared" si="105"/>
        <v>155</v>
      </c>
    </row>
    <row r="1126" spans="1:43">
      <c r="A1126" t="s">
        <v>9</v>
      </c>
      <c r="B1126" t="s">
        <v>43</v>
      </c>
      <c r="C1126">
        <v>1986</v>
      </c>
      <c r="D1126">
        <v>121253.9528</v>
      </c>
      <c r="E1126">
        <v>64070.990700000002</v>
      </c>
      <c r="F1126">
        <v>34027.060599999997</v>
      </c>
      <c r="G1126">
        <v>31166.579900000001</v>
      </c>
      <c r="H1126">
        <v>22237.571899999999</v>
      </c>
      <c r="I1126">
        <v>24332.962800000001</v>
      </c>
      <c r="J1126">
        <v>4.9303407669067383</v>
      </c>
      <c r="K1126">
        <v>2.4373042583465576</v>
      </c>
      <c r="L1126">
        <v>1792.587158203125</v>
      </c>
      <c r="M1126">
        <v>104711.2578125</v>
      </c>
      <c r="N1126">
        <v>68523.0546875</v>
      </c>
      <c r="O1126">
        <v>103970.1328125</v>
      </c>
      <c r="P1126">
        <v>105987.15625</v>
      </c>
      <c r="Q1126">
        <v>379678.09375</v>
      </c>
      <c r="R1126">
        <v>1.3985705561935902E-2</v>
      </c>
      <c r="S1126">
        <v>0.8162539005279541</v>
      </c>
      <c r="T1126">
        <v>120318.2265625</v>
      </c>
      <c r="U1126">
        <v>97082.21875</v>
      </c>
      <c r="V1126">
        <v>136040.671875</v>
      </c>
      <c r="W1126">
        <v>580225.0625</v>
      </c>
      <c r="X1126">
        <v>0.53146213293075562</v>
      </c>
      <c r="Y1126">
        <v>0.77066975831985474</v>
      </c>
      <c r="Z1126">
        <v>0.4624420702457428</v>
      </c>
      <c r="AA1126">
        <v>0.33878487348556519</v>
      </c>
      <c r="AB1126">
        <v>0.19246608018875122</v>
      </c>
      <c r="AC1126">
        <v>0.33484506607055664</v>
      </c>
      <c r="AD1126">
        <v>-0.33392027020454407</v>
      </c>
      <c r="AE1126">
        <f>VLOOKUP(C1126,[1]pop_15p_a!$A$8:$AL$68,11,FALSE)</f>
        <v>3716284.3432171298</v>
      </c>
      <c r="AF1126" s="10">
        <v>16.399999999999999</v>
      </c>
      <c r="AL1126">
        <f t="shared" si="105"/>
        <v>147</v>
      </c>
      <c r="AM1126">
        <f t="shared" si="105"/>
        <v>149</v>
      </c>
      <c r="AN1126">
        <f t="shared" si="105"/>
        <v>150</v>
      </c>
      <c r="AO1126">
        <f t="shared" si="105"/>
        <v>152</v>
      </c>
      <c r="AP1126">
        <f t="shared" si="105"/>
        <v>154</v>
      </c>
      <c r="AQ1126">
        <f t="shared" si="105"/>
        <v>155</v>
      </c>
    </row>
    <row r="1127" spans="1:43">
      <c r="A1127" t="s">
        <v>9</v>
      </c>
      <c r="B1127" t="s">
        <v>43</v>
      </c>
      <c r="C1127">
        <v>1987</v>
      </c>
      <c r="D1127">
        <v>125551.3364</v>
      </c>
      <c r="E1127">
        <v>67078.048699999999</v>
      </c>
      <c r="F1127">
        <v>35511.712200000002</v>
      </c>
      <c r="G1127">
        <v>32937.7238</v>
      </c>
      <c r="H1127">
        <v>22977.121599999999</v>
      </c>
      <c r="I1127">
        <v>26473.8815</v>
      </c>
      <c r="J1127">
        <v>4.9463729858398437</v>
      </c>
      <c r="K1127">
        <v>2.4518589973449707</v>
      </c>
      <c r="L1127">
        <v>1798.12646484375</v>
      </c>
      <c r="M1127">
        <v>109495.0625</v>
      </c>
      <c r="N1127">
        <v>71578.7734375</v>
      </c>
      <c r="O1127">
        <v>109762.546875</v>
      </c>
      <c r="P1127">
        <v>110603.28125</v>
      </c>
      <c r="Q1127">
        <v>399648.40625</v>
      </c>
      <c r="R1127">
        <v>1.4284411445260048E-2</v>
      </c>
      <c r="S1127">
        <v>0.81683415174484253</v>
      </c>
      <c r="T1127">
        <v>124600.59375</v>
      </c>
      <c r="U1127">
        <v>101539.1171875</v>
      </c>
      <c r="V1127">
        <v>142680.0625</v>
      </c>
      <c r="W1127">
        <v>601322.75</v>
      </c>
      <c r="X1127">
        <v>0.55421370267868042</v>
      </c>
      <c r="Y1127">
        <v>0.77756047248840332</v>
      </c>
      <c r="Z1127">
        <v>0.46682620048522949</v>
      </c>
      <c r="AA1127">
        <v>0.3507111668586731</v>
      </c>
      <c r="AB1127">
        <v>0.19061209261417389</v>
      </c>
      <c r="AC1127">
        <v>0.35939511656761169</v>
      </c>
      <c r="AD1127">
        <v>-0.37305343151092529</v>
      </c>
      <c r="AE1127">
        <f>VLOOKUP(C1127,[1]pop_15p_a!$A$8:$AL$68,11,FALSE)</f>
        <v>3721050.76574759</v>
      </c>
      <c r="AF1127" s="10">
        <v>17.600000000000001</v>
      </c>
      <c r="AL1127">
        <f t="shared" si="105"/>
        <v>147</v>
      </c>
      <c r="AM1127">
        <f t="shared" si="105"/>
        <v>149</v>
      </c>
      <c r="AN1127">
        <f t="shared" si="105"/>
        <v>150</v>
      </c>
      <c r="AO1127">
        <f t="shared" si="105"/>
        <v>152</v>
      </c>
      <c r="AP1127">
        <f t="shared" si="105"/>
        <v>154</v>
      </c>
      <c r="AQ1127">
        <f t="shared" si="105"/>
        <v>155</v>
      </c>
    </row>
    <row r="1128" spans="1:43">
      <c r="A1128" t="s">
        <v>9</v>
      </c>
      <c r="B1128" t="s">
        <v>43</v>
      </c>
      <c r="C1128">
        <v>1988</v>
      </c>
      <c r="D1128">
        <v>132057.37520000001</v>
      </c>
      <c r="E1128">
        <v>70804.668699999995</v>
      </c>
      <c r="F1128">
        <v>36376.741099999999</v>
      </c>
      <c r="G1128">
        <v>36498.888899999998</v>
      </c>
      <c r="H1128">
        <v>23787.7392</v>
      </c>
      <c r="I1128">
        <v>29352.129099999998</v>
      </c>
      <c r="J1128">
        <v>4.9610872268676758</v>
      </c>
      <c r="K1128">
        <v>2.4765152931213379</v>
      </c>
      <c r="L1128">
        <v>1806.179931640625</v>
      </c>
      <c r="M1128">
        <v>117662.453125</v>
      </c>
      <c r="N1128">
        <v>74947.9296875</v>
      </c>
      <c r="O1128">
        <v>118115.40625</v>
      </c>
      <c r="P1128">
        <v>118715.5234375</v>
      </c>
      <c r="Q1128">
        <v>424280.6875</v>
      </c>
      <c r="R1128">
        <v>1.4979238621890545E-2</v>
      </c>
      <c r="S1128">
        <v>0.82573550939559937</v>
      </c>
      <c r="T1128">
        <v>131093.375</v>
      </c>
      <c r="U1128">
        <v>106281.2578125</v>
      </c>
      <c r="V1128">
        <v>151754.671875</v>
      </c>
      <c r="W1128">
        <v>625852.5625</v>
      </c>
      <c r="X1128">
        <v>0.58135789632797241</v>
      </c>
      <c r="Y1128">
        <v>0.79256677627563477</v>
      </c>
      <c r="Z1128">
        <v>0.46250125765800476</v>
      </c>
      <c r="AA1128">
        <v>0.36979123950004578</v>
      </c>
      <c r="AB1128">
        <v>0.17953506112098694</v>
      </c>
      <c r="AC1128">
        <v>0.33628866076469421</v>
      </c>
      <c r="AD1128">
        <v>-0.34637239575386047</v>
      </c>
      <c r="AE1128">
        <f>VLOOKUP(C1128,[1]pop_15p_a!$A$8:$AL$68,11,FALSE)</f>
        <v>3724967.5981178498</v>
      </c>
      <c r="AF1128" s="10">
        <v>16.5</v>
      </c>
      <c r="AL1128">
        <f t="shared" si="105"/>
        <v>147</v>
      </c>
      <c r="AM1128">
        <f t="shared" si="105"/>
        <v>149</v>
      </c>
      <c r="AN1128">
        <f t="shared" si="105"/>
        <v>150</v>
      </c>
      <c r="AO1128">
        <f t="shared" si="105"/>
        <v>152</v>
      </c>
      <c r="AP1128">
        <f t="shared" si="105"/>
        <v>154</v>
      </c>
      <c r="AQ1128">
        <f t="shared" si="105"/>
        <v>155</v>
      </c>
    </row>
    <row r="1129" spans="1:43">
      <c r="A1129" t="s">
        <v>9</v>
      </c>
      <c r="B1129" t="s">
        <v>43</v>
      </c>
      <c r="C1129">
        <v>1989</v>
      </c>
      <c r="D1129">
        <v>138729.97930000001</v>
      </c>
      <c r="E1129">
        <v>74112.654599999994</v>
      </c>
      <c r="F1129">
        <v>37559.354399999997</v>
      </c>
      <c r="G1129">
        <v>40780.7264</v>
      </c>
      <c r="H1129">
        <v>24189.7166</v>
      </c>
      <c r="I1129">
        <v>31991.633099999999</v>
      </c>
      <c r="J1129">
        <v>4.9771151542663574</v>
      </c>
      <c r="K1129">
        <v>2.5000708103179932</v>
      </c>
      <c r="L1129">
        <v>1802.1422119140625</v>
      </c>
      <c r="M1129">
        <v>124365.546875</v>
      </c>
      <c r="N1129">
        <v>78504.890625</v>
      </c>
      <c r="O1129">
        <v>126871.703125</v>
      </c>
      <c r="P1129">
        <v>124800.6171875</v>
      </c>
      <c r="Q1129">
        <v>453870.125</v>
      </c>
      <c r="R1129">
        <v>1.5804700553417206E-2</v>
      </c>
      <c r="S1129">
        <v>0.81647408008575439</v>
      </c>
      <c r="T1129">
        <v>137762.03125</v>
      </c>
      <c r="U1129">
        <v>110761.0078125</v>
      </c>
      <c r="V1129">
        <v>161529.390625</v>
      </c>
      <c r="W1129">
        <v>654490.3125</v>
      </c>
      <c r="X1129">
        <v>0.61380881071090698</v>
      </c>
      <c r="Y1129">
        <v>0.80891042947769165</v>
      </c>
      <c r="Z1129">
        <v>0.47299244999885559</v>
      </c>
      <c r="AA1129">
        <v>0.40094634890556335</v>
      </c>
      <c r="AB1129">
        <v>0.17778953909873962</v>
      </c>
      <c r="AC1129">
        <v>0.33765056729316711</v>
      </c>
      <c r="AD1129">
        <v>-0.38406336307525635</v>
      </c>
      <c r="AE1129">
        <f>VLOOKUP(C1129,[1]pop_15p_a!$A$8:$AL$68,11,FALSE)</f>
        <v>3729107.4962472501</v>
      </c>
      <c r="AF1129" s="10">
        <v>14.3</v>
      </c>
      <c r="AL1129">
        <f t="shared" si="105"/>
        <v>147</v>
      </c>
      <c r="AM1129">
        <f t="shared" si="105"/>
        <v>149</v>
      </c>
      <c r="AN1129">
        <f t="shared" si="105"/>
        <v>150</v>
      </c>
      <c r="AO1129">
        <f t="shared" si="105"/>
        <v>152</v>
      </c>
      <c r="AP1129">
        <f t="shared" si="105"/>
        <v>154</v>
      </c>
      <c r="AQ1129">
        <f t="shared" si="105"/>
        <v>155</v>
      </c>
    </row>
    <row r="1130" spans="1:43">
      <c r="A1130" t="s">
        <v>9</v>
      </c>
      <c r="B1130" t="s">
        <v>43</v>
      </c>
      <c r="C1130">
        <v>1990</v>
      </c>
      <c r="D1130">
        <v>139621.6586</v>
      </c>
      <c r="E1130">
        <v>73895.009399999995</v>
      </c>
      <c r="F1130">
        <v>39269.424299999999</v>
      </c>
      <c r="G1130">
        <v>39321.614800000003</v>
      </c>
      <c r="H1130">
        <v>24529.5098</v>
      </c>
      <c r="I1130">
        <v>31871.706200000001</v>
      </c>
      <c r="J1130">
        <v>4.9962220191955566</v>
      </c>
      <c r="K1130">
        <v>2.485370397567749</v>
      </c>
      <c r="L1130">
        <v>1769.119140625</v>
      </c>
      <c r="M1130">
        <v>125463.65625</v>
      </c>
      <c r="N1130">
        <v>79838.953125</v>
      </c>
      <c r="O1130">
        <v>125823.4609375</v>
      </c>
      <c r="P1130">
        <v>124533.109375</v>
      </c>
      <c r="Q1130">
        <v>482445.53125</v>
      </c>
      <c r="R1130">
        <v>1.6756197437644005E-2</v>
      </c>
      <c r="S1130">
        <v>0.80043256282806396</v>
      </c>
      <c r="T1130">
        <v>138694.125</v>
      </c>
      <c r="U1130">
        <v>111942.28125</v>
      </c>
      <c r="V1130">
        <v>160912.953125</v>
      </c>
      <c r="W1130">
        <v>679438.1875</v>
      </c>
      <c r="X1130">
        <v>0.64111971855163574</v>
      </c>
      <c r="Y1130">
        <v>0.81082755327224731</v>
      </c>
      <c r="Z1130">
        <v>0.48749667406082153</v>
      </c>
      <c r="AA1130">
        <v>0.38075298070907593</v>
      </c>
      <c r="AB1130">
        <v>0.1735721081495285</v>
      </c>
      <c r="AC1130">
        <v>0.3676866888999939</v>
      </c>
      <c r="AD1130">
        <v>-0.40164917707443237</v>
      </c>
      <c r="AE1130">
        <f>VLOOKUP(C1130,[1]pop_15p_a!$A$8:$AL$68,11,FALSE)</f>
        <v>3742064.5077711898</v>
      </c>
      <c r="AF1130" s="10">
        <v>13.8</v>
      </c>
      <c r="AL1130">
        <f t="shared" ref="AL1130:AQ1139" si="106">AL1062+9</f>
        <v>147</v>
      </c>
      <c r="AM1130">
        <f t="shared" si="106"/>
        <v>149</v>
      </c>
      <c r="AN1130">
        <f t="shared" si="106"/>
        <v>150</v>
      </c>
      <c r="AO1130">
        <f t="shared" si="106"/>
        <v>152</v>
      </c>
      <c r="AP1130">
        <f t="shared" si="106"/>
        <v>154</v>
      </c>
      <c r="AQ1130">
        <f t="shared" si="106"/>
        <v>155</v>
      </c>
    </row>
    <row r="1131" spans="1:43">
      <c r="A1131" t="s">
        <v>9</v>
      </c>
      <c r="B1131" t="s">
        <v>43</v>
      </c>
      <c r="C1131">
        <v>1991</v>
      </c>
      <c r="D1131">
        <v>131366.68460000001</v>
      </c>
      <c r="E1131">
        <v>71659.703599999993</v>
      </c>
      <c r="F1131">
        <v>39962.335800000001</v>
      </c>
      <c r="G1131">
        <v>32671.219400000002</v>
      </c>
      <c r="H1131">
        <v>22592.911100000001</v>
      </c>
      <c r="I1131">
        <v>27626.5131</v>
      </c>
      <c r="J1131">
        <v>5.0191249847412109</v>
      </c>
      <c r="K1131">
        <v>2.3433139324188232</v>
      </c>
      <c r="L1131">
        <v>1747.436767578125</v>
      </c>
      <c r="M1131">
        <v>117148.2265625</v>
      </c>
      <c r="N1131">
        <v>78152.0078125</v>
      </c>
      <c r="O1131">
        <v>117673.2734375</v>
      </c>
      <c r="P1131">
        <v>116343.4296875</v>
      </c>
      <c r="Q1131">
        <v>502358.21875</v>
      </c>
      <c r="R1131">
        <v>1.7264189198613167E-2</v>
      </c>
      <c r="S1131">
        <v>0.78592312335968018</v>
      </c>
      <c r="T1131">
        <v>130491.03125</v>
      </c>
      <c r="U1131">
        <v>110046.7578125</v>
      </c>
      <c r="V1131">
        <v>151232.90625</v>
      </c>
      <c r="W1131">
        <v>694343.6875</v>
      </c>
      <c r="X1131">
        <v>0.65378814935684204</v>
      </c>
      <c r="Y1131">
        <v>0.79294848442077637</v>
      </c>
      <c r="Z1131">
        <v>0.50396871566772461</v>
      </c>
      <c r="AA1131">
        <v>0.34847882390022278</v>
      </c>
      <c r="AB1131">
        <v>0.18513691425323486</v>
      </c>
      <c r="AC1131">
        <v>0.31284096837043762</v>
      </c>
      <c r="AD1131">
        <v>-0.32938498258590698</v>
      </c>
      <c r="AE1131">
        <f>VLOOKUP(C1131,[1]pop_15p_a!$A$8:$AL$68,11,FALSE)</f>
        <v>3762595.2727854699</v>
      </c>
      <c r="AF1131" s="10">
        <v>21.9</v>
      </c>
      <c r="AL1131">
        <f t="shared" si="106"/>
        <v>147</v>
      </c>
      <c r="AM1131">
        <f t="shared" si="106"/>
        <v>149</v>
      </c>
      <c r="AN1131">
        <f t="shared" si="106"/>
        <v>150</v>
      </c>
      <c r="AO1131">
        <f t="shared" si="106"/>
        <v>152</v>
      </c>
      <c r="AP1131">
        <f t="shared" si="106"/>
        <v>154</v>
      </c>
      <c r="AQ1131">
        <f t="shared" si="106"/>
        <v>155</v>
      </c>
    </row>
    <row r="1132" spans="1:43">
      <c r="A1132" t="s">
        <v>9</v>
      </c>
      <c r="B1132" t="s">
        <v>43</v>
      </c>
      <c r="C1132">
        <v>1992</v>
      </c>
      <c r="D1132">
        <v>127003.78539999999</v>
      </c>
      <c r="E1132">
        <v>68660.418600000005</v>
      </c>
      <c r="F1132">
        <v>38690.887699999999</v>
      </c>
      <c r="G1132">
        <v>28178.399300000001</v>
      </c>
      <c r="H1132">
        <v>24937.039400000001</v>
      </c>
      <c r="I1132">
        <v>27819.7287</v>
      </c>
      <c r="J1132">
        <v>5.0449252128601074</v>
      </c>
      <c r="K1132">
        <v>2.1772654056549072</v>
      </c>
      <c r="L1132">
        <v>1752.75732421875</v>
      </c>
      <c r="M1132">
        <v>111668.21875</v>
      </c>
      <c r="N1132">
        <v>75025.546875</v>
      </c>
      <c r="O1132">
        <v>110210.1875</v>
      </c>
      <c r="P1132">
        <v>110991.1015625</v>
      </c>
      <c r="Q1132">
        <v>519226.96875</v>
      </c>
      <c r="R1132">
        <v>1.7208283767104149E-2</v>
      </c>
      <c r="S1132">
        <v>0.75469106435775757</v>
      </c>
      <c r="T1132">
        <v>126152.6171875</v>
      </c>
      <c r="U1132">
        <v>105732.34375</v>
      </c>
      <c r="V1132">
        <v>141820.28125</v>
      </c>
      <c r="W1132">
        <v>702474.5</v>
      </c>
      <c r="X1132">
        <v>0.65771484375</v>
      </c>
      <c r="Y1132">
        <v>0.80002188682556152</v>
      </c>
      <c r="Z1132">
        <v>0.49644571542739868</v>
      </c>
      <c r="AA1132">
        <v>0.31819579005241394</v>
      </c>
      <c r="AB1132">
        <v>0.18205520510673523</v>
      </c>
      <c r="AC1132">
        <v>0.38370752334594727</v>
      </c>
      <c r="AD1132">
        <v>-0.36279094219207764</v>
      </c>
      <c r="AE1132">
        <f>VLOOKUP(C1132,[1]pop_15p_a!$A$8:$AL$68,11,FALSE)</f>
        <v>3786950.5512226899</v>
      </c>
      <c r="AF1132" s="10">
        <v>39.299999999999997</v>
      </c>
      <c r="AL1132">
        <f t="shared" si="106"/>
        <v>147</v>
      </c>
      <c r="AM1132">
        <f t="shared" si="106"/>
        <v>149</v>
      </c>
      <c r="AN1132">
        <f t="shared" si="106"/>
        <v>150</v>
      </c>
      <c r="AO1132">
        <f t="shared" si="106"/>
        <v>152</v>
      </c>
      <c r="AP1132">
        <f t="shared" si="106"/>
        <v>154</v>
      </c>
      <c r="AQ1132">
        <f t="shared" si="106"/>
        <v>155</v>
      </c>
    </row>
    <row r="1133" spans="1:43">
      <c r="A1133" t="s">
        <v>9</v>
      </c>
      <c r="B1133" t="s">
        <v>43</v>
      </c>
      <c r="C1133">
        <v>1993</v>
      </c>
      <c r="D1133">
        <v>126128.7626</v>
      </c>
      <c r="E1133">
        <v>66831.532099999997</v>
      </c>
      <c r="F1133">
        <v>37224.002999999997</v>
      </c>
      <c r="G1133">
        <v>24650.547200000001</v>
      </c>
      <c r="H1133">
        <v>29093.397700000001</v>
      </c>
      <c r="I1133">
        <v>28198.3871</v>
      </c>
      <c r="J1133">
        <v>5.0717887878417969</v>
      </c>
      <c r="K1133">
        <v>2.0482573509216309</v>
      </c>
      <c r="L1133">
        <v>1755.3394775390625</v>
      </c>
      <c r="M1133">
        <v>109815.21875</v>
      </c>
      <c r="N1133">
        <v>72473.4609375</v>
      </c>
      <c r="O1133">
        <v>104454.703125</v>
      </c>
      <c r="P1133">
        <v>109098.6484375</v>
      </c>
      <c r="Q1133">
        <v>540565.5625</v>
      </c>
      <c r="R1133">
        <v>1.733073778450489E-2</v>
      </c>
      <c r="S1133">
        <v>0.72948092222213745</v>
      </c>
      <c r="T1133">
        <v>125226.0234375</v>
      </c>
      <c r="U1133">
        <v>102557.796875</v>
      </c>
      <c r="V1133">
        <v>134713.328125</v>
      </c>
      <c r="W1133">
        <v>705008.625</v>
      </c>
      <c r="X1133">
        <v>0.66052818298339844</v>
      </c>
      <c r="Y1133">
        <v>0.8213355541229248</v>
      </c>
      <c r="Z1133">
        <v>0.49395266175270081</v>
      </c>
      <c r="AA1133">
        <v>0.29474794864654541</v>
      </c>
      <c r="AB1133">
        <v>0.1739828884601593</v>
      </c>
      <c r="AC1133">
        <v>0.38131985068321228</v>
      </c>
      <c r="AD1133">
        <v>-0.32561185956001282</v>
      </c>
      <c r="AE1133">
        <f>VLOOKUP(C1133,[1]pop_15p_a!$A$8:$AL$68,11,FALSE)</f>
        <v>3805523.3986589899</v>
      </c>
      <c r="AF1133" s="10">
        <v>54.1</v>
      </c>
      <c r="AL1133">
        <f t="shared" si="106"/>
        <v>147</v>
      </c>
      <c r="AM1133">
        <f t="shared" si="106"/>
        <v>149</v>
      </c>
      <c r="AN1133">
        <f t="shared" si="106"/>
        <v>150</v>
      </c>
      <c r="AO1133">
        <f t="shared" si="106"/>
        <v>152</v>
      </c>
      <c r="AP1133">
        <f t="shared" si="106"/>
        <v>154</v>
      </c>
      <c r="AQ1133">
        <f t="shared" si="106"/>
        <v>155</v>
      </c>
    </row>
    <row r="1134" spans="1:43">
      <c r="A1134" t="s">
        <v>9</v>
      </c>
      <c r="B1134" t="s">
        <v>43</v>
      </c>
      <c r="C1134">
        <v>1994</v>
      </c>
      <c r="D1134">
        <v>131091.29680000001</v>
      </c>
      <c r="E1134">
        <v>68570.473400000003</v>
      </c>
      <c r="F1134">
        <v>37297.291700000002</v>
      </c>
      <c r="G1134">
        <v>24859.309000000001</v>
      </c>
      <c r="H1134">
        <v>32958.822099999998</v>
      </c>
      <c r="I1134">
        <v>31810.6322</v>
      </c>
      <c r="J1134">
        <v>5.0970969200134277</v>
      </c>
      <c r="K1134">
        <v>2.0211749076843262</v>
      </c>
      <c r="L1134">
        <v>1774.8426513671875</v>
      </c>
      <c r="M1134">
        <v>113842.859375</v>
      </c>
      <c r="N1134">
        <v>74169.9609375</v>
      </c>
      <c r="O1134">
        <v>106188.46875</v>
      </c>
      <c r="P1134">
        <v>112113.5625</v>
      </c>
      <c r="Q1134">
        <v>557333.625</v>
      </c>
      <c r="R1134">
        <v>1.7274325713515282E-2</v>
      </c>
      <c r="S1134">
        <v>0.72953081130981445</v>
      </c>
      <c r="T1134">
        <v>130159.09375</v>
      </c>
      <c r="U1134">
        <v>104487.703125</v>
      </c>
      <c r="V1134">
        <v>136964.015625</v>
      </c>
      <c r="W1134">
        <v>707712.1875</v>
      </c>
      <c r="X1134">
        <v>0.66340374946594238</v>
      </c>
      <c r="Y1134">
        <v>0.85049730539321899</v>
      </c>
      <c r="Z1134">
        <v>0.49368566274642944</v>
      </c>
      <c r="AA1134">
        <v>0.2853262722492218</v>
      </c>
      <c r="AB1134">
        <v>0.16726449131965637</v>
      </c>
      <c r="AC1134">
        <v>0.44663277268409729</v>
      </c>
      <c r="AD1134">
        <v>-0.38377976417541504</v>
      </c>
      <c r="AE1134">
        <f>VLOOKUP(C1134,[1]pop_15p_a!$A$8:$AL$68,11,FALSE)</f>
        <v>3822812.4485812299</v>
      </c>
      <c r="AF1134" s="10">
        <v>56.1</v>
      </c>
      <c r="AL1134">
        <f t="shared" si="106"/>
        <v>147</v>
      </c>
      <c r="AM1134">
        <f t="shared" si="106"/>
        <v>149</v>
      </c>
      <c r="AN1134">
        <f t="shared" si="106"/>
        <v>150</v>
      </c>
      <c r="AO1134">
        <f t="shared" si="106"/>
        <v>152</v>
      </c>
      <c r="AP1134">
        <f t="shared" si="106"/>
        <v>154</v>
      </c>
      <c r="AQ1134">
        <f t="shared" si="106"/>
        <v>155</v>
      </c>
    </row>
    <row r="1135" spans="1:43">
      <c r="A1135" t="s">
        <v>9</v>
      </c>
      <c r="B1135" t="s">
        <v>43</v>
      </c>
      <c r="C1135">
        <v>1995</v>
      </c>
      <c r="D1135">
        <v>136620.15280000001</v>
      </c>
      <c r="E1135">
        <v>71949.527199999997</v>
      </c>
      <c r="F1135">
        <v>38429.935400000002</v>
      </c>
      <c r="G1135">
        <v>27976.3001</v>
      </c>
      <c r="H1135">
        <v>35843.732300000003</v>
      </c>
      <c r="I1135">
        <v>34415.712800000001</v>
      </c>
      <c r="J1135">
        <v>5.1190052032470703</v>
      </c>
      <c r="K1135">
        <v>2.0581088066101074</v>
      </c>
      <c r="L1135">
        <v>1776.0517578125</v>
      </c>
      <c r="M1135">
        <v>126040.546875</v>
      </c>
      <c r="N1135">
        <v>77917.1171875</v>
      </c>
      <c r="O1135">
        <v>114967.5390625</v>
      </c>
      <c r="P1135">
        <v>123325.109375</v>
      </c>
      <c r="Q1135">
        <v>572957.0625</v>
      </c>
      <c r="R1135">
        <v>1.7042698338627815E-2</v>
      </c>
      <c r="S1135">
        <v>0.79324483871459961</v>
      </c>
      <c r="T1135">
        <v>135637.34375</v>
      </c>
      <c r="U1135">
        <v>109067.453125</v>
      </c>
      <c r="V1135">
        <v>146188.4375</v>
      </c>
      <c r="W1135">
        <v>715073</v>
      </c>
      <c r="X1135">
        <v>0.67468100786209106</v>
      </c>
      <c r="Y1135">
        <v>0.86754244565963745</v>
      </c>
      <c r="Z1135">
        <v>0.4700353741645813</v>
      </c>
      <c r="AA1135">
        <v>0.29508766531944275</v>
      </c>
      <c r="AB1135">
        <v>0.15053454041481018</v>
      </c>
      <c r="AC1135">
        <v>0.48388642072677612</v>
      </c>
      <c r="AD1135">
        <v>-0.38617223501205444</v>
      </c>
      <c r="AE1135">
        <f>VLOOKUP(C1135,[1]pop_15p_a!$A$8:$AL$68,11,FALSE)</f>
        <v>3841145.5946492502</v>
      </c>
      <c r="AF1135" s="10">
        <v>55.1</v>
      </c>
      <c r="AL1135">
        <f t="shared" si="106"/>
        <v>147</v>
      </c>
      <c r="AM1135">
        <f t="shared" si="106"/>
        <v>149</v>
      </c>
      <c r="AN1135">
        <f t="shared" si="106"/>
        <v>150</v>
      </c>
      <c r="AO1135">
        <f t="shared" si="106"/>
        <v>152</v>
      </c>
      <c r="AP1135">
        <f t="shared" si="106"/>
        <v>154</v>
      </c>
      <c r="AQ1135">
        <f t="shared" si="106"/>
        <v>155</v>
      </c>
    </row>
    <row r="1136" spans="1:43">
      <c r="A1136" t="s">
        <v>9</v>
      </c>
      <c r="B1136" t="s">
        <v>43</v>
      </c>
      <c r="C1136">
        <v>1996</v>
      </c>
      <c r="D1136">
        <v>141630.4356</v>
      </c>
      <c r="E1136">
        <v>74660.099100000007</v>
      </c>
      <c r="F1136">
        <v>39228.338199999998</v>
      </c>
      <c r="G1136">
        <v>30775.7068</v>
      </c>
      <c r="H1136">
        <v>37909.1414</v>
      </c>
      <c r="I1136">
        <v>36905.308100000002</v>
      </c>
      <c r="J1136">
        <v>5.1369791030883789</v>
      </c>
      <c r="K1136">
        <v>2.0880424976348877</v>
      </c>
      <c r="L1136">
        <v>1774.8919677734375</v>
      </c>
      <c r="M1136">
        <v>127988.796875</v>
      </c>
      <c r="N1136">
        <v>81039.96875</v>
      </c>
      <c r="O1136">
        <v>116706.8515625</v>
      </c>
      <c r="P1136">
        <v>124182.6328125</v>
      </c>
      <c r="Q1136">
        <v>556784.0625</v>
      </c>
      <c r="R1136">
        <v>1.6149450093507767E-2</v>
      </c>
      <c r="S1136">
        <v>0.77557992935180664</v>
      </c>
      <c r="T1136">
        <v>140600.078125</v>
      </c>
      <c r="U1136">
        <v>112601.25</v>
      </c>
      <c r="V1136">
        <v>150853.171875</v>
      </c>
      <c r="W1136">
        <v>725755.75</v>
      </c>
      <c r="X1136">
        <v>0.68697810173034668</v>
      </c>
      <c r="Y1136">
        <v>0.88247376680374146</v>
      </c>
      <c r="Z1136">
        <v>0.50125277042388916</v>
      </c>
      <c r="AA1136">
        <v>0.28756999969482422</v>
      </c>
      <c r="AB1136">
        <v>0.15214502811431885</v>
      </c>
      <c r="AC1136">
        <v>0.49316325783729553</v>
      </c>
      <c r="AD1136">
        <v>-0.42088890075683594</v>
      </c>
      <c r="AE1136">
        <f>VLOOKUP(C1136,[1]pop_15p_a!$A$8:$AL$68,11,FALSE)</f>
        <v>3850593.5328287198</v>
      </c>
      <c r="AF1136" s="10">
        <v>55.3</v>
      </c>
      <c r="AL1136">
        <f t="shared" si="106"/>
        <v>147</v>
      </c>
      <c r="AM1136">
        <f t="shared" si="106"/>
        <v>149</v>
      </c>
      <c r="AN1136">
        <f t="shared" si="106"/>
        <v>150</v>
      </c>
      <c r="AO1136">
        <f t="shared" si="106"/>
        <v>152</v>
      </c>
      <c r="AP1136">
        <f t="shared" si="106"/>
        <v>154</v>
      </c>
      <c r="AQ1136">
        <f t="shared" si="106"/>
        <v>155</v>
      </c>
    </row>
    <row r="1137" spans="1:43">
      <c r="A1137" t="s">
        <v>9</v>
      </c>
      <c r="B1137" t="s">
        <v>43</v>
      </c>
      <c r="C1137">
        <v>1997</v>
      </c>
      <c r="D1137">
        <v>150601.64019999999</v>
      </c>
      <c r="E1137">
        <v>77271.842300000004</v>
      </c>
      <c r="F1137">
        <v>40553.087200000002</v>
      </c>
      <c r="G1137">
        <v>34125.889300000003</v>
      </c>
      <c r="H1137">
        <v>43227.014799999997</v>
      </c>
      <c r="I1137">
        <v>41289.3056</v>
      </c>
      <c r="J1137">
        <v>5.1517457962036133</v>
      </c>
      <c r="K1137">
        <v>2.1594927310943604</v>
      </c>
      <c r="L1137">
        <v>1764.7249755859375</v>
      </c>
      <c r="M1137">
        <v>141353.65625</v>
      </c>
      <c r="N1137">
        <v>88671.984375</v>
      </c>
      <c r="O1137">
        <v>127720.2734375</v>
      </c>
      <c r="P1137">
        <v>137018.765625</v>
      </c>
      <c r="Q1137">
        <v>551472.625</v>
      </c>
      <c r="R1137">
        <v>1.5296492725610733E-2</v>
      </c>
      <c r="S1137">
        <v>0.83135128021240234</v>
      </c>
      <c r="T1137">
        <v>149390.125</v>
      </c>
      <c r="U1137">
        <v>116426.2265625</v>
      </c>
      <c r="V1137">
        <v>159531.109375</v>
      </c>
      <c r="W1137">
        <v>740246.5625</v>
      </c>
      <c r="X1137">
        <v>0.70359748601913452</v>
      </c>
      <c r="Y1137">
        <v>0.91031980514526367</v>
      </c>
      <c r="Z1137">
        <v>0.48823943734169006</v>
      </c>
      <c r="AA1137">
        <v>0.28410282731056213</v>
      </c>
      <c r="AB1137">
        <v>0.15690949559211731</v>
      </c>
      <c r="AC1137">
        <v>0.47723475098609924</v>
      </c>
      <c r="AD1137">
        <v>-0.39566808938980103</v>
      </c>
      <c r="AE1137">
        <f>VLOOKUP(C1137,[1]pop_15p_a!$A$8:$AL$68,11,FALSE)</f>
        <v>3861675.4081956102</v>
      </c>
      <c r="AF1137" s="10">
        <v>52.2</v>
      </c>
      <c r="AL1137">
        <f t="shared" si="106"/>
        <v>147</v>
      </c>
      <c r="AM1137">
        <f t="shared" si="106"/>
        <v>149</v>
      </c>
      <c r="AN1137">
        <f t="shared" si="106"/>
        <v>150</v>
      </c>
      <c r="AO1137">
        <f t="shared" si="106"/>
        <v>152</v>
      </c>
      <c r="AP1137">
        <f t="shared" si="106"/>
        <v>154</v>
      </c>
      <c r="AQ1137">
        <f t="shared" si="106"/>
        <v>155</v>
      </c>
    </row>
    <row r="1138" spans="1:43">
      <c r="A1138" t="s">
        <v>9</v>
      </c>
      <c r="B1138" t="s">
        <v>43</v>
      </c>
      <c r="C1138">
        <v>1998</v>
      </c>
      <c r="D1138">
        <v>158819.96979999999</v>
      </c>
      <c r="E1138">
        <v>80999.572700000004</v>
      </c>
      <c r="F1138">
        <v>41385.913500000002</v>
      </c>
      <c r="G1138">
        <v>37768.116199999997</v>
      </c>
      <c r="H1138">
        <v>47062.457300000002</v>
      </c>
      <c r="I1138">
        <v>44787.175999999999</v>
      </c>
      <c r="J1138">
        <v>5.1642417907714844</v>
      </c>
      <c r="K1138">
        <v>2.1991753578186035</v>
      </c>
      <c r="L1138">
        <v>1754.397216796875</v>
      </c>
      <c r="M1138">
        <v>155272.046875</v>
      </c>
      <c r="N1138">
        <v>96091.5390625</v>
      </c>
      <c r="O1138">
        <v>139045.984375</v>
      </c>
      <c r="P1138">
        <v>149921.921875</v>
      </c>
      <c r="Q1138">
        <v>560419.5625</v>
      </c>
      <c r="R1138">
        <v>1.4688311144709587E-2</v>
      </c>
      <c r="S1138">
        <v>0.88641458749771118</v>
      </c>
      <c r="T1138">
        <v>157499.796875</v>
      </c>
      <c r="U1138">
        <v>121011.828125</v>
      </c>
      <c r="V1138">
        <v>169168.46875</v>
      </c>
      <c r="W1138">
        <v>758515.5625</v>
      </c>
      <c r="X1138">
        <v>0.7261161208152771</v>
      </c>
      <c r="Y1138">
        <v>0.93727093935012817</v>
      </c>
      <c r="Z1138">
        <v>0.47885259985923767</v>
      </c>
      <c r="AA1138">
        <v>0.28294777870178223</v>
      </c>
      <c r="AB1138">
        <v>0.15411773324012756</v>
      </c>
      <c r="AC1138">
        <v>0.48227930068969727</v>
      </c>
      <c r="AD1138">
        <v>-0.38998928666114807</v>
      </c>
      <c r="AE1138">
        <f>VLOOKUP(C1138,[1]pop_15p_a!$A$8:$AL$68,11,FALSE)</f>
        <v>3876045.8353966102</v>
      </c>
      <c r="AF1138" s="10">
        <v>46.9</v>
      </c>
      <c r="AL1138">
        <f t="shared" si="106"/>
        <v>147</v>
      </c>
      <c r="AM1138">
        <f t="shared" si="106"/>
        <v>149</v>
      </c>
      <c r="AN1138">
        <f t="shared" si="106"/>
        <v>150</v>
      </c>
      <c r="AO1138">
        <f t="shared" si="106"/>
        <v>152</v>
      </c>
      <c r="AP1138">
        <f t="shared" si="106"/>
        <v>154</v>
      </c>
      <c r="AQ1138">
        <f t="shared" si="106"/>
        <v>155</v>
      </c>
    </row>
    <row r="1139" spans="1:43">
      <c r="A1139" t="s">
        <v>9</v>
      </c>
      <c r="B1139" t="s">
        <v>43</v>
      </c>
      <c r="C1139">
        <v>1999</v>
      </c>
      <c r="D1139">
        <v>165775.73480000001</v>
      </c>
      <c r="E1139">
        <v>83709.034100000004</v>
      </c>
      <c r="F1139">
        <v>42102.144099999998</v>
      </c>
      <c r="G1139">
        <v>39480.406999999999</v>
      </c>
      <c r="H1139">
        <v>52396.987200000003</v>
      </c>
      <c r="I1139">
        <v>46707.1181</v>
      </c>
      <c r="J1139">
        <v>5.1759262084960937</v>
      </c>
      <c r="K1139">
        <v>2.2538509368896484</v>
      </c>
      <c r="L1139">
        <v>1757.2578125</v>
      </c>
      <c r="M1139">
        <v>162695.140625</v>
      </c>
      <c r="N1139">
        <v>101611.2265625</v>
      </c>
      <c r="O1139">
        <v>144200.015625</v>
      </c>
      <c r="P1139">
        <v>157557.046875</v>
      </c>
      <c r="Q1139">
        <v>564195.0625</v>
      </c>
      <c r="R1139">
        <v>1.4059040695428848E-2</v>
      </c>
      <c r="S1139">
        <v>0.90424084663391113</v>
      </c>
      <c r="T1139">
        <v>164499.296875</v>
      </c>
      <c r="U1139">
        <v>124513.6484375</v>
      </c>
      <c r="V1139">
        <v>173074.3125</v>
      </c>
      <c r="W1139">
        <v>777588.25</v>
      </c>
      <c r="X1139">
        <v>0.74841898679733276</v>
      </c>
      <c r="Y1139">
        <v>0.94889378547668457</v>
      </c>
      <c r="Z1139">
        <v>0.47836968302726746</v>
      </c>
      <c r="AA1139">
        <v>0.2663138210773468</v>
      </c>
      <c r="AB1139">
        <v>0.15701991319656372</v>
      </c>
      <c r="AC1139">
        <v>0.45046916604042053</v>
      </c>
      <c r="AD1139">
        <v>-0.36187627911567688</v>
      </c>
      <c r="AE1139">
        <f>VLOOKUP(C1139,[1]pop_15p_a!$A$8:$AL$68,11,FALSE)</f>
        <v>3889331.10882121</v>
      </c>
      <c r="AF1139" s="10">
        <v>44</v>
      </c>
      <c r="AL1139">
        <f t="shared" si="106"/>
        <v>147</v>
      </c>
      <c r="AM1139">
        <f t="shared" si="106"/>
        <v>149</v>
      </c>
      <c r="AN1139">
        <f t="shared" si="106"/>
        <v>150</v>
      </c>
      <c r="AO1139">
        <f t="shared" si="106"/>
        <v>152</v>
      </c>
      <c r="AP1139">
        <f t="shared" si="106"/>
        <v>154</v>
      </c>
      <c r="AQ1139">
        <f t="shared" si="106"/>
        <v>155</v>
      </c>
    </row>
    <row r="1140" spans="1:43">
      <c r="A1140" t="s">
        <v>9</v>
      </c>
      <c r="B1140" t="s">
        <v>43</v>
      </c>
      <c r="C1140">
        <v>2000</v>
      </c>
      <c r="D1140">
        <v>175346.57440000001</v>
      </c>
      <c r="E1140">
        <v>85469.073600000003</v>
      </c>
      <c r="F1140">
        <v>42654.030299999999</v>
      </c>
      <c r="G1140">
        <v>41935.578800000003</v>
      </c>
      <c r="H1140">
        <v>60835.182999999997</v>
      </c>
      <c r="I1140">
        <v>53648.447500000002</v>
      </c>
      <c r="J1140">
        <v>5.1879539489746094</v>
      </c>
      <c r="K1140">
        <v>2.3035147190093994</v>
      </c>
      <c r="L1140">
        <v>1742.0701904296875</v>
      </c>
      <c r="M1140">
        <v>170558.3125</v>
      </c>
      <c r="N1140">
        <v>105601.40625</v>
      </c>
      <c r="O1140">
        <v>151991.171875</v>
      </c>
      <c r="P1140">
        <v>166103.65625</v>
      </c>
      <c r="Q1140">
        <v>572772.1875</v>
      </c>
      <c r="R1140">
        <v>1.3301907107234001E-2</v>
      </c>
      <c r="S1140">
        <v>0.93125343322753906</v>
      </c>
      <c r="T1140">
        <v>173768.578125</v>
      </c>
      <c r="U1140">
        <v>126701.2734375</v>
      </c>
      <c r="V1140">
        <v>179946.09375</v>
      </c>
      <c r="W1140">
        <v>798635.75</v>
      </c>
      <c r="X1140">
        <v>0.77091151475906372</v>
      </c>
      <c r="Y1140">
        <v>0.97921562194824219</v>
      </c>
      <c r="Z1140">
        <v>0.46508491039276123</v>
      </c>
      <c r="AA1140">
        <v>0.27405217289924622</v>
      </c>
      <c r="AB1140">
        <v>0.15876592695713043</v>
      </c>
      <c r="AC1140">
        <v>0.48956847190856934</v>
      </c>
      <c r="AD1140">
        <v>-0.38012376427650452</v>
      </c>
      <c r="AE1140">
        <f>VLOOKUP(C1140,[1]pop_15p_a!$A$8:$AL$68,11,FALSE)</f>
        <v>3900423.6836767402</v>
      </c>
      <c r="AF1140" s="10">
        <v>42.5</v>
      </c>
      <c r="AL1140">
        <f t="shared" ref="AL1140:AQ1149" si="107">AL1072+9</f>
        <v>147</v>
      </c>
      <c r="AM1140">
        <f t="shared" si="107"/>
        <v>149</v>
      </c>
      <c r="AN1140">
        <f t="shared" si="107"/>
        <v>150</v>
      </c>
      <c r="AO1140">
        <f t="shared" si="107"/>
        <v>152</v>
      </c>
      <c r="AP1140">
        <f t="shared" si="107"/>
        <v>154</v>
      </c>
      <c r="AQ1140">
        <f t="shared" si="107"/>
        <v>155</v>
      </c>
    </row>
    <row r="1141" spans="1:43">
      <c r="A1141" t="s">
        <v>9</v>
      </c>
      <c r="B1141" t="s">
        <v>43</v>
      </c>
      <c r="C1141">
        <v>2001</v>
      </c>
      <c r="D1141">
        <v>179922.6771</v>
      </c>
      <c r="E1141">
        <v>87762.122000000003</v>
      </c>
      <c r="F1141">
        <v>43650.090499999998</v>
      </c>
      <c r="G1141">
        <v>42675.128499999999</v>
      </c>
      <c r="H1141">
        <v>61943.397100000002</v>
      </c>
      <c r="I1141">
        <v>54390.218099999998</v>
      </c>
      <c r="J1141">
        <v>5.2004790306091309</v>
      </c>
      <c r="K1141">
        <v>2.3372044563293457</v>
      </c>
      <c r="L1141">
        <v>1722.5938720703125</v>
      </c>
      <c r="M1141">
        <v>171378.34375</v>
      </c>
      <c r="N1141">
        <v>107343.7265625</v>
      </c>
      <c r="O1141">
        <v>152510.34375</v>
      </c>
      <c r="P1141">
        <v>167938.359375</v>
      </c>
      <c r="Q1141">
        <v>575975.75</v>
      </c>
      <c r="R1141">
        <v>1.2419874779880047E-2</v>
      </c>
      <c r="S1141">
        <v>0.94387096166610718</v>
      </c>
      <c r="T1141">
        <v>178253.1875</v>
      </c>
      <c r="U1141">
        <v>130115.40625</v>
      </c>
      <c r="V1141">
        <v>183443.671875</v>
      </c>
      <c r="W1141">
        <v>819434.6875</v>
      </c>
      <c r="X1141">
        <v>0.79323500394821167</v>
      </c>
      <c r="Y1141">
        <v>0.98681622743606567</v>
      </c>
      <c r="Z1141">
        <v>0.46371033787727356</v>
      </c>
      <c r="AA1141">
        <v>0.26457729935646057</v>
      </c>
      <c r="AB1141">
        <v>0.1650884747505188</v>
      </c>
      <c r="AC1141">
        <v>0.48606744408607483</v>
      </c>
      <c r="AD1141">
        <v>-0.38595530390739441</v>
      </c>
      <c r="AE1141">
        <f>VLOOKUP(C1141,[1]pop_15p_a!$A$8:$AL$68,11,FALSE)</f>
        <v>3909359.16607593</v>
      </c>
      <c r="AF1141" s="10">
        <v>40.9</v>
      </c>
      <c r="AL1141">
        <f t="shared" si="107"/>
        <v>147</v>
      </c>
      <c r="AM1141">
        <f t="shared" si="107"/>
        <v>149</v>
      </c>
      <c r="AN1141">
        <f t="shared" si="107"/>
        <v>150</v>
      </c>
      <c r="AO1141">
        <f t="shared" si="107"/>
        <v>152</v>
      </c>
      <c r="AP1141">
        <f t="shared" si="107"/>
        <v>154</v>
      </c>
      <c r="AQ1141">
        <f t="shared" si="107"/>
        <v>155</v>
      </c>
    </row>
    <row r="1142" spans="1:43">
      <c r="A1142" t="s">
        <v>9</v>
      </c>
      <c r="B1142" t="s">
        <v>43</v>
      </c>
      <c r="C1142">
        <v>2002</v>
      </c>
      <c r="D1142">
        <v>182994.1404</v>
      </c>
      <c r="E1142">
        <v>89955.231199999995</v>
      </c>
      <c r="F1142">
        <v>44741.648099999999</v>
      </c>
      <c r="G1142">
        <v>41414.784800000001</v>
      </c>
      <c r="H1142">
        <v>64410.783799999997</v>
      </c>
      <c r="I1142">
        <v>56724.352500000001</v>
      </c>
      <c r="J1142">
        <v>5.2133731842041016</v>
      </c>
      <c r="K1142">
        <v>2.3626892566680908</v>
      </c>
      <c r="L1142">
        <v>1713.776611328125</v>
      </c>
      <c r="M1142">
        <v>169798.578125</v>
      </c>
      <c r="N1142">
        <v>110453.03125</v>
      </c>
      <c r="O1142">
        <v>152464.640625</v>
      </c>
      <c r="P1142">
        <v>167258.46875</v>
      </c>
      <c r="Q1142">
        <v>557965.25</v>
      </c>
      <c r="R1142">
        <v>1.1694907210767269E-2</v>
      </c>
      <c r="S1142">
        <v>0.95097655057907104</v>
      </c>
      <c r="T1142">
        <v>181248.421875</v>
      </c>
      <c r="U1142">
        <v>133469.8125</v>
      </c>
      <c r="V1142">
        <v>186029.484375</v>
      </c>
      <c r="W1142">
        <v>837587.75</v>
      </c>
      <c r="X1142">
        <v>0.81153815984725952</v>
      </c>
      <c r="Y1142">
        <v>0.98680317401885986</v>
      </c>
      <c r="Z1142">
        <v>0.47337573766708374</v>
      </c>
      <c r="AA1142">
        <v>0.24616515636444092</v>
      </c>
      <c r="AB1142">
        <v>0.17381881177425385</v>
      </c>
      <c r="AC1142">
        <v>0.48281291127204895</v>
      </c>
      <c r="AD1142">
        <v>-0.38524529337882996</v>
      </c>
      <c r="AE1142">
        <f>VLOOKUP(C1142,[1]pop_15p_a!$A$8:$AL$68,11,FALSE)</f>
        <v>3917933.4089331101</v>
      </c>
      <c r="AF1142" s="10">
        <v>40.200000000000003</v>
      </c>
      <c r="AL1142">
        <f t="shared" si="107"/>
        <v>147</v>
      </c>
      <c r="AM1142">
        <f t="shared" si="107"/>
        <v>149</v>
      </c>
      <c r="AN1142">
        <f t="shared" si="107"/>
        <v>150</v>
      </c>
      <c r="AO1142">
        <f t="shared" si="107"/>
        <v>152</v>
      </c>
      <c r="AP1142">
        <f t="shared" si="107"/>
        <v>154</v>
      </c>
      <c r="AQ1142">
        <f t="shared" si="107"/>
        <v>155</v>
      </c>
    </row>
    <row r="1143" spans="1:43">
      <c r="A1143" t="s">
        <v>9</v>
      </c>
      <c r="B1143" t="s">
        <v>43</v>
      </c>
      <c r="C1143">
        <v>2003</v>
      </c>
      <c r="D1143">
        <v>186660.79680000001</v>
      </c>
      <c r="E1143">
        <v>93667.415500000003</v>
      </c>
      <c r="F1143">
        <v>45337.951699999998</v>
      </c>
      <c r="G1143">
        <v>42572.968500000003</v>
      </c>
      <c r="H1143">
        <v>63761.179300000003</v>
      </c>
      <c r="I1143">
        <v>59054.0452</v>
      </c>
      <c r="J1143">
        <v>5.2271032333374023</v>
      </c>
      <c r="K1143">
        <v>2.3665788173675537</v>
      </c>
      <c r="L1143">
        <v>1705.2791748046875</v>
      </c>
      <c r="M1143">
        <v>170269.109375</v>
      </c>
      <c r="N1143">
        <v>112836.6171875</v>
      </c>
      <c r="O1143">
        <v>156680.9375</v>
      </c>
      <c r="P1143">
        <v>168029.6875</v>
      </c>
      <c r="Q1143">
        <v>572853.5625</v>
      </c>
      <c r="R1143">
        <v>1.180544774979353E-2</v>
      </c>
      <c r="S1143">
        <v>0.93689930438995361</v>
      </c>
      <c r="T1143">
        <v>184862.484375</v>
      </c>
      <c r="U1143">
        <v>137954.578125</v>
      </c>
      <c r="V1143">
        <v>191949.59375</v>
      </c>
      <c r="W1143">
        <v>856400.75</v>
      </c>
      <c r="X1143">
        <v>0.83188390731811523</v>
      </c>
      <c r="Y1143">
        <v>0.99418109655380249</v>
      </c>
      <c r="Z1143">
        <v>0.48422461748123169</v>
      </c>
      <c r="AA1143">
        <v>0.25381195545196533</v>
      </c>
      <c r="AB1143">
        <v>0.16897942125797272</v>
      </c>
      <c r="AC1143">
        <v>0.51781737804412842</v>
      </c>
      <c r="AD1143">
        <v>-0.42847487330436707</v>
      </c>
      <c r="AE1143">
        <f>VLOOKUP(C1143,[1]pop_15p_a!$A$8:$AL$68,11,FALSE)</f>
        <v>3926190.40550193</v>
      </c>
      <c r="AF1143" s="10">
        <v>42.7</v>
      </c>
      <c r="AL1143">
        <f t="shared" si="107"/>
        <v>147</v>
      </c>
      <c r="AM1143">
        <f t="shared" si="107"/>
        <v>149</v>
      </c>
      <c r="AN1143">
        <f t="shared" si="107"/>
        <v>150</v>
      </c>
      <c r="AO1143">
        <f t="shared" si="107"/>
        <v>152</v>
      </c>
      <c r="AP1143">
        <f t="shared" si="107"/>
        <v>154</v>
      </c>
      <c r="AQ1143">
        <f t="shared" si="107"/>
        <v>155</v>
      </c>
    </row>
    <row r="1144" spans="1:43">
      <c r="A1144" t="s">
        <v>9</v>
      </c>
      <c r="B1144" t="s">
        <v>43</v>
      </c>
      <c r="C1144">
        <v>2004</v>
      </c>
      <c r="D1144">
        <v>194112.92629999999</v>
      </c>
      <c r="E1144">
        <v>97180.831900000005</v>
      </c>
      <c r="F1144">
        <v>46000.881500000003</v>
      </c>
      <c r="G1144">
        <v>44557.315900000001</v>
      </c>
      <c r="H1144">
        <v>69335.563099999999</v>
      </c>
      <c r="I1144">
        <v>63851.124499999998</v>
      </c>
      <c r="J1144">
        <v>5.242185115814209</v>
      </c>
      <c r="K1144">
        <v>2.3799619674682617</v>
      </c>
      <c r="L1144">
        <v>1707.322265625</v>
      </c>
      <c r="M1144">
        <v>178963.234375</v>
      </c>
      <c r="N1144">
        <v>116660.90625</v>
      </c>
      <c r="O1144">
        <v>165656.21875</v>
      </c>
      <c r="P1144">
        <v>176762.0625</v>
      </c>
      <c r="Q1144">
        <v>619635.5</v>
      </c>
      <c r="R1144">
        <v>1.22720031067729E-2</v>
      </c>
      <c r="S1144">
        <v>0.92933130264282227</v>
      </c>
      <c r="T1144">
        <v>192120.28125</v>
      </c>
      <c r="U1144">
        <v>142050.328125</v>
      </c>
      <c r="V1144">
        <v>198834.671875</v>
      </c>
      <c r="W1144">
        <v>876752.25</v>
      </c>
      <c r="X1144">
        <v>0.85343950986862183</v>
      </c>
      <c r="Y1144">
        <v>1.0142989158630371</v>
      </c>
      <c r="Z1144">
        <v>0.47924447059631348</v>
      </c>
      <c r="AA1144">
        <v>0.2709490954875946</v>
      </c>
      <c r="AB1144">
        <v>0.1659022718667984</v>
      </c>
      <c r="AC1144">
        <v>0.54075795412063599</v>
      </c>
      <c r="AD1144">
        <v>-0.46755561232566833</v>
      </c>
      <c r="AE1144">
        <f>VLOOKUP(C1144,[1]pop_15p_a!$A$8:$AL$68,11,FALSE)</f>
        <v>3937560.7723576101</v>
      </c>
      <c r="AF1144" s="10">
        <v>42.6</v>
      </c>
      <c r="AL1144">
        <f t="shared" si="107"/>
        <v>147</v>
      </c>
      <c r="AM1144">
        <f t="shared" si="107"/>
        <v>149</v>
      </c>
      <c r="AN1144">
        <f t="shared" si="107"/>
        <v>150</v>
      </c>
      <c r="AO1144">
        <f t="shared" si="107"/>
        <v>152</v>
      </c>
      <c r="AP1144">
        <f t="shared" si="107"/>
        <v>154</v>
      </c>
      <c r="AQ1144">
        <f t="shared" si="107"/>
        <v>155</v>
      </c>
    </row>
    <row r="1145" spans="1:43">
      <c r="A1145" t="s">
        <v>9</v>
      </c>
      <c r="B1145" t="s">
        <v>43</v>
      </c>
      <c r="C1145">
        <v>2005</v>
      </c>
      <c r="D1145">
        <v>199508.5301</v>
      </c>
      <c r="E1145">
        <v>100266.7308</v>
      </c>
      <c r="F1145">
        <v>46891.450299999997</v>
      </c>
      <c r="G1145">
        <v>46006.433599999997</v>
      </c>
      <c r="H1145">
        <v>74153.740699999995</v>
      </c>
      <c r="I1145">
        <v>70991.221799999999</v>
      </c>
      <c r="J1145">
        <v>5.2589268684387207</v>
      </c>
      <c r="K1145">
        <v>2.4164958000183105</v>
      </c>
      <c r="L1145">
        <v>1697.087890625</v>
      </c>
      <c r="M1145">
        <v>185127.671875</v>
      </c>
      <c r="N1145">
        <v>121914.34375</v>
      </c>
      <c r="O1145">
        <v>178163.875</v>
      </c>
      <c r="P1145">
        <v>185680.9375</v>
      </c>
      <c r="Q1145">
        <v>684722.25</v>
      </c>
      <c r="R1145">
        <v>1.2870620004832745E-2</v>
      </c>
      <c r="S1145">
        <v>0.93359631299972534</v>
      </c>
      <c r="T1145">
        <v>197461.140625</v>
      </c>
      <c r="U1145">
        <v>146085.890625</v>
      </c>
      <c r="V1145">
        <v>207029.921875</v>
      </c>
      <c r="W1145">
        <v>897895.5</v>
      </c>
      <c r="X1145">
        <v>0.87672805786132813</v>
      </c>
      <c r="Y1145">
        <v>1.0214520692825317</v>
      </c>
      <c r="Z1145">
        <v>0.47717493772506714</v>
      </c>
      <c r="AA1145">
        <v>0.2966093122959137</v>
      </c>
      <c r="AB1145">
        <v>0.16569118201732635</v>
      </c>
      <c r="AC1145">
        <v>0.5477491021156311</v>
      </c>
      <c r="AD1145">
        <v>-0.49461260437965393</v>
      </c>
      <c r="AE1145">
        <f>VLOOKUP(C1145,[1]pop_15p_a!$A$8:$AL$68,11,FALSE)</f>
        <v>3948515.2874186598</v>
      </c>
      <c r="AF1145" s="10">
        <v>39.9</v>
      </c>
      <c r="AL1145">
        <f t="shared" si="107"/>
        <v>147</v>
      </c>
      <c r="AM1145">
        <f t="shared" si="107"/>
        <v>149</v>
      </c>
      <c r="AN1145">
        <f t="shared" si="107"/>
        <v>150</v>
      </c>
      <c r="AO1145">
        <f t="shared" si="107"/>
        <v>152</v>
      </c>
      <c r="AP1145">
        <f t="shared" si="107"/>
        <v>154</v>
      </c>
      <c r="AQ1145">
        <f t="shared" si="107"/>
        <v>155</v>
      </c>
    </row>
    <row r="1146" spans="1:43">
      <c r="A1146" t="s">
        <v>9</v>
      </c>
      <c r="B1146" t="s">
        <v>43</v>
      </c>
      <c r="C1146">
        <v>2006</v>
      </c>
      <c r="D1146">
        <v>207543.63800000001</v>
      </c>
      <c r="E1146">
        <v>104197.67080000001</v>
      </c>
      <c r="F1146">
        <v>47432.232199999999</v>
      </c>
      <c r="G1146">
        <v>46630.498099999997</v>
      </c>
      <c r="H1146">
        <v>81431.531900000002</v>
      </c>
      <c r="I1146">
        <v>75668.374100000001</v>
      </c>
      <c r="J1146">
        <v>5.2775697708129883</v>
      </c>
      <c r="K1146">
        <v>2.4598677158355713</v>
      </c>
      <c r="L1146">
        <v>1692.903076171875</v>
      </c>
      <c r="M1146">
        <v>193656.03125</v>
      </c>
      <c r="N1146">
        <v>129474.453125</v>
      </c>
      <c r="O1146">
        <v>184226.859375</v>
      </c>
      <c r="P1146">
        <v>193033.4375</v>
      </c>
      <c r="Q1146">
        <v>768974.6875</v>
      </c>
      <c r="R1146">
        <v>1.3433177955448627E-2</v>
      </c>
      <c r="S1146">
        <v>0.92633318901062012</v>
      </c>
      <c r="T1146">
        <v>205468.578125</v>
      </c>
      <c r="U1146">
        <v>150723.359375</v>
      </c>
      <c r="V1146">
        <v>211775.359375</v>
      </c>
      <c r="W1146">
        <v>918872.0625</v>
      </c>
      <c r="X1146">
        <v>0.89896553754806519</v>
      </c>
      <c r="Y1146">
        <v>1.0386327505111694</v>
      </c>
      <c r="Z1146">
        <v>0.48298782110214233</v>
      </c>
      <c r="AA1146">
        <v>0.27800935506820679</v>
      </c>
      <c r="AB1146">
        <v>0.17442803084850311</v>
      </c>
      <c r="AC1146">
        <v>0.60549628734588623</v>
      </c>
      <c r="AD1146">
        <v>-0.55028414726257324</v>
      </c>
      <c r="AE1146">
        <f>VLOOKUP(C1146,[1]pop_15p_a!$A$8:$AL$68,11,FALSE)</f>
        <v>3963517.4220903101</v>
      </c>
      <c r="AF1146" s="10">
        <v>38.1</v>
      </c>
      <c r="AL1146">
        <f t="shared" si="107"/>
        <v>147</v>
      </c>
      <c r="AM1146">
        <f t="shared" si="107"/>
        <v>149</v>
      </c>
      <c r="AN1146">
        <f t="shared" si="107"/>
        <v>150</v>
      </c>
      <c r="AO1146">
        <f t="shared" si="107"/>
        <v>152</v>
      </c>
      <c r="AP1146">
        <f t="shared" si="107"/>
        <v>154</v>
      </c>
      <c r="AQ1146">
        <f t="shared" si="107"/>
        <v>155</v>
      </c>
    </row>
    <row r="1147" spans="1:43">
      <c r="A1147" t="s">
        <v>9</v>
      </c>
      <c r="B1147" t="s">
        <v>43</v>
      </c>
      <c r="C1147">
        <v>2007</v>
      </c>
      <c r="D1147">
        <v>218541.38649999999</v>
      </c>
      <c r="E1147">
        <v>107846.5603</v>
      </c>
      <c r="F1147">
        <v>48046.302799999998</v>
      </c>
      <c r="G1147">
        <v>51432.019200000002</v>
      </c>
      <c r="H1147">
        <v>88750.409199999995</v>
      </c>
      <c r="I1147">
        <v>81250.531000000003</v>
      </c>
      <c r="J1147">
        <v>5.2980141639709473</v>
      </c>
      <c r="K1147">
        <v>2.511305570602417</v>
      </c>
      <c r="L1147">
        <v>1691.491455078125</v>
      </c>
      <c r="M1147">
        <v>211323.375</v>
      </c>
      <c r="N1147">
        <v>139975.96875</v>
      </c>
      <c r="O1147">
        <v>199815.390625</v>
      </c>
      <c r="P1147">
        <v>209963.359375</v>
      </c>
      <c r="Q1147">
        <v>809946.0625</v>
      </c>
      <c r="R1147">
        <v>1.3635183684527874E-2</v>
      </c>
      <c r="S1147">
        <v>0.96299296617507935</v>
      </c>
      <c r="T1147">
        <v>216121.71875</v>
      </c>
      <c r="U1147">
        <v>154999.609375</v>
      </c>
      <c r="V1147">
        <v>221667.078125</v>
      </c>
      <c r="W1147">
        <v>944447.875</v>
      </c>
      <c r="X1147">
        <v>0.92719888687133789</v>
      </c>
      <c r="Y1147">
        <v>1.0620964765548706</v>
      </c>
      <c r="Z1147">
        <v>0.47749200463294983</v>
      </c>
      <c r="AA1147">
        <v>0.28084442019462585</v>
      </c>
      <c r="AB1147">
        <v>0.17945742607116699</v>
      </c>
      <c r="AC1147">
        <v>0.59761416912078857</v>
      </c>
      <c r="AD1147">
        <v>-0.55154156684875488</v>
      </c>
      <c r="AE1147">
        <f>VLOOKUP(C1147,[1]pop_15p_a!$A$8:$AL$68,11,FALSE)</f>
        <v>3980613.4450431201</v>
      </c>
      <c r="AF1147" s="10">
        <v>34</v>
      </c>
      <c r="AL1147">
        <f t="shared" si="107"/>
        <v>147</v>
      </c>
      <c r="AM1147">
        <f t="shared" si="107"/>
        <v>149</v>
      </c>
      <c r="AN1147">
        <f t="shared" si="107"/>
        <v>150</v>
      </c>
      <c r="AO1147">
        <f t="shared" si="107"/>
        <v>152</v>
      </c>
      <c r="AP1147">
        <f t="shared" si="107"/>
        <v>154</v>
      </c>
      <c r="AQ1147">
        <f t="shared" si="107"/>
        <v>155</v>
      </c>
    </row>
    <row r="1148" spans="1:43">
      <c r="A1148" t="s">
        <v>9</v>
      </c>
      <c r="B1148" t="s">
        <v>43</v>
      </c>
      <c r="C1148">
        <v>2008</v>
      </c>
      <c r="D1148">
        <v>220254.78769999999</v>
      </c>
      <c r="E1148">
        <v>109968.6017</v>
      </c>
      <c r="F1148">
        <v>48803.619500000001</v>
      </c>
      <c r="G1148">
        <v>51758.487099999998</v>
      </c>
      <c r="H1148">
        <v>94611.285199999998</v>
      </c>
      <c r="I1148">
        <v>87719.925399999993</v>
      </c>
      <c r="J1148">
        <v>5.3199019432067871</v>
      </c>
      <c r="K1148">
        <v>2.5658361911773682</v>
      </c>
      <c r="L1148">
        <v>1684.512451171875</v>
      </c>
      <c r="M1148">
        <v>220943.96875</v>
      </c>
      <c r="N1148">
        <v>150042.34375</v>
      </c>
      <c r="O1148">
        <v>212842.21875</v>
      </c>
      <c r="P1148">
        <v>220821.90625</v>
      </c>
      <c r="Q1148">
        <v>913006.9375</v>
      </c>
      <c r="R1148">
        <v>1.5076790004968643E-2</v>
      </c>
      <c r="S1148">
        <v>0.92780649662017822</v>
      </c>
      <c r="T1148">
        <v>217679.25</v>
      </c>
      <c r="U1148">
        <v>158036.375</v>
      </c>
      <c r="V1148">
        <v>223781.40625</v>
      </c>
      <c r="W1148">
        <v>968791.125</v>
      </c>
      <c r="X1148">
        <v>0.95440822839736938</v>
      </c>
      <c r="Y1148">
        <v>1.042371392250061</v>
      </c>
      <c r="Z1148">
        <v>0.49427753686904907</v>
      </c>
      <c r="AA1148">
        <v>0.28941363096237183</v>
      </c>
      <c r="AB1148">
        <v>0.19719354808330536</v>
      </c>
      <c r="AC1148">
        <v>0.57859450578689575</v>
      </c>
      <c r="AD1148">
        <v>-0.57902991771697998</v>
      </c>
      <c r="AE1148">
        <f>VLOOKUP(C1148,[1]pop_15p_a!$A$8:$AL$68,11,FALSE)</f>
        <v>4002689.3645655299</v>
      </c>
      <c r="AF1148" s="10">
        <v>32.700000000000003</v>
      </c>
      <c r="AL1148">
        <f t="shared" si="107"/>
        <v>147</v>
      </c>
      <c r="AM1148">
        <f t="shared" si="107"/>
        <v>149</v>
      </c>
      <c r="AN1148">
        <f t="shared" si="107"/>
        <v>150</v>
      </c>
      <c r="AO1148">
        <f t="shared" si="107"/>
        <v>152</v>
      </c>
      <c r="AP1148">
        <f t="shared" si="107"/>
        <v>154</v>
      </c>
      <c r="AQ1148">
        <f t="shared" si="107"/>
        <v>155</v>
      </c>
    </row>
    <row r="1149" spans="1:43">
      <c r="A1149" t="s">
        <v>9</v>
      </c>
      <c r="B1149" t="s">
        <v>43</v>
      </c>
      <c r="C1149">
        <v>2009</v>
      </c>
      <c r="D1149">
        <v>202470.06030000001</v>
      </c>
      <c r="E1149">
        <v>106756.1131</v>
      </c>
      <c r="F1149">
        <v>49582.034399999997</v>
      </c>
      <c r="G1149">
        <v>45532.277900000001</v>
      </c>
      <c r="H1149">
        <v>75581.760200000004</v>
      </c>
      <c r="I1149">
        <v>72814.556100000002</v>
      </c>
      <c r="J1149">
        <v>5.3426461219787598</v>
      </c>
      <c r="K1149">
        <v>2.5027685165405273</v>
      </c>
      <c r="L1149">
        <v>1660.65576171875</v>
      </c>
      <c r="M1149">
        <v>208722.671875</v>
      </c>
      <c r="N1149">
        <v>150442.78125</v>
      </c>
      <c r="O1149">
        <v>203403.703125</v>
      </c>
      <c r="P1149">
        <v>207471.09375</v>
      </c>
      <c r="Q1149">
        <v>981451.125</v>
      </c>
      <c r="R1149">
        <v>1.6886947676539421E-2</v>
      </c>
      <c r="S1149">
        <v>0.86043202877044678</v>
      </c>
      <c r="T1149">
        <v>199679.265625</v>
      </c>
      <c r="U1149">
        <v>155814.59375</v>
      </c>
      <c r="V1149">
        <v>209593.15625</v>
      </c>
      <c r="W1149">
        <v>984186.1875</v>
      </c>
      <c r="X1149">
        <v>0.97084003686904907</v>
      </c>
      <c r="Y1149">
        <v>0.96827459335327148</v>
      </c>
      <c r="Z1149">
        <v>0.51933640241622925</v>
      </c>
      <c r="AA1149">
        <v>0.26092606782913208</v>
      </c>
      <c r="AB1149">
        <v>0.22185993194580078</v>
      </c>
      <c r="AC1149">
        <v>0.42408439517021179</v>
      </c>
      <c r="AD1149">
        <v>-0.43773862719535828</v>
      </c>
      <c r="AE1149">
        <f>VLOOKUP(C1149,[1]pop_15p_a!$A$8:$AL$68,11,FALSE)</f>
        <v>4025033.6721905302</v>
      </c>
      <c r="AF1149" s="10">
        <v>41.7</v>
      </c>
      <c r="AL1149">
        <f t="shared" si="107"/>
        <v>147</v>
      </c>
      <c r="AM1149">
        <f t="shared" si="107"/>
        <v>149</v>
      </c>
      <c r="AN1149">
        <f t="shared" si="107"/>
        <v>150</v>
      </c>
      <c r="AO1149">
        <f t="shared" si="107"/>
        <v>152</v>
      </c>
      <c r="AP1149">
        <f t="shared" si="107"/>
        <v>154</v>
      </c>
      <c r="AQ1149">
        <f t="shared" si="107"/>
        <v>155</v>
      </c>
    </row>
    <row r="1150" spans="1:43">
      <c r="A1150" t="s">
        <v>9</v>
      </c>
      <c r="B1150" t="s">
        <v>43</v>
      </c>
      <c r="C1150">
        <v>2010</v>
      </c>
      <c r="D1150">
        <v>208920.57740000001</v>
      </c>
      <c r="E1150">
        <v>109955.2764</v>
      </c>
      <c r="F1150">
        <v>49485.426599999999</v>
      </c>
      <c r="G1150">
        <v>46581.639000000003</v>
      </c>
      <c r="H1150">
        <v>80255.581200000001</v>
      </c>
      <c r="I1150">
        <v>77405.094500000007</v>
      </c>
      <c r="J1150">
        <v>5.3657817840576172</v>
      </c>
      <c r="K1150">
        <v>2.4849255084991455</v>
      </c>
      <c r="L1150">
        <v>1667.76708984375</v>
      </c>
      <c r="M1150">
        <v>213916.9375</v>
      </c>
      <c r="N1150">
        <v>155433.8125</v>
      </c>
      <c r="O1150">
        <v>210495.921875</v>
      </c>
      <c r="P1150">
        <v>213194.171875</v>
      </c>
      <c r="Q1150">
        <v>985982.75</v>
      </c>
      <c r="R1150">
        <v>1.7259739339351654E-2</v>
      </c>
      <c r="S1150">
        <v>0.84849119186401367</v>
      </c>
      <c r="T1150">
        <v>205654.34375</v>
      </c>
      <c r="U1150">
        <v>159024.71875</v>
      </c>
      <c r="V1150">
        <v>216288.3125</v>
      </c>
      <c r="W1150">
        <v>999810.75</v>
      </c>
      <c r="X1150">
        <v>0.98417210578918457</v>
      </c>
      <c r="Y1150">
        <v>0.98986577987670898</v>
      </c>
      <c r="Z1150">
        <v>0.52715450525283813</v>
      </c>
      <c r="AA1150">
        <v>0.26437881588935852</v>
      </c>
      <c r="AB1150">
        <v>0.21915559470653534</v>
      </c>
      <c r="AC1150">
        <v>0.46013611555099487</v>
      </c>
      <c r="AD1150">
        <v>-0.47803604602813721</v>
      </c>
      <c r="AE1150">
        <f>VLOOKUP(C1150,[1]pop_15p_a!$A$8:$AL$68,11,FALSE)</f>
        <v>4044627.2042956701</v>
      </c>
      <c r="AF1150" s="10">
        <v>47.1</v>
      </c>
      <c r="AL1150">
        <f t="shared" ref="AL1150:AQ1159" si="108">AL1082+9</f>
        <v>147</v>
      </c>
      <c r="AM1150">
        <f t="shared" si="108"/>
        <v>149</v>
      </c>
      <c r="AN1150">
        <f t="shared" si="108"/>
        <v>150</v>
      </c>
      <c r="AO1150">
        <f t="shared" si="108"/>
        <v>152</v>
      </c>
      <c r="AP1150">
        <f t="shared" si="108"/>
        <v>154</v>
      </c>
      <c r="AQ1150">
        <f t="shared" si="108"/>
        <v>155</v>
      </c>
    </row>
    <row r="1151" spans="1:43">
      <c r="A1151" t="s">
        <v>9</v>
      </c>
      <c r="B1151" t="s">
        <v>43</v>
      </c>
      <c r="C1151">
        <v>2011</v>
      </c>
      <c r="D1151">
        <v>214242.89249999999</v>
      </c>
      <c r="E1151">
        <v>113137.78320000001</v>
      </c>
      <c r="F1151">
        <v>49327.7448</v>
      </c>
      <c r="G1151">
        <v>48391.648099999999</v>
      </c>
      <c r="H1151">
        <v>81883.478900000002</v>
      </c>
      <c r="I1151">
        <v>82209.946800000005</v>
      </c>
      <c r="J1151">
        <v>5.3892421722412109</v>
      </c>
      <c r="K1151">
        <v>2.5159528255462646</v>
      </c>
      <c r="L1151">
        <v>1662.4527587890625</v>
      </c>
      <c r="M1151">
        <v>223022.65625</v>
      </c>
      <c r="N1151">
        <v>162174.109375</v>
      </c>
      <c r="O1151">
        <v>224920.1875</v>
      </c>
      <c r="P1151">
        <v>223022.65625</v>
      </c>
      <c r="Q1151">
        <v>1017345.1875</v>
      </c>
      <c r="R1151">
        <v>1.7622470855712891E-2</v>
      </c>
      <c r="S1151">
        <v>0.83834320306777954</v>
      </c>
      <c r="T1151">
        <v>210941.34375</v>
      </c>
      <c r="U1151">
        <v>162174.109375</v>
      </c>
      <c r="V1151">
        <v>224920.171875</v>
      </c>
      <c r="W1151">
        <v>1017345.1875</v>
      </c>
      <c r="X1151">
        <v>1</v>
      </c>
      <c r="Y1151">
        <v>1</v>
      </c>
      <c r="Z1151">
        <v>0.54528999328613281</v>
      </c>
      <c r="AA1151">
        <v>0.29745742678642273</v>
      </c>
      <c r="AB1151">
        <v>0.22352138161659241</v>
      </c>
      <c r="AC1151">
        <v>0.48251932859420776</v>
      </c>
      <c r="AD1151">
        <v>-0.558796226978302</v>
      </c>
      <c r="AE1151">
        <f>VLOOKUP(C1151,[1]pop_15p_a!$A$8:$AL$68,11,FALSE)</f>
        <v>4061397.9310991401</v>
      </c>
      <c r="AF1151" s="10">
        <v>48.5</v>
      </c>
      <c r="AL1151">
        <f t="shared" si="108"/>
        <v>147</v>
      </c>
      <c r="AM1151">
        <f t="shared" si="108"/>
        <v>149</v>
      </c>
      <c r="AN1151">
        <f t="shared" si="108"/>
        <v>150</v>
      </c>
      <c r="AO1151">
        <f t="shared" si="108"/>
        <v>152</v>
      </c>
      <c r="AP1151">
        <f t="shared" si="108"/>
        <v>154</v>
      </c>
      <c r="AQ1151">
        <f t="shared" si="108"/>
        <v>155</v>
      </c>
    </row>
    <row r="1152" spans="1:43">
      <c r="A1152" t="s">
        <v>9</v>
      </c>
      <c r="B1152" t="s">
        <v>43</v>
      </c>
      <c r="C1152">
        <v>2012</v>
      </c>
      <c r="D1152">
        <v>211249.15969999999</v>
      </c>
      <c r="E1152">
        <v>113573.0738</v>
      </c>
      <c r="F1152">
        <v>49616.457900000001</v>
      </c>
      <c r="G1152">
        <v>48253.954100000003</v>
      </c>
      <c r="H1152">
        <v>82072.252900000007</v>
      </c>
      <c r="I1152">
        <v>83129.387000000002</v>
      </c>
      <c r="J1152">
        <v>5.4129800796508789</v>
      </c>
      <c r="K1152">
        <v>2.5371356010437012</v>
      </c>
      <c r="L1152">
        <v>1650.2601318359375</v>
      </c>
      <c r="M1152">
        <v>220978.328125</v>
      </c>
      <c r="N1152">
        <v>164814.421875</v>
      </c>
      <c r="O1152">
        <v>224058.90625</v>
      </c>
      <c r="P1152">
        <v>220739.953125</v>
      </c>
      <c r="Q1152">
        <v>1086047.625</v>
      </c>
      <c r="R1152">
        <v>1.8222352489829063E-2</v>
      </c>
      <c r="S1152">
        <v>0.81359666585922241</v>
      </c>
      <c r="T1152">
        <v>207932.921875</v>
      </c>
      <c r="U1152">
        <v>162801.109375</v>
      </c>
      <c r="V1152">
        <v>222235.0625</v>
      </c>
      <c r="W1152">
        <v>1033329.8125</v>
      </c>
      <c r="X1152">
        <v>1.0152333974838257</v>
      </c>
      <c r="Y1152">
        <v>0.97608548402786255</v>
      </c>
      <c r="Z1152">
        <v>0.5604255199432373</v>
      </c>
      <c r="AA1152">
        <v>0.28257057070732117</v>
      </c>
      <c r="AB1152">
        <v>0.22566805779933929</v>
      </c>
      <c r="AC1152">
        <v>0.45472192764282227</v>
      </c>
      <c r="AD1152">
        <v>-0.52048313617706299</v>
      </c>
      <c r="AE1152">
        <f>VLOOKUP(C1152,[1]pop_15p_a!$A$8:$AL$68,11,FALSE)</f>
        <v>4077641.9632164901</v>
      </c>
      <c r="AF1152" s="10">
        <v>53.9</v>
      </c>
      <c r="AL1152">
        <f t="shared" si="108"/>
        <v>147</v>
      </c>
      <c r="AM1152">
        <f t="shared" si="108"/>
        <v>149</v>
      </c>
      <c r="AN1152">
        <f t="shared" si="108"/>
        <v>150</v>
      </c>
      <c r="AO1152">
        <f t="shared" si="108"/>
        <v>152</v>
      </c>
      <c r="AP1152">
        <f t="shared" si="108"/>
        <v>154</v>
      </c>
      <c r="AQ1152">
        <f t="shared" si="108"/>
        <v>155</v>
      </c>
    </row>
    <row r="1153" spans="1:43">
      <c r="A1153" t="s">
        <v>9</v>
      </c>
      <c r="B1153" t="s">
        <v>43</v>
      </c>
      <c r="C1153">
        <v>2013</v>
      </c>
      <c r="D1153">
        <v>209343.6532</v>
      </c>
      <c r="E1153">
        <v>112980.1015</v>
      </c>
      <c r="F1153">
        <v>50242.743300000002</v>
      </c>
      <c r="G1153">
        <v>46029.752800000002</v>
      </c>
      <c r="H1153">
        <v>82541.966899999999</v>
      </c>
      <c r="I1153">
        <v>83234.878400000001</v>
      </c>
      <c r="J1153">
        <v>5.4366159439086914</v>
      </c>
      <c r="K1153">
        <v>2.5185081958770752</v>
      </c>
      <c r="L1153">
        <v>1639.585693359375</v>
      </c>
      <c r="M1153">
        <v>217953.15625</v>
      </c>
      <c r="N1153">
        <v>165969.109375</v>
      </c>
      <c r="O1153">
        <v>219283.6875</v>
      </c>
      <c r="P1153">
        <v>217359.546875</v>
      </c>
      <c r="Q1153">
        <v>1085143.875</v>
      </c>
      <c r="R1153">
        <v>1.7358142882585526E-2</v>
      </c>
      <c r="S1153">
        <v>0.79763460159301758</v>
      </c>
      <c r="T1153">
        <v>206356.71875</v>
      </c>
      <c r="U1153">
        <v>162846.625</v>
      </c>
      <c r="V1153">
        <v>219893.46875</v>
      </c>
      <c r="W1153">
        <v>1046236.1875</v>
      </c>
      <c r="X1153">
        <v>1.0248408317565918</v>
      </c>
      <c r="Y1153">
        <v>0.9702187180519104</v>
      </c>
      <c r="Z1153">
        <v>0.59482336044311523</v>
      </c>
      <c r="AA1153">
        <v>0.26308515667915344</v>
      </c>
      <c r="AB1153">
        <v>0.22416484355926514</v>
      </c>
      <c r="AC1153">
        <v>0.48388022184371948</v>
      </c>
      <c r="AD1153">
        <v>-0.56873780488967896</v>
      </c>
      <c r="AE1153">
        <f>VLOOKUP(C1153,[1]pop_15p_a!$A$8:$AL$68,11,FALSE)</f>
        <v>4091154.17577864</v>
      </c>
      <c r="AF1153" s="10">
        <v>56.5</v>
      </c>
      <c r="AL1153">
        <f t="shared" si="108"/>
        <v>147</v>
      </c>
      <c r="AM1153">
        <f t="shared" si="108"/>
        <v>149</v>
      </c>
      <c r="AN1153">
        <f t="shared" si="108"/>
        <v>150</v>
      </c>
      <c r="AO1153">
        <f t="shared" si="108"/>
        <v>152</v>
      </c>
      <c r="AP1153">
        <f t="shared" si="108"/>
        <v>154</v>
      </c>
      <c r="AQ1153">
        <f t="shared" si="108"/>
        <v>155</v>
      </c>
    </row>
    <row r="1154" spans="1:43">
      <c r="A1154" t="s">
        <v>9</v>
      </c>
      <c r="B1154" t="s">
        <v>43</v>
      </c>
      <c r="C1154">
        <v>2014</v>
      </c>
      <c r="D1154">
        <v>208579.67389999999</v>
      </c>
      <c r="E1154">
        <v>113665.2399</v>
      </c>
      <c r="F1154">
        <v>50168.344100000002</v>
      </c>
      <c r="G1154">
        <v>45185.822099999998</v>
      </c>
      <c r="H1154">
        <v>80935.167400000006</v>
      </c>
      <c r="I1154">
        <v>82489.776500000007</v>
      </c>
      <c r="J1154">
        <v>5.459716796875</v>
      </c>
      <c r="K1154">
        <v>2.5066757202148438</v>
      </c>
      <c r="L1154">
        <v>1636.3310546875</v>
      </c>
      <c r="M1154">
        <v>214758.9375</v>
      </c>
      <c r="N1154">
        <v>166356.125</v>
      </c>
      <c r="O1154">
        <v>216817.953125</v>
      </c>
      <c r="P1154">
        <v>214820.03125</v>
      </c>
      <c r="Q1154">
        <v>1079295.875</v>
      </c>
      <c r="R1154">
        <v>1.6486519947648048E-2</v>
      </c>
      <c r="S1154">
        <v>0.79827731847763062</v>
      </c>
      <c r="T1154">
        <v>205053.09375</v>
      </c>
      <c r="U1154">
        <v>163447.65625</v>
      </c>
      <c r="V1154">
        <v>219706.390625</v>
      </c>
      <c r="W1154">
        <v>1057728.125</v>
      </c>
      <c r="X1154">
        <v>1.0333603620529175</v>
      </c>
      <c r="Y1154">
        <v>0.96171450614929199</v>
      </c>
      <c r="Z1154">
        <v>0.61184239387512207</v>
      </c>
      <c r="AA1154">
        <v>0.2502562403678894</v>
      </c>
      <c r="AB1154">
        <v>0.2131706178188324</v>
      </c>
      <c r="AC1154">
        <v>0.47420617938041687</v>
      </c>
      <c r="AD1154">
        <v>-0.54903995990753174</v>
      </c>
      <c r="AE1154">
        <f>VLOOKUP(C1154,[1]pop_15p_a!$A$8:$AL$68,11,FALSE)</f>
        <v>4100282.5052694199</v>
      </c>
      <c r="AF1154" s="10">
        <v>60.2</v>
      </c>
      <c r="AL1154">
        <f t="shared" si="108"/>
        <v>147</v>
      </c>
      <c r="AM1154">
        <f t="shared" si="108"/>
        <v>149</v>
      </c>
      <c r="AN1154">
        <f t="shared" si="108"/>
        <v>150</v>
      </c>
      <c r="AO1154">
        <f t="shared" si="108"/>
        <v>152</v>
      </c>
      <c r="AP1154">
        <f t="shared" si="108"/>
        <v>154</v>
      </c>
      <c r="AQ1154">
        <f t="shared" si="108"/>
        <v>155</v>
      </c>
    </row>
    <row r="1155" spans="1:43">
      <c r="A1155" t="s">
        <v>9</v>
      </c>
      <c r="B1155" t="s">
        <v>43</v>
      </c>
      <c r="C1155">
        <v>2015</v>
      </c>
      <c r="D1155">
        <v>209748.96189999999</v>
      </c>
      <c r="E1155">
        <v>115811.7108</v>
      </c>
      <c r="F1155">
        <v>50732.445099999997</v>
      </c>
      <c r="G1155">
        <v>45342.393499999998</v>
      </c>
      <c r="H1155">
        <v>81442.636199999994</v>
      </c>
      <c r="I1155">
        <v>83966.655100000004</v>
      </c>
      <c r="J1155">
        <v>5.4819660186767578</v>
      </c>
      <c r="K1155">
        <v>2.5052127838134766</v>
      </c>
      <c r="L1155">
        <v>1637.1949462890625</v>
      </c>
      <c r="M1155">
        <v>221591.28125</v>
      </c>
      <c r="N1155">
        <v>172373.859375</v>
      </c>
      <c r="O1155">
        <v>221589.359375</v>
      </c>
      <c r="P1155">
        <v>220217.21875</v>
      </c>
      <c r="Q1155">
        <v>1073911.25</v>
      </c>
      <c r="R1155">
        <v>1.5837576240301132E-2</v>
      </c>
      <c r="S1155">
        <v>0.82937002182006836</v>
      </c>
      <c r="T1155">
        <v>205330.09375</v>
      </c>
      <c r="U1155">
        <v>165501.328125</v>
      </c>
      <c r="V1155">
        <v>222580.703125</v>
      </c>
      <c r="W1155">
        <v>1069550.375</v>
      </c>
      <c r="X1155">
        <v>1.0420961380004883</v>
      </c>
      <c r="Y1155">
        <v>0.95666950941085815</v>
      </c>
      <c r="Z1155">
        <v>0.60773217678070068</v>
      </c>
      <c r="AA1155">
        <v>0.23360210657119751</v>
      </c>
      <c r="AB1155">
        <v>0.21044294536113739</v>
      </c>
      <c r="AC1155">
        <v>0.40336602926254272</v>
      </c>
      <c r="AD1155">
        <v>-0.4510292112827301</v>
      </c>
      <c r="AE1155">
        <f>VLOOKUP(C1155,[1]pop_15p_a!$A$8:$AL$68,11,FALSE)</f>
        <v>4105796.9433196299</v>
      </c>
      <c r="AF1155" s="10">
        <v>63.4</v>
      </c>
      <c r="AL1155">
        <f t="shared" si="108"/>
        <v>147</v>
      </c>
      <c r="AM1155">
        <f t="shared" si="108"/>
        <v>149</v>
      </c>
      <c r="AN1155">
        <f t="shared" si="108"/>
        <v>150</v>
      </c>
      <c r="AO1155">
        <f t="shared" si="108"/>
        <v>152</v>
      </c>
      <c r="AP1155">
        <f t="shared" si="108"/>
        <v>154</v>
      </c>
      <c r="AQ1155">
        <f t="shared" si="108"/>
        <v>155</v>
      </c>
    </row>
    <row r="1156" spans="1:43">
      <c r="A1156" t="s">
        <v>9</v>
      </c>
      <c r="B1156" t="s">
        <v>43</v>
      </c>
      <c r="C1156">
        <v>2016</v>
      </c>
      <c r="D1156">
        <v>215261.16140000001</v>
      </c>
      <c r="E1156">
        <v>118552.2644</v>
      </c>
      <c r="F1156">
        <v>51428.687899999997</v>
      </c>
      <c r="G1156">
        <v>49369.941299999999</v>
      </c>
      <c r="H1156">
        <v>84456.356899999999</v>
      </c>
      <c r="I1156">
        <v>88823.697899999999</v>
      </c>
      <c r="J1156">
        <v>5.5031318664550781</v>
      </c>
      <c r="K1156">
        <v>2.5139765739440918</v>
      </c>
      <c r="L1156">
        <v>1634.7593994140625</v>
      </c>
      <c r="M1156">
        <v>228510.15625</v>
      </c>
      <c r="N1156">
        <v>175832.21875</v>
      </c>
      <c r="O1156">
        <v>228168.296875</v>
      </c>
      <c r="P1156">
        <v>225961.078125</v>
      </c>
      <c r="Q1156">
        <v>1108815.25</v>
      </c>
      <c r="R1156">
        <v>1.5890937298536301E-2</v>
      </c>
      <c r="S1156">
        <v>0.8400261402130127</v>
      </c>
      <c r="T1156">
        <v>210417.046875</v>
      </c>
      <c r="U1156">
        <v>168655.28125</v>
      </c>
      <c r="V1156">
        <v>229441.53125</v>
      </c>
      <c r="W1156">
        <v>1085721.375</v>
      </c>
      <c r="X1156">
        <v>1.0563535690307617</v>
      </c>
      <c r="Y1156">
        <v>0.97067409753799438</v>
      </c>
      <c r="Z1156">
        <v>0.60768336057662964</v>
      </c>
      <c r="AA1156">
        <v>0.24153533577919006</v>
      </c>
      <c r="AB1156">
        <v>0.20379684865474701</v>
      </c>
      <c r="AC1156">
        <v>0.38096785545349121</v>
      </c>
      <c r="AD1156">
        <v>-0.437501460313797</v>
      </c>
      <c r="AE1156">
        <f>VLOOKUP(C1156,[1]pop_15p_a!$A$8:$AL$68,11,FALSE)</f>
        <v>4116477.8597284998</v>
      </c>
      <c r="AF1156" s="10">
        <v>63</v>
      </c>
      <c r="AL1156">
        <f t="shared" si="108"/>
        <v>147</v>
      </c>
      <c r="AM1156">
        <f t="shared" si="108"/>
        <v>149</v>
      </c>
      <c r="AN1156">
        <f t="shared" si="108"/>
        <v>150</v>
      </c>
      <c r="AO1156">
        <f t="shared" si="108"/>
        <v>152</v>
      </c>
      <c r="AP1156">
        <f t="shared" si="108"/>
        <v>154</v>
      </c>
      <c r="AQ1156">
        <f t="shared" si="108"/>
        <v>155</v>
      </c>
    </row>
    <row r="1157" spans="1:43">
      <c r="A1157" t="s">
        <v>9</v>
      </c>
      <c r="B1157" t="s">
        <v>43</v>
      </c>
      <c r="C1157">
        <v>2017</v>
      </c>
      <c r="D1157">
        <v>221829.38459999999</v>
      </c>
      <c r="E1157">
        <v>119686.0186</v>
      </c>
      <c r="F1157">
        <v>51521.964399999997</v>
      </c>
      <c r="G1157">
        <v>51336.521800000002</v>
      </c>
      <c r="H1157">
        <v>91899.602899999998</v>
      </c>
      <c r="I1157">
        <v>92434.832599999994</v>
      </c>
      <c r="J1157">
        <v>5.523231029510498</v>
      </c>
      <c r="K1157">
        <v>2.5264444351196289</v>
      </c>
      <c r="L1157">
        <v>1659.2806396484375</v>
      </c>
      <c r="M1157">
        <v>236957.125</v>
      </c>
      <c r="N1157">
        <v>180299.6875</v>
      </c>
      <c r="O1157">
        <v>234549.671875</v>
      </c>
      <c r="P1157">
        <v>234642.96875</v>
      </c>
      <c r="Q1157">
        <v>1102754.375</v>
      </c>
      <c r="R1157">
        <v>1.5286510810256004E-2</v>
      </c>
      <c r="S1157">
        <v>0.85660707950592041</v>
      </c>
      <c r="T1157">
        <v>216303.078125</v>
      </c>
      <c r="U1157">
        <v>169940.234375</v>
      </c>
      <c r="V1157">
        <v>233052.078125</v>
      </c>
      <c r="W1157">
        <v>1103899.125</v>
      </c>
      <c r="X1157">
        <v>1.0717707872390747</v>
      </c>
      <c r="Y1157">
        <v>0.97725868225097656</v>
      </c>
      <c r="Z1157">
        <v>0.59695839881896973</v>
      </c>
      <c r="AA1157">
        <v>0.24023374915122986</v>
      </c>
      <c r="AB1157">
        <v>0.20145796239376068</v>
      </c>
      <c r="AC1157">
        <v>0.39896786212921143</v>
      </c>
      <c r="AD1157">
        <v>-0.44308030605316162</v>
      </c>
      <c r="AE1157">
        <f>VLOOKUP(C1157,[1]pop_15p_a!$A$8:$AL$68,11,FALSE)</f>
        <v>4111460.2745734602</v>
      </c>
      <c r="AF1157" s="10">
        <v>61.3</v>
      </c>
      <c r="AL1157">
        <f t="shared" si="108"/>
        <v>147</v>
      </c>
      <c r="AM1157">
        <f t="shared" si="108"/>
        <v>149</v>
      </c>
      <c r="AN1157">
        <f t="shared" si="108"/>
        <v>150</v>
      </c>
      <c r="AO1157">
        <f t="shared" si="108"/>
        <v>152</v>
      </c>
      <c r="AP1157">
        <f t="shared" si="108"/>
        <v>154</v>
      </c>
      <c r="AQ1157">
        <f t="shared" si="108"/>
        <v>155</v>
      </c>
    </row>
    <row r="1158" spans="1:43">
      <c r="A1158" t="s">
        <v>10</v>
      </c>
      <c r="B1158" t="s">
        <v>44</v>
      </c>
      <c r="C1158">
        <v>1950</v>
      </c>
      <c r="D1158">
        <v>331603.23849999998</v>
      </c>
      <c r="E1158">
        <v>187137.64249999999</v>
      </c>
      <c r="F1158">
        <v>81452.288100000005</v>
      </c>
      <c r="G1158">
        <v>56743.2808</v>
      </c>
      <c r="H1158">
        <v>20486.714199999999</v>
      </c>
      <c r="I1158">
        <v>17477.717700000001</v>
      </c>
      <c r="J1158">
        <v>42.613265991210938</v>
      </c>
      <c r="K1158">
        <v>19.567745208740234</v>
      </c>
      <c r="L1158">
        <v>2193.316650390625</v>
      </c>
      <c r="M1158">
        <v>299366.90625</v>
      </c>
      <c r="N1158">
        <v>215287.390625</v>
      </c>
      <c r="O1158">
        <v>282003.5625</v>
      </c>
      <c r="P1158">
        <v>290574.71875</v>
      </c>
      <c r="Q1158">
        <v>983910.6875</v>
      </c>
      <c r="T1158">
        <v>333156.09375</v>
      </c>
      <c r="U1158">
        <v>268285.5</v>
      </c>
      <c r="V1158">
        <v>342268.96875</v>
      </c>
      <c r="W1158">
        <v>1543000.875</v>
      </c>
      <c r="Z1158">
        <v>0.6023709774017334</v>
      </c>
      <c r="AA1158">
        <v>0.23045563697814941</v>
      </c>
      <c r="AB1158">
        <v>0.14128965139389038</v>
      </c>
      <c r="AC1158">
        <v>9.9411867558956146E-2</v>
      </c>
      <c r="AD1158">
        <v>-9.8198845982551575E-2</v>
      </c>
      <c r="AF1158" s="10"/>
      <c r="AL1158">
        <f t="shared" si="108"/>
        <v>156</v>
      </c>
      <c r="AM1158">
        <f t="shared" si="108"/>
        <v>158</v>
      </c>
      <c r="AN1158">
        <f t="shared" si="108"/>
        <v>159</v>
      </c>
      <c r="AO1158">
        <f t="shared" si="108"/>
        <v>161</v>
      </c>
      <c r="AP1158">
        <f t="shared" si="108"/>
        <v>163</v>
      </c>
      <c r="AQ1158">
        <f t="shared" si="108"/>
        <v>164</v>
      </c>
    </row>
    <row r="1159" spans="1:43">
      <c r="A1159" t="s">
        <v>10</v>
      </c>
      <c r="B1159" t="s">
        <v>44</v>
      </c>
      <c r="C1159">
        <v>1951</v>
      </c>
      <c r="D1159">
        <v>350808.77500000002</v>
      </c>
      <c r="E1159">
        <v>200510.31599999999</v>
      </c>
      <c r="F1159">
        <v>86481.374899999995</v>
      </c>
      <c r="G1159">
        <v>62181.969599999997</v>
      </c>
      <c r="H1159">
        <v>22941.906599999998</v>
      </c>
      <c r="I1159">
        <v>20777.974399999999</v>
      </c>
      <c r="J1159">
        <v>42.958202362060547</v>
      </c>
      <c r="K1159">
        <v>19.702119827270508</v>
      </c>
      <c r="L1159">
        <v>2214.521728515625</v>
      </c>
      <c r="M1159">
        <v>313085.46875</v>
      </c>
      <c r="N1159">
        <v>230361.59375</v>
      </c>
      <c r="O1159">
        <v>302710.40625</v>
      </c>
      <c r="P1159">
        <v>306136.09375</v>
      </c>
      <c r="Q1159">
        <v>1030975.625</v>
      </c>
      <c r="T1159">
        <v>351664.78125</v>
      </c>
      <c r="U1159">
        <v>287425.6875</v>
      </c>
      <c r="V1159">
        <v>364684.34375</v>
      </c>
      <c r="W1159">
        <v>1580095.75</v>
      </c>
      <c r="Z1159">
        <v>0.60810619592666626</v>
      </c>
      <c r="AA1159">
        <v>0.23639661073684692</v>
      </c>
      <c r="AB1159">
        <v>0.14459024369716644</v>
      </c>
      <c r="AC1159">
        <v>0.11365707963705063</v>
      </c>
      <c r="AD1159">
        <v>-0.12424740940332413</v>
      </c>
      <c r="AF1159" s="10"/>
      <c r="AL1159">
        <f t="shared" si="108"/>
        <v>156</v>
      </c>
      <c r="AM1159">
        <f t="shared" si="108"/>
        <v>158</v>
      </c>
      <c r="AN1159">
        <f t="shared" si="108"/>
        <v>159</v>
      </c>
      <c r="AO1159">
        <f t="shared" si="108"/>
        <v>161</v>
      </c>
      <c r="AP1159">
        <f t="shared" si="108"/>
        <v>163</v>
      </c>
      <c r="AQ1159">
        <f t="shared" si="108"/>
        <v>164</v>
      </c>
    </row>
    <row r="1160" spans="1:43">
      <c r="A1160" t="s">
        <v>10</v>
      </c>
      <c r="B1160" t="s">
        <v>44</v>
      </c>
      <c r="C1160">
        <v>1952</v>
      </c>
      <c r="D1160">
        <v>361732.3407</v>
      </c>
      <c r="E1160">
        <v>209538.55619999999</v>
      </c>
      <c r="F1160">
        <v>92310.465899999996</v>
      </c>
      <c r="G1160">
        <v>62743.706899999997</v>
      </c>
      <c r="H1160">
        <v>22203.085999999999</v>
      </c>
      <c r="I1160">
        <v>21385.708699999999</v>
      </c>
      <c r="J1160">
        <v>43.280643463134766</v>
      </c>
      <c r="K1160">
        <v>19.792196273803711</v>
      </c>
      <c r="L1160">
        <v>2197.814453125</v>
      </c>
      <c r="M1160">
        <v>323440.96875</v>
      </c>
      <c r="N1160">
        <v>237898.875</v>
      </c>
      <c r="O1160">
        <v>315488.34375</v>
      </c>
      <c r="P1160">
        <v>317990.03125</v>
      </c>
      <c r="Q1160">
        <v>1060798.375</v>
      </c>
      <c r="T1160">
        <v>363054.71875</v>
      </c>
      <c r="U1160">
        <v>301031.40625</v>
      </c>
      <c r="V1160">
        <v>378186.96875</v>
      </c>
      <c r="W1160">
        <v>1615700.25</v>
      </c>
      <c r="Z1160">
        <v>0.60186266899108887</v>
      </c>
      <c r="AA1160">
        <v>0.24503771960735321</v>
      </c>
      <c r="AB1160">
        <v>0.14945317804813385</v>
      </c>
      <c r="AC1160">
        <v>0.10311844199895859</v>
      </c>
      <c r="AD1160">
        <v>-0.11915487051010132</v>
      </c>
      <c r="AL1160">
        <f t="shared" ref="AL1160:AQ1169" si="109">AL1092+9</f>
        <v>156</v>
      </c>
      <c r="AM1160">
        <f t="shared" si="109"/>
        <v>158</v>
      </c>
      <c r="AN1160">
        <f t="shared" si="109"/>
        <v>159</v>
      </c>
      <c r="AO1160">
        <f t="shared" si="109"/>
        <v>161</v>
      </c>
      <c r="AP1160">
        <f t="shared" si="109"/>
        <v>163</v>
      </c>
      <c r="AQ1160">
        <f t="shared" si="109"/>
        <v>164</v>
      </c>
    </row>
    <row r="1161" spans="1:43">
      <c r="A1161" t="s">
        <v>10</v>
      </c>
      <c r="B1161" t="s">
        <v>44</v>
      </c>
      <c r="C1161">
        <v>1953</v>
      </c>
      <c r="D1161">
        <v>374234.98560000001</v>
      </c>
      <c r="E1161">
        <v>219670.323</v>
      </c>
      <c r="F1161">
        <v>95625.583400000003</v>
      </c>
      <c r="G1161">
        <v>65635.034499999994</v>
      </c>
      <c r="H1161">
        <v>21919.098300000001</v>
      </c>
      <c r="I1161">
        <v>21381.1986</v>
      </c>
      <c r="J1161">
        <v>43.592803955078125</v>
      </c>
      <c r="K1161">
        <v>19.725254058837891</v>
      </c>
      <c r="L1161">
        <v>2179.002685546875</v>
      </c>
      <c r="M1161">
        <v>338714.28125</v>
      </c>
      <c r="N1161">
        <v>250241.609375</v>
      </c>
      <c r="O1161">
        <v>327580.125</v>
      </c>
      <c r="P1161">
        <v>333112.3125</v>
      </c>
      <c r="Q1161">
        <v>1073425.25</v>
      </c>
      <c r="T1161">
        <v>375868.40625</v>
      </c>
      <c r="U1161">
        <v>315624.0625</v>
      </c>
      <c r="V1161">
        <v>392788</v>
      </c>
      <c r="W1161">
        <v>1650131</v>
      </c>
      <c r="Z1161">
        <v>0.60709118843078613</v>
      </c>
      <c r="AA1161">
        <v>0.23400446772575378</v>
      </c>
      <c r="AB1161">
        <v>0.1500692218542099</v>
      </c>
      <c r="AC1161">
        <v>9.2934533953666687E-2</v>
      </c>
      <c r="AD1161">
        <v>-0.10562758892774582</v>
      </c>
      <c r="AL1161">
        <f t="shared" si="109"/>
        <v>156</v>
      </c>
      <c r="AM1161">
        <f t="shared" si="109"/>
        <v>158</v>
      </c>
      <c r="AN1161">
        <f t="shared" si="109"/>
        <v>159</v>
      </c>
      <c r="AO1161">
        <f t="shared" si="109"/>
        <v>161</v>
      </c>
      <c r="AP1161">
        <f t="shared" si="109"/>
        <v>163</v>
      </c>
      <c r="AQ1161">
        <f t="shared" si="109"/>
        <v>164</v>
      </c>
    </row>
    <row r="1162" spans="1:43">
      <c r="A1162" t="s">
        <v>10</v>
      </c>
      <c r="B1162" t="s">
        <v>44</v>
      </c>
      <c r="C1162">
        <v>1954</v>
      </c>
      <c r="D1162">
        <v>395111.15850000002</v>
      </c>
      <c r="E1162">
        <v>228138.93369999999</v>
      </c>
      <c r="F1162">
        <v>95609.628899999996</v>
      </c>
      <c r="G1162">
        <v>71536.067599999995</v>
      </c>
      <c r="H1162">
        <v>23736.167000000001</v>
      </c>
      <c r="I1162">
        <v>22273.068500000001</v>
      </c>
      <c r="J1162">
        <v>43.920082092285156</v>
      </c>
      <c r="K1162">
        <v>19.765140533447266</v>
      </c>
      <c r="L1162">
        <v>2193.68798828125</v>
      </c>
      <c r="M1162">
        <v>357987.625</v>
      </c>
      <c r="N1162">
        <v>257996.875</v>
      </c>
      <c r="O1162">
        <v>344071.875</v>
      </c>
      <c r="P1162">
        <v>351181.25</v>
      </c>
      <c r="Q1162">
        <v>1089033.125</v>
      </c>
      <c r="R1162">
        <v>0.13614866137504578</v>
      </c>
      <c r="S1162">
        <v>0.64000356197357178</v>
      </c>
      <c r="T1162">
        <v>397224.5625</v>
      </c>
      <c r="U1162">
        <v>324616.75</v>
      </c>
      <c r="V1162">
        <v>412511.15625</v>
      </c>
      <c r="W1162">
        <v>1696020.125</v>
      </c>
      <c r="X1162">
        <v>0.11517386883497238</v>
      </c>
      <c r="Y1162">
        <v>0.40616324543952942</v>
      </c>
      <c r="Z1162">
        <v>0.59648746252059937</v>
      </c>
      <c r="AA1162">
        <v>0.2467690110206604</v>
      </c>
      <c r="AB1162">
        <v>0.14316564798355103</v>
      </c>
      <c r="AC1162">
        <v>9.4277091324329376E-2</v>
      </c>
      <c r="AD1162">
        <v>-0.10228917747735977</v>
      </c>
      <c r="AL1162">
        <f t="shared" si="109"/>
        <v>156</v>
      </c>
      <c r="AM1162">
        <f t="shared" si="109"/>
        <v>158</v>
      </c>
      <c r="AN1162">
        <f t="shared" si="109"/>
        <v>159</v>
      </c>
      <c r="AO1162">
        <f t="shared" si="109"/>
        <v>161</v>
      </c>
      <c r="AP1162">
        <f t="shared" si="109"/>
        <v>163</v>
      </c>
      <c r="AQ1162">
        <f t="shared" si="109"/>
        <v>164</v>
      </c>
    </row>
    <row r="1163" spans="1:43">
      <c r="A1163" t="s">
        <v>10</v>
      </c>
      <c r="B1163" t="s">
        <v>44</v>
      </c>
      <c r="C1163">
        <v>1955</v>
      </c>
      <c r="D1163">
        <v>416099.23460000003</v>
      </c>
      <c r="E1163">
        <v>240249.63140000001</v>
      </c>
      <c r="F1163">
        <v>98630.727700000003</v>
      </c>
      <c r="G1163">
        <v>79130.13</v>
      </c>
      <c r="H1163">
        <v>24827.992200000001</v>
      </c>
      <c r="I1163">
        <v>23746.739699999998</v>
      </c>
      <c r="J1163">
        <v>44.317256927490234</v>
      </c>
      <c r="K1163">
        <v>19.92262077331543</v>
      </c>
      <c r="L1163">
        <v>2179.016845703125</v>
      </c>
      <c r="M1163">
        <v>377978.6875</v>
      </c>
      <c r="N1163">
        <v>270060.71875</v>
      </c>
      <c r="O1163">
        <v>362418.375</v>
      </c>
      <c r="P1163">
        <v>369195.90625</v>
      </c>
      <c r="Q1163">
        <v>1125048.625</v>
      </c>
      <c r="R1163">
        <v>0.13681557774543762</v>
      </c>
      <c r="S1163">
        <v>0.64423835277557373</v>
      </c>
      <c r="T1163">
        <v>418580.75</v>
      </c>
      <c r="U1163">
        <v>340508.53125</v>
      </c>
      <c r="V1163">
        <v>435985.4375</v>
      </c>
      <c r="W1163">
        <v>1748926.25</v>
      </c>
      <c r="X1163">
        <v>0.1192513108253479</v>
      </c>
      <c r="Y1163">
        <v>0.42206045985221863</v>
      </c>
      <c r="Z1163">
        <v>0.59496331214904785</v>
      </c>
      <c r="AA1163">
        <v>0.25208258628845215</v>
      </c>
      <c r="AB1163">
        <v>0.14214509725570679</v>
      </c>
      <c r="AC1163">
        <v>9.3194387853145599E-2</v>
      </c>
      <c r="AD1163">
        <v>-0.10281878709793091</v>
      </c>
      <c r="AL1163">
        <f t="shared" si="109"/>
        <v>156</v>
      </c>
      <c r="AM1163">
        <f t="shared" si="109"/>
        <v>158</v>
      </c>
      <c r="AN1163">
        <f t="shared" si="109"/>
        <v>159</v>
      </c>
      <c r="AO1163">
        <f t="shared" si="109"/>
        <v>161</v>
      </c>
      <c r="AP1163">
        <f t="shared" si="109"/>
        <v>163</v>
      </c>
      <c r="AQ1163">
        <f t="shared" si="109"/>
        <v>164</v>
      </c>
    </row>
    <row r="1164" spans="1:43">
      <c r="A1164" t="s">
        <v>10</v>
      </c>
      <c r="B1164" t="s">
        <v>44</v>
      </c>
      <c r="C1164">
        <v>1956</v>
      </c>
      <c r="D1164">
        <v>436853.33120000002</v>
      </c>
      <c r="E1164">
        <v>256919.39929999999</v>
      </c>
      <c r="F1164">
        <v>105549.28320000001</v>
      </c>
      <c r="G1164">
        <v>85232.182499999995</v>
      </c>
      <c r="H1164">
        <v>24439.913400000001</v>
      </c>
      <c r="I1164">
        <v>28232.0219</v>
      </c>
      <c r="J1164">
        <v>44.757713317871094</v>
      </c>
      <c r="K1164">
        <v>20.179407119750977</v>
      </c>
      <c r="L1164">
        <v>2130.490234375</v>
      </c>
      <c r="M1164">
        <v>397534.96875</v>
      </c>
      <c r="N1164">
        <v>286487.84375</v>
      </c>
      <c r="O1164">
        <v>389395.6875</v>
      </c>
      <c r="P1164">
        <v>387563.78125</v>
      </c>
      <c r="Q1164">
        <v>1196844.625</v>
      </c>
      <c r="R1164">
        <v>0.13739588856697083</v>
      </c>
      <c r="S1164">
        <v>0.67418485879898071</v>
      </c>
      <c r="T1164">
        <v>439936.90625</v>
      </c>
      <c r="U1164">
        <v>363961.3125</v>
      </c>
      <c r="V1164">
        <v>469007.65625</v>
      </c>
      <c r="W1164">
        <v>1810833.625</v>
      </c>
      <c r="X1164">
        <v>0.12416625767946243</v>
      </c>
      <c r="Y1164">
        <v>0.44434496760368347</v>
      </c>
      <c r="Z1164">
        <v>0.59915804862976074</v>
      </c>
      <c r="AA1164">
        <v>0.26748666167259216</v>
      </c>
      <c r="AB1164">
        <v>0.14550504088401794</v>
      </c>
      <c r="AC1164">
        <v>8.6460277438163757E-2</v>
      </c>
      <c r="AD1164">
        <v>-0.11464016884565353</v>
      </c>
      <c r="AL1164">
        <f t="shared" si="109"/>
        <v>156</v>
      </c>
      <c r="AM1164">
        <f t="shared" si="109"/>
        <v>158</v>
      </c>
      <c r="AN1164">
        <f t="shared" si="109"/>
        <v>159</v>
      </c>
      <c r="AO1164">
        <f t="shared" si="109"/>
        <v>161</v>
      </c>
      <c r="AP1164">
        <f t="shared" si="109"/>
        <v>163</v>
      </c>
      <c r="AQ1164">
        <f t="shared" si="109"/>
        <v>164</v>
      </c>
    </row>
    <row r="1165" spans="1:43">
      <c r="A1165" t="s">
        <v>10</v>
      </c>
      <c r="B1165" t="s">
        <v>44</v>
      </c>
      <c r="C1165">
        <v>1957</v>
      </c>
      <c r="D1165">
        <v>460953.22200000001</v>
      </c>
      <c r="E1165">
        <v>269079.54220000003</v>
      </c>
      <c r="F1165">
        <v>108403.9994</v>
      </c>
      <c r="G1165">
        <v>93582.300799999997</v>
      </c>
      <c r="H1165">
        <v>26543.2327</v>
      </c>
      <c r="I1165">
        <v>30668.5969</v>
      </c>
      <c r="J1165">
        <v>45.253753662109375</v>
      </c>
      <c r="K1165">
        <v>20.332717895507813</v>
      </c>
      <c r="L1165">
        <v>2107.1708984375</v>
      </c>
      <c r="M1165">
        <v>420272.1875</v>
      </c>
      <c r="N1165">
        <v>298326.53125</v>
      </c>
      <c r="O1165">
        <v>412523.53125</v>
      </c>
      <c r="P1165">
        <v>410174.1875</v>
      </c>
      <c r="Q1165">
        <v>1238864.25</v>
      </c>
      <c r="R1165">
        <v>0.13897386193275452</v>
      </c>
      <c r="S1165">
        <v>0.69775849580764771</v>
      </c>
      <c r="T1165">
        <v>464140.53125</v>
      </c>
      <c r="U1165">
        <v>379674</v>
      </c>
      <c r="V1165">
        <v>495480.4375</v>
      </c>
      <c r="W1165">
        <v>1882407.25</v>
      </c>
      <c r="X1165">
        <v>0.12979446351528168</v>
      </c>
      <c r="Y1165">
        <v>0.46692124009132385</v>
      </c>
      <c r="Z1165">
        <v>0.59127038717269897</v>
      </c>
      <c r="AA1165">
        <v>0.28090277314186096</v>
      </c>
      <c r="AB1165">
        <v>0.14255586266517639</v>
      </c>
      <c r="AC1165">
        <v>8.7802782654762268E-2</v>
      </c>
      <c r="AD1165">
        <v>-0.11741205304861069</v>
      </c>
      <c r="AL1165">
        <f t="shared" si="109"/>
        <v>156</v>
      </c>
      <c r="AM1165">
        <f t="shared" si="109"/>
        <v>158</v>
      </c>
      <c r="AN1165">
        <f t="shared" si="109"/>
        <v>159</v>
      </c>
      <c r="AO1165">
        <f t="shared" si="109"/>
        <v>161</v>
      </c>
      <c r="AP1165">
        <f t="shared" si="109"/>
        <v>163</v>
      </c>
      <c r="AQ1165">
        <f t="shared" si="109"/>
        <v>164</v>
      </c>
    </row>
    <row r="1166" spans="1:43">
      <c r="A1166" t="s">
        <v>10</v>
      </c>
      <c r="B1166" t="s">
        <v>44</v>
      </c>
      <c r="C1166">
        <v>1958</v>
      </c>
      <c r="D1166">
        <v>473379.00400000002</v>
      </c>
      <c r="E1166">
        <v>269743.68079999997</v>
      </c>
      <c r="F1166">
        <v>107396.5866</v>
      </c>
      <c r="G1166">
        <v>98261.583400000003</v>
      </c>
      <c r="H1166">
        <v>27089.710999999999</v>
      </c>
      <c r="I1166">
        <v>29379.8393</v>
      </c>
      <c r="J1166">
        <v>45.756431579589844</v>
      </c>
      <c r="K1166">
        <v>20.281402587890625</v>
      </c>
      <c r="L1166">
        <v>2096.4814453125</v>
      </c>
      <c r="M1166">
        <v>433926.6875</v>
      </c>
      <c r="N1166">
        <v>299650.71875</v>
      </c>
      <c r="O1166">
        <v>423524.65625</v>
      </c>
      <c r="P1166">
        <v>424420.03125</v>
      </c>
      <c r="Q1166">
        <v>1256097.625</v>
      </c>
      <c r="R1166">
        <v>0.1414971649646759</v>
      </c>
      <c r="S1166">
        <v>0.72067862749099731</v>
      </c>
      <c r="T1166">
        <v>476954.25</v>
      </c>
      <c r="U1166">
        <v>380366.5625</v>
      </c>
      <c r="V1166">
        <v>506398.78125</v>
      </c>
      <c r="W1166">
        <v>1962344.25</v>
      </c>
      <c r="X1166">
        <v>0.13569845259189606</v>
      </c>
      <c r="Y1166">
        <v>0.47908300161361694</v>
      </c>
      <c r="Z1166">
        <v>0.57209837436676025</v>
      </c>
      <c r="AA1166">
        <v>0.29333263635635376</v>
      </c>
      <c r="AB1166">
        <v>0.13747251033782959</v>
      </c>
      <c r="AC1166">
        <v>8.3584845066070557E-2</v>
      </c>
      <c r="AD1166">
        <v>-0.10128171741962433</v>
      </c>
      <c r="AL1166">
        <f t="shared" si="109"/>
        <v>156</v>
      </c>
      <c r="AM1166">
        <f t="shared" si="109"/>
        <v>158</v>
      </c>
      <c r="AN1166">
        <f t="shared" si="109"/>
        <v>159</v>
      </c>
      <c r="AO1166">
        <f t="shared" si="109"/>
        <v>161</v>
      </c>
      <c r="AP1166">
        <f t="shared" si="109"/>
        <v>163</v>
      </c>
      <c r="AQ1166">
        <f t="shared" si="109"/>
        <v>164</v>
      </c>
    </row>
    <row r="1167" spans="1:43">
      <c r="A1167" t="s">
        <v>10</v>
      </c>
      <c r="B1167" t="s">
        <v>44</v>
      </c>
      <c r="C1167">
        <v>1959</v>
      </c>
      <c r="D1167">
        <v>486025.20159999997</v>
      </c>
      <c r="E1167">
        <v>275804.08659999998</v>
      </c>
      <c r="F1167">
        <v>109047.8775</v>
      </c>
      <c r="G1167">
        <v>102744.3137</v>
      </c>
      <c r="H1167">
        <v>30448.912100000001</v>
      </c>
      <c r="I1167">
        <v>29458.765800000001</v>
      </c>
      <c r="J1167">
        <v>46.232334136962891</v>
      </c>
      <c r="K1167">
        <v>20.174091339111328</v>
      </c>
      <c r="L1167">
        <v>2100.0859375</v>
      </c>
      <c r="M1167">
        <v>448477.5</v>
      </c>
      <c r="N1167">
        <v>305117.375</v>
      </c>
      <c r="O1167">
        <v>425955.96875</v>
      </c>
      <c r="P1167">
        <v>436600.28125</v>
      </c>
      <c r="Q1167">
        <v>1292788.25</v>
      </c>
      <c r="R1167">
        <v>0.14193791151046753</v>
      </c>
      <c r="S1167">
        <v>0.71423941850662231</v>
      </c>
      <c r="T1167">
        <v>489767.9375</v>
      </c>
      <c r="U1167">
        <v>389105</v>
      </c>
      <c r="V1167">
        <v>512429.0625</v>
      </c>
      <c r="W1167">
        <v>2035715.25</v>
      </c>
      <c r="X1167">
        <v>0.1402423083782196</v>
      </c>
      <c r="Y1167">
        <v>0.49144226312637329</v>
      </c>
      <c r="Z1167">
        <v>0.57029730081558228</v>
      </c>
      <c r="AA1167">
        <v>0.27942311763763428</v>
      </c>
      <c r="AB1167">
        <v>0.13524599373340607</v>
      </c>
      <c r="AC1167">
        <v>9.0691268444061279E-2</v>
      </c>
      <c r="AD1167">
        <v>-9.6573732793331146E-2</v>
      </c>
      <c r="AL1167">
        <f t="shared" si="109"/>
        <v>156</v>
      </c>
      <c r="AM1167">
        <f t="shared" si="109"/>
        <v>158</v>
      </c>
      <c r="AN1167">
        <f t="shared" si="109"/>
        <v>159</v>
      </c>
      <c r="AO1167">
        <f t="shared" si="109"/>
        <v>161</v>
      </c>
      <c r="AP1167">
        <f t="shared" si="109"/>
        <v>163</v>
      </c>
      <c r="AQ1167">
        <f t="shared" si="109"/>
        <v>164</v>
      </c>
    </row>
    <row r="1168" spans="1:43">
      <c r="A1168" t="s">
        <v>10</v>
      </c>
      <c r="B1168" t="s">
        <v>44</v>
      </c>
      <c r="C1168">
        <v>1960</v>
      </c>
      <c r="D1168">
        <v>524868.06290000002</v>
      </c>
      <c r="E1168">
        <v>289464.4411</v>
      </c>
      <c r="F1168">
        <v>111513.98759999999</v>
      </c>
      <c r="G1168">
        <v>109678.3627</v>
      </c>
      <c r="H1168">
        <v>35835.627</v>
      </c>
      <c r="I1168">
        <v>33578.731</v>
      </c>
      <c r="J1168">
        <v>46.688713073730469</v>
      </c>
      <c r="K1168">
        <v>20.209325790405273</v>
      </c>
      <c r="L1168">
        <v>2111.611572265625</v>
      </c>
      <c r="M1168">
        <v>486675.46875</v>
      </c>
      <c r="N1168">
        <v>322067.90625</v>
      </c>
      <c r="O1168">
        <v>461889.65625</v>
      </c>
      <c r="P1168">
        <v>474825.40625</v>
      </c>
      <c r="Q1168">
        <v>1338164</v>
      </c>
      <c r="R1168">
        <v>0.14477536082267761</v>
      </c>
      <c r="S1168">
        <v>0.73970198631286621</v>
      </c>
      <c r="T1168">
        <v>529632.75</v>
      </c>
      <c r="U1168">
        <v>405845.90625</v>
      </c>
      <c r="V1168">
        <v>551475.8125</v>
      </c>
      <c r="W1168">
        <v>2134780.25</v>
      </c>
      <c r="X1168">
        <v>0.14709459245204926</v>
      </c>
      <c r="Y1168">
        <v>0.52429276704788208</v>
      </c>
      <c r="Z1168">
        <v>0.56584888696670532</v>
      </c>
      <c r="AA1168">
        <v>0.30164641141891479</v>
      </c>
      <c r="AB1168">
        <v>0.12896876037120819</v>
      </c>
      <c r="AC1168">
        <v>9.8114736378192902E-2</v>
      </c>
      <c r="AD1168">
        <v>-0.11556447297334671</v>
      </c>
      <c r="AE1168">
        <f>VLOOKUP(C1168,[1]pop_15p_a!$A$8:$AL$68,12,FALSE)</f>
        <v>32459600.0909965</v>
      </c>
      <c r="AL1168">
        <f t="shared" si="109"/>
        <v>156</v>
      </c>
      <c r="AM1168">
        <f t="shared" si="109"/>
        <v>158</v>
      </c>
      <c r="AN1168">
        <f t="shared" si="109"/>
        <v>159</v>
      </c>
      <c r="AO1168">
        <f t="shared" si="109"/>
        <v>161</v>
      </c>
      <c r="AP1168">
        <f t="shared" si="109"/>
        <v>163</v>
      </c>
      <c r="AQ1168">
        <f t="shared" si="109"/>
        <v>164</v>
      </c>
    </row>
    <row r="1169" spans="1:43">
      <c r="A1169" t="s">
        <v>10</v>
      </c>
      <c r="B1169" t="s">
        <v>44</v>
      </c>
      <c r="C1169">
        <v>1961</v>
      </c>
      <c r="D1169">
        <v>551007.07949999999</v>
      </c>
      <c r="E1169">
        <v>305800.45409999997</v>
      </c>
      <c r="F1169">
        <v>118462.17290000001</v>
      </c>
      <c r="G1169">
        <v>122429.6869</v>
      </c>
      <c r="H1169">
        <v>37739.815399999999</v>
      </c>
      <c r="I1169">
        <v>36082.957199999997</v>
      </c>
      <c r="J1169">
        <v>47.23394775390625</v>
      </c>
      <c r="K1169">
        <v>20.201311111450195</v>
      </c>
      <c r="L1169">
        <v>2091.98583984375</v>
      </c>
      <c r="M1169">
        <v>510588.625</v>
      </c>
      <c r="N1169">
        <v>345347.25</v>
      </c>
      <c r="O1169">
        <v>484510.84375</v>
      </c>
      <c r="P1169">
        <v>496965.125</v>
      </c>
      <c r="Q1169">
        <v>1387705.5</v>
      </c>
      <c r="R1169">
        <v>0.13689965009689331</v>
      </c>
      <c r="S1169">
        <v>0.78048044443130493</v>
      </c>
      <c r="T1169">
        <v>556683.875</v>
      </c>
      <c r="U1169">
        <v>429970.6875</v>
      </c>
      <c r="V1169">
        <v>580441.1875</v>
      </c>
      <c r="W1169">
        <v>2234505.5</v>
      </c>
      <c r="X1169">
        <v>0.15389859676361084</v>
      </c>
      <c r="Y1169">
        <v>0.54340451955795288</v>
      </c>
      <c r="Z1169">
        <v>0.57617086172103882</v>
      </c>
      <c r="AA1169">
        <v>0.28651162981987</v>
      </c>
      <c r="AB1169">
        <v>0.13483411073684692</v>
      </c>
      <c r="AC1169">
        <v>9.5313504338264465E-2</v>
      </c>
      <c r="AD1169">
        <v>-0.11347141861915588</v>
      </c>
      <c r="AE1169">
        <f>VLOOKUP(C1169,[1]pop_15p_a!$A$8:$AL$68,12,FALSE)</f>
        <v>32623515.4905403</v>
      </c>
      <c r="AL1169">
        <f t="shared" si="109"/>
        <v>156</v>
      </c>
      <c r="AM1169">
        <f t="shared" si="109"/>
        <v>158</v>
      </c>
      <c r="AN1169">
        <f t="shared" si="109"/>
        <v>159</v>
      </c>
      <c r="AO1169">
        <f t="shared" si="109"/>
        <v>161</v>
      </c>
      <c r="AP1169">
        <f t="shared" si="109"/>
        <v>163</v>
      </c>
      <c r="AQ1169">
        <f t="shared" si="109"/>
        <v>164</v>
      </c>
    </row>
    <row r="1170" spans="1:43">
      <c r="A1170" t="s">
        <v>10</v>
      </c>
      <c r="B1170" t="s">
        <v>44</v>
      </c>
      <c r="C1170">
        <v>1962</v>
      </c>
      <c r="D1170">
        <v>588715.08360000001</v>
      </c>
      <c r="E1170">
        <v>327955.26569999999</v>
      </c>
      <c r="F1170">
        <v>126776.74739999999</v>
      </c>
      <c r="G1170">
        <v>130540.8156</v>
      </c>
      <c r="H1170">
        <v>38179.9398</v>
      </c>
      <c r="I1170">
        <v>38662.727500000001</v>
      </c>
      <c r="J1170">
        <v>48.196773529052734</v>
      </c>
      <c r="K1170">
        <v>20.177118301391602</v>
      </c>
      <c r="L1170">
        <v>2107.498291015625</v>
      </c>
      <c r="M1170">
        <v>544334.1875</v>
      </c>
      <c r="N1170">
        <v>370895.4375</v>
      </c>
      <c r="O1170">
        <v>519786.3125</v>
      </c>
      <c r="P1170">
        <v>528024</v>
      </c>
      <c r="Q1170">
        <v>1453214.5</v>
      </c>
      <c r="R1170">
        <v>0.13963112235069275</v>
      </c>
      <c r="S1170">
        <v>0.8001028299331665</v>
      </c>
      <c r="T1170">
        <v>593701.25</v>
      </c>
      <c r="U1170">
        <v>460011.375</v>
      </c>
      <c r="V1170">
        <v>624489.8125</v>
      </c>
      <c r="W1170">
        <v>2348553</v>
      </c>
      <c r="X1170">
        <v>0.16239434480667114</v>
      </c>
      <c r="Y1170">
        <v>0.56401145458221436</v>
      </c>
      <c r="Z1170">
        <v>0.5755918025970459</v>
      </c>
      <c r="AA1170">
        <v>0.28543373942375183</v>
      </c>
      <c r="AB1170">
        <v>0.13543945550918579</v>
      </c>
      <c r="AC1170">
        <v>8.7334401905536652E-2</v>
      </c>
      <c r="AD1170">
        <v>-0.10146170854568481</v>
      </c>
      <c r="AE1170">
        <f>VLOOKUP(C1170,[1]pop_15p_a!$A$8:$AL$68,12,FALSE)</f>
        <v>33032252.6016725</v>
      </c>
      <c r="AL1170">
        <f t="shared" ref="AL1170:AQ1179" si="110">AL1102+9</f>
        <v>156</v>
      </c>
      <c r="AM1170">
        <f t="shared" si="110"/>
        <v>158</v>
      </c>
      <c r="AN1170">
        <f t="shared" si="110"/>
        <v>159</v>
      </c>
      <c r="AO1170">
        <f t="shared" si="110"/>
        <v>161</v>
      </c>
      <c r="AP1170">
        <f t="shared" si="110"/>
        <v>163</v>
      </c>
      <c r="AQ1170">
        <f t="shared" si="110"/>
        <v>164</v>
      </c>
    </row>
    <row r="1171" spans="1:43">
      <c r="A1171" t="s">
        <v>10</v>
      </c>
      <c r="B1171" t="s">
        <v>44</v>
      </c>
      <c r="C1171">
        <v>1963</v>
      </c>
      <c r="D1171">
        <v>625413.69779999997</v>
      </c>
      <c r="E1171">
        <v>351014.69929999998</v>
      </c>
      <c r="F1171">
        <v>133773.93580000001</v>
      </c>
      <c r="G1171">
        <v>141616.97889999999</v>
      </c>
      <c r="H1171">
        <v>41383.004200000003</v>
      </c>
      <c r="I1171">
        <v>43667.797400000003</v>
      </c>
      <c r="J1171">
        <v>48.908687591552734</v>
      </c>
      <c r="K1171">
        <v>20.318567276000977</v>
      </c>
      <c r="L1171">
        <v>2093.728759765625</v>
      </c>
      <c r="M1171">
        <v>579150.125</v>
      </c>
      <c r="N1171">
        <v>394242.5625</v>
      </c>
      <c r="O1171">
        <v>555288</v>
      </c>
      <c r="P1171">
        <v>561138.6875</v>
      </c>
      <c r="Q1171">
        <v>1519137.625</v>
      </c>
      <c r="R1171">
        <v>0.14176511764526367</v>
      </c>
      <c r="S1171">
        <v>0.82136070728302002</v>
      </c>
      <c r="T1171">
        <v>632142.3125</v>
      </c>
      <c r="U1171">
        <v>491472.90625</v>
      </c>
      <c r="V1171">
        <v>667669.625</v>
      </c>
      <c r="W1171">
        <v>2471916.5</v>
      </c>
      <c r="X1171">
        <v>0.17180183529853821</v>
      </c>
      <c r="Y1171">
        <v>0.58647716045379639</v>
      </c>
      <c r="Z1171">
        <v>0.5762631893157959</v>
      </c>
      <c r="AA1171">
        <v>0.29031020402908325</v>
      </c>
      <c r="AB1171">
        <v>0.13442213833332062</v>
      </c>
      <c r="AC1171">
        <v>8.9484564960002899E-2</v>
      </c>
      <c r="AD1171">
        <v>-0.10851424932479858</v>
      </c>
      <c r="AE1171">
        <f>VLOOKUP(C1171,[1]pop_15p_a!$A$8:$AL$68,12,FALSE)</f>
        <v>34011592.594284199</v>
      </c>
      <c r="AL1171">
        <f t="shared" si="110"/>
        <v>156</v>
      </c>
      <c r="AM1171">
        <f t="shared" si="110"/>
        <v>158</v>
      </c>
      <c r="AN1171">
        <f t="shared" si="110"/>
        <v>159</v>
      </c>
      <c r="AO1171">
        <f t="shared" si="110"/>
        <v>161</v>
      </c>
      <c r="AP1171">
        <f t="shared" si="110"/>
        <v>163</v>
      </c>
      <c r="AQ1171">
        <f t="shared" si="110"/>
        <v>164</v>
      </c>
    </row>
    <row r="1172" spans="1:43">
      <c r="A1172" t="s">
        <v>10</v>
      </c>
      <c r="B1172" t="s">
        <v>44</v>
      </c>
      <c r="C1172">
        <v>1964</v>
      </c>
      <c r="D1172">
        <v>667016.83920000005</v>
      </c>
      <c r="E1172">
        <v>370130.8799</v>
      </c>
      <c r="F1172">
        <v>141984.80600000001</v>
      </c>
      <c r="G1172">
        <v>156146.2071</v>
      </c>
      <c r="H1172">
        <v>44812.3537</v>
      </c>
      <c r="I1172">
        <v>50337.089699999997</v>
      </c>
      <c r="J1172">
        <v>49.467891693115234</v>
      </c>
      <c r="K1172">
        <v>20.532026290893555</v>
      </c>
      <c r="L1172">
        <v>2103.7509765625</v>
      </c>
      <c r="M1172">
        <v>619531</v>
      </c>
      <c r="N1172">
        <v>413947.59375</v>
      </c>
      <c r="O1172">
        <v>596987.1875</v>
      </c>
      <c r="P1172">
        <v>599363.6875</v>
      </c>
      <c r="Q1172">
        <v>1601269.375</v>
      </c>
      <c r="R1172">
        <v>0.14275814592838287</v>
      </c>
      <c r="S1172">
        <v>0.84009885787963867</v>
      </c>
      <c r="T1172">
        <v>673430.9375</v>
      </c>
      <c r="U1172">
        <v>518565.84375</v>
      </c>
      <c r="V1172">
        <v>717489.8125</v>
      </c>
      <c r="W1172">
        <v>2617712.25</v>
      </c>
      <c r="X1172">
        <v>0.18298986554145813</v>
      </c>
      <c r="Y1172">
        <v>0.60267579555511475</v>
      </c>
      <c r="Z1172">
        <v>0.56587123870849609</v>
      </c>
      <c r="AA1172">
        <v>0.30954563617706299</v>
      </c>
      <c r="AB1172">
        <v>0.13417232036590576</v>
      </c>
      <c r="AC1172">
        <v>8.8656887412071228E-2</v>
      </c>
      <c r="AD1172">
        <v>-0.11366423219442368</v>
      </c>
      <c r="AE1172">
        <f>VLOOKUP(C1172,[1]pop_15p_a!$A$8:$AL$68,12,FALSE)</f>
        <v>34441436.086729102</v>
      </c>
      <c r="AL1172">
        <f t="shared" si="110"/>
        <v>156</v>
      </c>
      <c r="AM1172">
        <f t="shared" si="110"/>
        <v>158</v>
      </c>
      <c r="AN1172">
        <f t="shared" si="110"/>
        <v>159</v>
      </c>
      <c r="AO1172">
        <f t="shared" si="110"/>
        <v>161</v>
      </c>
      <c r="AP1172">
        <f t="shared" si="110"/>
        <v>163</v>
      </c>
      <c r="AQ1172">
        <f t="shared" si="110"/>
        <v>164</v>
      </c>
    </row>
    <row r="1173" spans="1:43">
      <c r="A1173" t="s">
        <v>10</v>
      </c>
      <c r="B1173" t="s">
        <v>44</v>
      </c>
      <c r="C1173">
        <v>1965</v>
      </c>
      <c r="D1173">
        <v>699443.9142</v>
      </c>
      <c r="E1173">
        <v>384369.96779999998</v>
      </c>
      <c r="F1173">
        <v>148726.7225</v>
      </c>
      <c r="G1173">
        <v>165059.17939999999</v>
      </c>
      <c r="H1173">
        <v>49654.8531</v>
      </c>
      <c r="I1173">
        <v>51612.317000000003</v>
      </c>
      <c r="J1173">
        <v>49.913772583007813</v>
      </c>
      <c r="K1173">
        <v>20.595119476318359</v>
      </c>
      <c r="L1173">
        <v>2092.967041015625</v>
      </c>
      <c r="M1173">
        <v>648779.4375</v>
      </c>
      <c r="N1173">
        <v>431365.84375</v>
      </c>
      <c r="O1173">
        <v>618856.0625</v>
      </c>
      <c r="P1173">
        <v>627508</v>
      </c>
      <c r="Q1173">
        <v>1699276.75</v>
      </c>
      <c r="R1173">
        <v>0.1438763290643692</v>
      </c>
      <c r="S1173">
        <v>0.84510201215744019</v>
      </c>
      <c r="T1173">
        <v>706177</v>
      </c>
      <c r="U1173">
        <v>539707.75</v>
      </c>
      <c r="V1173">
        <v>744285.375</v>
      </c>
      <c r="W1173">
        <v>2764604</v>
      </c>
      <c r="X1173">
        <v>0.19389685988426208</v>
      </c>
      <c r="Y1173">
        <v>0.6177641749382019</v>
      </c>
      <c r="Z1173">
        <v>0.56083923578262329</v>
      </c>
      <c r="AA1173">
        <v>0.30265659093856812</v>
      </c>
      <c r="AB1173">
        <v>0.1354941725730896</v>
      </c>
      <c r="AC1173">
        <v>9.1282039880752563E-2</v>
      </c>
      <c r="AD1173">
        <v>-0.10689295828342438</v>
      </c>
      <c r="AE1173">
        <f>VLOOKUP(C1173,[1]pop_15p_a!$A$8:$AL$68,12,FALSE)</f>
        <v>34863629.385343298</v>
      </c>
      <c r="AL1173">
        <f t="shared" si="110"/>
        <v>156</v>
      </c>
      <c r="AM1173">
        <f t="shared" si="110"/>
        <v>158</v>
      </c>
      <c r="AN1173">
        <f t="shared" si="110"/>
        <v>159</v>
      </c>
      <c r="AO1173">
        <f t="shared" si="110"/>
        <v>161</v>
      </c>
      <c r="AP1173">
        <f t="shared" si="110"/>
        <v>163</v>
      </c>
      <c r="AQ1173">
        <f t="shared" si="110"/>
        <v>164</v>
      </c>
    </row>
    <row r="1174" spans="1:43">
      <c r="A1174" t="s">
        <v>10</v>
      </c>
      <c r="B1174" t="s">
        <v>44</v>
      </c>
      <c r="C1174">
        <v>1966</v>
      </c>
      <c r="D1174">
        <v>736177.56880000001</v>
      </c>
      <c r="E1174">
        <v>402210.6875</v>
      </c>
      <c r="F1174">
        <v>155726.19020000001</v>
      </c>
      <c r="G1174">
        <v>177635.17009999999</v>
      </c>
      <c r="H1174">
        <v>53087.596799999999</v>
      </c>
      <c r="I1174">
        <v>57516.0219</v>
      </c>
      <c r="J1174">
        <v>50.367938995361328</v>
      </c>
      <c r="K1174">
        <v>20.756954193115234</v>
      </c>
      <c r="L1174">
        <v>2087.10693359375</v>
      </c>
      <c r="M1174">
        <v>683854.8125</v>
      </c>
      <c r="N1174">
        <v>453616.375</v>
      </c>
      <c r="O1174">
        <v>657213.4375</v>
      </c>
      <c r="P1174">
        <v>661952.25</v>
      </c>
      <c r="Q1174">
        <v>1803241.25</v>
      </c>
      <c r="R1174">
        <v>0.14571376144886017</v>
      </c>
      <c r="S1174">
        <v>0.84497851133346558</v>
      </c>
      <c r="T1174">
        <v>743194.375</v>
      </c>
      <c r="U1174">
        <v>565570.5625</v>
      </c>
      <c r="V1174">
        <v>788823.875</v>
      </c>
      <c r="W1174">
        <v>2927660</v>
      </c>
      <c r="X1174">
        <v>0.20654153823852539</v>
      </c>
      <c r="Y1174">
        <v>0.6312142014503479</v>
      </c>
      <c r="Z1174">
        <v>0.55480962991714478</v>
      </c>
      <c r="AA1174">
        <v>0.31078198552131653</v>
      </c>
      <c r="AB1174">
        <v>0.13761582970619202</v>
      </c>
      <c r="AC1174">
        <v>9.1825917363166809E-2</v>
      </c>
      <c r="AD1174">
        <v>-0.11085235327482224</v>
      </c>
      <c r="AE1174">
        <f>VLOOKUP(C1174,[1]pop_15p_a!$A$8:$AL$68,12,FALSE)</f>
        <v>35235060.752173297</v>
      </c>
      <c r="AL1174">
        <f t="shared" si="110"/>
        <v>156</v>
      </c>
      <c r="AM1174">
        <f t="shared" si="110"/>
        <v>158</v>
      </c>
      <c r="AN1174">
        <f t="shared" si="110"/>
        <v>159</v>
      </c>
      <c r="AO1174">
        <f t="shared" si="110"/>
        <v>161</v>
      </c>
      <c r="AP1174">
        <f t="shared" si="110"/>
        <v>163</v>
      </c>
      <c r="AQ1174">
        <f t="shared" si="110"/>
        <v>164</v>
      </c>
    </row>
    <row r="1175" spans="1:43">
      <c r="A1175" t="s">
        <v>10</v>
      </c>
      <c r="B1175" t="s">
        <v>44</v>
      </c>
      <c r="C1175">
        <v>1967</v>
      </c>
      <c r="D1175">
        <v>772405.9632</v>
      </c>
      <c r="E1175">
        <v>421610.05410000001</v>
      </c>
      <c r="F1175">
        <v>164120.53709999999</v>
      </c>
      <c r="G1175">
        <v>191077.77729999999</v>
      </c>
      <c r="H1175">
        <v>57054.373200000002</v>
      </c>
      <c r="I1175">
        <v>63145.738899999997</v>
      </c>
      <c r="J1175">
        <v>50.764266967773438</v>
      </c>
      <c r="K1175">
        <v>20.816856384277344</v>
      </c>
      <c r="L1175">
        <v>2055.803466796875</v>
      </c>
      <c r="M1175">
        <v>718528.125</v>
      </c>
      <c r="N1175">
        <v>479746.0625</v>
      </c>
      <c r="O1175">
        <v>693434.875</v>
      </c>
      <c r="P1175">
        <v>697079.25</v>
      </c>
      <c r="Q1175">
        <v>1908980.875</v>
      </c>
      <c r="R1175">
        <v>0.14784903824329376</v>
      </c>
      <c r="S1175">
        <v>0.86834824085235596</v>
      </c>
      <c r="T1175">
        <v>780211.6875</v>
      </c>
      <c r="U1175">
        <v>593960.375</v>
      </c>
      <c r="V1175">
        <v>830313.8125</v>
      </c>
      <c r="W1175">
        <v>3098556.5</v>
      </c>
      <c r="X1175">
        <v>0.21956323087215424</v>
      </c>
      <c r="Y1175">
        <v>0.65119212865829468</v>
      </c>
      <c r="Z1175">
        <v>0.55294495820999146</v>
      </c>
      <c r="AA1175">
        <v>0.30940285325050354</v>
      </c>
      <c r="AB1175">
        <v>0.14168569445610046</v>
      </c>
      <c r="AC1175">
        <v>8.9705467224121094E-2</v>
      </c>
      <c r="AD1175">
        <v>-0.10736400634050369</v>
      </c>
      <c r="AE1175">
        <f>VLOOKUP(C1175,[1]pop_15p_a!$A$8:$AL$68,12,FALSE)</f>
        <v>35577705.068213299</v>
      </c>
      <c r="AL1175">
        <f t="shared" si="110"/>
        <v>156</v>
      </c>
      <c r="AM1175">
        <f t="shared" si="110"/>
        <v>158</v>
      </c>
      <c r="AN1175">
        <f t="shared" si="110"/>
        <v>159</v>
      </c>
      <c r="AO1175">
        <f t="shared" si="110"/>
        <v>161</v>
      </c>
      <c r="AP1175">
        <f t="shared" si="110"/>
        <v>163</v>
      </c>
      <c r="AQ1175">
        <f t="shared" si="110"/>
        <v>164</v>
      </c>
    </row>
    <row r="1176" spans="1:43">
      <c r="A1176" t="s">
        <v>10</v>
      </c>
      <c r="B1176" t="s">
        <v>44</v>
      </c>
      <c r="C1176">
        <v>1968</v>
      </c>
      <c r="D1176">
        <v>807097.10089999996</v>
      </c>
      <c r="E1176">
        <v>439435.04129999998</v>
      </c>
      <c r="F1176">
        <v>171318.2965</v>
      </c>
      <c r="G1176">
        <v>201839.0104</v>
      </c>
      <c r="H1176">
        <v>63030.5605</v>
      </c>
      <c r="I1176">
        <v>70722.686400000006</v>
      </c>
      <c r="J1176">
        <v>51.149135589599609</v>
      </c>
      <c r="K1176">
        <v>20.766744613647461</v>
      </c>
      <c r="L1176">
        <v>2034.2684326171875</v>
      </c>
      <c r="M1176">
        <v>749998</v>
      </c>
      <c r="N1176">
        <v>501872.65625</v>
      </c>
      <c r="O1176">
        <v>726111.875</v>
      </c>
      <c r="P1176">
        <v>728562.5625</v>
      </c>
      <c r="Q1176">
        <v>2029300</v>
      </c>
      <c r="R1176">
        <v>0.15002517402172089</v>
      </c>
      <c r="S1176">
        <v>0.87730461359024048</v>
      </c>
      <c r="T1176">
        <v>814381.5625</v>
      </c>
      <c r="U1176">
        <v>618595.9375</v>
      </c>
      <c r="V1176">
        <v>867964.3125</v>
      </c>
      <c r="W1176">
        <v>3276916.5</v>
      </c>
      <c r="X1176">
        <v>0.23318727314472198</v>
      </c>
      <c r="Y1176">
        <v>0.66849082708358765</v>
      </c>
      <c r="Z1176">
        <v>0.55137938261032104</v>
      </c>
      <c r="AA1176">
        <v>0.31052237749099731</v>
      </c>
      <c r="AB1176">
        <v>0.14360471069812775</v>
      </c>
      <c r="AC1176">
        <v>9.5372401177883148E-2</v>
      </c>
      <c r="AD1176">
        <v>-0.11390458792448044</v>
      </c>
      <c r="AE1176">
        <f>VLOOKUP(C1176,[1]pop_15p_a!$A$8:$AL$68,12,FALSE)</f>
        <v>35902495.354245603</v>
      </c>
      <c r="AL1176">
        <f t="shared" si="110"/>
        <v>156</v>
      </c>
      <c r="AM1176">
        <f t="shared" si="110"/>
        <v>158</v>
      </c>
      <c r="AN1176">
        <f t="shared" si="110"/>
        <v>159</v>
      </c>
      <c r="AO1176">
        <f t="shared" si="110"/>
        <v>161</v>
      </c>
      <c r="AP1176">
        <f t="shared" si="110"/>
        <v>163</v>
      </c>
      <c r="AQ1176">
        <f t="shared" si="110"/>
        <v>164</v>
      </c>
    </row>
    <row r="1177" spans="1:43">
      <c r="A1177" t="s">
        <v>10</v>
      </c>
      <c r="B1177" t="s">
        <v>44</v>
      </c>
      <c r="C1177">
        <v>1969</v>
      </c>
      <c r="D1177">
        <v>864477.47019999998</v>
      </c>
      <c r="E1177">
        <v>467641.26860000001</v>
      </c>
      <c r="F1177">
        <v>181720.63140000001</v>
      </c>
      <c r="G1177">
        <v>217534.15049999999</v>
      </c>
      <c r="H1177">
        <v>72789.101899999994</v>
      </c>
      <c r="I1177">
        <v>85142.564499999993</v>
      </c>
      <c r="J1177">
        <v>51.585979461669922</v>
      </c>
      <c r="K1177">
        <v>21.079391479492188</v>
      </c>
      <c r="L1177">
        <v>1964.4453125</v>
      </c>
      <c r="M1177">
        <v>804841.5</v>
      </c>
      <c r="N1177">
        <v>531540.5625</v>
      </c>
      <c r="O1177">
        <v>784939.5625</v>
      </c>
      <c r="P1177">
        <v>781979.9375</v>
      </c>
      <c r="Q1177">
        <v>2186003.25</v>
      </c>
      <c r="R1177">
        <v>0.15373849868774414</v>
      </c>
      <c r="S1177">
        <v>0.9211609959602356</v>
      </c>
      <c r="T1177">
        <v>872755.0625</v>
      </c>
      <c r="U1177">
        <v>657529.125</v>
      </c>
      <c r="V1177">
        <v>936162.8125</v>
      </c>
      <c r="W1177">
        <v>3483646.5</v>
      </c>
      <c r="X1177">
        <v>0.24971605837345123</v>
      </c>
      <c r="Y1177">
        <v>0.70609521865844727</v>
      </c>
      <c r="Z1177">
        <v>0.54358494281768799</v>
      </c>
      <c r="AA1177">
        <v>0.32702425122261047</v>
      </c>
      <c r="AB1177">
        <v>0.14239521324634552</v>
      </c>
      <c r="AC1177">
        <v>0.10295428335666656</v>
      </c>
      <c r="AD1177">
        <v>-0.12868238985538483</v>
      </c>
      <c r="AE1177">
        <f>VLOOKUP(C1177,[1]pop_15p_a!$A$8:$AL$68,12,FALSE)</f>
        <v>36223968.292351604</v>
      </c>
      <c r="AL1177">
        <f t="shared" si="110"/>
        <v>156</v>
      </c>
      <c r="AM1177">
        <f t="shared" si="110"/>
        <v>158</v>
      </c>
      <c r="AN1177">
        <f t="shared" si="110"/>
        <v>159</v>
      </c>
      <c r="AO1177">
        <f t="shared" si="110"/>
        <v>161</v>
      </c>
      <c r="AP1177">
        <f t="shared" si="110"/>
        <v>163</v>
      </c>
      <c r="AQ1177">
        <f t="shared" si="110"/>
        <v>164</v>
      </c>
    </row>
    <row r="1178" spans="1:43">
      <c r="A1178" t="s">
        <v>10</v>
      </c>
      <c r="B1178" t="s">
        <v>44</v>
      </c>
      <c r="C1178">
        <v>1970</v>
      </c>
      <c r="D1178">
        <v>917285.63100000005</v>
      </c>
      <c r="E1178">
        <v>489061.14500000002</v>
      </c>
      <c r="F1178">
        <v>191374.24429999999</v>
      </c>
      <c r="G1178">
        <v>229076.0086</v>
      </c>
      <c r="H1178">
        <v>84520.848700000002</v>
      </c>
      <c r="I1178">
        <v>91346.190300000002</v>
      </c>
      <c r="J1178">
        <v>52.035099029541016</v>
      </c>
      <c r="K1178">
        <v>21.363073348999023</v>
      </c>
      <c r="L1178">
        <v>1948.2301025390625</v>
      </c>
      <c r="M1178">
        <v>852124.875</v>
      </c>
      <c r="N1178">
        <v>554132.75</v>
      </c>
      <c r="O1178">
        <v>825778.375</v>
      </c>
      <c r="P1178">
        <v>830289.875</v>
      </c>
      <c r="Q1178">
        <v>2325940.25</v>
      </c>
      <c r="R1178">
        <v>0.16012103855609894</v>
      </c>
      <c r="S1178">
        <v>0.94774925708770752</v>
      </c>
      <c r="T1178">
        <v>926857.3125</v>
      </c>
      <c r="U1178">
        <v>688303.1875</v>
      </c>
      <c r="V1178">
        <v>981797.4375</v>
      </c>
      <c r="W1178">
        <v>3696722.25</v>
      </c>
      <c r="X1178">
        <v>0.26681983470916748</v>
      </c>
      <c r="Y1178">
        <v>0.7271188497543335</v>
      </c>
      <c r="Z1178">
        <v>0.5305401086807251</v>
      </c>
      <c r="AA1178">
        <v>0.32933634519577026</v>
      </c>
      <c r="AB1178">
        <v>0.1412765234708786</v>
      </c>
      <c r="AC1178">
        <v>0.11369205266237259</v>
      </c>
      <c r="AD1178">
        <v>-0.12825235724449158</v>
      </c>
      <c r="AE1178">
        <f>VLOOKUP(C1178,[1]pop_15p_a!$A$8:$AL$68,12,FALSE)</f>
        <v>36592345.905418098</v>
      </c>
      <c r="AL1178">
        <f t="shared" si="110"/>
        <v>156</v>
      </c>
      <c r="AM1178">
        <f t="shared" si="110"/>
        <v>158</v>
      </c>
      <c r="AN1178">
        <f t="shared" si="110"/>
        <v>159</v>
      </c>
      <c r="AO1178">
        <f t="shared" si="110"/>
        <v>161</v>
      </c>
      <c r="AP1178">
        <f t="shared" si="110"/>
        <v>163</v>
      </c>
      <c r="AQ1178">
        <f t="shared" si="110"/>
        <v>164</v>
      </c>
    </row>
    <row r="1179" spans="1:43">
      <c r="A1179" t="s">
        <v>10</v>
      </c>
      <c r="B1179" t="s">
        <v>44</v>
      </c>
      <c r="C1179">
        <v>1971</v>
      </c>
      <c r="D1179">
        <v>966055.10179999995</v>
      </c>
      <c r="E1179">
        <v>516387.47289999999</v>
      </c>
      <c r="F1179">
        <v>203431.28899999999</v>
      </c>
      <c r="G1179">
        <v>244835.9216</v>
      </c>
      <c r="H1179">
        <v>92682.949299999993</v>
      </c>
      <c r="I1179">
        <v>97968.126600000003</v>
      </c>
      <c r="J1179">
        <v>52.479816436767578</v>
      </c>
      <c r="K1179">
        <v>21.434530258178711</v>
      </c>
      <c r="L1179">
        <v>1947.816650390625</v>
      </c>
      <c r="M1179">
        <v>902842</v>
      </c>
      <c r="N1179">
        <v>593847.5625</v>
      </c>
      <c r="O1179">
        <v>872380.8125</v>
      </c>
      <c r="P1179">
        <v>880787.125</v>
      </c>
      <c r="Q1179">
        <v>2474480</v>
      </c>
      <c r="R1179">
        <v>0.1619524210691452</v>
      </c>
      <c r="S1179">
        <v>0.9689028263092041</v>
      </c>
      <c r="T1179">
        <v>976135.6875</v>
      </c>
      <c r="U1179">
        <v>727921.375</v>
      </c>
      <c r="V1179">
        <v>1030099.125</v>
      </c>
      <c r="W1179">
        <v>3922976.75</v>
      </c>
      <c r="X1179">
        <v>0.28536719083786011</v>
      </c>
      <c r="Y1179">
        <v>0.74176132678985596</v>
      </c>
      <c r="Z1179">
        <v>0.53398644924163818</v>
      </c>
      <c r="AA1179">
        <v>0.31848275661468506</v>
      </c>
      <c r="AB1179">
        <v>0.14503556489944458</v>
      </c>
      <c r="AC1179">
        <v>0.11542634665966034</v>
      </c>
      <c r="AD1179">
        <v>-0.12679602205753326</v>
      </c>
      <c r="AE1179">
        <f>VLOOKUP(C1179,[1]pop_15p_a!$A$8:$AL$68,12,FALSE)</f>
        <v>37008440.914683603</v>
      </c>
      <c r="AL1179">
        <f t="shared" si="110"/>
        <v>156</v>
      </c>
      <c r="AM1179">
        <f t="shared" si="110"/>
        <v>158</v>
      </c>
      <c r="AN1179">
        <f t="shared" si="110"/>
        <v>159</v>
      </c>
      <c r="AO1179">
        <f t="shared" si="110"/>
        <v>161</v>
      </c>
      <c r="AP1179">
        <f t="shared" si="110"/>
        <v>163</v>
      </c>
      <c r="AQ1179">
        <f t="shared" si="110"/>
        <v>164</v>
      </c>
    </row>
    <row r="1180" spans="1:43">
      <c r="A1180" t="s">
        <v>10</v>
      </c>
      <c r="B1180" t="s">
        <v>44</v>
      </c>
      <c r="C1180">
        <v>1972</v>
      </c>
      <c r="D1180">
        <v>1009637.4613</v>
      </c>
      <c r="E1180">
        <v>542497.89879999997</v>
      </c>
      <c r="F1180">
        <v>212888.88949999999</v>
      </c>
      <c r="G1180">
        <v>259496.929</v>
      </c>
      <c r="H1180">
        <v>102869.1695</v>
      </c>
      <c r="I1180">
        <v>112429.7231</v>
      </c>
      <c r="J1180">
        <v>52.957798004150391</v>
      </c>
      <c r="K1180">
        <v>21.572988510131836</v>
      </c>
      <c r="L1180">
        <v>1898.090576171875</v>
      </c>
      <c r="M1180">
        <v>953887.75</v>
      </c>
      <c r="N1180">
        <v>632485.5625</v>
      </c>
      <c r="O1180">
        <v>922297.3125</v>
      </c>
      <c r="P1180">
        <v>929502.25</v>
      </c>
      <c r="Q1180">
        <v>2609906.25</v>
      </c>
      <c r="R1180">
        <v>0.15913188457489014</v>
      </c>
      <c r="S1180">
        <v>1.002433180809021</v>
      </c>
      <c r="T1180">
        <v>1020172.875</v>
      </c>
      <c r="U1180">
        <v>763909.25</v>
      </c>
      <c r="V1180">
        <v>1081916.625</v>
      </c>
      <c r="W1180">
        <v>4159604.25</v>
      </c>
      <c r="X1180">
        <v>0.30414804816246033</v>
      </c>
      <c r="Y1180">
        <v>0.76335263252258301</v>
      </c>
      <c r="Z1180">
        <v>0.53842604160308838</v>
      </c>
      <c r="AA1180">
        <v>0.31473514437675476</v>
      </c>
      <c r="AB1180">
        <v>0.14845244586467743</v>
      </c>
      <c r="AC1180">
        <v>0.12309184670448303</v>
      </c>
      <c r="AD1180">
        <v>-0.13675004243850708</v>
      </c>
      <c r="AE1180">
        <f>VLOOKUP(C1180,[1]pop_15p_a!$A$8:$AL$68,12,FALSE)</f>
        <v>37365228.763246998</v>
      </c>
      <c r="AL1180">
        <f t="shared" ref="AL1180:AQ1189" si="111">AL1112+9</f>
        <v>156</v>
      </c>
      <c r="AM1180">
        <f t="shared" si="111"/>
        <v>158</v>
      </c>
      <c r="AN1180">
        <f t="shared" si="111"/>
        <v>159</v>
      </c>
      <c r="AO1180">
        <f t="shared" si="111"/>
        <v>161</v>
      </c>
      <c r="AP1180">
        <f t="shared" si="111"/>
        <v>163</v>
      </c>
      <c r="AQ1180">
        <f t="shared" si="111"/>
        <v>164</v>
      </c>
    </row>
    <row r="1181" spans="1:43">
      <c r="A1181" t="s">
        <v>10</v>
      </c>
      <c r="B1181" t="s">
        <v>44</v>
      </c>
      <c r="C1181">
        <v>1973</v>
      </c>
      <c r="D1181">
        <v>1073694.7245</v>
      </c>
      <c r="E1181">
        <v>573046.02960000001</v>
      </c>
      <c r="F1181">
        <v>226724.861</v>
      </c>
      <c r="G1181">
        <v>277493.7401</v>
      </c>
      <c r="H1181">
        <v>115666.7187</v>
      </c>
      <c r="I1181">
        <v>129238.8202</v>
      </c>
      <c r="J1181">
        <v>53.439178466796875</v>
      </c>
      <c r="K1181">
        <v>21.889493942260742</v>
      </c>
      <c r="L1181">
        <v>1884.46044921875</v>
      </c>
      <c r="M1181">
        <v>1025286.3125</v>
      </c>
      <c r="N1181">
        <v>676440.8125</v>
      </c>
      <c r="O1181">
        <v>989591.8125</v>
      </c>
      <c r="P1181">
        <v>996006.375</v>
      </c>
      <c r="Q1181">
        <v>2747042</v>
      </c>
      <c r="R1181">
        <v>0.1560722291469574</v>
      </c>
      <c r="S1181">
        <v>1.0249316692352295</v>
      </c>
      <c r="T1181">
        <v>1084898.5</v>
      </c>
      <c r="U1181">
        <v>808531.75</v>
      </c>
      <c r="V1181">
        <v>1154368</v>
      </c>
      <c r="W1181">
        <v>4411833.5</v>
      </c>
      <c r="X1181">
        <v>0.32413294911384583</v>
      </c>
      <c r="Y1181">
        <v>0.78488540649414063</v>
      </c>
      <c r="Z1181">
        <v>0.53853601217269897</v>
      </c>
      <c r="AA1181">
        <v>0.31880056858062744</v>
      </c>
      <c r="AB1181">
        <v>0.15010854601860046</v>
      </c>
      <c r="AC1181">
        <v>0.13502496480941772</v>
      </c>
      <c r="AD1181">
        <v>-0.15417855978012085</v>
      </c>
      <c r="AE1181">
        <f>VLOOKUP(C1181,[1]pop_15p_a!$A$8:$AL$68,12,FALSE)</f>
        <v>37700777.854821198</v>
      </c>
      <c r="AL1181">
        <f t="shared" si="111"/>
        <v>156</v>
      </c>
      <c r="AM1181">
        <f t="shared" si="111"/>
        <v>158</v>
      </c>
      <c r="AN1181">
        <f t="shared" si="111"/>
        <v>159</v>
      </c>
      <c r="AO1181">
        <f t="shared" si="111"/>
        <v>161</v>
      </c>
      <c r="AP1181">
        <f t="shared" si="111"/>
        <v>163</v>
      </c>
      <c r="AQ1181">
        <f t="shared" si="111"/>
        <v>164</v>
      </c>
    </row>
    <row r="1182" spans="1:43">
      <c r="A1182" t="s">
        <v>10</v>
      </c>
      <c r="B1182" t="s">
        <v>44</v>
      </c>
      <c r="C1182">
        <v>1974</v>
      </c>
      <c r="D1182">
        <v>1119873.4654999999</v>
      </c>
      <c r="E1182">
        <v>588858.37320000003</v>
      </c>
      <c r="F1182">
        <v>237793.86619999999</v>
      </c>
      <c r="G1182">
        <v>284242.40470000001</v>
      </c>
      <c r="H1182">
        <v>128990.3806</v>
      </c>
      <c r="I1182">
        <v>136362.50390000001</v>
      </c>
      <c r="J1182">
        <v>53.880496978759766</v>
      </c>
      <c r="K1182">
        <v>22.126228332519531</v>
      </c>
      <c r="L1182">
        <v>1854.7510986328125</v>
      </c>
      <c r="M1182">
        <v>1048195</v>
      </c>
      <c r="N1182">
        <v>712145.1875</v>
      </c>
      <c r="O1182">
        <v>1041102.875</v>
      </c>
      <c r="P1182">
        <v>1029824.3125</v>
      </c>
      <c r="Q1182">
        <v>2919125.5</v>
      </c>
      <c r="R1182">
        <v>0.15467123687267303</v>
      </c>
      <c r="S1182">
        <v>1.0882189273834229</v>
      </c>
      <c r="T1182">
        <v>1131559.125</v>
      </c>
      <c r="U1182">
        <v>835033</v>
      </c>
      <c r="V1182">
        <v>1191634.25</v>
      </c>
      <c r="W1182">
        <v>4662052.5</v>
      </c>
      <c r="X1182">
        <v>0.34356975555419922</v>
      </c>
      <c r="Y1182">
        <v>0.79953700304031372</v>
      </c>
      <c r="Z1182">
        <v>0.54089891910552979</v>
      </c>
      <c r="AA1182">
        <v>0.32106718420982361</v>
      </c>
      <c r="AB1182">
        <v>0.15416435897350311</v>
      </c>
      <c r="AC1182">
        <v>0.15878504514694214</v>
      </c>
      <c r="AD1182">
        <v>-0.18859885632991791</v>
      </c>
      <c r="AE1182">
        <f>VLOOKUP(C1182,[1]pop_15p_a!$A$8:$AL$68,12,FALSE)</f>
        <v>38049729.706112899</v>
      </c>
      <c r="AL1182">
        <f t="shared" si="111"/>
        <v>156</v>
      </c>
      <c r="AM1182">
        <f t="shared" si="111"/>
        <v>158</v>
      </c>
      <c r="AN1182">
        <f t="shared" si="111"/>
        <v>159</v>
      </c>
      <c r="AO1182">
        <f t="shared" si="111"/>
        <v>161</v>
      </c>
      <c r="AP1182">
        <f t="shared" si="111"/>
        <v>163</v>
      </c>
      <c r="AQ1182">
        <f t="shared" si="111"/>
        <v>164</v>
      </c>
    </row>
    <row r="1183" spans="1:43">
      <c r="A1183" t="s">
        <v>10</v>
      </c>
      <c r="B1183" t="s">
        <v>44</v>
      </c>
      <c r="C1183">
        <v>1975</v>
      </c>
      <c r="D1183">
        <v>1109123.9715</v>
      </c>
      <c r="E1183">
        <v>600357.7487</v>
      </c>
      <c r="F1183">
        <v>251066.87169999999</v>
      </c>
      <c r="G1183">
        <v>270277.14730000001</v>
      </c>
      <c r="H1183">
        <v>124867.4675</v>
      </c>
      <c r="I1183">
        <v>124250.6632</v>
      </c>
      <c r="J1183">
        <v>54.252017974853516</v>
      </c>
      <c r="K1183">
        <v>22.005474090576172</v>
      </c>
      <c r="L1183">
        <v>1830.153076171875</v>
      </c>
      <c r="M1183">
        <v>1049952</v>
      </c>
      <c r="N1183">
        <v>743614.625</v>
      </c>
      <c r="O1183">
        <v>1028757.375</v>
      </c>
      <c r="P1183">
        <v>1038883</v>
      </c>
      <c r="Q1183">
        <v>3070530.25</v>
      </c>
      <c r="R1183">
        <v>0.15664613246917725</v>
      </c>
      <c r="S1183">
        <v>1.1058928966522217</v>
      </c>
      <c r="T1183">
        <v>1120697.5</v>
      </c>
      <c r="U1183">
        <v>858978.5625</v>
      </c>
      <c r="V1183">
        <v>1165363.125</v>
      </c>
      <c r="W1183">
        <v>4879367</v>
      </c>
      <c r="X1183">
        <v>0.35987958312034607</v>
      </c>
      <c r="Y1183">
        <v>0.78423047065734863</v>
      </c>
      <c r="Z1183">
        <v>0.55855363607406616</v>
      </c>
      <c r="AA1183">
        <v>0.27806529402732849</v>
      </c>
      <c r="AB1183">
        <v>0.16660381853580475</v>
      </c>
      <c r="AC1183">
        <v>0.14893607795238495</v>
      </c>
      <c r="AD1183">
        <v>-0.16745404899120331</v>
      </c>
      <c r="AE1183">
        <f>VLOOKUP(C1183,[1]pop_15p_a!$A$8:$AL$68,12,FALSE)</f>
        <v>38351435.248320401</v>
      </c>
      <c r="AL1183">
        <f t="shared" si="111"/>
        <v>156</v>
      </c>
      <c r="AM1183">
        <f t="shared" si="111"/>
        <v>158</v>
      </c>
      <c r="AN1183">
        <f t="shared" si="111"/>
        <v>159</v>
      </c>
      <c r="AO1183">
        <f t="shared" si="111"/>
        <v>161</v>
      </c>
      <c r="AP1183">
        <f t="shared" si="111"/>
        <v>163</v>
      </c>
      <c r="AQ1183">
        <f t="shared" si="111"/>
        <v>164</v>
      </c>
    </row>
    <row r="1184" spans="1:43">
      <c r="A1184" t="s">
        <v>10</v>
      </c>
      <c r="B1184" t="s">
        <v>44</v>
      </c>
      <c r="C1184">
        <v>1976</v>
      </c>
      <c r="D1184">
        <v>1157445.8293000001</v>
      </c>
      <c r="E1184">
        <v>633089.33360000001</v>
      </c>
      <c r="F1184">
        <v>261246.98319999999</v>
      </c>
      <c r="G1184">
        <v>276284.27399999998</v>
      </c>
      <c r="H1184">
        <v>135498.3377</v>
      </c>
      <c r="I1184">
        <v>147358.09789999999</v>
      </c>
      <c r="J1184">
        <v>54.543685913085938</v>
      </c>
      <c r="K1184">
        <v>22.226762771606445</v>
      </c>
      <c r="L1184">
        <v>1856.82568359375</v>
      </c>
      <c r="M1184">
        <v>1102747.875</v>
      </c>
      <c r="N1184">
        <v>782526.75</v>
      </c>
      <c r="O1184">
        <v>1095269.125</v>
      </c>
      <c r="P1184">
        <v>1085182</v>
      </c>
      <c r="Q1184">
        <v>3218597.75</v>
      </c>
      <c r="R1184">
        <v>0.15913324058055878</v>
      </c>
      <c r="S1184">
        <v>1.0928599834442139</v>
      </c>
      <c r="T1184">
        <v>1169523.625</v>
      </c>
      <c r="U1184">
        <v>902551.75</v>
      </c>
      <c r="V1184">
        <v>1236840.375</v>
      </c>
      <c r="W1184">
        <v>5096339.5</v>
      </c>
      <c r="X1184">
        <v>0.37728109955787659</v>
      </c>
      <c r="Y1184">
        <v>0.78666472434997559</v>
      </c>
      <c r="Z1184">
        <v>0.56428498029708862</v>
      </c>
      <c r="AA1184">
        <v>0.29158669710159302</v>
      </c>
      <c r="AB1184">
        <v>0.1653071790933609</v>
      </c>
      <c r="AC1184">
        <v>0.15638566017150879</v>
      </c>
      <c r="AD1184">
        <v>-0.1912413090467453</v>
      </c>
      <c r="AE1184">
        <f>VLOOKUP(C1184,[1]pop_15p_a!$A$8:$AL$68,12,FALSE)</f>
        <v>38579648.061527997</v>
      </c>
      <c r="AL1184">
        <f t="shared" si="111"/>
        <v>156</v>
      </c>
      <c r="AM1184">
        <f t="shared" si="111"/>
        <v>158</v>
      </c>
      <c r="AN1184">
        <f t="shared" si="111"/>
        <v>159</v>
      </c>
      <c r="AO1184">
        <f t="shared" si="111"/>
        <v>161</v>
      </c>
      <c r="AP1184">
        <f t="shared" si="111"/>
        <v>163</v>
      </c>
      <c r="AQ1184">
        <f t="shared" si="111"/>
        <v>164</v>
      </c>
    </row>
    <row r="1185" spans="1:43">
      <c r="A1185" t="s">
        <v>10</v>
      </c>
      <c r="B1185" t="s">
        <v>44</v>
      </c>
      <c r="C1185">
        <v>1977</v>
      </c>
      <c r="D1185">
        <v>1197543.3633000001</v>
      </c>
      <c r="E1185">
        <v>649278.1348</v>
      </c>
      <c r="F1185">
        <v>269441.89889999997</v>
      </c>
      <c r="G1185">
        <v>274443.83069999999</v>
      </c>
      <c r="H1185">
        <v>146208.40760000001</v>
      </c>
      <c r="I1185">
        <v>150005.51939999999</v>
      </c>
      <c r="J1185">
        <v>54.770580291748047</v>
      </c>
      <c r="K1185">
        <v>22.430778503417969</v>
      </c>
      <c r="L1185">
        <v>1819.906982421875</v>
      </c>
      <c r="M1185">
        <v>1144333.75</v>
      </c>
      <c r="N1185">
        <v>806507.375</v>
      </c>
      <c r="O1185">
        <v>1125702.125</v>
      </c>
      <c r="P1185">
        <v>1123808.375</v>
      </c>
      <c r="Q1185">
        <v>3474392.5</v>
      </c>
      <c r="R1185">
        <v>0.16299812495708466</v>
      </c>
      <c r="S1185">
        <v>1.09930419921875</v>
      </c>
      <c r="T1185">
        <v>1210039.5</v>
      </c>
      <c r="U1185">
        <v>927018.25</v>
      </c>
      <c r="V1185">
        <v>1265054</v>
      </c>
      <c r="W1185">
        <v>5300372.5</v>
      </c>
      <c r="X1185">
        <v>0.39359331130981445</v>
      </c>
      <c r="Y1185">
        <v>0.80313879251480103</v>
      </c>
      <c r="Z1185">
        <v>0.55982053279876709</v>
      </c>
      <c r="AA1185">
        <v>0.28621757030487061</v>
      </c>
      <c r="AB1185">
        <v>0.16336371004581451</v>
      </c>
      <c r="AC1185">
        <v>0.15922236442565918</v>
      </c>
      <c r="AD1185">
        <v>-0.18378672003746033</v>
      </c>
      <c r="AE1185">
        <f>VLOOKUP(C1185,[1]pop_15p_a!$A$8:$AL$68,12,FALSE)</f>
        <v>38848724.262054898</v>
      </c>
      <c r="AL1185">
        <f t="shared" si="111"/>
        <v>156</v>
      </c>
      <c r="AM1185">
        <f t="shared" si="111"/>
        <v>158</v>
      </c>
      <c r="AN1185">
        <f t="shared" si="111"/>
        <v>159</v>
      </c>
      <c r="AO1185">
        <f t="shared" si="111"/>
        <v>161</v>
      </c>
      <c r="AP1185">
        <f t="shared" si="111"/>
        <v>163</v>
      </c>
      <c r="AQ1185">
        <f t="shared" si="111"/>
        <v>164</v>
      </c>
    </row>
    <row r="1186" spans="1:43">
      <c r="A1186" t="s">
        <v>10</v>
      </c>
      <c r="B1186" t="s">
        <v>44</v>
      </c>
      <c r="C1186">
        <v>1978</v>
      </c>
      <c r="D1186">
        <v>1245188.1499000001</v>
      </c>
      <c r="E1186">
        <v>674492.92879999999</v>
      </c>
      <c r="F1186">
        <v>286765.0686</v>
      </c>
      <c r="G1186">
        <v>282127.23489999998</v>
      </c>
      <c r="H1186">
        <v>155791.57819999999</v>
      </c>
      <c r="I1186">
        <v>156651.13370000001</v>
      </c>
      <c r="J1186">
        <v>54.958503723144531</v>
      </c>
      <c r="K1186">
        <v>22.553298950195313</v>
      </c>
      <c r="L1186">
        <v>1789.749267578125</v>
      </c>
      <c r="M1186">
        <v>1206223.25</v>
      </c>
      <c r="N1186">
        <v>840887.875</v>
      </c>
      <c r="O1186">
        <v>1169527.5</v>
      </c>
      <c r="P1186">
        <v>1181902</v>
      </c>
      <c r="Q1186">
        <v>3769653</v>
      </c>
      <c r="R1186">
        <v>0.16506613790988922</v>
      </c>
      <c r="S1186">
        <v>1.1151497364044189</v>
      </c>
      <c r="T1186">
        <v>1258181.5</v>
      </c>
      <c r="U1186">
        <v>969392.25</v>
      </c>
      <c r="V1186">
        <v>1310021.75</v>
      </c>
      <c r="W1186">
        <v>5506209</v>
      </c>
      <c r="X1186">
        <v>0.41000577807426453</v>
      </c>
      <c r="Y1186">
        <v>0.82458198070526123</v>
      </c>
      <c r="Z1186">
        <v>0.55788105726242065</v>
      </c>
      <c r="AA1186">
        <v>0.28269830346107483</v>
      </c>
      <c r="AB1186">
        <v>0.16545714437961578</v>
      </c>
      <c r="AC1186">
        <v>0.15516173839569092</v>
      </c>
      <c r="AD1186">
        <v>-0.18231618404388428</v>
      </c>
      <c r="AE1186">
        <f>VLOOKUP(C1186,[1]pop_15p_a!$A$8:$AL$68,12,FALSE)</f>
        <v>39103876.4840855</v>
      </c>
      <c r="AL1186">
        <f t="shared" si="111"/>
        <v>156</v>
      </c>
      <c r="AM1186">
        <f t="shared" si="111"/>
        <v>158</v>
      </c>
      <c r="AN1186">
        <f t="shared" si="111"/>
        <v>159</v>
      </c>
      <c r="AO1186">
        <f t="shared" si="111"/>
        <v>161</v>
      </c>
      <c r="AP1186">
        <f t="shared" si="111"/>
        <v>163</v>
      </c>
      <c r="AQ1186">
        <f t="shared" si="111"/>
        <v>164</v>
      </c>
    </row>
    <row r="1187" spans="1:43">
      <c r="A1187" t="s">
        <v>10</v>
      </c>
      <c r="B1187" t="s">
        <v>44</v>
      </c>
      <c r="C1187">
        <v>1979</v>
      </c>
      <c r="D1187">
        <v>1289392.1942</v>
      </c>
      <c r="E1187">
        <v>697362.44799999997</v>
      </c>
      <c r="F1187">
        <v>296442.61330000003</v>
      </c>
      <c r="G1187">
        <v>290543.24290000001</v>
      </c>
      <c r="H1187">
        <v>166265.18030000001</v>
      </c>
      <c r="I1187">
        <v>170440.72709999999</v>
      </c>
      <c r="J1187">
        <v>55.144996643066406</v>
      </c>
      <c r="K1187">
        <v>22.687124252319336</v>
      </c>
      <c r="L1187">
        <v>1787.0198974609375</v>
      </c>
      <c r="M1187">
        <v>1256032.125</v>
      </c>
      <c r="N1187">
        <v>870425.5</v>
      </c>
      <c r="O1187">
        <v>1223843.75</v>
      </c>
      <c r="P1187">
        <v>1228734.5</v>
      </c>
      <c r="Q1187">
        <v>4047883.5</v>
      </c>
      <c r="R1187">
        <v>0.16685642302036285</v>
      </c>
      <c r="S1187">
        <v>1.1299859285354614</v>
      </c>
      <c r="T1187">
        <v>1302846.75</v>
      </c>
      <c r="U1187">
        <v>1002215.875</v>
      </c>
      <c r="V1187">
        <v>1361368.875</v>
      </c>
      <c r="W1187">
        <v>5714907.5</v>
      </c>
      <c r="X1187">
        <v>0.42695212364196777</v>
      </c>
      <c r="Y1187">
        <v>0.83471488952636719</v>
      </c>
      <c r="Z1187">
        <v>0.55721807479858398</v>
      </c>
      <c r="AA1187">
        <v>0.29260209202766418</v>
      </c>
      <c r="AB1187">
        <v>0.16342462599277496</v>
      </c>
      <c r="AC1187">
        <v>0.17003613710403442</v>
      </c>
      <c r="AD1187">
        <v>-0.2018037736415863</v>
      </c>
      <c r="AE1187">
        <f>VLOOKUP(C1187,[1]pop_15p_a!$A$8:$AL$68,12,FALSE)</f>
        <v>39376380.153944299</v>
      </c>
      <c r="AL1187">
        <f t="shared" si="111"/>
        <v>156</v>
      </c>
      <c r="AM1187">
        <f t="shared" si="111"/>
        <v>158</v>
      </c>
      <c r="AN1187">
        <f t="shared" si="111"/>
        <v>159</v>
      </c>
      <c r="AO1187">
        <f t="shared" si="111"/>
        <v>161</v>
      </c>
      <c r="AP1187">
        <f t="shared" si="111"/>
        <v>163</v>
      </c>
      <c r="AQ1187">
        <f t="shared" si="111"/>
        <v>164</v>
      </c>
    </row>
    <row r="1188" spans="1:43">
      <c r="A1188" t="s">
        <v>10</v>
      </c>
      <c r="B1188" t="s">
        <v>44</v>
      </c>
      <c r="C1188">
        <v>1980</v>
      </c>
      <c r="D1188">
        <v>1309748.4125999999</v>
      </c>
      <c r="E1188">
        <v>705668.11439999996</v>
      </c>
      <c r="F1188">
        <v>305760.04210000002</v>
      </c>
      <c r="G1188">
        <v>299455.09850000002</v>
      </c>
      <c r="H1188">
        <v>170888.1832</v>
      </c>
      <c r="I1188">
        <v>179211.72029999999</v>
      </c>
      <c r="J1188">
        <v>55.357826232910156</v>
      </c>
      <c r="K1188">
        <v>22.766923904418945</v>
      </c>
      <c r="L1188">
        <v>1778.8677978515625</v>
      </c>
      <c r="M1188">
        <v>1267495</v>
      </c>
      <c r="N1188">
        <v>894213.5625</v>
      </c>
      <c r="O1188">
        <v>1269290.5</v>
      </c>
      <c r="P1188">
        <v>1250070.5</v>
      </c>
      <c r="Q1188">
        <v>4224638.5</v>
      </c>
      <c r="R1188">
        <v>0.16677698493003845</v>
      </c>
      <c r="S1188">
        <v>1.1469599008560181</v>
      </c>
      <c r="T1188">
        <v>1323415.375</v>
      </c>
      <c r="U1188">
        <v>1019514.125</v>
      </c>
      <c r="V1188">
        <v>1389387.5</v>
      </c>
      <c r="W1188">
        <v>5926740.5</v>
      </c>
      <c r="X1188">
        <v>0.44499993324279785</v>
      </c>
      <c r="Y1188">
        <v>0.83341526985168457</v>
      </c>
      <c r="Z1188">
        <v>0.56021404266357422</v>
      </c>
      <c r="AA1188">
        <v>0.30546635389328003</v>
      </c>
      <c r="AB1188">
        <v>0.16804224252700806</v>
      </c>
      <c r="AC1188">
        <v>0.17329061031341553</v>
      </c>
      <c r="AD1188">
        <v>-0.2253766804933548</v>
      </c>
      <c r="AE1188">
        <f>VLOOKUP(C1188,[1]pop_15p_a!$A$8:$AL$68,12,FALSE)</f>
        <v>39671421.816392198</v>
      </c>
      <c r="AF1188" s="10">
        <v>20.8</v>
      </c>
      <c r="AL1188">
        <f t="shared" si="111"/>
        <v>156</v>
      </c>
      <c r="AM1188">
        <f t="shared" si="111"/>
        <v>158</v>
      </c>
      <c r="AN1188">
        <f t="shared" si="111"/>
        <v>159</v>
      </c>
      <c r="AO1188">
        <f t="shared" si="111"/>
        <v>161</v>
      </c>
      <c r="AP1188">
        <f t="shared" si="111"/>
        <v>163</v>
      </c>
      <c r="AQ1188">
        <f t="shared" si="111"/>
        <v>164</v>
      </c>
    </row>
    <row r="1189" spans="1:43">
      <c r="A1189" t="s">
        <v>10</v>
      </c>
      <c r="B1189" t="s">
        <v>44</v>
      </c>
      <c r="C1189">
        <v>1981</v>
      </c>
      <c r="D1189">
        <v>1323749.8828</v>
      </c>
      <c r="E1189">
        <v>719612.77870000002</v>
      </c>
      <c r="F1189">
        <v>314602.25469999999</v>
      </c>
      <c r="G1189">
        <v>296579.4057</v>
      </c>
      <c r="H1189">
        <v>179181.52910000001</v>
      </c>
      <c r="I1189">
        <v>176708.62160000001</v>
      </c>
      <c r="J1189">
        <v>55.604011535644531</v>
      </c>
      <c r="K1189">
        <v>22.72779655456543</v>
      </c>
      <c r="L1189">
        <v>1759.6192626953125</v>
      </c>
      <c r="M1189">
        <v>1227981.5</v>
      </c>
      <c r="N1189">
        <v>891024.75</v>
      </c>
      <c r="O1189">
        <v>1230730.75</v>
      </c>
      <c r="P1189">
        <v>1212888.875</v>
      </c>
      <c r="Q1189">
        <v>4261067.5</v>
      </c>
      <c r="R1189">
        <v>0.16517315804958344</v>
      </c>
      <c r="S1189">
        <v>1.1137573719024658</v>
      </c>
      <c r="T1189">
        <v>1337563</v>
      </c>
      <c r="U1189">
        <v>1042233.875</v>
      </c>
      <c r="V1189">
        <v>1385986.375</v>
      </c>
      <c r="W1189">
        <v>6123668.5</v>
      </c>
      <c r="X1189">
        <v>0.46137210726737976</v>
      </c>
      <c r="Y1189">
        <v>0.83596402406692505</v>
      </c>
      <c r="Z1189">
        <v>0.56944125890731812</v>
      </c>
      <c r="AA1189">
        <v>0.2832074761390686</v>
      </c>
      <c r="AB1189">
        <v>0.17339187860488892</v>
      </c>
      <c r="AC1189">
        <v>0.17918983101844788</v>
      </c>
      <c r="AD1189">
        <v>-0.22201552987098694</v>
      </c>
      <c r="AE1189">
        <f>VLOOKUP(C1189,[1]pop_15p_a!$A$8:$AL$68,12,FALSE)</f>
        <v>39960384.837571897</v>
      </c>
      <c r="AF1189" s="10">
        <v>22</v>
      </c>
      <c r="AL1189">
        <f t="shared" si="111"/>
        <v>156</v>
      </c>
      <c r="AM1189">
        <f t="shared" si="111"/>
        <v>158</v>
      </c>
      <c r="AN1189">
        <f t="shared" si="111"/>
        <v>159</v>
      </c>
      <c r="AO1189">
        <f t="shared" si="111"/>
        <v>161</v>
      </c>
      <c r="AP1189">
        <f t="shared" si="111"/>
        <v>163</v>
      </c>
      <c r="AQ1189">
        <f t="shared" si="111"/>
        <v>164</v>
      </c>
    </row>
    <row r="1190" spans="1:43">
      <c r="A1190" t="s">
        <v>10</v>
      </c>
      <c r="B1190" t="s">
        <v>44</v>
      </c>
      <c r="C1190">
        <v>1982</v>
      </c>
      <c r="D1190">
        <v>1356915.0671000001</v>
      </c>
      <c r="E1190">
        <v>743070.02130000002</v>
      </c>
      <c r="F1190">
        <v>328347.0577</v>
      </c>
      <c r="G1190">
        <v>293937.11869999999</v>
      </c>
      <c r="H1190">
        <v>177164.19820000001</v>
      </c>
      <c r="I1190">
        <v>183003.5766</v>
      </c>
      <c r="J1190">
        <v>55.876838684082031</v>
      </c>
      <c r="K1190">
        <v>22.776304244995117</v>
      </c>
      <c r="L1190">
        <v>1687.9171142578125</v>
      </c>
      <c r="M1190">
        <v>1227908.75</v>
      </c>
      <c r="N1190">
        <v>901161</v>
      </c>
      <c r="O1190">
        <v>1248167.25</v>
      </c>
      <c r="P1190">
        <v>1218259</v>
      </c>
      <c r="Q1190">
        <v>4189243</v>
      </c>
      <c r="R1190">
        <v>0.16082772612571716</v>
      </c>
      <c r="S1190">
        <v>1.1641907691955566</v>
      </c>
      <c r="T1190">
        <v>1371074.25</v>
      </c>
      <c r="U1190">
        <v>1079422.75</v>
      </c>
      <c r="V1190">
        <v>1434979.125</v>
      </c>
      <c r="W1190">
        <v>6307203.5</v>
      </c>
      <c r="X1190">
        <v>0.47660490870475769</v>
      </c>
      <c r="Y1190">
        <v>0.86749511957168579</v>
      </c>
      <c r="Z1190">
        <v>0.57089453935623169</v>
      </c>
      <c r="AA1190">
        <v>0.28771984577178955</v>
      </c>
      <c r="AB1190">
        <v>0.17630209028720856</v>
      </c>
      <c r="AC1190">
        <v>0.16966776549816132</v>
      </c>
      <c r="AD1190">
        <v>-0.21936991810798645</v>
      </c>
      <c r="AE1190">
        <f>VLOOKUP(C1190,[1]pop_15p_a!$A$8:$AL$68,12,FALSE)</f>
        <v>40261210.9513143</v>
      </c>
      <c r="AF1190" s="10">
        <v>25.4</v>
      </c>
      <c r="AL1190">
        <f t="shared" ref="AL1190:AQ1199" si="112">AL1122+9</f>
        <v>156</v>
      </c>
      <c r="AM1190">
        <f t="shared" si="112"/>
        <v>158</v>
      </c>
      <c r="AN1190">
        <f t="shared" si="112"/>
        <v>159</v>
      </c>
      <c r="AO1190">
        <f t="shared" si="112"/>
        <v>161</v>
      </c>
      <c r="AP1190">
        <f t="shared" si="112"/>
        <v>163</v>
      </c>
      <c r="AQ1190">
        <f t="shared" si="112"/>
        <v>164</v>
      </c>
    </row>
    <row r="1191" spans="1:43">
      <c r="A1191" t="s">
        <v>10</v>
      </c>
      <c r="B1191" t="s">
        <v>44</v>
      </c>
      <c r="C1191">
        <v>1983</v>
      </c>
      <c r="D1191">
        <v>1373752.55</v>
      </c>
      <c r="E1191">
        <v>749230.44110000005</v>
      </c>
      <c r="F1191">
        <v>336894.11200000002</v>
      </c>
      <c r="G1191">
        <v>285036.43089999998</v>
      </c>
      <c r="H1191">
        <v>185566.16089999999</v>
      </c>
      <c r="I1191">
        <v>178065.03049999999</v>
      </c>
      <c r="J1191">
        <v>56.173454284667969</v>
      </c>
      <c r="K1191">
        <v>22.77912712097168</v>
      </c>
      <c r="L1191">
        <v>1670.7447509765625</v>
      </c>
      <c r="M1191">
        <v>1215015.25</v>
      </c>
      <c r="N1191">
        <v>889632.6875</v>
      </c>
      <c r="O1191">
        <v>1204962.375</v>
      </c>
      <c r="P1191">
        <v>1201749.75</v>
      </c>
      <c r="Q1191">
        <v>3961362.25</v>
      </c>
      <c r="R1191">
        <v>0.15614660084247589</v>
      </c>
      <c r="S1191">
        <v>1.1294777393341064</v>
      </c>
      <c r="T1191">
        <v>1388087.375</v>
      </c>
      <c r="U1191">
        <v>1093766.75</v>
      </c>
      <c r="V1191">
        <v>1429230.375</v>
      </c>
      <c r="W1191">
        <v>6469321</v>
      </c>
      <c r="X1191">
        <v>0.48970159888267517</v>
      </c>
      <c r="Y1191">
        <v>0.87232756614685059</v>
      </c>
      <c r="Z1191">
        <v>0.57118755578994751</v>
      </c>
      <c r="AA1191">
        <v>0.26521220803260803</v>
      </c>
      <c r="AB1191">
        <v>0.17704987525939941</v>
      </c>
      <c r="AC1191">
        <v>0.1739116758108139</v>
      </c>
      <c r="AD1191">
        <v>-0.20996946096420288</v>
      </c>
      <c r="AE1191">
        <f>VLOOKUP(C1191,[1]pop_15p_a!$A$8:$AL$68,12,FALSE)</f>
        <v>40534812.867360398</v>
      </c>
      <c r="AF1191" s="10">
        <v>26.7</v>
      </c>
      <c r="AL1191">
        <f t="shared" si="112"/>
        <v>156</v>
      </c>
      <c r="AM1191">
        <f t="shared" si="112"/>
        <v>158</v>
      </c>
      <c r="AN1191">
        <f t="shared" si="112"/>
        <v>159</v>
      </c>
      <c r="AO1191">
        <f t="shared" si="112"/>
        <v>161</v>
      </c>
      <c r="AP1191">
        <f t="shared" si="112"/>
        <v>163</v>
      </c>
      <c r="AQ1191">
        <f t="shared" si="112"/>
        <v>164</v>
      </c>
    </row>
    <row r="1192" spans="1:43">
      <c r="A1192" t="s">
        <v>10</v>
      </c>
      <c r="B1192" t="s">
        <v>44</v>
      </c>
      <c r="C1192">
        <v>1984</v>
      </c>
      <c r="D1192">
        <v>1394547.3387</v>
      </c>
      <c r="E1192">
        <v>754096.29630000005</v>
      </c>
      <c r="F1192">
        <v>344111.24469999998</v>
      </c>
      <c r="G1192">
        <v>282651.00189999997</v>
      </c>
      <c r="H1192">
        <v>198130.6366</v>
      </c>
      <c r="I1192">
        <v>184122.0784</v>
      </c>
      <c r="J1192">
        <v>56.486785888671875</v>
      </c>
      <c r="K1192">
        <v>22.662603378295898</v>
      </c>
      <c r="L1192">
        <v>1664.953857421875</v>
      </c>
      <c r="M1192">
        <v>1199097.875</v>
      </c>
      <c r="N1192">
        <v>871892.125</v>
      </c>
      <c r="O1192">
        <v>1176727</v>
      </c>
      <c r="P1192">
        <v>1178248.5</v>
      </c>
      <c r="Q1192">
        <v>3834719</v>
      </c>
      <c r="R1192">
        <v>0.14883166551589966</v>
      </c>
      <c r="S1192">
        <v>1.0838571786880493</v>
      </c>
      <c r="T1192">
        <v>1409099.25</v>
      </c>
      <c r="U1192">
        <v>1105493.5</v>
      </c>
      <c r="V1192">
        <v>1440153.125</v>
      </c>
      <c r="W1192">
        <v>6620650</v>
      </c>
      <c r="X1192">
        <v>0.50209629535675049</v>
      </c>
      <c r="Y1192">
        <v>0.87894809246063232</v>
      </c>
      <c r="Z1192">
        <v>0.56730741262435913</v>
      </c>
      <c r="AA1192">
        <v>0.26030570268630981</v>
      </c>
      <c r="AB1192">
        <v>0.17722195386886597</v>
      </c>
      <c r="AC1192">
        <v>0.1904502660036087</v>
      </c>
      <c r="AD1192">
        <v>-0.2162177562713623</v>
      </c>
      <c r="AE1192">
        <f>VLOOKUP(C1192,[1]pop_15p_a!$A$8:$AL$68,12,FALSE)</f>
        <v>40790484.572045602</v>
      </c>
      <c r="AF1192" s="10">
        <v>29.1</v>
      </c>
      <c r="AL1192">
        <f t="shared" si="112"/>
        <v>156</v>
      </c>
      <c r="AM1192">
        <f t="shared" si="112"/>
        <v>158</v>
      </c>
      <c r="AN1192">
        <f t="shared" si="112"/>
        <v>159</v>
      </c>
      <c r="AO1192">
        <f t="shared" si="112"/>
        <v>161</v>
      </c>
      <c r="AP1192">
        <f t="shared" si="112"/>
        <v>163</v>
      </c>
      <c r="AQ1192">
        <f t="shared" si="112"/>
        <v>164</v>
      </c>
    </row>
    <row r="1193" spans="1:43">
      <c r="A1193" t="s">
        <v>10</v>
      </c>
      <c r="B1193" t="s">
        <v>44</v>
      </c>
      <c r="C1193">
        <v>1985</v>
      </c>
      <c r="D1193">
        <v>1417177.7927999999</v>
      </c>
      <c r="E1193">
        <v>768162.326</v>
      </c>
      <c r="F1193">
        <v>354102.1814</v>
      </c>
      <c r="G1193">
        <v>289172.96139999997</v>
      </c>
      <c r="H1193">
        <v>202319.17230000001</v>
      </c>
      <c r="I1193">
        <v>192856.9909</v>
      </c>
      <c r="J1193">
        <v>56.810771942138672</v>
      </c>
      <c r="K1193">
        <v>22.647878646850586</v>
      </c>
      <c r="L1193">
        <v>1630.4366455078125</v>
      </c>
      <c r="M1193">
        <v>1191945.875</v>
      </c>
      <c r="N1193">
        <v>869837.6875</v>
      </c>
      <c r="O1193">
        <v>1178763.5</v>
      </c>
      <c r="P1193">
        <v>1174442</v>
      </c>
      <c r="Q1193">
        <v>3814244</v>
      </c>
      <c r="R1193">
        <v>0.146314337849617</v>
      </c>
      <c r="S1193">
        <v>1.0570094585418701</v>
      </c>
      <c r="T1193">
        <v>1431965.75</v>
      </c>
      <c r="U1193">
        <v>1129362.375</v>
      </c>
      <c r="V1193">
        <v>1472458.375</v>
      </c>
      <c r="W1193">
        <v>6774062.5</v>
      </c>
      <c r="X1193">
        <v>0.51544976234436035</v>
      </c>
      <c r="Y1193">
        <v>0.89377832412719727</v>
      </c>
      <c r="Z1193">
        <v>0.57043910026550293</v>
      </c>
      <c r="AA1193">
        <v>0.26664483547210693</v>
      </c>
      <c r="AB1193">
        <v>0.18034864962100983</v>
      </c>
      <c r="AC1193">
        <v>0.19977292418479919</v>
      </c>
      <c r="AD1193">
        <v>-0.23181751370429993</v>
      </c>
      <c r="AE1193">
        <f>VLOOKUP(C1193,[1]pop_15p_a!$A$8:$AL$68,12,FALSE)</f>
        <v>41058974.142819896</v>
      </c>
      <c r="AF1193" s="10">
        <v>30.7</v>
      </c>
      <c r="AL1193">
        <f t="shared" si="112"/>
        <v>156</v>
      </c>
      <c r="AM1193">
        <f t="shared" si="112"/>
        <v>158</v>
      </c>
      <c r="AN1193">
        <f t="shared" si="112"/>
        <v>159</v>
      </c>
      <c r="AO1193">
        <f t="shared" si="112"/>
        <v>161</v>
      </c>
      <c r="AP1193">
        <f t="shared" si="112"/>
        <v>163</v>
      </c>
      <c r="AQ1193">
        <f t="shared" si="112"/>
        <v>164</v>
      </c>
    </row>
    <row r="1194" spans="1:43">
      <c r="A1194" t="s">
        <v>10</v>
      </c>
      <c r="B1194" t="s">
        <v>44</v>
      </c>
      <c r="C1194">
        <v>1986</v>
      </c>
      <c r="D1194">
        <v>1450301.1547000001</v>
      </c>
      <c r="E1194">
        <v>796269.66299999994</v>
      </c>
      <c r="F1194">
        <v>363465.19449999998</v>
      </c>
      <c r="G1194">
        <v>301272.08960000001</v>
      </c>
      <c r="H1194">
        <v>200362.93830000001</v>
      </c>
      <c r="I1194">
        <v>205710.74100000001</v>
      </c>
      <c r="J1194">
        <v>57.147739410400391</v>
      </c>
      <c r="K1194">
        <v>22.798648834228516</v>
      </c>
      <c r="L1194">
        <v>1626.7152099609375</v>
      </c>
      <c r="M1194">
        <v>1247388.75</v>
      </c>
      <c r="N1194">
        <v>906401.8125</v>
      </c>
      <c r="O1194">
        <v>1233236.125</v>
      </c>
      <c r="P1194">
        <v>1231745.125</v>
      </c>
      <c r="Q1194">
        <v>3917426.5</v>
      </c>
      <c r="R1194">
        <v>0.14526127278804779</v>
      </c>
      <c r="S1194">
        <v>1.0632525682449341</v>
      </c>
      <c r="T1194">
        <v>1465434.75</v>
      </c>
      <c r="U1194">
        <v>1167358.125</v>
      </c>
      <c r="V1194">
        <v>1533177.625</v>
      </c>
      <c r="W1194">
        <v>6936445.5</v>
      </c>
      <c r="X1194">
        <v>0.52969866991043091</v>
      </c>
      <c r="Y1194">
        <v>0.89890366792678833</v>
      </c>
      <c r="Z1194">
        <v>0.56139081716537476</v>
      </c>
      <c r="AA1194">
        <v>0.26804333925247192</v>
      </c>
      <c r="AB1194">
        <v>0.18196743726730347</v>
      </c>
      <c r="AC1194">
        <v>0.19894985854625702</v>
      </c>
      <c r="AD1194">
        <v>-0.22064082324504852</v>
      </c>
      <c r="AE1194">
        <f>VLOOKUP(C1194,[1]pop_15p_a!$A$8:$AL$68,12,FALSE)</f>
        <v>41334390.3680721</v>
      </c>
      <c r="AF1194" s="10">
        <v>31.3</v>
      </c>
      <c r="AL1194">
        <f t="shared" si="112"/>
        <v>156</v>
      </c>
      <c r="AM1194">
        <f t="shared" si="112"/>
        <v>158</v>
      </c>
      <c r="AN1194">
        <f t="shared" si="112"/>
        <v>159</v>
      </c>
      <c r="AO1194">
        <f t="shared" si="112"/>
        <v>161</v>
      </c>
      <c r="AP1194">
        <f t="shared" si="112"/>
        <v>163</v>
      </c>
      <c r="AQ1194">
        <f t="shared" si="112"/>
        <v>164</v>
      </c>
    </row>
    <row r="1195" spans="1:43">
      <c r="A1195" t="s">
        <v>10</v>
      </c>
      <c r="B1195" t="s">
        <v>44</v>
      </c>
      <c r="C1195">
        <v>1987</v>
      </c>
      <c r="D1195">
        <v>1487456.4246</v>
      </c>
      <c r="E1195">
        <v>822362.10880000005</v>
      </c>
      <c r="F1195">
        <v>373622.51390000002</v>
      </c>
      <c r="G1195">
        <v>316808.64779999998</v>
      </c>
      <c r="H1195">
        <v>205963.49249999999</v>
      </c>
      <c r="I1195">
        <v>221492.66570000001</v>
      </c>
      <c r="J1195">
        <v>57.498493194580078</v>
      </c>
      <c r="K1195">
        <v>23.037132263183594</v>
      </c>
      <c r="L1195">
        <v>1638.9984130859375</v>
      </c>
      <c r="M1195">
        <v>1281469</v>
      </c>
      <c r="N1195">
        <v>934929.125</v>
      </c>
      <c r="O1195">
        <v>1277386.125</v>
      </c>
      <c r="P1195">
        <v>1263512.25</v>
      </c>
      <c r="Q1195">
        <v>4027717.75</v>
      </c>
      <c r="R1195">
        <v>0.14405088126659393</v>
      </c>
      <c r="S1195">
        <v>1.0508763790130615</v>
      </c>
      <c r="T1195">
        <v>1502977.75</v>
      </c>
      <c r="U1195">
        <v>1204033.5</v>
      </c>
      <c r="V1195">
        <v>1587795.375</v>
      </c>
      <c r="W1195">
        <v>7111712</v>
      </c>
      <c r="X1195">
        <v>0.54536342620849609</v>
      </c>
      <c r="Y1195">
        <v>0.89733600616455078</v>
      </c>
      <c r="Z1195">
        <v>0.56483006477355957</v>
      </c>
      <c r="AA1195">
        <v>0.27399995923042297</v>
      </c>
      <c r="AB1195">
        <v>0.18320721387863159</v>
      </c>
      <c r="AC1195">
        <v>0.21175697445869446</v>
      </c>
      <c r="AD1195">
        <v>-0.23834997415542603</v>
      </c>
      <c r="AE1195">
        <f>VLOOKUP(C1195,[1]pop_15p_a!$A$8:$AL$68,12,FALSE)</f>
        <v>41658209.214691199</v>
      </c>
      <c r="AF1195" s="10">
        <v>33.700000000000003</v>
      </c>
      <c r="AL1195">
        <f t="shared" si="112"/>
        <v>156</v>
      </c>
      <c r="AM1195">
        <f t="shared" si="112"/>
        <v>158</v>
      </c>
      <c r="AN1195">
        <f t="shared" si="112"/>
        <v>159</v>
      </c>
      <c r="AO1195">
        <f t="shared" si="112"/>
        <v>161</v>
      </c>
      <c r="AP1195">
        <f t="shared" si="112"/>
        <v>163</v>
      </c>
      <c r="AQ1195">
        <f t="shared" si="112"/>
        <v>164</v>
      </c>
    </row>
    <row r="1196" spans="1:43">
      <c r="A1196" t="s">
        <v>10</v>
      </c>
      <c r="B1196" t="s">
        <v>44</v>
      </c>
      <c r="C1196">
        <v>1988</v>
      </c>
      <c r="D1196">
        <v>1558008.5976</v>
      </c>
      <c r="E1196">
        <v>849674.95169999998</v>
      </c>
      <c r="F1196">
        <v>386680.1336</v>
      </c>
      <c r="G1196">
        <v>344331.54009999998</v>
      </c>
      <c r="H1196">
        <v>223391.96460000001</v>
      </c>
      <c r="I1196">
        <v>240194.87220000001</v>
      </c>
      <c r="J1196">
        <v>57.853168487548828</v>
      </c>
      <c r="K1196">
        <v>23.296876907348633</v>
      </c>
      <c r="L1196">
        <v>1648.2249755859375</v>
      </c>
      <c r="M1196">
        <v>1353391.75</v>
      </c>
      <c r="N1196">
        <v>967949.6875</v>
      </c>
      <c r="O1196">
        <v>1342864.125</v>
      </c>
      <c r="P1196">
        <v>1334075.75</v>
      </c>
      <c r="Q1196">
        <v>4159378.5</v>
      </c>
      <c r="R1196">
        <v>0.14470556378364563</v>
      </c>
      <c r="S1196">
        <v>1.0494240522384644</v>
      </c>
      <c r="T1196">
        <v>1574266.125</v>
      </c>
      <c r="U1196">
        <v>1244646.25</v>
      </c>
      <c r="V1196">
        <v>1663784.75</v>
      </c>
      <c r="W1196">
        <v>7315505.5</v>
      </c>
      <c r="X1196">
        <v>0.56406712532043457</v>
      </c>
      <c r="Y1196">
        <v>0.91390925645828247</v>
      </c>
      <c r="Z1196">
        <v>0.5552903413772583</v>
      </c>
      <c r="AA1196">
        <v>0.28499007225036621</v>
      </c>
      <c r="AB1196">
        <v>0.18049372732639313</v>
      </c>
      <c r="AC1196">
        <v>0.21340528130531311</v>
      </c>
      <c r="AD1196">
        <v>-0.24241003394126892</v>
      </c>
      <c r="AE1196">
        <f>VLOOKUP(C1196,[1]pop_15p_a!$A$8:$AL$68,12,FALSE)</f>
        <v>41963546.981449597</v>
      </c>
      <c r="AF1196" s="10">
        <v>33.6</v>
      </c>
      <c r="AL1196">
        <f t="shared" si="112"/>
        <v>156</v>
      </c>
      <c r="AM1196">
        <f t="shared" si="112"/>
        <v>158</v>
      </c>
      <c r="AN1196">
        <f t="shared" si="112"/>
        <v>159</v>
      </c>
      <c r="AO1196">
        <f t="shared" si="112"/>
        <v>161</v>
      </c>
      <c r="AP1196">
        <f t="shared" si="112"/>
        <v>163</v>
      </c>
      <c r="AQ1196">
        <f t="shared" si="112"/>
        <v>164</v>
      </c>
    </row>
    <row r="1197" spans="1:43">
      <c r="A1197" t="s">
        <v>10</v>
      </c>
      <c r="B1197" t="s">
        <v>44</v>
      </c>
      <c r="C1197">
        <v>1989</v>
      </c>
      <c r="D1197">
        <v>1625686.3265</v>
      </c>
      <c r="E1197">
        <v>876711.35100000002</v>
      </c>
      <c r="F1197">
        <v>392027.17080000002</v>
      </c>
      <c r="G1197">
        <v>369692.35810000001</v>
      </c>
      <c r="H1197">
        <v>245234.12599999999</v>
      </c>
      <c r="I1197">
        <v>259574.7193</v>
      </c>
      <c r="J1197">
        <v>58.19879150390625</v>
      </c>
      <c r="K1197">
        <v>23.611272811889648</v>
      </c>
      <c r="L1197">
        <v>1633.68212890625</v>
      </c>
      <c r="M1197">
        <v>1412661</v>
      </c>
      <c r="N1197">
        <v>1000323.625</v>
      </c>
      <c r="O1197">
        <v>1398682</v>
      </c>
      <c r="P1197">
        <v>1389159.625</v>
      </c>
      <c r="Q1197">
        <v>4299752.5</v>
      </c>
      <c r="R1197">
        <v>0.14727358520030975</v>
      </c>
      <c r="S1197">
        <v>1.0566278696060181</v>
      </c>
      <c r="T1197">
        <v>1642650.125</v>
      </c>
      <c r="U1197">
        <v>1277982.5</v>
      </c>
      <c r="V1197">
        <v>1730687.75</v>
      </c>
      <c r="W1197">
        <v>7542010</v>
      </c>
      <c r="X1197">
        <v>0.58538079261779785</v>
      </c>
      <c r="Y1197">
        <v>0.93311703205108643</v>
      </c>
      <c r="Z1197">
        <v>0.55402731895446777</v>
      </c>
      <c r="AA1197">
        <v>0.29122146964073181</v>
      </c>
      <c r="AB1197">
        <v>0.17726318538188934</v>
      </c>
      <c r="AC1197">
        <v>0.21327507495880127</v>
      </c>
      <c r="AD1197">
        <v>-0.24654117226600647</v>
      </c>
      <c r="AE1197">
        <f>VLOOKUP(C1197,[1]pop_15p_a!$A$8:$AL$68,12,FALSE)</f>
        <v>42262918.012612797</v>
      </c>
      <c r="AF1197" s="10">
        <v>34.4</v>
      </c>
      <c r="AL1197">
        <f t="shared" si="112"/>
        <v>156</v>
      </c>
      <c r="AM1197">
        <f t="shared" si="112"/>
        <v>158</v>
      </c>
      <c r="AN1197">
        <f t="shared" si="112"/>
        <v>159</v>
      </c>
      <c r="AO1197">
        <f t="shared" si="112"/>
        <v>161</v>
      </c>
      <c r="AP1197">
        <f t="shared" si="112"/>
        <v>163</v>
      </c>
      <c r="AQ1197">
        <f t="shared" si="112"/>
        <v>164</v>
      </c>
    </row>
    <row r="1198" spans="1:43">
      <c r="A1198" t="s">
        <v>10</v>
      </c>
      <c r="B1198" t="s">
        <v>44</v>
      </c>
      <c r="C1198">
        <v>1990</v>
      </c>
      <c r="D1198">
        <v>1673220.3402</v>
      </c>
      <c r="E1198">
        <v>899505.57860000001</v>
      </c>
      <c r="F1198">
        <v>404619.8309</v>
      </c>
      <c r="G1198">
        <v>386730.97720000002</v>
      </c>
      <c r="H1198">
        <v>255401.11189999999</v>
      </c>
      <c r="I1198">
        <v>272662.99410000001</v>
      </c>
      <c r="J1198">
        <v>58.526313781738281</v>
      </c>
      <c r="K1198">
        <v>23.816812515258789</v>
      </c>
      <c r="L1198">
        <v>1629.0960693359375</v>
      </c>
      <c r="M1198">
        <v>1457201.875</v>
      </c>
      <c r="N1198">
        <v>1038559.3125</v>
      </c>
      <c r="O1198">
        <v>1438310.625</v>
      </c>
      <c r="P1198">
        <v>1427114.875</v>
      </c>
      <c r="Q1198">
        <v>4432015.5</v>
      </c>
      <c r="R1198">
        <v>0.15051230788230896</v>
      </c>
      <c r="S1198">
        <v>1.0479398965835571</v>
      </c>
      <c r="T1198">
        <v>1690680.125</v>
      </c>
      <c r="U1198">
        <v>1313440.5</v>
      </c>
      <c r="V1198">
        <v>1784928</v>
      </c>
      <c r="W1198">
        <v>7777207</v>
      </c>
      <c r="X1198">
        <v>0.60813623666763306</v>
      </c>
      <c r="Y1198">
        <v>0.93859118223190308</v>
      </c>
      <c r="Z1198">
        <v>0.57208240032196045</v>
      </c>
      <c r="AA1198">
        <v>0.28554791212081909</v>
      </c>
      <c r="AB1198">
        <v>0.16977490484714508</v>
      </c>
      <c r="AC1198">
        <v>0.23870369791984558</v>
      </c>
      <c r="AD1198">
        <v>-0.2765180766582489</v>
      </c>
      <c r="AE1198">
        <f>VLOOKUP(C1198,[1]pop_15p_a!$A$8:$AL$68,12,FALSE)</f>
        <v>42524842.405585401</v>
      </c>
      <c r="AF1198" s="10">
        <v>35.6</v>
      </c>
      <c r="AL1198">
        <f t="shared" si="112"/>
        <v>156</v>
      </c>
      <c r="AM1198">
        <f t="shared" si="112"/>
        <v>158</v>
      </c>
      <c r="AN1198">
        <f t="shared" si="112"/>
        <v>159</v>
      </c>
      <c r="AO1198">
        <f t="shared" si="112"/>
        <v>161</v>
      </c>
      <c r="AP1198">
        <f t="shared" si="112"/>
        <v>163</v>
      </c>
      <c r="AQ1198">
        <f t="shared" si="112"/>
        <v>164</v>
      </c>
    </row>
    <row r="1199" spans="1:43">
      <c r="A1199" t="s">
        <v>10</v>
      </c>
      <c r="B1199" t="s">
        <v>44</v>
      </c>
      <c r="C1199">
        <v>1991</v>
      </c>
      <c r="D1199">
        <v>1690758.6313</v>
      </c>
      <c r="E1199">
        <v>905381.68870000006</v>
      </c>
      <c r="F1199">
        <v>418813.63909999997</v>
      </c>
      <c r="G1199">
        <v>384664.94549999997</v>
      </c>
      <c r="H1199">
        <v>271433.40549999999</v>
      </c>
      <c r="I1199">
        <v>280722.5209</v>
      </c>
      <c r="J1199">
        <v>58.831935882568359</v>
      </c>
      <c r="K1199">
        <v>23.858938217163086</v>
      </c>
      <c r="L1199">
        <v>1622.620849609375</v>
      </c>
      <c r="M1199">
        <v>1466744.875</v>
      </c>
      <c r="N1199">
        <v>1050084.125</v>
      </c>
      <c r="O1199">
        <v>1441266.5</v>
      </c>
      <c r="P1199">
        <v>1436756.375</v>
      </c>
      <c r="Q1199">
        <v>4537230.5</v>
      </c>
      <c r="R1199">
        <v>0.15413840115070343</v>
      </c>
      <c r="S1199">
        <v>1.0447791814804077</v>
      </c>
      <c r="T1199">
        <v>1708401.375</v>
      </c>
      <c r="U1199">
        <v>1332494.125</v>
      </c>
      <c r="V1199">
        <v>1791601.25</v>
      </c>
      <c r="W1199">
        <v>7994180.5</v>
      </c>
      <c r="X1199">
        <v>0.62824708223342896</v>
      </c>
      <c r="Y1199">
        <v>0.93641406297683716</v>
      </c>
      <c r="Z1199">
        <v>0.56786900758743286</v>
      </c>
      <c r="AA1199">
        <v>0.27625086903572083</v>
      </c>
      <c r="AB1199">
        <v>0.17369462549686432</v>
      </c>
      <c r="AC1199">
        <v>0.22392204403877258</v>
      </c>
      <c r="AD1199">
        <v>-0.25233650207519531</v>
      </c>
      <c r="AE1199">
        <f>VLOOKUP(C1199,[1]pop_15p_a!$A$8:$AL$68,12,FALSE)</f>
        <v>42837509.658039503</v>
      </c>
      <c r="AF1199" s="10">
        <v>36.5</v>
      </c>
      <c r="AL1199">
        <f t="shared" si="112"/>
        <v>156</v>
      </c>
      <c r="AM1199">
        <f t="shared" si="112"/>
        <v>158</v>
      </c>
      <c r="AN1199">
        <f t="shared" si="112"/>
        <v>159</v>
      </c>
      <c r="AO1199">
        <f t="shared" si="112"/>
        <v>161</v>
      </c>
      <c r="AP1199">
        <f t="shared" si="112"/>
        <v>163</v>
      </c>
      <c r="AQ1199">
        <f t="shared" si="112"/>
        <v>164</v>
      </c>
    </row>
    <row r="1200" spans="1:43">
      <c r="A1200" t="s">
        <v>10</v>
      </c>
      <c r="B1200" t="s">
        <v>44</v>
      </c>
      <c r="C1200">
        <v>1992</v>
      </c>
      <c r="D1200">
        <v>1717799.6558999999</v>
      </c>
      <c r="E1200">
        <v>915562.90060000005</v>
      </c>
      <c r="F1200">
        <v>432488.92599999998</v>
      </c>
      <c r="G1200">
        <v>378944.8297</v>
      </c>
      <c r="H1200">
        <v>287583.36729999998</v>
      </c>
      <c r="I1200">
        <v>285682.48989999999</v>
      </c>
      <c r="J1200">
        <v>59.118896484375</v>
      </c>
      <c r="K1200">
        <v>23.712703704833984</v>
      </c>
      <c r="L1200">
        <v>1621.566650390625</v>
      </c>
      <c r="M1200">
        <v>1489544.5</v>
      </c>
      <c r="N1200">
        <v>1067216.125</v>
      </c>
      <c r="O1200">
        <v>1450357.125</v>
      </c>
      <c r="P1200">
        <v>1460132.75</v>
      </c>
      <c r="Q1200">
        <v>4632144.5</v>
      </c>
      <c r="R1200">
        <v>0.15596255660057068</v>
      </c>
      <c r="S1200">
        <v>1.0132938623428345</v>
      </c>
      <c r="T1200">
        <v>1735724.625</v>
      </c>
      <c r="U1200">
        <v>1355784</v>
      </c>
      <c r="V1200">
        <v>1804842.125</v>
      </c>
      <c r="W1200">
        <v>8190251</v>
      </c>
      <c r="X1200">
        <v>0.64676278829574585</v>
      </c>
      <c r="Y1200">
        <v>0.94325178861618042</v>
      </c>
      <c r="Z1200">
        <v>0.56664413213729858</v>
      </c>
      <c r="AA1200">
        <v>0.26746514439582825</v>
      </c>
      <c r="AB1200">
        <v>0.17836387455463409</v>
      </c>
      <c r="AC1200">
        <v>0.26156198978424072</v>
      </c>
      <c r="AD1200">
        <v>-0.28570237755775452</v>
      </c>
      <c r="AE1200">
        <f>VLOOKUP(C1200,[1]pop_15p_a!$A$8:$AL$68,12,FALSE)</f>
        <v>43190926.837950803</v>
      </c>
      <c r="AF1200" s="10">
        <v>40.200000000000003</v>
      </c>
      <c r="AL1200">
        <f t="shared" ref="AL1200:AQ1209" si="113">AL1132+9</f>
        <v>156</v>
      </c>
      <c r="AM1200">
        <f t="shared" si="113"/>
        <v>158</v>
      </c>
      <c r="AN1200">
        <f t="shared" si="113"/>
        <v>159</v>
      </c>
      <c r="AO1200">
        <f t="shared" si="113"/>
        <v>161</v>
      </c>
      <c r="AP1200">
        <f t="shared" si="113"/>
        <v>163</v>
      </c>
      <c r="AQ1200">
        <f t="shared" si="113"/>
        <v>164</v>
      </c>
    </row>
    <row r="1201" spans="1:43">
      <c r="A1201" t="s">
        <v>10</v>
      </c>
      <c r="B1201" t="s">
        <v>44</v>
      </c>
      <c r="C1201">
        <v>1993</v>
      </c>
      <c r="D1201">
        <v>1707000.4272</v>
      </c>
      <c r="E1201">
        <v>915030.24120000005</v>
      </c>
      <c r="F1201">
        <v>447718.6372</v>
      </c>
      <c r="G1201">
        <v>358338.11810000002</v>
      </c>
      <c r="H1201">
        <v>288718.18660000002</v>
      </c>
      <c r="I1201">
        <v>276200.03039999999</v>
      </c>
      <c r="J1201">
        <v>59.394020080566406</v>
      </c>
      <c r="K1201">
        <v>23.480813980102539</v>
      </c>
      <c r="L1201">
        <v>1614.078857421875</v>
      </c>
      <c r="M1201">
        <v>1475410.125</v>
      </c>
      <c r="N1201">
        <v>1071359.875</v>
      </c>
      <c r="O1201">
        <v>1420824.125</v>
      </c>
      <c r="P1201">
        <v>1445102.25</v>
      </c>
      <c r="Q1201">
        <v>4800435</v>
      </c>
      <c r="R1201">
        <v>0.1566377580165863</v>
      </c>
      <c r="S1201">
        <v>1.0032510757446289</v>
      </c>
      <c r="T1201">
        <v>1724812.625</v>
      </c>
      <c r="U1201">
        <v>1369036.125</v>
      </c>
      <c r="V1201">
        <v>1779874.25</v>
      </c>
      <c r="W1201">
        <v>8347068.5</v>
      </c>
      <c r="X1201">
        <v>0.66034781932830811</v>
      </c>
      <c r="Y1201">
        <v>0.93663942813873291</v>
      </c>
      <c r="Z1201">
        <v>0.56875568628311157</v>
      </c>
      <c r="AA1201">
        <v>0.24549350142478943</v>
      </c>
      <c r="AB1201">
        <v>0.18385894596576691</v>
      </c>
      <c r="AC1201">
        <v>0.23711524903774261</v>
      </c>
      <c r="AD1201">
        <v>-0.24788428843021393</v>
      </c>
      <c r="AE1201">
        <f>VLOOKUP(C1201,[1]pop_15p_a!$A$8:$AL$68,12,FALSE)</f>
        <v>43538936.448180601</v>
      </c>
      <c r="AF1201" s="10">
        <v>46.6</v>
      </c>
      <c r="AL1201">
        <f t="shared" si="113"/>
        <v>156</v>
      </c>
      <c r="AM1201">
        <f t="shared" si="113"/>
        <v>158</v>
      </c>
      <c r="AN1201">
        <f t="shared" si="113"/>
        <v>159</v>
      </c>
      <c r="AO1201">
        <f t="shared" si="113"/>
        <v>161</v>
      </c>
      <c r="AP1201">
        <f t="shared" si="113"/>
        <v>163</v>
      </c>
      <c r="AQ1201">
        <f t="shared" si="113"/>
        <v>164</v>
      </c>
    </row>
    <row r="1202" spans="1:43">
      <c r="A1202" t="s">
        <v>10</v>
      </c>
      <c r="B1202" t="s">
        <v>44</v>
      </c>
      <c r="C1202">
        <v>1994</v>
      </c>
      <c r="D1202">
        <v>1747257.3385999999</v>
      </c>
      <c r="E1202">
        <v>930358.24679999996</v>
      </c>
      <c r="F1202">
        <v>449278.75949999999</v>
      </c>
      <c r="G1202">
        <v>363911.93650000001</v>
      </c>
      <c r="H1202">
        <v>312274.4571</v>
      </c>
      <c r="I1202">
        <v>300678.5318</v>
      </c>
      <c r="J1202">
        <v>59.667591094970703</v>
      </c>
      <c r="K1202">
        <v>23.62730598449707</v>
      </c>
      <c r="L1202">
        <v>1611.6461181640625</v>
      </c>
      <c r="M1202">
        <v>1513049.875</v>
      </c>
      <c r="N1202">
        <v>1089693.25</v>
      </c>
      <c r="O1202">
        <v>1450261.875</v>
      </c>
      <c r="P1202">
        <v>1472264.75</v>
      </c>
      <c r="Q1202">
        <v>4968100.5</v>
      </c>
      <c r="R1202">
        <v>0.15592600405216217</v>
      </c>
      <c r="S1202">
        <v>1.0065712928771973</v>
      </c>
      <c r="T1202">
        <v>1765489.625</v>
      </c>
      <c r="U1202">
        <v>1386617.625</v>
      </c>
      <c r="V1202">
        <v>1822504.75</v>
      </c>
      <c r="W1202">
        <v>8503557</v>
      </c>
      <c r="X1202">
        <v>0.67440670728683472</v>
      </c>
      <c r="Y1202">
        <v>0.94650191068649292</v>
      </c>
      <c r="Z1202">
        <v>0.56624805927276611</v>
      </c>
      <c r="AA1202">
        <v>0.247449591755867</v>
      </c>
      <c r="AB1202">
        <v>0.18158237636089325</v>
      </c>
      <c r="AC1202">
        <v>0.25565969944000244</v>
      </c>
      <c r="AD1202">
        <v>-0.26227986812591553</v>
      </c>
      <c r="AE1202">
        <f>VLOOKUP(C1202,[1]pop_15p_a!$A$8:$AL$68,12,FALSE)</f>
        <v>43848370.851227298</v>
      </c>
      <c r="AF1202" s="10">
        <v>49.9</v>
      </c>
      <c r="AL1202">
        <f t="shared" si="113"/>
        <v>156</v>
      </c>
      <c r="AM1202">
        <f t="shared" si="113"/>
        <v>158</v>
      </c>
      <c r="AN1202">
        <f t="shared" si="113"/>
        <v>159</v>
      </c>
      <c r="AO1202">
        <f t="shared" si="113"/>
        <v>161</v>
      </c>
      <c r="AP1202">
        <f t="shared" si="113"/>
        <v>163</v>
      </c>
      <c r="AQ1202">
        <f t="shared" si="113"/>
        <v>164</v>
      </c>
    </row>
    <row r="1203" spans="1:43">
      <c r="A1203" t="s">
        <v>10</v>
      </c>
      <c r="B1203" t="s">
        <v>44</v>
      </c>
      <c r="C1203">
        <v>1995</v>
      </c>
      <c r="D1203">
        <v>1784066.7257000001</v>
      </c>
      <c r="E1203">
        <v>946380.73239999998</v>
      </c>
      <c r="F1203">
        <v>449282.17830000003</v>
      </c>
      <c r="G1203">
        <v>368749.80089999997</v>
      </c>
      <c r="H1203">
        <v>339924.22350000002</v>
      </c>
      <c r="I1203">
        <v>323297.74949999998</v>
      </c>
      <c r="J1203">
        <v>59.947582244873047</v>
      </c>
      <c r="K1203">
        <v>23.894575119018555</v>
      </c>
      <c r="L1203">
        <v>1590.6832275390625</v>
      </c>
      <c r="M1203">
        <v>1544392</v>
      </c>
      <c r="N1203">
        <v>1110115.25</v>
      </c>
      <c r="O1203">
        <v>1472856.75</v>
      </c>
      <c r="P1203">
        <v>1496801.375</v>
      </c>
      <c r="Q1203">
        <v>5138930</v>
      </c>
      <c r="R1203">
        <v>0.15395051240921021</v>
      </c>
      <c r="S1203">
        <v>1.0167425870895386</v>
      </c>
      <c r="T1203">
        <v>1802683.125</v>
      </c>
      <c r="U1203">
        <v>1403505.125</v>
      </c>
      <c r="V1203">
        <v>1854113.875</v>
      </c>
      <c r="W1203">
        <v>8657939</v>
      </c>
      <c r="X1203">
        <v>0.68873924016952515</v>
      </c>
      <c r="Y1203">
        <v>0.95803201198577881</v>
      </c>
      <c r="Z1203">
        <v>0.57222217321395874</v>
      </c>
      <c r="AA1203">
        <v>0.24485915899276733</v>
      </c>
      <c r="AB1203">
        <v>0.17713215947151184</v>
      </c>
      <c r="AC1203">
        <v>0.28320884704589844</v>
      </c>
      <c r="AD1203">
        <v>-0.28676185011863708</v>
      </c>
      <c r="AE1203">
        <f>VLOOKUP(C1203,[1]pop_15p_a!$A$8:$AL$68,12,FALSE)</f>
        <v>44124121.131072901</v>
      </c>
      <c r="AF1203" s="10">
        <v>56.1</v>
      </c>
      <c r="AL1203">
        <f t="shared" si="113"/>
        <v>156</v>
      </c>
      <c r="AM1203">
        <f t="shared" si="113"/>
        <v>158</v>
      </c>
      <c r="AN1203">
        <f t="shared" si="113"/>
        <v>159</v>
      </c>
      <c r="AO1203">
        <f t="shared" si="113"/>
        <v>161</v>
      </c>
      <c r="AP1203">
        <f t="shared" si="113"/>
        <v>163</v>
      </c>
      <c r="AQ1203">
        <f t="shared" si="113"/>
        <v>164</v>
      </c>
    </row>
    <row r="1204" spans="1:43">
      <c r="A1204" t="s">
        <v>10</v>
      </c>
      <c r="B1204" t="s">
        <v>44</v>
      </c>
      <c r="C1204">
        <v>1996</v>
      </c>
      <c r="D1204">
        <v>1809275.4759</v>
      </c>
      <c r="E1204">
        <v>964931.66469999996</v>
      </c>
      <c r="F1204">
        <v>459749.47090000001</v>
      </c>
      <c r="G1204">
        <v>371521.63370000001</v>
      </c>
      <c r="H1204">
        <v>354432.48749999999</v>
      </c>
      <c r="I1204">
        <v>331205.06089999998</v>
      </c>
      <c r="J1204">
        <v>60.235572814941406</v>
      </c>
      <c r="K1204">
        <v>24.065851211547852</v>
      </c>
      <c r="L1204">
        <v>1587.0975341796875</v>
      </c>
      <c r="M1204">
        <v>1572478.625</v>
      </c>
      <c r="N1204">
        <v>1147764.75</v>
      </c>
      <c r="O1204">
        <v>1487437.375</v>
      </c>
      <c r="P1204">
        <v>1514423.875</v>
      </c>
      <c r="Q1204">
        <v>5210903</v>
      </c>
      <c r="R1204">
        <v>0.1500609964132309</v>
      </c>
      <c r="S1204">
        <v>1.0174545049667358</v>
      </c>
      <c r="T1204">
        <v>1828155</v>
      </c>
      <c r="U1204">
        <v>1432636</v>
      </c>
      <c r="V1204">
        <v>1872318.375</v>
      </c>
      <c r="W1204">
        <v>8807024</v>
      </c>
      <c r="X1204">
        <v>0.70370316505432129</v>
      </c>
      <c r="Y1204">
        <v>0.95894259214401245</v>
      </c>
      <c r="Z1204">
        <v>0.58685088157653809</v>
      </c>
      <c r="AA1204">
        <v>0.22549191117286682</v>
      </c>
      <c r="AB1204">
        <v>0.1750933974981308</v>
      </c>
      <c r="AC1204">
        <v>0.28405970335006714</v>
      </c>
      <c r="AD1204">
        <v>-0.28371894359588623</v>
      </c>
      <c r="AE1204">
        <f>VLOOKUP(C1204,[1]pop_15p_a!$A$8:$AL$68,12,FALSE)</f>
        <v>44245690.416887499</v>
      </c>
      <c r="AF1204" s="10">
        <v>60</v>
      </c>
      <c r="AL1204">
        <f t="shared" si="113"/>
        <v>156</v>
      </c>
      <c r="AM1204">
        <f t="shared" si="113"/>
        <v>158</v>
      </c>
      <c r="AN1204">
        <f t="shared" si="113"/>
        <v>159</v>
      </c>
      <c r="AO1204">
        <f t="shared" si="113"/>
        <v>161</v>
      </c>
      <c r="AP1204">
        <f t="shared" si="113"/>
        <v>163</v>
      </c>
      <c r="AQ1204">
        <f t="shared" si="113"/>
        <v>164</v>
      </c>
    </row>
    <row r="1205" spans="1:43">
      <c r="A1205" t="s">
        <v>10</v>
      </c>
      <c r="B1205" t="s">
        <v>44</v>
      </c>
      <c r="C1205">
        <v>1997</v>
      </c>
      <c r="D1205">
        <v>1851545.5155</v>
      </c>
      <c r="E1205">
        <v>970124.53229999996</v>
      </c>
      <c r="F1205">
        <v>464435.53580000001</v>
      </c>
      <c r="G1205">
        <v>374452.04840000003</v>
      </c>
      <c r="H1205">
        <v>400647.80820000003</v>
      </c>
      <c r="I1205">
        <v>357620.64500000002</v>
      </c>
      <c r="J1205">
        <v>60.530281066894531</v>
      </c>
      <c r="K1205">
        <v>24.290231704711914</v>
      </c>
      <c r="L1205">
        <v>1585.50390625</v>
      </c>
      <c r="M1205">
        <v>1669766.75</v>
      </c>
      <c r="N1205">
        <v>1221440.375</v>
      </c>
      <c r="O1205">
        <v>1559931.5</v>
      </c>
      <c r="P1205">
        <v>1608391.875</v>
      </c>
      <c r="Q1205">
        <v>5206728</v>
      </c>
      <c r="R1205">
        <v>0.14268752932548523</v>
      </c>
      <c r="S1205">
        <v>1.0664529800415039</v>
      </c>
      <c r="T1205">
        <v>1870866.125</v>
      </c>
      <c r="U1205">
        <v>1442401.875</v>
      </c>
      <c r="V1205">
        <v>1891854.25</v>
      </c>
      <c r="W1205">
        <v>8950440</v>
      </c>
      <c r="X1205">
        <v>0.71896713972091675</v>
      </c>
      <c r="Y1205">
        <v>0.96653640270233154</v>
      </c>
      <c r="Z1205">
        <v>0.57622432708740234</v>
      </c>
      <c r="AA1205">
        <v>0.21046550571918488</v>
      </c>
      <c r="AB1205">
        <v>0.18323753774166107</v>
      </c>
      <c r="AC1205">
        <v>0.2791953980922699</v>
      </c>
      <c r="AD1205">
        <v>-0.26770928502082825</v>
      </c>
      <c r="AE1205">
        <f>VLOOKUP(C1205,[1]pop_15p_a!$A$8:$AL$68,12,FALSE)</f>
        <v>44375805.905621603</v>
      </c>
      <c r="AF1205" s="10">
        <v>61.4</v>
      </c>
      <c r="AL1205">
        <f t="shared" si="113"/>
        <v>156</v>
      </c>
      <c r="AM1205">
        <f t="shared" si="113"/>
        <v>158</v>
      </c>
      <c r="AN1205">
        <f t="shared" si="113"/>
        <v>159</v>
      </c>
      <c r="AO1205">
        <f t="shared" si="113"/>
        <v>161</v>
      </c>
      <c r="AP1205">
        <f t="shared" si="113"/>
        <v>163</v>
      </c>
      <c r="AQ1205">
        <f t="shared" si="113"/>
        <v>164</v>
      </c>
    </row>
    <row r="1206" spans="1:43">
      <c r="A1206" t="s">
        <v>10</v>
      </c>
      <c r="B1206" t="s">
        <v>44</v>
      </c>
      <c r="C1206">
        <v>1998</v>
      </c>
      <c r="D1206">
        <v>1917991.1784000001</v>
      </c>
      <c r="E1206">
        <v>1008790.6625</v>
      </c>
      <c r="F1206">
        <v>461277.68420000002</v>
      </c>
      <c r="G1206">
        <v>398453.75260000001</v>
      </c>
      <c r="H1206">
        <v>435955.05969999998</v>
      </c>
      <c r="I1206">
        <v>400178.9608</v>
      </c>
      <c r="J1206">
        <v>60.833412170410156</v>
      </c>
      <c r="K1206">
        <v>24.753183364868164</v>
      </c>
      <c r="L1206">
        <v>1575.7279052734375</v>
      </c>
      <c r="M1206">
        <v>1788226.125</v>
      </c>
      <c r="N1206">
        <v>1303886.375</v>
      </c>
      <c r="O1206">
        <v>1669851.75</v>
      </c>
      <c r="P1206">
        <v>1717005.75</v>
      </c>
      <c r="Q1206">
        <v>5225489.5</v>
      </c>
      <c r="R1206">
        <v>0.13471975922584534</v>
      </c>
      <c r="S1206">
        <v>1.1101094484329224</v>
      </c>
      <c r="T1206">
        <v>1938005.125</v>
      </c>
      <c r="U1206">
        <v>1479489.875</v>
      </c>
      <c r="V1206">
        <v>1970142.25</v>
      </c>
      <c r="W1206">
        <v>9114049</v>
      </c>
      <c r="X1206">
        <v>0.7380332350730896</v>
      </c>
      <c r="Y1206">
        <v>0.98159384727478027</v>
      </c>
      <c r="Z1206">
        <v>0.57637757062911987</v>
      </c>
      <c r="AA1206">
        <v>0.21296997368335724</v>
      </c>
      <c r="AB1206">
        <v>0.18240630626678467</v>
      </c>
      <c r="AC1206">
        <v>0.29430961608886719</v>
      </c>
      <c r="AD1206">
        <v>-0.28385666012763977</v>
      </c>
      <c r="AE1206">
        <f>VLOOKUP(C1206,[1]pop_15p_a!$A$8:$AL$68,12,FALSE)</f>
        <v>44523884.161994301</v>
      </c>
      <c r="AF1206" s="10">
        <v>61.4</v>
      </c>
      <c r="AL1206">
        <f t="shared" si="113"/>
        <v>156</v>
      </c>
      <c r="AM1206">
        <f t="shared" si="113"/>
        <v>158</v>
      </c>
      <c r="AN1206">
        <f t="shared" si="113"/>
        <v>159</v>
      </c>
      <c r="AO1206">
        <f t="shared" si="113"/>
        <v>161</v>
      </c>
      <c r="AP1206">
        <f t="shared" si="113"/>
        <v>163</v>
      </c>
      <c r="AQ1206">
        <f t="shared" si="113"/>
        <v>164</v>
      </c>
    </row>
    <row r="1207" spans="1:43">
      <c r="A1207" t="s">
        <v>10</v>
      </c>
      <c r="B1207" t="s">
        <v>44</v>
      </c>
      <c r="C1207">
        <v>1999</v>
      </c>
      <c r="D1207">
        <v>1983612.8263999999</v>
      </c>
      <c r="E1207">
        <v>1043733.7955</v>
      </c>
      <c r="F1207">
        <v>468506.21289999998</v>
      </c>
      <c r="G1207">
        <v>429696.61869999999</v>
      </c>
      <c r="H1207">
        <v>458240.73979999998</v>
      </c>
      <c r="I1207">
        <v>427993.79960000003</v>
      </c>
      <c r="J1207">
        <v>61.146396636962891</v>
      </c>
      <c r="K1207">
        <v>25.357038497924805</v>
      </c>
      <c r="L1207">
        <v>1569.434326171875</v>
      </c>
      <c r="M1207">
        <v>1868925.625</v>
      </c>
      <c r="N1207">
        <v>1372011</v>
      </c>
      <c r="O1207">
        <v>1757503</v>
      </c>
      <c r="P1207">
        <v>1800574.125</v>
      </c>
      <c r="Q1207">
        <v>5238045.5</v>
      </c>
      <c r="R1207">
        <v>0.12920844554901123</v>
      </c>
      <c r="S1207">
        <v>1.1341589689254761</v>
      </c>
      <c r="T1207">
        <v>2004311.5</v>
      </c>
      <c r="U1207">
        <v>1522373.75</v>
      </c>
      <c r="V1207">
        <v>2045206.375</v>
      </c>
      <c r="W1207">
        <v>9303540</v>
      </c>
      <c r="X1207">
        <v>0.76069813966751099</v>
      </c>
      <c r="Y1207">
        <v>0.98919230699539185</v>
      </c>
      <c r="Z1207">
        <v>0.57433217763900757</v>
      </c>
      <c r="AA1207">
        <v>0.21363827586174011</v>
      </c>
      <c r="AB1207">
        <v>0.18603122234344482</v>
      </c>
      <c r="AC1207">
        <v>0.28089809417724609</v>
      </c>
      <c r="AD1207">
        <v>-0.27250143885612488</v>
      </c>
      <c r="AE1207">
        <f>VLOOKUP(C1207,[1]pop_15p_a!$A$8:$AL$68,12,FALSE)</f>
        <v>44692864.678536899</v>
      </c>
      <c r="AF1207" s="10">
        <v>60.5</v>
      </c>
      <c r="AL1207">
        <f t="shared" si="113"/>
        <v>156</v>
      </c>
      <c r="AM1207">
        <f t="shared" si="113"/>
        <v>158</v>
      </c>
      <c r="AN1207">
        <f t="shared" si="113"/>
        <v>159</v>
      </c>
      <c r="AO1207">
        <f t="shared" si="113"/>
        <v>161</v>
      </c>
      <c r="AP1207">
        <f t="shared" si="113"/>
        <v>163</v>
      </c>
      <c r="AQ1207">
        <f t="shared" si="113"/>
        <v>164</v>
      </c>
    </row>
    <row r="1208" spans="1:43">
      <c r="A1208" t="s">
        <v>10</v>
      </c>
      <c r="B1208" t="s">
        <v>44</v>
      </c>
      <c r="C1208">
        <v>2000</v>
      </c>
      <c r="D1208">
        <v>2061443.2320000001</v>
      </c>
      <c r="E1208">
        <v>1081997.6218000001</v>
      </c>
      <c r="F1208">
        <v>476950.70260000002</v>
      </c>
      <c r="G1208">
        <v>458259.22739999997</v>
      </c>
      <c r="H1208">
        <v>517287.55249999999</v>
      </c>
      <c r="I1208">
        <v>493705.77850000001</v>
      </c>
      <c r="J1208">
        <v>61.470058441162109</v>
      </c>
      <c r="K1208">
        <v>25.957853317260742</v>
      </c>
      <c r="L1208">
        <v>1549.9649658203125</v>
      </c>
      <c r="M1208">
        <v>1965305.375</v>
      </c>
      <c r="N1208">
        <v>1460662.125</v>
      </c>
      <c r="O1208">
        <v>1877084.5</v>
      </c>
      <c r="P1208">
        <v>1902361.25</v>
      </c>
      <c r="Q1208">
        <v>5291587</v>
      </c>
      <c r="R1208">
        <v>0.12228511273860931</v>
      </c>
      <c r="S1208">
        <v>1.1766972541809082</v>
      </c>
      <c r="T1208">
        <v>2082954</v>
      </c>
      <c r="U1208">
        <v>1569771</v>
      </c>
      <c r="V1208">
        <v>2133225.5</v>
      </c>
      <c r="W1208">
        <v>9513758</v>
      </c>
      <c r="X1208">
        <v>0.78461223840713501</v>
      </c>
      <c r="Y1208">
        <v>1.0071630477905273</v>
      </c>
      <c r="Z1208">
        <v>0.57518684864044189</v>
      </c>
      <c r="AA1208">
        <v>0.21729381382465363</v>
      </c>
      <c r="AB1208">
        <v>0.18700279295444489</v>
      </c>
      <c r="AC1208">
        <v>0.28251665830612183</v>
      </c>
      <c r="AD1208">
        <v>-0.28146296739578247</v>
      </c>
      <c r="AE1208">
        <f>VLOOKUP(C1208,[1]pop_15p_a!$A$8:$AL$68,12,FALSE)</f>
        <v>44938104.781746097</v>
      </c>
      <c r="AF1208" s="10">
        <v>58.9</v>
      </c>
      <c r="AL1208">
        <f t="shared" si="113"/>
        <v>156</v>
      </c>
      <c r="AM1208">
        <f t="shared" si="113"/>
        <v>158</v>
      </c>
      <c r="AN1208">
        <f t="shared" si="113"/>
        <v>159</v>
      </c>
      <c r="AO1208">
        <f t="shared" si="113"/>
        <v>161</v>
      </c>
      <c r="AP1208">
        <f t="shared" si="113"/>
        <v>163</v>
      </c>
      <c r="AQ1208">
        <f t="shared" si="113"/>
        <v>164</v>
      </c>
    </row>
    <row r="1209" spans="1:43">
      <c r="A1209" t="s">
        <v>10</v>
      </c>
      <c r="B1209" t="s">
        <v>44</v>
      </c>
      <c r="C1209">
        <v>2001</v>
      </c>
      <c r="D1209">
        <v>2102336.5225</v>
      </c>
      <c r="E1209">
        <v>1109248.6580999999</v>
      </c>
      <c r="F1209">
        <v>481885.20189999999</v>
      </c>
      <c r="G1209">
        <v>468683.1948</v>
      </c>
      <c r="H1209">
        <v>533179.54940000002</v>
      </c>
      <c r="I1209">
        <v>505464.70480000001</v>
      </c>
      <c r="J1209">
        <v>61.804454803466797</v>
      </c>
      <c r="K1209">
        <v>26.273836135864258</v>
      </c>
      <c r="L1209">
        <v>1530.461669921875</v>
      </c>
      <c r="M1209">
        <v>2022825.625</v>
      </c>
      <c r="N1209">
        <v>1523493.25</v>
      </c>
      <c r="O1209">
        <v>1937666</v>
      </c>
      <c r="P1209">
        <v>1968622.375</v>
      </c>
      <c r="Q1209">
        <v>5324562.5</v>
      </c>
      <c r="R1209">
        <v>0.11668156832456589</v>
      </c>
      <c r="S1209">
        <v>1.2129802703857422</v>
      </c>
      <c r="T1209">
        <v>2124274</v>
      </c>
      <c r="U1209">
        <v>1602497.625</v>
      </c>
      <c r="V1209">
        <v>2171181.75</v>
      </c>
      <c r="W1209">
        <v>9721095</v>
      </c>
      <c r="X1209">
        <v>0.80819094181060791</v>
      </c>
      <c r="Y1209">
        <v>1.0125547647476196</v>
      </c>
      <c r="Z1209">
        <v>0.58170866966247559</v>
      </c>
      <c r="AA1209">
        <v>0.20993173122406006</v>
      </c>
      <c r="AB1209">
        <v>0.19050414860248566</v>
      </c>
      <c r="AC1209">
        <v>0.27395159006118774</v>
      </c>
      <c r="AD1209">
        <v>-0.2749210000038147</v>
      </c>
      <c r="AE1209">
        <f>VLOOKUP(C1209,[1]pop_15p_a!$A$8:$AL$68,12,FALSE)</f>
        <v>45187585.602105603</v>
      </c>
      <c r="AF1209" s="10">
        <v>58.3</v>
      </c>
      <c r="AL1209">
        <f t="shared" si="113"/>
        <v>156</v>
      </c>
      <c r="AM1209">
        <f t="shared" si="113"/>
        <v>158</v>
      </c>
      <c r="AN1209">
        <f t="shared" si="113"/>
        <v>159</v>
      </c>
      <c r="AO1209">
        <f t="shared" si="113"/>
        <v>161</v>
      </c>
      <c r="AP1209">
        <f t="shared" si="113"/>
        <v>163</v>
      </c>
      <c r="AQ1209">
        <f t="shared" si="113"/>
        <v>164</v>
      </c>
    </row>
    <row r="1210" spans="1:43">
      <c r="A1210" t="s">
        <v>10</v>
      </c>
      <c r="B1210" t="s">
        <v>44</v>
      </c>
      <c r="C1210">
        <v>2002</v>
      </c>
      <c r="D1210">
        <v>2126209.2157000001</v>
      </c>
      <c r="E1210">
        <v>1132346.2993999999</v>
      </c>
      <c r="F1210">
        <v>490555.33380000002</v>
      </c>
      <c r="G1210">
        <v>464383.61540000001</v>
      </c>
      <c r="H1210">
        <v>543829.65379999997</v>
      </c>
      <c r="I1210">
        <v>515298.95120000001</v>
      </c>
      <c r="J1210">
        <v>62.149288177490234</v>
      </c>
      <c r="K1210">
        <v>26.351692199707031</v>
      </c>
      <c r="L1210">
        <v>1497.3385009765625</v>
      </c>
      <c r="M1210">
        <v>2036207.625</v>
      </c>
      <c r="N1210">
        <v>1556800.375</v>
      </c>
      <c r="O1210">
        <v>1951059.875</v>
      </c>
      <c r="P1210">
        <v>1990677.125</v>
      </c>
      <c r="Q1210">
        <v>5356399</v>
      </c>
      <c r="R1210">
        <v>0.11418473720550537</v>
      </c>
      <c r="S1210">
        <v>1.2288602590560913</v>
      </c>
      <c r="T1210">
        <v>2148395.75</v>
      </c>
      <c r="U1210">
        <v>1634587</v>
      </c>
      <c r="V1210">
        <v>2195311.25</v>
      </c>
      <c r="W1210">
        <v>9908569</v>
      </c>
      <c r="X1210">
        <v>0.82737982273101807</v>
      </c>
      <c r="Y1210">
        <v>1.0236003398895264</v>
      </c>
      <c r="Z1210">
        <v>0.58295124769210815</v>
      </c>
      <c r="AA1210">
        <v>0.19807116687297821</v>
      </c>
      <c r="AB1210">
        <v>0.19916641712188721</v>
      </c>
      <c r="AC1210">
        <v>0.28088441491127014</v>
      </c>
      <c r="AD1210">
        <v>-0.28026464581489563</v>
      </c>
      <c r="AE1210">
        <f>VLOOKUP(C1210,[1]pop_15p_a!$A$8:$AL$68,12,FALSE)</f>
        <v>45463249.695982002</v>
      </c>
      <c r="AF1210" s="10">
        <v>60.3</v>
      </c>
      <c r="AL1210">
        <f t="shared" ref="AL1210:AQ1219" si="114">AL1142+9</f>
        <v>156</v>
      </c>
      <c r="AM1210">
        <f t="shared" si="114"/>
        <v>158</v>
      </c>
      <c r="AN1210">
        <f t="shared" si="114"/>
        <v>159</v>
      </c>
      <c r="AO1210">
        <f t="shared" si="114"/>
        <v>161</v>
      </c>
      <c r="AP1210">
        <f t="shared" si="114"/>
        <v>163</v>
      </c>
      <c r="AQ1210">
        <f t="shared" si="114"/>
        <v>164</v>
      </c>
    </row>
    <row r="1211" spans="1:43">
      <c r="A1211" t="s">
        <v>10</v>
      </c>
      <c r="B1211" t="s">
        <v>44</v>
      </c>
      <c r="C1211">
        <v>2003</v>
      </c>
      <c r="D1211">
        <v>2143711.3361</v>
      </c>
      <c r="E1211">
        <v>1149166.6503999999</v>
      </c>
      <c r="F1211">
        <v>500032.3077</v>
      </c>
      <c r="G1211">
        <v>473295.47090000001</v>
      </c>
      <c r="H1211">
        <v>538614.9155</v>
      </c>
      <c r="I1211">
        <v>519903.75079999998</v>
      </c>
      <c r="J1211">
        <v>62.504520416259766</v>
      </c>
      <c r="K1211">
        <v>26.315980911254883</v>
      </c>
      <c r="L1211">
        <v>1502.0975341796875</v>
      </c>
      <c r="M1211">
        <v>1973055.875</v>
      </c>
      <c r="N1211">
        <v>1517117.25</v>
      </c>
      <c r="O1211">
        <v>1907902.875</v>
      </c>
      <c r="P1211">
        <v>1935504</v>
      </c>
      <c r="Q1211">
        <v>5422729.5</v>
      </c>
      <c r="R1211">
        <v>0.11309535056352615</v>
      </c>
      <c r="S1211">
        <v>1.1677579879760742</v>
      </c>
      <c r="T1211">
        <v>2166080.5</v>
      </c>
      <c r="U1211">
        <v>1660897.25</v>
      </c>
      <c r="V1211">
        <v>2224642.25</v>
      </c>
      <c r="W1211">
        <v>10096799</v>
      </c>
      <c r="X1211">
        <v>0.84620702266693115</v>
      </c>
      <c r="Y1211">
        <v>1.0186978578567505</v>
      </c>
      <c r="Z1211">
        <v>0.58552265167236328</v>
      </c>
      <c r="AA1211">
        <v>0.20172107219696045</v>
      </c>
      <c r="AB1211">
        <v>0.19760382175445557</v>
      </c>
      <c r="AC1211">
        <v>0.30775934457778931</v>
      </c>
      <c r="AD1211">
        <v>-0.30924993753433228</v>
      </c>
      <c r="AE1211">
        <f>VLOOKUP(C1211,[1]pop_15p_a!$A$8:$AL$68,12,FALSE)</f>
        <v>45746500.254004396</v>
      </c>
      <c r="AF1211" s="10">
        <v>64.400000000000006</v>
      </c>
      <c r="AL1211">
        <f t="shared" si="114"/>
        <v>156</v>
      </c>
      <c r="AM1211">
        <f t="shared" si="114"/>
        <v>158</v>
      </c>
      <c r="AN1211">
        <f t="shared" si="114"/>
        <v>159</v>
      </c>
      <c r="AO1211">
        <f t="shared" si="114"/>
        <v>161</v>
      </c>
      <c r="AP1211">
        <f t="shared" si="114"/>
        <v>163</v>
      </c>
      <c r="AQ1211">
        <f t="shared" si="114"/>
        <v>164</v>
      </c>
    </row>
    <row r="1212" spans="1:43">
      <c r="A1212" t="s">
        <v>10</v>
      </c>
      <c r="B1212" t="s">
        <v>44</v>
      </c>
      <c r="C1212">
        <v>2004</v>
      </c>
      <c r="D1212">
        <v>2204373.0704000001</v>
      </c>
      <c r="E1212">
        <v>1171587.7916999999</v>
      </c>
      <c r="F1212">
        <v>510940.62819999998</v>
      </c>
      <c r="G1212">
        <v>489766.76890000002</v>
      </c>
      <c r="H1212">
        <v>567474.17539999995</v>
      </c>
      <c r="I1212">
        <v>552157.64359999995</v>
      </c>
      <c r="J1212">
        <v>62.869796752929688</v>
      </c>
      <c r="K1212">
        <v>26.309574127197266</v>
      </c>
      <c r="L1212">
        <v>1525.9967041015625</v>
      </c>
      <c r="M1212">
        <v>2022098.75</v>
      </c>
      <c r="N1212">
        <v>1503470.875</v>
      </c>
      <c r="O1212">
        <v>1966795.375</v>
      </c>
      <c r="P1212">
        <v>1986917.5</v>
      </c>
      <c r="Q1212">
        <v>6370943.5</v>
      </c>
      <c r="R1212">
        <v>0.12517073750495911</v>
      </c>
      <c r="S1212">
        <v>1.0939702987670898</v>
      </c>
      <c r="T1212">
        <v>2227375.25</v>
      </c>
      <c r="U1212">
        <v>1694372.875</v>
      </c>
      <c r="V1212">
        <v>2291349.5</v>
      </c>
      <c r="W1212">
        <v>10294918</v>
      </c>
      <c r="X1212">
        <v>0.86607706546783447</v>
      </c>
      <c r="Y1212">
        <v>1.0248532295227051</v>
      </c>
      <c r="Z1212">
        <v>0.57896935939788818</v>
      </c>
      <c r="AA1212">
        <v>0.23434078693389893</v>
      </c>
      <c r="AB1212">
        <v>0.1814577579498291</v>
      </c>
      <c r="AC1212">
        <v>0.32693642377853394</v>
      </c>
      <c r="AD1212">
        <v>-0.34153646230697632</v>
      </c>
      <c r="AE1212">
        <f>VLOOKUP(C1212,[1]pop_15p_a!$A$8:$AL$68,12,FALSE)</f>
        <v>46062559.705618203</v>
      </c>
      <c r="AF1212" s="10">
        <v>65.900000000000006</v>
      </c>
      <c r="AL1212">
        <f t="shared" si="114"/>
        <v>156</v>
      </c>
      <c r="AM1212">
        <f t="shared" si="114"/>
        <v>158</v>
      </c>
      <c r="AN1212">
        <f t="shared" si="114"/>
        <v>159</v>
      </c>
      <c r="AO1212">
        <f t="shared" si="114"/>
        <v>161</v>
      </c>
      <c r="AP1212">
        <f t="shared" si="114"/>
        <v>163</v>
      </c>
      <c r="AQ1212">
        <f t="shared" si="114"/>
        <v>164</v>
      </c>
    </row>
    <row r="1213" spans="1:43">
      <c r="A1213" t="s">
        <v>10</v>
      </c>
      <c r="B1213" t="s">
        <v>44</v>
      </c>
      <c r="C1213">
        <v>2005</v>
      </c>
      <c r="D1213">
        <v>2241036.6441000002</v>
      </c>
      <c r="E1213">
        <v>1199914.2607</v>
      </c>
      <c r="F1213">
        <v>517391.9448</v>
      </c>
      <c r="G1213">
        <v>503967.6655</v>
      </c>
      <c r="H1213">
        <v>590034.79169999994</v>
      </c>
      <c r="I1213">
        <v>587055.57519999996</v>
      </c>
      <c r="J1213">
        <v>63.244022369384766</v>
      </c>
      <c r="K1213">
        <v>26.450807571411133</v>
      </c>
      <c r="L1213">
        <v>1527.3717041015625</v>
      </c>
      <c r="M1213">
        <v>2127842</v>
      </c>
      <c r="N1213">
        <v>1598558.625</v>
      </c>
      <c r="O1213">
        <v>2125591.5</v>
      </c>
      <c r="P1213">
        <v>2127409.25</v>
      </c>
      <c r="Q1213">
        <v>7360151.5</v>
      </c>
      <c r="R1213">
        <v>0.13602207601070404</v>
      </c>
      <c r="S1213">
        <v>1.1084496974945068</v>
      </c>
      <c r="T1213">
        <v>2264421.5</v>
      </c>
      <c r="U1213">
        <v>1729448</v>
      </c>
      <c r="V1213">
        <v>2342708</v>
      </c>
      <c r="W1213">
        <v>10499341</v>
      </c>
      <c r="X1213">
        <v>0.88659745454788208</v>
      </c>
      <c r="Y1213">
        <v>1.02516770362854</v>
      </c>
      <c r="Z1213">
        <v>0.57175147533416748</v>
      </c>
      <c r="AA1213">
        <v>0.24736365675926208</v>
      </c>
      <c r="AB1213">
        <v>0.17853434383869171</v>
      </c>
      <c r="AC1213">
        <v>0.32004603743553162</v>
      </c>
      <c r="AD1213">
        <v>-0.33744871616363525</v>
      </c>
      <c r="AE1213">
        <f>VLOOKUP(C1213,[1]pop_15p_a!$A$8:$AL$68,12,FALSE)</f>
        <v>46364653.795513697</v>
      </c>
      <c r="AF1213" s="10">
        <v>67.400000000000006</v>
      </c>
      <c r="AL1213">
        <f t="shared" si="114"/>
        <v>156</v>
      </c>
      <c r="AM1213">
        <f t="shared" si="114"/>
        <v>158</v>
      </c>
      <c r="AN1213">
        <f t="shared" si="114"/>
        <v>159</v>
      </c>
      <c r="AO1213">
        <f t="shared" si="114"/>
        <v>161</v>
      </c>
      <c r="AP1213">
        <f t="shared" si="114"/>
        <v>163</v>
      </c>
      <c r="AQ1213">
        <f t="shared" si="114"/>
        <v>164</v>
      </c>
    </row>
    <row r="1214" spans="1:43">
      <c r="A1214" t="s">
        <v>10</v>
      </c>
      <c r="B1214" t="s">
        <v>44</v>
      </c>
      <c r="C1214">
        <v>2006</v>
      </c>
      <c r="D1214">
        <v>2295926.8835999998</v>
      </c>
      <c r="E1214">
        <v>1225632.4964999999</v>
      </c>
      <c r="F1214">
        <v>524341.26980000001</v>
      </c>
      <c r="G1214">
        <v>522339.71260000003</v>
      </c>
      <c r="H1214">
        <v>625423.50580000004</v>
      </c>
      <c r="I1214">
        <v>619934.11510000005</v>
      </c>
      <c r="J1214">
        <v>63.627952575683594</v>
      </c>
      <c r="K1214">
        <v>26.71904182434082</v>
      </c>
      <c r="L1214">
        <v>1510.607421875</v>
      </c>
      <c r="M1214">
        <v>2220668.5</v>
      </c>
      <c r="N1214">
        <v>1640111.125</v>
      </c>
      <c r="O1214">
        <v>2213243.5</v>
      </c>
      <c r="P1214">
        <v>2208091.75</v>
      </c>
      <c r="Q1214">
        <v>8720178</v>
      </c>
      <c r="R1214">
        <v>0.14932385087013245</v>
      </c>
      <c r="S1214">
        <v>1.0785354375839233</v>
      </c>
      <c r="T1214">
        <v>2319884.5</v>
      </c>
      <c r="U1214">
        <v>1762399.125</v>
      </c>
      <c r="V1214">
        <v>2397600.25</v>
      </c>
      <c r="W1214">
        <v>10716436</v>
      </c>
      <c r="X1214">
        <v>0.90827888250350952</v>
      </c>
      <c r="Y1214">
        <v>1.0377521514892578</v>
      </c>
      <c r="Z1214">
        <v>0.56333070993423462</v>
      </c>
      <c r="AA1214">
        <v>0.26038610935211182</v>
      </c>
      <c r="AB1214">
        <v>0.18180620670318604</v>
      </c>
      <c r="AC1214">
        <v>0.33079588413238525</v>
      </c>
      <c r="AD1214">
        <v>-0.35593509674072266</v>
      </c>
      <c r="AE1214">
        <f>VLOOKUP(C1214,[1]pop_15p_a!$A$8:$AL$68,12,FALSE)</f>
        <v>46628129.987519898</v>
      </c>
      <c r="AF1214" s="10">
        <v>64.599999999999994</v>
      </c>
      <c r="AL1214">
        <f t="shared" si="114"/>
        <v>156</v>
      </c>
      <c r="AM1214">
        <f t="shared" si="114"/>
        <v>158</v>
      </c>
      <c r="AN1214">
        <f t="shared" si="114"/>
        <v>159</v>
      </c>
      <c r="AO1214">
        <f t="shared" si="114"/>
        <v>161</v>
      </c>
      <c r="AP1214">
        <f t="shared" si="114"/>
        <v>163</v>
      </c>
      <c r="AQ1214">
        <f t="shared" si="114"/>
        <v>164</v>
      </c>
    </row>
    <row r="1215" spans="1:43">
      <c r="A1215" t="s">
        <v>10</v>
      </c>
      <c r="B1215" t="s">
        <v>44</v>
      </c>
      <c r="C1215">
        <v>2007</v>
      </c>
      <c r="D1215">
        <v>2351597.0547000002</v>
      </c>
      <c r="E1215">
        <v>1257959.53</v>
      </c>
      <c r="F1215">
        <v>533872.94480000006</v>
      </c>
      <c r="G1215">
        <v>551248.52130000002</v>
      </c>
      <c r="H1215">
        <v>642880.2635</v>
      </c>
      <c r="I1215">
        <v>655615.67460000003</v>
      </c>
      <c r="J1215">
        <v>64.019058227539062</v>
      </c>
      <c r="K1215">
        <v>27.095306396484375</v>
      </c>
      <c r="L1215">
        <v>1530.0047607421875</v>
      </c>
      <c r="M1215">
        <v>2334339.75</v>
      </c>
      <c r="N1215">
        <v>1704885.375</v>
      </c>
      <c r="O1215">
        <v>2331798.25</v>
      </c>
      <c r="P1215">
        <v>2315261.75</v>
      </c>
      <c r="Q1215">
        <v>9657674</v>
      </c>
      <c r="R1215">
        <v>0.15691113471984863</v>
      </c>
      <c r="S1215">
        <v>1.064663290977478</v>
      </c>
      <c r="T1215">
        <v>2376135.5</v>
      </c>
      <c r="U1215">
        <v>1804629.625</v>
      </c>
      <c r="V1215">
        <v>2475820.5</v>
      </c>
      <c r="W1215">
        <v>10956004</v>
      </c>
      <c r="X1215">
        <v>0.93237859010696411</v>
      </c>
      <c r="Y1215">
        <v>1.0315512418746948</v>
      </c>
      <c r="Z1215">
        <v>0.55614632368087769</v>
      </c>
      <c r="AA1215">
        <v>0.2725771963596344</v>
      </c>
      <c r="AB1215">
        <v>0.18512555956840515</v>
      </c>
      <c r="AC1215">
        <v>0.32745900750160217</v>
      </c>
      <c r="AD1215">
        <v>-0.36112499237060547</v>
      </c>
      <c r="AE1215">
        <f>VLOOKUP(C1215,[1]pop_15p_a!$A$8:$AL$68,12,FALSE)</f>
        <v>46823183.387486503</v>
      </c>
      <c r="AF1215" s="10">
        <v>64.5</v>
      </c>
      <c r="AL1215">
        <f t="shared" si="114"/>
        <v>156</v>
      </c>
      <c r="AM1215">
        <f t="shared" si="114"/>
        <v>158</v>
      </c>
      <c r="AN1215">
        <f t="shared" si="114"/>
        <v>159</v>
      </c>
      <c r="AO1215">
        <f t="shared" si="114"/>
        <v>161</v>
      </c>
      <c r="AP1215">
        <f t="shared" si="114"/>
        <v>163</v>
      </c>
      <c r="AQ1215">
        <f t="shared" si="114"/>
        <v>164</v>
      </c>
    </row>
    <row r="1216" spans="1:43">
      <c r="A1216" t="s">
        <v>10</v>
      </c>
      <c r="B1216" t="s">
        <v>44</v>
      </c>
      <c r="C1216">
        <v>2008</v>
      </c>
      <c r="D1216">
        <v>2357592.3561</v>
      </c>
      <c r="E1216">
        <v>1264527.8725000001</v>
      </c>
      <c r="F1216">
        <v>539941.35329999996</v>
      </c>
      <c r="G1216">
        <v>555951.2561</v>
      </c>
      <c r="H1216">
        <v>645713.35199999996</v>
      </c>
      <c r="I1216">
        <v>664105.91480000003</v>
      </c>
      <c r="J1216">
        <v>64.409088134765625</v>
      </c>
      <c r="K1216">
        <v>27.237955093383789</v>
      </c>
      <c r="L1216">
        <v>1537.7620849609375</v>
      </c>
      <c r="M1216">
        <v>2363140.75</v>
      </c>
      <c r="N1216">
        <v>1754083.125</v>
      </c>
      <c r="O1216">
        <v>2386403.75</v>
      </c>
      <c r="P1216">
        <v>2359077.25</v>
      </c>
      <c r="Q1216">
        <v>10320175</v>
      </c>
      <c r="R1216">
        <v>0.16419258713722229</v>
      </c>
      <c r="S1216">
        <v>1.0294548273086548</v>
      </c>
      <c r="T1216">
        <v>2382193.5</v>
      </c>
      <c r="U1216">
        <v>1817286.875</v>
      </c>
      <c r="V1216">
        <v>2488147.5</v>
      </c>
      <c r="W1216">
        <v>11186142</v>
      </c>
      <c r="X1216">
        <v>0.95608276128768921</v>
      </c>
      <c r="Y1216">
        <v>1.0142859220504761</v>
      </c>
      <c r="Z1216">
        <v>0.56507861614227295</v>
      </c>
      <c r="AA1216">
        <v>0.27545973658561707</v>
      </c>
      <c r="AB1216">
        <v>0.19905786216259003</v>
      </c>
      <c r="AC1216">
        <v>0.33298763632774353</v>
      </c>
      <c r="AD1216">
        <v>-0.39543545246124268</v>
      </c>
      <c r="AE1216">
        <f>VLOOKUP(C1216,[1]pop_15p_a!$A$8:$AL$68,12,FALSE)</f>
        <v>46995857.715461902</v>
      </c>
      <c r="AF1216" s="10">
        <v>68.8</v>
      </c>
      <c r="AL1216">
        <f t="shared" si="114"/>
        <v>156</v>
      </c>
      <c r="AM1216">
        <f t="shared" si="114"/>
        <v>158</v>
      </c>
      <c r="AN1216">
        <f t="shared" si="114"/>
        <v>159</v>
      </c>
      <c r="AO1216">
        <f t="shared" si="114"/>
        <v>161</v>
      </c>
      <c r="AP1216">
        <f t="shared" si="114"/>
        <v>163</v>
      </c>
      <c r="AQ1216">
        <f t="shared" si="114"/>
        <v>164</v>
      </c>
    </row>
    <row r="1217" spans="1:43">
      <c r="A1217" t="s">
        <v>10</v>
      </c>
      <c r="B1217" t="s">
        <v>44</v>
      </c>
      <c r="C1217">
        <v>2009</v>
      </c>
      <c r="D1217">
        <v>2289851.3283000002</v>
      </c>
      <c r="E1217">
        <v>1268382.3489999999</v>
      </c>
      <c r="F1217">
        <v>552945.41159999999</v>
      </c>
      <c r="G1217">
        <v>505527.79859999998</v>
      </c>
      <c r="H1217">
        <v>575343.23690000002</v>
      </c>
      <c r="I1217">
        <v>601981.71070000005</v>
      </c>
      <c r="J1217">
        <v>64.7872314453125</v>
      </c>
      <c r="K1217">
        <v>26.951419830322266</v>
      </c>
      <c r="L1217">
        <v>1521.27587890625</v>
      </c>
      <c r="M1217">
        <v>2320205.5</v>
      </c>
      <c r="N1217">
        <v>1780282.125</v>
      </c>
      <c r="O1217">
        <v>2322760.5</v>
      </c>
      <c r="P1217">
        <v>2304522.25</v>
      </c>
      <c r="Q1217">
        <v>10501632</v>
      </c>
      <c r="R1217">
        <v>0.17334145307540894</v>
      </c>
      <c r="S1217">
        <v>1.0099579095840454</v>
      </c>
      <c r="T1217">
        <v>2313745.5</v>
      </c>
      <c r="U1217">
        <v>1834183.75</v>
      </c>
      <c r="V1217">
        <v>2425648</v>
      </c>
      <c r="W1217">
        <v>11348495</v>
      </c>
      <c r="X1217">
        <v>0.96869891881942749</v>
      </c>
      <c r="Y1217">
        <v>0.98993599414825439</v>
      </c>
      <c r="Z1217">
        <v>0.56957823038101196</v>
      </c>
      <c r="AA1217">
        <v>0.24029546976089478</v>
      </c>
      <c r="AB1217">
        <v>0.21901313960552216</v>
      </c>
      <c r="AC1217">
        <v>0.28068742156028748</v>
      </c>
      <c r="AD1217">
        <v>-0.33005693554878235</v>
      </c>
      <c r="AE1217">
        <f>VLOOKUP(C1217,[1]pop_15p_a!$A$8:$AL$68,12,FALSE)</f>
        <v>47128762.043899998</v>
      </c>
      <c r="AF1217" s="10">
        <v>83</v>
      </c>
      <c r="AL1217">
        <f t="shared" si="114"/>
        <v>156</v>
      </c>
      <c r="AM1217">
        <f t="shared" si="114"/>
        <v>158</v>
      </c>
      <c r="AN1217">
        <f t="shared" si="114"/>
        <v>159</v>
      </c>
      <c r="AO1217">
        <f t="shared" si="114"/>
        <v>161</v>
      </c>
      <c r="AP1217">
        <f t="shared" si="114"/>
        <v>163</v>
      </c>
      <c r="AQ1217">
        <f t="shared" si="114"/>
        <v>164</v>
      </c>
    </row>
    <row r="1218" spans="1:43">
      <c r="A1218" t="s">
        <v>10</v>
      </c>
      <c r="B1218" t="s">
        <v>44</v>
      </c>
      <c r="C1218">
        <v>2010</v>
      </c>
      <c r="D1218">
        <v>2334490.5518999998</v>
      </c>
      <c r="E1218">
        <v>1292273.3607000001</v>
      </c>
      <c r="F1218">
        <v>560026.93099999998</v>
      </c>
      <c r="G1218">
        <v>516048.92540000001</v>
      </c>
      <c r="H1218">
        <v>625370.32880000002</v>
      </c>
      <c r="I1218">
        <v>655513.07010000001</v>
      </c>
      <c r="J1218">
        <v>65.145782470703125</v>
      </c>
      <c r="K1218">
        <v>26.998311996459961</v>
      </c>
      <c r="L1218">
        <v>1527.950927734375</v>
      </c>
      <c r="M1218">
        <v>2405768</v>
      </c>
      <c r="N1218">
        <v>1838458.25</v>
      </c>
      <c r="O1218">
        <v>2427518.75</v>
      </c>
      <c r="P1218">
        <v>2396573</v>
      </c>
      <c r="Q1218">
        <v>11185264</v>
      </c>
      <c r="R1218">
        <v>0.18833450973033905</v>
      </c>
      <c r="S1218">
        <v>0.98036342859268188</v>
      </c>
      <c r="T1218">
        <v>2358850.5</v>
      </c>
      <c r="U1218">
        <v>1865380.625</v>
      </c>
      <c r="V1218">
        <v>2475481.5</v>
      </c>
      <c r="W1218">
        <v>11517960</v>
      </c>
      <c r="X1218">
        <v>0.98389625549316406</v>
      </c>
      <c r="Y1218">
        <v>0.99608796834945679</v>
      </c>
      <c r="Z1218">
        <v>0.56711560487747192</v>
      </c>
      <c r="AA1218">
        <v>0.25148025155067444</v>
      </c>
      <c r="AB1218">
        <v>0.2177545577287674</v>
      </c>
      <c r="AC1218">
        <v>0.29610756039619446</v>
      </c>
      <c r="AD1218">
        <v>-0.35266473889350891</v>
      </c>
      <c r="AE1218">
        <f>VLOOKUP(C1218,[1]pop_15p_a!$A$8:$AL$68,12,FALSE)</f>
        <v>47254944.8667586</v>
      </c>
      <c r="AF1218" s="10">
        <v>85.3</v>
      </c>
      <c r="AL1218">
        <f t="shared" si="114"/>
        <v>156</v>
      </c>
      <c r="AM1218">
        <f t="shared" si="114"/>
        <v>158</v>
      </c>
      <c r="AN1218">
        <f t="shared" si="114"/>
        <v>159</v>
      </c>
      <c r="AO1218">
        <f t="shared" si="114"/>
        <v>161</v>
      </c>
      <c r="AP1218">
        <f t="shared" si="114"/>
        <v>163</v>
      </c>
      <c r="AQ1218">
        <f t="shared" si="114"/>
        <v>164</v>
      </c>
    </row>
    <row r="1219" spans="1:43">
      <c r="A1219" t="s">
        <v>10</v>
      </c>
      <c r="B1219" t="s">
        <v>44</v>
      </c>
      <c r="C1219">
        <v>2011</v>
      </c>
      <c r="D1219">
        <v>2385678.9413999999</v>
      </c>
      <c r="E1219">
        <v>1300255.3859000001</v>
      </c>
      <c r="F1219">
        <v>565919.84</v>
      </c>
      <c r="G1219">
        <v>526710.76560000004</v>
      </c>
      <c r="H1219">
        <v>665168.20640000002</v>
      </c>
      <c r="I1219">
        <v>693777.78229999996</v>
      </c>
      <c r="J1219">
        <v>65.481117248535156</v>
      </c>
      <c r="K1219">
        <v>27.22044563293457</v>
      </c>
      <c r="L1219">
        <v>1534.6065673828125</v>
      </c>
      <c r="M1219">
        <v>2479229.25</v>
      </c>
      <c r="N1219">
        <v>1879354.875</v>
      </c>
      <c r="O1219">
        <v>2527522</v>
      </c>
      <c r="P1219">
        <v>2479229.25</v>
      </c>
      <c r="Q1219">
        <v>11692672</v>
      </c>
      <c r="R1219">
        <v>0.19511900842189789</v>
      </c>
      <c r="S1219">
        <v>0.97358441352844238</v>
      </c>
      <c r="T1219">
        <v>2410573</v>
      </c>
      <c r="U1219">
        <v>1879355</v>
      </c>
      <c r="V1219">
        <v>2527522</v>
      </c>
      <c r="W1219">
        <v>11692672</v>
      </c>
      <c r="X1219">
        <v>1</v>
      </c>
      <c r="Y1219">
        <v>1</v>
      </c>
      <c r="Z1219">
        <v>0.56357258558273315</v>
      </c>
      <c r="AA1219">
        <v>0.26888513565063477</v>
      </c>
      <c r="AB1219">
        <v>0.21605731546878815</v>
      </c>
      <c r="AC1219">
        <v>0.3117506206035614</v>
      </c>
      <c r="AD1219">
        <v>-0.38248288631439209</v>
      </c>
      <c r="AE1219">
        <f>VLOOKUP(C1219,[1]pop_15p_a!$A$8:$AL$68,12,FALSE)</f>
        <v>47407095.576699197</v>
      </c>
      <c r="AF1219" s="10">
        <v>87.8</v>
      </c>
      <c r="AL1219">
        <f t="shared" si="114"/>
        <v>156</v>
      </c>
      <c r="AM1219">
        <f t="shared" si="114"/>
        <v>158</v>
      </c>
      <c r="AN1219">
        <f t="shared" si="114"/>
        <v>159</v>
      </c>
      <c r="AO1219">
        <f t="shared" si="114"/>
        <v>161</v>
      </c>
      <c r="AP1219">
        <f t="shared" si="114"/>
        <v>163</v>
      </c>
      <c r="AQ1219">
        <f t="shared" si="114"/>
        <v>164</v>
      </c>
    </row>
    <row r="1220" spans="1:43">
      <c r="A1220" t="s">
        <v>10</v>
      </c>
      <c r="B1220" t="s">
        <v>44</v>
      </c>
      <c r="C1220">
        <v>2012</v>
      </c>
      <c r="D1220">
        <v>2393149.3309999998</v>
      </c>
      <c r="E1220">
        <v>1294753.4859</v>
      </c>
      <c r="F1220">
        <v>574968.32160000002</v>
      </c>
      <c r="G1220">
        <v>527929.16590000002</v>
      </c>
      <c r="H1220">
        <v>684073.18830000004</v>
      </c>
      <c r="I1220">
        <v>695166.88930000004</v>
      </c>
      <c r="J1220">
        <v>65.795127868652344</v>
      </c>
      <c r="K1220">
        <v>27.307462692260742</v>
      </c>
      <c r="L1220">
        <v>1528.892578125</v>
      </c>
      <c r="M1220">
        <v>2474439.75</v>
      </c>
      <c r="N1220">
        <v>1889466.75</v>
      </c>
      <c r="O1220">
        <v>2504490.5</v>
      </c>
      <c r="P1220">
        <v>2472447.5</v>
      </c>
      <c r="Q1220">
        <v>11927385</v>
      </c>
      <c r="R1220">
        <v>0.19365856051445007</v>
      </c>
      <c r="S1220">
        <v>0.95951390266418457</v>
      </c>
      <c r="T1220">
        <v>2418121.5</v>
      </c>
      <c r="U1220">
        <v>1882847.625</v>
      </c>
      <c r="V1220">
        <v>2516738.25</v>
      </c>
      <c r="W1220">
        <v>11862239</v>
      </c>
      <c r="X1220">
        <v>1.016666054725647</v>
      </c>
      <c r="Y1220">
        <v>0.99349594116210938</v>
      </c>
      <c r="Z1220">
        <v>0.57328987121582031</v>
      </c>
      <c r="AA1220">
        <v>0.2563433051109314</v>
      </c>
      <c r="AB1220">
        <v>0.21424432098865509</v>
      </c>
      <c r="AC1220">
        <v>0.30294770002365112</v>
      </c>
      <c r="AD1220">
        <v>-0.37361916899681091</v>
      </c>
      <c r="AE1220">
        <f>VLOOKUP(C1220,[1]pop_15p_a!$A$8:$AL$68,12,FALSE)</f>
        <v>47575076.204999298</v>
      </c>
      <c r="AF1220" s="10">
        <v>90.6</v>
      </c>
      <c r="AL1220">
        <f t="shared" ref="AL1220:AQ1229" si="115">AL1152+9</f>
        <v>156</v>
      </c>
      <c r="AM1220">
        <f t="shared" si="115"/>
        <v>158</v>
      </c>
      <c r="AN1220">
        <f t="shared" si="115"/>
        <v>159</v>
      </c>
      <c r="AO1220">
        <f t="shared" si="115"/>
        <v>161</v>
      </c>
      <c r="AP1220">
        <f t="shared" si="115"/>
        <v>163</v>
      </c>
      <c r="AQ1220">
        <f t="shared" si="115"/>
        <v>164</v>
      </c>
    </row>
    <row r="1221" spans="1:43">
      <c r="A1221" t="s">
        <v>10</v>
      </c>
      <c r="B1221" t="s">
        <v>44</v>
      </c>
      <c r="C1221">
        <v>2013</v>
      </c>
      <c r="D1221">
        <v>2406941.6891000001</v>
      </c>
      <c r="E1221">
        <v>1301349.9223</v>
      </c>
      <c r="F1221">
        <v>583442.44099999999</v>
      </c>
      <c r="G1221">
        <v>523676.49099999998</v>
      </c>
      <c r="H1221">
        <v>698717.22329999995</v>
      </c>
      <c r="I1221">
        <v>711979.36899999995</v>
      </c>
      <c r="J1221">
        <v>66.092559814453125</v>
      </c>
      <c r="K1221">
        <v>27.35943603515625</v>
      </c>
      <c r="L1221">
        <v>1513.874267578125</v>
      </c>
      <c r="M1221">
        <v>2533157</v>
      </c>
      <c r="N1221">
        <v>1943669.625</v>
      </c>
      <c r="O1221">
        <v>2552921.5</v>
      </c>
      <c r="P1221">
        <v>2526780</v>
      </c>
      <c r="Q1221">
        <v>12775562</v>
      </c>
      <c r="R1221">
        <v>0.1954624205827713</v>
      </c>
      <c r="S1221">
        <v>0.96936607360839844</v>
      </c>
      <c r="T1221">
        <v>2432057.75</v>
      </c>
      <c r="U1221">
        <v>1897970.25</v>
      </c>
      <c r="V1221">
        <v>2533865.5</v>
      </c>
      <c r="W1221">
        <v>12020878</v>
      </c>
      <c r="X1221">
        <v>1.0316570997238159</v>
      </c>
      <c r="Y1221">
        <v>0.99499994516372681</v>
      </c>
      <c r="Z1221">
        <v>0.5829048752784729</v>
      </c>
      <c r="AA1221">
        <v>0.2482026070356369</v>
      </c>
      <c r="AB1221">
        <v>0.20892494916915894</v>
      </c>
      <c r="AC1221">
        <v>0.30025669932365417</v>
      </c>
      <c r="AD1221">
        <v>-0.36667874455451965</v>
      </c>
      <c r="AE1221">
        <f>VLOOKUP(C1221,[1]pop_15p_a!$A$8:$AL$68,12,FALSE)</f>
        <v>47777122.831750698</v>
      </c>
      <c r="AF1221" s="10">
        <v>93.4</v>
      </c>
      <c r="AL1221">
        <f t="shared" si="115"/>
        <v>156</v>
      </c>
      <c r="AM1221">
        <f t="shared" si="115"/>
        <v>158</v>
      </c>
      <c r="AN1221">
        <f t="shared" si="115"/>
        <v>159</v>
      </c>
      <c r="AO1221">
        <f t="shared" si="115"/>
        <v>161</v>
      </c>
      <c r="AP1221">
        <f t="shared" si="115"/>
        <v>163</v>
      </c>
      <c r="AQ1221">
        <f t="shared" si="115"/>
        <v>164</v>
      </c>
    </row>
    <row r="1222" spans="1:43">
      <c r="A1222" t="s">
        <v>10</v>
      </c>
      <c r="B1222" t="s">
        <v>44</v>
      </c>
      <c r="C1222">
        <v>2014</v>
      </c>
      <c r="D1222">
        <v>2429956.4575</v>
      </c>
      <c r="E1222">
        <v>1312017.7198000001</v>
      </c>
      <c r="F1222">
        <v>591057.2966</v>
      </c>
      <c r="G1222">
        <v>523848.47409999999</v>
      </c>
      <c r="H1222">
        <v>721582.19299999997</v>
      </c>
      <c r="I1222">
        <v>746857.00529999996</v>
      </c>
      <c r="J1222">
        <v>66.380851745605469</v>
      </c>
      <c r="K1222">
        <v>27.42234992980957</v>
      </c>
      <c r="L1222">
        <v>1508.988525390625</v>
      </c>
      <c r="M1222">
        <v>2533160.5</v>
      </c>
      <c r="N1222">
        <v>1934719.625</v>
      </c>
      <c r="O1222">
        <v>2562774</v>
      </c>
      <c r="P1222">
        <v>2533751.75</v>
      </c>
      <c r="Q1222">
        <v>13500914</v>
      </c>
      <c r="R1222">
        <v>0.19442746043205261</v>
      </c>
      <c r="S1222">
        <v>0.95985996723175049</v>
      </c>
      <c r="T1222">
        <v>2455312.5</v>
      </c>
      <c r="U1222">
        <v>1916352.625</v>
      </c>
      <c r="V1222">
        <v>2571098.75</v>
      </c>
      <c r="W1222">
        <v>12174252</v>
      </c>
      <c r="X1222">
        <v>1.0471211671829224</v>
      </c>
      <c r="Y1222">
        <v>0.99574989080429077</v>
      </c>
      <c r="Z1222">
        <v>0.58572125434875488</v>
      </c>
      <c r="AA1222">
        <v>0.25481179356575012</v>
      </c>
      <c r="AB1222">
        <v>0.19922567903995514</v>
      </c>
      <c r="AC1222">
        <v>0.29662626981735229</v>
      </c>
      <c r="AD1222">
        <v>-0.35761326551437378</v>
      </c>
      <c r="AE1222">
        <f>VLOOKUP(C1222,[1]pop_15p_a!$A$8:$AL$68,12,FALSE)</f>
        <v>47992725.365837097</v>
      </c>
      <c r="AF1222" s="10">
        <v>94.9</v>
      </c>
      <c r="AL1222">
        <f t="shared" si="115"/>
        <v>156</v>
      </c>
      <c r="AM1222">
        <f t="shared" si="115"/>
        <v>158</v>
      </c>
      <c r="AN1222">
        <f t="shared" si="115"/>
        <v>159</v>
      </c>
      <c r="AO1222">
        <f t="shared" si="115"/>
        <v>161</v>
      </c>
      <c r="AP1222">
        <f t="shared" si="115"/>
        <v>163</v>
      </c>
      <c r="AQ1222">
        <f t="shared" si="115"/>
        <v>164</v>
      </c>
    </row>
    <row r="1223" spans="1:43">
      <c r="A1223" t="s">
        <v>10</v>
      </c>
      <c r="B1223" t="s">
        <v>44</v>
      </c>
      <c r="C1223">
        <v>2015</v>
      </c>
      <c r="D1223">
        <v>2456999.7428000001</v>
      </c>
      <c r="E1223">
        <v>1331422.7050999999</v>
      </c>
      <c r="F1223">
        <v>597006.04639999999</v>
      </c>
      <c r="G1223">
        <v>529213.45589999994</v>
      </c>
      <c r="H1223">
        <v>755106.31850000005</v>
      </c>
      <c r="I1223">
        <v>790907.03260000004</v>
      </c>
      <c r="J1223">
        <v>66.665534973144531</v>
      </c>
      <c r="K1223">
        <v>27.437984466552734</v>
      </c>
      <c r="L1223">
        <v>1509.4127197265625</v>
      </c>
      <c r="M1223">
        <v>2616439.5</v>
      </c>
      <c r="N1223">
        <v>1984824.75</v>
      </c>
      <c r="O1223">
        <v>2613455.25</v>
      </c>
      <c r="P1223">
        <v>2598734.75</v>
      </c>
      <c r="Q1223">
        <v>13810608</v>
      </c>
      <c r="R1223">
        <v>0.19193574786186218</v>
      </c>
      <c r="S1223">
        <v>0.97579604387283325</v>
      </c>
      <c r="T1223">
        <v>2482638</v>
      </c>
      <c r="U1223">
        <v>1941913.875</v>
      </c>
      <c r="V1223">
        <v>2610550.25</v>
      </c>
      <c r="W1223">
        <v>12327319</v>
      </c>
      <c r="X1223">
        <v>1.0638498067855835</v>
      </c>
      <c r="Y1223">
        <v>0.99654668569564819</v>
      </c>
      <c r="Z1223">
        <v>0.57850652933120728</v>
      </c>
      <c r="AA1223">
        <v>0.24637630581855774</v>
      </c>
      <c r="AB1223">
        <v>0.19939681887626648</v>
      </c>
      <c r="AC1223">
        <v>0.27552852034568787</v>
      </c>
      <c r="AD1223">
        <v>-0.32263064384460449</v>
      </c>
      <c r="AE1223">
        <f>VLOOKUP(C1223,[1]pop_15p_a!$A$8:$AL$68,12,FALSE)</f>
        <v>48121321.719238199</v>
      </c>
      <c r="AF1223" s="10">
        <v>95.6</v>
      </c>
      <c r="AL1223">
        <f t="shared" si="115"/>
        <v>156</v>
      </c>
      <c r="AM1223">
        <f t="shared" si="115"/>
        <v>158</v>
      </c>
      <c r="AN1223">
        <f t="shared" si="115"/>
        <v>159</v>
      </c>
      <c r="AO1223">
        <f t="shared" si="115"/>
        <v>161</v>
      </c>
      <c r="AP1223">
        <f t="shared" si="115"/>
        <v>163</v>
      </c>
      <c r="AQ1223">
        <f t="shared" si="115"/>
        <v>164</v>
      </c>
    </row>
    <row r="1224" spans="1:43">
      <c r="A1224" t="s">
        <v>10</v>
      </c>
      <c r="B1224" t="s">
        <v>44</v>
      </c>
      <c r="C1224">
        <v>2016</v>
      </c>
      <c r="D1224">
        <v>2483915.3001000001</v>
      </c>
      <c r="E1224">
        <v>1355120.4310999999</v>
      </c>
      <c r="F1224">
        <v>605409.51020000002</v>
      </c>
      <c r="G1224">
        <v>543290.39060000004</v>
      </c>
      <c r="H1224">
        <v>768515.96869999997</v>
      </c>
      <c r="I1224">
        <v>814070.84340000001</v>
      </c>
      <c r="J1224">
        <v>66.947891235351563</v>
      </c>
      <c r="K1224">
        <v>27.622474670410156</v>
      </c>
      <c r="L1224">
        <v>1502.728515625</v>
      </c>
      <c r="M1224">
        <v>2666166.5</v>
      </c>
      <c r="N1224">
        <v>2029523.375</v>
      </c>
      <c r="O1224">
        <v>2655576.5</v>
      </c>
      <c r="P1224">
        <v>2634031</v>
      </c>
      <c r="Q1224">
        <v>14301490</v>
      </c>
      <c r="R1224">
        <v>0.19484774768352509</v>
      </c>
      <c r="S1224">
        <v>0.97594958543777466</v>
      </c>
      <c r="T1224">
        <v>2511711</v>
      </c>
      <c r="U1224">
        <v>1978206.25</v>
      </c>
      <c r="V1224">
        <v>2653646.75</v>
      </c>
      <c r="W1224">
        <v>12489473</v>
      </c>
      <c r="X1224">
        <v>1.0824935436248779</v>
      </c>
      <c r="Y1224">
        <v>0.99645793437957764</v>
      </c>
      <c r="Z1224">
        <v>0.58131575584411621</v>
      </c>
      <c r="AA1224">
        <v>0.24136073887348175</v>
      </c>
      <c r="AB1224">
        <v>0.20112146437168121</v>
      </c>
      <c r="AC1224">
        <v>0.2706466019153595</v>
      </c>
      <c r="AD1224">
        <v>-0.31533825397491455</v>
      </c>
      <c r="AE1224">
        <f>VLOOKUP(C1224,[1]pop_15p_a!$A$8:$AL$68,12,FALSE)</f>
        <v>48393707.022816002</v>
      </c>
      <c r="AF1224" s="10">
        <v>98</v>
      </c>
      <c r="AL1224">
        <f t="shared" si="115"/>
        <v>156</v>
      </c>
      <c r="AM1224">
        <f t="shared" si="115"/>
        <v>158</v>
      </c>
      <c r="AN1224">
        <f t="shared" si="115"/>
        <v>159</v>
      </c>
      <c r="AO1224">
        <f t="shared" si="115"/>
        <v>161</v>
      </c>
      <c r="AP1224">
        <f t="shared" si="115"/>
        <v>163</v>
      </c>
      <c r="AQ1224">
        <f t="shared" si="115"/>
        <v>164</v>
      </c>
    </row>
    <row r="1225" spans="1:43">
      <c r="A1225" t="s">
        <v>10</v>
      </c>
      <c r="B1225" t="s">
        <v>44</v>
      </c>
      <c r="C1225">
        <v>2017</v>
      </c>
      <c r="D1225">
        <v>2540056.8213</v>
      </c>
      <c r="E1225">
        <v>1373997.2520999999</v>
      </c>
      <c r="F1225">
        <v>614256.28130000003</v>
      </c>
      <c r="G1225">
        <v>569053.24730000005</v>
      </c>
      <c r="H1225">
        <v>798155.91189999995</v>
      </c>
      <c r="I1225">
        <v>846217.62150000001</v>
      </c>
      <c r="J1225">
        <v>67.226348876953125</v>
      </c>
      <c r="K1225">
        <v>27.905132293701172</v>
      </c>
      <c r="L1225">
        <v>1514.1370849609375</v>
      </c>
      <c r="M1225">
        <v>2754603.25</v>
      </c>
      <c r="N1225">
        <v>2077257.25</v>
      </c>
      <c r="O1225">
        <v>2755222.5</v>
      </c>
      <c r="P1225">
        <v>2725172.75</v>
      </c>
      <c r="Q1225">
        <v>15062345</v>
      </c>
      <c r="R1225">
        <v>0.19917994737625122</v>
      </c>
      <c r="S1225">
        <v>0.97366237640380859</v>
      </c>
      <c r="T1225">
        <v>2565994.25</v>
      </c>
      <c r="U1225">
        <v>1999555</v>
      </c>
      <c r="V1225">
        <v>2707499.25</v>
      </c>
      <c r="W1225">
        <v>12670452</v>
      </c>
      <c r="X1225">
        <v>1.1039853096008301</v>
      </c>
      <c r="Y1225">
        <v>0.99551546573638916</v>
      </c>
      <c r="Z1225">
        <v>0.57116979360580444</v>
      </c>
      <c r="AA1225">
        <v>0.25211888551712036</v>
      </c>
      <c r="AB1225">
        <v>0.20131184160709381</v>
      </c>
      <c r="AC1225">
        <v>0.27695590257644653</v>
      </c>
      <c r="AD1225">
        <v>-0.32224887609481812</v>
      </c>
      <c r="AE1225">
        <f>VLOOKUP(C1225,[1]pop_15p_a!$A$8:$AL$68,12,FALSE)</f>
        <v>48639483.556676</v>
      </c>
      <c r="AF1225" s="10">
        <v>98.4</v>
      </c>
      <c r="AL1225">
        <f t="shared" si="115"/>
        <v>156</v>
      </c>
      <c r="AM1225">
        <f t="shared" si="115"/>
        <v>158</v>
      </c>
      <c r="AN1225">
        <f t="shared" si="115"/>
        <v>159</v>
      </c>
      <c r="AO1225">
        <f t="shared" si="115"/>
        <v>161</v>
      </c>
      <c r="AP1225">
        <f t="shared" si="115"/>
        <v>163</v>
      </c>
      <c r="AQ1225">
        <f t="shared" si="115"/>
        <v>164</v>
      </c>
    </row>
    <row r="1226" spans="1:43">
      <c r="A1226" t="s">
        <v>11</v>
      </c>
      <c r="B1226" t="s">
        <v>45</v>
      </c>
      <c r="C1226">
        <v>1950</v>
      </c>
      <c r="J1226">
        <v>68.7293701171875</v>
      </c>
      <c r="K1226">
        <v>30.789394378662109</v>
      </c>
      <c r="L1226">
        <v>2427.4287109375</v>
      </c>
      <c r="M1226">
        <v>323606.3125</v>
      </c>
      <c r="N1226">
        <v>228291.9375</v>
      </c>
      <c r="O1226">
        <v>342541.53125</v>
      </c>
      <c r="P1226">
        <v>315947.71875</v>
      </c>
      <c r="Q1226">
        <v>1039599</v>
      </c>
      <c r="T1226">
        <v>442402.40625</v>
      </c>
      <c r="U1226">
        <v>338824.4375</v>
      </c>
      <c r="V1226">
        <v>461200.0625</v>
      </c>
      <c r="W1226">
        <v>1538384.5</v>
      </c>
      <c r="Z1226">
        <v>0.56346720457077026</v>
      </c>
      <c r="AA1226">
        <v>0.35211431980133057</v>
      </c>
      <c r="AB1226">
        <v>0.14012280106544495</v>
      </c>
      <c r="AC1226">
        <v>8.4059692919254303E-2</v>
      </c>
      <c r="AD1226">
        <v>-9.2109858989715576E-2</v>
      </c>
      <c r="AF1226" s="10"/>
      <c r="AL1226">
        <f t="shared" si="115"/>
        <v>165</v>
      </c>
      <c r="AM1226">
        <f t="shared" si="115"/>
        <v>167</v>
      </c>
      <c r="AN1226">
        <f t="shared" si="115"/>
        <v>168</v>
      </c>
      <c r="AO1226">
        <f t="shared" si="115"/>
        <v>170</v>
      </c>
      <c r="AP1226">
        <f t="shared" si="115"/>
        <v>172</v>
      </c>
      <c r="AQ1226">
        <f t="shared" si="115"/>
        <v>173</v>
      </c>
    </row>
    <row r="1227" spans="1:43">
      <c r="A1227" t="s">
        <v>11</v>
      </c>
      <c r="B1227" t="s">
        <v>45</v>
      </c>
      <c r="C1227">
        <v>1951</v>
      </c>
      <c r="J1227">
        <v>69.069122314453125</v>
      </c>
      <c r="K1227">
        <v>31.368846893310547</v>
      </c>
      <c r="L1227">
        <v>2401.59521484375</v>
      </c>
      <c r="M1227">
        <v>355176.90625</v>
      </c>
      <c r="N1227">
        <v>244771.640625</v>
      </c>
      <c r="O1227">
        <v>370149</v>
      </c>
      <c r="P1227">
        <v>351008.4375</v>
      </c>
      <c r="Q1227">
        <v>1135723.25</v>
      </c>
      <c r="T1227">
        <v>485330.65625</v>
      </c>
      <c r="U1227">
        <v>363506.1875</v>
      </c>
      <c r="V1227">
        <v>493168.4375</v>
      </c>
      <c r="W1227">
        <v>1642867.375</v>
      </c>
      <c r="Z1227">
        <v>0.53569012880325317</v>
      </c>
      <c r="AA1227">
        <v>0.34594276547431946</v>
      </c>
      <c r="AB1227">
        <v>0.13968677818775177</v>
      </c>
      <c r="AC1227">
        <v>0.10213346779346466</v>
      </c>
      <c r="AD1227">
        <v>-8.5473835468292236E-2</v>
      </c>
      <c r="AF1227" s="10"/>
      <c r="AL1227">
        <f t="shared" si="115"/>
        <v>165</v>
      </c>
      <c r="AM1227">
        <f t="shared" si="115"/>
        <v>167</v>
      </c>
      <c r="AN1227">
        <f t="shared" si="115"/>
        <v>168</v>
      </c>
      <c r="AO1227">
        <f t="shared" si="115"/>
        <v>170</v>
      </c>
      <c r="AP1227">
        <f t="shared" si="115"/>
        <v>172</v>
      </c>
      <c r="AQ1227">
        <f t="shared" si="115"/>
        <v>173</v>
      </c>
    </row>
    <row r="1228" spans="1:43">
      <c r="A1228" t="s">
        <v>11</v>
      </c>
      <c r="B1228" t="s">
        <v>45</v>
      </c>
      <c r="C1228">
        <v>1952</v>
      </c>
      <c r="J1228">
        <v>69.444046020507813</v>
      </c>
      <c r="K1228">
        <v>31.955354690551758</v>
      </c>
      <c r="L1228">
        <v>2376.036865234375</v>
      </c>
      <c r="M1228">
        <v>392619.34375</v>
      </c>
      <c r="N1228">
        <v>260166.984375</v>
      </c>
      <c r="O1228">
        <v>413402.90625</v>
      </c>
      <c r="P1228">
        <v>394035.96875</v>
      </c>
      <c r="Q1228">
        <v>1228285.5</v>
      </c>
      <c r="T1228">
        <v>530631.375</v>
      </c>
      <c r="U1228">
        <v>391280.03125</v>
      </c>
      <c r="V1228">
        <v>539207.5</v>
      </c>
      <c r="W1228">
        <v>1765747.25</v>
      </c>
      <c r="Z1228">
        <v>0.50574862957000732</v>
      </c>
      <c r="AA1228">
        <v>0.38122785091400146</v>
      </c>
      <c r="AB1228">
        <v>0.14150756597518921</v>
      </c>
      <c r="AC1228">
        <v>9.6893243491649628E-2</v>
      </c>
      <c r="AD1228">
        <v>-8.7866157293319702E-2</v>
      </c>
      <c r="AL1228">
        <f t="shared" si="115"/>
        <v>165</v>
      </c>
      <c r="AM1228">
        <f t="shared" si="115"/>
        <v>167</v>
      </c>
      <c r="AN1228">
        <f t="shared" si="115"/>
        <v>168</v>
      </c>
      <c r="AO1228">
        <f t="shared" si="115"/>
        <v>170</v>
      </c>
      <c r="AP1228">
        <f t="shared" si="115"/>
        <v>172</v>
      </c>
      <c r="AQ1228">
        <f t="shared" si="115"/>
        <v>173</v>
      </c>
    </row>
    <row r="1229" spans="1:43">
      <c r="A1229" t="s">
        <v>11</v>
      </c>
      <c r="B1229" t="s">
        <v>45</v>
      </c>
      <c r="C1229">
        <v>1953</v>
      </c>
      <c r="J1229">
        <v>69.842094421386719</v>
      </c>
      <c r="K1229">
        <v>32.765174865722656</v>
      </c>
      <c r="L1229">
        <v>2350.75048828125</v>
      </c>
      <c r="M1229">
        <v>428487.75</v>
      </c>
      <c r="N1229">
        <v>287416.8125</v>
      </c>
      <c r="O1229">
        <v>444121.21875</v>
      </c>
      <c r="P1229">
        <v>429619.96875</v>
      </c>
      <c r="Q1229">
        <v>1301811.375</v>
      </c>
      <c r="T1229">
        <v>577899.125</v>
      </c>
      <c r="U1229">
        <v>431446.4375</v>
      </c>
      <c r="V1229">
        <v>584522.625</v>
      </c>
      <c r="W1229">
        <v>1887929.5</v>
      </c>
      <c r="Z1229">
        <v>0.52104753255844116</v>
      </c>
      <c r="AA1229">
        <v>0.3589673638343811</v>
      </c>
      <c r="AB1229">
        <v>0.13734652101993561</v>
      </c>
      <c r="AC1229">
        <v>0.10395921766757965</v>
      </c>
      <c r="AD1229">
        <v>-8.9608974754810333E-2</v>
      </c>
      <c r="AL1229">
        <f t="shared" si="115"/>
        <v>165</v>
      </c>
      <c r="AM1229">
        <f t="shared" si="115"/>
        <v>167</v>
      </c>
      <c r="AN1229">
        <f t="shared" si="115"/>
        <v>168</v>
      </c>
      <c r="AO1229">
        <f t="shared" si="115"/>
        <v>170</v>
      </c>
      <c r="AP1229">
        <f t="shared" si="115"/>
        <v>172</v>
      </c>
      <c r="AQ1229">
        <f t="shared" si="115"/>
        <v>173</v>
      </c>
    </row>
    <row r="1230" spans="1:43">
      <c r="A1230" t="s">
        <v>11</v>
      </c>
      <c r="B1230" t="s">
        <v>45</v>
      </c>
      <c r="C1230">
        <v>1954</v>
      </c>
      <c r="J1230">
        <v>70.259239196777344</v>
      </c>
      <c r="K1230">
        <v>33.762996673583984</v>
      </c>
      <c r="L1230">
        <v>2325.733154296875</v>
      </c>
      <c r="M1230">
        <v>464978.9375</v>
      </c>
      <c r="N1230">
        <v>304822.21875</v>
      </c>
      <c r="O1230">
        <v>480387.53125</v>
      </c>
      <c r="P1230">
        <v>463977.25</v>
      </c>
      <c r="Q1230">
        <v>1382766.25</v>
      </c>
      <c r="R1230">
        <v>0.17507028579711914</v>
      </c>
      <c r="S1230">
        <v>0.49110540747642517</v>
      </c>
      <c r="T1230">
        <v>622794.3125</v>
      </c>
      <c r="U1230">
        <v>456841.34375</v>
      </c>
      <c r="V1230">
        <v>630515.3125</v>
      </c>
      <c r="W1230">
        <v>2031279.25</v>
      </c>
      <c r="X1230">
        <v>0.10000044852495193</v>
      </c>
      <c r="Y1230">
        <v>0.39356505870819092</v>
      </c>
      <c r="Z1230">
        <v>0.51166391372680664</v>
      </c>
      <c r="AA1230">
        <v>0.37151938676834106</v>
      </c>
      <c r="AB1230">
        <v>0.13338008522987366</v>
      </c>
      <c r="AC1230">
        <v>0.11804436147212982</v>
      </c>
      <c r="AD1230">
        <v>-0.10305110365152359</v>
      </c>
      <c r="AL1230">
        <f t="shared" ref="AL1230:AQ1239" si="116">AL1162+9</f>
        <v>165</v>
      </c>
      <c r="AM1230">
        <f t="shared" si="116"/>
        <v>167</v>
      </c>
      <c r="AN1230">
        <f t="shared" si="116"/>
        <v>168</v>
      </c>
      <c r="AO1230">
        <f t="shared" si="116"/>
        <v>170</v>
      </c>
      <c r="AP1230">
        <f t="shared" si="116"/>
        <v>172</v>
      </c>
      <c r="AQ1230">
        <f t="shared" si="116"/>
        <v>173</v>
      </c>
    </row>
    <row r="1231" spans="1:43">
      <c r="A1231" t="s">
        <v>11</v>
      </c>
      <c r="B1231" t="s">
        <v>45</v>
      </c>
      <c r="C1231">
        <v>1955</v>
      </c>
      <c r="J1231">
        <v>70.689453125</v>
      </c>
      <c r="K1231">
        <v>34.869472503662109</v>
      </c>
      <c r="L1231">
        <v>2300.982177734375</v>
      </c>
      <c r="M1231">
        <v>529582.5625</v>
      </c>
      <c r="N1231">
        <v>329820.75</v>
      </c>
      <c r="O1231">
        <v>552540.25</v>
      </c>
      <c r="P1231">
        <v>525499.5625</v>
      </c>
      <c r="Q1231">
        <v>1522324.25</v>
      </c>
      <c r="R1231">
        <v>0.18725024163722992</v>
      </c>
      <c r="S1231">
        <v>0.51418089866638184</v>
      </c>
      <c r="T1231">
        <v>698167.1875</v>
      </c>
      <c r="U1231">
        <v>495953.15625</v>
      </c>
      <c r="V1231">
        <v>716885.6875</v>
      </c>
      <c r="W1231">
        <v>2230524.5</v>
      </c>
      <c r="X1231">
        <v>0.11052433401346207</v>
      </c>
      <c r="Y1231">
        <v>0.41754588484764099</v>
      </c>
      <c r="Z1231">
        <v>0.49169352650642395</v>
      </c>
      <c r="AA1231">
        <v>0.41487416625022888</v>
      </c>
      <c r="AB1231">
        <v>0.12268511950969696</v>
      </c>
      <c r="AC1231">
        <v>0.11916176974773407</v>
      </c>
      <c r="AD1231">
        <v>-0.11043480038642883</v>
      </c>
      <c r="AL1231">
        <f t="shared" si="116"/>
        <v>165</v>
      </c>
      <c r="AM1231">
        <f t="shared" si="116"/>
        <v>167</v>
      </c>
      <c r="AN1231">
        <f t="shared" si="116"/>
        <v>168</v>
      </c>
      <c r="AO1231">
        <f t="shared" si="116"/>
        <v>170</v>
      </c>
      <c r="AP1231">
        <f t="shared" si="116"/>
        <v>172</v>
      </c>
      <c r="AQ1231">
        <f t="shared" si="116"/>
        <v>173</v>
      </c>
    </row>
    <row r="1232" spans="1:43">
      <c r="A1232" t="s">
        <v>11</v>
      </c>
      <c r="B1232" t="s">
        <v>45</v>
      </c>
      <c r="C1232">
        <v>1956</v>
      </c>
      <c r="J1232">
        <v>71.134742736816406</v>
      </c>
      <c r="K1232">
        <v>35.585117340087891</v>
      </c>
      <c r="L1232">
        <v>2276.494384765625</v>
      </c>
      <c r="M1232">
        <v>570064.125</v>
      </c>
      <c r="N1232">
        <v>357681.9375</v>
      </c>
      <c r="O1232">
        <v>589701.5625</v>
      </c>
      <c r="P1232">
        <v>566335.4375</v>
      </c>
      <c r="Q1232">
        <v>1701529.125</v>
      </c>
      <c r="R1232">
        <v>0.19755171239376068</v>
      </c>
      <c r="S1232">
        <v>0.53170490264892578</v>
      </c>
      <c r="T1232">
        <v>752086.0625</v>
      </c>
      <c r="U1232">
        <v>542443.25</v>
      </c>
      <c r="V1232">
        <v>769903.9375</v>
      </c>
      <c r="W1232">
        <v>2426728.75</v>
      </c>
      <c r="X1232">
        <v>0.12067542225122452</v>
      </c>
      <c r="Y1232">
        <v>0.43397036194801331</v>
      </c>
      <c r="Z1232">
        <v>0.49826940894126892</v>
      </c>
      <c r="AA1232">
        <v>0.40047216415405273</v>
      </c>
      <c r="AB1232">
        <v>0.11909922957420349</v>
      </c>
      <c r="AC1232">
        <v>0.1269102543592453</v>
      </c>
      <c r="AD1232">
        <v>-0.11188171803951263</v>
      </c>
      <c r="AL1232">
        <f t="shared" si="116"/>
        <v>165</v>
      </c>
      <c r="AM1232">
        <f t="shared" si="116"/>
        <v>167</v>
      </c>
      <c r="AN1232">
        <f t="shared" si="116"/>
        <v>168</v>
      </c>
      <c r="AO1232">
        <f t="shared" si="116"/>
        <v>170</v>
      </c>
      <c r="AP1232">
        <f t="shared" si="116"/>
        <v>172</v>
      </c>
      <c r="AQ1232">
        <f t="shared" si="116"/>
        <v>173</v>
      </c>
    </row>
    <row r="1233" spans="1:43">
      <c r="A1233" t="s">
        <v>11</v>
      </c>
      <c r="B1233" t="s">
        <v>45</v>
      </c>
      <c r="C1233">
        <v>1957</v>
      </c>
      <c r="J1233">
        <v>71.600135803222656</v>
      </c>
      <c r="K1233">
        <v>36.257106781005859</v>
      </c>
      <c r="L1233">
        <v>2252.267333984375</v>
      </c>
      <c r="M1233">
        <v>602690.125</v>
      </c>
      <c r="N1233">
        <v>381543.59375</v>
      </c>
      <c r="O1233">
        <v>620612.125</v>
      </c>
      <c r="P1233">
        <v>600259.875</v>
      </c>
      <c r="Q1233">
        <v>1828311.625</v>
      </c>
      <c r="R1233">
        <v>0.2072744220495224</v>
      </c>
      <c r="S1233">
        <v>0.5369153618812561</v>
      </c>
      <c r="T1233">
        <v>797711.3125</v>
      </c>
      <c r="U1233">
        <v>579966.625</v>
      </c>
      <c r="V1233">
        <v>812384.75</v>
      </c>
      <c r="W1233">
        <v>2619036</v>
      </c>
      <c r="X1233">
        <v>0.13043014705181122</v>
      </c>
      <c r="Y1233">
        <v>0.44606459140777588</v>
      </c>
      <c r="Z1233">
        <v>0.50261211395263672</v>
      </c>
      <c r="AA1233">
        <v>0.39010509848594666</v>
      </c>
      <c r="AB1233">
        <v>0.11997959762811661</v>
      </c>
      <c r="AC1233">
        <v>0.13434010744094849</v>
      </c>
      <c r="AD1233">
        <v>-0.11843462288379669</v>
      </c>
      <c r="AL1233">
        <f t="shared" si="116"/>
        <v>165</v>
      </c>
      <c r="AM1233">
        <f t="shared" si="116"/>
        <v>167</v>
      </c>
      <c r="AN1233">
        <f t="shared" si="116"/>
        <v>168</v>
      </c>
      <c r="AO1233">
        <f t="shared" si="116"/>
        <v>170</v>
      </c>
      <c r="AP1233">
        <f t="shared" si="116"/>
        <v>172</v>
      </c>
      <c r="AQ1233">
        <f t="shared" si="116"/>
        <v>173</v>
      </c>
    </row>
    <row r="1234" spans="1:43">
      <c r="A1234" t="s">
        <v>11</v>
      </c>
      <c r="B1234" t="s">
        <v>45</v>
      </c>
      <c r="C1234">
        <v>1958</v>
      </c>
      <c r="J1234">
        <v>72.092666625976563</v>
      </c>
      <c r="K1234">
        <v>36.535709381103516</v>
      </c>
      <c r="L1234">
        <v>2228.298095703125</v>
      </c>
      <c r="M1234">
        <v>628926.5625</v>
      </c>
      <c r="N1234">
        <v>402346.84375</v>
      </c>
      <c r="O1234">
        <v>644268</v>
      </c>
      <c r="P1234">
        <v>627740.875</v>
      </c>
      <c r="Q1234">
        <v>1904811.5</v>
      </c>
      <c r="R1234">
        <v>0.21704992651939392</v>
      </c>
      <c r="S1234">
        <v>0.54431891441345215</v>
      </c>
      <c r="T1234">
        <v>833278.6875</v>
      </c>
      <c r="U1234">
        <v>609775.9375</v>
      </c>
      <c r="V1234">
        <v>844756.4375</v>
      </c>
      <c r="W1234">
        <v>2805204.75</v>
      </c>
      <c r="X1234">
        <v>0.13973180949687958</v>
      </c>
      <c r="Y1234">
        <v>0.4562343955039978</v>
      </c>
      <c r="Z1234">
        <v>0.50633847713470459</v>
      </c>
      <c r="AA1234">
        <v>0.38002344965934753</v>
      </c>
      <c r="AB1234">
        <v>0.12569066882133484</v>
      </c>
      <c r="AC1234">
        <v>0.12829940021038055</v>
      </c>
      <c r="AD1234">
        <v>-0.1132432296872139</v>
      </c>
      <c r="AL1234">
        <f t="shared" si="116"/>
        <v>165</v>
      </c>
      <c r="AM1234">
        <f t="shared" si="116"/>
        <v>167</v>
      </c>
      <c r="AN1234">
        <f t="shared" si="116"/>
        <v>168</v>
      </c>
      <c r="AO1234">
        <f t="shared" si="116"/>
        <v>170</v>
      </c>
      <c r="AP1234">
        <f t="shared" si="116"/>
        <v>172</v>
      </c>
      <c r="AQ1234">
        <f t="shared" si="116"/>
        <v>173</v>
      </c>
    </row>
    <row r="1235" spans="1:43">
      <c r="A1235" t="s">
        <v>11</v>
      </c>
      <c r="B1235" t="s">
        <v>45</v>
      </c>
      <c r="C1235">
        <v>1959</v>
      </c>
      <c r="J1235">
        <v>72.620376586914063</v>
      </c>
      <c r="K1235">
        <v>36.90618896484375</v>
      </c>
      <c r="L1235">
        <v>2204.583984375</v>
      </c>
      <c r="M1235">
        <v>683272.1875</v>
      </c>
      <c r="N1235">
        <v>424998.25</v>
      </c>
      <c r="O1235">
        <v>701355.5</v>
      </c>
      <c r="P1235">
        <v>678650.6875</v>
      </c>
      <c r="Q1235">
        <v>2042950.5</v>
      </c>
      <c r="R1235">
        <v>0.22803336381912231</v>
      </c>
      <c r="S1235">
        <v>0.55628097057342529</v>
      </c>
      <c r="T1235">
        <v>898796.5</v>
      </c>
      <c r="U1235">
        <v>646820.4375</v>
      </c>
      <c r="V1235">
        <v>916146.3125</v>
      </c>
      <c r="W1235">
        <v>3027876.25</v>
      </c>
      <c r="X1235">
        <v>0.15103167295455933</v>
      </c>
      <c r="Y1235">
        <v>0.47965705394744873</v>
      </c>
      <c r="Z1235">
        <v>0.4916597306728363</v>
      </c>
      <c r="AA1235">
        <v>0.40138274431228638</v>
      </c>
      <c r="AB1235">
        <v>0.12561003863811493</v>
      </c>
      <c r="AC1235">
        <v>0.13301511108875275</v>
      </c>
      <c r="AD1235">
        <v>-0.1219203770160675</v>
      </c>
      <c r="AL1235">
        <f t="shared" si="116"/>
        <v>165</v>
      </c>
      <c r="AM1235">
        <f t="shared" si="116"/>
        <v>167</v>
      </c>
      <c r="AN1235">
        <f t="shared" si="116"/>
        <v>168</v>
      </c>
      <c r="AO1235">
        <f t="shared" si="116"/>
        <v>170</v>
      </c>
      <c r="AP1235">
        <f t="shared" si="116"/>
        <v>172</v>
      </c>
      <c r="AQ1235">
        <f t="shared" si="116"/>
        <v>173</v>
      </c>
    </row>
    <row r="1236" spans="1:43">
      <c r="A1236" t="s">
        <v>11</v>
      </c>
      <c r="B1236" t="s">
        <v>45</v>
      </c>
      <c r="C1236">
        <v>1960</v>
      </c>
      <c r="J1236">
        <v>73.191314697265625</v>
      </c>
      <c r="K1236">
        <v>37.365779876708984</v>
      </c>
      <c r="L1236">
        <v>2181.122314453125</v>
      </c>
      <c r="M1236">
        <v>750765.375</v>
      </c>
      <c r="N1236">
        <v>454392.78125</v>
      </c>
      <c r="O1236">
        <v>774463.625</v>
      </c>
      <c r="P1236">
        <v>744709</v>
      </c>
      <c r="Q1236">
        <v>2205321.5</v>
      </c>
      <c r="R1236">
        <v>0.24361695349216461</v>
      </c>
      <c r="S1236">
        <v>0.56930184364318848</v>
      </c>
      <c r="T1236">
        <v>976136.25</v>
      </c>
      <c r="U1236">
        <v>684154.625</v>
      </c>
      <c r="V1236">
        <v>1001554.375</v>
      </c>
      <c r="W1236">
        <v>3303282.25</v>
      </c>
      <c r="X1236">
        <v>0.16521921753883362</v>
      </c>
      <c r="Y1236">
        <v>0.50497931241989136</v>
      </c>
      <c r="Z1236">
        <v>0.49379906058311462</v>
      </c>
      <c r="AA1236">
        <v>0.43207857012748718</v>
      </c>
      <c r="AB1236">
        <v>0.11960695683956146</v>
      </c>
      <c r="AC1236">
        <v>0.13472232222557068</v>
      </c>
      <c r="AD1236">
        <v>-0.14739526808261871</v>
      </c>
      <c r="AL1236">
        <f t="shared" si="116"/>
        <v>165</v>
      </c>
      <c r="AM1236">
        <f t="shared" si="116"/>
        <v>167</v>
      </c>
      <c r="AN1236">
        <f t="shared" si="116"/>
        <v>168</v>
      </c>
      <c r="AO1236">
        <f t="shared" si="116"/>
        <v>170</v>
      </c>
      <c r="AP1236">
        <f t="shared" si="116"/>
        <v>172</v>
      </c>
      <c r="AQ1236">
        <f t="shared" si="116"/>
        <v>173</v>
      </c>
    </row>
    <row r="1237" spans="1:43">
      <c r="A1237" t="s">
        <v>11</v>
      </c>
      <c r="B1237" t="s">
        <v>45</v>
      </c>
      <c r="C1237">
        <v>1961</v>
      </c>
      <c r="J1237">
        <v>73.804466247558594</v>
      </c>
      <c r="K1237">
        <v>37.744457244873047</v>
      </c>
      <c r="L1237">
        <v>2154.504638671875</v>
      </c>
      <c r="M1237">
        <v>783018.0625</v>
      </c>
      <c r="N1237">
        <v>488633.09375</v>
      </c>
      <c r="O1237">
        <v>803370.75</v>
      </c>
      <c r="P1237">
        <v>770563.25</v>
      </c>
      <c r="Q1237">
        <v>2361006</v>
      </c>
      <c r="R1237">
        <v>0.23896138370037079</v>
      </c>
      <c r="S1237">
        <v>0.57929539680480957</v>
      </c>
      <c r="T1237">
        <v>1024943.125</v>
      </c>
      <c r="U1237">
        <v>726700.5</v>
      </c>
      <c r="V1237">
        <v>1050826.875</v>
      </c>
      <c r="W1237">
        <v>3569735.5</v>
      </c>
      <c r="X1237">
        <v>0.17889894545078278</v>
      </c>
      <c r="Y1237">
        <v>0.51377207040786743</v>
      </c>
      <c r="Z1237">
        <v>0.5109822154045105</v>
      </c>
      <c r="AA1237">
        <v>0.41098648309707642</v>
      </c>
      <c r="AB1237">
        <v>0.12707807123661041</v>
      </c>
      <c r="AC1237">
        <v>0.13277074694633484</v>
      </c>
      <c r="AD1237">
        <v>-0.14736942946910858</v>
      </c>
      <c r="AL1237">
        <f t="shared" si="116"/>
        <v>165</v>
      </c>
      <c r="AM1237">
        <f t="shared" si="116"/>
        <v>167</v>
      </c>
      <c r="AN1237">
        <f t="shared" si="116"/>
        <v>168</v>
      </c>
      <c r="AO1237">
        <f t="shared" si="116"/>
        <v>170</v>
      </c>
      <c r="AP1237">
        <f t="shared" si="116"/>
        <v>172</v>
      </c>
      <c r="AQ1237">
        <f t="shared" si="116"/>
        <v>173</v>
      </c>
    </row>
    <row r="1238" spans="1:43">
      <c r="A1238" t="s">
        <v>11</v>
      </c>
      <c r="B1238" t="s">
        <v>45</v>
      </c>
      <c r="C1238">
        <v>1962</v>
      </c>
      <c r="J1238">
        <v>74.451797485351563</v>
      </c>
      <c r="K1238">
        <v>37.843902587890625</v>
      </c>
      <c r="L1238">
        <v>2117.401611328125</v>
      </c>
      <c r="M1238">
        <v>815077.9375</v>
      </c>
      <c r="N1238">
        <v>521876.65625</v>
      </c>
      <c r="O1238">
        <v>839228.125</v>
      </c>
      <c r="P1238">
        <v>797167.625</v>
      </c>
      <c r="Q1238">
        <v>2527660.75</v>
      </c>
      <c r="R1238">
        <v>0.2497633695602417</v>
      </c>
      <c r="S1238">
        <v>0.57557260990142822</v>
      </c>
      <c r="T1238">
        <v>1073749.875</v>
      </c>
      <c r="U1238">
        <v>773053.0625</v>
      </c>
      <c r="V1238">
        <v>1106958.5</v>
      </c>
      <c r="W1238">
        <v>3837972.25</v>
      </c>
      <c r="X1238">
        <v>0.19328075647354126</v>
      </c>
      <c r="Y1238">
        <v>0.52633363008499146</v>
      </c>
      <c r="Z1238">
        <v>0.51913636922836304</v>
      </c>
      <c r="AA1238">
        <v>0.3974478542804718</v>
      </c>
      <c r="AB1238">
        <v>0.13445684313774109</v>
      </c>
      <c r="AC1238">
        <v>0.12783145904541016</v>
      </c>
      <c r="AD1238">
        <v>-0.14167353510856628</v>
      </c>
      <c r="AL1238">
        <f t="shared" si="116"/>
        <v>165</v>
      </c>
      <c r="AM1238">
        <f t="shared" si="116"/>
        <v>167</v>
      </c>
      <c r="AN1238">
        <f t="shared" si="116"/>
        <v>168</v>
      </c>
      <c r="AO1238">
        <f t="shared" si="116"/>
        <v>170</v>
      </c>
      <c r="AP1238">
        <f t="shared" si="116"/>
        <v>172</v>
      </c>
      <c r="AQ1238">
        <f t="shared" si="116"/>
        <v>173</v>
      </c>
    </row>
    <row r="1239" spans="1:43">
      <c r="A1239" t="s">
        <v>11</v>
      </c>
      <c r="B1239" t="s">
        <v>45</v>
      </c>
      <c r="C1239">
        <v>1963</v>
      </c>
      <c r="J1239">
        <v>75.110183715820313</v>
      </c>
      <c r="K1239">
        <v>37.893394470214844</v>
      </c>
      <c r="L1239">
        <v>2086.95263671875</v>
      </c>
      <c r="M1239">
        <v>832243.625</v>
      </c>
      <c r="N1239">
        <v>537269.375</v>
      </c>
      <c r="O1239">
        <v>853504.0625</v>
      </c>
      <c r="P1239">
        <v>814147.25</v>
      </c>
      <c r="Q1239">
        <v>2668527.75</v>
      </c>
      <c r="R1239">
        <v>0.25750574469566345</v>
      </c>
      <c r="S1239">
        <v>0.56823009252548218</v>
      </c>
      <c r="T1239">
        <v>1103033.875</v>
      </c>
      <c r="U1239">
        <v>800190</v>
      </c>
      <c r="V1239">
        <v>1129546.5</v>
      </c>
      <c r="W1239">
        <v>4087020</v>
      </c>
      <c r="X1239">
        <v>0.20653945207595825</v>
      </c>
      <c r="Y1239">
        <v>0.53007775545120239</v>
      </c>
      <c r="Z1239">
        <v>0.51730877161026001</v>
      </c>
      <c r="AA1239">
        <v>0.38679409027099609</v>
      </c>
      <c r="AB1239">
        <v>0.13983802497386932</v>
      </c>
      <c r="AC1239">
        <v>0.13470600545406342</v>
      </c>
      <c r="AD1239">
        <v>-0.14427319169044495</v>
      </c>
      <c r="AL1239">
        <f t="shared" si="116"/>
        <v>165</v>
      </c>
      <c r="AM1239">
        <f t="shared" si="116"/>
        <v>167</v>
      </c>
      <c r="AN1239">
        <f t="shared" si="116"/>
        <v>168</v>
      </c>
      <c r="AO1239">
        <f t="shared" si="116"/>
        <v>170</v>
      </c>
      <c r="AP1239">
        <f t="shared" si="116"/>
        <v>172</v>
      </c>
      <c r="AQ1239">
        <f t="shared" si="116"/>
        <v>173</v>
      </c>
    </row>
    <row r="1240" spans="1:43">
      <c r="A1240" t="s">
        <v>11</v>
      </c>
      <c r="B1240" t="s">
        <v>45</v>
      </c>
      <c r="C1240">
        <v>1964</v>
      </c>
      <c r="J1240">
        <v>75.752479553222656</v>
      </c>
      <c r="K1240">
        <v>37.943763732910156</v>
      </c>
      <c r="L1240">
        <v>2098.44677734375</v>
      </c>
      <c r="M1240">
        <v>895343.5</v>
      </c>
      <c r="N1240">
        <v>559943.625</v>
      </c>
      <c r="O1240">
        <v>920194.3125</v>
      </c>
      <c r="P1240">
        <v>875399</v>
      </c>
      <c r="Q1240">
        <v>2843721</v>
      </c>
      <c r="R1240">
        <v>0.26631101965904236</v>
      </c>
      <c r="S1240">
        <v>0.58253508806228638</v>
      </c>
      <c r="T1240">
        <v>1171363.5</v>
      </c>
      <c r="U1240">
        <v>837650.0625</v>
      </c>
      <c r="V1240">
        <v>1211090.375</v>
      </c>
      <c r="W1240">
        <v>4380746.5</v>
      </c>
      <c r="X1240">
        <v>0.22220538556575775</v>
      </c>
      <c r="Y1240">
        <v>0.54329192638397217</v>
      </c>
      <c r="Z1240">
        <v>0.50420922040939331</v>
      </c>
      <c r="AA1240">
        <v>0.40972444415092468</v>
      </c>
      <c r="AB1240">
        <v>0.13263234496116638</v>
      </c>
      <c r="AC1240">
        <v>0.13452206552028656</v>
      </c>
      <c r="AD1240">
        <v>-0.14415980875492096</v>
      </c>
      <c r="AL1240">
        <f t="shared" ref="AL1240:AQ1249" si="117">AL1172+9</f>
        <v>165</v>
      </c>
      <c r="AM1240">
        <f t="shared" si="117"/>
        <v>167</v>
      </c>
      <c r="AN1240">
        <f t="shared" si="117"/>
        <v>168</v>
      </c>
      <c r="AO1240">
        <f t="shared" si="117"/>
        <v>170</v>
      </c>
      <c r="AP1240">
        <f t="shared" si="117"/>
        <v>172</v>
      </c>
      <c r="AQ1240">
        <f t="shared" si="117"/>
        <v>173</v>
      </c>
    </row>
    <row r="1241" spans="1:43">
      <c r="A1241" t="s">
        <v>11</v>
      </c>
      <c r="B1241" t="s">
        <v>45</v>
      </c>
      <c r="C1241">
        <v>1965</v>
      </c>
      <c r="J1241">
        <v>76.356590270996094</v>
      </c>
      <c r="K1241">
        <v>38.08416748046875</v>
      </c>
      <c r="L1241">
        <v>2084.23046875</v>
      </c>
      <c r="M1241">
        <v>940069.625</v>
      </c>
      <c r="N1241">
        <v>597025.375</v>
      </c>
      <c r="O1241">
        <v>977914.25</v>
      </c>
      <c r="P1241">
        <v>918594.25</v>
      </c>
      <c r="Q1241">
        <v>3057172.25</v>
      </c>
      <c r="R1241">
        <v>0.27366995811462402</v>
      </c>
      <c r="S1241">
        <v>0.58538651466369629</v>
      </c>
      <c r="T1241">
        <v>1239693.125</v>
      </c>
      <c r="U1241">
        <v>891657.5625</v>
      </c>
      <c r="V1241">
        <v>1288004</v>
      </c>
      <c r="W1241">
        <v>4692292.5</v>
      </c>
      <c r="X1241">
        <v>0.23922580480575562</v>
      </c>
      <c r="Y1241">
        <v>0.55852901935577393</v>
      </c>
      <c r="Z1241">
        <v>0.51156431436538696</v>
      </c>
      <c r="AA1241">
        <v>0.41211211681365967</v>
      </c>
      <c r="AB1241">
        <v>0.13440200686454773</v>
      </c>
      <c r="AC1241">
        <v>0.13307146728038788</v>
      </c>
      <c r="AD1241">
        <v>-0.15175791084766388</v>
      </c>
      <c r="AL1241">
        <f t="shared" si="117"/>
        <v>165</v>
      </c>
      <c r="AM1241">
        <f t="shared" si="117"/>
        <v>167</v>
      </c>
      <c r="AN1241">
        <f t="shared" si="117"/>
        <v>168</v>
      </c>
      <c r="AO1241">
        <f t="shared" si="117"/>
        <v>170</v>
      </c>
      <c r="AP1241">
        <f t="shared" si="117"/>
        <v>172</v>
      </c>
      <c r="AQ1241">
        <f t="shared" si="117"/>
        <v>173</v>
      </c>
    </row>
    <row r="1242" spans="1:43">
      <c r="A1242" t="s">
        <v>11</v>
      </c>
      <c r="B1242" t="s">
        <v>45</v>
      </c>
      <c r="C1242">
        <v>1966</v>
      </c>
      <c r="J1242">
        <v>76.914459228515625</v>
      </c>
      <c r="K1242">
        <v>37.998676300048828</v>
      </c>
      <c r="L1242">
        <v>2057.91552734375</v>
      </c>
      <c r="M1242">
        <v>967458.25</v>
      </c>
      <c r="N1242">
        <v>617751.9375</v>
      </c>
      <c r="O1242">
        <v>990343</v>
      </c>
      <c r="P1242">
        <v>945686.1875</v>
      </c>
      <c r="Q1242">
        <v>3250528</v>
      </c>
      <c r="R1242">
        <v>0.2761017382144928</v>
      </c>
      <c r="S1242">
        <v>0.57930910587310791</v>
      </c>
      <c r="T1242">
        <v>1268977.125</v>
      </c>
      <c r="U1242">
        <v>919064.1875</v>
      </c>
      <c r="V1242">
        <v>1308642.125</v>
      </c>
      <c r="W1242">
        <v>4978697.5</v>
      </c>
      <c r="X1242">
        <v>0.25464063882827759</v>
      </c>
      <c r="Y1242">
        <v>0.56189072132110596</v>
      </c>
      <c r="Z1242">
        <v>0.5108218789100647</v>
      </c>
      <c r="AA1242">
        <v>0.39126953482627869</v>
      </c>
      <c r="AB1242">
        <v>0.13789878785610199</v>
      </c>
      <c r="AC1242">
        <v>0.14127729833126068</v>
      </c>
      <c r="AD1242">
        <v>-0.14869789779186249</v>
      </c>
      <c r="AL1242">
        <f t="shared" si="117"/>
        <v>165</v>
      </c>
      <c r="AM1242">
        <f t="shared" si="117"/>
        <v>167</v>
      </c>
      <c r="AN1242">
        <f t="shared" si="117"/>
        <v>168</v>
      </c>
      <c r="AO1242">
        <f t="shared" si="117"/>
        <v>170</v>
      </c>
      <c r="AP1242">
        <f t="shared" si="117"/>
        <v>172</v>
      </c>
      <c r="AQ1242">
        <f t="shared" si="117"/>
        <v>173</v>
      </c>
    </row>
    <row r="1243" spans="1:43">
      <c r="A1243" t="s">
        <v>11</v>
      </c>
      <c r="B1243" t="s">
        <v>45</v>
      </c>
      <c r="C1243">
        <v>1967</v>
      </c>
      <c r="J1243">
        <v>77.425079345703125</v>
      </c>
      <c r="K1243">
        <v>37.270469665527344</v>
      </c>
      <c r="L1243">
        <v>2020.2073974609375</v>
      </c>
      <c r="M1243">
        <v>960935.0625</v>
      </c>
      <c r="N1243">
        <v>632555.1875</v>
      </c>
      <c r="O1243">
        <v>961541.625</v>
      </c>
      <c r="P1243">
        <v>940974.375</v>
      </c>
      <c r="Q1243">
        <v>3389763.25</v>
      </c>
      <c r="R1243">
        <v>0.2741665244102478</v>
      </c>
      <c r="S1243">
        <v>0.57640665769577026</v>
      </c>
      <c r="T1243">
        <v>1268977.125</v>
      </c>
      <c r="U1243">
        <v>933993.4375</v>
      </c>
      <c r="V1243">
        <v>1281495.375</v>
      </c>
      <c r="W1243">
        <v>5195231</v>
      </c>
      <c r="X1243">
        <v>0.26521122455596924</v>
      </c>
      <c r="Y1243">
        <v>0.56480729579925537</v>
      </c>
      <c r="Z1243">
        <v>0.52011483907699585</v>
      </c>
      <c r="AA1243">
        <v>0.3472120463848114</v>
      </c>
      <c r="AB1243">
        <v>0.14748349785804749</v>
      </c>
      <c r="AC1243">
        <v>0.15079322457313538</v>
      </c>
      <c r="AD1243">
        <v>-0.14339882135391235</v>
      </c>
      <c r="AL1243">
        <f t="shared" si="117"/>
        <v>165</v>
      </c>
      <c r="AM1243">
        <f t="shared" si="117"/>
        <v>167</v>
      </c>
      <c r="AN1243">
        <f t="shared" si="117"/>
        <v>168</v>
      </c>
      <c r="AO1243">
        <f t="shared" si="117"/>
        <v>170</v>
      </c>
      <c r="AP1243">
        <f t="shared" si="117"/>
        <v>172</v>
      </c>
      <c r="AQ1243">
        <f t="shared" si="117"/>
        <v>173</v>
      </c>
    </row>
    <row r="1244" spans="1:43">
      <c r="A1244" t="s">
        <v>11</v>
      </c>
      <c r="B1244" t="s">
        <v>45</v>
      </c>
      <c r="C1244">
        <v>1968</v>
      </c>
      <c r="J1244">
        <v>77.878410339355469</v>
      </c>
      <c r="K1244">
        <v>37.404289245605469</v>
      </c>
      <c r="L1244">
        <v>2007.7052001953125</v>
      </c>
      <c r="M1244">
        <v>1016849.625</v>
      </c>
      <c r="N1244">
        <v>659976.9375</v>
      </c>
      <c r="O1244">
        <v>1020976.5</v>
      </c>
      <c r="P1244">
        <v>996769.3125</v>
      </c>
      <c r="Q1244">
        <v>3567873</v>
      </c>
      <c r="R1244">
        <v>0.2751164436340332</v>
      </c>
      <c r="S1244">
        <v>0.58760625123977661</v>
      </c>
      <c r="T1244">
        <v>1337306.75</v>
      </c>
      <c r="U1244">
        <v>969932.5</v>
      </c>
      <c r="V1244">
        <v>1353147.875</v>
      </c>
      <c r="W1244">
        <v>5448457.5</v>
      </c>
      <c r="X1244">
        <v>0.27853259444236755</v>
      </c>
      <c r="Y1244">
        <v>0.58271437883377075</v>
      </c>
      <c r="Z1244">
        <v>0.51413935422897339</v>
      </c>
      <c r="AA1244">
        <v>0.35897088050842285</v>
      </c>
      <c r="AB1244">
        <v>0.14212872087955475</v>
      </c>
      <c r="AC1244">
        <v>0.15790113806724548</v>
      </c>
      <c r="AD1244">
        <v>-0.15006309747695923</v>
      </c>
      <c r="AL1244">
        <f t="shared" si="117"/>
        <v>165</v>
      </c>
      <c r="AM1244">
        <f t="shared" si="117"/>
        <v>167</v>
      </c>
      <c r="AN1244">
        <f t="shared" si="117"/>
        <v>168</v>
      </c>
      <c r="AO1244">
        <f t="shared" si="117"/>
        <v>170</v>
      </c>
      <c r="AP1244">
        <f t="shared" si="117"/>
        <v>172</v>
      </c>
      <c r="AQ1244">
        <f t="shared" si="117"/>
        <v>173</v>
      </c>
    </row>
    <row r="1245" spans="1:43">
      <c r="A1245" t="s">
        <v>11</v>
      </c>
      <c r="B1245" t="s">
        <v>45</v>
      </c>
      <c r="C1245">
        <v>1969</v>
      </c>
      <c r="J1245">
        <v>78.263389587402344</v>
      </c>
      <c r="K1245">
        <v>37.791667938232422</v>
      </c>
      <c r="L1245">
        <v>1987.9437255859375</v>
      </c>
      <c r="M1245">
        <v>1097461.125</v>
      </c>
      <c r="N1245">
        <v>704868.875</v>
      </c>
      <c r="O1245">
        <v>1114653.125</v>
      </c>
      <c r="P1245">
        <v>1076659.75</v>
      </c>
      <c r="Q1245">
        <v>3816439.25</v>
      </c>
      <c r="R1245">
        <v>0.27728983759880066</v>
      </c>
      <c r="S1245">
        <v>0.6166689395904541</v>
      </c>
      <c r="T1245">
        <v>1434920.375</v>
      </c>
      <c r="U1245">
        <v>1039567.625</v>
      </c>
      <c r="V1245">
        <v>1470904.375</v>
      </c>
      <c r="W1245">
        <v>5752818.5</v>
      </c>
      <c r="X1245">
        <v>0.29619476199150085</v>
      </c>
      <c r="Y1245">
        <v>0.6083722710609436</v>
      </c>
      <c r="Z1245">
        <v>0.51216411590576172</v>
      </c>
      <c r="AA1245">
        <v>0.37790602445602417</v>
      </c>
      <c r="AB1245">
        <v>0.13787101209163666</v>
      </c>
      <c r="AC1245">
        <v>0.15774007141590118</v>
      </c>
      <c r="AD1245">
        <v>-0.15924058854579926</v>
      </c>
      <c r="AL1245">
        <f t="shared" si="117"/>
        <v>165</v>
      </c>
      <c r="AM1245">
        <f t="shared" si="117"/>
        <v>167</v>
      </c>
      <c r="AN1245">
        <f t="shared" si="117"/>
        <v>168</v>
      </c>
      <c r="AO1245">
        <f t="shared" si="117"/>
        <v>170</v>
      </c>
      <c r="AP1245">
        <f t="shared" si="117"/>
        <v>172</v>
      </c>
      <c r="AQ1245">
        <f t="shared" si="117"/>
        <v>173</v>
      </c>
    </row>
    <row r="1246" spans="1:43">
      <c r="A1246" t="s">
        <v>11</v>
      </c>
      <c r="B1246" t="s">
        <v>45</v>
      </c>
      <c r="C1246">
        <v>1970</v>
      </c>
      <c r="D1246">
        <v>1442685.047</v>
      </c>
      <c r="E1246">
        <v>820412.41440000001</v>
      </c>
      <c r="F1246">
        <v>259018.65669999999</v>
      </c>
      <c r="G1246">
        <v>373050.5576</v>
      </c>
      <c r="H1246">
        <v>164310.1673</v>
      </c>
      <c r="I1246">
        <v>176670.48620000001</v>
      </c>
      <c r="J1246">
        <v>78.572982788085938</v>
      </c>
      <c r="K1246">
        <v>38.013801574707031</v>
      </c>
      <c r="L1246">
        <v>1972.5177001953125</v>
      </c>
      <c r="M1246">
        <v>1171151.375</v>
      </c>
      <c r="N1246">
        <v>750982.4375</v>
      </c>
      <c r="O1246">
        <v>1205886.625</v>
      </c>
      <c r="P1246">
        <v>1153588.25</v>
      </c>
      <c r="Q1246">
        <v>4062193</v>
      </c>
      <c r="R1246">
        <v>0.28475603461265564</v>
      </c>
      <c r="S1246">
        <v>0.63409560918807983</v>
      </c>
      <c r="T1246">
        <v>1503249.875</v>
      </c>
      <c r="U1246">
        <v>1111685.125</v>
      </c>
      <c r="V1246">
        <v>1582612.375</v>
      </c>
      <c r="W1246">
        <v>6087685</v>
      </c>
      <c r="X1246">
        <v>0.31623277068138123</v>
      </c>
      <c r="Y1246">
        <v>0.62030762434005737</v>
      </c>
      <c r="Z1246">
        <v>0.51960688829421997</v>
      </c>
      <c r="AA1246">
        <v>0.3980594277381897</v>
      </c>
      <c r="AB1246">
        <v>0.13753290474414825</v>
      </c>
      <c r="AC1246">
        <v>0.15896831452846527</v>
      </c>
      <c r="AD1246">
        <v>-0.18358726799488068</v>
      </c>
      <c r="AL1246">
        <f t="shared" si="117"/>
        <v>165</v>
      </c>
      <c r="AM1246">
        <f t="shared" si="117"/>
        <v>167</v>
      </c>
      <c r="AN1246">
        <f t="shared" si="117"/>
        <v>168</v>
      </c>
      <c r="AO1246">
        <f t="shared" si="117"/>
        <v>170</v>
      </c>
      <c r="AP1246">
        <f t="shared" si="117"/>
        <v>172</v>
      </c>
      <c r="AQ1246">
        <f t="shared" si="117"/>
        <v>173</v>
      </c>
    </row>
    <row r="1247" spans="1:43">
      <c r="A1247" t="s">
        <v>11</v>
      </c>
      <c r="B1247" t="s">
        <v>45</v>
      </c>
      <c r="C1247">
        <v>1971</v>
      </c>
      <c r="D1247">
        <v>1487880.0379000001</v>
      </c>
      <c r="E1247">
        <v>865389.18330000003</v>
      </c>
      <c r="F1247">
        <v>275543.2671</v>
      </c>
      <c r="G1247">
        <v>395339.73440000002</v>
      </c>
      <c r="H1247">
        <v>168178.05540000001</v>
      </c>
      <c r="I1247">
        <v>189690.36739999999</v>
      </c>
      <c r="J1247">
        <v>78.786605834960938</v>
      </c>
      <c r="K1247">
        <v>37.986167907714844</v>
      </c>
      <c r="L1247">
        <v>1940.5565185546875</v>
      </c>
      <c r="M1247">
        <v>1213818.125</v>
      </c>
      <c r="N1247">
        <v>809959.5625</v>
      </c>
      <c r="O1247">
        <v>1257239.25</v>
      </c>
      <c r="P1247">
        <v>1198030.75</v>
      </c>
      <c r="Q1247">
        <v>4251589.5</v>
      </c>
      <c r="R1247">
        <v>0.2845270037651062</v>
      </c>
      <c r="S1247">
        <v>0.64420294761657715</v>
      </c>
      <c r="T1247">
        <v>1550342.25</v>
      </c>
      <c r="U1247">
        <v>1174906.75</v>
      </c>
      <c r="V1247">
        <v>1646430.875</v>
      </c>
      <c r="W1247">
        <v>6437603</v>
      </c>
      <c r="X1247">
        <v>0.33808302879333496</v>
      </c>
      <c r="Y1247">
        <v>0.62942606210708618</v>
      </c>
      <c r="Z1247">
        <v>0.54307413101196289</v>
      </c>
      <c r="AA1247">
        <v>0.37881073355674744</v>
      </c>
      <c r="AB1247">
        <v>0.14289794862270355</v>
      </c>
      <c r="AC1247">
        <v>0.15487776696681976</v>
      </c>
      <c r="AD1247">
        <v>-0.18769532442092896</v>
      </c>
      <c r="AL1247">
        <f t="shared" si="117"/>
        <v>165</v>
      </c>
      <c r="AM1247">
        <f t="shared" si="117"/>
        <v>167</v>
      </c>
      <c r="AN1247">
        <f t="shared" si="117"/>
        <v>168</v>
      </c>
      <c r="AO1247">
        <f t="shared" si="117"/>
        <v>170</v>
      </c>
      <c r="AP1247">
        <f t="shared" si="117"/>
        <v>172</v>
      </c>
      <c r="AQ1247">
        <f t="shared" si="117"/>
        <v>173</v>
      </c>
    </row>
    <row r="1248" spans="1:43">
      <c r="A1248" t="s">
        <v>11</v>
      </c>
      <c r="B1248" t="s">
        <v>45</v>
      </c>
      <c r="C1248">
        <v>1972</v>
      </c>
      <c r="D1248">
        <v>1551863.9576000001</v>
      </c>
      <c r="E1248">
        <v>912000.36629999999</v>
      </c>
      <c r="F1248">
        <v>289091.66210000002</v>
      </c>
      <c r="G1248">
        <v>405953.63150000002</v>
      </c>
      <c r="H1248">
        <v>178576.1654</v>
      </c>
      <c r="I1248">
        <v>201978.7947</v>
      </c>
      <c r="J1248">
        <v>78.901710510253906</v>
      </c>
      <c r="K1248">
        <v>37.998847961425781</v>
      </c>
      <c r="L1248">
        <v>1915.451416015625</v>
      </c>
      <c r="M1248">
        <v>1273648.25</v>
      </c>
      <c r="N1248">
        <v>871796.4375</v>
      </c>
      <c r="O1248">
        <v>1314908.875</v>
      </c>
      <c r="P1248">
        <v>1255657.75</v>
      </c>
      <c r="Q1248">
        <v>4318550.5</v>
      </c>
      <c r="R1248">
        <v>0.2726408839225769</v>
      </c>
      <c r="S1248">
        <v>0.6669345498085022</v>
      </c>
      <c r="T1248">
        <v>1617012.25</v>
      </c>
      <c r="U1248">
        <v>1236791.25</v>
      </c>
      <c r="V1248">
        <v>1716855.25</v>
      </c>
      <c r="W1248">
        <v>6783584.5</v>
      </c>
      <c r="X1248">
        <v>0.35896357893943787</v>
      </c>
      <c r="Y1248">
        <v>0.645466148853302</v>
      </c>
      <c r="Z1248">
        <v>0.5595320463180542</v>
      </c>
      <c r="AA1248">
        <v>0.35819345712661743</v>
      </c>
      <c r="AB1248">
        <v>0.14519155025482178</v>
      </c>
      <c r="AC1248">
        <v>0.15471863746643066</v>
      </c>
      <c r="AD1248">
        <v>-0.18693241477012634</v>
      </c>
      <c r="AL1248">
        <f t="shared" si="117"/>
        <v>165</v>
      </c>
      <c r="AM1248">
        <f t="shared" si="117"/>
        <v>167</v>
      </c>
      <c r="AN1248">
        <f t="shared" si="117"/>
        <v>168</v>
      </c>
      <c r="AO1248">
        <f t="shared" si="117"/>
        <v>170</v>
      </c>
      <c r="AP1248">
        <f t="shared" si="117"/>
        <v>172</v>
      </c>
      <c r="AQ1248">
        <f t="shared" si="117"/>
        <v>173</v>
      </c>
    </row>
    <row r="1249" spans="1:43">
      <c r="A1249" t="s">
        <v>11</v>
      </c>
      <c r="B1249" t="s">
        <v>45</v>
      </c>
      <c r="C1249">
        <v>1973</v>
      </c>
      <c r="D1249">
        <v>1626004.0551</v>
      </c>
      <c r="E1249">
        <v>938187.33909999998</v>
      </c>
      <c r="F1249">
        <v>306948.88390000002</v>
      </c>
      <c r="G1249">
        <v>407797.10149999999</v>
      </c>
      <c r="H1249">
        <v>197714.7102</v>
      </c>
      <c r="I1249">
        <v>209342.0919</v>
      </c>
      <c r="J1249">
        <v>78.936164855957031</v>
      </c>
      <c r="K1249">
        <v>38.253345489501953</v>
      </c>
      <c r="L1249">
        <v>1884.9017333984375</v>
      </c>
      <c r="M1249">
        <v>1337907.375</v>
      </c>
      <c r="N1249">
        <v>919698.1875</v>
      </c>
      <c r="O1249">
        <v>1362841.25</v>
      </c>
      <c r="P1249">
        <v>1315011</v>
      </c>
      <c r="Q1249">
        <v>4326319</v>
      </c>
      <c r="R1249">
        <v>0.25642091035842896</v>
      </c>
      <c r="S1249">
        <v>0.69456243515014648</v>
      </c>
      <c r="T1249">
        <v>1694264.75</v>
      </c>
      <c r="U1249">
        <v>1281908.5</v>
      </c>
      <c r="V1249">
        <v>1773688.375</v>
      </c>
      <c r="W1249">
        <v>7115730</v>
      </c>
      <c r="X1249">
        <v>0.37821918725967407</v>
      </c>
      <c r="Y1249">
        <v>0.66514670848846436</v>
      </c>
      <c r="Z1249">
        <v>0.56254744529724121</v>
      </c>
      <c r="AA1249">
        <v>0.34175685048103333</v>
      </c>
      <c r="AB1249">
        <v>0.14673396944999695</v>
      </c>
      <c r="AC1249">
        <v>0.16824331879615784</v>
      </c>
      <c r="AD1249">
        <v>-0.19303883612155914</v>
      </c>
      <c r="AL1249">
        <f t="shared" si="117"/>
        <v>165</v>
      </c>
      <c r="AM1249">
        <f t="shared" si="117"/>
        <v>167</v>
      </c>
      <c r="AN1249">
        <f t="shared" si="117"/>
        <v>168</v>
      </c>
      <c r="AO1249">
        <f t="shared" si="117"/>
        <v>170</v>
      </c>
      <c r="AP1249">
        <f t="shared" si="117"/>
        <v>172</v>
      </c>
      <c r="AQ1249">
        <f t="shared" si="117"/>
        <v>173</v>
      </c>
    </row>
    <row r="1250" spans="1:43">
      <c r="A1250" t="s">
        <v>11</v>
      </c>
      <c r="B1250" t="s">
        <v>45</v>
      </c>
      <c r="C1250">
        <v>1974</v>
      </c>
      <c r="D1250">
        <v>1640476.6084</v>
      </c>
      <c r="E1250">
        <v>936484.18709999998</v>
      </c>
      <c r="F1250">
        <v>324050.95630000002</v>
      </c>
      <c r="G1250">
        <v>372547.7831</v>
      </c>
      <c r="H1250">
        <v>221022.53950000001</v>
      </c>
      <c r="I1250">
        <v>210268.60509999999</v>
      </c>
      <c r="J1250">
        <v>78.917221069335937</v>
      </c>
      <c r="K1250">
        <v>37.959629058837891</v>
      </c>
      <c r="L1250">
        <v>1851.6298828125</v>
      </c>
      <c r="M1250">
        <v>1338265.375</v>
      </c>
      <c r="N1250">
        <v>955597.125</v>
      </c>
      <c r="O1250">
        <v>1357417.25</v>
      </c>
      <c r="P1250">
        <v>1330391.625</v>
      </c>
      <c r="Q1250">
        <v>4372627.5</v>
      </c>
      <c r="R1250">
        <v>0.24531204998493195</v>
      </c>
      <c r="S1250">
        <v>0.72954797744750977</v>
      </c>
      <c r="T1250">
        <v>1709344.875</v>
      </c>
      <c r="U1250">
        <v>1297812.5</v>
      </c>
      <c r="V1250">
        <v>1741859.5</v>
      </c>
      <c r="W1250">
        <v>7380778</v>
      </c>
      <c r="X1250">
        <v>0.39343997836112976</v>
      </c>
      <c r="Y1250">
        <v>0.66999030113220215</v>
      </c>
      <c r="Z1250">
        <v>0.57664495706558228</v>
      </c>
      <c r="AA1250">
        <v>0.30748617649078369</v>
      </c>
      <c r="AB1250">
        <v>0.15460985898971558</v>
      </c>
      <c r="AC1250">
        <v>0.20567645132541656</v>
      </c>
      <c r="AD1250">
        <v>-0.22910718619823456</v>
      </c>
      <c r="AL1250">
        <f t="shared" ref="AL1250:AQ1259" si="118">AL1182+9</f>
        <v>165</v>
      </c>
      <c r="AM1250">
        <f t="shared" si="118"/>
        <v>167</v>
      </c>
      <c r="AN1250">
        <f t="shared" si="118"/>
        <v>168</v>
      </c>
      <c r="AO1250">
        <f t="shared" si="118"/>
        <v>170</v>
      </c>
      <c r="AP1250">
        <f t="shared" si="118"/>
        <v>172</v>
      </c>
      <c r="AQ1250">
        <f t="shared" si="118"/>
        <v>173</v>
      </c>
    </row>
    <row r="1251" spans="1:43">
      <c r="A1251" t="s">
        <v>11</v>
      </c>
      <c r="B1251" t="s">
        <v>45</v>
      </c>
      <c r="C1251">
        <v>1975</v>
      </c>
      <c r="D1251">
        <v>1626257.9595000001</v>
      </c>
      <c r="E1251">
        <v>971407.01509999996</v>
      </c>
      <c r="F1251">
        <v>338576.60550000001</v>
      </c>
      <c r="G1251">
        <v>355788.99810000003</v>
      </c>
      <c r="H1251">
        <v>207459.7928</v>
      </c>
      <c r="I1251">
        <v>216412.8126</v>
      </c>
      <c r="J1251">
        <v>78.866500854492187</v>
      </c>
      <c r="K1251">
        <v>37.362091064453125</v>
      </c>
      <c r="L1251">
        <v>1811.9052734375</v>
      </c>
      <c r="M1251">
        <v>1344557.875</v>
      </c>
      <c r="N1251">
        <v>1017984.125</v>
      </c>
      <c r="O1251">
        <v>1394017.375</v>
      </c>
      <c r="P1251">
        <v>1345519.875</v>
      </c>
      <c r="Q1251">
        <v>4461756</v>
      </c>
      <c r="R1251">
        <v>0.24143409729003906</v>
      </c>
      <c r="S1251">
        <v>0.75114989280700684</v>
      </c>
      <c r="T1251">
        <v>1694529.25</v>
      </c>
      <c r="U1251">
        <v>1348751.375</v>
      </c>
      <c r="V1251">
        <v>1763586.5</v>
      </c>
      <c r="W1251">
        <v>7607385.5</v>
      </c>
      <c r="X1251">
        <v>0.40684688091278076</v>
      </c>
      <c r="Y1251">
        <v>0.66980969905853271</v>
      </c>
      <c r="Z1251">
        <v>0.61321204900741577</v>
      </c>
      <c r="AA1251">
        <v>0.28642234206199646</v>
      </c>
      <c r="AB1251">
        <v>0.16218051314353943</v>
      </c>
      <c r="AC1251">
        <v>0.18852321803569794</v>
      </c>
      <c r="AD1251">
        <v>-0.2313983291387558</v>
      </c>
      <c r="AL1251">
        <f t="shared" si="118"/>
        <v>165</v>
      </c>
      <c r="AM1251">
        <f t="shared" si="118"/>
        <v>167</v>
      </c>
      <c r="AN1251">
        <f t="shared" si="118"/>
        <v>168</v>
      </c>
      <c r="AO1251">
        <f t="shared" si="118"/>
        <v>170</v>
      </c>
      <c r="AP1251">
        <f t="shared" si="118"/>
        <v>172</v>
      </c>
      <c r="AQ1251">
        <f t="shared" si="118"/>
        <v>173</v>
      </c>
    </row>
    <row r="1252" spans="1:43">
      <c r="A1252" t="s">
        <v>11</v>
      </c>
      <c r="B1252" t="s">
        <v>45</v>
      </c>
      <c r="C1252">
        <v>1976</v>
      </c>
      <c r="D1252">
        <v>1706745.6680999999</v>
      </c>
      <c r="E1252">
        <v>1013059.6787</v>
      </c>
      <c r="F1252">
        <v>345772.81280000001</v>
      </c>
      <c r="G1252">
        <v>368246.3653</v>
      </c>
      <c r="H1252">
        <v>228808.56080000001</v>
      </c>
      <c r="I1252">
        <v>239965.6244</v>
      </c>
      <c r="J1252">
        <v>78.79449462890625</v>
      </c>
      <c r="K1252">
        <v>37.448551177978516</v>
      </c>
      <c r="L1252">
        <v>1824.306640625</v>
      </c>
      <c r="M1252">
        <v>1415425.25</v>
      </c>
      <c r="N1252">
        <v>1053982.625</v>
      </c>
      <c r="O1252">
        <v>1466388.25</v>
      </c>
      <c r="P1252">
        <v>1408665.375</v>
      </c>
      <c r="Q1252">
        <v>4600858.5</v>
      </c>
      <c r="R1252">
        <v>0.24207386374473572</v>
      </c>
      <c r="S1252">
        <v>0.75831395387649536</v>
      </c>
      <c r="T1252">
        <v>1778396</v>
      </c>
      <c r="U1252">
        <v>1398897.375</v>
      </c>
      <c r="V1252">
        <v>1852595.25</v>
      </c>
      <c r="W1252">
        <v>7841455</v>
      </c>
      <c r="X1252">
        <v>0.42157000303268433</v>
      </c>
      <c r="Y1252">
        <v>0.68654882907867432</v>
      </c>
      <c r="Z1252">
        <v>0.60385388135910034</v>
      </c>
      <c r="AA1252">
        <v>0.29875317215919495</v>
      </c>
      <c r="AB1252">
        <v>0.15966790914535522</v>
      </c>
      <c r="AC1252">
        <v>0.19710685312747955</v>
      </c>
      <c r="AD1252">
        <v>-0.24095132946968079</v>
      </c>
      <c r="AL1252">
        <f t="shared" si="118"/>
        <v>165</v>
      </c>
      <c r="AM1252">
        <f t="shared" si="118"/>
        <v>167</v>
      </c>
      <c r="AN1252">
        <f t="shared" si="118"/>
        <v>168</v>
      </c>
      <c r="AO1252">
        <f t="shared" si="118"/>
        <v>170</v>
      </c>
      <c r="AP1252">
        <f t="shared" si="118"/>
        <v>172</v>
      </c>
      <c r="AQ1252">
        <f t="shared" si="118"/>
        <v>173</v>
      </c>
    </row>
    <row r="1253" spans="1:43">
      <c r="A1253" t="s">
        <v>11</v>
      </c>
      <c r="B1253" t="s">
        <v>45</v>
      </c>
      <c r="C1253">
        <v>1977</v>
      </c>
      <c r="D1253">
        <v>1763874.1677999999</v>
      </c>
      <c r="E1253">
        <v>1056135.7242999999</v>
      </c>
      <c r="F1253">
        <v>353057.85499999998</v>
      </c>
      <c r="G1253">
        <v>384781.7071</v>
      </c>
      <c r="H1253">
        <v>237950.861</v>
      </c>
      <c r="I1253">
        <v>248743.07070000001</v>
      </c>
      <c r="J1253">
        <v>78.701797485351562</v>
      </c>
      <c r="K1253">
        <v>37.559009552001953</v>
      </c>
      <c r="L1253">
        <v>1806.254150390625</v>
      </c>
      <c r="M1253">
        <v>1468639.625</v>
      </c>
      <c r="N1253">
        <v>1094072</v>
      </c>
      <c r="O1253">
        <v>1516978.25</v>
      </c>
      <c r="P1253">
        <v>1458813.625</v>
      </c>
      <c r="Q1253">
        <v>4898899</v>
      </c>
      <c r="R1253">
        <v>0.24484097957611084</v>
      </c>
      <c r="S1253">
        <v>0.76342159509658813</v>
      </c>
      <c r="T1253">
        <v>1837922.75</v>
      </c>
      <c r="U1253">
        <v>1450638.375</v>
      </c>
      <c r="V1253">
        <v>1911955</v>
      </c>
      <c r="W1253">
        <v>8087646.5</v>
      </c>
      <c r="X1253">
        <v>0.43851280212402344</v>
      </c>
      <c r="Y1253">
        <v>0.69963741302490234</v>
      </c>
      <c r="Z1253">
        <v>0.6064000129699707</v>
      </c>
      <c r="AA1253">
        <v>0.2960892915725708</v>
      </c>
      <c r="AB1253">
        <v>0.15959252417087555</v>
      </c>
      <c r="AC1253">
        <v>0.19581800699234009</v>
      </c>
      <c r="AD1253">
        <v>-0.23974430561065674</v>
      </c>
      <c r="AL1253">
        <f t="shared" si="118"/>
        <v>165</v>
      </c>
      <c r="AM1253">
        <f t="shared" si="118"/>
        <v>167</v>
      </c>
      <c r="AN1253">
        <f t="shared" si="118"/>
        <v>168</v>
      </c>
      <c r="AO1253">
        <f t="shared" si="118"/>
        <v>170</v>
      </c>
      <c r="AP1253">
        <f t="shared" si="118"/>
        <v>172</v>
      </c>
      <c r="AQ1253">
        <f t="shared" si="118"/>
        <v>173</v>
      </c>
    </row>
    <row r="1254" spans="1:43">
      <c r="A1254" t="s">
        <v>11</v>
      </c>
      <c r="B1254" t="s">
        <v>45</v>
      </c>
      <c r="C1254">
        <v>1978</v>
      </c>
      <c r="D1254">
        <v>1816940.1965000001</v>
      </c>
      <c r="E1254">
        <v>1094019.0444</v>
      </c>
      <c r="F1254">
        <v>367716.77419999999</v>
      </c>
      <c r="G1254">
        <v>403383.9621</v>
      </c>
      <c r="H1254">
        <v>244531.29629999999</v>
      </c>
      <c r="I1254">
        <v>262299.35869999998</v>
      </c>
      <c r="J1254">
        <v>78.589309692382813</v>
      </c>
      <c r="K1254">
        <v>37.849685668945313</v>
      </c>
      <c r="L1254">
        <v>1787.19873046875</v>
      </c>
      <c r="M1254">
        <v>1531239.25</v>
      </c>
      <c r="N1254">
        <v>1128459.75</v>
      </c>
      <c r="O1254">
        <v>1575546.375</v>
      </c>
      <c r="P1254">
        <v>1517531.875</v>
      </c>
      <c r="Q1254">
        <v>5255486.5</v>
      </c>
      <c r="R1254">
        <v>0.24799814820289612</v>
      </c>
      <c r="S1254">
        <v>0.76169228553771973</v>
      </c>
      <c r="T1254">
        <v>1893216.5</v>
      </c>
      <c r="U1254">
        <v>1504723.125</v>
      </c>
      <c r="V1254">
        <v>1981759.875</v>
      </c>
      <c r="W1254">
        <v>8346127.5</v>
      </c>
      <c r="X1254">
        <v>0.45865654945373535</v>
      </c>
      <c r="Y1254">
        <v>0.70740270614624023</v>
      </c>
      <c r="Z1254">
        <v>0.60421198606491089</v>
      </c>
      <c r="AA1254">
        <v>0.30387690663337708</v>
      </c>
      <c r="AB1254">
        <v>0.16278214752674103</v>
      </c>
      <c r="AC1254">
        <v>0.19036687910556793</v>
      </c>
      <c r="AD1254">
        <v>-0.24234195053577423</v>
      </c>
      <c r="AL1254">
        <f t="shared" si="118"/>
        <v>165</v>
      </c>
      <c r="AM1254">
        <f t="shared" si="118"/>
        <v>167</v>
      </c>
      <c r="AN1254">
        <f t="shared" si="118"/>
        <v>168</v>
      </c>
      <c r="AO1254">
        <f t="shared" si="118"/>
        <v>170</v>
      </c>
      <c r="AP1254">
        <f t="shared" si="118"/>
        <v>172</v>
      </c>
      <c r="AQ1254">
        <f t="shared" si="118"/>
        <v>173</v>
      </c>
    </row>
    <row r="1255" spans="1:43">
      <c r="A1255" t="s">
        <v>11</v>
      </c>
      <c r="B1255" t="s">
        <v>45</v>
      </c>
      <c r="C1255">
        <v>1979</v>
      </c>
      <c r="D1255">
        <v>1892349.8160999999</v>
      </c>
      <c r="E1255">
        <v>1129706.7086</v>
      </c>
      <c r="F1255">
        <v>382331.25829999999</v>
      </c>
      <c r="G1255">
        <v>428410.39980000001</v>
      </c>
      <c r="H1255">
        <v>256687.54019999999</v>
      </c>
      <c r="I1255">
        <v>287558.89610000001</v>
      </c>
      <c r="J1255">
        <v>78.454849243164063</v>
      </c>
      <c r="K1255">
        <v>38.325492858886719</v>
      </c>
      <c r="L1255">
        <v>1775.1636962890625</v>
      </c>
      <c r="M1255">
        <v>1593618.75</v>
      </c>
      <c r="N1255">
        <v>1164457.375</v>
      </c>
      <c r="O1255">
        <v>1670640.875</v>
      </c>
      <c r="P1255">
        <v>1576777.5</v>
      </c>
      <c r="Q1255">
        <v>5602870.5</v>
      </c>
      <c r="R1255">
        <v>0.25038069486618042</v>
      </c>
      <c r="S1255">
        <v>0.77536189556121826</v>
      </c>
      <c r="T1255">
        <v>1971791.875</v>
      </c>
      <c r="U1255">
        <v>1556478.875</v>
      </c>
      <c r="V1255">
        <v>2087822</v>
      </c>
      <c r="W1255">
        <v>8621190</v>
      </c>
      <c r="X1255">
        <v>0.47994765639305115</v>
      </c>
      <c r="Y1255">
        <v>0.71888881921768188</v>
      </c>
      <c r="Z1255">
        <v>0.59557533264160156</v>
      </c>
      <c r="AA1255">
        <v>0.33020338416099548</v>
      </c>
      <c r="AB1255">
        <v>0.16404591500759125</v>
      </c>
      <c r="AC1255">
        <v>0.19821710884571075</v>
      </c>
      <c r="AD1255">
        <v>-0.26459452509880066</v>
      </c>
      <c r="AL1255">
        <f t="shared" si="118"/>
        <v>165</v>
      </c>
      <c r="AM1255">
        <f t="shared" si="118"/>
        <v>167</v>
      </c>
      <c r="AN1255">
        <f t="shared" si="118"/>
        <v>168</v>
      </c>
      <c r="AO1255">
        <f t="shared" si="118"/>
        <v>170</v>
      </c>
      <c r="AP1255">
        <f t="shared" si="118"/>
        <v>172</v>
      </c>
      <c r="AQ1255">
        <f t="shared" si="118"/>
        <v>173</v>
      </c>
    </row>
    <row r="1256" spans="1:43">
      <c r="A1256" t="s">
        <v>11</v>
      </c>
      <c r="B1256" t="s">
        <v>45</v>
      </c>
      <c r="C1256">
        <v>1980</v>
      </c>
      <c r="D1256">
        <v>1919009.7827000001</v>
      </c>
      <c r="E1256">
        <v>1146761.345</v>
      </c>
      <c r="F1256">
        <v>395613.13099999999</v>
      </c>
      <c r="G1256">
        <v>438074.6361</v>
      </c>
      <c r="H1256">
        <v>270702.37640000001</v>
      </c>
      <c r="I1256">
        <v>296433.87209999998</v>
      </c>
      <c r="J1256">
        <v>78.300651550292969</v>
      </c>
      <c r="K1256">
        <v>38.632976531982422</v>
      </c>
      <c r="L1256">
        <v>1756.1082763671875</v>
      </c>
      <c r="M1256">
        <v>1593238.625</v>
      </c>
      <c r="N1256">
        <v>1195946</v>
      </c>
      <c r="O1256">
        <v>1700829.875</v>
      </c>
      <c r="P1256">
        <v>1589933.25</v>
      </c>
      <c r="Q1256">
        <v>5853923</v>
      </c>
      <c r="R1256">
        <v>0.2495090663433075</v>
      </c>
      <c r="S1256">
        <v>0.77895718812942505</v>
      </c>
      <c r="T1256">
        <v>1999571</v>
      </c>
      <c r="U1256">
        <v>1587767</v>
      </c>
      <c r="V1256">
        <v>2102629.5</v>
      </c>
      <c r="W1256">
        <v>8890905</v>
      </c>
      <c r="X1256">
        <v>0.50075221061706543</v>
      </c>
      <c r="Y1256">
        <v>0.71611559391021729</v>
      </c>
      <c r="Z1256">
        <v>0.60184109210968018</v>
      </c>
      <c r="AA1256">
        <v>0.32757863402366638</v>
      </c>
      <c r="AB1256">
        <v>0.17411243915557861</v>
      </c>
      <c r="AC1256">
        <v>0.21346381306648254</v>
      </c>
      <c r="AD1256">
        <v>-0.29373922944068909</v>
      </c>
      <c r="AL1256">
        <f t="shared" si="118"/>
        <v>165</v>
      </c>
      <c r="AM1256">
        <f t="shared" si="118"/>
        <v>167</v>
      </c>
      <c r="AN1256">
        <f t="shared" si="118"/>
        <v>168</v>
      </c>
      <c r="AO1256">
        <f t="shared" si="118"/>
        <v>170</v>
      </c>
      <c r="AP1256">
        <f t="shared" si="118"/>
        <v>172</v>
      </c>
      <c r="AQ1256">
        <f t="shared" si="118"/>
        <v>173</v>
      </c>
    </row>
    <row r="1257" spans="1:43">
      <c r="A1257" t="s">
        <v>11</v>
      </c>
      <c r="B1257" t="s">
        <v>45</v>
      </c>
      <c r="C1257">
        <v>1981</v>
      </c>
      <c r="D1257">
        <v>1929165.9604</v>
      </c>
      <c r="E1257">
        <v>1142488.9813000001</v>
      </c>
      <c r="F1257">
        <v>413736.89270000003</v>
      </c>
      <c r="G1257">
        <v>417628.92930000002</v>
      </c>
      <c r="H1257">
        <v>290242.77600000001</v>
      </c>
      <c r="I1257">
        <v>287656.42580000003</v>
      </c>
      <c r="J1257">
        <v>78.126106262207031</v>
      </c>
      <c r="K1257">
        <v>38.549575805664062</v>
      </c>
      <c r="L1257">
        <v>1734.0440673828125</v>
      </c>
      <c r="M1257">
        <v>1536568</v>
      </c>
      <c r="N1257">
        <v>1183076.625</v>
      </c>
      <c r="O1257">
        <v>1620313.25</v>
      </c>
      <c r="P1257">
        <v>1535725.625</v>
      </c>
      <c r="Q1257">
        <v>5970366.5</v>
      </c>
      <c r="R1257">
        <v>0.24309809505939484</v>
      </c>
      <c r="S1257">
        <v>0.76081514358520508</v>
      </c>
      <c r="T1257">
        <v>2010153.625</v>
      </c>
      <c r="U1257">
        <v>1601978.375</v>
      </c>
      <c r="V1257">
        <v>2052108.875</v>
      </c>
      <c r="W1257">
        <v>9115182</v>
      </c>
      <c r="X1257">
        <v>0.51756405830383301</v>
      </c>
      <c r="Y1257">
        <v>0.71560639142990112</v>
      </c>
      <c r="Z1257">
        <v>0.60628831386566162</v>
      </c>
      <c r="AA1257">
        <v>0.29112043976783752</v>
      </c>
      <c r="AB1257">
        <v>0.18142667412757874</v>
      </c>
      <c r="AC1257">
        <v>0.22761489450931549</v>
      </c>
      <c r="AD1257">
        <v>-0.29087081551551819</v>
      </c>
      <c r="AL1257">
        <f t="shared" si="118"/>
        <v>165</v>
      </c>
      <c r="AM1257">
        <f t="shared" si="118"/>
        <v>167</v>
      </c>
      <c r="AN1257">
        <f t="shared" si="118"/>
        <v>168</v>
      </c>
      <c r="AO1257">
        <f t="shared" si="118"/>
        <v>170</v>
      </c>
      <c r="AP1257">
        <f t="shared" si="118"/>
        <v>172</v>
      </c>
      <c r="AQ1257">
        <f t="shared" si="118"/>
        <v>173</v>
      </c>
    </row>
    <row r="1258" spans="1:43">
      <c r="A1258" t="s">
        <v>11</v>
      </c>
      <c r="B1258" t="s">
        <v>45</v>
      </c>
      <c r="C1258">
        <v>1982</v>
      </c>
      <c r="D1258">
        <v>1921548.8271000001</v>
      </c>
      <c r="E1258">
        <v>1130997.7962</v>
      </c>
      <c r="F1258">
        <v>409428.04830000002</v>
      </c>
      <c r="G1258">
        <v>398579.76980000001</v>
      </c>
      <c r="H1258">
        <v>300992.5171</v>
      </c>
      <c r="I1258">
        <v>285413.29330000002</v>
      </c>
      <c r="J1258">
        <v>77.944847106933594</v>
      </c>
      <c r="K1258">
        <v>38.239067077636719</v>
      </c>
      <c r="L1258">
        <v>1723.011962890625</v>
      </c>
      <c r="M1258">
        <v>1506600.5</v>
      </c>
      <c r="N1258">
        <v>1151824.75</v>
      </c>
      <c r="O1258">
        <v>1567911.875</v>
      </c>
      <c r="P1258">
        <v>1512641.25</v>
      </c>
      <c r="Q1258">
        <v>5958910.5</v>
      </c>
      <c r="R1258">
        <v>0.23887099325656891</v>
      </c>
      <c r="S1258">
        <v>0.76415562629699707</v>
      </c>
      <c r="T1258">
        <v>2002216.625</v>
      </c>
      <c r="U1258">
        <v>1585494.25</v>
      </c>
      <c r="V1258">
        <v>2016597</v>
      </c>
      <c r="W1258">
        <v>9301124</v>
      </c>
      <c r="X1258">
        <v>0.52979475259780884</v>
      </c>
      <c r="Y1258">
        <v>0.71061134338378906</v>
      </c>
      <c r="Z1258">
        <v>0.60172712802886963</v>
      </c>
      <c r="AA1258">
        <v>0.2813488245010376</v>
      </c>
      <c r="AB1258">
        <v>0.17711113393306732</v>
      </c>
      <c r="AC1258">
        <v>0.23405075073242188</v>
      </c>
      <c r="AD1258">
        <v>-0.28450274467468262</v>
      </c>
      <c r="AL1258">
        <f t="shared" si="118"/>
        <v>165</v>
      </c>
      <c r="AM1258">
        <f t="shared" si="118"/>
        <v>167</v>
      </c>
      <c r="AN1258">
        <f t="shared" si="118"/>
        <v>168</v>
      </c>
      <c r="AO1258">
        <f t="shared" si="118"/>
        <v>170</v>
      </c>
      <c r="AP1258">
        <f t="shared" si="118"/>
        <v>172</v>
      </c>
      <c r="AQ1258">
        <f t="shared" si="118"/>
        <v>173</v>
      </c>
    </row>
    <row r="1259" spans="1:43">
      <c r="A1259" t="s">
        <v>11</v>
      </c>
      <c r="B1259" t="s">
        <v>45</v>
      </c>
      <c r="C1259">
        <v>1983</v>
      </c>
      <c r="D1259">
        <v>1951763.4558999999</v>
      </c>
      <c r="E1259">
        <v>1146908.6679</v>
      </c>
      <c r="F1259">
        <v>407517.95730000001</v>
      </c>
      <c r="G1259">
        <v>410534.36249999999</v>
      </c>
      <c r="H1259">
        <v>299485.5453</v>
      </c>
      <c r="I1259">
        <v>293117.93810000003</v>
      </c>
      <c r="J1259">
        <v>77.790077209472656</v>
      </c>
      <c r="K1259">
        <v>37.960636138916016</v>
      </c>
      <c r="L1259">
        <v>1709.9739990234375</v>
      </c>
      <c r="M1259">
        <v>1514965.25</v>
      </c>
      <c r="N1259">
        <v>1141968.75</v>
      </c>
      <c r="O1259">
        <v>1581382.625</v>
      </c>
      <c r="P1259">
        <v>1516379.875</v>
      </c>
      <c r="Q1259">
        <v>5742282.5</v>
      </c>
      <c r="R1259">
        <v>0.23548102378845215</v>
      </c>
      <c r="S1259">
        <v>0.75547462701797485</v>
      </c>
      <c r="T1259">
        <v>2033699.75</v>
      </c>
      <c r="U1259">
        <v>1599989</v>
      </c>
      <c r="V1259">
        <v>2068843</v>
      </c>
      <c r="W1259">
        <v>9494110</v>
      </c>
      <c r="X1259">
        <v>0.54318547248840332</v>
      </c>
      <c r="Y1259">
        <v>0.71941977739334106</v>
      </c>
      <c r="Z1259">
        <v>0.60252594947814941</v>
      </c>
      <c r="AA1259">
        <v>0.29668658971786499</v>
      </c>
      <c r="AB1259">
        <v>0.16851665079593658</v>
      </c>
      <c r="AC1259">
        <v>0.22765177488327026</v>
      </c>
      <c r="AD1259">
        <v>-0.28277385234832764</v>
      </c>
      <c r="AL1259">
        <f t="shared" si="118"/>
        <v>165</v>
      </c>
      <c r="AM1259">
        <f t="shared" si="118"/>
        <v>167</v>
      </c>
      <c r="AN1259">
        <f t="shared" si="118"/>
        <v>168</v>
      </c>
      <c r="AO1259">
        <f t="shared" si="118"/>
        <v>170</v>
      </c>
      <c r="AP1259">
        <f t="shared" si="118"/>
        <v>172</v>
      </c>
      <c r="AQ1259">
        <f t="shared" si="118"/>
        <v>173</v>
      </c>
    </row>
    <row r="1260" spans="1:43">
      <c r="A1260" t="s">
        <v>11</v>
      </c>
      <c r="B1260" t="s">
        <v>45</v>
      </c>
      <c r="C1260">
        <v>1984</v>
      </c>
      <c r="D1260">
        <v>2006860.7201</v>
      </c>
      <c r="E1260">
        <v>1169301.7466</v>
      </c>
      <c r="F1260">
        <v>412448.68109999999</v>
      </c>
      <c r="G1260">
        <v>411148.85849999997</v>
      </c>
      <c r="H1260">
        <v>326008.24579999998</v>
      </c>
      <c r="I1260">
        <v>308575.9988</v>
      </c>
      <c r="J1260">
        <v>77.704338073730469</v>
      </c>
      <c r="K1260">
        <v>38.157089233398437</v>
      </c>
      <c r="L1260">
        <v>1698.9420166015625</v>
      </c>
      <c r="M1260">
        <v>1524548.125</v>
      </c>
      <c r="N1260">
        <v>1135609.25</v>
      </c>
      <c r="O1260">
        <v>1570747.125</v>
      </c>
      <c r="P1260">
        <v>1515531</v>
      </c>
      <c r="Q1260">
        <v>5637710.5</v>
      </c>
      <c r="R1260">
        <v>0.22652663290500641</v>
      </c>
      <c r="S1260">
        <v>0.7395317554473877</v>
      </c>
      <c r="T1260">
        <v>2091110</v>
      </c>
      <c r="U1260">
        <v>1628165.375</v>
      </c>
      <c r="V1260">
        <v>2104695</v>
      </c>
      <c r="W1260">
        <v>9676069</v>
      </c>
      <c r="X1260">
        <v>0.55624985694885254</v>
      </c>
      <c r="Y1260">
        <v>0.73088264465332031</v>
      </c>
      <c r="Z1260">
        <v>0.60098803043365479</v>
      </c>
      <c r="AA1260">
        <v>0.29265457391738892</v>
      </c>
      <c r="AB1260">
        <v>0.16277284920215607</v>
      </c>
      <c r="AC1260">
        <v>0.24475215375423431</v>
      </c>
      <c r="AD1260">
        <v>-0.29298952221870422</v>
      </c>
      <c r="AL1260">
        <f t="shared" ref="AL1260:AQ1269" si="119">AL1192+9</f>
        <v>165</v>
      </c>
      <c r="AM1260">
        <f t="shared" si="119"/>
        <v>167</v>
      </c>
      <c r="AN1260">
        <f t="shared" si="119"/>
        <v>168</v>
      </c>
      <c r="AO1260">
        <f t="shared" si="119"/>
        <v>170</v>
      </c>
      <c r="AP1260">
        <f t="shared" si="119"/>
        <v>172</v>
      </c>
      <c r="AQ1260">
        <f t="shared" si="119"/>
        <v>173</v>
      </c>
    </row>
    <row r="1261" spans="1:43">
      <c r="A1261" t="s">
        <v>11</v>
      </c>
      <c r="B1261" t="s">
        <v>45</v>
      </c>
      <c r="C1261">
        <v>1985</v>
      </c>
      <c r="D1261">
        <v>2053579.1377000001</v>
      </c>
      <c r="E1261">
        <v>1190958.2109000001</v>
      </c>
      <c r="F1261">
        <v>415824.67109999998</v>
      </c>
      <c r="G1261">
        <v>413941.98940000002</v>
      </c>
      <c r="H1261">
        <v>350320.723</v>
      </c>
      <c r="I1261">
        <v>321010.7144</v>
      </c>
      <c r="J1261">
        <v>77.717430114746094</v>
      </c>
      <c r="K1261">
        <v>38.505313873291016</v>
      </c>
      <c r="L1261">
        <v>1675.8748779296875</v>
      </c>
      <c r="M1261">
        <v>1534269.875</v>
      </c>
      <c r="N1261">
        <v>1134837.25</v>
      </c>
      <c r="O1261">
        <v>1565669.25</v>
      </c>
      <c r="P1261">
        <v>1529514.875</v>
      </c>
      <c r="Q1261">
        <v>5642839</v>
      </c>
      <c r="R1261">
        <v>0.22507926821708679</v>
      </c>
      <c r="S1261">
        <v>0.7264750599861145</v>
      </c>
      <c r="T1261">
        <v>2139789.75</v>
      </c>
      <c r="U1261">
        <v>1653917.75</v>
      </c>
      <c r="V1261">
        <v>2129380.5</v>
      </c>
      <c r="W1261">
        <v>9850065</v>
      </c>
      <c r="X1261">
        <v>0.57059407234191895</v>
      </c>
      <c r="Y1261">
        <v>0.74017161130905151</v>
      </c>
      <c r="Z1261">
        <v>0.60003584623336792</v>
      </c>
      <c r="AA1261">
        <v>0.28795173764228821</v>
      </c>
      <c r="AB1261">
        <v>0.1584462970495224</v>
      </c>
      <c r="AC1261">
        <v>0.25964704155921936</v>
      </c>
      <c r="AD1261">
        <v>-0.30314099788665771</v>
      </c>
      <c r="AL1261">
        <f t="shared" si="119"/>
        <v>165</v>
      </c>
      <c r="AM1261">
        <f t="shared" si="119"/>
        <v>167</v>
      </c>
      <c r="AN1261">
        <f t="shared" si="119"/>
        <v>168</v>
      </c>
      <c r="AO1261">
        <f t="shared" si="119"/>
        <v>170</v>
      </c>
      <c r="AP1261">
        <f t="shared" si="119"/>
        <v>172</v>
      </c>
      <c r="AQ1261">
        <f t="shared" si="119"/>
        <v>173</v>
      </c>
    </row>
    <row r="1262" spans="1:43">
      <c r="A1262" t="s">
        <v>11</v>
      </c>
      <c r="B1262" t="s">
        <v>45</v>
      </c>
      <c r="C1262">
        <v>1986</v>
      </c>
      <c r="D1262">
        <v>2100551.4597</v>
      </c>
      <c r="E1262">
        <v>1236480.9826</v>
      </c>
      <c r="F1262">
        <v>421777.08429999999</v>
      </c>
      <c r="G1262">
        <v>427125.57419999997</v>
      </c>
      <c r="H1262">
        <v>346151.43839999998</v>
      </c>
      <c r="I1262">
        <v>331397.3567</v>
      </c>
      <c r="J1262">
        <v>77.837501525878906</v>
      </c>
      <c r="K1262">
        <v>38.950862884521484</v>
      </c>
      <c r="L1262">
        <v>1656.8194580078125</v>
      </c>
      <c r="M1262">
        <v>1641669.5</v>
      </c>
      <c r="N1262">
        <v>1194447.25</v>
      </c>
      <c r="O1262">
        <v>1651412.625</v>
      </c>
      <c r="P1262">
        <v>1638395.75</v>
      </c>
      <c r="Q1262">
        <v>5821449</v>
      </c>
      <c r="R1262">
        <v>0.2260473221540451</v>
      </c>
      <c r="S1262">
        <v>0.7519526481628418</v>
      </c>
      <c r="T1262">
        <v>2188734</v>
      </c>
      <c r="U1262">
        <v>1706801.75</v>
      </c>
      <c r="V1262">
        <v>2209413.25</v>
      </c>
      <c r="W1262">
        <v>10028634</v>
      </c>
      <c r="X1262">
        <v>0.58467501401901245</v>
      </c>
      <c r="Y1262">
        <v>0.74720478057861328</v>
      </c>
      <c r="Z1262">
        <v>0.58824378252029419</v>
      </c>
      <c r="AA1262">
        <v>0.28516042232513428</v>
      </c>
      <c r="AB1262">
        <v>0.15712809562683105</v>
      </c>
      <c r="AC1262">
        <v>0.26898622512817383</v>
      </c>
      <c r="AD1262">
        <v>-0.29552015662193298</v>
      </c>
      <c r="AL1262">
        <f t="shared" si="119"/>
        <v>165</v>
      </c>
      <c r="AM1262">
        <f t="shared" si="119"/>
        <v>167</v>
      </c>
      <c r="AN1262">
        <f t="shared" si="119"/>
        <v>168</v>
      </c>
      <c r="AO1262">
        <f t="shared" si="119"/>
        <v>170</v>
      </c>
      <c r="AP1262">
        <f t="shared" si="119"/>
        <v>172</v>
      </c>
      <c r="AQ1262">
        <f t="shared" si="119"/>
        <v>173</v>
      </c>
    </row>
    <row r="1263" spans="1:43">
      <c r="A1263" t="s">
        <v>11</v>
      </c>
      <c r="B1263" t="s">
        <v>45</v>
      </c>
      <c r="C1263">
        <v>1987</v>
      </c>
      <c r="D1263">
        <v>2130004.3750999998</v>
      </c>
      <c r="E1263">
        <v>1280530.5256000001</v>
      </c>
      <c r="F1263">
        <v>424397.92489999998</v>
      </c>
      <c r="G1263">
        <v>436007.72289999999</v>
      </c>
      <c r="H1263">
        <v>348713.29269999999</v>
      </c>
      <c r="I1263">
        <v>346562.84080000001</v>
      </c>
      <c r="J1263">
        <v>78.054084777832031</v>
      </c>
      <c r="K1263">
        <v>39.293041229248047</v>
      </c>
      <c r="L1263">
        <v>1633.7523193359375</v>
      </c>
      <c r="M1263">
        <v>1703692.5</v>
      </c>
      <c r="N1263">
        <v>1244164.625</v>
      </c>
      <c r="O1263">
        <v>1711803.625</v>
      </c>
      <c r="P1263">
        <v>1697478.375</v>
      </c>
      <c r="Q1263">
        <v>6037700</v>
      </c>
      <c r="R1263">
        <v>0.22644689679145813</v>
      </c>
      <c r="S1263">
        <v>0.76346075534820557</v>
      </c>
      <c r="T1263">
        <v>2219423.25</v>
      </c>
      <c r="U1263">
        <v>1754277</v>
      </c>
      <c r="V1263">
        <v>2262603</v>
      </c>
      <c r="W1263">
        <v>10205571</v>
      </c>
      <c r="X1263">
        <v>0.59900450706481934</v>
      </c>
      <c r="Y1263">
        <v>0.75050878524780273</v>
      </c>
      <c r="Z1263">
        <v>0.59362614154815674</v>
      </c>
      <c r="AA1263">
        <v>0.28135451674461365</v>
      </c>
      <c r="AB1263">
        <v>0.15492422878742218</v>
      </c>
      <c r="AC1263">
        <v>0.28278273344039917</v>
      </c>
      <c r="AD1263">
        <v>-0.30771720409393311</v>
      </c>
      <c r="AL1263">
        <f t="shared" si="119"/>
        <v>165</v>
      </c>
      <c r="AM1263">
        <f t="shared" si="119"/>
        <v>167</v>
      </c>
      <c r="AN1263">
        <f t="shared" si="119"/>
        <v>168</v>
      </c>
      <c r="AO1263">
        <f t="shared" si="119"/>
        <v>170</v>
      </c>
      <c r="AP1263">
        <f t="shared" si="119"/>
        <v>172</v>
      </c>
      <c r="AQ1263">
        <f t="shared" si="119"/>
        <v>173</v>
      </c>
    </row>
    <row r="1264" spans="1:43">
      <c r="A1264" t="s">
        <v>11</v>
      </c>
      <c r="B1264" t="s">
        <v>45</v>
      </c>
      <c r="C1264">
        <v>1988</v>
      </c>
      <c r="D1264">
        <v>2208968.6570000001</v>
      </c>
      <c r="E1264">
        <v>1314562.1122999999</v>
      </c>
      <c r="F1264">
        <v>430616.8603</v>
      </c>
      <c r="G1264">
        <v>458017.58659999998</v>
      </c>
      <c r="H1264">
        <v>368454.61979999999</v>
      </c>
      <c r="I1264">
        <v>365531.8701</v>
      </c>
      <c r="J1264">
        <v>78.354019165039063</v>
      </c>
      <c r="K1264">
        <v>39.539264678955078</v>
      </c>
      <c r="L1264">
        <v>1628.73779296875</v>
      </c>
      <c r="M1264">
        <v>1796284.875</v>
      </c>
      <c r="N1264">
        <v>1291873.375</v>
      </c>
      <c r="O1264">
        <v>1804076.75</v>
      </c>
      <c r="P1264">
        <v>1789247.25</v>
      </c>
      <c r="Q1264">
        <v>6309091.5</v>
      </c>
      <c r="R1264">
        <v>0.22984211146831512</v>
      </c>
      <c r="S1264">
        <v>0.776283860206604</v>
      </c>
      <c r="T1264">
        <v>2301702.5</v>
      </c>
      <c r="U1264">
        <v>1795343.5</v>
      </c>
      <c r="V1264">
        <v>2344727.5</v>
      </c>
      <c r="W1264">
        <v>10398126</v>
      </c>
      <c r="X1264">
        <v>0.61485421657562256</v>
      </c>
      <c r="Y1264">
        <v>0.76611959934234619</v>
      </c>
      <c r="Z1264">
        <v>0.5850822925567627</v>
      </c>
      <c r="AA1264">
        <v>0.29185476899147034</v>
      </c>
      <c r="AB1264">
        <v>0.15103037655353546</v>
      </c>
      <c r="AC1264">
        <v>0.28049004077911377</v>
      </c>
      <c r="AD1264">
        <v>-0.30387279391288757</v>
      </c>
      <c r="AL1264">
        <f t="shared" si="119"/>
        <v>165</v>
      </c>
      <c r="AM1264">
        <f t="shared" si="119"/>
        <v>167</v>
      </c>
      <c r="AN1264">
        <f t="shared" si="119"/>
        <v>168</v>
      </c>
      <c r="AO1264">
        <f t="shared" si="119"/>
        <v>170</v>
      </c>
      <c r="AP1264">
        <f t="shared" si="119"/>
        <v>172</v>
      </c>
      <c r="AQ1264">
        <f t="shared" si="119"/>
        <v>173</v>
      </c>
    </row>
    <row r="1265" spans="1:43">
      <c r="A1265" t="s">
        <v>11</v>
      </c>
      <c r="B1265" t="s">
        <v>45</v>
      </c>
      <c r="C1265">
        <v>1989</v>
      </c>
      <c r="D1265">
        <v>2295042.2633000002</v>
      </c>
      <c r="E1265">
        <v>1354486.6144000001</v>
      </c>
      <c r="F1265">
        <v>421466.1446</v>
      </c>
      <c r="G1265">
        <v>491144.12190000003</v>
      </c>
      <c r="H1265">
        <v>406329.84379999997</v>
      </c>
      <c r="I1265">
        <v>396935.6274</v>
      </c>
      <c r="J1265">
        <v>78.715606689453125</v>
      </c>
      <c r="K1265">
        <v>39.776615142822266</v>
      </c>
      <c r="L1265">
        <v>1605.670654296875</v>
      </c>
      <c r="M1265">
        <v>1888895.375</v>
      </c>
      <c r="N1265">
        <v>1341464.5</v>
      </c>
      <c r="O1265">
        <v>1893678.25</v>
      </c>
      <c r="P1265">
        <v>1876627.25</v>
      </c>
      <c r="Q1265">
        <v>6627820</v>
      </c>
      <c r="R1265">
        <v>0.23814210295677185</v>
      </c>
      <c r="S1265">
        <v>0.79253554344177246</v>
      </c>
      <c r="T1265">
        <v>2391389.5</v>
      </c>
      <c r="U1265">
        <v>1825507.25</v>
      </c>
      <c r="V1265">
        <v>2419960.5</v>
      </c>
      <c r="W1265">
        <v>10618844</v>
      </c>
      <c r="X1265">
        <v>0.63311034440994263</v>
      </c>
      <c r="Y1265">
        <v>0.78872591257095337</v>
      </c>
      <c r="Z1265">
        <v>0.58550179004669189</v>
      </c>
      <c r="AA1265">
        <v>0.30024978518486023</v>
      </c>
      <c r="AB1265">
        <v>0.14387962222099304</v>
      </c>
      <c r="AC1265">
        <v>0.2762560248374939</v>
      </c>
      <c r="AD1265">
        <v>-0.30323117971420288</v>
      </c>
      <c r="AL1265">
        <f t="shared" si="119"/>
        <v>165</v>
      </c>
      <c r="AM1265">
        <f t="shared" si="119"/>
        <v>167</v>
      </c>
      <c r="AN1265">
        <f t="shared" si="119"/>
        <v>168</v>
      </c>
      <c r="AO1265">
        <f t="shared" si="119"/>
        <v>170</v>
      </c>
      <c r="AP1265">
        <f t="shared" si="119"/>
        <v>172</v>
      </c>
      <c r="AQ1265">
        <f t="shared" si="119"/>
        <v>173</v>
      </c>
    </row>
    <row r="1266" spans="1:43">
      <c r="A1266" t="s">
        <v>11</v>
      </c>
      <c r="B1266" t="s">
        <v>45</v>
      </c>
      <c r="C1266">
        <v>1990</v>
      </c>
      <c r="D1266">
        <v>2415646.8738000002</v>
      </c>
      <c r="E1266">
        <v>1411647.8942</v>
      </c>
      <c r="F1266">
        <v>429950.54580000002</v>
      </c>
      <c r="G1266">
        <v>530415.54509999999</v>
      </c>
      <c r="H1266">
        <v>452443.18910000002</v>
      </c>
      <c r="I1266">
        <v>439701.29879999999</v>
      </c>
      <c r="J1266">
        <v>79.118324279785156</v>
      </c>
      <c r="K1266">
        <v>39.497444152832031</v>
      </c>
      <c r="L1266">
        <v>1582.603515625</v>
      </c>
      <c r="M1266">
        <v>2027508.625</v>
      </c>
      <c r="N1266">
        <v>1430020.25</v>
      </c>
      <c r="O1266">
        <v>2016675.25</v>
      </c>
      <c r="P1266">
        <v>2010535.75</v>
      </c>
      <c r="Q1266">
        <v>6976752</v>
      </c>
      <c r="R1266">
        <v>0.248361736536026</v>
      </c>
      <c r="S1266">
        <v>0.82666242122650146</v>
      </c>
      <c r="T1266">
        <v>2517057.25</v>
      </c>
      <c r="U1266">
        <v>1892323.875</v>
      </c>
      <c r="V1266">
        <v>2537244.75</v>
      </c>
      <c r="W1266">
        <v>10871989</v>
      </c>
      <c r="X1266">
        <v>0.65495538711547852</v>
      </c>
      <c r="Y1266">
        <v>0.82870185375213623</v>
      </c>
      <c r="Z1266">
        <v>0.59548169374465942</v>
      </c>
      <c r="AA1266">
        <v>0.29849225282669067</v>
      </c>
      <c r="AB1266">
        <v>0.13211792707443237</v>
      </c>
      <c r="AC1266">
        <v>0.3157256543636322</v>
      </c>
      <c r="AD1266">
        <v>-0.34093573689460754</v>
      </c>
      <c r="AL1266">
        <f t="shared" si="119"/>
        <v>165</v>
      </c>
      <c r="AM1266">
        <f t="shared" si="119"/>
        <v>167</v>
      </c>
      <c r="AN1266">
        <f t="shared" si="119"/>
        <v>168</v>
      </c>
      <c r="AO1266">
        <f t="shared" si="119"/>
        <v>170</v>
      </c>
      <c r="AP1266">
        <f t="shared" si="119"/>
        <v>172</v>
      </c>
      <c r="AQ1266">
        <f t="shared" si="119"/>
        <v>173</v>
      </c>
    </row>
    <row r="1267" spans="1:43">
      <c r="A1267" t="s">
        <v>11</v>
      </c>
      <c r="B1267" t="s">
        <v>45</v>
      </c>
      <c r="C1267">
        <v>1991</v>
      </c>
      <c r="D1267">
        <v>2539044.4333000001</v>
      </c>
      <c r="E1267">
        <v>1473228.8605</v>
      </c>
      <c r="F1267">
        <v>444209.6727</v>
      </c>
      <c r="G1267">
        <v>558626.16650000005</v>
      </c>
      <c r="H1267">
        <v>502323.9534</v>
      </c>
      <c r="I1267">
        <v>487635.90590000001</v>
      </c>
      <c r="J1267">
        <v>79.564453125</v>
      </c>
      <c r="K1267">
        <v>38.597690582275391</v>
      </c>
      <c r="L1267">
        <v>1553.5189208984375</v>
      </c>
      <c r="M1267">
        <v>2154686.5</v>
      </c>
      <c r="N1267">
        <v>1505658</v>
      </c>
      <c r="O1267">
        <v>2148257.25</v>
      </c>
      <c r="P1267">
        <v>2137253</v>
      </c>
      <c r="Q1267">
        <v>7338693.5</v>
      </c>
      <c r="R1267">
        <v>0.25970113277435303</v>
      </c>
      <c r="S1267">
        <v>0.88297045230865479</v>
      </c>
      <c r="T1267">
        <v>2645635.25</v>
      </c>
      <c r="U1267">
        <v>1970217.5</v>
      </c>
      <c r="V1267">
        <v>2658790.25</v>
      </c>
      <c r="W1267">
        <v>11137651</v>
      </c>
      <c r="X1267">
        <v>0.67838203907012939</v>
      </c>
      <c r="Y1267">
        <v>0.88316899538040161</v>
      </c>
      <c r="Z1267">
        <v>0.58767092227935791</v>
      </c>
      <c r="AA1267">
        <v>0.30604022741317749</v>
      </c>
      <c r="AB1267">
        <v>0.12940424680709839</v>
      </c>
      <c r="AC1267">
        <v>0.30341035127639771</v>
      </c>
      <c r="AD1267">
        <v>-0.32652580738067627</v>
      </c>
      <c r="AE1267">
        <f>VLOOKUP(C1267,[1]pop_15p_a!$A$8:$AL$68,13,FALSE)</f>
        <v>62211555.469633199</v>
      </c>
      <c r="AF1267" s="10">
        <v>39</v>
      </c>
      <c r="AL1267">
        <f t="shared" si="119"/>
        <v>165</v>
      </c>
      <c r="AM1267">
        <f t="shared" si="119"/>
        <v>167</v>
      </c>
      <c r="AN1267">
        <f t="shared" si="119"/>
        <v>168</v>
      </c>
      <c r="AO1267">
        <f t="shared" si="119"/>
        <v>170</v>
      </c>
      <c r="AP1267">
        <f t="shared" si="119"/>
        <v>172</v>
      </c>
      <c r="AQ1267">
        <f t="shared" si="119"/>
        <v>173</v>
      </c>
    </row>
    <row r="1268" spans="1:43">
      <c r="A1268" t="s">
        <v>11</v>
      </c>
      <c r="B1268" t="s">
        <v>45</v>
      </c>
      <c r="C1268">
        <v>1992</v>
      </c>
      <c r="D1268">
        <v>2587999.0743999998</v>
      </c>
      <c r="E1268">
        <v>1516366.0517</v>
      </c>
      <c r="F1268">
        <v>469064.34370000003</v>
      </c>
      <c r="G1268">
        <v>583663.01580000005</v>
      </c>
      <c r="H1268">
        <v>500636.598</v>
      </c>
      <c r="I1268">
        <v>502338.50579999998</v>
      </c>
      <c r="J1268">
        <v>80.046157836914063</v>
      </c>
      <c r="K1268">
        <v>38.033538818359375</v>
      </c>
      <c r="L1268">
        <v>1564.7154541015625</v>
      </c>
      <c r="M1268">
        <v>2240258.25</v>
      </c>
      <c r="N1268">
        <v>1579229</v>
      </c>
      <c r="O1268">
        <v>2234806.25</v>
      </c>
      <c r="P1268">
        <v>2223187.25</v>
      </c>
      <c r="Q1268">
        <v>7723975.5</v>
      </c>
      <c r="R1268">
        <v>0.27024829387664795</v>
      </c>
      <c r="S1268">
        <v>0.86436384916305542</v>
      </c>
      <c r="T1268">
        <v>2696532</v>
      </c>
      <c r="U1268">
        <v>2044309.125</v>
      </c>
      <c r="V1268">
        <v>2731674.75</v>
      </c>
      <c r="W1268">
        <v>11411822</v>
      </c>
      <c r="X1268">
        <v>0.69986963272094727</v>
      </c>
      <c r="Y1268">
        <v>0.89332854747772217</v>
      </c>
      <c r="Z1268">
        <v>0.59801781177520752</v>
      </c>
      <c r="AA1268">
        <v>0.30455034971237183</v>
      </c>
      <c r="AB1268">
        <v>0.13561776280403137</v>
      </c>
      <c r="AC1268">
        <v>0.33988010883331299</v>
      </c>
      <c r="AD1268">
        <v>-0.37806606292724609</v>
      </c>
      <c r="AE1268">
        <f>VLOOKUP(C1268,[1]pop_15p_a!$A$8:$AL$68,13,FALSE)</f>
        <v>62794879.360149004</v>
      </c>
      <c r="AF1268" s="10">
        <v>41.5</v>
      </c>
      <c r="AL1268">
        <f t="shared" si="119"/>
        <v>165</v>
      </c>
      <c r="AM1268">
        <f t="shared" si="119"/>
        <v>167</v>
      </c>
      <c r="AN1268">
        <f t="shared" si="119"/>
        <v>168</v>
      </c>
      <c r="AO1268">
        <f t="shared" si="119"/>
        <v>170</v>
      </c>
      <c r="AP1268">
        <f t="shared" si="119"/>
        <v>172</v>
      </c>
      <c r="AQ1268">
        <f t="shared" si="119"/>
        <v>173</v>
      </c>
    </row>
    <row r="1269" spans="1:43">
      <c r="A1269" t="s">
        <v>11</v>
      </c>
      <c r="B1269" t="s">
        <v>45</v>
      </c>
      <c r="C1269">
        <v>1993</v>
      </c>
      <c r="D1269">
        <v>2562653.7667</v>
      </c>
      <c r="E1269">
        <v>1517303.8108999999</v>
      </c>
      <c r="F1269">
        <v>472643.94900000002</v>
      </c>
      <c r="G1269">
        <v>557173.74780000001</v>
      </c>
      <c r="H1269">
        <v>470939.24900000001</v>
      </c>
      <c r="I1269">
        <v>468897.31050000002</v>
      </c>
      <c r="J1269">
        <v>80.520088195800781</v>
      </c>
      <c r="K1269">
        <v>37.514610290527344</v>
      </c>
      <c r="L1269">
        <v>1541.5762939453125</v>
      </c>
      <c r="M1269">
        <v>2254090.75</v>
      </c>
      <c r="N1269">
        <v>1603909.125</v>
      </c>
      <c r="O1269">
        <v>2235247.75</v>
      </c>
      <c r="P1269">
        <v>2236690.75</v>
      </c>
      <c r="Q1269">
        <v>8217573</v>
      </c>
      <c r="R1269">
        <v>0.27635601162910461</v>
      </c>
      <c r="S1269">
        <v>0.86953800916671753</v>
      </c>
      <c r="T1269">
        <v>2670748.75</v>
      </c>
      <c r="U1269">
        <v>2056769.875</v>
      </c>
      <c r="V1269">
        <v>2700782</v>
      </c>
      <c r="W1269">
        <v>11641818</v>
      </c>
      <c r="X1269">
        <v>0.71344280242919922</v>
      </c>
      <c r="Y1269">
        <v>0.8943367600440979</v>
      </c>
      <c r="Z1269">
        <v>0.6031113862991333</v>
      </c>
      <c r="AA1269">
        <v>0.29073026776313782</v>
      </c>
      <c r="AB1269">
        <v>0.13548588752746582</v>
      </c>
      <c r="AC1269">
        <v>0.30212870240211487</v>
      </c>
      <c r="AD1269">
        <v>-0.33145627379417419</v>
      </c>
      <c r="AE1269">
        <f>VLOOKUP(C1269,[1]pop_15p_a!$A$8:$AL$68,13,FALSE)</f>
        <v>63396903.591991901</v>
      </c>
      <c r="AF1269" s="10">
        <v>45.1</v>
      </c>
      <c r="AL1269">
        <f t="shared" si="119"/>
        <v>165</v>
      </c>
      <c r="AM1269">
        <f t="shared" si="119"/>
        <v>167</v>
      </c>
      <c r="AN1269">
        <f t="shared" si="119"/>
        <v>168</v>
      </c>
      <c r="AO1269">
        <f t="shared" si="119"/>
        <v>170</v>
      </c>
      <c r="AP1269">
        <f t="shared" si="119"/>
        <v>172</v>
      </c>
      <c r="AQ1269">
        <f t="shared" si="119"/>
        <v>173</v>
      </c>
    </row>
    <row r="1270" spans="1:43">
      <c r="A1270" t="s">
        <v>11</v>
      </c>
      <c r="B1270" t="s">
        <v>45</v>
      </c>
      <c r="C1270">
        <v>1994</v>
      </c>
      <c r="D1270">
        <v>2624107.4619</v>
      </c>
      <c r="E1270">
        <v>1538872.4123</v>
      </c>
      <c r="F1270">
        <v>488515.81880000001</v>
      </c>
      <c r="G1270">
        <v>577092.57010000001</v>
      </c>
      <c r="H1270">
        <v>508229.6678</v>
      </c>
      <c r="I1270">
        <v>507383.5062</v>
      </c>
      <c r="J1270">
        <v>80.931037902832031</v>
      </c>
      <c r="K1270">
        <v>37.587451934814453</v>
      </c>
      <c r="L1270">
        <v>1537.2506103515625</v>
      </c>
      <c r="M1270">
        <v>2349149.5</v>
      </c>
      <c r="N1270">
        <v>1665910.625</v>
      </c>
      <c r="O1270">
        <v>2307231</v>
      </c>
      <c r="P1270">
        <v>2311787</v>
      </c>
      <c r="Q1270">
        <v>8680963</v>
      </c>
      <c r="R1270">
        <v>0.27811112999916077</v>
      </c>
      <c r="S1270">
        <v>0.88245630264282227</v>
      </c>
      <c r="T1270">
        <v>2736379</v>
      </c>
      <c r="U1270">
        <v>2103386.75</v>
      </c>
      <c r="V1270">
        <v>2769155.25</v>
      </c>
      <c r="W1270">
        <v>11887432</v>
      </c>
      <c r="X1270">
        <v>0.72725057601928711</v>
      </c>
      <c r="Y1270">
        <v>0.90878105163574219</v>
      </c>
      <c r="Z1270">
        <v>0.59852123260498047</v>
      </c>
      <c r="AA1270">
        <v>0.28305685520172119</v>
      </c>
      <c r="AB1270">
        <v>0.1367546021938324</v>
      </c>
      <c r="AC1270">
        <v>0.3142848014831543</v>
      </c>
      <c r="AD1270">
        <v>-0.33261758089065552</v>
      </c>
      <c r="AE1270">
        <f>VLOOKUP(C1270,[1]pop_15p_a!$A$8:$AL$68,13,FALSE)</f>
        <v>63795755.507149503</v>
      </c>
      <c r="AF1270" s="10">
        <v>47.5</v>
      </c>
      <c r="AL1270">
        <f t="shared" ref="AL1270:AQ1279" si="120">AL1202+9</f>
        <v>165</v>
      </c>
      <c r="AM1270">
        <f t="shared" si="120"/>
        <v>167</v>
      </c>
      <c r="AN1270">
        <f t="shared" si="120"/>
        <v>168</v>
      </c>
      <c r="AO1270">
        <f t="shared" si="120"/>
        <v>170</v>
      </c>
      <c r="AP1270">
        <f t="shared" si="120"/>
        <v>172</v>
      </c>
      <c r="AQ1270">
        <f t="shared" si="120"/>
        <v>173</v>
      </c>
    </row>
    <row r="1271" spans="1:43">
      <c r="A1271" t="s">
        <v>11</v>
      </c>
      <c r="B1271" t="s">
        <v>45</v>
      </c>
      <c r="C1271">
        <v>1995</v>
      </c>
      <c r="D1271">
        <v>2664382.1970000002</v>
      </c>
      <c r="E1271">
        <v>1562691.6381000001</v>
      </c>
      <c r="F1271">
        <v>499322.19890000002</v>
      </c>
      <c r="G1271">
        <v>575985.96380000003</v>
      </c>
      <c r="H1271">
        <v>541807.92839999998</v>
      </c>
      <c r="I1271">
        <v>542698.55740000005</v>
      </c>
      <c r="J1271">
        <v>81.2406005859375</v>
      </c>
      <c r="K1271">
        <v>37.779739379882813</v>
      </c>
      <c r="L1271">
        <v>1527.978271484375</v>
      </c>
      <c r="M1271">
        <v>2434357.75</v>
      </c>
      <c r="N1271">
        <v>1733165.875</v>
      </c>
      <c r="O1271">
        <v>2374079.25</v>
      </c>
      <c r="P1271">
        <v>2385246.25</v>
      </c>
      <c r="Q1271">
        <v>9065173</v>
      </c>
      <c r="R1271">
        <v>0.27296069264411926</v>
      </c>
      <c r="S1271">
        <v>0.90380680561065674</v>
      </c>
      <c r="T1271">
        <v>2783927.5</v>
      </c>
      <c r="U1271">
        <v>2145999.75</v>
      </c>
      <c r="V1271">
        <v>2819672</v>
      </c>
      <c r="W1271">
        <v>12123752</v>
      </c>
      <c r="X1271">
        <v>0.74191868305206299</v>
      </c>
      <c r="Y1271">
        <v>0.91665792465209961</v>
      </c>
      <c r="Z1271">
        <v>0.60447651147842407</v>
      </c>
      <c r="AA1271">
        <v>0.27382925152778625</v>
      </c>
      <c r="AB1271">
        <v>0.1360158771276474</v>
      </c>
      <c r="AC1271">
        <v>0.34355539083480835</v>
      </c>
      <c r="AD1271">
        <v>-0.35787704586982727</v>
      </c>
      <c r="AE1271">
        <f>VLOOKUP(C1271,[1]pop_15p_a!$A$8:$AL$68,13,FALSE)</f>
        <v>64021699.375352502</v>
      </c>
      <c r="AF1271" s="10">
        <v>54.9</v>
      </c>
      <c r="AL1271">
        <f t="shared" si="120"/>
        <v>165</v>
      </c>
      <c r="AM1271">
        <f t="shared" si="120"/>
        <v>167</v>
      </c>
      <c r="AN1271">
        <f t="shared" si="120"/>
        <v>168</v>
      </c>
      <c r="AO1271">
        <f t="shared" si="120"/>
        <v>170</v>
      </c>
      <c r="AP1271">
        <f t="shared" si="120"/>
        <v>172</v>
      </c>
      <c r="AQ1271">
        <f t="shared" si="120"/>
        <v>173</v>
      </c>
    </row>
    <row r="1272" spans="1:43">
      <c r="A1272" t="s">
        <v>11</v>
      </c>
      <c r="B1272" t="s">
        <v>45</v>
      </c>
      <c r="C1272">
        <v>1996</v>
      </c>
      <c r="D1272">
        <v>2686255.5446000001</v>
      </c>
      <c r="E1272">
        <v>1587636.1936000001</v>
      </c>
      <c r="F1272">
        <v>512627.54759999999</v>
      </c>
      <c r="G1272">
        <v>573496.11950000003</v>
      </c>
      <c r="H1272">
        <v>573530.10389999999</v>
      </c>
      <c r="I1272">
        <v>564896.58100000001</v>
      </c>
      <c r="J1272">
        <v>81.426338195800781</v>
      </c>
      <c r="K1272">
        <v>37.767601013183594</v>
      </c>
      <c r="L1272">
        <v>1510.495361328125</v>
      </c>
      <c r="M1272">
        <v>2465036</v>
      </c>
      <c r="N1272">
        <v>1778071.25</v>
      </c>
      <c r="O1272">
        <v>2381880</v>
      </c>
      <c r="P1272">
        <v>2401584.5</v>
      </c>
      <c r="Q1272">
        <v>9262801</v>
      </c>
      <c r="R1272">
        <v>0.26594573259353638</v>
      </c>
      <c r="S1272">
        <v>0.90378719568252563</v>
      </c>
      <c r="T1272">
        <v>2806697</v>
      </c>
      <c r="U1272">
        <v>2177944.5</v>
      </c>
      <c r="V1272">
        <v>2830977.75</v>
      </c>
      <c r="W1272">
        <v>12347288</v>
      </c>
      <c r="X1272">
        <v>0.75789797306060791</v>
      </c>
      <c r="Y1272">
        <v>0.92242205142974854</v>
      </c>
      <c r="Z1272">
        <v>0.61694061756134033</v>
      </c>
      <c r="AA1272">
        <v>0.25516307353973389</v>
      </c>
      <c r="AB1272">
        <v>0.13445305824279785</v>
      </c>
      <c r="AC1272">
        <v>0.34927746653556824</v>
      </c>
      <c r="AD1272">
        <v>-0.35583418607711792</v>
      </c>
      <c r="AE1272">
        <f>VLOOKUP(C1272,[1]pop_15p_a!$A$8:$AL$68,13,FALSE)</f>
        <v>64141388.299361199</v>
      </c>
      <c r="AF1272" s="10">
        <v>57.8</v>
      </c>
      <c r="AL1272">
        <f t="shared" si="120"/>
        <v>165</v>
      </c>
      <c r="AM1272">
        <f t="shared" si="120"/>
        <v>167</v>
      </c>
      <c r="AN1272">
        <f t="shared" si="120"/>
        <v>168</v>
      </c>
      <c r="AO1272">
        <f t="shared" si="120"/>
        <v>170</v>
      </c>
      <c r="AP1272">
        <f t="shared" si="120"/>
        <v>172</v>
      </c>
      <c r="AQ1272">
        <f t="shared" si="120"/>
        <v>173</v>
      </c>
    </row>
    <row r="1273" spans="1:43">
      <c r="A1273" t="s">
        <v>11</v>
      </c>
      <c r="B1273" t="s">
        <v>45</v>
      </c>
      <c r="C1273">
        <v>1997</v>
      </c>
      <c r="D1273">
        <v>2734168.5987999998</v>
      </c>
      <c r="E1273">
        <v>1599452.0271000001</v>
      </c>
      <c r="F1273">
        <v>517220.26</v>
      </c>
      <c r="G1273">
        <v>576470.10329999996</v>
      </c>
      <c r="H1273">
        <v>643892.57079999999</v>
      </c>
      <c r="I1273">
        <v>616932.21779999998</v>
      </c>
      <c r="J1273">
        <v>81.499862670898438</v>
      </c>
      <c r="K1273">
        <v>37.724563598632812</v>
      </c>
      <c r="L1273">
        <v>1499.644287109375</v>
      </c>
      <c r="M1273">
        <v>2564791.75</v>
      </c>
      <c r="N1273">
        <v>1857064.375</v>
      </c>
      <c r="O1273">
        <v>2463143.75</v>
      </c>
      <c r="P1273">
        <v>2492629.5</v>
      </c>
      <c r="Q1273">
        <v>9255562</v>
      </c>
      <c r="R1273">
        <v>0.25223442912101746</v>
      </c>
      <c r="S1273">
        <v>0.93203091621398926</v>
      </c>
      <c r="T1273">
        <v>2858598.5</v>
      </c>
      <c r="U1273">
        <v>2195421.25</v>
      </c>
      <c r="V1273">
        <v>2860717.75</v>
      </c>
      <c r="W1273">
        <v>12564702</v>
      </c>
      <c r="X1273">
        <v>0.77543753385543823</v>
      </c>
      <c r="Y1273">
        <v>0.934844970703125</v>
      </c>
      <c r="Z1273">
        <v>0.61450469493865967</v>
      </c>
      <c r="AA1273">
        <v>0.24511916935443878</v>
      </c>
      <c r="AB1273">
        <v>0.13655558228492737</v>
      </c>
      <c r="AC1273">
        <v>0.34766128659248352</v>
      </c>
      <c r="AD1273">
        <v>-0.34384068846702576</v>
      </c>
      <c r="AE1273">
        <f>VLOOKUP(C1273,[1]pop_15p_a!$A$8:$AL$68,13,FALSE)</f>
        <v>64142727.047928996</v>
      </c>
      <c r="AF1273" s="10">
        <v>58.9</v>
      </c>
      <c r="AL1273">
        <f t="shared" si="120"/>
        <v>165</v>
      </c>
      <c r="AM1273">
        <f t="shared" si="120"/>
        <v>167</v>
      </c>
      <c r="AN1273">
        <f t="shared" si="120"/>
        <v>168</v>
      </c>
      <c r="AO1273">
        <f t="shared" si="120"/>
        <v>170</v>
      </c>
      <c r="AP1273">
        <f t="shared" si="120"/>
        <v>172</v>
      </c>
      <c r="AQ1273">
        <f t="shared" si="120"/>
        <v>173</v>
      </c>
    </row>
    <row r="1274" spans="1:43">
      <c r="A1274" t="s">
        <v>11</v>
      </c>
      <c r="B1274" t="s">
        <v>45</v>
      </c>
      <c r="C1274">
        <v>1998</v>
      </c>
      <c r="D1274">
        <v>2789372.7612999999</v>
      </c>
      <c r="E1274">
        <v>1622521.0526000001</v>
      </c>
      <c r="F1274">
        <v>529512.51300000004</v>
      </c>
      <c r="G1274">
        <v>599639.57510000002</v>
      </c>
      <c r="H1274">
        <v>693331.91319999995</v>
      </c>
      <c r="I1274">
        <v>675021.85990000004</v>
      </c>
      <c r="J1274">
        <v>81.499229431152344</v>
      </c>
      <c r="K1274">
        <v>38.175792694091797</v>
      </c>
      <c r="L1274">
        <v>1493.5819091796875</v>
      </c>
      <c r="M1274">
        <v>2678623</v>
      </c>
      <c r="N1274">
        <v>1931065.25</v>
      </c>
      <c r="O1274">
        <v>2555892</v>
      </c>
      <c r="P1274">
        <v>2590183</v>
      </c>
      <c r="Q1274">
        <v>9329257</v>
      </c>
      <c r="R1274">
        <v>0.2398521900177002</v>
      </c>
      <c r="S1274">
        <v>0.95131176710128784</v>
      </c>
      <c r="T1274">
        <v>2915188</v>
      </c>
      <c r="U1274">
        <v>2227360.75</v>
      </c>
      <c r="V1274">
        <v>2927037</v>
      </c>
      <c r="W1274">
        <v>12794202</v>
      </c>
      <c r="X1274">
        <v>0.79752135276794434</v>
      </c>
      <c r="Y1274">
        <v>0.9367976188659668</v>
      </c>
      <c r="Z1274">
        <v>0.60747462511062622</v>
      </c>
      <c r="AA1274">
        <v>0.24086649715900421</v>
      </c>
      <c r="AB1274">
        <v>0.13693797588348389</v>
      </c>
      <c r="AC1274">
        <v>0.37364119291305542</v>
      </c>
      <c r="AD1274">
        <v>-0.35892027616500854</v>
      </c>
      <c r="AE1274">
        <f>VLOOKUP(C1274,[1]pop_15p_a!$A$8:$AL$68,13,FALSE)</f>
        <v>64106456.247005902</v>
      </c>
      <c r="AF1274" s="10">
        <v>59.5</v>
      </c>
      <c r="AL1274">
        <f t="shared" si="120"/>
        <v>165</v>
      </c>
      <c r="AM1274">
        <f t="shared" si="120"/>
        <v>167</v>
      </c>
      <c r="AN1274">
        <f t="shared" si="120"/>
        <v>168</v>
      </c>
      <c r="AO1274">
        <f t="shared" si="120"/>
        <v>170</v>
      </c>
      <c r="AP1274">
        <f t="shared" si="120"/>
        <v>172</v>
      </c>
      <c r="AQ1274">
        <f t="shared" si="120"/>
        <v>173</v>
      </c>
    </row>
    <row r="1275" spans="1:43">
      <c r="A1275" t="s">
        <v>11</v>
      </c>
      <c r="B1275" t="s">
        <v>45</v>
      </c>
      <c r="C1275">
        <v>1999</v>
      </c>
      <c r="D1275">
        <v>2842146.5504999999</v>
      </c>
      <c r="E1275">
        <v>1664720.4728000001</v>
      </c>
      <c r="F1275">
        <v>536063.88690000004</v>
      </c>
      <c r="G1275">
        <v>625368.04909999995</v>
      </c>
      <c r="H1275">
        <v>729947.40179999999</v>
      </c>
      <c r="I1275">
        <v>734841.22820000001</v>
      </c>
      <c r="J1275">
        <v>81.481613159179688</v>
      </c>
      <c r="K1275">
        <v>38.762584686279297</v>
      </c>
      <c r="L1275">
        <v>1478.7220458984375</v>
      </c>
      <c r="M1275">
        <v>2786936.5</v>
      </c>
      <c r="N1275">
        <v>2043201.75</v>
      </c>
      <c r="O1275">
        <v>2681793</v>
      </c>
      <c r="P1275">
        <v>2701052</v>
      </c>
      <c r="Q1275">
        <v>9383710</v>
      </c>
      <c r="R1275">
        <v>0.22930680215358734</v>
      </c>
      <c r="S1275">
        <v>0.97198241949081421</v>
      </c>
      <c r="T1275">
        <v>2973116.5</v>
      </c>
      <c r="U1275">
        <v>2276374.75</v>
      </c>
      <c r="V1275">
        <v>3009718.75</v>
      </c>
      <c r="W1275">
        <v>13037116</v>
      </c>
      <c r="X1275">
        <v>0.82327777147293091</v>
      </c>
      <c r="Y1275">
        <v>0.93914198875427246</v>
      </c>
      <c r="Z1275">
        <v>0.61534863710403442</v>
      </c>
      <c r="AA1275">
        <v>0.2361438125371933</v>
      </c>
      <c r="AB1275">
        <v>0.14020419120788574</v>
      </c>
      <c r="AC1275">
        <v>0.36457464098930359</v>
      </c>
      <c r="AD1275">
        <v>-0.35627129673957825</v>
      </c>
      <c r="AE1275">
        <f>VLOOKUP(C1275,[1]pop_15p_a!$A$8:$AL$68,13,FALSE)</f>
        <v>64146143.586494602</v>
      </c>
      <c r="AF1275" s="10">
        <v>60.1</v>
      </c>
      <c r="AL1275">
        <f t="shared" si="120"/>
        <v>165</v>
      </c>
      <c r="AM1275">
        <f t="shared" si="120"/>
        <v>167</v>
      </c>
      <c r="AN1275">
        <f t="shared" si="120"/>
        <v>168</v>
      </c>
      <c r="AO1275">
        <f t="shared" si="120"/>
        <v>170</v>
      </c>
      <c r="AP1275">
        <f t="shared" si="120"/>
        <v>172</v>
      </c>
      <c r="AQ1275">
        <f t="shared" si="120"/>
        <v>173</v>
      </c>
    </row>
    <row r="1276" spans="1:43">
      <c r="A1276" t="s">
        <v>11</v>
      </c>
      <c r="B1276" t="s">
        <v>45</v>
      </c>
      <c r="C1276">
        <v>2000</v>
      </c>
      <c r="D1276">
        <v>2924432.0063999998</v>
      </c>
      <c r="E1276">
        <v>1692290.7704</v>
      </c>
      <c r="F1276">
        <v>544708.98190000001</v>
      </c>
      <c r="G1276">
        <v>638439.78260000004</v>
      </c>
      <c r="H1276">
        <v>830682.15980000002</v>
      </c>
      <c r="I1276">
        <v>814264.04280000005</v>
      </c>
      <c r="J1276">
        <v>81.487754821777344</v>
      </c>
      <c r="K1276">
        <v>39.591823577880859</v>
      </c>
      <c r="L1276">
        <v>1452.012939453125</v>
      </c>
      <c r="M1276">
        <v>2806109.75</v>
      </c>
      <c r="N1276">
        <v>2062710.75</v>
      </c>
      <c r="O1276">
        <v>2722510.25</v>
      </c>
      <c r="P1276">
        <v>2729855.5</v>
      </c>
      <c r="Q1276">
        <v>9432306</v>
      </c>
      <c r="R1276">
        <v>0.21680444478988647</v>
      </c>
      <c r="S1276">
        <v>0.98197120428085327</v>
      </c>
      <c r="T1276">
        <v>3061181.75</v>
      </c>
      <c r="U1276">
        <v>2320325.25</v>
      </c>
      <c r="V1276">
        <v>3072875</v>
      </c>
      <c r="W1276">
        <v>13276000</v>
      </c>
      <c r="X1276">
        <v>0.85023397207260132</v>
      </c>
      <c r="Y1276">
        <v>0.95190340280532837</v>
      </c>
      <c r="Z1276">
        <v>0.60462766885757446</v>
      </c>
      <c r="AA1276">
        <v>0.23846691846847534</v>
      </c>
      <c r="AB1276">
        <v>0.14088425040245056</v>
      </c>
      <c r="AC1276">
        <v>0.3872801661491394</v>
      </c>
      <c r="AD1276">
        <v>-0.37125900387763977</v>
      </c>
      <c r="AE1276">
        <f>VLOOKUP(C1276,[1]pop_15p_a!$A$8:$AL$68,13,FALSE)</f>
        <v>64213234.017495804</v>
      </c>
      <c r="AF1276" s="10">
        <v>59.1</v>
      </c>
      <c r="AL1276">
        <f t="shared" si="120"/>
        <v>165</v>
      </c>
      <c r="AM1276">
        <f t="shared" si="120"/>
        <v>167</v>
      </c>
      <c r="AN1276">
        <f t="shared" si="120"/>
        <v>168</v>
      </c>
      <c r="AO1276">
        <f t="shared" si="120"/>
        <v>170</v>
      </c>
      <c r="AP1276">
        <f t="shared" si="120"/>
        <v>172</v>
      </c>
      <c r="AQ1276">
        <f t="shared" si="120"/>
        <v>173</v>
      </c>
    </row>
    <row r="1277" spans="1:43">
      <c r="A1277" t="s">
        <v>11</v>
      </c>
      <c r="B1277" t="s">
        <v>45</v>
      </c>
      <c r="C1277">
        <v>2001</v>
      </c>
      <c r="D1277">
        <v>2974081.0350000001</v>
      </c>
      <c r="E1277">
        <v>1712546.4950000001</v>
      </c>
      <c r="F1277">
        <v>547748.28020000004</v>
      </c>
      <c r="G1277">
        <v>621702.42929999996</v>
      </c>
      <c r="H1277">
        <v>877759.21649999998</v>
      </c>
      <c r="I1277">
        <v>821038.76939999999</v>
      </c>
      <c r="J1277">
        <v>81.535850524902344</v>
      </c>
      <c r="K1277">
        <v>39.441600799560547</v>
      </c>
      <c r="L1277">
        <v>1441.91015625</v>
      </c>
      <c r="M1277">
        <v>2836372.5</v>
      </c>
      <c r="N1277">
        <v>2097430</v>
      </c>
      <c r="O1277">
        <v>2723318</v>
      </c>
      <c r="P1277">
        <v>2772207.5</v>
      </c>
      <c r="Q1277">
        <v>9471101</v>
      </c>
      <c r="R1277">
        <v>0.20453999936580658</v>
      </c>
      <c r="S1277">
        <v>1.0012663602828979</v>
      </c>
      <c r="T1277">
        <v>3113083.25</v>
      </c>
      <c r="U1277">
        <v>2351644.5</v>
      </c>
      <c r="V1277">
        <v>3079644.5</v>
      </c>
      <c r="W1277">
        <v>13476410</v>
      </c>
      <c r="X1277">
        <v>0.87188112735748291</v>
      </c>
      <c r="Y1277">
        <v>0.96470469236373901</v>
      </c>
      <c r="Z1277">
        <v>0.60214561223983765</v>
      </c>
      <c r="AA1277">
        <v>0.22260132431983948</v>
      </c>
      <c r="AB1277">
        <v>0.14381952583789825</v>
      </c>
      <c r="AC1277">
        <v>0.40388229489326477</v>
      </c>
      <c r="AD1277">
        <v>-0.37244874238967896</v>
      </c>
      <c r="AE1277">
        <f>VLOOKUP(C1277,[1]pop_15p_a!$A$8:$AL$68,13,FALSE)</f>
        <v>64234074.825073101</v>
      </c>
      <c r="AF1277" s="10">
        <v>57.9</v>
      </c>
      <c r="AL1277">
        <f t="shared" si="120"/>
        <v>165</v>
      </c>
      <c r="AM1277">
        <f t="shared" si="120"/>
        <v>167</v>
      </c>
      <c r="AN1277">
        <f t="shared" si="120"/>
        <v>168</v>
      </c>
      <c r="AO1277">
        <f t="shared" si="120"/>
        <v>170</v>
      </c>
      <c r="AP1277">
        <f t="shared" si="120"/>
        <v>172</v>
      </c>
      <c r="AQ1277">
        <f t="shared" si="120"/>
        <v>173</v>
      </c>
    </row>
    <row r="1278" spans="1:43">
      <c r="A1278" t="s">
        <v>11</v>
      </c>
      <c r="B1278" t="s">
        <v>45</v>
      </c>
      <c r="C1278">
        <v>2002</v>
      </c>
      <c r="D1278">
        <v>2968178.7015999998</v>
      </c>
      <c r="E1278">
        <v>1688727.2575000001</v>
      </c>
      <c r="F1278">
        <v>554367.18389999995</v>
      </c>
      <c r="G1278">
        <v>583870.50089999998</v>
      </c>
      <c r="H1278">
        <v>914880.9057</v>
      </c>
      <c r="I1278">
        <v>799705.59680000006</v>
      </c>
      <c r="J1278">
        <v>81.611869812011719</v>
      </c>
      <c r="K1278">
        <v>39.234840393066406</v>
      </c>
      <c r="L1278">
        <v>1430.8604736328125</v>
      </c>
      <c r="M1278">
        <v>2817100.75</v>
      </c>
      <c r="N1278">
        <v>2085739.875</v>
      </c>
      <c r="O1278">
        <v>2643221.75</v>
      </c>
      <c r="P1278">
        <v>2764155.25</v>
      </c>
      <c r="Q1278">
        <v>9370280</v>
      </c>
      <c r="R1278">
        <v>0.19600792229175568</v>
      </c>
      <c r="S1278">
        <v>1.0071408748626709</v>
      </c>
      <c r="T1278">
        <v>3113083.25</v>
      </c>
      <c r="U1278">
        <v>2344622</v>
      </c>
      <c r="V1278">
        <v>3013691.75</v>
      </c>
      <c r="W1278">
        <v>13621337</v>
      </c>
      <c r="X1278">
        <v>0.88570040464401245</v>
      </c>
      <c r="Y1278">
        <v>0.96566420793533325</v>
      </c>
      <c r="Z1278">
        <v>0.59189474582672119</v>
      </c>
      <c r="AA1278">
        <v>0.19796198606491089</v>
      </c>
      <c r="AB1278">
        <v>0.14875224232673645</v>
      </c>
      <c r="AC1278">
        <v>0.43328598141670227</v>
      </c>
      <c r="AD1278">
        <v>-0.37189492583274841</v>
      </c>
      <c r="AE1278">
        <f>VLOOKUP(C1278,[1]pop_15p_a!$A$8:$AL$68,13,FALSE)</f>
        <v>64272486.800993398</v>
      </c>
      <c r="AF1278" s="10">
        <v>59.7</v>
      </c>
      <c r="AL1278">
        <f t="shared" si="120"/>
        <v>165</v>
      </c>
      <c r="AM1278">
        <f t="shared" si="120"/>
        <v>167</v>
      </c>
      <c r="AN1278">
        <f t="shared" si="120"/>
        <v>168</v>
      </c>
      <c r="AO1278">
        <f t="shared" si="120"/>
        <v>170</v>
      </c>
      <c r="AP1278">
        <f t="shared" si="120"/>
        <v>172</v>
      </c>
      <c r="AQ1278">
        <f t="shared" si="120"/>
        <v>173</v>
      </c>
    </row>
    <row r="1279" spans="1:43">
      <c r="A1279" t="s">
        <v>11</v>
      </c>
      <c r="B1279" t="s">
        <v>45</v>
      </c>
      <c r="C1279">
        <v>2003</v>
      </c>
      <c r="D1279">
        <v>2946999.7529000002</v>
      </c>
      <c r="E1279">
        <v>1695854.2716999999</v>
      </c>
      <c r="F1279">
        <v>558419.57790000003</v>
      </c>
      <c r="G1279">
        <v>574395.22930000001</v>
      </c>
      <c r="H1279">
        <v>932091.87190000003</v>
      </c>
      <c r="I1279">
        <v>844822.3652</v>
      </c>
      <c r="J1279">
        <v>81.686492919921875</v>
      </c>
      <c r="K1279">
        <v>38.823116302490234</v>
      </c>
      <c r="L1279">
        <v>1424.744873046875</v>
      </c>
      <c r="M1279">
        <v>2823753.25</v>
      </c>
      <c r="N1279">
        <v>2103335</v>
      </c>
      <c r="O1279">
        <v>2672795.75</v>
      </c>
      <c r="P1279">
        <v>2774446.75</v>
      </c>
      <c r="Q1279">
        <v>9721084</v>
      </c>
      <c r="R1279">
        <v>0.19816164672374725</v>
      </c>
      <c r="S1279">
        <v>0.9957846999168396</v>
      </c>
      <c r="T1279">
        <v>3090983.25</v>
      </c>
      <c r="U1279">
        <v>2349989.25</v>
      </c>
      <c r="V1279">
        <v>3022319.5</v>
      </c>
      <c r="W1279">
        <v>13749357</v>
      </c>
      <c r="X1279">
        <v>0.89634644985198975</v>
      </c>
      <c r="Y1279">
        <v>0.96212631464004517</v>
      </c>
      <c r="Z1279">
        <v>0.58883374929428101</v>
      </c>
      <c r="AA1279">
        <v>0.19988860189914703</v>
      </c>
      <c r="AB1279">
        <v>0.1494659036397934</v>
      </c>
      <c r="AC1279">
        <v>0.47030800580978394</v>
      </c>
      <c r="AD1279">
        <v>-0.4084962010383606</v>
      </c>
      <c r="AE1279">
        <f>VLOOKUP(C1279,[1]pop_15p_a!$A$8:$AL$68,13,FALSE)</f>
        <v>64265375.101239398</v>
      </c>
      <c r="AF1279" s="10">
        <v>63.3</v>
      </c>
      <c r="AL1279">
        <f t="shared" si="120"/>
        <v>165</v>
      </c>
      <c r="AM1279">
        <f t="shared" si="120"/>
        <v>167</v>
      </c>
      <c r="AN1279">
        <f t="shared" si="120"/>
        <v>168</v>
      </c>
      <c r="AO1279">
        <f t="shared" si="120"/>
        <v>170</v>
      </c>
      <c r="AP1279">
        <f t="shared" si="120"/>
        <v>172</v>
      </c>
      <c r="AQ1279">
        <f t="shared" si="120"/>
        <v>173</v>
      </c>
    </row>
    <row r="1280" spans="1:43">
      <c r="A1280" t="s">
        <v>11</v>
      </c>
      <c r="B1280" t="s">
        <v>45</v>
      </c>
      <c r="C1280">
        <v>2004</v>
      </c>
      <c r="D1280">
        <v>2982066.5421000002</v>
      </c>
      <c r="E1280">
        <v>1706732.3459999999</v>
      </c>
      <c r="F1280">
        <v>555042.58479999995</v>
      </c>
      <c r="G1280">
        <v>571905.3737</v>
      </c>
      <c r="H1280">
        <v>1039576.028</v>
      </c>
      <c r="I1280">
        <v>910984.02249999996</v>
      </c>
      <c r="J1280">
        <v>81.715660095214844</v>
      </c>
      <c r="K1280">
        <v>38.981166839599609</v>
      </c>
      <c r="L1280">
        <v>1422.223388671875</v>
      </c>
      <c r="M1280">
        <v>2880381</v>
      </c>
      <c r="N1280">
        <v>2105160.5</v>
      </c>
      <c r="O1280">
        <v>2689056.25</v>
      </c>
      <c r="P1280">
        <v>2831799.75</v>
      </c>
      <c r="Q1280">
        <v>10232245</v>
      </c>
      <c r="R1280">
        <v>0.19753625988960266</v>
      </c>
      <c r="S1280">
        <v>0.98590707778930664</v>
      </c>
      <c r="T1280">
        <v>3127146.75</v>
      </c>
      <c r="U1280">
        <v>2358813.5</v>
      </c>
      <c r="V1280">
        <v>3014035</v>
      </c>
      <c r="W1280">
        <v>13870655</v>
      </c>
      <c r="X1280">
        <v>0.9072452187538147</v>
      </c>
      <c r="Y1280">
        <v>0.96612375974655151</v>
      </c>
      <c r="Z1280">
        <v>0.57580816745758057</v>
      </c>
      <c r="AA1280">
        <v>0.19953329861164093</v>
      </c>
      <c r="AB1280">
        <v>0.14358338713645935</v>
      </c>
      <c r="AC1280">
        <v>0.52689731121063232</v>
      </c>
      <c r="AD1280">
        <v>-0.44582214951515198</v>
      </c>
      <c r="AE1280">
        <f>VLOOKUP(C1280,[1]pop_15p_a!$A$8:$AL$68,13,FALSE)</f>
        <v>64219305.8271657</v>
      </c>
      <c r="AF1280" s="10">
        <v>65</v>
      </c>
      <c r="AL1280">
        <f t="shared" ref="AL1280:AQ1289" si="121">AL1212+9</f>
        <v>165</v>
      </c>
      <c r="AM1280">
        <f t="shared" si="121"/>
        <v>167</v>
      </c>
      <c r="AN1280">
        <f t="shared" si="121"/>
        <v>168</v>
      </c>
      <c r="AO1280">
        <f t="shared" si="121"/>
        <v>170</v>
      </c>
      <c r="AP1280">
        <f t="shared" si="121"/>
        <v>172</v>
      </c>
      <c r="AQ1280">
        <f t="shared" si="121"/>
        <v>173</v>
      </c>
    </row>
    <row r="1281" spans="1:43">
      <c r="A1281" t="s">
        <v>11</v>
      </c>
      <c r="B1281" t="s">
        <v>45</v>
      </c>
      <c r="C1281">
        <v>2005</v>
      </c>
      <c r="D1281">
        <v>3003592.7017000001</v>
      </c>
      <c r="E1281">
        <v>1719673.5092</v>
      </c>
      <c r="F1281">
        <v>558419.57790000003</v>
      </c>
      <c r="G1281">
        <v>577023.41220000002</v>
      </c>
      <c r="H1281">
        <v>1109094.835</v>
      </c>
      <c r="I1281">
        <v>965181.81099999999</v>
      </c>
      <c r="J1281">
        <v>81.671234130859375</v>
      </c>
      <c r="K1281">
        <v>38.971202850341797</v>
      </c>
      <c r="L1281">
        <v>1411.280029296875</v>
      </c>
      <c r="M1281">
        <v>2910534.75</v>
      </c>
      <c r="N1281">
        <v>2156249</v>
      </c>
      <c r="O1281">
        <v>2761211</v>
      </c>
      <c r="P1281">
        <v>2908366</v>
      </c>
      <c r="Q1281">
        <v>10916886</v>
      </c>
      <c r="R1281">
        <v>0.19977159798145294</v>
      </c>
      <c r="S1281">
        <v>1.000954270362854</v>
      </c>
      <c r="T1281">
        <v>3149246.75</v>
      </c>
      <c r="U1281">
        <v>2369001.5</v>
      </c>
      <c r="V1281">
        <v>3017225.75</v>
      </c>
      <c r="W1281">
        <v>13987833</v>
      </c>
      <c r="X1281">
        <v>0.92030572891235352</v>
      </c>
      <c r="Y1281">
        <v>0.97086358070373535</v>
      </c>
      <c r="Z1281">
        <v>0.56808125972747803</v>
      </c>
      <c r="AA1281">
        <v>0.19873444736003876</v>
      </c>
      <c r="AB1281">
        <v>0.1402624249458313</v>
      </c>
      <c r="AC1281">
        <v>0.54797816276550293</v>
      </c>
      <c r="AD1281">
        <v>-0.45505630970001221</v>
      </c>
      <c r="AE1281">
        <f>VLOOKUP(C1281,[1]pop_15p_a!$A$8:$AL$68,13,FALSE)</f>
        <v>64207380.305297904</v>
      </c>
      <c r="AF1281" s="10">
        <v>67.400000000000006</v>
      </c>
      <c r="AL1281">
        <f t="shared" si="121"/>
        <v>165</v>
      </c>
      <c r="AM1281">
        <f t="shared" si="121"/>
        <v>167</v>
      </c>
      <c r="AN1281">
        <f t="shared" si="121"/>
        <v>168</v>
      </c>
      <c r="AO1281">
        <f t="shared" si="121"/>
        <v>170</v>
      </c>
      <c r="AP1281">
        <f t="shared" si="121"/>
        <v>172</v>
      </c>
      <c r="AQ1281">
        <f t="shared" si="121"/>
        <v>173</v>
      </c>
    </row>
    <row r="1282" spans="1:43">
      <c r="A1282" t="s">
        <v>11</v>
      </c>
      <c r="B1282" t="s">
        <v>45</v>
      </c>
      <c r="C1282">
        <v>2006</v>
      </c>
      <c r="D1282">
        <v>3118167.3856000002</v>
      </c>
      <c r="E1282">
        <v>1742930.0818</v>
      </c>
      <c r="F1282">
        <v>564565.70440000005</v>
      </c>
      <c r="G1282">
        <v>620457.50710000005</v>
      </c>
      <c r="H1282">
        <v>1245432.6683</v>
      </c>
      <c r="I1282">
        <v>1072712.5127000001</v>
      </c>
      <c r="J1282">
        <v>81.540351867675781</v>
      </c>
      <c r="K1282">
        <v>39.25872802734375</v>
      </c>
      <c r="L1282">
        <v>1424.6751708984375</v>
      </c>
      <c r="M1282">
        <v>3029237</v>
      </c>
      <c r="N1282">
        <v>2199403.25</v>
      </c>
      <c r="O1282">
        <v>2851776.75</v>
      </c>
      <c r="P1282">
        <v>3011333</v>
      </c>
      <c r="Q1282">
        <v>12162327</v>
      </c>
      <c r="R1282">
        <v>0.20693634450435638</v>
      </c>
      <c r="S1282">
        <v>0.98698747158050537</v>
      </c>
      <c r="T1282">
        <v>3265774</v>
      </c>
      <c r="U1282">
        <v>2401301.75</v>
      </c>
      <c r="V1282">
        <v>3102801</v>
      </c>
      <c r="W1282">
        <v>14140647</v>
      </c>
      <c r="X1282">
        <v>0.93825632333755493</v>
      </c>
      <c r="Y1282">
        <v>0.9875902533531189</v>
      </c>
      <c r="Z1282">
        <v>0.55409479141235352</v>
      </c>
      <c r="AA1282">
        <v>0.20694418251514435</v>
      </c>
      <c r="AB1282">
        <v>0.14359404146671295</v>
      </c>
      <c r="AC1282">
        <v>0.59183603525161743</v>
      </c>
      <c r="AD1282">
        <v>-0.49646902084350586</v>
      </c>
      <c r="AE1282">
        <f>VLOOKUP(C1282,[1]pop_15p_a!$A$8:$AL$68,13,FALSE)</f>
        <v>63188103.857721001</v>
      </c>
      <c r="AF1282" s="10">
        <v>66.7</v>
      </c>
      <c r="AL1282">
        <f t="shared" si="121"/>
        <v>165</v>
      </c>
      <c r="AM1282">
        <f t="shared" si="121"/>
        <v>167</v>
      </c>
      <c r="AN1282">
        <f t="shared" si="121"/>
        <v>168</v>
      </c>
      <c r="AO1282">
        <f t="shared" si="121"/>
        <v>170</v>
      </c>
      <c r="AP1282">
        <f t="shared" si="121"/>
        <v>172</v>
      </c>
      <c r="AQ1282">
        <f t="shared" si="121"/>
        <v>173</v>
      </c>
    </row>
    <row r="1283" spans="1:43">
      <c r="A1283" t="s">
        <v>11</v>
      </c>
      <c r="B1283" t="s">
        <v>45</v>
      </c>
      <c r="C1283">
        <v>2007</v>
      </c>
      <c r="D1283">
        <v>3211215.9098999999</v>
      </c>
      <c r="E1283">
        <v>1738616.3568</v>
      </c>
      <c r="F1283">
        <v>574223.90639999998</v>
      </c>
      <c r="G1283">
        <v>642866.18500000006</v>
      </c>
      <c r="H1283">
        <v>1356122.8056999999</v>
      </c>
      <c r="I1283">
        <v>1139306.5954</v>
      </c>
      <c r="J1283">
        <v>81.344459533691406</v>
      </c>
      <c r="K1283">
        <v>39.899539947509766</v>
      </c>
      <c r="L1283">
        <v>1424.3521728515625</v>
      </c>
      <c r="M1283">
        <v>3183448</v>
      </c>
      <c r="N1283">
        <v>2243017</v>
      </c>
      <c r="O1283">
        <v>2948365</v>
      </c>
      <c r="P1283">
        <v>3158374.5</v>
      </c>
      <c r="Q1283">
        <v>13038421</v>
      </c>
      <c r="R1283">
        <v>0.21318081021308899</v>
      </c>
      <c r="S1283">
        <v>0.99731200933456421</v>
      </c>
      <c r="T1283">
        <v>3372255.5</v>
      </c>
      <c r="U1283">
        <v>2409673.25</v>
      </c>
      <c r="V1283">
        <v>3157878</v>
      </c>
      <c r="W1283">
        <v>14302197</v>
      </c>
      <c r="X1283">
        <v>0.95674753189086914</v>
      </c>
      <c r="Y1283">
        <v>1.0007544755935669</v>
      </c>
      <c r="Z1283">
        <v>0.53007692098617554</v>
      </c>
      <c r="AA1283">
        <v>0.21267998218536377</v>
      </c>
      <c r="AB1283">
        <v>0.14624863862991333</v>
      </c>
      <c r="AC1283">
        <v>0.61812490224838257</v>
      </c>
      <c r="AD1283">
        <v>-0.50713044404983521</v>
      </c>
      <c r="AE1283">
        <f>VLOOKUP(C1283,[1]pop_15p_a!$A$8:$AL$68,13,FALSE)</f>
        <v>63100840.536238097</v>
      </c>
      <c r="AF1283" s="10">
        <v>64</v>
      </c>
      <c r="AL1283">
        <f t="shared" si="121"/>
        <v>165</v>
      </c>
      <c r="AM1283">
        <f t="shared" si="121"/>
        <v>167</v>
      </c>
      <c r="AN1283">
        <f t="shared" si="121"/>
        <v>168</v>
      </c>
      <c r="AO1283">
        <f t="shared" si="121"/>
        <v>170</v>
      </c>
      <c r="AP1283">
        <f t="shared" si="121"/>
        <v>172</v>
      </c>
      <c r="AQ1283">
        <f t="shared" si="121"/>
        <v>173</v>
      </c>
    </row>
    <row r="1284" spans="1:43">
      <c r="A1284" t="s">
        <v>11</v>
      </c>
      <c r="B1284" t="s">
        <v>45</v>
      </c>
      <c r="C1284">
        <v>2008</v>
      </c>
      <c r="D1284">
        <v>3242116.3629999999</v>
      </c>
      <c r="E1284">
        <v>1744618.0530000001</v>
      </c>
      <c r="F1284">
        <v>595634.04299999995</v>
      </c>
      <c r="G1284">
        <v>653033.08120000002</v>
      </c>
      <c r="H1284">
        <v>1382445.4557</v>
      </c>
      <c r="I1284">
        <v>1165684.7805000001</v>
      </c>
      <c r="J1284">
        <v>81.130943298339844</v>
      </c>
      <c r="K1284">
        <v>40.395565032958984</v>
      </c>
      <c r="L1284">
        <v>1418.3963623046875</v>
      </c>
      <c r="M1284">
        <v>3244136</v>
      </c>
      <c r="N1284">
        <v>2318146</v>
      </c>
      <c r="O1284">
        <v>3044843.75</v>
      </c>
      <c r="P1284">
        <v>3238329</v>
      </c>
      <c r="Q1284">
        <v>13762627</v>
      </c>
      <c r="R1284">
        <v>0.22207018733024597</v>
      </c>
      <c r="S1284">
        <v>0.97966039180755615</v>
      </c>
      <c r="T1284">
        <v>3408754</v>
      </c>
      <c r="U1284">
        <v>2440297.25</v>
      </c>
      <c r="V1284">
        <v>3193830</v>
      </c>
      <c r="W1284">
        <v>14456483</v>
      </c>
      <c r="X1284">
        <v>0.97379386425018311</v>
      </c>
      <c r="Y1284">
        <v>0.9980463981628418</v>
      </c>
      <c r="Z1284">
        <v>0.53933316469192505</v>
      </c>
      <c r="AA1284">
        <v>0.21869353950023651</v>
      </c>
      <c r="AB1284">
        <v>0.15829327702522278</v>
      </c>
      <c r="AC1284">
        <v>0.62556517124176025</v>
      </c>
      <c r="AD1284">
        <v>-0.5418851375579834</v>
      </c>
      <c r="AE1284">
        <f>VLOOKUP(C1284,[1]pop_15p_a!$A$8:$AL$68,13,FALSE)</f>
        <v>62964366.761777803</v>
      </c>
      <c r="AF1284" s="10">
        <v>65.5</v>
      </c>
      <c r="AL1284">
        <f t="shared" si="121"/>
        <v>165</v>
      </c>
      <c r="AM1284">
        <f t="shared" si="121"/>
        <v>167</v>
      </c>
      <c r="AN1284">
        <f t="shared" si="121"/>
        <v>168</v>
      </c>
      <c r="AO1284">
        <f t="shared" si="121"/>
        <v>170</v>
      </c>
      <c r="AP1284">
        <f t="shared" si="121"/>
        <v>172</v>
      </c>
      <c r="AQ1284">
        <f t="shared" si="121"/>
        <v>173</v>
      </c>
    </row>
    <row r="1285" spans="1:43">
      <c r="A1285" t="s">
        <v>11</v>
      </c>
      <c r="B1285" t="s">
        <v>45</v>
      </c>
      <c r="C1285">
        <v>2009</v>
      </c>
      <c r="D1285">
        <v>3057408.0778000001</v>
      </c>
      <c r="E1285">
        <v>1742930.0818</v>
      </c>
      <c r="F1285">
        <v>614410.11719999998</v>
      </c>
      <c r="G1285">
        <v>591270.89850000001</v>
      </c>
      <c r="H1285">
        <v>1185025.557</v>
      </c>
      <c r="I1285">
        <v>1052676.6287</v>
      </c>
      <c r="J1285">
        <v>80.965614318847656</v>
      </c>
      <c r="K1285">
        <v>40.451133728027344</v>
      </c>
      <c r="L1285">
        <v>1372.7135009765625</v>
      </c>
      <c r="M1285">
        <v>3111551.75</v>
      </c>
      <c r="N1285">
        <v>2342877</v>
      </c>
      <c r="O1285">
        <v>2939348.75</v>
      </c>
      <c r="P1285">
        <v>3092077.5</v>
      </c>
      <c r="Q1285">
        <v>13952409</v>
      </c>
      <c r="R1285">
        <v>0.23389147222042084</v>
      </c>
      <c r="S1285">
        <v>0.94228941202163696</v>
      </c>
      <c r="T1285">
        <v>3217221</v>
      </c>
      <c r="U1285">
        <v>2461266.5</v>
      </c>
      <c r="V1285">
        <v>3091121</v>
      </c>
      <c r="W1285">
        <v>14532875</v>
      </c>
      <c r="X1285">
        <v>0.97846108675003052</v>
      </c>
      <c r="Y1285">
        <v>0.95693176984786987</v>
      </c>
      <c r="Z1285">
        <v>0.56314605474472046</v>
      </c>
      <c r="AA1285">
        <v>0.18816009163856506</v>
      </c>
      <c r="AB1285">
        <v>0.17592671513557434</v>
      </c>
      <c r="AC1285">
        <v>0.55109280347824097</v>
      </c>
      <c r="AD1285">
        <v>-0.47832563519477844</v>
      </c>
      <c r="AE1285">
        <f>VLOOKUP(C1285,[1]pop_15p_a!$A$8:$AL$68,13,FALSE)</f>
        <v>62760069.409589797</v>
      </c>
      <c r="AF1285" s="10">
        <v>73</v>
      </c>
      <c r="AL1285">
        <f t="shared" si="121"/>
        <v>165</v>
      </c>
      <c r="AM1285">
        <f t="shared" si="121"/>
        <v>167</v>
      </c>
      <c r="AN1285">
        <f t="shared" si="121"/>
        <v>168</v>
      </c>
      <c r="AO1285">
        <f t="shared" si="121"/>
        <v>170</v>
      </c>
      <c r="AP1285">
        <f t="shared" si="121"/>
        <v>172</v>
      </c>
      <c r="AQ1285">
        <f t="shared" si="121"/>
        <v>173</v>
      </c>
    </row>
    <row r="1286" spans="1:43">
      <c r="A1286" t="s">
        <v>11</v>
      </c>
      <c r="B1286" t="s">
        <v>45</v>
      </c>
      <c r="C1286">
        <v>2010</v>
      </c>
      <c r="D1286">
        <v>3185176.2146999999</v>
      </c>
      <c r="E1286">
        <v>1755308.5800999999</v>
      </c>
      <c r="F1286">
        <v>623122.76489999995</v>
      </c>
      <c r="G1286">
        <v>622463.22320000001</v>
      </c>
      <c r="H1286">
        <v>1355785.3345999999</v>
      </c>
      <c r="I1286">
        <v>1188171.0877</v>
      </c>
      <c r="J1286">
        <v>80.894783020019531</v>
      </c>
      <c r="K1286">
        <v>40.638214111328125</v>
      </c>
      <c r="L1286">
        <v>1389.8829345703125</v>
      </c>
      <c r="M1286">
        <v>3274667</v>
      </c>
      <c r="N1286">
        <v>2411989.25</v>
      </c>
      <c r="O1286">
        <v>3093333.25</v>
      </c>
      <c r="P1286">
        <v>3262929.5</v>
      </c>
      <c r="Q1286">
        <v>14254271</v>
      </c>
      <c r="R1286">
        <v>0.2440820038318634</v>
      </c>
      <c r="S1286">
        <v>0.92941665649414063</v>
      </c>
      <c r="T1286">
        <v>3348481.5</v>
      </c>
      <c r="U1286">
        <v>2476151.5</v>
      </c>
      <c r="V1286">
        <v>3182323.75</v>
      </c>
      <c r="W1286">
        <v>14639599</v>
      </c>
      <c r="X1286">
        <v>0.98741811513900757</v>
      </c>
      <c r="Y1286">
        <v>0.98068356513977051</v>
      </c>
      <c r="Z1286">
        <v>0.55355948209762573</v>
      </c>
      <c r="AA1286">
        <v>0.20558567345142365</v>
      </c>
      <c r="AB1286">
        <v>0.17422334849834442</v>
      </c>
      <c r="AC1286">
        <v>0.58472836017608643</v>
      </c>
      <c r="AD1286">
        <v>-0.51809680461883545</v>
      </c>
      <c r="AE1286">
        <f>VLOOKUP(C1286,[1]pop_15p_a!$A$8:$AL$68,13,FALSE)</f>
        <v>62466914.315402701</v>
      </c>
      <c r="AF1286" s="10">
        <v>82.3</v>
      </c>
      <c r="AL1286">
        <f t="shared" si="121"/>
        <v>165</v>
      </c>
      <c r="AM1286">
        <f t="shared" si="121"/>
        <v>167</v>
      </c>
      <c r="AN1286">
        <f t="shared" si="121"/>
        <v>168</v>
      </c>
      <c r="AO1286">
        <f t="shared" si="121"/>
        <v>170</v>
      </c>
      <c r="AP1286">
        <f t="shared" si="121"/>
        <v>172</v>
      </c>
      <c r="AQ1286">
        <f t="shared" si="121"/>
        <v>173</v>
      </c>
    </row>
    <row r="1287" spans="1:43">
      <c r="A1287" t="s">
        <v>11</v>
      </c>
      <c r="B1287" t="s">
        <v>45</v>
      </c>
      <c r="C1287">
        <v>2011</v>
      </c>
      <c r="D1287">
        <v>3310166.7790000001</v>
      </c>
      <c r="E1287">
        <v>1787942.8030000001</v>
      </c>
      <c r="F1287">
        <v>629133.80889999995</v>
      </c>
      <c r="G1287">
        <v>668456.3432</v>
      </c>
      <c r="H1287">
        <v>1469175.2169000001</v>
      </c>
      <c r="I1287">
        <v>1275089.3502</v>
      </c>
      <c r="J1287">
        <v>80.933982849121094</v>
      </c>
      <c r="K1287">
        <v>41.29730224609375</v>
      </c>
      <c r="L1287">
        <v>1392.8133544921875</v>
      </c>
      <c r="M1287">
        <v>3443508</v>
      </c>
      <c r="N1287">
        <v>2506988.75</v>
      </c>
      <c r="O1287">
        <v>3275168.25</v>
      </c>
      <c r="P1287">
        <v>3443508</v>
      </c>
      <c r="Q1287">
        <v>14784839</v>
      </c>
      <c r="R1287">
        <v>0.2497367262840271</v>
      </c>
      <c r="S1287">
        <v>0.94553899765014648</v>
      </c>
      <c r="T1287">
        <v>3471035.75</v>
      </c>
      <c r="U1287">
        <v>2506988.75</v>
      </c>
      <c r="V1287">
        <v>3275168.25</v>
      </c>
      <c r="W1287">
        <v>14784839</v>
      </c>
      <c r="X1287">
        <v>1</v>
      </c>
      <c r="Y1287">
        <v>1</v>
      </c>
      <c r="Z1287">
        <v>0.5504792332649231</v>
      </c>
      <c r="AA1287">
        <v>0.2213112860918045</v>
      </c>
      <c r="AB1287">
        <v>0.17178031802177429</v>
      </c>
      <c r="AC1287">
        <v>0.61598038673400879</v>
      </c>
      <c r="AD1287">
        <v>-0.55955123901367188</v>
      </c>
      <c r="AE1287">
        <f>VLOOKUP(C1287,[1]pop_15p_a!$A$8:$AL$68,13,FALSE)</f>
        <v>62005093.828987002</v>
      </c>
      <c r="AF1287" s="10">
        <v>79.7</v>
      </c>
      <c r="AL1287">
        <f t="shared" si="121"/>
        <v>165</v>
      </c>
      <c r="AM1287">
        <f t="shared" si="121"/>
        <v>167</v>
      </c>
      <c r="AN1287">
        <f t="shared" si="121"/>
        <v>168</v>
      </c>
      <c r="AO1287">
        <f t="shared" si="121"/>
        <v>170</v>
      </c>
      <c r="AP1287">
        <f t="shared" si="121"/>
        <v>172</v>
      </c>
      <c r="AQ1287">
        <f t="shared" si="121"/>
        <v>173</v>
      </c>
    </row>
    <row r="1288" spans="1:43">
      <c r="A1288" t="s">
        <v>11</v>
      </c>
      <c r="B1288" t="s">
        <v>45</v>
      </c>
      <c r="C1288">
        <v>2012</v>
      </c>
      <c r="D1288">
        <v>3324054.6195</v>
      </c>
      <c r="E1288">
        <v>1814575.3296999999</v>
      </c>
      <c r="F1288">
        <v>637171.05559999996</v>
      </c>
      <c r="G1288">
        <v>666934.76659999997</v>
      </c>
      <c r="H1288">
        <v>1511696.4317000001</v>
      </c>
      <c r="I1288">
        <v>1276386.6388000001</v>
      </c>
      <c r="J1288">
        <v>81.066230773925781</v>
      </c>
      <c r="K1288">
        <v>41.767829895019531</v>
      </c>
      <c r="L1288">
        <v>1375.0267333984375</v>
      </c>
      <c r="M1288">
        <v>3478699.75</v>
      </c>
      <c r="N1288">
        <v>2558865.5</v>
      </c>
      <c r="O1288">
        <v>3263452</v>
      </c>
      <c r="P1288">
        <v>3475096.5</v>
      </c>
      <c r="Q1288">
        <v>15687908</v>
      </c>
      <c r="R1288">
        <v>0.2569420337677002</v>
      </c>
      <c r="S1288">
        <v>0.92050772905349731</v>
      </c>
      <c r="T1288">
        <v>3488113</v>
      </c>
      <c r="U1288">
        <v>2538788.75</v>
      </c>
      <c r="V1288">
        <v>3247582.5</v>
      </c>
      <c r="W1288">
        <v>14918078</v>
      </c>
      <c r="X1288">
        <v>1.0097324848175049</v>
      </c>
      <c r="Y1288">
        <v>1.001701831817627</v>
      </c>
      <c r="Z1288">
        <v>0.57348698377609253</v>
      </c>
      <c r="AA1288">
        <v>0.20431403815746307</v>
      </c>
      <c r="AB1288">
        <v>0.1685258150100708</v>
      </c>
      <c r="AC1288">
        <v>0.60755729675292969</v>
      </c>
      <c r="AD1288">
        <v>-0.55388408899307251</v>
      </c>
      <c r="AE1288">
        <f>VLOOKUP(C1288,[1]pop_15p_a!$A$8:$AL$68,13,FALSE)</f>
        <v>61975469.113123998</v>
      </c>
      <c r="AF1288" s="10">
        <v>81.099999999999994</v>
      </c>
      <c r="AL1288">
        <f t="shared" si="121"/>
        <v>165</v>
      </c>
      <c r="AM1288">
        <f t="shared" si="121"/>
        <v>167</v>
      </c>
      <c r="AN1288">
        <f t="shared" si="121"/>
        <v>168</v>
      </c>
      <c r="AO1288">
        <f t="shared" si="121"/>
        <v>170</v>
      </c>
      <c r="AP1288">
        <f t="shared" si="121"/>
        <v>172</v>
      </c>
      <c r="AQ1288">
        <f t="shared" si="121"/>
        <v>173</v>
      </c>
    </row>
    <row r="1289" spans="1:43">
      <c r="A1289" t="s">
        <v>11</v>
      </c>
      <c r="B1289" t="s">
        <v>45</v>
      </c>
      <c r="C1289">
        <v>2013</v>
      </c>
      <c r="D1289">
        <v>3338289.6593999998</v>
      </c>
      <c r="E1289">
        <v>1821139.6791000001</v>
      </c>
      <c r="F1289">
        <v>646221.39800000004</v>
      </c>
      <c r="G1289">
        <v>658358.60479999997</v>
      </c>
      <c r="H1289">
        <v>1526882.5714</v>
      </c>
      <c r="I1289">
        <v>1310548.5312000001</v>
      </c>
      <c r="J1289">
        <v>81.26513671875</v>
      </c>
      <c r="K1289">
        <v>42.012340545654297</v>
      </c>
      <c r="L1289">
        <v>1362.6976318359375</v>
      </c>
      <c r="M1289">
        <v>3527087.5</v>
      </c>
      <c r="N1289">
        <v>2590487.5</v>
      </c>
      <c r="O1289">
        <v>3305891.25</v>
      </c>
      <c r="P1289">
        <v>3515384.75</v>
      </c>
      <c r="Q1289">
        <v>16609350</v>
      </c>
      <c r="R1289">
        <v>0.25838476419448853</v>
      </c>
      <c r="S1289">
        <v>0.93335342407226563</v>
      </c>
      <c r="T1289">
        <v>3505190.25</v>
      </c>
      <c r="U1289">
        <v>2559066.5</v>
      </c>
      <c r="V1289">
        <v>3278184.25</v>
      </c>
      <c r="W1289">
        <v>15037687</v>
      </c>
      <c r="X1289">
        <v>1.017733097076416</v>
      </c>
      <c r="Y1289">
        <v>1.005154013633728</v>
      </c>
      <c r="Z1289">
        <v>0.57058227062225342</v>
      </c>
      <c r="AA1289">
        <v>0.20257793366909027</v>
      </c>
      <c r="AB1289">
        <v>0.16295523941516876</v>
      </c>
      <c r="AC1289">
        <v>0.61591190099716187</v>
      </c>
      <c r="AD1289">
        <v>-0.55202740430831909</v>
      </c>
      <c r="AE1289">
        <f>VLOOKUP(C1289,[1]pop_15p_a!$A$8:$AL$68,13,FALSE)</f>
        <v>61997903.3284005</v>
      </c>
      <c r="AF1289" s="10">
        <v>78.599999999999994</v>
      </c>
      <c r="AL1289">
        <f t="shared" si="121"/>
        <v>165</v>
      </c>
      <c r="AM1289">
        <f t="shared" si="121"/>
        <v>167</v>
      </c>
      <c r="AN1289">
        <f t="shared" si="121"/>
        <v>168</v>
      </c>
      <c r="AO1289">
        <f t="shared" si="121"/>
        <v>170</v>
      </c>
      <c r="AP1289">
        <f t="shared" si="121"/>
        <v>172</v>
      </c>
      <c r="AQ1289">
        <f t="shared" si="121"/>
        <v>173</v>
      </c>
    </row>
    <row r="1290" spans="1:43">
      <c r="A1290" t="s">
        <v>11</v>
      </c>
      <c r="B1290" t="s">
        <v>45</v>
      </c>
      <c r="C1290">
        <v>2014</v>
      </c>
      <c r="D1290">
        <v>3412589.5967999999</v>
      </c>
      <c r="E1290">
        <v>1840270.0856000001</v>
      </c>
      <c r="F1290">
        <v>657162.84920000006</v>
      </c>
      <c r="G1290">
        <v>679660.6764</v>
      </c>
      <c r="H1290">
        <v>1600113.5366</v>
      </c>
      <c r="I1290">
        <v>1362151.7424999999</v>
      </c>
      <c r="J1290">
        <v>81.489662170410156</v>
      </c>
      <c r="K1290">
        <v>42.3031005859375</v>
      </c>
      <c r="L1290">
        <v>1367.0791015625</v>
      </c>
      <c r="M1290">
        <v>3626642.75</v>
      </c>
      <c r="N1290">
        <v>2625915</v>
      </c>
      <c r="O1290">
        <v>3370440.25</v>
      </c>
      <c r="P1290">
        <v>3621184.75</v>
      </c>
      <c r="Q1290">
        <v>17805410</v>
      </c>
      <c r="R1290">
        <v>0.26188406348228455</v>
      </c>
      <c r="S1290">
        <v>0.9380180835723877</v>
      </c>
      <c r="T1290">
        <v>3581535.75</v>
      </c>
      <c r="U1290">
        <v>2588937.25</v>
      </c>
      <c r="V1290">
        <v>3329704.25</v>
      </c>
      <c r="W1290">
        <v>15178391</v>
      </c>
      <c r="X1290">
        <v>1.0289376974105835</v>
      </c>
      <c r="Y1290">
        <v>1.015972375869751</v>
      </c>
      <c r="Z1290">
        <v>0.56675279140472412</v>
      </c>
      <c r="AA1290">
        <v>0.20416325330734253</v>
      </c>
      <c r="AB1290">
        <v>0.15332391858100891</v>
      </c>
      <c r="AC1290">
        <v>0.61917978525161743</v>
      </c>
      <c r="AD1290">
        <v>-0.54341977834701538</v>
      </c>
      <c r="AE1290">
        <f>VLOOKUP(C1290,[1]pop_15p_a!$A$8:$AL$68,13,FALSE)</f>
        <v>62038544.440007798</v>
      </c>
      <c r="AF1290" s="10">
        <v>75.599999999999994</v>
      </c>
      <c r="AL1290">
        <f t="shared" ref="AL1290:AQ1299" si="122">AL1222+9</f>
        <v>165</v>
      </c>
      <c r="AM1290">
        <f t="shared" si="122"/>
        <v>167</v>
      </c>
      <c r="AN1290">
        <f t="shared" si="122"/>
        <v>168</v>
      </c>
      <c r="AO1290">
        <f t="shared" si="122"/>
        <v>170</v>
      </c>
      <c r="AP1290">
        <f t="shared" si="122"/>
        <v>172</v>
      </c>
      <c r="AQ1290">
        <f t="shared" si="122"/>
        <v>173</v>
      </c>
    </row>
    <row r="1291" spans="1:43">
      <c r="A1291" t="s">
        <v>11</v>
      </c>
      <c r="B1291" t="s">
        <v>45</v>
      </c>
      <c r="C1291">
        <v>2015</v>
      </c>
      <c r="D1291">
        <v>3471960.1181999999</v>
      </c>
      <c r="E1291">
        <v>1875530.0504999999</v>
      </c>
      <c r="F1291">
        <v>675398.61640000006</v>
      </c>
      <c r="G1291">
        <v>691625.80359999998</v>
      </c>
      <c r="H1291">
        <v>1687349.5104</v>
      </c>
      <c r="I1291">
        <v>1441430.4153</v>
      </c>
      <c r="J1291">
        <v>81.707786560058594</v>
      </c>
      <c r="K1291">
        <v>42.441944122314453</v>
      </c>
      <c r="L1291">
        <v>1368.10693359375</v>
      </c>
      <c r="M1291">
        <v>3758168.25</v>
      </c>
      <c r="N1291">
        <v>2700371.25</v>
      </c>
      <c r="O1291">
        <v>3432968.75</v>
      </c>
      <c r="P1291">
        <v>3731792.5</v>
      </c>
      <c r="Q1291">
        <v>18182450</v>
      </c>
      <c r="R1291">
        <v>0.2602197527885437</v>
      </c>
      <c r="S1291">
        <v>0.94452542066574097</v>
      </c>
      <c r="T1291">
        <v>3643817.5</v>
      </c>
      <c r="U1291">
        <v>2641102</v>
      </c>
      <c r="V1291">
        <v>3383607.5</v>
      </c>
      <c r="W1291">
        <v>15323241</v>
      </c>
      <c r="X1291">
        <v>1.0418573617935181</v>
      </c>
      <c r="Y1291">
        <v>1.0257426500320435</v>
      </c>
      <c r="Z1291">
        <v>0.56692641973495483</v>
      </c>
      <c r="AA1291">
        <v>0.19600866734981537</v>
      </c>
      <c r="AB1291">
        <v>0.15556608140468597</v>
      </c>
      <c r="AC1291">
        <v>0.58921539783477783</v>
      </c>
      <c r="AD1291">
        <v>-0.50771653652191162</v>
      </c>
      <c r="AE1291">
        <f>VLOOKUP(C1291,[1]pop_15p_a!$A$8:$AL$68,13,FALSE)</f>
        <v>62230089.503293701</v>
      </c>
      <c r="AF1291" s="10">
        <v>72</v>
      </c>
      <c r="AL1291">
        <f t="shared" si="122"/>
        <v>165</v>
      </c>
      <c r="AM1291">
        <f t="shared" si="122"/>
        <v>167</v>
      </c>
      <c r="AN1291">
        <f t="shared" si="122"/>
        <v>168</v>
      </c>
      <c r="AO1291">
        <f t="shared" si="122"/>
        <v>170</v>
      </c>
      <c r="AP1291">
        <f t="shared" si="122"/>
        <v>172</v>
      </c>
      <c r="AQ1291">
        <f t="shared" si="122"/>
        <v>173</v>
      </c>
    </row>
    <row r="1292" spans="1:43">
      <c r="A1292" t="s">
        <v>11</v>
      </c>
      <c r="B1292" t="s">
        <v>45</v>
      </c>
      <c r="C1292">
        <v>2016</v>
      </c>
      <c r="D1292">
        <v>3549384.8276999998</v>
      </c>
      <c r="E1292">
        <v>1918104.5885000001</v>
      </c>
      <c r="F1292">
        <v>702819.79700000002</v>
      </c>
      <c r="G1292">
        <v>717907.58640000003</v>
      </c>
      <c r="H1292">
        <v>1727845.8987</v>
      </c>
      <c r="I1292">
        <v>1503988.4905000001</v>
      </c>
      <c r="J1292">
        <v>81.9146728515625</v>
      </c>
      <c r="K1292">
        <v>42.764938354492188</v>
      </c>
      <c r="L1292">
        <v>1358.5865478515625</v>
      </c>
      <c r="M1292">
        <v>3890638</v>
      </c>
      <c r="N1292">
        <v>2789838.75</v>
      </c>
      <c r="O1292">
        <v>3545584.5</v>
      </c>
      <c r="P1292">
        <v>3846867</v>
      </c>
      <c r="Q1292">
        <v>18550992</v>
      </c>
      <c r="R1292">
        <v>0.26106774806976318</v>
      </c>
      <c r="S1292">
        <v>0.97295284271240234</v>
      </c>
      <c r="T1292">
        <v>3725520.5</v>
      </c>
      <c r="U1292">
        <v>2708751.5</v>
      </c>
      <c r="V1292">
        <v>3484566</v>
      </c>
      <c r="W1292">
        <v>15484083</v>
      </c>
      <c r="X1292">
        <v>1.0558078289031982</v>
      </c>
      <c r="Y1292">
        <v>1.0425883531570435</v>
      </c>
      <c r="Z1292">
        <v>0.56061470508575439</v>
      </c>
      <c r="AA1292">
        <v>0.19440887868404388</v>
      </c>
      <c r="AB1292">
        <v>0.15704651176929474</v>
      </c>
      <c r="AC1292">
        <v>0.57926434278488159</v>
      </c>
      <c r="AD1292">
        <v>-0.49133440852165222</v>
      </c>
      <c r="AE1292">
        <f>VLOOKUP(C1292,[1]pop_15p_a!$A$8:$AL$68,13,FALSE)</f>
        <v>62480318.743232898</v>
      </c>
      <c r="AF1292" s="10">
        <v>69.099999999999994</v>
      </c>
      <c r="AL1292">
        <f t="shared" si="122"/>
        <v>165</v>
      </c>
      <c r="AM1292">
        <f t="shared" si="122"/>
        <v>167</v>
      </c>
      <c r="AN1292">
        <f t="shared" si="122"/>
        <v>168</v>
      </c>
      <c r="AO1292">
        <f t="shared" si="122"/>
        <v>170</v>
      </c>
      <c r="AP1292">
        <f t="shared" si="122"/>
        <v>172</v>
      </c>
      <c r="AQ1292">
        <f t="shared" si="122"/>
        <v>173</v>
      </c>
    </row>
    <row r="1293" spans="1:43">
      <c r="A1293" t="s">
        <v>11</v>
      </c>
      <c r="B1293" t="s">
        <v>45</v>
      </c>
      <c r="C1293">
        <v>2017</v>
      </c>
      <c r="D1293">
        <v>3636878.2296000002</v>
      </c>
      <c r="E1293">
        <v>1943799.3444000001</v>
      </c>
      <c r="F1293">
        <v>719907.3861</v>
      </c>
      <c r="G1293">
        <v>735474.88020000001</v>
      </c>
      <c r="H1293">
        <v>1812213.3742</v>
      </c>
      <c r="I1293">
        <v>1581969.8869</v>
      </c>
      <c r="J1293">
        <v>82.114227294921875</v>
      </c>
      <c r="K1293">
        <v>43.236328125</v>
      </c>
      <c r="L1293">
        <v>1353.8868408203125</v>
      </c>
      <c r="M1293">
        <v>4035178.5</v>
      </c>
      <c r="N1293">
        <v>2892913.25</v>
      </c>
      <c r="O1293">
        <v>3692861.75</v>
      </c>
      <c r="P1293">
        <v>3994907.5</v>
      </c>
      <c r="Q1293">
        <v>19033204</v>
      </c>
      <c r="R1293">
        <v>0.26133051514625549</v>
      </c>
      <c r="S1293">
        <v>0.9916035532951355</v>
      </c>
      <c r="T1293">
        <v>3805884</v>
      </c>
      <c r="U1293">
        <v>2755027.25</v>
      </c>
      <c r="V1293">
        <v>3555108.25</v>
      </c>
      <c r="W1293">
        <v>15656566</v>
      </c>
      <c r="X1293">
        <v>1.0712110996246338</v>
      </c>
      <c r="Y1293">
        <v>1.0538626909255981</v>
      </c>
      <c r="Z1293">
        <v>0.55816733837127686</v>
      </c>
      <c r="AA1293">
        <v>0.19786503911018372</v>
      </c>
      <c r="AB1293">
        <v>0.15738660097122192</v>
      </c>
      <c r="AC1293">
        <v>0.59125202894210815</v>
      </c>
      <c r="AD1293">
        <v>-0.50467103719711304</v>
      </c>
      <c r="AE1293">
        <f>VLOOKUP(C1293,[1]pop_15p_a!$A$8:$AL$68,13,FALSE)</f>
        <v>62463970.426020101</v>
      </c>
      <c r="AF1293" s="10">
        <v>65.2</v>
      </c>
      <c r="AL1293">
        <f t="shared" si="122"/>
        <v>165</v>
      </c>
      <c r="AM1293">
        <f t="shared" si="122"/>
        <v>167</v>
      </c>
      <c r="AN1293">
        <f t="shared" si="122"/>
        <v>168</v>
      </c>
      <c r="AO1293">
        <f t="shared" si="122"/>
        <v>170</v>
      </c>
      <c r="AP1293">
        <f t="shared" si="122"/>
        <v>172</v>
      </c>
      <c r="AQ1293">
        <f t="shared" si="122"/>
        <v>173</v>
      </c>
    </row>
    <row r="1294" spans="1:43">
      <c r="A1294" t="s">
        <v>106</v>
      </c>
      <c r="B1294" t="s">
        <v>107</v>
      </c>
      <c r="C1294">
        <v>1950</v>
      </c>
      <c r="AF1294" s="10"/>
      <c r="AL1294">
        <f t="shared" si="122"/>
        <v>174</v>
      </c>
      <c r="AM1294">
        <f t="shared" si="122"/>
        <v>176</v>
      </c>
      <c r="AN1294">
        <f t="shared" si="122"/>
        <v>177</v>
      </c>
      <c r="AO1294">
        <f t="shared" si="122"/>
        <v>179</v>
      </c>
      <c r="AP1294">
        <f t="shared" si="122"/>
        <v>181</v>
      </c>
      <c r="AQ1294">
        <f t="shared" si="122"/>
        <v>182</v>
      </c>
    </row>
    <row r="1295" spans="1:43">
      <c r="A1295" t="s">
        <v>106</v>
      </c>
      <c r="B1295" t="s">
        <v>107</v>
      </c>
      <c r="C1295">
        <v>1951</v>
      </c>
      <c r="J1295">
        <v>7.5307331085205078</v>
      </c>
      <c r="K1295">
        <v>2.8536117076873779</v>
      </c>
      <c r="L1295">
        <v>2312.55126953125</v>
      </c>
      <c r="M1295">
        <v>25406.013671875</v>
      </c>
      <c r="N1295">
        <v>20739.103515625</v>
      </c>
      <c r="O1295">
        <v>25722.900390625</v>
      </c>
      <c r="P1295">
        <v>24921.41015625</v>
      </c>
      <c r="Q1295">
        <v>161481.859375</v>
      </c>
      <c r="T1295">
        <v>33561.4921875</v>
      </c>
      <c r="U1295">
        <v>31170.083984375</v>
      </c>
      <c r="V1295">
        <v>39314.75</v>
      </c>
      <c r="W1295">
        <v>291929.40625</v>
      </c>
      <c r="Z1295">
        <v>0.69853353500366211</v>
      </c>
      <c r="AA1295">
        <v>0.2049807608127594</v>
      </c>
      <c r="AB1295">
        <v>0.15445402264595032</v>
      </c>
      <c r="AC1295">
        <v>2.7426749467849731E-2</v>
      </c>
      <c r="AD1295">
        <v>-0.11949665099382401</v>
      </c>
      <c r="AF1295" s="10"/>
      <c r="AL1295">
        <f t="shared" si="122"/>
        <v>174</v>
      </c>
      <c r="AM1295">
        <f t="shared" si="122"/>
        <v>176</v>
      </c>
      <c r="AN1295">
        <f t="shared" si="122"/>
        <v>177</v>
      </c>
      <c r="AO1295">
        <f t="shared" si="122"/>
        <v>179</v>
      </c>
      <c r="AP1295">
        <f t="shared" si="122"/>
        <v>181</v>
      </c>
      <c r="AQ1295">
        <f t="shared" si="122"/>
        <v>182</v>
      </c>
    </row>
    <row r="1296" spans="1:43">
      <c r="A1296" t="s">
        <v>106</v>
      </c>
      <c r="B1296" t="s">
        <v>107</v>
      </c>
      <c r="C1296">
        <v>1952</v>
      </c>
      <c r="J1296">
        <v>7.6162676811218262</v>
      </c>
      <c r="K1296">
        <v>2.9785637855529785</v>
      </c>
      <c r="L1296">
        <v>2302.988037109375</v>
      </c>
      <c r="M1296">
        <v>24834.4140625</v>
      </c>
      <c r="N1296">
        <v>20737.47265625</v>
      </c>
      <c r="O1296">
        <v>24713.490234375</v>
      </c>
      <c r="P1296">
        <v>24365.072265625</v>
      </c>
      <c r="Q1296">
        <v>159270.875</v>
      </c>
      <c r="T1296">
        <v>33051.79296875</v>
      </c>
      <c r="U1296">
        <v>31595.521484375</v>
      </c>
      <c r="V1296">
        <v>38663.9140625</v>
      </c>
      <c r="W1296">
        <v>285643.53125</v>
      </c>
      <c r="Z1296">
        <v>0.70831507444381714</v>
      </c>
      <c r="AA1296">
        <v>0.16682678461074829</v>
      </c>
      <c r="AB1296">
        <v>0.16179299354553223</v>
      </c>
      <c r="AC1296">
        <v>3.414187952876091E-2</v>
      </c>
      <c r="AD1296">
        <v>-0.10467890650033951</v>
      </c>
      <c r="AL1296">
        <f t="shared" si="122"/>
        <v>174</v>
      </c>
      <c r="AM1296">
        <f t="shared" si="122"/>
        <v>176</v>
      </c>
      <c r="AN1296">
        <f t="shared" si="122"/>
        <v>177</v>
      </c>
      <c r="AO1296">
        <f t="shared" si="122"/>
        <v>179</v>
      </c>
      <c r="AP1296">
        <f t="shared" si="122"/>
        <v>181</v>
      </c>
      <c r="AQ1296">
        <f t="shared" si="122"/>
        <v>182</v>
      </c>
    </row>
    <row r="1297" spans="1:43">
      <c r="A1297" t="s">
        <v>106</v>
      </c>
      <c r="B1297" t="s">
        <v>107</v>
      </c>
      <c r="C1297">
        <v>1953</v>
      </c>
      <c r="J1297">
        <v>7.6988439559936523</v>
      </c>
      <c r="K1297">
        <v>3.1089868545532227</v>
      </c>
      <c r="L1297">
        <v>2293.464599609375</v>
      </c>
      <c r="M1297">
        <v>27929.677734375</v>
      </c>
      <c r="N1297">
        <v>21338.705078125</v>
      </c>
      <c r="O1297">
        <v>26883.314453125</v>
      </c>
      <c r="P1297">
        <v>27424.162109375</v>
      </c>
      <c r="Q1297">
        <v>156144.3125</v>
      </c>
      <c r="T1297">
        <v>35939.0078125</v>
      </c>
      <c r="U1297">
        <v>32520.025390625</v>
      </c>
      <c r="V1297">
        <v>41014.4296875</v>
      </c>
      <c r="W1297">
        <v>282040.78125</v>
      </c>
      <c r="Z1297">
        <v>0.6427728533744812</v>
      </c>
      <c r="AA1297">
        <v>0.20278073847293854</v>
      </c>
      <c r="AB1297">
        <v>0.13763879239559174</v>
      </c>
      <c r="AC1297">
        <v>3.8588859140872955E-2</v>
      </c>
      <c r="AD1297">
        <v>-7.1340061724185944E-2</v>
      </c>
      <c r="AL1297">
        <f t="shared" si="122"/>
        <v>174</v>
      </c>
      <c r="AM1297">
        <f t="shared" si="122"/>
        <v>176</v>
      </c>
      <c r="AN1297">
        <f t="shared" si="122"/>
        <v>177</v>
      </c>
      <c r="AO1297">
        <f t="shared" si="122"/>
        <v>179</v>
      </c>
      <c r="AP1297">
        <f t="shared" si="122"/>
        <v>181</v>
      </c>
      <c r="AQ1297">
        <f t="shared" si="122"/>
        <v>182</v>
      </c>
    </row>
    <row r="1298" spans="1:43">
      <c r="A1298" t="s">
        <v>106</v>
      </c>
      <c r="B1298" t="s">
        <v>107</v>
      </c>
      <c r="C1298">
        <v>1954</v>
      </c>
      <c r="J1298">
        <v>7.7740068435668945</v>
      </c>
      <c r="K1298">
        <v>3.2451207637786865</v>
      </c>
      <c r="L1298">
        <v>2283.980224609375</v>
      </c>
      <c r="M1298">
        <v>28379.408203125</v>
      </c>
      <c r="N1298">
        <v>23721.822265625</v>
      </c>
      <c r="O1298">
        <v>27670.95703125</v>
      </c>
      <c r="P1298">
        <v>27826.912109375</v>
      </c>
      <c r="Q1298">
        <v>151909.78125</v>
      </c>
      <c r="T1298">
        <v>37535.48046875</v>
      </c>
      <c r="U1298">
        <v>36138.6953125</v>
      </c>
      <c r="V1298">
        <v>43745.85546875</v>
      </c>
      <c r="W1298">
        <v>277137.25</v>
      </c>
      <c r="Z1298">
        <v>0.70636749267578125</v>
      </c>
      <c r="AA1298">
        <v>0.14211848378181458</v>
      </c>
      <c r="AB1298">
        <v>0.1473153829574585</v>
      </c>
      <c r="AC1298">
        <v>4.3408151715993881E-2</v>
      </c>
      <c r="AD1298">
        <v>-8.4940068423748016E-2</v>
      </c>
      <c r="AL1298">
        <f t="shared" si="122"/>
        <v>174</v>
      </c>
      <c r="AM1298">
        <f t="shared" si="122"/>
        <v>176</v>
      </c>
      <c r="AN1298">
        <f t="shared" si="122"/>
        <v>177</v>
      </c>
      <c r="AO1298">
        <f t="shared" si="122"/>
        <v>179</v>
      </c>
      <c r="AP1298">
        <f t="shared" si="122"/>
        <v>181</v>
      </c>
      <c r="AQ1298">
        <f t="shared" si="122"/>
        <v>182</v>
      </c>
    </row>
    <row r="1299" spans="1:43">
      <c r="A1299" t="s">
        <v>106</v>
      </c>
      <c r="B1299" t="s">
        <v>107</v>
      </c>
      <c r="C1299">
        <v>1955</v>
      </c>
      <c r="J1299">
        <v>7.8450417518615723</v>
      </c>
      <c r="K1299">
        <v>3.3872158527374268</v>
      </c>
      <c r="L1299">
        <v>2274.53515625</v>
      </c>
      <c r="M1299">
        <v>30564.26171875</v>
      </c>
      <c r="N1299">
        <v>24123.7265625</v>
      </c>
      <c r="O1299">
        <v>29120.990234375</v>
      </c>
      <c r="P1299">
        <v>29854.208984375</v>
      </c>
      <c r="Q1299">
        <v>150813.8125</v>
      </c>
      <c r="R1299">
        <v>1.6710655763745308E-2</v>
      </c>
      <c r="S1299">
        <v>0.37818095088005066</v>
      </c>
      <c r="T1299">
        <v>39541.30078125</v>
      </c>
      <c r="U1299">
        <v>36851.23828125</v>
      </c>
      <c r="V1299">
        <v>45554.37890625</v>
      </c>
      <c r="W1299">
        <v>274204.15625</v>
      </c>
      <c r="X1299">
        <v>0.13022607564926147</v>
      </c>
      <c r="Y1299">
        <v>0.59567725658416748</v>
      </c>
      <c r="Z1299">
        <v>0.6716315746307373</v>
      </c>
      <c r="AA1299">
        <v>0.16860099136829376</v>
      </c>
      <c r="AB1299">
        <v>0.14227055013179779</v>
      </c>
      <c r="AC1299">
        <v>4.8902694135904312E-2</v>
      </c>
      <c r="AD1299">
        <v>-8.439086377620697E-2</v>
      </c>
      <c r="AL1299">
        <f t="shared" si="122"/>
        <v>174</v>
      </c>
      <c r="AM1299">
        <f t="shared" si="122"/>
        <v>176</v>
      </c>
      <c r="AN1299">
        <f t="shared" si="122"/>
        <v>177</v>
      </c>
      <c r="AO1299">
        <f t="shared" si="122"/>
        <v>179</v>
      </c>
      <c r="AP1299">
        <f t="shared" si="122"/>
        <v>181</v>
      </c>
      <c r="AQ1299">
        <f t="shared" si="122"/>
        <v>182</v>
      </c>
    </row>
    <row r="1300" spans="1:43">
      <c r="A1300" t="s">
        <v>106</v>
      </c>
      <c r="B1300" t="s">
        <v>107</v>
      </c>
      <c r="C1300">
        <v>1956</v>
      </c>
      <c r="J1300">
        <v>7.9095258712768555</v>
      </c>
      <c r="K1300">
        <v>3.5355322360992432</v>
      </c>
      <c r="L1300">
        <v>2265.129150390625</v>
      </c>
      <c r="M1300">
        <v>33324.05859375</v>
      </c>
      <c r="N1300">
        <v>25682.236328125</v>
      </c>
      <c r="O1300">
        <v>32134.173828125</v>
      </c>
      <c r="P1300">
        <v>32430.11328125</v>
      </c>
      <c r="Q1300">
        <v>154713.3125</v>
      </c>
      <c r="R1300">
        <v>1.6085442155599594E-2</v>
      </c>
      <c r="S1300">
        <v>0.39605340361595154</v>
      </c>
      <c r="T1300">
        <v>43017.40625</v>
      </c>
      <c r="U1300">
        <v>39592.23828125</v>
      </c>
      <c r="V1300">
        <v>49868.9921875</v>
      </c>
      <c r="W1300">
        <v>273444.34375</v>
      </c>
      <c r="X1300">
        <v>0.12904605269432068</v>
      </c>
      <c r="Y1300">
        <v>0.6295551061630249</v>
      </c>
      <c r="Z1300">
        <v>0.66018730401992798</v>
      </c>
      <c r="AA1300">
        <v>0.2001766562461853</v>
      </c>
      <c r="AB1300">
        <v>0.13662508130073547</v>
      </c>
      <c r="AC1300">
        <v>4.3251890689134598E-2</v>
      </c>
      <c r="AD1300">
        <v>-8.9718267321586609E-2</v>
      </c>
      <c r="AL1300">
        <f t="shared" ref="AL1300:AQ1309" si="123">AL1232+9</f>
        <v>174</v>
      </c>
      <c r="AM1300">
        <f t="shared" si="123"/>
        <v>176</v>
      </c>
      <c r="AN1300">
        <f t="shared" si="123"/>
        <v>177</v>
      </c>
      <c r="AO1300">
        <f t="shared" si="123"/>
        <v>179</v>
      </c>
      <c r="AP1300">
        <f t="shared" si="123"/>
        <v>181</v>
      </c>
      <c r="AQ1300">
        <f t="shared" si="123"/>
        <v>182</v>
      </c>
    </row>
    <row r="1301" spans="1:43">
      <c r="A1301" t="s">
        <v>106</v>
      </c>
      <c r="B1301" t="s">
        <v>107</v>
      </c>
      <c r="C1301">
        <v>1957</v>
      </c>
      <c r="J1301">
        <v>7.9737448692321777</v>
      </c>
      <c r="K1301">
        <v>3.5547070503234863</v>
      </c>
      <c r="L1301">
        <v>2255.761962890625</v>
      </c>
      <c r="M1301">
        <v>35809.14453125</v>
      </c>
      <c r="N1301">
        <v>27156.515625</v>
      </c>
      <c r="O1301">
        <v>34491.44140625</v>
      </c>
      <c r="P1301">
        <v>34852.3828125</v>
      </c>
      <c r="Q1301">
        <v>154415.03125</v>
      </c>
      <c r="R1301">
        <v>1.5523327514529228E-2</v>
      </c>
      <c r="S1301">
        <v>0.41847458481788635</v>
      </c>
      <c r="T1301">
        <v>46095.5</v>
      </c>
      <c r="U1301">
        <v>41984.640625</v>
      </c>
      <c r="V1301">
        <v>53266.98046875</v>
      </c>
      <c r="W1301">
        <v>274007.40625</v>
      </c>
      <c r="X1301">
        <v>0.12868832051753998</v>
      </c>
      <c r="Y1301">
        <v>0.66571033000946045</v>
      </c>
      <c r="Z1301">
        <v>0.64803820848464966</v>
      </c>
      <c r="AA1301">
        <v>0.21109052002429962</v>
      </c>
      <c r="AB1301">
        <v>0.13349433243274689</v>
      </c>
      <c r="AC1301">
        <v>4.6285469084978104E-2</v>
      </c>
      <c r="AD1301">
        <v>-9.1724902391433716E-2</v>
      </c>
      <c r="AL1301">
        <f t="shared" si="123"/>
        <v>174</v>
      </c>
      <c r="AM1301">
        <f t="shared" si="123"/>
        <v>176</v>
      </c>
      <c r="AN1301">
        <f t="shared" si="123"/>
        <v>177</v>
      </c>
      <c r="AO1301">
        <f t="shared" si="123"/>
        <v>179</v>
      </c>
      <c r="AP1301">
        <f t="shared" si="123"/>
        <v>181</v>
      </c>
      <c r="AQ1301">
        <f t="shared" si="123"/>
        <v>182</v>
      </c>
    </row>
    <row r="1302" spans="1:43">
      <c r="A1302" t="s">
        <v>106</v>
      </c>
      <c r="B1302" t="s">
        <v>107</v>
      </c>
      <c r="C1302">
        <v>1958</v>
      </c>
      <c r="J1302">
        <v>8.0494928359985352</v>
      </c>
      <c r="K1302">
        <v>3.5813376903533936</v>
      </c>
      <c r="L1302">
        <v>2246.433837890625</v>
      </c>
      <c r="M1302">
        <v>37797.93359375</v>
      </c>
      <c r="N1302">
        <v>28123.36328125</v>
      </c>
      <c r="O1302">
        <v>36703.6328125</v>
      </c>
      <c r="P1302">
        <v>36861.49609375</v>
      </c>
      <c r="Q1302">
        <v>151650.546875</v>
      </c>
      <c r="R1302">
        <v>1.5349558554589748E-2</v>
      </c>
      <c r="S1302">
        <v>0.43233171105384827</v>
      </c>
      <c r="T1302">
        <v>48215.80859375</v>
      </c>
      <c r="U1302">
        <v>43454.859375</v>
      </c>
      <c r="V1302">
        <v>55994.86328125</v>
      </c>
      <c r="W1302">
        <v>276309.21875</v>
      </c>
      <c r="X1302">
        <v>0.12931342422962189</v>
      </c>
      <c r="Y1302">
        <v>0.68378919363021851</v>
      </c>
      <c r="Z1302">
        <v>0.63901823759078979</v>
      </c>
      <c r="AA1302">
        <v>0.23352096974849701</v>
      </c>
      <c r="AB1302">
        <v>0.12638850510120392</v>
      </c>
      <c r="AC1302">
        <v>4.4259872287511826E-2</v>
      </c>
      <c r="AD1302">
        <v>-9.5825165510177612E-2</v>
      </c>
      <c r="AL1302">
        <f t="shared" si="123"/>
        <v>174</v>
      </c>
      <c r="AM1302">
        <f t="shared" si="123"/>
        <v>176</v>
      </c>
      <c r="AN1302">
        <f t="shared" si="123"/>
        <v>177</v>
      </c>
      <c r="AO1302">
        <f t="shared" si="123"/>
        <v>179</v>
      </c>
      <c r="AP1302">
        <f t="shared" si="123"/>
        <v>181</v>
      </c>
      <c r="AQ1302">
        <f t="shared" si="123"/>
        <v>182</v>
      </c>
    </row>
    <row r="1303" spans="1:43">
      <c r="A1303" t="s">
        <v>106</v>
      </c>
      <c r="B1303" t="s">
        <v>107</v>
      </c>
      <c r="C1303">
        <v>1959</v>
      </c>
      <c r="J1303">
        <v>8.1332387924194336</v>
      </c>
      <c r="K1303">
        <v>3.5909247398376465</v>
      </c>
      <c r="L1303">
        <v>2237.14404296875</v>
      </c>
      <c r="M1303">
        <v>39205.61328125</v>
      </c>
      <c r="N1303">
        <v>28650.552734375</v>
      </c>
      <c r="O1303">
        <v>38126.90234375</v>
      </c>
      <c r="P1303">
        <v>38056.09765625</v>
      </c>
      <c r="Q1303">
        <v>152945.65625</v>
      </c>
      <c r="R1303">
        <v>1.5085125342011452E-2</v>
      </c>
      <c r="S1303">
        <v>0.42916005849838257</v>
      </c>
      <c r="T1303">
        <v>50006.45703125</v>
      </c>
      <c r="U1303">
        <v>44482.5703125</v>
      </c>
      <c r="V1303">
        <v>57970.03125</v>
      </c>
      <c r="W1303">
        <v>279884.28125</v>
      </c>
      <c r="X1303">
        <v>0.13063818216323853</v>
      </c>
      <c r="Y1303">
        <v>0.6961284875869751</v>
      </c>
      <c r="Z1303">
        <v>0.62840312719345093</v>
      </c>
      <c r="AA1303">
        <v>0.24860729277133942</v>
      </c>
      <c r="AB1303">
        <v>0.12322995066642761</v>
      </c>
      <c r="AC1303">
        <v>4.2776249349117279E-2</v>
      </c>
      <c r="AD1303">
        <v>-9.4306014478206635E-2</v>
      </c>
      <c r="AL1303">
        <f t="shared" si="123"/>
        <v>174</v>
      </c>
      <c r="AM1303">
        <f t="shared" si="123"/>
        <v>176</v>
      </c>
      <c r="AN1303">
        <f t="shared" si="123"/>
        <v>177</v>
      </c>
      <c r="AO1303">
        <f t="shared" si="123"/>
        <v>179</v>
      </c>
      <c r="AP1303">
        <f t="shared" si="123"/>
        <v>181</v>
      </c>
      <c r="AQ1303">
        <f t="shared" si="123"/>
        <v>182</v>
      </c>
    </row>
    <row r="1304" spans="1:43">
      <c r="A1304" t="s">
        <v>106</v>
      </c>
      <c r="B1304" t="s">
        <v>107</v>
      </c>
      <c r="C1304">
        <v>1960</v>
      </c>
      <c r="D1304">
        <v>54539.068500000001</v>
      </c>
      <c r="E1304">
        <v>33035.994700000003</v>
      </c>
      <c r="F1304">
        <v>12140.519899999999</v>
      </c>
      <c r="G1304">
        <v>14694.848099999999</v>
      </c>
      <c r="H1304">
        <v>2509.0185000000001</v>
      </c>
      <c r="I1304">
        <v>3635.5626000000002</v>
      </c>
      <c r="J1304">
        <v>8.2014341354370117</v>
      </c>
      <c r="K1304">
        <v>3.6069035530090332</v>
      </c>
      <c r="L1304">
        <v>2227.892578125</v>
      </c>
      <c r="M1304">
        <v>39911.8125</v>
      </c>
      <c r="N1304">
        <v>29320.67578125</v>
      </c>
      <c r="O1304">
        <v>39931.015625</v>
      </c>
      <c r="P1304">
        <v>38883.45703125</v>
      </c>
      <c r="Q1304">
        <v>155164.5</v>
      </c>
      <c r="R1304">
        <v>1.4907030388712883E-2</v>
      </c>
      <c r="S1304">
        <v>0.42386433482170105</v>
      </c>
      <c r="T1304">
        <v>51168.90234375</v>
      </c>
      <c r="U1304">
        <v>44996.109375</v>
      </c>
      <c r="V1304">
        <v>59740.6640625</v>
      </c>
      <c r="W1304">
        <v>285163.8125</v>
      </c>
      <c r="X1304">
        <v>0.13284006714820862</v>
      </c>
      <c r="Y1304">
        <v>0.69626492261886597</v>
      </c>
      <c r="Z1304">
        <v>0.63774287700653076</v>
      </c>
      <c r="AA1304">
        <v>0.27537238597869873</v>
      </c>
      <c r="AB1304">
        <v>0.12322287261486053</v>
      </c>
      <c r="AC1304">
        <v>4.2549297213554382E-2</v>
      </c>
      <c r="AD1304">
        <v>-0.12818801403045654</v>
      </c>
      <c r="AL1304">
        <f t="shared" si="123"/>
        <v>174</v>
      </c>
      <c r="AM1304">
        <f t="shared" si="123"/>
        <v>176</v>
      </c>
      <c r="AN1304">
        <f t="shared" si="123"/>
        <v>177</v>
      </c>
      <c r="AO1304">
        <f t="shared" si="123"/>
        <v>179</v>
      </c>
      <c r="AP1304">
        <f t="shared" si="123"/>
        <v>181</v>
      </c>
      <c r="AQ1304">
        <f t="shared" si="123"/>
        <v>182</v>
      </c>
    </row>
    <row r="1305" spans="1:43">
      <c r="A1305" t="s">
        <v>106</v>
      </c>
      <c r="B1305" t="s">
        <v>107</v>
      </c>
      <c r="C1305">
        <v>1961</v>
      </c>
      <c r="D1305">
        <v>61740.320399999997</v>
      </c>
      <c r="E1305">
        <v>35356.706299999998</v>
      </c>
      <c r="F1305">
        <v>12674.5311</v>
      </c>
      <c r="G1305">
        <v>16632.800999999999</v>
      </c>
      <c r="H1305">
        <v>2757.4467</v>
      </c>
      <c r="I1305">
        <v>4090.9847</v>
      </c>
      <c r="J1305">
        <v>8.2710113525390625</v>
      </c>
      <c r="K1305">
        <v>3.6212916374206543</v>
      </c>
      <c r="L1305">
        <v>2217.99072265625</v>
      </c>
      <c r="M1305">
        <v>45586.1484375</v>
      </c>
      <c r="N1305">
        <v>31613.998046875</v>
      </c>
      <c r="O1305">
        <v>45993.875</v>
      </c>
      <c r="P1305">
        <v>44290.265625</v>
      </c>
      <c r="Q1305">
        <v>159974.984375</v>
      </c>
      <c r="R1305">
        <v>1.3937320560216904E-2</v>
      </c>
      <c r="S1305">
        <v>0.48587408661842346</v>
      </c>
      <c r="T1305">
        <v>57925.16796875</v>
      </c>
      <c r="U1305">
        <v>47986.30078125</v>
      </c>
      <c r="V1305">
        <v>67084.0625</v>
      </c>
      <c r="W1305">
        <v>295849.875</v>
      </c>
      <c r="X1305">
        <v>0.13766801357269287</v>
      </c>
      <c r="Y1305">
        <v>0.77184522151947021</v>
      </c>
      <c r="Z1305">
        <v>0.60252541303634644</v>
      </c>
      <c r="AA1305">
        <v>0.32701823115348816</v>
      </c>
      <c r="AB1305">
        <v>0.11642049252986908</v>
      </c>
      <c r="AC1305">
        <v>3.9576318114995956E-2</v>
      </c>
      <c r="AD1305">
        <v>-0.12162692099809647</v>
      </c>
      <c r="AL1305">
        <f t="shared" si="123"/>
        <v>174</v>
      </c>
      <c r="AM1305">
        <f t="shared" si="123"/>
        <v>176</v>
      </c>
      <c r="AN1305">
        <f t="shared" si="123"/>
        <v>177</v>
      </c>
      <c r="AO1305">
        <f t="shared" si="123"/>
        <v>179</v>
      </c>
      <c r="AP1305">
        <f t="shared" si="123"/>
        <v>181</v>
      </c>
      <c r="AQ1305">
        <f t="shared" si="123"/>
        <v>182</v>
      </c>
    </row>
    <row r="1306" spans="1:43">
      <c r="A1306" t="s">
        <v>106</v>
      </c>
      <c r="B1306" t="s">
        <v>107</v>
      </c>
      <c r="C1306">
        <v>1962</v>
      </c>
      <c r="D1306">
        <v>61965.5556</v>
      </c>
      <c r="E1306">
        <v>36770.4637</v>
      </c>
      <c r="F1306">
        <v>13520.2148</v>
      </c>
      <c r="G1306">
        <v>17444.539000000001</v>
      </c>
      <c r="H1306">
        <v>2631.6077</v>
      </c>
      <c r="I1306">
        <v>4522.4389000000001</v>
      </c>
      <c r="J1306">
        <v>8.3204345703125</v>
      </c>
      <c r="K1306">
        <v>3.5850570201873779</v>
      </c>
      <c r="L1306">
        <v>2208.1328125</v>
      </c>
      <c r="M1306">
        <v>44909.90234375</v>
      </c>
      <c r="N1306">
        <v>33138.22265625</v>
      </c>
      <c r="O1306">
        <v>46124.7890625</v>
      </c>
      <c r="P1306">
        <v>43459.79296875</v>
      </c>
      <c r="Q1306">
        <v>164024.1875</v>
      </c>
      <c r="R1306">
        <v>1.3775676488876343E-2</v>
      </c>
      <c r="S1306">
        <v>0.46834361553192139</v>
      </c>
      <c r="T1306">
        <v>58136.48046875</v>
      </c>
      <c r="U1306">
        <v>50089.23828125</v>
      </c>
      <c r="V1306">
        <v>68168.609375</v>
      </c>
      <c r="W1306">
        <v>304876.84375</v>
      </c>
      <c r="X1306">
        <v>0.14168058335781097</v>
      </c>
      <c r="Y1306">
        <v>0.76653075218200684</v>
      </c>
      <c r="Z1306">
        <v>0.6354404091835022</v>
      </c>
      <c r="AA1306">
        <v>0.29862353205680847</v>
      </c>
      <c r="AB1306">
        <v>0.12656649947166443</v>
      </c>
      <c r="AC1306">
        <v>3.6517195403575897E-2</v>
      </c>
      <c r="AD1306">
        <v>-0.12266089767217636</v>
      </c>
      <c r="AL1306">
        <f t="shared" si="123"/>
        <v>174</v>
      </c>
      <c r="AM1306">
        <f t="shared" si="123"/>
        <v>176</v>
      </c>
      <c r="AN1306">
        <f t="shared" si="123"/>
        <v>177</v>
      </c>
      <c r="AO1306">
        <f t="shared" si="123"/>
        <v>179</v>
      </c>
      <c r="AP1306">
        <f t="shared" si="123"/>
        <v>181</v>
      </c>
      <c r="AQ1306">
        <f t="shared" si="123"/>
        <v>182</v>
      </c>
    </row>
    <row r="1307" spans="1:43">
      <c r="A1307" t="s">
        <v>106</v>
      </c>
      <c r="B1307" t="s">
        <v>107</v>
      </c>
      <c r="C1307">
        <v>1963</v>
      </c>
      <c r="D1307">
        <v>69305.293699999995</v>
      </c>
      <c r="E1307">
        <v>38826.2981</v>
      </c>
      <c r="F1307">
        <v>14084.436299999999</v>
      </c>
      <c r="G1307">
        <v>16295.1139</v>
      </c>
      <c r="H1307">
        <v>3040.2019</v>
      </c>
      <c r="I1307">
        <v>5253.7772999999997</v>
      </c>
      <c r="J1307">
        <v>8.3513517379760742</v>
      </c>
      <c r="K1307">
        <v>3.5348620414733887</v>
      </c>
      <c r="L1307">
        <v>2198.31884765625</v>
      </c>
      <c r="M1307">
        <v>50900.90234375</v>
      </c>
      <c r="N1307">
        <v>34711.796875</v>
      </c>
      <c r="O1307">
        <v>52419.1015625</v>
      </c>
      <c r="P1307">
        <v>49204.98046875</v>
      </c>
      <c r="Q1307">
        <v>170744.828125</v>
      </c>
      <c r="R1307">
        <v>1.4048801735043526E-2</v>
      </c>
      <c r="S1307">
        <v>0.51038581132888794</v>
      </c>
      <c r="T1307">
        <v>65022.66796875</v>
      </c>
      <c r="U1307">
        <v>52785.06640625</v>
      </c>
      <c r="V1307">
        <v>76198.0859375</v>
      </c>
      <c r="W1307">
        <v>319815.40625</v>
      </c>
      <c r="X1307">
        <v>0.14893965423107147</v>
      </c>
      <c r="Y1307">
        <v>0.84080260992050171</v>
      </c>
      <c r="Z1307">
        <v>0.58853864669799805</v>
      </c>
      <c r="AA1307">
        <v>0.35971805453300476</v>
      </c>
      <c r="AB1307">
        <v>0.11662004888057709</v>
      </c>
      <c r="AC1307">
        <v>3.6246985197067261E-2</v>
      </c>
      <c r="AD1307">
        <v>-0.12302515655755997</v>
      </c>
      <c r="AL1307">
        <f t="shared" si="123"/>
        <v>174</v>
      </c>
      <c r="AM1307">
        <f t="shared" si="123"/>
        <v>176</v>
      </c>
      <c r="AN1307">
        <f t="shared" si="123"/>
        <v>177</v>
      </c>
      <c r="AO1307">
        <f t="shared" si="123"/>
        <v>179</v>
      </c>
      <c r="AP1307">
        <f t="shared" si="123"/>
        <v>181</v>
      </c>
      <c r="AQ1307">
        <f t="shared" si="123"/>
        <v>182</v>
      </c>
    </row>
    <row r="1308" spans="1:43">
      <c r="A1308" t="s">
        <v>106</v>
      </c>
      <c r="B1308" t="s">
        <v>107</v>
      </c>
      <c r="C1308">
        <v>1964</v>
      </c>
      <c r="D1308">
        <v>75826.697799999994</v>
      </c>
      <c r="E1308">
        <v>42791.800600000002</v>
      </c>
      <c r="F1308">
        <v>15399.0173</v>
      </c>
      <c r="G1308">
        <v>19346.415199999999</v>
      </c>
      <c r="H1308">
        <v>2845.4956000000002</v>
      </c>
      <c r="I1308">
        <v>6305.9215000000004</v>
      </c>
      <c r="J1308">
        <v>8.3816900253295898</v>
      </c>
      <c r="K1308">
        <v>3.4889297485351562</v>
      </c>
      <c r="L1308">
        <v>2188.54833984375</v>
      </c>
      <c r="M1308">
        <v>54658.94921875</v>
      </c>
      <c r="N1308">
        <v>38019.296875</v>
      </c>
      <c r="O1308">
        <v>58417.45703125</v>
      </c>
      <c r="P1308">
        <v>52769.91015625</v>
      </c>
      <c r="Q1308">
        <v>179785.640625</v>
      </c>
      <c r="R1308">
        <v>1.4290550723671913E-2</v>
      </c>
      <c r="S1308">
        <v>0.51674544811248779</v>
      </c>
      <c r="T1308">
        <v>71141.09375</v>
      </c>
      <c r="U1308">
        <v>58106.921875</v>
      </c>
      <c r="V1308">
        <v>84781.6953125</v>
      </c>
      <c r="W1308">
        <v>337591.40625</v>
      </c>
      <c r="X1308">
        <v>0.1577264815568924</v>
      </c>
      <c r="Y1308">
        <v>0.8983493447303772</v>
      </c>
      <c r="Z1308">
        <v>0.60065460205078125</v>
      </c>
      <c r="AA1308">
        <v>0.38620451092720032</v>
      </c>
      <c r="AB1308">
        <v>0.11917625367641449</v>
      </c>
      <c r="AC1308">
        <v>3.4900996834039688E-2</v>
      </c>
      <c r="AD1308">
        <v>-0.12034984678030014</v>
      </c>
      <c r="AL1308">
        <f t="shared" si="123"/>
        <v>174</v>
      </c>
      <c r="AM1308">
        <f t="shared" si="123"/>
        <v>176</v>
      </c>
      <c r="AN1308">
        <f t="shared" si="123"/>
        <v>177</v>
      </c>
      <c r="AO1308">
        <f t="shared" si="123"/>
        <v>179</v>
      </c>
      <c r="AP1308">
        <f t="shared" si="123"/>
        <v>181</v>
      </c>
      <c r="AQ1308">
        <f t="shared" si="123"/>
        <v>182</v>
      </c>
    </row>
    <row r="1309" spans="1:43">
      <c r="A1309" t="s">
        <v>106</v>
      </c>
      <c r="B1309" t="s">
        <v>107</v>
      </c>
      <c r="C1309">
        <v>1965</v>
      </c>
      <c r="D1309">
        <v>83991.724499999997</v>
      </c>
      <c r="E1309">
        <v>45797.743600000002</v>
      </c>
      <c r="F1309">
        <v>16779.4149</v>
      </c>
      <c r="G1309">
        <v>22309.842400000001</v>
      </c>
      <c r="H1309">
        <v>3305.2874999999999</v>
      </c>
      <c r="I1309">
        <v>7341.6129000000001</v>
      </c>
      <c r="J1309">
        <v>8.420989990234375</v>
      </c>
      <c r="K1309">
        <v>3.4645242691040039</v>
      </c>
      <c r="L1309">
        <v>2178.821533203125</v>
      </c>
      <c r="M1309">
        <v>60663.26953125</v>
      </c>
      <c r="N1309">
        <v>40851.96484375</v>
      </c>
      <c r="O1309">
        <v>65343.984375</v>
      </c>
      <c r="P1309">
        <v>58514.90625</v>
      </c>
      <c r="Q1309">
        <v>194097.4375</v>
      </c>
      <c r="R1309">
        <v>1.4610853046178818E-2</v>
      </c>
      <c r="S1309">
        <v>0.55027151107788086</v>
      </c>
      <c r="T1309">
        <v>78801.578125</v>
      </c>
      <c r="U1309">
        <v>62360.25</v>
      </c>
      <c r="V1309">
        <v>94206.3671875</v>
      </c>
      <c r="W1309">
        <v>360127</v>
      </c>
      <c r="X1309">
        <v>0.16891580820083618</v>
      </c>
      <c r="Y1309">
        <v>0.96333152055740356</v>
      </c>
      <c r="Z1309">
        <v>0.57745528221130371</v>
      </c>
      <c r="AA1309">
        <v>0.41723895072937012</v>
      </c>
      <c r="AB1309">
        <v>0.11848699301481247</v>
      </c>
      <c r="AC1309">
        <v>3.2371550798416138E-2</v>
      </c>
      <c r="AD1309">
        <v>-0.1336638480424881</v>
      </c>
      <c r="AL1309">
        <f t="shared" si="123"/>
        <v>174</v>
      </c>
      <c r="AM1309">
        <f t="shared" si="123"/>
        <v>176</v>
      </c>
      <c r="AN1309">
        <f t="shared" si="123"/>
        <v>177</v>
      </c>
      <c r="AO1309">
        <f t="shared" si="123"/>
        <v>179</v>
      </c>
      <c r="AP1309">
        <f t="shared" si="123"/>
        <v>181</v>
      </c>
      <c r="AQ1309">
        <f t="shared" si="123"/>
        <v>182</v>
      </c>
    </row>
    <row r="1310" spans="1:43">
      <c r="A1310" t="s">
        <v>106</v>
      </c>
      <c r="B1310" t="s">
        <v>107</v>
      </c>
      <c r="C1310">
        <v>1966</v>
      </c>
      <c r="D1310">
        <v>89446.569000000003</v>
      </c>
      <c r="E1310">
        <v>48997.9614</v>
      </c>
      <c r="F1310">
        <v>17830.619600000002</v>
      </c>
      <c r="G1310">
        <v>23409.753499999999</v>
      </c>
      <c r="H1310">
        <v>4333.8822</v>
      </c>
      <c r="I1310">
        <v>7419.1284999999998</v>
      </c>
      <c r="J1310">
        <v>8.4833507537841797</v>
      </c>
      <c r="K1310">
        <v>3.4332990646362305</v>
      </c>
      <c r="L1310">
        <v>2169.1376953125</v>
      </c>
      <c r="M1310">
        <v>65638.984375</v>
      </c>
      <c r="N1310">
        <v>43781.19140625</v>
      </c>
      <c r="O1310">
        <v>68103.09375</v>
      </c>
      <c r="P1310">
        <v>63304.44921875</v>
      </c>
      <c r="Q1310">
        <v>208437.59375</v>
      </c>
      <c r="R1310">
        <v>1.4906000345945358E-2</v>
      </c>
      <c r="S1310">
        <v>0.56707179546356201</v>
      </c>
      <c r="T1310">
        <v>83919.34375</v>
      </c>
      <c r="U1310">
        <v>66647.1171875</v>
      </c>
      <c r="V1310">
        <v>98633.125</v>
      </c>
      <c r="W1310">
        <v>381636.3125</v>
      </c>
      <c r="X1310">
        <v>0.17963719367980957</v>
      </c>
      <c r="Y1310">
        <v>0.99771702289581299</v>
      </c>
      <c r="Z1310">
        <v>0.570900559425354</v>
      </c>
      <c r="AA1310">
        <v>0.3834654688835144</v>
      </c>
      <c r="AB1310">
        <v>0.11936502903699875</v>
      </c>
      <c r="AC1310">
        <v>3.5787954926490784E-2</v>
      </c>
      <c r="AD1310">
        <v>-0.12889906764030457</v>
      </c>
      <c r="AL1310">
        <f t="shared" ref="AL1310:AQ1319" si="124">AL1242+9</f>
        <v>174</v>
      </c>
      <c r="AM1310">
        <f t="shared" si="124"/>
        <v>176</v>
      </c>
      <c r="AN1310">
        <f t="shared" si="124"/>
        <v>177</v>
      </c>
      <c r="AO1310">
        <f t="shared" si="124"/>
        <v>179</v>
      </c>
      <c r="AP1310">
        <f t="shared" si="124"/>
        <v>181</v>
      </c>
      <c r="AQ1310">
        <f t="shared" si="124"/>
        <v>182</v>
      </c>
    </row>
    <row r="1311" spans="1:43">
      <c r="A1311" t="s">
        <v>106</v>
      </c>
      <c r="B1311" t="s">
        <v>107</v>
      </c>
      <c r="C1311">
        <v>1967</v>
      </c>
      <c r="D1311">
        <v>94517.729300000006</v>
      </c>
      <c r="E1311">
        <v>52463.302100000001</v>
      </c>
      <c r="F1311">
        <v>19340.574499999999</v>
      </c>
      <c r="G1311">
        <v>23069.920300000002</v>
      </c>
      <c r="H1311">
        <v>4464.6538</v>
      </c>
      <c r="I1311">
        <v>7841.3657999999996</v>
      </c>
      <c r="J1311">
        <v>8.5845851898193359</v>
      </c>
      <c r="K1311">
        <v>3.3921630382537842</v>
      </c>
      <c r="L1311">
        <v>2159.496826171875</v>
      </c>
      <c r="M1311">
        <v>69323.75</v>
      </c>
      <c r="N1311">
        <v>47292.36328125</v>
      </c>
      <c r="O1311">
        <v>71920.1328125</v>
      </c>
      <c r="P1311">
        <v>66942.796875</v>
      </c>
      <c r="Q1311">
        <v>220567.078125</v>
      </c>
      <c r="R1311">
        <v>1.5287015587091446E-2</v>
      </c>
      <c r="S1311">
        <v>0.58239483833312988</v>
      </c>
      <c r="T1311">
        <v>88677.140625</v>
      </c>
      <c r="U1311">
        <v>71512.5</v>
      </c>
      <c r="V1311">
        <v>104368.0234375</v>
      </c>
      <c r="W1311">
        <v>402945.34375</v>
      </c>
      <c r="X1311">
        <v>0.19030605256557465</v>
      </c>
      <c r="Y1311">
        <v>1.0288504362106323</v>
      </c>
      <c r="Z1311">
        <v>0.58066189289093018</v>
      </c>
      <c r="AA1311">
        <v>0.36811229586601257</v>
      </c>
      <c r="AB1311">
        <v>0.12621904909610748</v>
      </c>
      <c r="AC1311">
        <v>4.0251586586236954E-2</v>
      </c>
      <c r="AD1311">
        <v>-0.1153968870639801</v>
      </c>
      <c r="AL1311">
        <f t="shared" si="124"/>
        <v>174</v>
      </c>
      <c r="AM1311">
        <f t="shared" si="124"/>
        <v>176</v>
      </c>
      <c r="AN1311">
        <f t="shared" si="124"/>
        <v>177</v>
      </c>
      <c r="AO1311">
        <f t="shared" si="124"/>
        <v>179</v>
      </c>
      <c r="AP1311">
        <f t="shared" si="124"/>
        <v>181</v>
      </c>
      <c r="AQ1311">
        <f t="shared" si="124"/>
        <v>182</v>
      </c>
    </row>
    <row r="1312" spans="1:43">
      <c r="A1312" t="s">
        <v>106</v>
      </c>
      <c r="B1312" t="s">
        <v>107</v>
      </c>
      <c r="C1312">
        <v>1968</v>
      </c>
      <c r="D1312">
        <v>101326.5208</v>
      </c>
      <c r="E1312">
        <v>56574.294500000004</v>
      </c>
      <c r="F1312">
        <v>19600.533899999999</v>
      </c>
      <c r="G1312">
        <v>28464.099300000002</v>
      </c>
      <c r="H1312">
        <v>4381.7264999999998</v>
      </c>
      <c r="I1312">
        <v>8721.1100999999999</v>
      </c>
      <c r="J1312">
        <v>8.6085414886474609</v>
      </c>
      <c r="K1312">
        <v>3.3514530658721924</v>
      </c>
      <c r="L1312">
        <v>2149.899169921875</v>
      </c>
      <c r="M1312">
        <v>73796.796875</v>
      </c>
      <c r="N1312">
        <v>50655.15625</v>
      </c>
      <c r="O1312">
        <v>78114.7578125</v>
      </c>
      <c r="P1312">
        <v>71312.5390625</v>
      </c>
      <c r="Q1312">
        <v>234900.5625</v>
      </c>
      <c r="R1312">
        <v>1.5473059378564358E-2</v>
      </c>
      <c r="S1312">
        <v>0.60127943754196167</v>
      </c>
      <c r="T1312">
        <v>95065.1953125</v>
      </c>
      <c r="U1312">
        <v>76303.40625</v>
      </c>
      <c r="V1312">
        <v>112947.8984375</v>
      </c>
      <c r="W1312">
        <v>427394</v>
      </c>
      <c r="X1312">
        <v>0.2020048201084137</v>
      </c>
      <c r="Y1312">
        <v>1.0752875804901123</v>
      </c>
      <c r="Z1312">
        <v>0.58641725778579712</v>
      </c>
      <c r="AA1312">
        <v>0.38370147347450256</v>
      </c>
      <c r="AB1312">
        <v>0.12140292674303055</v>
      </c>
      <c r="AC1312">
        <v>3.5782776772975922E-2</v>
      </c>
      <c r="AD1312">
        <v>-0.12362605333328247</v>
      </c>
      <c r="AL1312">
        <f t="shared" si="124"/>
        <v>174</v>
      </c>
      <c r="AM1312">
        <f t="shared" si="124"/>
        <v>176</v>
      </c>
      <c r="AN1312">
        <f t="shared" si="124"/>
        <v>177</v>
      </c>
      <c r="AO1312">
        <f t="shared" si="124"/>
        <v>179</v>
      </c>
      <c r="AP1312">
        <f t="shared" si="124"/>
        <v>181</v>
      </c>
      <c r="AQ1312">
        <f t="shared" si="124"/>
        <v>182</v>
      </c>
    </row>
    <row r="1313" spans="1:43">
      <c r="A1313" t="s">
        <v>106</v>
      </c>
      <c r="B1313" t="s">
        <v>107</v>
      </c>
      <c r="C1313">
        <v>1969</v>
      </c>
      <c r="D1313">
        <v>113043.58259999999</v>
      </c>
      <c r="E1313">
        <v>60143.262199999997</v>
      </c>
      <c r="F1313">
        <v>21103.9735</v>
      </c>
      <c r="G1313">
        <v>32945.9202</v>
      </c>
      <c r="H1313">
        <v>4803.7466000000004</v>
      </c>
      <c r="I1313">
        <v>9962.1653000000006</v>
      </c>
      <c r="J1313">
        <v>8.6400566101074219</v>
      </c>
      <c r="K1313">
        <v>3.3413288593292236</v>
      </c>
      <c r="L1313">
        <v>2140.34375</v>
      </c>
      <c r="M1313">
        <v>82544.3046875</v>
      </c>
      <c r="N1313">
        <v>53748.84765625</v>
      </c>
      <c r="O1313">
        <v>88408.6953125</v>
      </c>
      <c r="P1313">
        <v>79822.1640625</v>
      </c>
      <c r="Q1313">
        <v>258022.890625</v>
      </c>
      <c r="R1313">
        <v>1.592814177274704E-2</v>
      </c>
      <c r="S1313">
        <v>0.65083795785903931</v>
      </c>
      <c r="T1313">
        <v>106058.2265625</v>
      </c>
      <c r="U1313">
        <v>81294.5</v>
      </c>
      <c r="V1313">
        <v>126532.34375</v>
      </c>
      <c r="W1313">
        <v>460077.96875</v>
      </c>
      <c r="X1313">
        <v>0.21829758584499359</v>
      </c>
      <c r="Y1313">
        <v>1.1537410020828247</v>
      </c>
      <c r="Z1313">
        <v>0.55399554967880249</v>
      </c>
      <c r="AA1313">
        <v>0.43296447396278381</v>
      </c>
      <c r="AB1313">
        <v>0.11742515116930008</v>
      </c>
      <c r="AC1313">
        <v>3.6682065576314926E-2</v>
      </c>
      <c r="AD1313">
        <v>-0.12307692319154739</v>
      </c>
      <c r="AL1313">
        <f t="shared" si="124"/>
        <v>174</v>
      </c>
      <c r="AM1313">
        <f t="shared" si="124"/>
        <v>176</v>
      </c>
      <c r="AN1313">
        <f t="shared" si="124"/>
        <v>177</v>
      </c>
      <c r="AO1313">
        <f t="shared" si="124"/>
        <v>179</v>
      </c>
      <c r="AP1313">
        <f t="shared" si="124"/>
        <v>181</v>
      </c>
      <c r="AQ1313">
        <f t="shared" si="124"/>
        <v>182</v>
      </c>
    </row>
    <row r="1314" spans="1:43">
      <c r="A1314" t="s">
        <v>106</v>
      </c>
      <c r="B1314" t="s">
        <v>107</v>
      </c>
      <c r="C1314">
        <v>1970</v>
      </c>
      <c r="D1314">
        <v>123139.0309</v>
      </c>
      <c r="E1314">
        <v>65531.025399999999</v>
      </c>
      <c r="F1314">
        <v>22349.2971</v>
      </c>
      <c r="G1314">
        <v>31932.844000000001</v>
      </c>
      <c r="H1314">
        <v>5502.8209999999999</v>
      </c>
      <c r="I1314">
        <v>10595.5862</v>
      </c>
      <c r="J1314">
        <v>8.659794807434082</v>
      </c>
      <c r="K1314">
        <v>3.3380241394042969</v>
      </c>
      <c r="L1314">
        <v>2098.642822265625</v>
      </c>
      <c r="M1314">
        <v>89979.8125</v>
      </c>
      <c r="N1314">
        <v>58005.61328125</v>
      </c>
      <c r="O1314">
        <v>96192.953125</v>
      </c>
      <c r="P1314">
        <v>87397.390625</v>
      </c>
      <c r="Q1314">
        <v>280619.28125</v>
      </c>
      <c r="R1314">
        <v>1.697901077568531E-2</v>
      </c>
      <c r="S1314">
        <v>0.69578391313552856</v>
      </c>
      <c r="T1314">
        <v>115529.84375</v>
      </c>
      <c r="U1314">
        <v>88143.484375</v>
      </c>
      <c r="V1314">
        <v>137138.046875</v>
      </c>
      <c r="W1314">
        <v>495144.34375</v>
      </c>
      <c r="X1314">
        <v>0.23621410131454468</v>
      </c>
      <c r="Y1314">
        <v>1.2156797647476196</v>
      </c>
      <c r="Z1314">
        <v>0.54538446664810181</v>
      </c>
      <c r="AA1314">
        <v>0.43416279554367065</v>
      </c>
      <c r="AB1314">
        <v>0.11409792304039001</v>
      </c>
      <c r="AC1314">
        <v>3.8145318627357483E-2</v>
      </c>
      <c r="AD1314">
        <v>-0.13133658468723297</v>
      </c>
      <c r="AL1314">
        <f t="shared" si="124"/>
        <v>174</v>
      </c>
      <c r="AM1314">
        <f t="shared" si="124"/>
        <v>176</v>
      </c>
      <c r="AN1314">
        <f t="shared" si="124"/>
        <v>177</v>
      </c>
      <c r="AO1314">
        <f t="shared" si="124"/>
        <v>179</v>
      </c>
      <c r="AP1314">
        <f t="shared" si="124"/>
        <v>181</v>
      </c>
      <c r="AQ1314">
        <f t="shared" si="124"/>
        <v>182</v>
      </c>
    </row>
    <row r="1315" spans="1:43">
      <c r="A1315" t="s">
        <v>106</v>
      </c>
      <c r="B1315" t="s">
        <v>107</v>
      </c>
      <c r="C1315">
        <v>1971</v>
      </c>
      <c r="D1315">
        <v>132794.5803</v>
      </c>
      <c r="E1315">
        <v>69075.951499999996</v>
      </c>
      <c r="F1315">
        <v>23453.683099999998</v>
      </c>
      <c r="G1315">
        <v>35771.890299999999</v>
      </c>
      <c r="H1315">
        <v>6516.3069999999998</v>
      </c>
      <c r="I1315">
        <v>11431.0517</v>
      </c>
      <c r="J1315">
        <v>8.7126827239990234</v>
      </c>
      <c r="K1315">
        <v>3.353907585144043</v>
      </c>
      <c r="L1315">
        <v>2099.604736328125</v>
      </c>
      <c r="M1315">
        <v>96952.75</v>
      </c>
      <c r="N1315">
        <v>60812.17578125</v>
      </c>
      <c r="O1315">
        <v>103848.7734375</v>
      </c>
      <c r="P1315">
        <v>94403.6328125</v>
      </c>
      <c r="Q1315">
        <v>305969.28125</v>
      </c>
      <c r="R1315">
        <v>1.7666369676589966E-2</v>
      </c>
      <c r="S1315">
        <v>0.71876764297485352</v>
      </c>
      <c r="T1315">
        <v>124588.7421875</v>
      </c>
      <c r="U1315">
        <v>92868.21875</v>
      </c>
      <c r="V1315">
        <v>147179.65625</v>
      </c>
      <c r="W1315">
        <v>534685.8125</v>
      </c>
      <c r="X1315">
        <v>0.25609907507896423</v>
      </c>
      <c r="Y1315">
        <v>1.2491014003753662</v>
      </c>
      <c r="Z1315">
        <v>0.52645796537399292</v>
      </c>
      <c r="AA1315">
        <v>0.45146468281745911</v>
      </c>
      <c r="AB1315">
        <v>0.11147712171077728</v>
      </c>
      <c r="AC1315">
        <v>3.6846134811639786E-2</v>
      </c>
      <c r="AD1315">
        <v>-0.12462644279003143</v>
      </c>
      <c r="AL1315">
        <f t="shared" si="124"/>
        <v>174</v>
      </c>
      <c r="AM1315">
        <f t="shared" si="124"/>
        <v>176</v>
      </c>
      <c r="AN1315">
        <f t="shared" si="124"/>
        <v>177</v>
      </c>
      <c r="AO1315">
        <f t="shared" si="124"/>
        <v>179</v>
      </c>
      <c r="AP1315">
        <f t="shared" si="124"/>
        <v>181</v>
      </c>
      <c r="AQ1315">
        <f t="shared" si="124"/>
        <v>182</v>
      </c>
    </row>
    <row r="1316" spans="1:43">
      <c r="A1316" t="s">
        <v>106</v>
      </c>
      <c r="B1316" t="s">
        <v>107</v>
      </c>
      <c r="C1316">
        <v>1972</v>
      </c>
      <c r="D1316">
        <v>146286.71040000001</v>
      </c>
      <c r="E1316">
        <v>73225.202799999999</v>
      </c>
      <c r="F1316">
        <v>24782.604800000001</v>
      </c>
      <c r="G1316">
        <v>44464.5461</v>
      </c>
      <c r="H1316">
        <v>8039.5204999999996</v>
      </c>
      <c r="I1316">
        <v>13065.6476</v>
      </c>
      <c r="J1316">
        <v>8.7697582244873047</v>
      </c>
      <c r="K1316">
        <v>3.3707666397094727</v>
      </c>
      <c r="L1316">
        <v>2101.093505859375</v>
      </c>
      <c r="M1316">
        <v>106661.4765625</v>
      </c>
      <c r="N1316">
        <v>64161.734375</v>
      </c>
      <c r="O1316">
        <v>114828.4296875</v>
      </c>
      <c r="P1316">
        <v>103754.1484375</v>
      </c>
      <c r="Q1316">
        <v>343366.6875</v>
      </c>
      <c r="R1316">
        <v>1.8192004412412643E-2</v>
      </c>
      <c r="S1316">
        <v>0.75175219774246216</v>
      </c>
      <c r="T1316">
        <v>137247.140625</v>
      </c>
      <c r="U1316">
        <v>98404.4609375</v>
      </c>
      <c r="V1316">
        <v>161790.125</v>
      </c>
      <c r="W1316">
        <v>586192.9375</v>
      </c>
      <c r="X1316">
        <v>0.28097432851791382</v>
      </c>
      <c r="Y1316">
        <v>1.3027595281600952</v>
      </c>
      <c r="Z1316">
        <v>0.50189554691314697</v>
      </c>
      <c r="AA1316">
        <v>0.48189523816108704</v>
      </c>
      <c r="AB1316">
        <v>0.10835207998752594</v>
      </c>
      <c r="AC1316">
        <v>4.1640404611825943E-2</v>
      </c>
      <c r="AD1316">
        <v>-0.11443770676851273</v>
      </c>
      <c r="AL1316">
        <f t="shared" si="124"/>
        <v>174</v>
      </c>
      <c r="AM1316">
        <f t="shared" si="124"/>
        <v>176</v>
      </c>
      <c r="AN1316">
        <f t="shared" si="124"/>
        <v>177</v>
      </c>
      <c r="AO1316">
        <f t="shared" si="124"/>
        <v>179</v>
      </c>
      <c r="AP1316">
        <f t="shared" si="124"/>
        <v>181</v>
      </c>
      <c r="AQ1316">
        <f t="shared" si="124"/>
        <v>182</v>
      </c>
    </row>
    <row r="1317" spans="1:43">
      <c r="A1317" t="s">
        <v>106</v>
      </c>
      <c r="B1317" t="s">
        <v>107</v>
      </c>
      <c r="C1317">
        <v>1973</v>
      </c>
      <c r="D1317">
        <v>158124.7849</v>
      </c>
      <c r="E1317">
        <v>77690.513699999996</v>
      </c>
      <c r="F1317">
        <v>26419.740699999998</v>
      </c>
      <c r="G1317">
        <v>47054.6728</v>
      </c>
      <c r="H1317">
        <v>10403.244000000001</v>
      </c>
      <c r="I1317">
        <v>17460.004499999999</v>
      </c>
      <c r="J1317">
        <v>8.835139274597168</v>
      </c>
      <c r="K1317">
        <v>3.4143431186676025</v>
      </c>
      <c r="L1317">
        <v>2102.5458984375</v>
      </c>
      <c r="M1317">
        <v>114944.203125</v>
      </c>
      <c r="N1317">
        <v>67597.078125</v>
      </c>
      <c r="O1317">
        <v>126241.7578125</v>
      </c>
      <c r="P1317">
        <v>111659.6171875</v>
      </c>
      <c r="Q1317">
        <v>387183.53125</v>
      </c>
      <c r="R1317">
        <v>1.8995003774762154E-2</v>
      </c>
      <c r="S1317">
        <v>0.75353372097015381</v>
      </c>
      <c r="T1317">
        <v>148353.703125</v>
      </c>
      <c r="U1317">
        <v>104504.546875</v>
      </c>
      <c r="V1317">
        <v>177369.328125</v>
      </c>
      <c r="W1317">
        <v>639967.25</v>
      </c>
      <c r="X1317">
        <v>0.30758547782897949</v>
      </c>
      <c r="Y1317">
        <v>1.3296538591384888</v>
      </c>
      <c r="Z1317">
        <v>0.49330747127532959</v>
      </c>
      <c r="AA1317">
        <v>0.52143162488937378</v>
      </c>
      <c r="AB1317">
        <v>0.10772322118282318</v>
      </c>
      <c r="AC1317">
        <v>5.2293762564659119E-2</v>
      </c>
      <c r="AD1317">
        <v>-0.13454797863960266</v>
      </c>
      <c r="AL1317">
        <f t="shared" si="124"/>
        <v>174</v>
      </c>
      <c r="AM1317">
        <f t="shared" si="124"/>
        <v>176</v>
      </c>
      <c r="AN1317">
        <f t="shared" si="124"/>
        <v>177</v>
      </c>
      <c r="AO1317">
        <f t="shared" si="124"/>
        <v>179</v>
      </c>
      <c r="AP1317">
        <f t="shared" si="124"/>
        <v>181</v>
      </c>
      <c r="AQ1317">
        <f t="shared" si="124"/>
        <v>182</v>
      </c>
    </row>
    <row r="1318" spans="1:43">
      <c r="A1318" t="s">
        <v>106</v>
      </c>
      <c r="B1318" t="s">
        <v>107</v>
      </c>
      <c r="C1318">
        <v>1974</v>
      </c>
      <c r="D1318">
        <v>147944.3308</v>
      </c>
      <c r="E1318">
        <v>76910.728000000003</v>
      </c>
      <c r="F1318">
        <v>29664.7984</v>
      </c>
      <c r="G1318">
        <v>31285.772499999999</v>
      </c>
      <c r="H1318">
        <v>10415.231</v>
      </c>
      <c r="I1318">
        <v>14854.6967</v>
      </c>
      <c r="J1318">
        <v>8.9141759872436523</v>
      </c>
      <c r="K1318">
        <v>3.4356708526611328</v>
      </c>
      <c r="L1318">
        <v>2103.959716796875</v>
      </c>
      <c r="M1318">
        <v>106024.0234375</v>
      </c>
      <c r="N1318">
        <v>68564.5</v>
      </c>
      <c r="O1318">
        <v>114818.7734375</v>
      </c>
      <c r="P1318">
        <v>104726.34375</v>
      </c>
      <c r="Q1318">
        <v>419864.90625</v>
      </c>
      <c r="R1318">
        <v>1.9522015005350113E-2</v>
      </c>
      <c r="S1318">
        <v>0.69969499111175537</v>
      </c>
      <c r="T1318">
        <v>138802.34375</v>
      </c>
      <c r="U1318">
        <v>105795.2890625</v>
      </c>
      <c r="V1318">
        <v>160912.9375</v>
      </c>
      <c r="W1318">
        <v>668112.125</v>
      </c>
      <c r="X1318">
        <v>0.32274439930915833</v>
      </c>
      <c r="Y1318">
        <v>1.2043511867523193</v>
      </c>
      <c r="Z1318">
        <v>0.52309763431549072</v>
      </c>
      <c r="AA1318">
        <v>0.4408612847328186</v>
      </c>
      <c r="AB1318">
        <v>0.13040816783905029</v>
      </c>
      <c r="AC1318">
        <v>6.3508659601211548E-2</v>
      </c>
      <c r="AD1318">
        <v>-0.15446427464485168</v>
      </c>
      <c r="AL1318">
        <f t="shared" si="124"/>
        <v>174</v>
      </c>
      <c r="AM1318">
        <f t="shared" si="124"/>
        <v>176</v>
      </c>
      <c r="AN1318">
        <f t="shared" si="124"/>
        <v>177</v>
      </c>
      <c r="AO1318">
        <f t="shared" si="124"/>
        <v>179</v>
      </c>
      <c r="AP1318">
        <f t="shared" si="124"/>
        <v>181</v>
      </c>
      <c r="AQ1318">
        <f t="shared" si="124"/>
        <v>182</v>
      </c>
    </row>
    <row r="1319" spans="1:43">
      <c r="A1319" t="s">
        <v>106</v>
      </c>
      <c r="B1319" t="s">
        <v>107</v>
      </c>
      <c r="C1319">
        <v>1975</v>
      </c>
      <c r="D1319">
        <v>157363.66329999999</v>
      </c>
      <c r="E1319">
        <v>82657.363299999997</v>
      </c>
      <c r="F1319">
        <v>33205.313600000001</v>
      </c>
      <c r="G1319">
        <v>34937.613700000002</v>
      </c>
      <c r="H1319">
        <v>11490.084699999999</v>
      </c>
      <c r="I1319">
        <v>15073.9995</v>
      </c>
      <c r="J1319">
        <v>9.0099172592163086</v>
      </c>
      <c r="K1319">
        <v>3.4435770511627197</v>
      </c>
      <c r="L1319">
        <v>2105.333251953125</v>
      </c>
      <c r="M1319">
        <v>110885.1796875</v>
      </c>
      <c r="N1319">
        <v>74075.4140625</v>
      </c>
      <c r="O1319">
        <v>121291.2265625</v>
      </c>
      <c r="P1319">
        <v>110764.7890625</v>
      </c>
      <c r="Q1319">
        <v>443790.59375</v>
      </c>
      <c r="R1319">
        <v>1.9833337515592575E-2</v>
      </c>
      <c r="S1319">
        <v>0.74119311571121216</v>
      </c>
      <c r="T1319">
        <v>147639.609375</v>
      </c>
      <c r="U1319">
        <v>114646.796875</v>
      </c>
      <c r="V1319">
        <v>169068.75</v>
      </c>
      <c r="W1319">
        <v>700644.75</v>
      </c>
      <c r="X1319">
        <v>0.33819234371185303</v>
      </c>
      <c r="Y1319">
        <v>1.2434051036834717</v>
      </c>
      <c r="Z1319">
        <v>0.52257245779037476</v>
      </c>
      <c r="AA1319">
        <v>0.42084097862243652</v>
      </c>
      <c r="AB1319">
        <v>0.13767179846763611</v>
      </c>
      <c r="AC1319">
        <v>6.3714765012264252E-2</v>
      </c>
      <c r="AD1319">
        <v>-0.15639807283878326</v>
      </c>
      <c r="AL1319">
        <f t="shared" si="124"/>
        <v>174</v>
      </c>
      <c r="AM1319">
        <f t="shared" si="124"/>
        <v>176</v>
      </c>
      <c r="AN1319">
        <f t="shared" si="124"/>
        <v>177</v>
      </c>
      <c r="AO1319">
        <f t="shared" si="124"/>
        <v>179</v>
      </c>
      <c r="AP1319">
        <f t="shared" si="124"/>
        <v>181</v>
      </c>
      <c r="AQ1319">
        <f t="shared" si="124"/>
        <v>182</v>
      </c>
    </row>
    <row r="1320" spans="1:43">
      <c r="A1320" t="s">
        <v>106</v>
      </c>
      <c r="B1320" t="s">
        <v>107</v>
      </c>
      <c r="C1320">
        <v>1976</v>
      </c>
      <c r="D1320">
        <v>168146.06099999999</v>
      </c>
      <c r="E1320">
        <v>87375.169500000004</v>
      </c>
      <c r="F1320">
        <v>34909.634299999998</v>
      </c>
      <c r="G1320">
        <v>37319.154600000002</v>
      </c>
      <c r="H1320">
        <v>13135.3631</v>
      </c>
      <c r="I1320">
        <v>16519.314200000001</v>
      </c>
      <c r="J1320">
        <v>9.1247549057006836</v>
      </c>
      <c r="K1320">
        <v>3.482820987701416</v>
      </c>
      <c r="L1320">
        <v>2106.665283203125</v>
      </c>
      <c r="M1320">
        <v>118358.0234375</v>
      </c>
      <c r="N1320">
        <v>78209.6953125</v>
      </c>
      <c r="O1320">
        <v>128540.3203125</v>
      </c>
      <c r="P1320">
        <v>117280.78125</v>
      </c>
      <c r="Q1320">
        <v>467185.34375</v>
      </c>
      <c r="R1320">
        <v>1.9984094426035881E-2</v>
      </c>
      <c r="S1320">
        <v>0.75207507610321045</v>
      </c>
      <c r="T1320">
        <v>157755.734375</v>
      </c>
      <c r="U1320">
        <v>121090.953125</v>
      </c>
      <c r="V1320">
        <v>180251.34375</v>
      </c>
      <c r="W1320">
        <v>735821.3125</v>
      </c>
      <c r="X1320">
        <v>0.35510542988777161</v>
      </c>
      <c r="Y1320">
        <v>1.2825801372528076</v>
      </c>
      <c r="Z1320">
        <v>0.52212369441986084</v>
      </c>
      <c r="AA1320">
        <v>0.42364904284477234</v>
      </c>
      <c r="AB1320">
        <v>0.13619242608547211</v>
      </c>
      <c r="AC1320">
        <v>7.1121588349342346E-2</v>
      </c>
      <c r="AD1320">
        <v>-0.1691523939371109</v>
      </c>
      <c r="AL1320">
        <f t="shared" ref="AL1320:AQ1329" si="125">AL1252+9</f>
        <v>174</v>
      </c>
      <c r="AM1320">
        <f t="shared" si="125"/>
        <v>176</v>
      </c>
      <c r="AN1320">
        <f t="shared" si="125"/>
        <v>177</v>
      </c>
      <c r="AO1320">
        <f t="shared" si="125"/>
        <v>179</v>
      </c>
      <c r="AP1320">
        <f t="shared" si="125"/>
        <v>181</v>
      </c>
      <c r="AQ1320">
        <f t="shared" si="125"/>
        <v>182</v>
      </c>
    </row>
    <row r="1321" spans="1:43">
      <c r="A1321" t="s">
        <v>106</v>
      </c>
      <c r="B1321" t="s">
        <v>107</v>
      </c>
      <c r="C1321">
        <v>1977</v>
      </c>
      <c r="D1321">
        <v>173091.2395</v>
      </c>
      <c r="E1321">
        <v>95069.064100000003</v>
      </c>
      <c r="F1321">
        <v>37187.661899999999</v>
      </c>
      <c r="G1321">
        <v>41931.808499999999</v>
      </c>
      <c r="H1321">
        <v>13964.7214</v>
      </c>
      <c r="I1321">
        <v>18190.186799999999</v>
      </c>
      <c r="J1321">
        <v>9.2553796768188477</v>
      </c>
      <c r="K1321">
        <v>3.5069241523742676</v>
      </c>
      <c r="L1321">
        <v>2107.954345703125</v>
      </c>
      <c r="M1321">
        <v>121719</v>
      </c>
      <c r="N1321">
        <v>84933.15625</v>
      </c>
      <c r="O1321">
        <v>130685.0625</v>
      </c>
      <c r="P1321">
        <v>120191.28125</v>
      </c>
      <c r="Q1321">
        <v>509711.5625</v>
      </c>
      <c r="R1321">
        <v>2.0332667976617813E-2</v>
      </c>
      <c r="S1321">
        <v>0.7353971004486084</v>
      </c>
      <c r="T1321">
        <v>162395.328125</v>
      </c>
      <c r="U1321">
        <v>131183.625</v>
      </c>
      <c r="V1321">
        <v>185085.6875</v>
      </c>
      <c r="W1321">
        <v>776977.375</v>
      </c>
      <c r="X1321">
        <v>0.37413129210472107</v>
      </c>
      <c r="Y1321">
        <v>1.2751202583312988</v>
      </c>
      <c r="Z1321">
        <v>0.56197953224182129</v>
      </c>
      <c r="AA1321">
        <v>0.37935218214988708</v>
      </c>
      <c r="AB1321">
        <v>0.14224414527416229</v>
      </c>
      <c r="AC1321">
        <v>6.9126002490520477E-2</v>
      </c>
      <c r="AD1321">
        <v>-0.17860279977321625</v>
      </c>
      <c r="AL1321">
        <f t="shared" si="125"/>
        <v>174</v>
      </c>
      <c r="AM1321">
        <f t="shared" si="125"/>
        <v>176</v>
      </c>
      <c r="AN1321">
        <f t="shared" si="125"/>
        <v>177</v>
      </c>
      <c r="AO1321">
        <f t="shared" si="125"/>
        <v>179</v>
      </c>
      <c r="AP1321">
        <f t="shared" si="125"/>
        <v>181</v>
      </c>
      <c r="AQ1321">
        <f t="shared" si="125"/>
        <v>182</v>
      </c>
    </row>
    <row r="1322" spans="1:43">
      <c r="A1322" t="s">
        <v>106</v>
      </c>
      <c r="B1322" t="s">
        <v>107</v>
      </c>
      <c r="C1322">
        <v>1978</v>
      </c>
      <c r="D1322">
        <v>185634.92509999999</v>
      </c>
      <c r="E1322">
        <v>102590.1442</v>
      </c>
      <c r="F1322">
        <v>38490.411200000002</v>
      </c>
      <c r="G1322">
        <v>47077.585800000001</v>
      </c>
      <c r="H1322">
        <v>15647.369199999999</v>
      </c>
      <c r="I1322">
        <v>19015.051800000001</v>
      </c>
      <c r="J1322">
        <v>9.3921127319335937</v>
      </c>
      <c r="K1322">
        <v>3.5268993377685547</v>
      </c>
      <c r="L1322">
        <v>2109.60986328125</v>
      </c>
      <c r="M1322">
        <v>130612.8828125</v>
      </c>
      <c r="N1322">
        <v>90628.46875</v>
      </c>
      <c r="O1322">
        <v>138539.75</v>
      </c>
      <c r="P1322">
        <v>128709.0390625</v>
      </c>
      <c r="Q1322">
        <v>562989.5625</v>
      </c>
      <c r="R1322">
        <v>2.0772486925125122E-2</v>
      </c>
      <c r="S1322">
        <v>0.75315767526626587</v>
      </c>
      <c r="T1322">
        <v>174163.90625</v>
      </c>
      <c r="U1322">
        <v>140376.875</v>
      </c>
      <c r="V1322">
        <v>196722.703125</v>
      </c>
      <c r="W1322">
        <v>825003.3125</v>
      </c>
      <c r="X1322">
        <v>0.39583885669708252</v>
      </c>
      <c r="Y1322">
        <v>1.3185559511184692</v>
      </c>
      <c r="Z1322">
        <v>0.56593888998031616</v>
      </c>
      <c r="AA1322">
        <v>0.37127634882926941</v>
      </c>
      <c r="AB1322">
        <v>0.13636347651481628</v>
      </c>
      <c r="AC1322">
        <v>7.2543174028396606E-2</v>
      </c>
      <c r="AD1322">
        <v>-0.16643741726875305</v>
      </c>
      <c r="AL1322">
        <f t="shared" si="125"/>
        <v>174</v>
      </c>
      <c r="AM1322">
        <f t="shared" si="125"/>
        <v>176</v>
      </c>
      <c r="AN1322">
        <f t="shared" si="125"/>
        <v>177</v>
      </c>
      <c r="AO1322">
        <f t="shared" si="125"/>
        <v>179</v>
      </c>
      <c r="AP1322">
        <f t="shared" si="125"/>
        <v>181</v>
      </c>
      <c r="AQ1322">
        <f t="shared" si="125"/>
        <v>182</v>
      </c>
    </row>
    <row r="1323" spans="1:43">
      <c r="A1323" t="s">
        <v>106</v>
      </c>
      <c r="B1323" t="s">
        <v>107</v>
      </c>
      <c r="C1323">
        <v>1979</v>
      </c>
      <c r="D1323">
        <v>191727.6122</v>
      </c>
      <c r="E1323">
        <v>108473.1041</v>
      </c>
      <c r="F1323">
        <v>40740.614600000001</v>
      </c>
      <c r="G1323">
        <v>49094.748699999996</v>
      </c>
      <c r="H1323">
        <v>18589.851999999999</v>
      </c>
      <c r="I1323">
        <v>20863.916700000002</v>
      </c>
      <c r="J1323">
        <v>9.521672248840332</v>
      </c>
      <c r="K1323">
        <v>3.5700976848602295</v>
      </c>
      <c r="L1323">
        <v>2111.04931640625</v>
      </c>
      <c r="M1323">
        <v>133464.53125</v>
      </c>
      <c r="N1323">
        <v>95849.7890625</v>
      </c>
      <c r="O1323">
        <v>140141.25</v>
      </c>
      <c r="P1323">
        <v>131294.15625</v>
      </c>
      <c r="Q1323">
        <v>619810.8125</v>
      </c>
      <c r="R1323">
        <v>2.1038204431533813E-2</v>
      </c>
      <c r="S1323">
        <v>0.74188023805618286</v>
      </c>
      <c r="T1323">
        <v>179880.09375</v>
      </c>
      <c r="U1323">
        <v>148451.453125</v>
      </c>
      <c r="V1323">
        <v>200041.1875</v>
      </c>
      <c r="W1323">
        <v>875253.0625</v>
      </c>
      <c r="X1323">
        <v>0.41919806599617004</v>
      </c>
      <c r="Y1323">
        <v>1.3083518743515015</v>
      </c>
      <c r="Z1323">
        <v>0.59117341041564941</v>
      </c>
      <c r="AA1323">
        <v>0.33839255571365356</v>
      </c>
      <c r="AB1323">
        <v>0.14113157987594604</v>
      </c>
      <c r="AC1323">
        <v>7.429417222738266E-2</v>
      </c>
      <c r="AD1323">
        <v>-0.18252786993980408</v>
      </c>
      <c r="AL1323">
        <f t="shared" si="125"/>
        <v>174</v>
      </c>
      <c r="AM1323">
        <f t="shared" si="125"/>
        <v>176</v>
      </c>
      <c r="AN1323">
        <f t="shared" si="125"/>
        <v>177</v>
      </c>
      <c r="AO1323">
        <f t="shared" si="125"/>
        <v>179</v>
      </c>
      <c r="AP1323">
        <f t="shared" si="125"/>
        <v>181</v>
      </c>
      <c r="AQ1323">
        <f t="shared" si="125"/>
        <v>182</v>
      </c>
    </row>
    <row r="1324" spans="1:43">
      <c r="A1324" t="s">
        <v>106</v>
      </c>
      <c r="B1324" t="s">
        <v>107</v>
      </c>
      <c r="C1324">
        <v>1980</v>
      </c>
      <c r="D1324">
        <v>193025.85939999999</v>
      </c>
      <c r="E1324">
        <v>108966.523</v>
      </c>
      <c r="F1324">
        <v>40823.480300000003</v>
      </c>
      <c r="G1324">
        <v>41301.0458</v>
      </c>
      <c r="H1324">
        <v>20647.974300000002</v>
      </c>
      <c r="I1324">
        <v>22811.790300000001</v>
      </c>
      <c r="J1324">
        <v>9.6345043182373047</v>
      </c>
      <c r="K1324">
        <v>3.6271548271179199</v>
      </c>
      <c r="L1324">
        <v>2111.69921875</v>
      </c>
      <c r="M1324">
        <v>134159.765625</v>
      </c>
      <c r="N1324">
        <v>97121.625</v>
      </c>
      <c r="O1324">
        <v>142028.609375</v>
      </c>
      <c r="P1324">
        <v>133093.703125</v>
      </c>
      <c r="Q1324">
        <v>659549.6875</v>
      </c>
      <c r="R1324">
        <v>2.1381871774792671E-2</v>
      </c>
      <c r="S1324">
        <v>0.74170845746994019</v>
      </c>
      <c r="T1324">
        <v>181098.125</v>
      </c>
      <c r="U1324">
        <v>149049.078125</v>
      </c>
      <c r="V1324">
        <v>201116.96875</v>
      </c>
      <c r="W1324">
        <v>913159.875</v>
      </c>
      <c r="X1324">
        <v>0.4378570020198822</v>
      </c>
      <c r="Y1324">
        <v>1.2724021673202515</v>
      </c>
      <c r="Z1324">
        <v>0.59014624357223511</v>
      </c>
      <c r="AA1324">
        <v>0.33811464905738831</v>
      </c>
      <c r="AB1324">
        <v>0.14110387861728668</v>
      </c>
      <c r="AC1324">
        <v>8.4174714982509613E-2</v>
      </c>
      <c r="AD1324">
        <v>-0.18122029304504395</v>
      </c>
      <c r="AF1324" s="10">
        <v>22.5</v>
      </c>
      <c r="AL1324">
        <f t="shared" si="125"/>
        <v>174</v>
      </c>
      <c r="AM1324">
        <f t="shared" si="125"/>
        <v>176</v>
      </c>
      <c r="AN1324">
        <f t="shared" si="125"/>
        <v>177</v>
      </c>
      <c r="AO1324">
        <f t="shared" si="125"/>
        <v>179</v>
      </c>
      <c r="AP1324">
        <f t="shared" si="125"/>
        <v>181</v>
      </c>
      <c r="AQ1324">
        <f t="shared" si="125"/>
        <v>182</v>
      </c>
    </row>
    <row r="1325" spans="1:43">
      <c r="A1325" t="s">
        <v>106</v>
      </c>
      <c r="B1325" t="s">
        <v>107</v>
      </c>
      <c r="C1325">
        <v>1981</v>
      </c>
      <c r="D1325">
        <v>190026.7757</v>
      </c>
      <c r="E1325">
        <v>108221.3054</v>
      </c>
      <c r="F1325">
        <v>43606.676299999999</v>
      </c>
      <c r="G1325">
        <v>37275.249199999998</v>
      </c>
      <c r="H1325">
        <v>22383.831900000001</v>
      </c>
      <c r="I1325">
        <v>24285.3923</v>
      </c>
      <c r="J1325">
        <v>9.7277240753173828</v>
      </c>
      <c r="K1325">
        <v>3.8183517456054687</v>
      </c>
      <c r="L1325">
        <v>2111.783935546875</v>
      </c>
      <c r="M1325">
        <v>135332.265625</v>
      </c>
      <c r="N1325">
        <v>98101.1484375</v>
      </c>
      <c r="O1325">
        <v>139771.34375</v>
      </c>
      <c r="P1325">
        <v>134428.6875</v>
      </c>
      <c r="Q1325">
        <v>669523.875</v>
      </c>
      <c r="R1325">
        <v>2.0745458081364632E-2</v>
      </c>
      <c r="S1325">
        <v>0.7157558798789978</v>
      </c>
      <c r="T1325">
        <v>178284.359375</v>
      </c>
      <c r="U1325">
        <v>150340.625</v>
      </c>
      <c r="V1325">
        <v>196900.28125</v>
      </c>
      <c r="W1325">
        <v>944257.5625</v>
      </c>
      <c r="X1325">
        <v>0.45302918553352356</v>
      </c>
      <c r="Y1325">
        <v>1.1945348978042603</v>
      </c>
      <c r="Z1325">
        <v>0.58385276794433594</v>
      </c>
      <c r="AA1325">
        <v>0.31354433298110962</v>
      </c>
      <c r="AB1325">
        <v>0.15430216491222382</v>
      </c>
      <c r="AC1325">
        <v>7.1769088506698608E-2</v>
      </c>
      <c r="AD1325">
        <v>-0.17059282958507538</v>
      </c>
      <c r="AF1325" s="10">
        <v>26.7</v>
      </c>
      <c r="AL1325">
        <f t="shared" si="125"/>
        <v>174</v>
      </c>
      <c r="AM1325">
        <f t="shared" si="125"/>
        <v>176</v>
      </c>
      <c r="AN1325">
        <f t="shared" si="125"/>
        <v>177</v>
      </c>
      <c r="AO1325">
        <f t="shared" si="125"/>
        <v>179</v>
      </c>
      <c r="AP1325">
        <f t="shared" si="125"/>
        <v>181</v>
      </c>
      <c r="AQ1325">
        <f t="shared" si="125"/>
        <v>182</v>
      </c>
    </row>
    <row r="1326" spans="1:43">
      <c r="A1326" t="s">
        <v>106</v>
      </c>
      <c r="B1326" t="s">
        <v>107</v>
      </c>
      <c r="C1326">
        <v>1982</v>
      </c>
      <c r="D1326">
        <v>187874.44209999999</v>
      </c>
      <c r="E1326">
        <v>111889.52989999999</v>
      </c>
      <c r="F1326">
        <v>42714.184500000003</v>
      </c>
      <c r="G1326">
        <v>36073.127500000002</v>
      </c>
      <c r="H1326">
        <v>18698.5337</v>
      </c>
      <c r="I1326">
        <v>23652.517</v>
      </c>
      <c r="J1326">
        <v>9.8041658401489258</v>
      </c>
      <c r="K1326">
        <v>3.7846982479095459</v>
      </c>
      <c r="L1326">
        <v>2111.39453125</v>
      </c>
      <c r="M1326">
        <v>131372.40625</v>
      </c>
      <c r="N1326">
        <v>100624.1796875</v>
      </c>
      <c r="O1326">
        <v>142426.515625</v>
      </c>
      <c r="P1326">
        <v>131099.296875</v>
      </c>
      <c r="Q1326">
        <v>652008.625</v>
      </c>
      <c r="R1326">
        <v>2.0388262346386909E-2</v>
      </c>
      <c r="S1326">
        <v>0.71057146787643433</v>
      </c>
      <c r="T1326">
        <v>176265.03125</v>
      </c>
      <c r="U1326">
        <v>153543.25</v>
      </c>
      <c r="V1326">
        <v>198211.859375</v>
      </c>
      <c r="W1326">
        <v>972769.4375</v>
      </c>
      <c r="X1326">
        <v>0.46759152412414551</v>
      </c>
      <c r="Y1326">
        <v>1.1613601446151733</v>
      </c>
      <c r="Z1326">
        <v>0.61705130338668823</v>
      </c>
      <c r="AA1326">
        <v>0.32218462228775024</v>
      </c>
      <c r="AB1326">
        <v>0.15849308669567108</v>
      </c>
      <c r="AC1326">
        <v>7.2343505918979645E-2</v>
      </c>
      <c r="AD1326">
        <v>-0.18852746486663818</v>
      </c>
      <c r="AF1326" s="10">
        <v>29.3</v>
      </c>
      <c r="AL1326">
        <f t="shared" si="125"/>
        <v>174</v>
      </c>
      <c r="AM1326">
        <f t="shared" si="125"/>
        <v>176</v>
      </c>
      <c r="AN1326">
        <f t="shared" si="125"/>
        <v>177</v>
      </c>
      <c r="AO1326">
        <f t="shared" si="125"/>
        <v>179</v>
      </c>
      <c r="AP1326">
        <f t="shared" si="125"/>
        <v>181</v>
      </c>
      <c r="AQ1326">
        <f t="shared" si="125"/>
        <v>182</v>
      </c>
    </row>
    <row r="1327" spans="1:43">
      <c r="A1327" t="s">
        <v>106</v>
      </c>
      <c r="B1327" t="s">
        <v>107</v>
      </c>
      <c r="C1327">
        <v>1983</v>
      </c>
      <c r="D1327">
        <v>185847.98639999999</v>
      </c>
      <c r="E1327">
        <v>114235.80379999999</v>
      </c>
      <c r="F1327">
        <v>44251.002800000002</v>
      </c>
      <c r="G1327">
        <v>38366.561699999998</v>
      </c>
      <c r="H1327">
        <v>17605.3397</v>
      </c>
      <c r="I1327">
        <v>24261.534800000001</v>
      </c>
      <c r="J1327">
        <v>9.8671607971191406</v>
      </c>
      <c r="K1327">
        <v>3.8067586421966553</v>
      </c>
      <c r="L1327">
        <v>2108.8662109375</v>
      </c>
      <c r="M1327">
        <v>130629.359375</v>
      </c>
      <c r="N1327">
        <v>103177.921875</v>
      </c>
      <c r="O1327">
        <v>142127.40625</v>
      </c>
      <c r="P1327">
        <v>129934.34375</v>
      </c>
      <c r="Q1327">
        <v>609726</v>
      </c>
      <c r="R1327">
        <v>1.9849603995680809E-2</v>
      </c>
      <c r="S1327">
        <v>0.68866676092147827</v>
      </c>
      <c r="T1327">
        <v>174363.796875</v>
      </c>
      <c r="U1327">
        <v>157239.375</v>
      </c>
      <c r="V1327">
        <v>196899.4375</v>
      </c>
      <c r="W1327">
        <v>1003892.875</v>
      </c>
      <c r="X1327">
        <v>0.48216170072555542</v>
      </c>
      <c r="Y1327">
        <v>1.122778058052063</v>
      </c>
      <c r="Z1327">
        <v>0.6369483470916748</v>
      </c>
      <c r="AA1327">
        <v>0.30363836884498596</v>
      </c>
      <c r="AB1327">
        <v>0.16739548742771149</v>
      </c>
      <c r="AC1327">
        <v>8.0916851758956909E-2</v>
      </c>
      <c r="AD1327">
        <v>-0.19835111498832703</v>
      </c>
      <c r="AF1327" s="10">
        <v>33.6</v>
      </c>
      <c r="AL1327">
        <f t="shared" si="125"/>
        <v>174</v>
      </c>
      <c r="AM1327">
        <f t="shared" si="125"/>
        <v>176</v>
      </c>
      <c r="AN1327">
        <f t="shared" si="125"/>
        <v>177</v>
      </c>
      <c r="AO1327">
        <f t="shared" si="125"/>
        <v>179</v>
      </c>
      <c r="AP1327">
        <f t="shared" si="125"/>
        <v>181</v>
      </c>
      <c r="AQ1327">
        <f t="shared" si="125"/>
        <v>182</v>
      </c>
    </row>
    <row r="1328" spans="1:43">
      <c r="A1328" t="s">
        <v>106</v>
      </c>
      <c r="B1328" t="s">
        <v>107</v>
      </c>
      <c r="C1328">
        <v>1984</v>
      </c>
      <c r="D1328">
        <v>189584.60949999999</v>
      </c>
      <c r="E1328">
        <v>114672.133</v>
      </c>
      <c r="F1328">
        <v>45437.523699999998</v>
      </c>
      <c r="G1328">
        <v>32136.393499999998</v>
      </c>
      <c r="H1328">
        <v>19532.178199999998</v>
      </c>
      <c r="I1328">
        <v>23746.5893</v>
      </c>
      <c r="J1328">
        <v>9.9224309921264648</v>
      </c>
      <c r="K1328">
        <v>3.8012266159057617</v>
      </c>
      <c r="L1328">
        <v>2108.49560546875</v>
      </c>
      <c r="M1328">
        <v>132791.75</v>
      </c>
      <c r="N1328">
        <v>103671.84375</v>
      </c>
      <c r="O1328">
        <v>142654.921875</v>
      </c>
      <c r="P1328">
        <v>131144.515625</v>
      </c>
      <c r="Q1328">
        <v>582402.375</v>
      </c>
      <c r="R1328">
        <v>1.8890932202339172E-2</v>
      </c>
      <c r="S1328">
        <v>0.68785148859024048</v>
      </c>
      <c r="T1328">
        <v>177869.515625</v>
      </c>
      <c r="U1328">
        <v>158697.28125</v>
      </c>
      <c r="V1328">
        <v>197123.6875</v>
      </c>
      <c r="W1328">
        <v>1025168.5625</v>
      </c>
      <c r="X1328">
        <v>0.49266338348388672</v>
      </c>
      <c r="Y1328">
        <v>1.1280585527420044</v>
      </c>
      <c r="Z1328">
        <v>0.62263780832290649</v>
      </c>
      <c r="AA1328">
        <v>0.29800024628639221</v>
      </c>
      <c r="AB1328">
        <v>0.16986607015132904</v>
      </c>
      <c r="AC1328">
        <v>9.8285704851150513E-2</v>
      </c>
      <c r="AD1328">
        <v>-0.20023027062416077</v>
      </c>
      <c r="AF1328" s="10">
        <v>40.1</v>
      </c>
      <c r="AL1328">
        <f t="shared" si="125"/>
        <v>174</v>
      </c>
      <c r="AM1328">
        <f t="shared" si="125"/>
        <v>176</v>
      </c>
      <c r="AN1328">
        <f t="shared" si="125"/>
        <v>177</v>
      </c>
      <c r="AO1328">
        <f t="shared" si="125"/>
        <v>179</v>
      </c>
      <c r="AP1328">
        <f t="shared" si="125"/>
        <v>181</v>
      </c>
      <c r="AQ1328">
        <f t="shared" si="125"/>
        <v>182</v>
      </c>
    </row>
    <row r="1329" spans="1:43">
      <c r="A1329" t="s">
        <v>106</v>
      </c>
      <c r="B1329" t="s">
        <v>107</v>
      </c>
      <c r="C1329">
        <v>1985</v>
      </c>
      <c r="D1329">
        <v>194342.3425</v>
      </c>
      <c r="E1329">
        <v>115258.0374</v>
      </c>
      <c r="F1329">
        <v>47180.859400000001</v>
      </c>
      <c r="G1329">
        <v>35140.924500000001</v>
      </c>
      <c r="H1329">
        <v>19889.836800000001</v>
      </c>
      <c r="I1329">
        <v>24798.681499999999</v>
      </c>
      <c r="J1329">
        <v>9.9747390747070312</v>
      </c>
      <c r="K1329">
        <v>3.903195858001709</v>
      </c>
      <c r="L1329">
        <v>2107.46923828125</v>
      </c>
      <c r="M1329">
        <v>137428.6875</v>
      </c>
      <c r="N1329">
        <v>105193.6796875</v>
      </c>
      <c r="O1329">
        <v>150005.203125</v>
      </c>
      <c r="P1329">
        <v>136140.65625</v>
      </c>
      <c r="Q1329">
        <v>580653.375</v>
      </c>
      <c r="R1329">
        <v>1.8551737070083618E-2</v>
      </c>
      <c r="S1329">
        <v>0.69530045986175537</v>
      </c>
      <c r="T1329">
        <v>182333.25</v>
      </c>
      <c r="U1329">
        <v>160782.671875</v>
      </c>
      <c r="V1329">
        <v>204520.53125</v>
      </c>
      <c r="W1329">
        <v>1050172.375</v>
      </c>
      <c r="X1329">
        <v>0.50507187843322754</v>
      </c>
      <c r="Y1329">
        <v>1.1217606067657471</v>
      </c>
      <c r="Z1329">
        <v>0.59532332420349121</v>
      </c>
      <c r="AA1329">
        <v>0.32680141925811768</v>
      </c>
      <c r="AB1329">
        <v>0.17183299362659454</v>
      </c>
      <c r="AC1329">
        <v>9.018196165561676E-2</v>
      </c>
      <c r="AD1329">
        <v>-0.19998365640640259</v>
      </c>
      <c r="AF1329" s="10">
        <v>46.6</v>
      </c>
      <c r="AL1329">
        <f t="shared" si="125"/>
        <v>174</v>
      </c>
      <c r="AM1329">
        <f t="shared" si="125"/>
        <v>176</v>
      </c>
      <c r="AN1329">
        <f t="shared" si="125"/>
        <v>177</v>
      </c>
      <c r="AO1329">
        <f t="shared" si="125"/>
        <v>179</v>
      </c>
      <c r="AP1329">
        <f t="shared" si="125"/>
        <v>181</v>
      </c>
      <c r="AQ1329">
        <f t="shared" si="125"/>
        <v>182</v>
      </c>
    </row>
    <row r="1330" spans="1:43">
      <c r="A1330" t="s">
        <v>106</v>
      </c>
      <c r="B1330" t="s">
        <v>107</v>
      </c>
      <c r="C1330">
        <v>1986</v>
      </c>
      <c r="D1330">
        <v>195348.37530000001</v>
      </c>
      <c r="E1330">
        <v>113550.9054</v>
      </c>
      <c r="F1330">
        <v>46664.580399999999</v>
      </c>
      <c r="G1330">
        <v>35178.253499999999</v>
      </c>
      <c r="H1330">
        <v>23241.066299999999</v>
      </c>
      <c r="I1330">
        <v>28240.065399999999</v>
      </c>
      <c r="J1330">
        <v>10.023373603820801</v>
      </c>
      <c r="K1330">
        <v>3.9245514869689941</v>
      </c>
      <c r="L1330">
        <v>2107.8125</v>
      </c>
      <c r="M1330">
        <v>144078.484375</v>
      </c>
      <c r="N1330">
        <v>106395.140625</v>
      </c>
      <c r="O1330">
        <v>155302.59375</v>
      </c>
      <c r="P1330">
        <v>142848.78125</v>
      </c>
      <c r="Q1330">
        <v>605205.75</v>
      </c>
      <c r="R1330">
        <v>1.839766837656498E-2</v>
      </c>
      <c r="S1330">
        <v>0.70729905366897583</v>
      </c>
      <c r="T1330">
        <v>183277.125</v>
      </c>
      <c r="U1330">
        <v>158567.765625</v>
      </c>
      <c r="V1330">
        <v>206778.25</v>
      </c>
      <c r="W1330">
        <v>1074612.5</v>
      </c>
      <c r="X1330">
        <v>0.51591873168945313</v>
      </c>
      <c r="Y1330">
        <v>1.1067928075790405</v>
      </c>
      <c r="Z1330">
        <v>0.56577110290527344</v>
      </c>
      <c r="AA1330">
        <v>0.33873006701469421</v>
      </c>
      <c r="AB1330">
        <v>0.17111518979072571</v>
      </c>
      <c r="AC1330">
        <v>9.3712903559207916E-2</v>
      </c>
      <c r="AD1330">
        <v>-0.18163673579692841</v>
      </c>
      <c r="AF1330" s="10">
        <v>47.1</v>
      </c>
      <c r="AL1330">
        <f t="shared" ref="AL1330:AQ1339" si="126">AL1262+9</f>
        <v>174</v>
      </c>
      <c r="AM1330">
        <f t="shared" si="126"/>
        <v>176</v>
      </c>
      <c r="AN1330">
        <f t="shared" si="126"/>
        <v>177</v>
      </c>
      <c r="AO1330">
        <f t="shared" si="126"/>
        <v>179</v>
      </c>
      <c r="AP1330">
        <f t="shared" si="126"/>
        <v>181</v>
      </c>
      <c r="AQ1330">
        <f t="shared" si="126"/>
        <v>182</v>
      </c>
    </row>
    <row r="1331" spans="1:43">
      <c r="A1331" t="s">
        <v>106</v>
      </c>
      <c r="B1331" t="s">
        <v>107</v>
      </c>
      <c r="C1331">
        <v>1987</v>
      </c>
      <c r="D1331">
        <v>190935.72219999999</v>
      </c>
      <c r="E1331">
        <v>116577.0331</v>
      </c>
      <c r="F1331">
        <v>46768.466099999998</v>
      </c>
      <c r="G1331">
        <v>33196.748299999999</v>
      </c>
      <c r="H1331">
        <v>24620.941999999999</v>
      </c>
      <c r="I1331">
        <v>28844.425999999999</v>
      </c>
      <c r="J1331">
        <v>10.068281173706055</v>
      </c>
      <c r="K1331">
        <v>3.9292831420898437</v>
      </c>
      <c r="L1331">
        <v>2110.0712890625</v>
      </c>
      <c r="M1331">
        <v>143345.421875</v>
      </c>
      <c r="N1331">
        <v>110641.3203125</v>
      </c>
      <c r="O1331">
        <v>150314</v>
      </c>
      <c r="P1331">
        <v>141859.859375</v>
      </c>
      <c r="Q1331">
        <v>638425.5625</v>
      </c>
      <c r="R1331">
        <v>1.8418386578559875E-2</v>
      </c>
      <c r="S1331">
        <v>0.68020898103713989</v>
      </c>
      <c r="T1331">
        <v>179137.140625</v>
      </c>
      <c r="U1331">
        <v>161924.65625</v>
      </c>
      <c r="V1331">
        <v>198373.484375</v>
      </c>
      <c r="W1331">
        <v>1095851</v>
      </c>
      <c r="X1331">
        <v>0.52479034662246704</v>
      </c>
      <c r="Y1331">
        <v>1.0658837556838989</v>
      </c>
      <c r="Z1331">
        <v>0.5951349139213562</v>
      </c>
      <c r="AA1331">
        <v>0.27728253602981567</v>
      </c>
      <c r="AB1331">
        <v>0.17816568911075592</v>
      </c>
      <c r="AC1331">
        <v>0.10034359991550446</v>
      </c>
      <c r="AD1331">
        <v>-0.1894465833902359</v>
      </c>
      <c r="AF1331" s="10">
        <v>52.4</v>
      </c>
      <c r="AL1331">
        <f t="shared" si="126"/>
        <v>174</v>
      </c>
      <c r="AM1331">
        <f t="shared" si="126"/>
        <v>176</v>
      </c>
      <c r="AN1331">
        <f t="shared" si="126"/>
        <v>177</v>
      </c>
      <c r="AO1331">
        <f t="shared" si="126"/>
        <v>179</v>
      </c>
      <c r="AP1331">
        <f t="shared" si="126"/>
        <v>181</v>
      </c>
      <c r="AQ1331">
        <f t="shared" si="126"/>
        <v>182</v>
      </c>
    </row>
    <row r="1332" spans="1:43">
      <c r="A1332" t="s">
        <v>106</v>
      </c>
      <c r="B1332" t="s">
        <v>107</v>
      </c>
      <c r="C1332">
        <v>1988</v>
      </c>
      <c r="D1332">
        <v>199122.7818</v>
      </c>
      <c r="E1332">
        <v>123637.3939</v>
      </c>
      <c r="F1332">
        <v>44196.268300000003</v>
      </c>
      <c r="G1332">
        <v>34050.962699999996</v>
      </c>
      <c r="H1332">
        <v>24098.276300000001</v>
      </c>
      <c r="I1332">
        <v>30960.3475</v>
      </c>
      <c r="J1332">
        <v>10.115853309631348</v>
      </c>
      <c r="K1332">
        <v>4.0103826522827148</v>
      </c>
      <c r="L1332">
        <v>2107.2548828125</v>
      </c>
      <c r="M1332">
        <v>154366.671875</v>
      </c>
      <c r="N1332">
        <v>115761.1171875</v>
      </c>
      <c r="O1332">
        <v>163050.625</v>
      </c>
      <c r="P1332">
        <v>152722.78125</v>
      </c>
      <c r="Q1332">
        <v>681851.4375</v>
      </c>
      <c r="R1332">
        <v>1.9030598923563957E-2</v>
      </c>
      <c r="S1332">
        <v>0.68704628944396973</v>
      </c>
      <c r="T1332">
        <v>186818.296875</v>
      </c>
      <c r="U1332">
        <v>166153.0625</v>
      </c>
      <c r="V1332">
        <v>209655.453125</v>
      </c>
      <c r="W1332">
        <v>1117961.25</v>
      </c>
      <c r="X1332">
        <v>0.53517997264862061</v>
      </c>
      <c r="Y1332">
        <v>1.0848755836486816</v>
      </c>
      <c r="Z1332">
        <v>0.59388333559036255</v>
      </c>
      <c r="AA1332">
        <v>0.30863997340202332</v>
      </c>
      <c r="AB1332">
        <v>0.1616438627243042</v>
      </c>
      <c r="AC1332">
        <v>7.3247402906417847E-2</v>
      </c>
      <c r="AD1332">
        <v>-0.15928427875041962</v>
      </c>
      <c r="AF1332" s="10">
        <v>57.1</v>
      </c>
      <c r="AL1332">
        <f t="shared" si="126"/>
        <v>174</v>
      </c>
      <c r="AM1332">
        <f t="shared" si="126"/>
        <v>176</v>
      </c>
      <c r="AN1332">
        <f t="shared" si="126"/>
        <v>177</v>
      </c>
      <c r="AO1332">
        <f t="shared" si="126"/>
        <v>179</v>
      </c>
      <c r="AP1332">
        <f t="shared" si="126"/>
        <v>181</v>
      </c>
      <c r="AQ1332">
        <f t="shared" si="126"/>
        <v>182</v>
      </c>
    </row>
    <row r="1333" spans="1:43">
      <c r="A1333" t="s">
        <v>106</v>
      </c>
      <c r="B1333" t="s">
        <v>107</v>
      </c>
      <c r="C1333">
        <v>1989</v>
      </c>
      <c r="D1333">
        <v>206689.44750000001</v>
      </c>
      <c r="E1333">
        <v>131408.4142</v>
      </c>
      <c r="F1333">
        <v>46582.866800000003</v>
      </c>
      <c r="G1333">
        <v>36131.150800000003</v>
      </c>
      <c r="H1333">
        <v>24566.494500000001</v>
      </c>
      <c r="I1333">
        <v>34202.531799999997</v>
      </c>
      <c r="J1333">
        <v>10.174168586730957</v>
      </c>
      <c r="K1333">
        <v>4.0290017127990723</v>
      </c>
      <c r="L1333">
        <v>2109.303955078125</v>
      </c>
      <c r="M1333">
        <v>162104.296875</v>
      </c>
      <c r="N1333">
        <v>126762.953125</v>
      </c>
      <c r="O1333">
        <v>175321.046875</v>
      </c>
      <c r="P1333">
        <v>159957.59375</v>
      </c>
      <c r="Q1333">
        <v>736320.75</v>
      </c>
      <c r="R1333">
        <v>1.9983578473329544E-2</v>
      </c>
      <c r="S1333">
        <v>0.68899059295654297</v>
      </c>
      <c r="T1333">
        <v>193917.390625</v>
      </c>
      <c r="U1333">
        <v>177517.046875</v>
      </c>
      <c r="V1333">
        <v>221474.71875</v>
      </c>
      <c r="W1333">
        <v>1142354.5</v>
      </c>
      <c r="X1333">
        <v>0.54801809787750244</v>
      </c>
      <c r="Y1333">
        <v>1.1039707660675049</v>
      </c>
      <c r="Z1333">
        <v>0.6204102635383606</v>
      </c>
      <c r="AA1333">
        <v>0.30197453498840332</v>
      </c>
      <c r="AB1333">
        <v>0.16790683567523956</v>
      </c>
      <c r="AC1333">
        <v>9.2320233583450317E-2</v>
      </c>
      <c r="AD1333">
        <v>-0.19500000774860382</v>
      </c>
      <c r="AF1333" s="10">
        <v>59.8</v>
      </c>
      <c r="AL1333">
        <f t="shared" si="126"/>
        <v>174</v>
      </c>
      <c r="AM1333">
        <f t="shared" si="126"/>
        <v>176</v>
      </c>
      <c r="AN1333">
        <f t="shared" si="126"/>
        <v>177</v>
      </c>
      <c r="AO1333">
        <f t="shared" si="126"/>
        <v>179</v>
      </c>
      <c r="AP1333">
        <f t="shared" si="126"/>
        <v>181</v>
      </c>
      <c r="AQ1333">
        <f t="shared" si="126"/>
        <v>182</v>
      </c>
    </row>
    <row r="1334" spans="1:43">
      <c r="A1334" t="s">
        <v>106</v>
      </c>
      <c r="B1334" t="s">
        <v>107</v>
      </c>
      <c r="C1334">
        <v>1990</v>
      </c>
      <c r="D1334">
        <v>206689.44750000001</v>
      </c>
      <c r="E1334">
        <v>134850.03820000001</v>
      </c>
      <c r="F1334">
        <v>46862.364000000001</v>
      </c>
      <c r="G1334">
        <v>37742.279300000002</v>
      </c>
      <c r="H1334">
        <v>23714.339</v>
      </c>
      <c r="I1334">
        <v>37063.945099999997</v>
      </c>
      <c r="J1334">
        <v>10.248537063598633</v>
      </c>
      <c r="K1334">
        <v>4.0715107917785645</v>
      </c>
      <c r="L1334">
        <v>2111.622802734375</v>
      </c>
      <c r="M1334">
        <v>166171.125</v>
      </c>
      <c r="N1334">
        <v>133872.671875</v>
      </c>
      <c r="O1334">
        <v>182793.84375</v>
      </c>
      <c r="P1334">
        <v>163656.109375</v>
      </c>
      <c r="Q1334">
        <v>798886.5625</v>
      </c>
      <c r="R1334">
        <v>2.1394405514001846E-2</v>
      </c>
      <c r="S1334">
        <v>0.65165150165557861</v>
      </c>
      <c r="T1334">
        <v>193917.390625</v>
      </c>
      <c r="U1334">
        <v>181549.1875</v>
      </c>
      <c r="V1334">
        <v>226252.046875</v>
      </c>
      <c r="W1334">
        <v>1168061.625</v>
      </c>
      <c r="X1334">
        <v>0.5618056058883667</v>
      </c>
      <c r="Y1334">
        <v>1.0784875154495239</v>
      </c>
      <c r="Z1334">
        <v>0.66152161359786987</v>
      </c>
      <c r="AA1334">
        <v>0.30142474174499512</v>
      </c>
      <c r="AB1334">
        <v>0.16332654654979706</v>
      </c>
      <c r="AC1334">
        <v>9.4360075891017914E-2</v>
      </c>
      <c r="AD1334">
        <v>-0.22338983416557312</v>
      </c>
      <c r="AF1334" s="10">
        <v>73.2</v>
      </c>
      <c r="AL1334">
        <f t="shared" si="126"/>
        <v>174</v>
      </c>
      <c r="AM1334">
        <f t="shared" si="126"/>
        <v>176</v>
      </c>
      <c r="AN1334">
        <f t="shared" si="126"/>
        <v>177</v>
      </c>
      <c r="AO1334">
        <f t="shared" si="126"/>
        <v>179</v>
      </c>
      <c r="AP1334">
        <f t="shared" si="126"/>
        <v>181</v>
      </c>
      <c r="AQ1334">
        <f t="shared" si="126"/>
        <v>182</v>
      </c>
    </row>
    <row r="1335" spans="1:43">
      <c r="A1335" t="s">
        <v>106</v>
      </c>
      <c r="B1335" t="s">
        <v>107</v>
      </c>
      <c r="C1335">
        <v>1991</v>
      </c>
      <c r="D1335">
        <v>213096.8204</v>
      </c>
      <c r="E1335">
        <v>138746.88860000001</v>
      </c>
      <c r="F1335">
        <v>46159.428500000002</v>
      </c>
      <c r="G1335">
        <v>39346.084799999997</v>
      </c>
      <c r="H1335">
        <v>24692.150600000001</v>
      </c>
      <c r="I1335">
        <v>39227.302199999998</v>
      </c>
      <c r="J1335">
        <v>10.341892242431641</v>
      </c>
      <c r="K1335">
        <v>3.988131046295166</v>
      </c>
      <c r="L1335">
        <v>2112.890869140625</v>
      </c>
      <c r="M1335">
        <v>177777.578125</v>
      </c>
      <c r="N1335">
        <v>139992.375</v>
      </c>
      <c r="O1335">
        <v>195768.859375</v>
      </c>
      <c r="P1335">
        <v>175126.53125</v>
      </c>
      <c r="Q1335">
        <v>871246.25</v>
      </c>
      <c r="R1335">
        <v>2.347615547478199E-2</v>
      </c>
      <c r="S1335">
        <v>0.67188024520874023</v>
      </c>
      <c r="T1335">
        <v>199928.828125</v>
      </c>
      <c r="U1335">
        <v>186507.09375</v>
      </c>
      <c r="V1335">
        <v>236339.71875</v>
      </c>
      <c r="W1335">
        <v>1194866.75</v>
      </c>
      <c r="X1335">
        <v>0.57692933082580566</v>
      </c>
      <c r="Y1335">
        <v>1.1019283533096313</v>
      </c>
      <c r="Z1335">
        <v>0.64641553163528442</v>
      </c>
      <c r="AA1335">
        <v>0.31865829229354858</v>
      </c>
      <c r="AB1335">
        <v>0.15337900817394257</v>
      </c>
      <c r="AC1335">
        <v>8.5453949868679047E-2</v>
      </c>
      <c r="AD1335">
        <v>-0.20903865993022919</v>
      </c>
      <c r="AF1335" s="10">
        <v>74.7</v>
      </c>
      <c r="AL1335">
        <f t="shared" si="126"/>
        <v>174</v>
      </c>
      <c r="AM1335">
        <f t="shared" si="126"/>
        <v>176</v>
      </c>
      <c r="AN1335">
        <f t="shared" si="126"/>
        <v>177</v>
      </c>
      <c r="AO1335">
        <f t="shared" si="126"/>
        <v>179</v>
      </c>
      <c r="AP1335">
        <f t="shared" si="126"/>
        <v>181</v>
      </c>
      <c r="AQ1335">
        <f t="shared" si="126"/>
        <v>182</v>
      </c>
    </row>
    <row r="1336" spans="1:43">
      <c r="A1336" t="s">
        <v>106</v>
      </c>
      <c r="B1336" t="s">
        <v>107</v>
      </c>
      <c r="C1336">
        <v>1992</v>
      </c>
      <c r="D1336">
        <v>214588.4981</v>
      </c>
      <c r="E1336">
        <v>141900.32999999999</v>
      </c>
      <c r="F1336">
        <v>44774.645700000001</v>
      </c>
      <c r="G1336">
        <v>37974.230799999998</v>
      </c>
      <c r="H1336">
        <v>27166.592100000002</v>
      </c>
      <c r="I1336">
        <v>39649.675900000002</v>
      </c>
      <c r="J1336">
        <v>10.451416969299316</v>
      </c>
      <c r="K1336">
        <v>4.0572986602783203</v>
      </c>
      <c r="L1336">
        <v>2112.868896484375</v>
      </c>
      <c r="M1336">
        <v>182545.625</v>
      </c>
      <c r="N1336">
        <v>144102.078125</v>
      </c>
      <c r="O1336">
        <v>197142.578125</v>
      </c>
      <c r="P1336">
        <v>179924.203125</v>
      </c>
      <c r="Q1336">
        <v>942047.625</v>
      </c>
      <c r="R1336">
        <v>2.5253156200051308E-2</v>
      </c>
      <c r="S1336">
        <v>0.62091714143753052</v>
      </c>
      <c r="T1336">
        <v>201328.328125</v>
      </c>
      <c r="U1336">
        <v>188286.375</v>
      </c>
      <c r="V1336">
        <v>233122.390625</v>
      </c>
      <c r="W1336">
        <v>1218542.25</v>
      </c>
      <c r="X1336">
        <v>0.5911899209022522</v>
      </c>
      <c r="Y1336">
        <v>1.0827012062072754</v>
      </c>
      <c r="Z1336">
        <v>0.66587275266647339</v>
      </c>
      <c r="AA1336">
        <v>0.30150973796844482</v>
      </c>
      <c r="AB1336">
        <v>0.15327836573123932</v>
      </c>
      <c r="AC1336">
        <v>0.10930416733026505</v>
      </c>
      <c r="AD1336">
        <v>-0.25140154361724854</v>
      </c>
      <c r="AF1336" s="10">
        <v>80</v>
      </c>
      <c r="AL1336">
        <f t="shared" si="126"/>
        <v>174</v>
      </c>
      <c r="AM1336">
        <f t="shared" si="126"/>
        <v>176</v>
      </c>
      <c r="AN1336">
        <f t="shared" si="126"/>
        <v>177</v>
      </c>
      <c r="AO1336">
        <f t="shared" si="126"/>
        <v>179</v>
      </c>
      <c r="AP1336">
        <f t="shared" si="126"/>
        <v>181</v>
      </c>
      <c r="AQ1336">
        <f t="shared" si="126"/>
        <v>182</v>
      </c>
    </row>
    <row r="1337" spans="1:43">
      <c r="A1337" t="s">
        <v>106</v>
      </c>
      <c r="B1337" t="s">
        <v>107</v>
      </c>
      <c r="C1337">
        <v>1993</v>
      </c>
      <c r="D1337">
        <v>211155.0821</v>
      </c>
      <c r="E1337">
        <v>140814.68359999999</v>
      </c>
      <c r="F1337">
        <v>45938.786399999997</v>
      </c>
      <c r="G1337">
        <v>36457.548000000003</v>
      </c>
      <c r="H1337">
        <v>26461.115699999998</v>
      </c>
      <c r="I1337">
        <v>39898.714399999997</v>
      </c>
      <c r="J1337">
        <v>10.569421768188477</v>
      </c>
      <c r="K1337">
        <v>4.1128940582275391</v>
      </c>
      <c r="L1337">
        <v>2112.143798828125</v>
      </c>
      <c r="M1337">
        <v>184810.21875</v>
      </c>
      <c r="N1337">
        <v>146045.4375</v>
      </c>
      <c r="O1337">
        <v>198959.09375</v>
      </c>
      <c r="P1337">
        <v>182093.734375</v>
      </c>
      <c r="Q1337">
        <v>1038566.25</v>
      </c>
      <c r="R1337">
        <v>2.685864083468914E-2</v>
      </c>
      <c r="S1337">
        <v>0.60324901342391968</v>
      </c>
      <c r="T1337">
        <v>198107.078125</v>
      </c>
      <c r="U1337">
        <v>187714.6875</v>
      </c>
      <c r="V1337">
        <v>230221.890625</v>
      </c>
      <c r="W1337">
        <v>1238936.25</v>
      </c>
      <c r="X1337">
        <v>0.60370135307312012</v>
      </c>
      <c r="Y1337">
        <v>1.0435426235198975</v>
      </c>
      <c r="Z1337">
        <v>0.65679633617401123</v>
      </c>
      <c r="AA1337">
        <v>0.29491269588470459</v>
      </c>
      <c r="AB1337">
        <v>0.15718352794647217</v>
      </c>
      <c r="AC1337">
        <v>9.6069447696208954E-2</v>
      </c>
      <c r="AD1337">
        <v>-0.23384344577789307</v>
      </c>
      <c r="AF1337" s="10">
        <v>100.3</v>
      </c>
      <c r="AL1337">
        <f t="shared" si="126"/>
        <v>174</v>
      </c>
      <c r="AM1337">
        <f t="shared" si="126"/>
        <v>176</v>
      </c>
      <c r="AN1337">
        <f t="shared" si="126"/>
        <v>177</v>
      </c>
      <c r="AO1337">
        <f t="shared" si="126"/>
        <v>179</v>
      </c>
      <c r="AP1337">
        <f t="shared" si="126"/>
        <v>181</v>
      </c>
      <c r="AQ1337">
        <f t="shared" si="126"/>
        <v>182</v>
      </c>
    </row>
    <row r="1338" spans="1:43">
      <c r="A1338" t="s">
        <v>106</v>
      </c>
      <c r="B1338" t="s">
        <v>107</v>
      </c>
      <c r="C1338">
        <v>1994</v>
      </c>
      <c r="D1338">
        <v>215378.1838</v>
      </c>
      <c r="E1338">
        <v>143553.405</v>
      </c>
      <c r="F1338">
        <v>45433.459799999997</v>
      </c>
      <c r="G1338">
        <v>35333.401299999998</v>
      </c>
      <c r="H1338">
        <v>28415.0134</v>
      </c>
      <c r="I1338">
        <v>40497.307200000003</v>
      </c>
      <c r="J1338">
        <v>10.684818267822266</v>
      </c>
      <c r="K1338">
        <v>4.2143945693969727</v>
      </c>
      <c r="L1338">
        <v>2110.19873046875</v>
      </c>
      <c r="M1338">
        <v>194801.078125</v>
      </c>
      <c r="N1338">
        <v>150959.515625</v>
      </c>
      <c r="O1338">
        <v>203399.015625</v>
      </c>
      <c r="P1338">
        <v>190398.765625</v>
      </c>
      <c r="Q1338">
        <v>1123533.5</v>
      </c>
      <c r="R1338">
        <v>2.7459191158413887E-2</v>
      </c>
      <c r="S1338">
        <v>0.60932248830795288</v>
      </c>
      <c r="T1338">
        <v>202069.21875</v>
      </c>
      <c r="U1338">
        <v>189463.625</v>
      </c>
      <c r="V1338">
        <v>231573.96875</v>
      </c>
      <c r="W1338">
        <v>1256737.625</v>
      </c>
      <c r="X1338">
        <v>0.61448144912719727</v>
      </c>
      <c r="Y1338">
        <v>1.0391552448272705</v>
      </c>
      <c r="Z1338">
        <v>0.64577567577362061</v>
      </c>
      <c r="AA1338">
        <v>0.27761173248291016</v>
      </c>
      <c r="AB1338">
        <v>0.1533953845500946</v>
      </c>
      <c r="AC1338">
        <v>9.6239954233169556E-2</v>
      </c>
      <c r="AD1338">
        <v>-0.20844718813896179</v>
      </c>
      <c r="AF1338" s="10">
        <v>98.3</v>
      </c>
      <c r="AL1338">
        <f t="shared" si="126"/>
        <v>174</v>
      </c>
      <c r="AM1338">
        <f t="shared" si="126"/>
        <v>176</v>
      </c>
      <c r="AN1338">
        <f t="shared" si="126"/>
        <v>177</v>
      </c>
      <c r="AO1338">
        <f t="shared" si="126"/>
        <v>179</v>
      </c>
      <c r="AP1338">
        <f t="shared" si="126"/>
        <v>181</v>
      </c>
      <c r="AQ1338">
        <f t="shared" si="126"/>
        <v>182</v>
      </c>
    </row>
    <row r="1339" spans="1:43">
      <c r="A1339" t="s">
        <v>106</v>
      </c>
      <c r="B1339" t="s">
        <v>107</v>
      </c>
      <c r="C1339">
        <v>1995</v>
      </c>
      <c r="D1339">
        <v>219900.5221</v>
      </c>
      <c r="E1339">
        <v>147175.49129999999</v>
      </c>
      <c r="F1339">
        <v>47978.739300000001</v>
      </c>
      <c r="G1339">
        <v>36792.915200000003</v>
      </c>
      <c r="H1339">
        <v>29267.188699999999</v>
      </c>
      <c r="I1339">
        <v>44119.791400000002</v>
      </c>
      <c r="J1339">
        <v>10.789375305175781</v>
      </c>
      <c r="K1339">
        <v>4.2739167213439941</v>
      </c>
      <c r="L1339">
        <v>2110.706298828125</v>
      </c>
      <c r="M1339">
        <v>204705.0625</v>
      </c>
      <c r="N1339">
        <v>160215.046875</v>
      </c>
      <c r="O1339">
        <v>215720.609375</v>
      </c>
      <c r="P1339">
        <v>199266.546875</v>
      </c>
      <c r="Q1339">
        <v>1182355</v>
      </c>
      <c r="R1339">
        <v>2.7740625664591789E-2</v>
      </c>
      <c r="S1339">
        <v>0.61322242021560669</v>
      </c>
      <c r="T1339">
        <v>206312.109375</v>
      </c>
      <c r="U1339">
        <v>195688.703125</v>
      </c>
      <c r="V1339">
        <v>240234.859375</v>
      </c>
      <c r="W1339">
        <v>1275368.5</v>
      </c>
      <c r="X1339">
        <v>0.62643164396286011</v>
      </c>
      <c r="Y1339">
        <v>1.0396186113357544</v>
      </c>
      <c r="Z1339">
        <v>0.65858685970306396</v>
      </c>
      <c r="AA1339">
        <v>0.28361418843269348</v>
      </c>
      <c r="AB1339">
        <v>0.16005657613277435</v>
      </c>
      <c r="AC1339">
        <v>9.8349012434482574E-2</v>
      </c>
      <c r="AD1339">
        <v>-0.22741009294986725</v>
      </c>
      <c r="AE1339">
        <f>VLOOKUP(C1339,[1]pop_15p_a!$A$8:$AL$68,14,FALSE)</f>
        <v>8142233.0343942996</v>
      </c>
      <c r="AF1339" s="10">
        <v>99</v>
      </c>
      <c r="AL1339">
        <f t="shared" si="126"/>
        <v>174</v>
      </c>
      <c r="AM1339">
        <f t="shared" si="126"/>
        <v>176</v>
      </c>
      <c r="AN1339">
        <f t="shared" si="126"/>
        <v>177</v>
      </c>
      <c r="AO1339">
        <f t="shared" si="126"/>
        <v>179</v>
      </c>
      <c r="AP1339">
        <f t="shared" si="126"/>
        <v>181</v>
      </c>
      <c r="AQ1339">
        <f t="shared" si="126"/>
        <v>182</v>
      </c>
    </row>
    <row r="1340" spans="1:43">
      <c r="A1340" t="s">
        <v>106</v>
      </c>
      <c r="B1340" t="s">
        <v>107</v>
      </c>
      <c r="C1340">
        <v>1996</v>
      </c>
      <c r="D1340">
        <v>226194.3585</v>
      </c>
      <c r="E1340">
        <v>151112.3181</v>
      </c>
      <c r="F1340">
        <v>50506.354599999999</v>
      </c>
      <c r="G1340">
        <v>40123.433799999999</v>
      </c>
      <c r="H1340">
        <v>30462.599699999999</v>
      </c>
      <c r="I1340">
        <v>48503.659299999999</v>
      </c>
      <c r="J1340">
        <v>10.880911827087402</v>
      </c>
      <c r="K1340">
        <v>4.2667760848999023</v>
      </c>
      <c r="L1340">
        <v>2109.400390625</v>
      </c>
      <c r="M1340">
        <v>213275.5625</v>
      </c>
      <c r="N1340">
        <v>166703.625</v>
      </c>
      <c r="O1340">
        <v>224686.96875</v>
      </c>
      <c r="P1340">
        <v>206281.859375</v>
      </c>
      <c r="Q1340">
        <v>1196828.125</v>
      </c>
      <c r="R1340">
        <v>2.6917824521660805E-2</v>
      </c>
      <c r="S1340">
        <v>0.61805248260498047</v>
      </c>
      <c r="T1340">
        <v>212217.03125</v>
      </c>
      <c r="U1340">
        <v>201938.765625</v>
      </c>
      <c r="V1340">
        <v>250241</v>
      </c>
      <c r="W1340">
        <v>1297328.5</v>
      </c>
      <c r="X1340">
        <v>0.64245742559432983</v>
      </c>
      <c r="Y1340">
        <v>1.0530241727828979</v>
      </c>
      <c r="Z1340">
        <v>0.67326682806015015</v>
      </c>
      <c r="AA1340">
        <v>0.2886454164981842</v>
      </c>
      <c r="AB1340">
        <v>0.15659616887569427</v>
      </c>
      <c r="AC1340">
        <v>0.10307285934686661</v>
      </c>
      <c r="AD1340">
        <v>-0.24575130641460419</v>
      </c>
      <c r="AE1340">
        <f>VLOOKUP(C1340,[1]pop_15p_a!$A$8:$AL$68,14,FALSE)</f>
        <v>8203862.46054669</v>
      </c>
      <c r="AF1340" s="10">
        <v>101.3</v>
      </c>
      <c r="AL1340">
        <f t="shared" ref="AL1340:AQ1349" si="127">AL1272+9</f>
        <v>174</v>
      </c>
      <c r="AM1340">
        <f t="shared" si="127"/>
        <v>176</v>
      </c>
      <c r="AN1340">
        <f t="shared" si="127"/>
        <v>177</v>
      </c>
      <c r="AO1340">
        <f t="shared" si="127"/>
        <v>179</v>
      </c>
      <c r="AP1340">
        <f t="shared" si="127"/>
        <v>181</v>
      </c>
      <c r="AQ1340">
        <f t="shared" si="127"/>
        <v>182</v>
      </c>
    </row>
    <row r="1341" spans="1:43">
      <c r="A1341" t="s">
        <v>106</v>
      </c>
      <c r="B1341" t="s">
        <v>107</v>
      </c>
      <c r="C1341">
        <v>1997</v>
      </c>
      <c r="D1341">
        <v>236337.3639</v>
      </c>
      <c r="E1341">
        <v>157854.49859999999</v>
      </c>
      <c r="F1341">
        <v>48906.802000000003</v>
      </c>
      <c r="G1341">
        <v>41528.845200000003</v>
      </c>
      <c r="H1341">
        <v>37500.340100000001</v>
      </c>
      <c r="I1341">
        <v>52596.297500000001</v>
      </c>
      <c r="J1341">
        <v>10.961123466491699</v>
      </c>
      <c r="K1341">
        <v>4.2602725028991699</v>
      </c>
      <c r="L1341">
        <v>2107.94482421875</v>
      </c>
      <c r="M1341">
        <v>231214.21875</v>
      </c>
      <c r="N1341">
        <v>181186.8125</v>
      </c>
      <c r="O1341">
        <v>238417.015625</v>
      </c>
      <c r="P1341">
        <v>223174.84375</v>
      </c>
      <c r="Q1341">
        <v>1194159.75</v>
      </c>
      <c r="R1341">
        <v>2.5766437873244286E-2</v>
      </c>
      <c r="S1341">
        <v>0.67041867971420288</v>
      </c>
      <c r="T1341">
        <v>221733.265625</v>
      </c>
      <c r="U1341">
        <v>207652.703125</v>
      </c>
      <c r="V1341">
        <v>257336.078125</v>
      </c>
      <c r="W1341">
        <v>1319420.5</v>
      </c>
      <c r="X1341">
        <v>0.66008979082107544</v>
      </c>
      <c r="Y1341">
        <v>1.082404613494873</v>
      </c>
      <c r="Z1341">
        <v>0.66092294454574585</v>
      </c>
      <c r="AA1341">
        <v>0.2611905038356781</v>
      </c>
      <c r="AB1341">
        <v>0.16598783433437347</v>
      </c>
      <c r="AC1341">
        <v>9.2491768300533295E-2</v>
      </c>
      <c r="AD1341">
        <v>-0.22269530594348907</v>
      </c>
      <c r="AE1341">
        <f>VLOOKUP(C1341,[1]pop_15p_a!$A$8:$AL$68,14,FALSE)</f>
        <v>8276244.4347178601</v>
      </c>
      <c r="AF1341" s="10">
        <v>99.5</v>
      </c>
      <c r="AL1341">
        <f t="shared" si="127"/>
        <v>174</v>
      </c>
      <c r="AM1341">
        <f t="shared" si="127"/>
        <v>176</v>
      </c>
      <c r="AN1341">
        <f t="shared" si="127"/>
        <v>177</v>
      </c>
      <c r="AO1341">
        <f t="shared" si="127"/>
        <v>179</v>
      </c>
      <c r="AP1341">
        <f t="shared" si="127"/>
        <v>181</v>
      </c>
      <c r="AQ1341">
        <f t="shared" si="127"/>
        <v>182</v>
      </c>
    </row>
    <row r="1342" spans="1:43">
      <c r="A1342" t="s">
        <v>106</v>
      </c>
      <c r="B1342" t="s">
        <v>107</v>
      </c>
      <c r="C1342">
        <v>1998</v>
      </c>
      <c r="D1342">
        <v>245542.4792</v>
      </c>
      <c r="E1342">
        <v>165062.10430000001</v>
      </c>
      <c r="F1342">
        <v>50174.722999999998</v>
      </c>
      <c r="G1342">
        <v>50910.021999999997</v>
      </c>
      <c r="H1342">
        <v>39193.252500000002</v>
      </c>
      <c r="I1342">
        <v>62148.747000000003</v>
      </c>
      <c r="J1342">
        <v>11.030392646789551</v>
      </c>
      <c r="K1342">
        <v>4.450812816619873</v>
      </c>
      <c r="L1342">
        <v>2108.434326171875</v>
      </c>
      <c r="M1342">
        <v>246812.625</v>
      </c>
      <c r="N1342">
        <v>195717.546875</v>
      </c>
      <c r="O1342">
        <v>259988.234375</v>
      </c>
      <c r="P1342">
        <v>237053.078125</v>
      </c>
      <c r="Q1342">
        <v>1208796.25</v>
      </c>
      <c r="R1342">
        <v>2.4790937080979347E-2</v>
      </c>
      <c r="S1342">
        <v>0.6811375617980957</v>
      </c>
      <c r="T1342">
        <v>230369.5625</v>
      </c>
      <c r="U1342">
        <v>216269.09375</v>
      </c>
      <c r="V1342">
        <v>275022.40625</v>
      </c>
      <c r="W1342">
        <v>1351464.5</v>
      </c>
      <c r="X1342">
        <v>0.6870572566986084</v>
      </c>
      <c r="Y1342">
        <v>1.0745221376419067</v>
      </c>
      <c r="Z1342">
        <v>0.6689985990524292</v>
      </c>
      <c r="AA1342">
        <v>0.27593028545379639</v>
      </c>
      <c r="AB1342">
        <v>0.17126630246639252</v>
      </c>
      <c r="AC1342">
        <v>9.0771302580833435E-2</v>
      </c>
      <c r="AD1342">
        <v>-0.24452905356884003</v>
      </c>
      <c r="AE1342">
        <f>VLOOKUP(C1342,[1]pop_15p_a!$A$8:$AL$68,14,FALSE)</f>
        <v>8355003.3438690696</v>
      </c>
      <c r="AF1342" s="10">
        <v>97.4</v>
      </c>
      <c r="AL1342">
        <f t="shared" si="127"/>
        <v>174</v>
      </c>
      <c r="AM1342">
        <f t="shared" si="127"/>
        <v>176</v>
      </c>
      <c r="AN1342">
        <f t="shared" si="127"/>
        <v>177</v>
      </c>
      <c r="AO1342">
        <f t="shared" si="127"/>
        <v>179</v>
      </c>
      <c r="AP1342">
        <f t="shared" si="127"/>
        <v>181</v>
      </c>
      <c r="AQ1342">
        <f t="shared" si="127"/>
        <v>182</v>
      </c>
    </row>
    <row r="1343" spans="1:43">
      <c r="A1343" t="s">
        <v>106</v>
      </c>
      <c r="B1343" t="s">
        <v>107</v>
      </c>
      <c r="C1343">
        <v>1999</v>
      </c>
      <c r="D1343">
        <v>253087.00930000001</v>
      </c>
      <c r="E1343">
        <v>170834.78760000001</v>
      </c>
      <c r="F1343">
        <v>51966.092100000002</v>
      </c>
      <c r="G1343">
        <v>54676.521500000003</v>
      </c>
      <c r="H1343">
        <v>48773.992599999998</v>
      </c>
      <c r="I1343">
        <v>71151.781199999998</v>
      </c>
      <c r="J1343">
        <v>11.090266227722168</v>
      </c>
      <c r="K1343">
        <v>4.4593181610107422</v>
      </c>
      <c r="L1343">
        <v>2104.852294921875</v>
      </c>
      <c r="M1343">
        <v>251555.734375</v>
      </c>
      <c r="N1343">
        <v>201339.515625</v>
      </c>
      <c r="O1343">
        <v>263790.5625</v>
      </c>
      <c r="P1343">
        <v>242308.828125</v>
      </c>
      <c r="Q1343">
        <v>1225926.375</v>
      </c>
      <c r="R1343">
        <v>2.4074161425232887E-2</v>
      </c>
      <c r="S1343">
        <v>0.68411964178085327</v>
      </c>
      <c r="T1343">
        <v>237447.890625</v>
      </c>
      <c r="U1343">
        <v>223874.75</v>
      </c>
      <c r="V1343">
        <v>282186.3125</v>
      </c>
      <c r="W1343">
        <v>1385361.75</v>
      </c>
      <c r="X1343">
        <v>0.71440184116363525</v>
      </c>
      <c r="Y1343">
        <v>1.082101583480835</v>
      </c>
      <c r="Z1343">
        <v>0.67259043455123901</v>
      </c>
      <c r="AA1343">
        <v>0.26173445582389832</v>
      </c>
      <c r="AB1343">
        <v>0.17123024165630341</v>
      </c>
      <c r="AC1343">
        <v>9.3191571533679962E-2</v>
      </c>
      <c r="AD1343">
        <v>-0.24015456438064575</v>
      </c>
      <c r="AE1343">
        <f>VLOOKUP(C1343,[1]pop_15p_a!$A$8:$AL$68,14,FALSE)</f>
        <v>8413708.6690003593</v>
      </c>
      <c r="AF1343" s="10">
        <v>98.9</v>
      </c>
      <c r="AL1343">
        <f t="shared" si="127"/>
        <v>174</v>
      </c>
      <c r="AM1343">
        <f t="shared" si="127"/>
        <v>176</v>
      </c>
      <c r="AN1343">
        <f t="shared" si="127"/>
        <v>177</v>
      </c>
      <c r="AO1343">
        <f t="shared" si="127"/>
        <v>179</v>
      </c>
      <c r="AP1343">
        <f t="shared" si="127"/>
        <v>181</v>
      </c>
      <c r="AQ1343">
        <f t="shared" si="127"/>
        <v>182</v>
      </c>
    </row>
    <row r="1344" spans="1:43">
      <c r="A1344" t="s">
        <v>106</v>
      </c>
      <c r="B1344" t="s">
        <v>107</v>
      </c>
      <c r="C1344">
        <v>2000</v>
      </c>
      <c r="D1344">
        <v>263007.43979999999</v>
      </c>
      <c r="E1344">
        <v>175145.7066</v>
      </c>
      <c r="F1344">
        <v>53854.200700000001</v>
      </c>
      <c r="G1344">
        <v>56242.568599999999</v>
      </c>
      <c r="H1344">
        <v>59593.601499999997</v>
      </c>
      <c r="I1344">
        <v>85510.286999999997</v>
      </c>
      <c r="J1344">
        <v>11.142119407653809</v>
      </c>
      <c r="K1344">
        <v>4.4765143394470215</v>
      </c>
      <c r="L1344">
        <v>2107.638427734375</v>
      </c>
      <c r="M1344">
        <v>257691.59375</v>
      </c>
      <c r="N1344">
        <v>210177.515625</v>
      </c>
      <c r="O1344">
        <v>276751.90625</v>
      </c>
      <c r="P1344">
        <v>249373.421875</v>
      </c>
      <c r="Q1344">
        <v>1223418.625</v>
      </c>
      <c r="R1344">
        <v>2.2733384743332863E-2</v>
      </c>
      <c r="S1344">
        <v>0.70085132122039795</v>
      </c>
      <c r="T1344">
        <v>246755.296875</v>
      </c>
      <c r="U1344">
        <v>230046.984375</v>
      </c>
      <c r="V1344">
        <v>295916.09375</v>
      </c>
      <c r="W1344">
        <v>1418595.875</v>
      </c>
      <c r="X1344">
        <v>0.74193751811981201</v>
      </c>
      <c r="Y1344">
        <v>1.0967996120452881</v>
      </c>
      <c r="Z1344">
        <v>0.66359603404998779</v>
      </c>
      <c r="AA1344">
        <v>0.26710206270217896</v>
      </c>
      <c r="AB1344">
        <v>0.17965377867221832</v>
      </c>
      <c r="AC1344">
        <v>9.2177823185920715E-2</v>
      </c>
      <c r="AD1344">
        <v>-0.23424942791461945</v>
      </c>
      <c r="AE1344">
        <f>VLOOKUP(C1344,[1]pop_15p_a!$A$8:$AL$68,14,FALSE)</f>
        <v>8465183.94714435</v>
      </c>
      <c r="AF1344" s="10">
        <v>104.9</v>
      </c>
      <c r="AL1344">
        <f t="shared" si="127"/>
        <v>174</v>
      </c>
      <c r="AM1344">
        <f t="shared" si="127"/>
        <v>176</v>
      </c>
      <c r="AN1344">
        <f t="shared" si="127"/>
        <v>177</v>
      </c>
      <c r="AO1344">
        <f t="shared" si="127"/>
        <v>179</v>
      </c>
      <c r="AP1344">
        <f t="shared" si="127"/>
        <v>181</v>
      </c>
      <c r="AQ1344">
        <f t="shared" si="127"/>
        <v>182</v>
      </c>
    </row>
    <row r="1345" spans="1:43">
      <c r="A1345" t="s">
        <v>106</v>
      </c>
      <c r="B1345" t="s">
        <v>107</v>
      </c>
      <c r="C1345">
        <v>2001</v>
      </c>
      <c r="D1345">
        <v>273873.88689999998</v>
      </c>
      <c r="E1345">
        <v>181492.2549</v>
      </c>
      <c r="F1345">
        <v>56420.019200000002</v>
      </c>
      <c r="G1345">
        <v>59261.393300000003</v>
      </c>
      <c r="H1345">
        <v>59665.227099999996</v>
      </c>
      <c r="I1345">
        <v>86358.063299999994</v>
      </c>
      <c r="J1345">
        <v>11.18439769744873</v>
      </c>
      <c r="K1345">
        <v>4.4863595962524414</v>
      </c>
      <c r="L1345">
        <v>2101.13037109375</v>
      </c>
      <c r="M1345">
        <v>268965.625</v>
      </c>
      <c r="N1345">
        <v>223154.71875</v>
      </c>
      <c r="O1345">
        <v>289425.375</v>
      </c>
      <c r="P1345">
        <v>261775.40625</v>
      </c>
      <c r="Q1345">
        <v>1165149.625</v>
      </c>
      <c r="R1345">
        <v>2.064242772758007E-2</v>
      </c>
      <c r="S1345">
        <v>0.7482379674911499</v>
      </c>
      <c r="T1345">
        <v>256950.265625</v>
      </c>
      <c r="U1345">
        <v>238944.015625</v>
      </c>
      <c r="V1345">
        <v>307771.0625</v>
      </c>
      <c r="W1345">
        <v>1452952.5</v>
      </c>
      <c r="X1345">
        <v>0.77026188373565674</v>
      </c>
      <c r="Y1345">
        <v>1.1174577474594116</v>
      </c>
      <c r="Z1345">
        <v>0.67281496524810791</v>
      </c>
      <c r="AA1345">
        <v>0.25608757138252258</v>
      </c>
      <c r="AB1345">
        <v>0.18951448798179626</v>
      </c>
      <c r="AC1345">
        <v>8.5134468972682953E-2</v>
      </c>
      <c r="AD1345">
        <v>-0.23033025860786438</v>
      </c>
      <c r="AE1345">
        <f>VLOOKUP(C1345,[1]pop_15p_a!$A$8:$AL$68,14,FALSE)</f>
        <v>8498773.2064667307</v>
      </c>
      <c r="AF1345" s="10">
        <v>107.1</v>
      </c>
      <c r="AL1345">
        <f t="shared" si="127"/>
        <v>174</v>
      </c>
      <c r="AM1345">
        <f t="shared" si="127"/>
        <v>176</v>
      </c>
      <c r="AN1345">
        <f t="shared" si="127"/>
        <v>177</v>
      </c>
      <c r="AO1345">
        <f t="shared" si="127"/>
        <v>179</v>
      </c>
      <c r="AP1345">
        <f t="shared" si="127"/>
        <v>181</v>
      </c>
      <c r="AQ1345">
        <f t="shared" si="127"/>
        <v>182</v>
      </c>
    </row>
    <row r="1346" spans="1:43">
      <c r="A1346" t="s">
        <v>106</v>
      </c>
      <c r="B1346" t="s">
        <v>107</v>
      </c>
      <c r="C1346">
        <v>2002</v>
      </c>
      <c r="D1346">
        <v>284617.60849999997</v>
      </c>
      <c r="E1346">
        <v>190721.80249999999</v>
      </c>
      <c r="F1346">
        <v>57955.393799999998</v>
      </c>
      <c r="G1346">
        <v>59063.710200000001</v>
      </c>
      <c r="H1346">
        <v>55294.9859</v>
      </c>
      <c r="I1346">
        <v>83394.093200000003</v>
      </c>
      <c r="J1346">
        <v>11.216798782348633</v>
      </c>
      <c r="K1346">
        <v>4.5925841331481934</v>
      </c>
      <c r="L1346">
        <v>2093.215087890625</v>
      </c>
      <c r="M1346">
        <v>282255.125</v>
      </c>
      <c r="N1346">
        <v>237285.921875</v>
      </c>
      <c r="O1346">
        <v>303989.875</v>
      </c>
      <c r="P1346">
        <v>276045.03125</v>
      </c>
      <c r="Q1346">
        <v>1188450.375</v>
      </c>
      <c r="R1346">
        <v>2.0506525412201881E-2</v>
      </c>
      <c r="S1346">
        <v>0.77415299415588379</v>
      </c>
      <c r="T1346">
        <v>267030.09375</v>
      </c>
      <c r="U1346">
        <v>249806.90625</v>
      </c>
      <c r="V1346">
        <v>320122.125</v>
      </c>
      <c r="W1346">
        <v>1484214.625</v>
      </c>
      <c r="X1346">
        <v>0.79704195261001587</v>
      </c>
      <c r="Y1346">
        <v>1.1264286041259766</v>
      </c>
      <c r="Z1346">
        <v>0.68329918384552002</v>
      </c>
      <c r="AA1346">
        <v>0.24623215198516846</v>
      </c>
      <c r="AB1346">
        <v>0.19262228906154633</v>
      </c>
      <c r="AC1346">
        <v>7.7634677290916443E-2</v>
      </c>
      <c r="AD1346">
        <v>-0.23487852513790131</v>
      </c>
      <c r="AE1346">
        <f>VLOOKUP(C1346,[1]pop_15p_a!$A$8:$AL$68,14,FALSE)</f>
        <v>8513231.52846458</v>
      </c>
      <c r="AF1346" s="10">
        <v>104.9</v>
      </c>
      <c r="AL1346">
        <f t="shared" si="127"/>
        <v>174</v>
      </c>
      <c r="AM1346">
        <f t="shared" si="127"/>
        <v>176</v>
      </c>
      <c r="AN1346">
        <f t="shared" si="127"/>
        <v>177</v>
      </c>
      <c r="AO1346">
        <f t="shared" si="127"/>
        <v>179</v>
      </c>
      <c r="AP1346">
        <f t="shared" si="127"/>
        <v>181</v>
      </c>
      <c r="AQ1346">
        <f t="shared" si="127"/>
        <v>182</v>
      </c>
    </row>
    <row r="1347" spans="1:43">
      <c r="A1347" t="s">
        <v>106</v>
      </c>
      <c r="B1347" t="s">
        <v>107</v>
      </c>
      <c r="C1347">
        <v>2003</v>
      </c>
      <c r="D1347">
        <v>301109.86479999998</v>
      </c>
      <c r="E1347">
        <v>199367.4014</v>
      </c>
      <c r="F1347">
        <v>59687.616300000002</v>
      </c>
      <c r="G1347">
        <v>67984.343200000003</v>
      </c>
      <c r="H1347">
        <v>54889.026299999998</v>
      </c>
      <c r="I1347">
        <v>89559.788499999995</v>
      </c>
      <c r="J1347">
        <v>11.24356746673584</v>
      </c>
      <c r="K1347">
        <v>4.6561527252197266</v>
      </c>
      <c r="L1347">
        <v>2091.478759765625</v>
      </c>
      <c r="M1347">
        <v>292741.46875</v>
      </c>
      <c r="N1347">
        <v>237885.5</v>
      </c>
      <c r="O1347">
        <v>318536.03125</v>
      </c>
      <c r="P1347">
        <v>286708.78125</v>
      </c>
      <c r="Q1347">
        <v>1257609.125</v>
      </c>
      <c r="R1347">
        <v>2.1351492032408714E-2</v>
      </c>
      <c r="S1347">
        <v>0.74724280834197998</v>
      </c>
      <c r="T1347">
        <v>282503.25</v>
      </c>
      <c r="U1347">
        <v>260250.078125</v>
      </c>
      <c r="V1347">
        <v>343844.53125</v>
      </c>
      <c r="W1347">
        <v>1523673.25</v>
      </c>
      <c r="X1347">
        <v>0.82988107204437256</v>
      </c>
      <c r="Y1347">
        <v>1.1569550037384033</v>
      </c>
      <c r="Z1347">
        <v>0.68612217903137207</v>
      </c>
      <c r="AA1347">
        <v>0.29318651556968689</v>
      </c>
      <c r="AB1347">
        <v>0.17865607142448425</v>
      </c>
      <c r="AC1347">
        <v>9.1300904750823975E-2</v>
      </c>
      <c r="AD1347">
        <v>-0.29277351498603821</v>
      </c>
      <c r="AE1347">
        <f>VLOOKUP(C1347,[1]pop_15p_a!$A$8:$AL$68,14,FALSE)</f>
        <v>8511520.4152111206</v>
      </c>
      <c r="AF1347" s="10">
        <v>101.5</v>
      </c>
      <c r="AL1347">
        <f t="shared" si="127"/>
        <v>174</v>
      </c>
      <c r="AM1347">
        <f t="shared" si="127"/>
        <v>176</v>
      </c>
      <c r="AN1347">
        <f t="shared" si="127"/>
        <v>177</v>
      </c>
      <c r="AO1347">
        <f t="shared" si="127"/>
        <v>179</v>
      </c>
      <c r="AP1347">
        <f t="shared" si="127"/>
        <v>181</v>
      </c>
      <c r="AQ1347">
        <f t="shared" si="127"/>
        <v>182</v>
      </c>
    </row>
    <row r="1348" spans="1:43">
      <c r="A1348" t="s">
        <v>106</v>
      </c>
      <c r="B1348" t="s">
        <v>107</v>
      </c>
      <c r="C1348">
        <v>2004</v>
      </c>
      <c r="D1348">
        <v>316349.27279999998</v>
      </c>
      <c r="E1348">
        <v>206558.30979999999</v>
      </c>
      <c r="F1348">
        <v>62122.626700000001</v>
      </c>
      <c r="G1348">
        <v>69998.191399999996</v>
      </c>
      <c r="H1348">
        <v>65071.277300000002</v>
      </c>
      <c r="I1348">
        <v>93516.184800000003</v>
      </c>
      <c r="J1348">
        <v>11.270476341247559</v>
      </c>
      <c r="K1348">
        <v>4.7680330276489258</v>
      </c>
      <c r="L1348">
        <v>2082.5517578125</v>
      </c>
      <c r="M1348">
        <v>312064.34375</v>
      </c>
      <c r="N1348">
        <v>247562.703125</v>
      </c>
      <c r="O1348">
        <v>331656.625</v>
      </c>
      <c r="P1348">
        <v>305724.4375</v>
      </c>
      <c r="Q1348">
        <v>1365990.75</v>
      </c>
      <c r="R1348">
        <v>2.2004112601280212E-2</v>
      </c>
      <c r="S1348">
        <v>0.73961782455444336</v>
      </c>
      <c r="T1348">
        <v>296800.96875</v>
      </c>
      <c r="U1348">
        <v>269917.5625</v>
      </c>
      <c r="V1348">
        <v>352956.3125</v>
      </c>
      <c r="W1348">
        <v>1562818.125</v>
      </c>
      <c r="X1348">
        <v>0.85749524831771851</v>
      </c>
      <c r="Y1348">
        <v>1.1800040006637573</v>
      </c>
      <c r="Z1348">
        <v>0.67709153890609741</v>
      </c>
      <c r="AA1348">
        <v>0.29112541675567627</v>
      </c>
      <c r="AB1348">
        <v>0.17994773387908936</v>
      </c>
      <c r="AC1348">
        <v>9.0231545269489288E-2</v>
      </c>
      <c r="AD1348">
        <v>-0.30974346399307251</v>
      </c>
      <c r="AE1348">
        <f>VLOOKUP(C1348,[1]pop_15p_a!$A$8:$AL$68,14,FALSE)</f>
        <v>8507579.6779743806</v>
      </c>
      <c r="AF1348" s="10">
        <v>102.9</v>
      </c>
      <c r="AL1348">
        <f t="shared" si="127"/>
        <v>174</v>
      </c>
      <c r="AM1348">
        <f t="shared" si="127"/>
        <v>176</v>
      </c>
      <c r="AN1348">
        <f t="shared" si="127"/>
        <v>177</v>
      </c>
      <c r="AO1348">
        <f t="shared" si="127"/>
        <v>179</v>
      </c>
      <c r="AP1348">
        <f t="shared" si="127"/>
        <v>181</v>
      </c>
      <c r="AQ1348">
        <f t="shared" si="127"/>
        <v>182</v>
      </c>
    </row>
    <row r="1349" spans="1:43">
      <c r="A1349" t="s">
        <v>106</v>
      </c>
      <c r="B1349" t="s">
        <v>107</v>
      </c>
      <c r="C1349">
        <v>2005</v>
      </c>
      <c r="D1349">
        <v>318244.6544</v>
      </c>
      <c r="E1349">
        <v>213219.49040000001</v>
      </c>
      <c r="F1349">
        <v>64667.335899999998</v>
      </c>
      <c r="G1349">
        <v>61682.247000000003</v>
      </c>
      <c r="H1349">
        <v>67244.316699999996</v>
      </c>
      <c r="I1349">
        <v>94314.911500000002</v>
      </c>
      <c r="J1349">
        <v>11.301203727722168</v>
      </c>
      <c r="K1349">
        <v>4.8113265037536621</v>
      </c>
      <c r="L1349">
        <v>2136.239013671875</v>
      </c>
      <c r="M1349">
        <v>310031.78125</v>
      </c>
      <c r="N1349">
        <v>259787.1875</v>
      </c>
      <c r="O1349">
        <v>334950.1875</v>
      </c>
      <c r="P1349">
        <v>309347.375</v>
      </c>
      <c r="Q1349">
        <v>1410072.875</v>
      </c>
      <c r="R1349">
        <v>2.1685168147087097E-2</v>
      </c>
      <c r="S1349">
        <v>0.72790151834487915</v>
      </c>
      <c r="T1349">
        <v>298579.21875</v>
      </c>
      <c r="U1349">
        <v>279160.125</v>
      </c>
      <c r="V1349">
        <v>353572.90625</v>
      </c>
      <c r="W1349">
        <v>1590151.125</v>
      </c>
      <c r="X1349">
        <v>0.87661445140838623</v>
      </c>
      <c r="Y1349">
        <v>1.1488586664199829</v>
      </c>
      <c r="Z1349">
        <v>0.70074629783630371</v>
      </c>
      <c r="AA1349">
        <v>0.25735557079315186</v>
      </c>
      <c r="AB1349">
        <v>0.18875612318515778</v>
      </c>
      <c r="AC1349">
        <v>0.10020443797111511</v>
      </c>
      <c r="AD1349">
        <v>-0.31548064947128296</v>
      </c>
      <c r="AE1349">
        <f>VLOOKUP(C1349,[1]pop_15p_a!$A$8:$AL$68,14,FALSE)</f>
        <v>8506046.1164173298</v>
      </c>
      <c r="AF1349" s="10">
        <v>107.4</v>
      </c>
      <c r="AL1349">
        <f t="shared" si="127"/>
        <v>174</v>
      </c>
      <c r="AM1349">
        <f t="shared" si="127"/>
        <v>176</v>
      </c>
      <c r="AN1349">
        <f t="shared" si="127"/>
        <v>177</v>
      </c>
      <c r="AO1349">
        <f t="shared" si="127"/>
        <v>179</v>
      </c>
      <c r="AP1349">
        <f t="shared" si="127"/>
        <v>181</v>
      </c>
      <c r="AQ1349">
        <f t="shared" si="127"/>
        <v>182</v>
      </c>
    </row>
    <row r="1350" spans="1:43">
      <c r="A1350" t="s">
        <v>106</v>
      </c>
      <c r="B1350" t="s">
        <v>107</v>
      </c>
      <c r="C1350">
        <v>2006</v>
      </c>
      <c r="D1350">
        <v>336233.22249999997</v>
      </c>
      <c r="E1350">
        <v>219151.02480000001</v>
      </c>
      <c r="F1350">
        <v>69065.789099999995</v>
      </c>
      <c r="G1350">
        <v>73642.114499999996</v>
      </c>
      <c r="H1350">
        <v>70749.589600000007</v>
      </c>
      <c r="I1350">
        <v>106868.02</v>
      </c>
      <c r="J1350">
        <v>11.338769912719727</v>
      </c>
      <c r="K1350">
        <v>4.9003305435180664</v>
      </c>
      <c r="L1350">
        <v>2125.33642578125</v>
      </c>
      <c r="M1350">
        <v>338333.78125</v>
      </c>
      <c r="N1350">
        <v>273609.8125</v>
      </c>
      <c r="O1350">
        <v>370753</v>
      </c>
      <c r="P1350">
        <v>335516.3125</v>
      </c>
      <c r="Q1350">
        <v>1701340.25</v>
      </c>
      <c r="R1350">
        <v>2.4454647675156593E-2</v>
      </c>
      <c r="S1350">
        <v>0.72725164890289307</v>
      </c>
      <c r="T1350">
        <v>315456.21875</v>
      </c>
      <c r="U1350">
        <v>289533.625</v>
      </c>
      <c r="V1350">
        <v>381334.09375</v>
      </c>
      <c r="W1350">
        <v>1629959.375</v>
      </c>
      <c r="X1350">
        <v>0.90840232372283936</v>
      </c>
      <c r="Y1350">
        <v>1.1808344125747681</v>
      </c>
      <c r="Z1350">
        <v>0.66943031549453735</v>
      </c>
      <c r="AA1350">
        <v>0.30730500817298889</v>
      </c>
      <c r="AB1350">
        <v>0.1961132138967514</v>
      </c>
      <c r="AC1350">
        <v>0.1068786084651947</v>
      </c>
      <c r="AD1350">
        <v>-0.33129337430000305</v>
      </c>
      <c r="AE1350">
        <f>VLOOKUP(C1350,[1]pop_15p_a!$A$8:$AL$68,14,FALSE)</f>
        <v>8498549.5640094206</v>
      </c>
      <c r="AF1350" s="10">
        <v>103.6</v>
      </c>
      <c r="AL1350">
        <f t="shared" ref="AL1350:AQ1359" si="128">AL1282+9</f>
        <v>174</v>
      </c>
      <c r="AM1350">
        <f t="shared" si="128"/>
        <v>176</v>
      </c>
      <c r="AN1350">
        <f t="shared" si="128"/>
        <v>177</v>
      </c>
      <c r="AO1350">
        <f t="shared" si="128"/>
        <v>179</v>
      </c>
      <c r="AP1350">
        <f t="shared" si="128"/>
        <v>181</v>
      </c>
      <c r="AQ1350">
        <f t="shared" si="128"/>
        <v>182</v>
      </c>
    </row>
    <row r="1351" spans="1:43">
      <c r="A1351" t="s">
        <v>106</v>
      </c>
      <c r="B1351" t="s">
        <v>107</v>
      </c>
      <c r="C1351">
        <v>2007</v>
      </c>
      <c r="D1351">
        <v>347240.64720000001</v>
      </c>
      <c r="E1351">
        <v>228084.0497</v>
      </c>
      <c r="F1351">
        <v>72791.651899999997</v>
      </c>
      <c r="G1351">
        <v>85341.731700000004</v>
      </c>
      <c r="H1351">
        <v>78262.030799999993</v>
      </c>
      <c r="I1351">
        <v>123431.9417</v>
      </c>
      <c r="J1351">
        <v>11.38089656829834</v>
      </c>
      <c r="K1351">
        <v>4.9721050262451172</v>
      </c>
      <c r="L1351">
        <v>2110.988525390625</v>
      </c>
      <c r="M1351">
        <v>348092.59375</v>
      </c>
      <c r="N1351">
        <v>281190.53125</v>
      </c>
      <c r="O1351">
        <v>386964.46875</v>
      </c>
      <c r="P1351">
        <v>344017.84375</v>
      </c>
      <c r="Q1351">
        <v>1840075</v>
      </c>
      <c r="R1351">
        <v>2.5878163054585457E-2</v>
      </c>
      <c r="S1351">
        <v>0.69866484403610229</v>
      </c>
      <c r="T1351">
        <v>325783.4375</v>
      </c>
      <c r="U1351">
        <v>302244.09375</v>
      </c>
      <c r="V1351">
        <v>401791.90625</v>
      </c>
      <c r="W1351">
        <v>1680445.125</v>
      </c>
      <c r="X1351">
        <v>0.95172107219696045</v>
      </c>
      <c r="Y1351">
        <v>1.1839592456817627</v>
      </c>
      <c r="Z1351">
        <v>0.68525415658950806</v>
      </c>
      <c r="AA1351">
        <v>0.3324698805809021</v>
      </c>
      <c r="AB1351">
        <v>0.19858731329441071</v>
      </c>
      <c r="AC1351">
        <v>0.10817869752645493</v>
      </c>
      <c r="AD1351">
        <v>-0.36479496955871582</v>
      </c>
      <c r="AE1351">
        <f>VLOOKUP(C1351,[1]pop_15p_a!$A$8:$AL$68,14,FALSE)</f>
        <v>8482746.5693211202</v>
      </c>
      <c r="AF1351" s="10">
        <v>103.1</v>
      </c>
      <c r="AL1351">
        <f t="shared" si="128"/>
        <v>174</v>
      </c>
      <c r="AM1351">
        <f t="shared" si="128"/>
        <v>176</v>
      </c>
      <c r="AN1351">
        <f t="shared" si="128"/>
        <v>177</v>
      </c>
      <c r="AO1351">
        <f t="shared" si="128"/>
        <v>179</v>
      </c>
      <c r="AP1351">
        <f t="shared" si="128"/>
        <v>181</v>
      </c>
      <c r="AQ1351">
        <f t="shared" si="128"/>
        <v>182</v>
      </c>
    </row>
    <row r="1352" spans="1:43">
      <c r="A1352" t="s">
        <v>106</v>
      </c>
      <c r="B1352" t="s">
        <v>107</v>
      </c>
      <c r="C1352">
        <v>2008</v>
      </c>
      <c r="D1352">
        <v>346076.7917</v>
      </c>
      <c r="E1352">
        <v>236258.3432</v>
      </c>
      <c r="F1352">
        <v>71094.141699999993</v>
      </c>
      <c r="G1352">
        <v>79202.726999999999</v>
      </c>
      <c r="H1352">
        <v>80979.916800000006</v>
      </c>
      <c r="I1352">
        <v>125062.12330000001</v>
      </c>
      <c r="J1352">
        <v>11.419647216796875</v>
      </c>
      <c r="K1352">
        <v>5.0394086837768555</v>
      </c>
      <c r="L1352">
        <v>2106.260009765625</v>
      </c>
      <c r="M1352">
        <v>357891.21875</v>
      </c>
      <c r="N1352">
        <v>301895.59375</v>
      </c>
      <c r="O1352">
        <v>401086.5625</v>
      </c>
      <c r="P1352">
        <v>356183.96875</v>
      </c>
      <c r="Q1352">
        <v>1923177.375</v>
      </c>
      <c r="R1352">
        <v>2.7047159150242805E-2</v>
      </c>
      <c r="S1352">
        <v>0.69103527069091797</v>
      </c>
      <c r="T1352">
        <v>324691.5</v>
      </c>
      <c r="U1352">
        <v>308725.4375</v>
      </c>
      <c r="V1352">
        <v>399464.125</v>
      </c>
      <c r="W1352">
        <v>1720313.75</v>
      </c>
      <c r="X1352">
        <v>0.98478984832763672</v>
      </c>
      <c r="Y1352">
        <v>1.149916410446167</v>
      </c>
      <c r="Z1352">
        <v>0.72070938348770142</v>
      </c>
      <c r="AA1352">
        <v>0.30481749773025513</v>
      </c>
      <c r="AB1352">
        <v>0.20702695846557617</v>
      </c>
      <c r="AC1352">
        <v>0.12747767567634583</v>
      </c>
      <c r="AD1352">
        <v>-0.41231337189674377</v>
      </c>
      <c r="AE1352">
        <f>VLOOKUP(C1352,[1]pop_15p_a!$A$8:$AL$68,14,FALSE)</f>
        <v>8467180.0917200893</v>
      </c>
      <c r="AF1352" s="10">
        <v>109.4</v>
      </c>
      <c r="AL1352">
        <f t="shared" si="128"/>
        <v>174</v>
      </c>
      <c r="AM1352">
        <f t="shared" si="128"/>
        <v>176</v>
      </c>
      <c r="AN1352">
        <f t="shared" si="128"/>
        <v>177</v>
      </c>
      <c r="AO1352">
        <f t="shared" si="128"/>
        <v>179</v>
      </c>
      <c r="AP1352">
        <f t="shared" si="128"/>
        <v>181</v>
      </c>
      <c r="AQ1352">
        <f t="shared" si="128"/>
        <v>182</v>
      </c>
    </row>
    <row r="1353" spans="1:43">
      <c r="A1353" t="s">
        <v>106</v>
      </c>
      <c r="B1353" t="s">
        <v>107</v>
      </c>
      <c r="C1353">
        <v>2009</v>
      </c>
      <c r="D1353">
        <v>331192.95069999999</v>
      </c>
      <c r="E1353">
        <v>232312.68220000001</v>
      </c>
      <c r="F1353">
        <v>72532.778300000005</v>
      </c>
      <c r="G1353">
        <v>68168.719800000006</v>
      </c>
      <c r="H1353">
        <v>65982.974199999997</v>
      </c>
      <c r="I1353">
        <v>99607.086500000005</v>
      </c>
      <c r="J1353">
        <v>11.443827629089355</v>
      </c>
      <c r="K1353">
        <v>5.0084371566772461</v>
      </c>
      <c r="L1353">
        <v>2081.211669921875</v>
      </c>
      <c r="M1353">
        <v>349361.75</v>
      </c>
      <c r="N1353">
        <v>304589.84375</v>
      </c>
      <c r="O1353">
        <v>379687.9375</v>
      </c>
      <c r="P1353">
        <v>345864.25</v>
      </c>
      <c r="Q1353">
        <v>1936751</v>
      </c>
      <c r="R1353">
        <v>2.8336441144347191E-2</v>
      </c>
      <c r="S1353">
        <v>0.67565762996673584</v>
      </c>
      <c r="T1353">
        <v>310727.375</v>
      </c>
      <c r="U1353">
        <v>306334.5</v>
      </c>
      <c r="V1353">
        <v>373861.65625</v>
      </c>
      <c r="W1353">
        <v>1745187.125</v>
      </c>
      <c r="X1353">
        <v>1.0025242567062378</v>
      </c>
      <c r="Y1353">
        <v>1.0978485345840454</v>
      </c>
      <c r="Z1353">
        <v>0.714793860912323</v>
      </c>
      <c r="AA1353">
        <v>0.23445786535739899</v>
      </c>
      <c r="AB1353">
        <v>0.23614223301410675</v>
      </c>
      <c r="AC1353">
        <v>0.10705368965864182</v>
      </c>
      <c r="AD1353">
        <v>-0.33800023794174194</v>
      </c>
      <c r="AE1353">
        <f>VLOOKUP(C1353,[1]pop_15p_a!$A$8:$AL$68,14,FALSE)</f>
        <v>8456047.9110800996</v>
      </c>
      <c r="AF1353" s="10">
        <v>126.7</v>
      </c>
      <c r="AL1353">
        <f t="shared" si="128"/>
        <v>174</v>
      </c>
      <c r="AM1353">
        <f t="shared" si="128"/>
        <v>176</v>
      </c>
      <c r="AN1353">
        <f t="shared" si="128"/>
        <v>177</v>
      </c>
      <c r="AO1353">
        <f t="shared" si="128"/>
        <v>179</v>
      </c>
      <c r="AP1353">
        <f t="shared" si="128"/>
        <v>181</v>
      </c>
      <c r="AQ1353">
        <f t="shared" si="128"/>
        <v>182</v>
      </c>
    </row>
    <row r="1354" spans="1:43">
      <c r="A1354" t="s">
        <v>106</v>
      </c>
      <c r="B1354" t="s">
        <v>107</v>
      </c>
      <c r="C1354">
        <v>2010</v>
      </c>
      <c r="D1354">
        <v>313048.10159999999</v>
      </c>
      <c r="E1354">
        <v>217168.63250000001</v>
      </c>
      <c r="F1354">
        <v>69509.694900000002</v>
      </c>
      <c r="G1354">
        <v>54980.756999999998</v>
      </c>
      <c r="H1354">
        <v>69190.533599999995</v>
      </c>
      <c r="I1354">
        <v>96189.954700000002</v>
      </c>
      <c r="J1354">
        <v>11.446004867553711</v>
      </c>
      <c r="K1354">
        <v>4.8749685287475586</v>
      </c>
      <c r="L1354">
        <v>2019.57080078125</v>
      </c>
      <c r="M1354">
        <v>321260.3125</v>
      </c>
      <c r="N1354">
        <v>285802.78125</v>
      </c>
      <c r="O1354">
        <v>346853.125</v>
      </c>
      <c r="P1354">
        <v>319313.34375</v>
      </c>
      <c r="Q1354">
        <v>1829877.75</v>
      </c>
      <c r="R1354">
        <v>2.7494380250573158E-2</v>
      </c>
      <c r="S1354">
        <v>0.63980793952941895</v>
      </c>
      <c r="T1354">
        <v>293703.78125</v>
      </c>
      <c r="U1354">
        <v>288145.5</v>
      </c>
      <c r="V1354">
        <v>348671.90625</v>
      </c>
      <c r="W1354">
        <v>1753667</v>
      </c>
      <c r="X1354">
        <v>1.0083533525466919</v>
      </c>
      <c r="Y1354">
        <v>1.0636274814605713</v>
      </c>
      <c r="Z1354">
        <v>0.72706478834152222</v>
      </c>
      <c r="AA1354">
        <v>0.20568470656871796</v>
      </c>
      <c r="AB1354">
        <v>0.23583331704139709</v>
      </c>
      <c r="AC1354">
        <v>0.13071411848068237</v>
      </c>
      <c r="AD1354">
        <v>-0.34288287162780762</v>
      </c>
      <c r="AE1354">
        <f>VLOOKUP(C1354,[1]pop_15p_a!$A$8:$AL$68,14,FALSE)</f>
        <v>8441274.6703728493</v>
      </c>
      <c r="AF1354" s="10">
        <v>146.19999999999999</v>
      </c>
      <c r="AL1354">
        <f t="shared" si="128"/>
        <v>174</v>
      </c>
      <c r="AM1354">
        <f t="shared" si="128"/>
        <v>176</v>
      </c>
      <c r="AN1354">
        <f t="shared" si="128"/>
        <v>177</v>
      </c>
      <c r="AO1354">
        <f t="shared" si="128"/>
        <v>179</v>
      </c>
      <c r="AP1354">
        <f t="shared" si="128"/>
        <v>181</v>
      </c>
      <c r="AQ1354">
        <f t="shared" si="128"/>
        <v>182</v>
      </c>
    </row>
    <row r="1355" spans="1:43">
      <c r="A1355" t="s">
        <v>106</v>
      </c>
      <c r="B1355" t="s">
        <v>107</v>
      </c>
      <c r="C1355">
        <v>2011</v>
      </c>
      <c r="D1355">
        <v>284459.00099999999</v>
      </c>
      <c r="E1355">
        <v>195999.63680000001</v>
      </c>
      <c r="F1355">
        <v>64629.602500000001</v>
      </c>
      <c r="G1355">
        <v>43711.5933</v>
      </c>
      <c r="H1355">
        <v>69209.333100000003</v>
      </c>
      <c r="I1355">
        <v>87101.231400000004</v>
      </c>
      <c r="J1355">
        <v>11.422804832458496</v>
      </c>
      <c r="K1355">
        <v>4.5371565818786621</v>
      </c>
      <c r="L1355">
        <v>2037.7003173828125</v>
      </c>
      <c r="M1355">
        <v>290233.96875</v>
      </c>
      <c r="N1355">
        <v>261923.171875</v>
      </c>
      <c r="O1355">
        <v>309893.8125</v>
      </c>
      <c r="P1355">
        <v>290233.96875</v>
      </c>
      <c r="Q1355">
        <v>1749026.25</v>
      </c>
      <c r="R1355">
        <v>2.5800315663218498E-2</v>
      </c>
      <c r="S1355">
        <v>0.60183089971542358</v>
      </c>
      <c r="T1355">
        <v>266881.28125</v>
      </c>
      <c r="U1355">
        <v>261923.171875</v>
      </c>
      <c r="V1355">
        <v>309893.8125</v>
      </c>
      <c r="W1355">
        <v>1749026.25</v>
      </c>
      <c r="X1355">
        <v>1</v>
      </c>
      <c r="Y1355">
        <v>1</v>
      </c>
      <c r="Z1355">
        <v>0.74202978610992432</v>
      </c>
      <c r="AA1355">
        <v>0.17974521219730377</v>
      </c>
      <c r="AB1355">
        <v>0.23939226567745209</v>
      </c>
      <c r="AC1355">
        <v>0.16813191771507263</v>
      </c>
      <c r="AD1355">
        <v>-0.37731969356536865</v>
      </c>
      <c r="AE1355">
        <f>VLOOKUP(C1355,[1]pop_15p_a!$A$8:$AL$68,14,FALSE)</f>
        <v>8391679.4369517807</v>
      </c>
      <c r="AF1355" s="10">
        <v>180.6</v>
      </c>
      <c r="AL1355">
        <f t="shared" si="128"/>
        <v>174</v>
      </c>
      <c r="AM1355">
        <f t="shared" si="128"/>
        <v>176</v>
      </c>
      <c r="AN1355">
        <f t="shared" si="128"/>
        <v>177</v>
      </c>
      <c r="AO1355">
        <f t="shared" si="128"/>
        <v>179</v>
      </c>
      <c r="AP1355">
        <f t="shared" si="128"/>
        <v>181</v>
      </c>
      <c r="AQ1355">
        <f t="shared" si="128"/>
        <v>182</v>
      </c>
    </row>
    <row r="1356" spans="1:43">
      <c r="A1356" t="s">
        <v>106</v>
      </c>
      <c r="B1356" t="s">
        <v>107</v>
      </c>
      <c r="C1356">
        <v>2012</v>
      </c>
      <c r="D1356">
        <v>263692.0858</v>
      </c>
      <c r="E1356">
        <v>180274.8118</v>
      </c>
      <c r="F1356">
        <v>60751.846599999997</v>
      </c>
      <c r="G1356">
        <v>33457.7935</v>
      </c>
      <c r="H1356">
        <v>70021.376000000004</v>
      </c>
      <c r="I1356">
        <v>79175.527400000006</v>
      </c>
      <c r="J1356">
        <v>11.378256797790527</v>
      </c>
      <c r="K1356">
        <v>4.2571320533752441</v>
      </c>
      <c r="L1356">
        <v>2055.3740234375</v>
      </c>
      <c r="M1356">
        <v>274647.90625</v>
      </c>
      <c r="N1356">
        <v>245386.828125</v>
      </c>
      <c r="O1356">
        <v>287251.75</v>
      </c>
      <c r="P1356">
        <v>275014.21875</v>
      </c>
      <c r="Q1356">
        <v>2132232.25</v>
      </c>
      <c r="R1356">
        <v>2.9468318447470665E-2</v>
      </c>
      <c r="S1356">
        <v>0.53890132904052734</v>
      </c>
      <c r="T1356">
        <v>247397.640625</v>
      </c>
      <c r="U1356">
        <v>242159.203125</v>
      </c>
      <c r="V1356">
        <v>279196.4375</v>
      </c>
      <c r="W1356">
        <v>1733960.125</v>
      </c>
      <c r="X1356">
        <v>0.9811517596244812</v>
      </c>
      <c r="Y1356">
        <v>0.95916402339935303</v>
      </c>
      <c r="Z1356">
        <v>0.73504215478897095</v>
      </c>
      <c r="AA1356">
        <v>0.1644098162651062</v>
      </c>
      <c r="AB1356">
        <v>0.22862868010997772</v>
      </c>
      <c r="AC1356">
        <v>0.18903309106826782</v>
      </c>
      <c r="AD1356">
        <v>-0.38395726680755615</v>
      </c>
      <c r="AE1356">
        <f>VLOOKUP(C1356,[1]pop_15p_a!$A$8:$AL$68,14,FALSE)</f>
        <v>8322076.8744105604</v>
      </c>
      <c r="AF1356" s="10">
        <v>159.6</v>
      </c>
      <c r="AL1356">
        <f t="shared" si="128"/>
        <v>174</v>
      </c>
      <c r="AM1356">
        <f t="shared" si="128"/>
        <v>176</v>
      </c>
      <c r="AN1356">
        <f t="shared" si="128"/>
        <v>177</v>
      </c>
      <c r="AO1356">
        <f t="shared" si="128"/>
        <v>179</v>
      </c>
      <c r="AP1356">
        <f t="shared" si="128"/>
        <v>181</v>
      </c>
      <c r="AQ1356">
        <f t="shared" si="128"/>
        <v>182</v>
      </c>
    </row>
    <row r="1357" spans="1:43">
      <c r="A1357" t="s">
        <v>106</v>
      </c>
      <c r="B1357" t="s">
        <v>107</v>
      </c>
      <c r="C1357">
        <v>2013</v>
      </c>
      <c r="D1357">
        <v>255144.70449999999</v>
      </c>
      <c r="E1357">
        <v>175643.5281</v>
      </c>
      <c r="F1357">
        <v>56833.6515</v>
      </c>
      <c r="G1357">
        <v>30637.941500000001</v>
      </c>
      <c r="H1357">
        <v>71079.394799999995</v>
      </c>
      <c r="I1357">
        <v>77281.3851</v>
      </c>
      <c r="J1357">
        <v>11.32129955291748</v>
      </c>
      <c r="K1357">
        <v>4.1549105644226074</v>
      </c>
      <c r="L1357">
        <v>2059.219970703125</v>
      </c>
      <c r="M1357">
        <v>273401.25</v>
      </c>
      <c r="N1357">
        <v>241814.390625</v>
      </c>
      <c r="O1357">
        <v>281371.15625</v>
      </c>
      <c r="P1357">
        <v>273674.65625</v>
      </c>
      <c r="Q1357">
        <v>2365540</v>
      </c>
      <c r="R1357">
        <v>3.0956830829381943E-2</v>
      </c>
      <c r="S1357">
        <v>0.52874785661697388</v>
      </c>
      <c r="T1357">
        <v>239378.421875</v>
      </c>
      <c r="U1357">
        <v>233743.875</v>
      </c>
      <c r="V1357">
        <v>267313.46875</v>
      </c>
      <c r="W1357">
        <v>1717817.125</v>
      </c>
      <c r="X1357">
        <v>0.96363401412963867</v>
      </c>
      <c r="Y1357">
        <v>0.9436982274055481</v>
      </c>
      <c r="Z1357">
        <v>0.72983717918395996</v>
      </c>
      <c r="AA1357">
        <v>0.15254779160022736</v>
      </c>
      <c r="AB1357">
        <v>0.20270222425460815</v>
      </c>
      <c r="AC1357">
        <v>0.19017311930656433</v>
      </c>
      <c r="AD1357">
        <v>-0.35089072585105896</v>
      </c>
      <c r="AE1357">
        <f>VLOOKUP(C1357,[1]pop_15p_a!$A$8:$AL$68,14,FALSE)</f>
        <v>8247240.8341022702</v>
      </c>
      <c r="AF1357" s="10">
        <v>177.9</v>
      </c>
      <c r="AL1357">
        <f t="shared" si="128"/>
        <v>174</v>
      </c>
      <c r="AM1357">
        <f t="shared" si="128"/>
        <v>176</v>
      </c>
      <c r="AN1357">
        <f t="shared" si="128"/>
        <v>177</v>
      </c>
      <c r="AO1357">
        <f t="shared" si="128"/>
        <v>179</v>
      </c>
      <c r="AP1357">
        <f t="shared" si="128"/>
        <v>181</v>
      </c>
      <c r="AQ1357">
        <f t="shared" si="128"/>
        <v>182</v>
      </c>
    </row>
    <row r="1358" spans="1:43">
      <c r="A1358" t="s">
        <v>106</v>
      </c>
      <c r="B1358" t="s">
        <v>107</v>
      </c>
      <c r="C1358">
        <v>2014</v>
      </c>
      <c r="D1358">
        <v>257032.20670000001</v>
      </c>
      <c r="E1358">
        <v>176737.6807</v>
      </c>
      <c r="F1358">
        <v>56059.5988</v>
      </c>
      <c r="G1358">
        <v>29205.2343</v>
      </c>
      <c r="H1358">
        <v>76587.349300000002</v>
      </c>
      <c r="I1358">
        <v>83214.632599999997</v>
      </c>
      <c r="J1358">
        <v>11.264725685119629</v>
      </c>
      <c r="K1358">
        <v>4.2004318237304687</v>
      </c>
      <c r="L1358">
        <v>2020.881591796875</v>
      </c>
      <c r="M1358">
        <v>274608.96875</v>
      </c>
      <c r="N1358">
        <v>242202.5</v>
      </c>
      <c r="O1358">
        <v>282303.3125</v>
      </c>
      <c r="P1358">
        <v>275677.75</v>
      </c>
      <c r="Q1358">
        <v>2488660.75</v>
      </c>
      <c r="R1358">
        <v>3.0669393017888069E-2</v>
      </c>
      <c r="S1358">
        <v>0.52172839641571045</v>
      </c>
      <c r="T1358">
        <v>241149.296875</v>
      </c>
      <c r="U1358">
        <v>234152.640625</v>
      </c>
      <c r="V1358">
        <v>269709.65625</v>
      </c>
      <c r="W1358">
        <v>1701729.75</v>
      </c>
      <c r="X1358">
        <v>0.95107185840606689</v>
      </c>
      <c r="Y1358">
        <v>0.95745658874511719</v>
      </c>
      <c r="Z1358">
        <v>0.75309354066848755</v>
      </c>
      <c r="AA1358">
        <v>0.15583948791027069</v>
      </c>
      <c r="AB1358">
        <v>0.18815180659294128</v>
      </c>
      <c r="AC1358">
        <v>0.18815252184867859</v>
      </c>
      <c r="AD1358">
        <v>-0.37268871068954468</v>
      </c>
      <c r="AE1358">
        <f>VLOOKUP(C1358,[1]pop_15p_a!$A$8:$AL$68,14,FALSE)</f>
        <v>8182658.7835066803</v>
      </c>
      <c r="AF1358" s="10">
        <v>180.2</v>
      </c>
      <c r="AL1358">
        <f t="shared" si="128"/>
        <v>174</v>
      </c>
      <c r="AM1358">
        <f t="shared" si="128"/>
        <v>176</v>
      </c>
      <c r="AN1358">
        <f t="shared" si="128"/>
        <v>177</v>
      </c>
      <c r="AO1358">
        <f t="shared" si="128"/>
        <v>179</v>
      </c>
      <c r="AP1358">
        <f t="shared" si="128"/>
        <v>181</v>
      </c>
      <c r="AQ1358">
        <f t="shared" si="128"/>
        <v>182</v>
      </c>
    </row>
    <row r="1359" spans="1:43">
      <c r="A1359" t="s">
        <v>106</v>
      </c>
      <c r="B1359" t="s">
        <v>107</v>
      </c>
      <c r="C1359">
        <v>2015</v>
      </c>
      <c r="D1359">
        <v>255906.83249999999</v>
      </c>
      <c r="E1359">
        <v>176412.14180000001</v>
      </c>
      <c r="F1359">
        <v>56942.072899999999</v>
      </c>
      <c r="G1359">
        <v>29402.282999999999</v>
      </c>
      <c r="H1359">
        <v>78954.792700000005</v>
      </c>
      <c r="I1359">
        <v>83550.956099999996</v>
      </c>
      <c r="J1359">
        <v>11.217800140380859</v>
      </c>
      <c r="K1359">
        <v>4.2410569190979004</v>
      </c>
      <c r="L1359">
        <v>2031.1405029296875</v>
      </c>
      <c r="M1359">
        <v>276901.6875</v>
      </c>
      <c r="N1359">
        <v>243760.375</v>
      </c>
      <c r="O1359">
        <v>276982.625</v>
      </c>
      <c r="P1359">
        <v>277125.03125</v>
      </c>
      <c r="Q1359">
        <v>2444531.25</v>
      </c>
      <c r="R1359">
        <v>2.9186563566327095E-2</v>
      </c>
      <c r="S1359">
        <v>0.52989709377288818</v>
      </c>
      <c r="T1359">
        <v>240093.46875</v>
      </c>
      <c r="U1359">
        <v>234641.765625</v>
      </c>
      <c r="V1359">
        <v>266305.34375</v>
      </c>
      <c r="W1359">
        <v>1687027.5</v>
      </c>
      <c r="X1359">
        <v>0.94178181886672974</v>
      </c>
      <c r="Y1359">
        <v>0.94785112142562866</v>
      </c>
      <c r="Z1359">
        <v>0.73760402202606201</v>
      </c>
      <c r="AA1359">
        <v>0.12643390893936157</v>
      </c>
      <c r="AB1359">
        <v>0.19007472693920135</v>
      </c>
      <c r="AC1359">
        <v>0.1619686633348465</v>
      </c>
      <c r="AD1359">
        <v>-0.31311380863189697</v>
      </c>
      <c r="AE1359">
        <f>VLOOKUP(C1359,[1]pop_15p_a!$A$8:$AL$68,14,FALSE)</f>
        <v>8122140.6463738</v>
      </c>
      <c r="AF1359" s="10">
        <v>177.8</v>
      </c>
      <c r="AL1359">
        <f t="shared" si="128"/>
        <v>174</v>
      </c>
      <c r="AM1359">
        <f t="shared" si="128"/>
        <v>176</v>
      </c>
      <c r="AN1359">
        <f t="shared" si="128"/>
        <v>177</v>
      </c>
      <c r="AO1359">
        <f t="shared" si="128"/>
        <v>179</v>
      </c>
      <c r="AP1359">
        <f t="shared" si="128"/>
        <v>181</v>
      </c>
      <c r="AQ1359">
        <f t="shared" si="128"/>
        <v>182</v>
      </c>
    </row>
    <row r="1360" spans="1:43">
      <c r="A1360" t="s">
        <v>106</v>
      </c>
      <c r="B1360" t="s">
        <v>107</v>
      </c>
      <c r="C1360">
        <v>2016</v>
      </c>
      <c r="D1360">
        <v>255418.17249999999</v>
      </c>
      <c r="E1360">
        <v>176373.8517</v>
      </c>
      <c r="F1360">
        <v>56539.077400000002</v>
      </c>
      <c r="G1360">
        <v>30798.655200000001</v>
      </c>
      <c r="H1360">
        <v>77518.458499999993</v>
      </c>
      <c r="I1360">
        <v>83762.771299999993</v>
      </c>
      <c r="J1360">
        <v>11.1837158203125</v>
      </c>
      <c r="K1360">
        <v>4.2656326293945313</v>
      </c>
      <c r="L1360">
        <v>2030.0904541015625</v>
      </c>
      <c r="M1360">
        <v>276415.15625</v>
      </c>
      <c r="N1360">
        <v>242648.265625</v>
      </c>
      <c r="O1360">
        <v>278008.15625</v>
      </c>
      <c r="P1360">
        <v>276039.90625</v>
      </c>
      <c r="Q1360">
        <v>2351154</v>
      </c>
      <c r="R1360">
        <v>2.7315087616443634E-2</v>
      </c>
      <c r="S1360">
        <v>0.54088437557220459</v>
      </c>
      <c r="T1360">
        <v>239635</v>
      </c>
      <c r="U1360">
        <v>234226.125</v>
      </c>
      <c r="V1360">
        <v>267585.75</v>
      </c>
      <c r="W1360">
        <v>1675002.875</v>
      </c>
      <c r="X1360">
        <v>0.93348598480224609</v>
      </c>
      <c r="Y1360">
        <v>0.94451040029525757</v>
      </c>
      <c r="Z1360">
        <v>0.73902106285095215</v>
      </c>
      <c r="AA1360">
        <v>0.13501277565956116</v>
      </c>
      <c r="AB1360">
        <v>0.18746982514858246</v>
      </c>
      <c r="AC1360">
        <v>0.16088324785232544</v>
      </c>
      <c r="AD1360">
        <v>-0.31659790873527527</v>
      </c>
      <c r="AE1360">
        <f>VLOOKUP(C1360,[1]pop_15p_a!$A$8:$AL$68,14,FALSE)</f>
        <v>8101792.5544866296</v>
      </c>
      <c r="AF1360" s="10">
        <v>181.1</v>
      </c>
      <c r="AL1360">
        <f t="shared" ref="AL1360:AQ1369" si="129">AL1292+9</f>
        <v>174</v>
      </c>
      <c r="AM1360">
        <f t="shared" si="129"/>
        <v>176</v>
      </c>
      <c r="AN1360">
        <f t="shared" si="129"/>
        <v>177</v>
      </c>
      <c r="AO1360">
        <f t="shared" si="129"/>
        <v>179</v>
      </c>
      <c r="AP1360">
        <f t="shared" si="129"/>
        <v>181</v>
      </c>
      <c r="AQ1360">
        <f t="shared" si="129"/>
        <v>182</v>
      </c>
    </row>
    <row r="1361" spans="1:43">
      <c r="A1361" t="s">
        <v>106</v>
      </c>
      <c r="B1361" t="s">
        <v>107</v>
      </c>
      <c r="C1361">
        <v>2017</v>
      </c>
      <c r="D1361">
        <v>259262.46969999999</v>
      </c>
      <c r="E1361">
        <v>177882.43369999999</v>
      </c>
      <c r="F1361">
        <v>56306.869599999998</v>
      </c>
      <c r="G1361">
        <v>33594.373599999999</v>
      </c>
      <c r="H1361">
        <v>82758.914000000004</v>
      </c>
      <c r="I1361">
        <v>89692.566099999996</v>
      </c>
      <c r="J1361">
        <v>11.159772872924805</v>
      </c>
      <c r="K1361">
        <v>4.3568563461303711</v>
      </c>
      <c r="L1361">
        <v>2016.8953857421875</v>
      </c>
      <c r="M1361">
        <v>283191.0625</v>
      </c>
      <c r="N1361">
        <v>246336.125</v>
      </c>
      <c r="O1361">
        <v>286167.125</v>
      </c>
      <c r="P1361">
        <v>283278.375</v>
      </c>
      <c r="Q1361">
        <v>2442296.25</v>
      </c>
      <c r="R1361">
        <v>2.7381492778658867E-2</v>
      </c>
      <c r="S1361">
        <v>0.53964430093765259</v>
      </c>
      <c r="T1361">
        <v>243241.75</v>
      </c>
      <c r="U1361">
        <v>235561.375</v>
      </c>
      <c r="V1361">
        <v>271978.75</v>
      </c>
      <c r="W1361">
        <v>1667032.75</v>
      </c>
      <c r="X1361">
        <v>0.93113523721694946</v>
      </c>
      <c r="Y1361">
        <v>0.94957417249679565</v>
      </c>
      <c r="Z1361">
        <v>0.72688311338424683</v>
      </c>
      <c r="AA1361">
        <v>0.14807836711406708</v>
      </c>
      <c r="AB1361">
        <v>0.18891215324401855</v>
      </c>
      <c r="AC1361">
        <v>0.17008949816226959</v>
      </c>
      <c r="AD1361">
        <v>-0.33685213327407837</v>
      </c>
      <c r="AE1361">
        <f>VLOOKUP(C1361,[1]pop_15p_a!$A$8:$AL$68,14,FALSE)</f>
        <v>8076625.7860673303</v>
      </c>
      <c r="AF1361" s="10">
        <v>179.3</v>
      </c>
      <c r="AL1361">
        <f t="shared" si="129"/>
        <v>174</v>
      </c>
      <c r="AM1361">
        <f t="shared" si="129"/>
        <v>176</v>
      </c>
      <c r="AN1361">
        <f t="shared" si="129"/>
        <v>177</v>
      </c>
      <c r="AO1361">
        <f t="shared" si="129"/>
        <v>179</v>
      </c>
      <c r="AP1361">
        <f t="shared" si="129"/>
        <v>181</v>
      </c>
      <c r="AQ1361">
        <f t="shared" si="129"/>
        <v>182</v>
      </c>
    </row>
    <row r="1362" spans="1:43">
      <c r="A1362" t="s">
        <v>12</v>
      </c>
      <c r="B1362" t="s">
        <v>46</v>
      </c>
      <c r="C1362">
        <v>1950</v>
      </c>
      <c r="AF1362" s="10"/>
      <c r="AL1362">
        <f t="shared" si="129"/>
        <v>183</v>
      </c>
      <c r="AM1362">
        <f t="shared" si="129"/>
        <v>185</v>
      </c>
      <c r="AN1362">
        <f t="shared" si="129"/>
        <v>186</v>
      </c>
      <c r="AO1362">
        <f t="shared" si="129"/>
        <v>188</v>
      </c>
      <c r="AP1362">
        <f t="shared" si="129"/>
        <v>190</v>
      </c>
      <c r="AQ1362">
        <f t="shared" si="129"/>
        <v>191</v>
      </c>
    </row>
    <row r="1363" spans="1:43">
      <c r="A1363" t="s">
        <v>12</v>
      </c>
      <c r="B1363" t="s">
        <v>46</v>
      </c>
      <c r="C1363">
        <v>1951</v>
      </c>
      <c r="AF1363" s="10"/>
      <c r="AL1363">
        <f t="shared" si="129"/>
        <v>183</v>
      </c>
      <c r="AM1363">
        <f t="shared" si="129"/>
        <v>185</v>
      </c>
      <c r="AN1363">
        <f t="shared" si="129"/>
        <v>186</v>
      </c>
      <c r="AO1363">
        <f t="shared" si="129"/>
        <v>188</v>
      </c>
      <c r="AP1363">
        <f t="shared" si="129"/>
        <v>190</v>
      </c>
      <c r="AQ1363">
        <f t="shared" si="129"/>
        <v>191</v>
      </c>
    </row>
    <row r="1364" spans="1:43">
      <c r="A1364" t="s">
        <v>12</v>
      </c>
      <c r="B1364" t="s">
        <v>46</v>
      </c>
      <c r="C1364">
        <v>1952</v>
      </c>
      <c r="AL1364">
        <f t="shared" si="129"/>
        <v>183</v>
      </c>
      <c r="AM1364">
        <f t="shared" si="129"/>
        <v>185</v>
      </c>
      <c r="AN1364">
        <f t="shared" si="129"/>
        <v>186</v>
      </c>
      <c r="AO1364">
        <f t="shared" si="129"/>
        <v>188</v>
      </c>
      <c r="AP1364">
        <f t="shared" si="129"/>
        <v>190</v>
      </c>
      <c r="AQ1364">
        <f t="shared" si="129"/>
        <v>191</v>
      </c>
    </row>
    <row r="1365" spans="1:43">
      <c r="A1365" t="s">
        <v>12</v>
      </c>
      <c r="B1365" t="s">
        <v>46</v>
      </c>
      <c r="C1365">
        <v>1953</v>
      </c>
      <c r="AL1365">
        <f t="shared" si="129"/>
        <v>183</v>
      </c>
      <c r="AM1365">
        <f t="shared" si="129"/>
        <v>185</v>
      </c>
      <c r="AN1365">
        <f t="shared" si="129"/>
        <v>186</v>
      </c>
      <c r="AO1365">
        <f t="shared" si="129"/>
        <v>188</v>
      </c>
      <c r="AP1365">
        <f t="shared" si="129"/>
        <v>190</v>
      </c>
      <c r="AQ1365">
        <f t="shared" si="129"/>
        <v>191</v>
      </c>
    </row>
    <row r="1366" spans="1:43">
      <c r="A1366" t="s">
        <v>12</v>
      </c>
      <c r="B1366" t="s">
        <v>46</v>
      </c>
      <c r="C1366">
        <v>1954</v>
      </c>
      <c r="AL1366">
        <f t="shared" si="129"/>
        <v>183</v>
      </c>
      <c r="AM1366">
        <f t="shared" si="129"/>
        <v>185</v>
      </c>
      <c r="AN1366">
        <f t="shared" si="129"/>
        <v>186</v>
      </c>
      <c r="AO1366">
        <f t="shared" si="129"/>
        <v>188</v>
      </c>
      <c r="AP1366">
        <f t="shared" si="129"/>
        <v>190</v>
      </c>
      <c r="AQ1366">
        <f t="shared" si="129"/>
        <v>191</v>
      </c>
    </row>
    <row r="1367" spans="1:43">
      <c r="A1367" t="s">
        <v>12</v>
      </c>
      <c r="B1367" t="s">
        <v>46</v>
      </c>
      <c r="C1367">
        <v>1955</v>
      </c>
      <c r="AL1367">
        <f t="shared" si="129"/>
        <v>183</v>
      </c>
      <c r="AM1367">
        <f t="shared" si="129"/>
        <v>185</v>
      </c>
      <c r="AN1367">
        <f t="shared" si="129"/>
        <v>186</v>
      </c>
      <c r="AO1367">
        <f t="shared" si="129"/>
        <v>188</v>
      </c>
      <c r="AP1367">
        <f t="shared" si="129"/>
        <v>190</v>
      </c>
      <c r="AQ1367">
        <f t="shared" si="129"/>
        <v>191</v>
      </c>
    </row>
    <row r="1368" spans="1:43">
      <c r="A1368" t="s">
        <v>12</v>
      </c>
      <c r="B1368" t="s">
        <v>46</v>
      </c>
      <c r="C1368">
        <v>1956</v>
      </c>
      <c r="AL1368">
        <f t="shared" si="129"/>
        <v>183</v>
      </c>
      <c r="AM1368">
        <f t="shared" si="129"/>
        <v>185</v>
      </c>
      <c r="AN1368">
        <f t="shared" si="129"/>
        <v>186</v>
      </c>
      <c r="AO1368">
        <f t="shared" si="129"/>
        <v>188</v>
      </c>
      <c r="AP1368">
        <f t="shared" si="129"/>
        <v>190</v>
      </c>
      <c r="AQ1368">
        <f t="shared" si="129"/>
        <v>191</v>
      </c>
    </row>
    <row r="1369" spans="1:43">
      <c r="A1369" t="s">
        <v>12</v>
      </c>
      <c r="B1369" t="s">
        <v>46</v>
      </c>
      <c r="C1369">
        <v>1957</v>
      </c>
      <c r="AL1369">
        <f t="shared" si="129"/>
        <v>183</v>
      </c>
      <c r="AM1369">
        <f t="shared" si="129"/>
        <v>185</v>
      </c>
      <c r="AN1369">
        <f t="shared" si="129"/>
        <v>186</v>
      </c>
      <c r="AO1369">
        <f t="shared" si="129"/>
        <v>188</v>
      </c>
      <c r="AP1369">
        <f t="shared" si="129"/>
        <v>190</v>
      </c>
      <c r="AQ1369">
        <f t="shared" si="129"/>
        <v>191</v>
      </c>
    </row>
    <row r="1370" spans="1:43">
      <c r="A1370" t="s">
        <v>12</v>
      </c>
      <c r="B1370" t="s">
        <v>46</v>
      </c>
      <c r="C1370">
        <v>1958</v>
      </c>
      <c r="AL1370">
        <f t="shared" ref="AL1370:AQ1379" si="130">AL1302+9</f>
        <v>183</v>
      </c>
      <c r="AM1370">
        <f t="shared" si="130"/>
        <v>185</v>
      </c>
      <c r="AN1370">
        <f t="shared" si="130"/>
        <v>186</v>
      </c>
      <c r="AO1370">
        <f t="shared" si="130"/>
        <v>188</v>
      </c>
      <c r="AP1370">
        <f t="shared" si="130"/>
        <v>190</v>
      </c>
      <c r="AQ1370">
        <f t="shared" si="130"/>
        <v>191</v>
      </c>
    </row>
    <row r="1371" spans="1:43">
      <c r="A1371" t="s">
        <v>12</v>
      </c>
      <c r="B1371" t="s">
        <v>46</v>
      </c>
      <c r="C1371">
        <v>1959</v>
      </c>
      <c r="AL1371">
        <f t="shared" si="130"/>
        <v>183</v>
      </c>
      <c r="AM1371">
        <f t="shared" si="130"/>
        <v>185</v>
      </c>
      <c r="AN1371">
        <f t="shared" si="130"/>
        <v>186</v>
      </c>
      <c r="AO1371">
        <f t="shared" si="130"/>
        <v>188</v>
      </c>
      <c r="AP1371">
        <f t="shared" si="130"/>
        <v>190</v>
      </c>
      <c r="AQ1371">
        <f t="shared" si="130"/>
        <v>191</v>
      </c>
    </row>
    <row r="1372" spans="1:43">
      <c r="A1372" t="s">
        <v>12</v>
      </c>
      <c r="B1372" t="s">
        <v>46</v>
      </c>
      <c r="C1372">
        <v>1960</v>
      </c>
      <c r="AE1372">
        <f>VLOOKUP(C1372,[1]pop_15p_a!$A$8:$AL$68,15,FALSE)</f>
        <v>7192498.1444737399</v>
      </c>
      <c r="AL1372">
        <f t="shared" si="130"/>
        <v>183</v>
      </c>
      <c r="AM1372">
        <f t="shared" si="130"/>
        <v>185</v>
      </c>
      <c r="AN1372">
        <f t="shared" si="130"/>
        <v>186</v>
      </c>
      <c r="AO1372">
        <f t="shared" si="130"/>
        <v>188</v>
      </c>
      <c r="AP1372">
        <f t="shared" si="130"/>
        <v>190</v>
      </c>
      <c r="AQ1372">
        <f t="shared" si="130"/>
        <v>191</v>
      </c>
    </row>
    <row r="1373" spans="1:43">
      <c r="A1373" t="s">
        <v>12</v>
      </c>
      <c r="B1373" t="s">
        <v>46</v>
      </c>
      <c r="C1373">
        <v>1961</v>
      </c>
      <c r="AE1373">
        <f>VLOOKUP(C1373,[1]pop_15p_a!$A$8:$AL$68,15,FALSE)</f>
        <v>7234257.0818870403</v>
      </c>
      <c r="AL1373">
        <f t="shared" si="130"/>
        <v>183</v>
      </c>
      <c r="AM1373">
        <f t="shared" si="130"/>
        <v>185</v>
      </c>
      <c r="AN1373">
        <f t="shared" si="130"/>
        <v>186</v>
      </c>
      <c r="AO1373">
        <f t="shared" si="130"/>
        <v>188</v>
      </c>
      <c r="AP1373">
        <f t="shared" si="130"/>
        <v>190</v>
      </c>
      <c r="AQ1373">
        <f t="shared" si="130"/>
        <v>191</v>
      </c>
    </row>
    <row r="1374" spans="1:43">
      <c r="A1374" t="s">
        <v>12</v>
      </c>
      <c r="B1374" t="s">
        <v>46</v>
      </c>
      <c r="C1374">
        <v>1962</v>
      </c>
      <c r="AE1374">
        <f>VLOOKUP(C1374,[1]pop_15p_a!$A$8:$AL$68,15,FALSE)</f>
        <v>7271672.8188415403</v>
      </c>
      <c r="AL1374">
        <f t="shared" si="130"/>
        <v>183</v>
      </c>
      <c r="AM1374">
        <f t="shared" si="130"/>
        <v>185</v>
      </c>
      <c r="AN1374">
        <f t="shared" si="130"/>
        <v>186</v>
      </c>
      <c r="AO1374">
        <f t="shared" si="130"/>
        <v>188</v>
      </c>
      <c r="AP1374">
        <f t="shared" si="130"/>
        <v>190</v>
      </c>
      <c r="AQ1374">
        <f t="shared" si="130"/>
        <v>191</v>
      </c>
    </row>
    <row r="1375" spans="1:43">
      <c r="A1375" t="s">
        <v>12</v>
      </c>
      <c r="B1375" t="s">
        <v>46</v>
      </c>
      <c r="C1375">
        <v>1963</v>
      </c>
      <c r="AE1375">
        <f>VLOOKUP(C1375,[1]pop_15p_a!$A$8:$AL$68,15,FALSE)</f>
        <v>7333708.9708727701</v>
      </c>
      <c r="AL1375">
        <f t="shared" si="130"/>
        <v>183</v>
      </c>
      <c r="AM1375">
        <f t="shared" si="130"/>
        <v>185</v>
      </c>
      <c r="AN1375">
        <f t="shared" si="130"/>
        <v>186</v>
      </c>
      <c r="AO1375">
        <f t="shared" si="130"/>
        <v>188</v>
      </c>
      <c r="AP1375">
        <f t="shared" si="130"/>
        <v>190</v>
      </c>
      <c r="AQ1375">
        <f t="shared" si="130"/>
        <v>191</v>
      </c>
    </row>
    <row r="1376" spans="1:43">
      <c r="A1376" t="s">
        <v>12</v>
      </c>
      <c r="B1376" t="s">
        <v>46</v>
      </c>
      <c r="C1376">
        <v>1964</v>
      </c>
      <c r="AE1376">
        <f>VLOOKUP(C1376,[1]pop_15p_a!$A$8:$AL$68,15,FALSE)</f>
        <v>7399121.54069601</v>
      </c>
      <c r="AL1376">
        <f t="shared" si="130"/>
        <v>183</v>
      </c>
      <c r="AM1376">
        <f t="shared" si="130"/>
        <v>185</v>
      </c>
      <c r="AN1376">
        <f t="shared" si="130"/>
        <v>186</v>
      </c>
      <c r="AO1376">
        <f t="shared" si="130"/>
        <v>188</v>
      </c>
      <c r="AP1376">
        <f t="shared" si="130"/>
        <v>190</v>
      </c>
      <c r="AQ1376">
        <f t="shared" si="130"/>
        <v>191</v>
      </c>
    </row>
    <row r="1377" spans="1:43">
      <c r="A1377" t="s">
        <v>12</v>
      </c>
      <c r="B1377" t="s">
        <v>46</v>
      </c>
      <c r="C1377">
        <v>1965</v>
      </c>
      <c r="AE1377">
        <f>VLOOKUP(C1377,[1]pop_15p_a!$A$8:$AL$68,15,FALSE)</f>
        <v>7464985.8147947202</v>
      </c>
      <c r="AL1377">
        <f t="shared" si="130"/>
        <v>183</v>
      </c>
      <c r="AM1377">
        <f t="shared" si="130"/>
        <v>185</v>
      </c>
      <c r="AN1377">
        <f t="shared" si="130"/>
        <v>186</v>
      </c>
      <c r="AO1377">
        <f t="shared" si="130"/>
        <v>188</v>
      </c>
      <c r="AP1377">
        <f t="shared" si="130"/>
        <v>190</v>
      </c>
      <c r="AQ1377">
        <f t="shared" si="130"/>
        <v>191</v>
      </c>
    </row>
    <row r="1378" spans="1:43">
      <c r="A1378" t="s">
        <v>12</v>
      </c>
      <c r="B1378" t="s">
        <v>46</v>
      </c>
      <c r="C1378">
        <v>1966</v>
      </c>
      <c r="AE1378">
        <f>VLOOKUP(C1378,[1]pop_15p_a!$A$8:$AL$68,15,FALSE)</f>
        <v>7543742.4129043296</v>
      </c>
      <c r="AL1378">
        <f t="shared" si="130"/>
        <v>183</v>
      </c>
      <c r="AM1378">
        <f t="shared" si="130"/>
        <v>185</v>
      </c>
      <c r="AN1378">
        <f t="shared" si="130"/>
        <v>186</v>
      </c>
      <c r="AO1378">
        <f t="shared" si="130"/>
        <v>188</v>
      </c>
      <c r="AP1378">
        <f t="shared" si="130"/>
        <v>190</v>
      </c>
      <c r="AQ1378">
        <f t="shared" si="130"/>
        <v>191</v>
      </c>
    </row>
    <row r="1379" spans="1:43">
      <c r="A1379" t="s">
        <v>12</v>
      </c>
      <c r="B1379" t="s">
        <v>46</v>
      </c>
      <c r="C1379">
        <v>1967</v>
      </c>
      <c r="AE1379">
        <f>VLOOKUP(C1379,[1]pop_15p_a!$A$8:$AL$68,15,FALSE)</f>
        <v>7614777.5260363296</v>
      </c>
      <c r="AL1379">
        <f t="shared" si="130"/>
        <v>183</v>
      </c>
      <c r="AM1379">
        <f t="shared" si="130"/>
        <v>185</v>
      </c>
      <c r="AN1379">
        <f t="shared" si="130"/>
        <v>186</v>
      </c>
      <c r="AO1379">
        <f t="shared" si="130"/>
        <v>188</v>
      </c>
      <c r="AP1379">
        <f t="shared" si="130"/>
        <v>190</v>
      </c>
      <c r="AQ1379">
        <f t="shared" si="130"/>
        <v>191</v>
      </c>
    </row>
    <row r="1380" spans="1:43">
      <c r="A1380" t="s">
        <v>12</v>
      </c>
      <c r="B1380" t="s">
        <v>46</v>
      </c>
      <c r="C1380">
        <v>1968</v>
      </c>
      <c r="AE1380">
        <f>VLOOKUP(C1380,[1]pop_15p_a!$A$8:$AL$68,15,FALSE)</f>
        <v>7675039.51038709</v>
      </c>
      <c r="AL1380">
        <f t="shared" ref="AL1380:AQ1389" si="131">AL1312+9</f>
        <v>183</v>
      </c>
      <c r="AM1380">
        <f t="shared" si="131"/>
        <v>185</v>
      </c>
      <c r="AN1380">
        <f t="shared" si="131"/>
        <v>186</v>
      </c>
      <c r="AO1380">
        <f t="shared" si="131"/>
        <v>188</v>
      </c>
      <c r="AP1380">
        <f t="shared" si="131"/>
        <v>190</v>
      </c>
      <c r="AQ1380">
        <f t="shared" si="131"/>
        <v>191</v>
      </c>
    </row>
    <row r="1381" spans="1:43">
      <c r="A1381" t="s">
        <v>12</v>
      </c>
      <c r="B1381" t="s">
        <v>46</v>
      </c>
      <c r="C1381">
        <v>1969</v>
      </c>
      <c r="AE1381">
        <f>VLOOKUP(C1381,[1]pop_15p_a!$A$8:$AL$68,15,FALSE)</f>
        <v>7747113.3239316214</v>
      </c>
      <c r="AL1381">
        <f t="shared" si="131"/>
        <v>183</v>
      </c>
      <c r="AM1381">
        <f t="shared" si="131"/>
        <v>185</v>
      </c>
      <c r="AN1381">
        <f t="shared" si="131"/>
        <v>186</v>
      </c>
      <c r="AO1381">
        <f t="shared" si="131"/>
        <v>188</v>
      </c>
      <c r="AP1381">
        <f t="shared" si="131"/>
        <v>190</v>
      </c>
      <c r="AQ1381">
        <f t="shared" si="131"/>
        <v>191</v>
      </c>
    </row>
    <row r="1382" spans="1:43">
      <c r="A1382" t="s">
        <v>12</v>
      </c>
      <c r="B1382" t="s">
        <v>46</v>
      </c>
      <c r="C1382">
        <v>1970</v>
      </c>
      <c r="J1382">
        <v>10.366339683532715</v>
      </c>
      <c r="K1382">
        <v>5.3144512176513672</v>
      </c>
      <c r="M1382">
        <v>57406.07421875</v>
      </c>
      <c r="N1382">
        <v>39061.00390625</v>
      </c>
      <c r="O1382">
        <v>53808.890625</v>
      </c>
      <c r="P1382">
        <v>53564.80078125</v>
      </c>
      <c r="Q1382">
        <v>112884.96875</v>
      </c>
      <c r="T1382">
        <v>93073.203125</v>
      </c>
      <c r="U1382">
        <v>91053.6875</v>
      </c>
      <c r="V1382">
        <v>117538.171875</v>
      </c>
      <c r="W1382">
        <v>238755.28125</v>
      </c>
      <c r="Z1382">
        <v>0.46856224536895752</v>
      </c>
      <c r="AA1382">
        <v>0.28049594163894653</v>
      </c>
      <c r="AB1382">
        <v>0.27435457706451416</v>
      </c>
      <c r="AC1382">
        <v>0.12716580927371979</v>
      </c>
      <c r="AD1382">
        <v>-0.15175117552280426</v>
      </c>
      <c r="AE1382">
        <f>VLOOKUP(C1382,[1]pop_15p_a!$A$8:$AL$68,15,FALSE)</f>
        <v>7834442.1229844</v>
      </c>
      <c r="AL1382">
        <f t="shared" si="131"/>
        <v>183</v>
      </c>
      <c r="AM1382">
        <f t="shared" si="131"/>
        <v>185</v>
      </c>
      <c r="AN1382">
        <f t="shared" si="131"/>
        <v>186</v>
      </c>
      <c r="AO1382">
        <f t="shared" si="131"/>
        <v>188</v>
      </c>
      <c r="AP1382">
        <f t="shared" si="131"/>
        <v>190</v>
      </c>
      <c r="AQ1382">
        <f t="shared" si="131"/>
        <v>191</v>
      </c>
    </row>
    <row r="1383" spans="1:43">
      <c r="A1383" t="s">
        <v>12</v>
      </c>
      <c r="B1383" t="s">
        <v>46</v>
      </c>
      <c r="C1383">
        <v>1971</v>
      </c>
      <c r="J1383">
        <v>10.398442268371582</v>
      </c>
      <c r="K1383">
        <v>5.1255230903625488</v>
      </c>
      <c r="M1383">
        <v>60687.79296875</v>
      </c>
      <c r="N1383">
        <v>41544.703125</v>
      </c>
      <c r="O1383">
        <v>59352.79296875</v>
      </c>
      <c r="P1383">
        <v>56774.953125</v>
      </c>
      <c r="Q1383">
        <v>125512.140625</v>
      </c>
      <c r="T1383">
        <v>98843.7421875</v>
      </c>
      <c r="U1383">
        <v>96802.0625</v>
      </c>
      <c r="V1383">
        <v>131078.546875</v>
      </c>
      <c r="W1383">
        <v>267301.90625</v>
      </c>
      <c r="Z1383">
        <v>0.4580329954624176</v>
      </c>
      <c r="AA1383">
        <v>0.31528681516647339</v>
      </c>
      <c r="AB1383">
        <v>0.2775033712387085</v>
      </c>
      <c r="AC1383">
        <v>0.12486781924962997</v>
      </c>
      <c r="AD1383">
        <v>-0.16520637273788452</v>
      </c>
      <c r="AE1383">
        <f>VLOOKUP(C1383,[1]pop_15p_a!$A$8:$AL$68,15,FALSE)</f>
        <v>7905414.0753202802</v>
      </c>
      <c r="AL1383">
        <f t="shared" si="131"/>
        <v>183</v>
      </c>
      <c r="AM1383">
        <f t="shared" si="131"/>
        <v>185</v>
      </c>
      <c r="AN1383">
        <f t="shared" si="131"/>
        <v>186</v>
      </c>
      <c r="AO1383">
        <f t="shared" si="131"/>
        <v>188</v>
      </c>
      <c r="AP1383">
        <f t="shared" si="131"/>
        <v>190</v>
      </c>
      <c r="AQ1383">
        <f t="shared" si="131"/>
        <v>191</v>
      </c>
    </row>
    <row r="1384" spans="1:43">
      <c r="A1384" t="s">
        <v>12</v>
      </c>
      <c r="B1384" t="s">
        <v>46</v>
      </c>
      <c r="C1384">
        <v>1972</v>
      </c>
      <c r="J1384">
        <v>10.426425933837891</v>
      </c>
      <c r="K1384">
        <v>5.1513900756835937</v>
      </c>
      <c r="M1384">
        <v>63784.98046875</v>
      </c>
      <c r="N1384">
        <v>42507.1484375</v>
      </c>
      <c r="O1384">
        <v>57813.98046875</v>
      </c>
      <c r="P1384">
        <v>59743.25</v>
      </c>
      <c r="Q1384">
        <v>134252.609375</v>
      </c>
      <c r="T1384">
        <v>104873.2109375</v>
      </c>
      <c r="U1384">
        <v>99472.7890625</v>
      </c>
      <c r="V1384">
        <v>127495.3984375</v>
      </c>
      <c r="W1384">
        <v>293582.375</v>
      </c>
      <c r="Z1384">
        <v>0.46102350950241089</v>
      </c>
      <c r="AA1384">
        <v>0.26360341906547546</v>
      </c>
      <c r="AB1384">
        <v>0.27100440859794617</v>
      </c>
      <c r="AC1384">
        <v>0.1438462883234024</v>
      </c>
      <c r="AD1384">
        <v>-0.14969764649868011</v>
      </c>
      <c r="AE1384">
        <f>VLOOKUP(C1384,[1]pop_15p_a!$A$8:$AL$68,15,FALSE)</f>
        <v>7960459.2813688898</v>
      </c>
      <c r="AL1384">
        <f t="shared" si="131"/>
        <v>183</v>
      </c>
      <c r="AM1384">
        <f t="shared" si="131"/>
        <v>185</v>
      </c>
      <c r="AN1384">
        <f t="shared" si="131"/>
        <v>186</v>
      </c>
      <c r="AO1384">
        <f t="shared" si="131"/>
        <v>188</v>
      </c>
      <c r="AP1384">
        <f t="shared" si="131"/>
        <v>190</v>
      </c>
      <c r="AQ1384">
        <f t="shared" si="131"/>
        <v>191</v>
      </c>
    </row>
    <row r="1385" spans="1:43">
      <c r="A1385" t="s">
        <v>12</v>
      </c>
      <c r="B1385" t="s">
        <v>46</v>
      </c>
      <c r="C1385">
        <v>1973</v>
      </c>
      <c r="J1385">
        <v>10.454059600830078</v>
      </c>
      <c r="K1385">
        <v>5.1665773391723633</v>
      </c>
      <c r="M1385">
        <v>67366.734375</v>
      </c>
      <c r="N1385">
        <v>43531.046875</v>
      </c>
      <c r="O1385">
        <v>58638.91796875</v>
      </c>
      <c r="P1385">
        <v>62909.59765625</v>
      </c>
      <c r="Q1385">
        <v>141236</v>
      </c>
      <c r="T1385">
        <v>112109.4609375</v>
      </c>
      <c r="U1385">
        <v>102945.828125</v>
      </c>
      <c r="V1385">
        <v>130575.84375</v>
      </c>
      <c r="W1385">
        <v>319541.25</v>
      </c>
      <c r="Z1385">
        <v>0.46063223481178284</v>
      </c>
      <c r="AA1385">
        <v>0.2499966025352478</v>
      </c>
      <c r="AB1385">
        <v>0.25969523191452026</v>
      </c>
      <c r="AC1385">
        <v>0.16547645628452301</v>
      </c>
      <c r="AD1385">
        <v>-0.15509790182113647</v>
      </c>
      <c r="AE1385">
        <f>VLOOKUP(C1385,[1]pop_15p_a!$A$8:$AL$68,15,FALSE)</f>
        <v>7990490.2704900298</v>
      </c>
      <c r="AL1385">
        <f t="shared" si="131"/>
        <v>183</v>
      </c>
      <c r="AM1385">
        <f t="shared" si="131"/>
        <v>185</v>
      </c>
      <c r="AN1385">
        <f t="shared" si="131"/>
        <v>186</v>
      </c>
      <c r="AO1385">
        <f t="shared" si="131"/>
        <v>188</v>
      </c>
      <c r="AP1385">
        <f t="shared" si="131"/>
        <v>190</v>
      </c>
      <c r="AQ1385">
        <f t="shared" si="131"/>
        <v>191</v>
      </c>
    </row>
    <row r="1386" spans="1:43">
      <c r="A1386" t="s">
        <v>12</v>
      </c>
      <c r="B1386" t="s">
        <v>46</v>
      </c>
      <c r="C1386">
        <v>1974</v>
      </c>
      <c r="J1386">
        <v>10.486634254455566</v>
      </c>
      <c r="K1386">
        <v>5.1735000610351563</v>
      </c>
      <c r="M1386">
        <v>67744.6796875</v>
      </c>
      <c r="N1386">
        <v>46819.8515625</v>
      </c>
      <c r="O1386">
        <v>65622.3515625</v>
      </c>
      <c r="P1386">
        <v>63915.7265625</v>
      </c>
      <c r="Q1386">
        <v>151760.0625</v>
      </c>
      <c r="R1386">
        <v>8.8001247495412827E-3</v>
      </c>
      <c r="S1386">
        <v>0.43451029062271118</v>
      </c>
      <c r="T1386">
        <v>118723.90625</v>
      </c>
      <c r="U1386">
        <v>110240.7890625</v>
      </c>
      <c r="V1386">
        <v>146434.75</v>
      </c>
      <c r="W1386">
        <v>348312.75</v>
      </c>
      <c r="X1386">
        <v>0.26372766494750977</v>
      </c>
      <c r="Y1386">
        <v>0.81439882516860962</v>
      </c>
      <c r="Z1386">
        <v>0.46742355823516846</v>
      </c>
      <c r="AA1386">
        <v>0.29607352614402771</v>
      </c>
      <c r="AB1386">
        <v>0.26982513070106506</v>
      </c>
      <c r="AC1386">
        <v>0.18183279037475586</v>
      </c>
      <c r="AD1386">
        <v>-0.20551370084285736</v>
      </c>
      <c r="AE1386">
        <f>VLOOKUP(C1386,[1]pop_15p_a!$A$8:$AL$68,15,FALSE)</f>
        <v>8021878.8950209301</v>
      </c>
      <c r="AL1386">
        <f t="shared" si="131"/>
        <v>183</v>
      </c>
      <c r="AM1386">
        <f t="shared" si="131"/>
        <v>185</v>
      </c>
      <c r="AN1386">
        <f t="shared" si="131"/>
        <v>186</v>
      </c>
      <c r="AO1386">
        <f t="shared" si="131"/>
        <v>188</v>
      </c>
      <c r="AP1386">
        <f t="shared" si="131"/>
        <v>190</v>
      </c>
      <c r="AQ1386">
        <f t="shared" si="131"/>
        <v>191</v>
      </c>
    </row>
    <row r="1387" spans="1:43">
      <c r="A1387" t="s">
        <v>12</v>
      </c>
      <c r="B1387" t="s">
        <v>46</v>
      </c>
      <c r="C1387">
        <v>1975</v>
      </c>
      <c r="J1387">
        <v>10.527270317077637</v>
      </c>
      <c r="K1387">
        <v>5.1728382110595703</v>
      </c>
      <c r="M1387">
        <v>69417.578125</v>
      </c>
      <c r="N1387">
        <v>48763.125</v>
      </c>
      <c r="O1387">
        <v>69706.203125</v>
      </c>
      <c r="P1387">
        <v>66069.8671875</v>
      </c>
      <c r="Q1387">
        <v>165287.34375</v>
      </c>
      <c r="R1387">
        <v>9.3428371474146843E-3</v>
      </c>
      <c r="S1387">
        <v>0.44866952300071716</v>
      </c>
      <c r="T1387">
        <v>126084.796875</v>
      </c>
      <c r="U1387">
        <v>115161.921875</v>
      </c>
      <c r="V1387">
        <v>155937.703125</v>
      </c>
      <c r="W1387">
        <v>380353.1875</v>
      </c>
      <c r="X1387">
        <v>0.29101121425628662</v>
      </c>
      <c r="Y1387">
        <v>0.84068632125854492</v>
      </c>
      <c r="Z1387">
        <v>0.46588015556335449</v>
      </c>
      <c r="AA1387">
        <v>0.31335270404815674</v>
      </c>
      <c r="AB1387">
        <v>0.2637191116809845</v>
      </c>
      <c r="AC1387">
        <v>0.17523331940174103</v>
      </c>
      <c r="AD1387">
        <v>-0.20257706940174103</v>
      </c>
      <c r="AE1387">
        <f>VLOOKUP(C1387,[1]pop_15p_a!$A$8:$AL$68,15,FALSE)</f>
        <v>8034222.5660208501</v>
      </c>
      <c r="AL1387">
        <f t="shared" si="131"/>
        <v>183</v>
      </c>
      <c r="AM1387">
        <f t="shared" si="131"/>
        <v>185</v>
      </c>
      <c r="AN1387">
        <f t="shared" si="131"/>
        <v>186</v>
      </c>
      <c r="AO1387">
        <f t="shared" si="131"/>
        <v>188</v>
      </c>
      <c r="AP1387">
        <f t="shared" si="131"/>
        <v>190</v>
      </c>
      <c r="AQ1387">
        <f t="shared" si="131"/>
        <v>191</v>
      </c>
    </row>
    <row r="1388" spans="1:43">
      <c r="A1388" t="s">
        <v>12</v>
      </c>
      <c r="B1388" t="s">
        <v>46</v>
      </c>
      <c r="C1388">
        <v>1976</v>
      </c>
      <c r="J1388">
        <v>10.578456878662109</v>
      </c>
      <c r="K1388">
        <v>5.1680216789245605</v>
      </c>
      <c r="M1388">
        <v>77265.2421875</v>
      </c>
      <c r="N1388">
        <v>52651.578125</v>
      </c>
      <c r="O1388">
        <v>74619.25</v>
      </c>
      <c r="P1388">
        <v>73073.6484375</v>
      </c>
      <c r="Q1388">
        <v>179605.4375</v>
      </c>
      <c r="R1388">
        <v>9.9574699997901917E-3</v>
      </c>
      <c r="S1388">
        <v>0.46342790126800537</v>
      </c>
      <c r="T1388">
        <v>130456.9765625</v>
      </c>
      <c r="U1388">
        <v>117682.59375</v>
      </c>
      <c r="V1388">
        <v>159207.3125</v>
      </c>
      <c r="W1388">
        <v>410446.5625</v>
      </c>
      <c r="X1388">
        <v>0.3161386251449585</v>
      </c>
      <c r="Y1388">
        <v>0.8437502384185791</v>
      </c>
      <c r="Z1388">
        <v>0.46892130374908447</v>
      </c>
      <c r="AA1388">
        <v>0.30084860324859619</v>
      </c>
      <c r="AB1388">
        <v>0.2521452009677887</v>
      </c>
      <c r="AC1388">
        <v>0.17225863039493561</v>
      </c>
      <c r="AD1388">
        <v>-0.18813884258270264</v>
      </c>
      <c r="AE1388">
        <f>VLOOKUP(C1388,[1]pop_15p_a!$A$8:$AL$68,15,FALSE)</f>
        <v>8030681.5007058801</v>
      </c>
      <c r="AL1388">
        <f t="shared" si="131"/>
        <v>183</v>
      </c>
      <c r="AM1388">
        <f t="shared" si="131"/>
        <v>185</v>
      </c>
      <c r="AN1388">
        <f t="shared" si="131"/>
        <v>186</v>
      </c>
      <c r="AO1388">
        <f t="shared" si="131"/>
        <v>188</v>
      </c>
      <c r="AP1388">
        <f t="shared" si="131"/>
        <v>190</v>
      </c>
      <c r="AQ1388">
        <f t="shared" si="131"/>
        <v>191</v>
      </c>
    </row>
    <row r="1389" spans="1:43">
      <c r="A1389" t="s">
        <v>12</v>
      </c>
      <c r="B1389" t="s">
        <v>46</v>
      </c>
      <c r="C1389">
        <v>1977</v>
      </c>
      <c r="J1389">
        <v>10.637072563171387</v>
      </c>
      <c r="K1389">
        <v>5.1607894897460938</v>
      </c>
      <c r="M1389">
        <v>86102.34375</v>
      </c>
      <c r="N1389">
        <v>58633.62109375</v>
      </c>
      <c r="O1389">
        <v>83330.3515625</v>
      </c>
      <c r="P1389">
        <v>81189.296875</v>
      </c>
      <c r="Q1389">
        <v>203132.484375</v>
      </c>
      <c r="R1389">
        <v>1.0840476490557194E-2</v>
      </c>
      <c r="S1389">
        <v>0.48931983113288879</v>
      </c>
      <c r="T1389">
        <v>139252.390625</v>
      </c>
      <c r="U1389">
        <v>123260.2265625</v>
      </c>
      <c r="V1389">
        <v>168803</v>
      </c>
      <c r="W1389">
        <v>444692.8125</v>
      </c>
      <c r="X1389">
        <v>0.34533229470252991</v>
      </c>
      <c r="Y1389">
        <v>0.87098503112792969</v>
      </c>
      <c r="Z1389">
        <v>0.47973173856735229</v>
      </c>
      <c r="AA1389">
        <v>0.30196845531463623</v>
      </c>
      <c r="AB1389">
        <v>0.23718534409999847</v>
      </c>
      <c r="AC1389">
        <v>0.17355802655220032</v>
      </c>
      <c r="AD1389">
        <v>-0.18380084633827209</v>
      </c>
      <c r="AE1389">
        <f>VLOOKUP(C1389,[1]pop_15p_a!$A$8:$AL$68,15,FALSE)</f>
        <v>8023777.1255071703</v>
      </c>
      <c r="AL1389">
        <f t="shared" si="131"/>
        <v>183</v>
      </c>
      <c r="AM1389">
        <f t="shared" si="131"/>
        <v>185</v>
      </c>
      <c r="AN1389">
        <f t="shared" si="131"/>
        <v>186</v>
      </c>
      <c r="AO1389">
        <f t="shared" si="131"/>
        <v>188</v>
      </c>
      <c r="AP1389">
        <f t="shared" si="131"/>
        <v>190</v>
      </c>
      <c r="AQ1389">
        <f t="shared" si="131"/>
        <v>191</v>
      </c>
    </row>
    <row r="1390" spans="1:43">
      <c r="A1390" t="s">
        <v>12</v>
      </c>
      <c r="B1390" t="s">
        <v>46</v>
      </c>
      <c r="C1390">
        <v>1978</v>
      </c>
      <c r="J1390">
        <v>10.693828582763672</v>
      </c>
      <c r="K1390">
        <v>5.1707634925842285</v>
      </c>
      <c r="M1390">
        <v>95252.3046875</v>
      </c>
      <c r="N1390">
        <v>65475.00390625</v>
      </c>
      <c r="O1390">
        <v>96147.4140625</v>
      </c>
      <c r="P1390">
        <v>89564.453125</v>
      </c>
      <c r="Q1390">
        <v>231468.515625</v>
      </c>
      <c r="R1390">
        <v>1.1837241239845753E-2</v>
      </c>
      <c r="S1390">
        <v>0.51384884119033813</v>
      </c>
      <c r="T1390">
        <v>145644.6875</v>
      </c>
      <c r="U1390">
        <v>129064.3671875</v>
      </c>
      <c r="V1390">
        <v>184750.609375</v>
      </c>
      <c r="W1390">
        <v>479525.03125</v>
      </c>
      <c r="X1390">
        <v>0.37490302324295044</v>
      </c>
      <c r="Y1390">
        <v>0.87886697053909302</v>
      </c>
      <c r="Z1390">
        <v>0.48708075284957886</v>
      </c>
      <c r="AA1390">
        <v>0.33509084582328796</v>
      </c>
      <c r="AB1390">
        <v>0.22822250425815582</v>
      </c>
      <c r="AC1390">
        <v>0.15442721545696259</v>
      </c>
      <c r="AD1390">
        <v>-0.18435151875019073</v>
      </c>
      <c r="AE1390">
        <f>VLOOKUP(C1390,[1]pop_15p_a!$A$8:$AL$68,15,FALSE)</f>
        <v>8002099.79117293</v>
      </c>
      <c r="AL1390">
        <f t="shared" ref="AL1390:AQ1399" si="132">AL1322+9</f>
        <v>183</v>
      </c>
      <c r="AM1390">
        <f t="shared" si="132"/>
        <v>185</v>
      </c>
      <c r="AN1390">
        <f t="shared" si="132"/>
        <v>186</v>
      </c>
      <c r="AO1390">
        <f t="shared" si="132"/>
        <v>188</v>
      </c>
      <c r="AP1390">
        <f t="shared" si="132"/>
        <v>190</v>
      </c>
      <c r="AQ1390">
        <f t="shared" si="132"/>
        <v>191</v>
      </c>
    </row>
    <row r="1391" spans="1:43">
      <c r="A1391" t="s">
        <v>12</v>
      </c>
      <c r="B1391" t="s">
        <v>46</v>
      </c>
      <c r="C1391">
        <v>1979</v>
      </c>
      <c r="J1391">
        <v>10.735988616943359</v>
      </c>
      <c r="K1391">
        <v>5.1810908317565918</v>
      </c>
      <c r="M1391">
        <v>104223.8125</v>
      </c>
      <c r="N1391">
        <v>72315.59375</v>
      </c>
      <c r="O1391">
        <v>99134.640625</v>
      </c>
      <c r="P1391">
        <v>97769.2890625</v>
      </c>
      <c r="Q1391">
        <v>259780.75</v>
      </c>
      <c r="R1391">
        <v>1.2689297087490559E-2</v>
      </c>
      <c r="S1391">
        <v>0.52822506427764893</v>
      </c>
      <c r="T1391">
        <v>147866.34375</v>
      </c>
      <c r="U1391">
        <v>132328.171875</v>
      </c>
      <c r="V1391">
        <v>175711.953125</v>
      </c>
      <c r="W1391">
        <v>512925.90625</v>
      </c>
      <c r="X1391">
        <v>0.40022528171539307</v>
      </c>
      <c r="Y1391">
        <v>0.86697691679000854</v>
      </c>
      <c r="Z1391">
        <v>0.51536309719085693</v>
      </c>
      <c r="AA1391">
        <v>0.27278810739517212</v>
      </c>
      <c r="AB1391">
        <v>0.22019012272357941</v>
      </c>
      <c r="AC1391">
        <v>0.16656278073787689</v>
      </c>
      <c r="AD1391">
        <v>-0.169417604804039</v>
      </c>
      <c r="AE1391">
        <f>VLOOKUP(C1391,[1]pop_15p_a!$A$8:$AL$68,15,FALSE)</f>
        <v>7984929.3789902302</v>
      </c>
      <c r="AL1391">
        <f t="shared" si="132"/>
        <v>183</v>
      </c>
      <c r="AM1391">
        <f t="shared" si="132"/>
        <v>185</v>
      </c>
      <c r="AN1391">
        <f t="shared" si="132"/>
        <v>186</v>
      </c>
      <c r="AO1391">
        <f t="shared" si="132"/>
        <v>188</v>
      </c>
      <c r="AP1391">
        <f t="shared" si="132"/>
        <v>190</v>
      </c>
      <c r="AQ1391">
        <f t="shared" si="132"/>
        <v>191</v>
      </c>
    </row>
    <row r="1392" spans="1:43">
      <c r="A1392" t="s">
        <v>12</v>
      </c>
      <c r="B1392" t="s">
        <v>46</v>
      </c>
      <c r="C1392">
        <v>1980</v>
      </c>
      <c r="J1392">
        <v>10.754766464233398</v>
      </c>
      <c r="K1392">
        <v>5.150212287902832</v>
      </c>
      <c r="L1392">
        <v>2193.477294921875</v>
      </c>
      <c r="M1392">
        <v>113607.34375</v>
      </c>
      <c r="N1392">
        <v>80097.640625</v>
      </c>
      <c r="O1392">
        <v>107684.7265625</v>
      </c>
      <c r="P1392">
        <v>107476.0234375</v>
      </c>
      <c r="Q1392">
        <v>281179.03125</v>
      </c>
      <c r="R1392">
        <v>1.3067983090877533E-2</v>
      </c>
      <c r="S1392">
        <v>0.57105302810668945</v>
      </c>
      <c r="T1392">
        <v>147957.75</v>
      </c>
      <c r="U1392">
        <v>133196.5625</v>
      </c>
      <c r="V1392">
        <v>174536.546875</v>
      </c>
      <c r="W1392">
        <v>541445.5</v>
      </c>
      <c r="X1392">
        <v>0.42017650604248047</v>
      </c>
      <c r="Y1392">
        <v>0.85783475637435913</v>
      </c>
      <c r="Z1392">
        <v>0.53945434093475342</v>
      </c>
      <c r="AA1392">
        <v>0.25819641351699829</v>
      </c>
      <c r="AB1392">
        <v>0.21020524203777313</v>
      </c>
      <c r="AC1392">
        <v>0.15941838920116425</v>
      </c>
      <c r="AD1392">
        <v>-0.16647113859653473</v>
      </c>
      <c r="AE1392">
        <f>VLOOKUP(C1392,[1]pop_15p_a!$A$8:$AL$68,15,FALSE)</f>
        <v>7931558.1125195296</v>
      </c>
      <c r="AL1392">
        <f t="shared" si="132"/>
        <v>183</v>
      </c>
      <c r="AM1392">
        <f t="shared" si="132"/>
        <v>185</v>
      </c>
      <c r="AN1392">
        <f t="shared" si="132"/>
        <v>186</v>
      </c>
      <c r="AO1392">
        <f t="shared" si="132"/>
        <v>188</v>
      </c>
      <c r="AP1392">
        <f t="shared" si="132"/>
        <v>190</v>
      </c>
      <c r="AQ1392">
        <f t="shared" si="132"/>
        <v>191</v>
      </c>
    </row>
    <row r="1393" spans="1:43">
      <c r="A1393" t="s">
        <v>12</v>
      </c>
      <c r="B1393" t="s">
        <v>46</v>
      </c>
      <c r="C1393">
        <v>1981</v>
      </c>
      <c r="J1393">
        <v>10.746962547302246</v>
      </c>
      <c r="K1393">
        <v>5.362419605255127</v>
      </c>
      <c r="L1393">
        <v>2192.4775390625</v>
      </c>
      <c r="M1393">
        <v>115425.03125</v>
      </c>
      <c r="N1393">
        <v>81295.359375</v>
      </c>
      <c r="O1393">
        <v>108427.796875</v>
      </c>
      <c r="P1393">
        <v>109397.2265625</v>
      </c>
      <c r="Q1393">
        <v>296023.0625</v>
      </c>
      <c r="R1393">
        <v>1.1963158845901489E-2</v>
      </c>
      <c r="S1393">
        <v>0.57439064979553223</v>
      </c>
      <c r="T1393">
        <v>152199.328125</v>
      </c>
      <c r="U1393">
        <v>137021.03125</v>
      </c>
      <c r="V1393">
        <v>176926.609375</v>
      </c>
      <c r="W1393">
        <v>566448.8125</v>
      </c>
      <c r="X1393">
        <v>0.43654865026473999</v>
      </c>
      <c r="Y1393">
        <v>0.845206618309021</v>
      </c>
      <c r="Z1393">
        <v>0.53891754150390625</v>
      </c>
      <c r="AA1393">
        <v>0.25116193294525146</v>
      </c>
      <c r="AB1393">
        <v>0.21362440288066864</v>
      </c>
      <c r="AC1393">
        <v>0.1611916720867157</v>
      </c>
      <c r="AD1393">
        <v>-0.16657212376594543</v>
      </c>
      <c r="AE1393">
        <f>VLOOKUP(C1393,[1]pop_15p_a!$A$8:$AL$68,15,FALSE)</f>
        <v>7915469.1923194714</v>
      </c>
      <c r="AL1393">
        <f t="shared" si="132"/>
        <v>183</v>
      </c>
      <c r="AM1393">
        <f t="shared" si="132"/>
        <v>185</v>
      </c>
      <c r="AN1393">
        <f t="shared" si="132"/>
        <v>186</v>
      </c>
      <c r="AO1393">
        <f t="shared" si="132"/>
        <v>188</v>
      </c>
      <c r="AP1393">
        <f t="shared" si="132"/>
        <v>190</v>
      </c>
      <c r="AQ1393">
        <f t="shared" si="132"/>
        <v>191</v>
      </c>
    </row>
    <row r="1394" spans="1:43">
      <c r="A1394" t="s">
        <v>12</v>
      </c>
      <c r="B1394" t="s">
        <v>46</v>
      </c>
      <c r="C1394">
        <v>1982</v>
      </c>
      <c r="J1394">
        <v>10.716323852539063</v>
      </c>
      <c r="K1394">
        <v>5.3166928291320801</v>
      </c>
      <c r="L1394">
        <v>2099.499755859375</v>
      </c>
      <c r="M1394">
        <v>116386.25</v>
      </c>
      <c r="N1394">
        <v>81338.0703125</v>
      </c>
      <c r="O1394">
        <v>107802.34375</v>
      </c>
      <c r="P1394">
        <v>110796.59375</v>
      </c>
      <c r="Q1394">
        <v>306704.375</v>
      </c>
      <c r="R1394">
        <v>1.2290180660784245E-2</v>
      </c>
      <c r="S1394">
        <v>0.59641349315643311</v>
      </c>
      <c r="T1394">
        <v>156523.4375</v>
      </c>
      <c r="U1394">
        <v>138768.234375</v>
      </c>
      <c r="V1394">
        <v>176619.46875</v>
      </c>
      <c r="W1394">
        <v>589984.4375</v>
      </c>
      <c r="X1394">
        <v>0.45201778411865234</v>
      </c>
      <c r="Y1394">
        <v>0.88569676876068115</v>
      </c>
      <c r="Z1394">
        <v>0.52988153696060181</v>
      </c>
      <c r="AA1394">
        <v>0.24201223254203796</v>
      </c>
      <c r="AB1394">
        <v>0.21394446492195129</v>
      </c>
      <c r="AC1394">
        <v>0.16135524213314056</v>
      </c>
      <c r="AD1394">
        <v>-0.15391017496585846</v>
      </c>
      <c r="AE1394">
        <f>VLOOKUP(C1394,[1]pop_15p_a!$A$8:$AL$68,15,FALSE)</f>
        <v>7897243.7179816701</v>
      </c>
      <c r="AL1394">
        <f t="shared" si="132"/>
        <v>183</v>
      </c>
      <c r="AM1394">
        <f t="shared" si="132"/>
        <v>185</v>
      </c>
      <c r="AN1394">
        <f t="shared" si="132"/>
        <v>186</v>
      </c>
      <c r="AO1394">
        <f t="shared" si="132"/>
        <v>188</v>
      </c>
      <c r="AP1394">
        <f t="shared" si="132"/>
        <v>190</v>
      </c>
      <c r="AQ1394">
        <f t="shared" si="132"/>
        <v>191</v>
      </c>
    </row>
    <row r="1395" spans="1:43">
      <c r="A1395" t="s">
        <v>12</v>
      </c>
      <c r="B1395" t="s">
        <v>46</v>
      </c>
      <c r="C1395">
        <v>1983</v>
      </c>
      <c r="J1395">
        <v>10.669692993164063</v>
      </c>
      <c r="K1395">
        <v>5.2619309425354004</v>
      </c>
      <c r="L1395">
        <v>2079.504638671875</v>
      </c>
      <c r="M1395">
        <v>114805.71875</v>
      </c>
      <c r="N1395">
        <v>80490.2421875</v>
      </c>
      <c r="O1395">
        <v>104785.15625</v>
      </c>
      <c r="P1395">
        <v>108969.671875</v>
      </c>
      <c r="Q1395">
        <v>304835.40625</v>
      </c>
      <c r="R1395">
        <v>1.2401867657899857E-2</v>
      </c>
      <c r="S1395">
        <v>0.57834476232528687</v>
      </c>
      <c r="T1395">
        <v>157655.046875</v>
      </c>
      <c r="U1395">
        <v>139458.203125</v>
      </c>
      <c r="V1395">
        <v>173441.34375</v>
      </c>
      <c r="W1395">
        <v>611043.125</v>
      </c>
      <c r="X1395">
        <v>0.46515181660652161</v>
      </c>
      <c r="Y1395">
        <v>0.89185625314712524</v>
      </c>
      <c r="Z1395">
        <v>0.53341007232666016</v>
      </c>
      <c r="AA1395">
        <v>0.22513486444950104</v>
      </c>
      <c r="AB1395">
        <v>0.2124725729227066</v>
      </c>
      <c r="AC1395">
        <v>0.17274267971515656</v>
      </c>
      <c r="AD1395">
        <v>-0.15274861454963684</v>
      </c>
      <c r="AE1395">
        <f>VLOOKUP(C1395,[1]pop_15p_a!$A$8:$AL$68,15,FALSE)</f>
        <v>7887191.1571589597</v>
      </c>
      <c r="AL1395">
        <f t="shared" si="132"/>
        <v>183</v>
      </c>
      <c r="AM1395">
        <f t="shared" si="132"/>
        <v>185</v>
      </c>
      <c r="AN1395">
        <f t="shared" si="132"/>
        <v>186</v>
      </c>
      <c r="AO1395">
        <f t="shared" si="132"/>
        <v>188</v>
      </c>
      <c r="AP1395">
        <f t="shared" si="132"/>
        <v>190</v>
      </c>
      <c r="AQ1395">
        <f t="shared" si="132"/>
        <v>191</v>
      </c>
    </row>
    <row r="1396" spans="1:43">
      <c r="A1396" t="s">
        <v>12</v>
      </c>
      <c r="B1396" t="s">
        <v>46</v>
      </c>
      <c r="C1396">
        <v>1984</v>
      </c>
      <c r="J1396">
        <v>10.617232322692871</v>
      </c>
      <c r="K1396">
        <v>5.2090997695922852</v>
      </c>
      <c r="L1396">
        <v>2007.521728515625</v>
      </c>
      <c r="M1396">
        <v>115449.90625</v>
      </c>
      <c r="N1396">
        <v>79813.1171875</v>
      </c>
      <c r="O1396">
        <v>103347.4375</v>
      </c>
      <c r="P1396">
        <v>108900.1484375</v>
      </c>
      <c r="Q1396">
        <v>307031.46875</v>
      </c>
      <c r="R1396">
        <v>1.2284920550882816E-2</v>
      </c>
      <c r="S1396">
        <v>0.57367616891860962</v>
      </c>
      <c r="T1396">
        <v>161845.59375</v>
      </c>
      <c r="U1396">
        <v>141125.875</v>
      </c>
      <c r="V1396">
        <v>173786.859375</v>
      </c>
      <c r="W1396">
        <v>629668.75</v>
      </c>
      <c r="X1396">
        <v>0.47762155532836914</v>
      </c>
      <c r="Y1396">
        <v>0.93150460720062256</v>
      </c>
      <c r="Z1396">
        <v>0.52962797880172729</v>
      </c>
      <c r="AA1396">
        <v>0.21788319945335388</v>
      </c>
      <c r="AB1396">
        <v>0.20929023623466492</v>
      </c>
      <c r="AC1396">
        <v>0.18449793756008148</v>
      </c>
      <c r="AD1396">
        <v>-0.15336142480373383</v>
      </c>
      <c r="AE1396">
        <f>VLOOKUP(C1396,[1]pop_15p_a!$A$8:$AL$68,15,FALSE)</f>
        <v>7882400.6450287001</v>
      </c>
      <c r="AL1396">
        <f t="shared" si="132"/>
        <v>183</v>
      </c>
      <c r="AM1396">
        <f t="shared" si="132"/>
        <v>185</v>
      </c>
      <c r="AN1396">
        <f t="shared" si="132"/>
        <v>186</v>
      </c>
      <c r="AO1396">
        <f t="shared" si="132"/>
        <v>188</v>
      </c>
      <c r="AP1396">
        <f t="shared" si="132"/>
        <v>190</v>
      </c>
      <c r="AQ1396">
        <f t="shared" si="132"/>
        <v>191</v>
      </c>
    </row>
    <row r="1397" spans="1:43">
      <c r="A1397" t="s">
        <v>12</v>
      </c>
      <c r="B1397" t="s">
        <v>46</v>
      </c>
      <c r="C1397">
        <v>1985</v>
      </c>
      <c r="J1397">
        <v>10.566817283630371</v>
      </c>
      <c r="K1397">
        <v>5.167564868927002</v>
      </c>
      <c r="L1397">
        <v>1980.528076171875</v>
      </c>
      <c r="M1397">
        <v>113598.640625</v>
      </c>
      <c r="N1397">
        <v>80140.4375</v>
      </c>
      <c r="O1397">
        <v>103099.59375</v>
      </c>
      <c r="P1397">
        <v>107431.2421875</v>
      </c>
      <c r="Q1397">
        <v>310967.625</v>
      </c>
      <c r="R1397">
        <v>1.2265846133232117E-2</v>
      </c>
      <c r="S1397">
        <v>0.56565612554550171</v>
      </c>
      <c r="T1397">
        <v>161436.015625</v>
      </c>
      <c r="U1397">
        <v>143631.90625</v>
      </c>
      <c r="V1397">
        <v>174399.03125</v>
      </c>
      <c r="W1397">
        <v>646344.5625</v>
      </c>
      <c r="X1397">
        <v>0.48723593354225159</v>
      </c>
      <c r="Y1397">
        <v>0.93263721466064453</v>
      </c>
      <c r="Z1397">
        <v>0.5286489725112915</v>
      </c>
      <c r="AA1397">
        <v>0.21256063878536224</v>
      </c>
      <c r="AB1397">
        <v>0.2133079469203949</v>
      </c>
      <c r="AC1397">
        <v>0.20196422934532166</v>
      </c>
      <c r="AD1397">
        <v>-0.16548232734203339</v>
      </c>
      <c r="AE1397">
        <f>VLOOKUP(C1397,[1]pop_15p_a!$A$8:$AL$68,15,FALSE)</f>
        <v>7878342.3407282401</v>
      </c>
      <c r="AL1397">
        <f t="shared" si="132"/>
        <v>183</v>
      </c>
      <c r="AM1397">
        <f t="shared" si="132"/>
        <v>185</v>
      </c>
      <c r="AN1397">
        <f t="shared" si="132"/>
        <v>186</v>
      </c>
      <c r="AO1397">
        <f t="shared" si="132"/>
        <v>188</v>
      </c>
      <c r="AP1397">
        <f t="shared" si="132"/>
        <v>190</v>
      </c>
      <c r="AQ1397">
        <f t="shared" si="132"/>
        <v>191</v>
      </c>
    </row>
    <row r="1398" spans="1:43">
      <c r="A1398" t="s">
        <v>12</v>
      </c>
      <c r="B1398" t="s">
        <v>46</v>
      </c>
      <c r="C1398">
        <v>1986</v>
      </c>
      <c r="J1398">
        <v>10.51978588104248</v>
      </c>
      <c r="K1398">
        <v>5.143284797668457</v>
      </c>
      <c r="L1398">
        <v>1971.5302734375</v>
      </c>
      <c r="M1398">
        <v>116330.40625</v>
      </c>
      <c r="N1398">
        <v>85150.71875</v>
      </c>
      <c r="O1398">
        <v>109872.953125</v>
      </c>
      <c r="P1398">
        <v>110496.9921875</v>
      </c>
      <c r="Q1398">
        <v>321841.59375</v>
      </c>
      <c r="R1398">
        <v>1.2090909294784069E-2</v>
      </c>
      <c r="S1398">
        <v>0.57906132936477661</v>
      </c>
      <c r="T1398">
        <v>163913.984375</v>
      </c>
      <c r="U1398">
        <v>147078.546875</v>
      </c>
      <c r="V1398">
        <v>181399.9375</v>
      </c>
      <c r="W1398">
        <v>665624.4375</v>
      </c>
      <c r="X1398">
        <v>0.49882876873016357</v>
      </c>
      <c r="Y1398">
        <v>0.94167780876159668</v>
      </c>
      <c r="Z1398">
        <v>0.52704823017120361</v>
      </c>
      <c r="AA1398">
        <v>0.21931949257850647</v>
      </c>
      <c r="AB1398">
        <v>0.22835329174995422</v>
      </c>
      <c r="AC1398">
        <v>0.18950492143630981</v>
      </c>
      <c r="AD1398">
        <v>-0.16531212627887726</v>
      </c>
      <c r="AE1398">
        <f>VLOOKUP(C1398,[1]pop_15p_a!$A$8:$AL$68,15,FALSE)</f>
        <v>7870752.9397280803</v>
      </c>
      <c r="AL1398">
        <f t="shared" si="132"/>
        <v>183</v>
      </c>
      <c r="AM1398">
        <f t="shared" si="132"/>
        <v>185</v>
      </c>
      <c r="AN1398">
        <f t="shared" si="132"/>
        <v>186</v>
      </c>
      <c r="AO1398">
        <f t="shared" si="132"/>
        <v>188</v>
      </c>
      <c r="AP1398">
        <f t="shared" si="132"/>
        <v>190</v>
      </c>
      <c r="AQ1398">
        <f t="shared" si="132"/>
        <v>191</v>
      </c>
    </row>
    <row r="1399" spans="1:43">
      <c r="A1399" t="s">
        <v>12</v>
      </c>
      <c r="B1399" t="s">
        <v>46</v>
      </c>
      <c r="C1399">
        <v>1987</v>
      </c>
      <c r="J1399">
        <v>10.475042343139648</v>
      </c>
      <c r="K1399">
        <v>5.1119427680969238</v>
      </c>
      <c r="L1399">
        <v>2015.519775390625</v>
      </c>
      <c r="M1399">
        <v>124032.9765625</v>
      </c>
      <c r="N1399">
        <v>90415.796875</v>
      </c>
      <c r="O1399">
        <v>115906.9375</v>
      </c>
      <c r="P1399">
        <v>117703.7421875</v>
      </c>
      <c r="Q1399">
        <v>333594.0625</v>
      </c>
      <c r="R1399">
        <v>1.191423088312149E-2</v>
      </c>
      <c r="S1399">
        <v>0.59921705722808838</v>
      </c>
      <c r="T1399">
        <v>170554.515625</v>
      </c>
      <c r="U1399">
        <v>151824.140625</v>
      </c>
      <c r="V1399">
        <v>187223.734375</v>
      </c>
      <c r="W1399">
        <v>689131.125</v>
      </c>
      <c r="X1399">
        <v>0.51426756381988525</v>
      </c>
      <c r="Y1399">
        <v>0.95599639415740967</v>
      </c>
      <c r="Z1399">
        <v>0.52622246742248535</v>
      </c>
      <c r="AA1399">
        <v>0.21282793581485748</v>
      </c>
      <c r="AB1399">
        <v>0.22866746783256531</v>
      </c>
      <c r="AC1399">
        <v>0.17104940116405487</v>
      </c>
      <c r="AD1399">
        <v>-0.14323714375495911</v>
      </c>
      <c r="AE1399">
        <f>VLOOKUP(C1399,[1]pop_15p_a!$A$8:$AL$68,15,FALSE)</f>
        <v>7864411.2521678396</v>
      </c>
      <c r="AL1399">
        <f t="shared" si="132"/>
        <v>183</v>
      </c>
      <c r="AM1399">
        <f t="shared" si="132"/>
        <v>185</v>
      </c>
      <c r="AN1399">
        <f t="shared" si="132"/>
        <v>186</v>
      </c>
      <c r="AO1399">
        <f t="shared" si="132"/>
        <v>188</v>
      </c>
      <c r="AP1399">
        <f t="shared" si="132"/>
        <v>190</v>
      </c>
      <c r="AQ1399">
        <f t="shared" si="132"/>
        <v>191</v>
      </c>
    </row>
    <row r="1400" spans="1:43">
      <c r="A1400" t="s">
        <v>12</v>
      </c>
      <c r="B1400" t="s">
        <v>46</v>
      </c>
      <c r="C1400">
        <v>1988</v>
      </c>
      <c r="J1400">
        <v>10.435047149658203</v>
      </c>
      <c r="K1400">
        <v>5.1520724296569824</v>
      </c>
      <c r="L1400">
        <v>2009.521240234375</v>
      </c>
      <c r="M1400">
        <v>127468.3515625</v>
      </c>
      <c r="N1400">
        <v>90864.9765625</v>
      </c>
      <c r="O1400">
        <v>115518.3828125</v>
      </c>
      <c r="P1400">
        <v>120993.3984375</v>
      </c>
      <c r="Q1400">
        <v>342317.375</v>
      </c>
      <c r="R1400">
        <v>1.1685425415635109E-2</v>
      </c>
      <c r="S1400">
        <v>0.59116077423095703</v>
      </c>
      <c r="T1400">
        <v>170443.203125</v>
      </c>
      <c r="U1400">
        <v>147743.546875</v>
      </c>
      <c r="V1400">
        <v>181907.109375</v>
      </c>
      <c r="W1400">
        <v>707046.625</v>
      </c>
      <c r="X1400">
        <v>0.52486610412597656</v>
      </c>
      <c r="Y1400">
        <v>0.94222521781921387</v>
      </c>
      <c r="Z1400">
        <v>0.50912398099899292</v>
      </c>
      <c r="AA1400">
        <v>0.20383058488368988</v>
      </c>
      <c r="AB1400">
        <v>0.24213364720344543</v>
      </c>
      <c r="AC1400">
        <v>0.16474835574626923</v>
      </c>
      <c r="AD1400">
        <v>-0.13052941858768463</v>
      </c>
      <c r="AE1400">
        <f>VLOOKUP(C1400,[1]pop_15p_a!$A$8:$AL$68,15,FALSE)</f>
        <v>7859529.5282268301</v>
      </c>
      <c r="AL1400">
        <f t="shared" ref="AL1400:AQ1409" si="133">AL1332+9</f>
        <v>183</v>
      </c>
      <c r="AM1400">
        <f t="shared" si="133"/>
        <v>185</v>
      </c>
      <c r="AN1400">
        <f t="shared" si="133"/>
        <v>186</v>
      </c>
      <c r="AO1400">
        <f t="shared" si="133"/>
        <v>188</v>
      </c>
      <c r="AP1400">
        <f t="shared" si="133"/>
        <v>190</v>
      </c>
      <c r="AQ1400">
        <f t="shared" si="133"/>
        <v>191</v>
      </c>
    </row>
    <row r="1401" spans="1:43">
      <c r="A1401" t="s">
        <v>12</v>
      </c>
      <c r="B1401" t="s">
        <v>46</v>
      </c>
      <c r="C1401">
        <v>1989</v>
      </c>
      <c r="J1401">
        <v>10.402126312255859</v>
      </c>
      <c r="K1401">
        <v>5.1395063400268555</v>
      </c>
      <c r="L1401">
        <v>1984.5272216796875</v>
      </c>
      <c r="M1401">
        <v>131796.328125</v>
      </c>
      <c r="N1401">
        <v>95038.4140625</v>
      </c>
      <c r="O1401">
        <v>119543.0625</v>
      </c>
      <c r="P1401">
        <v>125100.46875</v>
      </c>
      <c r="Q1401">
        <v>352219.15625</v>
      </c>
      <c r="R1401">
        <v>1.1600042693316936E-2</v>
      </c>
      <c r="S1401">
        <v>0.60651159286499023</v>
      </c>
      <c r="T1401">
        <v>171698.390625</v>
      </c>
      <c r="U1401">
        <v>149022.28125</v>
      </c>
      <c r="V1401">
        <v>183667.96875</v>
      </c>
      <c r="W1401">
        <v>727738.8125</v>
      </c>
      <c r="X1401">
        <v>0.54015213251113892</v>
      </c>
      <c r="Y1401">
        <v>0.94577312469482422</v>
      </c>
      <c r="Z1401">
        <v>0.51808100938796997</v>
      </c>
      <c r="AA1401">
        <v>0.19678696990013123</v>
      </c>
      <c r="AB1401">
        <v>0.24513420462608337</v>
      </c>
      <c r="AC1401">
        <v>0.15791712701320648</v>
      </c>
      <c r="AD1401">
        <v>-0.12291523069143295</v>
      </c>
      <c r="AE1401">
        <f>VLOOKUP(C1401,[1]pop_15p_a!$A$8:$AL$68,15,FALSE)</f>
        <v>7862066.0396616496</v>
      </c>
      <c r="AL1401">
        <f t="shared" si="133"/>
        <v>183</v>
      </c>
      <c r="AM1401">
        <f t="shared" si="133"/>
        <v>185</v>
      </c>
      <c r="AN1401">
        <f t="shared" si="133"/>
        <v>186</v>
      </c>
      <c r="AO1401">
        <f t="shared" si="133"/>
        <v>188</v>
      </c>
      <c r="AP1401">
        <f t="shared" si="133"/>
        <v>190</v>
      </c>
      <c r="AQ1401">
        <f t="shared" si="133"/>
        <v>191</v>
      </c>
    </row>
    <row r="1402" spans="1:43">
      <c r="A1402" t="s">
        <v>12</v>
      </c>
      <c r="B1402" t="s">
        <v>46</v>
      </c>
      <c r="C1402">
        <v>1990</v>
      </c>
      <c r="J1402">
        <v>10.377651214599609</v>
      </c>
      <c r="K1402">
        <v>5.0670490264892578</v>
      </c>
      <c r="L1402">
        <v>1944.5367431640625</v>
      </c>
      <c r="M1402">
        <v>131299.21875</v>
      </c>
      <c r="N1402">
        <v>95872.0078125</v>
      </c>
      <c r="O1402">
        <v>118510.34375</v>
      </c>
      <c r="P1402">
        <v>124032.921875</v>
      </c>
      <c r="Q1402">
        <v>359444.6875</v>
      </c>
      <c r="R1402">
        <v>1.1545751243829727E-2</v>
      </c>
      <c r="S1402">
        <v>0.6026955246925354</v>
      </c>
      <c r="T1402">
        <v>165694.6875</v>
      </c>
      <c r="U1402">
        <v>145010.71875</v>
      </c>
      <c r="V1402">
        <v>177941</v>
      </c>
      <c r="W1402">
        <v>743967</v>
      </c>
      <c r="X1402">
        <v>0.55085635185241699</v>
      </c>
      <c r="Y1402">
        <v>0.92414432764053345</v>
      </c>
      <c r="Z1402">
        <v>0.5312696099281311</v>
      </c>
      <c r="AA1402">
        <v>0.1834389865398407</v>
      </c>
      <c r="AB1402">
        <v>0.24558396637439728</v>
      </c>
      <c r="AC1402">
        <v>0.14728568494319916</v>
      </c>
      <c r="AD1402">
        <v>-0.12029136717319489</v>
      </c>
      <c r="AE1402">
        <f>VLOOKUP(C1402,[1]pop_15p_a!$A$8:$AL$68,15,FALSE)</f>
        <v>7732350.91182914</v>
      </c>
      <c r="AL1402">
        <f t="shared" si="133"/>
        <v>183</v>
      </c>
      <c r="AM1402">
        <f t="shared" si="133"/>
        <v>185</v>
      </c>
      <c r="AN1402">
        <f t="shared" si="133"/>
        <v>186</v>
      </c>
      <c r="AO1402">
        <f t="shared" si="133"/>
        <v>188</v>
      </c>
      <c r="AP1402">
        <f t="shared" si="133"/>
        <v>190</v>
      </c>
      <c r="AQ1402">
        <f t="shared" si="133"/>
        <v>191</v>
      </c>
    </row>
    <row r="1403" spans="1:43">
      <c r="A1403" t="s">
        <v>12</v>
      </c>
      <c r="B1403" t="s">
        <v>46</v>
      </c>
      <c r="C1403">
        <v>1991</v>
      </c>
      <c r="D1403">
        <v>151133.83240000001</v>
      </c>
      <c r="E1403">
        <v>84722.620500000005</v>
      </c>
      <c r="F1403">
        <v>41211.265299999999</v>
      </c>
      <c r="G1403">
        <v>25651.4094</v>
      </c>
      <c r="H1403">
        <v>23969.822700000001</v>
      </c>
      <c r="I1403">
        <v>23034.006000000001</v>
      </c>
      <c r="J1403">
        <v>10.363563537597656</v>
      </c>
      <c r="K1403">
        <v>4.7881274223327637</v>
      </c>
      <c r="L1403">
        <v>1912.5443115234375</v>
      </c>
      <c r="M1403">
        <v>117523.4765625</v>
      </c>
      <c r="N1403">
        <v>93761.0546875</v>
      </c>
      <c r="O1403">
        <v>111838.8984375</v>
      </c>
      <c r="P1403">
        <v>110997.53125</v>
      </c>
      <c r="Q1403">
        <v>362375.03125</v>
      </c>
      <c r="R1403">
        <v>1.1482187546789646E-2</v>
      </c>
      <c r="S1403">
        <v>0.56628555059432983</v>
      </c>
      <c r="T1403">
        <v>145990.203125</v>
      </c>
      <c r="U1403">
        <v>137330.546875</v>
      </c>
      <c r="V1403">
        <v>161426.609375</v>
      </c>
      <c r="W1403">
        <v>754801.6875</v>
      </c>
      <c r="X1403">
        <v>0.56024688482284546</v>
      </c>
      <c r="Y1403">
        <v>0.84667098522186279</v>
      </c>
      <c r="Z1403">
        <v>0.56039780378341675</v>
      </c>
      <c r="AA1403">
        <v>0.16180950403213501</v>
      </c>
      <c r="AB1403">
        <v>0.27882993221282959</v>
      </c>
      <c r="AC1403">
        <v>0.16204217076301575</v>
      </c>
      <c r="AD1403">
        <v>-0.16343985497951508</v>
      </c>
      <c r="AE1403">
        <f>VLOOKUP(C1403,[1]pop_15p_a!$A$8:$AL$68,15,FALSE)</f>
        <v>7809092.0498196101</v>
      </c>
      <c r="AL1403">
        <f t="shared" si="133"/>
        <v>183</v>
      </c>
      <c r="AM1403">
        <f t="shared" si="133"/>
        <v>185</v>
      </c>
      <c r="AN1403">
        <f t="shared" si="133"/>
        <v>186</v>
      </c>
      <c r="AO1403">
        <f t="shared" si="133"/>
        <v>188</v>
      </c>
      <c r="AP1403">
        <f t="shared" si="133"/>
        <v>190</v>
      </c>
      <c r="AQ1403">
        <f t="shared" si="133"/>
        <v>191</v>
      </c>
    </row>
    <row r="1404" spans="1:43">
      <c r="A1404" t="s">
        <v>12</v>
      </c>
      <c r="B1404" t="s">
        <v>46</v>
      </c>
      <c r="C1404">
        <v>1992</v>
      </c>
      <c r="D1404">
        <v>146502.8192</v>
      </c>
      <c r="E1404">
        <v>86223.773300000001</v>
      </c>
      <c r="F1404">
        <v>40773.9974</v>
      </c>
      <c r="G1404">
        <v>24974.347000000002</v>
      </c>
      <c r="H1404">
        <v>24473.582999999999</v>
      </c>
      <c r="I1404">
        <v>23090.892100000001</v>
      </c>
      <c r="J1404">
        <v>10.359143257141113</v>
      </c>
      <c r="K1404">
        <v>4.3865909576416016</v>
      </c>
      <c r="L1404">
        <v>1869.5545654296875</v>
      </c>
      <c r="M1404">
        <v>119040.046875</v>
      </c>
      <c r="N1404">
        <v>97989.9609375</v>
      </c>
      <c r="O1404">
        <v>112503.4296875</v>
      </c>
      <c r="P1404">
        <v>112574.34375</v>
      </c>
      <c r="Q1404">
        <v>366159.40625</v>
      </c>
      <c r="R1404">
        <v>1.1226196773350239E-2</v>
      </c>
      <c r="S1404">
        <v>0.58906328678131104</v>
      </c>
      <c r="T1404">
        <v>141516.796875</v>
      </c>
      <c r="U1404">
        <v>138591.25</v>
      </c>
      <c r="V1404">
        <v>155903.15625</v>
      </c>
      <c r="W1404">
        <v>764305.1875</v>
      </c>
      <c r="X1404">
        <v>0.55801898241043091</v>
      </c>
      <c r="Y1404">
        <v>0.88082593679428101</v>
      </c>
      <c r="Z1404">
        <v>0.58027529716491699</v>
      </c>
      <c r="AA1404">
        <v>0.12931470572948456</v>
      </c>
      <c r="AB1404">
        <v>0.29281330108642578</v>
      </c>
      <c r="AC1404">
        <v>0.1880531907081604</v>
      </c>
      <c r="AD1404">
        <v>-0.1929185539484024</v>
      </c>
      <c r="AE1404">
        <f>VLOOKUP(C1404,[1]pop_15p_a!$A$8:$AL$68,15,FALSE)</f>
        <v>7882052.1817898704</v>
      </c>
      <c r="AL1404">
        <f t="shared" si="133"/>
        <v>183</v>
      </c>
      <c r="AM1404">
        <f t="shared" si="133"/>
        <v>185</v>
      </c>
      <c r="AN1404">
        <f t="shared" si="133"/>
        <v>186</v>
      </c>
      <c r="AO1404">
        <f t="shared" si="133"/>
        <v>188</v>
      </c>
      <c r="AP1404">
        <f t="shared" si="133"/>
        <v>190</v>
      </c>
      <c r="AQ1404">
        <f t="shared" si="133"/>
        <v>191</v>
      </c>
    </row>
    <row r="1405" spans="1:43">
      <c r="A1405" t="s">
        <v>12</v>
      </c>
      <c r="B1405" t="s">
        <v>46</v>
      </c>
      <c r="C1405">
        <v>1993</v>
      </c>
      <c r="D1405">
        <v>145658.804</v>
      </c>
      <c r="E1405">
        <v>89997.457800000004</v>
      </c>
      <c r="F1405">
        <v>44771.802199999998</v>
      </c>
      <c r="G1405">
        <v>25481.592000000001</v>
      </c>
      <c r="H1405">
        <v>21992.124199999998</v>
      </c>
      <c r="I1405">
        <v>27765.502799999998</v>
      </c>
      <c r="J1405">
        <v>10.359588623046875</v>
      </c>
      <c r="K1405">
        <v>4.1104841232299805</v>
      </c>
      <c r="L1405">
        <v>1869.5545654296875</v>
      </c>
      <c r="M1405">
        <v>124799.2421875</v>
      </c>
      <c r="N1405">
        <v>107547.1484375</v>
      </c>
      <c r="O1405">
        <v>127016.859375</v>
      </c>
      <c r="P1405">
        <v>117683.359375</v>
      </c>
      <c r="Q1405">
        <v>379112.21875</v>
      </c>
      <c r="R1405">
        <v>1.117734145373106E-2</v>
      </c>
      <c r="S1405">
        <v>0.64097583293914795</v>
      </c>
      <c r="T1405">
        <v>140701.515625</v>
      </c>
      <c r="U1405">
        <v>147079.328125</v>
      </c>
      <c r="V1405">
        <v>172044.53125</v>
      </c>
      <c r="W1405">
        <v>774914</v>
      </c>
      <c r="X1405">
        <v>0.56252074241638184</v>
      </c>
      <c r="Y1405">
        <v>0.90842872858047485</v>
      </c>
      <c r="Z1405">
        <v>0.58548992872238159</v>
      </c>
      <c r="AA1405">
        <v>0.16387590765953064</v>
      </c>
      <c r="AB1405">
        <v>0.3197309672832489</v>
      </c>
      <c r="AC1405">
        <v>0.1517871618270874</v>
      </c>
      <c r="AD1405">
        <v>-0.21296337246894836</v>
      </c>
      <c r="AE1405">
        <f>VLOOKUP(C1405,[1]pop_15p_a!$A$8:$AL$68,15,FALSE)</f>
        <v>7945115.0515589798</v>
      </c>
      <c r="AL1405">
        <f t="shared" si="133"/>
        <v>183</v>
      </c>
      <c r="AM1405">
        <f t="shared" si="133"/>
        <v>185</v>
      </c>
      <c r="AN1405">
        <f t="shared" si="133"/>
        <v>186</v>
      </c>
      <c r="AO1405">
        <f t="shared" si="133"/>
        <v>188</v>
      </c>
      <c r="AP1405">
        <f t="shared" si="133"/>
        <v>190</v>
      </c>
      <c r="AQ1405">
        <f t="shared" si="133"/>
        <v>191</v>
      </c>
    </row>
    <row r="1406" spans="1:43">
      <c r="A1406" t="s">
        <v>12</v>
      </c>
      <c r="B1406" t="s">
        <v>46</v>
      </c>
      <c r="C1406">
        <v>1994</v>
      </c>
      <c r="D1406">
        <v>149951.59400000001</v>
      </c>
      <c r="E1406">
        <v>90406.260599999994</v>
      </c>
      <c r="F1406">
        <v>41462.830900000001</v>
      </c>
      <c r="G1406">
        <v>28659.2186</v>
      </c>
      <c r="H1406">
        <v>25009.4434</v>
      </c>
      <c r="I1406">
        <v>30221.200199999999</v>
      </c>
      <c r="J1406">
        <v>10.358121871948242</v>
      </c>
      <c r="K1406">
        <v>4.0314745903015137</v>
      </c>
      <c r="L1406">
        <v>2000.5233154296875</v>
      </c>
      <c r="M1406">
        <v>132224.046875</v>
      </c>
      <c r="N1406">
        <v>109649.25</v>
      </c>
      <c r="O1406">
        <v>132218.375</v>
      </c>
      <c r="P1406">
        <v>124345.578125</v>
      </c>
      <c r="Q1406">
        <v>394101.40625</v>
      </c>
      <c r="R1406">
        <v>1.1354810558259487E-2</v>
      </c>
      <c r="S1406">
        <v>0.6413571834564209</v>
      </c>
      <c r="T1406">
        <v>144848.203125</v>
      </c>
      <c r="U1406">
        <v>144099.046875</v>
      </c>
      <c r="V1406">
        <v>175525.46875</v>
      </c>
      <c r="W1406">
        <v>789926.375</v>
      </c>
      <c r="X1406">
        <v>0.586445152759552</v>
      </c>
      <c r="Y1406">
        <v>0.88987070322036743</v>
      </c>
      <c r="Z1406">
        <v>0.5731239914894104</v>
      </c>
      <c r="AA1406">
        <v>0.18017849326133728</v>
      </c>
      <c r="AB1406">
        <v>0.30225065350532532</v>
      </c>
      <c r="AC1406">
        <v>0.16503849625587463</v>
      </c>
      <c r="AD1406">
        <v>-0.21348841488361359</v>
      </c>
      <c r="AE1406">
        <f>VLOOKUP(C1406,[1]pop_15p_a!$A$8:$AL$68,15,FALSE)</f>
        <v>7999717.9566224199</v>
      </c>
      <c r="AL1406">
        <f t="shared" si="133"/>
        <v>183</v>
      </c>
      <c r="AM1406">
        <f t="shared" si="133"/>
        <v>185</v>
      </c>
      <c r="AN1406">
        <f t="shared" si="133"/>
        <v>186</v>
      </c>
      <c r="AO1406">
        <f t="shared" si="133"/>
        <v>188</v>
      </c>
      <c r="AP1406">
        <f t="shared" si="133"/>
        <v>190</v>
      </c>
      <c r="AQ1406">
        <f t="shared" si="133"/>
        <v>191</v>
      </c>
    </row>
    <row r="1407" spans="1:43">
      <c r="A1407" t="s">
        <v>12</v>
      </c>
      <c r="B1407" t="s">
        <v>46</v>
      </c>
      <c r="C1407">
        <v>1995</v>
      </c>
      <c r="D1407">
        <v>152185.1612</v>
      </c>
      <c r="E1407">
        <v>83777.878700000001</v>
      </c>
      <c r="F1407">
        <v>39099.849199999997</v>
      </c>
      <c r="G1407">
        <v>27423.897300000001</v>
      </c>
      <c r="H1407">
        <v>34115.803699999997</v>
      </c>
      <c r="I1407">
        <v>34770.052600000003</v>
      </c>
      <c r="J1407">
        <v>10.349838256835937</v>
      </c>
      <c r="K1407">
        <v>4.0185704231262207</v>
      </c>
      <c r="L1407">
        <v>2005.522216796875</v>
      </c>
      <c r="M1407">
        <v>137660.125</v>
      </c>
      <c r="N1407">
        <v>106840.5703125</v>
      </c>
      <c r="O1407">
        <v>129062.84375</v>
      </c>
      <c r="P1407">
        <v>129104.78125</v>
      </c>
      <c r="Q1407">
        <v>407998.40625</v>
      </c>
      <c r="R1407">
        <v>1.110738143324852E-2</v>
      </c>
      <c r="S1407">
        <v>0.64462298154830933</v>
      </c>
      <c r="T1407">
        <v>147005.75</v>
      </c>
      <c r="U1407">
        <v>134177.875</v>
      </c>
      <c r="V1407">
        <v>166523.03125</v>
      </c>
      <c r="W1407">
        <v>801083.4375</v>
      </c>
      <c r="X1407">
        <v>0.59937065839767456</v>
      </c>
      <c r="Y1407">
        <v>0.89364629983901978</v>
      </c>
      <c r="Z1407">
        <v>0.5433153510093689</v>
      </c>
      <c r="AA1407">
        <v>0.17539793252944946</v>
      </c>
      <c r="AB1407">
        <v>0.29996582865715027</v>
      </c>
      <c r="AC1407">
        <v>0.24550847709178925</v>
      </c>
      <c r="AD1407">
        <v>-0.26418754458427429</v>
      </c>
      <c r="AE1407">
        <f>VLOOKUP(C1407,[1]pop_15p_a!$A$8:$AL$68,15,FALSE)</f>
        <v>8018036.6918656304</v>
      </c>
      <c r="AL1407">
        <f t="shared" si="133"/>
        <v>183</v>
      </c>
      <c r="AM1407">
        <f t="shared" si="133"/>
        <v>185</v>
      </c>
      <c r="AN1407">
        <f t="shared" si="133"/>
        <v>186</v>
      </c>
      <c r="AO1407">
        <f t="shared" si="133"/>
        <v>188</v>
      </c>
      <c r="AP1407">
        <f t="shared" si="133"/>
        <v>190</v>
      </c>
      <c r="AQ1407">
        <f t="shared" si="133"/>
        <v>191</v>
      </c>
    </row>
    <row r="1408" spans="1:43">
      <c r="A1408" t="s">
        <v>12</v>
      </c>
      <c r="B1408" t="s">
        <v>46</v>
      </c>
      <c r="C1408">
        <v>1996</v>
      </c>
      <c r="D1408">
        <v>152310.5864</v>
      </c>
      <c r="E1408">
        <v>81731.074500000002</v>
      </c>
      <c r="F1408">
        <v>38007.684300000001</v>
      </c>
      <c r="G1408">
        <v>28682.329600000001</v>
      </c>
      <c r="H1408">
        <v>37242.907299999999</v>
      </c>
      <c r="I1408">
        <v>37219.844400000002</v>
      </c>
      <c r="J1408">
        <v>10.332988739013672</v>
      </c>
      <c r="K1408">
        <v>4.0219926834106445</v>
      </c>
      <c r="L1408">
        <v>1999.579345703125</v>
      </c>
      <c r="M1408">
        <v>141573.609375</v>
      </c>
      <c r="N1408">
        <v>108148.84375</v>
      </c>
      <c r="O1408">
        <v>131012.9375</v>
      </c>
      <c r="P1408">
        <v>131677.859375</v>
      </c>
      <c r="Q1408">
        <v>416859.71875</v>
      </c>
      <c r="R1408">
        <v>1.0682073421776295E-2</v>
      </c>
      <c r="S1408">
        <v>0.6469845175743103</v>
      </c>
      <c r="T1408">
        <v>147026.5625</v>
      </c>
      <c r="U1408">
        <v>130649.0234375</v>
      </c>
      <c r="V1408">
        <v>165208.53125</v>
      </c>
      <c r="W1408">
        <v>813117.625</v>
      </c>
      <c r="X1408">
        <v>0.61201578378677368</v>
      </c>
      <c r="Y1408">
        <v>0.88534998893737793</v>
      </c>
      <c r="Z1408">
        <v>0.53921717405319214</v>
      </c>
      <c r="AA1408">
        <v>0.17744234204292297</v>
      </c>
      <c r="AB1408">
        <v>0.30009797215461731</v>
      </c>
      <c r="AC1408">
        <v>0.25900885462760925</v>
      </c>
      <c r="AD1408">
        <v>-0.27576631307601929</v>
      </c>
      <c r="AE1408">
        <f>VLOOKUP(C1408,[1]pop_15p_a!$A$8:$AL$68,15,FALSE)</f>
        <v>8018802.6645699199</v>
      </c>
      <c r="AL1408">
        <f t="shared" si="133"/>
        <v>183</v>
      </c>
      <c r="AM1408">
        <f t="shared" si="133"/>
        <v>185</v>
      </c>
      <c r="AN1408">
        <f t="shared" si="133"/>
        <v>186</v>
      </c>
      <c r="AO1408">
        <f t="shared" si="133"/>
        <v>188</v>
      </c>
      <c r="AP1408">
        <f t="shared" si="133"/>
        <v>190</v>
      </c>
      <c r="AQ1408">
        <f t="shared" si="133"/>
        <v>191</v>
      </c>
    </row>
    <row r="1409" spans="1:43">
      <c r="A1409" t="s">
        <v>12</v>
      </c>
      <c r="B1409" t="s">
        <v>46</v>
      </c>
      <c r="C1409">
        <v>1997</v>
      </c>
      <c r="D1409">
        <v>157097.89720000001</v>
      </c>
      <c r="E1409">
        <v>83393.206099999996</v>
      </c>
      <c r="F1409">
        <v>37615.989399999999</v>
      </c>
      <c r="G1409">
        <v>31179.013999999999</v>
      </c>
      <c r="H1409">
        <v>45714.684600000001</v>
      </c>
      <c r="I1409">
        <v>46161.938099999999</v>
      </c>
      <c r="J1409">
        <v>10.309021949768066</v>
      </c>
      <c r="K1409">
        <v>4.0269780158996582</v>
      </c>
      <c r="L1409">
        <v>2023.401611328125</v>
      </c>
      <c r="M1409">
        <v>143367.015625</v>
      </c>
      <c r="N1409">
        <v>108296.328125</v>
      </c>
      <c r="O1409">
        <v>132819.65625</v>
      </c>
      <c r="P1409">
        <v>134156.109375</v>
      </c>
      <c r="Q1409">
        <v>408404.6875</v>
      </c>
      <c r="R1409">
        <v>1.0070952586829662E-2</v>
      </c>
      <c r="S1409">
        <v>0.64096570014953613</v>
      </c>
      <c r="T1409">
        <v>151937.484375</v>
      </c>
      <c r="U1409">
        <v>132182.921875</v>
      </c>
      <c r="V1409">
        <v>171404.203125</v>
      </c>
      <c r="W1409">
        <v>827642.25</v>
      </c>
      <c r="X1409">
        <v>0.63100290298461914</v>
      </c>
      <c r="Y1409">
        <v>0.89410316944122314</v>
      </c>
      <c r="Z1409">
        <v>0.54227197170257568</v>
      </c>
      <c r="AA1409">
        <v>0.18888968229293823</v>
      </c>
      <c r="AB1409">
        <v>0.29187512397766113</v>
      </c>
      <c r="AC1409">
        <v>0.30377352237701416</v>
      </c>
      <c r="AD1409">
        <v>-0.3268103301525116</v>
      </c>
      <c r="AE1409">
        <f>VLOOKUP(C1409,[1]pop_15p_a!$A$8:$AL$68,15,FALSE)</f>
        <v>8016344.8391693998</v>
      </c>
      <c r="AL1409">
        <f t="shared" si="133"/>
        <v>183</v>
      </c>
      <c r="AM1409">
        <f t="shared" si="133"/>
        <v>185</v>
      </c>
      <c r="AN1409">
        <f t="shared" si="133"/>
        <v>186</v>
      </c>
      <c r="AO1409">
        <f t="shared" si="133"/>
        <v>188</v>
      </c>
      <c r="AP1409">
        <f t="shared" si="133"/>
        <v>190</v>
      </c>
      <c r="AQ1409">
        <f t="shared" si="133"/>
        <v>191</v>
      </c>
    </row>
    <row r="1410" spans="1:43">
      <c r="A1410" t="s">
        <v>12</v>
      </c>
      <c r="B1410" t="s">
        <v>46</v>
      </c>
      <c r="C1410">
        <v>1998</v>
      </c>
      <c r="D1410">
        <v>163224.71909999999</v>
      </c>
      <c r="E1410">
        <v>87424.180800000002</v>
      </c>
      <c r="F1410">
        <v>36678.0599</v>
      </c>
      <c r="G1410">
        <v>34731.635799999996</v>
      </c>
      <c r="H1410">
        <v>52790.852599999998</v>
      </c>
      <c r="I1410">
        <v>56582.619400000003</v>
      </c>
      <c r="J1410">
        <v>10.280144691467285</v>
      </c>
      <c r="K1410">
        <v>4.0877480506896973</v>
      </c>
      <c r="L1410">
        <v>2022.8931884765625</v>
      </c>
      <c r="M1410">
        <v>145520.875</v>
      </c>
      <c r="N1410">
        <v>110237.90625</v>
      </c>
      <c r="O1410">
        <v>138207.40625</v>
      </c>
      <c r="P1410">
        <v>136146.8125</v>
      </c>
      <c r="Q1410">
        <v>406860.375</v>
      </c>
      <c r="R1410">
        <v>9.672410786151886E-3</v>
      </c>
      <c r="S1410">
        <v>0.63506615161895752</v>
      </c>
      <c r="T1410">
        <v>158373.328125</v>
      </c>
      <c r="U1410">
        <v>136754.5</v>
      </c>
      <c r="V1410">
        <v>184108</v>
      </c>
      <c r="W1410">
        <v>846036.3125</v>
      </c>
      <c r="X1410">
        <v>0.65996342897415161</v>
      </c>
      <c r="Y1410">
        <v>0.90460646152496338</v>
      </c>
      <c r="Z1410">
        <v>0.55045574903488159</v>
      </c>
      <c r="AA1410">
        <v>0.21014463901519775</v>
      </c>
      <c r="AB1410">
        <v>0.277800053358078</v>
      </c>
      <c r="AC1410">
        <v>0.34939342737197876</v>
      </c>
      <c r="AD1410">
        <v>-0.3877938985824585</v>
      </c>
      <c r="AE1410">
        <f>VLOOKUP(C1410,[1]pop_15p_a!$A$8:$AL$68,15,FALSE)</f>
        <v>8007463.9011355499</v>
      </c>
      <c r="AL1410">
        <f t="shared" ref="AL1410:AQ1419" si="134">AL1342+9</f>
        <v>183</v>
      </c>
      <c r="AM1410">
        <f t="shared" si="134"/>
        <v>185</v>
      </c>
      <c r="AN1410">
        <f t="shared" si="134"/>
        <v>186</v>
      </c>
      <c r="AO1410">
        <f t="shared" si="134"/>
        <v>188</v>
      </c>
      <c r="AP1410">
        <f t="shared" si="134"/>
        <v>190</v>
      </c>
      <c r="AQ1410">
        <f t="shared" si="134"/>
        <v>191</v>
      </c>
    </row>
    <row r="1411" spans="1:43">
      <c r="A1411" t="s">
        <v>12</v>
      </c>
      <c r="B1411" t="s">
        <v>46</v>
      </c>
      <c r="C1411">
        <v>1999</v>
      </c>
      <c r="D1411">
        <v>168237.39499999999</v>
      </c>
      <c r="E1411">
        <v>93241.357000000004</v>
      </c>
      <c r="F1411">
        <v>37283.4611</v>
      </c>
      <c r="G1411">
        <v>37507.7399</v>
      </c>
      <c r="H1411">
        <v>59020.793100000003</v>
      </c>
      <c r="I1411">
        <v>64086.6993</v>
      </c>
      <c r="J1411">
        <v>10.249958992004395</v>
      </c>
      <c r="K1411">
        <v>4.2018189430236816</v>
      </c>
      <c r="L1411">
        <v>2040.071044921875</v>
      </c>
      <c r="M1411">
        <v>147392.140625</v>
      </c>
      <c r="N1411">
        <v>114698.5703125</v>
      </c>
      <c r="O1411">
        <v>142366.609375</v>
      </c>
      <c r="P1411">
        <v>138637.828125</v>
      </c>
      <c r="Q1411">
        <v>406647.875</v>
      </c>
      <c r="R1411">
        <v>9.5100775361061096E-3</v>
      </c>
      <c r="S1411">
        <v>0.61539697647094727</v>
      </c>
      <c r="T1411">
        <v>163420.515625</v>
      </c>
      <c r="U1411">
        <v>143768.5625</v>
      </c>
      <c r="V1411">
        <v>191695.859375</v>
      </c>
      <c r="W1411">
        <v>865936.375</v>
      </c>
      <c r="X1411">
        <v>0.6950569748878479</v>
      </c>
      <c r="Y1411">
        <v>0.89185476303100586</v>
      </c>
      <c r="Z1411">
        <v>0.57626008987426758</v>
      </c>
      <c r="AA1411">
        <v>0.20397616922855377</v>
      </c>
      <c r="AB1411">
        <v>0.26932829618453979</v>
      </c>
      <c r="AC1411">
        <v>0.3600584864616394</v>
      </c>
      <c r="AD1411">
        <v>-0.40962302684783936</v>
      </c>
      <c r="AE1411">
        <f>VLOOKUP(C1411,[1]pop_15p_a!$A$8:$AL$68,15,FALSE)</f>
        <v>7993517.4729687804</v>
      </c>
      <c r="AL1411">
        <f t="shared" si="134"/>
        <v>183</v>
      </c>
      <c r="AM1411">
        <f t="shared" si="134"/>
        <v>185</v>
      </c>
      <c r="AN1411">
        <f t="shared" si="134"/>
        <v>186</v>
      </c>
      <c r="AO1411">
        <f t="shared" si="134"/>
        <v>188</v>
      </c>
      <c r="AP1411">
        <f t="shared" si="134"/>
        <v>190</v>
      </c>
      <c r="AQ1411">
        <f t="shared" si="134"/>
        <v>191</v>
      </c>
    </row>
    <row r="1412" spans="1:43">
      <c r="A1412" t="s">
        <v>12</v>
      </c>
      <c r="B1412" t="s">
        <v>46</v>
      </c>
      <c r="C1412">
        <v>2000</v>
      </c>
      <c r="D1412">
        <v>175773.0704</v>
      </c>
      <c r="E1412">
        <v>96132.992100000003</v>
      </c>
      <c r="F1412">
        <v>38848.747799999997</v>
      </c>
      <c r="G1412">
        <v>39754.512900000002</v>
      </c>
      <c r="H1412">
        <v>73778.439199999993</v>
      </c>
      <c r="I1412">
        <v>78942.241599999994</v>
      </c>
      <c r="J1412">
        <v>10.221051216125488</v>
      </c>
      <c r="K1412">
        <v>4.2420353889465332</v>
      </c>
      <c r="L1412">
        <v>2032.8466796875</v>
      </c>
      <c r="M1412">
        <v>155010.375</v>
      </c>
      <c r="N1412">
        <v>121531.7734375</v>
      </c>
      <c r="O1412">
        <v>152080.09375</v>
      </c>
      <c r="P1412">
        <v>146745.234375</v>
      </c>
      <c r="Q1412">
        <v>437150.84375</v>
      </c>
      <c r="R1412">
        <v>9.5384679734706879E-3</v>
      </c>
      <c r="S1412">
        <v>0.63157171010971069</v>
      </c>
      <c r="T1412">
        <v>170299.1875</v>
      </c>
      <c r="U1412">
        <v>147655.578125</v>
      </c>
      <c r="V1412">
        <v>198831.265625</v>
      </c>
      <c r="W1412">
        <v>885576.625</v>
      </c>
      <c r="X1412">
        <v>0.72892355918884277</v>
      </c>
      <c r="Y1412">
        <v>0.90594571828842163</v>
      </c>
      <c r="Z1412">
        <v>0.57056558132171631</v>
      </c>
      <c r="AA1412">
        <v>0.21076585352420807</v>
      </c>
      <c r="AB1412">
        <v>0.26793390512466431</v>
      </c>
      <c r="AC1412">
        <v>0.41328138113021851</v>
      </c>
      <c r="AD1412">
        <v>-0.46254673600196838</v>
      </c>
      <c r="AE1412">
        <f>VLOOKUP(C1412,[1]pop_15p_a!$A$8:$AL$68,15,FALSE)</f>
        <v>7990229.1715636803</v>
      </c>
      <c r="AL1412">
        <f t="shared" si="134"/>
        <v>183</v>
      </c>
      <c r="AM1412">
        <f t="shared" si="134"/>
        <v>185</v>
      </c>
      <c r="AN1412">
        <f t="shared" si="134"/>
        <v>186</v>
      </c>
      <c r="AO1412">
        <f t="shared" si="134"/>
        <v>188</v>
      </c>
      <c r="AP1412">
        <f t="shared" si="134"/>
        <v>190</v>
      </c>
      <c r="AQ1412">
        <f t="shared" si="134"/>
        <v>191</v>
      </c>
    </row>
    <row r="1413" spans="1:43">
      <c r="A1413" t="s">
        <v>12</v>
      </c>
      <c r="B1413" t="s">
        <v>46</v>
      </c>
      <c r="C1413">
        <v>2001</v>
      </c>
      <c r="D1413">
        <v>182934.22930000001</v>
      </c>
      <c r="E1413">
        <v>100495.45510000001</v>
      </c>
      <c r="F1413">
        <v>40393.470300000001</v>
      </c>
      <c r="G1413">
        <v>40828.044699999999</v>
      </c>
      <c r="H1413">
        <v>80294.804600000003</v>
      </c>
      <c r="I1413">
        <v>83559.929600000003</v>
      </c>
      <c r="J1413">
        <v>10.194005012512207</v>
      </c>
      <c r="K1413">
        <v>4.233820915222168</v>
      </c>
      <c r="L1413">
        <v>1993.3212890625</v>
      </c>
      <c r="M1413">
        <v>167674.8125</v>
      </c>
      <c r="N1413">
        <v>128442.921875</v>
      </c>
      <c r="O1413">
        <v>161787.75</v>
      </c>
      <c r="P1413">
        <v>159824.78125</v>
      </c>
      <c r="Q1413">
        <v>504290.46875</v>
      </c>
      <c r="R1413">
        <v>1.0310960002243519E-2</v>
      </c>
      <c r="S1413">
        <v>0.64012813568115234</v>
      </c>
      <c r="T1413">
        <v>176839.546875</v>
      </c>
      <c r="U1413">
        <v>153918.171875</v>
      </c>
      <c r="V1413">
        <v>202714.984375</v>
      </c>
      <c r="W1413">
        <v>903972.25</v>
      </c>
      <c r="X1413">
        <v>0.75862216949462891</v>
      </c>
      <c r="Y1413">
        <v>0.93313348293304443</v>
      </c>
      <c r="Z1413">
        <v>0.56760585308074951</v>
      </c>
      <c r="AA1413">
        <v>0.21708433330059052</v>
      </c>
      <c r="AB1413">
        <v>0.26859396696090698</v>
      </c>
      <c r="AC1413">
        <v>0.43675211071968079</v>
      </c>
      <c r="AD1413">
        <v>-0.49003630876541138</v>
      </c>
      <c r="AE1413">
        <f>VLOOKUP(C1413,[1]pop_15p_a!$A$8:$AL$68,15,FALSE)</f>
        <v>7980653.4521366097</v>
      </c>
      <c r="AL1413">
        <f t="shared" si="134"/>
        <v>183</v>
      </c>
      <c r="AM1413">
        <f t="shared" si="134"/>
        <v>185</v>
      </c>
      <c r="AN1413">
        <f t="shared" si="134"/>
        <v>186</v>
      </c>
      <c r="AO1413">
        <f t="shared" si="134"/>
        <v>188</v>
      </c>
      <c r="AP1413">
        <f t="shared" si="134"/>
        <v>190</v>
      </c>
      <c r="AQ1413">
        <f t="shared" si="134"/>
        <v>191</v>
      </c>
    </row>
    <row r="1414" spans="1:43">
      <c r="A1414" t="s">
        <v>12</v>
      </c>
      <c r="B1414" t="s">
        <v>46</v>
      </c>
      <c r="C1414">
        <v>2002</v>
      </c>
      <c r="D1414">
        <v>191607.6513</v>
      </c>
      <c r="E1414">
        <v>108417.8783</v>
      </c>
      <c r="F1414">
        <v>42610.8537</v>
      </c>
      <c r="G1414">
        <v>43964.926500000001</v>
      </c>
      <c r="H1414">
        <v>84920.067200000005</v>
      </c>
      <c r="I1414">
        <v>90811.404200000004</v>
      </c>
      <c r="J1414">
        <v>10.167872428894043</v>
      </c>
      <c r="K1414">
        <v>4.231635570526123</v>
      </c>
      <c r="L1414">
        <v>2005.2568359375</v>
      </c>
      <c r="M1414">
        <v>177029.84375</v>
      </c>
      <c r="N1414">
        <v>138702.40625</v>
      </c>
      <c r="O1414">
        <v>173103.78125</v>
      </c>
      <c r="P1414">
        <v>169697.109375</v>
      </c>
      <c r="Q1414">
        <v>495447.40625</v>
      </c>
      <c r="R1414">
        <v>9.8888250067830086E-3</v>
      </c>
      <c r="S1414">
        <v>0.67282623052597046</v>
      </c>
      <c r="T1414">
        <v>184847.203125</v>
      </c>
      <c r="U1414">
        <v>164943.203125</v>
      </c>
      <c r="V1414">
        <v>215813.25</v>
      </c>
      <c r="W1414">
        <v>924244.875</v>
      </c>
      <c r="X1414">
        <v>0.78649687767028809</v>
      </c>
      <c r="Y1414">
        <v>0.95264744758605957</v>
      </c>
      <c r="Z1414">
        <v>0.57921397686004639</v>
      </c>
      <c r="AA1414">
        <v>0.21142083406448364</v>
      </c>
      <c r="AB1414">
        <v>0.27321049571037292</v>
      </c>
      <c r="AC1414">
        <v>0.45817258954048157</v>
      </c>
      <c r="AD1414">
        <v>-0.5220179557800293</v>
      </c>
      <c r="AE1414">
        <f>VLOOKUP(C1414,[1]pop_15p_a!$A$8:$AL$68,15,FALSE)</f>
        <v>7961282.3588181296</v>
      </c>
      <c r="AL1414">
        <f t="shared" si="134"/>
        <v>183</v>
      </c>
      <c r="AM1414">
        <f t="shared" si="134"/>
        <v>185</v>
      </c>
      <c r="AN1414">
        <f t="shared" si="134"/>
        <v>186</v>
      </c>
      <c r="AO1414">
        <f t="shared" si="134"/>
        <v>188</v>
      </c>
      <c r="AP1414">
        <f t="shared" si="134"/>
        <v>190</v>
      </c>
      <c r="AQ1414">
        <f t="shared" si="134"/>
        <v>191</v>
      </c>
    </row>
    <row r="1415" spans="1:43">
      <c r="A1415" t="s">
        <v>12</v>
      </c>
      <c r="B1415" t="s">
        <v>46</v>
      </c>
      <c r="C1415">
        <v>2003</v>
      </c>
      <c r="D1415">
        <v>199433.9172</v>
      </c>
      <c r="E1415">
        <v>117555.0171</v>
      </c>
      <c r="F1415">
        <v>44783.265200000002</v>
      </c>
      <c r="G1415">
        <v>44472.728900000002</v>
      </c>
      <c r="H1415">
        <v>90227.222899999993</v>
      </c>
      <c r="I1415">
        <v>99379.918099999995</v>
      </c>
      <c r="J1415">
        <v>10.141956329345703</v>
      </c>
      <c r="K1415">
        <v>4.2329268455505371</v>
      </c>
      <c r="L1415">
        <v>1978.166748046875</v>
      </c>
      <c r="M1415">
        <v>181695.484375</v>
      </c>
      <c r="N1415">
        <v>146215.375</v>
      </c>
      <c r="O1415">
        <v>182085.296875</v>
      </c>
      <c r="P1415">
        <v>175204.90625</v>
      </c>
      <c r="Q1415">
        <v>544946.8125</v>
      </c>
      <c r="R1415">
        <v>1.0496575385332108E-2</v>
      </c>
      <c r="S1415">
        <v>0.66667073965072632</v>
      </c>
      <c r="T1415">
        <v>191961.265625</v>
      </c>
      <c r="U1415">
        <v>177222.734375</v>
      </c>
      <c r="V1415">
        <v>228315.015625</v>
      </c>
      <c r="W1415">
        <v>943256.625</v>
      </c>
      <c r="X1415">
        <v>0.81488221883773804</v>
      </c>
      <c r="Y1415">
        <v>0.9775245189666748</v>
      </c>
      <c r="Z1415">
        <v>0.60234469175338745</v>
      </c>
      <c r="AA1415">
        <v>0.2131175696849823</v>
      </c>
      <c r="AB1415">
        <v>0.26637938618659973</v>
      </c>
      <c r="AC1415">
        <v>0.49380797147750854</v>
      </c>
      <c r="AD1415">
        <v>-0.57564961910247803</v>
      </c>
      <c r="AE1415">
        <f>VLOOKUP(C1415,[1]pop_15p_a!$A$8:$AL$68,15,FALSE)</f>
        <v>7939069.8771156203</v>
      </c>
      <c r="AL1415">
        <f t="shared" si="134"/>
        <v>183</v>
      </c>
      <c r="AM1415">
        <f t="shared" si="134"/>
        <v>185</v>
      </c>
      <c r="AN1415">
        <f t="shared" si="134"/>
        <v>186</v>
      </c>
      <c r="AO1415">
        <f t="shared" si="134"/>
        <v>188</v>
      </c>
      <c r="AP1415">
        <f t="shared" si="134"/>
        <v>190</v>
      </c>
      <c r="AQ1415">
        <f t="shared" si="134"/>
        <v>191</v>
      </c>
    </row>
    <row r="1416" spans="1:43">
      <c r="A1416" t="s">
        <v>12</v>
      </c>
      <c r="B1416" t="s">
        <v>46</v>
      </c>
      <c r="C1416">
        <v>2004</v>
      </c>
      <c r="D1416">
        <v>209052.3187</v>
      </c>
      <c r="E1416">
        <v>119921.0463</v>
      </c>
      <c r="F1416">
        <v>45170.222399999999</v>
      </c>
      <c r="G1416">
        <v>48001.716399999998</v>
      </c>
      <c r="H1416">
        <v>106366.4963</v>
      </c>
      <c r="I1416">
        <v>116588.1842</v>
      </c>
      <c r="J1416">
        <v>10.115080833435059</v>
      </c>
      <c r="K1416">
        <v>4.1905794143676758</v>
      </c>
      <c r="L1416">
        <v>1986.123779296875</v>
      </c>
      <c r="M1416">
        <v>185243.046875</v>
      </c>
      <c r="N1416">
        <v>143510.375</v>
      </c>
      <c r="O1416">
        <v>186222.953125</v>
      </c>
      <c r="P1416">
        <v>179211.015625</v>
      </c>
      <c r="Q1416">
        <v>572021.25</v>
      </c>
      <c r="R1416">
        <v>1.0610013268887997E-2</v>
      </c>
      <c r="S1416">
        <v>0.6441810131072998</v>
      </c>
      <c r="T1416">
        <v>201568.765625</v>
      </c>
      <c r="U1416">
        <v>181044.546875</v>
      </c>
      <c r="V1416">
        <v>240027.875</v>
      </c>
      <c r="W1416">
        <v>964580.8125</v>
      </c>
      <c r="X1416">
        <v>0.8448212742805481</v>
      </c>
      <c r="Y1416">
        <v>1.0098797082901001</v>
      </c>
      <c r="Z1416">
        <v>0.60745829343795776</v>
      </c>
      <c r="AA1416">
        <v>0.25491741299629211</v>
      </c>
      <c r="AB1416">
        <v>0.24904108047485352</v>
      </c>
      <c r="AC1416">
        <v>0.59375441074371338</v>
      </c>
      <c r="AD1416">
        <v>-0.70517116785049438</v>
      </c>
      <c r="AE1416">
        <f>VLOOKUP(C1416,[1]pop_15p_a!$A$8:$AL$68,15,FALSE)</f>
        <v>7924526.6364741502</v>
      </c>
      <c r="AL1416">
        <f t="shared" si="134"/>
        <v>183</v>
      </c>
      <c r="AM1416">
        <f t="shared" si="134"/>
        <v>185</v>
      </c>
      <c r="AN1416">
        <f t="shared" si="134"/>
        <v>186</v>
      </c>
      <c r="AO1416">
        <f t="shared" si="134"/>
        <v>188</v>
      </c>
      <c r="AP1416">
        <f t="shared" si="134"/>
        <v>190</v>
      </c>
      <c r="AQ1416">
        <f t="shared" si="134"/>
        <v>191</v>
      </c>
    </row>
    <row r="1417" spans="1:43">
      <c r="A1417" t="s">
        <v>12</v>
      </c>
      <c r="B1417" t="s">
        <v>46</v>
      </c>
      <c r="C1417">
        <v>2005</v>
      </c>
      <c r="D1417">
        <v>217923.71679999999</v>
      </c>
      <c r="E1417">
        <v>123350.8498</v>
      </c>
      <c r="F1417">
        <v>46074.240899999997</v>
      </c>
      <c r="G1417">
        <v>49737.232900000003</v>
      </c>
      <c r="H1417">
        <v>120061.5282</v>
      </c>
      <c r="I1417">
        <v>125763.4422</v>
      </c>
      <c r="J1417">
        <v>10.086464881896973</v>
      </c>
      <c r="K1417">
        <v>4.1747908592224121</v>
      </c>
      <c r="L1417">
        <v>1986.90380859375</v>
      </c>
      <c r="M1417">
        <v>192170.09375</v>
      </c>
      <c r="N1417">
        <v>150964.390625</v>
      </c>
      <c r="O1417">
        <v>193885.234375</v>
      </c>
      <c r="P1417">
        <v>189609.859375</v>
      </c>
      <c r="Q1417">
        <v>604800.375</v>
      </c>
      <c r="R1417">
        <v>1.0773885063827038E-2</v>
      </c>
      <c r="S1417">
        <v>0.66996979713439941</v>
      </c>
      <c r="T1417">
        <v>210414.046875</v>
      </c>
      <c r="U1417">
        <v>186487.609375</v>
      </c>
      <c r="V1417">
        <v>243972.234375</v>
      </c>
      <c r="W1417">
        <v>986038.25</v>
      </c>
      <c r="X1417">
        <v>0.87432444095611572</v>
      </c>
      <c r="Y1417">
        <v>1.0362533330917358</v>
      </c>
      <c r="Z1417">
        <v>0.59654933214187622</v>
      </c>
      <c r="AA1417">
        <v>0.23987235128879547</v>
      </c>
      <c r="AB1417">
        <v>0.2471475750207901</v>
      </c>
      <c r="AC1417">
        <v>0.6307482123374939</v>
      </c>
      <c r="AD1417">
        <v>-0.7143174409866333</v>
      </c>
      <c r="AE1417">
        <f>VLOOKUP(C1417,[1]pop_15p_a!$A$8:$AL$68,15,FALSE)</f>
        <v>7922803.7053316804</v>
      </c>
      <c r="AL1417">
        <f t="shared" si="134"/>
        <v>183</v>
      </c>
      <c r="AM1417">
        <f t="shared" si="134"/>
        <v>185</v>
      </c>
      <c r="AN1417">
        <f t="shared" si="134"/>
        <v>186</v>
      </c>
      <c r="AO1417">
        <f t="shared" si="134"/>
        <v>188</v>
      </c>
      <c r="AP1417">
        <f t="shared" si="134"/>
        <v>190</v>
      </c>
      <c r="AQ1417">
        <f t="shared" si="134"/>
        <v>191</v>
      </c>
    </row>
    <row r="1418" spans="1:43">
      <c r="A1418" t="s">
        <v>12</v>
      </c>
      <c r="B1418" t="s">
        <v>46</v>
      </c>
      <c r="C1418">
        <v>2006</v>
      </c>
      <c r="D1418">
        <v>226708.25080000001</v>
      </c>
      <c r="E1418">
        <v>125262.06909999999</v>
      </c>
      <c r="F1418">
        <v>46906.160600000003</v>
      </c>
      <c r="G1418">
        <v>50104.577299999997</v>
      </c>
      <c r="H1418">
        <v>143495.71090000001</v>
      </c>
      <c r="I1418">
        <v>145223.92060000001</v>
      </c>
      <c r="J1418">
        <v>10.055896759033203</v>
      </c>
      <c r="K1418">
        <v>4.1866312026977539</v>
      </c>
      <c r="L1418">
        <v>1983.476806640625</v>
      </c>
      <c r="M1418">
        <v>200860.34375</v>
      </c>
      <c r="N1418">
        <v>154461.859375</v>
      </c>
      <c r="O1418">
        <v>199611.875</v>
      </c>
      <c r="P1418">
        <v>197462.921875</v>
      </c>
      <c r="Q1418">
        <v>706898.4375</v>
      </c>
      <c r="R1418">
        <v>1.153656467795372E-2</v>
      </c>
      <c r="S1418">
        <v>0.65711325407028198</v>
      </c>
      <c r="T1418">
        <v>218517.453125</v>
      </c>
      <c r="U1418">
        <v>189347.328125</v>
      </c>
      <c r="V1418">
        <v>247991.703125</v>
      </c>
      <c r="W1418">
        <v>1006441.1875</v>
      </c>
      <c r="X1418">
        <v>0.90418851375579834</v>
      </c>
      <c r="Y1418">
        <v>1.055044412612915</v>
      </c>
      <c r="Z1418">
        <v>0.58108848333358765</v>
      </c>
      <c r="AA1418">
        <v>0.24424311518669128</v>
      </c>
      <c r="AB1418">
        <v>0.25448703765869141</v>
      </c>
      <c r="AC1418">
        <v>0.7118876576423645</v>
      </c>
      <c r="AD1418">
        <v>-0.79170632362365723</v>
      </c>
      <c r="AE1418">
        <f>VLOOKUP(C1418,[1]pop_15p_a!$A$8:$AL$68,15,FALSE)</f>
        <v>7925967.6847891798</v>
      </c>
      <c r="AL1418">
        <f t="shared" si="134"/>
        <v>183</v>
      </c>
      <c r="AM1418">
        <f t="shared" si="134"/>
        <v>185</v>
      </c>
      <c r="AN1418">
        <f t="shared" si="134"/>
        <v>186</v>
      </c>
      <c r="AO1418">
        <f t="shared" si="134"/>
        <v>188</v>
      </c>
      <c r="AP1418">
        <f t="shared" si="134"/>
        <v>190</v>
      </c>
      <c r="AQ1418">
        <f t="shared" si="134"/>
        <v>191</v>
      </c>
    </row>
    <row r="1419" spans="1:43">
      <c r="A1419" t="s">
        <v>12</v>
      </c>
      <c r="B1419" t="s">
        <v>46</v>
      </c>
      <c r="C1419">
        <v>2007</v>
      </c>
      <c r="D1419">
        <v>227257.28779999999</v>
      </c>
      <c r="E1419">
        <v>126563.8253</v>
      </c>
      <c r="F1419">
        <v>44904.363799999999</v>
      </c>
      <c r="G1419">
        <v>52411.715499999998</v>
      </c>
      <c r="H1419">
        <v>166604.8118</v>
      </c>
      <c r="I1419">
        <v>165624.6642</v>
      </c>
      <c r="J1419">
        <v>10.023886680603027</v>
      </c>
      <c r="K1419">
        <v>4.1855072975158691</v>
      </c>
      <c r="L1419">
        <v>1978.6353759765625</v>
      </c>
      <c r="M1419">
        <v>206386.34375</v>
      </c>
      <c r="N1419">
        <v>156320.234375</v>
      </c>
      <c r="O1419">
        <v>201529.078125</v>
      </c>
      <c r="P1419">
        <v>202924.90625</v>
      </c>
      <c r="Q1419">
        <v>792142.8125</v>
      </c>
      <c r="R1419">
        <v>1.2353305704891682E-2</v>
      </c>
      <c r="S1419">
        <v>0.63726723194122314</v>
      </c>
      <c r="T1419">
        <v>219440.46875</v>
      </c>
      <c r="U1419">
        <v>187126.046875</v>
      </c>
      <c r="V1419">
        <v>245364.9375</v>
      </c>
      <c r="W1419">
        <v>1027185.125</v>
      </c>
      <c r="X1419">
        <v>0.93821120262145996</v>
      </c>
      <c r="Y1419">
        <v>1.0395321846008301</v>
      </c>
      <c r="Z1419">
        <v>0.57587981224060059</v>
      </c>
      <c r="AA1419">
        <v>0.24112498760223389</v>
      </c>
      <c r="AB1419">
        <v>0.25786662101745605</v>
      </c>
      <c r="AC1419">
        <v>0.82294046878814697</v>
      </c>
      <c r="AD1419">
        <v>-0.89781194925308228</v>
      </c>
      <c r="AE1419">
        <f>VLOOKUP(C1419,[1]pop_15p_a!$A$8:$AL$68,15,FALSE)</f>
        <v>7932159.3685136903</v>
      </c>
      <c r="AL1419">
        <f t="shared" si="134"/>
        <v>183</v>
      </c>
      <c r="AM1419">
        <f t="shared" si="134"/>
        <v>185</v>
      </c>
      <c r="AN1419">
        <f t="shared" si="134"/>
        <v>186</v>
      </c>
      <c r="AO1419">
        <f t="shared" si="134"/>
        <v>188</v>
      </c>
      <c r="AP1419">
        <f t="shared" si="134"/>
        <v>190</v>
      </c>
      <c r="AQ1419">
        <f t="shared" si="134"/>
        <v>191</v>
      </c>
    </row>
    <row r="1420" spans="1:43">
      <c r="A1420" t="s">
        <v>12</v>
      </c>
      <c r="B1420" t="s">
        <v>46</v>
      </c>
      <c r="C1420">
        <v>2008</v>
      </c>
      <c r="D1420">
        <v>229662.3328</v>
      </c>
      <c r="E1420">
        <v>124953.1516</v>
      </c>
      <c r="F1420">
        <v>46275.605000000003</v>
      </c>
      <c r="G1420">
        <v>53032.573199999999</v>
      </c>
      <c r="H1420">
        <v>177753.40100000001</v>
      </c>
      <c r="I1420">
        <v>175571.64069999999</v>
      </c>
      <c r="J1420">
        <v>9.9912014007568359</v>
      </c>
      <c r="K1420">
        <v>4.0970396995544434</v>
      </c>
      <c r="L1420">
        <v>1981.7537841796875</v>
      </c>
      <c r="M1420">
        <v>217913.578125</v>
      </c>
      <c r="N1420">
        <v>164611.78125</v>
      </c>
      <c r="O1420">
        <v>215106.46875</v>
      </c>
      <c r="P1420">
        <v>215907.421875</v>
      </c>
      <c r="Q1420">
        <v>919372.125</v>
      </c>
      <c r="R1420">
        <v>1.375188771635294E-2</v>
      </c>
      <c r="S1420">
        <v>0.63712906837463379</v>
      </c>
      <c r="T1420">
        <v>221308.609375</v>
      </c>
      <c r="U1420">
        <v>187077.578125</v>
      </c>
      <c r="V1420">
        <v>245673.3125</v>
      </c>
      <c r="W1420">
        <v>1046329.875</v>
      </c>
      <c r="X1420">
        <v>0.96660226583480835</v>
      </c>
      <c r="Y1420">
        <v>1.0422320365905762</v>
      </c>
      <c r="Z1420">
        <v>0.56444871425628662</v>
      </c>
      <c r="AA1420">
        <v>0.257221519947052</v>
      </c>
      <c r="AB1420">
        <v>0.27408888936042786</v>
      </c>
      <c r="AC1420">
        <v>0.82607120275497437</v>
      </c>
      <c r="AD1420">
        <v>-0.92183029651641846</v>
      </c>
      <c r="AE1420">
        <f>VLOOKUP(C1420,[1]pop_15p_a!$A$8:$AL$68,15,FALSE)</f>
        <v>7931949.34664171</v>
      </c>
      <c r="AL1420">
        <f t="shared" ref="AL1420:AQ1429" si="135">AL1352+9</f>
        <v>183</v>
      </c>
      <c r="AM1420">
        <f t="shared" si="135"/>
        <v>185</v>
      </c>
      <c r="AN1420">
        <f t="shared" si="135"/>
        <v>186</v>
      </c>
      <c r="AO1420">
        <f t="shared" si="135"/>
        <v>188</v>
      </c>
      <c r="AP1420">
        <f t="shared" si="135"/>
        <v>190</v>
      </c>
      <c r="AQ1420">
        <f t="shared" si="135"/>
        <v>191</v>
      </c>
    </row>
    <row r="1421" spans="1:43">
      <c r="A1421" t="s">
        <v>12</v>
      </c>
      <c r="B1421" t="s">
        <v>46</v>
      </c>
      <c r="C1421">
        <v>2009</v>
      </c>
      <c r="D1421">
        <v>214275.9791</v>
      </c>
      <c r="E1421">
        <v>116556.8201</v>
      </c>
      <c r="F1421">
        <v>46614.935700000002</v>
      </c>
      <c r="G1421">
        <v>48195.113899999997</v>
      </c>
      <c r="H1421">
        <v>158691.48560000001</v>
      </c>
      <c r="I1421">
        <v>150045.12169999999</v>
      </c>
      <c r="J1421">
        <v>9.9589424133300781</v>
      </c>
      <c r="K1421">
        <v>3.9882235527038574</v>
      </c>
      <c r="L1421">
        <v>1963.06005859375</v>
      </c>
      <c r="M1421">
        <v>217515.078125</v>
      </c>
      <c r="N1421">
        <v>164659.984375</v>
      </c>
      <c r="O1421">
        <v>206354.484375</v>
      </c>
      <c r="P1421">
        <v>215040.859375</v>
      </c>
      <c r="Q1421">
        <v>1009944.625</v>
      </c>
      <c r="R1421">
        <v>1.5307598747313023E-2</v>
      </c>
      <c r="S1421">
        <v>0.61752605438232422</v>
      </c>
      <c r="T1421">
        <v>206700.03125</v>
      </c>
      <c r="U1421">
        <v>178851.265625</v>
      </c>
      <c r="V1421">
        <v>222850.203125</v>
      </c>
      <c r="W1421">
        <v>1059334.75</v>
      </c>
      <c r="X1421">
        <v>0.98256665468215942</v>
      </c>
      <c r="Y1421">
        <v>0.98249906301498413</v>
      </c>
      <c r="Z1421">
        <v>0.54501837491989136</v>
      </c>
      <c r="AA1421">
        <v>0.21140021085739136</v>
      </c>
      <c r="AB1421">
        <v>0.28984358906745911</v>
      </c>
      <c r="AC1421">
        <v>0.67735868692398071</v>
      </c>
      <c r="AD1421">
        <v>-0.72362083196640015</v>
      </c>
      <c r="AE1421">
        <f>VLOOKUP(C1421,[1]pop_15p_a!$A$8:$AL$68,15,FALSE)</f>
        <v>7929387.5537478998</v>
      </c>
      <c r="AL1421">
        <f t="shared" si="135"/>
        <v>183</v>
      </c>
      <c r="AM1421">
        <f t="shared" si="135"/>
        <v>185</v>
      </c>
      <c r="AN1421">
        <f t="shared" si="135"/>
        <v>186</v>
      </c>
      <c r="AO1421">
        <f t="shared" si="135"/>
        <v>188</v>
      </c>
      <c r="AP1421">
        <f t="shared" si="135"/>
        <v>190</v>
      </c>
      <c r="AQ1421">
        <f t="shared" si="135"/>
        <v>191</v>
      </c>
    </row>
    <row r="1422" spans="1:43">
      <c r="A1422" t="s">
        <v>12</v>
      </c>
      <c r="B1422" t="s">
        <v>46</v>
      </c>
      <c r="C1422">
        <v>2010</v>
      </c>
      <c r="D1422">
        <v>215699.39689999999</v>
      </c>
      <c r="E1422">
        <v>113307.3042</v>
      </c>
      <c r="F1422">
        <v>46526.531300000002</v>
      </c>
      <c r="G1422">
        <v>43632.955199999997</v>
      </c>
      <c r="H1422">
        <v>176335.1483</v>
      </c>
      <c r="I1422">
        <v>164910.58199999999</v>
      </c>
      <c r="J1422">
        <v>9.9278402328491211</v>
      </c>
      <c r="K1422">
        <v>3.9414005279541016</v>
      </c>
      <c r="L1422">
        <v>1956.18359375</v>
      </c>
      <c r="M1422">
        <v>226554.515625</v>
      </c>
      <c r="N1422">
        <v>170492.6875</v>
      </c>
      <c r="O1422">
        <v>213215.65625</v>
      </c>
      <c r="P1422">
        <v>225163.21875</v>
      </c>
      <c r="Q1422">
        <v>1029622.5</v>
      </c>
      <c r="R1422">
        <v>1.6191201284527779E-2</v>
      </c>
      <c r="S1422">
        <v>0.61712926626205444</v>
      </c>
      <c r="T1422">
        <v>208054.53125</v>
      </c>
      <c r="U1422">
        <v>175236.265625</v>
      </c>
      <c r="V1422">
        <v>221389.890625</v>
      </c>
      <c r="W1422">
        <v>1066389.875</v>
      </c>
      <c r="X1422">
        <v>0.99109733104705811</v>
      </c>
      <c r="Y1422">
        <v>0.9885290265083313</v>
      </c>
      <c r="Z1422">
        <v>0.52855730056762695</v>
      </c>
      <c r="AA1422">
        <v>0.20730783045291901</v>
      </c>
      <c r="AB1422">
        <v>0.29873695969581604</v>
      </c>
      <c r="AC1422">
        <v>0.71006232500076294</v>
      </c>
      <c r="AD1422">
        <v>-0.74466443061828613</v>
      </c>
      <c r="AE1422">
        <f>VLOOKUP(C1422,[1]pop_15p_a!$A$8:$AL$68,15,FALSE)</f>
        <v>7920326.1750319796</v>
      </c>
      <c r="AL1422">
        <f t="shared" si="135"/>
        <v>183</v>
      </c>
      <c r="AM1422">
        <f t="shared" si="135"/>
        <v>185</v>
      </c>
      <c r="AN1422">
        <f t="shared" si="135"/>
        <v>186</v>
      </c>
      <c r="AO1422">
        <f t="shared" si="135"/>
        <v>188</v>
      </c>
      <c r="AP1422">
        <f t="shared" si="135"/>
        <v>190</v>
      </c>
      <c r="AQ1422">
        <f t="shared" si="135"/>
        <v>191</v>
      </c>
    </row>
    <row r="1423" spans="1:43">
      <c r="A1423" t="s">
        <v>12</v>
      </c>
      <c r="B1423" t="s">
        <v>46</v>
      </c>
      <c r="C1423">
        <v>2011</v>
      </c>
      <c r="D1423">
        <v>219623.14139999999</v>
      </c>
      <c r="E1423">
        <v>114002.32120000001</v>
      </c>
      <c r="F1423">
        <v>46700.657899999998</v>
      </c>
      <c r="G1423">
        <v>43065.166299999997</v>
      </c>
      <c r="H1423">
        <v>187634.23430000001</v>
      </c>
      <c r="I1423">
        <v>171966.17739999999</v>
      </c>
      <c r="J1423">
        <v>9.8982038497924805</v>
      </c>
      <c r="K1423">
        <v>3.9460606575012207</v>
      </c>
      <c r="L1423">
        <v>1948.67822265625</v>
      </c>
      <c r="M1423">
        <v>234988.453125</v>
      </c>
      <c r="N1423">
        <v>176223.515625</v>
      </c>
      <c r="O1423">
        <v>220649.390625</v>
      </c>
      <c r="P1423">
        <v>234988.453125</v>
      </c>
      <c r="Q1423">
        <v>1072337.25</v>
      </c>
      <c r="R1423">
        <v>1.683468371629715E-2</v>
      </c>
      <c r="S1423">
        <v>0.6172945499420166</v>
      </c>
      <c r="T1423">
        <v>211503.359375</v>
      </c>
      <c r="U1423">
        <v>176223.515625</v>
      </c>
      <c r="V1423">
        <v>220649.375</v>
      </c>
      <c r="W1423">
        <v>1072337.25</v>
      </c>
      <c r="X1423">
        <v>1</v>
      </c>
      <c r="Y1423">
        <v>1</v>
      </c>
      <c r="Z1423">
        <v>0.54023212194442749</v>
      </c>
      <c r="AA1423">
        <v>0.21004806458950043</v>
      </c>
      <c r="AB1423">
        <v>0.29296275973320007</v>
      </c>
      <c r="AC1423">
        <v>0.74263864755630493</v>
      </c>
      <c r="AD1423">
        <v>-0.7858816385269165</v>
      </c>
      <c r="AE1423">
        <f>VLOOKUP(C1423,[1]pop_15p_a!$A$8:$AL$68,15,FALSE)</f>
        <v>7911499.0778448302</v>
      </c>
      <c r="AL1423">
        <f t="shared" si="135"/>
        <v>183</v>
      </c>
      <c r="AM1423">
        <f t="shared" si="135"/>
        <v>185</v>
      </c>
      <c r="AN1423">
        <f t="shared" si="135"/>
        <v>186</v>
      </c>
      <c r="AO1423">
        <f t="shared" si="135"/>
        <v>188</v>
      </c>
      <c r="AP1423">
        <f t="shared" si="135"/>
        <v>190</v>
      </c>
      <c r="AQ1423">
        <f t="shared" si="135"/>
        <v>191</v>
      </c>
    </row>
    <row r="1424" spans="1:43">
      <c r="A1424" t="s">
        <v>12</v>
      </c>
      <c r="B1424" t="s">
        <v>46</v>
      </c>
      <c r="C1424">
        <v>2012</v>
      </c>
      <c r="D1424">
        <v>216390.7525</v>
      </c>
      <c r="E1424">
        <v>111229.4277</v>
      </c>
      <c r="F1424">
        <v>46064.654699999999</v>
      </c>
      <c r="G1424">
        <v>41777.631999999998</v>
      </c>
      <c r="H1424">
        <v>184437.3646</v>
      </c>
      <c r="I1424">
        <v>165994.5086</v>
      </c>
      <c r="J1424">
        <v>9.8696842193603516</v>
      </c>
      <c r="K1424">
        <v>3.9562945365905762</v>
      </c>
      <c r="L1424">
        <v>1926.5391845703125</v>
      </c>
      <c r="M1424">
        <v>233611</v>
      </c>
      <c r="N1424">
        <v>175146.078125</v>
      </c>
      <c r="O1424">
        <v>218515.328125</v>
      </c>
      <c r="P1424">
        <v>234169.53125</v>
      </c>
      <c r="Q1424">
        <v>1155982.875</v>
      </c>
      <c r="R1424">
        <v>1.7559219151735306E-2</v>
      </c>
      <c r="S1424">
        <v>0.59276050329208374</v>
      </c>
      <c r="T1424">
        <v>208052.890625</v>
      </c>
      <c r="U1424">
        <v>172656.21875</v>
      </c>
      <c r="V1424">
        <v>213861.171875</v>
      </c>
      <c r="W1424">
        <v>1076582</v>
      </c>
      <c r="X1424">
        <v>1.0082423686981201</v>
      </c>
      <c r="Y1424">
        <v>0.98284107446670532</v>
      </c>
      <c r="Z1424">
        <v>0.55729377269744873</v>
      </c>
      <c r="AA1424">
        <v>0.20774488151073456</v>
      </c>
      <c r="AB1424">
        <v>0.28168082237243652</v>
      </c>
      <c r="AC1424">
        <v>0.69219690561294556</v>
      </c>
      <c r="AD1424">
        <v>-0.73891639709472656</v>
      </c>
      <c r="AE1424">
        <f>VLOOKUP(C1424,[1]pop_15p_a!$A$8:$AL$68,15,FALSE)</f>
        <v>7788571.3155601704</v>
      </c>
      <c r="AL1424">
        <f t="shared" si="135"/>
        <v>183</v>
      </c>
      <c r="AM1424">
        <f t="shared" si="135"/>
        <v>185</v>
      </c>
      <c r="AN1424">
        <f t="shared" si="135"/>
        <v>186</v>
      </c>
      <c r="AO1424">
        <f t="shared" si="135"/>
        <v>188</v>
      </c>
      <c r="AP1424">
        <f t="shared" si="135"/>
        <v>190</v>
      </c>
      <c r="AQ1424">
        <f t="shared" si="135"/>
        <v>191</v>
      </c>
    </row>
    <row r="1425" spans="1:43">
      <c r="A1425" t="s">
        <v>12</v>
      </c>
      <c r="B1425" t="s">
        <v>46</v>
      </c>
      <c r="C1425">
        <v>2013</v>
      </c>
      <c r="D1425">
        <v>220638.46840000001</v>
      </c>
      <c r="E1425">
        <v>111273.2922</v>
      </c>
      <c r="F1425">
        <v>47499.413200000003</v>
      </c>
      <c r="G1425">
        <v>45871.452899999997</v>
      </c>
      <c r="H1425">
        <v>192004.8186</v>
      </c>
      <c r="I1425">
        <v>173091.98300000001</v>
      </c>
      <c r="J1425">
        <v>9.8416967391967773</v>
      </c>
      <c r="K1425">
        <v>3.9993963241577148</v>
      </c>
      <c r="L1425">
        <v>1920.533447265625</v>
      </c>
      <c r="M1425">
        <v>239062.1875</v>
      </c>
      <c r="N1425">
        <v>175937.0625</v>
      </c>
      <c r="O1425">
        <v>223241.984375</v>
      </c>
      <c r="P1425">
        <v>239963.578125</v>
      </c>
      <c r="Q1425">
        <v>1241725.75</v>
      </c>
      <c r="R1425">
        <v>1.7881127074360847E-2</v>
      </c>
      <c r="S1425">
        <v>0.58882659673690796</v>
      </c>
      <c r="T1425">
        <v>212408.765625</v>
      </c>
      <c r="U1425">
        <v>174891.34375</v>
      </c>
      <c r="V1425">
        <v>218657.75</v>
      </c>
      <c r="W1425">
        <v>1085021.5</v>
      </c>
      <c r="X1425">
        <v>1.0223487615585327</v>
      </c>
      <c r="Y1425">
        <v>0.99043738842010498</v>
      </c>
      <c r="Z1425">
        <v>0.5632355809211731</v>
      </c>
      <c r="AA1425">
        <v>0.2223154604434967</v>
      </c>
      <c r="AB1425">
        <v>0.2636028528213501</v>
      </c>
      <c r="AC1425">
        <v>0.70652765035629272</v>
      </c>
      <c r="AD1425">
        <v>-0.75568151473999023</v>
      </c>
      <c r="AE1425">
        <f>VLOOKUP(C1425,[1]pop_15p_a!$A$8:$AL$68,15,FALSE)</f>
        <v>7769189.5337924901</v>
      </c>
      <c r="AL1425">
        <f t="shared" si="135"/>
        <v>183</v>
      </c>
      <c r="AM1425">
        <f t="shared" si="135"/>
        <v>185</v>
      </c>
      <c r="AN1425">
        <f t="shared" si="135"/>
        <v>186</v>
      </c>
      <c r="AO1425">
        <f t="shared" si="135"/>
        <v>188</v>
      </c>
      <c r="AP1425">
        <f t="shared" si="135"/>
        <v>190</v>
      </c>
      <c r="AQ1425">
        <f t="shared" si="135"/>
        <v>191</v>
      </c>
    </row>
    <row r="1426" spans="1:43">
      <c r="A1426" t="s">
        <v>12</v>
      </c>
      <c r="B1426" t="s">
        <v>46</v>
      </c>
      <c r="C1426">
        <v>2014</v>
      </c>
      <c r="D1426">
        <v>229894.43400000001</v>
      </c>
      <c r="E1426">
        <v>113887.3315</v>
      </c>
      <c r="F1426">
        <v>49955.2425</v>
      </c>
      <c r="G1426">
        <v>51491.0916</v>
      </c>
      <c r="H1426">
        <v>209665.0048</v>
      </c>
      <c r="I1426">
        <v>192063.4975</v>
      </c>
      <c r="J1426">
        <v>9.8133354187011719</v>
      </c>
      <c r="K1426">
        <v>4.1918110847473145</v>
      </c>
      <c r="L1426">
        <v>1928.3038330078125</v>
      </c>
      <c r="M1426">
        <v>243170.453125</v>
      </c>
      <c r="N1426">
        <v>176624.03125</v>
      </c>
      <c r="O1426">
        <v>229501.265625</v>
      </c>
      <c r="P1426">
        <v>245144.59375</v>
      </c>
      <c r="Q1426">
        <v>1260289.375</v>
      </c>
      <c r="R1426">
        <v>1.731397956609726E-2</v>
      </c>
      <c r="S1426">
        <v>0.57661896944046021</v>
      </c>
      <c r="T1426">
        <v>221382.3125</v>
      </c>
      <c r="U1426">
        <v>180886.40625</v>
      </c>
      <c r="V1426">
        <v>230660.21875</v>
      </c>
      <c r="W1426">
        <v>1099040.125</v>
      </c>
      <c r="X1426">
        <v>1.0438848733901978</v>
      </c>
      <c r="Y1426">
        <v>0.99013179540634155</v>
      </c>
      <c r="Z1426">
        <v>0.56557142734527588</v>
      </c>
      <c r="AA1426">
        <v>0.24572047591209412</v>
      </c>
      <c r="AB1426">
        <v>0.25520023703575134</v>
      </c>
      <c r="AC1426">
        <v>0.73446923494338989</v>
      </c>
      <c r="AD1426">
        <v>-0.80096137523651123</v>
      </c>
      <c r="AE1426">
        <f>VLOOKUP(C1426,[1]pop_15p_a!$A$8:$AL$68,15,FALSE)</f>
        <v>7702327.0868131798</v>
      </c>
      <c r="AL1426">
        <f t="shared" si="135"/>
        <v>183</v>
      </c>
      <c r="AM1426">
        <f t="shared" si="135"/>
        <v>185</v>
      </c>
      <c r="AN1426">
        <f t="shared" si="135"/>
        <v>186</v>
      </c>
      <c r="AO1426">
        <f t="shared" si="135"/>
        <v>188</v>
      </c>
      <c r="AP1426">
        <f t="shared" si="135"/>
        <v>190</v>
      </c>
      <c r="AQ1426">
        <f t="shared" si="135"/>
        <v>191</v>
      </c>
    </row>
    <row r="1427" spans="1:43">
      <c r="A1427" t="s">
        <v>12</v>
      </c>
      <c r="B1427" t="s">
        <v>46</v>
      </c>
      <c r="C1427">
        <v>2015</v>
      </c>
      <c r="D1427">
        <v>238735.15710000001</v>
      </c>
      <c r="E1427">
        <v>118270.47960000001</v>
      </c>
      <c r="F1427">
        <v>50928.714399999997</v>
      </c>
      <c r="G1427">
        <v>53941.698600000003</v>
      </c>
      <c r="H1427">
        <v>225107.62109999999</v>
      </c>
      <c r="I1427">
        <v>203605.61350000001</v>
      </c>
      <c r="J1427">
        <v>9.7839250564575195</v>
      </c>
      <c r="K1427">
        <v>4.2905097007751465</v>
      </c>
      <c r="L1427">
        <v>1923.720947265625</v>
      </c>
      <c r="M1427">
        <v>255311.25</v>
      </c>
      <c r="N1427">
        <v>182336.703125</v>
      </c>
      <c r="O1427">
        <v>235091.015625</v>
      </c>
      <c r="P1427">
        <v>255810.296875</v>
      </c>
      <c r="Q1427">
        <v>1331486.5</v>
      </c>
      <c r="R1427">
        <v>1.7788819968700409E-2</v>
      </c>
      <c r="S1427">
        <v>0.57350921630859375</v>
      </c>
      <c r="T1427">
        <v>229211.328125</v>
      </c>
      <c r="U1427">
        <v>186605.4375</v>
      </c>
      <c r="V1427">
        <v>235346.046875</v>
      </c>
      <c r="W1427">
        <v>1114657.25</v>
      </c>
      <c r="X1427">
        <v>1.0673093795776367</v>
      </c>
      <c r="Y1427">
        <v>1.0006363391876221</v>
      </c>
      <c r="Z1427">
        <v>0.55799758434295654</v>
      </c>
      <c r="AA1427">
        <v>0.23534700274467468</v>
      </c>
      <c r="AB1427">
        <v>0.25544095039367676</v>
      </c>
      <c r="AC1427">
        <v>0.68929654359817505</v>
      </c>
      <c r="AD1427">
        <v>-0.73808211088180542</v>
      </c>
      <c r="AE1427">
        <f>VLOOKUP(C1427,[1]pop_15p_a!$A$8:$AL$68,15,FALSE)</f>
        <v>7667450.3451081701</v>
      </c>
      <c r="AL1427">
        <f t="shared" si="135"/>
        <v>183</v>
      </c>
      <c r="AM1427">
        <f t="shared" si="135"/>
        <v>185</v>
      </c>
      <c r="AN1427">
        <f t="shared" si="135"/>
        <v>186</v>
      </c>
      <c r="AO1427">
        <f t="shared" si="135"/>
        <v>188</v>
      </c>
      <c r="AP1427">
        <f t="shared" si="135"/>
        <v>190</v>
      </c>
      <c r="AQ1427">
        <f t="shared" si="135"/>
        <v>191</v>
      </c>
    </row>
    <row r="1428" spans="1:43">
      <c r="A1428" t="s">
        <v>12</v>
      </c>
      <c r="B1428" t="s">
        <v>46</v>
      </c>
      <c r="C1428">
        <v>2016</v>
      </c>
      <c r="D1428">
        <v>243987.32759999999</v>
      </c>
      <c r="E1428">
        <v>124019.4443</v>
      </c>
      <c r="F1428">
        <v>51299.642500000002</v>
      </c>
      <c r="G1428">
        <v>48246.594299999997</v>
      </c>
      <c r="H1428">
        <v>233671.12779999999</v>
      </c>
      <c r="I1428">
        <v>210511.84570000001</v>
      </c>
      <c r="J1428">
        <v>9.7532806396484375</v>
      </c>
      <c r="K1428">
        <v>4.402930736541748</v>
      </c>
      <c r="L1428">
        <v>1937.33251953125</v>
      </c>
      <c r="M1428">
        <v>256309.25</v>
      </c>
      <c r="N1428">
        <v>182733.265625</v>
      </c>
      <c r="O1428">
        <v>230140.421875</v>
      </c>
      <c r="P1428">
        <v>255733.125</v>
      </c>
      <c r="Q1428">
        <v>1419792.75</v>
      </c>
      <c r="R1428">
        <v>1.850474439561367E-2</v>
      </c>
      <c r="S1428">
        <v>0.5466991662979126</v>
      </c>
      <c r="T1428">
        <v>234439.171875</v>
      </c>
      <c r="U1428">
        <v>192249</v>
      </c>
      <c r="V1428">
        <v>237666.890625</v>
      </c>
      <c r="W1428">
        <v>1121502.625</v>
      </c>
      <c r="X1428">
        <v>1.0816079378128052</v>
      </c>
      <c r="Y1428">
        <v>0.99558740854263306</v>
      </c>
      <c r="Z1428">
        <v>0.57046717405319214</v>
      </c>
      <c r="AA1428">
        <v>0.21276800334453583</v>
      </c>
      <c r="AB1428">
        <v>0.24965767562389374</v>
      </c>
      <c r="AC1428">
        <v>0.71934610605239868</v>
      </c>
      <c r="AD1428">
        <v>-0.752238929271698</v>
      </c>
      <c r="AE1428">
        <f>VLOOKUP(C1428,[1]pop_15p_a!$A$8:$AL$68,15,FALSE)</f>
        <v>7631995.2124110404</v>
      </c>
      <c r="AL1428">
        <f t="shared" si="135"/>
        <v>183</v>
      </c>
      <c r="AM1428">
        <f t="shared" si="135"/>
        <v>185</v>
      </c>
      <c r="AN1428">
        <f t="shared" si="135"/>
        <v>186</v>
      </c>
      <c r="AO1428">
        <f t="shared" si="135"/>
        <v>188</v>
      </c>
      <c r="AP1428">
        <f t="shared" si="135"/>
        <v>190</v>
      </c>
      <c r="AQ1428">
        <f t="shared" si="135"/>
        <v>191</v>
      </c>
    </row>
    <row r="1429" spans="1:43">
      <c r="A1429" t="s">
        <v>12</v>
      </c>
      <c r="B1429" t="s">
        <v>46</v>
      </c>
      <c r="C1429">
        <v>2017</v>
      </c>
      <c r="D1429">
        <v>254534.4338</v>
      </c>
      <c r="E1429">
        <v>129908.33440000001</v>
      </c>
      <c r="F1429">
        <v>52554.6702</v>
      </c>
      <c r="G1429">
        <v>57259.251100000001</v>
      </c>
      <c r="H1429">
        <v>249684.4178</v>
      </c>
      <c r="I1429">
        <v>227765.82920000001</v>
      </c>
      <c r="J1429">
        <v>9.7215585708618164</v>
      </c>
      <c r="K1429">
        <v>4.4727411270141602</v>
      </c>
      <c r="L1429">
        <v>1937.33251953125</v>
      </c>
      <c r="M1429">
        <v>267640.21875</v>
      </c>
      <c r="N1429">
        <v>190564.546875</v>
      </c>
      <c r="O1429">
        <v>247187.46875</v>
      </c>
      <c r="P1429">
        <v>267415.5</v>
      </c>
      <c r="Q1429">
        <v>1422003.125</v>
      </c>
      <c r="R1429">
        <v>1.8239406868815422E-2</v>
      </c>
      <c r="S1429">
        <v>0.56008398532867432</v>
      </c>
      <c r="T1429">
        <v>244138.078125</v>
      </c>
      <c r="U1429">
        <v>199496.15625</v>
      </c>
      <c r="V1429">
        <v>253684.234375</v>
      </c>
      <c r="W1429">
        <v>1137060</v>
      </c>
      <c r="X1429">
        <v>1.1070181131362915</v>
      </c>
      <c r="Y1429">
        <v>1.0146397352218628</v>
      </c>
      <c r="Z1429">
        <v>0.56732231378555298</v>
      </c>
      <c r="AA1429">
        <v>0.24245139956474304</v>
      </c>
      <c r="AB1429">
        <v>0.24864844977855682</v>
      </c>
      <c r="AC1429">
        <v>0.72930234670639038</v>
      </c>
      <c r="AD1429">
        <v>-0.78772449493408203</v>
      </c>
      <c r="AE1429">
        <f>VLOOKUP(C1429,[1]pop_15p_a!$A$8:$AL$68,15,FALSE)</f>
        <v>7595393.5379462</v>
      </c>
      <c r="AL1429">
        <f t="shared" si="135"/>
        <v>183</v>
      </c>
      <c r="AM1429">
        <f t="shared" si="135"/>
        <v>185</v>
      </c>
      <c r="AN1429">
        <f t="shared" si="135"/>
        <v>186</v>
      </c>
      <c r="AO1429">
        <f t="shared" si="135"/>
        <v>188</v>
      </c>
      <c r="AP1429">
        <f t="shared" si="135"/>
        <v>190</v>
      </c>
      <c r="AQ1429">
        <f t="shared" si="135"/>
        <v>191</v>
      </c>
    </row>
    <row r="1430" spans="1:43">
      <c r="A1430" t="s">
        <v>13</v>
      </c>
      <c r="B1430" t="s">
        <v>47</v>
      </c>
      <c r="C1430">
        <v>1950</v>
      </c>
      <c r="J1430">
        <v>0.14316350221633911</v>
      </c>
      <c r="K1430">
        <v>6.709541380405426E-2</v>
      </c>
      <c r="M1430">
        <v>1157.8973388671875</v>
      </c>
      <c r="N1430">
        <v>855.08331298828125</v>
      </c>
      <c r="O1430">
        <v>1199.5516357421875</v>
      </c>
      <c r="P1430">
        <v>1129.9056396484375</v>
      </c>
      <c r="Q1430">
        <v>3769.812255859375</v>
      </c>
      <c r="T1430">
        <v>1136.6812744140625</v>
      </c>
      <c r="U1430">
        <v>954.038330078125</v>
      </c>
      <c r="V1430">
        <v>1206.4674072265625</v>
      </c>
      <c r="W1430">
        <v>4321.05029296875</v>
      </c>
      <c r="Z1430">
        <v>0.62338179349899292</v>
      </c>
      <c r="AA1430">
        <v>0.28501763939857483</v>
      </c>
      <c r="AB1430">
        <v>8.4125436842441559E-2</v>
      </c>
      <c r="AC1430">
        <v>0.24059873819351196</v>
      </c>
      <c r="AD1430">
        <v>-0.22538435459136963</v>
      </c>
      <c r="AL1430">
        <f t="shared" ref="AL1430:AQ1439" si="136">AL1362+9</f>
        <v>192</v>
      </c>
      <c r="AM1430">
        <f t="shared" si="136"/>
        <v>194</v>
      </c>
      <c r="AN1430">
        <f t="shared" si="136"/>
        <v>195</v>
      </c>
      <c r="AO1430">
        <f t="shared" si="136"/>
        <v>197</v>
      </c>
      <c r="AP1430">
        <f t="shared" si="136"/>
        <v>199</v>
      </c>
      <c r="AQ1430">
        <f t="shared" si="136"/>
        <v>200</v>
      </c>
    </row>
    <row r="1431" spans="1:43">
      <c r="A1431" t="s">
        <v>13</v>
      </c>
      <c r="B1431" t="s">
        <v>47</v>
      </c>
      <c r="C1431">
        <v>1951</v>
      </c>
      <c r="J1431">
        <v>0.14583370089530945</v>
      </c>
      <c r="K1431">
        <v>6.7426569759845734E-2</v>
      </c>
      <c r="M1431">
        <v>1106.0107421875</v>
      </c>
      <c r="N1431">
        <v>821.28515625</v>
      </c>
      <c r="O1431">
        <v>1169.8604736328125</v>
      </c>
      <c r="P1431">
        <v>1088.9698486328125</v>
      </c>
      <c r="Q1431">
        <v>4000.138427734375</v>
      </c>
      <c r="T1431">
        <v>1120.5472412109375</v>
      </c>
      <c r="U1431">
        <v>919.40972900390625</v>
      </c>
      <c r="V1431">
        <v>1165.7755126953125</v>
      </c>
      <c r="W1431">
        <v>4469.11767578125</v>
      </c>
      <c r="Z1431">
        <v>0.60998731851577759</v>
      </c>
      <c r="AA1431">
        <v>0.29538759589195251</v>
      </c>
      <c r="AB1431">
        <v>8.5981249809265137E-2</v>
      </c>
      <c r="AC1431">
        <v>0.32910281419754028</v>
      </c>
      <c r="AD1431">
        <v>-0.3149263858795166</v>
      </c>
      <c r="AL1431">
        <f t="shared" si="136"/>
        <v>192</v>
      </c>
      <c r="AM1431">
        <f t="shared" si="136"/>
        <v>194</v>
      </c>
      <c r="AN1431">
        <f t="shared" si="136"/>
        <v>195</v>
      </c>
      <c r="AO1431">
        <f t="shared" si="136"/>
        <v>197</v>
      </c>
      <c r="AP1431">
        <f t="shared" si="136"/>
        <v>199</v>
      </c>
      <c r="AQ1431">
        <f t="shared" si="136"/>
        <v>200</v>
      </c>
    </row>
    <row r="1432" spans="1:43">
      <c r="A1432" t="s">
        <v>13</v>
      </c>
      <c r="B1432" t="s">
        <v>47</v>
      </c>
      <c r="C1432">
        <v>1952</v>
      </c>
      <c r="J1432">
        <v>0.14819543063640594</v>
      </c>
      <c r="K1432">
        <v>6.7759357392787933E-2</v>
      </c>
      <c r="M1432">
        <v>1102.219970703125</v>
      </c>
      <c r="N1432">
        <v>768.2869873046875</v>
      </c>
      <c r="O1432">
        <v>1166.8011474609375</v>
      </c>
      <c r="P1432">
        <v>1097.79248046875</v>
      </c>
      <c r="Q1432">
        <v>4173.880859375</v>
      </c>
      <c r="T1432">
        <v>1098.469482421875</v>
      </c>
      <c r="U1432">
        <v>874.20867919921875</v>
      </c>
      <c r="V1432">
        <v>1136.0181884765625</v>
      </c>
      <c r="W1432">
        <v>4638.5205078125</v>
      </c>
      <c r="Z1432">
        <v>0.56297022104263306</v>
      </c>
      <c r="AA1432">
        <v>0.33775138854980469</v>
      </c>
      <c r="AB1432">
        <v>8.8173605501651764E-2</v>
      </c>
      <c r="AC1432">
        <v>0.31193232536315918</v>
      </c>
      <c r="AD1432">
        <v>-0.29565095901489258</v>
      </c>
      <c r="AL1432">
        <f t="shared" si="136"/>
        <v>192</v>
      </c>
      <c r="AM1432">
        <f t="shared" si="136"/>
        <v>194</v>
      </c>
      <c r="AN1432">
        <f t="shared" si="136"/>
        <v>195</v>
      </c>
      <c r="AO1432">
        <f t="shared" si="136"/>
        <v>197</v>
      </c>
      <c r="AP1432">
        <f t="shared" si="136"/>
        <v>199</v>
      </c>
      <c r="AQ1432">
        <f t="shared" si="136"/>
        <v>200</v>
      </c>
    </row>
    <row r="1433" spans="1:43">
      <c r="A1433" t="s">
        <v>13</v>
      </c>
      <c r="B1433" t="s">
        <v>47</v>
      </c>
      <c r="C1433">
        <v>1953</v>
      </c>
      <c r="J1433">
        <v>0.15127426385879517</v>
      </c>
      <c r="K1433">
        <v>6.8093791604042053E-2</v>
      </c>
      <c r="M1433">
        <v>1290.7763671875</v>
      </c>
      <c r="N1433">
        <v>893.46240234375</v>
      </c>
      <c r="O1433">
        <v>1347.884521484375</v>
      </c>
      <c r="P1433">
        <v>1283.8458251953125</v>
      </c>
      <c r="Q1433">
        <v>4294.35595703125</v>
      </c>
      <c r="T1433">
        <v>1261.724609375</v>
      </c>
      <c r="U1433">
        <v>1012.453125</v>
      </c>
      <c r="V1433">
        <v>1313.4989013671875</v>
      </c>
      <c r="W1433">
        <v>4852.4599609375</v>
      </c>
      <c r="Z1433">
        <v>0.571136474609375</v>
      </c>
      <c r="AA1433">
        <v>0.33088338375091553</v>
      </c>
      <c r="AB1433">
        <v>7.9430140554904938E-2</v>
      </c>
      <c r="AC1433">
        <v>0.33463317155838013</v>
      </c>
      <c r="AD1433">
        <v>-0.3172745406627655</v>
      </c>
      <c r="AL1433">
        <f t="shared" si="136"/>
        <v>192</v>
      </c>
      <c r="AM1433">
        <f t="shared" si="136"/>
        <v>194</v>
      </c>
      <c r="AN1433">
        <f t="shared" si="136"/>
        <v>195</v>
      </c>
      <c r="AO1433">
        <f t="shared" si="136"/>
        <v>197</v>
      </c>
      <c r="AP1433">
        <f t="shared" si="136"/>
        <v>199</v>
      </c>
      <c r="AQ1433">
        <f t="shared" si="136"/>
        <v>200</v>
      </c>
    </row>
    <row r="1434" spans="1:43">
      <c r="A1434" t="s">
        <v>13</v>
      </c>
      <c r="B1434" t="s">
        <v>47</v>
      </c>
      <c r="C1434">
        <v>1954</v>
      </c>
      <c r="J1434">
        <v>0.15480683743953705</v>
      </c>
      <c r="K1434">
        <v>6.842987984418869E-2</v>
      </c>
      <c r="M1434">
        <v>1434.3343505859375</v>
      </c>
      <c r="N1434">
        <v>966.72198486328125</v>
      </c>
      <c r="O1434">
        <v>1457.8609619140625</v>
      </c>
      <c r="P1434">
        <v>1419.892333984375</v>
      </c>
      <c r="Q1434">
        <v>4477.3349609375</v>
      </c>
      <c r="R1434">
        <v>5.3909537382423878E-4</v>
      </c>
      <c r="S1434">
        <v>0.79473942518234253</v>
      </c>
      <c r="T1434">
        <v>1381.9532470703125</v>
      </c>
      <c r="U1434">
        <v>1094.0501708984375</v>
      </c>
      <c r="V1434">
        <v>1424.8223876953125</v>
      </c>
      <c r="W1434">
        <v>5098.8720703125</v>
      </c>
      <c r="X1434">
        <v>7.4432544410228729E-2</v>
      </c>
      <c r="Y1434">
        <v>0.52078354358673096</v>
      </c>
      <c r="Z1434">
        <v>0.55882298946380615</v>
      </c>
      <c r="AA1434">
        <v>0.32397931814193726</v>
      </c>
      <c r="AB1434">
        <v>7.8874208033084869E-2</v>
      </c>
      <c r="AC1434">
        <v>0.34044286608695984</v>
      </c>
      <c r="AD1434">
        <v>-0.30950239300727844</v>
      </c>
      <c r="AL1434">
        <f t="shared" si="136"/>
        <v>192</v>
      </c>
      <c r="AM1434">
        <f t="shared" si="136"/>
        <v>194</v>
      </c>
      <c r="AN1434">
        <f t="shared" si="136"/>
        <v>195</v>
      </c>
      <c r="AO1434">
        <f t="shared" si="136"/>
        <v>197</v>
      </c>
      <c r="AP1434">
        <f t="shared" si="136"/>
        <v>199</v>
      </c>
      <c r="AQ1434">
        <f t="shared" si="136"/>
        <v>200</v>
      </c>
    </row>
    <row r="1435" spans="1:43">
      <c r="A1435" t="s">
        <v>13</v>
      </c>
      <c r="B1435" t="s">
        <v>47</v>
      </c>
      <c r="C1435">
        <v>1955</v>
      </c>
      <c r="J1435">
        <v>0.15829332172870636</v>
      </c>
      <c r="K1435">
        <v>6.8767622113227844E-2</v>
      </c>
      <c r="M1435">
        <v>1659.0235595703125</v>
      </c>
      <c r="N1435">
        <v>1028.7435302734375</v>
      </c>
      <c r="O1435">
        <v>1709.421875</v>
      </c>
      <c r="P1435">
        <v>1632.1318359375</v>
      </c>
      <c r="Q1435">
        <v>4879.5771484375</v>
      </c>
      <c r="R1435">
        <v>5.7588511845096946E-4</v>
      </c>
      <c r="S1435">
        <v>0.83521968126296997</v>
      </c>
      <c r="T1435">
        <v>1531.9346923828125</v>
      </c>
      <c r="U1435">
        <v>1169.071533203125</v>
      </c>
      <c r="V1435">
        <v>1630.63427734375</v>
      </c>
      <c r="W1435">
        <v>5504.19580078125</v>
      </c>
      <c r="X1435">
        <v>8.0904379487037659E-2</v>
      </c>
      <c r="Y1435">
        <v>0.55606120824813843</v>
      </c>
      <c r="Z1435">
        <v>0.52251535654067993</v>
      </c>
      <c r="AA1435">
        <v>0.3974565863609314</v>
      </c>
      <c r="AB1435">
        <v>7.8180901706218719E-2</v>
      </c>
      <c r="AC1435">
        <v>0.30944925546646118</v>
      </c>
      <c r="AD1435">
        <v>-0.30741050839424133</v>
      </c>
      <c r="AL1435">
        <f t="shared" si="136"/>
        <v>192</v>
      </c>
      <c r="AM1435">
        <f t="shared" si="136"/>
        <v>194</v>
      </c>
      <c r="AN1435">
        <f t="shared" si="136"/>
        <v>195</v>
      </c>
      <c r="AO1435">
        <f t="shared" si="136"/>
        <v>197</v>
      </c>
      <c r="AP1435">
        <f t="shared" si="136"/>
        <v>199</v>
      </c>
      <c r="AQ1435">
        <f t="shared" si="136"/>
        <v>200</v>
      </c>
    </row>
    <row r="1436" spans="1:43">
      <c r="A1436" t="s">
        <v>13</v>
      </c>
      <c r="B1436" t="s">
        <v>47</v>
      </c>
      <c r="C1436">
        <v>1956</v>
      </c>
      <c r="J1436">
        <v>0.16161255538463593</v>
      </c>
      <c r="K1436">
        <v>6.9107040762901306E-2</v>
      </c>
      <c r="M1436">
        <v>1652.0855712890625</v>
      </c>
      <c r="N1436">
        <v>1085.3277587890625</v>
      </c>
      <c r="O1436">
        <v>1703.1365966796875</v>
      </c>
      <c r="P1436">
        <v>1625.581787109375</v>
      </c>
      <c r="Q1436">
        <v>5286.94189453125</v>
      </c>
      <c r="R1436">
        <v>5.8598624309524894E-4</v>
      </c>
      <c r="S1436">
        <v>0.81748765707015991</v>
      </c>
      <c r="T1436">
        <v>1577.41552734375</v>
      </c>
      <c r="U1436">
        <v>1244.6505126953125</v>
      </c>
      <c r="V1436">
        <v>1657.197998046875</v>
      </c>
      <c r="W1436">
        <v>5833.6845703125</v>
      </c>
      <c r="X1436">
        <v>8.5473455488681793E-2</v>
      </c>
      <c r="Y1436">
        <v>0.56155508756637573</v>
      </c>
      <c r="Z1436">
        <v>0.54631483554840088</v>
      </c>
      <c r="AA1436">
        <v>0.36005830764770508</v>
      </c>
      <c r="AB1436">
        <v>8.6213067173957825E-2</v>
      </c>
      <c r="AC1436">
        <v>0.33900657296180725</v>
      </c>
      <c r="AD1436">
        <v>-0.32952773571014404</v>
      </c>
      <c r="AL1436">
        <f t="shared" si="136"/>
        <v>192</v>
      </c>
      <c r="AM1436">
        <f t="shared" si="136"/>
        <v>194</v>
      </c>
      <c r="AN1436">
        <f t="shared" si="136"/>
        <v>195</v>
      </c>
      <c r="AO1436">
        <f t="shared" si="136"/>
        <v>197</v>
      </c>
      <c r="AP1436">
        <f t="shared" si="136"/>
        <v>199</v>
      </c>
      <c r="AQ1436">
        <f t="shared" si="136"/>
        <v>200</v>
      </c>
    </row>
    <row r="1437" spans="1:43">
      <c r="A1437" t="s">
        <v>13</v>
      </c>
      <c r="B1437" t="s">
        <v>47</v>
      </c>
      <c r="C1437">
        <v>1957</v>
      </c>
      <c r="J1437">
        <v>0.16537047922611237</v>
      </c>
      <c r="K1437">
        <v>6.9107040762901306E-2</v>
      </c>
      <c r="M1437">
        <v>1668.4615478515625</v>
      </c>
      <c r="N1437">
        <v>1065.26904296875</v>
      </c>
      <c r="O1437">
        <v>1713.98388671875</v>
      </c>
      <c r="P1437">
        <v>1644.8431396484375</v>
      </c>
      <c r="Q1437">
        <v>5581.1826171875</v>
      </c>
      <c r="R1437">
        <v>5.9518590569496155E-4</v>
      </c>
      <c r="S1437">
        <v>0.8027997612953186</v>
      </c>
      <c r="T1437">
        <v>1579.9659423828125</v>
      </c>
      <c r="U1437">
        <v>1226.8756103515625</v>
      </c>
      <c r="V1437">
        <v>1657.2803955078125</v>
      </c>
      <c r="W1437">
        <v>6174.263671875</v>
      </c>
      <c r="X1437">
        <v>9.0151786804199219E-2</v>
      </c>
      <c r="Y1437">
        <v>0.55611544847488403</v>
      </c>
      <c r="Z1437">
        <v>0.52541494369506836</v>
      </c>
      <c r="AA1437">
        <v>0.37656953930854797</v>
      </c>
      <c r="AB1437">
        <v>9.295828640460968E-2</v>
      </c>
      <c r="AC1437">
        <v>0.30547702312469482</v>
      </c>
      <c r="AD1437">
        <v>-0.29696342349052429</v>
      </c>
      <c r="AL1437">
        <f t="shared" si="136"/>
        <v>192</v>
      </c>
      <c r="AM1437">
        <f t="shared" si="136"/>
        <v>194</v>
      </c>
      <c r="AN1437">
        <f t="shared" si="136"/>
        <v>195</v>
      </c>
      <c r="AO1437">
        <f t="shared" si="136"/>
        <v>197</v>
      </c>
      <c r="AP1437">
        <f t="shared" si="136"/>
        <v>199</v>
      </c>
      <c r="AQ1437">
        <f t="shared" si="136"/>
        <v>200</v>
      </c>
    </row>
    <row r="1438" spans="1:43">
      <c r="A1438" t="s">
        <v>13</v>
      </c>
      <c r="B1438" t="s">
        <v>47</v>
      </c>
      <c r="C1438">
        <v>1958</v>
      </c>
      <c r="J1438">
        <v>0.16903725266456604</v>
      </c>
      <c r="K1438">
        <v>6.9829046726226807E-2</v>
      </c>
      <c r="M1438">
        <v>1838.93017578125</v>
      </c>
      <c r="N1438">
        <v>1144.59716796875</v>
      </c>
      <c r="O1438">
        <v>1894.531982421875</v>
      </c>
      <c r="P1438">
        <v>1816.27685546875</v>
      </c>
      <c r="Q1438">
        <v>5788.8486328125</v>
      </c>
      <c r="R1438">
        <v>6.2429788522422314E-4</v>
      </c>
      <c r="S1438">
        <v>0.87334609031677246</v>
      </c>
      <c r="T1438">
        <v>1724.363037109375</v>
      </c>
      <c r="U1438">
        <v>1315.065185546875</v>
      </c>
      <c r="V1438">
        <v>1813.230712890625</v>
      </c>
      <c r="W1438">
        <v>6588.44482421875</v>
      </c>
      <c r="X1438">
        <v>9.6032775938510895E-2</v>
      </c>
      <c r="Y1438">
        <v>0.59530472755432129</v>
      </c>
      <c r="Z1438">
        <v>0.50789511203765869</v>
      </c>
      <c r="AA1438">
        <v>0.39030635356903076</v>
      </c>
      <c r="AB1438">
        <v>8.7814703583717346E-2</v>
      </c>
      <c r="AC1438">
        <v>0.29522883892059326</v>
      </c>
      <c r="AD1438">
        <v>-0.27686408162117004</v>
      </c>
      <c r="AL1438">
        <f t="shared" si="136"/>
        <v>192</v>
      </c>
      <c r="AM1438">
        <f t="shared" si="136"/>
        <v>194</v>
      </c>
      <c r="AN1438">
        <f t="shared" si="136"/>
        <v>195</v>
      </c>
      <c r="AO1438">
        <f t="shared" si="136"/>
        <v>197</v>
      </c>
      <c r="AP1438">
        <f t="shared" si="136"/>
        <v>199</v>
      </c>
      <c r="AQ1438">
        <f t="shared" si="136"/>
        <v>200</v>
      </c>
    </row>
    <row r="1439" spans="1:43">
      <c r="A1439" t="s">
        <v>13</v>
      </c>
      <c r="B1439" t="s">
        <v>47</v>
      </c>
      <c r="C1439">
        <v>1959</v>
      </c>
      <c r="J1439">
        <v>0.17258584499359131</v>
      </c>
      <c r="K1439">
        <v>6.9829046726226807E-2</v>
      </c>
      <c r="M1439">
        <v>1937.5579833984375</v>
      </c>
      <c r="N1439">
        <v>1203.2855224609375</v>
      </c>
      <c r="O1439">
        <v>1986.2579345703125</v>
      </c>
      <c r="P1439">
        <v>1904.4744873046875</v>
      </c>
      <c r="Q1439">
        <v>6122.2900390625</v>
      </c>
      <c r="R1439">
        <v>6.5077468752861023E-4</v>
      </c>
      <c r="S1439">
        <v>0.83991855382919312</v>
      </c>
      <c r="T1439">
        <v>1773.5013427734375</v>
      </c>
      <c r="U1439">
        <v>1388.21044921875</v>
      </c>
      <c r="V1439">
        <v>1910.7044677734375</v>
      </c>
      <c r="W1439">
        <v>7019.02197265625</v>
      </c>
      <c r="X1439">
        <v>0.10237517207860947</v>
      </c>
      <c r="Y1439">
        <v>0.59249520301818848</v>
      </c>
      <c r="Z1439">
        <v>0.524158775806427</v>
      </c>
      <c r="AA1439">
        <v>0.39742544293403625</v>
      </c>
      <c r="AB1439">
        <v>8.6611524224281311E-2</v>
      </c>
      <c r="AC1439">
        <v>0.2861233651638031</v>
      </c>
      <c r="AD1439">
        <v>-0.28802096843719482</v>
      </c>
      <c r="AL1439">
        <f t="shared" si="136"/>
        <v>192</v>
      </c>
      <c r="AM1439">
        <f t="shared" si="136"/>
        <v>194</v>
      </c>
      <c r="AN1439">
        <f t="shared" si="136"/>
        <v>195</v>
      </c>
      <c r="AO1439">
        <f t="shared" si="136"/>
        <v>197</v>
      </c>
      <c r="AP1439">
        <f t="shared" si="136"/>
        <v>199</v>
      </c>
      <c r="AQ1439">
        <f t="shared" si="136"/>
        <v>200</v>
      </c>
    </row>
    <row r="1440" spans="1:43">
      <c r="A1440" t="s">
        <v>13</v>
      </c>
      <c r="B1440" t="s">
        <v>47</v>
      </c>
      <c r="C1440">
        <v>1960</v>
      </c>
      <c r="J1440">
        <v>0.17613743245601654</v>
      </c>
      <c r="K1440">
        <v>7.0241630077362061E-2</v>
      </c>
      <c r="M1440">
        <v>1899.9356689453125</v>
      </c>
      <c r="N1440">
        <v>1234.3226318359375</v>
      </c>
      <c r="O1440">
        <v>1977.544677734375</v>
      </c>
      <c r="P1440">
        <v>1866.9696044921875</v>
      </c>
      <c r="Q1440">
        <v>6362.03564453125</v>
      </c>
      <c r="R1440">
        <v>6.7240389762446284E-4</v>
      </c>
      <c r="S1440">
        <v>0.79993879795074463</v>
      </c>
      <c r="T1440">
        <v>1819.97509765625</v>
      </c>
      <c r="U1440">
        <v>1407.67431640625</v>
      </c>
      <c r="V1440">
        <v>1912.20849609375</v>
      </c>
      <c r="W1440">
        <v>7411.6787109375</v>
      </c>
      <c r="X1440">
        <v>0.10845354944467545</v>
      </c>
      <c r="Y1440">
        <v>0.59615671634674072</v>
      </c>
      <c r="Z1440">
        <v>0.54059463739395142</v>
      </c>
      <c r="AA1440">
        <v>0.38204672932624817</v>
      </c>
      <c r="AB1440">
        <v>9.3898013234138489E-2</v>
      </c>
      <c r="AC1440">
        <v>0.31298783421516418</v>
      </c>
      <c r="AD1440">
        <v>-0.33909958600997925</v>
      </c>
      <c r="AE1440">
        <f>VLOOKUP(C1440,[1]pop_15p_a!$A$8:$AL$68,16,FALSE)</f>
        <v>109241.19419741099</v>
      </c>
      <c r="AL1440">
        <f t="shared" ref="AL1440:AQ1449" si="137">AL1372+9</f>
        <v>192</v>
      </c>
      <c r="AM1440">
        <f t="shared" si="137"/>
        <v>194</v>
      </c>
      <c r="AN1440">
        <f t="shared" si="137"/>
        <v>195</v>
      </c>
      <c r="AO1440">
        <f t="shared" si="137"/>
        <v>197</v>
      </c>
      <c r="AP1440">
        <f t="shared" si="137"/>
        <v>199</v>
      </c>
      <c r="AQ1440">
        <f t="shared" si="137"/>
        <v>200</v>
      </c>
    </row>
    <row r="1441" spans="1:43">
      <c r="A1441" t="s">
        <v>13</v>
      </c>
      <c r="B1441" t="s">
        <v>47</v>
      </c>
      <c r="C1441">
        <v>1961</v>
      </c>
      <c r="J1441">
        <v>0.17918723821640015</v>
      </c>
      <c r="K1441">
        <v>7.1479365229606628E-2</v>
      </c>
      <c r="M1441">
        <v>2023.1649169921875</v>
      </c>
      <c r="N1441">
        <v>1249.4378662109375</v>
      </c>
      <c r="O1441">
        <v>1947.342529296875</v>
      </c>
      <c r="P1441">
        <v>1974.692626953125</v>
      </c>
      <c r="Q1441">
        <v>6611.86474609375</v>
      </c>
      <c r="R1441">
        <v>6.3733849674463272E-4</v>
      </c>
      <c r="S1441">
        <v>0.82508844137191772</v>
      </c>
      <c r="T1441">
        <v>1818.4326171875</v>
      </c>
      <c r="U1441">
        <v>1409.06201171875</v>
      </c>
      <c r="V1441">
        <v>1900.0125732421875</v>
      </c>
      <c r="W1441">
        <v>7773.71142578125</v>
      </c>
      <c r="X1441">
        <v>0.11353275924921036</v>
      </c>
      <c r="Y1441">
        <v>0.5800483226776123</v>
      </c>
      <c r="Z1441">
        <v>0.52256399393081665</v>
      </c>
      <c r="AA1441">
        <v>0.34510114789009094</v>
      </c>
      <c r="AB1441">
        <v>9.5260262489318848E-2</v>
      </c>
      <c r="AC1441">
        <v>0.29047474265098572</v>
      </c>
      <c r="AD1441">
        <v>-0.28502404689788818</v>
      </c>
      <c r="AE1441">
        <f>VLOOKUP(C1441,[1]pop_15p_a!$A$8:$AL$68,16,FALSE)</f>
        <v>111156.18245722201</v>
      </c>
      <c r="AL1441">
        <f t="shared" si="137"/>
        <v>192</v>
      </c>
      <c r="AM1441">
        <f t="shared" si="137"/>
        <v>194</v>
      </c>
      <c r="AN1441">
        <f t="shared" si="137"/>
        <v>195</v>
      </c>
      <c r="AO1441">
        <f t="shared" si="137"/>
        <v>197</v>
      </c>
      <c r="AP1441">
        <f t="shared" si="137"/>
        <v>199</v>
      </c>
      <c r="AQ1441">
        <f t="shared" si="137"/>
        <v>200</v>
      </c>
    </row>
    <row r="1442" spans="1:43">
      <c r="A1442" t="s">
        <v>13</v>
      </c>
      <c r="B1442" t="s">
        <v>47</v>
      </c>
      <c r="C1442">
        <v>1962</v>
      </c>
      <c r="J1442">
        <v>0.18234020471572876</v>
      </c>
      <c r="K1442">
        <v>7.2717100381851196E-2</v>
      </c>
      <c r="M1442">
        <v>2101.83154296875</v>
      </c>
      <c r="N1442">
        <v>1382.5059814453125</v>
      </c>
      <c r="O1442">
        <v>2002.86474609375</v>
      </c>
      <c r="P1442">
        <v>2041.86474609375</v>
      </c>
      <c r="Q1442">
        <v>6844.8154296875</v>
      </c>
      <c r="R1442">
        <v>6.3798733754083514E-4</v>
      </c>
      <c r="S1442">
        <v>0.82925021648406982</v>
      </c>
      <c r="T1442">
        <v>1969.607177734375</v>
      </c>
      <c r="U1442">
        <v>1553.5269775390625</v>
      </c>
      <c r="V1442">
        <v>1991.4193115234375</v>
      </c>
      <c r="W1442">
        <v>8067.177734375</v>
      </c>
      <c r="X1442">
        <v>0.11761961877346039</v>
      </c>
      <c r="Y1442">
        <v>0.60706949234008789</v>
      </c>
      <c r="Z1442">
        <v>0.54751718044281006</v>
      </c>
      <c r="AA1442">
        <v>0.28890401124954224</v>
      </c>
      <c r="AB1442">
        <v>9.6322320401668549E-2</v>
      </c>
      <c r="AC1442">
        <v>0.31981426477432251</v>
      </c>
      <c r="AD1442">
        <v>-0.29002323746681213</v>
      </c>
      <c r="AE1442">
        <f>VLOOKUP(C1442,[1]pop_15p_a!$A$8:$AL$68,16,FALSE)</f>
        <v>113306.80013794699</v>
      </c>
      <c r="AL1442">
        <f t="shared" si="137"/>
        <v>192</v>
      </c>
      <c r="AM1442">
        <f t="shared" si="137"/>
        <v>194</v>
      </c>
      <c r="AN1442">
        <f t="shared" si="137"/>
        <v>195</v>
      </c>
      <c r="AO1442">
        <f t="shared" si="137"/>
        <v>197</v>
      </c>
      <c r="AP1442">
        <f t="shared" si="137"/>
        <v>199</v>
      </c>
      <c r="AQ1442">
        <f t="shared" si="137"/>
        <v>200</v>
      </c>
    </row>
    <row r="1443" spans="1:43">
      <c r="A1443" t="s">
        <v>13</v>
      </c>
      <c r="B1443" t="s">
        <v>47</v>
      </c>
      <c r="C1443">
        <v>1963</v>
      </c>
      <c r="J1443">
        <v>0.18577361106872559</v>
      </c>
      <c r="K1443">
        <v>7.4057981371879578E-2</v>
      </c>
      <c r="M1443">
        <v>2354.752685546875</v>
      </c>
      <c r="N1443">
        <v>1520.228759765625</v>
      </c>
      <c r="O1443">
        <v>2355.993408203125</v>
      </c>
      <c r="P1443">
        <v>2285.8505859375</v>
      </c>
      <c r="Q1443">
        <v>7204.12060546875</v>
      </c>
      <c r="R1443">
        <v>6.5939076012000442E-4</v>
      </c>
      <c r="S1443">
        <v>0.88980424404144287</v>
      </c>
      <c r="T1443">
        <v>2172.151123046875</v>
      </c>
      <c r="U1443">
        <v>1718.0338134765625</v>
      </c>
      <c r="V1443">
        <v>2315.534423828125</v>
      </c>
      <c r="W1443">
        <v>8544.1298828125</v>
      </c>
      <c r="X1443">
        <v>0.1253027617931366</v>
      </c>
      <c r="Y1443">
        <v>0.64710396528244019</v>
      </c>
      <c r="Z1443">
        <v>0.53565317392349243</v>
      </c>
      <c r="AA1443">
        <v>0.34450045228004456</v>
      </c>
      <c r="AB1443">
        <v>9.0982034802436829E-2</v>
      </c>
      <c r="AC1443">
        <v>0.32074511051177979</v>
      </c>
      <c r="AD1443">
        <v>-0.30660009384155273</v>
      </c>
      <c r="AE1443">
        <f>VLOOKUP(C1443,[1]pop_15p_a!$A$8:$AL$68,16,FALSE)</f>
        <v>115612.17442986699</v>
      </c>
      <c r="AL1443">
        <f t="shared" si="137"/>
        <v>192</v>
      </c>
      <c r="AM1443">
        <f t="shared" si="137"/>
        <v>194</v>
      </c>
      <c r="AN1443">
        <f t="shared" si="137"/>
        <v>195</v>
      </c>
      <c r="AO1443">
        <f t="shared" si="137"/>
        <v>197</v>
      </c>
      <c r="AP1443">
        <f t="shared" si="137"/>
        <v>199</v>
      </c>
      <c r="AQ1443">
        <f t="shared" si="137"/>
        <v>200</v>
      </c>
    </row>
    <row r="1444" spans="1:43">
      <c r="A1444" t="s">
        <v>13</v>
      </c>
      <c r="B1444" t="s">
        <v>47</v>
      </c>
      <c r="C1444">
        <v>1964</v>
      </c>
      <c r="J1444">
        <v>0.18914492428302765</v>
      </c>
      <c r="K1444">
        <v>7.9618535935878754E-2</v>
      </c>
      <c r="L1444">
        <v>2144.7548828125</v>
      </c>
      <c r="M1444">
        <v>2711.07080078125</v>
      </c>
      <c r="N1444">
        <v>1649.4957275390625</v>
      </c>
      <c r="O1444">
        <v>2724.182861328125</v>
      </c>
      <c r="P1444">
        <v>2629.13232421875</v>
      </c>
      <c r="Q1444">
        <v>7743.615234375</v>
      </c>
      <c r="R1444">
        <v>7.006992818787694E-4</v>
      </c>
      <c r="S1444">
        <v>0.9031984806060791</v>
      </c>
      <c r="T1444">
        <v>2387.539794921875</v>
      </c>
      <c r="U1444">
        <v>1873.733642578125</v>
      </c>
      <c r="V1444">
        <v>2643.00732421875</v>
      </c>
      <c r="W1444">
        <v>9207.005859375</v>
      </c>
      <c r="X1444">
        <v>0.13690155744552612</v>
      </c>
      <c r="Y1444">
        <v>0.65386050939559937</v>
      </c>
      <c r="Z1444">
        <v>0.51668286323547363</v>
      </c>
      <c r="AA1444">
        <v>0.39461931586265564</v>
      </c>
      <c r="AB1444">
        <v>8.9003078639507294E-2</v>
      </c>
      <c r="AC1444">
        <v>0.30476769804954529</v>
      </c>
      <c r="AD1444">
        <v>-0.31556233763694763</v>
      </c>
      <c r="AE1444">
        <f>VLOOKUP(C1444,[1]pop_15p_a!$A$8:$AL$68,16,FALSE)</f>
        <v>117913.55500278799</v>
      </c>
      <c r="AL1444">
        <f t="shared" si="137"/>
        <v>192</v>
      </c>
      <c r="AM1444">
        <f t="shared" si="137"/>
        <v>194</v>
      </c>
      <c r="AN1444">
        <f t="shared" si="137"/>
        <v>195</v>
      </c>
      <c r="AO1444">
        <f t="shared" si="137"/>
        <v>197</v>
      </c>
      <c r="AP1444">
        <f t="shared" si="137"/>
        <v>199</v>
      </c>
      <c r="AQ1444">
        <f t="shared" si="137"/>
        <v>200</v>
      </c>
    </row>
    <row r="1445" spans="1:43">
      <c r="A1445" t="s">
        <v>13</v>
      </c>
      <c r="B1445" t="s">
        <v>47</v>
      </c>
      <c r="C1445">
        <v>1965</v>
      </c>
      <c r="J1445">
        <v>0.1925913542509079</v>
      </c>
      <c r="K1445">
        <v>8.3271220326423645E-2</v>
      </c>
      <c r="L1445">
        <v>2121.403076171875</v>
      </c>
      <c r="M1445">
        <v>3025.658935546875</v>
      </c>
      <c r="N1445">
        <v>1774.792724609375</v>
      </c>
      <c r="O1445">
        <v>2947.07470703125</v>
      </c>
      <c r="P1445">
        <v>2930.7578125</v>
      </c>
      <c r="Q1445">
        <v>8405.67578125</v>
      </c>
      <c r="R1445">
        <v>7.2478328365832567E-4</v>
      </c>
      <c r="S1445">
        <v>0.92144948244094849</v>
      </c>
      <c r="T1445">
        <v>2561.58544921875</v>
      </c>
      <c r="U1445">
        <v>2014.5394287109375</v>
      </c>
      <c r="V1445">
        <v>2857.11962890625</v>
      </c>
      <c r="W1445">
        <v>9925.7265625</v>
      </c>
      <c r="X1445">
        <v>0.14809553325176239</v>
      </c>
      <c r="Y1445">
        <v>0.66494697332382202</v>
      </c>
      <c r="Z1445">
        <v>0.50839090347290039</v>
      </c>
      <c r="AA1445">
        <v>0.39406856894493103</v>
      </c>
      <c r="AB1445">
        <v>8.821471780538559E-2</v>
      </c>
      <c r="AC1445">
        <v>0.28699666261672974</v>
      </c>
      <c r="AD1445">
        <v>-0.28671720623970032</v>
      </c>
      <c r="AE1445">
        <f>VLOOKUP(C1445,[1]pop_15p_a!$A$8:$AL$68,16,FALSE)</f>
        <v>120153.032931232</v>
      </c>
      <c r="AL1445">
        <f t="shared" si="137"/>
        <v>192</v>
      </c>
      <c r="AM1445">
        <f t="shared" si="137"/>
        <v>194</v>
      </c>
      <c r="AN1445">
        <f t="shared" si="137"/>
        <v>195</v>
      </c>
      <c r="AO1445">
        <f t="shared" si="137"/>
        <v>197</v>
      </c>
      <c r="AP1445">
        <f t="shared" si="137"/>
        <v>199</v>
      </c>
      <c r="AQ1445">
        <f t="shared" si="137"/>
        <v>200</v>
      </c>
    </row>
    <row r="1446" spans="1:43">
      <c r="A1446" t="s">
        <v>13</v>
      </c>
      <c r="B1446" t="s">
        <v>47</v>
      </c>
      <c r="C1446">
        <v>1966</v>
      </c>
      <c r="J1446">
        <v>0.19591858983039856</v>
      </c>
      <c r="K1446">
        <v>8.5394188761711121E-2</v>
      </c>
      <c r="L1446">
        <v>2109.0615234375</v>
      </c>
      <c r="M1446">
        <v>3258.29443359375</v>
      </c>
      <c r="N1446">
        <v>2000.6478271484375</v>
      </c>
      <c r="O1446">
        <v>3247.275146484375</v>
      </c>
      <c r="P1446">
        <v>3153.718994140625</v>
      </c>
      <c r="Q1446">
        <v>9113.9150390625</v>
      </c>
      <c r="R1446">
        <v>7.4723089346662164E-4</v>
      </c>
      <c r="S1446">
        <v>0.92586666345596313</v>
      </c>
      <c r="T1446">
        <v>2785.376708984375</v>
      </c>
      <c r="U1446">
        <v>2263.994140625</v>
      </c>
      <c r="V1446">
        <v>3164.341552734375</v>
      </c>
      <c r="W1446">
        <v>10685.169921875</v>
      </c>
      <c r="X1446">
        <v>0.16076506674289703</v>
      </c>
      <c r="Y1446">
        <v>0.69066262245178223</v>
      </c>
      <c r="Z1446">
        <v>0.53467094898223877</v>
      </c>
      <c r="AA1446">
        <v>0.38957378268241882</v>
      </c>
      <c r="AB1446">
        <v>9.0535826981067657E-2</v>
      </c>
      <c r="AC1446">
        <v>0.28484687209129333</v>
      </c>
      <c r="AD1446">
        <v>-0.299358069896698</v>
      </c>
      <c r="AE1446">
        <f>VLOOKUP(C1446,[1]pop_15p_a!$A$8:$AL$68,16,FALSE)</f>
        <v>122150.89086026201</v>
      </c>
      <c r="AL1446">
        <f t="shared" si="137"/>
        <v>192</v>
      </c>
      <c r="AM1446">
        <f t="shared" si="137"/>
        <v>194</v>
      </c>
      <c r="AN1446">
        <f t="shared" si="137"/>
        <v>195</v>
      </c>
      <c r="AO1446">
        <f t="shared" si="137"/>
        <v>197</v>
      </c>
      <c r="AP1446">
        <f t="shared" si="137"/>
        <v>199</v>
      </c>
      <c r="AQ1446">
        <f t="shared" si="137"/>
        <v>200</v>
      </c>
    </row>
    <row r="1447" spans="1:43">
      <c r="A1447" t="s">
        <v>13</v>
      </c>
      <c r="B1447" t="s">
        <v>47</v>
      </c>
      <c r="C1447">
        <v>1967</v>
      </c>
      <c r="J1447">
        <v>0.19898943603038788</v>
      </c>
      <c r="K1447">
        <v>8.5048042237758636E-2</v>
      </c>
      <c r="L1447">
        <v>2073.160888671875</v>
      </c>
      <c r="M1447">
        <v>3200.3671875</v>
      </c>
      <c r="N1447">
        <v>2061.936767578125</v>
      </c>
      <c r="O1447">
        <v>3424.92578125</v>
      </c>
      <c r="P1447">
        <v>3098.120849609375</v>
      </c>
      <c r="Q1447">
        <v>9844.6796875</v>
      </c>
      <c r="R1447">
        <v>7.7403755858540535E-4</v>
      </c>
      <c r="S1447">
        <v>0.87491732835769653</v>
      </c>
      <c r="T1447">
        <v>2750.065185546875</v>
      </c>
      <c r="U1447">
        <v>2321.834716796875</v>
      </c>
      <c r="V1447">
        <v>3315.6220703125</v>
      </c>
      <c r="W1447">
        <v>11522.5703125</v>
      </c>
      <c r="X1447">
        <v>0.17408293485641479</v>
      </c>
      <c r="Y1447">
        <v>0.66952896118164063</v>
      </c>
      <c r="Z1447">
        <v>0.56118375062942505</v>
      </c>
      <c r="AA1447">
        <v>0.43950608372688293</v>
      </c>
      <c r="AB1447">
        <v>0.10370326787233353</v>
      </c>
      <c r="AC1447">
        <v>0.20594088733196259</v>
      </c>
      <c r="AD1447">
        <v>-0.31296241283416748</v>
      </c>
      <c r="AE1447">
        <f>VLOOKUP(C1447,[1]pop_15p_a!$A$8:$AL$68,16,FALSE)</f>
        <v>124109.810029057</v>
      </c>
      <c r="AL1447">
        <f t="shared" si="137"/>
        <v>192</v>
      </c>
      <c r="AM1447">
        <f t="shared" si="137"/>
        <v>194</v>
      </c>
      <c r="AN1447">
        <f t="shared" si="137"/>
        <v>195</v>
      </c>
      <c r="AO1447">
        <f t="shared" si="137"/>
        <v>197</v>
      </c>
      <c r="AP1447">
        <f t="shared" si="137"/>
        <v>199</v>
      </c>
      <c r="AQ1447">
        <f t="shared" si="137"/>
        <v>200</v>
      </c>
    </row>
    <row r="1448" spans="1:43">
      <c r="A1448" t="s">
        <v>13</v>
      </c>
      <c r="B1448" t="s">
        <v>47</v>
      </c>
      <c r="C1448">
        <v>1968</v>
      </c>
      <c r="J1448">
        <v>0.20156247913837433</v>
      </c>
      <c r="K1448">
        <v>8.5814379155635834E-2</v>
      </c>
      <c r="L1448">
        <v>2025.91357421875</v>
      </c>
      <c r="M1448">
        <v>2920.128662109375</v>
      </c>
      <c r="N1448">
        <v>1994.763427734375</v>
      </c>
      <c r="O1448">
        <v>3122.24755859375</v>
      </c>
      <c r="P1448">
        <v>2827.58251953125</v>
      </c>
      <c r="Q1448">
        <v>10358.103515625</v>
      </c>
      <c r="R1448">
        <v>7.6985609484836459E-4</v>
      </c>
      <c r="S1448">
        <v>0.78876549005508423</v>
      </c>
      <c r="T1448">
        <v>2599.5205078125</v>
      </c>
      <c r="U1448">
        <v>2239.68505859375</v>
      </c>
      <c r="V1448">
        <v>3060.42138671875</v>
      </c>
      <c r="W1448">
        <v>12126.7861328125</v>
      </c>
      <c r="X1448">
        <v>0.18166235089302063</v>
      </c>
      <c r="Y1448">
        <v>0.62638449668884277</v>
      </c>
      <c r="Z1448">
        <v>0.57378649711608887</v>
      </c>
      <c r="AA1448">
        <v>0.39206933975219727</v>
      </c>
      <c r="AB1448">
        <v>0.11986894160509109</v>
      </c>
      <c r="AC1448">
        <v>0.21042138338088989</v>
      </c>
      <c r="AD1448">
        <v>-0.30287790298461914</v>
      </c>
      <c r="AE1448">
        <f>VLOOKUP(C1448,[1]pop_15p_a!$A$8:$AL$68,16,FALSE)</f>
        <v>126114.65696633499</v>
      </c>
      <c r="AL1448">
        <f t="shared" si="137"/>
        <v>192</v>
      </c>
      <c r="AM1448">
        <f t="shared" si="137"/>
        <v>194</v>
      </c>
      <c r="AN1448">
        <f t="shared" si="137"/>
        <v>195</v>
      </c>
      <c r="AO1448">
        <f t="shared" si="137"/>
        <v>197</v>
      </c>
      <c r="AP1448">
        <f t="shared" si="137"/>
        <v>199</v>
      </c>
      <c r="AQ1448">
        <f t="shared" si="137"/>
        <v>200</v>
      </c>
    </row>
    <row r="1449" spans="1:43">
      <c r="A1449" t="s">
        <v>13</v>
      </c>
      <c r="B1449" t="s">
        <v>47</v>
      </c>
      <c r="C1449">
        <v>1969</v>
      </c>
      <c r="J1449">
        <v>0.20324012637138367</v>
      </c>
      <c r="K1449">
        <v>8.6537711322307587E-2</v>
      </c>
      <c r="L1449">
        <v>1997.32763671875</v>
      </c>
      <c r="M1449">
        <v>2994.294921875</v>
      </c>
      <c r="N1449">
        <v>1913.9168701171875</v>
      </c>
      <c r="O1449">
        <v>2887.177490234375</v>
      </c>
      <c r="P1449">
        <v>2900.639892578125</v>
      </c>
      <c r="Q1449">
        <v>10835.8828125</v>
      </c>
      <c r="R1449">
        <v>7.4394862167537212E-4</v>
      </c>
      <c r="S1449">
        <v>0.82668232917785645</v>
      </c>
      <c r="T1449">
        <v>2661.22900390625</v>
      </c>
      <c r="U1449">
        <v>2157.86181640625</v>
      </c>
      <c r="V1449">
        <v>2851.39306640625</v>
      </c>
      <c r="W1449">
        <v>12563.271484375</v>
      </c>
      <c r="X1449">
        <v>0.18582263588905334</v>
      </c>
      <c r="Y1449">
        <v>0.63558560609817505</v>
      </c>
      <c r="Z1449">
        <v>0.51373237371444702</v>
      </c>
      <c r="AA1449">
        <v>0.32123279571533203</v>
      </c>
      <c r="AB1449">
        <v>0.11797191947698593</v>
      </c>
      <c r="AC1449">
        <v>0.24331697821617126</v>
      </c>
      <c r="AD1449">
        <v>-0.23826704919338226</v>
      </c>
      <c r="AE1449">
        <f>VLOOKUP(C1449,[1]pop_15p_a!$A$8:$AL$68,16,FALSE)</f>
        <v>128278.254233806</v>
      </c>
      <c r="AL1449">
        <f t="shared" si="137"/>
        <v>192</v>
      </c>
      <c r="AM1449">
        <f t="shared" si="137"/>
        <v>194</v>
      </c>
      <c r="AN1449">
        <f t="shared" si="137"/>
        <v>195</v>
      </c>
      <c r="AO1449">
        <f t="shared" si="137"/>
        <v>197</v>
      </c>
      <c r="AP1449">
        <f t="shared" si="137"/>
        <v>199</v>
      </c>
      <c r="AQ1449">
        <f t="shared" si="137"/>
        <v>200</v>
      </c>
    </row>
    <row r="1450" spans="1:43">
      <c r="A1450" t="s">
        <v>13</v>
      </c>
      <c r="B1450" t="s">
        <v>47</v>
      </c>
      <c r="C1450">
        <v>1970</v>
      </c>
      <c r="D1450">
        <v>3053.9402</v>
      </c>
      <c r="F1450">
        <v>554.24919999999997</v>
      </c>
      <c r="G1450">
        <v>796.71230000000003</v>
      </c>
      <c r="H1450">
        <v>1303.3394000000001</v>
      </c>
      <c r="I1450">
        <v>1419.8785</v>
      </c>
      <c r="J1450">
        <v>0.20442600548267365</v>
      </c>
      <c r="K1450">
        <v>8.9622132480144501E-2</v>
      </c>
      <c r="L1450">
        <v>1979.844482421875</v>
      </c>
      <c r="M1450">
        <v>3276.89306640625</v>
      </c>
      <c r="N1450">
        <v>2184.866455078125</v>
      </c>
      <c r="O1450">
        <v>3172.267578125</v>
      </c>
      <c r="P1450">
        <v>3182.489501953125</v>
      </c>
      <c r="Q1450">
        <v>11276.1484375</v>
      </c>
      <c r="R1450">
        <v>7.4577791383489966E-4</v>
      </c>
      <c r="S1450">
        <v>0.86110490560531616</v>
      </c>
      <c r="T1450">
        <v>2859.728271484375</v>
      </c>
      <c r="U1450">
        <v>2474.2763671875</v>
      </c>
      <c r="V1450">
        <v>3152.546142578125</v>
      </c>
      <c r="W1450">
        <v>12993.2939453125</v>
      </c>
      <c r="X1450">
        <v>0.19158835709095001</v>
      </c>
      <c r="Y1450">
        <v>0.66106277704238892</v>
      </c>
      <c r="Z1450">
        <v>0.55026262998580933</v>
      </c>
      <c r="AA1450">
        <v>0.30306714773178101</v>
      </c>
      <c r="AB1450">
        <v>0.12034750729799271</v>
      </c>
      <c r="AC1450">
        <v>0.27565696835517883</v>
      </c>
      <c r="AD1450">
        <v>-0.27226525545120239</v>
      </c>
      <c r="AE1450">
        <f>VLOOKUP(C1450,[1]pop_15p_a!$A$8:$AL$68,16,FALSE)</f>
        <v>130642.53588095499</v>
      </c>
      <c r="AL1450">
        <f t="shared" ref="AL1450:AQ1459" si="138">AL1382+9</f>
        <v>192</v>
      </c>
      <c r="AM1450">
        <f t="shared" si="138"/>
        <v>194</v>
      </c>
      <c r="AN1450">
        <f t="shared" si="138"/>
        <v>195</v>
      </c>
      <c r="AO1450">
        <f t="shared" si="138"/>
        <v>197</v>
      </c>
      <c r="AP1450">
        <f t="shared" si="138"/>
        <v>199</v>
      </c>
      <c r="AQ1450">
        <f t="shared" si="138"/>
        <v>200</v>
      </c>
    </row>
    <row r="1451" spans="1:43">
      <c r="A1451" t="s">
        <v>13</v>
      </c>
      <c r="B1451" t="s">
        <v>47</v>
      </c>
      <c r="C1451">
        <v>1971</v>
      </c>
      <c r="D1451">
        <v>3452.8103999999998</v>
      </c>
      <c r="F1451">
        <v>596.40830000000005</v>
      </c>
      <c r="G1451">
        <v>1134.1265000000001</v>
      </c>
      <c r="H1451">
        <v>1196.0518</v>
      </c>
      <c r="I1451">
        <v>1768.8685</v>
      </c>
      <c r="J1451">
        <v>0.20708799362182617</v>
      </c>
      <c r="K1451">
        <v>9.4433113932609558E-2</v>
      </c>
      <c r="L1451">
        <v>1941.3548583984375</v>
      </c>
      <c r="M1451">
        <v>4006.06103515625</v>
      </c>
      <c r="N1451">
        <v>2509.574462890625</v>
      </c>
      <c r="O1451">
        <v>4216.2802734375</v>
      </c>
      <c r="P1451">
        <v>3896.4912109375</v>
      </c>
      <c r="Q1451">
        <v>12161.400390625</v>
      </c>
      <c r="R1451">
        <v>7.7368371421471238E-4</v>
      </c>
      <c r="S1451">
        <v>0.97096890211105347</v>
      </c>
      <c r="T1451">
        <v>3233.232666015625</v>
      </c>
      <c r="U1451">
        <v>2852.9365234375</v>
      </c>
      <c r="V1451">
        <v>4055.674560546875</v>
      </c>
      <c r="W1451">
        <v>13776.4580078125</v>
      </c>
      <c r="X1451">
        <v>0.20585645735263824</v>
      </c>
      <c r="Y1451">
        <v>0.70953971147537231</v>
      </c>
      <c r="Z1451">
        <v>0.53327995538711548</v>
      </c>
      <c r="AA1451">
        <v>0.43676671385765076</v>
      </c>
      <c r="AB1451">
        <v>0.10895054042339325</v>
      </c>
      <c r="AC1451">
        <v>0.19914519786834717</v>
      </c>
      <c r="AD1451">
        <v>-0.30298173427581787</v>
      </c>
      <c r="AE1451">
        <f>VLOOKUP(C1451,[1]pop_15p_a!$A$8:$AL$68,16,FALSE)</f>
        <v>132818.11751525899</v>
      </c>
      <c r="AL1451">
        <f t="shared" si="138"/>
        <v>192</v>
      </c>
      <c r="AM1451">
        <f t="shared" si="138"/>
        <v>194</v>
      </c>
      <c r="AN1451">
        <f t="shared" si="138"/>
        <v>195</v>
      </c>
      <c r="AO1451">
        <f t="shared" si="138"/>
        <v>197</v>
      </c>
      <c r="AP1451">
        <f t="shared" si="138"/>
        <v>199</v>
      </c>
      <c r="AQ1451">
        <f t="shared" si="138"/>
        <v>200</v>
      </c>
    </row>
    <row r="1452" spans="1:43">
      <c r="A1452" t="s">
        <v>13</v>
      </c>
      <c r="B1452" t="s">
        <v>47</v>
      </c>
      <c r="C1452">
        <v>1972</v>
      </c>
      <c r="D1452">
        <v>3666.1021000000001</v>
      </c>
      <c r="F1452">
        <v>682.95640000000003</v>
      </c>
      <c r="G1452">
        <v>1144.0576000000001</v>
      </c>
      <c r="H1452">
        <v>1369.5418</v>
      </c>
      <c r="I1452">
        <v>1777.95</v>
      </c>
      <c r="J1452">
        <v>0.20992900431156158</v>
      </c>
      <c r="K1452">
        <v>9.6699483692646027E-2</v>
      </c>
      <c r="L1452">
        <v>1908.2540283203125</v>
      </c>
      <c r="M1452">
        <v>3999.201416015625</v>
      </c>
      <c r="N1452">
        <v>2711.456298828125</v>
      </c>
      <c r="O1452">
        <v>4023.50439453125</v>
      </c>
      <c r="P1452">
        <v>3884.123046875</v>
      </c>
      <c r="Q1452">
        <v>13133.1259765625</v>
      </c>
      <c r="R1452">
        <v>7.7662558760493994E-4</v>
      </c>
      <c r="S1452">
        <v>0.9236215353012085</v>
      </c>
      <c r="T1452">
        <v>3432.960205078125</v>
      </c>
      <c r="U1452">
        <v>3100.5478515625</v>
      </c>
      <c r="V1452">
        <v>3979.149169921875</v>
      </c>
      <c r="W1452">
        <v>14524.26953125</v>
      </c>
      <c r="X1452">
        <v>0.21746739745140076</v>
      </c>
      <c r="Y1452">
        <v>0.73183465003967285</v>
      </c>
      <c r="Z1452">
        <v>0.57184332609176636</v>
      </c>
      <c r="AA1452">
        <v>0.33844676613807678</v>
      </c>
      <c r="AB1452">
        <v>0.12758509814739227</v>
      </c>
      <c r="AC1452">
        <v>0.25006741285324097</v>
      </c>
      <c r="AD1452">
        <v>-0.30278545618057251</v>
      </c>
      <c r="AE1452">
        <f>VLOOKUP(C1452,[1]pop_15p_a!$A$8:$AL$68,16,FALSE)</f>
        <v>135730.831019059</v>
      </c>
      <c r="AL1452">
        <f t="shared" si="138"/>
        <v>192</v>
      </c>
      <c r="AM1452">
        <f t="shared" si="138"/>
        <v>194</v>
      </c>
      <c r="AN1452">
        <f t="shared" si="138"/>
        <v>195</v>
      </c>
      <c r="AO1452">
        <f t="shared" si="138"/>
        <v>197</v>
      </c>
      <c r="AP1452">
        <f t="shared" si="138"/>
        <v>199</v>
      </c>
      <c r="AQ1452">
        <f t="shared" si="138"/>
        <v>200</v>
      </c>
    </row>
    <row r="1453" spans="1:43">
      <c r="A1453" t="s">
        <v>13</v>
      </c>
      <c r="B1453" t="s">
        <v>47</v>
      </c>
      <c r="C1453">
        <v>1973</v>
      </c>
      <c r="D1453">
        <v>3915.6172999999999</v>
      </c>
      <c r="F1453">
        <v>740.9742</v>
      </c>
      <c r="G1453">
        <v>1400.7137</v>
      </c>
      <c r="H1453">
        <v>1488.2048</v>
      </c>
      <c r="I1453">
        <v>2139.4047</v>
      </c>
      <c r="J1453">
        <v>0.21281400322914124</v>
      </c>
      <c r="K1453">
        <v>9.925515204668045E-2</v>
      </c>
      <c r="L1453">
        <v>1890.8377685546875</v>
      </c>
      <c r="M1453">
        <v>4579.57421875</v>
      </c>
      <c r="N1453">
        <v>2848.90478515625</v>
      </c>
      <c r="O1453">
        <v>4603.58154296875</v>
      </c>
      <c r="P1453">
        <v>4435.47509765625</v>
      </c>
      <c r="Q1453">
        <v>14346.38671875</v>
      </c>
      <c r="R1453">
        <v>7.9455913510173559E-4</v>
      </c>
      <c r="S1453">
        <v>0.96869218349456787</v>
      </c>
      <c r="T1453">
        <v>3666.60791015625</v>
      </c>
      <c r="U1453">
        <v>3286.400146484375</v>
      </c>
      <c r="V1453">
        <v>4505.97705078125</v>
      </c>
      <c r="W1453">
        <v>15514.771484375</v>
      </c>
      <c r="X1453">
        <v>0.23473343253135681</v>
      </c>
      <c r="Y1453">
        <v>0.74857687950134277</v>
      </c>
      <c r="Z1453">
        <v>0.5380704402923584</v>
      </c>
      <c r="AA1453">
        <v>0.40808689594268799</v>
      </c>
      <c r="AB1453">
        <v>0.12450212240219116</v>
      </c>
      <c r="AC1453">
        <v>0.27860644459724426</v>
      </c>
      <c r="AD1453">
        <v>-0.34359580278396606</v>
      </c>
      <c r="AE1453">
        <f>VLOOKUP(C1453,[1]pop_15p_a!$A$8:$AL$68,16,FALSE)</f>
        <v>138611.282246469</v>
      </c>
      <c r="AL1453">
        <f t="shared" si="138"/>
        <v>192</v>
      </c>
      <c r="AM1453">
        <f t="shared" si="138"/>
        <v>194</v>
      </c>
      <c r="AN1453">
        <f t="shared" si="138"/>
        <v>195</v>
      </c>
      <c r="AO1453">
        <f t="shared" si="138"/>
        <v>197</v>
      </c>
      <c r="AP1453">
        <f t="shared" si="138"/>
        <v>199</v>
      </c>
      <c r="AQ1453">
        <f t="shared" si="138"/>
        <v>200</v>
      </c>
    </row>
    <row r="1454" spans="1:43">
      <c r="A1454" t="s">
        <v>13</v>
      </c>
      <c r="B1454" t="s">
        <v>47</v>
      </c>
      <c r="C1454">
        <v>1974</v>
      </c>
      <c r="D1454">
        <v>4139.0538999999999</v>
      </c>
      <c r="F1454">
        <v>803.77269999999999</v>
      </c>
      <c r="G1454">
        <v>1511.7181</v>
      </c>
      <c r="H1454">
        <v>1448.5771</v>
      </c>
      <c r="I1454">
        <v>2407.2001</v>
      </c>
      <c r="J1454">
        <v>0.21556299924850464</v>
      </c>
      <c r="K1454">
        <v>0.10261917859315872</v>
      </c>
      <c r="L1454">
        <v>1866.0885009765625</v>
      </c>
      <c r="M1454">
        <v>4884.21630859375</v>
      </c>
      <c r="N1454">
        <v>3134.191162109375</v>
      </c>
      <c r="O1454">
        <v>5370.744140625</v>
      </c>
      <c r="P1454">
        <v>4801.6337890625</v>
      </c>
      <c r="Q1454">
        <v>15826.970703125</v>
      </c>
      <c r="R1454">
        <v>8.3701108815148473E-4</v>
      </c>
      <c r="S1454">
        <v>0.98353821039199829</v>
      </c>
      <c r="T1454">
        <v>3875.835205078125</v>
      </c>
      <c r="U1454">
        <v>3610.52392578125</v>
      </c>
      <c r="V1454">
        <v>5135.40087890625</v>
      </c>
      <c r="W1454">
        <v>16567.630859375</v>
      </c>
      <c r="X1454">
        <v>0.25387462973594666</v>
      </c>
      <c r="Y1454">
        <v>0.75569236278533936</v>
      </c>
      <c r="Z1454">
        <v>0.56979858875274658</v>
      </c>
      <c r="AA1454">
        <v>0.49973177909851074</v>
      </c>
      <c r="AB1454">
        <v>0.13049991428852081</v>
      </c>
      <c r="AC1454">
        <v>0.27947592735290527</v>
      </c>
      <c r="AD1454">
        <v>-0.49174928665161133</v>
      </c>
      <c r="AE1454">
        <f>VLOOKUP(C1454,[1]pop_15p_a!$A$8:$AL$68,16,FALSE)</f>
        <v>141518.92033419499</v>
      </c>
      <c r="AL1454">
        <f t="shared" si="138"/>
        <v>192</v>
      </c>
      <c r="AM1454">
        <f t="shared" si="138"/>
        <v>194</v>
      </c>
      <c r="AN1454">
        <f t="shared" si="138"/>
        <v>195</v>
      </c>
      <c r="AO1454">
        <f t="shared" si="138"/>
        <v>197</v>
      </c>
      <c r="AP1454">
        <f t="shared" si="138"/>
        <v>199</v>
      </c>
      <c r="AQ1454">
        <f t="shared" si="138"/>
        <v>200</v>
      </c>
    </row>
    <row r="1455" spans="1:43">
      <c r="A1455" t="s">
        <v>13</v>
      </c>
      <c r="B1455" t="s">
        <v>47</v>
      </c>
      <c r="C1455">
        <v>1975</v>
      </c>
      <c r="D1455">
        <v>4165.7986000000001</v>
      </c>
      <c r="F1455">
        <v>878.79849999999999</v>
      </c>
      <c r="G1455">
        <v>1378.3323</v>
      </c>
      <c r="H1455">
        <v>1486.5512000000001</v>
      </c>
      <c r="I1455">
        <v>2100.1776</v>
      </c>
      <c r="J1455">
        <v>0.21807000041007996</v>
      </c>
      <c r="K1455">
        <v>0.10420416295528412</v>
      </c>
      <c r="L1455">
        <v>1841.3087158203125</v>
      </c>
      <c r="M1455">
        <v>4657.3076171875</v>
      </c>
      <c r="N1455">
        <v>2934.562744140625</v>
      </c>
      <c r="O1455">
        <v>5120.494140625</v>
      </c>
      <c r="P1455">
        <v>4635.4677734375</v>
      </c>
      <c r="Q1455">
        <v>16831.111328125</v>
      </c>
      <c r="R1455">
        <v>8.4905762923881412E-4</v>
      </c>
      <c r="S1455">
        <v>0.98822879791259766</v>
      </c>
      <c r="T1455">
        <v>3900.879150390625</v>
      </c>
      <c r="U1455">
        <v>3408.9169921875</v>
      </c>
      <c r="V1455">
        <v>4854.30126953125</v>
      </c>
      <c r="W1455">
        <v>17434.701171875</v>
      </c>
      <c r="X1455">
        <v>0.26633220911026001</v>
      </c>
      <c r="Y1455">
        <v>0.74282383918762207</v>
      </c>
      <c r="Z1455">
        <v>0.50382882356643677</v>
      </c>
      <c r="AA1455">
        <v>0.48081937432289124</v>
      </c>
      <c r="AB1455">
        <v>0.14166012406349182</v>
      </c>
      <c r="AC1455">
        <v>0.25996938347816467</v>
      </c>
      <c r="AD1455">
        <v>-0.41206139326095581</v>
      </c>
      <c r="AE1455">
        <f>VLOOKUP(C1455,[1]pop_15p_a!$A$8:$AL$68,16,FALSE)</f>
        <v>144412.16846884001</v>
      </c>
      <c r="AL1455">
        <f t="shared" si="138"/>
        <v>192</v>
      </c>
      <c r="AM1455">
        <f t="shared" si="138"/>
        <v>194</v>
      </c>
      <c r="AN1455">
        <f t="shared" si="138"/>
        <v>195</v>
      </c>
      <c r="AO1455">
        <f t="shared" si="138"/>
        <v>197</v>
      </c>
      <c r="AP1455">
        <f t="shared" si="138"/>
        <v>199</v>
      </c>
      <c r="AQ1455">
        <f t="shared" si="138"/>
        <v>200</v>
      </c>
    </row>
    <row r="1456" spans="1:43">
      <c r="A1456" t="s">
        <v>13</v>
      </c>
      <c r="B1456" t="s">
        <v>47</v>
      </c>
      <c r="C1456">
        <v>1976</v>
      </c>
      <c r="D1456">
        <v>4414.0537999999997</v>
      </c>
      <c r="F1456">
        <v>922.91849999999999</v>
      </c>
      <c r="G1456">
        <v>1340.87</v>
      </c>
      <c r="H1456">
        <v>1680.806</v>
      </c>
      <c r="I1456">
        <v>2023.5567000000001</v>
      </c>
      <c r="J1456">
        <v>0.22029100358486176</v>
      </c>
      <c r="K1456">
        <v>0.10803678631782532</v>
      </c>
      <c r="L1456">
        <v>1813.7779541015625</v>
      </c>
      <c r="M1456">
        <v>4762.5263671875</v>
      </c>
      <c r="N1456">
        <v>3089.864501953125</v>
      </c>
      <c r="O1456">
        <v>4769.927734375</v>
      </c>
      <c r="P1456">
        <v>4703.20654296875</v>
      </c>
      <c r="Q1456">
        <v>17546.4765625</v>
      </c>
      <c r="R1456">
        <v>8.4724504267796874E-4</v>
      </c>
      <c r="S1456">
        <v>0.94478809833526611</v>
      </c>
      <c r="T1456">
        <v>4133.3466796875</v>
      </c>
      <c r="U1456">
        <v>3590.597900390625</v>
      </c>
      <c r="V1456">
        <v>4673.7548828125</v>
      </c>
      <c r="W1456">
        <v>18235.935546875</v>
      </c>
      <c r="X1456">
        <v>0.2755579948425293</v>
      </c>
      <c r="Y1456">
        <v>0.76200789213180542</v>
      </c>
      <c r="Z1456">
        <v>0.53039449453353882</v>
      </c>
      <c r="AA1456">
        <v>0.36883848905563354</v>
      </c>
      <c r="AB1456">
        <v>0.14794959127902985</v>
      </c>
      <c r="AC1456">
        <v>0.31389263272285461</v>
      </c>
      <c r="AD1456">
        <v>-0.38698408007621765</v>
      </c>
      <c r="AE1456">
        <f>VLOOKUP(C1456,[1]pop_15p_a!$A$8:$AL$68,16,FALSE)</f>
        <v>146569.79983294799</v>
      </c>
      <c r="AL1456">
        <f t="shared" si="138"/>
        <v>192</v>
      </c>
      <c r="AM1456">
        <f t="shared" si="138"/>
        <v>194</v>
      </c>
      <c r="AN1456">
        <f t="shared" si="138"/>
        <v>195</v>
      </c>
      <c r="AO1456">
        <f t="shared" si="138"/>
        <v>197</v>
      </c>
      <c r="AP1456">
        <f t="shared" si="138"/>
        <v>199</v>
      </c>
      <c r="AQ1456">
        <f t="shared" si="138"/>
        <v>200</v>
      </c>
    </row>
    <row r="1457" spans="1:43">
      <c r="A1457" t="s">
        <v>13</v>
      </c>
      <c r="B1457" t="s">
        <v>47</v>
      </c>
      <c r="C1457">
        <v>1977</v>
      </c>
      <c r="D1457">
        <v>4803.4739</v>
      </c>
      <c r="F1457">
        <v>942.85299999999995</v>
      </c>
      <c r="G1457">
        <v>1494.9474</v>
      </c>
      <c r="H1457">
        <v>1830.6362999999999</v>
      </c>
      <c r="I1457">
        <v>2440.0012000000002</v>
      </c>
      <c r="J1457">
        <v>0.22226600348949432</v>
      </c>
      <c r="K1457">
        <v>0.10847718268632889</v>
      </c>
      <c r="L1457">
        <v>1771.6417236328125</v>
      </c>
      <c r="M1457">
        <v>5496.3681640625</v>
      </c>
      <c r="N1457">
        <v>3424.68896484375</v>
      </c>
      <c r="O1457">
        <v>5552.95458984375</v>
      </c>
      <c r="P1457">
        <v>5410.3427734375</v>
      </c>
      <c r="Q1457">
        <v>18938.748046875</v>
      </c>
      <c r="R1457">
        <v>8.6585857206955552E-4</v>
      </c>
      <c r="S1457">
        <v>1.0348578691482544</v>
      </c>
      <c r="T1457">
        <v>4498.001953125</v>
      </c>
      <c r="U1457">
        <v>3962.2587890625</v>
      </c>
      <c r="V1457">
        <v>5386.4150390625</v>
      </c>
      <c r="W1457">
        <v>19184.87109375</v>
      </c>
      <c r="X1457">
        <v>0.29083475470542908</v>
      </c>
      <c r="Y1457">
        <v>0.81881904602050781</v>
      </c>
      <c r="Z1457">
        <v>0.53552448749542236</v>
      </c>
      <c r="AA1457">
        <v>0.41604882478713989</v>
      </c>
      <c r="AB1457">
        <v>0.13395863771438599</v>
      </c>
      <c r="AC1457">
        <v>0.30621039867401123</v>
      </c>
      <c r="AD1457">
        <v>-0.40880060195922852</v>
      </c>
      <c r="AE1457">
        <f>VLOOKUP(C1457,[1]pop_15p_a!$A$8:$AL$68,16,FALSE)</f>
        <v>148659.114700404</v>
      </c>
      <c r="AL1457">
        <f t="shared" si="138"/>
        <v>192</v>
      </c>
      <c r="AM1457">
        <f t="shared" si="138"/>
        <v>194</v>
      </c>
      <c r="AN1457">
        <f t="shared" si="138"/>
        <v>195</v>
      </c>
      <c r="AO1457">
        <f t="shared" si="138"/>
        <v>197</v>
      </c>
      <c r="AP1457">
        <f t="shared" si="138"/>
        <v>199</v>
      </c>
      <c r="AQ1457">
        <f t="shared" si="138"/>
        <v>200</v>
      </c>
    </row>
    <row r="1458" spans="1:43">
      <c r="A1458" t="s">
        <v>13</v>
      </c>
      <c r="B1458" t="s">
        <v>47</v>
      </c>
      <c r="C1458">
        <v>1978</v>
      </c>
      <c r="D1458">
        <v>5092.4852000000001</v>
      </c>
      <c r="F1458">
        <v>1009.9067</v>
      </c>
      <c r="G1458">
        <v>1412.1116999999999</v>
      </c>
      <c r="H1458">
        <v>2108.1145999999999</v>
      </c>
      <c r="I1458">
        <v>2528.8316</v>
      </c>
      <c r="J1458">
        <v>0.22415000200271606</v>
      </c>
      <c r="K1458">
        <v>0.11177709698677063</v>
      </c>
      <c r="L1458">
        <v>1733.060791015625</v>
      </c>
      <c r="M1458">
        <v>5720.81201171875</v>
      </c>
      <c r="N1458">
        <v>3707.482177734375</v>
      </c>
      <c r="O1458">
        <v>5553.548828125</v>
      </c>
      <c r="P1458">
        <v>5620.72314453125</v>
      </c>
      <c r="Q1458">
        <v>20303.7109375</v>
      </c>
      <c r="R1458">
        <v>8.6875027045607567E-4</v>
      </c>
      <c r="S1458">
        <v>1.038109302520752</v>
      </c>
      <c r="T1458">
        <v>4768.63427734375</v>
      </c>
      <c r="U1458">
        <v>4300.087890625</v>
      </c>
      <c r="V1458">
        <v>5500.15478515625</v>
      </c>
      <c r="W1458">
        <v>20011.87109375</v>
      </c>
      <c r="X1458">
        <v>0.3035556972026825</v>
      </c>
      <c r="Y1458">
        <v>0.84513717889785767</v>
      </c>
      <c r="Z1458">
        <v>0.55975151062011719</v>
      </c>
      <c r="AA1458">
        <v>0.34674838185310364</v>
      </c>
      <c r="AB1458">
        <v>0.13662822544574738</v>
      </c>
      <c r="AC1458">
        <v>0.32593813538551331</v>
      </c>
      <c r="AD1458">
        <v>-0.39426323771476746</v>
      </c>
      <c r="AE1458">
        <f>VLOOKUP(C1458,[1]pop_15p_a!$A$8:$AL$68,16,FALSE)</f>
        <v>150918.98065134999</v>
      </c>
      <c r="AL1458">
        <f t="shared" si="138"/>
        <v>192</v>
      </c>
      <c r="AM1458">
        <f t="shared" si="138"/>
        <v>194</v>
      </c>
      <c r="AN1458">
        <f t="shared" si="138"/>
        <v>195</v>
      </c>
      <c r="AO1458">
        <f t="shared" si="138"/>
        <v>197</v>
      </c>
      <c r="AP1458">
        <f t="shared" si="138"/>
        <v>199</v>
      </c>
      <c r="AQ1458">
        <f t="shared" si="138"/>
        <v>200</v>
      </c>
    </row>
    <row r="1459" spans="1:43">
      <c r="A1459" t="s">
        <v>13</v>
      </c>
      <c r="B1459" t="s">
        <v>47</v>
      </c>
      <c r="C1459">
        <v>1979</v>
      </c>
      <c r="D1459">
        <v>5340.0096999999996</v>
      </c>
      <c r="F1459">
        <v>1065.2585999999999</v>
      </c>
      <c r="G1459">
        <v>1387.1151</v>
      </c>
      <c r="H1459">
        <v>2240.2471999999998</v>
      </c>
      <c r="I1459">
        <v>2591.2019</v>
      </c>
      <c r="J1459">
        <v>0.22610299289226532</v>
      </c>
      <c r="K1459">
        <v>0.11280970275402069</v>
      </c>
      <c r="L1459">
        <v>1720.1717529296875</v>
      </c>
      <c r="M1459">
        <v>5805.72802734375</v>
      </c>
      <c r="N1459">
        <v>3831.689208984375</v>
      </c>
      <c r="O1459">
        <v>5733.1767578125</v>
      </c>
      <c r="P1459">
        <v>5694.88720703125</v>
      </c>
      <c r="Q1459">
        <v>21582.15234375</v>
      </c>
      <c r="R1459">
        <v>8.6278998060151935E-4</v>
      </c>
      <c r="S1459">
        <v>1.0650776624679565</v>
      </c>
      <c r="T1459">
        <v>5000.41748046875</v>
      </c>
      <c r="U1459">
        <v>4448.763671875</v>
      </c>
      <c r="V1459">
        <v>5691.203125</v>
      </c>
      <c r="W1459">
        <v>20785.08203125</v>
      </c>
      <c r="X1459">
        <v>0.31557175517082214</v>
      </c>
      <c r="Y1459">
        <v>0.86750602722167969</v>
      </c>
      <c r="Z1459">
        <v>0.55341684818267822</v>
      </c>
      <c r="AA1459">
        <v>0.34269130229949951</v>
      </c>
      <c r="AB1459">
        <v>0.13714073598384857</v>
      </c>
      <c r="AC1459">
        <v>0.35655614733695984</v>
      </c>
      <c r="AD1459">
        <v>-0.39531314373016357</v>
      </c>
      <c r="AE1459">
        <f>VLOOKUP(C1459,[1]pop_15p_a!$A$8:$AL$68,16,FALSE)</f>
        <v>153391.46481028601</v>
      </c>
      <c r="AL1459">
        <f t="shared" si="138"/>
        <v>192</v>
      </c>
      <c r="AM1459">
        <f t="shared" si="138"/>
        <v>194</v>
      </c>
      <c r="AN1459">
        <f t="shared" si="138"/>
        <v>195</v>
      </c>
      <c r="AO1459">
        <f t="shared" si="138"/>
        <v>197</v>
      </c>
      <c r="AP1459">
        <f t="shared" si="138"/>
        <v>199</v>
      </c>
      <c r="AQ1459">
        <f t="shared" si="138"/>
        <v>200</v>
      </c>
    </row>
    <row r="1460" spans="1:43">
      <c r="A1460" t="s">
        <v>13</v>
      </c>
      <c r="B1460" t="s">
        <v>47</v>
      </c>
      <c r="C1460">
        <v>1980</v>
      </c>
      <c r="D1460">
        <v>5646.9492</v>
      </c>
      <c r="F1460">
        <v>1087.7266</v>
      </c>
      <c r="G1460">
        <v>1580.5558000000001</v>
      </c>
      <c r="H1460">
        <v>2300.7078000000001</v>
      </c>
      <c r="I1460">
        <v>2668.6922</v>
      </c>
      <c r="J1460">
        <v>0.22826200723648071</v>
      </c>
      <c r="K1460">
        <v>0.11641442030668259</v>
      </c>
      <c r="L1460">
        <v>1710.0775146484375</v>
      </c>
      <c r="M1460">
        <v>6128.73974609375</v>
      </c>
      <c r="N1460">
        <v>3987.893798828125</v>
      </c>
      <c r="O1460">
        <v>6171.86083984375</v>
      </c>
      <c r="P1460">
        <v>6059.3798828125</v>
      </c>
      <c r="Q1460">
        <v>22818.87890625</v>
      </c>
      <c r="R1460">
        <v>8.6623412789776921E-4</v>
      </c>
      <c r="S1460">
        <v>1.0923303365707397</v>
      </c>
      <c r="T1460">
        <v>5287.83740234375</v>
      </c>
      <c r="U1460">
        <v>4585.646484375</v>
      </c>
      <c r="V1460">
        <v>6023.83203125</v>
      </c>
      <c r="W1460">
        <v>21726.611328125</v>
      </c>
      <c r="X1460">
        <v>0.33147463202476501</v>
      </c>
      <c r="Y1460">
        <v>0.88092207908630371</v>
      </c>
      <c r="Z1460">
        <v>0.55063861608505249</v>
      </c>
      <c r="AA1460">
        <v>0.37566405534744263</v>
      </c>
      <c r="AB1460">
        <v>0.13531884551048279</v>
      </c>
      <c r="AC1460">
        <v>0.38181212544441223</v>
      </c>
      <c r="AD1460">
        <v>-0.44560852646827698</v>
      </c>
      <c r="AE1460">
        <f>VLOOKUP(C1460,[1]pop_15p_a!$A$8:$AL$68,16,FALSE)</f>
        <v>155862.00458683399</v>
      </c>
      <c r="AL1460">
        <f t="shared" ref="AL1460:AQ1469" si="139">AL1392+9</f>
        <v>192</v>
      </c>
      <c r="AM1460">
        <f t="shared" si="139"/>
        <v>194</v>
      </c>
      <c r="AN1460">
        <f t="shared" si="139"/>
        <v>195</v>
      </c>
      <c r="AO1460">
        <f t="shared" si="139"/>
        <v>197</v>
      </c>
      <c r="AP1460">
        <f t="shared" si="139"/>
        <v>199</v>
      </c>
      <c r="AQ1460">
        <f t="shared" si="139"/>
        <v>200</v>
      </c>
    </row>
    <row r="1461" spans="1:43">
      <c r="A1461" t="s">
        <v>13</v>
      </c>
      <c r="B1461" t="s">
        <v>47</v>
      </c>
      <c r="C1461">
        <v>1981</v>
      </c>
      <c r="D1461">
        <v>5887.7920000000004</v>
      </c>
      <c r="F1461">
        <v>1169.1600000000001</v>
      </c>
      <c r="G1461">
        <v>1599.2773</v>
      </c>
      <c r="H1461">
        <v>2373.4994999999999</v>
      </c>
      <c r="I1461">
        <v>2858.5961000000002</v>
      </c>
      <c r="J1461">
        <v>0.23066399991512299</v>
      </c>
      <c r="K1461">
        <v>0.12184528261423111</v>
      </c>
      <c r="L1461">
        <v>1703.6434326171875</v>
      </c>
      <c r="M1461">
        <v>6429.75830078125</v>
      </c>
      <c r="N1461">
        <v>4254.251953125</v>
      </c>
      <c r="O1461">
        <v>6579.5888671875</v>
      </c>
      <c r="P1461">
        <v>6363.7275390625</v>
      </c>
      <c r="Q1461">
        <v>24050.52734375</v>
      </c>
      <c r="R1461">
        <v>8.3498068852350116E-4</v>
      </c>
      <c r="S1461">
        <v>1.1015322208404541</v>
      </c>
      <c r="T1461">
        <v>5513.3642578125</v>
      </c>
      <c r="U1461">
        <v>4882.677734375</v>
      </c>
      <c r="V1461">
        <v>6416.23193359375</v>
      </c>
      <c r="W1461">
        <v>22646.2109375</v>
      </c>
      <c r="X1461">
        <v>0.34733498096466064</v>
      </c>
      <c r="Y1461">
        <v>0.87374246120452881</v>
      </c>
      <c r="Z1461">
        <v>0.56367981433868408</v>
      </c>
      <c r="AA1461">
        <v>0.38531205058097839</v>
      </c>
      <c r="AB1461">
        <v>0.14125645160675049</v>
      </c>
      <c r="AC1461">
        <v>0.35120350122451782</v>
      </c>
      <c r="AD1461">
        <v>-0.44429498910903931</v>
      </c>
      <c r="AE1461">
        <f>VLOOKUP(C1461,[1]pop_15p_a!$A$8:$AL$68,16,FALSE)</f>
        <v>158351.366351056</v>
      </c>
      <c r="AL1461">
        <f t="shared" si="139"/>
        <v>192</v>
      </c>
      <c r="AM1461">
        <f t="shared" si="139"/>
        <v>194</v>
      </c>
      <c r="AN1461">
        <f t="shared" si="139"/>
        <v>195</v>
      </c>
      <c r="AO1461">
        <f t="shared" si="139"/>
        <v>197</v>
      </c>
      <c r="AP1461">
        <f t="shared" si="139"/>
        <v>199</v>
      </c>
      <c r="AQ1461">
        <f t="shared" si="139"/>
        <v>200</v>
      </c>
    </row>
    <row r="1462" spans="1:43">
      <c r="A1462" t="s">
        <v>13</v>
      </c>
      <c r="B1462" t="s">
        <v>47</v>
      </c>
      <c r="C1462">
        <v>1982</v>
      </c>
      <c r="D1462">
        <v>6014.6484</v>
      </c>
      <c r="F1462">
        <v>1238.5806</v>
      </c>
      <c r="G1462">
        <v>1600.2835</v>
      </c>
      <c r="H1462">
        <v>2161.2271000000001</v>
      </c>
      <c r="I1462">
        <v>2842.2964999999999</v>
      </c>
      <c r="J1462">
        <v>0.23326900601387024</v>
      </c>
      <c r="K1462">
        <v>0.12528052926063538</v>
      </c>
      <c r="L1462">
        <v>1706.3848876953125</v>
      </c>
      <c r="M1462">
        <v>6675.17138671875</v>
      </c>
      <c r="N1462">
        <v>4489.57373046875</v>
      </c>
      <c r="O1462">
        <v>7080.57568359375</v>
      </c>
      <c r="P1462">
        <v>6637.78466796875</v>
      </c>
      <c r="Q1462">
        <v>25065.87890625</v>
      </c>
      <c r="R1462">
        <v>8.5444649448618293E-4</v>
      </c>
      <c r="S1462">
        <v>1.1289184093475342</v>
      </c>
      <c r="T1462">
        <v>5632.1533203125</v>
      </c>
      <c r="U1462">
        <v>5135.83935546875</v>
      </c>
      <c r="V1462">
        <v>6840.462890625</v>
      </c>
      <c r="W1462">
        <v>23530.013671875</v>
      </c>
      <c r="X1462">
        <v>0.36078211665153503</v>
      </c>
      <c r="Y1462">
        <v>0.85860627889633179</v>
      </c>
      <c r="Z1462">
        <v>0.56519383192062378</v>
      </c>
      <c r="AA1462">
        <v>0.4090614914894104</v>
      </c>
      <c r="AB1462">
        <v>0.14360988140106201</v>
      </c>
      <c r="AC1462">
        <v>0.26889222860336304</v>
      </c>
      <c r="AD1462">
        <v>-0.4013403058052063</v>
      </c>
      <c r="AE1462">
        <f>VLOOKUP(C1462,[1]pop_15p_a!$A$8:$AL$68,16,FALSE)</f>
        <v>161072.11968585601</v>
      </c>
      <c r="AF1462" s="10">
        <v>28.9</v>
      </c>
      <c r="AL1462">
        <f t="shared" si="139"/>
        <v>192</v>
      </c>
      <c r="AM1462">
        <f t="shared" si="139"/>
        <v>194</v>
      </c>
      <c r="AN1462">
        <f t="shared" si="139"/>
        <v>195</v>
      </c>
      <c r="AO1462">
        <f t="shared" si="139"/>
        <v>197</v>
      </c>
      <c r="AP1462">
        <f t="shared" si="139"/>
        <v>199</v>
      </c>
      <c r="AQ1462">
        <f t="shared" si="139"/>
        <v>200</v>
      </c>
    </row>
    <row r="1463" spans="1:43">
      <c r="A1463" t="s">
        <v>13</v>
      </c>
      <c r="B1463" t="s">
        <v>47</v>
      </c>
      <c r="C1463">
        <v>1983</v>
      </c>
      <c r="D1463">
        <v>5885.2635</v>
      </c>
      <c r="F1463">
        <v>1296.6015</v>
      </c>
      <c r="G1463">
        <v>1396.6007</v>
      </c>
      <c r="H1463">
        <v>2399.0336000000002</v>
      </c>
      <c r="I1463">
        <v>2566.7249999999999</v>
      </c>
      <c r="J1463">
        <v>0.23601900041103363</v>
      </c>
      <c r="K1463">
        <v>0.1256866455078125</v>
      </c>
      <c r="L1463">
        <v>1706.3985595703125</v>
      </c>
      <c r="M1463">
        <v>5949.43212890625</v>
      </c>
      <c r="N1463">
        <v>4336.19921875</v>
      </c>
      <c r="O1463">
        <v>5881.21728515625</v>
      </c>
      <c r="P1463">
        <v>5894.6337890625</v>
      </c>
      <c r="Q1463">
        <v>24924.47265625</v>
      </c>
      <c r="R1463">
        <v>8.5802417015656829E-4</v>
      </c>
      <c r="S1463">
        <v>0.99706107378005981</v>
      </c>
      <c r="T1463">
        <v>5510.99658203125</v>
      </c>
      <c r="U1463">
        <v>4969.0830078125</v>
      </c>
      <c r="V1463">
        <v>5921.15771484375</v>
      </c>
      <c r="W1463">
        <v>24184.01953125</v>
      </c>
      <c r="X1463">
        <v>0.36929541826248169</v>
      </c>
      <c r="Y1463">
        <v>0.82632434368133545</v>
      </c>
      <c r="Z1463">
        <v>0.58677870035171509</v>
      </c>
      <c r="AA1463">
        <v>0.26726087927818298</v>
      </c>
      <c r="AB1463">
        <v>0.16330739855766296</v>
      </c>
      <c r="AC1463">
        <v>0.33566561341285706</v>
      </c>
      <c r="AD1463">
        <v>-0.37985923886299133</v>
      </c>
      <c r="AE1463">
        <f>VLOOKUP(C1463,[1]pop_15p_a!$A$8:$AL$68,16,FALSE)</f>
        <v>163590.318088798</v>
      </c>
      <c r="AF1463" s="10">
        <v>30.7</v>
      </c>
      <c r="AL1463">
        <f t="shared" si="139"/>
        <v>192</v>
      </c>
      <c r="AM1463">
        <f t="shared" si="139"/>
        <v>194</v>
      </c>
      <c r="AN1463">
        <f t="shared" si="139"/>
        <v>195</v>
      </c>
      <c r="AO1463">
        <f t="shared" si="139"/>
        <v>197</v>
      </c>
      <c r="AP1463">
        <f t="shared" si="139"/>
        <v>199</v>
      </c>
      <c r="AQ1463">
        <f t="shared" si="139"/>
        <v>200</v>
      </c>
    </row>
    <row r="1464" spans="1:43">
      <c r="A1464" t="s">
        <v>13</v>
      </c>
      <c r="B1464" t="s">
        <v>47</v>
      </c>
      <c r="C1464">
        <v>1984</v>
      </c>
      <c r="D1464">
        <v>6128.2730000000001</v>
      </c>
      <c r="F1464">
        <v>1304.1605</v>
      </c>
      <c r="G1464">
        <v>1527.4480000000001</v>
      </c>
      <c r="H1464">
        <v>2456.7545</v>
      </c>
      <c r="I1464">
        <v>2801.4558000000002</v>
      </c>
      <c r="J1464">
        <v>0.23880800604820251</v>
      </c>
      <c r="K1464">
        <v>0.12766300141811371</v>
      </c>
      <c r="L1464">
        <v>1704.558349609375</v>
      </c>
      <c r="M1464">
        <v>6543.9228515625</v>
      </c>
      <c r="N1464">
        <v>4448.18212890625</v>
      </c>
      <c r="O1464">
        <v>6570.97314453125</v>
      </c>
      <c r="P1464">
        <v>6439.77734375</v>
      </c>
      <c r="Q1464">
        <v>25289.615234375</v>
      </c>
      <c r="R1464">
        <v>8.5827580187469721E-4</v>
      </c>
      <c r="S1464">
        <v>1.0386494398117065</v>
      </c>
      <c r="T1464">
        <v>5738.55224609375</v>
      </c>
      <c r="U1464">
        <v>5116.9619140625</v>
      </c>
      <c r="V1464">
        <v>6514.0400390625</v>
      </c>
      <c r="W1464">
        <v>24955.62109375</v>
      </c>
      <c r="X1464">
        <v>0.38110584020614624</v>
      </c>
      <c r="Y1464">
        <v>0.83770453929901123</v>
      </c>
      <c r="Z1464">
        <v>0.55300730466842651</v>
      </c>
      <c r="AA1464">
        <v>0.33472493290901184</v>
      </c>
      <c r="AB1464">
        <v>0.1483888179063797</v>
      </c>
      <c r="AC1464">
        <v>0.31707087159156799</v>
      </c>
      <c r="AD1464">
        <v>-0.36808386445045471</v>
      </c>
      <c r="AE1464">
        <f>VLOOKUP(C1464,[1]pop_15p_a!$A$8:$AL$68,16,FALSE)</f>
        <v>165739.49983250099</v>
      </c>
      <c r="AF1464" s="10">
        <v>32.4</v>
      </c>
      <c r="AL1464">
        <f t="shared" si="139"/>
        <v>192</v>
      </c>
      <c r="AM1464">
        <f t="shared" si="139"/>
        <v>194</v>
      </c>
      <c r="AN1464">
        <f t="shared" si="139"/>
        <v>195</v>
      </c>
      <c r="AO1464">
        <f t="shared" si="139"/>
        <v>197</v>
      </c>
      <c r="AP1464">
        <f t="shared" si="139"/>
        <v>199</v>
      </c>
      <c r="AQ1464">
        <f t="shared" si="139"/>
        <v>200</v>
      </c>
    </row>
    <row r="1465" spans="1:43">
      <c r="A1465" t="s">
        <v>13</v>
      </c>
      <c r="B1465" t="s">
        <v>47</v>
      </c>
      <c r="C1465">
        <v>1985</v>
      </c>
      <c r="D1465">
        <v>6330.0672999999997</v>
      </c>
      <c r="F1465">
        <v>1388.8217999999999</v>
      </c>
      <c r="G1465">
        <v>1543.1626000000001</v>
      </c>
      <c r="H1465">
        <v>2728.241</v>
      </c>
      <c r="I1465">
        <v>3065.3308999999999</v>
      </c>
      <c r="J1465">
        <v>0.24158200621604919</v>
      </c>
      <c r="K1465">
        <v>0.13278305530548096</v>
      </c>
      <c r="L1465">
        <v>1703.6495361328125</v>
      </c>
      <c r="M1465">
        <v>6514.8681640625</v>
      </c>
      <c r="N1465">
        <v>4665.2509765625</v>
      </c>
      <c r="O1465">
        <v>6548.85693359375</v>
      </c>
      <c r="P1465">
        <v>6429.9287109375</v>
      </c>
      <c r="Q1465">
        <v>25875.568359375</v>
      </c>
      <c r="R1465">
        <v>8.7589066242799163E-4</v>
      </c>
      <c r="S1465">
        <v>0.9800189733505249</v>
      </c>
      <c r="T1465">
        <v>5927.513671875</v>
      </c>
      <c r="U1465">
        <v>5358.76318359375</v>
      </c>
      <c r="V1465">
        <v>6574.78125</v>
      </c>
      <c r="W1465">
        <v>25713.482421875</v>
      </c>
      <c r="X1465">
        <v>0.39485320448875427</v>
      </c>
      <c r="Y1465">
        <v>0.82798045873641968</v>
      </c>
      <c r="Z1465">
        <v>0.57451117038726807</v>
      </c>
      <c r="AA1465">
        <v>0.29573336243629456</v>
      </c>
      <c r="AB1465">
        <v>0.15795113146305084</v>
      </c>
      <c r="AC1465">
        <v>0.35897815227508545</v>
      </c>
      <c r="AD1465">
        <v>-0.39937645196914673</v>
      </c>
      <c r="AE1465">
        <f>VLOOKUP(C1465,[1]pop_15p_a!$A$8:$AL$68,16,FALSE)</f>
        <v>167593.729474878</v>
      </c>
      <c r="AF1465" s="10">
        <v>32</v>
      </c>
      <c r="AL1465">
        <f t="shared" si="139"/>
        <v>192</v>
      </c>
      <c r="AM1465">
        <f t="shared" si="139"/>
        <v>194</v>
      </c>
      <c r="AN1465">
        <f t="shared" si="139"/>
        <v>195</v>
      </c>
      <c r="AO1465">
        <f t="shared" si="139"/>
        <v>197</v>
      </c>
      <c r="AP1465">
        <f t="shared" si="139"/>
        <v>199</v>
      </c>
      <c r="AQ1465">
        <f t="shared" si="139"/>
        <v>200</v>
      </c>
    </row>
    <row r="1466" spans="1:43">
      <c r="A1466" t="s">
        <v>13</v>
      </c>
      <c r="B1466" t="s">
        <v>47</v>
      </c>
      <c r="C1466">
        <v>1986</v>
      </c>
      <c r="D1466">
        <v>6726.9969000000001</v>
      </c>
      <c r="F1466">
        <v>1489.5409999999999</v>
      </c>
      <c r="G1466">
        <v>1519.2144000000001</v>
      </c>
      <c r="H1466">
        <v>2890.4764</v>
      </c>
      <c r="I1466">
        <v>3094.4069</v>
      </c>
      <c r="J1466">
        <v>0.2443310022354126</v>
      </c>
      <c r="K1466">
        <v>0.13767546415328979</v>
      </c>
      <c r="L1466">
        <v>1696.3209228515625</v>
      </c>
      <c r="M1466">
        <v>6913.71533203125</v>
      </c>
      <c r="N1466">
        <v>5030.81298828125</v>
      </c>
      <c r="O1466">
        <v>6704.380859375</v>
      </c>
      <c r="P1466">
        <v>6833.60400390625</v>
      </c>
      <c r="Q1466">
        <v>26819.025390625</v>
      </c>
      <c r="R1466">
        <v>8.7571260519325733E-4</v>
      </c>
      <c r="S1466">
        <v>1.0145019292831421</v>
      </c>
      <c r="T1466">
        <v>6299.20068359375</v>
      </c>
      <c r="U1466">
        <v>5733.39453125</v>
      </c>
      <c r="V1466">
        <v>6804.2705078125</v>
      </c>
      <c r="W1466">
        <v>26412.287109375</v>
      </c>
      <c r="X1466">
        <v>0.40757185220718384</v>
      </c>
      <c r="Y1466">
        <v>0.84776139259338379</v>
      </c>
      <c r="Z1466">
        <v>0.56357496976852417</v>
      </c>
      <c r="AA1466">
        <v>0.24090686440467834</v>
      </c>
      <c r="AB1466">
        <v>0.16060088574886322</v>
      </c>
      <c r="AC1466">
        <v>0.39633989334106445</v>
      </c>
      <c r="AD1466">
        <v>-0.38532960414886475</v>
      </c>
      <c r="AE1466">
        <f>VLOOKUP(C1466,[1]pop_15p_a!$A$8:$AL$68,16,FALSE)</f>
        <v>169270.103503035</v>
      </c>
      <c r="AF1466" s="10">
        <v>29.8</v>
      </c>
      <c r="AL1466">
        <f t="shared" si="139"/>
        <v>192</v>
      </c>
      <c r="AM1466">
        <f t="shared" si="139"/>
        <v>194</v>
      </c>
      <c r="AN1466">
        <f t="shared" si="139"/>
        <v>195</v>
      </c>
      <c r="AO1466">
        <f t="shared" si="139"/>
        <v>197</v>
      </c>
      <c r="AP1466">
        <f t="shared" si="139"/>
        <v>199</v>
      </c>
      <c r="AQ1466">
        <f t="shared" si="139"/>
        <v>200</v>
      </c>
    </row>
    <row r="1467" spans="1:43">
      <c r="A1467" t="s">
        <v>13</v>
      </c>
      <c r="B1467" t="s">
        <v>47</v>
      </c>
      <c r="C1467">
        <v>1987</v>
      </c>
      <c r="D1467">
        <v>7301.8819999999996</v>
      </c>
      <c r="F1467">
        <v>1586.9505999999999</v>
      </c>
      <c r="G1467">
        <v>1804.2503999999999</v>
      </c>
      <c r="H1467">
        <v>2984.8892000000001</v>
      </c>
      <c r="I1467">
        <v>3814.3285999999998</v>
      </c>
      <c r="J1467">
        <v>0.24705600738525391</v>
      </c>
      <c r="K1467">
        <v>0.14618843793869019</v>
      </c>
      <c r="L1467">
        <v>1694.454345703125</v>
      </c>
      <c r="M1467">
        <v>7788.912109375</v>
      </c>
      <c r="N1467">
        <v>5741.12255859375</v>
      </c>
      <c r="O1467">
        <v>7922.86181640625</v>
      </c>
      <c r="P1467">
        <v>7686.8642578125</v>
      </c>
      <c r="Q1467">
        <v>27977.5625</v>
      </c>
      <c r="R1467">
        <v>8.8437204249203205E-4</v>
      </c>
      <c r="S1467">
        <v>1.0560673475265503</v>
      </c>
      <c r="T1467">
        <v>6837.52685546875</v>
      </c>
      <c r="U1467">
        <v>6525.11474609375</v>
      </c>
      <c r="V1467">
        <v>7963.306640625</v>
      </c>
      <c r="W1467">
        <v>27345.462890625</v>
      </c>
      <c r="X1467">
        <v>0.42561060190200806</v>
      </c>
      <c r="Y1467">
        <v>0.86834615468978882</v>
      </c>
      <c r="Z1467">
        <v>0.590706467628479</v>
      </c>
      <c r="AA1467">
        <v>0.28334531188011169</v>
      </c>
      <c r="AB1467">
        <v>0.15490062534809113</v>
      </c>
      <c r="AC1467">
        <v>0.40630581974983215</v>
      </c>
      <c r="AD1467">
        <v>-0.44250988960266113</v>
      </c>
      <c r="AE1467">
        <f>VLOOKUP(C1467,[1]pop_15p_a!$A$8:$AL$68,16,FALSE)</f>
        <v>171725.19355125999</v>
      </c>
      <c r="AF1467" s="10">
        <v>27.3</v>
      </c>
      <c r="AL1467">
        <f t="shared" si="139"/>
        <v>192</v>
      </c>
      <c r="AM1467">
        <f t="shared" si="139"/>
        <v>194</v>
      </c>
      <c r="AN1467">
        <f t="shared" si="139"/>
        <v>195</v>
      </c>
      <c r="AO1467">
        <f t="shared" si="139"/>
        <v>197</v>
      </c>
      <c r="AP1467">
        <f t="shared" si="139"/>
        <v>199</v>
      </c>
      <c r="AQ1467">
        <f t="shared" si="139"/>
        <v>200</v>
      </c>
    </row>
    <row r="1468" spans="1:43">
      <c r="A1468" t="s">
        <v>13</v>
      </c>
      <c r="B1468" t="s">
        <v>47</v>
      </c>
      <c r="C1468">
        <v>1988</v>
      </c>
      <c r="D1468">
        <v>7295.3302999999996</v>
      </c>
      <c r="F1468">
        <v>1660.8658</v>
      </c>
      <c r="G1468">
        <v>1800.5636999999999</v>
      </c>
      <c r="H1468">
        <v>2877.2908000000002</v>
      </c>
      <c r="I1468">
        <v>3639.4459999999999</v>
      </c>
      <c r="J1468">
        <v>0.24975599348545074</v>
      </c>
      <c r="K1468">
        <v>0.14043436944484711</v>
      </c>
      <c r="L1468">
        <v>1701.80078125</v>
      </c>
      <c r="M1468">
        <v>7939.041015625</v>
      </c>
      <c r="N1468">
        <v>5638.580078125</v>
      </c>
      <c r="O1468">
        <v>8058.01123046875</v>
      </c>
      <c r="P1468">
        <v>7831.99462890625</v>
      </c>
      <c r="Q1468">
        <v>28865.080078125</v>
      </c>
      <c r="R1468">
        <v>8.8905537268146873E-4</v>
      </c>
      <c r="S1468">
        <v>1.0685584545135498</v>
      </c>
      <c r="T1468">
        <v>6831.3916015625</v>
      </c>
      <c r="U1468">
        <v>6408.2255859375</v>
      </c>
      <c r="V1468">
        <v>8027.57470703125</v>
      </c>
      <c r="W1468">
        <v>28232.193359375</v>
      </c>
      <c r="X1468">
        <v>0.44072267413139343</v>
      </c>
      <c r="Y1468">
        <v>0.87372153997421265</v>
      </c>
      <c r="Z1468">
        <v>0.55737745761871338</v>
      </c>
      <c r="AA1468">
        <v>0.30728793144226074</v>
      </c>
      <c r="AB1468">
        <v>0.15876923501491547</v>
      </c>
      <c r="AC1468">
        <v>0.40385627746582031</v>
      </c>
      <c r="AD1468">
        <v>-0.42565006017684937</v>
      </c>
      <c r="AE1468">
        <f>VLOOKUP(C1468,[1]pop_15p_a!$A$8:$AL$68,16,FALSE)</f>
        <v>175086.38615288501</v>
      </c>
      <c r="AF1468" s="10">
        <v>30.6</v>
      </c>
      <c r="AL1468">
        <f t="shared" si="139"/>
        <v>192</v>
      </c>
      <c r="AM1468">
        <f t="shared" si="139"/>
        <v>194</v>
      </c>
      <c r="AN1468">
        <f t="shared" si="139"/>
        <v>195</v>
      </c>
      <c r="AO1468">
        <f t="shared" si="139"/>
        <v>197</v>
      </c>
      <c r="AP1468">
        <f t="shared" si="139"/>
        <v>199</v>
      </c>
      <c r="AQ1468">
        <f t="shared" si="139"/>
        <v>200</v>
      </c>
    </row>
    <row r="1469" spans="1:43">
      <c r="A1469" t="s">
        <v>13</v>
      </c>
      <c r="B1469" t="s">
        <v>47</v>
      </c>
      <c r="C1469">
        <v>1989</v>
      </c>
      <c r="D1469">
        <v>7314.1842999999999</v>
      </c>
      <c r="F1469">
        <v>1710.9190000000001</v>
      </c>
      <c r="G1469">
        <v>1658.9635000000001</v>
      </c>
      <c r="H1469">
        <v>2961.9630000000002</v>
      </c>
      <c r="I1469">
        <v>3266.1374999999998</v>
      </c>
      <c r="J1469">
        <v>0.25241300463676453</v>
      </c>
      <c r="K1469">
        <v>0.13828776776790619</v>
      </c>
      <c r="L1469">
        <v>1697.243408203125</v>
      </c>
      <c r="M1469">
        <v>7653.048828125</v>
      </c>
      <c r="N1469">
        <v>5531.14404296875</v>
      </c>
      <c r="O1469">
        <v>7505.97509765625</v>
      </c>
      <c r="P1469">
        <v>7531.72021484375</v>
      </c>
      <c r="Q1469">
        <v>29451.53125</v>
      </c>
      <c r="R1469">
        <v>8.8159058941528201E-4</v>
      </c>
      <c r="S1469">
        <v>1.0175659656524658</v>
      </c>
      <c r="T1469">
        <v>6849.04638671875</v>
      </c>
      <c r="U1469">
        <v>6253.28271484375</v>
      </c>
      <c r="V1469">
        <v>7603.05126953125</v>
      </c>
      <c r="W1469">
        <v>28956.59375</v>
      </c>
      <c r="X1469">
        <v>0.45073133707046509</v>
      </c>
      <c r="Y1469">
        <v>0.87570822238922119</v>
      </c>
      <c r="Z1469">
        <v>0.56332188844680786</v>
      </c>
      <c r="AA1469">
        <v>0.26270061731338501</v>
      </c>
      <c r="AB1469">
        <v>0.17245490849018097</v>
      </c>
      <c r="AC1469">
        <v>0.37450072169303894</v>
      </c>
      <c r="AD1469">
        <v>-0.37628963589668274</v>
      </c>
      <c r="AE1469">
        <f>VLOOKUP(C1469,[1]pop_15p_a!$A$8:$AL$68,16,FALSE)</f>
        <v>177687.10778763401</v>
      </c>
      <c r="AF1469" s="10">
        <v>35.299999999999997</v>
      </c>
      <c r="AL1469">
        <f t="shared" si="139"/>
        <v>192</v>
      </c>
      <c r="AM1469">
        <f t="shared" si="139"/>
        <v>194</v>
      </c>
      <c r="AN1469">
        <f t="shared" si="139"/>
        <v>195</v>
      </c>
      <c r="AO1469">
        <f t="shared" si="139"/>
        <v>197</v>
      </c>
      <c r="AP1469">
        <f t="shared" si="139"/>
        <v>199</v>
      </c>
      <c r="AQ1469">
        <f t="shared" si="139"/>
        <v>200</v>
      </c>
    </row>
    <row r="1470" spans="1:43">
      <c r="A1470" t="s">
        <v>13</v>
      </c>
      <c r="B1470" t="s">
        <v>47</v>
      </c>
      <c r="C1470">
        <v>1990</v>
      </c>
      <c r="D1470">
        <v>7399.7142000000003</v>
      </c>
      <c r="E1470">
        <v>4250.1427000000003</v>
      </c>
      <c r="F1470">
        <v>1785.3653999999999</v>
      </c>
      <c r="G1470">
        <v>1708.8952999999999</v>
      </c>
      <c r="H1470">
        <v>2961.2015000000001</v>
      </c>
      <c r="I1470">
        <v>3298.4989999999998</v>
      </c>
      <c r="J1470">
        <v>0.25504299998283386</v>
      </c>
      <c r="K1470">
        <v>0.1373831182718277</v>
      </c>
      <c r="L1470">
        <v>1687.147216796875</v>
      </c>
      <c r="M1470">
        <v>7613.0654296875</v>
      </c>
      <c r="N1470">
        <v>5491.169921875</v>
      </c>
      <c r="O1470">
        <v>7373.86279296875</v>
      </c>
      <c r="P1470">
        <v>7471.97216796875</v>
      </c>
      <c r="Q1470">
        <v>29898.634765625</v>
      </c>
      <c r="R1470">
        <v>8.9124846272170544E-4</v>
      </c>
      <c r="S1470">
        <v>0.98093205690383911</v>
      </c>
      <c r="T1470">
        <v>6929.13720703125</v>
      </c>
      <c r="U1470">
        <v>6144.302734375</v>
      </c>
      <c r="V1470">
        <v>7489.564453125</v>
      </c>
      <c r="W1470">
        <v>29706.7578125</v>
      </c>
      <c r="X1470">
        <v>0.46426376700401306</v>
      </c>
      <c r="Y1470">
        <v>0.88029241561889648</v>
      </c>
      <c r="Z1470">
        <v>0.57060545682907104</v>
      </c>
      <c r="AA1470">
        <v>0.25535038113594055</v>
      </c>
      <c r="AB1470">
        <v>0.17416402697563171</v>
      </c>
      <c r="AC1470">
        <v>0.40281561017036438</v>
      </c>
      <c r="AD1470">
        <v>-0.42751428484916687</v>
      </c>
      <c r="AE1470">
        <f>VLOOKUP(C1470,[1]pop_15p_a!$A$8:$AL$68,16,FALSE)</f>
        <v>179632.21831612699</v>
      </c>
      <c r="AF1470" s="10">
        <v>35.5</v>
      </c>
      <c r="AL1470">
        <f t="shared" ref="AL1470:AQ1479" si="140">AL1402+9</f>
        <v>192</v>
      </c>
      <c r="AM1470">
        <f t="shared" si="140"/>
        <v>194</v>
      </c>
      <c r="AN1470">
        <f t="shared" si="140"/>
        <v>195</v>
      </c>
      <c r="AO1470">
        <f t="shared" si="140"/>
        <v>197</v>
      </c>
      <c r="AP1470">
        <f t="shared" si="140"/>
        <v>199</v>
      </c>
      <c r="AQ1470">
        <f t="shared" si="140"/>
        <v>200</v>
      </c>
    </row>
    <row r="1471" spans="1:43">
      <c r="A1471" t="s">
        <v>13</v>
      </c>
      <c r="B1471" t="s">
        <v>47</v>
      </c>
      <c r="C1471">
        <v>1991</v>
      </c>
      <c r="D1471">
        <v>7383.174</v>
      </c>
      <c r="E1471">
        <v>4377.9769999999999</v>
      </c>
      <c r="F1471">
        <v>1841.6818000000001</v>
      </c>
      <c r="G1471">
        <v>1753.1362999999999</v>
      </c>
      <c r="H1471">
        <v>2786.2064</v>
      </c>
      <c r="I1471">
        <v>3471.9560999999999</v>
      </c>
      <c r="J1471">
        <v>0.25762400031089783</v>
      </c>
      <c r="K1471">
        <v>0.13709522783756256</v>
      </c>
      <c r="L1471">
        <v>1690.7537841796875</v>
      </c>
      <c r="M1471">
        <v>7825.18408203125</v>
      </c>
      <c r="N1471">
        <v>5648.337890625</v>
      </c>
      <c r="O1471">
        <v>7775.83935546875</v>
      </c>
      <c r="P1471">
        <v>7681.39501953125</v>
      </c>
      <c r="Q1471">
        <v>30230.134765625</v>
      </c>
      <c r="R1471">
        <v>8.9721061522141099E-4</v>
      </c>
      <c r="S1471">
        <v>0.99443686008453369</v>
      </c>
      <c r="T1471">
        <v>6913.64892578125</v>
      </c>
      <c r="U1471">
        <v>6326.740234375</v>
      </c>
      <c r="V1471">
        <v>7847.974609375</v>
      </c>
      <c r="W1471">
        <v>30462.876953125</v>
      </c>
      <c r="X1471">
        <v>0.47720009088516235</v>
      </c>
      <c r="Y1471">
        <v>0.86639159917831421</v>
      </c>
      <c r="Z1471">
        <v>0.57185328006744385</v>
      </c>
      <c r="AA1471">
        <v>0.28131839632987976</v>
      </c>
      <c r="AB1471">
        <v>0.1750234067440033</v>
      </c>
      <c r="AC1471">
        <v>0.36074832081794739</v>
      </c>
      <c r="AD1471">
        <v>-0.40126553177833557</v>
      </c>
      <c r="AE1471">
        <f>VLOOKUP(C1471,[1]pop_15p_a!$A$8:$AL$68,16,FALSE)</f>
        <v>182118.739985405</v>
      </c>
      <c r="AF1471" s="10">
        <v>37.6</v>
      </c>
      <c r="AL1471">
        <f t="shared" si="140"/>
        <v>192</v>
      </c>
      <c r="AM1471">
        <f t="shared" si="140"/>
        <v>194</v>
      </c>
      <c r="AN1471">
        <f t="shared" si="140"/>
        <v>195</v>
      </c>
      <c r="AO1471">
        <f t="shared" si="140"/>
        <v>197</v>
      </c>
      <c r="AP1471">
        <f t="shared" si="140"/>
        <v>199</v>
      </c>
      <c r="AQ1471">
        <f t="shared" si="140"/>
        <v>200</v>
      </c>
    </row>
    <row r="1472" spans="1:43">
      <c r="A1472" t="s">
        <v>13</v>
      </c>
      <c r="B1472" t="s">
        <v>47</v>
      </c>
      <c r="C1472">
        <v>1992</v>
      </c>
      <c r="D1472">
        <v>7134.0735000000004</v>
      </c>
      <c r="E1472">
        <v>4236.3051999999998</v>
      </c>
      <c r="F1472">
        <v>1829.9833000000001</v>
      </c>
      <c r="G1472">
        <v>1571.6168</v>
      </c>
      <c r="H1472">
        <v>2730.9856</v>
      </c>
      <c r="I1472">
        <v>3264.5990999999999</v>
      </c>
      <c r="J1472">
        <v>0.26015099883079529</v>
      </c>
      <c r="K1472">
        <v>0.13671118021011353</v>
      </c>
      <c r="L1472">
        <v>1690.7537841796875</v>
      </c>
      <c r="M1472">
        <v>7476.9072265625</v>
      </c>
      <c r="N1472">
        <v>5504.7353515625</v>
      </c>
      <c r="O1472">
        <v>7350.38037109375</v>
      </c>
      <c r="P1472">
        <v>7344.84521484375</v>
      </c>
      <c r="Q1472">
        <v>30377.154296875</v>
      </c>
      <c r="R1472">
        <v>8.9550658594816923E-4</v>
      </c>
      <c r="S1472">
        <v>0.90452998876571655</v>
      </c>
      <c r="T1472">
        <v>6680.3896484375</v>
      </c>
      <c r="U1472">
        <v>6163.5771484375</v>
      </c>
      <c r="V1472">
        <v>7479.09716796875</v>
      </c>
      <c r="W1472">
        <v>31017.45703125</v>
      </c>
      <c r="X1472">
        <v>0.48576834797859192</v>
      </c>
      <c r="Y1472">
        <v>0.83008658885955811</v>
      </c>
      <c r="Z1472">
        <v>0.58458548784255981</v>
      </c>
      <c r="AA1472">
        <v>0.25797381997108459</v>
      </c>
      <c r="AB1472">
        <v>0.18483524024486542</v>
      </c>
      <c r="AC1472">
        <v>0.40795367956161499</v>
      </c>
      <c r="AD1472">
        <v>-0.45650824904441833</v>
      </c>
      <c r="AE1472">
        <f>VLOOKUP(C1472,[1]pop_15p_a!$A$8:$AL$68,16,FALSE)</f>
        <v>184449.515977259</v>
      </c>
      <c r="AF1472" s="10">
        <v>45.4</v>
      </c>
      <c r="AL1472">
        <f t="shared" si="140"/>
        <v>192</v>
      </c>
      <c r="AM1472">
        <f t="shared" si="140"/>
        <v>194</v>
      </c>
      <c r="AN1472">
        <f t="shared" si="140"/>
        <v>195</v>
      </c>
      <c r="AO1472">
        <f t="shared" si="140"/>
        <v>197</v>
      </c>
      <c r="AP1472">
        <f t="shared" si="140"/>
        <v>199</v>
      </c>
      <c r="AQ1472">
        <f t="shared" si="140"/>
        <v>200</v>
      </c>
    </row>
    <row r="1473" spans="1:43">
      <c r="A1473" t="s">
        <v>13</v>
      </c>
      <c r="B1473" t="s">
        <v>47</v>
      </c>
      <c r="C1473">
        <v>1993</v>
      </c>
      <c r="D1473">
        <v>7227.7759999999998</v>
      </c>
      <c r="E1473">
        <v>4039.7314000000001</v>
      </c>
      <c r="F1473">
        <v>1874.8497</v>
      </c>
      <c r="G1473">
        <v>1417.5523000000001</v>
      </c>
      <c r="H1473">
        <v>2908.8462</v>
      </c>
      <c r="I1473">
        <v>3019.7145999999998</v>
      </c>
      <c r="J1473">
        <v>0.26265600323677063</v>
      </c>
      <c r="K1473">
        <v>0.13633137941360474</v>
      </c>
      <c r="L1473">
        <v>1705.9176025390625</v>
      </c>
      <c r="M1473">
        <v>7508.96484375</v>
      </c>
      <c r="N1473">
        <v>5328.4833984375</v>
      </c>
      <c r="O1473">
        <v>7136.666015625</v>
      </c>
      <c r="P1473">
        <v>7369.95703125</v>
      </c>
      <c r="Q1473">
        <v>30959.4609375</v>
      </c>
      <c r="R1473">
        <v>8.8526791660115123E-4</v>
      </c>
      <c r="S1473">
        <v>0.89953386783599854</v>
      </c>
      <c r="T1473">
        <v>6768.13330078125</v>
      </c>
      <c r="U1473">
        <v>5992.947265625</v>
      </c>
      <c r="V1473">
        <v>7274.39599609375</v>
      </c>
      <c r="W1473">
        <v>31419.087890625</v>
      </c>
      <c r="X1473">
        <v>0.48891836404800415</v>
      </c>
      <c r="Y1473">
        <v>0.83222973346710205</v>
      </c>
      <c r="Z1473">
        <v>0.5536310076713562</v>
      </c>
      <c r="AA1473">
        <v>0.25098240375518799</v>
      </c>
      <c r="AB1473">
        <v>0.18598219752311707</v>
      </c>
      <c r="AC1473">
        <v>0.36097636818885803</v>
      </c>
      <c r="AD1473">
        <v>-0.37507778406143188</v>
      </c>
      <c r="AE1473">
        <f>VLOOKUP(C1473,[1]pop_15p_a!$A$8:$AL$68,16,FALSE)</f>
        <v>186412.438048246</v>
      </c>
      <c r="AF1473" s="10">
        <v>52.2</v>
      </c>
      <c r="AL1473">
        <f t="shared" si="140"/>
        <v>192</v>
      </c>
      <c r="AM1473">
        <f t="shared" si="140"/>
        <v>194</v>
      </c>
      <c r="AN1473">
        <f t="shared" si="140"/>
        <v>195</v>
      </c>
      <c r="AO1473">
        <f t="shared" si="140"/>
        <v>197</v>
      </c>
      <c r="AP1473">
        <f t="shared" si="140"/>
        <v>199</v>
      </c>
      <c r="AQ1473">
        <f t="shared" si="140"/>
        <v>200</v>
      </c>
    </row>
    <row r="1474" spans="1:43">
      <c r="A1474" t="s">
        <v>13</v>
      </c>
      <c r="B1474" t="s">
        <v>47</v>
      </c>
      <c r="C1474">
        <v>1994</v>
      </c>
      <c r="D1474">
        <v>7488.6161000000002</v>
      </c>
      <c r="E1474">
        <v>4155.8302999999996</v>
      </c>
      <c r="F1474">
        <v>1950.6968999999999</v>
      </c>
      <c r="G1474">
        <v>1414.5702000000001</v>
      </c>
      <c r="H1474">
        <v>3178.7352999999998</v>
      </c>
      <c r="I1474">
        <v>3135.1275000000001</v>
      </c>
      <c r="J1474">
        <v>0.26513800024986267</v>
      </c>
      <c r="K1474">
        <v>0.13753044605255127</v>
      </c>
      <c r="L1474">
        <v>1677.2750244140625</v>
      </c>
      <c r="M1474">
        <v>7712.74560546875</v>
      </c>
      <c r="N1474">
        <v>5525.9609375</v>
      </c>
      <c r="O1474">
        <v>7136.5732421875</v>
      </c>
      <c r="P1474">
        <v>7524.40380859375</v>
      </c>
      <c r="Q1474">
        <v>31651.552734375</v>
      </c>
      <c r="R1474">
        <v>8.5736101027578115E-4</v>
      </c>
      <c r="S1474">
        <v>0.93781310319900513</v>
      </c>
      <c r="T1474">
        <v>7012.3857421875</v>
      </c>
      <c r="U1474">
        <v>6188.244140625</v>
      </c>
      <c r="V1474">
        <v>7374.5302734375</v>
      </c>
      <c r="W1474">
        <v>31819.45703125</v>
      </c>
      <c r="X1474">
        <v>0.49348947405815125</v>
      </c>
      <c r="Y1474">
        <v>0.86050337553024292</v>
      </c>
      <c r="Z1474">
        <v>0.5481383204460144</v>
      </c>
      <c r="AA1474">
        <v>0.21416541934013367</v>
      </c>
      <c r="AB1474">
        <v>0.18665656447410583</v>
      </c>
      <c r="AC1474">
        <v>0.40195173025131226</v>
      </c>
      <c r="AD1474">
        <v>-0.37794330716133118</v>
      </c>
      <c r="AE1474">
        <f>VLOOKUP(C1474,[1]pop_15p_a!$A$8:$AL$68,16,FALSE)</f>
        <v>188142.92622709699</v>
      </c>
      <c r="AF1474" s="10">
        <v>54.8</v>
      </c>
      <c r="AL1474">
        <f t="shared" si="140"/>
        <v>192</v>
      </c>
      <c r="AM1474">
        <f t="shared" si="140"/>
        <v>194</v>
      </c>
      <c r="AN1474">
        <f t="shared" si="140"/>
        <v>195</v>
      </c>
      <c r="AO1474">
        <f t="shared" si="140"/>
        <v>197</v>
      </c>
      <c r="AP1474">
        <f t="shared" si="140"/>
        <v>199</v>
      </c>
      <c r="AQ1474">
        <f t="shared" si="140"/>
        <v>200</v>
      </c>
    </row>
    <row r="1475" spans="1:43">
      <c r="A1475" t="s">
        <v>13</v>
      </c>
      <c r="B1475" t="s">
        <v>47</v>
      </c>
      <c r="C1475">
        <v>1995</v>
      </c>
      <c r="D1475">
        <v>7497.3465999999999</v>
      </c>
      <c r="E1475">
        <v>4245.6752999999999</v>
      </c>
      <c r="F1475">
        <v>1983.0684000000001</v>
      </c>
      <c r="G1475">
        <v>1390.3462999999999</v>
      </c>
      <c r="H1475">
        <v>3105.9819000000002</v>
      </c>
      <c r="I1475">
        <v>3248.5410000000002</v>
      </c>
      <c r="J1475">
        <v>0.2676289975643158</v>
      </c>
      <c r="K1475">
        <v>0.14218313992023468</v>
      </c>
      <c r="L1475">
        <v>1663.796142578125</v>
      </c>
      <c r="M1475">
        <v>7834.31103515625</v>
      </c>
      <c r="N1475">
        <v>5674.5634765625</v>
      </c>
      <c r="O1475">
        <v>7343.35400390625</v>
      </c>
      <c r="P1475">
        <v>7618.66552734375</v>
      </c>
      <c r="Q1475">
        <v>32513.84375</v>
      </c>
      <c r="R1475">
        <v>8.5558323189616203E-4</v>
      </c>
      <c r="S1475">
        <v>0.90332162380218506</v>
      </c>
      <c r="T1475">
        <v>7020.56103515625</v>
      </c>
      <c r="U1475">
        <v>6314.4375</v>
      </c>
      <c r="V1475">
        <v>7590.50390625</v>
      </c>
      <c r="W1475">
        <v>32190.375</v>
      </c>
      <c r="X1475">
        <v>0.50764882564544678</v>
      </c>
      <c r="Y1475">
        <v>0.83564645051956177</v>
      </c>
      <c r="Z1475">
        <v>0.57079434394836426</v>
      </c>
      <c r="AA1475">
        <v>0.22359748184680939</v>
      </c>
      <c r="AB1475">
        <v>0.18952763080596924</v>
      </c>
      <c r="AC1475">
        <v>0.41007494926452637</v>
      </c>
      <c r="AD1475">
        <v>-0.42283952236175537</v>
      </c>
      <c r="AE1475">
        <f>VLOOKUP(C1475,[1]pop_15p_a!$A$8:$AL$68,16,FALSE)</f>
        <v>189430.772449921</v>
      </c>
      <c r="AF1475" s="10">
        <v>58</v>
      </c>
      <c r="AL1475">
        <f t="shared" si="140"/>
        <v>192</v>
      </c>
      <c r="AM1475">
        <f t="shared" si="140"/>
        <v>194</v>
      </c>
      <c r="AN1475">
        <f t="shared" si="140"/>
        <v>195</v>
      </c>
      <c r="AO1475">
        <f t="shared" si="140"/>
        <v>197</v>
      </c>
      <c r="AP1475">
        <f t="shared" si="140"/>
        <v>199</v>
      </c>
      <c r="AQ1475">
        <f t="shared" si="140"/>
        <v>200</v>
      </c>
    </row>
    <row r="1476" spans="1:43">
      <c r="A1476" t="s">
        <v>13</v>
      </c>
      <c r="B1476" t="s">
        <v>47</v>
      </c>
      <c r="C1476">
        <v>1996</v>
      </c>
      <c r="D1476">
        <v>7840.2125999999998</v>
      </c>
      <c r="E1476">
        <v>4459.6770999999999</v>
      </c>
      <c r="F1476">
        <v>2002.1604</v>
      </c>
      <c r="G1476">
        <v>1700.6027999999999</v>
      </c>
      <c r="H1476">
        <v>3357.2671999999998</v>
      </c>
      <c r="I1476">
        <v>3722.7984000000001</v>
      </c>
      <c r="J1476">
        <v>0.27015000581741333</v>
      </c>
      <c r="K1476">
        <v>0.14295144379138947</v>
      </c>
      <c r="L1476">
        <v>1681.4871826171875</v>
      </c>
      <c r="M1476">
        <v>8155.5361328125</v>
      </c>
      <c r="N1476">
        <v>5887.248046875</v>
      </c>
      <c r="O1476">
        <v>7831.16455078125</v>
      </c>
      <c r="P1476">
        <v>7879.0576171875</v>
      </c>
      <c r="Q1476">
        <v>32739.880859375</v>
      </c>
      <c r="R1476">
        <v>8.5826386930420995E-4</v>
      </c>
      <c r="S1476">
        <v>0.88584345579147339</v>
      </c>
      <c r="T1476">
        <v>7356.4990234375</v>
      </c>
      <c r="U1476">
        <v>6586.58935546875</v>
      </c>
      <c r="V1476">
        <v>8119.3681640625</v>
      </c>
      <c r="W1476">
        <v>32830.01953125</v>
      </c>
      <c r="X1476">
        <v>0.52790951728820801</v>
      </c>
      <c r="Y1476">
        <v>0.85099822282791138</v>
      </c>
      <c r="Z1476">
        <v>0.59162044525146484</v>
      </c>
      <c r="AA1476">
        <v>0.25542399287223816</v>
      </c>
      <c r="AB1476">
        <v>0.18194390833377838</v>
      </c>
      <c r="AC1476">
        <v>0.42950946092605591</v>
      </c>
      <c r="AD1476">
        <v>-0.48428001999855042</v>
      </c>
      <c r="AE1476">
        <f>VLOOKUP(C1476,[1]pop_15p_a!$A$8:$AL$68,16,FALSE)</f>
        <v>190625.862668888</v>
      </c>
      <c r="AF1476" s="10">
        <v>55.2</v>
      </c>
      <c r="AL1476">
        <f t="shared" si="140"/>
        <v>192</v>
      </c>
      <c r="AM1476">
        <f t="shared" si="140"/>
        <v>194</v>
      </c>
      <c r="AN1476">
        <f t="shared" si="140"/>
        <v>195</v>
      </c>
      <c r="AO1476">
        <f t="shared" si="140"/>
        <v>197</v>
      </c>
      <c r="AP1476">
        <f t="shared" si="140"/>
        <v>199</v>
      </c>
      <c r="AQ1476">
        <f t="shared" si="140"/>
        <v>200</v>
      </c>
    </row>
    <row r="1477" spans="1:43">
      <c r="A1477" t="s">
        <v>13</v>
      </c>
      <c r="B1477" t="s">
        <v>47</v>
      </c>
      <c r="C1477">
        <v>1997</v>
      </c>
      <c r="D1477">
        <v>8291.8461000000007</v>
      </c>
      <c r="E1477">
        <v>4738.7677999999996</v>
      </c>
      <c r="F1477">
        <v>2052.6042000000002</v>
      </c>
      <c r="G1477">
        <v>1891.4616000000001</v>
      </c>
      <c r="H1477">
        <v>3517.9340000000002</v>
      </c>
      <c r="I1477">
        <v>3978.3456000000001</v>
      </c>
      <c r="J1477">
        <v>0.27270901203155518</v>
      </c>
      <c r="K1477">
        <v>0.14312849938869476</v>
      </c>
      <c r="L1477">
        <v>1706.760009765625</v>
      </c>
      <c r="M1477">
        <v>9233.9921875</v>
      </c>
      <c r="N1477">
        <v>6538.24462890625</v>
      </c>
      <c r="O1477">
        <v>8877.1552734375</v>
      </c>
      <c r="P1477">
        <v>8918.130859375</v>
      </c>
      <c r="Q1477">
        <v>34946.96875</v>
      </c>
      <c r="R1477">
        <v>8.4579584654420614E-4</v>
      </c>
      <c r="S1477">
        <v>0.96723091602325439</v>
      </c>
      <c r="T1477">
        <v>7893.8134765625</v>
      </c>
      <c r="U1477">
        <v>6944.20703125</v>
      </c>
      <c r="V1477">
        <v>8862.71875</v>
      </c>
      <c r="W1477">
        <v>33783.828125</v>
      </c>
      <c r="X1477">
        <v>0.55588233470916748</v>
      </c>
      <c r="Y1477">
        <v>0.88355308771133423</v>
      </c>
      <c r="Z1477">
        <v>0.57913440465927124</v>
      </c>
      <c r="AA1477">
        <v>0.27147439122200012</v>
      </c>
      <c r="AB1477">
        <v>0.17975115776062012</v>
      </c>
      <c r="AC1477">
        <v>0.38318583369255066</v>
      </c>
      <c r="AD1477">
        <v>-0.44030851125717163</v>
      </c>
      <c r="AE1477">
        <f>VLOOKUP(C1477,[1]pop_15p_a!$A$8:$AL$68,16,FALSE)</f>
        <v>192543.246097489</v>
      </c>
      <c r="AF1477" s="10">
        <v>52</v>
      </c>
      <c r="AL1477">
        <f t="shared" si="140"/>
        <v>192</v>
      </c>
      <c r="AM1477">
        <f t="shared" si="140"/>
        <v>194</v>
      </c>
      <c r="AN1477">
        <f t="shared" si="140"/>
        <v>195</v>
      </c>
      <c r="AO1477">
        <f t="shared" si="140"/>
        <v>197</v>
      </c>
      <c r="AP1477">
        <f t="shared" si="140"/>
        <v>199</v>
      </c>
      <c r="AQ1477">
        <f t="shared" si="140"/>
        <v>200</v>
      </c>
    </row>
    <row r="1478" spans="1:43">
      <c r="A1478" t="s">
        <v>13</v>
      </c>
      <c r="B1478" t="s">
        <v>47</v>
      </c>
      <c r="C1478">
        <v>1998</v>
      </c>
      <c r="D1478">
        <v>8880.1990000000005</v>
      </c>
      <c r="E1478">
        <v>5283.0020999999997</v>
      </c>
      <c r="F1478">
        <v>2143.6017000000002</v>
      </c>
      <c r="G1478">
        <v>2469.6471000000001</v>
      </c>
      <c r="H1478">
        <v>3568.0106999999998</v>
      </c>
      <c r="I1478">
        <v>4851.3199000000004</v>
      </c>
      <c r="J1478">
        <v>0.27529600262641907</v>
      </c>
      <c r="K1478">
        <v>0.14888608455657959</v>
      </c>
      <c r="L1478">
        <v>1687.3841552734375</v>
      </c>
      <c r="M1478">
        <v>10152.04296875</v>
      </c>
      <c r="N1478">
        <v>7224.9072265625</v>
      </c>
      <c r="O1478">
        <v>10189.7275390625</v>
      </c>
      <c r="P1478">
        <v>9764.4345703125</v>
      </c>
      <c r="Q1478">
        <v>36414.80078125</v>
      </c>
      <c r="R1478">
        <v>8.5454381769523025E-4</v>
      </c>
      <c r="S1478">
        <v>0.97080487012863159</v>
      </c>
      <c r="T1478">
        <v>8453.923828125</v>
      </c>
      <c r="U1478">
        <v>7605.3896484375</v>
      </c>
      <c r="V1478">
        <v>10125.5068359375</v>
      </c>
      <c r="W1478">
        <v>35181.5</v>
      </c>
      <c r="X1478">
        <v>0.60396474599838257</v>
      </c>
      <c r="Y1478">
        <v>0.89874452352523804</v>
      </c>
      <c r="Z1478">
        <v>0.59917902946472168</v>
      </c>
      <c r="AA1478">
        <v>0.32219374179840088</v>
      </c>
      <c r="AB1478">
        <v>0.18596798181533813</v>
      </c>
      <c r="AC1478">
        <v>0.39188748598098755</v>
      </c>
      <c r="AD1478">
        <v>-0.52061241865158081</v>
      </c>
      <c r="AE1478">
        <f>VLOOKUP(C1478,[1]pop_15p_a!$A$8:$AL$68,16,FALSE)</f>
        <v>195291.955567825</v>
      </c>
      <c r="AF1478" s="10">
        <v>43.5</v>
      </c>
      <c r="AL1478">
        <f t="shared" si="140"/>
        <v>192</v>
      </c>
      <c r="AM1478">
        <f t="shared" si="140"/>
        <v>194</v>
      </c>
      <c r="AN1478">
        <f t="shared" si="140"/>
        <v>195</v>
      </c>
      <c r="AO1478">
        <f t="shared" si="140"/>
        <v>197</v>
      </c>
      <c r="AP1478">
        <f t="shared" si="140"/>
        <v>199</v>
      </c>
      <c r="AQ1478">
        <f t="shared" si="140"/>
        <v>200</v>
      </c>
    </row>
    <row r="1479" spans="1:43">
      <c r="A1479" t="s">
        <v>13</v>
      </c>
      <c r="B1479" t="s">
        <v>47</v>
      </c>
      <c r="C1479">
        <v>1999</v>
      </c>
      <c r="D1479">
        <v>9239.2299000000003</v>
      </c>
      <c r="E1479">
        <v>5667.6008000000002</v>
      </c>
      <c r="F1479">
        <v>2253.1084000000001</v>
      </c>
      <c r="G1479">
        <v>2387.3054999999999</v>
      </c>
      <c r="H1479">
        <v>3679.0428000000002</v>
      </c>
      <c r="I1479">
        <v>5013.9897000000001</v>
      </c>
      <c r="J1479">
        <v>0.27786999940872192</v>
      </c>
      <c r="K1479">
        <v>0.1538926362991333</v>
      </c>
      <c r="L1479">
        <v>1667.1658935546875</v>
      </c>
      <c r="M1479">
        <v>10658.0888671875</v>
      </c>
      <c r="N1479">
        <v>7920.2578125</v>
      </c>
      <c r="O1479">
        <v>10750.1865234375</v>
      </c>
      <c r="P1479">
        <v>10284.7353515625</v>
      </c>
      <c r="Q1479">
        <v>37739.71875</v>
      </c>
      <c r="R1479">
        <v>8.4896024782210588E-4</v>
      </c>
      <c r="S1479">
        <v>0.99166017770767212</v>
      </c>
      <c r="T1479">
        <v>8795.7197265625</v>
      </c>
      <c r="U1479">
        <v>8113.39501953125</v>
      </c>
      <c r="V1479">
        <v>10540.8056640625</v>
      </c>
      <c r="W1479">
        <v>36350.7265625</v>
      </c>
      <c r="X1479">
        <v>0.64317703247070313</v>
      </c>
      <c r="Y1479">
        <v>0.8983994722366333</v>
      </c>
      <c r="Z1479">
        <v>0.61463052034378052</v>
      </c>
      <c r="AA1479">
        <v>0.28639402985572815</v>
      </c>
      <c r="AB1479">
        <v>0.18691430985927582</v>
      </c>
      <c r="AC1479">
        <v>0.38309374451637268</v>
      </c>
      <c r="AD1479">
        <v>-0.45985761284828186</v>
      </c>
      <c r="AE1479">
        <f>VLOOKUP(C1479,[1]pop_15p_a!$A$8:$AL$68,16,FALSE)</f>
        <v>198340.60531903399</v>
      </c>
      <c r="AF1479" s="10">
        <v>38.9</v>
      </c>
      <c r="AL1479">
        <f t="shared" si="140"/>
        <v>192</v>
      </c>
      <c r="AM1479">
        <f t="shared" si="140"/>
        <v>194</v>
      </c>
      <c r="AN1479">
        <f t="shared" si="140"/>
        <v>195</v>
      </c>
      <c r="AO1479">
        <f t="shared" si="140"/>
        <v>197</v>
      </c>
      <c r="AP1479">
        <f t="shared" si="140"/>
        <v>199</v>
      </c>
      <c r="AQ1479">
        <f t="shared" si="140"/>
        <v>200</v>
      </c>
    </row>
    <row r="1480" spans="1:43">
      <c r="A1480" t="s">
        <v>13</v>
      </c>
      <c r="B1480" t="s">
        <v>47</v>
      </c>
      <c r="C1480">
        <v>2000</v>
      </c>
      <c r="D1480">
        <v>9691.1754999999994</v>
      </c>
      <c r="E1480">
        <v>5894.9718000000003</v>
      </c>
      <c r="F1480">
        <v>2363.4346999999998</v>
      </c>
      <c r="G1480">
        <v>2671.9659999999999</v>
      </c>
      <c r="H1480">
        <v>3820.8314999999998</v>
      </c>
      <c r="I1480">
        <v>5405.2452999999996</v>
      </c>
      <c r="J1480">
        <v>0.2804349958896637</v>
      </c>
      <c r="K1480">
        <v>0.15629920363426208</v>
      </c>
      <c r="L1480">
        <v>1718.553955078125</v>
      </c>
      <c r="M1480">
        <v>10666.798828125</v>
      </c>
      <c r="N1480">
        <v>7901.9755859375</v>
      </c>
      <c r="O1480">
        <v>11067.986328125</v>
      </c>
      <c r="P1480">
        <v>10352.9443359375</v>
      </c>
      <c r="Q1480">
        <v>38702.015625</v>
      </c>
      <c r="R1480">
        <v>8.1700726877897978E-4</v>
      </c>
      <c r="S1480">
        <v>0.92797333002090454</v>
      </c>
      <c r="T1480">
        <v>9225.970703125</v>
      </c>
      <c r="U1480">
        <v>8458.6689453125</v>
      </c>
      <c r="V1480">
        <v>11196.490234375</v>
      </c>
      <c r="W1480">
        <v>37676.46484375</v>
      </c>
      <c r="X1480">
        <v>0.68557924032211304</v>
      </c>
      <c r="Y1480">
        <v>0.89043694734573364</v>
      </c>
      <c r="Z1480">
        <v>0.6143486499786377</v>
      </c>
      <c r="AA1480">
        <v>0.32521969079971313</v>
      </c>
      <c r="AB1480">
        <v>0.19736005365848541</v>
      </c>
      <c r="AC1480">
        <v>0.39365467429161072</v>
      </c>
      <c r="AD1480">
        <v>-0.53727501630783081</v>
      </c>
      <c r="AE1480">
        <f>VLOOKUP(C1480,[1]pop_15p_a!$A$8:$AL$68,16,FALSE)</f>
        <v>201660.61440262399</v>
      </c>
      <c r="AF1480" s="10">
        <v>37.200000000000003</v>
      </c>
      <c r="AL1480">
        <f t="shared" ref="AL1480:AQ1489" si="141">AL1412+9</f>
        <v>192</v>
      </c>
      <c r="AM1480">
        <f t="shared" si="141"/>
        <v>194</v>
      </c>
      <c r="AN1480">
        <f t="shared" si="141"/>
        <v>195</v>
      </c>
      <c r="AO1480">
        <f t="shared" si="141"/>
        <v>197</v>
      </c>
      <c r="AP1480">
        <f t="shared" si="141"/>
        <v>199</v>
      </c>
      <c r="AQ1480">
        <f t="shared" si="141"/>
        <v>200</v>
      </c>
    </row>
    <row r="1481" spans="1:43">
      <c r="A1481" t="s">
        <v>13</v>
      </c>
      <c r="B1481" t="s">
        <v>47</v>
      </c>
      <c r="C1481">
        <v>2001</v>
      </c>
      <c r="D1481">
        <v>10069.016100000001</v>
      </c>
      <c r="E1481">
        <v>5732.5340999999999</v>
      </c>
      <c r="F1481">
        <v>2482.4045000000001</v>
      </c>
      <c r="G1481">
        <v>2563.6091000000001</v>
      </c>
      <c r="H1481">
        <v>4076.9344999999998</v>
      </c>
      <c r="I1481">
        <v>4865.4309999999996</v>
      </c>
      <c r="J1481">
        <v>0.28290700912475586</v>
      </c>
      <c r="K1481">
        <v>0.15818117558956146</v>
      </c>
      <c r="L1481">
        <v>1729.5054931640625</v>
      </c>
      <c r="M1481">
        <v>10964.087890625</v>
      </c>
      <c r="N1481">
        <v>7830.65625</v>
      </c>
      <c r="O1481">
        <v>10806.150390625</v>
      </c>
      <c r="P1481">
        <v>10712.755859375</v>
      </c>
      <c r="Q1481">
        <v>41615.515625</v>
      </c>
      <c r="R1481">
        <v>8.1129017053171992E-4</v>
      </c>
      <c r="S1481">
        <v>0.92803376913070679</v>
      </c>
      <c r="T1481">
        <v>9585.673828125</v>
      </c>
      <c r="U1481">
        <v>8409.6767578125</v>
      </c>
      <c r="V1481">
        <v>10971.2158203125</v>
      </c>
      <c r="W1481">
        <v>38789.8671875</v>
      </c>
      <c r="X1481">
        <v>0.71880984306335449</v>
      </c>
      <c r="Y1481">
        <v>0.89431434869766235</v>
      </c>
      <c r="Z1481">
        <v>0.56526535749435425</v>
      </c>
      <c r="AA1481">
        <v>0.29109805822372437</v>
      </c>
      <c r="AB1481">
        <v>0.20082204043865204</v>
      </c>
      <c r="AC1481">
        <v>0.39902782440185547</v>
      </c>
      <c r="AD1481">
        <v>-0.47945356369018555</v>
      </c>
      <c r="AE1481">
        <f>VLOOKUP(C1481,[1]pop_15p_a!$A$8:$AL$68,16,FALSE)</f>
        <v>205023.04502893201</v>
      </c>
      <c r="AF1481" s="10">
        <v>42.4</v>
      </c>
      <c r="AL1481">
        <f t="shared" si="141"/>
        <v>192</v>
      </c>
      <c r="AM1481">
        <f t="shared" si="141"/>
        <v>194</v>
      </c>
      <c r="AN1481">
        <f t="shared" si="141"/>
        <v>195</v>
      </c>
      <c r="AO1481">
        <f t="shared" si="141"/>
        <v>197</v>
      </c>
      <c r="AP1481">
        <f t="shared" si="141"/>
        <v>199</v>
      </c>
      <c r="AQ1481">
        <f t="shared" si="141"/>
        <v>200</v>
      </c>
    </row>
    <row r="1482" spans="1:43">
      <c r="A1482" t="s">
        <v>13</v>
      </c>
      <c r="B1482" t="s">
        <v>47</v>
      </c>
      <c r="C1482">
        <v>2002</v>
      </c>
      <c r="D1482">
        <v>10137.603300000001</v>
      </c>
      <c r="E1482">
        <v>5695.0792000000001</v>
      </c>
      <c r="F1482">
        <v>2625.1914000000002</v>
      </c>
      <c r="G1482">
        <v>2248.7417999999998</v>
      </c>
      <c r="H1482">
        <v>4215.3410999999996</v>
      </c>
      <c r="I1482">
        <v>4732.4949999999999</v>
      </c>
      <c r="J1482">
        <v>0.28532901406288147</v>
      </c>
      <c r="K1482">
        <v>0.15583090484142303</v>
      </c>
      <c r="L1482">
        <v>1694.9659423828125</v>
      </c>
      <c r="M1482">
        <v>10766.107421875</v>
      </c>
      <c r="N1482">
        <v>7818.60498046875</v>
      </c>
      <c r="O1482">
        <v>10416.5419921875</v>
      </c>
      <c r="P1482">
        <v>10577.1630859375</v>
      </c>
      <c r="Q1482">
        <v>42513.01953125</v>
      </c>
      <c r="R1482">
        <v>7.7330105705186725E-4</v>
      </c>
      <c r="S1482">
        <v>0.94914019107818604</v>
      </c>
      <c r="T1482">
        <v>9650.96875</v>
      </c>
      <c r="U1482">
        <v>8514.5126953125</v>
      </c>
      <c r="V1482">
        <v>10801.515625</v>
      </c>
      <c r="W1482">
        <v>39537.23828125</v>
      </c>
      <c r="X1482">
        <v>0.73014187812805176</v>
      </c>
      <c r="Y1482">
        <v>0.91047781705856323</v>
      </c>
      <c r="Z1482">
        <v>0.55315262079238892</v>
      </c>
      <c r="AA1482">
        <v>0.25386503338813782</v>
      </c>
      <c r="AB1482">
        <v>0.21086534857749939</v>
      </c>
      <c r="AC1482">
        <v>0.42895880341529846</v>
      </c>
      <c r="AD1482">
        <v>-0.46678629517555237</v>
      </c>
      <c r="AE1482">
        <f>VLOOKUP(C1482,[1]pop_15p_a!$A$8:$AL$68,16,FALSE)</f>
        <v>207019.70707499099</v>
      </c>
      <c r="AF1482" s="10">
        <v>39.1</v>
      </c>
      <c r="AL1482">
        <f t="shared" si="141"/>
        <v>192</v>
      </c>
      <c r="AM1482">
        <f t="shared" si="141"/>
        <v>194</v>
      </c>
      <c r="AN1482">
        <f t="shared" si="141"/>
        <v>195</v>
      </c>
      <c r="AO1482">
        <f t="shared" si="141"/>
        <v>197</v>
      </c>
      <c r="AP1482">
        <f t="shared" si="141"/>
        <v>199</v>
      </c>
      <c r="AQ1482">
        <f t="shared" si="141"/>
        <v>200</v>
      </c>
    </row>
    <row r="1483" spans="1:43">
      <c r="A1483" t="s">
        <v>13</v>
      </c>
      <c r="B1483" t="s">
        <v>47</v>
      </c>
      <c r="C1483">
        <v>2003</v>
      </c>
      <c r="D1483">
        <v>10367.538</v>
      </c>
      <c r="E1483">
        <v>6035.7638999999999</v>
      </c>
      <c r="F1483">
        <v>2678.7003</v>
      </c>
      <c r="G1483">
        <v>2457.3577</v>
      </c>
      <c r="H1483">
        <v>4255.1635999999999</v>
      </c>
      <c r="I1483">
        <v>5217.6638000000003</v>
      </c>
      <c r="J1483">
        <v>0.2879520058631897</v>
      </c>
      <c r="K1483">
        <v>0.15637719631195068</v>
      </c>
      <c r="L1483">
        <v>1661.268798828125</v>
      </c>
      <c r="M1483">
        <v>10835.1240234375</v>
      </c>
      <c r="N1483">
        <v>8008.125</v>
      </c>
      <c r="O1483">
        <v>10988.802734375</v>
      </c>
      <c r="P1483">
        <v>10672.6064453125</v>
      </c>
      <c r="Q1483">
        <v>44684.4140625</v>
      </c>
      <c r="R1483">
        <v>7.9234549775719643E-4</v>
      </c>
      <c r="S1483">
        <v>0.92870450019836426</v>
      </c>
      <c r="T1483">
        <v>9869.8662109375</v>
      </c>
      <c r="U1483">
        <v>8918.1240234375</v>
      </c>
      <c r="V1483">
        <v>11394.0087890625</v>
      </c>
      <c r="W1483">
        <v>40462.28515625</v>
      </c>
      <c r="X1483">
        <v>0.74700963497161865</v>
      </c>
      <c r="Y1483">
        <v>0.92850190401077271</v>
      </c>
      <c r="Z1483">
        <v>0.58119642734527588</v>
      </c>
      <c r="AA1483">
        <v>0.29279574751853943</v>
      </c>
      <c r="AB1483">
        <v>0.20545174181461334</v>
      </c>
      <c r="AC1483">
        <v>0.42004796862602234</v>
      </c>
      <c r="AD1483">
        <v>-0.50894415378570557</v>
      </c>
      <c r="AE1483">
        <f>VLOOKUP(C1483,[1]pop_15p_a!$A$8:$AL$68,16,FALSE)</f>
        <v>208308.61879757699</v>
      </c>
      <c r="AF1483" s="10">
        <v>38.1</v>
      </c>
      <c r="AL1483">
        <f t="shared" si="141"/>
        <v>192</v>
      </c>
      <c r="AM1483">
        <f t="shared" si="141"/>
        <v>194</v>
      </c>
      <c r="AN1483">
        <f t="shared" si="141"/>
        <v>195</v>
      </c>
      <c r="AO1483">
        <f t="shared" si="141"/>
        <v>197</v>
      </c>
      <c r="AP1483">
        <f t="shared" si="141"/>
        <v>199</v>
      </c>
      <c r="AQ1483">
        <f t="shared" si="141"/>
        <v>200</v>
      </c>
    </row>
    <row r="1484" spans="1:43">
      <c r="A1484" t="s">
        <v>13</v>
      </c>
      <c r="B1484" t="s">
        <v>47</v>
      </c>
      <c r="C1484">
        <v>2004</v>
      </c>
      <c r="D1484">
        <v>11201.3166</v>
      </c>
      <c r="E1484">
        <v>6467.058</v>
      </c>
      <c r="F1484">
        <v>2737.2419</v>
      </c>
      <c r="G1484">
        <v>3111.3978000000002</v>
      </c>
      <c r="H1484">
        <v>4602.4992000000002</v>
      </c>
      <c r="I1484">
        <v>5934.7107999999998</v>
      </c>
      <c r="J1484">
        <v>0.29110398888587952</v>
      </c>
      <c r="K1484">
        <v>0.15590833127498627</v>
      </c>
      <c r="L1484">
        <v>1668.00830078125</v>
      </c>
      <c r="M1484">
        <v>11858.806640625</v>
      </c>
      <c r="N1484">
        <v>8468.1806640625</v>
      </c>
      <c r="O1484">
        <v>12312.755859375</v>
      </c>
      <c r="P1484">
        <v>11690.7421875</v>
      </c>
      <c r="Q1484">
        <v>48003.58984375</v>
      </c>
      <c r="R1484">
        <v>7.9917180119082332E-4</v>
      </c>
      <c r="S1484">
        <v>0.94058465957641602</v>
      </c>
      <c r="T1484">
        <v>10663.62109375</v>
      </c>
      <c r="U1484">
        <v>9418.626953125</v>
      </c>
      <c r="V1484">
        <v>12526.17578125</v>
      </c>
      <c r="W1484">
        <v>41934.66015625</v>
      </c>
      <c r="X1484">
        <v>0.78096652030944824</v>
      </c>
      <c r="Y1484">
        <v>0.98174941539764404</v>
      </c>
      <c r="Z1484">
        <v>0.59291815757751465</v>
      </c>
      <c r="AA1484">
        <v>0.35883042216300964</v>
      </c>
      <c r="AB1484">
        <v>0.19745281338691711</v>
      </c>
      <c r="AC1484">
        <v>0.44917348027229309</v>
      </c>
      <c r="AD1484">
        <v>-0.60465478897094727</v>
      </c>
      <c r="AE1484">
        <f>VLOOKUP(C1484,[1]pop_15p_a!$A$8:$AL$68,16,FALSE)</f>
        <v>210880.184401451</v>
      </c>
      <c r="AF1484" s="10">
        <v>32.700000000000003</v>
      </c>
      <c r="AL1484">
        <f t="shared" si="141"/>
        <v>192</v>
      </c>
      <c r="AM1484">
        <f t="shared" si="141"/>
        <v>194</v>
      </c>
      <c r="AN1484">
        <f t="shared" si="141"/>
        <v>195</v>
      </c>
      <c r="AO1484">
        <f t="shared" si="141"/>
        <v>197</v>
      </c>
      <c r="AP1484">
        <f t="shared" si="141"/>
        <v>199</v>
      </c>
      <c r="AQ1484">
        <f t="shared" si="141"/>
        <v>200</v>
      </c>
    </row>
    <row r="1485" spans="1:43">
      <c r="A1485" t="s">
        <v>13</v>
      </c>
      <c r="B1485" t="s">
        <v>47</v>
      </c>
      <c r="C1485">
        <v>2005</v>
      </c>
      <c r="D1485">
        <v>11910.36</v>
      </c>
      <c r="E1485">
        <v>7206.9580999999998</v>
      </c>
      <c r="F1485">
        <v>2819.5136000000002</v>
      </c>
      <c r="G1485">
        <v>4099.8123999999998</v>
      </c>
      <c r="H1485">
        <v>4927.1171000000004</v>
      </c>
      <c r="I1485">
        <v>7644.9110000000001</v>
      </c>
      <c r="J1485">
        <v>0.29497900605201721</v>
      </c>
      <c r="K1485">
        <v>0.16068291664123535</v>
      </c>
      <c r="L1485">
        <v>1659.583984375</v>
      </c>
      <c r="M1485">
        <v>13059.8046875</v>
      </c>
      <c r="N1485">
        <v>9400.6787109375</v>
      </c>
      <c r="O1485">
        <v>14631.103515625</v>
      </c>
      <c r="P1485">
        <v>13087.880859375</v>
      </c>
      <c r="Q1485">
        <v>52954.9453125</v>
      </c>
      <c r="R1485">
        <v>8.5732591105625033E-4</v>
      </c>
      <c r="S1485">
        <v>0.93614304065704346</v>
      </c>
      <c r="T1485">
        <v>11338.6279296875</v>
      </c>
      <c r="U1485">
        <v>10255.53515625</v>
      </c>
      <c r="V1485">
        <v>14287.462890625</v>
      </c>
      <c r="W1485">
        <v>44152.6953125</v>
      </c>
      <c r="X1485">
        <v>0.85340029001235962</v>
      </c>
      <c r="Y1485">
        <v>0.99084872007369995</v>
      </c>
      <c r="Z1485">
        <v>0.64012861251831055</v>
      </c>
      <c r="AA1485">
        <v>0.46589097380638123</v>
      </c>
      <c r="AB1485">
        <v>0.19722031056880951</v>
      </c>
      <c r="AC1485">
        <v>0.44657996296882629</v>
      </c>
      <c r="AD1485">
        <v>-0.74422633647918701</v>
      </c>
      <c r="AE1485">
        <f>VLOOKUP(C1485,[1]pop_15p_a!$A$8:$AL$68,16,FALSE)</f>
        <v>213649.993728367</v>
      </c>
      <c r="AF1485" s="10">
        <v>24.5</v>
      </c>
      <c r="AL1485">
        <f t="shared" si="141"/>
        <v>192</v>
      </c>
      <c r="AM1485">
        <f t="shared" si="141"/>
        <v>194</v>
      </c>
      <c r="AN1485">
        <f t="shared" si="141"/>
        <v>195</v>
      </c>
      <c r="AO1485">
        <f t="shared" si="141"/>
        <v>197</v>
      </c>
      <c r="AP1485">
        <f t="shared" si="141"/>
        <v>199</v>
      </c>
      <c r="AQ1485">
        <f t="shared" si="141"/>
        <v>200</v>
      </c>
    </row>
    <row r="1486" spans="1:43">
      <c r="A1486" t="s">
        <v>13</v>
      </c>
      <c r="B1486" t="s">
        <v>47</v>
      </c>
      <c r="C1486">
        <v>2006</v>
      </c>
      <c r="D1486">
        <v>12535.513499999999</v>
      </c>
      <c r="E1486">
        <v>7483.5209999999997</v>
      </c>
      <c r="F1486">
        <v>2944.3289</v>
      </c>
      <c r="G1486">
        <v>5070.7718000000004</v>
      </c>
      <c r="H1486">
        <v>4695.6517999999996</v>
      </c>
      <c r="I1486">
        <v>8395.6777000000002</v>
      </c>
      <c r="J1486">
        <v>0.29972800612449646</v>
      </c>
      <c r="K1486">
        <v>0.16768831014633179</v>
      </c>
      <c r="L1486">
        <v>1649.474853515625</v>
      </c>
      <c r="M1486">
        <v>13840.2333984375</v>
      </c>
      <c r="N1486">
        <v>9915.802734375</v>
      </c>
      <c r="O1486">
        <v>16068.9443359375</v>
      </c>
      <c r="P1486">
        <v>13734.9912109375</v>
      </c>
      <c r="Q1486">
        <v>53489.671875</v>
      </c>
      <c r="R1486">
        <v>8.584239985793829E-4</v>
      </c>
      <c r="S1486">
        <v>0.90673202276229858</v>
      </c>
      <c r="T1486">
        <v>11933.7724609375</v>
      </c>
      <c r="U1486">
        <v>10666.6357421875</v>
      </c>
      <c r="V1486">
        <v>15681.2822265625</v>
      </c>
      <c r="W1486">
        <v>47054.47265625</v>
      </c>
      <c r="X1486">
        <v>0.93346107006072998</v>
      </c>
      <c r="Y1486">
        <v>0.98348945379257202</v>
      </c>
      <c r="Z1486">
        <v>0.67134314775466919</v>
      </c>
      <c r="AA1486">
        <v>0.5476805567741394</v>
      </c>
      <c r="AB1486">
        <v>0.21124538779258728</v>
      </c>
      <c r="AC1486">
        <v>0.46859169006347656</v>
      </c>
      <c r="AD1486">
        <v>-0.87634885311126709</v>
      </c>
      <c r="AE1486">
        <f>VLOOKUP(C1486,[1]pop_15p_a!$A$8:$AL$68,16,FALSE)</f>
        <v>220282.66928681999</v>
      </c>
      <c r="AF1486" s="10">
        <v>29</v>
      </c>
      <c r="AL1486">
        <f t="shared" si="141"/>
        <v>192</v>
      </c>
      <c r="AM1486">
        <f t="shared" si="141"/>
        <v>194</v>
      </c>
      <c r="AN1486">
        <f t="shared" si="141"/>
        <v>195</v>
      </c>
      <c r="AO1486">
        <f t="shared" si="141"/>
        <v>197</v>
      </c>
      <c r="AP1486">
        <f t="shared" si="141"/>
        <v>199</v>
      </c>
      <c r="AQ1486">
        <f t="shared" si="141"/>
        <v>200</v>
      </c>
    </row>
    <row r="1487" spans="1:43">
      <c r="A1487" t="s">
        <v>13</v>
      </c>
      <c r="B1487" t="s">
        <v>47</v>
      </c>
      <c r="C1487">
        <v>2007</v>
      </c>
      <c r="D1487">
        <v>13709.5044</v>
      </c>
      <c r="E1487">
        <v>7979.0563000000002</v>
      </c>
      <c r="F1487">
        <v>3071.5596999999998</v>
      </c>
      <c r="G1487">
        <v>4518.0559999999996</v>
      </c>
      <c r="H1487">
        <v>5791.9390999999996</v>
      </c>
      <c r="I1487">
        <v>8205.7011000000002</v>
      </c>
      <c r="J1487">
        <v>0.3052000105381012</v>
      </c>
      <c r="K1487">
        <v>0.17394386231899261</v>
      </c>
      <c r="L1487">
        <v>1627.5716552734375</v>
      </c>
      <c r="M1487">
        <v>14330.01171875</v>
      </c>
      <c r="N1487">
        <v>10652.0341796875</v>
      </c>
      <c r="O1487">
        <v>15411.9033203125</v>
      </c>
      <c r="P1487">
        <v>14129.439453125</v>
      </c>
      <c r="Q1487">
        <v>50037.2421875</v>
      </c>
      <c r="R1487">
        <v>7.7867734944447875E-4</v>
      </c>
      <c r="S1487">
        <v>0.9699285626411438</v>
      </c>
      <c r="T1487">
        <v>13051.4091796875</v>
      </c>
      <c r="U1487">
        <v>11300.8056640625</v>
      </c>
      <c r="V1487">
        <v>15826.478515625</v>
      </c>
      <c r="W1487">
        <v>49325.53515625</v>
      </c>
      <c r="X1487">
        <v>0.99394601583480835</v>
      </c>
      <c r="Y1487">
        <v>1.0326098203659058</v>
      </c>
      <c r="Z1487">
        <v>0.67460697889328003</v>
      </c>
      <c r="AA1487">
        <v>0.39826282858848572</v>
      </c>
      <c r="AB1487">
        <v>0.21665897965431213</v>
      </c>
      <c r="AC1487">
        <v>0.54822248220443726</v>
      </c>
      <c r="AD1487">
        <v>-0.8361167311668396</v>
      </c>
      <c r="AE1487">
        <f>VLOOKUP(C1487,[1]pop_15p_a!$A$8:$AL$68,16,FALSE)</f>
        <v>226149.65858453501</v>
      </c>
      <c r="AF1487" s="10">
        <v>27.1</v>
      </c>
      <c r="AL1487">
        <f t="shared" si="141"/>
        <v>192</v>
      </c>
      <c r="AM1487">
        <f t="shared" si="141"/>
        <v>194</v>
      </c>
      <c r="AN1487">
        <f t="shared" si="141"/>
        <v>195</v>
      </c>
      <c r="AO1487">
        <f t="shared" si="141"/>
        <v>197</v>
      </c>
      <c r="AP1487">
        <f t="shared" si="141"/>
        <v>199</v>
      </c>
      <c r="AQ1487">
        <f t="shared" si="141"/>
        <v>200</v>
      </c>
    </row>
    <row r="1488" spans="1:43">
      <c r="A1488" t="s">
        <v>13</v>
      </c>
      <c r="B1488" t="s">
        <v>47</v>
      </c>
      <c r="C1488">
        <v>2008</v>
      </c>
      <c r="D1488">
        <v>13982.5951</v>
      </c>
      <c r="E1488">
        <v>7446.1306000000004</v>
      </c>
      <c r="F1488">
        <v>3247.3809999999999</v>
      </c>
      <c r="G1488">
        <v>3694.1547999999998</v>
      </c>
      <c r="H1488">
        <v>5985.1442999999999</v>
      </c>
      <c r="I1488">
        <v>6538.9804000000004</v>
      </c>
      <c r="J1488">
        <v>0.31088399887084961</v>
      </c>
      <c r="K1488">
        <v>0.17529311776161194</v>
      </c>
      <c r="L1488">
        <v>1629.256591796875</v>
      </c>
      <c r="M1488">
        <v>16156.7900390625</v>
      </c>
      <c r="N1488">
        <v>11776.3984375</v>
      </c>
      <c r="O1488">
        <v>16378.1171875</v>
      </c>
      <c r="P1488">
        <v>16032.0810546875</v>
      </c>
      <c r="Q1488">
        <v>63232.25390625</v>
      </c>
      <c r="R1488">
        <v>9.5253734616562724E-4</v>
      </c>
      <c r="S1488">
        <v>1.0584644079208374</v>
      </c>
      <c r="T1488">
        <v>13311.390625</v>
      </c>
      <c r="U1488">
        <v>10948.3466796875</v>
      </c>
      <c r="V1488">
        <v>14693.568359375</v>
      </c>
      <c r="W1488">
        <v>50652.7421875</v>
      </c>
      <c r="X1488">
        <v>1.0248613357543945</v>
      </c>
      <c r="Y1488">
        <v>1.0309327840805054</v>
      </c>
      <c r="Z1488">
        <v>0.56743365526199341</v>
      </c>
      <c r="AA1488">
        <v>0.30691108107566833</v>
      </c>
      <c r="AB1488">
        <v>0.21799181401729584</v>
      </c>
      <c r="AC1488">
        <v>0.4648469090461731</v>
      </c>
      <c r="AD1488">
        <v>-0.58086550235748291</v>
      </c>
      <c r="AE1488">
        <f>VLOOKUP(C1488,[1]pop_15p_a!$A$8:$AL$68,16,FALSE)</f>
        <v>232777.426306918</v>
      </c>
      <c r="AF1488" s="10">
        <v>66.099999999999994</v>
      </c>
      <c r="AL1488">
        <f t="shared" si="141"/>
        <v>192</v>
      </c>
      <c r="AM1488">
        <f t="shared" si="141"/>
        <v>194</v>
      </c>
      <c r="AN1488">
        <f t="shared" si="141"/>
        <v>195</v>
      </c>
      <c r="AO1488">
        <f t="shared" si="141"/>
        <v>197</v>
      </c>
      <c r="AP1488">
        <f t="shared" si="141"/>
        <v>199</v>
      </c>
      <c r="AQ1488">
        <f t="shared" si="141"/>
        <v>200</v>
      </c>
    </row>
    <row r="1489" spans="1:43">
      <c r="A1489" t="s">
        <v>13</v>
      </c>
      <c r="B1489" t="s">
        <v>47</v>
      </c>
      <c r="C1489">
        <v>2009</v>
      </c>
      <c r="D1489">
        <v>13034.9645</v>
      </c>
      <c r="E1489">
        <v>6510.5084999999999</v>
      </c>
      <c r="F1489">
        <v>3214.0104000000001</v>
      </c>
      <c r="G1489">
        <v>1924.3484000000001</v>
      </c>
      <c r="H1489">
        <v>6479.4697999999999</v>
      </c>
      <c r="I1489">
        <v>5076.2473</v>
      </c>
      <c r="J1489">
        <v>0.31608599424362183</v>
      </c>
      <c r="K1489">
        <v>0.16322270035743713</v>
      </c>
      <c r="L1489">
        <v>1549.008544921875</v>
      </c>
      <c r="M1489">
        <v>13807.255859375</v>
      </c>
      <c r="N1489">
        <v>10049.4052734375</v>
      </c>
      <c r="O1489">
        <v>12446.5302734375</v>
      </c>
      <c r="P1489">
        <v>13649.81640625</v>
      </c>
      <c r="Q1489">
        <v>64230.33984375</v>
      </c>
      <c r="R1489">
        <v>9.1097300173714757E-4</v>
      </c>
      <c r="S1489">
        <v>0.97665184736251831</v>
      </c>
      <c r="T1489">
        <v>12409.2490234375</v>
      </c>
      <c r="U1489">
        <v>9959.158203125</v>
      </c>
      <c r="V1489">
        <v>11840.0478515625</v>
      </c>
      <c r="W1489">
        <v>50179.19140625</v>
      </c>
      <c r="X1489">
        <v>0.95119738578796387</v>
      </c>
      <c r="Y1489">
        <v>1.059251070022583</v>
      </c>
      <c r="Z1489">
        <v>0.51212018728256226</v>
      </c>
      <c r="AA1489">
        <v>0.18180558085441589</v>
      </c>
      <c r="AB1489">
        <v>0.25005853176116943</v>
      </c>
      <c r="AC1489">
        <v>0.43466740846633911</v>
      </c>
      <c r="AD1489">
        <v>-0.43239745497703552</v>
      </c>
      <c r="AE1489">
        <f>VLOOKUP(C1489,[1]pop_15p_a!$A$8:$AL$68,16,FALSE)</f>
        <v>233442.37960555</v>
      </c>
      <c r="AF1489" s="10">
        <v>80.900000000000006</v>
      </c>
      <c r="AL1489">
        <f t="shared" si="141"/>
        <v>192</v>
      </c>
      <c r="AM1489">
        <f t="shared" si="141"/>
        <v>194</v>
      </c>
      <c r="AN1489">
        <f t="shared" si="141"/>
        <v>195</v>
      </c>
      <c r="AO1489">
        <f t="shared" si="141"/>
        <v>197</v>
      </c>
      <c r="AP1489">
        <f t="shared" si="141"/>
        <v>199</v>
      </c>
      <c r="AQ1489">
        <f t="shared" si="141"/>
        <v>200</v>
      </c>
    </row>
    <row r="1490" spans="1:43">
      <c r="A1490" t="s">
        <v>13</v>
      </c>
      <c r="B1490" t="s">
        <v>47</v>
      </c>
      <c r="C1490">
        <v>2010</v>
      </c>
      <c r="D1490">
        <v>12587.099399999999</v>
      </c>
      <c r="E1490">
        <v>6486.7150000000001</v>
      </c>
      <c r="F1490">
        <v>3106.9681</v>
      </c>
      <c r="G1490">
        <v>1769.1243999999999</v>
      </c>
      <c r="H1490">
        <v>6543.3136999999997</v>
      </c>
      <c r="I1490">
        <v>5300.0187999999998</v>
      </c>
      <c r="J1490">
        <v>0.3203279972076416</v>
      </c>
      <c r="K1490">
        <v>0.16353541612625122</v>
      </c>
      <c r="L1490">
        <v>1542.5015869140625</v>
      </c>
      <c r="M1490">
        <v>12726.0869140625</v>
      </c>
      <c r="N1490">
        <v>9607.3603515625</v>
      </c>
      <c r="O1490">
        <v>11396.0380859375</v>
      </c>
      <c r="P1490">
        <v>12645.0576171875</v>
      </c>
      <c r="Q1490">
        <v>50845.83203125</v>
      </c>
      <c r="R1490">
        <v>7.4313051300123334E-4</v>
      </c>
      <c r="S1490">
        <v>0.97584784030914307</v>
      </c>
      <c r="T1490">
        <v>11982.8828125</v>
      </c>
      <c r="U1490">
        <v>9824.900390625</v>
      </c>
      <c r="V1490">
        <v>11559.173828125</v>
      </c>
      <c r="W1490">
        <v>49665.8515625</v>
      </c>
      <c r="X1490">
        <v>0.95019185543060303</v>
      </c>
      <c r="Y1490">
        <v>1.020472526550293</v>
      </c>
      <c r="Z1490">
        <v>0.54267454147338867</v>
      </c>
      <c r="AA1490">
        <v>0.14759515225887299</v>
      </c>
      <c r="AB1490">
        <v>0.2500896155834198</v>
      </c>
      <c r="AC1490">
        <v>0.51909548044204712</v>
      </c>
      <c r="AD1490">
        <v>-0.50789719820022583</v>
      </c>
      <c r="AE1490">
        <f>VLOOKUP(C1490,[1]pop_15p_a!$A$8:$AL$68,16,FALSE)</f>
        <v>233371.544167229</v>
      </c>
      <c r="AF1490" s="10">
        <v>85.4</v>
      </c>
      <c r="AL1490">
        <f t="shared" ref="AL1490:AQ1499" si="142">AL1422+9</f>
        <v>192</v>
      </c>
      <c r="AM1490">
        <f t="shared" si="142"/>
        <v>194</v>
      </c>
      <c r="AN1490">
        <f t="shared" si="142"/>
        <v>195</v>
      </c>
      <c r="AO1490">
        <f t="shared" si="142"/>
        <v>197</v>
      </c>
      <c r="AP1490">
        <f t="shared" si="142"/>
        <v>199</v>
      </c>
      <c r="AQ1490">
        <f t="shared" si="142"/>
        <v>200</v>
      </c>
    </row>
    <row r="1491" spans="1:43">
      <c r="A1491" t="s">
        <v>13</v>
      </c>
      <c r="B1491" t="s">
        <v>47</v>
      </c>
      <c r="C1491">
        <v>2011</v>
      </c>
      <c r="D1491">
        <v>12823.9408</v>
      </c>
      <c r="E1491">
        <v>6649.8395</v>
      </c>
      <c r="F1491">
        <v>3093.7667000000001</v>
      </c>
      <c r="G1491">
        <v>1972.1066000000001</v>
      </c>
      <c r="H1491">
        <v>6766.2633999999998</v>
      </c>
      <c r="I1491">
        <v>5658.8654999999999</v>
      </c>
      <c r="J1491">
        <v>0.32341799139976501</v>
      </c>
      <c r="K1491">
        <v>0.16653665900230408</v>
      </c>
      <c r="L1491">
        <v>1548.2520751953125</v>
      </c>
      <c r="M1491">
        <v>12933.73046875</v>
      </c>
      <c r="N1491">
        <v>9977.212890625</v>
      </c>
      <c r="O1491">
        <v>11937.3857421875</v>
      </c>
      <c r="P1491">
        <v>12933.73046875</v>
      </c>
      <c r="Q1491">
        <v>49443.8671875</v>
      </c>
      <c r="R1491">
        <v>7.4061600025743246E-4</v>
      </c>
      <c r="S1491">
        <v>0.97113090753555298</v>
      </c>
      <c r="T1491">
        <v>12208.353515625</v>
      </c>
      <c r="U1491">
        <v>9977.212890625</v>
      </c>
      <c r="V1491">
        <v>11937.3857421875</v>
      </c>
      <c r="W1491">
        <v>49443.8671875</v>
      </c>
      <c r="X1491">
        <v>1</v>
      </c>
      <c r="Y1491">
        <v>1</v>
      </c>
      <c r="Z1491">
        <v>0.56306701898574829</v>
      </c>
      <c r="AA1491">
        <v>0.1605599969625473</v>
      </c>
      <c r="AB1491">
        <v>0.25417762994766235</v>
      </c>
      <c r="AC1491">
        <v>0.57461690902709961</v>
      </c>
      <c r="AD1491">
        <v>-0.59627151489257813</v>
      </c>
      <c r="AE1491">
        <f>VLOOKUP(C1491,[1]pop_15p_a!$A$8:$AL$68,16,FALSE)</f>
        <v>234149.14445083399</v>
      </c>
      <c r="AF1491" s="10">
        <v>92</v>
      </c>
      <c r="AL1491">
        <f t="shared" si="142"/>
        <v>192</v>
      </c>
      <c r="AM1491">
        <f t="shared" si="142"/>
        <v>194</v>
      </c>
      <c r="AN1491">
        <f t="shared" si="142"/>
        <v>195</v>
      </c>
      <c r="AO1491">
        <f t="shared" si="142"/>
        <v>197</v>
      </c>
      <c r="AP1491">
        <f t="shared" si="142"/>
        <v>199</v>
      </c>
      <c r="AQ1491">
        <f t="shared" si="142"/>
        <v>200</v>
      </c>
    </row>
    <row r="1492" spans="1:43">
      <c r="A1492" t="s">
        <v>13</v>
      </c>
      <c r="B1492" t="s">
        <v>47</v>
      </c>
      <c r="C1492">
        <v>2012</v>
      </c>
      <c r="D1492">
        <v>12990.1952</v>
      </c>
      <c r="E1492">
        <v>6778.2118</v>
      </c>
      <c r="F1492">
        <v>3038.8791000000001</v>
      </c>
      <c r="G1492">
        <v>2073.7909</v>
      </c>
      <c r="H1492">
        <v>7009.7443000000003</v>
      </c>
      <c r="I1492">
        <v>5919.3782000000001</v>
      </c>
      <c r="J1492">
        <v>0.32552599906921387</v>
      </c>
      <c r="K1492">
        <v>0.16977855563163757</v>
      </c>
      <c r="L1492">
        <v>1523.7320556640625</v>
      </c>
      <c r="M1492">
        <v>13178.5</v>
      </c>
      <c r="N1492">
        <v>10288.01953125</v>
      </c>
      <c r="O1492">
        <v>12446.4921875</v>
      </c>
      <c r="P1492">
        <v>13208.2119140625</v>
      </c>
      <c r="Q1492">
        <v>53801.15234375</v>
      </c>
      <c r="R1492">
        <v>8.2228879909962416E-4</v>
      </c>
      <c r="S1492">
        <v>0.93936765193939209</v>
      </c>
      <c r="T1492">
        <v>12366.62890625</v>
      </c>
      <c r="U1492">
        <v>10050.390625</v>
      </c>
      <c r="V1492">
        <v>12128.306640625</v>
      </c>
      <c r="W1492">
        <v>49362.8203125</v>
      </c>
      <c r="X1492">
        <v>0.99735814332962036</v>
      </c>
      <c r="Y1492">
        <v>1.0074553489685059</v>
      </c>
      <c r="Z1492">
        <v>0.57889693975448608</v>
      </c>
      <c r="AA1492">
        <v>0.17197893559932709</v>
      </c>
      <c r="AB1492">
        <v>0.24081368744373322</v>
      </c>
      <c r="AC1492">
        <v>0.54790252447128296</v>
      </c>
      <c r="AD1492">
        <v>-0.57746309041976929</v>
      </c>
      <c r="AE1492">
        <f>VLOOKUP(C1492,[1]pop_15p_a!$A$8:$AL$68,16,FALSE)</f>
        <v>235664.640305229</v>
      </c>
      <c r="AF1492" s="10">
        <v>89.4</v>
      </c>
      <c r="AL1492">
        <f t="shared" si="142"/>
        <v>192</v>
      </c>
      <c r="AM1492">
        <f t="shared" si="142"/>
        <v>194</v>
      </c>
      <c r="AN1492">
        <f t="shared" si="142"/>
        <v>195</v>
      </c>
      <c r="AO1492">
        <f t="shared" si="142"/>
        <v>197</v>
      </c>
      <c r="AP1492">
        <f t="shared" si="142"/>
        <v>199</v>
      </c>
      <c r="AQ1492">
        <f t="shared" si="142"/>
        <v>200</v>
      </c>
    </row>
    <row r="1493" spans="1:43">
      <c r="A1493" t="s">
        <v>13</v>
      </c>
      <c r="B1493" t="s">
        <v>47</v>
      </c>
      <c r="C1493">
        <v>2013</v>
      </c>
      <c r="D1493">
        <v>13527.190500000001</v>
      </c>
      <c r="E1493">
        <v>6836.3396000000002</v>
      </c>
      <c r="F1493">
        <v>3060.7413999999999</v>
      </c>
      <c r="G1493">
        <v>2118.7552999999998</v>
      </c>
      <c r="H1493">
        <v>7480.2341999999999</v>
      </c>
      <c r="I1493">
        <v>5927.2939999999999</v>
      </c>
      <c r="J1493">
        <v>0.32702898979187012</v>
      </c>
      <c r="K1493">
        <v>0.1730998158454895</v>
      </c>
      <c r="L1493">
        <v>1521.8096923828125</v>
      </c>
      <c r="M1493">
        <v>13483.4755859375</v>
      </c>
      <c r="N1493">
        <v>10267.7197265625</v>
      </c>
      <c r="O1493">
        <v>12486.625</v>
      </c>
      <c r="P1493">
        <v>13525.3408203125</v>
      </c>
      <c r="Q1493">
        <v>58879.45703125</v>
      </c>
      <c r="R1493">
        <v>8.5536256665363908E-4</v>
      </c>
      <c r="S1493">
        <v>0.90911155939102173</v>
      </c>
      <c r="T1493">
        <v>12877.8466796875</v>
      </c>
      <c r="U1493">
        <v>10132.2060546875</v>
      </c>
      <c r="V1493">
        <v>12193.67578125</v>
      </c>
      <c r="W1493">
        <v>49339.19140625</v>
      </c>
      <c r="X1493">
        <v>0.99279385805130005</v>
      </c>
      <c r="Y1493">
        <v>1.034663200378418</v>
      </c>
      <c r="Z1493">
        <v>0.58904945850372314</v>
      </c>
      <c r="AA1493">
        <v>0.17615897953510284</v>
      </c>
      <c r="AB1493">
        <v>0.22610528767108917</v>
      </c>
      <c r="AC1493">
        <v>0.53074848651885986</v>
      </c>
      <c r="AD1493">
        <v>-0.60020291805267334</v>
      </c>
      <c r="AE1493">
        <f>VLOOKUP(C1493,[1]pop_15p_a!$A$8:$AL$68,16,FALSE)</f>
        <v>238279.82472502399</v>
      </c>
      <c r="AF1493" s="10">
        <v>81.8</v>
      </c>
      <c r="AL1493">
        <f t="shared" si="142"/>
        <v>192</v>
      </c>
      <c r="AM1493">
        <f t="shared" si="142"/>
        <v>194</v>
      </c>
      <c r="AN1493">
        <f t="shared" si="142"/>
        <v>195</v>
      </c>
      <c r="AO1493">
        <f t="shared" si="142"/>
        <v>197</v>
      </c>
      <c r="AP1493">
        <f t="shared" si="142"/>
        <v>199</v>
      </c>
      <c r="AQ1493">
        <f t="shared" si="142"/>
        <v>200</v>
      </c>
    </row>
    <row r="1494" spans="1:43">
      <c r="A1494" t="s">
        <v>13</v>
      </c>
      <c r="B1494" t="s">
        <v>47</v>
      </c>
      <c r="C1494">
        <v>2014</v>
      </c>
      <c r="D1494">
        <v>13808.910900000001</v>
      </c>
      <c r="E1494">
        <v>7055.2514000000001</v>
      </c>
      <c r="F1494">
        <v>3101.6532999999999</v>
      </c>
      <c r="G1494">
        <v>2455.3683999999998</v>
      </c>
      <c r="H1494">
        <v>7716.9489999999996</v>
      </c>
      <c r="I1494">
        <v>6507.0698000000002</v>
      </c>
      <c r="J1494">
        <v>0.3284589946269989</v>
      </c>
      <c r="K1494">
        <v>0.17604872584342957</v>
      </c>
      <c r="L1494">
        <v>1509.62939453125</v>
      </c>
      <c r="M1494">
        <v>13816.80078125</v>
      </c>
      <c r="N1494">
        <v>10407.55859375</v>
      </c>
      <c r="O1494">
        <v>13068.115234375</v>
      </c>
      <c r="P1494">
        <v>13909.3828125</v>
      </c>
      <c r="Q1494">
        <v>62917.37109375</v>
      </c>
      <c r="R1494">
        <v>8.5672590648755431E-4</v>
      </c>
      <c r="S1494">
        <v>0.89652520418167114</v>
      </c>
      <c r="T1494">
        <v>13145.7421875</v>
      </c>
      <c r="U1494">
        <v>10396.6123046875</v>
      </c>
      <c r="V1494">
        <v>12832.8447265625</v>
      </c>
      <c r="W1494">
        <v>49623.9140625</v>
      </c>
      <c r="X1494">
        <v>1.0009195804595947</v>
      </c>
      <c r="Y1494">
        <v>1.0420941114425659</v>
      </c>
      <c r="Z1494">
        <v>0.60494738817214966</v>
      </c>
      <c r="AA1494">
        <v>0.20892111957073212</v>
      </c>
      <c r="AB1494">
        <v>0.21230968832969666</v>
      </c>
      <c r="AC1494">
        <v>0.52749788761138916</v>
      </c>
      <c r="AD1494">
        <v>-0.63221293687820435</v>
      </c>
      <c r="AE1494">
        <f>VLOOKUP(C1494,[1]pop_15p_a!$A$8:$AL$68,16,FALSE)</f>
        <v>241181.879016864</v>
      </c>
      <c r="AF1494" s="10">
        <v>78.8</v>
      </c>
      <c r="AL1494">
        <f t="shared" si="142"/>
        <v>192</v>
      </c>
      <c r="AM1494">
        <f t="shared" si="142"/>
        <v>194</v>
      </c>
      <c r="AN1494">
        <f t="shared" si="142"/>
        <v>195</v>
      </c>
      <c r="AO1494">
        <f t="shared" si="142"/>
        <v>197</v>
      </c>
      <c r="AP1494">
        <f t="shared" si="142"/>
        <v>199</v>
      </c>
      <c r="AQ1494">
        <f t="shared" si="142"/>
        <v>200</v>
      </c>
    </row>
    <row r="1495" spans="1:43">
      <c r="A1495" t="s">
        <v>13</v>
      </c>
      <c r="B1495" t="s">
        <v>47</v>
      </c>
      <c r="C1495">
        <v>2015</v>
      </c>
      <c r="D1495">
        <v>14464.694</v>
      </c>
      <c r="E1495">
        <v>7375.8761999999997</v>
      </c>
      <c r="F1495">
        <v>3134.4088999999999</v>
      </c>
      <c r="G1495">
        <v>2979.5636</v>
      </c>
      <c r="H1495">
        <v>8420.2664000000004</v>
      </c>
      <c r="I1495">
        <v>7404.0933999999997</v>
      </c>
      <c r="J1495">
        <v>0.33024299144744873</v>
      </c>
      <c r="K1495">
        <v>0.18016365170478821</v>
      </c>
      <c r="L1495">
        <v>1509.16845703125</v>
      </c>
      <c r="M1495">
        <v>14980.3857421875</v>
      </c>
      <c r="N1495">
        <v>10718.9599609375</v>
      </c>
      <c r="O1495">
        <v>13922.37109375</v>
      </c>
      <c r="P1495">
        <v>14995.029296875</v>
      </c>
      <c r="Q1495">
        <v>65982.9765625</v>
      </c>
      <c r="R1495">
        <v>8.7696249829605222E-4</v>
      </c>
      <c r="S1495">
        <v>0.92028099298477173</v>
      </c>
      <c r="T1495">
        <v>13733.076171875</v>
      </c>
      <c r="U1495">
        <v>10753.3623046875</v>
      </c>
      <c r="V1495">
        <v>13656.5234375</v>
      </c>
      <c r="W1495">
        <v>50289.4453125</v>
      </c>
      <c r="X1495">
        <v>1.0287696123123169</v>
      </c>
      <c r="Y1495">
        <v>1.0570005178451538</v>
      </c>
      <c r="Z1495">
        <v>0.58141410350799561</v>
      </c>
      <c r="AA1495">
        <v>0.23383301496505737</v>
      </c>
      <c r="AB1495">
        <v>0.20101633667945862</v>
      </c>
      <c r="AC1495">
        <v>0.51325654983520508</v>
      </c>
      <c r="AD1495">
        <v>-0.6335371732711792</v>
      </c>
      <c r="AE1495">
        <f>VLOOKUP(C1495,[1]pop_15p_a!$A$8:$AL$68,16,FALSE)</f>
        <v>243760.44306768</v>
      </c>
      <c r="AF1495" s="10">
        <v>65</v>
      </c>
      <c r="AL1495">
        <f t="shared" si="142"/>
        <v>192</v>
      </c>
      <c r="AM1495">
        <f t="shared" si="142"/>
        <v>194</v>
      </c>
      <c r="AN1495">
        <f t="shared" si="142"/>
        <v>195</v>
      </c>
      <c r="AO1495">
        <f t="shared" si="142"/>
        <v>197</v>
      </c>
      <c r="AP1495">
        <f t="shared" si="142"/>
        <v>199</v>
      </c>
      <c r="AQ1495">
        <f t="shared" si="142"/>
        <v>200</v>
      </c>
    </row>
    <row r="1496" spans="1:43">
      <c r="A1496" t="s">
        <v>13</v>
      </c>
      <c r="B1496" t="s">
        <v>47</v>
      </c>
      <c r="C1496">
        <v>2016</v>
      </c>
      <c r="D1496">
        <v>15423.274600000001</v>
      </c>
      <c r="E1496">
        <v>7905.0459000000001</v>
      </c>
      <c r="F1496">
        <v>3195.1217000000001</v>
      </c>
      <c r="G1496">
        <v>3509.4162999999999</v>
      </c>
      <c r="H1496">
        <v>9340.9971000000005</v>
      </c>
      <c r="I1496">
        <v>8477.0583000000006</v>
      </c>
      <c r="J1496">
        <v>0.3324739933013916</v>
      </c>
      <c r="K1496">
        <v>0.18711023032665253</v>
      </c>
      <c r="L1496">
        <v>1493.3651123046875</v>
      </c>
      <c r="M1496">
        <v>16169.8427734375</v>
      </c>
      <c r="N1496">
        <v>11075.8564453125</v>
      </c>
      <c r="O1496">
        <v>15100.6103515625</v>
      </c>
      <c r="P1496">
        <v>16101.443359375</v>
      </c>
      <c r="Q1496">
        <v>72395.90625</v>
      </c>
      <c r="R1496">
        <v>9.5138238975778222E-4</v>
      </c>
      <c r="S1496">
        <v>0.89699524641036987</v>
      </c>
      <c r="T1496">
        <v>14742.66015625</v>
      </c>
      <c r="U1496">
        <v>11343.2548828125</v>
      </c>
      <c r="V1496">
        <v>14853.6298828125</v>
      </c>
      <c r="W1496">
        <v>51400.2265625</v>
      </c>
      <c r="X1496">
        <v>1.06689453125</v>
      </c>
      <c r="Y1496">
        <v>1.0947810411453247</v>
      </c>
      <c r="Z1496">
        <v>0.57850474119186401</v>
      </c>
      <c r="AA1496">
        <v>0.28306737542152405</v>
      </c>
      <c r="AB1496">
        <v>0.20047803223133087</v>
      </c>
      <c r="AC1496">
        <v>0.46559593081474304</v>
      </c>
      <c r="AD1496">
        <v>-0.65031331777572632</v>
      </c>
      <c r="AE1496">
        <f>VLOOKUP(C1496,[1]pop_15p_a!$A$8:$AL$68,16,FALSE)</f>
        <v>247372.051949927</v>
      </c>
      <c r="AF1496" s="10">
        <v>51.2</v>
      </c>
      <c r="AL1496">
        <f t="shared" si="142"/>
        <v>192</v>
      </c>
      <c r="AM1496">
        <f t="shared" si="142"/>
        <v>194</v>
      </c>
      <c r="AN1496">
        <f t="shared" si="142"/>
        <v>195</v>
      </c>
      <c r="AO1496">
        <f t="shared" si="142"/>
        <v>197</v>
      </c>
      <c r="AP1496">
        <f t="shared" si="142"/>
        <v>199</v>
      </c>
      <c r="AQ1496">
        <f t="shared" si="142"/>
        <v>200</v>
      </c>
    </row>
    <row r="1497" spans="1:43">
      <c r="A1497" t="s">
        <v>13</v>
      </c>
      <c r="B1497" t="s">
        <v>47</v>
      </c>
      <c r="C1497">
        <v>2017</v>
      </c>
      <c r="D1497">
        <v>16133.3284</v>
      </c>
      <c r="E1497">
        <v>8542.2682999999997</v>
      </c>
      <c r="F1497">
        <v>3310.6424999999999</v>
      </c>
      <c r="G1497">
        <v>3915.6502</v>
      </c>
      <c r="H1497">
        <v>9848.9982</v>
      </c>
      <c r="I1497">
        <v>9533.1558000000005</v>
      </c>
      <c r="J1497">
        <v>0.33502501249313354</v>
      </c>
      <c r="K1497">
        <v>0.19271379709243774</v>
      </c>
      <c r="L1497">
        <v>1493.3651123046875</v>
      </c>
      <c r="M1497">
        <v>17192.111328125</v>
      </c>
      <c r="N1497">
        <v>11897.8427734375</v>
      </c>
      <c r="O1497">
        <v>16439.755859375</v>
      </c>
      <c r="P1497">
        <v>17139.771484375</v>
      </c>
      <c r="Q1497">
        <v>76263.6171875</v>
      </c>
      <c r="R1497">
        <v>9.8622031509876251E-4</v>
      </c>
      <c r="S1497">
        <v>0.87307482957839966</v>
      </c>
      <c r="T1497">
        <v>15330.765625</v>
      </c>
      <c r="U1497">
        <v>12068.03515625</v>
      </c>
      <c r="V1497">
        <v>15889.876953125</v>
      </c>
      <c r="W1497">
        <v>52673.1796875</v>
      </c>
      <c r="X1497">
        <v>1.1058640480041504</v>
      </c>
      <c r="Y1497">
        <v>1.0971066951751709</v>
      </c>
      <c r="Z1497">
        <v>0.60636729001998901</v>
      </c>
      <c r="AA1497">
        <v>0.31102308630943298</v>
      </c>
      <c r="AB1497">
        <v>0.20837846398353577</v>
      </c>
      <c r="AC1497">
        <v>0.48688241839408875</v>
      </c>
      <c r="AD1497">
        <v>-0.72547727823257446</v>
      </c>
      <c r="AE1497">
        <f>VLOOKUP(C1497,[1]pop_15p_a!$A$8:$AL$68,16,FALSE)</f>
        <v>253249.36407730801</v>
      </c>
      <c r="AF1497" s="10">
        <v>43.1</v>
      </c>
      <c r="AL1497">
        <f t="shared" si="142"/>
        <v>192</v>
      </c>
      <c r="AM1497">
        <f t="shared" si="142"/>
        <v>194</v>
      </c>
      <c r="AN1497">
        <f t="shared" si="142"/>
        <v>195</v>
      </c>
      <c r="AO1497">
        <f t="shared" si="142"/>
        <v>197</v>
      </c>
      <c r="AP1497">
        <f t="shared" si="142"/>
        <v>199</v>
      </c>
      <c r="AQ1497">
        <f t="shared" si="142"/>
        <v>200</v>
      </c>
    </row>
    <row r="1498" spans="1:43">
      <c r="A1498" s="3" t="s">
        <v>247</v>
      </c>
      <c r="B1498" s="3" t="s">
        <v>248</v>
      </c>
      <c r="C1498">
        <v>1950</v>
      </c>
      <c r="D1498">
        <v>295607.97960000002</v>
      </c>
      <c r="E1498">
        <v>232090.6654</v>
      </c>
      <c r="F1498">
        <v>18220.2425</v>
      </c>
      <c r="G1498">
        <v>40822.6201</v>
      </c>
      <c r="H1498">
        <v>20542.3151</v>
      </c>
      <c r="I1498">
        <v>21545.9935</v>
      </c>
      <c r="J1498">
        <v>369.6728515625</v>
      </c>
      <c r="K1498">
        <v>167.30479431152344</v>
      </c>
      <c r="M1498">
        <v>310003.875</v>
      </c>
      <c r="N1498">
        <v>303464.4375</v>
      </c>
      <c r="O1498">
        <v>337297.4375</v>
      </c>
      <c r="P1498">
        <v>314509.71875</v>
      </c>
      <c r="Q1498">
        <v>448345.09375</v>
      </c>
      <c r="T1498">
        <v>321196.21875</v>
      </c>
      <c r="U1498">
        <v>293897.78125</v>
      </c>
      <c r="V1498">
        <v>302734.28125</v>
      </c>
      <c r="W1498">
        <v>634021.5625</v>
      </c>
      <c r="Z1498">
        <v>0.89554297924041748</v>
      </c>
      <c r="AA1498">
        <v>0.10735446214675903</v>
      </c>
      <c r="AB1498">
        <v>6.7370414733886719E-2</v>
      </c>
      <c r="AC1498">
        <v>3.7720777094364166E-2</v>
      </c>
      <c r="AD1498">
        <v>-4.1191928088665009E-2</v>
      </c>
      <c r="AF1498" s="10"/>
      <c r="AL1498">
        <f t="shared" si="142"/>
        <v>201</v>
      </c>
      <c r="AM1498">
        <f t="shared" si="142"/>
        <v>203</v>
      </c>
      <c r="AN1498">
        <f t="shared" si="142"/>
        <v>204</v>
      </c>
      <c r="AO1498">
        <f t="shared" si="142"/>
        <v>206</v>
      </c>
      <c r="AP1498">
        <f t="shared" si="142"/>
        <v>208</v>
      </c>
      <c r="AQ1498">
        <f t="shared" si="142"/>
        <v>209</v>
      </c>
    </row>
    <row r="1499" spans="1:43">
      <c r="A1499" s="3" t="s">
        <v>247</v>
      </c>
      <c r="B1499" s="3" t="s">
        <v>248</v>
      </c>
      <c r="C1499">
        <v>1951</v>
      </c>
      <c r="D1499">
        <v>304319.0539</v>
      </c>
      <c r="E1499">
        <v>246842.96309999999</v>
      </c>
      <c r="F1499">
        <v>18409.7516</v>
      </c>
      <c r="G1499">
        <v>39890.630799999999</v>
      </c>
      <c r="H1499">
        <v>22886.816500000001</v>
      </c>
      <c r="I1499">
        <v>30488.617399999999</v>
      </c>
      <c r="J1499">
        <v>375.97216796875</v>
      </c>
      <c r="K1499">
        <v>170.00248718261719</v>
      </c>
      <c r="M1499">
        <v>322659.5</v>
      </c>
      <c r="N1499">
        <v>315519.4375</v>
      </c>
      <c r="O1499">
        <v>356824.75</v>
      </c>
      <c r="P1499">
        <v>327394.71875</v>
      </c>
      <c r="Q1499">
        <v>478963.03125</v>
      </c>
      <c r="T1499">
        <v>327239.84375</v>
      </c>
      <c r="U1499">
        <v>306955.375</v>
      </c>
      <c r="V1499">
        <v>320876.3125</v>
      </c>
      <c r="W1499">
        <v>672102.3125</v>
      </c>
      <c r="Z1499">
        <v>0.89638996124267578</v>
      </c>
      <c r="AA1499">
        <v>0.12625360488891602</v>
      </c>
      <c r="AB1499">
        <v>6.8025320768356323E-2</v>
      </c>
      <c r="AC1499">
        <v>3.0777968466281891E-2</v>
      </c>
      <c r="AD1499">
        <v>-5.3669705986976624E-2</v>
      </c>
      <c r="AF1499" s="10"/>
      <c r="AL1499">
        <f t="shared" si="142"/>
        <v>201</v>
      </c>
      <c r="AM1499">
        <f t="shared" si="142"/>
        <v>203</v>
      </c>
      <c r="AN1499">
        <f t="shared" si="142"/>
        <v>204</v>
      </c>
      <c r="AO1499">
        <f t="shared" si="142"/>
        <v>206</v>
      </c>
      <c r="AP1499">
        <f t="shared" si="142"/>
        <v>208</v>
      </c>
      <c r="AQ1499">
        <f t="shared" si="142"/>
        <v>209</v>
      </c>
    </row>
    <row r="1500" spans="1:43">
      <c r="A1500" s="3" t="s">
        <v>247</v>
      </c>
      <c r="B1500" s="3" t="s">
        <v>248</v>
      </c>
      <c r="C1500">
        <v>1952</v>
      </c>
      <c r="D1500">
        <v>312309.4988</v>
      </c>
      <c r="E1500">
        <v>256803.81109999999</v>
      </c>
      <c r="F1500">
        <v>18431.0334</v>
      </c>
      <c r="G1500">
        <v>37241.658100000001</v>
      </c>
      <c r="H1500">
        <v>20170.516800000001</v>
      </c>
      <c r="I1500">
        <v>21501.732100000001</v>
      </c>
      <c r="J1500">
        <v>382.57693481445312</v>
      </c>
      <c r="K1500">
        <v>172.41513061523437</v>
      </c>
      <c r="M1500">
        <v>331855.875</v>
      </c>
      <c r="N1500">
        <v>323112.34375</v>
      </c>
      <c r="O1500">
        <v>358226.3125</v>
      </c>
      <c r="P1500">
        <v>334046.09375</v>
      </c>
      <c r="Q1500">
        <v>493037.59375</v>
      </c>
      <c r="T1500">
        <v>343861.96875</v>
      </c>
      <c r="U1500">
        <v>319189.375</v>
      </c>
      <c r="V1500">
        <v>323583.96875</v>
      </c>
      <c r="W1500">
        <v>695642.25</v>
      </c>
      <c r="Z1500">
        <v>0.89292871952056885</v>
      </c>
      <c r="AA1500">
        <v>0.10484690964221954</v>
      </c>
      <c r="AB1500">
        <v>7.1853354573249817E-2</v>
      </c>
      <c r="AC1500">
        <v>3.0052416026592255E-2</v>
      </c>
      <c r="AD1500">
        <v>-3.3656615763902664E-2</v>
      </c>
      <c r="AL1500">
        <f t="shared" ref="AL1500:AQ1509" si="143">AL1432+9</f>
        <v>201</v>
      </c>
      <c r="AM1500">
        <f t="shared" si="143"/>
        <v>203</v>
      </c>
      <c r="AN1500">
        <f t="shared" si="143"/>
        <v>204</v>
      </c>
      <c r="AO1500">
        <f t="shared" si="143"/>
        <v>206</v>
      </c>
      <c r="AP1500">
        <f t="shared" si="143"/>
        <v>208</v>
      </c>
      <c r="AQ1500">
        <f t="shared" si="143"/>
        <v>209</v>
      </c>
    </row>
    <row r="1501" spans="1:43">
      <c r="A1501" s="3" t="s">
        <v>247</v>
      </c>
      <c r="B1501" s="3" t="s">
        <v>248</v>
      </c>
      <c r="C1501">
        <v>1953</v>
      </c>
      <c r="D1501">
        <v>331517.34100000001</v>
      </c>
      <c r="E1501">
        <v>272242.67820000002</v>
      </c>
      <c r="F1501">
        <v>18662.092700000001</v>
      </c>
      <c r="G1501">
        <v>38820.471400000002</v>
      </c>
      <c r="H1501">
        <v>17700.0272</v>
      </c>
      <c r="I1501">
        <v>19456.3341</v>
      </c>
      <c r="J1501">
        <v>389.47305297851562</v>
      </c>
      <c r="K1501">
        <v>175.00274658203125</v>
      </c>
      <c r="M1501">
        <v>349512.125</v>
      </c>
      <c r="N1501">
        <v>337683.46875</v>
      </c>
      <c r="O1501">
        <v>378583.90625</v>
      </c>
      <c r="P1501">
        <v>352066.125</v>
      </c>
      <c r="Q1501">
        <v>511605.15625</v>
      </c>
      <c r="T1501">
        <v>363720.3125</v>
      </c>
      <c r="U1501">
        <v>332853.75</v>
      </c>
      <c r="V1501">
        <v>341749.9375</v>
      </c>
      <c r="W1501">
        <v>727575.5625</v>
      </c>
      <c r="Z1501">
        <v>0.88156789541244507</v>
      </c>
      <c r="AA1501">
        <v>0.11565102636814117</v>
      </c>
      <c r="AB1501">
        <v>7.3273643851280212E-2</v>
      </c>
      <c r="AC1501">
        <v>2.8799515217542648E-2</v>
      </c>
      <c r="AD1501">
        <v>-3.0725587159395218E-2</v>
      </c>
      <c r="AL1501">
        <f t="shared" si="143"/>
        <v>201</v>
      </c>
      <c r="AM1501">
        <f t="shared" si="143"/>
        <v>203</v>
      </c>
      <c r="AN1501">
        <f t="shared" si="143"/>
        <v>204</v>
      </c>
      <c r="AO1501">
        <f t="shared" si="143"/>
        <v>206</v>
      </c>
      <c r="AP1501">
        <f t="shared" si="143"/>
        <v>208</v>
      </c>
      <c r="AQ1501">
        <f t="shared" si="143"/>
        <v>209</v>
      </c>
    </row>
    <row r="1502" spans="1:43">
      <c r="A1502" s="3" t="s">
        <v>247</v>
      </c>
      <c r="B1502" s="3" t="s">
        <v>248</v>
      </c>
      <c r="C1502">
        <v>1954</v>
      </c>
      <c r="D1502">
        <v>347466.8345</v>
      </c>
      <c r="E1502">
        <v>281173.67200000002</v>
      </c>
      <c r="F1502">
        <v>18771.5419</v>
      </c>
      <c r="G1502">
        <v>43676.368600000002</v>
      </c>
      <c r="H1502">
        <v>21502.448499999999</v>
      </c>
      <c r="I1502">
        <v>24836.215199999999</v>
      </c>
      <c r="J1502">
        <v>396.62850952148437</v>
      </c>
      <c r="K1502">
        <v>177.75033569335937</v>
      </c>
      <c r="M1502">
        <v>365066.34375</v>
      </c>
      <c r="N1502">
        <v>342410.78125</v>
      </c>
      <c r="O1502">
        <v>396880</v>
      </c>
      <c r="P1502">
        <v>367354.125</v>
      </c>
      <c r="Q1502">
        <v>542806.8125</v>
      </c>
      <c r="R1502">
        <v>6.6549129784107208E-2</v>
      </c>
      <c r="S1502">
        <v>0.31809219717979431</v>
      </c>
      <c r="T1502">
        <v>377387.1875</v>
      </c>
      <c r="U1502">
        <v>335717.09375</v>
      </c>
      <c r="V1502">
        <v>357983.625</v>
      </c>
      <c r="W1502">
        <v>779693.1875</v>
      </c>
      <c r="X1502">
        <v>2.1381229162216187E-2</v>
      </c>
      <c r="Y1502">
        <v>0.65278434753417969</v>
      </c>
      <c r="Z1502">
        <v>0.84568315744400024</v>
      </c>
      <c r="AA1502">
        <v>0.14764441549777985</v>
      </c>
      <c r="AB1502">
        <v>8.2456588745117188E-2</v>
      </c>
      <c r="AC1502">
        <v>2.9408007860183716E-2</v>
      </c>
      <c r="AD1502">
        <v>-3.5024989396333694E-2</v>
      </c>
      <c r="AL1502">
        <f t="shared" si="143"/>
        <v>201</v>
      </c>
      <c r="AM1502">
        <f t="shared" si="143"/>
        <v>203</v>
      </c>
      <c r="AN1502">
        <f t="shared" si="143"/>
        <v>204</v>
      </c>
      <c r="AO1502">
        <f t="shared" si="143"/>
        <v>206</v>
      </c>
      <c r="AP1502">
        <f t="shared" si="143"/>
        <v>208</v>
      </c>
      <c r="AQ1502">
        <f t="shared" si="143"/>
        <v>209</v>
      </c>
    </row>
    <row r="1503" spans="1:43">
      <c r="A1503" s="3" t="s">
        <v>247</v>
      </c>
      <c r="B1503" s="3" t="s">
        <v>248</v>
      </c>
      <c r="C1503">
        <v>1955</v>
      </c>
      <c r="D1503">
        <v>358711.91279999999</v>
      </c>
      <c r="E1503">
        <v>283861.80379999999</v>
      </c>
      <c r="F1503">
        <v>19291.425299999999</v>
      </c>
      <c r="G1503">
        <v>51099.902499999997</v>
      </c>
      <c r="H1503">
        <v>23304.5373</v>
      </c>
      <c r="I1503">
        <v>28043.4807</v>
      </c>
      <c r="J1503">
        <v>404.04116821289062</v>
      </c>
      <c r="K1503">
        <v>180.65666198730469</v>
      </c>
      <c r="M1503">
        <v>373282.5</v>
      </c>
      <c r="N1503">
        <v>344007.28125</v>
      </c>
      <c r="O1503">
        <v>405392.3125</v>
      </c>
      <c r="P1503">
        <v>373613.84375</v>
      </c>
      <c r="Q1503">
        <v>590583.625</v>
      </c>
      <c r="R1503">
        <v>6.8914420902729034E-2</v>
      </c>
      <c r="S1503">
        <v>0.30664446949958801</v>
      </c>
      <c r="T1503">
        <v>385767.5625</v>
      </c>
      <c r="U1503">
        <v>338228.625</v>
      </c>
      <c r="V1503">
        <v>367498.03125</v>
      </c>
      <c r="W1503">
        <v>840353</v>
      </c>
      <c r="X1503">
        <v>2.3147474974393845E-2</v>
      </c>
      <c r="Y1503">
        <v>0.64377313852310181</v>
      </c>
      <c r="Z1503">
        <v>0.83041578531265259</v>
      </c>
      <c r="AA1503">
        <v>0.16347296535968781</v>
      </c>
      <c r="AB1503">
        <v>8.5701592266559601E-2</v>
      </c>
      <c r="AC1503">
        <v>3.1003179028630257E-2</v>
      </c>
      <c r="AD1503">
        <v>-3.9016913622617722E-2</v>
      </c>
      <c r="AL1503">
        <f t="shared" si="143"/>
        <v>201</v>
      </c>
      <c r="AM1503">
        <f t="shared" si="143"/>
        <v>203</v>
      </c>
      <c r="AN1503">
        <f t="shared" si="143"/>
        <v>204</v>
      </c>
      <c r="AO1503">
        <f t="shared" si="143"/>
        <v>206</v>
      </c>
      <c r="AP1503">
        <f t="shared" si="143"/>
        <v>208</v>
      </c>
      <c r="AQ1503">
        <f t="shared" si="143"/>
        <v>209</v>
      </c>
    </row>
    <row r="1504" spans="1:43">
      <c r="A1504" s="3" t="s">
        <v>247</v>
      </c>
      <c r="B1504" s="3" t="s">
        <v>248</v>
      </c>
      <c r="C1504">
        <v>1956</v>
      </c>
      <c r="D1504">
        <v>378722.51880000002</v>
      </c>
      <c r="E1504">
        <v>296419.092</v>
      </c>
      <c r="F1504">
        <v>20634.2042</v>
      </c>
      <c r="G1504">
        <v>62410.143900000003</v>
      </c>
      <c r="H1504">
        <v>20905.384900000001</v>
      </c>
      <c r="I1504">
        <v>34742.1149</v>
      </c>
      <c r="J1504">
        <v>411.71597290039062</v>
      </c>
      <c r="K1504">
        <v>183.26579284667969</v>
      </c>
      <c r="M1504">
        <v>388398</v>
      </c>
      <c r="N1504">
        <v>356817.5625</v>
      </c>
      <c r="O1504">
        <v>427897.03125</v>
      </c>
      <c r="P1504">
        <v>386467.9375</v>
      </c>
      <c r="Q1504">
        <v>651046.1875</v>
      </c>
      <c r="R1504">
        <v>7.1269579231739044E-2</v>
      </c>
      <c r="S1504">
        <v>0.3096277117729187</v>
      </c>
      <c r="T1504">
        <v>396296.375</v>
      </c>
      <c r="U1504">
        <v>354370.3125</v>
      </c>
      <c r="V1504">
        <v>390593.65625</v>
      </c>
      <c r="W1504">
        <v>910463.1875</v>
      </c>
      <c r="X1504">
        <v>2.5299657136201859E-2</v>
      </c>
      <c r="Y1504">
        <v>0.64447170495986938</v>
      </c>
      <c r="Z1504">
        <v>0.82980167865753174</v>
      </c>
      <c r="AA1504">
        <v>0.18207141757011414</v>
      </c>
      <c r="AB1504">
        <v>8.4193386137485504E-2</v>
      </c>
      <c r="AC1504">
        <v>2.9764775186777115E-2</v>
      </c>
      <c r="AD1504">
        <v>-5.1250673830509186E-2</v>
      </c>
      <c r="AL1504">
        <f t="shared" si="143"/>
        <v>201</v>
      </c>
      <c r="AM1504">
        <f t="shared" si="143"/>
        <v>203</v>
      </c>
      <c r="AN1504">
        <f t="shared" si="143"/>
        <v>204</v>
      </c>
      <c r="AO1504">
        <f t="shared" si="143"/>
        <v>206</v>
      </c>
      <c r="AP1504">
        <f t="shared" si="143"/>
        <v>208</v>
      </c>
      <c r="AQ1504">
        <f t="shared" si="143"/>
        <v>209</v>
      </c>
    </row>
    <row r="1505" spans="1:43">
      <c r="A1505" s="3" t="s">
        <v>247</v>
      </c>
      <c r="B1505" s="3" t="s">
        <v>248</v>
      </c>
      <c r="C1505">
        <v>1957</v>
      </c>
      <c r="D1505">
        <v>377165.12359999999</v>
      </c>
      <c r="E1505">
        <v>290563.12420000002</v>
      </c>
      <c r="F1505">
        <v>23236.661599999999</v>
      </c>
      <c r="G1505">
        <v>57751.065999999999</v>
      </c>
      <c r="H1505">
        <v>21070.715199999999</v>
      </c>
      <c r="I1505">
        <v>37289.987099999998</v>
      </c>
      <c r="J1505">
        <v>419.66583251953125</v>
      </c>
      <c r="K1505">
        <v>186.04391479492187</v>
      </c>
      <c r="M1505">
        <v>387579.5625</v>
      </c>
      <c r="N1505">
        <v>361654.46875</v>
      </c>
      <c r="O1505">
        <v>428247.59375</v>
      </c>
      <c r="P1505">
        <v>385150.09375</v>
      </c>
      <c r="Q1505">
        <v>690433.5625</v>
      </c>
      <c r="R1505">
        <v>7.2588331997394562E-2</v>
      </c>
      <c r="S1505">
        <v>0.30155190825462341</v>
      </c>
      <c r="T1505">
        <v>396550.90625</v>
      </c>
      <c r="U1505">
        <v>358825.9375</v>
      </c>
      <c r="V1505">
        <v>389812.96875</v>
      </c>
      <c r="W1505">
        <v>968816.5</v>
      </c>
      <c r="X1505">
        <v>2.7099804952740669E-2</v>
      </c>
      <c r="Y1505">
        <v>0.63431400060653687</v>
      </c>
      <c r="Z1505">
        <v>0.82784348726272583</v>
      </c>
      <c r="AA1505">
        <v>0.17012359201908112</v>
      </c>
      <c r="AB1505">
        <v>9.6064873039722443E-2</v>
      </c>
      <c r="AC1505">
        <v>3.0484486371278763E-2</v>
      </c>
      <c r="AD1505">
        <v>-5.1460795104503632E-2</v>
      </c>
      <c r="AL1505">
        <f t="shared" si="143"/>
        <v>201</v>
      </c>
      <c r="AM1505">
        <f t="shared" si="143"/>
        <v>203</v>
      </c>
      <c r="AN1505">
        <f t="shared" si="143"/>
        <v>204</v>
      </c>
      <c r="AO1505">
        <f t="shared" si="143"/>
        <v>206</v>
      </c>
      <c r="AP1505">
        <f t="shared" si="143"/>
        <v>208</v>
      </c>
      <c r="AQ1505">
        <f t="shared" si="143"/>
        <v>209</v>
      </c>
    </row>
    <row r="1506" spans="1:43">
      <c r="A1506" s="3" t="s">
        <v>247</v>
      </c>
      <c r="B1506" s="3" t="s">
        <v>248</v>
      </c>
      <c r="C1506">
        <v>1958</v>
      </c>
      <c r="D1506">
        <v>405038.6556</v>
      </c>
      <c r="E1506">
        <v>317237.57740000001</v>
      </c>
      <c r="F1506">
        <v>24060.570500000002</v>
      </c>
      <c r="G1506">
        <v>56953.699500000002</v>
      </c>
      <c r="H1506">
        <v>18213.5445</v>
      </c>
      <c r="I1506">
        <v>30364.071599999999</v>
      </c>
      <c r="J1506">
        <v>427.8896484375</v>
      </c>
      <c r="K1506">
        <v>188.53752136230469</v>
      </c>
      <c r="M1506">
        <v>415063.625</v>
      </c>
      <c r="N1506">
        <v>388678.25</v>
      </c>
      <c r="O1506">
        <v>456086.28125</v>
      </c>
      <c r="P1506">
        <v>413141.1875</v>
      </c>
      <c r="Q1506">
        <v>709881.4375</v>
      </c>
      <c r="R1506">
        <v>7.5188174843788147E-2</v>
      </c>
      <c r="S1506">
        <v>0.31701773405075073</v>
      </c>
      <c r="T1506">
        <v>424656.71875</v>
      </c>
      <c r="U1506">
        <v>385359.21875</v>
      </c>
      <c r="V1506">
        <v>414354.875</v>
      </c>
      <c r="W1506">
        <v>1024900.5</v>
      </c>
      <c r="X1506">
        <v>2.8722679242491722E-2</v>
      </c>
      <c r="Y1506">
        <v>0.67245578765869141</v>
      </c>
      <c r="Z1506">
        <v>0.83489567041397095</v>
      </c>
      <c r="AA1506">
        <v>0.16141973435878754</v>
      </c>
      <c r="AB1506">
        <v>9.5858834683895111E-2</v>
      </c>
      <c r="AC1506">
        <v>2.4858588352799416E-2</v>
      </c>
      <c r="AD1506">
        <v>-4.0842846035957336E-2</v>
      </c>
      <c r="AL1506">
        <f t="shared" si="143"/>
        <v>201</v>
      </c>
      <c r="AM1506">
        <f t="shared" si="143"/>
        <v>203</v>
      </c>
      <c r="AN1506">
        <f t="shared" si="143"/>
        <v>204</v>
      </c>
      <c r="AO1506">
        <f t="shared" si="143"/>
        <v>206</v>
      </c>
      <c r="AP1506">
        <f t="shared" si="143"/>
        <v>208</v>
      </c>
      <c r="AQ1506">
        <f t="shared" si="143"/>
        <v>209</v>
      </c>
    </row>
    <row r="1507" spans="1:43">
      <c r="A1507" s="3" t="s">
        <v>247</v>
      </c>
      <c r="B1507" s="3" t="s">
        <v>248</v>
      </c>
      <c r="C1507">
        <v>1959</v>
      </c>
      <c r="D1507">
        <v>415669.8175</v>
      </c>
      <c r="E1507">
        <v>320845.98070000001</v>
      </c>
      <c r="F1507">
        <v>24492.286499999998</v>
      </c>
      <c r="G1507">
        <v>61797.409599999999</v>
      </c>
      <c r="H1507">
        <v>19198.552599999999</v>
      </c>
      <c r="I1507">
        <v>27025.750100000001</v>
      </c>
      <c r="J1507">
        <v>436.38333129882813</v>
      </c>
      <c r="K1507">
        <v>191.64962768554687</v>
      </c>
      <c r="M1507">
        <v>424183.28125</v>
      </c>
      <c r="N1507">
        <v>391665.46875</v>
      </c>
      <c r="O1507">
        <v>459647.90625</v>
      </c>
      <c r="P1507">
        <v>420141.0625</v>
      </c>
      <c r="Q1507">
        <v>743610.875</v>
      </c>
      <c r="R1507">
        <v>7.7798061072826385E-2</v>
      </c>
      <c r="S1507">
        <v>0.29995104670524597</v>
      </c>
      <c r="T1507">
        <v>433063.21875</v>
      </c>
      <c r="U1507">
        <v>389612.25</v>
      </c>
      <c r="V1507">
        <v>419089.25</v>
      </c>
      <c r="W1507">
        <v>1079444.75</v>
      </c>
      <c r="X1507">
        <v>3.0379386618733406E-2</v>
      </c>
      <c r="Y1507">
        <v>0.6622125506401062</v>
      </c>
      <c r="Z1507">
        <v>0.82879477739334106</v>
      </c>
      <c r="AA1507">
        <v>0.16085371375083923</v>
      </c>
      <c r="AB1507">
        <v>9.7927719354629517E-2</v>
      </c>
      <c r="AC1507">
        <v>2.644968219101429E-2</v>
      </c>
      <c r="AD1507">
        <v>-3.8856379687786102E-2</v>
      </c>
      <c r="AL1507">
        <f t="shared" si="143"/>
        <v>201</v>
      </c>
      <c r="AM1507">
        <f t="shared" si="143"/>
        <v>203</v>
      </c>
      <c r="AN1507">
        <f t="shared" si="143"/>
        <v>204</v>
      </c>
      <c r="AO1507">
        <f t="shared" si="143"/>
        <v>206</v>
      </c>
      <c r="AP1507">
        <f t="shared" si="143"/>
        <v>208</v>
      </c>
      <c r="AQ1507">
        <f t="shared" si="143"/>
        <v>209</v>
      </c>
    </row>
    <row r="1508" spans="1:43">
      <c r="A1508" s="3" t="s">
        <v>247</v>
      </c>
      <c r="B1508" s="3" t="s">
        <v>248</v>
      </c>
      <c r="C1508">
        <v>1960</v>
      </c>
      <c r="D1508">
        <v>438516.2537</v>
      </c>
      <c r="E1508">
        <v>339097.09889999998</v>
      </c>
      <c r="F1508">
        <v>25814.796999999999</v>
      </c>
      <c r="G1508">
        <v>66959.890299999999</v>
      </c>
      <c r="H1508">
        <v>18971.653399999999</v>
      </c>
      <c r="I1508">
        <v>31538.631700000002</v>
      </c>
      <c r="J1508">
        <v>445.143798828125</v>
      </c>
      <c r="K1508">
        <v>194.92481994628906</v>
      </c>
      <c r="M1508">
        <v>457737.84375</v>
      </c>
      <c r="N1508">
        <v>412791.875</v>
      </c>
      <c r="O1508">
        <v>505377.03125</v>
      </c>
      <c r="P1508">
        <v>456916.53125</v>
      </c>
      <c r="Q1508">
        <v>798800.875</v>
      </c>
      <c r="R1508">
        <v>8.2556746900081635E-2</v>
      </c>
      <c r="S1508">
        <v>0.31113192439079285</v>
      </c>
      <c r="T1508">
        <v>466580.59375</v>
      </c>
      <c r="U1508">
        <v>405328.71875</v>
      </c>
      <c r="V1508">
        <v>458835.03125</v>
      </c>
      <c r="W1508">
        <v>1168961.5</v>
      </c>
      <c r="X1508">
        <v>3.3196419477462769E-2</v>
      </c>
      <c r="Y1508">
        <v>0.69496899843215942</v>
      </c>
      <c r="Z1508">
        <v>0.80193394422531128</v>
      </c>
      <c r="AA1508">
        <v>0.2012045830488205</v>
      </c>
      <c r="AB1508">
        <v>9.5138780772686005E-2</v>
      </c>
      <c r="AC1508">
        <v>2.2101324051618576E-2</v>
      </c>
      <c r="AD1508">
        <v>-4.4953960925340652E-2</v>
      </c>
      <c r="AL1508">
        <f t="shared" si="143"/>
        <v>201</v>
      </c>
      <c r="AM1508">
        <f t="shared" si="143"/>
        <v>203</v>
      </c>
      <c r="AN1508">
        <f t="shared" si="143"/>
        <v>204</v>
      </c>
      <c r="AO1508">
        <f t="shared" si="143"/>
        <v>206</v>
      </c>
      <c r="AP1508">
        <f t="shared" si="143"/>
        <v>208</v>
      </c>
      <c r="AQ1508">
        <f t="shared" si="143"/>
        <v>209</v>
      </c>
    </row>
    <row r="1509" spans="1:43">
      <c r="A1509" s="3" t="s">
        <v>247</v>
      </c>
      <c r="B1509" s="3" t="s">
        <v>248</v>
      </c>
      <c r="C1509">
        <v>1961</v>
      </c>
      <c r="D1509">
        <v>454841.08390000003</v>
      </c>
      <c r="E1509">
        <v>344878.14789999998</v>
      </c>
      <c r="F1509">
        <v>27782.854800000001</v>
      </c>
      <c r="G1509">
        <v>73328.942599999995</v>
      </c>
      <c r="H1509">
        <v>18936.390200000002</v>
      </c>
      <c r="I1509">
        <v>28461.754000000001</v>
      </c>
      <c r="J1509">
        <v>454.17098999023437</v>
      </c>
      <c r="K1509">
        <v>198.02090454101562</v>
      </c>
      <c r="M1509">
        <v>474199.09375</v>
      </c>
      <c r="N1509">
        <v>431313.90625</v>
      </c>
      <c r="O1509">
        <v>519846.46875</v>
      </c>
      <c r="P1509">
        <v>474270.46875</v>
      </c>
      <c r="Q1509">
        <v>848951.5</v>
      </c>
      <c r="R1509">
        <v>8.0538950860500336E-2</v>
      </c>
      <c r="S1509">
        <v>0.31670913100242615</v>
      </c>
      <c r="T1509">
        <v>483311.90625</v>
      </c>
      <c r="U1509">
        <v>418543.78125</v>
      </c>
      <c r="V1509">
        <v>470578.53125</v>
      </c>
      <c r="W1509">
        <v>1251306.625</v>
      </c>
      <c r="X1509">
        <v>3.5618774592876434E-2</v>
      </c>
      <c r="Y1509">
        <v>0.70025879144668579</v>
      </c>
      <c r="Z1509">
        <v>0.80414468050003052</v>
      </c>
      <c r="AA1509">
        <v>0.18605351448059082</v>
      </c>
      <c r="AB1509">
        <v>0.10227295756340027</v>
      </c>
      <c r="AC1509">
        <v>2.1360039710998535E-2</v>
      </c>
      <c r="AD1509">
        <v>-3.888026624917984E-2</v>
      </c>
      <c r="AL1509">
        <f t="shared" si="143"/>
        <v>201</v>
      </c>
      <c r="AM1509">
        <f t="shared" si="143"/>
        <v>203</v>
      </c>
      <c r="AN1509">
        <f t="shared" si="143"/>
        <v>204</v>
      </c>
      <c r="AO1509">
        <f t="shared" si="143"/>
        <v>206</v>
      </c>
      <c r="AP1509">
        <f t="shared" si="143"/>
        <v>208</v>
      </c>
      <c r="AQ1509">
        <f t="shared" si="143"/>
        <v>209</v>
      </c>
    </row>
    <row r="1510" spans="1:43">
      <c r="A1510" s="3" t="s">
        <v>247</v>
      </c>
      <c r="B1510" s="3" t="s">
        <v>248</v>
      </c>
      <c r="C1510">
        <v>1962</v>
      </c>
      <c r="D1510">
        <v>468173.05589999998</v>
      </c>
      <c r="E1510">
        <v>349371.0404</v>
      </c>
      <c r="F1510">
        <v>33521.841</v>
      </c>
      <c r="G1510">
        <v>80321.2215</v>
      </c>
      <c r="H1510">
        <v>18826.591100000001</v>
      </c>
      <c r="I1510">
        <v>29574.385300000002</v>
      </c>
      <c r="J1510">
        <v>463.5601806640625</v>
      </c>
      <c r="K1510">
        <v>199.25846862792969</v>
      </c>
      <c r="M1510">
        <v>493483.3125</v>
      </c>
      <c r="N1510">
        <v>446018.46875</v>
      </c>
      <c r="O1510">
        <v>542178.25</v>
      </c>
      <c r="P1510">
        <v>493096.03125</v>
      </c>
      <c r="Q1510">
        <v>902291.5625</v>
      </c>
      <c r="R1510">
        <v>8.404947817325592E-2</v>
      </c>
      <c r="S1510">
        <v>0.31031811237335205</v>
      </c>
      <c r="T1510">
        <v>499427.4375</v>
      </c>
      <c r="U1510">
        <v>427957.875</v>
      </c>
      <c r="V1510">
        <v>488151.03125</v>
      </c>
      <c r="W1510">
        <v>1345298.5</v>
      </c>
      <c r="X1510">
        <v>3.8433413952589035E-2</v>
      </c>
      <c r="Y1510">
        <v>0.69863498210906982</v>
      </c>
      <c r="Z1510">
        <v>0.7797091007232666</v>
      </c>
      <c r="AA1510">
        <v>0.19379894435405731</v>
      </c>
      <c r="AB1510">
        <v>0.11918958276510239</v>
      </c>
      <c r="AC1510">
        <v>2.1084243431687355E-2</v>
      </c>
      <c r="AD1510">
        <v>-3.7799954414367676E-2</v>
      </c>
      <c r="AL1510">
        <f t="shared" ref="AL1510:AQ1519" si="144">AL1442+9</f>
        <v>201</v>
      </c>
      <c r="AM1510">
        <f t="shared" si="144"/>
        <v>203</v>
      </c>
      <c r="AN1510">
        <f t="shared" si="144"/>
        <v>204</v>
      </c>
      <c r="AO1510">
        <f t="shared" si="144"/>
        <v>206</v>
      </c>
      <c r="AP1510">
        <f t="shared" si="144"/>
        <v>208</v>
      </c>
      <c r="AQ1510">
        <f t="shared" si="144"/>
        <v>209</v>
      </c>
    </row>
    <row r="1511" spans="1:43">
      <c r="A1511" s="3" t="s">
        <v>247</v>
      </c>
      <c r="B1511" s="3" t="s">
        <v>248</v>
      </c>
      <c r="C1511">
        <v>1963</v>
      </c>
      <c r="D1511">
        <v>496237.0013</v>
      </c>
      <c r="E1511">
        <v>362367.77779999998</v>
      </c>
      <c r="F1511">
        <v>41192.402000000002</v>
      </c>
      <c r="G1511">
        <v>91007.826700000005</v>
      </c>
      <c r="H1511">
        <v>20408.7925</v>
      </c>
      <c r="I1511">
        <v>30577.545099999999</v>
      </c>
      <c r="J1511">
        <v>473.34860229492187</v>
      </c>
      <c r="K1511">
        <v>200.77278137207031</v>
      </c>
      <c r="M1511">
        <v>527783.625</v>
      </c>
      <c r="N1511">
        <v>471203.125</v>
      </c>
      <c r="O1511">
        <v>576577.75</v>
      </c>
      <c r="P1511">
        <v>525550</v>
      </c>
      <c r="Q1511">
        <v>958012.5</v>
      </c>
      <c r="R1511">
        <v>8.7134875357151031E-2</v>
      </c>
      <c r="S1511">
        <v>0.31737196445465088</v>
      </c>
      <c r="T1511">
        <v>532236.75</v>
      </c>
      <c r="U1511">
        <v>450518.3125</v>
      </c>
      <c r="V1511">
        <v>516738.75</v>
      </c>
      <c r="W1511">
        <v>1447337.75</v>
      </c>
      <c r="X1511">
        <v>4.1458394378423691E-2</v>
      </c>
      <c r="Y1511">
        <v>0.72699272632598877</v>
      </c>
      <c r="Z1511">
        <v>0.75401246547698975</v>
      </c>
      <c r="AA1511">
        <v>0.19960221648216248</v>
      </c>
      <c r="AB1511">
        <v>0.13854756951332092</v>
      </c>
      <c r="AC1511">
        <v>2.2930439561605453E-2</v>
      </c>
      <c r="AD1511">
        <v>-3.290996327996254E-2</v>
      </c>
      <c r="AL1511">
        <f t="shared" si="144"/>
        <v>201</v>
      </c>
      <c r="AM1511">
        <f t="shared" si="144"/>
        <v>203</v>
      </c>
      <c r="AN1511">
        <f t="shared" si="144"/>
        <v>204</v>
      </c>
      <c r="AO1511">
        <f t="shared" si="144"/>
        <v>206</v>
      </c>
      <c r="AP1511">
        <f t="shared" si="144"/>
        <v>208</v>
      </c>
      <c r="AQ1511">
        <f t="shared" si="144"/>
        <v>209</v>
      </c>
    </row>
    <row r="1512" spans="1:43">
      <c r="A1512" s="3" t="s">
        <v>247</v>
      </c>
      <c r="B1512" s="3" t="s">
        <v>248</v>
      </c>
      <c r="C1512">
        <v>1964</v>
      </c>
      <c r="D1512">
        <v>533221.29779999994</v>
      </c>
      <c r="E1512">
        <v>384014.84289999999</v>
      </c>
      <c r="F1512">
        <v>43033.782500000001</v>
      </c>
      <c r="G1512">
        <v>98859.491299999994</v>
      </c>
      <c r="H1512">
        <v>19079.7618</v>
      </c>
      <c r="I1512">
        <v>31610.987499999999</v>
      </c>
      <c r="J1512">
        <v>483.7789306640625</v>
      </c>
      <c r="K1512">
        <v>202.62973022460937</v>
      </c>
      <c r="M1512">
        <v>567451.5</v>
      </c>
      <c r="N1512">
        <v>502427.1875</v>
      </c>
      <c r="O1512">
        <v>619429.125</v>
      </c>
      <c r="P1512">
        <v>563199.875</v>
      </c>
      <c r="Q1512">
        <v>1029835.75</v>
      </c>
      <c r="R1512">
        <v>9.1297678649425507E-2</v>
      </c>
      <c r="S1512">
        <v>0.32734891772270203</v>
      </c>
      <c r="T1512">
        <v>571796.0625</v>
      </c>
      <c r="U1512">
        <v>483923.46875</v>
      </c>
      <c r="V1512">
        <v>557797.9375</v>
      </c>
      <c r="W1512">
        <v>1560802</v>
      </c>
      <c r="X1512">
        <v>4.4935692101716995E-2</v>
      </c>
      <c r="Y1512">
        <v>0.75562357902526855</v>
      </c>
      <c r="Z1512">
        <v>0.75390118360519409</v>
      </c>
      <c r="AA1512">
        <v>0.20692475140094757</v>
      </c>
      <c r="AB1512">
        <v>0.13467046618461609</v>
      </c>
      <c r="AC1512">
        <v>2.2772312164306641E-2</v>
      </c>
      <c r="AD1512">
        <v>-3.1266916543245316E-2</v>
      </c>
      <c r="AL1512">
        <f t="shared" si="144"/>
        <v>201</v>
      </c>
      <c r="AM1512">
        <f t="shared" si="144"/>
        <v>203</v>
      </c>
      <c r="AN1512">
        <f t="shared" si="144"/>
        <v>204</v>
      </c>
      <c r="AO1512">
        <f t="shared" si="144"/>
        <v>206</v>
      </c>
      <c r="AP1512">
        <f t="shared" si="144"/>
        <v>208</v>
      </c>
      <c r="AQ1512">
        <f t="shared" si="144"/>
        <v>209</v>
      </c>
    </row>
    <row r="1513" spans="1:43">
      <c r="A1513" s="3" t="s">
        <v>247</v>
      </c>
      <c r="B1513" s="3" t="s">
        <v>248</v>
      </c>
      <c r="C1513">
        <v>1965</v>
      </c>
      <c r="D1513">
        <v>519166.80849999998</v>
      </c>
      <c r="E1513">
        <v>384354.77299999999</v>
      </c>
      <c r="F1513">
        <v>47205.010999999999</v>
      </c>
      <c r="G1513">
        <v>102125.8839</v>
      </c>
      <c r="H1513">
        <v>16434.509900000001</v>
      </c>
      <c r="I1513">
        <v>28116.010999999999</v>
      </c>
      <c r="J1513">
        <v>494.68637084960937</v>
      </c>
      <c r="K1513">
        <v>204.30494689941406</v>
      </c>
      <c r="M1513">
        <v>557766.625</v>
      </c>
      <c r="N1513">
        <v>488716.71875</v>
      </c>
      <c r="O1513">
        <v>608751.5</v>
      </c>
      <c r="P1513">
        <v>553558.1875</v>
      </c>
      <c r="Q1513">
        <v>1108233.25</v>
      </c>
      <c r="R1513">
        <v>9.3864955008029938E-2</v>
      </c>
      <c r="S1513">
        <v>0.30559220910072327</v>
      </c>
      <c r="T1513">
        <v>559539.3125</v>
      </c>
      <c r="U1513">
        <v>465523.09375</v>
      </c>
      <c r="V1513">
        <v>543324.6875</v>
      </c>
      <c r="W1513">
        <v>1673258.125</v>
      </c>
      <c r="X1513">
        <v>4.8430103808641434E-2</v>
      </c>
      <c r="Y1513">
        <v>0.71295225620269775</v>
      </c>
      <c r="Z1513">
        <v>0.72579836845397949</v>
      </c>
      <c r="AA1513">
        <v>0.2156137228012085</v>
      </c>
      <c r="AB1513">
        <v>0.15206423401832581</v>
      </c>
      <c r="AC1513">
        <v>2.0602826029062271E-2</v>
      </c>
      <c r="AD1513">
        <v>-3.4018460661172867E-2</v>
      </c>
      <c r="AL1513">
        <f t="shared" si="144"/>
        <v>201</v>
      </c>
      <c r="AM1513">
        <f t="shared" si="144"/>
        <v>203</v>
      </c>
      <c r="AN1513">
        <f t="shared" si="144"/>
        <v>204</v>
      </c>
      <c r="AO1513">
        <f t="shared" si="144"/>
        <v>206</v>
      </c>
      <c r="AP1513">
        <f t="shared" si="144"/>
        <v>208</v>
      </c>
      <c r="AQ1513">
        <f t="shared" si="144"/>
        <v>209</v>
      </c>
    </row>
    <row r="1514" spans="1:43">
      <c r="A1514" s="3" t="s">
        <v>247</v>
      </c>
      <c r="B1514" s="3" t="s">
        <v>248</v>
      </c>
      <c r="C1514">
        <v>1966</v>
      </c>
      <c r="D1514">
        <v>518879.56160000002</v>
      </c>
      <c r="E1514">
        <v>389349.73349999997</v>
      </c>
      <c r="F1514">
        <v>48015.745499999997</v>
      </c>
      <c r="G1514">
        <v>102562.421</v>
      </c>
      <c r="H1514">
        <v>20681.246800000001</v>
      </c>
      <c r="I1514">
        <v>36163.453200000004</v>
      </c>
      <c r="J1514">
        <v>505.83975219726563</v>
      </c>
      <c r="K1514">
        <v>206.52581787109375</v>
      </c>
      <c r="M1514">
        <v>554266.375</v>
      </c>
      <c r="N1514">
        <v>487822.25</v>
      </c>
      <c r="O1514">
        <v>609527.25</v>
      </c>
      <c r="P1514">
        <v>550892.5625</v>
      </c>
      <c r="Q1514">
        <v>1181063.25</v>
      </c>
      <c r="R1514">
        <v>9.3803621828556061E-2</v>
      </c>
      <c r="S1514">
        <v>0.29034993052482605</v>
      </c>
      <c r="T1514">
        <v>557384.9375</v>
      </c>
      <c r="U1514">
        <v>462680.1875</v>
      </c>
      <c r="V1514">
        <v>542629.125</v>
      </c>
      <c r="W1514">
        <v>1782590.875</v>
      </c>
      <c r="X1514">
        <v>5.1847223192453384E-2</v>
      </c>
      <c r="Y1514">
        <v>0.6891670823097229</v>
      </c>
      <c r="Z1514">
        <v>0.71976196765899658</v>
      </c>
      <c r="AA1514">
        <v>0.21878917515277863</v>
      </c>
      <c r="AB1514">
        <v>0.15719632804393768</v>
      </c>
      <c r="AC1514">
        <v>1.8567968159914017E-2</v>
      </c>
      <c r="AD1514">
        <v>-3.1141621991991997E-2</v>
      </c>
      <c r="AL1514">
        <f t="shared" si="144"/>
        <v>201</v>
      </c>
      <c r="AM1514">
        <f t="shared" si="144"/>
        <v>203</v>
      </c>
      <c r="AN1514">
        <f t="shared" si="144"/>
        <v>204</v>
      </c>
      <c r="AO1514">
        <f t="shared" si="144"/>
        <v>206</v>
      </c>
      <c r="AP1514">
        <f t="shared" si="144"/>
        <v>208</v>
      </c>
      <c r="AQ1514">
        <f t="shared" si="144"/>
        <v>209</v>
      </c>
    </row>
    <row r="1515" spans="1:43">
      <c r="A1515" s="3" t="s">
        <v>247</v>
      </c>
      <c r="B1515" s="3" t="s">
        <v>248</v>
      </c>
      <c r="C1515">
        <v>1967</v>
      </c>
      <c r="D1515">
        <v>559486.8848</v>
      </c>
      <c r="E1515">
        <v>411376.98359999998</v>
      </c>
      <c r="F1515">
        <v>49310.893700000001</v>
      </c>
      <c r="G1515">
        <v>107660.9626</v>
      </c>
      <c r="H1515">
        <v>21706.237400000002</v>
      </c>
      <c r="I1515">
        <v>34737.304799999998</v>
      </c>
      <c r="J1515">
        <v>517.2962646484375</v>
      </c>
      <c r="K1515">
        <v>208.4573974609375</v>
      </c>
      <c r="M1515">
        <v>597526.375</v>
      </c>
      <c r="N1515">
        <v>534454.75</v>
      </c>
      <c r="O1515">
        <v>655095.8125</v>
      </c>
      <c r="P1515">
        <v>596244.5</v>
      </c>
      <c r="Q1515">
        <v>1252076.875</v>
      </c>
      <c r="R1515">
        <v>9.4939611852169037E-2</v>
      </c>
      <c r="S1515">
        <v>0.30676156282424927</v>
      </c>
      <c r="T1515">
        <v>601627.75</v>
      </c>
      <c r="U1515">
        <v>506952.78125</v>
      </c>
      <c r="V1515">
        <v>584348.6875</v>
      </c>
      <c r="W1515">
        <v>1885711.625</v>
      </c>
      <c r="X1515">
        <v>5.4963238537311554E-2</v>
      </c>
      <c r="Y1515">
        <v>0.73327094316482544</v>
      </c>
      <c r="Z1515">
        <v>0.73572367429733276</v>
      </c>
      <c r="AA1515">
        <v>0.20050628483295441</v>
      </c>
      <c r="AB1515">
        <v>0.15254373848438263</v>
      </c>
      <c r="AC1515">
        <v>1.8735691905021667E-2</v>
      </c>
      <c r="AD1515">
        <v>-3.1984161585569382E-2</v>
      </c>
      <c r="AL1515">
        <f t="shared" si="144"/>
        <v>201</v>
      </c>
      <c r="AM1515">
        <f t="shared" si="144"/>
        <v>203</v>
      </c>
      <c r="AN1515">
        <f t="shared" si="144"/>
        <v>204</v>
      </c>
      <c r="AO1515">
        <f t="shared" si="144"/>
        <v>206</v>
      </c>
      <c r="AP1515">
        <f t="shared" si="144"/>
        <v>208</v>
      </c>
      <c r="AQ1515">
        <f t="shared" si="144"/>
        <v>209</v>
      </c>
    </row>
    <row r="1516" spans="1:43">
      <c r="A1516" s="3" t="s">
        <v>247</v>
      </c>
      <c r="B1516" s="3" t="s">
        <v>248</v>
      </c>
      <c r="C1516">
        <v>1968</v>
      </c>
      <c r="D1516">
        <v>578441.90280000004</v>
      </c>
      <c r="E1516">
        <v>422183.18420000002</v>
      </c>
      <c r="F1516">
        <v>51898.149899999997</v>
      </c>
      <c r="G1516">
        <v>111705.65150000001</v>
      </c>
      <c r="H1516">
        <v>22387.387999999999</v>
      </c>
      <c r="I1516">
        <v>29748.688699999999</v>
      </c>
      <c r="J1516">
        <v>529.06524658203125</v>
      </c>
      <c r="K1516">
        <v>210.10226440429687</v>
      </c>
      <c r="M1516">
        <v>626204.4375</v>
      </c>
      <c r="N1516">
        <v>566204.875</v>
      </c>
      <c r="O1516">
        <v>680606.625</v>
      </c>
      <c r="P1516">
        <v>626454.125</v>
      </c>
      <c r="Q1516">
        <v>1318099.625</v>
      </c>
      <c r="R1516">
        <v>9.5224522054195404E-2</v>
      </c>
      <c r="S1516">
        <v>0.3084125816822052</v>
      </c>
      <c r="T1516">
        <v>632267.8125</v>
      </c>
      <c r="U1516">
        <v>534995.375</v>
      </c>
      <c r="V1516">
        <v>605918.1875</v>
      </c>
      <c r="W1516">
        <v>1975235.75</v>
      </c>
      <c r="X1516">
        <v>5.757194384932518E-2</v>
      </c>
      <c r="Y1516">
        <v>0.75708067417144775</v>
      </c>
      <c r="Z1516">
        <v>0.74312984943389893</v>
      </c>
      <c r="AA1516">
        <v>0.18161773681640625</v>
      </c>
      <c r="AB1516">
        <v>0.15574485063552856</v>
      </c>
      <c r="AC1516">
        <v>1.9852044060826302E-2</v>
      </c>
      <c r="AD1516">
        <v>-2.8610546141862869E-2</v>
      </c>
      <c r="AL1516">
        <f t="shared" si="144"/>
        <v>201</v>
      </c>
      <c r="AM1516">
        <f t="shared" si="144"/>
        <v>203</v>
      </c>
      <c r="AN1516">
        <f t="shared" si="144"/>
        <v>204</v>
      </c>
      <c r="AO1516">
        <f t="shared" si="144"/>
        <v>206</v>
      </c>
      <c r="AP1516">
        <f t="shared" si="144"/>
        <v>208</v>
      </c>
      <c r="AQ1516">
        <f t="shared" si="144"/>
        <v>209</v>
      </c>
    </row>
    <row r="1517" spans="1:43">
      <c r="A1517" s="3" t="s">
        <v>247</v>
      </c>
      <c r="B1517" s="3" t="s">
        <v>248</v>
      </c>
      <c r="C1517">
        <v>1969</v>
      </c>
      <c r="D1517">
        <v>616270.2696</v>
      </c>
      <c r="E1517">
        <v>437863.58069999999</v>
      </c>
      <c r="F1517">
        <v>56802.079599999997</v>
      </c>
      <c r="G1517">
        <v>112058.2417</v>
      </c>
      <c r="H1517">
        <v>21953.519499999999</v>
      </c>
      <c r="I1517">
        <v>25870.906999999999</v>
      </c>
      <c r="J1517">
        <v>541.15606689453125</v>
      </c>
      <c r="K1517">
        <v>212.2681884765625</v>
      </c>
      <c r="M1517">
        <v>693977.75</v>
      </c>
      <c r="N1517">
        <v>623920.5</v>
      </c>
      <c r="O1517">
        <v>750149.625</v>
      </c>
      <c r="P1517">
        <v>692785.4375</v>
      </c>
      <c r="Q1517">
        <v>1409095</v>
      </c>
      <c r="R1517">
        <v>9.4606481492519379E-2</v>
      </c>
      <c r="S1517">
        <v>0.33199211955070496</v>
      </c>
      <c r="T1517">
        <v>703083</v>
      </c>
      <c r="U1517">
        <v>592483.375</v>
      </c>
      <c r="V1517">
        <v>669607.1875</v>
      </c>
      <c r="W1517">
        <v>2077134</v>
      </c>
      <c r="X1517">
        <v>6.0635421425104141E-2</v>
      </c>
      <c r="Y1517">
        <v>0.82309186458587646</v>
      </c>
      <c r="Z1517">
        <v>0.74368810653686523</v>
      </c>
      <c r="AA1517">
        <v>0.18199089169502258</v>
      </c>
      <c r="AB1517">
        <v>0.15584962069988251</v>
      </c>
      <c r="AC1517">
        <v>1.7465181648731232E-2</v>
      </c>
      <c r="AD1517">
        <v>-2.1203342825174332E-2</v>
      </c>
      <c r="AL1517">
        <f t="shared" si="144"/>
        <v>201</v>
      </c>
      <c r="AM1517">
        <f t="shared" si="144"/>
        <v>203</v>
      </c>
      <c r="AN1517">
        <f t="shared" si="144"/>
        <v>204</v>
      </c>
      <c r="AO1517">
        <f t="shared" si="144"/>
        <v>206</v>
      </c>
      <c r="AP1517">
        <f t="shared" si="144"/>
        <v>208</v>
      </c>
      <c r="AQ1517">
        <f t="shared" si="144"/>
        <v>209</v>
      </c>
    </row>
    <row r="1518" spans="1:43">
      <c r="A1518" s="3" t="s">
        <v>247</v>
      </c>
      <c r="B1518" s="3" t="s">
        <v>248</v>
      </c>
      <c r="C1518">
        <v>1970</v>
      </c>
      <c r="D1518">
        <v>648052.74300000002</v>
      </c>
      <c r="E1518">
        <v>452733.28850000002</v>
      </c>
      <c r="F1518">
        <v>62193.463499999998</v>
      </c>
      <c r="G1518">
        <v>107862.9596</v>
      </c>
      <c r="H1518">
        <v>28881.570800000001</v>
      </c>
      <c r="I1518">
        <v>30505.669600000001</v>
      </c>
      <c r="J1518">
        <v>553.5784912109375</v>
      </c>
      <c r="K1518">
        <v>214.14155578613281</v>
      </c>
      <c r="L1518">
        <v>2077.330810546875</v>
      </c>
      <c r="M1518">
        <v>705933.125</v>
      </c>
      <c r="N1518">
        <v>625326.75</v>
      </c>
      <c r="O1518">
        <v>763269.125</v>
      </c>
      <c r="P1518">
        <v>704178.25</v>
      </c>
      <c r="Q1518">
        <v>1496676.125</v>
      </c>
      <c r="R1518">
        <v>9.6105262637138367E-2</v>
      </c>
      <c r="S1518">
        <v>0.33681771159172058</v>
      </c>
      <c r="T1518">
        <v>713967.8125</v>
      </c>
      <c r="U1518">
        <v>591187.3125</v>
      </c>
      <c r="V1518">
        <v>677193.3125</v>
      </c>
      <c r="W1518">
        <v>2188038</v>
      </c>
      <c r="X1518">
        <v>6.4000017940998077E-2</v>
      </c>
      <c r="Y1518">
        <v>0.83240258693695068</v>
      </c>
      <c r="Z1518">
        <v>0.7184944748878479</v>
      </c>
      <c r="AA1518">
        <v>0.19587436318397522</v>
      </c>
      <c r="AB1518">
        <v>0.16945213079452515</v>
      </c>
      <c r="AC1518">
        <v>1.7159953713417053E-2</v>
      </c>
      <c r="AD1518">
        <v>-1.8180191516876221E-2</v>
      </c>
      <c r="AL1518">
        <f t="shared" si="144"/>
        <v>201</v>
      </c>
      <c r="AM1518">
        <f t="shared" si="144"/>
        <v>203</v>
      </c>
      <c r="AN1518">
        <f t="shared" si="144"/>
        <v>204</v>
      </c>
      <c r="AO1518">
        <f t="shared" si="144"/>
        <v>206</v>
      </c>
      <c r="AP1518">
        <f t="shared" si="144"/>
        <v>208</v>
      </c>
      <c r="AQ1518">
        <f t="shared" si="144"/>
        <v>209</v>
      </c>
    </row>
    <row r="1519" spans="1:43">
      <c r="A1519" s="3" t="s">
        <v>247</v>
      </c>
      <c r="B1519" s="3" t="s">
        <v>248</v>
      </c>
      <c r="C1519">
        <v>1971</v>
      </c>
      <c r="D1519">
        <v>658699.79700000002</v>
      </c>
      <c r="E1519">
        <v>461542.39939999999</v>
      </c>
      <c r="F1519">
        <v>68290.186199999996</v>
      </c>
      <c r="G1519">
        <v>119350.90270000001</v>
      </c>
      <c r="H1519">
        <v>29185.415700000001</v>
      </c>
      <c r="I1519">
        <v>36005.379200000003</v>
      </c>
      <c r="J1519">
        <v>566.22479248046875</v>
      </c>
      <c r="K1519">
        <v>220.53375244140625</v>
      </c>
      <c r="L1519">
        <v>2077.085205078125</v>
      </c>
      <c r="M1519">
        <v>731417.6875</v>
      </c>
      <c r="N1519">
        <v>662434.375</v>
      </c>
      <c r="O1519">
        <v>811278</v>
      </c>
      <c r="P1519">
        <v>728507.6875</v>
      </c>
      <c r="Q1519">
        <v>1570889.125</v>
      </c>
      <c r="R1519">
        <v>9.6177741885185242E-2</v>
      </c>
      <c r="S1519">
        <v>0.33226597309112549</v>
      </c>
      <c r="T1519">
        <v>726935.3125</v>
      </c>
      <c r="U1519">
        <v>609723.375</v>
      </c>
      <c r="V1519">
        <v>706470</v>
      </c>
      <c r="W1519">
        <v>2306192</v>
      </c>
      <c r="X1519">
        <v>6.8527273833751678E-2</v>
      </c>
      <c r="Y1519">
        <v>0.81057053804397583</v>
      </c>
      <c r="Z1519">
        <v>0.71915698051452637</v>
      </c>
      <c r="AA1519">
        <v>0.20423167943954468</v>
      </c>
      <c r="AB1519">
        <v>0.18978404998779297</v>
      </c>
      <c r="AC1519">
        <v>1.6027845442295074E-2</v>
      </c>
      <c r="AD1519">
        <v>-2.1186264231801033E-2</v>
      </c>
      <c r="AL1519">
        <f t="shared" si="144"/>
        <v>201</v>
      </c>
      <c r="AM1519">
        <f t="shared" si="144"/>
        <v>203</v>
      </c>
      <c r="AN1519">
        <f t="shared" si="144"/>
        <v>204</v>
      </c>
      <c r="AO1519">
        <f t="shared" si="144"/>
        <v>206</v>
      </c>
      <c r="AP1519">
        <f t="shared" si="144"/>
        <v>208</v>
      </c>
      <c r="AQ1519">
        <f t="shared" si="144"/>
        <v>209</v>
      </c>
    </row>
    <row r="1520" spans="1:43">
      <c r="A1520" s="3" t="s">
        <v>247</v>
      </c>
      <c r="B1520" s="3" t="s">
        <v>248</v>
      </c>
      <c r="C1520">
        <v>1972</v>
      </c>
      <c r="D1520">
        <v>655055.20290000003</v>
      </c>
      <c r="E1520">
        <v>464634.19829999999</v>
      </c>
      <c r="F1520">
        <v>68943.840800000005</v>
      </c>
      <c r="G1520">
        <v>125285.5233</v>
      </c>
      <c r="H1520">
        <v>31589.667799999999</v>
      </c>
      <c r="I1520">
        <v>35325.448600000003</v>
      </c>
      <c r="J1520">
        <v>579.4114990234375</v>
      </c>
      <c r="K1520">
        <v>227.28877258300781</v>
      </c>
      <c r="L1520">
        <v>2076.560302734375</v>
      </c>
      <c r="M1520">
        <v>751989.4375</v>
      </c>
      <c r="N1520">
        <v>680474.625</v>
      </c>
      <c r="O1520">
        <v>817009</v>
      </c>
      <c r="P1520">
        <v>747168.625</v>
      </c>
      <c r="Q1520">
        <v>1622602.5</v>
      </c>
      <c r="R1520">
        <v>9.2664778232574463E-2</v>
      </c>
      <c r="S1520">
        <v>0.32559797167778015</v>
      </c>
      <c r="T1520">
        <v>722448.4375</v>
      </c>
      <c r="U1520">
        <v>613238.25</v>
      </c>
      <c r="V1520">
        <v>701093.75</v>
      </c>
      <c r="W1520">
        <v>2429742.25</v>
      </c>
      <c r="X1520">
        <v>7.3505096137523651E-2</v>
      </c>
      <c r="Y1520">
        <v>0.76974987983703613</v>
      </c>
      <c r="Z1520">
        <v>0.71696221828460693</v>
      </c>
      <c r="AA1520">
        <v>0.18344767391681671</v>
      </c>
      <c r="AB1520">
        <v>0.19732370972633362</v>
      </c>
      <c r="AC1520">
        <v>1.6793765127658844E-2</v>
      </c>
      <c r="AD1520">
        <v>-1.8335040658712387E-2</v>
      </c>
      <c r="AL1520">
        <f t="shared" ref="AL1520:AQ1529" si="145">AL1452+9</f>
        <v>201</v>
      </c>
      <c r="AM1520">
        <f t="shared" si="145"/>
        <v>203</v>
      </c>
      <c r="AN1520">
        <f t="shared" si="145"/>
        <v>204</v>
      </c>
      <c r="AO1520">
        <f t="shared" si="145"/>
        <v>206</v>
      </c>
      <c r="AP1520">
        <f t="shared" si="145"/>
        <v>208</v>
      </c>
      <c r="AQ1520">
        <f t="shared" si="145"/>
        <v>209</v>
      </c>
    </row>
    <row r="1521" spans="1:43">
      <c r="A1521" s="3" t="s">
        <v>247</v>
      </c>
      <c r="B1521" s="3" t="s">
        <v>248</v>
      </c>
      <c r="C1521">
        <v>1973</v>
      </c>
      <c r="D1521">
        <v>676642.68810000003</v>
      </c>
      <c r="E1521">
        <v>476036.39480000001</v>
      </c>
      <c r="F1521">
        <v>68847.566099999996</v>
      </c>
      <c r="G1521">
        <v>123426.53750000001</v>
      </c>
      <c r="H1521">
        <v>33157.607000000004</v>
      </c>
      <c r="I1521">
        <v>38178.012499999997</v>
      </c>
      <c r="J1521">
        <v>593.05889892578125</v>
      </c>
      <c r="K1521">
        <v>234.40748596191406</v>
      </c>
      <c r="L1521">
        <v>2074.8291015625</v>
      </c>
      <c r="M1521">
        <v>796788.3125</v>
      </c>
      <c r="N1521">
        <v>705940.5625</v>
      </c>
      <c r="O1521">
        <v>858047.1875</v>
      </c>
      <c r="P1521">
        <v>787180.1875</v>
      </c>
      <c r="Q1521">
        <v>1659368.625</v>
      </c>
      <c r="R1521">
        <v>9.059249609708786E-2</v>
      </c>
      <c r="S1521">
        <v>0.32954621315002441</v>
      </c>
      <c r="T1521">
        <v>743791</v>
      </c>
      <c r="U1521">
        <v>627680</v>
      </c>
      <c r="V1521">
        <v>732084.625</v>
      </c>
      <c r="W1521">
        <v>2544761</v>
      </c>
      <c r="X1521">
        <v>7.8328743577003479E-2</v>
      </c>
      <c r="Y1521">
        <v>0.75841772556304932</v>
      </c>
      <c r="Z1521">
        <v>0.70360136032104492</v>
      </c>
      <c r="AA1521">
        <v>0.1930263489484787</v>
      </c>
      <c r="AB1521">
        <v>0.19225148856639862</v>
      </c>
      <c r="AC1521">
        <v>1.7157901078462601E-2</v>
      </c>
      <c r="AD1521">
        <v>-1.8128274008631706E-2</v>
      </c>
      <c r="AL1521">
        <f t="shared" si="145"/>
        <v>201</v>
      </c>
      <c r="AM1521">
        <f t="shared" si="145"/>
        <v>203</v>
      </c>
      <c r="AN1521">
        <f t="shared" si="145"/>
        <v>204</v>
      </c>
      <c r="AO1521">
        <f t="shared" si="145"/>
        <v>206</v>
      </c>
      <c r="AP1521">
        <f t="shared" si="145"/>
        <v>208</v>
      </c>
      <c r="AQ1521">
        <f t="shared" si="145"/>
        <v>209</v>
      </c>
    </row>
    <row r="1522" spans="1:43">
      <c r="A1522" s="3" t="s">
        <v>247</v>
      </c>
      <c r="B1522" s="3" t="s">
        <v>248</v>
      </c>
      <c r="C1522">
        <v>1974</v>
      </c>
      <c r="D1522">
        <v>684663.17920000001</v>
      </c>
      <c r="E1522">
        <v>475677.45539999998</v>
      </c>
      <c r="F1522">
        <v>66275.511199999994</v>
      </c>
      <c r="G1522">
        <v>129336.6816</v>
      </c>
      <c r="H1522">
        <v>35876.463499999998</v>
      </c>
      <c r="I1522">
        <v>33307.228900000002</v>
      </c>
      <c r="J1522">
        <v>607.05023193359375</v>
      </c>
      <c r="K1522">
        <v>241.893310546875</v>
      </c>
      <c r="L1522">
        <v>2072.36572265625</v>
      </c>
      <c r="M1522">
        <v>778613.0625</v>
      </c>
      <c r="N1522">
        <v>718940</v>
      </c>
      <c r="O1522">
        <v>875101.125</v>
      </c>
      <c r="P1522">
        <v>775016.375</v>
      </c>
      <c r="Q1522">
        <v>1672369.625</v>
      </c>
      <c r="R1522">
        <v>8.8510431349277496E-2</v>
      </c>
      <c r="S1522">
        <v>0.32743695378303528</v>
      </c>
      <c r="T1522">
        <v>752659.0625</v>
      </c>
      <c r="U1522">
        <v>625658.5625</v>
      </c>
      <c r="V1522">
        <v>732873.25</v>
      </c>
      <c r="W1522">
        <v>2647638.75</v>
      </c>
      <c r="X1522">
        <v>8.2845881581306458E-2</v>
      </c>
      <c r="Y1522">
        <v>0.73567444086074829</v>
      </c>
      <c r="Z1522">
        <v>0.72296732664108276</v>
      </c>
      <c r="AA1522">
        <v>0.19919085502624512</v>
      </c>
      <c r="AB1522">
        <v>0.19407446682453156</v>
      </c>
      <c r="AC1522">
        <v>2.1341521292924881E-2</v>
      </c>
      <c r="AD1522">
        <v>-2.1725356578826904E-2</v>
      </c>
      <c r="AL1522">
        <f t="shared" si="145"/>
        <v>201</v>
      </c>
      <c r="AM1522">
        <f t="shared" si="145"/>
        <v>203</v>
      </c>
      <c r="AN1522">
        <f t="shared" si="145"/>
        <v>204</v>
      </c>
      <c r="AO1522">
        <f t="shared" si="145"/>
        <v>206</v>
      </c>
      <c r="AP1522">
        <f t="shared" si="145"/>
        <v>208</v>
      </c>
      <c r="AQ1522">
        <f t="shared" si="145"/>
        <v>209</v>
      </c>
    </row>
    <row r="1523" spans="1:43">
      <c r="A1523" s="3" t="s">
        <v>247</v>
      </c>
      <c r="B1523" s="3" t="s">
        <v>248</v>
      </c>
      <c r="C1523">
        <v>1975</v>
      </c>
      <c r="D1523">
        <v>747309.2574</v>
      </c>
      <c r="E1523">
        <v>502690.7206</v>
      </c>
      <c r="F1523">
        <v>72677.272800000006</v>
      </c>
      <c r="G1523">
        <v>129067.5269</v>
      </c>
      <c r="H1523">
        <v>41777.724999999999</v>
      </c>
      <c r="I1523">
        <v>33733.381999999998</v>
      </c>
      <c r="J1523">
        <v>621.30169677734375</v>
      </c>
      <c r="K1523">
        <v>249.33367919921875</v>
      </c>
      <c r="L1523">
        <v>2069.95654296875</v>
      </c>
      <c r="M1523">
        <v>858676</v>
      </c>
      <c r="N1523">
        <v>786014.8125</v>
      </c>
      <c r="O1523">
        <v>952098.5</v>
      </c>
      <c r="P1523">
        <v>857496.1875</v>
      </c>
      <c r="Q1523">
        <v>1712012.875</v>
      </c>
      <c r="R1523">
        <v>8.661729097366333E-2</v>
      </c>
      <c r="S1523">
        <v>0.35496732592582703</v>
      </c>
      <c r="T1523">
        <v>821828.625</v>
      </c>
      <c r="U1523">
        <v>664154.75</v>
      </c>
      <c r="V1523">
        <v>777157.3125</v>
      </c>
      <c r="W1523">
        <v>2766228.5</v>
      </c>
      <c r="X1523">
        <v>8.8436536490917206E-2</v>
      </c>
      <c r="Y1523">
        <v>0.76892739534378052</v>
      </c>
      <c r="Z1523">
        <v>0.70257443189620972</v>
      </c>
      <c r="AA1523">
        <v>0.19184015691280365</v>
      </c>
      <c r="AB1523">
        <v>0.20533673465251923</v>
      </c>
      <c r="AC1523">
        <v>2.0098583772778511E-2</v>
      </c>
      <c r="AD1523">
        <v>-1.6895875334739685E-2</v>
      </c>
      <c r="AL1523">
        <f t="shared" si="145"/>
        <v>201</v>
      </c>
      <c r="AM1523">
        <f t="shared" si="145"/>
        <v>203</v>
      </c>
      <c r="AN1523">
        <f t="shared" si="145"/>
        <v>204</v>
      </c>
      <c r="AO1523">
        <f t="shared" si="145"/>
        <v>206</v>
      </c>
      <c r="AP1523">
        <f t="shared" si="145"/>
        <v>208</v>
      </c>
      <c r="AQ1523">
        <f t="shared" si="145"/>
        <v>209</v>
      </c>
    </row>
    <row r="1524" spans="1:43">
      <c r="A1524" s="3" t="s">
        <v>247</v>
      </c>
      <c r="B1524" s="3" t="s">
        <v>248</v>
      </c>
      <c r="C1524">
        <v>1976</v>
      </c>
      <c r="D1524">
        <v>759737.78379999998</v>
      </c>
      <c r="E1524">
        <v>512714.18729999999</v>
      </c>
      <c r="F1524">
        <v>78118.314100000003</v>
      </c>
      <c r="G1524">
        <v>141936.74859999999</v>
      </c>
      <c r="H1524">
        <v>50057.584199999998</v>
      </c>
      <c r="I1524">
        <v>34373.0409</v>
      </c>
      <c r="J1524">
        <v>635.771728515625</v>
      </c>
      <c r="K1524">
        <v>257.5233154296875</v>
      </c>
      <c r="L1524">
        <v>2067.159912109375</v>
      </c>
      <c r="M1524">
        <v>851737.6875</v>
      </c>
      <c r="N1524">
        <v>752178.625</v>
      </c>
      <c r="O1524">
        <v>920364.4375</v>
      </c>
      <c r="P1524">
        <v>847181.125</v>
      </c>
      <c r="Q1524">
        <v>1758568</v>
      </c>
      <c r="R1524">
        <v>8.718881756067276E-2</v>
      </c>
      <c r="S1524">
        <v>0.33411145210266113</v>
      </c>
      <c r="T1524">
        <v>836430.3125</v>
      </c>
      <c r="U1524">
        <v>685348.375</v>
      </c>
      <c r="V1524">
        <v>805820.6875</v>
      </c>
      <c r="W1524">
        <v>2906953</v>
      </c>
      <c r="X1524">
        <v>9.4114378094673157E-2</v>
      </c>
      <c r="Y1524">
        <v>0.74750471115112305</v>
      </c>
      <c r="Z1524">
        <v>0.67557883262634277</v>
      </c>
      <c r="AA1524">
        <v>0.19743233919143677</v>
      </c>
      <c r="AB1524">
        <v>0.20739936828613281</v>
      </c>
      <c r="AC1524">
        <v>2.5088295340538025E-2</v>
      </c>
      <c r="AD1524">
        <v>-1.977568119764328E-2</v>
      </c>
      <c r="AL1524">
        <f t="shared" si="145"/>
        <v>201</v>
      </c>
      <c r="AM1524">
        <f t="shared" si="145"/>
        <v>203</v>
      </c>
      <c r="AN1524">
        <f t="shared" si="145"/>
        <v>204</v>
      </c>
      <c r="AO1524">
        <f t="shared" si="145"/>
        <v>206</v>
      </c>
      <c r="AP1524">
        <f t="shared" si="145"/>
        <v>208</v>
      </c>
      <c r="AQ1524">
        <f t="shared" si="145"/>
        <v>209</v>
      </c>
    </row>
    <row r="1525" spans="1:43">
      <c r="A1525" s="3" t="s">
        <v>247</v>
      </c>
      <c r="B1525" s="3" t="s">
        <v>248</v>
      </c>
      <c r="C1525">
        <v>1977</v>
      </c>
      <c r="D1525">
        <v>814854.97210000001</v>
      </c>
      <c r="E1525">
        <v>554522.24129999999</v>
      </c>
      <c r="F1525">
        <v>80788.670599999998</v>
      </c>
      <c r="G1525">
        <v>159094.0294</v>
      </c>
      <c r="H1525">
        <v>48271.851799999997</v>
      </c>
      <c r="I1525">
        <v>43789.746400000004</v>
      </c>
      <c r="J1525">
        <v>650.48504638671875</v>
      </c>
      <c r="K1525">
        <v>265.64108276367187</v>
      </c>
      <c r="L1525">
        <v>2065.379638671875</v>
      </c>
      <c r="M1525">
        <v>854991.3125</v>
      </c>
      <c r="N1525">
        <v>746964.3125</v>
      </c>
      <c r="O1525">
        <v>915637.4375</v>
      </c>
      <c r="P1525">
        <v>849908.0625</v>
      </c>
      <c r="Q1525">
        <v>1835280</v>
      </c>
      <c r="R1525">
        <v>8.8569693267345428E-2</v>
      </c>
      <c r="S1525">
        <v>0.3127753734588623</v>
      </c>
      <c r="T1525">
        <v>896619.0625</v>
      </c>
      <c r="U1525">
        <v>736173.5625</v>
      </c>
      <c r="V1525">
        <v>858848.125</v>
      </c>
      <c r="W1525">
        <v>3063983</v>
      </c>
      <c r="X1525">
        <v>0.10200550407171249</v>
      </c>
      <c r="Y1525">
        <v>0.76225119829177856</v>
      </c>
      <c r="Z1525">
        <v>0.67865848541259766</v>
      </c>
      <c r="AA1525">
        <v>0.19786645472049713</v>
      </c>
      <c r="AB1525">
        <v>0.19758766889572144</v>
      </c>
      <c r="AC1525">
        <v>2.4331454187631607E-2</v>
      </c>
      <c r="AD1525">
        <v>-2.4863487109541893E-2</v>
      </c>
      <c r="AL1525">
        <f t="shared" si="145"/>
        <v>201</v>
      </c>
      <c r="AM1525">
        <f t="shared" si="145"/>
        <v>203</v>
      </c>
      <c r="AN1525">
        <f t="shared" si="145"/>
        <v>204</v>
      </c>
      <c r="AO1525">
        <f t="shared" si="145"/>
        <v>206</v>
      </c>
      <c r="AP1525">
        <f t="shared" si="145"/>
        <v>208</v>
      </c>
      <c r="AQ1525">
        <f t="shared" si="145"/>
        <v>209</v>
      </c>
    </row>
    <row r="1526" spans="1:43">
      <c r="A1526" s="3" t="s">
        <v>247</v>
      </c>
      <c r="B1526" s="3" t="s">
        <v>248</v>
      </c>
      <c r="C1526">
        <v>1978</v>
      </c>
      <c r="D1526">
        <v>861403.82330000005</v>
      </c>
      <c r="E1526">
        <v>588413.50109999999</v>
      </c>
      <c r="F1526">
        <v>86766.823399999994</v>
      </c>
      <c r="G1526">
        <v>166338.29740000001</v>
      </c>
      <c r="H1526">
        <v>52038.519099999998</v>
      </c>
      <c r="I1526">
        <v>43811.266300000003</v>
      </c>
      <c r="J1526">
        <v>665.50225830078125</v>
      </c>
      <c r="K1526">
        <v>274.12106323242187</v>
      </c>
      <c r="L1526">
        <v>2064.417724609375</v>
      </c>
      <c r="M1526">
        <v>841103.125</v>
      </c>
      <c r="N1526">
        <v>738265.5625</v>
      </c>
      <c r="O1526">
        <v>926657.3125</v>
      </c>
      <c r="P1526">
        <v>833728.0625</v>
      </c>
      <c r="Q1526">
        <v>1910600.25</v>
      </c>
      <c r="R1526">
        <v>8.6062133312225342E-2</v>
      </c>
      <c r="S1526">
        <v>0.30258533358573914</v>
      </c>
      <c r="T1526">
        <v>946263.375</v>
      </c>
      <c r="U1526">
        <v>781530.125</v>
      </c>
      <c r="V1526">
        <v>926783.0625</v>
      </c>
      <c r="W1526">
        <v>3215141.5</v>
      </c>
      <c r="X1526">
        <v>0.1070721298456192</v>
      </c>
      <c r="Y1526">
        <v>0.77108156681060791</v>
      </c>
      <c r="Z1526">
        <v>0.67861425876617432</v>
      </c>
      <c r="AA1526">
        <v>0.22398744523525238</v>
      </c>
      <c r="AB1526">
        <v>0.19914282858371735</v>
      </c>
      <c r="AC1526">
        <v>2.3499179631471634E-2</v>
      </c>
      <c r="AD1526">
        <v>-2.4055516347289085E-2</v>
      </c>
      <c r="AL1526">
        <f t="shared" si="145"/>
        <v>201</v>
      </c>
      <c r="AM1526">
        <f t="shared" si="145"/>
        <v>203</v>
      </c>
      <c r="AN1526">
        <f t="shared" si="145"/>
        <v>204</v>
      </c>
      <c r="AO1526">
        <f t="shared" si="145"/>
        <v>206</v>
      </c>
      <c r="AP1526">
        <f t="shared" si="145"/>
        <v>208</v>
      </c>
      <c r="AQ1526">
        <f t="shared" si="145"/>
        <v>209</v>
      </c>
    </row>
    <row r="1527" spans="1:43">
      <c r="A1527" s="3" t="s">
        <v>247</v>
      </c>
      <c r="B1527" s="3" t="s">
        <v>248</v>
      </c>
      <c r="C1527">
        <v>1979</v>
      </c>
      <c r="D1527">
        <v>816281.91729999997</v>
      </c>
      <c r="E1527">
        <v>575215.48930000002</v>
      </c>
      <c r="F1527">
        <v>92195.703699999998</v>
      </c>
      <c r="G1527">
        <v>165586.2813</v>
      </c>
      <c r="H1527">
        <v>57842.994899999998</v>
      </c>
      <c r="I1527">
        <v>52275.969899999996</v>
      </c>
      <c r="J1527">
        <v>680.91583251953125</v>
      </c>
      <c r="K1527">
        <v>282.14337158203125</v>
      </c>
      <c r="L1527">
        <v>2064.224609375</v>
      </c>
      <c r="M1527">
        <v>784578.875</v>
      </c>
      <c r="N1527">
        <v>685884.8125</v>
      </c>
      <c r="O1527">
        <v>863381.6875</v>
      </c>
      <c r="P1527">
        <v>776591.3125</v>
      </c>
      <c r="Q1527">
        <v>1957332</v>
      </c>
      <c r="R1527">
        <v>8.3498269319534302E-2</v>
      </c>
      <c r="S1527">
        <v>0.28113555908203125</v>
      </c>
      <c r="T1527">
        <v>898584.3125</v>
      </c>
      <c r="U1527">
        <v>766765.3125</v>
      </c>
      <c r="V1527">
        <v>905950.3125</v>
      </c>
      <c r="W1527">
        <v>3350672.5</v>
      </c>
      <c r="X1527">
        <v>0.11114953458309174</v>
      </c>
      <c r="Y1527">
        <v>0.70501714944839478</v>
      </c>
      <c r="Z1527">
        <v>0.66173779964447021</v>
      </c>
      <c r="AA1527">
        <v>0.22567391395568848</v>
      </c>
      <c r="AB1527">
        <v>0.21031308174133301</v>
      </c>
      <c r="AC1527">
        <v>2.7875633910298347E-2</v>
      </c>
      <c r="AD1527">
        <v>-2.8075274080038071E-2</v>
      </c>
      <c r="AL1527">
        <f t="shared" si="145"/>
        <v>201</v>
      </c>
      <c r="AM1527">
        <f t="shared" si="145"/>
        <v>203</v>
      </c>
      <c r="AN1527">
        <f t="shared" si="145"/>
        <v>204</v>
      </c>
      <c r="AO1527">
        <f t="shared" si="145"/>
        <v>206</v>
      </c>
      <c r="AP1527">
        <f t="shared" si="145"/>
        <v>208</v>
      </c>
      <c r="AQ1527">
        <f t="shared" si="145"/>
        <v>209</v>
      </c>
    </row>
    <row r="1528" spans="1:43">
      <c r="A1528" s="3" t="s">
        <v>247</v>
      </c>
      <c r="B1528" s="3" t="s">
        <v>248</v>
      </c>
      <c r="C1528">
        <v>1980</v>
      </c>
      <c r="D1528">
        <v>871265.21149999998</v>
      </c>
      <c r="E1528">
        <v>626989.98230000003</v>
      </c>
      <c r="F1528">
        <v>96473.341199999995</v>
      </c>
      <c r="G1528">
        <v>178820.82569999999</v>
      </c>
      <c r="H1528">
        <v>60872.423199999997</v>
      </c>
      <c r="I1528">
        <v>59779.766199999998</v>
      </c>
      <c r="J1528">
        <v>696.78350830078125</v>
      </c>
      <c r="K1528">
        <v>290.98883056640625</v>
      </c>
      <c r="L1528">
        <v>2064.02783203125</v>
      </c>
      <c r="M1528">
        <v>790197.75</v>
      </c>
      <c r="N1528">
        <v>702324.0625</v>
      </c>
      <c r="O1528">
        <v>871730.3125</v>
      </c>
      <c r="P1528">
        <v>789546.3125</v>
      </c>
      <c r="Q1528">
        <v>1987836.375</v>
      </c>
      <c r="R1528">
        <v>8.3510123193264008E-2</v>
      </c>
      <c r="S1528">
        <v>0.27632313966751099</v>
      </c>
      <c r="T1528">
        <v>958040.5</v>
      </c>
      <c r="U1528">
        <v>830277.875</v>
      </c>
      <c r="V1528">
        <v>955523.1875</v>
      </c>
      <c r="W1528">
        <v>3510533.75</v>
      </c>
      <c r="X1528">
        <v>0.11926043033599854</v>
      </c>
      <c r="Y1528">
        <v>0.7161022424697876</v>
      </c>
      <c r="Z1528">
        <v>0.66309165954589844</v>
      </c>
      <c r="AA1528">
        <v>0.20949256420135498</v>
      </c>
      <c r="AB1528">
        <v>0.20542225241661072</v>
      </c>
      <c r="AC1528">
        <v>2.8407376259565353E-2</v>
      </c>
      <c r="AD1528">
        <v>-3.6962445825338364E-2</v>
      </c>
      <c r="AL1528">
        <f t="shared" si="145"/>
        <v>201</v>
      </c>
      <c r="AM1528">
        <f t="shared" si="145"/>
        <v>203</v>
      </c>
      <c r="AN1528">
        <f t="shared" si="145"/>
        <v>204</v>
      </c>
      <c r="AO1528">
        <f t="shared" si="145"/>
        <v>206</v>
      </c>
      <c r="AP1528">
        <f t="shared" si="145"/>
        <v>208</v>
      </c>
      <c r="AQ1528">
        <f t="shared" si="145"/>
        <v>209</v>
      </c>
    </row>
    <row r="1529" spans="1:43">
      <c r="A1529" s="3" t="s">
        <v>247</v>
      </c>
      <c r="B1529" s="3" t="s">
        <v>248</v>
      </c>
      <c r="C1529">
        <v>1981</v>
      </c>
      <c r="D1529">
        <v>923595.17319999996</v>
      </c>
      <c r="E1529">
        <v>654255.0906</v>
      </c>
      <c r="F1529">
        <v>100534.1072</v>
      </c>
      <c r="G1529">
        <v>185955.984</v>
      </c>
      <c r="H1529">
        <v>60375.135699999999</v>
      </c>
      <c r="I1529">
        <v>65775.330199999997</v>
      </c>
      <c r="J1529">
        <v>713.1180419921875</v>
      </c>
      <c r="K1529">
        <v>299.3818359375</v>
      </c>
      <c r="L1529">
        <v>2063.623046875</v>
      </c>
      <c r="M1529">
        <v>787689</v>
      </c>
      <c r="N1529">
        <v>700142.25</v>
      </c>
      <c r="O1529">
        <v>884067.125</v>
      </c>
      <c r="P1529">
        <v>788594.0625</v>
      </c>
      <c r="Q1529">
        <v>1952044.625</v>
      </c>
      <c r="R1529">
        <v>7.3708221316337585E-2</v>
      </c>
      <c r="S1529">
        <v>0.28049415349960327</v>
      </c>
      <c r="T1529">
        <v>1020638.3125</v>
      </c>
      <c r="U1529">
        <v>868224.8125</v>
      </c>
      <c r="V1529">
        <v>1032438.875</v>
      </c>
      <c r="W1529">
        <v>3682077</v>
      </c>
      <c r="X1529">
        <v>0.12535099685192108</v>
      </c>
      <c r="Y1529">
        <v>0.72986561059951782</v>
      </c>
      <c r="Z1529">
        <v>0.67813360691070557</v>
      </c>
      <c r="AA1529">
        <v>0.22932136058807373</v>
      </c>
      <c r="AB1529">
        <v>0.1948181539773941</v>
      </c>
      <c r="AC1529">
        <v>2.797236479818821E-2</v>
      </c>
      <c r="AD1529">
        <v>-4.3139506131410599E-2</v>
      </c>
      <c r="AL1529">
        <f t="shared" si="145"/>
        <v>201</v>
      </c>
      <c r="AM1529">
        <f t="shared" si="145"/>
        <v>203</v>
      </c>
      <c r="AN1529">
        <f t="shared" si="145"/>
        <v>204</v>
      </c>
      <c r="AO1529">
        <f t="shared" si="145"/>
        <v>206</v>
      </c>
      <c r="AP1529">
        <f t="shared" si="145"/>
        <v>208</v>
      </c>
      <c r="AQ1529">
        <f t="shared" si="145"/>
        <v>209</v>
      </c>
    </row>
    <row r="1530" spans="1:43">
      <c r="A1530" s="3" t="s">
        <v>247</v>
      </c>
      <c r="B1530" s="3" t="s">
        <v>248</v>
      </c>
      <c r="C1530">
        <v>1982</v>
      </c>
      <c r="D1530">
        <v>955696.87609999999</v>
      </c>
      <c r="E1530">
        <v>660798.49789999996</v>
      </c>
      <c r="F1530">
        <v>110206.16869999999</v>
      </c>
      <c r="G1530">
        <v>197749.21</v>
      </c>
      <c r="H1530">
        <v>64010.025600000001</v>
      </c>
      <c r="I1530">
        <v>68047.322</v>
      </c>
      <c r="J1530">
        <v>729.8680419921875</v>
      </c>
      <c r="K1530">
        <v>306.951171875</v>
      </c>
      <c r="L1530">
        <v>2064.153076171875</v>
      </c>
      <c r="M1530">
        <v>781277.875</v>
      </c>
      <c r="N1530">
        <v>702292.875</v>
      </c>
      <c r="O1530">
        <v>866989.875</v>
      </c>
      <c r="P1530">
        <v>785816.1875</v>
      </c>
      <c r="Q1530">
        <v>1837321.125</v>
      </c>
      <c r="R1530">
        <v>6.9529533386230469E-2</v>
      </c>
      <c r="S1530">
        <v>0.28046512603759766</v>
      </c>
      <c r="T1530">
        <v>1059230.875</v>
      </c>
      <c r="U1530">
        <v>902224.5</v>
      </c>
      <c r="V1530">
        <v>1055456</v>
      </c>
      <c r="W1530">
        <v>3854980</v>
      </c>
      <c r="X1530">
        <v>0.13267137110233307</v>
      </c>
      <c r="Y1530">
        <v>0.72470134496688843</v>
      </c>
      <c r="Z1530">
        <v>0.68867576122283936</v>
      </c>
      <c r="AA1530">
        <v>0.20797765254974365</v>
      </c>
      <c r="AB1530">
        <v>0.1981724351644516</v>
      </c>
      <c r="AC1530">
        <v>3.0624747276306152E-2</v>
      </c>
      <c r="AD1530">
        <v>-3.3497460186481476E-2</v>
      </c>
      <c r="AL1530">
        <f t="shared" ref="AL1530:AQ1539" si="146">AL1462+9</f>
        <v>201</v>
      </c>
      <c r="AM1530">
        <f t="shared" si="146"/>
        <v>203</v>
      </c>
      <c r="AN1530">
        <f t="shared" si="146"/>
        <v>204</v>
      </c>
      <c r="AO1530">
        <f t="shared" si="146"/>
        <v>206</v>
      </c>
      <c r="AP1530">
        <f t="shared" si="146"/>
        <v>208</v>
      </c>
      <c r="AQ1530">
        <f t="shared" si="146"/>
        <v>209</v>
      </c>
    </row>
    <row r="1531" spans="1:43">
      <c r="A1531" s="3" t="s">
        <v>247</v>
      </c>
      <c r="B1531" s="3" t="s">
        <v>248</v>
      </c>
      <c r="C1531">
        <v>1983</v>
      </c>
      <c r="D1531">
        <v>1025356.5993</v>
      </c>
      <c r="E1531">
        <v>712087.07649999997</v>
      </c>
      <c r="F1531">
        <v>115136.4473</v>
      </c>
      <c r="G1531">
        <v>210407.49179999999</v>
      </c>
      <c r="H1531">
        <v>63424.386100000003</v>
      </c>
      <c r="I1531">
        <v>83006.965800000005</v>
      </c>
      <c r="J1531">
        <v>746.9490966796875</v>
      </c>
      <c r="K1531">
        <v>314.44955444335937</v>
      </c>
      <c r="L1531">
        <v>2065.120361328125</v>
      </c>
      <c r="M1531">
        <v>790904.875</v>
      </c>
      <c r="N1531">
        <v>719496.0625</v>
      </c>
      <c r="O1531">
        <v>867596.875</v>
      </c>
      <c r="P1531">
        <v>794226.5625</v>
      </c>
      <c r="Q1531">
        <v>1668865.25</v>
      </c>
      <c r="R1531">
        <v>6.5513759851455688E-2</v>
      </c>
      <c r="S1531">
        <v>0.27350565791130066</v>
      </c>
      <c r="T1531">
        <v>1137895.375</v>
      </c>
      <c r="U1531">
        <v>966278.6875</v>
      </c>
      <c r="V1531">
        <v>1109421</v>
      </c>
      <c r="W1531">
        <v>4017934.25</v>
      </c>
      <c r="X1531">
        <v>0.14049239456653595</v>
      </c>
      <c r="Y1531">
        <v>0.74508112668991089</v>
      </c>
      <c r="Z1531">
        <v>0.71592479944229126</v>
      </c>
      <c r="AA1531">
        <v>0.18561966717243195</v>
      </c>
      <c r="AB1531">
        <v>0.18584339320659637</v>
      </c>
      <c r="AC1531">
        <v>3.1267885118722916E-2</v>
      </c>
      <c r="AD1531">
        <v>-5.3284168243408203E-2</v>
      </c>
      <c r="AL1531">
        <f t="shared" si="146"/>
        <v>201</v>
      </c>
      <c r="AM1531">
        <f t="shared" si="146"/>
        <v>203</v>
      </c>
      <c r="AN1531">
        <f t="shared" si="146"/>
        <v>204</v>
      </c>
      <c r="AO1531">
        <f t="shared" si="146"/>
        <v>206</v>
      </c>
      <c r="AP1531">
        <f t="shared" si="146"/>
        <v>208</v>
      </c>
      <c r="AQ1531">
        <f t="shared" si="146"/>
        <v>209</v>
      </c>
    </row>
    <row r="1532" spans="1:43">
      <c r="A1532" s="3" t="s">
        <v>247</v>
      </c>
      <c r="B1532" s="3" t="s">
        <v>248</v>
      </c>
      <c r="C1532">
        <v>1984</v>
      </c>
      <c r="D1532">
        <v>1064532.7877</v>
      </c>
      <c r="E1532">
        <v>732611.98329999996</v>
      </c>
      <c r="F1532">
        <v>123696.7893</v>
      </c>
      <c r="G1532">
        <v>217932.6366</v>
      </c>
      <c r="H1532">
        <v>68053.003899999996</v>
      </c>
      <c r="I1532">
        <v>71112.016300000003</v>
      </c>
      <c r="J1532">
        <v>764.24517822265625</v>
      </c>
      <c r="K1532">
        <v>319.07351684570312</v>
      </c>
      <c r="L1532">
        <v>2066.708251953125</v>
      </c>
      <c r="M1532">
        <v>787878.8125</v>
      </c>
      <c r="N1532">
        <v>720165.3125</v>
      </c>
      <c r="O1532">
        <v>858120.375</v>
      </c>
      <c r="P1532">
        <v>786341.375</v>
      </c>
      <c r="Q1532">
        <v>1585100</v>
      </c>
      <c r="R1532">
        <v>6.2256969511508942E-2</v>
      </c>
      <c r="S1532">
        <v>0.26367250084877014</v>
      </c>
      <c r="T1532">
        <v>1179749.375</v>
      </c>
      <c r="U1532">
        <v>1007858.125</v>
      </c>
      <c r="V1532">
        <v>1150481.75</v>
      </c>
      <c r="W1532">
        <v>4181138</v>
      </c>
      <c r="X1532">
        <v>0.14786307513713837</v>
      </c>
      <c r="Y1532">
        <v>0.74557286500930786</v>
      </c>
      <c r="Z1532">
        <v>0.7234916090965271</v>
      </c>
      <c r="AA1532">
        <v>0.17373238503932953</v>
      </c>
      <c r="AB1532">
        <v>0.18344157934188843</v>
      </c>
      <c r="AC1532">
        <v>3.2898206263780594E-2</v>
      </c>
      <c r="AD1532">
        <v>-4.3578598648309708E-2</v>
      </c>
      <c r="AL1532">
        <f t="shared" si="146"/>
        <v>201</v>
      </c>
      <c r="AM1532">
        <f t="shared" si="146"/>
        <v>203</v>
      </c>
      <c r="AN1532">
        <f t="shared" si="146"/>
        <v>204</v>
      </c>
      <c r="AO1532">
        <f t="shared" si="146"/>
        <v>206</v>
      </c>
      <c r="AP1532">
        <f t="shared" si="146"/>
        <v>208</v>
      </c>
      <c r="AQ1532">
        <f t="shared" si="146"/>
        <v>209</v>
      </c>
    </row>
    <row r="1533" spans="1:43">
      <c r="A1533" s="3" t="s">
        <v>247</v>
      </c>
      <c r="B1533" s="3" t="s">
        <v>248</v>
      </c>
      <c r="C1533">
        <v>1985</v>
      </c>
      <c r="D1533">
        <v>1120466.5219000001</v>
      </c>
      <c r="E1533">
        <v>763187.9719</v>
      </c>
      <c r="F1533">
        <v>136734.41200000001</v>
      </c>
      <c r="G1533">
        <v>229900.44320000001</v>
      </c>
      <c r="H1533">
        <v>63755.517399999997</v>
      </c>
      <c r="I1533">
        <v>80975.8995</v>
      </c>
      <c r="J1533">
        <v>781.66668701171875</v>
      </c>
      <c r="K1533">
        <v>324.07785034179687</v>
      </c>
      <c r="L1533">
        <v>2068.607666015625</v>
      </c>
      <c r="M1533">
        <v>798743.1875</v>
      </c>
      <c r="N1533">
        <v>731502.8125</v>
      </c>
      <c r="O1533">
        <v>885725.125</v>
      </c>
      <c r="P1533">
        <v>799213.125</v>
      </c>
      <c r="Q1533">
        <v>1589562.125</v>
      </c>
      <c r="R1533">
        <v>6.2036268413066864E-2</v>
      </c>
      <c r="S1533">
        <v>0.26184839010238647</v>
      </c>
      <c r="T1533">
        <v>1244263</v>
      </c>
      <c r="U1533">
        <v>1056018.75</v>
      </c>
      <c r="V1533">
        <v>1244506.75</v>
      </c>
      <c r="W1533">
        <v>4354858</v>
      </c>
      <c r="X1533">
        <v>0.15444636344909668</v>
      </c>
      <c r="Y1533">
        <v>0.75986301898956299</v>
      </c>
      <c r="Z1533">
        <v>0.71808147430419922</v>
      </c>
      <c r="AA1533">
        <v>0.19069755077362061</v>
      </c>
      <c r="AB1533">
        <v>0.18642961978912354</v>
      </c>
      <c r="AC1533">
        <v>2.885168045759201E-2</v>
      </c>
      <c r="AD1533">
        <v>-4.8322118818759918E-2</v>
      </c>
      <c r="AL1533">
        <f t="shared" si="146"/>
        <v>201</v>
      </c>
      <c r="AM1533">
        <f t="shared" si="146"/>
        <v>203</v>
      </c>
      <c r="AN1533">
        <f t="shared" si="146"/>
        <v>204</v>
      </c>
      <c r="AO1533">
        <f t="shared" si="146"/>
        <v>206</v>
      </c>
      <c r="AP1533">
        <f t="shared" si="146"/>
        <v>208</v>
      </c>
      <c r="AQ1533">
        <f t="shared" si="146"/>
        <v>209</v>
      </c>
    </row>
    <row r="1534" spans="1:43">
      <c r="A1534" s="3" t="s">
        <v>247</v>
      </c>
      <c r="B1534" s="3" t="s">
        <v>248</v>
      </c>
      <c r="C1534">
        <v>1986</v>
      </c>
      <c r="D1534">
        <v>1173986.3230999999</v>
      </c>
      <c r="E1534">
        <v>787271.57380000001</v>
      </c>
      <c r="F1534">
        <v>149590.6329</v>
      </c>
      <c r="G1534">
        <v>251771.20850000001</v>
      </c>
      <c r="H1534">
        <v>67218.960000000006</v>
      </c>
      <c r="I1534">
        <v>94809.797000000006</v>
      </c>
      <c r="J1534">
        <v>799.18145751953125</v>
      </c>
      <c r="K1534">
        <v>329.50299072265625</v>
      </c>
      <c r="L1534">
        <v>2070.577880859375</v>
      </c>
      <c r="M1534">
        <v>845440.6875</v>
      </c>
      <c r="N1534">
        <v>783614.4375</v>
      </c>
      <c r="O1534">
        <v>939889.3125</v>
      </c>
      <c r="P1534">
        <v>849322.125</v>
      </c>
      <c r="Q1534">
        <v>1673149.625</v>
      </c>
      <c r="R1534">
        <v>6.2634401023387909E-2</v>
      </c>
      <c r="S1534">
        <v>0.26553547382354736</v>
      </c>
      <c r="T1534">
        <v>1304853.25</v>
      </c>
      <c r="U1534">
        <v>1116109.875</v>
      </c>
      <c r="V1534">
        <v>1299539.375</v>
      </c>
      <c r="W1534">
        <v>4548282</v>
      </c>
      <c r="X1534">
        <v>0.16293127834796906</v>
      </c>
      <c r="Y1534">
        <v>0.76634657382965088</v>
      </c>
      <c r="Z1534">
        <v>0.71656662225723267</v>
      </c>
      <c r="AA1534">
        <v>0.18196873366832733</v>
      </c>
      <c r="AB1534">
        <v>0.19588534533977509</v>
      </c>
      <c r="AC1534">
        <v>2.6760432869195938E-2</v>
      </c>
      <c r="AD1534">
        <v>-3.8914564996957779E-2</v>
      </c>
      <c r="AL1534">
        <f t="shared" si="146"/>
        <v>201</v>
      </c>
      <c r="AM1534">
        <f t="shared" si="146"/>
        <v>203</v>
      </c>
      <c r="AN1534">
        <f t="shared" si="146"/>
        <v>204</v>
      </c>
      <c r="AO1534">
        <f t="shared" si="146"/>
        <v>206</v>
      </c>
      <c r="AP1534">
        <f t="shared" si="146"/>
        <v>208</v>
      </c>
      <c r="AQ1534">
        <f t="shared" si="146"/>
        <v>209</v>
      </c>
    </row>
    <row r="1535" spans="1:43">
      <c r="A1535" s="3" t="s">
        <v>247</v>
      </c>
      <c r="B1535" s="3" t="s">
        <v>248</v>
      </c>
      <c r="C1535">
        <v>1987</v>
      </c>
      <c r="D1535">
        <v>1220539.0541000001</v>
      </c>
      <c r="E1535">
        <v>814254.24589999998</v>
      </c>
      <c r="F1535">
        <v>161847.92379999999</v>
      </c>
      <c r="G1535">
        <v>266867.88209999999</v>
      </c>
      <c r="H1535">
        <v>75774.104300000006</v>
      </c>
      <c r="I1535">
        <v>93228.161500000002</v>
      </c>
      <c r="J1535">
        <v>816.792724609375</v>
      </c>
      <c r="K1535">
        <v>334.99371337890625</v>
      </c>
      <c r="L1535">
        <v>2072.2705078125</v>
      </c>
      <c r="M1535">
        <v>901704.25</v>
      </c>
      <c r="N1535">
        <v>823603.3125</v>
      </c>
      <c r="O1535">
        <v>988392</v>
      </c>
      <c r="P1535">
        <v>905171.9375</v>
      </c>
      <c r="Q1535">
        <v>1764410.75</v>
      </c>
      <c r="R1535">
        <v>6.3580527901649475E-2</v>
      </c>
      <c r="S1535">
        <v>0.26984980702400208</v>
      </c>
      <c r="T1535">
        <v>1367084.75</v>
      </c>
      <c r="U1535">
        <v>1165496.125</v>
      </c>
      <c r="V1535">
        <v>1355735.875</v>
      </c>
      <c r="W1535">
        <v>4769723.5</v>
      </c>
      <c r="X1535">
        <v>0.17243377864360809</v>
      </c>
      <c r="Y1535">
        <v>0.77151596546173096</v>
      </c>
      <c r="Z1535">
        <v>0.70354938507080078</v>
      </c>
      <c r="AA1535">
        <v>0.18007339537143707</v>
      </c>
      <c r="AB1535">
        <v>0.19644583761692047</v>
      </c>
      <c r="AC1535">
        <v>2.856743149459362E-2</v>
      </c>
      <c r="AD1535">
        <v>-3.5469662398099899E-2</v>
      </c>
      <c r="AL1535">
        <f t="shared" si="146"/>
        <v>201</v>
      </c>
      <c r="AM1535">
        <f t="shared" si="146"/>
        <v>203</v>
      </c>
      <c r="AN1535">
        <f t="shared" si="146"/>
        <v>204</v>
      </c>
      <c r="AO1535">
        <f t="shared" si="146"/>
        <v>206</v>
      </c>
      <c r="AP1535">
        <f t="shared" si="146"/>
        <v>208</v>
      </c>
      <c r="AQ1535">
        <f t="shared" si="146"/>
        <v>209</v>
      </c>
    </row>
    <row r="1536" spans="1:43">
      <c r="A1536" s="3" t="s">
        <v>247</v>
      </c>
      <c r="B1536" s="3" t="s">
        <v>248</v>
      </c>
      <c r="C1536">
        <v>1988</v>
      </c>
      <c r="D1536">
        <v>1338049.9062999999</v>
      </c>
      <c r="E1536">
        <v>865078.1716</v>
      </c>
      <c r="F1536">
        <v>170718.37160000001</v>
      </c>
      <c r="G1536">
        <v>285317.00939999998</v>
      </c>
      <c r="H1536">
        <v>81436.751099999994</v>
      </c>
      <c r="I1536">
        <v>101800.0001</v>
      </c>
      <c r="J1536">
        <v>834.48931884765625</v>
      </c>
      <c r="K1536">
        <v>342.09152221679687</v>
      </c>
      <c r="L1536">
        <v>2075.077392578125</v>
      </c>
      <c r="M1536">
        <v>979418.4375</v>
      </c>
      <c r="N1536">
        <v>877347.75</v>
      </c>
      <c r="O1536">
        <v>1075666.75</v>
      </c>
      <c r="P1536">
        <v>984045.5</v>
      </c>
      <c r="Q1536">
        <v>1859678.875</v>
      </c>
      <c r="R1536">
        <v>6.5051525831222534E-2</v>
      </c>
      <c r="S1536">
        <v>0.27797511219978333</v>
      </c>
      <c r="T1536">
        <v>1502747.125</v>
      </c>
      <c r="U1536">
        <v>1235994</v>
      </c>
      <c r="V1536">
        <v>1479655.125</v>
      </c>
      <c r="W1536">
        <v>5005193</v>
      </c>
      <c r="X1536">
        <v>0.18257021903991699</v>
      </c>
      <c r="Y1536">
        <v>0.81200653314590454</v>
      </c>
      <c r="Z1536">
        <v>0.69565266370773315</v>
      </c>
      <c r="AA1536">
        <v>0.1995202898979187</v>
      </c>
      <c r="AB1536">
        <v>0.18700942397117615</v>
      </c>
      <c r="AC1536">
        <v>2.8022125363349915E-2</v>
      </c>
      <c r="AD1536">
        <v>-3.5449866205453873E-2</v>
      </c>
      <c r="AL1536">
        <f t="shared" si="146"/>
        <v>201</v>
      </c>
      <c r="AM1536">
        <f t="shared" si="146"/>
        <v>203</v>
      </c>
      <c r="AN1536">
        <f t="shared" si="146"/>
        <v>204</v>
      </c>
      <c r="AO1536">
        <f t="shared" si="146"/>
        <v>206</v>
      </c>
      <c r="AP1536">
        <f t="shared" si="146"/>
        <v>208</v>
      </c>
      <c r="AQ1536">
        <f t="shared" si="146"/>
        <v>209</v>
      </c>
    </row>
    <row r="1537" spans="1:43">
      <c r="A1537" s="3" t="s">
        <v>247</v>
      </c>
      <c r="B1537" s="3" t="s">
        <v>248</v>
      </c>
      <c r="C1537">
        <v>1989</v>
      </c>
      <c r="D1537">
        <v>1417628.3295</v>
      </c>
      <c r="E1537">
        <v>908006.6409</v>
      </c>
      <c r="F1537">
        <v>179841.1606</v>
      </c>
      <c r="G1537">
        <v>307227.00870000001</v>
      </c>
      <c r="H1537">
        <v>91192.1682</v>
      </c>
      <c r="I1537">
        <v>103921.8895</v>
      </c>
      <c r="J1537">
        <v>852.27001953125</v>
      </c>
      <c r="K1537">
        <v>349.9993896484375</v>
      </c>
      <c r="L1537">
        <v>2078.132080078125</v>
      </c>
      <c r="M1537">
        <v>1050155.625</v>
      </c>
      <c r="N1537">
        <v>926824.4375</v>
      </c>
      <c r="O1537">
        <v>1128898.75</v>
      </c>
      <c r="P1537">
        <v>1056154.75</v>
      </c>
      <c r="Q1537">
        <v>1960445.625</v>
      </c>
      <c r="R1537">
        <v>6.6703669726848602E-2</v>
      </c>
      <c r="S1537">
        <v>0.28905388712882996</v>
      </c>
      <c r="T1537">
        <v>1601514.5</v>
      </c>
      <c r="U1537">
        <v>1292307.5</v>
      </c>
      <c r="V1537">
        <v>1537781.375</v>
      </c>
      <c r="W1537">
        <v>5262839.5</v>
      </c>
      <c r="X1537">
        <v>0.19304385781288147</v>
      </c>
      <c r="Y1537">
        <v>0.82762932777404785</v>
      </c>
      <c r="Z1537">
        <v>0.68692857027053833</v>
      </c>
      <c r="AA1537">
        <v>0.18938493728637695</v>
      </c>
      <c r="AB1537">
        <v>0.18169529736042023</v>
      </c>
      <c r="AC1537">
        <v>3.0849076807498932E-2</v>
      </c>
      <c r="AD1537">
        <v>-3.5794012248516083E-2</v>
      </c>
      <c r="AL1537">
        <f t="shared" si="146"/>
        <v>201</v>
      </c>
      <c r="AM1537">
        <f t="shared" si="146"/>
        <v>203</v>
      </c>
      <c r="AN1537">
        <f t="shared" si="146"/>
        <v>204</v>
      </c>
      <c r="AO1537">
        <f t="shared" si="146"/>
        <v>206</v>
      </c>
      <c r="AP1537">
        <f t="shared" si="146"/>
        <v>208</v>
      </c>
      <c r="AQ1537">
        <f t="shared" si="146"/>
        <v>209</v>
      </c>
    </row>
    <row r="1538" spans="1:43">
      <c r="A1538" s="3" t="s">
        <v>247</v>
      </c>
      <c r="B1538" s="3" t="s">
        <v>248</v>
      </c>
      <c r="C1538">
        <v>1990</v>
      </c>
      <c r="D1538">
        <v>1496072.1481999999</v>
      </c>
      <c r="E1538">
        <v>948562.64659999998</v>
      </c>
      <c r="F1538">
        <v>185950.04440000001</v>
      </c>
      <c r="G1538">
        <v>349006.68530000001</v>
      </c>
      <c r="H1538">
        <v>101318.5279</v>
      </c>
      <c r="I1538">
        <v>107419.71610000001</v>
      </c>
      <c r="J1538">
        <v>870.13348388671875</v>
      </c>
      <c r="K1538">
        <v>358.3603515625</v>
      </c>
      <c r="L1538">
        <v>2078.4794921875</v>
      </c>
      <c r="M1538">
        <v>1117136.375</v>
      </c>
      <c r="N1538">
        <v>978281.875</v>
      </c>
      <c r="O1538">
        <v>1200492.25</v>
      </c>
      <c r="P1538">
        <v>1128108.25</v>
      </c>
      <c r="Q1538">
        <v>2073340.875</v>
      </c>
      <c r="R1538">
        <v>6.9785758852958679E-2</v>
      </c>
      <c r="S1538">
        <v>0.29277455806732178</v>
      </c>
      <c r="T1538">
        <v>1692174.5</v>
      </c>
      <c r="U1538">
        <v>1340739.75</v>
      </c>
      <c r="V1538">
        <v>1630479.375</v>
      </c>
      <c r="W1538">
        <v>5551029</v>
      </c>
      <c r="X1538">
        <v>0.20490792393684387</v>
      </c>
      <c r="Y1538">
        <v>0.83550983667373657</v>
      </c>
      <c r="Z1538">
        <v>0.69264262914657593</v>
      </c>
      <c r="AA1538">
        <v>0.19440445303916931</v>
      </c>
      <c r="AB1538">
        <v>0.16322335600852966</v>
      </c>
      <c r="AC1538">
        <v>3.0125908553600311E-2</v>
      </c>
      <c r="AD1538">
        <v>-3.4475147724151611E-2</v>
      </c>
      <c r="AL1538">
        <f t="shared" si="146"/>
        <v>201</v>
      </c>
      <c r="AM1538">
        <f t="shared" si="146"/>
        <v>203</v>
      </c>
      <c r="AN1538">
        <f t="shared" si="146"/>
        <v>204</v>
      </c>
      <c r="AO1538">
        <f t="shared" si="146"/>
        <v>206</v>
      </c>
      <c r="AP1538">
        <f t="shared" si="146"/>
        <v>208</v>
      </c>
      <c r="AQ1538">
        <f t="shared" si="146"/>
        <v>209</v>
      </c>
    </row>
    <row r="1539" spans="1:43">
      <c r="A1539" s="3" t="s">
        <v>247</v>
      </c>
      <c r="B1539" s="3" t="s">
        <v>248</v>
      </c>
      <c r="C1539">
        <v>1991</v>
      </c>
      <c r="D1539">
        <v>1511883.1103000001</v>
      </c>
      <c r="E1539">
        <v>969025.59990000003</v>
      </c>
      <c r="F1539">
        <v>185637.91159999999</v>
      </c>
      <c r="G1539">
        <v>329577.3615</v>
      </c>
      <c r="H1539">
        <v>111108.2141</v>
      </c>
      <c r="I1539">
        <v>107436.0445</v>
      </c>
      <c r="J1539">
        <v>888.05487060546875</v>
      </c>
      <c r="K1539">
        <v>367.788330078125</v>
      </c>
      <c r="L1539">
        <v>2079.30419921875</v>
      </c>
      <c r="M1539">
        <v>1146993.625</v>
      </c>
      <c r="N1539">
        <v>993714.3125</v>
      </c>
      <c r="O1539">
        <v>1196924.125</v>
      </c>
      <c r="P1539">
        <v>1157975.25</v>
      </c>
      <c r="Q1539">
        <v>2158336</v>
      </c>
      <c r="R1539">
        <v>7.2224125266075134E-2</v>
      </c>
      <c r="S1539">
        <v>0.28646358847618103</v>
      </c>
      <c r="T1539">
        <v>1699338</v>
      </c>
      <c r="U1539">
        <v>1359671.75</v>
      </c>
      <c r="V1539">
        <v>1595672.375</v>
      </c>
      <c r="W1539">
        <v>5796027</v>
      </c>
      <c r="X1539">
        <v>0.21626061201095581</v>
      </c>
      <c r="Y1539">
        <v>0.80191254615783691</v>
      </c>
      <c r="Z1539">
        <v>0.69650542736053467</v>
      </c>
      <c r="AA1539">
        <v>0.17435160279273987</v>
      </c>
      <c r="AB1539">
        <v>0.15608943998813629</v>
      </c>
      <c r="AC1539">
        <v>2.816806361079216E-2</v>
      </c>
      <c r="AD1539">
        <v>-2.7132721617817879E-2</v>
      </c>
      <c r="AL1539">
        <f t="shared" si="146"/>
        <v>201</v>
      </c>
      <c r="AM1539">
        <f t="shared" si="146"/>
        <v>203</v>
      </c>
      <c r="AN1539">
        <f t="shared" si="146"/>
        <v>204</v>
      </c>
      <c r="AO1539">
        <f t="shared" si="146"/>
        <v>206</v>
      </c>
      <c r="AP1539">
        <f t="shared" si="146"/>
        <v>208</v>
      </c>
      <c r="AQ1539">
        <f t="shared" si="146"/>
        <v>209</v>
      </c>
    </row>
    <row r="1540" spans="1:43">
      <c r="A1540" s="3" t="s">
        <v>247</v>
      </c>
      <c r="B1540" s="3" t="s">
        <v>248</v>
      </c>
      <c r="C1540">
        <v>1992</v>
      </c>
      <c r="D1540">
        <v>1594770.5289</v>
      </c>
      <c r="E1540">
        <v>994014.81980000006</v>
      </c>
      <c r="F1540">
        <v>192045.7537</v>
      </c>
      <c r="G1540">
        <v>359233.09230000002</v>
      </c>
      <c r="H1540">
        <v>116545.0104</v>
      </c>
      <c r="I1540">
        <v>130135.2172</v>
      </c>
      <c r="J1540">
        <v>906.0211181640625</v>
      </c>
      <c r="K1540">
        <v>377.33956909179687</v>
      </c>
      <c r="L1540">
        <v>2076.910400390625</v>
      </c>
      <c r="M1540">
        <v>1212562.25</v>
      </c>
      <c r="N1540">
        <v>1037255.6875</v>
      </c>
      <c r="O1540">
        <v>1271266.375</v>
      </c>
      <c r="P1540">
        <v>1224795.375</v>
      </c>
      <c r="Q1540">
        <v>2258331</v>
      </c>
      <c r="R1540">
        <v>7.5160034000873566E-2</v>
      </c>
      <c r="S1540">
        <v>0.28440460562705994</v>
      </c>
      <c r="T1540">
        <v>1791449</v>
      </c>
      <c r="U1540">
        <v>1413352</v>
      </c>
      <c r="V1540">
        <v>1693854</v>
      </c>
      <c r="W1540">
        <v>6056079.5</v>
      </c>
      <c r="X1540">
        <v>0.22765980660915375</v>
      </c>
      <c r="Y1540">
        <v>0.80960959196090698</v>
      </c>
      <c r="Z1540">
        <v>0.68681317567825317</v>
      </c>
      <c r="AA1540">
        <v>0.1887114942073822</v>
      </c>
      <c r="AB1540">
        <v>0.14965316653251648</v>
      </c>
      <c r="AC1540">
        <v>3.3674262464046478E-2</v>
      </c>
      <c r="AD1540">
        <v>-3.3995650708675385E-2</v>
      </c>
      <c r="AL1540">
        <f t="shared" ref="AL1540:AQ1549" si="147">AL1472+9</f>
        <v>201</v>
      </c>
      <c r="AM1540">
        <f t="shared" si="147"/>
        <v>203</v>
      </c>
      <c r="AN1540">
        <f t="shared" si="147"/>
        <v>204</v>
      </c>
      <c r="AO1540">
        <f t="shared" si="147"/>
        <v>206</v>
      </c>
      <c r="AP1540">
        <f t="shared" si="147"/>
        <v>208</v>
      </c>
      <c r="AQ1540">
        <f t="shared" si="147"/>
        <v>209</v>
      </c>
    </row>
    <row r="1541" spans="1:43">
      <c r="A1541" s="3" t="s">
        <v>247</v>
      </c>
      <c r="B1541" s="3" t="s">
        <v>248</v>
      </c>
      <c r="C1541">
        <v>1993</v>
      </c>
      <c r="D1541">
        <v>1670534.5126</v>
      </c>
      <c r="E1541">
        <v>1037223.903</v>
      </c>
      <c r="F1541">
        <v>203444.6795</v>
      </c>
      <c r="G1541">
        <v>355909.45559999999</v>
      </c>
      <c r="H1541">
        <v>132604.43950000001</v>
      </c>
      <c r="I1541">
        <v>155208.71410000001</v>
      </c>
      <c r="J1541">
        <v>924.05780029296875</v>
      </c>
      <c r="K1541">
        <v>387.29953002929687</v>
      </c>
      <c r="L1541">
        <v>2075.869384765625</v>
      </c>
      <c r="M1541">
        <v>1304660.375</v>
      </c>
      <c r="N1541">
        <v>1091000.375</v>
      </c>
      <c r="O1541">
        <v>1321503.125</v>
      </c>
      <c r="P1541">
        <v>1316568</v>
      </c>
      <c r="Q1541">
        <v>2424579.75</v>
      </c>
      <c r="R1541">
        <v>7.7945724129676819E-2</v>
      </c>
      <c r="S1541">
        <v>0.29269817471504211</v>
      </c>
      <c r="T1541">
        <v>1880214.25</v>
      </c>
      <c r="U1541">
        <v>1483251.5</v>
      </c>
      <c r="V1541">
        <v>1733927.625</v>
      </c>
      <c r="W1541">
        <v>6326258.5</v>
      </c>
      <c r="X1541">
        <v>0.23778700828552246</v>
      </c>
      <c r="Y1541">
        <v>0.81524574756622314</v>
      </c>
      <c r="Z1541">
        <v>0.67938804626464844</v>
      </c>
      <c r="AA1541">
        <v>0.1741529256105423</v>
      </c>
      <c r="AB1541">
        <v>0.14490115642547607</v>
      </c>
      <c r="AC1541">
        <v>3.376750648021698E-2</v>
      </c>
      <c r="AD1541">
        <v>-3.2284785062074661E-2</v>
      </c>
      <c r="AL1541">
        <f t="shared" si="147"/>
        <v>201</v>
      </c>
      <c r="AM1541">
        <f t="shared" si="147"/>
        <v>203</v>
      </c>
      <c r="AN1541">
        <f t="shared" si="147"/>
        <v>204</v>
      </c>
      <c r="AO1541">
        <f t="shared" si="147"/>
        <v>206</v>
      </c>
      <c r="AP1541">
        <f t="shared" si="147"/>
        <v>208</v>
      </c>
      <c r="AQ1541">
        <f t="shared" si="147"/>
        <v>209</v>
      </c>
    </row>
    <row r="1542" spans="1:43">
      <c r="A1542" s="3" t="s">
        <v>247</v>
      </c>
      <c r="B1542" s="3" t="s">
        <v>248</v>
      </c>
      <c r="C1542">
        <v>1994</v>
      </c>
      <c r="D1542">
        <v>1781774.1359999999</v>
      </c>
      <c r="E1542">
        <v>1087634.1961000001</v>
      </c>
      <c r="F1542">
        <v>206259.95480000001</v>
      </c>
      <c r="G1542">
        <v>389571.97610000003</v>
      </c>
      <c r="H1542">
        <v>149900.9184</v>
      </c>
      <c r="I1542">
        <v>190288.35639999999</v>
      </c>
      <c r="J1542">
        <v>942.2042236328125</v>
      </c>
      <c r="K1542">
        <v>392.4796142578125</v>
      </c>
      <c r="L1542">
        <v>2075.687255859375</v>
      </c>
      <c r="M1542">
        <v>1395858.375</v>
      </c>
      <c r="N1542">
        <v>1147027.375</v>
      </c>
      <c r="O1542">
        <v>1419582.5</v>
      </c>
      <c r="P1542">
        <v>1402970</v>
      </c>
      <c r="Q1542">
        <v>2621476</v>
      </c>
      <c r="R1542">
        <v>8.1769026815891266E-2</v>
      </c>
      <c r="S1542">
        <v>0.30222764611244202</v>
      </c>
      <c r="T1542">
        <v>2020546.5</v>
      </c>
      <c r="U1542">
        <v>1547610.875</v>
      </c>
      <c r="V1542">
        <v>1877651.625</v>
      </c>
      <c r="W1542">
        <v>6642402.5</v>
      </c>
      <c r="X1542">
        <v>0.25289276242256165</v>
      </c>
      <c r="Y1542">
        <v>0.84192883968353271</v>
      </c>
      <c r="Z1542">
        <v>0.67490142583847046</v>
      </c>
      <c r="AA1542">
        <v>0.19262051582336426</v>
      </c>
      <c r="AB1542">
        <v>0.13572727143764496</v>
      </c>
      <c r="AC1542">
        <v>3.740040585398674E-2</v>
      </c>
      <c r="AD1542">
        <v>-3.6079544574022293E-2</v>
      </c>
      <c r="AL1542">
        <f t="shared" si="147"/>
        <v>201</v>
      </c>
      <c r="AM1542">
        <f t="shared" si="147"/>
        <v>203</v>
      </c>
      <c r="AN1542">
        <f t="shared" si="147"/>
        <v>204</v>
      </c>
      <c r="AO1542">
        <f t="shared" si="147"/>
        <v>206</v>
      </c>
      <c r="AP1542">
        <f t="shared" si="147"/>
        <v>208</v>
      </c>
      <c r="AQ1542">
        <f t="shared" si="147"/>
        <v>209</v>
      </c>
    </row>
    <row r="1543" spans="1:43">
      <c r="A1543" s="3" t="s">
        <v>247</v>
      </c>
      <c r="B1543" s="3" t="s">
        <v>248</v>
      </c>
      <c r="C1543">
        <v>1995</v>
      </c>
      <c r="D1543">
        <v>1916734.4711</v>
      </c>
      <c r="E1543">
        <v>1153848.1577000001</v>
      </c>
      <c r="F1543">
        <v>222356.07310000001</v>
      </c>
      <c r="G1543">
        <v>452947.09100000001</v>
      </c>
      <c r="H1543">
        <v>196963.9204</v>
      </c>
      <c r="I1543">
        <v>243808.628</v>
      </c>
      <c r="J1543">
        <v>960.4827880859375</v>
      </c>
      <c r="K1543">
        <v>396.24221801757812</v>
      </c>
      <c r="L1543">
        <v>2077.09716796875</v>
      </c>
      <c r="M1543">
        <v>1498782.25</v>
      </c>
      <c r="N1543">
        <v>1236030</v>
      </c>
      <c r="O1543">
        <v>1565090.875</v>
      </c>
      <c r="P1543">
        <v>1505039.75</v>
      </c>
      <c r="Q1543">
        <v>2884885.75</v>
      </c>
      <c r="R1543">
        <v>8.5750609636306763E-2</v>
      </c>
      <c r="S1543">
        <v>0.31461527943611145</v>
      </c>
      <c r="T1543">
        <v>2175032.5</v>
      </c>
      <c r="U1543">
        <v>1646033.75</v>
      </c>
      <c r="V1543">
        <v>2077969.375</v>
      </c>
      <c r="W1543">
        <v>7049601.5</v>
      </c>
      <c r="X1543">
        <v>0.27160531282424927</v>
      </c>
      <c r="Y1543">
        <v>0.86902713775634766</v>
      </c>
      <c r="Z1543">
        <v>0.67912888526916504</v>
      </c>
      <c r="AA1543">
        <v>0.21613909304141998</v>
      </c>
      <c r="AB1543">
        <v>0.13274019956588745</v>
      </c>
      <c r="AC1543">
        <v>3.8167174905538559E-2</v>
      </c>
      <c r="AD1543">
        <v>-3.976062685251236E-2</v>
      </c>
      <c r="AL1543">
        <f t="shared" si="147"/>
        <v>201</v>
      </c>
      <c r="AM1543">
        <f t="shared" si="147"/>
        <v>203</v>
      </c>
      <c r="AN1543">
        <f t="shared" si="147"/>
        <v>204</v>
      </c>
      <c r="AO1543">
        <f t="shared" si="147"/>
        <v>206</v>
      </c>
      <c r="AP1543">
        <f t="shared" si="147"/>
        <v>208</v>
      </c>
      <c r="AQ1543">
        <f t="shared" si="147"/>
        <v>209</v>
      </c>
    </row>
    <row r="1544" spans="1:43">
      <c r="A1544" s="3" t="s">
        <v>247</v>
      </c>
      <c r="B1544" s="3" t="s">
        <v>248</v>
      </c>
      <c r="C1544">
        <v>1996</v>
      </c>
      <c r="D1544">
        <v>2061438.7690000001</v>
      </c>
      <c r="E1544">
        <v>1243544.4051999999</v>
      </c>
      <c r="F1544">
        <v>232674.69529999999</v>
      </c>
      <c r="G1544">
        <v>466747.35700000002</v>
      </c>
      <c r="H1544">
        <v>209352.42</v>
      </c>
      <c r="I1544">
        <v>237859.7274</v>
      </c>
      <c r="J1544">
        <v>978.8931884765625</v>
      </c>
      <c r="K1544">
        <v>400.33853149414063</v>
      </c>
      <c r="L1544">
        <v>2079.830322265625</v>
      </c>
      <c r="M1544">
        <v>1634621.125</v>
      </c>
      <c r="N1544">
        <v>1337629.375</v>
      </c>
      <c r="O1544">
        <v>1630356.625</v>
      </c>
      <c r="P1544">
        <v>1636886.375</v>
      </c>
      <c r="Q1544">
        <v>3123461.5</v>
      </c>
      <c r="R1544">
        <v>8.8358618319034576E-2</v>
      </c>
      <c r="S1544">
        <v>0.32286480069160461</v>
      </c>
      <c r="T1544">
        <v>2335869</v>
      </c>
      <c r="U1544">
        <v>1766228.875</v>
      </c>
      <c r="V1544">
        <v>2116794.75</v>
      </c>
      <c r="W1544">
        <v>7432958</v>
      </c>
      <c r="X1544">
        <v>0.29007747769355774</v>
      </c>
      <c r="Y1544">
        <v>0.89042609930038452</v>
      </c>
      <c r="Z1544">
        <v>0.68596315383911133</v>
      </c>
      <c r="AA1544">
        <v>0.17676962912082672</v>
      </c>
      <c r="AB1544">
        <v>0.12179311364889145</v>
      </c>
      <c r="AC1544">
        <v>3.6638975143432617E-2</v>
      </c>
      <c r="AD1544">
        <v>-3.9911624044179916E-2</v>
      </c>
      <c r="AL1544">
        <f t="shared" si="147"/>
        <v>201</v>
      </c>
      <c r="AM1544">
        <f t="shared" si="147"/>
        <v>203</v>
      </c>
      <c r="AN1544">
        <f t="shared" si="147"/>
        <v>204</v>
      </c>
      <c r="AO1544">
        <f t="shared" si="147"/>
        <v>206</v>
      </c>
      <c r="AP1544">
        <f t="shared" si="147"/>
        <v>208</v>
      </c>
      <c r="AQ1544">
        <f t="shared" si="147"/>
        <v>209</v>
      </c>
    </row>
    <row r="1545" spans="1:43">
      <c r="A1545" s="3" t="s">
        <v>247</v>
      </c>
      <c r="B1545" s="3" t="s">
        <v>248</v>
      </c>
      <c r="C1545">
        <v>1997</v>
      </c>
      <c r="D1545">
        <v>2144923.3470999999</v>
      </c>
      <c r="E1545">
        <v>1280722.1103999999</v>
      </c>
      <c r="F1545">
        <v>258856.34969999999</v>
      </c>
      <c r="G1545">
        <v>508221.7316</v>
      </c>
      <c r="H1545">
        <v>204478.3266</v>
      </c>
      <c r="I1545">
        <v>269258.83870000002</v>
      </c>
      <c r="J1545">
        <v>997.40533447265625</v>
      </c>
      <c r="K1545">
        <v>404.80157470703125</v>
      </c>
      <c r="L1545">
        <v>2079.382568359375</v>
      </c>
      <c r="M1545">
        <v>1736169.375</v>
      </c>
      <c r="N1545">
        <v>1400398.375</v>
      </c>
      <c r="O1545">
        <v>1730886.875</v>
      </c>
      <c r="P1545">
        <v>1733927.5</v>
      </c>
      <c r="Q1545">
        <v>3391650.75</v>
      </c>
      <c r="R1545">
        <v>9.1264426708221436E-2</v>
      </c>
      <c r="S1545">
        <v>0.32258361577987671</v>
      </c>
      <c r="T1545">
        <v>2440473.25</v>
      </c>
      <c r="U1545">
        <v>1838680.875</v>
      </c>
      <c r="V1545">
        <v>2242344</v>
      </c>
      <c r="W1545">
        <v>7797937</v>
      </c>
      <c r="X1545">
        <v>0.31047934293746948</v>
      </c>
      <c r="Y1545">
        <v>0.88723099231719971</v>
      </c>
      <c r="Z1545">
        <v>0.66683030128479004</v>
      </c>
      <c r="AA1545">
        <v>0.18835355341434479</v>
      </c>
      <c r="AB1545">
        <v>0.1312912255525589</v>
      </c>
      <c r="AC1545">
        <v>3.7417400628328323E-2</v>
      </c>
      <c r="AD1545">
        <v>-4.1624542325735092E-2</v>
      </c>
      <c r="AL1545">
        <f t="shared" si="147"/>
        <v>201</v>
      </c>
      <c r="AM1545">
        <f t="shared" si="147"/>
        <v>203</v>
      </c>
      <c r="AN1545">
        <f t="shared" si="147"/>
        <v>204</v>
      </c>
      <c r="AO1545">
        <f t="shared" si="147"/>
        <v>206</v>
      </c>
      <c r="AP1545">
        <f t="shared" si="147"/>
        <v>208</v>
      </c>
      <c r="AQ1545">
        <f t="shared" si="147"/>
        <v>209</v>
      </c>
    </row>
    <row r="1546" spans="1:43">
      <c r="A1546" s="3" t="s">
        <v>247</v>
      </c>
      <c r="B1546" s="3" t="s">
        <v>248</v>
      </c>
      <c r="C1546">
        <v>1998</v>
      </c>
      <c r="D1546">
        <v>2277574.3294000002</v>
      </c>
      <c r="E1546">
        <v>1363984.2808000001</v>
      </c>
      <c r="F1546">
        <v>290417.2268</v>
      </c>
      <c r="G1546">
        <v>557575.60290000006</v>
      </c>
      <c r="H1546">
        <v>232868.7556</v>
      </c>
      <c r="I1546">
        <v>325387.43579999998</v>
      </c>
      <c r="J1546">
        <v>1015.9740600585937</v>
      </c>
      <c r="K1546">
        <v>409.65963745117187</v>
      </c>
      <c r="L1546">
        <v>2080.7412109375</v>
      </c>
      <c r="M1546">
        <v>1863091.125</v>
      </c>
      <c r="N1546">
        <v>1508584.375</v>
      </c>
      <c r="O1546">
        <v>1857519.25</v>
      </c>
      <c r="P1546">
        <v>1851438.75</v>
      </c>
      <c r="Q1546">
        <v>3736703.75</v>
      </c>
      <c r="R1546">
        <v>9.3587383627891541E-2</v>
      </c>
      <c r="S1546">
        <v>0.32496604323387146</v>
      </c>
      <c r="T1546">
        <v>2586593.5</v>
      </c>
      <c r="U1546">
        <v>1975632.375</v>
      </c>
      <c r="V1546">
        <v>2387960.5</v>
      </c>
      <c r="W1546">
        <v>8191977.5</v>
      </c>
      <c r="X1546">
        <v>0.32938852906227112</v>
      </c>
      <c r="Y1546">
        <v>0.89969778060913086</v>
      </c>
      <c r="Z1546">
        <v>0.66266524791717529</v>
      </c>
      <c r="AA1546">
        <v>0.18553969264030457</v>
      </c>
      <c r="AB1546">
        <v>0.1394968181848526</v>
      </c>
      <c r="AC1546">
        <v>3.5453025251626968E-2</v>
      </c>
      <c r="AD1546">
        <v>-4.1925296187400818E-2</v>
      </c>
      <c r="AL1546">
        <f t="shared" si="147"/>
        <v>201</v>
      </c>
      <c r="AM1546">
        <f t="shared" si="147"/>
        <v>203</v>
      </c>
      <c r="AN1546">
        <f t="shared" si="147"/>
        <v>204</v>
      </c>
      <c r="AO1546">
        <f t="shared" si="147"/>
        <v>206</v>
      </c>
      <c r="AP1546">
        <f t="shared" si="147"/>
        <v>208</v>
      </c>
      <c r="AQ1546">
        <f t="shared" si="147"/>
        <v>209</v>
      </c>
    </row>
    <row r="1547" spans="1:43">
      <c r="A1547" s="3" t="s">
        <v>247</v>
      </c>
      <c r="B1547" s="3" t="s">
        <v>248</v>
      </c>
      <c r="C1547">
        <v>1999</v>
      </c>
      <c r="D1547">
        <v>2479042.2182999998</v>
      </c>
      <c r="E1547">
        <v>1446905.7061000001</v>
      </c>
      <c r="F1547">
        <v>324618.05229999998</v>
      </c>
      <c r="G1547">
        <v>601767.66969999997</v>
      </c>
      <c r="H1547">
        <v>274783.89630000002</v>
      </c>
      <c r="I1547">
        <v>348140.1752</v>
      </c>
      <c r="J1547">
        <v>1034.5391845703125</v>
      </c>
      <c r="K1547">
        <v>414.92144775390625</v>
      </c>
      <c r="L1547">
        <v>2082.69384765625</v>
      </c>
      <c r="M1547">
        <v>1988254.25</v>
      </c>
      <c r="N1547">
        <v>1631065.75</v>
      </c>
      <c r="O1547">
        <v>2059459.5</v>
      </c>
      <c r="P1547">
        <v>1980391.75</v>
      </c>
      <c r="Q1547">
        <v>4145914.75</v>
      </c>
      <c r="R1547">
        <v>9.755668044090271E-2</v>
      </c>
      <c r="S1547">
        <v>0.3293377161026001</v>
      </c>
      <c r="T1547">
        <v>2770982.25</v>
      </c>
      <c r="U1547">
        <v>2117559.25</v>
      </c>
      <c r="V1547">
        <v>2631943</v>
      </c>
      <c r="W1547">
        <v>8661517</v>
      </c>
      <c r="X1547">
        <v>0.35271081328392029</v>
      </c>
      <c r="Y1547">
        <v>0.92029201984405518</v>
      </c>
      <c r="Z1547">
        <v>0.65932965278625488</v>
      </c>
      <c r="AA1547">
        <v>0.21204391121864319</v>
      </c>
      <c r="AB1547">
        <v>0.14800597727298737</v>
      </c>
      <c r="AC1547">
        <v>3.752472996711731E-2</v>
      </c>
      <c r="AD1547">
        <v>-4.6359464526176453E-2</v>
      </c>
      <c r="AL1547">
        <f t="shared" si="147"/>
        <v>201</v>
      </c>
      <c r="AM1547">
        <f t="shared" si="147"/>
        <v>203</v>
      </c>
      <c r="AN1547">
        <f t="shared" si="147"/>
        <v>204</v>
      </c>
      <c r="AO1547">
        <f t="shared" si="147"/>
        <v>206</v>
      </c>
      <c r="AP1547">
        <f t="shared" si="147"/>
        <v>208</v>
      </c>
      <c r="AQ1547">
        <f t="shared" si="147"/>
        <v>209</v>
      </c>
    </row>
    <row r="1548" spans="1:43">
      <c r="A1548" s="3" t="s">
        <v>247</v>
      </c>
      <c r="B1548" s="3" t="s">
        <v>248</v>
      </c>
      <c r="C1548">
        <v>2000</v>
      </c>
      <c r="D1548">
        <v>2574262.0109000001</v>
      </c>
      <c r="E1548">
        <v>1496673.3208999999</v>
      </c>
      <c r="F1548">
        <v>329084.3541</v>
      </c>
      <c r="G1548">
        <v>593379.32640000002</v>
      </c>
      <c r="H1548">
        <v>324666.82120000001</v>
      </c>
      <c r="I1548">
        <v>364118.82209999999</v>
      </c>
      <c r="J1548">
        <v>1053.0509033203125</v>
      </c>
      <c r="K1548">
        <v>424.49313354492187</v>
      </c>
      <c r="L1548">
        <v>2086.62841796875</v>
      </c>
      <c r="M1548">
        <v>2093930.5</v>
      </c>
      <c r="N1548">
        <v>1686910.375</v>
      </c>
      <c r="O1548">
        <v>2114303.25</v>
      </c>
      <c r="P1548">
        <v>2092157.625</v>
      </c>
      <c r="Q1548">
        <v>4560984</v>
      </c>
      <c r="R1548">
        <v>0.10020321607589722</v>
      </c>
      <c r="S1548">
        <v>0.32599222660064697</v>
      </c>
      <c r="T1548">
        <v>2882664.25</v>
      </c>
      <c r="U1548">
        <v>2181711.25</v>
      </c>
      <c r="V1548">
        <v>2655300.5</v>
      </c>
      <c r="W1548">
        <v>9094144</v>
      </c>
      <c r="X1548">
        <v>0.37483501434326172</v>
      </c>
      <c r="Y1548">
        <v>0.91062778234481812</v>
      </c>
      <c r="Z1548">
        <v>0.65154451131820679</v>
      </c>
      <c r="AA1548">
        <v>0.20140071213245392</v>
      </c>
      <c r="AB1548">
        <v>0.14337952435016632</v>
      </c>
      <c r="AC1548">
        <v>4.1230596601963043E-2</v>
      </c>
      <c r="AD1548">
        <v>-4.998871311545372E-2</v>
      </c>
      <c r="AL1548">
        <f t="shared" si="147"/>
        <v>201</v>
      </c>
      <c r="AM1548">
        <f t="shared" si="147"/>
        <v>203</v>
      </c>
      <c r="AN1548">
        <f t="shared" si="147"/>
        <v>204</v>
      </c>
      <c r="AO1548">
        <f t="shared" si="147"/>
        <v>206</v>
      </c>
      <c r="AP1548">
        <f t="shared" si="147"/>
        <v>208</v>
      </c>
      <c r="AQ1548">
        <f t="shared" si="147"/>
        <v>209</v>
      </c>
    </row>
    <row r="1549" spans="1:43">
      <c r="A1549" s="3" t="s">
        <v>247</v>
      </c>
      <c r="B1549" s="3" t="s">
        <v>248</v>
      </c>
      <c r="C1549">
        <v>2001</v>
      </c>
      <c r="D1549">
        <v>2698443.5417999998</v>
      </c>
      <c r="E1549">
        <v>1585768.7479000001</v>
      </c>
      <c r="F1549">
        <v>336828.69880000001</v>
      </c>
      <c r="G1549">
        <v>684184.00280000002</v>
      </c>
      <c r="H1549">
        <v>338658.41739999998</v>
      </c>
      <c r="I1549">
        <v>374839.38540000003</v>
      </c>
      <c r="J1549">
        <v>1071.4779052734375</v>
      </c>
      <c r="K1549">
        <v>436.06198120117187</v>
      </c>
      <c r="L1549">
        <v>2086.772705078125</v>
      </c>
      <c r="M1549">
        <v>2209973.25</v>
      </c>
      <c r="N1549">
        <v>1786807.625</v>
      </c>
      <c r="O1549">
        <v>2250507</v>
      </c>
      <c r="P1549">
        <v>2217054.25</v>
      </c>
      <c r="Q1549">
        <v>5066363</v>
      </c>
      <c r="R1549">
        <v>0.10400182008743286</v>
      </c>
      <c r="S1549">
        <v>0.32810124754905701</v>
      </c>
      <c r="T1549">
        <v>3033050</v>
      </c>
      <c r="U1549">
        <v>2298680</v>
      </c>
      <c r="V1549">
        <v>2784912.5</v>
      </c>
      <c r="W1549">
        <v>9559638</v>
      </c>
      <c r="X1549">
        <v>0.39565268158912659</v>
      </c>
      <c r="Y1549">
        <v>0.91789358854293823</v>
      </c>
      <c r="Z1549">
        <v>0.65953153371810913</v>
      </c>
      <c r="AA1549">
        <v>0.20745177567005157</v>
      </c>
      <c r="AB1549">
        <v>0.13985782861709595</v>
      </c>
      <c r="AC1549">
        <v>4.1443858295679092E-2</v>
      </c>
      <c r="AD1549">
        <v>-4.7507081180810928E-2</v>
      </c>
      <c r="AL1549">
        <f t="shared" si="147"/>
        <v>201</v>
      </c>
      <c r="AM1549">
        <f t="shared" si="147"/>
        <v>203</v>
      </c>
      <c r="AN1549">
        <f t="shared" si="147"/>
        <v>204</v>
      </c>
      <c r="AO1549">
        <f t="shared" si="147"/>
        <v>206</v>
      </c>
      <c r="AP1549">
        <f t="shared" si="147"/>
        <v>208</v>
      </c>
      <c r="AQ1549">
        <f t="shared" si="147"/>
        <v>209</v>
      </c>
    </row>
    <row r="1550" spans="1:43">
      <c r="A1550" s="3" t="s">
        <v>247</v>
      </c>
      <c r="B1550" s="3" t="s">
        <v>248</v>
      </c>
      <c r="C1550">
        <v>2002</v>
      </c>
      <c r="D1550">
        <v>2801091.6677999999</v>
      </c>
      <c r="E1550">
        <v>1631287.8998</v>
      </c>
      <c r="F1550">
        <v>336204.72779999999</v>
      </c>
      <c r="G1550">
        <v>681201.48710000003</v>
      </c>
      <c r="H1550">
        <v>410064.55420000001</v>
      </c>
      <c r="I1550">
        <v>419808.18949999998</v>
      </c>
      <c r="J1550">
        <v>1089.80712890625</v>
      </c>
      <c r="K1550">
        <v>448.4173583984375</v>
      </c>
      <c r="L1550">
        <v>2088.8935546875</v>
      </c>
      <c r="M1550">
        <v>2336451.75</v>
      </c>
      <c r="N1550">
        <v>1839345.25</v>
      </c>
      <c r="O1550">
        <v>2375637</v>
      </c>
      <c r="P1550">
        <v>2352575</v>
      </c>
      <c r="Q1550">
        <v>5615283</v>
      </c>
      <c r="R1550">
        <v>0.11161266267299652</v>
      </c>
      <c r="S1550">
        <v>0.33319175243377686</v>
      </c>
      <c r="T1550">
        <v>3147297.75</v>
      </c>
      <c r="U1550">
        <v>2353045.75</v>
      </c>
      <c r="V1550">
        <v>2908887.25</v>
      </c>
      <c r="W1550">
        <v>10060294</v>
      </c>
      <c r="X1550">
        <v>0.4179757833480835</v>
      </c>
      <c r="Y1550">
        <v>0.91077524423599243</v>
      </c>
      <c r="Z1550">
        <v>0.64410090446472168</v>
      </c>
      <c r="AA1550">
        <v>0.22608356177806854</v>
      </c>
      <c r="AB1550">
        <v>0.13130849599838257</v>
      </c>
      <c r="AC1550">
        <v>4.3789949268102646E-2</v>
      </c>
      <c r="AD1550">
        <v>-5.0302363932132721E-2</v>
      </c>
      <c r="AL1550">
        <f t="shared" ref="AL1550:AQ1559" si="148">AL1482+9</f>
        <v>201</v>
      </c>
      <c r="AM1550">
        <f t="shared" si="148"/>
        <v>203</v>
      </c>
      <c r="AN1550">
        <f t="shared" si="148"/>
        <v>204</v>
      </c>
      <c r="AO1550">
        <f t="shared" si="148"/>
        <v>206</v>
      </c>
      <c r="AP1550">
        <f t="shared" si="148"/>
        <v>208</v>
      </c>
      <c r="AQ1550">
        <f t="shared" si="148"/>
        <v>209</v>
      </c>
    </row>
    <row r="1551" spans="1:43">
      <c r="A1551" s="3" t="s">
        <v>247</v>
      </c>
      <c r="B1551" s="3" t="s">
        <v>248</v>
      </c>
      <c r="C1551">
        <v>2003</v>
      </c>
      <c r="D1551">
        <v>3021268.159</v>
      </c>
      <c r="E1551">
        <v>1727946.9339999999</v>
      </c>
      <c r="F1551">
        <v>345537.29550000001</v>
      </c>
      <c r="G1551">
        <v>753186.08869999996</v>
      </c>
      <c r="H1551">
        <v>449357.84169999999</v>
      </c>
      <c r="I1551">
        <v>478094.0098</v>
      </c>
      <c r="J1551">
        <v>1108.02783203125</v>
      </c>
      <c r="K1551">
        <v>461.65151977539062</v>
      </c>
      <c r="L1551">
        <v>2091.995849609375</v>
      </c>
      <c r="M1551">
        <v>2546253.25</v>
      </c>
      <c r="N1551">
        <v>1957411.375</v>
      </c>
      <c r="O1551">
        <v>2580095</v>
      </c>
      <c r="P1551">
        <v>2563315</v>
      </c>
      <c r="Q1551">
        <v>6352692.5</v>
      </c>
      <c r="R1551">
        <v>0.12120289355516434</v>
      </c>
      <c r="S1551">
        <v>0.34067252278327942</v>
      </c>
      <c r="T1551">
        <v>3410754.25</v>
      </c>
      <c r="U1551">
        <v>2480291</v>
      </c>
      <c r="V1551">
        <v>3135116.5</v>
      </c>
      <c r="W1551">
        <v>10680943</v>
      </c>
      <c r="X1551">
        <v>0.4481404721736908</v>
      </c>
      <c r="Y1551">
        <v>0.93649792671203613</v>
      </c>
      <c r="Z1551">
        <v>0.62682777643203735</v>
      </c>
      <c r="AA1551">
        <v>0.23954834043979645</v>
      </c>
      <c r="AB1551">
        <v>0.12619441747665405</v>
      </c>
      <c r="AC1551">
        <v>4.3069764971733093E-2</v>
      </c>
      <c r="AD1551">
        <v>-5.1584098488092422E-2</v>
      </c>
      <c r="AL1551">
        <f t="shared" si="148"/>
        <v>201</v>
      </c>
      <c r="AM1551">
        <f t="shared" si="148"/>
        <v>203</v>
      </c>
      <c r="AN1551">
        <f t="shared" si="148"/>
        <v>204</v>
      </c>
      <c r="AO1551">
        <f t="shared" si="148"/>
        <v>206</v>
      </c>
      <c r="AP1551">
        <f t="shared" si="148"/>
        <v>208</v>
      </c>
      <c r="AQ1551">
        <f t="shared" si="148"/>
        <v>209</v>
      </c>
    </row>
    <row r="1552" spans="1:43">
      <c r="A1552" s="3" t="s">
        <v>247</v>
      </c>
      <c r="B1552" s="3" t="s">
        <v>248</v>
      </c>
      <c r="C1552">
        <v>2004</v>
      </c>
      <c r="D1552">
        <v>3260640.1025</v>
      </c>
      <c r="E1552">
        <v>1817301.1740000001</v>
      </c>
      <c r="F1552">
        <v>359274.92719999998</v>
      </c>
      <c r="G1552">
        <v>933812.65720000002</v>
      </c>
      <c r="H1552">
        <v>571477.17920000001</v>
      </c>
      <c r="I1552">
        <v>584208.09750000003</v>
      </c>
      <c r="J1552">
        <v>1126.1357421875</v>
      </c>
      <c r="K1552">
        <v>475.8839111328125</v>
      </c>
      <c r="L1552">
        <v>2095.7783203125</v>
      </c>
      <c r="M1552">
        <v>2732873.25</v>
      </c>
      <c r="N1552">
        <v>2070349</v>
      </c>
      <c r="O1552">
        <v>2857637.5</v>
      </c>
      <c r="P1552">
        <v>2748954.5</v>
      </c>
      <c r="Q1552">
        <v>7390091</v>
      </c>
      <c r="R1552">
        <v>0.13253216445446014</v>
      </c>
      <c r="S1552">
        <v>0.34805786609649658</v>
      </c>
      <c r="T1552">
        <v>3693721.75</v>
      </c>
      <c r="U1552">
        <v>2602544.5</v>
      </c>
      <c r="V1552">
        <v>3461576</v>
      </c>
      <c r="W1552">
        <v>11486984</v>
      </c>
      <c r="X1552">
        <v>0.48782211542129517</v>
      </c>
      <c r="Y1552">
        <v>0.95403122901916504</v>
      </c>
      <c r="Z1552">
        <v>0.61704421043395996</v>
      </c>
      <c r="AA1552">
        <v>0.28150558471679688</v>
      </c>
      <c r="AB1552">
        <v>0.12323697656393051</v>
      </c>
      <c r="AC1552">
        <v>4.6823438256978989E-2</v>
      </c>
      <c r="AD1552">
        <v>-6.1894457787275314E-2</v>
      </c>
      <c r="AL1552">
        <f t="shared" si="148"/>
        <v>201</v>
      </c>
      <c r="AM1552">
        <f t="shared" si="148"/>
        <v>203</v>
      </c>
      <c r="AN1552">
        <f t="shared" si="148"/>
        <v>204</v>
      </c>
      <c r="AO1552">
        <f t="shared" si="148"/>
        <v>206</v>
      </c>
      <c r="AP1552">
        <f t="shared" si="148"/>
        <v>208</v>
      </c>
      <c r="AQ1552">
        <f t="shared" si="148"/>
        <v>209</v>
      </c>
    </row>
    <row r="1553" spans="1:43">
      <c r="A1553" s="3" t="s">
        <v>247</v>
      </c>
      <c r="B1553" s="3" t="s">
        <v>248</v>
      </c>
      <c r="C1553">
        <v>2005</v>
      </c>
      <c r="D1553">
        <v>3563386.3728</v>
      </c>
      <c r="E1553">
        <v>1974438.0273</v>
      </c>
      <c r="F1553">
        <v>391186.44699999999</v>
      </c>
      <c r="G1553">
        <v>1085028.0919000001</v>
      </c>
      <c r="H1553">
        <v>720482.77540000004</v>
      </c>
      <c r="I1553">
        <v>774588.00619999995</v>
      </c>
      <c r="J1553">
        <v>1144.11865234375</v>
      </c>
      <c r="K1553">
        <v>478.4361572265625</v>
      </c>
      <c r="L1553">
        <v>2096.916015625</v>
      </c>
      <c r="M1553">
        <v>3065670</v>
      </c>
      <c r="N1553">
        <v>2291207.75</v>
      </c>
      <c r="O1553">
        <v>3262104.25</v>
      </c>
      <c r="P1553">
        <v>3131534.5</v>
      </c>
      <c r="Q1553">
        <v>8782559</v>
      </c>
      <c r="R1553">
        <v>0.15105266869068146</v>
      </c>
      <c r="S1553">
        <v>0.37198904156684875</v>
      </c>
      <c r="T1553">
        <v>3986391.25</v>
      </c>
      <c r="U1553">
        <v>2801965</v>
      </c>
      <c r="V1553">
        <v>3860540.25</v>
      </c>
      <c r="W1553">
        <v>12432536</v>
      </c>
      <c r="X1553">
        <v>0.54024356603622437</v>
      </c>
      <c r="Y1553">
        <v>0.97228056192398071</v>
      </c>
      <c r="Z1553">
        <v>0.59075582027435303</v>
      </c>
      <c r="AA1553">
        <v>0.30121898651123047</v>
      </c>
      <c r="AB1553">
        <v>0.12008754163980484</v>
      </c>
      <c r="AC1553">
        <v>5.3365413099527359E-2</v>
      </c>
      <c r="AD1553">
        <v>-7.2917170822620392E-2</v>
      </c>
      <c r="AL1553">
        <f t="shared" si="148"/>
        <v>201</v>
      </c>
      <c r="AM1553">
        <f t="shared" si="148"/>
        <v>203</v>
      </c>
      <c r="AN1553">
        <f t="shared" si="148"/>
        <v>204</v>
      </c>
      <c r="AO1553">
        <f t="shared" si="148"/>
        <v>206</v>
      </c>
      <c r="AP1553">
        <f t="shared" si="148"/>
        <v>208</v>
      </c>
      <c r="AQ1553">
        <f t="shared" si="148"/>
        <v>209</v>
      </c>
    </row>
    <row r="1554" spans="1:43">
      <c r="A1554" s="3" t="s">
        <v>247</v>
      </c>
      <c r="B1554" s="3" t="s">
        <v>248</v>
      </c>
      <c r="C1554">
        <v>2006</v>
      </c>
      <c r="D1554">
        <v>3893497.2302999999</v>
      </c>
      <c r="E1554">
        <v>2141792.8634000001</v>
      </c>
      <c r="F1554">
        <v>405953.9743</v>
      </c>
      <c r="G1554">
        <v>1234948.2280999999</v>
      </c>
      <c r="H1554">
        <v>867140.40339999995</v>
      </c>
      <c r="I1554">
        <v>940973.14540000004</v>
      </c>
      <c r="J1554">
        <v>1161.9776611328125</v>
      </c>
      <c r="K1554">
        <v>477.64151000976562</v>
      </c>
      <c r="L1554">
        <v>2097.096435546875</v>
      </c>
      <c r="M1554">
        <v>3432459.75</v>
      </c>
      <c r="N1554">
        <v>2459662.5</v>
      </c>
      <c r="O1554">
        <v>3543717.75</v>
      </c>
      <c r="P1554">
        <v>3477341</v>
      </c>
      <c r="Q1554">
        <v>10427969</v>
      </c>
      <c r="R1554">
        <v>0.16702832281589508</v>
      </c>
      <c r="S1554">
        <v>0.39760351181030273</v>
      </c>
      <c r="T1554">
        <v>4307723.5</v>
      </c>
      <c r="U1554">
        <v>2936521</v>
      </c>
      <c r="V1554">
        <v>4117111.75</v>
      </c>
      <c r="W1554">
        <v>13508465</v>
      </c>
      <c r="X1554">
        <v>0.60051059722900391</v>
      </c>
      <c r="Y1554">
        <v>0.99092322587966919</v>
      </c>
      <c r="Z1554">
        <v>0.57007777690887451</v>
      </c>
      <c r="AA1554">
        <v>0.30013054609298706</v>
      </c>
      <c r="AB1554">
        <v>0.11090221256017685</v>
      </c>
      <c r="AC1554">
        <v>5.5605046451091766E-2</v>
      </c>
      <c r="AD1554">
        <v>-7.8337505459785461E-2</v>
      </c>
      <c r="AL1554">
        <f t="shared" si="148"/>
        <v>201</v>
      </c>
      <c r="AM1554">
        <f t="shared" si="148"/>
        <v>203</v>
      </c>
      <c r="AN1554">
        <f t="shared" si="148"/>
        <v>204</v>
      </c>
      <c r="AO1554">
        <f t="shared" si="148"/>
        <v>206</v>
      </c>
      <c r="AP1554">
        <f t="shared" si="148"/>
        <v>208</v>
      </c>
      <c r="AQ1554">
        <f t="shared" si="148"/>
        <v>209</v>
      </c>
    </row>
    <row r="1555" spans="1:43">
      <c r="A1555" s="3" t="s">
        <v>247</v>
      </c>
      <c r="B1555" s="3" t="s">
        <v>248</v>
      </c>
      <c r="C1555">
        <v>2007</v>
      </c>
      <c r="D1555">
        <v>4275112.9231000002</v>
      </c>
      <c r="E1555">
        <v>2342244.9279999998</v>
      </c>
      <c r="F1555">
        <v>444808.42090000003</v>
      </c>
      <c r="G1555">
        <v>1435044.013</v>
      </c>
      <c r="H1555">
        <v>918527.56519999995</v>
      </c>
      <c r="I1555">
        <v>1036885.9575</v>
      </c>
      <c r="J1555">
        <v>1179.6812744140625</v>
      </c>
      <c r="K1555">
        <v>477.74383544921875</v>
      </c>
      <c r="L1555">
        <v>2098.121337890625</v>
      </c>
      <c r="M1555">
        <v>3882183.5</v>
      </c>
      <c r="N1555">
        <v>2732072.75</v>
      </c>
      <c r="O1555">
        <v>4094155.5</v>
      </c>
      <c r="P1555">
        <v>3908231.75</v>
      </c>
      <c r="Q1555">
        <v>12181021</v>
      </c>
      <c r="R1555">
        <v>0.18778569996356964</v>
      </c>
      <c r="S1555">
        <v>0.41432744264602661</v>
      </c>
      <c r="T1555">
        <v>4637730.5</v>
      </c>
      <c r="U1555">
        <v>3159675.25</v>
      </c>
      <c r="V1555">
        <v>4669944.5</v>
      </c>
      <c r="W1555">
        <v>14753137</v>
      </c>
      <c r="X1555">
        <v>0.67397904396057129</v>
      </c>
      <c r="Y1555">
        <v>0.99908906221389771</v>
      </c>
      <c r="Z1555">
        <v>0.56649303436279297</v>
      </c>
      <c r="AA1555">
        <v>0.33653268218040466</v>
      </c>
      <c r="AB1555">
        <v>0.10852602869272232</v>
      </c>
      <c r="AC1555">
        <v>5.4105184972286224E-2</v>
      </c>
      <c r="AD1555">
        <v>-7.9488717019557953E-2</v>
      </c>
      <c r="AL1555">
        <f t="shared" si="148"/>
        <v>201</v>
      </c>
      <c r="AM1555">
        <f t="shared" si="148"/>
        <v>203</v>
      </c>
      <c r="AN1555">
        <f t="shared" si="148"/>
        <v>204</v>
      </c>
      <c r="AO1555">
        <f t="shared" si="148"/>
        <v>206</v>
      </c>
      <c r="AP1555">
        <f t="shared" si="148"/>
        <v>208</v>
      </c>
      <c r="AQ1555">
        <f t="shared" si="148"/>
        <v>209</v>
      </c>
    </row>
    <row r="1556" spans="1:43">
      <c r="A1556" s="3" t="s">
        <v>247</v>
      </c>
      <c r="B1556" s="3" t="s">
        <v>248</v>
      </c>
      <c r="C1556">
        <v>2008</v>
      </c>
      <c r="D1556">
        <v>4441455.7319</v>
      </c>
      <c r="E1556">
        <v>2511144.6076000002</v>
      </c>
      <c r="F1556">
        <v>490959.47720000002</v>
      </c>
      <c r="G1556">
        <v>1485373.1194</v>
      </c>
      <c r="H1556">
        <v>1052608.8007</v>
      </c>
      <c r="I1556">
        <v>1272399.4405</v>
      </c>
      <c r="J1556">
        <v>1197.1468505859375</v>
      </c>
      <c r="K1556">
        <v>478.72409057617187</v>
      </c>
      <c r="L1556">
        <v>2099.633056640625</v>
      </c>
      <c r="M1556">
        <v>4021355.25</v>
      </c>
      <c r="N1556">
        <v>2992460.25</v>
      </c>
      <c r="O1556">
        <v>4295126</v>
      </c>
      <c r="P1556">
        <v>4068446.5</v>
      </c>
      <c r="Q1556">
        <v>14144125</v>
      </c>
      <c r="R1556">
        <v>0.21527116000652313</v>
      </c>
      <c r="S1556">
        <v>0.40557375550270081</v>
      </c>
      <c r="T1556">
        <v>4780883</v>
      </c>
      <c r="U1556">
        <v>3332976</v>
      </c>
      <c r="V1556">
        <v>4688495.5</v>
      </c>
      <c r="W1556">
        <v>15966828</v>
      </c>
      <c r="X1556">
        <v>0.74779284000396729</v>
      </c>
      <c r="Y1556">
        <v>0.970223069190979</v>
      </c>
      <c r="Z1556">
        <v>0.57874494791030884</v>
      </c>
      <c r="AA1556">
        <v>0.30098450183868408</v>
      </c>
      <c r="AB1556">
        <v>0.1126711294054985</v>
      </c>
      <c r="AC1556">
        <v>5.712253600358963E-2</v>
      </c>
      <c r="AD1556">
        <v>-9.9411465227603912E-2</v>
      </c>
      <c r="AL1556">
        <f t="shared" si="148"/>
        <v>201</v>
      </c>
      <c r="AM1556">
        <f t="shared" si="148"/>
        <v>203</v>
      </c>
      <c r="AN1556">
        <f t="shared" si="148"/>
        <v>204</v>
      </c>
      <c r="AO1556">
        <f t="shared" si="148"/>
        <v>206</v>
      </c>
      <c r="AP1556">
        <f t="shared" si="148"/>
        <v>208</v>
      </c>
      <c r="AQ1556">
        <f t="shared" si="148"/>
        <v>209</v>
      </c>
    </row>
    <row r="1557" spans="1:43">
      <c r="A1557" s="3" t="s">
        <v>247</v>
      </c>
      <c r="B1557" s="3" t="s">
        <v>248</v>
      </c>
      <c r="C1557">
        <v>2009</v>
      </c>
      <c r="D1557">
        <v>4818081.7007999998</v>
      </c>
      <c r="E1557">
        <v>2696610.7148000002</v>
      </c>
      <c r="F1557">
        <v>559104.74470000004</v>
      </c>
      <c r="G1557">
        <v>1599244.5555</v>
      </c>
      <c r="H1557">
        <v>1003289.1253</v>
      </c>
      <c r="I1557">
        <v>1245219.2438000001</v>
      </c>
      <c r="J1557">
        <v>1214.2701416015625</v>
      </c>
      <c r="K1557">
        <v>480.61776733398437</v>
      </c>
      <c r="L1557">
        <v>2103.5361328125</v>
      </c>
      <c r="M1557">
        <v>4478927.5</v>
      </c>
      <c r="N1557">
        <v>3284325.25</v>
      </c>
      <c r="O1557">
        <v>4767887.5</v>
      </c>
      <c r="P1557">
        <v>4486512.5</v>
      </c>
      <c r="Q1557">
        <v>16126345</v>
      </c>
      <c r="R1557">
        <v>0.25042706727981567</v>
      </c>
      <c r="S1557">
        <v>0.39524677395820618</v>
      </c>
      <c r="T1557">
        <v>5156750.5</v>
      </c>
      <c r="U1557">
        <v>3547930.25</v>
      </c>
      <c r="V1557">
        <v>5098129</v>
      </c>
      <c r="W1557">
        <v>17274466</v>
      </c>
      <c r="X1557">
        <v>0.82487422227859497</v>
      </c>
      <c r="Y1557">
        <v>0.98846721649169922</v>
      </c>
      <c r="Z1557">
        <v>0.58746016025543213</v>
      </c>
      <c r="AA1557">
        <v>0.31971985101699829</v>
      </c>
      <c r="AB1557">
        <v>0.12033888697624207</v>
      </c>
      <c r="AC1557">
        <v>5.5053442716598511E-2</v>
      </c>
      <c r="AD1557">
        <v>-8.800969272851944E-2</v>
      </c>
      <c r="AL1557">
        <f t="shared" si="148"/>
        <v>201</v>
      </c>
      <c r="AM1557">
        <f t="shared" si="148"/>
        <v>203</v>
      </c>
      <c r="AN1557">
        <f t="shared" si="148"/>
        <v>204</v>
      </c>
      <c r="AO1557">
        <f t="shared" si="148"/>
        <v>206</v>
      </c>
      <c r="AP1557">
        <f t="shared" si="148"/>
        <v>208</v>
      </c>
      <c r="AQ1557">
        <f t="shared" si="148"/>
        <v>209</v>
      </c>
    </row>
    <row r="1558" spans="1:43">
      <c r="A1558" s="3" t="s">
        <v>247</v>
      </c>
      <c r="B1558" s="3" t="s">
        <v>248</v>
      </c>
      <c r="C1558">
        <v>2010</v>
      </c>
      <c r="D1558">
        <v>5312415.0999999996</v>
      </c>
      <c r="E1558">
        <v>2930769.3457999998</v>
      </c>
      <c r="F1558">
        <v>591374.00100000005</v>
      </c>
      <c r="G1558">
        <v>1775086.1873999999</v>
      </c>
      <c r="H1558">
        <v>1200098.3215000001</v>
      </c>
      <c r="I1558">
        <v>1439581.9772000001</v>
      </c>
      <c r="J1558">
        <v>1230.980712890625</v>
      </c>
      <c r="K1558">
        <v>485.4208984375</v>
      </c>
      <c r="L1558">
        <v>2110.392578125</v>
      </c>
      <c r="M1558">
        <v>5172261</v>
      </c>
      <c r="N1558">
        <v>3626831.75</v>
      </c>
      <c r="O1558">
        <v>5459038</v>
      </c>
      <c r="P1558">
        <v>5173493.5</v>
      </c>
      <c r="Q1558">
        <v>18343902</v>
      </c>
      <c r="R1558">
        <v>0.29184561967849731</v>
      </c>
      <c r="S1558">
        <v>0.41463163495063782</v>
      </c>
      <c r="T1558">
        <v>5594950</v>
      </c>
      <c r="U1558">
        <v>3777341.75</v>
      </c>
      <c r="V1558">
        <v>5676577</v>
      </c>
      <c r="W1558">
        <v>18736818</v>
      </c>
      <c r="X1558">
        <v>0.90902447700500488</v>
      </c>
      <c r="Y1558">
        <v>1.009971022605896</v>
      </c>
      <c r="Z1558">
        <v>0.56428134441375732</v>
      </c>
      <c r="AA1558">
        <v>0.34052789211273193</v>
      </c>
      <c r="AB1558">
        <v>0.10978969931602478</v>
      </c>
      <c r="AC1558">
        <v>5.7451255619525909E-2</v>
      </c>
      <c r="AD1558">
        <v>-9.4491526484489441E-2</v>
      </c>
      <c r="AL1558">
        <f t="shared" si="148"/>
        <v>201</v>
      </c>
      <c r="AM1558">
        <f t="shared" si="148"/>
        <v>203</v>
      </c>
      <c r="AN1558">
        <f t="shared" si="148"/>
        <v>204</v>
      </c>
      <c r="AO1558">
        <f t="shared" si="148"/>
        <v>206</v>
      </c>
      <c r="AP1558">
        <f t="shared" si="148"/>
        <v>208</v>
      </c>
      <c r="AQ1558">
        <f t="shared" si="148"/>
        <v>209</v>
      </c>
    </row>
    <row r="1559" spans="1:43">
      <c r="A1559" s="3" t="s">
        <v>247</v>
      </c>
      <c r="B1559" s="3" t="s">
        <v>248</v>
      </c>
      <c r="C1559">
        <v>2011</v>
      </c>
      <c r="D1559">
        <v>5665071.9912</v>
      </c>
      <c r="E1559">
        <v>3201949.46</v>
      </c>
      <c r="F1559">
        <v>631941.12410000002</v>
      </c>
      <c r="G1559">
        <v>1992587.8853</v>
      </c>
      <c r="H1559">
        <v>1387017.0449999999</v>
      </c>
      <c r="I1559">
        <v>1742743.8776</v>
      </c>
      <c r="J1559">
        <v>1247.236083984375</v>
      </c>
      <c r="K1559">
        <v>493.08560180664062</v>
      </c>
      <c r="L1559">
        <v>2113.62451171875</v>
      </c>
      <c r="M1559">
        <v>5628812.5</v>
      </c>
      <c r="N1559">
        <v>4052084.75</v>
      </c>
      <c r="O1559">
        <v>5980278.5</v>
      </c>
      <c r="P1559">
        <v>5628812.5</v>
      </c>
      <c r="Q1559">
        <v>20351848</v>
      </c>
      <c r="R1559">
        <v>0.32164973020553589</v>
      </c>
      <c r="S1559">
        <v>0.42408078908920288</v>
      </c>
      <c r="T1559">
        <v>5888199</v>
      </c>
      <c r="U1559">
        <v>4052084.75</v>
      </c>
      <c r="V1559">
        <v>5980278.5</v>
      </c>
      <c r="W1559">
        <v>20351848</v>
      </c>
      <c r="X1559">
        <v>1</v>
      </c>
      <c r="Y1559">
        <v>1</v>
      </c>
      <c r="Z1559">
        <v>0.58088862895965576</v>
      </c>
      <c r="AA1559">
        <v>0.32746750116348267</v>
      </c>
      <c r="AB1559">
        <v>0.107281893491745</v>
      </c>
      <c r="AC1559">
        <v>6.9131650030612946E-2</v>
      </c>
      <c r="AD1559">
        <v>-0.10829435288906097</v>
      </c>
      <c r="AL1559">
        <f t="shared" si="148"/>
        <v>201</v>
      </c>
      <c r="AM1559">
        <f t="shared" si="148"/>
        <v>203</v>
      </c>
      <c r="AN1559">
        <f t="shared" si="148"/>
        <v>204</v>
      </c>
      <c r="AO1559">
        <f t="shared" si="148"/>
        <v>206</v>
      </c>
      <c r="AP1559">
        <f t="shared" si="148"/>
        <v>208</v>
      </c>
      <c r="AQ1559">
        <f t="shared" si="148"/>
        <v>209</v>
      </c>
    </row>
    <row r="1560" spans="1:43">
      <c r="A1560" s="3" t="s">
        <v>247</v>
      </c>
      <c r="B1560" s="3" t="s">
        <v>248</v>
      </c>
      <c r="C1560">
        <v>2012</v>
      </c>
      <c r="D1560">
        <v>5974180.2741999999</v>
      </c>
      <c r="E1560">
        <v>3377123.5312000001</v>
      </c>
      <c r="F1560">
        <v>635783.48910000001</v>
      </c>
      <c r="G1560">
        <v>2091003.3295</v>
      </c>
      <c r="H1560">
        <v>1481410.3345999999</v>
      </c>
      <c r="I1560">
        <v>1847688.3699</v>
      </c>
      <c r="J1560">
        <v>1263.0657958984375</v>
      </c>
      <c r="K1560">
        <v>498.58786010742187</v>
      </c>
      <c r="L1560">
        <v>2115.710205078125</v>
      </c>
      <c r="M1560">
        <v>5958878</v>
      </c>
      <c r="N1560">
        <v>4254328</v>
      </c>
      <c r="O1560">
        <v>6269263.5</v>
      </c>
      <c r="P1560">
        <v>5923752.5</v>
      </c>
      <c r="Q1560">
        <v>22293520</v>
      </c>
      <c r="R1560">
        <v>0.34558388590812683</v>
      </c>
      <c r="S1560">
        <v>0.4252544641494751</v>
      </c>
      <c r="T1560">
        <v>6209482</v>
      </c>
      <c r="U1560">
        <v>4241230.5</v>
      </c>
      <c r="V1560">
        <v>6308912</v>
      </c>
      <c r="W1560">
        <v>21959336</v>
      </c>
      <c r="X1560">
        <v>1.0869599580764771</v>
      </c>
      <c r="Y1560">
        <v>1.0005943775177002</v>
      </c>
      <c r="Z1560">
        <v>0.57321995496749878</v>
      </c>
      <c r="AA1560">
        <v>0.32091605663299561</v>
      </c>
      <c r="AB1560">
        <v>0.1043611466884613</v>
      </c>
      <c r="AC1560">
        <v>6.2569506466388702E-2</v>
      </c>
      <c r="AD1560">
        <v>-0.10990005731582642</v>
      </c>
      <c r="AL1560">
        <f t="shared" ref="AL1560:AQ1569" si="149">AL1492+9</f>
        <v>201</v>
      </c>
      <c r="AM1560">
        <f t="shared" si="149"/>
        <v>203</v>
      </c>
      <c r="AN1560">
        <f t="shared" si="149"/>
        <v>204</v>
      </c>
      <c r="AO1560">
        <f t="shared" si="149"/>
        <v>206</v>
      </c>
      <c r="AP1560">
        <f t="shared" si="149"/>
        <v>208</v>
      </c>
      <c r="AQ1560">
        <f t="shared" si="149"/>
        <v>209</v>
      </c>
    </row>
    <row r="1561" spans="1:43">
      <c r="A1561" s="3" t="s">
        <v>247</v>
      </c>
      <c r="B1561" s="3" t="s">
        <v>248</v>
      </c>
      <c r="C1561">
        <v>2013</v>
      </c>
      <c r="D1561">
        <v>6355697.7829999998</v>
      </c>
      <c r="E1561">
        <v>3623760.8568000002</v>
      </c>
      <c r="F1561">
        <v>639413.23010000004</v>
      </c>
      <c r="G1561">
        <v>2123660.6973000001</v>
      </c>
      <c r="H1561">
        <v>1596847.5941000001</v>
      </c>
      <c r="I1561">
        <v>1697179.3529999999</v>
      </c>
      <c r="J1561">
        <v>1278.562255859375</v>
      </c>
      <c r="K1561">
        <v>505.24554443359375</v>
      </c>
      <c r="L1561">
        <v>2117.10302734375</v>
      </c>
      <c r="M1561">
        <v>6361840</v>
      </c>
      <c r="N1561">
        <v>4521498.5</v>
      </c>
      <c r="O1561">
        <v>6385469</v>
      </c>
      <c r="P1561">
        <v>6277740.5</v>
      </c>
      <c r="Q1561">
        <v>24351000</v>
      </c>
      <c r="R1561">
        <v>0.36089915037155151</v>
      </c>
      <c r="S1561">
        <v>0.42139348387718201</v>
      </c>
      <c r="T1561">
        <v>6606026</v>
      </c>
      <c r="U1561">
        <v>4505378.5</v>
      </c>
      <c r="V1561">
        <v>6439904</v>
      </c>
      <c r="W1561">
        <v>23399932</v>
      </c>
      <c r="X1561">
        <v>1.1571496725082397</v>
      </c>
      <c r="Y1561">
        <v>1.0194073915481567</v>
      </c>
      <c r="Z1561">
        <v>0.58853942155838013</v>
      </c>
      <c r="AA1561">
        <v>0.28589373826980591</v>
      </c>
      <c r="AB1561">
        <v>0.10496310889720917</v>
      </c>
      <c r="AC1561">
        <v>6.8914622068405151E-2</v>
      </c>
      <c r="AD1561">
        <v>-9.866815060377121E-2</v>
      </c>
      <c r="AL1561">
        <f t="shared" si="149"/>
        <v>201</v>
      </c>
      <c r="AM1561">
        <f t="shared" si="149"/>
        <v>203</v>
      </c>
      <c r="AN1561">
        <f t="shared" si="149"/>
        <v>204</v>
      </c>
      <c r="AO1561">
        <f t="shared" si="149"/>
        <v>206</v>
      </c>
      <c r="AP1561">
        <f t="shared" si="149"/>
        <v>208</v>
      </c>
      <c r="AQ1561">
        <f t="shared" si="149"/>
        <v>209</v>
      </c>
    </row>
    <row r="1562" spans="1:43">
      <c r="A1562" s="3" t="s">
        <v>247</v>
      </c>
      <c r="B1562" s="3" t="s">
        <v>248</v>
      </c>
      <c r="C1562">
        <v>2014</v>
      </c>
      <c r="D1562">
        <v>6826669.4546999997</v>
      </c>
      <c r="E1562">
        <v>3855458.8917999999</v>
      </c>
      <c r="F1562">
        <v>687916.65599999996</v>
      </c>
      <c r="G1562">
        <v>2178944.8401000001</v>
      </c>
      <c r="H1562">
        <v>1625233.0090000001</v>
      </c>
      <c r="I1562">
        <v>1711965.7017000001</v>
      </c>
      <c r="J1562">
        <v>1293.8592529296875</v>
      </c>
      <c r="K1562">
        <v>513.2366943359375</v>
      </c>
      <c r="L1562">
        <v>2118.088134765625</v>
      </c>
      <c r="M1562">
        <v>6747213.5</v>
      </c>
      <c r="N1562">
        <v>4832906</v>
      </c>
      <c r="O1562">
        <v>6792284.5</v>
      </c>
      <c r="P1562">
        <v>6653053.5</v>
      </c>
      <c r="Q1562">
        <v>26955696</v>
      </c>
      <c r="R1562">
        <v>0.37816998362541199</v>
      </c>
      <c r="S1562">
        <v>0.42518344521522522</v>
      </c>
      <c r="T1562">
        <v>7095547.5</v>
      </c>
      <c r="U1562">
        <v>4801596.5</v>
      </c>
      <c r="V1562">
        <v>6853933.5</v>
      </c>
      <c r="W1562">
        <v>24864550</v>
      </c>
      <c r="X1562">
        <v>1.2233502864837646</v>
      </c>
      <c r="Y1562">
        <v>1.0509973764419556</v>
      </c>
      <c r="Z1562">
        <v>0.58707833290100098</v>
      </c>
      <c r="AA1562">
        <v>0.28251272439956665</v>
      </c>
      <c r="AB1562">
        <v>0.10975351184606552</v>
      </c>
      <c r="AC1562">
        <v>6.0848258435726166E-2</v>
      </c>
      <c r="AD1562">
        <v>-8.8687010109424591E-2</v>
      </c>
      <c r="AL1562">
        <f t="shared" si="149"/>
        <v>201</v>
      </c>
      <c r="AM1562">
        <f t="shared" si="149"/>
        <v>203</v>
      </c>
      <c r="AN1562">
        <f t="shared" si="149"/>
        <v>204</v>
      </c>
      <c r="AO1562">
        <f t="shared" si="149"/>
        <v>206</v>
      </c>
      <c r="AP1562">
        <f t="shared" si="149"/>
        <v>208</v>
      </c>
      <c r="AQ1562">
        <f t="shared" si="149"/>
        <v>209</v>
      </c>
    </row>
    <row r="1563" spans="1:43">
      <c r="A1563" s="3" t="s">
        <v>247</v>
      </c>
      <c r="B1563" s="3" t="s">
        <v>248</v>
      </c>
      <c r="C1563">
        <v>2015</v>
      </c>
      <c r="D1563">
        <v>7383345.0971999997</v>
      </c>
      <c r="E1563">
        <v>4141378.4029999999</v>
      </c>
      <c r="F1563">
        <v>734358.25340000005</v>
      </c>
      <c r="G1563">
        <v>2292007.9441</v>
      </c>
      <c r="H1563">
        <v>1534332.0016000001</v>
      </c>
      <c r="I1563">
        <v>1611371.3259999999</v>
      </c>
      <c r="J1563">
        <v>1309.053955078125</v>
      </c>
      <c r="K1563">
        <v>521.67816162109375</v>
      </c>
      <c r="L1563">
        <v>2117.01171875</v>
      </c>
      <c r="M1563">
        <v>7287098</v>
      </c>
      <c r="N1563">
        <v>5194285</v>
      </c>
      <c r="O1563">
        <v>7228501.5</v>
      </c>
      <c r="P1563">
        <v>7126301.5</v>
      </c>
      <c r="Q1563">
        <v>28852528</v>
      </c>
      <c r="R1563">
        <v>0.3904106616973877</v>
      </c>
      <c r="S1563">
        <v>0.4322776198387146</v>
      </c>
      <c r="T1563">
        <v>7674148.5</v>
      </c>
      <c r="U1563">
        <v>5152843</v>
      </c>
      <c r="V1563">
        <v>7353525.5</v>
      </c>
      <c r="W1563">
        <v>26389012</v>
      </c>
      <c r="X1563">
        <v>1.2922815084457397</v>
      </c>
      <c r="Y1563">
        <v>1.0915787220001221</v>
      </c>
      <c r="Z1563">
        <v>0.59574240446090698</v>
      </c>
      <c r="AA1563">
        <v>0.27649408578872681</v>
      </c>
      <c r="AB1563">
        <v>0.11027341336011887</v>
      </c>
      <c r="AC1563">
        <v>5.2665196359157562E-2</v>
      </c>
      <c r="AD1563">
        <v>-7.972988486289978E-2</v>
      </c>
      <c r="AL1563">
        <f t="shared" si="149"/>
        <v>201</v>
      </c>
      <c r="AM1563">
        <f t="shared" si="149"/>
        <v>203</v>
      </c>
      <c r="AN1563">
        <f t="shared" si="149"/>
        <v>204</v>
      </c>
      <c r="AO1563">
        <f t="shared" si="149"/>
        <v>206</v>
      </c>
      <c r="AP1563">
        <f t="shared" si="149"/>
        <v>208</v>
      </c>
      <c r="AQ1563">
        <f t="shared" si="149"/>
        <v>209</v>
      </c>
    </row>
    <row r="1564" spans="1:43">
      <c r="A1564" s="3" t="s">
        <v>247</v>
      </c>
      <c r="B1564" s="3" t="s">
        <v>248</v>
      </c>
      <c r="C1564">
        <v>2016</v>
      </c>
      <c r="D1564">
        <v>7908499.2575000003</v>
      </c>
      <c r="E1564">
        <v>4442110.3348000003</v>
      </c>
      <c r="F1564">
        <v>823635.32290000003</v>
      </c>
      <c r="G1564">
        <v>2524440.8859999999</v>
      </c>
      <c r="H1564">
        <v>1610310.3961</v>
      </c>
      <c r="I1564">
        <v>1676048.2572000001</v>
      </c>
      <c r="J1564">
        <v>1324.17138671875</v>
      </c>
      <c r="K1564">
        <v>530.53643798828125</v>
      </c>
      <c r="L1564">
        <v>2117.01171875</v>
      </c>
      <c r="M1564">
        <v>7859661.5</v>
      </c>
      <c r="N1564">
        <v>5618140.5</v>
      </c>
      <c r="O1564">
        <v>7680043.5</v>
      </c>
      <c r="P1564">
        <v>7636761.5</v>
      </c>
      <c r="Q1564">
        <v>30894388</v>
      </c>
      <c r="R1564">
        <v>0.40836164355278015</v>
      </c>
      <c r="S1564">
        <v>0.43710383772850037</v>
      </c>
      <c r="T1564">
        <v>8219986.5</v>
      </c>
      <c r="U1564">
        <v>5564884</v>
      </c>
      <c r="V1564">
        <v>7850829</v>
      </c>
      <c r="W1564">
        <v>28067106</v>
      </c>
      <c r="X1564">
        <v>1.3754779100418091</v>
      </c>
      <c r="Y1564">
        <v>1.1180919408798218</v>
      </c>
      <c r="Z1564">
        <v>0.60198974609375</v>
      </c>
      <c r="AA1564">
        <v>0.26373884081840515</v>
      </c>
      <c r="AB1564">
        <v>0.11662884801626205</v>
      </c>
      <c r="AC1564">
        <v>4.933524876832962E-2</v>
      </c>
      <c r="AD1564">
        <v>-6.8481124937534332E-2</v>
      </c>
      <c r="AL1564">
        <f t="shared" si="149"/>
        <v>201</v>
      </c>
      <c r="AM1564">
        <f t="shared" si="149"/>
        <v>203</v>
      </c>
      <c r="AN1564">
        <f t="shared" si="149"/>
        <v>204</v>
      </c>
      <c r="AO1564">
        <f t="shared" si="149"/>
        <v>206</v>
      </c>
      <c r="AP1564">
        <f t="shared" si="149"/>
        <v>208</v>
      </c>
      <c r="AQ1564">
        <f t="shared" si="149"/>
        <v>209</v>
      </c>
    </row>
    <row r="1565" spans="1:43">
      <c r="A1565" s="3" t="s">
        <v>247</v>
      </c>
      <c r="B1565" s="3" t="s">
        <v>248</v>
      </c>
      <c r="C1565">
        <v>2017</v>
      </c>
      <c r="D1565">
        <v>8436880.5086000003</v>
      </c>
      <c r="E1565">
        <v>4733431.2225000001</v>
      </c>
      <c r="F1565">
        <v>913411.46939999994</v>
      </c>
      <c r="G1565">
        <v>2716992.1121</v>
      </c>
      <c r="H1565">
        <v>1700135.8691</v>
      </c>
      <c r="I1565">
        <v>1883498.6927</v>
      </c>
      <c r="J1565">
        <v>1339.18017578125</v>
      </c>
      <c r="K1565">
        <v>537.83489990234375</v>
      </c>
      <c r="L1565">
        <v>2117.01171875</v>
      </c>
      <c r="M1565">
        <v>8412113</v>
      </c>
      <c r="N1565">
        <v>6038462.5</v>
      </c>
      <c r="O1565">
        <v>8274181.5</v>
      </c>
      <c r="P1565">
        <v>8182592</v>
      </c>
      <c r="Q1565">
        <v>33385420</v>
      </c>
      <c r="R1565">
        <v>0.42754527926445007</v>
      </c>
      <c r="S1565">
        <v>0.44632825255393982</v>
      </c>
      <c r="T1565">
        <v>8769179</v>
      </c>
      <c r="U1565">
        <v>5967535</v>
      </c>
      <c r="V1565">
        <v>8450930</v>
      </c>
      <c r="W1565">
        <v>29931072</v>
      </c>
      <c r="X1565">
        <v>1.4648298025131226</v>
      </c>
      <c r="Y1565">
        <v>1.1424283981323242</v>
      </c>
      <c r="Z1565">
        <v>0.5971904993057251</v>
      </c>
      <c r="AA1565">
        <v>0.26580092310905457</v>
      </c>
      <c r="AB1565">
        <v>0.12071231752634048</v>
      </c>
      <c r="AC1565">
        <v>4.9153242260217667E-2</v>
      </c>
      <c r="AD1565">
        <v>-7.3121637105941772E-2</v>
      </c>
      <c r="AL1565">
        <f t="shared" si="149"/>
        <v>201</v>
      </c>
      <c r="AM1565">
        <f t="shared" si="149"/>
        <v>203</v>
      </c>
      <c r="AN1565">
        <f t="shared" si="149"/>
        <v>204</v>
      </c>
      <c r="AO1565">
        <f t="shared" si="149"/>
        <v>206</v>
      </c>
      <c r="AP1565">
        <f t="shared" si="149"/>
        <v>208</v>
      </c>
      <c r="AQ1565">
        <f t="shared" si="149"/>
        <v>209</v>
      </c>
    </row>
    <row r="1566" spans="1:43">
      <c r="A1566" s="3" t="s">
        <v>249</v>
      </c>
      <c r="B1566" s="3" t="s">
        <v>250</v>
      </c>
      <c r="C1566">
        <v>1950</v>
      </c>
      <c r="AL1566">
        <f t="shared" si="149"/>
        <v>210</v>
      </c>
      <c r="AM1566">
        <f t="shared" si="149"/>
        <v>212</v>
      </c>
      <c r="AN1566">
        <f t="shared" si="149"/>
        <v>213</v>
      </c>
      <c r="AO1566">
        <f t="shared" si="149"/>
        <v>215</v>
      </c>
      <c r="AP1566">
        <f t="shared" si="149"/>
        <v>217</v>
      </c>
      <c r="AQ1566">
        <f t="shared" si="149"/>
        <v>218</v>
      </c>
    </row>
    <row r="1567" spans="1:43">
      <c r="A1567" s="3" t="s">
        <v>249</v>
      </c>
      <c r="B1567" s="3" t="s">
        <v>250</v>
      </c>
      <c r="C1567">
        <v>1951</v>
      </c>
      <c r="AL1567">
        <f t="shared" si="149"/>
        <v>210</v>
      </c>
      <c r="AM1567">
        <f t="shared" si="149"/>
        <v>212</v>
      </c>
      <c r="AN1567">
        <f t="shared" si="149"/>
        <v>213</v>
      </c>
      <c r="AO1567">
        <f t="shared" si="149"/>
        <v>215</v>
      </c>
      <c r="AP1567">
        <f t="shared" si="149"/>
        <v>217</v>
      </c>
      <c r="AQ1567">
        <f t="shared" si="149"/>
        <v>218</v>
      </c>
    </row>
    <row r="1568" spans="1:43">
      <c r="A1568" s="3" t="s">
        <v>249</v>
      </c>
      <c r="B1568" s="3" t="s">
        <v>250</v>
      </c>
      <c r="C1568">
        <v>1952</v>
      </c>
      <c r="AL1568">
        <f t="shared" si="149"/>
        <v>210</v>
      </c>
      <c r="AM1568">
        <f t="shared" si="149"/>
        <v>212</v>
      </c>
      <c r="AN1568">
        <f t="shared" si="149"/>
        <v>213</v>
      </c>
      <c r="AO1568">
        <f t="shared" si="149"/>
        <v>215</v>
      </c>
      <c r="AP1568">
        <f t="shared" si="149"/>
        <v>217</v>
      </c>
      <c r="AQ1568">
        <f t="shared" si="149"/>
        <v>218</v>
      </c>
    </row>
    <row r="1569" spans="1:43">
      <c r="A1569" s="3" t="s">
        <v>249</v>
      </c>
      <c r="B1569" s="3" t="s">
        <v>250</v>
      </c>
      <c r="C1569">
        <v>1953</v>
      </c>
      <c r="AL1569">
        <f t="shared" si="149"/>
        <v>210</v>
      </c>
      <c r="AM1569">
        <f t="shared" si="149"/>
        <v>212</v>
      </c>
      <c r="AN1569">
        <f t="shared" si="149"/>
        <v>213</v>
      </c>
      <c r="AO1569">
        <f t="shared" si="149"/>
        <v>215</v>
      </c>
      <c r="AP1569">
        <f t="shared" si="149"/>
        <v>217</v>
      </c>
      <c r="AQ1569">
        <f t="shared" si="149"/>
        <v>218</v>
      </c>
    </row>
    <row r="1570" spans="1:43">
      <c r="A1570" s="3" t="s">
        <v>249</v>
      </c>
      <c r="B1570" s="3" t="s">
        <v>250</v>
      </c>
      <c r="C1570">
        <v>1954</v>
      </c>
      <c r="AL1570">
        <f t="shared" ref="AL1570:AQ1579" si="150">AL1502+9</f>
        <v>210</v>
      </c>
      <c r="AM1570">
        <f t="shared" si="150"/>
        <v>212</v>
      </c>
      <c r="AN1570">
        <f t="shared" si="150"/>
        <v>213</v>
      </c>
      <c r="AO1570">
        <f t="shared" si="150"/>
        <v>215</v>
      </c>
      <c r="AP1570">
        <f t="shared" si="150"/>
        <v>217</v>
      </c>
      <c r="AQ1570">
        <f t="shared" si="150"/>
        <v>218</v>
      </c>
    </row>
    <row r="1571" spans="1:43">
      <c r="A1571" s="3" t="s">
        <v>249</v>
      </c>
      <c r="B1571" s="3" t="s">
        <v>250</v>
      </c>
      <c r="C1571">
        <v>1955</v>
      </c>
      <c r="AL1571">
        <f t="shared" si="150"/>
        <v>210</v>
      </c>
      <c r="AM1571">
        <f t="shared" si="150"/>
        <v>212</v>
      </c>
      <c r="AN1571">
        <f t="shared" si="150"/>
        <v>213</v>
      </c>
      <c r="AO1571">
        <f t="shared" si="150"/>
        <v>215</v>
      </c>
      <c r="AP1571">
        <f t="shared" si="150"/>
        <v>217</v>
      </c>
      <c r="AQ1571">
        <f t="shared" si="150"/>
        <v>218</v>
      </c>
    </row>
    <row r="1572" spans="1:43">
      <c r="A1572" s="3" t="s">
        <v>249</v>
      </c>
      <c r="B1572" s="3" t="s">
        <v>250</v>
      </c>
      <c r="C1572">
        <v>1956</v>
      </c>
      <c r="AL1572">
        <f t="shared" si="150"/>
        <v>210</v>
      </c>
      <c r="AM1572">
        <f t="shared" si="150"/>
        <v>212</v>
      </c>
      <c r="AN1572">
        <f t="shared" si="150"/>
        <v>213</v>
      </c>
      <c r="AO1572">
        <f t="shared" si="150"/>
        <v>215</v>
      </c>
      <c r="AP1572">
        <f t="shared" si="150"/>
        <v>217</v>
      </c>
      <c r="AQ1572">
        <f t="shared" si="150"/>
        <v>218</v>
      </c>
    </row>
    <row r="1573" spans="1:43">
      <c r="A1573" s="3" t="s">
        <v>249</v>
      </c>
      <c r="B1573" s="3" t="s">
        <v>250</v>
      </c>
      <c r="C1573">
        <v>1957</v>
      </c>
      <c r="AL1573">
        <f t="shared" si="150"/>
        <v>210</v>
      </c>
      <c r="AM1573">
        <f t="shared" si="150"/>
        <v>212</v>
      </c>
      <c r="AN1573">
        <f t="shared" si="150"/>
        <v>213</v>
      </c>
      <c r="AO1573">
        <f t="shared" si="150"/>
        <v>215</v>
      </c>
      <c r="AP1573">
        <f t="shared" si="150"/>
        <v>217</v>
      </c>
      <c r="AQ1573">
        <f t="shared" si="150"/>
        <v>218</v>
      </c>
    </row>
    <row r="1574" spans="1:43">
      <c r="A1574" s="3" t="s">
        <v>249</v>
      </c>
      <c r="B1574" s="3" t="s">
        <v>250</v>
      </c>
      <c r="C1574">
        <v>1958</v>
      </c>
      <c r="AL1574">
        <f t="shared" si="150"/>
        <v>210</v>
      </c>
      <c r="AM1574">
        <f t="shared" si="150"/>
        <v>212</v>
      </c>
      <c r="AN1574">
        <f t="shared" si="150"/>
        <v>213</v>
      </c>
      <c r="AO1574">
        <f t="shared" si="150"/>
        <v>215</v>
      </c>
      <c r="AP1574">
        <f t="shared" si="150"/>
        <v>217</v>
      </c>
      <c r="AQ1574">
        <f t="shared" si="150"/>
        <v>218</v>
      </c>
    </row>
    <row r="1575" spans="1:43">
      <c r="A1575" s="3" t="s">
        <v>249</v>
      </c>
      <c r="B1575" s="3" t="s">
        <v>250</v>
      </c>
      <c r="C1575">
        <v>1959</v>
      </c>
      <c r="AL1575">
        <f t="shared" si="150"/>
        <v>210</v>
      </c>
      <c r="AM1575">
        <f t="shared" si="150"/>
        <v>212</v>
      </c>
      <c r="AN1575">
        <f t="shared" si="150"/>
        <v>213</v>
      </c>
      <c r="AO1575">
        <f t="shared" si="150"/>
        <v>215</v>
      </c>
      <c r="AP1575">
        <f t="shared" si="150"/>
        <v>217</v>
      </c>
      <c r="AQ1575">
        <f t="shared" si="150"/>
        <v>218</v>
      </c>
    </row>
    <row r="1576" spans="1:43">
      <c r="A1576" s="3" t="s">
        <v>249</v>
      </c>
      <c r="B1576" s="3" t="s">
        <v>250</v>
      </c>
      <c r="C1576">
        <v>1960</v>
      </c>
      <c r="J1576">
        <v>94.534591674804687</v>
      </c>
      <c r="K1576">
        <v>30.047540664672852</v>
      </c>
      <c r="M1576">
        <v>89326.4921875</v>
      </c>
      <c r="N1576">
        <v>76862.4375</v>
      </c>
      <c r="O1576">
        <v>82640.8359375</v>
      </c>
      <c r="P1576">
        <v>90279.984375</v>
      </c>
      <c r="Q1576">
        <v>211377</v>
      </c>
      <c r="T1576">
        <v>154533.375</v>
      </c>
      <c r="U1576">
        <v>87140.625</v>
      </c>
      <c r="V1576">
        <v>125062.2421875</v>
      </c>
      <c r="W1576">
        <v>688320.3125</v>
      </c>
      <c r="Z1576">
        <v>0.53446084260940552</v>
      </c>
      <c r="AA1576">
        <v>4.7398950904607773E-2</v>
      </c>
      <c r="AB1576">
        <v>9.6025116741657257E-2</v>
      </c>
      <c r="AC1576">
        <v>0.3819328248500824</v>
      </c>
      <c r="AD1576">
        <v>-0.10326114296913147</v>
      </c>
      <c r="AL1576">
        <f t="shared" si="150"/>
        <v>210</v>
      </c>
      <c r="AM1576">
        <f t="shared" si="150"/>
        <v>212</v>
      </c>
      <c r="AN1576">
        <f t="shared" si="150"/>
        <v>213</v>
      </c>
      <c r="AO1576">
        <f t="shared" si="150"/>
        <v>215</v>
      </c>
      <c r="AP1576">
        <f t="shared" si="150"/>
        <v>217</v>
      </c>
      <c r="AQ1576">
        <f t="shared" si="150"/>
        <v>218</v>
      </c>
    </row>
    <row r="1577" spans="1:43">
      <c r="A1577" s="3" t="s">
        <v>249</v>
      </c>
      <c r="B1577" s="3" t="s">
        <v>250</v>
      </c>
      <c r="C1577">
        <v>1961</v>
      </c>
      <c r="J1577">
        <v>96.645606994628906</v>
      </c>
      <c r="K1577">
        <v>30.762195587158203</v>
      </c>
      <c r="M1577">
        <v>91093.1953125</v>
      </c>
      <c r="N1577">
        <v>81593.7890625</v>
      </c>
      <c r="O1577">
        <v>89590.4921875</v>
      </c>
      <c r="P1577">
        <v>92687.4609375</v>
      </c>
      <c r="Q1577">
        <v>210880.4375</v>
      </c>
      <c r="T1577">
        <v>167217.15625</v>
      </c>
      <c r="U1577">
        <v>91790.6640625</v>
      </c>
      <c r="V1577">
        <v>135392.34375</v>
      </c>
      <c r="W1577">
        <v>692217.6875</v>
      </c>
      <c r="Z1577">
        <v>0.52597695589065552</v>
      </c>
      <c r="AA1577">
        <v>5.9781495481729507E-2</v>
      </c>
      <c r="AB1577">
        <v>8.399944007396698E-2</v>
      </c>
      <c r="AC1577">
        <v>0.36180469393730164</v>
      </c>
      <c r="AD1577">
        <v>-0.12191647291183472</v>
      </c>
      <c r="AL1577">
        <f t="shared" si="150"/>
        <v>210</v>
      </c>
      <c r="AM1577">
        <f t="shared" si="150"/>
        <v>212</v>
      </c>
      <c r="AN1577">
        <f t="shared" si="150"/>
        <v>213</v>
      </c>
      <c r="AO1577">
        <f t="shared" si="150"/>
        <v>215</v>
      </c>
      <c r="AP1577">
        <f t="shared" si="150"/>
        <v>217</v>
      </c>
      <c r="AQ1577">
        <f t="shared" si="150"/>
        <v>218</v>
      </c>
    </row>
    <row r="1578" spans="1:43">
      <c r="A1578" s="3" t="s">
        <v>249</v>
      </c>
      <c r="B1578" s="3" t="s">
        <v>250</v>
      </c>
      <c r="C1578">
        <v>1962</v>
      </c>
      <c r="J1578">
        <v>98.555419921875</v>
      </c>
      <c r="K1578">
        <v>31.309951782226562</v>
      </c>
      <c r="M1578">
        <v>99588.90625</v>
      </c>
      <c r="N1578">
        <v>88374.0546875</v>
      </c>
      <c r="O1578">
        <v>95492.4140625</v>
      </c>
      <c r="P1578">
        <v>101471.78125</v>
      </c>
      <c r="Q1578">
        <v>211233.53125</v>
      </c>
      <c r="T1578">
        <v>166963.171875</v>
      </c>
      <c r="U1578">
        <v>100070.8671875</v>
      </c>
      <c r="V1578">
        <v>145629.34375</v>
      </c>
      <c r="W1578">
        <v>695158.1875</v>
      </c>
      <c r="Z1578">
        <v>0.62936991453170776</v>
      </c>
      <c r="AA1578">
        <v>5.6542098522186279E-2</v>
      </c>
      <c r="AB1578">
        <v>7.2597317397594452E-2</v>
      </c>
      <c r="AC1578">
        <v>0.30186739563941956</v>
      </c>
      <c r="AD1578">
        <v>-0.1133803129196167</v>
      </c>
      <c r="AL1578">
        <f t="shared" si="150"/>
        <v>210</v>
      </c>
      <c r="AM1578">
        <f t="shared" si="150"/>
        <v>212</v>
      </c>
      <c r="AN1578">
        <f t="shared" si="150"/>
        <v>213</v>
      </c>
      <c r="AO1578">
        <f t="shared" si="150"/>
        <v>215</v>
      </c>
      <c r="AP1578">
        <f t="shared" si="150"/>
        <v>217</v>
      </c>
      <c r="AQ1578">
        <f t="shared" si="150"/>
        <v>218</v>
      </c>
    </row>
    <row r="1579" spans="1:43">
      <c r="A1579" s="3" t="s">
        <v>249</v>
      </c>
      <c r="B1579" s="3" t="s">
        <v>250</v>
      </c>
      <c r="C1579">
        <v>1963</v>
      </c>
      <c r="J1579">
        <v>100.50886535644531</v>
      </c>
      <c r="K1579">
        <v>31.868635177612305</v>
      </c>
      <c r="M1579">
        <v>96447.4375</v>
      </c>
      <c r="N1579">
        <v>85907.375</v>
      </c>
      <c r="O1579">
        <v>91394.2734375</v>
      </c>
      <c r="P1579">
        <v>97792.515625</v>
      </c>
      <c r="Q1579">
        <v>209067.53125</v>
      </c>
      <c r="T1579">
        <v>160509.59375</v>
      </c>
      <c r="U1579">
        <v>97780.5</v>
      </c>
      <c r="V1579">
        <v>139872.953125</v>
      </c>
      <c r="W1579">
        <v>692044.875</v>
      </c>
      <c r="Z1579">
        <v>0.66507506370544434</v>
      </c>
      <c r="AA1579">
        <v>4.7569774091243744E-2</v>
      </c>
      <c r="AB1579">
        <v>7.9715795814990997E-2</v>
      </c>
      <c r="AC1579">
        <v>0.23172946274280548</v>
      </c>
      <c r="AD1579">
        <v>-4.5997429639101028E-2</v>
      </c>
      <c r="AL1579">
        <f t="shared" si="150"/>
        <v>210</v>
      </c>
      <c r="AM1579">
        <f t="shared" si="150"/>
        <v>212</v>
      </c>
      <c r="AN1579">
        <f t="shared" si="150"/>
        <v>213</v>
      </c>
      <c r="AO1579">
        <f t="shared" si="150"/>
        <v>215</v>
      </c>
      <c r="AP1579">
        <f t="shared" si="150"/>
        <v>217</v>
      </c>
      <c r="AQ1579">
        <f t="shared" si="150"/>
        <v>218</v>
      </c>
    </row>
    <row r="1580" spans="1:43">
      <c r="A1580" s="3" t="s">
        <v>249</v>
      </c>
      <c r="B1580" s="3" t="s">
        <v>250</v>
      </c>
      <c r="C1580">
        <v>1964</v>
      </c>
      <c r="J1580">
        <v>102.50636291503906</v>
      </c>
      <c r="K1580">
        <v>32.438602447509766</v>
      </c>
      <c r="M1580">
        <v>97038.5546875</v>
      </c>
      <c r="N1580">
        <v>85114.2109375</v>
      </c>
      <c r="O1580">
        <v>91395.5703125</v>
      </c>
      <c r="P1580">
        <v>97967.21875</v>
      </c>
      <c r="Q1580">
        <v>208081.921875</v>
      </c>
      <c r="R1580">
        <v>1.9312547519803047E-2</v>
      </c>
      <c r="S1580">
        <v>0.3959047794342041</v>
      </c>
      <c r="T1580">
        <v>167973</v>
      </c>
      <c r="U1580">
        <v>96654.8359375</v>
      </c>
      <c r="V1580">
        <v>140214.1875</v>
      </c>
      <c r="W1580">
        <v>692205.9375</v>
      </c>
      <c r="X1580">
        <v>5.4332733154296875E-2</v>
      </c>
      <c r="Y1580">
        <v>0.90378654003143311</v>
      </c>
      <c r="Z1580">
        <v>0.67545902729034424</v>
      </c>
      <c r="AA1580">
        <v>5.7122934609651566E-2</v>
      </c>
      <c r="AB1580">
        <v>9.8573066294193268E-2</v>
      </c>
      <c r="AC1580">
        <v>0.17811866104602814</v>
      </c>
      <c r="AD1580">
        <v>-2.9372584074735641E-2</v>
      </c>
      <c r="AL1580">
        <f t="shared" ref="AL1580:AQ1589" si="151">AL1512+9</f>
        <v>210</v>
      </c>
      <c r="AM1580">
        <f t="shared" si="151"/>
        <v>212</v>
      </c>
      <c r="AN1580">
        <f t="shared" si="151"/>
        <v>213</v>
      </c>
      <c r="AO1580">
        <f t="shared" si="151"/>
        <v>215</v>
      </c>
      <c r="AP1580">
        <f t="shared" si="151"/>
        <v>217</v>
      </c>
      <c r="AQ1580">
        <f t="shared" si="151"/>
        <v>218</v>
      </c>
    </row>
    <row r="1581" spans="1:43">
      <c r="A1581" s="3" t="s">
        <v>249</v>
      </c>
      <c r="B1581" s="3" t="s">
        <v>250</v>
      </c>
      <c r="C1581">
        <v>1965</v>
      </c>
      <c r="J1581">
        <v>104.54833984375</v>
      </c>
      <c r="K1581">
        <v>33.019882202148437</v>
      </c>
      <c r="M1581">
        <v>96138.0625</v>
      </c>
      <c r="N1581">
        <v>83824.828125</v>
      </c>
      <c r="O1581">
        <v>90260.609375</v>
      </c>
      <c r="P1581">
        <v>97039.7109375</v>
      </c>
      <c r="Q1581">
        <v>209645.71875</v>
      </c>
      <c r="R1581">
        <v>1.8913937732577324E-2</v>
      </c>
      <c r="S1581">
        <v>0.44404083490371704</v>
      </c>
      <c r="T1581">
        <v>169949.15625</v>
      </c>
      <c r="U1581">
        <v>96598.9140625</v>
      </c>
      <c r="V1581">
        <v>140509.5</v>
      </c>
      <c r="W1581">
        <v>693971.8125</v>
      </c>
      <c r="X1581">
        <v>5.4341588169336319E-2</v>
      </c>
      <c r="Y1581">
        <v>0.89676082134246826</v>
      </c>
      <c r="Z1581">
        <v>0.58639580011367798</v>
      </c>
      <c r="AA1581">
        <v>4.9751125276088715E-2</v>
      </c>
      <c r="AB1581">
        <v>6.1603352427482605E-2</v>
      </c>
      <c r="AC1581">
        <v>0.32446783781051636</v>
      </c>
      <c r="AD1581">
        <v>-5.2833180874586105E-2</v>
      </c>
      <c r="AL1581">
        <f t="shared" si="151"/>
        <v>210</v>
      </c>
      <c r="AM1581">
        <f t="shared" si="151"/>
        <v>212</v>
      </c>
      <c r="AN1581">
        <f t="shared" si="151"/>
        <v>213</v>
      </c>
      <c r="AO1581">
        <f t="shared" si="151"/>
        <v>215</v>
      </c>
      <c r="AP1581">
        <f t="shared" si="151"/>
        <v>217</v>
      </c>
      <c r="AQ1581">
        <f t="shared" si="151"/>
        <v>218</v>
      </c>
    </row>
    <row r="1582" spans="1:43">
      <c r="A1582" s="3" t="s">
        <v>249</v>
      </c>
      <c r="B1582" s="3" t="s">
        <v>250</v>
      </c>
      <c r="C1582">
        <v>1966</v>
      </c>
      <c r="J1582">
        <v>106.63521575927734</v>
      </c>
      <c r="K1582">
        <v>33.611892700195313</v>
      </c>
      <c r="M1582">
        <v>91219.8828125</v>
      </c>
      <c r="N1582">
        <v>85936.1953125</v>
      </c>
      <c r="O1582">
        <v>93226.65625</v>
      </c>
      <c r="P1582">
        <v>92153.9296875</v>
      </c>
      <c r="Q1582">
        <v>211715.59375</v>
      </c>
      <c r="R1582">
        <v>1.8123392015695572E-2</v>
      </c>
      <c r="S1582">
        <v>0.35675305128097534</v>
      </c>
      <c r="T1582">
        <v>174691.921875</v>
      </c>
      <c r="U1582">
        <v>97482.171875</v>
      </c>
      <c r="V1582">
        <v>142738.5625</v>
      </c>
      <c r="W1582">
        <v>699278.3125</v>
      </c>
      <c r="X1582">
        <v>5.4604373872280121E-2</v>
      </c>
      <c r="Y1582">
        <v>0.90396201610565186</v>
      </c>
      <c r="Z1582">
        <v>0.69037449359893799</v>
      </c>
      <c r="AA1582">
        <v>6.73990398645401E-2</v>
      </c>
      <c r="AB1582">
        <v>0.10409066081047058</v>
      </c>
      <c r="AC1582">
        <v>0.25402212142944336</v>
      </c>
      <c r="AD1582">
        <v>-1.8979601562023163E-2</v>
      </c>
      <c r="AL1582">
        <f t="shared" si="151"/>
        <v>210</v>
      </c>
      <c r="AM1582">
        <f t="shared" si="151"/>
        <v>212</v>
      </c>
      <c r="AN1582">
        <f t="shared" si="151"/>
        <v>213</v>
      </c>
      <c r="AO1582">
        <f t="shared" si="151"/>
        <v>215</v>
      </c>
      <c r="AP1582">
        <f t="shared" si="151"/>
        <v>217</v>
      </c>
      <c r="AQ1582">
        <f t="shared" si="151"/>
        <v>218</v>
      </c>
    </row>
    <row r="1583" spans="1:43">
      <c r="A1583" s="3" t="s">
        <v>249</v>
      </c>
      <c r="B1583" s="3" t="s">
        <v>250</v>
      </c>
      <c r="C1583">
        <v>1967</v>
      </c>
      <c r="J1583">
        <v>108.76740264892578</v>
      </c>
      <c r="K1583">
        <v>34.214969635009766</v>
      </c>
      <c r="M1583">
        <v>96232.9765625</v>
      </c>
      <c r="N1583">
        <v>91853.2265625</v>
      </c>
      <c r="O1583">
        <v>97669.859375</v>
      </c>
      <c r="P1583">
        <v>97628.8359375</v>
      </c>
      <c r="Q1583">
        <v>212141.96875</v>
      </c>
      <c r="R1583">
        <v>1.6933765262365341E-2</v>
      </c>
      <c r="S1583">
        <v>0.38116550445556641</v>
      </c>
      <c r="T1583">
        <v>177063.3125</v>
      </c>
      <c r="U1583">
        <v>104559.03125</v>
      </c>
      <c r="V1583">
        <v>150464.75</v>
      </c>
      <c r="W1583">
        <v>699976.9375</v>
      </c>
      <c r="X1583">
        <v>5.4520852863788605E-2</v>
      </c>
      <c r="Y1583">
        <v>0.90817761421203613</v>
      </c>
      <c r="Z1583">
        <v>0.70659345388412476</v>
      </c>
      <c r="AA1583">
        <v>5.0470829010009766E-2</v>
      </c>
      <c r="AB1583">
        <v>9.0415433049201965E-2</v>
      </c>
      <c r="AC1583">
        <v>0.18792599439620972</v>
      </c>
      <c r="AD1583">
        <v>-3.0821787193417549E-2</v>
      </c>
      <c r="AL1583">
        <f t="shared" si="151"/>
        <v>210</v>
      </c>
      <c r="AM1583">
        <f t="shared" si="151"/>
        <v>212</v>
      </c>
      <c r="AN1583">
        <f t="shared" si="151"/>
        <v>213</v>
      </c>
      <c r="AO1583">
        <f t="shared" si="151"/>
        <v>215</v>
      </c>
      <c r="AP1583">
        <f t="shared" si="151"/>
        <v>217</v>
      </c>
      <c r="AQ1583">
        <f t="shared" si="151"/>
        <v>218</v>
      </c>
    </row>
    <row r="1584" spans="1:43">
      <c r="A1584" s="3" t="s">
        <v>249</v>
      </c>
      <c r="B1584" s="3" t="s">
        <v>250</v>
      </c>
      <c r="C1584">
        <v>1968</v>
      </c>
      <c r="J1584">
        <v>110.94532012939453</v>
      </c>
      <c r="K1584">
        <v>34.829761505126953</v>
      </c>
      <c r="M1584">
        <v>104758.1875</v>
      </c>
      <c r="N1584">
        <v>95441.125</v>
      </c>
      <c r="O1584">
        <v>103501.65625</v>
      </c>
      <c r="P1584">
        <v>106558.0234375</v>
      </c>
      <c r="Q1584">
        <v>215712.53125</v>
      </c>
      <c r="R1584">
        <v>1.6293318942189217E-2</v>
      </c>
      <c r="S1584">
        <v>0.38485464453697205</v>
      </c>
      <c r="T1584">
        <v>189315.453125</v>
      </c>
      <c r="U1584">
        <v>108323.75</v>
      </c>
      <c r="V1584">
        <v>159618.953125</v>
      </c>
      <c r="W1584">
        <v>709573.25</v>
      </c>
      <c r="X1584">
        <v>5.5116880685091019E-2</v>
      </c>
      <c r="Y1584">
        <v>0.95171797275543213</v>
      </c>
      <c r="Z1584">
        <v>0.70383232831954956</v>
      </c>
      <c r="AA1584">
        <v>6.7084923386573792E-2</v>
      </c>
      <c r="AB1584">
        <v>9.0488918125629425E-2</v>
      </c>
      <c r="AC1584">
        <v>0.14144149422645569</v>
      </c>
      <c r="AD1584">
        <v>-3.0466850847005844E-2</v>
      </c>
      <c r="AL1584">
        <f t="shared" si="151"/>
        <v>210</v>
      </c>
      <c r="AM1584">
        <f t="shared" si="151"/>
        <v>212</v>
      </c>
      <c r="AN1584">
        <f t="shared" si="151"/>
        <v>213</v>
      </c>
      <c r="AO1584">
        <f t="shared" si="151"/>
        <v>215</v>
      </c>
      <c r="AP1584">
        <f t="shared" si="151"/>
        <v>217</v>
      </c>
      <c r="AQ1584">
        <f t="shared" si="151"/>
        <v>218</v>
      </c>
    </row>
    <row r="1585" spans="1:43">
      <c r="A1585" s="3" t="s">
        <v>249</v>
      </c>
      <c r="B1585" s="3" t="s">
        <v>250</v>
      </c>
      <c r="C1585">
        <v>1969</v>
      </c>
      <c r="J1585">
        <v>113.16935729980469</v>
      </c>
      <c r="K1585">
        <v>35.455669403076172</v>
      </c>
      <c r="M1585">
        <v>102944.6015625</v>
      </c>
      <c r="N1585">
        <v>92680.75</v>
      </c>
      <c r="O1585">
        <v>102190.0234375</v>
      </c>
      <c r="P1585">
        <v>104355.703125</v>
      </c>
      <c r="Q1585">
        <v>222760.609375</v>
      </c>
      <c r="R1585">
        <v>1.537573616951704E-2</v>
      </c>
      <c r="S1585">
        <v>0.39090636372566223</v>
      </c>
      <c r="T1585">
        <v>190501.15625</v>
      </c>
      <c r="U1585">
        <v>104885.4765625</v>
      </c>
      <c r="V1585">
        <v>157414.140625</v>
      </c>
      <c r="W1585">
        <v>724374.5625</v>
      </c>
      <c r="X1585">
        <v>5.6157305836677551E-2</v>
      </c>
      <c r="Y1585">
        <v>0.93363779783248901</v>
      </c>
      <c r="Z1585">
        <v>0.65376514196395874</v>
      </c>
      <c r="AA1585">
        <v>7.72700235247612E-2</v>
      </c>
      <c r="AB1585">
        <v>9.9335946142673492E-2</v>
      </c>
      <c r="AC1585">
        <v>0.18100546300411224</v>
      </c>
      <c r="AD1585">
        <v>-3.0290737748146057E-2</v>
      </c>
      <c r="AL1585">
        <f t="shared" si="151"/>
        <v>210</v>
      </c>
      <c r="AM1585">
        <f t="shared" si="151"/>
        <v>212</v>
      </c>
      <c r="AN1585">
        <f t="shared" si="151"/>
        <v>213</v>
      </c>
      <c r="AO1585">
        <f t="shared" si="151"/>
        <v>215</v>
      </c>
      <c r="AP1585">
        <f t="shared" si="151"/>
        <v>217</v>
      </c>
      <c r="AQ1585">
        <f t="shared" si="151"/>
        <v>218</v>
      </c>
    </row>
    <row r="1586" spans="1:43">
      <c r="A1586" s="3" t="s">
        <v>249</v>
      </c>
      <c r="B1586" s="3" t="s">
        <v>250</v>
      </c>
      <c r="C1586">
        <v>1970</v>
      </c>
      <c r="J1586">
        <v>115.43990325927734</v>
      </c>
      <c r="K1586">
        <v>36.093025207519531</v>
      </c>
      <c r="L1586">
        <v>1988.071533203125</v>
      </c>
      <c r="M1586">
        <v>114146.453125</v>
      </c>
      <c r="N1586">
        <v>96807.2578125</v>
      </c>
      <c r="O1586">
        <v>109664.7265625</v>
      </c>
      <c r="P1586">
        <v>115399.0390625</v>
      </c>
      <c r="Q1586">
        <v>232107.25</v>
      </c>
      <c r="R1586">
        <v>1.5231559984385967E-2</v>
      </c>
      <c r="S1586">
        <v>0.41908451914787292</v>
      </c>
      <c r="T1586">
        <v>204729.453125</v>
      </c>
      <c r="U1586">
        <v>109390.078125</v>
      </c>
      <c r="V1586">
        <v>169152.609375</v>
      </c>
      <c r="W1586">
        <v>750472.625</v>
      </c>
      <c r="X1586">
        <v>5.8105319738388062E-2</v>
      </c>
      <c r="Y1586">
        <v>0.9801030158996582</v>
      </c>
      <c r="Z1586">
        <v>0.62707638740539551</v>
      </c>
      <c r="AA1586">
        <v>9.7847916185855865E-2</v>
      </c>
      <c r="AB1586">
        <v>0.10964608937501907</v>
      </c>
      <c r="AC1586">
        <v>0.15589882433414459</v>
      </c>
      <c r="AD1586">
        <v>-3.4874305129051208E-2</v>
      </c>
      <c r="AL1586">
        <f t="shared" si="151"/>
        <v>210</v>
      </c>
      <c r="AM1586">
        <f t="shared" si="151"/>
        <v>212</v>
      </c>
      <c r="AN1586">
        <f t="shared" si="151"/>
        <v>213</v>
      </c>
      <c r="AO1586">
        <f t="shared" si="151"/>
        <v>215</v>
      </c>
      <c r="AP1586">
        <f t="shared" si="151"/>
        <v>217</v>
      </c>
      <c r="AQ1586">
        <f t="shared" si="151"/>
        <v>218</v>
      </c>
    </row>
    <row r="1587" spans="1:43">
      <c r="A1587" s="3" t="s">
        <v>249</v>
      </c>
      <c r="B1587" s="3" t="s">
        <v>250</v>
      </c>
      <c r="C1587">
        <v>1971</v>
      </c>
      <c r="J1587">
        <v>118.54294586181641</v>
      </c>
      <c r="K1587">
        <v>37.243232727050781</v>
      </c>
      <c r="L1587">
        <v>1990.3179931640625</v>
      </c>
      <c r="M1587">
        <v>122205.0234375</v>
      </c>
      <c r="N1587">
        <v>101141.9296875</v>
      </c>
      <c r="O1587">
        <v>116933.703125</v>
      </c>
      <c r="P1587">
        <v>123188.6328125</v>
      </c>
      <c r="Q1587">
        <v>245696.421875</v>
      </c>
      <c r="R1587">
        <v>1.5759307891130447E-2</v>
      </c>
      <c r="S1587">
        <v>0.42382910847663879</v>
      </c>
      <c r="T1587">
        <v>219070.78125</v>
      </c>
      <c r="U1587">
        <v>114773.8828125</v>
      </c>
      <c r="V1587">
        <v>181251.203125</v>
      </c>
      <c r="W1587">
        <v>785800.625</v>
      </c>
      <c r="X1587">
        <v>6.3294187188148499E-2</v>
      </c>
      <c r="Y1587">
        <v>0.98078697919845581</v>
      </c>
      <c r="Z1587">
        <v>0.60583961009979248</v>
      </c>
      <c r="AA1587">
        <v>0.11178994923830032</v>
      </c>
      <c r="AB1587">
        <v>0.11014416068792343</v>
      </c>
      <c r="AC1587">
        <v>0.16693344712257385</v>
      </c>
      <c r="AD1587">
        <v>-3.6796186119318008E-2</v>
      </c>
      <c r="AL1587">
        <f t="shared" si="151"/>
        <v>210</v>
      </c>
      <c r="AM1587">
        <f t="shared" si="151"/>
        <v>212</v>
      </c>
      <c r="AN1587">
        <f t="shared" si="151"/>
        <v>213</v>
      </c>
      <c r="AO1587">
        <f t="shared" si="151"/>
        <v>215</v>
      </c>
      <c r="AP1587">
        <f t="shared" si="151"/>
        <v>217</v>
      </c>
      <c r="AQ1587">
        <f t="shared" si="151"/>
        <v>218</v>
      </c>
    </row>
    <row r="1588" spans="1:43">
      <c r="A1588" s="3" t="s">
        <v>249</v>
      </c>
      <c r="B1588" s="3" t="s">
        <v>250</v>
      </c>
      <c r="C1588">
        <v>1972</v>
      </c>
      <c r="J1588">
        <v>121.69801330566406</v>
      </c>
      <c r="K1588">
        <v>38.423728942871094</v>
      </c>
      <c r="L1588">
        <v>2020.969970703125</v>
      </c>
      <c r="M1588">
        <v>134859.1875</v>
      </c>
      <c r="N1588">
        <v>106872.890625</v>
      </c>
      <c r="O1588">
        <v>125738.1796875</v>
      </c>
      <c r="P1588">
        <v>135495.125</v>
      </c>
      <c r="Q1588">
        <v>264046.5</v>
      </c>
      <c r="R1588">
        <v>1.632004976272583E-2</v>
      </c>
      <c r="S1588">
        <v>0.44061952829360962</v>
      </c>
      <c r="T1588">
        <v>239693.859375</v>
      </c>
      <c r="U1588">
        <v>121704.5078125</v>
      </c>
      <c r="V1588">
        <v>196016.984375</v>
      </c>
      <c r="W1588">
        <v>830627.6875</v>
      </c>
      <c r="X1588">
        <v>6.9828175008296967E-2</v>
      </c>
      <c r="Y1588">
        <v>0.99032938480377197</v>
      </c>
      <c r="Z1588">
        <v>0.56618350744247437</v>
      </c>
      <c r="AA1588">
        <v>0.11897508054971695</v>
      </c>
      <c r="AB1588">
        <v>0.10781688243150711</v>
      </c>
      <c r="AC1588">
        <v>0.19585117697715759</v>
      </c>
      <c r="AD1588">
        <v>-4.4050280004739761E-2</v>
      </c>
      <c r="AL1588">
        <f t="shared" si="151"/>
        <v>210</v>
      </c>
      <c r="AM1588">
        <f t="shared" si="151"/>
        <v>212</v>
      </c>
      <c r="AN1588">
        <f t="shared" si="151"/>
        <v>213</v>
      </c>
      <c r="AO1588">
        <f t="shared" si="151"/>
        <v>215</v>
      </c>
      <c r="AP1588">
        <f t="shared" si="151"/>
        <v>217</v>
      </c>
      <c r="AQ1588">
        <f t="shared" si="151"/>
        <v>218</v>
      </c>
    </row>
    <row r="1589" spans="1:43">
      <c r="A1589" s="3" t="s">
        <v>249</v>
      </c>
      <c r="B1589" s="3" t="s">
        <v>250</v>
      </c>
      <c r="C1589">
        <v>1973</v>
      </c>
      <c r="J1589">
        <v>124.89673614501953</v>
      </c>
      <c r="K1589">
        <v>40.052230834960937</v>
      </c>
      <c r="L1589">
        <v>2032.0225830078125</v>
      </c>
      <c r="M1589">
        <v>155197.8125</v>
      </c>
      <c r="N1589">
        <v>120593.2734375</v>
      </c>
      <c r="O1589">
        <v>142831.09375</v>
      </c>
      <c r="P1589">
        <v>155100.5625</v>
      </c>
      <c r="Q1589">
        <v>285744.71875</v>
      </c>
      <c r="R1589">
        <v>1.7250705510377884E-2</v>
      </c>
      <c r="S1589">
        <v>0.46048197150230408</v>
      </c>
      <c r="T1589">
        <v>266796.21875</v>
      </c>
      <c r="U1589">
        <v>137427.734375</v>
      </c>
      <c r="V1589">
        <v>222808.5</v>
      </c>
      <c r="W1589">
        <v>885056.5</v>
      </c>
      <c r="X1589">
        <v>7.7748693525791168E-2</v>
      </c>
      <c r="Y1589">
        <v>1.0118705034255981</v>
      </c>
      <c r="Z1589">
        <v>0.54607421159744263</v>
      </c>
      <c r="AA1589">
        <v>0.12287706136703491</v>
      </c>
      <c r="AB1589">
        <v>0.1202748566865921</v>
      </c>
      <c r="AC1589">
        <v>0.22618414461612701</v>
      </c>
      <c r="AD1589">
        <v>-4.6409796923398972E-2</v>
      </c>
      <c r="AL1589">
        <f t="shared" si="151"/>
        <v>210</v>
      </c>
      <c r="AM1589">
        <f t="shared" si="151"/>
        <v>212</v>
      </c>
      <c r="AN1589">
        <f t="shared" si="151"/>
        <v>213</v>
      </c>
      <c r="AO1589">
        <f t="shared" si="151"/>
        <v>215</v>
      </c>
      <c r="AP1589">
        <f t="shared" si="151"/>
        <v>217</v>
      </c>
      <c r="AQ1589">
        <f t="shared" si="151"/>
        <v>218</v>
      </c>
    </row>
    <row r="1590" spans="1:43">
      <c r="A1590" s="3" t="s">
        <v>249</v>
      </c>
      <c r="B1590" s="3" t="s">
        <v>250</v>
      </c>
      <c r="C1590">
        <v>1974</v>
      </c>
      <c r="J1590">
        <v>128.12945556640625</v>
      </c>
      <c r="K1590">
        <v>42.019702911376953</v>
      </c>
      <c r="L1590">
        <v>2029.8592529296875</v>
      </c>
      <c r="M1590">
        <v>184872.515625</v>
      </c>
      <c r="N1590">
        <v>132752.875</v>
      </c>
      <c r="O1590">
        <v>160160.984375</v>
      </c>
      <c r="P1590">
        <v>185754.34375</v>
      </c>
      <c r="Q1590">
        <v>314808</v>
      </c>
      <c r="R1590">
        <v>1.9218228757381439E-2</v>
      </c>
      <c r="S1590">
        <v>0.49553075432777405</v>
      </c>
      <c r="T1590">
        <v>287182.25</v>
      </c>
      <c r="U1590">
        <v>153086.984375</v>
      </c>
      <c r="V1590">
        <v>251245.390625</v>
      </c>
      <c r="W1590">
        <v>952186.125</v>
      </c>
      <c r="X1590">
        <v>8.7271124124526978E-2</v>
      </c>
      <c r="Y1590">
        <v>0.99537831544876099</v>
      </c>
      <c r="Z1590">
        <v>0.54557704925537109</v>
      </c>
      <c r="AA1590">
        <v>0.13214999437332153</v>
      </c>
      <c r="AB1590">
        <v>9.4499699771404266E-2</v>
      </c>
      <c r="AC1590">
        <v>0.26960721611976624</v>
      </c>
      <c r="AD1590">
        <v>-6.1402939260005951E-2</v>
      </c>
      <c r="AL1590">
        <f t="shared" ref="AL1590:AQ1599" si="152">AL1522+9</f>
        <v>210</v>
      </c>
      <c r="AM1590">
        <f t="shared" si="152"/>
        <v>212</v>
      </c>
      <c r="AN1590">
        <f t="shared" si="152"/>
        <v>213</v>
      </c>
      <c r="AO1590">
        <f t="shared" si="152"/>
        <v>215</v>
      </c>
      <c r="AP1590">
        <f t="shared" si="152"/>
        <v>217</v>
      </c>
      <c r="AQ1590">
        <f t="shared" si="152"/>
        <v>218</v>
      </c>
    </row>
    <row r="1591" spans="1:43">
      <c r="A1591" s="3" t="s">
        <v>249</v>
      </c>
      <c r="B1591" s="3" t="s">
        <v>250</v>
      </c>
      <c r="C1591">
        <v>1975</v>
      </c>
      <c r="J1591">
        <v>131.38909912109375</v>
      </c>
      <c r="K1591">
        <v>44.47735595703125</v>
      </c>
      <c r="L1591">
        <v>2011.43310546875</v>
      </c>
      <c r="M1591">
        <v>188906.375</v>
      </c>
      <c r="N1591">
        <v>142242.8125</v>
      </c>
      <c r="O1591">
        <v>174634.640625</v>
      </c>
      <c r="P1591">
        <v>190198.296875</v>
      </c>
      <c r="Q1591">
        <v>343611.46875</v>
      </c>
      <c r="R1591">
        <v>2.0611049607396126E-2</v>
      </c>
      <c r="S1591">
        <v>0.48598933219909668</v>
      </c>
      <c r="T1591">
        <v>301484.0625</v>
      </c>
      <c r="U1591">
        <v>162669.390625</v>
      </c>
      <c r="V1591">
        <v>270876.46875</v>
      </c>
      <c r="W1591">
        <v>1030192.8125</v>
      </c>
      <c r="X1591">
        <v>9.8026305437088013E-2</v>
      </c>
      <c r="Y1591">
        <v>0.9542357325553894</v>
      </c>
      <c r="Z1591">
        <v>0.53893840312957764</v>
      </c>
      <c r="AA1591">
        <v>0.14989517629146576</v>
      </c>
      <c r="AB1591">
        <v>0.11929886043071747</v>
      </c>
      <c r="AC1591">
        <v>0.24243433773517609</v>
      </c>
      <c r="AD1591">
        <v>-6.6161118447780609E-2</v>
      </c>
      <c r="AL1591">
        <f t="shared" si="152"/>
        <v>210</v>
      </c>
      <c r="AM1591">
        <f t="shared" si="152"/>
        <v>212</v>
      </c>
      <c r="AN1591">
        <f t="shared" si="152"/>
        <v>213</v>
      </c>
      <c r="AO1591">
        <f t="shared" si="152"/>
        <v>215</v>
      </c>
      <c r="AP1591">
        <f t="shared" si="152"/>
        <v>217</v>
      </c>
      <c r="AQ1591">
        <f t="shared" si="152"/>
        <v>218</v>
      </c>
    </row>
    <row r="1592" spans="1:43">
      <c r="A1592" s="3" t="s">
        <v>249</v>
      </c>
      <c r="B1592" s="3" t="s">
        <v>250</v>
      </c>
      <c r="C1592">
        <v>1976</v>
      </c>
      <c r="J1592">
        <v>134.66563415527344</v>
      </c>
      <c r="K1592">
        <v>47.430038452148438</v>
      </c>
      <c r="L1592">
        <v>1972.943359375</v>
      </c>
      <c r="M1592">
        <v>202989.4375</v>
      </c>
      <c r="N1592">
        <v>153385.546875</v>
      </c>
      <c r="O1592">
        <v>187098.71875</v>
      </c>
      <c r="P1592">
        <v>203714.4375</v>
      </c>
      <c r="Q1592">
        <v>368596.96875</v>
      </c>
      <c r="R1592">
        <v>2.2010929882526398E-2</v>
      </c>
      <c r="S1592">
        <v>0.48142272233963013</v>
      </c>
      <c r="T1592">
        <v>322225.65625</v>
      </c>
      <c r="U1592">
        <v>175516.71875</v>
      </c>
      <c r="V1592">
        <v>291197.8125</v>
      </c>
      <c r="W1592">
        <v>1111525.5</v>
      </c>
      <c r="X1592">
        <v>0.10932648181915283</v>
      </c>
      <c r="Y1592">
        <v>0.93618583679199219</v>
      </c>
      <c r="Z1592">
        <v>0.53778159618377686</v>
      </c>
      <c r="AA1592">
        <v>0.14409227669239044</v>
      </c>
      <c r="AB1592">
        <v>0.1177980899810791</v>
      </c>
      <c r="AC1592">
        <v>0.25169041752815247</v>
      </c>
      <c r="AD1592">
        <v>-6.6804267466068268E-2</v>
      </c>
      <c r="AL1592">
        <f t="shared" si="152"/>
        <v>210</v>
      </c>
      <c r="AM1592">
        <f t="shared" si="152"/>
        <v>212</v>
      </c>
      <c r="AN1592">
        <f t="shared" si="152"/>
        <v>213</v>
      </c>
      <c r="AO1592">
        <f t="shared" si="152"/>
        <v>215</v>
      </c>
      <c r="AP1592">
        <f t="shared" si="152"/>
        <v>217</v>
      </c>
      <c r="AQ1592">
        <f t="shared" si="152"/>
        <v>218</v>
      </c>
    </row>
    <row r="1593" spans="1:43">
      <c r="A1593" s="3" t="s">
        <v>249</v>
      </c>
      <c r="B1593" s="3" t="s">
        <v>250</v>
      </c>
      <c r="C1593">
        <v>1977</v>
      </c>
      <c r="J1593">
        <v>137.95822143554687</v>
      </c>
      <c r="K1593">
        <v>48.480075836181641</v>
      </c>
      <c r="L1593">
        <v>1990.820556640625</v>
      </c>
      <c r="M1593">
        <v>226264.796875</v>
      </c>
      <c r="N1593">
        <v>164013.5625</v>
      </c>
      <c r="O1593">
        <v>202611.6875</v>
      </c>
      <c r="P1593">
        <v>227017.984375</v>
      </c>
      <c r="Q1593">
        <v>406966.8125</v>
      </c>
      <c r="R1593">
        <v>2.3667644709348679E-2</v>
      </c>
      <c r="S1593">
        <v>0.48590224981307983</v>
      </c>
      <c r="T1593">
        <v>350473.75</v>
      </c>
      <c r="U1593">
        <v>186118.828125</v>
      </c>
      <c r="V1593">
        <v>314608.53125</v>
      </c>
      <c r="W1593">
        <v>1207322.375</v>
      </c>
      <c r="X1593">
        <v>0.12193647772073746</v>
      </c>
      <c r="Y1593">
        <v>0.94051462411880493</v>
      </c>
      <c r="Z1593">
        <v>0.51723319292068481</v>
      </c>
      <c r="AA1593">
        <v>0.15114635229110718</v>
      </c>
      <c r="AB1593">
        <v>0.12502741813659668</v>
      </c>
      <c r="AC1593">
        <v>0.2495511919260025</v>
      </c>
      <c r="AD1593">
        <v>-6.332051008939743E-2</v>
      </c>
      <c r="AL1593">
        <f t="shared" si="152"/>
        <v>210</v>
      </c>
      <c r="AM1593">
        <f t="shared" si="152"/>
        <v>212</v>
      </c>
      <c r="AN1593">
        <f t="shared" si="152"/>
        <v>213</v>
      </c>
      <c r="AO1593">
        <f t="shared" si="152"/>
        <v>215</v>
      </c>
      <c r="AP1593">
        <f t="shared" si="152"/>
        <v>217</v>
      </c>
      <c r="AQ1593">
        <f t="shared" si="152"/>
        <v>218</v>
      </c>
    </row>
    <row r="1594" spans="1:43">
      <c r="A1594" s="3" t="s">
        <v>249</v>
      </c>
      <c r="B1594" s="3" t="s">
        <v>250</v>
      </c>
      <c r="C1594">
        <v>1978</v>
      </c>
      <c r="J1594">
        <v>141.27970886230469</v>
      </c>
      <c r="K1594">
        <v>51.979381561279297</v>
      </c>
      <c r="L1594">
        <v>1975.8154296875</v>
      </c>
      <c r="M1594">
        <v>243199.140625</v>
      </c>
      <c r="N1594">
        <v>178249.828125</v>
      </c>
      <c r="O1594">
        <v>222668.9375</v>
      </c>
      <c r="P1594">
        <v>243469.25</v>
      </c>
      <c r="Q1594">
        <v>454076.34375</v>
      </c>
      <c r="R1594">
        <v>2.5143256410956383E-2</v>
      </c>
      <c r="S1594">
        <v>0.4773586094379425</v>
      </c>
      <c r="T1594">
        <v>377971.1875</v>
      </c>
      <c r="U1594">
        <v>201763.71875</v>
      </c>
      <c r="V1594">
        <v>345301.65625</v>
      </c>
      <c r="W1594">
        <v>1318651.125</v>
      </c>
      <c r="X1594">
        <v>0.1355586051940918</v>
      </c>
      <c r="Y1594">
        <v>0.92562055587768555</v>
      </c>
      <c r="Z1594">
        <v>0.51423841714859009</v>
      </c>
      <c r="AA1594">
        <v>0.16196377575397491</v>
      </c>
      <c r="AB1594">
        <v>0.13570737838745117</v>
      </c>
      <c r="AC1594">
        <v>0.24668785929679871</v>
      </c>
      <c r="AD1594">
        <v>-6.1154309660196304E-2</v>
      </c>
      <c r="AL1594">
        <f t="shared" si="152"/>
        <v>210</v>
      </c>
      <c r="AM1594">
        <f t="shared" si="152"/>
        <v>212</v>
      </c>
      <c r="AN1594">
        <f t="shared" si="152"/>
        <v>213</v>
      </c>
      <c r="AO1594">
        <f t="shared" si="152"/>
        <v>215</v>
      </c>
      <c r="AP1594">
        <f t="shared" si="152"/>
        <v>217</v>
      </c>
      <c r="AQ1594">
        <f t="shared" si="152"/>
        <v>218</v>
      </c>
    </row>
    <row r="1595" spans="1:43">
      <c r="A1595" s="3" t="s">
        <v>249</v>
      </c>
      <c r="B1595" s="3" t="s">
        <v>250</v>
      </c>
      <c r="C1595">
        <v>1979</v>
      </c>
      <c r="J1595">
        <v>144.64938354492187</v>
      </c>
      <c r="K1595">
        <v>51.208377838134766</v>
      </c>
      <c r="L1595">
        <v>1988.143310546875</v>
      </c>
      <c r="M1595">
        <v>287180</v>
      </c>
      <c r="N1595">
        <v>202012.390625</v>
      </c>
      <c r="O1595">
        <v>248159.859375</v>
      </c>
      <c r="P1595">
        <v>287248.1875</v>
      </c>
      <c r="Q1595">
        <v>500848.0625</v>
      </c>
      <c r="R1595">
        <v>2.6260025799274445E-2</v>
      </c>
      <c r="S1595">
        <v>0.50207430124282837</v>
      </c>
      <c r="T1595">
        <v>401596.84375</v>
      </c>
      <c r="U1595">
        <v>229189.140625</v>
      </c>
      <c r="V1595">
        <v>385152.5</v>
      </c>
      <c r="W1595">
        <v>1431678.25</v>
      </c>
      <c r="X1595">
        <v>0.14857672154903412</v>
      </c>
      <c r="Y1595">
        <v>0.93355852365493774</v>
      </c>
      <c r="Z1595">
        <v>0.54139643907546997</v>
      </c>
      <c r="AA1595">
        <v>0.1546199768781662</v>
      </c>
      <c r="AB1595">
        <v>0.13545867800712585</v>
      </c>
      <c r="AC1595">
        <v>0.24019245803356171</v>
      </c>
      <c r="AD1595">
        <v>-6.8247132003307343E-2</v>
      </c>
      <c r="AL1595">
        <f t="shared" si="152"/>
        <v>210</v>
      </c>
      <c r="AM1595">
        <f t="shared" si="152"/>
        <v>212</v>
      </c>
      <c r="AN1595">
        <f t="shared" si="152"/>
        <v>213</v>
      </c>
      <c r="AO1595">
        <f t="shared" si="152"/>
        <v>215</v>
      </c>
      <c r="AP1595">
        <f t="shared" si="152"/>
        <v>217</v>
      </c>
      <c r="AQ1595">
        <f t="shared" si="152"/>
        <v>218</v>
      </c>
    </row>
    <row r="1596" spans="1:43">
      <c r="A1596" s="3" t="s">
        <v>249</v>
      </c>
      <c r="B1596" s="3" t="s">
        <v>250</v>
      </c>
      <c r="C1596">
        <v>1980</v>
      </c>
      <c r="J1596">
        <v>148.07792663574219</v>
      </c>
      <c r="K1596">
        <v>51.758640289306641</v>
      </c>
      <c r="L1596">
        <v>2003.26171875</v>
      </c>
      <c r="M1596">
        <v>332874.96875</v>
      </c>
      <c r="N1596">
        <v>229039.453125</v>
      </c>
      <c r="O1596">
        <v>284187.34375</v>
      </c>
      <c r="P1596">
        <v>335356.40625</v>
      </c>
      <c r="Q1596">
        <v>552029.25</v>
      </c>
      <c r="R1596">
        <v>2.7576787397265434E-2</v>
      </c>
      <c r="S1596">
        <v>0.5444909930229187</v>
      </c>
      <c r="T1596">
        <v>441262.6875</v>
      </c>
      <c r="U1596">
        <v>257709.796875</v>
      </c>
      <c r="V1596">
        <v>438572.9375</v>
      </c>
      <c r="W1596">
        <v>1568396.125</v>
      </c>
      <c r="X1596">
        <v>0.16255652904510498</v>
      </c>
      <c r="Y1596">
        <v>0.96302908658981323</v>
      </c>
      <c r="Z1596">
        <v>0.54946064949035645</v>
      </c>
      <c r="AA1596">
        <v>0.16495718061923981</v>
      </c>
      <c r="AB1596">
        <v>0.1356370747089386</v>
      </c>
      <c r="AC1596">
        <v>0.21400800347328186</v>
      </c>
      <c r="AD1596">
        <v>-8.6034722626209259E-2</v>
      </c>
      <c r="AL1596">
        <f t="shared" si="152"/>
        <v>210</v>
      </c>
      <c r="AM1596">
        <f t="shared" si="152"/>
        <v>212</v>
      </c>
      <c r="AN1596">
        <f t="shared" si="152"/>
        <v>213</v>
      </c>
      <c r="AO1596">
        <f t="shared" si="152"/>
        <v>215</v>
      </c>
      <c r="AP1596">
        <f t="shared" si="152"/>
        <v>217</v>
      </c>
      <c r="AQ1596">
        <f t="shared" si="152"/>
        <v>218</v>
      </c>
    </row>
    <row r="1597" spans="1:43">
      <c r="A1597" s="3" t="s">
        <v>249</v>
      </c>
      <c r="B1597" s="3" t="s">
        <v>250</v>
      </c>
      <c r="C1597">
        <v>1981</v>
      </c>
      <c r="J1597">
        <v>151.56983947753906</v>
      </c>
      <c r="K1597">
        <v>54.145179748535156</v>
      </c>
      <c r="L1597">
        <v>2034.14404296875</v>
      </c>
      <c r="M1597">
        <v>361300</v>
      </c>
      <c r="N1597">
        <v>262707.78125</v>
      </c>
      <c r="O1597">
        <v>324845.03125</v>
      </c>
      <c r="P1597">
        <v>364507.03125</v>
      </c>
      <c r="Q1597">
        <v>605246.0625</v>
      </c>
      <c r="R1597">
        <v>2.6712153106927872E-2</v>
      </c>
      <c r="S1597">
        <v>0.56103700399398804</v>
      </c>
      <c r="T1597">
        <v>476266.59375</v>
      </c>
      <c r="U1597">
        <v>298130.75</v>
      </c>
      <c r="V1597">
        <v>501951.21875</v>
      </c>
      <c r="W1597">
        <v>1718918</v>
      </c>
      <c r="X1597">
        <v>0.17591747641563416</v>
      </c>
      <c r="Y1597">
        <v>0.95751428604125977</v>
      </c>
      <c r="Z1597">
        <v>0.58305436372756958</v>
      </c>
      <c r="AA1597">
        <v>0.17200274765491486</v>
      </c>
      <c r="AB1597">
        <v>0.14414955675601959</v>
      </c>
      <c r="AC1597">
        <v>0.16422656178474426</v>
      </c>
      <c r="AD1597">
        <v>-8.8734924793243408E-2</v>
      </c>
      <c r="AL1597">
        <f t="shared" si="152"/>
        <v>210</v>
      </c>
      <c r="AM1597">
        <f t="shared" si="152"/>
        <v>212</v>
      </c>
      <c r="AN1597">
        <f t="shared" si="152"/>
        <v>213</v>
      </c>
      <c r="AO1597">
        <f t="shared" si="152"/>
        <v>215</v>
      </c>
      <c r="AP1597">
        <f t="shared" si="152"/>
        <v>217</v>
      </c>
      <c r="AQ1597">
        <f t="shared" si="152"/>
        <v>218</v>
      </c>
    </row>
    <row r="1598" spans="1:43">
      <c r="A1598" s="3" t="s">
        <v>249</v>
      </c>
      <c r="B1598" s="3" t="s">
        <v>250</v>
      </c>
      <c r="C1598">
        <v>1982</v>
      </c>
      <c r="J1598">
        <v>155.11070251464844</v>
      </c>
      <c r="K1598">
        <v>58.259349822998047</v>
      </c>
      <c r="L1598">
        <v>2013.323486328125</v>
      </c>
      <c r="M1598">
        <v>368214.6875</v>
      </c>
      <c r="N1598">
        <v>273141.125</v>
      </c>
      <c r="O1598">
        <v>344849.75</v>
      </c>
      <c r="P1598">
        <v>372874.625</v>
      </c>
      <c r="Q1598">
        <v>653439.875</v>
      </c>
      <c r="R1598">
        <v>2.8062161058187485E-2</v>
      </c>
      <c r="S1598">
        <v>0.53781050443649292</v>
      </c>
      <c r="T1598">
        <v>486933.71875</v>
      </c>
      <c r="U1598">
        <v>310417.875</v>
      </c>
      <c r="V1598">
        <v>535369.4375</v>
      </c>
      <c r="W1598">
        <v>1888637.625</v>
      </c>
      <c r="X1598">
        <v>0.18985539674758911</v>
      </c>
      <c r="Y1598">
        <v>0.90215718746185303</v>
      </c>
      <c r="Z1598">
        <v>0.58267289400100708</v>
      </c>
      <c r="AA1598">
        <v>0.19492045044898987</v>
      </c>
      <c r="AB1598">
        <v>0.15978722274303436</v>
      </c>
      <c r="AC1598">
        <v>0.14988061785697937</v>
      </c>
      <c r="AD1598">
        <v>-0.11323855072259903</v>
      </c>
      <c r="AL1598">
        <f t="shared" si="152"/>
        <v>210</v>
      </c>
      <c r="AM1598">
        <f t="shared" si="152"/>
        <v>212</v>
      </c>
      <c r="AN1598">
        <f t="shared" si="152"/>
        <v>213</v>
      </c>
      <c r="AO1598">
        <f t="shared" si="152"/>
        <v>215</v>
      </c>
      <c r="AP1598">
        <f t="shared" si="152"/>
        <v>217</v>
      </c>
      <c r="AQ1598">
        <f t="shared" si="152"/>
        <v>218</v>
      </c>
    </row>
    <row r="1599" spans="1:43">
      <c r="A1599" s="3" t="s">
        <v>249</v>
      </c>
      <c r="B1599" s="3" t="s">
        <v>250</v>
      </c>
      <c r="C1599">
        <v>1983</v>
      </c>
      <c r="J1599">
        <v>158.66899108886719</v>
      </c>
      <c r="K1599">
        <v>58.760868072509766</v>
      </c>
      <c r="L1599">
        <v>2051.514892578125</v>
      </c>
      <c r="M1599">
        <v>394430.03125</v>
      </c>
      <c r="N1599">
        <v>294789.21875</v>
      </c>
      <c r="O1599">
        <v>367510.90625</v>
      </c>
      <c r="P1599">
        <v>398782.65625</v>
      </c>
      <c r="Q1599">
        <v>669111.3125</v>
      </c>
      <c r="R1599">
        <v>2.8876952826976776E-2</v>
      </c>
      <c r="S1599">
        <v>0.54098093509674072</v>
      </c>
      <c r="T1599">
        <v>529662.625</v>
      </c>
      <c r="U1599">
        <v>339468.0625</v>
      </c>
      <c r="V1599">
        <v>572876.625</v>
      </c>
      <c r="W1599">
        <v>2058726.875</v>
      </c>
      <c r="X1599">
        <v>0.20283660292625427</v>
      </c>
      <c r="Y1599">
        <v>0.92393332719802856</v>
      </c>
      <c r="Z1599">
        <v>0.59723162651062012</v>
      </c>
      <c r="AA1599">
        <v>0.18409264087677002</v>
      </c>
      <c r="AB1599">
        <v>0.14901795983314514</v>
      </c>
      <c r="AC1599">
        <v>0.14110328257083893</v>
      </c>
      <c r="AD1599">
        <v>-0.10185817629098892</v>
      </c>
      <c r="AL1599">
        <f t="shared" si="152"/>
        <v>210</v>
      </c>
      <c r="AM1599">
        <f t="shared" si="152"/>
        <v>212</v>
      </c>
      <c r="AN1599">
        <f t="shared" si="152"/>
        <v>213</v>
      </c>
      <c r="AO1599">
        <f t="shared" si="152"/>
        <v>215</v>
      </c>
      <c r="AP1599">
        <f t="shared" si="152"/>
        <v>217</v>
      </c>
      <c r="AQ1599">
        <f t="shared" si="152"/>
        <v>218</v>
      </c>
    </row>
    <row r="1600" spans="1:43">
      <c r="A1600" s="3" t="s">
        <v>249</v>
      </c>
      <c r="B1600" s="3" t="s">
        <v>250</v>
      </c>
      <c r="C1600">
        <v>1984</v>
      </c>
      <c r="J1600">
        <v>162.2022705078125</v>
      </c>
      <c r="K1600">
        <v>60.346771240234375</v>
      </c>
      <c r="L1600">
        <v>2056.866455078125</v>
      </c>
      <c r="M1600">
        <v>420941.25</v>
      </c>
      <c r="N1600">
        <v>302967.21875</v>
      </c>
      <c r="O1600">
        <v>377510.71875</v>
      </c>
      <c r="P1600">
        <v>423320.65625</v>
      </c>
      <c r="Q1600">
        <v>678639.3125</v>
      </c>
      <c r="R1600">
        <v>2.8465015813708305E-2</v>
      </c>
      <c r="S1600">
        <v>0.53494292497634888</v>
      </c>
      <c r="T1600">
        <v>566605.1875</v>
      </c>
      <c r="U1600">
        <v>352743.9375</v>
      </c>
      <c r="V1600">
        <v>592499.3125</v>
      </c>
      <c r="W1600">
        <v>2205361</v>
      </c>
      <c r="X1600">
        <v>0.2129475325345993</v>
      </c>
      <c r="Y1600">
        <v>0.93887275457382202</v>
      </c>
      <c r="Z1600">
        <v>0.57909148931503296</v>
      </c>
      <c r="AA1600">
        <v>0.17961935698986053</v>
      </c>
      <c r="AB1600">
        <v>0.15093569457530975</v>
      </c>
      <c r="AC1600">
        <v>0.1443069726228714</v>
      </c>
      <c r="AD1600">
        <v>-8.405718207359314E-2</v>
      </c>
      <c r="AL1600">
        <f t="shared" ref="AL1600:AQ1609" si="153">AL1532+9</f>
        <v>210</v>
      </c>
      <c r="AM1600">
        <f t="shared" si="153"/>
        <v>212</v>
      </c>
      <c r="AN1600">
        <f t="shared" si="153"/>
        <v>213</v>
      </c>
      <c r="AO1600">
        <f t="shared" si="153"/>
        <v>215</v>
      </c>
      <c r="AP1600">
        <f t="shared" si="153"/>
        <v>217</v>
      </c>
      <c r="AQ1600">
        <f t="shared" si="153"/>
        <v>218</v>
      </c>
    </row>
    <row r="1601" spans="1:43">
      <c r="A1601" s="3" t="s">
        <v>249</v>
      </c>
      <c r="B1601" s="3" t="s">
        <v>250</v>
      </c>
      <c r="C1601">
        <v>1985</v>
      </c>
      <c r="J1601">
        <v>165.67913818359375</v>
      </c>
      <c r="K1601">
        <v>63.073188781738281</v>
      </c>
      <c r="L1601">
        <v>2029.07763671875</v>
      </c>
      <c r="M1601">
        <v>434108.90625</v>
      </c>
      <c r="N1601">
        <v>309283.6875</v>
      </c>
      <c r="O1601">
        <v>397185.84375</v>
      </c>
      <c r="P1601">
        <v>437546.59375</v>
      </c>
      <c r="Q1601">
        <v>690912.5</v>
      </c>
      <c r="R1601">
        <v>2.84427460283041E-2</v>
      </c>
      <c r="S1601">
        <v>0.5206984281539917</v>
      </c>
      <c r="T1601">
        <v>580559.3125</v>
      </c>
      <c r="U1601">
        <v>359750.46875</v>
      </c>
      <c r="V1601">
        <v>625503.1875</v>
      </c>
      <c r="W1601">
        <v>2359604.5</v>
      </c>
      <c r="X1601">
        <v>0.2237943708896637</v>
      </c>
      <c r="Y1601">
        <v>0.91367447376251221</v>
      </c>
      <c r="Z1601">
        <v>0.56164491176605225</v>
      </c>
      <c r="AA1601">
        <v>0.20664802193641663</v>
      </c>
      <c r="AB1601">
        <v>0.16544590890407562</v>
      </c>
      <c r="AC1601">
        <v>0.11964430660009384</v>
      </c>
      <c r="AD1601">
        <v>-6.4119383692741394E-2</v>
      </c>
      <c r="AL1601">
        <f t="shared" si="153"/>
        <v>210</v>
      </c>
      <c r="AM1601">
        <f t="shared" si="153"/>
        <v>212</v>
      </c>
      <c r="AN1601">
        <f t="shared" si="153"/>
        <v>213</v>
      </c>
      <c r="AO1601">
        <f t="shared" si="153"/>
        <v>215</v>
      </c>
      <c r="AP1601">
        <f t="shared" si="153"/>
        <v>217</v>
      </c>
      <c r="AQ1601">
        <f t="shared" si="153"/>
        <v>218</v>
      </c>
    </row>
    <row r="1602" spans="1:43">
      <c r="A1602" s="3" t="s">
        <v>249</v>
      </c>
      <c r="B1602" s="3" t="s">
        <v>250</v>
      </c>
      <c r="C1602">
        <v>1986</v>
      </c>
      <c r="J1602">
        <v>169.08621215820312</v>
      </c>
      <c r="K1602">
        <v>69.193000793457031</v>
      </c>
      <c r="L1602">
        <v>1887.90576171875</v>
      </c>
      <c r="M1602">
        <v>435717.84375</v>
      </c>
      <c r="N1602">
        <v>318088</v>
      </c>
      <c r="O1602">
        <v>411015.78125</v>
      </c>
      <c r="P1602">
        <v>440379.09375</v>
      </c>
      <c r="Q1602">
        <v>712644.75</v>
      </c>
      <c r="R1602">
        <v>2.7895538136363029E-2</v>
      </c>
      <c r="S1602">
        <v>0.51024919748306274</v>
      </c>
      <c r="T1602">
        <v>614670.125</v>
      </c>
      <c r="U1602">
        <v>367945.25</v>
      </c>
      <c r="V1602">
        <v>645753.6875</v>
      </c>
      <c r="W1602">
        <v>2525967.5</v>
      </c>
      <c r="X1602">
        <v>0.23626980185508728</v>
      </c>
      <c r="Y1602">
        <v>0.92220371961593628</v>
      </c>
      <c r="Z1602">
        <v>0.55424374341964722</v>
      </c>
      <c r="AA1602">
        <v>0.2144254595041275</v>
      </c>
      <c r="AB1602">
        <v>0.17972594499588013</v>
      </c>
      <c r="AC1602">
        <v>8.7701834738254547E-2</v>
      </c>
      <c r="AD1602">
        <v>-5.9140104800462723E-2</v>
      </c>
      <c r="AL1602">
        <f t="shared" si="153"/>
        <v>210</v>
      </c>
      <c r="AM1602">
        <f t="shared" si="153"/>
        <v>212</v>
      </c>
      <c r="AN1602">
        <f t="shared" si="153"/>
        <v>213</v>
      </c>
      <c r="AO1602">
        <f t="shared" si="153"/>
        <v>215</v>
      </c>
      <c r="AP1602">
        <f t="shared" si="153"/>
        <v>217</v>
      </c>
      <c r="AQ1602">
        <f t="shared" si="153"/>
        <v>218</v>
      </c>
    </row>
    <row r="1603" spans="1:43">
      <c r="A1603" s="3" t="s">
        <v>249</v>
      </c>
      <c r="B1603" s="3" t="s">
        <v>250</v>
      </c>
      <c r="C1603">
        <v>1987</v>
      </c>
      <c r="J1603">
        <v>172.42843627929687</v>
      </c>
      <c r="K1603">
        <v>71.412246704101563</v>
      </c>
      <c r="L1603">
        <v>1890.0296630859375</v>
      </c>
      <c r="M1603">
        <v>455689.28125</v>
      </c>
      <c r="N1603">
        <v>325434.125</v>
      </c>
      <c r="O1603">
        <v>418780.59375</v>
      </c>
      <c r="P1603">
        <v>460096.28125</v>
      </c>
      <c r="Q1603">
        <v>728696.4375</v>
      </c>
      <c r="R1603">
        <v>2.732887864112854E-2</v>
      </c>
      <c r="S1603">
        <v>0.50875931978225708</v>
      </c>
      <c r="T1603">
        <v>644946.125</v>
      </c>
      <c r="U1603">
        <v>378263.8125</v>
      </c>
      <c r="V1603">
        <v>657600.6875</v>
      </c>
      <c r="W1603">
        <v>2694885.5</v>
      </c>
      <c r="X1603">
        <v>0.24938689172267914</v>
      </c>
      <c r="Y1603">
        <v>0.91757720708847046</v>
      </c>
      <c r="Z1603">
        <v>0.54321938753128052</v>
      </c>
      <c r="AA1603">
        <v>0.20778951048851013</v>
      </c>
      <c r="AB1603">
        <v>0.18119794130325317</v>
      </c>
      <c r="AC1603">
        <v>9.1061420738697052E-2</v>
      </c>
      <c r="AD1603">
        <v>-5.9417411684989929E-2</v>
      </c>
      <c r="AL1603">
        <f t="shared" si="153"/>
        <v>210</v>
      </c>
      <c r="AM1603">
        <f t="shared" si="153"/>
        <v>212</v>
      </c>
      <c r="AN1603">
        <f t="shared" si="153"/>
        <v>213</v>
      </c>
      <c r="AO1603">
        <f t="shared" si="153"/>
        <v>215</v>
      </c>
      <c r="AP1603">
        <f t="shared" si="153"/>
        <v>217</v>
      </c>
      <c r="AQ1603">
        <f t="shared" si="153"/>
        <v>218</v>
      </c>
    </row>
    <row r="1604" spans="1:43">
      <c r="A1604" s="3" t="s">
        <v>249</v>
      </c>
      <c r="B1604" s="3" t="s">
        <v>250</v>
      </c>
      <c r="C1604">
        <v>1988</v>
      </c>
      <c r="J1604">
        <v>175.71539306640625</v>
      </c>
      <c r="K1604">
        <v>73.639015197753906</v>
      </c>
      <c r="L1604">
        <v>1886.1644287109375</v>
      </c>
      <c r="M1604">
        <v>474702.40625</v>
      </c>
      <c r="N1604">
        <v>341749.125</v>
      </c>
      <c r="O1604">
        <v>431411.09375</v>
      </c>
      <c r="P1604">
        <v>479436.5</v>
      </c>
      <c r="Q1604">
        <v>747464.125</v>
      </c>
      <c r="R1604">
        <v>2.7252636849880219E-2</v>
      </c>
      <c r="S1604">
        <v>0.50243902206420898</v>
      </c>
      <c r="T1604">
        <v>682223.0625</v>
      </c>
      <c r="U1604">
        <v>394711.375</v>
      </c>
      <c r="V1604">
        <v>667098.1875</v>
      </c>
      <c r="W1604">
        <v>2883094.25</v>
      </c>
      <c r="X1604">
        <v>0.26454246044158936</v>
      </c>
      <c r="Y1604">
        <v>0.91952264308929443</v>
      </c>
      <c r="Z1604">
        <v>0.53694832324981689</v>
      </c>
      <c r="AA1604">
        <v>0.1924939751625061</v>
      </c>
      <c r="AB1604">
        <v>0.19674783945083618</v>
      </c>
      <c r="AC1604">
        <v>8.8331155478954315E-2</v>
      </c>
      <c r="AD1604">
        <v>-5.7213004678487778E-2</v>
      </c>
      <c r="AL1604">
        <f t="shared" si="153"/>
        <v>210</v>
      </c>
      <c r="AM1604">
        <f t="shared" si="153"/>
        <v>212</v>
      </c>
      <c r="AN1604">
        <f t="shared" si="153"/>
        <v>213</v>
      </c>
      <c r="AO1604">
        <f t="shared" si="153"/>
        <v>215</v>
      </c>
      <c r="AP1604">
        <f t="shared" si="153"/>
        <v>217</v>
      </c>
      <c r="AQ1604">
        <f t="shared" si="153"/>
        <v>218</v>
      </c>
    </row>
    <row r="1605" spans="1:43">
      <c r="A1605" s="3" t="s">
        <v>249</v>
      </c>
      <c r="B1605" s="3" t="s">
        <v>250</v>
      </c>
      <c r="C1605">
        <v>1989</v>
      </c>
      <c r="J1605">
        <v>178.96466064453125</v>
      </c>
      <c r="K1605">
        <v>74.597297668457031</v>
      </c>
      <c r="L1605">
        <v>1891.3917236328125</v>
      </c>
      <c r="M1605">
        <v>521398.625</v>
      </c>
      <c r="N1605">
        <v>363210.75</v>
      </c>
      <c r="O1605">
        <v>463011.0625</v>
      </c>
      <c r="P1605">
        <v>526558.9375</v>
      </c>
      <c r="Q1605">
        <v>770559.875</v>
      </c>
      <c r="R1605">
        <v>2.7470817789435387E-2</v>
      </c>
      <c r="S1605">
        <v>0.53774505853652954</v>
      </c>
      <c r="T1605">
        <v>744200.5</v>
      </c>
      <c r="U1605">
        <v>412114.09375</v>
      </c>
      <c r="V1605">
        <v>712936.5</v>
      </c>
      <c r="W1605">
        <v>3103041</v>
      </c>
      <c r="X1605">
        <v>0.28295302391052246</v>
      </c>
      <c r="Y1605">
        <v>0.95137041807174683</v>
      </c>
      <c r="Z1605">
        <v>0.49770849943161011</v>
      </c>
      <c r="AA1605">
        <v>0.19355088472366333</v>
      </c>
      <c r="AB1605">
        <v>0.20669582486152649</v>
      </c>
      <c r="AC1605">
        <v>9.1477528214454651E-2</v>
      </c>
      <c r="AD1605">
        <v>-6.2356289476156235E-2</v>
      </c>
      <c r="AL1605">
        <f t="shared" si="153"/>
        <v>210</v>
      </c>
      <c r="AM1605">
        <f t="shared" si="153"/>
        <v>212</v>
      </c>
      <c r="AN1605">
        <f t="shared" si="153"/>
        <v>213</v>
      </c>
      <c r="AO1605">
        <f t="shared" si="153"/>
        <v>215</v>
      </c>
      <c r="AP1605">
        <f t="shared" si="153"/>
        <v>217</v>
      </c>
      <c r="AQ1605">
        <f t="shared" si="153"/>
        <v>218</v>
      </c>
    </row>
    <row r="1606" spans="1:43">
      <c r="A1606" s="3" t="s">
        <v>249</v>
      </c>
      <c r="B1606" s="3" t="s">
        <v>250</v>
      </c>
      <c r="C1606">
        <v>1990</v>
      </c>
      <c r="J1606">
        <v>182.18875122070312</v>
      </c>
      <c r="K1606">
        <v>77.062591552734375</v>
      </c>
      <c r="L1606">
        <v>1909.36962890625</v>
      </c>
      <c r="M1606">
        <v>583508.9375</v>
      </c>
      <c r="N1606">
        <v>417385.9375</v>
      </c>
      <c r="O1606">
        <v>523400.875</v>
      </c>
      <c r="P1606">
        <v>587724.9375</v>
      </c>
      <c r="Q1606">
        <v>802116.125</v>
      </c>
      <c r="R1606">
        <v>2.8393963351845741E-2</v>
      </c>
      <c r="S1606">
        <v>0.56784635782241821</v>
      </c>
      <c r="T1606">
        <v>811194.25</v>
      </c>
      <c r="U1606">
        <v>476835.375</v>
      </c>
      <c r="V1606">
        <v>808906.9375</v>
      </c>
      <c r="W1606">
        <v>3363640.25</v>
      </c>
      <c r="X1606">
        <v>0.30480596423149109</v>
      </c>
      <c r="Y1606">
        <v>0.96831434965133667</v>
      </c>
      <c r="Z1606">
        <v>0.52461212873458862</v>
      </c>
      <c r="AA1606">
        <v>0.18171453475952148</v>
      </c>
      <c r="AB1606">
        <v>0.19080677628517151</v>
      </c>
      <c r="AC1606">
        <v>9.261775016784668E-2</v>
      </c>
      <c r="AD1606">
        <v>-7.0522509515285492E-2</v>
      </c>
      <c r="AL1606">
        <f t="shared" si="153"/>
        <v>210</v>
      </c>
      <c r="AM1606">
        <f t="shared" si="153"/>
        <v>212</v>
      </c>
      <c r="AN1606">
        <f t="shared" si="153"/>
        <v>213</v>
      </c>
      <c r="AO1606">
        <f t="shared" si="153"/>
        <v>215</v>
      </c>
      <c r="AP1606">
        <f t="shared" si="153"/>
        <v>217</v>
      </c>
      <c r="AQ1606">
        <f t="shared" si="153"/>
        <v>218</v>
      </c>
    </row>
    <row r="1607" spans="1:43">
      <c r="A1607" s="3" t="s">
        <v>249</v>
      </c>
      <c r="B1607" s="3" t="s">
        <v>250</v>
      </c>
      <c r="C1607">
        <v>1991</v>
      </c>
      <c r="J1607">
        <v>185.39299011230469</v>
      </c>
      <c r="K1607">
        <v>77.661979675292969</v>
      </c>
      <c r="L1607">
        <v>1928.2958984375</v>
      </c>
      <c r="M1607">
        <v>632741.75</v>
      </c>
      <c r="N1607">
        <v>448514.625</v>
      </c>
      <c r="O1607">
        <v>566840.5</v>
      </c>
      <c r="P1607">
        <v>637263.875</v>
      </c>
      <c r="Q1607">
        <v>834627.6875</v>
      </c>
      <c r="R1607">
        <v>2.9260437935590744E-2</v>
      </c>
      <c r="S1607">
        <v>0.59067577123641968</v>
      </c>
      <c r="T1607">
        <v>883617.3125</v>
      </c>
      <c r="U1607">
        <v>513632.78125</v>
      </c>
      <c r="V1607">
        <v>875451</v>
      </c>
      <c r="W1607">
        <v>3658753.75</v>
      </c>
      <c r="X1607">
        <v>0.32998722791671753</v>
      </c>
      <c r="Y1607">
        <v>0.99508613348007202</v>
      </c>
      <c r="Z1607">
        <v>0.51716309785842896</v>
      </c>
      <c r="AA1607">
        <v>0.18811085820198059</v>
      </c>
      <c r="AB1607">
        <v>0.19587178528308868</v>
      </c>
      <c r="AC1607">
        <v>8.0848813056945801E-2</v>
      </c>
      <c r="AD1607">
        <v>-7.0670388638973236E-2</v>
      </c>
      <c r="AL1607">
        <f t="shared" si="153"/>
        <v>210</v>
      </c>
      <c r="AM1607">
        <f t="shared" si="153"/>
        <v>212</v>
      </c>
      <c r="AN1607">
        <f t="shared" si="153"/>
        <v>213</v>
      </c>
      <c r="AO1607">
        <f t="shared" si="153"/>
        <v>215</v>
      </c>
      <c r="AP1607">
        <f t="shared" si="153"/>
        <v>217</v>
      </c>
      <c r="AQ1607">
        <f t="shared" si="153"/>
        <v>218</v>
      </c>
    </row>
    <row r="1608" spans="1:43">
      <c r="A1608" s="3" t="s">
        <v>249</v>
      </c>
      <c r="B1608" s="3" t="s">
        <v>250</v>
      </c>
      <c r="C1608">
        <v>1992</v>
      </c>
      <c r="J1608">
        <v>188.57151794433594</v>
      </c>
      <c r="K1608">
        <v>79.792274475097656</v>
      </c>
      <c r="L1608">
        <v>1897.3233642578125</v>
      </c>
      <c r="M1608">
        <v>683833.4375</v>
      </c>
      <c r="N1608">
        <v>478506.125</v>
      </c>
      <c r="O1608">
        <v>605420.6875</v>
      </c>
      <c r="P1608">
        <v>689305.6875</v>
      </c>
      <c r="Q1608">
        <v>873036.625</v>
      </c>
      <c r="R1608">
        <v>3.0346598476171494E-2</v>
      </c>
      <c r="S1608">
        <v>0.60254538059234619</v>
      </c>
      <c r="T1608">
        <v>947418.875</v>
      </c>
      <c r="U1608">
        <v>545617.3125</v>
      </c>
      <c r="V1608">
        <v>927393.625</v>
      </c>
      <c r="W1608">
        <v>3948049.5</v>
      </c>
      <c r="X1608">
        <v>0.35423609614372253</v>
      </c>
      <c r="Y1608">
        <v>1.014350414276123</v>
      </c>
      <c r="Z1608">
        <v>0.49761122465133667</v>
      </c>
      <c r="AA1608">
        <v>0.18557180464267731</v>
      </c>
      <c r="AB1608">
        <v>0.20205025374889374</v>
      </c>
      <c r="AC1608">
        <v>0.11010829359292984</v>
      </c>
      <c r="AD1608">
        <v>-7.5943969190120697E-2</v>
      </c>
      <c r="AL1608">
        <f t="shared" si="153"/>
        <v>210</v>
      </c>
      <c r="AM1608">
        <f t="shared" si="153"/>
        <v>212</v>
      </c>
      <c r="AN1608">
        <f t="shared" si="153"/>
        <v>213</v>
      </c>
      <c r="AO1608">
        <f t="shared" si="153"/>
        <v>215</v>
      </c>
      <c r="AP1608">
        <f t="shared" si="153"/>
        <v>217</v>
      </c>
      <c r="AQ1608">
        <f t="shared" si="153"/>
        <v>218</v>
      </c>
    </row>
    <row r="1609" spans="1:43">
      <c r="A1609" s="3" t="s">
        <v>249</v>
      </c>
      <c r="B1609" s="3" t="s">
        <v>250</v>
      </c>
      <c r="C1609">
        <v>1993</v>
      </c>
      <c r="D1609">
        <v>994873.00800000003</v>
      </c>
      <c r="E1609">
        <v>519033.21580000001</v>
      </c>
      <c r="F1609">
        <v>86583.760699999999</v>
      </c>
      <c r="G1609">
        <v>303464.38740000001</v>
      </c>
      <c r="H1609">
        <v>180650.61189999999</v>
      </c>
      <c r="I1609">
        <v>170845.39809999999</v>
      </c>
      <c r="J1609">
        <v>191.713134765625</v>
      </c>
      <c r="K1609">
        <v>80.470298767089844</v>
      </c>
      <c r="L1609">
        <v>1898.66357421875</v>
      </c>
      <c r="M1609">
        <v>730666.25</v>
      </c>
      <c r="N1609">
        <v>506769.375</v>
      </c>
      <c r="O1609">
        <v>645154.3125</v>
      </c>
      <c r="P1609">
        <v>735492.1875</v>
      </c>
      <c r="Q1609">
        <v>928571.125</v>
      </c>
      <c r="R1609">
        <v>3.1735654920339584E-2</v>
      </c>
      <c r="S1609">
        <v>0.61048603057861328</v>
      </c>
      <c r="T1609">
        <v>1016141.3125</v>
      </c>
      <c r="U1609">
        <v>583471.625</v>
      </c>
      <c r="V1609">
        <v>990319.6875</v>
      </c>
      <c r="W1609">
        <v>4247122</v>
      </c>
      <c r="X1609">
        <v>0.37893736362457275</v>
      </c>
      <c r="Y1609">
        <v>1.0371048450469971</v>
      </c>
      <c r="Z1609">
        <v>0.50074011087417603</v>
      </c>
      <c r="AA1609">
        <v>0.19149143993854523</v>
      </c>
      <c r="AB1609">
        <v>0.20050688087940216</v>
      </c>
      <c r="AC1609">
        <v>0.10555896162986755</v>
      </c>
      <c r="AD1609">
        <v>-7.5164780020713806E-2</v>
      </c>
      <c r="AL1609">
        <f t="shared" si="153"/>
        <v>210</v>
      </c>
      <c r="AM1609">
        <f t="shared" si="153"/>
        <v>212</v>
      </c>
      <c r="AN1609">
        <f t="shared" si="153"/>
        <v>213</v>
      </c>
      <c r="AO1609">
        <f t="shared" si="153"/>
        <v>215</v>
      </c>
      <c r="AP1609">
        <f t="shared" si="153"/>
        <v>217</v>
      </c>
      <c r="AQ1609">
        <f t="shared" si="153"/>
        <v>218</v>
      </c>
    </row>
    <row r="1610" spans="1:43">
      <c r="A1610" s="3" t="s">
        <v>249</v>
      </c>
      <c r="B1610" s="3" t="s">
        <v>250</v>
      </c>
      <c r="C1610">
        <v>1994</v>
      </c>
      <c r="D1610">
        <v>1069886.1225000001</v>
      </c>
      <c r="E1610">
        <v>559660.22129999998</v>
      </c>
      <c r="F1610">
        <v>88579.539900000003</v>
      </c>
      <c r="G1610">
        <v>345208.05989999999</v>
      </c>
      <c r="H1610">
        <v>198609.4296</v>
      </c>
      <c r="I1610">
        <v>205518.8425</v>
      </c>
      <c r="J1610">
        <v>194.80195617675781</v>
      </c>
      <c r="K1610">
        <v>83.293106079101563</v>
      </c>
      <c r="L1610">
        <v>1929.7294921875</v>
      </c>
      <c r="M1610">
        <v>782888.5625</v>
      </c>
      <c r="N1610">
        <v>553979.3125</v>
      </c>
      <c r="O1610">
        <v>711907.875</v>
      </c>
      <c r="P1610">
        <v>784367.5625</v>
      </c>
      <c r="Q1610">
        <v>997275.375</v>
      </c>
      <c r="R1610">
        <v>3.2619565725326538E-2</v>
      </c>
      <c r="S1610">
        <v>0.61820846796035767</v>
      </c>
      <c r="T1610">
        <v>1092758</v>
      </c>
      <c r="U1610">
        <v>638621.625</v>
      </c>
      <c r="V1610">
        <v>1105909.25</v>
      </c>
      <c r="W1610">
        <v>4595860.5</v>
      </c>
      <c r="X1610">
        <v>0.40816217660903931</v>
      </c>
      <c r="Y1610">
        <v>1.0397526025772095</v>
      </c>
      <c r="Z1610">
        <v>0.51033341884613037</v>
      </c>
      <c r="AA1610">
        <v>0.20379769802093506</v>
      </c>
      <c r="AB1610">
        <v>0.204544797539711</v>
      </c>
      <c r="AC1610">
        <v>0.10531196743249893</v>
      </c>
      <c r="AD1610">
        <v>-7.7369622886180878E-2</v>
      </c>
      <c r="AL1610">
        <f t="shared" ref="AL1610:AQ1619" si="154">AL1542+9</f>
        <v>210</v>
      </c>
      <c r="AM1610">
        <f t="shared" si="154"/>
        <v>212</v>
      </c>
      <c r="AN1610">
        <f t="shared" si="154"/>
        <v>213</v>
      </c>
      <c r="AO1610">
        <f t="shared" si="154"/>
        <v>215</v>
      </c>
      <c r="AP1610">
        <f t="shared" si="154"/>
        <v>217</v>
      </c>
      <c r="AQ1610">
        <f t="shared" si="154"/>
        <v>218</v>
      </c>
    </row>
    <row r="1611" spans="1:43">
      <c r="A1611" s="3" t="s">
        <v>249</v>
      </c>
      <c r="B1611" s="3" t="s">
        <v>250</v>
      </c>
      <c r="C1611">
        <v>1995</v>
      </c>
      <c r="D1611">
        <v>1157832.3245000001</v>
      </c>
      <c r="E1611">
        <v>630089.92220000003</v>
      </c>
      <c r="F1611">
        <v>89766.706900000005</v>
      </c>
      <c r="G1611">
        <v>393519.47070000001</v>
      </c>
      <c r="H1611">
        <v>213944.6121</v>
      </c>
      <c r="I1611">
        <v>248552.4492</v>
      </c>
      <c r="J1611">
        <v>197.82929992675781</v>
      </c>
      <c r="K1611">
        <v>81.219413757324219</v>
      </c>
      <c r="L1611">
        <v>1928.01953125</v>
      </c>
      <c r="M1611">
        <v>849084.125</v>
      </c>
      <c r="N1611">
        <v>613550.375</v>
      </c>
      <c r="O1611">
        <v>789077.25</v>
      </c>
      <c r="P1611">
        <v>847864.4375</v>
      </c>
      <c r="Q1611">
        <v>1094126.375</v>
      </c>
      <c r="R1611">
        <v>3.3811185508966446E-2</v>
      </c>
      <c r="S1611">
        <v>0.6547272801399231</v>
      </c>
      <c r="T1611">
        <v>1182584.25</v>
      </c>
      <c r="U1611">
        <v>710556.6875</v>
      </c>
      <c r="V1611">
        <v>1236748.75</v>
      </c>
      <c r="W1611">
        <v>5003185.5</v>
      </c>
      <c r="X1611">
        <v>0.44343641400337219</v>
      </c>
      <c r="Y1611">
        <v>1.0802898406982422</v>
      </c>
      <c r="Z1611">
        <v>0.52631658315658569</v>
      </c>
      <c r="AA1611">
        <v>0.20815473794937134</v>
      </c>
      <c r="AB1611">
        <v>0.20128385722637177</v>
      </c>
      <c r="AC1611">
        <v>0.10041908174753189</v>
      </c>
      <c r="AD1611">
        <v>-8.5255540907382965E-2</v>
      </c>
      <c r="AL1611">
        <f t="shared" si="154"/>
        <v>210</v>
      </c>
      <c r="AM1611">
        <f t="shared" si="154"/>
        <v>212</v>
      </c>
      <c r="AN1611">
        <f t="shared" si="154"/>
        <v>213</v>
      </c>
      <c r="AO1611">
        <f t="shared" si="154"/>
        <v>215</v>
      </c>
      <c r="AP1611">
        <f t="shared" si="154"/>
        <v>217</v>
      </c>
      <c r="AQ1611">
        <f t="shared" si="154"/>
        <v>218</v>
      </c>
    </row>
    <row r="1612" spans="1:43">
      <c r="A1612" s="3" t="s">
        <v>249</v>
      </c>
      <c r="B1612" s="3" t="s">
        <v>250</v>
      </c>
      <c r="C1612">
        <v>1996</v>
      </c>
      <c r="D1612">
        <v>1248351.5684</v>
      </c>
      <c r="E1612">
        <v>691340.43819999998</v>
      </c>
      <c r="F1612">
        <v>92184.104999999996</v>
      </c>
      <c r="G1612">
        <v>450636.42</v>
      </c>
      <c r="H1612">
        <v>230118.6453</v>
      </c>
      <c r="I1612">
        <v>265614.97489999997</v>
      </c>
      <c r="J1612">
        <v>200.79074096679687</v>
      </c>
      <c r="K1612">
        <v>86.705825805664063</v>
      </c>
      <c r="L1612">
        <v>1917.21240234375</v>
      </c>
      <c r="M1612">
        <v>925389.5625</v>
      </c>
      <c r="N1612">
        <v>666219.5625</v>
      </c>
      <c r="O1612">
        <v>848321.625</v>
      </c>
      <c r="P1612">
        <v>918017.8125</v>
      </c>
      <c r="Q1612">
        <v>1210397.75</v>
      </c>
      <c r="R1612">
        <v>3.5653572529554367E-2</v>
      </c>
      <c r="S1612">
        <v>0.64486080408096313</v>
      </c>
      <c r="T1612">
        <v>1275038.875</v>
      </c>
      <c r="U1612">
        <v>774077.9375</v>
      </c>
      <c r="V1612">
        <v>1331640.625</v>
      </c>
      <c r="W1612">
        <v>5477994.5</v>
      </c>
      <c r="X1612">
        <v>0.48577877879142761</v>
      </c>
      <c r="Y1612">
        <v>1.0713884830474854</v>
      </c>
      <c r="Z1612">
        <v>0.53285408020019531</v>
      </c>
      <c r="AA1612">
        <v>0.20014354586601257</v>
      </c>
      <c r="AB1612">
        <v>0.19937004148960114</v>
      </c>
      <c r="AC1612">
        <v>0.1003812775015831</v>
      </c>
      <c r="AD1612">
        <v>-8.2779243588447571E-2</v>
      </c>
      <c r="AL1612">
        <f t="shared" si="154"/>
        <v>210</v>
      </c>
      <c r="AM1612">
        <f t="shared" si="154"/>
        <v>212</v>
      </c>
      <c r="AN1612">
        <f t="shared" si="154"/>
        <v>213</v>
      </c>
      <c r="AO1612">
        <f t="shared" si="154"/>
        <v>215</v>
      </c>
      <c r="AP1612">
        <f t="shared" si="154"/>
        <v>217</v>
      </c>
      <c r="AQ1612">
        <f t="shared" si="154"/>
        <v>218</v>
      </c>
    </row>
    <row r="1613" spans="1:43">
      <c r="A1613" s="3" t="s">
        <v>249</v>
      </c>
      <c r="B1613" s="3" t="s">
        <v>250</v>
      </c>
      <c r="C1613">
        <v>1997</v>
      </c>
      <c r="D1613">
        <v>1307022.8955999999</v>
      </c>
      <c r="E1613">
        <v>745406.57750000001</v>
      </c>
      <c r="F1613">
        <v>92240.553599999999</v>
      </c>
      <c r="G1613">
        <v>489246.96230000001</v>
      </c>
      <c r="H1613">
        <v>248067.83989999999</v>
      </c>
      <c r="I1613">
        <v>304702.80989999999</v>
      </c>
      <c r="J1613">
        <v>203.69845581054687</v>
      </c>
      <c r="K1613">
        <v>87.912986755371094</v>
      </c>
      <c r="L1613">
        <v>1922.92919921875</v>
      </c>
      <c r="M1613">
        <v>953941.9375</v>
      </c>
      <c r="N1613">
        <v>669614.8125</v>
      </c>
      <c r="O1613">
        <v>868992.875</v>
      </c>
      <c r="P1613">
        <v>947095.5625</v>
      </c>
      <c r="Q1613">
        <v>1328526.625</v>
      </c>
      <c r="R1613">
        <v>3.7428207695484161E-2</v>
      </c>
      <c r="S1613">
        <v>0.61431360244750977</v>
      </c>
      <c r="T1613">
        <v>1334961.125</v>
      </c>
      <c r="U1613">
        <v>823586.875</v>
      </c>
      <c r="V1613">
        <v>1416458.625</v>
      </c>
      <c r="W1613">
        <v>5999191</v>
      </c>
      <c r="X1613">
        <v>0.53360617160797119</v>
      </c>
      <c r="Y1613">
        <v>1.0501482486724854</v>
      </c>
      <c r="Z1613">
        <v>0.5560113787651062</v>
      </c>
      <c r="AA1613">
        <v>0.21485935151576996</v>
      </c>
      <c r="AB1613">
        <v>0.16559760272502899</v>
      </c>
      <c r="AC1613">
        <v>0.1093926876783371</v>
      </c>
      <c r="AD1613">
        <v>-8.171602338552475E-2</v>
      </c>
      <c r="AL1613">
        <f t="shared" si="154"/>
        <v>210</v>
      </c>
      <c r="AM1613">
        <f t="shared" si="154"/>
        <v>212</v>
      </c>
      <c r="AN1613">
        <f t="shared" si="154"/>
        <v>213</v>
      </c>
      <c r="AO1613">
        <f t="shared" si="154"/>
        <v>215</v>
      </c>
      <c r="AP1613">
        <f t="shared" si="154"/>
        <v>217</v>
      </c>
      <c r="AQ1613">
        <f t="shared" si="154"/>
        <v>218</v>
      </c>
    </row>
    <row r="1614" spans="1:43">
      <c r="A1614" s="3" t="s">
        <v>249</v>
      </c>
      <c r="B1614" s="3" t="s">
        <v>250</v>
      </c>
      <c r="C1614">
        <v>1998</v>
      </c>
      <c r="D1614">
        <v>1135453.2863</v>
      </c>
      <c r="E1614">
        <v>699427.5355</v>
      </c>
      <c r="F1614">
        <v>78061.763399999996</v>
      </c>
      <c r="G1614">
        <v>327755.60029999999</v>
      </c>
      <c r="H1614">
        <v>275809.70059999998</v>
      </c>
      <c r="I1614">
        <v>288583.62520000001</v>
      </c>
      <c r="J1614">
        <v>206.58073425292969</v>
      </c>
      <c r="K1614">
        <v>88.405014038085938</v>
      </c>
      <c r="L1614">
        <v>1928.835693359375</v>
      </c>
      <c r="M1614">
        <v>880541.375</v>
      </c>
      <c r="N1614">
        <v>595064.4375</v>
      </c>
      <c r="O1614">
        <v>720464.875</v>
      </c>
      <c r="P1614">
        <v>871188.75</v>
      </c>
      <c r="Q1614">
        <v>1401681.25</v>
      </c>
      <c r="R1614">
        <v>3.6809507757425308E-2</v>
      </c>
      <c r="S1614">
        <v>0.47590097784996033</v>
      </c>
      <c r="T1614">
        <v>1159727.125</v>
      </c>
      <c r="U1614">
        <v>769104.5</v>
      </c>
      <c r="V1614">
        <v>1189014.875</v>
      </c>
      <c r="W1614">
        <v>6244982</v>
      </c>
      <c r="X1614">
        <v>0.55411338806152344</v>
      </c>
      <c r="Y1614">
        <v>0.88434320688247681</v>
      </c>
      <c r="Z1614">
        <v>0.64240628480911255</v>
      </c>
      <c r="AA1614">
        <v>0.16677159070968628</v>
      </c>
      <c r="AB1614">
        <v>0.14897722005844116</v>
      </c>
      <c r="AC1614">
        <v>0.13274975121021271</v>
      </c>
      <c r="AD1614">
        <v>-7.1258716285228729E-2</v>
      </c>
      <c r="AL1614">
        <f t="shared" si="154"/>
        <v>210</v>
      </c>
      <c r="AM1614">
        <f t="shared" si="154"/>
        <v>212</v>
      </c>
      <c r="AN1614">
        <f t="shared" si="154"/>
        <v>213</v>
      </c>
      <c r="AO1614">
        <f t="shared" si="154"/>
        <v>215</v>
      </c>
      <c r="AP1614">
        <f t="shared" si="154"/>
        <v>217</v>
      </c>
      <c r="AQ1614">
        <f t="shared" si="154"/>
        <v>218</v>
      </c>
    </row>
    <row r="1615" spans="1:43">
      <c r="A1615" s="3" t="s">
        <v>249</v>
      </c>
      <c r="B1615" s="3" t="s">
        <v>250</v>
      </c>
      <c r="C1615">
        <v>1999</v>
      </c>
      <c r="D1615">
        <v>1144436.4575</v>
      </c>
      <c r="E1615">
        <v>731833.75710000005</v>
      </c>
      <c r="F1615">
        <v>78604.135800000004</v>
      </c>
      <c r="G1615">
        <v>268118.98129999998</v>
      </c>
      <c r="H1615">
        <v>188088.47640000001</v>
      </c>
      <c r="I1615">
        <v>171201.5485</v>
      </c>
      <c r="J1615">
        <v>208.612548828125</v>
      </c>
      <c r="K1615">
        <v>89.032485961914062</v>
      </c>
      <c r="L1615">
        <v>1949.529052734375</v>
      </c>
      <c r="M1615">
        <v>840848.625</v>
      </c>
      <c r="N1615">
        <v>595774</v>
      </c>
      <c r="O1615">
        <v>707414.6875</v>
      </c>
      <c r="P1615">
        <v>833523.625</v>
      </c>
      <c r="Q1615">
        <v>1473744.5</v>
      </c>
      <c r="R1615">
        <v>3.5901859402656555E-2</v>
      </c>
      <c r="S1615">
        <v>0.46512395143508911</v>
      </c>
      <c r="T1615">
        <v>1168900.125</v>
      </c>
      <c r="U1615">
        <v>788543.25</v>
      </c>
      <c r="V1615">
        <v>1185894.125</v>
      </c>
      <c r="W1615">
        <v>6403624</v>
      </c>
      <c r="X1615">
        <v>0.56809353828430176</v>
      </c>
      <c r="Y1615">
        <v>0.86666899919509888</v>
      </c>
      <c r="Z1615">
        <v>0.65195661783218384</v>
      </c>
      <c r="AA1615">
        <v>0.14666646718978882</v>
      </c>
      <c r="AB1615">
        <v>0.13073351979255676</v>
      </c>
      <c r="AC1615">
        <v>0.13358184695243835</v>
      </c>
      <c r="AD1615">
        <v>-6.3649527728557587E-2</v>
      </c>
      <c r="AL1615">
        <f t="shared" si="154"/>
        <v>210</v>
      </c>
      <c r="AM1615">
        <f t="shared" si="154"/>
        <v>212</v>
      </c>
      <c r="AN1615">
        <f t="shared" si="154"/>
        <v>213</v>
      </c>
      <c r="AO1615">
        <f t="shared" si="154"/>
        <v>215</v>
      </c>
      <c r="AP1615">
        <f t="shared" si="154"/>
        <v>217</v>
      </c>
      <c r="AQ1615">
        <f t="shared" si="154"/>
        <v>218</v>
      </c>
    </row>
    <row r="1616" spans="1:43">
      <c r="A1616" s="3" t="s">
        <v>249</v>
      </c>
      <c r="B1616" s="3" t="s">
        <v>250</v>
      </c>
      <c r="C1616">
        <v>2000</v>
      </c>
      <c r="D1616">
        <v>1200743.2047999999</v>
      </c>
      <c r="E1616">
        <v>743419.03170000005</v>
      </c>
      <c r="F1616">
        <v>83706.335399999996</v>
      </c>
      <c r="G1616">
        <v>312994.73349999997</v>
      </c>
      <c r="H1616">
        <v>237903.5569</v>
      </c>
      <c r="I1616">
        <v>215600.90710000001</v>
      </c>
      <c r="J1616">
        <v>211.54043579101562</v>
      </c>
      <c r="K1616">
        <v>89.894454956054688</v>
      </c>
      <c r="L1616">
        <v>1913.0223388671875</v>
      </c>
      <c r="M1616">
        <v>809333.625</v>
      </c>
      <c r="N1616">
        <v>605247.5</v>
      </c>
      <c r="O1616">
        <v>726548.375</v>
      </c>
      <c r="P1616">
        <v>803548.9375</v>
      </c>
      <c r="Q1616">
        <v>1541143.625</v>
      </c>
      <c r="R1616">
        <v>3.4789439290761948E-2</v>
      </c>
      <c r="S1616">
        <v>0.44349470734596252</v>
      </c>
      <c r="T1616">
        <v>1226412.75</v>
      </c>
      <c r="U1616">
        <v>815385.1875</v>
      </c>
      <c r="V1616">
        <v>1223026.5</v>
      </c>
      <c r="W1616">
        <v>6613553.5</v>
      </c>
      <c r="X1616">
        <v>0.58875709772109985</v>
      </c>
      <c r="Y1616">
        <v>0.88947755098342896</v>
      </c>
      <c r="Z1616">
        <v>0.68778312206268311</v>
      </c>
      <c r="AA1616">
        <v>0.16363662481307983</v>
      </c>
      <c r="AB1616">
        <v>0.12870433926582336</v>
      </c>
      <c r="AC1616">
        <v>0.1810564249753952</v>
      </c>
      <c r="AD1616">
        <v>-9.4178326427936554E-2</v>
      </c>
      <c r="AL1616">
        <f t="shared" si="154"/>
        <v>210</v>
      </c>
      <c r="AM1616">
        <f t="shared" si="154"/>
        <v>212</v>
      </c>
      <c r="AN1616">
        <f t="shared" si="154"/>
        <v>213</v>
      </c>
      <c r="AO1616">
        <f t="shared" si="154"/>
        <v>215</v>
      </c>
      <c r="AP1616">
        <f t="shared" si="154"/>
        <v>217</v>
      </c>
      <c r="AQ1616">
        <f t="shared" si="154"/>
        <v>218</v>
      </c>
    </row>
    <row r="1617" spans="1:43">
      <c r="A1617" s="3" t="s">
        <v>249</v>
      </c>
      <c r="B1617" s="3" t="s">
        <v>250</v>
      </c>
      <c r="C1617">
        <v>2001</v>
      </c>
      <c r="D1617">
        <v>1244491.8806</v>
      </c>
      <c r="E1617">
        <v>769395.10560000001</v>
      </c>
      <c r="F1617">
        <v>90037.627699999997</v>
      </c>
      <c r="G1617">
        <v>333315.81800000003</v>
      </c>
      <c r="H1617">
        <v>239437.98790000001</v>
      </c>
      <c r="I1617">
        <v>224612.7254</v>
      </c>
      <c r="J1617">
        <v>214.50650024414062</v>
      </c>
      <c r="K1617">
        <v>90.820304870605469</v>
      </c>
      <c r="L1617">
        <v>1935.449462890625</v>
      </c>
      <c r="M1617">
        <v>825919.25</v>
      </c>
      <c r="N1617">
        <v>620575.625</v>
      </c>
      <c r="O1617">
        <v>761177.8125</v>
      </c>
      <c r="P1617">
        <v>822352.3125</v>
      </c>
      <c r="Q1617">
        <v>1659890</v>
      </c>
      <c r="R1617">
        <v>3.460153192281723E-2</v>
      </c>
      <c r="S1617">
        <v>0.44030141830444336</v>
      </c>
      <c r="T1617">
        <v>1271096.75</v>
      </c>
      <c r="U1617">
        <v>847023.75</v>
      </c>
      <c r="V1617">
        <v>1284514.25</v>
      </c>
      <c r="W1617">
        <v>6840541</v>
      </c>
      <c r="X1617">
        <v>0.611297607421875</v>
      </c>
      <c r="Y1617">
        <v>0.89011555910110474</v>
      </c>
      <c r="Z1617">
        <v>0.69340413808822632</v>
      </c>
      <c r="AA1617">
        <v>0.18494062125682831</v>
      </c>
      <c r="AB1617">
        <v>0.12286817282438278</v>
      </c>
      <c r="AC1617">
        <v>0.16266961395740509</v>
      </c>
      <c r="AD1617">
        <v>-8.9853212237358093E-2</v>
      </c>
      <c r="AL1617">
        <f t="shared" si="154"/>
        <v>210</v>
      </c>
      <c r="AM1617">
        <f t="shared" si="154"/>
        <v>212</v>
      </c>
      <c r="AN1617">
        <f t="shared" si="154"/>
        <v>213</v>
      </c>
      <c r="AO1617">
        <f t="shared" si="154"/>
        <v>215</v>
      </c>
      <c r="AP1617">
        <f t="shared" si="154"/>
        <v>217</v>
      </c>
      <c r="AQ1617">
        <f t="shared" si="154"/>
        <v>218</v>
      </c>
    </row>
    <row r="1618" spans="1:43">
      <c r="A1618" s="3" t="s">
        <v>249</v>
      </c>
      <c r="B1618" s="3" t="s">
        <v>250</v>
      </c>
      <c r="C1618">
        <v>2002</v>
      </c>
      <c r="D1618">
        <v>1300487.4865000001</v>
      </c>
      <c r="E1618">
        <v>798907.71970000002</v>
      </c>
      <c r="F1618">
        <v>101736.6364</v>
      </c>
      <c r="G1618">
        <v>348963.1041</v>
      </c>
      <c r="H1618">
        <v>236524.19409999999</v>
      </c>
      <c r="I1618">
        <v>215067.91200000001</v>
      </c>
      <c r="J1618">
        <v>217.508056640625</v>
      </c>
      <c r="K1618">
        <v>91.643867492675781</v>
      </c>
      <c r="L1618">
        <v>1917.7332763671875</v>
      </c>
      <c r="M1618">
        <v>819945</v>
      </c>
      <c r="N1618">
        <v>644199.5</v>
      </c>
      <c r="O1618">
        <v>787683.6875</v>
      </c>
      <c r="P1618">
        <v>818638.5</v>
      </c>
      <c r="Q1618">
        <v>1814259</v>
      </c>
      <c r="R1618">
        <v>3.6528836935758591E-2</v>
      </c>
      <c r="S1618">
        <v>0.42959892749786377</v>
      </c>
      <c r="T1618">
        <v>1328289.375</v>
      </c>
      <c r="U1618">
        <v>886769.75</v>
      </c>
      <c r="V1618">
        <v>1315958.25</v>
      </c>
      <c r="W1618">
        <v>7089346</v>
      </c>
      <c r="X1618">
        <v>0.63630509376525879</v>
      </c>
      <c r="Y1618">
        <v>0.90576797723770142</v>
      </c>
      <c r="Z1618">
        <v>0.70470118522644043</v>
      </c>
      <c r="AA1618">
        <v>0.1846926212310791</v>
      </c>
      <c r="AB1618">
        <v>0.12451141327619553</v>
      </c>
      <c r="AC1618">
        <v>0.16068816184997559</v>
      </c>
      <c r="AD1618">
        <v>-8.8225364685058594E-2</v>
      </c>
      <c r="AL1618">
        <f t="shared" si="154"/>
        <v>210</v>
      </c>
      <c r="AM1618">
        <f t="shared" si="154"/>
        <v>212</v>
      </c>
      <c r="AN1618">
        <f t="shared" si="154"/>
        <v>213</v>
      </c>
      <c r="AO1618">
        <f t="shared" si="154"/>
        <v>215</v>
      </c>
      <c r="AP1618">
        <f t="shared" si="154"/>
        <v>217</v>
      </c>
      <c r="AQ1618">
        <f t="shared" si="154"/>
        <v>218</v>
      </c>
    </row>
    <row r="1619" spans="1:43">
      <c r="A1619" s="3" t="s">
        <v>249</v>
      </c>
      <c r="B1619" s="3" t="s">
        <v>250</v>
      </c>
      <c r="C1619">
        <v>2003</v>
      </c>
      <c r="D1619">
        <v>1362655.5888</v>
      </c>
      <c r="E1619">
        <v>830008.34530000004</v>
      </c>
      <c r="F1619">
        <v>111944.54610000001</v>
      </c>
      <c r="G1619">
        <v>351058.0086</v>
      </c>
      <c r="H1619">
        <v>250446.90659999999</v>
      </c>
      <c r="I1619">
        <v>218431.00140000001</v>
      </c>
      <c r="J1619">
        <v>220.54521179199219</v>
      </c>
      <c r="K1619">
        <v>92.809577941894531</v>
      </c>
      <c r="L1619">
        <v>1941.8516845703125</v>
      </c>
      <c r="M1619">
        <v>820954.5625</v>
      </c>
      <c r="N1619">
        <v>669540.75</v>
      </c>
      <c r="O1619">
        <v>834928.25</v>
      </c>
      <c r="P1619">
        <v>819669.5</v>
      </c>
      <c r="Q1619">
        <v>2029424.5</v>
      </c>
      <c r="R1619">
        <v>3.8946263492107391E-2</v>
      </c>
      <c r="S1619">
        <v>0.40503251552581787</v>
      </c>
      <c r="T1619">
        <v>1391786.5</v>
      </c>
      <c r="U1619">
        <v>926656.4375</v>
      </c>
      <c r="V1619">
        <v>1394799.875</v>
      </c>
      <c r="W1619">
        <v>7340324.5</v>
      </c>
      <c r="X1619">
        <v>0.66106307506561279</v>
      </c>
      <c r="Y1619">
        <v>0.91475391387939453</v>
      </c>
      <c r="Z1619">
        <v>0.72448378801345825</v>
      </c>
      <c r="AA1619">
        <v>0.21079590916633606</v>
      </c>
      <c r="AB1619">
        <v>0.12888440489768982</v>
      </c>
      <c r="AC1619">
        <v>0.15164631605148315</v>
      </c>
      <c r="AD1619">
        <v>-8.3150178194046021E-2</v>
      </c>
      <c r="AL1619">
        <f t="shared" si="154"/>
        <v>210</v>
      </c>
      <c r="AM1619">
        <f t="shared" si="154"/>
        <v>212</v>
      </c>
      <c r="AN1619">
        <f t="shared" si="154"/>
        <v>213</v>
      </c>
      <c r="AO1619">
        <f t="shared" si="154"/>
        <v>215</v>
      </c>
      <c r="AP1619">
        <f t="shared" si="154"/>
        <v>217</v>
      </c>
      <c r="AQ1619">
        <f t="shared" si="154"/>
        <v>218</v>
      </c>
    </row>
    <row r="1620" spans="1:43">
      <c r="A1620" s="3" t="s">
        <v>249</v>
      </c>
      <c r="B1620" s="3" t="s">
        <v>250</v>
      </c>
      <c r="C1620">
        <v>2004</v>
      </c>
      <c r="D1620">
        <v>1431209.0737000001</v>
      </c>
      <c r="E1620">
        <v>871236.25309999997</v>
      </c>
      <c r="F1620">
        <v>116411.57279999999</v>
      </c>
      <c r="G1620">
        <v>402604.913</v>
      </c>
      <c r="H1620">
        <v>284328.16680000001</v>
      </c>
      <c r="I1620">
        <v>276650.05430000002</v>
      </c>
      <c r="J1620">
        <v>223.61465454101562</v>
      </c>
      <c r="K1620">
        <v>93.743484497070313</v>
      </c>
      <c r="L1620">
        <v>1969.054443359375</v>
      </c>
      <c r="M1620">
        <v>891043.0625</v>
      </c>
      <c r="N1620">
        <v>695822.5625</v>
      </c>
      <c r="O1620">
        <v>881290.625</v>
      </c>
      <c r="P1620">
        <v>889111.4375</v>
      </c>
      <c r="Q1620">
        <v>2357555.75</v>
      </c>
      <c r="R1620">
        <v>4.0968172252178192E-2</v>
      </c>
      <c r="S1620">
        <v>0.41820389032363892</v>
      </c>
      <c r="T1620">
        <v>1461805.625</v>
      </c>
      <c r="U1620">
        <v>971702.3125</v>
      </c>
      <c r="V1620">
        <v>1469711.125</v>
      </c>
      <c r="W1620">
        <v>7670794</v>
      </c>
      <c r="X1620">
        <v>0.69323617219924927</v>
      </c>
      <c r="Y1620">
        <v>0.92181771993637085</v>
      </c>
      <c r="Z1620">
        <v>0.69562798738479614</v>
      </c>
      <c r="AA1620">
        <v>0.21633739769458771</v>
      </c>
      <c r="AB1620">
        <v>0.11600728332996368</v>
      </c>
      <c r="AC1620">
        <v>0.15668593347072601</v>
      </c>
      <c r="AD1620">
        <v>-0.10182212293148041</v>
      </c>
      <c r="AL1620">
        <f t="shared" ref="AL1620:AQ1629" si="155">AL1552+9</f>
        <v>210</v>
      </c>
      <c r="AM1620">
        <f t="shared" si="155"/>
        <v>212</v>
      </c>
      <c r="AN1620">
        <f t="shared" si="155"/>
        <v>213</v>
      </c>
      <c r="AO1620">
        <f t="shared" si="155"/>
        <v>215</v>
      </c>
      <c r="AP1620">
        <f t="shared" si="155"/>
        <v>217</v>
      </c>
      <c r="AQ1620">
        <f t="shared" si="155"/>
        <v>218</v>
      </c>
    </row>
    <row r="1621" spans="1:43">
      <c r="A1621" s="3" t="s">
        <v>249</v>
      </c>
      <c r="B1621" s="3" t="s">
        <v>250</v>
      </c>
      <c r="C1621">
        <v>2005</v>
      </c>
      <c r="D1621">
        <v>1512681.6708</v>
      </c>
      <c r="E1621">
        <v>905679.40760000004</v>
      </c>
      <c r="F1621">
        <v>124135.8545</v>
      </c>
      <c r="G1621">
        <v>446437.03210000001</v>
      </c>
      <c r="H1621">
        <v>331530.37329999998</v>
      </c>
      <c r="I1621">
        <v>325807.88549999997</v>
      </c>
      <c r="J1621">
        <v>226.71272277832031</v>
      </c>
      <c r="K1621">
        <v>94.099494934082031</v>
      </c>
      <c r="L1621">
        <v>1953.5159912109375</v>
      </c>
      <c r="M1621">
        <v>966716.875</v>
      </c>
      <c r="N1621">
        <v>734483.25</v>
      </c>
      <c r="O1621">
        <v>955751.375</v>
      </c>
      <c r="P1621">
        <v>979654.375</v>
      </c>
      <c r="Q1621">
        <v>2811900.25</v>
      </c>
      <c r="R1621">
        <v>4.6473786234855652E-2</v>
      </c>
      <c r="S1621">
        <v>0.42748752236366272</v>
      </c>
      <c r="T1621">
        <v>1545019.875</v>
      </c>
      <c r="U1621">
        <v>1012970.875</v>
      </c>
      <c r="V1621">
        <v>1561674.25</v>
      </c>
      <c r="W1621">
        <v>8057648.5</v>
      </c>
      <c r="X1621">
        <v>0.72960847616195679</v>
      </c>
      <c r="Y1621">
        <v>0.94453078508377075</v>
      </c>
      <c r="Z1621">
        <v>0.66930949687957764</v>
      </c>
      <c r="AA1621">
        <v>0.23441150784492493</v>
      </c>
      <c r="AB1621">
        <v>0.10880228877067566</v>
      </c>
      <c r="AC1621">
        <v>0.16830992698669434</v>
      </c>
      <c r="AD1621">
        <v>-0.11337441205978394</v>
      </c>
      <c r="AL1621">
        <f t="shared" si="155"/>
        <v>210</v>
      </c>
      <c r="AM1621">
        <f t="shared" si="155"/>
        <v>212</v>
      </c>
      <c r="AN1621">
        <f t="shared" si="155"/>
        <v>213</v>
      </c>
      <c r="AO1621">
        <f t="shared" si="155"/>
        <v>215</v>
      </c>
      <c r="AP1621">
        <f t="shared" si="155"/>
        <v>217</v>
      </c>
      <c r="AQ1621">
        <f t="shared" si="155"/>
        <v>218</v>
      </c>
    </row>
    <row r="1622" spans="1:43">
      <c r="A1622" s="3" t="s">
        <v>249</v>
      </c>
      <c r="B1622" s="3" t="s">
        <v>250</v>
      </c>
      <c r="C1622">
        <v>2006</v>
      </c>
      <c r="D1622">
        <v>1595893.5600999999</v>
      </c>
      <c r="E1622">
        <v>934419.27390000003</v>
      </c>
      <c r="F1622">
        <v>136065.84479999999</v>
      </c>
      <c r="G1622">
        <v>458030.42550000001</v>
      </c>
      <c r="H1622">
        <v>362712.56219999999</v>
      </c>
      <c r="I1622">
        <v>353770.8996</v>
      </c>
      <c r="J1622">
        <v>229.83819580078125</v>
      </c>
      <c r="K1622">
        <v>95.685516357421875</v>
      </c>
      <c r="L1622">
        <v>1965.1109619140625</v>
      </c>
      <c r="M1622">
        <v>1069958.75</v>
      </c>
      <c r="N1622">
        <v>796557.5</v>
      </c>
      <c r="O1622">
        <v>1041724.375</v>
      </c>
      <c r="P1622">
        <v>1077144.25</v>
      </c>
      <c r="Q1622">
        <v>3408403</v>
      </c>
      <c r="R1622">
        <v>5.2786275744438171E-2</v>
      </c>
      <c r="S1622">
        <v>0.43016085028648376</v>
      </c>
      <c r="T1622">
        <v>1630010.75</v>
      </c>
      <c r="U1622">
        <v>1052463.5</v>
      </c>
      <c r="V1622">
        <v>1611909.75</v>
      </c>
      <c r="W1622">
        <v>8449666</v>
      </c>
      <c r="X1622">
        <v>0.76608496904373169</v>
      </c>
      <c r="Y1622">
        <v>0.95577859878540039</v>
      </c>
      <c r="Z1622">
        <v>0.65208494663238525</v>
      </c>
      <c r="AA1622">
        <v>0.23600368201732635</v>
      </c>
      <c r="AB1622">
        <v>0.11470098793506622</v>
      </c>
      <c r="AC1622">
        <v>0.17141678929328918</v>
      </c>
      <c r="AD1622">
        <v>-0.10472776740789413</v>
      </c>
      <c r="AL1622">
        <f t="shared" si="155"/>
        <v>210</v>
      </c>
      <c r="AM1622">
        <f t="shared" si="155"/>
        <v>212</v>
      </c>
      <c r="AN1622">
        <f t="shared" si="155"/>
        <v>213</v>
      </c>
      <c r="AO1622">
        <f t="shared" si="155"/>
        <v>215</v>
      </c>
      <c r="AP1622">
        <f t="shared" si="155"/>
        <v>217</v>
      </c>
      <c r="AQ1622">
        <f t="shared" si="155"/>
        <v>218</v>
      </c>
    </row>
    <row r="1623" spans="1:43">
      <c r="A1623" s="3" t="s">
        <v>249</v>
      </c>
      <c r="B1623" s="3" t="s">
        <v>250</v>
      </c>
      <c r="C1623">
        <v>2007</v>
      </c>
      <c r="D1623">
        <v>1697153.3615000001</v>
      </c>
      <c r="E1623">
        <v>981203.22620000003</v>
      </c>
      <c r="F1623">
        <v>141364.0362</v>
      </c>
      <c r="G1623">
        <v>500736.75329999998</v>
      </c>
      <c r="H1623">
        <v>393699.03619999997</v>
      </c>
      <c r="I1623">
        <v>385837.59370000003</v>
      </c>
      <c r="J1623">
        <v>232.9891357421875</v>
      </c>
      <c r="K1623">
        <v>100.29004669189453</v>
      </c>
      <c r="L1623">
        <v>2042.9898681640625</v>
      </c>
      <c r="M1623">
        <v>1186914.75</v>
      </c>
      <c r="N1623">
        <v>877202.25</v>
      </c>
      <c r="O1623">
        <v>1152995.125</v>
      </c>
      <c r="P1623">
        <v>1190927.375</v>
      </c>
      <c r="Q1623">
        <v>4241894.5</v>
      </c>
      <c r="R1623">
        <v>6.2953352928161621E-2</v>
      </c>
      <c r="S1623">
        <v>0.4112417995929718</v>
      </c>
      <c r="T1623">
        <v>1733435.25</v>
      </c>
      <c r="U1623">
        <v>1103770</v>
      </c>
      <c r="V1623">
        <v>1677819.5</v>
      </c>
      <c r="W1623">
        <v>8893906</v>
      </c>
      <c r="X1623">
        <v>0.80808693170547485</v>
      </c>
      <c r="Y1623">
        <v>0.94559192657470703</v>
      </c>
      <c r="Z1623">
        <v>0.64693719148635864</v>
      </c>
      <c r="AA1623">
        <v>0.23946700990200043</v>
      </c>
      <c r="AB1623">
        <v>0.11472482234239578</v>
      </c>
      <c r="AC1623">
        <v>0.16017214953899384</v>
      </c>
      <c r="AD1623">
        <v>-0.10704124718904495</v>
      </c>
      <c r="AL1623">
        <f t="shared" si="155"/>
        <v>210</v>
      </c>
      <c r="AM1623">
        <f t="shared" si="155"/>
        <v>212</v>
      </c>
      <c r="AN1623">
        <f t="shared" si="155"/>
        <v>213</v>
      </c>
      <c r="AO1623">
        <f t="shared" si="155"/>
        <v>215</v>
      </c>
      <c r="AP1623">
        <f t="shared" si="155"/>
        <v>217</v>
      </c>
      <c r="AQ1623">
        <f t="shared" si="155"/>
        <v>218</v>
      </c>
    </row>
    <row r="1624" spans="1:43">
      <c r="A1624" s="3" t="s">
        <v>249</v>
      </c>
      <c r="B1624" s="3" t="s">
        <v>250</v>
      </c>
      <c r="C1624">
        <v>2008</v>
      </c>
      <c r="D1624">
        <v>1799215.1157</v>
      </c>
      <c r="E1624">
        <v>1033561.7043</v>
      </c>
      <c r="F1624">
        <v>156105.91579999999</v>
      </c>
      <c r="G1624">
        <v>560254.95940000005</v>
      </c>
      <c r="H1624">
        <v>431232.2095</v>
      </c>
      <c r="I1624">
        <v>424431.22350000002</v>
      </c>
      <c r="J1624">
        <v>236.15927124023437</v>
      </c>
      <c r="K1624">
        <v>103.07678985595703</v>
      </c>
      <c r="L1624">
        <v>2044.32958984375</v>
      </c>
      <c r="M1624">
        <v>1371890.75</v>
      </c>
      <c r="N1624">
        <v>984098.75</v>
      </c>
      <c r="O1624">
        <v>1341562.5</v>
      </c>
      <c r="P1624">
        <v>1384027.125</v>
      </c>
      <c r="Q1624">
        <v>5553723.5</v>
      </c>
      <c r="R1624">
        <v>8.0929644405841827E-2</v>
      </c>
      <c r="S1624">
        <v>0.42164894938468933</v>
      </c>
      <c r="T1624">
        <v>1837678.875</v>
      </c>
      <c r="U1624">
        <v>1169185.125</v>
      </c>
      <c r="V1624">
        <v>1806853.5</v>
      </c>
      <c r="W1624">
        <v>9411333</v>
      </c>
      <c r="X1624">
        <v>0.85862159729003906</v>
      </c>
      <c r="Y1624">
        <v>0.95308631658554077</v>
      </c>
      <c r="Z1624">
        <v>0.60307842493057251</v>
      </c>
      <c r="AA1624">
        <v>0.2600347101688385</v>
      </c>
      <c r="AB1624">
        <v>0.11279799044132233</v>
      </c>
      <c r="AC1624">
        <v>0.14735729992389679</v>
      </c>
      <c r="AD1624">
        <v>-0.13963662087917328</v>
      </c>
      <c r="AL1624">
        <f t="shared" si="155"/>
        <v>210</v>
      </c>
      <c r="AM1624">
        <f t="shared" si="155"/>
        <v>212</v>
      </c>
      <c r="AN1624">
        <f t="shared" si="155"/>
        <v>213</v>
      </c>
      <c r="AO1624">
        <f t="shared" si="155"/>
        <v>215</v>
      </c>
      <c r="AP1624">
        <f t="shared" si="155"/>
        <v>217</v>
      </c>
      <c r="AQ1624">
        <f t="shared" si="155"/>
        <v>218</v>
      </c>
    </row>
    <row r="1625" spans="1:43">
      <c r="A1625" s="3" t="s">
        <v>249</v>
      </c>
      <c r="B1625" s="3" t="s">
        <v>250</v>
      </c>
      <c r="C1625">
        <v>2009</v>
      </c>
      <c r="D1625">
        <v>1883810.0456000001</v>
      </c>
      <c r="E1625">
        <v>1082233.7688</v>
      </c>
      <c r="F1625">
        <v>173542.29920000001</v>
      </c>
      <c r="G1625">
        <v>582244.23199999996</v>
      </c>
      <c r="H1625">
        <v>422411.07780000003</v>
      </c>
      <c r="I1625">
        <v>385068.07309999998</v>
      </c>
      <c r="J1625">
        <v>239.34048461914063</v>
      </c>
      <c r="K1625">
        <v>105.59523773193359</v>
      </c>
      <c r="L1625">
        <v>2063.68017578125</v>
      </c>
      <c r="M1625">
        <v>1531433.625</v>
      </c>
      <c r="N1625">
        <v>1102764.25</v>
      </c>
      <c r="O1625">
        <v>1523512.625</v>
      </c>
      <c r="P1625">
        <v>1532711.75</v>
      </c>
      <c r="Q1625">
        <v>7298521.5</v>
      </c>
      <c r="R1625">
        <v>0.1070074588060379</v>
      </c>
      <c r="S1625">
        <v>0.39229676127433777</v>
      </c>
      <c r="T1625">
        <v>1922742.625</v>
      </c>
      <c r="U1625">
        <v>1241779.25</v>
      </c>
      <c r="V1625">
        <v>1897932.5</v>
      </c>
      <c r="W1625">
        <v>9932837</v>
      </c>
      <c r="X1625">
        <v>0.90464836359024048</v>
      </c>
      <c r="Y1625">
        <v>0.95022398233413696</v>
      </c>
      <c r="Z1625">
        <v>0.59998148679733276</v>
      </c>
      <c r="AA1625">
        <v>0.27716127038002014</v>
      </c>
      <c r="AB1625">
        <v>0.12644685804843903</v>
      </c>
      <c r="AC1625">
        <v>0.12262242287397385</v>
      </c>
      <c r="AD1625">
        <v>-9.7956821322441101E-2</v>
      </c>
      <c r="AL1625">
        <f t="shared" si="155"/>
        <v>210</v>
      </c>
      <c r="AM1625">
        <f t="shared" si="155"/>
        <v>212</v>
      </c>
      <c r="AN1625">
        <f t="shared" si="155"/>
        <v>213</v>
      </c>
      <c r="AO1625">
        <f t="shared" si="155"/>
        <v>215</v>
      </c>
      <c r="AP1625">
        <f t="shared" si="155"/>
        <v>217</v>
      </c>
      <c r="AQ1625">
        <f t="shared" si="155"/>
        <v>218</v>
      </c>
    </row>
    <row r="1626" spans="1:43">
      <c r="A1626" s="3" t="s">
        <v>249</v>
      </c>
      <c r="B1626" s="3" t="s">
        <v>250</v>
      </c>
      <c r="C1626">
        <v>2010</v>
      </c>
      <c r="D1626">
        <v>2003952.3988999999</v>
      </c>
      <c r="E1626">
        <v>1126565.443</v>
      </c>
      <c r="F1626">
        <v>180474.24950000001</v>
      </c>
      <c r="G1626">
        <v>621213.39679999999</v>
      </c>
      <c r="H1626">
        <v>486941.0135</v>
      </c>
      <c r="I1626">
        <v>448930.28490000003</v>
      </c>
      <c r="J1626">
        <v>242.52412414550781</v>
      </c>
      <c r="K1626">
        <v>109.17645263671875</v>
      </c>
      <c r="L1626">
        <v>2054.32421875</v>
      </c>
      <c r="M1626">
        <v>1802838.375</v>
      </c>
      <c r="N1626">
        <v>1214382.25</v>
      </c>
      <c r="O1626">
        <v>1769113.125</v>
      </c>
      <c r="P1626">
        <v>1803318.25</v>
      </c>
      <c r="Q1626">
        <v>9531042</v>
      </c>
      <c r="R1626">
        <v>0.14133915305137634</v>
      </c>
      <c r="S1626">
        <v>0.38809365034103394</v>
      </c>
      <c r="T1626">
        <v>2042411.375</v>
      </c>
      <c r="U1626">
        <v>1292878.5</v>
      </c>
      <c r="V1626">
        <v>2004620.875</v>
      </c>
      <c r="W1626">
        <v>10508356</v>
      </c>
      <c r="X1626">
        <v>0.95078152418136597</v>
      </c>
      <c r="Y1626">
        <v>0.9652702808380127</v>
      </c>
      <c r="Z1626">
        <v>0.56331765651702881</v>
      </c>
      <c r="AA1626">
        <v>0.31016340851783752</v>
      </c>
      <c r="AB1626">
        <v>0.11567284166812897</v>
      </c>
      <c r="AC1626">
        <v>0.13558769226074219</v>
      </c>
      <c r="AD1626">
        <v>-0.11442037671804428</v>
      </c>
      <c r="AL1626">
        <f t="shared" si="155"/>
        <v>210</v>
      </c>
      <c r="AM1626">
        <f t="shared" si="155"/>
        <v>212</v>
      </c>
      <c r="AN1626">
        <f t="shared" si="155"/>
        <v>213</v>
      </c>
      <c r="AO1626">
        <f t="shared" si="155"/>
        <v>215</v>
      </c>
      <c r="AP1626">
        <f t="shared" si="155"/>
        <v>217</v>
      </c>
      <c r="AQ1626">
        <f t="shared" si="155"/>
        <v>218</v>
      </c>
    </row>
    <row r="1627" spans="1:43">
      <c r="A1627" s="3" t="s">
        <v>249</v>
      </c>
      <c r="B1627" s="3" t="s">
        <v>250</v>
      </c>
      <c r="C1627">
        <v>2011</v>
      </c>
      <c r="D1627">
        <v>2127591.9375</v>
      </c>
      <c r="E1627">
        <v>1183569.8709</v>
      </c>
      <c r="F1627">
        <v>190433.58979999999</v>
      </c>
      <c r="G1627">
        <v>676250.49159999995</v>
      </c>
      <c r="H1627">
        <v>558861.8077</v>
      </c>
      <c r="I1627">
        <v>516399.49080000003</v>
      </c>
      <c r="J1627">
        <v>245.70750427246094</v>
      </c>
      <c r="K1627">
        <v>110.90081787109375</v>
      </c>
      <c r="L1627">
        <v>2023.2791748046875</v>
      </c>
      <c r="M1627">
        <v>2180976.5</v>
      </c>
      <c r="N1627">
        <v>1359122.25</v>
      </c>
      <c r="O1627">
        <v>2125718.5</v>
      </c>
      <c r="P1627">
        <v>2180976.5</v>
      </c>
      <c r="Q1627">
        <v>11143637</v>
      </c>
      <c r="R1627">
        <v>0.16301418840885162</v>
      </c>
      <c r="S1627">
        <v>0.43673008680343628</v>
      </c>
      <c r="T1627">
        <v>2168423.75</v>
      </c>
      <c r="U1627">
        <v>1359122.25</v>
      </c>
      <c r="V1627">
        <v>2125718.5</v>
      </c>
      <c r="W1627">
        <v>11143637</v>
      </c>
      <c r="X1627">
        <v>1</v>
      </c>
      <c r="Y1627">
        <v>1</v>
      </c>
      <c r="Z1627">
        <v>0.51864469051361084</v>
      </c>
      <c r="AA1627">
        <v>0.35352697968482971</v>
      </c>
      <c r="AB1627">
        <v>0.1081342026591301</v>
      </c>
      <c r="AC1627">
        <v>0.14046800136566162</v>
      </c>
      <c r="AD1627">
        <v>-0.11692552268505096</v>
      </c>
      <c r="AL1627">
        <f t="shared" si="155"/>
        <v>210</v>
      </c>
      <c r="AM1627">
        <f t="shared" si="155"/>
        <v>212</v>
      </c>
      <c r="AN1627">
        <f t="shared" si="155"/>
        <v>213</v>
      </c>
      <c r="AO1627">
        <f t="shared" si="155"/>
        <v>215</v>
      </c>
      <c r="AP1627">
        <f t="shared" si="155"/>
        <v>217</v>
      </c>
      <c r="AQ1627">
        <f t="shared" si="155"/>
        <v>218</v>
      </c>
    </row>
    <row r="1628" spans="1:43">
      <c r="A1628" s="3" t="s">
        <v>249</v>
      </c>
      <c r="B1628" s="3" t="s">
        <v>250</v>
      </c>
      <c r="C1628">
        <v>2012</v>
      </c>
      <c r="D1628">
        <v>2255886.8091000002</v>
      </c>
      <c r="E1628">
        <v>1248856.8485999999</v>
      </c>
      <c r="F1628">
        <v>199053.9515</v>
      </c>
      <c r="G1628">
        <v>737958.90879999998</v>
      </c>
      <c r="H1628">
        <v>567852.4902</v>
      </c>
      <c r="I1628">
        <v>557703.24549999996</v>
      </c>
      <c r="J1628">
        <v>248.88322448730469</v>
      </c>
      <c r="K1628">
        <v>112.32199096679687</v>
      </c>
      <c r="L1628">
        <v>2026.351318359375</v>
      </c>
      <c r="M1628">
        <v>2265949.25</v>
      </c>
      <c r="N1628">
        <v>1436600.625</v>
      </c>
      <c r="O1628">
        <v>2267928.25</v>
      </c>
      <c r="P1628">
        <v>2251947.75</v>
      </c>
      <c r="Q1628">
        <v>12101978</v>
      </c>
      <c r="R1628">
        <v>0.17353160679340363</v>
      </c>
      <c r="S1628">
        <v>0.43277281522750854</v>
      </c>
      <c r="T1628">
        <v>2299180.75</v>
      </c>
      <c r="U1628">
        <v>1432193.375</v>
      </c>
      <c r="V1628">
        <v>2280215</v>
      </c>
      <c r="W1628">
        <v>11846294</v>
      </c>
      <c r="X1628">
        <v>1.0547705888748169</v>
      </c>
      <c r="Y1628">
        <v>1.0263049602508545</v>
      </c>
      <c r="Z1628">
        <v>0.52382874488830566</v>
      </c>
      <c r="AA1628">
        <v>0.36782866716384888</v>
      </c>
      <c r="AB1628">
        <v>0.11180848628282547</v>
      </c>
      <c r="AC1628">
        <v>0.12458226829767227</v>
      </c>
      <c r="AD1628">
        <v>-0.12275940179824829</v>
      </c>
      <c r="AL1628">
        <f t="shared" si="155"/>
        <v>210</v>
      </c>
      <c r="AM1628">
        <f t="shared" si="155"/>
        <v>212</v>
      </c>
      <c r="AN1628">
        <f t="shared" si="155"/>
        <v>213</v>
      </c>
      <c r="AO1628">
        <f t="shared" si="155"/>
        <v>215</v>
      </c>
      <c r="AP1628">
        <f t="shared" si="155"/>
        <v>217</v>
      </c>
      <c r="AQ1628">
        <f t="shared" si="155"/>
        <v>218</v>
      </c>
    </row>
    <row r="1629" spans="1:43">
      <c r="A1629" s="3" t="s">
        <v>249</v>
      </c>
      <c r="B1629" s="3" t="s">
        <v>250</v>
      </c>
      <c r="C1629">
        <v>2013</v>
      </c>
      <c r="D1629">
        <v>2381252.3876</v>
      </c>
      <c r="E1629">
        <v>1317268.0438999999</v>
      </c>
      <c r="F1629">
        <v>212481.42050000001</v>
      </c>
      <c r="G1629">
        <v>774932.70389999996</v>
      </c>
      <c r="H1629">
        <v>591514.66209999996</v>
      </c>
      <c r="I1629">
        <v>568087.10369999998</v>
      </c>
      <c r="J1629">
        <v>252.03225708007812</v>
      </c>
      <c r="K1629">
        <v>114.58860015869141</v>
      </c>
      <c r="L1629">
        <v>2024.239501953125</v>
      </c>
      <c r="M1629">
        <v>2384327.25</v>
      </c>
      <c r="N1629">
        <v>1520877</v>
      </c>
      <c r="O1629">
        <v>2355636</v>
      </c>
      <c r="P1629">
        <v>2351437.75</v>
      </c>
      <c r="Q1629">
        <v>13212456</v>
      </c>
      <c r="R1629">
        <v>0.18112525343894958</v>
      </c>
      <c r="S1629">
        <v>0.43313539028167725</v>
      </c>
      <c r="T1629">
        <v>2426952.25</v>
      </c>
      <c r="U1629">
        <v>1513215.5</v>
      </c>
      <c r="V1629">
        <v>2387038</v>
      </c>
      <c r="W1629">
        <v>12578559</v>
      </c>
      <c r="X1629">
        <v>1.1080458164215088</v>
      </c>
      <c r="Y1629">
        <v>1.0486824512481689</v>
      </c>
      <c r="Z1629">
        <v>0.52746593952178955</v>
      </c>
      <c r="AA1629">
        <v>0.35486915707588196</v>
      </c>
      <c r="AB1629">
        <v>0.11908277124166489</v>
      </c>
      <c r="AC1629">
        <v>0.11198347806930542</v>
      </c>
      <c r="AD1629">
        <v>-0.11608382314443588</v>
      </c>
      <c r="AL1629">
        <f t="shared" si="155"/>
        <v>210</v>
      </c>
      <c r="AM1629">
        <f t="shared" si="155"/>
        <v>212</v>
      </c>
      <c r="AN1629">
        <f t="shared" si="155"/>
        <v>213</v>
      </c>
      <c r="AO1629">
        <f t="shared" si="155"/>
        <v>215</v>
      </c>
      <c r="AP1629">
        <f t="shared" si="155"/>
        <v>217</v>
      </c>
      <c r="AQ1629">
        <f t="shared" si="155"/>
        <v>218</v>
      </c>
    </row>
    <row r="1630" spans="1:43">
      <c r="A1630" s="3" t="s">
        <v>249</v>
      </c>
      <c r="B1630" s="3" t="s">
        <v>250</v>
      </c>
      <c r="C1630">
        <v>2014</v>
      </c>
      <c r="D1630">
        <v>2500473.7990000001</v>
      </c>
      <c r="E1630">
        <v>1386868.8696999999</v>
      </c>
      <c r="F1630">
        <v>214954.5024</v>
      </c>
      <c r="G1630">
        <v>809410.21440000006</v>
      </c>
      <c r="H1630">
        <v>597871.31290000002</v>
      </c>
      <c r="I1630">
        <v>580128.85919999995</v>
      </c>
      <c r="J1630">
        <v>255.13111877441406</v>
      </c>
      <c r="K1630">
        <v>116.77919769287109</v>
      </c>
      <c r="L1630">
        <v>2008.4622802734375</v>
      </c>
      <c r="M1630">
        <v>2477208</v>
      </c>
      <c r="N1630">
        <v>1595833.75</v>
      </c>
      <c r="O1630">
        <v>2469381.5</v>
      </c>
      <c r="P1630">
        <v>2440957</v>
      </c>
      <c r="Q1630">
        <v>14712260</v>
      </c>
      <c r="R1630">
        <v>0.19128052890300751</v>
      </c>
      <c r="S1630">
        <v>0.4323706328868866</v>
      </c>
      <c r="T1630">
        <v>2548461.75</v>
      </c>
      <c r="U1630">
        <v>1584131.25</v>
      </c>
      <c r="V1630">
        <v>2506762.25</v>
      </c>
      <c r="W1630">
        <v>13337475</v>
      </c>
      <c r="X1630">
        <v>1.1598070859909058</v>
      </c>
      <c r="Y1630">
        <v>1.0719910860061646</v>
      </c>
      <c r="Z1630">
        <v>0.52985119819641113</v>
      </c>
      <c r="AA1630">
        <v>0.35525935888290405</v>
      </c>
      <c r="AB1630">
        <v>0.11915156245231628</v>
      </c>
      <c r="AC1630">
        <v>0.10392755270004272</v>
      </c>
      <c r="AD1630">
        <v>-9.8950453102588654E-2</v>
      </c>
      <c r="AL1630">
        <f t="shared" ref="AL1630:AQ1639" si="156">AL1562+9</f>
        <v>210</v>
      </c>
      <c r="AM1630">
        <f t="shared" si="156"/>
        <v>212</v>
      </c>
      <c r="AN1630">
        <f t="shared" si="156"/>
        <v>213</v>
      </c>
      <c r="AO1630">
        <f t="shared" si="156"/>
        <v>215</v>
      </c>
      <c r="AP1630">
        <f t="shared" si="156"/>
        <v>217</v>
      </c>
      <c r="AQ1630">
        <f t="shared" si="156"/>
        <v>218</v>
      </c>
    </row>
    <row r="1631" spans="1:43">
      <c r="A1631" s="3" t="s">
        <v>249</v>
      </c>
      <c r="B1631" s="3" t="s">
        <v>250</v>
      </c>
      <c r="C1631">
        <v>2015</v>
      </c>
      <c r="D1631">
        <v>2622404.9605</v>
      </c>
      <c r="E1631">
        <v>1454014.05</v>
      </c>
      <c r="F1631">
        <v>226373.91209999999</v>
      </c>
      <c r="G1631">
        <v>849957.12080000003</v>
      </c>
      <c r="H1631">
        <v>585195.00780000002</v>
      </c>
      <c r="I1631">
        <v>543876.54280000005</v>
      </c>
      <c r="J1631">
        <v>258.162109375</v>
      </c>
      <c r="K1631">
        <v>117.52313232421875</v>
      </c>
      <c r="L1631">
        <v>2024.2869873046875</v>
      </c>
      <c r="M1631">
        <v>2580421</v>
      </c>
      <c r="N1631">
        <v>1676898.375</v>
      </c>
      <c r="O1631">
        <v>2548018.25</v>
      </c>
      <c r="P1631">
        <v>2516257.5</v>
      </c>
      <c r="Q1631">
        <v>15735569</v>
      </c>
      <c r="R1631">
        <v>0.19667729735374451</v>
      </c>
      <c r="S1631">
        <v>0.42196059226989746</v>
      </c>
      <c r="T1631">
        <v>2672733</v>
      </c>
      <c r="U1631">
        <v>1661894.125</v>
      </c>
      <c r="V1631">
        <v>2613507</v>
      </c>
      <c r="W1631">
        <v>14133388</v>
      </c>
      <c r="X1631">
        <v>1.2117964029312134</v>
      </c>
      <c r="Y1631">
        <v>1.0940078496932983</v>
      </c>
      <c r="Z1631">
        <v>0.55002343654632568</v>
      </c>
      <c r="AA1631">
        <v>0.35003077983856201</v>
      </c>
      <c r="AB1631">
        <v>0.12378277629613876</v>
      </c>
      <c r="AC1631">
        <v>0.11512237042188644</v>
      </c>
      <c r="AD1631">
        <v>-0.10386625677347183</v>
      </c>
      <c r="AL1631">
        <f t="shared" si="156"/>
        <v>210</v>
      </c>
      <c r="AM1631">
        <f t="shared" si="156"/>
        <v>212</v>
      </c>
      <c r="AN1631">
        <f t="shared" si="156"/>
        <v>213</v>
      </c>
      <c r="AO1631">
        <f t="shared" si="156"/>
        <v>215</v>
      </c>
      <c r="AP1631">
        <f t="shared" si="156"/>
        <v>217</v>
      </c>
      <c r="AQ1631">
        <f t="shared" si="156"/>
        <v>218</v>
      </c>
    </row>
    <row r="1632" spans="1:43">
      <c r="A1632" s="3" t="s">
        <v>249</v>
      </c>
      <c r="B1632" s="3" t="s">
        <v>250</v>
      </c>
      <c r="C1632">
        <v>2016</v>
      </c>
      <c r="D1632">
        <v>2754392.4164</v>
      </c>
      <c r="E1632">
        <v>1527362.3012999999</v>
      </c>
      <c r="F1632">
        <v>226054.68179999999</v>
      </c>
      <c r="G1632">
        <v>887976.79489999998</v>
      </c>
      <c r="H1632">
        <v>575477.79429999995</v>
      </c>
      <c r="I1632">
        <v>530795.69709999999</v>
      </c>
      <c r="J1632">
        <v>261.11544799804687</v>
      </c>
      <c r="K1632">
        <v>120.00685119628906</v>
      </c>
      <c r="L1632">
        <v>2024.2869873046875</v>
      </c>
      <c r="M1632">
        <v>2696395</v>
      </c>
      <c r="N1632">
        <v>1747614.5</v>
      </c>
      <c r="O1632">
        <v>2638243</v>
      </c>
      <c r="P1632">
        <v>2607675.25</v>
      </c>
      <c r="Q1632">
        <v>16745740</v>
      </c>
      <c r="R1632">
        <v>0.20167727768421173</v>
      </c>
      <c r="S1632">
        <v>0.42625758051872253</v>
      </c>
      <c r="T1632">
        <v>2807259.25</v>
      </c>
      <c r="U1632">
        <v>1733015.125</v>
      </c>
      <c r="V1632">
        <v>2731530.25</v>
      </c>
      <c r="W1632">
        <v>14961864</v>
      </c>
      <c r="X1632">
        <v>1.2646979093551636</v>
      </c>
      <c r="Y1632">
        <v>1.1153410673141479</v>
      </c>
      <c r="Z1632">
        <v>0.55671471357345581</v>
      </c>
      <c r="AA1632">
        <v>0.34447458386421204</v>
      </c>
      <c r="AB1632">
        <v>0.11922234296798706</v>
      </c>
      <c r="AC1632">
        <v>0.10573302954435349</v>
      </c>
      <c r="AD1632">
        <v>-9.4678089022636414E-2</v>
      </c>
      <c r="AL1632">
        <f t="shared" si="156"/>
        <v>210</v>
      </c>
      <c r="AM1632">
        <f t="shared" si="156"/>
        <v>212</v>
      </c>
      <c r="AN1632">
        <f t="shared" si="156"/>
        <v>213</v>
      </c>
      <c r="AO1632">
        <f t="shared" si="156"/>
        <v>215</v>
      </c>
      <c r="AP1632">
        <f t="shared" si="156"/>
        <v>217</v>
      </c>
      <c r="AQ1632">
        <f t="shared" si="156"/>
        <v>218</v>
      </c>
    </row>
    <row r="1633" spans="1:43">
      <c r="A1633" s="3" t="s">
        <v>249</v>
      </c>
      <c r="B1633" s="3" t="s">
        <v>250</v>
      </c>
      <c r="C1633">
        <v>2017</v>
      </c>
      <c r="D1633">
        <v>2893968.673</v>
      </c>
      <c r="E1633">
        <v>1603486.0991</v>
      </c>
      <c r="F1633">
        <v>230867.27340000001</v>
      </c>
      <c r="G1633">
        <v>942622.65590000001</v>
      </c>
      <c r="H1633">
        <v>626749.4094</v>
      </c>
      <c r="I1633">
        <v>573556.70770000003</v>
      </c>
      <c r="J1633">
        <v>263.99139404296875</v>
      </c>
      <c r="K1633">
        <v>122.60399627685547</v>
      </c>
      <c r="L1633">
        <v>2024.2869873046875</v>
      </c>
      <c r="M1633">
        <v>2862116.75</v>
      </c>
      <c r="N1633">
        <v>1829707.75</v>
      </c>
      <c r="O1633">
        <v>2766442.75</v>
      </c>
      <c r="P1633">
        <v>2770377.5</v>
      </c>
      <c r="Q1633">
        <v>17984676</v>
      </c>
      <c r="R1633">
        <v>0.2075665146112442</v>
      </c>
      <c r="S1633">
        <v>0.43420836329460144</v>
      </c>
      <c r="T1633">
        <v>2949522</v>
      </c>
      <c r="U1633">
        <v>1812452.75</v>
      </c>
      <c r="V1633">
        <v>2863524.75</v>
      </c>
      <c r="W1633">
        <v>15846835</v>
      </c>
      <c r="X1633">
        <v>1.3214077949523926</v>
      </c>
      <c r="Y1633">
        <v>1.136508584022522</v>
      </c>
      <c r="Z1633">
        <v>0.5521358847618103</v>
      </c>
      <c r="AA1633">
        <v>0.34171223640441895</v>
      </c>
      <c r="AB1633">
        <v>0.11532443016767502</v>
      </c>
      <c r="AC1633">
        <v>0.11197373270988464</v>
      </c>
      <c r="AD1633">
        <v>-9.8416745662689209E-2</v>
      </c>
      <c r="AL1633">
        <f t="shared" si="156"/>
        <v>210</v>
      </c>
      <c r="AM1633">
        <f t="shared" si="156"/>
        <v>212</v>
      </c>
      <c r="AN1633">
        <f t="shared" si="156"/>
        <v>213</v>
      </c>
      <c r="AO1633">
        <f t="shared" si="156"/>
        <v>215</v>
      </c>
      <c r="AP1633">
        <f t="shared" si="156"/>
        <v>217</v>
      </c>
      <c r="AQ1633">
        <f t="shared" si="156"/>
        <v>218</v>
      </c>
    </row>
    <row r="1634" spans="1:43">
      <c r="A1634" t="s">
        <v>14</v>
      </c>
      <c r="B1634" t="s">
        <v>48</v>
      </c>
      <c r="C1634">
        <v>1950</v>
      </c>
      <c r="J1634">
        <v>2.9629156589508057</v>
      </c>
      <c r="K1634">
        <v>1.2777193784713745</v>
      </c>
      <c r="L1634">
        <v>2419.4111328125</v>
      </c>
      <c r="M1634">
        <v>15062.5</v>
      </c>
      <c r="N1634">
        <v>15441.6650390625</v>
      </c>
      <c r="O1634">
        <v>17787.55859375</v>
      </c>
      <c r="P1634">
        <v>15229.83203125</v>
      </c>
      <c r="Q1634">
        <v>19298.51953125</v>
      </c>
      <c r="T1634">
        <v>20717.1328125</v>
      </c>
      <c r="U1634">
        <v>18300.2109375</v>
      </c>
      <c r="V1634">
        <v>23704.69921875</v>
      </c>
      <c r="W1634">
        <v>62136.515625</v>
      </c>
      <c r="Z1634">
        <v>0.88474971055984497</v>
      </c>
      <c r="AA1634">
        <v>0.15325787663459778</v>
      </c>
      <c r="AB1634">
        <v>0.12405882030725479</v>
      </c>
      <c r="AC1634">
        <v>0.157027468085289</v>
      </c>
      <c r="AD1634">
        <v>-0.33047828078269958</v>
      </c>
      <c r="AL1634">
        <f t="shared" si="156"/>
        <v>219</v>
      </c>
      <c r="AM1634">
        <f t="shared" si="156"/>
        <v>221</v>
      </c>
      <c r="AN1634">
        <f t="shared" si="156"/>
        <v>222</v>
      </c>
      <c r="AO1634">
        <f t="shared" si="156"/>
        <v>224</v>
      </c>
      <c r="AP1634">
        <f t="shared" si="156"/>
        <v>226</v>
      </c>
      <c r="AQ1634">
        <f t="shared" si="156"/>
        <v>227</v>
      </c>
    </row>
    <row r="1635" spans="1:43">
      <c r="A1635" t="s">
        <v>14</v>
      </c>
      <c r="B1635" t="s">
        <v>48</v>
      </c>
      <c r="C1635">
        <v>1951</v>
      </c>
      <c r="J1635">
        <v>2.9592087268829346</v>
      </c>
      <c r="K1635">
        <v>1.2605718374252319</v>
      </c>
      <c r="L1635">
        <v>2407.574951171875</v>
      </c>
      <c r="M1635">
        <v>14631.1806640625</v>
      </c>
      <c r="N1635">
        <v>15542.1259765625</v>
      </c>
      <c r="O1635">
        <v>18428.318359375</v>
      </c>
      <c r="P1635">
        <v>14843.1953125</v>
      </c>
      <c r="Q1635">
        <v>21484.140625</v>
      </c>
      <c r="T1635">
        <v>21424.9765625</v>
      </c>
      <c r="U1635">
        <v>18495.224609375</v>
      </c>
      <c r="V1635">
        <v>24614.59765625</v>
      </c>
      <c r="W1635">
        <v>66811.921875</v>
      </c>
      <c r="Z1635">
        <v>0.89346444606781006</v>
      </c>
      <c r="AA1635">
        <v>0.19153322279453278</v>
      </c>
      <c r="AB1635">
        <v>0.137940913438797</v>
      </c>
      <c r="AC1635">
        <v>0.17319086194038391</v>
      </c>
      <c r="AD1635">
        <v>-0.40129095315933228</v>
      </c>
      <c r="AL1635">
        <f t="shared" si="156"/>
        <v>219</v>
      </c>
      <c r="AM1635">
        <f t="shared" si="156"/>
        <v>221</v>
      </c>
      <c r="AN1635">
        <f t="shared" si="156"/>
        <v>222</v>
      </c>
      <c r="AO1635">
        <f t="shared" si="156"/>
        <v>224</v>
      </c>
      <c r="AP1635">
        <f t="shared" si="156"/>
        <v>226</v>
      </c>
      <c r="AQ1635">
        <f t="shared" si="156"/>
        <v>227</v>
      </c>
    </row>
    <row r="1636" spans="1:43">
      <c r="A1636" t="s">
        <v>14</v>
      </c>
      <c r="B1636" t="s">
        <v>48</v>
      </c>
      <c r="C1636">
        <v>1952</v>
      </c>
      <c r="J1636">
        <v>2.9520540237426758</v>
      </c>
      <c r="K1636">
        <v>1.2436543703079224</v>
      </c>
      <c r="L1636">
        <v>2395.796875</v>
      </c>
      <c r="M1636">
        <v>15657.80859375</v>
      </c>
      <c r="N1636">
        <v>14867.2216796875</v>
      </c>
      <c r="O1636">
        <v>17461.33984375</v>
      </c>
      <c r="P1636">
        <v>15837.6318359375</v>
      </c>
      <c r="Q1636">
        <v>22694.048828125</v>
      </c>
      <c r="T1636">
        <v>21056.11328125</v>
      </c>
      <c r="U1636">
        <v>17975.427734375</v>
      </c>
      <c r="V1636">
        <v>23356.375</v>
      </c>
      <c r="W1636">
        <v>69752.5078125</v>
      </c>
      <c r="Z1636">
        <v>0.81074696779251099</v>
      </c>
      <c r="AA1636">
        <v>0.16528776288032532</v>
      </c>
      <c r="AB1636">
        <v>0.13653799891471863</v>
      </c>
      <c r="AC1636">
        <v>0.17988143861293793</v>
      </c>
      <c r="AD1636">
        <v>-0.31445774435997009</v>
      </c>
      <c r="AL1636">
        <f t="shared" si="156"/>
        <v>219</v>
      </c>
      <c r="AM1636">
        <f t="shared" si="156"/>
        <v>221</v>
      </c>
      <c r="AN1636">
        <f t="shared" si="156"/>
        <v>222</v>
      </c>
      <c r="AO1636">
        <f t="shared" si="156"/>
        <v>224</v>
      </c>
      <c r="AP1636">
        <f t="shared" si="156"/>
        <v>226</v>
      </c>
      <c r="AQ1636">
        <f t="shared" si="156"/>
        <v>227</v>
      </c>
    </row>
    <row r="1637" spans="1:43">
      <c r="A1637" t="s">
        <v>14</v>
      </c>
      <c r="B1637" t="s">
        <v>48</v>
      </c>
      <c r="C1637">
        <v>1953</v>
      </c>
      <c r="J1637">
        <v>2.9472091197967529</v>
      </c>
      <c r="K1637">
        <v>1.226963996887207</v>
      </c>
      <c r="L1637">
        <v>2384.076171875</v>
      </c>
      <c r="M1637">
        <v>16473.029296875</v>
      </c>
      <c r="N1637">
        <v>15400.8447265625</v>
      </c>
      <c r="O1637">
        <v>18276.697265625</v>
      </c>
      <c r="P1637">
        <v>16677.08203125</v>
      </c>
      <c r="Q1637">
        <v>23729.20703125</v>
      </c>
      <c r="T1637">
        <v>21833.046875</v>
      </c>
      <c r="U1637">
        <v>18576.1875</v>
      </c>
      <c r="V1637">
        <v>24438.2109375</v>
      </c>
      <c r="W1637">
        <v>73128.0625</v>
      </c>
      <c r="Z1637">
        <v>0.80541384220123291</v>
      </c>
      <c r="AA1637">
        <v>0.17613328993320465</v>
      </c>
      <c r="AB1637">
        <v>0.13781993091106415</v>
      </c>
      <c r="AC1637">
        <v>0.17044620215892792</v>
      </c>
      <c r="AD1637">
        <v>-0.31030324101448059</v>
      </c>
      <c r="AL1637">
        <f t="shared" si="156"/>
        <v>219</v>
      </c>
      <c r="AM1637">
        <f t="shared" si="156"/>
        <v>221</v>
      </c>
      <c r="AN1637">
        <f t="shared" si="156"/>
        <v>222</v>
      </c>
      <c r="AO1637">
        <f t="shared" si="156"/>
        <v>224</v>
      </c>
      <c r="AP1637">
        <f t="shared" si="156"/>
        <v>226</v>
      </c>
      <c r="AQ1637">
        <f t="shared" si="156"/>
        <v>227</v>
      </c>
    </row>
    <row r="1638" spans="1:43">
      <c r="A1638" t="s">
        <v>14</v>
      </c>
      <c r="B1638" t="s">
        <v>48</v>
      </c>
      <c r="C1638">
        <v>1954</v>
      </c>
      <c r="J1638">
        <v>2.9366674423217773</v>
      </c>
      <c r="K1638">
        <v>1.2104976177215576</v>
      </c>
      <c r="L1638">
        <v>2372.4130859375</v>
      </c>
      <c r="M1638">
        <v>16641.3671875</v>
      </c>
      <c r="N1638">
        <v>15674.2041015625</v>
      </c>
      <c r="O1638">
        <v>18353.0078125</v>
      </c>
      <c r="P1638">
        <v>16826.419921875</v>
      </c>
      <c r="Q1638">
        <v>24333.478515625</v>
      </c>
      <c r="R1638">
        <v>3.3673490397632122E-3</v>
      </c>
      <c r="S1638">
        <v>0.67849189043045044</v>
      </c>
      <c r="T1638">
        <v>22000.033203125</v>
      </c>
      <c r="U1638">
        <v>18876.5859375</v>
      </c>
      <c r="V1638">
        <v>24563.484375</v>
      </c>
      <c r="W1638">
        <v>75802.5078125</v>
      </c>
      <c r="X1638">
        <v>7.3587529361248016E-2</v>
      </c>
      <c r="Y1638">
        <v>0.41619390249252319</v>
      </c>
      <c r="Z1638">
        <v>0.80773168802261353</v>
      </c>
      <c r="AA1638">
        <v>0.16186296939849854</v>
      </c>
      <c r="AB1638">
        <v>0.13935984671115875</v>
      </c>
      <c r="AC1638">
        <v>0.16629117727279663</v>
      </c>
      <c r="AD1638">
        <v>-0.29623636603355408</v>
      </c>
      <c r="AL1638">
        <f t="shared" si="156"/>
        <v>219</v>
      </c>
      <c r="AM1638">
        <f t="shared" si="156"/>
        <v>221</v>
      </c>
      <c r="AN1638">
        <f t="shared" si="156"/>
        <v>222</v>
      </c>
      <c r="AO1638">
        <f t="shared" si="156"/>
        <v>224</v>
      </c>
      <c r="AP1638">
        <f t="shared" si="156"/>
        <v>226</v>
      </c>
      <c r="AQ1638">
        <f t="shared" si="156"/>
        <v>227</v>
      </c>
    </row>
    <row r="1639" spans="1:43">
      <c r="A1639" t="s">
        <v>14</v>
      </c>
      <c r="B1639" t="s">
        <v>48</v>
      </c>
      <c r="C1639">
        <v>1955</v>
      </c>
      <c r="J1639">
        <v>2.916032075881958</v>
      </c>
      <c r="K1639">
        <v>1.1942522525787354</v>
      </c>
      <c r="L1639">
        <v>2360.806884765625</v>
      </c>
      <c r="M1639">
        <v>16926.96484375</v>
      </c>
      <c r="N1639">
        <v>16254.607421875</v>
      </c>
      <c r="O1639">
        <v>19428.16015625</v>
      </c>
      <c r="P1639">
        <v>17033.56640625</v>
      </c>
      <c r="Q1639">
        <v>25764.609375</v>
      </c>
      <c r="R1639">
        <v>3.4858530852943659E-3</v>
      </c>
      <c r="S1639">
        <v>0.66460150480270386</v>
      </c>
      <c r="T1639">
        <v>23016.359375</v>
      </c>
      <c r="U1639">
        <v>19629.27734375</v>
      </c>
      <c r="V1639">
        <v>26117.7578125</v>
      </c>
      <c r="W1639">
        <v>79526.0546875</v>
      </c>
      <c r="X1639">
        <v>7.7820673584938049E-2</v>
      </c>
      <c r="Y1639">
        <v>0.42813718318939209</v>
      </c>
      <c r="Z1639">
        <v>0.82502341270446777</v>
      </c>
      <c r="AA1639">
        <v>0.18776577711105347</v>
      </c>
      <c r="AB1639">
        <v>0.13669364154338837</v>
      </c>
      <c r="AC1639">
        <v>0.15626421570777893</v>
      </c>
      <c r="AD1639">
        <v>-0.31806507706642151</v>
      </c>
      <c r="AL1639">
        <f t="shared" si="156"/>
        <v>219</v>
      </c>
      <c r="AM1639">
        <f t="shared" si="156"/>
        <v>221</v>
      </c>
      <c r="AN1639">
        <f t="shared" si="156"/>
        <v>222</v>
      </c>
      <c r="AO1639">
        <f t="shared" si="156"/>
        <v>224</v>
      </c>
      <c r="AP1639">
        <f t="shared" si="156"/>
        <v>226</v>
      </c>
      <c r="AQ1639">
        <f t="shared" si="156"/>
        <v>227</v>
      </c>
    </row>
    <row r="1640" spans="1:43">
      <c r="A1640" t="s">
        <v>14</v>
      </c>
      <c r="B1640" t="s">
        <v>48</v>
      </c>
      <c r="C1640">
        <v>1956</v>
      </c>
      <c r="J1640">
        <v>2.8951528072357178</v>
      </c>
      <c r="K1640">
        <v>1.1782249212265015</v>
      </c>
      <c r="L1640">
        <v>2349.25732421875</v>
      </c>
      <c r="M1640">
        <v>16628.064453125</v>
      </c>
      <c r="N1640">
        <v>15790.400390625</v>
      </c>
      <c r="O1640">
        <v>18342.669921875</v>
      </c>
      <c r="P1640">
        <v>16641.775390625</v>
      </c>
      <c r="Q1640">
        <v>27077.181640625</v>
      </c>
      <c r="R1640">
        <v>3.4605627879500389E-3</v>
      </c>
      <c r="S1640">
        <v>0.64944219589233398</v>
      </c>
      <c r="T1640">
        <v>22227.857421875</v>
      </c>
      <c r="U1640">
        <v>19231.94140625</v>
      </c>
      <c r="V1640">
        <v>24762.33203125</v>
      </c>
      <c r="W1640">
        <v>81258.0546875</v>
      </c>
      <c r="X1640">
        <v>7.9580023884773254E-2</v>
      </c>
      <c r="Y1640">
        <v>0.41238886117935181</v>
      </c>
      <c r="Z1640">
        <v>0.80804765224456787</v>
      </c>
      <c r="AA1640">
        <v>0.1533467173576355</v>
      </c>
      <c r="AB1640">
        <v>0.1406790018081665</v>
      </c>
      <c r="AC1640">
        <v>0.15784259140491486</v>
      </c>
      <c r="AD1640">
        <v>-0.27523946762084961</v>
      </c>
      <c r="AL1640">
        <f t="shared" ref="AL1640:AQ1649" si="157">AL1572+9</f>
        <v>219</v>
      </c>
      <c r="AM1640">
        <f t="shared" si="157"/>
        <v>221</v>
      </c>
      <c r="AN1640">
        <f t="shared" si="157"/>
        <v>222</v>
      </c>
      <c r="AO1640">
        <f t="shared" si="157"/>
        <v>224</v>
      </c>
      <c r="AP1640">
        <f t="shared" si="157"/>
        <v>226</v>
      </c>
      <c r="AQ1640">
        <f t="shared" si="157"/>
        <v>227</v>
      </c>
    </row>
    <row r="1641" spans="1:43">
      <c r="A1641" t="s">
        <v>14</v>
      </c>
      <c r="B1641" t="s">
        <v>48</v>
      </c>
      <c r="C1641">
        <v>1957</v>
      </c>
      <c r="J1641">
        <v>2.8781206607818604</v>
      </c>
      <c r="K1641">
        <v>1.1352851390838623</v>
      </c>
      <c r="L1641">
        <v>2337.764404296875</v>
      </c>
      <c r="M1641">
        <v>16543.029296875</v>
      </c>
      <c r="N1641">
        <v>15432.267578125</v>
      </c>
      <c r="O1641">
        <v>17571.755859375</v>
      </c>
      <c r="P1641">
        <v>16538.1640625</v>
      </c>
      <c r="Q1641">
        <v>27144.71484375</v>
      </c>
      <c r="R1641">
        <v>3.3840031828731298E-3</v>
      </c>
      <c r="S1641">
        <v>0.64986568689346313</v>
      </c>
      <c r="T1641">
        <v>21593.21484375</v>
      </c>
      <c r="U1641">
        <v>18842.796875</v>
      </c>
      <c r="V1641">
        <v>23730.029296875</v>
      </c>
      <c r="W1641">
        <v>81823.0390625</v>
      </c>
      <c r="X1641">
        <v>7.9866752028465271E-2</v>
      </c>
      <c r="Y1641">
        <v>0.40823650360107422</v>
      </c>
      <c r="Z1641">
        <v>0.79686480760574341</v>
      </c>
      <c r="AA1641">
        <v>0.12958133220672607</v>
      </c>
      <c r="AB1641">
        <v>0.13781352341175079</v>
      </c>
      <c r="AC1641">
        <v>0.17561443150043488</v>
      </c>
      <c r="AD1641">
        <v>-0.26523441076278687</v>
      </c>
      <c r="AL1641">
        <f t="shared" si="157"/>
        <v>219</v>
      </c>
      <c r="AM1641">
        <f t="shared" si="157"/>
        <v>221</v>
      </c>
      <c r="AN1641">
        <f t="shared" si="157"/>
        <v>222</v>
      </c>
      <c r="AO1641">
        <f t="shared" si="157"/>
        <v>224</v>
      </c>
      <c r="AP1641">
        <f t="shared" si="157"/>
        <v>226</v>
      </c>
      <c r="AQ1641">
        <f t="shared" si="157"/>
        <v>227</v>
      </c>
    </row>
    <row r="1642" spans="1:43">
      <c r="A1642" t="s">
        <v>14</v>
      </c>
      <c r="B1642" t="s">
        <v>48</v>
      </c>
      <c r="C1642">
        <v>1958</v>
      </c>
      <c r="J1642">
        <v>2.8514235019683838</v>
      </c>
      <c r="K1642">
        <v>1.1185281276702881</v>
      </c>
      <c r="L1642">
        <v>2326.327880859375</v>
      </c>
      <c r="M1642">
        <v>16536.06640625</v>
      </c>
      <c r="N1642">
        <v>15790.4072265625</v>
      </c>
      <c r="O1642">
        <v>17864.041015625</v>
      </c>
      <c r="P1642">
        <v>16564.36328125</v>
      </c>
      <c r="Q1642">
        <v>26503.966796875</v>
      </c>
      <c r="R1642">
        <v>3.2848445698618889E-3</v>
      </c>
      <c r="S1642">
        <v>0.65424448251724243</v>
      </c>
      <c r="T1642">
        <v>21526.322265625</v>
      </c>
      <c r="U1642">
        <v>19240.341796875</v>
      </c>
      <c r="V1642">
        <v>24073.61328125</v>
      </c>
      <c r="W1642">
        <v>82255.484375</v>
      </c>
      <c r="X1642">
        <v>7.9991333186626434E-2</v>
      </c>
      <c r="Y1642">
        <v>0.40997219085693359</v>
      </c>
      <c r="Z1642">
        <v>0.8217654824256897</v>
      </c>
      <c r="AA1642">
        <v>0.12611685693264008</v>
      </c>
      <c r="AB1642">
        <v>0.13859564065933228</v>
      </c>
      <c r="AC1642">
        <v>0.16856436431407928</v>
      </c>
      <c r="AD1642">
        <v>-0.27813133597373962</v>
      </c>
      <c r="AL1642">
        <f t="shared" si="157"/>
        <v>219</v>
      </c>
      <c r="AM1642">
        <f t="shared" si="157"/>
        <v>221</v>
      </c>
      <c r="AN1642">
        <f t="shared" si="157"/>
        <v>222</v>
      </c>
      <c r="AO1642">
        <f t="shared" si="157"/>
        <v>224</v>
      </c>
      <c r="AP1642">
        <f t="shared" si="157"/>
        <v>226</v>
      </c>
      <c r="AQ1642">
        <f t="shared" si="157"/>
        <v>227</v>
      </c>
    </row>
    <row r="1643" spans="1:43">
      <c r="A1643" t="s">
        <v>14</v>
      </c>
      <c r="B1643" t="s">
        <v>48</v>
      </c>
      <c r="C1643">
        <v>1959</v>
      </c>
      <c r="J1643">
        <v>2.8429427146911621</v>
      </c>
      <c r="K1643">
        <v>1.110149621963501</v>
      </c>
      <c r="L1643">
        <v>2314.947021484375</v>
      </c>
      <c r="M1643">
        <v>17457.8125</v>
      </c>
      <c r="N1643">
        <v>15905.0830078125</v>
      </c>
      <c r="O1643">
        <v>18915.083984375</v>
      </c>
      <c r="P1643">
        <v>17400.5</v>
      </c>
      <c r="Q1643">
        <v>27267.828125</v>
      </c>
      <c r="R1643">
        <v>3.3131646923720837E-3</v>
      </c>
      <c r="S1643">
        <v>0.6567651629447937</v>
      </c>
      <c r="T1643">
        <v>22753.1171875</v>
      </c>
      <c r="U1643">
        <v>19470.505859375</v>
      </c>
      <c r="V1643">
        <v>25622.962890625</v>
      </c>
      <c r="W1643">
        <v>85023.375</v>
      </c>
      <c r="X1643">
        <v>8.3042427897453308E-2</v>
      </c>
      <c r="Y1643">
        <v>0.42789724469184875</v>
      </c>
      <c r="Z1643">
        <v>0.79366421699523926</v>
      </c>
      <c r="AA1643">
        <v>0.17563426494598389</v>
      </c>
      <c r="AB1643">
        <v>0.13440094888210297</v>
      </c>
      <c r="AC1643">
        <v>0.1621980220079422</v>
      </c>
      <c r="AD1643">
        <v>-0.28481635451316833</v>
      </c>
      <c r="AL1643">
        <f t="shared" si="157"/>
        <v>219</v>
      </c>
      <c r="AM1643">
        <f t="shared" si="157"/>
        <v>221</v>
      </c>
      <c r="AN1643">
        <f t="shared" si="157"/>
        <v>222</v>
      </c>
      <c r="AO1643">
        <f t="shared" si="157"/>
        <v>224</v>
      </c>
      <c r="AP1643">
        <f t="shared" si="157"/>
        <v>226</v>
      </c>
      <c r="AQ1643">
        <f t="shared" si="157"/>
        <v>227</v>
      </c>
    </row>
    <row r="1644" spans="1:43">
      <c r="A1644" t="s">
        <v>14</v>
      </c>
      <c r="B1644" t="s">
        <v>48</v>
      </c>
      <c r="C1644">
        <v>1960</v>
      </c>
      <c r="J1644">
        <v>2.8319022655487061</v>
      </c>
      <c r="K1644">
        <v>1.1049131155014038</v>
      </c>
      <c r="L1644">
        <v>2303.6220703125</v>
      </c>
      <c r="M1644">
        <v>18201.9375</v>
      </c>
      <c r="N1644">
        <v>16902.658203125</v>
      </c>
      <c r="O1644">
        <v>19696.458984375</v>
      </c>
      <c r="P1644">
        <v>18283.8125</v>
      </c>
      <c r="Q1644">
        <v>27467.08203125</v>
      </c>
      <c r="R1644">
        <v>3.3346447162330151E-3</v>
      </c>
      <c r="S1644">
        <v>0.65524250268936157</v>
      </c>
      <c r="T1644">
        <v>23636.373046875</v>
      </c>
      <c r="U1644">
        <v>20438.740234375</v>
      </c>
      <c r="V1644">
        <v>26469.576171875</v>
      </c>
      <c r="W1644">
        <v>87165.171875</v>
      </c>
      <c r="X1644">
        <v>8.5255883634090424E-2</v>
      </c>
      <c r="Y1644">
        <v>0.44041001796722412</v>
      </c>
      <c r="Z1644">
        <v>0.83712595701217651</v>
      </c>
      <c r="AA1644">
        <v>0.16069410741329193</v>
      </c>
      <c r="AB1644">
        <v>0.1350831538438797</v>
      </c>
      <c r="AC1644">
        <v>0.17831328511238098</v>
      </c>
      <c r="AD1644">
        <v>-0.33432844281196594</v>
      </c>
      <c r="AE1644">
        <f>VLOOKUP(C1644,[1]pop_15p_a!$A$8:$AL$68,17,FALSE)</f>
        <v>1810293.44790452</v>
      </c>
      <c r="AL1644">
        <f t="shared" si="157"/>
        <v>219</v>
      </c>
      <c r="AM1644">
        <f t="shared" si="157"/>
        <v>221</v>
      </c>
      <c r="AN1644">
        <f t="shared" si="157"/>
        <v>222</v>
      </c>
      <c r="AO1644">
        <f t="shared" si="157"/>
        <v>224</v>
      </c>
      <c r="AP1644">
        <f t="shared" si="157"/>
        <v>226</v>
      </c>
      <c r="AQ1644">
        <f t="shared" si="157"/>
        <v>227</v>
      </c>
    </row>
    <row r="1645" spans="1:43">
      <c r="A1645" t="s">
        <v>14</v>
      </c>
      <c r="B1645" t="s">
        <v>48</v>
      </c>
      <c r="C1645">
        <v>1961</v>
      </c>
      <c r="J1645">
        <v>2.8182027339935303</v>
      </c>
      <c r="K1645">
        <v>1.0996764898300171</v>
      </c>
      <c r="L1645">
        <v>2306.61572265625</v>
      </c>
      <c r="M1645">
        <v>19110.513671875</v>
      </c>
      <c r="N1645">
        <v>17649.9921875</v>
      </c>
      <c r="O1645">
        <v>20746.283203125</v>
      </c>
      <c r="P1645">
        <v>19276.853515625</v>
      </c>
      <c r="Q1645">
        <v>28153.66015625</v>
      </c>
      <c r="R1645">
        <v>3.1375500839203596E-3</v>
      </c>
      <c r="S1645">
        <v>0.69655489921569824</v>
      </c>
      <c r="T1645">
        <v>24813.736328125</v>
      </c>
      <c r="U1645">
        <v>21107.837890625</v>
      </c>
      <c r="V1645">
        <v>27796.203125</v>
      </c>
      <c r="W1645">
        <v>90137.578125</v>
      </c>
      <c r="X1645">
        <v>8.8445805013179779E-2</v>
      </c>
      <c r="Y1645">
        <v>0.45430907607078552</v>
      </c>
      <c r="Z1645">
        <v>0.82376450300216675</v>
      </c>
      <c r="AA1645">
        <v>0.16809624433517456</v>
      </c>
      <c r="AB1645">
        <v>0.13444578647613525</v>
      </c>
      <c r="AC1645">
        <v>0.19121080636978149</v>
      </c>
      <c r="AD1645">
        <v>-0.34435641765594482</v>
      </c>
      <c r="AE1645">
        <f>VLOOKUP(C1645,[1]pop_15p_a!$A$8:$AL$68,17,FALSE)</f>
        <v>1807066.1862502301</v>
      </c>
      <c r="AL1645">
        <f t="shared" si="157"/>
        <v>219</v>
      </c>
      <c r="AM1645">
        <f t="shared" si="157"/>
        <v>221</v>
      </c>
      <c r="AN1645">
        <f t="shared" si="157"/>
        <v>222</v>
      </c>
      <c r="AO1645">
        <f t="shared" si="157"/>
        <v>224</v>
      </c>
      <c r="AP1645">
        <f t="shared" si="157"/>
        <v>226</v>
      </c>
      <c r="AQ1645">
        <f t="shared" si="157"/>
        <v>227</v>
      </c>
    </row>
    <row r="1646" spans="1:43">
      <c r="A1646" t="s">
        <v>14</v>
      </c>
      <c r="B1646" t="s">
        <v>48</v>
      </c>
      <c r="C1646">
        <v>1962</v>
      </c>
      <c r="J1646">
        <v>2.829902172088623</v>
      </c>
      <c r="K1646">
        <v>1.1101495027542114</v>
      </c>
      <c r="L1646">
        <v>2309.61328125</v>
      </c>
      <c r="M1646">
        <v>19691.837890625</v>
      </c>
      <c r="N1646">
        <v>18226.66796875</v>
      </c>
      <c r="O1646">
        <v>21661.373046875</v>
      </c>
      <c r="P1646">
        <v>19857.28125</v>
      </c>
      <c r="Q1646">
        <v>29291.51953125</v>
      </c>
      <c r="R1646">
        <v>3.2045559491962194E-3</v>
      </c>
      <c r="S1646">
        <v>0.69864106178283691</v>
      </c>
      <c r="T1646">
        <v>25767.564453125</v>
      </c>
      <c r="U1646">
        <v>21719.87890625</v>
      </c>
      <c r="V1646">
        <v>29070.240234375</v>
      </c>
      <c r="W1646">
        <v>93954.8203125</v>
      </c>
      <c r="X1646">
        <v>9.2848718166351318E-2</v>
      </c>
      <c r="Y1646">
        <v>0.45750251412391663</v>
      </c>
      <c r="Z1646">
        <v>0.80299770832061768</v>
      </c>
      <c r="AA1646">
        <v>0.17620527744293213</v>
      </c>
      <c r="AB1646">
        <v>0.13205632567405701</v>
      </c>
      <c r="AC1646">
        <v>0.17468012869358063</v>
      </c>
      <c r="AD1646">
        <v>-0.30679774284362793</v>
      </c>
      <c r="AE1646">
        <f>VLOOKUP(C1646,[1]pop_15p_a!$A$8:$AL$68,17,FALSE)</f>
        <v>1808926.7710269501</v>
      </c>
      <c r="AL1646">
        <f t="shared" si="157"/>
        <v>219</v>
      </c>
      <c r="AM1646">
        <f t="shared" si="157"/>
        <v>221</v>
      </c>
      <c r="AN1646">
        <f t="shared" si="157"/>
        <v>222</v>
      </c>
      <c r="AO1646">
        <f t="shared" si="157"/>
        <v>224</v>
      </c>
      <c r="AP1646">
        <f t="shared" si="157"/>
        <v>226</v>
      </c>
      <c r="AQ1646">
        <f t="shared" si="157"/>
        <v>227</v>
      </c>
    </row>
    <row r="1647" spans="1:43">
      <c r="A1647" t="s">
        <v>14</v>
      </c>
      <c r="B1647" t="s">
        <v>48</v>
      </c>
      <c r="C1647">
        <v>1963</v>
      </c>
      <c r="J1647">
        <v>2.8499014377593994</v>
      </c>
      <c r="K1647">
        <v>1.1164335012435913</v>
      </c>
      <c r="L1647">
        <v>2312.614990234375</v>
      </c>
      <c r="M1647">
        <v>20613.021484375</v>
      </c>
      <c r="N1647">
        <v>18859.31640625</v>
      </c>
      <c r="O1647">
        <v>22717.853515625</v>
      </c>
      <c r="P1647">
        <v>20708.833984375</v>
      </c>
      <c r="Q1647">
        <v>30474.61328125</v>
      </c>
      <c r="R1647">
        <v>3.2540308311581612E-3</v>
      </c>
      <c r="S1647">
        <v>0.69853270053863525</v>
      </c>
      <c r="T1647">
        <v>27051.197265625</v>
      </c>
      <c r="U1647">
        <v>22608.033203125</v>
      </c>
      <c r="V1647">
        <v>30621.541015625</v>
      </c>
      <c r="W1647">
        <v>98420.5</v>
      </c>
      <c r="X1647">
        <v>9.8122462630271912E-2</v>
      </c>
      <c r="Y1647">
        <v>0.46538731455802917</v>
      </c>
      <c r="Z1647">
        <v>0.79303079843521118</v>
      </c>
      <c r="AA1647">
        <v>0.18912945687770844</v>
      </c>
      <c r="AB1647">
        <v>0.13137458264827728</v>
      </c>
      <c r="AC1647">
        <v>0.17520226538181305</v>
      </c>
      <c r="AD1647">
        <v>-0.32006821036338806</v>
      </c>
      <c r="AE1647">
        <f>VLOOKUP(C1647,[1]pop_15p_a!$A$8:$AL$68,17,FALSE)</f>
        <v>1815498.32472127</v>
      </c>
      <c r="AL1647">
        <f t="shared" si="157"/>
        <v>219</v>
      </c>
      <c r="AM1647">
        <f t="shared" si="157"/>
        <v>221</v>
      </c>
      <c r="AN1647">
        <f t="shared" si="157"/>
        <v>222</v>
      </c>
      <c r="AO1647">
        <f t="shared" si="157"/>
        <v>224</v>
      </c>
      <c r="AP1647">
        <f t="shared" si="157"/>
        <v>226</v>
      </c>
      <c r="AQ1647">
        <f t="shared" si="157"/>
        <v>227</v>
      </c>
    </row>
    <row r="1648" spans="1:43">
      <c r="A1648" t="s">
        <v>14</v>
      </c>
      <c r="B1648" t="s">
        <v>48</v>
      </c>
      <c r="C1648">
        <v>1964</v>
      </c>
      <c r="J1648">
        <v>2.8639011383056641</v>
      </c>
      <c r="K1648">
        <v>1.1216700077056885</v>
      </c>
      <c r="L1648">
        <v>2315.620361328125</v>
      </c>
      <c r="M1648">
        <v>21613.0625</v>
      </c>
      <c r="N1648">
        <v>19520.630859375</v>
      </c>
      <c r="O1648">
        <v>23841.283203125</v>
      </c>
      <c r="P1648">
        <v>21637.6015625</v>
      </c>
      <c r="Q1648">
        <v>31958.130859375</v>
      </c>
      <c r="R1648">
        <v>3.2464717514812946E-3</v>
      </c>
      <c r="S1648">
        <v>0.68461090326309204</v>
      </c>
      <c r="T1648">
        <v>28234.287109375</v>
      </c>
      <c r="U1648">
        <v>23515.740234375</v>
      </c>
      <c r="V1648">
        <v>32258.951171875</v>
      </c>
      <c r="W1648">
        <v>103560.5859375</v>
      </c>
      <c r="X1648">
        <v>0.10420568287372589</v>
      </c>
      <c r="Y1648">
        <v>0.4698978066444397</v>
      </c>
      <c r="Z1648">
        <v>0.79730993509292603</v>
      </c>
      <c r="AA1648">
        <v>0.2056514173746109</v>
      </c>
      <c r="AB1648">
        <v>0.13181939721107483</v>
      </c>
      <c r="AC1648">
        <v>0.18225181102752686</v>
      </c>
      <c r="AD1648">
        <v>-0.34294793009757996</v>
      </c>
      <c r="AE1648">
        <f>VLOOKUP(C1648,[1]pop_15p_a!$A$8:$AL$68,17,FALSE)</f>
        <v>1825353.6716968899</v>
      </c>
      <c r="AL1648">
        <f t="shared" si="157"/>
        <v>219</v>
      </c>
      <c r="AM1648">
        <f t="shared" si="157"/>
        <v>221</v>
      </c>
      <c r="AN1648">
        <f t="shared" si="157"/>
        <v>222</v>
      </c>
      <c r="AO1648">
        <f t="shared" si="157"/>
        <v>224</v>
      </c>
      <c r="AP1648">
        <f t="shared" si="157"/>
        <v>226</v>
      </c>
      <c r="AQ1648">
        <f t="shared" si="157"/>
        <v>227</v>
      </c>
    </row>
    <row r="1649" spans="1:43">
      <c r="A1649" t="s">
        <v>14</v>
      </c>
      <c r="B1649" t="s">
        <v>48</v>
      </c>
      <c r="C1649">
        <v>1965</v>
      </c>
      <c r="J1649">
        <v>2.8759005069732666</v>
      </c>
      <c r="K1649">
        <v>1.1195753812789917</v>
      </c>
      <c r="L1649">
        <v>2318.629638671875</v>
      </c>
      <c r="M1649">
        <v>21938.0859375</v>
      </c>
      <c r="N1649">
        <v>19764.708984375</v>
      </c>
      <c r="O1649">
        <v>24523.736328125</v>
      </c>
      <c r="P1649">
        <v>21956.962890625</v>
      </c>
      <c r="Q1649">
        <v>33967.515625</v>
      </c>
      <c r="R1649">
        <v>3.3233631402254105E-3</v>
      </c>
      <c r="S1649">
        <v>0.66692537069320679</v>
      </c>
      <c r="T1649">
        <v>28909.6953125</v>
      </c>
      <c r="U1649">
        <v>23812.109375</v>
      </c>
      <c r="V1649">
        <v>33246.26171875</v>
      </c>
      <c r="W1649">
        <v>109413.2890625</v>
      </c>
      <c r="X1649">
        <v>0.11126957088708878</v>
      </c>
      <c r="Y1649">
        <v>0.46602386236190796</v>
      </c>
      <c r="Z1649">
        <v>0.78606307506561279</v>
      </c>
      <c r="AA1649">
        <v>0.2219708263874054</v>
      </c>
      <c r="AB1649">
        <v>0.1358034610748291</v>
      </c>
      <c r="AC1649">
        <v>0.17166469991207123</v>
      </c>
      <c r="AD1649">
        <v>-0.34003347158432007</v>
      </c>
      <c r="AE1649">
        <f>VLOOKUP(C1649,[1]pop_15p_a!$A$8:$AL$68,17,FALSE)</f>
        <v>1837081.5048443901</v>
      </c>
      <c r="AL1649">
        <f t="shared" si="157"/>
        <v>219</v>
      </c>
      <c r="AM1649">
        <f t="shared" si="157"/>
        <v>221</v>
      </c>
      <c r="AN1649">
        <f t="shared" si="157"/>
        <v>222</v>
      </c>
      <c r="AO1649">
        <f t="shared" si="157"/>
        <v>224</v>
      </c>
      <c r="AP1649">
        <f t="shared" si="157"/>
        <v>226</v>
      </c>
      <c r="AQ1649">
        <f t="shared" si="157"/>
        <v>227</v>
      </c>
    </row>
    <row r="1650" spans="1:43">
      <c r="A1650" t="s">
        <v>14</v>
      </c>
      <c r="B1650" t="s">
        <v>48</v>
      </c>
      <c r="C1650">
        <v>1966</v>
      </c>
      <c r="J1650">
        <v>2.8839004039764404</v>
      </c>
      <c r="K1650">
        <v>1.1160145998001099</v>
      </c>
      <c r="L1650">
        <v>2321.642822265625</v>
      </c>
      <c r="M1650">
        <v>22491.029296875</v>
      </c>
      <c r="N1650">
        <v>20064.07421875</v>
      </c>
      <c r="O1650">
        <v>24486.896484375</v>
      </c>
      <c r="P1650">
        <v>22531.521484375</v>
      </c>
      <c r="Q1650">
        <v>35444.21484375</v>
      </c>
      <c r="R1650">
        <v>3.3054116647690535E-3</v>
      </c>
      <c r="S1650">
        <v>0.65496069192886353</v>
      </c>
      <c r="T1650">
        <v>28975.15625</v>
      </c>
      <c r="U1650">
        <v>24116.03515625</v>
      </c>
      <c r="V1650">
        <v>33141.484375</v>
      </c>
      <c r="W1650">
        <v>113818.234375</v>
      </c>
      <c r="X1650">
        <v>0.11648543924093246</v>
      </c>
      <c r="Y1650">
        <v>0.45671933889389038</v>
      </c>
      <c r="Z1650">
        <v>0.77745503187179565</v>
      </c>
      <c r="AA1650">
        <v>0.20166334509849548</v>
      </c>
      <c r="AB1650">
        <v>0.13738791644573212</v>
      </c>
      <c r="AC1650">
        <v>0.18354387581348419</v>
      </c>
      <c r="AD1650">
        <v>-0.3261527419090271</v>
      </c>
      <c r="AE1650">
        <f>VLOOKUP(C1650,[1]pop_15p_a!$A$8:$AL$68,17,FALSE)</f>
        <v>1844539.7124781499</v>
      </c>
      <c r="AL1650">
        <f t="shared" ref="AL1650:AQ1659" si="158">AL1582+9</f>
        <v>219</v>
      </c>
      <c r="AM1650">
        <f t="shared" si="158"/>
        <v>221</v>
      </c>
      <c r="AN1650">
        <f t="shared" si="158"/>
        <v>222</v>
      </c>
      <c r="AO1650">
        <f t="shared" si="158"/>
        <v>224</v>
      </c>
      <c r="AP1650">
        <f t="shared" si="158"/>
        <v>226</v>
      </c>
      <c r="AQ1650">
        <f t="shared" si="158"/>
        <v>227</v>
      </c>
    </row>
    <row r="1651" spans="1:43">
      <c r="A1651" t="s">
        <v>14</v>
      </c>
      <c r="B1651" t="s">
        <v>48</v>
      </c>
      <c r="C1651">
        <v>1967</v>
      </c>
      <c r="J1651">
        <v>2.8999998569488525</v>
      </c>
      <c r="K1651">
        <v>1.110149621963501</v>
      </c>
      <c r="L1651">
        <v>2324.66015625</v>
      </c>
      <c r="M1651">
        <v>24017.259765625</v>
      </c>
      <c r="N1651">
        <v>20992.00390625</v>
      </c>
      <c r="O1651">
        <v>25582.779296875</v>
      </c>
      <c r="P1651">
        <v>24145.23046875</v>
      </c>
      <c r="Q1651">
        <v>36840.43359375</v>
      </c>
      <c r="R1651">
        <v>3.2960299868136644E-3</v>
      </c>
      <c r="S1651">
        <v>0.68754041194915771</v>
      </c>
      <c r="T1651">
        <v>30465.779296875</v>
      </c>
      <c r="U1651">
        <v>25084.994140625</v>
      </c>
      <c r="V1651">
        <v>34515.21875</v>
      </c>
      <c r="W1651">
        <v>118326.203125</v>
      </c>
      <c r="X1651">
        <v>0.12175603210926056</v>
      </c>
      <c r="Y1651">
        <v>0.47043389081954956</v>
      </c>
      <c r="Z1651">
        <v>0.75616174936294556</v>
      </c>
      <c r="AA1651">
        <v>0.19552265107631683</v>
      </c>
      <c r="AB1651">
        <v>0.13789471983909607</v>
      </c>
      <c r="AC1651">
        <v>0.19524954259395599</v>
      </c>
      <c r="AD1651">
        <v>-0.30994334816932678</v>
      </c>
      <c r="AE1651">
        <f>VLOOKUP(C1651,[1]pop_15p_a!$A$8:$AL$68,17,FALSE)</f>
        <v>1856427.2226773901</v>
      </c>
      <c r="AL1651">
        <f t="shared" si="158"/>
        <v>219</v>
      </c>
      <c r="AM1651">
        <f t="shared" si="158"/>
        <v>221</v>
      </c>
      <c r="AN1651">
        <f t="shared" si="158"/>
        <v>222</v>
      </c>
      <c r="AO1651">
        <f t="shared" si="158"/>
        <v>224</v>
      </c>
      <c r="AP1651">
        <f t="shared" si="158"/>
        <v>226</v>
      </c>
      <c r="AQ1651">
        <f t="shared" si="158"/>
        <v>227</v>
      </c>
    </row>
    <row r="1652" spans="1:43">
      <c r="A1652" t="s">
        <v>14</v>
      </c>
      <c r="B1652" t="s">
        <v>48</v>
      </c>
      <c r="C1652">
        <v>1968</v>
      </c>
      <c r="J1652">
        <v>2.9123992919921875</v>
      </c>
      <c r="K1652">
        <v>1.1132915019989014</v>
      </c>
      <c r="L1652">
        <v>2327.68115234375</v>
      </c>
      <c r="M1652">
        <v>25702.86328125</v>
      </c>
      <c r="N1652">
        <v>22931.8125</v>
      </c>
      <c r="O1652">
        <v>28283.345703125</v>
      </c>
      <c r="P1652">
        <v>25896.455078125</v>
      </c>
      <c r="Q1652">
        <v>38900.55859375</v>
      </c>
      <c r="R1652">
        <v>3.3552006352692842E-3</v>
      </c>
      <c r="S1652">
        <v>0.71013575792312622</v>
      </c>
      <c r="T1652">
        <v>33237.19140625</v>
      </c>
      <c r="U1652">
        <v>27281.8515625</v>
      </c>
      <c r="V1652">
        <v>38077.41796875</v>
      </c>
      <c r="W1652">
        <v>124432.15625</v>
      </c>
      <c r="X1652">
        <v>0.12887108325958252</v>
      </c>
      <c r="Y1652">
        <v>0.49774065613746643</v>
      </c>
      <c r="Z1652">
        <v>0.76443839073181152</v>
      </c>
      <c r="AA1652">
        <v>0.21027842164039612</v>
      </c>
      <c r="AB1652">
        <v>0.13662394881248474</v>
      </c>
      <c r="AC1652">
        <v>0.19676403701305389</v>
      </c>
      <c r="AD1652">
        <v>-0.32741609215736389</v>
      </c>
      <c r="AE1652">
        <f>VLOOKUP(C1652,[1]pop_15p_a!$A$8:$AL$68,17,FALSE)</f>
        <v>1871599.51794085</v>
      </c>
      <c r="AL1652">
        <f t="shared" si="158"/>
        <v>219</v>
      </c>
      <c r="AM1652">
        <f t="shared" si="158"/>
        <v>221</v>
      </c>
      <c r="AN1652">
        <f t="shared" si="158"/>
        <v>222</v>
      </c>
      <c r="AO1652">
        <f t="shared" si="158"/>
        <v>224</v>
      </c>
      <c r="AP1652">
        <f t="shared" si="158"/>
        <v>226</v>
      </c>
      <c r="AQ1652">
        <f t="shared" si="158"/>
        <v>227</v>
      </c>
    </row>
    <row r="1653" spans="1:43">
      <c r="A1653" t="s">
        <v>14</v>
      </c>
      <c r="B1653" t="s">
        <v>48</v>
      </c>
      <c r="C1653">
        <v>1969</v>
      </c>
      <c r="J1653">
        <v>2.9254989624023437</v>
      </c>
      <c r="K1653">
        <v>1.1164335012435913</v>
      </c>
      <c r="L1653">
        <v>2330.706298828125</v>
      </c>
      <c r="M1653">
        <v>27196.494140625</v>
      </c>
      <c r="N1653">
        <v>24017.69921875</v>
      </c>
      <c r="O1653">
        <v>30581.5078125</v>
      </c>
      <c r="P1653">
        <v>27350.158203125</v>
      </c>
      <c r="Q1653">
        <v>42196.33984375</v>
      </c>
      <c r="R1653">
        <v>3.5389340482652187E-3</v>
      </c>
      <c r="S1653">
        <v>0.71212112903594971</v>
      </c>
      <c r="T1653">
        <v>35597.37109375</v>
      </c>
      <c r="U1653">
        <v>28707.615234375</v>
      </c>
      <c r="V1653">
        <v>41311.46484375</v>
      </c>
      <c r="W1653">
        <v>132953.59375</v>
      </c>
      <c r="X1653">
        <v>0.13928449153900146</v>
      </c>
      <c r="Y1653">
        <v>0.51223689317703247</v>
      </c>
      <c r="Z1653">
        <v>0.75746160745620728</v>
      </c>
      <c r="AA1653">
        <v>0.24514037370681763</v>
      </c>
      <c r="AB1653">
        <v>0.1395341157913208</v>
      </c>
      <c r="AC1653">
        <v>0.19364626705646515</v>
      </c>
      <c r="AD1653">
        <v>-0.35156014561653137</v>
      </c>
      <c r="AE1653">
        <f>VLOOKUP(C1653,[1]pop_15p_a!$A$8:$AL$68,17,FALSE)</f>
        <v>1888261.47116521</v>
      </c>
      <c r="AL1653">
        <f t="shared" si="158"/>
        <v>219</v>
      </c>
      <c r="AM1653">
        <f t="shared" si="158"/>
        <v>221</v>
      </c>
      <c r="AN1653">
        <f t="shared" si="158"/>
        <v>222</v>
      </c>
      <c r="AO1653">
        <f t="shared" si="158"/>
        <v>224</v>
      </c>
      <c r="AP1653">
        <f t="shared" si="158"/>
        <v>226</v>
      </c>
      <c r="AQ1653">
        <f t="shared" si="158"/>
        <v>227</v>
      </c>
    </row>
    <row r="1654" spans="1:43">
      <c r="A1654" t="s">
        <v>14</v>
      </c>
      <c r="B1654" t="s">
        <v>48</v>
      </c>
      <c r="C1654">
        <v>1970</v>
      </c>
      <c r="D1654">
        <v>33497.471899999997</v>
      </c>
      <c r="E1654">
        <v>22245.757900000001</v>
      </c>
      <c r="F1654">
        <v>9454.9799000000003</v>
      </c>
      <c r="G1654">
        <v>8285.5851000000002</v>
      </c>
      <c r="H1654">
        <v>6459.0474000000004</v>
      </c>
      <c r="I1654">
        <v>9795.7201000000005</v>
      </c>
      <c r="J1654">
        <v>2.9499979019165039</v>
      </c>
      <c r="K1654">
        <v>1.1028183698654175</v>
      </c>
      <c r="L1654">
        <v>2333.735107421875</v>
      </c>
      <c r="M1654">
        <v>27606.404296875</v>
      </c>
      <c r="N1654">
        <v>24169.353515625</v>
      </c>
      <c r="O1654">
        <v>30788.09375</v>
      </c>
      <c r="P1654">
        <v>27761.005859375</v>
      </c>
      <c r="Q1654">
        <v>44253.87890625</v>
      </c>
      <c r="R1654">
        <v>3.5838470794260502E-3</v>
      </c>
      <c r="S1654">
        <v>0.71989887952804565</v>
      </c>
      <c r="T1654">
        <v>36234.12109375</v>
      </c>
      <c r="U1654">
        <v>29082.30078125</v>
      </c>
      <c r="V1654">
        <v>41649.00390625</v>
      </c>
      <c r="W1654">
        <v>140545.328125</v>
      </c>
      <c r="X1654">
        <v>0.14680379629135132</v>
      </c>
      <c r="Y1654">
        <v>0.51089012622833252</v>
      </c>
      <c r="Z1654">
        <v>0.73356282711029053</v>
      </c>
      <c r="AA1654">
        <v>0.24304951727390289</v>
      </c>
      <c r="AB1654">
        <v>0.15397000312805176</v>
      </c>
      <c r="AC1654">
        <v>0.23443149030208588</v>
      </c>
      <c r="AD1654">
        <v>-0.37707269191741943</v>
      </c>
      <c r="AE1654">
        <f>VLOOKUP(C1654,[1]pop_15p_a!$A$8:$AL$68,17,FALSE)</f>
        <v>1905890.41274634</v>
      </c>
      <c r="AL1654">
        <f t="shared" si="158"/>
        <v>219</v>
      </c>
      <c r="AM1654">
        <f t="shared" si="158"/>
        <v>221</v>
      </c>
      <c r="AN1654">
        <f t="shared" si="158"/>
        <v>222</v>
      </c>
      <c r="AO1654">
        <f t="shared" si="158"/>
        <v>224</v>
      </c>
      <c r="AP1654">
        <f t="shared" si="158"/>
        <v>226</v>
      </c>
      <c r="AQ1654">
        <f t="shared" si="158"/>
        <v>227</v>
      </c>
    </row>
    <row r="1655" spans="1:43">
      <c r="A1655" t="s">
        <v>14</v>
      </c>
      <c r="B1655" t="s">
        <v>48</v>
      </c>
      <c r="C1655">
        <v>1971</v>
      </c>
      <c r="D1655">
        <v>34659.796600000001</v>
      </c>
      <c r="E1655">
        <v>22966.004099999998</v>
      </c>
      <c r="F1655">
        <v>10271.4912</v>
      </c>
      <c r="G1655">
        <v>9024.7361999999994</v>
      </c>
      <c r="H1655">
        <v>6723.7758000000003</v>
      </c>
      <c r="I1655">
        <v>10252.215200000001</v>
      </c>
      <c r="J1655">
        <v>2.9867830276489258</v>
      </c>
      <c r="K1655">
        <v>1.1187067031860352</v>
      </c>
      <c r="L1655">
        <v>2316.731201171875</v>
      </c>
      <c r="M1655">
        <v>28837.43359375</v>
      </c>
      <c r="N1655">
        <v>25057.220703125</v>
      </c>
      <c r="O1655">
        <v>31929.3125</v>
      </c>
      <c r="P1655">
        <v>28964.470703125</v>
      </c>
      <c r="Q1655">
        <v>47568.13671875</v>
      </c>
      <c r="R1655">
        <v>3.634175518527627E-3</v>
      </c>
      <c r="S1655">
        <v>0.71796226501464844</v>
      </c>
      <c r="T1655">
        <v>37491.40625</v>
      </c>
      <c r="U1655">
        <v>30318.681640625</v>
      </c>
      <c r="V1655">
        <v>43262.52734375</v>
      </c>
      <c r="W1655">
        <v>149251.046875</v>
      </c>
      <c r="X1655">
        <v>0.15563914179801941</v>
      </c>
      <c r="Y1655">
        <v>0.5108075737953186</v>
      </c>
      <c r="Z1655">
        <v>0.72625499963760376</v>
      </c>
      <c r="AA1655">
        <v>0.24392174184322357</v>
      </c>
      <c r="AB1655">
        <v>0.16313953697681427</v>
      </c>
      <c r="AC1655">
        <v>0.25841772556304932</v>
      </c>
      <c r="AD1655">
        <v>-0.39268943667411804</v>
      </c>
      <c r="AE1655">
        <f>VLOOKUP(C1655,[1]pop_15p_a!$A$8:$AL$68,17,FALSE)</f>
        <v>1932481.10488315</v>
      </c>
      <c r="AL1655">
        <f t="shared" si="158"/>
        <v>219</v>
      </c>
      <c r="AM1655">
        <f t="shared" si="158"/>
        <v>221</v>
      </c>
      <c r="AN1655">
        <f t="shared" si="158"/>
        <v>222</v>
      </c>
      <c r="AO1655">
        <f t="shared" si="158"/>
        <v>224</v>
      </c>
      <c r="AP1655">
        <f t="shared" si="158"/>
        <v>226</v>
      </c>
      <c r="AQ1655">
        <f t="shared" si="158"/>
        <v>227</v>
      </c>
    </row>
    <row r="1656" spans="1:43">
      <c r="A1656" t="s">
        <v>14</v>
      </c>
      <c r="B1656" t="s">
        <v>48</v>
      </c>
      <c r="C1656">
        <v>1972</v>
      </c>
      <c r="D1656">
        <v>36909.150999999998</v>
      </c>
      <c r="E1656">
        <v>24148.397700000001</v>
      </c>
      <c r="F1656">
        <v>11045.5218</v>
      </c>
      <c r="G1656">
        <v>9730.2896000000001</v>
      </c>
      <c r="H1656">
        <v>6965.9471999999996</v>
      </c>
      <c r="I1656">
        <v>10771.382799999999</v>
      </c>
      <c r="J1656">
        <v>3.0303950309753418</v>
      </c>
      <c r="K1656">
        <v>1.10399329662323</v>
      </c>
      <c r="L1656">
        <v>2296.587890625</v>
      </c>
      <c r="M1656">
        <v>31620.86328125</v>
      </c>
      <c r="N1656">
        <v>26351.494140625</v>
      </c>
      <c r="O1656">
        <v>34287.40625</v>
      </c>
      <c r="P1656">
        <v>31679.55078125</v>
      </c>
      <c r="Q1656">
        <v>51625.2265625</v>
      </c>
      <c r="R1656">
        <v>3.6962060257792473E-3</v>
      </c>
      <c r="S1656">
        <v>0.7527315616607666</v>
      </c>
      <c r="T1656">
        <v>39924.52734375</v>
      </c>
      <c r="U1656">
        <v>32023.001953125</v>
      </c>
      <c r="V1656">
        <v>46563.46484375</v>
      </c>
      <c r="W1656">
        <v>158841.609375</v>
      </c>
      <c r="X1656">
        <v>0.16581687331199646</v>
      </c>
      <c r="Y1656">
        <v>0.53302764892578125</v>
      </c>
      <c r="Z1656">
        <v>0.70054203271865845</v>
      </c>
      <c r="AA1656">
        <v>0.26055324077606201</v>
      </c>
      <c r="AB1656">
        <v>0.16463474929332733</v>
      </c>
      <c r="AC1656">
        <v>0.25490465760231018</v>
      </c>
      <c r="AD1656">
        <v>-0.37592393159866333</v>
      </c>
      <c r="AE1656">
        <f>VLOOKUP(C1656,[1]pop_15p_a!$A$8:$AL$68,17,FALSE)</f>
        <v>1957040.6255792601</v>
      </c>
      <c r="AL1656">
        <f t="shared" si="158"/>
        <v>219</v>
      </c>
      <c r="AM1656">
        <f t="shared" si="158"/>
        <v>221</v>
      </c>
      <c r="AN1656">
        <f t="shared" si="158"/>
        <v>222</v>
      </c>
      <c r="AO1656">
        <f t="shared" si="158"/>
        <v>224</v>
      </c>
      <c r="AP1656">
        <f t="shared" si="158"/>
        <v>226</v>
      </c>
      <c r="AQ1656">
        <f t="shared" si="158"/>
        <v>227</v>
      </c>
    </row>
    <row r="1657" spans="1:43">
      <c r="A1657" t="s">
        <v>14</v>
      </c>
      <c r="B1657" t="s">
        <v>48</v>
      </c>
      <c r="C1657">
        <v>1973</v>
      </c>
      <c r="D1657">
        <v>38651.790099999998</v>
      </c>
      <c r="E1657">
        <v>25881.85</v>
      </c>
      <c r="F1657">
        <v>11790.8642</v>
      </c>
      <c r="G1657">
        <v>11303.0388</v>
      </c>
      <c r="H1657">
        <v>7726.3870999999999</v>
      </c>
      <c r="I1657">
        <v>12821.5777</v>
      </c>
      <c r="J1657">
        <v>3.0792949199676514</v>
      </c>
      <c r="K1657">
        <v>1.1197357177734375</v>
      </c>
      <c r="L1657">
        <v>2284.031005859375</v>
      </c>
      <c r="M1657">
        <v>34054.05078125</v>
      </c>
      <c r="N1657">
        <v>27998.474609375</v>
      </c>
      <c r="O1657">
        <v>37247.5859375</v>
      </c>
      <c r="P1657">
        <v>33955.953125</v>
      </c>
      <c r="Q1657">
        <v>56417.796875</v>
      </c>
      <c r="R1657">
        <v>3.7822739686816931E-3</v>
      </c>
      <c r="S1657">
        <v>0.74709117412567139</v>
      </c>
      <c r="T1657">
        <v>41809.53515625</v>
      </c>
      <c r="U1657">
        <v>34293.20703125</v>
      </c>
      <c r="V1657">
        <v>50775.6484375</v>
      </c>
      <c r="W1657">
        <v>170906.46875</v>
      </c>
      <c r="X1657">
        <v>0.17898499965667725</v>
      </c>
      <c r="Y1657">
        <v>0.53461086750030518</v>
      </c>
      <c r="Z1657">
        <v>0.71239280700683594</v>
      </c>
      <c r="AA1657">
        <v>0.29079502820968628</v>
      </c>
      <c r="AB1657">
        <v>0.16788814961910248</v>
      </c>
      <c r="AC1657">
        <v>0.28435876965522766</v>
      </c>
      <c r="AD1657">
        <v>-0.44684463739395142</v>
      </c>
      <c r="AE1657">
        <f>VLOOKUP(C1657,[1]pop_15p_a!$A$8:$AL$68,17,FALSE)</f>
        <v>1982626.64160795</v>
      </c>
      <c r="AL1657">
        <f t="shared" si="158"/>
        <v>219</v>
      </c>
      <c r="AM1657">
        <f t="shared" si="158"/>
        <v>221</v>
      </c>
      <c r="AN1657">
        <f t="shared" si="158"/>
        <v>222</v>
      </c>
      <c r="AO1657">
        <f t="shared" si="158"/>
        <v>224</v>
      </c>
      <c r="AP1657">
        <f t="shared" si="158"/>
        <v>226</v>
      </c>
      <c r="AQ1657">
        <f t="shared" si="158"/>
        <v>227</v>
      </c>
    </row>
    <row r="1658" spans="1:43">
      <c r="A1658" t="s">
        <v>14</v>
      </c>
      <c r="B1658" t="s">
        <v>48</v>
      </c>
      <c r="C1658">
        <v>1974</v>
      </c>
      <c r="D1658">
        <v>40298.445</v>
      </c>
      <c r="E1658">
        <v>26306.8976</v>
      </c>
      <c r="F1658">
        <v>12682.957899999999</v>
      </c>
      <c r="G1658">
        <v>9990.1124</v>
      </c>
      <c r="H1658">
        <v>7780.8846999999996</v>
      </c>
      <c r="I1658">
        <v>12528.279</v>
      </c>
      <c r="J1658">
        <v>3.1311750411987305</v>
      </c>
      <c r="K1658">
        <v>1.1357595920562744</v>
      </c>
      <c r="L1658">
        <v>2247.668701171875</v>
      </c>
      <c r="M1658">
        <v>32309.181640625</v>
      </c>
      <c r="N1658">
        <v>28801.279296875</v>
      </c>
      <c r="O1658">
        <v>38309.40234375</v>
      </c>
      <c r="P1658">
        <v>32545.98046875</v>
      </c>
      <c r="Q1658">
        <v>60539.33984375</v>
      </c>
      <c r="R1658">
        <v>3.7388987839221954E-3</v>
      </c>
      <c r="S1658">
        <v>0.74602764844894409</v>
      </c>
      <c r="T1658">
        <v>43590.71484375</v>
      </c>
      <c r="U1658">
        <v>35276.8359375</v>
      </c>
      <c r="V1658">
        <v>51806.08203125</v>
      </c>
      <c r="W1658">
        <v>179517.96875</v>
      </c>
      <c r="X1658">
        <v>0.1870882660150528</v>
      </c>
      <c r="Y1658">
        <v>0.54466909170150757</v>
      </c>
      <c r="Z1658">
        <v>0.73837798833847046</v>
      </c>
      <c r="AA1658">
        <v>0.30492225289344788</v>
      </c>
      <c r="AB1658">
        <v>0.18526934087276459</v>
      </c>
      <c r="AC1658">
        <v>0.33503279089927673</v>
      </c>
      <c r="AD1658">
        <v>-0.53627222776412964</v>
      </c>
      <c r="AE1658">
        <f>VLOOKUP(C1658,[1]pop_15p_a!$A$8:$AL$68,17,FALSE)</f>
        <v>2013425.46871684</v>
      </c>
      <c r="AL1658">
        <f t="shared" si="158"/>
        <v>219</v>
      </c>
      <c r="AM1658">
        <f t="shared" si="158"/>
        <v>221</v>
      </c>
      <c r="AN1658">
        <f t="shared" si="158"/>
        <v>222</v>
      </c>
      <c r="AO1658">
        <f t="shared" si="158"/>
        <v>224</v>
      </c>
      <c r="AP1658">
        <f t="shared" si="158"/>
        <v>226</v>
      </c>
      <c r="AQ1658">
        <f t="shared" si="158"/>
        <v>227</v>
      </c>
    </row>
    <row r="1659" spans="1:43">
      <c r="A1659" t="s">
        <v>14</v>
      </c>
      <c r="B1659" t="s">
        <v>48</v>
      </c>
      <c r="C1659">
        <v>1975</v>
      </c>
      <c r="D1659">
        <v>42577.985200000003</v>
      </c>
      <c r="E1659">
        <v>26523.739099999999</v>
      </c>
      <c r="F1659">
        <v>13786.351500000001</v>
      </c>
      <c r="G1659">
        <v>9629.4961999999996</v>
      </c>
      <c r="H1659">
        <v>8368.4480999999996</v>
      </c>
      <c r="I1659">
        <v>11249.182500000001</v>
      </c>
      <c r="J1659">
        <v>3.1841259002685547</v>
      </c>
      <c r="K1659">
        <v>1.1268476247787476</v>
      </c>
      <c r="L1659">
        <v>2237.727783203125</v>
      </c>
      <c r="M1659">
        <v>33475.25390625</v>
      </c>
      <c r="N1659">
        <v>29400.283203125</v>
      </c>
      <c r="O1659">
        <v>37055.5859375</v>
      </c>
      <c r="P1659">
        <v>33895.2109375</v>
      </c>
      <c r="Q1659">
        <v>63818.3359375</v>
      </c>
      <c r="R1659">
        <v>3.7337676621973515E-3</v>
      </c>
      <c r="S1659">
        <v>0.78849631547927856</v>
      </c>
      <c r="T1659">
        <v>46056.48828125</v>
      </c>
      <c r="U1659">
        <v>36179.453125</v>
      </c>
      <c r="V1659">
        <v>49961.24609375</v>
      </c>
      <c r="W1659">
        <v>187049.203125</v>
      </c>
      <c r="X1659">
        <v>0.19353346526622772</v>
      </c>
      <c r="Y1659">
        <v>0.56825250387191772</v>
      </c>
      <c r="Z1659">
        <v>0.70380693674087524</v>
      </c>
      <c r="AA1659">
        <v>0.23357459902763367</v>
      </c>
      <c r="AB1659">
        <v>0.1932389885187149</v>
      </c>
      <c r="AC1659">
        <v>0.33608138561248779</v>
      </c>
      <c r="AD1659">
        <v>-0.43560737371444702</v>
      </c>
      <c r="AE1659">
        <f>VLOOKUP(C1659,[1]pop_15p_a!$A$8:$AL$68,17,FALSE)</f>
        <v>2050737.3343271699</v>
      </c>
      <c r="AL1659">
        <f t="shared" si="158"/>
        <v>219</v>
      </c>
      <c r="AM1659">
        <f t="shared" si="158"/>
        <v>221</v>
      </c>
      <c r="AN1659">
        <f t="shared" si="158"/>
        <v>222</v>
      </c>
      <c r="AO1659">
        <f t="shared" si="158"/>
        <v>224</v>
      </c>
      <c r="AP1659">
        <f t="shared" si="158"/>
        <v>226</v>
      </c>
      <c r="AQ1659">
        <f t="shared" si="158"/>
        <v>227</v>
      </c>
    </row>
    <row r="1660" spans="1:43">
      <c r="A1660" t="s">
        <v>14</v>
      </c>
      <c r="B1660" t="s">
        <v>48</v>
      </c>
      <c r="C1660">
        <v>1976</v>
      </c>
      <c r="D1660">
        <v>43171.866300000002</v>
      </c>
      <c r="E1660">
        <v>27274.368699999999</v>
      </c>
      <c r="F1660">
        <v>14145.5062</v>
      </c>
      <c r="G1660">
        <v>10934.9565</v>
      </c>
      <c r="H1660">
        <v>9047.6830000000009</v>
      </c>
      <c r="I1660">
        <v>12899.556200000001</v>
      </c>
      <c r="J1660">
        <v>3.2375938892364502</v>
      </c>
      <c r="K1660">
        <v>1.1177587509155273</v>
      </c>
      <c r="L1660">
        <v>2232.234375</v>
      </c>
      <c r="M1660">
        <v>35417.171875</v>
      </c>
      <c r="N1660">
        <v>30474.3125</v>
      </c>
      <c r="O1660">
        <v>39656.609375</v>
      </c>
      <c r="P1660">
        <v>35691.12109375</v>
      </c>
      <c r="Q1660">
        <v>68479.2265625</v>
      </c>
      <c r="R1660">
        <v>3.8328876253217459E-3</v>
      </c>
      <c r="S1660">
        <v>0.79365730285644531</v>
      </c>
      <c r="T1660">
        <v>46698.88671875</v>
      </c>
      <c r="U1660">
        <v>37184.09765625</v>
      </c>
      <c r="V1660">
        <v>52832.80078125</v>
      </c>
      <c r="W1660">
        <v>196932.140625</v>
      </c>
      <c r="X1660">
        <v>0.20302946865558624</v>
      </c>
      <c r="Y1660">
        <v>0.56486815214157104</v>
      </c>
      <c r="Z1660">
        <v>0.69092667102813721</v>
      </c>
      <c r="AA1660">
        <v>0.26777073740959167</v>
      </c>
      <c r="AB1660">
        <v>0.19775412976741791</v>
      </c>
      <c r="AC1660">
        <v>0.33524858951568604</v>
      </c>
      <c r="AD1660">
        <v>-0.47374632954597473</v>
      </c>
      <c r="AE1660">
        <f>VLOOKUP(C1660,[1]pop_15p_a!$A$8:$AL$68,17,FALSE)</f>
        <v>2080029.64316535</v>
      </c>
      <c r="AL1660">
        <f t="shared" ref="AL1660:AQ1669" si="159">AL1592+9</f>
        <v>219</v>
      </c>
      <c r="AM1660">
        <f t="shared" si="159"/>
        <v>221</v>
      </c>
      <c r="AN1660">
        <f t="shared" si="159"/>
        <v>222</v>
      </c>
      <c r="AO1660">
        <f t="shared" si="159"/>
        <v>224</v>
      </c>
      <c r="AP1660">
        <f t="shared" si="159"/>
        <v>226</v>
      </c>
      <c r="AQ1660">
        <f t="shared" si="159"/>
        <v>227</v>
      </c>
    </row>
    <row r="1661" spans="1:43">
      <c r="A1661" t="s">
        <v>14</v>
      </c>
      <c r="B1661" t="s">
        <v>48</v>
      </c>
      <c r="C1661">
        <v>1977</v>
      </c>
      <c r="D1661">
        <v>46716.837899999999</v>
      </c>
      <c r="E1661">
        <v>29120.719300000001</v>
      </c>
      <c r="F1661">
        <v>14439.560600000001</v>
      </c>
      <c r="G1661">
        <v>11378.447200000001</v>
      </c>
      <c r="H1661">
        <v>10317.188200000001</v>
      </c>
      <c r="I1661">
        <v>14610.7408</v>
      </c>
      <c r="J1661">
        <v>3.2911698818206787</v>
      </c>
      <c r="K1661">
        <v>1.156549334526062</v>
      </c>
      <c r="L1661">
        <v>2202.67333984375</v>
      </c>
      <c r="M1661">
        <v>38702.19140625</v>
      </c>
      <c r="N1661">
        <v>32594.8828125</v>
      </c>
      <c r="O1661">
        <v>43655.91796875</v>
      </c>
      <c r="P1661">
        <v>38941.6171875</v>
      </c>
      <c r="Q1661">
        <v>77321.40625</v>
      </c>
      <c r="R1661">
        <v>4.0412531234323978E-3</v>
      </c>
      <c r="S1661">
        <v>0.82183140516281128</v>
      </c>
      <c r="T1661">
        <v>50533.47265625</v>
      </c>
      <c r="U1661">
        <v>39295.66796875</v>
      </c>
      <c r="V1661">
        <v>57162.70703125</v>
      </c>
      <c r="W1661">
        <v>207140.703125</v>
      </c>
      <c r="X1661">
        <v>0.21353535354137421</v>
      </c>
      <c r="Y1661">
        <v>0.58821117877960205</v>
      </c>
      <c r="Z1661">
        <v>0.67207127809524536</v>
      </c>
      <c r="AA1661">
        <v>0.29310151934623718</v>
      </c>
      <c r="AB1661">
        <v>0.19164614379405975</v>
      </c>
      <c r="AC1661">
        <v>0.36092662811279297</v>
      </c>
      <c r="AD1661">
        <v>-0.48405161499977112</v>
      </c>
      <c r="AE1661">
        <f>VLOOKUP(C1661,[1]pop_15p_a!$A$8:$AL$68,17,FALSE)</f>
        <v>2118457.2645719601</v>
      </c>
      <c r="AL1661">
        <f t="shared" si="159"/>
        <v>219</v>
      </c>
      <c r="AM1661">
        <f t="shared" si="159"/>
        <v>221</v>
      </c>
      <c r="AN1661">
        <f t="shared" si="159"/>
        <v>222</v>
      </c>
      <c r="AO1661">
        <f t="shared" si="159"/>
        <v>224</v>
      </c>
      <c r="AP1661">
        <f t="shared" si="159"/>
        <v>226</v>
      </c>
      <c r="AQ1661">
        <f t="shared" si="159"/>
        <v>227</v>
      </c>
    </row>
    <row r="1662" spans="1:43">
      <c r="A1662" t="s">
        <v>14</v>
      </c>
      <c r="B1662" t="s">
        <v>48</v>
      </c>
      <c r="C1662">
        <v>1978</v>
      </c>
      <c r="D1662">
        <v>50074.2503</v>
      </c>
      <c r="E1662">
        <v>31773.988700000002</v>
      </c>
      <c r="F1662">
        <v>15582.1247</v>
      </c>
      <c r="G1662">
        <v>13526.465099999999</v>
      </c>
      <c r="H1662">
        <v>11588.137000000001</v>
      </c>
      <c r="I1662">
        <v>16905.627</v>
      </c>
      <c r="J1662">
        <v>3.3431470394134521</v>
      </c>
      <c r="K1662">
        <v>1.1727801561355591</v>
      </c>
      <c r="L1662">
        <v>2183.053466796875</v>
      </c>
      <c r="M1662">
        <v>42803.47265625</v>
      </c>
      <c r="N1662">
        <v>35721.99609375</v>
      </c>
      <c r="O1662">
        <v>48485.15234375</v>
      </c>
      <c r="P1662">
        <v>42954.33984375</v>
      </c>
      <c r="Q1662">
        <v>90337.328125</v>
      </c>
      <c r="R1662">
        <v>4.3958649039268494E-3</v>
      </c>
      <c r="S1662">
        <v>0.83488625288009644</v>
      </c>
      <c r="T1662">
        <v>54165.17578125</v>
      </c>
      <c r="U1662">
        <v>42769.61328125</v>
      </c>
      <c r="V1662">
        <v>62419.36328125</v>
      </c>
      <c r="W1662">
        <v>220976.75</v>
      </c>
      <c r="X1662">
        <v>0.22865808010101318</v>
      </c>
      <c r="Y1662">
        <v>0.60723352432250977</v>
      </c>
      <c r="Z1662">
        <v>0.67187201976776123</v>
      </c>
      <c r="AA1662">
        <v>0.31088688969612122</v>
      </c>
      <c r="AB1662">
        <v>0.19824968278408051</v>
      </c>
      <c r="AC1662">
        <v>0.35557478666305542</v>
      </c>
      <c r="AD1662">
        <v>-0.50502467155456543</v>
      </c>
      <c r="AE1662">
        <f>VLOOKUP(C1662,[1]pop_15p_a!$A$8:$AL$68,17,FALSE)</f>
        <v>2161603.7891596002</v>
      </c>
      <c r="AL1662">
        <f t="shared" si="159"/>
        <v>219</v>
      </c>
      <c r="AM1662">
        <f t="shared" si="159"/>
        <v>221</v>
      </c>
      <c r="AN1662">
        <f t="shared" si="159"/>
        <v>222</v>
      </c>
      <c r="AO1662">
        <f t="shared" si="159"/>
        <v>224</v>
      </c>
      <c r="AP1662">
        <f t="shared" si="159"/>
        <v>226</v>
      </c>
      <c r="AQ1662">
        <f t="shared" si="159"/>
        <v>227</v>
      </c>
    </row>
    <row r="1663" spans="1:43">
      <c r="A1663" t="s">
        <v>14</v>
      </c>
      <c r="B1663" t="s">
        <v>48</v>
      </c>
      <c r="C1663">
        <v>1979</v>
      </c>
      <c r="D1663">
        <v>51613.050199999998</v>
      </c>
      <c r="E1663">
        <v>33182.818500000001</v>
      </c>
      <c r="F1663">
        <v>16294.9169</v>
      </c>
      <c r="G1663">
        <v>15367.6232</v>
      </c>
      <c r="H1663">
        <v>12337.749599999999</v>
      </c>
      <c r="I1663">
        <v>19248.913700000001</v>
      </c>
      <c r="J1663">
        <v>3.3915801048278809</v>
      </c>
      <c r="K1663">
        <v>1.2304219007492065</v>
      </c>
      <c r="L1663">
        <v>2161.340576171875</v>
      </c>
      <c r="M1663">
        <v>44482.04296875</v>
      </c>
      <c r="N1663">
        <v>37726.8671875</v>
      </c>
      <c r="O1663">
        <v>53217.45703125</v>
      </c>
      <c r="P1663">
        <v>44555.31640625</v>
      </c>
      <c r="Q1663">
        <v>104912.375</v>
      </c>
      <c r="R1663">
        <v>4.8180418089032173E-3</v>
      </c>
      <c r="S1663">
        <v>0.80691522359848022</v>
      </c>
      <c r="T1663">
        <v>55829.69140625</v>
      </c>
      <c r="U1663">
        <v>44679.69921875</v>
      </c>
      <c r="V1663">
        <v>67074.09375</v>
      </c>
      <c r="W1663">
        <v>237400.125</v>
      </c>
      <c r="X1663">
        <v>0.246622234582901</v>
      </c>
      <c r="Y1663">
        <v>0.59079128503799438</v>
      </c>
      <c r="Z1663">
        <v>0.67300337553024292</v>
      </c>
      <c r="AA1663">
        <v>0.36173585057258606</v>
      </c>
      <c r="AB1663">
        <v>0.20799350738525391</v>
      </c>
      <c r="AC1663">
        <v>0.37838494777679443</v>
      </c>
      <c r="AD1663">
        <v>-0.57297104597091675</v>
      </c>
      <c r="AE1663">
        <f>VLOOKUP(C1663,[1]pop_15p_a!$A$8:$AL$68,17,FALSE)</f>
        <v>2202726.0847870801</v>
      </c>
      <c r="AL1663">
        <f t="shared" si="159"/>
        <v>219</v>
      </c>
      <c r="AM1663">
        <f t="shared" si="159"/>
        <v>221</v>
      </c>
      <c r="AN1663">
        <f t="shared" si="159"/>
        <v>222</v>
      </c>
      <c r="AO1663">
        <f t="shared" si="159"/>
        <v>224</v>
      </c>
      <c r="AP1663">
        <f t="shared" si="159"/>
        <v>226</v>
      </c>
      <c r="AQ1663">
        <f t="shared" si="159"/>
        <v>227</v>
      </c>
    </row>
    <row r="1664" spans="1:43">
      <c r="A1664" t="s">
        <v>14</v>
      </c>
      <c r="B1664" t="s">
        <v>48</v>
      </c>
      <c r="C1664">
        <v>1980</v>
      </c>
      <c r="D1664">
        <v>53202.385900000001</v>
      </c>
      <c r="E1664">
        <v>33325.140599999999</v>
      </c>
      <c r="F1664">
        <v>17450.721799999999</v>
      </c>
      <c r="G1664">
        <v>14642.6579</v>
      </c>
      <c r="H1664">
        <v>13121.6487</v>
      </c>
      <c r="I1664">
        <v>18383.496500000001</v>
      </c>
      <c r="J1664">
        <v>3.434952974319458</v>
      </c>
      <c r="K1664">
        <v>1.2228204011917114</v>
      </c>
      <c r="L1664">
        <v>2122.1005859375</v>
      </c>
      <c r="M1664">
        <v>45044.15625</v>
      </c>
      <c r="N1664">
        <v>39360.41796875</v>
      </c>
      <c r="O1664">
        <v>53225.14453125</v>
      </c>
      <c r="P1664">
        <v>45557.87109375</v>
      </c>
      <c r="Q1664">
        <v>114911.2421875</v>
      </c>
      <c r="R1664">
        <v>5.0148614682257175E-3</v>
      </c>
      <c r="S1664">
        <v>0.81849384307861328</v>
      </c>
      <c r="T1664">
        <v>57548.87109375</v>
      </c>
      <c r="U1664">
        <v>45565.98828125</v>
      </c>
      <c r="V1664">
        <v>65289.375</v>
      </c>
      <c r="W1664">
        <v>251227.28125</v>
      </c>
      <c r="X1664">
        <v>0.26123404502868652</v>
      </c>
      <c r="Y1664">
        <v>0.60000944137573242</v>
      </c>
      <c r="Z1664">
        <v>0.66861081123352051</v>
      </c>
      <c r="AA1664">
        <v>0.31813549995422363</v>
      </c>
      <c r="AB1664">
        <v>0.23454062640666962</v>
      </c>
      <c r="AC1664">
        <v>0.40449813008308411</v>
      </c>
      <c r="AD1664">
        <v>-0.57968318462371826</v>
      </c>
      <c r="AE1664">
        <f>VLOOKUP(C1664,[1]pop_15p_a!$A$8:$AL$68,17,FALSE)</f>
        <v>2238241.8315111399</v>
      </c>
      <c r="AL1664">
        <f t="shared" si="159"/>
        <v>219</v>
      </c>
      <c r="AM1664">
        <f t="shared" si="159"/>
        <v>221</v>
      </c>
      <c r="AN1664">
        <f t="shared" si="159"/>
        <v>222</v>
      </c>
      <c r="AO1664">
        <f t="shared" si="159"/>
        <v>224</v>
      </c>
      <c r="AP1664">
        <f t="shared" si="159"/>
        <v>226</v>
      </c>
      <c r="AQ1664">
        <f t="shared" si="159"/>
        <v>227</v>
      </c>
    </row>
    <row r="1665" spans="1:43">
      <c r="A1665" t="s">
        <v>14</v>
      </c>
      <c r="B1665" t="s">
        <v>48</v>
      </c>
      <c r="C1665">
        <v>1981</v>
      </c>
      <c r="D1665">
        <v>54971.48</v>
      </c>
      <c r="E1665">
        <v>33891.231200000002</v>
      </c>
      <c r="F1665">
        <v>17508.6499</v>
      </c>
      <c r="G1665">
        <v>16038.0856</v>
      </c>
      <c r="H1665">
        <v>13378.256600000001</v>
      </c>
      <c r="I1665">
        <v>18697.892800000001</v>
      </c>
      <c r="J1665">
        <v>3.4728879928588867</v>
      </c>
      <c r="K1665">
        <v>1.2175101041793823</v>
      </c>
      <c r="L1665">
        <v>2090.70849609375</v>
      </c>
      <c r="M1665">
        <v>45557.9140625</v>
      </c>
      <c r="N1665">
        <v>39495.4296875</v>
      </c>
      <c r="O1665">
        <v>54272.6875</v>
      </c>
      <c r="P1665">
        <v>46167.203125</v>
      </c>
      <c r="Q1665">
        <v>121519.2734375</v>
      </c>
      <c r="R1665">
        <v>5.5379248224198818E-3</v>
      </c>
      <c r="S1665">
        <v>0.7835230827331543</v>
      </c>
      <c r="T1665">
        <v>59462.49609375</v>
      </c>
      <c r="U1665">
        <v>46185.3828125</v>
      </c>
      <c r="V1665">
        <v>67346.921875</v>
      </c>
      <c r="W1665">
        <v>266854.34375</v>
      </c>
      <c r="X1665">
        <v>0.27870887517929077</v>
      </c>
      <c r="Y1665">
        <v>0.60714131593704224</v>
      </c>
      <c r="Z1665">
        <v>0.66965633630752563</v>
      </c>
      <c r="AA1665">
        <v>0.33566892147064209</v>
      </c>
      <c r="AB1665">
        <v>0.22749176621437073</v>
      </c>
      <c r="AC1665">
        <v>0.39162963628768921</v>
      </c>
      <c r="AD1665">
        <v>-0.5848621129989624</v>
      </c>
      <c r="AE1665">
        <f>VLOOKUP(C1665,[1]pop_15p_a!$A$8:$AL$68,17,FALSE)</f>
        <v>2266215.0690524001</v>
      </c>
      <c r="AL1665">
        <f t="shared" si="159"/>
        <v>219</v>
      </c>
      <c r="AM1665">
        <f t="shared" si="159"/>
        <v>221</v>
      </c>
      <c r="AN1665">
        <f t="shared" si="159"/>
        <v>222</v>
      </c>
      <c r="AO1665">
        <f t="shared" si="159"/>
        <v>224</v>
      </c>
      <c r="AP1665">
        <f t="shared" si="159"/>
        <v>226</v>
      </c>
      <c r="AQ1665">
        <f t="shared" si="159"/>
        <v>227</v>
      </c>
    </row>
    <row r="1666" spans="1:43">
      <c r="A1666" t="s">
        <v>14</v>
      </c>
      <c r="B1666" t="s">
        <v>48</v>
      </c>
      <c r="C1666">
        <v>1982</v>
      </c>
      <c r="D1666">
        <v>56226.736400000002</v>
      </c>
      <c r="E1666">
        <v>31499.258900000001</v>
      </c>
      <c r="F1666">
        <v>18076.8976</v>
      </c>
      <c r="G1666">
        <v>15490.8151</v>
      </c>
      <c r="H1666">
        <v>14118.8464</v>
      </c>
      <c r="I1666">
        <v>18115.018599999999</v>
      </c>
      <c r="J1666">
        <v>3.5053598880767822</v>
      </c>
      <c r="K1666">
        <v>1.2111165523529053</v>
      </c>
      <c r="L1666">
        <v>2083.3837890625</v>
      </c>
      <c r="M1666">
        <v>46792.703125</v>
      </c>
      <c r="N1666">
        <v>37406.7265625</v>
      </c>
      <c r="O1666">
        <v>52679.01171875</v>
      </c>
      <c r="P1666">
        <v>47661.6796875</v>
      </c>
      <c r="Q1666">
        <v>124472</v>
      </c>
      <c r="R1666">
        <v>5.5646155960857868E-3</v>
      </c>
      <c r="S1666">
        <v>0.81005942821502686</v>
      </c>
      <c r="T1666">
        <v>60820.3046875</v>
      </c>
      <c r="U1666">
        <v>44094.8046875</v>
      </c>
      <c r="V1666">
        <v>65801.5859375</v>
      </c>
      <c r="W1666">
        <v>280414.3125</v>
      </c>
      <c r="X1666">
        <v>0.29248997569084167</v>
      </c>
      <c r="Y1666">
        <v>0.60905086994171143</v>
      </c>
      <c r="Z1666">
        <v>0.60511064529418945</v>
      </c>
      <c r="AA1666">
        <v>0.33840888738632202</v>
      </c>
      <c r="AB1666">
        <v>0.22376124560832977</v>
      </c>
      <c r="AC1666">
        <v>0.39659735560417175</v>
      </c>
      <c r="AD1666">
        <v>-0.53481650352478027</v>
      </c>
      <c r="AE1666">
        <f>VLOOKUP(C1666,[1]pop_15p_a!$A$8:$AL$68,17,FALSE)</f>
        <v>2287111.9353879499</v>
      </c>
      <c r="AL1666">
        <f t="shared" si="159"/>
        <v>219</v>
      </c>
      <c r="AM1666">
        <f t="shared" si="159"/>
        <v>221</v>
      </c>
      <c r="AN1666">
        <f t="shared" si="159"/>
        <v>222</v>
      </c>
      <c r="AO1666">
        <f t="shared" si="159"/>
        <v>224</v>
      </c>
      <c r="AP1666">
        <f t="shared" si="159"/>
        <v>226</v>
      </c>
      <c r="AQ1666">
        <f t="shared" si="159"/>
        <v>227</v>
      </c>
    </row>
    <row r="1667" spans="1:43">
      <c r="A1667" t="s">
        <v>14</v>
      </c>
      <c r="B1667" t="s">
        <v>48</v>
      </c>
      <c r="C1667">
        <v>1983</v>
      </c>
      <c r="D1667">
        <v>56089.373899999999</v>
      </c>
      <c r="E1667">
        <v>31767.592199999999</v>
      </c>
      <c r="F1667">
        <v>18010.694</v>
      </c>
      <c r="G1667">
        <v>14052.456899999999</v>
      </c>
      <c r="H1667">
        <v>15594.612300000001</v>
      </c>
      <c r="I1667">
        <v>18960.165499999999</v>
      </c>
      <c r="J1667">
        <v>3.531775951385498</v>
      </c>
      <c r="K1667">
        <v>1.2012234926223755</v>
      </c>
      <c r="L1667">
        <v>2073.181396484375</v>
      </c>
      <c r="M1667">
        <v>46771.578125</v>
      </c>
      <c r="N1667">
        <v>37167.890625</v>
      </c>
      <c r="O1667">
        <v>50318.2578125</v>
      </c>
      <c r="P1667">
        <v>47464.953125</v>
      </c>
      <c r="Q1667">
        <v>121240.6953125</v>
      </c>
      <c r="R1667">
        <v>5.5340281687676907E-3</v>
      </c>
      <c r="S1667">
        <v>0.78604143857955933</v>
      </c>
      <c r="T1667">
        <v>60671.71875</v>
      </c>
      <c r="U1667">
        <v>44328.84765625</v>
      </c>
      <c r="V1667">
        <v>64345.3046875</v>
      </c>
      <c r="W1667">
        <v>290451.3125</v>
      </c>
      <c r="X1667">
        <v>0.30306580662727356</v>
      </c>
      <c r="Y1667">
        <v>0.60068792104721069</v>
      </c>
      <c r="Z1667">
        <v>0.616801917552948</v>
      </c>
      <c r="AA1667">
        <v>0.29508975148200989</v>
      </c>
      <c r="AB1667">
        <v>0.21723298728466034</v>
      </c>
      <c r="AC1667">
        <v>0.44326582551002502</v>
      </c>
      <c r="AD1667">
        <v>-0.53941565752029419</v>
      </c>
      <c r="AE1667">
        <f>VLOOKUP(C1667,[1]pop_15p_a!$A$8:$AL$68,17,FALSE)</f>
        <v>2303277.99714729</v>
      </c>
      <c r="AL1667">
        <f t="shared" si="159"/>
        <v>219</v>
      </c>
      <c r="AM1667">
        <f t="shared" si="159"/>
        <v>221</v>
      </c>
      <c r="AN1667">
        <f t="shared" si="159"/>
        <v>222</v>
      </c>
      <c r="AO1667">
        <f t="shared" si="159"/>
        <v>224</v>
      </c>
      <c r="AP1667">
        <f t="shared" si="159"/>
        <v>226</v>
      </c>
      <c r="AQ1667">
        <f t="shared" si="159"/>
        <v>227</v>
      </c>
    </row>
    <row r="1668" spans="1:43">
      <c r="A1668" t="s">
        <v>14</v>
      </c>
      <c r="B1668" t="s">
        <v>48</v>
      </c>
      <c r="C1668">
        <v>1984</v>
      </c>
      <c r="D1668">
        <v>58531.714200000002</v>
      </c>
      <c r="E1668">
        <v>32405.963199999998</v>
      </c>
      <c r="F1668">
        <v>17885.4588</v>
      </c>
      <c r="G1668">
        <v>13698.9337</v>
      </c>
      <c r="H1668">
        <v>18181.804199999999</v>
      </c>
      <c r="I1668">
        <v>20828.548200000001</v>
      </c>
      <c r="J1668">
        <v>3.5516541004180908</v>
      </c>
      <c r="K1668">
        <v>1.1773966550827026</v>
      </c>
      <c r="L1668">
        <v>2055.130859375</v>
      </c>
      <c r="M1668">
        <v>47773.484375</v>
      </c>
      <c r="N1668">
        <v>37042.0390625</v>
      </c>
      <c r="O1668">
        <v>49794.3828125</v>
      </c>
      <c r="P1668">
        <v>48146.5859375</v>
      </c>
      <c r="Q1668">
        <v>119787.0625</v>
      </c>
      <c r="R1668">
        <v>5.301840603351593E-3</v>
      </c>
      <c r="S1668">
        <v>0.79644870758056641</v>
      </c>
      <c r="T1668">
        <v>63313.59375</v>
      </c>
      <c r="U1668">
        <v>44906.53125</v>
      </c>
      <c r="V1668">
        <v>65047.015625</v>
      </c>
      <c r="W1668">
        <v>299189.75</v>
      </c>
      <c r="X1668">
        <v>0.31247392296791077</v>
      </c>
      <c r="Y1668">
        <v>0.62655770778656006</v>
      </c>
      <c r="Z1668">
        <v>0.61126214265823364</v>
      </c>
      <c r="AA1668">
        <v>0.28052094578742981</v>
      </c>
      <c r="AB1668">
        <v>0.20357371866703033</v>
      </c>
      <c r="AC1668">
        <v>0.51460760831832886</v>
      </c>
      <c r="AD1668">
        <v>-0.57738697528839111</v>
      </c>
      <c r="AE1668">
        <f>VLOOKUP(C1668,[1]pop_15p_a!$A$8:$AL$68,17,FALSE)</f>
        <v>2318786.5068240399</v>
      </c>
      <c r="AL1668">
        <f t="shared" si="159"/>
        <v>219</v>
      </c>
      <c r="AM1668">
        <f t="shared" si="159"/>
        <v>221</v>
      </c>
      <c r="AN1668">
        <f t="shared" si="159"/>
        <v>222</v>
      </c>
      <c r="AO1668">
        <f t="shared" si="159"/>
        <v>224</v>
      </c>
      <c r="AP1668">
        <f t="shared" si="159"/>
        <v>226</v>
      </c>
      <c r="AQ1668">
        <f t="shared" si="159"/>
        <v>227</v>
      </c>
    </row>
    <row r="1669" spans="1:43">
      <c r="A1669" t="s">
        <v>14</v>
      </c>
      <c r="B1669" t="s">
        <v>48</v>
      </c>
      <c r="C1669">
        <v>1985</v>
      </c>
      <c r="D1669">
        <v>60337.777499999997</v>
      </c>
      <c r="E1669">
        <v>33893.789799999999</v>
      </c>
      <c r="F1669">
        <v>18210.96</v>
      </c>
      <c r="G1669">
        <v>12642.0969</v>
      </c>
      <c r="H1669">
        <v>19378.044399999999</v>
      </c>
      <c r="I1669">
        <v>21504.2935</v>
      </c>
      <c r="J1669">
        <v>3.5649590492248535</v>
      </c>
      <c r="K1669">
        <v>1.1729668378829956</v>
      </c>
      <c r="L1669">
        <v>2062.194091796875</v>
      </c>
      <c r="M1669">
        <v>48469.9609375</v>
      </c>
      <c r="N1669">
        <v>38118.5859375</v>
      </c>
      <c r="O1669">
        <v>49612.8984375</v>
      </c>
      <c r="P1669">
        <v>48983.3828125</v>
      </c>
      <c r="Q1669">
        <v>119853.1875</v>
      </c>
      <c r="R1669">
        <v>5.150774959474802E-3</v>
      </c>
      <c r="S1669">
        <v>0.78900951147079468</v>
      </c>
      <c r="T1669">
        <v>65267.20703125</v>
      </c>
      <c r="U1669">
        <v>46648.08203125</v>
      </c>
      <c r="V1669">
        <v>65847.96875</v>
      </c>
      <c r="W1669">
        <v>305455.21875</v>
      </c>
      <c r="X1669">
        <v>0.31769204139709473</v>
      </c>
      <c r="Y1669">
        <v>0.63939559459686279</v>
      </c>
      <c r="Z1669">
        <v>0.63241684436798096</v>
      </c>
      <c r="AA1669">
        <v>0.25133082270622253</v>
      </c>
      <c r="AB1669">
        <v>0.20107159018516541</v>
      </c>
      <c r="AC1669">
        <v>0.55390161275863647</v>
      </c>
      <c r="AD1669">
        <v>-0.60962593555450439</v>
      </c>
      <c r="AE1669">
        <f>VLOOKUP(C1669,[1]pop_15p_a!$A$8:$AL$68,17,FALSE)</f>
        <v>2335744.0113615398</v>
      </c>
      <c r="AL1669">
        <f t="shared" si="159"/>
        <v>219</v>
      </c>
      <c r="AM1669">
        <f t="shared" si="159"/>
        <v>221</v>
      </c>
      <c r="AN1669">
        <f t="shared" si="159"/>
        <v>222</v>
      </c>
      <c r="AO1669">
        <f t="shared" si="159"/>
        <v>224</v>
      </c>
      <c r="AP1669">
        <f t="shared" si="159"/>
        <v>226</v>
      </c>
      <c r="AQ1669">
        <f t="shared" si="159"/>
        <v>227</v>
      </c>
    </row>
    <row r="1670" spans="1:43">
      <c r="A1670" t="s">
        <v>14</v>
      </c>
      <c r="B1670" t="s">
        <v>48</v>
      </c>
      <c r="C1670">
        <v>1986</v>
      </c>
      <c r="D1670">
        <v>60079.332399999999</v>
      </c>
      <c r="E1670">
        <v>34575.976799999997</v>
      </c>
      <c r="F1670">
        <v>18688.7294</v>
      </c>
      <c r="G1670">
        <v>12288.946900000001</v>
      </c>
      <c r="H1670">
        <v>19937.276399999999</v>
      </c>
      <c r="I1670">
        <v>22714.5124</v>
      </c>
      <c r="J1670">
        <v>3.5713460445404053</v>
      </c>
      <c r="K1670">
        <v>1.1677185297012329</v>
      </c>
      <c r="L1670">
        <v>2096.725341796875</v>
      </c>
      <c r="M1670">
        <v>49763.20703125</v>
      </c>
      <c r="N1670">
        <v>39408.27734375</v>
      </c>
      <c r="O1670">
        <v>50786.33203125</v>
      </c>
      <c r="P1670">
        <v>50452.796875</v>
      </c>
      <c r="Q1670">
        <v>123573.3046875</v>
      </c>
      <c r="R1670">
        <v>5.1184375770390034E-3</v>
      </c>
      <c r="S1670">
        <v>0.79705673456192017</v>
      </c>
      <c r="T1670">
        <v>64987.6484375</v>
      </c>
      <c r="U1670">
        <v>47659.01953125</v>
      </c>
      <c r="V1670">
        <v>66643.15625</v>
      </c>
      <c r="W1670">
        <v>310973.34375</v>
      </c>
      <c r="X1670">
        <v>0.32175594568252563</v>
      </c>
      <c r="Y1670">
        <v>0.6269603967666626</v>
      </c>
      <c r="Z1670">
        <v>0.61282283067703247</v>
      </c>
      <c r="AA1670">
        <v>0.23757435381412506</v>
      </c>
      <c r="AB1670">
        <v>0.21002386510372162</v>
      </c>
      <c r="AC1670">
        <v>0.56179475784301758</v>
      </c>
      <c r="AD1670">
        <v>-0.57960128784179688</v>
      </c>
      <c r="AE1670">
        <f>VLOOKUP(C1670,[1]pop_15p_a!$A$8:$AL$68,17,FALSE)</f>
        <v>2345079.6640818301</v>
      </c>
      <c r="AL1670">
        <f t="shared" ref="AL1670:AQ1679" si="160">AL1602+9</f>
        <v>219</v>
      </c>
      <c r="AM1670">
        <f t="shared" si="160"/>
        <v>221</v>
      </c>
      <c r="AN1670">
        <f t="shared" si="160"/>
        <v>222</v>
      </c>
      <c r="AO1670">
        <f t="shared" si="160"/>
        <v>224</v>
      </c>
      <c r="AP1670">
        <f t="shared" si="160"/>
        <v>226</v>
      </c>
      <c r="AQ1670">
        <f t="shared" si="160"/>
        <v>227</v>
      </c>
    </row>
    <row r="1671" spans="1:43">
      <c r="A1671" t="s">
        <v>14</v>
      </c>
      <c r="B1671" t="s">
        <v>48</v>
      </c>
      <c r="C1671">
        <v>1987</v>
      </c>
      <c r="D1671">
        <v>62880.886400000003</v>
      </c>
      <c r="E1671">
        <v>35725.525600000001</v>
      </c>
      <c r="F1671">
        <v>17782.79</v>
      </c>
      <c r="G1671">
        <v>12149.114299999999</v>
      </c>
      <c r="H1671">
        <v>22672.5236</v>
      </c>
      <c r="I1671">
        <v>24117.6165</v>
      </c>
      <c r="J1671">
        <v>3.5717599391937256</v>
      </c>
      <c r="K1671">
        <v>1.175026535987854</v>
      </c>
      <c r="L1671">
        <v>2076.05908203125</v>
      </c>
      <c r="M1671">
        <v>51745.18359375</v>
      </c>
      <c r="N1671">
        <v>40054.97265625</v>
      </c>
      <c r="O1671">
        <v>50933.71484375</v>
      </c>
      <c r="P1671">
        <v>52408.1640625</v>
      </c>
      <c r="Q1671">
        <v>129096.078125</v>
      </c>
      <c r="R1671">
        <v>5.0946841947734356E-3</v>
      </c>
      <c r="S1671">
        <v>0.82135969400405884</v>
      </c>
      <c r="T1671">
        <v>68018.078125</v>
      </c>
      <c r="U1671">
        <v>48241.41015625</v>
      </c>
      <c r="V1671">
        <v>66449.484375</v>
      </c>
      <c r="W1671">
        <v>316314.65625</v>
      </c>
      <c r="X1671">
        <v>0.32554042339324951</v>
      </c>
      <c r="Y1671">
        <v>0.6522071361541748</v>
      </c>
      <c r="Z1671">
        <v>0.59850585460662842</v>
      </c>
      <c r="AA1671">
        <v>0.21598300337791443</v>
      </c>
      <c r="AB1671">
        <v>0.19673261046409607</v>
      </c>
      <c r="AC1671">
        <v>0.61075222492218018</v>
      </c>
      <c r="AD1671">
        <v>-0.58088761568069458</v>
      </c>
      <c r="AE1671">
        <f>VLOOKUP(C1671,[1]pop_15p_a!$A$8:$AL$68,17,FALSE)</f>
        <v>2356206.6933388598</v>
      </c>
      <c r="AL1671">
        <f t="shared" si="160"/>
        <v>219</v>
      </c>
      <c r="AM1671">
        <f t="shared" si="160"/>
        <v>221</v>
      </c>
      <c r="AN1671">
        <f t="shared" si="160"/>
        <v>222</v>
      </c>
      <c r="AO1671">
        <f t="shared" si="160"/>
        <v>224</v>
      </c>
      <c r="AP1671">
        <f t="shared" si="160"/>
        <v>226</v>
      </c>
      <c r="AQ1671">
        <f t="shared" si="160"/>
        <v>227</v>
      </c>
    </row>
    <row r="1672" spans="1:43">
      <c r="A1672" t="s">
        <v>14</v>
      </c>
      <c r="B1672" t="s">
        <v>48</v>
      </c>
      <c r="C1672">
        <v>1988</v>
      </c>
      <c r="D1672">
        <v>66161.642600000006</v>
      </c>
      <c r="E1672">
        <v>37327.934600000001</v>
      </c>
      <c r="F1672">
        <v>16897.174800000001</v>
      </c>
      <c r="G1672">
        <v>12785.137199999999</v>
      </c>
      <c r="H1672">
        <v>24718.544399999999</v>
      </c>
      <c r="I1672">
        <v>25300.2922</v>
      </c>
      <c r="J1672">
        <v>3.5691120624542236</v>
      </c>
      <c r="K1672">
        <v>1.1780053377151489</v>
      </c>
      <c r="L1672">
        <v>2084.43017578125</v>
      </c>
      <c r="M1672">
        <v>54553.26171875</v>
      </c>
      <c r="N1672">
        <v>41142.76171875</v>
      </c>
      <c r="O1672">
        <v>52475.7734375</v>
      </c>
      <c r="P1672">
        <v>55271.18359375</v>
      </c>
      <c r="Q1672">
        <v>136256.0625</v>
      </c>
      <c r="R1672">
        <v>5.160241387784481E-3</v>
      </c>
      <c r="S1672">
        <v>0.82671672105789185</v>
      </c>
      <c r="T1672">
        <v>71566.8671875</v>
      </c>
      <c r="U1672">
        <v>49284.58984375</v>
      </c>
      <c r="V1672">
        <v>67770.625</v>
      </c>
      <c r="W1672">
        <v>322820.0625</v>
      </c>
      <c r="X1672">
        <v>0.33181461691856384</v>
      </c>
      <c r="Y1672">
        <v>0.67597204446792603</v>
      </c>
      <c r="Z1672">
        <v>0.59584838151931763</v>
      </c>
      <c r="AA1672">
        <v>0.21502836048603058</v>
      </c>
      <c r="AB1672">
        <v>0.18477927148342133</v>
      </c>
      <c r="AC1672">
        <v>0.61910903453826904</v>
      </c>
      <c r="AD1672">
        <v>-0.59175372123718262</v>
      </c>
      <c r="AE1672">
        <f>VLOOKUP(C1672,[1]pop_15p_a!$A$8:$AL$68,17,FALSE)</f>
        <v>2363550.9118234501</v>
      </c>
      <c r="AL1672">
        <f t="shared" si="160"/>
        <v>219</v>
      </c>
      <c r="AM1672">
        <f t="shared" si="160"/>
        <v>221</v>
      </c>
      <c r="AN1672">
        <f t="shared" si="160"/>
        <v>222</v>
      </c>
      <c r="AO1672">
        <f t="shared" si="160"/>
        <v>224</v>
      </c>
      <c r="AP1672">
        <f t="shared" si="160"/>
        <v>226</v>
      </c>
      <c r="AQ1672">
        <f t="shared" si="160"/>
        <v>227</v>
      </c>
    </row>
    <row r="1673" spans="1:43">
      <c r="A1673" t="s">
        <v>14</v>
      </c>
      <c r="B1673" t="s">
        <v>48</v>
      </c>
      <c r="C1673">
        <v>1989</v>
      </c>
      <c r="D1673">
        <v>70008.227299999999</v>
      </c>
      <c r="E1673">
        <v>39761.175600000002</v>
      </c>
      <c r="F1673">
        <v>16682.257399999999</v>
      </c>
      <c r="G1673">
        <v>14080.898999999999</v>
      </c>
      <c r="H1673">
        <v>27267.672900000001</v>
      </c>
      <c r="I1673">
        <v>28705.7255</v>
      </c>
      <c r="J1673">
        <v>3.5672891139984131</v>
      </c>
      <c r="K1673">
        <v>1.1815173625946045</v>
      </c>
      <c r="L1673">
        <v>2091.7548828125</v>
      </c>
      <c r="M1673">
        <v>59132.9375</v>
      </c>
      <c r="N1673">
        <v>43492.1484375</v>
      </c>
      <c r="O1673">
        <v>57072.58984375</v>
      </c>
      <c r="P1673">
        <v>59877.9140625</v>
      </c>
      <c r="Q1673">
        <v>146479.8125</v>
      </c>
      <c r="R1673">
        <v>5.4211919195950031E-3</v>
      </c>
      <c r="S1673">
        <v>0.85551410913467407</v>
      </c>
      <c r="T1673">
        <v>75727.703125</v>
      </c>
      <c r="U1673">
        <v>51616.55859375</v>
      </c>
      <c r="V1673">
        <v>72569.8828125</v>
      </c>
      <c r="W1673">
        <v>331368.59375</v>
      </c>
      <c r="X1673">
        <v>0.34062856435775757</v>
      </c>
      <c r="Y1673">
        <v>0.70238357782363892</v>
      </c>
      <c r="Z1673">
        <v>0.58876937627792358</v>
      </c>
      <c r="AA1673">
        <v>0.2387937605381012</v>
      </c>
      <c r="AB1673">
        <v>0.17598134279251099</v>
      </c>
      <c r="AC1673">
        <v>0.64217609167098999</v>
      </c>
      <c r="AD1673">
        <v>-0.60943812131881714</v>
      </c>
      <c r="AE1673">
        <f>VLOOKUP(C1673,[1]pop_15p_a!$A$8:$AL$68,17,FALSE)</f>
        <v>2367114.7753938599</v>
      </c>
      <c r="AL1673">
        <f t="shared" si="160"/>
        <v>219</v>
      </c>
      <c r="AM1673">
        <f t="shared" si="160"/>
        <v>221</v>
      </c>
      <c r="AN1673">
        <f t="shared" si="160"/>
        <v>222</v>
      </c>
      <c r="AO1673">
        <f t="shared" si="160"/>
        <v>224</v>
      </c>
      <c r="AP1673">
        <f t="shared" si="160"/>
        <v>226</v>
      </c>
      <c r="AQ1673">
        <f t="shared" si="160"/>
        <v>227</v>
      </c>
    </row>
    <row r="1674" spans="1:43">
      <c r="A1674" t="s">
        <v>14</v>
      </c>
      <c r="B1674" t="s">
        <v>48</v>
      </c>
      <c r="C1674">
        <v>1990</v>
      </c>
      <c r="D1674">
        <v>75935.493499999997</v>
      </c>
      <c r="E1674">
        <v>40323.216500000002</v>
      </c>
      <c r="F1674">
        <v>17586.467100000002</v>
      </c>
      <c r="G1674">
        <v>15968.0234</v>
      </c>
      <c r="H1674">
        <v>29648.12</v>
      </c>
      <c r="I1674">
        <v>30165.701000000001</v>
      </c>
      <c r="J1674">
        <v>3.5692570209503174</v>
      </c>
      <c r="K1674">
        <v>1.2356411218643188</v>
      </c>
      <c r="L1674">
        <v>2080.24462890625</v>
      </c>
      <c r="M1674">
        <v>63468.46484375</v>
      </c>
      <c r="N1674">
        <v>45186.81640625</v>
      </c>
      <c r="O1674">
        <v>61941.171875</v>
      </c>
      <c r="P1674">
        <v>64131.21875</v>
      </c>
      <c r="Q1674">
        <v>159282</v>
      </c>
      <c r="R1674">
        <v>5.6992983445525169E-3</v>
      </c>
      <c r="S1674">
        <v>0.84929358959197998</v>
      </c>
      <c r="T1674">
        <v>82139.2109375</v>
      </c>
      <c r="U1674">
        <v>52800.16015625</v>
      </c>
      <c r="V1674">
        <v>77229.15625</v>
      </c>
      <c r="W1674">
        <v>342579.21875</v>
      </c>
      <c r="X1674">
        <v>0.35185512900352478</v>
      </c>
      <c r="Y1674">
        <v>0.73255902528762817</v>
      </c>
      <c r="Z1674">
        <v>0.57740730047225952</v>
      </c>
      <c r="AA1674">
        <v>0.2778303325176239</v>
      </c>
      <c r="AB1674">
        <v>0.17190645635128021</v>
      </c>
      <c r="AC1674">
        <v>0.65313738584518433</v>
      </c>
      <c r="AD1674">
        <v>-0.6522212028503418</v>
      </c>
      <c r="AE1674">
        <f>VLOOKUP(C1674,[1]pop_15p_a!$A$8:$AL$68,17,FALSE)</f>
        <v>2382477.1592519102</v>
      </c>
      <c r="AL1674">
        <f t="shared" si="160"/>
        <v>219</v>
      </c>
      <c r="AM1674">
        <f t="shared" si="160"/>
        <v>221</v>
      </c>
      <c r="AN1674">
        <f t="shared" si="160"/>
        <v>222</v>
      </c>
      <c r="AO1674">
        <f t="shared" si="160"/>
        <v>224</v>
      </c>
      <c r="AP1674">
        <f t="shared" si="160"/>
        <v>226</v>
      </c>
      <c r="AQ1674">
        <f t="shared" si="160"/>
        <v>227</v>
      </c>
    </row>
    <row r="1675" spans="1:43">
      <c r="A1675" t="s">
        <v>14</v>
      </c>
      <c r="B1675" t="s">
        <v>48</v>
      </c>
      <c r="C1675">
        <v>1991</v>
      </c>
      <c r="D1675">
        <v>77400.774799999999</v>
      </c>
      <c r="E1675">
        <v>41051.000999999997</v>
      </c>
      <c r="F1675">
        <v>18058.1018</v>
      </c>
      <c r="G1675">
        <v>14852.8266</v>
      </c>
      <c r="H1675">
        <v>31338.860700000001</v>
      </c>
      <c r="I1675">
        <v>30889.755000000001</v>
      </c>
      <c r="J1675">
        <v>3.5763750076293945</v>
      </c>
      <c r="K1675">
        <v>1.2270276546478271</v>
      </c>
      <c r="L1675">
        <v>2045.190185546875</v>
      </c>
      <c r="M1675">
        <v>64416.28515625</v>
      </c>
      <c r="N1675">
        <v>46233.22265625</v>
      </c>
      <c r="O1675">
        <v>62596.90625</v>
      </c>
      <c r="P1675">
        <v>65099.41015625</v>
      </c>
      <c r="Q1675">
        <v>171620.578125</v>
      </c>
      <c r="R1675">
        <v>6.0027339495718479E-3</v>
      </c>
      <c r="S1675">
        <v>0.86744678020477295</v>
      </c>
      <c r="T1675">
        <v>83724.203125</v>
      </c>
      <c r="U1675">
        <v>53866.9765625</v>
      </c>
      <c r="V1675">
        <v>77307.8828125</v>
      </c>
      <c r="W1675">
        <v>351530.375</v>
      </c>
      <c r="X1675">
        <v>0.35956045985221863</v>
      </c>
      <c r="Y1675">
        <v>0.74762153625488281</v>
      </c>
      <c r="Z1675">
        <v>0.5615808367729187</v>
      </c>
      <c r="AA1675">
        <v>0.2609996497631073</v>
      </c>
      <c r="AB1675">
        <v>0.17583589255809784</v>
      </c>
      <c r="AC1675">
        <v>0.61274820566177368</v>
      </c>
      <c r="AD1675">
        <v>-0.57981967926025391</v>
      </c>
      <c r="AE1675">
        <f>VLOOKUP(C1675,[1]pop_15p_a!$A$8:$AL$68,17,FALSE)</f>
        <v>2418662.2325678901</v>
      </c>
      <c r="AL1675">
        <f t="shared" si="160"/>
        <v>219</v>
      </c>
      <c r="AM1675">
        <f t="shared" si="160"/>
        <v>221</v>
      </c>
      <c r="AN1675">
        <f t="shared" si="160"/>
        <v>222</v>
      </c>
      <c r="AO1675">
        <f t="shared" si="160"/>
        <v>224</v>
      </c>
      <c r="AP1675">
        <f t="shared" si="160"/>
        <v>226</v>
      </c>
      <c r="AQ1675">
        <f t="shared" si="160"/>
        <v>227</v>
      </c>
    </row>
    <row r="1676" spans="1:43">
      <c r="A1676" t="s">
        <v>14</v>
      </c>
      <c r="B1676" t="s">
        <v>48</v>
      </c>
      <c r="C1676">
        <v>1992</v>
      </c>
      <c r="D1676">
        <v>79988.494900000005</v>
      </c>
      <c r="E1676">
        <v>42236.034</v>
      </c>
      <c r="F1676">
        <v>18594.471600000001</v>
      </c>
      <c r="G1676">
        <v>14848.875700000001</v>
      </c>
      <c r="H1676">
        <v>35691.186199999996</v>
      </c>
      <c r="I1676">
        <v>33412.260399999999</v>
      </c>
      <c r="J1676">
        <v>3.5885939598083496</v>
      </c>
      <c r="K1676">
        <v>1.2271279096603394</v>
      </c>
      <c r="L1676">
        <v>1996.7940673828125</v>
      </c>
      <c r="M1676">
        <v>66517.265625</v>
      </c>
      <c r="N1676">
        <v>47817.4609375</v>
      </c>
      <c r="O1676">
        <v>62756.4765625</v>
      </c>
      <c r="P1676">
        <v>67270.6796875</v>
      </c>
      <c r="Q1676">
        <v>185794.84375</v>
      </c>
      <c r="R1676">
        <v>6.2725772149860859E-3</v>
      </c>
      <c r="S1676">
        <v>0.86304557323455811</v>
      </c>
      <c r="T1676">
        <v>86523.3359375</v>
      </c>
      <c r="U1676">
        <v>55406.23828125</v>
      </c>
      <c r="V1676">
        <v>77073.578125</v>
      </c>
      <c r="W1676">
        <v>360266</v>
      </c>
      <c r="X1676">
        <v>0.36677092313766479</v>
      </c>
      <c r="Y1676">
        <v>0.77414143085479736</v>
      </c>
      <c r="Z1676">
        <v>0.55095303058624268</v>
      </c>
      <c r="AA1676">
        <v>0.2288045734167099</v>
      </c>
      <c r="AB1676">
        <v>0.18141478300094604</v>
      </c>
      <c r="AC1676">
        <v>0.73353022336959839</v>
      </c>
      <c r="AD1676">
        <v>-0.65729033946990967</v>
      </c>
      <c r="AE1676">
        <f>VLOOKUP(C1676,[1]pop_15p_a!$A$8:$AL$68,17,FALSE)</f>
        <v>2459860.8340759599</v>
      </c>
      <c r="AL1676">
        <f t="shared" si="160"/>
        <v>219</v>
      </c>
      <c r="AM1676">
        <f t="shared" si="160"/>
        <v>221</v>
      </c>
      <c r="AN1676">
        <f t="shared" si="160"/>
        <v>222</v>
      </c>
      <c r="AO1676">
        <f t="shared" si="160"/>
        <v>224</v>
      </c>
      <c r="AP1676">
        <f t="shared" si="160"/>
        <v>226</v>
      </c>
      <c r="AQ1676">
        <f t="shared" si="160"/>
        <v>227</v>
      </c>
    </row>
    <row r="1677" spans="1:43">
      <c r="A1677" t="s">
        <v>14</v>
      </c>
      <c r="B1677" t="s">
        <v>48</v>
      </c>
      <c r="C1677">
        <v>1993</v>
      </c>
      <c r="D1677">
        <v>82142.272500000006</v>
      </c>
      <c r="E1677">
        <v>43463.367400000003</v>
      </c>
      <c r="F1677">
        <v>18609.812000000002</v>
      </c>
      <c r="G1677">
        <v>14094.0682</v>
      </c>
      <c r="H1677">
        <v>39152.8577</v>
      </c>
      <c r="I1677">
        <v>35933.440399999999</v>
      </c>
      <c r="J1677">
        <v>3.6056649684906006</v>
      </c>
      <c r="K1677">
        <v>1.2452874183654785</v>
      </c>
      <c r="L1677">
        <v>1970.1109619140625</v>
      </c>
      <c r="M1677">
        <v>70147.9765625</v>
      </c>
      <c r="N1677">
        <v>48956.7421875</v>
      </c>
      <c r="O1677">
        <v>64033.99609375</v>
      </c>
      <c r="P1677">
        <v>70875.0703125</v>
      </c>
      <c r="Q1677">
        <v>202867.328125</v>
      </c>
      <c r="R1677">
        <v>6.578824482858181E-3</v>
      </c>
      <c r="S1677">
        <v>0.88426542282104492</v>
      </c>
      <c r="T1677">
        <v>88853.0703125</v>
      </c>
      <c r="U1677">
        <v>56615.92578125</v>
      </c>
      <c r="V1677">
        <v>77881.6796875</v>
      </c>
      <c r="W1677">
        <v>367418.65625</v>
      </c>
      <c r="X1677">
        <v>0.37261462211608887</v>
      </c>
      <c r="Y1677">
        <v>0.7868964672088623</v>
      </c>
      <c r="Z1677">
        <v>0.53155970573425293</v>
      </c>
      <c r="AA1677">
        <v>0.21794989705085754</v>
      </c>
      <c r="AB1677">
        <v>0.17613662779331207</v>
      </c>
      <c r="AC1677">
        <v>0.70912313461303711</v>
      </c>
      <c r="AD1677">
        <v>-0.59421682357788086</v>
      </c>
      <c r="AE1677">
        <f>VLOOKUP(C1677,[1]pop_15p_a!$A$8:$AL$68,17,FALSE)</f>
        <v>2493979.7856983398</v>
      </c>
      <c r="AL1677">
        <f t="shared" si="160"/>
        <v>219</v>
      </c>
      <c r="AM1677">
        <f t="shared" si="160"/>
        <v>221</v>
      </c>
      <c r="AN1677">
        <f t="shared" si="160"/>
        <v>222</v>
      </c>
      <c r="AO1677">
        <f t="shared" si="160"/>
        <v>224</v>
      </c>
      <c r="AP1677">
        <f t="shared" si="160"/>
        <v>226</v>
      </c>
      <c r="AQ1677">
        <f t="shared" si="160"/>
        <v>227</v>
      </c>
    </row>
    <row r="1678" spans="1:43">
      <c r="A1678" t="s">
        <v>14</v>
      </c>
      <c r="B1678" t="s">
        <v>48</v>
      </c>
      <c r="C1678">
        <v>1994</v>
      </c>
      <c r="D1678">
        <v>86870.239600000001</v>
      </c>
      <c r="E1678">
        <v>45360.114200000004</v>
      </c>
      <c r="F1678">
        <v>19376.3354</v>
      </c>
      <c r="G1678">
        <v>15762.516100000001</v>
      </c>
      <c r="H1678">
        <v>45078.1469</v>
      </c>
      <c r="I1678">
        <v>41498.040699999998</v>
      </c>
      <c r="J1678">
        <v>3.6267991065979004</v>
      </c>
      <c r="K1678">
        <v>1.2864453792572021</v>
      </c>
      <c r="L1678">
        <v>1970.37255859375</v>
      </c>
      <c r="M1678">
        <v>75063.3984375</v>
      </c>
      <c r="N1678">
        <v>51563.18359375</v>
      </c>
      <c r="O1678">
        <v>68581.3515625</v>
      </c>
      <c r="P1678">
        <v>75402.1328125</v>
      </c>
      <c r="Q1678">
        <v>220227.296875</v>
      </c>
      <c r="R1678">
        <v>6.7949402146041393E-3</v>
      </c>
      <c r="S1678">
        <v>0.90709441900253296</v>
      </c>
      <c r="T1678">
        <v>93967.296875</v>
      </c>
      <c r="U1678">
        <v>59014.80859375</v>
      </c>
      <c r="V1678">
        <v>82221.03125</v>
      </c>
      <c r="W1678">
        <v>377246.75</v>
      </c>
      <c r="X1678">
        <v>0.38206928968429565</v>
      </c>
      <c r="Y1678">
        <v>0.80611741542816162</v>
      </c>
      <c r="Z1678">
        <v>0.51310062408447266</v>
      </c>
      <c r="AA1678">
        <v>0.22818945348262787</v>
      </c>
      <c r="AB1678">
        <v>0.17828835546970367</v>
      </c>
      <c r="AC1678">
        <v>0.76663774251937866</v>
      </c>
      <c r="AD1678">
        <v>-0.62569141387939453</v>
      </c>
      <c r="AE1678">
        <f>VLOOKUP(C1678,[1]pop_15p_a!$A$8:$AL$68,17,FALSE)</f>
        <v>2524125.26803939</v>
      </c>
      <c r="AL1678">
        <f t="shared" si="160"/>
        <v>219</v>
      </c>
      <c r="AM1678">
        <f t="shared" si="160"/>
        <v>221</v>
      </c>
      <c r="AN1678">
        <f t="shared" si="160"/>
        <v>222</v>
      </c>
      <c r="AO1678">
        <f t="shared" si="160"/>
        <v>224</v>
      </c>
      <c r="AP1678">
        <f t="shared" si="160"/>
        <v>226</v>
      </c>
      <c r="AQ1678">
        <f t="shared" si="160"/>
        <v>227</v>
      </c>
    </row>
    <row r="1679" spans="1:43">
      <c r="A1679" t="s">
        <v>14</v>
      </c>
      <c r="B1679" t="s">
        <v>48</v>
      </c>
      <c r="C1679">
        <v>1995</v>
      </c>
      <c r="D1679">
        <v>95239.685299999997</v>
      </c>
      <c r="E1679">
        <v>46923.546300000002</v>
      </c>
      <c r="F1679">
        <v>20125.794900000001</v>
      </c>
      <c r="G1679">
        <v>18251.4938</v>
      </c>
      <c r="H1679">
        <v>54072.040099999998</v>
      </c>
      <c r="I1679">
        <v>48307.4205</v>
      </c>
      <c r="J1679">
        <v>3.6515450477600098</v>
      </c>
      <c r="K1679">
        <v>1.3453582525253296</v>
      </c>
      <c r="L1679">
        <v>1962.0013427734375</v>
      </c>
      <c r="M1679">
        <v>85551.859375</v>
      </c>
      <c r="N1679">
        <v>53962.140625</v>
      </c>
      <c r="O1679">
        <v>75964.0234375</v>
      </c>
      <c r="P1679">
        <v>85559.375</v>
      </c>
      <c r="Q1679">
        <v>236832.125</v>
      </c>
      <c r="R1679">
        <v>6.9356313906610012E-3</v>
      </c>
      <c r="S1679">
        <v>0.98370307683944702</v>
      </c>
      <c r="T1679">
        <v>103020.5</v>
      </c>
      <c r="U1679">
        <v>60853.80859375</v>
      </c>
      <c r="V1679">
        <v>88374.515625</v>
      </c>
      <c r="W1679">
        <v>392151.59375</v>
      </c>
      <c r="X1679">
        <v>0.39847412705421448</v>
      </c>
      <c r="Y1679">
        <v>0.84596347808837891</v>
      </c>
      <c r="Z1679">
        <v>0.49979290366172791</v>
      </c>
      <c r="AA1679">
        <v>0.25964662432670593</v>
      </c>
      <c r="AB1679">
        <v>0.13702023029327393</v>
      </c>
      <c r="AC1679">
        <v>0.79138451814651489</v>
      </c>
      <c r="AD1679">
        <v>-0.63432443141937256</v>
      </c>
      <c r="AE1679">
        <f>VLOOKUP(C1679,[1]pop_15p_a!$A$8:$AL$68,17,FALSE)</f>
        <v>2557470.4125513998</v>
      </c>
      <c r="AF1679" s="10">
        <v>78.5</v>
      </c>
      <c r="AL1679">
        <f t="shared" si="160"/>
        <v>219</v>
      </c>
      <c r="AM1679">
        <f t="shared" si="160"/>
        <v>221</v>
      </c>
      <c r="AN1679">
        <f t="shared" si="160"/>
        <v>222</v>
      </c>
      <c r="AO1679">
        <f t="shared" si="160"/>
        <v>224</v>
      </c>
      <c r="AP1679">
        <f t="shared" si="160"/>
        <v>226</v>
      </c>
      <c r="AQ1679">
        <f t="shared" si="160"/>
        <v>227</v>
      </c>
    </row>
    <row r="1680" spans="1:43">
      <c r="A1680" t="s">
        <v>14</v>
      </c>
      <c r="B1680" t="s">
        <v>48</v>
      </c>
      <c r="C1680">
        <v>1996</v>
      </c>
      <c r="D1680">
        <v>102300.97319999999</v>
      </c>
      <c r="E1680">
        <v>50254.951699999998</v>
      </c>
      <c r="F1680">
        <v>20825.635999999999</v>
      </c>
      <c r="G1680">
        <v>21249.641800000001</v>
      </c>
      <c r="H1680">
        <v>60788.641300000003</v>
      </c>
      <c r="I1680">
        <v>54511.890200000002</v>
      </c>
      <c r="J1680">
        <v>3.6798489093780518</v>
      </c>
      <c r="K1680">
        <v>1.3947324752807617</v>
      </c>
      <c r="L1680">
        <v>1953.5992431640625</v>
      </c>
      <c r="M1680">
        <v>92755.6328125</v>
      </c>
      <c r="N1680">
        <v>58161.48828125</v>
      </c>
      <c r="O1680">
        <v>83091.0390625</v>
      </c>
      <c r="P1680">
        <v>92134.734375</v>
      </c>
      <c r="Q1680">
        <v>249522.4375</v>
      </c>
      <c r="R1680">
        <v>7.0496415719389915E-3</v>
      </c>
      <c r="S1680">
        <v>0.99678570032119751</v>
      </c>
      <c r="T1680">
        <v>111065.65625</v>
      </c>
      <c r="U1680">
        <v>64634.36328125</v>
      </c>
      <c r="V1680">
        <v>95716.2109375</v>
      </c>
      <c r="W1680">
        <v>411300.34375</v>
      </c>
      <c r="X1680">
        <v>0.41978913545608521</v>
      </c>
      <c r="Y1680">
        <v>0.87333530187606812</v>
      </c>
      <c r="Z1680">
        <v>0.51096606254577637</v>
      </c>
      <c r="AA1680">
        <v>0.27463209629058838</v>
      </c>
      <c r="AB1680">
        <v>0.1297600120306015</v>
      </c>
      <c r="AC1680">
        <v>0.76973247528076172</v>
      </c>
      <c r="AD1680">
        <v>-0.65408486127853394</v>
      </c>
      <c r="AE1680">
        <f>VLOOKUP(C1680,[1]pop_15p_a!$A$8:$AL$68,17,FALSE)</f>
        <v>2597850.5487045799</v>
      </c>
      <c r="AF1680" s="10">
        <v>69.900000000000006</v>
      </c>
      <c r="AL1680">
        <f t="shared" ref="AL1680:AQ1689" si="161">AL1612+9</f>
        <v>219</v>
      </c>
      <c r="AM1680">
        <f t="shared" si="161"/>
        <v>221</v>
      </c>
      <c r="AN1680">
        <f t="shared" si="161"/>
        <v>222</v>
      </c>
      <c r="AO1680">
        <f t="shared" si="161"/>
        <v>224</v>
      </c>
      <c r="AP1680">
        <f t="shared" si="161"/>
        <v>226</v>
      </c>
      <c r="AQ1680">
        <f t="shared" si="161"/>
        <v>227</v>
      </c>
    </row>
    <row r="1681" spans="1:43">
      <c r="A1681" t="s">
        <v>14</v>
      </c>
      <c r="B1681" t="s">
        <v>48</v>
      </c>
      <c r="C1681">
        <v>1997</v>
      </c>
      <c r="D1681">
        <v>113455.59570000001</v>
      </c>
      <c r="E1681">
        <v>53494.0072</v>
      </c>
      <c r="F1681">
        <v>22222.432799999999</v>
      </c>
      <c r="G1681">
        <v>24608.2212</v>
      </c>
      <c r="H1681">
        <v>71456.109200000006</v>
      </c>
      <c r="I1681">
        <v>63584.826800000003</v>
      </c>
      <c r="J1681">
        <v>3.7124640941619873</v>
      </c>
      <c r="K1681">
        <v>1.4474943876266479</v>
      </c>
      <c r="L1681">
        <v>1954.194091796875</v>
      </c>
      <c r="M1681">
        <v>104427.2734375</v>
      </c>
      <c r="N1681">
        <v>63436.69921875</v>
      </c>
      <c r="O1681">
        <v>91882.15625</v>
      </c>
      <c r="P1681">
        <v>103532.5078125</v>
      </c>
      <c r="Q1681">
        <v>252239.59375</v>
      </c>
      <c r="R1681">
        <v>6.7456583492457867E-3</v>
      </c>
      <c r="S1681">
        <v>1.0996865034103394</v>
      </c>
      <c r="T1681">
        <v>122494.2578125</v>
      </c>
      <c r="U1681">
        <v>68843.8125</v>
      </c>
      <c r="V1681">
        <v>104425.359375</v>
      </c>
      <c r="W1681">
        <v>435758.96875</v>
      </c>
      <c r="X1681">
        <v>0.44664397835731506</v>
      </c>
      <c r="Y1681">
        <v>0.91511017084121704</v>
      </c>
      <c r="Z1681">
        <v>0.47629940509796143</v>
      </c>
      <c r="AA1681">
        <v>0.27210906147956848</v>
      </c>
      <c r="AB1681">
        <v>0.13053567707538605</v>
      </c>
      <c r="AC1681">
        <v>0.82659286260604858</v>
      </c>
      <c r="AD1681">
        <v>-0.64436984062194824</v>
      </c>
      <c r="AE1681">
        <f>VLOOKUP(C1681,[1]pop_15p_a!$A$8:$AL$68,17,FALSE)</f>
        <v>2647356.8234466398</v>
      </c>
      <c r="AF1681" s="10">
        <v>61.6</v>
      </c>
      <c r="AL1681">
        <f t="shared" si="161"/>
        <v>219</v>
      </c>
      <c r="AM1681">
        <f t="shared" si="161"/>
        <v>221</v>
      </c>
      <c r="AN1681">
        <f t="shared" si="161"/>
        <v>222</v>
      </c>
      <c r="AO1681">
        <f t="shared" si="161"/>
        <v>224</v>
      </c>
      <c r="AP1681">
        <f t="shared" si="161"/>
        <v>226</v>
      </c>
      <c r="AQ1681">
        <f t="shared" si="161"/>
        <v>227</v>
      </c>
    </row>
    <row r="1682" spans="1:43">
      <c r="A1682" t="s">
        <v>14</v>
      </c>
      <c r="B1682" t="s">
        <v>48</v>
      </c>
      <c r="C1682">
        <v>1998</v>
      </c>
      <c r="D1682">
        <v>123316.4148</v>
      </c>
      <c r="E1682">
        <v>57662.798600000002</v>
      </c>
      <c r="F1682">
        <v>23838.939299999998</v>
      </c>
      <c r="G1682">
        <v>27915.695500000002</v>
      </c>
      <c r="H1682">
        <v>87726.913</v>
      </c>
      <c r="I1682">
        <v>81246.0052</v>
      </c>
      <c r="J1682">
        <v>3.7505700588226318</v>
      </c>
      <c r="K1682">
        <v>1.5424849987030029</v>
      </c>
      <c r="L1682">
        <v>1953.194091796875</v>
      </c>
      <c r="M1682">
        <v>118012.890625</v>
      </c>
      <c r="N1682">
        <v>71189.84375</v>
      </c>
      <c r="O1682">
        <v>102970.1328125</v>
      </c>
      <c r="P1682">
        <v>116491.3203125</v>
      </c>
      <c r="Q1682">
        <v>263826.71875</v>
      </c>
      <c r="R1682">
        <v>6.6543873399496078E-3</v>
      </c>
      <c r="S1682">
        <v>1.1637072563171387</v>
      </c>
      <c r="T1682">
        <v>132906.515625</v>
      </c>
      <c r="U1682">
        <v>74137.4296875</v>
      </c>
      <c r="V1682">
        <v>114448.84375</v>
      </c>
      <c r="W1682">
        <v>464986.0625</v>
      </c>
      <c r="X1682">
        <v>0.48157033324241638</v>
      </c>
      <c r="Y1682">
        <v>0.92455017566680908</v>
      </c>
      <c r="Z1682">
        <v>0.4692499041557312</v>
      </c>
      <c r="AA1682">
        <v>0.26604682207107544</v>
      </c>
      <c r="AB1682">
        <v>0.12671171128749847</v>
      </c>
      <c r="AC1682">
        <v>0.91602551937103271</v>
      </c>
      <c r="AD1682">
        <v>-0.67353963851928711</v>
      </c>
      <c r="AE1682">
        <f>VLOOKUP(C1682,[1]pop_15p_a!$A$8:$AL$68,17,FALSE)</f>
        <v>2704936.5893226899</v>
      </c>
      <c r="AF1682" s="10">
        <v>51.5</v>
      </c>
      <c r="AL1682">
        <f t="shared" si="161"/>
        <v>219</v>
      </c>
      <c r="AM1682">
        <f t="shared" si="161"/>
        <v>221</v>
      </c>
      <c r="AN1682">
        <f t="shared" si="161"/>
        <v>222</v>
      </c>
      <c r="AO1682">
        <f t="shared" si="161"/>
        <v>224</v>
      </c>
      <c r="AP1682">
        <f t="shared" si="161"/>
        <v>226</v>
      </c>
      <c r="AQ1682">
        <f t="shared" si="161"/>
        <v>227</v>
      </c>
    </row>
    <row r="1683" spans="1:43">
      <c r="A1683" t="s">
        <v>14</v>
      </c>
      <c r="B1683" t="s">
        <v>48</v>
      </c>
      <c r="C1683">
        <v>1999</v>
      </c>
      <c r="D1683">
        <v>136269.0111</v>
      </c>
      <c r="E1683">
        <v>63096.457900000001</v>
      </c>
      <c r="F1683">
        <v>25181.676500000001</v>
      </c>
      <c r="G1683">
        <v>31844.809099999999</v>
      </c>
      <c r="H1683">
        <v>101563.0227</v>
      </c>
      <c r="I1683">
        <v>91496.006899999993</v>
      </c>
      <c r="J1683">
        <v>3.795698881149292</v>
      </c>
      <c r="K1683">
        <v>1.6434354782104492</v>
      </c>
      <c r="L1683">
        <v>1941.8829345703125</v>
      </c>
      <c r="M1683">
        <v>127839.2109375</v>
      </c>
      <c r="N1683">
        <v>76463.65625</v>
      </c>
      <c r="O1683">
        <v>110376.546875</v>
      </c>
      <c r="P1683">
        <v>126475.4765625</v>
      </c>
      <c r="Q1683">
        <v>288457.6875</v>
      </c>
      <c r="R1683">
        <v>6.9375238381326199E-3</v>
      </c>
      <c r="S1683">
        <v>1.1563916206359863</v>
      </c>
      <c r="T1683">
        <v>147018.453125</v>
      </c>
      <c r="U1683">
        <v>80440.21875</v>
      </c>
      <c r="V1683">
        <v>124647.28125</v>
      </c>
      <c r="W1683">
        <v>496584.75</v>
      </c>
      <c r="X1683">
        <v>0.51998311281204224</v>
      </c>
      <c r="Y1683">
        <v>0.95409846305847168</v>
      </c>
      <c r="Z1683">
        <v>0.46617630124092102</v>
      </c>
      <c r="AA1683">
        <v>0.25968053936958313</v>
      </c>
      <c r="AB1683">
        <v>0.11932740360498428</v>
      </c>
      <c r="AC1683">
        <v>0.93463593721389771</v>
      </c>
      <c r="AD1683">
        <v>-0.66372990608215332</v>
      </c>
      <c r="AE1683">
        <f>VLOOKUP(C1683,[1]pop_15p_a!$A$8:$AL$68,17,FALSE)</f>
        <v>2754825.6111741201</v>
      </c>
      <c r="AF1683" s="10">
        <v>46.6</v>
      </c>
      <c r="AL1683">
        <f t="shared" si="161"/>
        <v>219</v>
      </c>
      <c r="AM1683">
        <f t="shared" si="161"/>
        <v>221</v>
      </c>
      <c r="AN1683">
        <f t="shared" si="161"/>
        <v>222</v>
      </c>
      <c r="AO1683">
        <f t="shared" si="161"/>
        <v>224</v>
      </c>
      <c r="AP1683">
        <f t="shared" si="161"/>
        <v>226</v>
      </c>
      <c r="AQ1683">
        <f t="shared" si="161"/>
        <v>227</v>
      </c>
    </row>
    <row r="1684" spans="1:43">
      <c r="A1684" t="s">
        <v>14</v>
      </c>
      <c r="B1684" t="s">
        <v>48</v>
      </c>
      <c r="C1684">
        <v>2000</v>
      </c>
      <c r="D1684">
        <v>149140.658</v>
      </c>
      <c r="E1684">
        <v>69759.767099999997</v>
      </c>
      <c r="F1684">
        <v>27305.555799999998</v>
      </c>
      <c r="G1684">
        <v>33453.775099999999</v>
      </c>
      <c r="H1684">
        <v>123081.97659999999</v>
      </c>
      <c r="I1684">
        <v>111338.3207</v>
      </c>
      <c r="J1684">
        <v>3.84877610206604</v>
      </c>
      <c r="K1684">
        <v>1.7180544137954712</v>
      </c>
      <c r="L1684">
        <v>1932.7237548828125</v>
      </c>
      <c r="M1684">
        <v>139422.296875</v>
      </c>
      <c r="N1684">
        <v>84160.78125</v>
      </c>
      <c r="O1684">
        <v>119716.5078125</v>
      </c>
      <c r="P1684">
        <v>138565.828125</v>
      </c>
      <c r="Q1684">
        <v>295456.8125</v>
      </c>
      <c r="R1684">
        <v>6.6305734217166901E-3</v>
      </c>
      <c r="S1684">
        <v>1.2568151950836182</v>
      </c>
      <c r="T1684">
        <v>161073.109375</v>
      </c>
      <c r="U1684">
        <v>88534.25</v>
      </c>
      <c r="V1684">
        <v>136008.234375</v>
      </c>
      <c r="W1684">
        <v>529428.75</v>
      </c>
      <c r="X1684">
        <v>0.55779451131820679</v>
      </c>
      <c r="Y1684">
        <v>0.98681777715682983</v>
      </c>
      <c r="Z1684">
        <v>0.44749221205711365</v>
      </c>
      <c r="AA1684">
        <v>0.23949417471885681</v>
      </c>
      <c r="AB1684">
        <v>0.11939310282468796</v>
      </c>
      <c r="AC1684">
        <v>0.94776386022567749</v>
      </c>
      <c r="AD1684">
        <v>-0.63366633653640747</v>
      </c>
      <c r="AE1684">
        <f>VLOOKUP(C1684,[1]pop_15p_a!$A$8:$AL$68,17,FALSE)</f>
        <v>2809754.3591042999</v>
      </c>
      <c r="AF1684" s="10">
        <v>36.1</v>
      </c>
      <c r="AL1684">
        <f t="shared" si="161"/>
        <v>219</v>
      </c>
      <c r="AM1684">
        <f t="shared" si="161"/>
        <v>221</v>
      </c>
      <c r="AN1684">
        <f t="shared" si="161"/>
        <v>222</v>
      </c>
      <c r="AO1684">
        <f t="shared" si="161"/>
        <v>224</v>
      </c>
      <c r="AP1684">
        <f t="shared" si="161"/>
        <v>226</v>
      </c>
      <c r="AQ1684">
        <f t="shared" si="161"/>
        <v>227</v>
      </c>
    </row>
    <row r="1685" spans="1:43">
      <c r="A1685" t="s">
        <v>14</v>
      </c>
      <c r="B1685" t="s">
        <v>48</v>
      </c>
      <c r="C1685">
        <v>2001</v>
      </c>
      <c r="D1685">
        <v>157012.94570000001</v>
      </c>
      <c r="E1685">
        <v>72991.506200000003</v>
      </c>
      <c r="F1685">
        <v>30072.495200000001</v>
      </c>
      <c r="G1685">
        <v>35401.453200000004</v>
      </c>
      <c r="H1685">
        <v>140323.4779</v>
      </c>
      <c r="I1685">
        <v>125925.08440000001</v>
      </c>
      <c r="J1685">
        <v>3.9092929363250732</v>
      </c>
      <c r="K1685">
        <v>1.7709600925445557</v>
      </c>
      <c r="L1685">
        <v>1923.5294189453125</v>
      </c>
      <c r="M1685">
        <v>146977.625</v>
      </c>
      <c r="N1685">
        <v>88565.5859375</v>
      </c>
      <c r="O1685">
        <v>125432.4921875</v>
      </c>
      <c r="P1685">
        <v>146834.953125</v>
      </c>
      <c r="Q1685">
        <v>321436.0625</v>
      </c>
      <c r="R1685">
        <v>6.7891785874962807E-3</v>
      </c>
      <c r="S1685">
        <v>1.2913411855697632</v>
      </c>
      <c r="T1685">
        <v>170421.15625</v>
      </c>
      <c r="U1685">
        <v>93802.6875</v>
      </c>
      <c r="V1685">
        <v>143134.9375</v>
      </c>
      <c r="W1685">
        <v>562149.0625</v>
      </c>
      <c r="X1685">
        <v>0.59478092193603516</v>
      </c>
      <c r="Y1685">
        <v>0.99446588754653931</v>
      </c>
      <c r="Z1685">
        <v>0.42776978015899658</v>
      </c>
      <c r="AA1685">
        <v>0.22988112270832062</v>
      </c>
      <c r="AB1685">
        <v>0.12447497993707657</v>
      </c>
      <c r="AC1685">
        <v>0.9756777286529541</v>
      </c>
      <c r="AD1685">
        <v>-0.61403661966323853</v>
      </c>
      <c r="AE1685">
        <f>VLOOKUP(C1685,[1]pop_15p_a!$A$8:$AL$68,17,FALSE)</f>
        <v>2868945.3394416901</v>
      </c>
      <c r="AF1685" s="10">
        <v>33.200000000000003</v>
      </c>
      <c r="AL1685">
        <f t="shared" si="161"/>
        <v>219</v>
      </c>
      <c r="AM1685">
        <f t="shared" si="161"/>
        <v>221</v>
      </c>
      <c r="AN1685">
        <f t="shared" si="161"/>
        <v>222</v>
      </c>
      <c r="AO1685">
        <f t="shared" si="161"/>
        <v>224</v>
      </c>
      <c r="AP1685">
        <f t="shared" si="161"/>
        <v>226</v>
      </c>
      <c r="AQ1685">
        <f t="shared" si="161"/>
        <v>227</v>
      </c>
    </row>
    <row r="1686" spans="1:43">
      <c r="A1686" t="s">
        <v>14</v>
      </c>
      <c r="B1686" t="s">
        <v>48</v>
      </c>
      <c r="C1686">
        <v>2002</v>
      </c>
      <c r="D1686">
        <v>166307.82329999999</v>
      </c>
      <c r="E1686">
        <v>75706.441300000006</v>
      </c>
      <c r="F1686">
        <v>32111.519400000001</v>
      </c>
      <c r="G1686">
        <v>37368.225899999998</v>
      </c>
      <c r="H1686">
        <v>149410.60829999999</v>
      </c>
      <c r="I1686">
        <v>132647.52530000001</v>
      </c>
      <c r="J1686">
        <v>3.9762880802154541</v>
      </c>
      <c r="K1686">
        <v>1.799065113067627</v>
      </c>
      <c r="L1686">
        <v>1904.2762451171875</v>
      </c>
      <c r="M1686">
        <v>155545.96875</v>
      </c>
      <c r="N1686">
        <v>92191.0703125</v>
      </c>
      <c r="O1686">
        <v>132162.34375</v>
      </c>
      <c r="P1686">
        <v>156117.34375</v>
      </c>
      <c r="Q1686">
        <v>344500.6875</v>
      </c>
      <c r="R1686">
        <v>7.0329317823052406E-3</v>
      </c>
      <c r="S1686">
        <v>1.3848118782043457</v>
      </c>
      <c r="T1686">
        <v>181173.5</v>
      </c>
      <c r="U1686">
        <v>98032.625</v>
      </c>
      <c r="V1686">
        <v>150226.15625</v>
      </c>
      <c r="W1686">
        <v>596348.75</v>
      </c>
      <c r="X1686">
        <v>0.63310104608535767</v>
      </c>
      <c r="Y1686">
        <v>1.0164209604263306</v>
      </c>
      <c r="Z1686">
        <v>0.38710090517997742</v>
      </c>
      <c r="AA1686">
        <v>0.22102026641368866</v>
      </c>
      <c r="AB1686">
        <v>0.12266747653484344</v>
      </c>
      <c r="AC1686">
        <v>0.94741791486740112</v>
      </c>
      <c r="AD1686">
        <v>-0.54823428392410278</v>
      </c>
      <c r="AE1686">
        <f>VLOOKUP(C1686,[1]pop_15p_a!$A$8:$AL$68,17,FALSE)</f>
        <v>2933896.64516831</v>
      </c>
      <c r="AF1686" s="10">
        <v>30.6</v>
      </c>
      <c r="AL1686">
        <f t="shared" si="161"/>
        <v>219</v>
      </c>
      <c r="AM1686">
        <f t="shared" si="161"/>
        <v>221</v>
      </c>
      <c r="AN1686">
        <f t="shared" si="161"/>
        <v>222</v>
      </c>
      <c r="AO1686">
        <f t="shared" si="161"/>
        <v>224</v>
      </c>
      <c r="AP1686">
        <f t="shared" si="161"/>
        <v>226</v>
      </c>
      <c r="AQ1686">
        <f t="shared" si="161"/>
        <v>227</v>
      </c>
    </row>
    <row r="1687" spans="1:43">
      <c r="A1687" t="s">
        <v>14</v>
      </c>
      <c r="B1687" t="s">
        <v>48</v>
      </c>
      <c r="C1687">
        <v>2003</v>
      </c>
      <c r="D1687">
        <v>171330.68950000001</v>
      </c>
      <c r="E1687">
        <v>77885.348199999993</v>
      </c>
      <c r="F1687">
        <v>33048.934000000001</v>
      </c>
      <c r="G1687">
        <v>40348.3747</v>
      </c>
      <c r="H1687">
        <v>146873.92249999999</v>
      </c>
      <c r="I1687">
        <v>129440.827</v>
      </c>
      <c r="J1687">
        <v>4.0495471954345703</v>
      </c>
      <c r="K1687">
        <v>1.8360692262649536</v>
      </c>
      <c r="L1687">
        <v>1886.786376953125</v>
      </c>
      <c r="M1687">
        <v>159851.984375</v>
      </c>
      <c r="N1687">
        <v>94980.9921875</v>
      </c>
      <c r="O1687">
        <v>138841.296875</v>
      </c>
      <c r="P1687">
        <v>160485.140625</v>
      </c>
      <c r="Q1687">
        <v>362022.875</v>
      </c>
      <c r="R1687">
        <v>7.1516232565045357E-3</v>
      </c>
      <c r="S1687">
        <v>1.4267326593399048</v>
      </c>
      <c r="T1687">
        <v>186825.21875</v>
      </c>
      <c r="U1687">
        <v>100866.4296875</v>
      </c>
      <c r="V1687">
        <v>157318.921875</v>
      </c>
      <c r="W1687">
        <v>634143.75</v>
      </c>
      <c r="X1687">
        <v>0.67500090599060059</v>
      </c>
      <c r="Y1687">
        <v>1.0038168430328369</v>
      </c>
      <c r="Z1687">
        <v>0.3794744610786438</v>
      </c>
      <c r="AA1687">
        <v>0.22759212553501129</v>
      </c>
      <c r="AB1687">
        <v>0.11338402330875397</v>
      </c>
      <c r="AC1687">
        <v>0.86880642175674438</v>
      </c>
      <c r="AD1687">
        <v>-0.48515772819519043</v>
      </c>
      <c r="AE1687">
        <f>VLOOKUP(C1687,[1]pop_15p_a!$A$8:$AL$68,17,FALSE)</f>
        <v>2994923.7591404701</v>
      </c>
      <c r="AF1687" s="10">
        <v>29.9</v>
      </c>
      <c r="AL1687">
        <f t="shared" si="161"/>
        <v>219</v>
      </c>
      <c r="AM1687">
        <f t="shared" si="161"/>
        <v>221</v>
      </c>
      <c r="AN1687">
        <f t="shared" si="161"/>
        <v>222</v>
      </c>
      <c r="AO1687">
        <f t="shared" si="161"/>
        <v>224</v>
      </c>
      <c r="AP1687">
        <f t="shared" si="161"/>
        <v>226</v>
      </c>
      <c r="AQ1687">
        <f t="shared" si="161"/>
        <v>227</v>
      </c>
    </row>
    <row r="1688" spans="1:43">
      <c r="A1688" t="s">
        <v>14</v>
      </c>
      <c r="B1688" t="s">
        <v>48</v>
      </c>
      <c r="C1688">
        <v>2004</v>
      </c>
      <c r="D1688">
        <v>182846.95809999999</v>
      </c>
      <c r="E1688">
        <v>80714.412800000006</v>
      </c>
      <c r="F1688">
        <v>33592.080999999998</v>
      </c>
      <c r="G1688">
        <v>44285.518100000001</v>
      </c>
      <c r="H1688">
        <v>156450.65289999999</v>
      </c>
      <c r="I1688">
        <v>131905.32500000001</v>
      </c>
      <c r="J1688">
        <v>4.128748893737793</v>
      </c>
      <c r="K1688">
        <v>1.9004296064376831</v>
      </c>
      <c r="L1688">
        <v>1875.2559814453125</v>
      </c>
      <c r="M1688">
        <v>168209.984375</v>
      </c>
      <c r="N1688">
        <v>97474.8125</v>
      </c>
      <c r="O1688">
        <v>147488.015625</v>
      </c>
      <c r="P1688">
        <v>168821.875</v>
      </c>
      <c r="Q1688">
        <v>416931.78125</v>
      </c>
      <c r="R1688">
        <v>7.8093409538269043E-3</v>
      </c>
      <c r="S1688">
        <v>1.3763169050216675</v>
      </c>
      <c r="T1688">
        <v>199307.421875</v>
      </c>
      <c r="U1688">
        <v>104000.296875</v>
      </c>
      <c r="V1688">
        <v>164282.421875</v>
      </c>
      <c r="W1688">
        <v>674758.375</v>
      </c>
      <c r="X1688">
        <v>0.7197001576423645</v>
      </c>
      <c r="Y1688">
        <v>1.0180615186691284</v>
      </c>
      <c r="Z1688">
        <v>0.37445363402366638</v>
      </c>
      <c r="AA1688">
        <v>0.24772447347640991</v>
      </c>
      <c r="AB1688">
        <v>0.10835684090852737</v>
      </c>
      <c r="AC1688">
        <v>0.86978858709335327</v>
      </c>
      <c r="AD1688">
        <v>-0.51025164127349854</v>
      </c>
      <c r="AE1688">
        <f>VLOOKUP(C1688,[1]pop_15p_a!$A$8:$AL$68,17,FALSE)</f>
        <v>3056697.08129702</v>
      </c>
      <c r="AF1688" s="10">
        <v>28.2</v>
      </c>
      <c r="AL1688">
        <f t="shared" si="161"/>
        <v>219</v>
      </c>
      <c r="AM1688">
        <f t="shared" si="161"/>
        <v>221</v>
      </c>
      <c r="AN1688">
        <f t="shared" si="161"/>
        <v>222</v>
      </c>
      <c r="AO1688">
        <f t="shared" si="161"/>
        <v>224</v>
      </c>
      <c r="AP1688">
        <f t="shared" si="161"/>
        <v>226</v>
      </c>
      <c r="AQ1688">
        <f t="shared" si="161"/>
        <v>227</v>
      </c>
    </row>
    <row r="1689" spans="1:43">
      <c r="A1689" t="s">
        <v>14</v>
      </c>
      <c r="B1689" t="s">
        <v>48</v>
      </c>
      <c r="C1689">
        <v>2005</v>
      </c>
      <c r="D1689">
        <v>193268.97700000001</v>
      </c>
      <c r="E1689">
        <v>86411.805800000002</v>
      </c>
      <c r="F1689">
        <v>35072.659699999997</v>
      </c>
      <c r="G1689">
        <v>51742.0962</v>
      </c>
      <c r="H1689">
        <v>165024.00719999999</v>
      </c>
      <c r="I1689">
        <v>148687.8683</v>
      </c>
      <c r="J1689">
        <v>4.2129769325256348</v>
      </c>
      <c r="K1689">
        <v>1.9906013011932373</v>
      </c>
      <c r="L1689">
        <v>1883.1937255859375</v>
      </c>
      <c r="M1689">
        <v>181499.6875</v>
      </c>
      <c r="N1689">
        <v>106002.0234375</v>
      </c>
      <c r="O1689">
        <v>166485.265625</v>
      </c>
      <c r="P1689">
        <v>184490.59375</v>
      </c>
      <c r="Q1689">
        <v>457404.9375</v>
      </c>
      <c r="R1689">
        <v>8.2065360620617867E-3</v>
      </c>
      <c r="S1689">
        <v>1.4082779884338379</v>
      </c>
      <c r="T1689">
        <v>211278.53125</v>
      </c>
      <c r="U1689">
        <v>110610.546875</v>
      </c>
      <c r="V1689">
        <v>180574.65625</v>
      </c>
      <c r="W1689">
        <v>724777.75</v>
      </c>
      <c r="X1689">
        <v>0.77748572826385498</v>
      </c>
      <c r="Y1689">
        <v>1.0086764097213745</v>
      </c>
      <c r="Z1689">
        <v>0.37617197632789612</v>
      </c>
      <c r="AA1689">
        <v>0.27502554655075073</v>
      </c>
      <c r="AB1689">
        <v>0.10583365708589554</v>
      </c>
      <c r="AC1689">
        <v>0.84389841556549072</v>
      </c>
      <c r="AD1689">
        <v>-0.51085370779037476</v>
      </c>
      <c r="AE1689">
        <f>VLOOKUP(C1689,[1]pop_15p_a!$A$8:$AL$68,17,FALSE)</f>
        <v>3131363.8603942101</v>
      </c>
      <c r="AF1689" s="10">
        <v>26.1</v>
      </c>
      <c r="AL1689">
        <f t="shared" si="161"/>
        <v>219</v>
      </c>
      <c r="AM1689">
        <f t="shared" si="161"/>
        <v>221</v>
      </c>
      <c r="AN1689">
        <f t="shared" si="161"/>
        <v>222</v>
      </c>
      <c r="AO1689">
        <f t="shared" si="161"/>
        <v>224</v>
      </c>
      <c r="AP1689">
        <f t="shared" si="161"/>
        <v>226</v>
      </c>
      <c r="AQ1689">
        <f t="shared" si="161"/>
        <v>227</v>
      </c>
    </row>
    <row r="1690" spans="1:43">
      <c r="A1690" t="s">
        <v>14</v>
      </c>
      <c r="B1690" t="s">
        <v>48</v>
      </c>
      <c r="C1690">
        <v>2006</v>
      </c>
      <c r="D1690">
        <v>203069.45550000001</v>
      </c>
      <c r="E1690">
        <v>92194.130600000004</v>
      </c>
      <c r="F1690">
        <v>36823.807099999998</v>
      </c>
      <c r="G1690">
        <v>55473.4323</v>
      </c>
      <c r="H1690">
        <v>175009.9749</v>
      </c>
      <c r="I1690">
        <v>162518.4583</v>
      </c>
      <c r="J1690">
        <v>4.3033699989318848</v>
      </c>
      <c r="K1690">
        <v>2.0704431533813477</v>
      </c>
      <c r="L1690">
        <v>1878.81298828125</v>
      </c>
      <c r="M1690">
        <v>201338.65625</v>
      </c>
      <c r="N1690">
        <v>114323.2421875</v>
      </c>
      <c r="O1690">
        <v>187273.640625</v>
      </c>
      <c r="P1690">
        <v>202995.640625</v>
      </c>
      <c r="Q1690">
        <v>618568.0625</v>
      </c>
      <c r="R1690">
        <v>1.0082785040140152E-2</v>
      </c>
      <c r="S1690">
        <v>1.2849355936050415</v>
      </c>
      <c r="T1690">
        <v>222944.59375</v>
      </c>
      <c r="U1690">
        <v>117512.6015625</v>
      </c>
      <c r="V1690">
        <v>193450.65625</v>
      </c>
      <c r="W1690">
        <v>778670.625</v>
      </c>
      <c r="X1690">
        <v>0.84110945463180542</v>
      </c>
      <c r="Y1690">
        <v>1.0007801055908203</v>
      </c>
      <c r="Z1690">
        <v>0.38486632704734802</v>
      </c>
      <c r="AA1690">
        <v>0.3175843358039856</v>
      </c>
      <c r="AB1690">
        <v>0.11283177137374878</v>
      </c>
      <c r="AC1690">
        <v>0.76834589242935181</v>
      </c>
      <c r="AD1690">
        <v>-0.52257668972015381</v>
      </c>
      <c r="AE1690">
        <f>VLOOKUP(C1690,[1]pop_15p_a!$A$8:$AL$68,17,FALSE)</f>
        <v>3212660.1560112201</v>
      </c>
      <c r="AF1690" s="10">
        <v>23.6</v>
      </c>
      <c r="AL1690">
        <f t="shared" ref="AL1690:AQ1699" si="162">AL1622+9</f>
        <v>219</v>
      </c>
      <c r="AM1690">
        <f t="shared" si="162"/>
        <v>221</v>
      </c>
      <c r="AN1690">
        <f t="shared" si="162"/>
        <v>222</v>
      </c>
      <c r="AO1690">
        <f t="shared" si="162"/>
        <v>224</v>
      </c>
      <c r="AP1690">
        <f t="shared" si="162"/>
        <v>226</v>
      </c>
      <c r="AQ1690">
        <f t="shared" si="162"/>
        <v>227</v>
      </c>
    </row>
    <row r="1691" spans="1:43">
      <c r="A1691" t="s">
        <v>14</v>
      </c>
      <c r="B1691" t="s">
        <v>48</v>
      </c>
      <c r="C1691">
        <v>2007</v>
      </c>
      <c r="D1691">
        <v>213881.4161</v>
      </c>
      <c r="E1691">
        <v>98293.448699999994</v>
      </c>
      <c r="F1691">
        <v>39305.323100000001</v>
      </c>
      <c r="G1691">
        <v>55490.621599999999</v>
      </c>
      <c r="H1691">
        <v>190588.41279999999</v>
      </c>
      <c r="I1691">
        <v>177715.9993</v>
      </c>
      <c r="J1691">
        <v>4.3980731964111328</v>
      </c>
      <c r="K1691">
        <v>2.1458425521850586</v>
      </c>
      <c r="L1691">
        <v>1864.9322509765625</v>
      </c>
      <c r="M1691">
        <v>219906.25</v>
      </c>
      <c r="N1691">
        <v>122566.1015625</v>
      </c>
      <c r="O1691">
        <v>201676.984375</v>
      </c>
      <c r="P1691">
        <v>220171.96875</v>
      </c>
      <c r="Q1691">
        <v>778959</v>
      </c>
      <c r="R1691">
        <v>1.2202256359159946E-2</v>
      </c>
      <c r="S1691">
        <v>1.219306468963623</v>
      </c>
      <c r="T1691">
        <v>234557.265625</v>
      </c>
      <c r="U1691">
        <v>125333.3984375</v>
      </c>
      <c r="V1691">
        <v>201100.90625</v>
      </c>
      <c r="W1691">
        <v>828780</v>
      </c>
      <c r="X1691">
        <v>0.89965659379959106</v>
      </c>
      <c r="Y1691">
        <v>1.0003106594085693</v>
      </c>
      <c r="Z1691">
        <v>0.38718315958976746</v>
      </c>
      <c r="AA1691">
        <v>0.32246905565261841</v>
      </c>
      <c r="AB1691">
        <v>0.11241657286882401</v>
      </c>
      <c r="AC1691">
        <v>0.73283308744430542</v>
      </c>
      <c r="AD1691">
        <v>-0.5085332989692688</v>
      </c>
      <c r="AE1691">
        <f>VLOOKUP(C1691,[1]pop_15p_a!$A$8:$AL$68,17,FALSE)</f>
        <v>3306146.38153187</v>
      </c>
      <c r="AF1691" s="10">
        <v>23.9</v>
      </c>
      <c r="AL1691">
        <f t="shared" si="162"/>
        <v>219</v>
      </c>
      <c r="AM1691">
        <f t="shared" si="162"/>
        <v>221</v>
      </c>
      <c r="AN1691">
        <f t="shared" si="162"/>
        <v>222</v>
      </c>
      <c r="AO1691">
        <f t="shared" si="162"/>
        <v>224</v>
      </c>
      <c r="AP1691">
        <f t="shared" si="162"/>
        <v>226</v>
      </c>
      <c r="AQ1691">
        <f t="shared" si="162"/>
        <v>227</v>
      </c>
    </row>
    <row r="1692" spans="1:43">
      <c r="A1692" t="s">
        <v>14</v>
      </c>
      <c r="B1692" t="s">
        <v>48</v>
      </c>
      <c r="C1692">
        <v>2008</v>
      </c>
      <c r="D1692">
        <v>204298.70879999999</v>
      </c>
      <c r="E1692">
        <v>98552.537800000006</v>
      </c>
      <c r="F1692">
        <v>39845.942999999999</v>
      </c>
      <c r="G1692">
        <v>49063.6731</v>
      </c>
      <c r="H1692">
        <v>183339.4878</v>
      </c>
      <c r="I1692">
        <v>172764.85759999999</v>
      </c>
      <c r="J1692">
        <v>4.4895892143249512</v>
      </c>
      <c r="K1692">
        <v>2.1327757835388184</v>
      </c>
      <c r="L1692">
        <v>1843.896240234375</v>
      </c>
      <c r="M1692">
        <v>207201.265625</v>
      </c>
      <c r="N1692">
        <v>124787.7421875</v>
      </c>
      <c r="O1692">
        <v>191795.921875</v>
      </c>
      <c r="P1692">
        <v>208321.578125</v>
      </c>
      <c r="Q1692">
        <v>812548.75</v>
      </c>
      <c r="R1692">
        <v>1.2746728956699371E-2</v>
      </c>
      <c r="S1692">
        <v>1.1252974271774292</v>
      </c>
      <c r="T1692">
        <v>225325.265625</v>
      </c>
      <c r="U1692">
        <v>126064.5</v>
      </c>
      <c r="V1692">
        <v>193384.4375</v>
      </c>
      <c r="W1692">
        <v>865899.25</v>
      </c>
      <c r="X1692">
        <v>0.93953078985214233</v>
      </c>
      <c r="Y1692">
        <v>0.94605898857116699</v>
      </c>
      <c r="Z1692">
        <v>0.41617077589035034</v>
      </c>
      <c r="AA1692">
        <v>0.29597145318984985</v>
      </c>
      <c r="AB1692">
        <v>0.13500981032848358</v>
      </c>
      <c r="AC1692">
        <v>0.74345219135284424</v>
      </c>
      <c r="AD1692">
        <v>-0.51665908098220825</v>
      </c>
      <c r="AE1692">
        <f>VLOOKUP(C1692,[1]pop_15p_a!$A$8:$AL$68,17,FALSE)</f>
        <v>3370661.7896261802</v>
      </c>
      <c r="AF1692" s="10">
        <v>42.4</v>
      </c>
      <c r="AL1692">
        <f t="shared" si="162"/>
        <v>219</v>
      </c>
      <c r="AM1692">
        <f t="shared" si="162"/>
        <v>221</v>
      </c>
      <c r="AN1692">
        <f t="shared" si="162"/>
        <v>222</v>
      </c>
      <c r="AO1692">
        <f t="shared" si="162"/>
        <v>224</v>
      </c>
      <c r="AP1692">
        <f t="shared" si="162"/>
        <v>226</v>
      </c>
      <c r="AQ1692">
        <f t="shared" si="162"/>
        <v>227</v>
      </c>
    </row>
    <row r="1693" spans="1:43">
      <c r="A1693" t="s">
        <v>14</v>
      </c>
      <c r="B1693" t="s">
        <v>48</v>
      </c>
      <c r="C1693">
        <v>2009</v>
      </c>
      <c r="D1693">
        <v>193921.94279999999</v>
      </c>
      <c r="E1693">
        <v>93525.097800000003</v>
      </c>
      <c r="F1693">
        <v>38832.348100000003</v>
      </c>
      <c r="G1693">
        <v>40758.299800000001</v>
      </c>
      <c r="H1693">
        <v>191862.0576</v>
      </c>
      <c r="I1693">
        <v>169823.3002</v>
      </c>
      <c r="J1693">
        <v>4.5680642127990723</v>
      </c>
      <c r="K1693">
        <v>1.9796960353851318</v>
      </c>
      <c r="L1693">
        <v>1811.802978515625</v>
      </c>
      <c r="M1693">
        <v>194390.984375</v>
      </c>
      <c r="N1693">
        <v>117316.78125</v>
      </c>
      <c r="O1693">
        <v>170857.015625</v>
      </c>
      <c r="P1693">
        <v>193941.578125</v>
      </c>
      <c r="Q1693">
        <v>792788.0625</v>
      </c>
      <c r="R1693">
        <v>1.2999191880226135E-2</v>
      </c>
      <c r="S1693">
        <v>1.1239501237869263</v>
      </c>
      <c r="T1693">
        <v>214899.9375</v>
      </c>
      <c r="U1693">
        <v>120581.7421875</v>
      </c>
      <c r="V1693">
        <v>177734.328125</v>
      </c>
      <c r="W1693">
        <v>887916.375</v>
      </c>
      <c r="X1693">
        <v>0.96520471572875977</v>
      </c>
      <c r="Y1693">
        <v>0.93114578723907471</v>
      </c>
      <c r="Z1693">
        <v>0.39879870414733887</v>
      </c>
      <c r="AA1693">
        <v>0.24606747925281525</v>
      </c>
      <c r="AB1693">
        <v>0.14038169384002686</v>
      </c>
      <c r="AC1693">
        <v>0.75251483917236328</v>
      </c>
      <c r="AD1693">
        <v>-0.42687976360321045</v>
      </c>
      <c r="AE1693">
        <f>VLOOKUP(C1693,[1]pop_15p_a!$A$8:$AL$68,17,FALSE)</f>
        <v>3394651.5945168501</v>
      </c>
      <c r="AF1693" s="10">
        <v>61.6</v>
      </c>
      <c r="AL1693">
        <f t="shared" si="162"/>
        <v>219</v>
      </c>
      <c r="AM1693">
        <f t="shared" si="162"/>
        <v>221</v>
      </c>
      <c r="AN1693">
        <f t="shared" si="162"/>
        <v>222</v>
      </c>
      <c r="AO1693">
        <f t="shared" si="162"/>
        <v>224</v>
      </c>
      <c r="AP1693">
        <f t="shared" si="162"/>
        <v>226</v>
      </c>
      <c r="AQ1693">
        <f t="shared" si="162"/>
        <v>227</v>
      </c>
    </row>
    <row r="1694" spans="1:43">
      <c r="A1694" t="s">
        <v>14</v>
      </c>
      <c r="B1694" t="s">
        <v>48</v>
      </c>
      <c r="C1694">
        <v>2010</v>
      </c>
      <c r="D1694">
        <v>197431.89069999999</v>
      </c>
      <c r="E1694">
        <v>93943.882899999997</v>
      </c>
      <c r="F1694">
        <v>37094.345999999998</v>
      </c>
      <c r="G1694">
        <v>34632.187299999998</v>
      </c>
      <c r="H1694">
        <v>203392.92869999999</v>
      </c>
      <c r="I1694">
        <v>170585.91149999999</v>
      </c>
      <c r="J1694">
        <v>4.6269278526306152</v>
      </c>
      <c r="K1694">
        <v>1.9134422540664673</v>
      </c>
      <c r="L1694">
        <v>1801.27734375</v>
      </c>
      <c r="M1694">
        <v>201723.03125</v>
      </c>
      <c r="N1694">
        <v>119248.8203125</v>
      </c>
      <c r="O1694">
        <v>168403.546875</v>
      </c>
      <c r="P1694">
        <v>201393.734375</v>
      </c>
      <c r="Q1694">
        <v>894817.4375</v>
      </c>
      <c r="R1694">
        <v>1.4826537109911442E-2</v>
      </c>
      <c r="S1694">
        <v>1.0546776056289673</v>
      </c>
      <c r="T1694">
        <v>218771.703125</v>
      </c>
      <c r="U1694">
        <v>119456.0234375</v>
      </c>
      <c r="V1694">
        <v>170789.546875</v>
      </c>
      <c r="W1694">
        <v>900074.8125</v>
      </c>
      <c r="X1694">
        <v>0.98081880807876587</v>
      </c>
      <c r="Y1694">
        <v>0.95639753341674805</v>
      </c>
      <c r="Z1694">
        <v>0.4013839066028595</v>
      </c>
      <c r="AA1694">
        <v>0.22165749967098236</v>
      </c>
      <c r="AB1694">
        <v>0.13635478913784027</v>
      </c>
      <c r="AC1694">
        <v>0.74721777439117432</v>
      </c>
      <c r="AD1694">
        <v>-0.41027235984802246</v>
      </c>
      <c r="AE1694">
        <f>VLOOKUP(C1694,[1]pop_15p_a!$A$8:$AL$68,17,FALSE)</f>
        <v>3402901.0419330099</v>
      </c>
      <c r="AF1694" s="10">
        <v>86</v>
      </c>
      <c r="AL1694">
        <f t="shared" si="162"/>
        <v>219</v>
      </c>
      <c r="AM1694">
        <f t="shared" si="162"/>
        <v>221</v>
      </c>
      <c r="AN1694">
        <f t="shared" si="162"/>
        <v>222</v>
      </c>
      <c r="AO1694">
        <f t="shared" si="162"/>
        <v>224</v>
      </c>
      <c r="AP1694">
        <f t="shared" si="162"/>
        <v>226</v>
      </c>
      <c r="AQ1694">
        <f t="shared" si="162"/>
        <v>227</v>
      </c>
    </row>
    <row r="1695" spans="1:43">
      <c r="A1695" t="s">
        <v>14</v>
      </c>
      <c r="B1695" t="s">
        <v>48</v>
      </c>
      <c r="C1695">
        <v>2011</v>
      </c>
      <c r="D1695">
        <v>198109.9467</v>
      </c>
      <c r="E1695">
        <v>92419.006399999998</v>
      </c>
      <c r="F1695">
        <v>36423.573299999996</v>
      </c>
      <c r="G1695">
        <v>34254.508500000004</v>
      </c>
      <c r="H1695">
        <v>209890.6409</v>
      </c>
      <c r="I1695">
        <v>175180.60819999999</v>
      </c>
      <c r="J1695">
        <v>4.6625790596008301</v>
      </c>
      <c r="K1695">
        <v>1.9093027114868164</v>
      </c>
      <c r="L1695">
        <v>1702.1768798828125</v>
      </c>
      <c r="M1695">
        <v>207166.546875</v>
      </c>
      <c r="N1695">
        <v>117475.8828125</v>
      </c>
      <c r="O1695">
        <v>169715.4375</v>
      </c>
      <c r="P1695">
        <v>207166.546875</v>
      </c>
      <c r="Q1695">
        <v>912840.6875</v>
      </c>
      <c r="R1695">
        <v>1.5067347325384617E-2</v>
      </c>
      <c r="S1695">
        <v>1.0696895122528076</v>
      </c>
      <c r="T1695">
        <v>225302.015625</v>
      </c>
      <c r="U1695">
        <v>117475.8828125</v>
      </c>
      <c r="V1695">
        <v>169715.4375</v>
      </c>
      <c r="W1695">
        <v>912840.6875</v>
      </c>
      <c r="X1695">
        <v>1</v>
      </c>
      <c r="Y1695">
        <v>1</v>
      </c>
      <c r="Z1695">
        <v>0.38772615790367126</v>
      </c>
      <c r="AA1695">
        <v>0.2318645566701889</v>
      </c>
      <c r="AB1695">
        <v>0.13368897140026093</v>
      </c>
      <c r="AC1695">
        <v>0.74479091167449951</v>
      </c>
      <c r="AD1695">
        <v>-0.42735260725021362</v>
      </c>
      <c r="AE1695">
        <f>VLOOKUP(C1695,[1]pop_15p_a!$A$8:$AL$68,17,FALSE)</f>
        <v>3397551.2662940398</v>
      </c>
      <c r="AF1695" s="10">
        <v>111.1</v>
      </c>
      <c r="AL1695">
        <f t="shared" si="162"/>
        <v>219</v>
      </c>
      <c r="AM1695">
        <f t="shared" si="162"/>
        <v>221</v>
      </c>
      <c r="AN1695">
        <f t="shared" si="162"/>
        <v>222</v>
      </c>
      <c r="AO1695">
        <f t="shared" si="162"/>
        <v>224</v>
      </c>
      <c r="AP1695">
        <f t="shared" si="162"/>
        <v>226</v>
      </c>
      <c r="AQ1695">
        <f t="shared" si="162"/>
        <v>227</v>
      </c>
    </row>
    <row r="1696" spans="1:43">
      <c r="A1696" t="s">
        <v>14</v>
      </c>
      <c r="B1696" t="s">
        <v>48</v>
      </c>
      <c r="C1696">
        <v>2012</v>
      </c>
      <c r="D1696">
        <v>198557.1139</v>
      </c>
      <c r="E1696">
        <v>91605.022500000006</v>
      </c>
      <c r="F1696">
        <v>35481.442999999999</v>
      </c>
      <c r="G1696">
        <v>40166.236100000002</v>
      </c>
      <c r="H1696">
        <v>208061.20420000001</v>
      </c>
      <c r="I1696">
        <v>173537.26519999999</v>
      </c>
      <c r="J1696">
        <v>4.6781167984008789</v>
      </c>
      <c r="K1696">
        <v>1.8964301347732544</v>
      </c>
      <c r="L1696">
        <v>1707.4981689453125</v>
      </c>
      <c r="M1696">
        <v>215818.46875</v>
      </c>
      <c r="N1696">
        <v>117724.6875</v>
      </c>
      <c r="O1696">
        <v>179401.265625</v>
      </c>
      <c r="P1696">
        <v>215200.265625</v>
      </c>
      <c r="Q1696">
        <v>967879.3125</v>
      </c>
      <c r="R1696">
        <v>1.6088897362351418E-2</v>
      </c>
      <c r="S1696">
        <v>1.0247762203216553</v>
      </c>
      <c r="T1696">
        <v>225385.71875</v>
      </c>
      <c r="U1696">
        <v>115698.921875</v>
      </c>
      <c r="V1696">
        <v>173504.09375</v>
      </c>
      <c r="W1696">
        <v>932752.8125</v>
      </c>
      <c r="X1696">
        <v>1.0290802717208862</v>
      </c>
      <c r="Y1696">
        <v>0.98417031764984131</v>
      </c>
      <c r="Z1696">
        <v>0.38620233535766602</v>
      </c>
      <c r="AA1696">
        <v>0.27085122466087341</v>
      </c>
      <c r="AB1696">
        <v>0.13078273832798004</v>
      </c>
      <c r="AC1696">
        <v>0.69514113664627075</v>
      </c>
      <c r="AD1696">
        <v>-0.40980273485183716</v>
      </c>
      <c r="AE1696">
        <f>VLOOKUP(C1696,[1]pop_15p_a!$A$8:$AL$68,17,FALSE)</f>
        <v>3393879.1266669901</v>
      </c>
      <c r="AF1696" s="10">
        <v>120</v>
      </c>
      <c r="AL1696">
        <f t="shared" si="162"/>
        <v>219</v>
      </c>
      <c r="AM1696">
        <f t="shared" si="162"/>
        <v>221</v>
      </c>
      <c r="AN1696">
        <f t="shared" si="162"/>
        <v>222</v>
      </c>
      <c r="AO1696">
        <f t="shared" si="162"/>
        <v>224</v>
      </c>
      <c r="AP1696">
        <f t="shared" si="162"/>
        <v>226</v>
      </c>
      <c r="AQ1696">
        <f t="shared" si="162"/>
        <v>227</v>
      </c>
    </row>
    <row r="1697" spans="1:43">
      <c r="A1697" t="s">
        <v>14</v>
      </c>
      <c r="B1697" t="s">
        <v>48</v>
      </c>
      <c r="C1697">
        <v>2013</v>
      </c>
      <c r="D1697">
        <v>201240.88190000001</v>
      </c>
      <c r="E1697">
        <v>91892.532800000001</v>
      </c>
      <c r="F1697">
        <v>35184.580300000001</v>
      </c>
      <c r="G1697">
        <v>38502.670599999998</v>
      </c>
      <c r="H1697">
        <v>214144.2494</v>
      </c>
      <c r="I1697">
        <v>175345.2561</v>
      </c>
      <c r="J1697">
        <v>4.6819667816162109</v>
      </c>
      <c r="K1697">
        <v>1.9354493618011475</v>
      </c>
      <c r="L1697">
        <v>1719.55908203125</v>
      </c>
      <c r="M1697">
        <v>217107.484375</v>
      </c>
      <c r="N1697">
        <v>116656.796875</v>
      </c>
      <c r="O1697">
        <v>173887.8125</v>
      </c>
      <c r="P1697">
        <v>215573.859375</v>
      </c>
      <c r="Q1697">
        <v>1038698.3125</v>
      </c>
      <c r="R1697">
        <v>1.6961250454187393E-2</v>
      </c>
      <c r="S1697">
        <v>0.97038960456848145</v>
      </c>
      <c r="T1697">
        <v>229079.390625</v>
      </c>
      <c r="U1697">
        <v>115263.1015625</v>
      </c>
      <c r="V1697">
        <v>170842.8125</v>
      </c>
      <c r="W1697">
        <v>946923.4375</v>
      </c>
      <c r="X1697">
        <v>1.0489898920059204</v>
      </c>
      <c r="Y1697">
        <v>0.97521662712097168</v>
      </c>
      <c r="Z1697">
        <v>0.39151138067245483</v>
      </c>
      <c r="AA1697">
        <v>0.25148394703865051</v>
      </c>
      <c r="AB1697">
        <v>0.12110090255737305</v>
      </c>
      <c r="AC1697">
        <v>0.67111045122146606</v>
      </c>
      <c r="AD1697">
        <v>-0.42190557718276978</v>
      </c>
      <c r="AE1697">
        <f>VLOOKUP(C1697,[1]pop_15p_a!$A$8:$AL$68,17,FALSE)</f>
        <v>3394861.27005423</v>
      </c>
      <c r="AF1697" s="10">
        <v>120</v>
      </c>
      <c r="AL1697">
        <f t="shared" si="162"/>
        <v>219</v>
      </c>
      <c r="AM1697">
        <f t="shared" si="162"/>
        <v>221</v>
      </c>
      <c r="AN1697">
        <f t="shared" si="162"/>
        <v>222</v>
      </c>
      <c r="AO1697">
        <f t="shared" si="162"/>
        <v>224</v>
      </c>
      <c r="AP1697">
        <f t="shared" si="162"/>
        <v>226</v>
      </c>
      <c r="AQ1697">
        <f t="shared" si="162"/>
        <v>227</v>
      </c>
    </row>
    <row r="1698" spans="1:43">
      <c r="A1698" t="s">
        <v>14</v>
      </c>
      <c r="B1698" t="s">
        <v>48</v>
      </c>
      <c r="C1698">
        <v>2014</v>
      </c>
      <c r="D1698">
        <v>218460.43979999999</v>
      </c>
      <c r="E1698">
        <v>94202.565400000007</v>
      </c>
      <c r="F1698">
        <v>36526.178099999997</v>
      </c>
      <c r="G1698">
        <v>45636.542999999998</v>
      </c>
      <c r="H1698">
        <v>245337.98639999999</v>
      </c>
      <c r="I1698">
        <v>200945.92139999999</v>
      </c>
      <c r="J1698">
        <v>4.6863470077514648</v>
      </c>
      <c r="K1698">
        <v>1.9555408954620361</v>
      </c>
      <c r="L1698">
        <v>1731.0465087890625</v>
      </c>
      <c r="M1698">
        <v>231960.25</v>
      </c>
      <c r="N1698">
        <v>116518.25</v>
      </c>
      <c r="O1698">
        <v>187001.953125</v>
      </c>
      <c r="P1698">
        <v>230379.921875</v>
      </c>
      <c r="Q1698">
        <v>1042935.6875</v>
      </c>
      <c r="R1698">
        <v>1.6463013365864754E-2</v>
      </c>
      <c r="S1698">
        <v>1.0115243196487427</v>
      </c>
      <c r="T1698">
        <v>248158</v>
      </c>
      <c r="U1698">
        <v>118316.640625</v>
      </c>
      <c r="V1698">
        <v>184734.984375</v>
      </c>
      <c r="W1698">
        <v>974910.0625</v>
      </c>
      <c r="X1698">
        <v>1.0912858247756958</v>
      </c>
      <c r="Y1698">
        <v>1.023180365562439</v>
      </c>
      <c r="Z1698">
        <v>0.37011769413948059</v>
      </c>
      <c r="AA1698">
        <v>0.2905552089214325</v>
      </c>
      <c r="AB1698">
        <v>0.11020582914352417</v>
      </c>
      <c r="AC1698">
        <v>0.64485847949981689</v>
      </c>
      <c r="AD1698">
        <v>-0.42171159386634827</v>
      </c>
      <c r="AE1698">
        <f>VLOOKUP(C1698,[1]pop_15p_a!$A$8:$AL$68,17,FALSE)</f>
        <v>3404412.63256648</v>
      </c>
      <c r="AF1698" s="10">
        <v>104.5</v>
      </c>
      <c r="AL1698">
        <f t="shared" si="162"/>
        <v>219</v>
      </c>
      <c r="AM1698">
        <f t="shared" si="162"/>
        <v>221</v>
      </c>
      <c r="AN1698">
        <f t="shared" si="162"/>
        <v>222</v>
      </c>
      <c r="AO1698">
        <f t="shared" si="162"/>
        <v>224</v>
      </c>
      <c r="AP1698">
        <f t="shared" si="162"/>
        <v>226</v>
      </c>
      <c r="AQ1698">
        <f t="shared" si="162"/>
        <v>227</v>
      </c>
    </row>
    <row r="1699" spans="1:43">
      <c r="A1699" t="s">
        <v>14</v>
      </c>
      <c r="B1699" t="s">
        <v>48</v>
      </c>
      <c r="C1699">
        <v>2015</v>
      </c>
      <c r="D1699">
        <v>273430.62410000002</v>
      </c>
      <c r="E1699">
        <v>97106.042600000001</v>
      </c>
      <c r="F1699">
        <v>37213.652499999997</v>
      </c>
      <c r="G1699">
        <v>69765.533200000005</v>
      </c>
      <c r="H1699">
        <v>341653.39069999999</v>
      </c>
      <c r="I1699">
        <v>267586.73590000003</v>
      </c>
      <c r="J1699">
        <v>4.7001070976257324</v>
      </c>
      <c r="K1699">
        <v>1.9919000864028931</v>
      </c>
      <c r="L1699">
        <v>1740.528564453125</v>
      </c>
      <c r="M1699">
        <v>319535.625</v>
      </c>
      <c r="N1699">
        <v>122160.671875</v>
      </c>
      <c r="O1699">
        <v>221339.703125</v>
      </c>
      <c r="P1699">
        <v>314362.5625</v>
      </c>
      <c r="Q1699">
        <v>1120802</v>
      </c>
      <c r="R1699">
        <v>1.771647110581398E-2</v>
      </c>
      <c r="S1699">
        <v>1.1638250350952148</v>
      </c>
      <c r="T1699">
        <v>312090.25</v>
      </c>
      <c r="U1699">
        <v>121999.34375</v>
      </c>
      <c r="V1699">
        <v>212247.8125</v>
      </c>
      <c r="W1699">
        <v>1032574.75</v>
      </c>
      <c r="X1699">
        <v>1.1799904108047485</v>
      </c>
      <c r="Y1699">
        <v>1.2124053239822388</v>
      </c>
      <c r="Z1699">
        <v>0.29478269815444946</v>
      </c>
      <c r="AA1699">
        <v>0.31026223301887512</v>
      </c>
      <c r="AB1699">
        <v>8.7373100221157074E-2</v>
      </c>
      <c r="AC1699">
        <v>0.56586736440658569</v>
      </c>
      <c r="AD1699">
        <v>-0.39295652508735657</v>
      </c>
      <c r="AE1699">
        <f>VLOOKUP(C1699,[1]pop_15p_a!$A$8:$AL$68,17,FALSE)</f>
        <v>3422833.9505726099</v>
      </c>
      <c r="AF1699" s="10">
        <v>76.8</v>
      </c>
      <c r="AL1699">
        <f t="shared" si="162"/>
        <v>219</v>
      </c>
      <c r="AM1699">
        <f t="shared" si="162"/>
        <v>221</v>
      </c>
      <c r="AN1699">
        <f t="shared" si="162"/>
        <v>222</v>
      </c>
      <c r="AO1699">
        <f t="shared" si="162"/>
        <v>224</v>
      </c>
      <c r="AP1699">
        <f t="shared" si="162"/>
        <v>226</v>
      </c>
      <c r="AQ1699">
        <f t="shared" si="162"/>
        <v>227</v>
      </c>
    </row>
    <row r="1700" spans="1:43">
      <c r="A1700" t="s">
        <v>14</v>
      </c>
      <c r="B1700" t="s">
        <v>48</v>
      </c>
      <c r="C1700">
        <v>2016</v>
      </c>
      <c r="D1700">
        <v>283486.89669999998</v>
      </c>
      <c r="E1700">
        <v>102328.371</v>
      </c>
      <c r="F1700">
        <v>38483.808199999999</v>
      </c>
      <c r="G1700">
        <v>105047.516</v>
      </c>
      <c r="H1700">
        <v>355753.98379999999</v>
      </c>
      <c r="I1700">
        <v>316850.7953</v>
      </c>
      <c r="J1700">
        <v>4.7260780334472656</v>
      </c>
      <c r="K1700">
        <v>2.0362110137939453</v>
      </c>
      <c r="L1700">
        <v>1738.7293701171875</v>
      </c>
      <c r="M1700">
        <v>343574.90625</v>
      </c>
      <c r="N1700">
        <v>126678.796875</v>
      </c>
      <c r="O1700">
        <v>280251.78125</v>
      </c>
      <c r="P1700">
        <v>334726.09375</v>
      </c>
      <c r="Q1700">
        <v>1239594.125</v>
      </c>
      <c r="R1700">
        <v>2.14729905128479E-2</v>
      </c>
      <c r="S1700">
        <v>1.0977381467819214</v>
      </c>
      <c r="T1700">
        <v>327600.0625</v>
      </c>
      <c r="U1700">
        <v>126763.1171875</v>
      </c>
      <c r="V1700">
        <v>260175.28125</v>
      </c>
      <c r="W1700">
        <v>1140708.625</v>
      </c>
      <c r="X1700">
        <v>1.3496376276016235</v>
      </c>
      <c r="Y1700">
        <v>1.1536287069320679</v>
      </c>
      <c r="Z1700">
        <v>0.28789058327674866</v>
      </c>
      <c r="AA1700">
        <v>0.44947808980941772</v>
      </c>
      <c r="AB1700">
        <v>8.2873493432998657E-2</v>
      </c>
      <c r="AC1700">
        <v>0.56638693809509277</v>
      </c>
      <c r="AD1700">
        <v>-0.38400566577911377</v>
      </c>
      <c r="AE1700">
        <f>VLOOKUP(C1700,[1]pop_15p_a!$A$8:$AL$68,17,FALSE)</f>
        <v>3456866.9143598601</v>
      </c>
      <c r="AF1700" s="10">
        <v>74</v>
      </c>
      <c r="AL1700">
        <f t="shared" ref="AL1700:AQ1709" si="163">AL1632+9</f>
        <v>219</v>
      </c>
      <c r="AM1700">
        <f t="shared" si="163"/>
        <v>221</v>
      </c>
      <c r="AN1700">
        <f t="shared" si="163"/>
        <v>222</v>
      </c>
      <c r="AO1700">
        <f t="shared" si="163"/>
        <v>224</v>
      </c>
      <c r="AP1700">
        <f t="shared" si="163"/>
        <v>226</v>
      </c>
      <c r="AQ1700">
        <f t="shared" si="163"/>
        <v>227</v>
      </c>
    </row>
    <row r="1701" spans="1:43">
      <c r="A1701" t="s">
        <v>14</v>
      </c>
      <c r="B1701" t="s">
        <v>48</v>
      </c>
      <c r="C1701">
        <v>2017</v>
      </c>
      <c r="D1701">
        <v>306577.739</v>
      </c>
      <c r="E1701">
        <v>105459.542</v>
      </c>
      <c r="F1701">
        <v>39848.822099999998</v>
      </c>
      <c r="G1701">
        <v>97999.526400000002</v>
      </c>
      <c r="H1701">
        <v>388650.78149999998</v>
      </c>
      <c r="I1701">
        <v>320372.99849999999</v>
      </c>
      <c r="J1701">
        <v>4.7616572380065918</v>
      </c>
      <c r="K1701">
        <v>2.0889370441436768</v>
      </c>
      <c r="L1701">
        <v>1745.684326171875</v>
      </c>
      <c r="M1701">
        <v>349015.0625</v>
      </c>
      <c r="N1701">
        <v>130376.6875</v>
      </c>
      <c r="O1701">
        <v>233660.03125</v>
      </c>
      <c r="P1701">
        <v>340123.5</v>
      </c>
      <c r="Q1701">
        <v>1298682.625</v>
      </c>
      <c r="R1701">
        <v>2.1895628422498703E-2</v>
      </c>
      <c r="S1701">
        <v>1.1095198392868042</v>
      </c>
      <c r="T1701">
        <v>353160.875</v>
      </c>
      <c r="U1701">
        <v>129498.40625</v>
      </c>
      <c r="V1701">
        <v>225443.03125</v>
      </c>
      <c r="W1701">
        <v>1182571.875</v>
      </c>
      <c r="X1701">
        <v>1.4039263725280762</v>
      </c>
      <c r="Y1701">
        <v>1.1973006725311279</v>
      </c>
      <c r="Z1701">
        <v>0.27476024627685547</v>
      </c>
      <c r="AA1701">
        <v>0.28377336263656616</v>
      </c>
      <c r="AB1701">
        <v>8.3452686667442322E-2</v>
      </c>
      <c r="AC1701">
        <v>0.58155930042266846</v>
      </c>
      <c r="AD1701">
        <v>-0.33291876316070557</v>
      </c>
      <c r="AE1701">
        <f>VLOOKUP(C1701,[1]pop_15p_a!$A$8:$AL$68,17,FALSE)</f>
        <v>3492830.90302095</v>
      </c>
      <c r="AF1701" s="10">
        <v>67.8</v>
      </c>
      <c r="AL1701">
        <f t="shared" si="163"/>
        <v>219</v>
      </c>
      <c r="AM1701">
        <f t="shared" si="163"/>
        <v>221</v>
      </c>
      <c r="AN1701">
        <f t="shared" si="163"/>
        <v>222</v>
      </c>
      <c r="AO1701">
        <f t="shared" si="163"/>
        <v>224</v>
      </c>
      <c r="AP1701">
        <f t="shared" si="163"/>
        <v>226</v>
      </c>
      <c r="AQ1701">
        <f t="shared" si="163"/>
        <v>227</v>
      </c>
    </row>
    <row r="1702" spans="1:43">
      <c r="A1702" t="s">
        <v>15</v>
      </c>
      <c r="B1702" t="s">
        <v>49</v>
      </c>
      <c r="C1702">
        <v>1950</v>
      </c>
      <c r="J1702">
        <v>1.2622939348220825</v>
      </c>
      <c r="K1702">
        <v>0.53215187788009644</v>
      </c>
      <c r="M1702">
        <v>7821.95556640625</v>
      </c>
      <c r="N1702">
        <v>5134.875</v>
      </c>
      <c r="O1702">
        <v>8429.0888671875</v>
      </c>
      <c r="P1702">
        <v>6977.70556640625</v>
      </c>
      <c r="Q1702">
        <v>32738.755859375</v>
      </c>
      <c r="T1702">
        <v>5900.572265625</v>
      </c>
      <c r="U1702">
        <v>5947.9462890625</v>
      </c>
      <c r="V1702">
        <v>8868.8037109375</v>
      </c>
      <c r="W1702">
        <v>50085.61328125</v>
      </c>
      <c r="Z1702">
        <v>0.56060713529586792</v>
      </c>
      <c r="AA1702">
        <v>0.57990849018096924</v>
      </c>
      <c r="AB1702">
        <v>0.34332853555679321</v>
      </c>
      <c r="AC1702">
        <v>4.7451194375753403E-2</v>
      </c>
      <c r="AD1702">
        <v>-0.45555567741394043</v>
      </c>
      <c r="AF1702" s="10"/>
      <c r="AL1702">
        <f t="shared" si="163"/>
        <v>228</v>
      </c>
      <c r="AM1702">
        <f t="shared" si="163"/>
        <v>230</v>
      </c>
      <c r="AN1702">
        <f t="shared" si="163"/>
        <v>231</v>
      </c>
      <c r="AO1702">
        <f t="shared" si="163"/>
        <v>233</v>
      </c>
      <c r="AP1702">
        <f t="shared" si="163"/>
        <v>235</v>
      </c>
      <c r="AQ1702">
        <f t="shared" si="163"/>
        <v>236</v>
      </c>
    </row>
    <row r="1703" spans="1:43">
      <c r="A1703" t="s">
        <v>15</v>
      </c>
      <c r="B1703" t="s">
        <v>49</v>
      </c>
      <c r="C1703">
        <v>1951</v>
      </c>
      <c r="J1703">
        <v>1.462382435798645</v>
      </c>
      <c r="K1703">
        <v>0.55507808923721313</v>
      </c>
      <c r="M1703">
        <v>9894.12890625</v>
      </c>
      <c r="N1703">
        <v>6281.93798828125</v>
      </c>
      <c r="O1703">
        <v>10316.6259765625</v>
      </c>
      <c r="P1703">
        <v>8993.7431640625</v>
      </c>
      <c r="Q1703">
        <v>36119.47265625</v>
      </c>
      <c r="T1703">
        <v>7677.9423828125</v>
      </c>
      <c r="U1703">
        <v>7263.52001953125</v>
      </c>
      <c r="V1703">
        <v>10728.177734375</v>
      </c>
      <c r="W1703">
        <v>53858.078125</v>
      </c>
      <c r="Z1703">
        <v>0.52112782001495361</v>
      </c>
      <c r="AA1703">
        <v>0.5427556037902832</v>
      </c>
      <c r="AB1703">
        <v>0.32393303513526917</v>
      </c>
      <c r="AC1703">
        <v>5.4215323179960251E-2</v>
      </c>
      <c r="AD1703">
        <v>-0.41835451126098633</v>
      </c>
      <c r="AF1703" s="10"/>
      <c r="AL1703">
        <f t="shared" si="163"/>
        <v>228</v>
      </c>
      <c r="AM1703">
        <f t="shared" si="163"/>
        <v>230</v>
      </c>
      <c r="AN1703">
        <f t="shared" si="163"/>
        <v>231</v>
      </c>
      <c r="AO1703">
        <f t="shared" si="163"/>
        <v>233</v>
      </c>
      <c r="AP1703">
        <f t="shared" si="163"/>
        <v>235</v>
      </c>
      <c r="AQ1703">
        <f t="shared" si="163"/>
        <v>236</v>
      </c>
    </row>
    <row r="1704" spans="1:43">
      <c r="A1704" t="s">
        <v>15</v>
      </c>
      <c r="B1704" t="s">
        <v>49</v>
      </c>
      <c r="C1704">
        <v>1952</v>
      </c>
      <c r="J1704">
        <v>1.590872049331665</v>
      </c>
      <c r="K1704">
        <v>0.57899206876754761</v>
      </c>
      <c r="M1704">
        <v>9002.2744140625</v>
      </c>
      <c r="N1704">
        <v>6462.1025390625</v>
      </c>
      <c r="O1704">
        <v>10167.3935546875</v>
      </c>
      <c r="P1704">
        <v>8362.9326171875</v>
      </c>
      <c r="Q1704">
        <v>38391.96875</v>
      </c>
      <c r="T1704">
        <v>8016.0400390625</v>
      </c>
      <c r="U1704">
        <v>7653.34375</v>
      </c>
      <c r="V1704">
        <v>10630.0849609375</v>
      </c>
      <c r="W1704">
        <v>56737.05078125</v>
      </c>
      <c r="Z1704">
        <v>0.54845386743545532</v>
      </c>
      <c r="AA1704">
        <v>0.49734321236610413</v>
      </c>
      <c r="AB1704">
        <v>0.31892269849777222</v>
      </c>
      <c r="AC1704">
        <v>6.9102995097637177E-2</v>
      </c>
      <c r="AD1704">
        <v>-0.37271073460578918</v>
      </c>
      <c r="AL1704">
        <f t="shared" si="163"/>
        <v>228</v>
      </c>
      <c r="AM1704">
        <f t="shared" si="163"/>
        <v>230</v>
      </c>
      <c r="AN1704">
        <f t="shared" si="163"/>
        <v>231</v>
      </c>
      <c r="AO1704">
        <f t="shared" si="163"/>
        <v>233</v>
      </c>
      <c r="AP1704">
        <f t="shared" si="163"/>
        <v>235</v>
      </c>
      <c r="AQ1704">
        <f t="shared" si="163"/>
        <v>236</v>
      </c>
    </row>
    <row r="1705" spans="1:43">
      <c r="A1705" t="s">
        <v>15</v>
      </c>
      <c r="B1705" t="s">
        <v>49</v>
      </c>
      <c r="C1705">
        <v>1953</v>
      </c>
      <c r="J1705">
        <v>1.6362001895904541</v>
      </c>
      <c r="K1705">
        <v>0.60393631458282471</v>
      </c>
      <c r="M1705">
        <v>8943.30859375</v>
      </c>
      <c r="N1705">
        <v>6753.97119140625</v>
      </c>
      <c r="O1705">
        <v>9828.6982421875</v>
      </c>
      <c r="P1705">
        <v>8312.939453125</v>
      </c>
      <c r="Q1705">
        <v>39443.28125</v>
      </c>
      <c r="T1705">
        <v>7899.865234375</v>
      </c>
      <c r="U1705">
        <v>7940.76513671875</v>
      </c>
      <c r="V1705">
        <v>10376.0615234375</v>
      </c>
      <c r="W1705">
        <v>58730.6328125</v>
      </c>
      <c r="Z1705">
        <v>0.55946165323257446</v>
      </c>
      <c r="AA1705">
        <v>0.40671321749687195</v>
      </c>
      <c r="AB1705">
        <v>0.33392795920372009</v>
      </c>
      <c r="AC1705">
        <v>7.9937659204006195E-2</v>
      </c>
      <c r="AD1705">
        <v>-0.34785059094429016</v>
      </c>
      <c r="AL1705">
        <f t="shared" si="163"/>
        <v>228</v>
      </c>
      <c r="AM1705">
        <f t="shared" si="163"/>
        <v>230</v>
      </c>
      <c r="AN1705">
        <f t="shared" si="163"/>
        <v>231</v>
      </c>
      <c r="AO1705">
        <f t="shared" si="163"/>
        <v>233</v>
      </c>
      <c r="AP1705">
        <f t="shared" si="163"/>
        <v>235</v>
      </c>
      <c r="AQ1705">
        <f t="shared" si="163"/>
        <v>236</v>
      </c>
    </row>
    <row r="1706" spans="1:43">
      <c r="A1706" t="s">
        <v>15</v>
      </c>
      <c r="B1706" t="s">
        <v>49</v>
      </c>
      <c r="C1706">
        <v>1954</v>
      </c>
      <c r="J1706">
        <v>1.6799235343933105</v>
      </c>
      <c r="K1706">
        <v>0.62995517253875732</v>
      </c>
      <c r="M1706">
        <v>10473.6259765625</v>
      </c>
      <c r="N1706">
        <v>7827.033203125</v>
      </c>
      <c r="O1706">
        <v>11202.73828125</v>
      </c>
      <c r="P1706">
        <v>9701.3798828125</v>
      </c>
      <c r="Q1706">
        <v>40610.33203125</v>
      </c>
      <c r="R1706">
        <v>4.9788826145231724E-3</v>
      </c>
      <c r="S1706">
        <v>0.45224827527999878</v>
      </c>
      <c r="T1706">
        <v>9432.4755859375</v>
      </c>
      <c r="U1706">
        <v>9154.455078125</v>
      </c>
      <c r="V1706">
        <v>11857.34375</v>
      </c>
      <c r="W1706">
        <v>61160.03125</v>
      </c>
      <c r="X1706">
        <v>6.3520446419715881E-2</v>
      </c>
      <c r="Y1706">
        <v>0.42903697490692139</v>
      </c>
      <c r="Z1706">
        <v>0.53899472951889038</v>
      </c>
      <c r="AA1706">
        <v>0.37399330735206604</v>
      </c>
      <c r="AB1706">
        <v>0.32815989851951599</v>
      </c>
      <c r="AC1706">
        <v>9.4526603817939758E-2</v>
      </c>
      <c r="AD1706">
        <v>-0.31579169631004333</v>
      </c>
      <c r="AL1706">
        <f t="shared" si="163"/>
        <v>228</v>
      </c>
      <c r="AM1706">
        <f t="shared" si="163"/>
        <v>230</v>
      </c>
      <c r="AN1706">
        <f t="shared" si="163"/>
        <v>231</v>
      </c>
      <c r="AO1706">
        <f t="shared" si="163"/>
        <v>233</v>
      </c>
      <c r="AP1706">
        <f t="shared" si="163"/>
        <v>235</v>
      </c>
      <c r="AQ1706">
        <f t="shared" si="163"/>
        <v>236</v>
      </c>
    </row>
    <row r="1707" spans="1:43">
      <c r="A1707" t="s">
        <v>15</v>
      </c>
      <c r="B1707" t="s">
        <v>49</v>
      </c>
      <c r="C1707">
        <v>1955</v>
      </c>
      <c r="J1707">
        <v>1.7391892671585083</v>
      </c>
      <c r="K1707">
        <v>0.65709507465362549</v>
      </c>
      <c r="M1707">
        <v>11648.9140625</v>
      </c>
      <c r="N1707">
        <v>8686.8603515625</v>
      </c>
      <c r="O1707">
        <v>12800.7431640625</v>
      </c>
      <c r="P1707">
        <v>10756.1357421875</v>
      </c>
      <c r="Q1707">
        <v>43030.11328125</v>
      </c>
      <c r="R1707">
        <v>5.1059718243777752E-3</v>
      </c>
      <c r="S1707">
        <v>0.4755101203918457</v>
      </c>
      <c r="T1707">
        <v>10719.8271484375</v>
      </c>
      <c r="U1707">
        <v>10023.509765625</v>
      </c>
      <c r="V1707">
        <v>13421.1123046875</v>
      </c>
      <c r="W1707">
        <v>64578.984375</v>
      </c>
      <c r="X1707">
        <v>6.6995501518249512E-2</v>
      </c>
      <c r="Y1707">
        <v>0.46368598937988281</v>
      </c>
      <c r="Z1707">
        <v>0.50831103324890137</v>
      </c>
      <c r="AA1707">
        <v>0.40155112743377686</v>
      </c>
      <c r="AB1707">
        <v>0.33960291743278503</v>
      </c>
      <c r="AC1707">
        <v>8.5195831954479218E-2</v>
      </c>
      <c r="AD1707">
        <v>-0.29748877882957458</v>
      </c>
      <c r="AL1707">
        <f t="shared" si="163"/>
        <v>228</v>
      </c>
      <c r="AM1707">
        <f t="shared" si="163"/>
        <v>230</v>
      </c>
      <c r="AN1707">
        <f t="shared" si="163"/>
        <v>231</v>
      </c>
      <c r="AO1707">
        <f t="shared" si="163"/>
        <v>233</v>
      </c>
      <c r="AP1707">
        <f t="shared" si="163"/>
        <v>235</v>
      </c>
      <c r="AQ1707">
        <f t="shared" si="163"/>
        <v>236</v>
      </c>
    </row>
    <row r="1708" spans="1:43">
      <c r="A1708" t="s">
        <v>15</v>
      </c>
      <c r="B1708" t="s">
        <v>49</v>
      </c>
      <c r="C1708">
        <v>1956</v>
      </c>
      <c r="J1708">
        <v>1.815770149230957</v>
      </c>
      <c r="K1708">
        <v>0.68540412187576294</v>
      </c>
      <c r="M1708">
        <v>12865.1982421875</v>
      </c>
      <c r="N1708">
        <v>10418.328125</v>
      </c>
      <c r="O1708">
        <v>14362.591796875</v>
      </c>
      <c r="P1708">
        <v>11898.8427734375</v>
      </c>
      <c r="Q1708">
        <v>46343.46875</v>
      </c>
      <c r="R1708">
        <v>5.1751788705587387E-3</v>
      </c>
      <c r="S1708">
        <v>0.50510460138320923</v>
      </c>
      <c r="T1708">
        <v>11676.033203125</v>
      </c>
      <c r="U1708">
        <v>11645.0361328125</v>
      </c>
      <c r="V1708">
        <v>14739.666015625</v>
      </c>
      <c r="W1708">
        <v>67562.96875</v>
      </c>
      <c r="X1708">
        <v>7.0186853408813477E-2</v>
      </c>
      <c r="Y1708">
        <v>0.48509567975997925</v>
      </c>
      <c r="Z1708">
        <v>0.49760088324546814</v>
      </c>
      <c r="AA1708">
        <v>0.34687536954879761</v>
      </c>
      <c r="AB1708">
        <v>0.41863131523132324</v>
      </c>
      <c r="AC1708">
        <v>8.7023809552192688E-2</v>
      </c>
      <c r="AD1708">
        <v>-0.30775070190429688</v>
      </c>
      <c r="AL1708">
        <f t="shared" si="163"/>
        <v>228</v>
      </c>
      <c r="AM1708">
        <f t="shared" si="163"/>
        <v>230</v>
      </c>
      <c r="AN1708">
        <f t="shared" si="163"/>
        <v>231</v>
      </c>
      <c r="AO1708">
        <f t="shared" si="163"/>
        <v>233</v>
      </c>
      <c r="AP1708">
        <f t="shared" si="163"/>
        <v>235</v>
      </c>
      <c r="AQ1708">
        <f t="shared" si="163"/>
        <v>236</v>
      </c>
    </row>
    <row r="1709" spans="1:43">
      <c r="A1709" t="s">
        <v>15</v>
      </c>
      <c r="B1709" t="s">
        <v>49</v>
      </c>
      <c r="C1709">
        <v>1957</v>
      </c>
      <c r="J1709">
        <v>1.9083635807037354</v>
      </c>
      <c r="K1709">
        <v>0.71493273973464966</v>
      </c>
      <c r="M1709">
        <v>13875.728515625</v>
      </c>
      <c r="N1709">
        <v>10212.6669921875</v>
      </c>
      <c r="O1709">
        <v>14877.6083984375</v>
      </c>
      <c r="P1709">
        <v>12885.2197265625</v>
      </c>
      <c r="Q1709">
        <v>48838.984375</v>
      </c>
      <c r="R1709">
        <v>5.3256303071975708E-3</v>
      </c>
      <c r="S1709">
        <v>0.51995623111724854</v>
      </c>
      <c r="T1709">
        <v>12708.1982421875</v>
      </c>
      <c r="U1709">
        <v>11791.33984375</v>
      </c>
      <c r="V1709">
        <v>15512.162109375</v>
      </c>
      <c r="W1709">
        <v>71335.875</v>
      </c>
      <c r="X1709">
        <v>7.4293188750743866E-2</v>
      </c>
      <c r="Y1709">
        <v>0.50688624382019043</v>
      </c>
      <c r="Z1709">
        <v>0.48866111040115356</v>
      </c>
      <c r="AA1709">
        <v>0.37871566414833069</v>
      </c>
      <c r="AB1709">
        <v>0.34043768048286438</v>
      </c>
      <c r="AC1709">
        <v>9.4989322125911713E-2</v>
      </c>
      <c r="AD1709">
        <v>-0.2811073362827301</v>
      </c>
      <c r="AL1709">
        <f t="shared" si="163"/>
        <v>228</v>
      </c>
      <c r="AM1709">
        <f t="shared" si="163"/>
        <v>230</v>
      </c>
      <c r="AN1709">
        <f t="shared" si="163"/>
        <v>231</v>
      </c>
      <c r="AO1709">
        <f t="shared" si="163"/>
        <v>233</v>
      </c>
      <c r="AP1709">
        <f t="shared" si="163"/>
        <v>235</v>
      </c>
      <c r="AQ1709">
        <f t="shared" si="163"/>
        <v>236</v>
      </c>
    </row>
    <row r="1710" spans="1:43">
      <c r="A1710" t="s">
        <v>15</v>
      </c>
      <c r="B1710" t="s">
        <v>49</v>
      </c>
      <c r="C1710">
        <v>1958</v>
      </c>
      <c r="J1710">
        <v>1.9872449636459351</v>
      </c>
      <c r="K1710">
        <v>0.74573361873626709</v>
      </c>
      <c r="M1710">
        <v>15198.625</v>
      </c>
      <c r="N1710">
        <v>11052.26171875</v>
      </c>
      <c r="O1710">
        <v>16069.6728515625</v>
      </c>
      <c r="P1710">
        <v>14172.712890625</v>
      </c>
      <c r="Q1710">
        <v>50340.015625</v>
      </c>
      <c r="R1710">
        <v>5.532651674002409E-3</v>
      </c>
      <c r="S1710">
        <v>0.54499727487564087</v>
      </c>
      <c r="T1710">
        <v>13639.083984375</v>
      </c>
      <c r="U1710">
        <v>12818.9677734375</v>
      </c>
      <c r="V1710">
        <v>16807.23828125</v>
      </c>
      <c r="W1710">
        <v>75401.1015625</v>
      </c>
      <c r="X1710">
        <v>7.8832849860191345E-2</v>
      </c>
      <c r="Y1710">
        <v>0.52278620004653931</v>
      </c>
      <c r="Z1710">
        <v>0.49322810769081116</v>
      </c>
      <c r="AA1710">
        <v>0.37300574779510498</v>
      </c>
      <c r="AB1710">
        <v>0.32842215895652771</v>
      </c>
      <c r="AC1710">
        <v>9.3431286513805389E-2</v>
      </c>
      <c r="AD1710">
        <v>-0.27100446820259094</v>
      </c>
      <c r="AL1710">
        <f t="shared" ref="AL1710:AQ1719" si="164">AL1642+9</f>
        <v>228</v>
      </c>
      <c r="AM1710">
        <f t="shared" si="164"/>
        <v>230</v>
      </c>
      <c r="AN1710">
        <f t="shared" si="164"/>
        <v>231</v>
      </c>
      <c r="AO1710">
        <f t="shared" si="164"/>
        <v>233</v>
      </c>
      <c r="AP1710">
        <f t="shared" si="164"/>
        <v>235</v>
      </c>
      <c r="AQ1710">
        <f t="shared" si="164"/>
        <v>236</v>
      </c>
    </row>
    <row r="1711" spans="1:43">
      <c r="A1711" t="s">
        <v>15</v>
      </c>
      <c r="B1711" t="s">
        <v>49</v>
      </c>
      <c r="C1711">
        <v>1959</v>
      </c>
      <c r="J1711">
        <v>2.0430119037628174</v>
      </c>
      <c r="K1711">
        <v>0.77786147594451904</v>
      </c>
      <c r="M1711">
        <v>17013.4296875</v>
      </c>
      <c r="N1711">
        <v>11871.611328125</v>
      </c>
      <c r="O1711">
        <v>17328.19921875</v>
      </c>
      <c r="P1711">
        <v>15772.0244140625</v>
      </c>
      <c r="Q1711">
        <v>53051.1171875</v>
      </c>
      <c r="R1711">
        <v>5.7049226015806198E-3</v>
      </c>
      <c r="S1711">
        <v>0.56292563676834106</v>
      </c>
      <c r="T1711">
        <v>15378.2255859375</v>
      </c>
      <c r="U1711">
        <v>13932.3408203125</v>
      </c>
      <c r="V1711">
        <v>18293.234375</v>
      </c>
      <c r="W1711">
        <v>79909.1640625</v>
      </c>
      <c r="X1711">
        <v>8.3666704595088959E-2</v>
      </c>
      <c r="Y1711">
        <v>0.55636656284332275</v>
      </c>
      <c r="Z1711">
        <v>0.47995448112487793</v>
      </c>
      <c r="AA1711">
        <v>0.361337810754776</v>
      </c>
      <c r="AB1711">
        <v>0.3061891496181488</v>
      </c>
      <c r="AC1711">
        <v>0.10862422734498978</v>
      </c>
      <c r="AD1711">
        <v>-0.25304681062698364</v>
      </c>
      <c r="AL1711">
        <f t="shared" si="164"/>
        <v>228</v>
      </c>
      <c r="AM1711">
        <f t="shared" si="164"/>
        <v>230</v>
      </c>
      <c r="AN1711">
        <f t="shared" si="164"/>
        <v>231</v>
      </c>
      <c r="AO1711">
        <f t="shared" si="164"/>
        <v>233</v>
      </c>
      <c r="AP1711">
        <f t="shared" si="164"/>
        <v>235</v>
      </c>
      <c r="AQ1711">
        <f t="shared" si="164"/>
        <v>236</v>
      </c>
    </row>
    <row r="1712" spans="1:43">
      <c r="A1712" t="s">
        <v>15</v>
      </c>
      <c r="B1712" t="s">
        <v>49</v>
      </c>
      <c r="C1712">
        <v>1960</v>
      </c>
      <c r="J1712">
        <v>2.1018047332763672</v>
      </c>
      <c r="K1712">
        <v>0.81137341260910034</v>
      </c>
      <c r="M1712">
        <v>18117.39453125</v>
      </c>
      <c r="N1712">
        <v>12793.0498046875</v>
      </c>
      <c r="O1712">
        <v>18408.5625</v>
      </c>
      <c r="P1712">
        <v>16795.875</v>
      </c>
      <c r="Q1712">
        <v>55608.0703125</v>
      </c>
      <c r="R1712">
        <v>5.9397872537374496E-3</v>
      </c>
      <c r="S1712">
        <v>0.54285305738449097</v>
      </c>
      <c r="T1712">
        <v>16393.65625</v>
      </c>
      <c r="U1712">
        <v>14905.62890625</v>
      </c>
      <c r="V1712">
        <v>19471.59375</v>
      </c>
      <c r="W1712">
        <v>84578.5390625</v>
      </c>
      <c r="X1712">
        <v>8.8941968977451324E-2</v>
      </c>
      <c r="Y1712">
        <v>0.56689012050628662</v>
      </c>
      <c r="Z1712">
        <v>0.51182377338409424</v>
      </c>
      <c r="AA1712">
        <v>0.36467441916465759</v>
      </c>
      <c r="AB1712">
        <v>0.31896376609802246</v>
      </c>
      <c r="AC1712">
        <v>0.13272544741630554</v>
      </c>
      <c r="AD1712">
        <v>-0.3267819881439209</v>
      </c>
      <c r="AE1712">
        <f>VLOOKUP(C1712,[1]pop_15p_a!$A$8:$AL$68,18,FALSE)</f>
        <v>1336573.1910772501</v>
      </c>
      <c r="AL1712">
        <f t="shared" si="164"/>
        <v>228</v>
      </c>
      <c r="AM1712">
        <f t="shared" si="164"/>
        <v>230</v>
      </c>
      <c r="AN1712">
        <f t="shared" si="164"/>
        <v>231</v>
      </c>
      <c r="AO1712">
        <f t="shared" si="164"/>
        <v>233</v>
      </c>
      <c r="AP1712">
        <f t="shared" si="164"/>
        <v>235</v>
      </c>
      <c r="AQ1712">
        <f t="shared" si="164"/>
        <v>236</v>
      </c>
    </row>
    <row r="1713" spans="1:43">
      <c r="A1713" t="s">
        <v>15</v>
      </c>
      <c r="B1713" t="s">
        <v>49</v>
      </c>
      <c r="C1713">
        <v>1961</v>
      </c>
      <c r="J1713">
        <v>2.1759593486785889</v>
      </c>
      <c r="K1713">
        <v>0.83816814422607422</v>
      </c>
      <c r="M1713">
        <v>20574.69140625</v>
      </c>
      <c r="N1713">
        <v>14703.890625</v>
      </c>
      <c r="O1713">
        <v>21146.71484375</v>
      </c>
      <c r="P1713">
        <v>19086.2109375</v>
      </c>
      <c r="Q1713">
        <v>59027.60546875</v>
      </c>
      <c r="R1713">
        <v>5.7914056815207005E-3</v>
      </c>
      <c r="S1713">
        <v>0.59395098686218262</v>
      </c>
      <c r="T1713">
        <v>18180.15625</v>
      </c>
      <c r="U1713">
        <v>16723.060546875</v>
      </c>
      <c r="V1713">
        <v>22203.951171875</v>
      </c>
      <c r="W1713">
        <v>90406.109375</v>
      </c>
      <c r="X1713">
        <v>9.5776401460170746E-2</v>
      </c>
      <c r="Y1713">
        <v>0.59859234094619751</v>
      </c>
      <c r="Z1713">
        <v>0.50841671228408813</v>
      </c>
      <c r="AA1713">
        <v>0.37168586254119873</v>
      </c>
      <c r="AB1713">
        <v>0.33984926342964172</v>
      </c>
      <c r="AC1713">
        <v>0.13241115212440491</v>
      </c>
      <c r="AD1713">
        <v>-0.34397417306900024</v>
      </c>
      <c r="AE1713">
        <f>VLOOKUP(C1713,[1]pop_15p_a!$A$8:$AL$68,18,FALSE)</f>
        <v>1355403.77073575</v>
      </c>
      <c r="AL1713">
        <f t="shared" si="164"/>
        <v>228</v>
      </c>
      <c r="AM1713">
        <f t="shared" si="164"/>
        <v>230</v>
      </c>
      <c r="AN1713">
        <f t="shared" si="164"/>
        <v>231</v>
      </c>
      <c r="AO1713">
        <f t="shared" si="164"/>
        <v>233</v>
      </c>
      <c r="AP1713">
        <f t="shared" si="164"/>
        <v>235</v>
      </c>
      <c r="AQ1713">
        <f t="shared" si="164"/>
        <v>236</v>
      </c>
    </row>
    <row r="1714" spans="1:43">
      <c r="A1714" t="s">
        <v>15</v>
      </c>
      <c r="B1714" t="s">
        <v>49</v>
      </c>
      <c r="C1714">
        <v>1962</v>
      </c>
      <c r="J1714">
        <v>2.2680737972259521</v>
      </c>
      <c r="K1714">
        <v>0.86584770679473877</v>
      </c>
      <c r="M1714">
        <v>21579.599609375</v>
      </c>
      <c r="N1714">
        <v>16324.533203125</v>
      </c>
      <c r="O1714">
        <v>23283.2421875</v>
      </c>
      <c r="P1714">
        <v>19948.126953125</v>
      </c>
      <c r="Q1714">
        <v>63049.89453125</v>
      </c>
      <c r="R1714">
        <v>6.0360529460012913E-3</v>
      </c>
      <c r="S1714">
        <v>0.61141890287399292</v>
      </c>
      <c r="T1714">
        <v>19995.62890625</v>
      </c>
      <c r="U1714">
        <v>18481.890625</v>
      </c>
      <c r="V1714">
        <v>24529.333984375</v>
      </c>
      <c r="W1714">
        <v>96945.6796875</v>
      </c>
      <c r="X1714">
        <v>0.10299551486968994</v>
      </c>
      <c r="Y1714">
        <v>0.6207960844039917</v>
      </c>
      <c r="Z1714">
        <v>0.50541228055953979</v>
      </c>
      <c r="AA1714">
        <v>0.35984501242637634</v>
      </c>
      <c r="AB1714">
        <v>0.3387531042098999</v>
      </c>
      <c r="AC1714">
        <v>0.13583002984523773</v>
      </c>
      <c r="AD1714">
        <v>-0.3160250186920166</v>
      </c>
      <c r="AE1714">
        <f>VLOOKUP(C1714,[1]pop_15p_a!$A$8:$AL$68,18,FALSE)</f>
        <v>1450737.37594022</v>
      </c>
      <c r="AL1714">
        <f t="shared" si="164"/>
        <v>228</v>
      </c>
      <c r="AM1714">
        <f t="shared" si="164"/>
        <v>230</v>
      </c>
      <c r="AN1714">
        <f t="shared" si="164"/>
        <v>231</v>
      </c>
      <c r="AO1714">
        <f t="shared" si="164"/>
        <v>233</v>
      </c>
      <c r="AP1714">
        <f t="shared" si="164"/>
        <v>235</v>
      </c>
      <c r="AQ1714">
        <f t="shared" si="164"/>
        <v>236</v>
      </c>
    </row>
    <row r="1715" spans="1:43">
      <c r="A1715" t="s">
        <v>15</v>
      </c>
      <c r="B1715" t="s">
        <v>49</v>
      </c>
      <c r="C1715">
        <v>1963</v>
      </c>
      <c r="J1715">
        <v>2.3620569705963135</v>
      </c>
      <c r="K1715">
        <v>0.89444124698638916</v>
      </c>
      <c r="M1715">
        <v>23984.69140625</v>
      </c>
      <c r="N1715">
        <v>17966.60546875</v>
      </c>
      <c r="O1715">
        <v>25226.5234375</v>
      </c>
      <c r="P1715">
        <v>22175.267578125</v>
      </c>
      <c r="Q1715">
        <v>66771.7421875</v>
      </c>
      <c r="R1715">
        <v>6.2236650846898556E-3</v>
      </c>
      <c r="S1715">
        <v>0.6418607234954834</v>
      </c>
      <c r="T1715">
        <v>22102.75</v>
      </c>
      <c r="U1715">
        <v>20389.353515625</v>
      </c>
      <c r="V1715">
        <v>26552.248046875</v>
      </c>
      <c r="W1715">
        <v>103553.28125</v>
      </c>
      <c r="X1715">
        <v>0.11019770801067352</v>
      </c>
      <c r="Y1715">
        <v>0.65458810329437256</v>
      </c>
      <c r="Z1715">
        <v>0.49420639872550964</v>
      </c>
      <c r="AA1715">
        <v>0.33598324656486511</v>
      </c>
      <c r="AB1715">
        <v>0.33727389574050903</v>
      </c>
      <c r="AC1715">
        <v>0.14700470864772797</v>
      </c>
      <c r="AD1715">
        <v>-0.29180780053138733</v>
      </c>
      <c r="AE1715">
        <f>VLOOKUP(C1715,[1]pop_15p_a!$A$8:$AL$68,18,FALSE)</f>
        <v>1514453.2243608099</v>
      </c>
      <c r="AL1715">
        <f t="shared" si="164"/>
        <v>228</v>
      </c>
      <c r="AM1715">
        <f t="shared" si="164"/>
        <v>230</v>
      </c>
      <c r="AN1715">
        <f t="shared" si="164"/>
        <v>231</v>
      </c>
      <c r="AO1715">
        <f t="shared" si="164"/>
        <v>233</v>
      </c>
      <c r="AP1715">
        <f t="shared" si="164"/>
        <v>235</v>
      </c>
      <c r="AQ1715">
        <f t="shared" si="164"/>
        <v>236</v>
      </c>
    </row>
    <row r="1716" spans="1:43">
      <c r="A1716" t="s">
        <v>15</v>
      </c>
      <c r="B1716" t="s">
        <v>49</v>
      </c>
      <c r="C1716">
        <v>1964</v>
      </c>
      <c r="J1716">
        <v>2.4518976211547852</v>
      </c>
      <c r="K1716">
        <v>0.92397910356521606</v>
      </c>
      <c r="M1716">
        <v>26404.91015625</v>
      </c>
      <c r="N1716">
        <v>19341.15625</v>
      </c>
      <c r="O1716">
        <v>28194.8125</v>
      </c>
      <c r="P1716">
        <v>24409.380859375</v>
      </c>
      <c r="Q1716">
        <v>71894.828125</v>
      </c>
      <c r="R1716">
        <v>6.4557604491710663E-3</v>
      </c>
      <c r="S1716">
        <v>0.64932942390441895</v>
      </c>
      <c r="T1716">
        <v>24295.96875</v>
      </c>
      <c r="U1716">
        <v>22227.880859375</v>
      </c>
      <c r="V1716">
        <v>29859.724609375</v>
      </c>
      <c r="W1716">
        <v>112023.8671875</v>
      </c>
      <c r="X1716">
        <v>0.12023913860321045</v>
      </c>
      <c r="Y1716">
        <v>0.6772305965423584</v>
      </c>
      <c r="Z1716">
        <v>0.49746134877204895</v>
      </c>
      <c r="AA1716">
        <v>0.37434676289558411</v>
      </c>
      <c r="AB1716">
        <v>0.32031369209289551</v>
      </c>
      <c r="AC1716">
        <v>0.13918748497962952</v>
      </c>
      <c r="AD1716">
        <v>-0.3158811628818512</v>
      </c>
      <c r="AE1716">
        <f>VLOOKUP(C1716,[1]pop_15p_a!$A$8:$AL$68,18,FALSE)</f>
        <v>1580703.7281994801</v>
      </c>
      <c r="AL1716">
        <f t="shared" si="164"/>
        <v>228</v>
      </c>
      <c r="AM1716">
        <f t="shared" si="164"/>
        <v>230</v>
      </c>
      <c r="AN1716">
        <f t="shared" si="164"/>
        <v>231</v>
      </c>
      <c r="AO1716">
        <f t="shared" si="164"/>
        <v>233</v>
      </c>
      <c r="AP1716">
        <f t="shared" si="164"/>
        <v>235</v>
      </c>
      <c r="AQ1716">
        <f t="shared" si="164"/>
        <v>236</v>
      </c>
    </row>
    <row r="1717" spans="1:43">
      <c r="A1717" t="s">
        <v>15</v>
      </c>
      <c r="B1717" t="s">
        <v>49</v>
      </c>
      <c r="C1717">
        <v>1965</v>
      </c>
      <c r="J1717">
        <v>2.5304000377655029</v>
      </c>
      <c r="K1717">
        <v>0.95449250936508179</v>
      </c>
      <c r="M1717">
        <v>26912.06640625</v>
      </c>
      <c r="N1717">
        <v>18970.310546875</v>
      </c>
      <c r="O1717">
        <v>27789.642578125</v>
      </c>
      <c r="P1717">
        <v>24930.341796875</v>
      </c>
      <c r="Q1717">
        <v>77450.96875</v>
      </c>
      <c r="R1717">
        <v>6.6384053789079189E-3</v>
      </c>
      <c r="S1717">
        <v>0.60838574171066284</v>
      </c>
      <c r="T1717">
        <v>23987.921875</v>
      </c>
      <c r="U1717">
        <v>21698.607421875</v>
      </c>
      <c r="V1717">
        <v>29353.0546875</v>
      </c>
      <c r="W1717">
        <v>120081.15625</v>
      </c>
      <c r="X1717">
        <v>0.12916938960552216</v>
      </c>
      <c r="Y1717">
        <v>0.63070106506347656</v>
      </c>
      <c r="Z1717">
        <v>0.48108163475990295</v>
      </c>
      <c r="AA1717">
        <v>0.370196133852005</v>
      </c>
      <c r="AB1717">
        <v>0.31520715355873108</v>
      </c>
      <c r="AC1717">
        <v>0.13294509053230286</v>
      </c>
      <c r="AD1717">
        <v>-0.28923916816711426</v>
      </c>
      <c r="AE1717">
        <f>VLOOKUP(C1717,[1]pop_15p_a!$A$8:$AL$68,18,FALSE)</f>
        <v>1637821.3488898801</v>
      </c>
      <c r="AL1717">
        <f t="shared" si="164"/>
        <v>228</v>
      </c>
      <c r="AM1717">
        <f t="shared" si="164"/>
        <v>230</v>
      </c>
      <c r="AN1717">
        <f t="shared" si="164"/>
        <v>231</v>
      </c>
      <c r="AO1717">
        <f t="shared" si="164"/>
        <v>233</v>
      </c>
      <c r="AP1717">
        <f t="shared" si="164"/>
        <v>235</v>
      </c>
      <c r="AQ1717">
        <f t="shared" si="164"/>
        <v>236</v>
      </c>
    </row>
    <row r="1718" spans="1:43">
      <c r="A1718" t="s">
        <v>15</v>
      </c>
      <c r="B1718" t="s">
        <v>49</v>
      </c>
      <c r="C1718">
        <v>1966</v>
      </c>
      <c r="J1718">
        <v>2.5921726226806641</v>
      </c>
      <c r="K1718">
        <v>0.98601347208023071</v>
      </c>
      <c r="M1718">
        <v>29628.802734375</v>
      </c>
      <c r="N1718">
        <v>21008.634765625</v>
      </c>
      <c r="O1718">
        <v>29833.5546875</v>
      </c>
      <c r="P1718">
        <v>27580.83984375</v>
      </c>
      <c r="Q1718">
        <v>82688.7890625</v>
      </c>
      <c r="R1718">
        <v>6.7597879096865654E-3</v>
      </c>
      <c r="S1718">
        <v>0.62849891185760498</v>
      </c>
      <c r="T1718">
        <v>26244.5546875</v>
      </c>
      <c r="U1718">
        <v>23742.763671875</v>
      </c>
      <c r="V1718">
        <v>31454.265625</v>
      </c>
      <c r="W1718">
        <v>127860.9140625</v>
      </c>
      <c r="X1718">
        <v>0.13775612413883209</v>
      </c>
      <c r="Y1718">
        <v>0.65349799394607544</v>
      </c>
      <c r="Z1718">
        <v>0.46865576505661011</v>
      </c>
      <c r="AA1718">
        <v>0.33249562978744507</v>
      </c>
      <c r="AB1718">
        <v>0.32288452982902527</v>
      </c>
      <c r="AC1718">
        <v>0.13248392939567566</v>
      </c>
      <c r="AD1718">
        <v>-0.25278997421264648</v>
      </c>
      <c r="AE1718">
        <f>VLOOKUP(C1718,[1]pop_15p_a!$A$8:$AL$68,18,FALSE)</f>
        <v>1685185.46541024</v>
      </c>
      <c r="AL1718">
        <f t="shared" si="164"/>
        <v>228</v>
      </c>
      <c r="AM1718">
        <f t="shared" si="164"/>
        <v>230</v>
      </c>
      <c r="AN1718">
        <f t="shared" si="164"/>
        <v>231</v>
      </c>
      <c r="AO1718">
        <f t="shared" si="164"/>
        <v>233</v>
      </c>
      <c r="AP1718">
        <f t="shared" si="164"/>
        <v>235</v>
      </c>
      <c r="AQ1718">
        <f t="shared" si="164"/>
        <v>236</v>
      </c>
    </row>
    <row r="1719" spans="1:43">
      <c r="A1719" t="s">
        <v>15</v>
      </c>
      <c r="B1719" t="s">
        <v>49</v>
      </c>
      <c r="C1719">
        <v>1967</v>
      </c>
      <c r="J1719">
        <v>2.6436622142791748</v>
      </c>
      <c r="K1719">
        <v>1.0185754299163818</v>
      </c>
      <c r="M1719">
        <v>28797.556640625</v>
      </c>
      <c r="N1719">
        <v>22373.482421875</v>
      </c>
      <c r="O1719">
        <v>29702.044921875</v>
      </c>
      <c r="P1719">
        <v>27012.5</v>
      </c>
      <c r="Q1719">
        <v>86143.734375</v>
      </c>
      <c r="R1719">
        <v>6.7421426065266132E-3</v>
      </c>
      <c r="S1719">
        <v>0.61539202928543091</v>
      </c>
      <c r="T1719">
        <v>26507.2265625</v>
      </c>
      <c r="U1719">
        <v>24767.0625</v>
      </c>
      <c r="V1719">
        <v>31453.287109375</v>
      </c>
      <c r="W1719">
        <v>133262.03125</v>
      </c>
      <c r="X1719">
        <v>0.14347171783447266</v>
      </c>
      <c r="Y1719">
        <v>0.6372525691986084</v>
      </c>
      <c r="Z1719">
        <v>0.47189342975616455</v>
      </c>
      <c r="AA1719">
        <v>0.27185893058776855</v>
      </c>
      <c r="AB1719">
        <v>0.35806882381439209</v>
      </c>
      <c r="AC1719">
        <v>0.14510767161846161</v>
      </c>
      <c r="AD1719">
        <v>-0.19552695751190186</v>
      </c>
      <c r="AE1719">
        <f>VLOOKUP(C1719,[1]pop_15p_a!$A$8:$AL$68,18,FALSE)</f>
        <v>1731779.85380962</v>
      </c>
      <c r="AL1719">
        <f t="shared" si="164"/>
        <v>228</v>
      </c>
      <c r="AM1719">
        <f t="shared" si="164"/>
        <v>230</v>
      </c>
      <c r="AN1719">
        <f t="shared" si="164"/>
        <v>231</v>
      </c>
      <c r="AO1719">
        <f t="shared" si="164"/>
        <v>233</v>
      </c>
      <c r="AP1719">
        <f t="shared" si="164"/>
        <v>235</v>
      </c>
      <c r="AQ1719">
        <f t="shared" si="164"/>
        <v>236</v>
      </c>
    </row>
    <row r="1720" spans="1:43">
      <c r="A1720" t="s">
        <v>15</v>
      </c>
      <c r="B1720" t="s">
        <v>49</v>
      </c>
      <c r="C1720">
        <v>1968</v>
      </c>
      <c r="J1720">
        <v>2.6960735321044922</v>
      </c>
      <c r="K1720">
        <v>1.0522125959396362</v>
      </c>
      <c r="M1720">
        <v>29785.517578125</v>
      </c>
      <c r="N1720">
        <v>26092.3359375</v>
      </c>
      <c r="O1720">
        <v>31737.98046875</v>
      </c>
      <c r="P1720">
        <v>28097.95703125</v>
      </c>
      <c r="Q1720">
        <v>88213.5703125</v>
      </c>
      <c r="R1720">
        <v>6.5036220476031303E-3</v>
      </c>
      <c r="S1720">
        <v>0.62009382247924805</v>
      </c>
      <c r="T1720">
        <v>27118.125</v>
      </c>
      <c r="U1720">
        <v>27687.150390625</v>
      </c>
      <c r="V1720">
        <v>32749.376953125</v>
      </c>
      <c r="W1720">
        <v>136064.359375</v>
      </c>
      <c r="X1720">
        <v>0.14636774361133575</v>
      </c>
      <c r="Y1720">
        <v>0.63198941946029663</v>
      </c>
      <c r="Z1720">
        <v>0.45931756496429443</v>
      </c>
      <c r="AA1720">
        <v>0.19939172267913818</v>
      </c>
      <c r="AB1720">
        <v>0.46220612525939941</v>
      </c>
      <c r="AC1720">
        <v>0.13280302286148071</v>
      </c>
      <c r="AD1720">
        <v>-0.22570756077766418</v>
      </c>
      <c r="AE1720">
        <f>VLOOKUP(C1720,[1]pop_15p_a!$A$8:$AL$68,18,FALSE)</f>
        <v>1833676.2893515599</v>
      </c>
      <c r="AL1720">
        <f t="shared" ref="AL1720:AQ1729" si="165">AL1652+9</f>
        <v>228</v>
      </c>
      <c r="AM1720">
        <f t="shared" si="165"/>
        <v>230</v>
      </c>
      <c r="AN1720">
        <f t="shared" si="165"/>
        <v>231</v>
      </c>
      <c r="AO1720">
        <f t="shared" si="165"/>
        <v>233</v>
      </c>
      <c r="AP1720">
        <f t="shared" si="165"/>
        <v>235</v>
      </c>
      <c r="AQ1720">
        <f t="shared" si="165"/>
        <v>236</v>
      </c>
    </row>
    <row r="1721" spans="1:43">
      <c r="A1721" t="s">
        <v>15</v>
      </c>
      <c r="B1721" t="s">
        <v>49</v>
      </c>
      <c r="C1721">
        <v>1969</v>
      </c>
      <c r="J1721">
        <v>2.7648398876190186</v>
      </c>
      <c r="K1721">
        <v>1.0869607925415039</v>
      </c>
      <c r="M1721">
        <v>34376.3828125</v>
      </c>
      <c r="N1721">
        <v>28977.0234375</v>
      </c>
      <c r="O1721">
        <v>37456.7109375</v>
      </c>
      <c r="P1721">
        <v>32476.294921875</v>
      </c>
      <c r="Q1721">
        <v>93796.25</v>
      </c>
      <c r="R1721">
        <v>6.6152666695415974E-3</v>
      </c>
      <c r="S1721">
        <v>0.68282949924468994</v>
      </c>
      <c r="T1721">
        <v>31286.9921875</v>
      </c>
      <c r="U1721">
        <v>30970.109375</v>
      </c>
      <c r="V1721">
        <v>39104.85546875</v>
      </c>
      <c r="W1721">
        <v>142752.296875</v>
      </c>
      <c r="X1721">
        <v>0.15472245216369629</v>
      </c>
      <c r="Y1721">
        <v>0.69612747430801392</v>
      </c>
      <c r="Z1721">
        <v>0.44849970936775208</v>
      </c>
      <c r="AA1721">
        <v>0.25905948877334595</v>
      </c>
      <c r="AB1721">
        <v>0.4367654025554657</v>
      </c>
      <c r="AC1721">
        <v>0.14631092548370361</v>
      </c>
      <c r="AD1721">
        <v>-0.25217825174331665</v>
      </c>
      <c r="AE1721">
        <f>VLOOKUP(C1721,[1]pop_15p_a!$A$8:$AL$68,18,FALSE)</f>
        <v>1898266.3601959301</v>
      </c>
      <c r="AL1721">
        <f t="shared" si="165"/>
        <v>228</v>
      </c>
      <c r="AM1721">
        <f t="shared" si="165"/>
        <v>230</v>
      </c>
      <c r="AN1721">
        <f t="shared" si="165"/>
        <v>231</v>
      </c>
      <c r="AO1721">
        <f t="shared" si="165"/>
        <v>233</v>
      </c>
      <c r="AP1721">
        <f t="shared" si="165"/>
        <v>235</v>
      </c>
      <c r="AQ1721">
        <f t="shared" si="165"/>
        <v>236</v>
      </c>
    </row>
    <row r="1722" spans="1:43">
      <c r="A1722" t="s">
        <v>15</v>
      </c>
      <c r="B1722" t="s">
        <v>49</v>
      </c>
      <c r="C1722">
        <v>1970</v>
      </c>
      <c r="D1722">
        <v>37533.018300000003</v>
      </c>
      <c r="E1722">
        <v>15506.939700000001</v>
      </c>
      <c r="F1722">
        <v>22444.201099999998</v>
      </c>
      <c r="G1722">
        <v>9460.3276999999998</v>
      </c>
      <c r="H1722">
        <v>5521.0217000000002</v>
      </c>
      <c r="I1722">
        <v>9788.4279000000006</v>
      </c>
      <c r="J1722">
        <v>2.8496220111846924</v>
      </c>
      <c r="K1722">
        <v>1.1064939498901367</v>
      </c>
      <c r="M1722">
        <v>38415.8828125</v>
      </c>
      <c r="N1722">
        <v>32729.009765625</v>
      </c>
      <c r="O1722">
        <v>43646.484375</v>
      </c>
      <c r="P1722">
        <v>36481.734375</v>
      </c>
      <c r="Q1722">
        <v>100155.671875</v>
      </c>
      <c r="R1722">
        <v>6.8647097796201706E-3</v>
      </c>
      <c r="S1722">
        <v>0.75450348854064941</v>
      </c>
      <c r="T1722">
        <v>35266.265625</v>
      </c>
      <c r="U1722">
        <v>34745.98828125</v>
      </c>
      <c r="V1722">
        <v>45186.94140625</v>
      </c>
      <c r="W1722">
        <v>152206.75</v>
      </c>
      <c r="X1722">
        <v>0.16646336019039154</v>
      </c>
      <c r="Y1722">
        <v>0.76055347919464111</v>
      </c>
      <c r="Z1722">
        <v>0.43307194113731384</v>
      </c>
      <c r="AA1722">
        <v>0.29484823346138</v>
      </c>
      <c r="AB1722">
        <v>0.45084032416343689</v>
      </c>
      <c r="AC1722">
        <v>0.1336292028427124</v>
      </c>
      <c r="AD1722">
        <v>-0.2283627837896347</v>
      </c>
      <c r="AE1722">
        <f>VLOOKUP(C1722,[1]pop_15p_a!$A$8:$AL$68,18,FALSE)</f>
        <v>1960454.41583732</v>
      </c>
      <c r="AL1722">
        <f t="shared" si="165"/>
        <v>228</v>
      </c>
      <c r="AM1722">
        <f t="shared" si="165"/>
        <v>230</v>
      </c>
      <c r="AN1722">
        <f t="shared" si="165"/>
        <v>231</v>
      </c>
      <c r="AO1722">
        <f t="shared" si="165"/>
        <v>233</v>
      </c>
      <c r="AP1722">
        <f t="shared" si="165"/>
        <v>235</v>
      </c>
      <c r="AQ1722">
        <f t="shared" si="165"/>
        <v>236</v>
      </c>
    </row>
    <row r="1723" spans="1:43">
      <c r="A1723" t="s">
        <v>15</v>
      </c>
      <c r="B1723" t="s">
        <v>49</v>
      </c>
      <c r="C1723">
        <v>1971</v>
      </c>
      <c r="D1723">
        <v>41643.285799999998</v>
      </c>
      <c r="E1723">
        <v>16341.2649</v>
      </c>
      <c r="F1723">
        <v>23023.578799999999</v>
      </c>
      <c r="G1723">
        <v>11573.847100000001</v>
      </c>
      <c r="H1723">
        <v>6851.2313000000004</v>
      </c>
      <c r="I1723">
        <v>10860.6585</v>
      </c>
      <c r="J1723">
        <v>2.9366679191589355</v>
      </c>
      <c r="K1723">
        <v>1.1437273025512695</v>
      </c>
      <c r="M1723">
        <v>42838.0078125</v>
      </c>
      <c r="N1723">
        <v>34042.52734375</v>
      </c>
      <c r="O1723">
        <v>47587.27734375</v>
      </c>
      <c r="P1723">
        <v>40870.66796875</v>
      </c>
      <c r="Q1723">
        <v>109896.078125</v>
      </c>
      <c r="R1723">
        <v>7.221645675599575E-3</v>
      </c>
      <c r="S1723">
        <v>0.79304832220077515</v>
      </c>
      <c r="T1723">
        <v>39128.30078125</v>
      </c>
      <c r="U1723">
        <v>36213.87890625</v>
      </c>
      <c r="V1723">
        <v>49153.45703125</v>
      </c>
      <c r="W1723">
        <v>164454.90625</v>
      </c>
      <c r="X1723">
        <v>0.18260329961776733</v>
      </c>
      <c r="Y1723">
        <v>0.79532384872436523</v>
      </c>
      <c r="Z1723">
        <v>0.40398973226547241</v>
      </c>
      <c r="AA1723">
        <v>0.32642301917076111</v>
      </c>
      <c r="AB1723">
        <v>0.41642144322395325</v>
      </c>
      <c r="AC1723">
        <v>0.155233234167099</v>
      </c>
      <c r="AD1723">
        <v>-0.27096742391586304</v>
      </c>
      <c r="AE1723">
        <f>VLOOKUP(C1723,[1]pop_15p_a!$A$8:$AL$68,18,FALSE)</f>
        <v>2026221.21898112</v>
      </c>
      <c r="AL1723">
        <f t="shared" si="165"/>
        <v>228</v>
      </c>
      <c r="AM1723">
        <f t="shared" si="165"/>
        <v>230</v>
      </c>
      <c r="AN1723">
        <f t="shared" si="165"/>
        <v>231</v>
      </c>
      <c r="AO1723">
        <f t="shared" si="165"/>
        <v>233</v>
      </c>
      <c r="AP1723">
        <f t="shared" si="165"/>
        <v>235</v>
      </c>
      <c r="AQ1723">
        <f t="shared" si="165"/>
        <v>236</v>
      </c>
    </row>
    <row r="1724" spans="1:43">
      <c r="A1724" t="s">
        <v>15</v>
      </c>
      <c r="B1724" t="s">
        <v>49</v>
      </c>
      <c r="C1724">
        <v>1972</v>
      </c>
      <c r="D1724">
        <v>46701.510199999997</v>
      </c>
      <c r="E1724">
        <v>17981.1453</v>
      </c>
      <c r="F1724">
        <v>22851.251</v>
      </c>
      <c r="G1724">
        <v>13074.474200000001</v>
      </c>
      <c r="H1724">
        <v>7782.2596999999996</v>
      </c>
      <c r="I1724">
        <v>10849.1291</v>
      </c>
      <c r="J1724">
        <v>3.0339219570159912</v>
      </c>
      <c r="K1724">
        <v>1.2011924982070923</v>
      </c>
      <c r="M1724">
        <v>47538.12109375</v>
      </c>
      <c r="N1724">
        <v>35692.74609375</v>
      </c>
      <c r="O1724">
        <v>50940.76171875</v>
      </c>
      <c r="P1724">
        <v>45521.13671875</v>
      </c>
      <c r="Q1724">
        <v>121585.484375</v>
      </c>
      <c r="R1724">
        <v>7.5104515999555588E-3</v>
      </c>
      <c r="S1724">
        <v>0.81589961051940918</v>
      </c>
      <c r="T1724">
        <v>43881.0390625</v>
      </c>
      <c r="U1724">
        <v>38238.01171875</v>
      </c>
      <c r="V1724">
        <v>52807.43359375</v>
      </c>
      <c r="W1724">
        <v>178178.8125</v>
      </c>
      <c r="X1724">
        <v>0.19929224252700806</v>
      </c>
      <c r="Y1724">
        <v>0.83112227916717529</v>
      </c>
      <c r="Z1724">
        <v>0.39502966403961182</v>
      </c>
      <c r="AA1724">
        <v>0.32926657795906067</v>
      </c>
      <c r="AB1724">
        <v>0.37572166323661804</v>
      </c>
      <c r="AC1724">
        <v>0.13952541351318359</v>
      </c>
      <c r="AD1724">
        <v>-0.21907906234264374</v>
      </c>
      <c r="AE1724">
        <f>VLOOKUP(C1724,[1]pop_15p_a!$A$8:$AL$68,18,FALSE)</f>
        <v>2110244.0008763201</v>
      </c>
      <c r="AL1724">
        <f t="shared" si="165"/>
        <v>228</v>
      </c>
      <c r="AM1724">
        <f t="shared" si="165"/>
        <v>230</v>
      </c>
      <c r="AN1724">
        <f t="shared" si="165"/>
        <v>231</v>
      </c>
      <c r="AO1724">
        <f t="shared" si="165"/>
        <v>233</v>
      </c>
      <c r="AP1724">
        <f t="shared" si="165"/>
        <v>235</v>
      </c>
      <c r="AQ1724">
        <f t="shared" si="165"/>
        <v>236</v>
      </c>
    </row>
    <row r="1725" spans="1:43">
      <c r="A1725" t="s">
        <v>15</v>
      </c>
      <c r="B1725" t="s">
        <v>49</v>
      </c>
      <c r="C1725">
        <v>1973</v>
      </c>
      <c r="D1725">
        <v>49310.940199999997</v>
      </c>
      <c r="E1725">
        <v>19491.561600000001</v>
      </c>
      <c r="F1725">
        <v>32133.179</v>
      </c>
      <c r="G1725">
        <v>14461.665300000001</v>
      </c>
      <c r="H1725">
        <v>8208.6849000000002</v>
      </c>
      <c r="I1725">
        <v>14953.5818</v>
      </c>
      <c r="J1725">
        <v>3.1370329856872559</v>
      </c>
      <c r="K1725">
        <v>1.2565662860870361</v>
      </c>
      <c r="M1725">
        <v>51227.07421875</v>
      </c>
      <c r="N1725">
        <v>44063.79296875</v>
      </c>
      <c r="O1725">
        <v>60267.54296875</v>
      </c>
      <c r="P1725">
        <v>48934.05859375</v>
      </c>
      <c r="Q1725">
        <v>133726.140625</v>
      </c>
      <c r="R1725">
        <v>7.7566225081682205E-3</v>
      </c>
      <c r="S1725">
        <v>0.81137090921401978</v>
      </c>
      <c r="T1725">
        <v>46332.875</v>
      </c>
      <c r="U1725">
        <v>46305.33203125</v>
      </c>
      <c r="V1725">
        <v>61507.09765625</v>
      </c>
      <c r="W1725">
        <v>192256.203125</v>
      </c>
      <c r="X1725">
        <v>0.2173013836145401</v>
      </c>
      <c r="Y1725">
        <v>0.81977677345275879</v>
      </c>
      <c r="Z1725">
        <v>0.39530017971992493</v>
      </c>
      <c r="AA1725">
        <v>0.32587119936943054</v>
      </c>
      <c r="AB1725">
        <v>0.49086019396781921</v>
      </c>
      <c r="AC1725">
        <v>0.15048357844352722</v>
      </c>
      <c r="AD1725">
        <v>-0.26851573586463928</v>
      </c>
      <c r="AE1725">
        <f>VLOOKUP(C1725,[1]pop_15p_a!$A$8:$AL$68,18,FALSE)</f>
        <v>2179632.68624437</v>
      </c>
      <c r="AL1725">
        <f t="shared" si="165"/>
        <v>228</v>
      </c>
      <c r="AM1725">
        <f t="shared" si="165"/>
        <v>230</v>
      </c>
      <c r="AN1725">
        <f t="shared" si="165"/>
        <v>231</v>
      </c>
      <c r="AO1725">
        <f t="shared" si="165"/>
        <v>233</v>
      </c>
      <c r="AP1725">
        <f t="shared" si="165"/>
        <v>235</v>
      </c>
      <c r="AQ1725">
        <f t="shared" si="165"/>
        <v>236</v>
      </c>
    </row>
    <row r="1726" spans="1:43">
      <c r="A1726" t="s">
        <v>15</v>
      </c>
      <c r="B1726" t="s">
        <v>49</v>
      </c>
      <c r="C1726">
        <v>1974</v>
      </c>
      <c r="D1726">
        <v>52504.396200000003</v>
      </c>
      <c r="E1726">
        <v>20977.523399999998</v>
      </c>
      <c r="F1726">
        <v>33078.010399999999</v>
      </c>
      <c r="G1726">
        <v>14128.3181</v>
      </c>
      <c r="H1726">
        <v>8694.3358000000007</v>
      </c>
      <c r="I1726">
        <v>14699.9359</v>
      </c>
      <c r="J1726">
        <v>3.23956298828125</v>
      </c>
      <c r="K1726">
        <v>1.2662066221237183</v>
      </c>
      <c r="M1726">
        <v>53489.87890625</v>
      </c>
      <c r="N1726">
        <v>46404.80859375</v>
      </c>
      <c r="O1726">
        <v>62537.0703125</v>
      </c>
      <c r="P1726">
        <v>51787.453125</v>
      </c>
      <c r="Q1726">
        <v>145995.25</v>
      </c>
      <c r="R1726">
        <v>7.8730778768658638E-3</v>
      </c>
      <c r="S1726">
        <v>0.83824688196182251</v>
      </c>
      <c r="T1726">
        <v>49333.46875</v>
      </c>
      <c r="U1726">
        <v>48835.3046875</v>
      </c>
      <c r="V1726">
        <v>63303.2578125</v>
      </c>
      <c r="W1726">
        <v>204671.625</v>
      </c>
      <c r="X1726">
        <v>0.23246008157730103</v>
      </c>
      <c r="Y1726">
        <v>0.84704828262329102</v>
      </c>
      <c r="Z1726">
        <v>0.41422712802886963</v>
      </c>
      <c r="AA1726">
        <v>0.31618857383728027</v>
      </c>
      <c r="AB1726">
        <v>0.49529638886451721</v>
      </c>
      <c r="AC1726">
        <v>0.15752805769443512</v>
      </c>
      <c r="AD1726">
        <v>-0.34072378277778625</v>
      </c>
      <c r="AE1726">
        <f>VLOOKUP(C1726,[1]pop_15p_a!$A$8:$AL$68,18,FALSE)</f>
        <v>2229558.2051555999</v>
      </c>
      <c r="AL1726">
        <f t="shared" si="165"/>
        <v>228</v>
      </c>
      <c r="AM1726">
        <f t="shared" si="165"/>
        <v>230</v>
      </c>
      <c r="AN1726">
        <f t="shared" si="165"/>
        <v>231</v>
      </c>
      <c r="AO1726">
        <f t="shared" si="165"/>
        <v>233</v>
      </c>
      <c r="AP1726">
        <f t="shared" si="165"/>
        <v>235</v>
      </c>
      <c r="AQ1726">
        <f t="shared" si="165"/>
        <v>236</v>
      </c>
    </row>
    <row r="1727" spans="1:43">
      <c r="A1727" t="s">
        <v>15</v>
      </c>
      <c r="B1727" t="s">
        <v>49</v>
      </c>
      <c r="C1727">
        <v>1975</v>
      </c>
      <c r="D1727">
        <v>54207.019</v>
      </c>
      <c r="E1727">
        <v>20974.646400000001</v>
      </c>
      <c r="F1727">
        <v>36435.429900000003</v>
      </c>
      <c r="G1727">
        <v>14169.704299999999</v>
      </c>
      <c r="H1727">
        <v>8836.4775000000009</v>
      </c>
      <c r="I1727">
        <v>15518.520500000001</v>
      </c>
      <c r="J1727">
        <v>3.3367600440979004</v>
      </c>
      <c r="K1727">
        <v>1.29620361328125</v>
      </c>
      <c r="M1727">
        <v>54741.11328125</v>
      </c>
      <c r="N1727">
        <v>49081.76171875</v>
      </c>
      <c r="O1727">
        <v>66527.4296875</v>
      </c>
      <c r="P1727">
        <v>53617.9140625</v>
      </c>
      <c r="Q1727">
        <v>157230.671875</v>
      </c>
      <c r="R1727">
        <v>8.1819696351885796E-3</v>
      </c>
      <c r="S1727">
        <v>0.86176282167434692</v>
      </c>
      <c r="T1727">
        <v>50933.265625</v>
      </c>
      <c r="U1727">
        <v>50997.9765625</v>
      </c>
      <c r="V1727">
        <v>66175.4609375</v>
      </c>
      <c r="W1727">
        <v>217481.109375</v>
      </c>
      <c r="X1727">
        <v>0.24781873822212219</v>
      </c>
      <c r="Y1727">
        <v>0.84312659502029419</v>
      </c>
      <c r="Z1727">
        <v>0.39103323221206665</v>
      </c>
      <c r="AA1727">
        <v>0.32471743226051331</v>
      </c>
      <c r="AB1727">
        <v>0.52252894639968872</v>
      </c>
      <c r="AC1727">
        <v>0.15309165418148041</v>
      </c>
      <c r="AD1727">
        <v>-0.30294668674468994</v>
      </c>
      <c r="AE1727">
        <f>VLOOKUP(C1727,[1]pop_15p_a!$A$8:$AL$68,18,FALSE)</f>
        <v>2273895.9970558598</v>
      </c>
      <c r="AL1727">
        <f t="shared" si="165"/>
        <v>228</v>
      </c>
      <c r="AM1727">
        <f t="shared" si="165"/>
        <v>230</v>
      </c>
      <c r="AN1727">
        <f t="shared" si="165"/>
        <v>231</v>
      </c>
      <c r="AO1727">
        <f t="shared" si="165"/>
        <v>233</v>
      </c>
      <c r="AP1727">
        <f t="shared" si="165"/>
        <v>235</v>
      </c>
      <c r="AQ1727">
        <f t="shared" si="165"/>
        <v>236</v>
      </c>
    </row>
    <row r="1728" spans="1:43">
      <c r="A1728" t="s">
        <v>15</v>
      </c>
      <c r="B1728" t="s">
        <v>49</v>
      </c>
      <c r="C1728">
        <v>1976</v>
      </c>
      <c r="D1728">
        <v>54381.838400000001</v>
      </c>
      <c r="E1728">
        <v>22005.143199999999</v>
      </c>
      <c r="F1728">
        <v>33539.803899999999</v>
      </c>
      <c r="G1728">
        <v>12683.7485</v>
      </c>
      <c r="H1728">
        <v>10070.754199999999</v>
      </c>
      <c r="I1728">
        <v>15161.814399999999</v>
      </c>
      <c r="J1728">
        <v>3.427664041519165</v>
      </c>
      <c r="K1728">
        <v>1.3209372758865356</v>
      </c>
      <c r="M1728">
        <v>55342.6796875</v>
      </c>
      <c r="N1728">
        <v>47802.33203125</v>
      </c>
      <c r="O1728">
        <v>62877.58984375</v>
      </c>
      <c r="P1728">
        <v>53821.0390625</v>
      </c>
      <c r="Q1728">
        <v>163883</v>
      </c>
      <c r="R1728">
        <v>8.2886647433042526E-3</v>
      </c>
      <c r="S1728">
        <v>0.81907719373703003</v>
      </c>
      <c r="T1728">
        <v>51097.52734375</v>
      </c>
      <c r="U1728">
        <v>50498.2578125</v>
      </c>
      <c r="V1728">
        <v>63678.9765625</v>
      </c>
      <c r="W1728">
        <v>227084.671875</v>
      </c>
      <c r="X1728">
        <v>0.2594459056854248</v>
      </c>
      <c r="Y1728">
        <v>0.81624943017959595</v>
      </c>
      <c r="Z1728">
        <v>0.41074612736701965</v>
      </c>
      <c r="AA1728">
        <v>0.28077524900436401</v>
      </c>
      <c r="AB1728">
        <v>0.47956773638725281</v>
      </c>
      <c r="AC1728">
        <v>0.17670248448848724</v>
      </c>
      <c r="AD1728">
        <v>-0.29205328226089478</v>
      </c>
      <c r="AE1728">
        <f>VLOOKUP(C1728,[1]pop_15p_a!$A$8:$AL$68,18,FALSE)</f>
        <v>2316773.8431809898</v>
      </c>
      <c r="AL1728">
        <f t="shared" si="165"/>
        <v>228</v>
      </c>
      <c r="AM1728">
        <f t="shared" si="165"/>
        <v>230</v>
      </c>
      <c r="AN1728">
        <f t="shared" si="165"/>
        <v>231</v>
      </c>
      <c r="AO1728">
        <f t="shared" si="165"/>
        <v>233</v>
      </c>
      <c r="AP1728">
        <f t="shared" si="165"/>
        <v>235</v>
      </c>
      <c r="AQ1728">
        <f t="shared" si="165"/>
        <v>236</v>
      </c>
    </row>
    <row r="1729" spans="1:43">
      <c r="A1729" t="s">
        <v>15</v>
      </c>
      <c r="B1729" t="s">
        <v>49</v>
      </c>
      <c r="C1729">
        <v>1977</v>
      </c>
      <c r="D1729">
        <v>54944.8531</v>
      </c>
      <c r="E1729">
        <v>23120.644100000001</v>
      </c>
      <c r="F1729">
        <v>29731.6865</v>
      </c>
      <c r="G1729">
        <v>11252.4622</v>
      </c>
      <c r="H1729">
        <v>11242.137699999999</v>
      </c>
      <c r="I1729">
        <v>14751.061799999999</v>
      </c>
      <c r="J1729">
        <v>3.5135290622711182</v>
      </c>
      <c r="K1729">
        <v>1.3636822700500488</v>
      </c>
      <c r="M1729">
        <v>55692.9453125</v>
      </c>
      <c r="N1729">
        <v>45993.59765625</v>
      </c>
      <c r="O1729">
        <v>59799.19921875</v>
      </c>
      <c r="P1729">
        <v>53960.0859375</v>
      </c>
      <c r="Q1729">
        <v>172753.34375</v>
      </c>
      <c r="R1729">
        <v>8.3064492791891098E-3</v>
      </c>
      <c r="S1729">
        <v>0.78015077114105225</v>
      </c>
      <c r="T1729">
        <v>51626.5390625</v>
      </c>
      <c r="U1729">
        <v>49417.70703125</v>
      </c>
      <c r="V1729">
        <v>61569.06640625</v>
      </c>
      <c r="W1729">
        <v>234816.15625</v>
      </c>
      <c r="X1729">
        <v>0.26942622661590576</v>
      </c>
      <c r="Y1729">
        <v>0.79146039485931396</v>
      </c>
      <c r="Z1729">
        <v>0.43428409099578857</v>
      </c>
      <c r="AA1729">
        <v>0.25759735703468323</v>
      </c>
      <c r="AB1729">
        <v>0.4239058792591095</v>
      </c>
      <c r="AC1729">
        <v>0.19927874207496643</v>
      </c>
      <c r="AD1729">
        <v>-0.31328520178794861</v>
      </c>
      <c r="AE1729">
        <f>VLOOKUP(C1729,[1]pop_15p_a!$A$8:$AL$68,18,FALSE)</f>
        <v>2360508.5940018902</v>
      </c>
      <c r="AL1729">
        <f t="shared" si="165"/>
        <v>228</v>
      </c>
      <c r="AM1729">
        <f t="shared" si="165"/>
        <v>230</v>
      </c>
      <c r="AN1729">
        <f t="shared" si="165"/>
        <v>231</v>
      </c>
      <c r="AO1729">
        <f t="shared" si="165"/>
        <v>233</v>
      </c>
      <c r="AP1729">
        <f t="shared" si="165"/>
        <v>235</v>
      </c>
      <c r="AQ1729">
        <f t="shared" si="165"/>
        <v>236</v>
      </c>
    </row>
    <row r="1730" spans="1:43">
      <c r="A1730" t="s">
        <v>15</v>
      </c>
      <c r="B1730" t="s">
        <v>49</v>
      </c>
      <c r="C1730">
        <v>1978</v>
      </c>
      <c r="D1730">
        <v>57997.087599999999</v>
      </c>
      <c r="E1730">
        <v>25086.661100000001</v>
      </c>
      <c r="F1730">
        <v>32038.794099999999</v>
      </c>
      <c r="G1730">
        <v>11927.6487</v>
      </c>
      <c r="H1730">
        <v>11823.8987</v>
      </c>
      <c r="I1730">
        <v>16076.999900000001</v>
      </c>
      <c r="J1730">
        <v>3.5944879055023193</v>
      </c>
      <c r="K1730">
        <v>1.4298940896987915</v>
      </c>
      <c r="M1730">
        <v>57291.73046875</v>
      </c>
      <c r="N1730">
        <v>49466.7578125</v>
      </c>
      <c r="O1730">
        <v>63635.45703125</v>
      </c>
      <c r="P1730">
        <v>55259.125</v>
      </c>
      <c r="Q1730">
        <v>182539.59375</v>
      </c>
      <c r="R1730">
        <v>8.2108853384852409E-3</v>
      </c>
      <c r="S1730">
        <v>0.76799613237380981</v>
      </c>
      <c r="T1730">
        <v>54494.4375</v>
      </c>
      <c r="U1730">
        <v>53458.2890625</v>
      </c>
      <c r="V1730">
        <v>65805.9609375</v>
      </c>
      <c r="W1730">
        <v>242495.65625</v>
      </c>
      <c r="X1730">
        <v>0.28107613325119019</v>
      </c>
      <c r="Y1730">
        <v>0.79137158393859863</v>
      </c>
      <c r="Z1730">
        <v>0.45245200395584106</v>
      </c>
      <c r="AA1730">
        <v>0.25434157252311707</v>
      </c>
      <c r="AB1730">
        <v>0.43552318215370178</v>
      </c>
      <c r="AC1730">
        <v>0.21225522458553314</v>
      </c>
      <c r="AD1730">
        <v>-0.32204222679138184</v>
      </c>
      <c r="AE1730">
        <f>VLOOKUP(C1730,[1]pop_15p_a!$A$8:$AL$68,18,FALSE)</f>
        <v>2410832.5869815601</v>
      </c>
      <c r="AL1730">
        <f t="shared" ref="AL1730:AQ1739" si="166">AL1662+9</f>
        <v>228</v>
      </c>
      <c r="AM1730">
        <f t="shared" si="166"/>
        <v>230</v>
      </c>
      <c r="AN1730">
        <f t="shared" si="166"/>
        <v>231</v>
      </c>
      <c r="AO1730">
        <f t="shared" si="166"/>
        <v>233</v>
      </c>
      <c r="AP1730">
        <f t="shared" si="166"/>
        <v>235</v>
      </c>
      <c r="AQ1730">
        <f t="shared" si="166"/>
        <v>236</v>
      </c>
    </row>
    <row r="1731" spans="1:43">
      <c r="A1731" t="s">
        <v>15</v>
      </c>
      <c r="B1731" t="s">
        <v>49</v>
      </c>
      <c r="C1731">
        <v>1979</v>
      </c>
      <c r="D1731">
        <v>61597.440000000002</v>
      </c>
      <c r="E1731">
        <v>27093.518</v>
      </c>
      <c r="F1731">
        <v>29878.336899999998</v>
      </c>
      <c r="G1731">
        <v>13396.512699999999</v>
      </c>
      <c r="H1731">
        <v>12197.3264</v>
      </c>
      <c r="I1731">
        <v>16004.938099999999</v>
      </c>
      <c r="J1731">
        <v>3.6712820529937744</v>
      </c>
      <c r="K1731">
        <v>1.4599239826202393</v>
      </c>
      <c r="M1731">
        <v>59854.16796875</v>
      </c>
      <c r="N1731">
        <v>49699.3671875</v>
      </c>
      <c r="O1731">
        <v>65567.1484375</v>
      </c>
      <c r="P1731">
        <v>57512.5078125</v>
      </c>
      <c r="Q1731">
        <v>193696.203125</v>
      </c>
      <c r="R1731">
        <v>8.1812506541609764E-3</v>
      </c>
      <c r="S1731">
        <v>0.77575933933258057</v>
      </c>
      <c r="T1731">
        <v>57877.3515625</v>
      </c>
      <c r="U1731">
        <v>54366.65625</v>
      </c>
      <c r="V1731">
        <v>68558.484375</v>
      </c>
      <c r="W1731">
        <v>251813.484375</v>
      </c>
      <c r="X1731">
        <v>0.29544809460639954</v>
      </c>
      <c r="Y1731">
        <v>0.80721241235733032</v>
      </c>
      <c r="Z1731">
        <v>0.47080132365226746</v>
      </c>
      <c r="AA1731">
        <v>0.27405059337615967</v>
      </c>
      <c r="AB1731">
        <v>0.3875504732131958</v>
      </c>
      <c r="AC1731">
        <v>0.21194115281105042</v>
      </c>
      <c r="AD1731">
        <v>-0.34166941046714783</v>
      </c>
      <c r="AE1731">
        <f>VLOOKUP(C1731,[1]pop_15p_a!$A$8:$AL$68,18,FALSE)</f>
        <v>2470298.2405378199</v>
      </c>
      <c r="AL1731">
        <f t="shared" si="166"/>
        <v>228</v>
      </c>
      <c r="AM1731">
        <f t="shared" si="166"/>
        <v>230</v>
      </c>
      <c r="AN1731">
        <f t="shared" si="166"/>
        <v>231</v>
      </c>
      <c r="AO1731">
        <f t="shared" si="166"/>
        <v>233</v>
      </c>
      <c r="AP1731">
        <f t="shared" si="166"/>
        <v>235</v>
      </c>
      <c r="AQ1731">
        <f t="shared" si="166"/>
        <v>236</v>
      </c>
    </row>
    <row r="1732" spans="1:43">
      <c r="A1732" t="s">
        <v>15</v>
      </c>
      <c r="B1732" t="s">
        <v>49</v>
      </c>
      <c r="C1732">
        <v>1980</v>
      </c>
      <c r="D1732">
        <v>62626.389300000003</v>
      </c>
      <c r="E1732">
        <v>26098.1577</v>
      </c>
      <c r="F1732">
        <v>32167.4859</v>
      </c>
      <c r="G1732">
        <v>12203.0569</v>
      </c>
      <c r="H1732">
        <v>13113.2068</v>
      </c>
      <c r="I1732">
        <v>15237.479300000001</v>
      </c>
      <c r="J1732">
        <v>3.7446670532226562</v>
      </c>
      <c r="K1732">
        <v>1.4708898067474365</v>
      </c>
      <c r="M1732">
        <v>60298.01953125</v>
      </c>
      <c r="N1732">
        <v>50945.82421875</v>
      </c>
      <c r="O1732">
        <v>64793.5859375</v>
      </c>
      <c r="P1732">
        <v>58533.421875</v>
      </c>
      <c r="Q1732">
        <v>200864.90625</v>
      </c>
      <c r="R1732">
        <v>7.9331919550895691E-3</v>
      </c>
      <c r="S1732">
        <v>0.79632943868637085</v>
      </c>
      <c r="T1732">
        <v>58844.16015625</v>
      </c>
      <c r="U1732">
        <v>54833.87890625</v>
      </c>
      <c r="V1732">
        <v>66800.2109375</v>
      </c>
      <c r="W1732">
        <v>258002.046875</v>
      </c>
      <c r="X1732">
        <v>0.30122333765029907</v>
      </c>
      <c r="Y1732">
        <v>0.80918580293655396</v>
      </c>
      <c r="Z1732">
        <v>0.45060616731643677</v>
      </c>
      <c r="AA1732">
        <v>0.23559404909610748</v>
      </c>
      <c r="AB1732">
        <v>0.4161427915096283</v>
      </c>
      <c r="AC1732">
        <v>0.23566339910030365</v>
      </c>
      <c r="AD1732">
        <v>-0.3347892165184021</v>
      </c>
      <c r="AE1732">
        <f>VLOOKUP(C1732,[1]pop_15p_a!$A$8:$AL$68,18,FALSE)</f>
        <v>2520299.66582435</v>
      </c>
      <c r="AL1732">
        <f t="shared" si="166"/>
        <v>228</v>
      </c>
      <c r="AM1732">
        <f t="shared" si="166"/>
        <v>230</v>
      </c>
      <c r="AN1732">
        <f t="shared" si="166"/>
        <v>231</v>
      </c>
      <c r="AO1732">
        <f t="shared" si="166"/>
        <v>233</v>
      </c>
      <c r="AP1732">
        <f t="shared" si="166"/>
        <v>235</v>
      </c>
      <c r="AQ1732">
        <f t="shared" si="166"/>
        <v>236</v>
      </c>
    </row>
    <row r="1733" spans="1:43">
      <c r="A1733" t="s">
        <v>15</v>
      </c>
      <c r="B1733" t="s">
        <v>49</v>
      </c>
      <c r="C1733">
        <v>1981</v>
      </c>
      <c r="D1733">
        <v>65970.592699999994</v>
      </c>
      <c r="E1733">
        <v>29500.119299999998</v>
      </c>
      <c r="F1733">
        <v>34251.565699999999</v>
      </c>
      <c r="G1733">
        <v>12812.587299999999</v>
      </c>
      <c r="H1733">
        <v>13793.9355</v>
      </c>
      <c r="I1733">
        <v>16699.608199999999</v>
      </c>
      <c r="J1733">
        <v>3.8152320384979248</v>
      </c>
      <c r="K1733">
        <v>1.5039794445037842</v>
      </c>
      <c r="L1733">
        <v>1966.0330810546875</v>
      </c>
      <c r="M1733">
        <v>63883.53515625</v>
      </c>
      <c r="N1733">
        <v>56344.75390625</v>
      </c>
      <c r="O1733">
        <v>69856.8046875</v>
      </c>
      <c r="P1733">
        <v>62233.515625</v>
      </c>
      <c r="Q1733">
        <v>207600.34375</v>
      </c>
      <c r="R1733">
        <v>7.7295559458434582E-3</v>
      </c>
      <c r="S1733">
        <v>0.82716292142868042</v>
      </c>
      <c r="T1733">
        <v>61986.39453125</v>
      </c>
      <c r="U1733">
        <v>60408.328125</v>
      </c>
      <c r="V1733">
        <v>71458.1171875</v>
      </c>
      <c r="W1733">
        <v>263512.75</v>
      </c>
      <c r="X1733">
        <v>0.30555230379104614</v>
      </c>
      <c r="Y1733">
        <v>0.83662199974060059</v>
      </c>
      <c r="Z1733">
        <v>0.48160943388938904</v>
      </c>
      <c r="AA1733">
        <v>0.21768160164356232</v>
      </c>
      <c r="AB1733">
        <v>0.42611491680145264</v>
      </c>
      <c r="AC1733">
        <v>0.22677972912788391</v>
      </c>
      <c r="AD1733">
        <v>-0.32139456272125244</v>
      </c>
      <c r="AE1733">
        <f>VLOOKUP(C1733,[1]pop_15p_a!$A$8:$AL$68,18,FALSE)</f>
        <v>2533853.5040096799</v>
      </c>
      <c r="AL1733">
        <f t="shared" si="166"/>
        <v>228</v>
      </c>
      <c r="AM1733">
        <f t="shared" si="166"/>
        <v>230</v>
      </c>
      <c r="AN1733">
        <f t="shared" si="166"/>
        <v>231</v>
      </c>
      <c r="AO1733">
        <f t="shared" si="166"/>
        <v>233</v>
      </c>
      <c r="AP1733">
        <f t="shared" si="166"/>
        <v>235</v>
      </c>
      <c r="AQ1733">
        <f t="shared" si="166"/>
        <v>236</v>
      </c>
    </row>
    <row r="1734" spans="1:43">
      <c r="A1734" t="s">
        <v>15</v>
      </c>
      <c r="B1734" t="s">
        <v>49</v>
      </c>
      <c r="C1734">
        <v>1982</v>
      </c>
      <c r="D1734">
        <v>67344.430300000007</v>
      </c>
      <c r="E1734">
        <v>31915.268400000001</v>
      </c>
      <c r="F1734">
        <v>32026.694899999999</v>
      </c>
      <c r="G1734">
        <v>13564.042600000001</v>
      </c>
      <c r="H1734">
        <v>13301.890100000001</v>
      </c>
      <c r="I1734">
        <v>17157.297900000001</v>
      </c>
      <c r="J1734">
        <v>3.8834669589996338</v>
      </c>
      <c r="K1734">
        <v>1.5294389724731445</v>
      </c>
      <c r="L1734">
        <v>1941.760986328125</v>
      </c>
      <c r="M1734">
        <v>67045.1328125</v>
      </c>
      <c r="N1734">
        <v>57442.66796875</v>
      </c>
      <c r="O1734">
        <v>73453.1015625</v>
      </c>
      <c r="P1734">
        <v>65681.25</v>
      </c>
      <c r="Q1734">
        <v>215813.71875</v>
      </c>
      <c r="R1734">
        <v>7.9169115051627159E-3</v>
      </c>
      <c r="S1734">
        <v>0.85385513305664063</v>
      </c>
      <c r="T1734">
        <v>63277.26171875</v>
      </c>
      <c r="U1734">
        <v>61529.27734375</v>
      </c>
      <c r="V1734">
        <v>74740.484375</v>
      </c>
      <c r="W1734">
        <v>271253.28125</v>
      </c>
      <c r="X1734">
        <v>0.31556466221809387</v>
      </c>
      <c r="Y1734">
        <v>0.837349534034729</v>
      </c>
      <c r="Z1734">
        <v>0.50088846683502197</v>
      </c>
      <c r="AA1734">
        <v>0.24791771173477173</v>
      </c>
      <c r="AB1734">
        <v>0.38859745860099792</v>
      </c>
      <c r="AC1734">
        <v>0.20399805903434753</v>
      </c>
      <c r="AD1734">
        <v>-0.32528719305992126</v>
      </c>
      <c r="AE1734">
        <f>VLOOKUP(C1734,[1]pop_15p_a!$A$8:$AL$68,18,FALSE)</f>
        <v>2574239.4617360602</v>
      </c>
      <c r="AL1734">
        <f t="shared" si="166"/>
        <v>228</v>
      </c>
      <c r="AM1734">
        <f t="shared" si="166"/>
        <v>230</v>
      </c>
      <c r="AN1734">
        <f t="shared" si="166"/>
        <v>231</v>
      </c>
      <c r="AO1734">
        <f t="shared" si="166"/>
        <v>233</v>
      </c>
      <c r="AP1734">
        <f t="shared" si="166"/>
        <v>235</v>
      </c>
      <c r="AQ1734">
        <f t="shared" si="166"/>
        <v>236</v>
      </c>
    </row>
    <row r="1735" spans="1:43">
      <c r="A1735" t="s">
        <v>15</v>
      </c>
      <c r="B1735" t="s">
        <v>49</v>
      </c>
      <c r="C1735">
        <v>1983</v>
      </c>
      <c r="D1735">
        <v>69606.598100000003</v>
      </c>
      <c r="E1735">
        <v>34697.772900000004</v>
      </c>
      <c r="F1735">
        <v>30556.092100000002</v>
      </c>
      <c r="G1735">
        <v>15322.4182</v>
      </c>
      <c r="H1735">
        <v>13518.254499999999</v>
      </c>
      <c r="I1735">
        <v>18176.193200000002</v>
      </c>
      <c r="J1735">
        <v>3.9501230716705322</v>
      </c>
      <c r="K1735">
        <v>1.5768470764160156</v>
      </c>
      <c r="L1735">
        <v>1928.6136474609375</v>
      </c>
      <c r="M1735">
        <v>71239.96875</v>
      </c>
      <c r="N1735">
        <v>59135.4609375</v>
      </c>
      <c r="O1735">
        <v>77080.4375</v>
      </c>
      <c r="P1735">
        <v>69466.46875</v>
      </c>
      <c r="Q1735">
        <v>218782.75</v>
      </c>
      <c r="R1735">
        <v>8.2539459690451622E-3</v>
      </c>
      <c r="S1735">
        <v>0.84133189916610718</v>
      </c>
      <c r="T1735">
        <v>65402.80859375</v>
      </c>
      <c r="U1735">
        <v>63620.59765625</v>
      </c>
      <c r="V1735">
        <v>78579.09375</v>
      </c>
      <c r="W1735">
        <v>280522.15625</v>
      </c>
      <c r="X1735">
        <v>0.32999014854431152</v>
      </c>
      <c r="Y1735">
        <v>0.83466869592666626</v>
      </c>
      <c r="Z1735">
        <v>0.52169674634933472</v>
      </c>
      <c r="AA1735">
        <v>0.2658064067363739</v>
      </c>
      <c r="AB1735">
        <v>0.35423541069030762</v>
      </c>
      <c r="AC1735">
        <v>0.18591536581516266</v>
      </c>
      <c r="AD1735">
        <v>-0.33038827776908875</v>
      </c>
      <c r="AE1735">
        <f>VLOOKUP(C1735,[1]pop_15p_a!$A$8:$AL$68,18,FALSE)</f>
        <v>2624661.8859612602</v>
      </c>
      <c r="AL1735">
        <f t="shared" si="166"/>
        <v>228</v>
      </c>
      <c r="AM1735">
        <f t="shared" si="166"/>
        <v>230</v>
      </c>
      <c r="AN1735">
        <f t="shared" si="166"/>
        <v>231</v>
      </c>
      <c r="AO1735">
        <f t="shared" si="166"/>
        <v>233</v>
      </c>
      <c r="AP1735">
        <f t="shared" si="166"/>
        <v>235</v>
      </c>
      <c r="AQ1735">
        <f t="shared" si="166"/>
        <v>236</v>
      </c>
    </row>
    <row r="1736" spans="1:43">
      <c r="A1736" t="s">
        <v>15</v>
      </c>
      <c r="B1736" t="s">
        <v>49</v>
      </c>
      <c r="C1736">
        <v>1984</v>
      </c>
      <c r="D1736">
        <v>70256.176399999997</v>
      </c>
      <c r="E1736">
        <v>32318.836299999999</v>
      </c>
      <c r="F1736">
        <v>32340.091499999999</v>
      </c>
      <c r="G1736">
        <v>13510.7585</v>
      </c>
      <c r="H1736">
        <v>15349.160400000001</v>
      </c>
      <c r="I1736">
        <v>18240.471099999999</v>
      </c>
      <c r="J1736">
        <v>4.0161299705505371</v>
      </c>
      <c r="K1736">
        <v>1.5984678268432617</v>
      </c>
      <c r="L1736">
        <v>1931.647705078125</v>
      </c>
      <c r="M1736">
        <v>71157.296875</v>
      </c>
      <c r="N1736">
        <v>57923.0859375</v>
      </c>
      <c r="O1736">
        <v>74752.125</v>
      </c>
      <c r="P1736">
        <v>68843.7578125</v>
      </c>
      <c r="Q1736">
        <v>224037.3125</v>
      </c>
      <c r="R1736">
        <v>8.3219241350889206E-3</v>
      </c>
      <c r="S1736">
        <v>0.80567681789398193</v>
      </c>
      <c r="T1736">
        <v>66013.15625</v>
      </c>
      <c r="U1736">
        <v>62275.84765625</v>
      </c>
      <c r="V1736">
        <v>76044.5546875</v>
      </c>
      <c r="W1736">
        <v>287868.71875</v>
      </c>
      <c r="X1736">
        <v>0.33975690603256226</v>
      </c>
      <c r="Y1736">
        <v>0.82181626558303833</v>
      </c>
      <c r="Z1736">
        <v>0.47837695479393005</v>
      </c>
      <c r="AA1736">
        <v>0.24657377600669861</v>
      </c>
      <c r="AB1736">
        <v>0.37029370665550232</v>
      </c>
      <c r="AC1736">
        <v>0.21860074996948242</v>
      </c>
      <c r="AD1736">
        <v>-0.31784802675247192</v>
      </c>
      <c r="AE1736">
        <f>VLOOKUP(C1736,[1]pop_15p_a!$A$8:$AL$68,18,FALSE)</f>
        <v>2657100.8244537599</v>
      </c>
      <c r="AL1736">
        <f t="shared" si="166"/>
        <v>228</v>
      </c>
      <c r="AM1736">
        <f t="shared" si="166"/>
        <v>230</v>
      </c>
      <c r="AN1736">
        <f t="shared" si="166"/>
        <v>231</v>
      </c>
      <c r="AO1736">
        <f t="shared" si="166"/>
        <v>233</v>
      </c>
      <c r="AP1736">
        <f t="shared" si="166"/>
        <v>235</v>
      </c>
      <c r="AQ1736">
        <f t="shared" si="166"/>
        <v>236</v>
      </c>
    </row>
    <row r="1737" spans="1:43">
      <c r="A1737" t="s">
        <v>15</v>
      </c>
      <c r="B1737" t="s">
        <v>49</v>
      </c>
      <c r="C1737">
        <v>1985</v>
      </c>
      <c r="D1737">
        <v>73092.376300000004</v>
      </c>
      <c r="E1737">
        <v>32733.938699999999</v>
      </c>
      <c r="F1737">
        <v>33518.603600000002</v>
      </c>
      <c r="G1737">
        <v>12484.9149</v>
      </c>
      <c r="H1737">
        <v>16889.1325</v>
      </c>
      <c r="I1737">
        <v>18040.925599999999</v>
      </c>
      <c r="J1737">
        <v>4.082787036895752</v>
      </c>
      <c r="K1737">
        <v>1.5848386287689209</v>
      </c>
      <c r="L1737">
        <v>1931.647705078125</v>
      </c>
      <c r="M1737">
        <v>72841.71875</v>
      </c>
      <c r="N1737">
        <v>59542.62890625</v>
      </c>
      <c r="O1737">
        <v>74720.1953125</v>
      </c>
      <c r="P1737">
        <v>70700.7109375</v>
      </c>
      <c r="Q1737">
        <v>229857.4375</v>
      </c>
      <c r="R1737">
        <v>8.41518584638834E-3</v>
      </c>
      <c r="S1737">
        <v>0.80260217189788818</v>
      </c>
      <c r="T1737">
        <v>68678.0703125</v>
      </c>
      <c r="U1737">
        <v>63660.36328125</v>
      </c>
      <c r="V1737">
        <v>75367.65625</v>
      </c>
      <c r="W1737">
        <v>292633.4375</v>
      </c>
      <c r="X1737">
        <v>0.34441095590591431</v>
      </c>
      <c r="Y1737">
        <v>0.85119771957397461</v>
      </c>
      <c r="Z1737">
        <v>0.47205957770347595</v>
      </c>
      <c r="AA1737">
        <v>0.21679763495922089</v>
      </c>
      <c r="AB1737">
        <v>0.37845239043235779</v>
      </c>
      <c r="AC1737">
        <v>0.2235698401927948</v>
      </c>
      <c r="AD1737">
        <v>-0.30939662456512451</v>
      </c>
      <c r="AE1737">
        <f>VLOOKUP(C1737,[1]pop_15p_a!$A$8:$AL$68,18,FALSE)</f>
        <v>2706366.2156584398</v>
      </c>
      <c r="AL1737">
        <f t="shared" si="166"/>
        <v>228</v>
      </c>
      <c r="AM1737">
        <f t="shared" si="166"/>
        <v>230</v>
      </c>
      <c r="AN1737">
        <f t="shared" si="166"/>
        <v>231</v>
      </c>
      <c r="AO1737">
        <f t="shared" si="166"/>
        <v>233</v>
      </c>
      <c r="AP1737">
        <f t="shared" si="166"/>
        <v>235</v>
      </c>
      <c r="AQ1737">
        <f t="shared" si="166"/>
        <v>236</v>
      </c>
    </row>
    <row r="1738" spans="1:43">
      <c r="A1738" t="s">
        <v>15</v>
      </c>
      <c r="B1738" t="s">
        <v>49</v>
      </c>
      <c r="C1738">
        <v>1986</v>
      </c>
      <c r="D1738">
        <v>76155.052500000005</v>
      </c>
      <c r="E1738">
        <v>37673.142500000002</v>
      </c>
      <c r="F1738">
        <v>30258.458900000001</v>
      </c>
      <c r="G1738">
        <v>12495.372499999999</v>
      </c>
      <c r="H1738">
        <v>17786.2255</v>
      </c>
      <c r="I1738">
        <v>19562.685799999999</v>
      </c>
      <c r="J1738">
        <v>4.1489458084106445</v>
      </c>
      <c r="K1738">
        <v>1.6051080226898193</v>
      </c>
      <c r="L1738">
        <v>1926.591064453125</v>
      </c>
      <c r="M1738">
        <v>77554.75</v>
      </c>
      <c r="N1738">
        <v>62901.94921875</v>
      </c>
      <c r="O1738">
        <v>79287.5703125</v>
      </c>
      <c r="P1738">
        <v>75931.0703125</v>
      </c>
      <c r="Q1738">
        <v>241275.5</v>
      </c>
      <c r="R1738">
        <v>8.5319485515356064E-3</v>
      </c>
      <c r="S1738">
        <v>0.82617330551147461</v>
      </c>
      <c r="T1738">
        <v>71555.78125</v>
      </c>
      <c r="U1738">
        <v>67281.8515625</v>
      </c>
      <c r="V1738">
        <v>79885.46875</v>
      </c>
      <c r="W1738">
        <v>298506.25</v>
      </c>
      <c r="X1738">
        <v>0.35144484043121338</v>
      </c>
      <c r="Y1738">
        <v>0.86997699737548828</v>
      </c>
      <c r="Z1738">
        <v>0.50365668535232544</v>
      </c>
      <c r="AA1738">
        <v>0.21727994084358215</v>
      </c>
      <c r="AB1738">
        <v>0.33044853806495667</v>
      </c>
      <c r="AC1738">
        <v>0.21153691411018372</v>
      </c>
      <c r="AD1738">
        <v>-0.29236891865730286</v>
      </c>
      <c r="AE1738">
        <f>VLOOKUP(C1738,[1]pop_15p_a!$A$8:$AL$68,18,FALSE)</f>
        <v>2753862.5925700199</v>
      </c>
      <c r="AL1738">
        <f t="shared" si="166"/>
        <v>228</v>
      </c>
      <c r="AM1738">
        <f t="shared" si="166"/>
        <v>230</v>
      </c>
      <c r="AN1738">
        <f t="shared" si="166"/>
        <v>231</v>
      </c>
      <c r="AO1738">
        <f t="shared" si="166"/>
        <v>233</v>
      </c>
      <c r="AP1738">
        <f t="shared" si="166"/>
        <v>235</v>
      </c>
      <c r="AQ1738">
        <f t="shared" si="166"/>
        <v>236</v>
      </c>
    </row>
    <row r="1739" spans="1:43">
      <c r="A1739" t="s">
        <v>15</v>
      </c>
      <c r="B1739" t="s">
        <v>49</v>
      </c>
      <c r="C1739">
        <v>1987</v>
      </c>
      <c r="D1739">
        <v>81592.303499999995</v>
      </c>
      <c r="E1739">
        <v>41027.177799999998</v>
      </c>
      <c r="F1739">
        <v>35754.828300000001</v>
      </c>
      <c r="G1739">
        <v>14286.9954</v>
      </c>
      <c r="H1739">
        <v>19630.941599999998</v>
      </c>
      <c r="I1739">
        <v>23459.069</v>
      </c>
      <c r="J1739">
        <v>4.2161788940429687</v>
      </c>
      <c r="K1739">
        <v>1.6459347009658813</v>
      </c>
      <c r="L1739">
        <v>1920.5230712890625</v>
      </c>
      <c r="M1739">
        <v>83652</v>
      </c>
      <c r="N1739">
        <v>71044.25</v>
      </c>
      <c r="O1739">
        <v>88670.8828125</v>
      </c>
      <c r="P1739">
        <v>81859.03125</v>
      </c>
      <c r="Q1739">
        <v>253016.359375</v>
      </c>
      <c r="R1739">
        <v>8.6240107193589211E-3</v>
      </c>
      <c r="S1739">
        <v>0.85616385936737061</v>
      </c>
      <c r="T1739">
        <v>76664.65625</v>
      </c>
      <c r="U1739">
        <v>75267.5625</v>
      </c>
      <c r="V1739">
        <v>88477.234375</v>
      </c>
      <c r="W1739">
        <v>305049.40625</v>
      </c>
      <c r="X1739">
        <v>0.36007407307624817</v>
      </c>
      <c r="Y1739">
        <v>0.90648734569549561</v>
      </c>
      <c r="Z1739">
        <v>0.50596719980239868</v>
      </c>
      <c r="AA1739">
        <v>0.21610485017299652</v>
      </c>
      <c r="AB1739">
        <v>0.36504459381103516</v>
      </c>
      <c r="AC1739">
        <v>0.21128347516059875</v>
      </c>
      <c r="AD1739">
        <v>-0.29958003759384155</v>
      </c>
      <c r="AE1739">
        <f>VLOOKUP(C1739,[1]pop_15p_a!$A$8:$AL$68,18,FALSE)</f>
        <v>2805881.95677809</v>
      </c>
      <c r="AL1739">
        <f t="shared" si="166"/>
        <v>228</v>
      </c>
      <c r="AM1739">
        <f t="shared" si="166"/>
        <v>230</v>
      </c>
      <c r="AN1739">
        <f t="shared" si="166"/>
        <v>231</v>
      </c>
      <c r="AO1739">
        <f t="shared" si="166"/>
        <v>233</v>
      </c>
      <c r="AP1739">
        <f t="shared" si="166"/>
        <v>235</v>
      </c>
      <c r="AQ1739">
        <f t="shared" si="166"/>
        <v>236</v>
      </c>
    </row>
    <row r="1740" spans="1:43">
      <c r="A1740" t="s">
        <v>15</v>
      </c>
      <c r="B1740" t="s">
        <v>49</v>
      </c>
      <c r="C1740">
        <v>1988</v>
      </c>
      <c r="D1740">
        <v>83966.652700000006</v>
      </c>
      <c r="E1740">
        <v>42947.407599999999</v>
      </c>
      <c r="F1740">
        <v>34844.957300000002</v>
      </c>
      <c r="G1740">
        <v>14080.449199999999</v>
      </c>
      <c r="H1740">
        <v>19324.191699999999</v>
      </c>
      <c r="I1740">
        <v>22836.4247</v>
      </c>
      <c r="J1740">
        <v>4.2915759086608887</v>
      </c>
      <c r="K1740">
        <v>1.7048212289810181</v>
      </c>
      <c r="L1740">
        <v>1878.0469970703125</v>
      </c>
      <c r="M1740">
        <v>88112.671875</v>
      </c>
      <c r="N1740">
        <v>72498.625</v>
      </c>
      <c r="O1740">
        <v>90715.71875</v>
      </c>
      <c r="P1740">
        <v>86252.171875</v>
      </c>
      <c r="Q1740">
        <v>264463.34375</v>
      </c>
      <c r="R1740">
        <v>8.7831383571028709E-3</v>
      </c>
      <c r="S1740">
        <v>0.84952294826507568</v>
      </c>
      <c r="T1740">
        <v>78895.609375</v>
      </c>
      <c r="U1740">
        <v>76901.2890625</v>
      </c>
      <c r="V1740">
        <v>90336.7421875</v>
      </c>
      <c r="W1740">
        <v>311416.0625</v>
      </c>
      <c r="X1740">
        <v>0.3683784008026123</v>
      </c>
      <c r="Y1740">
        <v>0.91268008947372437</v>
      </c>
      <c r="Z1740">
        <v>0.5098375678062439</v>
      </c>
      <c r="AA1740">
        <v>0.21492280066013336</v>
      </c>
      <c r="AB1740">
        <v>0.34549131989479065</v>
      </c>
      <c r="AC1740">
        <v>0.2183079868555069</v>
      </c>
      <c r="AD1740">
        <v>-0.30138993263244629</v>
      </c>
      <c r="AE1740">
        <f>VLOOKUP(C1740,[1]pop_15p_a!$A$8:$AL$68,18,FALSE)</f>
        <v>2862175.81312329</v>
      </c>
      <c r="AL1740">
        <f t="shared" ref="AL1740:AQ1749" si="167">AL1672+9</f>
        <v>228</v>
      </c>
      <c r="AM1740">
        <f t="shared" si="167"/>
        <v>230</v>
      </c>
      <c r="AN1740">
        <f t="shared" si="167"/>
        <v>231</v>
      </c>
      <c r="AO1740">
        <f t="shared" si="167"/>
        <v>233</v>
      </c>
      <c r="AP1740">
        <f t="shared" si="167"/>
        <v>235</v>
      </c>
      <c r="AQ1740">
        <f t="shared" si="167"/>
        <v>236</v>
      </c>
    </row>
    <row r="1741" spans="1:43">
      <c r="A1741" t="s">
        <v>15</v>
      </c>
      <c r="B1741" t="s">
        <v>49</v>
      </c>
      <c r="C1741">
        <v>1989</v>
      </c>
      <c r="D1741">
        <v>84449.248399999997</v>
      </c>
      <c r="E1741">
        <v>43183.392200000002</v>
      </c>
      <c r="F1741">
        <v>31649.857400000001</v>
      </c>
      <c r="G1741">
        <v>13658.6355</v>
      </c>
      <c r="H1741">
        <v>20092.647700000001</v>
      </c>
      <c r="I1741">
        <v>21793.572199999999</v>
      </c>
      <c r="J1741">
        <v>4.3843550682067871</v>
      </c>
      <c r="K1741">
        <v>1.7217925786972046</v>
      </c>
      <c r="L1741">
        <v>1909.3983154296875</v>
      </c>
      <c r="M1741">
        <v>87339.3828125</v>
      </c>
      <c r="N1741">
        <v>70657.9609375</v>
      </c>
      <c r="O1741">
        <v>88473.9453125</v>
      </c>
      <c r="P1741">
        <v>85517.0703125</v>
      </c>
      <c r="Q1741">
        <v>274734.25</v>
      </c>
      <c r="R1741">
        <v>8.979087695479393E-3</v>
      </c>
      <c r="S1741">
        <v>0.80707246065139771</v>
      </c>
      <c r="T1741">
        <v>79349.0546875</v>
      </c>
      <c r="U1741">
        <v>74849.09375</v>
      </c>
      <c r="V1741">
        <v>88038.578125</v>
      </c>
      <c r="W1741">
        <v>317064.625</v>
      </c>
      <c r="X1741">
        <v>0.37419998645782471</v>
      </c>
      <c r="Y1741">
        <v>0.89353346824645996</v>
      </c>
      <c r="Z1741">
        <v>0.51993048191070557</v>
      </c>
      <c r="AA1741">
        <v>0.21211275458335876</v>
      </c>
      <c r="AB1741">
        <v>0.32130599021911621</v>
      </c>
      <c r="AC1741">
        <v>0.24087859690189362</v>
      </c>
      <c r="AD1741">
        <v>-0.30915462970733643</v>
      </c>
      <c r="AE1741">
        <f>VLOOKUP(C1741,[1]pop_15p_a!$A$8:$AL$68,18,FALSE)</f>
        <v>2923951.19088841</v>
      </c>
      <c r="AL1741">
        <f t="shared" si="167"/>
        <v>228</v>
      </c>
      <c r="AM1741">
        <f t="shared" si="167"/>
        <v>230</v>
      </c>
      <c r="AN1741">
        <f t="shared" si="167"/>
        <v>231</v>
      </c>
      <c r="AO1741">
        <f t="shared" si="167"/>
        <v>233</v>
      </c>
      <c r="AP1741">
        <f t="shared" si="167"/>
        <v>235</v>
      </c>
      <c r="AQ1741">
        <f t="shared" si="167"/>
        <v>236</v>
      </c>
    </row>
    <row r="1742" spans="1:43">
      <c r="A1742" t="s">
        <v>15</v>
      </c>
      <c r="B1742" t="s">
        <v>49</v>
      </c>
      <c r="C1742">
        <v>1990</v>
      </c>
      <c r="D1742">
        <v>90626.879100000006</v>
      </c>
      <c r="E1742">
        <v>45760.825700000001</v>
      </c>
      <c r="F1742">
        <v>34056.5285</v>
      </c>
      <c r="G1742">
        <v>16795.757099999999</v>
      </c>
      <c r="H1742">
        <v>20464.7533</v>
      </c>
      <c r="I1742">
        <v>23636.967400000001</v>
      </c>
      <c r="J1742">
        <v>4.5004749298095703</v>
      </c>
      <c r="K1742">
        <v>1.7555336952209473</v>
      </c>
      <c r="L1742">
        <v>1904.3416748046875</v>
      </c>
      <c r="M1742">
        <v>95688.2578125</v>
      </c>
      <c r="N1742">
        <v>75407.8046875</v>
      </c>
      <c r="O1742">
        <v>97414.078125</v>
      </c>
      <c r="P1742">
        <v>92771.6640625</v>
      </c>
      <c r="Q1742">
        <v>288535.84375</v>
      </c>
      <c r="R1742">
        <v>9.3003092333674431E-3</v>
      </c>
      <c r="S1742">
        <v>0.83407187461853027</v>
      </c>
      <c r="T1742">
        <v>85153.6015625</v>
      </c>
      <c r="U1742">
        <v>79694.0625</v>
      </c>
      <c r="V1742">
        <v>96720.21875</v>
      </c>
      <c r="W1742">
        <v>327096.28125</v>
      </c>
      <c r="X1742">
        <v>0.38867229223251343</v>
      </c>
      <c r="Y1742">
        <v>0.93011367321014404</v>
      </c>
      <c r="Z1742">
        <v>0.52310746908187866</v>
      </c>
      <c r="AA1742">
        <v>0.24170823395252228</v>
      </c>
      <c r="AB1742">
        <v>0.30514198541641235</v>
      </c>
      <c r="AC1742">
        <v>0.24402789771556854</v>
      </c>
      <c r="AD1742">
        <v>-0.31965002417564392</v>
      </c>
      <c r="AE1742">
        <f>VLOOKUP(C1742,[1]pop_15p_a!$A$8:$AL$68,18,FALSE)</f>
        <v>3031121.5548815802</v>
      </c>
      <c r="AL1742">
        <f t="shared" si="167"/>
        <v>228</v>
      </c>
      <c r="AM1742">
        <f t="shared" si="167"/>
        <v>230</v>
      </c>
      <c r="AN1742">
        <f t="shared" si="167"/>
        <v>231</v>
      </c>
      <c r="AO1742">
        <f t="shared" si="167"/>
        <v>233</v>
      </c>
      <c r="AP1742">
        <f t="shared" si="167"/>
        <v>235</v>
      </c>
      <c r="AQ1742">
        <f t="shared" si="167"/>
        <v>236</v>
      </c>
    </row>
    <row r="1743" spans="1:43">
      <c r="A1743" t="s">
        <v>15</v>
      </c>
      <c r="B1743" t="s">
        <v>49</v>
      </c>
      <c r="C1743">
        <v>1991</v>
      </c>
      <c r="D1743">
        <v>97628.816200000001</v>
      </c>
      <c r="E1743">
        <v>49078.128599999996</v>
      </c>
      <c r="F1743">
        <v>35615.356899999999</v>
      </c>
      <c r="G1743">
        <v>23255.307199999999</v>
      </c>
      <c r="H1743">
        <v>19882.346300000001</v>
      </c>
      <c r="I1743">
        <v>26709.552100000001</v>
      </c>
      <c r="J1743">
        <v>4.6431980133056641</v>
      </c>
      <c r="K1743">
        <v>1.8504376411437988</v>
      </c>
      <c r="L1743">
        <v>1897.2623291015625</v>
      </c>
      <c r="M1743">
        <v>106631.703125</v>
      </c>
      <c r="N1743">
        <v>80184.046875</v>
      </c>
      <c r="O1743">
        <v>112503.28125</v>
      </c>
      <c r="P1743">
        <v>103399.390625</v>
      </c>
      <c r="Q1743">
        <v>308585.875</v>
      </c>
      <c r="R1743">
        <v>9.9324695765972137E-3</v>
      </c>
      <c r="S1743">
        <v>0.86292004585266113</v>
      </c>
      <c r="T1743">
        <v>91732.6640625</v>
      </c>
      <c r="U1743">
        <v>84778.9921875</v>
      </c>
      <c r="V1743">
        <v>109757.7265625</v>
      </c>
      <c r="W1743">
        <v>345873.5625</v>
      </c>
      <c r="X1743">
        <v>0.41541346907615662</v>
      </c>
      <c r="Y1743">
        <v>0.9443773627281189</v>
      </c>
      <c r="Z1743">
        <v>0.50701910257339478</v>
      </c>
      <c r="AA1743">
        <v>0.32179659605026245</v>
      </c>
      <c r="AB1743">
        <v>0.29135847091674805</v>
      </c>
      <c r="AC1743">
        <v>0.19587655365467072</v>
      </c>
      <c r="AD1743">
        <v>-0.30255439877510071</v>
      </c>
      <c r="AE1743">
        <f>VLOOKUP(C1743,[1]pop_15p_a!$A$8:$AL$68,18,FALSE)</f>
        <v>3238160.49984898</v>
      </c>
      <c r="AL1743">
        <f t="shared" si="167"/>
        <v>228</v>
      </c>
      <c r="AM1743">
        <f t="shared" si="167"/>
        <v>230</v>
      </c>
      <c r="AN1743">
        <f t="shared" si="167"/>
        <v>231</v>
      </c>
      <c r="AO1743">
        <f t="shared" si="167"/>
        <v>233</v>
      </c>
      <c r="AP1743">
        <f t="shared" si="167"/>
        <v>235</v>
      </c>
      <c r="AQ1743">
        <f t="shared" si="167"/>
        <v>236</v>
      </c>
    </row>
    <row r="1744" spans="1:43">
      <c r="A1744" t="s">
        <v>15</v>
      </c>
      <c r="B1744" t="s">
        <v>49</v>
      </c>
      <c r="C1744">
        <v>1992</v>
      </c>
      <c r="D1744">
        <v>105204.0958</v>
      </c>
      <c r="E1744">
        <v>52798.386299999998</v>
      </c>
      <c r="F1744">
        <v>36188.074099999998</v>
      </c>
      <c r="G1744">
        <v>24990.740300000001</v>
      </c>
      <c r="H1744">
        <v>22674.473900000001</v>
      </c>
      <c r="I1744">
        <v>28581.669300000001</v>
      </c>
      <c r="J1744">
        <v>4.8088579177856445</v>
      </c>
      <c r="K1744">
        <v>1.9255272150039673</v>
      </c>
      <c r="L1744">
        <v>1950.863037109375</v>
      </c>
      <c r="M1744">
        <v>115826.65625</v>
      </c>
      <c r="N1744">
        <v>84769.1171875</v>
      </c>
      <c r="O1744">
        <v>120091.5</v>
      </c>
      <c r="P1744">
        <v>112464.21875</v>
      </c>
      <c r="Q1744">
        <v>330379.625</v>
      </c>
      <c r="R1744">
        <v>1.0551385581493378E-2</v>
      </c>
      <c r="S1744">
        <v>0.83445435762405396</v>
      </c>
      <c r="T1744">
        <v>98850.4453125</v>
      </c>
      <c r="U1744">
        <v>89552.4921875</v>
      </c>
      <c r="V1744">
        <v>116177.9921875</v>
      </c>
      <c r="W1744">
        <v>365527.34375</v>
      </c>
      <c r="X1744">
        <v>0.44256085157394409</v>
      </c>
      <c r="Y1744">
        <v>0.94997495412826538</v>
      </c>
      <c r="Z1744">
        <v>0.50703668594360352</v>
      </c>
      <c r="AA1744">
        <v>0.32780525088310242</v>
      </c>
      <c r="AB1744">
        <v>0.27965322136878967</v>
      </c>
      <c r="AC1744">
        <v>0.21952234208583832</v>
      </c>
      <c r="AD1744">
        <v>-0.3423534631729126</v>
      </c>
      <c r="AE1744">
        <f>VLOOKUP(C1744,[1]pop_15p_a!$A$8:$AL$68,18,FALSE)</f>
        <v>3375480.5940916198</v>
      </c>
      <c r="AF1744">
        <f>Data!U4023</f>
        <v>119.2</v>
      </c>
      <c r="AL1744">
        <f t="shared" si="167"/>
        <v>228</v>
      </c>
      <c r="AM1744">
        <f t="shared" si="167"/>
        <v>230</v>
      </c>
      <c r="AN1744">
        <f t="shared" si="167"/>
        <v>231</v>
      </c>
      <c r="AO1744">
        <f t="shared" si="167"/>
        <v>233</v>
      </c>
      <c r="AP1744">
        <f t="shared" si="167"/>
        <v>235</v>
      </c>
      <c r="AQ1744">
        <f t="shared" si="167"/>
        <v>236</v>
      </c>
    </row>
    <row r="1745" spans="1:43">
      <c r="A1745" t="s">
        <v>15</v>
      </c>
      <c r="B1745" t="s">
        <v>49</v>
      </c>
      <c r="C1745">
        <v>1993</v>
      </c>
      <c r="D1745">
        <v>109535.0922</v>
      </c>
      <c r="E1745">
        <v>56602.692900000002</v>
      </c>
      <c r="F1745">
        <v>37706.2696</v>
      </c>
      <c r="G1745">
        <v>25611.9169</v>
      </c>
      <c r="H1745">
        <v>24908.175899999998</v>
      </c>
      <c r="I1745">
        <v>32858.689100000003</v>
      </c>
      <c r="J1745">
        <v>4.9877300262451172</v>
      </c>
      <c r="K1745">
        <v>2.044724702835083</v>
      </c>
      <c r="L1745">
        <v>1952.8857421875</v>
      </c>
      <c r="M1745">
        <v>121833.5390625</v>
      </c>
      <c r="N1745">
        <v>89708.5859375</v>
      </c>
      <c r="O1745">
        <v>128650.84375</v>
      </c>
      <c r="P1745">
        <v>118136.546875</v>
      </c>
      <c r="Q1745">
        <v>360994.4375</v>
      </c>
      <c r="R1745">
        <v>1.1312373913824558E-2</v>
      </c>
      <c r="S1745">
        <v>0.81178498268127441</v>
      </c>
      <c r="T1745">
        <v>102919.8828125</v>
      </c>
      <c r="U1745">
        <v>95137.0078125</v>
      </c>
      <c r="V1745">
        <v>123585.4765625</v>
      </c>
      <c r="W1745">
        <v>386234.9375</v>
      </c>
      <c r="X1745">
        <v>0.47262120246887207</v>
      </c>
      <c r="Y1745">
        <v>0.9259192943572998</v>
      </c>
      <c r="Z1745">
        <v>0.51602518558502197</v>
      </c>
      <c r="AA1745">
        <v>0.34406232833862305</v>
      </c>
      <c r="AB1745">
        <v>0.27656754851341248</v>
      </c>
      <c r="AC1745">
        <v>0.23549479246139526</v>
      </c>
      <c r="AD1745">
        <v>-0.35840928554534912</v>
      </c>
      <c r="AE1745">
        <f>VLOOKUP(C1745,[1]pop_15p_a!$A$8:$AL$68,18,FALSE)</f>
        <v>3490766.0889123799</v>
      </c>
      <c r="AF1745">
        <f>Data!U4027</f>
        <v>119.3</v>
      </c>
      <c r="AL1745">
        <f t="shared" si="167"/>
        <v>228</v>
      </c>
      <c r="AM1745">
        <f t="shared" si="167"/>
        <v>230</v>
      </c>
      <c r="AN1745">
        <f t="shared" si="167"/>
        <v>231</v>
      </c>
      <c r="AO1745">
        <f t="shared" si="167"/>
        <v>233</v>
      </c>
      <c r="AP1745">
        <f t="shared" si="167"/>
        <v>235</v>
      </c>
      <c r="AQ1745">
        <f t="shared" si="167"/>
        <v>236</v>
      </c>
    </row>
    <row r="1746" spans="1:43">
      <c r="A1746" t="s">
        <v>15</v>
      </c>
      <c r="B1746" t="s">
        <v>49</v>
      </c>
      <c r="C1746">
        <v>1994</v>
      </c>
      <c r="D1746">
        <v>117671.1893</v>
      </c>
      <c r="E1746">
        <v>62013.348700000002</v>
      </c>
      <c r="F1746">
        <v>37581.455199999997</v>
      </c>
      <c r="G1746">
        <v>29010.863600000001</v>
      </c>
      <c r="H1746">
        <v>28115.982199999999</v>
      </c>
      <c r="I1746">
        <v>36263.981299999999</v>
      </c>
      <c r="J1746">
        <v>5.166071891784668</v>
      </c>
      <c r="K1746">
        <v>2.1852035522460937</v>
      </c>
      <c r="L1746">
        <v>1993.3389892578125</v>
      </c>
      <c r="M1746">
        <v>131812.8125</v>
      </c>
      <c r="N1746">
        <v>95782.3984375</v>
      </c>
      <c r="O1746">
        <v>137431.90625</v>
      </c>
      <c r="P1746">
        <v>126571.9765625</v>
      </c>
      <c r="Q1746">
        <v>394599.03125</v>
      </c>
      <c r="R1746">
        <v>1.2034574523568153E-2</v>
      </c>
      <c r="S1746">
        <v>0.79279553890228271</v>
      </c>
      <c r="T1746">
        <v>110564.609375</v>
      </c>
      <c r="U1746">
        <v>101256.2265625</v>
      </c>
      <c r="V1746">
        <v>132144.390625</v>
      </c>
      <c r="W1746">
        <v>408475.125</v>
      </c>
      <c r="X1746">
        <v>0.50590866804122925</v>
      </c>
      <c r="Y1746">
        <v>0.9162934422492981</v>
      </c>
      <c r="Z1746">
        <v>0.52832984924316406</v>
      </c>
      <c r="AA1746">
        <v>0.34322267770767212</v>
      </c>
      <c r="AB1746">
        <v>0.26098781824111938</v>
      </c>
      <c r="AC1746">
        <v>0.24311250448226929</v>
      </c>
      <c r="AD1746">
        <v>-0.36949461698532104</v>
      </c>
      <c r="AE1746">
        <f>VLOOKUP(C1746,[1]pop_15p_a!$A$8:$AL$68,18,FALSE)</f>
        <v>3604144.1345396498</v>
      </c>
      <c r="AF1746">
        <f>Data!U4031</f>
        <v>110.9</v>
      </c>
      <c r="AL1746">
        <f t="shared" si="167"/>
        <v>228</v>
      </c>
      <c r="AM1746">
        <f t="shared" si="167"/>
        <v>230</v>
      </c>
      <c r="AN1746">
        <f t="shared" si="167"/>
        <v>231</v>
      </c>
      <c r="AO1746">
        <f t="shared" si="167"/>
        <v>233</v>
      </c>
      <c r="AP1746">
        <f t="shared" si="167"/>
        <v>235</v>
      </c>
      <c r="AQ1746">
        <f t="shared" si="167"/>
        <v>236</v>
      </c>
    </row>
    <row r="1747" spans="1:43">
      <c r="A1747" t="s">
        <v>15</v>
      </c>
      <c r="B1747" t="s">
        <v>49</v>
      </c>
      <c r="C1747">
        <v>1995</v>
      </c>
      <c r="D1747">
        <v>125440.9295</v>
      </c>
      <c r="E1747">
        <v>67247.343999999997</v>
      </c>
      <c r="F1747">
        <v>37159.252699999997</v>
      </c>
      <c r="G1747">
        <v>31347.3603</v>
      </c>
      <c r="H1747">
        <v>30940.655999999999</v>
      </c>
      <c r="I1747">
        <v>39074.140800000001</v>
      </c>
      <c r="J1747">
        <v>5.3337187767028809</v>
      </c>
      <c r="K1747">
        <v>2.2903265953063965</v>
      </c>
      <c r="L1747">
        <v>2017.611083984375</v>
      </c>
      <c r="M1747">
        <v>144058.34375</v>
      </c>
      <c r="N1747">
        <v>100773.046875</v>
      </c>
      <c r="O1747">
        <v>147856.109375</v>
      </c>
      <c r="P1747">
        <v>137165.046875</v>
      </c>
      <c r="Q1747">
        <v>432786.34375</v>
      </c>
      <c r="R1747">
        <v>1.2459805235266685E-2</v>
      </c>
      <c r="S1747">
        <v>0.79899603128433228</v>
      </c>
      <c r="T1747">
        <v>120209.0078125</v>
      </c>
      <c r="U1747">
        <v>105934.2109375</v>
      </c>
      <c r="V1747">
        <v>141149.34375</v>
      </c>
      <c r="W1747">
        <v>434284.34375</v>
      </c>
      <c r="X1747">
        <v>0.54242169857025146</v>
      </c>
      <c r="Y1747">
        <v>0.93216425180435181</v>
      </c>
      <c r="Z1747">
        <v>0.53632837533950806</v>
      </c>
      <c r="AA1747">
        <v>0.36119917035102844</v>
      </c>
      <c r="AB1747">
        <v>0.23675544559955597</v>
      </c>
      <c r="AC1747">
        <v>0.23325318098068237</v>
      </c>
      <c r="AD1747">
        <v>-0.38234031200408936</v>
      </c>
      <c r="AE1747">
        <f>VLOOKUP(C1747,[1]pop_15p_a!$A$8:$AL$68,18,FALSE)</f>
        <v>3718705.75049042</v>
      </c>
      <c r="AF1747">
        <f>Data!U4035</f>
        <v>98.2</v>
      </c>
      <c r="AL1747">
        <f t="shared" si="167"/>
        <v>228</v>
      </c>
      <c r="AM1747">
        <f t="shared" si="167"/>
        <v>230</v>
      </c>
      <c r="AN1747">
        <f t="shared" si="167"/>
        <v>231</v>
      </c>
      <c r="AO1747">
        <f t="shared" si="167"/>
        <v>233</v>
      </c>
      <c r="AP1747">
        <f t="shared" si="167"/>
        <v>235</v>
      </c>
      <c r="AQ1747">
        <f t="shared" si="167"/>
        <v>236</v>
      </c>
    </row>
    <row r="1748" spans="1:43">
      <c r="A1748" t="s">
        <v>15</v>
      </c>
      <c r="B1748" t="s">
        <v>49</v>
      </c>
      <c r="C1748">
        <v>1996</v>
      </c>
      <c r="D1748">
        <v>131731.2151</v>
      </c>
      <c r="E1748">
        <v>71277.679000000004</v>
      </c>
      <c r="F1748">
        <v>37604.420599999998</v>
      </c>
      <c r="G1748">
        <v>34355.509400000003</v>
      </c>
      <c r="H1748">
        <v>32827.3986</v>
      </c>
      <c r="I1748">
        <v>41881.703800000003</v>
      </c>
      <c r="J1748">
        <v>5.4880771636962891</v>
      </c>
      <c r="K1748">
        <v>2.380683422088623</v>
      </c>
      <c r="L1748">
        <v>2035.5390625</v>
      </c>
      <c r="M1748">
        <v>155019.859375</v>
      </c>
      <c r="N1748">
        <v>105366.09375</v>
      </c>
      <c r="O1748">
        <v>156355.1875</v>
      </c>
      <c r="P1748">
        <v>145892.546875</v>
      </c>
      <c r="Q1748">
        <v>468395.75</v>
      </c>
      <c r="R1748">
        <v>1.3069386593997478E-2</v>
      </c>
      <c r="S1748">
        <v>0.7884400486946106</v>
      </c>
      <c r="T1748">
        <v>126283.9609375</v>
      </c>
      <c r="U1748">
        <v>110668.2734375</v>
      </c>
      <c r="V1748">
        <v>148830.03125</v>
      </c>
      <c r="W1748">
        <v>462110.6875</v>
      </c>
      <c r="X1748">
        <v>0.58204972743988037</v>
      </c>
      <c r="Y1748">
        <v>0.92204290628433228</v>
      </c>
      <c r="Z1748">
        <v>0.53839313983917236</v>
      </c>
      <c r="AA1748">
        <v>0.36743128299713135</v>
      </c>
      <c r="AB1748">
        <v>0.22088271379470825</v>
      </c>
      <c r="AC1748">
        <v>0.2397804856300354</v>
      </c>
      <c r="AD1748">
        <v>-0.38068720698356628</v>
      </c>
      <c r="AE1748">
        <f>VLOOKUP(C1748,[1]pop_15p_a!$A$8:$AL$68,18,FALSE)</f>
        <v>3825561.0457907198</v>
      </c>
      <c r="AF1748">
        <f>Data!U4039</f>
        <v>96.1</v>
      </c>
      <c r="AL1748">
        <f t="shared" si="167"/>
        <v>228</v>
      </c>
      <c r="AM1748">
        <f t="shared" si="167"/>
        <v>230</v>
      </c>
      <c r="AN1748">
        <f t="shared" si="167"/>
        <v>231</v>
      </c>
      <c r="AO1748">
        <f t="shared" si="167"/>
        <v>233</v>
      </c>
      <c r="AP1748">
        <f t="shared" si="167"/>
        <v>235</v>
      </c>
      <c r="AQ1748">
        <f t="shared" si="167"/>
        <v>236</v>
      </c>
    </row>
    <row r="1749" spans="1:43">
      <c r="A1749" t="s">
        <v>15</v>
      </c>
      <c r="B1749" t="s">
        <v>49</v>
      </c>
      <c r="C1749">
        <v>1997</v>
      </c>
      <c r="D1749">
        <v>137077.51329999999</v>
      </c>
      <c r="E1749">
        <v>74159.107699999993</v>
      </c>
      <c r="F1749">
        <v>38575.618699999999</v>
      </c>
      <c r="G1749">
        <v>34747.055699999997</v>
      </c>
      <c r="H1749">
        <v>35805.9565</v>
      </c>
      <c r="I1749">
        <v>43636.957600000002</v>
      </c>
      <c r="J1749">
        <v>5.6315441131591797</v>
      </c>
      <c r="K1749">
        <v>2.4404256343841553</v>
      </c>
      <c r="L1749">
        <v>2040.4976806640625</v>
      </c>
      <c r="M1749">
        <v>164469.109375</v>
      </c>
      <c r="N1749">
        <v>111201.34375</v>
      </c>
      <c r="O1749">
        <v>162226.015625</v>
      </c>
      <c r="P1749">
        <v>154952.9375</v>
      </c>
      <c r="Q1749">
        <v>491923.5625</v>
      </c>
      <c r="R1749">
        <v>1.3100450858473778E-2</v>
      </c>
      <c r="S1749">
        <v>0.80336219072341919</v>
      </c>
      <c r="T1749">
        <v>131421.09375</v>
      </c>
      <c r="U1749">
        <v>114592.3125</v>
      </c>
      <c r="V1749">
        <v>153053.15625</v>
      </c>
      <c r="W1749">
        <v>488454.3125</v>
      </c>
      <c r="X1749">
        <v>0.61801594495773315</v>
      </c>
      <c r="Y1749">
        <v>0.9182966947555542</v>
      </c>
      <c r="Z1749">
        <v>0.51807957887649536</v>
      </c>
      <c r="AA1749">
        <v>0.3439573347568512</v>
      </c>
      <c r="AB1749">
        <v>0.23152874410152435</v>
      </c>
      <c r="AC1749">
        <v>0.25674474239349365</v>
      </c>
      <c r="AD1749">
        <v>-0.360251784324646</v>
      </c>
      <c r="AE1749">
        <f>VLOOKUP(C1749,[1]pop_15p_a!$A$8:$AL$68,18,FALSE)</f>
        <v>3931378.0854238202</v>
      </c>
      <c r="AF1749">
        <f>Data!U4043</f>
        <v>94.1</v>
      </c>
      <c r="AL1749">
        <f t="shared" si="167"/>
        <v>228</v>
      </c>
      <c r="AM1749">
        <f t="shared" si="167"/>
        <v>230</v>
      </c>
      <c r="AN1749">
        <f t="shared" si="167"/>
        <v>231</v>
      </c>
      <c r="AO1749">
        <f t="shared" si="167"/>
        <v>233</v>
      </c>
      <c r="AP1749">
        <f t="shared" si="167"/>
        <v>235</v>
      </c>
      <c r="AQ1749">
        <f t="shared" si="167"/>
        <v>236</v>
      </c>
    </row>
    <row r="1750" spans="1:43">
      <c r="A1750" t="s">
        <v>15</v>
      </c>
      <c r="B1750" t="s">
        <v>49</v>
      </c>
      <c r="C1750">
        <v>1998</v>
      </c>
      <c r="D1750">
        <v>142868.07870000001</v>
      </c>
      <c r="E1750">
        <v>78493.700200000007</v>
      </c>
      <c r="F1750">
        <v>39555.7094</v>
      </c>
      <c r="G1750">
        <v>33611.087599999999</v>
      </c>
      <c r="H1750">
        <v>38033.506000000001</v>
      </c>
      <c r="I1750">
        <v>44563.474999999999</v>
      </c>
      <c r="J1750">
        <v>5.7652101516723633</v>
      </c>
      <c r="K1750">
        <v>2.4974007606506348</v>
      </c>
      <c r="L1750">
        <v>2015.459228515625</v>
      </c>
      <c r="M1750">
        <v>173823.734375</v>
      </c>
      <c r="N1750">
        <v>118218.8125</v>
      </c>
      <c r="O1750">
        <v>167605.796875</v>
      </c>
      <c r="P1750">
        <v>163346.34375</v>
      </c>
      <c r="Q1750">
        <v>516384.53125</v>
      </c>
      <c r="R1750">
        <v>1.2766632251441479E-2</v>
      </c>
      <c r="S1750">
        <v>0.82539814710617065</v>
      </c>
      <c r="T1750">
        <v>136918.125</v>
      </c>
      <c r="U1750">
        <v>120057.84375</v>
      </c>
      <c r="V1750">
        <v>157631.75</v>
      </c>
      <c r="W1750">
        <v>512107.84375</v>
      </c>
      <c r="X1750">
        <v>0.64937978982925415</v>
      </c>
      <c r="Y1750">
        <v>0.92847084999084473</v>
      </c>
      <c r="Z1750">
        <v>0.50874614715576172</v>
      </c>
      <c r="AA1750">
        <v>0.31255695223808289</v>
      </c>
      <c r="AB1750">
        <v>0.23942902684211731</v>
      </c>
      <c r="AC1750">
        <v>0.26314207911491394</v>
      </c>
      <c r="AD1750">
        <v>-0.33374893665313721</v>
      </c>
      <c r="AE1750">
        <f>VLOOKUP(C1750,[1]pop_15p_a!$A$8:$AL$68,18,FALSE)</f>
        <v>4033290.7998494399</v>
      </c>
      <c r="AF1750">
        <f>Data!U4047</f>
        <v>96</v>
      </c>
      <c r="AL1750">
        <f t="shared" ref="AL1750:AQ1759" si="168">AL1682+9</f>
        <v>228</v>
      </c>
      <c r="AM1750">
        <f t="shared" si="168"/>
        <v>230</v>
      </c>
      <c r="AN1750">
        <f t="shared" si="168"/>
        <v>231</v>
      </c>
      <c r="AO1750">
        <f t="shared" si="168"/>
        <v>233</v>
      </c>
      <c r="AP1750">
        <f t="shared" si="168"/>
        <v>235</v>
      </c>
      <c r="AQ1750">
        <f t="shared" si="168"/>
        <v>236</v>
      </c>
    </row>
    <row r="1751" spans="1:43">
      <c r="A1751" t="s">
        <v>15</v>
      </c>
      <c r="B1751" t="s">
        <v>49</v>
      </c>
      <c r="C1751">
        <v>1999</v>
      </c>
      <c r="D1751">
        <v>148042.86050000001</v>
      </c>
      <c r="E1751">
        <v>81841.550700000007</v>
      </c>
      <c r="F1751">
        <v>40455.2814</v>
      </c>
      <c r="G1751">
        <v>33913.442900000002</v>
      </c>
      <c r="H1751">
        <v>43529.6823</v>
      </c>
      <c r="I1751">
        <v>51493.255799999999</v>
      </c>
      <c r="J1751">
        <v>5.8917698860168457</v>
      </c>
      <c r="K1751">
        <v>2.5684719085693359</v>
      </c>
      <c r="L1751">
        <v>2023.3385009765625</v>
      </c>
      <c r="M1751">
        <v>183524.46875</v>
      </c>
      <c r="N1751">
        <v>124835.2734375</v>
      </c>
      <c r="O1751">
        <v>177701.046875</v>
      </c>
      <c r="P1751">
        <v>173291.078125</v>
      </c>
      <c r="Q1751">
        <v>542058.875</v>
      </c>
      <c r="R1751">
        <v>1.2553361244499683E-2</v>
      </c>
      <c r="S1751">
        <v>0.83402025699615479</v>
      </c>
      <c r="T1751">
        <v>141759.75</v>
      </c>
      <c r="U1751">
        <v>124297.28125</v>
      </c>
      <c r="V1751">
        <v>164169.34375</v>
      </c>
      <c r="W1751">
        <v>537255.8125</v>
      </c>
      <c r="X1751">
        <v>0.68583136796951294</v>
      </c>
      <c r="Y1751">
        <v>0.91945540904998779</v>
      </c>
      <c r="Z1751">
        <v>0.49730798602104187</v>
      </c>
      <c r="AA1751">
        <v>0.31525149941444397</v>
      </c>
      <c r="AB1751">
        <v>0.24711498618125916</v>
      </c>
      <c r="AC1751">
        <v>0.27579975128173828</v>
      </c>
      <c r="AD1751">
        <v>-0.35485616326332092</v>
      </c>
      <c r="AE1751">
        <f>VLOOKUP(C1751,[1]pop_15p_a!$A$8:$AL$68,18,FALSE)</f>
        <v>4143843.0927717802</v>
      </c>
      <c r="AF1751">
        <f>Data!U4051</f>
        <v>89.9</v>
      </c>
      <c r="AL1751">
        <f t="shared" si="168"/>
        <v>228</v>
      </c>
      <c r="AM1751">
        <f t="shared" si="168"/>
        <v>230</v>
      </c>
      <c r="AN1751">
        <f t="shared" si="168"/>
        <v>231</v>
      </c>
      <c r="AO1751">
        <f t="shared" si="168"/>
        <v>233</v>
      </c>
      <c r="AP1751">
        <f t="shared" si="168"/>
        <v>235</v>
      </c>
      <c r="AQ1751">
        <f t="shared" si="168"/>
        <v>236</v>
      </c>
    </row>
    <row r="1752" spans="1:43">
      <c r="A1752" t="s">
        <v>15</v>
      </c>
      <c r="B1752" t="s">
        <v>49</v>
      </c>
      <c r="C1752">
        <v>2000</v>
      </c>
      <c r="D1752">
        <v>161137.2071</v>
      </c>
      <c r="E1752">
        <v>88728.279800000004</v>
      </c>
      <c r="F1752">
        <v>41225.436699999998</v>
      </c>
      <c r="G1752">
        <v>34882.929900000003</v>
      </c>
      <c r="H1752">
        <v>53715.571300000003</v>
      </c>
      <c r="I1752">
        <v>57651.7359</v>
      </c>
      <c r="J1752">
        <v>6.0137410163879395</v>
      </c>
      <c r="K1752">
        <v>2.6578137874603271</v>
      </c>
      <c r="L1752">
        <v>2034.7420654296875</v>
      </c>
      <c r="M1752">
        <v>200343.234375</v>
      </c>
      <c r="N1752">
        <v>135316.859375</v>
      </c>
      <c r="O1752">
        <v>190834.40625</v>
      </c>
      <c r="P1752">
        <v>190653.375</v>
      </c>
      <c r="Q1752">
        <v>574169.625</v>
      </c>
      <c r="R1752">
        <v>1.275563333183527E-2</v>
      </c>
      <c r="S1752">
        <v>0.85517555475234985</v>
      </c>
      <c r="T1752">
        <v>154332.953125</v>
      </c>
      <c r="U1752">
        <v>132180.046875</v>
      </c>
      <c r="V1752">
        <v>172835.40625</v>
      </c>
      <c r="W1752">
        <v>561533.0625</v>
      </c>
      <c r="X1752">
        <v>0.72148305177688599</v>
      </c>
      <c r="Y1752">
        <v>0.95459455251693726</v>
      </c>
      <c r="Z1752">
        <v>0.49707770347595215</v>
      </c>
      <c r="AA1752">
        <v>0.30135735869407654</v>
      </c>
      <c r="AB1752">
        <v>0.23744204640388489</v>
      </c>
      <c r="AC1752">
        <v>0.32197839021682739</v>
      </c>
      <c r="AD1752">
        <v>-0.38968393206596375</v>
      </c>
      <c r="AE1752">
        <f>VLOOKUP(C1752,[1]pop_15p_a!$A$8:$AL$68,18,FALSE)</f>
        <v>4262004.1170712197</v>
      </c>
      <c r="AF1752" s="10">
        <v>79.599999999999994</v>
      </c>
      <c r="AL1752">
        <f t="shared" si="168"/>
        <v>228</v>
      </c>
      <c r="AM1752">
        <f t="shared" si="168"/>
        <v>230</v>
      </c>
      <c r="AN1752">
        <f t="shared" si="168"/>
        <v>231</v>
      </c>
      <c r="AO1752">
        <f t="shared" si="168"/>
        <v>233</v>
      </c>
      <c r="AP1752">
        <f t="shared" si="168"/>
        <v>235</v>
      </c>
      <c r="AQ1752">
        <f t="shared" si="168"/>
        <v>236</v>
      </c>
    </row>
    <row r="1753" spans="1:43">
      <c r="A1753" t="s">
        <v>15</v>
      </c>
      <c r="B1753" t="s">
        <v>49</v>
      </c>
      <c r="C1753">
        <v>2001</v>
      </c>
      <c r="D1753">
        <v>161391.88440000001</v>
      </c>
      <c r="E1753">
        <v>92197.981499999994</v>
      </c>
      <c r="F1753">
        <v>42721.470699999998</v>
      </c>
      <c r="G1753">
        <v>33910.153100000003</v>
      </c>
      <c r="H1753">
        <v>47445.879099999998</v>
      </c>
      <c r="I1753">
        <v>54514.818399999996</v>
      </c>
      <c r="J1753">
        <v>6.1295299530029297</v>
      </c>
      <c r="K1753">
        <v>2.6765015125274658</v>
      </c>
      <c r="L1753">
        <v>1998.0147705078125</v>
      </c>
      <c r="M1753">
        <v>202925</v>
      </c>
      <c r="N1753">
        <v>143434.625</v>
      </c>
      <c r="O1753">
        <v>199279.734375</v>
      </c>
      <c r="P1753">
        <v>194622.453125</v>
      </c>
      <c r="Q1753">
        <v>604687.625</v>
      </c>
      <c r="R1753">
        <v>1.2852468527853489E-2</v>
      </c>
      <c r="S1753">
        <v>0.8621562123298645</v>
      </c>
      <c r="T1753">
        <v>154557.171875</v>
      </c>
      <c r="U1753">
        <v>137200.421875</v>
      </c>
      <c r="V1753">
        <v>176892.21875</v>
      </c>
      <c r="W1753">
        <v>582785.625</v>
      </c>
      <c r="X1753">
        <v>0.75180172920227051</v>
      </c>
      <c r="Y1753">
        <v>0.94446462392807007</v>
      </c>
      <c r="Z1753">
        <v>0.51583820581436157</v>
      </c>
      <c r="AA1753">
        <v>0.29766169190406799</v>
      </c>
      <c r="AB1753">
        <v>0.24868704378604889</v>
      </c>
      <c r="AC1753">
        <v>0.29530373215675354</v>
      </c>
      <c r="AD1753">
        <v>-0.36601853370666504</v>
      </c>
      <c r="AE1753">
        <f>VLOOKUP(C1753,[1]pop_15p_a!$A$8:$AL$68,18,FALSE)</f>
        <v>4362080.7177059297</v>
      </c>
      <c r="AF1753" s="10">
        <v>83.7</v>
      </c>
      <c r="AL1753">
        <f t="shared" si="168"/>
        <v>228</v>
      </c>
      <c r="AM1753">
        <f t="shared" si="168"/>
        <v>230</v>
      </c>
      <c r="AN1753">
        <f t="shared" si="168"/>
        <v>231</v>
      </c>
      <c r="AO1753">
        <f t="shared" si="168"/>
        <v>233</v>
      </c>
      <c r="AP1753">
        <f t="shared" si="168"/>
        <v>235</v>
      </c>
      <c r="AQ1753">
        <f t="shared" si="168"/>
        <v>236</v>
      </c>
    </row>
    <row r="1754" spans="1:43">
      <c r="A1754" t="s">
        <v>15</v>
      </c>
      <c r="B1754" t="s">
        <v>49</v>
      </c>
      <c r="C1754">
        <v>2002</v>
      </c>
      <c r="D1754">
        <v>161107.4958</v>
      </c>
      <c r="E1754">
        <v>93581.799400000004</v>
      </c>
      <c r="F1754">
        <v>44939.496800000001</v>
      </c>
      <c r="G1754">
        <v>31983.897000000001</v>
      </c>
      <c r="H1754">
        <v>46458.269399999997</v>
      </c>
      <c r="I1754">
        <v>53835.4493</v>
      </c>
      <c r="J1754">
        <v>6.2392849922180176</v>
      </c>
      <c r="K1754">
        <v>2.6945393085479736</v>
      </c>
      <c r="L1754">
        <v>2015.5543212890625</v>
      </c>
      <c r="M1754">
        <v>204043.609375</v>
      </c>
      <c r="N1754">
        <v>150448.59375</v>
      </c>
      <c r="O1754">
        <v>202721.953125</v>
      </c>
      <c r="P1754">
        <v>196977.5625</v>
      </c>
      <c r="Q1754">
        <v>624483.625</v>
      </c>
      <c r="R1754">
        <v>1.3316300697624683E-2</v>
      </c>
      <c r="S1754">
        <v>0.83340996503829956</v>
      </c>
      <c r="T1754">
        <v>154309.265625</v>
      </c>
      <c r="U1754">
        <v>140877.8125</v>
      </c>
      <c r="V1754">
        <v>176984.578125</v>
      </c>
      <c r="W1754">
        <v>598351.75</v>
      </c>
      <c r="X1754">
        <v>0.77099168300628662</v>
      </c>
      <c r="Y1754">
        <v>0.92295247316360474</v>
      </c>
      <c r="Z1754">
        <v>0.52628064155578613</v>
      </c>
      <c r="AA1754">
        <v>0.27480092644691467</v>
      </c>
      <c r="AB1754">
        <v>0.26462730765342712</v>
      </c>
      <c r="AC1754">
        <v>0.29180386662483215</v>
      </c>
      <c r="AD1754">
        <v>-0.35804653167724609</v>
      </c>
      <c r="AE1754">
        <f>VLOOKUP(C1754,[1]pop_15p_a!$A$8:$AL$68,18,FALSE)</f>
        <v>4452757.1665823897</v>
      </c>
      <c r="AF1754" s="10">
        <v>90.2</v>
      </c>
      <c r="AL1754">
        <f t="shared" si="168"/>
        <v>228</v>
      </c>
      <c r="AM1754">
        <f t="shared" si="168"/>
        <v>230</v>
      </c>
      <c r="AN1754">
        <f t="shared" si="168"/>
        <v>231</v>
      </c>
      <c r="AO1754">
        <f t="shared" si="168"/>
        <v>233</v>
      </c>
      <c r="AP1754">
        <f t="shared" si="168"/>
        <v>235</v>
      </c>
      <c r="AQ1754">
        <f t="shared" si="168"/>
        <v>236</v>
      </c>
    </row>
    <row r="1755" spans="1:43">
      <c r="A1755" t="s">
        <v>15</v>
      </c>
      <c r="B1755" t="s">
        <v>49</v>
      </c>
      <c r="C1755">
        <v>2003</v>
      </c>
      <c r="D1755">
        <v>162886.8314</v>
      </c>
      <c r="E1755">
        <v>93721.825800000006</v>
      </c>
      <c r="F1755">
        <v>43675.874600000003</v>
      </c>
      <c r="G1755">
        <v>30170.102999999999</v>
      </c>
      <c r="H1755">
        <v>50221.370699999999</v>
      </c>
      <c r="I1755">
        <v>53412.243499999997</v>
      </c>
      <c r="J1755">
        <v>6.3495187759399414</v>
      </c>
      <c r="K1755">
        <v>2.7214372158050537</v>
      </c>
      <c r="L1755">
        <v>1996.8780517578125</v>
      </c>
      <c r="M1755">
        <v>195461.296875</v>
      </c>
      <c r="N1755">
        <v>144760.171875</v>
      </c>
      <c r="O1755">
        <v>191069.71875</v>
      </c>
      <c r="P1755">
        <v>189632.78125</v>
      </c>
      <c r="Q1755">
        <v>608008.0625</v>
      </c>
      <c r="R1755">
        <v>1.2435642071068287E-2</v>
      </c>
      <c r="S1755">
        <v>0.80521893501281738</v>
      </c>
      <c r="T1755">
        <v>156016.09375</v>
      </c>
      <c r="U1755">
        <v>139701.4375</v>
      </c>
      <c r="V1755">
        <v>173820.40625</v>
      </c>
      <c r="W1755">
        <v>610906.5625</v>
      </c>
      <c r="X1755">
        <v>0.78499734401702881</v>
      </c>
      <c r="Y1755">
        <v>0.92396366596221924</v>
      </c>
      <c r="Z1755">
        <v>0.53291559219360352</v>
      </c>
      <c r="AA1755">
        <v>0.25214070081710815</v>
      </c>
      <c r="AB1755">
        <v>0.25525742769241333</v>
      </c>
      <c r="AC1755">
        <v>0.30602124333381653</v>
      </c>
      <c r="AD1755">
        <v>-0.3579060435295105</v>
      </c>
      <c r="AE1755">
        <f>VLOOKUP(C1755,[1]pop_15p_a!$A$8:$AL$68,18,FALSE)</f>
        <v>4537327.7003344698</v>
      </c>
      <c r="AF1755" s="10">
        <v>92.9</v>
      </c>
      <c r="AL1755">
        <f t="shared" si="168"/>
        <v>228</v>
      </c>
      <c r="AM1755">
        <f t="shared" si="168"/>
        <v>230</v>
      </c>
      <c r="AN1755">
        <f t="shared" si="168"/>
        <v>231</v>
      </c>
      <c r="AO1755">
        <f t="shared" si="168"/>
        <v>233</v>
      </c>
      <c r="AP1755">
        <f t="shared" si="168"/>
        <v>235</v>
      </c>
      <c r="AQ1755">
        <f t="shared" si="168"/>
        <v>236</v>
      </c>
    </row>
    <row r="1756" spans="1:43">
      <c r="A1756" t="s">
        <v>15</v>
      </c>
      <c r="B1756" t="s">
        <v>49</v>
      </c>
      <c r="C1756">
        <v>2004</v>
      </c>
      <c r="D1756">
        <v>170863.77420000001</v>
      </c>
      <c r="E1756">
        <v>98680.169699999999</v>
      </c>
      <c r="F1756">
        <v>42941.220200000003</v>
      </c>
      <c r="G1756">
        <v>30572.008000000002</v>
      </c>
      <c r="H1756">
        <v>59020.762499999997</v>
      </c>
      <c r="I1756">
        <v>59740.718399999998</v>
      </c>
      <c r="J1756">
        <v>6.4688267707824707</v>
      </c>
      <c r="K1756">
        <v>2.7609491348266602</v>
      </c>
      <c r="L1756">
        <v>1973.2894287109375</v>
      </c>
      <c r="M1756">
        <v>194998.3125</v>
      </c>
      <c r="N1756">
        <v>144357.125</v>
      </c>
      <c r="O1756">
        <v>189615.765625</v>
      </c>
      <c r="P1756">
        <v>189759.984375</v>
      </c>
      <c r="Q1756">
        <v>609892.6875</v>
      </c>
      <c r="R1756">
        <v>1.1706317774951458E-2</v>
      </c>
      <c r="S1756">
        <v>0.80377048254013062</v>
      </c>
      <c r="T1756">
        <v>163780.5</v>
      </c>
      <c r="U1756">
        <v>144015.9375</v>
      </c>
      <c r="V1756">
        <v>179159.640625</v>
      </c>
      <c r="W1756">
        <v>624331.1875</v>
      </c>
      <c r="X1756">
        <v>0.80323153734207153</v>
      </c>
      <c r="Y1756">
        <v>0.95712888240814209</v>
      </c>
      <c r="Z1756">
        <v>0.54710030555725098</v>
      </c>
      <c r="AA1756">
        <v>0.2459348738193512</v>
      </c>
      <c r="AB1756">
        <v>0.23733441531658173</v>
      </c>
      <c r="AC1756">
        <v>0.35029008984565735</v>
      </c>
      <c r="AD1756">
        <v>-0.39877888560295105</v>
      </c>
      <c r="AE1756">
        <f>VLOOKUP(C1756,[1]pop_15p_a!$A$8:$AL$68,18,FALSE)</f>
        <v>4620340.9598989096</v>
      </c>
      <c r="AF1756" s="10">
        <v>91.3</v>
      </c>
      <c r="AL1756">
        <f t="shared" si="168"/>
        <v>228</v>
      </c>
      <c r="AM1756">
        <f t="shared" si="168"/>
        <v>230</v>
      </c>
      <c r="AN1756">
        <f t="shared" si="168"/>
        <v>231</v>
      </c>
      <c r="AO1756">
        <f t="shared" si="168"/>
        <v>233</v>
      </c>
      <c r="AP1756">
        <f t="shared" si="168"/>
        <v>235</v>
      </c>
      <c r="AQ1756">
        <f t="shared" si="168"/>
        <v>236</v>
      </c>
    </row>
    <row r="1757" spans="1:43">
      <c r="A1757" t="s">
        <v>15</v>
      </c>
      <c r="B1757" t="s">
        <v>49</v>
      </c>
      <c r="C1757">
        <v>2005</v>
      </c>
      <c r="D1757">
        <v>177943.8222</v>
      </c>
      <c r="E1757">
        <v>102021.3618</v>
      </c>
      <c r="F1757">
        <v>43760.907899999998</v>
      </c>
      <c r="G1757">
        <v>31296.228299999999</v>
      </c>
      <c r="H1757">
        <v>61779.062400000003</v>
      </c>
      <c r="I1757">
        <v>61824.450700000001</v>
      </c>
      <c r="J1757">
        <v>6.6029701232910156</v>
      </c>
      <c r="K1757">
        <v>2.8588976860046387</v>
      </c>
      <c r="L1757">
        <v>1965.095703125</v>
      </c>
      <c r="M1757">
        <v>194356.53125</v>
      </c>
      <c r="N1757">
        <v>146614.96875</v>
      </c>
      <c r="O1757">
        <v>192955.84375</v>
      </c>
      <c r="P1757">
        <v>192736.59375</v>
      </c>
      <c r="Q1757">
        <v>626466.1875</v>
      </c>
      <c r="R1757">
        <v>1.1326126754283905E-2</v>
      </c>
      <c r="S1757">
        <v>0.79407757520675659</v>
      </c>
      <c r="T1757">
        <v>170563.96875</v>
      </c>
      <c r="U1757">
        <v>148311.03125</v>
      </c>
      <c r="V1757">
        <v>185756.140625</v>
      </c>
      <c r="W1757">
        <v>639694.125</v>
      </c>
      <c r="X1757">
        <v>0.82619363069534302</v>
      </c>
      <c r="Y1757">
        <v>0.96584606170654297</v>
      </c>
      <c r="Z1757">
        <v>0.55986887216567993</v>
      </c>
      <c r="AA1757">
        <v>0.2503034770488739</v>
      </c>
      <c r="AB1757">
        <v>0.23205047845840454</v>
      </c>
      <c r="AC1757">
        <v>0.38453048467636108</v>
      </c>
      <c r="AD1757">
        <v>-0.44149714708328247</v>
      </c>
      <c r="AE1757">
        <f>VLOOKUP(C1757,[1]pop_15p_a!$A$8:$AL$68,18,FALSE)</f>
        <v>4701980.4019100498</v>
      </c>
      <c r="AF1757" s="10">
        <v>88.2</v>
      </c>
      <c r="AL1757">
        <f t="shared" si="168"/>
        <v>228</v>
      </c>
      <c r="AM1757">
        <f t="shared" si="168"/>
        <v>230</v>
      </c>
      <c r="AN1757">
        <f t="shared" si="168"/>
        <v>231</v>
      </c>
      <c r="AO1757">
        <f t="shared" si="168"/>
        <v>233</v>
      </c>
      <c r="AP1757">
        <f t="shared" si="168"/>
        <v>235</v>
      </c>
      <c r="AQ1757">
        <f t="shared" si="168"/>
        <v>236</v>
      </c>
    </row>
    <row r="1758" spans="1:43">
      <c r="A1758" t="s">
        <v>15</v>
      </c>
      <c r="B1758" t="s">
        <v>49</v>
      </c>
      <c r="C1758">
        <v>2006</v>
      </c>
      <c r="D1758">
        <v>188226.35939999999</v>
      </c>
      <c r="E1758">
        <v>107128.5512</v>
      </c>
      <c r="F1758">
        <v>45229.217700000001</v>
      </c>
      <c r="G1758">
        <v>33770.924299999999</v>
      </c>
      <c r="H1758">
        <v>64852.428699999997</v>
      </c>
      <c r="I1758">
        <v>63935.990599999997</v>
      </c>
      <c r="J1758">
        <v>6.7552108764648437</v>
      </c>
      <c r="K1758">
        <v>2.9498202800750732</v>
      </c>
      <c r="L1758">
        <v>1951.71923828125</v>
      </c>
      <c r="M1758">
        <v>200526</v>
      </c>
      <c r="N1758">
        <v>150517.078125</v>
      </c>
      <c r="O1758">
        <v>197759.140625</v>
      </c>
      <c r="P1758">
        <v>198037.6875</v>
      </c>
      <c r="Q1758">
        <v>678032.5625</v>
      </c>
      <c r="R1758">
        <v>1.1501818895339966E-2</v>
      </c>
      <c r="S1758">
        <v>0.78535568714141846</v>
      </c>
      <c r="T1758">
        <v>180410.859375</v>
      </c>
      <c r="U1758">
        <v>155099.765625</v>
      </c>
      <c r="V1758">
        <v>195283.671875</v>
      </c>
      <c r="W1758">
        <v>657118.1875</v>
      </c>
      <c r="X1758">
        <v>0.85276907682418823</v>
      </c>
      <c r="Y1758">
        <v>0.98834145069122314</v>
      </c>
      <c r="Z1758">
        <v>0.55916541814804077</v>
      </c>
      <c r="AA1758">
        <v>0.24845604598522186</v>
      </c>
      <c r="AB1758">
        <v>0.2324359118938446</v>
      </c>
      <c r="AC1758">
        <v>0.39820259809494019</v>
      </c>
      <c r="AD1758">
        <v>-0.44643697142601013</v>
      </c>
      <c r="AE1758">
        <f>VLOOKUP(C1758,[1]pop_15p_a!$A$8:$AL$68,18,FALSE)</f>
        <v>4794449.2467814898</v>
      </c>
      <c r="AF1758" s="10">
        <v>80</v>
      </c>
      <c r="AL1758">
        <f t="shared" si="168"/>
        <v>228</v>
      </c>
      <c r="AM1758">
        <f t="shared" si="168"/>
        <v>230</v>
      </c>
      <c r="AN1758">
        <f t="shared" si="168"/>
        <v>231</v>
      </c>
      <c r="AO1758">
        <f t="shared" si="168"/>
        <v>233</v>
      </c>
      <c r="AP1758">
        <f t="shared" si="168"/>
        <v>235</v>
      </c>
      <c r="AQ1758">
        <f t="shared" si="168"/>
        <v>236</v>
      </c>
    </row>
    <row r="1759" spans="1:43">
      <c r="A1759" t="s">
        <v>15</v>
      </c>
      <c r="B1759" t="s">
        <v>49</v>
      </c>
      <c r="C1759">
        <v>2007</v>
      </c>
      <c r="D1759">
        <v>199638.71179999999</v>
      </c>
      <c r="E1759">
        <v>115422.4543</v>
      </c>
      <c r="F1759">
        <v>46322.923499999997</v>
      </c>
      <c r="G1759">
        <v>37142.2284</v>
      </c>
      <c r="H1759">
        <v>71575.764200000005</v>
      </c>
      <c r="I1759">
        <v>71028.2503</v>
      </c>
      <c r="J1759">
        <v>6.9226851463317871</v>
      </c>
      <c r="K1759">
        <v>3.0944116115570068</v>
      </c>
      <c r="L1759">
        <v>1964.7947998046875</v>
      </c>
      <c r="M1759">
        <v>206464.90625</v>
      </c>
      <c r="N1759">
        <v>158144.84375</v>
      </c>
      <c r="O1759">
        <v>205677.609375</v>
      </c>
      <c r="P1759">
        <v>203787.375</v>
      </c>
      <c r="Q1759">
        <v>712191.375</v>
      </c>
      <c r="R1759">
        <v>1.1502578854560852E-2</v>
      </c>
      <c r="S1759">
        <v>0.76617658138275146</v>
      </c>
      <c r="T1759">
        <v>191272.875</v>
      </c>
      <c r="U1759">
        <v>164886.328125</v>
      </c>
      <c r="V1759">
        <v>207613.5625</v>
      </c>
      <c r="W1759">
        <v>676202.3125</v>
      </c>
      <c r="X1759">
        <v>0.88527518510818481</v>
      </c>
      <c r="Y1759">
        <v>0.99403488636016846</v>
      </c>
      <c r="Z1759">
        <v>0.58181303739547729</v>
      </c>
      <c r="AA1759">
        <v>0.24525223672389984</v>
      </c>
      <c r="AB1759">
        <v>0.23415839672088623</v>
      </c>
      <c r="AC1759">
        <v>0.41041964292526245</v>
      </c>
      <c r="AD1759">
        <v>-0.47651070356369019</v>
      </c>
      <c r="AE1759">
        <f>VLOOKUP(C1759,[1]pop_15p_a!$A$8:$AL$68,18,FALSE)</f>
        <v>4884666.2100037802</v>
      </c>
      <c r="AF1759" s="10">
        <v>73</v>
      </c>
      <c r="AL1759">
        <f t="shared" si="168"/>
        <v>228</v>
      </c>
      <c r="AM1759">
        <f t="shared" si="168"/>
        <v>230</v>
      </c>
      <c r="AN1759">
        <f t="shared" si="168"/>
        <v>231</v>
      </c>
      <c r="AO1759">
        <f t="shared" si="168"/>
        <v>233</v>
      </c>
      <c r="AP1759">
        <f t="shared" si="168"/>
        <v>235</v>
      </c>
      <c r="AQ1759">
        <f t="shared" si="168"/>
        <v>236</v>
      </c>
    </row>
    <row r="1760" spans="1:43">
      <c r="A1760" t="s">
        <v>15</v>
      </c>
      <c r="B1760" t="s">
        <v>49</v>
      </c>
      <c r="C1760">
        <v>2008</v>
      </c>
      <c r="D1760">
        <v>206295.56479999999</v>
      </c>
      <c r="E1760">
        <v>117450.2306</v>
      </c>
      <c r="F1760">
        <v>47309.652699999999</v>
      </c>
      <c r="G1760">
        <v>39079.336799999997</v>
      </c>
      <c r="H1760">
        <v>75687.527100000007</v>
      </c>
      <c r="I1760">
        <v>72785.886899999998</v>
      </c>
      <c r="J1760">
        <v>7.0974102020263672</v>
      </c>
      <c r="K1760">
        <v>3.2263314723968506</v>
      </c>
      <c r="L1760">
        <v>1960.650390625</v>
      </c>
      <c r="M1760">
        <v>206500.28125</v>
      </c>
      <c r="N1760">
        <v>159673.609375</v>
      </c>
      <c r="O1760">
        <v>206669.53125</v>
      </c>
      <c r="P1760">
        <v>205346.609375</v>
      </c>
      <c r="Q1760">
        <v>739628.125</v>
      </c>
      <c r="R1760">
        <v>1.1889057233929634E-2</v>
      </c>
      <c r="S1760">
        <v>0.72700238227844238</v>
      </c>
      <c r="T1760">
        <v>197347.46875</v>
      </c>
      <c r="U1760">
        <v>167955.8125</v>
      </c>
      <c r="V1760">
        <v>211466.734375</v>
      </c>
      <c r="W1760">
        <v>694487.6875</v>
      </c>
      <c r="X1760">
        <v>0.91540068387985229</v>
      </c>
      <c r="Y1760">
        <v>0.98285073041915894</v>
      </c>
      <c r="Z1760">
        <v>0.59116488695144653</v>
      </c>
      <c r="AA1760">
        <v>0.24483337998390198</v>
      </c>
      <c r="AB1760">
        <v>0.24068246781826019</v>
      </c>
      <c r="AC1760">
        <v>0.42982324957847595</v>
      </c>
      <c r="AD1760">
        <v>-0.5178106427192688</v>
      </c>
      <c r="AE1760">
        <f>VLOOKUP(C1760,[1]pop_15p_a!$A$8:$AL$68,18,FALSE)</f>
        <v>4974171.0371811697</v>
      </c>
      <c r="AF1760" s="10">
        <v>71.900000000000006</v>
      </c>
      <c r="AL1760">
        <f t="shared" ref="AL1760:AQ1769" si="169">AL1692+9</f>
        <v>228</v>
      </c>
      <c r="AM1760">
        <f t="shared" si="169"/>
        <v>230</v>
      </c>
      <c r="AN1760">
        <f t="shared" si="169"/>
        <v>231</v>
      </c>
      <c r="AO1760">
        <f t="shared" si="169"/>
        <v>233</v>
      </c>
      <c r="AP1760">
        <f t="shared" si="169"/>
        <v>235</v>
      </c>
      <c r="AQ1760">
        <f t="shared" si="169"/>
        <v>236</v>
      </c>
    </row>
    <row r="1761" spans="1:43">
      <c r="A1761" t="s">
        <v>15</v>
      </c>
      <c r="B1761" t="s">
        <v>49</v>
      </c>
      <c r="C1761">
        <v>2009</v>
      </c>
      <c r="D1761">
        <v>208410.73389999999</v>
      </c>
      <c r="E1761">
        <v>118801.88310000001</v>
      </c>
      <c r="F1761">
        <v>48636.598599999998</v>
      </c>
      <c r="G1761">
        <v>38138.962899999999</v>
      </c>
      <c r="H1761">
        <v>66464.774799999999</v>
      </c>
      <c r="I1761">
        <v>62714.008800000003</v>
      </c>
      <c r="J1761">
        <v>7.2678952217102051</v>
      </c>
      <c r="K1761">
        <v>3.3081800937652588</v>
      </c>
      <c r="L1761">
        <v>1962.0277099609375</v>
      </c>
      <c r="M1761">
        <v>215220.609375</v>
      </c>
      <c r="N1761">
        <v>164436.484375</v>
      </c>
      <c r="O1761">
        <v>207704.953125</v>
      </c>
      <c r="P1761">
        <v>213328.15625</v>
      </c>
      <c r="Q1761">
        <v>733712.4375</v>
      </c>
      <c r="R1761">
        <v>1.2208318337798119E-2</v>
      </c>
      <c r="S1761">
        <v>0.75245100259780884</v>
      </c>
      <c r="T1761">
        <v>199970.375</v>
      </c>
      <c r="U1761">
        <v>170648.78125</v>
      </c>
      <c r="V1761">
        <v>212430.03125</v>
      </c>
      <c r="W1761">
        <v>709646.3125</v>
      </c>
      <c r="X1761">
        <v>0.93577772378921509</v>
      </c>
      <c r="Y1761">
        <v>0.96686381101608276</v>
      </c>
      <c r="Z1761">
        <v>0.5641247034072876</v>
      </c>
      <c r="AA1761">
        <v>0.21042673289775848</v>
      </c>
      <c r="AB1761">
        <v>0.23557601869106293</v>
      </c>
      <c r="AC1761">
        <v>0.32741951942443848</v>
      </c>
      <c r="AD1761">
        <v>-0.36114951968193054</v>
      </c>
      <c r="AE1761">
        <f>VLOOKUP(C1761,[1]pop_15p_a!$A$8:$AL$68,18,FALSE)</f>
        <v>5062844.1371263601</v>
      </c>
      <c r="AF1761" s="10">
        <v>74.5</v>
      </c>
      <c r="AL1761">
        <f t="shared" si="169"/>
        <v>228</v>
      </c>
      <c r="AM1761">
        <f t="shared" si="169"/>
        <v>230</v>
      </c>
      <c r="AN1761">
        <f t="shared" si="169"/>
        <v>231</v>
      </c>
      <c r="AO1761">
        <f t="shared" si="169"/>
        <v>233</v>
      </c>
      <c r="AP1761">
        <f t="shared" si="169"/>
        <v>235</v>
      </c>
      <c r="AQ1761">
        <f t="shared" si="169"/>
        <v>236</v>
      </c>
    </row>
    <row r="1762" spans="1:43">
      <c r="A1762" t="s">
        <v>15</v>
      </c>
      <c r="B1762" t="s">
        <v>49</v>
      </c>
      <c r="C1762">
        <v>2010</v>
      </c>
      <c r="D1762">
        <v>220031.88310000001</v>
      </c>
      <c r="E1762">
        <v>124522.68090000001</v>
      </c>
      <c r="F1762">
        <v>49983.277900000001</v>
      </c>
      <c r="G1762">
        <v>41418.475100000003</v>
      </c>
      <c r="H1762">
        <v>76402.195800000001</v>
      </c>
      <c r="I1762">
        <v>72276.208100000003</v>
      </c>
      <c r="J1762">
        <v>7.4259591102600098</v>
      </c>
      <c r="K1762">
        <v>3.4171433448791504</v>
      </c>
      <c r="L1762">
        <v>1956.2672119140625</v>
      </c>
      <c r="M1762">
        <v>226776.125</v>
      </c>
      <c r="N1762">
        <v>174468.25</v>
      </c>
      <c r="O1762">
        <v>220856.328125</v>
      </c>
      <c r="P1762">
        <v>225667.5625</v>
      </c>
      <c r="Q1762">
        <v>734861.4375</v>
      </c>
      <c r="R1762">
        <v>1.2413050979375839E-2</v>
      </c>
      <c r="S1762">
        <v>0.74809503555297852</v>
      </c>
      <c r="T1762">
        <v>211050.59375</v>
      </c>
      <c r="U1762">
        <v>177882.484375</v>
      </c>
      <c r="V1762">
        <v>223567.078125</v>
      </c>
      <c r="W1762">
        <v>728411.8125</v>
      </c>
      <c r="X1762">
        <v>0.96237105131149292</v>
      </c>
      <c r="Y1762">
        <v>0.98613035678863525</v>
      </c>
      <c r="Z1762">
        <v>0.57735371589660645</v>
      </c>
      <c r="AA1762">
        <v>0.21656958758831024</v>
      </c>
      <c r="AB1762">
        <v>0.23717719316482544</v>
      </c>
      <c r="AC1762">
        <v>0.38216033577919006</v>
      </c>
      <c r="AD1762">
        <v>-0.4379216730594635</v>
      </c>
      <c r="AE1762">
        <f>VLOOKUP(C1762,[1]pop_15p_a!$A$8:$AL$68,18,FALSE)</f>
        <v>5157877.4572819499</v>
      </c>
      <c r="AF1762" s="10">
        <v>70.7</v>
      </c>
      <c r="AL1762">
        <f t="shared" si="169"/>
        <v>228</v>
      </c>
      <c r="AM1762">
        <f t="shared" si="169"/>
        <v>230</v>
      </c>
      <c r="AN1762">
        <f t="shared" si="169"/>
        <v>231</v>
      </c>
      <c r="AO1762">
        <f t="shared" si="169"/>
        <v>233</v>
      </c>
      <c r="AP1762">
        <f t="shared" si="169"/>
        <v>235</v>
      </c>
      <c r="AQ1762">
        <f t="shared" si="169"/>
        <v>236</v>
      </c>
    </row>
    <row r="1763" spans="1:43">
      <c r="A1763" t="s">
        <v>15</v>
      </c>
      <c r="B1763" t="s">
        <v>49</v>
      </c>
      <c r="C1763">
        <v>2011</v>
      </c>
      <c r="D1763">
        <v>230766.60060000001</v>
      </c>
      <c r="E1763">
        <v>129393.647</v>
      </c>
      <c r="F1763">
        <v>51071.628799999999</v>
      </c>
      <c r="G1763">
        <v>46885.200199999999</v>
      </c>
      <c r="H1763">
        <v>82627.141099999993</v>
      </c>
      <c r="I1763">
        <v>80312.404599999994</v>
      </c>
      <c r="J1763">
        <v>7.5687742233276367</v>
      </c>
      <c r="K1763">
        <v>3.5188472270965576</v>
      </c>
      <c r="L1763">
        <v>1946.81298828125</v>
      </c>
      <c r="M1763">
        <v>237285.28125</v>
      </c>
      <c r="N1763">
        <v>184041.390625</v>
      </c>
      <c r="O1763">
        <v>236093.609375</v>
      </c>
      <c r="P1763">
        <v>237285.28125</v>
      </c>
      <c r="Q1763">
        <v>753326</v>
      </c>
      <c r="R1763">
        <v>1.2548821046948433E-2</v>
      </c>
      <c r="S1763">
        <v>0.7518959641456604</v>
      </c>
      <c r="T1763">
        <v>221918.984375</v>
      </c>
      <c r="U1763">
        <v>184041.390625</v>
      </c>
      <c r="V1763">
        <v>236093.59375</v>
      </c>
      <c r="W1763">
        <v>753326</v>
      </c>
      <c r="X1763">
        <v>1</v>
      </c>
      <c r="Y1763">
        <v>1</v>
      </c>
      <c r="Z1763">
        <v>0.59119123220443726</v>
      </c>
      <c r="AA1763">
        <v>0.23455503582954407</v>
      </c>
      <c r="AB1763">
        <v>0.23812673985958099</v>
      </c>
      <c r="AC1763">
        <v>0.40393826365470886</v>
      </c>
      <c r="AD1763">
        <v>-0.49472638964653015</v>
      </c>
      <c r="AE1763">
        <f>VLOOKUP(C1763,[1]pop_15p_a!$A$8:$AL$68,18,FALSE)</f>
        <v>5241416.1844837796</v>
      </c>
      <c r="AF1763" s="10">
        <v>68.7</v>
      </c>
      <c r="AL1763">
        <f t="shared" si="169"/>
        <v>228</v>
      </c>
      <c r="AM1763">
        <f t="shared" si="169"/>
        <v>230</v>
      </c>
      <c r="AN1763">
        <f t="shared" si="169"/>
        <v>231</v>
      </c>
      <c r="AO1763">
        <f t="shared" si="169"/>
        <v>233</v>
      </c>
      <c r="AP1763">
        <f t="shared" si="169"/>
        <v>235</v>
      </c>
      <c r="AQ1763">
        <f t="shared" si="169"/>
        <v>236</v>
      </c>
    </row>
    <row r="1764" spans="1:43">
      <c r="A1764" t="s">
        <v>15</v>
      </c>
      <c r="B1764" t="s">
        <v>49</v>
      </c>
      <c r="C1764">
        <v>2012</v>
      </c>
      <c r="D1764">
        <v>236235.65359999999</v>
      </c>
      <c r="E1764">
        <v>133181.02499999999</v>
      </c>
      <c r="F1764">
        <v>52945.278299999998</v>
      </c>
      <c r="G1764">
        <v>49073.988899999997</v>
      </c>
      <c r="H1764">
        <v>82333.880900000004</v>
      </c>
      <c r="I1764">
        <v>82015.051699999996</v>
      </c>
      <c r="J1764">
        <v>7.6991047859191895</v>
      </c>
      <c r="K1764">
        <v>3.6541867256164551</v>
      </c>
      <c r="L1764">
        <v>1918.910400390625</v>
      </c>
      <c r="M1764">
        <v>249311.6875</v>
      </c>
      <c r="N1764">
        <v>191921.6875</v>
      </c>
      <c r="O1764">
        <v>249291.5625</v>
      </c>
      <c r="P1764">
        <v>249391.5</v>
      </c>
      <c r="Q1764">
        <v>826527.9375</v>
      </c>
      <c r="R1764">
        <v>1.3584336265921593E-2</v>
      </c>
      <c r="S1764">
        <v>0.74069297313690186</v>
      </c>
      <c r="T1764">
        <v>226833.359375</v>
      </c>
      <c r="U1764">
        <v>189848.96875</v>
      </c>
      <c r="V1764">
        <v>244892.0625</v>
      </c>
      <c r="W1764">
        <v>780254.6875</v>
      </c>
      <c r="X1764">
        <v>1.0383168458938599</v>
      </c>
      <c r="Y1764">
        <v>0.98665940761566162</v>
      </c>
      <c r="Z1764">
        <v>0.58200263977050781</v>
      </c>
      <c r="AA1764">
        <v>0.24487702548503876</v>
      </c>
      <c r="AB1764">
        <v>0.23719406127929688</v>
      </c>
      <c r="AC1764">
        <v>0.35788798332214355</v>
      </c>
      <c r="AD1764">
        <v>-0.46109634637832642</v>
      </c>
      <c r="AE1764">
        <f>VLOOKUP(C1764,[1]pop_15p_a!$A$8:$AL$68,18,FALSE)</f>
        <v>5327919.6827163696</v>
      </c>
      <c r="AF1764" s="10">
        <v>68.5</v>
      </c>
      <c r="AL1764">
        <f t="shared" si="169"/>
        <v>228</v>
      </c>
      <c r="AM1764">
        <f t="shared" si="169"/>
        <v>230</v>
      </c>
      <c r="AN1764">
        <f t="shared" si="169"/>
        <v>231</v>
      </c>
      <c r="AO1764">
        <f t="shared" si="169"/>
        <v>233</v>
      </c>
      <c r="AP1764">
        <f t="shared" si="169"/>
        <v>235</v>
      </c>
      <c r="AQ1764">
        <f t="shared" si="169"/>
        <v>236</v>
      </c>
    </row>
    <row r="1765" spans="1:43">
      <c r="A1765" t="s">
        <v>15</v>
      </c>
      <c r="B1765" t="s">
        <v>49</v>
      </c>
      <c r="C1765">
        <v>2013</v>
      </c>
      <c r="D1765">
        <v>246321.21520000001</v>
      </c>
      <c r="E1765">
        <v>138055.07759999999</v>
      </c>
      <c r="F1765">
        <v>54950.601900000001</v>
      </c>
      <c r="G1765">
        <v>50948.894999999997</v>
      </c>
      <c r="H1765">
        <v>86384.493700000006</v>
      </c>
      <c r="I1765">
        <v>83112.741099999999</v>
      </c>
      <c r="J1765">
        <v>7.8211050033569336</v>
      </c>
      <c r="K1765">
        <v>3.7430610656738281</v>
      </c>
      <c r="L1765">
        <v>1908.565673828125</v>
      </c>
      <c r="M1765">
        <v>266062.53125</v>
      </c>
      <c r="N1765">
        <v>200771.96875</v>
      </c>
      <c r="O1765">
        <v>261104.078125</v>
      </c>
      <c r="P1765">
        <v>265995.53125</v>
      </c>
      <c r="Q1765">
        <v>904591.3125</v>
      </c>
      <c r="R1765">
        <v>1.4234118163585663E-2</v>
      </c>
      <c r="S1765">
        <v>0.75193816423416138</v>
      </c>
      <c r="T1765">
        <v>236549.859375</v>
      </c>
      <c r="U1765">
        <v>196783.109375</v>
      </c>
      <c r="V1765">
        <v>252365.703125</v>
      </c>
      <c r="W1765">
        <v>806235.875</v>
      </c>
      <c r="X1765">
        <v>1.0727994441986084</v>
      </c>
      <c r="Y1765">
        <v>0.99788427352905273</v>
      </c>
      <c r="Z1765">
        <v>0.56914973258972168</v>
      </c>
      <c r="AA1765">
        <v>0.24168294668197632</v>
      </c>
      <c r="AB1765">
        <v>0.23511795699596405</v>
      </c>
      <c r="AC1765">
        <v>0.35041838884353638</v>
      </c>
      <c r="AD1765">
        <v>-0.43255794048309326</v>
      </c>
      <c r="AE1765">
        <f>VLOOKUP(C1765,[1]pop_15p_a!$A$8:$AL$68,18,FALSE)</f>
        <v>5419694.2002440803</v>
      </c>
      <c r="AF1765" s="10">
        <v>67.099999999999994</v>
      </c>
      <c r="AL1765">
        <f t="shared" si="169"/>
        <v>228</v>
      </c>
      <c r="AM1765">
        <f t="shared" si="169"/>
        <v>230</v>
      </c>
      <c r="AN1765">
        <f t="shared" si="169"/>
        <v>231</v>
      </c>
      <c r="AO1765">
        <f t="shared" si="169"/>
        <v>233</v>
      </c>
      <c r="AP1765">
        <f t="shared" si="169"/>
        <v>235</v>
      </c>
      <c r="AQ1765">
        <f t="shared" si="169"/>
        <v>236</v>
      </c>
    </row>
    <row r="1766" spans="1:43">
      <c r="A1766" t="s">
        <v>15</v>
      </c>
      <c r="B1766" t="s">
        <v>49</v>
      </c>
      <c r="C1766">
        <v>2014</v>
      </c>
      <c r="D1766">
        <v>255627.35380000001</v>
      </c>
      <c r="E1766">
        <v>143780.31830000001</v>
      </c>
      <c r="F1766">
        <v>57084.031499999997</v>
      </c>
      <c r="G1766">
        <v>51210.0285</v>
      </c>
      <c r="H1766">
        <v>86877.135899999994</v>
      </c>
      <c r="I1766">
        <v>84920.501399999994</v>
      </c>
      <c r="J1766">
        <v>7.9413290023803711</v>
      </c>
      <c r="K1766">
        <v>3.8410723209381104</v>
      </c>
      <c r="L1766">
        <v>1894.067626953125</v>
      </c>
      <c r="M1766">
        <v>282189.75</v>
      </c>
      <c r="N1766">
        <v>211079.265625</v>
      </c>
      <c r="O1766">
        <v>277865.03125</v>
      </c>
      <c r="P1766">
        <v>283155.71875</v>
      </c>
      <c r="Q1766">
        <v>1006802.9375</v>
      </c>
      <c r="R1766">
        <v>1.5024331398308277E-2</v>
      </c>
      <c r="S1766">
        <v>0.76388007402420044</v>
      </c>
      <c r="T1766">
        <v>245792.6875</v>
      </c>
      <c r="U1766">
        <v>204923.4375</v>
      </c>
      <c r="V1766">
        <v>262814.34375</v>
      </c>
      <c r="W1766">
        <v>833692.1875</v>
      </c>
      <c r="X1766">
        <v>1.1092113256454468</v>
      </c>
      <c r="Y1766">
        <v>1.0053980350494385</v>
      </c>
      <c r="Z1766">
        <v>0.55747157335281372</v>
      </c>
      <c r="AA1766">
        <v>0.24910648167133331</v>
      </c>
      <c r="AB1766">
        <v>0.22983995079994202</v>
      </c>
      <c r="AC1766">
        <v>0.33682340383529663</v>
      </c>
      <c r="AD1766">
        <v>-0.40278646349906921</v>
      </c>
      <c r="AE1766">
        <f>VLOOKUP(C1766,[1]pop_15p_a!$A$8:$AL$68,18,FALSE)</f>
        <v>5519434.9092828203</v>
      </c>
      <c r="AF1766" s="10">
        <v>65.900000000000006</v>
      </c>
      <c r="AL1766">
        <f t="shared" si="169"/>
        <v>228</v>
      </c>
      <c r="AM1766">
        <f t="shared" si="169"/>
        <v>230</v>
      </c>
      <c r="AN1766">
        <f t="shared" si="169"/>
        <v>231</v>
      </c>
      <c r="AO1766">
        <f t="shared" si="169"/>
        <v>233</v>
      </c>
      <c r="AP1766">
        <f t="shared" si="169"/>
        <v>235</v>
      </c>
      <c r="AQ1766">
        <f t="shared" si="169"/>
        <v>236</v>
      </c>
    </row>
    <row r="1767" spans="1:43">
      <c r="A1767" t="s">
        <v>15</v>
      </c>
      <c r="B1767" t="s">
        <v>49</v>
      </c>
      <c r="C1767">
        <v>2015</v>
      </c>
      <c r="D1767">
        <v>261537.94390000001</v>
      </c>
      <c r="E1767">
        <v>149616.56270000001</v>
      </c>
      <c r="F1767">
        <v>58636.534500000002</v>
      </c>
      <c r="G1767">
        <v>51207.606299999999</v>
      </c>
      <c r="H1767">
        <v>84379.227100000004</v>
      </c>
      <c r="I1767">
        <v>84829.993100000007</v>
      </c>
      <c r="J1767">
        <v>8.0645465850830078</v>
      </c>
      <c r="K1767">
        <v>3.9250495433807373</v>
      </c>
      <c r="L1767">
        <v>1895.4573974609375</v>
      </c>
      <c r="M1767">
        <v>296537.375</v>
      </c>
      <c r="N1767">
        <v>219314.25</v>
      </c>
      <c r="O1767">
        <v>286079.09375</v>
      </c>
      <c r="P1767">
        <v>295568.46875</v>
      </c>
      <c r="Q1767">
        <v>1054747.25</v>
      </c>
      <c r="R1767">
        <v>1.5184515155851841E-2</v>
      </c>
      <c r="S1767">
        <v>0.78313106298446655</v>
      </c>
      <c r="T1767">
        <v>252147.703125</v>
      </c>
      <c r="U1767">
        <v>212694.140625</v>
      </c>
      <c r="V1767">
        <v>272491.4375</v>
      </c>
      <c r="W1767">
        <v>862172.4375</v>
      </c>
      <c r="X1767">
        <v>1.14643394947052</v>
      </c>
      <c r="Y1767">
        <v>0.99796277284622192</v>
      </c>
      <c r="Z1767">
        <v>0.54540807008743286</v>
      </c>
      <c r="AA1767">
        <v>0.23345345258712769</v>
      </c>
      <c r="AB1767">
        <v>0.22145748138427734</v>
      </c>
      <c r="AC1767">
        <v>0.31969523429870605</v>
      </c>
      <c r="AD1767">
        <v>-0.34548196196556091</v>
      </c>
      <c r="AE1767">
        <f>VLOOKUP(C1767,[1]pop_15p_a!$A$8:$AL$68,18,FALSE)</f>
        <v>5629169.6018759599</v>
      </c>
      <c r="AF1767" s="10">
        <v>63.9</v>
      </c>
      <c r="AL1767">
        <f t="shared" si="169"/>
        <v>228</v>
      </c>
      <c r="AM1767">
        <f t="shared" si="169"/>
        <v>230</v>
      </c>
      <c r="AN1767">
        <f t="shared" si="169"/>
        <v>231</v>
      </c>
      <c r="AO1767">
        <f t="shared" si="169"/>
        <v>233</v>
      </c>
      <c r="AP1767">
        <f t="shared" si="169"/>
        <v>235</v>
      </c>
      <c r="AQ1767">
        <f t="shared" si="169"/>
        <v>236</v>
      </c>
    </row>
    <row r="1768" spans="1:43">
      <c r="A1768" t="s">
        <v>15</v>
      </c>
      <c r="B1768" t="s">
        <v>49</v>
      </c>
      <c r="C1768">
        <v>2016</v>
      </c>
      <c r="D1768">
        <v>271952.21860000002</v>
      </c>
      <c r="E1768">
        <v>159030.1813</v>
      </c>
      <c r="F1768">
        <v>61196.556199999999</v>
      </c>
      <c r="G1768">
        <v>57823.139499999997</v>
      </c>
      <c r="H1768">
        <v>85118.681400000001</v>
      </c>
      <c r="I1768">
        <v>93347.019100000005</v>
      </c>
      <c r="J1768">
        <v>8.1918277740478516</v>
      </c>
      <c r="K1768">
        <v>4.0178132057189941</v>
      </c>
      <c r="L1768">
        <v>1920.610595703125</v>
      </c>
      <c r="M1768">
        <v>312213.125</v>
      </c>
      <c r="N1768">
        <v>232267.234375</v>
      </c>
      <c r="O1768">
        <v>303851.5</v>
      </c>
      <c r="P1768">
        <v>309626.78125</v>
      </c>
      <c r="Q1768">
        <v>1108466.5</v>
      </c>
      <c r="R1768">
        <v>1.5672862529754639E-2</v>
      </c>
      <c r="S1768">
        <v>0.77871412038803101</v>
      </c>
      <c r="T1768">
        <v>262253.46875</v>
      </c>
      <c r="U1768">
        <v>224936.0625</v>
      </c>
      <c r="V1768">
        <v>290607.75</v>
      </c>
      <c r="W1768">
        <v>895806.3125</v>
      </c>
      <c r="X1768">
        <v>1.1942472457885742</v>
      </c>
      <c r="Y1768">
        <v>0.99299979209899902</v>
      </c>
      <c r="Z1768">
        <v>0.55741322040557861</v>
      </c>
      <c r="AA1768">
        <v>0.2401786595582962</v>
      </c>
      <c r="AB1768">
        <v>0.22188693284988403</v>
      </c>
      <c r="AC1768">
        <v>0.29393583536148071</v>
      </c>
      <c r="AD1768">
        <v>-0.34844920039176941</v>
      </c>
      <c r="AE1768">
        <f>VLOOKUP(C1768,[1]pop_15p_a!$A$8:$AL$68,18,FALSE)</f>
        <v>5737800.9575152202</v>
      </c>
      <c r="AF1768" s="10">
        <v>62.1</v>
      </c>
      <c r="AL1768">
        <f t="shared" si="169"/>
        <v>228</v>
      </c>
      <c r="AM1768">
        <f t="shared" si="169"/>
        <v>230</v>
      </c>
      <c r="AN1768">
        <f t="shared" si="169"/>
        <v>231</v>
      </c>
      <c r="AO1768">
        <f t="shared" si="169"/>
        <v>233</v>
      </c>
      <c r="AP1768">
        <f t="shared" si="169"/>
        <v>235</v>
      </c>
      <c r="AQ1768">
        <f t="shared" si="169"/>
        <v>236</v>
      </c>
    </row>
    <row r="1769" spans="1:43">
      <c r="A1769" t="s">
        <v>15</v>
      </c>
      <c r="B1769" t="s">
        <v>49</v>
      </c>
      <c r="C1769">
        <v>2017</v>
      </c>
      <c r="D1769">
        <v>281673.55859999999</v>
      </c>
      <c r="E1769">
        <v>164406.467</v>
      </c>
      <c r="F1769">
        <v>63252.099600000001</v>
      </c>
      <c r="G1769">
        <v>60331.831100000003</v>
      </c>
      <c r="H1769">
        <v>88607.066200000001</v>
      </c>
      <c r="I1769">
        <v>97946.945500000002</v>
      </c>
      <c r="J1769">
        <v>8.3215703964233398</v>
      </c>
      <c r="K1769">
        <v>4.1145105361938477</v>
      </c>
      <c r="L1769">
        <v>1920.610595703125</v>
      </c>
      <c r="M1769">
        <v>322245.28125</v>
      </c>
      <c r="N1769">
        <v>240666.375</v>
      </c>
      <c r="O1769">
        <v>314662.125</v>
      </c>
      <c r="P1769">
        <v>320028.71875</v>
      </c>
      <c r="Q1769">
        <v>1170295.75</v>
      </c>
      <c r="R1769">
        <v>1.603623665869236E-2</v>
      </c>
      <c r="S1769">
        <v>0.76696068048477173</v>
      </c>
      <c r="T1769">
        <v>271320.15625</v>
      </c>
      <c r="U1769">
        <v>232528.859375</v>
      </c>
      <c r="V1769">
        <v>300504.59375</v>
      </c>
      <c r="W1769">
        <v>930194.0625</v>
      </c>
      <c r="X1769">
        <v>1.2427335977554321</v>
      </c>
      <c r="Y1769">
        <v>0.99006766080856323</v>
      </c>
      <c r="Z1769">
        <v>0.55995136499404907</v>
      </c>
      <c r="AA1769">
        <v>0.24089422821998596</v>
      </c>
      <c r="AB1769">
        <v>0.22354143857955933</v>
      </c>
      <c r="AC1769">
        <v>0.30403664708137512</v>
      </c>
      <c r="AD1769">
        <v>-0.36224949359893799</v>
      </c>
      <c r="AE1769">
        <f>VLOOKUP(C1769,[1]pop_15p_a!$A$8:$AL$68,18,FALSE)</f>
        <v>5854286.7593494998</v>
      </c>
      <c r="AF1769" s="10">
        <v>60.4</v>
      </c>
      <c r="AL1769">
        <f t="shared" si="169"/>
        <v>228</v>
      </c>
      <c r="AM1769">
        <f t="shared" si="169"/>
        <v>230</v>
      </c>
      <c r="AN1769">
        <f t="shared" si="169"/>
        <v>231</v>
      </c>
      <c r="AO1769">
        <f t="shared" si="169"/>
        <v>233</v>
      </c>
      <c r="AP1769">
        <f t="shared" si="169"/>
        <v>235</v>
      </c>
      <c r="AQ1769">
        <f t="shared" si="169"/>
        <v>236</v>
      </c>
    </row>
    <row r="1770" spans="1:43">
      <c r="A1770" t="s">
        <v>16</v>
      </c>
      <c r="B1770" t="s">
        <v>50</v>
      </c>
      <c r="C1770">
        <v>1950</v>
      </c>
      <c r="J1770">
        <v>47.03265380859375</v>
      </c>
      <c r="K1770">
        <v>19.833686828613281</v>
      </c>
      <c r="L1770">
        <v>2107.25537109375</v>
      </c>
      <c r="M1770">
        <v>202444.25</v>
      </c>
      <c r="N1770">
        <v>166607.890625</v>
      </c>
      <c r="O1770">
        <v>206357.90625</v>
      </c>
      <c r="P1770">
        <v>201237.09375</v>
      </c>
      <c r="Q1770">
        <v>592461.875</v>
      </c>
      <c r="T1770">
        <v>296113.59375</v>
      </c>
      <c r="U1770">
        <v>263452.71875</v>
      </c>
      <c r="V1770">
        <v>322745</v>
      </c>
      <c r="W1770">
        <v>1211713.625</v>
      </c>
      <c r="Z1770">
        <v>0.68952471017837524</v>
      </c>
      <c r="AA1770">
        <v>0.20382654666900635</v>
      </c>
      <c r="AB1770">
        <v>0.16479238867759705</v>
      </c>
      <c r="AC1770">
        <v>4.4924445450305939E-2</v>
      </c>
      <c r="AD1770">
        <v>-0.10268787294626236</v>
      </c>
      <c r="AF1770" s="10"/>
      <c r="AL1770">
        <f t="shared" ref="AL1770:AQ1779" si="170">AL1702+9</f>
        <v>237</v>
      </c>
      <c r="AM1770">
        <f t="shared" si="170"/>
        <v>239</v>
      </c>
      <c r="AN1770">
        <f t="shared" si="170"/>
        <v>240</v>
      </c>
      <c r="AO1770">
        <f t="shared" si="170"/>
        <v>242</v>
      </c>
      <c r="AP1770">
        <f t="shared" si="170"/>
        <v>244</v>
      </c>
      <c r="AQ1770">
        <f t="shared" si="170"/>
        <v>245</v>
      </c>
    </row>
    <row r="1771" spans="1:43">
      <c r="A1771" t="s">
        <v>16</v>
      </c>
      <c r="B1771" t="s">
        <v>50</v>
      </c>
      <c r="C1771">
        <v>1951</v>
      </c>
      <c r="J1771">
        <v>47.345172882080078</v>
      </c>
      <c r="K1771">
        <v>19.96336555480957</v>
      </c>
      <c r="L1771">
        <v>2113.7080078125</v>
      </c>
      <c r="M1771">
        <v>218233.796875</v>
      </c>
      <c r="N1771">
        <v>177047.953125</v>
      </c>
      <c r="O1771">
        <v>224097.625</v>
      </c>
      <c r="P1771">
        <v>218346.46875</v>
      </c>
      <c r="Q1771">
        <v>629672.8125</v>
      </c>
      <c r="T1771">
        <v>322003.8125</v>
      </c>
      <c r="U1771">
        <v>279562.0625</v>
      </c>
      <c r="V1771">
        <v>347255.375</v>
      </c>
      <c r="W1771">
        <v>1262169</v>
      </c>
      <c r="Z1771">
        <v>0.66143327951431274</v>
      </c>
      <c r="AA1771">
        <v>0.22187681496143341</v>
      </c>
      <c r="AB1771">
        <v>0.17348949611186981</v>
      </c>
      <c r="AC1771">
        <v>5.0411950796842575E-2</v>
      </c>
      <c r="AD1771">
        <v>-0.11346954852342606</v>
      </c>
      <c r="AF1771" s="10"/>
      <c r="AL1771">
        <f t="shared" si="170"/>
        <v>237</v>
      </c>
      <c r="AM1771">
        <f t="shared" si="170"/>
        <v>239</v>
      </c>
      <c r="AN1771">
        <f t="shared" si="170"/>
        <v>240</v>
      </c>
      <c r="AO1771">
        <f t="shared" si="170"/>
        <v>242</v>
      </c>
      <c r="AP1771">
        <f t="shared" si="170"/>
        <v>244</v>
      </c>
      <c r="AQ1771">
        <f t="shared" si="170"/>
        <v>245</v>
      </c>
    </row>
    <row r="1772" spans="1:43">
      <c r="A1772" t="s">
        <v>16</v>
      </c>
      <c r="B1772" t="s">
        <v>50</v>
      </c>
      <c r="C1772">
        <v>1952</v>
      </c>
      <c r="J1772">
        <v>47.592792510986328</v>
      </c>
      <c r="K1772">
        <v>20.129657745361328</v>
      </c>
      <c r="L1772">
        <v>2120.180419921875</v>
      </c>
      <c r="M1772">
        <v>224833.5625</v>
      </c>
      <c r="N1772">
        <v>184891.984375</v>
      </c>
      <c r="O1772">
        <v>236027.828125</v>
      </c>
      <c r="P1772">
        <v>225734.984375</v>
      </c>
      <c r="Q1772">
        <v>657004.4375</v>
      </c>
      <c r="T1772">
        <v>335864</v>
      </c>
      <c r="U1772">
        <v>296123.75</v>
      </c>
      <c r="V1772">
        <v>365053.65625</v>
      </c>
      <c r="W1772">
        <v>1311709.875</v>
      </c>
      <c r="Z1772">
        <v>0.66516441106796265</v>
      </c>
      <c r="AA1772">
        <v>0.23229633271694183</v>
      </c>
      <c r="AB1772">
        <v>0.17474983632564545</v>
      </c>
      <c r="AC1772">
        <v>4.6422597020864487E-2</v>
      </c>
      <c r="AD1772">
        <v>-0.11738085746765137</v>
      </c>
      <c r="AL1772">
        <f t="shared" si="170"/>
        <v>237</v>
      </c>
      <c r="AM1772">
        <f t="shared" si="170"/>
        <v>239</v>
      </c>
      <c r="AN1772">
        <f t="shared" si="170"/>
        <v>240</v>
      </c>
      <c r="AO1772">
        <f t="shared" si="170"/>
        <v>242</v>
      </c>
      <c r="AP1772">
        <f t="shared" si="170"/>
        <v>244</v>
      </c>
      <c r="AQ1772">
        <f t="shared" si="170"/>
        <v>245</v>
      </c>
    </row>
    <row r="1773" spans="1:43">
      <c r="A1773" t="s">
        <v>16</v>
      </c>
      <c r="B1773" t="s">
        <v>50</v>
      </c>
      <c r="C1773">
        <v>1953</v>
      </c>
      <c r="J1773">
        <v>47.883346557617188</v>
      </c>
      <c r="K1773">
        <v>20.343851089477539</v>
      </c>
      <c r="L1773">
        <v>2126.672607421875</v>
      </c>
      <c r="M1773">
        <v>242997.125</v>
      </c>
      <c r="N1773">
        <v>194233.296875</v>
      </c>
      <c r="O1773">
        <v>252563.6875</v>
      </c>
      <c r="P1773">
        <v>244119.640625</v>
      </c>
      <c r="Q1773">
        <v>680514.625</v>
      </c>
      <c r="T1773">
        <v>356568.0625</v>
      </c>
      <c r="U1773">
        <v>310448.4375</v>
      </c>
      <c r="V1773">
        <v>389397.625</v>
      </c>
      <c r="W1773">
        <v>1373750.75</v>
      </c>
      <c r="Z1773">
        <v>0.64928239583969116</v>
      </c>
      <c r="AA1773">
        <v>0.24521325528621674</v>
      </c>
      <c r="AB1773">
        <v>0.1672486811876297</v>
      </c>
      <c r="AC1773">
        <v>5.0539076328277588E-2</v>
      </c>
      <c r="AD1773">
        <v>-0.11499408632516861</v>
      </c>
      <c r="AL1773">
        <f t="shared" si="170"/>
        <v>237</v>
      </c>
      <c r="AM1773">
        <f t="shared" si="170"/>
        <v>239</v>
      </c>
      <c r="AN1773">
        <f t="shared" si="170"/>
        <v>240</v>
      </c>
      <c r="AO1773">
        <f t="shared" si="170"/>
        <v>242</v>
      </c>
      <c r="AP1773">
        <f t="shared" si="170"/>
        <v>244</v>
      </c>
      <c r="AQ1773">
        <f t="shared" si="170"/>
        <v>245</v>
      </c>
    </row>
    <row r="1774" spans="1:43">
      <c r="A1774" t="s">
        <v>16</v>
      </c>
      <c r="B1774" t="s">
        <v>50</v>
      </c>
      <c r="C1774">
        <v>1954</v>
      </c>
      <c r="J1774">
        <v>48.224819183349609</v>
      </c>
      <c r="K1774">
        <v>20.620906829833984</v>
      </c>
      <c r="L1774">
        <v>2133.184814453125</v>
      </c>
      <c r="M1774">
        <v>255213.453125</v>
      </c>
      <c r="N1774">
        <v>199372.765625</v>
      </c>
      <c r="O1774">
        <v>261660.484375</v>
      </c>
      <c r="P1774">
        <v>255771.734375</v>
      </c>
      <c r="Q1774">
        <v>704422.5625</v>
      </c>
      <c r="R1774">
        <v>8.6398594081401825E-2</v>
      </c>
      <c r="S1774">
        <v>0.58918470144271851</v>
      </c>
      <c r="T1774">
        <v>371168.8125</v>
      </c>
      <c r="U1774">
        <v>317748.6875</v>
      </c>
      <c r="V1774">
        <v>403109.25</v>
      </c>
      <c r="W1774">
        <v>1442330.5</v>
      </c>
      <c r="X1774">
        <v>9.5282241702079773E-2</v>
      </c>
      <c r="Y1774">
        <v>0.61174750328063965</v>
      </c>
      <c r="Z1774">
        <v>0.6347426176071167</v>
      </c>
      <c r="AA1774">
        <v>0.25113296508789063</v>
      </c>
      <c r="AB1774">
        <v>0.16909269988536835</v>
      </c>
      <c r="AC1774">
        <v>5.2242893725633621E-2</v>
      </c>
      <c r="AD1774">
        <v>-0.11208087205886841</v>
      </c>
      <c r="AL1774">
        <f t="shared" si="170"/>
        <v>237</v>
      </c>
      <c r="AM1774">
        <f t="shared" si="170"/>
        <v>239</v>
      </c>
      <c r="AN1774">
        <f t="shared" si="170"/>
        <v>240</v>
      </c>
      <c r="AO1774">
        <f t="shared" si="170"/>
        <v>242</v>
      </c>
      <c r="AP1774">
        <f t="shared" si="170"/>
        <v>244</v>
      </c>
      <c r="AQ1774">
        <f t="shared" si="170"/>
        <v>245</v>
      </c>
    </row>
    <row r="1775" spans="1:43">
      <c r="A1775" t="s">
        <v>16</v>
      </c>
      <c r="B1775" t="s">
        <v>50</v>
      </c>
      <c r="C1775">
        <v>1955</v>
      </c>
      <c r="J1775">
        <v>48.558307647705078</v>
      </c>
      <c r="K1775">
        <v>20.612472534179688</v>
      </c>
      <c r="L1775">
        <v>2139.716796875</v>
      </c>
      <c r="M1775">
        <v>273198.96875</v>
      </c>
      <c r="N1775">
        <v>204377.421875</v>
      </c>
      <c r="O1775">
        <v>277171.4375</v>
      </c>
      <c r="P1775">
        <v>272632.28125</v>
      </c>
      <c r="Q1775">
        <v>747479.3125</v>
      </c>
      <c r="R1775">
        <v>8.8957019150257111E-2</v>
      </c>
      <c r="S1775">
        <v>0.59447818994522095</v>
      </c>
      <c r="T1775">
        <v>391022.875</v>
      </c>
      <c r="U1775">
        <v>326630.125</v>
      </c>
      <c r="V1775">
        <v>426323.0625</v>
      </c>
      <c r="W1775">
        <v>1529851.875</v>
      </c>
      <c r="X1775">
        <v>0.10154318064451218</v>
      </c>
      <c r="Y1775">
        <v>0.62477749586105347</v>
      </c>
      <c r="Z1775">
        <v>0.61148673295974731</v>
      </c>
      <c r="AA1775">
        <v>0.27549740672111511</v>
      </c>
      <c r="AB1775">
        <v>0.16200323402881622</v>
      </c>
      <c r="AC1775">
        <v>5.4301392287015915E-2</v>
      </c>
      <c r="AD1775">
        <v>-0.11452566087245941</v>
      </c>
      <c r="AL1775">
        <f t="shared" si="170"/>
        <v>237</v>
      </c>
      <c r="AM1775">
        <f t="shared" si="170"/>
        <v>239</v>
      </c>
      <c r="AN1775">
        <f t="shared" si="170"/>
        <v>240</v>
      </c>
      <c r="AO1775">
        <f t="shared" si="170"/>
        <v>242</v>
      </c>
      <c r="AP1775">
        <f t="shared" si="170"/>
        <v>244</v>
      </c>
      <c r="AQ1775">
        <f t="shared" si="170"/>
        <v>245</v>
      </c>
    </row>
    <row r="1776" spans="1:43">
      <c r="A1776" t="s">
        <v>16</v>
      </c>
      <c r="B1776" t="s">
        <v>50</v>
      </c>
      <c r="C1776">
        <v>1956</v>
      </c>
      <c r="J1776">
        <v>48.845867156982422</v>
      </c>
      <c r="K1776">
        <v>20.68226432800293</v>
      </c>
      <c r="L1776">
        <v>2146.268798828125</v>
      </c>
      <c r="M1776">
        <v>284218.75</v>
      </c>
      <c r="N1776">
        <v>210930.109375</v>
      </c>
      <c r="O1776">
        <v>288753.46875</v>
      </c>
      <c r="P1776">
        <v>283171.84375</v>
      </c>
      <c r="Q1776">
        <v>811988.0625</v>
      </c>
      <c r="R1776">
        <v>9.1186724603176117E-2</v>
      </c>
      <c r="S1776">
        <v>0.59579014778137207</v>
      </c>
      <c r="T1776">
        <v>407123.1875</v>
      </c>
      <c r="U1776">
        <v>339580.4375</v>
      </c>
      <c r="V1776">
        <v>444527.09375</v>
      </c>
      <c r="W1776">
        <v>1620475.25</v>
      </c>
      <c r="X1776">
        <v>0.10787349939346313</v>
      </c>
      <c r="Y1776">
        <v>0.63010144233703613</v>
      </c>
      <c r="Z1776">
        <v>0.60623341798782349</v>
      </c>
      <c r="AA1776">
        <v>0.28375661373138428</v>
      </c>
      <c r="AB1776">
        <v>0.16285207867622375</v>
      </c>
      <c r="AC1776">
        <v>6.0522377490997314E-2</v>
      </c>
      <c r="AD1776">
        <v>-0.12396250665187836</v>
      </c>
      <c r="AL1776">
        <f t="shared" si="170"/>
        <v>237</v>
      </c>
      <c r="AM1776">
        <f t="shared" si="170"/>
        <v>239</v>
      </c>
      <c r="AN1776">
        <f t="shared" si="170"/>
        <v>240</v>
      </c>
      <c r="AO1776">
        <f t="shared" si="170"/>
        <v>242</v>
      </c>
      <c r="AP1776">
        <f t="shared" si="170"/>
        <v>244</v>
      </c>
      <c r="AQ1776">
        <f t="shared" si="170"/>
        <v>245</v>
      </c>
    </row>
    <row r="1777" spans="1:43">
      <c r="A1777" t="s">
        <v>16</v>
      </c>
      <c r="B1777" t="s">
        <v>50</v>
      </c>
      <c r="C1777">
        <v>1957</v>
      </c>
      <c r="J1777">
        <v>49.106464385986328</v>
      </c>
      <c r="K1777">
        <v>20.773141860961914</v>
      </c>
      <c r="L1777">
        <v>2152.841064453125</v>
      </c>
      <c r="M1777">
        <v>298133.53125</v>
      </c>
      <c r="N1777">
        <v>217727.3125</v>
      </c>
      <c r="O1777">
        <v>301664.15625</v>
      </c>
      <c r="P1777">
        <v>297415.96875</v>
      </c>
      <c r="Q1777">
        <v>855289.8125</v>
      </c>
      <c r="R1777">
        <v>9.3588978052139282E-2</v>
      </c>
      <c r="S1777">
        <v>0.59678941965103149</v>
      </c>
      <c r="T1777">
        <v>422594.5</v>
      </c>
      <c r="U1777">
        <v>351386.9375</v>
      </c>
      <c r="V1777">
        <v>463149.28125</v>
      </c>
      <c r="W1777">
        <v>1717210.375</v>
      </c>
      <c r="X1777">
        <v>0.114455945789814</v>
      </c>
      <c r="Y1777">
        <v>0.63346898555755615</v>
      </c>
      <c r="Z1777">
        <v>0.60055637359619141</v>
      </c>
      <c r="AA1777">
        <v>0.29328963160514832</v>
      </c>
      <c r="AB1777">
        <v>0.16021992266178131</v>
      </c>
      <c r="AC1777">
        <v>6.9683492183685303E-2</v>
      </c>
      <c r="AD1777">
        <v>-0.13946406543254852</v>
      </c>
      <c r="AL1777">
        <f t="shared" si="170"/>
        <v>237</v>
      </c>
      <c r="AM1777">
        <f t="shared" si="170"/>
        <v>239</v>
      </c>
      <c r="AN1777">
        <f t="shared" si="170"/>
        <v>240</v>
      </c>
      <c r="AO1777">
        <f t="shared" si="170"/>
        <v>242</v>
      </c>
      <c r="AP1777">
        <f t="shared" si="170"/>
        <v>244</v>
      </c>
      <c r="AQ1777">
        <f t="shared" si="170"/>
        <v>245</v>
      </c>
    </row>
    <row r="1778" spans="1:43">
      <c r="A1778" t="s">
        <v>16</v>
      </c>
      <c r="B1778" t="s">
        <v>50</v>
      </c>
      <c r="C1778">
        <v>1958</v>
      </c>
      <c r="J1778">
        <v>49.400012969970703</v>
      </c>
      <c r="K1778">
        <v>20.845645904541016</v>
      </c>
      <c r="L1778">
        <v>2159.43310546875</v>
      </c>
      <c r="M1778">
        <v>313934.8125</v>
      </c>
      <c r="N1778">
        <v>228171.171875</v>
      </c>
      <c r="O1778">
        <v>314926.1875</v>
      </c>
      <c r="P1778">
        <v>313907.6875</v>
      </c>
      <c r="Q1778">
        <v>878400.8125</v>
      </c>
      <c r="R1778">
        <v>9.682801365852356E-2</v>
      </c>
      <c r="S1778">
        <v>0.60932254791259766</v>
      </c>
      <c r="T1778">
        <v>442419.03125</v>
      </c>
      <c r="U1778">
        <v>367277.1875</v>
      </c>
      <c r="V1778">
        <v>482770.5625</v>
      </c>
      <c r="W1778">
        <v>1814658.375</v>
      </c>
      <c r="X1778">
        <v>0.12105218321084976</v>
      </c>
      <c r="Y1778">
        <v>0.64349234104156494</v>
      </c>
      <c r="Z1778">
        <v>0.59604638814926147</v>
      </c>
      <c r="AA1778">
        <v>0.28776749968528748</v>
      </c>
      <c r="AB1778">
        <v>0.16080020368099213</v>
      </c>
      <c r="AC1778">
        <v>7.1818247437477112E-2</v>
      </c>
      <c r="AD1778">
        <v>-0.12990961968898773</v>
      </c>
      <c r="AL1778">
        <f t="shared" si="170"/>
        <v>237</v>
      </c>
      <c r="AM1778">
        <f t="shared" si="170"/>
        <v>239</v>
      </c>
      <c r="AN1778">
        <f t="shared" si="170"/>
        <v>240</v>
      </c>
      <c r="AO1778">
        <f t="shared" si="170"/>
        <v>242</v>
      </c>
      <c r="AP1778">
        <f t="shared" si="170"/>
        <v>244</v>
      </c>
      <c r="AQ1778">
        <f t="shared" si="170"/>
        <v>245</v>
      </c>
    </row>
    <row r="1779" spans="1:43">
      <c r="A1779" t="s">
        <v>16</v>
      </c>
      <c r="B1779" t="s">
        <v>50</v>
      </c>
      <c r="C1779">
        <v>1959</v>
      </c>
      <c r="J1779">
        <v>49.755466461181641</v>
      </c>
      <c r="K1779">
        <v>20.875469207763672</v>
      </c>
      <c r="L1779">
        <v>2166.045654296875</v>
      </c>
      <c r="M1779">
        <v>335716.84375</v>
      </c>
      <c r="N1779">
        <v>238297.75</v>
      </c>
      <c r="O1779">
        <v>332682.5625</v>
      </c>
      <c r="P1779">
        <v>334080.09375</v>
      </c>
      <c r="Q1779">
        <v>925137.0625</v>
      </c>
      <c r="R1779">
        <v>9.9830612540245056E-2</v>
      </c>
      <c r="S1779">
        <v>0.61537826061248779</v>
      </c>
      <c r="T1779">
        <v>471268.90625</v>
      </c>
      <c r="U1779">
        <v>385514.03125</v>
      </c>
      <c r="V1779">
        <v>511156.125</v>
      </c>
      <c r="W1779">
        <v>1923654</v>
      </c>
      <c r="X1779">
        <v>0.12842416763305664</v>
      </c>
      <c r="Y1779">
        <v>0.66509515047073364</v>
      </c>
      <c r="Z1779">
        <v>0.58361172676086426</v>
      </c>
      <c r="AA1779">
        <v>0.29286375641822815</v>
      </c>
      <c r="AB1779">
        <v>0.15579517185688019</v>
      </c>
      <c r="AC1779">
        <v>7.812228798866272E-2</v>
      </c>
      <c r="AD1779">
        <v>-0.12694685161113739</v>
      </c>
      <c r="AL1779">
        <f t="shared" si="170"/>
        <v>237</v>
      </c>
      <c r="AM1779">
        <f t="shared" si="170"/>
        <v>239</v>
      </c>
      <c r="AN1779">
        <f t="shared" si="170"/>
        <v>240</v>
      </c>
      <c r="AO1779">
        <f t="shared" si="170"/>
        <v>242</v>
      </c>
      <c r="AP1779">
        <f t="shared" si="170"/>
        <v>244</v>
      </c>
      <c r="AQ1779">
        <f t="shared" si="170"/>
        <v>245</v>
      </c>
    </row>
    <row r="1780" spans="1:43">
      <c r="A1780" t="s">
        <v>16</v>
      </c>
      <c r="B1780" t="s">
        <v>50</v>
      </c>
      <c r="C1780">
        <v>1960</v>
      </c>
      <c r="J1780">
        <v>50.120506286621094</v>
      </c>
      <c r="K1780">
        <v>20.959720611572266</v>
      </c>
      <c r="L1780">
        <v>2172.67822265625</v>
      </c>
      <c r="M1780">
        <v>359187.5</v>
      </c>
      <c r="N1780">
        <v>252743.515625</v>
      </c>
      <c r="O1780">
        <v>359723.40625</v>
      </c>
      <c r="P1780">
        <v>358202.875</v>
      </c>
      <c r="Q1780">
        <v>979050.8125</v>
      </c>
      <c r="R1780">
        <v>0.10420218855142593</v>
      </c>
      <c r="S1780">
        <v>0.63549703359603882</v>
      </c>
      <c r="T1780">
        <v>510035.3125</v>
      </c>
      <c r="U1780">
        <v>404352.8125</v>
      </c>
      <c r="V1780">
        <v>547981.375</v>
      </c>
      <c r="W1780">
        <v>2057188.625</v>
      </c>
      <c r="X1780">
        <v>0.13744214177131653</v>
      </c>
      <c r="Y1780">
        <v>0.69489872455596924</v>
      </c>
      <c r="Z1780">
        <v>0.57413065433502197</v>
      </c>
      <c r="AA1780">
        <v>0.30720007419586182</v>
      </c>
      <c r="AB1780">
        <v>0.15163969993591309</v>
      </c>
      <c r="AC1780">
        <v>8.5705697536468506E-2</v>
      </c>
      <c r="AD1780">
        <v>-0.14100836217403412</v>
      </c>
      <c r="AE1780">
        <f>VLOOKUP(C1780,[1]pop_15p_a!$A$8:$AL$68,19,FALSE)</f>
        <v>36035906.057869703</v>
      </c>
      <c r="AL1780">
        <f t="shared" ref="AL1780:AQ1789" si="171">AL1712+9</f>
        <v>237</v>
      </c>
      <c r="AM1780">
        <f t="shared" si="171"/>
        <v>239</v>
      </c>
      <c r="AN1780">
        <f t="shared" si="171"/>
        <v>240</v>
      </c>
      <c r="AO1780">
        <f t="shared" si="171"/>
        <v>242</v>
      </c>
      <c r="AP1780">
        <f t="shared" si="171"/>
        <v>244</v>
      </c>
      <c r="AQ1780">
        <f t="shared" si="171"/>
        <v>245</v>
      </c>
    </row>
    <row r="1781" spans="1:43">
      <c r="A1781" t="s">
        <v>16</v>
      </c>
      <c r="B1781" t="s">
        <v>50</v>
      </c>
      <c r="C1781">
        <v>1961</v>
      </c>
      <c r="J1781">
        <v>50.445606231689453</v>
      </c>
      <c r="K1781">
        <v>21.09309196472168</v>
      </c>
      <c r="L1781">
        <v>2155.935546875</v>
      </c>
      <c r="M1781">
        <v>390993.25</v>
      </c>
      <c r="N1781">
        <v>273778.75</v>
      </c>
      <c r="O1781">
        <v>389201.0625</v>
      </c>
      <c r="P1781">
        <v>389063.34375</v>
      </c>
      <c r="Q1781">
        <v>1040708.8125</v>
      </c>
      <c r="R1781">
        <v>0.10123803466558456</v>
      </c>
      <c r="S1781">
        <v>0.68088608980178833</v>
      </c>
      <c r="T1781">
        <v>552420.5</v>
      </c>
      <c r="U1781">
        <v>432795.1875</v>
      </c>
      <c r="V1781">
        <v>592818.75</v>
      </c>
      <c r="W1781">
        <v>2209372.75</v>
      </c>
      <c r="X1781">
        <v>0.14801330864429474</v>
      </c>
      <c r="Y1781">
        <v>0.7278897762298584</v>
      </c>
      <c r="Z1781">
        <v>0.57425993680953979</v>
      </c>
      <c r="AA1781">
        <v>0.30556106567382813</v>
      </c>
      <c r="AB1781">
        <v>0.15052299201488495</v>
      </c>
      <c r="AC1781">
        <v>8.775629848241806E-2</v>
      </c>
      <c r="AD1781">
        <v>-0.14207738637924194</v>
      </c>
      <c r="AE1781">
        <f>VLOOKUP(C1781,[1]pop_15p_a!$A$8:$AL$68,19,FALSE)</f>
        <v>36090224.656184196</v>
      </c>
      <c r="AL1781">
        <f t="shared" si="171"/>
        <v>237</v>
      </c>
      <c r="AM1781">
        <f t="shared" si="171"/>
        <v>239</v>
      </c>
      <c r="AN1781">
        <f t="shared" si="171"/>
        <v>240</v>
      </c>
      <c r="AO1781">
        <f t="shared" si="171"/>
        <v>242</v>
      </c>
      <c r="AP1781">
        <f t="shared" si="171"/>
        <v>244</v>
      </c>
      <c r="AQ1781">
        <f t="shared" si="171"/>
        <v>245</v>
      </c>
    </row>
    <row r="1782" spans="1:43">
      <c r="A1782" t="s">
        <v>16</v>
      </c>
      <c r="B1782" t="s">
        <v>50</v>
      </c>
      <c r="C1782">
        <v>1962</v>
      </c>
      <c r="J1782">
        <v>50.765113830566406</v>
      </c>
      <c r="K1782">
        <v>21.031536102294922</v>
      </c>
      <c r="L1782">
        <v>2106.670654296875</v>
      </c>
      <c r="M1782">
        <v>414350.90625</v>
      </c>
      <c r="N1782">
        <v>292481.28125</v>
      </c>
      <c r="O1782">
        <v>413346.21875</v>
      </c>
      <c r="P1782">
        <v>410824.8125</v>
      </c>
      <c r="Q1782">
        <v>1112997.875</v>
      </c>
      <c r="R1782">
        <v>0.10530339926481247</v>
      </c>
      <c r="S1782">
        <v>0.69660627841949463</v>
      </c>
      <c r="T1782">
        <v>586328.6875</v>
      </c>
      <c r="U1782">
        <v>460738.4375</v>
      </c>
      <c r="V1782">
        <v>631862.3125</v>
      </c>
      <c r="W1782">
        <v>2371363.75</v>
      </c>
      <c r="X1782">
        <v>0.15937623381614685</v>
      </c>
      <c r="Y1782">
        <v>0.75831013917922974</v>
      </c>
      <c r="Z1782">
        <v>0.57876092195510864</v>
      </c>
      <c r="AA1782">
        <v>0.30031430721282959</v>
      </c>
      <c r="AB1782">
        <v>0.14797012507915497</v>
      </c>
      <c r="AC1782">
        <v>8.8653907179832458E-2</v>
      </c>
      <c r="AD1782">
        <v>-0.13803723454475403</v>
      </c>
      <c r="AE1782">
        <f>VLOOKUP(C1782,[1]pop_15p_a!$A$8:$AL$68,19,FALSE)</f>
        <v>36485909.545986898</v>
      </c>
      <c r="AL1782">
        <f t="shared" si="171"/>
        <v>237</v>
      </c>
      <c r="AM1782">
        <f t="shared" si="171"/>
        <v>239</v>
      </c>
      <c r="AN1782">
        <f t="shared" si="171"/>
        <v>240</v>
      </c>
      <c r="AO1782">
        <f t="shared" si="171"/>
        <v>242</v>
      </c>
      <c r="AP1782">
        <f t="shared" si="171"/>
        <v>244</v>
      </c>
      <c r="AQ1782">
        <f t="shared" si="171"/>
        <v>245</v>
      </c>
    </row>
    <row r="1783" spans="1:43">
      <c r="A1783" t="s">
        <v>16</v>
      </c>
      <c r="B1783" t="s">
        <v>50</v>
      </c>
      <c r="C1783">
        <v>1963</v>
      </c>
      <c r="J1783">
        <v>51.119667053222656</v>
      </c>
      <c r="K1783">
        <v>20.682720184326172</v>
      </c>
      <c r="L1783">
        <v>2091.876953125</v>
      </c>
      <c r="M1783">
        <v>436210.40625</v>
      </c>
      <c r="N1783">
        <v>314281.4375</v>
      </c>
      <c r="O1783">
        <v>443159.375</v>
      </c>
      <c r="P1783">
        <v>432027.40625</v>
      </c>
      <c r="Q1783">
        <v>1182330.25</v>
      </c>
      <c r="R1783">
        <v>0.10928121209144592</v>
      </c>
      <c r="S1783">
        <v>0.70246070623397827</v>
      </c>
      <c r="T1783">
        <v>618823.9375</v>
      </c>
      <c r="U1783">
        <v>497878.5625</v>
      </c>
      <c r="V1783">
        <v>679138.875</v>
      </c>
      <c r="W1783">
        <v>2539216.5</v>
      </c>
      <c r="X1783">
        <v>0.17142850160598755</v>
      </c>
      <c r="Y1783">
        <v>0.78483563661575317</v>
      </c>
      <c r="Z1783">
        <v>0.59914088249206543</v>
      </c>
      <c r="AA1783">
        <v>0.30625388026237488</v>
      </c>
      <c r="AB1783">
        <v>0.14768916368484497</v>
      </c>
      <c r="AC1783">
        <v>8.9459583163261414E-2</v>
      </c>
      <c r="AD1783">
        <v>-0.16135035455226898</v>
      </c>
      <c r="AE1783">
        <f>VLOOKUP(C1783,[1]pop_15p_a!$A$8:$AL$68,19,FALSE)</f>
        <v>36821378.113159299</v>
      </c>
      <c r="AL1783">
        <f t="shared" si="171"/>
        <v>237</v>
      </c>
      <c r="AM1783">
        <f t="shared" si="171"/>
        <v>239</v>
      </c>
      <c r="AN1783">
        <f t="shared" si="171"/>
        <v>240</v>
      </c>
      <c r="AO1783">
        <f t="shared" si="171"/>
        <v>242</v>
      </c>
      <c r="AP1783">
        <f t="shared" si="171"/>
        <v>244</v>
      </c>
      <c r="AQ1783">
        <f t="shared" si="171"/>
        <v>245</v>
      </c>
    </row>
    <row r="1784" spans="1:43">
      <c r="A1784" t="s">
        <v>16</v>
      </c>
      <c r="B1784" t="s">
        <v>50</v>
      </c>
      <c r="C1784">
        <v>1964</v>
      </c>
      <c r="J1784">
        <v>51.520950317382813</v>
      </c>
      <c r="K1784">
        <v>20.610904693603516</v>
      </c>
      <c r="L1784">
        <v>2085.72314453125</v>
      </c>
      <c r="M1784">
        <v>447892.75</v>
      </c>
      <c r="N1784">
        <v>324580.71875</v>
      </c>
      <c r="O1784">
        <v>443899.71875</v>
      </c>
      <c r="P1784">
        <v>442857.125</v>
      </c>
      <c r="Q1784">
        <v>1241708</v>
      </c>
      <c r="R1784">
        <v>0.11127983033657074</v>
      </c>
      <c r="S1784">
        <v>0.68936234712600708</v>
      </c>
      <c r="T1784">
        <v>635778.0625</v>
      </c>
      <c r="U1784">
        <v>516579.84375</v>
      </c>
      <c r="V1784">
        <v>686171.75</v>
      </c>
      <c r="W1784">
        <v>2677595.5</v>
      </c>
      <c r="X1784">
        <v>0.18013457953929901</v>
      </c>
      <c r="Y1784">
        <v>0.78990960121154785</v>
      </c>
      <c r="Z1784">
        <v>0.60064166784286499</v>
      </c>
      <c r="AA1784">
        <v>0.27614599466323853</v>
      </c>
      <c r="AB1784">
        <v>0.15055190026760101</v>
      </c>
      <c r="AC1784">
        <v>9.7587078809738159E-2</v>
      </c>
      <c r="AD1784">
        <v>-0.14340060949325562</v>
      </c>
      <c r="AE1784">
        <f>VLOOKUP(C1784,[1]pop_15p_a!$A$8:$AL$68,19,FALSE)</f>
        <v>37231513.7786543</v>
      </c>
      <c r="AL1784">
        <f t="shared" si="171"/>
        <v>237</v>
      </c>
      <c r="AM1784">
        <f t="shared" si="171"/>
        <v>239</v>
      </c>
      <c r="AN1784">
        <f t="shared" si="171"/>
        <v>240</v>
      </c>
      <c r="AO1784">
        <f t="shared" si="171"/>
        <v>242</v>
      </c>
      <c r="AP1784">
        <f t="shared" si="171"/>
        <v>244</v>
      </c>
      <c r="AQ1784">
        <f t="shared" si="171"/>
        <v>245</v>
      </c>
    </row>
    <row r="1785" spans="1:43">
      <c r="A1785" t="s">
        <v>16</v>
      </c>
      <c r="B1785" t="s">
        <v>50</v>
      </c>
      <c r="C1785">
        <v>1965</v>
      </c>
      <c r="J1785">
        <v>51.907253265380859</v>
      </c>
      <c r="K1785">
        <v>20.108198165893555</v>
      </c>
      <c r="L1785">
        <v>2027.9207763671875</v>
      </c>
      <c r="M1785">
        <v>460061.8125</v>
      </c>
      <c r="N1785">
        <v>335978.40625</v>
      </c>
      <c r="O1785">
        <v>446720.59375</v>
      </c>
      <c r="P1785">
        <v>454936.03125</v>
      </c>
      <c r="Q1785">
        <v>1302621.5</v>
      </c>
      <c r="R1785">
        <v>0.11066229641437531</v>
      </c>
      <c r="S1785">
        <v>0.70672476291656494</v>
      </c>
      <c r="T1785">
        <v>656970.6875</v>
      </c>
      <c r="U1785">
        <v>533955.5625</v>
      </c>
      <c r="V1785">
        <v>694512.25</v>
      </c>
      <c r="W1785">
        <v>2795893</v>
      </c>
      <c r="X1785">
        <v>0.1869610995054245</v>
      </c>
      <c r="Y1785">
        <v>0.82621300220489502</v>
      </c>
      <c r="Z1785">
        <v>0.60159289836883545</v>
      </c>
      <c r="AA1785">
        <v>0.24910685420036316</v>
      </c>
      <c r="AB1785">
        <v>0.15416726469993591</v>
      </c>
      <c r="AC1785">
        <v>0.11180175840854645</v>
      </c>
      <c r="AD1785">
        <v>-0.13692671060562134</v>
      </c>
      <c r="AE1785">
        <f>VLOOKUP(C1785,[1]pop_15p_a!$A$8:$AL$68,19,FALSE)</f>
        <v>37450902.011727497</v>
      </c>
      <c r="AL1785">
        <f t="shared" si="171"/>
        <v>237</v>
      </c>
      <c r="AM1785">
        <f t="shared" si="171"/>
        <v>239</v>
      </c>
      <c r="AN1785">
        <f t="shared" si="171"/>
        <v>240</v>
      </c>
      <c r="AO1785">
        <f t="shared" si="171"/>
        <v>242</v>
      </c>
      <c r="AP1785">
        <f t="shared" si="171"/>
        <v>244</v>
      </c>
      <c r="AQ1785">
        <f t="shared" si="171"/>
        <v>245</v>
      </c>
    </row>
    <row r="1786" spans="1:43">
      <c r="A1786" t="s">
        <v>16</v>
      </c>
      <c r="B1786" t="s">
        <v>50</v>
      </c>
      <c r="C1786">
        <v>1966</v>
      </c>
      <c r="J1786">
        <v>52.251228332519531</v>
      </c>
      <c r="K1786">
        <v>19.779901504516602</v>
      </c>
      <c r="L1786">
        <v>2046.6243896484375</v>
      </c>
      <c r="M1786">
        <v>485814.1875</v>
      </c>
      <c r="N1786">
        <v>358855.71875</v>
      </c>
      <c r="O1786">
        <v>474803.34375</v>
      </c>
      <c r="P1786">
        <v>481093.4375</v>
      </c>
      <c r="Q1786">
        <v>1367654.875</v>
      </c>
      <c r="R1786">
        <v>0.10988305509090424</v>
      </c>
      <c r="S1786">
        <v>0.72168326377868652</v>
      </c>
      <c r="T1786">
        <v>696530.1875</v>
      </c>
      <c r="U1786">
        <v>568037.25</v>
      </c>
      <c r="V1786">
        <v>737361.25</v>
      </c>
      <c r="W1786">
        <v>2923695.25</v>
      </c>
      <c r="X1786">
        <v>0.19503749907016754</v>
      </c>
      <c r="Y1786">
        <v>0.86105489730834961</v>
      </c>
      <c r="Z1786">
        <v>0.60648715496063232</v>
      </c>
      <c r="AA1786">
        <v>0.24594506621360779</v>
      </c>
      <c r="AB1786">
        <v>0.15470819175243378</v>
      </c>
      <c r="AC1786">
        <v>0.1170000284910202</v>
      </c>
      <c r="AD1786">
        <v>-0.14477315545082092</v>
      </c>
      <c r="AE1786">
        <f>VLOOKUP(C1786,[1]pop_15p_a!$A$8:$AL$68,19,FALSE)</f>
        <v>37705521.971807301</v>
      </c>
      <c r="AL1786">
        <f t="shared" si="171"/>
        <v>237</v>
      </c>
      <c r="AM1786">
        <f t="shared" si="171"/>
        <v>239</v>
      </c>
      <c r="AN1786">
        <f t="shared" si="171"/>
        <v>240</v>
      </c>
      <c r="AO1786">
        <f t="shared" si="171"/>
        <v>242</v>
      </c>
      <c r="AP1786">
        <f t="shared" si="171"/>
        <v>244</v>
      </c>
      <c r="AQ1786">
        <f t="shared" si="171"/>
        <v>245</v>
      </c>
    </row>
    <row r="1787" spans="1:43">
      <c r="A1787" t="s">
        <v>16</v>
      </c>
      <c r="B1787" t="s">
        <v>50</v>
      </c>
      <c r="C1787">
        <v>1967</v>
      </c>
      <c r="J1787">
        <v>52.586208343505859</v>
      </c>
      <c r="K1787">
        <v>20.026126861572266</v>
      </c>
      <c r="L1787">
        <v>2071.154296875</v>
      </c>
      <c r="M1787">
        <v>521862.03125</v>
      </c>
      <c r="N1787">
        <v>385694.96875</v>
      </c>
      <c r="O1787">
        <v>515277.4375</v>
      </c>
      <c r="P1787">
        <v>518468.46875</v>
      </c>
      <c r="Q1787">
        <v>1442754.375</v>
      </c>
      <c r="R1787">
        <v>0.1110091507434845</v>
      </c>
      <c r="S1787">
        <v>0.74612784385681152</v>
      </c>
      <c r="T1787">
        <v>745979.625</v>
      </c>
      <c r="U1787">
        <v>606035.3125</v>
      </c>
      <c r="V1787">
        <v>795031.9375</v>
      </c>
      <c r="W1787">
        <v>3078046.25</v>
      </c>
      <c r="X1787">
        <v>0.20542578399181366</v>
      </c>
      <c r="Y1787">
        <v>0.88609075546264648</v>
      </c>
      <c r="Z1787">
        <v>0.60434824228286743</v>
      </c>
      <c r="AA1787">
        <v>0.25476962327957153</v>
      </c>
      <c r="AB1787">
        <v>0.15395940840244293</v>
      </c>
      <c r="AC1787">
        <v>0.11431963741779327</v>
      </c>
      <c r="AD1787">
        <v>-0.1462126225233078</v>
      </c>
      <c r="AE1787">
        <f>VLOOKUP(C1787,[1]pop_15p_a!$A$8:$AL$68,19,FALSE)</f>
        <v>37932483.875951603</v>
      </c>
      <c r="AL1787">
        <f t="shared" si="171"/>
        <v>237</v>
      </c>
      <c r="AM1787">
        <f t="shared" si="171"/>
        <v>239</v>
      </c>
      <c r="AN1787">
        <f t="shared" si="171"/>
        <v>240</v>
      </c>
      <c r="AO1787">
        <f t="shared" si="171"/>
        <v>242</v>
      </c>
      <c r="AP1787">
        <f t="shared" si="171"/>
        <v>244</v>
      </c>
      <c r="AQ1787">
        <f t="shared" si="171"/>
        <v>245</v>
      </c>
    </row>
    <row r="1788" spans="1:43">
      <c r="A1788" t="s">
        <v>16</v>
      </c>
      <c r="B1788" t="s">
        <v>50</v>
      </c>
      <c r="C1788">
        <v>1968</v>
      </c>
      <c r="J1788">
        <v>52.905220031738281</v>
      </c>
      <c r="K1788">
        <v>20.015865325927734</v>
      </c>
      <c r="L1788">
        <v>2064.690673828125</v>
      </c>
      <c r="M1788">
        <v>555317.8125</v>
      </c>
      <c r="N1788">
        <v>407724.5625</v>
      </c>
      <c r="O1788">
        <v>543269.25</v>
      </c>
      <c r="P1788">
        <v>552746.8125</v>
      </c>
      <c r="Q1788">
        <v>1525623.875</v>
      </c>
      <c r="R1788">
        <v>0.11210161447525024</v>
      </c>
      <c r="S1788">
        <v>0.76535218954086304</v>
      </c>
      <c r="T1788">
        <v>795429</v>
      </c>
      <c r="U1788">
        <v>637769.9375</v>
      </c>
      <c r="V1788">
        <v>836633.75</v>
      </c>
      <c r="W1788">
        <v>3239956.5</v>
      </c>
      <c r="X1788">
        <v>0.21649454534053802</v>
      </c>
      <c r="Y1788">
        <v>0.92294478416442871</v>
      </c>
      <c r="Z1788">
        <v>0.596122145652771</v>
      </c>
      <c r="AA1788">
        <v>0.24934697151184082</v>
      </c>
      <c r="AB1788">
        <v>0.15392491221427917</v>
      </c>
      <c r="AC1788">
        <v>0.12349460273981094</v>
      </c>
      <c r="AD1788">
        <v>-0.14084729552268982</v>
      </c>
      <c r="AE1788">
        <f>VLOOKUP(C1788,[1]pop_15p_a!$A$8:$AL$68,19,FALSE)</f>
        <v>38132911.729428701</v>
      </c>
      <c r="AL1788">
        <f t="shared" si="171"/>
        <v>237</v>
      </c>
      <c r="AM1788">
        <f t="shared" si="171"/>
        <v>239</v>
      </c>
      <c r="AN1788">
        <f t="shared" si="171"/>
        <v>240</v>
      </c>
      <c r="AO1788">
        <f t="shared" si="171"/>
        <v>242</v>
      </c>
      <c r="AP1788">
        <f t="shared" si="171"/>
        <v>244</v>
      </c>
      <c r="AQ1788">
        <f t="shared" si="171"/>
        <v>245</v>
      </c>
    </row>
    <row r="1789" spans="1:43">
      <c r="A1789" t="s">
        <v>16</v>
      </c>
      <c r="B1789" t="s">
        <v>50</v>
      </c>
      <c r="C1789">
        <v>1969</v>
      </c>
      <c r="J1789">
        <v>53.235115051269531</v>
      </c>
      <c r="K1789">
        <v>19.872238159179687</v>
      </c>
      <c r="L1789">
        <v>2063.568115234375</v>
      </c>
      <c r="M1789">
        <v>591450.6875</v>
      </c>
      <c r="N1789">
        <v>429367.875</v>
      </c>
      <c r="O1789">
        <v>581909.875</v>
      </c>
      <c r="P1789">
        <v>588368.125</v>
      </c>
      <c r="Q1789">
        <v>1637824.375</v>
      </c>
      <c r="R1789">
        <v>0.11239394545555115</v>
      </c>
      <c r="S1789">
        <v>0.7973901629447937</v>
      </c>
      <c r="T1789">
        <v>843465.5625</v>
      </c>
      <c r="U1789">
        <v>674064.3125</v>
      </c>
      <c r="V1789">
        <v>893920.125</v>
      </c>
      <c r="W1789">
        <v>3428133.75</v>
      </c>
      <c r="X1789">
        <v>0.22939443588256836</v>
      </c>
      <c r="Y1789">
        <v>0.95629853010177612</v>
      </c>
      <c r="Z1789">
        <v>0.59386330842971802</v>
      </c>
      <c r="AA1789">
        <v>0.26415860652923584</v>
      </c>
      <c r="AB1789">
        <v>0.14967761933803558</v>
      </c>
      <c r="AC1789">
        <v>0.12884631752967834</v>
      </c>
      <c r="AD1789">
        <v>-0.1551806628704071</v>
      </c>
      <c r="AE1789">
        <f>VLOOKUP(C1789,[1]pop_15p_a!$A$8:$AL$68,19,FALSE)</f>
        <v>38318231.352473401</v>
      </c>
      <c r="AL1789">
        <f t="shared" si="171"/>
        <v>237</v>
      </c>
      <c r="AM1789">
        <f t="shared" si="171"/>
        <v>239</v>
      </c>
      <c r="AN1789">
        <f t="shared" si="171"/>
        <v>240</v>
      </c>
      <c r="AO1789">
        <f t="shared" si="171"/>
        <v>242</v>
      </c>
      <c r="AP1789">
        <f t="shared" si="171"/>
        <v>244</v>
      </c>
      <c r="AQ1789">
        <f t="shared" si="171"/>
        <v>245</v>
      </c>
    </row>
    <row r="1790" spans="1:43">
      <c r="A1790" t="s">
        <v>16</v>
      </c>
      <c r="B1790" t="s">
        <v>50</v>
      </c>
      <c r="C1790">
        <v>1970</v>
      </c>
      <c r="D1790">
        <v>928783.39890000003</v>
      </c>
      <c r="E1790">
        <v>536409.34270000004</v>
      </c>
      <c r="F1790">
        <v>194835.19959999999</v>
      </c>
      <c r="G1790">
        <v>224956.34330000001</v>
      </c>
      <c r="H1790">
        <v>96414.030499999993</v>
      </c>
      <c r="I1790">
        <v>110984.0992</v>
      </c>
      <c r="J1790">
        <v>53.578681945800781</v>
      </c>
      <c r="K1790">
        <v>19.964569091796875</v>
      </c>
      <c r="L1790">
        <v>2042.228759765625</v>
      </c>
      <c r="M1790">
        <v>676278.8125</v>
      </c>
      <c r="N1790">
        <v>462198.53125</v>
      </c>
      <c r="O1790">
        <v>673721.6875</v>
      </c>
      <c r="P1790">
        <v>674048.8125</v>
      </c>
      <c r="Q1790">
        <v>1790017.5</v>
      </c>
      <c r="R1790">
        <v>0.11897570639848709</v>
      </c>
      <c r="S1790">
        <v>0.87978053092956543</v>
      </c>
      <c r="T1790">
        <v>949428.625</v>
      </c>
      <c r="U1790">
        <v>728398.5</v>
      </c>
      <c r="V1790">
        <v>1019297.1875</v>
      </c>
      <c r="W1790">
        <v>3720253.25</v>
      </c>
      <c r="X1790">
        <v>0.2504747211933136</v>
      </c>
      <c r="Y1790">
        <v>1.0379905700683594</v>
      </c>
      <c r="Z1790">
        <v>0.56550931930541992</v>
      </c>
      <c r="AA1790">
        <v>0.32122406363487244</v>
      </c>
      <c r="AB1790">
        <v>0.13639624416828156</v>
      </c>
      <c r="AC1790">
        <v>0.11769842356443405</v>
      </c>
      <c r="AD1790">
        <v>-0.15661415457725525</v>
      </c>
      <c r="AE1790">
        <f>VLOOKUP(C1790,[1]pop_15p_a!$A$8:$AL$68,19,FALSE)</f>
        <v>38567146.559171803</v>
      </c>
      <c r="AL1790">
        <f t="shared" ref="AL1790:AQ1799" si="172">AL1722+9</f>
        <v>237</v>
      </c>
      <c r="AM1790">
        <f t="shared" si="172"/>
        <v>239</v>
      </c>
      <c r="AN1790">
        <f t="shared" si="172"/>
        <v>240</v>
      </c>
      <c r="AO1790">
        <f t="shared" si="172"/>
        <v>242</v>
      </c>
      <c r="AP1790">
        <f t="shared" si="172"/>
        <v>244</v>
      </c>
      <c r="AQ1790">
        <f t="shared" si="172"/>
        <v>245</v>
      </c>
    </row>
    <row r="1791" spans="1:43">
      <c r="A1791" t="s">
        <v>16</v>
      </c>
      <c r="B1791" t="s">
        <v>50</v>
      </c>
      <c r="C1791">
        <v>1971</v>
      </c>
      <c r="D1791">
        <v>945669.68400000001</v>
      </c>
      <c r="E1791">
        <v>556672.16769999999</v>
      </c>
      <c r="F1791">
        <v>203834.78159999999</v>
      </c>
      <c r="G1791">
        <v>228827.4026</v>
      </c>
      <c r="H1791">
        <v>103589.38219999999</v>
      </c>
      <c r="I1791">
        <v>114293.402</v>
      </c>
      <c r="J1791">
        <v>53.949928283691406</v>
      </c>
      <c r="K1791">
        <v>19.981019973754883</v>
      </c>
      <c r="L1791">
        <v>1989.750732421875</v>
      </c>
      <c r="M1791">
        <v>691799</v>
      </c>
      <c r="N1791">
        <v>489015.15625</v>
      </c>
      <c r="O1791">
        <v>685862.375</v>
      </c>
      <c r="P1791">
        <v>689952.0625</v>
      </c>
      <c r="Q1791">
        <v>1930227.125</v>
      </c>
      <c r="R1791">
        <v>0.12208837270736694</v>
      </c>
      <c r="S1791">
        <v>0.88030189275741577</v>
      </c>
      <c r="T1791">
        <v>966690.25</v>
      </c>
      <c r="U1791">
        <v>757169</v>
      </c>
      <c r="V1791">
        <v>1030951.5</v>
      </c>
      <c r="W1791">
        <v>4004654.75</v>
      </c>
      <c r="X1791">
        <v>0.27181723713874817</v>
      </c>
      <c r="Y1791">
        <v>1.0318590402603149</v>
      </c>
      <c r="Z1791">
        <v>0.58262300491333008</v>
      </c>
      <c r="AA1791">
        <v>0.29155427217483521</v>
      </c>
      <c r="AB1791">
        <v>0.14166688919067383</v>
      </c>
      <c r="AC1791">
        <v>0.12298184633255005</v>
      </c>
      <c r="AD1791">
        <v>-0.15165433287620544</v>
      </c>
      <c r="AE1791">
        <f>VLOOKUP(C1791,[1]pop_15p_a!$A$8:$AL$68,19,FALSE)</f>
        <v>38747360.817493297</v>
      </c>
      <c r="AL1791">
        <f t="shared" si="172"/>
        <v>237</v>
      </c>
      <c r="AM1791">
        <f t="shared" si="172"/>
        <v>239</v>
      </c>
      <c r="AN1791">
        <f t="shared" si="172"/>
        <v>240</v>
      </c>
      <c r="AO1791">
        <f t="shared" si="172"/>
        <v>242</v>
      </c>
      <c r="AP1791">
        <f t="shared" si="172"/>
        <v>244</v>
      </c>
      <c r="AQ1791">
        <f t="shared" si="172"/>
        <v>245</v>
      </c>
    </row>
    <row r="1792" spans="1:43">
      <c r="A1792" t="s">
        <v>16</v>
      </c>
      <c r="B1792" t="s">
        <v>50</v>
      </c>
      <c r="C1792">
        <v>1972</v>
      </c>
      <c r="D1792">
        <v>980569.4889</v>
      </c>
      <c r="E1792">
        <v>575097.28980000003</v>
      </c>
      <c r="F1792">
        <v>214834.98860000001</v>
      </c>
      <c r="G1792">
        <v>237258.5907</v>
      </c>
      <c r="H1792">
        <v>112361.34450000001</v>
      </c>
      <c r="I1792">
        <v>125661.12850000001</v>
      </c>
      <c r="J1792">
        <v>54.321014404296875</v>
      </c>
      <c r="K1792">
        <v>19.933588027954102</v>
      </c>
      <c r="L1792">
        <v>1970.8880615234375</v>
      </c>
      <c r="M1792">
        <v>728129.625</v>
      </c>
      <c r="N1792">
        <v>516985.78125</v>
      </c>
      <c r="O1792">
        <v>720382.5625</v>
      </c>
      <c r="P1792">
        <v>724973.375</v>
      </c>
      <c r="Q1792">
        <v>2056781.75</v>
      </c>
      <c r="R1792">
        <v>0.12099959701299667</v>
      </c>
      <c r="S1792">
        <v>0.90005552768707275</v>
      </c>
      <c r="T1792">
        <v>1002365.8125</v>
      </c>
      <c r="U1792">
        <v>785677.3125</v>
      </c>
      <c r="V1792">
        <v>1070926.5</v>
      </c>
      <c r="W1792">
        <v>4289457</v>
      </c>
      <c r="X1792">
        <v>0.2933749258518219</v>
      </c>
      <c r="Y1792">
        <v>1.0385998487472534</v>
      </c>
      <c r="Z1792">
        <v>0.58372771739959717</v>
      </c>
      <c r="AA1792">
        <v>0.28692156076431274</v>
      </c>
      <c r="AB1792">
        <v>0.14555804431438446</v>
      </c>
      <c r="AC1792">
        <v>0.12636502087116241</v>
      </c>
      <c r="AD1792">
        <v>-0.15397682785987854</v>
      </c>
      <c r="AE1792">
        <f>VLOOKUP(C1792,[1]pop_15p_a!$A$8:$AL$68,19,FALSE)</f>
        <v>38988722.685247801</v>
      </c>
      <c r="AL1792">
        <f t="shared" si="172"/>
        <v>237</v>
      </c>
      <c r="AM1792">
        <f t="shared" si="172"/>
        <v>239</v>
      </c>
      <c r="AN1792">
        <f t="shared" si="172"/>
        <v>240</v>
      </c>
      <c r="AO1792">
        <f t="shared" si="172"/>
        <v>242</v>
      </c>
      <c r="AP1792">
        <f t="shared" si="172"/>
        <v>244</v>
      </c>
      <c r="AQ1792">
        <f t="shared" si="172"/>
        <v>245</v>
      </c>
    </row>
    <row r="1793" spans="1:43">
      <c r="A1793" t="s">
        <v>16</v>
      </c>
      <c r="B1793" t="s">
        <v>50</v>
      </c>
      <c r="C1793">
        <v>1973</v>
      </c>
      <c r="D1793">
        <v>1050443.5204</v>
      </c>
      <c r="E1793">
        <v>608419.80440000002</v>
      </c>
      <c r="F1793">
        <v>221751.07</v>
      </c>
      <c r="G1793">
        <v>254106.622</v>
      </c>
      <c r="H1793">
        <v>119091.4555</v>
      </c>
      <c r="I1793">
        <v>137784.1225</v>
      </c>
      <c r="J1793">
        <v>54.682628631591797</v>
      </c>
      <c r="K1793">
        <v>20.190265655517578</v>
      </c>
      <c r="L1793">
        <v>1954.6458740234375</v>
      </c>
      <c r="M1793">
        <v>777946.4375</v>
      </c>
      <c r="N1793">
        <v>552932.8125</v>
      </c>
      <c r="O1793">
        <v>787901.3125</v>
      </c>
      <c r="P1793">
        <v>771797.3125</v>
      </c>
      <c r="Q1793">
        <v>2186403.5</v>
      </c>
      <c r="R1793">
        <v>0.11971960216760635</v>
      </c>
      <c r="S1793">
        <v>0.93879753351211548</v>
      </c>
      <c r="T1793">
        <v>1073793</v>
      </c>
      <c r="U1793">
        <v>826831.375</v>
      </c>
      <c r="V1793">
        <v>1154178.625</v>
      </c>
      <c r="W1793">
        <v>4589151.5</v>
      </c>
      <c r="X1793">
        <v>0.31673231720924377</v>
      </c>
      <c r="Y1793">
        <v>1.0693252086639404</v>
      </c>
      <c r="Z1793">
        <v>0.58170962333679199</v>
      </c>
      <c r="AA1793">
        <v>0.30665045976638794</v>
      </c>
      <c r="AB1793">
        <v>0.13990670442581177</v>
      </c>
      <c r="AC1793">
        <v>0.12882880866527557</v>
      </c>
      <c r="AD1793">
        <v>-0.16807252168655396</v>
      </c>
      <c r="AE1793">
        <f>VLOOKUP(C1793,[1]pop_15p_a!$A$8:$AL$68,19,FALSE)</f>
        <v>39220264.757502802</v>
      </c>
      <c r="AL1793">
        <f t="shared" si="172"/>
        <v>237</v>
      </c>
      <c r="AM1793">
        <f t="shared" si="172"/>
        <v>239</v>
      </c>
      <c r="AN1793">
        <f t="shared" si="172"/>
        <v>240</v>
      </c>
      <c r="AO1793">
        <f t="shared" si="172"/>
        <v>242</v>
      </c>
      <c r="AP1793">
        <f t="shared" si="172"/>
        <v>244</v>
      </c>
      <c r="AQ1793">
        <f t="shared" si="172"/>
        <v>245</v>
      </c>
    </row>
    <row r="1794" spans="1:43">
      <c r="A1794" t="s">
        <v>16</v>
      </c>
      <c r="B1794" t="s">
        <v>50</v>
      </c>
      <c r="C1794">
        <v>1974</v>
      </c>
      <c r="D1794">
        <v>1108219.3966000001</v>
      </c>
      <c r="E1794">
        <v>627563.22679999995</v>
      </c>
      <c r="F1794">
        <v>228818.5215</v>
      </c>
      <c r="G1794">
        <v>261460.6342</v>
      </c>
      <c r="H1794">
        <v>127600.67570000001</v>
      </c>
      <c r="I1794">
        <v>142015.4161</v>
      </c>
      <c r="J1794">
        <v>55.022216796875</v>
      </c>
      <c r="K1794">
        <v>20.470827102661133</v>
      </c>
      <c r="L1794">
        <v>1924.07080078125</v>
      </c>
      <c r="M1794">
        <v>812033.9375</v>
      </c>
      <c r="N1794">
        <v>584808.5625</v>
      </c>
      <c r="O1794">
        <v>847485.125</v>
      </c>
      <c r="P1794">
        <v>814600.4375</v>
      </c>
      <c r="Q1794">
        <v>2346202.5</v>
      </c>
      <c r="R1794">
        <v>0.12157890945672989</v>
      </c>
      <c r="S1794">
        <v>1.0004609823226929</v>
      </c>
      <c r="T1794">
        <v>1132853.125</v>
      </c>
      <c r="U1794">
        <v>852845.6875</v>
      </c>
      <c r="V1794">
        <v>1209637.5</v>
      </c>
      <c r="W1794">
        <v>4885908.5</v>
      </c>
      <c r="X1794">
        <v>0.33933377265930176</v>
      </c>
      <c r="Y1794">
        <v>1.0918281078338623</v>
      </c>
      <c r="Z1794">
        <v>0.58061528205871582</v>
      </c>
      <c r="AA1794">
        <v>0.32275065779685974</v>
      </c>
      <c r="AB1794">
        <v>0.13793890178203583</v>
      </c>
      <c r="AC1794">
        <v>0.14903026819229126</v>
      </c>
      <c r="AD1794">
        <v>-0.20239914953708649</v>
      </c>
      <c r="AE1794">
        <f>VLOOKUP(C1794,[1]pop_15p_a!$A$8:$AL$68,19,FALSE)</f>
        <v>39461486.549002297</v>
      </c>
      <c r="AL1794">
        <f t="shared" si="172"/>
        <v>237</v>
      </c>
      <c r="AM1794">
        <f t="shared" si="172"/>
        <v>239</v>
      </c>
      <c r="AN1794">
        <f t="shared" si="172"/>
        <v>240</v>
      </c>
      <c r="AO1794">
        <f t="shared" si="172"/>
        <v>242</v>
      </c>
      <c r="AP1794">
        <f t="shared" si="172"/>
        <v>244</v>
      </c>
      <c r="AQ1794">
        <f t="shared" si="172"/>
        <v>245</v>
      </c>
    </row>
    <row r="1795" spans="1:43">
      <c r="A1795" t="s">
        <v>16</v>
      </c>
      <c r="B1795" t="s">
        <v>50</v>
      </c>
      <c r="C1795">
        <v>1975</v>
      </c>
      <c r="D1795">
        <v>1085055.8056999999</v>
      </c>
      <c r="E1795">
        <v>629505.56530000002</v>
      </c>
      <c r="F1795">
        <v>237503.3107</v>
      </c>
      <c r="G1795">
        <v>245091.6029</v>
      </c>
      <c r="H1795">
        <v>129746.6094</v>
      </c>
      <c r="I1795">
        <v>121918.7429</v>
      </c>
      <c r="J1795">
        <v>55.330692291259766</v>
      </c>
      <c r="K1795">
        <v>20.473243713378906</v>
      </c>
      <c r="L1795">
        <v>1908.5489501953125</v>
      </c>
      <c r="M1795">
        <v>803764.75</v>
      </c>
      <c r="N1795">
        <v>603263.4375</v>
      </c>
      <c r="O1795">
        <v>812623.3125</v>
      </c>
      <c r="P1795">
        <v>811526.625</v>
      </c>
      <c r="Q1795">
        <v>2484820.75</v>
      </c>
      <c r="R1795">
        <v>0.12265970557928085</v>
      </c>
      <c r="S1795">
        <v>0.98911809921264648</v>
      </c>
      <c r="T1795">
        <v>1109174.625</v>
      </c>
      <c r="U1795">
        <v>861593.5</v>
      </c>
      <c r="V1795">
        <v>1143855.875</v>
      </c>
      <c r="W1795">
        <v>5138112</v>
      </c>
      <c r="X1795">
        <v>0.35746666789054871</v>
      </c>
      <c r="Y1795">
        <v>1.0453809499740601</v>
      </c>
      <c r="Z1795">
        <v>0.60060042142868042</v>
      </c>
      <c r="AA1795">
        <v>0.25943726301193237</v>
      </c>
      <c r="AB1795">
        <v>0.14695940911769867</v>
      </c>
      <c r="AC1795">
        <v>0.14928442239761353</v>
      </c>
      <c r="AD1795">
        <v>-0.16860070824623108</v>
      </c>
      <c r="AE1795">
        <f>VLOOKUP(C1795,[1]pop_15p_a!$A$8:$AL$68,19,FALSE)</f>
        <v>39696852.252011299</v>
      </c>
      <c r="AL1795">
        <f t="shared" si="172"/>
        <v>237</v>
      </c>
      <c r="AM1795">
        <f t="shared" si="172"/>
        <v>239</v>
      </c>
      <c r="AN1795">
        <f t="shared" si="172"/>
        <v>240</v>
      </c>
      <c r="AO1795">
        <f t="shared" si="172"/>
        <v>242</v>
      </c>
      <c r="AP1795">
        <f t="shared" si="172"/>
        <v>244</v>
      </c>
      <c r="AQ1795">
        <f t="shared" si="172"/>
        <v>245</v>
      </c>
    </row>
    <row r="1796" spans="1:43">
      <c r="A1796" t="s">
        <v>16</v>
      </c>
      <c r="B1796" t="s">
        <v>50</v>
      </c>
      <c r="C1796">
        <v>1976</v>
      </c>
      <c r="D1796">
        <v>1162370.2109999999</v>
      </c>
      <c r="E1796">
        <v>657723.70640000002</v>
      </c>
      <c r="F1796">
        <v>247790.20360000001</v>
      </c>
      <c r="G1796">
        <v>246390.97219999999</v>
      </c>
      <c r="H1796">
        <v>145257.9161</v>
      </c>
      <c r="I1796">
        <v>138455.90489999999</v>
      </c>
      <c r="J1796">
        <v>55.604286193847656</v>
      </c>
      <c r="K1796">
        <v>20.683422088623047</v>
      </c>
      <c r="L1796">
        <v>1906.453369140625</v>
      </c>
      <c r="M1796">
        <v>877856.75</v>
      </c>
      <c r="N1796">
        <v>645929.125</v>
      </c>
      <c r="O1796">
        <v>893539.3125</v>
      </c>
      <c r="P1796">
        <v>881777.5</v>
      </c>
      <c r="Q1796">
        <v>2622980.5</v>
      </c>
      <c r="R1796">
        <v>0.12574861943721771</v>
      </c>
      <c r="S1796">
        <v>1.0326648950576782</v>
      </c>
      <c r="T1796">
        <v>1188207.625</v>
      </c>
      <c r="U1796">
        <v>899953</v>
      </c>
      <c r="V1796">
        <v>1228756.75</v>
      </c>
      <c r="W1796">
        <v>5380988</v>
      </c>
      <c r="X1796">
        <v>0.37606203556060791</v>
      </c>
      <c r="Y1796">
        <v>1.0845439434051514</v>
      </c>
      <c r="Z1796">
        <v>0.58540999889373779</v>
      </c>
      <c r="AA1796">
        <v>0.27945610880851746</v>
      </c>
      <c r="AB1796">
        <v>0.14359402656555176</v>
      </c>
      <c r="AC1796">
        <v>0.15250489115715027</v>
      </c>
      <c r="AD1796">
        <v>-0.17364254593849182</v>
      </c>
      <c r="AE1796">
        <f>VLOOKUP(C1796,[1]pop_15p_a!$A$8:$AL$68,19,FALSE)</f>
        <v>39953243.560874701</v>
      </c>
      <c r="AL1796">
        <f t="shared" si="172"/>
        <v>237</v>
      </c>
      <c r="AM1796">
        <f t="shared" si="172"/>
        <v>239</v>
      </c>
      <c r="AN1796">
        <f t="shared" si="172"/>
        <v>240</v>
      </c>
      <c r="AO1796">
        <f t="shared" si="172"/>
        <v>242</v>
      </c>
      <c r="AP1796">
        <f t="shared" si="172"/>
        <v>244</v>
      </c>
      <c r="AQ1796">
        <f t="shared" si="172"/>
        <v>245</v>
      </c>
    </row>
    <row r="1797" spans="1:43">
      <c r="A1797" t="s">
        <v>16</v>
      </c>
      <c r="B1797" t="s">
        <v>50</v>
      </c>
      <c r="C1797">
        <v>1977</v>
      </c>
      <c r="D1797">
        <v>1192132.7095000001</v>
      </c>
      <c r="E1797">
        <v>677332.78280000004</v>
      </c>
      <c r="F1797">
        <v>256404.7254</v>
      </c>
      <c r="G1797">
        <v>253813.80549999999</v>
      </c>
      <c r="H1797">
        <v>160715.16130000001</v>
      </c>
      <c r="I1797">
        <v>140605.28940000001</v>
      </c>
      <c r="J1797">
        <v>55.845069885253906</v>
      </c>
      <c r="K1797">
        <v>20.754762649536133</v>
      </c>
      <c r="L1797">
        <v>1871.6072998046875</v>
      </c>
      <c r="M1797">
        <v>926297.0625</v>
      </c>
      <c r="N1797">
        <v>684850.0625</v>
      </c>
      <c r="O1797">
        <v>921378.375</v>
      </c>
      <c r="P1797">
        <v>928961.1875</v>
      </c>
      <c r="Q1797">
        <v>2860612.25</v>
      </c>
      <c r="R1797">
        <v>0.13075582683086395</v>
      </c>
      <c r="S1797">
        <v>1.0465257167816162</v>
      </c>
      <c r="T1797">
        <v>1218631.75</v>
      </c>
      <c r="U1797">
        <v>927698.25</v>
      </c>
      <c r="V1797">
        <v>1237258.625</v>
      </c>
      <c r="W1797">
        <v>5624485</v>
      </c>
      <c r="X1797">
        <v>0.3951716423034668</v>
      </c>
      <c r="Y1797">
        <v>1.0934076309204102</v>
      </c>
      <c r="Z1797">
        <v>0.59063410758972168</v>
      </c>
      <c r="AA1797">
        <v>0.25424578785896301</v>
      </c>
      <c r="AB1797">
        <v>0.14551557600498199</v>
      </c>
      <c r="AC1797">
        <v>0.15870805084705353</v>
      </c>
      <c r="AD1797">
        <v>-0.16706530749797821</v>
      </c>
      <c r="AE1797">
        <f>VLOOKUP(C1797,[1]pop_15p_a!$A$8:$AL$68,19,FALSE)</f>
        <v>40210297.6818408</v>
      </c>
      <c r="AL1797">
        <f t="shared" si="172"/>
        <v>237</v>
      </c>
      <c r="AM1797">
        <f t="shared" si="172"/>
        <v>239</v>
      </c>
      <c r="AN1797">
        <f t="shared" si="172"/>
        <v>240</v>
      </c>
      <c r="AO1797">
        <f t="shared" si="172"/>
        <v>242</v>
      </c>
      <c r="AP1797">
        <f t="shared" si="172"/>
        <v>244</v>
      </c>
      <c r="AQ1797">
        <f t="shared" si="172"/>
        <v>245</v>
      </c>
    </row>
    <row r="1798" spans="1:43">
      <c r="A1798" t="s">
        <v>16</v>
      </c>
      <c r="B1798" t="s">
        <v>50</v>
      </c>
      <c r="C1798">
        <v>1978</v>
      </c>
      <c r="D1798">
        <v>1230759.4759</v>
      </c>
      <c r="E1798">
        <v>695098.82660000003</v>
      </c>
      <c r="F1798">
        <v>267220.80560000002</v>
      </c>
      <c r="G1798">
        <v>256918.5239</v>
      </c>
      <c r="H1798">
        <v>178165.11060000001</v>
      </c>
      <c r="I1798">
        <v>148987.08050000001</v>
      </c>
      <c r="J1798">
        <v>56.057025909423828</v>
      </c>
      <c r="K1798">
        <v>20.835420608520508</v>
      </c>
      <c r="L1798">
        <v>1861.564208984375</v>
      </c>
      <c r="M1798">
        <v>983667.1875</v>
      </c>
      <c r="N1798">
        <v>721612.3125</v>
      </c>
      <c r="O1798">
        <v>964390.3125</v>
      </c>
      <c r="P1798">
        <v>984332.3125</v>
      </c>
      <c r="Q1798">
        <v>3133248.5</v>
      </c>
      <c r="R1798">
        <v>0.13523378968238831</v>
      </c>
      <c r="S1798">
        <v>1.056694507598877</v>
      </c>
      <c r="T1798">
        <v>1258117.125</v>
      </c>
      <c r="U1798">
        <v>955186.75</v>
      </c>
      <c r="V1798">
        <v>1263388.125</v>
      </c>
      <c r="W1798">
        <v>5860166.5</v>
      </c>
      <c r="X1798">
        <v>0.41430723667144775</v>
      </c>
      <c r="Y1798">
        <v>1.1017152070999146</v>
      </c>
      <c r="Z1798">
        <v>0.58771884441375732</v>
      </c>
      <c r="AA1798">
        <v>0.2472844272851944</v>
      </c>
      <c r="AB1798">
        <v>0.14728797972202301</v>
      </c>
      <c r="AC1798">
        <v>0.16329078376293182</v>
      </c>
      <c r="AD1798">
        <v>-0.16708956658840179</v>
      </c>
      <c r="AE1798">
        <f>VLOOKUP(C1798,[1]pop_15p_a!$A$8:$AL$68,19,FALSE)</f>
        <v>40477299.076252803</v>
      </c>
      <c r="AL1798">
        <f t="shared" si="172"/>
        <v>237</v>
      </c>
      <c r="AM1798">
        <f t="shared" si="172"/>
        <v>239</v>
      </c>
      <c r="AN1798">
        <f t="shared" si="172"/>
        <v>240</v>
      </c>
      <c r="AO1798">
        <f t="shared" si="172"/>
        <v>242</v>
      </c>
      <c r="AP1798">
        <f t="shared" si="172"/>
        <v>244</v>
      </c>
      <c r="AQ1798">
        <f t="shared" si="172"/>
        <v>245</v>
      </c>
    </row>
    <row r="1799" spans="1:43">
      <c r="A1799" t="s">
        <v>16</v>
      </c>
      <c r="B1799" t="s">
        <v>50</v>
      </c>
      <c r="C1799">
        <v>1979</v>
      </c>
      <c r="D1799">
        <v>1304102.3954</v>
      </c>
      <c r="E1799">
        <v>742085.00009999995</v>
      </c>
      <c r="F1799">
        <v>273673.10379999998</v>
      </c>
      <c r="G1799">
        <v>274061.67469999997</v>
      </c>
      <c r="H1799">
        <v>192056.31140000001</v>
      </c>
      <c r="I1799">
        <v>166854.8113</v>
      </c>
      <c r="J1799">
        <v>56.246799468994141</v>
      </c>
      <c r="K1799">
        <v>21.090587615966797</v>
      </c>
      <c r="L1799">
        <v>1855.028564453125</v>
      </c>
      <c r="M1799">
        <v>1070142.75</v>
      </c>
      <c r="N1799">
        <v>785190.125</v>
      </c>
      <c r="O1799">
        <v>1059285.25</v>
      </c>
      <c r="P1799">
        <v>1069563</v>
      </c>
      <c r="Q1799">
        <v>3408220.25</v>
      </c>
      <c r="R1799">
        <v>0.14032110571861267</v>
      </c>
      <c r="S1799">
        <v>1.108014702796936</v>
      </c>
      <c r="T1799">
        <v>1333090.25</v>
      </c>
      <c r="U1799">
        <v>1010511.625</v>
      </c>
      <c r="V1799">
        <v>1349030.625</v>
      </c>
      <c r="W1799">
        <v>6111965</v>
      </c>
      <c r="X1799">
        <v>0.43607574701309204</v>
      </c>
      <c r="Y1799">
        <v>1.1306320428848267</v>
      </c>
      <c r="Z1799">
        <v>0.59199148416519165</v>
      </c>
      <c r="AA1799">
        <v>0.25629362463951111</v>
      </c>
      <c r="AB1799">
        <v>0.14220330119132996</v>
      </c>
      <c r="AC1799">
        <v>0.16677220165729523</v>
      </c>
      <c r="AD1799">
        <v>-0.1814664900302887</v>
      </c>
      <c r="AE1799">
        <f>VLOOKUP(C1799,[1]pop_15p_a!$A$8:$AL$68,19,FALSE)</f>
        <v>40789312.899297997</v>
      </c>
      <c r="AL1799">
        <f t="shared" si="172"/>
        <v>237</v>
      </c>
      <c r="AM1799">
        <f t="shared" si="172"/>
        <v>239</v>
      </c>
      <c r="AN1799">
        <f t="shared" si="172"/>
        <v>240</v>
      </c>
      <c r="AO1799">
        <f t="shared" si="172"/>
        <v>242</v>
      </c>
      <c r="AP1799">
        <f t="shared" si="172"/>
        <v>244</v>
      </c>
      <c r="AQ1799">
        <f t="shared" si="172"/>
        <v>245</v>
      </c>
    </row>
    <row r="1800" spans="1:43">
      <c r="A1800" t="s">
        <v>16</v>
      </c>
      <c r="B1800" t="s">
        <v>50</v>
      </c>
      <c r="C1800">
        <v>1980</v>
      </c>
      <c r="D1800">
        <v>1348833.3213</v>
      </c>
      <c r="E1800">
        <v>786547.09030000004</v>
      </c>
      <c r="F1800">
        <v>280858.34360000002</v>
      </c>
      <c r="G1800">
        <v>292941.88170000003</v>
      </c>
      <c r="H1800">
        <v>176001.3358</v>
      </c>
      <c r="I1800">
        <v>176150.25520000001</v>
      </c>
      <c r="J1800">
        <v>56.419277191162109</v>
      </c>
      <c r="K1800">
        <v>21.429357528686523</v>
      </c>
      <c r="L1800">
        <v>1856.0650634765625</v>
      </c>
      <c r="M1800">
        <v>1133482.875</v>
      </c>
      <c r="N1800">
        <v>858262.8125</v>
      </c>
      <c r="O1800">
        <v>1174684.75</v>
      </c>
      <c r="P1800">
        <v>1142157.875</v>
      </c>
      <c r="Q1800">
        <v>3616588.75</v>
      </c>
      <c r="R1800">
        <v>0.14287801086902618</v>
      </c>
      <c r="S1800">
        <v>1.1580567359924316</v>
      </c>
      <c r="T1800">
        <v>1378815.5</v>
      </c>
      <c r="U1800">
        <v>1063545.625</v>
      </c>
      <c r="V1800">
        <v>1439329.375</v>
      </c>
      <c r="W1800">
        <v>6379880</v>
      </c>
      <c r="X1800">
        <v>0.46042612195014954</v>
      </c>
      <c r="Y1800">
        <v>1.1258934736251831</v>
      </c>
      <c r="Z1800">
        <v>0.60903674364089966</v>
      </c>
      <c r="AA1800">
        <v>0.27750864624977112</v>
      </c>
      <c r="AB1800">
        <v>0.14367753267288208</v>
      </c>
      <c r="AC1800">
        <v>0.14469622075557709</v>
      </c>
      <c r="AD1800">
        <v>-0.1922970712184906</v>
      </c>
      <c r="AE1800">
        <f>VLOOKUP(C1800,[1]pop_15p_a!$A$8:$AL$68,19,FALSE)</f>
        <v>41135483.734822802</v>
      </c>
      <c r="AL1800">
        <f t="shared" ref="AL1800:AQ1809" si="173">AL1732+9</f>
        <v>237</v>
      </c>
      <c r="AM1800">
        <f t="shared" si="173"/>
        <v>239</v>
      </c>
      <c r="AN1800">
        <f t="shared" si="173"/>
        <v>240</v>
      </c>
      <c r="AO1800">
        <f t="shared" si="173"/>
        <v>242</v>
      </c>
      <c r="AP1800">
        <f t="shared" si="173"/>
        <v>244</v>
      </c>
      <c r="AQ1800">
        <f t="shared" si="173"/>
        <v>245</v>
      </c>
    </row>
    <row r="1801" spans="1:43">
      <c r="A1801" t="s">
        <v>16</v>
      </c>
      <c r="B1801" t="s">
        <v>50</v>
      </c>
      <c r="C1801">
        <v>1981</v>
      </c>
      <c r="D1801">
        <v>1360220.5448</v>
      </c>
      <c r="E1801">
        <v>799196.16229999997</v>
      </c>
      <c r="F1801">
        <v>290292.92479999998</v>
      </c>
      <c r="G1801">
        <v>288367.87050000002</v>
      </c>
      <c r="H1801">
        <v>188036.78229999999</v>
      </c>
      <c r="I1801">
        <v>174725.9197</v>
      </c>
      <c r="J1801">
        <v>56.576503753662109</v>
      </c>
      <c r="K1801">
        <v>21.45220947265625</v>
      </c>
      <c r="L1801">
        <v>1862.324462890625</v>
      </c>
      <c r="M1801">
        <v>1108225.375</v>
      </c>
      <c r="N1801">
        <v>856504.1875</v>
      </c>
      <c r="O1801">
        <v>1142368.75</v>
      </c>
      <c r="P1801">
        <v>1118255.375</v>
      </c>
      <c r="Q1801">
        <v>3717530</v>
      </c>
      <c r="R1801">
        <v>0.13722208142280579</v>
      </c>
      <c r="S1801">
        <v>1.1305766105651855</v>
      </c>
      <c r="T1801">
        <v>1390455.875</v>
      </c>
      <c r="U1801">
        <v>1084791</v>
      </c>
      <c r="V1801">
        <v>1428606.25</v>
      </c>
      <c r="W1801">
        <v>6621881</v>
      </c>
      <c r="X1801">
        <v>0.4815676212310791</v>
      </c>
      <c r="Y1801">
        <v>1.1050177812576294</v>
      </c>
      <c r="Z1801">
        <v>0.61488968133926392</v>
      </c>
      <c r="AA1801">
        <v>0.25548183917999268</v>
      </c>
      <c r="AB1801">
        <v>0.15058214962482452</v>
      </c>
      <c r="AC1801">
        <v>0.15297557413578033</v>
      </c>
      <c r="AD1801">
        <v>-0.18916518986225128</v>
      </c>
      <c r="AE1801">
        <f>VLOOKUP(C1801,[1]pop_15p_a!$A$8:$AL$68,19,FALSE)</f>
        <v>41466104.862274498</v>
      </c>
      <c r="AL1801">
        <f t="shared" si="173"/>
        <v>237</v>
      </c>
      <c r="AM1801">
        <f t="shared" si="173"/>
        <v>239</v>
      </c>
      <c r="AN1801">
        <f t="shared" si="173"/>
        <v>240</v>
      </c>
      <c r="AO1801">
        <f t="shared" si="173"/>
        <v>242</v>
      </c>
      <c r="AP1801">
        <f t="shared" si="173"/>
        <v>244</v>
      </c>
      <c r="AQ1801">
        <f t="shared" si="173"/>
        <v>245</v>
      </c>
    </row>
    <row r="1802" spans="1:43">
      <c r="A1802" t="s">
        <v>16</v>
      </c>
      <c r="B1802" t="s">
        <v>50</v>
      </c>
      <c r="C1802">
        <v>1982</v>
      </c>
      <c r="D1802">
        <v>1365846.2220000001</v>
      </c>
      <c r="E1802">
        <v>807007.58059999999</v>
      </c>
      <c r="F1802">
        <v>298830.95209999999</v>
      </c>
      <c r="G1802">
        <v>278646.25449999998</v>
      </c>
      <c r="H1802">
        <v>185580.21720000001</v>
      </c>
      <c r="I1802">
        <v>174631.11439999999</v>
      </c>
      <c r="J1802">
        <v>56.717075347900391</v>
      </c>
      <c r="K1802">
        <v>21.536882400512695</v>
      </c>
      <c r="L1802">
        <v>1873.7330322265625</v>
      </c>
      <c r="M1802">
        <v>1100488.125</v>
      </c>
      <c r="N1802">
        <v>851561</v>
      </c>
      <c r="O1802">
        <v>1131451.125</v>
      </c>
      <c r="P1802">
        <v>1115216.875</v>
      </c>
      <c r="Q1802">
        <v>3727538.5</v>
      </c>
      <c r="R1802">
        <v>0.13622044026851654</v>
      </c>
      <c r="S1802">
        <v>1.11971116065979</v>
      </c>
      <c r="T1802">
        <v>1396206.625</v>
      </c>
      <c r="U1802">
        <v>1100272</v>
      </c>
      <c r="V1802">
        <v>1438372.625</v>
      </c>
      <c r="W1802">
        <v>6834014.5</v>
      </c>
      <c r="X1802">
        <v>0.49922212958335876</v>
      </c>
      <c r="Y1802">
        <v>1.0801092386245728</v>
      </c>
      <c r="Z1802">
        <v>0.61261087656021118</v>
      </c>
      <c r="AA1802">
        <v>0.2524867057800293</v>
      </c>
      <c r="AB1802">
        <v>0.15557555854320526</v>
      </c>
      <c r="AC1802">
        <v>0.15040673315525055</v>
      </c>
      <c r="AD1802">
        <v>-0.18654091656208038</v>
      </c>
      <c r="AE1802">
        <f>VLOOKUP(C1802,[1]pop_15p_a!$A$8:$AL$68,19,FALSE)</f>
        <v>41786234.100242898</v>
      </c>
      <c r="AL1802">
        <f t="shared" si="173"/>
        <v>237</v>
      </c>
      <c r="AM1802">
        <f t="shared" si="173"/>
        <v>239</v>
      </c>
      <c r="AN1802">
        <f t="shared" si="173"/>
        <v>240</v>
      </c>
      <c r="AO1802">
        <f t="shared" si="173"/>
        <v>242</v>
      </c>
      <c r="AP1802">
        <f t="shared" si="173"/>
        <v>244</v>
      </c>
      <c r="AQ1802">
        <f t="shared" si="173"/>
        <v>245</v>
      </c>
    </row>
    <row r="1803" spans="1:43">
      <c r="A1803" t="s">
        <v>16</v>
      </c>
      <c r="B1803" t="s">
        <v>50</v>
      </c>
      <c r="C1803">
        <v>1983</v>
      </c>
      <c r="D1803">
        <v>1381815.7438000001</v>
      </c>
      <c r="E1803">
        <v>805560.51639999996</v>
      </c>
      <c r="F1803">
        <v>309799.30459999997</v>
      </c>
      <c r="G1803">
        <v>274635.10460000002</v>
      </c>
      <c r="H1803">
        <v>192632.49590000001</v>
      </c>
      <c r="I1803">
        <v>169279.20430000001</v>
      </c>
      <c r="J1803">
        <v>56.838676452636719</v>
      </c>
      <c r="K1803">
        <v>21.616518020629883</v>
      </c>
      <c r="L1803">
        <v>1873.04638671875</v>
      </c>
      <c r="M1803">
        <v>1093271.125</v>
      </c>
      <c r="N1803">
        <v>838950</v>
      </c>
      <c r="O1803">
        <v>1101247.5</v>
      </c>
      <c r="P1803">
        <v>1105301</v>
      </c>
      <c r="Q1803">
        <v>3589335.5</v>
      </c>
      <c r="R1803">
        <v>0.1339213103055954</v>
      </c>
      <c r="S1803">
        <v>1.0812526941299438</v>
      </c>
      <c r="T1803">
        <v>1412531</v>
      </c>
      <c r="U1803">
        <v>1108064.875</v>
      </c>
      <c r="V1803">
        <v>1432964.375</v>
      </c>
      <c r="W1803">
        <v>7029397</v>
      </c>
      <c r="X1803">
        <v>0.51422286033630371</v>
      </c>
      <c r="Y1803">
        <v>1.0707523822784424</v>
      </c>
      <c r="Z1803">
        <v>0.60573399066925049</v>
      </c>
      <c r="AA1803">
        <v>0.23930369317531586</v>
      </c>
      <c r="AB1803">
        <v>0.15967120230197906</v>
      </c>
      <c r="AC1803">
        <v>0.15381684899330139</v>
      </c>
      <c r="AD1803">
        <v>-0.1795966774225235</v>
      </c>
      <c r="AE1803">
        <f>VLOOKUP(C1803,[1]pop_15p_a!$A$8:$AL$68,19,FALSE)</f>
        <v>42020139.474751197</v>
      </c>
      <c r="AL1803">
        <f t="shared" si="173"/>
        <v>237</v>
      </c>
      <c r="AM1803">
        <f t="shared" si="173"/>
        <v>239</v>
      </c>
      <c r="AN1803">
        <f t="shared" si="173"/>
        <v>240</v>
      </c>
      <c r="AO1803">
        <f t="shared" si="173"/>
        <v>242</v>
      </c>
      <c r="AP1803">
        <f t="shared" si="173"/>
        <v>244</v>
      </c>
      <c r="AQ1803">
        <f t="shared" si="173"/>
        <v>245</v>
      </c>
    </row>
    <row r="1804" spans="1:43">
      <c r="A1804" t="s">
        <v>16</v>
      </c>
      <c r="B1804" t="s">
        <v>50</v>
      </c>
      <c r="C1804">
        <v>1984</v>
      </c>
      <c r="D1804">
        <v>1426391.0797999999</v>
      </c>
      <c r="E1804">
        <v>829334.84840000002</v>
      </c>
      <c r="F1804">
        <v>314729.1299</v>
      </c>
      <c r="G1804">
        <v>285576.97769999999</v>
      </c>
      <c r="H1804">
        <v>207469.5092</v>
      </c>
      <c r="I1804">
        <v>190984.5385</v>
      </c>
      <c r="J1804">
        <v>56.937694549560547</v>
      </c>
      <c r="K1804">
        <v>21.62744140625</v>
      </c>
      <c r="L1804">
        <v>1862.673095703125</v>
      </c>
      <c r="M1804">
        <v>1109738.75</v>
      </c>
      <c r="N1804">
        <v>839143.5</v>
      </c>
      <c r="O1804">
        <v>1121258</v>
      </c>
      <c r="P1804">
        <v>1114895.375</v>
      </c>
      <c r="Q1804">
        <v>3539058.75</v>
      </c>
      <c r="R1804">
        <v>0.13052190840244293</v>
      </c>
      <c r="S1804">
        <v>1.0452307462692261</v>
      </c>
      <c r="T1804">
        <v>1458097.25</v>
      </c>
      <c r="U1804">
        <v>1137207.625</v>
      </c>
      <c r="V1804">
        <v>1493730.75</v>
      </c>
      <c r="W1804">
        <v>7233701</v>
      </c>
      <c r="X1804">
        <v>0.53141522407531738</v>
      </c>
      <c r="Y1804">
        <v>1.0868173837661743</v>
      </c>
      <c r="Z1804">
        <v>0.60139048099517822</v>
      </c>
      <c r="AA1804">
        <v>0.25507539510726929</v>
      </c>
      <c r="AB1804">
        <v>0.15732577443122864</v>
      </c>
      <c r="AC1804">
        <v>0.16164971888065338</v>
      </c>
      <c r="AD1804">
        <v>-0.1948382705450058</v>
      </c>
      <c r="AE1804">
        <f>VLOOKUP(C1804,[1]pop_15p_a!$A$8:$AL$68,19,FALSE)</f>
        <v>42233049.854877301</v>
      </c>
      <c r="AL1804">
        <f t="shared" si="173"/>
        <v>237</v>
      </c>
      <c r="AM1804">
        <f t="shared" si="173"/>
        <v>239</v>
      </c>
      <c r="AN1804">
        <f t="shared" si="173"/>
        <v>240</v>
      </c>
      <c r="AO1804">
        <f t="shared" si="173"/>
        <v>242</v>
      </c>
      <c r="AP1804">
        <f t="shared" si="173"/>
        <v>244</v>
      </c>
      <c r="AQ1804">
        <f t="shared" si="173"/>
        <v>245</v>
      </c>
    </row>
    <row r="1805" spans="1:43">
      <c r="A1805" t="s">
        <v>16</v>
      </c>
      <c r="B1805" t="s">
        <v>50</v>
      </c>
      <c r="C1805">
        <v>1985</v>
      </c>
      <c r="D1805">
        <v>1466302.7250000001</v>
      </c>
      <c r="E1805">
        <v>853111.91729999997</v>
      </c>
      <c r="F1805">
        <v>323681.35820000002</v>
      </c>
      <c r="G1805">
        <v>288528.92330000002</v>
      </c>
      <c r="H1805">
        <v>214886.0042</v>
      </c>
      <c r="I1805">
        <v>199151.5</v>
      </c>
      <c r="J1805">
        <v>57.012351989746094</v>
      </c>
      <c r="K1805">
        <v>21.847585678100586</v>
      </c>
      <c r="L1805">
        <v>1859.15869140625</v>
      </c>
      <c r="M1805">
        <v>1121927.5</v>
      </c>
      <c r="N1805">
        <v>846353.5</v>
      </c>
      <c r="O1805">
        <v>1136488.75</v>
      </c>
      <c r="P1805">
        <v>1130152.125</v>
      </c>
      <c r="Q1805">
        <v>3566004.5</v>
      </c>
      <c r="R1805">
        <v>0.13001617789268494</v>
      </c>
      <c r="S1805">
        <v>1.0222262144088745</v>
      </c>
      <c r="T1805">
        <v>1498896</v>
      </c>
      <c r="U1805">
        <v>1169740.25</v>
      </c>
      <c r="V1805">
        <v>1537868.25</v>
      </c>
      <c r="W1805">
        <v>7431739</v>
      </c>
      <c r="X1805">
        <v>0.54777371883392334</v>
      </c>
      <c r="Y1805">
        <v>1.0909438133239746</v>
      </c>
      <c r="Z1805">
        <v>0.59605920314788818</v>
      </c>
      <c r="AA1805">
        <v>0.25853025913238525</v>
      </c>
      <c r="AB1805">
        <v>0.15809930860996246</v>
      </c>
      <c r="AC1805">
        <v>0.16890287399291992</v>
      </c>
      <c r="AD1805">
        <v>-0.20262055099010468</v>
      </c>
      <c r="AE1805">
        <f>VLOOKUP(C1805,[1]pop_15p_a!$A$8:$AL$68,19,FALSE)</f>
        <v>42461026.123757802</v>
      </c>
      <c r="AL1805">
        <f t="shared" si="173"/>
        <v>237</v>
      </c>
      <c r="AM1805">
        <f t="shared" si="173"/>
        <v>239</v>
      </c>
      <c r="AN1805">
        <f t="shared" si="173"/>
        <v>240</v>
      </c>
      <c r="AO1805">
        <f t="shared" si="173"/>
        <v>242</v>
      </c>
      <c r="AP1805">
        <f t="shared" si="173"/>
        <v>244</v>
      </c>
      <c r="AQ1805">
        <f t="shared" si="173"/>
        <v>245</v>
      </c>
    </row>
    <row r="1806" spans="1:43">
      <c r="A1806" t="s">
        <v>16</v>
      </c>
      <c r="B1806" t="s">
        <v>50</v>
      </c>
      <c r="C1806">
        <v>1986</v>
      </c>
      <c r="D1806">
        <v>1508238.5707</v>
      </c>
      <c r="E1806">
        <v>887783.45539999998</v>
      </c>
      <c r="F1806">
        <v>331645.12949999998</v>
      </c>
      <c r="G1806">
        <v>296562.79350000003</v>
      </c>
      <c r="H1806">
        <v>218504.32769999999</v>
      </c>
      <c r="I1806">
        <v>209739.3437</v>
      </c>
      <c r="J1806">
        <v>57.061782836914062</v>
      </c>
      <c r="K1806">
        <v>22.015962600708008</v>
      </c>
      <c r="L1806">
        <v>1867.559326171875</v>
      </c>
      <c r="M1806">
        <v>1194230.5</v>
      </c>
      <c r="N1806">
        <v>885453.5</v>
      </c>
      <c r="O1806">
        <v>1191049.875</v>
      </c>
      <c r="P1806">
        <v>1204883.625</v>
      </c>
      <c r="Q1806">
        <v>3725196.5</v>
      </c>
      <c r="R1806">
        <v>0.13134196400642395</v>
      </c>
      <c r="S1806">
        <v>1.0339977741241455</v>
      </c>
      <c r="T1806">
        <v>1541764</v>
      </c>
      <c r="U1806">
        <v>1212849.25</v>
      </c>
      <c r="V1806">
        <v>1594359.5</v>
      </c>
      <c r="W1806">
        <v>7631513</v>
      </c>
      <c r="X1806">
        <v>0.56511682271957397</v>
      </c>
      <c r="Y1806">
        <v>1.092789888381958</v>
      </c>
      <c r="Z1806">
        <v>0.58331680297851563</v>
      </c>
      <c r="AA1806">
        <v>0.25532537698745728</v>
      </c>
      <c r="AB1806">
        <v>0.15647836029529572</v>
      </c>
      <c r="AC1806">
        <v>0.16906102001667023</v>
      </c>
      <c r="AD1806">
        <v>-0.18273191154003143</v>
      </c>
      <c r="AE1806">
        <f>VLOOKUP(C1806,[1]pop_15p_a!$A$8:$AL$68,19,FALSE)</f>
        <v>42644832.532043301</v>
      </c>
      <c r="AL1806">
        <f t="shared" si="173"/>
        <v>237</v>
      </c>
      <c r="AM1806">
        <f t="shared" si="173"/>
        <v>239</v>
      </c>
      <c r="AN1806">
        <f t="shared" si="173"/>
        <v>240</v>
      </c>
      <c r="AO1806">
        <f t="shared" si="173"/>
        <v>242</v>
      </c>
      <c r="AP1806">
        <f t="shared" si="173"/>
        <v>244</v>
      </c>
      <c r="AQ1806">
        <f t="shared" si="173"/>
        <v>245</v>
      </c>
    </row>
    <row r="1807" spans="1:43">
      <c r="A1807" t="s">
        <v>16</v>
      </c>
      <c r="B1807" t="s">
        <v>50</v>
      </c>
      <c r="C1807">
        <v>1987</v>
      </c>
      <c r="D1807">
        <v>1556380.9519</v>
      </c>
      <c r="E1807">
        <v>920107.16220000002</v>
      </c>
      <c r="F1807">
        <v>347385.48220000003</v>
      </c>
      <c r="G1807">
        <v>310856.3419</v>
      </c>
      <c r="H1807">
        <v>227493.58360000001</v>
      </c>
      <c r="I1807">
        <v>234978.40669999999</v>
      </c>
      <c r="J1807">
        <v>57.089450836181641</v>
      </c>
      <c r="K1807">
        <v>22.078517913818359</v>
      </c>
      <c r="L1807">
        <v>1886.6824951171875</v>
      </c>
      <c r="M1807">
        <v>1252094.25</v>
      </c>
      <c r="N1807">
        <v>921341.8125</v>
      </c>
      <c r="O1807">
        <v>1257487.25</v>
      </c>
      <c r="P1807">
        <v>1261355</v>
      </c>
      <c r="Q1807">
        <v>3935990.75</v>
      </c>
      <c r="R1807">
        <v>0.13460637629032135</v>
      </c>
      <c r="S1807">
        <v>1.0337830781936646</v>
      </c>
      <c r="T1807">
        <v>1590976.5</v>
      </c>
      <c r="U1807">
        <v>1260162.625</v>
      </c>
      <c r="V1807">
        <v>1668044.375</v>
      </c>
      <c r="W1807">
        <v>7841336</v>
      </c>
      <c r="X1807">
        <v>0.58431249856948853</v>
      </c>
      <c r="Y1807">
        <v>1.0965415239334106</v>
      </c>
      <c r="Z1807">
        <v>0.57887506484985352</v>
      </c>
      <c r="AA1807">
        <v>0.26831719279289246</v>
      </c>
      <c r="AB1807">
        <v>0.15655632317066193</v>
      </c>
      <c r="AC1807">
        <v>0.17553174495697021</v>
      </c>
      <c r="AD1807">
        <v>-0.19289827346801758</v>
      </c>
      <c r="AE1807">
        <f>VLOOKUP(C1807,[1]pop_15p_a!$A$8:$AL$68,19,FALSE)</f>
        <v>42875783.669962503</v>
      </c>
      <c r="AL1807">
        <f t="shared" si="173"/>
        <v>237</v>
      </c>
      <c r="AM1807">
        <f t="shared" si="173"/>
        <v>239</v>
      </c>
      <c r="AN1807">
        <f t="shared" si="173"/>
        <v>240</v>
      </c>
      <c r="AO1807">
        <f t="shared" si="173"/>
        <v>242</v>
      </c>
      <c r="AP1807">
        <f t="shared" si="173"/>
        <v>244</v>
      </c>
      <c r="AQ1807">
        <f t="shared" si="173"/>
        <v>245</v>
      </c>
    </row>
    <row r="1808" spans="1:43">
      <c r="A1808" t="s">
        <v>16</v>
      </c>
      <c r="B1808" t="s">
        <v>50</v>
      </c>
      <c r="C1808">
        <v>1988</v>
      </c>
      <c r="D1808">
        <v>1621661.4408</v>
      </c>
      <c r="E1808">
        <v>957723.69830000005</v>
      </c>
      <c r="F1808">
        <v>361052.58049999998</v>
      </c>
      <c r="G1808">
        <v>333201.95020000002</v>
      </c>
      <c r="H1808">
        <v>239297.05420000001</v>
      </c>
      <c r="I1808">
        <v>248987.46179999999</v>
      </c>
      <c r="J1808">
        <v>57.103126525878906</v>
      </c>
      <c r="K1808">
        <v>22.319107055664062</v>
      </c>
      <c r="L1808">
        <v>1890.40234375</v>
      </c>
      <c r="M1808">
        <v>1315636.25</v>
      </c>
      <c r="N1808">
        <v>962161.5625</v>
      </c>
      <c r="O1808">
        <v>1325755.125</v>
      </c>
      <c r="P1808">
        <v>1325109.625</v>
      </c>
      <c r="Q1808">
        <v>4211500.5</v>
      </c>
      <c r="R1808">
        <v>0.14117062091827393</v>
      </c>
      <c r="S1808">
        <v>1.0133802890777588</v>
      </c>
      <c r="T1808">
        <v>1657708.125</v>
      </c>
      <c r="U1808">
        <v>1311190.125</v>
      </c>
      <c r="V1808">
        <v>1740253.75</v>
      </c>
      <c r="W1808">
        <v>8071536</v>
      </c>
      <c r="X1808">
        <v>0.60592383146286011</v>
      </c>
      <c r="Y1808">
        <v>1.1096941232681274</v>
      </c>
      <c r="Z1808">
        <v>0.57938861846923828</v>
      </c>
      <c r="AA1808">
        <v>0.27763941884040833</v>
      </c>
      <c r="AB1808">
        <v>0.15531644225120544</v>
      </c>
      <c r="AC1808">
        <v>0.17168745398521423</v>
      </c>
      <c r="AD1808">
        <v>-0.19558265805244446</v>
      </c>
      <c r="AE1808">
        <f>VLOOKUP(C1808,[1]pop_15p_a!$A$8:$AL$68,19,FALSE)</f>
        <v>43081301.552908503</v>
      </c>
      <c r="AF1808" s="10">
        <v>92.9</v>
      </c>
      <c r="AL1808">
        <f t="shared" si="173"/>
        <v>237</v>
      </c>
      <c r="AM1808">
        <f t="shared" si="173"/>
        <v>239</v>
      </c>
      <c r="AN1808">
        <f t="shared" si="173"/>
        <v>240</v>
      </c>
      <c r="AO1808">
        <f t="shared" si="173"/>
        <v>242</v>
      </c>
      <c r="AP1808">
        <f t="shared" si="173"/>
        <v>244</v>
      </c>
      <c r="AQ1808">
        <f t="shared" si="173"/>
        <v>245</v>
      </c>
    </row>
    <row r="1809" spans="1:43">
      <c r="A1809" t="s">
        <v>16</v>
      </c>
      <c r="B1809" t="s">
        <v>50</v>
      </c>
      <c r="C1809">
        <v>1989</v>
      </c>
      <c r="D1809">
        <v>1676609.5497000001</v>
      </c>
      <c r="E1809">
        <v>995740.47889999999</v>
      </c>
      <c r="F1809">
        <v>362919.08929999999</v>
      </c>
      <c r="G1809">
        <v>347812.02870000002</v>
      </c>
      <c r="H1809">
        <v>259701.9172</v>
      </c>
      <c r="I1809">
        <v>270274.22820000001</v>
      </c>
      <c r="J1809">
        <v>57.1131591796875</v>
      </c>
      <c r="K1809">
        <v>22.474035263061523</v>
      </c>
      <c r="L1809">
        <v>1874.5633544921875</v>
      </c>
      <c r="M1809">
        <v>1375888.875</v>
      </c>
      <c r="N1809">
        <v>1001170.625</v>
      </c>
      <c r="O1809">
        <v>1384466.5</v>
      </c>
      <c r="P1809">
        <v>1382791.75</v>
      </c>
      <c r="Q1809">
        <v>4536648.5</v>
      </c>
      <c r="R1809">
        <v>0.15011279284954071</v>
      </c>
      <c r="S1809">
        <v>1.0084071159362793</v>
      </c>
      <c r="T1809">
        <v>1713877.625</v>
      </c>
      <c r="U1809">
        <v>1351996</v>
      </c>
      <c r="V1809">
        <v>1799312.75</v>
      </c>
      <c r="W1809">
        <v>8308378</v>
      </c>
      <c r="X1809">
        <v>0.62763404846191406</v>
      </c>
      <c r="Y1809">
        <v>1.1238458156585693</v>
      </c>
      <c r="Z1809">
        <v>0.58371889591217041</v>
      </c>
      <c r="AA1809">
        <v>0.28104659914970398</v>
      </c>
      <c r="AB1809">
        <v>0.15037597715854645</v>
      </c>
      <c r="AC1809">
        <v>0.1755671501159668</v>
      </c>
      <c r="AD1809">
        <v>-0.20294234156608582</v>
      </c>
      <c r="AE1809">
        <f>VLOOKUP(C1809,[1]pop_15p_a!$A$8:$AL$68,19,FALSE)</f>
        <v>43285333.9043625</v>
      </c>
      <c r="AF1809" s="10">
        <v>95.5</v>
      </c>
      <c r="AL1809">
        <f t="shared" si="173"/>
        <v>237</v>
      </c>
      <c r="AM1809">
        <f t="shared" si="173"/>
        <v>239</v>
      </c>
      <c r="AN1809">
        <f t="shared" si="173"/>
        <v>240</v>
      </c>
      <c r="AO1809">
        <f t="shared" si="173"/>
        <v>242</v>
      </c>
      <c r="AP1809">
        <f t="shared" si="173"/>
        <v>244</v>
      </c>
      <c r="AQ1809">
        <f t="shared" si="173"/>
        <v>245</v>
      </c>
    </row>
    <row r="1810" spans="1:43">
      <c r="A1810" t="s">
        <v>16</v>
      </c>
      <c r="B1810" t="s">
        <v>50</v>
      </c>
      <c r="C1810">
        <v>1990</v>
      </c>
      <c r="D1810">
        <v>1709903.2413000001</v>
      </c>
      <c r="E1810">
        <v>1016100.0760999999</v>
      </c>
      <c r="F1810">
        <v>371436.45419999998</v>
      </c>
      <c r="G1810">
        <v>362860.75429999997</v>
      </c>
      <c r="H1810">
        <v>275792.61849999998</v>
      </c>
      <c r="I1810">
        <v>296747.85930000001</v>
      </c>
      <c r="J1810">
        <v>57.127120971679688</v>
      </c>
      <c r="K1810">
        <v>22.835554122924805</v>
      </c>
      <c r="L1810">
        <v>1863.8345947265625</v>
      </c>
      <c r="M1810">
        <v>1433695</v>
      </c>
      <c r="N1810">
        <v>1038304.375</v>
      </c>
      <c r="O1810">
        <v>1436784.125</v>
      </c>
      <c r="P1810">
        <v>1438635.125</v>
      </c>
      <c r="Q1810">
        <v>4895260.5</v>
      </c>
      <c r="R1810">
        <v>0.16148340702056885</v>
      </c>
      <c r="S1810">
        <v>0.99051845073699951</v>
      </c>
      <c r="T1810">
        <v>1747911.375</v>
      </c>
      <c r="U1810">
        <v>1380656.75</v>
      </c>
      <c r="V1810">
        <v>1847410.25</v>
      </c>
      <c r="W1810">
        <v>8550720</v>
      </c>
      <c r="X1810">
        <v>0.64943307638168335</v>
      </c>
      <c r="Y1810">
        <v>1.1159422397613525</v>
      </c>
      <c r="Z1810">
        <v>0.59210467338562012</v>
      </c>
      <c r="AA1810">
        <v>0.28095456957817078</v>
      </c>
      <c r="AB1810">
        <v>0.13996875286102295</v>
      </c>
      <c r="AC1810">
        <v>0.19241714477539063</v>
      </c>
      <c r="AD1810">
        <v>-0.2165016382932663</v>
      </c>
      <c r="AE1810">
        <f>VLOOKUP(C1810,[1]pop_15p_a!$A$8:$AL$68,19,FALSE)</f>
        <v>43508406.432908297</v>
      </c>
      <c r="AF1810" s="10">
        <v>98.7</v>
      </c>
      <c r="AL1810">
        <f t="shared" ref="AL1810:AQ1819" si="174">AL1742+9</f>
        <v>237</v>
      </c>
      <c r="AM1810">
        <f t="shared" si="174"/>
        <v>239</v>
      </c>
      <c r="AN1810">
        <f t="shared" si="174"/>
        <v>240</v>
      </c>
      <c r="AO1810">
        <f t="shared" si="174"/>
        <v>242</v>
      </c>
      <c r="AP1810">
        <f t="shared" si="174"/>
        <v>244</v>
      </c>
      <c r="AQ1810">
        <f t="shared" si="174"/>
        <v>245</v>
      </c>
    </row>
    <row r="1811" spans="1:43">
      <c r="A1811" t="s">
        <v>16</v>
      </c>
      <c r="B1811" t="s">
        <v>50</v>
      </c>
      <c r="C1811">
        <v>1991</v>
      </c>
      <c r="D1811">
        <v>1736209.2058999999</v>
      </c>
      <c r="E1811">
        <v>1043317.0619</v>
      </c>
      <c r="F1811">
        <v>378496.10359999997</v>
      </c>
      <c r="G1811">
        <v>367567.41950000002</v>
      </c>
      <c r="H1811">
        <v>270422.40860000002</v>
      </c>
      <c r="I1811">
        <v>302365.70789999998</v>
      </c>
      <c r="J1811">
        <v>57.152515411376953</v>
      </c>
      <c r="K1811">
        <v>23.257120132446289</v>
      </c>
      <c r="L1811">
        <v>1856.8695068359375</v>
      </c>
      <c r="M1811">
        <v>1482923.625</v>
      </c>
      <c r="N1811">
        <v>1064677.25</v>
      </c>
      <c r="O1811">
        <v>1486688.5</v>
      </c>
      <c r="P1811">
        <v>1488361</v>
      </c>
      <c r="Q1811">
        <v>5267703.5</v>
      </c>
      <c r="R1811">
        <v>0.17300261557102203</v>
      </c>
      <c r="S1811">
        <v>0.98398363590240479</v>
      </c>
      <c r="T1811">
        <v>1774802</v>
      </c>
      <c r="U1811">
        <v>1414905.5</v>
      </c>
      <c r="V1811">
        <v>1889464.625</v>
      </c>
      <c r="W1811">
        <v>8786358</v>
      </c>
      <c r="X1811">
        <v>0.67004996538162231</v>
      </c>
      <c r="Y1811">
        <v>1.1031873226165771</v>
      </c>
      <c r="Z1811">
        <v>0.58641159534454346</v>
      </c>
      <c r="AA1811">
        <v>0.28667157888412476</v>
      </c>
      <c r="AB1811">
        <v>0.13682207465171814</v>
      </c>
      <c r="AC1811">
        <v>0.17585237324237823</v>
      </c>
      <c r="AD1811">
        <v>-0.19735993444919586</v>
      </c>
      <c r="AE1811">
        <f>VLOOKUP(C1811,[1]pop_15p_a!$A$8:$AL$68,19,FALSE)</f>
        <v>43722710.756593697</v>
      </c>
      <c r="AF1811" s="10">
        <v>102.2</v>
      </c>
      <c r="AL1811">
        <f t="shared" si="174"/>
        <v>237</v>
      </c>
      <c r="AM1811">
        <f t="shared" si="174"/>
        <v>239</v>
      </c>
      <c r="AN1811">
        <f t="shared" si="174"/>
        <v>240</v>
      </c>
      <c r="AO1811">
        <f t="shared" si="174"/>
        <v>242</v>
      </c>
      <c r="AP1811">
        <f t="shared" si="174"/>
        <v>244</v>
      </c>
      <c r="AQ1811">
        <f t="shared" si="174"/>
        <v>245</v>
      </c>
    </row>
    <row r="1812" spans="1:43">
      <c r="A1812" t="s">
        <v>16</v>
      </c>
      <c r="B1812" t="s">
        <v>50</v>
      </c>
      <c r="C1812">
        <v>1992</v>
      </c>
      <c r="D1812">
        <v>1750693.9734</v>
      </c>
      <c r="E1812">
        <v>1061317.0774999999</v>
      </c>
      <c r="F1812">
        <v>382107.6004</v>
      </c>
      <c r="G1812">
        <v>362283.0025</v>
      </c>
      <c r="H1812">
        <v>290127.2806</v>
      </c>
      <c r="I1812">
        <v>323877.5932</v>
      </c>
      <c r="J1812">
        <v>57.188888549804688</v>
      </c>
      <c r="K1812">
        <v>23.087194442749023</v>
      </c>
      <c r="L1812">
        <v>1860.0025634765625</v>
      </c>
      <c r="M1812">
        <v>1507745.625</v>
      </c>
      <c r="N1812">
        <v>1083333.875</v>
      </c>
      <c r="O1812">
        <v>1514874.5</v>
      </c>
      <c r="P1812">
        <v>1514031.125</v>
      </c>
      <c r="Q1812">
        <v>5654292</v>
      </c>
      <c r="R1812">
        <v>0.18419955670833588</v>
      </c>
      <c r="S1812">
        <v>0.93079209327697754</v>
      </c>
      <c r="T1812">
        <v>1789608.75</v>
      </c>
      <c r="U1812">
        <v>1436565.875</v>
      </c>
      <c r="V1812">
        <v>1904654.5</v>
      </c>
      <c r="W1812">
        <v>9000383</v>
      </c>
      <c r="X1812">
        <v>0.68886250257492065</v>
      </c>
      <c r="Y1812">
        <v>1.0978622436523437</v>
      </c>
      <c r="Z1812">
        <v>0.59005105495452881</v>
      </c>
      <c r="AA1812">
        <v>0.28947845101356506</v>
      </c>
      <c r="AB1812">
        <v>0.13665175437927246</v>
      </c>
      <c r="AC1812">
        <v>0.19937096536159515</v>
      </c>
      <c r="AD1812">
        <v>-0.22282597422599792</v>
      </c>
      <c r="AE1812">
        <f>VLOOKUP(C1812,[1]pop_15p_a!$A$8:$AL$68,19,FALSE)</f>
        <v>44237396.1840657</v>
      </c>
      <c r="AF1812" s="10">
        <v>109.7</v>
      </c>
      <c r="AL1812">
        <f t="shared" si="174"/>
        <v>237</v>
      </c>
      <c r="AM1812">
        <f t="shared" si="174"/>
        <v>239</v>
      </c>
      <c r="AN1812">
        <f t="shared" si="174"/>
        <v>240</v>
      </c>
      <c r="AO1812">
        <f t="shared" si="174"/>
        <v>242</v>
      </c>
      <c r="AP1812">
        <f t="shared" si="174"/>
        <v>244</v>
      </c>
      <c r="AQ1812">
        <f t="shared" si="174"/>
        <v>245</v>
      </c>
    </row>
    <row r="1813" spans="1:43">
      <c r="A1813" t="s">
        <v>16</v>
      </c>
      <c r="B1813" t="s">
        <v>50</v>
      </c>
      <c r="C1813">
        <v>1993</v>
      </c>
      <c r="D1813">
        <v>1735763.9543999999</v>
      </c>
      <c r="E1813">
        <v>1029052.6327</v>
      </c>
      <c r="F1813">
        <v>376200.7475</v>
      </c>
      <c r="G1813">
        <v>321640.88439999998</v>
      </c>
      <c r="H1813">
        <v>316157.85320000001</v>
      </c>
      <c r="I1813">
        <v>287618.46399999998</v>
      </c>
      <c r="J1813">
        <v>57.226646423339844</v>
      </c>
      <c r="K1813">
        <v>22.46812629699707</v>
      </c>
      <c r="L1813">
        <v>1859.88037109375</v>
      </c>
      <c r="M1813">
        <v>1493069.875</v>
      </c>
      <c r="N1813">
        <v>1051975</v>
      </c>
      <c r="O1813">
        <v>1453344</v>
      </c>
      <c r="P1813">
        <v>1499015.375</v>
      </c>
      <c r="Q1813">
        <v>6100256.5</v>
      </c>
      <c r="R1813">
        <v>0.19271424412727356</v>
      </c>
      <c r="S1813">
        <v>0.90335816144943237</v>
      </c>
      <c r="T1813">
        <v>1774346.875</v>
      </c>
      <c r="U1813">
        <v>1398194.625</v>
      </c>
      <c r="V1813">
        <v>1819049.625</v>
      </c>
      <c r="W1813">
        <v>9142464</v>
      </c>
      <c r="X1813">
        <v>0.69826281070709229</v>
      </c>
      <c r="Y1813">
        <v>1.094014048576355</v>
      </c>
      <c r="Z1813">
        <v>0.5743098258972168</v>
      </c>
      <c r="AA1813">
        <v>0.26981568336486816</v>
      </c>
      <c r="AB1813">
        <v>0.13286827504634857</v>
      </c>
      <c r="AC1813">
        <v>0.19160713255405426</v>
      </c>
      <c r="AD1813">
        <v>-0.17957174777984619</v>
      </c>
      <c r="AE1813">
        <f>VLOOKUP(C1813,[1]pop_15p_a!$A$8:$AL$68,19,FALSE)</f>
        <v>44454619.057031304</v>
      </c>
      <c r="AF1813" s="10">
        <v>120.5</v>
      </c>
      <c r="AL1813">
        <f t="shared" si="174"/>
        <v>237</v>
      </c>
      <c r="AM1813">
        <f t="shared" si="174"/>
        <v>239</v>
      </c>
      <c r="AN1813">
        <f t="shared" si="174"/>
        <v>240</v>
      </c>
      <c r="AO1813">
        <f t="shared" si="174"/>
        <v>242</v>
      </c>
      <c r="AP1813">
        <f t="shared" si="174"/>
        <v>244</v>
      </c>
      <c r="AQ1813">
        <f t="shared" si="174"/>
        <v>245</v>
      </c>
    </row>
    <row r="1814" spans="1:43">
      <c r="A1814" t="s">
        <v>16</v>
      </c>
      <c r="B1814" t="s">
        <v>50</v>
      </c>
      <c r="C1814">
        <v>1994</v>
      </c>
      <c r="D1814">
        <v>1773100.6476</v>
      </c>
      <c r="E1814">
        <v>1044810.1141</v>
      </c>
      <c r="F1814">
        <v>369654.61290000001</v>
      </c>
      <c r="G1814">
        <v>323949.5344</v>
      </c>
      <c r="H1814">
        <v>346594.38410000002</v>
      </c>
      <c r="I1814">
        <v>310770.60849999997</v>
      </c>
      <c r="J1814">
        <v>57.251365661621094</v>
      </c>
      <c r="K1814">
        <v>22.103498458862305</v>
      </c>
      <c r="L1814">
        <v>1853.8326416015625</v>
      </c>
      <c r="M1814">
        <v>1548464.125</v>
      </c>
      <c r="N1814">
        <v>1067449.625</v>
      </c>
      <c r="O1814">
        <v>1491444.125</v>
      </c>
      <c r="P1814">
        <v>1542191.125</v>
      </c>
      <c r="Q1814">
        <v>6498336</v>
      </c>
      <c r="R1814">
        <v>0.19549310207366943</v>
      </c>
      <c r="S1814">
        <v>0.90430605411529541</v>
      </c>
      <c r="T1814">
        <v>1812513.5</v>
      </c>
      <c r="U1814">
        <v>1408269.625</v>
      </c>
      <c r="V1814">
        <v>1848190.125</v>
      </c>
      <c r="W1814">
        <v>9283794</v>
      </c>
      <c r="X1814">
        <v>0.70944362878799438</v>
      </c>
      <c r="Y1814">
        <v>1.1167542934417725</v>
      </c>
      <c r="Z1814">
        <v>0.56833970546722412</v>
      </c>
      <c r="AA1814">
        <v>0.27615806460380554</v>
      </c>
      <c r="AB1814">
        <v>0.12691657245159149</v>
      </c>
      <c r="AC1814">
        <v>0.20735597610473633</v>
      </c>
      <c r="AD1814">
        <v>-0.19156934320926666</v>
      </c>
      <c r="AE1814">
        <f>VLOOKUP(C1814,[1]pop_15p_a!$A$8:$AL$68,19,FALSE)</f>
        <v>44670252.043824904</v>
      </c>
      <c r="AF1814" s="10">
        <v>127</v>
      </c>
      <c r="AL1814">
        <f t="shared" si="174"/>
        <v>237</v>
      </c>
      <c r="AM1814">
        <f t="shared" si="174"/>
        <v>239</v>
      </c>
      <c r="AN1814">
        <f t="shared" si="174"/>
        <v>240</v>
      </c>
      <c r="AO1814">
        <f t="shared" si="174"/>
        <v>242</v>
      </c>
      <c r="AP1814">
        <f t="shared" si="174"/>
        <v>244</v>
      </c>
      <c r="AQ1814">
        <f t="shared" si="174"/>
        <v>245</v>
      </c>
    </row>
    <row r="1815" spans="1:43">
      <c r="A1815" t="s">
        <v>16</v>
      </c>
      <c r="B1815" t="s">
        <v>50</v>
      </c>
      <c r="C1815">
        <v>1995</v>
      </c>
      <c r="D1815">
        <v>1824287.1684000001</v>
      </c>
      <c r="E1815">
        <v>1060764.9282</v>
      </c>
      <c r="F1815">
        <v>357889.02399999998</v>
      </c>
      <c r="G1815">
        <v>346740.6974</v>
      </c>
      <c r="H1815">
        <v>390205.80579999997</v>
      </c>
      <c r="I1815">
        <v>340464.18150000001</v>
      </c>
      <c r="J1815">
        <v>57.255191802978516</v>
      </c>
      <c r="K1815">
        <v>22.060184478759766</v>
      </c>
      <c r="L1815">
        <v>1856.0867919921875</v>
      </c>
      <c r="M1815">
        <v>1621474</v>
      </c>
      <c r="N1815">
        <v>1084291.25</v>
      </c>
      <c r="O1815">
        <v>1548023.5</v>
      </c>
      <c r="P1815">
        <v>1607066.5</v>
      </c>
      <c r="Q1815">
        <v>6828704.5</v>
      </c>
      <c r="R1815">
        <v>0.19557555019855499</v>
      </c>
      <c r="S1815">
        <v>0.91203188896179199</v>
      </c>
      <c r="T1815">
        <v>1864837.875</v>
      </c>
      <c r="U1815">
        <v>1413899.375</v>
      </c>
      <c r="V1815">
        <v>1884028.75</v>
      </c>
      <c r="W1815">
        <v>9455271</v>
      </c>
      <c r="X1815">
        <v>0.72473806142807007</v>
      </c>
      <c r="Y1815">
        <v>1.1331948041915894</v>
      </c>
      <c r="Z1815">
        <v>0.56215864419937134</v>
      </c>
      <c r="AA1815">
        <v>0.29031792283058167</v>
      </c>
      <c r="AB1815">
        <v>0.11665806174278259</v>
      </c>
      <c r="AC1815">
        <v>0.22252534329891205</v>
      </c>
      <c r="AD1815">
        <v>-0.2026732861995697</v>
      </c>
      <c r="AE1815">
        <f>VLOOKUP(C1815,[1]pop_15p_a!$A$8:$AL$68,19,FALSE)</f>
        <v>44773146.107842997</v>
      </c>
      <c r="AF1815" s="10">
        <v>116.9</v>
      </c>
      <c r="AL1815">
        <f t="shared" si="174"/>
        <v>237</v>
      </c>
      <c r="AM1815">
        <f t="shared" si="174"/>
        <v>239</v>
      </c>
      <c r="AN1815">
        <f t="shared" si="174"/>
        <v>240</v>
      </c>
      <c r="AO1815">
        <f t="shared" si="174"/>
        <v>242</v>
      </c>
      <c r="AP1815">
        <f t="shared" si="174"/>
        <v>244</v>
      </c>
      <c r="AQ1815">
        <f t="shared" si="174"/>
        <v>245</v>
      </c>
    </row>
    <row r="1816" spans="1:43">
      <c r="A1816" t="s">
        <v>16</v>
      </c>
      <c r="B1816" t="s">
        <v>50</v>
      </c>
      <c r="C1816">
        <v>1996</v>
      </c>
      <c r="D1816">
        <v>1847396.9609999999</v>
      </c>
      <c r="E1816">
        <v>1071891.5575999999</v>
      </c>
      <c r="F1816">
        <v>359330.35499999998</v>
      </c>
      <c r="G1816">
        <v>355348.23700000002</v>
      </c>
      <c r="H1816">
        <v>395818.7929</v>
      </c>
      <c r="I1816">
        <v>336374.31849999999</v>
      </c>
      <c r="J1816">
        <v>57.229671478271484</v>
      </c>
      <c r="K1816">
        <v>22.17816162109375</v>
      </c>
      <c r="L1816">
        <v>1866.127197265625</v>
      </c>
      <c r="M1816">
        <v>1647431</v>
      </c>
      <c r="N1816">
        <v>1104154.5</v>
      </c>
      <c r="O1816">
        <v>1548992.25</v>
      </c>
      <c r="P1816">
        <v>1622712.375</v>
      </c>
      <c r="Q1816">
        <v>6933916</v>
      </c>
      <c r="R1816">
        <v>0.19014117121696472</v>
      </c>
      <c r="S1816">
        <v>0.90444797277450562</v>
      </c>
      <c r="T1816">
        <v>1888826.5</v>
      </c>
      <c r="U1816">
        <v>1428551.75</v>
      </c>
      <c r="V1816">
        <v>1897922.25</v>
      </c>
      <c r="W1816">
        <v>9627746</v>
      </c>
      <c r="X1816">
        <v>0.74084252119064331</v>
      </c>
      <c r="Y1816">
        <v>1.1246846914291382</v>
      </c>
      <c r="Z1816">
        <v>0.56944954395294189</v>
      </c>
      <c r="AA1816">
        <v>0.27485612034797668</v>
      </c>
      <c r="AB1816">
        <v>0.11278486251831055</v>
      </c>
      <c r="AC1816">
        <v>0.23950125277042389</v>
      </c>
      <c r="AD1816">
        <v>-0.20842115581035614</v>
      </c>
      <c r="AE1816">
        <f>VLOOKUP(C1816,[1]pop_15p_a!$A$8:$AL$68,19,FALSE)</f>
        <v>44698189.936705999</v>
      </c>
      <c r="AF1816" s="10">
        <v>116.3</v>
      </c>
      <c r="AL1816">
        <f t="shared" si="174"/>
        <v>237</v>
      </c>
      <c r="AM1816">
        <f t="shared" si="174"/>
        <v>239</v>
      </c>
      <c r="AN1816">
        <f t="shared" si="174"/>
        <v>240</v>
      </c>
      <c r="AO1816">
        <f t="shared" si="174"/>
        <v>242</v>
      </c>
      <c r="AP1816">
        <f t="shared" si="174"/>
        <v>244</v>
      </c>
      <c r="AQ1816">
        <f t="shared" si="174"/>
        <v>245</v>
      </c>
    </row>
    <row r="1817" spans="1:43">
      <c r="A1817" t="s">
        <v>16</v>
      </c>
      <c r="B1817" t="s">
        <v>50</v>
      </c>
      <c r="C1817">
        <v>1997</v>
      </c>
      <c r="D1817">
        <v>1881208.2461999999</v>
      </c>
      <c r="E1817">
        <v>1109280.9889</v>
      </c>
      <c r="F1817">
        <v>359725.15659999999</v>
      </c>
      <c r="G1817">
        <v>362351.60159999999</v>
      </c>
      <c r="H1817">
        <v>415748.5785</v>
      </c>
      <c r="I1817">
        <v>371320.95909999998</v>
      </c>
      <c r="J1817">
        <v>57.184902191162109</v>
      </c>
      <c r="K1817">
        <v>22.219024658203125</v>
      </c>
      <c r="L1817">
        <v>1860.113037109375</v>
      </c>
      <c r="M1817">
        <v>1729027.125</v>
      </c>
      <c r="N1817">
        <v>1191794.625</v>
      </c>
      <c r="O1817">
        <v>1634337.875</v>
      </c>
      <c r="P1817">
        <v>1697463.25</v>
      </c>
      <c r="Q1817">
        <v>6915682.5</v>
      </c>
      <c r="R1817">
        <v>0.18099474906921387</v>
      </c>
      <c r="S1817">
        <v>0.93962234258651733</v>
      </c>
      <c r="T1817">
        <v>1923493.375</v>
      </c>
      <c r="U1817">
        <v>1466136</v>
      </c>
      <c r="V1817">
        <v>1948463</v>
      </c>
      <c r="W1817">
        <v>9798209</v>
      </c>
      <c r="X1817">
        <v>0.75742620229721069</v>
      </c>
      <c r="Y1817">
        <v>1.1294509172439575</v>
      </c>
      <c r="Z1817">
        <v>0.5879371166229248</v>
      </c>
      <c r="AA1817">
        <v>0.26144677400588989</v>
      </c>
      <c r="AB1817">
        <v>0.11615418642759323</v>
      </c>
      <c r="AC1817">
        <v>0.22865821421146393</v>
      </c>
      <c r="AD1817">
        <v>-0.20721414685249329</v>
      </c>
      <c r="AE1817">
        <f>VLOOKUP(C1817,[1]pop_15p_a!$A$8:$AL$68,19,FALSE)</f>
        <v>44614900.950365499</v>
      </c>
      <c r="AF1817" s="10">
        <v>113.8</v>
      </c>
      <c r="AL1817">
        <f t="shared" si="174"/>
        <v>237</v>
      </c>
      <c r="AM1817">
        <f t="shared" si="174"/>
        <v>239</v>
      </c>
      <c r="AN1817">
        <f t="shared" si="174"/>
        <v>240</v>
      </c>
      <c r="AO1817">
        <f t="shared" si="174"/>
        <v>242</v>
      </c>
      <c r="AP1817">
        <f t="shared" si="174"/>
        <v>244</v>
      </c>
      <c r="AQ1817">
        <f t="shared" si="174"/>
        <v>245</v>
      </c>
    </row>
    <row r="1818" spans="1:43">
      <c r="A1818" t="s">
        <v>16</v>
      </c>
      <c r="B1818" t="s">
        <v>50</v>
      </c>
      <c r="C1818">
        <v>1998</v>
      </c>
      <c r="D1818">
        <v>1915269.6879</v>
      </c>
      <c r="E1818">
        <v>1146617.9502000001</v>
      </c>
      <c r="F1818">
        <v>366154.54590000003</v>
      </c>
      <c r="G1818">
        <v>377022.41210000002</v>
      </c>
      <c r="H1818">
        <v>426949.39610000001</v>
      </c>
      <c r="I1818">
        <v>404872.67109999998</v>
      </c>
      <c r="J1818">
        <v>57.153553009033203</v>
      </c>
      <c r="K1818">
        <v>22.423927307128906</v>
      </c>
      <c r="L1818">
        <v>1873.78564453125</v>
      </c>
      <c r="M1818">
        <v>1823255.125</v>
      </c>
      <c r="N1818">
        <v>1283775.125</v>
      </c>
      <c r="O1818">
        <v>1726204.375</v>
      </c>
      <c r="P1818">
        <v>1780241.75</v>
      </c>
      <c r="Q1818">
        <v>6963271.5</v>
      </c>
      <c r="R1818">
        <v>0.17185796797275543</v>
      </c>
      <c r="S1818">
        <v>0.94456928968429565</v>
      </c>
      <c r="T1818">
        <v>1954578.5</v>
      </c>
      <c r="U1818">
        <v>1506497.375</v>
      </c>
      <c r="V1818">
        <v>2004430.5</v>
      </c>
      <c r="W1818">
        <v>9977896</v>
      </c>
      <c r="X1818">
        <v>0.77594083547592163</v>
      </c>
      <c r="Y1818">
        <v>1.1200511455535889</v>
      </c>
      <c r="Z1818">
        <v>0.59750890731811523</v>
      </c>
      <c r="AA1818">
        <v>0.24845686554908752</v>
      </c>
      <c r="AB1818">
        <v>0.1234261617064476</v>
      </c>
      <c r="AC1818">
        <v>0.23453556001186371</v>
      </c>
      <c r="AD1818">
        <v>-0.21334555745124817</v>
      </c>
      <c r="AE1818">
        <f>VLOOKUP(C1818,[1]pop_15p_a!$A$8:$AL$68,19,FALSE)</f>
        <v>44520099.672755599</v>
      </c>
      <c r="AF1818" s="10">
        <v>110.8</v>
      </c>
      <c r="AL1818">
        <f t="shared" si="174"/>
        <v>237</v>
      </c>
      <c r="AM1818">
        <f t="shared" si="174"/>
        <v>239</v>
      </c>
      <c r="AN1818">
        <f t="shared" si="174"/>
        <v>240</v>
      </c>
      <c r="AO1818">
        <f t="shared" si="174"/>
        <v>242</v>
      </c>
      <c r="AP1818">
        <f t="shared" si="174"/>
        <v>244</v>
      </c>
      <c r="AQ1818">
        <f t="shared" si="174"/>
        <v>245</v>
      </c>
    </row>
    <row r="1819" spans="1:43">
      <c r="A1819" t="s">
        <v>16</v>
      </c>
      <c r="B1819" t="s">
        <v>50</v>
      </c>
      <c r="C1819">
        <v>1999</v>
      </c>
      <c r="D1819">
        <v>1946406.7559</v>
      </c>
      <c r="E1819">
        <v>1178166.7002000001</v>
      </c>
      <c r="F1819">
        <v>370312.3</v>
      </c>
      <c r="G1819">
        <v>393460.36690000002</v>
      </c>
      <c r="H1819">
        <v>422772.66609999997</v>
      </c>
      <c r="I1819">
        <v>423070.98969999998</v>
      </c>
      <c r="J1819">
        <v>57.179988861083984</v>
      </c>
      <c r="K1819">
        <v>22.676155090332031</v>
      </c>
      <c r="L1819">
        <v>1870.357177734375</v>
      </c>
      <c r="M1819">
        <v>1871277.5</v>
      </c>
      <c r="N1819">
        <v>1343013.625</v>
      </c>
      <c r="O1819">
        <v>1798193.125</v>
      </c>
      <c r="P1819">
        <v>1830703</v>
      </c>
      <c r="Q1819">
        <v>6934629.5</v>
      </c>
      <c r="R1819">
        <v>0.16230487823486328</v>
      </c>
      <c r="S1819">
        <v>0.95576328039169312</v>
      </c>
      <c r="T1819">
        <v>1985067</v>
      </c>
      <c r="U1819">
        <v>1541072.375</v>
      </c>
      <c r="V1819">
        <v>2060233.25</v>
      </c>
      <c r="W1819">
        <v>10166167</v>
      </c>
      <c r="X1819">
        <v>0.79544878005981445</v>
      </c>
      <c r="Y1819">
        <v>1.113804817199707</v>
      </c>
      <c r="Z1819">
        <v>0.60805666446685791</v>
      </c>
      <c r="AA1819">
        <v>0.24823442101478577</v>
      </c>
      <c r="AB1819">
        <v>0.12436255067586899</v>
      </c>
      <c r="AC1819">
        <v>0.22524312138557434</v>
      </c>
      <c r="AD1819">
        <v>-0.21171513199806213</v>
      </c>
      <c r="AE1819">
        <f>VLOOKUP(C1819,[1]pop_15p_a!$A$8:$AL$68,19,FALSE)</f>
        <v>44416408.707371399</v>
      </c>
      <c r="AF1819" s="10">
        <v>109.7</v>
      </c>
      <c r="AL1819">
        <f t="shared" si="174"/>
        <v>237</v>
      </c>
      <c r="AM1819">
        <f t="shared" si="174"/>
        <v>239</v>
      </c>
      <c r="AN1819">
        <f t="shared" si="174"/>
        <v>240</v>
      </c>
      <c r="AO1819">
        <f t="shared" si="174"/>
        <v>242</v>
      </c>
      <c r="AP1819">
        <f t="shared" si="174"/>
        <v>244</v>
      </c>
      <c r="AQ1819">
        <f t="shared" si="174"/>
        <v>245</v>
      </c>
    </row>
    <row r="1820" spans="1:43">
      <c r="A1820" t="s">
        <v>16</v>
      </c>
      <c r="B1820" t="s">
        <v>50</v>
      </c>
      <c r="C1820">
        <v>2000</v>
      </c>
      <c r="D1820">
        <v>2020116.3066</v>
      </c>
      <c r="E1820">
        <v>1209503.1581999999</v>
      </c>
      <c r="F1820">
        <v>382817.99589999998</v>
      </c>
      <c r="G1820">
        <v>420252.04869999998</v>
      </c>
      <c r="H1820">
        <v>473863.24280000001</v>
      </c>
      <c r="I1820">
        <v>469569.95299999998</v>
      </c>
      <c r="J1820">
        <v>57.293720245361328</v>
      </c>
      <c r="K1820">
        <v>23.153802871704102</v>
      </c>
      <c r="L1820">
        <v>1850.80615234375</v>
      </c>
      <c r="M1820">
        <v>1914303.625</v>
      </c>
      <c r="N1820">
        <v>1388393</v>
      </c>
      <c r="O1820">
        <v>1863859.25</v>
      </c>
      <c r="P1820">
        <v>1879668.375</v>
      </c>
      <c r="Q1820">
        <v>6949482.5</v>
      </c>
      <c r="R1820">
        <v>0.15221680700778961</v>
      </c>
      <c r="S1820">
        <v>0.95900142192840576</v>
      </c>
      <c r="T1820">
        <v>2058715.125</v>
      </c>
      <c r="U1820">
        <v>1579646.25</v>
      </c>
      <c r="V1820">
        <v>2126106.5</v>
      </c>
      <c r="W1820">
        <v>10381150</v>
      </c>
      <c r="X1820">
        <v>0.81761658191680908</v>
      </c>
      <c r="Y1820">
        <v>1.1289727687835693</v>
      </c>
      <c r="Z1820">
        <v>0.60367047786712646</v>
      </c>
      <c r="AA1820">
        <v>0.25164207816123962</v>
      </c>
      <c r="AB1820">
        <v>0.13114094734191895</v>
      </c>
      <c r="AC1820">
        <v>0.23917730152606964</v>
      </c>
      <c r="AD1820">
        <v>-0.23240968585014343</v>
      </c>
      <c r="AE1820">
        <f>VLOOKUP(C1820,[1]pop_15p_a!$A$8:$AL$68,19,FALSE)</f>
        <v>44320591.7296165</v>
      </c>
      <c r="AF1820" s="10">
        <v>105.1</v>
      </c>
      <c r="AL1820">
        <f t="shared" ref="AL1820:AQ1829" si="175">AL1752+9</f>
        <v>237</v>
      </c>
      <c r="AM1820">
        <f t="shared" si="175"/>
        <v>239</v>
      </c>
      <c r="AN1820">
        <f t="shared" si="175"/>
        <v>240</v>
      </c>
      <c r="AO1820">
        <f t="shared" si="175"/>
        <v>242</v>
      </c>
      <c r="AP1820">
        <f t="shared" si="175"/>
        <v>244</v>
      </c>
      <c r="AQ1820">
        <f t="shared" si="175"/>
        <v>245</v>
      </c>
    </row>
    <row r="1821" spans="1:43">
      <c r="A1821" t="s">
        <v>16</v>
      </c>
      <c r="B1821" t="s">
        <v>50</v>
      </c>
      <c r="C1821">
        <v>2001</v>
      </c>
      <c r="D1821">
        <v>2059536.2816000001</v>
      </c>
      <c r="E1821">
        <v>1217294.3921000001</v>
      </c>
      <c r="F1821">
        <v>403887.22289999999</v>
      </c>
      <c r="G1821">
        <v>431483.36910000001</v>
      </c>
      <c r="H1821">
        <v>486047.00809999998</v>
      </c>
      <c r="I1821">
        <v>480985.10879999999</v>
      </c>
      <c r="J1821">
        <v>57.506366729736328</v>
      </c>
      <c r="K1821">
        <v>23.682720184326172</v>
      </c>
      <c r="L1821">
        <v>1837.7606201171875</v>
      </c>
      <c r="M1821">
        <v>1912314.5</v>
      </c>
      <c r="N1821">
        <v>1389866</v>
      </c>
      <c r="O1821">
        <v>1863094.875</v>
      </c>
      <c r="P1821">
        <v>1886779.375</v>
      </c>
      <c r="Q1821">
        <v>6917906</v>
      </c>
      <c r="R1821">
        <v>0.1422288566827774</v>
      </c>
      <c r="S1821">
        <v>0.96084368228912354</v>
      </c>
      <c r="T1821">
        <v>2095199.375</v>
      </c>
      <c r="U1821">
        <v>1602442.875</v>
      </c>
      <c r="V1821">
        <v>2160732.5</v>
      </c>
      <c r="W1821">
        <v>10594264</v>
      </c>
      <c r="X1821">
        <v>0.83855348825454712</v>
      </c>
      <c r="Y1821">
        <v>1.1213951110839844</v>
      </c>
      <c r="Z1821">
        <v>0.59591126441955566</v>
      </c>
      <c r="AA1821">
        <v>0.25041487812995911</v>
      </c>
      <c r="AB1821">
        <v>0.13955333828926086</v>
      </c>
      <c r="AC1821">
        <v>0.24963860213756561</v>
      </c>
      <c r="AD1821">
        <v>-0.24108047783374786</v>
      </c>
      <c r="AE1821">
        <f>VLOOKUP(C1821,[1]pop_15p_a!$A$8:$AL$68,19,FALSE)</f>
        <v>44228592.694002099</v>
      </c>
      <c r="AF1821" s="10">
        <v>104.7</v>
      </c>
      <c r="AL1821">
        <f t="shared" si="175"/>
        <v>237</v>
      </c>
      <c r="AM1821">
        <f t="shared" si="175"/>
        <v>239</v>
      </c>
      <c r="AN1821">
        <f t="shared" si="175"/>
        <v>240</v>
      </c>
      <c r="AO1821">
        <f t="shared" si="175"/>
        <v>242</v>
      </c>
      <c r="AP1821">
        <f t="shared" si="175"/>
        <v>244</v>
      </c>
      <c r="AQ1821">
        <f t="shared" si="175"/>
        <v>245</v>
      </c>
    </row>
    <row r="1822" spans="1:43">
      <c r="A1822" t="s">
        <v>16</v>
      </c>
      <c r="B1822" t="s">
        <v>50</v>
      </c>
      <c r="C1822">
        <v>2002</v>
      </c>
      <c r="D1822">
        <v>2064766.3297999999</v>
      </c>
      <c r="E1822">
        <v>1216780.6698</v>
      </c>
      <c r="F1822">
        <v>409309.25770000002</v>
      </c>
      <c r="G1822">
        <v>448118.07049999997</v>
      </c>
      <c r="H1822">
        <v>472415.20510000002</v>
      </c>
      <c r="I1822">
        <v>483691.86129999999</v>
      </c>
      <c r="J1822">
        <v>57.801761627197266</v>
      </c>
      <c r="K1822">
        <v>24.168014526367188</v>
      </c>
      <c r="L1822">
        <v>1826.59375</v>
      </c>
      <c r="M1822">
        <v>1891417.75</v>
      </c>
      <c r="N1822">
        <v>1383636.75</v>
      </c>
      <c r="O1822">
        <v>1860365</v>
      </c>
      <c r="P1822">
        <v>1874346.625</v>
      </c>
      <c r="Q1822">
        <v>6819749.5</v>
      </c>
      <c r="R1822">
        <v>0.13639827072620392</v>
      </c>
      <c r="S1822">
        <v>0.94817835092544556</v>
      </c>
      <c r="T1822">
        <v>2100407</v>
      </c>
      <c r="U1822">
        <v>1607287.75</v>
      </c>
      <c r="V1822">
        <v>2185802.5</v>
      </c>
      <c r="W1822">
        <v>10818985</v>
      </c>
      <c r="X1822">
        <v>0.85994988679885864</v>
      </c>
      <c r="Y1822">
        <v>1.0979702472686768</v>
      </c>
      <c r="Z1822">
        <v>0.59352570772171021</v>
      </c>
      <c r="AA1822">
        <v>0.25465831160545349</v>
      </c>
      <c r="AB1822">
        <v>0.14558416604995728</v>
      </c>
      <c r="AC1822">
        <v>0.25605851411819458</v>
      </c>
      <c r="AD1822">
        <v>-0.25128012895584106</v>
      </c>
      <c r="AE1822">
        <f>VLOOKUP(C1822,[1]pop_15p_a!$A$8:$AL$68,19,FALSE)</f>
        <v>44201832.345057398</v>
      </c>
      <c r="AF1822" s="10">
        <v>101.9</v>
      </c>
      <c r="AL1822">
        <f t="shared" si="175"/>
        <v>237</v>
      </c>
      <c r="AM1822">
        <f t="shared" si="175"/>
        <v>239</v>
      </c>
      <c r="AN1822">
        <f t="shared" si="175"/>
        <v>240</v>
      </c>
      <c r="AO1822">
        <f t="shared" si="175"/>
        <v>242</v>
      </c>
      <c r="AP1822">
        <f t="shared" si="175"/>
        <v>244</v>
      </c>
      <c r="AQ1822">
        <f t="shared" si="175"/>
        <v>245</v>
      </c>
    </row>
    <row r="1823" spans="1:43">
      <c r="A1823" t="s">
        <v>16</v>
      </c>
      <c r="B1823" t="s">
        <v>50</v>
      </c>
      <c r="C1823">
        <v>2003</v>
      </c>
      <c r="D1823">
        <v>2067628.6512</v>
      </c>
      <c r="E1823">
        <v>1224993.3514</v>
      </c>
      <c r="F1823">
        <v>415042.02069999999</v>
      </c>
      <c r="G1823">
        <v>445318.49979999999</v>
      </c>
      <c r="H1823">
        <v>466281.538</v>
      </c>
      <c r="I1823">
        <v>487270.27140000003</v>
      </c>
      <c r="J1823">
        <v>58.147037506103516</v>
      </c>
      <c r="K1823">
        <v>24.559999465942383</v>
      </c>
      <c r="L1823">
        <v>1815.79736328125</v>
      </c>
      <c r="M1823">
        <v>1895815.75</v>
      </c>
      <c r="N1823">
        <v>1397424.875</v>
      </c>
      <c r="O1823">
        <v>1870593.875</v>
      </c>
      <c r="P1823">
        <v>1879103.125</v>
      </c>
      <c r="Q1823">
        <v>6976302</v>
      </c>
      <c r="R1823">
        <v>0.13550388813018799</v>
      </c>
      <c r="S1823">
        <v>0.92512327432632446</v>
      </c>
      <c r="T1823">
        <v>2103585.25</v>
      </c>
      <c r="U1823">
        <v>1622564.375</v>
      </c>
      <c r="V1823">
        <v>2203818.75</v>
      </c>
      <c r="W1823">
        <v>11029576</v>
      </c>
      <c r="X1823">
        <v>0.87860643863677979</v>
      </c>
      <c r="Y1823">
        <v>1.0781804323196411</v>
      </c>
      <c r="Z1823">
        <v>0.60341393947601318</v>
      </c>
      <c r="AA1823">
        <v>0.25227567553520203</v>
      </c>
      <c r="AB1823">
        <v>0.14163966476917267</v>
      </c>
      <c r="AC1823">
        <v>0.27384254336357117</v>
      </c>
      <c r="AD1823">
        <v>-0.27438583970069885</v>
      </c>
      <c r="AE1823">
        <f>VLOOKUP(C1823,[1]pop_15p_a!$A$8:$AL$68,19,FALSE)</f>
        <v>44300772.015979603</v>
      </c>
      <c r="AF1823" s="10">
        <v>100.5</v>
      </c>
      <c r="AL1823">
        <f t="shared" si="175"/>
        <v>237</v>
      </c>
      <c r="AM1823">
        <f t="shared" si="175"/>
        <v>239</v>
      </c>
      <c r="AN1823">
        <f t="shared" si="175"/>
        <v>240</v>
      </c>
      <c r="AO1823">
        <f t="shared" si="175"/>
        <v>242</v>
      </c>
      <c r="AP1823">
        <f t="shared" si="175"/>
        <v>244</v>
      </c>
      <c r="AQ1823">
        <f t="shared" si="175"/>
        <v>245</v>
      </c>
    </row>
    <row r="1824" spans="1:43">
      <c r="A1824" t="s">
        <v>16</v>
      </c>
      <c r="B1824" t="s">
        <v>50</v>
      </c>
      <c r="C1824">
        <v>2004</v>
      </c>
      <c r="D1824">
        <v>2097063.2919000001</v>
      </c>
      <c r="E1824">
        <v>1236895.3288</v>
      </c>
      <c r="F1824">
        <v>417682.12910000002</v>
      </c>
      <c r="G1824">
        <v>452518.24109999998</v>
      </c>
      <c r="H1824">
        <v>494862.61300000001</v>
      </c>
      <c r="I1824">
        <v>509553.54969999997</v>
      </c>
      <c r="J1824">
        <v>58.494705200195313</v>
      </c>
      <c r="K1824">
        <v>24.696161270141602</v>
      </c>
      <c r="L1824">
        <v>1815.341552734375</v>
      </c>
      <c r="M1824">
        <v>1907589.875</v>
      </c>
      <c r="N1824">
        <v>1381113.75</v>
      </c>
      <c r="O1824">
        <v>1879153.25</v>
      </c>
      <c r="P1824">
        <v>1890156.875</v>
      </c>
      <c r="Q1824">
        <v>7490552.5</v>
      </c>
      <c r="R1824">
        <v>0.13742761313915253</v>
      </c>
      <c r="S1824">
        <v>0.89159727096557617</v>
      </c>
      <c r="T1824">
        <v>2136862.75</v>
      </c>
      <c r="U1824">
        <v>1638458</v>
      </c>
      <c r="V1824">
        <v>2230648.25</v>
      </c>
      <c r="W1824">
        <v>11243985</v>
      </c>
      <c r="X1824">
        <v>0.89779871702194214</v>
      </c>
      <c r="Y1824">
        <v>1.0764464139938354</v>
      </c>
      <c r="Z1824">
        <v>0.59929990768432617</v>
      </c>
      <c r="AA1824">
        <v>0.26448950171470642</v>
      </c>
      <c r="AB1824">
        <v>0.13415616750717163</v>
      </c>
      <c r="AC1824">
        <v>0.2997468113899231</v>
      </c>
      <c r="AD1824">
        <v>-0.30447256565093994</v>
      </c>
      <c r="AE1824">
        <f>VLOOKUP(C1824,[1]pop_15p_a!$A$8:$AL$68,19,FALSE)</f>
        <v>44582264.571584098</v>
      </c>
      <c r="AF1824" s="10">
        <v>100.1</v>
      </c>
      <c r="AL1824">
        <f t="shared" si="175"/>
        <v>237</v>
      </c>
      <c r="AM1824">
        <f t="shared" si="175"/>
        <v>239</v>
      </c>
      <c r="AN1824">
        <f t="shared" si="175"/>
        <v>240</v>
      </c>
      <c r="AO1824">
        <f t="shared" si="175"/>
        <v>242</v>
      </c>
      <c r="AP1824">
        <f t="shared" si="175"/>
        <v>244</v>
      </c>
      <c r="AQ1824">
        <f t="shared" si="175"/>
        <v>245</v>
      </c>
    </row>
    <row r="1825" spans="1:43">
      <c r="A1825" t="s">
        <v>16</v>
      </c>
      <c r="B1825" t="s">
        <v>50</v>
      </c>
      <c r="C1825">
        <v>2005</v>
      </c>
      <c r="D1825">
        <v>2114214.1025</v>
      </c>
      <c r="E1825">
        <v>1254046.7064</v>
      </c>
      <c r="F1825">
        <v>420040</v>
      </c>
      <c r="G1825">
        <v>459534.17979999998</v>
      </c>
      <c r="H1825">
        <v>510780.22950000002</v>
      </c>
      <c r="I1825">
        <v>527083.76089999999</v>
      </c>
      <c r="J1825">
        <v>58.808483123779297</v>
      </c>
      <c r="K1825">
        <v>24.845552444458008</v>
      </c>
      <c r="L1825">
        <v>1812.05517578125</v>
      </c>
      <c r="M1825">
        <v>1938397.625</v>
      </c>
      <c r="N1825">
        <v>1438381.25</v>
      </c>
      <c r="O1825">
        <v>1953130.125</v>
      </c>
      <c r="P1825">
        <v>1950974.5</v>
      </c>
      <c r="Q1825">
        <v>8150272.5</v>
      </c>
      <c r="R1825">
        <v>0.14121976494789124</v>
      </c>
      <c r="S1825">
        <v>0.89395081996917725</v>
      </c>
      <c r="T1825">
        <v>2157155.75</v>
      </c>
      <c r="U1825">
        <v>1656990.125</v>
      </c>
      <c r="V1825">
        <v>2249672.75</v>
      </c>
      <c r="W1825">
        <v>11457588</v>
      </c>
      <c r="X1825">
        <v>0.91727167367935181</v>
      </c>
      <c r="Y1825">
        <v>1.0686895847320557</v>
      </c>
      <c r="Z1825">
        <v>0.59925675392150879</v>
      </c>
      <c r="AA1825">
        <v>0.26350405812263489</v>
      </c>
      <c r="AB1825">
        <v>0.13706208765506744</v>
      </c>
      <c r="AC1825">
        <v>0.30576834082603455</v>
      </c>
      <c r="AD1825">
        <v>-0.31089836359024048</v>
      </c>
      <c r="AE1825">
        <f>VLOOKUP(C1825,[1]pop_15p_a!$A$8:$AL$68,19,FALSE)</f>
        <v>44736081.198620602</v>
      </c>
      <c r="AF1825" s="10">
        <v>101.9</v>
      </c>
      <c r="AL1825">
        <f t="shared" si="175"/>
        <v>237</v>
      </c>
      <c r="AM1825">
        <f t="shared" si="175"/>
        <v>239</v>
      </c>
      <c r="AN1825">
        <f t="shared" si="175"/>
        <v>240</v>
      </c>
      <c r="AO1825">
        <f t="shared" si="175"/>
        <v>242</v>
      </c>
      <c r="AP1825">
        <f t="shared" si="175"/>
        <v>244</v>
      </c>
      <c r="AQ1825">
        <f t="shared" si="175"/>
        <v>245</v>
      </c>
    </row>
    <row r="1826" spans="1:43">
      <c r="A1826" t="s">
        <v>16</v>
      </c>
      <c r="B1826" t="s">
        <v>50</v>
      </c>
      <c r="C1826">
        <v>2006</v>
      </c>
      <c r="D1826">
        <v>2152072.0591000002</v>
      </c>
      <c r="E1826">
        <v>1270889.8988000001</v>
      </c>
      <c r="F1826">
        <v>418062.1765</v>
      </c>
      <c r="G1826">
        <v>471209.0429</v>
      </c>
      <c r="H1826">
        <v>553227.73869999999</v>
      </c>
      <c r="I1826">
        <v>569031.95019999996</v>
      </c>
      <c r="J1826">
        <v>59.079868316650391</v>
      </c>
      <c r="K1826">
        <v>25.375362396240234</v>
      </c>
      <c r="L1826">
        <v>1812.582275390625</v>
      </c>
      <c r="M1826">
        <v>2036967</v>
      </c>
      <c r="N1826">
        <v>1493802.75</v>
      </c>
      <c r="O1826">
        <v>2053303.625</v>
      </c>
      <c r="P1826">
        <v>2036273.375</v>
      </c>
      <c r="Q1826">
        <v>9394429</v>
      </c>
      <c r="R1826">
        <v>0.15092091262340546</v>
      </c>
      <c r="S1826">
        <v>0.87617868185043335</v>
      </c>
      <c r="T1826">
        <v>2200441</v>
      </c>
      <c r="U1826">
        <v>1673470.75</v>
      </c>
      <c r="V1826">
        <v>2292508.5</v>
      </c>
      <c r="W1826">
        <v>11682422</v>
      </c>
      <c r="X1826">
        <v>0.93802034854888916</v>
      </c>
      <c r="Y1826">
        <v>1.0623135566711426</v>
      </c>
      <c r="Z1826">
        <v>0.59226822853088379</v>
      </c>
      <c r="AA1826">
        <v>0.27530968189239502</v>
      </c>
      <c r="AB1826">
        <v>0.14277683198451996</v>
      </c>
      <c r="AC1826">
        <v>0.31884157657623291</v>
      </c>
      <c r="AD1826">
        <v>-0.33391481637954712</v>
      </c>
      <c r="AE1826">
        <f>VLOOKUP(C1826,[1]pop_15p_a!$A$8:$AL$68,19,FALSE)</f>
        <v>44764784.474458598</v>
      </c>
      <c r="AF1826" s="10">
        <v>102.6</v>
      </c>
      <c r="AL1826">
        <f t="shared" si="175"/>
        <v>237</v>
      </c>
      <c r="AM1826">
        <f t="shared" si="175"/>
        <v>239</v>
      </c>
      <c r="AN1826">
        <f t="shared" si="175"/>
        <v>240</v>
      </c>
      <c r="AO1826">
        <f t="shared" si="175"/>
        <v>242</v>
      </c>
      <c r="AP1826">
        <f t="shared" si="175"/>
        <v>244</v>
      </c>
      <c r="AQ1826">
        <f t="shared" si="175"/>
        <v>245</v>
      </c>
    </row>
    <row r="1827" spans="1:43">
      <c r="A1827" t="s">
        <v>16</v>
      </c>
      <c r="B1827" t="s">
        <v>50</v>
      </c>
      <c r="C1827">
        <v>2007</v>
      </c>
      <c r="D1827">
        <v>2184074.9411999998</v>
      </c>
      <c r="E1827">
        <v>1285976.6168</v>
      </c>
      <c r="F1827">
        <v>420188.43219999998</v>
      </c>
      <c r="G1827">
        <v>478381.41720000003</v>
      </c>
      <c r="H1827">
        <v>587513.10080000001</v>
      </c>
      <c r="I1827">
        <v>600068.13870000001</v>
      </c>
      <c r="J1827">
        <v>59.313510894775391</v>
      </c>
      <c r="K1827">
        <v>25.663030624389648</v>
      </c>
      <c r="L1827">
        <v>1818.152587890625</v>
      </c>
      <c r="M1827">
        <v>2127733.25</v>
      </c>
      <c r="N1827">
        <v>1541738.5</v>
      </c>
      <c r="O1827">
        <v>2126526.5</v>
      </c>
      <c r="P1827">
        <v>2118914.25</v>
      </c>
      <c r="Q1827">
        <v>10232696</v>
      </c>
      <c r="R1827">
        <v>0.15733581781387329</v>
      </c>
      <c r="S1827">
        <v>0.8731878399848938</v>
      </c>
      <c r="T1827">
        <v>2232872.5</v>
      </c>
      <c r="U1827">
        <v>1689591.125</v>
      </c>
      <c r="V1827">
        <v>2322294.75</v>
      </c>
      <c r="W1827">
        <v>11906547</v>
      </c>
      <c r="X1827">
        <v>0.95872253179550171</v>
      </c>
      <c r="Y1827">
        <v>1.0545221567153931</v>
      </c>
      <c r="Z1827">
        <v>0.58078187704086304</v>
      </c>
      <c r="AA1827">
        <v>0.27643561363220215</v>
      </c>
      <c r="AB1827">
        <v>0.14801457524299622</v>
      </c>
      <c r="AC1827">
        <v>0.33597329258918762</v>
      </c>
      <c r="AD1827">
        <v>-0.34288763999938965</v>
      </c>
      <c r="AE1827">
        <f>VLOOKUP(C1827,[1]pop_15p_a!$A$8:$AL$68,19,FALSE)</f>
        <v>44901000.606650501</v>
      </c>
      <c r="AF1827" s="10">
        <v>99.8</v>
      </c>
      <c r="AL1827">
        <f t="shared" si="175"/>
        <v>237</v>
      </c>
      <c r="AM1827">
        <f t="shared" si="175"/>
        <v>239</v>
      </c>
      <c r="AN1827">
        <f t="shared" si="175"/>
        <v>240</v>
      </c>
      <c r="AO1827">
        <f t="shared" si="175"/>
        <v>242</v>
      </c>
      <c r="AP1827">
        <f t="shared" si="175"/>
        <v>244</v>
      </c>
      <c r="AQ1827">
        <f t="shared" si="175"/>
        <v>245</v>
      </c>
    </row>
    <row r="1828" spans="1:43">
      <c r="A1828" t="s">
        <v>16</v>
      </c>
      <c r="B1828" t="s">
        <v>50</v>
      </c>
      <c r="C1828">
        <v>2008</v>
      </c>
      <c r="D1828">
        <v>2163063.8599</v>
      </c>
      <c r="E1828">
        <v>1271417.9749</v>
      </c>
      <c r="F1828">
        <v>425752.66690000001</v>
      </c>
      <c r="G1828">
        <v>463286.1715</v>
      </c>
      <c r="H1828">
        <v>568894.03480000002</v>
      </c>
      <c r="I1828">
        <v>575919.46550000005</v>
      </c>
      <c r="J1828">
        <v>59.502384185791016</v>
      </c>
      <c r="K1828">
        <v>25.629663467407227</v>
      </c>
      <c r="L1828">
        <v>1807.0318603515625</v>
      </c>
      <c r="M1828">
        <v>2178288.25</v>
      </c>
      <c r="N1828">
        <v>1612735.5</v>
      </c>
      <c r="O1828">
        <v>2199340.5</v>
      </c>
      <c r="P1828">
        <v>2182125</v>
      </c>
      <c r="Q1828">
        <v>11195120</v>
      </c>
      <c r="R1828">
        <v>0.16702216863632202</v>
      </c>
      <c r="S1828">
        <v>0.85961425304412842</v>
      </c>
      <c r="T1828">
        <v>2209418.5</v>
      </c>
      <c r="U1828">
        <v>1679708</v>
      </c>
      <c r="V1828">
        <v>2294136</v>
      </c>
      <c r="W1828">
        <v>12098341</v>
      </c>
      <c r="X1828">
        <v>0.97527706623077393</v>
      </c>
      <c r="Y1828">
        <v>1.0345648527145386</v>
      </c>
      <c r="Z1828">
        <v>0.59483432769775391</v>
      </c>
      <c r="AA1828">
        <v>0.27449199557304382</v>
      </c>
      <c r="AB1828">
        <v>0.1598183661699295</v>
      </c>
      <c r="AC1828">
        <v>0.32416450977325439</v>
      </c>
      <c r="AD1828">
        <v>-0.35343986749649048</v>
      </c>
      <c r="AE1828">
        <f>VLOOKUP(C1828,[1]pop_15p_a!$A$8:$AL$68,19,FALSE)</f>
        <v>45177214.169000998</v>
      </c>
      <c r="AF1828" s="10">
        <v>102.4</v>
      </c>
      <c r="AL1828">
        <f t="shared" si="175"/>
        <v>237</v>
      </c>
      <c r="AM1828">
        <f t="shared" si="175"/>
        <v>239</v>
      </c>
      <c r="AN1828">
        <f t="shared" si="175"/>
        <v>240</v>
      </c>
      <c r="AO1828">
        <f t="shared" si="175"/>
        <v>242</v>
      </c>
      <c r="AP1828">
        <f t="shared" si="175"/>
        <v>244</v>
      </c>
      <c r="AQ1828">
        <f t="shared" si="175"/>
        <v>245</v>
      </c>
    </row>
    <row r="1829" spans="1:43">
      <c r="A1829" t="s">
        <v>16</v>
      </c>
      <c r="B1829" t="s">
        <v>50</v>
      </c>
      <c r="C1829">
        <v>2009</v>
      </c>
      <c r="D1829">
        <v>2048833.8156000001</v>
      </c>
      <c r="E1829">
        <v>1252323.6439</v>
      </c>
      <c r="F1829">
        <v>425389.66310000001</v>
      </c>
      <c r="G1829">
        <v>418129.13339999999</v>
      </c>
      <c r="H1829">
        <v>467537.52669999999</v>
      </c>
      <c r="I1829">
        <v>500369.39970000001</v>
      </c>
      <c r="J1829">
        <v>59.641853332519531</v>
      </c>
      <c r="K1829">
        <v>25.145515441894531</v>
      </c>
      <c r="L1829">
        <v>1775.6611328125</v>
      </c>
      <c r="M1829">
        <v>2124811.5</v>
      </c>
      <c r="N1829">
        <v>1599259.875</v>
      </c>
      <c r="O1829">
        <v>2128515.25</v>
      </c>
      <c r="P1829">
        <v>2114644.75</v>
      </c>
      <c r="Q1829">
        <v>12094564</v>
      </c>
      <c r="R1829">
        <v>0.18301841616630554</v>
      </c>
      <c r="S1829">
        <v>0.82317990064620972</v>
      </c>
      <c r="T1829">
        <v>2088296.875</v>
      </c>
      <c r="U1829">
        <v>1661575.625</v>
      </c>
      <c r="V1829">
        <v>2198527.75</v>
      </c>
      <c r="W1829">
        <v>12220077</v>
      </c>
      <c r="X1829">
        <v>0.98318713903427124</v>
      </c>
      <c r="Y1829">
        <v>0.98883694410324097</v>
      </c>
      <c r="Z1829">
        <v>0.60144162178039551</v>
      </c>
      <c r="AA1829">
        <v>0.25546139478683472</v>
      </c>
      <c r="AB1829">
        <v>0.17049054801464081</v>
      </c>
      <c r="AC1829">
        <v>0.26513254642486572</v>
      </c>
      <c r="AD1829">
        <v>-0.28976774215698242</v>
      </c>
      <c r="AE1829">
        <f>VLOOKUP(C1829,[1]pop_15p_a!$A$8:$AL$68,19,FALSE)</f>
        <v>45333916.970782101</v>
      </c>
      <c r="AF1829" s="10">
        <v>112.5</v>
      </c>
      <c r="AL1829">
        <f t="shared" si="175"/>
        <v>237</v>
      </c>
      <c r="AM1829">
        <f t="shared" si="175"/>
        <v>239</v>
      </c>
      <c r="AN1829">
        <f t="shared" si="175"/>
        <v>240</v>
      </c>
      <c r="AO1829">
        <f t="shared" si="175"/>
        <v>242</v>
      </c>
      <c r="AP1829">
        <f t="shared" si="175"/>
        <v>244</v>
      </c>
      <c r="AQ1829">
        <f t="shared" si="175"/>
        <v>245</v>
      </c>
    </row>
    <row r="1830" spans="1:43">
      <c r="A1830" t="s">
        <v>16</v>
      </c>
      <c r="B1830" t="s">
        <v>50</v>
      </c>
      <c r="C1830">
        <v>2010</v>
      </c>
      <c r="D1830">
        <v>2083936.4002</v>
      </c>
      <c r="E1830">
        <v>1265476.6961000001</v>
      </c>
      <c r="F1830">
        <v>428311.11839999998</v>
      </c>
      <c r="G1830">
        <v>417292.09749999997</v>
      </c>
      <c r="H1830">
        <v>522527.25180000003</v>
      </c>
      <c r="I1830">
        <v>561248.63800000004</v>
      </c>
      <c r="J1830">
        <v>59.729808807373047</v>
      </c>
      <c r="K1830">
        <v>24.944307327270508</v>
      </c>
      <c r="L1830">
        <v>1777.273681640625</v>
      </c>
      <c r="M1830">
        <v>2146439.5</v>
      </c>
      <c r="N1830">
        <v>1664751.125</v>
      </c>
      <c r="O1830">
        <v>2181940</v>
      </c>
      <c r="P1830">
        <v>2139803.5</v>
      </c>
      <c r="Q1830">
        <v>11172762</v>
      </c>
      <c r="R1830">
        <v>0.17721444368362427</v>
      </c>
      <c r="S1830">
        <v>0.8237684965133667</v>
      </c>
      <c r="T1830">
        <v>2123516.5</v>
      </c>
      <c r="U1830">
        <v>1678856.875</v>
      </c>
      <c r="V1830">
        <v>2240225</v>
      </c>
      <c r="W1830">
        <v>12341138</v>
      </c>
      <c r="X1830">
        <v>0.99214309453964233</v>
      </c>
      <c r="Y1830">
        <v>1.0008640289306641</v>
      </c>
      <c r="Z1830">
        <v>0.62039196491241455</v>
      </c>
      <c r="AA1830">
        <v>0.24790836870670319</v>
      </c>
      <c r="AB1830">
        <v>0.17758676409721375</v>
      </c>
      <c r="AC1830">
        <v>0.28875038027763367</v>
      </c>
      <c r="AD1830">
        <v>-0.33383646607398987</v>
      </c>
      <c r="AE1830">
        <f>VLOOKUP(C1830,[1]pop_15p_a!$A$8:$AL$68,19,FALSE)</f>
        <v>45410427.824160397</v>
      </c>
      <c r="AF1830" s="10">
        <v>115.4</v>
      </c>
      <c r="AL1830">
        <f t="shared" ref="AL1830:AQ1839" si="176">AL1762+9</f>
        <v>237</v>
      </c>
      <c r="AM1830">
        <f t="shared" si="176"/>
        <v>239</v>
      </c>
      <c r="AN1830">
        <f t="shared" si="176"/>
        <v>240</v>
      </c>
      <c r="AO1830">
        <f t="shared" si="176"/>
        <v>242</v>
      </c>
      <c r="AP1830">
        <f t="shared" si="176"/>
        <v>244</v>
      </c>
      <c r="AQ1830">
        <f t="shared" si="176"/>
        <v>245</v>
      </c>
    </row>
    <row r="1831" spans="1:43">
      <c r="A1831" t="s">
        <v>16</v>
      </c>
      <c r="B1831" t="s">
        <v>50</v>
      </c>
      <c r="C1831">
        <v>2011</v>
      </c>
      <c r="D1831">
        <v>2098676.7771999999</v>
      </c>
      <c r="E1831">
        <v>1266296.4324</v>
      </c>
      <c r="F1831">
        <v>419589.10710000002</v>
      </c>
      <c r="G1831">
        <v>411313.39309999999</v>
      </c>
      <c r="H1831">
        <v>550847.55729999999</v>
      </c>
      <c r="I1831">
        <v>564409.76390000002</v>
      </c>
      <c r="J1831">
        <v>59.759929656982422</v>
      </c>
      <c r="K1831">
        <v>24.991462707519531</v>
      </c>
      <c r="L1831">
        <v>1773.2564697265625</v>
      </c>
      <c r="M1831">
        <v>2192987.25</v>
      </c>
      <c r="N1831">
        <v>1671144.125</v>
      </c>
      <c r="O1831">
        <v>2227423.75</v>
      </c>
      <c r="P1831">
        <v>2192987.25</v>
      </c>
      <c r="Q1831">
        <v>12447619</v>
      </c>
      <c r="R1831">
        <v>0.19421385228633881</v>
      </c>
      <c r="S1831">
        <v>0.79673242568969727</v>
      </c>
      <c r="T1831">
        <v>2135761.25</v>
      </c>
      <c r="U1831">
        <v>1671144.125</v>
      </c>
      <c r="V1831">
        <v>2227423.75</v>
      </c>
      <c r="W1831">
        <v>12447619</v>
      </c>
      <c r="X1831">
        <v>1</v>
      </c>
      <c r="Y1831">
        <v>1</v>
      </c>
      <c r="Z1831">
        <v>0.61120176315307617</v>
      </c>
      <c r="AA1831">
        <v>0.26045960187911987</v>
      </c>
      <c r="AB1831">
        <v>0.17125651240348816</v>
      </c>
      <c r="AC1831">
        <v>0.31288433074951172</v>
      </c>
      <c r="AD1831">
        <v>-0.35572820901870728</v>
      </c>
      <c r="AE1831">
        <f>VLOOKUP(C1831,[1]pop_15p_a!$A$8:$AL$68,19,FALSE)</f>
        <v>45481317.313457496</v>
      </c>
      <c r="AF1831" s="10">
        <v>116.5</v>
      </c>
      <c r="AL1831">
        <f t="shared" si="176"/>
        <v>237</v>
      </c>
      <c r="AM1831">
        <f t="shared" si="176"/>
        <v>239</v>
      </c>
      <c r="AN1831">
        <f t="shared" si="176"/>
        <v>240</v>
      </c>
      <c r="AO1831">
        <f t="shared" si="176"/>
        <v>242</v>
      </c>
      <c r="AP1831">
        <f t="shared" si="176"/>
        <v>244</v>
      </c>
      <c r="AQ1831">
        <f t="shared" si="176"/>
        <v>245</v>
      </c>
    </row>
    <row r="1832" spans="1:43">
      <c r="A1832" t="s">
        <v>16</v>
      </c>
      <c r="B1832" t="s">
        <v>50</v>
      </c>
      <c r="C1832">
        <v>2012</v>
      </c>
      <c r="D1832">
        <v>2036117.2001</v>
      </c>
      <c r="E1832">
        <v>1219256.1624</v>
      </c>
      <c r="F1832">
        <v>411873.05129999999</v>
      </c>
      <c r="G1832">
        <v>371252.41190000001</v>
      </c>
      <c r="H1832">
        <v>562042.48459999997</v>
      </c>
      <c r="I1832">
        <v>518582.5539</v>
      </c>
      <c r="J1832">
        <v>59.733833312988281</v>
      </c>
      <c r="K1832">
        <v>24.835186004638672</v>
      </c>
      <c r="L1832">
        <v>1734.1746826171875</v>
      </c>
      <c r="M1832">
        <v>2166308.75</v>
      </c>
      <c r="N1832">
        <v>1632315</v>
      </c>
      <c r="O1832">
        <v>2140602.5</v>
      </c>
      <c r="P1832">
        <v>2161959.5</v>
      </c>
      <c r="Q1832">
        <v>14327642</v>
      </c>
      <c r="R1832">
        <v>0.21249070763587952</v>
      </c>
      <c r="S1832">
        <v>0.75490248203277588</v>
      </c>
      <c r="T1832">
        <v>2075553.75</v>
      </c>
      <c r="U1832">
        <v>1615408.375</v>
      </c>
      <c r="V1832">
        <v>2101420.75</v>
      </c>
      <c r="W1832">
        <v>12502875</v>
      </c>
      <c r="X1832">
        <v>1.0022445917129517</v>
      </c>
      <c r="Y1832">
        <v>0.98248153924942017</v>
      </c>
      <c r="Z1832">
        <v>0.60759007930755615</v>
      </c>
      <c r="AA1832">
        <v>0.24107262492179871</v>
      </c>
      <c r="AB1832">
        <v>0.16659098863601685</v>
      </c>
      <c r="AC1832">
        <v>0.30837640166282654</v>
      </c>
      <c r="AD1832">
        <v>-0.32751435041427612</v>
      </c>
      <c r="AE1832">
        <f>VLOOKUP(C1832,[1]pop_15p_a!$A$8:$AL$68,19,FALSE)</f>
        <v>45613683.648371503</v>
      </c>
      <c r="AF1832" s="10">
        <v>123.4</v>
      </c>
      <c r="AL1832">
        <f t="shared" si="176"/>
        <v>237</v>
      </c>
      <c r="AM1832">
        <f t="shared" si="176"/>
        <v>239</v>
      </c>
      <c r="AN1832">
        <f t="shared" si="176"/>
        <v>240</v>
      </c>
      <c r="AO1832">
        <f t="shared" si="176"/>
        <v>242</v>
      </c>
      <c r="AP1832">
        <f t="shared" si="176"/>
        <v>244</v>
      </c>
      <c r="AQ1832">
        <f t="shared" si="176"/>
        <v>245</v>
      </c>
    </row>
    <row r="1833" spans="1:43">
      <c r="A1833" t="s">
        <v>16</v>
      </c>
      <c r="B1833" t="s">
        <v>50</v>
      </c>
      <c r="C1833">
        <v>2013</v>
      </c>
      <c r="D1833">
        <v>1998630.9498000001</v>
      </c>
      <c r="E1833">
        <v>1189456.0464999999</v>
      </c>
      <c r="F1833">
        <v>407159.09</v>
      </c>
      <c r="G1833">
        <v>347322.92430000001</v>
      </c>
      <c r="H1833">
        <v>564145.57539999997</v>
      </c>
      <c r="I1833">
        <v>504569.7757</v>
      </c>
      <c r="J1833">
        <v>59.667999267578125</v>
      </c>
      <c r="K1833">
        <v>24.084226608276367</v>
      </c>
      <c r="L1833">
        <v>1719.5074462890625</v>
      </c>
      <c r="M1833">
        <v>2127499</v>
      </c>
      <c r="N1833">
        <v>1608632</v>
      </c>
      <c r="O1833">
        <v>2068583.875</v>
      </c>
      <c r="P1833">
        <v>2116384.25</v>
      </c>
      <c r="Q1833">
        <v>14382031</v>
      </c>
      <c r="R1833">
        <v>0.20296606421470642</v>
      </c>
      <c r="S1833">
        <v>0.7601550817489624</v>
      </c>
      <c r="T1833">
        <v>2039684.875</v>
      </c>
      <c r="U1833">
        <v>1584057.375</v>
      </c>
      <c r="V1833">
        <v>2046684.5</v>
      </c>
      <c r="W1833">
        <v>12525796</v>
      </c>
      <c r="X1833">
        <v>1.0013259649276733</v>
      </c>
      <c r="Y1833">
        <v>0.98307257890701294</v>
      </c>
      <c r="Z1833">
        <v>0.617747962474823</v>
      </c>
      <c r="AA1833">
        <v>0.2225537896156311</v>
      </c>
      <c r="AB1833">
        <v>0.16060976684093475</v>
      </c>
      <c r="AC1833">
        <v>0.32224038243293762</v>
      </c>
      <c r="AD1833">
        <v>-0.32754528522491455</v>
      </c>
      <c r="AE1833">
        <f>VLOOKUP(C1833,[1]pop_15p_a!$A$8:$AL$68,19,FALSE)</f>
        <v>45743794.122571804</v>
      </c>
      <c r="AF1833" s="10">
        <v>129</v>
      </c>
      <c r="AL1833">
        <f t="shared" si="176"/>
        <v>237</v>
      </c>
      <c r="AM1833">
        <f t="shared" si="176"/>
        <v>239</v>
      </c>
      <c r="AN1833">
        <f t="shared" si="176"/>
        <v>240</v>
      </c>
      <c r="AO1833">
        <f t="shared" si="176"/>
        <v>242</v>
      </c>
      <c r="AP1833">
        <f t="shared" si="176"/>
        <v>244</v>
      </c>
      <c r="AQ1833">
        <f t="shared" si="176"/>
        <v>245</v>
      </c>
    </row>
    <row r="1834" spans="1:43">
      <c r="A1834" t="s">
        <v>16</v>
      </c>
      <c r="B1834" t="s">
        <v>50</v>
      </c>
      <c r="C1834">
        <v>2014</v>
      </c>
      <c r="D1834">
        <v>1998540.0612000001</v>
      </c>
      <c r="E1834">
        <v>1191533.4918</v>
      </c>
      <c r="F1834">
        <v>404604.1998</v>
      </c>
      <c r="G1834">
        <v>339614.1813</v>
      </c>
      <c r="H1834">
        <v>578899.23950000003</v>
      </c>
      <c r="I1834">
        <v>521988.97100000002</v>
      </c>
      <c r="J1834">
        <v>59.585666656494141</v>
      </c>
      <c r="K1834">
        <v>23.847597122192383</v>
      </c>
      <c r="L1834">
        <v>1717.13720703125</v>
      </c>
      <c r="M1834">
        <v>2107217.25</v>
      </c>
      <c r="N1834">
        <v>1579779.375</v>
      </c>
      <c r="O1834">
        <v>2039171.625</v>
      </c>
      <c r="P1834">
        <v>2099063.5</v>
      </c>
      <c r="Q1834">
        <v>14879171</v>
      </c>
      <c r="R1834">
        <v>0.19808696210384369</v>
      </c>
      <c r="S1834">
        <v>0.75464850664138794</v>
      </c>
      <c r="T1834">
        <v>2042003.375</v>
      </c>
      <c r="U1834">
        <v>1584426.625</v>
      </c>
      <c r="V1834">
        <v>2050681</v>
      </c>
      <c r="W1834">
        <v>12542029</v>
      </c>
      <c r="X1834">
        <v>1.0015844106674194</v>
      </c>
      <c r="Y1834">
        <v>0.98686355352401733</v>
      </c>
      <c r="Z1834">
        <v>0.61886507272720337</v>
      </c>
      <c r="AA1834">
        <v>0.22359691560268402</v>
      </c>
      <c r="AB1834">
        <v>0.15005041658878326</v>
      </c>
      <c r="AC1834">
        <v>0.3283771276473999</v>
      </c>
      <c r="AD1834">
        <v>-0.32306760549545288</v>
      </c>
      <c r="AE1834">
        <f>VLOOKUP(C1834,[1]pop_15p_a!$A$8:$AL$68,19,FALSE)</f>
        <v>45816372.272533402</v>
      </c>
      <c r="AF1834" s="10">
        <v>131.80000000000001</v>
      </c>
      <c r="AL1834">
        <f t="shared" si="176"/>
        <v>237</v>
      </c>
      <c r="AM1834">
        <f t="shared" si="176"/>
        <v>239</v>
      </c>
      <c r="AN1834">
        <f t="shared" si="176"/>
        <v>240</v>
      </c>
      <c r="AO1834">
        <f t="shared" si="176"/>
        <v>242</v>
      </c>
      <c r="AP1834">
        <f t="shared" si="176"/>
        <v>244</v>
      </c>
      <c r="AQ1834">
        <f t="shared" si="176"/>
        <v>245</v>
      </c>
    </row>
    <row r="1835" spans="1:43">
      <c r="A1835" t="s">
        <v>16</v>
      </c>
      <c r="B1835" t="s">
        <v>50</v>
      </c>
      <c r="C1835">
        <v>2015</v>
      </c>
      <c r="D1835">
        <v>2014094.7855</v>
      </c>
      <c r="E1835">
        <v>1213364.338</v>
      </c>
      <c r="F1835">
        <v>402361.81849999999</v>
      </c>
      <c r="G1835">
        <v>345591.15990000003</v>
      </c>
      <c r="H1835">
        <v>603641.54180000001</v>
      </c>
      <c r="I1835">
        <v>555728.64309999999</v>
      </c>
      <c r="J1835">
        <v>59.50421142578125</v>
      </c>
      <c r="K1835">
        <v>23.993196487426758</v>
      </c>
      <c r="L1835">
        <v>1717.995849609375</v>
      </c>
      <c r="M1835">
        <v>2181147</v>
      </c>
      <c r="N1835">
        <v>1627137.75</v>
      </c>
      <c r="O1835">
        <v>2097107.875</v>
      </c>
      <c r="P1835">
        <v>2159708.75</v>
      </c>
      <c r="Q1835">
        <v>15510086</v>
      </c>
      <c r="R1835">
        <v>0.19826178252696991</v>
      </c>
      <c r="S1835">
        <v>0.75404739379882813</v>
      </c>
      <c r="T1835">
        <v>2060871.375</v>
      </c>
      <c r="U1835">
        <v>1604872.125</v>
      </c>
      <c r="V1835">
        <v>2081284.875</v>
      </c>
      <c r="W1835">
        <v>12570769</v>
      </c>
      <c r="X1835">
        <v>1.0043997764587402</v>
      </c>
      <c r="Y1835">
        <v>0.98821699619293213</v>
      </c>
      <c r="Z1835">
        <v>0.62545019388198853</v>
      </c>
      <c r="AA1835">
        <v>0.22333662211894989</v>
      </c>
      <c r="AB1835">
        <v>0.14778932929039001</v>
      </c>
      <c r="AC1835">
        <v>0.30470901727676392</v>
      </c>
      <c r="AD1835">
        <v>-0.30513530969619751</v>
      </c>
      <c r="AE1835">
        <f>VLOOKUP(C1835,[1]pop_15p_a!$A$8:$AL$68,19,FALSE)</f>
        <v>45668173.301168501</v>
      </c>
      <c r="AF1835" s="10">
        <v>131.6</v>
      </c>
      <c r="AL1835">
        <f t="shared" si="176"/>
        <v>237</v>
      </c>
      <c r="AM1835">
        <f t="shared" si="176"/>
        <v>239</v>
      </c>
      <c r="AN1835">
        <f t="shared" si="176"/>
        <v>240</v>
      </c>
      <c r="AO1835">
        <f t="shared" si="176"/>
        <v>242</v>
      </c>
      <c r="AP1835">
        <f t="shared" si="176"/>
        <v>244</v>
      </c>
      <c r="AQ1835">
        <f t="shared" si="176"/>
        <v>245</v>
      </c>
    </row>
    <row r="1836" spans="1:43">
      <c r="A1836" t="s">
        <v>16</v>
      </c>
      <c r="B1836" t="s">
        <v>50</v>
      </c>
      <c r="C1836">
        <v>2016</v>
      </c>
      <c r="D1836">
        <v>2039868.5748999999</v>
      </c>
      <c r="E1836">
        <v>1228403.4110000001</v>
      </c>
      <c r="F1836">
        <v>405014.0099</v>
      </c>
      <c r="G1836">
        <v>359404.22440000001</v>
      </c>
      <c r="H1836">
        <v>614886.78229999996</v>
      </c>
      <c r="I1836">
        <v>577636.37820000004</v>
      </c>
      <c r="J1836">
        <v>59.429939270019531</v>
      </c>
      <c r="K1836">
        <v>24.321264266967773</v>
      </c>
      <c r="L1836">
        <v>1724.415283203125</v>
      </c>
      <c r="M1836">
        <v>2286258.75</v>
      </c>
      <c r="N1836">
        <v>1680623.375</v>
      </c>
      <c r="O1836">
        <v>2180546.25</v>
      </c>
      <c r="P1836">
        <v>2252769</v>
      </c>
      <c r="Q1836">
        <v>16796312</v>
      </c>
      <c r="R1836">
        <v>0.20831021666526794</v>
      </c>
      <c r="S1836">
        <v>0.75835913419723511</v>
      </c>
      <c r="T1836">
        <v>2084478.875</v>
      </c>
      <c r="U1836">
        <v>1621792.625</v>
      </c>
      <c r="V1836">
        <v>2112982.25</v>
      </c>
      <c r="W1836">
        <v>12616564</v>
      </c>
      <c r="X1836">
        <v>1.0091825723648071</v>
      </c>
      <c r="Y1836">
        <v>0.98530131578445435</v>
      </c>
      <c r="Z1836">
        <v>0.61861145496368408</v>
      </c>
      <c r="AA1836">
        <v>0.2262871116399765</v>
      </c>
      <c r="AB1836">
        <v>0.14211273193359375</v>
      </c>
      <c r="AC1836">
        <v>0.29594394564628601</v>
      </c>
      <c r="AD1836">
        <v>-0.2845451831817627</v>
      </c>
      <c r="AE1836">
        <f>VLOOKUP(C1836,[1]pop_15p_a!$A$8:$AL$68,19,FALSE)</f>
        <v>45524318.262801997</v>
      </c>
      <c r="AF1836" s="10">
        <v>131.4</v>
      </c>
      <c r="AL1836">
        <f t="shared" si="176"/>
        <v>237</v>
      </c>
      <c r="AM1836">
        <f t="shared" si="176"/>
        <v>239</v>
      </c>
      <c r="AN1836">
        <f t="shared" si="176"/>
        <v>240</v>
      </c>
      <c r="AO1836">
        <f t="shared" si="176"/>
        <v>242</v>
      </c>
      <c r="AP1836">
        <f t="shared" si="176"/>
        <v>244</v>
      </c>
      <c r="AQ1836">
        <f t="shared" si="176"/>
        <v>245</v>
      </c>
    </row>
    <row r="1837" spans="1:43">
      <c r="A1837" t="s">
        <v>16</v>
      </c>
      <c r="B1837" t="s">
        <v>50</v>
      </c>
      <c r="C1837">
        <v>2017</v>
      </c>
      <c r="D1837">
        <v>2074876.1340000001</v>
      </c>
      <c r="E1837">
        <v>1246399.8551</v>
      </c>
      <c r="F1837">
        <v>404246.66529999999</v>
      </c>
      <c r="G1837">
        <v>371341.29300000001</v>
      </c>
      <c r="H1837">
        <v>651778.98049999995</v>
      </c>
      <c r="I1837">
        <v>613535.64379999996</v>
      </c>
      <c r="J1837">
        <v>59.359901428222656</v>
      </c>
      <c r="K1837">
        <v>24.572624206542969</v>
      </c>
      <c r="L1837">
        <v>1722.611328125</v>
      </c>
      <c r="M1837">
        <v>2342988.25</v>
      </c>
      <c r="N1837">
        <v>1731659.875</v>
      </c>
      <c r="O1837">
        <v>2241990.25</v>
      </c>
      <c r="P1837">
        <v>2311533.5</v>
      </c>
      <c r="Q1837">
        <v>16525972</v>
      </c>
      <c r="R1837">
        <v>0.20125386118888855</v>
      </c>
      <c r="S1837">
        <v>0.77313250303268433</v>
      </c>
      <c r="T1837">
        <v>2117242</v>
      </c>
      <c r="U1837">
        <v>1640156.75</v>
      </c>
      <c r="V1837">
        <v>2140284</v>
      </c>
      <c r="W1837">
        <v>12681240</v>
      </c>
      <c r="X1837">
        <v>1.0170367956161499</v>
      </c>
      <c r="Y1837">
        <v>0.98927247524261475</v>
      </c>
      <c r="Z1837">
        <v>0.61987173557281494</v>
      </c>
      <c r="AA1837">
        <v>0.22476878762245178</v>
      </c>
      <c r="AB1837">
        <v>0.14281676709651947</v>
      </c>
      <c r="AC1837">
        <v>0.30871796607971191</v>
      </c>
      <c r="AD1837">
        <v>-0.29718732833862305</v>
      </c>
      <c r="AE1837">
        <f>VLOOKUP(C1837,[1]pop_15p_a!$A$8:$AL$68,19,FALSE)</f>
        <v>45444592.9052867</v>
      </c>
      <c r="AF1837" s="10">
        <v>131.4</v>
      </c>
      <c r="AL1837">
        <f t="shared" si="176"/>
        <v>237</v>
      </c>
      <c r="AM1837">
        <f t="shared" si="176"/>
        <v>239</v>
      </c>
      <c r="AN1837">
        <f t="shared" si="176"/>
        <v>240</v>
      </c>
      <c r="AO1837">
        <f t="shared" si="176"/>
        <v>242</v>
      </c>
      <c r="AP1837">
        <f t="shared" si="176"/>
        <v>244</v>
      </c>
      <c r="AQ1837">
        <f t="shared" si="176"/>
        <v>245</v>
      </c>
    </row>
    <row r="1838" spans="1:43">
      <c r="A1838" t="s">
        <v>17</v>
      </c>
      <c r="B1838" t="s">
        <v>51</v>
      </c>
      <c r="C1838">
        <v>1950</v>
      </c>
      <c r="J1838">
        <v>84.271369934082031</v>
      </c>
      <c r="K1838">
        <v>39.761474609375</v>
      </c>
      <c r="L1838">
        <v>2030.4136962890625</v>
      </c>
      <c r="M1838">
        <v>220808.5625</v>
      </c>
      <c r="N1838">
        <v>179485.21875</v>
      </c>
      <c r="O1838">
        <v>211505.1875</v>
      </c>
      <c r="P1838">
        <v>216278.03125</v>
      </c>
      <c r="Q1838">
        <v>503177.9375</v>
      </c>
      <c r="T1838">
        <v>270968.96875</v>
      </c>
      <c r="U1838">
        <v>234766.453125</v>
      </c>
      <c r="V1838">
        <v>239687.71875</v>
      </c>
      <c r="W1838">
        <v>762758.125</v>
      </c>
      <c r="Z1838">
        <v>0.50454896688461304</v>
      </c>
      <c r="AA1838">
        <v>0.14880397915840149</v>
      </c>
      <c r="AB1838">
        <v>0.3295588493347168</v>
      </c>
      <c r="AC1838">
        <v>4.5139413326978683E-2</v>
      </c>
      <c r="AD1838">
        <v>-5.0899509340524673E-2</v>
      </c>
      <c r="AF1838" s="10"/>
      <c r="AL1838">
        <f t="shared" si="176"/>
        <v>246</v>
      </c>
      <c r="AM1838">
        <f t="shared" si="176"/>
        <v>248</v>
      </c>
      <c r="AN1838">
        <f t="shared" si="176"/>
        <v>249</v>
      </c>
      <c r="AO1838">
        <f t="shared" si="176"/>
        <v>251</v>
      </c>
      <c r="AP1838">
        <f t="shared" si="176"/>
        <v>253</v>
      </c>
      <c r="AQ1838">
        <f t="shared" si="176"/>
        <v>254</v>
      </c>
    </row>
    <row r="1839" spans="1:43">
      <c r="A1839" t="s">
        <v>17</v>
      </c>
      <c r="B1839" t="s">
        <v>51</v>
      </c>
      <c r="C1839">
        <v>1951</v>
      </c>
      <c r="J1839">
        <v>85.637779235839844</v>
      </c>
      <c r="K1839">
        <v>40.577625274658203</v>
      </c>
      <c r="L1839">
        <v>2012.99072265625</v>
      </c>
      <c r="M1839">
        <v>245878.890625</v>
      </c>
      <c r="N1839">
        <v>185346.265625</v>
      </c>
      <c r="O1839">
        <v>236282.546875</v>
      </c>
      <c r="P1839">
        <v>242965.796875</v>
      </c>
      <c r="Q1839">
        <v>543039.5</v>
      </c>
      <c r="T1839">
        <v>295211.46875</v>
      </c>
      <c r="U1839">
        <v>250361.125</v>
      </c>
      <c r="V1839">
        <v>283640</v>
      </c>
      <c r="W1839">
        <v>804212.875</v>
      </c>
      <c r="Z1839">
        <v>0.50267487764358521</v>
      </c>
      <c r="AA1839">
        <v>0.21271830797195435</v>
      </c>
      <c r="AB1839">
        <v>0.27136170864105225</v>
      </c>
      <c r="AC1839">
        <v>6.202995777130127E-2</v>
      </c>
      <c r="AD1839">
        <v>-7.6741382479667664E-2</v>
      </c>
      <c r="AF1839" s="10"/>
      <c r="AL1839">
        <f t="shared" si="176"/>
        <v>246</v>
      </c>
      <c r="AM1839">
        <f t="shared" si="176"/>
        <v>248</v>
      </c>
      <c r="AN1839">
        <f t="shared" si="176"/>
        <v>249</v>
      </c>
      <c r="AO1839">
        <f t="shared" si="176"/>
        <v>251</v>
      </c>
      <c r="AP1839">
        <f t="shared" si="176"/>
        <v>253</v>
      </c>
      <c r="AQ1839">
        <f t="shared" si="176"/>
        <v>254</v>
      </c>
    </row>
    <row r="1840" spans="1:43">
      <c r="A1840" t="s">
        <v>17</v>
      </c>
      <c r="B1840" t="s">
        <v>51</v>
      </c>
      <c r="C1840">
        <v>1952</v>
      </c>
      <c r="J1840">
        <v>86.940162658691406</v>
      </c>
      <c r="K1840">
        <v>41.410518646240234</v>
      </c>
      <c r="L1840">
        <v>1995.7171630859375</v>
      </c>
      <c r="M1840">
        <v>268467.78125</v>
      </c>
      <c r="N1840">
        <v>215544.828125</v>
      </c>
      <c r="O1840">
        <v>263488.59375</v>
      </c>
      <c r="P1840">
        <v>266478.75</v>
      </c>
      <c r="Q1840">
        <v>567483.5625</v>
      </c>
      <c r="T1840">
        <v>331709.28125</v>
      </c>
      <c r="U1840">
        <v>292134</v>
      </c>
      <c r="V1840">
        <v>304664.15625</v>
      </c>
      <c r="W1840">
        <v>834806.6875</v>
      </c>
      <c r="Z1840">
        <v>0.51571524143218994</v>
      </c>
      <c r="AA1840">
        <v>0.18101857602596283</v>
      </c>
      <c r="AB1840">
        <v>0.29810518026351929</v>
      </c>
      <c r="AC1840">
        <v>5.8473080396652222E-2</v>
      </c>
      <c r="AD1840">
        <v>-7.8089766204357147E-2</v>
      </c>
      <c r="AL1840">
        <f t="shared" ref="AL1840:AQ1849" si="177">AL1772+9</f>
        <v>246</v>
      </c>
      <c r="AM1840">
        <f t="shared" si="177"/>
        <v>248</v>
      </c>
      <c r="AN1840">
        <f t="shared" si="177"/>
        <v>249</v>
      </c>
      <c r="AO1840">
        <f t="shared" si="177"/>
        <v>251</v>
      </c>
      <c r="AP1840">
        <f t="shared" si="177"/>
        <v>253</v>
      </c>
      <c r="AQ1840">
        <f t="shared" si="177"/>
        <v>254</v>
      </c>
    </row>
    <row r="1841" spans="1:43">
      <c r="A1841" t="s">
        <v>17</v>
      </c>
      <c r="B1841" t="s">
        <v>51</v>
      </c>
      <c r="C1841">
        <v>1953</v>
      </c>
      <c r="J1841">
        <v>88.142959594726563</v>
      </c>
      <c r="K1841">
        <v>42.260520935058594</v>
      </c>
      <c r="L1841">
        <v>1978.591796875</v>
      </c>
      <c r="M1841">
        <v>281350.25</v>
      </c>
      <c r="N1841">
        <v>235602.46875</v>
      </c>
      <c r="O1841">
        <v>282143.8125</v>
      </c>
      <c r="P1841">
        <v>279965.59375</v>
      </c>
      <c r="Q1841">
        <v>581387.5625</v>
      </c>
      <c r="T1841">
        <v>353946.75</v>
      </c>
      <c r="U1841">
        <v>322669.5</v>
      </c>
      <c r="V1841">
        <v>326240.28125</v>
      </c>
      <c r="W1841">
        <v>862556.8125</v>
      </c>
      <c r="Z1841">
        <v>0.55539238452911377</v>
      </c>
      <c r="AA1841">
        <v>0.16731975972652435</v>
      </c>
      <c r="AB1841">
        <v>0.29161697626113892</v>
      </c>
      <c r="AC1841">
        <v>5.3288944065570831E-2</v>
      </c>
      <c r="AD1841">
        <v>-9.2292033135890961E-2</v>
      </c>
      <c r="AL1841">
        <f t="shared" si="177"/>
        <v>246</v>
      </c>
      <c r="AM1841">
        <f t="shared" si="177"/>
        <v>248</v>
      </c>
      <c r="AN1841">
        <f t="shared" si="177"/>
        <v>249</v>
      </c>
      <c r="AO1841">
        <f t="shared" si="177"/>
        <v>251</v>
      </c>
      <c r="AP1841">
        <f t="shared" si="177"/>
        <v>253</v>
      </c>
      <c r="AQ1841">
        <f t="shared" si="177"/>
        <v>254</v>
      </c>
    </row>
    <row r="1842" spans="1:43">
      <c r="A1842" t="s">
        <v>17</v>
      </c>
      <c r="B1842" t="s">
        <v>51</v>
      </c>
      <c r="C1842">
        <v>1954</v>
      </c>
      <c r="J1842">
        <v>89.247802734375</v>
      </c>
      <c r="K1842">
        <v>42.800521850585938</v>
      </c>
      <c r="L1842">
        <v>2008.9454345703125</v>
      </c>
      <c r="M1842">
        <v>299227.28125</v>
      </c>
      <c r="N1842">
        <v>245321.296875</v>
      </c>
      <c r="O1842">
        <v>296996.875</v>
      </c>
      <c r="P1842">
        <v>297603.375</v>
      </c>
      <c r="Q1842">
        <v>596859.875</v>
      </c>
      <c r="R1842">
        <v>7.4472479522228241E-2</v>
      </c>
      <c r="S1842">
        <v>0.42353487014770508</v>
      </c>
      <c r="T1842">
        <v>371556.0625</v>
      </c>
      <c r="U1842">
        <v>336100.71875</v>
      </c>
      <c r="V1842">
        <v>346410.25</v>
      </c>
      <c r="W1842">
        <v>896926.3125</v>
      </c>
      <c r="X1842">
        <v>2.5039572268724442E-2</v>
      </c>
      <c r="Y1842">
        <v>0.51058655977249146</v>
      </c>
      <c r="Z1842">
        <v>0.55197733640670776</v>
      </c>
      <c r="AA1842">
        <v>0.17626190185546875</v>
      </c>
      <c r="AB1842">
        <v>0.28479692339897156</v>
      </c>
      <c r="AC1842">
        <v>5.2578549832105637E-2</v>
      </c>
      <c r="AD1842">
        <v>-8.9962244033813477E-2</v>
      </c>
      <c r="AL1842">
        <f t="shared" si="177"/>
        <v>246</v>
      </c>
      <c r="AM1842">
        <f t="shared" si="177"/>
        <v>248</v>
      </c>
      <c r="AN1842">
        <f t="shared" si="177"/>
        <v>249</v>
      </c>
      <c r="AO1842">
        <f t="shared" si="177"/>
        <v>251</v>
      </c>
      <c r="AP1842">
        <f t="shared" si="177"/>
        <v>253</v>
      </c>
      <c r="AQ1842">
        <f t="shared" si="177"/>
        <v>254</v>
      </c>
    </row>
    <row r="1843" spans="1:43">
      <c r="A1843" t="s">
        <v>17</v>
      </c>
      <c r="B1843" t="s">
        <v>51</v>
      </c>
      <c r="C1843">
        <v>1955</v>
      </c>
      <c r="J1843">
        <v>90.31488037109375</v>
      </c>
      <c r="K1843">
        <v>44.172122955322266</v>
      </c>
      <c r="L1843">
        <v>2034.516357421875</v>
      </c>
      <c r="M1843">
        <v>324538.34375</v>
      </c>
      <c r="N1843">
        <v>257980.5</v>
      </c>
      <c r="O1843">
        <v>317250.1875</v>
      </c>
      <c r="P1843">
        <v>322146.9375</v>
      </c>
      <c r="Q1843">
        <v>627481.6875</v>
      </c>
      <c r="R1843">
        <v>7.6027862727642059E-2</v>
      </c>
      <c r="S1843">
        <v>0.4238334596157074</v>
      </c>
      <c r="T1843">
        <v>397664.09375</v>
      </c>
      <c r="U1843">
        <v>357326.15625</v>
      </c>
      <c r="V1843">
        <v>376156.09375</v>
      </c>
      <c r="W1843">
        <v>940579.5625</v>
      </c>
      <c r="X1843">
        <v>2.6362990960478783E-2</v>
      </c>
      <c r="Y1843">
        <v>0.5168573260307312</v>
      </c>
      <c r="Z1843">
        <v>0.55074352025985718</v>
      </c>
      <c r="AA1843">
        <v>0.18737521767616272</v>
      </c>
      <c r="AB1843">
        <v>0.26483610272407532</v>
      </c>
      <c r="AC1843">
        <v>5.5926498025655746E-2</v>
      </c>
      <c r="AD1843">
        <v>-8.3984725177288055E-2</v>
      </c>
      <c r="AL1843">
        <f t="shared" si="177"/>
        <v>246</v>
      </c>
      <c r="AM1843">
        <f t="shared" si="177"/>
        <v>248</v>
      </c>
      <c r="AN1843">
        <f t="shared" si="177"/>
        <v>249</v>
      </c>
      <c r="AO1843">
        <f t="shared" si="177"/>
        <v>251</v>
      </c>
      <c r="AP1843">
        <f t="shared" si="177"/>
        <v>253</v>
      </c>
      <c r="AQ1843">
        <f t="shared" si="177"/>
        <v>254</v>
      </c>
    </row>
    <row r="1844" spans="1:43">
      <c r="A1844" t="s">
        <v>17</v>
      </c>
      <c r="B1844" t="s">
        <v>51</v>
      </c>
      <c r="C1844">
        <v>1956</v>
      </c>
      <c r="J1844">
        <v>91.271324157714844</v>
      </c>
      <c r="K1844">
        <v>45.046924591064453</v>
      </c>
      <c r="L1844">
        <v>2084.966796875</v>
      </c>
      <c r="M1844">
        <v>346646.59375</v>
      </c>
      <c r="N1844">
        <v>271757.21875</v>
      </c>
      <c r="O1844">
        <v>341397.28125</v>
      </c>
      <c r="P1844">
        <v>343468.21875</v>
      </c>
      <c r="Q1844">
        <v>681565.75</v>
      </c>
      <c r="R1844">
        <v>7.8270338475704193E-2</v>
      </c>
      <c r="S1844">
        <v>0.42583534121513367</v>
      </c>
      <c r="T1844">
        <v>427464.1875</v>
      </c>
      <c r="U1844">
        <v>382446.5625</v>
      </c>
      <c r="V1844">
        <v>411244.25</v>
      </c>
      <c r="W1844">
        <v>994592.0625</v>
      </c>
      <c r="X1844">
        <v>2.8071021661162376E-2</v>
      </c>
      <c r="Y1844">
        <v>0.52430826425552368</v>
      </c>
      <c r="Z1844">
        <v>0.55570226907730103</v>
      </c>
      <c r="AA1844">
        <v>0.20609432458877563</v>
      </c>
      <c r="AB1844">
        <v>0.24854192137718201</v>
      </c>
      <c r="AC1844">
        <v>6.1392992734909058E-2</v>
      </c>
      <c r="AD1844">
        <v>-9.8553299903869629E-2</v>
      </c>
      <c r="AL1844">
        <f t="shared" si="177"/>
        <v>246</v>
      </c>
      <c r="AM1844">
        <f t="shared" si="177"/>
        <v>248</v>
      </c>
      <c r="AN1844">
        <f t="shared" si="177"/>
        <v>249</v>
      </c>
      <c r="AO1844">
        <f t="shared" si="177"/>
        <v>251</v>
      </c>
      <c r="AP1844">
        <f t="shared" si="177"/>
        <v>253</v>
      </c>
      <c r="AQ1844">
        <f t="shared" si="177"/>
        <v>254</v>
      </c>
    </row>
    <row r="1845" spans="1:43">
      <c r="A1845" t="s">
        <v>17</v>
      </c>
      <c r="B1845" t="s">
        <v>51</v>
      </c>
      <c r="C1845">
        <v>1957</v>
      </c>
      <c r="J1845">
        <v>92.072555541992188</v>
      </c>
      <c r="K1845">
        <v>46.234931945800781</v>
      </c>
      <c r="L1845">
        <v>2108.042724609375</v>
      </c>
      <c r="M1845">
        <v>370229.84375</v>
      </c>
      <c r="N1845">
        <v>286419.21875</v>
      </c>
      <c r="O1845">
        <v>371588.125</v>
      </c>
      <c r="P1845">
        <v>367378.4375</v>
      </c>
      <c r="Q1845">
        <v>726859.8125</v>
      </c>
      <c r="R1845">
        <v>8.2372851669788361E-2</v>
      </c>
      <c r="S1845">
        <v>0.42546820640563965</v>
      </c>
      <c r="T1845">
        <v>460874.71875</v>
      </c>
      <c r="U1845">
        <v>407000.5625</v>
      </c>
      <c r="V1845">
        <v>455160</v>
      </c>
      <c r="W1845">
        <v>1064979.375</v>
      </c>
      <c r="X1845">
        <v>3.0414868146181107E-2</v>
      </c>
      <c r="Y1845">
        <v>0.53224724531173706</v>
      </c>
      <c r="Z1845">
        <v>0.55739414691925049</v>
      </c>
      <c r="AA1845">
        <v>0.23490312695503235</v>
      </c>
      <c r="AB1845">
        <v>0.23257464170455933</v>
      </c>
      <c r="AC1845">
        <v>6.3197784125804901E-2</v>
      </c>
      <c r="AD1845">
        <v>-0.1126481369137764</v>
      </c>
      <c r="AL1845">
        <f t="shared" si="177"/>
        <v>246</v>
      </c>
      <c r="AM1845">
        <f t="shared" si="177"/>
        <v>248</v>
      </c>
      <c r="AN1845">
        <f t="shared" si="177"/>
        <v>249</v>
      </c>
      <c r="AO1845">
        <f t="shared" si="177"/>
        <v>251</v>
      </c>
      <c r="AP1845">
        <f t="shared" si="177"/>
        <v>253</v>
      </c>
      <c r="AQ1845">
        <f t="shared" si="177"/>
        <v>254</v>
      </c>
    </row>
    <row r="1846" spans="1:43">
      <c r="A1846" t="s">
        <v>17</v>
      </c>
      <c r="B1846" t="s">
        <v>51</v>
      </c>
      <c r="C1846">
        <v>1958</v>
      </c>
      <c r="J1846">
        <v>92.902908325195313</v>
      </c>
      <c r="K1846">
        <v>46.418529510498047</v>
      </c>
      <c r="L1846">
        <v>2133.144775390625</v>
      </c>
      <c r="M1846">
        <v>403085.96875</v>
      </c>
      <c r="N1846">
        <v>304108.4375</v>
      </c>
      <c r="O1846">
        <v>390994.625</v>
      </c>
      <c r="P1846">
        <v>401183.25</v>
      </c>
      <c r="Q1846">
        <v>752080.1875</v>
      </c>
      <c r="R1846">
        <v>8.6273126304149628E-2</v>
      </c>
      <c r="S1846">
        <v>0.44041094183921814</v>
      </c>
      <c r="T1846">
        <v>489504</v>
      </c>
      <c r="U1846">
        <v>431344.375</v>
      </c>
      <c r="V1846">
        <v>476589.09375</v>
      </c>
      <c r="W1846">
        <v>1132670</v>
      </c>
      <c r="X1846">
        <v>3.2563306391239166E-2</v>
      </c>
      <c r="Y1846">
        <v>0.54176676273345947</v>
      </c>
      <c r="Z1846">
        <v>0.54811388254165649</v>
      </c>
      <c r="AA1846">
        <v>0.2216017097234726</v>
      </c>
      <c r="AB1846">
        <v>0.22750937938690186</v>
      </c>
      <c r="AC1846">
        <v>5.984385684132576E-2</v>
      </c>
      <c r="AD1846">
        <v>-8.4118612110614777E-2</v>
      </c>
      <c r="AL1846">
        <f t="shared" si="177"/>
        <v>246</v>
      </c>
      <c r="AM1846">
        <f t="shared" si="177"/>
        <v>248</v>
      </c>
      <c r="AN1846">
        <f t="shared" si="177"/>
        <v>249</v>
      </c>
      <c r="AO1846">
        <f t="shared" si="177"/>
        <v>251</v>
      </c>
      <c r="AP1846">
        <f t="shared" si="177"/>
        <v>253</v>
      </c>
      <c r="AQ1846">
        <f t="shared" si="177"/>
        <v>254</v>
      </c>
    </row>
    <row r="1847" spans="1:43">
      <c r="A1847" t="s">
        <v>17</v>
      </c>
      <c r="B1847" t="s">
        <v>51</v>
      </c>
      <c r="C1847">
        <v>1959</v>
      </c>
      <c r="J1847">
        <v>93.815750122070313</v>
      </c>
      <c r="K1847">
        <v>46.818126678466797</v>
      </c>
      <c r="L1847">
        <v>2156.24462890625</v>
      </c>
      <c r="M1847">
        <v>443433.59375</v>
      </c>
      <c r="N1847">
        <v>327063.03125</v>
      </c>
      <c r="O1847">
        <v>429611.40625</v>
      </c>
      <c r="P1847">
        <v>439171.78125</v>
      </c>
      <c r="Q1847">
        <v>802918.875</v>
      </c>
      <c r="R1847">
        <v>9.1055870056152344E-2</v>
      </c>
      <c r="S1847">
        <v>0.44466954469680786</v>
      </c>
      <c r="T1847">
        <v>535591.625</v>
      </c>
      <c r="U1847">
        <v>466708.4375</v>
      </c>
      <c r="V1847">
        <v>529947.8125</v>
      </c>
      <c r="W1847">
        <v>1217216.375</v>
      </c>
      <c r="X1847">
        <v>3.5334222018718719E-2</v>
      </c>
      <c r="Y1847">
        <v>0.56423729658126831</v>
      </c>
      <c r="Z1847">
        <v>0.54247903823852539</v>
      </c>
      <c r="AA1847">
        <v>0.23983806371688843</v>
      </c>
      <c r="AB1847">
        <v>0.22244928777217865</v>
      </c>
      <c r="AC1847">
        <v>6.1234690248966217E-2</v>
      </c>
      <c r="AD1847">
        <v>-9.2713147401809692E-2</v>
      </c>
      <c r="AL1847">
        <f t="shared" si="177"/>
        <v>246</v>
      </c>
      <c r="AM1847">
        <f t="shared" si="177"/>
        <v>248</v>
      </c>
      <c r="AN1847">
        <f t="shared" si="177"/>
        <v>249</v>
      </c>
      <c r="AO1847">
        <f t="shared" si="177"/>
        <v>251</v>
      </c>
      <c r="AP1847">
        <f t="shared" si="177"/>
        <v>253</v>
      </c>
      <c r="AQ1847">
        <f t="shared" si="177"/>
        <v>254</v>
      </c>
    </row>
    <row r="1848" spans="1:43">
      <c r="A1848" t="s">
        <v>17</v>
      </c>
      <c r="B1848" t="s">
        <v>51</v>
      </c>
      <c r="C1848">
        <v>1960</v>
      </c>
      <c r="J1848">
        <v>94.615249633789063</v>
      </c>
      <c r="K1848">
        <v>47.908931732177734</v>
      </c>
      <c r="L1848">
        <v>2172.89892578125</v>
      </c>
      <c r="M1848">
        <v>503032.21875</v>
      </c>
      <c r="N1848">
        <v>360562.65625</v>
      </c>
      <c r="O1848">
        <v>493446.125</v>
      </c>
      <c r="P1848">
        <v>499463.15625</v>
      </c>
      <c r="Q1848">
        <v>874167.125</v>
      </c>
      <c r="R1848">
        <v>9.9901191890239716E-2</v>
      </c>
      <c r="S1848">
        <v>0.46104967594146729</v>
      </c>
      <c r="T1848">
        <v>605540</v>
      </c>
      <c r="U1848">
        <v>512330.71875</v>
      </c>
      <c r="V1848">
        <v>618399.0625</v>
      </c>
      <c r="W1848">
        <v>1339223.125</v>
      </c>
      <c r="X1848">
        <v>3.9495576173067093E-2</v>
      </c>
      <c r="Y1848">
        <v>0.59717351198196411</v>
      </c>
      <c r="Z1848">
        <v>0.54427647590637207</v>
      </c>
      <c r="AA1848">
        <v>0.27697330713272095</v>
      </c>
      <c r="AB1848">
        <v>0.20725588500499725</v>
      </c>
      <c r="AC1848">
        <v>6.0867320746183395E-2</v>
      </c>
      <c r="AD1848">
        <v>-0.11172238737344742</v>
      </c>
      <c r="AE1848">
        <f>VLOOKUP(C1848,[1]pop_15p_a!$A$8:$AL$68,20,FALSE)</f>
        <v>63145454.566223599</v>
      </c>
      <c r="AL1848">
        <f t="shared" si="177"/>
        <v>246</v>
      </c>
      <c r="AM1848">
        <f t="shared" si="177"/>
        <v>248</v>
      </c>
      <c r="AN1848">
        <f t="shared" si="177"/>
        <v>249</v>
      </c>
      <c r="AO1848">
        <f t="shared" si="177"/>
        <v>251</v>
      </c>
      <c r="AP1848">
        <f t="shared" si="177"/>
        <v>253</v>
      </c>
      <c r="AQ1848">
        <f t="shared" si="177"/>
        <v>254</v>
      </c>
    </row>
    <row r="1849" spans="1:43">
      <c r="A1849" t="s">
        <v>17</v>
      </c>
      <c r="B1849" t="s">
        <v>51</v>
      </c>
      <c r="C1849">
        <v>1961</v>
      </c>
      <c r="J1849">
        <v>95.471641540527344</v>
      </c>
      <c r="K1849">
        <v>48.578536987304688</v>
      </c>
      <c r="L1849">
        <v>2175.313720703125</v>
      </c>
      <c r="M1849">
        <v>558618.3125</v>
      </c>
      <c r="N1849">
        <v>398650.71875</v>
      </c>
      <c r="O1849">
        <v>560531.4375</v>
      </c>
      <c r="P1849">
        <v>554572.4375</v>
      </c>
      <c r="Q1849">
        <v>966632.75</v>
      </c>
      <c r="R1849">
        <v>0.10351103544235229</v>
      </c>
      <c r="S1849">
        <v>0.48913803696632385</v>
      </c>
      <c r="T1849">
        <v>677315.5</v>
      </c>
      <c r="U1849">
        <v>560748.125</v>
      </c>
      <c r="V1849">
        <v>713665.0625</v>
      </c>
      <c r="W1849">
        <v>1495580.75</v>
      </c>
      <c r="X1849">
        <v>4.5054901391267776E-2</v>
      </c>
      <c r="Y1849">
        <v>0.62622958421707153</v>
      </c>
      <c r="Z1849">
        <v>0.5436745285987854</v>
      </c>
      <c r="AA1849">
        <v>0.30304428935050964</v>
      </c>
      <c r="AB1849">
        <v>0.2026083767414093</v>
      </c>
      <c r="AC1849">
        <v>5.5818837136030197E-2</v>
      </c>
      <c r="AD1849">
        <v>-0.12234561145305634</v>
      </c>
      <c r="AE1849">
        <f>VLOOKUP(C1849,[1]pop_15p_a!$A$8:$AL$68,20,FALSE)</f>
        <v>64489172.343613103</v>
      </c>
      <c r="AL1849">
        <f t="shared" si="177"/>
        <v>246</v>
      </c>
      <c r="AM1849">
        <f t="shared" si="177"/>
        <v>248</v>
      </c>
      <c r="AN1849">
        <f t="shared" si="177"/>
        <v>249</v>
      </c>
      <c r="AO1849">
        <f t="shared" si="177"/>
        <v>251</v>
      </c>
      <c r="AP1849">
        <f t="shared" si="177"/>
        <v>253</v>
      </c>
      <c r="AQ1849">
        <f t="shared" si="177"/>
        <v>254</v>
      </c>
    </row>
    <row r="1850" spans="1:43">
      <c r="A1850" t="s">
        <v>17</v>
      </c>
      <c r="B1850" t="s">
        <v>51</v>
      </c>
      <c r="C1850">
        <v>1962</v>
      </c>
      <c r="J1850">
        <v>96.365058898925781</v>
      </c>
      <c r="K1850">
        <v>49.204936981201172</v>
      </c>
      <c r="L1850">
        <v>2152.699951171875</v>
      </c>
      <c r="M1850">
        <v>613371.75</v>
      </c>
      <c r="N1850">
        <v>430573.03125</v>
      </c>
      <c r="O1850">
        <v>602440.4375</v>
      </c>
      <c r="P1850">
        <v>607004.5625</v>
      </c>
      <c r="Q1850">
        <v>1068437.75</v>
      </c>
      <c r="R1850">
        <v>0.1129828616976738</v>
      </c>
      <c r="S1850">
        <v>0.49941831827163696</v>
      </c>
      <c r="T1850">
        <v>735542.125</v>
      </c>
      <c r="U1850">
        <v>603078.9375</v>
      </c>
      <c r="V1850">
        <v>770030.25</v>
      </c>
      <c r="W1850">
        <v>1660063.5</v>
      </c>
      <c r="X1850">
        <v>5.0891630351543427E-2</v>
      </c>
      <c r="Y1850">
        <v>0.64500540494918823</v>
      </c>
      <c r="Z1850">
        <v>0.53194230794906616</v>
      </c>
      <c r="AA1850">
        <v>0.29185274243354797</v>
      </c>
      <c r="AB1850">
        <v>0.19922560453414917</v>
      </c>
      <c r="AC1850">
        <v>5.8252453804016113E-2</v>
      </c>
      <c r="AD1850">
        <v>-0.10011859983205795</v>
      </c>
      <c r="AE1850">
        <f>VLOOKUP(C1850,[1]pop_15p_a!$A$8:$AL$68,20,FALSE)</f>
        <v>65938237.266626798</v>
      </c>
      <c r="AL1850">
        <f t="shared" ref="AL1850:AQ1859" si="178">AL1782+9</f>
        <v>246</v>
      </c>
      <c r="AM1850">
        <f t="shared" si="178"/>
        <v>248</v>
      </c>
      <c r="AN1850">
        <f t="shared" si="178"/>
        <v>249</v>
      </c>
      <c r="AO1850">
        <f t="shared" si="178"/>
        <v>251</v>
      </c>
      <c r="AP1850">
        <f t="shared" si="178"/>
        <v>253</v>
      </c>
      <c r="AQ1850">
        <f t="shared" si="178"/>
        <v>254</v>
      </c>
    </row>
    <row r="1851" spans="1:43">
      <c r="A1851" t="s">
        <v>17</v>
      </c>
      <c r="B1851" t="s">
        <v>51</v>
      </c>
      <c r="C1851">
        <v>1963</v>
      </c>
      <c r="J1851">
        <v>97.350692749023438</v>
      </c>
      <c r="K1851">
        <v>49.626144409179688</v>
      </c>
      <c r="L1851">
        <v>2146.32763671875</v>
      </c>
      <c r="M1851">
        <v>665602.875</v>
      </c>
      <c r="N1851">
        <v>464681</v>
      </c>
      <c r="O1851">
        <v>659671.125</v>
      </c>
      <c r="P1851">
        <v>658256.1875</v>
      </c>
      <c r="Q1851">
        <v>1173772.25</v>
      </c>
      <c r="R1851">
        <v>0.1221516877412796</v>
      </c>
      <c r="S1851">
        <v>0.50438916683197021</v>
      </c>
      <c r="T1851">
        <v>800177</v>
      </c>
      <c r="U1851">
        <v>654652.5625</v>
      </c>
      <c r="V1851">
        <v>846307.625</v>
      </c>
      <c r="W1851">
        <v>1842341.25</v>
      </c>
      <c r="X1851">
        <v>5.7271379977464676E-2</v>
      </c>
      <c r="Y1851">
        <v>0.6651386022567749</v>
      </c>
      <c r="Z1851">
        <v>0.53087657690048218</v>
      </c>
      <c r="AA1851">
        <v>0.30594813823699951</v>
      </c>
      <c r="AB1851">
        <v>0.1982286125421524</v>
      </c>
      <c r="AC1851">
        <v>5.8014091104269028E-2</v>
      </c>
      <c r="AD1851">
        <v>-0.10856085270643234</v>
      </c>
      <c r="AE1851">
        <f>VLOOKUP(C1851,[1]pop_15p_a!$A$8:$AL$68,20,FALSE)</f>
        <v>67464932.242180407</v>
      </c>
      <c r="AL1851">
        <f t="shared" si="178"/>
        <v>246</v>
      </c>
      <c r="AM1851">
        <f t="shared" si="178"/>
        <v>248</v>
      </c>
      <c r="AN1851">
        <f t="shared" si="178"/>
        <v>249</v>
      </c>
      <c r="AO1851">
        <f t="shared" si="178"/>
        <v>251</v>
      </c>
      <c r="AP1851">
        <f t="shared" si="178"/>
        <v>253</v>
      </c>
      <c r="AQ1851">
        <f t="shared" si="178"/>
        <v>254</v>
      </c>
    </row>
    <row r="1852" spans="1:43">
      <c r="A1852" t="s">
        <v>17</v>
      </c>
      <c r="B1852" t="s">
        <v>51</v>
      </c>
      <c r="C1852">
        <v>1964</v>
      </c>
      <c r="J1852">
        <v>98.370658874511719</v>
      </c>
      <c r="K1852">
        <v>50.274135589599609</v>
      </c>
      <c r="L1852">
        <v>2153.529052734375</v>
      </c>
      <c r="M1852">
        <v>743237.0625</v>
      </c>
      <c r="N1852">
        <v>502870.375</v>
      </c>
      <c r="O1852">
        <v>731433.6875</v>
      </c>
      <c r="P1852">
        <v>734327.125</v>
      </c>
      <c r="Q1852">
        <v>1301856.75</v>
      </c>
      <c r="R1852">
        <v>0.1326177716255188</v>
      </c>
      <c r="S1852">
        <v>0.51755672693252563</v>
      </c>
      <c r="T1852">
        <v>889682.0625</v>
      </c>
      <c r="U1852">
        <v>715251.1875</v>
      </c>
      <c r="V1852">
        <v>946342.625</v>
      </c>
      <c r="W1852">
        <v>2056417.375</v>
      </c>
      <c r="X1852">
        <v>6.4526230096817017E-2</v>
      </c>
      <c r="Y1852">
        <v>0.6960608959197998</v>
      </c>
      <c r="Z1852">
        <v>0.52475064992904663</v>
      </c>
      <c r="AA1852">
        <v>0.32206040620803833</v>
      </c>
      <c r="AB1852">
        <v>0.18382605910301208</v>
      </c>
      <c r="AC1852">
        <v>6.1874613165855408E-2</v>
      </c>
      <c r="AD1852">
        <v>-0.11121755093336105</v>
      </c>
      <c r="AE1852">
        <f>VLOOKUP(C1852,[1]pop_15p_a!$A$8:$AL$68,20,FALSE)</f>
        <v>68999765.9002119</v>
      </c>
      <c r="AL1852">
        <f t="shared" si="178"/>
        <v>246</v>
      </c>
      <c r="AM1852">
        <f t="shared" si="178"/>
        <v>248</v>
      </c>
      <c r="AN1852">
        <f t="shared" si="178"/>
        <v>249</v>
      </c>
      <c r="AO1852">
        <f t="shared" si="178"/>
        <v>251</v>
      </c>
      <c r="AP1852">
        <f t="shared" si="178"/>
        <v>253</v>
      </c>
      <c r="AQ1852">
        <f t="shared" si="178"/>
        <v>254</v>
      </c>
    </row>
    <row r="1853" spans="1:43">
      <c r="A1853" t="s">
        <v>17</v>
      </c>
      <c r="B1853" t="s">
        <v>51</v>
      </c>
      <c r="C1853">
        <v>1965</v>
      </c>
      <c r="J1853">
        <v>99.432807922363281</v>
      </c>
      <c r="K1853">
        <v>51.084140777587891</v>
      </c>
      <c r="L1853">
        <v>2135.122314453125</v>
      </c>
      <c r="M1853">
        <v>792090.0625</v>
      </c>
      <c r="N1853">
        <v>529594.4375</v>
      </c>
      <c r="O1853">
        <v>766492.8125</v>
      </c>
      <c r="P1853">
        <v>782925.625</v>
      </c>
      <c r="Q1853">
        <v>1440167.75</v>
      </c>
      <c r="R1853">
        <v>0.13908027112483978</v>
      </c>
      <c r="S1853">
        <v>0.5188373327255249</v>
      </c>
      <c r="T1853">
        <v>940153.875</v>
      </c>
      <c r="U1853">
        <v>752808.375</v>
      </c>
      <c r="V1853">
        <v>991993</v>
      </c>
      <c r="W1853">
        <v>2271629.75</v>
      </c>
      <c r="X1853">
        <v>7.1341410279273987E-2</v>
      </c>
      <c r="Y1853">
        <v>0.70116639137268066</v>
      </c>
      <c r="Z1853">
        <v>0.5203709602355957</v>
      </c>
      <c r="AA1853">
        <v>0.31350868940353394</v>
      </c>
      <c r="AB1853">
        <v>0.18048843741416931</v>
      </c>
      <c r="AC1853">
        <v>7.2696700692176819E-2</v>
      </c>
      <c r="AD1853">
        <v>-0.10517258942127228</v>
      </c>
      <c r="AE1853">
        <f>VLOOKUP(C1853,[1]pop_15p_a!$A$8:$AL$68,20,FALSE)</f>
        <v>70498160.254503399</v>
      </c>
      <c r="AL1853">
        <f t="shared" si="178"/>
        <v>246</v>
      </c>
      <c r="AM1853">
        <f t="shared" si="178"/>
        <v>248</v>
      </c>
      <c r="AN1853">
        <f t="shared" si="178"/>
        <v>249</v>
      </c>
      <c r="AO1853">
        <f t="shared" si="178"/>
        <v>251</v>
      </c>
      <c r="AP1853">
        <f t="shared" si="178"/>
        <v>253</v>
      </c>
      <c r="AQ1853">
        <f t="shared" si="178"/>
        <v>254</v>
      </c>
    </row>
    <row r="1854" spans="1:43">
      <c r="A1854" t="s">
        <v>17</v>
      </c>
      <c r="B1854" t="s">
        <v>51</v>
      </c>
      <c r="C1854">
        <v>1966</v>
      </c>
      <c r="J1854">
        <v>100.34563446044922</v>
      </c>
      <c r="K1854">
        <v>52.131748199462891</v>
      </c>
      <c r="L1854">
        <v>2142.947265625</v>
      </c>
      <c r="M1854">
        <v>873048.75</v>
      </c>
      <c r="N1854">
        <v>577982.625</v>
      </c>
      <c r="O1854">
        <v>844840.6875</v>
      </c>
      <c r="P1854">
        <v>864440.5625</v>
      </c>
      <c r="Q1854">
        <v>1596148</v>
      </c>
      <c r="R1854">
        <v>0.14642441272735596</v>
      </c>
      <c r="S1854">
        <v>0.52998602390289307</v>
      </c>
      <c r="T1854">
        <v>1036504.8125</v>
      </c>
      <c r="U1854">
        <v>820263.25</v>
      </c>
      <c r="V1854">
        <v>1095431.875</v>
      </c>
      <c r="W1854">
        <v>2517772.75</v>
      </c>
      <c r="X1854">
        <v>7.9527556896209717E-2</v>
      </c>
      <c r="Y1854">
        <v>0.72709923982620239</v>
      </c>
      <c r="Z1854">
        <v>0.51640808582305908</v>
      </c>
      <c r="AA1854">
        <v>0.3190213143825531</v>
      </c>
      <c r="AB1854">
        <v>0.17455393075942993</v>
      </c>
      <c r="AC1854">
        <v>7.5473159551620483E-2</v>
      </c>
      <c r="AD1854">
        <v>-0.10583716630935669</v>
      </c>
      <c r="AE1854">
        <f>VLOOKUP(C1854,[1]pop_15p_a!$A$8:$AL$68,20,FALSE)</f>
        <v>71781363.484951496</v>
      </c>
      <c r="AL1854">
        <f t="shared" si="178"/>
        <v>246</v>
      </c>
      <c r="AM1854">
        <f t="shared" si="178"/>
        <v>248</v>
      </c>
      <c r="AN1854">
        <f t="shared" si="178"/>
        <v>249</v>
      </c>
      <c r="AO1854">
        <f t="shared" si="178"/>
        <v>251</v>
      </c>
      <c r="AP1854">
        <f t="shared" si="178"/>
        <v>253</v>
      </c>
      <c r="AQ1854">
        <f t="shared" si="178"/>
        <v>254</v>
      </c>
    </row>
    <row r="1855" spans="1:43">
      <c r="A1855" t="s">
        <v>17</v>
      </c>
      <c r="B1855" t="s">
        <v>51</v>
      </c>
      <c r="C1855">
        <v>1967</v>
      </c>
      <c r="J1855">
        <v>101.38636779785156</v>
      </c>
      <c r="K1855">
        <v>53.136146545410156</v>
      </c>
      <c r="L1855">
        <v>2156.571044921875</v>
      </c>
      <c r="M1855">
        <v>966176.4375</v>
      </c>
      <c r="N1855">
        <v>633095.75</v>
      </c>
      <c r="O1855">
        <v>951413.25</v>
      </c>
      <c r="P1855">
        <v>959322.875</v>
      </c>
      <c r="Q1855">
        <v>1786902.125</v>
      </c>
      <c r="R1855">
        <v>0.15715250372886658</v>
      </c>
      <c r="S1855">
        <v>0.54961693286895752</v>
      </c>
      <c r="T1855">
        <v>1151390.25</v>
      </c>
      <c r="U1855">
        <v>894593.3125</v>
      </c>
      <c r="V1855">
        <v>1238052.125</v>
      </c>
      <c r="W1855">
        <v>2822332</v>
      </c>
      <c r="X1855">
        <v>8.9797131717205048E-2</v>
      </c>
      <c r="Y1855">
        <v>0.75531309843063354</v>
      </c>
      <c r="Z1855">
        <v>0.51430439949035645</v>
      </c>
      <c r="AA1855">
        <v>0.3426361083984375</v>
      </c>
      <c r="AB1855">
        <v>0.16715817153453827</v>
      </c>
      <c r="AC1855">
        <v>7.1330420672893524E-2</v>
      </c>
      <c r="AD1855">
        <v>-0.11309563368558884</v>
      </c>
      <c r="AE1855">
        <f>VLOOKUP(C1855,[1]pop_15p_a!$A$8:$AL$68,20,FALSE)</f>
        <v>73091642.8191275</v>
      </c>
      <c r="AL1855">
        <f t="shared" si="178"/>
        <v>246</v>
      </c>
      <c r="AM1855">
        <f t="shared" si="178"/>
        <v>248</v>
      </c>
      <c r="AN1855">
        <f t="shared" si="178"/>
        <v>249</v>
      </c>
      <c r="AO1855">
        <f t="shared" si="178"/>
        <v>251</v>
      </c>
      <c r="AP1855">
        <f t="shared" si="178"/>
        <v>253</v>
      </c>
      <c r="AQ1855">
        <f t="shared" si="178"/>
        <v>254</v>
      </c>
    </row>
    <row r="1856" spans="1:43">
      <c r="A1856" t="s">
        <v>17</v>
      </c>
      <c r="B1856" t="s">
        <v>51</v>
      </c>
      <c r="C1856">
        <v>1968</v>
      </c>
      <c r="J1856">
        <v>102.528076171875</v>
      </c>
      <c r="K1856">
        <v>54.021747589111328</v>
      </c>
      <c r="L1856">
        <v>2160.340087890625</v>
      </c>
      <c r="M1856">
        <v>1089473.25</v>
      </c>
      <c r="N1856">
        <v>684558.625</v>
      </c>
      <c r="O1856">
        <v>1066772.625</v>
      </c>
      <c r="P1856">
        <v>1083083.375</v>
      </c>
      <c r="Q1856">
        <v>2029228.875</v>
      </c>
      <c r="R1856">
        <v>0.17139655351638794</v>
      </c>
      <c r="S1856">
        <v>0.57015973329544067</v>
      </c>
      <c r="T1856">
        <v>1288508.5</v>
      </c>
      <c r="U1856">
        <v>964501.9375</v>
      </c>
      <c r="V1856">
        <v>1394346</v>
      </c>
      <c r="W1856">
        <v>3197406.25</v>
      </c>
      <c r="X1856">
        <v>0.10256070643663406</v>
      </c>
      <c r="Y1856">
        <v>0.79048597812652588</v>
      </c>
      <c r="Z1856">
        <v>0.49476000666618347</v>
      </c>
      <c r="AA1856">
        <v>0.36398795247077942</v>
      </c>
      <c r="AB1856">
        <v>0.15715505182743073</v>
      </c>
      <c r="AC1856">
        <v>7.7302098274230957E-2</v>
      </c>
      <c r="AD1856">
        <v>-0.10836617648601532</v>
      </c>
      <c r="AE1856">
        <f>VLOOKUP(C1856,[1]pop_15p_a!$A$8:$AL$68,20,FALSE)</f>
        <v>74382828.199876904</v>
      </c>
      <c r="AL1856">
        <f t="shared" si="178"/>
        <v>246</v>
      </c>
      <c r="AM1856">
        <f t="shared" si="178"/>
        <v>248</v>
      </c>
      <c r="AN1856">
        <f t="shared" si="178"/>
        <v>249</v>
      </c>
      <c r="AO1856">
        <f t="shared" si="178"/>
        <v>251</v>
      </c>
      <c r="AP1856">
        <f t="shared" si="178"/>
        <v>253</v>
      </c>
      <c r="AQ1856">
        <f t="shared" si="178"/>
        <v>254</v>
      </c>
    </row>
    <row r="1857" spans="1:43">
      <c r="A1857" t="s">
        <v>17</v>
      </c>
      <c r="B1857" t="s">
        <v>51</v>
      </c>
      <c r="C1857">
        <v>1969</v>
      </c>
      <c r="J1857">
        <v>103.7459716796875</v>
      </c>
      <c r="K1857">
        <v>54.432151794433594</v>
      </c>
      <c r="L1857">
        <v>2147.01171875</v>
      </c>
      <c r="M1857">
        <v>1222545.25</v>
      </c>
      <c r="N1857">
        <v>742389.125</v>
      </c>
      <c r="O1857">
        <v>1193950.25</v>
      </c>
      <c r="P1857">
        <v>1216609.875</v>
      </c>
      <c r="Q1857">
        <v>2337066</v>
      </c>
      <c r="R1857">
        <v>0.18628215789794922</v>
      </c>
      <c r="S1857">
        <v>0.60559272766113281</v>
      </c>
      <c r="T1857">
        <v>1442526</v>
      </c>
      <c r="U1857">
        <v>1052657.875</v>
      </c>
      <c r="V1857">
        <v>1565181.375</v>
      </c>
      <c r="W1857">
        <v>3639579.5</v>
      </c>
      <c r="X1857">
        <v>0.11776114255189896</v>
      </c>
      <c r="Y1857">
        <v>0.83462482690811157</v>
      </c>
      <c r="Z1857">
        <v>0.48213216662406921</v>
      </c>
      <c r="AA1857">
        <v>0.38206231594085693</v>
      </c>
      <c r="AB1857">
        <v>0.14599752426147461</v>
      </c>
      <c r="AC1857">
        <v>8.2254104316234589E-2</v>
      </c>
      <c r="AD1857">
        <v>-0.10571323335170746</v>
      </c>
      <c r="AE1857">
        <f>VLOOKUP(C1857,[1]pop_15p_a!$A$8:$AL$68,20,FALSE)</f>
        <v>75608577.186508894</v>
      </c>
      <c r="AL1857">
        <f t="shared" si="178"/>
        <v>246</v>
      </c>
      <c r="AM1857">
        <f t="shared" si="178"/>
        <v>248</v>
      </c>
      <c r="AN1857">
        <f t="shared" si="178"/>
        <v>249</v>
      </c>
      <c r="AO1857">
        <f t="shared" si="178"/>
        <v>251</v>
      </c>
      <c r="AP1857">
        <f t="shared" si="178"/>
        <v>253</v>
      </c>
      <c r="AQ1857">
        <f t="shared" si="178"/>
        <v>254</v>
      </c>
    </row>
    <row r="1858" spans="1:43">
      <c r="A1858" t="s">
        <v>17</v>
      </c>
      <c r="B1858" t="s">
        <v>51</v>
      </c>
      <c r="C1858">
        <v>1970</v>
      </c>
      <c r="D1858">
        <v>1533836.2498000001</v>
      </c>
      <c r="E1858">
        <v>863981.19940000004</v>
      </c>
      <c r="F1858">
        <v>241084.91529999999</v>
      </c>
      <c r="G1858">
        <v>515956.08279999997</v>
      </c>
      <c r="H1858">
        <v>62993.337699999996</v>
      </c>
      <c r="I1858">
        <v>114588.25049999999</v>
      </c>
      <c r="J1858">
        <v>104.92564392089844</v>
      </c>
      <c r="K1858">
        <v>55.015350341796875</v>
      </c>
      <c r="L1858">
        <v>2137.21728515625</v>
      </c>
      <c r="M1858">
        <v>1354832.625</v>
      </c>
      <c r="N1858">
        <v>789799.1875</v>
      </c>
      <c r="O1858">
        <v>1336914.25</v>
      </c>
      <c r="P1858">
        <v>1354265.5</v>
      </c>
      <c r="Q1858">
        <v>2680942</v>
      </c>
      <c r="R1858">
        <v>0.20819239318370819</v>
      </c>
      <c r="S1858">
        <v>0.63386952877044678</v>
      </c>
      <c r="T1858">
        <v>1590851.375</v>
      </c>
      <c r="U1858">
        <v>1125216</v>
      </c>
      <c r="V1858">
        <v>1748809</v>
      </c>
      <c r="W1858">
        <v>4165289.5</v>
      </c>
      <c r="X1858">
        <v>0.13686920702457428</v>
      </c>
      <c r="Y1858">
        <v>0.86154550313949585</v>
      </c>
      <c r="Z1858">
        <v>0.46280595660209656</v>
      </c>
      <c r="AA1858">
        <v>0.41681954264640808</v>
      </c>
      <c r="AB1858">
        <v>0.1389024555683136</v>
      </c>
      <c r="AC1858">
        <v>8.6229249835014343E-2</v>
      </c>
      <c r="AD1858">
        <v>-0.1155162900686264</v>
      </c>
      <c r="AE1858">
        <f>VLOOKUP(C1858,[1]pop_15p_a!$A$8:$AL$68,20,FALSE)</f>
        <v>76749100.347191602</v>
      </c>
      <c r="AL1858">
        <f t="shared" si="178"/>
        <v>246</v>
      </c>
      <c r="AM1858">
        <f t="shared" si="178"/>
        <v>248</v>
      </c>
      <c r="AN1858">
        <f t="shared" si="178"/>
        <v>249</v>
      </c>
      <c r="AO1858">
        <f t="shared" si="178"/>
        <v>251</v>
      </c>
      <c r="AP1858">
        <f t="shared" si="178"/>
        <v>253</v>
      </c>
      <c r="AQ1858">
        <f t="shared" si="178"/>
        <v>254</v>
      </c>
    </row>
    <row r="1859" spans="1:43">
      <c r="A1859" t="s">
        <v>17</v>
      </c>
      <c r="B1859" t="s">
        <v>51</v>
      </c>
      <c r="C1859">
        <v>1971</v>
      </c>
      <c r="D1859">
        <v>1605911.0930999999</v>
      </c>
      <c r="E1859">
        <v>911328.59239999996</v>
      </c>
      <c r="F1859">
        <v>260468.7788</v>
      </c>
      <c r="G1859">
        <v>540250.99430000002</v>
      </c>
      <c r="H1859">
        <v>73069.417400000006</v>
      </c>
      <c r="I1859">
        <v>122661.25599999999</v>
      </c>
      <c r="J1859">
        <v>106.42527008056641</v>
      </c>
      <c r="K1859">
        <v>55.476585388183594</v>
      </c>
      <c r="L1859">
        <v>2129.29541015625</v>
      </c>
      <c r="M1859">
        <v>1443489.125</v>
      </c>
      <c r="N1859">
        <v>843618.125</v>
      </c>
      <c r="O1859">
        <v>1406422</v>
      </c>
      <c r="P1859">
        <v>1446898.375</v>
      </c>
      <c r="Q1859">
        <v>3028448.5</v>
      </c>
      <c r="R1859">
        <v>0.22658726572990417</v>
      </c>
      <c r="S1859">
        <v>0.63190144300460815</v>
      </c>
      <c r="T1859">
        <v>1665605.375</v>
      </c>
      <c r="U1859">
        <v>1192394.75</v>
      </c>
      <c r="V1859">
        <v>1816813.375</v>
      </c>
      <c r="W1859">
        <v>4688701.5</v>
      </c>
      <c r="X1859">
        <v>0.15587778389453888</v>
      </c>
      <c r="Y1859">
        <v>0.85214924812316895</v>
      </c>
      <c r="Z1859">
        <v>0.46142387390136719</v>
      </c>
      <c r="AA1859">
        <v>0.40328159928321838</v>
      </c>
      <c r="AB1859">
        <v>0.14307749271392822</v>
      </c>
      <c r="AC1859">
        <v>9.4065509736537933E-2</v>
      </c>
      <c r="AD1859">
        <v>-0.11188808083534241</v>
      </c>
      <c r="AE1859">
        <f>VLOOKUP(C1859,[1]pop_15p_a!$A$8:$AL$68,20,FALSE)</f>
        <v>77502671.035207003</v>
      </c>
      <c r="AL1859">
        <f t="shared" si="178"/>
        <v>246</v>
      </c>
      <c r="AM1859">
        <f t="shared" si="178"/>
        <v>248</v>
      </c>
      <c r="AN1859">
        <f t="shared" si="178"/>
        <v>249</v>
      </c>
      <c r="AO1859">
        <f t="shared" si="178"/>
        <v>251</v>
      </c>
      <c r="AP1859">
        <f t="shared" si="178"/>
        <v>253</v>
      </c>
      <c r="AQ1859">
        <f t="shared" si="178"/>
        <v>254</v>
      </c>
    </row>
    <row r="1860" spans="1:43">
      <c r="A1860" t="s">
        <v>17</v>
      </c>
      <c r="B1860" t="s">
        <v>51</v>
      </c>
      <c r="C1860">
        <v>1972</v>
      </c>
      <c r="D1860">
        <v>1741025.1817999999</v>
      </c>
      <c r="E1860">
        <v>993040.74</v>
      </c>
      <c r="F1860">
        <v>273401.8542</v>
      </c>
      <c r="G1860">
        <v>594723.32609999995</v>
      </c>
      <c r="H1860">
        <v>76079.936300000001</v>
      </c>
      <c r="I1860">
        <v>135542.1091</v>
      </c>
      <c r="J1860">
        <v>107.97703552246094</v>
      </c>
      <c r="K1860">
        <v>55.790843963623047</v>
      </c>
      <c r="L1860">
        <v>2131.664794921875</v>
      </c>
      <c r="M1860">
        <v>1577313.5</v>
      </c>
      <c r="N1860">
        <v>918644.375</v>
      </c>
      <c r="O1860">
        <v>1543390.875</v>
      </c>
      <c r="P1860">
        <v>1580568.625</v>
      </c>
      <c r="Q1860">
        <v>3395902</v>
      </c>
      <c r="R1860">
        <v>0.24337846040725708</v>
      </c>
      <c r="S1860">
        <v>0.64414572715759277</v>
      </c>
      <c r="T1860">
        <v>1805741.875</v>
      </c>
      <c r="U1860">
        <v>1289508.125</v>
      </c>
      <c r="V1860">
        <v>1976622.25</v>
      </c>
      <c r="W1860">
        <v>5247979</v>
      </c>
      <c r="X1860">
        <v>0.1758202463388443</v>
      </c>
      <c r="Y1860">
        <v>0.87483084201812744</v>
      </c>
      <c r="Z1860">
        <v>0.4627358615398407</v>
      </c>
      <c r="AA1860">
        <v>0.41004347801208496</v>
      </c>
      <c r="AB1860">
        <v>0.14020326733589172</v>
      </c>
      <c r="AC1860">
        <v>8.7617166340351105E-2</v>
      </c>
      <c r="AD1860">
        <v>-0.10802113264799118</v>
      </c>
      <c r="AE1860">
        <f>VLOOKUP(C1860,[1]pop_15p_a!$A$8:$AL$68,20,FALSE)</f>
        <v>78397971.238303497</v>
      </c>
      <c r="AL1860">
        <f t="shared" ref="AL1860:AQ1869" si="179">AL1792+9</f>
        <v>246</v>
      </c>
      <c r="AM1860">
        <f t="shared" si="179"/>
        <v>248</v>
      </c>
      <c r="AN1860">
        <f t="shared" si="179"/>
        <v>249</v>
      </c>
      <c r="AO1860">
        <f t="shared" si="179"/>
        <v>251</v>
      </c>
      <c r="AP1860">
        <f t="shared" si="179"/>
        <v>253</v>
      </c>
      <c r="AQ1860">
        <f t="shared" si="179"/>
        <v>254</v>
      </c>
    </row>
    <row r="1861" spans="1:43">
      <c r="A1861" t="s">
        <v>17</v>
      </c>
      <c r="B1861" t="s">
        <v>51</v>
      </c>
      <c r="C1861">
        <v>1973</v>
      </c>
      <c r="D1861">
        <v>1880874.7701000001</v>
      </c>
      <c r="E1861">
        <v>1080371.3976</v>
      </c>
      <c r="F1861">
        <v>288180.26179999998</v>
      </c>
      <c r="G1861">
        <v>663502.34880000004</v>
      </c>
      <c r="H1861">
        <v>80065.305900000007</v>
      </c>
      <c r="I1861">
        <v>168523.28</v>
      </c>
      <c r="J1861">
        <v>109.53287506103516</v>
      </c>
      <c r="K1861">
        <v>57.064998626708984</v>
      </c>
      <c r="L1861">
        <v>2117.544189453125</v>
      </c>
      <c r="M1861">
        <v>1700879.75</v>
      </c>
      <c r="N1861">
        <v>995738.75</v>
      </c>
      <c r="O1861">
        <v>1704469.5</v>
      </c>
      <c r="P1861">
        <v>1701616.125</v>
      </c>
      <c r="Q1861">
        <v>3788923.75</v>
      </c>
      <c r="R1861">
        <v>0.25712108612060547</v>
      </c>
      <c r="S1861">
        <v>0.64783889055252075</v>
      </c>
      <c r="T1861">
        <v>1950790</v>
      </c>
      <c r="U1861">
        <v>1393781.375</v>
      </c>
      <c r="V1861">
        <v>2165454.5</v>
      </c>
      <c r="W1861">
        <v>5855128.5</v>
      </c>
      <c r="X1861">
        <v>0.19701462984085083</v>
      </c>
      <c r="Y1861">
        <v>0.89213359355926514</v>
      </c>
      <c r="Z1861">
        <v>0.46988919377326965</v>
      </c>
      <c r="AA1861">
        <v>0.43245449662208557</v>
      </c>
      <c r="AB1861">
        <v>0.13769237697124481</v>
      </c>
      <c r="AC1861">
        <v>8.7889604270458221E-2</v>
      </c>
      <c r="AD1861">
        <v>-0.12944731116294861</v>
      </c>
      <c r="AE1861">
        <f>VLOOKUP(C1861,[1]pop_15p_a!$A$8:$AL$68,20,FALSE)</f>
        <v>79981211.898213997</v>
      </c>
      <c r="AL1861">
        <f t="shared" si="179"/>
        <v>246</v>
      </c>
      <c r="AM1861">
        <f t="shared" si="179"/>
        <v>248</v>
      </c>
      <c r="AN1861">
        <f t="shared" si="179"/>
        <v>249</v>
      </c>
      <c r="AO1861">
        <f t="shared" si="179"/>
        <v>251</v>
      </c>
      <c r="AP1861">
        <f t="shared" si="179"/>
        <v>253</v>
      </c>
      <c r="AQ1861">
        <f t="shared" si="179"/>
        <v>254</v>
      </c>
    </row>
    <row r="1862" spans="1:43">
      <c r="A1862" t="s">
        <v>17</v>
      </c>
      <c r="B1862" t="s">
        <v>51</v>
      </c>
      <c r="C1862">
        <v>1974</v>
      </c>
      <c r="D1862">
        <v>1857829.5433</v>
      </c>
      <c r="E1862">
        <v>1079435.8265</v>
      </c>
      <c r="F1862">
        <v>286966.22739999997</v>
      </c>
      <c r="G1862">
        <v>607056.28619999997</v>
      </c>
      <c r="H1862">
        <v>98593.088699999993</v>
      </c>
      <c r="I1862">
        <v>175569.44510000001</v>
      </c>
      <c r="J1862">
        <v>111.03014373779297</v>
      </c>
      <c r="K1862">
        <v>56.840705871582031</v>
      </c>
      <c r="L1862">
        <v>2058.71630859375</v>
      </c>
      <c r="M1862">
        <v>1651620.75</v>
      </c>
      <c r="N1862">
        <v>1006655.125</v>
      </c>
      <c r="O1862">
        <v>1696976.75</v>
      </c>
      <c r="P1862">
        <v>1676405.5</v>
      </c>
      <c r="Q1862">
        <v>4218319.5</v>
      </c>
      <c r="R1862">
        <v>0.27087414264678955</v>
      </c>
      <c r="S1862">
        <v>0.64630812406539917</v>
      </c>
      <c r="T1862">
        <v>1926888.125</v>
      </c>
      <c r="U1862">
        <v>1391559</v>
      </c>
      <c r="V1862">
        <v>2107229.25</v>
      </c>
      <c r="W1862">
        <v>6351526</v>
      </c>
      <c r="X1862">
        <v>0.21411830186843872</v>
      </c>
      <c r="Y1862">
        <v>0.86695337295532227</v>
      </c>
      <c r="Z1862">
        <v>0.48069417476654053</v>
      </c>
      <c r="AA1862">
        <v>0.42564618587493896</v>
      </c>
      <c r="AB1862">
        <v>0.14000031352043152</v>
      </c>
      <c r="AC1862">
        <v>0.11995293200016022</v>
      </c>
      <c r="AD1862">
        <v>-0.16769284009933472</v>
      </c>
      <c r="AE1862">
        <f>VLOOKUP(C1862,[1]pop_15p_a!$A$8:$AL$68,20,FALSE)</f>
        <v>80881701.848901093</v>
      </c>
      <c r="AL1862">
        <f t="shared" si="179"/>
        <v>246</v>
      </c>
      <c r="AM1862">
        <f t="shared" si="179"/>
        <v>248</v>
      </c>
      <c r="AN1862">
        <f t="shared" si="179"/>
        <v>249</v>
      </c>
      <c r="AO1862">
        <f t="shared" si="179"/>
        <v>251</v>
      </c>
      <c r="AP1862">
        <f t="shared" si="179"/>
        <v>253</v>
      </c>
      <c r="AQ1862">
        <f t="shared" si="179"/>
        <v>254</v>
      </c>
    </row>
    <row r="1863" spans="1:43">
      <c r="A1863" t="s">
        <v>17</v>
      </c>
      <c r="B1863" t="s">
        <v>51</v>
      </c>
      <c r="C1863">
        <v>1975</v>
      </c>
      <c r="D1863">
        <v>1915265.754</v>
      </c>
      <c r="E1863">
        <v>1126898.6072</v>
      </c>
      <c r="F1863">
        <v>323099.82789999997</v>
      </c>
      <c r="G1863">
        <v>602930.35369999998</v>
      </c>
      <c r="H1863">
        <v>97653.074099999998</v>
      </c>
      <c r="I1863">
        <v>157502.5626</v>
      </c>
      <c r="J1863">
        <v>112.42305755615234</v>
      </c>
      <c r="K1863">
        <v>56.686275482177734</v>
      </c>
      <c r="L1863">
        <v>2030.2618408203125</v>
      </c>
      <c r="M1863">
        <v>1708719.25</v>
      </c>
      <c r="N1863">
        <v>1078825.125</v>
      </c>
      <c r="O1863">
        <v>1758591.25</v>
      </c>
      <c r="P1863">
        <v>1752863</v>
      </c>
      <c r="Q1863">
        <v>4642406.5</v>
      </c>
      <c r="R1863">
        <v>0.28765985369682312</v>
      </c>
      <c r="S1863">
        <v>0.67097103595733643</v>
      </c>
      <c r="T1863">
        <v>1986459.25</v>
      </c>
      <c r="U1863">
        <v>1477499.5</v>
      </c>
      <c r="V1863">
        <v>2146485.75</v>
      </c>
      <c r="W1863">
        <v>6825178</v>
      </c>
      <c r="X1863">
        <v>0.22998328506946564</v>
      </c>
      <c r="Y1863">
        <v>0.87485271692276001</v>
      </c>
      <c r="Z1863">
        <v>0.47821968793869019</v>
      </c>
      <c r="AA1863">
        <v>0.39653626084327698</v>
      </c>
      <c r="AB1863">
        <v>0.15110452473163605</v>
      </c>
      <c r="AC1863">
        <v>0.10865022987127304</v>
      </c>
      <c r="AD1863">
        <v>-0.13528901338577271</v>
      </c>
      <c r="AE1863">
        <f>VLOOKUP(C1863,[1]pop_15p_a!$A$8:$AL$68,20,FALSE)</f>
        <v>81799385.940031394</v>
      </c>
      <c r="AL1863">
        <f t="shared" si="179"/>
        <v>246</v>
      </c>
      <c r="AM1863">
        <f t="shared" si="179"/>
        <v>248</v>
      </c>
      <c r="AN1863">
        <f t="shared" si="179"/>
        <v>249</v>
      </c>
      <c r="AO1863">
        <f t="shared" si="179"/>
        <v>251</v>
      </c>
      <c r="AP1863">
        <f t="shared" si="179"/>
        <v>253</v>
      </c>
      <c r="AQ1863">
        <f t="shared" si="179"/>
        <v>254</v>
      </c>
    </row>
    <row r="1864" spans="1:43">
      <c r="A1864" t="s">
        <v>17</v>
      </c>
      <c r="B1864" t="s">
        <v>51</v>
      </c>
      <c r="C1864">
        <v>1976</v>
      </c>
      <c r="D1864">
        <v>1991397.263</v>
      </c>
      <c r="E1864">
        <v>1159644.9849</v>
      </c>
      <c r="F1864">
        <v>336763.94890000002</v>
      </c>
      <c r="G1864">
        <v>620416.11369999999</v>
      </c>
      <c r="H1864">
        <v>113864.8138</v>
      </c>
      <c r="I1864">
        <v>168016.3383</v>
      </c>
      <c r="J1864">
        <v>113.69010925292969</v>
      </c>
      <c r="K1864">
        <v>57.178367614746094</v>
      </c>
      <c r="L1864">
        <v>2057.5</v>
      </c>
      <c r="M1864">
        <v>1817046.125</v>
      </c>
      <c r="N1864">
        <v>1127369</v>
      </c>
      <c r="O1864">
        <v>1838948.75</v>
      </c>
      <c r="P1864">
        <v>1850313.25</v>
      </c>
      <c r="Q1864">
        <v>5092300.5</v>
      </c>
      <c r="R1864">
        <v>0.29971280694007874</v>
      </c>
      <c r="S1864">
        <v>0.66834712028503418</v>
      </c>
      <c r="T1864">
        <v>2065420.75</v>
      </c>
      <c r="U1864">
        <v>1524812.75</v>
      </c>
      <c r="V1864">
        <v>2218653</v>
      </c>
      <c r="W1864">
        <v>7307925</v>
      </c>
      <c r="X1864">
        <v>0.24607288837432861</v>
      </c>
      <c r="Y1864">
        <v>0.87066531181335449</v>
      </c>
      <c r="Z1864">
        <v>0.46938860416412354</v>
      </c>
      <c r="AA1864">
        <v>0.39141491055488586</v>
      </c>
      <c r="AB1864">
        <v>0.15073728561401367</v>
      </c>
      <c r="AC1864">
        <v>0.12041615694761276</v>
      </c>
      <c r="AD1864">
        <v>-0.13395923376083374</v>
      </c>
      <c r="AE1864">
        <f>VLOOKUP(C1864,[1]pop_15p_a!$A$8:$AL$68,20,FALSE)</f>
        <v>82490504.303189203</v>
      </c>
      <c r="AL1864">
        <f t="shared" si="179"/>
        <v>246</v>
      </c>
      <c r="AM1864">
        <f t="shared" si="179"/>
        <v>248</v>
      </c>
      <c r="AN1864">
        <f t="shared" si="179"/>
        <v>249</v>
      </c>
      <c r="AO1864">
        <f t="shared" si="179"/>
        <v>251</v>
      </c>
      <c r="AP1864">
        <f t="shared" si="179"/>
        <v>253</v>
      </c>
      <c r="AQ1864">
        <f t="shared" si="179"/>
        <v>254</v>
      </c>
    </row>
    <row r="1865" spans="1:43">
      <c r="A1865" t="s">
        <v>17</v>
      </c>
      <c r="B1865" t="s">
        <v>51</v>
      </c>
      <c r="C1865">
        <v>1977</v>
      </c>
      <c r="D1865">
        <v>2078826.3328</v>
      </c>
      <c r="E1865">
        <v>1206515.3968</v>
      </c>
      <c r="F1865">
        <v>350821.81069999997</v>
      </c>
      <c r="G1865">
        <v>638095.29059999995</v>
      </c>
      <c r="H1865">
        <v>127222.7974</v>
      </c>
      <c r="I1865">
        <v>174887.58429999999</v>
      </c>
      <c r="J1865">
        <v>114.83911895751953</v>
      </c>
      <c r="K1865">
        <v>57.885738372802734</v>
      </c>
      <c r="L1865">
        <v>2064.00634765625</v>
      </c>
      <c r="M1865">
        <v>1937663.25</v>
      </c>
      <c r="N1865">
        <v>1191115.625</v>
      </c>
      <c r="O1865">
        <v>1936203.625</v>
      </c>
      <c r="P1865">
        <v>1966060</v>
      </c>
      <c r="Q1865">
        <v>5815788</v>
      </c>
      <c r="R1865">
        <v>0.31363123655319214</v>
      </c>
      <c r="S1865">
        <v>0.674202561378479</v>
      </c>
      <c r="T1865">
        <v>2156099.75</v>
      </c>
      <c r="U1865">
        <v>1586958.625</v>
      </c>
      <c r="V1865">
        <v>2301379.25</v>
      </c>
      <c r="W1865">
        <v>7783505.5</v>
      </c>
      <c r="X1865">
        <v>0.26303571462631226</v>
      </c>
      <c r="Y1865">
        <v>0.87379235029220581</v>
      </c>
      <c r="Z1865">
        <v>0.46591860055923462</v>
      </c>
      <c r="AA1865">
        <v>0.38505321741104126</v>
      </c>
      <c r="AB1865">
        <v>0.14963670074939728</v>
      </c>
      <c r="AC1865">
        <v>0.12545041739940643</v>
      </c>
      <c r="AD1865">
        <v>-0.12781821191310883</v>
      </c>
      <c r="AE1865">
        <f>VLOOKUP(C1865,[1]pop_15p_a!$A$8:$AL$68,20,FALSE)</f>
        <v>83314355.561994001</v>
      </c>
      <c r="AL1865">
        <f t="shared" si="179"/>
        <v>246</v>
      </c>
      <c r="AM1865">
        <f t="shared" si="179"/>
        <v>248</v>
      </c>
      <c r="AN1865">
        <f t="shared" si="179"/>
        <v>249</v>
      </c>
      <c r="AO1865">
        <f t="shared" si="179"/>
        <v>251</v>
      </c>
      <c r="AP1865">
        <f t="shared" si="179"/>
        <v>253</v>
      </c>
      <c r="AQ1865">
        <f t="shared" si="179"/>
        <v>254</v>
      </c>
    </row>
    <row r="1866" spans="1:43">
      <c r="A1866" t="s">
        <v>17</v>
      </c>
      <c r="B1866" t="s">
        <v>51</v>
      </c>
      <c r="C1866">
        <v>1978</v>
      </c>
      <c r="D1866">
        <v>2188420.841</v>
      </c>
      <c r="E1866">
        <v>1269867.4271</v>
      </c>
      <c r="F1866">
        <v>369096.63740000001</v>
      </c>
      <c r="G1866">
        <v>688664.11930000002</v>
      </c>
      <c r="H1866">
        <v>126901.4057</v>
      </c>
      <c r="I1866">
        <v>186974.82260000001</v>
      </c>
      <c r="J1866">
        <v>115.89028167724609</v>
      </c>
      <c r="K1866">
        <v>58.451282501220703</v>
      </c>
      <c r="L1866">
        <v>2067.98779296875</v>
      </c>
      <c r="M1866">
        <v>2100694</v>
      </c>
      <c r="N1866">
        <v>1265770.25</v>
      </c>
      <c r="O1866">
        <v>2091132.5</v>
      </c>
      <c r="P1866">
        <v>2127383</v>
      </c>
      <c r="Q1866">
        <v>6768319</v>
      </c>
      <c r="R1866">
        <v>0.33704870939254761</v>
      </c>
      <c r="S1866">
        <v>0.67838215827941895</v>
      </c>
      <c r="T1866">
        <v>2269768</v>
      </c>
      <c r="U1866">
        <v>1670125.625</v>
      </c>
      <c r="V1866">
        <v>2439067.75</v>
      </c>
      <c r="W1866">
        <v>8303460</v>
      </c>
      <c r="X1866">
        <v>0.28334939479827881</v>
      </c>
      <c r="Y1866">
        <v>0.88380736112594604</v>
      </c>
      <c r="Z1866">
        <v>0.46129196882247925</v>
      </c>
      <c r="AA1866">
        <v>0.39741945266723633</v>
      </c>
      <c r="AB1866">
        <v>0.14818793535232544</v>
      </c>
      <c r="AC1866">
        <v>0.11515870690345764</v>
      </c>
      <c r="AD1866">
        <v>-0.12114220857620239</v>
      </c>
      <c r="AE1866">
        <f>VLOOKUP(C1866,[1]pop_15p_a!$A$8:$AL$68,20,FALSE)</f>
        <v>84244862.722350806</v>
      </c>
      <c r="AL1866">
        <f t="shared" si="179"/>
        <v>246</v>
      </c>
      <c r="AM1866">
        <f t="shared" si="179"/>
        <v>248</v>
      </c>
      <c r="AN1866">
        <f t="shared" si="179"/>
        <v>249</v>
      </c>
      <c r="AO1866">
        <f t="shared" si="179"/>
        <v>251</v>
      </c>
      <c r="AP1866">
        <f t="shared" si="179"/>
        <v>253</v>
      </c>
      <c r="AQ1866">
        <f t="shared" si="179"/>
        <v>254</v>
      </c>
    </row>
    <row r="1867" spans="1:43">
      <c r="A1867" t="s">
        <v>17</v>
      </c>
      <c r="B1867" t="s">
        <v>51</v>
      </c>
      <c r="C1867">
        <v>1979</v>
      </c>
      <c r="D1867">
        <v>2308434.7554000001</v>
      </c>
      <c r="E1867">
        <v>1352274.3259999999</v>
      </c>
      <c r="F1867">
        <v>384607.4031</v>
      </c>
      <c r="G1867">
        <v>729268.46490000002</v>
      </c>
      <c r="H1867">
        <v>132363.94099999999</v>
      </c>
      <c r="I1867">
        <v>211117.71669999999</v>
      </c>
      <c r="J1867">
        <v>116.87802886962891</v>
      </c>
      <c r="K1867">
        <v>59.053333282470703</v>
      </c>
      <c r="L1867">
        <v>2072.703125</v>
      </c>
      <c r="M1867">
        <v>2215097.5</v>
      </c>
      <c r="N1867">
        <v>1358353.625</v>
      </c>
      <c r="O1867">
        <v>2259242.25</v>
      </c>
      <c r="P1867">
        <v>2238258</v>
      </c>
      <c r="Q1867">
        <v>7762379</v>
      </c>
      <c r="R1867">
        <v>0.35813999176025391</v>
      </c>
      <c r="S1867">
        <v>0.68685150146484375</v>
      </c>
      <c r="T1867">
        <v>2394243</v>
      </c>
      <c r="U1867">
        <v>1770119.125</v>
      </c>
      <c r="V1867">
        <v>2588496.5</v>
      </c>
      <c r="W1867">
        <v>8841667</v>
      </c>
      <c r="X1867">
        <v>0.30522876977920532</v>
      </c>
      <c r="Y1867">
        <v>0.89525711536407471</v>
      </c>
      <c r="Z1867">
        <v>0.46879306435585022</v>
      </c>
      <c r="AA1867">
        <v>0.40843918919563293</v>
      </c>
      <c r="AB1867">
        <v>0.14704881608486176</v>
      </c>
      <c r="AC1867">
        <v>0.11368826776742935</v>
      </c>
      <c r="AD1867">
        <v>-0.13583581149578094</v>
      </c>
      <c r="AE1867">
        <f>VLOOKUP(C1867,[1]pop_15p_a!$A$8:$AL$68,20,FALSE)</f>
        <v>85140427.733817503</v>
      </c>
      <c r="AL1867">
        <f t="shared" si="179"/>
        <v>246</v>
      </c>
      <c r="AM1867">
        <f t="shared" si="179"/>
        <v>248</v>
      </c>
      <c r="AN1867">
        <f t="shared" si="179"/>
        <v>249</v>
      </c>
      <c r="AO1867">
        <f t="shared" si="179"/>
        <v>251</v>
      </c>
      <c r="AP1867">
        <f t="shared" si="179"/>
        <v>253</v>
      </c>
      <c r="AQ1867">
        <f t="shared" si="179"/>
        <v>254</v>
      </c>
    </row>
    <row r="1868" spans="1:43">
      <c r="A1868" t="s">
        <v>17</v>
      </c>
      <c r="B1868" t="s">
        <v>51</v>
      </c>
      <c r="C1868">
        <v>1980</v>
      </c>
      <c r="D1868">
        <v>2373477.0101000001</v>
      </c>
      <c r="E1868">
        <v>1366710.1645</v>
      </c>
      <c r="F1868">
        <v>396575.81329999998</v>
      </c>
      <c r="G1868">
        <v>726458.6459</v>
      </c>
      <c r="H1868">
        <v>154842.81909999999</v>
      </c>
      <c r="I1868">
        <v>194732.81159999999</v>
      </c>
      <c r="J1868">
        <v>117.82735443115234</v>
      </c>
      <c r="K1868">
        <v>59.474273681640625</v>
      </c>
      <c r="L1868">
        <v>2073.94384765625</v>
      </c>
      <c r="M1868">
        <v>2273093.5</v>
      </c>
      <c r="N1868">
        <v>1411447</v>
      </c>
      <c r="O1868">
        <v>2337291.75</v>
      </c>
      <c r="P1868">
        <v>2314755.25</v>
      </c>
      <c r="Q1868">
        <v>8452080</v>
      </c>
      <c r="R1868">
        <v>0.36615449190139771</v>
      </c>
      <c r="S1868">
        <v>0.71431279182434082</v>
      </c>
      <c r="T1868">
        <v>2461703</v>
      </c>
      <c r="U1868">
        <v>1796903.625</v>
      </c>
      <c r="V1868">
        <v>2606121</v>
      </c>
      <c r="W1868">
        <v>9319228</v>
      </c>
      <c r="X1868">
        <v>0.32653766870498657</v>
      </c>
      <c r="Y1868">
        <v>0.88890880346298218</v>
      </c>
      <c r="Z1868">
        <v>0.45774218440055847</v>
      </c>
      <c r="AA1868">
        <v>0.39755785465240479</v>
      </c>
      <c r="AB1868">
        <v>0.14833329617977142</v>
      </c>
      <c r="AC1868">
        <v>0.13087412714958191</v>
      </c>
      <c r="AD1868">
        <v>-0.13447028398513794</v>
      </c>
      <c r="AE1868">
        <f>VLOOKUP(C1868,[1]pop_15p_a!$A$8:$AL$68,20,FALSE)</f>
        <v>85966162.198922306</v>
      </c>
      <c r="AF1868" s="10">
        <v>48.8</v>
      </c>
      <c r="AL1868">
        <f t="shared" si="179"/>
        <v>246</v>
      </c>
      <c r="AM1868">
        <f t="shared" si="179"/>
        <v>248</v>
      </c>
      <c r="AN1868">
        <f t="shared" si="179"/>
        <v>249</v>
      </c>
      <c r="AO1868">
        <f t="shared" si="179"/>
        <v>251</v>
      </c>
      <c r="AP1868">
        <f t="shared" si="179"/>
        <v>253</v>
      </c>
      <c r="AQ1868">
        <f t="shared" si="179"/>
        <v>254</v>
      </c>
    </row>
    <row r="1869" spans="1:43">
      <c r="A1869" t="s">
        <v>17</v>
      </c>
      <c r="B1869" t="s">
        <v>51</v>
      </c>
      <c r="C1869">
        <v>1981</v>
      </c>
      <c r="D1869">
        <v>2473384.6433999999</v>
      </c>
      <c r="E1869">
        <v>1400619.5930000001</v>
      </c>
      <c r="F1869">
        <v>418105.16330000001</v>
      </c>
      <c r="G1869">
        <v>742658.05390000006</v>
      </c>
      <c r="H1869">
        <v>175605.52110000001</v>
      </c>
      <c r="I1869">
        <v>199453.47870000001</v>
      </c>
      <c r="J1869">
        <v>118.74317932128906</v>
      </c>
      <c r="K1869">
        <v>59.961650848388672</v>
      </c>
      <c r="L1869">
        <v>2068.82763671875</v>
      </c>
      <c r="M1869">
        <v>2270579.75</v>
      </c>
      <c r="N1869">
        <v>1409311.375</v>
      </c>
      <c r="O1869">
        <v>2300530</v>
      </c>
      <c r="P1869">
        <v>2314726</v>
      </c>
      <c r="Q1869">
        <v>8508280</v>
      </c>
      <c r="R1869">
        <v>0.34684732556343079</v>
      </c>
      <c r="S1869">
        <v>0.71376842260360718</v>
      </c>
      <c r="T1869">
        <v>2565324.25</v>
      </c>
      <c r="U1869">
        <v>1853281.375</v>
      </c>
      <c r="V1869">
        <v>2678581.5</v>
      </c>
      <c r="W1869">
        <v>9791677</v>
      </c>
      <c r="X1869">
        <v>0.34738808870315552</v>
      </c>
      <c r="Y1869">
        <v>0.89845073223114014</v>
      </c>
      <c r="Z1869">
        <v>0.45866489410400391</v>
      </c>
      <c r="AA1869">
        <v>0.38394492864608765</v>
      </c>
      <c r="AB1869">
        <v>0.14847899973392487</v>
      </c>
      <c r="AC1869">
        <v>0.14245270192623138</v>
      </c>
      <c r="AD1869">
        <v>-0.13250447809696198</v>
      </c>
      <c r="AE1869">
        <f>VLOOKUP(C1869,[1]pop_15p_a!$A$8:$AL$68,20,FALSE)</f>
        <v>86922843.938506603</v>
      </c>
      <c r="AF1869" s="10">
        <v>54</v>
      </c>
      <c r="AL1869">
        <f t="shared" si="179"/>
        <v>246</v>
      </c>
      <c r="AM1869">
        <f t="shared" si="179"/>
        <v>248</v>
      </c>
      <c r="AN1869">
        <f t="shared" si="179"/>
        <v>249</v>
      </c>
      <c r="AO1869">
        <f t="shared" si="179"/>
        <v>251</v>
      </c>
      <c r="AP1869">
        <f t="shared" si="179"/>
        <v>253</v>
      </c>
      <c r="AQ1869">
        <f t="shared" si="179"/>
        <v>254</v>
      </c>
    </row>
    <row r="1870" spans="1:43">
      <c r="A1870" t="s">
        <v>17</v>
      </c>
      <c r="B1870" t="s">
        <v>51</v>
      </c>
      <c r="C1870">
        <v>1982</v>
      </c>
      <c r="D1870">
        <v>2555314.4397</v>
      </c>
      <c r="E1870">
        <v>1465788.3332</v>
      </c>
      <c r="F1870">
        <v>435629.44929999998</v>
      </c>
      <c r="G1870">
        <v>741764.45530000003</v>
      </c>
      <c r="H1870">
        <v>178217.23939999999</v>
      </c>
      <c r="I1870">
        <v>198306.1238</v>
      </c>
      <c r="J1870">
        <v>119.61562347412109</v>
      </c>
      <c r="K1870">
        <v>60.480979919433594</v>
      </c>
      <c r="L1870">
        <v>2068.61865234375</v>
      </c>
      <c r="M1870">
        <v>2230584</v>
      </c>
      <c r="N1870">
        <v>1429278.375</v>
      </c>
      <c r="O1870">
        <v>2271939.75</v>
      </c>
      <c r="P1870">
        <v>2284462.25</v>
      </c>
      <c r="Q1870">
        <v>8016471</v>
      </c>
      <c r="R1870">
        <v>0.32607045769691467</v>
      </c>
      <c r="S1870">
        <v>0.72648221254348755</v>
      </c>
      <c r="T1870">
        <v>2650299.75</v>
      </c>
      <c r="U1870">
        <v>1937788.5</v>
      </c>
      <c r="V1870">
        <v>2753549.75</v>
      </c>
      <c r="W1870">
        <v>10238847</v>
      </c>
      <c r="X1870">
        <v>0.36664068698883057</v>
      </c>
      <c r="Y1870">
        <v>0.90149116516113281</v>
      </c>
      <c r="Z1870">
        <v>0.47329917550086975</v>
      </c>
      <c r="AA1870">
        <v>0.36641180515289307</v>
      </c>
      <c r="AB1870">
        <v>0.14818944036960602</v>
      </c>
      <c r="AC1870">
        <v>0.14162775874137878</v>
      </c>
      <c r="AD1870">
        <v>-0.12892790138721466</v>
      </c>
      <c r="AE1870">
        <f>VLOOKUP(C1870,[1]pop_15p_a!$A$8:$AL$68,20,FALSE)</f>
        <v>87727600.504228398</v>
      </c>
      <c r="AF1870" s="10">
        <v>59</v>
      </c>
      <c r="AL1870">
        <f t="shared" ref="AL1870:AQ1879" si="180">AL1802+9</f>
        <v>246</v>
      </c>
      <c r="AM1870">
        <f t="shared" si="180"/>
        <v>248</v>
      </c>
      <c r="AN1870">
        <f t="shared" si="180"/>
        <v>249</v>
      </c>
      <c r="AO1870">
        <f t="shared" si="180"/>
        <v>251</v>
      </c>
      <c r="AP1870">
        <f t="shared" si="180"/>
        <v>253</v>
      </c>
      <c r="AQ1870">
        <f t="shared" si="180"/>
        <v>254</v>
      </c>
    </row>
    <row r="1871" spans="1:43">
      <c r="A1871" t="s">
        <v>17</v>
      </c>
      <c r="B1871" t="s">
        <v>51</v>
      </c>
      <c r="C1871">
        <v>1983</v>
      </c>
      <c r="D1871">
        <v>2645339.3169</v>
      </c>
      <c r="E1871">
        <v>1515310.3084</v>
      </c>
      <c r="F1871">
        <v>455660.15340000001</v>
      </c>
      <c r="G1871">
        <v>747310.18229999999</v>
      </c>
      <c r="H1871">
        <v>187070.5061</v>
      </c>
      <c r="I1871">
        <v>191901.25810000001</v>
      </c>
      <c r="J1871">
        <v>120.43808746337891</v>
      </c>
      <c r="K1871">
        <v>61.396194458007813</v>
      </c>
      <c r="L1871">
        <v>2074.860107421875</v>
      </c>
      <c r="M1871">
        <v>2185781.75</v>
      </c>
      <c r="N1871">
        <v>1435557.25</v>
      </c>
      <c r="O1871">
        <v>2194672.25</v>
      </c>
      <c r="P1871">
        <v>2228875.5</v>
      </c>
      <c r="Q1871">
        <v>7250778</v>
      </c>
      <c r="R1871">
        <v>0.30271843075752258</v>
      </c>
      <c r="S1871">
        <v>0.7076382040977478</v>
      </c>
      <c r="T1871">
        <v>2743671</v>
      </c>
      <c r="U1871">
        <v>2008476.375</v>
      </c>
      <c r="V1871">
        <v>2788273.75</v>
      </c>
      <c r="W1871">
        <v>10671404</v>
      </c>
      <c r="X1871">
        <v>0.38568180799484253</v>
      </c>
      <c r="Y1871">
        <v>0.90223616361618042</v>
      </c>
      <c r="Z1871">
        <v>0.4891447126865387</v>
      </c>
      <c r="AA1871">
        <v>0.33711814880371094</v>
      </c>
      <c r="AB1871">
        <v>0.14837706089019775</v>
      </c>
      <c r="AC1871">
        <v>0.14925371110439301</v>
      </c>
      <c r="AD1871">
        <v>-0.122723788022995</v>
      </c>
      <c r="AE1871">
        <f>VLOOKUP(C1871,[1]pop_15p_a!$A$8:$AL$68,20,FALSE)</f>
        <v>88484156.961277604</v>
      </c>
      <c r="AF1871" s="10">
        <v>64.900000000000006</v>
      </c>
      <c r="AL1871">
        <f t="shared" si="180"/>
        <v>246</v>
      </c>
      <c r="AM1871">
        <f t="shared" si="180"/>
        <v>248</v>
      </c>
      <c r="AN1871">
        <f t="shared" si="180"/>
        <v>249</v>
      </c>
      <c r="AO1871">
        <f t="shared" si="180"/>
        <v>251</v>
      </c>
      <c r="AP1871">
        <f t="shared" si="180"/>
        <v>253</v>
      </c>
      <c r="AQ1871">
        <f t="shared" si="180"/>
        <v>254</v>
      </c>
    </row>
    <row r="1872" spans="1:43">
      <c r="A1872" t="s">
        <v>17</v>
      </c>
      <c r="B1872" t="s">
        <v>51</v>
      </c>
      <c r="C1872">
        <v>1984</v>
      </c>
      <c r="D1872">
        <v>2764432.3558</v>
      </c>
      <c r="E1872">
        <v>1562833.2149</v>
      </c>
      <c r="F1872">
        <v>469341.80359999998</v>
      </c>
      <c r="G1872">
        <v>777586.92729999998</v>
      </c>
      <c r="H1872">
        <v>215792.07579999999</v>
      </c>
      <c r="I1872">
        <v>212271.6777</v>
      </c>
      <c r="J1872">
        <v>121.19979858398437</v>
      </c>
      <c r="K1872">
        <v>61.599918365478516</v>
      </c>
      <c r="L1872">
        <v>2089.27978515625</v>
      </c>
      <c r="M1872">
        <v>2190274.5</v>
      </c>
      <c r="N1872">
        <v>1428008.625</v>
      </c>
      <c r="O1872">
        <v>2163516.5</v>
      </c>
      <c r="P1872">
        <v>2217761.25</v>
      </c>
      <c r="Q1872">
        <v>6850308</v>
      </c>
      <c r="R1872">
        <v>0.28234171867370605</v>
      </c>
      <c r="S1872">
        <v>0.69165778160095215</v>
      </c>
      <c r="T1872">
        <v>2867190.75</v>
      </c>
      <c r="U1872">
        <v>2070716.5</v>
      </c>
      <c r="V1872">
        <v>2874041.25</v>
      </c>
      <c r="W1872">
        <v>11116803</v>
      </c>
      <c r="X1872">
        <v>0.40722835063934326</v>
      </c>
      <c r="Y1872">
        <v>0.91456544399261475</v>
      </c>
      <c r="Z1872">
        <v>0.49186506867408752</v>
      </c>
      <c r="AA1872">
        <v>0.32750993967056274</v>
      </c>
      <c r="AB1872">
        <v>0.1440044641494751</v>
      </c>
      <c r="AC1872">
        <v>0.17163591086864471</v>
      </c>
      <c r="AD1872">
        <v>-0.13398042321205139</v>
      </c>
      <c r="AE1872">
        <f>VLOOKUP(C1872,[1]pop_15p_a!$A$8:$AL$68,20,FALSE)</f>
        <v>89332443.259085</v>
      </c>
      <c r="AF1872" s="10">
        <v>67</v>
      </c>
      <c r="AL1872">
        <f t="shared" si="180"/>
        <v>246</v>
      </c>
      <c r="AM1872">
        <f t="shared" si="180"/>
        <v>248</v>
      </c>
      <c r="AN1872">
        <f t="shared" si="180"/>
        <v>249</v>
      </c>
      <c r="AO1872">
        <f t="shared" si="180"/>
        <v>251</v>
      </c>
      <c r="AP1872">
        <f t="shared" si="180"/>
        <v>253</v>
      </c>
      <c r="AQ1872">
        <f t="shared" si="180"/>
        <v>254</v>
      </c>
    </row>
    <row r="1873" spans="1:43">
      <c r="A1873" t="s">
        <v>17</v>
      </c>
      <c r="B1873" t="s">
        <v>51</v>
      </c>
      <c r="C1873">
        <v>1985</v>
      </c>
      <c r="D1873">
        <v>2909105.6320000002</v>
      </c>
      <c r="E1873">
        <v>1627022.2313000001</v>
      </c>
      <c r="F1873">
        <v>475272.67239999998</v>
      </c>
      <c r="G1873">
        <v>820172.7672</v>
      </c>
      <c r="H1873">
        <v>227191.08050000001</v>
      </c>
      <c r="I1873">
        <v>206799.09080000001</v>
      </c>
      <c r="J1873">
        <v>121.89403533935547</v>
      </c>
      <c r="K1873">
        <v>61.917354583740234</v>
      </c>
      <c r="L1873">
        <v>2076.767333984375</v>
      </c>
      <c r="M1873">
        <v>2242031</v>
      </c>
      <c r="N1873">
        <v>1436183.125</v>
      </c>
      <c r="O1873">
        <v>2204219.75</v>
      </c>
      <c r="P1873">
        <v>2276858.5</v>
      </c>
      <c r="Q1873">
        <v>6856386.5</v>
      </c>
      <c r="R1873">
        <v>0.28244632482528687</v>
      </c>
      <c r="S1873">
        <v>0.69142407178878784</v>
      </c>
      <c r="T1873">
        <v>3017241.75</v>
      </c>
      <c r="U1873">
        <v>2142928.5</v>
      </c>
      <c r="V1873">
        <v>3020620.5</v>
      </c>
      <c r="W1873">
        <v>11584475</v>
      </c>
      <c r="X1873">
        <v>0.42964133620262146</v>
      </c>
      <c r="Y1873">
        <v>0.93982189893722534</v>
      </c>
      <c r="Z1873">
        <v>0.48518344759941101</v>
      </c>
      <c r="AA1873">
        <v>0.33164200186729431</v>
      </c>
      <c r="AB1873">
        <v>0.13496753573417664</v>
      </c>
      <c r="AC1873">
        <v>0.17401966452598572</v>
      </c>
      <c r="AD1873">
        <v>-0.12457381933927536</v>
      </c>
      <c r="AE1873">
        <f>VLOOKUP(C1873,[1]pop_15p_a!$A$8:$AL$68,20,FALSE)</f>
        <v>90343171.105686098</v>
      </c>
      <c r="AF1873" s="10">
        <v>69.7</v>
      </c>
      <c r="AL1873">
        <f t="shared" si="180"/>
        <v>246</v>
      </c>
      <c r="AM1873">
        <f t="shared" si="180"/>
        <v>248</v>
      </c>
      <c r="AN1873">
        <f t="shared" si="180"/>
        <v>249</v>
      </c>
      <c r="AO1873">
        <f t="shared" si="180"/>
        <v>251</v>
      </c>
      <c r="AP1873">
        <f t="shared" si="180"/>
        <v>253</v>
      </c>
      <c r="AQ1873">
        <f t="shared" si="180"/>
        <v>254</v>
      </c>
    </row>
    <row r="1874" spans="1:43">
      <c r="A1874" t="s">
        <v>17</v>
      </c>
      <c r="B1874" t="s">
        <v>51</v>
      </c>
      <c r="C1874">
        <v>1986</v>
      </c>
      <c r="D1874">
        <v>3005877.7760000001</v>
      </c>
      <c r="E1874">
        <v>1686930.3591</v>
      </c>
      <c r="F1874">
        <v>490295.02740000002</v>
      </c>
      <c r="G1874">
        <v>875164.28280000004</v>
      </c>
      <c r="H1874">
        <v>215863.55439999999</v>
      </c>
      <c r="I1874">
        <v>215616.36559999999</v>
      </c>
      <c r="J1874">
        <v>122.5196533203125</v>
      </c>
      <c r="K1874">
        <v>62.173553466796875</v>
      </c>
      <c r="L1874">
        <v>2078.4951171875</v>
      </c>
      <c r="M1874">
        <v>2396525.5</v>
      </c>
      <c r="N1874">
        <v>1526526.625</v>
      </c>
      <c r="O1874">
        <v>2343428</v>
      </c>
      <c r="P1874">
        <v>2432799</v>
      </c>
      <c r="Q1874">
        <v>7268446.5</v>
      </c>
      <c r="R1874">
        <v>0.29070428013801575</v>
      </c>
      <c r="S1874">
        <v>0.70654159784317017</v>
      </c>
      <c r="T1874">
        <v>3117611.25</v>
      </c>
      <c r="U1874">
        <v>2219494</v>
      </c>
      <c r="V1874">
        <v>3139403</v>
      </c>
      <c r="W1874">
        <v>12090518</v>
      </c>
      <c r="X1874">
        <v>0.45357716083526611</v>
      </c>
      <c r="Y1874">
        <v>0.94429904222488403</v>
      </c>
      <c r="Z1874">
        <v>0.47734832763671875</v>
      </c>
      <c r="AA1874">
        <v>0.32867991924285889</v>
      </c>
      <c r="AB1874">
        <v>0.13684900104999542</v>
      </c>
      <c r="AC1874">
        <v>0.15885283052921295</v>
      </c>
      <c r="AD1874">
        <v>-9.8665550351142883E-2</v>
      </c>
      <c r="AE1874">
        <f>VLOOKUP(C1874,[1]pop_15p_a!$A$8:$AL$68,20,FALSE)</f>
        <v>91146596.322359905</v>
      </c>
      <c r="AF1874" s="10">
        <v>75.5</v>
      </c>
      <c r="AL1874">
        <f t="shared" si="180"/>
        <v>246</v>
      </c>
      <c r="AM1874">
        <f t="shared" si="180"/>
        <v>248</v>
      </c>
      <c r="AN1874">
        <f t="shared" si="180"/>
        <v>249</v>
      </c>
      <c r="AO1874">
        <f t="shared" si="180"/>
        <v>251</v>
      </c>
      <c r="AP1874">
        <f t="shared" si="180"/>
        <v>253</v>
      </c>
      <c r="AQ1874">
        <f t="shared" si="180"/>
        <v>254</v>
      </c>
    </row>
    <row r="1875" spans="1:43">
      <c r="A1875" t="s">
        <v>17</v>
      </c>
      <c r="B1875" t="s">
        <v>51</v>
      </c>
      <c r="C1875">
        <v>1987</v>
      </c>
      <c r="D1875">
        <v>3148075.8097999999</v>
      </c>
      <c r="E1875">
        <v>1760796.8492999999</v>
      </c>
      <c r="F1875">
        <v>508085.83909999998</v>
      </c>
      <c r="G1875">
        <v>960688.88879999996</v>
      </c>
      <c r="H1875">
        <v>216081.65580000001</v>
      </c>
      <c r="I1875">
        <v>235827.595</v>
      </c>
      <c r="J1875">
        <v>123.08320617675781</v>
      </c>
      <c r="K1875">
        <v>62.39910888671875</v>
      </c>
      <c r="L1875">
        <v>2083.96826171875</v>
      </c>
      <c r="M1875">
        <v>2551641.25</v>
      </c>
      <c r="N1875">
        <v>1621877.375</v>
      </c>
      <c r="O1875">
        <v>2512989.75</v>
      </c>
      <c r="P1875">
        <v>2584541.5</v>
      </c>
      <c r="Q1875">
        <v>7781713.5</v>
      </c>
      <c r="R1875">
        <v>0.30230957269668579</v>
      </c>
      <c r="S1875">
        <v>0.71400958299636841</v>
      </c>
      <c r="T1875">
        <v>3265095</v>
      </c>
      <c r="U1875">
        <v>2313628</v>
      </c>
      <c r="V1875">
        <v>3294169.75</v>
      </c>
      <c r="W1875">
        <v>12666630</v>
      </c>
      <c r="X1875">
        <v>0.48092836141586304</v>
      </c>
      <c r="Y1875">
        <v>0.95895099639892578</v>
      </c>
      <c r="Z1875">
        <v>0.47895845770835876</v>
      </c>
      <c r="AA1875">
        <v>0.33848384022712708</v>
      </c>
      <c r="AB1875">
        <v>0.1371021568775177</v>
      </c>
      <c r="AC1875">
        <v>0.14833028614521027</v>
      </c>
      <c r="AD1875">
        <v>-9.9089816212654114E-2</v>
      </c>
      <c r="AE1875">
        <f>VLOOKUP(C1875,[1]pop_15p_a!$A$8:$AL$68,20,FALSE)</f>
        <v>92116286.992209807</v>
      </c>
      <c r="AF1875" s="10">
        <v>77.3</v>
      </c>
      <c r="AL1875">
        <f t="shared" si="180"/>
        <v>246</v>
      </c>
      <c r="AM1875">
        <f t="shared" si="180"/>
        <v>248</v>
      </c>
      <c r="AN1875">
        <f t="shared" si="180"/>
        <v>249</v>
      </c>
      <c r="AO1875">
        <f t="shared" si="180"/>
        <v>251</v>
      </c>
      <c r="AP1875">
        <f t="shared" si="180"/>
        <v>253</v>
      </c>
      <c r="AQ1875">
        <f t="shared" si="180"/>
        <v>254</v>
      </c>
    </row>
    <row r="1876" spans="1:43">
      <c r="A1876" t="s">
        <v>17</v>
      </c>
      <c r="B1876" t="s">
        <v>51</v>
      </c>
      <c r="C1876">
        <v>1988</v>
      </c>
      <c r="D1876">
        <v>3361673.3865999999</v>
      </c>
      <c r="E1876">
        <v>1851531.1573000001</v>
      </c>
      <c r="F1876">
        <v>527500.03430000006</v>
      </c>
      <c r="G1876">
        <v>1084074.0937000001</v>
      </c>
      <c r="H1876">
        <v>230778.7567</v>
      </c>
      <c r="I1876">
        <v>280632.8651</v>
      </c>
      <c r="J1876">
        <v>123.594970703125</v>
      </c>
      <c r="K1876">
        <v>63.116352081298828</v>
      </c>
      <c r="L1876">
        <v>2080.437744140625</v>
      </c>
      <c r="M1876">
        <v>2810761.5</v>
      </c>
      <c r="N1876">
        <v>1737257.625</v>
      </c>
      <c r="O1876">
        <v>2787830.75</v>
      </c>
      <c r="P1876">
        <v>2843668.75</v>
      </c>
      <c r="Q1876">
        <v>8460044</v>
      </c>
      <c r="R1876">
        <v>0.3215976357460022</v>
      </c>
      <c r="S1876">
        <v>0.73614960908889771</v>
      </c>
      <c r="T1876">
        <v>3486632.25</v>
      </c>
      <c r="U1876">
        <v>2426320</v>
      </c>
      <c r="V1876">
        <v>3559567.5</v>
      </c>
      <c r="W1876">
        <v>13346777</v>
      </c>
      <c r="X1876">
        <v>0.51417624950408936</v>
      </c>
      <c r="Y1876">
        <v>0.9871177077293396</v>
      </c>
      <c r="Z1876">
        <v>0.46738630533218384</v>
      </c>
      <c r="AA1876">
        <v>0.36261680722236633</v>
      </c>
      <c r="AB1876">
        <v>0.1322472095489502</v>
      </c>
      <c r="AC1876">
        <v>0.14626431465148926</v>
      </c>
      <c r="AD1876">
        <v>-0.10289960354566574</v>
      </c>
      <c r="AE1876">
        <f>VLOOKUP(C1876,[1]pop_15p_a!$A$8:$AL$68,20,FALSE)</f>
        <v>93148042.017738193</v>
      </c>
      <c r="AF1876" s="10">
        <v>73.2</v>
      </c>
      <c r="AL1876">
        <f t="shared" si="180"/>
        <v>246</v>
      </c>
      <c r="AM1876">
        <f t="shared" si="180"/>
        <v>248</v>
      </c>
      <c r="AN1876">
        <f t="shared" si="180"/>
        <v>249</v>
      </c>
      <c r="AO1876">
        <f t="shared" si="180"/>
        <v>251</v>
      </c>
      <c r="AP1876">
        <f t="shared" si="180"/>
        <v>253</v>
      </c>
      <c r="AQ1876">
        <f t="shared" si="180"/>
        <v>254</v>
      </c>
    </row>
    <row r="1877" spans="1:43">
      <c r="A1877" t="s">
        <v>17</v>
      </c>
      <c r="B1877" t="s">
        <v>51</v>
      </c>
      <c r="C1877">
        <v>1989</v>
      </c>
      <c r="D1877">
        <v>3524984.7466000002</v>
      </c>
      <c r="E1877">
        <v>1942743.6209</v>
      </c>
      <c r="F1877">
        <v>540698.88710000005</v>
      </c>
      <c r="G1877">
        <v>1162187.2472000001</v>
      </c>
      <c r="H1877">
        <v>252891.3046</v>
      </c>
      <c r="I1877">
        <v>330588.1079</v>
      </c>
      <c r="J1877">
        <v>124.06890106201172</v>
      </c>
      <c r="K1877">
        <v>64.03375244140625</v>
      </c>
      <c r="L1877">
        <v>2061.361572265625</v>
      </c>
      <c r="M1877">
        <v>3035424</v>
      </c>
      <c r="N1877">
        <v>1862163.875</v>
      </c>
      <c r="O1877">
        <v>3012900.75</v>
      </c>
      <c r="P1877">
        <v>3054173.75</v>
      </c>
      <c r="Q1877">
        <v>9244440</v>
      </c>
      <c r="R1877">
        <v>0.34764862060546875</v>
      </c>
      <c r="S1877">
        <v>0.74494796991348267</v>
      </c>
      <c r="T1877">
        <v>3656014.25</v>
      </c>
      <c r="U1877">
        <v>2534878.75</v>
      </c>
      <c r="V1877">
        <v>3767829.5</v>
      </c>
      <c r="W1877">
        <v>14068686</v>
      </c>
      <c r="X1877">
        <v>0.55043953657150269</v>
      </c>
      <c r="Y1877">
        <v>0.99952524900436401</v>
      </c>
      <c r="Z1877">
        <v>0.47097110748291016</v>
      </c>
      <c r="AA1877">
        <v>0.37163776159286499</v>
      </c>
      <c r="AB1877">
        <v>0.13042651116847992</v>
      </c>
      <c r="AC1877">
        <v>0.13986633718013763</v>
      </c>
      <c r="AD1877">
        <v>-0.10535815358161926</v>
      </c>
      <c r="AE1877">
        <f>VLOOKUP(C1877,[1]pop_15p_a!$A$8:$AL$68,20,FALSE)</f>
        <v>94127212.973947197</v>
      </c>
      <c r="AF1877" s="10">
        <v>66.8</v>
      </c>
      <c r="AL1877">
        <f t="shared" si="180"/>
        <v>246</v>
      </c>
      <c r="AM1877">
        <f t="shared" si="180"/>
        <v>248</v>
      </c>
      <c r="AN1877">
        <f t="shared" si="180"/>
        <v>249</v>
      </c>
      <c r="AO1877">
        <f t="shared" si="180"/>
        <v>251</v>
      </c>
      <c r="AP1877">
        <f t="shared" si="180"/>
        <v>253</v>
      </c>
      <c r="AQ1877">
        <f t="shared" si="180"/>
        <v>254</v>
      </c>
    </row>
    <row r="1878" spans="1:43">
      <c r="A1878" t="s">
        <v>17</v>
      </c>
      <c r="B1878" t="s">
        <v>51</v>
      </c>
      <c r="C1878">
        <v>1990</v>
      </c>
      <c r="D1878">
        <v>3697452.1357999998</v>
      </c>
      <c r="E1878">
        <v>2035804.7727999999</v>
      </c>
      <c r="F1878">
        <v>559641.95109999995</v>
      </c>
      <c r="G1878">
        <v>1235170.7838000001</v>
      </c>
      <c r="H1878">
        <v>271668.18430000002</v>
      </c>
      <c r="I1878">
        <v>357579.3161</v>
      </c>
      <c r="J1878">
        <v>124.51556396484375</v>
      </c>
      <c r="K1878">
        <v>65.109413146972656</v>
      </c>
      <c r="L1878">
        <v>2028.418701171875</v>
      </c>
      <c r="M1878">
        <v>3268811.75</v>
      </c>
      <c r="N1878">
        <v>2011465.125</v>
      </c>
      <c r="O1878">
        <v>3237296</v>
      </c>
      <c r="P1878">
        <v>3262640.75</v>
      </c>
      <c r="Q1878">
        <v>10142504</v>
      </c>
      <c r="R1878">
        <v>0.37917974591255188</v>
      </c>
      <c r="S1878">
        <v>0.74541240930557251</v>
      </c>
      <c r="T1878">
        <v>3834892.5</v>
      </c>
      <c r="U1878">
        <v>2649369.75</v>
      </c>
      <c r="V1878">
        <v>3974375.5</v>
      </c>
      <c r="W1878">
        <v>14827034</v>
      </c>
      <c r="X1878">
        <v>0.58763748407363892</v>
      </c>
      <c r="Y1878">
        <v>1.0161242485046387</v>
      </c>
      <c r="Z1878">
        <v>0.48702886700630188</v>
      </c>
      <c r="AA1878">
        <v>0.37173846364021301</v>
      </c>
      <c r="AB1878">
        <v>0.12295649945735931</v>
      </c>
      <c r="AC1878">
        <v>0.13183128833770752</v>
      </c>
      <c r="AD1878">
        <v>-0.10467757284641266</v>
      </c>
      <c r="AE1878">
        <f>VLOOKUP(C1878,[1]pop_15p_a!$A$8:$AL$68,20,FALSE)</f>
        <v>94972960.543413594</v>
      </c>
      <c r="AF1878" s="10">
        <v>64.3</v>
      </c>
      <c r="AL1878">
        <f t="shared" si="180"/>
        <v>246</v>
      </c>
      <c r="AM1878">
        <f t="shared" si="180"/>
        <v>248</v>
      </c>
      <c r="AN1878">
        <f t="shared" si="180"/>
        <v>249</v>
      </c>
      <c r="AO1878">
        <f t="shared" si="180"/>
        <v>251</v>
      </c>
      <c r="AP1878">
        <f t="shared" si="180"/>
        <v>253</v>
      </c>
      <c r="AQ1878">
        <f t="shared" si="180"/>
        <v>254</v>
      </c>
    </row>
    <row r="1879" spans="1:43">
      <c r="A1879" t="s">
        <v>17</v>
      </c>
      <c r="B1879" t="s">
        <v>51</v>
      </c>
      <c r="C1879">
        <v>1991</v>
      </c>
      <c r="D1879">
        <v>3823812.4427999998</v>
      </c>
      <c r="E1879">
        <v>2081013.4421000001</v>
      </c>
      <c r="F1879">
        <v>582102.79480000003</v>
      </c>
      <c r="G1879">
        <v>1271097.0575999999</v>
      </c>
      <c r="H1879">
        <v>286414.77039999998</v>
      </c>
      <c r="I1879">
        <v>353519.11900000001</v>
      </c>
      <c r="J1879">
        <v>124.94001770019531</v>
      </c>
      <c r="K1879">
        <v>66.3963623046875</v>
      </c>
      <c r="L1879">
        <v>2010.741943359375</v>
      </c>
      <c r="M1879">
        <v>3468781.25</v>
      </c>
      <c r="N1879">
        <v>2101873.5</v>
      </c>
      <c r="O1879">
        <v>3412608</v>
      </c>
      <c r="P1879">
        <v>3464513.25</v>
      </c>
      <c r="Q1879">
        <v>11088404</v>
      </c>
      <c r="R1879">
        <v>0.41288250684738159</v>
      </c>
      <c r="S1879">
        <v>0.75842857360839844</v>
      </c>
      <c r="T1879">
        <v>3965949.75</v>
      </c>
      <c r="U1879">
        <v>2717501.5</v>
      </c>
      <c r="V1879">
        <v>4077815.75</v>
      </c>
      <c r="W1879">
        <v>15577297</v>
      </c>
      <c r="X1879">
        <v>0.62461024522781372</v>
      </c>
      <c r="Y1879">
        <v>1.0146939754486084</v>
      </c>
      <c r="Z1879">
        <v>0.47492378950119019</v>
      </c>
      <c r="AA1879">
        <v>0.37252634763717651</v>
      </c>
      <c r="AB1879">
        <v>0.12245369702577591</v>
      </c>
      <c r="AC1879">
        <v>0.12928906083106995</v>
      </c>
      <c r="AD1879">
        <v>-9.2473268508911133E-2</v>
      </c>
      <c r="AE1879">
        <f>VLOOKUP(C1879,[1]pop_15p_a!$A$8:$AL$68,20,FALSE)</f>
        <v>95802057.882344604</v>
      </c>
      <c r="AF1879" s="10">
        <v>63.5</v>
      </c>
      <c r="AL1879">
        <f t="shared" si="180"/>
        <v>246</v>
      </c>
      <c r="AM1879">
        <f t="shared" si="180"/>
        <v>248</v>
      </c>
      <c r="AN1879">
        <f t="shared" si="180"/>
        <v>249</v>
      </c>
      <c r="AO1879">
        <f t="shared" si="180"/>
        <v>251</v>
      </c>
      <c r="AP1879">
        <f t="shared" si="180"/>
        <v>253</v>
      </c>
      <c r="AQ1879">
        <f t="shared" si="180"/>
        <v>254</v>
      </c>
    </row>
    <row r="1880" spans="1:43">
      <c r="A1880" t="s">
        <v>17</v>
      </c>
      <c r="B1880" t="s">
        <v>51</v>
      </c>
      <c r="C1880">
        <v>1992</v>
      </c>
      <c r="D1880">
        <v>3856241.0329999998</v>
      </c>
      <c r="E1880">
        <v>2128314.8300999999</v>
      </c>
      <c r="F1880">
        <v>597811.65529999998</v>
      </c>
      <c r="G1880">
        <v>1238902.2349</v>
      </c>
      <c r="H1880">
        <v>299597.0747</v>
      </c>
      <c r="I1880">
        <v>351093.1618</v>
      </c>
      <c r="J1880">
        <v>125.34147644042969</v>
      </c>
      <c r="K1880">
        <v>67.123565673828125</v>
      </c>
      <c r="L1880">
        <v>1962.130615234375</v>
      </c>
      <c r="M1880">
        <v>3586143.75</v>
      </c>
      <c r="N1880">
        <v>2196622.5</v>
      </c>
      <c r="O1880">
        <v>3510010.5</v>
      </c>
      <c r="P1880">
        <v>3583630.5</v>
      </c>
      <c r="Q1880">
        <v>12080762</v>
      </c>
      <c r="R1880">
        <v>0.44665724039077759</v>
      </c>
      <c r="S1880">
        <v>0.73638379573822021</v>
      </c>
      <c r="T1880">
        <v>3999583.75</v>
      </c>
      <c r="U1880">
        <v>2781623.75</v>
      </c>
      <c r="V1880">
        <v>4089333.25</v>
      </c>
      <c r="W1880">
        <v>16251337</v>
      </c>
      <c r="X1880">
        <v>0.65746724605560303</v>
      </c>
      <c r="Y1880">
        <v>1.006733775138855</v>
      </c>
      <c r="Z1880">
        <v>0.47900572419166565</v>
      </c>
      <c r="AA1880">
        <v>0.36124274134635925</v>
      </c>
      <c r="AB1880">
        <v>0.12516754865646362</v>
      </c>
      <c r="AC1880">
        <v>0.13874679803848267</v>
      </c>
      <c r="AD1880">
        <v>-9.7426973283290863E-2</v>
      </c>
      <c r="AE1880">
        <f>VLOOKUP(C1880,[1]pop_15p_a!$A$8:$AL$68,20,FALSE)</f>
        <v>96546205.940553993</v>
      </c>
      <c r="AF1880" s="10">
        <v>68</v>
      </c>
      <c r="AL1880">
        <f t="shared" ref="AL1880:AQ1889" si="181">AL1812+9</f>
        <v>246</v>
      </c>
      <c r="AM1880">
        <f t="shared" si="181"/>
        <v>248</v>
      </c>
      <c r="AN1880">
        <f t="shared" si="181"/>
        <v>249</v>
      </c>
      <c r="AO1880">
        <f t="shared" si="181"/>
        <v>251</v>
      </c>
      <c r="AP1880">
        <f t="shared" si="181"/>
        <v>253</v>
      </c>
      <c r="AQ1880">
        <f t="shared" si="181"/>
        <v>254</v>
      </c>
    </row>
    <row r="1881" spans="1:43">
      <c r="A1881" t="s">
        <v>17</v>
      </c>
      <c r="B1881" t="s">
        <v>51</v>
      </c>
      <c r="C1881">
        <v>1993</v>
      </c>
      <c r="D1881">
        <v>3836268.7952999999</v>
      </c>
      <c r="E1881">
        <v>2151313.1253999998</v>
      </c>
      <c r="F1881">
        <v>618448.99679999996</v>
      </c>
      <c r="G1881">
        <v>1178281.0481</v>
      </c>
      <c r="H1881">
        <v>302054.83899999998</v>
      </c>
      <c r="I1881">
        <v>346878.00819999998</v>
      </c>
      <c r="J1881">
        <v>125.71752166748047</v>
      </c>
      <c r="K1881">
        <v>67.361488342285156</v>
      </c>
      <c r="L1881">
        <v>1926.77685546875</v>
      </c>
      <c r="M1881">
        <v>3680525.5</v>
      </c>
      <c r="N1881">
        <v>2270942.25</v>
      </c>
      <c r="O1881">
        <v>3600676.75</v>
      </c>
      <c r="P1881">
        <v>3679485.75</v>
      </c>
      <c r="Q1881">
        <v>13291233</v>
      </c>
      <c r="R1881">
        <v>0.47438612580299377</v>
      </c>
      <c r="S1881">
        <v>0.73971623182296753</v>
      </c>
      <c r="T1881">
        <v>3978869.25</v>
      </c>
      <c r="U1881">
        <v>2825427.75</v>
      </c>
      <c r="V1881">
        <v>4088144</v>
      </c>
      <c r="W1881">
        <v>16824260</v>
      </c>
      <c r="X1881">
        <v>0.68270844221115112</v>
      </c>
      <c r="Y1881">
        <v>0.99183422327041626</v>
      </c>
      <c r="Z1881">
        <v>0.47853145003318787</v>
      </c>
      <c r="AA1881">
        <v>0.35460984706878662</v>
      </c>
      <c r="AB1881">
        <v>0.12707705795764923</v>
      </c>
      <c r="AC1881">
        <v>0.14181867241859436</v>
      </c>
      <c r="AD1881">
        <v>-9.6460260450839996E-2</v>
      </c>
      <c r="AE1881">
        <f>VLOOKUP(C1881,[1]pop_15p_a!$A$8:$AL$68,20,FALSE)</f>
        <v>97148140.897907004</v>
      </c>
      <c r="AF1881" s="10">
        <v>74.2</v>
      </c>
      <c r="AL1881">
        <f t="shared" si="181"/>
        <v>246</v>
      </c>
      <c r="AM1881">
        <f t="shared" si="181"/>
        <v>248</v>
      </c>
      <c r="AN1881">
        <f t="shared" si="181"/>
        <v>249</v>
      </c>
      <c r="AO1881">
        <f t="shared" si="181"/>
        <v>251</v>
      </c>
      <c r="AP1881">
        <f t="shared" si="181"/>
        <v>253</v>
      </c>
      <c r="AQ1881">
        <f t="shared" si="181"/>
        <v>254</v>
      </c>
    </row>
    <row r="1882" spans="1:43">
      <c r="A1882" t="s">
        <v>17</v>
      </c>
      <c r="B1882" t="s">
        <v>51</v>
      </c>
      <c r="C1882">
        <v>1994</v>
      </c>
      <c r="D1882">
        <v>3874365.4904</v>
      </c>
      <c r="E1882">
        <v>2200785.5740999999</v>
      </c>
      <c r="F1882">
        <v>642090.80940000003</v>
      </c>
      <c r="G1882">
        <v>1151999.3207</v>
      </c>
      <c r="H1882">
        <v>315480.90360000002</v>
      </c>
      <c r="I1882">
        <v>375572.89039999997</v>
      </c>
      <c r="J1882">
        <v>126.06317138671875</v>
      </c>
      <c r="K1882">
        <v>67.435783386230469</v>
      </c>
      <c r="L1882">
        <v>1909.0999755859375</v>
      </c>
      <c r="M1882">
        <v>3811770.75</v>
      </c>
      <c r="N1882">
        <v>2392016.75</v>
      </c>
      <c r="O1882">
        <v>3694954.5</v>
      </c>
      <c r="P1882">
        <v>3766627.5</v>
      </c>
      <c r="Q1882">
        <v>14498784</v>
      </c>
      <c r="R1882">
        <v>0.49687659740447998</v>
      </c>
      <c r="S1882">
        <v>0.73576432466506958</v>
      </c>
      <c r="T1882">
        <v>4018382</v>
      </c>
      <c r="U1882">
        <v>2901760.25</v>
      </c>
      <c r="V1882">
        <v>4136640.75</v>
      </c>
      <c r="W1882">
        <v>17345736</v>
      </c>
      <c r="X1882">
        <v>0.70431739091873169</v>
      </c>
      <c r="Y1882">
        <v>0.99103355407714844</v>
      </c>
      <c r="Z1882">
        <v>0.49024620652198792</v>
      </c>
      <c r="AA1882">
        <v>0.33942237496376038</v>
      </c>
      <c r="AB1882">
        <v>0.13288712501525879</v>
      </c>
      <c r="AC1882">
        <v>0.14684206247329712</v>
      </c>
      <c r="AD1882">
        <v>-0.10379674285650253</v>
      </c>
      <c r="AE1882">
        <f>VLOOKUP(C1882,[1]pop_15p_a!$A$8:$AL$68,20,FALSE)</f>
        <v>97560351.364816502</v>
      </c>
      <c r="AF1882" s="10">
        <v>85</v>
      </c>
      <c r="AL1882">
        <f t="shared" si="181"/>
        <v>246</v>
      </c>
      <c r="AM1882">
        <f t="shared" si="181"/>
        <v>248</v>
      </c>
      <c r="AN1882">
        <f t="shared" si="181"/>
        <v>249</v>
      </c>
      <c r="AO1882">
        <f t="shared" si="181"/>
        <v>251</v>
      </c>
      <c r="AP1882">
        <f t="shared" si="181"/>
        <v>253</v>
      </c>
      <c r="AQ1882">
        <f t="shared" si="181"/>
        <v>254</v>
      </c>
    </row>
    <row r="1883" spans="1:43">
      <c r="A1883" t="s">
        <v>17</v>
      </c>
      <c r="B1883" t="s">
        <v>51</v>
      </c>
      <c r="C1883">
        <v>1995</v>
      </c>
      <c r="D1883">
        <v>3980606.0287000001</v>
      </c>
      <c r="E1883">
        <v>2255720.3431000002</v>
      </c>
      <c r="F1883">
        <v>666864.23419999995</v>
      </c>
      <c r="G1883">
        <v>1192225.6991999999</v>
      </c>
      <c r="H1883">
        <v>328803.41590000002</v>
      </c>
      <c r="I1883">
        <v>424100.50180000003</v>
      </c>
      <c r="J1883">
        <v>126.37546539306641</v>
      </c>
      <c r="K1883">
        <v>67.662918090820312</v>
      </c>
      <c r="L1883">
        <v>1911.5999755859375</v>
      </c>
      <c r="M1883">
        <v>4032939.75</v>
      </c>
      <c r="N1883">
        <v>2529564.25</v>
      </c>
      <c r="O1883">
        <v>3903390.5</v>
      </c>
      <c r="P1883">
        <v>3953364.75</v>
      </c>
      <c r="Q1883">
        <v>15712797</v>
      </c>
      <c r="R1883">
        <v>0.50928503274917603</v>
      </c>
      <c r="S1883">
        <v>0.74532943964004517</v>
      </c>
      <c r="T1883">
        <v>4128572.5</v>
      </c>
      <c r="U1883">
        <v>2982873.75</v>
      </c>
      <c r="V1883">
        <v>4274842</v>
      </c>
      <c r="W1883">
        <v>17890178</v>
      </c>
      <c r="X1883">
        <v>0.73105472326278687</v>
      </c>
      <c r="Y1883">
        <v>0.9972878098487854</v>
      </c>
      <c r="Z1883">
        <v>0.4961571991443634</v>
      </c>
      <c r="AA1883">
        <v>0.34227129817008972</v>
      </c>
      <c r="AB1883">
        <v>0.13405147194862366</v>
      </c>
      <c r="AC1883">
        <v>0.14780421555042267</v>
      </c>
      <c r="AD1883">
        <v>-0.11331772804260254</v>
      </c>
      <c r="AE1883">
        <f>VLOOKUP(C1883,[1]pop_15p_a!$A$8:$AL$68,20,FALSE)</f>
        <v>98055289.684629202</v>
      </c>
      <c r="AF1883" s="10">
        <v>95.9</v>
      </c>
      <c r="AL1883">
        <f t="shared" si="181"/>
        <v>246</v>
      </c>
      <c r="AM1883">
        <f t="shared" si="181"/>
        <v>248</v>
      </c>
      <c r="AN1883">
        <f t="shared" si="181"/>
        <v>249</v>
      </c>
      <c r="AO1883">
        <f t="shared" si="181"/>
        <v>251</v>
      </c>
      <c r="AP1883">
        <f t="shared" si="181"/>
        <v>253</v>
      </c>
      <c r="AQ1883">
        <f t="shared" si="181"/>
        <v>254</v>
      </c>
    </row>
    <row r="1884" spans="1:43">
      <c r="A1884" t="s">
        <v>17</v>
      </c>
      <c r="B1884" t="s">
        <v>51</v>
      </c>
      <c r="C1884">
        <v>1996</v>
      </c>
      <c r="D1884">
        <v>4104004.7873999998</v>
      </c>
      <c r="E1884">
        <v>2302775.8997</v>
      </c>
      <c r="F1884">
        <v>682121.70609999995</v>
      </c>
      <c r="G1884">
        <v>1269656.4683999999</v>
      </c>
      <c r="H1884">
        <v>344615.76630000002</v>
      </c>
      <c r="I1884">
        <v>470872.78710000002</v>
      </c>
      <c r="J1884">
        <v>126.65402221679687</v>
      </c>
      <c r="K1884">
        <v>67.731170654296875</v>
      </c>
      <c r="L1884">
        <v>1914.800048828125</v>
      </c>
      <c r="M1884">
        <v>4278794.5</v>
      </c>
      <c r="N1884">
        <v>2645915.25</v>
      </c>
      <c r="O1884">
        <v>4136460.75</v>
      </c>
      <c r="P1884">
        <v>4154476.25</v>
      </c>
      <c r="Q1884">
        <v>16506052</v>
      </c>
      <c r="R1884">
        <v>0.51444649696350098</v>
      </c>
      <c r="S1884">
        <v>0.74808728694915771</v>
      </c>
      <c r="T1884">
        <v>4256555.5</v>
      </c>
      <c r="U1884">
        <v>3046449.25</v>
      </c>
      <c r="V1884">
        <v>4426892.5</v>
      </c>
      <c r="W1884">
        <v>18489318</v>
      </c>
      <c r="X1884">
        <v>0.76460301876068115</v>
      </c>
      <c r="Y1884">
        <v>1.0049530267715454</v>
      </c>
      <c r="Z1884">
        <v>0.50036424398422241</v>
      </c>
      <c r="AA1884">
        <v>0.3555828332901001</v>
      </c>
      <c r="AB1884">
        <v>0.13084231317043304</v>
      </c>
      <c r="AC1884">
        <v>0.13560029864311218</v>
      </c>
      <c r="AD1884">
        <v>-0.11394892632961273</v>
      </c>
      <c r="AE1884">
        <f>VLOOKUP(C1884,[1]pop_15p_a!$A$8:$AL$68,20,FALSE)</f>
        <v>98409064.455048099</v>
      </c>
      <c r="AF1884" s="10">
        <v>101</v>
      </c>
      <c r="AL1884">
        <f t="shared" si="181"/>
        <v>246</v>
      </c>
      <c r="AM1884">
        <f t="shared" si="181"/>
        <v>248</v>
      </c>
      <c r="AN1884">
        <f t="shared" si="181"/>
        <v>249</v>
      </c>
      <c r="AO1884">
        <f t="shared" si="181"/>
        <v>251</v>
      </c>
      <c r="AP1884">
        <f t="shared" si="181"/>
        <v>253</v>
      </c>
      <c r="AQ1884">
        <f t="shared" si="181"/>
        <v>254</v>
      </c>
    </row>
    <row r="1885" spans="1:43">
      <c r="A1885" t="s">
        <v>17</v>
      </c>
      <c r="B1885" t="s">
        <v>51</v>
      </c>
      <c r="C1885">
        <v>1997</v>
      </c>
      <c r="D1885">
        <v>4148165.7352999998</v>
      </c>
      <c r="E1885">
        <v>2318732.4303000001</v>
      </c>
      <c r="F1885">
        <v>692005.59010000003</v>
      </c>
      <c r="G1885">
        <v>1244316.1786</v>
      </c>
      <c r="H1885">
        <v>382703.78249999997</v>
      </c>
      <c r="I1885">
        <v>472511.26079999999</v>
      </c>
      <c r="J1885">
        <v>126.90262603759766</v>
      </c>
      <c r="K1885">
        <v>68.189582824707031</v>
      </c>
      <c r="L1885">
        <v>1887.0999755859375</v>
      </c>
      <c r="M1885">
        <v>4308289.5</v>
      </c>
      <c r="N1885">
        <v>2680563.25</v>
      </c>
      <c r="O1885">
        <v>4127633.75</v>
      </c>
      <c r="P1885">
        <v>4171727.5</v>
      </c>
      <c r="Q1885">
        <v>16486059</v>
      </c>
      <c r="R1885">
        <v>0.49560701847076416</v>
      </c>
      <c r="S1885">
        <v>0.74967223405838013</v>
      </c>
      <c r="T1885">
        <v>4302377.5</v>
      </c>
      <c r="U1885">
        <v>3072753.75</v>
      </c>
      <c r="V1885">
        <v>4429733</v>
      </c>
      <c r="W1885">
        <v>19024034</v>
      </c>
      <c r="X1885">
        <v>0.79704010486602783</v>
      </c>
      <c r="Y1885">
        <v>1.0002937316894531</v>
      </c>
      <c r="Z1885">
        <v>0.4974648654460907</v>
      </c>
      <c r="AA1885">
        <v>0.34199640154838562</v>
      </c>
      <c r="AB1885">
        <v>0.13605158030986786</v>
      </c>
      <c r="AC1885">
        <v>0.14697977900505066</v>
      </c>
      <c r="AD1885">
        <v>-0.11444038152694702</v>
      </c>
      <c r="AE1885">
        <f>VLOOKUP(C1885,[1]pop_15p_a!$A$8:$AL$68,20,FALSE)</f>
        <v>98729863.726825193</v>
      </c>
      <c r="AF1885" s="10">
        <v>106.7</v>
      </c>
      <c r="AL1885">
        <f t="shared" si="181"/>
        <v>246</v>
      </c>
      <c r="AM1885">
        <f t="shared" si="181"/>
        <v>248</v>
      </c>
      <c r="AN1885">
        <f t="shared" si="181"/>
        <v>249</v>
      </c>
      <c r="AO1885">
        <f t="shared" si="181"/>
        <v>251</v>
      </c>
      <c r="AP1885">
        <f t="shared" si="181"/>
        <v>253</v>
      </c>
      <c r="AQ1885">
        <f t="shared" si="181"/>
        <v>254</v>
      </c>
    </row>
    <row r="1886" spans="1:43">
      <c r="A1886" t="s">
        <v>17</v>
      </c>
      <c r="B1886" t="s">
        <v>51</v>
      </c>
      <c r="C1886">
        <v>1998</v>
      </c>
      <c r="D1886">
        <v>4101357.4254000001</v>
      </c>
      <c r="E1886">
        <v>2305118.0518999998</v>
      </c>
      <c r="F1886">
        <v>700459.92740000004</v>
      </c>
      <c r="G1886">
        <v>1194717.8463999999</v>
      </c>
      <c r="H1886">
        <v>373333.67050000001</v>
      </c>
      <c r="I1886">
        <v>440812.93359999999</v>
      </c>
      <c r="J1886">
        <v>127.12726593017578</v>
      </c>
      <c r="K1886">
        <v>67.347389221191406</v>
      </c>
      <c r="L1886">
        <v>1866.5</v>
      </c>
      <c r="M1886">
        <v>4246893</v>
      </c>
      <c r="N1886">
        <v>2664110</v>
      </c>
      <c r="O1886">
        <v>4016976.25</v>
      </c>
      <c r="P1886">
        <v>4091313.75</v>
      </c>
      <c r="Q1886">
        <v>16553917</v>
      </c>
      <c r="R1886">
        <v>0.47275581955909729</v>
      </c>
      <c r="S1886">
        <v>0.73516577482223511</v>
      </c>
      <c r="T1886">
        <v>4253814.5</v>
      </c>
      <c r="U1886">
        <v>3067070.75</v>
      </c>
      <c r="V1886">
        <v>4362348</v>
      </c>
      <c r="W1886">
        <v>19480878</v>
      </c>
      <c r="X1886">
        <v>0.82430100440979004</v>
      </c>
      <c r="Y1886">
        <v>0.98633003234863281</v>
      </c>
      <c r="Z1886">
        <v>0.49638819694519043</v>
      </c>
      <c r="AA1886">
        <v>0.32398459315299988</v>
      </c>
      <c r="AB1886">
        <v>0.1416132003068924</v>
      </c>
      <c r="AC1886">
        <v>0.14835348725318909</v>
      </c>
      <c r="AD1886">
        <v>-0.10185021907091141</v>
      </c>
      <c r="AE1886">
        <f>VLOOKUP(C1886,[1]pop_15p_a!$A$8:$AL$68,20,FALSE)</f>
        <v>99033425.246456802</v>
      </c>
      <c r="AF1886" s="10">
        <v>117.9</v>
      </c>
      <c r="AL1886">
        <f t="shared" si="181"/>
        <v>246</v>
      </c>
      <c r="AM1886">
        <f t="shared" si="181"/>
        <v>248</v>
      </c>
      <c r="AN1886">
        <f t="shared" si="181"/>
        <v>249</v>
      </c>
      <c r="AO1886">
        <f t="shared" si="181"/>
        <v>251</v>
      </c>
      <c r="AP1886">
        <f t="shared" si="181"/>
        <v>253</v>
      </c>
      <c r="AQ1886">
        <f t="shared" si="181"/>
        <v>254</v>
      </c>
    </row>
    <row r="1887" spans="1:43">
      <c r="A1887" t="s">
        <v>17</v>
      </c>
      <c r="B1887" t="s">
        <v>51</v>
      </c>
      <c r="C1887">
        <v>1999</v>
      </c>
      <c r="D1887">
        <v>4091023.8802</v>
      </c>
      <c r="E1887">
        <v>2331856.0463999999</v>
      </c>
      <c r="F1887">
        <v>724781.06629999995</v>
      </c>
      <c r="G1887">
        <v>1183152.5144</v>
      </c>
      <c r="H1887">
        <v>380603.41119999997</v>
      </c>
      <c r="I1887">
        <v>456706.55190000002</v>
      </c>
      <c r="J1887">
        <v>127.33586120605469</v>
      </c>
      <c r="K1887">
        <v>66.428489685058594</v>
      </c>
      <c r="L1887">
        <v>1850.9000244140625</v>
      </c>
      <c r="M1887">
        <v>4225040.5</v>
      </c>
      <c r="N1887">
        <v>2723321.75</v>
      </c>
      <c r="O1887">
        <v>4017968</v>
      </c>
      <c r="P1887">
        <v>4081416</v>
      </c>
      <c r="Q1887">
        <v>16592325</v>
      </c>
      <c r="R1887">
        <v>0.45194807648658752</v>
      </c>
      <c r="S1887">
        <v>0.73081958293914795</v>
      </c>
      <c r="T1887">
        <v>4243096</v>
      </c>
      <c r="U1887">
        <v>3118729.5</v>
      </c>
      <c r="V1887">
        <v>4356148</v>
      </c>
      <c r="W1887">
        <v>19902242</v>
      </c>
      <c r="X1887">
        <v>0.85073298215866089</v>
      </c>
      <c r="Y1887">
        <v>0.98117315769195557</v>
      </c>
      <c r="Z1887">
        <v>0.50156301259994507</v>
      </c>
      <c r="AA1887">
        <v>0.30870506167411804</v>
      </c>
      <c r="AB1887">
        <v>0.14780601859092712</v>
      </c>
      <c r="AC1887">
        <v>0.1604178249835968</v>
      </c>
      <c r="AD1887">
        <v>-0.11044826358556747</v>
      </c>
      <c r="AE1887">
        <f>VLOOKUP(C1887,[1]pop_15p_a!$A$8:$AL$68,20,FALSE)</f>
        <v>99210847.679567203</v>
      </c>
      <c r="AF1887" s="10">
        <v>131.1</v>
      </c>
      <c r="AL1887">
        <f t="shared" si="181"/>
        <v>246</v>
      </c>
      <c r="AM1887">
        <f t="shared" si="181"/>
        <v>248</v>
      </c>
      <c r="AN1887">
        <f t="shared" si="181"/>
        <v>249</v>
      </c>
      <c r="AO1887">
        <f t="shared" si="181"/>
        <v>251</v>
      </c>
      <c r="AP1887">
        <f t="shared" si="181"/>
        <v>253</v>
      </c>
      <c r="AQ1887">
        <f t="shared" si="181"/>
        <v>254</v>
      </c>
    </row>
    <row r="1888" spans="1:43">
      <c r="A1888" t="s">
        <v>17</v>
      </c>
      <c r="B1888" t="s">
        <v>51</v>
      </c>
      <c r="C1888">
        <v>2000</v>
      </c>
      <c r="D1888">
        <v>4204739.3228000002</v>
      </c>
      <c r="E1888">
        <v>2368609.1952</v>
      </c>
      <c r="F1888">
        <v>752907.15049999999</v>
      </c>
      <c r="G1888">
        <v>1189173.9247000001</v>
      </c>
      <c r="H1888">
        <v>429094.31359999999</v>
      </c>
      <c r="I1888">
        <v>499028.28539999999</v>
      </c>
      <c r="J1888">
        <v>127.533935546875</v>
      </c>
      <c r="K1888">
        <v>65.920555114746094</v>
      </c>
      <c r="L1888">
        <v>1858.5</v>
      </c>
      <c r="M1888">
        <v>4324525</v>
      </c>
      <c r="N1888">
        <v>2805119.25</v>
      </c>
      <c r="O1888">
        <v>4142509.5</v>
      </c>
      <c r="P1888">
        <v>4202577.5</v>
      </c>
      <c r="Q1888">
        <v>16809316</v>
      </c>
      <c r="R1888">
        <v>0.42508679628372192</v>
      </c>
      <c r="S1888">
        <v>0.74596887826919556</v>
      </c>
      <c r="T1888">
        <v>4361036.5</v>
      </c>
      <c r="U1888">
        <v>3184655.75</v>
      </c>
      <c r="V1888">
        <v>4457594.5</v>
      </c>
      <c r="W1888">
        <v>20300750</v>
      </c>
      <c r="X1888">
        <v>0.8755500316619873</v>
      </c>
      <c r="Y1888">
        <v>0.9956170916557312</v>
      </c>
      <c r="Z1888">
        <v>0.49351611733436584</v>
      </c>
      <c r="AA1888">
        <v>0.30697286128997803</v>
      </c>
      <c r="AB1888">
        <v>0.15034636855125427</v>
      </c>
      <c r="AC1888">
        <v>0.18725274503231049</v>
      </c>
      <c r="AD1888">
        <v>-0.13200934231281281</v>
      </c>
      <c r="AE1888">
        <f>VLOOKUP(C1888,[1]pop_15p_a!$A$8:$AL$68,20,FALSE)</f>
        <v>99340628.571004495</v>
      </c>
      <c r="AF1888" s="10">
        <v>137.9</v>
      </c>
      <c r="AL1888">
        <f t="shared" si="181"/>
        <v>246</v>
      </c>
      <c r="AM1888">
        <f t="shared" si="181"/>
        <v>248</v>
      </c>
      <c r="AN1888">
        <f t="shared" si="181"/>
        <v>249</v>
      </c>
      <c r="AO1888">
        <f t="shared" si="181"/>
        <v>251</v>
      </c>
      <c r="AP1888">
        <f t="shared" si="181"/>
        <v>253</v>
      </c>
      <c r="AQ1888">
        <f t="shared" si="181"/>
        <v>254</v>
      </c>
    </row>
    <row r="1889" spans="1:43">
      <c r="A1889" t="s">
        <v>17</v>
      </c>
      <c r="B1889" t="s">
        <v>51</v>
      </c>
      <c r="C1889">
        <v>2001</v>
      </c>
      <c r="D1889">
        <v>4221824.6882999996</v>
      </c>
      <c r="E1889">
        <v>2413575.6349999998</v>
      </c>
      <c r="F1889">
        <v>778577.96810000006</v>
      </c>
      <c r="G1889">
        <v>1168879.3078000001</v>
      </c>
      <c r="H1889">
        <v>400311.3455</v>
      </c>
      <c r="I1889">
        <v>504163.86320000002</v>
      </c>
      <c r="J1889">
        <v>127.7235107421875</v>
      </c>
      <c r="K1889">
        <v>65.621307373046875</v>
      </c>
      <c r="L1889">
        <v>1843.0999755859375</v>
      </c>
      <c r="M1889">
        <v>4336607.5</v>
      </c>
      <c r="N1889">
        <v>2894580.75</v>
      </c>
      <c r="O1889">
        <v>4214097.5</v>
      </c>
      <c r="P1889">
        <v>4242099</v>
      </c>
      <c r="Q1889">
        <v>17037704</v>
      </c>
      <c r="R1889">
        <v>0.40723741054534912</v>
      </c>
      <c r="S1889">
        <v>0.74662822484970093</v>
      </c>
      <c r="T1889">
        <v>4378757</v>
      </c>
      <c r="U1889">
        <v>3256543.75</v>
      </c>
      <c r="V1889">
        <v>4512747.5</v>
      </c>
      <c r="W1889">
        <v>20647350</v>
      </c>
      <c r="X1889">
        <v>0.89725768566131592</v>
      </c>
      <c r="Y1889">
        <v>0.99436086416244507</v>
      </c>
      <c r="Z1889">
        <v>0.50978440046310425</v>
      </c>
      <c r="AA1889">
        <v>0.30461877584457397</v>
      </c>
      <c r="AB1889">
        <v>0.15844790637493134</v>
      </c>
      <c r="AC1889">
        <v>0.16321191191673279</v>
      </c>
      <c r="AD1889">
        <v>-0.13010120391845703</v>
      </c>
      <c r="AE1889">
        <f>VLOOKUP(C1889,[1]pop_15p_a!$A$8:$AL$68,20,FALSE)</f>
        <v>99383442.013030097</v>
      </c>
      <c r="AF1889" s="10">
        <v>146.80000000000001</v>
      </c>
      <c r="AL1889">
        <f t="shared" si="181"/>
        <v>246</v>
      </c>
      <c r="AM1889">
        <f t="shared" si="181"/>
        <v>248</v>
      </c>
      <c r="AN1889">
        <f t="shared" si="181"/>
        <v>249</v>
      </c>
      <c r="AO1889">
        <f t="shared" si="181"/>
        <v>251</v>
      </c>
      <c r="AP1889">
        <f t="shared" si="181"/>
        <v>253</v>
      </c>
      <c r="AQ1889">
        <f t="shared" si="181"/>
        <v>254</v>
      </c>
    </row>
    <row r="1890" spans="1:43">
      <c r="A1890" t="s">
        <v>17</v>
      </c>
      <c r="B1890" t="s">
        <v>51</v>
      </c>
      <c r="C1890">
        <v>2002</v>
      </c>
      <c r="D1890">
        <v>4226806.1365</v>
      </c>
      <c r="E1890">
        <v>2442104.6871000002</v>
      </c>
      <c r="F1890">
        <v>799235.9497</v>
      </c>
      <c r="G1890">
        <v>1109139.0829</v>
      </c>
      <c r="H1890">
        <v>431394.4584</v>
      </c>
      <c r="I1890">
        <v>507627.9437</v>
      </c>
      <c r="J1890">
        <v>127.90261840820313</v>
      </c>
      <c r="K1890">
        <v>64.809700012207031</v>
      </c>
      <c r="L1890">
        <v>1830.5999755859375</v>
      </c>
      <c r="M1890">
        <v>4322295</v>
      </c>
      <c r="N1890">
        <v>2964401</v>
      </c>
      <c r="O1890">
        <v>4194091.25</v>
      </c>
      <c r="P1890">
        <v>4251521.5</v>
      </c>
      <c r="Q1890">
        <v>17022762</v>
      </c>
      <c r="R1890">
        <v>0.3969041109085083</v>
      </c>
      <c r="S1890">
        <v>0.74576890468597412</v>
      </c>
      <c r="T1890">
        <v>4383923.5</v>
      </c>
      <c r="U1890">
        <v>3306635.75</v>
      </c>
      <c r="V1890">
        <v>4485389</v>
      </c>
      <c r="W1890">
        <v>20905142</v>
      </c>
      <c r="X1890">
        <v>0.91218173503875732</v>
      </c>
      <c r="Y1890">
        <v>0.99707263708114624</v>
      </c>
      <c r="Z1890">
        <v>0.51932203769683838</v>
      </c>
      <c r="AA1890">
        <v>0.28331324458122253</v>
      </c>
      <c r="AB1890">
        <v>0.1636580228805542</v>
      </c>
      <c r="AC1890">
        <v>0.16704101860523224</v>
      </c>
      <c r="AD1890">
        <v>-0.1276191771030426</v>
      </c>
      <c r="AE1890">
        <f>VLOOKUP(C1890,[1]pop_15p_a!$A$8:$AL$68,20,FALSE)</f>
        <v>99387247.585403293</v>
      </c>
      <c r="AF1890" s="10">
        <v>156.80000000000001</v>
      </c>
      <c r="AL1890">
        <f t="shared" ref="AL1890:AQ1899" si="182">AL1822+9</f>
        <v>246</v>
      </c>
      <c r="AM1890">
        <f t="shared" si="182"/>
        <v>248</v>
      </c>
      <c r="AN1890">
        <f t="shared" si="182"/>
        <v>249</v>
      </c>
      <c r="AO1890">
        <f t="shared" si="182"/>
        <v>251</v>
      </c>
      <c r="AP1890">
        <f t="shared" si="182"/>
        <v>253</v>
      </c>
      <c r="AQ1890">
        <f t="shared" si="182"/>
        <v>254</v>
      </c>
    </row>
    <row r="1891" spans="1:43">
      <c r="A1891" t="s">
        <v>17</v>
      </c>
      <c r="B1891" t="s">
        <v>51</v>
      </c>
      <c r="C1891">
        <v>2003</v>
      </c>
      <c r="D1891">
        <v>4291401.0395</v>
      </c>
      <c r="E1891">
        <v>2458192.6880000001</v>
      </c>
      <c r="F1891">
        <v>814016.00859999994</v>
      </c>
      <c r="G1891">
        <v>1100576.7837</v>
      </c>
      <c r="H1891">
        <v>472445.17109999998</v>
      </c>
      <c r="I1891">
        <v>524869.59829999995</v>
      </c>
      <c r="J1891">
        <v>128.06779479980469</v>
      </c>
      <c r="K1891">
        <v>64.808509826660156</v>
      </c>
      <c r="L1891">
        <v>1834.199951171875</v>
      </c>
      <c r="M1891">
        <v>4390488</v>
      </c>
      <c r="N1891">
        <v>3026156.25</v>
      </c>
      <c r="O1891">
        <v>4249558.5</v>
      </c>
      <c r="P1891">
        <v>4322850.5</v>
      </c>
      <c r="Q1891">
        <v>17722216</v>
      </c>
      <c r="R1891">
        <v>0.39332315325737</v>
      </c>
      <c r="S1891">
        <v>0.73796689510345459</v>
      </c>
      <c r="T1891">
        <v>4450919.5</v>
      </c>
      <c r="U1891">
        <v>3338000</v>
      </c>
      <c r="V1891">
        <v>4522092</v>
      </c>
      <c r="W1891">
        <v>21136940</v>
      </c>
      <c r="X1891">
        <v>0.92637878656387329</v>
      </c>
      <c r="Y1891">
        <v>1.0019320249557495</v>
      </c>
      <c r="Z1891">
        <v>0.517814040184021</v>
      </c>
      <c r="AA1891">
        <v>0.27745839953422546</v>
      </c>
      <c r="AB1891">
        <v>0.16849543154239655</v>
      </c>
      <c r="AC1891">
        <v>0.17189884185791016</v>
      </c>
      <c r="AD1891">
        <v>-0.13270431756973267</v>
      </c>
      <c r="AE1891">
        <f>VLOOKUP(C1891,[1]pop_15p_a!$A$8:$AL$68,20,FALSE)</f>
        <v>99338785.902785197</v>
      </c>
      <c r="AF1891" s="10">
        <v>162.69999999999999</v>
      </c>
      <c r="AL1891">
        <f t="shared" si="182"/>
        <v>246</v>
      </c>
      <c r="AM1891">
        <f t="shared" si="182"/>
        <v>248</v>
      </c>
      <c r="AN1891">
        <f t="shared" si="182"/>
        <v>249</v>
      </c>
      <c r="AO1891">
        <f t="shared" si="182"/>
        <v>251</v>
      </c>
      <c r="AP1891">
        <f t="shared" si="182"/>
        <v>253</v>
      </c>
      <c r="AQ1891">
        <f t="shared" si="182"/>
        <v>254</v>
      </c>
    </row>
    <row r="1892" spans="1:43">
      <c r="A1892" t="s">
        <v>17</v>
      </c>
      <c r="B1892" t="s">
        <v>51</v>
      </c>
      <c r="C1892">
        <v>2004</v>
      </c>
      <c r="D1892">
        <v>4386013.0382000003</v>
      </c>
      <c r="E1892">
        <v>2490414.6143</v>
      </c>
      <c r="F1892">
        <v>823591.18949999998</v>
      </c>
      <c r="G1892">
        <v>1101786.3008999999</v>
      </c>
      <c r="H1892">
        <v>539881.56940000004</v>
      </c>
      <c r="I1892">
        <v>567491.93030000001</v>
      </c>
      <c r="J1892">
        <v>128.21363830566406</v>
      </c>
      <c r="K1892">
        <v>65.201606750488281</v>
      </c>
      <c r="L1892">
        <v>1841.5</v>
      </c>
      <c r="M1892">
        <v>4479536.5</v>
      </c>
      <c r="N1892">
        <v>3085462.5</v>
      </c>
      <c r="O1892">
        <v>4324172</v>
      </c>
      <c r="P1892">
        <v>4413398</v>
      </c>
      <c r="Q1892">
        <v>18825044</v>
      </c>
      <c r="R1892">
        <v>0.38767620921134949</v>
      </c>
      <c r="S1892">
        <v>0.73234695196151733</v>
      </c>
      <c r="T1892">
        <v>4549048.5</v>
      </c>
      <c r="U1892">
        <v>3380643.75</v>
      </c>
      <c r="V1892">
        <v>4584225.5</v>
      </c>
      <c r="W1892">
        <v>21356546</v>
      </c>
      <c r="X1892">
        <v>0.94086390733718872</v>
      </c>
      <c r="Y1892">
        <v>1.0088602304458618</v>
      </c>
      <c r="Z1892">
        <v>0.51395994424819946</v>
      </c>
      <c r="AA1892">
        <v>0.273965984582901</v>
      </c>
      <c r="AB1892">
        <v>0.16845324635505676</v>
      </c>
      <c r="AC1892">
        <v>0.18909604847431183</v>
      </c>
      <c r="AD1892">
        <v>-0.14274251461029053</v>
      </c>
      <c r="AE1892">
        <f>VLOOKUP(C1892,[1]pop_15p_a!$A$8:$AL$68,20,FALSE)</f>
        <v>99143201.396229103</v>
      </c>
      <c r="AF1892" s="10">
        <v>171.7</v>
      </c>
      <c r="AL1892">
        <f t="shared" si="182"/>
        <v>246</v>
      </c>
      <c r="AM1892">
        <f t="shared" si="182"/>
        <v>248</v>
      </c>
      <c r="AN1892">
        <f t="shared" si="182"/>
        <v>249</v>
      </c>
      <c r="AO1892">
        <f t="shared" si="182"/>
        <v>251</v>
      </c>
      <c r="AP1892">
        <f t="shared" si="182"/>
        <v>253</v>
      </c>
      <c r="AQ1892">
        <f t="shared" si="182"/>
        <v>254</v>
      </c>
    </row>
    <row r="1893" spans="1:43">
      <c r="A1893" t="s">
        <v>17</v>
      </c>
      <c r="B1893" t="s">
        <v>51</v>
      </c>
      <c r="C1893">
        <v>2005</v>
      </c>
      <c r="D1893">
        <v>4458937.9790000003</v>
      </c>
      <c r="E1893">
        <v>2521178.6612</v>
      </c>
      <c r="F1893">
        <v>830133.18279999995</v>
      </c>
      <c r="G1893">
        <v>1135860.3885999999</v>
      </c>
      <c r="H1893">
        <v>578586.31759999995</v>
      </c>
      <c r="I1893">
        <v>602109.027</v>
      </c>
      <c r="J1893">
        <v>128.33576965332031</v>
      </c>
      <c r="K1893">
        <v>65.777481079101563</v>
      </c>
      <c r="L1893">
        <v>1827.800048828125</v>
      </c>
      <c r="M1893">
        <v>4537617.5</v>
      </c>
      <c r="N1893">
        <v>3203628.75</v>
      </c>
      <c r="O1893">
        <v>4475133.5</v>
      </c>
      <c r="P1893">
        <v>4543714.5</v>
      </c>
      <c r="Q1893">
        <v>20381718</v>
      </c>
      <c r="R1893">
        <v>0.38983377814292908</v>
      </c>
      <c r="S1893">
        <v>0.73863488435745239</v>
      </c>
      <c r="T1893">
        <v>4624684</v>
      </c>
      <c r="U1893">
        <v>3418731</v>
      </c>
      <c r="V1893">
        <v>4649755.5</v>
      </c>
      <c r="W1893">
        <v>21596618</v>
      </c>
      <c r="X1893">
        <v>0.95826220512390137</v>
      </c>
      <c r="Y1893">
        <v>1.014034628868103</v>
      </c>
      <c r="Z1893">
        <v>0.51710867881774902</v>
      </c>
      <c r="AA1893">
        <v>0.27245193719863892</v>
      </c>
      <c r="AB1893">
        <v>0.16934967041015625</v>
      </c>
      <c r="AC1893">
        <v>0.1961684376001358</v>
      </c>
      <c r="AD1893">
        <v>-0.15354397892951965</v>
      </c>
      <c r="AE1893">
        <f>VLOOKUP(C1893,[1]pop_15p_a!$A$8:$AL$68,20,FALSE)</f>
        <v>98836431.177288294</v>
      </c>
      <c r="AF1893" s="10">
        <v>176.8</v>
      </c>
      <c r="AL1893">
        <f t="shared" si="182"/>
        <v>246</v>
      </c>
      <c r="AM1893">
        <f t="shared" si="182"/>
        <v>248</v>
      </c>
      <c r="AN1893">
        <f t="shared" si="182"/>
        <v>249</v>
      </c>
      <c r="AO1893">
        <f t="shared" si="182"/>
        <v>251</v>
      </c>
      <c r="AP1893">
        <f t="shared" si="182"/>
        <v>253</v>
      </c>
      <c r="AQ1893">
        <f t="shared" si="182"/>
        <v>254</v>
      </c>
    </row>
    <row r="1894" spans="1:43">
      <c r="A1894" t="s">
        <v>17</v>
      </c>
      <c r="B1894" t="s">
        <v>51</v>
      </c>
      <c r="C1894">
        <v>2006</v>
      </c>
      <c r="D1894">
        <v>4522255.1906000003</v>
      </c>
      <c r="E1894">
        <v>2547257.5033999998</v>
      </c>
      <c r="F1894">
        <v>830690.46369999996</v>
      </c>
      <c r="G1894">
        <v>1140181.2537</v>
      </c>
      <c r="H1894">
        <v>638263.62170000002</v>
      </c>
      <c r="I1894">
        <v>630450.81169999996</v>
      </c>
      <c r="J1894">
        <v>128.43299865722656</v>
      </c>
      <c r="K1894">
        <v>66.290496826171875</v>
      </c>
      <c r="L1894">
        <v>1836</v>
      </c>
      <c r="M1894">
        <v>4611941.5</v>
      </c>
      <c r="N1894">
        <v>3254096</v>
      </c>
      <c r="O1894">
        <v>4525443.5</v>
      </c>
      <c r="P1894">
        <v>4590352.5</v>
      </c>
      <c r="Q1894">
        <v>22040078</v>
      </c>
      <c r="R1894">
        <v>0.3943597674369812</v>
      </c>
      <c r="S1894">
        <v>0.72667229175567627</v>
      </c>
      <c r="T1894">
        <v>4690355</v>
      </c>
      <c r="U1894">
        <v>3445960.5</v>
      </c>
      <c r="V1894">
        <v>4676314</v>
      </c>
      <c r="W1894">
        <v>21823580</v>
      </c>
      <c r="X1894">
        <v>0.97471421957015991</v>
      </c>
      <c r="Y1894">
        <v>1.0112738609313965</v>
      </c>
      <c r="Z1894">
        <v>0.51925826072692871</v>
      </c>
      <c r="AA1894">
        <v>0.26906841993331909</v>
      </c>
      <c r="AB1894">
        <v>0.1694396436214447</v>
      </c>
      <c r="AC1894">
        <v>0.20629182457923889</v>
      </c>
      <c r="AD1894">
        <v>-0.16326344013214111</v>
      </c>
      <c r="AE1894">
        <f>VLOOKUP(C1894,[1]pop_15p_a!$A$8:$AL$68,20,FALSE)</f>
        <v>98573596.761810303</v>
      </c>
      <c r="AF1894" s="10">
        <v>176.4</v>
      </c>
      <c r="AL1894">
        <f t="shared" si="182"/>
        <v>246</v>
      </c>
      <c r="AM1894">
        <f t="shared" si="182"/>
        <v>248</v>
      </c>
      <c r="AN1894">
        <f t="shared" si="182"/>
        <v>249</v>
      </c>
      <c r="AO1894">
        <f t="shared" si="182"/>
        <v>251</v>
      </c>
      <c r="AP1894">
        <f t="shared" si="182"/>
        <v>253</v>
      </c>
      <c r="AQ1894">
        <f t="shared" si="182"/>
        <v>254</v>
      </c>
    </row>
    <row r="1895" spans="1:43">
      <c r="A1895" t="s">
        <v>17</v>
      </c>
      <c r="B1895" t="s">
        <v>51</v>
      </c>
      <c r="C1895">
        <v>2007</v>
      </c>
      <c r="D1895">
        <v>4597061.6069999998</v>
      </c>
      <c r="E1895">
        <v>2571093.2463000002</v>
      </c>
      <c r="F1895">
        <v>840278.20810000005</v>
      </c>
      <c r="G1895">
        <v>1118397.3058</v>
      </c>
      <c r="H1895">
        <v>693614.63740000001</v>
      </c>
      <c r="I1895">
        <v>644223.3051</v>
      </c>
      <c r="J1895">
        <v>128.5052490234375</v>
      </c>
      <c r="K1895">
        <v>66.84771728515625</v>
      </c>
      <c r="L1895">
        <v>1826.5</v>
      </c>
      <c r="M1895">
        <v>4703258</v>
      </c>
      <c r="N1895">
        <v>3333327.5</v>
      </c>
      <c r="O1895">
        <v>4579188</v>
      </c>
      <c r="P1895">
        <v>4667531.5</v>
      </c>
      <c r="Q1895">
        <v>22934274</v>
      </c>
      <c r="R1895">
        <v>0.39576429128646851</v>
      </c>
      <c r="S1895">
        <v>0.72424829006195068</v>
      </c>
      <c r="T1895">
        <v>4767942</v>
      </c>
      <c r="U1895">
        <v>3480069.75</v>
      </c>
      <c r="V1895">
        <v>4704464</v>
      </c>
      <c r="W1895">
        <v>22008358</v>
      </c>
      <c r="X1895">
        <v>0.98985159397125244</v>
      </c>
      <c r="Y1895">
        <v>1.0166412591934204</v>
      </c>
      <c r="Z1895">
        <v>0.52311372756958008</v>
      </c>
      <c r="AA1895">
        <v>0.25990888476371765</v>
      </c>
      <c r="AB1895">
        <v>0.17227838933467865</v>
      </c>
      <c r="AC1895">
        <v>0.20598648488521576</v>
      </c>
      <c r="AD1895">
        <v>-0.1598207950592041</v>
      </c>
      <c r="AE1895">
        <f>VLOOKUP(C1895,[1]pop_15p_a!$A$8:$AL$68,20,FALSE)</f>
        <v>98309674.901300296</v>
      </c>
      <c r="AF1895" s="10">
        <v>175.4</v>
      </c>
      <c r="AL1895">
        <f t="shared" si="182"/>
        <v>246</v>
      </c>
      <c r="AM1895">
        <f t="shared" si="182"/>
        <v>248</v>
      </c>
      <c r="AN1895">
        <f t="shared" si="182"/>
        <v>249</v>
      </c>
      <c r="AO1895">
        <f t="shared" si="182"/>
        <v>251</v>
      </c>
      <c r="AP1895">
        <f t="shared" si="182"/>
        <v>253</v>
      </c>
      <c r="AQ1895">
        <f t="shared" si="182"/>
        <v>254</v>
      </c>
    </row>
    <row r="1896" spans="1:43">
      <c r="A1896" t="s">
        <v>17</v>
      </c>
      <c r="B1896" t="s">
        <v>51</v>
      </c>
      <c r="C1896">
        <v>2008</v>
      </c>
      <c r="D1896">
        <v>4546790.8718999997</v>
      </c>
      <c r="E1896">
        <v>2544976.5839999998</v>
      </c>
      <c r="F1896">
        <v>839615.03480000002</v>
      </c>
      <c r="G1896">
        <v>1076016.3618000001</v>
      </c>
      <c r="H1896">
        <v>704420.73620000004</v>
      </c>
      <c r="I1896">
        <v>648711.96100000001</v>
      </c>
      <c r="J1896">
        <v>128.55050659179687</v>
      </c>
      <c r="K1896">
        <v>66.803703308105469</v>
      </c>
      <c r="L1896">
        <v>1807.300048828125</v>
      </c>
      <c r="M1896">
        <v>4612966</v>
      </c>
      <c r="N1896">
        <v>3365877</v>
      </c>
      <c r="O1896">
        <v>4585924</v>
      </c>
      <c r="P1896">
        <v>4606610.5</v>
      </c>
      <c r="Q1896">
        <v>23490298</v>
      </c>
      <c r="R1896">
        <v>0.40293934941291809</v>
      </c>
      <c r="S1896">
        <v>0.71047168970108032</v>
      </c>
      <c r="T1896">
        <v>4715802.5</v>
      </c>
      <c r="U1896">
        <v>3452654.5</v>
      </c>
      <c r="V1896">
        <v>4644135.5</v>
      </c>
      <c r="W1896">
        <v>22128392</v>
      </c>
      <c r="X1896">
        <v>1.0004991292953491</v>
      </c>
      <c r="Y1896">
        <v>1.0045514106750488</v>
      </c>
      <c r="Z1896">
        <v>0.53823888301849365</v>
      </c>
      <c r="AA1896">
        <v>0.25965401530265808</v>
      </c>
      <c r="AB1896">
        <v>0.17809684574604034</v>
      </c>
      <c r="AC1896">
        <v>0.21410076320171356</v>
      </c>
      <c r="AD1896">
        <v>-0.19083391129970551</v>
      </c>
      <c r="AE1896">
        <f>VLOOKUP(C1896,[1]pop_15p_a!$A$8:$AL$68,20,FALSE)</f>
        <v>97959674.654922396</v>
      </c>
      <c r="AF1896" s="10">
        <v>183.4</v>
      </c>
      <c r="AL1896">
        <f t="shared" si="182"/>
        <v>246</v>
      </c>
      <c r="AM1896">
        <f t="shared" si="182"/>
        <v>248</v>
      </c>
      <c r="AN1896">
        <f t="shared" si="182"/>
        <v>249</v>
      </c>
      <c r="AO1896">
        <f t="shared" si="182"/>
        <v>251</v>
      </c>
      <c r="AP1896">
        <f t="shared" si="182"/>
        <v>253</v>
      </c>
      <c r="AQ1896">
        <f t="shared" si="182"/>
        <v>254</v>
      </c>
    </row>
    <row r="1897" spans="1:43">
      <c r="A1897" t="s">
        <v>17</v>
      </c>
      <c r="B1897" t="s">
        <v>51</v>
      </c>
      <c r="C1897">
        <v>2009</v>
      </c>
      <c r="D1897">
        <v>4300517.9093000004</v>
      </c>
      <c r="E1897">
        <v>2527011.9797999999</v>
      </c>
      <c r="F1897">
        <v>856761.51850000001</v>
      </c>
      <c r="G1897">
        <v>971210.78659999999</v>
      </c>
      <c r="H1897">
        <v>539397.71420000005</v>
      </c>
      <c r="I1897">
        <v>547185.86419999995</v>
      </c>
      <c r="J1897">
        <v>128.56666564941406</v>
      </c>
      <c r="K1897">
        <v>66.101387023925781</v>
      </c>
      <c r="L1897">
        <v>1757.199951171875</v>
      </c>
      <c r="M1897">
        <v>4457717.5</v>
      </c>
      <c r="N1897">
        <v>3382822.5</v>
      </c>
      <c r="O1897">
        <v>4403471.5</v>
      </c>
      <c r="P1897">
        <v>4427865.5</v>
      </c>
      <c r="Q1897">
        <v>22801990</v>
      </c>
      <c r="R1897">
        <v>0.40804499387741089</v>
      </c>
      <c r="S1897">
        <v>0.6955026388168335</v>
      </c>
      <c r="T1897">
        <v>4460375</v>
      </c>
      <c r="U1897">
        <v>3451536.75</v>
      </c>
      <c r="V1897">
        <v>4458705</v>
      </c>
      <c r="W1897">
        <v>22129166</v>
      </c>
      <c r="X1897">
        <v>0.99986648559570313</v>
      </c>
      <c r="Y1897">
        <v>0.96906983852386475</v>
      </c>
      <c r="Z1897">
        <v>0.5585167407989502</v>
      </c>
      <c r="AA1897">
        <v>0.22666279971599579</v>
      </c>
      <c r="AB1897">
        <v>0.19273094832897186</v>
      </c>
      <c r="AC1897">
        <v>0.17480243742465973</v>
      </c>
      <c r="AD1897">
        <v>-0.15272964537143707</v>
      </c>
      <c r="AE1897">
        <f>VLOOKUP(C1897,[1]pop_15p_a!$A$8:$AL$68,20,FALSE)</f>
        <v>97556644.738710999</v>
      </c>
      <c r="AF1897" s="10">
        <v>201</v>
      </c>
      <c r="AL1897">
        <f t="shared" si="182"/>
        <v>246</v>
      </c>
      <c r="AM1897">
        <f t="shared" si="182"/>
        <v>248</v>
      </c>
      <c r="AN1897">
        <f t="shared" si="182"/>
        <v>249</v>
      </c>
      <c r="AO1897">
        <f t="shared" si="182"/>
        <v>251</v>
      </c>
      <c r="AP1897">
        <f t="shared" si="182"/>
        <v>253</v>
      </c>
      <c r="AQ1897">
        <f t="shared" si="182"/>
        <v>254</v>
      </c>
    </row>
    <row r="1898" spans="1:43">
      <c r="A1898" t="s">
        <v>17</v>
      </c>
      <c r="B1898" t="s">
        <v>51</v>
      </c>
      <c r="C1898">
        <v>2010</v>
      </c>
      <c r="D1898">
        <v>4480784.4068</v>
      </c>
      <c r="E1898">
        <v>2587671.1091</v>
      </c>
      <c r="F1898">
        <v>873376.74560000002</v>
      </c>
      <c r="G1898">
        <v>955738.89419999998</v>
      </c>
      <c r="H1898">
        <v>673764.66220000002</v>
      </c>
      <c r="I1898">
        <v>608322.5257</v>
      </c>
      <c r="J1898">
        <v>128.5518798828125</v>
      </c>
      <c r="K1898">
        <v>66.019500732421875</v>
      </c>
      <c r="L1898">
        <v>1777.800048828125</v>
      </c>
      <c r="M1898">
        <v>4617534</v>
      </c>
      <c r="N1898">
        <v>3489276.25</v>
      </c>
      <c r="O1898">
        <v>4531755</v>
      </c>
      <c r="P1898">
        <v>4598922</v>
      </c>
      <c r="Q1898">
        <v>22325060</v>
      </c>
      <c r="R1898">
        <v>0.4086507260799408</v>
      </c>
      <c r="S1898">
        <v>0.70291388034820557</v>
      </c>
      <c r="T1898">
        <v>4647342.5</v>
      </c>
      <c r="U1898">
        <v>3530364.25</v>
      </c>
      <c r="V1898">
        <v>4566775</v>
      </c>
      <c r="W1898">
        <v>22115872</v>
      </c>
      <c r="X1898">
        <v>0.99954289197921753</v>
      </c>
      <c r="Y1898">
        <v>1.0013877153396606</v>
      </c>
      <c r="Z1898">
        <v>0.54937946796417236</v>
      </c>
      <c r="AA1898">
        <v>0.22124888002872467</v>
      </c>
      <c r="AB1898">
        <v>0.1911616176366806</v>
      </c>
      <c r="AC1898">
        <v>0.21843025088310242</v>
      </c>
      <c r="AD1898">
        <v>-0.18154196441173553</v>
      </c>
      <c r="AE1898">
        <f>VLOOKUP(C1898,[1]pop_15p_a!$A$8:$AL$68,20,FALSE)</f>
        <v>97184794.766000807</v>
      </c>
      <c r="AF1898" s="10">
        <v>207.9</v>
      </c>
      <c r="AL1898">
        <f t="shared" si="182"/>
        <v>246</v>
      </c>
      <c r="AM1898">
        <f t="shared" si="182"/>
        <v>248</v>
      </c>
      <c r="AN1898">
        <f t="shared" si="182"/>
        <v>249</v>
      </c>
      <c r="AO1898">
        <f t="shared" si="182"/>
        <v>251</v>
      </c>
      <c r="AP1898">
        <f t="shared" si="182"/>
        <v>253</v>
      </c>
      <c r="AQ1898">
        <f t="shared" si="182"/>
        <v>254</v>
      </c>
    </row>
    <row r="1899" spans="1:43">
      <c r="A1899" t="s">
        <v>17</v>
      </c>
      <c r="B1899" t="s">
        <v>51</v>
      </c>
      <c r="C1899">
        <v>2011</v>
      </c>
      <c r="D1899">
        <v>4475612.6254000003</v>
      </c>
      <c r="E1899">
        <v>2577672.1634999998</v>
      </c>
      <c r="F1899">
        <v>890254.01150000002</v>
      </c>
      <c r="G1899">
        <v>971562.81030000001</v>
      </c>
      <c r="H1899">
        <v>672106.90839999996</v>
      </c>
      <c r="I1899">
        <v>643628.88210000005</v>
      </c>
      <c r="J1899">
        <v>128.50540161132812</v>
      </c>
      <c r="K1899">
        <v>66.013046264648438</v>
      </c>
      <c r="L1899">
        <v>1772.699951171875</v>
      </c>
      <c r="M1899">
        <v>4574751.5</v>
      </c>
      <c r="N1899">
        <v>3537373.75</v>
      </c>
      <c r="O1899">
        <v>4599593</v>
      </c>
      <c r="P1899">
        <v>4574751.5</v>
      </c>
      <c r="Q1899">
        <v>22118354</v>
      </c>
      <c r="R1899">
        <v>0.40289700031280518</v>
      </c>
      <c r="S1899">
        <v>0.69487577676773071</v>
      </c>
      <c r="T1899">
        <v>4641978.5</v>
      </c>
      <c r="U1899">
        <v>3537373.75</v>
      </c>
      <c r="V1899">
        <v>4599593</v>
      </c>
      <c r="W1899">
        <v>22118354</v>
      </c>
      <c r="X1899">
        <v>1</v>
      </c>
      <c r="Y1899">
        <v>1</v>
      </c>
      <c r="Z1899">
        <v>0.56115031242370605</v>
      </c>
      <c r="AA1899">
        <v>0.22882901132106781</v>
      </c>
      <c r="AB1899">
        <v>0.20088973641395569</v>
      </c>
      <c r="AC1899">
        <v>0.22251087427139282</v>
      </c>
      <c r="AD1899">
        <v>-0.21317869424819946</v>
      </c>
      <c r="AE1899">
        <f>VLOOKUP(C1899,[1]pop_15p_a!$A$8:$AL$68,20,FALSE)</f>
        <v>96648425.152424902</v>
      </c>
      <c r="AF1899" s="10">
        <v>222.1</v>
      </c>
      <c r="AL1899">
        <f t="shared" si="182"/>
        <v>246</v>
      </c>
      <c r="AM1899">
        <f t="shared" si="182"/>
        <v>248</v>
      </c>
      <c r="AN1899">
        <f t="shared" si="182"/>
        <v>249</v>
      </c>
      <c r="AO1899">
        <f t="shared" si="182"/>
        <v>251</v>
      </c>
      <c r="AP1899">
        <f t="shared" si="182"/>
        <v>253</v>
      </c>
      <c r="AQ1899">
        <f t="shared" si="182"/>
        <v>254</v>
      </c>
    </row>
    <row r="1900" spans="1:43">
      <c r="A1900" t="s">
        <v>17</v>
      </c>
      <c r="B1900" t="s">
        <v>51</v>
      </c>
      <c r="C1900">
        <v>2012</v>
      </c>
      <c r="D1900">
        <v>4542527.0437000003</v>
      </c>
      <c r="E1900">
        <v>2629972.1239</v>
      </c>
      <c r="F1900">
        <v>905191.11410000001</v>
      </c>
      <c r="G1900">
        <v>1005992.5321</v>
      </c>
      <c r="H1900">
        <v>671512.16980000003</v>
      </c>
      <c r="I1900">
        <v>678446.66009999998</v>
      </c>
      <c r="J1900">
        <v>128.4263916015625</v>
      </c>
      <c r="K1900">
        <v>65.835952758789063</v>
      </c>
      <c r="L1900">
        <v>1782.9000244140625</v>
      </c>
      <c r="M1900">
        <v>4678623.5</v>
      </c>
      <c r="N1900">
        <v>3677227</v>
      </c>
      <c r="O1900">
        <v>4748557</v>
      </c>
      <c r="P1900">
        <v>4676234.5</v>
      </c>
      <c r="Q1900">
        <v>21759212</v>
      </c>
      <c r="R1900">
        <v>0.38615316152572632</v>
      </c>
      <c r="S1900">
        <v>0.70604574680328369</v>
      </c>
      <c r="T1900">
        <v>4711380</v>
      </c>
      <c r="U1900">
        <v>3605949.25</v>
      </c>
      <c r="V1900">
        <v>4706874</v>
      </c>
      <c r="W1900">
        <v>22156568</v>
      </c>
      <c r="X1900">
        <v>1.0032656192779541</v>
      </c>
      <c r="Y1900">
        <v>1.0100224018096924</v>
      </c>
      <c r="Z1900">
        <v>0.58215528726577759</v>
      </c>
      <c r="AA1900">
        <v>0.22760495543479919</v>
      </c>
      <c r="AB1900">
        <v>0.19907478988170624</v>
      </c>
      <c r="AC1900">
        <v>0.21111263334751129</v>
      </c>
      <c r="AD1900">
        <v>-0.21855105459690094</v>
      </c>
      <c r="AE1900">
        <f>VLOOKUP(C1900,[1]pop_15p_a!$A$8:$AL$68,20,FALSE)</f>
        <v>96101871.340331495</v>
      </c>
      <c r="AF1900" s="10">
        <v>229</v>
      </c>
      <c r="AL1900">
        <f t="shared" ref="AL1900:AQ1909" si="183">AL1832+9</f>
        <v>246</v>
      </c>
      <c r="AM1900">
        <f t="shared" si="183"/>
        <v>248</v>
      </c>
      <c r="AN1900">
        <f t="shared" si="183"/>
        <v>249</v>
      </c>
      <c r="AO1900">
        <f t="shared" si="183"/>
        <v>251</v>
      </c>
      <c r="AP1900">
        <f t="shared" si="183"/>
        <v>253</v>
      </c>
      <c r="AQ1900">
        <f t="shared" si="183"/>
        <v>254</v>
      </c>
    </row>
    <row r="1901" spans="1:43">
      <c r="A1901" t="s">
        <v>17</v>
      </c>
      <c r="B1901" t="s">
        <v>51</v>
      </c>
      <c r="C1901">
        <v>2013</v>
      </c>
      <c r="D1901">
        <v>4633389.7512999997</v>
      </c>
      <c r="E1901">
        <v>2692265.6269999999</v>
      </c>
      <c r="F1901">
        <v>918770.46160000004</v>
      </c>
      <c r="G1901">
        <v>1055601.6958000001</v>
      </c>
      <c r="H1901">
        <v>676623.8064</v>
      </c>
      <c r="I1901">
        <v>700656.23470000003</v>
      </c>
      <c r="J1901">
        <v>128.31292724609375</v>
      </c>
      <c r="K1901">
        <v>66.266990661621094</v>
      </c>
      <c r="L1901">
        <v>1761.5</v>
      </c>
      <c r="M1901">
        <v>4781667.5</v>
      </c>
      <c r="N1901">
        <v>3812024</v>
      </c>
      <c r="O1901">
        <v>4881368.5</v>
      </c>
      <c r="P1901">
        <v>4770841</v>
      </c>
      <c r="Q1901">
        <v>21562802</v>
      </c>
      <c r="R1901">
        <v>0.36697426438331604</v>
      </c>
      <c r="S1901">
        <v>0.72818756103515625</v>
      </c>
      <c r="T1901">
        <v>4805620.5</v>
      </c>
      <c r="U1901">
        <v>3683325.5</v>
      </c>
      <c r="V1901">
        <v>4818915</v>
      </c>
      <c r="W1901">
        <v>22243222</v>
      </c>
      <c r="X1901">
        <v>1.0084625482559204</v>
      </c>
      <c r="Y1901">
        <v>1.0293728113174438</v>
      </c>
      <c r="Z1901">
        <v>0.59975349903106689</v>
      </c>
      <c r="AA1901">
        <v>0.22305940091609955</v>
      </c>
      <c r="AB1901">
        <v>0.1954139769077301</v>
      </c>
      <c r="AC1901">
        <v>0.18528071045875549</v>
      </c>
      <c r="AD1901">
        <v>-0.20324093103408813</v>
      </c>
      <c r="AE1901">
        <f>VLOOKUP(C1901,[1]pop_15p_a!$A$8:$AL$68,20,FALSE)</f>
        <v>95617092.960615396</v>
      </c>
      <c r="AF1901" s="10">
        <v>232.5</v>
      </c>
      <c r="AL1901">
        <f t="shared" si="183"/>
        <v>246</v>
      </c>
      <c r="AM1901">
        <f t="shared" si="183"/>
        <v>248</v>
      </c>
      <c r="AN1901">
        <f t="shared" si="183"/>
        <v>249</v>
      </c>
      <c r="AO1901">
        <f t="shared" si="183"/>
        <v>251</v>
      </c>
      <c r="AP1901">
        <f t="shared" si="183"/>
        <v>253</v>
      </c>
      <c r="AQ1901">
        <f t="shared" si="183"/>
        <v>254</v>
      </c>
    </row>
    <row r="1902" spans="1:43">
      <c r="A1902" t="s">
        <v>17</v>
      </c>
      <c r="B1902" t="s">
        <v>51</v>
      </c>
      <c r="C1902">
        <v>2014</v>
      </c>
      <c r="D1902">
        <v>4650751.9650999997</v>
      </c>
      <c r="E1902">
        <v>2669188.9898999999</v>
      </c>
      <c r="F1902">
        <v>923753.68359999999</v>
      </c>
      <c r="G1902">
        <v>1087844.3577000001</v>
      </c>
      <c r="H1902">
        <v>739484.65760000004</v>
      </c>
      <c r="I1902">
        <v>758586.22950000002</v>
      </c>
      <c r="J1902">
        <v>128.16287231445312</v>
      </c>
      <c r="K1902">
        <v>66.689826965332031</v>
      </c>
      <c r="L1902">
        <v>1756.5</v>
      </c>
      <c r="M1902">
        <v>4822071.5</v>
      </c>
      <c r="N1902">
        <v>3855138</v>
      </c>
      <c r="O1902">
        <v>4942912</v>
      </c>
      <c r="P1902">
        <v>4823992.5</v>
      </c>
      <c r="Q1902">
        <v>21719946</v>
      </c>
      <c r="R1902">
        <v>0.35304820537567139</v>
      </c>
      <c r="S1902">
        <v>0.73581761121749878</v>
      </c>
      <c r="T1902">
        <v>4823628</v>
      </c>
      <c r="U1902">
        <v>3664850.25</v>
      </c>
      <c r="V1902">
        <v>4837856.5</v>
      </c>
      <c r="W1902">
        <v>22361666</v>
      </c>
      <c r="X1902">
        <v>1.016541600227356</v>
      </c>
      <c r="Y1902">
        <v>1.0258426666259766</v>
      </c>
      <c r="Z1902">
        <v>0.6072809100151062</v>
      </c>
      <c r="AA1902">
        <v>0.2247152179479599</v>
      </c>
      <c r="AB1902">
        <v>0.18912385404109955</v>
      </c>
      <c r="AC1902">
        <v>0.17485383152961731</v>
      </c>
      <c r="AD1902">
        <v>-0.19985684752464294</v>
      </c>
      <c r="AE1902">
        <f>VLOOKUP(C1902,[1]pop_15p_a!$A$8:$AL$68,20,FALSE)</f>
        <v>95227785.504652396</v>
      </c>
      <c r="AF1902" s="10">
        <v>236.1</v>
      </c>
      <c r="AL1902">
        <f t="shared" si="183"/>
        <v>246</v>
      </c>
      <c r="AM1902">
        <f t="shared" si="183"/>
        <v>248</v>
      </c>
      <c r="AN1902">
        <f t="shared" si="183"/>
        <v>249</v>
      </c>
      <c r="AO1902">
        <f t="shared" si="183"/>
        <v>251</v>
      </c>
      <c r="AP1902">
        <f t="shared" si="183"/>
        <v>253</v>
      </c>
      <c r="AQ1902">
        <f t="shared" si="183"/>
        <v>254</v>
      </c>
    </row>
    <row r="1903" spans="1:43">
      <c r="A1903" t="s">
        <v>17</v>
      </c>
      <c r="B1903" t="s">
        <v>51</v>
      </c>
      <c r="C1903">
        <v>2015</v>
      </c>
      <c r="D1903">
        <v>4707626.9895000001</v>
      </c>
      <c r="E1903">
        <v>2662902.7291000001</v>
      </c>
      <c r="F1903">
        <v>937991.71730000002</v>
      </c>
      <c r="G1903">
        <v>1105766.8765</v>
      </c>
      <c r="H1903">
        <v>761235.23049999995</v>
      </c>
      <c r="I1903">
        <v>764285.74710000004</v>
      </c>
      <c r="J1903">
        <v>127.97496032714844</v>
      </c>
      <c r="K1903">
        <v>66.977706909179687</v>
      </c>
      <c r="L1903">
        <v>1750.9000244140625</v>
      </c>
      <c r="M1903">
        <v>4965102</v>
      </c>
      <c r="N1903">
        <v>3873153.75</v>
      </c>
      <c r="O1903">
        <v>4956955</v>
      </c>
      <c r="P1903">
        <v>4936294</v>
      </c>
      <c r="Q1903">
        <v>22091746</v>
      </c>
      <c r="R1903">
        <v>0.34749144315719604</v>
      </c>
      <c r="S1903">
        <v>0.74750638008117676</v>
      </c>
      <c r="T1903">
        <v>4888931.5</v>
      </c>
      <c r="U1903">
        <v>3678507</v>
      </c>
      <c r="V1903">
        <v>4884630.5</v>
      </c>
      <c r="W1903">
        <v>22494114</v>
      </c>
      <c r="X1903">
        <v>1.0259362459182739</v>
      </c>
      <c r="Y1903">
        <v>1.0331205129623413</v>
      </c>
      <c r="Z1903">
        <v>0.59018433094024658</v>
      </c>
      <c r="AA1903">
        <v>0.21719399094581604</v>
      </c>
      <c r="AB1903">
        <v>0.18599648773670197</v>
      </c>
      <c r="AC1903">
        <v>0.17092080414295197</v>
      </c>
      <c r="AD1903">
        <v>-0.16026829183101654</v>
      </c>
      <c r="AE1903">
        <f>VLOOKUP(C1903,[1]pop_15p_a!$A$8:$AL$68,20,FALSE)</f>
        <v>94743130.044082597</v>
      </c>
      <c r="AF1903" s="10">
        <v>231.6</v>
      </c>
      <c r="AL1903">
        <f t="shared" si="183"/>
        <v>246</v>
      </c>
      <c r="AM1903">
        <f t="shared" si="183"/>
        <v>248</v>
      </c>
      <c r="AN1903">
        <f t="shared" si="183"/>
        <v>249</v>
      </c>
      <c r="AO1903">
        <f t="shared" si="183"/>
        <v>251</v>
      </c>
      <c r="AP1903">
        <f t="shared" si="183"/>
        <v>253</v>
      </c>
      <c r="AQ1903">
        <f t="shared" si="183"/>
        <v>254</v>
      </c>
    </row>
    <row r="1904" spans="1:43">
      <c r="A1904" t="s">
        <v>17</v>
      </c>
      <c r="B1904" t="s">
        <v>51</v>
      </c>
      <c r="C1904">
        <v>2016</v>
      </c>
      <c r="D1904">
        <v>4736300.8245000001</v>
      </c>
      <c r="E1904">
        <v>2659665.4983999999</v>
      </c>
      <c r="F1904">
        <v>951404.14969999995</v>
      </c>
      <c r="G1904">
        <v>1102303.5049999999</v>
      </c>
      <c r="H1904">
        <v>774273.66119999997</v>
      </c>
      <c r="I1904">
        <v>751904.47450000001</v>
      </c>
      <c r="J1904">
        <v>127.74851226806641</v>
      </c>
      <c r="K1904">
        <v>67.613182067871094</v>
      </c>
      <c r="L1904">
        <v>1742</v>
      </c>
      <c r="M1904">
        <v>5052028</v>
      </c>
      <c r="N1904">
        <v>3892272.25</v>
      </c>
      <c r="O1904">
        <v>4950642.5</v>
      </c>
      <c r="P1904">
        <v>4999221</v>
      </c>
      <c r="Q1904">
        <v>22415742</v>
      </c>
      <c r="R1904">
        <v>0.34698411822319031</v>
      </c>
      <c r="S1904">
        <v>0.75327056646347046</v>
      </c>
      <c r="T1904">
        <v>4934799</v>
      </c>
      <c r="U1904">
        <v>3692712.75</v>
      </c>
      <c r="V1904">
        <v>4902218</v>
      </c>
      <c r="W1904">
        <v>22630712</v>
      </c>
      <c r="X1904">
        <v>1.0348724126815796</v>
      </c>
      <c r="Y1904">
        <v>1.0345561504364014</v>
      </c>
      <c r="Z1904">
        <v>0.58198750019073486</v>
      </c>
      <c r="AA1904">
        <v>0.20879589021205902</v>
      </c>
      <c r="AB1904">
        <v>0.18588221073150635</v>
      </c>
      <c r="AC1904">
        <v>0.17498038709163666</v>
      </c>
      <c r="AD1904">
        <v>-0.15368369221687317</v>
      </c>
      <c r="AE1904">
        <f>VLOOKUP(C1904,[1]pop_15p_a!$A$8:$AL$68,20,FALSE)</f>
        <v>94258042.697373703</v>
      </c>
      <c r="AF1904" s="10">
        <v>236.3</v>
      </c>
      <c r="AL1904">
        <f t="shared" si="183"/>
        <v>246</v>
      </c>
      <c r="AM1904">
        <f t="shared" si="183"/>
        <v>248</v>
      </c>
      <c r="AN1904">
        <f t="shared" si="183"/>
        <v>249</v>
      </c>
      <c r="AO1904">
        <f t="shared" si="183"/>
        <v>251</v>
      </c>
      <c r="AP1904">
        <f t="shared" si="183"/>
        <v>253</v>
      </c>
      <c r="AQ1904">
        <f t="shared" si="183"/>
        <v>254</v>
      </c>
    </row>
    <row r="1905" spans="1:43">
      <c r="A1905" t="s">
        <v>17</v>
      </c>
      <c r="B1905" t="s">
        <v>51</v>
      </c>
      <c r="C1905">
        <v>2017</v>
      </c>
      <c r="D1905">
        <v>4827652.5701000001</v>
      </c>
      <c r="E1905">
        <v>2689841.531</v>
      </c>
      <c r="F1905">
        <v>953916.84939999995</v>
      </c>
      <c r="G1905">
        <v>1134850.3514</v>
      </c>
      <c r="H1905">
        <v>826912.15549999999</v>
      </c>
      <c r="I1905">
        <v>777667.88580000005</v>
      </c>
      <c r="J1905">
        <v>127.48445129394531</v>
      </c>
      <c r="K1905">
        <v>68.295951843261719</v>
      </c>
      <c r="L1905">
        <v>1738.36328125</v>
      </c>
      <c r="M1905">
        <v>5107477</v>
      </c>
      <c r="N1905">
        <v>3934728.5</v>
      </c>
      <c r="O1905">
        <v>5015169</v>
      </c>
      <c r="P1905">
        <v>5061283</v>
      </c>
      <c r="Q1905">
        <v>22900656</v>
      </c>
      <c r="R1905">
        <v>0.34524217247962952</v>
      </c>
      <c r="S1905">
        <v>0.7515023946762085</v>
      </c>
      <c r="T1905">
        <v>5020396</v>
      </c>
      <c r="U1905">
        <v>3724274.25</v>
      </c>
      <c r="V1905">
        <v>4960226.5</v>
      </c>
      <c r="W1905">
        <v>22788932</v>
      </c>
      <c r="X1905">
        <v>1.0454554557800293</v>
      </c>
      <c r="Y1905">
        <v>1.04137122631073</v>
      </c>
      <c r="Z1905">
        <v>0.57817268371582031</v>
      </c>
      <c r="AA1905">
        <v>0.2092922180891037</v>
      </c>
      <c r="AB1905">
        <v>0.18402393162250519</v>
      </c>
      <c r="AC1905">
        <v>0.18583764135837555</v>
      </c>
      <c r="AD1905">
        <v>-0.15927349030971527</v>
      </c>
      <c r="AE1905">
        <f>VLOOKUP(C1905,[1]pop_15p_a!$A$8:$AL$68,20,FALSE)</f>
        <v>93714100.717883602</v>
      </c>
      <c r="AF1905" s="10">
        <v>235</v>
      </c>
      <c r="AL1905">
        <f t="shared" si="183"/>
        <v>246</v>
      </c>
      <c r="AM1905">
        <f t="shared" si="183"/>
        <v>248</v>
      </c>
      <c r="AN1905">
        <f t="shared" si="183"/>
        <v>249</v>
      </c>
      <c r="AO1905">
        <f t="shared" si="183"/>
        <v>251</v>
      </c>
      <c r="AP1905">
        <f t="shared" si="183"/>
        <v>253</v>
      </c>
      <c r="AQ1905">
        <f t="shared" si="183"/>
        <v>254</v>
      </c>
    </row>
    <row r="1906" spans="1:43">
      <c r="A1906" t="s">
        <v>18</v>
      </c>
      <c r="B1906" t="s">
        <v>52</v>
      </c>
      <c r="C1906">
        <v>1950</v>
      </c>
      <c r="AF1906" s="10"/>
      <c r="AL1906">
        <f t="shared" si="183"/>
        <v>255</v>
      </c>
      <c r="AM1906">
        <f t="shared" si="183"/>
        <v>257</v>
      </c>
      <c r="AN1906">
        <f t="shared" si="183"/>
        <v>258</v>
      </c>
      <c r="AO1906">
        <f t="shared" si="183"/>
        <v>260</v>
      </c>
      <c r="AP1906">
        <f t="shared" si="183"/>
        <v>262</v>
      </c>
      <c r="AQ1906">
        <f t="shared" si="183"/>
        <v>263</v>
      </c>
    </row>
    <row r="1907" spans="1:43">
      <c r="A1907" t="s">
        <v>18</v>
      </c>
      <c r="B1907" t="s">
        <v>52</v>
      </c>
      <c r="C1907">
        <v>1951</v>
      </c>
      <c r="AF1907" s="10"/>
      <c r="AL1907">
        <f t="shared" si="183"/>
        <v>255</v>
      </c>
      <c r="AM1907">
        <f t="shared" si="183"/>
        <v>257</v>
      </c>
      <c r="AN1907">
        <f t="shared" si="183"/>
        <v>258</v>
      </c>
      <c r="AO1907">
        <f t="shared" si="183"/>
        <v>260</v>
      </c>
      <c r="AP1907">
        <f t="shared" si="183"/>
        <v>262</v>
      </c>
      <c r="AQ1907">
        <f t="shared" si="183"/>
        <v>263</v>
      </c>
    </row>
    <row r="1908" spans="1:43">
      <c r="A1908" t="s">
        <v>18</v>
      </c>
      <c r="B1908" t="s">
        <v>52</v>
      </c>
      <c r="C1908">
        <v>1952</v>
      </c>
      <c r="AL1908">
        <f t="shared" si="183"/>
        <v>255</v>
      </c>
      <c r="AM1908">
        <f t="shared" si="183"/>
        <v>257</v>
      </c>
      <c r="AN1908">
        <f t="shared" si="183"/>
        <v>258</v>
      </c>
      <c r="AO1908">
        <f t="shared" si="183"/>
        <v>260</v>
      </c>
      <c r="AP1908">
        <f t="shared" si="183"/>
        <v>262</v>
      </c>
      <c r="AQ1908">
        <f t="shared" si="183"/>
        <v>263</v>
      </c>
    </row>
    <row r="1909" spans="1:43">
      <c r="A1909" t="s">
        <v>18</v>
      </c>
      <c r="B1909" t="s">
        <v>52</v>
      </c>
      <c r="C1909">
        <v>1953</v>
      </c>
      <c r="D1909">
        <v>22659.807499999999</v>
      </c>
      <c r="E1909">
        <v>21220.880099999998</v>
      </c>
      <c r="F1909">
        <v>11053.987800000001</v>
      </c>
      <c r="G1909">
        <v>869.28120000000001</v>
      </c>
      <c r="H1909">
        <v>191.57079999999999</v>
      </c>
      <c r="I1909">
        <v>1863.1921</v>
      </c>
      <c r="J1909">
        <v>21.039766311645508</v>
      </c>
      <c r="K1909">
        <v>6.2771978378295898</v>
      </c>
      <c r="L1909">
        <v>2304.5478515625</v>
      </c>
      <c r="M1909">
        <v>21557.048828125</v>
      </c>
      <c r="N1909">
        <v>20657.26953125</v>
      </c>
      <c r="O1909">
        <v>24601.9296875</v>
      </c>
      <c r="P1909">
        <v>22921.49609375</v>
      </c>
      <c r="Q1909">
        <v>142865.625</v>
      </c>
      <c r="T1909">
        <v>29610.08203125</v>
      </c>
      <c r="U1909">
        <v>34854.3359375</v>
      </c>
      <c r="V1909">
        <v>35221.875</v>
      </c>
      <c r="W1909">
        <v>134869.625</v>
      </c>
      <c r="Z1909">
        <v>0.73622369766235352</v>
      </c>
      <c r="AA1909">
        <v>0.17692574858665466</v>
      </c>
      <c r="AB1909">
        <v>0.1902955025434494</v>
      </c>
      <c r="AC1909">
        <v>1.7605694010853767E-2</v>
      </c>
      <c r="AD1909">
        <v>-0.11884486675262451</v>
      </c>
      <c r="AL1909">
        <f t="shared" si="183"/>
        <v>255</v>
      </c>
      <c r="AM1909">
        <f t="shared" si="183"/>
        <v>257</v>
      </c>
      <c r="AN1909">
        <f t="shared" si="183"/>
        <v>258</v>
      </c>
      <c r="AO1909">
        <f t="shared" si="183"/>
        <v>260</v>
      </c>
      <c r="AP1909">
        <f t="shared" si="183"/>
        <v>262</v>
      </c>
      <c r="AQ1909">
        <f t="shared" si="183"/>
        <v>263</v>
      </c>
    </row>
    <row r="1910" spans="1:43">
      <c r="A1910" t="s">
        <v>18</v>
      </c>
      <c r="B1910" t="s">
        <v>52</v>
      </c>
      <c r="C1910">
        <v>1954</v>
      </c>
      <c r="D1910">
        <v>24301.543900000001</v>
      </c>
      <c r="E1910">
        <v>22767.669399999999</v>
      </c>
      <c r="F1910">
        <v>11019.2508</v>
      </c>
      <c r="G1910">
        <v>1108.9201</v>
      </c>
      <c r="H1910">
        <v>118.0535</v>
      </c>
      <c r="I1910">
        <v>1329.1034</v>
      </c>
      <c r="J1910">
        <v>21.237943649291992</v>
      </c>
      <c r="K1910">
        <v>6.3509812355041504</v>
      </c>
      <c r="L1910">
        <v>2325.147216796875</v>
      </c>
      <c r="M1910">
        <v>22021.0546875</v>
      </c>
      <c r="N1910">
        <v>21486.822265625</v>
      </c>
      <c r="O1910">
        <v>24705.822265625</v>
      </c>
      <c r="P1910">
        <v>23395.83203125</v>
      </c>
      <c r="Q1910">
        <v>142336.40625</v>
      </c>
      <c r="T1910">
        <v>30268.60546875</v>
      </c>
      <c r="U1910">
        <v>36442.265625</v>
      </c>
      <c r="V1910">
        <v>35640.42578125</v>
      </c>
      <c r="W1910">
        <v>133540.234375</v>
      </c>
      <c r="Z1910">
        <v>0.74931186437606812</v>
      </c>
      <c r="AA1910">
        <v>0.13935910165309906</v>
      </c>
      <c r="AB1910">
        <v>0.18091009557247162</v>
      </c>
      <c r="AC1910">
        <v>1.0198681615293026E-2</v>
      </c>
      <c r="AD1910">
        <v>-8.0457836389541626E-2</v>
      </c>
      <c r="AL1910">
        <f t="shared" ref="AL1910:AQ1919" si="184">AL1842+9</f>
        <v>255</v>
      </c>
      <c r="AM1910">
        <f t="shared" si="184"/>
        <v>257</v>
      </c>
      <c r="AN1910">
        <f t="shared" si="184"/>
        <v>258</v>
      </c>
      <c r="AO1910">
        <f t="shared" si="184"/>
        <v>260</v>
      </c>
      <c r="AP1910">
        <f t="shared" si="184"/>
        <v>262</v>
      </c>
      <c r="AQ1910">
        <f t="shared" si="184"/>
        <v>263</v>
      </c>
    </row>
    <row r="1911" spans="1:43">
      <c r="A1911" t="s">
        <v>18</v>
      </c>
      <c r="B1911" t="s">
        <v>52</v>
      </c>
      <c r="C1911">
        <v>1955</v>
      </c>
      <c r="D1911">
        <v>25703.1656</v>
      </c>
      <c r="E1911">
        <v>25065.2821</v>
      </c>
      <c r="F1911">
        <v>11458.7256</v>
      </c>
      <c r="G1911">
        <v>1312.5256999999999</v>
      </c>
      <c r="H1911">
        <v>109.53870000000001</v>
      </c>
      <c r="I1911">
        <v>1785.5958000000001</v>
      </c>
      <c r="J1911">
        <v>21.53065299987793</v>
      </c>
      <c r="K1911">
        <v>6.4256305694580078</v>
      </c>
      <c r="L1911">
        <v>2345.930908203125</v>
      </c>
      <c r="M1911">
        <v>23662.26953125</v>
      </c>
      <c r="N1911">
        <v>23572.962890625</v>
      </c>
      <c r="O1911">
        <v>26953.451171875</v>
      </c>
      <c r="P1911">
        <v>25047.326171875</v>
      </c>
      <c r="Q1911">
        <v>141632.03125</v>
      </c>
      <c r="T1911">
        <v>32743.556640625</v>
      </c>
      <c r="U1911">
        <v>40313.90625</v>
      </c>
      <c r="V1911">
        <v>39227.7421875</v>
      </c>
      <c r="W1911">
        <v>132747.390625</v>
      </c>
      <c r="Z1911">
        <v>0.77533090114593506</v>
      </c>
      <c r="AA1911">
        <v>0.13660702109336853</v>
      </c>
      <c r="AB1911">
        <v>0.1772630512714386</v>
      </c>
      <c r="AC1911">
        <v>1.18897445499897E-2</v>
      </c>
      <c r="AD1911">
        <v>-0.10008077323436737</v>
      </c>
      <c r="AL1911">
        <f t="shared" si="184"/>
        <v>255</v>
      </c>
      <c r="AM1911">
        <f t="shared" si="184"/>
        <v>257</v>
      </c>
      <c r="AN1911">
        <f t="shared" si="184"/>
        <v>258</v>
      </c>
      <c r="AO1911">
        <f t="shared" si="184"/>
        <v>260</v>
      </c>
      <c r="AP1911">
        <f t="shared" si="184"/>
        <v>262</v>
      </c>
      <c r="AQ1911">
        <f t="shared" si="184"/>
        <v>263</v>
      </c>
    </row>
    <row r="1912" spans="1:43">
      <c r="A1912" t="s">
        <v>18</v>
      </c>
      <c r="B1912" t="s">
        <v>52</v>
      </c>
      <c r="C1912">
        <v>1956</v>
      </c>
      <c r="D1912">
        <v>25891.180700000001</v>
      </c>
      <c r="E1912">
        <v>26989.219400000002</v>
      </c>
      <c r="F1912">
        <v>12152.3714</v>
      </c>
      <c r="G1912">
        <v>1408.1742999999999</v>
      </c>
      <c r="H1912">
        <v>110.8468</v>
      </c>
      <c r="I1912">
        <v>2079.4985999999999</v>
      </c>
      <c r="J1912">
        <v>22.009574890136719</v>
      </c>
      <c r="K1912">
        <v>6.5011582374572754</v>
      </c>
      <c r="L1912">
        <v>2366.900390625</v>
      </c>
      <c r="M1912">
        <v>23888.28515625</v>
      </c>
      <c r="N1912">
        <v>24708.900390625</v>
      </c>
      <c r="O1912">
        <v>27904.236328125</v>
      </c>
      <c r="P1912">
        <v>25148.748046875</v>
      </c>
      <c r="Q1912">
        <v>145374.484375</v>
      </c>
      <c r="T1912">
        <v>34254.15234375</v>
      </c>
      <c r="U1912">
        <v>42486.22265625</v>
      </c>
      <c r="V1912">
        <v>40800.88671875</v>
      </c>
      <c r="W1912">
        <v>131841.96875</v>
      </c>
      <c r="Z1912">
        <v>0.79102599620819092</v>
      </c>
      <c r="AA1912">
        <v>0.12660697102546692</v>
      </c>
      <c r="AB1912">
        <v>0.18800035119056702</v>
      </c>
      <c r="AC1912">
        <v>1.0396283119916916E-2</v>
      </c>
      <c r="AD1912">
        <v>-0.11249122768640518</v>
      </c>
      <c r="AL1912">
        <f t="shared" si="184"/>
        <v>255</v>
      </c>
      <c r="AM1912">
        <f t="shared" si="184"/>
        <v>257</v>
      </c>
      <c r="AN1912">
        <f t="shared" si="184"/>
        <v>258</v>
      </c>
      <c r="AO1912">
        <f t="shared" si="184"/>
        <v>260</v>
      </c>
      <c r="AP1912">
        <f t="shared" si="184"/>
        <v>262</v>
      </c>
      <c r="AQ1912">
        <f t="shared" si="184"/>
        <v>263</v>
      </c>
    </row>
    <row r="1913" spans="1:43">
      <c r="A1913" t="s">
        <v>18</v>
      </c>
      <c r="B1913" t="s">
        <v>52</v>
      </c>
      <c r="C1913">
        <v>1957</v>
      </c>
      <c r="D1913">
        <v>28268.5065</v>
      </c>
      <c r="E1913">
        <v>28260.4912</v>
      </c>
      <c r="F1913">
        <v>12356.322</v>
      </c>
      <c r="G1913">
        <v>1698.0576000000001</v>
      </c>
      <c r="H1913">
        <v>136.6052</v>
      </c>
      <c r="I1913">
        <v>2549.4292</v>
      </c>
      <c r="J1913">
        <v>22.589328765869141</v>
      </c>
      <c r="K1913">
        <v>6.577573299407959</v>
      </c>
      <c r="L1913">
        <v>2388.057373046875</v>
      </c>
      <c r="M1913">
        <v>26572.291015625</v>
      </c>
      <c r="N1913">
        <v>25785.283203125</v>
      </c>
      <c r="O1913">
        <v>30768.947265625</v>
      </c>
      <c r="P1913">
        <v>27958.798828125</v>
      </c>
      <c r="Q1913">
        <v>146040.546875</v>
      </c>
      <c r="R1913">
        <v>1.3796134851872921E-2</v>
      </c>
      <c r="S1913">
        <v>0.24191494286060333</v>
      </c>
      <c r="T1913">
        <v>36538.28515625</v>
      </c>
      <c r="U1913">
        <v>44584.52734375</v>
      </c>
      <c r="V1913">
        <v>44857.21875</v>
      </c>
      <c r="W1913">
        <v>132966.015625</v>
      </c>
      <c r="X1913">
        <v>1.6128890216350555E-2</v>
      </c>
      <c r="Y1913">
        <v>0.39823883771896362</v>
      </c>
      <c r="Z1913">
        <v>0.75972926616668701</v>
      </c>
      <c r="AA1913">
        <v>0.18067201972007751</v>
      </c>
      <c r="AB1913">
        <v>0.17506085336208344</v>
      </c>
      <c r="AC1913">
        <v>1.2623217888176441E-2</v>
      </c>
      <c r="AD1913">
        <v>-0.12250170111656189</v>
      </c>
      <c r="AL1913">
        <f t="shared" si="184"/>
        <v>255</v>
      </c>
      <c r="AM1913">
        <f t="shared" si="184"/>
        <v>257</v>
      </c>
      <c r="AN1913">
        <f t="shared" si="184"/>
        <v>258</v>
      </c>
      <c r="AO1913">
        <f t="shared" si="184"/>
        <v>260</v>
      </c>
      <c r="AP1913">
        <f t="shared" si="184"/>
        <v>262</v>
      </c>
      <c r="AQ1913">
        <f t="shared" si="184"/>
        <v>263</v>
      </c>
    </row>
    <row r="1914" spans="1:43">
      <c r="A1914" t="s">
        <v>18</v>
      </c>
      <c r="B1914" t="s">
        <v>52</v>
      </c>
      <c r="C1914">
        <v>1958</v>
      </c>
      <c r="D1914">
        <v>30093.477299999999</v>
      </c>
      <c r="E1914">
        <v>30742.3848</v>
      </c>
      <c r="F1914">
        <v>12795.5826</v>
      </c>
      <c r="G1914">
        <v>1651.2738999999999</v>
      </c>
      <c r="H1914">
        <v>161.87610000000001</v>
      </c>
      <c r="I1914">
        <v>2200.0374999999999</v>
      </c>
      <c r="J1914">
        <v>23.230768203735352</v>
      </c>
      <c r="K1914">
        <v>6.6548876762390137</v>
      </c>
      <c r="L1914">
        <v>2409.4033203125</v>
      </c>
      <c r="M1914">
        <v>27342.015625</v>
      </c>
      <c r="N1914">
        <v>26804.095703125</v>
      </c>
      <c r="O1914">
        <v>31196.412109375</v>
      </c>
      <c r="P1914">
        <v>28839.474609375</v>
      </c>
      <c r="Q1914">
        <v>141910.359375</v>
      </c>
      <c r="R1914">
        <v>1.3965604826807976E-2</v>
      </c>
      <c r="S1914">
        <v>0.25056526064872742</v>
      </c>
      <c r="T1914">
        <v>37812.6484375</v>
      </c>
      <c r="U1914">
        <v>46152.33203125</v>
      </c>
      <c r="V1914">
        <v>45380.10546875</v>
      </c>
      <c r="W1914">
        <v>133410.359375</v>
      </c>
      <c r="X1914">
        <v>1.6119545325636864E-2</v>
      </c>
      <c r="Y1914">
        <v>0.41413122415542603</v>
      </c>
      <c r="Z1914">
        <v>0.74999058246612549</v>
      </c>
      <c r="AA1914">
        <v>0.15241573750972748</v>
      </c>
      <c r="AB1914">
        <v>0.18012584745883942</v>
      </c>
      <c r="AC1914">
        <v>1.4770518057048321E-2</v>
      </c>
      <c r="AD1914">
        <v>-9.4583705067634583E-2</v>
      </c>
      <c r="AL1914">
        <f t="shared" si="184"/>
        <v>255</v>
      </c>
      <c r="AM1914">
        <f t="shared" si="184"/>
        <v>257</v>
      </c>
      <c r="AN1914">
        <f t="shared" si="184"/>
        <v>258</v>
      </c>
      <c r="AO1914">
        <f t="shared" si="184"/>
        <v>260</v>
      </c>
      <c r="AP1914">
        <f t="shared" si="184"/>
        <v>262</v>
      </c>
      <c r="AQ1914">
        <f t="shared" si="184"/>
        <v>263</v>
      </c>
    </row>
    <row r="1915" spans="1:43">
      <c r="A1915" t="s">
        <v>18</v>
      </c>
      <c r="B1915" t="s">
        <v>52</v>
      </c>
      <c r="C1915">
        <v>1959</v>
      </c>
      <c r="D1915">
        <v>31729.231899999999</v>
      </c>
      <c r="E1915">
        <v>32833.537700000001</v>
      </c>
      <c r="F1915">
        <v>12907.535400000001</v>
      </c>
      <c r="G1915">
        <v>1802.0902000000001</v>
      </c>
      <c r="H1915">
        <v>187.50370000000001</v>
      </c>
      <c r="I1915">
        <v>1787.2488000000001</v>
      </c>
      <c r="J1915">
        <v>23.957744598388672</v>
      </c>
      <c r="K1915">
        <v>6.7331099510192871</v>
      </c>
      <c r="L1915">
        <v>2430.940185546875</v>
      </c>
      <c r="M1915">
        <v>27564.736328125</v>
      </c>
      <c r="N1915">
        <v>27693.16796875</v>
      </c>
      <c r="O1915">
        <v>30945.009765625</v>
      </c>
      <c r="P1915">
        <v>28925.888671875</v>
      </c>
      <c r="Q1915">
        <v>138957.625</v>
      </c>
      <c r="R1915">
        <v>1.3379293493926525E-2</v>
      </c>
      <c r="S1915">
        <v>0.25134822726249695</v>
      </c>
      <c r="T1915">
        <v>38482.80859375</v>
      </c>
      <c r="U1915">
        <v>48026.515625</v>
      </c>
      <c r="V1915">
        <v>45347.18359375</v>
      </c>
      <c r="W1915">
        <v>132635.140625</v>
      </c>
      <c r="X1915">
        <v>1.5904935076832771E-2</v>
      </c>
      <c r="Y1915">
        <v>0.42786693572998047</v>
      </c>
      <c r="Z1915">
        <v>0.77318727970123291</v>
      </c>
      <c r="AA1915">
        <v>0.11124280095100403</v>
      </c>
      <c r="AB1915">
        <v>0.17417320609092712</v>
      </c>
      <c r="AC1915">
        <v>1.6689509153366089E-2</v>
      </c>
      <c r="AD1915">
        <v>-7.4784286320209503E-2</v>
      </c>
      <c r="AL1915">
        <f t="shared" si="184"/>
        <v>255</v>
      </c>
      <c r="AM1915">
        <f t="shared" si="184"/>
        <v>257</v>
      </c>
      <c r="AN1915">
        <f t="shared" si="184"/>
        <v>258</v>
      </c>
      <c r="AO1915">
        <f t="shared" si="184"/>
        <v>260</v>
      </c>
      <c r="AP1915">
        <f t="shared" si="184"/>
        <v>262</v>
      </c>
      <c r="AQ1915">
        <f t="shared" si="184"/>
        <v>263</v>
      </c>
    </row>
    <row r="1916" spans="1:43">
      <c r="A1916" t="s">
        <v>18</v>
      </c>
      <c r="B1916" t="s">
        <v>52</v>
      </c>
      <c r="C1916">
        <v>1960</v>
      </c>
      <c r="D1916">
        <v>32471.540400000002</v>
      </c>
      <c r="E1916">
        <v>33192.3361</v>
      </c>
      <c r="F1916">
        <v>13305.268700000001</v>
      </c>
      <c r="G1916">
        <v>1924.4249</v>
      </c>
      <c r="H1916">
        <v>236.9632</v>
      </c>
      <c r="I1916">
        <v>2038.2684999999999</v>
      </c>
      <c r="J1916">
        <v>24.759780883789063</v>
      </c>
      <c r="K1916">
        <v>6.812251091003418</v>
      </c>
      <c r="L1916">
        <v>2452.66943359375</v>
      </c>
      <c r="M1916">
        <v>27576.22265625</v>
      </c>
      <c r="N1916">
        <v>28362.736328125</v>
      </c>
      <c r="O1916">
        <v>31745.884765625</v>
      </c>
      <c r="P1916">
        <v>29193.39453125</v>
      </c>
      <c r="Q1916">
        <v>137079.875</v>
      </c>
      <c r="R1916">
        <v>1.3142974115908146E-2</v>
      </c>
      <c r="S1916">
        <v>0.25239214301109314</v>
      </c>
      <c r="T1916">
        <v>38936.48046875</v>
      </c>
      <c r="U1916">
        <v>48640.08203125</v>
      </c>
      <c r="V1916">
        <v>46161.8828125</v>
      </c>
      <c r="W1916">
        <v>132171.59375</v>
      </c>
      <c r="X1916">
        <v>1.5775471925735474E-2</v>
      </c>
      <c r="Y1916">
        <v>0.43874523043632507</v>
      </c>
      <c r="Z1916">
        <v>0.7882196307182312</v>
      </c>
      <c r="AA1916">
        <v>0.11473798751831055</v>
      </c>
      <c r="AB1916">
        <v>0.17369022965431213</v>
      </c>
      <c r="AC1916">
        <v>1.9397873431444168E-2</v>
      </c>
      <c r="AD1916">
        <v>-9.388367086648941E-2</v>
      </c>
      <c r="AE1916">
        <f>VLOOKUP(C1916,[1]pop_15p_a!$A$8:$AL$68,21,FALSE)</f>
        <v>14007897.791865701</v>
      </c>
      <c r="AL1916">
        <f t="shared" si="184"/>
        <v>255</v>
      </c>
      <c r="AM1916">
        <f t="shared" si="184"/>
        <v>257</v>
      </c>
      <c r="AN1916">
        <f t="shared" si="184"/>
        <v>258</v>
      </c>
      <c r="AO1916">
        <f t="shared" si="184"/>
        <v>260</v>
      </c>
      <c r="AP1916">
        <f t="shared" si="184"/>
        <v>262</v>
      </c>
      <c r="AQ1916">
        <f t="shared" si="184"/>
        <v>263</v>
      </c>
    </row>
    <row r="1917" spans="1:43">
      <c r="A1917" t="s">
        <v>18</v>
      </c>
      <c r="B1917" t="s">
        <v>52</v>
      </c>
      <c r="C1917">
        <v>1961</v>
      </c>
      <c r="D1917">
        <v>34706.362500000003</v>
      </c>
      <c r="E1917">
        <v>33963.816099999996</v>
      </c>
      <c r="F1917">
        <v>13401.5</v>
      </c>
      <c r="G1917">
        <v>2053.7163999999998</v>
      </c>
      <c r="H1917">
        <v>320.87419999999997</v>
      </c>
      <c r="I1917">
        <v>1862.3359</v>
      </c>
      <c r="J1917">
        <v>25.588668823242187</v>
      </c>
      <c r="K1917">
        <v>7.0515203475952148</v>
      </c>
      <c r="L1917">
        <v>2474.593017578125</v>
      </c>
      <c r="M1917">
        <v>28990.91015625</v>
      </c>
      <c r="N1917">
        <v>29558.7109375</v>
      </c>
      <c r="O1917">
        <v>33688.63671875</v>
      </c>
      <c r="P1917">
        <v>30900.279296875</v>
      </c>
      <c r="Q1917">
        <v>133568.9375</v>
      </c>
      <c r="R1917">
        <v>1.1662018485367298E-2</v>
      </c>
      <c r="S1917">
        <v>0.26958328485488892</v>
      </c>
      <c r="T1917">
        <v>40692.4453125</v>
      </c>
      <c r="U1917">
        <v>50145.85546875</v>
      </c>
      <c r="V1917">
        <v>48762.1796875</v>
      </c>
      <c r="W1917">
        <v>132773.625</v>
      </c>
      <c r="X1917">
        <v>1.5834476798772812E-2</v>
      </c>
      <c r="Y1917">
        <v>0.43720242381095886</v>
      </c>
      <c r="Z1917">
        <v>0.76017087697982788</v>
      </c>
      <c r="AA1917">
        <v>0.12922883033752441</v>
      </c>
      <c r="AB1917">
        <v>0.16474558413028717</v>
      </c>
      <c r="AC1917">
        <v>2.405446395277977E-2</v>
      </c>
      <c r="AD1917">
        <v>-7.6066941022872925E-2</v>
      </c>
      <c r="AE1917">
        <f>VLOOKUP(C1917,[1]pop_15p_a!$A$8:$AL$68,21,FALSE)</f>
        <v>14307441.319471899</v>
      </c>
      <c r="AL1917">
        <f t="shared" si="184"/>
        <v>255</v>
      </c>
      <c r="AM1917">
        <f t="shared" si="184"/>
        <v>257</v>
      </c>
      <c r="AN1917">
        <f t="shared" si="184"/>
        <v>258</v>
      </c>
      <c r="AO1917">
        <f t="shared" si="184"/>
        <v>260</v>
      </c>
      <c r="AP1917">
        <f t="shared" si="184"/>
        <v>262</v>
      </c>
      <c r="AQ1917">
        <f t="shared" si="184"/>
        <v>263</v>
      </c>
    </row>
    <row r="1918" spans="1:43">
      <c r="A1918" t="s">
        <v>18</v>
      </c>
      <c r="B1918" t="s">
        <v>52</v>
      </c>
      <c r="C1918">
        <v>1962</v>
      </c>
      <c r="D1918">
        <v>36038.712500000001</v>
      </c>
      <c r="E1918">
        <v>37273.546699999999</v>
      </c>
      <c r="F1918">
        <v>13942.652700000001</v>
      </c>
      <c r="G1918">
        <v>2660.7397999999998</v>
      </c>
      <c r="H1918">
        <v>371.24939999999998</v>
      </c>
      <c r="I1918">
        <v>2513.1104999999998</v>
      </c>
      <c r="J1918">
        <v>26.394340515136719</v>
      </c>
      <c r="K1918">
        <v>7.2991943359375</v>
      </c>
      <c r="L1918">
        <v>2496.712646484375</v>
      </c>
      <c r="M1918">
        <v>29335.0078125</v>
      </c>
      <c r="N1918">
        <v>30773.98828125</v>
      </c>
      <c r="O1918">
        <v>34732.234375</v>
      </c>
      <c r="P1918">
        <v>31294.009765625</v>
      </c>
      <c r="Q1918">
        <v>135455.109375</v>
      </c>
      <c r="R1918">
        <v>1.1465834453701973E-2</v>
      </c>
      <c r="S1918">
        <v>0.25570544600486755</v>
      </c>
      <c r="T1918">
        <v>41637.9375</v>
      </c>
      <c r="U1918">
        <v>52035.18359375</v>
      </c>
      <c r="V1918">
        <v>50231.7109375</v>
      </c>
      <c r="W1918">
        <v>133266.859375</v>
      </c>
      <c r="X1918">
        <v>1.5892250463366508E-2</v>
      </c>
      <c r="Y1918">
        <v>0.42656418681144714</v>
      </c>
      <c r="Z1918">
        <v>0.77983111143112183</v>
      </c>
      <c r="AA1918">
        <v>0.12173447757959366</v>
      </c>
      <c r="AB1918">
        <v>0.16661256551742554</v>
      </c>
      <c r="AC1918">
        <v>2.6247328147292137E-2</v>
      </c>
      <c r="AD1918">
        <v>-8.9961245656013489E-2</v>
      </c>
      <c r="AE1918">
        <f>VLOOKUP(C1918,[1]pop_15p_a!$A$8:$AL$68,21,FALSE)</f>
        <v>14680982.708992699</v>
      </c>
      <c r="AL1918">
        <f t="shared" si="184"/>
        <v>255</v>
      </c>
      <c r="AM1918">
        <f t="shared" si="184"/>
        <v>257</v>
      </c>
      <c r="AN1918">
        <f t="shared" si="184"/>
        <v>258</v>
      </c>
      <c r="AO1918">
        <f t="shared" si="184"/>
        <v>260</v>
      </c>
      <c r="AP1918">
        <f t="shared" si="184"/>
        <v>262</v>
      </c>
      <c r="AQ1918">
        <f t="shared" si="184"/>
        <v>263</v>
      </c>
    </row>
    <row r="1919" spans="1:43">
      <c r="A1919" t="s">
        <v>18</v>
      </c>
      <c r="B1919" t="s">
        <v>52</v>
      </c>
      <c r="C1919">
        <v>1963</v>
      </c>
      <c r="D1919">
        <v>39350.809600000001</v>
      </c>
      <c r="E1919">
        <v>38889.346299999997</v>
      </c>
      <c r="F1919">
        <v>14726.952499999999</v>
      </c>
      <c r="G1919">
        <v>3337.2966000000001</v>
      </c>
      <c r="H1919">
        <v>425.07330000000002</v>
      </c>
      <c r="I1919">
        <v>3144.1561000000002</v>
      </c>
      <c r="J1919">
        <v>27.184572219848633</v>
      </c>
      <c r="K1919">
        <v>7.5555663108825684</v>
      </c>
      <c r="L1919">
        <v>2519.030029296875</v>
      </c>
      <c r="M1919">
        <v>33386.43359375</v>
      </c>
      <c r="N1919">
        <v>30931.044921875</v>
      </c>
      <c r="O1919">
        <v>39261.41796875</v>
      </c>
      <c r="P1919">
        <v>35491.109375</v>
      </c>
      <c r="Q1919">
        <v>137915.75</v>
      </c>
      <c r="R1919">
        <v>1.1930208653211594E-2</v>
      </c>
      <c r="S1919">
        <v>0.26232600212097168</v>
      </c>
      <c r="T1919">
        <v>44882.3203125</v>
      </c>
      <c r="U1919">
        <v>52524.68359375</v>
      </c>
      <c r="V1919">
        <v>56594.5703125</v>
      </c>
      <c r="W1919">
        <v>139021.015625</v>
      </c>
      <c r="X1919">
        <v>1.6745459288358688E-2</v>
      </c>
      <c r="Y1919">
        <v>0.43178141117095947</v>
      </c>
      <c r="Z1919">
        <v>0.69691509008407593</v>
      </c>
      <c r="AA1919">
        <v>0.22960305213928223</v>
      </c>
      <c r="AB1919">
        <v>0.15561120212078094</v>
      </c>
      <c r="AC1919">
        <v>2.571333572268486E-2</v>
      </c>
      <c r="AD1919">
        <v>-0.10202716290950775</v>
      </c>
      <c r="AE1919">
        <f>VLOOKUP(C1919,[1]pop_15p_a!$A$8:$AL$68,21,FALSE)</f>
        <v>15111616.0213052</v>
      </c>
      <c r="AL1919">
        <f t="shared" si="184"/>
        <v>255</v>
      </c>
      <c r="AM1919">
        <f t="shared" si="184"/>
        <v>257</v>
      </c>
      <c r="AN1919">
        <f t="shared" si="184"/>
        <v>258</v>
      </c>
      <c r="AO1919">
        <f t="shared" si="184"/>
        <v>260</v>
      </c>
      <c r="AP1919">
        <f t="shared" si="184"/>
        <v>262</v>
      </c>
      <c r="AQ1919">
        <f t="shared" si="184"/>
        <v>263</v>
      </c>
    </row>
    <row r="1920" spans="1:43">
      <c r="A1920" t="s">
        <v>18</v>
      </c>
      <c r="B1920" t="s">
        <v>52</v>
      </c>
      <c r="C1920">
        <v>1964</v>
      </c>
      <c r="D1920">
        <v>43073.138599999998</v>
      </c>
      <c r="E1920">
        <v>42212.1463</v>
      </c>
      <c r="F1920">
        <v>14739.2371</v>
      </c>
      <c r="G1920">
        <v>3130.0994999999998</v>
      </c>
      <c r="H1920">
        <v>548.47829999999999</v>
      </c>
      <c r="I1920">
        <v>2361.5686999999998</v>
      </c>
      <c r="J1920">
        <v>27.95649528503418</v>
      </c>
      <c r="K1920">
        <v>7.690434455871582</v>
      </c>
      <c r="L1920">
        <v>2439.481689453125</v>
      </c>
      <c r="M1920">
        <v>36131.453125</v>
      </c>
      <c r="N1920">
        <v>34650.4296875</v>
      </c>
      <c r="O1920">
        <v>40960.828125</v>
      </c>
      <c r="P1920">
        <v>38289.5703125</v>
      </c>
      <c r="Q1920">
        <v>138139.015625</v>
      </c>
      <c r="R1920">
        <v>1.1483807116746902E-2</v>
      </c>
      <c r="S1920">
        <v>0.28061604499816895</v>
      </c>
      <c r="T1920">
        <v>48429.32421875</v>
      </c>
      <c r="U1920">
        <v>59674.1328125</v>
      </c>
      <c r="V1920">
        <v>60256.78125</v>
      </c>
      <c r="W1920">
        <v>141954.8125</v>
      </c>
      <c r="X1920">
        <v>1.7109733074903488E-2</v>
      </c>
      <c r="Y1920">
        <v>0.460813969373703</v>
      </c>
      <c r="Z1920">
        <v>0.73738491535186768</v>
      </c>
      <c r="AA1920">
        <v>0.16024601459503174</v>
      </c>
      <c r="AB1920">
        <v>0.14252652227878571</v>
      </c>
      <c r="AC1920">
        <v>2.8887318447232246E-2</v>
      </c>
      <c r="AD1920">
        <v>-6.993509829044342E-2</v>
      </c>
      <c r="AE1920">
        <f>VLOOKUP(C1920,[1]pop_15p_a!$A$8:$AL$68,21,FALSE)</f>
        <v>15545264.370851301</v>
      </c>
      <c r="AL1920">
        <f t="shared" ref="AL1920:AQ1929" si="185">AL1852+9</f>
        <v>255</v>
      </c>
      <c r="AM1920">
        <f t="shared" si="185"/>
        <v>257</v>
      </c>
      <c r="AN1920">
        <f t="shared" si="185"/>
        <v>258</v>
      </c>
      <c r="AO1920">
        <f t="shared" si="185"/>
        <v>260</v>
      </c>
      <c r="AP1920">
        <f t="shared" si="185"/>
        <v>262</v>
      </c>
      <c r="AQ1920">
        <f t="shared" si="185"/>
        <v>263</v>
      </c>
    </row>
    <row r="1921" spans="1:43">
      <c r="A1921" t="s">
        <v>18</v>
      </c>
      <c r="B1921" t="s">
        <v>52</v>
      </c>
      <c r="C1921">
        <v>1965</v>
      </c>
      <c r="D1921">
        <v>46167.383300000001</v>
      </c>
      <c r="E1921">
        <v>45116.163999999997</v>
      </c>
      <c r="F1921">
        <v>15701.586300000001</v>
      </c>
      <c r="G1921">
        <v>4033.3804</v>
      </c>
      <c r="H1921">
        <v>748.92060000000004</v>
      </c>
      <c r="I1921">
        <v>2679.0655999999999</v>
      </c>
      <c r="J1921">
        <v>28.676788330078125</v>
      </c>
      <c r="K1921">
        <v>8.1040277481079102</v>
      </c>
      <c r="L1921">
        <v>2545.5458984375</v>
      </c>
      <c r="M1921">
        <v>37917.40234375</v>
      </c>
      <c r="N1921">
        <v>36476.8515625</v>
      </c>
      <c r="O1921">
        <v>42965.55859375</v>
      </c>
      <c r="P1921">
        <v>40188.6796875</v>
      </c>
      <c r="Q1921">
        <v>142303.296875</v>
      </c>
      <c r="R1921">
        <v>1.101225521415472E-2</v>
      </c>
      <c r="S1921">
        <v>0.27188616991043091</v>
      </c>
      <c r="T1921">
        <v>50854.3984375</v>
      </c>
      <c r="U1921">
        <v>62778.5234375</v>
      </c>
      <c r="V1921">
        <v>63216.79296875</v>
      </c>
      <c r="W1921">
        <v>145035.421875</v>
      </c>
      <c r="X1921">
        <v>1.7478179186582565E-2</v>
      </c>
      <c r="Y1921">
        <v>0.44518309831619263</v>
      </c>
      <c r="Z1921">
        <v>0.73508149385452271</v>
      </c>
      <c r="AA1921">
        <v>0.15633562207221985</v>
      </c>
      <c r="AB1921">
        <v>0.14377328753471375</v>
      </c>
      <c r="AC1921">
        <v>3.6313842982053757E-2</v>
      </c>
      <c r="AD1921">
        <v>-7.3009505867958069E-2</v>
      </c>
      <c r="AE1921">
        <f>VLOOKUP(C1921,[1]pop_15p_a!$A$8:$AL$68,21,FALSE)</f>
        <v>15976645.811695499</v>
      </c>
      <c r="AL1921">
        <f t="shared" si="185"/>
        <v>255</v>
      </c>
      <c r="AM1921">
        <f t="shared" si="185"/>
        <v>257</v>
      </c>
      <c r="AN1921">
        <f t="shared" si="185"/>
        <v>258</v>
      </c>
      <c r="AO1921">
        <f t="shared" si="185"/>
        <v>260</v>
      </c>
      <c r="AP1921">
        <f t="shared" si="185"/>
        <v>262</v>
      </c>
      <c r="AQ1921">
        <f t="shared" si="185"/>
        <v>263</v>
      </c>
    </row>
    <row r="1922" spans="1:43">
      <c r="A1922" t="s">
        <v>18</v>
      </c>
      <c r="B1922" t="s">
        <v>52</v>
      </c>
      <c r="C1922">
        <v>1966</v>
      </c>
      <c r="D1922">
        <v>51699.865400000002</v>
      </c>
      <c r="E1922">
        <v>48085.969100000002</v>
      </c>
      <c r="F1922">
        <v>17513.618399999999</v>
      </c>
      <c r="G1922">
        <v>6359.7363999999998</v>
      </c>
      <c r="H1922">
        <v>1070.1159</v>
      </c>
      <c r="I1922">
        <v>4005.5527000000002</v>
      </c>
      <c r="J1922">
        <v>29.407070159912109</v>
      </c>
      <c r="K1922">
        <v>8.3168182373046875</v>
      </c>
      <c r="L1922">
        <v>2529.63623046875</v>
      </c>
      <c r="M1922">
        <v>42963.875</v>
      </c>
      <c r="N1922">
        <v>38792.6171875</v>
      </c>
      <c r="O1922">
        <v>50087.14453125</v>
      </c>
      <c r="P1922">
        <v>45598.76171875</v>
      </c>
      <c r="Q1922">
        <v>152146.96875</v>
      </c>
      <c r="R1922">
        <v>1.1381156742572784E-2</v>
      </c>
      <c r="S1922">
        <v>0.28774318099021912</v>
      </c>
      <c r="T1922">
        <v>56656.25390625</v>
      </c>
      <c r="U1922">
        <v>66439.3828125</v>
      </c>
      <c r="V1922">
        <v>73277.8984375</v>
      </c>
      <c r="W1922">
        <v>153985.28125</v>
      </c>
      <c r="X1922">
        <v>1.8907628953456879E-2</v>
      </c>
      <c r="Y1922">
        <v>0.47046226263046265</v>
      </c>
      <c r="Z1922">
        <v>0.67642205953598022</v>
      </c>
      <c r="AA1922">
        <v>0.23808163404464722</v>
      </c>
      <c r="AB1922">
        <v>0.14130213856697083</v>
      </c>
      <c r="AC1922">
        <v>4.5524448156356812E-2</v>
      </c>
      <c r="AD1922">
        <v>-9.7437478601932526E-2</v>
      </c>
      <c r="AE1922">
        <f>VLOOKUP(C1922,[1]pop_15p_a!$A$8:$AL$68,21,FALSE)</f>
        <v>16452209.704799101</v>
      </c>
      <c r="AL1922">
        <f t="shared" si="185"/>
        <v>255</v>
      </c>
      <c r="AM1922">
        <f t="shared" si="185"/>
        <v>257</v>
      </c>
      <c r="AN1922">
        <f t="shared" si="185"/>
        <v>258</v>
      </c>
      <c r="AO1922">
        <f t="shared" si="185"/>
        <v>260</v>
      </c>
      <c r="AP1922">
        <f t="shared" si="185"/>
        <v>262</v>
      </c>
      <c r="AQ1922">
        <f t="shared" si="185"/>
        <v>263</v>
      </c>
    </row>
    <row r="1923" spans="1:43">
      <c r="A1923" t="s">
        <v>18</v>
      </c>
      <c r="B1923" t="s">
        <v>52</v>
      </c>
      <c r="C1923">
        <v>1967</v>
      </c>
      <c r="D1923">
        <v>56413.286999999997</v>
      </c>
      <c r="E1923">
        <v>52293.569600000003</v>
      </c>
      <c r="F1923">
        <v>19171.5281</v>
      </c>
      <c r="G1923">
        <v>8024.6387000000004</v>
      </c>
      <c r="H1923">
        <v>1391.2161000000001</v>
      </c>
      <c r="I1923">
        <v>5211.049</v>
      </c>
      <c r="J1923">
        <v>30.101387023925781</v>
      </c>
      <c r="K1923">
        <v>8.6155242919921875</v>
      </c>
      <c r="L1923">
        <v>2561.45556640625</v>
      </c>
      <c r="M1923">
        <v>45552.3671875</v>
      </c>
      <c r="N1923">
        <v>40917.17578125</v>
      </c>
      <c r="O1923">
        <v>53645.72265625</v>
      </c>
      <c r="P1923">
        <v>48507.4375</v>
      </c>
      <c r="Q1923">
        <v>162489.421875</v>
      </c>
      <c r="R1923">
        <v>1.1530518531799316E-2</v>
      </c>
      <c r="S1923">
        <v>0.28586387634277344</v>
      </c>
      <c r="T1923">
        <v>59812.16015625</v>
      </c>
      <c r="U1923">
        <v>69471.5234375</v>
      </c>
      <c r="V1923">
        <v>78005.6015625</v>
      </c>
      <c r="W1923">
        <v>163958.265625</v>
      </c>
      <c r="X1923">
        <v>2.0549247041344643E-2</v>
      </c>
      <c r="Y1923">
        <v>0.46169453859329224</v>
      </c>
      <c r="Z1923">
        <v>0.66452127695083618</v>
      </c>
      <c r="AA1923">
        <v>0.25281867384910583</v>
      </c>
      <c r="AB1923">
        <v>0.14818939566612244</v>
      </c>
      <c r="AC1923">
        <v>5.5561255663633347E-2</v>
      </c>
      <c r="AD1923">
        <v>-0.11669169366359711</v>
      </c>
      <c r="AE1923">
        <f>VLOOKUP(C1923,[1]pop_15p_a!$A$8:$AL$68,21,FALSE)</f>
        <v>16891680.043797299</v>
      </c>
      <c r="AL1923">
        <f t="shared" si="185"/>
        <v>255</v>
      </c>
      <c r="AM1923">
        <f t="shared" si="185"/>
        <v>257</v>
      </c>
      <c r="AN1923">
        <f t="shared" si="185"/>
        <v>258</v>
      </c>
      <c r="AO1923">
        <f t="shared" si="185"/>
        <v>260</v>
      </c>
      <c r="AP1923">
        <f t="shared" si="185"/>
        <v>262</v>
      </c>
      <c r="AQ1923">
        <f t="shared" si="185"/>
        <v>263</v>
      </c>
    </row>
    <row r="1924" spans="1:43">
      <c r="A1924" t="s">
        <v>18</v>
      </c>
      <c r="B1924" t="s">
        <v>52</v>
      </c>
      <c r="C1924">
        <v>1968</v>
      </c>
      <c r="D1924">
        <v>63853.426099999997</v>
      </c>
      <c r="E1924">
        <v>57809.474099999999</v>
      </c>
      <c r="F1924">
        <v>21221.438999999998</v>
      </c>
      <c r="G1924">
        <v>11235.925999999999</v>
      </c>
      <c r="H1924">
        <v>1919.6323</v>
      </c>
      <c r="I1924">
        <v>7420.1602000000003</v>
      </c>
      <c r="J1924">
        <v>30.80769157409668</v>
      </c>
      <c r="K1924">
        <v>9.0520954132080078</v>
      </c>
      <c r="L1924">
        <v>2609.1845703125</v>
      </c>
      <c r="M1924">
        <v>50995.70703125</v>
      </c>
      <c r="N1924">
        <v>44195.12890625</v>
      </c>
      <c r="O1924">
        <v>61420.43359375</v>
      </c>
      <c r="P1924">
        <v>54402.640625</v>
      </c>
      <c r="Q1924">
        <v>177429.59375</v>
      </c>
      <c r="R1924">
        <v>1.2055299244821072E-2</v>
      </c>
      <c r="S1924">
        <v>0.28904291987419128</v>
      </c>
      <c r="T1924">
        <v>66165.90625</v>
      </c>
      <c r="U1924">
        <v>74631.8671875</v>
      </c>
      <c r="V1924">
        <v>88507.8203125</v>
      </c>
      <c r="W1924">
        <v>178572.8125</v>
      </c>
      <c r="X1924">
        <v>2.2907622158527374E-2</v>
      </c>
      <c r="Y1924">
        <v>0.46449622511863708</v>
      </c>
      <c r="Z1924">
        <v>0.6348915696144104</v>
      </c>
      <c r="AA1924">
        <v>0.304543137550354</v>
      </c>
      <c r="AB1924">
        <v>0.14647758007049561</v>
      </c>
      <c r="AC1924">
        <v>6.821683794260025E-2</v>
      </c>
      <c r="AD1924">
        <v>-0.14610670506954193</v>
      </c>
      <c r="AE1924">
        <f>VLOOKUP(C1924,[1]pop_15p_a!$A$8:$AL$68,21,FALSE)</f>
        <v>17345471.6717612</v>
      </c>
      <c r="AL1924">
        <f t="shared" si="185"/>
        <v>255</v>
      </c>
      <c r="AM1924">
        <f t="shared" si="185"/>
        <v>257</v>
      </c>
      <c r="AN1924">
        <f t="shared" si="185"/>
        <v>258</v>
      </c>
      <c r="AO1924">
        <f t="shared" si="185"/>
        <v>260</v>
      </c>
      <c r="AP1924">
        <f t="shared" si="185"/>
        <v>262</v>
      </c>
      <c r="AQ1924">
        <f t="shared" si="185"/>
        <v>263</v>
      </c>
    </row>
    <row r="1925" spans="1:43">
      <c r="A1925" t="s">
        <v>18</v>
      </c>
      <c r="B1925" t="s">
        <v>52</v>
      </c>
      <c r="C1925">
        <v>1969</v>
      </c>
      <c r="D1925">
        <v>73138.502800000002</v>
      </c>
      <c r="E1925">
        <v>63995.275800000003</v>
      </c>
      <c r="F1925">
        <v>23479.5697</v>
      </c>
      <c r="G1925">
        <v>14132.3446</v>
      </c>
      <c r="H1925">
        <v>2620.4254000000001</v>
      </c>
      <c r="I1925">
        <v>9354.6578000000009</v>
      </c>
      <c r="J1925">
        <v>31.512998580932617</v>
      </c>
      <c r="K1925">
        <v>9.2758750915527344</v>
      </c>
      <c r="L1925">
        <v>2667.52001953125</v>
      </c>
      <c r="M1925">
        <v>58522.81640625</v>
      </c>
      <c r="N1925">
        <v>51820.4609375</v>
      </c>
      <c r="O1925">
        <v>70030.921875</v>
      </c>
      <c r="P1925">
        <v>62391.4296875</v>
      </c>
      <c r="Q1925">
        <v>194007.96875</v>
      </c>
      <c r="R1925">
        <v>1.2175277806818485E-2</v>
      </c>
      <c r="S1925">
        <v>0.30951625108718872</v>
      </c>
      <c r="T1925">
        <v>75645.6796875</v>
      </c>
      <c r="U1925">
        <v>88246.3515625</v>
      </c>
      <c r="V1925">
        <v>101397.0234375</v>
      </c>
      <c r="W1925">
        <v>193073.890625</v>
      </c>
      <c r="X1925">
        <v>2.5196103379130363E-2</v>
      </c>
      <c r="Y1925">
        <v>0.49207240343093872</v>
      </c>
      <c r="Z1925">
        <v>0.66306167840957642</v>
      </c>
      <c r="AA1925">
        <v>0.28259813785552979</v>
      </c>
      <c r="AB1925">
        <v>0.14111144840717316</v>
      </c>
      <c r="AC1925">
        <v>8.0371037125587463E-2</v>
      </c>
      <c r="AD1925">
        <v>-0.15888552367687225</v>
      </c>
      <c r="AE1925">
        <f>VLOOKUP(C1925,[1]pop_15p_a!$A$8:$AL$68,21,FALSE)</f>
        <v>17845074.9916672</v>
      </c>
      <c r="AL1925">
        <f t="shared" si="185"/>
        <v>255</v>
      </c>
      <c r="AM1925">
        <f t="shared" si="185"/>
        <v>257</v>
      </c>
      <c r="AN1925">
        <f t="shared" si="185"/>
        <v>258</v>
      </c>
      <c r="AO1925">
        <f t="shared" si="185"/>
        <v>260</v>
      </c>
      <c r="AP1925">
        <f t="shared" si="185"/>
        <v>262</v>
      </c>
      <c r="AQ1925">
        <f t="shared" si="185"/>
        <v>263</v>
      </c>
    </row>
    <row r="1926" spans="1:43">
      <c r="A1926" t="s">
        <v>18</v>
      </c>
      <c r="B1926" t="s">
        <v>52</v>
      </c>
      <c r="C1926">
        <v>1970</v>
      </c>
      <c r="D1926">
        <v>80450.456300000005</v>
      </c>
      <c r="E1926">
        <v>70751.449200000003</v>
      </c>
      <c r="F1926">
        <v>25188.782200000001</v>
      </c>
      <c r="G1926">
        <v>15352.3017</v>
      </c>
      <c r="H1926">
        <v>3424.5850999999998</v>
      </c>
      <c r="I1926">
        <v>10211.083500000001</v>
      </c>
      <c r="J1926">
        <v>32.209312438964844</v>
      </c>
      <c r="K1926">
        <v>9.607548713684082</v>
      </c>
      <c r="L1926">
        <v>2561.45556640625</v>
      </c>
      <c r="M1926">
        <v>63964.34375</v>
      </c>
      <c r="N1926">
        <v>56919.37109375</v>
      </c>
      <c r="O1926">
        <v>75106.34375</v>
      </c>
      <c r="P1926">
        <v>68258.0703125</v>
      </c>
      <c r="Q1926">
        <v>211340.1875</v>
      </c>
      <c r="R1926">
        <v>1.2823016382753849E-2</v>
      </c>
      <c r="S1926">
        <v>0.32598623633384705</v>
      </c>
      <c r="T1926">
        <v>82009.46875</v>
      </c>
      <c r="U1926">
        <v>97568.65625</v>
      </c>
      <c r="V1926">
        <v>108727.59375</v>
      </c>
      <c r="W1926">
        <v>206203.484375</v>
      </c>
      <c r="X1926">
        <v>2.7121402323246002E-2</v>
      </c>
      <c r="Y1926">
        <v>0.51537793874740601</v>
      </c>
      <c r="Z1926">
        <v>0.67291569709777832</v>
      </c>
      <c r="AA1926">
        <v>0.2596086859703064</v>
      </c>
      <c r="AB1926">
        <v>0.13957579433917999</v>
      </c>
      <c r="AC1926">
        <v>8.7859369814395905E-2</v>
      </c>
      <c r="AD1926">
        <v>-0.15652464330196381</v>
      </c>
      <c r="AE1926">
        <f>VLOOKUP(C1926,[1]pop_15p_a!$A$8:$AL$68,21,FALSE)</f>
        <v>18403922.115044098</v>
      </c>
      <c r="AL1926">
        <f t="shared" si="185"/>
        <v>255</v>
      </c>
      <c r="AM1926">
        <f t="shared" si="185"/>
        <v>257</v>
      </c>
      <c r="AN1926">
        <f t="shared" si="185"/>
        <v>258</v>
      </c>
      <c r="AO1926">
        <f t="shared" si="185"/>
        <v>260</v>
      </c>
      <c r="AP1926">
        <f t="shared" si="185"/>
        <v>262</v>
      </c>
      <c r="AQ1926">
        <f t="shared" si="185"/>
        <v>263</v>
      </c>
    </row>
    <row r="1927" spans="1:43">
      <c r="A1927" t="s">
        <v>18</v>
      </c>
      <c r="B1927" t="s">
        <v>52</v>
      </c>
      <c r="C1927">
        <v>1971</v>
      </c>
      <c r="D1927">
        <v>88861.304799999998</v>
      </c>
      <c r="E1927">
        <v>77421.166599999997</v>
      </c>
      <c r="F1927">
        <v>27357.674200000001</v>
      </c>
      <c r="G1927">
        <v>16306.1718</v>
      </c>
      <c r="H1927">
        <v>4249.9008999999996</v>
      </c>
      <c r="I1927">
        <v>12267.4756</v>
      </c>
      <c r="J1927">
        <v>32.863704681396484</v>
      </c>
      <c r="K1927">
        <v>9.9401636123657227</v>
      </c>
      <c r="L1927">
        <v>2625.09423828125</v>
      </c>
      <c r="M1927">
        <v>74525.3828125</v>
      </c>
      <c r="N1927">
        <v>66100.6640625</v>
      </c>
      <c r="O1927">
        <v>88346.90625</v>
      </c>
      <c r="P1927">
        <v>79476.328125</v>
      </c>
      <c r="Q1927">
        <v>227350</v>
      </c>
      <c r="R1927">
        <v>1.348599512130022E-2</v>
      </c>
      <c r="S1927">
        <v>0.34951189160346985</v>
      </c>
      <c r="T1927">
        <v>90583.3046875</v>
      </c>
      <c r="U1927">
        <v>106816.2734375</v>
      </c>
      <c r="V1927">
        <v>120458.296875</v>
      </c>
      <c r="W1927">
        <v>219858.953125</v>
      </c>
      <c r="X1927">
        <v>2.9304012656211853E-2</v>
      </c>
      <c r="Y1927">
        <v>0.52672773599624634</v>
      </c>
      <c r="Z1927">
        <v>0.66459786891937256</v>
      </c>
      <c r="AA1927">
        <v>0.27048194408416748</v>
      </c>
      <c r="AB1927">
        <v>0.13909012079238892</v>
      </c>
      <c r="AC1927">
        <v>9.1558516025543213E-2</v>
      </c>
      <c r="AD1927">
        <v>-0.15763126313686371</v>
      </c>
      <c r="AE1927">
        <f>VLOOKUP(C1927,[1]pop_15p_a!$A$8:$AL$68,21,FALSE)</f>
        <v>18953106.830410801</v>
      </c>
      <c r="AL1927">
        <f t="shared" si="185"/>
        <v>255</v>
      </c>
      <c r="AM1927">
        <f t="shared" si="185"/>
        <v>257</v>
      </c>
      <c r="AN1927">
        <f t="shared" si="185"/>
        <v>258</v>
      </c>
      <c r="AO1927">
        <f t="shared" si="185"/>
        <v>260</v>
      </c>
      <c r="AP1927">
        <f t="shared" si="185"/>
        <v>262</v>
      </c>
      <c r="AQ1927">
        <f t="shared" si="185"/>
        <v>263</v>
      </c>
    </row>
    <row r="1928" spans="1:43">
      <c r="A1928" t="s">
        <v>18</v>
      </c>
      <c r="B1928" t="s">
        <v>52</v>
      </c>
      <c r="C1928">
        <v>1972</v>
      </c>
      <c r="D1928">
        <v>95215.523199999996</v>
      </c>
      <c r="E1928">
        <v>81657.153699999995</v>
      </c>
      <c r="F1928">
        <v>29583.1728</v>
      </c>
      <c r="G1928">
        <v>16719.900000000001</v>
      </c>
      <c r="H1928">
        <v>6071.6607999999997</v>
      </c>
      <c r="I1928">
        <v>12278.0597</v>
      </c>
      <c r="J1928">
        <v>33.518386840820312</v>
      </c>
      <c r="K1928">
        <v>10.383147239685059</v>
      </c>
      <c r="L1928">
        <v>2688.73291015625</v>
      </c>
      <c r="M1928">
        <v>85438.609375</v>
      </c>
      <c r="N1928">
        <v>74637.015625</v>
      </c>
      <c r="O1928">
        <v>95039.015625</v>
      </c>
      <c r="P1928">
        <v>90876.828125</v>
      </c>
      <c r="Q1928">
        <v>246134.53125</v>
      </c>
      <c r="R1928">
        <v>1.399864349514246E-2</v>
      </c>
      <c r="S1928">
        <v>0.36105111241340637</v>
      </c>
      <c r="T1928">
        <v>97060.65625</v>
      </c>
      <c r="U1928">
        <v>112902.4765625</v>
      </c>
      <c r="V1928">
        <v>122032.7109375</v>
      </c>
      <c r="W1928">
        <v>233276.484375</v>
      </c>
      <c r="X1928">
        <v>3.1411360949277878E-2</v>
      </c>
      <c r="Y1928">
        <v>0.52057063579559326</v>
      </c>
      <c r="Z1928">
        <v>0.65633320808410645</v>
      </c>
      <c r="AA1928">
        <v>0.2188786119222641</v>
      </c>
      <c r="AB1928">
        <v>0.14439459145069122</v>
      </c>
      <c r="AC1928">
        <v>0.11411592364311218</v>
      </c>
      <c r="AD1928">
        <v>-0.13642199337482452</v>
      </c>
      <c r="AE1928">
        <f>VLOOKUP(C1928,[1]pop_15p_a!$A$8:$AL$68,21,FALSE)</f>
        <v>19534847.972538099</v>
      </c>
      <c r="AL1928">
        <f t="shared" si="185"/>
        <v>255</v>
      </c>
      <c r="AM1928">
        <f t="shared" si="185"/>
        <v>257</v>
      </c>
      <c r="AN1928">
        <f t="shared" si="185"/>
        <v>258</v>
      </c>
      <c r="AO1928">
        <f t="shared" si="185"/>
        <v>260</v>
      </c>
      <c r="AP1928">
        <f t="shared" si="185"/>
        <v>262</v>
      </c>
      <c r="AQ1928">
        <f t="shared" si="185"/>
        <v>263</v>
      </c>
    </row>
    <row r="1929" spans="1:43">
      <c r="A1929" t="s">
        <v>18</v>
      </c>
      <c r="B1929" t="s">
        <v>52</v>
      </c>
      <c r="C1929">
        <v>1973</v>
      </c>
      <c r="D1929">
        <v>109333.65670000001</v>
      </c>
      <c r="E1929">
        <v>88946.9283</v>
      </c>
      <c r="F1929">
        <v>30259.955600000001</v>
      </c>
      <c r="G1929">
        <v>21081.349399999999</v>
      </c>
      <c r="H1929">
        <v>9151.3732</v>
      </c>
      <c r="I1929">
        <v>16453.753499999999</v>
      </c>
      <c r="J1929">
        <v>34.164543151855469</v>
      </c>
      <c r="K1929">
        <v>10.97139835357666</v>
      </c>
      <c r="L1929">
        <v>2736.4619140625</v>
      </c>
      <c r="M1929">
        <v>104580.6171875</v>
      </c>
      <c r="N1929">
        <v>85869.4453125</v>
      </c>
      <c r="O1929">
        <v>114468.453125</v>
      </c>
      <c r="P1929">
        <v>110713.40625</v>
      </c>
      <c r="Q1929">
        <v>269498.78125</v>
      </c>
      <c r="R1929">
        <v>1.4663264155387878E-2</v>
      </c>
      <c r="S1929">
        <v>0.39892822504043579</v>
      </c>
      <c r="T1929">
        <v>111452.3828125</v>
      </c>
      <c r="U1929">
        <v>122027.046875</v>
      </c>
      <c r="V1929">
        <v>138037.96875</v>
      </c>
      <c r="W1929">
        <v>251944.6875</v>
      </c>
      <c r="X1929">
        <v>3.4215614199638367E-2</v>
      </c>
      <c r="Y1929">
        <v>0.54652237892150879</v>
      </c>
      <c r="Z1929">
        <v>0.62513846158981323</v>
      </c>
      <c r="AA1929">
        <v>0.25158402323722839</v>
      </c>
      <c r="AB1929">
        <v>0.13025090098381042</v>
      </c>
      <c r="AC1929">
        <v>0.14603012800216675</v>
      </c>
      <c r="AD1929">
        <v>-0.15655846893787384</v>
      </c>
      <c r="AE1929">
        <f>VLOOKUP(C1929,[1]pop_15p_a!$A$8:$AL$68,21,FALSE)</f>
        <v>20140373.662238799</v>
      </c>
      <c r="AL1929">
        <f t="shared" si="185"/>
        <v>255</v>
      </c>
      <c r="AM1929">
        <f t="shared" si="185"/>
        <v>257</v>
      </c>
      <c r="AN1929">
        <f t="shared" si="185"/>
        <v>258</v>
      </c>
      <c r="AO1929">
        <f t="shared" si="185"/>
        <v>260</v>
      </c>
      <c r="AP1929">
        <f t="shared" si="185"/>
        <v>262</v>
      </c>
      <c r="AQ1929">
        <f t="shared" si="185"/>
        <v>263</v>
      </c>
    </row>
    <row r="1930" spans="1:43">
      <c r="A1930" t="s">
        <v>18</v>
      </c>
      <c r="B1930" t="s">
        <v>52</v>
      </c>
      <c r="C1930">
        <v>1974</v>
      </c>
      <c r="D1930">
        <v>119677.5756</v>
      </c>
      <c r="E1930">
        <v>95465.258600000001</v>
      </c>
      <c r="F1930">
        <v>32465.475399999999</v>
      </c>
      <c r="G1930">
        <v>24108.379499999999</v>
      </c>
      <c r="H1930">
        <v>9546.1929</v>
      </c>
      <c r="I1930">
        <v>19669.3933</v>
      </c>
      <c r="J1930">
        <v>34.789936065673828</v>
      </c>
      <c r="K1930">
        <v>11.453242301940918</v>
      </c>
      <c r="L1930">
        <v>2789.494140625</v>
      </c>
      <c r="M1930">
        <v>118858.5625</v>
      </c>
      <c r="N1930">
        <v>99867.7578125</v>
      </c>
      <c r="O1930">
        <v>140958.265625</v>
      </c>
      <c r="P1930">
        <v>127130.2578125</v>
      </c>
      <c r="Q1930">
        <v>301549.71875</v>
      </c>
      <c r="R1930">
        <v>1.599610224366188E-2</v>
      </c>
      <c r="S1930">
        <v>0.44483566284179688</v>
      </c>
      <c r="T1930">
        <v>121996.75</v>
      </c>
      <c r="U1930">
        <v>130919.2421875</v>
      </c>
      <c r="V1930">
        <v>156505.640625</v>
      </c>
      <c r="W1930">
        <v>273751.0625</v>
      </c>
      <c r="X1930">
        <v>3.7487078458070755E-2</v>
      </c>
      <c r="Y1930">
        <v>0.54942023754119873</v>
      </c>
      <c r="Z1930">
        <v>0.61227691173553467</v>
      </c>
      <c r="AA1930">
        <v>0.30481728911399841</v>
      </c>
      <c r="AB1930">
        <v>0.12856130301952362</v>
      </c>
      <c r="AC1930">
        <v>0.14064899086952209</v>
      </c>
      <c r="AD1930">
        <v>-0.18846185505390167</v>
      </c>
      <c r="AE1930">
        <f>VLOOKUP(C1930,[1]pop_15p_a!$A$8:$AL$68,21,FALSE)</f>
        <v>20767688.125315599</v>
      </c>
      <c r="AL1930">
        <f t="shared" ref="AL1930:AQ1939" si="186">AL1862+9</f>
        <v>255</v>
      </c>
      <c r="AM1930">
        <f t="shared" si="186"/>
        <v>257</v>
      </c>
      <c r="AN1930">
        <f t="shared" si="186"/>
        <v>258</v>
      </c>
      <c r="AO1930">
        <f t="shared" si="186"/>
        <v>260</v>
      </c>
      <c r="AP1930">
        <f t="shared" si="186"/>
        <v>262</v>
      </c>
      <c r="AQ1930">
        <f t="shared" si="186"/>
        <v>263</v>
      </c>
    </row>
    <row r="1931" spans="1:43">
      <c r="A1931" t="s">
        <v>18</v>
      </c>
      <c r="B1931" t="s">
        <v>52</v>
      </c>
      <c r="C1931">
        <v>1975</v>
      </c>
      <c r="D1931">
        <v>129088.4357</v>
      </c>
      <c r="E1931">
        <v>100753.5828</v>
      </c>
      <c r="F1931">
        <v>34725.2235</v>
      </c>
      <c r="G1931">
        <v>26578.0242</v>
      </c>
      <c r="H1931">
        <v>11583.795400000001</v>
      </c>
      <c r="I1931">
        <v>20477.703399999999</v>
      </c>
      <c r="J1931">
        <v>35.386505126953125</v>
      </c>
      <c r="K1931">
        <v>11.725960731506348</v>
      </c>
      <c r="L1931">
        <v>2810.70703125</v>
      </c>
      <c r="M1931">
        <v>135585.640625</v>
      </c>
      <c r="N1931">
        <v>114826.0078125</v>
      </c>
      <c r="O1931">
        <v>159089</v>
      </c>
      <c r="P1931">
        <v>146003.6875</v>
      </c>
      <c r="Q1931">
        <v>329136.25</v>
      </c>
      <c r="R1931">
        <v>1.7063569277524948E-2</v>
      </c>
      <c r="S1931">
        <v>0.48288014531135559</v>
      </c>
      <c r="T1931">
        <v>131589.984375</v>
      </c>
      <c r="U1931">
        <v>138440.40625</v>
      </c>
      <c r="V1931">
        <v>162249.5</v>
      </c>
      <c r="W1931">
        <v>297501.03125</v>
      </c>
      <c r="X1931">
        <v>4.1098076850175858E-2</v>
      </c>
      <c r="Y1931">
        <v>0.55470478534698486</v>
      </c>
      <c r="Z1931">
        <v>0.60856378078460693</v>
      </c>
      <c r="AA1931">
        <v>0.28534537553787231</v>
      </c>
      <c r="AB1931">
        <v>0.13167247176170349</v>
      </c>
      <c r="AC1931">
        <v>0.14540870487689972</v>
      </c>
      <c r="AD1931">
        <v>-0.16822980344295502</v>
      </c>
      <c r="AE1931">
        <f>VLOOKUP(C1931,[1]pop_15p_a!$A$8:$AL$68,21,FALSE)</f>
        <v>21418375.851196598</v>
      </c>
      <c r="AL1931">
        <f t="shared" si="186"/>
        <v>255</v>
      </c>
      <c r="AM1931">
        <f t="shared" si="186"/>
        <v>257</v>
      </c>
      <c r="AN1931">
        <f t="shared" si="186"/>
        <v>258</v>
      </c>
      <c r="AO1931">
        <f t="shared" si="186"/>
        <v>260</v>
      </c>
      <c r="AP1931">
        <f t="shared" si="186"/>
        <v>262</v>
      </c>
      <c r="AQ1931">
        <f t="shared" si="186"/>
        <v>263</v>
      </c>
    </row>
    <row r="1932" spans="1:43">
      <c r="A1932" t="s">
        <v>18</v>
      </c>
      <c r="B1932" t="s">
        <v>52</v>
      </c>
      <c r="C1932">
        <v>1976</v>
      </c>
      <c r="D1932">
        <v>146018.58910000001</v>
      </c>
      <c r="E1932">
        <v>109070.72100000001</v>
      </c>
      <c r="F1932">
        <v>34920.017099999997</v>
      </c>
      <c r="G1932">
        <v>33888.253299999997</v>
      </c>
      <c r="H1932">
        <v>16094.6103</v>
      </c>
      <c r="I1932">
        <v>25481.5671</v>
      </c>
      <c r="J1932">
        <v>35.948932647705078</v>
      </c>
      <c r="K1932">
        <v>12.442781448364258</v>
      </c>
      <c r="L1932">
        <v>2895.55859375</v>
      </c>
      <c r="M1932">
        <v>154735.625</v>
      </c>
      <c r="N1932">
        <v>118505.40625</v>
      </c>
      <c r="O1932">
        <v>169835.03125</v>
      </c>
      <c r="P1932">
        <v>165667.265625</v>
      </c>
      <c r="Q1932">
        <v>338859.75</v>
      </c>
      <c r="R1932">
        <v>1.7499800771474838E-2</v>
      </c>
      <c r="S1932">
        <v>0.47640779614448547</v>
      </c>
      <c r="T1932">
        <v>148848.21875</v>
      </c>
      <c r="U1932">
        <v>148295.953125</v>
      </c>
      <c r="V1932">
        <v>180348.109375</v>
      </c>
      <c r="W1932">
        <v>329453</v>
      </c>
      <c r="X1932">
        <v>4.6234272420406342E-2</v>
      </c>
      <c r="Y1932">
        <v>0.56106454133987427</v>
      </c>
      <c r="Z1932">
        <v>0.58052140474319458</v>
      </c>
      <c r="AA1932">
        <v>0.30277028679847717</v>
      </c>
      <c r="AB1932">
        <v>0.11848840862512589</v>
      </c>
      <c r="AC1932">
        <v>0.183968186378479</v>
      </c>
      <c r="AD1932">
        <v>-0.18892589211463928</v>
      </c>
      <c r="AE1932">
        <f>VLOOKUP(C1932,[1]pop_15p_a!$A$8:$AL$68,21,FALSE)</f>
        <v>22040159.2654268</v>
      </c>
      <c r="AL1932">
        <f t="shared" si="186"/>
        <v>255</v>
      </c>
      <c r="AM1932">
        <f t="shared" si="186"/>
        <v>257</v>
      </c>
      <c r="AN1932">
        <f t="shared" si="186"/>
        <v>258</v>
      </c>
      <c r="AO1932">
        <f t="shared" si="186"/>
        <v>260</v>
      </c>
      <c r="AP1932">
        <f t="shared" si="186"/>
        <v>262</v>
      </c>
      <c r="AQ1932">
        <f t="shared" si="186"/>
        <v>263</v>
      </c>
    </row>
    <row r="1933" spans="1:43">
      <c r="A1933" t="s">
        <v>18</v>
      </c>
      <c r="B1933" t="s">
        <v>52</v>
      </c>
      <c r="C1933">
        <v>1977</v>
      </c>
      <c r="D1933">
        <v>163946.2567</v>
      </c>
      <c r="E1933">
        <v>114962.3345</v>
      </c>
      <c r="F1933">
        <v>37527.848599999998</v>
      </c>
      <c r="G1933">
        <v>44907.6469</v>
      </c>
      <c r="H1933">
        <v>19572.115399999999</v>
      </c>
      <c r="I1933">
        <v>31086.4607</v>
      </c>
      <c r="J1933">
        <v>36.481586456298828</v>
      </c>
      <c r="K1933">
        <v>12.828029632568359</v>
      </c>
      <c r="L1933">
        <v>2863.7392578125</v>
      </c>
      <c r="M1933">
        <v>170100.703125</v>
      </c>
      <c r="N1933">
        <v>121550.2109375</v>
      </c>
      <c r="O1933">
        <v>185637.203125</v>
      </c>
      <c r="P1933">
        <v>181692.421875</v>
      </c>
      <c r="Q1933">
        <v>350220.1875</v>
      </c>
      <c r="R1933">
        <v>1.7760990187525749E-2</v>
      </c>
      <c r="S1933">
        <v>0.49003890156745911</v>
      </c>
      <c r="T1933">
        <v>167123.296875</v>
      </c>
      <c r="U1933">
        <v>156799.234375</v>
      </c>
      <c r="V1933">
        <v>202878.890625</v>
      </c>
      <c r="W1933">
        <v>373418.90625</v>
      </c>
      <c r="X1933">
        <v>5.3449742496013641E-2</v>
      </c>
      <c r="Y1933">
        <v>0.58257347345352173</v>
      </c>
      <c r="Z1933">
        <v>0.54610210657119751</v>
      </c>
      <c r="AA1933">
        <v>0.34840402007102966</v>
      </c>
      <c r="AB1933">
        <v>0.11469624191522598</v>
      </c>
      <c r="AC1933">
        <v>0.20407158136367798</v>
      </c>
      <c r="AD1933">
        <v>-0.21043919026851654</v>
      </c>
      <c r="AE1933">
        <f>VLOOKUP(C1933,[1]pop_15p_a!$A$8:$AL$68,21,FALSE)</f>
        <v>22711033.175230701</v>
      </c>
      <c r="AL1933">
        <f t="shared" si="186"/>
        <v>255</v>
      </c>
      <c r="AM1933">
        <f t="shared" si="186"/>
        <v>257</v>
      </c>
      <c r="AN1933">
        <f t="shared" si="186"/>
        <v>258</v>
      </c>
      <c r="AO1933">
        <f t="shared" si="186"/>
        <v>260</v>
      </c>
      <c r="AP1933">
        <f t="shared" si="186"/>
        <v>262</v>
      </c>
      <c r="AQ1933">
        <f t="shared" si="186"/>
        <v>263</v>
      </c>
    </row>
    <row r="1934" spans="1:43">
      <c r="A1934" t="s">
        <v>18</v>
      </c>
      <c r="B1934" t="s">
        <v>52</v>
      </c>
      <c r="C1934">
        <v>1978</v>
      </c>
      <c r="D1934">
        <v>181610.63200000001</v>
      </c>
      <c r="E1934">
        <v>124550.6256</v>
      </c>
      <c r="F1934">
        <v>39622.771399999998</v>
      </c>
      <c r="G1934">
        <v>60726.834799999997</v>
      </c>
      <c r="H1934">
        <v>22804.285400000001</v>
      </c>
      <c r="I1934">
        <v>40497.439700000003</v>
      </c>
      <c r="J1934">
        <v>36.997798919677734</v>
      </c>
      <c r="K1934">
        <v>13.404318809509277</v>
      </c>
      <c r="L1934">
        <v>2895.55859375</v>
      </c>
      <c r="M1934">
        <v>187236.359375</v>
      </c>
      <c r="N1934">
        <v>126553.703125</v>
      </c>
      <c r="O1934">
        <v>207360.46875</v>
      </c>
      <c r="P1934">
        <v>199643.796875</v>
      </c>
      <c r="Q1934">
        <v>379045.625</v>
      </c>
      <c r="R1934">
        <v>1.8922863528132439E-2</v>
      </c>
      <c r="S1934">
        <v>0.48924541473388672</v>
      </c>
      <c r="T1934">
        <v>185129.984375</v>
      </c>
      <c r="U1934">
        <v>169227.1875</v>
      </c>
      <c r="V1934">
        <v>232714.984375</v>
      </c>
      <c r="W1934">
        <v>434563.0625</v>
      </c>
      <c r="X1934">
        <v>6.3986793160438538E-2</v>
      </c>
      <c r="Y1934">
        <v>0.57642710208892822</v>
      </c>
      <c r="Z1934">
        <v>0.5209229588508606</v>
      </c>
      <c r="AA1934">
        <v>0.40138891339302063</v>
      </c>
      <c r="AB1934">
        <v>0.10770325362682343</v>
      </c>
      <c r="AC1934">
        <v>0.21239607036113739</v>
      </c>
      <c r="AD1934">
        <v>-0.2471228688955307</v>
      </c>
      <c r="AE1934">
        <f>VLOOKUP(C1934,[1]pop_15p_a!$A$8:$AL$68,21,FALSE)</f>
        <v>23403166.2061528</v>
      </c>
      <c r="AL1934">
        <f t="shared" si="186"/>
        <v>255</v>
      </c>
      <c r="AM1934">
        <f t="shared" si="186"/>
        <v>257</v>
      </c>
      <c r="AN1934">
        <f t="shared" si="186"/>
        <v>258</v>
      </c>
      <c r="AO1934">
        <f t="shared" si="186"/>
        <v>260</v>
      </c>
      <c r="AP1934">
        <f t="shared" si="186"/>
        <v>262</v>
      </c>
      <c r="AQ1934">
        <f t="shared" si="186"/>
        <v>263</v>
      </c>
    </row>
    <row r="1935" spans="1:43">
      <c r="A1935" t="s">
        <v>18</v>
      </c>
      <c r="B1935" t="s">
        <v>52</v>
      </c>
      <c r="C1935">
        <v>1979</v>
      </c>
      <c r="D1935">
        <v>197275.69750000001</v>
      </c>
      <c r="E1935">
        <v>135267.00690000001</v>
      </c>
      <c r="F1935">
        <v>42069.345300000001</v>
      </c>
      <c r="G1935">
        <v>66496.553599999999</v>
      </c>
      <c r="H1935">
        <v>23372.2549</v>
      </c>
      <c r="I1935">
        <v>46002.201200000003</v>
      </c>
      <c r="J1935">
        <v>37.516487121582031</v>
      </c>
      <c r="K1935">
        <v>13.595653533935547</v>
      </c>
      <c r="L1935">
        <v>2879.64892578125</v>
      </c>
      <c r="M1935">
        <v>195769.8125</v>
      </c>
      <c r="N1935">
        <v>132721.875</v>
      </c>
      <c r="O1935">
        <v>224296.390625</v>
      </c>
      <c r="P1935">
        <v>208345.328125</v>
      </c>
      <c r="Q1935">
        <v>412789.78125</v>
      </c>
      <c r="R1935">
        <v>2.0284462720155716E-2</v>
      </c>
      <c r="S1935">
        <v>0.48348596692085266</v>
      </c>
      <c r="T1935">
        <v>201098.609375</v>
      </c>
      <c r="U1935">
        <v>183175.65625</v>
      </c>
      <c r="V1935">
        <v>259546.765625</v>
      </c>
      <c r="W1935">
        <v>497722.9375</v>
      </c>
      <c r="X1935">
        <v>7.5057610869407654E-2</v>
      </c>
      <c r="Y1935">
        <v>0.58047014474868774</v>
      </c>
      <c r="Z1935">
        <v>0.52443856000900269</v>
      </c>
      <c r="AA1935">
        <v>0.43544769287109375</v>
      </c>
      <c r="AB1935">
        <v>0.10666967928409576</v>
      </c>
      <c r="AC1935">
        <v>0.21474283933639526</v>
      </c>
      <c r="AD1935">
        <v>-0.27922239899635315</v>
      </c>
      <c r="AE1935">
        <f>VLOOKUP(C1935,[1]pop_15p_a!$A$8:$AL$68,21,FALSE)</f>
        <v>24088431.4282411</v>
      </c>
      <c r="AL1935">
        <f t="shared" si="186"/>
        <v>255</v>
      </c>
      <c r="AM1935">
        <f t="shared" si="186"/>
        <v>257</v>
      </c>
      <c r="AN1935">
        <f t="shared" si="186"/>
        <v>258</v>
      </c>
      <c r="AO1935">
        <f t="shared" si="186"/>
        <v>260</v>
      </c>
      <c r="AP1935">
        <f t="shared" si="186"/>
        <v>262</v>
      </c>
      <c r="AQ1935">
        <f t="shared" si="186"/>
        <v>263</v>
      </c>
    </row>
    <row r="1936" spans="1:43">
      <c r="A1936" t="s">
        <v>18</v>
      </c>
      <c r="B1936" t="s">
        <v>52</v>
      </c>
      <c r="C1936">
        <v>1980</v>
      </c>
      <c r="D1936">
        <v>193919.49239999999</v>
      </c>
      <c r="E1936">
        <v>135141.30679999999</v>
      </c>
      <c r="F1936">
        <v>47009.467100000002</v>
      </c>
      <c r="G1936">
        <v>59070.851600000002</v>
      </c>
      <c r="H1936">
        <v>25594.423699999999</v>
      </c>
      <c r="I1936">
        <v>44421.971100000002</v>
      </c>
      <c r="J1936">
        <v>38.050422668457031</v>
      </c>
      <c r="K1936">
        <v>13.656594276428223</v>
      </c>
      <c r="L1936">
        <v>2863.7392578125</v>
      </c>
      <c r="M1936">
        <v>177420.4375</v>
      </c>
      <c r="N1936">
        <v>132488.125</v>
      </c>
      <c r="O1936">
        <v>207058.171875</v>
      </c>
      <c r="P1936">
        <v>190373.640625</v>
      </c>
      <c r="Q1936">
        <v>443176.3125</v>
      </c>
      <c r="R1936">
        <v>2.0745784044265747E-2</v>
      </c>
      <c r="S1936">
        <v>0.44825321435928345</v>
      </c>
      <c r="T1936">
        <v>197677.359375</v>
      </c>
      <c r="U1936">
        <v>186230.171875</v>
      </c>
      <c r="V1936">
        <v>247402.671875</v>
      </c>
      <c r="W1936">
        <v>546145.0625</v>
      </c>
      <c r="X1936">
        <v>8.2766145467758179E-2</v>
      </c>
      <c r="Y1936">
        <v>0.54367309808731079</v>
      </c>
      <c r="Z1936">
        <v>0.54881209135055542</v>
      </c>
      <c r="AA1936">
        <v>0.38053828477859497</v>
      </c>
      <c r="AB1936">
        <v>0.1272878497838974</v>
      </c>
      <c r="AC1936">
        <v>0.25824931263923645</v>
      </c>
      <c r="AD1936">
        <v>-0.31396025419235229</v>
      </c>
      <c r="AE1936">
        <f>VLOOKUP(C1936,[1]pop_15p_a!$A$8:$AL$68,21,FALSE)</f>
        <v>24760484.5789892</v>
      </c>
      <c r="AL1936">
        <f t="shared" si="186"/>
        <v>255</v>
      </c>
      <c r="AM1936">
        <f t="shared" si="186"/>
        <v>257</v>
      </c>
      <c r="AN1936">
        <f t="shared" si="186"/>
        <v>258</v>
      </c>
      <c r="AO1936">
        <f t="shared" si="186"/>
        <v>260</v>
      </c>
      <c r="AP1936">
        <f t="shared" si="186"/>
        <v>262</v>
      </c>
      <c r="AQ1936">
        <f t="shared" si="186"/>
        <v>263</v>
      </c>
    </row>
    <row r="1937" spans="1:43">
      <c r="A1937" t="s">
        <v>18</v>
      </c>
      <c r="B1937" t="s">
        <v>52</v>
      </c>
      <c r="C1937">
        <v>1981</v>
      </c>
      <c r="D1937">
        <v>207843.9026</v>
      </c>
      <c r="E1937">
        <v>142202.98980000001</v>
      </c>
      <c r="F1937">
        <v>50108.801599999999</v>
      </c>
      <c r="G1937">
        <v>57778.8874</v>
      </c>
      <c r="H1937">
        <v>29125.443599999999</v>
      </c>
      <c r="I1937">
        <v>46411.410400000001</v>
      </c>
      <c r="J1937">
        <v>38.606819152832031</v>
      </c>
      <c r="K1937">
        <v>13.980927467346191</v>
      </c>
      <c r="L1937">
        <v>2879.73779296875</v>
      </c>
      <c r="M1937">
        <v>187245.453125</v>
      </c>
      <c r="N1937">
        <v>141408.421875</v>
      </c>
      <c r="O1937">
        <v>215178.09375</v>
      </c>
      <c r="P1937">
        <v>201133.734375</v>
      </c>
      <c r="Q1937">
        <v>473747.5</v>
      </c>
      <c r="R1937">
        <v>2.0254997536540031E-2</v>
      </c>
      <c r="S1937">
        <v>0.45843943953514099</v>
      </c>
      <c r="T1937">
        <v>211871.609375</v>
      </c>
      <c r="U1937">
        <v>196507.9375</v>
      </c>
      <c r="V1937">
        <v>258782.1875</v>
      </c>
      <c r="W1937">
        <v>589819.625</v>
      </c>
      <c r="X1937">
        <v>8.9741379022598267E-2</v>
      </c>
      <c r="Y1937">
        <v>0.54709893465042114</v>
      </c>
      <c r="Z1937">
        <v>0.54846680164337158</v>
      </c>
      <c r="AA1937">
        <v>0.35508331656455994</v>
      </c>
      <c r="AB1937">
        <v>0.13218918442726135</v>
      </c>
      <c r="AC1937">
        <v>0.26937603950500488</v>
      </c>
      <c r="AD1937">
        <v>-0.30778342485427856</v>
      </c>
      <c r="AE1937">
        <f>VLOOKUP(C1937,[1]pop_15p_a!$A$8:$AL$68,21,FALSE)</f>
        <v>25473033.679307599</v>
      </c>
      <c r="AL1937">
        <f t="shared" si="186"/>
        <v>255</v>
      </c>
      <c r="AM1937">
        <f t="shared" si="186"/>
        <v>257</v>
      </c>
      <c r="AN1937">
        <f t="shared" si="186"/>
        <v>258</v>
      </c>
      <c r="AO1937">
        <f t="shared" si="186"/>
        <v>260</v>
      </c>
      <c r="AP1937">
        <f t="shared" si="186"/>
        <v>262</v>
      </c>
      <c r="AQ1937">
        <f t="shared" si="186"/>
        <v>263</v>
      </c>
    </row>
    <row r="1938" spans="1:43">
      <c r="A1938" t="s">
        <v>18</v>
      </c>
      <c r="B1938" t="s">
        <v>52</v>
      </c>
      <c r="C1938">
        <v>1982</v>
      </c>
      <c r="D1938">
        <v>225022.24530000001</v>
      </c>
      <c r="E1938">
        <v>152702.57709999999</v>
      </c>
      <c r="F1938">
        <v>51181.5933</v>
      </c>
      <c r="G1938">
        <v>64515.914499999999</v>
      </c>
      <c r="H1938">
        <v>29694.126700000001</v>
      </c>
      <c r="I1938">
        <v>47126.366999999998</v>
      </c>
      <c r="J1938">
        <v>39.179546356201172</v>
      </c>
      <c r="K1938">
        <v>14.325450897216797</v>
      </c>
      <c r="L1938">
        <v>2892.736572265625</v>
      </c>
      <c r="M1938">
        <v>203688.28125</v>
      </c>
      <c r="N1938">
        <v>152282.984375</v>
      </c>
      <c r="O1938">
        <v>231370.53125</v>
      </c>
      <c r="P1938">
        <v>219822.78125</v>
      </c>
      <c r="Q1938">
        <v>498881.375</v>
      </c>
      <c r="R1938">
        <v>2.0755590870976448E-2</v>
      </c>
      <c r="S1938">
        <v>0.48178568482398987</v>
      </c>
      <c r="T1938">
        <v>229382.84375</v>
      </c>
      <c r="U1938">
        <v>209275.859375</v>
      </c>
      <c r="V1938">
        <v>278499.53125</v>
      </c>
      <c r="W1938">
        <v>639440.1875</v>
      </c>
      <c r="X1938">
        <v>9.7331434488296509E-2</v>
      </c>
      <c r="Y1938">
        <v>0.55610734224319458</v>
      </c>
      <c r="Z1938">
        <v>0.54839378595352173</v>
      </c>
      <c r="AA1938">
        <v>0.35170197486877441</v>
      </c>
      <c r="AB1938">
        <v>0.12880800664424896</v>
      </c>
      <c r="AC1938">
        <v>0.24863676726818085</v>
      </c>
      <c r="AD1938">
        <v>-0.28036326169967651</v>
      </c>
      <c r="AE1938">
        <f>VLOOKUP(C1938,[1]pop_15p_a!$A$8:$AL$68,21,FALSE)</f>
        <v>26132730.595365498</v>
      </c>
      <c r="AL1938">
        <f t="shared" si="186"/>
        <v>255</v>
      </c>
      <c r="AM1938">
        <f t="shared" si="186"/>
        <v>257</v>
      </c>
      <c r="AN1938">
        <f t="shared" si="186"/>
        <v>258</v>
      </c>
      <c r="AO1938">
        <f t="shared" si="186"/>
        <v>260</v>
      </c>
      <c r="AP1938">
        <f t="shared" si="186"/>
        <v>262</v>
      </c>
      <c r="AQ1938">
        <f t="shared" si="186"/>
        <v>263</v>
      </c>
    </row>
    <row r="1939" spans="1:43">
      <c r="A1939" t="s">
        <v>18</v>
      </c>
      <c r="B1939" t="s">
        <v>52</v>
      </c>
      <c r="C1939">
        <v>1983</v>
      </c>
      <c r="D1939">
        <v>254819.83379999999</v>
      </c>
      <c r="E1939">
        <v>166526.37959999999</v>
      </c>
      <c r="F1939">
        <v>53038.791700000002</v>
      </c>
      <c r="G1939">
        <v>74866.2552</v>
      </c>
      <c r="H1939">
        <v>34641.621599999999</v>
      </c>
      <c r="I1939">
        <v>50313.941299999999</v>
      </c>
      <c r="J1939">
        <v>39.752025604248047</v>
      </c>
      <c r="K1939">
        <v>14.447585105895996</v>
      </c>
      <c r="L1939">
        <v>2910.73486328125</v>
      </c>
      <c r="M1939">
        <v>230752.21875</v>
      </c>
      <c r="N1939">
        <v>166291.453125</v>
      </c>
      <c r="O1939">
        <v>253049.984375</v>
      </c>
      <c r="P1939">
        <v>248067.609375</v>
      </c>
      <c r="Q1939">
        <v>513565.0625</v>
      </c>
      <c r="R1939">
        <v>2.1210361272096634E-2</v>
      </c>
      <c r="S1939">
        <v>0.51254642009735107</v>
      </c>
      <c r="T1939">
        <v>259757.859375</v>
      </c>
      <c r="U1939">
        <v>226368.703125</v>
      </c>
      <c r="V1939">
        <v>307053.40625</v>
      </c>
      <c r="W1939">
        <v>699426.6875</v>
      </c>
      <c r="X1939">
        <v>0.10628412663936615</v>
      </c>
      <c r="Y1939">
        <v>0.59469187259674072</v>
      </c>
      <c r="Z1939">
        <v>0.53868448734283447</v>
      </c>
      <c r="AA1939">
        <v>0.34424063563346863</v>
      </c>
      <c r="AB1939">
        <v>0.12112700939178467</v>
      </c>
      <c r="AC1939">
        <v>0.25428509712219238</v>
      </c>
      <c r="AD1939">
        <v>-0.25892230868339539</v>
      </c>
      <c r="AE1939">
        <f>VLOOKUP(C1939,[1]pop_15p_a!$A$8:$AL$68,21,FALSE)</f>
        <v>26759847.670649402</v>
      </c>
      <c r="AL1939">
        <f t="shared" si="186"/>
        <v>255</v>
      </c>
      <c r="AM1939">
        <f t="shared" si="186"/>
        <v>257</v>
      </c>
      <c r="AN1939">
        <f t="shared" si="186"/>
        <v>258</v>
      </c>
      <c r="AO1939">
        <f t="shared" si="186"/>
        <v>260</v>
      </c>
      <c r="AP1939">
        <f t="shared" si="186"/>
        <v>262</v>
      </c>
      <c r="AQ1939">
        <f t="shared" si="186"/>
        <v>263</v>
      </c>
    </row>
    <row r="1940" spans="1:43">
      <c r="A1940" t="s">
        <v>18</v>
      </c>
      <c r="B1940" t="s">
        <v>52</v>
      </c>
      <c r="C1940">
        <v>1984</v>
      </c>
      <c r="D1940">
        <v>281430.4425</v>
      </c>
      <c r="E1940">
        <v>179071.8939</v>
      </c>
      <c r="F1940">
        <v>55597.389799999997</v>
      </c>
      <c r="G1940">
        <v>83532.903999999995</v>
      </c>
      <c r="H1940">
        <v>39516.336600000002</v>
      </c>
      <c r="I1940">
        <v>52521.126100000001</v>
      </c>
      <c r="J1940">
        <v>40.300399780273438</v>
      </c>
      <c r="K1940">
        <v>14.391289710998535</v>
      </c>
      <c r="L1940">
        <v>2906.7353515625</v>
      </c>
      <c r="M1940">
        <v>255146.625</v>
      </c>
      <c r="N1940">
        <v>178935.5625</v>
      </c>
      <c r="O1940">
        <v>269714.5625</v>
      </c>
      <c r="P1940">
        <v>272373.375</v>
      </c>
      <c r="Q1940">
        <v>546107.4375</v>
      </c>
      <c r="R1940">
        <v>2.183084562420845E-2</v>
      </c>
      <c r="S1940">
        <v>0.532787024974823</v>
      </c>
      <c r="T1940">
        <v>286884.15625</v>
      </c>
      <c r="U1940">
        <v>242512.015625</v>
      </c>
      <c r="V1940">
        <v>331147</v>
      </c>
      <c r="W1940">
        <v>767221.75</v>
      </c>
      <c r="X1940">
        <v>0.11661913245916367</v>
      </c>
      <c r="Y1940">
        <v>0.62875151634216309</v>
      </c>
      <c r="Z1940">
        <v>0.53120839595794678</v>
      </c>
      <c r="AA1940">
        <v>0.32943156361579895</v>
      </c>
      <c r="AB1940">
        <v>0.11813817918300629</v>
      </c>
      <c r="AC1940">
        <v>0.26451525092124939</v>
      </c>
      <c r="AD1940">
        <v>-0.24416033923625946</v>
      </c>
      <c r="AE1940">
        <f>VLOOKUP(C1940,[1]pop_15p_a!$A$8:$AL$68,21,FALSE)</f>
        <v>27368443.0162866</v>
      </c>
      <c r="AL1940">
        <f t="shared" ref="AL1940:AQ1949" si="187">AL1872+9</f>
        <v>255</v>
      </c>
      <c r="AM1940">
        <f t="shared" si="187"/>
        <v>257</v>
      </c>
      <c r="AN1940">
        <f t="shared" si="187"/>
        <v>258</v>
      </c>
      <c r="AO1940">
        <f t="shared" si="187"/>
        <v>260</v>
      </c>
      <c r="AP1940">
        <f t="shared" si="187"/>
        <v>262</v>
      </c>
      <c r="AQ1940">
        <f t="shared" si="187"/>
        <v>263</v>
      </c>
    </row>
    <row r="1941" spans="1:43">
      <c r="A1941" t="s">
        <v>18</v>
      </c>
      <c r="B1941" t="s">
        <v>52</v>
      </c>
      <c r="C1941">
        <v>1985</v>
      </c>
      <c r="D1941">
        <v>303240.30550000002</v>
      </c>
      <c r="E1941">
        <v>191869.99770000001</v>
      </c>
      <c r="F1941">
        <v>57465.410100000001</v>
      </c>
      <c r="G1941">
        <v>88719.550199999998</v>
      </c>
      <c r="H1941">
        <v>39945.524599999997</v>
      </c>
      <c r="I1941">
        <v>51501.373399999997</v>
      </c>
      <c r="J1941">
        <v>40.808570861816406</v>
      </c>
      <c r="K1941">
        <v>14.970943450927734</v>
      </c>
      <c r="L1941">
        <v>2881.737548828125</v>
      </c>
      <c r="M1941">
        <v>272168.625</v>
      </c>
      <c r="N1941">
        <v>192633.046875</v>
      </c>
      <c r="O1941">
        <v>287859.15625</v>
      </c>
      <c r="P1941">
        <v>291382.875</v>
      </c>
      <c r="Q1941">
        <v>593868.125</v>
      </c>
      <c r="R1941">
        <v>2.3431118577718735E-2</v>
      </c>
      <c r="S1941">
        <v>0.51684743165969849</v>
      </c>
      <c r="T1941">
        <v>309116.65625</v>
      </c>
      <c r="U1941">
        <v>258458.4375</v>
      </c>
      <c r="V1941">
        <v>353993.09375</v>
      </c>
      <c r="W1941">
        <v>837647.3125</v>
      </c>
      <c r="X1941">
        <v>0.12740671634674072</v>
      </c>
      <c r="Y1941">
        <v>0.63561642169952393</v>
      </c>
      <c r="Z1941">
        <v>0.54641473293304443</v>
      </c>
      <c r="AA1941">
        <v>0.32945904135704041</v>
      </c>
      <c r="AB1941">
        <v>0.12004847824573517</v>
      </c>
      <c r="AC1941">
        <v>0.23297286033630371</v>
      </c>
      <c r="AD1941">
        <v>-0.2265876829624176</v>
      </c>
      <c r="AE1941">
        <f>VLOOKUP(C1941,[1]pop_15p_a!$A$8:$AL$68,21,FALSE)</f>
        <v>27981634.376250699</v>
      </c>
      <c r="AL1941">
        <f t="shared" si="187"/>
        <v>255</v>
      </c>
      <c r="AM1941">
        <f t="shared" si="187"/>
        <v>257</v>
      </c>
      <c r="AN1941">
        <f t="shared" si="187"/>
        <v>258</v>
      </c>
      <c r="AO1941">
        <f t="shared" si="187"/>
        <v>260</v>
      </c>
      <c r="AP1941">
        <f t="shared" si="187"/>
        <v>262</v>
      </c>
      <c r="AQ1941">
        <f t="shared" si="187"/>
        <v>263</v>
      </c>
    </row>
    <row r="1942" spans="1:43">
      <c r="A1942" t="s">
        <v>18</v>
      </c>
      <c r="B1942" t="s">
        <v>52</v>
      </c>
      <c r="C1942">
        <v>1986</v>
      </c>
      <c r="D1942">
        <v>337276.25949999999</v>
      </c>
      <c r="E1942">
        <v>209278.21590000001</v>
      </c>
      <c r="F1942">
        <v>60478.2886</v>
      </c>
      <c r="G1942">
        <v>101299.6707</v>
      </c>
      <c r="H1942">
        <v>53815.944300000003</v>
      </c>
      <c r="I1942">
        <v>68536.891300000003</v>
      </c>
      <c r="J1942">
        <v>41.269317626953125</v>
      </c>
      <c r="K1942">
        <v>15.525811195373535</v>
      </c>
      <c r="L1942">
        <v>2910.73486328125</v>
      </c>
      <c r="M1942">
        <v>316435.0625</v>
      </c>
      <c r="N1942">
        <v>210818.453125</v>
      </c>
      <c r="O1942">
        <v>323277.53125</v>
      </c>
      <c r="P1942">
        <v>338448.90625</v>
      </c>
      <c r="Q1942">
        <v>673055.4375</v>
      </c>
      <c r="R1942">
        <v>2.563166618347168E-2</v>
      </c>
      <c r="S1942">
        <v>0.55109971761703491</v>
      </c>
      <c r="T1942">
        <v>343812.1875</v>
      </c>
      <c r="U1942">
        <v>280200.90625</v>
      </c>
      <c r="V1942">
        <v>391646.40625</v>
      </c>
      <c r="W1942">
        <v>920123.5</v>
      </c>
      <c r="X1942">
        <v>0.14048267900943756</v>
      </c>
      <c r="Y1942">
        <v>0.65445208549499512</v>
      </c>
      <c r="Z1942">
        <v>0.50594693422317505</v>
      </c>
      <c r="AA1942">
        <v>0.33140885829925537</v>
      </c>
      <c r="AB1942">
        <v>0.11531996726989746</v>
      </c>
      <c r="AC1942">
        <v>0.24904525279998779</v>
      </c>
      <c r="AD1942">
        <v>-0.20442822575569153</v>
      </c>
      <c r="AE1942">
        <f>VLOOKUP(C1942,[1]pop_15p_a!$A$8:$AL$68,21,FALSE)</f>
        <v>28545281.436410401</v>
      </c>
      <c r="AL1942">
        <f t="shared" si="187"/>
        <v>255</v>
      </c>
      <c r="AM1942">
        <f t="shared" si="187"/>
        <v>257</v>
      </c>
      <c r="AN1942">
        <f t="shared" si="187"/>
        <v>258</v>
      </c>
      <c r="AO1942">
        <f t="shared" si="187"/>
        <v>260</v>
      </c>
      <c r="AP1942">
        <f t="shared" si="187"/>
        <v>262</v>
      </c>
      <c r="AQ1942">
        <f t="shared" si="187"/>
        <v>263</v>
      </c>
    </row>
    <row r="1943" spans="1:43">
      <c r="A1943" t="s">
        <v>18</v>
      </c>
      <c r="B1943" t="s">
        <v>52</v>
      </c>
      <c r="C1943">
        <v>1987</v>
      </c>
      <c r="D1943">
        <v>379325.38809999998</v>
      </c>
      <c r="E1943">
        <v>226895.02249999999</v>
      </c>
      <c r="F1943">
        <v>64807.391300000003</v>
      </c>
      <c r="G1943">
        <v>119983.0851</v>
      </c>
      <c r="H1943">
        <v>65991.850399999996</v>
      </c>
      <c r="I1943">
        <v>80957.894700000004</v>
      </c>
      <c r="J1943">
        <v>41.690834045410156</v>
      </c>
      <c r="K1943">
        <v>16.381046295166016</v>
      </c>
      <c r="L1943">
        <v>2879.73779296875</v>
      </c>
      <c r="M1943">
        <v>365240.84375</v>
      </c>
      <c r="N1943">
        <v>229100.09375</v>
      </c>
      <c r="O1943">
        <v>364091.59375</v>
      </c>
      <c r="P1943">
        <v>389755.75</v>
      </c>
      <c r="Q1943">
        <v>774829.0625</v>
      </c>
      <c r="R1943">
        <v>2.8777331113815308E-2</v>
      </c>
      <c r="S1943">
        <v>0.57237112522125244</v>
      </c>
      <c r="T1943">
        <v>386676.15625</v>
      </c>
      <c r="U1943">
        <v>303199.71875</v>
      </c>
      <c r="V1943">
        <v>434070.25</v>
      </c>
      <c r="W1943">
        <v>1020986.875</v>
      </c>
      <c r="X1943">
        <v>0.15663814544677734</v>
      </c>
      <c r="Y1943">
        <v>0.67900502681732178</v>
      </c>
      <c r="Z1943">
        <v>0.47429919242858887</v>
      </c>
      <c r="AA1943">
        <v>0.3452754020690918</v>
      </c>
      <c r="AB1943">
        <v>0.11168309301137924</v>
      </c>
      <c r="AC1943">
        <v>0.26991048455238342</v>
      </c>
      <c r="AD1943">
        <v>-0.20165319740772247</v>
      </c>
      <c r="AE1943">
        <f>VLOOKUP(C1943,[1]pop_15p_a!$A$8:$AL$68,21,FALSE)</f>
        <v>29218528.425133601</v>
      </c>
      <c r="AL1943">
        <f t="shared" si="187"/>
        <v>255</v>
      </c>
      <c r="AM1943">
        <f t="shared" si="187"/>
        <v>257</v>
      </c>
      <c r="AN1943">
        <f t="shared" si="187"/>
        <v>258</v>
      </c>
      <c r="AO1943">
        <f t="shared" si="187"/>
        <v>260</v>
      </c>
      <c r="AP1943">
        <f t="shared" si="187"/>
        <v>262</v>
      </c>
      <c r="AQ1943">
        <f t="shared" si="187"/>
        <v>263</v>
      </c>
    </row>
    <row r="1944" spans="1:43">
      <c r="A1944" t="s">
        <v>18</v>
      </c>
      <c r="B1944" t="s">
        <v>52</v>
      </c>
      <c r="C1944">
        <v>1988</v>
      </c>
      <c r="D1944">
        <v>424483.00809999998</v>
      </c>
      <c r="E1944">
        <v>247813.92499999999</v>
      </c>
      <c r="F1944">
        <v>70332.488400000002</v>
      </c>
      <c r="G1944">
        <v>136865.1942</v>
      </c>
      <c r="H1944">
        <v>74027.144400000005</v>
      </c>
      <c r="I1944">
        <v>91551.786800000002</v>
      </c>
      <c r="J1944">
        <v>42.091026306152344</v>
      </c>
      <c r="K1944">
        <v>16.893091201782227</v>
      </c>
      <c r="L1944">
        <v>2833.741943359375</v>
      </c>
      <c r="M1944">
        <v>419492.78125</v>
      </c>
      <c r="N1944">
        <v>251752.484375</v>
      </c>
      <c r="O1944">
        <v>416156.46875</v>
      </c>
      <c r="P1944">
        <v>447084.875</v>
      </c>
      <c r="Q1944">
        <v>897932.5625</v>
      </c>
      <c r="R1944">
        <v>3.2887101173400879E-2</v>
      </c>
      <c r="S1944">
        <v>0.58879703283309937</v>
      </c>
      <c r="T1944">
        <v>432708.875</v>
      </c>
      <c r="U1944">
        <v>330902.46875</v>
      </c>
      <c r="V1944">
        <v>486469.5625</v>
      </c>
      <c r="W1944">
        <v>1135960.375</v>
      </c>
      <c r="X1944">
        <v>0.17516665160655975</v>
      </c>
      <c r="Y1944">
        <v>0.71115052700042725</v>
      </c>
      <c r="Z1944">
        <v>0.45329746603965759</v>
      </c>
      <c r="AA1944">
        <v>0.36813366413116455</v>
      </c>
      <c r="AB1944">
        <v>0.11042702943086624</v>
      </c>
      <c r="AC1944">
        <v>0.27863320708274841</v>
      </c>
      <c r="AD1944">
        <v>-0.21296648681163788</v>
      </c>
      <c r="AE1944">
        <f>VLOOKUP(C1944,[1]pop_15p_a!$A$8:$AL$68,21,FALSE)</f>
        <v>29950622.426642701</v>
      </c>
      <c r="AL1944">
        <f t="shared" si="187"/>
        <v>255</v>
      </c>
      <c r="AM1944">
        <f t="shared" si="187"/>
        <v>257</v>
      </c>
      <c r="AN1944">
        <f t="shared" si="187"/>
        <v>258</v>
      </c>
      <c r="AO1944">
        <f t="shared" si="187"/>
        <v>260</v>
      </c>
      <c r="AP1944">
        <f t="shared" si="187"/>
        <v>262</v>
      </c>
      <c r="AQ1944">
        <f t="shared" si="187"/>
        <v>263</v>
      </c>
    </row>
    <row r="1945" spans="1:43">
      <c r="A1945" t="s">
        <v>18</v>
      </c>
      <c r="B1945" t="s">
        <v>52</v>
      </c>
      <c r="C1945">
        <v>1989</v>
      </c>
      <c r="D1945">
        <v>454322.9327</v>
      </c>
      <c r="E1945">
        <v>274408.71710000001</v>
      </c>
      <c r="F1945">
        <v>78297.618799999997</v>
      </c>
      <c r="G1945">
        <v>159135.87839999999</v>
      </c>
      <c r="H1945">
        <v>71386.252699999997</v>
      </c>
      <c r="I1945">
        <v>105950.3374</v>
      </c>
      <c r="J1945">
        <v>42.4957275390625</v>
      </c>
      <c r="K1945">
        <v>17.579330444335938</v>
      </c>
      <c r="L1945">
        <v>2730.75146484375</v>
      </c>
      <c r="M1945">
        <v>460954.53125</v>
      </c>
      <c r="N1945">
        <v>282308.875</v>
      </c>
      <c r="O1945">
        <v>478672.375</v>
      </c>
      <c r="P1945">
        <v>488305.09375</v>
      </c>
      <c r="Q1945">
        <v>1050027.75</v>
      </c>
      <c r="R1945">
        <v>3.8301561027765274E-2</v>
      </c>
      <c r="S1945">
        <v>0.59062749147415161</v>
      </c>
      <c r="T1945">
        <v>463127.03125</v>
      </c>
      <c r="U1945">
        <v>366666.3125</v>
      </c>
      <c r="V1945">
        <v>550160.9375</v>
      </c>
      <c r="W1945">
        <v>1270426</v>
      </c>
      <c r="X1945">
        <v>0.19698840379714966</v>
      </c>
      <c r="Y1945">
        <v>0.7160680890083313</v>
      </c>
      <c r="Z1945">
        <v>0.45744490623474121</v>
      </c>
      <c r="AA1945">
        <v>0.39960846304893494</v>
      </c>
      <c r="AB1945">
        <v>0.11706624925136566</v>
      </c>
      <c r="AC1945">
        <v>0.25007212162017822</v>
      </c>
      <c r="AD1945">
        <v>-0.22228860855102539</v>
      </c>
      <c r="AE1945">
        <f>VLOOKUP(C1945,[1]pop_15p_a!$A$8:$AL$68,21,FALSE)</f>
        <v>30654949.9294376</v>
      </c>
      <c r="AL1945">
        <f t="shared" si="187"/>
        <v>255</v>
      </c>
      <c r="AM1945">
        <f t="shared" si="187"/>
        <v>257</v>
      </c>
      <c r="AN1945">
        <f t="shared" si="187"/>
        <v>258</v>
      </c>
      <c r="AO1945">
        <f t="shared" si="187"/>
        <v>260</v>
      </c>
      <c r="AP1945">
        <f t="shared" si="187"/>
        <v>262</v>
      </c>
      <c r="AQ1945">
        <f t="shared" si="187"/>
        <v>263</v>
      </c>
    </row>
    <row r="1946" spans="1:43">
      <c r="A1946" t="s">
        <v>18</v>
      </c>
      <c r="B1946" t="s">
        <v>52</v>
      </c>
      <c r="C1946">
        <v>1990</v>
      </c>
      <c r="D1946">
        <v>498897.59909999999</v>
      </c>
      <c r="E1946">
        <v>301432.81630000001</v>
      </c>
      <c r="F1946">
        <v>86959.986399999994</v>
      </c>
      <c r="G1946">
        <v>198364.90040000001</v>
      </c>
      <c r="H1946">
        <v>74664.683099999995</v>
      </c>
      <c r="I1946">
        <v>120255.6534</v>
      </c>
      <c r="J1946">
        <v>42.923130035400391</v>
      </c>
      <c r="K1946">
        <v>18.10783576965332</v>
      </c>
      <c r="L1946">
        <v>2676.75634765625</v>
      </c>
      <c r="M1946">
        <v>517160.96875</v>
      </c>
      <c r="N1946">
        <v>316891.8125</v>
      </c>
      <c r="O1946">
        <v>545094.8125</v>
      </c>
      <c r="P1946">
        <v>542584</v>
      </c>
      <c r="Q1946">
        <v>1256146.5</v>
      </c>
      <c r="R1946">
        <v>4.5816600322723389E-2</v>
      </c>
      <c r="S1946">
        <v>0.58938312530517578</v>
      </c>
      <c r="T1946">
        <v>508565.5</v>
      </c>
      <c r="U1946">
        <v>403515.375</v>
      </c>
      <c r="V1946">
        <v>617063.4375</v>
      </c>
      <c r="W1946">
        <v>1444252.25</v>
      </c>
      <c r="X1946">
        <v>0.22498150169849396</v>
      </c>
      <c r="Y1946">
        <v>0.73245143890380859</v>
      </c>
      <c r="Z1946">
        <v>0.46231171488761902</v>
      </c>
      <c r="AA1946">
        <v>0.41590118408203125</v>
      </c>
      <c r="AB1946">
        <v>0.11522535234689713</v>
      </c>
      <c r="AC1946">
        <v>0.22765004634857178</v>
      </c>
      <c r="AD1946">
        <v>-0.22227287292480469</v>
      </c>
      <c r="AE1946">
        <f>VLOOKUP(C1946,[1]pop_15p_a!$A$8:$AL$68,21,FALSE)</f>
        <v>31273907.208516501</v>
      </c>
      <c r="AF1946" s="10">
        <v>12.9</v>
      </c>
      <c r="AL1946">
        <f t="shared" si="187"/>
        <v>255</v>
      </c>
      <c r="AM1946">
        <f t="shared" si="187"/>
        <v>257</v>
      </c>
      <c r="AN1946">
        <f t="shared" si="187"/>
        <v>258</v>
      </c>
      <c r="AO1946">
        <f t="shared" si="187"/>
        <v>260</v>
      </c>
      <c r="AP1946">
        <f t="shared" si="187"/>
        <v>262</v>
      </c>
      <c r="AQ1946">
        <f t="shared" si="187"/>
        <v>263</v>
      </c>
    </row>
    <row r="1947" spans="1:43">
      <c r="A1947" t="s">
        <v>18</v>
      </c>
      <c r="B1947" t="s">
        <v>52</v>
      </c>
      <c r="C1947">
        <v>1991</v>
      </c>
      <c r="D1947">
        <v>550553.21380000003</v>
      </c>
      <c r="E1947">
        <v>328203.25559999997</v>
      </c>
      <c r="F1947">
        <v>91334.992800000007</v>
      </c>
      <c r="G1947">
        <v>226740.30549999999</v>
      </c>
      <c r="H1947">
        <v>83913.809800000003</v>
      </c>
      <c r="I1947">
        <v>144303.14509999999</v>
      </c>
      <c r="J1947">
        <v>43.378101348876953</v>
      </c>
      <c r="K1947">
        <v>18.658313751220703</v>
      </c>
      <c r="L1947">
        <v>2660.7578125</v>
      </c>
      <c r="M1947">
        <v>586052.5625</v>
      </c>
      <c r="N1947">
        <v>344130.78125</v>
      </c>
      <c r="O1947">
        <v>628358.75</v>
      </c>
      <c r="P1947">
        <v>615425.3125</v>
      </c>
      <c r="Q1947">
        <v>1490655</v>
      </c>
      <c r="R1947">
        <v>5.4730575531721115E-2</v>
      </c>
      <c r="S1947">
        <v>0.60499399900436401</v>
      </c>
      <c r="T1947">
        <v>561222.125</v>
      </c>
      <c r="U1947">
        <v>436424.96875</v>
      </c>
      <c r="V1947">
        <v>690835.625</v>
      </c>
      <c r="W1947">
        <v>1641803.5</v>
      </c>
      <c r="X1947">
        <v>0.2569536566734314</v>
      </c>
      <c r="Y1947">
        <v>0.74846369028091431</v>
      </c>
      <c r="Z1947">
        <v>0.43980163335800171</v>
      </c>
      <c r="AA1947">
        <v>0.45484501123428345</v>
      </c>
      <c r="AB1947">
        <v>0.1109047532081604</v>
      </c>
      <c r="AC1947">
        <v>0.20683452486991882</v>
      </c>
      <c r="AD1947">
        <v>-0.21220923960208893</v>
      </c>
      <c r="AE1947">
        <f>VLOOKUP(C1947,[1]pop_15p_a!$A$8:$AL$68,21,FALSE)</f>
        <v>31924240.9502436</v>
      </c>
      <c r="AF1947" s="10">
        <v>12.1</v>
      </c>
      <c r="AL1947">
        <f t="shared" si="187"/>
        <v>255</v>
      </c>
      <c r="AM1947">
        <f t="shared" si="187"/>
        <v>257</v>
      </c>
      <c r="AN1947">
        <f t="shared" si="187"/>
        <v>258</v>
      </c>
      <c r="AO1947">
        <f t="shared" si="187"/>
        <v>260</v>
      </c>
      <c r="AP1947">
        <f t="shared" si="187"/>
        <v>262</v>
      </c>
      <c r="AQ1947">
        <f t="shared" si="187"/>
        <v>263</v>
      </c>
    </row>
    <row r="1948" spans="1:43">
      <c r="A1948" t="s">
        <v>18</v>
      </c>
      <c r="B1948" t="s">
        <v>52</v>
      </c>
      <c r="C1948">
        <v>1992</v>
      </c>
      <c r="D1948">
        <v>584552.65890000004</v>
      </c>
      <c r="E1948">
        <v>350695.13400000002</v>
      </c>
      <c r="F1948">
        <v>97213.881599999993</v>
      </c>
      <c r="G1948">
        <v>232162.6544</v>
      </c>
      <c r="H1948">
        <v>94691.197899999999</v>
      </c>
      <c r="I1948">
        <v>151172.05619999999</v>
      </c>
      <c r="J1948">
        <v>43.853446960449219</v>
      </c>
      <c r="K1948">
        <v>19.030759811401367</v>
      </c>
      <c r="L1948">
        <v>2638.759765625</v>
      </c>
      <c r="M1948">
        <v>637364.3125</v>
      </c>
      <c r="N1948">
        <v>370042.0625</v>
      </c>
      <c r="O1948">
        <v>670503.625</v>
      </c>
      <c r="P1948">
        <v>669655</v>
      </c>
      <c r="Q1948">
        <v>1751714.25</v>
      </c>
      <c r="R1948">
        <v>6.3498601317405701E-2</v>
      </c>
      <c r="S1948">
        <v>0.58121025562286377</v>
      </c>
      <c r="T1948">
        <v>595880.4375</v>
      </c>
      <c r="U1948">
        <v>466047.40625</v>
      </c>
      <c r="V1948">
        <v>719148.125</v>
      </c>
      <c r="W1948">
        <v>1833672.75</v>
      </c>
      <c r="X1948">
        <v>0.2879071831703186</v>
      </c>
      <c r="Y1948">
        <v>0.74718177318572998</v>
      </c>
      <c r="Z1948">
        <v>0.43421173095703125</v>
      </c>
      <c r="AA1948">
        <v>0.44613954424858093</v>
      </c>
      <c r="AB1948">
        <v>0.11524415016174316</v>
      </c>
      <c r="AC1948">
        <v>0.22269007563591003</v>
      </c>
      <c r="AD1948">
        <v>-0.21936941146850586</v>
      </c>
      <c r="AE1948">
        <f>VLOOKUP(C1948,[1]pop_15p_a!$A$8:$AL$68,21,FALSE)</f>
        <v>32442880.297394201</v>
      </c>
      <c r="AF1948" s="10">
        <v>11.8</v>
      </c>
      <c r="AL1948">
        <f t="shared" si="187"/>
        <v>255</v>
      </c>
      <c r="AM1948">
        <f t="shared" si="187"/>
        <v>257</v>
      </c>
      <c r="AN1948">
        <f t="shared" si="187"/>
        <v>258</v>
      </c>
      <c r="AO1948">
        <f t="shared" si="187"/>
        <v>260</v>
      </c>
      <c r="AP1948">
        <f t="shared" si="187"/>
        <v>262</v>
      </c>
      <c r="AQ1948">
        <f t="shared" si="187"/>
        <v>263</v>
      </c>
    </row>
    <row r="1949" spans="1:43">
      <c r="A1949" t="s">
        <v>18</v>
      </c>
      <c r="B1949" t="s">
        <v>52</v>
      </c>
      <c r="C1949">
        <v>1993</v>
      </c>
      <c r="D1949">
        <v>624575.48250000004</v>
      </c>
      <c r="E1949">
        <v>374516.67460000003</v>
      </c>
      <c r="F1949">
        <v>101949.2205</v>
      </c>
      <c r="G1949">
        <v>250828.58730000001</v>
      </c>
      <c r="H1949">
        <v>103770.74249999999</v>
      </c>
      <c r="I1949">
        <v>161496.82870000001</v>
      </c>
      <c r="J1949">
        <v>44.340557098388672</v>
      </c>
      <c r="K1949">
        <v>19.274272918701172</v>
      </c>
      <c r="L1949">
        <v>2655.657470703125</v>
      </c>
      <c r="M1949">
        <v>704986.125</v>
      </c>
      <c r="N1949">
        <v>395305.15625</v>
      </c>
      <c r="O1949">
        <v>734635.6875</v>
      </c>
      <c r="P1949">
        <v>741525.6875</v>
      </c>
      <c r="Q1949">
        <v>2090892.75</v>
      </c>
      <c r="R1949">
        <v>7.3353275656700134E-2</v>
      </c>
      <c r="S1949">
        <v>0.583659827709198</v>
      </c>
      <c r="T1949">
        <v>636678.8125</v>
      </c>
      <c r="U1949">
        <v>495959.40625</v>
      </c>
      <c r="V1949">
        <v>764260.3125</v>
      </c>
      <c r="W1949">
        <v>2037078.125</v>
      </c>
      <c r="X1949">
        <v>0.31939423084259033</v>
      </c>
      <c r="Y1949">
        <v>0.75014710426330566</v>
      </c>
      <c r="Z1949">
        <v>0.41945451498031616</v>
      </c>
      <c r="AA1949">
        <v>0.45783844590187073</v>
      </c>
      <c r="AB1949">
        <v>0.11390718072652817</v>
      </c>
      <c r="AC1949">
        <v>0.21523447334766388</v>
      </c>
      <c r="AD1949">
        <v>-0.2089356929063797</v>
      </c>
      <c r="AE1949">
        <f>VLOOKUP(C1949,[1]pop_15p_a!$A$8:$AL$68,21,FALSE)</f>
        <v>32870846.552269399</v>
      </c>
      <c r="AF1949" s="10">
        <v>11</v>
      </c>
      <c r="AL1949">
        <f t="shared" si="187"/>
        <v>255</v>
      </c>
      <c r="AM1949">
        <f t="shared" si="187"/>
        <v>257</v>
      </c>
      <c r="AN1949">
        <f t="shared" si="187"/>
        <v>258</v>
      </c>
      <c r="AO1949">
        <f t="shared" si="187"/>
        <v>260</v>
      </c>
      <c r="AP1949">
        <f t="shared" si="187"/>
        <v>262</v>
      </c>
      <c r="AQ1949">
        <f t="shared" si="187"/>
        <v>263</v>
      </c>
    </row>
    <row r="1950" spans="1:43">
      <c r="A1950" t="s">
        <v>18</v>
      </c>
      <c r="B1950" t="s">
        <v>52</v>
      </c>
      <c r="C1950">
        <v>1994</v>
      </c>
      <c r="D1950">
        <v>682074.78529999999</v>
      </c>
      <c r="E1950">
        <v>408123.79729999998</v>
      </c>
      <c r="F1950">
        <v>105372.7352</v>
      </c>
      <c r="G1950">
        <v>286028.78360000002</v>
      </c>
      <c r="H1950">
        <v>120958.24219999999</v>
      </c>
      <c r="I1950">
        <v>198243.6004</v>
      </c>
      <c r="J1950">
        <v>44.825885772705078</v>
      </c>
      <c r="K1950">
        <v>19.910678863525391</v>
      </c>
      <c r="L1950">
        <v>2640.145263671875</v>
      </c>
      <c r="M1950">
        <v>799648.125</v>
      </c>
      <c r="N1950">
        <v>431079.6875</v>
      </c>
      <c r="O1950">
        <v>829661.25</v>
      </c>
      <c r="P1950">
        <v>827091.5625</v>
      </c>
      <c r="Q1950">
        <v>2488510.5</v>
      </c>
      <c r="R1950">
        <v>8.5191488265991211E-2</v>
      </c>
      <c r="S1950">
        <v>0.58831018209457397</v>
      </c>
      <c r="T1950">
        <v>695292.375</v>
      </c>
      <c r="U1950">
        <v>535358</v>
      </c>
      <c r="V1950">
        <v>845484.0625</v>
      </c>
      <c r="W1950">
        <v>2271462</v>
      </c>
      <c r="X1950">
        <v>0.35841327905654907</v>
      </c>
      <c r="Y1950">
        <v>0.7622753381729126</v>
      </c>
      <c r="Z1950">
        <v>0.40888375043869019</v>
      </c>
      <c r="AA1950">
        <v>0.48115253448486328</v>
      </c>
      <c r="AB1950">
        <v>0.11149925738573074</v>
      </c>
      <c r="AC1950">
        <v>0.2194523811340332</v>
      </c>
      <c r="AD1950">
        <v>-0.22164222598075867</v>
      </c>
      <c r="AE1950">
        <f>VLOOKUP(C1950,[1]pop_15p_a!$A$8:$AL$68,21,FALSE)</f>
        <v>33319770.430767901</v>
      </c>
      <c r="AF1950" s="10">
        <v>9.8000000000000007</v>
      </c>
      <c r="AL1950">
        <f t="shared" ref="AL1950:AQ1959" si="188">AL1882+9</f>
        <v>255</v>
      </c>
      <c r="AM1950">
        <f t="shared" si="188"/>
        <v>257</v>
      </c>
      <c r="AN1950">
        <f t="shared" si="188"/>
        <v>258</v>
      </c>
      <c r="AO1950">
        <f t="shared" si="188"/>
        <v>260</v>
      </c>
      <c r="AP1950">
        <f t="shared" si="188"/>
        <v>262</v>
      </c>
      <c r="AQ1950">
        <f t="shared" si="188"/>
        <v>263</v>
      </c>
    </row>
    <row r="1951" spans="1:43">
      <c r="A1951" t="s">
        <v>18</v>
      </c>
      <c r="B1951" t="s">
        <v>52</v>
      </c>
      <c r="C1951">
        <v>1995</v>
      </c>
      <c r="D1951">
        <v>747353.46279999998</v>
      </c>
      <c r="E1951">
        <v>451022.02610000002</v>
      </c>
      <c r="F1951">
        <v>108942.5235</v>
      </c>
      <c r="G1951">
        <v>323250.8849</v>
      </c>
      <c r="H1951">
        <v>148859.38800000001</v>
      </c>
      <c r="I1951">
        <v>242899.96590000001</v>
      </c>
      <c r="J1951">
        <v>45.298610687255859</v>
      </c>
      <c r="K1951">
        <v>20.49000358581543</v>
      </c>
      <c r="L1951">
        <v>2647.234375</v>
      </c>
      <c r="M1951">
        <v>906631.6875</v>
      </c>
      <c r="N1951">
        <v>476847.84375</v>
      </c>
      <c r="O1951">
        <v>931013.875</v>
      </c>
      <c r="P1951">
        <v>924832.1875</v>
      </c>
      <c r="Q1951">
        <v>2930126.25</v>
      </c>
      <c r="R1951">
        <v>9.4861231744289398E-2</v>
      </c>
      <c r="S1951">
        <v>0.60326856374740601</v>
      </c>
      <c r="T1951">
        <v>761836.0625</v>
      </c>
      <c r="U1951">
        <v>584838.1875</v>
      </c>
      <c r="V1951">
        <v>928436</v>
      </c>
      <c r="W1951">
        <v>2535520.5</v>
      </c>
      <c r="X1951">
        <v>0.40234667062759399</v>
      </c>
      <c r="Y1951">
        <v>0.7750135064125061</v>
      </c>
      <c r="Z1951">
        <v>0.40816453099250793</v>
      </c>
      <c r="AA1951">
        <v>0.49160847067832947</v>
      </c>
      <c r="AB1951">
        <v>0.10799569636583328</v>
      </c>
      <c r="AC1951">
        <v>0.23484478890895844</v>
      </c>
      <c r="AD1951">
        <v>-0.24511021375656128</v>
      </c>
      <c r="AE1951">
        <f>VLOOKUP(C1951,[1]pop_15p_a!$A$8:$AL$68,21,FALSE)</f>
        <v>33844460.0792064</v>
      </c>
      <c r="AF1951" s="10">
        <v>8.6999999999999993</v>
      </c>
      <c r="AL1951">
        <f t="shared" si="188"/>
        <v>255</v>
      </c>
      <c r="AM1951">
        <f t="shared" si="188"/>
        <v>257</v>
      </c>
      <c r="AN1951">
        <f t="shared" si="188"/>
        <v>258</v>
      </c>
      <c r="AO1951">
        <f t="shared" si="188"/>
        <v>260</v>
      </c>
      <c r="AP1951">
        <f t="shared" si="188"/>
        <v>262</v>
      </c>
      <c r="AQ1951">
        <f t="shared" si="188"/>
        <v>263</v>
      </c>
    </row>
    <row r="1952" spans="1:43">
      <c r="A1952" t="s">
        <v>18</v>
      </c>
      <c r="B1952" t="s">
        <v>52</v>
      </c>
      <c r="C1952">
        <v>1996</v>
      </c>
      <c r="D1952">
        <v>804111.28949999996</v>
      </c>
      <c r="E1952">
        <v>485297.60700000002</v>
      </c>
      <c r="F1952">
        <v>116873.0477</v>
      </c>
      <c r="G1952">
        <v>349858.87729999999</v>
      </c>
      <c r="H1952">
        <v>165735.0753</v>
      </c>
      <c r="I1952">
        <v>279409.01329999999</v>
      </c>
      <c r="J1952">
        <v>45.757362365722656</v>
      </c>
      <c r="K1952">
        <v>20.944358825683594</v>
      </c>
      <c r="L1952">
        <v>2636.560791015625</v>
      </c>
      <c r="M1952">
        <v>1002196.125</v>
      </c>
      <c r="N1952">
        <v>518329.53125</v>
      </c>
      <c r="O1952">
        <v>1037888.5</v>
      </c>
      <c r="P1952">
        <v>1007673.375</v>
      </c>
      <c r="Q1952">
        <v>3314832</v>
      </c>
      <c r="R1952">
        <v>0.10311108082532883</v>
      </c>
      <c r="S1952">
        <v>0.61257815361022949</v>
      </c>
      <c r="T1952">
        <v>819693.75</v>
      </c>
      <c r="U1952">
        <v>629000.8125</v>
      </c>
      <c r="V1952">
        <v>1007550.3125</v>
      </c>
      <c r="W1952">
        <v>2814240.75</v>
      </c>
      <c r="X1952">
        <v>0.44880545139312744</v>
      </c>
      <c r="Y1952">
        <v>0.78226804733276367</v>
      </c>
      <c r="Z1952">
        <v>0.40313532948493958</v>
      </c>
      <c r="AA1952">
        <v>0.51292699575424194</v>
      </c>
      <c r="AB1952">
        <v>0.10857796669006348</v>
      </c>
      <c r="AC1952">
        <v>0.22747868299484253</v>
      </c>
      <c r="AD1952">
        <v>-0.25148305296897888</v>
      </c>
      <c r="AE1952">
        <f>VLOOKUP(C1952,[1]pop_15p_a!$A$8:$AL$68,21,FALSE)</f>
        <v>34229582.160015702</v>
      </c>
      <c r="AF1952" s="10">
        <v>8</v>
      </c>
      <c r="AL1952">
        <f t="shared" si="188"/>
        <v>255</v>
      </c>
      <c r="AM1952">
        <f t="shared" si="188"/>
        <v>257</v>
      </c>
      <c r="AN1952">
        <f t="shared" si="188"/>
        <v>258</v>
      </c>
      <c r="AO1952">
        <f t="shared" si="188"/>
        <v>260</v>
      </c>
      <c r="AP1952">
        <f t="shared" si="188"/>
        <v>262</v>
      </c>
      <c r="AQ1952">
        <f t="shared" si="188"/>
        <v>263</v>
      </c>
    </row>
    <row r="1953" spans="1:43">
      <c r="A1953" t="s">
        <v>18</v>
      </c>
      <c r="B1953" t="s">
        <v>52</v>
      </c>
      <c r="C1953">
        <v>1997</v>
      </c>
      <c r="D1953">
        <v>851732.25139999995</v>
      </c>
      <c r="E1953">
        <v>505360.63079999998</v>
      </c>
      <c r="F1953">
        <v>119380.27159999999</v>
      </c>
      <c r="G1953">
        <v>347200.26620000001</v>
      </c>
      <c r="H1953">
        <v>196939.2683</v>
      </c>
      <c r="I1953">
        <v>286367.23450000002</v>
      </c>
      <c r="J1953">
        <v>46.202602386474609</v>
      </c>
      <c r="K1953">
        <v>21.315694808959961</v>
      </c>
      <c r="L1953">
        <v>2580.861328125</v>
      </c>
      <c r="M1953">
        <v>990107.3125</v>
      </c>
      <c r="N1953">
        <v>559382</v>
      </c>
      <c r="O1953">
        <v>998270.8125</v>
      </c>
      <c r="P1953">
        <v>990823.625</v>
      </c>
      <c r="Q1953">
        <v>3215638</v>
      </c>
      <c r="R1953">
        <v>9.3906529247760773E-2</v>
      </c>
      <c r="S1953">
        <v>0.60541582107543945</v>
      </c>
      <c r="T1953">
        <v>868237.5625</v>
      </c>
      <c r="U1953">
        <v>652920.125</v>
      </c>
      <c r="V1953">
        <v>1023586.375</v>
      </c>
      <c r="W1953">
        <v>3072677.75</v>
      </c>
      <c r="X1953">
        <v>0.48985707759857178</v>
      </c>
      <c r="Y1953">
        <v>0.79390066862106323</v>
      </c>
      <c r="Z1953">
        <v>0.45264211297035217</v>
      </c>
      <c r="AA1953">
        <v>0.43981555104255676</v>
      </c>
      <c r="AB1953">
        <v>0.1079210489988327</v>
      </c>
      <c r="AC1953">
        <v>0.26078453660011292</v>
      </c>
      <c r="AD1953">
        <v>-0.26043635606765747</v>
      </c>
      <c r="AE1953">
        <f>VLOOKUP(C1953,[1]pop_15p_a!$A$8:$AL$68,21,FALSE)</f>
        <v>34742167.273039401</v>
      </c>
      <c r="AF1953" s="10">
        <v>9.9</v>
      </c>
      <c r="AL1953">
        <f t="shared" si="188"/>
        <v>255</v>
      </c>
      <c r="AM1953">
        <f t="shared" si="188"/>
        <v>257</v>
      </c>
      <c r="AN1953">
        <f t="shared" si="188"/>
        <v>258</v>
      </c>
      <c r="AO1953">
        <f t="shared" si="188"/>
        <v>260</v>
      </c>
      <c r="AP1953">
        <f t="shared" si="188"/>
        <v>262</v>
      </c>
      <c r="AQ1953">
        <f t="shared" si="188"/>
        <v>263</v>
      </c>
    </row>
    <row r="1954" spans="1:43">
      <c r="A1954" t="s">
        <v>18</v>
      </c>
      <c r="B1954" t="s">
        <v>52</v>
      </c>
      <c r="C1954">
        <v>1998</v>
      </c>
      <c r="D1954">
        <v>805132.11239999998</v>
      </c>
      <c r="E1954">
        <v>445251.47480000003</v>
      </c>
      <c r="F1954">
        <v>123739.4614</v>
      </c>
      <c r="G1954">
        <v>274456.99930000002</v>
      </c>
      <c r="H1954">
        <v>225008.09359999999</v>
      </c>
      <c r="I1954">
        <v>217681.5723</v>
      </c>
      <c r="J1954">
        <v>46.62744140625</v>
      </c>
      <c r="K1954">
        <v>20.066511154174805</v>
      </c>
      <c r="L1954">
        <v>2485.872314453125</v>
      </c>
      <c r="M1954">
        <v>901348.4375</v>
      </c>
      <c r="N1954">
        <v>530611.75</v>
      </c>
      <c r="O1954">
        <v>801982.8125</v>
      </c>
      <c r="P1954">
        <v>896737.5</v>
      </c>
      <c r="Q1954">
        <v>2826728</v>
      </c>
      <c r="R1954">
        <v>7.6436989009380341E-2</v>
      </c>
      <c r="S1954">
        <v>0.58708995580673218</v>
      </c>
      <c r="T1954">
        <v>820734.375</v>
      </c>
      <c r="U1954">
        <v>592410.1875</v>
      </c>
      <c r="V1954">
        <v>852674.5</v>
      </c>
      <c r="W1954">
        <v>3231422</v>
      </c>
      <c r="X1954">
        <v>0.51051139831542969</v>
      </c>
      <c r="Y1954">
        <v>0.77090275287628174</v>
      </c>
      <c r="Z1954">
        <v>0.48360857367515564</v>
      </c>
      <c r="AA1954">
        <v>0.30882853269577026</v>
      </c>
      <c r="AB1954">
        <v>0.12024381756782532</v>
      </c>
      <c r="AC1954">
        <v>0.30513256788253784</v>
      </c>
      <c r="AD1954">
        <v>-0.21557122468948364</v>
      </c>
      <c r="AE1954">
        <f>VLOOKUP(C1954,[1]pop_15p_a!$A$8:$AL$68,21,FALSE)</f>
        <v>35251024.862976603</v>
      </c>
      <c r="AF1954" s="10">
        <v>14.2</v>
      </c>
      <c r="AL1954">
        <f t="shared" si="188"/>
        <v>255</v>
      </c>
      <c r="AM1954">
        <f t="shared" si="188"/>
        <v>257</v>
      </c>
      <c r="AN1954">
        <f t="shared" si="188"/>
        <v>258</v>
      </c>
      <c r="AO1954">
        <f t="shared" si="188"/>
        <v>260</v>
      </c>
      <c r="AP1954">
        <f t="shared" si="188"/>
        <v>262</v>
      </c>
      <c r="AQ1954">
        <f t="shared" si="188"/>
        <v>263</v>
      </c>
    </row>
    <row r="1955" spans="1:43">
      <c r="A1955" t="s">
        <v>18</v>
      </c>
      <c r="B1955" t="s">
        <v>52</v>
      </c>
      <c r="C1955">
        <v>1999</v>
      </c>
      <c r="D1955">
        <v>896181.45559999999</v>
      </c>
      <c r="E1955">
        <v>497398.59250000003</v>
      </c>
      <c r="F1955">
        <v>129771.64019999999</v>
      </c>
      <c r="G1955">
        <v>298582.38459999999</v>
      </c>
      <c r="H1955">
        <v>254434.64670000001</v>
      </c>
      <c r="I1955">
        <v>271910.76909999998</v>
      </c>
      <c r="J1955">
        <v>47.023880004882813</v>
      </c>
      <c r="K1955">
        <v>20.451961517333984</v>
      </c>
      <c r="L1955">
        <v>2492.09033203125</v>
      </c>
      <c r="M1955">
        <v>980056.1875</v>
      </c>
      <c r="N1955">
        <v>618842.6875</v>
      </c>
      <c r="O1955">
        <v>922076.0625</v>
      </c>
      <c r="P1955">
        <v>976920.125</v>
      </c>
      <c r="Q1955">
        <v>2729598.25</v>
      </c>
      <c r="R1955">
        <v>6.8889930844306946E-2</v>
      </c>
      <c r="S1955">
        <v>0.65007323026657104</v>
      </c>
      <c r="T1955">
        <v>913548.125</v>
      </c>
      <c r="U1955">
        <v>653969.375</v>
      </c>
      <c r="V1955">
        <v>977728.5625</v>
      </c>
      <c r="W1955">
        <v>3412386.25</v>
      </c>
      <c r="X1955">
        <v>0.5386165976524353</v>
      </c>
      <c r="Y1955">
        <v>0.82197707891464233</v>
      </c>
      <c r="Z1955">
        <v>0.52546310424804688</v>
      </c>
      <c r="AA1955">
        <v>0.31026896834373474</v>
      </c>
      <c r="AB1955">
        <v>0.1077379509806633</v>
      </c>
      <c r="AC1955">
        <v>0.29233324527740479</v>
      </c>
      <c r="AD1955">
        <v>-0.23502233624458313</v>
      </c>
      <c r="AE1955">
        <f>VLOOKUP(C1955,[1]pop_15p_a!$A$8:$AL$68,21,FALSE)</f>
        <v>35729085.313206799</v>
      </c>
      <c r="AF1955" s="10">
        <v>16.2</v>
      </c>
      <c r="AL1955">
        <f t="shared" si="188"/>
        <v>255</v>
      </c>
      <c r="AM1955">
        <f t="shared" si="188"/>
        <v>257</v>
      </c>
      <c r="AN1955">
        <f t="shared" si="188"/>
        <v>258</v>
      </c>
      <c r="AO1955">
        <f t="shared" si="188"/>
        <v>260</v>
      </c>
      <c r="AP1955">
        <f t="shared" si="188"/>
        <v>262</v>
      </c>
      <c r="AQ1955">
        <f t="shared" si="188"/>
        <v>263</v>
      </c>
    </row>
    <row r="1956" spans="1:43">
      <c r="A1956" t="s">
        <v>18</v>
      </c>
      <c r="B1956" t="s">
        <v>52</v>
      </c>
      <c r="C1956">
        <v>2000</v>
      </c>
      <c r="D1956">
        <v>976160.50670000003</v>
      </c>
      <c r="E1956">
        <v>542419.80949999997</v>
      </c>
      <c r="F1956">
        <v>130915.3092</v>
      </c>
      <c r="G1956">
        <v>337052.44900000002</v>
      </c>
      <c r="H1956">
        <v>298125.84460000001</v>
      </c>
      <c r="I1956">
        <v>331170.1115</v>
      </c>
      <c r="J1956">
        <v>47.386310577392578</v>
      </c>
      <c r="K1956">
        <v>21.307106018066406</v>
      </c>
      <c r="L1956">
        <v>2509.2880859375</v>
      </c>
      <c r="M1956">
        <v>1038661.125</v>
      </c>
      <c r="N1956">
        <v>666597.5</v>
      </c>
      <c r="O1956">
        <v>1020022.1875</v>
      </c>
      <c r="P1956">
        <v>1040469.625</v>
      </c>
      <c r="Q1956">
        <v>2924291.75</v>
      </c>
      <c r="R1956">
        <v>6.9495648145675659E-2</v>
      </c>
      <c r="S1956">
        <v>0.66149342060089111</v>
      </c>
      <c r="T1956">
        <v>995077.0625</v>
      </c>
      <c r="U1956">
        <v>703320.25</v>
      </c>
      <c r="V1956">
        <v>1073683.5</v>
      </c>
      <c r="W1956">
        <v>3628840</v>
      </c>
      <c r="X1956">
        <v>0.57585448026657104</v>
      </c>
      <c r="Y1956">
        <v>0.84065520763397217</v>
      </c>
      <c r="Z1956">
        <v>0.51473915576934814</v>
      </c>
      <c r="AA1956">
        <v>0.33037087321281433</v>
      </c>
      <c r="AB1956">
        <v>0.10837631672620773</v>
      </c>
      <c r="AC1956">
        <v>0.33800008893013</v>
      </c>
      <c r="AD1956">
        <v>-0.29043292999267578</v>
      </c>
      <c r="AE1956">
        <f>VLOOKUP(C1956,[1]pop_15p_a!$A$8:$AL$68,21,FALSE)</f>
        <v>36184148.4269972</v>
      </c>
      <c r="AF1956" s="10">
        <v>16.7</v>
      </c>
      <c r="AL1956">
        <f t="shared" si="188"/>
        <v>255</v>
      </c>
      <c r="AM1956">
        <f t="shared" si="188"/>
        <v>257</v>
      </c>
      <c r="AN1956">
        <f t="shared" si="188"/>
        <v>258</v>
      </c>
      <c r="AO1956">
        <f t="shared" si="188"/>
        <v>260</v>
      </c>
      <c r="AP1956">
        <f t="shared" si="188"/>
        <v>262</v>
      </c>
      <c r="AQ1956">
        <f t="shared" si="188"/>
        <v>263</v>
      </c>
    </row>
    <row r="1957" spans="1:43">
      <c r="A1957" t="s">
        <v>18</v>
      </c>
      <c r="B1957" t="s">
        <v>52</v>
      </c>
      <c r="C1957">
        <v>2001</v>
      </c>
      <c r="D1957">
        <v>1020334.7641</v>
      </c>
      <c r="E1957">
        <v>573229.77740000002</v>
      </c>
      <c r="F1957">
        <v>139059.05970000001</v>
      </c>
      <c r="G1957">
        <v>342212.10009999998</v>
      </c>
      <c r="H1957">
        <v>291313.42129999999</v>
      </c>
      <c r="I1957">
        <v>319119.54879999999</v>
      </c>
      <c r="J1957">
        <v>47.712787628173828</v>
      </c>
      <c r="K1957">
        <v>21.712993621826172</v>
      </c>
      <c r="L1957">
        <v>2495.92041015625</v>
      </c>
      <c r="M1957">
        <v>1076825</v>
      </c>
      <c r="N1957">
        <v>706013.9375</v>
      </c>
      <c r="O1957">
        <v>1068979.75</v>
      </c>
      <c r="P1957">
        <v>1085246.25</v>
      </c>
      <c r="Q1957">
        <v>3114191.5</v>
      </c>
      <c r="R1957">
        <v>7.0977762341499329E-2</v>
      </c>
      <c r="S1957">
        <v>0.65225845575332642</v>
      </c>
      <c r="T1957">
        <v>1040107.3125</v>
      </c>
      <c r="U1957">
        <v>743965.9375</v>
      </c>
      <c r="V1957">
        <v>1119375.75</v>
      </c>
      <c r="W1957">
        <v>3836685.25</v>
      </c>
      <c r="X1957">
        <v>0.61020994186401367</v>
      </c>
      <c r="Y1957">
        <v>0.84457671642303467</v>
      </c>
      <c r="Z1957">
        <v>0.52078372240066528</v>
      </c>
      <c r="AA1957">
        <v>0.33089187741279602</v>
      </c>
      <c r="AB1957">
        <v>0.12284237146377563</v>
      </c>
      <c r="AC1957">
        <v>0.30060595273971558</v>
      </c>
      <c r="AD1957">
        <v>-0.27457436919212341</v>
      </c>
      <c r="AE1957">
        <f>VLOOKUP(C1957,[1]pop_15p_a!$A$8:$AL$68,21,FALSE)</f>
        <v>36648125.710449003</v>
      </c>
      <c r="AF1957" s="10">
        <v>17.2</v>
      </c>
      <c r="AL1957">
        <f t="shared" si="188"/>
        <v>255</v>
      </c>
      <c r="AM1957">
        <f t="shared" si="188"/>
        <v>257</v>
      </c>
      <c r="AN1957">
        <f t="shared" si="188"/>
        <v>258</v>
      </c>
      <c r="AO1957">
        <f t="shared" si="188"/>
        <v>260</v>
      </c>
      <c r="AP1957">
        <f t="shared" si="188"/>
        <v>262</v>
      </c>
      <c r="AQ1957">
        <f t="shared" si="188"/>
        <v>263</v>
      </c>
    </row>
    <row r="1958" spans="1:43">
      <c r="A1958" t="s">
        <v>18</v>
      </c>
      <c r="B1958" t="s">
        <v>52</v>
      </c>
      <c r="C1958">
        <v>2002</v>
      </c>
      <c r="D1958">
        <v>1096170.4680999999</v>
      </c>
      <c r="E1958">
        <v>624136.6618</v>
      </c>
      <c r="F1958">
        <v>146856.1538</v>
      </c>
      <c r="G1958">
        <v>365931.72499999998</v>
      </c>
      <c r="H1958">
        <v>329275.92839999998</v>
      </c>
      <c r="I1958">
        <v>367009.98700000002</v>
      </c>
      <c r="J1958">
        <v>48.004787445068359</v>
      </c>
      <c r="K1958">
        <v>22.318271636962891</v>
      </c>
      <c r="L1958">
        <v>2454.881103515625</v>
      </c>
      <c r="M1958">
        <v>1165105.625</v>
      </c>
      <c r="N1958">
        <v>769062.8125</v>
      </c>
      <c r="O1958">
        <v>1164231.625</v>
      </c>
      <c r="P1958">
        <v>1180628.875</v>
      </c>
      <c r="Q1958">
        <v>3292029</v>
      </c>
      <c r="R1958">
        <v>7.4570499360561371E-2</v>
      </c>
      <c r="S1958">
        <v>0.67150789499282837</v>
      </c>
      <c r="T1958">
        <v>1117412.625</v>
      </c>
      <c r="U1958">
        <v>805603.1875</v>
      </c>
      <c r="V1958">
        <v>1208600.875</v>
      </c>
      <c r="W1958">
        <v>4059726.5</v>
      </c>
      <c r="X1958">
        <v>0.64718014001846313</v>
      </c>
      <c r="Y1958">
        <v>0.87290483713150024</v>
      </c>
      <c r="Z1958">
        <v>0.51708853244781494</v>
      </c>
      <c r="AA1958">
        <v>0.33343812823295593</v>
      </c>
      <c r="AB1958">
        <v>0.13183633983135223</v>
      </c>
      <c r="AC1958">
        <v>0.29390203952789307</v>
      </c>
      <c r="AD1958">
        <v>-0.2751535177230835</v>
      </c>
      <c r="AE1958">
        <f>VLOOKUP(C1958,[1]pop_15p_a!$A$8:$AL$68,21,FALSE)</f>
        <v>36971970.215636402</v>
      </c>
      <c r="AF1958" s="10">
        <v>17</v>
      </c>
      <c r="AL1958">
        <f t="shared" si="188"/>
        <v>255</v>
      </c>
      <c r="AM1958">
        <f t="shared" si="188"/>
        <v>257</v>
      </c>
      <c r="AN1958">
        <f t="shared" si="188"/>
        <v>258</v>
      </c>
      <c r="AO1958">
        <f t="shared" si="188"/>
        <v>260</v>
      </c>
      <c r="AP1958">
        <f t="shared" si="188"/>
        <v>262</v>
      </c>
      <c r="AQ1958">
        <f t="shared" si="188"/>
        <v>263</v>
      </c>
    </row>
    <row r="1959" spans="1:43">
      <c r="A1959" t="s">
        <v>18</v>
      </c>
      <c r="B1959" t="s">
        <v>52</v>
      </c>
      <c r="C1959">
        <v>2003</v>
      </c>
      <c r="D1959">
        <v>1128323.5364999999</v>
      </c>
      <c r="E1959">
        <v>620881.42110000004</v>
      </c>
      <c r="F1959">
        <v>152378.6347</v>
      </c>
      <c r="G1959">
        <v>383492.9952</v>
      </c>
      <c r="H1959">
        <v>375019.83189999999</v>
      </c>
      <c r="I1959">
        <v>405975.12199999997</v>
      </c>
      <c r="J1959">
        <v>48.265026092529297</v>
      </c>
      <c r="K1959">
        <v>22.288562774658203</v>
      </c>
      <c r="L1959">
        <v>2423.648193359375</v>
      </c>
      <c r="M1959">
        <v>1210558.625</v>
      </c>
      <c r="N1959">
        <v>767642.375</v>
      </c>
      <c r="O1959">
        <v>1201700.75</v>
      </c>
      <c r="P1959">
        <v>1224862.5</v>
      </c>
      <c r="Q1959">
        <v>3698204.75</v>
      </c>
      <c r="R1959">
        <v>8.0463804304599762E-2</v>
      </c>
      <c r="S1959">
        <v>0.66028159856796265</v>
      </c>
      <c r="T1959">
        <v>1150188.75</v>
      </c>
      <c r="U1959">
        <v>807730.9375</v>
      </c>
      <c r="V1959">
        <v>1230610.25</v>
      </c>
      <c r="W1959">
        <v>4291362.5</v>
      </c>
      <c r="X1959">
        <v>0.6842079758644104</v>
      </c>
      <c r="Y1959">
        <v>0.87692248821258545</v>
      </c>
      <c r="Z1959">
        <v>0.49548959732055664</v>
      </c>
      <c r="AA1959">
        <v>0.35321918129920959</v>
      </c>
      <c r="AB1959">
        <v>0.12918674945831299</v>
      </c>
      <c r="AC1959">
        <v>0.30923837423324585</v>
      </c>
      <c r="AD1959">
        <v>-0.2859300971031189</v>
      </c>
      <c r="AE1959">
        <f>VLOOKUP(C1959,[1]pop_15p_a!$A$8:$AL$68,21,FALSE)</f>
        <v>37234912.985315703</v>
      </c>
      <c r="AF1959" s="10">
        <v>19.8</v>
      </c>
      <c r="AL1959">
        <f t="shared" si="188"/>
        <v>255</v>
      </c>
      <c r="AM1959">
        <f t="shared" si="188"/>
        <v>257</v>
      </c>
      <c r="AN1959">
        <f t="shared" si="188"/>
        <v>258</v>
      </c>
      <c r="AO1959">
        <f t="shared" si="188"/>
        <v>260</v>
      </c>
      <c r="AP1959">
        <f t="shared" si="188"/>
        <v>262</v>
      </c>
      <c r="AQ1959">
        <f t="shared" si="188"/>
        <v>263</v>
      </c>
    </row>
    <row r="1960" spans="1:43">
      <c r="A1960" t="s">
        <v>18</v>
      </c>
      <c r="B1960" t="s">
        <v>52</v>
      </c>
      <c r="C1960">
        <v>2004</v>
      </c>
      <c r="D1960">
        <v>1183609.5896000001</v>
      </c>
      <c r="E1960">
        <v>622456.41859999998</v>
      </c>
      <c r="F1960">
        <v>159279.2978</v>
      </c>
      <c r="G1960">
        <v>394439.48979999998</v>
      </c>
      <c r="H1960">
        <v>452355.7317</v>
      </c>
      <c r="I1960">
        <v>455992.47289999999</v>
      </c>
      <c r="J1960">
        <v>48.498081207275391</v>
      </c>
      <c r="K1960">
        <v>22.751825332641602</v>
      </c>
      <c r="L1960">
        <v>2391.531982421875</v>
      </c>
      <c r="M1960">
        <v>1281259</v>
      </c>
      <c r="N1960">
        <v>771475.3125</v>
      </c>
      <c r="O1960">
        <v>1246361</v>
      </c>
      <c r="P1960">
        <v>1294621.75</v>
      </c>
      <c r="Q1960">
        <v>4260017.5</v>
      </c>
      <c r="R1960">
        <v>8.6453884840011597E-2</v>
      </c>
      <c r="S1960">
        <v>0.65468764305114746</v>
      </c>
      <c r="T1960">
        <v>1206546.25</v>
      </c>
      <c r="U1960">
        <v>816422.375</v>
      </c>
      <c r="V1960">
        <v>1254976.5</v>
      </c>
      <c r="W1960">
        <v>4524603.5</v>
      </c>
      <c r="X1960">
        <v>0.72148948907852173</v>
      </c>
      <c r="Y1960">
        <v>0.88927614688873291</v>
      </c>
      <c r="Z1960">
        <v>0.46880480647087097</v>
      </c>
      <c r="AA1960">
        <v>0.36476045846939087</v>
      </c>
      <c r="AB1960">
        <v>0.12376657873392105</v>
      </c>
      <c r="AC1960">
        <v>0.36016955971717834</v>
      </c>
      <c r="AD1960">
        <v>-0.31648999452590942</v>
      </c>
      <c r="AE1960">
        <f>VLOOKUP(C1960,[1]pop_15p_a!$A$8:$AL$68,21,FALSE)</f>
        <v>37475089.224330798</v>
      </c>
      <c r="AF1960" s="10">
        <v>22.4</v>
      </c>
      <c r="AL1960">
        <f t="shared" ref="AL1960:AQ1969" si="189">AL1892+9</f>
        <v>255</v>
      </c>
      <c r="AM1960">
        <f t="shared" si="189"/>
        <v>257</v>
      </c>
      <c r="AN1960">
        <f t="shared" si="189"/>
        <v>258</v>
      </c>
      <c r="AO1960">
        <f t="shared" si="189"/>
        <v>260</v>
      </c>
      <c r="AP1960">
        <f t="shared" si="189"/>
        <v>262</v>
      </c>
      <c r="AQ1960">
        <f t="shared" si="189"/>
        <v>263</v>
      </c>
    </row>
    <row r="1961" spans="1:43">
      <c r="A1961" t="s">
        <v>18</v>
      </c>
      <c r="B1961" t="s">
        <v>52</v>
      </c>
      <c r="C1961">
        <v>2005</v>
      </c>
      <c r="D1961">
        <v>1230050.6115000001</v>
      </c>
      <c r="E1961">
        <v>649963.5773</v>
      </c>
      <c r="F1961">
        <v>166494.15179999999</v>
      </c>
      <c r="G1961">
        <v>402311.86129999999</v>
      </c>
      <c r="H1961">
        <v>487712.90460000001</v>
      </c>
      <c r="I1961">
        <v>491587.96460000001</v>
      </c>
      <c r="J1961">
        <v>48.70849609375</v>
      </c>
      <c r="K1961">
        <v>23.104518890380859</v>
      </c>
      <c r="L1961">
        <v>2351.319091796875</v>
      </c>
      <c r="M1961">
        <v>1330932.25</v>
      </c>
      <c r="N1961">
        <v>817401.1875</v>
      </c>
      <c r="O1961">
        <v>1330149.5</v>
      </c>
      <c r="P1961">
        <v>1362162.625</v>
      </c>
      <c r="Q1961">
        <v>5018953</v>
      </c>
      <c r="R1961">
        <v>9.429391473531723E-2</v>
      </c>
      <c r="S1961">
        <v>0.6552768349647522</v>
      </c>
      <c r="T1961">
        <v>1253887.125</v>
      </c>
      <c r="U1961">
        <v>852702.4375</v>
      </c>
      <c r="V1961">
        <v>1302258.75</v>
      </c>
      <c r="W1961">
        <v>4755586</v>
      </c>
      <c r="X1961">
        <v>0.75877612829208374</v>
      </c>
      <c r="Y1961">
        <v>0.8987501859664917</v>
      </c>
      <c r="Z1961">
        <v>0.47078767418861389</v>
      </c>
      <c r="AA1961">
        <v>0.37064841389656067</v>
      </c>
      <c r="AB1961">
        <v>0.12008406966924667</v>
      </c>
      <c r="AC1961">
        <v>0.37802031636238098</v>
      </c>
      <c r="AD1961">
        <v>-0.3386920690536499</v>
      </c>
      <c r="AE1961">
        <f>VLOOKUP(C1961,[1]pop_15p_a!$A$8:$AL$68,21,FALSE)</f>
        <v>37692107.089857496</v>
      </c>
      <c r="AF1961" s="10">
        <v>25.9</v>
      </c>
      <c r="AL1961">
        <f t="shared" si="189"/>
        <v>255</v>
      </c>
      <c r="AM1961">
        <f t="shared" si="189"/>
        <v>257</v>
      </c>
      <c r="AN1961">
        <f t="shared" si="189"/>
        <v>258</v>
      </c>
      <c r="AO1961">
        <f t="shared" si="189"/>
        <v>260</v>
      </c>
      <c r="AP1961">
        <f t="shared" si="189"/>
        <v>262</v>
      </c>
      <c r="AQ1961">
        <f t="shared" si="189"/>
        <v>263</v>
      </c>
    </row>
    <row r="1962" spans="1:43">
      <c r="A1962" t="s">
        <v>18</v>
      </c>
      <c r="B1962" t="s">
        <v>52</v>
      </c>
      <c r="C1962">
        <v>2006</v>
      </c>
      <c r="D1962">
        <v>1293719.9231</v>
      </c>
      <c r="E1962">
        <v>679775.43629999994</v>
      </c>
      <c r="F1962">
        <v>178772.2115</v>
      </c>
      <c r="G1962">
        <v>416604.21490000002</v>
      </c>
      <c r="H1962">
        <v>546648.42339999997</v>
      </c>
      <c r="I1962">
        <v>552309.32900000003</v>
      </c>
      <c r="J1962">
        <v>48.895843505859375</v>
      </c>
      <c r="K1962">
        <v>23.369827270507813</v>
      </c>
      <c r="L1962">
        <v>2345.913818359375</v>
      </c>
      <c r="M1962">
        <v>1381235.75</v>
      </c>
      <c r="N1962">
        <v>852253.9375</v>
      </c>
      <c r="O1962">
        <v>1390770.875</v>
      </c>
      <c r="P1962">
        <v>1400542.375</v>
      </c>
      <c r="Q1962">
        <v>5633497.5</v>
      </c>
      <c r="R1962">
        <v>9.8491236567497253E-2</v>
      </c>
      <c r="S1962">
        <v>0.65231907367706299</v>
      </c>
      <c r="T1962">
        <v>1318790.25</v>
      </c>
      <c r="U1962">
        <v>896647.1875</v>
      </c>
      <c r="V1962">
        <v>1368709.75</v>
      </c>
      <c r="W1962">
        <v>4991419</v>
      </c>
      <c r="X1962">
        <v>0.7980349063873291</v>
      </c>
      <c r="Y1962">
        <v>0.91441041231155396</v>
      </c>
      <c r="Z1962">
        <v>0.47139027714729309</v>
      </c>
      <c r="AA1962">
        <v>0.37530151009559631</v>
      </c>
      <c r="AB1962">
        <v>0.1225598007440567</v>
      </c>
      <c r="AC1962">
        <v>0.4056161642074585</v>
      </c>
      <c r="AD1962">
        <v>-0.37403291463851929</v>
      </c>
      <c r="AE1962">
        <f>VLOOKUP(C1962,[1]pop_15p_a!$A$8:$AL$68,21,FALSE)</f>
        <v>38042920.230584003</v>
      </c>
      <c r="AF1962" s="10">
        <v>28.1</v>
      </c>
      <c r="AL1962">
        <f t="shared" si="189"/>
        <v>255</v>
      </c>
      <c r="AM1962">
        <f t="shared" si="189"/>
        <v>257</v>
      </c>
      <c r="AN1962">
        <f t="shared" si="189"/>
        <v>258</v>
      </c>
      <c r="AO1962">
        <f t="shared" si="189"/>
        <v>260</v>
      </c>
      <c r="AP1962">
        <f t="shared" si="189"/>
        <v>262</v>
      </c>
      <c r="AQ1962">
        <f t="shared" si="189"/>
        <v>263</v>
      </c>
    </row>
    <row r="1963" spans="1:43">
      <c r="A1963" t="s">
        <v>18</v>
      </c>
      <c r="B1963" t="s">
        <v>52</v>
      </c>
      <c r="C1963">
        <v>2007</v>
      </c>
      <c r="D1963">
        <v>1364400.9708</v>
      </c>
      <c r="E1963">
        <v>714430.61499999999</v>
      </c>
      <c r="F1963">
        <v>189609.06039999999</v>
      </c>
      <c r="G1963">
        <v>437384.33590000001</v>
      </c>
      <c r="H1963">
        <v>615834.26980000001</v>
      </c>
      <c r="I1963">
        <v>616607.37910000002</v>
      </c>
      <c r="J1963">
        <v>49.062427520751953</v>
      </c>
      <c r="K1963">
        <v>23.614845275878906</v>
      </c>
      <c r="L1963">
        <v>2306.198486328125</v>
      </c>
      <c r="M1963">
        <v>1464326.125</v>
      </c>
      <c r="N1963">
        <v>898916.5</v>
      </c>
      <c r="O1963">
        <v>1457110.75</v>
      </c>
      <c r="P1963">
        <v>1473535.625</v>
      </c>
      <c r="Q1963">
        <v>6104458.5</v>
      </c>
      <c r="R1963">
        <v>0.10286984592676163</v>
      </c>
      <c r="S1963">
        <v>0.66326385736465454</v>
      </c>
      <c r="T1963">
        <v>1390841</v>
      </c>
      <c r="U1963">
        <v>944175</v>
      </c>
      <c r="V1963">
        <v>1437784.5</v>
      </c>
      <c r="W1963">
        <v>5237763</v>
      </c>
      <c r="X1963">
        <v>0.84072071313858032</v>
      </c>
      <c r="Y1963">
        <v>0.93984967470169067</v>
      </c>
      <c r="Z1963">
        <v>0.47176927328109741</v>
      </c>
      <c r="AA1963">
        <v>0.3703436553478241</v>
      </c>
      <c r="AB1963">
        <v>0.12463250011205673</v>
      </c>
      <c r="AC1963">
        <v>0.41531342267990112</v>
      </c>
      <c r="AD1963">
        <v>-0.38194200396537781</v>
      </c>
      <c r="AE1963">
        <f>VLOOKUP(C1963,[1]pop_15p_a!$A$8:$AL$68,21,FALSE)</f>
        <v>38399746.250965297</v>
      </c>
      <c r="AF1963" s="10">
        <v>27.4</v>
      </c>
      <c r="AL1963">
        <f t="shared" si="189"/>
        <v>255</v>
      </c>
      <c r="AM1963">
        <f t="shared" si="189"/>
        <v>257</v>
      </c>
      <c r="AN1963">
        <f t="shared" si="189"/>
        <v>258</v>
      </c>
      <c r="AO1963">
        <f t="shared" si="189"/>
        <v>260</v>
      </c>
      <c r="AP1963">
        <f t="shared" si="189"/>
        <v>262</v>
      </c>
      <c r="AQ1963">
        <f t="shared" si="189"/>
        <v>263</v>
      </c>
    </row>
    <row r="1964" spans="1:43">
      <c r="A1964" t="s">
        <v>18</v>
      </c>
      <c r="B1964" t="s">
        <v>52</v>
      </c>
      <c r="C1964">
        <v>2008</v>
      </c>
      <c r="D1964">
        <v>1403002.9191999999</v>
      </c>
      <c r="E1964">
        <v>724238.91099999996</v>
      </c>
      <c r="F1964">
        <v>199244.92019999999</v>
      </c>
      <c r="G1964">
        <v>433662.44679999998</v>
      </c>
      <c r="H1964">
        <v>661998.5612</v>
      </c>
      <c r="I1964">
        <v>636309.35690000001</v>
      </c>
      <c r="J1964">
        <v>49.218986511230469</v>
      </c>
      <c r="K1964">
        <v>23.656215667724609</v>
      </c>
      <c r="L1964">
        <v>2212.911376953125</v>
      </c>
      <c r="M1964">
        <v>1468483.125</v>
      </c>
      <c r="N1964">
        <v>921503.8125</v>
      </c>
      <c r="O1964">
        <v>1485225</v>
      </c>
      <c r="P1964">
        <v>1483882.625</v>
      </c>
      <c r="Q1964">
        <v>6505416</v>
      </c>
      <c r="R1964">
        <v>0.10814502835273743</v>
      </c>
      <c r="S1964">
        <v>0.64963418245315552</v>
      </c>
      <c r="T1964">
        <v>1430191</v>
      </c>
      <c r="U1964">
        <v>964535.75</v>
      </c>
      <c r="V1964">
        <v>1453828.375</v>
      </c>
      <c r="W1964">
        <v>5466015</v>
      </c>
      <c r="X1964">
        <v>0.88017094135284424</v>
      </c>
      <c r="Y1964">
        <v>0.96075248718261719</v>
      </c>
      <c r="Z1964">
        <v>0.48585331439971924</v>
      </c>
      <c r="AA1964">
        <v>0.37817618250846863</v>
      </c>
      <c r="AB1964">
        <v>0.13234370946884155</v>
      </c>
      <c r="AC1964">
        <v>0.43638387322425842</v>
      </c>
      <c r="AD1964">
        <v>-0.43195974826812744</v>
      </c>
      <c r="AE1964">
        <f>VLOOKUP(C1964,[1]pop_15p_a!$A$8:$AL$68,21,FALSE)</f>
        <v>38870352.0603889</v>
      </c>
      <c r="AF1964" s="10">
        <v>26.9</v>
      </c>
      <c r="AL1964">
        <f t="shared" si="189"/>
        <v>255</v>
      </c>
      <c r="AM1964">
        <f t="shared" si="189"/>
        <v>257</v>
      </c>
      <c r="AN1964">
        <f t="shared" si="189"/>
        <v>258</v>
      </c>
      <c r="AO1964">
        <f t="shared" si="189"/>
        <v>260</v>
      </c>
      <c r="AP1964">
        <f t="shared" si="189"/>
        <v>262</v>
      </c>
      <c r="AQ1964">
        <f t="shared" si="189"/>
        <v>263</v>
      </c>
    </row>
    <row r="1965" spans="1:43">
      <c r="A1965" t="s">
        <v>18</v>
      </c>
      <c r="B1965" t="s">
        <v>52</v>
      </c>
      <c r="C1965">
        <v>2009</v>
      </c>
      <c r="D1965">
        <v>1412929.3044</v>
      </c>
      <c r="E1965">
        <v>725418.49430000002</v>
      </c>
      <c r="F1965">
        <v>209686.5926</v>
      </c>
      <c r="G1965">
        <v>434951.20010000002</v>
      </c>
      <c r="H1965">
        <v>659843.82090000005</v>
      </c>
      <c r="I1965">
        <v>593320.03419999999</v>
      </c>
      <c r="J1965">
        <v>49.379207611083984</v>
      </c>
      <c r="K1965">
        <v>23.539445877075195</v>
      </c>
      <c r="L1965">
        <v>2168.052978515625</v>
      </c>
      <c r="M1965">
        <v>1489343.25</v>
      </c>
      <c r="N1965">
        <v>942637.1875</v>
      </c>
      <c r="O1965">
        <v>1419808.125</v>
      </c>
      <c r="P1965">
        <v>1490030.75</v>
      </c>
      <c r="Q1965">
        <v>6301528</v>
      </c>
      <c r="R1965">
        <v>0.10909139364957809</v>
      </c>
      <c r="S1965">
        <v>0.64750367403030396</v>
      </c>
      <c r="T1965">
        <v>1440309.75</v>
      </c>
      <c r="U1965">
        <v>976801.9375</v>
      </c>
      <c r="V1965">
        <v>1418028.25</v>
      </c>
      <c r="W1965">
        <v>5684361</v>
      </c>
      <c r="X1965">
        <v>0.91609948873519897</v>
      </c>
      <c r="Y1965">
        <v>0.95731008052825928</v>
      </c>
      <c r="Z1965">
        <v>0.49510645866394043</v>
      </c>
      <c r="AA1965">
        <v>0.32356810569763184</v>
      </c>
      <c r="AB1965">
        <v>0.14409279823303223</v>
      </c>
      <c r="AC1965">
        <v>0.39962023496627808</v>
      </c>
      <c r="AD1965">
        <v>-0.36264702677726746</v>
      </c>
      <c r="AE1965">
        <f>VLOOKUP(C1965,[1]pop_15p_a!$A$8:$AL$68,21,FALSE)</f>
        <v>39249820.489708997</v>
      </c>
      <c r="AF1965" s="10">
        <v>30</v>
      </c>
      <c r="AL1965">
        <f t="shared" si="189"/>
        <v>255</v>
      </c>
      <c r="AM1965">
        <f t="shared" si="189"/>
        <v>257</v>
      </c>
      <c r="AN1965">
        <f t="shared" si="189"/>
        <v>258</v>
      </c>
      <c r="AO1965">
        <f t="shared" si="189"/>
        <v>260</v>
      </c>
      <c r="AP1965">
        <f t="shared" si="189"/>
        <v>262</v>
      </c>
      <c r="AQ1965">
        <f t="shared" si="189"/>
        <v>263</v>
      </c>
    </row>
    <row r="1966" spans="1:43">
      <c r="A1966" t="s">
        <v>18</v>
      </c>
      <c r="B1966" t="s">
        <v>52</v>
      </c>
      <c r="C1966">
        <v>2010</v>
      </c>
      <c r="D1966">
        <v>1504724.4047999999</v>
      </c>
      <c r="E1966">
        <v>757188.87300000002</v>
      </c>
      <c r="F1966">
        <v>217755.54149999999</v>
      </c>
      <c r="G1966">
        <v>458946.4852</v>
      </c>
      <c r="H1966">
        <v>743627.17370000004</v>
      </c>
      <c r="I1966">
        <v>695703.19960000005</v>
      </c>
      <c r="J1966">
        <v>49.5528564453125</v>
      </c>
      <c r="K1966">
        <v>23.828348159790039</v>
      </c>
      <c r="L1966">
        <v>2157.06494140625</v>
      </c>
      <c r="M1966">
        <v>1590423.625</v>
      </c>
      <c r="N1966">
        <v>999812.6875</v>
      </c>
      <c r="O1966">
        <v>1539281.125</v>
      </c>
      <c r="P1966">
        <v>1589918.5</v>
      </c>
      <c r="Q1966">
        <v>6192142.5</v>
      </c>
      <c r="R1966">
        <v>0.11098752915859222</v>
      </c>
      <c r="S1966">
        <v>0.67253482341766357</v>
      </c>
      <c r="T1966">
        <v>1533883.75</v>
      </c>
      <c r="U1966">
        <v>1018410.3125</v>
      </c>
      <c r="V1966">
        <v>1536497.875</v>
      </c>
      <c r="W1966">
        <v>5917270.5</v>
      </c>
      <c r="X1966">
        <v>0.95856869220733643</v>
      </c>
      <c r="Y1966">
        <v>0.98916530609130859</v>
      </c>
      <c r="Z1966">
        <v>0.48611319065093994</v>
      </c>
      <c r="AA1966">
        <v>0.33986562490463257</v>
      </c>
      <c r="AB1966">
        <v>0.14376971125602722</v>
      </c>
      <c r="AC1966">
        <v>0.4613817036151886</v>
      </c>
      <c r="AD1966">
        <v>-0.43113014101982117</v>
      </c>
      <c r="AE1966">
        <f>VLOOKUP(C1966,[1]pop_15p_a!$A$8:$AL$68,21,FALSE)</f>
        <v>39612252.2849188</v>
      </c>
      <c r="AF1966" s="10">
        <v>29.5</v>
      </c>
      <c r="AL1966">
        <f t="shared" si="189"/>
        <v>255</v>
      </c>
      <c r="AM1966">
        <f t="shared" si="189"/>
        <v>257</v>
      </c>
      <c r="AN1966">
        <f t="shared" si="189"/>
        <v>258</v>
      </c>
      <c r="AO1966">
        <f t="shared" si="189"/>
        <v>260</v>
      </c>
      <c r="AP1966">
        <f t="shared" si="189"/>
        <v>262</v>
      </c>
      <c r="AQ1966">
        <f t="shared" si="189"/>
        <v>263</v>
      </c>
    </row>
    <row r="1967" spans="1:43">
      <c r="A1967" t="s">
        <v>18</v>
      </c>
      <c r="B1967" t="s">
        <v>52</v>
      </c>
      <c r="C1967">
        <v>2011</v>
      </c>
      <c r="D1967">
        <v>1560123.6712</v>
      </c>
      <c r="E1967">
        <v>779151.78810000001</v>
      </c>
      <c r="F1967">
        <v>222571.5092</v>
      </c>
      <c r="G1967">
        <v>462752.92749999999</v>
      </c>
      <c r="H1967">
        <v>856167.90780000004</v>
      </c>
      <c r="I1967">
        <v>795503.98259999999</v>
      </c>
      <c r="J1967">
        <v>49.744659423828125</v>
      </c>
      <c r="K1967">
        <v>24.150917053222656</v>
      </c>
      <c r="L1967">
        <v>2127.147216796875</v>
      </c>
      <c r="M1967">
        <v>1606446.5</v>
      </c>
      <c r="N1967">
        <v>1046381.875</v>
      </c>
      <c r="O1967">
        <v>1582431.75</v>
      </c>
      <c r="P1967">
        <v>1606446.5</v>
      </c>
      <c r="Q1967">
        <v>6138628</v>
      </c>
      <c r="R1967">
        <v>0.11010681837797165</v>
      </c>
      <c r="S1967">
        <v>0.66967785358428955</v>
      </c>
      <c r="T1967">
        <v>1590356.5</v>
      </c>
      <c r="U1967">
        <v>1046381.875</v>
      </c>
      <c r="V1967">
        <v>1582431.875</v>
      </c>
      <c r="W1967">
        <v>6138628</v>
      </c>
      <c r="X1967">
        <v>1</v>
      </c>
      <c r="Y1967">
        <v>1</v>
      </c>
      <c r="Z1967">
        <v>0.50695216655731201</v>
      </c>
      <c r="AA1967">
        <v>0.33706274628639221</v>
      </c>
      <c r="AB1967">
        <v>0.15100210905075073</v>
      </c>
      <c r="AC1967">
        <v>0.53639304637908936</v>
      </c>
      <c r="AD1967">
        <v>-0.5314100980758667</v>
      </c>
      <c r="AE1967">
        <f>VLOOKUP(C1967,[1]pop_15p_a!$A$8:$AL$68,21,FALSE)</f>
        <v>40029684.258384399</v>
      </c>
      <c r="AF1967" s="10">
        <v>30.2</v>
      </c>
      <c r="AL1967">
        <f t="shared" si="189"/>
        <v>255</v>
      </c>
      <c r="AM1967">
        <f t="shared" si="189"/>
        <v>257</v>
      </c>
      <c r="AN1967">
        <f t="shared" si="189"/>
        <v>258</v>
      </c>
      <c r="AO1967">
        <f t="shared" si="189"/>
        <v>260</v>
      </c>
      <c r="AP1967">
        <f t="shared" si="189"/>
        <v>262</v>
      </c>
      <c r="AQ1967">
        <f t="shared" si="189"/>
        <v>263</v>
      </c>
    </row>
    <row r="1968" spans="1:43">
      <c r="A1968" t="s">
        <v>18</v>
      </c>
      <c r="B1968" t="s">
        <v>52</v>
      </c>
      <c r="C1968">
        <v>2012</v>
      </c>
      <c r="D1968">
        <v>1595887.9127</v>
      </c>
      <c r="E1968">
        <v>794136.02749999997</v>
      </c>
      <c r="F1968">
        <v>230081.76439999999</v>
      </c>
      <c r="G1968">
        <v>460511.61229999998</v>
      </c>
      <c r="H1968">
        <v>899711.28619999997</v>
      </c>
      <c r="I1968">
        <v>814624.07709999999</v>
      </c>
      <c r="J1968">
        <v>49.952243804931641</v>
      </c>
      <c r="K1968">
        <v>24.558792114257813</v>
      </c>
      <c r="L1968">
        <v>2103.23046875</v>
      </c>
      <c r="M1968">
        <v>1620716.375</v>
      </c>
      <c r="N1968">
        <v>1053968.125</v>
      </c>
      <c r="O1968">
        <v>1568894.625</v>
      </c>
      <c r="P1968">
        <v>1613994.125</v>
      </c>
      <c r="Q1968">
        <v>6591393</v>
      </c>
      <c r="R1968">
        <v>0.11490409076213837</v>
      </c>
      <c r="S1968">
        <v>0.64318042993545532</v>
      </c>
      <c r="T1968">
        <v>1626813.875</v>
      </c>
      <c r="U1968">
        <v>1069880.375</v>
      </c>
      <c r="V1968">
        <v>1594106.625</v>
      </c>
      <c r="W1968">
        <v>6342908.5</v>
      </c>
      <c r="X1968">
        <v>1.0388317108154297</v>
      </c>
      <c r="Y1968">
        <v>0.99661386013031006</v>
      </c>
      <c r="Z1968">
        <v>0.51087820529937744</v>
      </c>
      <c r="AA1968">
        <v>0.32369306683540344</v>
      </c>
      <c r="AB1968">
        <v>0.15166713297367096</v>
      </c>
      <c r="AC1968">
        <v>0.55780023336410522</v>
      </c>
      <c r="AD1968">
        <v>-0.54403865337371826</v>
      </c>
      <c r="AE1968">
        <f>VLOOKUP(C1968,[1]pop_15p_a!$A$8:$AL$68,21,FALSE)</f>
        <v>40358047.238077998</v>
      </c>
      <c r="AF1968" s="10">
        <v>30.8</v>
      </c>
      <c r="AL1968">
        <f t="shared" si="189"/>
        <v>255</v>
      </c>
      <c r="AM1968">
        <f t="shared" si="189"/>
        <v>257</v>
      </c>
      <c r="AN1968">
        <f t="shared" si="189"/>
        <v>258</v>
      </c>
      <c r="AO1968">
        <f t="shared" si="189"/>
        <v>260</v>
      </c>
      <c r="AP1968">
        <f t="shared" si="189"/>
        <v>262</v>
      </c>
      <c r="AQ1968">
        <f t="shared" si="189"/>
        <v>263</v>
      </c>
    </row>
    <row r="1969" spans="1:43">
      <c r="A1969" t="s">
        <v>18</v>
      </c>
      <c r="B1969" t="s">
        <v>52</v>
      </c>
      <c r="C1969">
        <v>2013</v>
      </c>
      <c r="D1969">
        <v>1642108.0972</v>
      </c>
      <c r="E1969">
        <v>809082.44990000001</v>
      </c>
      <c r="F1969">
        <v>237585.59789999999</v>
      </c>
      <c r="G1969">
        <v>475717.28370000003</v>
      </c>
      <c r="H1969">
        <v>938039.23930000002</v>
      </c>
      <c r="I1969">
        <v>828555.97930000001</v>
      </c>
      <c r="J1969">
        <v>50.169242858886719</v>
      </c>
      <c r="K1969">
        <v>24.937482833862305</v>
      </c>
      <c r="L1969">
        <v>2094.229736328125</v>
      </c>
      <c r="M1969">
        <v>1656447.375</v>
      </c>
      <c r="N1969">
        <v>1055380.125</v>
      </c>
      <c r="O1969">
        <v>1559420.625</v>
      </c>
      <c r="P1969">
        <v>1641139.625</v>
      </c>
      <c r="Q1969">
        <v>7091229</v>
      </c>
      <c r="R1969">
        <v>0.11850497126579285</v>
      </c>
      <c r="S1969">
        <v>0.63110828399658203</v>
      </c>
      <c r="T1969">
        <v>1673929.75</v>
      </c>
      <c r="U1969">
        <v>1093355</v>
      </c>
      <c r="V1969">
        <v>1617468.5</v>
      </c>
      <c r="W1969">
        <v>6550716.5</v>
      </c>
      <c r="X1969">
        <v>1.0767658948898315</v>
      </c>
      <c r="Y1969">
        <v>0.99742090702056885</v>
      </c>
      <c r="Z1969">
        <v>0.5044175386428833</v>
      </c>
      <c r="AA1969">
        <v>0.3118133544921875</v>
      </c>
      <c r="AB1969">
        <v>0.14846974611282349</v>
      </c>
      <c r="AC1969">
        <v>0.55430221557617188</v>
      </c>
      <c r="AD1969">
        <v>-0.51900279521942139</v>
      </c>
      <c r="AE1969">
        <f>VLOOKUP(C1969,[1]pop_15p_a!$A$8:$AL$68,21,FALSE)</f>
        <v>40647612.417624302</v>
      </c>
      <c r="AF1969" s="10">
        <v>33.700000000000003</v>
      </c>
      <c r="AL1969">
        <f t="shared" si="189"/>
        <v>255</v>
      </c>
      <c r="AM1969">
        <f t="shared" si="189"/>
        <v>257</v>
      </c>
      <c r="AN1969">
        <f t="shared" si="189"/>
        <v>258</v>
      </c>
      <c r="AO1969">
        <f t="shared" si="189"/>
        <v>260</v>
      </c>
      <c r="AP1969">
        <f t="shared" si="189"/>
        <v>262</v>
      </c>
      <c r="AQ1969">
        <f t="shared" si="189"/>
        <v>263</v>
      </c>
    </row>
    <row r="1970" spans="1:43">
      <c r="A1970" t="s">
        <v>18</v>
      </c>
      <c r="B1970" t="s">
        <v>52</v>
      </c>
      <c r="C1970">
        <v>2014</v>
      </c>
      <c r="D1970">
        <v>1696978.2814</v>
      </c>
      <c r="E1970">
        <v>823218.06480000005</v>
      </c>
      <c r="F1970">
        <v>244822.92800000001</v>
      </c>
      <c r="G1970">
        <v>491725.91360000003</v>
      </c>
      <c r="H1970">
        <v>957077.51580000005</v>
      </c>
      <c r="I1970">
        <v>840702.39280000003</v>
      </c>
      <c r="J1970">
        <v>50.38555908203125</v>
      </c>
      <c r="K1970">
        <v>25.417072296142578</v>
      </c>
      <c r="L1970">
        <v>2069.31494140625</v>
      </c>
      <c r="M1970">
        <v>1689610.125</v>
      </c>
      <c r="N1970">
        <v>1057980.375</v>
      </c>
      <c r="O1970">
        <v>1586819.875</v>
      </c>
      <c r="P1970">
        <v>1674811.875</v>
      </c>
      <c r="Q1970">
        <v>7729074</v>
      </c>
      <c r="R1970">
        <v>0.12251131236553192</v>
      </c>
      <c r="S1970">
        <v>0.62439316511154175</v>
      </c>
      <c r="T1970">
        <v>1729863.25</v>
      </c>
      <c r="U1970">
        <v>1115702.5</v>
      </c>
      <c r="V1970">
        <v>1666372.375</v>
      </c>
      <c r="W1970">
        <v>6763723.5</v>
      </c>
      <c r="X1970">
        <v>1.116483211517334</v>
      </c>
      <c r="Y1970">
        <v>1.0044238567352295</v>
      </c>
      <c r="Z1970">
        <v>0.49429422616958618</v>
      </c>
      <c r="AA1970">
        <v>0.31827712059020996</v>
      </c>
      <c r="AB1970">
        <v>0.14244136214256287</v>
      </c>
      <c r="AC1970">
        <v>0.54247957468032837</v>
      </c>
      <c r="AD1970">
        <v>-0.49749225378036499</v>
      </c>
      <c r="AE1970">
        <f>VLOOKUP(C1970,[1]pop_15p_a!$A$8:$AL$68,21,FALSE)</f>
        <v>40978004.388975702</v>
      </c>
      <c r="AF1970" s="10">
        <v>35.5</v>
      </c>
      <c r="AL1970">
        <f t="shared" ref="AL1970:AQ1979" si="190">AL1902+9</f>
        <v>255</v>
      </c>
      <c r="AM1970">
        <f t="shared" si="190"/>
        <v>257</v>
      </c>
      <c r="AN1970">
        <f t="shared" si="190"/>
        <v>258</v>
      </c>
      <c r="AO1970">
        <f t="shared" si="190"/>
        <v>260</v>
      </c>
      <c r="AP1970">
        <f t="shared" si="190"/>
        <v>262</v>
      </c>
      <c r="AQ1970">
        <f t="shared" si="190"/>
        <v>263</v>
      </c>
    </row>
    <row r="1971" spans="1:43">
      <c r="A1971" t="s">
        <v>18</v>
      </c>
      <c r="B1971" t="s">
        <v>52</v>
      </c>
      <c r="C1971">
        <v>2015</v>
      </c>
      <c r="D1971">
        <v>1744327.9831999999</v>
      </c>
      <c r="E1971">
        <v>841361.57510000002</v>
      </c>
      <c r="F1971">
        <v>252139.46</v>
      </c>
      <c r="G1971">
        <v>516572.43949999998</v>
      </c>
      <c r="H1971">
        <v>955827.64980000001</v>
      </c>
      <c r="I1971">
        <v>858305.16669999994</v>
      </c>
      <c r="J1971">
        <v>50.593662261962891</v>
      </c>
      <c r="K1971">
        <v>25.722089767456055</v>
      </c>
      <c r="L1971">
        <v>2076.2958984375</v>
      </c>
      <c r="M1971">
        <v>1784592.25</v>
      </c>
      <c r="N1971">
        <v>1084558</v>
      </c>
      <c r="O1971">
        <v>1633918.25</v>
      </c>
      <c r="P1971">
        <v>1752461.25</v>
      </c>
      <c r="Q1971">
        <v>8080436.5</v>
      </c>
      <c r="R1971">
        <v>0.12447101622819901</v>
      </c>
      <c r="S1971">
        <v>0.63763207197189331</v>
      </c>
      <c r="T1971">
        <v>1778130.5</v>
      </c>
      <c r="U1971">
        <v>1142318.875</v>
      </c>
      <c r="V1971">
        <v>1731057.875</v>
      </c>
      <c r="W1971">
        <v>6991646.5</v>
      </c>
      <c r="X1971">
        <v>1.1579283475875854</v>
      </c>
      <c r="Y1971">
        <v>1.0017222166061401</v>
      </c>
      <c r="Z1971">
        <v>0.47750973701477051</v>
      </c>
      <c r="AA1971">
        <v>0.31184792518615723</v>
      </c>
      <c r="AB1971">
        <v>0.13814663887023926</v>
      </c>
      <c r="AC1971">
        <v>0.49393701553344727</v>
      </c>
      <c r="AD1971">
        <v>-0.41947248578071594</v>
      </c>
      <c r="AE1971">
        <f>VLOOKUP(C1971,[1]pop_15p_a!$A$8:$AL$68,21,FALSE)</f>
        <v>41228743.324905001</v>
      </c>
      <c r="AF1971" s="10">
        <v>37.299999999999997</v>
      </c>
      <c r="AL1971">
        <f t="shared" si="190"/>
        <v>255</v>
      </c>
      <c r="AM1971">
        <f t="shared" si="190"/>
        <v>257</v>
      </c>
      <c r="AN1971">
        <f t="shared" si="190"/>
        <v>258</v>
      </c>
      <c r="AO1971">
        <f t="shared" si="190"/>
        <v>260</v>
      </c>
      <c r="AP1971">
        <f t="shared" si="190"/>
        <v>262</v>
      </c>
      <c r="AQ1971">
        <f t="shared" si="190"/>
        <v>263</v>
      </c>
    </row>
    <row r="1972" spans="1:43">
      <c r="A1972" t="s">
        <v>18</v>
      </c>
      <c r="B1972" t="s">
        <v>52</v>
      </c>
      <c r="C1972">
        <v>2016</v>
      </c>
      <c r="D1972">
        <v>1795424.6664</v>
      </c>
      <c r="E1972">
        <v>862612.38780000003</v>
      </c>
      <c r="F1972">
        <v>263428.21100000001</v>
      </c>
      <c r="G1972">
        <v>545649.60100000002</v>
      </c>
      <c r="H1972">
        <v>980306.35120000003</v>
      </c>
      <c r="I1972">
        <v>898881.92709999997</v>
      </c>
      <c r="J1972">
        <v>50.791919708251953</v>
      </c>
      <c r="K1972">
        <v>26.002735137939453</v>
      </c>
      <c r="L1972">
        <v>2063.33154296875</v>
      </c>
      <c r="M1972">
        <v>1855314</v>
      </c>
      <c r="N1972">
        <v>1118153.25</v>
      </c>
      <c r="O1972">
        <v>1683156.375</v>
      </c>
      <c r="P1972">
        <v>1808310.125</v>
      </c>
      <c r="Q1972">
        <v>8436924</v>
      </c>
      <c r="R1972">
        <v>0.12798286974430084</v>
      </c>
      <c r="S1972">
        <v>0.6410527229309082</v>
      </c>
      <c r="T1972">
        <v>1830217.375</v>
      </c>
      <c r="U1972">
        <v>1176383.5</v>
      </c>
      <c r="V1972">
        <v>1796760.5</v>
      </c>
      <c r="W1972">
        <v>7239701.5</v>
      </c>
      <c r="X1972">
        <v>1.2001352310180664</v>
      </c>
      <c r="Y1972">
        <v>1.0062524080276489</v>
      </c>
      <c r="Z1972">
        <v>0.47408238053321838</v>
      </c>
      <c r="AA1972">
        <v>0.31024628877639771</v>
      </c>
      <c r="AB1972">
        <v>0.13990159332752228</v>
      </c>
      <c r="AC1972">
        <v>0.45817655324935913</v>
      </c>
      <c r="AD1972">
        <v>-0.38306146860122681</v>
      </c>
      <c r="AE1972">
        <f>VLOOKUP(C1972,[1]pop_15p_a!$A$8:$AL$68,21,FALSE)</f>
        <v>41416707.520186499</v>
      </c>
      <c r="AF1972" s="10">
        <v>37.6</v>
      </c>
      <c r="AL1972">
        <f t="shared" si="190"/>
        <v>255</v>
      </c>
      <c r="AM1972">
        <f t="shared" si="190"/>
        <v>257</v>
      </c>
      <c r="AN1972">
        <f t="shared" si="190"/>
        <v>258</v>
      </c>
      <c r="AO1972">
        <f t="shared" si="190"/>
        <v>260</v>
      </c>
      <c r="AP1972">
        <f t="shared" si="190"/>
        <v>262</v>
      </c>
      <c r="AQ1972">
        <f t="shared" si="190"/>
        <v>263</v>
      </c>
    </row>
    <row r="1973" spans="1:43">
      <c r="A1973" t="s">
        <v>18</v>
      </c>
      <c r="B1973" t="s">
        <v>52</v>
      </c>
      <c r="C1973">
        <v>2017</v>
      </c>
      <c r="D1973">
        <v>1850414.3669</v>
      </c>
      <c r="E1973">
        <v>885114.85010000004</v>
      </c>
      <c r="F1973">
        <v>272450.19750000001</v>
      </c>
      <c r="G1973">
        <v>592795.47109999997</v>
      </c>
      <c r="H1973">
        <v>998965.02989999996</v>
      </c>
      <c r="I1973">
        <v>962058.4277</v>
      </c>
      <c r="J1973">
        <v>50.982212066650391</v>
      </c>
      <c r="K1973">
        <v>26.30535888671875</v>
      </c>
      <c r="L1973">
        <v>2063.33154296875</v>
      </c>
      <c r="M1973">
        <v>1923307.375</v>
      </c>
      <c r="N1973">
        <v>1151923.75</v>
      </c>
      <c r="O1973">
        <v>1773144.875</v>
      </c>
      <c r="P1973">
        <v>1876243.25</v>
      </c>
      <c r="Q1973">
        <v>8896485</v>
      </c>
      <c r="R1973">
        <v>0.13185378909111023</v>
      </c>
      <c r="S1973">
        <v>0.63168507814407349</v>
      </c>
      <c r="T1973">
        <v>1886272.625</v>
      </c>
      <c r="U1973">
        <v>1209369.75</v>
      </c>
      <c r="V1973">
        <v>1888357.875</v>
      </c>
      <c r="W1973">
        <v>7527043</v>
      </c>
      <c r="X1973">
        <v>1.2502813339233398</v>
      </c>
      <c r="Y1973">
        <v>1.005886435508728</v>
      </c>
      <c r="Z1973">
        <v>0.47350770235061646</v>
      </c>
      <c r="AA1973">
        <v>0.33150190114974976</v>
      </c>
      <c r="AB1973">
        <v>0.14119274914264679</v>
      </c>
      <c r="AC1973">
        <v>0.4595201313495636</v>
      </c>
      <c r="AD1973">
        <v>-0.40664446353912354</v>
      </c>
      <c r="AE1973">
        <f>VLOOKUP(C1973,[1]pop_15p_a!$A$8:$AL$68,21,FALSE)</f>
        <v>41545917.310021803</v>
      </c>
      <c r="AF1973" s="10">
        <v>37.700000000000003</v>
      </c>
      <c r="AL1973">
        <f t="shared" si="190"/>
        <v>255</v>
      </c>
      <c r="AM1973">
        <f t="shared" si="190"/>
        <v>257</v>
      </c>
      <c r="AN1973">
        <f t="shared" si="190"/>
        <v>258</v>
      </c>
      <c r="AO1973">
        <f t="shared" si="190"/>
        <v>260</v>
      </c>
      <c r="AP1973">
        <f t="shared" si="190"/>
        <v>262</v>
      </c>
      <c r="AQ1973">
        <f t="shared" si="190"/>
        <v>263</v>
      </c>
    </row>
    <row r="1974" spans="1:43">
      <c r="A1974" t="s">
        <v>19</v>
      </c>
      <c r="B1974" t="s">
        <v>53</v>
      </c>
      <c r="C1974">
        <v>1950</v>
      </c>
      <c r="AF1974" s="10"/>
      <c r="AL1974">
        <f t="shared" si="190"/>
        <v>264</v>
      </c>
      <c r="AM1974">
        <f t="shared" si="190"/>
        <v>266</v>
      </c>
      <c r="AN1974">
        <f t="shared" si="190"/>
        <v>267</v>
      </c>
      <c r="AO1974">
        <f t="shared" si="190"/>
        <v>269</v>
      </c>
      <c r="AP1974">
        <f t="shared" si="190"/>
        <v>271</v>
      </c>
      <c r="AQ1974">
        <f t="shared" si="190"/>
        <v>272</v>
      </c>
    </row>
    <row r="1975" spans="1:43">
      <c r="A1975" t="s">
        <v>19</v>
      </c>
      <c r="B1975" t="s">
        <v>53</v>
      </c>
      <c r="C1975">
        <v>1951</v>
      </c>
      <c r="AF1975" s="10"/>
      <c r="AL1975">
        <f t="shared" si="190"/>
        <v>264</v>
      </c>
      <c r="AM1975">
        <f t="shared" si="190"/>
        <v>266</v>
      </c>
      <c r="AN1975">
        <f t="shared" si="190"/>
        <v>267</v>
      </c>
      <c r="AO1975">
        <f t="shared" si="190"/>
        <v>269</v>
      </c>
      <c r="AP1975">
        <f t="shared" si="190"/>
        <v>271</v>
      </c>
      <c r="AQ1975">
        <f t="shared" si="190"/>
        <v>272</v>
      </c>
    </row>
    <row r="1976" spans="1:43">
      <c r="A1976" t="s">
        <v>19</v>
      </c>
      <c r="B1976" t="s">
        <v>53</v>
      </c>
      <c r="C1976">
        <v>1952</v>
      </c>
      <c r="AL1976">
        <f t="shared" si="190"/>
        <v>264</v>
      </c>
      <c r="AM1976">
        <f t="shared" si="190"/>
        <v>266</v>
      </c>
      <c r="AN1976">
        <f t="shared" si="190"/>
        <v>267</v>
      </c>
      <c r="AO1976">
        <f t="shared" si="190"/>
        <v>269</v>
      </c>
      <c r="AP1976">
        <f t="shared" si="190"/>
        <v>271</v>
      </c>
      <c r="AQ1976">
        <f t="shared" si="190"/>
        <v>272</v>
      </c>
    </row>
    <row r="1977" spans="1:43">
      <c r="A1977" t="s">
        <v>19</v>
      </c>
      <c r="B1977" t="s">
        <v>53</v>
      </c>
      <c r="C1977">
        <v>1953</v>
      </c>
      <c r="AL1977">
        <f t="shared" si="190"/>
        <v>264</v>
      </c>
      <c r="AM1977">
        <f t="shared" si="190"/>
        <v>266</v>
      </c>
      <c r="AN1977">
        <f t="shared" si="190"/>
        <v>267</v>
      </c>
      <c r="AO1977">
        <f t="shared" si="190"/>
        <v>269</v>
      </c>
      <c r="AP1977">
        <f t="shared" si="190"/>
        <v>271</v>
      </c>
      <c r="AQ1977">
        <f t="shared" si="190"/>
        <v>272</v>
      </c>
    </row>
    <row r="1978" spans="1:43">
      <c r="A1978" t="s">
        <v>19</v>
      </c>
      <c r="B1978" t="s">
        <v>53</v>
      </c>
      <c r="C1978">
        <v>1954</v>
      </c>
      <c r="AL1978">
        <f t="shared" si="190"/>
        <v>264</v>
      </c>
      <c r="AM1978">
        <f t="shared" si="190"/>
        <v>266</v>
      </c>
      <c r="AN1978">
        <f t="shared" si="190"/>
        <v>267</v>
      </c>
      <c r="AO1978">
        <f t="shared" si="190"/>
        <v>269</v>
      </c>
      <c r="AP1978">
        <f t="shared" si="190"/>
        <v>271</v>
      </c>
      <c r="AQ1978">
        <f t="shared" si="190"/>
        <v>272</v>
      </c>
    </row>
    <row r="1979" spans="1:43">
      <c r="A1979" t="s">
        <v>19</v>
      </c>
      <c r="B1979" t="s">
        <v>53</v>
      </c>
      <c r="C1979">
        <v>1955</v>
      </c>
      <c r="AL1979">
        <f t="shared" si="190"/>
        <v>264</v>
      </c>
      <c r="AM1979">
        <f t="shared" si="190"/>
        <v>266</v>
      </c>
      <c r="AN1979">
        <f t="shared" si="190"/>
        <v>267</v>
      </c>
      <c r="AO1979">
        <f t="shared" si="190"/>
        <v>269</v>
      </c>
      <c r="AP1979">
        <f t="shared" si="190"/>
        <v>271</v>
      </c>
      <c r="AQ1979">
        <f t="shared" si="190"/>
        <v>272</v>
      </c>
    </row>
    <row r="1980" spans="1:43">
      <c r="A1980" t="s">
        <v>19</v>
      </c>
      <c r="B1980" t="s">
        <v>53</v>
      </c>
      <c r="C1980">
        <v>1956</v>
      </c>
      <c r="AL1980">
        <f t="shared" ref="AL1980:AQ1989" si="191">AL1912+9</f>
        <v>264</v>
      </c>
      <c r="AM1980">
        <f t="shared" si="191"/>
        <v>266</v>
      </c>
      <c r="AN1980">
        <f t="shared" si="191"/>
        <v>267</v>
      </c>
      <c r="AO1980">
        <f t="shared" si="191"/>
        <v>269</v>
      </c>
      <c r="AP1980">
        <f t="shared" si="191"/>
        <v>271</v>
      </c>
      <c r="AQ1980">
        <f t="shared" si="191"/>
        <v>272</v>
      </c>
    </row>
    <row r="1981" spans="1:43">
      <c r="A1981" t="s">
        <v>19</v>
      </c>
      <c r="B1981" t="s">
        <v>53</v>
      </c>
      <c r="C1981">
        <v>1957</v>
      </c>
      <c r="AL1981">
        <f t="shared" si="191"/>
        <v>264</v>
      </c>
      <c r="AM1981">
        <f t="shared" si="191"/>
        <v>266</v>
      </c>
      <c r="AN1981">
        <f t="shared" si="191"/>
        <v>267</v>
      </c>
      <c r="AO1981">
        <f t="shared" si="191"/>
        <v>269</v>
      </c>
      <c r="AP1981">
        <f t="shared" si="191"/>
        <v>271</v>
      </c>
      <c r="AQ1981">
        <f t="shared" si="191"/>
        <v>272</v>
      </c>
    </row>
    <row r="1982" spans="1:43">
      <c r="A1982" t="s">
        <v>19</v>
      </c>
      <c r="B1982" t="s">
        <v>53</v>
      </c>
      <c r="C1982">
        <v>1958</v>
      </c>
      <c r="AL1982">
        <f t="shared" si="191"/>
        <v>264</v>
      </c>
      <c r="AM1982">
        <f t="shared" si="191"/>
        <v>266</v>
      </c>
      <c r="AN1982">
        <f t="shared" si="191"/>
        <v>267</v>
      </c>
      <c r="AO1982">
        <f t="shared" si="191"/>
        <v>269</v>
      </c>
      <c r="AP1982">
        <f t="shared" si="191"/>
        <v>271</v>
      </c>
      <c r="AQ1982">
        <f t="shared" si="191"/>
        <v>272</v>
      </c>
    </row>
    <row r="1983" spans="1:43">
      <c r="A1983" t="s">
        <v>19</v>
      </c>
      <c r="B1983" t="s">
        <v>53</v>
      </c>
      <c r="C1983">
        <v>1959</v>
      </c>
      <c r="AL1983">
        <f t="shared" si="191"/>
        <v>264</v>
      </c>
      <c r="AM1983">
        <f t="shared" si="191"/>
        <v>266</v>
      </c>
      <c r="AN1983">
        <f t="shared" si="191"/>
        <v>267</v>
      </c>
      <c r="AO1983">
        <f t="shared" si="191"/>
        <v>269</v>
      </c>
      <c r="AP1983">
        <f t="shared" si="191"/>
        <v>271</v>
      </c>
      <c r="AQ1983">
        <f t="shared" si="191"/>
        <v>272</v>
      </c>
    </row>
    <row r="1984" spans="1:43">
      <c r="A1984" t="s">
        <v>19</v>
      </c>
      <c r="B1984" t="s">
        <v>53</v>
      </c>
      <c r="C1984">
        <v>1960</v>
      </c>
      <c r="AL1984">
        <f t="shared" si="191"/>
        <v>264</v>
      </c>
      <c r="AM1984">
        <f t="shared" si="191"/>
        <v>266</v>
      </c>
      <c r="AN1984">
        <f t="shared" si="191"/>
        <v>267</v>
      </c>
      <c r="AO1984">
        <f t="shared" si="191"/>
        <v>269</v>
      </c>
      <c r="AP1984">
        <f t="shared" si="191"/>
        <v>271</v>
      </c>
      <c r="AQ1984">
        <f t="shared" si="191"/>
        <v>272</v>
      </c>
    </row>
    <row r="1985" spans="1:43">
      <c r="A1985" t="s">
        <v>19</v>
      </c>
      <c r="B1985" t="s">
        <v>53</v>
      </c>
      <c r="C1985">
        <v>1961</v>
      </c>
      <c r="AL1985">
        <f t="shared" si="191"/>
        <v>264</v>
      </c>
      <c r="AM1985">
        <f t="shared" si="191"/>
        <v>266</v>
      </c>
      <c r="AN1985">
        <f t="shared" si="191"/>
        <v>267</v>
      </c>
      <c r="AO1985">
        <f t="shared" si="191"/>
        <v>269</v>
      </c>
      <c r="AP1985">
        <f t="shared" si="191"/>
        <v>271</v>
      </c>
      <c r="AQ1985">
        <f t="shared" si="191"/>
        <v>272</v>
      </c>
    </row>
    <row r="1986" spans="1:43">
      <c r="A1986" t="s">
        <v>19</v>
      </c>
      <c r="B1986" t="s">
        <v>53</v>
      </c>
      <c r="C1986">
        <v>1962</v>
      </c>
      <c r="AL1986">
        <f t="shared" si="191"/>
        <v>264</v>
      </c>
      <c r="AM1986">
        <f t="shared" si="191"/>
        <v>266</v>
      </c>
      <c r="AN1986">
        <f t="shared" si="191"/>
        <v>267</v>
      </c>
      <c r="AO1986">
        <f t="shared" si="191"/>
        <v>269</v>
      </c>
      <c r="AP1986">
        <f t="shared" si="191"/>
        <v>271</v>
      </c>
      <c r="AQ1986">
        <f t="shared" si="191"/>
        <v>272</v>
      </c>
    </row>
    <row r="1987" spans="1:43">
      <c r="A1987" t="s">
        <v>19</v>
      </c>
      <c r="B1987" t="s">
        <v>53</v>
      </c>
      <c r="C1987">
        <v>1963</v>
      </c>
      <c r="AL1987">
        <f t="shared" si="191"/>
        <v>264</v>
      </c>
      <c r="AM1987">
        <f t="shared" si="191"/>
        <v>266</v>
      </c>
      <c r="AN1987">
        <f t="shared" si="191"/>
        <v>267</v>
      </c>
      <c r="AO1987">
        <f t="shared" si="191"/>
        <v>269</v>
      </c>
      <c r="AP1987">
        <f t="shared" si="191"/>
        <v>271</v>
      </c>
      <c r="AQ1987">
        <f t="shared" si="191"/>
        <v>272</v>
      </c>
    </row>
    <row r="1988" spans="1:43">
      <c r="A1988" t="s">
        <v>19</v>
      </c>
      <c r="B1988" t="s">
        <v>53</v>
      </c>
      <c r="C1988">
        <v>1964</v>
      </c>
      <c r="AL1988">
        <f t="shared" si="191"/>
        <v>264</v>
      </c>
      <c r="AM1988">
        <f t="shared" si="191"/>
        <v>266</v>
      </c>
      <c r="AN1988">
        <f t="shared" si="191"/>
        <v>267</v>
      </c>
      <c r="AO1988">
        <f t="shared" si="191"/>
        <v>269</v>
      </c>
      <c r="AP1988">
        <f t="shared" si="191"/>
        <v>271</v>
      </c>
      <c r="AQ1988">
        <f t="shared" si="191"/>
        <v>272</v>
      </c>
    </row>
    <row r="1989" spans="1:43">
      <c r="A1989" t="s">
        <v>19</v>
      </c>
      <c r="B1989" t="s">
        <v>53</v>
      </c>
      <c r="C1989">
        <v>1965</v>
      </c>
      <c r="AL1989">
        <f t="shared" si="191"/>
        <v>264</v>
      </c>
      <c r="AM1989">
        <f t="shared" si="191"/>
        <v>266</v>
      </c>
      <c r="AN1989">
        <f t="shared" si="191"/>
        <v>267</v>
      </c>
      <c r="AO1989">
        <f t="shared" si="191"/>
        <v>269</v>
      </c>
      <c r="AP1989">
        <f t="shared" si="191"/>
        <v>271</v>
      </c>
      <c r="AQ1989">
        <f t="shared" si="191"/>
        <v>272</v>
      </c>
    </row>
    <row r="1990" spans="1:43">
      <c r="A1990" t="s">
        <v>19</v>
      </c>
      <c r="B1990" t="s">
        <v>53</v>
      </c>
      <c r="C1990">
        <v>1966</v>
      </c>
      <c r="AL1990">
        <f t="shared" ref="AL1990:AQ1999" si="192">AL1922+9</f>
        <v>264</v>
      </c>
      <c r="AM1990">
        <f t="shared" si="192"/>
        <v>266</v>
      </c>
      <c r="AN1990">
        <f t="shared" si="192"/>
        <v>267</v>
      </c>
      <c r="AO1990">
        <f t="shared" si="192"/>
        <v>269</v>
      </c>
      <c r="AP1990">
        <f t="shared" si="192"/>
        <v>271</v>
      </c>
      <c r="AQ1990">
        <f t="shared" si="192"/>
        <v>272</v>
      </c>
    </row>
    <row r="1991" spans="1:43">
      <c r="A1991" t="s">
        <v>19</v>
      </c>
      <c r="B1991" t="s">
        <v>53</v>
      </c>
      <c r="C1991">
        <v>1967</v>
      </c>
      <c r="AL1991">
        <f t="shared" si="192"/>
        <v>264</v>
      </c>
      <c r="AM1991">
        <f t="shared" si="192"/>
        <v>266</v>
      </c>
      <c r="AN1991">
        <f t="shared" si="192"/>
        <v>267</v>
      </c>
      <c r="AO1991">
        <f t="shared" si="192"/>
        <v>269</v>
      </c>
      <c r="AP1991">
        <f t="shared" si="192"/>
        <v>271</v>
      </c>
      <c r="AQ1991">
        <f t="shared" si="192"/>
        <v>272</v>
      </c>
    </row>
    <row r="1992" spans="1:43">
      <c r="A1992" t="s">
        <v>19</v>
      </c>
      <c r="B1992" t="s">
        <v>53</v>
      </c>
      <c r="C1992">
        <v>1968</v>
      </c>
      <c r="AL1992">
        <f t="shared" si="192"/>
        <v>264</v>
      </c>
      <c r="AM1992">
        <f t="shared" si="192"/>
        <v>266</v>
      </c>
      <c r="AN1992">
        <f t="shared" si="192"/>
        <v>267</v>
      </c>
      <c r="AO1992">
        <f t="shared" si="192"/>
        <v>269</v>
      </c>
      <c r="AP1992">
        <f t="shared" si="192"/>
        <v>271</v>
      </c>
      <c r="AQ1992">
        <f t="shared" si="192"/>
        <v>272</v>
      </c>
    </row>
    <row r="1993" spans="1:43">
      <c r="A1993" t="s">
        <v>19</v>
      </c>
      <c r="B1993" t="s">
        <v>53</v>
      </c>
      <c r="C1993">
        <v>1969</v>
      </c>
      <c r="AL1993">
        <f t="shared" si="192"/>
        <v>264</v>
      </c>
      <c r="AM1993">
        <f t="shared" si="192"/>
        <v>266</v>
      </c>
      <c r="AN1993">
        <f t="shared" si="192"/>
        <v>267</v>
      </c>
      <c r="AO1993">
        <f t="shared" si="192"/>
        <v>269</v>
      </c>
      <c r="AP1993">
        <f t="shared" si="192"/>
        <v>271</v>
      </c>
      <c r="AQ1993">
        <f t="shared" si="192"/>
        <v>272</v>
      </c>
    </row>
    <row r="1994" spans="1:43">
      <c r="A1994" t="s">
        <v>19</v>
      </c>
      <c r="B1994" t="s">
        <v>53</v>
      </c>
      <c r="C1994">
        <v>1970</v>
      </c>
      <c r="AE1994">
        <f>VLOOKUP(C1994,[1]pop_15p_a!$A$8:$AL$68,22,FALSE)</f>
        <v>1729896.67752664</v>
      </c>
      <c r="AL1994">
        <f t="shared" si="192"/>
        <v>264</v>
      </c>
      <c r="AM1994">
        <f t="shared" si="192"/>
        <v>266</v>
      </c>
      <c r="AN1994">
        <f t="shared" si="192"/>
        <v>267</v>
      </c>
      <c r="AO1994">
        <f t="shared" si="192"/>
        <v>269</v>
      </c>
      <c r="AP1994">
        <f t="shared" si="192"/>
        <v>271</v>
      </c>
      <c r="AQ1994">
        <f t="shared" si="192"/>
        <v>272</v>
      </c>
    </row>
    <row r="1995" spans="1:43">
      <c r="A1995" t="s">
        <v>19</v>
      </c>
      <c r="B1995" t="s">
        <v>53</v>
      </c>
      <c r="C1995">
        <v>1971</v>
      </c>
      <c r="AE1995">
        <f>VLOOKUP(C1995,[1]pop_15p_a!$A$8:$AL$68,22,FALSE)</f>
        <v>1744726.8933897901</v>
      </c>
      <c r="AL1995">
        <f t="shared" si="192"/>
        <v>264</v>
      </c>
      <c r="AM1995">
        <f t="shared" si="192"/>
        <v>266</v>
      </c>
      <c r="AN1995">
        <f t="shared" si="192"/>
        <v>267</v>
      </c>
      <c r="AO1995">
        <f t="shared" si="192"/>
        <v>269</v>
      </c>
      <c r="AP1995">
        <f t="shared" si="192"/>
        <v>271</v>
      </c>
      <c r="AQ1995">
        <f t="shared" si="192"/>
        <v>272</v>
      </c>
    </row>
    <row r="1996" spans="1:43">
      <c r="A1996" t="s">
        <v>19</v>
      </c>
      <c r="B1996" t="s">
        <v>53</v>
      </c>
      <c r="C1996">
        <v>1972</v>
      </c>
      <c r="AE1996">
        <f>VLOOKUP(C1996,[1]pop_15p_a!$A$8:$AL$68,22,FALSE)</f>
        <v>1759107.8894720799</v>
      </c>
      <c r="AL1996">
        <f t="shared" si="192"/>
        <v>264</v>
      </c>
      <c r="AM1996">
        <f t="shared" si="192"/>
        <v>266</v>
      </c>
      <c r="AN1996">
        <f t="shared" si="192"/>
        <v>267</v>
      </c>
      <c r="AO1996">
        <f t="shared" si="192"/>
        <v>269</v>
      </c>
      <c r="AP1996">
        <f t="shared" si="192"/>
        <v>271</v>
      </c>
      <c r="AQ1996">
        <f t="shared" si="192"/>
        <v>272</v>
      </c>
    </row>
    <row r="1997" spans="1:43">
      <c r="A1997" t="s">
        <v>19</v>
      </c>
      <c r="B1997" t="s">
        <v>53</v>
      </c>
      <c r="C1997">
        <v>1973</v>
      </c>
      <c r="AE1997">
        <f>VLOOKUP(C1997,[1]pop_15p_a!$A$8:$AL$68,22,FALSE)</f>
        <v>1773422.2976664901</v>
      </c>
      <c r="AL1997">
        <f t="shared" si="192"/>
        <v>264</v>
      </c>
      <c r="AM1997">
        <f t="shared" si="192"/>
        <v>266</v>
      </c>
      <c r="AN1997">
        <f t="shared" si="192"/>
        <v>267</v>
      </c>
      <c r="AO1997">
        <f t="shared" si="192"/>
        <v>269</v>
      </c>
      <c r="AP1997">
        <f t="shared" si="192"/>
        <v>271</v>
      </c>
      <c r="AQ1997">
        <f t="shared" si="192"/>
        <v>272</v>
      </c>
    </row>
    <row r="1998" spans="1:43">
      <c r="A1998" t="s">
        <v>19</v>
      </c>
      <c r="B1998" t="s">
        <v>53</v>
      </c>
      <c r="C1998">
        <v>1974</v>
      </c>
      <c r="AE1998">
        <f>VLOOKUP(C1998,[1]pop_15p_a!$A$8:$AL$68,22,FALSE)</f>
        <v>1793329.0945931</v>
      </c>
      <c r="AL1998">
        <f t="shared" si="192"/>
        <v>264</v>
      </c>
      <c r="AM1998">
        <f t="shared" si="192"/>
        <v>266</v>
      </c>
      <c r="AN1998">
        <f t="shared" si="192"/>
        <v>267</v>
      </c>
      <c r="AO1998">
        <f t="shared" si="192"/>
        <v>269</v>
      </c>
      <c r="AP1998">
        <f t="shared" si="192"/>
        <v>271</v>
      </c>
      <c r="AQ1998">
        <f t="shared" si="192"/>
        <v>272</v>
      </c>
    </row>
    <row r="1999" spans="1:43">
      <c r="A1999" t="s">
        <v>19</v>
      </c>
      <c r="B1999" t="s">
        <v>53</v>
      </c>
      <c r="C1999">
        <v>1975</v>
      </c>
      <c r="AE1999">
        <f>VLOOKUP(C1999,[1]pop_15p_a!$A$8:$AL$68,22,FALSE)</f>
        <v>1811349.5659796901</v>
      </c>
      <c r="AL1999">
        <f t="shared" si="192"/>
        <v>264</v>
      </c>
      <c r="AM1999">
        <f t="shared" si="192"/>
        <v>266</v>
      </c>
      <c r="AN1999">
        <f t="shared" si="192"/>
        <v>267</v>
      </c>
      <c r="AO1999">
        <f t="shared" si="192"/>
        <v>269</v>
      </c>
      <c r="AP1999">
        <f t="shared" si="192"/>
        <v>271</v>
      </c>
      <c r="AQ1999">
        <f t="shared" si="192"/>
        <v>272</v>
      </c>
    </row>
    <row r="2000" spans="1:43">
      <c r="A2000" t="s">
        <v>19</v>
      </c>
      <c r="B2000" t="s">
        <v>53</v>
      </c>
      <c r="C2000">
        <v>1976</v>
      </c>
      <c r="AE2000">
        <f>VLOOKUP(C2000,[1]pop_15p_a!$A$8:$AL$68,22,FALSE)</f>
        <v>1825747.45749621</v>
      </c>
      <c r="AL2000">
        <f t="shared" ref="AL2000:AQ2009" si="193">AL1932+9</f>
        <v>264</v>
      </c>
      <c r="AM2000">
        <f t="shared" si="193"/>
        <v>266</v>
      </c>
      <c r="AN2000">
        <f t="shared" si="193"/>
        <v>267</v>
      </c>
      <c r="AO2000">
        <f t="shared" si="193"/>
        <v>269</v>
      </c>
      <c r="AP2000">
        <f t="shared" si="193"/>
        <v>271</v>
      </c>
      <c r="AQ2000">
        <f t="shared" si="193"/>
        <v>272</v>
      </c>
    </row>
    <row r="2001" spans="1:43">
      <c r="A2001" t="s">
        <v>19</v>
      </c>
      <c r="B2001" t="s">
        <v>53</v>
      </c>
      <c r="C2001">
        <v>1977</v>
      </c>
      <c r="AE2001">
        <f>VLOOKUP(C2001,[1]pop_15p_a!$A$8:$AL$68,22,FALSE)</f>
        <v>1838264.9865671401</v>
      </c>
      <c r="AL2001">
        <f t="shared" si="193"/>
        <v>264</v>
      </c>
      <c r="AM2001">
        <f t="shared" si="193"/>
        <v>266</v>
      </c>
      <c r="AN2001">
        <f t="shared" si="193"/>
        <v>267</v>
      </c>
      <c r="AO2001">
        <f t="shared" si="193"/>
        <v>269</v>
      </c>
      <c r="AP2001">
        <f t="shared" si="193"/>
        <v>271</v>
      </c>
      <c r="AQ2001">
        <f t="shared" si="193"/>
        <v>272</v>
      </c>
    </row>
    <row r="2002" spans="1:43">
      <c r="A2002" t="s">
        <v>19</v>
      </c>
      <c r="B2002" t="s">
        <v>53</v>
      </c>
      <c r="C2002">
        <v>1978</v>
      </c>
      <c r="AE2002">
        <f>VLOOKUP(C2002,[1]pop_15p_a!$A$8:$AL$68,22,FALSE)</f>
        <v>1851182.0429653099</v>
      </c>
      <c r="AL2002">
        <f t="shared" si="193"/>
        <v>264</v>
      </c>
      <c r="AM2002">
        <f t="shared" si="193"/>
        <v>266</v>
      </c>
      <c r="AN2002">
        <f t="shared" si="193"/>
        <v>267</v>
      </c>
      <c r="AO2002">
        <f t="shared" si="193"/>
        <v>269</v>
      </c>
      <c r="AP2002">
        <f t="shared" si="193"/>
        <v>271</v>
      </c>
      <c r="AQ2002">
        <f t="shared" si="193"/>
        <v>272</v>
      </c>
    </row>
    <row r="2003" spans="1:43">
      <c r="A2003" t="s">
        <v>19</v>
      </c>
      <c r="B2003" t="s">
        <v>53</v>
      </c>
      <c r="C2003">
        <v>1979</v>
      </c>
      <c r="AE2003">
        <f>VLOOKUP(C2003,[1]pop_15p_a!$A$8:$AL$68,22,FALSE)</f>
        <v>1859906.0501256599</v>
      </c>
      <c r="AL2003">
        <f t="shared" si="193"/>
        <v>264</v>
      </c>
      <c r="AM2003">
        <f t="shared" si="193"/>
        <v>266</v>
      </c>
      <c r="AN2003">
        <f t="shared" si="193"/>
        <v>267</v>
      </c>
      <c r="AO2003">
        <f t="shared" si="193"/>
        <v>269</v>
      </c>
      <c r="AP2003">
        <f t="shared" si="193"/>
        <v>271</v>
      </c>
      <c r="AQ2003">
        <f t="shared" si="193"/>
        <v>272</v>
      </c>
    </row>
    <row r="2004" spans="1:43">
      <c r="A2004" t="s">
        <v>19</v>
      </c>
      <c r="B2004" t="s">
        <v>53</v>
      </c>
      <c r="C2004">
        <v>1980</v>
      </c>
      <c r="AE2004">
        <f>VLOOKUP(C2004,[1]pop_15p_a!$A$8:$AL$68,22,FALSE)</f>
        <v>1861022.1426343301</v>
      </c>
      <c r="AL2004">
        <f t="shared" si="193"/>
        <v>264</v>
      </c>
      <c r="AM2004">
        <f t="shared" si="193"/>
        <v>266</v>
      </c>
      <c r="AN2004">
        <f t="shared" si="193"/>
        <v>267</v>
      </c>
      <c r="AO2004">
        <f t="shared" si="193"/>
        <v>269</v>
      </c>
      <c r="AP2004">
        <f t="shared" si="193"/>
        <v>271</v>
      </c>
      <c r="AQ2004">
        <f t="shared" si="193"/>
        <v>272</v>
      </c>
    </row>
    <row r="2005" spans="1:43">
      <c r="A2005" t="s">
        <v>19</v>
      </c>
      <c r="B2005" t="s">
        <v>53</v>
      </c>
      <c r="C2005">
        <v>1981</v>
      </c>
      <c r="AE2005">
        <f>VLOOKUP(C2005,[1]pop_15p_a!$A$8:$AL$68,22,FALSE)</f>
        <v>1860170.4139789999</v>
      </c>
      <c r="AL2005">
        <f t="shared" si="193"/>
        <v>264</v>
      </c>
      <c r="AM2005">
        <f t="shared" si="193"/>
        <v>266</v>
      </c>
      <c r="AN2005">
        <f t="shared" si="193"/>
        <v>267</v>
      </c>
      <c r="AO2005">
        <f t="shared" si="193"/>
        <v>269</v>
      </c>
      <c r="AP2005">
        <f t="shared" si="193"/>
        <v>271</v>
      </c>
      <c r="AQ2005">
        <f t="shared" si="193"/>
        <v>272</v>
      </c>
    </row>
    <row r="2006" spans="1:43">
      <c r="A2006" t="s">
        <v>19</v>
      </c>
      <c r="B2006" t="s">
        <v>53</v>
      </c>
      <c r="C2006">
        <v>1982</v>
      </c>
      <c r="AE2006">
        <f>VLOOKUP(C2006,[1]pop_15p_a!$A$8:$AL$68,22,FALSE)</f>
        <v>1862134.2597467001</v>
      </c>
      <c r="AL2006">
        <f t="shared" si="193"/>
        <v>264</v>
      </c>
      <c r="AM2006">
        <f t="shared" si="193"/>
        <v>266</v>
      </c>
      <c r="AN2006">
        <f t="shared" si="193"/>
        <v>267</v>
      </c>
      <c r="AO2006">
        <f t="shared" si="193"/>
        <v>269</v>
      </c>
      <c r="AP2006">
        <f t="shared" si="193"/>
        <v>271</v>
      </c>
      <c r="AQ2006">
        <f t="shared" si="193"/>
        <v>272</v>
      </c>
    </row>
    <row r="2007" spans="1:43">
      <c r="A2007" t="s">
        <v>19</v>
      </c>
      <c r="B2007" t="s">
        <v>53</v>
      </c>
      <c r="C2007">
        <v>1983</v>
      </c>
      <c r="AE2007">
        <f>VLOOKUP(C2007,[1]pop_15p_a!$A$8:$AL$68,22,FALSE)</f>
        <v>1866611.54981931</v>
      </c>
      <c r="AL2007">
        <f t="shared" si="193"/>
        <v>264</v>
      </c>
      <c r="AM2007">
        <f t="shared" si="193"/>
        <v>266</v>
      </c>
      <c r="AN2007">
        <f t="shared" si="193"/>
        <v>267</v>
      </c>
      <c r="AO2007">
        <f t="shared" si="193"/>
        <v>269</v>
      </c>
      <c r="AP2007">
        <f t="shared" si="193"/>
        <v>271</v>
      </c>
      <c r="AQ2007">
        <f t="shared" si="193"/>
        <v>272</v>
      </c>
    </row>
    <row r="2008" spans="1:43">
      <c r="A2008" t="s">
        <v>19</v>
      </c>
      <c r="B2008" t="s">
        <v>53</v>
      </c>
      <c r="C2008">
        <v>1984</v>
      </c>
      <c r="AE2008">
        <f>VLOOKUP(C2008,[1]pop_15p_a!$A$8:$AL$68,22,FALSE)</f>
        <v>1872596.5089352401</v>
      </c>
      <c r="AL2008">
        <f t="shared" si="193"/>
        <v>264</v>
      </c>
      <c r="AM2008">
        <f t="shared" si="193"/>
        <v>266</v>
      </c>
      <c r="AN2008">
        <f t="shared" si="193"/>
        <v>267</v>
      </c>
      <c r="AO2008">
        <f t="shared" si="193"/>
        <v>269</v>
      </c>
      <c r="AP2008">
        <f t="shared" si="193"/>
        <v>271</v>
      </c>
      <c r="AQ2008">
        <f t="shared" si="193"/>
        <v>272</v>
      </c>
    </row>
    <row r="2009" spans="1:43">
      <c r="A2009" t="s">
        <v>19</v>
      </c>
      <c r="B2009" t="s">
        <v>53</v>
      </c>
      <c r="C2009">
        <v>1985</v>
      </c>
      <c r="AE2009">
        <f>VLOOKUP(C2009,[1]pop_15p_a!$A$8:$AL$68,22,FALSE)</f>
        <v>1880285.9192108901</v>
      </c>
      <c r="AL2009">
        <f t="shared" si="193"/>
        <v>264</v>
      </c>
      <c r="AM2009">
        <f t="shared" si="193"/>
        <v>266</v>
      </c>
      <c r="AN2009">
        <f t="shared" si="193"/>
        <v>267</v>
      </c>
      <c r="AO2009">
        <f t="shared" si="193"/>
        <v>269</v>
      </c>
      <c r="AP2009">
        <f t="shared" si="193"/>
        <v>271</v>
      </c>
      <c r="AQ2009">
        <f t="shared" si="193"/>
        <v>272</v>
      </c>
    </row>
    <row r="2010" spans="1:43">
      <c r="A2010" t="s">
        <v>19</v>
      </c>
      <c r="B2010" t="s">
        <v>53</v>
      </c>
      <c r="C2010">
        <v>1986</v>
      </c>
      <c r="AE2010">
        <f>VLOOKUP(C2010,[1]pop_15p_a!$A$8:$AL$68,22,FALSE)</f>
        <v>1890796.8670040001</v>
      </c>
      <c r="AL2010">
        <f t="shared" ref="AL2010:AQ2019" si="194">AL1942+9</f>
        <v>264</v>
      </c>
      <c r="AM2010">
        <f t="shared" si="194"/>
        <v>266</v>
      </c>
      <c r="AN2010">
        <f t="shared" si="194"/>
        <v>267</v>
      </c>
      <c r="AO2010">
        <f t="shared" si="194"/>
        <v>269</v>
      </c>
      <c r="AP2010">
        <f t="shared" si="194"/>
        <v>271</v>
      </c>
      <c r="AQ2010">
        <f t="shared" si="194"/>
        <v>272</v>
      </c>
    </row>
    <row r="2011" spans="1:43">
      <c r="A2011" t="s">
        <v>19</v>
      </c>
      <c r="B2011" t="s">
        <v>53</v>
      </c>
      <c r="C2011">
        <v>1987</v>
      </c>
      <c r="AE2011">
        <f>VLOOKUP(C2011,[1]pop_15p_a!$A$8:$AL$68,22,FALSE)</f>
        <v>1906140.90283775</v>
      </c>
      <c r="AL2011">
        <f t="shared" si="194"/>
        <v>264</v>
      </c>
      <c r="AM2011">
        <f t="shared" si="194"/>
        <v>266</v>
      </c>
      <c r="AN2011">
        <f t="shared" si="194"/>
        <v>267</v>
      </c>
      <c r="AO2011">
        <f t="shared" si="194"/>
        <v>269</v>
      </c>
      <c r="AP2011">
        <f t="shared" si="194"/>
        <v>271</v>
      </c>
      <c r="AQ2011">
        <f t="shared" si="194"/>
        <v>272</v>
      </c>
    </row>
    <row r="2012" spans="1:43">
      <c r="A2012" t="s">
        <v>19</v>
      </c>
      <c r="B2012" t="s">
        <v>53</v>
      </c>
      <c r="C2012">
        <v>1988</v>
      </c>
      <c r="AE2012">
        <f>VLOOKUP(C2012,[1]pop_15p_a!$A$8:$AL$68,22,FALSE)</f>
        <v>1925279.4544311501</v>
      </c>
      <c r="AL2012">
        <f t="shared" si="194"/>
        <v>264</v>
      </c>
      <c r="AM2012">
        <f t="shared" si="194"/>
        <v>266</v>
      </c>
      <c r="AN2012">
        <f t="shared" si="194"/>
        <v>267</v>
      </c>
      <c r="AO2012">
        <f t="shared" si="194"/>
        <v>269</v>
      </c>
      <c r="AP2012">
        <f t="shared" si="194"/>
        <v>271</v>
      </c>
      <c r="AQ2012">
        <f t="shared" si="194"/>
        <v>272</v>
      </c>
    </row>
    <row r="2013" spans="1:43">
      <c r="A2013" t="s">
        <v>19</v>
      </c>
      <c r="B2013" t="s">
        <v>53</v>
      </c>
      <c r="C2013">
        <v>1989</v>
      </c>
      <c r="AE2013">
        <f>VLOOKUP(C2013,[1]pop_15p_a!$A$8:$AL$68,22,FALSE)</f>
        <v>1941330.1169556</v>
      </c>
      <c r="AL2013">
        <f t="shared" si="194"/>
        <v>264</v>
      </c>
      <c r="AM2013">
        <f t="shared" si="194"/>
        <v>266</v>
      </c>
      <c r="AN2013">
        <f t="shared" si="194"/>
        <v>267</v>
      </c>
      <c r="AO2013">
        <f t="shared" si="194"/>
        <v>269</v>
      </c>
      <c r="AP2013">
        <f t="shared" si="194"/>
        <v>271</v>
      </c>
      <c r="AQ2013">
        <f t="shared" si="194"/>
        <v>272</v>
      </c>
    </row>
    <row r="2014" spans="1:43">
      <c r="A2014" t="s">
        <v>19</v>
      </c>
      <c r="B2014" t="s">
        <v>53</v>
      </c>
      <c r="C2014">
        <v>1990</v>
      </c>
      <c r="J2014">
        <v>2.6644320487976074</v>
      </c>
      <c r="K2014">
        <v>1.0239737033843994</v>
      </c>
      <c r="M2014">
        <v>41410.53515625</v>
      </c>
      <c r="N2014">
        <v>32164.62890625</v>
      </c>
      <c r="O2014">
        <v>40866.6015625</v>
      </c>
      <c r="P2014">
        <v>38776.6171875</v>
      </c>
      <c r="Q2014">
        <v>97095.1484375</v>
      </c>
      <c r="T2014">
        <v>39668.6328125</v>
      </c>
      <c r="U2014">
        <v>42013.046875</v>
      </c>
      <c r="V2014">
        <v>52536.8515625</v>
      </c>
      <c r="W2014">
        <v>246771.234375</v>
      </c>
      <c r="Z2014">
        <v>0.62982332706451416</v>
      </c>
      <c r="AA2014">
        <v>0.23105701804161072</v>
      </c>
      <c r="AB2014">
        <v>0.22422012686729431</v>
      </c>
      <c r="AC2014">
        <v>0.16654609143733978</v>
      </c>
      <c r="AD2014">
        <v>-0.14686189591884613</v>
      </c>
      <c r="AE2014">
        <f>VLOOKUP(C2014,[1]pop_15p_a!$A$8:$AL$68,22,FALSE)</f>
        <v>1938906.11906723</v>
      </c>
      <c r="AL2014">
        <f t="shared" si="194"/>
        <v>264</v>
      </c>
      <c r="AM2014">
        <f t="shared" si="194"/>
        <v>266</v>
      </c>
      <c r="AN2014">
        <f t="shared" si="194"/>
        <v>267</v>
      </c>
      <c r="AO2014">
        <f t="shared" si="194"/>
        <v>269</v>
      </c>
      <c r="AP2014">
        <f t="shared" si="194"/>
        <v>271</v>
      </c>
      <c r="AQ2014">
        <f t="shared" si="194"/>
        <v>272</v>
      </c>
    </row>
    <row r="2015" spans="1:43">
      <c r="A2015" t="s">
        <v>19</v>
      </c>
      <c r="B2015" t="s">
        <v>53</v>
      </c>
      <c r="C2015">
        <v>1991</v>
      </c>
      <c r="J2015">
        <v>2.6491520404815674</v>
      </c>
      <c r="K2015">
        <v>1.0142176151275635</v>
      </c>
      <c r="M2015">
        <v>37670.25390625</v>
      </c>
      <c r="N2015">
        <v>25696.34765625</v>
      </c>
      <c r="O2015">
        <v>33044.8515625</v>
      </c>
      <c r="P2015">
        <v>35273.1328125</v>
      </c>
      <c r="Q2015">
        <v>94850.5859375</v>
      </c>
      <c r="T2015">
        <v>35538.12109375</v>
      </c>
      <c r="U2015">
        <v>32356.111328125</v>
      </c>
      <c r="V2015">
        <v>41893.98828125</v>
      </c>
      <c r="W2015">
        <v>244224.15625</v>
      </c>
      <c r="Z2015">
        <v>0.52586925029754639</v>
      </c>
      <c r="AA2015">
        <v>0.22037677466869354</v>
      </c>
      <c r="AB2015">
        <v>0.24474713206291199</v>
      </c>
      <c r="AC2015">
        <v>0.10395246744155884</v>
      </c>
      <c r="AD2015">
        <v>-8.2608729600906372E-2</v>
      </c>
      <c r="AE2015">
        <f>VLOOKUP(C2015,[1]pop_15p_a!$A$8:$AL$68,22,FALSE)</f>
        <v>1932807.8611570101</v>
      </c>
      <c r="AL2015">
        <f t="shared" si="194"/>
        <v>264</v>
      </c>
      <c r="AM2015">
        <f t="shared" si="194"/>
        <v>266</v>
      </c>
      <c r="AN2015">
        <f t="shared" si="194"/>
        <v>267</v>
      </c>
      <c r="AO2015">
        <f t="shared" si="194"/>
        <v>269</v>
      </c>
      <c r="AP2015">
        <f t="shared" si="194"/>
        <v>271</v>
      </c>
      <c r="AQ2015">
        <f t="shared" si="194"/>
        <v>272</v>
      </c>
    </row>
    <row r="2016" spans="1:43">
      <c r="A2016" t="s">
        <v>19</v>
      </c>
      <c r="B2016" t="s">
        <v>53</v>
      </c>
      <c r="C2016">
        <v>1992</v>
      </c>
      <c r="J2016">
        <v>2.6202459335327148</v>
      </c>
      <c r="K2016">
        <v>0.98284047842025757</v>
      </c>
      <c r="M2016">
        <v>26802.080078125</v>
      </c>
      <c r="N2016">
        <v>18777.4296875</v>
      </c>
      <c r="O2016">
        <v>24292.888671875</v>
      </c>
      <c r="P2016">
        <v>25131.826171875</v>
      </c>
      <c r="Q2016">
        <v>92291.5390625</v>
      </c>
      <c r="T2016">
        <v>23149.9453125</v>
      </c>
      <c r="U2016">
        <v>20822.767578125</v>
      </c>
      <c r="V2016">
        <v>28738.447265625</v>
      </c>
      <c r="W2016">
        <v>240241.765625</v>
      </c>
      <c r="Z2016">
        <v>0.40688014030456543</v>
      </c>
      <c r="AA2016">
        <v>0.22635023295879364</v>
      </c>
      <c r="AB2016">
        <v>0.36373123526573181</v>
      </c>
      <c r="AC2016">
        <v>0.22746339440345764</v>
      </c>
      <c r="AD2016">
        <v>-0.14061163365840912</v>
      </c>
      <c r="AE2016">
        <f>VLOOKUP(C2016,[1]pop_15p_a!$A$8:$AL$68,22,FALSE)</f>
        <v>1928537.29169153</v>
      </c>
      <c r="AL2016">
        <f t="shared" si="194"/>
        <v>264</v>
      </c>
      <c r="AM2016">
        <f t="shared" si="194"/>
        <v>266</v>
      </c>
      <c r="AN2016">
        <f t="shared" si="194"/>
        <v>267</v>
      </c>
      <c r="AO2016">
        <f t="shared" si="194"/>
        <v>269</v>
      </c>
      <c r="AP2016">
        <f t="shared" si="194"/>
        <v>271</v>
      </c>
      <c r="AQ2016">
        <f t="shared" si="194"/>
        <v>272</v>
      </c>
    </row>
    <row r="2017" spans="1:43">
      <c r="A2017" t="s">
        <v>19</v>
      </c>
      <c r="B2017" t="s">
        <v>53</v>
      </c>
      <c r="C2017">
        <v>1993</v>
      </c>
      <c r="J2017">
        <v>2.5826499462127686</v>
      </c>
      <c r="K2017">
        <v>0.96744698286056519</v>
      </c>
      <c r="M2017">
        <v>24810.484375</v>
      </c>
      <c r="N2017">
        <v>17927.619140625</v>
      </c>
      <c r="O2017">
        <v>19837.078125</v>
      </c>
      <c r="P2017">
        <v>23185.890625</v>
      </c>
      <c r="Q2017">
        <v>91705.875</v>
      </c>
      <c r="T2017">
        <v>19707.853515625</v>
      </c>
      <c r="U2017">
        <v>19648.61328125</v>
      </c>
      <c r="V2017">
        <v>20921.9296875</v>
      </c>
      <c r="W2017">
        <v>236036.734375</v>
      </c>
      <c r="Z2017">
        <v>0.43628242611885071</v>
      </c>
      <c r="AA2017">
        <v>9.0824522078037262E-2</v>
      </c>
      <c r="AB2017">
        <v>0.41645491123199463</v>
      </c>
      <c r="AC2017">
        <v>0.2449621707201004</v>
      </c>
      <c r="AD2017">
        <v>-0.12486355751752853</v>
      </c>
      <c r="AE2017">
        <f>VLOOKUP(C2017,[1]pop_15p_a!$A$8:$AL$68,22,FALSE)</f>
        <v>1893968.2393950501</v>
      </c>
      <c r="AL2017">
        <f t="shared" si="194"/>
        <v>264</v>
      </c>
      <c r="AM2017">
        <f t="shared" si="194"/>
        <v>266</v>
      </c>
      <c r="AN2017">
        <f t="shared" si="194"/>
        <v>267</v>
      </c>
      <c r="AO2017">
        <f t="shared" si="194"/>
        <v>269</v>
      </c>
      <c r="AP2017">
        <f t="shared" si="194"/>
        <v>271</v>
      </c>
      <c r="AQ2017">
        <f t="shared" si="194"/>
        <v>272</v>
      </c>
    </row>
    <row r="2018" spans="1:43">
      <c r="A2018" t="s">
        <v>19</v>
      </c>
      <c r="B2018" t="s">
        <v>53</v>
      </c>
      <c r="C2018">
        <v>1994</v>
      </c>
      <c r="J2018">
        <v>2.5436220169067383</v>
      </c>
      <c r="K2018">
        <v>0.94044148921966553</v>
      </c>
      <c r="M2018">
        <v>21623.392578125</v>
      </c>
      <c r="N2018">
        <v>18212.556640625</v>
      </c>
      <c r="O2018">
        <v>20357.353515625</v>
      </c>
      <c r="P2018">
        <v>20218.68359375</v>
      </c>
      <c r="Q2018">
        <v>91317.375</v>
      </c>
      <c r="R2018">
        <v>2.3016056511551142E-3</v>
      </c>
      <c r="S2018">
        <v>0.50172048807144165</v>
      </c>
      <c r="T2018">
        <v>19835.15234375</v>
      </c>
      <c r="U2018">
        <v>20048.611328125</v>
      </c>
      <c r="V2018">
        <v>21806.73046875</v>
      </c>
      <c r="W2018">
        <v>232299.109375</v>
      </c>
      <c r="X2018">
        <v>0.57497453689575195</v>
      </c>
      <c r="Y2018">
        <v>0.6763121485710144</v>
      </c>
      <c r="Z2018">
        <v>0.45597320795059204</v>
      </c>
      <c r="AA2018">
        <v>0.10294575244188309</v>
      </c>
      <c r="AB2018">
        <v>0.41819125413894653</v>
      </c>
      <c r="AC2018">
        <v>0.13719795644283295</v>
      </c>
      <c r="AD2018">
        <v>-0.17070531845092773</v>
      </c>
      <c r="AE2018">
        <f>VLOOKUP(C2018,[1]pop_15p_a!$A$8:$AL$68,22,FALSE)</f>
        <v>1869176.6742760099</v>
      </c>
      <c r="AL2018">
        <f t="shared" si="194"/>
        <v>264</v>
      </c>
      <c r="AM2018">
        <f t="shared" si="194"/>
        <v>266</v>
      </c>
      <c r="AN2018">
        <f t="shared" si="194"/>
        <v>267</v>
      </c>
      <c r="AO2018">
        <f t="shared" si="194"/>
        <v>269</v>
      </c>
      <c r="AP2018">
        <f t="shared" si="194"/>
        <v>271</v>
      </c>
      <c r="AQ2018">
        <f t="shared" si="194"/>
        <v>272</v>
      </c>
    </row>
    <row r="2019" spans="1:43">
      <c r="A2019" t="s">
        <v>19</v>
      </c>
      <c r="B2019" t="s">
        <v>53</v>
      </c>
      <c r="C2019">
        <v>1995</v>
      </c>
      <c r="D2019">
        <v>19799.053199999998</v>
      </c>
      <c r="E2019">
        <v>12936.952300000001</v>
      </c>
      <c r="F2019">
        <v>5726.1391000000003</v>
      </c>
      <c r="G2019">
        <v>2114.3326999999999</v>
      </c>
      <c r="H2019">
        <v>6365.3860999999997</v>
      </c>
      <c r="I2019">
        <v>7352.3837000000003</v>
      </c>
      <c r="J2019">
        <v>2.5084729194641113</v>
      </c>
      <c r="K2019">
        <v>0.93880057334899902</v>
      </c>
      <c r="L2019">
        <v>1975.908203125</v>
      </c>
      <c r="M2019">
        <v>20582.849609375</v>
      </c>
      <c r="N2019">
        <v>18193.63671875</v>
      </c>
      <c r="O2019">
        <v>20126.16015625</v>
      </c>
      <c r="P2019">
        <v>19203.486328125</v>
      </c>
      <c r="Q2019">
        <v>91516.875</v>
      </c>
      <c r="R2019">
        <v>2.2215864155441523E-3</v>
      </c>
      <c r="S2019">
        <v>0.48267525434494019</v>
      </c>
      <c r="T2019">
        <v>19617.21484375</v>
      </c>
      <c r="U2019">
        <v>19857.228515625</v>
      </c>
      <c r="V2019">
        <v>21376.798828125</v>
      </c>
      <c r="W2019">
        <v>229193.359375</v>
      </c>
      <c r="X2019">
        <v>0.56664764881134033</v>
      </c>
      <c r="Y2019">
        <v>0.66534942388534546</v>
      </c>
      <c r="Z2019">
        <v>0.46918660402297974</v>
      </c>
      <c r="AA2019">
        <v>9.6016578376293182E-2</v>
      </c>
      <c r="AB2019">
        <v>0.4347558319568634</v>
      </c>
      <c r="AC2019">
        <v>0.12935419380664825</v>
      </c>
      <c r="AD2019">
        <v>-0.17620262503623962</v>
      </c>
      <c r="AE2019">
        <f>VLOOKUP(C2019,[1]pop_15p_a!$A$8:$AL$68,22,FALSE)</f>
        <v>1847927.1872521399</v>
      </c>
      <c r="AL2019">
        <f t="shared" si="194"/>
        <v>264</v>
      </c>
      <c r="AM2019">
        <f t="shared" si="194"/>
        <v>266</v>
      </c>
      <c r="AN2019">
        <f t="shared" si="194"/>
        <v>267</v>
      </c>
      <c r="AO2019">
        <f t="shared" si="194"/>
        <v>269</v>
      </c>
      <c r="AP2019">
        <f t="shared" si="194"/>
        <v>271</v>
      </c>
      <c r="AQ2019">
        <f t="shared" si="194"/>
        <v>272</v>
      </c>
    </row>
    <row r="2020" spans="1:43">
      <c r="A2020" t="s">
        <v>19</v>
      </c>
      <c r="B2020" t="s">
        <v>53</v>
      </c>
      <c r="C2020">
        <v>1996</v>
      </c>
      <c r="D2020">
        <v>20303.146499999999</v>
      </c>
      <c r="E2020">
        <v>13655.312599999999</v>
      </c>
      <c r="F2020">
        <v>5422.4436999999998</v>
      </c>
      <c r="G2020">
        <v>2835.5895999999998</v>
      </c>
      <c r="H2020">
        <v>7549.3914999999997</v>
      </c>
      <c r="I2020">
        <v>9317.6568000000007</v>
      </c>
      <c r="J2020">
        <v>2.4788250923156738</v>
      </c>
      <c r="K2020">
        <v>0.94342780113220215</v>
      </c>
      <c r="L2020">
        <v>1975.8958740234375</v>
      </c>
      <c r="M2020">
        <v>20332.669921875</v>
      </c>
      <c r="N2020">
        <v>18082.154296875</v>
      </c>
      <c r="O2020">
        <v>20468.759765625</v>
      </c>
      <c r="P2020">
        <v>18764.9765625</v>
      </c>
      <c r="Q2020">
        <v>91525.3359375</v>
      </c>
      <c r="R2020">
        <v>2.1301694214344025E-3</v>
      </c>
      <c r="S2020">
        <v>0.47548186779022217</v>
      </c>
      <c r="T2020">
        <v>20079.0078125</v>
      </c>
      <c r="U2020">
        <v>20333.103515625</v>
      </c>
      <c r="V2020">
        <v>22684.388671875</v>
      </c>
      <c r="W2020">
        <v>227827.65625</v>
      </c>
      <c r="X2020">
        <v>0.57008802890777588</v>
      </c>
      <c r="Y2020">
        <v>0.67416787147521973</v>
      </c>
      <c r="Z2020">
        <v>0.50195592641830444</v>
      </c>
      <c r="AA2020">
        <v>0.11938775330781937</v>
      </c>
      <c r="AB2020">
        <v>0.40258732438087463</v>
      </c>
      <c r="AC2020">
        <v>0.14198936522006989</v>
      </c>
      <c r="AD2020">
        <v>-0.22198420763015747</v>
      </c>
      <c r="AE2020">
        <f>VLOOKUP(C2020,[1]pop_15p_a!$A$8:$AL$68,22,FALSE)</f>
        <v>1836935.6363113599</v>
      </c>
      <c r="AL2020">
        <f t="shared" ref="AL2020:AQ2029" si="195">AL1952+9</f>
        <v>264</v>
      </c>
      <c r="AM2020">
        <f t="shared" si="195"/>
        <v>266</v>
      </c>
      <c r="AN2020">
        <f t="shared" si="195"/>
        <v>267</v>
      </c>
      <c r="AO2020">
        <f t="shared" si="195"/>
        <v>269</v>
      </c>
      <c r="AP2020">
        <f t="shared" si="195"/>
        <v>271</v>
      </c>
      <c r="AQ2020">
        <f t="shared" si="195"/>
        <v>272</v>
      </c>
    </row>
    <row r="2021" spans="1:43">
      <c r="A2021" t="s">
        <v>19</v>
      </c>
      <c r="B2021" t="s">
        <v>53</v>
      </c>
      <c r="C2021">
        <v>1997</v>
      </c>
      <c r="D2021">
        <v>22118.0939</v>
      </c>
      <c r="E2021">
        <v>14386.342199999999</v>
      </c>
      <c r="F2021">
        <v>5620.2606999999998</v>
      </c>
      <c r="G2021">
        <v>2981.1905000000002</v>
      </c>
      <c r="H2021">
        <v>8511.7826999999997</v>
      </c>
      <c r="I2021">
        <v>9740.1805999999997</v>
      </c>
      <c r="J2021">
        <v>2.4533019065856934</v>
      </c>
      <c r="K2021">
        <v>0.98504042625427246</v>
      </c>
      <c r="L2021">
        <v>1975.9168701171875</v>
      </c>
      <c r="M2021">
        <v>20928.98828125</v>
      </c>
      <c r="N2021">
        <v>18740.078125</v>
      </c>
      <c r="O2021">
        <v>21323.158203125</v>
      </c>
      <c r="P2021">
        <v>19546.189453125</v>
      </c>
      <c r="Q2021">
        <v>92565.0546875</v>
      </c>
      <c r="R2021">
        <v>2.0875129848718643E-3</v>
      </c>
      <c r="S2021">
        <v>0.46615990996360779</v>
      </c>
      <c r="T2021">
        <v>21884.697265625</v>
      </c>
      <c r="U2021">
        <v>21307.4140625</v>
      </c>
      <c r="V2021">
        <v>23950.759765625</v>
      </c>
      <c r="W2021">
        <v>226731.453125</v>
      </c>
      <c r="X2021">
        <v>0.56398415565490723</v>
      </c>
      <c r="Y2021">
        <v>0.71620512008666992</v>
      </c>
      <c r="Z2021">
        <v>0.53688836097717285</v>
      </c>
      <c r="AA2021">
        <v>0.12483943998813629</v>
      </c>
      <c r="AB2021">
        <v>0.36881360411643982</v>
      </c>
      <c r="AC2021">
        <v>0.16321240365505219</v>
      </c>
      <c r="AD2021">
        <v>-0.263710618019104</v>
      </c>
      <c r="AE2021">
        <f>VLOOKUP(C2021,[1]pop_15p_a!$A$8:$AL$68,22,FALSE)</f>
        <v>1828818.2712803299</v>
      </c>
      <c r="AL2021">
        <f t="shared" si="195"/>
        <v>264</v>
      </c>
      <c r="AM2021">
        <f t="shared" si="195"/>
        <v>266</v>
      </c>
      <c r="AN2021">
        <f t="shared" si="195"/>
        <v>267</v>
      </c>
      <c r="AO2021">
        <f t="shared" si="195"/>
        <v>269</v>
      </c>
      <c r="AP2021">
        <f t="shared" si="195"/>
        <v>271</v>
      </c>
      <c r="AQ2021">
        <f t="shared" si="195"/>
        <v>272</v>
      </c>
    </row>
    <row r="2022" spans="1:43">
      <c r="A2022" t="s">
        <v>19</v>
      </c>
      <c r="B2022" t="s">
        <v>53</v>
      </c>
      <c r="C2022">
        <v>1998</v>
      </c>
      <c r="D2022">
        <v>23525.9473</v>
      </c>
      <c r="E2022">
        <v>14529.148300000001</v>
      </c>
      <c r="F2022">
        <v>6293.1962000000003</v>
      </c>
      <c r="G2022">
        <v>4262.5258999999996</v>
      </c>
      <c r="H2022">
        <v>8913.4282000000003</v>
      </c>
      <c r="I2022">
        <v>11373.373</v>
      </c>
      <c r="J2022">
        <v>2.4305469989776611</v>
      </c>
      <c r="K2022">
        <v>0.98150926828384399</v>
      </c>
      <c r="L2022">
        <v>1975.904541015625</v>
      </c>
      <c r="M2022">
        <v>22296.599609375</v>
      </c>
      <c r="N2022">
        <v>19704.013671875</v>
      </c>
      <c r="O2022">
        <v>23407.123046875</v>
      </c>
      <c r="P2022">
        <v>20878.703125</v>
      </c>
      <c r="Q2022">
        <v>96391.3125</v>
      </c>
      <c r="R2022">
        <v>2.1137697622179985E-3</v>
      </c>
      <c r="S2022">
        <v>0.47364306449890137</v>
      </c>
      <c r="T2022">
        <v>23314.4765625</v>
      </c>
      <c r="U2022">
        <v>22118.96484375</v>
      </c>
      <c r="V2022">
        <v>26685.85546875</v>
      </c>
      <c r="W2022">
        <v>228176.6875</v>
      </c>
      <c r="X2022">
        <v>0.57952249050140381</v>
      </c>
      <c r="Y2022">
        <v>0.75168079137802124</v>
      </c>
      <c r="Z2022">
        <v>0.53611445426940918</v>
      </c>
      <c r="AA2022">
        <v>0.16766288876533508</v>
      </c>
      <c r="AB2022">
        <v>0.35600924491882324</v>
      </c>
      <c r="AC2022">
        <v>0.173264279961586</v>
      </c>
      <c r="AD2022">
        <v>-0.30438384413719177</v>
      </c>
      <c r="AE2022">
        <f>VLOOKUP(C2022,[1]pop_15p_a!$A$8:$AL$68,22,FALSE)</f>
        <v>1822856.48369703</v>
      </c>
      <c r="AL2022">
        <f t="shared" si="195"/>
        <v>264</v>
      </c>
      <c r="AM2022">
        <f t="shared" si="195"/>
        <v>266</v>
      </c>
      <c r="AN2022">
        <f t="shared" si="195"/>
        <v>267</v>
      </c>
      <c r="AO2022">
        <f t="shared" si="195"/>
        <v>269</v>
      </c>
      <c r="AP2022">
        <f t="shared" si="195"/>
        <v>271</v>
      </c>
      <c r="AQ2022">
        <f t="shared" si="195"/>
        <v>272</v>
      </c>
    </row>
    <row r="2023" spans="1:43">
      <c r="A2023" t="s">
        <v>19</v>
      </c>
      <c r="B2023" t="s">
        <v>53</v>
      </c>
      <c r="C2023">
        <v>1999</v>
      </c>
      <c r="D2023">
        <v>24191.2127</v>
      </c>
      <c r="E2023">
        <v>15023.118700000001</v>
      </c>
      <c r="F2023">
        <v>6329.8218999999999</v>
      </c>
      <c r="G2023">
        <v>4454.1444000000001</v>
      </c>
      <c r="H2023">
        <v>8347.5005999999994</v>
      </c>
      <c r="I2023">
        <v>10781.410900000001</v>
      </c>
      <c r="J2023">
        <v>2.4080901145935059</v>
      </c>
      <c r="K2023">
        <v>0.96280252933502197</v>
      </c>
      <c r="L2023">
        <v>1975.9007568359375</v>
      </c>
      <c r="M2023">
        <v>23249.716796875</v>
      </c>
      <c r="N2023">
        <v>20344.5</v>
      </c>
      <c r="O2023">
        <v>24090.83203125</v>
      </c>
      <c r="P2023">
        <v>21929.974609375</v>
      </c>
      <c r="Q2023">
        <v>98807.015625</v>
      </c>
      <c r="R2023">
        <v>2.1173425484448671E-3</v>
      </c>
      <c r="S2023">
        <v>0.47712039947509766</v>
      </c>
      <c r="T2023">
        <v>23925.66015625</v>
      </c>
      <c r="U2023">
        <v>22697.234375</v>
      </c>
      <c r="V2023">
        <v>27272.474609375</v>
      </c>
      <c r="W2023">
        <v>229444.4375</v>
      </c>
      <c r="X2023">
        <v>0.59222441911697388</v>
      </c>
      <c r="Y2023">
        <v>0.76798731088638306</v>
      </c>
      <c r="Z2023">
        <v>0.5721861720085144</v>
      </c>
      <c r="AA2023">
        <v>0.16340497136116028</v>
      </c>
      <c r="AB2023">
        <v>0.31518653035163879</v>
      </c>
      <c r="AC2023">
        <v>0.16185878217220306</v>
      </c>
      <c r="AD2023">
        <v>-0.27651762962341309</v>
      </c>
      <c r="AE2023">
        <f>VLOOKUP(C2023,[1]pop_15p_a!$A$8:$AL$68,22,FALSE)</f>
        <v>1821260.5490530201</v>
      </c>
      <c r="AL2023">
        <f t="shared" si="195"/>
        <v>264</v>
      </c>
      <c r="AM2023">
        <f t="shared" si="195"/>
        <v>266</v>
      </c>
      <c r="AN2023">
        <f t="shared" si="195"/>
        <v>267</v>
      </c>
      <c r="AO2023">
        <f t="shared" si="195"/>
        <v>269</v>
      </c>
      <c r="AP2023">
        <f t="shared" si="195"/>
        <v>271</v>
      </c>
      <c r="AQ2023">
        <f t="shared" si="195"/>
        <v>272</v>
      </c>
    </row>
    <row r="2024" spans="1:43">
      <c r="A2024" t="s">
        <v>19</v>
      </c>
      <c r="B2024" t="s">
        <v>53</v>
      </c>
      <c r="C2024">
        <v>2000</v>
      </c>
      <c r="D2024">
        <v>25544.759399999999</v>
      </c>
      <c r="E2024">
        <v>15346.2145</v>
      </c>
      <c r="F2024">
        <v>6127.6342999999997</v>
      </c>
      <c r="G2024">
        <v>5437.9764999999998</v>
      </c>
      <c r="H2024">
        <v>9551.1103000000003</v>
      </c>
      <c r="I2024">
        <v>11069.763000000001</v>
      </c>
      <c r="J2024">
        <v>2.3841629028320312</v>
      </c>
      <c r="K2024">
        <v>0.93001824617385864</v>
      </c>
      <c r="L2024">
        <v>1975.794921875</v>
      </c>
      <c r="M2024">
        <v>24198.904296875</v>
      </c>
      <c r="N2024">
        <v>20597.916015625</v>
      </c>
      <c r="O2024">
        <v>24824.880859375</v>
      </c>
      <c r="P2024">
        <v>22988.666015625</v>
      </c>
      <c r="Q2024">
        <v>90752</v>
      </c>
      <c r="R2024">
        <v>1.8532837275415659E-3</v>
      </c>
      <c r="S2024">
        <v>0.52367103099822998</v>
      </c>
      <c r="T2024">
        <v>25249.033203125</v>
      </c>
      <c r="U2024">
        <v>22900.59375</v>
      </c>
      <c r="V2024">
        <v>27667.787109375</v>
      </c>
      <c r="W2024">
        <v>232267.328125</v>
      </c>
      <c r="X2024">
        <v>0.61186617612838745</v>
      </c>
      <c r="Y2024">
        <v>0.80889743566513062</v>
      </c>
      <c r="Z2024">
        <v>0.55983459949493408</v>
      </c>
      <c r="AA2024">
        <v>0.17486196756362915</v>
      </c>
      <c r="AB2024">
        <v>0.29226434230804443</v>
      </c>
      <c r="AC2024">
        <v>0.17838612198829651</v>
      </c>
      <c r="AD2024">
        <v>-0.29195427894592285</v>
      </c>
      <c r="AE2024">
        <f>VLOOKUP(C2024,[1]pop_15p_a!$A$8:$AL$68,22,FALSE)</f>
        <v>1816322.2915088299</v>
      </c>
      <c r="AL2024">
        <f t="shared" si="195"/>
        <v>264</v>
      </c>
      <c r="AM2024">
        <f t="shared" si="195"/>
        <v>266</v>
      </c>
      <c r="AN2024">
        <f t="shared" si="195"/>
        <v>267</v>
      </c>
      <c r="AO2024">
        <f t="shared" si="195"/>
        <v>269</v>
      </c>
      <c r="AP2024">
        <f t="shared" si="195"/>
        <v>271</v>
      </c>
      <c r="AQ2024">
        <f t="shared" si="195"/>
        <v>272</v>
      </c>
    </row>
    <row r="2025" spans="1:43">
      <c r="A2025" t="s">
        <v>19</v>
      </c>
      <c r="B2025" t="s">
        <v>53</v>
      </c>
      <c r="C2025">
        <v>2001</v>
      </c>
      <c r="D2025">
        <v>27158.952600000001</v>
      </c>
      <c r="E2025">
        <v>16135.8447</v>
      </c>
      <c r="F2025">
        <v>6422.6039000000001</v>
      </c>
      <c r="G2025">
        <v>6488.3410000000003</v>
      </c>
      <c r="H2025">
        <v>10414.308999999999</v>
      </c>
      <c r="I2025">
        <v>12800.9966</v>
      </c>
      <c r="J2025">
        <v>2.3586769104003906</v>
      </c>
      <c r="K2025">
        <v>0.94718176126480103</v>
      </c>
      <c r="L2025">
        <v>1987.1439208984375</v>
      </c>
      <c r="M2025">
        <v>25758.509765625</v>
      </c>
      <c r="N2025">
        <v>21846.17578125</v>
      </c>
      <c r="O2025">
        <v>27214.09375</v>
      </c>
      <c r="P2025">
        <v>24654.4140625</v>
      </c>
      <c r="Q2025">
        <v>93523.84375</v>
      </c>
      <c r="R2025">
        <v>1.8065808108076453E-3</v>
      </c>
      <c r="S2025">
        <v>0.54903942346572876</v>
      </c>
      <c r="T2025">
        <v>26880.451171875</v>
      </c>
      <c r="U2025">
        <v>24108.515625</v>
      </c>
      <c r="V2025">
        <v>30279.85546875</v>
      </c>
      <c r="W2025">
        <v>236754.015625</v>
      </c>
      <c r="X2025">
        <v>0.64185720682144165</v>
      </c>
      <c r="Y2025">
        <v>0.82699847221374512</v>
      </c>
      <c r="Z2025">
        <v>0.55531454086303711</v>
      </c>
      <c r="AA2025">
        <v>0.2067965567111969</v>
      </c>
      <c r="AB2025">
        <v>0.28629925847053528</v>
      </c>
      <c r="AC2025">
        <v>0.17509375512599945</v>
      </c>
      <c r="AD2025">
        <v>-0.29976549744606018</v>
      </c>
      <c r="AE2025">
        <f>VLOOKUP(C2025,[1]pop_15p_a!$A$8:$AL$68,22,FALSE)</f>
        <v>1802439.3824041099</v>
      </c>
      <c r="AL2025">
        <f t="shared" si="195"/>
        <v>264</v>
      </c>
      <c r="AM2025">
        <f t="shared" si="195"/>
        <v>266</v>
      </c>
      <c r="AN2025">
        <f t="shared" si="195"/>
        <v>267</v>
      </c>
      <c r="AO2025">
        <f t="shared" si="195"/>
        <v>269</v>
      </c>
      <c r="AP2025">
        <f t="shared" si="195"/>
        <v>271</v>
      </c>
      <c r="AQ2025">
        <f t="shared" si="195"/>
        <v>272</v>
      </c>
    </row>
    <row r="2026" spans="1:43">
      <c r="A2026" t="s">
        <v>19</v>
      </c>
      <c r="B2026" t="s">
        <v>53</v>
      </c>
      <c r="C2026">
        <v>2002</v>
      </c>
      <c r="D2026">
        <v>29091.573199999999</v>
      </c>
      <c r="E2026">
        <v>17109.1139</v>
      </c>
      <c r="F2026">
        <v>6687.6014999999998</v>
      </c>
      <c r="G2026">
        <v>6234.7781000000004</v>
      </c>
      <c r="H2026">
        <v>10938.1891</v>
      </c>
      <c r="I2026">
        <v>13148.021699999999</v>
      </c>
      <c r="J2026">
        <v>2.3324921131134033</v>
      </c>
      <c r="K2026">
        <v>0.96136188507080078</v>
      </c>
      <c r="L2026">
        <v>1937.873779296875</v>
      </c>
      <c r="M2026">
        <v>27392.31640625</v>
      </c>
      <c r="N2026">
        <v>23419.64453125</v>
      </c>
      <c r="O2026">
        <v>29060.5625</v>
      </c>
      <c r="P2026">
        <v>26385.634765625</v>
      </c>
      <c r="Q2026">
        <v>111182.609375</v>
      </c>
      <c r="R2026">
        <v>1.7863730899989605E-3</v>
      </c>
      <c r="S2026">
        <v>0.56713008880615234</v>
      </c>
      <c r="T2026">
        <v>28789.6875</v>
      </c>
      <c r="U2026">
        <v>25423.53125</v>
      </c>
      <c r="V2026">
        <v>32033.01171875</v>
      </c>
      <c r="W2026">
        <v>239778.015625</v>
      </c>
      <c r="X2026">
        <v>0.66592824459075928</v>
      </c>
      <c r="Y2026">
        <v>0.86959367990493774</v>
      </c>
      <c r="Z2026">
        <v>0.56990474462509155</v>
      </c>
      <c r="AA2026">
        <v>0.20861953496932983</v>
      </c>
      <c r="AB2026">
        <v>0.29622998833656311</v>
      </c>
      <c r="AC2026">
        <v>0.18334110081195831</v>
      </c>
      <c r="AD2026">
        <v>-0.34205165505409241</v>
      </c>
      <c r="AE2026">
        <f>VLOOKUP(C2026,[1]pop_15p_a!$A$8:$AL$68,22,FALSE)</f>
        <v>1791234.5043236299</v>
      </c>
      <c r="AL2026">
        <f t="shared" si="195"/>
        <v>264</v>
      </c>
      <c r="AM2026">
        <f t="shared" si="195"/>
        <v>266</v>
      </c>
      <c r="AN2026">
        <f t="shared" si="195"/>
        <v>267</v>
      </c>
      <c r="AO2026">
        <f t="shared" si="195"/>
        <v>269</v>
      </c>
      <c r="AP2026">
        <f t="shared" si="195"/>
        <v>271</v>
      </c>
      <c r="AQ2026">
        <f t="shared" si="195"/>
        <v>272</v>
      </c>
    </row>
    <row r="2027" spans="1:43">
      <c r="A2027" t="s">
        <v>19</v>
      </c>
      <c r="B2027" t="s">
        <v>53</v>
      </c>
      <c r="C2027">
        <v>2003</v>
      </c>
      <c r="D2027">
        <v>31545.850399999999</v>
      </c>
      <c r="E2027">
        <v>18480.382799999999</v>
      </c>
      <c r="F2027">
        <v>6913.1611999999996</v>
      </c>
      <c r="G2027">
        <v>6910.3967000000002</v>
      </c>
      <c r="H2027">
        <v>11373.545599999999</v>
      </c>
      <c r="I2027">
        <v>14708.0578</v>
      </c>
      <c r="J2027">
        <v>2.3057749271392822</v>
      </c>
      <c r="K2027">
        <v>0.965584397315979</v>
      </c>
      <c r="L2027">
        <v>1927.7340087890625</v>
      </c>
      <c r="M2027">
        <v>28417.34375</v>
      </c>
      <c r="N2027">
        <v>24330.1015625</v>
      </c>
      <c r="O2027">
        <v>31025.228515625</v>
      </c>
      <c r="P2027">
        <v>27567.509765625</v>
      </c>
      <c r="Q2027">
        <v>127374.4609375</v>
      </c>
      <c r="R2027">
        <v>1.8971019890159369E-3</v>
      </c>
      <c r="S2027">
        <v>0.55529683828353882</v>
      </c>
      <c r="T2027">
        <v>31217.029296875</v>
      </c>
      <c r="U2027">
        <v>27219.6484375</v>
      </c>
      <c r="V2027">
        <v>35639.41796875</v>
      </c>
      <c r="W2027">
        <v>242730.546875</v>
      </c>
      <c r="X2027">
        <v>0.69390344619750977</v>
      </c>
      <c r="Y2027">
        <v>0.91915410757064819</v>
      </c>
      <c r="Z2027">
        <v>0.58391261100769043</v>
      </c>
      <c r="AA2027">
        <v>0.23971487581729889</v>
      </c>
      <c r="AB2027">
        <v>0.28721165657043457</v>
      </c>
      <c r="AC2027">
        <v>0.19776280224323273</v>
      </c>
      <c r="AD2027">
        <v>-0.38323557376861572</v>
      </c>
      <c r="AE2027">
        <f>VLOOKUP(C2027,[1]pop_15p_a!$A$8:$AL$68,22,FALSE)</f>
        <v>1782158.95264874</v>
      </c>
      <c r="AL2027">
        <f t="shared" si="195"/>
        <v>264</v>
      </c>
      <c r="AM2027">
        <f t="shared" si="195"/>
        <v>266</v>
      </c>
      <c r="AN2027">
        <f t="shared" si="195"/>
        <v>267</v>
      </c>
      <c r="AO2027">
        <f t="shared" si="195"/>
        <v>269</v>
      </c>
      <c r="AP2027">
        <f t="shared" si="195"/>
        <v>271</v>
      </c>
      <c r="AQ2027">
        <f t="shared" si="195"/>
        <v>272</v>
      </c>
    </row>
    <row r="2028" spans="1:43">
      <c r="A2028" t="s">
        <v>19</v>
      </c>
      <c r="B2028" t="s">
        <v>53</v>
      </c>
      <c r="C2028">
        <v>2004</v>
      </c>
      <c r="D2028">
        <v>34177.205300000001</v>
      </c>
      <c r="E2028">
        <v>20403.982499999998</v>
      </c>
      <c r="F2028">
        <v>7134.3858</v>
      </c>
      <c r="G2028">
        <v>8869.5717999999997</v>
      </c>
      <c r="H2028">
        <v>12935.101699999999</v>
      </c>
      <c r="I2028">
        <v>17800.8881</v>
      </c>
      <c r="J2028">
        <v>2.2788550853729248</v>
      </c>
      <c r="K2028">
        <v>0.96713852882385254</v>
      </c>
      <c r="L2028">
        <v>1878.3941650390625</v>
      </c>
      <c r="M2028">
        <v>30099.1953125</v>
      </c>
      <c r="N2028">
        <v>25736.310546875</v>
      </c>
      <c r="O2028">
        <v>33868.94140625</v>
      </c>
      <c r="P2028">
        <v>29310.822265625</v>
      </c>
      <c r="Q2028">
        <v>128706.3671875</v>
      </c>
      <c r="R2028">
        <v>1.8742149695754051E-3</v>
      </c>
      <c r="S2028">
        <v>0.5747111439704895</v>
      </c>
      <c r="T2028">
        <v>33818.97265625</v>
      </c>
      <c r="U2028">
        <v>29705.3828125</v>
      </c>
      <c r="V2028">
        <v>40048.38671875</v>
      </c>
      <c r="W2028">
        <v>247935.3125</v>
      </c>
      <c r="X2028">
        <v>0.73837888240814209</v>
      </c>
      <c r="Y2028">
        <v>0.97109717130661011</v>
      </c>
      <c r="Z2028">
        <v>0.61425089836120605</v>
      </c>
      <c r="AA2028">
        <v>0.27918326854705811</v>
      </c>
      <c r="AB2028">
        <v>0.26924517750740051</v>
      </c>
      <c r="AC2028">
        <v>0.26286178827285767</v>
      </c>
      <c r="AD2028">
        <v>-0.47404572367668152</v>
      </c>
      <c r="AE2028">
        <f>VLOOKUP(C2028,[1]pop_15p_a!$A$8:$AL$68,22,FALSE)</f>
        <v>1769274.7712169101</v>
      </c>
      <c r="AL2028">
        <f t="shared" si="195"/>
        <v>264</v>
      </c>
      <c r="AM2028">
        <f t="shared" si="195"/>
        <v>266</v>
      </c>
      <c r="AN2028">
        <f t="shared" si="195"/>
        <v>267</v>
      </c>
      <c r="AO2028">
        <f t="shared" si="195"/>
        <v>269</v>
      </c>
      <c r="AP2028">
        <f t="shared" si="195"/>
        <v>271</v>
      </c>
      <c r="AQ2028">
        <f t="shared" si="195"/>
        <v>272</v>
      </c>
    </row>
    <row r="2029" spans="1:43">
      <c r="A2029" t="s">
        <v>19</v>
      </c>
      <c r="B2029" t="s">
        <v>53</v>
      </c>
      <c r="C2029">
        <v>2005</v>
      </c>
      <c r="D2029">
        <v>37848.991699999999</v>
      </c>
      <c r="E2029">
        <v>22479.245299999999</v>
      </c>
      <c r="F2029">
        <v>7373.0909000000001</v>
      </c>
      <c r="G2029">
        <v>10722.8321</v>
      </c>
      <c r="H2029">
        <v>15975.276900000001</v>
      </c>
      <c r="I2029">
        <v>20801.964599999999</v>
      </c>
      <c r="J2029">
        <v>2.2519829273223877</v>
      </c>
      <c r="K2029">
        <v>0.97469639778137207</v>
      </c>
      <c r="L2029">
        <v>1905.5120849609375</v>
      </c>
      <c r="M2029">
        <v>33280.21875</v>
      </c>
      <c r="N2029">
        <v>28103.392578125</v>
      </c>
      <c r="O2029">
        <v>37901.7578125</v>
      </c>
      <c r="P2029">
        <v>33106.9296875</v>
      </c>
      <c r="Q2029">
        <v>147551.140625</v>
      </c>
      <c r="R2029">
        <v>1.7578329425305128E-3</v>
      </c>
      <c r="S2029">
        <v>0.63984227180480957</v>
      </c>
      <c r="T2029">
        <v>37436.73046875</v>
      </c>
      <c r="U2029">
        <v>32189.240234375</v>
      </c>
      <c r="V2029">
        <v>43782.30078125</v>
      </c>
      <c r="W2029">
        <v>254697.015625</v>
      </c>
      <c r="X2029">
        <v>0.69667214155197144</v>
      </c>
      <c r="Y2029">
        <v>1.0896366834640503</v>
      </c>
      <c r="Z2029">
        <v>0.61975371837615967</v>
      </c>
      <c r="AA2029">
        <v>0.30270951986312866</v>
      </c>
      <c r="AB2029">
        <v>0.24846906960010529</v>
      </c>
      <c r="AC2029">
        <v>0.27722567319869995</v>
      </c>
      <c r="AD2029">
        <v>-0.50825166702270508</v>
      </c>
      <c r="AE2029">
        <f>VLOOKUP(C2029,[1]pop_15p_a!$A$8:$AL$68,22,FALSE)</f>
        <v>1756823.19208796</v>
      </c>
      <c r="AL2029">
        <f t="shared" si="195"/>
        <v>264</v>
      </c>
      <c r="AM2029">
        <f t="shared" si="195"/>
        <v>266</v>
      </c>
      <c r="AN2029">
        <f t="shared" si="195"/>
        <v>267</v>
      </c>
      <c r="AO2029">
        <f t="shared" si="195"/>
        <v>269</v>
      </c>
      <c r="AP2029">
        <f t="shared" si="195"/>
        <v>271</v>
      </c>
      <c r="AQ2029">
        <f t="shared" si="195"/>
        <v>272</v>
      </c>
    </row>
    <row r="2030" spans="1:43">
      <c r="A2030" t="s">
        <v>19</v>
      </c>
      <c r="B2030" t="s">
        <v>53</v>
      </c>
      <c r="C2030">
        <v>2006</v>
      </c>
      <c r="D2030">
        <v>42348.513400000003</v>
      </c>
      <c r="E2030">
        <v>26875.78</v>
      </c>
      <c r="F2030">
        <v>7805.2915000000003</v>
      </c>
      <c r="G2030">
        <v>12259.7654</v>
      </c>
      <c r="H2030">
        <v>17171.317899999998</v>
      </c>
      <c r="I2030">
        <v>25251.179899999999</v>
      </c>
      <c r="J2030">
        <v>2.2252230644226074</v>
      </c>
      <c r="K2030">
        <v>1.0279526710510254</v>
      </c>
      <c r="L2030">
        <v>1906.82861328125</v>
      </c>
      <c r="M2030">
        <v>36437.25390625</v>
      </c>
      <c r="N2030">
        <v>31444.748046875</v>
      </c>
      <c r="O2030">
        <v>43471.6171875</v>
      </c>
      <c r="P2030">
        <v>36024.6953125</v>
      </c>
      <c r="Q2030">
        <v>202920.765625</v>
      </c>
      <c r="R2030">
        <v>2.4001132696866989E-3</v>
      </c>
      <c r="S2030">
        <v>0.56790095567703247</v>
      </c>
      <c r="T2030">
        <v>41949.546875</v>
      </c>
      <c r="U2030">
        <v>37450.69921875</v>
      </c>
      <c r="V2030">
        <v>51801.08203125</v>
      </c>
      <c r="W2030">
        <v>261690.296875</v>
      </c>
      <c r="X2030">
        <v>0.86792194843292236</v>
      </c>
      <c r="Y2030">
        <v>1.0663409233093262</v>
      </c>
      <c r="Z2030">
        <v>0.66690671443939209</v>
      </c>
      <c r="AA2030">
        <v>0.3453841507434845</v>
      </c>
      <c r="AB2030">
        <v>0.23611442744731903</v>
      </c>
      <c r="AC2030">
        <v>0.27679860591888428</v>
      </c>
      <c r="AD2030">
        <v>-0.57659900188446045</v>
      </c>
      <c r="AE2030">
        <f>VLOOKUP(C2030,[1]pop_15p_a!$A$8:$AL$68,22,FALSE)</f>
        <v>1744915.5562241001</v>
      </c>
      <c r="AL2030">
        <f t="shared" ref="AL2030:AQ2039" si="196">AL1962+9</f>
        <v>264</v>
      </c>
      <c r="AM2030">
        <f t="shared" si="196"/>
        <v>266</v>
      </c>
      <c r="AN2030">
        <f t="shared" si="196"/>
        <v>267</v>
      </c>
      <c r="AO2030">
        <f t="shared" si="196"/>
        <v>269</v>
      </c>
      <c r="AP2030">
        <f t="shared" si="196"/>
        <v>271</v>
      </c>
      <c r="AQ2030">
        <f t="shared" si="196"/>
        <v>272</v>
      </c>
    </row>
    <row r="2031" spans="1:43">
      <c r="A2031" t="s">
        <v>19</v>
      </c>
      <c r="B2031" t="s">
        <v>53</v>
      </c>
      <c r="C2031">
        <v>2007</v>
      </c>
      <c r="D2031">
        <v>46587.962899999999</v>
      </c>
      <c r="E2031">
        <v>29621.240900000001</v>
      </c>
      <c r="F2031">
        <v>8042.0766999999996</v>
      </c>
      <c r="G2031">
        <v>15001.263800000001</v>
      </c>
      <c r="H2031">
        <v>19533.629400000002</v>
      </c>
      <c r="I2031">
        <v>29632.0844</v>
      </c>
      <c r="J2031">
        <v>2.1985180377960205</v>
      </c>
      <c r="K2031">
        <v>1.0630207061767578</v>
      </c>
      <c r="L2031">
        <v>1878.2091064453125</v>
      </c>
      <c r="M2031">
        <v>41940.3203125</v>
      </c>
      <c r="N2031">
        <v>35135.84765625</v>
      </c>
      <c r="O2031">
        <v>49188.13671875</v>
      </c>
      <c r="P2031">
        <v>41327.23828125</v>
      </c>
      <c r="Q2031">
        <v>212017.640625</v>
      </c>
      <c r="R2031">
        <v>2.6216567493975163E-3</v>
      </c>
      <c r="S2031">
        <v>0.58575838804244995</v>
      </c>
      <c r="T2031">
        <v>46135.7890625</v>
      </c>
      <c r="U2031">
        <v>40683.94140625</v>
      </c>
      <c r="V2031">
        <v>58203.3203125</v>
      </c>
      <c r="W2031">
        <v>270092.75</v>
      </c>
      <c r="X2031">
        <v>0.95443540811538696</v>
      </c>
      <c r="Y2031">
        <v>1.1089514493942261</v>
      </c>
      <c r="Z2031">
        <v>0.66974300146102905</v>
      </c>
      <c r="AA2031">
        <v>0.36813464760780334</v>
      </c>
      <c r="AB2031">
        <v>0.25072801113128662</v>
      </c>
      <c r="AC2031">
        <v>0.30790308117866516</v>
      </c>
      <c r="AD2031">
        <v>-0.64227080345153809</v>
      </c>
      <c r="AE2031">
        <f>VLOOKUP(C2031,[1]pop_15p_a!$A$8:$AL$68,22,FALSE)</f>
        <v>1732657.7556173</v>
      </c>
      <c r="AL2031">
        <f t="shared" si="196"/>
        <v>264</v>
      </c>
      <c r="AM2031">
        <f t="shared" si="196"/>
        <v>266</v>
      </c>
      <c r="AN2031">
        <f t="shared" si="196"/>
        <v>267</v>
      </c>
      <c r="AO2031">
        <f t="shared" si="196"/>
        <v>269</v>
      </c>
      <c r="AP2031">
        <f t="shared" si="196"/>
        <v>271</v>
      </c>
      <c r="AQ2031">
        <f t="shared" si="196"/>
        <v>272</v>
      </c>
    </row>
    <row r="2032" spans="1:43">
      <c r="A2032" t="s">
        <v>19</v>
      </c>
      <c r="B2032" t="s">
        <v>53</v>
      </c>
      <c r="C2032">
        <v>2008</v>
      </c>
      <c r="D2032">
        <v>45028.958400000003</v>
      </c>
      <c r="E2032">
        <v>27272.7173</v>
      </c>
      <c r="F2032">
        <v>8223.8734999999997</v>
      </c>
      <c r="G2032">
        <v>13472.9076</v>
      </c>
      <c r="H2032">
        <v>19996.932199999999</v>
      </c>
      <c r="I2032">
        <v>26452.114000000001</v>
      </c>
      <c r="J2032">
        <v>2.1718809604644775</v>
      </c>
      <c r="K2032">
        <v>1.0522599220275879</v>
      </c>
      <c r="L2032">
        <v>2002.2491455078125</v>
      </c>
      <c r="M2032">
        <v>43901.0859375</v>
      </c>
      <c r="N2032">
        <v>35651.890625</v>
      </c>
      <c r="O2032">
        <v>49220.36328125</v>
      </c>
      <c r="P2032">
        <v>43589.90234375</v>
      </c>
      <c r="Q2032">
        <v>257083.328125</v>
      </c>
      <c r="R2032">
        <v>3.2280206214636564E-3</v>
      </c>
      <c r="S2032">
        <v>0.53630799055099487</v>
      </c>
      <c r="T2032">
        <v>44499.0703125</v>
      </c>
      <c r="U2032">
        <v>38451.234375</v>
      </c>
      <c r="V2032">
        <v>53063.015625</v>
      </c>
      <c r="W2032">
        <v>276180.46875</v>
      </c>
      <c r="X2032">
        <v>1.0134364366531372</v>
      </c>
      <c r="Y2032">
        <v>1.0083979368209839</v>
      </c>
      <c r="Z2032">
        <v>0.61935198307037354</v>
      </c>
      <c r="AA2032">
        <v>0.34268653392791748</v>
      </c>
      <c r="AB2032">
        <v>0.28107523918151855</v>
      </c>
      <c r="AC2032">
        <v>0.3194764256477356</v>
      </c>
      <c r="AD2032">
        <v>-0.61588013172149658</v>
      </c>
      <c r="AE2032">
        <f>VLOOKUP(C2032,[1]pop_15p_a!$A$8:$AL$68,22,FALSE)</f>
        <v>1714419.7404940701</v>
      </c>
      <c r="AL2032">
        <f t="shared" si="196"/>
        <v>264</v>
      </c>
      <c r="AM2032">
        <f t="shared" si="196"/>
        <v>266</v>
      </c>
      <c r="AN2032">
        <f t="shared" si="196"/>
        <v>267</v>
      </c>
      <c r="AO2032">
        <f t="shared" si="196"/>
        <v>269</v>
      </c>
      <c r="AP2032">
        <f t="shared" si="196"/>
        <v>271</v>
      </c>
      <c r="AQ2032">
        <f t="shared" si="196"/>
        <v>272</v>
      </c>
    </row>
    <row r="2033" spans="1:43">
      <c r="A2033" t="s">
        <v>19</v>
      </c>
      <c r="B2033" t="s">
        <v>53</v>
      </c>
      <c r="C2033">
        <v>2009</v>
      </c>
      <c r="D2033">
        <v>38617.67</v>
      </c>
      <c r="E2033">
        <v>22859.319100000001</v>
      </c>
      <c r="F2033">
        <v>7417.8071</v>
      </c>
      <c r="G2033">
        <v>8814.5311999999994</v>
      </c>
      <c r="H2033">
        <v>17420.2994</v>
      </c>
      <c r="I2033">
        <v>18063.051899999999</v>
      </c>
      <c r="J2033">
        <v>2.1453089714050293</v>
      </c>
      <c r="K2033">
        <v>0.90510654449462891</v>
      </c>
      <c r="L2033">
        <v>1952.22412109375</v>
      </c>
      <c r="M2033">
        <v>37682.47265625</v>
      </c>
      <c r="N2033">
        <v>30325.08203125</v>
      </c>
      <c r="O2033">
        <v>37875.875</v>
      </c>
      <c r="P2033">
        <v>37271.83984375</v>
      </c>
      <c r="Q2033">
        <v>225015.5</v>
      </c>
      <c r="R2033">
        <v>3.3432424534112215E-3</v>
      </c>
      <c r="S2033">
        <v>0.51436972618103027</v>
      </c>
      <c r="T2033">
        <v>38090.48046875</v>
      </c>
      <c r="U2033">
        <v>32782.78515625</v>
      </c>
      <c r="V2033">
        <v>41018.01953125</v>
      </c>
      <c r="W2033">
        <v>277651.625</v>
      </c>
      <c r="X2033">
        <v>1.0080831050872803</v>
      </c>
      <c r="Y2033">
        <v>0.95685058832168579</v>
      </c>
      <c r="Z2033">
        <v>0.58820140361785889</v>
      </c>
      <c r="AA2033">
        <v>0.21454304456710815</v>
      </c>
      <c r="AB2033">
        <v>0.27343469858169556</v>
      </c>
      <c r="AC2033">
        <v>0.29476043581962585</v>
      </c>
      <c r="AD2033">
        <v>-0.4374716579914093</v>
      </c>
      <c r="AE2033">
        <f>VLOOKUP(C2033,[1]pop_15p_a!$A$8:$AL$68,22,FALSE)</f>
        <v>1680591.9104305599</v>
      </c>
      <c r="AL2033">
        <f t="shared" si="196"/>
        <v>264</v>
      </c>
      <c r="AM2033">
        <f t="shared" si="196"/>
        <v>266</v>
      </c>
      <c r="AN2033">
        <f t="shared" si="196"/>
        <v>267</v>
      </c>
      <c r="AO2033">
        <f t="shared" si="196"/>
        <v>269</v>
      </c>
      <c r="AP2033">
        <f t="shared" si="196"/>
        <v>271</v>
      </c>
      <c r="AQ2033">
        <f t="shared" si="196"/>
        <v>272</v>
      </c>
    </row>
    <row r="2034" spans="1:43">
      <c r="A2034" t="s">
        <v>19</v>
      </c>
      <c r="B2034" t="s">
        <v>53</v>
      </c>
      <c r="C2034">
        <v>2010</v>
      </c>
      <c r="D2034">
        <v>36890.131000000001</v>
      </c>
      <c r="E2034">
        <v>23265.459299999999</v>
      </c>
      <c r="F2034">
        <v>6799.0640000000003</v>
      </c>
      <c r="G2034">
        <v>7075.4657999999999</v>
      </c>
      <c r="H2034">
        <v>19762.028200000001</v>
      </c>
      <c r="I2034">
        <v>20305.034</v>
      </c>
      <c r="J2034">
        <v>2.1188480854034424</v>
      </c>
      <c r="K2034">
        <v>0.8519323468208313</v>
      </c>
      <c r="L2034">
        <v>1935.1353759765625</v>
      </c>
      <c r="M2034">
        <v>38381.21484375</v>
      </c>
      <c r="N2034">
        <v>32028.97265625</v>
      </c>
      <c r="O2034">
        <v>38720.9375</v>
      </c>
      <c r="P2034">
        <v>38158.39453125</v>
      </c>
      <c r="Q2034">
        <v>236907.40625</v>
      </c>
      <c r="R2034">
        <v>3.5991952754557133E-3</v>
      </c>
      <c r="S2034">
        <v>0.5161171555519104</v>
      </c>
      <c r="T2034">
        <v>36589.40625</v>
      </c>
      <c r="U2034">
        <v>32837.51953125</v>
      </c>
      <c r="V2034">
        <v>39279.578125</v>
      </c>
      <c r="W2034">
        <v>277079.9375</v>
      </c>
      <c r="X2034">
        <v>0.99575632810592651</v>
      </c>
      <c r="Y2034">
        <v>0.95898443460464478</v>
      </c>
      <c r="Z2034">
        <v>0.61545753479003906</v>
      </c>
      <c r="AA2034">
        <v>0.184987872838974</v>
      </c>
      <c r="AB2034">
        <v>0.26992839574813843</v>
      </c>
      <c r="AC2034">
        <v>0.35138759016990662</v>
      </c>
      <c r="AD2034">
        <v>-0.50348323583602905</v>
      </c>
      <c r="AE2034">
        <f>VLOOKUP(C2034,[1]pop_15p_a!$A$8:$AL$68,22,FALSE)</f>
        <v>1639395.61776312</v>
      </c>
      <c r="AL2034">
        <f t="shared" si="196"/>
        <v>264</v>
      </c>
      <c r="AM2034">
        <f t="shared" si="196"/>
        <v>266</v>
      </c>
      <c r="AN2034">
        <f t="shared" si="196"/>
        <v>267</v>
      </c>
      <c r="AO2034">
        <f t="shared" si="196"/>
        <v>269</v>
      </c>
      <c r="AP2034">
        <f t="shared" si="196"/>
        <v>271</v>
      </c>
      <c r="AQ2034">
        <f t="shared" si="196"/>
        <v>272</v>
      </c>
    </row>
    <row r="2035" spans="1:43">
      <c r="A2035" t="s">
        <v>19</v>
      </c>
      <c r="B2035" t="s">
        <v>53</v>
      </c>
      <c r="C2035">
        <v>2011</v>
      </c>
      <c r="D2035">
        <v>39208.725200000001</v>
      </c>
      <c r="E2035">
        <v>24119.0861</v>
      </c>
      <c r="F2035">
        <v>6981.317</v>
      </c>
      <c r="G2035">
        <v>8758.6952000000001</v>
      </c>
      <c r="H2035">
        <v>22142.511999999999</v>
      </c>
      <c r="I2035">
        <v>24778.496200000001</v>
      </c>
      <c r="J2035">
        <v>2.0924930572509766</v>
      </c>
      <c r="K2035">
        <v>0.8697047233581543</v>
      </c>
      <c r="L2035">
        <v>1951.8978271484375</v>
      </c>
      <c r="M2035">
        <v>41758.89453125</v>
      </c>
      <c r="N2035">
        <v>33815.7109375</v>
      </c>
      <c r="O2035">
        <v>43837.51171875</v>
      </c>
      <c r="P2035">
        <v>41758.89453125</v>
      </c>
      <c r="Q2035">
        <v>278622.8125</v>
      </c>
      <c r="R2035">
        <v>4.0416386909782887E-3</v>
      </c>
      <c r="S2035">
        <v>0.50542199611663818</v>
      </c>
      <c r="T2035">
        <v>38924.140625</v>
      </c>
      <c r="U2035">
        <v>33815.7109375</v>
      </c>
      <c r="V2035">
        <v>43837.5078125</v>
      </c>
      <c r="W2035">
        <v>278622.8125</v>
      </c>
      <c r="X2035">
        <v>1</v>
      </c>
      <c r="Y2035">
        <v>1</v>
      </c>
      <c r="Z2035">
        <v>0.60393750667572021</v>
      </c>
      <c r="AA2035">
        <v>0.25747007131576538</v>
      </c>
      <c r="AB2035">
        <v>0.26482182741165161</v>
      </c>
      <c r="AC2035">
        <v>0.42019617557525635</v>
      </c>
      <c r="AD2035">
        <v>-0.61757898330688477</v>
      </c>
      <c r="AE2035">
        <f>VLOOKUP(C2035,[1]pop_15p_a!$A$8:$AL$68,22,FALSE)</f>
        <v>1602600.63616832</v>
      </c>
      <c r="AL2035">
        <f t="shared" si="196"/>
        <v>264</v>
      </c>
      <c r="AM2035">
        <f t="shared" si="196"/>
        <v>266</v>
      </c>
      <c r="AN2035">
        <f t="shared" si="196"/>
        <v>267</v>
      </c>
      <c r="AO2035">
        <f t="shared" si="196"/>
        <v>269</v>
      </c>
      <c r="AP2035">
        <f t="shared" si="196"/>
        <v>271</v>
      </c>
      <c r="AQ2035">
        <f t="shared" si="196"/>
        <v>272</v>
      </c>
    </row>
    <row r="2036" spans="1:43">
      <c r="A2036" t="s">
        <v>19</v>
      </c>
      <c r="B2036" t="s">
        <v>53</v>
      </c>
      <c r="C2036">
        <v>2012</v>
      </c>
      <c r="D2036">
        <v>40829.703000000001</v>
      </c>
      <c r="E2036">
        <v>24999.1757</v>
      </c>
      <c r="F2036">
        <v>7011.9733999999999</v>
      </c>
      <c r="G2036">
        <v>10173.181200000001</v>
      </c>
      <c r="H2036">
        <v>24307.855899999999</v>
      </c>
      <c r="I2036">
        <v>26111.864799999999</v>
      </c>
      <c r="J2036">
        <v>2.0663740634918213</v>
      </c>
      <c r="K2036">
        <v>0.88217151165008545</v>
      </c>
      <c r="L2036">
        <v>1934.2838134765625</v>
      </c>
      <c r="M2036">
        <v>42941.28125</v>
      </c>
      <c r="N2036">
        <v>34400.8515625</v>
      </c>
      <c r="O2036">
        <v>44865.33203125</v>
      </c>
      <c r="P2036">
        <v>42955.74609375</v>
      </c>
      <c r="Q2036">
        <v>311548.625</v>
      </c>
      <c r="R2036">
        <v>4.2692557908594608E-3</v>
      </c>
      <c r="S2036">
        <v>0.49931538105010986</v>
      </c>
      <c r="T2036">
        <v>40494.5703125</v>
      </c>
      <c r="U2036">
        <v>34662.12109375</v>
      </c>
      <c r="V2036">
        <v>44562.234375</v>
      </c>
      <c r="W2036">
        <v>281234.28125</v>
      </c>
      <c r="X2036">
        <v>1.0135527849197388</v>
      </c>
      <c r="Y2036">
        <v>1.0284335613250732</v>
      </c>
      <c r="Z2036">
        <v>0.61264461278915405</v>
      </c>
      <c r="AA2036">
        <v>0.26057654619216919</v>
      </c>
      <c r="AB2036">
        <v>0.24397262930870056</v>
      </c>
      <c r="AC2036">
        <v>0.43603628873825073</v>
      </c>
      <c r="AD2036">
        <v>-0.62954950332641602</v>
      </c>
      <c r="AE2036">
        <f>VLOOKUP(C2036,[1]pop_15p_a!$A$8:$AL$68,22,FALSE)</f>
        <v>1574908.94384572</v>
      </c>
      <c r="AL2036">
        <f t="shared" si="196"/>
        <v>264</v>
      </c>
      <c r="AM2036">
        <f t="shared" si="196"/>
        <v>266</v>
      </c>
      <c r="AN2036">
        <f t="shared" si="196"/>
        <v>267</v>
      </c>
      <c r="AO2036">
        <f t="shared" si="196"/>
        <v>269</v>
      </c>
      <c r="AP2036">
        <f t="shared" si="196"/>
        <v>271</v>
      </c>
      <c r="AQ2036">
        <f t="shared" si="196"/>
        <v>272</v>
      </c>
    </row>
    <row r="2037" spans="1:43">
      <c r="A2037" t="s">
        <v>19</v>
      </c>
      <c r="B2037" t="s">
        <v>53</v>
      </c>
      <c r="C2037">
        <v>2013</v>
      </c>
      <c r="D2037">
        <v>41780.222000000002</v>
      </c>
      <c r="E2037">
        <v>26415.205300000001</v>
      </c>
      <c r="F2037">
        <v>7096.6751000000004</v>
      </c>
      <c r="G2037">
        <v>9570.2981</v>
      </c>
      <c r="H2037">
        <v>24569.780599999998</v>
      </c>
      <c r="I2037">
        <v>26207.445</v>
      </c>
      <c r="J2037">
        <v>2.0407838821411133</v>
      </c>
      <c r="K2037">
        <v>0.90090471506118774</v>
      </c>
      <c r="L2037">
        <v>1927.74609375</v>
      </c>
      <c r="M2037">
        <v>44289.33203125</v>
      </c>
      <c r="N2037">
        <v>35919.546875</v>
      </c>
      <c r="O2037">
        <v>45912.78125</v>
      </c>
      <c r="P2037">
        <v>44255.203125</v>
      </c>
      <c r="Q2037">
        <v>330010.53125</v>
      </c>
      <c r="R2037">
        <v>3.8561113178730011E-3</v>
      </c>
      <c r="S2037">
        <v>0.52698791027069092</v>
      </c>
      <c r="T2037">
        <v>41478.55859375</v>
      </c>
      <c r="U2037">
        <v>36144.78125</v>
      </c>
      <c r="V2037">
        <v>45407.546875</v>
      </c>
      <c r="W2037">
        <v>282889.4375</v>
      </c>
      <c r="X2037">
        <v>1.0274035930633545</v>
      </c>
      <c r="Y2037">
        <v>1.0345953702926636</v>
      </c>
      <c r="Z2037">
        <v>0.64862507581710815</v>
      </c>
      <c r="AA2037">
        <v>0.24361328780651093</v>
      </c>
      <c r="AB2037">
        <v>0.22701509296894073</v>
      </c>
      <c r="AC2037">
        <v>0.4428505003452301</v>
      </c>
      <c r="AD2037">
        <v>-0.6388358473777771</v>
      </c>
      <c r="AE2037">
        <f>VLOOKUP(C2037,[1]pop_15p_a!$A$8:$AL$68,22,FALSE)</f>
        <v>1549358.8523045201</v>
      </c>
      <c r="AL2037">
        <f t="shared" si="196"/>
        <v>264</v>
      </c>
      <c r="AM2037">
        <f t="shared" si="196"/>
        <v>266</v>
      </c>
      <c r="AN2037">
        <f t="shared" si="196"/>
        <v>267</v>
      </c>
      <c r="AO2037">
        <f t="shared" si="196"/>
        <v>269</v>
      </c>
      <c r="AP2037">
        <f t="shared" si="196"/>
        <v>271</v>
      </c>
      <c r="AQ2037">
        <f t="shared" si="196"/>
        <v>272</v>
      </c>
    </row>
    <row r="2038" spans="1:43">
      <c r="A2038" t="s">
        <v>19</v>
      </c>
      <c r="B2038" t="s">
        <v>53</v>
      </c>
      <c r="C2038">
        <v>2014</v>
      </c>
      <c r="D2038">
        <v>42580.391000000003</v>
      </c>
      <c r="E2038">
        <v>26693.108700000001</v>
      </c>
      <c r="F2038">
        <v>7247.0634</v>
      </c>
      <c r="G2038">
        <v>9539.9809000000005</v>
      </c>
      <c r="H2038">
        <v>26159.4028</v>
      </c>
      <c r="I2038">
        <v>26988.135699999999</v>
      </c>
      <c r="J2038">
        <v>2.016124963760376</v>
      </c>
      <c r="K2038">
        <v>0.8863074779510498</v>
      </c>
      <c r="L2038">
        <v>1938.4757080078125</v>
      </c>
      <c r="M2038">
        <v>45388.1484375</v>
      </c>
      <c r="N2038">
        <v>36269.640625</v>
      </c>
      <c r="O2038">
        <v>46273.9140625</v>
      </c>
      <c r="P2038">
        <v>45494.34765625</v>
      </c>
      <c r="Q2038">
        <v>369742.375</v>
      </c>
      <c r="R2038">
        <v>4.0128291584551334E-3</v>
      </c>
      <c r="S2038">
        <v>0.53103959560394287</v>
      </c>
      <c r="T2038">
        <v>42249.39453125</v>
      </c>
      <c r="U2038">
        <v>36682.5390625</v>
      </c>
      <c r="V2038">
        <v>44947.2734375</v>
      </c>
      <c r="W2038">
        <v>284347.75</v>
      </c>
      <c r="X2038">
        <v>1.0399757623672485</v>
      </c>
      <c r="Y2038">
        <v>1.0514320135116577</v>
      </c>
      <c r="Z2038">
        <v>0.63994765281677246</v>
      </c>
      <c r="AA2038">
        <v>0.23563194274902344</v>
      </c>
      <c r="AB2038">
        <v>0.21431592106819153</v>
      </c>
      <c r="AC2038">
        <v>0.4348461925983429</v>
      </c>
      <c r="AD2038">
        <v>-0.60958600044250488</v>
      </c>
      <c r="AE2038">
        <f>VLOOKUP(C2038,[1]pop_15p_a!$A$8:$AL$68,22,FALSE)</f>
        <v>1523021.0528879899</v>
      </c>
      <c r="AL2038">
        <f t="shared" si="196"/>
        <v>264</v>
      </c>
      <c r="AM2038">
        <f t="shared" si="196"/>
        <v>266</v>
      </c>
      <c r="AN2038">
        <f t="shared" si="196"/>
        <v>267</v>
      </c>
      <c r="AO2038">
        <f t="shared" si="196"/>
        <v>269</v>
      </c>
      <c r="AP2038">
        <f t="shared" si="196"/>
        <v>271</v>
      </c>
      <c r="AQ2038">
        <f t="shared" si="196"/>
        <v>272</v>
      </c>
    </row>
    <row r="2039" spans="1:43">
      <c r="A2039" t="s">
        <v>19</v>
      </c>
      <c r="B2039" t="s">
        <v>53</v>
      </c>
      <c r="C2039">
        <v>2015</v>
      </c>
      <c r="D2039">
        <v>43968.736900000004</v>
      </c>
      <c r="E2039">
        <v>27369.653600000001</v>
      </c>
      <c r="F2039">
        <v>7462.2408999999998</v>
      </c>
      <c r="G2039">
        <v>9424.2162000000008</v>
      </c>
      <c r="H2039">
        <v>26919.864099999999</v>
      </c>
      <c r="I2039">
        <v>27441.447100000001</v>
      </c>
      <c r="J2039">
        <v>1.9926630258560181</v>
      </c>
      <c r="K2039">
        <v>0.89565682411193848</v>
      </c>
      <c r="L2039">
        <v>1901.7413330078125</v>
      </c>
      <c r="M2039">
        <v>47558.53125</v>
      </c>
      <c r="N2039">
        <v>37869.11328125</v>
      </c>
      <c r="O2039">
        <v>47691.98828125</v>
      </c>
      <c r="P2039">
        <v>47386.22265625</v>
      </c>
      <c r="Q2039">
        <v>351142.1875</v>
      </c>
      <c r="R2039">
        <v>4.0736710652709007E-3</v>
      </c>
      <c r="S2039">
        <v>0.5541456937789917</v>
      </c>
      <c r="T2039">
        <v>43504.87890625</v>
      </c>
      <c r="U2039">
        <v>37547.734375</v>
      </c>
      <c r="V2039">
        <v>46010.53125</v>
      </c>
      <c r="W2039">
        <v>285749.9375</v>
      </c>
      <c r="X2039">
        <v>1.0524587631225586</v>
      </c>
      <c r="Y2039">
        <v>1.0793991088867187</v>
      </c>
      <c r="Z2039">
        <v>0.62385058403015137</v>
      </c>
      <c r="AA2039">
        <v>0.21811230480670929</v>
      </c>
      <c r="AB2039">
        <v>0.21701519191265106</v>
      </c>
      <c r="AC2039">
        <v>0.38646897673606873</v>
      </c>
      <c r="AD2039">
        <v>-0.52652233839035034</v>
      </c>
      <c r="AE2039">
        <f>VLOOKUP(C2039,[1]pop_15p_a!$A$8:$AL$68,22,FALSE)</f>
        <v>1498166.55310922</v>
      </c>
      <c r="AL2039">
        <f t="shared" si="196"/>
        <v>264</v>
      </c>
      <c r="AM2039">
        <f t="shared" si="196"/>
        <v>266</v>
      </c>
      <c r="AN2039">
        <f t="shared" si="196"/>
        <v>267</v>
      </c>
      <c r="AO2039">
        <f t="shared" si="196"/>
        <v>269</v>
      </c>
      <c r="AP2039">
        <f t="shared" si="196"/>
        <v>271</v>
      </c>
      <c r="AQ2039">
        <f t="shared" si="196"/>
        <v>272</v>
      </c>
    </row>
    <row r="2040" spans="1:43">
      <c r="A2040" t="s">
        <v>19</v>
      </c>
      <c r="B2040" t="s">
        <v>53</v>
      </c>
      <c r="C2040">
        <v>2016</v>
      </c>
      <c r="D2040">
        <v>44748.658600000002</v>
      </c>
      <c r="E2040">
        <v>27781.455900000001</v>
      </c>
      <c r="F2040">
        <v>7678.1688999999997</v>
      </c>
      <c r="G2040">
        <v>8654.5486000000001</v>
      </c>
      <c r="H2040">
        <v>27986.618900000001</v>
      </c>
      <c r="I2040">
        <v>28488.018599999999</v>
      </c>
      <c r="J2040">
        <v>1.9705300331115723</v>
      </c>
      <c r="K2040">
        <v>0.89112526178359985</v>
      </c>
      <c r="L2040">
        <v>1902.485595703125</v>
      </c>
      <c r="M2040">
        <v>48718.703125</v>
      </c>
      <c r="N2040">
        <v>38232.01953125</v>
      </c>
      <c r="O2040">
        <v>47775.75</v>
      </c>
      <c r="P2040">
        <v>48333.63671875</v>
      </c>
      <c r="Q2040">
        <v>387813.75</v>
      </c>
      <c r="R2040">
        <v>4.3154060840606689E-3</v>
      </c>
      <c r="S2040">
        <v>0.54829174280166626</v>
      </c>
      <c r="T2040">
        <v>44402.94921875</v>
      </c>
      <c r="U2040">
        <v>38291.75</v>
      </c>
      <c r="V2040">
        <v>46969.8046875</v>
      </c>
      <c r="W2040">
        <v>286131.59375</v>
      </c>
      <c r="X2040">
        <v>1.05913245677948</v>
      </c>
      <c r="Y2040">
        <v>1.0988031625747681</v>
      </c>
      <c r="Z2040">
        <v>0.61876982450485229</v>
      </c>
      <c r="AA2040">
        <v>0.20838309824466705</v>
      </c>
      <c r="AB2040">
        <v>0.21600943803787231</v>
      </c>
      <c r="AC2040">
        <v>0.38104227185249329</v>
      </c>
      <c r="AD2040">
        <v>-0.5124201774597168</v>
      </c>
      <c r="AE2040">
        <f>VLOOKUP(C2040,[1]pop_15p_a!$A$8:$AL$68,22,FALSE)</f>
        <v>1474326.07448106</v>
      </c>
      <c r="AL2040">
        <f t="shared" ref="AL2040:AQ2049" si="197">AL1972+9</f>
        <v>264</v>
      </c>
      <c r="AM2040">
        <f t="shared" si="197"/>
        <v>266</v>
      </c>
      <c r="AN2040">
        <f t="shared" si="197"/>
        <v>267</v>
      </c>
      <c r="AO2040">
        <f t="shared" si="197"/>
        <v>269</v>
      </c>
      <c r="AP2040">
        <f t="shared" si="197"/>
        <v>271</v>
      </c>
      <c r="AQ2040">
        <f t="shared" si="197"/>
        <v>272</v>
      </c>
    </row>
    <row r="2041" spans="1:43">
      <c r="A2041" t="s">
        <v>19</v>
      </c>
      <c r="B2041" t="s">
        <v>53</v>
      </c>
      <c r="C2041">
        <v>2017</v>
      </c>
      <c r="D2041">
        <v>46443.430699999997</v>
      </c>
      <c r="E2041">
        <v>28644.620599999998</v>
      </c>
      <c r="F2041">
        <v>7925.4121999999998</v>
      </c>
      <c r="G2041">
        <v>9634.5126999999993</v>
      </c>
      <c r="H2041">
        <v>29773.4411</v>
      </c>
      <c r="I2041">
        <v>30869.245699999999</v>
      </c>
      <c r="J2041">
        <v>1.9496699571609497</v>
      </c>
      <c r="K2041">
        <v>0.8936234712600708</v>
      </c>
      <c r="L2041">
        <v>1874.597900390625</v>
      </c>
      <c r="M2041">
        <v>51944.828125</v>
      </c>
      <c r="N2041">
        <v>40623.59375</v>
      </c>
      <c r="O2041">
        <v>51564.16796875</v>
      </c>
      <c r="P2041">
        <v>51611.0234375</v>
      </c>
      <c r="Q2041">
        <v>397774.53125</v>
      </c>
      <c r="R2041">
        <v>4.3653566390275955E-3</v>
      </c>
      <c r="S2041">
        <v>0.57030588388442993</v>
      </c>
      <c r="T2041">
        <v>46461.68359375</v>
      </c>
      <c r="U2041">
        <v>39874.64453125</v>
      </c>
      <c r="V2041">
        <v>49875.62109375</v>
      </c>
      <c r="W2041">
        <v>287342.84375</v>
      </c>
      <c r="X2041">
        <v>1.0731918811798096</v>
      </c>
      <c r="Y2041">
        <v>1.1483312845230103</v>
      </c>
      <c r="Z2041">
        <v>0.62064564228057861</v>
      </c>
      <c r="AA2041">
        <v>0.22463731467723846</v>
      </c>
      <c r="AB2041">
        <v>0.21345819532871246</v>
      </c>
      <c r="AC2041">
        <v>0.3879740834236145</v>
      </c>
      <c r="AD2041">
        <v>-0.53477418422698975</v>
      </c>
      <c r="AE2041">
        <f>VLOOKUP(C2041,[1]pop_15p_a!$A$8:$AL$68,22,FALSE)</f>
        <v>1447581.1135066601</v>
      </c>
      <c r="AL2041">
        <f t="shared" si="197"/>
        <v>264</v>
      </c>
      <c r="AM2041">
        <f t="shared" si="197"/>
        <v>266</v>
      </c>
      <c r="AN2041">
        <f t="shared" si="197"/>
        <v>267</v>
      </c>
      <c r="AO2041">
        <f t="shared" si="197"/>
        <v>269</v>
      </c>
      <c r="AP2041">
        <f t="shared" si="197"/>
        <v>271</v>
      </c>
      <c r="AQ2041">
        <f t="shared" si="197"/>
        <v>272</v>
      </c>
    </row>
    <row r="2042" spans="1:43">
      <c r="A2042" t="s">
        <v>20</v>
      </c>
      <c r="B2042" t="s">
        <v>54</v>
      </c>
      <c r="C2042">
        <v>1950</v>
      </c>
      <c r="AL2042">
        <f t="shared" si="197"/>
        <v>273</v>
      </c>
      <c r="AM2042">
        <f t="shared" si="197"/>
        <v>275</v>
      </c>
      <c r="AN2042">
        <f t="shared" si="197"/>
        <v>276</v>
      </c>
      <c r="AO2042">
        <f t="shared" si="197"/>
        <v>278</v>
      </c>
      <c r="AP2042">
        <f t="shared" si="197"/>
        <v>280</v>
      </c>
      <c r="AQ2042">
        <f t="shared" si="197"/>
        <v>281</v>
      </c>
    </row>
    <row r="2043" spans="1:43">
      <c r="A2043" t="s">
        <v>20</v>
      </c>
      <c r="B2043" t="s">
        <v>54</v>
      </c>
      <c r="C2043">
        <v>1951</v>
      </c>
      <c r="AL2043">
        <f t="shared" si="197"/>
        <v>273</v>
      </c>
      <c r="AM2043">
        <f t="shared" si="197"/>
        <v>275</v>
      </c>
      <c r="AN2043">
        <f t="shared" si="197"/>
        <v>276</v>
      </c>
      <c r="AO2043">
        <f t="shared" si="197"/>
        <v>278</v>
      </c>
      <c r="AP2043">
        <f t="shared" si="197"/>
        <v>280</v>
      </c>
      <c r="AQ2043">
        <f t="shared" si="197"/>
        <v>281</v>
      </c>
    </row>
    <row r="2044" spans="1:43">
      <c r="A2044" t="s">
        <v>20</v>
      </c>
      <c r="B2044" t="s">
        <v>54</v>
      </c>
      <c r="C2044">
        <v>1952</v>
      </c>
      <c r="AL2044">
        <f t="shared" si="197"/>
        <v>273</v>
      </c>
      <c r="AM2044">
        <f t="shared" si="197"/>
        <v>275</v>
      </c>
      <c r="AN2044">
        <f t="shared" si="197"/>
        <v>276</v>
      </c>
      <c r="AO2044">
        <f t="shared" si="197"/>
        <v>278</v>
      </c>
      <c r="AP2044">
        <f t="shared" si="197"/>
        <v>280</v>
      </c>
      <c r="AQ2044">
        <f t="shared" si="197"/>
        <v>281</v>
      </c>
    </row>
    <row r="2045" spans="1:43">
      <c r="A2045" t="s">
        <v>20</v>
      </c>
      <c r="B2045" t="s">
        <v>54</v>
      </c>
      <c r="C2045">
        <v>1953</v>
      </c>
      <c r="AL2045">
        <f t="shared" si="197"/>
        <v>273</v>
      </c>
      <c r="AM2045">
        <f t="shared" si="197"/>
        <v>275</v>
      </c>
      <c r="AN2045">
        <f t="shared" si="197"/>
        <v>276</v>
      </c>
      <c r="AO2045">
        <f t="shared" si="197"/>
        <v>278</v>
      </c>
      <c r="AP2045">
        <f t="shared" si="197"/>
        <v>280</v>
      </c>
      <c r="AQ2045">
        <f t="shared" si="197"/>
        <v>281</v>
      </c>
    </row>
    <row r="2046" spans="1:43">
      <c r="A2046" t="s">
        <v>20</v>
      </c>
      <c r="B2046" t="s">
        <v>54</v>
      </c>
      <c r="C2046">
        <v>1954</v>
      </c>
      <c r="AL2046">
        <f t="shared" si="197"/>
        <v>273</v>
      </c>
      <c r="AM2046">
        <f t="shared" si="197"/>
        <v>275</v>
      </c>
      <c r="AN2046">
        <f t="shared" si="197"/>
        <v>276</v>
      </c>
      <c r="AO2046">
        <f t="shared" si="197"/>
        <v>278</v>
      </c>
      <c r="AP2046">
        <f t="shared" si="197"/>
        <v>280</v>
      </c>
      <c r="AQ2046">
        <f t="shared" si="197"/>
        <v>281</v>
      </c>
    </row>
    <row r="2047" spans="1:43">
      <c r="A2047" t="s">
        <v>20</v>
      </c>
      <c r="B2047" t="s">
        <v>54</v>
      </c>
      <c r="C2047">
        <v>1955</v>
      </c>
      <c r="AL2047">
        <f t="shared" si="197"/>
        <v>273</v>
      </c>
      <c r="AM2047">
        <f t="shared" si="197"/>
        <v>275</v>
      </c>
      <c r="AN2047">
        <f t="shared" si="197"/>
        <v>276</v>
      </c>
      <c r="AO2047">
        <f t="shared" si="197"/>
        <v>278</v>
      </c>
      <c r="AP2047">
        <f t="shared" si="197"/>
        <v>280</v>
      </c>
      <c r="AQ2047">
        <f t="shared" si="197"/>
        <v>281</v>
      </c>
    </row>
    <row r="2048" spans="1:43">
      <c r="A2048" t="s">
        <v>20</v>
      </c>
      <c r="B2048" t="s">
        <v>54</v>
      </c>
      <c r="C2048">
        <v>1956</v>
      </c>
      <c r="AL2048">
        <f t="shared" si="197"/>
        <v>273</v>
      </c>
      <c r="AM2048">
        <f t="shared" si="197"/>
        <v>275</v>
      </c>
      <c r="AN2048">
        <f t="shared" si="197"/>
        <v>276</v>
      </c>
      <c r="AO2048">
        <f t="shared" si="197"/>
        <v>278</v>
      </c>
      <c r="AP2048">
        <f t="shared" si="197"/>
        <v>280</v>
      </c>
      <c r="AQ2048">
        <f t="shared" si="197"/>
        <v>281</v>
      </c>
    </row>
    <row r="2049" spans="1:43">
      <c r="A2049" t="s">
        <v>20</v>
      </c>
      <c r="B2049" t="s">
        <v>54</v>
      </c>
      <c r="C2049">
        <v>1957</v>
      </c>
      <c r="AL2049">
        <f t="shared" si="197"/>
        <v>273</v>
      </c>
      <c r="AM2049">
        <f t="shared" si="197"/>
        <v>275</v>
      </c>
      <c r="AN2049">
        <f t="shared" si="197"/>
        <v>276</v>
      </c>
      <c r="AO2049">
        <f t="shared" si="197"/>
        <v>278</v>
      </c>
      <c r="AP2049">
        <f t="shared" si="197"/>
        <v>280</v>
      </c>
      <c r="AQ2049">
        <f t="shared" si="197"/>
        <v>281</v>
      </c>
    </row>
    <row r="2050" spans="1:43">
      <c r="A2050" t="s">
        <v>20</v>
      </c>
      <c r="B2050" t="s">
        <v>54</v>
      </c>
      <c r="C2050">
        <v>1958</v>
      </c>
      <c r="AL2050">
        <f t="shared" ref="AL2050:AQ2059" si="198">AL1982+9</f>
        <v>273</v>
      </c>
      <c r="AM2050">
        <f t="shared" si="198"/>
        <v>275</v>
      </c>
      <c r="AN2050">
        <f t="shared" si="198"/>
        <v>276</v>
      </c>
      <c r="AO2050">
        <f t="shared" si="198"/>
        <v>278</v>
      </c>
      <c r="AP2050">
        <f t="shared" si="198"/>
        <v>280</v>
      </c>
      <c r="AQ2050">
        <f t="shared" si="198"/>
        <v>281</v>
      </c>
    </row>
    <row r="2051" spans="1:43">
      <c r="A2051" t="s">
        <v>20</v>
      </c>
      <c r="B2051" t="s">
        <v>54</v>
      </c>
      <c r="C2051">
        <v>1959</v>
      </c>
      <c r="AL2051">
        <f t="shared" si="198"/>
        <v>273</v>
      </c>
      <c r="AM2051">
        <f t="shared" si="198"/>
        <v>275</v>
      </c>
      <c r="AN2051">
        <f t="shared" si="198"/>
        <v>276</v>
      </c>
      <c r="AO2051">
        <f t="shared" si="198"/>
        <v>278</v>
      </c>
      <c r="AP2051">
        <f t="shared" si="198"/>
        <v>280</v>
      </c>
      <c r="AQ2051">
        <f t="shared" si="198"/>
        <v>281</v>
      </c>
    </row>
    <row r="2052" spans="1:43">
      <c r="A2052" t="s">
        <v>20</v>
      </c>
      <c r="B2052" t="s">
        <v>54</v>
      </c>
      <c r="C2052">
        <v>1960</v>
      </c>
      <c r="AL2052">
        <f t="shared" si="198"/>
        <v>273</v>
      </c>
      <c r="AM2052">
        <f t="shared" si="198"/>
        <v>275</v>
      </c>
      <c r="AN2052">
        <f t="shared" si="198"/>
        <v>276</v>
      </c>
      <c r="AO2052">
        <f t="shared" si="198"/>
        <v>278</v>
      </c>
      <c r="AP2052">
        <f t="shared" si="198"/>
        <v>280</v>
      </c>
      <c r="AQ2052">
        <f t="shared" si="198"/>
        <v>281</v>
      </c>
    </row>
    <row r="2053" spans="1:43">
      <c r="A2053" t="s">
        <v>20</v>
      </c>
      <c r="B2053" t="s">
        <v>54</v>
      </c>
      <c r="C2053">
        <v>1961</v>
      </c>
      <c r="AL2053">
        <f t="shared" si="198"/>
        <v>273</v>
      </c>
      <c r="AM2053">
        <f t="shared" si="198"/>
        <v>275</v>
      </c>
      <c r="AN2053">
        <f t="shared" si="198"/>
        <v>276</v>
      </c>
      <c r="AO2053">
        <f t="shared" si="198"/>
        <v>278</v>
      </c>
      <c r="AP2053">
        <f t="shared" si="198"/>
        <v>280</v>
      </c>
      <c r="AQ2053">
        <f t="shared" si="198"/>
        <v>281</v>
      </c>
    </row>
    <row r="2054" spans="1:43">
      <c r="A2054" t="s">
        <v>20</v>
      </c>
      <c r="B2054" t="s">
        <v>54</v>
      </c>
      <c r="C2054">
        <v>1962</v>
      </c>
      <c r="AL2054">
        <f t="shared" si="198"/>
        <v>273</v>
      </c>
      <c r="AM2054">
        <f t="shared" si="198"/>
        <v>275</v>
      </c>
      <c r="AN2054">
        <f t="shared" si="198"/>
        <v>276</v>
      </c>
      <c r="AO2054">
        <f t="shared" si="198"/>
        <v>278</v>
      </c>
      <c r="AP2054">
        <f t="shared" si="198"/>
        <v>280</v>
      </c>
      <c r="AQ2054">
        <f t="shared" si="198"/>
        <v>281</v>
      </c>
    </row>
    <row r="2055" spans="1:43">
      <c r="A2055" t="s">
        <v>20</v>
      </c>
      <c r="B2055" t="s">
        <v>54</v>
      </c>
      <c r="C2055">
        <v>1963</v>
      </c>
      <c r="AL2055">
        <f t="shared" si="198"/>
        <v>273</v>
      </c>
      <c r="AM2055">
        <f t="shared" si="198"/>
        <v>275</v>
      </c>
      <c r="AN2055">
        <f t="shared" si="198"/>
        <v>276</v>
      </c>
      <c r="AO2055">
        <f t="shared" si="198"/>
        <v>278</v>
      </c>
      <c r="AP2055">
        <f t="shared" si="198"/>
        <v>280</v>
      </c>
      <c r="AQ2055">
        <f t="shared" si="198"/>
        <v>281</v>
      </c>
    </row>
    <row r="2056" spans="1:43">
      <c r="A2056" t="s">
        <v>20</v>
      </c>
      <c r="B2056" t="s">
        <v>54</v>
      </c>
      <c r="C2056">
        <v>1964</v>
      </c>
      <c r="AL2056">
        <f t="shared" si="198"/>
        <v>273</v>
      </c>
      <c r="AM2056">
        <f t="shared" si="198"/>
        <v>275</v>
      </c>
      <c r="AN2056">
        <f t="shared" si="198"/>
        <v>276</v>
      </c>
      <c r="AO2056">
        <f t="shared" si="198"/>
        <v>278</v>
      </c>
      <c r="AP2056">
        <f t="shared" si="198"/>
        <v>280</v>
      </c>
      <c r="AQ2056">
        <f t="shared" si="198"/>
        <v>281</v>
      </c>
    </row>
    <row r="2057" spans="1:43">
      <c r="A2057" t="s">
        <v>20</v>
      </c>
      <c r="B2057" t="s">
        <v>54</v>
      </c>
      <c r="C2057">
        <v>1965</v>
      </c>
      <c r="AL2057">
        <f t="shared" si="198"/>
        <v>273</v>
      </c>
      <c r="AM2057">
        <f t="shared" si="198"/>
        <v>275</v>
      </c>
      <c r="AN2057">
        <f t="shared" si="198"/>
        <v>276</v>
      </c>
      <c r="AO2057">
        <f t="shared" si="198"/>
        <v>278</v>
      </c>
      <c r="AP2057">
        <f t="shared" si="198"/>
        <v>280</v>
      </c>
      <c r="AQ2057">
        <f t="shared" si="198"/>
        <v>281</v>
      </c>
    </row>
    <row r="2058" spans="1:43">
      <c r="A2058" t="s">
        <v>20</v>
      </c>
      <c r="B2058" t="s">
        <v>54</v>
      </c>
      <c r="C2058">
        <v>1966</v>
      </c>
      <c r="AL2058">
        <f t="shared" si="198"/>
        <v>273</v>
      </c>
      <c r="AM2058">
        <f t="shared" si="198"/>
        <v>275</v>
      </c>
      <c r="AN2058">
        <f t="shared" si="198"/>
        <v>276</v>
      </c>
      <c r="AO2058">
        <f t="shared" si="198"/>
        <v>278</v>
      </c>
      <c r="AP2058">
        <f t="shared" si="198"/>
        <v>280</v>
      </c>
      <c r="AQ2058">
        <f t="shared" si="198"/>
        <v>281</v>
      </c>
    </row>
    <row r="2059" spans="1:43">
      <c r="A2059" t="s">
        <v>20</v>
      </c>
      <c r="B2059" t="s">
        <v>54</v>
      </c>
      <c r="C2059">
        <v>1967</v>
      </c>
      <c r="AL2059">
        <f t="shared" si="198"/>
        <v>273</v>
      </c>
      <c r="AM2059">
        <f t="shared" si="198"/>
        <v>275</v>
      </c>
      <c r="AN2059">
        <f t="shared" si="198"/>
        <v>276</v>
      </c>
      <c r="AO2059">
        <f t="shared" si="198"/>
        <v>278</v>
      </c>
      <c r="AP2059">
        <f t="shared" si="198"/>
        <v>280</v>
      </c>
      <c r="AQ2059">
        <f t="shared" si="198"/>
        <v>281</v>
      </c>
    </row>
    <row r="2060" spans="1:43">
      <c r="A2060" t="s">
        <v>20</v>
      </c>
      <c r="B2060" t="s">
        <v>54</v>
      </c>
      <c r="C2060">
        <v>1968</v>
      </c>
      <c r="AL2060">
        <f t="shared" ref="AL2060:AQ2069" si="199">AL1992+9</f>
        <v>273</v>
      </c>
      <c r="AM2060">
        <f t="shared" si="199"/>
        <v>275</v>
      </c>
      <c r="AN2060">
        <f t="shared" si="199"/>
        <v>276</v>
      </c>
      <c r="AO2060">
        <f t="shared" si="199"/>
        <v>278</v>
      </c>
      <c r="AP2060">
        <f t="shared" si="199"/>
        <v>280</v>
      </c>
      <c r="AQ2060">
        <f t="shared" si="199"/>
        <v>281</v>
      </c>
    </row>
    <row r="2061" spans="1:43">
      <c r="A2061" t="s">
        <v>20</v>
      </c>
      <c r="B2061" t="s">
        <v>54</v>
      </c>
      <c r="C2061">
        <v>1969</v>
      </c>
      <c r="AL2061">
        <f t="shared" si="199"/>
        <v>273</v>
      </c>
      <c r="AM2061">
        <f t="shared" si="199"/>
        <v>275</v>
      </c>
      <c r="AN2061">
        <f t="shared" si="199"/>
        <v>276</v>
      </c>
      <c r="AO2061">
        <f t="shared" si="199"/>
        <v>278</v>
      </c>
      <c r="AP2061">
        <f t="shared" si="199"/>
        <v>280</v>
      </c>
      <c r="AQ2061">
        <f t="shared" si="199"/>
        <v>281</v>
      </c>
    </row>
    <row r="2062" spans="1:43">
      <c r="A2062" t="s">
        <v>20</v>
      </c>
      <c r="B2062" t="s">
        <v>54</v>
      </c>
      <c r="C2062">
        <v>1970</v>
      </c>
      <c r="AE2062">
        <f>VLOOKUP(C2062,[1]pop_15p_a!$A$8:$AL$68,23,FALSE)</f>
        <v>2158199.124291</v>
      </c>
      <c r="AL2062">
        <f t="shared" si="199"/>
        <v>273</v>
      </c>
      <c r="AM2062">
        <f t="shared" si="199"/>
        <v>275</v>
      </c>
      <c r="AN2062">
        <f t="shared" si="199"/>
        <v>276</v>
      </c>
      <c r="AO2062">
        <f t="shared" si="199"/>
        <v>278</v>
      </c>
      <c r="AP2062">
        <f t="shared" si="199"/>
        <v>280</v>
      </c>
      <c r="AQ2062">
        <f t="shared" si="199"/>
        <v>281</v>
      </c>
    </row>
    <row r="2063" spans="1:43">
      <c r="A2063" t="s">
        <v>20</v>
      </c>
      <c r="B2063" t="s">
        <v>54</v>
      </c>
      <c r="C2063">
        <v>1971</v>
      </c>
      <c r="AE2063">
        <f>VLOOKUP(C2063,[1]pop_15p_a!$A$8:$AL$68,23,FALSE)</f>
        <v>2197192.86907379</v>
      </c>
      <c r="AL2063">
        <f t="shared" si="199"/>
        <v>273</v>
      </c>
      <c r="AM2063">
        <f t="shared" si="199"/>
        <v>275</v>
      </c>
      <c r="AN2063">
        <f t="shared" si="199"/>
        <v>276</v>
      </c>
      <c r="AO2063">
        <f t="shared" si="199"/>
        <v>278</v>
      </c>
      <c r="AP2063">
        <f t="shared" si="199"/>
        <v>280</v>
      </c>
      <c r="AQ2063">
        <f t="shared" si="199"/>
        <v>281</v>
      </c>
    </row>
    <row r="2064" spans="1:43">
      <c r="A2064" t="s">
        <v>20</v>
      </c>
      <c r="B2064" t="s">
        <v>54</v>
      </c>
      <c r="C2064">
        <v>1972</v>
      </c>
      <c r="AE2064">
        <f>VLOOKUP(C2064,[1]pop_15p_a!$A$8:$AL$68,23,FALSE)</f>
        <v>2224852.9952173899</v>
      </c>
      <c r="AL2064">
        <f t="shared" si="199"/>
        <v>273</v>
      </c>
      <c r="AM2064">
        <f t="shared" si="199"/>
        <v>275</v>
      </c>
      <c r="AN2064">
        <f t="shared" si="199"/>
        <v>276</v>
      </c>
      <c r="AO2064">
        <f t="shared" si="199"/>
        <v>278</v>
      </c>
      <c r="AP2064">
        <f t="shared" si="199"/>
        <v>280</v>
      </c>
      <c r="AQ2064">
        <f t="shared" si="199"/>
        <v>281</v>
      </c>
    </row>
    <row r="2065" spans="1:43">
      <c r="A2065" t="s">
        <v>20</v>
      </c>
      <c r="B2065" t="s">
        <v>54</v>
      </c>
      <c r="C2065">
        <v>1973</v>
      </c>
      <c r="AE2065">
        <f>VLOOKUP(C2065,[1]pop_15p_a!$A$8:$AL$68,23,FALSE)</f>
        <v>2253096.8868987099</v>
      </c>
      <c r="AL2065">
        <f t="shared" si="199"/>
        <v>273</v>
      </c>
      <c r="AM2065">
        <f t="shared" si="199"/>
        <v>275</v>
      </c>
      <c r="AN2065">
        <f t="shared" si="199"/>
        <v>276</v>
      </c>
      <c r="AO2065">
        <f t="shared" si="199"/>
        <v>278</v>
      </c>
      <c r="AP2065">
        <f t="shared" si="199"/>
        <v>280</v>
      </c>
      <c r="AQ2065">
        <f t="shared" si="199"/>
        <v>281</v>
      </c>
    </row>
    <row r="2066" spans="1:43">
      <c r="A2066" t="s">
        <v>20</v>
      </c>
      <c r="B2066" t="s">
        <v>54</v>
      </c>
      <c r="C2066">
        <v>1974</v>
      </c>
      <c r="AE2066">
        <f>VLOOKUP(C2066,[1]pop_15p_a!$A$8:$AL$68,23,FALSE)</f>
        <v>2285537.7140926202</v>
      </c>
      <c r="AL2066">
        <f t="shared" si="199"/>
        <v>273</v>
      </c>
      <c r="AM2066">
        <f t="shared" si="199"/>
        <v>275</v>
      </c>
      <c r="AN2066">
        <f t="shared" si="199"/>
        <v>276</v>
      </c>
      <c r="AO2066">
        <f t="shared" si="199"/>
        <v>278</v>
      </c>
      <c r="AP2066">
        <f t="shared" si="199"/>
        <v>280</v>
      </c>
      <c r="AQ2066">
        <f t="shared" si="199"/>
        <v>281</v>
      </c>
    </row>
    <row r="2067" spans="1:43">
      <c r="A2067" t="s">
        <v>20</v>
      </c>
      <c r="B2067" t="s">
        <v>54</v>
      </c>
      <c r="C2067">
        <v>1975</v>
      </c>
      <c r="AE2067">
        <f>VLOOKUP(C2067,[1]pop_15p_a!$A$8:$AL$68,23,FALSE)</f>
        <v>2318319.2372146999</v>
      </c>
      <c r="AL2067">
        <f t="shared" si="199"/>
        <v>273</v>
      </c>
      <c r="AM2067">
        <f t="shared" si="199"/>
        <v>275</v>
      </c>
      <c r="AN2067">
        <f t="shared" si="199"/>
        <v>276</v>
      </c>
      <c r="AO2067">
        <f t="shared" si="199"/>
        <v>278</v>
      </c>
      <c r="AP2067">
        <f t="shared" si="199"/>
        <v>280</v>
      </c>
      <c r="AQ2067">
        <f t="shared" si="199"/>
        <v>281</v>
      </c>
    </row>
    <row r="2068" spans="1:43">
      <c r="A2068" t="s">
        <v>20</v>
      </c>
      <c r="B2068" t="s">
        <v>54</v>
      </c>
      <c r="C2068">
        <v>1976</v>
      </c>
      <c r="AE2068">
        <f>VLOOKUP(C2068,[1]pop_15p_a!$A$8:$AL$68,23,FALSE)</f>
        <v>2348019.5541795199</v>
      </c>
      <c r="AL2068">
        <f t="shared" si="199"/>
        <v>273</v>
      </c>
      <c r="AM2068">
        <f t="shared" si="199"/>
        <v>275</v>
      </c>
      <c r="AN2068">
        <f t="shared" si="199"/>
        <v>276</v>
      </c>
      <c r="AO2068">
        <f t="shared" si="199"/>
        <v>278</v>
      </c>
      <c r="AP2068">
        <f t="shared" si="199"/>
        <v>280</v>
      </c>
      <c r="AQ2068">
        <f t="shared" si="199"/>
        <v>281</v>
      </c>
    </row>
    <row r="2069" spans="1:43">
      <c r="A2069" t="s">
        <v>20</v>
      </c>
      <c r="B2069" t="s">
        <v>54</v>
      </c>
      <c r="C2069">
        <v>1977</v>
      </c>
      <c r="AE2069">
        <f>VLOOKUP(C2069,[1]pop_15p_a!$A$8:$AL$68,23,FALSE)</f>
        <v>2379957.3069766001</v>
      </c>
      <c r="AL2069">
        <f t="shared" si="199"/>
        <v>273</v>
      </c>
      <c r="AM2069">
        <f t="shared" si="199"/>
        <v>275</v>
      </c>
      <c r="AN2069">
        <f t="shared" si="199"/>
        <v>276</v>
      </c>
      <c r="AO2069">
        <f t="shared" si="199"/>
        <v>278</v>
      </c>
      <c r="AP2069">
        <f t="shared" si="199"/>
        <v>280</v>
      </c>
      <c r="AQ2069">
        <f t="shared" si="199"/>
        <v>281</v>
      </c>
    </row>
    <row r="2070" spans="1:43">
      <c r="A2070" t="s">
        <v>20</v>
      </c>
      <c r="B2070" t="s">
        <v>54</v>
      </c>
      <c r="C2070">
        <v>1978</v>
      </c>
      <c r="AE2070">
        <f>VLOOKUP(C2070,[1]pop_15p_a!$A$8:$AL$68,23,FALSE)</f>
        <v>2407552.6809701198</v>
      </c>
      <c r="AL2070">
        <f t="shared" ref="AL2070:AQ2079" si="200">AL2002+9</f>
        <v>273</v>
      </c>
      <c r="AM2070">
        <f t="shared" si="200"/>
        <v>275</v>
      </c>
      <c r="AN2070">
        <f t="shared" si="200"/>
        <v>276</v>
      </c>
      <c r="AO2070">
        <f t="shared" si="200"/>
        <v>278</v>
      </c>
      <c r="AP2070">
        <f t="shared" si="200"/>
        <v>280</v>
      </c>
      <c r="AQ2070">
        <f t="shared" si="200"/>
        <v>281</v>
      </c>
    </row>
    <row r="2071" spans="1:43">
      <c r="A2071" t="s">
        <v>20</v>
      </c>
      <c r="B2071" t="s">
        <v>54</v>
      </c>
      <c r="C2071">
        <v>1979</v>
      </c>
      <c r="AE2071">
        <f>VLOOKUP(C2071,[1]pop_15p_a!$A$8:$AL$68,23,FALSE)</f>
        <v>2434643.9843798699</v>
      </c>
      <c r="AL2071">
        <f t="shared" si="200"/>
        <v>273</v>
      </c>
      <c r="AM2071">
        <f t="shared" si="200"/>
        <v>275</v>
      </c>
      <c r="AN2071">
        <f t="shared" si="200"/>
        <v>276</v>
      </c>
      <c r="AO2071">
        <f t="shared" si="200"/>
        <v>278</v>
      </c>
      <c r="AP2071">
        <f t="shared" si="200"/>
        <v>280</v>
      </c>
      <c r="AQ2071">
        <f t="shared" si="200"/>
        <v>281</v>
      </c>
    </row>
    <row r="2072" spans="1:43">
      <c r="A2072" t="s">
        <v>20</v>
      </c>
      <c r="B2072" t="s">
        <v>54</v>
      </c>
      <c r="C2072">
        <v>1980</v>
      </c>
      <c r="AE2072">
        <f>VLOOKUP(C2072,[1]pop_15p_a!$A$8:$AL$68,23,FALSE)</f>
        <v>2444038.0270771999</v>
      </c>
      <c r="AL2072">
        <f t="shared" si="200"/>
        <v>273</v>
      </c>
      <c r="AM2072">
        <f t="shared" si="200"/>
        <v>275</v>
      </c>
      <c r="AN2072">
        <f t="shared" si="200"/>
        <v>276</v>
      </c>
      <c r="AO2072">
        <f t="shared" si="200"/>
        <v>278</v>
      </c>
      <c r="AP2072">
        <f t="shared" si="200"/>
        <v>280</v>
      </c>
      <c r="AQ2072">
        <f t="shared" si="200"/>
        <v>281</v>
      </c>
    </row>
    <row r="2073" spans="1:43">
      <c r="A2073" t="s">
        <v>20</v>
      </c>
      <c r="B2073" t="s">
        <v>54</v>
      </c>
      <c r="C2073">
        <v>1981</v>
      </c>
      <c r="AE2073">
        <f>VLOOKUP(C2073,[1]pop_15p_a!$A$8:$AL$68,23,FALSE)</f>
        <v>2457460.6496969098</v>
      </c>
      <c r="AL2073">
        <f t="shared" si="200"/>
        <v>273</v>
      </c>
      <c r="AM2073">
        <f t="shared" si="200"/>
        <v>275</v>
      </c>
      <c r="AN2073">
        <f t="shared" si="200"/>
        <v>276</v>
      </c>
      <c r="AO2073">
        <f t="shared" si="200"/>
        <v>278</v>
      </c>
      <c r="AP2073">
        <f t="shared" si="200"/>
        <v>280</v>
      </c>
      <c r="AQ2073">
        <f t="shared" si="200"/>
        <v>281</v>
      </c>
    </row>
    <row r="2074" spans="1:43">
      <c r="A2074" t="s">
        <v>20</v>
      </c>
      <c r="B2074" t="s">
        <v>54</v>
      </c>
      <c r="C2074">
        <v>1982</v>
      </c>
      <c r="AE2074">
        <f>VLOOKUP(C2074,[1]pop_15p_a!$A$8:$AL$68,23,FALSE)</f>
        <v>2472505.0646295901</v>
      </c>
      <c r="AL2074">
        <f t="shared" si="200"/>
        <v>273</v>
      </c>
      <c r="AM2074">
        <f t="shared" si="200"/>
        <v>275</v>
      </c>
      <c r="AN2074">
        <f t="shared" si="200"/>
        <v>276</v>
      </c>
      <c r="AO2074">
        <f t="shared" si="200"/>
        <v>278</v>
      </c>
      <c r="AP2074">
        <f t="shared" si="200"/>
        <v>280</v>
      </c>
      <c r="AQ2074">
        <f t="shared" si="200"/>
        <v>281</v>
      </c>
    </row>
    <row r="2075" spans="1:43">
      <c r="A2075" t="s">
        <v>20</v>
      </c>
      <c r="B2075" t="s">
        <v>54</v>
      </c>
      <c r="C2075">
        <v>1983</v>
      </c>
      <c r="AE2075">
        <f>VLOOKUP(C2075,[1]pop_15p_a!$A$8:$AL$68,23,FALSE)</f>
        <v>2489898.4883300602</v>
      </c>
      <c r="AL2075">
        <f t="shared" si="200"/>
        <v>273</v>
      </c>
      <c r="AM2075">
        <f t="shared" si="200"/>
        <v>275</v>
      </c>
      <c r="AN2075">
        <f t="shared" si="200"/>
        <v>276</v>
      </c>
      <c r="AO2075">
        <f t="shared" si="200"/>
        <v>278</v>
      </c>
      <c r="AP2075">
        <f t="shared" si="200"/>
        <v>280</v>
      </c>
      <c r="AQ2075">
        <f t="shared" si="200"/>
        <v>281</v>
      </c>
    </row>
    <row r="2076" spans="1:43">
      <c r="A2076" t="s">
        <v>20</v>
      </c>
      <c r="B2076" t="s">
        <v>54</v>
      </c>
      <c r="C2076">
        <v>1984</v>
      </c>
      <c r="AE2076">
        <f>VLOOKUP(C2076,[1]pop_15p_a!$A$8:$AL$68,23,FALSE)</f>
        <v>2509790.3488369901</v>
      </c>
      <c r="AL2076">
        <f t="shared" si="200"/>
        <v>273</v>
      </c>
      <c r="AM2076">
        <f t="shared" si="200"/>
        <v>275</v>
      </c>
      <c r="AN2076">
        <f t="shared" si="200"/>
        <v>276</v>
      </c>
      <c r="AO2076">
        <f t="shared" si="200"/>
        <v>278</v>
      </c>
      <c r="AP2076">
        <f t="shared" si="200"/>
        <v>280</v>
      </c>
      <c r="AQ2076">
        <f t="shared" si="200"/>
        <v>281</v>
      </c>
    </row>
    <row r="2077" spans="1:43">
      <c r="A2077" t="s">
        <v>20</v>
      </c>
      <c r="B2077" t="s">
        <v>54</v>
      </c>
      <c r="C2077">
        <v>1985</v>
      </c>
      <c r="AE2077">
        <f>VLOOKUP(C2077,[1]pop_15p_a!$A$8:$AL$68,23,FALSE)</f>
        <v>2533701.8235839698</v>
      </c>
      <c r="AL2077">
        <f t="shared" si="200"/>
        <v>273</v>
      </c>
      <c r="AM2077">
        <f t="shared" si="200"/>
        <v>275</v>
      </c>
      <c r="AN2077">
        <f t="shared" si="200"/>
        <v>276</v>
      </c>
      <c r="AO2077">
        <f t="shared" si="200"/>
        <v>278</v>
      </c>
      <c r="AP2077">
        <f t="shared" si="200"/>
        <v>280</v>
      </c>
      <c r="AQ2077">
        <f t="shared" si="200"/>
        <v>281</v>
      </c>
    </row>
    <row r="2078" spans="1:43">
      <c r="A2078" t="s">
        <v>20</v>
      </c>
      <c r="B2078" t="s">
        <v>54</v>
      </c>
      <c r="C2078">
        <v>1986</v>
      </c>
      <c r="AE2078">
        <f>VLOOKUP(C2078,[1]pop_15p_a!$A$8:$AL$68,23,FALSE)</f>
        <v>2561070.0669587199</v>
      </c>
      <c r="AL2078">
        <f t="shared" si="200"/>
        <v>273</v>
      </c>
      <c r="AM2078">
        <f t="shared" si="200"/>
        <v>275</v>
      </c>
      <c r="AN2078">
        <f t="shared" si="200"/>
        <v>276</v>
      </c>
      <c r="AO2078">
        <f t="shared" si="200"/>
        <v>278</v>
      </c>
      <c r="AP2078">
        <f t="shared" si="200"/>
        <v>280</v>
      </c>
      <c r="AQ2078">
        <f t="shared" si="200"/>
        <v>281</v>
      </c>
    </row>
    <row r="2079" spans="1:43">
      <c r="A2079" t="s">
        <v>20</v>
      </c>
      <c r="B2079" t="s">
        <v>54</v>
      </c>
      <c r="C2079">
        <v>1987</v>
      </c>
      <c r="AE2079">
        <f>VLOOKUP(C2079,[1]pop_15p_a!$A$8:$AL$68,23,FALSE)</f>
        <v>2591358.1342089502</v>
      </c>
      <c r="AL2079">
        <f t="shared" si="200"/>
        <v>273</v>
      </c>
      <c r="AM2079">
        <f t="shared" si="200"/>
        <v>275</v>
      </c>
      <c r="AN2079">
        <f t="shared" si="200"/>
        <v>276</v>
      </c>
      <c r="AO2079">
        <f t="shared" si="200"/>
        <v>278</v>
      </c>
      <c r="AP2079">
        <f t="shared" si="200"/>
        <v>280</v>
      </c>
      <c r="AQ2079">
        <f t="shared" si="200"/>
        <v>281</v>
      </c>
    </row>
    <row r="2080" spans="1:43">
      <c r="A2080" t="s">
        <v>20</v>
      </c>
      <c r="B2080" t="s">
        <v>54</v>
      </c>
      <c r="C2080">
        <v>1988</v>
      </c>
      <c r="AE2080">
        <f>VLOOKUP(C2080,[1]pop_15p_a!$A$8:$AL$68,23,FALSE)</f>
        <v>2621502.7505420698</v>
      </c>
      <c r="AL2080">
        <f t="shared" ref="AL2080:AQ2089" si="201">AL2012+9</f>
        <v>273</v>
      </c>
      <c r="AM2080">
        <f t="shared" si="201"/>
        <v>275</v>
      </c>
      <c r="AN2080">
        <f t="shared" si="201"/>
        <v>276</v>
      </c>
      <c r="AO2080">
        <f t="shared" si="201"/>
        <v>278</v>
      </c>
      <c r="AP2080">
        <f t="shared" si="201"/>
        <v>280</v>
      </c>
      <c r="AQ2080">
        <f t="shared" si="201"/>
        <v>281</v>
      </c>
    </row>
    <row r="2081" spans="1:43">
      <c r="A2081" t="s">
        <v>20</v>
      </c>
      <c r="B2081" t="s">
        <v>54</v>
      </c>
      <c r="C2081">
        <v>1989</v>
      </c>
      <c r="AE2081">
        <f>VLOOKUP(C2081,[1]pop_15p_a!$A$8:$AL$68,23,FALSE)</f>
        <v>2653742.3479772499</v>
      </c>
      <c r="AL2081">
        <f t="shared" si="201"/>
        <v>273</v>
      </c>
      <c r="AM2081">
        <f t="shared" si="201"/>
        <v>275</v>
      </c>
      <c r="AN2081">
        <f t="shared" si="201"/>
        <v>276</v>
      </c>
      <c r="AO2081">
        <f t="shared" si="201"/>
        <v>278</v>
      </c>
      <c r="AP2081">
        <f t="shared" si="201"/>
        <v>280</v>
      </c>
      <c r="AQ2081">
        <f t="shared" si="201"/>
        <v>281</v>
      </c>
    </row>
    <row r="2082" spans="1:43">
      <c r="A2082" t="s">
        <v>20</v>
      </c>
      <c r="B2082" t="s">
        <v>54</v>
      </c>
      <c r="C2082">
        <v>1990</v>
      </c>
      <c r="J2082">
        <v>3.6960339546203613</v>
      </c>
      <c r="K2082">
        <v>1.5293192863464355</v>
      </c>
      <c r="M2082">
        <v>49262.16015625</v>
      </c>
      <c r="N2082">
        <v>41614.66796875</v>
      </c>
      <c r="O2082">
        <v>49427.24609375</v>
      </c>
      <c r="P2082">
        <v>45622.1015625</v>
      </c>
      <c r="Q2082">
        <v>79049.671875</v>
      </c>
      <c r="T2082">
        <v>53636.2265625</v>
      </c>
      <c r="U2082">
        <v>46378.1953125</v>
      </c>
      <c r="V2082">
        <v>56633.30078125</v>
      </c>
      <c r="W2082">
        <v>167190.734375</v>
      </c>
      <c r="Z2082">
        <v>0.44888821244239807</v>
      </c>
      <c r="AA2082">
        <v>0.16906493902206421</v>
      </c>
      <c r="AB2082">
        <v>0.45165711641311646</v>
      </c>
      <c r="AC2082">
        <v>0.18836005032062531</v>
      </c>
      <c r="AD2082">
        <v>-0.26172417402267456</v>
      </c>
      <c r="AE2082">
        <f>VLOOKUP(C2082,[1]pop_15p_a!$A$8:$AL$68,23,FALSE)</f>
        <v>2670989.3321998301</v>
      </c>
      <c r="AL2082">
        <f t="shared" si="201"/>
        <v>273</v>
      </c>
      <c r="AM2082">
        <f t="shared" si="201"/>
        <v>275</v>
      </c>
      <c r="AN2082">
        <f t="shared" si="201"/>
        <v>276</v>
      </c>
      <c r="AO2082">
        <f t="shared" si="201"/>
        <v>278</v>
      </c>
      <c r="AP2082">
        <f t="shared" si="201"/>
        <v>280</v>
      </c>
      <c r="AQ2082">
        <f t="shared" si="201"/>
        <v>281</v>
      </c>
    </row>
    <row r="2083" spans="1:43">
      <c r="A2083" t="s">
        <v>20</v>
      </c>
      <c r="B2083" t="s">
        <v>54</v>
      </c>
      <c r="C2083">
        <v>1991</v>
      </c>
      <c r="J2083">
        <v>3.6974530220031738</v>
      </c>
      <c r="K2083">
        <v>1.5330759286880493</v>
      </c>
      <c r="M2083">
        <v>43046.77734375</v>
      </c>
      <c r="N2083">
        <v>30464.126953125</v>
      </c>
      <c r="O2083">
        <v>35979.32421875</v>
      </c>
      <c r="P2083">
        <v>39855.828125</v>
      </c>
      <c r="Q2083">
        <v>80264.1328125</v>
      </c>
      <c r="T2083">
        <v>50592.015625</v>
      </c>
      <c r="U2083">
        <v>38128.2578125</v>
      </c>
      <c r="V2083">
        <v>44510.828125</v>
      </c>
      <c r="W2083">
        <v>171874.953125</v>
      </c>
      <c r="Z2083">
        <v>0.50946158170700073</v>
      </c>
      <c r="AA2083">
        <v>0.14520545303821564</v>
      </c>
      <c r="AB2083">
        <v>0.29260537028312683</v>
      </c>
      <c r="AC2083">
        <v>0.10645061731338501</v>
      </c>
      <c r="AD2083">
        <v>-9.5048584043979645E-2</v>
      </c>
      <c r="AE2083">
        <f>VLOOKUP(C2083,[1]pop_15p_a!$A$8:$AL$68,23,FALSE)</f>
        <v>2682638.7420940702</v>
      </c>
      <c r="AL2083">
        <f t="shared" si="201"/>
        <v>273</v>
      </c>
      <c r="AM2083">
        <f t="shared" si="201"/>
        <v>275</v>
      </c>
      <c r="AN2083">
        <f t="shared" si="201"/>
        <v>276</v>
      </c>
      <c r="AO2083">
        <f t="shared" si="201"/>
        <v>278</v>
      </c>
      <c r="AP2083">
        <f t="shared" si="201"/>
        <v>280</v>
      </c>
      <c r="AQ2083">
        <f t="shared" si="201"/>
        <v>281</v>
      </c>
    </row>
    <row r="2084" spans="1:43">
      <c r="A2084" t="s">
        <v>20</v>
      </c>
      <c r="B2084" t="s">
        <v>54</v>
      </c>
      <c r="C2084">
        <v>1992</v>
      </c>
      <c r="J2084">
        <v>3.6881000995635986</v>
      </c>
      <c r="K2084">
        <v>1.5102829933166504</v>
      </c>
      <c r="M2084">
        <v>36062.89453125</v>
      </c>
      <c r="N2084">
        <v>28976.84765625</v>
      </c>
      <c r="O2084">
        <v>31788.96875</v>
      </c>
      <c r="P2084">
        <v>33435.32421875</v>
      </c>
      <c r="Q2084">
        <v>80624.0625</v>
      </c>
      <c r="T2084">
        <v>39836.67578125</v>
      </c>
      <c r="U2084">
        <v>36205.59375</v>
      </c>
      <c r="V2084">
        <v>36919.61328125</v>
      </c>
      <c r="W2084">
        <v>174553.59375</v>
      </c>
      <c r="Z2084">
        <v>0.55509060621261597</v>
      </c>
      <c r="AA2084">
        <v>8.5004530847072601E-2</v>
      </c>
      <c r="AB2084">
        <v>0.32081875205039978</v>
      </c>
      <c r="AC2084">
        <v>9.5447234809398651E-2</v>
      </c>
      <c r="AD2084">
        <v>-8.7808333337306976E-2</v>
      </c>
      <c r="AE2084">
        <f>VLOOKUP(C2084,[1]pop_15p_a!$A$8:$AL$68,23,FALSE)</f>
        <v>2692275.8544009598</v>
      </c>
      <c r="AL2084">
        <f t="shared" si="201"/>
        <v>273</v>
      </c>
      <c r="AM2084">
        <f t="shared" si="201"/>
        <v>275</v>
      </c>
      <c r="AN2084">
        <f t="shared" si="201"/>
        <v>276</v>
      </c>
      <c r="AO2084">
        <f t="shared" si="201"/>
        <v>278</v>
      </c>
      <c r="AP2084">
        <f t="shared" si="201"/>
        <v>280</v>
      </c>
      <c r="AQ2084">
        <f t="shared" si="201"/>
        <v>281</v>
      </c>
    </row>
    <row r="2085" spans="1:43">
      <c r="A2085" t="s">
        <v>20</v>
      </c>
      <c r="B2085" t="s">
        <v>54</v>
      </c>
      <c r="C2085">
        <v>1993</v>
      </c>
      <c r="J2085">
        <v>3.6706469058990479</v>
      </c>
      <c r="K2085">
        <v>1.4990164041519165</v>
      </c>
      <c r="M2085">
        <v>30457.552734375</v>
      </c>
      <c r="N2085">
        <v>27039.802734375</v>
      </c>
      <c r="O2085">
        <v>29926.02734375</v>
      </c>
      <c r="P2085">
        <v>28137.611328125</v>
      </c>
      <c r="Q2085">
        <v>82089.2890625</v>
      </c>
      <c r="T2085">
        <v>33372.43359375</v>
      </c>
      <c r="U2085">
        <v>33319.125</v>
      </c>
      <c r="V2085">
        <v>34597.0703125</v>
      </c>
      <c r="W2085">
        <v>175871.15625</v>
      </c>
      <c r="Z2085">
        <v>0.55223000049591064</v>
      </c>
      <c r="AA2085">
        <v>9.6112065017223358E-2</v>
      </c>
      <c r="AB2085">
        <v>0.34820279479026794</v>
      </c>
      <c r="AC2085">
        <v>0.31726551055908203</v>
      </c>
      <c r="AD2085">
        <v>-0.34317785501480103</v>
      </c>
      <c r="AE2085">
        <f>VLOOKUP(C2085,[1]pop_15p_a!$A$8:$AL$68,23,FALSE)</f>
        <v>2691536.68370303</v>
      </c>
      <c r="AL2085">
        <f t="shared" si="201"/>
        <v>273</v>
      </c>
      <c r="AM2085">
        <f t="shared" si="201"/>
        <v>275</v>
      </c>
      <c r="AN2085">
        <f t="shared" si="201"/>
        <v>276</v>
      </c>
      <c r="AO2085">
        <f t="shared" si="201"/>
        <v>278</v>
      </c>
      <c r="AP2085">
        <f t="shared" si="201"/>
        <v>280</v>
      </c>
      <c r="AQ2085">
        <f t="shared" si="201"/>
        <v>281</v>
      </c>
    </row>
    <row r="2086" spans="1:43">
      <c r="A2086" t="s">
        <v>20</v>
      </c>
      <c r="B2086" t="s">
        <v>54</v>
      </c>
      <c r="C2086">
        <v>1994</v>
      </c>
      <c r="J2086">
        <v>3.6491339206695557</v>
      </c>
      <c r="K2086">
        <v>1.4934340715408325</v>
      </c>
      <c r="M2086">
        <v>29180.140625</v>
      </c>
      <c r="N2086">
        <v>25982.7578125</v>
      </c>
      <c r="O2086">
        <v>28385.240234375</v>
      </c>
      <c r="P2086">
        <v>26984.046875</v>
      </c>
      <c r="Q2086">
        <v>83321.75</v>
      </c>
      <c r="R2086">
        <v>2.1269023418426514E-3</v>
      </c>
      <c r="S2086">
        <v>0.57831192016601563</v>
      </c>
      <c r="T2086">
        <v>30113.263671875</v>
      </c>
      <c r="U2086">
        <v>29932.09765625</v>
      </c>
      <c r="V2086">
        <v>30881.609375</v>
      </c>
      <c r="W2086">
        <v>176442.3125</v>
      </c>
      <c r="X2086">
        <v>0.563179612159729</v>
      </c>
      <c r="Y2086">
        <v>0.64685583114624023</v>
      </c>
      <c r="Z2086">
        <v>0.50378996133804321</v>
      </c>
      <c r="AA2086">
        <v>8.6627967655658722E-2</v>
      </c>
      <c r="AB2086">
        <v>0.43308812379837036</v>
      </c>
      <c r="AC2086">
        <v>0.20269316434860229</v>
      </c>
      <c r="AD2086">
        <v>-0.24271267652511597</v>
      </c>
      <c r="AE2086">
        <f>VLOOKUP(C2086,[1]pop_15p_a!$A$8:$AL$68,23,FALSE)</f>
        <v>2687796.99798874</v>
      </c>
      <c r="AL2086">
        <f t="shared" si="201"/>
        <v>273</v>
      </c>
      <c r="AM2086">
        <f t="shared" si="201"/>
        <v>275</v>
      </c>
      <c r="AN2086">
        <f t="shared" si="201"/>
        <v>276</v>
      </c>
      <c r="AO2086">
        <f t="shared" si="201"/>
        <v>278</v>
      </c>
      <c r="AP2086">
        <f t="shared" si="201"/>
        <v>280</v>
      </c>
      <c r="AQ2086">
        <f t="shared" si="201"/>
        <v>281</v>
      </c>
    </row>
    <row r="2087" spans="1:43">
      <c r="A2087" t="s">
        <v>20</v>
      </c>
      <c r="B2087" t="s">
        <v>54</v>
      </c>
      <c r="C2087">
        <v>1995</v>
      </c>
      <c r="D2087">
        <v>32346.120699999999</v>
      </c>
      <c r="E2087">
        <v>19455.72</v>
      </c>
      <c r="F2087">
        <v>10200.4933</v>
      </c>
      <c r="G2087">
        <v>4045.8924999999999</v>
      </c>
      <c r="H2087">
        <v>9743.3986999999997</v>
      </c>
      <c r="I2087">
        <v>9695.9501</v>
      </c>
      <c r="J2087">
        <v>3.6266019344329834</v>
      </c>
      <c r="K2087">
        <v>1.4833627939224243</v>
      </c>
      <c r="L2087">
        <v>1729.3558349609375</v>
      </c>
      <c r="M2087">
        <v>30339.0859375</v>
      </c>
      <c r="N2087">
        <v>28067.46875</v>
      </c>
      <c r="O2087">
        <v>30982.072265625</v>
      </c>
      <c r="P2087">
        <v>28005.716796875</v>
      </c>
      <c r="Q2087">
        <v>84773.4921875</v>
      </c>
      <c r="R2087">
        <v>2.0584745798259974E-3</v>
      </c>
      <c r="S2087">
        <v>0.61057323217391968</v>
      </c>
      <c r="T2087">
        <v>31104.013671875</v>
      </c>
      <c r="U2087">
        <v>31408.138671875</v>
      </c>
      <c r="V2087">
        <v>33546.703125</v>
      </c>
      <c r="W2087">
        <v>176717.375</v>
      </c>
      <c r="X2087">
        <v>0.56536811590194702</v>
      </c>
      <c r="Y2087">
        <v>0.66378575563430786</v>
      </c>
      <c r="Z2087">
        <v>0.48861998319625854</v>
      </c>
      <c r="AA2087">
        <v>9.9280573427677155E-2</v>
      </c>
      <c r="AB2087">
        <v>0.46744632720947266</v>
      </c>
      <c r="AC2087">
        <v>0.16062016785144806</v>
      </c>
      <c r="AD2087">
        <v>-0.2159670889377594</v>
      </c>
      <c r="AE2087">
        <f>VLOOKUP(C2087,[1]pop_15p_a!$A$8:$AL$68,23,FALSE)</f>
        <v>2678228.62257963</v>
      </c>
      <c r="AL2087">
        <f t="shared" si="201"/>
        <v>273</v>
      </c>
      <c r="AM2087">
        <f t="shared" si="201"/>
        <v>275</v>
      </c>
      <c r="AN2087">
        <f t="shared" si="201"/>
        <v>276</v>
      </c>
      <c r="AO2087">
        <f t="shared" si="201"/>
        <v>278</v>
      </c>
      <c r="AP2087">
        <f t="shared" si="201"/>
        <v>280</v>
      </c>
      <c r="AQ2087">
        <f t="shared" si="201"/>
        <v>281</v>
      </c>
    </row>
    <row r="2088" spans="1:43">
      <c r="A2088" t="s">
        <v>20</v>
      </c>
      <c r="B2088" t="s">
        <v>54</v>
      </c>
      <c r="C2088">
        <v>1996</v>
      </c>
      <c r="D2088">
        <v>34011.9326</v>
      </c>
      <c r="E2088">
        <v>20682.548299999999</v>
      </c>
      <c r="F2088">
        <v>10205.665999999999</v>
      </c>
      <c r="G2088">
        <v>4897.6342000000004</v>
      </c>
      <c r="H2088">
        <v>12264.2048</v>
      </c>
      <c r="I2088">
        <v>12556.3333</v>
      </c>
      <c r="J2088">
        <v>3.6037449836730957</v>
      </c>
      <c r="K2088">
        <v>1.4991334676742554</v>
      </c>
      <c r="L2088">
        <v>1727.0401611328125</v>
      </c>
      <c r="M2088">
        <v>32358.82421875</v>
      </c>
      <c r="N2088">
        <v>28748.84765625</v>
      </c>
      <c r="O2088">
        <v>32270.375</v>
      </c>
      <c r="P2088">
        <v>29526.34765625</v>
      </c>
      <c r="Q2088">
        <v>86893.0078125</v>
      </c>
      <c r="R2088">
        <v>2.0256354473531246E-3</v>
      </c>
      <c r="S2088">
        <v>0.60855525732040405</v>
      </c>
      <c r="T2088">
        <v>32705.857421875</v>
      </c>
      <c r="U2088">
        <v>32839.60546875</v>
      </c>
      <c r="V2088">
        <v>36326.2265625</v>
      </c>
      <c r="W2088">
        <v>178234.703125</v>
      </c>
      <c r="X2088">
        <v>0.57756394147872925</v>
      </c>
      <c r="Y2088">
        <v>0.6835065484046936</v>
      </c>
      <c r="Z2088">
        <v>0.51081782579421997</v>
      </c>
      <c r="AA2088">
        <v>0.11678674817085266</v>
      </c>
      <c r="AB2088">
        <v>0.44259956479072571</v>
      </c>
      <c r="AC2088">
        <v>0.21305611729621887</v>
      </c>
      <c r="AD2088">
        <v>-0.28326022624969482</v>
      </c>
      <c r="AE2088">
        <f>VLOOKUP(C2088,[1]pop_15p_a!$A$8:$AL$68,23,FALSE)</f>
        <v>2665634.4176773001</v>
      </c>
      <c r="AL2088">
        <f t="shared" si="201"/>
        <v>273</v>
      </c>
      <c r="AM2088">
        <f t="shared" si="201"/>
        <v>275</v>
      </c>
      <c r="AN2088">
        <f t="shared" si="201"/>
        <v>276</v>
      </c>
      <c r="AO2088">
        <f t="shared" si="201"/>
        <v>278</v>
      </c>
      <c r="AP2088">
        <f t="shared" si="201"/>
        <v>280</v>
      </c>
      <c r="AQ2088">
        <f t="shared" si="201"/>
        <v>281</v>
      </c>
    </row>
    <row r="2089" spans="1:43">
      <c r="A2089" t="s">
        <v>20</v>
      </c>
      <c r="B2089" t="s">
        <v>54</v>
      </c>
      <c r="C2089">
        <v>1997</v>
      </c>
      <c r="D2089">
        <v>36832.620000000003</v>
      </c>
      <c r="E2089">
        <v>21844.3223</v>
      </c>
      <c r="F2089">
        <v>10663.5836</v>
      </c>
      <c r="G2089">
        <v>6153.0884999999998</v>
      </c>
      <c r="H2089">
        <v>15199.392400000001</v>
      </c>
      <c r="I2089">
        <v>16222.2191</v>
      </c>
      <c r="J2089">
        <v>3.5799040794372559</v>
      </c>
      <c r="K2089">
        <v>1.5093836784362793</v>
      </c>
      <c r="L2089">
        <v>1732.6939697265625</v>
      </c>
      <c r="M2089">
        <v>34324.7265625</v>
      </c>
      <c r="N2089">
        <v>30044.65625</v>
      </c>
      <c r="O2089">
        <v>34921.4921875</v>
      </c>
      <c r="P2089">
        <v>31724.923828125</v>
      </c>
      <c r="Q2089">
        <v>91092.1640625</v>
      </c>
      <c r="R2089">
        <v>2.060658298432827E-3</v>
      </c>
      <c r="S2089">
        <v>0.61498558521270752</v>
      </c>
      <c r="T2089">
        <v>35418.23046875</v>
      </c>
      <c r="U2089">
        <v>34578.640625</v>
      </c>
      <c r="V2089">
        <v>40615.21484375</v>
      </c>
      <c r="W2089">
        <v>181213.8125</v>
      </c>
      <c r="X2089">
        <v>0.60113716125488281</v>
      </c>
      <c r="Y2089">
        <v>0.71804189682006836</v>
      </c>
      <c r="Z2089">
        <v>0.53657674789428711</v>
      </c>
      <c r="AA2089">
        <v>0.15230976045131683</v>
      </c>
      <c r="AB2089">
        <v>0.40175613760948181</v>
      </c>
      <c r="AC2089">
        <v>0.26891219615936279</v>
      </c>
      <c r="AD2089">
        <v>-0.35955482721328735</v>
      </c>
      <c r="AE2089">
        <f>VLOOKUP(C2089,[1]pop_15p_a!$A$8:$AL$68,23,FALSE)</f>
        <v>2652386.2311535701</v>
      </c>
      <c r="AL2089">
        <f t="shared" si="201"/>
        <v>273</v>
      </c>
      <c r="AM2089">
        <f t="shared" si="201"/>
        <v>275</v>
      </c>
      <c r="AN2089">
        <f t="shared" si="201"/>
        <v>276</v>
      </c>
      <c r="AO2089">
        <f t="shared" si="201"/>
        <v>278</v>
      </c>
      <c r="AP2089">
        <f t="shared" si="201"/>
        <v>280</v>
      </c>
      <c r="AQ2089">
        <f t="shared" si="201"/>
        <v>281</v>
      </c>
    </row>
    <row r="2090" spans="1:43">
      <c r="A2090" t="s">
        <v>20</v>
      </c>
      <c r="B2090" t="s">
        <v>54</v>
      </c>
      <c r="C2090">
        <v>1998</v>
      </c>
      <c r="D2090">
        <v>39582.9764</v>
      </c>
      <c r="E2090">
        <v>22882.353500000001</v>
      </c>
      <c r="F2090">
        <v>11209.8652</v>
      </c>
      <c r="G2090">
        <v>7456.0977000000003</v>
      </c>
      <c r="H2090">
        <v>15775.920400000001</v>
      </c>
      <c r="I2090">
        <v>17264.336899999998</v>
      </c>
      <c r="J2090">
        <v>3.5551331043243408</v>
      </c>
      <c r="K2090">
        <v>1.4980590343475342</v>
      </c>
      <c r="L2090">
        <v>1779.5938720703125</v>
      </c>
      <c r="M2090">
        <v>36132.36328125</v>
      </c>
      <c r="N2090">
        <v>31493.619140625</v>
      </c>
      <c r="O2090">
        <v>37306.6953125</v>
      </c>
      <c r="P2090">
        <v>33488.26953125</v>
      </c>
      <c r="Q2090">
        <v>99718.21875</v>
      </c>
      <c r="R2090">
        <v>2.1522047463804483E-3</v>
      </c>
      <c r="S2090">
        <v>0.59700089693069458</v>
      </c>
      <c r="T2090">
        <v>38062.96875</v>
      </c>
      <c r="U2090">
        <v>36258.08203125</v>
      </c>
      <c r="V2090">
        <v>43953.7109375</v>
      </c>
      <c r="W2090">
        <v>185432.78125</v>
      </c>
      <c r="X2090">
        <v>0.63300257921218872</v>
      </c>
      <c r="Y2090">
        <v>0.74130475521087646</v>
      </c>
      <c r="Z2090">
        <v>0.5669744610786438</v>
      </c>
      <c r="AA2090">
        <v>0.1726578027009964</v>
      </c>
      <c r="AB2090">
        <v>0.36843708157539368</v>
      </c>
      <c r="AC2090">
        <v>0.2607940137386322</v>
      </c>
      <c r="AD2090">
        <v>-0.36886340379714966</v>
      </c>
      <c r="AE2090">
        <f>VLOOKUP(C2090,[1]pop_15p_a!$A$8:$AL$68,23,FALSE)</f>
        <v>2639058.9327396299</v>
      </c>
      <c r="AL2090">
        <f t="shared" ref="AL2090:AQ2099" si="202">AL2022+9</f>
        <v>273</v>
      </c>
      <c r="AM2090">
        <f t="shared" si="202"/>
        <v>275</v>
      </c>
      <c r="AN2090">
        <f t="shared" si="202"/>
        <v>276</v>
      </c>
      <c r="AO2090">
        <f t="shared" si="202"/>
        <v>278</v>
      </c>
      <c r="AP2090">
        <f t="shared" si="202"/>
        <v>280</v>
      </c>
      <c r="AQ2090">
        <f t="shared" si="202"/>
        <v>281</v>
      </c>
    </row>
    <row r="2091" spans="1:43">
      <c r="A2091" t="s">
        <v>20</v>
      </c>
      <c r="B2091" t="s">
        <v>54</v>
      </c>
      <c r="C2091">
        <v>1999</v>
      </c>
      <c r="D2091">
        <v>39133.8511</v>
      </c>
      <c r="E2091">
        <v>24019.3403</v>
      </c>
      <c r="F2091">
        <v>10720.016900000001</v>
      </c>
      <c r="G2091">
        <v>7016.6121999999996</v>
      </c>
      <c r="H2091">
        <v>12803.6103</v>
      </c>
      <c r="I2091">
        <v>14754.0047</v>
      </c>
      <c r="J2091">
        <v>3.5291779041290283</v>
      </c>
      <c r="K2091">
        <v>1.4647278785705566</v>
      </c>
      <c r="L2091">
        <v>1726.013916015625</v>
      </c>
      <c r="M2091">
        <v>36609.15234375</v>
      </c>
      <c r="N2091">
        <v>32499.6328125</v>
      </c>
      <c r="O2091">
        <v>37582.09765625</v>
      </c>
      <c r="P2091">
        <v>34170.515625</v>
      </c>
      <c r="Q2091">
        <v>106790.546875</v>
      </c>
      <c r="R2091">
        <v>2.199921291321516E-3</v>
      </c>
      <c r="S2091">
        <v>0.60847097635269165</v>
      </c>
      <c r="T2091">
        <v>37631.08984375</v>
      </c>
      <c r="U2091">
        <v>37073.19921875</v>
      </c>
      <c r="V2091">
        <v>43531.37109375</v>
      </c>
      <c r="W2091">
        <v>188454.1875</v>
      </c>
      <c r="X2091">
        <v>0.65822315216064453</v>
      </c>
      <c r="Y2091">
        <v>0.7381165623664856</v>
      </c>
      <c r="Z2091">
        <v>0.61386650800704956</v>
      </c>
      <c r="AA2091">
        <v>0.14499133825302124</v>
      </c>
      <c r="AB2091">
        <v>0.31327500939369202</v>
      </c>
      <c r="AC2091">
        <v>0.21845734119415283</v>
      </c>
      <c r="AD2091">
        <v>-0.29059016704559326</v>
      </c>
      <c r="AE2091">
        <f>VLOOKUP(C2091,[1]pop_15p_a!$A$8:$AL$68,23,FALSE)</f>
        <v>2628093.3769671498</v>
      </c>
      <c r="AL2091">
        <f t="shared" si="202"/>
        <v>273</v>
      </c>
      <c r="AM2091">
        <f t="shared" si="202"/>
        <v>275</v>
      </c>
      <c r="AN2091">
        <f t="shared" si="202"/>
        <v>276</v>
      </c>
      <c r="AO2091">
        <f t="shared" si="202"/>
        <v>278</v>
      </c>
      <c r="AP2091">
        <f t="shared" si="202"/>
        <v>280</v>
      </c>
      <c r="AQ2091">
        <f t="shared" si="202"/>
        <v>281</v>
      </c>
    </row>
    <row r="2092" spans="1:43">
      <c r="A2092" t="s">
        <v>20</v>
      </c>
      <c r="B2092" t="s">
        <v>54</v>
      </c>
      <c r="C2092">
        <v>2000</v>
      </c>
      <c r="D2092">
        <v>40633.329899999997</v>
      </c>
      <c r="E2092">
        <v>25713.0681</v>
      </c>
      <c r="F2092">
        <v>10736.0525</v>
      </c>
      <c r="G2092">
        <v>6535.1851999999999</v>
      </c>
      <c r="H2092">
        <v>14610.988499999999</v>
      </c>
      <c r="I2092">
        <v>15726.4843</v>
      </c>
      <c r="J2092">
        <v>3.5018351078033447</v>
      </c>
      <c r="K2092">
        <v>1.4012467861175537</v>
      </c>
      <c r="L2092">
        <v>1846.2274169921875</v>
      </c>
      <c r="M2092">
        <v>38884.62890625</v>
      </c>
      <c r="N2092">
        <v>34106.73828125</v>
      </c>
      <c r="O2092">
        <v>38781.04296875</v>
      </c>
      <c r="P2092">
        <v>36522.84375</v>
      </c>
      <c r="Q2092">
        <v>107952.703125</v>
      </c>
      <c r="R2092">
        <v>2.1188524551689625E-3</v>
      </c>
      <c r="S2092">
        <v>0.63278967142105103</v>
      </c>
      <c r="T2092">
        <v>39072.98828125</v>
      </c>
      <c r="U2092">
        <v>39001.03125</v>
      </c>
      <c r="V2092">
        <v>44301.9140625</v>
      </c>
      <c r="W2092">
        <v>190415</v>
      </c>
      <c r="X2092">
        <v>0.67568975687026978</v>
      </c>
      <c r="Y2092">
        <v>0.74324518442153931</v>
      </c>
      <c r="Z2092">
        <v>0.60002362728118896</v>
      </c>
      <c r="AA2092">
        <v>0.12394330650568008</v>
      </c>
      <c r="AB2092">
        <v>0.30434656143188477</v>
      </c>
      <c r="AC2092">
        <v>0.27131599187850952</v>
      </c>
      <c r="AD2092">
        <v>-0.2996295690536499</v>
      </c>
      <c r="AE2092">
        <f>VLOOKUP(C2092,[1]pop_15p_a!$A$8:$AL$68,23,FALSE)</f>
        <v>2618117.8806312201</v>
      </c>
      <c r="AL2092">
        <f t="shared" si="202"/>
        <v>273</v>
      </c>
      <c r="AM2092">
        <f t="shared" si="202"/>
        <v>275</v>
      </c>
      <c r="AN2092">
        <f t="shared" si="202"/>
        <v>276</v>
      </c>
      <c r="AO2092">
        <f t="shared" si="202"/>
        <v>278</v>
      </c>
      <c r="AP2092">
        <f t="shared" si="202"/>
        <v>280</v>
      </c>
      <c r="AQ2092">
        <f t="shared" si="202"/>
        <v>281</v>
      </c>
    </row>
    <row r="2093" spans="1:43">
      <c r="A2093" t="s">
        <v>20</v>
      </c>
      <c r="B2093" t="s">
        <v>54</v>
      </c>
      <c r="C2093">
        <v>2001</v>
      </c>
      <c r="D2093">
        <v>43284.4234</v>
      </c>
      <c r="E2093">
        <v>26784.6623</v>
      </c>
      <c r="F2093">
        <v>10892.2593</v>
      </c>
      <c r="G2093">
        <v>7367.2727000000004</v>
      </c>
      <c r="H2093">
        <v>18128.219499999999</v>
      </c>
      <c r="I2093">
        <v>18827.348300000001</v>
      </c>
      <c r="J2093">
        <v>3.4736170768737793</v>
      </c>
      <c r="K2093">
        <v>1.3481701612472534</v>
      </c>
      <c r="L2093">
        <v>1831.2193603515625</v>
      </c>
      <c r="M2093">
        <v>41435.86328125</v>
      </c>
      <c r="N2093">
        <v>35781.6328125</v>
      </c>
      <c r="O2093">
        <v>41312.65625</v>
      </c>
      <c r="P2093">
        <v>39171.94921875</v>
      </c>
      <c r="Q2093">
        <v>117108.84375</v>
      </c>
      <c r="R2093">
        <v>2.1997098810970783E-3</v>
      </c>
      <c r="S2093">
        <v>0.66225552558898926</v>
      </c>
      <c r="T2093">
        <v>41622.28125</v>
      </c>
      <c r="U2093">
        <v>40359.49609375</v>
      </c>
      <c r="V2093">
        <v>46800.49609375</v>
      </c>
      <c r="W2093">
        <v>193113.15625</v>
      </c>
      <c r="X2093">
        <v>0.69727021455764771</v>
      </c>
      <c r="Y2093">
        <v>0.79383313655853271</v>
      </c>
      <c r="Z2093">
        <v>0.59183752536773682</v>
      </c>
      <c r="AA2093">
        <v>0.13767050206661224</v>
      </c>
      <c r="AB2093">
        <v>0.29878890514373779</v>
      </c>
      <c r="AC2093">
        <v>0.31524878740310669</v>
      </c>
      <c r="AD2093">
        <v>-0.34354573488235474</v>
      </c>
      <c r="AE2093">
        <f>VLOOKUP(C2093,[1]pop_15p_a!$A$8:$AL$68,23,FALSE)</f>
        <v>2612144.8981031799</v>
      </c>
      <c r="AL2093">
        <f t="shared" si="202"/>
        <v>273</v>
      </c>
      <c r="AM2093">
        <f t="shared" si="202"/>
        <v>275</v>
      </c>
      <c r="AN2093">
        <f t="shared" si="202"/>
        <v>276</v>
      </c>
      <c r="AO2093">
        <f t="shared" si="202"/>
        <v>278</v>
      </c>
      <c r="AP2093">
        <f t="shared" si="202"/>
        <v>280</v>
      </c>
      <c r="AQ2093">
        <f t="shared" si="202"/>
        <v>281</v>
      </c>
    </row>
    <row r="2094" spans="1:43">
      <c r="A2094" t="s">
        <v>20</v>
      </c>
      <c r="B2094" t="s">
        <v>54</v>
      </c>
      <c r="C2094">
        <v>2002</v>
      </c>
      <c r="D2094">
        <v>46210.774899999997</v>
      </c>
      <c r="E2094">
        <v>28442.959500000001</v>
      </c>
      <c r="F2094">
        <v>11120.394200000001</v>
      </c>
      <c r="G2094">
        <v>8184.0254999999997</v>
      </c>
      <c r="H2094">
        <v>21788.228500000001</v>
      </c>
      <c r="I2094">
        <v>22616.913400000001</v>
      </c>
      <c r="J2094">
        <v>3.444753885269165</v>
      </c>
      <c r="K2094">
        <v>1.3964970111846924</v>
      </c>
      <c r="L2094">
        <v>1802.171142578125</v>
      </c>
      <c r="M2094">
        <v>43939.9609375</v>
      </c>
      <c r="N2094">
        <v>38022.58203125</v>
      </c>
      <c r="O2094">
        <v>44132.65234375</v>
      </c>
      <c r="P2094">
        <v>41762.36328125</v>
      </c>
      <c r="Q2094">
        <v>114349.3046875</v>
      </c>
      <c r="R2094">
        <v>2.0734446588903666E-3</v>
      </c>
      <c r="S2094">
        <v>0.67781907320022583</v>
      </c>
      <c r="T2094">
        <v>44436.2578125</v>
      </c>
      <c r="U2094">
        <v>42449.51953125</v>
      </c>
      <c r="V2094">
        <v>50266.63671875</v>
      </c>
      <c r="W2094">
        <v>196424.59375</v>
      </c>
      <c r="X2094">
        <v>0.72069478034973145</v>
      </c>
      <c r="Y2094">
        <v>0.82096332311630249</v>
      </c>
      <c r="Z2094">
        <v>0.61699706315994263</v>
      </c>
      <c r="AA2094">
        <v>0.14862485229969025</v>
      </c>
      <c r="AB2094">
        <v>0.30788618326187134</v>
      </c>
      <c r="AC2094">
        <v>0.34430310130119324</v>
      </c>
      <c r="AD2094">
        <v>-0.41781127452850342</v>
      </c>
      <c r="AE2094">
        <f>VLOOKUP(C2094,[1]pop_15p_a!$A$8:$AL$68,23,FALSE)</f>
        <v>2605218.48610751</v>
      </c>
      <c r="AL2094">
        <f t="shared" si="202"/>
        <v>273</v>
      </c>
      <c r="AM2094">
        <f t="shared" si="202"/>
        <v>275</v>
      </c>
      <c r="AN2094">
        <f t="shared" si="202"/>
        <v>276</v>
      </c>
      <c r="AO2094">
        <f t="shared" si="202"/>
        <v>278</v>
      </c>
      <c r="AP2094">
        <f t="shared" si="202"/>
        <v>280</v>
      </c>
      <c r="AQ2094">
        <f t="shared" si="202"/>
        <v>281</v>
      </c>
    </row>
    <row r="2095" spans="1:43">
      <c r="A2095" t="s">
        <v>20</v>
      </c>
      <c r="B2095" t="s">
        <v>54</v>
      </c>
      <c r="C2095">
        <v>2003</v>
      </c>
      <c r="D2095">
        <v>51080.727400000003</v>
      </c>
      <c r="E2095">
        <v>31658.294600000001</v>
      </c>
      <c r="F2095">
        <v>11495.1903</v>
      </c>
      <c r="G2095">
        <v>9334.6394</v>
      </c>
      <c r="H2095">
        <v>23765.112799999999</v>
      </c>
      <c r="I2095">
        <v>24787.4637</v>
      </c>
      <c r="J2095">
        <v>3.4143519401550293</v>
      </c>
      <c r="K2095">
        <v>1.4265086650848389</v>
      </c>
      <c r="L2095">
        <v>1785.8863525390625</v>
      </c>
      <c r="M2095">
        <v>48326.83984375</v>
      </c>
      <c r="N2095">
        <v>41634.453125</v>
      </c>
      <c r="O2095">
        <v>48974.890625</v>
      </c>
      <c r="P2095">
        <v>46295.96484375</v>
      </c>
      <c r="Q2095">
        <v>125897.390625</v>
      </c>
      <c r="R2095">
        <v>2.2256167139858007E-3</v>
      </c>
      <c r="S2095">
        <v>0.70352482795715332</v>
      </c>
      <c r="T2095">
        <v>49119.203125</v>
      </c>
      <c r="U2095">
        <v>46426.53125</v>
      </c>
      <c r="V2095">
        <v>55651.35546875</v>
      </c>
      <c r="W2095">
        <v>200693.40625</v>
      </c>
      <c r="X2095">
        <v>0.74582844972610474</v>
      </c>
      <c r="Y2095">
        <v>0.88157111406326294</v>
      </c>
      <c r="Z2095">
        <v>0.63253849744796753</v>
      </c>
      <c r="AA2095">
        <v>0.16108189523220062</v>
      </c>
      <c r="AB2095">
        <v>0.28110691905021667</v>
      </c>
      <c r="AC2095">
        <v>0.36868944764137268</v>
      </c>
      <c r="AD2095">
        <v>-0.44341668486595154</v>
      </c>
      <c r="AE2095">
        <f>VLOOKUP(C2095,[1]pop_15p_a!$A$8:$AL$68,23,FALSE)</f>
        <v>2598701.1915196199</v>
      </c>
      <c r="AL2095">
        <f t="shared" si="202"/>
        <v>273</v>
      </c>
      <c r="AM2095">
        <f t="shared" si="202"/>
        <v>275</v>
      </c>
      <c r="AN2095">
        <f t="shared" si="202"/>
        <v>276</v>
      </c>
      <c r="AO2095">
        <f t="shared" si="202"/>
        <v>278</v>
      </c>
      <c r="AP2095">
        <f t="shared" si="202"/>
        <v>280</v>
      </c>
      <c r="AQ2095">
        <f t="shared" si="202"/>
        <v>281</v>
      </c>
    </row>
    <row r="2096" spans="1:43">
      <c r="A2096" t="s">
        <v>20</v>
      </c>
      <c r="B2096" t="s">
        <v>54</v>
      </c>
      <c r="C2096">
        <v>2004</v>
      </c>
      <c r="D2096">
        <v>54426.557399999998</v>
      </c>
      <c r="E2096">
        <v>35099.432500000003</v>
      </c>
      <c r="F2096">
        <v>11973.3729</v>
      </c>
      <c r="G2096">
        <v>10809.802900000001</v>
      </c>
      <c r="H2096">
        <v>24764.483400000001</v>
      </c>
      <c r="I2096">
        <v>28627.043300000001</v>
      </c>
      <c r="J2096">
        <v>3.3811180591583252</v>
      </c>
      <c r="K2096">
        <v>1.4129354953765869</v>
      </c>
      <c r="L2096">
        <v>1878.55615234375</v>
      </c>
      <c r="M2096">
        <v>50236.390625</v>
      </c>
      <c r="N2096">
        <v>43394.55078125</v>
      </c>
      <c r="O2096">
        <v>51733.3984375</v>
      </c>
      <c r="P2096">
        <v>48332.14453125</v>
      </c>
      <c r="Q2096">
        <v>130984.671875</v>
      </c>
      <c r="R2096">
        <v>2.2111216094344854E-3</v>
      </c>
      <c r="S2096">
        <v>0.68233084678649902</v>
      </c>
      <c r="T2096">
        <v>52336.55078125</v>
      </c>
      <c r="U2096">
        <v>50738.7578125</v>
      </c>
      <c r="V2096">
        <v>62256.99609375</v>
      </c>
      <c r="W2096">
        <v>206135.4375</v>
      </c>
      <c r="X2096">
        <v>0.77194887399673462</v>
      </c>
      <c r="Y2096">
        <v>0.89942508935928345</v>
      </c>
      <c r="Z2096">
        <v>0.67377883195877075</v>
      </c>
      <c r="AA2096">
        <v>0.18041248619556427</v>
      </c>
      <c r="AB2096">
        <v>0.26507014036178589</v>
      </c>
      <c r="AC2096">
        <v>0.40877783298492432</v>
      </c>
      <c r="AD2096">
        <v>-0.52803927659988403</v>
      </c>
      <c r="AE2096">
        <f>VLOOKUP(C2096,[1]pop_15p_a!$A$8:$AL$68,23,FALSE)</f>
        <v>2577202.2013404798</v>
      </c>
      <c r="AL2096">
        <f t="shared" si="202"/>
        <v>273</v>
      </c>
      <c r="AM2096">
        <f t="shared" si="202"/>
        <v>275</v>
      </c>
      <c r="AN2096">
        <f t="shared" si="202"/>
        <v>276</v>
      </c>
      <c r="AO2096">
        <f t="shared" si="202"/>
        <v>278</v>
      </c>
      <c r="AP2096">
        <f t="shared" si="202"/>
        <v>280</v>
      </c>
      <c r="AQ2096">
        <f t="shared" si="202"/>
        <v>281</v>
      </c>
    </row>
    <row r="2097" spans="1:43">
      <c r="A2097" t="s">
        <v>20</v>
      </c>
      <c r="B2097" t="s">
        <v>54</v>
      </c>
      <c r="C2097">
        <v>2005</v>
      </c>
      <c r="D2097">
        <v>58632.319499999998</v>
      </c>
      <c r="E2097">
        <v>39172.425799999997</v>
      </c>
      <c r="F2097">
        <v>12399.310299999999</v>
      </c>
      <c r="G2097">
        <v>12049.898499999999</v>
      </c>
      <c r="H2097">
        <v>29851.184700000002</v>
      </c>
      <c r="I2097">
        <v>34449.897199999999</v>
      </c>
      <c r="J2097">
        <v>3.3442521095275879</v>
      </c>
      <c r="K2097">
        <v>1.4311714172363281</v>
      </c>
      <c r="L2097">
        <v>1878.971923828125</v>
      </c>
      <c r="M2097">
        <v>54216.78125</v>
      </c>
      <c r="N2097">
        <v>47214.265625</v>
      </c>
      <c r="O2097">
        <v>57163.25</v>
      </c>
      <c r="P2097">
        <v>53307.78515625</v>
      </c>
      <c r="Q2097">
        <v>137459.359375</v>
      </c>
      <c r="R2097">
        <v>2.3054187186062336E-3</v>
      </c>
      <c r="S2097">
        <v>0.71614605188369751</v>
      </c>
      <c r="T2097">
        <v>56380.80859375</v>
      </c>
      <c r="U2097">
        <v>55684.88671875</v>
      </c>
      <c r="V2097">
        <v>67472.625</v>
      </c>
      <c r="W2097">
        <v>212243.140625</v>
      </c>
      <c r="X2097">
        <v>0.81978565454483032</v>
      </c>
      <c r="Y2097">
        <v>0.92916578054428101</v>
      </c>
      <c r="Z2097">
        <v>0.67740774154663086</v>
      </c>
      <c r="AA2097">
        <v>0.19547116756439209</v>
      </c>
      <c r="AB2097">
        <v>0.25022727251052856</v>
      </c>
      <c r="AC2097">
        <v>0.47129616141319275</v>
      </c>
      <c r="AD2097">
        <v>-0.59440237283706665</v>
      </c>
      <c r="AE2097">
        <f>VLOOKUP(C2097,[1]pop_15p_a!$A$8:$AL$68,23,FALSE)</f>
        <v>2542647.9873152901</v>
      </c>
      <c r="AL2097">
        <f t="shared" si="202"/>
        <v>273</v>
      </c>
      <c r="AM2097">
        <f t="shared" si="202"/>
        <v>275</v>
      </c>
      <c r="AN2097">
        <f t="shared" si="202"/>
        <v>276</v>
      </c>
      <c r="AO2097">
        <f t="shared" si="202"/>
        <v>278</v>
      </c>
      <c r="AP2097">
        <f t="shared" si="202"/>
        <v>280</v>
      </c>
      <c r="AQ2097">
        <f t="shared" si="202"/>
        <v>281</v>
      </c>
    </row>
    <row r="2098" spans="1:43">
      <c r="A2098" t="s">
        <v>20</v>
      </c>
      <c r="B2098" t="s">
        <v>54</v>
      </c>
      <c r="C2098">
        <v>2006</v>
      </c>
      <c r="D2098">
        <v>62974.889600000002</v>
      </c>
      <c r="E2098">
        <v>42736.363799999999</v>
      </c>
      <c r="F2098">
        <v>12660.173199999999</v>
      </c>
      <c r="G2098">
        <v>14410.8917</v>
      </c>
      <c r="H2098">
        <v>33625.72</v>
      </c>
      <c r="I2098">
        <v>39361.995300000002</v>
      </c>
      <c r="J2098">
        <v>3.3036708831787109</v>
      </c>
      <c r="K2098">
        <v>1.4320454597473145</v>
      </c>
      <c r="L2098">
        <v>1874.210205078125</v>
      </c>
      <c r="M2098">
        <v>58494.81640625</v>
      </c>
      <c r="N2098">
        <v>50809.48046875</v>
      </c>
      <c r="O2098">
        <v>63208.453125</v>
      </c>
      <c r="P2098">
        <v>57324.83203125</v>
      </c>
      <c r="Q2098">
        <v>164321.484375</v>
      </c>
      <c r="R2098">
        <v>2.5975692551583052E-3</v>
      </c>
      <c r="S2098">
        <v>0.71782547235488892</v>
      </c>
      <c r="T2098">
        <v>60556.62109375</v>
      </c>
      <c r="U2098">
        <v>59847.46875</v>
      </c>
      <c r="V2098">
        <v>73310.3125</v>
      </c>
      <c r="W2098">
        <v>220169.1875</v>
      </c>
      <c r="X2098">
        <v>0.86695075035095215</v>
      </c>
      <c r="Y2098">
        <v>0.97016799449920654</v>
      </c>
      <c r="Z2098">
        <v>0.66837453842163086</v>
      </c>
      <c r="AA2098">
        <v>0.22631804645061493</v>
      </c>
      <c r="AB2098">
        <v>0.25904938578605652</v>
      </c>
      <c r="AC2098">
        <v>0.50551211833953857</v>
      </c>
      <c r="AD2098">
        <v>-0.65925407409667969</v>
      </c>
      <c r="AE2098">
        <f>VLOOKUP(C2098,[1]pop_15p_a!$A$8:$AL$68,23,FALSE)</f>
        <v>2507820.9720630399</v>
      </c>
      <c r="AL2098">
        <f t="shared" si="202"/>
        <v>273</v>
      </c>
      <c r="AM2098">
        <f t="shared" si="202"/>
        <v>275</v>
      </c>
      <c r="AN2098">
        <f t="shared" si="202"/>
        <v>276</v>
      </c>
      <c r="AO2098">
        <f t="shared" si="202"/>
        <v>278</v>
      </c>
      <c r="AP2098">
        <f t="shared" si="202"/>
        <v>280</v>
      </c>
      <c r="AQ2098">
        <f t="shared" si="202"/>
        <v>281</v>
      </c>
    </row>
    <row r="2099" spans="1:43">
      <c r="A2099" t="s">
        <v>20</v>
      </c>
      <c r="B2099" t="s">
        <v>54</v>
      </c>
      <c r="C2099">
        <v>2007</v>
      </c>
      <c r="D2099">
        <v>69956.886899999998</v>
      </c>
      <c r="E2099">
        <v>48043.437700000002</v>
      </c>
      <c r="F2099">
        <v>12894.4661</v>
      </c>
      <c r="G2099">
        <v>17629.476500000001</v>
      </c>
      <c r="H2099">
        <v>34693.227599999998</v>
      </c>
      <c r="I2099">
        <v>43616.592100000002</v>
      </c>
      <c r="J2099">
        <v>3.2600910663604736</v>
      </c>
      <c r="K2099">
        <v>1.4592034816741943</v>
      </c>
      <c r="L2099">
        <v>1903.7567138671875</v>
      </c>
      <c r="M2099">
        <v>65673.2421875</v>
      </c>
      <c r="N2099">
        <v>55781.65234375</v>
      </c>
      <c r="O2099">
        <v>72795.34375</v>
      </c>
      <c r="P2099">
        <v>64349.58203125</v>
      </c>
      <c r="Q2099">
        <v>186587.5625</v>
      </c>
      <c r="R2099">
        <v>2.8571800794452429E-3</v>
      </c>
      <c r="S2099">
        <v>0.7248222827911377</v>
      </c>
      <c r="T2099">
        <v>67270.5078125</v>
      </c>
      <c r="U2099">
        <v>65819.359375</v>
      </c>
      <c r="V2099">
        <v>84292.953125</v>
      </c>
      <c r="W2099">
        <v>230563.09375</v>
      </c>
      <c r="X2099">
        <v>0.92733514308929443</v>
      </c>
      <c r="Y2099">
        <v>1.0225279331207275</v>
      </c>
      <c r="Z2099">
        <v>0.68436926603317261</v>
      </c>
      <c r="AA2099">
        <v>0.28535884618759155</v>
      </c>
      <c r="AB2099">
        <v>0.25121760368347168</v>
      </c>
      <c r="AC2099">
        <v>0.50160831212997437</v>
      </c>
      <c r="AD2099">
        <v>-0.72255402803421021</v>
      </c>
      <c r="AE2099">
        <f>VLOOKUP(C2099,[1]pop_15p_a!$A$8:$AL$68,23,FALSE)</f>
        <v>2486723.4109113798</v>
      </c>
      <c r="AL2099">
        <f t="shared" si="202"/>
        <v>273</v>
      </c>
      <c r="AM2099">
        <f t="shared" si="202"/>
        <v>275</v>
      </c>
      <c r="AN2099">
        <f t="shared" si="202"/>
        <v>276</v>
      </c>
      <c r="AO2099">
        <f t="shared" si="202"/>
        <v>278</v>
      </c>
      <c r="AP2099">
        <f t="shared" si="202"/>
        <v>280</v>
      </c>
      <c r="AQ2099">
        <f t="shared" si="202"/>
        <v>281</v>
      </c>
    </row>
    <row r="2100" spans="1:43">
      <c r="A2100" t="s">
        <v>20</v>
      </c>
      <c r="B2100" t="s">
        <v>54</v>
      </c>
      <c r="C2100">
        <v>2008</v>
      </c>
      <c r="D2100">
        <v>71795.408299999996</v>
      </c>
      <c r="E2100">
        <v>49894.899700000002</v>
      </c>
      <c r="F2100">
        <v>12924.8897</v>
      </c>
      <c r="G2100">
        <v>16924.947199999999</v>
      </c>
      <c r="H2100">
        <v>39379.284599999999</v>
      </c>
      <c r="I2100">
        <v>48932.3557</v>
      </c>
      <c r="J2100">
        <v>3.2146270275115967</v>
      </c>
      <c r="K2100">
        <v>1.4345657825469971</v>
      </c>
      <c r="L2100">
        <v>1933.571533203125</v>
      </c>
      <c r="M2100">
        <v>69150.859375</v>
      </c>
      <c r="N2100">
        <v>60302.7578125</v>
      </c>
      <c r="O2100">
        <v>76224.578125</v>
      </c>
      <c r="P2100">
        <v>68319.1015625</v>
      </c>
      <c r="Q2100">
        <v>207578.515625</v>
      </c>
      <c r="R2100">
        <v>3.0804406851530075E-3</v>
      </c>
      <c r="S2100">
        <v>0.718361496925354</v>
      </c>
      <c r="T2100">
        <v>69038.4296875</v>
      </c>
      <c r="U2100">
        <v>67826.4921875</v>
      </c>
      <c r="V2100">
        <v>86928.1796875</v>
      </c>
      <c r="W2100">
        <v>239241.984375</v>
      </c>
      <c r="X2100">
        <v>0.9651494026184082</v>
      </c>
      <c r="Y2100">
        <v>1.0279076099395752</v>
      </c>
      <c r="Z2100">
        <v>0.71072506904602051</v>
      </c>
      <c r="AA2100">
        <v>0.25904759764671326</v>
      </c>
      <c r="AB2100">
        <v>0.27039897441864014</v>
      </c>
      <c r="AC2100">
        <v>0.59859073162078857</v>
      </c>
      <c r="AD2100">
        <v>-0.83876240253448486</v>
      </c>
      <c r="AE2100">
        <f>VLOOKUP(C2100,[1]pop_15p_a!$A$8:$AL$68,23,FALSE)</f>
        <v>2468693.8024621801</v>
      </c>
      <c r="AL2100">
        <f t="shared" ref="AL2100:AQ2109" si="203">AL2032+9</f>
        <v>273</v>
      </c>
      <c r="AM2100">
        <f t="shared" si="203"/>
        <v>275</v>
      </c>
      <c r="AN2100">
        <f t="shared" si="203"/>
        <v>276</v>
      </c>
      <c r="AO2100">
        <f t="shared" si="203"/>
        <v>278</v>
      </c>
      <c r="AP2100">
        <f t="shared" si="203"/>
        <v>280</v>
      </c>
      <c r="AQ2100">
        <f t="shared" si="203"/>
        <v>281</v>
      </c>
    </row>
    <row r="2101" spans="1:43">
      <c r="A2101" t="s">
        <v>20</v>
      </c>
      <c r="B2101" t="s">
        <v>54</v>
      </c>
      <c r="C2101">
        <v>2009</v>
      </c>
      <c r="D2101">
        <v>61159.519399999997</v>
      </c>
      <c r="E2101">
        <v>41237.155899999998</v>
      </c>
      <c r="F2101">
        <v>12755.0005</v>
      </c>
      <c r="G2101">
        <v>10340.7083</v>
      </c>
      <c r="H2101">
        <v>34343.220999999998</v>
      </c>
      <c r="I2101">
        <v>35232.861900000004</v>
      </c>
      <c r="J2101">
        <v>3.1687719821929932</v>
      </c>
      <c r="K2101">
        <v>1.320019006729126</v>
      </c>
      <c r="L2101">
        <v>1862.9437255859375</v>
      </c>
      <c r="M2101">
        <v>60214.80859375</v>
      </c>
      <c r="N2101">
        <v>54356.7421875</v>
      </c>
      <c r="O2101">
        <v>60432.43359375</v>
      </c>
      <c r="P2101">
        <v>59433.8359375</v>
      </c>
      <c r="Q2101">
        <v>205634.59375</v>
      </c>
      <c r="R2101">
        <v>3.1327181495726109E-3</v>
      </c>
      <c r="S2101">
        <v>0.67800837755203247</v>
      </c>
      <c r="T2101">
        <v>58810.96484375</v>
      </c>
      <c r="U2101">
        <v>58396.29296875</v>
      </c>
      <c r="V2101">
        <v>66750.3984375</v>
      </c>
      <c r="W2101">
        <v>240795.203125</v>
      </c>
      <c r="X2101">
        <v>0.97315102815628052</v>
      </c>
      <c r="Y2101">
        <v>0.92764055728912354</v>
      </c>
      <c r="Z2101">
        <v>0.68831473588943481</v>
      </c>
      <c r="AA2101">
        <v>0.11030522733926773</v>
      </c>
      <c r="AB2101">
        <v>0.29854127764701843</v>
      </c>
      <c r="AC2101">
        <v>0.50572502613067627</v>
      </c>
      <c r="AD2101">
        <v>-0.60288625955581665</v>
      </c>
      <c r="AE2101">
        <f>VLOOKUP(C2101,[1]pop_15p_a!$A$8:$AL$68,23,FALSE)</f>
        <v>2444847.95014096</v>
      </c>
      <c r="AL2101">
        <f t="shared" si="203"/>
        <v>273</v>
      </c>
      <c r="AM2101">
        <f t="shared" si="203"/>
        <v>275</v>
      </c>
      <c r="AN2101">
        <f t="shared" si="203"/>
        <v>276</v>
      </c>
      <c r="AO2101">
        <f t="shared" si="203"/>
        <v>278</v>
      </c>
      <c r="AP2101">
        <f t="shared" si="203"/>
        <v>280</v>
      </c>
      <c r="AQ2101">
        <f t="shared" si="203"/>
        <v>281</v>
      </c>
    </row>
    <row r="2102" spans="1:43">
      <c r="A2102" t="s">
        <v>20</v>
      </c>
      <c r="B2102" t="s">
        <v>54</v>
      </c>
      <c r="C2102">
        <v>2010</v>
      </c>
      <c r="D2102">
        <v>62066.045700000002</v>
      </c>
      <c r="E2102">
        <v>39724.122100000001</v>
      </c>
      <c r="F2102">
        <v>12351.5934</v>
      </c>
      <c r="G2102">
        <v>10493.2659</v>
      </c>
      <c r="H2102">
        <v>39797.943800000001</v>
      </c>
      <c r="I2102">
        <v>41044.411200000002</v>
      </c>
      <c r="J2102">
        <v>3.1238029003143311</v>
      </c>
      <c r="K2102">
        <v>1.2584673166275024</v>
      </c>
      <c r="L2102">
        <v>1884.28662109375</v>
      </c>
      <c r="M2102">
        <v>64599.8046875</v>
      </c>
      <c r="N2102">
        <v>54791.65625</v>
      </c>
      <c r="O2102">
        <v>65384.82421875</v>
      </c>
      <c r="P2102">
        <v>64179.8671875</v>
      </c>
      <c r="Q2102">
        <v>243357.90625</v>
      </c>
      <c r="R2102">
        <v>3.735892241820693E-3</v>
      </c>
      <c r="S2102">
        <v>0.65833079814910889</v>
      </c>
      <c r="T2102">
        <v>59775.35546875</v>
      </c>
      <c r="U2102">
        <v>56463.66015625</v>
      </c>
      <c r="V2102">
        <v>68059.828125</v>
      </c>
      <c r="W2102">
        <v>242485.015625</v>
      </c>
      <c r="X2102">
        <v>0.98082393407821655</v>
      </c>
      <c r="Y2102">
        <v>0.95457959175109863</v>
      </c>
      <c r="Z2102">
        <v>0.65170580148696899</v>
      </c>
      <c r="AA2102">
        <v>0.18144652247428894</v>
      </c>
      <c r="AB2102">
        <v>0.28680041432380676</v>
      </c>
      <c r="AC2102">
        <v>0.59340167045593262</v>
      </c>
      <c r="AD2102">
        <v>-0.71335434913635254</v>
      </c>
      <c r="AE2102">
        <f>VLOOKUP(C2102,[1]pop_15p_a!$A$8:$AL$68,23,FALSE)</f>
        <v>2391836.6270086099</v>
      </c>
      <c r="AL2102">
        <f t="shared" si="203"/>
        <v>273</v>
      </c>
      <c r="AM2102">
        <f t="shared" si="203"/>
        <v>275</v>
      </c>
      <c r="AN2102">
        <f t="shared" si="203"/>
        <v>276</v>
      </c>
      <c r="AO2102">
        <f t="shared" si="203"/>
        <v>278</v>
      </c>
      <c r="AP2102">
        <f t="shared" si="203"/>
        <v>280</v>
      </c>
      <c r="AQ2102">
        <f t="shared" si="203"/>
        <v>281</v>
      </c>
    </row>
    <row r="2103" spans="1:43">
      <c r="A2103" t="s">
        <v>20</v>
      </c>
      <c r="B2103" t="s">
        <v>54</v>
      </c>
      <c r="C2103">
        <v>2011</v>
      </c>
      <c r="D2103">
        <v>65805.920899999997</v>
      </c>
      <c r="E2103">
        <v>41449.332900000001</v>
      </c>
      <c r="F2103">
        <v>12307.4442</v>
      </c>
      <c r="G2103">
        <v>12607.3177</v>
      </c>
      <c r="H2103">
        <v>45587.297599999998</v>
      </c>
      <c r="I2103">
        <v>46879.871299999999</v>
      </c>
      <c r="J2103">
        <v>3.079880952835083</v>
      </c>
      <c r="K2103">
        <v>1.2751505374908447</v>
      </c>
      <c r="L2103">
        <v>1858.872802734375</v>
      </c>
      <c r="M2103">
        <v>70387.3828125</v>
      </c>
      <c r="N2103">
        <v>58399.74609375</v>
      </c>
      <c r="O2103">
        <v>72182.5703125</v>
      </c>
      <c r="P2103">
        <v>70387.3828125</v>
      </c>
      <c r="Q2103">
        <v>246266.828125</v>
      </c>
      <c r="R2103">
        <v>3.7782997824251652E-3</v>
      </c>
      <c r="S2103">
        <v>0.70396387577056885</v>
      </c>
      <c r="T2103">
        <v>63387.66015625</v>
      </c>
      <c r="U2103">
        <v>58399.75</v>
      </c>
      <c r="V2103">
        <v>72182.5703125</v>
      </c>
      <c r="W2103">
        <v>246266.828125</v>
      </c>
      <c r="X2103">
        <v>1</v>
      </c>
      <c r="Y2103">
        <v>1</v>
      </c>
      <c r="Z2103">
        <v>0.64093607664108276</v>
      </c>
      <c r="AA2103">
        <v>0.21743699908256531</v>
      </c>
      <c r="AB2103">
        <v>0.28037488460540771</v>
      </c>
      <c r="AC2103">
        <v>0.69148015975952148</v>
      </c>
      <c r="AD2103">
        <v>-0.83022809028625488</v>
      </c>
      <c r="AE2103">
        <f>VLOOKUP(C2103,[1]pop_15p_a!$A$8:$AL$68,23,FALSE)</f>
        <v>2328756.1660319101</v>
      </c>
      <c r="AL2103">
        <f t="shared" si="203"/>
        <v>273</v>
      </c>
      <c r="AM2103">
        <f t="shared" si="203"/>
        <v>275</v>
      </c>
      <c r="AN2103">
        <f t="shared" si="203"/>
        <v>276</v>
      </c>
      <c r="AO2103">
        <f t="shared" si="203"/>
        <v>278</v>
      </c>
      <c r="AP2103">
        <f t="shared" si="203"/>
        <v>280</v>
      </c>
      <c r="AQ2103">
        <f t="shared" si="203"/>
        <v>281</v>
      </c>
    </row>
    <row r="2104" spans="1:43">
      <c r="A2104" t="s">
        <v>20</v>
      </c>
      <c r="B2104" t="s">
        <v>54</v>
      </c>
      <c r="C2104">
        <v>2012</v>
      </c>
      <c r="D2104">
        <v>68328.4611</v>
      </c>
      <c r="E2104">
        <v>42732.669800000003</v>
      </c>
      <c r="F2104">
        <v>12467.9841</v>
      </c>
      <c r="G2104">
        <v>12383.121999999999</v>
      </c>
      <c r="H2104">
        <v>50532.393100000001</v>
      </c>
      <c r="I2104">
        <v>49303.420400000003</v>
      </c>
      <c r="J2104">
        <v>3.0372459888458252</v>
      </c>
      <c r="K2104">
        <v>1.2970633506774902</v>
      </c>
      <c r="L2104">
        <v>1857.2939453125</v>
      </c>
      <c r="M2104">
        <v>74304.8203125</v>
      </c>
      <c r="N2104">
        <v>60608.08203125</v>
      </c>
      <c r="O2104">
        <v>73794</v>
      </c>
      <c r="P2104">
        <v>74434.28125</v>
      </c>
      <c r="Q2104">
        <v>266181.78125</v>
      </c>
      <c r="R2104">
        <v>3.9511569775640965E-3</v>
      </c>
      <c r="S2104">
        <v>0.71175503730773926</v>
      </c>
      <c r="T2104">
        <v>65813.4765625</v>
      </c>
      <c r="U2104">
        <v>59969.87109375</v>
      </c>
      <c r="V2104">
        <v>71925.7578125</v>
      </c>
      <c r="W2104">
        <v>249556.46875</v>
      </c>
      <c r="X2104">
        <v>1.0166226625442505</v>
      </c>
      <c r="Y2104">
        <v>1.0190588235855103</v>
      </c>
      <c r="Z2104">
        <v>0.64486312866210938</v>
      </c>
      <c r="AA2104">
        <v>0.19626365602016449</v>
      </c>
      <c r="AB2104">
        <v>0.25724798440933228</v>
      </c>
      <c r="AC2104">
        <v>0.71110081672668457</v>
      </c>
      <c r="AD2104">
        <v>-0.8094756007194519</v>
      </c>
      <c r="AE2104">
        <f>VLOOKUP(C2104,[1]pop_15p_a!$A$8:$AL$68,23,FALSE)</f>
        <v>2290301.2578550498</v>
      </c>
      <c r="AL2104">
        <f t="shared" si="203"/>
        <v>273</v>
      </c>
      <c r="AM2104">
        <f t="shared" si="203"/>
        <v>275</v>
      </c>
      <c r="AN2104">
        <f t="shared" si="203"/>
        <v>276</v>
      </c>
      <c r="AO2104">
        <f t="shared" si="203"/>
        <v>278</v>
      </c>
      <c r="AP2104">
        <f t="shared" si="203"/>
        <v>280</v>
      </c>
      <c r="AQ2104">
        <f t="shared" si="203"/>
        <v>281</v>
      </c>
    </row>
    <row r="2105" spans="1:43">
      <c r="A2105" t="s">
        <v>20</v>
      </c>
      <c r="B2105" t="s">
        <v>54</v>
      </c>
      <c r="C2105">
        <v>2013</v>
      </c>
      <c r="D2105">
        <v>70759.877900000007</v>
      </c>
      <c r="E2105">
        <v>44610.826200000003</v>
      </c>
      <c r="F2105">
        <v>12554.6561</v>
      </c>
      <c r="G2105">
        <v>13410.855799999999</v>
      </c>
      <c r="H2105">
        <v>54205.974600000001</v>
      </c>
      <c r="I2105">
        <v>52168.632799999999</v>
      </c>
      <c r="J2105">
        <v>2.9973340034484863</v>
      </c>
      <c r="K2105">
        <v>1.3102705478668213</v>
      </c>
      <c r="L2105">
        <v>1841.247314453125</v>
      </c>
      <c r="M2105">
        <v>77076.4765625</v>
      </c>
      <c r="N2105">
        <v>62745.53125</v>
      </c>
      <c r="O2105">
        <v>76268.5</v>
      </c>
      <c r="P2105">
        <v>77234.484375</v>
      </c>
      <c r="Q2105">
        <v>282571.3125</v>
      </c>
      <c r="R2105">
        <v>4.0175137110054493E-3</v>
      </c>
      <c r="S2105">
        <v>0.70872354507446289</v>
      </c>
      <c r="T2105">
        <v>68116.015625</v>
      </c>
      <c r="U2105">
        <v>62088.125</v>
      </c>
      <c r="V2105">
        <v>73958.8671875</v>
      </c>
      <c r="W2105">
        <v>253643.4375</v>
      </c>
      <c r="X2105">
        <v>1.0362997055053711</v>
      </c>
      <c r="Y2105">
        <v>1.0408334732055664</v>
      </c>
      <c r="Z2105">
        <v>0.68174910545349121</v>
      </c>
      <c r="AA2105">
        <v>0.19780133664608002</v>
      </c>
      <c r="AB2105">
        <v>0.23603373765945435</v>
      </c>
      <c r="AC2105">
        <v>0.77034127712249756</v>
      </c>
      <c r="AD2105">
        <v>-0.88592547178268433</v>
      </c>
      <c r="AE2105">
        <f>VLOOKUP(C2105,[1]pop_15p_a!$A$8:$AL$68,23,FALSE)</f>
        <v>2262389.9239363298</v>
      </c>
      <c r="AL2105">
        <f t="shared" si="203"/>
        <v>273</v>
      </c>
      <c r="AM2105">
        <f t="shared" si="203"/>
        <v>275</v>
      </c>
      <c r="AN2105">
        <f t="shared" si="203"/>
        <v>276</v>
      </c>
      <c r="AO2105">
        <f t="shared" si="203"/>
        <v>278</v>
      </c>
      <c r="AP2105">
        <f t="shared" si="203"/>
        <v>280</v>
      </c>
      <c r="AQ2105">
        <f t="shared" si="203"/>
        <v>281</v>
      </c>
    </row>
    <row r="2106" spans="1:43">
      <c r="A2106" t="s">
        <v>20</v>
      </c>
      <c r="B2106" t="s">
        <v>54</v>
      </c>
      <c r="C2106">
        <v>2014</v>
      </c>
      <c r="D2106">
        <v>73242.114000000001</v>
      </c>
      <c r="E2106">
        <v>46302.784800000001</v>
      </c>
      <c r="F2106">
        <v>12589.8999</v>
      </c>
      <c r="G2106">
        <v>14176.9877</v>
      </c>
      <c r="H2106">
        <v>53217.972600000001</v>
      </c>
      <c r="I2106">
        <v>51296.357900000003</v>
      </c>
      <c r="J2106">
        <v>2.9618461132049561</v>
      </c>
      <c r="K2106">
        <v>1.3321393728256226</v>
      </c>
      <c r="L2106">
        <v>1833.5299072265625</v>
      </c>
      <c r="M2106">
        <v>79458.7890625</v>
      </c>
      <c r="N2106">
        <v>64809.31640625</v>
      </c>
      <c r="O2106">
        <v>78244.625</v>
      </c>
      <c r="P2106">
        <v>79904.234375</v>
      </c>
      <c r="Q2106">
        <v>292429.71875</v>
      </c>
      <c r="R2106">
        <v>3.9549991488456726E-3</v>
      </c>
      <c r="S2106">
        <v>0.7186509370803833</v>
      </c>
      <c r="T2106">
        <v>70525.6796875</v>
      </c>
      <c r="U2106">
        <v>64062.703125</v>
      </c>
      <c r="V2106">
        <v>76462.2890625</v>
      </c>
      <c r="W2106">
        <v>258278.421875</v>
      </c>
      <c r="X2106">
        <v>1.0583800077438354</v>
      </c>
      <c r="Y2106">
        <v>1.0570089817047119</v>
      </c>
      <c r="Z2106">
        <v>0.69464266300201416</v>
      </c>
      <c r="AA2106">
        <v>0.19093477725982666</v>
      </c>
      <c r="AB2106">
        <v>0.22638975083827972</v>
      </c>
      <c r="AC2106">
        <v>0.7533990740776062</v>
      </c>
      <c r="AD2106">
        <v>-0.86536633968353271</v>
      </c>
      <c r="AE2106">
        <f>VLOOKUP(C2106,[1]pop_15p_a!$A$8:$AL$68,23,FALSE)</f>
        <v>2238529.5921174102</v>
      </c>
      <c r="AL2106">
        <f t="shared" si="203"/>
        <v>273</v>
      </c>
      <c r="AM2106">
        <f t="shared" si="203"/>
        <v>275</v>
      </c>
      <c r="AN2106">
        <f t="shared" si="203"/>
        <v>276</v>
      </c>
      <c r="AO2106">
        <f t="shared" si="203"/>
        <v>278</v>
      </c>
      <c r="AP2106">
        <f t="shared" si="203"/>
        <v>280</v>
      </c>
      <c r="AQ2106">
        <f t="shared" si="203"/>
        <v>281</v>
      </c>
    </row>
    <row r="2107" spans="1:43">
      <c r="A2107" t="s">
        <v>20</v>
      </c>
      <c r="B2107" t="s">
        <v>54</v>
      </c>
      <c r="C2107">
        <v>2015</v>
      </c>
      <c r="D2107">
        <v>74731.234800000006</v>
      </c>
      <c r="E2107">
        <v>48187.263500000001</v>
      </c>
      <c r="F2107">
        <v>12609.965700000001</v>
      </c>
      <c r="G2107">
        <v>14865.4254</v>
      </c>
      <c r="H2107">
        <v>54506.218200000003</v>
      </c>
      <c r="I2107">
        <v>56094.159599999999</v>
      </c>
      <c r="J2107">
        <v>2.9319260120391846</v>
      </c>
      <c r="K2107">
        <v>1.3482376337051392</v>
      </c>
      <c r="L2107">
        <v>1859.4974365234375</v>
      </c>
      <c r="M2107">
        <v>81898.421875</v>
      </c>
      <c r="N2107">
        <v>67907.4296875</v>
      </c>
      <c r="O2107">
        <v>82373.84375</v>
      </c>
      <c r="P2107">
        <v>81981.359375</v>
      </c>
      <c r="Q2107">
        <v>305150.6875</v>
      </c>
      <c r="R2107">
        <v>4.0193959139287472E-3</v>
      </c>
      <c r="S2107">
        <v>0.72101396322250366</v>
      </c>
      <c r="T2107">
        <v>71950.734375</v>
      </c>
      <c r="U2107">
        <v>66077.0703125</v>
      </c>
      <c r="V2107">
        <v>81567.796875</v>
      </c>
      <c r="W2107">
        <v>263419.375</v>
      </c>
      <c r="X2107">
        <v>1.0853787660598755</v>
      </c>
      <c r="Y2107">
        <v>1.0484920740127563</v>
      </c>
      <c r="Z2107">
        <v>0.69910842180252075</v>
      </c>
      <c r="AA2107">
        <v>0.19682909548282623</v>
      </c>
      <c r="AB2107">
        <v>0.22483542561531067</v>
      </c>
      <c r="AC2107">
        <v>0.64030784368515015</v>
      </c>
      <c r="AD2107">
        <v>-0.76108098030090332</v>
      </c>
      <c r="AE2107">
        <f>VLOOKUP(C2107,[1]pop_15p_a!$A$8:$AL$68,23,FALSE)</f>
        <v>2213318.0334629398</v>
      </c>
      <c r="AL2107">
        <f t="shared" si="203"/>
        <v>273</v>
      </c>
      <c r="AM2107">
        <f t="shared" si="203"/>
        <v>275</v>
      </c>
      <c r="AN2107">
        <f t="shared" si="203"/>
        <v>276</v>
      </c>
      <c r="AO2107">
        <f t="shared" si="203"/>
        <v>278</v>
      </c>
      <c r="AP2107">
        <f t="shared" si="203"/>
        <v>280</v>
      </c>
      <c r="AQ2107">
        <f t="shared" si="203"/>
        <v>281</v>
      </c>
    </row>
    <row r="2108" spans="1:43">
      <c r="A2108" t="s">
        <v>20</v>
      </c>
      <c r="B2108" t="s">
        <v>54</v>
      </c>
      <c r="C2108">
        <v>2016</v>
      </c>
      <c r="D2108">
        <v>76641.320000000007</v>
      </c>
      <c r="E2108">
        <v>50132.4107</v>
      </c>
      <c r="F2108">
        <v>12628.7732</v>
      </c>
      <c r="G2108">
        <v>15367.0211</v>
      </c>
      <c r="H2108">
        <v>57190.296300000002</v>
      </c>
      <c r="I2108">
        <v>58310.3318</v>
      </c>
      <c r="J2108">
        <v>2.9082489013671875</v>
      </c>
      <c r="K2108">
        <v>1.3813230991363525</v>
      </c>
      <c r="L2108">
        <v>1885.0089111328125</v>
      </c>
      <c r="M2108">
        <v>83989.578125</v>
      </c>
      <c r="N2108">
        <v>70079.203125</v>
      </c>
      <c r="O2108">
        <v>82732.0859375</v>
      </c>
      <c r="P2108">
        <v>83802.21875</v>
      </c>
      <c r="Q2108">
        <v>323610.625</v>
      </c>
      <c r="R2108">
        <v>4.1800620965659618E-3</v>
      </c>
      <c r="S2108">
        <v>0.7050061821937561</v>
      </c>
      <c r="T2108">
        <v>73643.8671875</v>
      </c>
      <c r="U2108">
        <v>68677.21875</v>
      </c>
      <c r="V2108">
        <v>83415.5234375</v>
      </c>
      <c r="W2108">
        <v>268241.71875</v>
      </c>
      <c r="X2108">
        <v>1.1128718852996826</v>
      </c>
      <c r="Y2108">
        <v>1.0370795726776123</v>
      </c>
      <c r="Z2108">
        <v>0.71254867315292358</v>
      </c>
      <c r="AA2108">
        <v>0.16787262260913849</v>
      </c>
      <c r="AB2108">
        <v>0.21722984313964844</v>
      </c>
      <c r="AC2108">
        <v>0.63716042041778564</v>
      </c>
      <c r="AD2108">
        <v>-0.73478609323501587</v>
      </c>
      <c r="AE2108">
        <f>VLOOKUP(C2108,[1]pop_15p_a!$A$8:$AL$68,23,FALSE)</f>
        <v>2178061.6744221998</v>
      </c>
      <c r="AL2108">
        <f t="shared" si="203"/>
        <v>273</v>
      </c>
      <c r="AM2108">
        <f t="shared" si="203"/>
        <v>275</v>
      </c>
      <c r="AN2108">
        <f t="shared" si="203"/>
        <v>276</v>
      </c>
      <c r="AO2108">
        <f t="shared" si="203"/>
        <v>278</v>
      </c>
      <c r="AP2108">
        <f t="shared" si="203"/>
        <v>280</v>
      </c>
      <c r="AQ2108">
        <f t="shared" si="203"/>
        <v>281</v>
      </c>
    </row>
    <row r="2109" spans="1:43">
      <c r="A2109" t="s">
        <v>20</v>
      </c>
      <c r="B2109" t="s">
        <v>54</v>
      </c>
      <c r="C2109">
        <v>2017</v>
      </c>
      <c r="D2109">
        <v>79896.718800000002</v>
      </c>
      <c r="E2109">
        <v>51867.156799999997</v>
      </c>
      <c r="F2109">
        <v>12584.8125</v>
      </c>
      <c r="G2109">
        <v>16629.583900000001</v>
      </c>
      <c r="H2109">
        <v>64945.365899999997</v>
      </c>
      <c r="I2109">
        <v>65001.625500000002</v>
      </c>
      <c r="J2109">
        <v>2.8902969360351562</v>
      </c>
      <c r="K2109">
        <v>1.3829754590988159</v>
      </c>
      <c r="L2109">
        <v>1844.01708984375</v>
      </c>
      <c r="M2109">
        <v>89414.0703125</v>
      </c>
      <c r="N2109">
        <v>73302.3984375</v>
      </c>
      <c r="O2109">
        <v>86863.84375</v>
      </c>
      <c r="P2109">
        <v>89357.7265625</v>
      </c>
      <c r="Q2109">
        <v>326608.0625</v>
      </c>
      <c r="R2109">
        <v>4.132468719035387E-3</v>
      </c>
      <c r="S2109">
        <v>0.73601919412612915</v>
      </c>
      <c r="T2109">
        <v>76692.6875</v>
      </c>
      <c r="U2109">
        <v>70423.4375</v>
      </c>
      <c r="V2109">
        <v>85797.3515625</v>
      </c>
      <c r="W2109">
        <v>273725.34375</v>
      </c>
      <c r="X2109">
        <v>1.1452226638793945</v>
      </c>
      <c r="Y2109">
        <v>1.0740606784820557</v>
      </c>
      <c r="Z2109">
        <v>0.71297353506088257</v>
      </c>
      <c r="AA2109">
        <v>0.17169524729251862</v>
      </c>
      <c r="AB2109">
        <v>0.21507452428340912</v>
      </c>
      <c r="AC2109">
        <v>0.70173591375350952</v>
      </c>
      <c r="AD2109">
        <v>-0.8014792799949646</v>
      </c>
      <c r="AE2109">
        <f>VLOOKUP(C2109,[1]pop_15p_a!$A$8:$AL$68,23,FALSE)</f>
        <v>2132944.6521259998</v>
      </c>
      <c r="AL2109">
        <f t="shared" si="203"/>
        <v>273</v>
      </c>
      <c r="AM2109">
        <f t="shared" si="203"/>
        <v>275</v>
      </c>
      <c r="AN2109">
        <f t="shared" si="203"/>
        <v>276</v>
      </c>
      <c r="AO2109">
        <f t="shared" si="203"/>
        <v>278</v>
      </c>
      <c r="AP2109">
        <f t="shared" si="203"/>
        <v>280</v>
      </c>
      <c r="AQ2109">
        <f t="shared" si="203"/>
        <v>281</v>
      </c>
    </row>
    <row r="2110" spans="1:43">
      <c r="A2110" t="s">
        <v>21</v>
      </c>
      <c r="B2110" t="s">
        <v>55</v>
      </c>
      <c r="C2110">
        <v>1950</v>
      </c>
      <c r="J2110">
        <v>0.29601752758026123</v>
      </c>
      <c r="K2110">
        <v>0.13420593738555908</v>
      </c>
      <c r="M2110">
        <v>3495.854248046875</v>
      </c>
      <c r="N2110">
        <v>2291.93017578125</v>
      </c>
      <c r="O2110">
        <v>3346.928955078125</v>
      </c>
      <c r="P2110">
        <v>3601.979736328125</v>
      </c>
      <c r="Q2110">
        <v>9061.458984375</v>
      </c>
      <c r="T2110">
        <v>3498.925048828125</v>
      </c>
      <c r="U2110">
        <v>2411.08837890625</v>
      </c>
      <c r="V2110">
        <v>4173.857421875</v>
      </c>
      <c r="W2110">
        <v>22201.7578125</v>
      </c>
      <c r="Z2110">
        <v>0.52376389503479004</v>
      </c>
      <c r="AA2110">
        <v>0.28689926862716675</v>
      </c>
      <c r="AB2110">
        <v>9.9509969353675842E-2</v>
      </c>
      <c r="AC2110">
        <v>0.44577890634536743</v>
      </c>
      <c r="AD2110">
        <v>-0.49999609589576721</v>
      </c>
      <c r="AL2110">
        <f t="shared" ref="AL2110:AQ2119" si="204">AL2042+9</f>
        <v>282</v>
      </c>
      <c r="AM2110">
        <f t="shared" si="204"/>
        <v>284</v>
      </c>
      <c r="AN2110">
        <f t="shared" si="204"/>
        <v>285</v>
      </c>
      <c r="AO2110">
        <f t="shared" si="204"/>
        <v>287</v>
      </c>
      <c r="AP2110">
        <f t="shared" si="204"/>
        <v>289</v>
      </c>
      <c r="AQ2110">
        <f t="shared" si="204"/>
        <v>290</v>
      </c>
    </row>
    <row r="2111" spans="1:43">
      <c r="A2111" t="s">
        <v>21</v>
      </c>
      <c r="B2111" t="s">
        <v>55</v>
      </c>
      <c r="C2111">
        <v>1951</v>
      </c>
      <c r="J2111">
        <v>0.29785817861557007</v>
      </c>
      <c r="K2111">
        <v>0.13401378691196442</v>
      </c>
      <c r="M2111">
        <v>4349.470703125</v>
      </c>
      <c r="N2111">
        <v>2442.246337890625</v>
      </c>
      <c r="O2111">
        <v>3256.829345703125</v>
      </c>
      <c r="P2111">
        <v>4514.5634765625</v>
      </c>
      <c r="Q2111">
        <v>9704.5322265625</v>
      </c>
      <c r="T2111">
        <v>3346.646240234375</v>
      </c>
      <c r="U2111">
        <v>2578.764892578125</v>
      </c>
      <c r="V2111">
        <v>4049.724853515625</v>
      </c>
      <c r="W2111">
        <v>23218.921875</v>
      </c>
      <c r="Z2111">
        <v>0.53298646211624146</v>
      </c>
      <c r="AA2111">
        <v>0.21388170123100281</v>
      </c>
      <c r="AB2111">
        <v>0.10826405137777328</v>
      </c>
      <c r="AC2111">
        <v>0.55936568975448608</v>
      </c>
      <c r="AD2111">
        <v>-0.73176681995391846</v>
      </c>
      <c r="AL2111">
        <f t="shared" si="204"/>
        <v>282</v>
      </c>
      <c r="AM2111">
        <f t="shared" si="204"/>
        <v>284</v>
      </c>
      <c r="AN2111">
        <f t="shared" si="204"/>
        <v>285</v>
      </c>
      <c r="AO2111">
        <f t="shared" si="204"/>
        <v>287</v>
      </c>
      <c r="AP2111">
        <f t="shared" si="204"/>
        <v>289</v>
      </c>
      <c r="AQ2111">
        <f t="shared" si="204"/>
        <v>290</v>
      </c>
    </row>
    <row r="2112" spans="1:43">
      <c r="A2112" t="s">
        <v>21</v>
      </c>
      <c r="B2112" t="s">
        <v>55</v>
      </c>
      <c r="C2112">
        <v>1952</v>
      </c>
      <c r="J2112">
        <v>0.29969885945320129</v>
      </c>
      <c r="K2112">
        <v>0.13382191956043243</v>
      </c>
      <c r="M2112">
        <v>4948.13134765625</v>
      </c>
      <c r="N2112">
        <v>2568.8994140625</v>
      </c>
      <c r="O2112">
        <v>3684.824951171875</v>
      </c>
      <c r="P2112">
        <v>5164.9755859375</v>
      </c>
      <c r="Q2112">
        <v>10418.9853515625</v>
      </c>
      <c r="T2112">
        <v>3535.47021484375</v>
      </c>
      <c r="U2112">
        <v>2756.005126953125</v>
      </c>
      <c r="V2112">
        <v>4518.93115234375</v>
      </c>
      <c r="W2112">
        <v>24758.64453125</v>
      </c>
      <c r="Z2112">
        <v>0.49585062265396118</v>
      </c>
      <c r="AA2112">
        <v>0.26194897294044495</v>
      </c>
      <c r="AB2112">
        <v>0.10716505348682404</v>
      </c>
      <c r="AC2112">
        <v>0.48589232563972473</v>
      </c>
      <c r="AD2112">
        <v>-0.67612004280090332</v>
      </c>
      <c r="AL2112">
        <f t="shared" si="204"/>
        <v>282</v>
      </c>
      <c r="AM2112">
        <f t="shared" si="204"/>
        <v>284</v>
      </c>
      <c r="AN2112">
        <f t="shared" si="204"/>
        <v>285</v>
      </c>
      <c r="AO2112">
        <f t="shared" si="204"/>
        <v>287</v>
      </c>
      <c r="AP2112">
        <f t="shared" si="204"/>
        <v>289</v>
      </c>
      <c r="AQ2112">
        <f t="shared" si="204"/>
        <v>290</v>
      </c>
    </row>
    <row r="2113" spans="1:43">
      <c r="A2113" t="s">
        <v>21</v>
      </c>
      <c r="B2113" t="s">
        <v>55</v>
      </c>
      <c r="C2113">
        <v>1953</v>
      </c>
      <c r="J2113">
        <v>0.30153954029083252</v>
      </c>
      <c r="K2113">
        <v>0.13363030552864075</v>
      </c>
      <c r="M2113">
        <v>4309.15673828125</v>
      </c>
      <c r="N2113">
        <v>2664.177001953125</v>
      </c>
      <c r="O2113">
        <v>4010.197265625</v>
      </c>
      <c r="P2113">
        <v>4495.4140625</v>
      </c>
      <c r="Q2113">
        <v>11206.953125</v>
      </c>
      <c r="T2113">
        <v>3618.772705078125</v>
      </c>
      <c r="U2113">
        <v>2851.859375</v>
      </c>
      <c r="V2113">
        <v>4880.60498046875</v>
      </c>
      <c r="W2113">
        <v>26758.240234375</v>
      </c>
      <c r="Z2113">
        <v>0.55127286911010742</v>
      </c>
      <c r="AA2113">
        <v>0.34034663438796997</v>
      </c>
      <c r="AB2113">
        <v>0.1223749965429306</v>
      </c>
      <c r="AC2113">
        <v>0.45468384027481079</v>
      </c>
      <c r="AD2113">
        <v>-0.6570432186126709</v>
      </c>
      <c r="AL2113">
        <f t="shared" si="204"/>
        <v>282</v>
      </c>
      <c r="AM2113">
        <f t="shared" si="204"/>
        <v>284</v>
      </c>
      <c r="AN2113">
        <f t="shared" si="204"/>
        <v>285</v>
      </c>
      <c r="AO2113">
        <f t="shared" si="204"/>
        <v>287</v>
      </c>
      <c r="AP2113">
        <f t="shared" si="204"/>
        <v>289</v>
      </c>
      <c r="AQ2113">
        <f t="shared" si="204"/>
        <v>290</v>
      </c>
    </row>
    <row r="2114" spans="1:43">
      <c r="A2114" t="s">
        <v>21</v>
      </c>
      <c r="B2114" t="s">
        <v>55</v>
      </c>
      <c r="C2114">
        <v>1954</v>
      </c>
      <c r="J2114">
        <v>0.30338022112846375</v>
      </c>
      <c r="K2114">
        <v>0.13343898952007294</v>
      </c>
      <c r="M2114">
        <v>4332.0615234375</v>
      </c>
      <c r="N2114">
        <v>2725.59765625</v>
      </c>
      <c r="O2114">
        <v>3980.575927734375</v>
      </c>
      <c r="P2114">
        <v>4502.77099609375</v>
      </c>
      <c r="Q2114">
        <v>11789.498046875</v>
      </c>
      <c r="R2114">
        <v>1.5351800248026848E-3</v>
      </c>
      <c r="S2114">
        <v>0.96140813827514648</v>
      </c>
      <c r="T2114">
        <v>3589.83251953125</v>
      </c>
      <c r="U2114">
        <v>2909.77783203125</v>
      </c>
      <c r="V2114">
        <v>4872.85595703125</v>
      </c>
      <c r="W2114">
        <v>28475.162109375</v>
      </c>
      <c r="X2114">
        <v>0.1340610533952713</v>
      </c>
      <c r="Y2114">
        <v>0.74616318941116333</v>
      </c>
      <c r="Z2114">
        <v>0.58363443613052368</v>
      </c>
      <c r="AA2114">
        <v>0.32721742987632751</v>
      </c>
      <c r="AB2114">
        <v>0.12702575325965881</v>
      </c>
      <c r="AC2114">
        <v>0.48760911822319031</v>
      </c>
      <c r="AD2114">
        <v>-0.71584665775299072</v>
      </c>
      <c r="AL2114">
        <f t="shared" si="204"/>
        <v>282</v>
      </c>
      <c r="AM2114">
        <f t="shared" si="204"/>
        <v>284</v>
      </c>
      <c r="AN2114">
        <f t="shared" si="204"/>
        <v>285</v>
      </c>
      <c r="AO2114">
        <f t="shared" si="204"/>
        <v>287</v>
      </c>
      <c r="AP2114">
        <f t="shared" si="204"/>
        <v>289</v>
      </c>
      <c r="AQ2114">
        <f t="shared" si="204"/>
        <v>290</v>
      </c>
    </row>
    <row r="2115" spans="1:43">
      <c r="A2115" t="s">
        <v>21</v>
      </c>
      <c r="B2115" t="s">
        <v>55</v>
      </c>
      <c r="C2115">
        <v>1955</v>
      </c>
      <c r="J2115">
        <v>0.30522090196609497</v>
      </c>
      <c r="K2115">
        <v>0.13324792683124542</v>
      </c>
      <c r="M2115">
        <v>4620.6826171875</v>
      </c>
      <c r="N2115">
        <v>2875.3037109375</v>
      </c>
      <c r="O2115">
        <v>4076.243408203125</v>
      </c>
      <c r="P2115">
        <v>4781.95263671875</v>
      </c>
      <c r="Q2115">
        <v>12467.1748046875</v>
      </c>
      <c r="R2115">
        <v>1.5722333919256926E-3</v>
      </c>
      <c r="S2115">
        <v>0.96095186471939087</v>
      </c>
      <c r="T2115">
        <v>3763.333251953125</v>
      </c>
      <c r="U2115">
        <v>3073.564208984375</v>
      </c>
      <c r="V2115">
        <v>5015.93408203125</v>
      </c>
      <c r="W2115">
        <v>30002.0546875</v>
      </c>
      <c r="X2115">
        <v>0.14145167171955109</v>
      </c>
      <c r="Y2115">
        <v>0.75191819667816162</v>
      </c>
      <c r="Z2115">
        <v>0.57919681072235107</v>
      </c>
      <c r="AA2115">
        <v>0.29328402876853943</v>
      </c>
      <c r="AB2115">
        <v>0.12298717349767685</v>
      </c>
      <c r="AC2115">
        <v>0.50401324033737183</v>
      </c>
      <c r="AD2115">
        <v>-0.72060024738311768</v>
      </c>
      <c r="AL2115">
        <f t="shared" si="204"/>
        <v>282</v>
      </c>
      <c r="AM2115">
        <f t="shared" si="204"/>
        <v>284</v>
      </c>
      <c r="AN2115">
        <f t="shared" si="204"/>
        <v>285</v>
      </c>
      <c r="AO2115">
        <f t="shared" si="204"/>
        <v>287</v>
      </c>
      <c r="AP2115">
        <f t="shared" si="204"/>
        <v>289</v>
      </c>
      <c r="AQ2115">
        <f t="shared" si="204"/>
        <v>290</v>
      </c>
    </row>
    <row r="2116" spans="1:43">
      <c r="A2116" t="s">
        <v>21</v>
      </c>
      <c r="B2116" t="s">
        <v>55</v>
      </c>
      <c r="C2116">
        <v>1956</v>
      </c>
      <c r="J2116">
        <v>0.3070615828037262</v>
      </c>
      <c r="K2116">
        <v>0.13305716216564178</v>
      </c>
      <c r="M2116">
        <v>5162.84375</v>
      </c>
      <c r="N2116">
        <v>2985.6513671875</v>
      </c>
      <c r="O2116">
        <v>4263.9306640625</v>
      </c>
      <c r="P2116">
        <v>5337.01806640625</v>
      </c>
      <c r="Q2116">
        <v>13488.0400390625</v>
      </c>
      <c r="R2116">
        <v>1.5974065754562616E-3</v>
      </c>
      <c r="S2116">
        <v>1.0342551469802856</v>
      </c>
      <c r="T2116">
        <v>3924.158935546875</v>
      </c>
      <c r="U2116">
        <v>3204.68798828125</v>
      </c>
      <c r="V2116">
        <v>5239.58056640625</v>
      </c>
      <c r="W2116">
        <v>31595.98046875</v>
      </c>
      <c r="X2116">
        <v>0.148890420794487</v>
      </c>
      <c r="Y2116">
        <v>0.75912678241729736</v>
      </c>
      <c r="Z2116">
        <v>0.55099380016326904</v>
      </c>
      <c r="AA2116">
        <v>0.28062957525253296</v>
      </c>
      <c r="AB2116">
        <v>0.10446696728467941</v>
      </c>
      <c r="AC2116">
        <v>0.49439355731010437</v>
      </c>
      <c r="AD2116">
        <v>-0.69572192430496216</v>
      </c>
      <c r="AL2116">
        <f t="shared" si="204"/>
        <v>282</v>
      </c>
      <c r="AM2116">
        <f t="shared" si="204"/>
        <v>284</v>
      </c>
      <c r="AN2116">
        <f t="shared" si="204"/>
        <v>285</v>
      </c>
      <c r="AO2116">
        <f t="shared" si="204"/>
        <v>287</v>
      </c>
      <c r="AP2116">
        <f t="shared" si="204"/>
        <v>289</v>
      </c>
      <c r="AQ2116">
        <f t="shared" si="204"/>
        <v>290</v>
      </c>
    </row>
    <row r="2117" spans="1:43">
      <c r="A2117" t="s">
        <v>21</v>
      </c>
      <c r="B2117" t="s">
        <v>55</v>
      </c>
      <c r="C2117">
        <v>1957</v>
      </c>
      <c r="J2117">
        <v>0.30890223383903503</v>
      </c>
      <c r="K2117">
        <v>0.13286663591861725</v>
      </c>
      <c r="M2117">
        <v>5294.32275390625</v>
      </c>
      <c r="N2117">
        <v>3095.209716796875</v>
      </c>
      <c r="O2117">
        <v>4596.0703125</v>
      </c>
      <c r="P2117">
        <v>5478.654296875</v>
      </c>
      <c r="Q2117">
        <v>14300.87109375</v>
      </c>
      <c r="R2117">
        <v>1.6598257934674621E-3</v>
      </c>
      <c r="S2117">
        <v>1.0267138481140137</v>
      </c>
      <c r="T2117">
        <v>4123.9990234375</v>
      </c>
      <c r="U2117">
        <v>3329.71923828125</v>
      </c>
      <c r="V2117">
        <v>5624.96875</v>
      </c>
      <c r="W2117">
        <v>33590.80078125</v>
      </c>
      <c r="X2117">
        <v>0.15865296125411987</v>
      </c>
      <c r="Y2117">
        <v>0.76960206031799316</v>
      </c>
      <c r="Z2117">
        <v>0.55168753862380981</v>
      </c>
      <c r="AA2117">
        <v>0.31839719414710999</v>
      </c>
      <c r="AB2117">
        <v>0.10493980348110199</v>
      </c>
      <c r="AC2117">
        <v>0.47297361493110657</v>
      </c>
      <c r="AD2117">
        <v>-0.68446630239486694</v>
      </c>
      <c r="AL2117">
        <f t="shared" si="204"/>
        <v>282</v>
      </c>
      <c r="AM2117">
        <f t="shared" si="204"/>
        <v>284</v>
      </c>
      <c r="AN2117">
        <f t="shared" si="204"/>
        <v>285</v>
      </c>
      <c r="AO2117">
        <f t="shared" si="204"/>
        <v>287</v>
      </c>
      <c r="AP2117">
        <f t="shared" si="204"/>
        <v>289</v>
      </c>
      <c r="AQ2117">
        <f t="shared" si="204"/>
        <v>290</v>
      </c>
    </row>
    <row r="2118" spans="1:43">
      <c r="A2118" t="s">
        <v>21</v>
      </c>
      <c r="B2118" t="s">
        <v>55</v>
      </c>
      <c r="C2118">
        <v>1958</v>
      </c>
      <c r="J2118">
        <v>0.31074291467666626</v>
      </c>
      <c r="K2118">
        <v>0.13267642259597778</v>
      </c>
      <c r="M2118">
        <v>5137.83251953125</v>
      </c>
      <c r="N2118">
        <v>3232.948974609375</v>
      </c>
      <c r="O2118">
        <v>4736.10009765625</v>
      </c>
      <c r="P2118">
        <v>5325.61669921875</v>
      </c>
      <c r="Q2118">
        <v>14704.6904296875</v>
      </c>
      <c r="R2118">
        <v>1.7222445458173752E-3</v>
      </c>
      <c r="S2118">
        <v>0.99100446701049805</v>
      </c>
      <c r="T2118">
        <v>4177.63134765625</v>
      </c>
      <c r="U2118">
        <v>3477.694091796875</v>
      </c>
      <c r="V2118">
        <v>5798.31494140625</v>
      </c>
      <c r="W2118">
        <v>35476.703125</v>
      </c>
      <c r="X2118">
        <v>0.16789963841438293</v>
      </c>
      <c r="Y2118">
        <v>0.75604033470153809</v>
      </c>
      <c r="Z2118">
        <v>0.57038700580596924</v>
      </c>
      <c r="AA2118">
        <v>0.3204362690448761</v>
      </c>
      <c r="AB2118">
        <v>0.11880114674568176</v>
      </c>
      <c r="AC2118">
        <v>0.45501396059989929</v>
      </c>
      <c r="AD2118">
        <v>-0.65909695625305176</v>
      </c>
      <c r="AL2118">
        <f t="shared" si="204"/>
        <v>282</v>
      </c>
      <c r="AM2118">
        <f t="shared" si="204"/>
        <v>284</v>
      </c>
      <c r="AN2118">
        <f t="shared" si="204"/>
        <v>285</v>
      </c>
      <c r="AO2118">
        <f t="shared" si="204"/>
        <v>287</v>
      </c>
      <c r="AP2118">
        <f t="shared" si="204"/>
        <v>289</v>
      </c>
      <c r="AQ2118">
        <f t="shared" si="204"/>
        <v>290</v>
      </c>
    </row>
    <row r="2119" spans="1:43">
      <c r="A2119" t="s">
        <v>21</v>
      </c>
      <c r="B2119" t="s">
        <v>55</v>
      </c>
      <c r="C2119">
        <v>1959</v>
      </c>
      <c r="J2119">
        <v>0.31258359551429749</v>
      </c>
      <c r="K2119">
        <v>0.13297909498214722</v>
      </c>
      <c r="M2119">
        <v>5167.3037109375</v>
      </c>
      <c r="N2119">
        <v>3285.91357421875</v>
      </c>
      <c r="O2119">
        <v>4702.84619140625</v>
      </c>
      <c r="P2119">
        <v>5334.03564453125</v>
      </c>
      <c r="Q2119">
        <v>15265.9384765625</v>
      </c>
      <c r="R2119">
        <v>1.7516408115625381E-3</v>
      </c>
      <c r="S2119">
        <v>0.93409287929534912</v>
      </c>
      <c r="T2119">
        <v>4184.0166015625</v>
      </c>
      <c r="U2119">
        <v>3541.406494140625</v>
      </c>
      <c r="V2119">
        <v>5778.39990234375</v>
      </c>
      <c r="W2119">
        <v>37084.94921875</v>
      </c>
      <c r="X2119">
        <v>0.17556136846542358</v>
      </c>
      <c r="Y2119">
        <v>0.72773927450180054</v>
      </c>
      <c r="Z2119">
        <v>0.58793091773986816</v>
      </c>
      <c r="AA2119">
        <v>0.3006528913974762</v>
      </c>
      <c r="AB2119">
        <v>0.10929308086633682</v>
      </c>
      <c r="AC2119">
        <v>0.47541952133178711</v>
      </c>
      <c r="AD2119">
        <v>-0.67476040124893188</v>
      </c>
      <c r="AL2119">
        <f t="shared" si="204"/>
        <v>282</v>
      </c>
      <c r="AM2119">
        <f t="shared" si="204"/>
        <v>284</v>
      </c>
      <c r="AN2119">
        <f t="shared" si="204"/>
        <v>285</v>
      </c>
      <c r="AO2119">
        <f t="shared" si="204"/>
        <v>287</v>
      </c>
      <c r="AP2119">
        <f t="shared" si="204"/>
        <v>289</v>
      </c>
      <c r="AQ2119">
        <f t="shared" si="204"/>
        <v>290</v>
      </c>
    </row>
    <row r="2120" spans="1:43">
      <c r="A2120" t="s">
        <v>21</v>
      </c>
      <c r="B2120" t="s">
        <v>55</v>
      </c>
      <c r="C2120">
        <v>1960</v>
      </c>
      <c r="J2120">
        <v>0.31442627310752869</v>
      </c>
      <c r="K2120">
        <v>0.1331808865070343</v>
      </c>
      <c r="M2120">
        <v>6001.15087890625</v>
      </c>
      <c r="N2120">
        <v>3421.494140625</v>
      </c>
      <c r="O2120">
        <v>4902.1435546875</v>
      </c>
      <c r="P2120">
        <v>6206.521484375</v>
      </c>
      <c r="Q2120">
        <v>15788.7900390625</v>
      </c>
      <c r="R2120">
        <v>1.7816455801948905E-3</v>
      </c>
      <c r="S2120">
        <v>0.8868679404258728</v>
      </c>
      <c r="T2120">
        <v>4362.71630859375</v>
      </c>
      <c r="U2120">
        <v>3646.25341796875</v>
      </c>
      <c r="V2120">
        <v>6006.9931640625</v>
      </c>
      <c r="W2120">
        <v>38841.9609375</v>
      </c>
      <c r="X2120">
        <v>0.18345971405506134</v>
      </c>
      <c r="Y2120">
        <v>0.73883241415023804</v>
      </c>
      <c r="Z2120">
        <v>0.62691831588745117</v>
      </c>
      <c r="AA2120">
        <v>0.32239434123039246</v>
      </c>
      <c r="AB2120">
        <v>0.11807259917259216</v>
      </c>
      <c r="AC2120">
        <v>0.51731860637664795</v>
      </c>
      <c r="AD2120">
        <v>-0.85592055320739746</v>
      </c>
      <c r="AE2120">
        <f>VLOOKUP(C2120,[1]pop_15p_a!$A$8:$AL$68,24,FALSE)</f>
        <v>236545.13493188701</v>
      </c>
      <c r="AL2120">
        <f t="shared" ref="AL2120:AQ2129" si="205">AL2052+9</f>
        <v>282</v>
      </c>
      <c r="AM2120">
        <f t="shared" si="205"/>
        <v>284</v>
      </c>
      <c r="AN2120">
        <f t="shared" si="205"/>
        <v>285</v>
      </c>
      <c r="AO2120">
        <f t="shared" si="205"/>
        <v>287</v>
      </c>
      <c r="AP2120">
        <f t="shared" si="205"/>
        <v>289</v>
      </c>
      <c r="AQ2120">
        <f t="shared" si="205"/>
        <v>290</v>
      </c>
    </row>
    <row r="2121" spans="1:43">
      <c r="A2121" t="s">
        <v>21</v>
      </c>
      <c r="B2121" t="s">
        <v>55</v>
      </c>
      <c r="C2121">
        <v>1961</v>
      </c>
      <c r="J2121">
        <v>0.31730648875236511</v>
      </c>
      <c r="K2121">
        <v>0.13459363579750061</v>
      </c>
      <c r="M2121">
        <v>5951.26318359375</v>
      </c>
      <c r="N2121">
        <v>3626.957275390625</v>
      </c>
      <c r="O2121">
        <v>5216.79345703125</v>
      </c>
      <c r="P2121">
        <v>6137.7275390625</v>
      </c>
      <c r="Q2121">
        <v>16470.37109375</v>
      </c>
      <c r="R2121">
        <v>1.6997881466522813E-3</v>
      </c>
      <c r="S2121">
        <v>0.88728553056716919</v>
      </c>
      <c r="T2121">
        <v>4515.97216796875</v>
      </c>
      <c r="U2121">
        <v>3819.703857421875</v>
      </c>
      <c r="V2121">
        <v>6397.92431640625</v>
      </c>
      <c r="W2121">
        <v>40907.44140625</v>
      </c>
      <c r="X2121">
        <v>0.19320225715637207</v>
      </c>
      <c r="Y2121">
        <v>0.73674160242080688</v>
      </c>
      <c r="Z2121">
        <v>0.65718168020248413</v>
      </c>
      <c r="AA2121">
        <v>0.34148579835891724</v>
      </c>
      <c r="AB2121">
        <v>0.12186361849308014</v>
      </c>
      <c r="AC2121">
        <v>0.51193696260452271</v>
      </c>
      <c r="AD2121">
        <v>-0.86874210834503174</v>
      </c>
      <c r="AE2121">
        <f>VLOOKUP(C2121,[1]pop_15p_a!$A$8:$AL$68,24,FALSE)</f>
        <v>237470.63235514599</v>
      </c>
      <c r="AL2121">
        <f t="shared" si="205"/>
        <v>282</v>
      </c>
      <c r="AM2121">
        <f t="shared" si="205"/>
        <v>284</v>
      </c>
      <c r="AN2121">
        <f t="shared" si="205"/>
        <v>285</v>
      </c>
      <c r="AO2121">
        <f t="shared" si="205"/>
        <v>287</v>
      </c>
      <c r="AP2121">
        <f t="shared" si="205"/>
        <v>289</v>
      </c>
      <c r="AQ2121">
        <f t="shared" si="205"/>
        <v>290</v>
      </c>
    </row>
    <row r="2122" spans="1:43">
      <c r="A2122" t="s">
        <v>21</v>
      </c>
      <c r="B2122" t="s">
        <v>55</v>
      </c>
      <c r="C2122">
        <v>1962</v>
      </c>
      <c r="J2122">
        <v>0.32121714949607849</v>
      </c>
      <c r="K2122">
        <v>0.13499684631824493</v>
      </c>
      <c r="M2122">
        <v>5779.23388671875</v>
      </c>
      <c r="N2122">
        <v>3785.491455078125</v>
      </c>
      <c r="O2122">
        <v>5443.38427734375</v>
      </c>
      <c r="P2122">
        <v>5939.169921875</v>
      </c>
      <c r="Q2122">
        <v>17312.748046875</v>
      </c>
      <c r="R2122">
        <v>1.7480768729001284E-3</v>
      </c>
      <c r="S2122">
        <v>0.88359791040420532</v>
      </c>
      <c r="T2122">
        <v>4572.4560546875</v>
      </c>
      <c r="U2122">
        <v>3970.76220703125</v>
      </c>
      <c r="V2122">
        <v>6698.91015625</v>
      </c>
      <c r="W2122">
        <v>43136.39453125</v>
      </c>
      <c r="X2122">
        <v>0.20436736941337585</v>
      </c>
      <c r="Y2122">
        <v>0.71358716487884521</v>
      </c>
      <c r="Z2122">
        <v>0.64668047428131104</v>
      </c>
      <c r="AA2122">
        <v>0.33504810929298401</v>
      </c>
      <c r="AB2122">
        <v>0.11833986639976501</v>
      </c>
      <c r="AC2122">
        <v>0.4677673876285553</v>
      </c>
      <c r="AD2122">
        <v>-0.75270926952362061</v>
      </c>
      <c r="AE2122">
        <f>VLOOKUP(C2122,[1]pop_15p_a!$A$8:$AL$68,24,FALSE)</f>
        <v>238853.37553238199</v>
      </c>
      <c r="AL2122">
        <f t="shared" si="205"/>
        <v>282</v>
      </c>
      <c r="AM2122">
        <f t="shared" si="205"/>
        <v>284</v>
      </c>
      <c r="AN2122">
        <f t="shared" si="205"/>
        <v>285</v>
      </c>
      <c r="AO2122">
        <f t="shared" si="205"/>
        <v>287</v>
      </c>
      <c r="AP2122">
        <f t="shared" si="205"/>
        <v>289</v>
      </c>
      <c r="AQ2122">
        <f t="shared" si="205"/>
        <v>290</v>
      </c>
    </row>
    <row r="2123" spans="1:43">
      <c r="A2123" t="s">
        <v>21</v>
      </c>
      <c r="B2123" t="s">
        <v>55</v>
      </c>
      <c r="C2123">
        <v>1963</v>
      </c>
      <c r="J2123">
        <v>0.32457202672958374</v>
      </c>
      <c r="K2123">
        <v>0.13449257612228394</v>
      </c>
      <c r="M2123">
        <v>5907.0771484375</v>
      </c>
      <c r="N2123">
        <v>3925.20068359375</v>
      </c>
      <c r="O2123">
        <v>5594.2119140625</v>
      </c>
      <c r="P2123">
        <v>6063.96044921875</v>
      </c>
      <c r="Q2123">
        <v>17997.6953125</v>
      </c>
      <c r="R2123">
        <v>1.77462596911937E-3</v>
      </c>
      <c r="S2123">
        <v>0.85629993677139282</v>
      </c>
      <c r="T2123">
        <v>4661.525390625</v>
      </c>
      <c r="U2123">
        <v>4143.626953125</v>
      </c>
      <c r="V2123">
        <v>6896.2861328125</v>
      </c>
      <c r="W2123">
        <v>45229.69140625</v>
      </c>
      <c r="X2123">
        <v>0.21470510959625244</v>
      </c>
      <c r="Y2123">
        <v>0.70586913824081421</v>
      </c>
      <c r="Z2123">
        <v>0.65702337026596069</v>
      </c>
      <c r="AA2123">
        <v>0.33179956674575806</v>
      </c>
      <c r="AB2123">
        <v>0.12330686300992966</v>
      </c>
      <c r="AC2123">
        <v>0.47635012865066528</v>
      </c>
      <c r="AD2123">
        <v>-0.76650792360305786</v>
      </c>
      <c r="AE2123">
        <f>VLOOKUP(C2123,[1]pop_15p_a!$A$8:$AL$68,24,FALSE)</f>
        <v>240549.28702689501</v>
      </c>
      <c r="AL2123">
        <f t="shared" si="205"/>
        <v>282</v>
      </c>
      <c r="AM2123">
        <f t="shared" si="205"/>
        <v>284</v>
      </c>
      <c r="AN2123">
        <f t="shared" si="205"/>
        <v>285</v>
      </c>
      <c r="AO2123">
        <f t="shared" si="205"/>
        <v>287</v>
      </c>
      <c r="AP2123">
        <f t="shared" si="205"/>
        <v>289</v>
      </c>
      <c r="AQ2123">
        <f t="shared" si="205"/>
        <v>290</v>
      </c>
    </row>
    <row r="2124" spans="1:43">
      <c r="A2124" t="s">
        <v>21</v>
      </c>
      <c r="B2124" t="s">
        <v>55</v>
      </c>
      <c r="C2124">
        <v>1964</v>
      </c>
      <c r="J2124">
        <v>0.32822737097740173</v>
      </c>
      <c r="K2124">
        <v>0.13681279122829437</v>
      </c>
      <c r="M2124">
        <v>6395.21630859375</v>
      </c>
      <c r="N2124">
        <v>4208.2529296875</v>
      </c>
      <c r="O2124">
        <v>6058.73486328125</v>
      </c>
      <c r="P2124">
        <v>6554.63671875</v>
      </c>
      <c r="Q2124">
        <v>18856.0546875</v>
      </c>
      <c r="R2124">
        <v>1.8267573323100805E-3</v>
      </c>
      <c r="S2124">
        <v>0.84517490863800049</v>
      </c>
      <c r="T2124">
        <v>5081.26806640625</v>
      </c>
      <c r="U2124">
        <v>4449.92724609375</v>
      </c>
      <c r="V2124">
        <v>7464.26953125</v>
      </c>
      <c r="W2124">
        <v>47620.4453125</v>
      </c>
      <c r="X2124">
        <v>0.22685776650905609</v>
      </c>
      <c r="Y2124">
        <v>0.73414254188537598</v>
      </c>
      <c r="Z2124">
        <v>0.65823972225189209</v>
      </c>
      <c r="AA2124">
        <v>0.33918395638465881</v>
      </c>
      <c r="AB2124">
        <v>0.11311159282922745</v>
      </c>
      <c r="AC2124">
        <v>0.49515947699546814</v>
      </c>
      <c r="AD2124">
        <v>-0.78399121761322021</v>
      </c>
      <c r="AE2124">
        <f>VLOOKUP(C2124,[1]pop_15p_a!$A$8:$AL$68,24,FALSE)</f>
        <v>242388.27542035401</v>
      </c>
      <c r="AL2124">
        <f t="shared" si="205"/>
        <v>282</v>
      </c>
      <c r="AM2124">
        <f t="shared" si="205"/>
        <v>284</v>
      </c>
      <c r="AN2124">
        <f t="shared" si="205"/>
        <v>285</v>
      </c>
      <c r="AO2124">
        <f t="shared" si="205"/>
        <v>287</v>
      </c>
      <c r="AP2124">
        <f t="shared" si="205"/>
        <v>289</v>
      </c>
      <c r="AQ2124">
        <f t="shared" si="205"/>
        <v>290</v>
      </c>
    </row>
    <row r="2125" spans="1:43">
      <c r="A2125" t="s">
        <v>21</v>
      </c>
      <c r="B2125" t="s">
        <v>55</v>
      </c>
      <c r="C2125">
        <v>1965</v>
      </c>
      <c r="J2125">
        <v>0.33198282122612</v>
      </c>
      <c r="K2125">
        <v>0.13802441954612732</v>
      </c>
      <c r="M2125">
        <v>6524.28955078125</v>
      </c>
      <c r="N2125">
        <v>4334.6767578125</v>
      </c>
      <c r="O2125">
        <v>6104.3720703125</v>
      </c>
      <c r="P2125">
        <v>6682.5654296875</v>
      </c>
      <c r="Q2125">
        <v>19757.537109375</v>
      </c>
      <c r="R2125">
        <v>1.8232468282803893E-3</v>
      </c>
      <c r="S2125">
        <v>0.82047504186630249</v>
      </c>
      <c r="T2125">
        <v>5169.68212890625</v>
      </c>
      <c r="U2125">
        <v>4580.00830078125</v>
      </c>
      <c r="V2125">
        <v>7522.0126953125</v>
      </c>
      <c r="W2125">
        <v>49707.70703125</v>
      </c>
      <c r="X2125">
        <v>0.23702876269817352</v>
      </c>
      <c r="Y2125">
        <v>0.71733111143112183</v>
      </c>
      <c r="Z2125">
        <v>0.66115427017211914</v>
      </c>
      <c r="AA2125">
        <v>0.31680279970169067</v>
      </c>
      <c r="AB2125">
        <v>0.11481977999210358</v>
      </c>
      <c r="AC2125">
        <v>0.49939948320388794</v>
      </c>
      <c r="AD2125">
        <v>-0.78071635961532593</v>
      </c>
      <c r="AE2125">
        <f>VLOOKUP(C2125,[1]pop_15p_a!$A$8:$AL$68,24,FALSE)</f>
        <v>244205.25198320599</v>
      </c>
      <c r="AL2125">
        <f t="shared" si="205"/>
        <v>282</v>
      </c>
      <c r="AM2125">
        <f t="shared" si="205"/>
        <v>284</v>
      </c>
      <c r="AN2125">
        <f t="shared" si="205"/>
        <v>285</v>
      </c>
      <c r="AO2125">
        <f t="shared" si="205"/>
        <v>287</v>
      </c>
      <c r="AP2125">
        <f t="shared" si="205"/>
        <v>289</v>
      </c>
      <c r="AQ2125">
        <f t="shared" si="205"/>
        <v>290</v>
      </c>
    </row>
    <row r="2126" spans="1:43">
      <c r="A2126" t="s">
        <v>21</v>
      </c>
      <c r="B2126" t="s">
        <v>55</v>
      </c>
      <c r="C2126">
        <v>1966</v>
      </c>
      <c r="J2126">
        <v>0.33438131213188171</v>
      </c>
      <c r="K2126">
        <v>0.13872979581356049</v>
      </c>
      <c r="M2126">
        <v>6551.96875</v>
      </c>
      <c r="N2126">
        <v>4418.98876953125</v>
      </c>
      <c r="O2126">
        <v>6058.76806640625</v>
      </c>
      <c r="P2126">
        <v>6712.21533203125</v>
      </c>
      <c r="Q2126">
        <v>20476.505859375</v>
      </c>
      <c r="R2126">
        <v>1.7896352801471949E-3</v>
      </c>
      <c r="S2126">
        <v>0.80769604444503784</v>
      </c>
      <c r="T2126">
        <v>5231.33447265625</v>
      </c>
      <c r="U2126">
        <v>4664.0458984375</v>
      </c>
      <c r="V2126">
        <v>7466.771484375</v>
      </c>
      <c r="W2126">
        <v>51400.421875</v>
      </c>
      <c r="X2126">
        <v>0.24493499100208282</v>
      </c>
      <c r="Y2126">
        <v>0.70448088645935059</v>
      </c>
      <c r="Z2126">
        <v>0.64650857448577881</v>
      </c>
      <c r="AA2126">
        <v>0.28468886017799377</v>
      </c>
      <c r="AB2126">
        <v>0.12069045007228851</v>
      </c>
      <c r="AC2126">
        <v>0.48065978288650513</v>
      </c>
      <c r="AD2126">
        <v>-0.72245299816131592</v>
      </c>
      <c r="AE2126">
        <f>VLOOKUP(C2126,[1]pop_15p_a!$A$8:$AL$68,24,FALSE)</f>
        <v>245134.75155748401</v>
      </c>
      <c r="AL2126">
        <f t="shared" si="205"/>
        <v>282</v>
      </c>
      <c r="AM2126">
        <f t="shared" si="205"/>
        <v>284</v>
      </c>
      <c r="AN2126">
        <f t="shared" si="205"/>
        <v>285</v>
      </c>
      <c r="AO2126">
        <f t="shared" si="205"/>
        <v>287</v>
      </c>
      <c r="AP2126">
        <f t="shared" si="205"/>
        <v>289</v>
      </c>
      <c r="AQ2126">
        <f t="shared" si="205"/>
        <v>290</v>
      </c>
    </row>
    <row r="2127" spans="1:43">
      <c r="A2127" t="s">
        <v>21</v>
      </c>
      <c r="B2127" t="s">
        <v>55</v>
      </c>
      <c r="C2127">
        <v>1967</v>
      </c>
      <c r="J2127">
        <v>0.33549991250038147</v>
      </c>
      <c r="K2127">
        <v>0.13721700012683868</v>
      </c>
      <c r="M2127">
        <v>6654.03076171875</v>
      </c>
      <c r="N2127">
        <v>4403.61279296875</v>
      </c>
      <c r="O2127">
        <v>5747.73046875</v>
      </c>
      <c r="P2127">
        <v>6831.1611328125</v>
      </c>
      <c r="Q2127">
        <v>20818.634765625</v>
      </c>
      <c r="R2127">
        <v>1.72785809263587E-3</v>
      </c>
      <c r="S2127">
        <v>0.85069376230239868</v>
      </c>
      <c r="T2127">
        <v>5272.3056640625</v>
      </c>
      <c r="U2127">
        <v>4626.2421875</v>
      </c>
      <c r="V2127">
        <v>7076.55419921875</v>
      </c>
      <c r="W2127">
        <v>52349.36328125</v>
      </c>
      <c r="X2127">
        <v>0.24808639287948608</v>
      </c>
      <c r="Y2127">
        <v>0.70692688226699829</v>
      </c>
      <c r="Z2127">
        <v>0.60300964117050171</v>
      </c>
      <c r="AA2127">
        <v>0.221528559923172</v>
      </c>
      <c r="AB2127">
        <v>0.12276448309421539</v>
      </c>
      <c r="AC2127">
        <v>0.45847582817077637</v>
      </c>
      <c r="AD2127">
        <v>-0.63545531034469604</v>
      </c>
      <c r="AE2127">
        <f>VLOOKUP(C2127,[1]pop_15p_a!$A$8:$AL$68,24,FALSE)</f>
        <v>246052.24467870401</v>
      </c>
      <c r="AL2127">
        <f t="shared" si="205"/>
        <v>282</v>
      </c>
      <c r="AM2127">
        <f t="shared" si="205"/>
        <v>284</v>
      </c>
      <c r="AN2127">
        <f t="shared" si="205"/>
        <v>285</v>
      </c>
      <c r="AO2127">
        <f t="shared" si="205"/>
        <v>287</v>
      </c>
      <c r="AP2127">
        <f t="shared" si="205"/>
        <v>289</v>
      </c>
      <c r="AQ2127">
        <f t="shared" si="205"/>
        <v>290</v>
      </c>
    </row>
    <row r="2128" spans="1:43">
      <c r="A2128" t="s">
        <v>21</v>
      </c>
      <c r="B2128" t="s">
        <v>55</v>
      </c>
      <c r="C2128">
        <v>1968</v>
      </c>
      <c r="J2128">
        <v>0.33635616302490234</v>
      </c>
      <c r="K2128">
        <v>0.13671272993087769</v>
      </c>
      <c r="M2128">
        <v>7055.08935546875</v>
      </c>
      <c r="N2128">
        <v>4645.29931640625</v>
      </c>
      <c r="O2128">
        <v>5942.11572265625</v>
      </c>
      <c r="P2128">
        <v>7253.80224609375</v>
      </c>
      <c r="Q2128">
        <v>21195.296875</v>
      </c>
      <c r="R2128">
        <v>1.6682540299370885E-3</v>
      </c>
      <c r="S2128">
        <v>0.88173055648803711</v>
      </c>
      <c r="T2128">
        <v>5547.73388671875</v>
      </c>
      <c r="U2128">
        <v>4861.1201171875</v>
      </c>
      <c r="V2128">
        <v>7306.71630859375</v>
      </c>
      <c r="W2128">
        <v>53214.58984375</v>
      </c>
      <c r="X2128">
        <v>0.25090238451957703</v>
      </c>
      <c r="Y2128">
        <v>0.73547178506851196</v>
      </c>
      <c r="Z2128">
        <v>0.5972825288772583</v>
      </c>
      <c r="AA2128">
        <v>0.20135661959648132</v>
      </c>
      <c r="AB2128">
        <v>0.1239929273724556</v>
      </c>
      <c r="AC2128">
        <v>0.47407945990562439</v>
      </c>
      <c r="AD2128">
        <v>-0.64237421751022339</v>
      </c>
      <c r="AE2128">
        <f>VLOOKUP(C2128,[1]pop_15p_a!$A$8:$AL$68,24,FALSE)</f>
        <v>247162.841586614</v>
      </c>
      <c r="AL2128">
        <f t="shared" si="205"/>
        <v>282</v>
      </c>
      <c r="AM2128">
        <f t="shared" si="205"/>
        <v>284</v>
      </c>
      <c r="AN2128">
        <f t="shared" si="205"/>
        <v>285</v>
      </c>
      <c r="AO2128">
        <f t="shared" si="205"/>
        <v>287</v>
      </c>
      <c r="AP2128">
        <f t="shared" si="205"/>
        <v>289</v>
      </c>
      <c r="AQ2128">
        <f t="shared" si="205"/>
        <v>290</v>
      </c>
    </row>
    <row r="2129" spans="1:43">
      <c r="A2129" t="s">
        <v>21</v>
      </c>
      <c r="B2129" t="s">
        <v>55</v>
      </c>
      <c r="C2129">
        <v>1969</v>
      </c>
      <c r="J2129">
        <v>0.33799156546592712</v>
      </c>
      <c r="K2129">
        <v>0.13862974941730499</v>
      </c>
      <c r="M2129">
        <v>8049.3857421875</v>
      </c>
      <c r="N2129">
        <v>4906.11572265625</v>
      </c>
      <c r="O2129">
        <v>6411.1357421875</v>
      </c>
      <c r="P2129">
        <v>8267.9580078125</v>
      </c>
      <c r="Q2129">
        <v>21987.58203125</v>
      </c>
      <c r="R2129">
        <v>1.6117955092340708E-3</v>
      </c>
      <c r="S2129">
        <v>0.99119406938552856</v>
      </c>
      <c r="T2129">
        <v>6144.3955078125</v>
      </c>
      <c r="U2129">
        <v>5151.2822265625</v>
      </c>
      <c r="V2129">
        <v>7889.87890625</v>
      </c>
      <c r="W2129">
        <v>54579.4296875</v>
      </c>
      <c r="X2129">
        <v>0.25656256079673767</v>
      </c>
      <c r="Y2129">
        <v>0.79334753751754761</v>
      </c>
      <c r="Z2129">
        <v>0.55247431993484497</v>
      </c>
      <c r="AA2129">
        <v>0.20393109321594238</v>
      </c>
      <c r="AB2129">
        <v>0.11230713874101639</v>
      </c>
      <c r="AC2129">
        <v>0.46501573920249939</v>
      </c>
      <c r="AD2129">
        <v>-0.60984009504318237</v>
      </c>
      <c r="AE2129">
        <f>VLOOKUP(C2129,[1]pop_15p_a!$A$8:$AL$68,24,FALSE)</f>
        <v>248686.660587288</v>
      </c>
      <c r="AL2129">
        <f t="shared" si="205"/>
        <v>282</v>
      </c>
      <c r="AM2129">
        <f t="shared" si="205"/>
        <v>284</v>
      </c>
      <c r="AN2129">
        <f t="shared" si="205"/>
        <v>285</v>
      </c>
      <c r="AO2129">
        <f t="shared" si="205"/>
        <v>287</v>
      </c>
      <c r="AP2129">
        <f t="shared" si="205"/>
        <v>289</v>
      </c>
      <c r="AQ2129">
        <f t="shared" si="205"/>
        <v>290</v>
      </c>
    </row>
    <row r="2130" spans="1:43">
      <c r="A2130" t="s">
        <v>21</v>
      </c>
      <c r="B2130" t="s">
        <v>55</v>
      </c>
      <c r="C2130">
        <v>1970</v>
      </c>
      <c r="D2130">
        <v>9399.4017999999996</v>
      </c>
      <c r="E2130">
        <v>4075.0063</v>
      </c>
      <c r="F2130">
        <v>1732.3874000000001</v>
      </c>
      <c r="G2130">
        <v>1717.6573000000001</v>
      </c>
      <c r="H2130">
        <v>7928.9928</v>
      </c>
      <c r="I2130">
        <v>6951.0726999999997</v>
      </c>
      <c r="J2130">
        <v>0.33966800570487976</v>
      </c>
      <c r="K2130">
        <v>0.14145423471927643</v>
      </c>
      <c r="L2130">
        <v>1845.8360595703125</v>
      </c>
      <c r="M2130">
        <v>8634.220703125</v>
      </c>
      <c r="N2130">
        <v>5187.33349609375</v>
      </c>
      <c r="O2130">
        <v>7000.177734375</v>
      </c>
      <c r="P2130">
        <v>8873.5693359375</v>
      </c>
      <c r="Q2130">
        <v>22918.416015625</v>
      </c>
      <c r="R2130">
        <v>1.6202677506953478E-3</v>
      </c>
      <c r="S2130">
        <v>0.97870683670043945</v>
      </c>
      <c r="T2130">
        <v>6211.06396484375</v>
      </c>
      <c r="U2130">
        <v>5469.14501953125</v>
      </c>
      <c r="V2130">
        <v>8619.1630859375</v>
      </c>
      <c r="W2130">
        <v>56578.23046875</v>
      </c>
      <c r="X2130">
        <v>0.26619052886962891</v>
      </c>
      <c r="Y2130">
        <v>0.78112763166427612</v>
      </c>
      <c r="Z2130">
        <v>0.58231276273727417</v>
      </c>
      <c r="AA2130">
        <v>0.24450528621673584</v>
      </c>
      <c r="AB2130">
        <v>0.11732296645641327</v>
      </c>
      <c r="AC2130">
        <v>0.49877968430519104</v>
      </c>
      <c r="AD2130">
        <v>-0.71625542640686035</v>
      </c>
      <c r="AE2130">
        <f>VLOOKUP(C2130,[1]pop_15p_a!$A$8:$AL$68,24,FALSE)</f>
        <v>250768.77965518099</v>
      </c>
      <c r="AL2130">
        <f t="shared" ref="AL2130:AQ2139" si="206">AL2062+9</f>
        <v>282</v>
      </c>
      <c r="AM2130">
        <f t="shared" si="206"/>
        <v>284</v>
      </c>
      <c r="AN2130">
        <f t="shared" si="206"/>
        <v>285</v>
      </c>
      <c r="AO2130">
        <f t="shared" si="206"/>
        <v>287</v>
      </c>
      <c r="AP2130">
        <f t="shared" si="206"/>
        <v>289</v>
      </c>
      <c r="AQ2130">
        <f t="shared" si="206"/>
        <v>290</v>
      </c>
    </row>
    <row r="2131" spans="1:43">
      <c r="A2131" t="s">
        <v>21</v>
      </c>
      <c r="B2131" t="s">
        <v>55</v>
      </c>
      <c r="C2131">
        <v>1971</v>
      </c>
      <c r="D2131">
        <v>9650.1061000000009</v>
      </c>
      <c r="E2131">
        <v>4304.0002999999997</v>
      </c>
      <c r="F2131">
        <v>1783.8538000000001</v>
      </c>
      <c r="G2131">
        <v>1900.6377</v>
      </c>
      <c r="H2131">
        <v>8235.9570000000003</v>
      </c>
      <c r="I2131">
        <v>7505.4317000000001</v>
      </c>
      <c r="J2131">
        <v>0.34222599864006042</v>
      </c>
      <c r="K2131">
        <v>0.14570820331573486</v>
      </c>
      <c r="L2131">
        <v>1842.3248291015625</v>
      </c>
      <c r="M2131">
        <v>8283.58984375</v>
      </c>
      <c r="N2131">
        <v>5428.0341796875</v>
      </c>
      <c r="O2131">
        <v>7438.9873046875</v>
      </c>
      <c r="P2131">
        <v>8510.8291015625</v>
      </c>
      <c r="Q2131">
        <v>24248.8828125</v>
      </c>
      <c r="R2131">
        <v>1.6313116066157818E-3</v>
      </c>
      <c r="S2131">
        <v>0.8908647894859314</v>
      </c>
      <c r="T2131">
        <v>6376.72802734375</v>
      </c>
      <c r="U2131">
        <v>5748.2373046875</v>
      </c>
      <c r="V2131">
        <v>9168.0419921875</v>
      </c>
      <c r="W2131">
        <v>58942.02734375</v>
      </c>
      <c r="X2131">
        <v>0.27799639105796814</v>
      </c>
      <c r="Y2131">
        <v>0.75901597738265991</v>
      </c>
      <c r="Z2131">
        <v>0.63196927309036255</v>
      </c>
      <c r="AA2131">
        <v>0.28090143203735352</v>
      </c>
      <c r="AB2131">
        <v>0.12624947726726532</v>
      </c>
      <c r="AC2131">
        <v>0.52636754512786865</v>
      </c>
      <c r="AD2131">
        <v>-0.78927344083786011</v>
      </c>
      <c r="AE2131">
        <f>VLOOKUP(C2131,[1]pop_15p_a!$A$8:$AL$68,24,FALSE)</f>
        <v>253007.98315059001</v>
      </c>
      <c r="AL2131">
        <f t="shared" si="206"/>
        <v>282</v>
      </c>
      <c r="AM2131">
        <f t="shared" si="206"/>
        <v>284</v>
      </c>
      <c r="AN2131">
        <f t="shared" si="206"/>
        <v>285</v>
      </c>
      <c r="AO2131">
        <f t="shared" si="206"/>
        <v>287</v>
      </c>
      <c r="AP2131">
        <f t="shared" si="206"/>
        <v>289</v>
      </c>
      <c r="AQ2131">
        <f t="shared" si="206"/>
        <v>290</v>
      </c>
    </row>
    <row r="2132" spans="1:43">
      <c r="A2132" t="s">
        <v>21</v>
      </c>
      <c r="B2132" t="s">
        <v>55</v>
      </c>
      <c r="C2132">
        <v>1972</v>
      </c>
      <c r="D2132">
        <v>10286.8387</v>
      </c>
      <c r="E2132">
        <v>4512.4849999999997</v>
      </c>
      <c r="F2132">
        <v>1858.0098</v>
      </c>
      <c r="G2132">
        <v>2034.0252</v>
      </c>
      <c r="H2132">
        <v>8670.9269999999997</v>
      </c>
      <c r="I2132">
        <v>7704.8302000000003</v>
      </c>
      <c r="J2132">
        <v>0.34510299563407898</v>
      </c>
      <c r="K2132">
        <v>0.14906501770019531</v>
      </c>
      <c r="L2132">
        <v>1821.7425537109375</v>
      </c>
      <c r="M2132">
        <v>8846.3857421875</v>
      </c>
      <c r="N2132">
        <v>5659.33837890625</v>
      </c>
      <c r="O2132">
        <v>7737.18798828125</v>
      </c>
      <c r="P2132">
        <v>9071.1005859375</v>
      </c>
      <c r="Q2132">
        <v>25866.056640625</v>
      </c>
      <c r="R2132">
        <v>1.6349996440112591E-3</v>
      </c>
      <c r="S2132">
        <v>0.90640896558761597</v>
      </c>
      <c r="T2132">
        <v>6797.4765625</v>
      </c>
      <c r="U2132">
        <v>6018.8740234375</v>
      </c>
      <c r="V2132">
        <v>9552.1064453125</v>
      </c>
      <c r="W2132">
        <v>61512.23046875</v>
      </c>
      <c r="X2132">
        <v>0.2911432683467865</v>
      </c>
      <c r="Y2132">
        <v>0.77029019594192505</v>
      </c>
      <c r="Z2132">
        <v>0.6085466742515564</v>
      </c>
      <c r="AA2132">
        <v>0.26879209280014038</v>
      </c>
      <c r="AB2132">
        <v>0.12354926019906998</v>
      </c>
      <c r="AC2132">
        <v>0.50724536180496216</v>
      </c>
      <c r="AD2132">
        <v>-0.73703885078430176</v>
      </c>
      <c r="AE2132">
        <f>VLOOKUP(C2132,[1]pop_15p_a!$A$8:$AL$68,24,FALSE)</f>
        <v>256830.771189936</v>
      </c>
      <c r="AL2132">
        <f t="shared" si="206"/>
        <v>282</v>
      </c>
      <c r="AM2132">
        <f t="shared" si="206"/>
        <v>284</v>
      </c>
      <c r="AN2132">
        <f t="shared" si="206"/>
        <v>285</v>
      </c>
      <c r="AO2132">
        <f t="shared" si="206"/>
        <v>287</v>
      </c>
      <c r="AP2132">
        <f t="shared" si="206"/>
        <v>289</v>
      </c>
      <c r="AQ2132">
        <f t="shared" si="206"/>
        <v>290</v>
      </c>
    </row>
    <row r="2133" spans="1:43">
      <c r="A2133" t="s">
        <v>21</v>
      </c>
      <c r="B2133" t="s">
        <v>55</v>
      </c>
      <c r="C2133">
        <v>1973</v>
      </c>
      <c r="D2133">
        <v>11141.9503</v>
      </c>
      <c r="E2133">
        <v>4772.2160999999996</v>
      </c>
      <c r="F2133">
        <v>1921.8883000000001</v>
      </c>
      <c r="G2133">
        <v>2274.6089000000002</v>
      </c>
      <c r="H2133">
        <v>9875.3057000000008</v>
      </c>
      <c r="I2133">
        <v>8572.1417999999994</v>
      </c>
      <c r="J2133">
        <v>0.34817299246788025</v>
      </c>
      <c r="K2133">
        <v>0.15154093503952026</v>
      </c>
      <c r="L2133">
        <v>1792.4818115234375</v>
      </c>
      <c r="M2133">
        <v>10071.828125</v>
      </c>
      <c r="N2133">
        <v>5914.8486328125</v>
      </c>
      <c r="O2133">
        <v>8164.93505859375</v>
      </c>
      <c r="P2133">
        <v>10293.869140625</v>
      </c>
      <c r="Q2133">
        <v>27626.5859375</v>
      </c>
      <c r="R2133">
        <v>1.6256816452369094E-3</v>
      </c>
      <c r="S2133">
        <v>0.94046181440353394</v>
      </c>
      <c r="T2133">
        <v>7362.52880859375</v>
      </c>
      <c r="U2133">
        <v>6336.68994140625</v>
      </c>
      <c r="V2133">
        <v>10119.4521484375</v>
      </c>
      <c r="W2133">
        <v>64547.609375</v>
      </c>
      <c r="X2133">
        <v>0.30540415644645691</v>
      </c>
      <c r="Y2133">
        <v>0.79771357774734497</v>
      </c>
      <c r="Z2133">
        <v>0.58381003141403198</v>
      </c>
      <c r="AA2133">
        <v>0.26649180054664612</v>
      </c>
      <c r="AB2133">
        <v>0.11672244966030121</v>
      </c>
      <c r="AC2133">
        <v>0.54628235101699829</v>
      </c>
      <c r="AD2133">
        <v>-0.78452116250991821</v>
      </c>
      <c r="AE2133">
        <f>VLOOKUP(C2133,[1]pop_15p_a!$A$8:$AL$68,24,FALSE)</f>
        <v>260723.55567795999</v>
      </c>
      <c r="AL2133">
        <f t="shared" si="206"/>
        <v>282</v>
      </c>
      <c r="AM2133">
        <f t="shared" si="206"/>
        <v>284</v>
      </c>
      <c r="AN2133">
        <f t="shared" si="206"/>
        <v>285</v>
      </c>
      <c r="AO2133">
        <f t="shared" si="206"/>
        <v>287</v>
      </c>
      <c r="AP2133">
        <f t="shared" si="206"/>
        <v>289</v>
      </c>
      <c r="AQ2133">
        <f t="shared" si="206"/>
        <v>290</v>
      </c>
    </row>
    <row r="2134" spans="1:43">
      <c r="A2134" t="s">
        <v>21</v>
      </c>
      <c r="B2134" t="s">
        <v>55</v>
      </c>
      <c r="C2134">
        <v>1974</v>
      </c>
      <c r="D2134">
        <v>11611.301299999999</v>
      </c>
      <c r="E2134">
        <v>4986.9452000000001</v>
      </c>
      <c r="F2134">
        <v>1993.9887000000001</v>
      </c>
      <c r="G2134">
        <v>2115.9749000000002</v>
      </c>
      <c r="H2134">
        <v>10936.5676</v>
      </c>
      <c r="I2134">
        <v>9073.9632999999994</v>
      </c>
      <c r="J2134">
        <v>0.35118898749351501</v>
      </c>
      <c r="K2134">
        <v>0.1550593227148056</v>
      </c>
      <c r="L2134">
        <v>1768.9830322265625</v>
      </c>
      <c r="M2134">
        <v>11131.91796875</v>
      </c>
      <c r="N2134">
        <v>6178.072265625</v>
      </c>
      <c r="O2134">
        <v>8233.5341796875</v>
      </c>
      <c r="P2134">
        <v>11457.8212890625</v>
      </c>
      <c r="Q2134">
        <v>29470.40234375</v>
      </c>
      <c r="R2134">
        <v>1.6366258496418595E-3</v>
      </c>
      <c r="S2134">
        <v>0.91146576404571533</v>
      </c>
      <c r="T2134">
        <v>7672.67333984375</v>
      </c>
      <c r="U2134">
        <v>6611.65673828125</v>
      </c>
      <c r="V2134">
        <v>10082.880859375</v>
      </c>
      <c r="W2134">
        <v>67075.3046875</v>
      </c>
      <c r="X2134">
        <v>0.31705036759376526</v>
      </c>
      <c r="Y2134">
        <v>0.79587191343307495</v>
      </c>
      <c r="Z2134">
        <v>0.62148529291152954</v>
      </c>
      <c r="AA2134">
        <v>0.2480626106262207</v>
      </c>
      <c r="AB2134">
        <v>0.1241130530834198</v>
      </c>
      <c r="AC2134">
        <v>0.6773105263710022</v>
      </c>
      <c r="AD2134">
        <v>-1.000771164894104</v>
      </c>
      <c r="AE2134">
        <f>VLOOKUP(C2134,[1]pop_15p_a!$A$8:$AL$68,24,FALSE)</f>
        <v>265321.89110316301</v>
      </c>
      <c r="AL2134">
        <f t="shared" si="206"/>
        <v>282</v>
      </c>
      <c r="AM2134">
        <f t="shared" si="206"/>
        <v>284</v>
      </c>
      <c r="AN2134">
        <f t="shared" si="206"/>
        <v>285</v>
      </c>
      <c r="AO2134">
        <f t="shared" si="206"/>
        <v>287</v>
      </c>
      <c r="AP2134">
        <f t="shared" si="206"/>
        <v>289</v>
      </c>
      <c r="AQ2134">
        <f t="shared" si="206"/>
        <v>290</v>
      </c>
    </row>
    <row r="2135" spans="1:43">
      <c r="A2135" t="s">
        <v>21</v>
      </c>
      <c r="B2135" t="s">
        <v>55</v>
      </c>
      <c r="C2135">
        <v>1975</v>
      </c>
      <c r="D2135">
        <v>10848.279699999999</v>
      </c>
      <c r="E2135">
        <v>5249.9598999999998</v>
      </c>
      <c r="F2135">
        <v>2059.9227000000001</v>
      </c>
      <c r="G2135">
        <v>1958.7360000000001</v>
      </c>
      <c r="H2135">
        <v>9223.1628999999994</v>
      </c>
      <c r="I2135">
        <v>8256.2520000000004</v>
      </c>
      <c r="J2135">
        <v>0.35398301482200623</v>
      </c>
      <c r="K2135">
        <v>0.15648256242275238</v>
      </c>
      <c r="L2135">
        <v>1741.35498046875</v>
      </c>
      <c r="M2135">
        <v>9262.1640625</v>
      </c>
      <c r="N2135">
        <v>6458.41650390625</v>
      </c>
      <c r="O2135">
        <v>8365.763671875</v>
      </c>
      <c r="P2135">
        <v>9566.701171875</v>
      </c>
      <c r="Q2135">
        <v>30776.9921875</v>
      </c>
      <c r="R2135">
        <v>1.6302994918078184E-3</v>
      </c>
      <c r="S2135">
        <v>0.78254002332687378</v>
      </c>
      <c r="T2135">
        <v>7168.47314453125</v>
      </c>
      <c r="U2135">
        <v>6931.09521484375</v>
      </c>
      <c r="V2135">
        <v>10184.998046875</v>
      </c>
      <c r="W2135">
        <v>69149.5078125</v>
      </c>
      <c r="X2135">
        <v>0.32508489489555359</v>
      </c>
      <c r="Y2135">
        <v>0.72205817699432373</v>
      </c>
      <c r="Z2135">
        <v>0.74969935417175293</v>
      </c>
      <c r="AA2135">
        <v>0.26544567942619324</v>
      </c>
      <c r="AB2135">
        <v>0.14911910891532898</v>
      </c>
      <c r="AC2135">
        <v>0.64509028196334839</v>
      </c>
      <c r="AD2135">
        <v>-1.0358881950378418</v>
      </c>
      <c r="AE2135">
        <f>VLOOKUP(C2135,[1]pop_15p_a!$A$8:$AL$68,24,FALSE)</f>
        <v>269511.18723830202</v>
      </c>
      <c r="AL2135">
        <f t="shared" si="206"/>
        <v>282</v>
      </c>
      <c r="AM2135">
        <f t="shared" si="206"/>
        <v>284</v>
      </c>
      <c r="AN2135">
        <f t="shared" si="206"/>
        <v>285</v>
      </c>
      <c r="AO2135">
        <f t="shared" si="206"/>
        <v>287</v>
      </c>
      <c r="AP2135">
        <f t="shared" si="206"/>
        <v>289</v>
      </c>
      <c r="AQ2135">
        <f t="shared" si="206"/>
        <v>290</v>
      </c>
    </row>
    <row r="2136" spans="1:43">
      <c r="A2136" t="s">
        <v>21</v>
      </c>
      <c r="B2136" t="s">
        <v>55</v>
      </c>
      <c r="C2136">
        <v>1976</v>
      </c>
      <c r="D2136">
        <v>11123.2111</v>
      </c>
      <c r="E2136">
        <v>5414.7882</v>
      </c>
      <c r="F2136">
        <v>2117.5556000000001</v>
      </c>
      <c r="G2136">
        <v>1876.0213000000001</v>
      </c>
      <c r="H2136">
        <v>9310.3942000000006</v>
      </c>
      <c r="I2136">
        <v>8351.4068000000007</v>
      </c>
      <c r="J2136">
        <v>0.3565639853477478</v>
      </c>
      <c r="K2136">
        <v>0.15663756430149078</v>
      </c>
      <c r="L2136">
        <v>1757.822509765625</v>
      </c>
      <c r="M2136">
        <v>9830.267578125</v>
      </c>
      <c r="N2136">
        <v>6694.052734375</v>
      </c>
      <c r="O2136">
        <v>8706.5146484375</v>
      </c>
      <c r="P2136">
        <v>10115.314453125</v>
      </c>
      <c r="Q2136">
        <v>31751.123046875</v>
      </c>
      <c r="R2136">
        <v>1.6210093162953854E-3</v>
      </c>
      <c r="S2136">
        <v>0.81177842617034912</v>
      </c>
      <c r="T2136">
        <v>7350.146484375</v>
      </c>
      <c r="U2136">
        <v>7143.31201171875</v>
      </c>
      <c r="V2136">
        <v>10462.4892578125</v>
      </c>
      <c r="W2136">
        <v>70999.375</v>
      </c>
      <c r="X2136">
        <v>0.33190062642097473</v>
      </c>
      <c r="Y2136">
        <v>0.72630661725997925</v>
      </c>
      <c r="Z2136">
        <v>0.72157937288284302</v>
      </c>
      <c r="AA2136">
        <v>0.26098647713661194</v>
      </c>
      <c r="AB2136">
        <v>0.14654023945331573</v>
      </c>
      <c r="AC2136">
        <v>0.6050981879234314</v>
      </c>
      <c r="AD2136">
        <v>-0.96308588981628418</v>
      </c>
      <c r="AE2136">
        <f>VLOOKUP(C2136,[1]pop_15p_a!$A$8:$AL$68,24,FALSE)</f>
        <v>271713.94698046998</v>
      </c>
      <c r="AL2136">
        <f t="shared" si="206"/>
        <v>282</v>
      </c>
      <c r="AM2136">
        <f t="shared" si="206"/>
        <v>284</v>
      </c>
      <c r="AN2136">
        <f t="shared" si="206"/>
        <v>285</v>
      </c>
      <c r="AO2136">
        <f t="shared" si="206"/>
        <v>287</v>
      </c>
      <c r="AP2136">
        <f t="shared" si="206"/>
        <v>289</v>
      </c>
      <c r="AQ2136">
        <f t="shared" si="206"/>
        <v>290</v>
      </c>
    </row>
    <row r="2137" spans="1:43">
      <c r="A2137" t="s">
        <v>21</v>
      </c>
      <c r="B2137" t="s">
        <v>55</v>
      </c>
      <c r="C2137">
        <v>1977</v>
      </c>
      <c r="D2137">
        <v>11297.820599999999</v>
      </c>
      <c r="E2137">
        <v>5538.5441000000001</v>
      </c>
      <c r="F2137">
        <v>2179.3786</v>
      </c>
      <c r="G2137">
        <v>1874.5362</v>
      </c>
      <c r="H2137">
        <v>9704.6520999999993</v>
      </c>
      <c r="I2137">
        <v>8318.2661000000007</v>
      </c>
      <c r="J2137">
        <v>0.35896798968315125</v>
      </c>
      <c r="K2137">
        <v>0.15728802978992462</v>
      </c>
      <c r="L2137">
        <v>1732.7193603515625</v>
      </c>
      <c r="M2137">
        <v>9558.75390625</v>
      </c>
      <c r="N2137">
        <v>6913.548828125</v>
      </c>
      <c r="O2137">
        <v>8636.947265625</v>
      </c>
      <c r="P2137">
        <v>9830.720703125</v>
      </c>
      <c r="Q2137">
        <v>33919.04296875</v>
      </c>
      <c r="R2137">
        <v>1.6472932184115052E-3</v>
      </c>
      <c r="S2137">
        <v>0.79579955339431763</v>
      </c>
      <c r="T2137">
        <v>7465.52734375</v>
      </c>
      <c r="U2137">
        <v>7316.96875</v>
      </c>
      <c r="V2137">
        <v>10205.234375</v>
      </c>
      <c r="W2137">
        <v>72800.859375</v>
      </c>
      <c r="X2137">
        <v>0.34150964021682739</v>
      </c>
      <c r="Y2137">
        <v>0.7277187705039978</v>
      </c>
      <c r="Z2137">
        <v>0.73720318078994751</v>
      </c>
      <c r="AA2137">
        <v>0.22208693623542786</v>
      </c>
      <c r="AB2137">
        <v>0.15371595323085785</v>
      </c>
      <c r="AC2137">
        <v>0.62057262659072876</v>
      </c>
      <c r="AD2137">
        <v>-0.94978982210159302</v>
      </c>
      <c r="AE2137">
        <f>VLOOKUP(C2137,[1]pop_15p_a!$A$8:$AL$68,24,FALSE)</f>
        <v>272994.03455767297</v>
      </c>
      <c r="AL2137">
        <f t="shared" si="206"/>
        <v>282</v>
      </c>
      <c r="AM2137">
        <f t="shared" si="206"/>
        <v>284</v>
      </c>
      <c r="AN2137">
        <f t="shared" si="206"/>
        <v>285</v>
      </c>
      <c r="AO2137">
        <f t="shared" si="206"/>
        <v>287</v>
      </c>
      <c r="AP2137">
        <f t="shared" si="206"/>
        <v>289</v>
      </c>
      <c r="AQ2137">
        <f t="shared" si="206"/>
        <v>290</v>
      </c>
    </row>
    <row r="2138" spans="1:43">
      <c r="A2138" t="s">
        <v>21</v>
      </c>
      <c r="B2138" t="s">
        <v>55</v>
      </c>
      <c r="C2138">
        <v>1978</v>
      </c>
      <c r="D2138">
        <v>11758.203600000001</v>
      </c>
      <c r="E2138">
        <v>5701.9189999999999</v>
      </c>
      <c r="F2138">
        <v>2218.5120999999999</v>
      </c>
      <c r="G2138">
        <v>1894.4273000000001</v>
      </c>
      <c r="H2138">
        <v>9971.3413</v>
      </c>
      <c r="I2138">
        <v>8899.3925999999992</v>
      </c>
      <c r="J2138">
        <v>0.36107298731803894</v>
      </c>
      <c r="K2138">
        <v>0.15702277421951294</v>
      </c>
      <c r="L2138">
        <v>1715.118896484375</v>
      </c>
      <c r="M2138">
        <v>10264.9169921875</v>
      </c>
      <c r="N2138">
        <v>7126.54736328125</v>
      </c>
      <c r="O2138">
        <v>9494.580078125</v>
      </c>
      <c r="P2138">
        <v>10536.4892578125</v>
      </c>
      <c r="Q2138">
        <v>36483.8359375</v>
      </c>
      <c r="R2138">
        <v>1.6723675653338432E-3</v>
      </c>
      <c r="S2138">
        <v>0.80709224939346313</v>
      </c>
      <c r="T2138">
        <v>7769.7451171875</v>
      </c>
      <c r="U2138">
        <v>7513.01220703125</v>
      </c>
      <c r="V2138">
        <v>11021.6357421875</v>
      </c>
      <c r="W2138">
        <v>74550.609375</v>
      </c>
      <c r="X2138">
        <v>0.35114076733589172</v>
      </c>
      <c r="Y2138">
        <v>0.74852710962295532</v>
      </c>
      <c r="Z2138">
        <v>0.72511559724807739</v>
      </c>
      <c r="AA2138">
        <v>0.2917589545249939</v>
      </c>
      <c r="AB2138">
        <v>0.15292707085609436</v>
      </c>
      <c r="AC2138">
        <v>0.59502708911895752</v>
      </c>
      <c r="AD2138">
        <v>-0.96497714519500732</v>
      </c>
      <c r="AE2138">
        <f>VLOOKUP(C2138,[1]pop_15p_a!$A$8:$AL$68,24,FALSE)</f>
        <v>274193.68916890398</v>
      </c>
      <c r="AL2138">
        <f t="shared" si="206"/>
        <v>282</v>
      </c>
      <c r="AM2138">
        <f t="shared" si="206"/>
        <v>284</v>
      </c>
      <c r="AN2138">
        <f t="shared" si="206"/>
        <v>285</v>
      </c>
      <c r="AO2138">
        <f t="shared" si="206"/>
        <v>287</v>
      </c>
      <c r="AP2138">
        <f t="shared" si="206"/>
        <v>289</v>
      </c>
      <c r="AQ2138">
        <f t="shared" si="206"/>
        <v>290</v>
      </c>
    </row>
    <row r="2139" spans="1:43">
      <c r="A2139" t="s">
        <v>21</v>
      </c>
      <c r="B2139" t="s">
        <v>55</v>
      </c>
      <c r="C2139">
        <v>1979</v>
      </c>
      <c r="D2139">
        <v>12034.0051</v>
      </c>
      <c r="E2139">
        <v>5903.2981</v>
      </c>
      <c r="F2139">
        <v>2268.0021000000002</v>
      </c>
      <c r="G2139">
        <v>1965.8463999999999</v>
      </c>
      <c r="H2139">
        <v>10935.006600000001</v>
      </c>
      <c r="I2139">
        <v>9469.8230999999996</v>
      </c>
      <c r="J2139">
        <v>0.36278900504112244</v>
      </c>
      <c r="K2139">
        <v>0.15818265080451965</v>
      </c>
      <c r="L2139">
        <v>1698.5089111328125</v>
      </c>
      <c r="M2139">
        <v>10670.1767578125</v>
      </c>
      <c r="N2139">
        <v>7411.1396484375</v>
      </c>
      <c r="O2139">
        <v>9612.8359375</v>
      </c>
      <c r="P2139">
        <v>10942.9326171875</v>
      </c>
      <c r="Q2139">
        <v>38904.55859375</v>
      </c>
      <c r="R2139">
        <v>1.6906503587961197E-3</v>
      </c>
      <c r="S2139">
        <v>0.81194859743118286</v>
      </c>
      <c r="T2139">
        <v>7951.9931640625</v>
      </c>
      <c r="U2139">
        <v>7755.12158203125</v>
      </c>
      <c r="V2139">
        <v>10947.79296875</v>
      </c>
      <c r="W2139">
        <v>76370.6953125</v>
      </c>
      <c r="X2139">
        <v>0.36110201478004456</v>
      </c>
      <c r="Y2139">
        <v>0.75377529859542847</v>
      </c>
      <c r="Z2139">
        <v>0.73443597555160522</v>
      </c>
      <c r="AA2139">
        <v>0.26457098126411438</v>
      </c>
      <c r="AB2139">
        <v>0.15613754093647003</v>
      </c>
      <c r="AC2139">
        <v>0.65806609392166138</v>
      </c>
      <c r="AD2139">
        <v>-1.0348401069641113</v>
      </c>
      <c r="AE2139">
        <f>VLOOKUP(C2139,[1]pop_15p_a!$A$8:$AL$68,24,FALSE)</f>
        <v>275750.3603077</v>
      </c>
      <c r="AL2139">
        <f t="shared" si="206"/>
        <v>282</v>
      </c>
      <c r="AM2139">
        <f t="shared" si="206"/>
        <v>284</v>
      </c>
      <c r="AN2139">
        <f t="shared" si="206"/>
        <v>285</v>
      </c>
      <c r="AO2139">
        <f t="shared" si="206"/>
        <v>287</v>
      </c>
      <c r="AP2139">
        <f t="shared" si="206"/>
        <v>289</v>
      </c>
      <c r="AQ2139">
        <f t="shared" si="206"/>
        <v>290</v>
      </c>
    </row>
    <row r="2140" spans="1:43">
      <c r="A2140" t="s">
        <v>21</v>
      </c>
      <c r="B2140" t="s">
        <v>55</v>
      </c>
      <c r="C2140">
        <v>1980</v>
      </c>
      <c r="D2140">
        <v>12135.196900000001</v>
      </c>
      <c r="E2140">
        <v>6069.3107</v>
      </c>
      <c r="F2140">
        <v>2337.9679999999998</v>
      </c>
      <c r="G2140">
        <v>2215.5205000000001</v>
      </c>
      <c r="H2140">
        <v>10776.7165</v>
      </c>
      <c r="I2140">
        <v>9838.0287000000008</v>
      </c>
      <c r="J2140">
        <v>0.36403799057006836</v>
      </c>
      <c r="K2140">
        <v>0.15922529995441437</v>
      </c>
      <c r="L2140">
        <v>1682.30126953125</v>
      </c>
      <c r="M2140">
        <v>11085.2197265625</v>
      </c>
      <c r="N2140">
        <v>7743.9814453125</v>
      </c>
      <c r="O2140">
        <v>10552.7353515625</v>
      </c>
      <c r="P2140">
        <v>11451.865234375</v>
      </c>
      <c r="Q2140">
        <v>40786.03515625</v>
      </c>
      <c r="R2140">
        <v>1.7117673996835947E-3</v>
      </c>
      <c r="S2140">
        <v>0.78171408176422119</v>
      </c>
      <c r="T2140">
        <v>8018.85986328125</v>
      </c>
      <c r="U2140">
        <v>7978.30615234375</v>
      </c>
      <c r="V2140">
        <v>11623.6279296875</v>
      </c>
      <c r="W2140">
        <v>78664.3046875</v>
      </c>
      <c r="X2140">
        <v>0.37646189332008362</v>
      </c>
      <c r="Y2140">
        <v>0.74259310960769653</v>
      </c>
      <c r="Z2140">
        <v>0.79137235879898071</v>
      </c>
      <c r="AA2140">
        <v>0.3504662811756134</v>
      </c>
      <c r="AB2140">
        <v>0.17489413917064667</v>
      </c>
      <c r="AC2140">
        <v>0.69227331876754761</v>
      </c>
      <c r="AD2140">
        <v>-1.2031136751174927</v>
      </c>
      <c r="AE2140">
        <f>VLOOKUP(C2140,[1]pop_15p_a!$A$8:$AL$68,24,FALSE)</f>
        <v>277881.18572388298</v>
      </c>
      <c r="AL2140">
        <f t="shared" ref="AL2140:AQ2149" si="207">AL2072+9</f>
        <v>282</v>
      </c>
      <c r="AM2140">
        <f t="shared" si="207"/>
        <v>284</v>
      </c>
      <c r="AN2140">
        <f t="shared" si="207"/>
        <v>285</v>
      </c>
      <c r="AO2140">
        <f t="shared" si="207"/>
        <v>287</v>
      </c>
      <c r="AP2140">
        <f t="shared" si="207"/>
        <v>289</v>
      </c>
      <c r="AQ2140">
        <f t="shared" si="207"/>
        <v>290</v>
      </c>
    </row>
    <row r="2141" spans="1:43">
      <c r="A2141" t="s">
        <v>21</v>
      </c>
      <c r="B2141" t="s">
        <v>55</v>
      </c>
      <c r="C2141">
        <v>1981</v>
      </c>
      <c r="D2141">
        <v>12068.338</v>
      </c>
      <c r="E2141">
        <v>6174.8719000000001</v>
      </c>
      <c r="F2141">
        <v>2370.6977999999999</v>
      </c>
      <c r="G2141">
        <v>2051.2611999999999</v>
      </c>
      <c r="H2141">
        <v>10256.9504</v>
      </c>
      <c r="I2141">
        <v>9556.2217999999993</v>
      </c>
      <c r="J2141">
        <v>0.36478099226951599</v>
      </c>
      <c r="K2141">
        <v>0.15961629152297974</v>
      </c>
      <c r="L2141">
        <v>1658.0518798828125</v>
      </c>
      <c r="M2141">
        <v>10711.47265625</v>
      </c>
      <c r="N2141">
        <v>7686.61376953125</v>
      </c>
      <c r="O2141">
        <v>10438.123046875</v>
      </c>
      <c r="P2141">
        <v>11078.7197265625</v>
      </c>
      <c r="Q2141">
        <v>41495.87109375</v>
      </c>
      <c r="R2141">
        <v>1.5958605799823999E-3</v>
      </c>
      <c r="S2141">
        <v>0.75520670413970947</v>
      </c>
      <c r="T2141">
        <v>7974.68017578125</v>
      </c>
      <c r="U2141">
        <v>8110.44580078125</v>
      </c>
      <c r="V2141">
        <v>11762.537109375</v>
      </c>
      <c r="W2141">
        <v>80408.84375</v>
      </c>
      <c r="X2141">
        <v>0.38744589686393738</v>
      </c>
      <c r="Y2141">
        <v>0.7294924259185791</v>
      </c>
      <c r="Z2141">
        <v>0.83164095878601074</v>
      </c>
      <c r="AA2141">
        <v>0.36202263832092285</v>
      </c>
      <c r="AB2141">
        <v>0.17970496416091919</v>
      </c>
      <c r="AC2141">
        <v>0.67325657606124878</v>
      </c>
      <c r="AD2141">
        <v>-1.2261002063751221</v>
      </c>
      <c r="AE2141">
        <f>VLOOKUP(C2141,[1]pop_15p_a!$A$8:$AL$68,24,FALSE)</f>
        <v>279196.13520019298</v>
      </c>
      <c r="AL2141">
        <f t="shared" si="207"/>
        <v>282</v>
      </c>
      <c r="AM2141">
        <f t="shared" si="207"/>
        <v>284</v>
      </c>
      <c r="AN2141">
        <f t="shared" si="207"/>
        <v>285</v>
      </c>
      <c r="AO2141">
        <f t="shared" si="207"/>
        <v>287</v>
      </c>
      <c r="AP2141">
        <f t="shared" si="207"/>
        <v>289</v>
      </c>
      <c r="AQ2141">
        <f t="shared" si="207"/>
        <v>290</v>
      </c>
    </row>
    <row r="2142" spans="1:43">
      <c r="A2142" t="s">
        <v>21</v>
      </c>
      <c r="B2142" t="s">
        <v>55</v>
      </c>
      <c r="C2142">
        <v>1982</v>
      </c>
      <c r="D2142">
        <v>12204.8668</v>
      </c>
      <c r="E2142">
        <v>6199.2030999999997</v>
      </c>
      <c r="F2142">
        <v>2405.7993000000001</v>
      </c>
      <c r="G2142">
        <v>2041.5857000000001</v>
      </c>
      <c r="H2142">
        <v>10224.792799999999</v>
      </c>
      <c r="I2142">
        <v>9528.2903999999999</v>
      </c>
      <c r="J2142">
        <v>0.36509799957275391</v>
      </c>
      <c r="K2142">
        <v>0.15921415388584137</v>
      </c>
      <c r="L2142">
        <v>1640.411865234375</v>
      </c>
      <c r="M2142">
        <v>10731.8447265625</v>
      </c>
      <c r="N2142">
        <v>7563.82177734375</v>
      </c>
      <c r="O2142">
        <v>10360.0908203125</v>
      </c>
      <c r="P2142">
        <v>11143.2763671875</v>
      </c>
      <c r="Q2142">
        <v>41498.6796875</v>
      </c>
      <c r="R2142">
        <v>1.5784942079335451E-3</v>
      </c>
      <c r="S2142">
        <v>0.79220980405807495</v>
      </c>
      <c r="T2142">
        <v>8064.8974609375</v>
      </c>
      <c r="U2142">
        <v>8163.5205078125</v>
      </c>
      <c r="V2142">
        <v>11892.8203125</v>
      </c>
      <c r="W2142">
        <v>82018.2734375</v>
      </c>
      <c r="X2142">
        <v>0.39761105179786682</v>
      </c>
      <c r="Y2142">
        <v>0.73026120662689209</v>
      </c>
      <c r="Z2142">
        <v>0.79632854461669922</v>
      </c>
      <c r="AA2142">
        <v>0.35741576552391052</v>
      </c>
      <c r="AB2142">
        <v>0.17047028243541718</v>
      </c>
      <c r="AC2142">
        <v>0.63807106018066406</v>
      </c>
      <c r="AD2142">
        <v>-1.1524108648300171</v>
      </c>
      <c r="AE2142">
        <f>VLOOKUP(C2142,[1]pop_15p_a!$A$8:$AL$68,24,FALSE)</f>
        <v>280111.81431934302</v>
      </c>
      <c r="AL2142">
        <f t="shared" si="207"/>
        <v>282</v>
      </c>
      <c r="AM2142">
        <f t="shared" si="207"/>
        <v>284</v>
      </c>
      <c r="AN2142">
        <f t="shared" si="207"/>
        <v>285</v>
      </c>
      <c r="AO2142">
        <f t="shared" si="207"/>
        <v>287</v>
      </c>
      <c r="AP2142">
        <f t="shared" si="207"/>
        <v>289</v>
      </c>
      <c r="AQ2142">
        <f t="shared" si="207"/>
        <v>290</v>
      </c>
    </row>
    <row r="2143" spans="1:43">
      <c r="A2143" t="s">
        <v>21</v>
      </c>
      <c r="B2143" t="s">
        <v>55</v>
      </c>
      <c r="C2143">
        <v>1983</v>
      </c>
      <c r="D2143">
        <v>12569.679599999999</v>
      </c>
      <c r="E2143">
        <v>6229.7249000000002</v>
      </c>
      <c r="F2143">
        <v>2451.4155000000001</v>
      </c>
      <c r="G2143">
        <v>1801.4070999999999</v>
      </c>
      <c r="H2143">
        <v>10765.664199999999</v>
      </c>
      <c r="I2143">
        <v>9647.3310000000001</v>
      </c>
      <c r="J2143">
        <v>0.36530500650405884</v>
      </c>
      <c r="K2143">
        <v>0.1587279886007309</v>
      </c>
      <c r="L2143">
        <v>1634.781494140625</v>
      </c>
      <c r="M2143">
        <v>10606.3310546875</v>
      </c>
      <c r="N2143">
        <v>7447.41845703125</v>
      </c>
      <c r="O2143">
        <v>10028.2822265625</v>
      </c>
      <c r="P2143">
        <v>10988.861328125</v>
      </c>
      <c r="Q2143">
        <v>39752.01171875</v>
      </c>
      <c r="R2143">
        <v>1.5374238137155771E-3</v>
      </c>
      <c r="S2143">
        <v>0.79754114151000977</v>
      </c>
      <c r="T2143">
        <v>8305.962890625</v>
      </c>
      <c r="U2143">
        <v>8230.33203125</v>
      </c>
      <c r="V2143">
        <v>11827.7744140625</v>
      </c>
      <c r="W2143">
        <v>82966.765625</v>
      </c>
      <c r="X2143">
        <v>0.40404045581817627</v>
      </c>
      <c r="Y2143">
        <v>0.74614804983139038</v>
      </c>
      <c r="Z2143">
        <v>0.77242177724838257</v>
      </c>
      <c r="AA2143">
        <v>0.32374149560928345</v>
      </c>
      <c r="AB2143">
        <v>0.16177636384963989</v>
      </c>
      <c r="AC2143">
        <v>0.64906406402587891</v>
      </c>
      <c r="AD2143">
        <v>-1.1087343692779541</v>
      </c>
      <c r="AE2143">
        <f>VLOOKUP(C2143,[1]pop_15p_a!$A$8:$AL$68,24,FALSE)</f>
        <v>280994.733263281</v>
      </c>
      <c r="AL2143">
        <f t="shared" si="207"/>
        <v>282</v>
      </c>
      <c r="AM2143">
        <f t="shared" si="207"/>
        <v>284</v>
      </c>
      <c r="AN2143">
        <f t="shared" si="207"/>
        <v>285</v>
      </c>
      <c r="AO2143">
        <f t="shared" si="207"/>
        <v>287</v>
      </c>
      <c r="AP2143">
        <f t="shared" si="207"/>
        <v>289</v>
      </c>
      <c r="AQ2143">
        <f t="shared" si="207"/>
        <v>290</v>
      </c>
    </row>
    <row r="2144" spans="1:43">
      <c r="A2144" t="s">
        <v>21</v>
      </c>
      <c r="B2144" t="s">
        <v>55</v>
      </c>
      <c r="C2144">
        <v>1984</v>
      </c>
      <c r="D2144">
        <v>13347.358</v>
      </c>
      <c r="E2144">
        <v>6319.7830000000004</v>
      </c>
      <c r="F2144">
        <v>2504.7003</v>
      </c>
      <c r="G2144">
        <v>1803.6122</v>
      </c>
      <c r="H2144">
        <v>12706.5447</v>
      </c>
      <c r="I2144">
        <v>10989.142400000001</v>
      </c>
      <c r="J2144">
        <v>0.36579498648643494</v>
      </c>
      <c r="K2144">
        <v>0.15967893600463867</v>
      </c>
      <c r="L2144">
        <v>1621.196533203125</v>
      </c>
      <c r="M2144">
        <v>10813.3427734375</v>
      </c>
      <c r="N2144">
        <v>7355.35791015625</v>
      </c>
      <c r="O2144">
        <v>10006.1103515625</v>
      </c>
      <c r="P2144">
        <v>11139.8671875</v>
      </c>
      <c r="Q2144">
        <v>38873.47265625</v>
      </c>
      <c r="R2144">
        <v>1.4791191788390279E-3</v>
      </c>
      <c r="S2144">
        <v>0.77094942331314087</v>
      </c>
      <c r="T2144">
        <v>8819.8486328125</v>
      </c>
      <c r="U2144">
        <v>8363.099609375</v>
      </c>
      <c r="V2144">
        <v>12129.025390625</v>
      </c>
      <c r="W2144">
        <v>83846.21875</v>
      </c>
      <c r="X2144">
        <v>0.41067403554916382</v>
      </c>
      <c r="Y2144">
        <v>0.78446578979492188</v>
      </c>
      <c r="Z2144">
        <v>0.77388209104537964</v>
      </c>
      <c r="AA2144">
        <v>0.33612346649169922</v>
      </c>
      <c r="AB2144">
        <v>0.15879979729652405</v>
      </c>
      <c r="AC2144">
        <v>0.77162575721740723</v>
      </c>
      <c r="AD2144">
        <v>-1.2644627094268799</v>
      </c>
      <c r="AE2144">
        <f>VLOOKUP(C2144,[1]pop_15p_a!$A$8:$AL$68,24,FALSE)</f>
        <v>281873.13491154101</v>
      </c>
      <c r="AL2144">
        <f t="shared" si="207"/>
        <v>282</v>
      </c>
      <c r="AM2144">
        <f t="shared" si="207"/>
        <v>284</v>
      </c>
      <c r="AN2144">
        <f t="shared" si="207"/>
        <v>285</v>
      </c>
      <c r="AO2144">
        <f t="shared" si="207"/>
        <v>287</v>
      </c>
      <c r="AP2144">
        <f t="shared" si="207"/>
        <v>289</v>
      </c>
      <c r="AQ2144">
        <f t="shared" si="207"/>
        <v>290</v>
      </c>
    </row>
    <row r="2145" spans="1:43">
      <c r="A2145" t="s">
        <v>21</v>
      </c>
      <c r="B2145" t="s">
        <v>55</v>
      </c>
      <c r="C2145">
        <v>1985</v>
      </c>
      <c r="D2145">
        <v>13719.9771</v>
      </c>
      <c r="E2145">
        <v>6490.3640999999998</v>
      </c>
      <c r="F2145">
        <v>2554.3811000000001</v>
      </c>
      <c r="G2145">
        <v>1632.1373000000001</v>
      </c>
      <c r="H2145">
        <v>13824.3531</v>
      </c>
      <c r="I2145">
        <v>11707.2438</v>
      </c>
      <c r="J2145">
        <v>0.36688399314880371</v>
      </c>
      <c r="K2145">
        <v>0.16127346456050873</v>
      </c>
      <c r="L2145">
        <v>1634.8575439453125</v>
      </c>
      <c r="M2145">
        <v>10935.5048828125</v>
      </c>
      <c r="N2145">
        <v>7382.97021484375</v>
      </c>
      <c r="O2145">
        <v>9822.8076171875</v>
      </c>
      <c r="P2145">
        <v>11291.484375</v>
      </c>
      <c r="Q2145">
        <v>38458.44140625</v>
      </c>
      <c r="R2145">
        <v>1.4408050337806344E-3</v>
      </c>
      <c r="S2145">
        <v>0.77538949251174927</v>
      </c>
      <c r="T2145">
        <v>9066.072265625</v>
      </c>
      <c r="U2145">
        <v>8574.9306640625</v>
      </c>
      <c r="V2145">
        <v>12168.3310546875</v>
      </c>
      <c r="W2145">
        <v>84277.9375</v>
      </c>
      <c r="X2145">
        <v>0.41316244006156921</v>
      </c>
      <c r="Y2145">
        <v>0.79525268077850342</v>
      </c>
      <c r="Z2145">
        <v>0.75580126047134399</v>
      </c>
      <c r="AA2145">
        <v>0.29977533221244812</v>
      </c>
      <c r="AB2145">
        <v>0.15132156014442444</v>
      </c>
      <c r="AC2145">
        <v>0.79197609424591064</v>
      </c>
      <c r="AD2145">
        <v>-1.2476164102554321</v>
      </c>
      <c r="AE2145">
        <f>VLOOKUP(C2145,[1]pop_15p_a!$A$8:$AL$68,24,FALSE)</f>
        <v>282714.27596422099</v>
      </c>
      <c r="AL2145">
        <f t="shared" si="207"/>
        <v>282</v>
      </c>
      <c r="AM2145">
        <f t="shared" si="207"/>
        <v>284</v>
      </c>
      <c r="AN2145">
        <f t="shared" si="207"/>
        <v>285</v>
      </c>
      <c r="AO2145">
        <f t="shared" si="207"/>
        <v>287</v>
      </c>
      <c r="AP2145">
        <f t="shared" si="207"/>
        <v>289</v>
      </c>
      <c r="AQ2145">
        <f t="shared" si="207"/>
        <v>290</v>
      </c>
    </row>
    <row r="2146" spans="1:43">
      <c r="A2146" t="s">
        <v>21</v>
      </c>
      <c r="B2146" t="s">
        <v>55</v>
      </c>
      <c r="C2146">
        <v>1986</v>
      </c>
      <c r="D2146">
        <v>15089.7706</v>
      </c>
      <c r="E2146">
        <v>6702.3397999999997</v>
      </c>
      <c r="F2146">
        <v>2718.0234</v>
      </c>
      <c r="G2146">
        <v>2238.2919000000002</v>
      </c>
      <c r="H2146">
        <v>14236.474200000001</v>
      </c>
      <c r="I2146">
        <v>11907.987499999999</v>
      </c>
      <c r="J2146">
        <v>0.36866599321365356</v>
      </c>
      <c r="K2146">
        <v>0.16504774987697601</v>
      </c>
      <c r="L2146">
        <v>1626.6595458984375</v>
      </c>
      <c r="M2146">
        <v>12081.796875</v>
      </c>
      <c r="N2146">
        <v>7653.6640625</v>
      </c>
      <c r="O2146">
        <v>10864.1728515625</v>
      </c>
      <c r="P2146">
        <v>12477.73046875</v>
      </c>
      <c r="Q2146">
        <v>40051.0703125</v>
      </c>
      <c r="R2146">
        <v>1.4632693491876125E-3</v>
      </c>
      <c r="S2146">
        <v>0.86472022533416748</v>
      </c>
      <c r="T2146">
        <v>9971.2236328125</v>
      </c>
      <c r="U2146">
        <v>8917.0791015625</v>
      </c>
      <c r="V2146">
        <v>13288.34765625</v>
      </c>
      <c r="W2146">
        <v>86015.703125</v>
      </c>
      <c r="X2146">
        <v>0.42900124192237854</v>
      </c>
      <c r="Y2146">
        <v>0.848136305809021</v>
      </c>
      <c r="Z2146">
        <v>0.66189956665039063</v>
      </c>
      <c r="AA2146">
        <v>0.33623045682907104</v>
      </c>
      <c r="AB2146">
        <v>0.13965392112731934</v>
      </c>
      <c r="AC2146">
        <v>0.60098743438720703</v>
      </c>
      <c r="AD2146">
        <v>-0.974587082862854</v>
      </c>
      <c r="AE2146">
        <f>VLOOKUP(C2146,[1]pop_15p_a!$A$8:$AL$68,24,FALSE)</f>
        <v>283772.32350115501</v>
      </c>
      <c r="AL2146">
        <f t="shared" si="207"/>
        <v>282</v>
      </c>
      <c r="AM2146">
        <f t="shared" si="207"/>
        <v>284</v>
      </c>
      <c r="AN2146">
        <f t="shared" si="207"/>
        <v>285</v>
      </c>
      <c r="AO2146">
        <f t="shared" si="207"/>
        <v>287</v>
      </c>
      <c r="AP2146">
        <f t="shared" si="207"/>
        <v>289</v>
      </c>
      <c r="AQ2146">
        <f t="shared" si="207"/>
        <v>290</v>
      </c>
    </row>
    <row r="2147" spans="1:43">
      <c r="A2147" t="s">
        <v>21</v>
      </c>
      <c r="B2147" t="s">
        <v>55</v>
      </c>
      <c r="C2147">
        <v>1987</v>
      </c>
      <c r="D2147">
        <v>15685.964099999999</v>
      </c>
      <c r="E2147">
        <v>7009.4414999999999</v>
      </c>
      <c r="F2147">
        <v>2980.2348000000002</v>
      </c>
      <c r="G2147">
        <v>2635.5050000000001</v>
      </c>
      <c r="H2147">
        <v>14709.105</v>
      </c>
      <c r="I2147">
        <v>12777.980299999999</v>
      </c>
      <c r="J2147">
        <v>0.3710780143737793</v>
      </c>
      <c r="K2147">
        <v>0.1694483757019043</v>
      </c>
      <c r="L2147">
        <v>1624.83349609375</v>
      </c>
      <c r="M2147">
        <v>12538.1142578125</v>
      </c>
      <c r="N2147">
        <v>8015.94287109375</v>
      </c>
      <c r="O2147">
        <v>11839.98046875</v>
      </c>
      <c r="P2147">
        <v>12925.6396484375</v>
      </c>
      <c r="Q2147">
        <v>42500.53125</v>
      </c>
      <c r="R2147">
        <v>1.5273538883775473E-3</v>
      </c>
      <c r="S2147">
        <v>0.84614074230194092</v>
      </c>
      <c r="T2147">
        <v>10365.18359375</v>
      </c>
      <c r="U2147">
        <v>9432.5595703125</v>
      </c>
      <c r="V2147">
        <v>14393.587890625</v>
      </c>
      <c r="W2147">
        <v>88376.171875</v>
      </c>
      <c r="X2147">
        <v>0.4482569694519043</v>
      </c>
      <c r="Y2147">
        <v>0.84925144910812378</v>
      </c>
      <c r="Z2147">
        <v>0.66238707304000854</v>
      </c>
      <c r="AA2147">
        <v>0.38543510437011719</v>
      </c>
      <c r="AB2147">
        <v>0.14556144177913666</v>
      </c>
      <c r="AC2147">
        <v>0.55714201927185059</v>
      </c>
      <c r="AD2147">
        <v>-0.95524358749389648</v>
      </c>
      <c r="AE2147">
        <f>VLOOKUP(C2147,[1]pop_15p_a!$A$8:$AL$68,24,FALSE)</f>
        <v>285215.53410824598</v>
      </c>
      <c r="AL2147">
        <f t="shared" si="207"/>
        <v>282</v>
      </c>
      <c r="AM2147">
        <f t="shared" si="207"/>
        <v>284</v>
      </c>
      <c r="AN2147">
        <f t="shared" si="207"/>
        <v>285</v>
      </c>
      <c r="AO2147">
        <f t="shared" si="207"/>
        <v>287</v>
      </c>
      <c r="AP2147">
        <f t="shared" si="207"/>
        <v>289</v>
      </c>
      <c r="AQ2147">
        <f t="shared" si="207"/>
        <v>290</v>
      </c>
    </row>
    <row r="2148" spans="1:43">
      <c r="A2148" t="s">
        <v>21</v>
      </c>
      <c r="B2148" t="s">
        <v>55</v>
      </c>
      <c r="C2148">
        <v>1988</v>
      </c>
      <c r="D2148">
        <v>17013.511699999999</v>
      </c>
      <c r="E2148">
        <v>7428.2034999999996</v>
      </c>
      <c r="F2148">
        <v>3109.3343</v>
      </c>
      <c r="G2148">
        <v>2937.7415999999998</v>
      </c>
      <c r="H2148">
        <v>16337.7875</v>
      </c>
      <c r="I2148">
        <v>14113.4146</v>
      </c>
      <c r="J2148">
        <v>0.37411800026893616</v>
      </c>
      <c r="K2148">
        <v>0.17412267625331879</v>
      </c>
      <c r="L2148">
        <v>1644.87548828125</v>
      </c>
      <c r="M2148">
        <v>13937.9365234375</v>
      </c>
      <c r="N2148">
        <v>8430.548828125</v>
      </c>
      <c r="O2148">
        <v>12942.83984375</v>
      </c>
      <c r="P2148">
        <v>14357.751953125</v>
      </c>
      <c r="Q2148">
        <v>46018.91796875</v>
      </c>
      <c r="R2148">
        <v>1.6224057180806994E-3</v>
      </c>
      <c r="S2148">
        <v>0.86695224046707153</v>
      </c>
      <c r="T2148">
        <v>11242.4189453125</v>
      </c>
      <c r="U2148">
        <v>9957.0126953125</v>
      </c>
      <c r="V2148">
        <v>15546.3388671875</v>
      </c>
      <c r="W2148">
        <v>91085.7109375</v>
      </c>
      <c r="X2148">
        <v>0.4694441556930542</v>
      </c>
      <c r="Y2148">
        <v>0.88041073083877563</v>
      </c>
      <c r="Z2148">
        <v>0.63019436597824097</v>
      </c>
      <c r="AA2148">
        <v>0.40945258736610413</v>
      </c>
      <c r="AB2148">
        <v>0.13480725884437561</v>
      </c>
      <c r="AC2148">
        <v>0.55893886089324951</v>
      </c>
      <c r="AD2148">
        <v>-0.94830203056335449</v>
      </c>
      <c r="AE2148">
        <f>VLOOKUP(C2148,[1]pop_15p_a!$A$8:$AL$68,24,FALSE)</f>
        <v>287168.987829227</v>
      </c>
      <c r="AL2148">
        <f t="shared" si="207"/>
        <v>282</v>
      </c>
      <c r="AM2148">
        <f t="shared" si="207"/>
        <v>284</v>
      </c>
      <c r="AN2148">
        <f t="shared" si="207"/>
        <v>285</v>
      </c>
      <c r="AO2148">
        <f t="shared" si="207"/>
        <v>287</v>
      </c>
      <c r="AP2148">
        <f t="shared" si="207"/>
        <v>289</v>
      </c>
      <c r="AQ2148">
        <f t="shared" si="207"/>
        <v>290</v>
      </c>
    </row>
    <row r="2149" spans="1:43">
      <c r="A2149" t="s">
        <v>21</v>
      </c>
      <c r="B2149" t="s">
        <v>55</v>
      </c>
      <c r="C2149">
        <v>1989</v>
      </c>
      <c r="D2149">
        <v>18680.506000000001</v>
      </c>
      <c r="E2149">
        <v>7787.2344000000003</v>
      </c>
      <c r="F2149">
        <v>3362.9537</v>
      </c>
      <c r="G2149">
        <v>3140.4524999999999</v>
      </c>
      <c r="H2149">
        <v>18394.4588</v>
      </c>
      <c r="I2149">
        <v>15404.441699999999</v>
      </c>
      <c r="J2149">
        <v>0.37770599126815796</v>
      </c>
      <c r="K2149">
        <v>0.18087542057037354</v>
      </c>
      <c r="L2149">
        <v>1633.943603515625</v>
      </c>
      <c r="M2149">
        <v>15487.3349609375</v>
      </c>
      <c r="N2149">
        <v>8881.4560546875</v>
      </c>
      <c r="O2149">
        <v>13793.31640625</v>
      </c>
      <c r="P2149">
        <v>15887.9140625</v>
      </c>
      <c r="Q2149">
        <v>50045.0625</v>
      </c>
      <c r="R2149">
        <v>1.7427448183298111E-3</v>
      </c>
      <c r="S2149">
        <v>0.91932147741317749</v>
      </c>
      <c r="T2149">
        <v>12343.9580078125</v>
      </c>
      <c r="U2149">
        <v>10516.8759765625</v>
      </c>
      <c r="V2149">
        <v>16515.45703125</v>
      </c>
      <c r="W2149">
        <v>93913.5</v>
      </c>
      <c r="X2149">
        <v>0.49082279205322266</v>
      </c>
      <c r="Y2149">
        <v>0.92820417881011963</v>
      </c>
      <c r="Z2149">
        <v>0.58264029026031494</v>
      </c>
      <c r="AA2149">
        <v>0.39265736937522888</v>
      </c>
      <c r="AB2149">
        <v>0.12734924256801605</v>
      </c>
      <c r="AC2149">
        <v>0.55010735988616943</v>
      </c>
      <c r="AD2149">
        <v>-0.89092618227005005</v>
      </c>
      <c r="AE2149">
        <f>VLOOKUP(C2149,[1]pop_15p_a!$A$8:$AL$68,24,FALSE)</f>
        <v>289550.20448932197</v>
      </c>
      <c r="AL2149">
        <f t="shared" si="207"/>
        <v>282</v>
      </c>
      <c r="AM2149">
        <f t="shared" si="207"/>
        <v>284</v>
      </c>
      <c r="AN2149">
        <f t="shared" si="207"/>
        <v>285</v>
      </c>
      <c r="AO2149">
        <f t="shared" si="207"/>
        <v>287</v>
      </c>
      <c r="AP2149">
        <f t="shared" si="207"/>
        <v>289</v>
      </c>
      <c r="AQ2149">
        <f t="shared" si="207"/>
        <v>290</v>
      </c>
    </row>
    <row r="2150" spans="1:43">
      <c r="A2150" t="s">
        <v>21</v>
      </c>
      <c r="B2150" t="s">
        <v>55</v>
      </c>
      <c r="C2150">
        <v>1990</v>
      </c>
      <c r="D2150">
        <v>19674.296200000001</v>
      </c>
      <c r="E2150">
        <v>8081.4164000000001</v>
      </c>
      <c r="F2150">
        <v>3587.4821000000002</v>
      </c>
      <c r="G2150">
        <v>3246.4396999999999</v>
      </c>
      <c r="H2150">
        <v>19422.197800000002</v>
      </c>
      <c r="I2150">
        <v>16174.450500000001</v>
      </c>
      <c r="J2150">
        <v>0.38179099559783936</v>
      </c>
      <c r="K2150">
        <v>0.18787062168121338</v>
      </c>
      <c r="L2150">
        <v>1633.9415283203125</v>
      </c>
      <c r="M2150">
        <v>16168.33203125</v>
      </c>
      <c r="N2150">
        <v>9342.826171875</v>
      </c>
      <c r="O2150">
        <v>14477.482421875</v>
      </c>
      <c r="P2150">
        <v>16516.275390625</v>
      </c>
      <c r="Q2150">
        <v>54216.08984375</v>
      </c>
      <c r="R2150">
        <v>1.8837318057194352E-3</v>
      </c>
      <c r="S2150">
        <v>0.88866698741912842</v>
      </c>
      <c r="T2150">
        <v>13000.6484375</v>
      </c>
      <c r="U2150">
        <v>10985.150390625</v>
      </c>
      <c r="V2150">
        <v>17288.3359375</v>
      </c>
      <c r="W2150">
        <v>96665.0859375</v>
      </c>
      <c r="X2150">
        <v>0.50932413339614868</v>
      </c>
      <c r="Y2150">
        <v>0.93969202041625977</v>
      </c>
      <c r="Z2150">
        <v>0.59116661548614502</v>
      </c>
      <c r="AA2150">
        <v>0.3914734423160553</v>
      </c>
      <c r="AB2150">
        <v>0.12114372104406357</v>
      </c>
      <c r="AC2150">
        <v>0.54132139682769775</v>
      </c>
      <c r="AD2150">
        <v>-0.87576067447662354</v>
      </c>
      <c r="AE2150">
        <f>VLOOKUP(C2150,[1]pop_15p_a!$A$8:$AL$68,24,FALSE)</f>
        <v>292518.058310494</v>
      </c>
      <c r="AL2150">
        <f t="shared" ref="AL2150:AQ2159" si="208">AL2082+9</f>
        <v>282</v>
      </c>
      <c r="AM2150">
        <f t="shared" si="208"/>
        <v>284</v>
      </c>
      <c r="AN2150">
        <f t="shared" si="208"/>
        <v>285</v>
      </c>
      <c r="AO2150">
        <f t="shared" si="208"/>
        <v>287</v>
      </c>
      <c r="AP2150">
        <f t="shared" si="208"/>
        <v>289</v>
      </c>
      <c r="AQ2150">
        <f t="shared" si="208"/>
        <v>290</v>
      </c>
    </row>
    <row r="2151" spans="1:43">
      <c r="A2151" t="s">
        <v>21</v>
      </c>
      <c r="B2151" t="s">
        <v>55</v>
      </c>
      <c r="C2151">
        <v>1991</v>
      </c>
      <c r="D2151">
        <v>21374.979899999998</v>
      </c>
      <c r="E2151">
        <v>8649.0589</v>
      </c>
      <c r="F2151">
        <v>3732.1956</v>
      </c>
      <c r="G2151">
        <v>3758.0135</v>
      </c>
      <c r="H2151">
        <v>21206.199199999999</v>
      </c>
      <c r="I2151">
        <v>17651.1345</v>
      </c>
      <c r="J2151">
        <v>0.38635200262069702</v>
      </c>
      <c r="K2151">
        <v>0.19506451487541199</v>
      </c>
      <c r="L2151">
        <v>1616.6365966796875</v>
      </c>
      <c r="M2151">
        <v>17631.95703125</v>
      </c>
      <c r="N2151">
        <v>9870.5126953125</v>
      </c>
      <c r="O2151">
        <v>16018.6923828125</v>
      </c>
      <c r="P2151">
        <v>18021.029296875</v>
      </c>
      <c r="Q2151">
        <v>59707.99609375</v>
      </c>
      <c r="R2151">
        <v>2.0707219373434782E-3</v>
      </c>
      <c r="S2151">
        <v>0.95006018877029419</v>
      </c>
      <c r="T2151">
        <v>14124.44921875</v>
      </c>
      <c r="U2151">
        <v>11673.01171875</v>
      </c>
      <c r="V2151">
        <v>18800.1171875</v>
      </c>
      <c r="W2151">
        <v>100167.8046875</v>
      </c>
      <c r="X2151">
        <v>0.53546983003616333</v>
      </c>
      <c r="Y2151">
        <v>0.97893017530441284</v>
      </c>
      <c r="Z2151">
        <v>0.54931372404098511</v>
      </c>
      <c r="AA2151">
        <v>0.40971291065216064</v>
      </c>
      <c r="AB2151">
        <v>0.10845434665679932</v>
      </c>
      <c r="AC2151">
        <v>0.48010826110839844</v>
      </c>
      <c r="AD2151">
        <v>-0.77017176151275635</v>
      </c>
      <c r="AE2151">
        <f>VLOOKUP(C2151,[1]pop_15p_a!$A$8:$AL$68,24,FALSE)</f>
        <v>296013.64965303399</v>
      </c>
      <c r="AL2151">
        <f t="shared" si="208"/>
        <v>282</v>
      </c>
      <c r="AM2151">
        <f t="shared" si="208"/>
        <v>284</v>
      </c>
      <c r="AN2151">
        <f t="shared" si="208"/>
        <v>285</v>
      </c>
      <c r="AO2151">
        <f t="shared" si="208"/>
        <v>287</v>
      </c>
      <c r="AP2151">
        <f t="shared" si="208"/>
        <v>289</v>
      </c>
      <c r="AQ2151">
        <f t="shared" si="208"/>
        <v>290</v>
      </c>
    </row>
    <row r="2152" spans="1:43">
      <c r="A2152" t="s">
        <v>21</v>
      </c>
      <c r="B2152" t="s">
        <v>55</v>
      </c>
      <c r="C2152">
        <v>1992</v>
      </c>
      <c r="D2152">
        <v>21763.9303</v>
      </c>
      <c r="E2152">
        <v>8447.5691999999999</v>
      </c>
      <c r="F2152">
        <v>3851.9614999999999</v>
      </c>
      <c r="G2152">
        <v>3191.4845999999998</v>
      </c>
      <c r="H2152">
        <v>21785.3521</v>
      </c>
      <c r="I2152">
        <v>17104.829300000001</v>
      </c>
      <c r="J2152">
        <v>0.3913939893245697</v>
      </c>
      <c r="K2152">
        <v>0.20038606226444244</v>
      </c>
      <c r="L2152">
        <v>1595.6875</v>
      </c>
      <c r="M2152">
        <v>17701.2734375</v>
      </c>
      <c r="N2152">
        <v>9664.5234375</v>
      </c>
      <c r="O2152">
        <v>15253.02734375</v>
      </c>
      <c r="P2152">
        <v>18098.154296875</v>
      </c>
      <c r="Q2152">
        <v>64068.3515625</v>
      </c>
      <c r="R2152">
        <v>2.184214536100626E-3</v>
      </c>
      <c r="S2152">
        <v>0.88138782978057861</v>
      </c>
      <c r="T2152">
        <v>14381.46484375</v>
      </c>
      <c r="U2152">
        <v>11560.14453125</v>
      </c>
      <c r="V2152">
        <v>17947.916015625</v>
      </c>
      <c r="W2152">
        <v>102307.5390625</v>
      </c>
      <c r="X2152">
        <v>0.54614090919494629</v>
      </c>
      <c r="Y2152">
        <v>0.97741597890853882</v>
      </c>
      <c r="Z2152">
        <v>0.53450620174407959</v>
      </c>
      <c r="AA2152">
        <v>0.37337607145309448</v>
      </c>
      <c r="AB2152">
        <v>0.1111946776509285</v>
      </c>
      <c r="AC2152">
        <v>0.55399781465530396</v>
      </c>
      <c r="AD2152">
        <v>-0.82317501306533813</v>
      </c>
      <c r="AE2152">
        <f>VLOOKUP(C2152,[1]pop_15p_a!$A$8:$AL$68,24,FALSE)</f>
        <v>299698.09875219199</v>
      </c>
      <c r="AL2152">
        <f t="shared" si="208"/>
        <v>282</v>
      </c>
      <c r="AM2152">
        <f t="shared" si="208"/>
        <v>284</v>
      </c>
      <c r="AN2152">
        <f t="shared" si="208"/>
        <v>285</v>
      </c>
      <c r="AO2152">
        <f t="shared" si="208"/>
        <v>287</v>
      </c>
      <c r="AP2152">
        <f t="shared" si="208"/>
        <v>289</v>
      </c>
      <c r="AQ2152">
        <f t="shared" si="208"/>
        <v>290</v>
      </c>
    </row>
    <row r="2153" spans="1:43">
      <c r="A2153" t="s">
        <v>21</v>
      </c>
      <c r="B2153" t="s">
        <v>55</v>
      </c>
      <c r="C2153">
        <v>1993</v>
      </c>
      <c r="D2153">
        <v>22678.1564</v>
      </c>
      <c r="E2153">
        <v>8621.1080000000002</v>
      </c>
      <c r="F2153">
        <v>4053.5484999999999</v>
      </c>
      <c r="G2153">
        <v>3848.6713</v>
      </c>
      <c r="H2153">
        <v>22822.019400000001</v>
      </c>
      <c r="I2153">
        <v>17997.975900000001</v>
      </c>
      <c r="J2153">
        <v>0.39680999517440796</v>
      </c>
      <c r="K2153">
        <v>0.20404013991355896</v>
      </c>
      <c r="L2153">
        <v>1602.0655517578125</v>
      </c>
      <c r="M2153">
        <v>19223.392578125</v>
      </c>
      <c r="N2153">
        <v>9820.984375</v>
      </c>
      <c r="O2153">
        <v>16239.599609375</v>
      </c>
      <c r="P2153">
        <v>19666.45703125</v>
      </c>
      <c r="Q2153">
        <v>71141.578125</v>
      </c>
      <c r="R2153">
        <v>2.3538109380751848E-3</v>
      </c>
      <c r="S2153">
        <v>0.8797411322593689</v>
      </c>
      <c r="T2153">
        <v>14985.580078125</v>
      </c>
      <c r="U2153">
        <v>11891.978515625</v>
      </c>
      <c r="V2153">
        <v>18796.23828125</v>
      </c>
      <c r="W2153">
        <v>105590.4609375</v>
      </c>
      <c r="X2153">
        <v>0.56867176294326782</v>
      </c>
      <c r="Y2153">
        <v>0.98388838768005371</v>
      </c>
      <c r="Z2153">
        <v>0.51197415590286255</v>
      </c>
      <c r="AA2153">
        <v>0.4050164520740509</v>
      </c>
      <c r="AB2153">
        <v>0.10773280262947083</v>
      </c>
      <c r="AC2153">
        <v>0.54176515340805054</v>
      </c>
      <c r="AD2153">
        <v>-0.8270949125289917</v>
      </c>
      <c r="AE2153">
        <f>VLOOKUP(C2153,[1]pop_15p_a!$A$8:$AL$68,24,FALSE)</f>
        <v>303589.58714827697</v>
      </c>
      <c r="AL2153">
        <f t="shared" si="208"/>
        <v>282</v>
      </c>
      <c r="AM2153">
        <f t="shared" si="208"/>
        <v>284</v>
      </c>
      <c r="AN2153">
        <f t="shared" si="208"/>
        <v>285</v>
      </c>
      <c r="AO2153">
        <f t="shared" si="208"/>
        <v>287</v>
      </c>
      <c r="AP2153">
        <f t="shared" si="208"/>
        <v>289</v>
      </c>
      <c r="AQ2153">
        <f t="shared" si="208"/>
        <v>290</v>
      </c>
    </row>
    <row r="2154" spans="1:43">
      <c r="A2154" t="s">
        <v>21</v>
      </c>
      <c r="B2154" t="s">
        <v>55</v>
      </c>
      <c r="C2154">
        <v>1994</v>
      </c>
      <c r="D2154">
        <v>23544.670900000001</v>
      </c>
      <c r="E2154">
        <v>8969.7243999999992</v>
      </c>
      <c r="F2154">
        <v>4093.4124000000002</v>
      </c>
      <c r="G2154">
        <v>3850.3197</v>
      </c>
      <c r="H2154">
        <v>24577.114000000001</v>
      </c>
      <c r="I2154">
        <v>19205.773399999998</v>
      </c>
      <c r="J2154">
        <v>0.40243300795555115</v>
      </c>
      <c r="K2154">
        <v>0.20961993932723999</v>
      </c>
      <c r="L2154">
        <v>1581.12255859375</v>
      </c>
      <c r="M2154">
        <v>20334.46875</v>
      </c>
      <c r="N2154">
        <v>10128.0947265625</v>
      </c>
      <c r="O2154">
        <v>16578.09765625</v>
      </c>
      <c r="P2154">
        <v>20577.740234375</v>
      </c>
      <c r="Q2154">
        <v>77214.203125</v>
      </c>
      <c r="R2154">
        <v>2.4352448526769876E-3</v>
      </c>
      <c r="S2154">
        <v>0.89731168746948242</v>
      </c>
      <c r="T2154">
        <v>15558.1669921875</v>
      </c>
      <c r="U2154">
        <v>12263.5556640625</v>
      </c>
      <c r="V2154">
        <v>19229.078125</v>
      </c>
      <c r="W2154">
        <v>108721.609375</v>
      </c>
      <c r="X2154">
        <v>0.58845257759094238</v>
      </c>
      <c r="Y2154">
        <v>0.99387729167938232</v>
      </c>
      <c r="Z2154">
        <v>0.49885737895965576</v>
      </c>
      <c r="AA2154">
        <v>0.38229727745056152</v>
      </c>
      <c r="AB2154">
        <v>0.10144363343715668</v>
      </c>
      <c r="AC2154">
        <v>0.53862303495407104</v>
      </c>
      <c r="AD2154">
        <v>-0.79806947708129883</v>
      </c>
      <c r="AE2154">
        <f>VLOOKUP(C2154,[1]pop_15p_a!$A$8:$AL$68,24,FALSE)</f>
        <v>307553.15354330902</v>
      </c>
      <c r="AL2154">
        <f t="shared" si="208"/>
        <v>282</v>
      </c>
      <c r="AM2154">
        <f t="shared" si="208"/>
        <v>284</v>
      </c>
      <c r="AN2154">
        <f t="shared" si="208"/>
        <v>285</v>
      </c>
      <c r="AO2154">
        <f t="shared" si="208"/>
        <v>287</v>
      </c>
      <c r="AP2154">
        <f t="shared" si="208"/>
        <v>289</v>
      </c>
      <c r="AQ2154">
        <f t="shared" si="208"/>
        <v>290</v>
      </c>
    </row>
    <row r="2155" spans="1:43">
      <c r="A2155" t="s">
        <v>21</v>
      </c>
      <c r="B2155" t="s">
        <v>55</v>
      </c>
      <c r="C2155">
        <v>1995</v>
      </c>
      <c r="D2155">
        <v>24922.326799999999</v>
      </c>
      <c r="E2155">
        <v>9685.3876</v>
      </c>
      <c r="F2155">
        <v>4222.7393000000002</v>
      </c>
      <c r="G2155">
        <v>4453.6760999999997</v>
      </c>
      <c r="H2155">
        <v>27483.699100000002</v>
      </c>
      <c r="I2155">
        <v>21383.343000000001</v>
      </c>
      <c r="J2155">
        <v>0.40814900398254395</v>
      </c>
      <c r="K2155">
        <v>0.21521924436092377</v>
      </c>
      <c r="L2155">
        <v>1592.614501953125</v>
      </c>
      <c r="M2155">
        <v>20687.802734375</v>
      </c>
      <c r="N2155">
        <v>10375.09375</v>
      </c>
      <c r="O2155">
        <v>16560.306640625</v>
      </c>
      <c r="P2155">
        <v>20787.55078125</v>
      </c>
      <c r="Q2155">
        <v>81210.828125</v>
      </c>
      <c r="R2155">
        <v>2.4323931429535151E-3</v>
      </c>
      <c r="S2155">
        <v>0.8764689564704895</v>
      </c>
      <c r="T2155">
        <v>15780.9912109375</v>
      </c>
      <c r="U2155">
        <v>12583.8056640625</v>
      </c>
      <c r="V2155">
        <v>19325.755859375</v>
      </c>
      <c r="W2155">
        <v>111014.4921875</v>
      </c>
      <c r="X2155">
        <v>0.60192131996154785</v>
      </c>
      <c r="Y2155">
        <v>0.9781346321105957</v>
      </c>
      <c r="Z2155">
        <v>0.50696378946304321</v>
      </c>
      <c r="AA2155">
        <v>0.36360228061676025</v>
      </c>
      <c r="AB2155">
        <v>0.10294363647699356</v>
      </c>
      <c r="AC2155">
        <v>0.53117185831069946</v>
      </c>
      <c r="AD2155">
        <v>-0.79034698009490967</v>
      </c>
      <c r="AE2155">
        <f>VLOOKUP(C2155,[1]pop_15p_a!$A$8:$AL$68,24,FALSE)</f>
        <v>311382.39013693499</v>
      </c>
      <c r="AF2155" s="10">
        <v>8.9</v>
      </c>
      <c r="AL2155">
        <f t="shared" si="208"/>
        <v>282</v>
      </c>
      <c r="AM2155">
        <f t="shared" si="208"/>
        <v>284</v>
      </c>
      <c r="AN2155">
        <f t="shared" si="208"/>
        <v>285</v>
      </c>
      <c r="AO2155">
        <f t="shared" si="208"/>
        <v>287</v>
      </c>
      <c r="AP2155">
        <f t="shared" si="208"/>
        <v>289</v>
      </c>
      <c r="AQ2155">
        <f t="shared" si="208"/>
        <v>290</v>
      </c>
    </row>
    <row r="2156" spans="1:43">
      <c r="A2156" t="s">
        <v>21</v>
      </c>
      <c r="B2156" t="s">
        <v>55</v>
      </c>
      <c r="C2156">
        <v>1996</v>
      </c>
      <c r="D2156">
        <v>25268.3554</v>
      </c>
      <c r="E2156">
        <v>9879.5094000000008</v>
      </c>
      <c r="F2156">
        <v>4480.8842999999997</v>
      </c>
      <c r="G2156">
        <v>4266.4192000000003</v>
      </c>
      <c r="H2156">
        <v>28488.695899999999</v>
      </c>
      <c r="I2156">
        <v>22344.521700000001</v>
      </c>
      <c r="J2156">
        <v>0.41399899125099182</v>
      </c>
      <c r="K2156">
        <v>0.22095327079296112</v>
      </c>
      <c r="L2156">
        <v>1599.5625</v>
      </c>
      <c r="M2156">
        <v>21510.326171875</v>
      </c>
      <c r="N2156">
        <v>10812.873046875</v>
      </c>
      <c r="O2156">
        <v>16610.88671875</v>
      </c>
      <c r="P2156">
        <v>21465.6328125</v>
      </c>
      <c r="Q2156">
        <v>82401.40625</v>
      </c>
      <c r="R2156">
        <v>2.3318557068705559E-3</v>
      </c>
      <c r="S2156">
        <v>0.85593140125274658</v>
      </c>
      <c r="T2156">
        <v>16000.0986328125</v>
      </c>
      <c r="U2156">
        <v>12976.78125</v>
      </c>
      <c r="V2156">
        <v>19649.787109375</v>
      </c>
      <c r="W2156">
        <v>113066.53125</v>
      </c>
      <c r="X2156">
        <v>0.61519724130630493</v>
      </c>
      <c r="Y2156">
        <v>0.96432828903198242</v>
      </c>
      <c r="Z2156">
        <v>0.52353960275650024</v>
      </c>
      <c r="AA2156">
        <v>0.33707413077354431</v>
      </c>
      <c r="AB2156">
        <v>0.10507912933826447</v>
      </c>
      <c r="AC2156">
        <v>0.53418576717376709</v>
      </c>
      <c r="AD2156">
        <v>-0.80526250600814819</v>
      </c>
      <c r="AE2156">
        <f>VLOOKUP(C2156,[1]pop_15p_a!$A$8:$AL$68,24,FALSE)</f>
        <v>314269.07339389698</v>
      </c>
      <c r="AF2156" s="10">
        <v>8.6999999999999993</v>
      </c>
      <c r="AL2156">
        <f t="shared" si="208"/>
        <v>282</v>
      </c>
      <c r="AM2156">
        <f t="shared" si="208"/>
        <v>284</v>
      </c>
      <c r="AN2156">
        <f t="shared" si="208"/>
        <v>285</v>
      </c>
      <c r="AO2156">
        <f t="shared" si="208"/>
        <v>287</v>
      </c>
      <c r="AP2156">
        <f t="shared" si="208"/>
        <v>289</v>
      </c>
      <c r="AQ2156">
        <f t="shared" si="208"/>
        <v>290</v>
      </c>
    </row>
    <row r="2157" spans="1:43">
      <c r="A2157" t="s">
        <v>21</v>
      </c>
      <c r="B2157" t="s">
        <v>55</v>
      </c>
      <c r="C2157">
        <v>1997</v>
      </c>
      <c r="D2157">
        <v>26711.107100000001</v>
      </c>
      <c r="E2157">
        <v>10140.2168</v>
      </c>
      <c r="F2157">
        <v>4597.5155999999997</v>
      </c>
      <c r="G2157">
        <v>4537.1048000000001</v>
      </c>
      <c r="H2157">
        <v>31631.7716</v>
      </c>
      <c r="I2157">
        <v>24898.9578</v>
      </c>
      <c r="J2157">
        <v>0.41997399926185608</v>
      </c>
      <c r="K2157">
        <v>0.22885753214359283</v>
      </c>
      <c r="L2157">
        <v>1598.0369873046875</v>
      </c>
      <c r="M2157">
        <v>23005.904296875</v>
      </c>
      <c r="N2157">
        <v>11698.861328125</v>
      </c>
      <c r="O2157">
        <v>18053.375</v>
      </c>
      <c r="P2157">
        <v>22884.71875</v>
      </c>
      <c r="Q2157">
        <v>82566.5546875</v>
      </c>
      <c r="R2157">
        <v>2.2308193147182465E-3</v>
      </c>
      <c r="S2157">
        <v>0.92521840333938599</v>
      </c>
      <c r="T2157">
        <v>16913.658203125</v>
      </c>
      <c r="U2157">
        <v>13318.671875</v>
      </c>
      <c r="V2157">
        <v>20552.935546875</v>
      </c>
      <c r="W2157">
        <v>115596.4140625</v>
      </c>
      <c r="X2157">
        <v>0.63474506139755249</v>
      </c>
      <c r="Y2157">
        <v>0.98457473516464233</v>
      </c>
      <c r="Z2157">
        <v>0.50549215078353882</v>
      </c>
      <c r="AA2157">
        <v>0.33243954181671143</v>
      </c>
      <c r="AB2157">
        <v>0.10653956979513168</v>
      </c>
      <c r="AC2157">
        <v>0.55337166786193848</v>
      </c>
      <c r="AD2157">
        <v>-0.81007015705108643</v>
      </c>
      <c r="AE2157">
        <f>VLOOKUP(C2157,[1]pop_15p_a!$A$8:$AL$68,24,FALSE)</f>
        <v>317679.17549657897</v>
      </c>
      <c r="AF2157" s="10">
        <v>8.5</v>
      </c>
      <c r="AL2157">
        <f t="shared" si="208"/>
        <v>282</v>
      </c>
      <c r="AM2157">
        <f t="shared" si="208"/>
        <v>284</v>
      </c>
      <c r="AN2157">
        <f t="shared" si="208"/>
        <v>285</v>
      </c>
      <c r="AO2157">
        <f t="shared" si="208"/>
        <v>287</v>
      </c>
      <c r="AP2157">
        <f t="shared" si="208"/>
        <v>289</v>
      </c>
      <c r="AQ2157">
        <f t="shared" si="208"/>
        <v>290</v>
      </c>
    </row>
    <row r="2158" spans="1:43">
      <c r="A2158" t="s">
        <v>21</v>
      </c>
      <c r="B2158" t="s">
        <v>55</v>
      </c>
      <c r="C2158">
        <v>1998</v>
      </c>
      <c r="D2158">
        <v>28325.700400000002</v>
      </c>
      <c r="E2158">
        <v>10367.793900000001</v>
      </c>
      <c r="F2158">
        <v>4721.9288999999999</v>
      </c>
      <c r="G2158">
        <v>5035.2963</v>
      </c>
      <c r="H2158">
        <v>35608.323199999999</v>
      </c>
      <c r="I2158">
        <v>28345.8092</v>
      </c>
      <c r="J2158">
        <v>0.42583298683166504</v>
      </c>
      <c r="K2158">
        <v>0.23922920227050781</v>
      </c>
      <c r="L2158">
        <v>1593.3135986328125</v>
      </c>
      <c r="M2158">
        <v>24439.853515625</v>
      </c>
      <c r="N2158">
        <v>12467.53515625</v>
      </c>
      <c r="O2158">
        <v>19480.20703125</v>
      </c>
      <c r="P2158">
        <v>24189.060546875</v>
      </c>
      <c r="Q2158">
        <v>82695.03125</v>
      </c>
      <c r="R2158">
        <v>2.1367152221500874E-3</v>
      </c>
      <c r="S2158">
        <v>0.99475973844528198</v>
      </c>
      <c r="T2158">
        <v>17936.03125</v>
      </c>
      <c r="U2158">
        <v>13635.1630859375</v>
      </c>
      <c r="V2158">
        <v>21748.087890625</v>
      </c>
      <c r="W2158">
        <v>118859.984375</v>
      </c>
      <c r="X2158">
        <v>0.65971565246582031</v>
      </c>
      <c r="Y2158">
        <v>1.0011487007141113</v>
      </c>
      <c r="Z2158">
        <v>0.48302286863327026</v>
      </c>
      <c r="AA2158">
        <v>0.32829532027244568</v>
      </c>
      <c r="AB2158">
        <v>0.10063958168029785</v>
      </c>
      <c r="AC2158">
        <v>0.5708611011505127</v>
      </c>
      <c r="AD2158">
        <v>-0.80275988578796387</v>
      </c>
      <c r="AE2158">
        <f>VLOOKUP(C2158,[1]pop_15p_a!$A$8:$AL$68,24,FALSE)</f>
        <v>321170.08813314099</v>
      </c>
      <c r="AF2158" s="10">
        <v>8.1</v>
      </c>
      <c r="AL2158">
        <f t="shared" si="208"/>
        <v>282</v>
      </c>
      <c r="AM2158">
        <f t="shared" si="208"/>
        <v>284</v>
      </c>
      <c r="AN2158">
        <f t="shared" si="208"/>
        <v>285</v>
      </c>
      <c r="AO2158">
        <f t="shared" si="208"/>
        <v>287</v>
      </c>
      <c r="AP2158">
        <f t="shared" si="208"/>
        <v>289</v>
      </c>
      <c r="AQ2158">
        <f t="shared" si="208"/>
        <v>290</v>
      </c>
    </row>
    <row r="2159" spans="1:43">
      <c r="A2159" t="s">
        <v>21</v>
      </c>
      <c r="B2159" t="s">
        <v>55</v>
      </c>
      <c r="C2159">
        <v>1999</v>
      </c>
      <c r="D2159">
        <v>30728.003799999999</v>
      </c>
      <c r="E2159">
        <v>10988.6736</v>
      </c>
      <c r="F2159">
        <v>5063.7403000000004</v>
      </c>
      <c r="G2159">
        <v>5937.6985999999997</v>
      </c>
      <c r="H2159">
        <v>39974.548799999997</v>
      </c>
      <c r="I2159">
        <v>32004.4025</v>
      </c>
      <c r="J2159">
        <v>0.43126198649406433</v>
      </c>
      <c r="K2159">
        <v>0.25048637390136719</v>
      </c>
      <c r="L2159">
        <v>1591.757080078125</v>
      </c>
      <c r="M2159">
        <v>27788.673828125</v>
      </c>
      <c r="N2159">
        <v>13357.103515625</v>
      </c>
      <c r="O2159">
        <v>21363.14453125</v>
      </c>
      <c r="P2159">
        <v>27544.82421875</v>
      </c>
      <c r="Q2159">
        <v>84815.3984375</v>
      </c>
      <c r="R2159">
        <v>2.060942817479372E-3</v>
      </c>
      <c r="S2159">
        <v>1.0352009534835815</v>
      </c>
      <c r="T2159">
        <v>19457.185546875</v>
      </c>
      <c r="U2159">
        <v>14499.5703125</v>
      </c>
      <c r="V2159">
        <v>23577.0234375</v>
      </c>
      <c r="W2159">
        <v>123211.484375</v>
      </c>
      <c r="X2159">
        <v>0.69352138042449951</v>
      </c>
      <c r="Y2159">
        <v>1.0331587791442871</v>
      </c>
      <c r="Z2159">
        <v>0.45745661854743958</v>
      </c>
      <c r="AA2159">
        <v>0.33462068438529968</v>
      </c>
      <c r="AB2159">
        <v>0.10081720352172852</v>
      </c>
      <c r="AC2159">
        <v>0.57512706518173218</v>
      </c>
      <c r="AD2159">
        <v>-0.8126412034034729</v>
      </c>
      <c r="AE2159">
        <f>VLOOKUP(C2159,[1]pop_15p_a!$A$8:$AL$68,24,FALSE)</f>
        <v>325309.31817781302</v>
      </c>
      <c r="AF2159" s="10">
        <v>7.1</v>
      </c>
      <c r="AL2159">
        <f t="shared" si="208"/>
        <v>282</v>
      </c>
      <c r="AM2159">
        <f t="shared" si="208"/>
        <v>284</v>
      </c>
      <c r="AN2159">
        <f t="shared" si="208"/>
        <v>285</v>
      </c>
      <c r="AO2159">
        <f t="shared" si="208"/>
        <v>287</v>
      </c>
      <c r="AP2159">
        <f t="shared" si="208"/>
        <v>289</v>
      </c>
      <c r="AQ2159">
        <f t="shared" si="208"/>
        <v>290</v>
      </c>
    </row>
    <row r="2160" spans="1:43">
      <c r="A2160" t="s">
        <v>21</v>
      </c>
      <c r="B2160" t="s">
        <v>55</v>
      </c>
      <c r="C2160">
        <v>2000</v>
      </c>
      <c r="D2160">
        <v>33259.929600000003</v>
      </c>
      <c r="E2160">
        <v>11455.735500000001</v>
      </c>
      <c r="F2160">
        <v>5260.8490000000002</v>
      </c>
      <c r="G2160">
        <v>5683.5203000000001</v>
      </c>
      <c r="H2160">
        <v>46132.168899999997</v>
      </c>
      <c r="I2160">
        <v>36381.931799999998</v>
      </c>
      <c r="J2160">
        <v>0.43610298633575439</v>
      </c>
      <c r="K2160">
        <v>0.26316165924072266</v>
      </c>
      <c r="L2160">
        <v>1602.2154541015625</v>
      </c>
      <c r="M2160">
        <v>29679.294921875</v>
      </c>
      <c r="N2160">
        <v>14075.38671875</v>
      </c>
      <c r="O2160">
        <v>22157.994140625</v>
      </c>
      <c r="P2160">
        <v>29551.419921875</v>
      </c>
      <c r="Q2160">
        <v>80992.3515625</v>
      </c>
      <c r="R2160">
        <v>1.8380015389993787E-3</v>
      </c>
      <c r="S2160">
        <v>1.1148010492324829</v>
      </c>
      <c r="T2160">
        <v>21060.419921875</v>
      </c>
      <c r="U2160">
        <v>15101.9267578125</v>
      </c>
      <c r="V2160">
        <v>24462.935546875</v>
      </c>
      <c r="W2160">
        <v>127859.765625</v>
      </c>
      <c r="X2160">
        <v>0.72761255502700806</v>
      </c>
      <c r="Y2160">
        <v>1.0603094100952148</v>
      </c>
      <c r="Z2160">
        <v>0.43823286890983582</v>
      </c>
      <c r="AA2160">
        <v>0.30814027786254883</v>
      </c>
      <c r="AB2160">
        <v>9.8375357687473297E-2</v>
      </c>
      <c r="AC2160">
        <v>0.57370895147323608</v>
      </c>
      <c r="AD2160">
        <v>-0.79638642072677612</v>
      </c>
      <c r="AE2160">
        <f>VLOOKUP(C2160,[1]pop_15p_a!$A$8:$AL$68,24,FALSE)</f>
        <v>329105.742852033</v>
      </c>
      <c r="AF2160" s="10">
        <v>6.5</v>
      </c>
      <c r="AL2160">
        <f t="shared" ref="AL2160:AQ2169" si="209">AL2092+9</f>
        <v>282</v>
      </c>
      <c r="AM2160">
        <f t="shared" si="209"/>
        <v>284</v>
      </c>
      <c r="AN2160">
        <f t="shared" si="209"/>
        <v>285</v>
      </c>
      <c r="AO2160">
        <f t="shared" si="209"/>
        <v>287</v>
      </c>
      <c r="AP2160">
        <f t="shared" si="209"/>
        <v>289</v>
      </c>
      <c r="AQ2160">
        <f t="shared" si="209"/>
        <v>290</v>
      </c>
    </row>
    <row r="2161" spans="1:43">
      <c r="A2161" t="s">
        <v>21</v>
      </c>
      <c r="B2161" t="s">
        <v>55</v>
      </c>
      <c r="C2161">
        <v>2001</v>
      </c>
      <c r="D2161">
        <v>34102.062700000002</v>
      </c>
      <c r="E2161">
        <v>11893.041999999999</v>
      </c>
      <c r="F2161">
        <v>5659.4848000000002</v>
      </c>
      <c r="G2161">
        <v>6031.0851000000002</v>
      </c>
      <c r="H2161">
        <v>48825.203000000001</v>
      </c>
      <c r="I2161">
        <v>38788.251600000003</v>
      </c>
      <c r="J2161">
        <v>0.44019800424575806</v>
      </c>
      <c r="K2161">
        <v>0.27748012542724609</v>
      </c>
      <c r="L2161">
        <v>1585.719970703125</v>
      </c>
      <c r="M2161">
        <v>29076.76171875</v>
      </c>
      <c r="N2161">
        <v>14524.6552734375</v>
      </c>
      <c r="O2161">
        <v>22246.4140625</v>
      </c>
      <c r="P2161">
        <v>29093.392578125</v>
      </c>
      <c r="Q2161">
        <v>93195.4375</v>
      </c>
      <c r="R2161">
        <v>2.0159282721579075E-3</v>
      </c>
      <c r="S2161">
        <v>0.95814722776412964</v>
      </c>
      <c r="T2161">
        <v>21593.6640625</v>
      </c>
      <c r="U2161">
        <v>15838.693359375</v>
      </c>
      <c r="V2161">
        <v>25123.41015625</v>
      </c>
      <c r="W2161">
        <v>130734.171875</v>
      </c>
      <c r="X2161">
        <v>0.74693191051483154</v>
      </c>
      <c r="Y2161">
        <v>1.0482831001281738</v>
      </c>
      <c r="Z2161">
        <v>0.47669795155525208</v>
      </c>
      <c r="AA2161">
        <v>0.31502729654312134</v>
      </c>
      <c r="AB2161">
        <v>0.11586952209472656</v>
      </c>
      <c r="AC2161">
        <v>0.64785951375961304</v>
      </c>
      <c r="AD2161">
        <v>-0.92842835187911987</v>
      </c>
      <c r="AE2161">
        <f>VLOOKUP(C2161,[1]pop_15p_a!$A$8:$AL$68,24,FALSE)</f>
        <v>332019.34556267899</v>
      </c>
      <c r="AF2161" s="10">
        <v>6.9</v>
      </c>
      <c r="AL2161">
        <f t="shared" si="209"/>
        <v>282</v>
      </c>
      <c r="AM2161">
        <f t="shared" si="209"/>
        <v>284</v>
      </c>
      <c r="AN2161">
        <f t="shared" si="209"/>
        <v>285</v>
      </c>
      <c r="AO2161">
        <f t="shared" si="209"/>
        <v>287</v>
      </c>
      <c r="AP2161">
        <f t="shared" si="209"/>
        <v>289</v>
      </c>
      <c r="AQ2161">
        <f t="shared" si="209"/>
        <v>290</v>
      </c>
    </row>
    <row r="2162" spans="1:43">
      <c r="A2162" t="s">
        <v>21</v>
      </c>
      <c r="B2162" t="s">
        <v>55</v>
      </c>
      <c r="C2162">
        <v>2002</v>
      </c>
      <c r="D2162">
        <v>35404.580699999999</v>
      </c>
      <c r="E2162">
        <v>12421.4426</v>
      </c>
      <c r="F2162">
        <v>5932.2595000000001</v>
      </c>
      <c r="G2162">
        <v>6127.9888000000001</v>
      </c>
      <c r="H2162">
        <v>50099.902399999999</v>
      </c>
      <c r="I2162">
        <v>39205.330399999999</v>
      </c>
      <c r="J2162">
        <v>0.44372600317001343</v>
      </c>
      <c r="K2162">
        <v>0.2847912609577179</v>
      </c>
      <c r="L2162">
        <v>1580.6824951171875</v>
      </c>
      <c r="M2162">
        <v>29486.46484375</v>
      </c>
      <c r="N2162">
        <v>15341.8369140625</v>
      </c>
      <c r="O2162">
        <v>22192.80859375</v>
      </c>
      <c r="P2162">
        <v>29624.412109375</v>
      </c>
      <c r="Q2162">
        <v>96270.5078125</v>
      </c>
      <c r="R2162">
        <v>1.9848051015287638E-3</v>
      </c>
      <c r="S2162">
        <v>0.923514723777771</v>
      </c>
      <c r="T2162">
        <v>22418.427734375</v>
      </c>
      <c r="U2162">
        <v>16559.626953125</v>
      </c>
      <c r="V2162">
        <v>25553.55859375</v>
      </c>
      <c r="W2162">
        <v>133086.375</v>
      </c>
      <c r="X2162">
        <v>0.75933575630187988</v>
      </c>
      <c r="Y2162">
        <v>1.0640050172805786</v>
      </c>
      <c r="Z2162">
        <v>0.50641608238220215</v>
      </c>
      <c r="AA2162">
        <v>0.28374311327934265</v>
      </c>
      <c r="AB2162">
        <v>0.12898877263069153</v>
      </c>
      <c r="AC2162">
        <v>0.68141764402389526</v>
      </c>
      <c r="AD2162">
        <v>-0.97573673725128174</v>
      </c>
      <c r="AE2162">
        <f>VLOOKUP(C2162,[1]pop_15p_a!$A$8:$AL$68,24,FALSE)</f>
        <v>334952.77265699999</v>
      </c>
      <c r="AF2162" s="10">
        <v>6.8</v>
      </c>
      <c r="AL2162">
        <f t="shared" si="209"/>
        <v>282</v>
      </c>
      <c r="AM2162">
        <f t="shared" si="209"/>
        <v>284</v>
      </c>
      <c r="AN2162">
        <f t="shared" si="209"/>
        <v>285</v>
      </c>
      <c r="AO2162">
        <f t="shared" si="209"/>
        <v>287</v>
      </c>
      <c r="AP2162">
        <f t="shared" si="209"/>
        <v>289</v>
      </c>
      <c r="AQ2162">
        <f t="shared" si="209"/>
        <v>290</v>
      </c>
    </row>
    <row r="2163" spans="1:43">
      <c r="A2163" t="s">
        <v>21</v>
      </c>
      <c r="B2163" t="s">
        <v>55</v>
      </c>
      <c r="C2163">
        <v>2003</v>
      </c>
      <c r="D2163">
        <v>35981.422899999998</v>
      </c>
      <c r="E2163">
        <v>12706.0807</v>
      </c>
      <c r="F2163">
        <v>6174.6718000000001</v>
      </c>
      <c r="G2163">
        <v>6177.2200999999995</v>
      </c>
      <c r="H2163">
        <v>51514.665800000002</v>
      </c>
      <c r="I2163">
        <v>41046.094400000002</v>
      </c>
      <c r="J2163">
        <v>0.44732201099395752</v>
      </c>
      <c r="K2163">
        <v>0.28886565566062927</v>
      </c>
      <c r="L2163">
        <v>1578.933349609375</v>
      </c>
      <c r="M2163">
        <v>30028.955078125</v>
      </c>
      <c r="N2163">
        <v>15623.478515625</v>
      </c>
      <c r="O2163">
        <v>23004.900390625</v>
      </c>
      <c r="P2163">
        <v>30150.357421875</v>
      </c>
      <c r="Q2163">
        <v>89766.765625</v>
      </c>
      <c r="R2163">
        <v>1.7878715880215168E-3</v>
      </c>
      <c r="S2163">
        <v>0.91306239366531372</v>
      </c>
      <c r="T2163">
        <v>22783.6875</v>
      </c>
      <c r="U2163">
        <v>17026.873046875</v>
      </c>
      <c r="V2163">
        <v>26611.58203125</v>
      </c>
      <c r="W2163">
        <v>136890.53125</v>
      </c>
      <c r="X2163">
        <v>0.78306293487548828</v>
      </c>
      <c r="Y2163">
        <v>1.052615761756897</v>
      </c>
      <c r="Z2163">
        <v>0.53399789333343506</v>
      </c>
      <c r="AA2163">
        <v>0.31543475389480591</v>
      </c>
      <c r="AB2163">
        <v>0.13364963233470917</v>
      </c>
      <c r="AC2163">
        <v>0.73391175270080566</v>
      </c>
      <c r="AD2163">
        <v>-1.0777970552444458</v>
      </c>
      <c r="AE2163">
        <f>VLOOKUP(C2163,[1]pop_15p_a!$A$8:$AL$68,24,FALSE)</f>
        <v>338673.28498933598</v>
      </c>
      <c r="AF2163" s="10">
        <v>6.8</v>
      </c>
      <c r="AL2163">
        <f t="shared" si="209"/>
        <v>282</v>
      </c>
      <c r="AM2163">
        <f t="shared" si="209"/>
        <v>284</v>
      </c>
      <c r="AN2163">
        <f t="shared" si="209"/>
        <v>285</v>
      </c>
      <c r="AO2163">
        <f t="shared" si="209"/>
        <v>287</v>
      </c>
      <c r="AP2163">
        <f t="shared" si="209"/>
        <v>289</v>
      </c>
      <c r="AQ2163">
        <f t="shared" si="209"/>
        <v>290</v>
      </c>
    </row>
    <row r="2164" spans="1:43">
      <c r="A2164" t="s">
        <v>21</v>
      </c>
      <c r="B2164" t="s">
        <v>55</v>
      </c>
      <c r="C2164">
        <v>2004</v>
      </c>
      <c r="D2164">
        <v>37281.135499999997</v>
      </c>
      <c r="E2164">
        <v>12819.223900000001</v>
      </c>
      <c r="F2164">
        <v>6388.7879999999996</v>
      </c>
      <c r="G2164">
        <v>6545.8238000000001</v>
      </c>
      <c r="H2164">
        <v>57050.821799999998</v>
      </c>
      <c r="I2164">
        <v>45809.627</v>
      </c>
      <c r="J2164">
        <v>0.45181900262832642</v>
      </c>
      <c r="K2164">
        <v>0.29442781209945679</v>
      </c>
      <c r="L2164">
        <v>1577.8782958984375</v>
      </c>
      <c r="M2164">
        <v>31667.896484375</v>
      </c>
      <c r="N2164">
        <v>15807.8857421875</v>
      </c>
      <c r="O2164">
        <v>23873.1953125</v>
      </c>
      <c r="P2164">
        <v>31772.921875</v>
      </c>
      <c r="Q2164">
        <v>101066.5078125</v>
      </c>
      <c r="R2164">
        <v>1.9172569736838341E-3</v>
      </c>
      <c r="S2164">
        <v>0.79231804609298706</v>
      </c>
      <c r="T2164">
        <v>23606.673828125</v>
      </c>
      <c r="U2164">
        <v>17311.09765625</v>
      </c>
      <c r="V2164">
        <v>27326.564453125</v>
      </c>
      <c r="W2164">
        <v>140247.140625</v>
      </c>
      <c r="X2164">
        <v>0.80572503805160522</v>
      </c>
      <c r="Y2164">
        <v>1.0607267618179321</v>
      </c>
      <c r="Z2164">
        <v>0.57426369190216064</v>
      </c>
      <c r="AA2164">
        <v>0.36753064393997192</v>
      </c>
      <c r="AB2164">
        <v>0.14609093964099884</v>
      </c>
      <c r="AC2164">
        <v>0.90086078643798828</v>
      </c>
      <c r="AD2164">
        <v>-1.3701040744781494</v>
      </c>
      <c r="AE2164">
        <f>VLOOKUP(C2164,[1]pop_15p_a!$A$8:$AL$68,24,FALSE)</f>
        <v>343105.38437737199</v>
      </c>
      <c r="AF2164" s="10">
        <v>7.3</v>
      </c>
      <c r="AL2164">
        <f t="shared" si="209"/>
        <v>282</v>
      </c>
      <c r="AM2164">
        <f t="shared" si="209"/>
        <v>284</v>
      </c>
      <c r="AN2164">
        <f t="shared" si="209"/>
        <v>285</v>
      </c>
      <c r="AO2164">
        <f t="shared" si="209"/>
        <v>287</v>
      </c>
      <c r="AP2164">
        <f t="shared" si="209"/>
        <v>289</v>
      </c>
      <c r="AQ2164">
        <f t="shared" si="209"/>
        <v>290</v>
      </c>
    </row>
    <row r="2165" spans="1:43">
      <c r="A2165" t="s">
        <v>21</v>
      </c>
      <c r="B2165" t="s">
        <v>55</v>
      </c>
      <c r="C2165">
        <v>2005</v>
      </c>
      <c r="D2165">
        <v>38463.858200000002</v>
      </c>
      <c r="E2165">
        <v>12808.7444</v>
      </c>
      <c r="F2165">
        <v>6563.2331000000004</v>
      </c>
      <c r="G2165">
        <v>6479.3635999999997</v>
      </c>
      <c r="H2165">
        <v>60213.222000000002</v>
      </c>
      <c r="I2165">
        <v>48450.093999999997</v>
      </c>
      <c r="J2165">
        <v>0.45784199237823486</v>
      </c>
      <c r="K2165">
        <v>0.30196812748908997</v>
      </c>
      <c r="L2165">
        <v>1549.8424072265625</v>
      </c>
      <c r="M2165">
        <v>34394.96875</v>
      </c>
      <c r="N2165">
        <v>16533.37109375</v>
      </c>
      <c r="O2165">
        <v>25953.07421875</v>
      </c>
      <c r="P2165">
        <v>34873.71484375</v>
      </c>
      <c r="Q2165">
        <v>98084.140625</v>
      </c>
      <c r="R2165">
        <v>1.7711633117869496E-3</v>
      </c>
      <c r="S2165">
        <v>0.92691797018051147</v>
      </c>
      <c r="T2165">
        <v>24355.58203125</v>
      </c>
      <c r="U2165">
        <v>17449.3671875</v>
      </c>
      <c r="V2165">
        <v>28081.119140625</v>
      </c>
      <c r="W2165">
        <v>145545.34375</v>
      </c>
      <c r="X2165">
        <v>0.84270524978637695</v>
      </c>
      <c r="Y2165">
        <v>1.0587151050567627</v>
      </c>
      <c r="Z2165">
        <v>0.51288962364196777</v>
      </c>
      <c r="AA2165">
        <v>0.37087106704711914</v>
      </c>
      <c r="AB2165">
        <v>0.13805955648422241</v>
      </c>
      <c r="AC2165">
        <v>0.80578094720840454</v>
      </c>
      <c r="AD2165">
        <v>-1.2138155698776245</v>
      </c>
      <c r="AE2165">
        <f>VLOOKUP(C2165,[1]pop_15p_a!$A$8:$AL$68,24,FALSE)</f>
        <v>348453.64077563898</v>
      </c>
      <c r="AF2165" s="10">
        <v>7.4</v>
      </c>
      <c r="AL2165">
        <f t="shared" si="209"/>
        <v>282</v>
      </c>
      <c r="AM2165">
        <f t="shared" si="209"/>
        <v>284</v>
      </c>
      <c r="AN2165">
        <f t="shared" si="209"/>
        <v>285</v>
      </c>
      <c r="AO2165">
        <f t="shared" si="209"/>
        <v>287</v>
      </c>
      <c r="AP2165">
        <f t="shared" si="209"/>
        <v>289</v>
      </c>
      <c r="AQ2165">
        <f t="shared" si="209"/>
        <v>290</v>
      </c>
    </row>
    <row r="2166" spans="1:43">
      <c r="A2166" t="s">
        <v>21</v>
      </c>
      <c r="B2166" t="s">
        <v>55</v>
      </c>
      <c r="C2166">
        <v>2006</v>
      </c>
      <c r="D2166">
        <v>40455.703699999998</v>
      </c>
      <c r="E2166">
        <v>13162.966700000001</v>
      </c>
      <c r="F2166">
        <v>6685.7602999999999</v>
      </c>
      <c r="G2166">
        <v>6692.7484999999997</v>
      </c>
      <c r="H2166">
        <v>68119.048200000005</v>
      </c>
      <c r="I2166">
        <v>54450.238599999997</v>
      </c>
      <c r="J2166">
        <v>0.46555399894714355</v>
      </c>
      <c r="K2166">
        <v>0.31377553939819336</v>
      </c>
      <c r="L2166">
        <v>1552.2755126953125</v>
      </c>
      <c r="M2166">
        <v>38329.54296875</v>
      </c>
      <c r="N2166">
        <v>17380.958984375</v>
      </c>
      <c r="O2166">
        <v>26308.91796875</v>
      </c>
      <c r="P2166">
        <v>38630.23046875</v>
      </c>
      <c r="Q2166">
        <v>120020.1015625</v>
      </c>
      <c r="R2166">
        <v>1.987565541639924E-3</v>
      </c>
      <c r="S2166">
        <v>0.86819630861282349</v>
      </c>
      <c r="T2166">
        <v>25616.833984375</v>
      </c>
      <c r="U2166">
        <v>17880.958984375</v>
      </c>
      <c r="V2166">
        <v>28386.640625</v>
      </c>
      <c r="W2166">
        <v>149056.296875</v>
      </c>
      <c r="X2166">
        <v>0.86348199844360352</v>
      </c>
      <c r="Y2166">
        <v>1.0750864744186401</v>
      </c>
      <c r="Z2166">
        <v>0.50873243808746338</v>
      </c>
      <c r="AA2166">
        <v>0.33366149663925171</v>
      </c>
      <c r="AB2166">
        <v>0.1408400684595108</v>
      </c>
      <c r="AC2166">
        <v>0.83327972888946533</v>
      </c>
      <c r="AD2166">
        <v>-1.2641434669494629</v>
      </c>
      <c r="AE2166">
        <f>VLOOKUP(C2166,[1]pop_15p_a!$A$8:$AL$68,24,FALSE)</f>
        <v>354524.61384715902</v>
      </c>
      <c r="AF2166" s="10">
        <v>7.8</v>
      </c>
      <c r="AL2166">
        <f t="shared" si="209"/>
        <v>282</v>
      </c>
      <c r="AM2166">
        <f t="shared" si="209"/>
        <v>284</v>
      </c>
      <c r="AN2166">
        <f t="shared" si="209"/>
        <v>285</v>
      </c>
      <c r="AO2166">
        <f t="shared" si="209"/>
        <v>287</v>
      </c>
      <c r="AP2166">
        <f t="shared" si="209"/>
        <v>289</v>
      </c>
      <c r="AQ2166">
        <f t="shared" si="209"/>
        <v>290</v>
      </c>
    </row>
    <row r="2167" spans="1:43">
      <c r="A2167" t="s">
        <v>21</v>
      </c>
      <c r="B2167" t="s">
        <v>55</v>
      </c>
      <c r="C2167">
        <v>2007</v>
      </c>
      <c r="D2167">
        <v>43835.597000000002</v>
      </c>
      <c r="E2167">
        <v>13465.061600000001</v>
      </c>
      <c r="F2167">
        <v>6937.9876999999997</v>
      </c>
      <c r="G2167">
        <v>7531.3967000000002</v>
      </c>
      <c r="H2167">
        <v>73640.590500000006</v>
      </c>
      <c r="I2167">
        <v>58118.5746</v>
      </c>
      <c r="J2167">
        <v>0.4747219979763031</v>
      </c>
      <c r="K2167">
        <v>0.32892581820487976</v>
      </c>
      <c r="L2167">
        <v>1566.2958984375</v>
      </c>
      <c r="M2167">
        <v>41440.6640625</v>
      </c>
      <c r="N2167">
        <v>17746.888671875</v>
      </c>
      <c r="O2167">
        <v>27754.197265625</v>
      </c>
      <c r="P2167">
        <v>41592.5</v>
      </c>
      <c r="Q2167">
        <v>128778.8359375</v>
      </c>
      <c r="R2167">
        <v>2.0589528139680624E-3</v>
      </c>
      <c r="S2167">
        <v>0.88879585266113281</v>
      </c>
      <c r="T2167">
        <v>27757.005859375</v>
      </c>
      <c r="U2167">
        <v>18376.76953125</v>
      </c>
      <c r="V2167">
        <v>29969.29296875</v>
      </c>
      <c r="W2167">
        <v>153222.46875</v>
      </c>
      <c r="X2167">
        <v>0.89218270778656006</v>
      </c>
      <c r="Y2167">
        <v>1.1126928329467773</v>
      </c>
      <c r="Z2167">
        <v>0.47002708911895752</v>
      </c>
      <c r="AA2167">
        <v>0.34245678782463074</v>
      </c>
      <c r="AB2167">
        <v>0.13728331029415131</v>
      </c>
      <c r="AC2167">
        <v>0.79690653085708618</v>
      </c>
      <c r="AD2167">
        <v>-1.1990933418273926</v>
      </c>
      <c r="AE2167">
        <f>VLOOKUP(C2167,[1]pop_15p_a!$A$8:$AL$68,24,FALSE)</f>
        <v>361166.47743310803</v>
      </c>
      <c r="AF2167" s="10">
        <v>7.7</v>
      </c>
      <c r="AL2167">
        <f t="shared" si="209"/>
        <v>282</v>
      </c>
      <c r="AM2167">
        <f t="shared" si="209"/>
        <v>284</v>
      </c>
      <c r="AN2167">
        <f t="shared" si="209"/>
        <v>285</v>
      </c>
      <c r="AO2167">
        <f t="shared" si="209"/>
        <v>287</v>
      </c>
      <c r="AP2167">
        <f t="shared" si="209"/>
        <v>289</v>
      </c>
      <c r="AQ2167">
        <f t="shared" si="209"/>
        <v>290</v>
      </c>
    </row>
    <row r="2168" spans="1:43">
      <c r="A2168" t="s">
        <v>21</v>
      </c>
      <c r="B2168" t="s">
        <v>55</v>
      </c>
      <c r="C2168">
        <v>2008</v>
      </c>
      <c r="D2168">
        <v>43274.682999999997</v>
      </c>
      <c r="E2168">
        <v>13646.187</v>
      </c>
      <c r="F2168">
        <v>7036.6100999999999</v>
      </c>
      <c r="G2168">
        <v>8430.9881999999998</v>
      </c>
      <c r="H2168">
        <v>77670.141300000003</v>
      </c>
      <c r="I2168">
        <v>63486.245199999998</v>
      </c>
      <c r="J2168">
        <v>0.4851050078868866</v>
      </c>
      <c r="K2168">
        <v>0.34591415524482727</v>
      </c>
      <c r="L2168">
        <v>1566.968994140625</v>
      </c>
      <c r="M2168">
        <v>43228.16796875</v>
      </c>
      <c r="N2168">
        <v>18733.0703125</v>
      </c>
      <c r="O2168">
        <v>30176.705078125</v>
      </c>
      <c r="P2168">
        <v>43521.12109375</v>
      </c>
      <c r="Q2168">
        <v>141855.703125</v>
      </c>
      <c r="R2168">
        <v>2.2309771738946438E-3</v>
      </c>
      <c r="S2168">
        <v>0.7899288535118103</v>
      </c>
      <c r="T2168">
        <v>27401.830078125</v>
      </c>
      <c r="U2168">
        <v>18619.978515625</v>
      </c>
      <c r="V2168">
        <v>31088.67578125</v>
      </c>
      <c r="W2168">
        <v>158410.0625</v>
      </c>
      <c r="X2168">
        <v>0.92723381519317627</v>
      </c>
      <c r="Y2168">
        <v>1.0473887920379639</v>
      </c>
      <c r="Z2168">
        <v>0.51517218351364136</v>
      </c>
      <c r="AA2168">
        <v>0.41466185450553894</v>
      </c>
      <c r="AB2168">
        <v>0.16362354159355164</v>
      </c>
      <c r="AC2168">
        <v>0.82291173934936523</v>
      </c>
      <c r="AD2168">
        <v>-1.3683251142501831</v>
      </c>
      <c r="AE2168">
        <f>VLOOKUP(C2168,[1]pop_15p_a!$A$8:$AL$68,24,FALSE)</f>
        <v>368428.71615423501</v>
      </c>
      <c r="AF2168" s="10">
        <v>14.9</v>
      </c>
      <c r="AL2168">
        <f t="shared" si="209"/>
        <v>282</v>
      </c>
      <c r="AM2168">
        <f t="shared" si="209"/>
        <v>284</v>
      </c>
      <c r="AN2168">
        <f t="shared" si="209"/>
        <v>285</v>
      </c>
      <c r="AO2168">
        <f t="shared" si="209"/>
        <v>287</v>
      </c>
      <c r="AP2168">
        <f t="shared" si="209"/>
        <v>289</v>
      </c>
      <c r="AQ2168">
        <f t="shared" si="209"/>
        <v>290</v>
      </c>
    </row>
    <row r="2169" spans="1:43">
      <c r="A2169" t="s">
        <v>21</v>
      </c>
      <c r="B2169" t="s">
        <v>55</v>
      </c>
      <c r="C2169">
        <v>2009</v>
      </c>
      <c r="D2169">
        <v>41388.509599999998</v>
      </c>
      <c r="E2169">
        <v>13806.737999999999</v>
      </c>
      <c r="F2169">
        <v>7293.7147999999997</v>
      </c>
      <c r="G2169">
        <v>7381.4148999999998</v>
      </c>
      <c r="H2169">
        <v>68628.155599999998</v>
      </c>
      <c r="I2169">
        <v>54803.127899999999</v>
      </c>
      <c r="J2169">
        <v>0.49627900123596191</v>
      </c>
      <c r="K2169">
        <v>0.35102716088294983</v>
      </c>
      <c r="L2169">
        <v>1516.4703369140625</v>
      </c>
      <c r="M2169">
        <v>40611.9921875</v>
      </c>
      <c r="N2169">
        <v>18826.619140625</v>
      </c>
      <c r="O2169">
        <v>27559.958984375</v>
      </c>
      <c r="P2169">
        <v>40628.66015625</v>
      </c>
      <c r="Q2169">
        <v>152323.03125</v>
      </c>
      <c r="R2169">
        <v>2.4678201880306005E-3</v>
      </c>
      <c r="S2169">
        <v>0.76263481378555298</v>
      </c>
      <c r="T2169">
        <v>26207.4921875</v>
      </c>
      <c r="U2169">
        <v>18989.53515625</v>
      </c>
      <c r="V2169">
        <v>29317.814453125</v>
      </c>
      <c r="W2169">
        <v>161065.484375</v>
      </c>
      <c r="X2169">
        <v>0.9413180947303772</v>
      </c>
      <c r="Y2169">
        <v>0.99457550048828125</v>
      </c>
      <c r="Z2169">
        <v>0.51314234733581543</v>
      </c>
      <c r="AA2169">
        <v>0.32078740000724792</v>
      </c>
      <c r="AB2169">
        <v>0.17838485538959503</v>
      </c>
      <c r="AC2169">
        <v>0.63611555099487305</v>
      </c>
      <c r="AD2169">
        <v>-1.0913457870483398</v>
      </c>
      <c r="AE2169">
        <f>VLOOKUP(C2169,[1]pop_15p_a!$A$8:$AL$68,24,FALSE)</f>
        <v>376033.47363075998</v>
      </c>
      <c r="AF2169" s="10">
        <v>15.7</v>
      </c>
      <c r="AL2169">
        <f t="shared" si="209"/>
        <v>282</v>
      </c>
      <c r="AM2169">
        <f t="shared" si="209"/>
        <v>284</v>
      </c>
      <c r="AN2169">
        <f t="shared" si="209"/>
        <v>285</v>
      </c>
      <c r="AO2169">
        <f t="shared" si="209"/>
        <v>287</v>
      </c>
      <c r="AP2169">
        <f t="shared" si="209"/>
        <v>289</v>
      </c>
      <c r="AQ2169">
        <f t="shared" si="209"/>
        <v>290</v>
      </c>
    </row>
    <row r="2170" spans="1:43">
      <c r="A2170" t="s">
        <v>21</v>
      </c>
      <c r="B2170" t="s">
        <v>55</v>
      </c>
      <c r="C2170">
        <v>2010</v>
      </c>
      <c r="D2170">
        <v>43402.047599999998</v>
      </c>
      <c r="E2170">
        <v>13973.0326</v>
      </c>
      <c r="F2170">
        <v>7393.6680999999999</v>
      </c>
      <c r="G2170">
        <v>7642.3068999999996</v>
      </c>
      <c r="H2170">
        <v>75746.594599999997</v>
      </c>
      <c r="I2170">
        <v>61473.926800000001</v>
      </c>
      <c r="J2170">
        <v>0.50788897275924683</v>
      </c>
      <c r="K2170">
        <v>0.35917413234710693</v>
      </c>
      <c r="L2170">
        <v>1516.4979248046875</v>
      </c>
      <c r="M2170">
        <v>43700.0859375</v>
      </c>
      <c r="N2170">
        <v>18660.27734375</v>
      </c>
      <c r="O2170">
        <v>29336.81640625</v>
      </c>
      <c r="P2170">
        <v>43711.125</v>
      </c>
      <c r="Q2170">
        <v>152683.859375</v>
      </c>
      <c r="R2170">
        <v>2.5443010963499546E-3</v>
      </c>
      <c r="S2170">
        <v>0.80059295892715454</v>
      </c>
      <c r="T2170">
        <v>27482.478515625</v>
      </c>
      <c r="U2170">
        <v>19226.28515625</v>
      </c>
      <c r="V2170">
        <v>30989.087890625</v>
      </c>
      <c r="W2170">
        <v>164646.53125</v>
      </c>
      <c r="X2170">
        <v>0.96537244319915771</v>
      </c>
      <c r="Y2170">
        <v>1.0129534006118774</v>
      </c>
      <c r="Z2170">
        <v>0.45945075154304504</v>
      </c>
      <c r="AA2170">
        <v>0.35166004300117493</v>
      </c>
      <c r="AB2170">
        <v>0.15517482161521912</v>
      </c>
      <c r="AC2170">
        <v>0.63547718524932861</v>
      </c>
      <c r="AD2170">
        <v>-1.0525505542755127</v>
      </c>
      <c r="AE2170">
        <f>VLOOKUP(C2170,[1]pop_15p_a!$A$8:$AL$68,24,FALSE)</f>
        <v>383898.50583887403</v>
      </c>
      <c r="AF2170" s="10">
        <v>19.8</v>
      </c>
      <c r="AL2170">
        <f t="shared" ref="AL2170:AQ2179" si="210">AL2102+9</f>
        <v>282</v>
      </c>
      <c r="AM2170">
        <f t="shared" si="210"/>
        <v>284</v>
      </c>
      <c r="AN2170">
        <f t="shared" si="210"/>
        <v>285</v>
      </c>
      <c r="AO2170">
        <f t="shared" si="210"/>
        <v>287</v>
      </c>
      <c r="AP2170">
        <f t="shared" si="210"/>
        <v>289</v>
      </c>
      <c r="AQ2170">
        <f t="shared" si="210"/>
        <v>290</v>
      </c>
    </row>
    <row r="2171" spans="1:43">
      <c r="A2171" t="s">
        <v>21</v>
      </c>
      <c r="B2171" t="s">
        <v>55</v>
      </c>
      <c r="C2171">
        <v>2011</v>
      </c>
      <c r="D2171">
        <v>44504.127500000002</v>
      </c>
      <c r="E2171">
        <v>14181.574699999999</v>
      </c>
      <c r="F2171">
        <v>7454.2214999999997</v>
      </c>
      <c r="G2171">
        <v>8688.8199000000004</v>
      </c>
      <c r="H2171">
        <v>78810.734299999996</v>
      </c>
      <c r="I2171">
        <v>64753.073900000003</v>
      </c>
      <c r="J2171">
        <v>0.51994097232818604</v>
      </c>
      <c r="K2171">
        <v>0.37021666765213013</v>
      </c>
      <c r="L2171">
        <v>1515.0692138671875</v>
      </c>
      <c r="M2171">
        <v>48003.23046875</v>
      </c>
      <c r="N2171">
        <v>19468.23046875</v>
      </c>
      <c r="O2171">
        <v>32387.919921875</v>
      </c>
      <c r="P2171">
        <v>48003.23046875</v>
      </c>
      <c r="Q2171">
        <v>169791.765625</v>
      </c>
      <c r="R2171">
        <v>2.810284961014986E-3</v>
      </c>
      <c r="S2171">
        <v>0.6811644434928894</v>
      </c>
      <c r="T2171">
        <v>28180.32421875</v>
      </c>
      <c r="U2171">
        <v>19468.23046875</v>
      </c>
      <c r="V2171">
        <v>32387.919921875</v>
      </c>
      <c r="W2171">
        <v>169791.765625</v>
      </c>
      <c r="X2171">
        <v>1</v>
      </c>
      <c r="Y2171">
        <v>1</v>
      </c>
      <c r="Z2171">
        <v>0.51318556070327759</v>
      </c>
      <c r="AA2171">
        <v>0.45846492052078247</v>
      </c>
      <c r="AB2171">
        <v>0.17765921354293823</v>
      </c>
      <c r="AC2171">
        <v>0.75483334064483643</v>
      </c>
      <c r="AD2171">
        <v>-1.3904902935028076</v>
      </c>
      <c r="AE2171">
        <f>VLOOKUP(C2171,[1]pop_15p_a!$A$8:$AL$68,24,FALSE)</f>
        <v>394049.548746877</v>
      </c>
      <c r="AF2171" s="10">
        <v>18.7</v>
      </c>
      <c r="AL2171">
        <f t="shared" si="210"/>
        <v>282</v>
      </c>
      <c r="AM2171">
        <f t="shared" si="210"/>
        <v>284</v>
      </c>
      <c r="AN2171">
        <f t="shared" si="210"/>
        <v>285</v>
      </c>
      <c r="AO2171">
        <f t="shared" si="210"/>
        <v>287</v>
      </c>
      <c r="AP2171">
        <f t="shared" si="210"/>
        <v>289</v>
      </c>
      <c r="AQ2171">
        <f t="shared" si="210"/>
        <v>290</v>
      </c>
    </row>
    <row r="2172" spans="1:43">
      <c r="A2172" t="s">
        <v>21</v>
      </c>
      <c r="B2172" t="s">
        <v>55</v>
      </c>
      <c r="C2172">
        <v>2012</v>
      </c>
      <c r="D2172">
        <v>44347.241800000003</v>
      </c>
      <c r="E2172">
        <v>14595.2799</v>
      </c>
      <c r="F2172">
        <v>7714.6048000000001</v>
      </c>
      <c r="G2172">
        <v>9219.9266000000007</v>
      </c>
      <c r="H2172">
        <v>80979.381999999998</v>
      </c>
      <c r="I2172">
        <v>67835.497900000002</v>
      </c>
      <c r="J2172">
        <v>0.53238701820373535</v>
      </c>
      <c r="K2172">
        <v>0.37906113266944885</v>
      </c>
      <c r="L2172">
        <v>1508.086669921875</v>
      </c>
      <c r="M2172">
        <v>48668.65625</v>
      </c>
      <c r="N2172">
        <v>20223.248046875</v>
      </c>
      <c r="O2172">
        <v>33440.8984375</v>
      </c>
      <c r="P2172">
        <v>48483.75390625</v>
      </c>
      <c r="Q2172">
        <v>184282.953125</v>
      </c>
      <c r="R2172">
        <v>2.9922106768935919E-3</v>
      </c>
      <c r="S2172">
        <v>0.69671118259429932</v>
      </c>
      <c r="T2172">
        <v>28080.982421875</v>
      </c>
      <c r="U2172">
        <v>20076.044921875</v>
      </c>
      <c r="V2172">
        <v>33193.63671875</v>
      </c>
      <c r="W2172">
        <v>174923.625</v>
      </c>
      <c r="X2172">
        <v>1.0383795499801636</v>
      </c>
      <c r="Y2172">
        <v>0.96150487661361694</v>
      </c>
      <c r="Z2172">
        <v>0.49902606010437012</v>
      </c>
      <c r="AA2172">
        <v>0.43413224816322327</v>
      </c>
      <c r="AB2172">
        <v>0.16520428657531738</v>
      </c>
      <c r="AC2172">
        <v>0.60601437091827393</v>
      </c>
      <c r="AD2172">
        <v>-1.2009232044219971</v>
      </c>
      <c r="AE2172">
        <f>VLOOKUP(C2172,[1]pop_15p_a!$A$8:$AL$68,24,FALSE)</f>
        <v>404619.74559859699</v>
      </c>
      <c r="AF2172" s="10">
        <v>21.7</v>
      </c>
      <c r="AL2172">
        <f t="shared" si="210"/>
        <v>282</v>
      </c>
      <c r="AM2172">
        <f t="shared" si="210"/>
        <v>284</v>
      </c>
      <c r="AN2172">
        <f t="shared" si="210"/>
        <v>285</v>
      </c>
      <c r="AO2172">
        <f t="shared" si="210"/>
        <v>287</v>
      </c>
      <c r="AP2172">
        <f t="shared" si="210"/>
        <v>289</v>
      </c>
      <c r="AQ2172">
        <f t="shared" si="210"/>
        <v>290</v>
      </c>
    </row>
    <row r="2173" spans="1:43">
      <c r="A2173" t="s">
        <v>21</v>
      </c>
      <c r="B2173" t="s">
        <v>55</v>
      </c>
      <c r="C2173">
        <v>2013</v>
      </c>
      <c r="D2173">
        <v>45967.854299999999</v>
      </c>
      <c r="E2173">
        <v>14888.356900000001</v>
      </c>
      <c r="F2173">
        <v>8004.2605999999996</v>
      </c>
      <c r="G2173">
        <v>9334.3281999999999</v>
      </c>
      <c r="H2173">
        <v>85241.803199999995</v>
      </c>
      <c r="I2173">
        <v>71293.416500000007</v>
      </c>
      <c r="J2173">
        <v>0.54472100734710693</v>
      </c>
      <c r="K2173">
        <v>0.38590952754020691</v>
      </c>
      <c r="L2173">
        <v>1502.680908203125</v>
      </c>
      <c r="M2173">
        <v>49274.09375</v>
      </c>
      <c r="N2173">
        <v>21079.53515625</v>
      </c>
      <c r="O2173">
        <v>33226.61328125</v>
      </c>
      <c r="P2173">
        <v>48873.61328125</v>
      </c>
      <c r="Q2173">
        <v>178050.1875</v>
      </c>
      <c r="R2173">
        <v>2.789326012134552E-3</v>
      </c>
      <c r="S2173">
        <v>0.70056909322738647</v>
      </c>
      <c r="T2173">
        <v>29107.166015625</v>
      </c>
      <c r="U2173">
        <v>20601.072265625</v>
      </c>
      <c r="V2173">
        <v>34040.78515625</v>
      </c>
      <c r="W2173">
        <v>179835.21875</v>
      </c>
      <c r="X2173">
        <v>1.0737643241882324</v>
      </c>
      <c r="Y2173">
        <v>0.96578329801559448</v>
      </c>
      <c r="Z2173">
        <v>0.5284799337387085</v>
      </c>
      <c r="AA2173">
        <v>0.40252915024757385</v>
      </c>
      <c r="AB2173">
        <v>0.17005240917205811</v>
      </c>
      <c r="AC2173">
        <v>0.60332953929901123</v>
      </c>
      <c r="AD2173">
        <v>-1.1894500255584717</v>
      </c>
      <c r="AE2173">
        <f>VLOOKUP(C2173,[1]pop_15p_a!$A$8:$AL$68,24,FALSE)</f>
        <v>416774.61806135601</v>
      </c>
      <c r="AF2173" s="10">
        <v>23.7</v>
      </c>
      <c r="AL2173">
        <f t="shared" si="210"/>
        <v>282</v>
      </c>
      <c r="AM2173">
        <f t="shared" si="210"/>
        <v>284</v>
      </c>
      <c r="AN2173">
        <f t="shared" si="210"/>
        <v>285</v>
      </c>
      <c r="AO2173">
        <f t="shared" si="210"/>
        <v>287</v>
      </c>
      <c r="AP2173">
        <f t="shared" si="210"/>
        <v>289</v>
      </c>
      <c r="AQ2173">
        <f t="shared" si="210"/>
        <v>290</v>
      </c>
    </row>
    <row r="2174" spans="1:43">
      <c r="A2174" t="s">
        <v>21</v>
      </c>
      <c r="B2174" t="s">
        <v>55</v>
      </c>
      <c r="C2174">
        <v>2014</v>
      </c>
      <c r="D2174">
        <v>47942.9948</v>
      </c>
      <c r="E2174">
        <v>15493.6432</v>
      </c>
      <c r="F2174">
        <v>8159.1445999999996</v>
      </c>
      <c r="G2174">
        <v>10222.8861</v>
      </c>
      <c r="H2174">
        <v>99207.885500000004</v>
      </c>
      <c r="I2174">
        <v>85172.103400000007</v>
      </c>
      <c r="J2174">
        <v>0.55631601810455322</v>
      </c>
      <c r="K2174">
        <v>0.39479407668113708</v>
      </c>
      <c r="L2174">
        <v>1508.2611083984375</v>
      </c>
      <c r="M2174">
        <v>52826.80078125</v>
      </c>
      <c r="N2174">
        <v>21395.171875</v>
      </c>
      <c r="O2174">
        <v>35415.15625</v>
      </c>
      <c r="P2174">
        <v>52397.046875</v>
      </c>
      <c r="Q2174">
        <v>198380.796875</v>
      </c>
      <c r="R2174">
        <v>2.9364342335611582E-3</v>
      </c>
      <c r="S2174">
        <v>0.7827296257019043</v>
      </c>
      <c r="T2174">
        <v>30357.837890625</v>
      </c>
      <c r="U2174">
        <v>21282.4921875</v>
      </c>
      <c r="V2174">
        <v>36010.546875</v>
      </c>
      <c r="W2174">
        <v>185498.3125</v>
      </c>
      <c r="X2174">
        <v>1.1137590408325195</v>
      </c>
      <c r="Y2174">
        <v>0.96974772214889526</v>
      </c>
      <c r="Z2174">
        <v>0.45840972661972046</v>
      </c>
      <c r="AA2174">
        <v>0.39062893390655518</v>
      </c>
      <c r="AB2174">
        <v>0.13770884275436401</v>
      </c>
      <c r="AC2174">
        <v>0.54314708709716797</v>
      </c>
      <c r="AD2174">
        <v>-0.99299991130828857</v>
      </c>
      <c r="AE2174">
        <f>VLOOKUP(C2174,[1]pop_15p_a!$A$8:$AL$68,24,FALSE)</f>
        <v>428450.67807684798</v>
      </c>
      <c r="AF2174" s="10">
        <v>22.7</v>
      </c>
      <c r="AL2174">
        <f t="shared" si="210"/>
        <v>282</v>
      </c>
      <c r="AM2174">
        <f t="shared" si="210"/>
        <v>284</v>
      </c>
      <c r="AN2174">
        <f t="shared" si="210"/>
        <v>285</v>
      </c>
      <c r="AO2174">
        <f t="shared" si="210"/>
        <v>287</v>
      </c>
      <c r="AP2174">
        <f t="shared" si="210"/>
        <v>289</v>
      </c>
      <c r="AQ2174">
        <f t="shared" si="210"/>
        <v>290</v>
      </c>
    </row>
    <row r="2175" spans="1:43">
      <c r="A2175" t="s">
        <v>21</v>
      </c>
      <c r="B2175" t="s">
        <v>55</v>
      </c>
      <c r="C2175">
        <v>2015</v>
      </c>
      <c r="D2175">
        <v>50007.627500000002</v>
      </c>
      <c r="E2175">
        <v>15771.382799999999</v>
      </c>
      <c r="F2175">
        <v>8285.7703000000001</v>
      </c>
      <c r="G2175">
        <v>9438.7957999999999</v>
      </c>
      <c r="H2175">
        <v>103871.3125</v>
      </c>
      <c r="I2175">
        <v>88066.817899999995</v>
      </c>
      <c r="J2175">
        <v>0.56674098968505859</v>
      </c>
      <c r="K2175">
        <v>0.40289163589477539</v>
      </c>
      <c r="L2175">
        <v>1521.02880859375</v>
      </c>
      <c r="M2175">
        <v>55280.51171875</v>
      </c>
      <c r="N2175">
        <v>22514.560546875</v>
      </c>
      <c r="O2175">
        <v>36288.40625</v>
      </c>
      <c r="P2175">
        <v>54399.03125</v>
      </c>
      <c r="Q2175">
        <v>216620.71875</v>
      </c>
      <c r="R2175">
        <v>3.1257087830454111E-3</v>
      </c>
      <c r="S2175">
        <v>0.82294845581054688</v>
      </c>
      <c r="T2175">
        <v>31546.640625</v>
      </c>
      <c r="U2175">
        <v>21940.015625</v>
      </c>
      <c r="V2175">
        <v>36288.77734375</v>
      </c>
      <c r="W2175">
        <v>189730.640625</v>
      </c>
      <c r="X2175">
        <v>1.140982985496521</v>
      </c>
      <c r="Y2175">
        <v>0.97695940732955933</v>
      </c>
      <c r="Z2175">
        <v>0.42436569929122925</v>
      </c>
      <c r="AA2175">
        <v>0.33888888359069824</v>
      </c>
      <c r="AB2175">
        <v>0.12957796454429626</v>
      </c>
      <c r="AC2175">
        <v>0.45272764563560486</v>
      </c>
      <c r="AD2175">
        <v>-0.79509258270263672</v>
      </c>
      <c r="AE2175">
        <f>VLOOKUP(C2175,[1]pop_15p_a!$A$8:$AL$68,24,FALSE)</f>
        <v>438635.35159799602</v>
      </c>
      <c r="AF2175" s="10">
        <v>22.2</v>
      </c>
      <c r="AL2175">
        <f t="shared" si="210"/>
        <v>282</v>
      </c>
      <c r="AM2175">
        <f t="shared" si="210"/>
        <v>284</v>
      </c>
      <c r="AN2175">
        <f t="shared" si="210"/>
        <v>285</v>
      </c>
      <c r="AO2175">
        <f t="shared" si="210"/>
        <v>287</v>
      </c>
      <c r="AP2175">
        <f t="shared" si="210"/>
        <v>289</v>
      </c>
      <c r="AQ2175">
        <f t="shared" si="210"/>
        <v>290</v>
      </c>
    </row>
    <row r="2176" spans="1:43">
      <c r="A2176" t="s">
        <v>21</v>
      </c>
      <c r="B2176" t="s">
        <v>55</v>
      </c>
      <c r="C2176">
        <v>2016</v>
      </c>
      <c r="D2176">
        <v>52295.276599999997</v>
      </c>
      <c r="E2176">
        <v>16310.220799999999</v>
      </c>
      <c r="F2176">
        <v>8372.7314000000006</v>
      </c>
      <c r="G2176">
        <v>9872.0048999999999</v>
      </c>
      <c r="H2176">
        <v>106589.44620000001</v>
      </c>
      <c r="I2176">
        <v>89503.711299999995</v>
      </c>
      <c r="J2176">
        <v>0.57574701309204102</v>
      </c>
      <c r="K2176">
        <v>0.41170662641525269</v>
      </c>
      <c r="L2176">
        <v>1519.5106201171875</v>
      </c>
      <c r="M2176">
        <v>56872.67578125</v>
      </c>
      <c r="N2176">
        <v>22716.51171875</v>
      </c>
      <c r="O2176">
        <v>36866.6484375</v>
      </c>
      <c r="P2176">
        <v>55620.4375</v>
      </c>
      <c r="Q2176">
        <v>217893.328125</v>
      </c>
      <c r="R2176">
        <v>3.0861215200275183E-3</v>
      </c>
      <c r="S2176">
        <v>0.8670615553855896</v>
      </c>
      <c r="T2176">
        <v>32307.365234375</v>
      </c>
      <c r="U2176">
        <v>22374.71875</v>
      </c>
      <c r="V2176">
        <v>37579.92578125</v>
      </c>
      <c r="W2176">
        <v>194885.796875</v>
      </c>
      <c r="X2176">
        <v>1.1735605001449585</v>
      </c>
      <c r="Y2176">
        <v>0.97030460834503174</v>
      </c>
      <c r="Z2176">
        <v>0.39850491285324097</v>
      </c>
      <c r="AA2176">
        <v>0.32541662454605103</v>
      </c>
      <c r="AB2176">
        <v>0.12391618639230728</v>
      </c>
      <c r="AC2176">
        <v>0.43272343277931213</v>
      </c>
      <c r="AD2176">
        <v>-0.72433501482009888</v>
      </c>
      <c r="AE2176">
        <f>VLOOKUP(C2176,[1]pop_15p_a!$A$8:$AL$68,24,FALSE)</f>
        <v>449606.62712962402</v>
      </c>
      <c r="AF2176" s="10">
        <v>20.7</v>
      </c>
      <c r="AL2176">
        <f t="shared" si="210"/>
        <v>282</v>
      </c>
      <c r="AM2176">
        <f t="shared" si="210"/>
        <v>284</v>
      </c>
      <c r="AN2176">
        <f t="shared" si="210"/>
        <v>285</v>
      </c>
      <c r="AO2176">
        <f t="shared" si="210"/>
        <v>287</v>
      </c>
      <c r="AP2176">
        <f t="shared" si="210"/>
        <v>289</v>
      </c>
      <c r="AQ2176">
        <f t="shared" si="210"/>
        <v>290</v>
      </c>
    </row>
    <row r="2177" spans="1:43">
      <c r="A2177" t="s">
        <v>21</v>
      </c>
      <c r="B2177" t="s">
        <v>55</v>
      </c>
      <c r="C2177">
        <v>2017</v>
      </c>
      <c r="D2177">
        <v>53237.209600000002</v>
      </c>
      <c r="E2177">
        <v>16662.8357</v>
      </c>
      <c r="F2177">
        <v>8769.4843000000001</v>
      </c>
      <c r="G2177">
        <v>10428.850700000001</v>
      </c>
      <c r="H2177">
        <v>107361.3253</v>
      </c>
      <c r="I2177">
        <v>90059.763099999996</v>
      </c>
      <c r="J2177">
        <v>0.58345502614974976</v>
      </c>
      <c r="K2177">
        <v>0.41924363374710083</v>
      </c>
      <c r="L2177">
        <v>1518.8575439453125</v>
      </c>
      <c r="M2177">
        <v>58040.234375</v>
      </c>
      <c r="N2177">
        <v>23645.095703125</v>
      </c>
      <c r="O2177">
        <v>37887.06640625</v>
      </c>
      <c r="P2177">
        <v>56793.65625</v>
      </c>
      <c r="Q2177">
        <v>219834.484375</v>
      </c>
      <c r="R2177">
        <v>3.0322021339088678E-3</v>
      </c>
      <c r="S2177">
        <v>0.88303816318511963</v>
      </c>
      <c r="T2177">
        <v>32807.0546875</v>
      </c>
      <c r="U2177">
        <v>23042.458984375</v>
      </c>
      <c r="V2177">
        <v>38509.984375</v>
      </c>
      <c r="W2177">
        <v>199915.6875</v>
      </c>
      <c r="X2177">
        <v>1.2053760290145874</v>
      </c>
      <c r="Y2177">
        <v>0.95731651782989502</v>
      </c>
      <c r="Z2177">
        <v>0.39645594358444214</v>
      </c>
      <c r="AA2177">
        <v>0.31615394353866577</v>
      </c>
      <c r="AB2177">
        <v>0.12843556702136993</v>
      </c>
      <c r="AC2177">
        <v>0.41632777452468872</v>
      </c>
      <c r="AD2177">
        <v>-0.69720816612243652</v>
      </c>
      <c r="AE2177">
        <f>VLOOKUP(C2177,[1]pop_15p_a!$A$8:$AL$68,24,FALSE)</f>
        <v>459177.99200966698</v>
      </c>
      <c r="AF2177" s="10">
        <v>23</v>
      </c>
      <c r="AL2177">
        <f t="shared" si="210"/>
        <v>282</v>
      </c>
      <c r="AM2177">
        <f t="shared" si="210"/>
        <v>284</v>
      </c>
      <c r="AN2177">
        <f t="shared" si="210"/>
        <v>285</v>
      </c>
      <c r="AO2177">
        <f t="shared" si="210"/>
        <v>287</v>
      </c>
      <c r="AP2177">
        <f t="shared" si="210"/>
        <v>289</v>
      </c>
      <c r="AQ2177">
        <f t="shared" si="210"/>
        <v>290</v>
      </c>
    </row>
    <row r="2178" spans="1:43">
      <c r="A2178" s="3" t="s">
        <v>251</v>
      </c>
      <c r="B2178" s="3" t="s">
        <v>252</v>
      </c>
      <c r="C2178">
        <v>1950</v>
      </c>
      <c r="AF2178" s="10"/>
      <c r="AL2178">
        <f t="shared" si="210"/>
        <v>291</v>
      </c>
      <c r="AM2178">
        <f t="shared" si="210"/>
        <v>293</v>
      </c>
      <c r="AN2178">
        <f t="shared" si="210"/>
        <v>294</v>
      </c>
      <c r="AO2178">
        <f t="shared" si="210"/>
        <v>296</v>
      </c>
      <c r="AP2178">
        <f t="shared" si="210"/>
        <v>298</v>
      </c>
      <c r="AQ2178">
        <f t="shared" si="210"/>
        <v>299</v>
      </c>
    </row>
    <row r="2179" spans="1:43">
      <c r="A2179" s="3" t="s">
        <v>251</v>
      </c>
      <c r="B2179" s="3" t="s">
        <v>252</v>
      </c>
      <c r="C2179">
        <v>1951</v>
      </c>
      <c r="AF2179" s="10"/>
      <c r="AL2179">
        <f t="shared" si="210"/>
        <v>291</v>
      </c>
      <c r="AM2179">
        <f t="shared" si="210"/>
        <v>293</v>
      </c>
      <c r="AN2179">
        <f t="shared" si="210"/>
        <v>294</v>
      </c>
      <c r="AO2179">
        <f t="shared" si="210"/>
        <v>296</v>
      </c>
      <c r="AP2179">
        <f t="shared" si="210"/>
        <v>298</v>
      </c>
      <c r="AQ2179">
        <f t="shared" si="210"/>
        <v>299</v>
      </c>
    </row>
    <row r="2180" spans="1:43">
      <c r="A2180" s="3" t="s">
        <v>251</v>
      </c>
      <c r="B2180" s="3" t="s">
        <v>252</v>
      </c>
      <c r="C2180">
        <v>1952</v>
      </c>
      <c r="AL2180">
        <f t="shared" ref="AL2180:AQ2189" si="211">AL2112+9</f>
        <v>291</v>
      </c>
      <c r="AM2180">
        <f t="shared" si="211"/>
        <v>293</v>
      </c>
      <c r="AN2180">
        <f t="shared" si="211"/>
        <v>294</v>
      </c>
      <c r="AO2180">
        <f t="shared" si="211"/>
        <v>296</v>
      </c>
      <c r="AP2180">
        <f t="shared" si="211"/>
        <v>298</v>
      </c>
      <c r="AQ2180">
        <f t="shared" si="211"/>
        <v>299</v>
      </c>
    </row>
    <row r="2181" spans="1:43">
      <c r="A2181" s="3" t="s">
        <v>251</v>
      </c>
      <c r="B2181" s="3" t="s">
        <v>252</v>
      </c>
      <c r="C2181">
        <v>1953</v>
      </c>
      <c r="AL2181">
        <f t="shared" si="211"/>
        <v>291</v>
      </c>
      <c r="AM2181">
        <f t="shared" si="211"/>
        <v>293</v>
      </c>
      <c r="AN2181">
        <f t="shared" si="211"/>
        <v>294</v>
      </c>
      <c r="AO2181">
        <f t="shared" si="211"/>
        <v>296</v>
      </c>
      <c r="AP2181">
        <f t="shared" si="211"/>
        <v>298</v>
      </c>
      <c r="AQ2181">
        <f t="shared" si="211"/>
        <v>299</v>
      </c>
    </row>
    <row r="2182" spans="1:43">
      <c r="A2182" s="3" t="s">
        <v>251</v>
      </c>
      <c r="B2182" s="3" t="s">
        <v>252</v>
      </c>
      <c r="C2182">
        <v>1954</v>
      </c>
      <c r="J2182">
        <v>0.33170628547668457</v>
      </c>
      <c r="K2182">
        <v>9.0115167200565338E-2</v>
      </c>
      <c r="M2182">
        <v>518.64483642578125</v>
      </c>
      <c r="N2182">
        <v>441.01205444335937</v>
      </c>
      <c r="O2182">
        <v>515.21856689453125</v>
      </c>
      <c r="P2182">
        <v>514.6915283203125</v>
      </c>
      <c r="Q2182">
        <v>930.39678955078125</v>
      </c>
      <c r="T2182">
        <v>621.50469970703125</v>
      </c>
      <c r="U2182">
        <v>506.83651733398437</v>
      </c>
      <c r="V2182">
        <v>587.01922607421875</v>
      </c>
      <c r="W2182">
        <v>1337.434326171875</v>
      </c>
      <c r="Z2182">
        <v>3.3517882823944092</v>
      </c>
      <c r="AA2182">
        <v>0.65286153554916382</v>
      </c>
      <c r="AB2182">
        <v>0.52819222211837769</v>
      </c>
      <c r="AC2182">
        <v>0.70184975862503052</v>
      </c>
      <c r="AD2182">
        <v>-4.7963581085205078</v>
      </c>
      <c r="AL2182">
        <f t="shared" si="211"/>
        <v>291</v>
      </c>
      <c r="AM2182">
        <f t="shared" si="211"/>
        <v>293</v>
      </c>
      <c r="AN2182">
        <f t="shared" si="211"/>
        <v>294</v>
      </c>
      <c r="AO2182">
        <f t="shared" si="211"/>
        <v>296</v>
      </c>
      <c r="AP2182">
        <f t="shared" si="211"/>
        <v>298</v>
      </c>
      <c r="AQ2182">
        <f t="shared" si="211"/>
        <v>299</v>
      </c>
    </row>
    <row r="2183" spans="1:43">
      <c r="A2183" s="3" t="s">
        <v>251</v>
      </c>
      <c r="B2183" s="3" t="s">
        <v>252</v>
      </c>
      <c r="C2183">
        <v>1955</v>
      </c>
      <c r="J2183">
        <v>0.33170628547668457</v>
      </c>
      <c r="K2183">
        <v>9.144815057516098E-2</v>
      </c>
      <c r="M2183">
        <v>521.3231201171875</v>
      </c>
      <c r="N2183">
        <v>443.142578125</v>
      </c>
      <c r="O2183">
        <v>527.88250732421875</v>
      </c>
      <c r="P2183">
        <v>515.12518310546875</v>
      </c>
      <c r="Q2183">
        <v>956.10845947265625</v>
      </c>
      <c r="T2183">
        <v>621.50469970703125</v>
      </c>
      <c r="U2183">
        <v>510.93862915039062</v>
      </c>
      <c r="V2183">
        <v>602.074951171875</v>
      </c>
      <c r="W2183">
        <v>1370.4892578125</v>
      </c>
      <c r="Z2183">
        <v>3.1960654258728027</v>
      </c>
      <c r="AA2183">
        <v>0.72343921661376953</v>
      </c>
      <c r="AB2183">
        <v>0.58711856603622437</v>
      </c>
      <c r="AC2183">
        <v>0.65645062923431396</v>
      </c>
      <c r="AD2183">
        <v>-4.7258071899414062</v>
      </c>
      <c r="AL2183">
        <f t="shared" si="211"/>
        <v>291</v>
      </c>
      <c r="AM2183">
        <f t="shared" si="211"/>
        <v>293</v>
      </c>
      <c r="AN2183">
        <f t="shared" si="211"/>
        <v>294</v>
      </c>
      <c r="AO2183">
        <f t="shared" si="211"/>
        <v>296</v>
      </c>
      <c r="AP2183">
        <f t="shared" si="211"/>
        <v>298</v>
      </c>
      <c r="AQ2183">
        <f t="shared" si="211"/>
        <v>299</v>
      </c>
    </row>
    <row r="2184" spans="1:43">
      <c r="A2184" s="3" t="s">
        <v>251</v>
      </c>
      <c r="B2184" s="3" t="s">
        <v>252</v>
      </c>
      <c r="C2184">
        <v>1956</v>
      </c>
      <c r="J2184">
        <v>0.33170628547668457</v>
      </c>
      <c r="K2184">
        <v>9.1316588222980499E-2</v>
      </c>
      <c r="M2184">
        <v>577.8719482421875</v>
      </c>
      <c r="N2184">
        <v>501.39263916015625</v>
      </c>
      <c r="O2184">
        <v>627.45074462890625</v>
      </c>
      <c r="P2184">
        <v>568.51556396484375</v>
      </c>
      <c r="Q2184">
        <v>1034.0670166015625</v>
      </c>
      <c r="T2184">
        <v>695.8564453125</v>
      </c>
      <c r="U2184">
        <v>582.80908203125</v>
      </c>
      <c r="V2184">
        <v>716.1859130859375</v>
      </c>
      <c r="W2184">
        <v>1443.315673828125</v>
      </c>
      <c r="Z2184">
        <v>2.6283917427062988</v>
      </c>
      <c r="AA2184">
        <v>0.77860069274902344</v>
      </c>
      <c r="AB2184">
        <v>0.46847075223922729</v>
      </c>
      <c r="AC2184">
        <v>0.50390803813934326</v>
      </c>
      <c r="AD2184">
        <v>-3.9083795547485352</v>
      </c>
      <c r="AL2184">
        <f t="shared" si="211"/>
        <v>291</v>
      </c>
      <c r="AM2184">
        <f t="shared" si="211"/>
        <v>293</v>
      </c>
      <c r="AN2184">
        <f t="shared" si="211"/>
        <v>294</v>
      </c>
      <c r="AO2184">
        <f t="shared" si="211"/>
        <v>296</v>
      </c>
      <c r="AP2184">
        <f t="shared" si="211"/>
        <v>298</v>
      </c>
      <c r="AQ2184">
        <f t="shared" si="211"/>
        <v>299</v>
      </c>
    </row>
    <row r="2185" spans="1:43">
      <c r="A2185" s="3" t="s">
        <v>251</v>
      </c>
      <c r="B2185" s="3" t="s">
        <v>252</v>
      </c>
      <c r="C2185">
        <v>1957</v>
      </c>
      <c r="J2185">
        <v>0.33170628547668457</v>
      </c>
      <c r="K2185">
        <v>8.9750491082668304E-2</v>
      </c>
      <c r="M2185">
        <v>597.079833984375</v>
      </c>
      <c r="N2185">
        <v>499.87649536132812</v>
      </c>
      <c r="O2185">
        <v>652.20196533203125</v>
      </c>
      <c r="P2185">
        <v>587.46429443359375</v>
      </c>
      <c r="Q2185">
        <v>1098.4722900390625</v>
      </c>
      <c r="T2185">
        <v>693.95001220703125</v>
      </c>
      <c r="U2185">
        <v>582.52667236328125</v>
      </c>
      <c r="V2185">
        <v>741.92547607421875</v>
      </c>
      <c r="W2185">
        <v>1538.41650390625</v>
      </c>
      <c r="Z2185">
        <v>2.7049968242645264</v>
      </c>
      <c r="AA2185">
        <v>0.97939580678939819</v>
      </c>
      <c r="AB2185">
        <v>0.50902193784713745</v>
      </c>
      <c r="AC2185">
        <v>0.50596779584884644</v>
      </c>
      <c r="AD2185">
        <v>-4.215817928314209</v>
      </c>
      <c r="AL2185">
        <f t="shared" si="211"/>
        <v>291</v>
      </c>
      <c r="AM2185">
        <f t="shared" si="211"/>
        <v>293</v>
      </c>
      <c r="AN2185">
        <f t="shared" si="211"/>
        <v>294</v>
      </c>
      <c r="AO2185">
        <f t="shared" si="211"/>
        <v>296</v>
      </c>
      <c r="AP2185">
        <f t="shared" si="211"/>
        <v>298</v>
      </c>
      <c r="AQ2185">
        <f t="shared" si="211"/>
        <v>299</v>
      </c>
    </row>
    <row r="2186" spans="1:43">
      <c r="A2186" s="3" t="s">
        <v>251</v>
      </c>
      <c r="B2186" s="3" t="s">
        <v>252</v>
      </c>
      <c r="C2186">
        <v>1958</v>
      </c>
      <c r="J2186">
        <v>0.33064988255500793</v>
      </c>
      <c r="K2186">
        <v>8.8373549282550812E-2</v>
      </c>
      <c r="M2186">
        <v>640.82684326171875</v>
      </c>
      <c r="N2186">
        <v>524.51446533203125</v>
      </c>
      <c r="O2186">
        <v>700.24578857421875</v>
      </c>
      <c r="P2186">
        <v>631.84375</v>
      </c>
      <c r="Q2186">
        <v>1150.1134033203125</v>
      </c>
      <c r="R2186">
        <v>1.3058145123068243E-4</v>
      </c>
      <c r="S2186">
        <v>0.18804354965686798</v>
      </c>
      <c r="T2186">
        <v>730.1727294921875</v>
      </c>
      <c r="U2186">
        <v>610.003173828125</v>
      </c>
      <c r="V2186">
        <v>792.68743896484375</v>
      </c>
      <c r="W2186">
        <v>1651.4703369140625</v>
      </c>
      <c r="X2186">
        <v>3.6324482411146164E-2</v>
      </c>
      <c r="Y2186">
        <v>0.61661195755004883</v>
      </c>
      <c r="Z2186">
        <v>1.8830010890960693</v>
      </c>
      <c r="AA2186">
        <v>0.74677705764770508</v>
      </c>
      <c r="AB2186">
        <v>0.34594377875328064</v>
      </c>
      <c r="AC2186">
        <v>0.34020647406578064</v>
      </c>
      <c r="AD2186">
        <v>-2.8179862499237061</v>
      </c>
      <c r="AL2186">
        <f t="shared" si="211"/>
        <v>291</v>
      </c>
      <c r="AM2186">
        <f t="shared" si="211"/>
        <v>293</v>
      </c>
      <c r="AN2186">
        <f t="shared" si="211"/>
        <v>294</v>
      </c>
      <c r="AO2186">
        <f t="shared" si="211"/>
        <v>296</v>
      </c>
      <c r="AP2186">
        <f t="shared" si="211"/>
        <v>298</v>
      </c>
      <c r="AQ2186">
        <f t="shared" si="211"/>
        <v>299</v>
      </c>
    </row>
    <row r="2187" spans="1:43">
      <c r="A2187" s="3" t="s">
        <v>251</v>
      </c>
      <c r="B2187" s="3" t="s">
        <v>252</v>
      </c>
      <c r="C2187">
        <v>1959</v>
      </c>
      <c r="J2187">
        <v>0.33064988255500793</v>
      </c>
      <c r="K2187">
        <v>8.7373755872249603E-2</v>
      </c>
      <c r="M2187">
        <v>658.811767578125</v>
      </c>
      <c r="N2187">
        <v>531.15130615234375</v>
      </c>
      <c r="O2187">
        <v>690.689208984375</v>
      </c>
      <c r="P2187">
        <v>646.304443359375</v>
      </c>
      <c r="Q2187">
        <v>1205.7607421875</v>
      </c>
      <c r="R2187">
        <v>1.3374061381909996E-4</v>
      </c>
      <c r="S2187">
        <v>0.20443494617938995</v>
      </c>
      <c r="T2187">
        <v>726.35980224609375</v>
      </c>
      <c r="U2187">
        <v>620.62420654296875</v>
      </c>
      <c r="V2187">
        <v>788.00665283203125</v>
      </c>
      <c r="W2187">
        <v>1743.0667724609375</v>
      </c>
      <c r="X2187">
        <v>3.8350671529769897E-2</v>
      </c>
      <c r="Y2187">
        <v>0.59343290328979492</v>
      </c>
      <c r="Z2187">
        <v>1.6731252670288086</v>
      </c>
      <c r="AA2187">
        <v>0.58909261226654053</v>
      </c>
      <c r="AB2187">
        <v>0.28814765810966492</v>
      </c>
      <c r="AC2187">
        <v>0.28060710430145264</v>
      </c>
      <c r="AD2187">
        <v>-2.3305976390838623</v>
      </c>
      <c r="AL2187">
        <f t="shared" si="211"/>
        <v>291</v>
      </c>
      <c r="AM2187">
        <f t="shared" si="211"/>
        <v>293</v>
      </c>
      <c r="AN2187">
        <f t="shared" si="211"/>
        <v>294</v>
      </c>
      <c r="AO2187">
        <f t="shared" si="211"/>
        <v>296</v>
      </c>
      <c r="AP2187">
        <f t="shared" si="211"/>
        <v>298</v>
      </c>
      <c r="AQ2187">
        <f t="shared" si="211"/>
        <v>299</v>
      </c>
    </row>
    <row r="2188" spans="1:43">
      <c r="A2188" s="3" t="s">
        <v>251</v>
      </c>
      <c r="B2188" s="3" t="s">
        <v>252</v>
      </c>
      <c r="C2188">
        <v>1960</v>
      </c>
      <c r="J2188">
        <v>0.32959350943565369</v>
      </c>
      <c r="K2188">
        <v>8.5913524031639099E-2</v>
      </c>
      <c r="M2188">
        <v>698.84417724609375</v>
      </c>
      <c r="N2188">
        <v>570.54425048828125</v>
      </c>
      <c r="O2188">
        <v>741.4013671875</v>
      </c>
      <c r="P2188">
        <v>688.8878173828125</v>
      </c>
      <c r="Q2188">
        <v>1262.432373046875</v>
      </c>
      <c r="R2188">
        <v>1.3890152331441641E-4</v>
      </c>
      <c r="S2188">
        <v>6.2903523445129395E-2</v>
      </c>
      <c r="T2188">
        <v>768.7021484375</v>
      </c>
      <c r="U2188">
        <v>659.294677734375</v>
      </c>
      <c r="V2188">
        <v>841.89715576171875</v>
      </c>
      <c r="W2188">
        <v>1845.3726806640625</v>
      </c>
      <c r="X2188">
        <v>4.0633451193571091E-2</v>
      </c>
      <c r="Y2188">
        <v>0.61597102880477905</v>
      </c>
      <c r="Z2188">
        <v>5.5568914413452148</v>
      </c>
      <c r="AA2188">
        <v>1.999953031539917</v>
      </c>
      <c r="AB2188">
        <v>1.121565580368042</v>
      </c>
      <c r="AC2188">
        <v>0.96124410629272461</v>
      </c>
      <c r="AD2188">
        <v>-9.1492385864257812</v>
      </c>
      <c r="AL2188">
        <f t="shared" si="211"/>
        <v>291</v>
      </c>
      <c r="AM2188">
        <f t="shared" si="211"/>
        <v>293</v>
      </c>
      <c r="AN2188">
        <f t="shared" si="211"/>
        <v>294</v>
      </c>
      <c r="AO2188">
        <f t="shared" si="211"/>
        <v>296</v>
      </c>
      <c r="AP2188">
        <f t="shared" si="211"/>
        <v>298</v>
      </c>
      <c r="AQ2188">
        <f t="shared" si="211"/>
        <v>299</v>
      </c>
    </row>
    <row r="2189" spans="1:43">
      <c r="A2189" s="3" t="s">
        <v>251</v>
      </c>
      <c r="B2189" s="3" t="s">
        <v>252</v>
      </c>
      <c r="C2189">
        <v>1961</v>
      </c>
      <c r="J2189">
        <v>0.32853710651397705</v>
      </c>
      <c r="K2189">
        <v>8.6553648114204407E-2</v>
      </c>
      <c r="M2189">
        <v>718.99896240234375</v>
      </c>
      <c r="N2189">
        <v>590.72021484375</v>
      </c>
      <c r="O2189">
        <v>739.61181640625</v>
      </c>
      <c r="P2189">
        <v>709.5115966796875</v>
      </c>
      <c r="Q2189">
        <v>1304.1129150390625</v>
      </c>
      <c r="R2189">
        <v>1.3118378410581499E-4</v>
      </c>
      <c r="S2189">
        <v>8.3234615623950958E-2</v>
      </c>
      <c r="T2189">
        <v>762.58245849609375</v>
      </c>
      <c r="U2189">
        <v>674.44189453125</v>
      </c>
      <c r="V2189">
        <v>840.91552734375</v>
      </c>
      <c r="W2189">
        <v>1925.494384765625</v>
      </c>
      <c r="X2189">
        <v>4.2395755648612976E-2</v>
      </c>
      <c r="Y2189">
        <v>0.59430074691772461</v>
      </c>
      <c r="Z2189">
        <v>4.3492536544799805</v>
      </c>
      <c r="AA2189">
        <v>1.3096694946289062</v>
      </c>
      <c r="AB2189">
        <v>0.84679609537124634</v>
      </c>
      <c r="AC2189">
        <v>0.71127498149871826</v>
      </c>
      <c r="AD2189">
        <v>-6.7135128974914551</v>
      </c>
      <c r="AL2189">
        <f t="shared" si="211"/>
        <v>291</v>
      </c>
      <c r="AM2189">
        <f t="shared" si="211"/>
        <v>293</v>
      </c>
      <c r="AN2189">
        <f t="shared" si="211"/>
        <v>294</v>
      </c>
      <c r="AO2189">
        <f t="shared" si="211"/>
        <v>296</v>
      </c>
      <c r="AP2189">
        <f t="shared" si="211"/>
        <v>298</v>
      </c>
      <c r="AQ2189">
        <f t="shared" si="211"/>
        <v>299</v>
      </c>
    </row>
    <row r="2190" spans="1:43">
      <c r="A2190" s="3" t="s">
        <v>251</v>
      </c>
      <c r="B2190" s="3" t="s">
        <v>252</v>
      </c>
      <c r="C2190">
        <v>1962</v>
      </c>
      <c r="J2190">
        <v>0.32642433047294617</v>
      </c>
      <c r="K2190">
        <v>8.6963996291160583E-2</v>
      </c>
      <c r="M2190">
        <v>700.04840087890625</v>
      </c>
      <c r="N2190">
        <v>597.45367431640625</v>
      </c>
      <c r="O2190">
        <v>744.9432373046875</v>
      </c>
      <c r="P2190">
        <v>689.830078125</v>
      </c>
      <c r="Q2190">
        <v>1352.594970703125</v>
      </c>
      <c r="R2190">
        <v>1.3220112305134535E-4</v>
      </c>
      <c r="S2190">
        <v>0.17805394530296326</v>
      </c>
      <c r="T2190">
        <v>730.1727294921875</v>
      </c>
      <c r="U2190">
        <v>679.55859375</v>
      </c>
      <c r="V2190">
        <v>848.00689697265625</v>
      </c>
      <c r="W2190">
        <v>2004.811279296875</v>
      </c>
      <c r="X2190">
        <v>4.4141426682472229E-2</v>
      </c>
      <c r="Y2190">
        <v>0.55045825242996216</v>
      </c>
      <c r="Z2190">
        <v>1.9501320123672485</v>
      </c>
      <c r="AA2190">
        <v>0.57476294040679932</v>
      </c>
      <c r="AB2190">
        <v>0.37812861800193787</v>
      </c>
      <c r="AC2190">
        <v>0.27549654245376587</v>
      </c>
      <c r="AD2190">
        <v>-2.6404056549072266</v>
      </c>
      <c r="AL2190">
        <f t="shared" ref="AL2190:AQ2199" si="212">AL2122+9</f>
        <v>291</v>
      </c>
      <c r="AM2190">
        <f t="shared" si="212"/>
        <v>293</v>
      </c>
      <c r="AN2190">
        <f t="shared" si="212"/>
        <v>294</v>
      </c>
      <c r="AO2190">
        <f t="shared" si="212"/>
        <v>296</v>
      </c>
      <c r="AP2190">
        <f t="shared" si="212"/>
        <v>298</v>
      </c>
      <c r="AQ2190">
        <f t="shared" si="212"/>
        <v>299</v>
      </c>
    </row>
    <row r="2191" spans="1:43">
      <c r="A2191" s="3" t="s">
        <v>251</v>
      </c>
      <c r="B2191" s="3" t="s">
        <v>252</v>
      </c>
      <c r="C2191">
        <v>1963</v>
      </c>
      <c r="J2191">
        <v>0.32536795735359192</v>
      </c>
      <c r="K2191">
        <v>8.7938293814659119E-2</v>
      </c>
      <c r="M2191">
        <v>699.23779296875</v>
      </c>
      <c r="N2191">
        <v>602.89007568359375</v>
      </c>
      <c r="O2191">
        <v>760.47320556640625</v>
      </c>
      <c r="P2191">
        <v>687.0296630859375</v>
      </c>
      <c r="Q2191">
        <v>1398.98681640625</v>
      </c>
      <c r="R2191">
        <v>1.3302790466696024E-4</v>
      </c>
      <c r="S2191">
        <v>2.1971218287944794E-2</v>
      </c>
      <c r="T2191">
        <v>728.800048828125</v>
      </c>
      <c r="U2191">
        <v>689.79022216796875</v>
      </c>
      <c r="V2191">
        <v>867.743408203125</v>
      </c>
      <c r="W2191">
        <v>2090.236328125</v>
      </c>
      <c r="X2191">
        <v>4.6034995466470718E-2</v>
      </c>
      <c r="Y2191">
        <v>0.53391528129577637</v>
      </c>
      <c r="Z2191">
        <v>15.191224098205566</v>
      </c>
      <c r="AA2191">
        <v>4.7582616806030273</v>
      </c>
      <c r="AB2191">
        <v>3.0131924152374268</v>
      </c>
      <c r="AC2191">
        <v>2.4872169494628906</v>
      </c>
      <c r="AD2191">
        <v>-25.021976470947266</v>
      </c>
      <c r="AL2191">
        <f t="shared" si="212"/>
        <v>291</v>
      </c>
      <c r="AM2191">
        <f t="shared" si="212"/>
        <v>293</v>
      </c>
      <c r="AN2191">
        <f t="shared" si="212"/>
        <v>294</v>
      </c>
      <c r="AO2191">
        <f t="shared" si="212"/>
        <v>296</v>
      </c>
      <c r="AP2191">
        <f t="shared" si="212"/>
        <v>298</v>
      </c>
      <c r="AQ2191">
        <f t="shared" si="212"/>
        <v>299</v>
      </c>
    </row>
    <row r="2192" spans="1:43">
      <c r="A2192" s="3" t="s">
        <v>251</v>
      </c>
      <c r="B2192" s="3" t="s">
        <v>252</v>
      </c>
      <c r="C2192">
        <v>1964</v>
      </c>
      <c r="J2192">
        <v>0.32325518131256104</v>
      </c>
      <c r="K2192">
        <v>8.9627869427204132E-2</v>
      </c>
      <c r="M2192">
        <v>711.83209228515625</v>
      </c>
      <c r="N2192">
        <v>613.17822265625</v>
      </c>
      <c r="O2192">
        <v>812.326171875</v>
      </c>
      <c r="P2192">
        <v>697.441650390625</v>
      </c>
      <c r="Q2192">
        <v>1477.6351318359375</v>
      </c>
      <c r="R2192">
        <v>1.3761641457676888E-4</v>
      </c>
      <c r="S2192">
        <v>0.13905976712703705</v>
      </c>
      <c r="T2192">
        <v>743.42254638671875</v>
      </c>
      <c r="U2192">
        <v>704.69903564453125</v>
      </c>
      <c r="V2192">
        <v>926.2034912109375</v>
      </c>
      <c r="W2192">
        <v>2213.27197265625</v>
      </c>
      <c r="X2192">
        <v>4.9181234091520309E-2</v>
      </c>
      <c r="Y2192">
        <v>0.51867711544036865</v>
      </c>
      <c r="Z2192">
        <v>2.2696154117584229</v>
      </c>
      <c r="AA2192">
        <v>0.87685698270797729</v>
      </c>
      <c r="AB2192">
        <v>0.43023470044136047</v>
      </c>
      <c r="AC2192">
        <v>0.42766278982162476</v>
      </c>
      <c r="AD2192">
        <v>-3.5046970844268799</v>
      </c>
      <c r="AL2192">
        <f t="shared" si="212"/>
        <v>291</v>
      </c>
      <c r="AM2192">
        <f t="shared" si="212"/>
        <v>293</v>
      </c>
      <c r="AN2192">
        <f t="shared" si="212"/>
        <v>294</v>
      </c>
      <c r="AO2192">
        <f t="shared" si="212"/>
        <v>296</v>
      </c>
      <c r="AP2192">
        <f t="shared" si="212"/>
        <v>298</v>
      </c>
      <c r="AQ2192">
        <f t="shared" si="212"/>
        <v>299</v>
      </c>
    </row>
    <row r="2193" spans="1:43">
      <c r="A2193" s="3" t="s">
        <v>251</v>
      </c>
      <c r="B2193" s="3" t="s">
        <v>252</v>
      </c>
      <c r="C2193">
        <v>1965</v>
      </c>
      <c r="J2193">
        <v>0.3221987783908844</v>
      </c>
      <c r="K2193">
        <v>9.1636255383491516E-2</v>
      </c>
      <c r="M2193">
        <v>751.51190185546875</v>
      </c>
      <c r="N2193">
        <v>638.28204345703125</v>
      </c>
      <c r="O2193">
        <v>834.53643798828125</v>
      </c>
      <c r="P2193">
        <v>736.06512451171875</v>
      </c>
      <c r="Q2193">
        <v>1562.50927734375</v>
      </c>
      <c r="R2193">
        <v>1.3997220958117396E-4</v>
      </c>
      <c r="S2193">
        <v>0.31874904036521912</v>
      </c>
      <c r="T2193">
        <v>795.81201171875</v>
      </c>
      <c r="U2193">
        <v>732.8865966796875</v>
      </c>
      <c r="V2193">
        <v>952.66448974609375</v>
      </c>
      <c r="W2193">
        <v>2323.47216796875</v>
      </c>
      <c r="X2193">
        <v>5.2185911685228348E-2</v>
      </c>
      <c r="Y2193">
        <v>0.5274081826210022</v>
      </c>
      <c r="Z2193">
        <v>0.96368163824081421</v>
      </c>
      <c r="AA2193">
        <v>0.35295435786247253</v>
      </c>
      <c r="AB2193">
        <v>0.18423886597156525</v>
      </c>
      <c r="AC2193">
        <v>0.32893365621566772</v>
      </c>
      <c r="AD2193">
        <v>-1.1344696283340454</v>
      </c>
      <c r="AL2193">
        <f t="shared" si="212"/>
        <v>291</v>
      </c>
      <c r="AM2193">
        <f t="shared" si="212"/>
        <v>293</v>
      </c>
      <c r="AN2193">
        <f t="shared" si="212"/>
        <v>294</v>
      </c>
      <c r="AO2193">
        <f t="shared" si="212"/>
        <v>296</v>
      </c>
      <c r="AP2193">
        <f t="shared" si="212"/>
        <v>298</v>
      </c>
      <c r="AQ2193">
        <f t="shared" si="212"/>
        <v>299</v>
      </c>
    </row>
    <row r="2194" spans="1:43">
      <c r="A2194" s="3" t="s">
        <v>251</v>
      </c>
      <c r="B2194" s="3" t="s">
        <v>252</v>
      </c>
      <c r="C2194">
        <v>1966</v>
      </c>
      <c r="J2194">
        <v>0.32114237546920776</v>
      </c>
      <c r="K2194">
        <v>9.2896468937397003E-2</v>
      </c>
      <c r="M2194">
        <v>829.94287109375</v>
      </c>
      <c r="N2194">
        <v>676.15435791015625</v>
      </c>
      <c r="O2194">
        <v>896.44891357421875</v>
      </c>
      <c r="P2194">
        <v>813.52581787109375</v>
      </c>
      <c r="Q2194">
        <v>1655.433349609375</v>
      </c>
      <c r="R2194">
        <v>1.4125001325737685E-4</v>
      </c>
      <c r="S2194">
        <v>0.35021677613258362</v>
      </c>
      <c r="T2194">
        <v>880.68743896484375</v>
      </c>
      <c r="U2194">
        <v>774.3221435546875</v>
      </c>
      <c r="V2194">
        <v>1021.5540161132812</v>
      </c>
      <c r="W2194">
        <v>2450.711669921875</v>
      </c>
      <c r="X2194">
        <v>5.5355370044708252E-2</v>
      </c>
      <c r="Y2194">
        <v>0.55803382396697998</v>
      </c>
      <c r="Z2194">
        <v>0.86865836381912231</v>
      </c>
      <c r="AA2194">
        <v>0.33839088678359985</v>
      </c>
      <c r="AB2194">
        <v>0.16997131705284119</v>
      </c>
      <c r="AC2194">
        <v>0.34896624088287354</v>
      </c>
      <c r="AD2194">
        <v>-1.0395315885543823</v>
      </c>
      <c r="AL2194">
        <f t="shared" si="212"/>
        <v>291</v>
      </c>
      <c r="AM2194">
        <f t="shared" si="212"/>
        <v>293</v>
      </c>
      <c r="AN2194">
        <f t="shared" si="212"/>
        <v>294</v>
      </c>
      <c r="AO2194">
        <f t="shared" si="212"/>
        <v>296</v>
      </c>
      <c r="AP2194">
        <f t="shared" si="212"/>
        <v>298</v>
      </c>
      <c r="AQ2194">
        <f t="shared" si="212"/>
        <v>299</v>
      </c>
    </row>
    <row r="2195" spans="1:43">
      <c r="A2195" s="3" t="s">
        <v>251</v>
      </c>
      <c r="B2195" s="3" t="s">
        <v>252</v>
      </c>
      <c r="C2195">
        <v>1967</v>
      </c>
      <c r="J2195">
        <v>0.32114237546920776</v>
      </c>
      <c r="K2195">
        <v>9.3663990497589111E-2</v>
      </c>
      <c r="M2195">
        <v>884.14801025390625</v>
      </c>
      <c r="N2195">
        <v>739.07794189453125</v>
      </c>
      <c r="O2195">
        <v>1000.0958862304687</v>
      </c>
      <c r="P2195">
        <v>869.0775146484375</v>
      </c>
      <c r="Q2195">
        <v>1769.0029296875</v>
      </c>
      <c r="R2195">
        <v>1.4454474148806185E-4</v>
      </c>
      <c r="S2195">
        <v>0.37968757748603821</v>
      </c>
      <c r="T2195">
        <v>942.70440673828125</v>
      </c>
      <c r="U2195">
        <v>841.17047119140625</v>
      </c>
      <c r="V2195">
        <v>1135.3963623046875</v>
      </c>
      <c r="W2195">
        <v>2616.0390625</v>
      </c>
      <c r="X2195">
        <v>5.9173420071601868E-2</v>
      </c>
      <c r="Y2195">
        <v>0.57582938671112061</v>
      </c>
      <c r="Z2195">
        <v>0.83815079927444458</v>
      </c>
      <c r="AA2195">
        <v>0.35651099681854248</v>
      </c>
      <c r="AB2195">
        <v>0.17131786048412323</v>
      </c>
      <c r="AC2195">
        <v>0.2725188136100769</v>
      </c>
      <c r="AD2195">
        <v>-0.90786516666412354</v>
      </c>
      <c r="AL2195">
        <f t="shared" si="212"/>
        <v>291</v>
      </c>
      <c r="AM2195">
        <f t="shared" si="212"/>
        <v>293</v>
      </c>
      <c r="AN2195">
        <f t="shared" si="212"/>
        <v>294</v>
      </c>
      <c r="AO2195">
        <f t="shared" si="212"/>
        <v>296</v>
      </c>
      <c r="AP2195">
        <f t="shared" si="212"/>
        <v>298</v>
      </c>
      <c r="AQ2195">
        <f t="shared" si="212"/>
        <v>299</v>
      </c>
    </row>
    <row r="2196" spans="1:43">
      <c r="A2196" s="3" t="s">
        <v>251</v>
      </c>
      <c r="B2196" s="3" t="s">
        <v>252</v>
      </c>
      <c r="C2196">
        <v>1968</v>
      </c>
      <c r="J2196">
        <v>0.32008600234985352</v>
      </c>
      <c r="K2196">
        <v>9.4249196350574493E-2</v>
      </c>
      <c r="M2196">
        <v>964.29473876953125</v>
      </c>
      <c r="N2196">
        <v>822.984375</v>
      </c>
      <c r="O2196">
        <v>1140.1513671875</v>
      </c>
      <c r="P2196">
        <v>949.315673828125</v>
      </c>
      <c r="Q2196">
        <v>1925.4268798828125</v>
      </c>
      <c r="R2196">
        <v>1.5045952750369906E-4</v>
      </c>
      <c r="S2196">
        <v>0.41003954410552979</v>
      </c>
      <c r="T2196">
        <v>1037.2265625</v>
      </c>
      <c r="U2196">
        <v>931.93096923828125</v>
      </c>
      <c r="V2196">
        <v>1289.7474365234375</v>
      </c>
      <c r="W2196">
        <v>2834.745361328125</v>
      </c>
      <c r="X2196">
        <v>6.4312241971492767E-2</v>
      </c>
      <c r="Y2196">
        <v>0.60360825061798096</v>
      </c>
      <c r="Z2196">
        <v>0.82369917631149292</v>
      </c>
      <c r="AA2196">
        <v>0.37640836834907532</v>
      </c>
      <c r="AB2196">
        <v>0.15300460159778595</v>
      </c>
      <c r="AC2196">
        <v>0.33043783903121948</v>
      </c>
      <c r="AD2196">
        <v>-0.93880844116210938</v>
      </c>
      <c r="AL2196">
        <f t="shared" si="212"/>
        <v>291</v>
      </c>
      <c r="AM2196">
        <f t="shared" si="212"/>
        <v>293</v>
      </c>
      <c r="AN2196">
        <f t="shared" si="212"/>
        <v>294</v>
      </c>
      <c r="AO2196">
        <f t="shared" si="212"/>
        <v>296</v>
      </c>
      <c r="AP2196">
        <f t="shared" si="212"/>
        <v>298</v>
      </c>
      <c r="AQ2196">
        <f t="shared" si="212"/>
        <v>299</v>
      </c>
    </row>
    <row r="2197" spans="1:43">
      <c r="A2197" s="3" t="s">
        <v>251</v>
      </c>
      <c r="B2197" s="3" t="s">
        <v>252</v>
      </c>
      <c r="C2197">
        <v>1969</v>
      </c>
      <c r="J2197">
        <v>0.32008600234985352</v>
      </c>
      <c r="K2197">
        <v>9.4321876764297485E-2</v>
      </c>
      <c r="M2197">
        <v>1066.341064453125</v>
      </c>
      <c r="N2197">
        <v>939.749267578125</v>
      </c>
      <c r="O2197">
        <v>1295.2596435546875</v>
      </c>
      <c r="P2197">
        <v>1048.8062744140625</v>
      </c>
      <c r="Q2197">
        <v>2120.1650390625</v>
      </c>
      <c r="R2197">
        <v>1.5630318375770003E-4</v>
      </c>
      <c r="S2197">
        <v>0.41969937086105347</v>
      </c>
      <c r="T2197">
        <v>1103.838134765625</v>
      </c>
      <c r="U2197">
        <v>1066.940673828125</v>
      </c>
      <c r="V2197">
        <v>1465.214599609375</v>
      </c>
      <c r="W2197">
        <v>3078.546142578125</v>
      </c>
      <c r="X2197">
        <v>7.0146612823009491E-2</v>
      </c>
      <c r="Y2197">
        <v>0.61207979917526245</v>
      </c>
      <c r="Z2197">
        <v>0.89278864860534668</v>
      </c>
      <c r="AA2197">
        <v>0.39404398202896118</v>
      </c>
      <c r="AB2197">
        <v>0.14881955087184906</v>
      </c>
      <c r="AC2197">
        <v>0.31331741809844971</v>
      </c>
      <c r="AD2197">
        <v>-0.99964570999145508</v>
      </c>
      <c r="AL2197">
        <f t="shared" si="212"/>
        <v>291</v>
      </c>
      <c r="AM2197">
        <f t="shared" si="212"/>
        <v>293</v>
      </c>
      <c r="AN2197">
        <f t="shared" si="212"/>
        <v>294</v>
      </c>
      <c r="AO2197">
        <f t="shared" si="212"/>
        <v>296</v>
      </c>
      <c r="AP2197">
        <f t="shared" si="212"/>
        <v>298</v>
      </c>
      <c r="AQ2197">
        <f t="shared" si="212"/>
        <v>299</v>
      </c>
    </row>
    <row r="2198" spans="1:43">
      <c r="A2198" s="3" t="s">
        <v>251</v>
      </c>
      <c r="B2198" s="3" t="s">
        <v>252</v>
      </c>
      <c r="C2198">
        <v>1970</v>
      </c>
      <c r="J2198">
        <v>0.32008600234985352</v>
      </c>
      <c r="K2198">
        <v>9.4601407647132874E-2</v>
      </c>
      <c r="M2198">
        <v>1155.7545166015625</v>
      </c>
      <c r="N2198">
        <v>1065.830078125</v>
      </c>
      <c r="O2198">
        <v>1431.13720703125</v>
      </c>
      <c r="P2198">
        <v>1138.0955810546875</v>
      </c>
      <c r="Q2198">
        <v>2286.5146484375</v>
      </c>
      <c r="R2198">
        <v>1.612753258086741E-4</v>
      </c>
      <c r="S2198">
        <v>0.46517696976661682</v>
      </c>
      <c r="T2198">
        <v>1243.0093994140625</v>
      </c>
      <c r="U2198">
        <v>1219.1719970703125</v>
      </c>
      <c r="V2198">
        <v>1622.2999267578125</v>
      </c>
      <c r="W2198">
        <v>3314.826904296875</v>
      </c>
      <c r="X2198">
        <v>7.5070299208164215E-2</v>
      </c>
      <c r="Y2198">
        <v>0.67023897171020508</v>
      </c>
      <c r="Z2198">
        <v>0.87702012062072754</v>
      </c>
      <c r="AA2198">
        <v>0.36079883575439453</v>
      </c>
      <c r="AB2198">
        <v>0.17565637826919556</v>
      </c>
      <c r="AC2198">
        <v>0.27465885877609253</v>
      </c>
      <c r="AD2198">
        <v>-0.90100753307342529</v>
      </c>
      <c r="AL2198">
        <f t="shared" si="212"/>
        <v>291</v>
      </c>
      <c r="AM2198">
        <f t="shared" si="212"/>
        <v>293</v>
      </c>
      <c r="AN2198">
        <f t="shared" si="212"/>
        <v>294</v>
      </c>
      <c r="AO2198">
        <f t="shared" si="212"/>
        <v>296</v>
      </c>
      <c r="AP2198">
        <f t="shared" si="212"/>
        <v>298</v>
      </c>
      <c r="AQ2198">
        <f t="shared" si="212"/>
        <v>299</v>
      </c>
    </row>
    <row r="2199" spans="1:43">
      <c r="A2199" s="3" t="s">
        <v>251</v>
      </c>
      <c r="B2199" s="3" t="s">
        <v>252</v>
      </c>
      <c r="C2199">
        <v>1971</v>
      </c>
      <c r="J2199">
        <v>0.32007798552513123</v>
      </c>
      <c r="K2199">
        <v>9.6667483448982239E-2</v>
      </c>
      <c r="M2199">
        <v>1223.4979248046875</v>
      </c>
      <c r="N2199">
        <v>1084.7900390625</v>
      </c>
      <c r="O2199">
        <v>1464.1239013671875</v>
      </c>
      <c r="P2199">
        <v>1204.111083984375</v>
      </c>
      <c r="Q2199">
        <v>2488.30078125</v>
      </c>
      <c r="R2199">
        <v>1.640634291106835E-4</v>
      </c>
      <c r="S2199">
        <v>0.48397064208984375</v>
      </c>
      <c r="T2199">
        <v>1273.5126953125</v>
      </c>
      <c r="U2199">
        <v>1247.0762939453125</v>
      </c>
      <c r="V2199">
        <v>1660.333740234375</v>
      </c>
      <c r="W2199">
        <v>3555.76611328125</v>
      </c>
      <c r="X2199">
        <v>7.9876206815242767E-2</v>
      </c>
      <c r="Y2199">
        <v>0.6585201621055603</v>
      </c>
      <c r="Z2199">
        <v>0.81946456432342529</v>
      </c>
      <c r="AA2199">
        <v>0.34469857811927795</v>
      </c>
      <c r="AB2199">
        <v>0.16627800464630127</v>
      </c>
      <c r="AC2199">
        <v>0.27577462792396545</v>
      </c>
      <c r="AD2199">
        <v>-0.79581183195114136</v>
      </c>
      <c r="AL2199">
        <f t="shared" si="212"/>
        <v>291</v>
      </c>
      <c r="AM2199">
        <f t="shared" si="212"/>
        <v>293</v>
      </c>
      <c r="AN2199">
        <f t="shared" si="212"/>
        <v>294</v>
      </c>
      <c r="AO2199">
        <f t="shared" si="212"/>
        <v>296</v>
      </c>
      <c r="AP2199">
        <f t="shared" si="212"/>
        <v>298</v>
      </c>
      <c r="AQ2199">
        <f t="shared" si="212"/>
        <v>299</v>
      </c>
    </row>
    <row r="2200" spans="1:43">
      <c r="A2200" s="3" t="s">
        <v>251</v>
      </c>
      <c r="B2200" s="3" t="s">
        <v>252</v>
      </c>
      <c r="C2200">
        <v>1972</v>
      </c>
      <c r="J2200">
        <v>0.32031700015068054</v>
      </c>
      <c r="K2200">
        <v>0.10069224983453751</v>
      </c>
      <c r="M2200">
        <v>1327.3148193359375</v>
      </c>
      <c r="N2200">
        <v>1149.252685546875</v>
      </c>
      <c r="O2200">
        <v>1549.6104736328125</v>
      </c>
      <c r="P2200">
        <v>1302.623291015625</v>
      </c>
      <c r="Q2200">
        <v>2724.825439453125</v>
      </c>
      <c r="R2200">
        <v>1.6616117500234395E-4</v>
      </c>
      <c r="S2200">
        <v>0.50714445114135742</v>
      </c>
      <c r="T2200">
        <v>1347.864501953125</v>
      </c>
      <c r="U2200">
        <v>1327.0330810546875</v>
      </c>
      <c r="V2200">
        <v>1762.2366943359375</v>
      </c>
      <c r="W2200">
        <v>3814.0185546875</v>
      </c>
      <c r="X2200">
        <v>8.5082434117794037E-2</v>
      </c>
      <c r="Y2200">
        <v>0.65852975845336914</v>
      </c>
      <c r="Z2200">
        <v>0.7736893892288208</v>
      </c>
      <c r="AA2200">
        <v>0.32550832629203796</v>
      </c>
      <c r="AB2200">
        <v>0.16070292890071869</v>
      </c>
      <c r="AC2200">
        <v>0.33747619390487671</v>
      </c>
      <c r="AD2200">
        <v>-0.75845253467559814</v>
      </c>
      <c r="AL2200">
        <f t="shared" ref="AL2200:AQ2209" si="213">AL2132+9</f>
        <v>291</v>
      </c>
      <c r="AM2200">
        <f t="shared" si="213"/>
        <v>293</v>
      </c>
      <c r="AN2200">
        <f t="shared" si="213"/>
        <v>294</v>
      </c>
      <c r="AO2200">
        <f t="shared" si="213"/>
        <v>296</v>
      </c>
      <c r="AP2200">
        <f t="shared" si="213"/>
        <v>298</v>
      </c>
      <c r="AQ2200">
        <f t="shared" si="213"/>
        <v>299</v>
      </c>
    </row>
    <row r="2201" spans="1:43">
      <c r="A2201" s="3" t="s">
        <v>251</v>
      </c>
      <c r="B2201" s="3" t="s">
        <v>252</v>
      </c>
      <c r="C2201">
        <v>1973</v>
      </c>
      <c r="J2201">
        <v>0.32085400819778442</v>
      </c>
      <c r="K2201">
        <v>0.10226354002952576</v>
      </c>
      <c r="M2201">
        <v>1420.50927734375</v>
      </c>
      <c r="N2201">
        <v>1180.0968017578125</v>
      </c>
      <c r="O2201">
        <v>1604.598388671875</v>
      </c>
      <c r="P2201">
        <v>1387.37060546875</v>
      </c>
      <c r="Q2201">
        <v>2973.42578125</v>
      </c>
      <c r="R2201">
        <v>1.6977378982119262E-4</v>
      </c>
      <c r="S2201">
        <v>0.5135611891746521</v>
      </c>
      <c r="T2201">
        <v>1403.7490234375</v>
      </c>
      <c r="U2201">
        <v>1373.7760009765625</v>
      </c>
      <c r="V2201">
        <v>1830.3446044921875</v>
      </c>
      <c r="W2201">
        <v>4087.782470703125</v>
      </c>
      <c r="X2201">
        <v>9.1141685843467712E-2</v>
      </c>
      <c r="Y2201">
        <v>0.65519922971725464</v>
      </c>
      <c r="Z2201">
        <v>0.74021369218826294</v>
      </c>
      <c r="AA2201">
        <v>0.32253110408782959</v>
      </c>
      <c r="AB2201">
        <v>0.15640939772129059</v>
      </c>
      <c r="AC2201">
        <v>0.3413853645324707</v>
      </c>
      <c r="AD2201">
        <v>-0.7995833158493042</v>
      </c>
      <c r="AL2201">
        <f t="shared" si="213"/>
        <v>291</v>
      </c>
      <c r="AM2201">
        <f t="shared" si="213"/>
        <v>293</v>
      </c>
      <c r="AN2201">
        <f t="shared" si="213"/>
        <v>294</v>
      </c>
      <c r="AO2201">
        <f t="shared" si="213"/>
        <v>296</v>
      </c>
      <c r="AP2201">
        <f t="shared" si="213"/>
        <v>298</v>
      </c>
      <c r="AQ2201">
        <f t="shared" si="213"/>
        <v>299</v>
      </c>
    </row>
    <row r="2202" spans="1:43">
      <c r="A2202" s="3" t="s">
        <v>251</v>
      </c>
      <c r="B2202" s="3" t="s">
        <v>252</v>
      </c>
      <c r="C2202">
        <v>1974</v>
      </c>
      <c r="J2202">
        <v>0.32168298959732056</v>
      </c>
      <c r="K2202">
        <v>0.10419124364852905</v>
      </c>
      <c r="M2202">
        <v>1442.23486328125</v>
      </c>
      <c r="N2202">
        <v>1294.277587890625</v>
      </c>
      <c r="O2202">
        <v>1775.96435546875</v>
      </c>
      <c r="P2202">
        <v>1424.7608642578125</v>
      </c>
      <c r="Q2202">
        <v>3273.37255859375</v>
      </c>
      <c r="R2202">
        <v>1.8481204460840672E-4</v>
      </c>
      <c r="S2202">
        <v>0.50103175640106201</v>
      </c>
      <c r="T2202">
        <v>1544.634765625</v>
      </c>
      <c r="U2202">
        <v>1505.2166748046875</v>
      </c>
      <c r="V2202">
        <v>2006.122314453125</v>
      </c>
      <c r="W2202">
        <v>4400.13818359375</v>
      </c>
      <c r="X2202">
        <v>0.10029090195894241</v>
      </c>
      <c r="Y2202">
        <v>0.68445867300033569</v>
      </c>
      <c r="Z2202">
        <v>0.81031662225723267</v>
      </c>
      <c r="AA2202">
        <v>0.36423861980438232</v>
      </c>
      <c r="AB2202">
        <v>0.16838136315345764</v>
      </c>
      <c r="AC2202">
        <v>0.40048980712890625</v>
      </c>
      <c r="AD2202">
        <v>-1.0710240602493286</v>
      </c>
      <c r="AL2202">
        <f t="shared" si="213"/>
        <v>291</v>
      </c>
      <c r="AM2202">
        <f t="shared" si="213"/>
        <v>293</v>
      </c>
      <c r="AN2202">
        <f t="shared" si="213"/>
        <v>294</v>
      </c>
      <c r="AO2202">
        <f t="shared" si="213"/>
        <v>296</v>
      </c>
      <c r="AP2202">
        <f t="shared" si="213"/>
        <v>298</v>
      </c>
      <c r="AQ2202">
        <f t="shared" si="213"/>
        <v>299</v>
      </c>
    </row>
    <row r="2203" spans="1:43">
      <c r="A2203" s="3" t="s">
        <v>251</v>
      </c>
      <c r="B2203" s="3" t="s">
        <v>252</v>
      </c>
      <c r="C2203">
        <v>1975</v>
      </c>
      <c r="J2203">
        <v>0.3228209912776947</v>
      </c>
      <c r="K2203">
        <v>0.10540608316659927</v>
      </c>
      <c r="M2203">
        <v>1979.87353515625</v>
      </c>
      <c r="N2203">
        <v>1582.4903564453125</v>
      </c>
      <c r="O2203">
        <v>2160.198486328125</v>
      </c>
      <c r="P2203">
        <v>1968.742919921875</v>
      </c>
      <c r="Q2203">
        <v>3574.309326171875</v>
      </c>
      <c r="R2203">
        <v>2.0003310055471957E-4</v>
      </c>
      <c r="S2203">
        <v>0.60605758428573608</v>
      </c>
      <c r="T2203">
        <v>1846.7667236328125</v>
      </c>
      <c r="U2203">
        <v>1847.60986328125</v>
      </c>
      <c r="V2203">
        <v>2434.62451171875</v>
      </c>
      <c r="W2203">
        <v>4747.85595703125</v>
      </c>
      <c r="X2203">
        <v>0.10987816751003265</v>
      </c>
      <c r="Y2203">
        <v>0.78239357471466064</v>
      </c>
      <c r="Z2203">
        <v>0.78548264503479004</v>
      </c>
      <c r="AA2203">
        <v>0.34810328483581543</v>
      </c>
      <c r="AB2203">
        <v>0.16806116700172424</v>
      </c>
      <c r="AC2203">
        <v>0.37274789810180664</v>
      </c>
      <c r="AD2203">
        <v>-1.0011050701141357</v>
      </c>
      <c r="AL2203">
        <f t="shared" si="213"/>
        <v>291</v>
      </c>
      <c r="AM2203">
        <f t="shared" si="213"/>
        <v>293</v>
      </c>
      <c r="AN2203">
        <f t="shared" si="213"/>
        <v>294</v>
      </c>
      <c r="AO2203">
        <f t="shared" si="213"/>
        <v>296</v>
      </c>
      <c r="AP2203">
        <f t="shared" si="213"/>
        <v>298</v>
      </c>
      <c r="AQ2203">
        <f t="shared" si="213"/>
        <v>299</v>
      </c>
    </row>
    <row r="2204" spans="1:43">
      <c r="A2204" s="3" t="s">
        <v>251</v>
      </c>
      <c r="B2204" s="3" t="s">
        <v>252</v>
      </c>
      <c r="C2204">
        <v>1976</v>
      </c>
      <c r="J2204">
        <v>0.32427901029586792</v>
      </c>
      <c r="K2204">
        <v>0.10766716301441193</v>
      </c>
      <c r="M2204">
        <v>2326.31396484375</v>
      </c>
      <c r="N2204">
        <v>1777.9261474609375</v>
      </c>
      <c r="O2204">
        <v>2484.522705078125</v>
      </c>
      <c r="P2204">
        <v>2300.142333984375</v>
      </c>
      <c r="Q2204">
        <v>3904.229248046875</v>
      </c>
      <c r="R2204">
        <v>2.0612940716091543E-4</v>
      </c>
      <c r="S2204">
        <v>0.70024478435516357</v>
      </c>
      <c r="T2204">
        <v>2161.032470703125</v>
      </c>
      <c r="U2204">
        <v>2077.021240234375</v>
      </c>
      <c r="V2204">
        <v>2801.618896484375</v>
      </c>
      <c r="W2204">
        <v>5200.662109375</v>
      </c>
      <c r="X2204">
        <v>0.11997613310813904</v>
      </c>
      <c r="Y2204">
        <v>0.86549884080886841</v>
      </c>
      <c r="Z2204">
        <v>0.71606928110122681</v>
      </c>
      <c r="AA2204">
        <v>0.34768348932266235</v>
      </c>
      <c r="AB2204">
        <v>0.15876607596874237</v>
      </c>
      <c r="AC2204">
        <v>0.42329975962638855</v>
      </c>
      <c r="AD2204">
        <v>-0.91812306642532349</v>
      </c>
      <c r="AL2204">
        <f t="shared" si="213"/>
        <v>291</v>
      </c>
      <c r="AM2204">
        <f t="shared" si="213"/>
        <v>293</v>
      </c>
      <c r="AN2204">
        <f t="shared" si="213"/>
        <v>294</v>
      </c>
      <c r="AO2204">
        <f t="shared" si="213"/>
        <v>296</v>
      </c>
      <c r="AP2204">
        <f t="shared" si="213"/>
        <v>298</v>
      </c>
      <c r="AQ2204">
        <f t="shared" si="213"/>
        <v>299</v>
      </c>
    </row>
    <row r="2205" spans="1:43">
      <c r="A2205" s="3" t="s">
        <v>251</v>
      </c>
      <c r="B2205" s="3" t="s">
        <v>252</v>
      </c>
      <c r="C2205">
        <v>1977</v>
      </c>
      <c r="J2205">
        <v>0.32607901096343994</v>
      </c>
      <c r="K2205">
        <v>0.1096944734454155</v>
      </c>
      <c r="M2205">
        <v>2517.7080078125</v>
      </c>
      <c r="N2205">
        <v>2003.9434814453125</v>
      </c>
      <c r="O2205">
        <v>2753.95556640625</v>
      </c>
      <c r="P2205">
        <v>2485.06298828125</v>
      </c>
      <c r="Q2205">
        <v>4351.84130859375</v>
      </c>
      <c r="R2205">
        <v>2.1386148000601679E-4</v>
      </c>
      <c r="S2205">
        <v>0.73776262998580933</v>
      </c>
      <c r="T2205">
        <v>2424.33642578125</v>
      </c>
      <c r="U2205">
        <v>2332.42431640625</v>
      </c>
      <c r="V2205">
        <v>3113.6474609375</v>
      </c>
      <c r="W2205">
        <v>5683.43701171875</v>
      </c>
      <c r="X2205">
        <v>0.13066297769546509</v>
      </c>
      <c r="Y2205">
        <v>0.91914504766464233</v>
      </c>
      <c r="Z2205">
        <v>0.74276959896087646</v>
      </c>
      <c r="AA2205">
        <v>0.33186647295951843</v>
      </c>
      <c r="AB2205">
        <v>0.14393839240074158</v>
      </c>
      <c r="AC2205">
        <v>0.45092210173606873</v>
      </c>
      <c r="AD2205">
        <v>-0.90761160850524902</v>
      </c>
      <c r="AL2205">
        <f t="shared" si="213"/>
        <v>291</v>
      </c>
      <c r="AM2205">
        <f t="shared" si="213"/>
        <v>293</v>
      </c>
      <c r="AN2205">
        <f t="shared" si="213"/>
        <v>294</v>
      </c>
      <c r="AO2205">
        <f t="shared" si="213"/>
        <v>296</v>
      </c>
      <c r="AP2205">
        <f t="shared" si="213"/>
        <v>298</v>
      </c>
      <c r="AQ2205">
        <f t="shared" si="213"/>
        <v>299</v>
      </c>
    </row>
    <row r="2206" spans="1:43">
      <c r="A2206" s="3" t="s">
        <v>251</v>
      </c>
      <c r="B2206" s="3" t="s">
        <v>252</v>
      </c>
      <c r="C2206">
        <v>1978</v>
      </c>
      <c r="J2206">
        <v>0.32820099592208862</v>
      </c>
      <c r="K2206">
        <v>0.11022487282752991</v>
      </c>
      <c r="M2206">
        <v>2819.87353515625</v>
      </c>
      <c r="N2206">
        <v>2104.266357421875</v>
      </c>
      <c r="O2206">
        <v>2879.7529296875</v>
      </c>
      <c r="P2206">
        <v>2777.3779296875</v>
      </c>
      <c r="Q2206">
        <v>4803.48583984375</v>
      </c>
      <c r="R2206">
        <v>2.1844185539521277E-4</v>
      </c>
      <c r="S2206">
        <v>0.81854808330535889</v>
      </c>
      <c r="T2206">
        <v>2694.92041015625</v>
      </c>
      <c r="U2206">
        <v>2457.450927734375</v>
      </c>
      <c r="V2206">
        <v>3266.49169921875</v>
      </c>
      <c r="W2206">
        <v>6126.8330078125</v>
      </c>
      <c r="X2206">
        <v>0.14056012034416199</v>
      </c>
      <c r="Y2206">
        <v>0.97816693782806396</v>
      </c>
      <c r="Z2206">
        <v>0.66832077503204346</v>
      </c>
      <c r="AA2206">
        <v>0.29631990194320679</v>
      </c>
      <c r="AB2206">
        <v>0.13573704659938812</v>
      </c>
      <c r="AC2206">
        <v>0.39006811380386353</v>
      </c>
      <c r="AD2206">
        <v>-0.73039466142654419</v>
      </c>
      <c r="AL2206">
        <f t="shared" si="213"/>
        <v>291</v>
      </c>
      <c r="AM2206">
        <f t="shared" si="213"/>
        <v>293</v>
      </c>
      <c r="AN2206">
        <f t="shared" si="213"/>
        <v>294</v>
      </c>
      <c r="AO2206">
        <f t="shared" si="213"/>
        <v>296</v>
      </c>
      <c r="AP2206">
        <f t="shared" si="213"/>
        <v>298</v>
      </c>
      <c r="AQ2206">
        <f t="shared" si="213"/>
        <v>299</v>
      </c>
    </row>
    <row r="2207" spans="1:43">
      <c r="A2207" s="3" t="s">
        <v>251</v>
      </c>
      <c r="B2207" s="3" t="s">
        <v>252</v>
      </c>
      <c r="C2207">
        <v>1979</v>
      </c>
      <c r="J2207">
        <v>0.33061099052429199</v>
      </c>
      <c r="K2207">
        <v>0.11110846698284149</v>
      </c>
      <c r="M2207">
        <v>3041.838623046875</v>
      </c>
      <c r="N2207">
        <v>2194.412841796875</v>
      </c>
      <c r="O2207">
        <v>3043.16796875</v>
      </c>
      <c r="P2207">
        <v>2992.4599609375</v>
      </c>
      <c r="Q2207">
        <v>5302.25634765625</v>
      </c>
      <c r="R2207">
        <v>2.2716481180395931E-4</v>
      </c>
      <c r="S2207">
        <v>0.85598075389862061</v>
      </c>
      <c r="T2207">
        <v>2977.638427734375</v>
      </c>
      <c r="U2207">
        <v>2563.853515625</v>
      </c>
      <c r="V2207">
        <v>3449.977783203125</v>
      </c>
      <c r="W2207">
        <v>6629.66796875</v>
      </c>
      <c r="X2207">
        <v>0.15274858474731445</v>
      </c>
      <c r="Y2207">
        <v>1.0294094085693359</v>
      </c>
      <c r="Z2207">
        <v>0.63414448499679565</v>
      </c>
      <c r="AA2207">
        <v>0.29811596870422363</v>
      </c>
      <c r="AB2207">
        <v>0.13661918044090271</v>
      </c>
      <c r="AC2207">
        <v>0.3937373161315918</v>
      </c>
      <c r="AD2207">
        <v>-0.76322370767593384</v>
      </c>
      <c r="AL2207">
        <f t="shared" si="213"/>
        <v>291</v>
      </c>
      <c r="AM2207">
        <f t="shared" si="213"/>
        <v>293</v>
      </c>
      <c r="AN2207">
        <f t="shared" si="213"/>
        <v>294</v>
      </c>
      <c r="AO2207">
        <f t="shared" si="213"/>
        <v>296</v>
      </c>
      <c r="AP2207">
        <f t="shared" si="213"/>
        <v>298</v>
      </c>
      <c r="AQ2207">
        <f t="shared" si="213"/>
        <v>299</v>
      </c>
    </row>
    <row r="2208" spans="1:43">
      <c r="A2208" s="3" t="s">
        <v>251</v>
      </c>
      <c r="B2208" s="3" t="s">
        <v>252</v>
      </c>
      <c r="C2208">
        <v>1980</v>
      </c>
      <c r="J2208">
        <v>0.33327400684356689</v>
      </c>
      <c r="K2208">
        <v>0.1090339869260788</v>
      </c>
      <c r="M2208">
        <v>3245.033203125</v>
      </c>
      <c r="N2208">
        <v>2334.42724609375</v>
      </c>
      <c r="O2208">
        <v>3282.6240234375</v>
      </c>
      <c r="P2208">
        <v>3218.343017578125</v>
      </c>
      <c r="Q2208">
        <v>5742.0810546875</v>
      </c>
      <c r="R2208">
        <v>2.3774198780301958E-4</v>
      </c>
      <c r="S2208">
        <v>0.83206719160079956</v>
      </c>
      <c r="T2208">
        <v>3187.553466796875</v>
      </c>
      <c r="U2208">
        <v>2701.709228515625</v>
      </c>
      <c r="V2208">
        <v>3682.07177734375</v>
      </c>
      <c r="W2208">
        <v>7106.529296875</v>
      </c>
      <c r="X2208">
        <v>0.1653083860874176</v>
      </c>
      <c r="Y2208">
        <v>1.0729036331176758</v>
      </c>
      <c r="Z2208">
        <v>0.69368350505828857</v>
      </c>
      <c r="AA2208">
        <v>0.3402036726474762</v>
      </c>
      <c r="AB2208">
        <v>0.14388604462146759</v>
      </c>
      <c r="AC2208">
        <v>0.41165134310722351</v>
      </c>
      <c r="AD2208">
        <v>-0.91957437992095947</v>
      </c>
      <c r="AL2208">
        <f t="shared" si="213"/>
        <v>291</v>
      </c>
      <c r="AM2208">
        <f t="shared" si="213"/>
        <v>293</v>
      </c>
      <c r="AN2208">
        <f t="shared" si="213"/>
        <v>294</v>
      </c>
      <c r="AO2208">
        <f t="shared" si="213"/>
        <v>296</v>
      </c>
      <c r="AP2208">
        <f t="shared" si="213"/>
        <v>298</v>
      </c>
      <c r="AQ2208">
        <f t="shared" si="213"/>
        <v>299</v>
      </c>
    </row>
    <row r="2209" spans="1:43">
      <c r="A2209" s="3" t="s">
        <v>251</v>
      </c>
      <c r="B2209" s="3" t="s">
        <v>252</v>
      </c>
      <c r="C2209">
        <v>1981</v>
      </c>
      <c r="J2209">
        <v>0.33619299530982971</v>
      </c>
      <c r="K2209">
        <v>0.1096777468919754</v>
      </c>
      <c r="M2209">
        <v>3436.76708984375</v>
      </c>
      <c r="N2209">
        <v>2433.1806640625</v>
      </c>
      <c r="O2209">
        <v>3573.736083984375</v>
      </c>
      <c r="P2209">
        <v>3412.3623046875</v>
      </c>
      <c r="Q2209">
        <v>6266.51171875</v>
      </c>
      <c r="R2209">
        <v>2.3314055579248816E-4</v>
      </c>
      <c r="S2209">
        <v>0.91768342256546021</v>
      </c>
      <c r="T2209">
        <v>3293.11767578125</v>
      </c>
      <c r="U2209">
        <v>2811.256591796875</v>
      </c>
      <c r="V2209">
        <v>3970.114501953125</v>
      </c>
      <c r="W2209">
        <v>7686.548828125</v>
      </c>
      <c r="X2209">
        <v>0.17815646529197693</v>
      </c>
      <c r="Y2209">
        <v>1.0615278482437134</v>
      </c>
      <c r="Z2209">
        <v>0.63890475034713745</v>
      </c>
      <c r="AA2209">
        <v>0.36458227038383484</v>
      </c>
      <c r="AB2209">
        <v>0.13886944949626923</v>
      </c>
      <c r="AC2209">
        <v>0.32873299717903137</v>
      </c>
      <c r="AD2209">
        <v>-0.73732626438140869</v>
      </c>
      <c r="AL2209">
        <f t="shared" si="213"/>
        <v>291</v>
      </c>
      <c r="AM2209">
        <f t="shared" si="213"/>
        <v>293</v>
      </c>
      <c r="AN2209">
        <f t="shared" si="213"/>
        <v>294</v>
      </c>
      <c r="AO2209">
        <f t="shared" si="213"/>
        <v>296</v>
      </c>
      <c r="AP2209">
        <f t="shared" si="213"/>
        <v>298</v>
      </c>
      <c r="AQ2209">
        <f t="shared" si="213"/>
        <v>299</v>
      </c>
    </row>
    <row r="2210" spans="1:43">
      <c r="A2210" s="3" t="s">
        <v>251</v>
      </c>
      <c r="B2210" s="3" t="s">
        <v>252</v>
      </c>
      <c r="C2210">
        <v>1982</v>
      </c>
      <c r="J2210">
        <v>0.33934199810028076</v>
      </c>
      <c r="K2210">
        <v>0.10735751688480377</v>
      </c>
      <c r="M2210">
        <v>3621.45849609375</v>
      </c>
      <c r="N2210">
        <v>2526.495849609375</v>
      </c>
      <c r="O2210">
        <v>4055.75146484375</v>
      </c>
      <c r="P2210">
        <v>3612.930419921875</v>
      </c>
      <c r="Q2210">
        <v>6856.49658203125</v>
      </c>
      <c r="R2210">
        <v>2.4793852935545146E-4</v>
      </c>
      <c r="S2210">
        <v>0.99674052000045776</v>
      </c>
      <c r="T2210">
        <v>3368.34716796875</v>
      </c>
      <c r="U2210">
        <v>2910.036865234375</v>
      </c>
      <c r="V2210">
        <v>4391.7080078125</v>
      </c>
      <c r="W2210">
        <v>8378.4697265625</v>
      </c>
      <c r="X2210">
        <v>0.19383633136749268</v>
      </c>
      <c r="Y2210">
        <v>1.0525777339935303</v>
      </c>
      <c r="Z2210">
        <v>0.59965276718139648</v>
      </c>
      <c r="AA2210">
        <v>0.44456446170806885</v>
      </c>
      <c r="AB2210">
        <v>0.13481591641902924</v>
      </c>
      <c r="AC2210">
        <v>0.27492967247962952</v>
      </c>
      <c r="AD2210">
        <v>-0.62320083379745483</v>
      </c>
      <c r="AL2210">
        <f t="shared" ref="AL2210:AQ2219" si="214">AL2142+9</f>
        <v>291</v>
      </c>
      <c r="AM2210">
        <f t="shared" si="214"/>
        <v>293</v>
      </c>
      <c r="AN2210">
        <f t="shared" si="214"/>
        <v>294</v>
      </c>
      <c r="AO2210">
        <f t="shared" si="214"/>
        <v>296</v>
      </c>
      <c r="AP2210">
        <f t="shared" si="214"/>
        <v>298</v>
      </c>
      <c r="AQ2210">
        <f t="shared" si="214"/>
        <v>299</v>
      </c>
    </row>
    <row r="2211" spans="1:43">
      <c r="A2211" s="3" t="s">
        <v>251</v>
      </c>
      <c r="B2211" s="3" t="s">
        <v>252</v>
      </c>
      <c r="C2211">
        <v>1983</v>
      </c>
      <c r="J2211">
        <v>0.34262800216674805</v>
      </c>
      <c r="K2211">
        <v>0.10986249893903732</v>
      </c>
      <c r="M2211">
        <v>3480.083251953125</v>
      </c>
      <c r="N2211">
        <v>2554.465576171875</v>
      </c>
      <c r="O2211">
        <v>3841.3291015625</v>
      </c>
      <c r="P2211">
        <v>3456.774658203125</v>
      </c>
      <c r="Q2211">
        <v>7299.61572265625</v>
      </c>
      <c r="R2211">
        <v>2.6888540014624596E-4</v>
      </c>
      <c r="S2211">
        <v>0.90404331684112549</v>
      </c>
      <c r="T2211">
        <v>3347.7197265625</v>
      </c>
      <c r="U2211">
        <v>2935.984375</v>
      </c>
      <c r="V2211">
        <v>4236.611328125</v>
      </c>
      <c r="W2211">
        <v>9202.8837890625</v>
      </c>
      <c r="X2211">
        <v>0.21329504251480103</v>
      </c>
      <c r="Y2211">
        <v>0.97702199220657349</v>
      </c>
      <c r="Z2211">
        <v>0.61767029762268066</v>
      </c>
      <c r="AA2211">
        <v>0.37852507829666138</v>
      </c>
      <c r="AB2211">
        <v>0.13371412456035614</v>
      </c>
      <c r="AC2211">
        <v>0.25865668058395386</v>
      </c>
      <c r="AD2211">
        <v>-0.5797421932220459</v>
      </c>
      <c r="AL2211">
        <f t="shared" si="214"/>
        <v>291</v>
      </c>
      <c r="AM2211">
        <f t="shared" si="214"/>
        <v>293</v>
      </c>
      <c r="AN2211">
        <f t="shared" si="214"/>
        <v>294</v>
      </c>
      <c r="AO2211">
        <f t="shared" si="214"/>
        <v>296</v>
      </c>
      <c r="AP2211">
        <f t="shared" si="214"/>
        <v>298</v>
      </c>
      <c r="AQ2211">
        <f t="shared" si="214"/>
        <v>299</v>
      </c>
    </row>
    <row r="2212" spans="1:43">
      <c r="A2212" s="3" t="s">
        <v>251</v>
      </c>
      <c r="B2212" s="3" t="s">
        <v>252</v>
      </c>
      <c r="C2212">
        <v>1984</v>
      </c>
      <c r="J2212">
        <v>0.34594801068305969</v>
      </c>
      <c r="K2212">
        <v>0.11299215257167816</v>
      </c>
      <c r="M2212">
        <v>3487.410400390625</v>
      </c>
      <c r="N2212">
        <v>2616.086669921875</v>
      </c>
      <c r="O2212">
        <v>3830.01123046875</v>
      </c>
      <c r="P2212">
        <v>3437.829833984375</v>
      </c>
      <c r="Q2212">
        <v>7732.5078125</v>
      </c>
      <c r="R2212">
        <v>2.7918783598579466E-4</v>
      </c>
      <c r="S2212">
        <v>0.82276225090026855</v>
      </c>
      <c r="T2212">
        <v>3379.267578125</v>
      </c>
      <c r="U2212">
        <v>3016.169921875</v>
      </c>
      <c r="V2212">
        <v>4271.60205078125</v>
      </c>
      <c r="W2212">
        <v>9903.86328125</v>
      </c>
      <c r="X2212">
        <v>0.22954389452934265</v>
      </c>
      <c r="Y2212">
        <v>0.92575931549072266</v>
      </c>
      <c r="Z2212">
        <v>0.64559084177017212</v>
      </c>
      <c r="AA2212">
        <v>0.36000865697860718</v>
      </c>
      <c r="AB2212">
        <v>0.13025128841400146</v>
      </c>
      <c r="AC2212">
        <v>0.29845044016838074</v>
      </c>
      <c r="AD2212">
        <v>-0.59819453954696655</v>
      </c>
      <c r="AL2212">
        <f t="shared" si="214"/>
        <v>291</v>
      </c>
      <c r="AM2212">
        <f t="shared" si="214"/>
        <v>293</v>
      </c>
      <c r="AN2212">
        <f t="shared" si="214"/>
        <v>294</v>
      </c>
      <c r="AO2212">
        <f t="shared" si="214"/>
        <v>296</v>
      </c>
      <c r="AP2212">
        <f t="shared" si="214"/>
        <v>298</v>
      </c>
      <c r="AQ2212">
        <f t="shared" si="214"/>
        <v>299</v>
      </c>
    </row>
    <row r="2213" spans="1:43">
      <c r="A2213" s="3" t="s">
        <v>251</v>
      </c>
      <c r="B2213" s="3" t="s">
        <v>252</v>
      </c>
      <c r="C2213">
        <v>1985</v>
      </c>
      <c r="J2213">
        <v>0.34919598698616028</v>
      </c>
      <c r="K2213">
        <v>0.11700031906366348</v>
      </c>
      <c r="M2213">
        <v>3566.55126953125</v>
      </c>
      <c r="N2213">
        <v>2753.203125</v>
      </c>
      <c r="O2213">
        <v>3950.982421875</v>
      </c>
      <c r="P2213">
        <v>3526.84326171875</v>
      </c>
      <c r="Q2213">
        <v>8152.7333984375</v>
      </c>
      <c r="R2213">
        <v>2.9180053388699889E-4</v>
      </c>
      <c r="S2213">
        <v>0.78107398748397827</v>
      </c>
      <c r="T2213">
        <v>3466.631103515625</v>
      </c>
      <c r="U2213">
        <v>3169.59033203125</v>
      </c>
      <c r="V2213">
        <v>4413.16796875</v>
      </c>
      <c r="W2213">
        <v>10525.7392578125</v>
      </c>
      <c r="X2213">
        <v>0.2445264458656311</v>
      </c>
      <c r="Y2213">
        <v>0.8949475884437561</v>
      </c>
      <c r="Z2213">
        <v>0.66223388910293579</v>
      </c>
      <c r="AA2213">
        <v>0.34675472974777222</v>
      </c>
      <c r="AB2213">
        <v>0.13481296598911285</v>
      </c>
      <c r="AC2213">
        <v>0.30779874324798584</v>
      </c>
      <c r="AD2213">
        <v>-0.63458657264709473</v>
      </c>
      <c r="AL2213">
        <f t="shared" si="214"/>
        <v>291</v>
      </c>
      <c r="AM2213">
        <f t="shared" si="214"/>
        <v>293</v>
      </c>
      <c r="AN2213">
        <f t="shared" si="214"/>
        <v>294</v>
      </c>
      <c r="AO2213">
        <f t="shared" si="214"/>
        <v>296</v>
      </c>
      <c r="AP2213">
        <f t="shared" si="214"/>
        <v>298</v>
      </c>
      <c r="AQ2213">
        <f t="shared" si="214"/>
        <v>299</v>
      </c>
    </row>
    <row r="2214" spans="1:43">
      <c r="A2214" s="3" t="s">
        <v>251</v>
      </c>
      <c r="B2214" s="3" t="s">
        <v>252</v>
      </c>
      <c r="C2214">
        <v>1986</v>
      </c>
      <c r="J2214">
        <v>0.35233598947525024</v>
      </c>
      <c r="K2214">
        <v>0.12072870135307312</v>
      </c>
      <c r="M2214">
        <v>3725.23193359375</v>
      </c>
      <c r="N2214">
        <v>2824.751953125</v>
      </c>
      <c r="O2214">
        <v>3919.0166015625</v>
      </c>
      <c r="P2214">
        <v>3683.28564453125</v>
      </c>
      <c r="Q2214">
        <v>8612.1015625</v>
      </c>
      <c r="R2214">
        <v>2.958322293125093E-4</v>
      </c>
      <c r="S2214">
        <v>0.77023845911026001</v>
      </c>
      <c r="T2214">
        <v>3601.31640625</v>
      </c>
      <c r="U2214">
        <v>3232.25830078125</v>
      </c>
      <c r="V2214">
        <v>4400.69384765625</v>
      </c>
      <c r="W2214">
        <v>11024.392578125</v>
      </c>
      <c r="X2214">
        <v>0.25594159960746765</v>
      </c>
      <c r="Y2214">
        <v>0.89314109086990356</v>
      </c>
      <c r="Z2214">
        <v>0.64547830820083618</v>
      </c>
      <c r="AA2214">
        <v>0.30420300364494324</v>
      </c>
      <c r="AB2214">
        <v>0.13979615271091461</v>
      </c>
      <c r="AC2214">
        <v>0.32632476091384888</v>
      </c>
      <c r="AD2214">
        <v>-0.60967814922332764</v>
      </c>
      <c r="AL2214">
        <f t="shared" si="214"/>
        <v>291</v>
      </c>
      <c r="AM2214">
        <f t="shared" si="214"/>
        <v>293</v>
      </c>
      <c r="AN2214">
        <f t="shared" si="214"/>
        <v>294</v>
      </c>
      <c r="AO2214">
        <f t="shared" si="214"/>
        <v>296</v>
      </c>
      <c r="AP2214">
        <f t="shared" si="214"/>
        <v>298</v>
      </c>
      <c r="AQ2214">
        <f t="shared" si="214"/>
        <v>299</v>
      </c>
    </row>
    <row r="2215" spans="1:43">
      <c r="A2215" s="3" t="s">
        <v>251</v>
      </c>
      <c r="B2215" s="3" t="s">
        <v>252</v>
      </c>
      <c r="C2215">
        <v>1987</v>
      </c>
      <c r="J2215">
        <v>0.35538700222969055</v>
      </c>
      <c r="K2215">
        <v>0.12851132452487946</v>
      </c>
      <c r="M2215">
        <v>3894.563232421875</v>
      </c>
      <c r="N2215">
        <v>2884.419921875</v>
      </c>
      <c r="O2215">
        <v>4059.361572265625</v>
      </c>
      <c r="P2215">
        <v>3843.42822265625</v>
      </c>
      <c r="Q2215">
        <v>9245.740234375</v>
      </c>
      <c r="R2215">
        <v>3.0887604225426912E-4</v>
      </c>
      <c r="S2215">
        <v>0.72722542285919189</v>
      </c>
      <c r="T2215">
        <v>3749.34912109375</v>
      </c>
      <c r="U2215">
        <v>3300.72509765625</v>
      </c>
      <c r="V2215">
        <v>4557.90966796875</v>
      </c>
      <c r="W2215">
        <v>11793.6748046875</v>
      </c>
      <c r="X2215">
        <v>0.27530097961425781</v>
      </c>
      <c r="Y2215">
        <v>0.86013728380203247</v>
      </c>
      <c r="Z2215">
        <v>0.63050645589828491</v>
      </c>
      <c r="AA2215">
        <v>0.31743118166923523</v>
      </c>
      <c r="AB2215">
        <v>0.14877040684223175</v>
      </c>
      <c r="AC2215">
        <v>0.35325208306312561</v>
      </c>
      <c r="AD2215">
        <v>-0.6772041916847229</v>
      </c>
      <c r="AL2215">
        <f t="shared" si="214"/>
        <v>291</v>
      </c>
      <c r="AM2215">
        <f t="shared" si="214"/>
        <v>293</v>
      </c>
      <c r="AN2215">
        <f t="shared" si="214"/>
        <v>294</v>
      </c>
      <c r="AO2215">
        <f t="shared" si="214"/>
        <v>296</v>
      </c>
      <c r="AP2215">
        <f t="shared" si="214"/>
        <v>298</v>
      </c>
      <c r="AQ2215">
        <f t="shared" si="214"/>
        <v>299</v>
      </c>
    </row>
    <row r="2216" spans="1:43">
      <c r="A2216" s="3" t="s">
        <v>251</v>
      </c>
      <c r="B2216" s="3" t="s">
        <v>252</v>
      </c>
      <c r="C2216">
        <v>1988</v>
      </c>
      <c r="J2216">
        <v>0.35837799310684204</v>
      </c>
      <c r="K2216">
        <v>0.13181908428668976</v>
      </c>
      <c r="M2216">
        <v>4358.69921875</v>
      </c>
      <c r="N2216">
        <v>3136.185791015625</v>
      </c>
      <c r="O2216">
        <v>4571.6787109375</v>
      </c>
      <c r="P2216">
        <v>4299.21728515625</v>
      </c>
      <c r="Q2216">
        <v>9876.626953125</v>
      </c>
      <c r="R2216">
        <v>3.2329180976375937E-4</v>
      </c>
      <c r="S2216">
        <v>0.74222093820571899</v>
      </c>
      <c r="T2216">
        <v>4064.828369140625</v>
      </c>
      <c r="U2216">
        <v>3578.441650390625</v>
      </c>
      <c r="V2216">
        <v>5106.74560546875</v>
      </c>
      <c r="W2216">
        <v>12590.3984375</v>
      </c>
      <c r="X2216">
        <v>0.29527351260185242</v>
      </c>
      <c r="Y2216">
        <v>0.88075017929077148</v>
      </c>
      <c r="Z2216">
        <v>0.62829285860061646</v>
      </c>
      <c r="AA2216">
        <v>0.35348543524742126</v>
      </c>
      <c r="AB2216">
        <v>0.14398263394832611</v>
      </c>
      <c r="AC2216">
        <v>0.3325575590133667</v>
      </c>
      <c r="AD2216">
        <v>-0.69073581695556641</v>
      </c>
      <c r="AL2216">
        <f t="shared" si="214"/>
        <v>291</v>
      </c>
      <c r="AM2216">
        <f t="shared" si="214"/>
        <v>293</v>
      </c>
      <c r="AN2216">
        <f t="shared" si="214"/>
        <v>294</v>
      </c>
      <c r="AO2216">
        <f t="shared" si="214"/>
        <v>296</v>
      </c>
      <c r="AP2216">
        <f t="shared" si="214"/>
        <v>298</v>
      </c>
      <c r="AQ2216">
        <f t="shared" si="214"/>
        <v>299</v>
      </c>
    </row>
    <row r="2217" spans="1:43">
      <c r="A2217" s="3" t="s">
        <v>251</v>
      </c>
      <c r="B2217" s="3" t="s">
        <v>252</v>
      </c>
      <c r="C2217">
        <v>1989</v>
      </c>
      <c r="J2217">
        <v>0.36138099431991577</v>
      </c>
      <c r="K2217">
        <v>0.13285793364048004</v>
      </c>
      <c r="M2217">
        <v>4661.92041015625</v>
      </c>
      <c r="N2217">
        <v>3469.6044921875</v>
      </c>
      <c r="O2217">
        <v>4911.5791015625</v>
      </c>
      <c r="P2217">
        <v>4583.1669921875</v>
      </c>
      <c r="Q2217">
        <v>10434.8369140625</v>
      </c>
      <c r="R2217">
        <v>3.3557694405317307E-4</v>
      </c>
      <c r="S2217">
        <v>0.77507340908050537</v>
      </c>
      <c r="T2217">
        <v>4397.294921875</v>
      </c>
      <c r="U2217">
        <v>3932.75634765625</v>
      </c>
      <c r="V2217">
        <v>5517.62451171875</v>
      </c>
      <c r="W2217">
        <v>13351.2138671875</v>
      </c>
      <c r="X2217">
        <v>0.31409269571304321</v>
      </c>
      <c r="Y2217">
        <v>0.91132742166519165</v>
      </c>
      <c r="Z2217">
        <v>0.63194525241851807</v>
      </c>
      <c r="AA2217">
        <v>0.32470032572746277</v>
      </c>
      <c r="AB2217">
        <v>0.1493317037820816</v>
      </c>
      <c r="AC2217">
        <v>0.36576008796691895</v>
      </c>
      <c r="AD2217">
        <v>-0.69033455848693848</v>
      </c>
      <c r="AL2217">
        <f t="shared" si="214"/>
        <v>291</v>
      </c>
      <c r="AM2217">
        <f t="shared" si="214"/>
        <v>293</v>
      </c>
      <c r="AN2217">
        <f t="shared" si="214"/>
        <v>294</v>
      </c>
      <c r="AO2217">
        <f t="shared" si="214"/>
        <v>296</v>
      </c>
      <c r="AP2217">
        <f t="shared" si="214"/>
        <v>298</v>
      </c>
      <c r="AQ2217">
        <f t="shared" si="214"/>
        <v>299</v>
      </c>
    </row>
    <row r="2218" spans="1:43">
      <c r="A2218" s="3" t="s">
        <v>251</v>
      </c>
      <c r="B2218" s="3" t="s">
        <v>252</v>
      </c>
      <c r="C2218">
        <v>1990</v>
      </c>
      <c r="J2218">
        <v>0.3644309937953949</v>
      </c>
      <c r="K2218">
        <v>0.13363654911518097</v>
      </c>
      <c r="M2218">
        <v>4934.02685546875</v>
      </c>
      <c r="N2218">
        <v>3668.8916015625</v>
      </c>
      <c r="O2218">
        <v>5314.84326171875</v>
      </c>
      <c r="P2218">
        <v>4838.462890625</v>
      </c>
      <c r="Q2218">
        <v>11121.5615234375</v>
      </c>
      <c r="R2218">
        <v>3.558813186828047E-4</v>
      </c>
      <c r="S2218">
        <v>0.74434995651245117</v>
      </c>
      <c r="T2218">
        <v>4673.94580078125</v>
      </c>
      <c r="U2218">
        <v>4095.65625</v>
      </c>
      <c r="V2218">
        <v>5969.60888671875</v>
      </c>
      <c r="W2218">
        <v>14305.9169921875</v>
      </c>
      <c r="X2218">
        <v>0.33834072947502136</v>
      </c>
      <c r="Y2218">
        <v>0.93022608757019043</v>
      </c>
      <c r="Z2218">
        <v>0.66793155670166016</v>
      </c>
      <c r="AA2218">
        <v>0.36603125929832458</v>
      </c>
      <c r="AB2218">
        <v>0.14796660840511322</v>
      </c>
      <c r="AC2218">
        <v>0.45133227109909058</v>
      </c>
      <c r="AD2218">
        <v>-0.84875708818435669</v>
      </c>
      <c r="AL2218">
        <f t="shared" si="214"/>
        <v>291</v>
      </c>
      <c r="AM2218">
        <f t="shared" si="214"/>
        <v>293</v>
      </c>
      <c r="AN2218">
        <f t="shared" si="214"/>
        <v>294</v>
      </c>
      <c r="AO2218">
        <f t="shared" si="214"/>
        <v>296</v>
      </c>
      <c r="AP2218">
        <f t="shared" si="214"/>
        <v>298</v>
      </c>
      <c r="AQ2218">
        <f t="shared" si="214"/>
        <v>299</v>
      </c>
    </row>
    <row r="2219" spans="1:43">
      <c r="A2219" s="3" t="s">
        <v>251</v>
      </c>
      <c r="B2219" s="3" t="s">
        <v>252</v>
      </c>
      <c r="C2219">
        <v>1991</v>
      </c>
      <c r="J2219">
        <v>0.36752799153327942</v>
      </c>
      <c r="K2219">
        <v>0.13569183647632599</v>
      </c>
      <c r="M2219">
        <v>5280.95849609375</v>
      </c>
      <c r="N2219">
        <v>3853.351318359375</v>
      </c>
      <c r="O2219">
        <v>5555.03125</v>
      </c>
      <c r="P2219">
        <v>5180.58740234375</v>
      </c>
      <c r="Q2219">
        <v>11654.3564453125</v>
      </c>
      <c r="R2219">
        <v>3.7238330696709454E-4</v>
      </c>
      <c r="S2219">
        <v>0.81022697687149048</v>
      </c>
      <c r="T2219">
        <v>4966.37060546875</v>
      </c>
      <c r="U2219">
        <v>4310.943359375</v>
      </c>
      <c r="V2219">
        <v>6244.54638671875</v>
      </c>
      <c r="W2219">
        <v>15198.5322265625</v>
      </c>
      <c r="X2219">
        <v>0.36098989844322205</v>
      </c>
      <c r="Y2219">
        <v>0.94940263032913208</v>
      </c>
      <c r="Z2219">
        <v>0.61373001337051392</v>
      </c>
      <c r="AA2219">
        <v>0.33519262075424194</v>
      </c>
      <c r="AB2219">
        <v>0.1452934592962265</v>
      </c>
      <c r="AC2219">
        <v>0.44048619270324707</v>
      </c>
      <c r="AD2219">
        <v>-0.76587003469467163</v>
      </c>
      <c r="AL2219">
        <f t="shared" si="214"/>
        <v>291</v>
      </c>
      <c r="AM2219">
        <f t="shared" si="214"/>
        <v>293</v>
      </c>
      <c r="AN2219">
        <f t="shared" si="214"/>
        <v>294</v>
      </c>
      <c r="AO2219">
        <f t="shared" si="214"/>
        <v>296</v>
      </c>
      <c r="AP2219">
        <f t="shared" si="214"/>
        <v>298</v>
      </c>
      <c r="AQ2219">
        <f t="shared" si="214"/>
        <v>299</v>
      </c>
    </row>
    <row r="2220" spans="1:43">
      <c r="A2220" s="3" t="s">
        <v>251</v>
      </c>
      <c r="B2220" s="3" t="s">
        <v>252</v>
      </c>
      <c r="C2220">
        <v>1992</v>
      </c>
      <c r="J2220">
        <v>0.37064200639724731</v>
      </c>
      <c r="K2220">
        <v>0.13680493831634521</v>
      </c>
      <c r="M2220">
        <v>5410.95361328125</v>
      </c>
      <c r="N2220">
        <v>4054.603759765625</v>
      </c>
      <c r="O2220">
        <v>5485.21630859375</v>
      </c>
      <c r="P2220">
        <v>5311.06884765625</v>
      </c>
      <c r="Q2220">
        <v>12156.369140625</v>
      </c>
      <c r="R2220">
        <v>3.85849125450477E-4</v>
      </c>
      <c r="S2220">
        <v>0.709788978099823</v>
      </c>
      <c r="T2220">
        <v>5199.33984375</v>
      </c>
      <c r="U2220">
        <v>4536.59375</v>
      </c>
      <c r="V2220">
        <v>6180.142578125</v>
      </c>
      <c r="W2220">
        <v>16032.140625</v>
      </c>
      <c r="X2220">
        <v>0.38158640265464783</v>
      </c>
      <c r="Y2220">
        <v>0.96361696720123291</v>
      </c>
      <c r="Z2220">
        <v>0.68927323818206787</v>
      </c>
      <c r="AA2220">
        <v>0.30368557572364807</v>
      </c>
      <c r="AB2220">
        <v>0.17142412066459656</v>
      </c>
      <c r="AC2220">
        <v>0.6116674542427063</v>
      </c>
      <c r="AD2220">
        <v>-0.9995996356010437</v>
      </c>
      <c r="AL2220">
        <f t="shared" ref="AL2220:AQ2229" si="215">AL2152+9</f>
        <v>291</v>
      </c>
      <c r="AM2220">
        <f t="shared" si="215"/>
        <v>293</v>
      </c>
      <c r="AN2220">
        <f t="shared" si="215"/>
        <v>294</v>
      </c>
      <c r="AO2220">
        <f t="shared" si="215"/>
        <v>296</v>
      </c>
      <c r="AP2220">
        <f t="shared" si="215"/>
        <v>298</v>
      </c>
      <c r="AQ2220">
        <f t="shared" si="215"/>
        <v>299</v>
      </c>
    </row>
    <row r="2221" spans="1:43">
      <c r="A2221" s="3" t="s">
        <v>251</v>
      </c>
      <c r="B2221" s="3" t="s">
        <v>252</v>
      </c>
      <c r="C2221">
        <v>1993</v>
      </c>
      <c r="J2221">
        <v>0.37378400564193726</v>
      </c>
      <c r="K2221">
        <v>0.13727998733520508</v>
      </c>
      <c r="M2221">
        <v>5576.61328125</v>
      </c>
      <c r="N2221">
        <v>4116.31494140625</v>
      </c>
      <c r="O2221">
        <v>5777.880859375</v>
      </c>
      <c r="P2221">
        <v>5471.66259765625</v>
      </c>
      <c r="Q2221">
        <v>13020.9833984375</v>
      </c>
      <c r="R2221">
        <v>4.0410467772744596E-4</v>
      </c>
      <c r="S2221">
        <v>0.72468292713165283</v>
      </c>
      <c r="T2221">
        <v>5432.30908203125</v>
      </c>
      <c r="U2221">
        <v>4622.634765625</v>
      </c>
      <c r="V2221">
        <v>6511.48681640625</v>
      </c>
      <c r="W2221">
        <v>16990.978515625</v>
      </c>
      <c r="X2221">
        <v>0.40573054552078247</v>
      </c>
      <c r="Y2221">
        <v>0.96790552139282227</v>
      </c>
      <c r="Z2221">
        <v>0.6523367166519165</v>
      </c>
      <c r="AA2221">
        <v>0.33149099349975586</v>
      </c>
      <c r="AB2221">
        <v>0.16888952255249023</v>
      </c>
      <c r="AC2221">
        <v>0.50771015882492065</v>
      </c>
      <c r="AD2221">
        <v>-0.896401047706604</v>
      </c>
      <c r="AL2221">
        <f t="shared" si="215"/>
        <v>291</v>
      </c>
      <c r="AM2221">
        <f t="shared" si="215"/>
        <v>293</v>
      </c>
      <c r="AN2221">
        <f t="shared" si="215"/>
        <v>294</v>
      </c>
      <c r="AO2221">
        <f t="shared" si="215"/>
        <v>296</v>
      </c>
      <c r="AP2221">
        <f t="shared" si="215"/>
        <v>298</v>
      </c>
      <c r="AQ2221">
        <f t="shared" si="215"/>
        <v>299</v>
      </c>
    </row>
    <row r="2222" spans="1:43">
      <c r="A2222" s="3" t="s">
        <v>251</v>
      </c>
      <c r="B2222" s="3" t="s">
        <v>252</v>
      </c>
      <c r="C2222">
        <v>1994</v>
      </c>
      <c r="J2222">
        <v>0.37700599431991577</v>
      </c>
      <c r="K2222">
        <v>0.138840451836586</v>
      </c>
      <c r="L2222">
        <v>2258.48779296875</v>
      </c>
      <c r="M2222">
        <v>5919.333984375</v>
      </c>
      <c r="N2222">
        <v>4266.35302734375</v>
      </c>
      <c r="O2222">
        <v>6103.91064453125</v>
      </c>
      <c r="P2222">
        <v>5753.60009765625</v>
      </c>
      <c r="Q2222">
        <v>13982.3447265625</v>
      </c>
      <c r="R2222">
        <v>4.2985370964743197E-4</v>
      </c>
      <c r="S2222">
        <v>0.73410296440124512</v>
      </c>
      <c r="T2222">
        <v>5739.294921875</v>
      </c>
      <c r="U2222">
        <v>4773.8466796875</v>
      </c>
      <c r="V2222">
        <v>6931.66845703125</v>
      </c>
      <c r="W2222">
        <v>18046.662109375</v>
      </c>
      <c r="X2222">
        <v>0.43770226836204529</v>
      </c>
      <c r="Y2222">
        <v>0.9716641902923584</v>
      </c>
      <c r="Z2222">
        <v>0.62471663951873779</v>
      </c>
      <c r="AA2222">
        <v>0.34127691388130188</v>
      </c>
      <c r="AB2222">
        <v>0.16764378547668457</v>
      </c>
      <c r="AC2222">
        <v>0.54931706190109253</v>
      </c>
      <c r="AD2222">
        <v>-0.90680491924285889</v>
      </c>
      <c r="AL2222">
        <f t="shared" si="215"/>
        <v>291</v>
      </c>
      <c r="AM2222">
        <f t="shared" si="215"/>
        <v>293</v>
      </c>
      <c r="AN2222">
        <f t="shared" si="215"/>
        <v>294</v>
      </c>
      <c r="AO2222">
        <f t="shared" si="215"/>
        <v>296</v>
      </c>
      <c r="AP2222">
        <f t="shared" si="215"/>
        <v>298</v>
      </c>
      <c r="AQ2222">
        <f t="shared" si="215"/>
        <v>299</v>
      </c>
    </row>
    <row r="2223" spans="1:43">
      <c r="A2223" s="3" t="s">
        <v>251</v>
      </c>
      <c r="B2223" s="3" t="s">
        <v>252</v>
      </c>
      <c r="C2223">
        <v>1995</v>
      </c>
      <c r="J2223">
        <v>0.38030499219894409</v>
      </c>
      <c r="K2223">
        <v>0.14518013596534729</v>
      </c>
      <c r="L2223">
        <v>2257.289794921875</v>
      </c>
      <c r="M2223">
        <v>6293.1923828125</v>
      </c>
      <c r="N2223">
        <v>4736.05859375</v>
      </c>
      <c r="O2223">
        <v>6653.671875</v>
      </c>
      <c r="P2223">
        <v>6080.18603515625</v>
      </c>
      <c r="Q2223">
        <v>15192.3583984375</v>
      </c>
      <c r="R2223">
        <v>4.508463607635349E-4</v>
      </c>
      <c r="S2223">
        <v>0.69869357347488403</v>
      </c>
      <c r="T2223">
        <v>6103.30908203125</v>
      </c>
      <c r="U2223">
        <v>5260.376953125</v>
      </c>
      <c r="V2223">
        <v>7598.505859375</v>
      </c>
      <c r="W2223">
        <v>19295.279296875</v>
      </c>
      <c r="X2223">
        <v>0.47263613343238831</v>
      </c>
      <c r="Y2223">
        <v>0.9692387580871582</v>
      </c>
      <c r="Z2223">
        <v>0.68833643198013306</v>
      </c>
      <c r="AA2223">
        <v>0.3510558009147644</v>
      </c>
      <c r="AB2223">
        <v>0.17868976294994354</v>
      </c>
      <c r="AC2223">
        <v>0.59387266635894775</v>
      </c>
      <c r="AD2223">
        <v>-0.99581563472747803</v>
      </c>
      <c r="AL2223">
        <f t="shared" si="215"/>
        <v>291</v>
      </c>
      <c r="AM2223">
        <f t="shared" si="215"/>
        <v>293</v>
      </c>
      <c r="AN2223">
        <f t="shared" si="215"/>
        <v>294</v>
      </c>
      <c r="AO2223">
        <f t="shared" si="215"/>
        <v>296</v>
      </c>
      <c r="AP2223">
        <f t="shared" si="215"/>
        <v>298</v>
      </c>
      <c r="AQ2223">
        <f t="shared" si="215"/>
        <v>299</v>
      </c>
    </row>
    <row r="2224" spans="1:43">
      <c r="A2224" s="3" t="s">
        <v>251</v>
      </c>
      <c r="B2224" s="3" t="s">
        <v>252</v>
      </c>
      <c r="C2224">
        <v>1996</v>
      </c>
      <c r="J2224">
        <v>0.38370999693870544</v>
      </c>
      <c r="K2224">
        <v>0.147791787981987</v>
      </c>
      <c r="L2224">
        <v>2250.3857421875</v>
      </c>
      <c r="M2224">
        <v>6535.12646484375</v>
      </c>
      <c r="N2224">
        <v>5104.16845703125</v>
      </c>
      <c r="O2224">
        <v>6854.4384765625</v>
      </c>
      <c r="P2224">
        <v>6267.8232421875</v>
      </c>
      <c r="Q2224">
        <v>16092.203125</v>
      </c>
      <c r="R2224">
        <v>4.5837188372388482E-4</v>
      </c>
      <c r="S2224">
        <v>0.66340875625610352</v>
      </c>
      <c r="T2224">
        <v>6333.85205078125</v>
      </c>
      <c r="U2224">
        <v>5657.98583984375</v>
      </c>
      <c r="V2224">
        <v>7885.7734375</v>
      </c>
      <c r="W2224">
        <v>20390.80859375</v>
      </c>
      <c r="X2224">
        <v>0.5002516508102417</v>
      </c>
      <c r="Y2224">
        <v>0.96824467182159424</v>
      </c>
      <c r="Z2224">
        <v>0.75080502033233643</v>
      </c>
      <c r="AA2224">
        <v>0.32237663865089417</v>
      </c>
      <c r="AB2224">
        <v>0.18931560218334198</v>
      </c>
      <c r="AC2224">
        <v>0.50823843479156494</v>
      </c>
      <c r="AD2224">
        <v>-0.95417815446853638</v>
      </c>
      <c r="AL2224">
        <f t="shared" si="215"/>
        <v>291</v>
      </c>
      <c r="AM2224">
        <f t="shared" si="215"/>
        <v>293</v>
      </c>
      <c r="AN2224">
        <f t="shared" si="215"/>
        <v>294</v>
      </c>
      <c r="AO2224">
        <f t="shared" si="215"/>
        <v>296</v>
      </c>
      <c r="AP2224">
        <f t="shared" si="215"/>
        <v>298</v>
      </c>
      <c r="AQ2224">
        <f t="shared" si="215"/>
        <v>299</v>
      </c>
    </row>
    <row r="2225" spans="1:43">
      <c r="A2225" s="3" t="s">
        <v>251</v>
      </c>
      <c r="B2225" s="3" t="s">
        <v>252</v>
      </c>
      <c r="C2225">
        <v>1997</v>
      </c>
      <c r="J2225">
        <v>0.38718399405479431</v>
      </c>
      <c r="K2225">
        <v>0.14839784801006317</v>
      </c>
      <c r="L2225">
        <v>2252.864990234375</v>
      </c>
      <c r="M2225">
        <v>7272.11767578125</v>
      </c>
      <c r="N2225">
        <v>5471.99560546875</v>
      </c>
      <c r="O2225">
        <v>7302.3271484375</v>
      </c>
      <c r="P2225">
        <v>6963.6904296875</v>
      </c>
      <c r="Q2225">
        <v>17162.767578125</v>
      </c>
      <c r="R2225">
        <v>4.6526890946552157E-4</v>
      </c>
      <c r="S2225">
        <v>0.74601465463638306</v>
      </c>
      <c r="T2225">
        <v>6666.8212890625</v>
      </c>
      <c r="U2225">
        <v>6054.56640625</v>
      </c>
      <c r="V2225">
        <v>8415.8359375</v>
      </c>
      <c r="W2225">
        <v>21578.064453125</v>
      </c>
      <c r="X2225">
        <v>0.53302878141403198</v>
      </c>
      <c r="Y2225">
        <v>0.98318642377853394</v>
      </c>
      <c r="Z2225">
        <v>0.67704546451568604</v>
      </c>
      <c r="AA2225">
        <v>0.28730645775794983</v>
      </c>
      <c r="AB2225">
        <v>0.18189164996147156</v>
      </c>
      <c r="AC2225">
        <v>0.431336909532547</v>
      </c>
      <c r="AD2225">
        <v>-0.76972770690917969</v>
      </c>
      <c r="AL2225">
        <f t="shared" si="215"/>
        <v>291</v>
      </c>
      <c r="AM2225">
        <f t="shared" si="215"/>
        <v>293</v>
      </c>
      <c r="AN2225">
        <f t="shared" si="215"/>
        <v>294</v>
      </c>
      <c r="AO2225">
        <f t="shared" si="215"/>
        <v>296</v>
      </c>
      <c r="AP2225">
        <f t="shared" si="215"/>
        <v>298</v>
      </c>
      <c r="AQ2225">
        <f t="shared" si="215"/>
        <v>299</v>
      </c>
    </row>
    <row r="2226" spans="1:43">
      <c r="A2226" s="3" t="s">
        <v>251</v>
      </c>
      <c r="B2226" s="3" t="s">
        <v>252</v>
      </c>
      <c r="C2226">
        <v>1998</v>
      </c>
      <c r="J2226">
        <v>0.39060500264167786</v>
      </c>
      <c r="K2226">
        <v>0.14843666553497314</v>
      </c>
      <c r="L2226">
        <v>2277.3828125</v>
      </c>
      <c r="M2226">
        <v>7941.69970703125</v>
      </c>
      <c r="N2226">
        <v>5912.9794921875</v>
      </c>
      <c r="O2226">
        <v>7770.6171875</v>
      </c>
      <c r="P2226">
        <v>7571.310546875</v>
      </c>
      <c r="Q2226">
        <v>18494.041015625</v>
      </c>
      <c r="R2226">
        <v>4.7277432167902589E-4</v>
      </c>
      <c r="S2226">
        <v>0.75747418403625488</v>
      </c>
      <c r="T2226">
        <v>7008.53564453125</v>
      </c>
      <c r="U2226">
        <v>6554.3037109375</v>
      </c>
      <c r="V2226">
        <v>9003.6220703125</v>
      </c>
      <c r="W2226">
        <v>22838.541015625</v>
      </c>
      <c r="X2226">
        <v>0.56713598966598511</v>
      </c>
      <c r="Y2226">
        <v>0.99456518888473511</v>
      </c>
      <c r="Z2226">
        <v>0.67540353536605835</v>
      </c>
      <c r="AA2226">
        <v>0.27129745483398438</v>
      </c>
      <c r="AB2226">
        <v>0.18815366923809052</v>
      </c>
      <c r="AC2226">
        <v>0.47360578179359436</v>
      </c>
      <c r="AD2226">
        <v>-0.79184597730636597</v>
      </c>
      <c r="AL2226">
        <f t="shared" si="215"/>
        <v>291</v>
      </c>
      <c r="AM2226">
        <f t="shared" si="215"/>
        <v>293</v>
      </c>
      <c r="AN2226">
        <f t="shared" si="215"/>
        <v>294</v>
      </c>
      <c r="AO2226">
        <f t="shared" si="215"/>
        <v>296</v>
      </c>
      <c r="AP2226">
        <f t="shared" si="215"/>
        <v>298</v>
      </c>
      <c r="AQ2226">
        <f t="shared" si="215"/>
        <v>299</v>
      </c>
    </row>
    <row r="2227" spans="1:43">
      <c r="A2227" s="3" t="s">
        <v>251</v>
      </c>
      <c r="B2227" s="3" t="s">
        <v>252</v>
      </c>
      <c r="C2227">
        <v>1999</v>
      </c>
      <c r="J2227">
        <v>0.39380499720573425</v>
      </c>
      <c r="K2227">
        <v>0.14975829422473907</v>
      </c>
      <c r="L2227">
        <v>2254.384033203125</v>
      </c>
      <c r="M2227">
        <v>8444.6044921875</v>
      </c>
      <c r="N2227">
        <v>6385.94970703125</v>
      </c>
      <c r="O2227">
        <v>8261.3359375</v>
      </c>
      <c r="P2227">
        <v>8075.57080078125</v>
      </c>
      <c r="Q2227">
        <v>19814.880859375</v>
      </c>
      <c r="R2227">
        <v>4.828948003705591E-4</v>
      </c>
      <c r="S2227">
        <v>0.75842714309692383</v>
      </c>
      <c r="T2227">
        <v>7339.3369140625</v>
      </c>
      <c r="U2227">
        <v>7052.59326171875</v>
      </c>
      <c r="V2227">
        <v>9555.5908203125</v>
      </c>
      <c r="W2227">
        <v>24081.810546875</v>
      </c>
      <c r="X2227">
        <v>0.60619264841079712</v>
      </c>
      <c r="Y2227">
        <v>1.0068808794021606</v>
      </c>
      <c r="Z2227">
        <v>0.68917477130889893</v>
      </c>
      <c r="AA2227">
        <v>0.26059955358505249</v>
      </c>
      <c r="AB2227">
        <v>0.19820253551006317</v>
      </c>
      <c r="AC2227">
        <v>0.4749259352684021</v>
      </c>
      <c r="AD2227">
        <v>-0.81010562181472778</v>
      </c>
      <c r="AL2227">
        <f t="shared" si="215"/>
        <v>291</v>
      </c>
      <c r="AM2227">
        <f t="shared" si="215"/>
        <v>293</v>
      </c>
      <c r="AN2227">
        <f t="shared" si="215"/>
        <v>294</v>
      </c>
      <c r="AO2227">
        <f t="shared" si="215"/>
        <v>296</v>
      </c>
      <c r="AP2227">
        <f t="shared" si="215"/>
        <v>298</v>
      </c>
      <c r="AQ2227">
        <f t="shared" si="215"/>
        <v>299</v>
      </c>
    </row>
    <row r="2228" spans="1:43">
      <c r="A2228" s="3" t="s">
        <v>251</v>
      </c>
      <c r="B2228" s="3" t="s">
        <v>252</v>
      </c>
      <c r="C2228">
        <v>2000</v>
      </c>
      <c r="D2228">
        <v>9417.2983000000004</v>
      </c>
      <c r="E2228">
        <v>5720.2281999999996</v>
      </c>
      <c r="F2228">
        <v>1832.7185999999999</v>
      </c>
      <c r="G2228">
        <v>1896.1201000000001</v>
      </c>
      <c r="H2228">
        <v>10273.0982</v>
      </c>
      <c r="I2228">
        <v>10676.7842</v>
      </c>
      <c r="J2228">
        <v>0.39666798710823059</v>
      </c>
      <c r="K2228">
        <v>0.14806643128395081</v>
      </c>
      <c r="L2228">
        <v>2251.181640625</v>
      </c>
      <c r="M2228">
        <v>8935.3427734375</v>
      </c>
      <c r="N2228">
        <v>6805.62353515625</v>
      </c>
      <c r="O2228">
        <v>9205.0791015625</v>
      </c>
      <c r="P2228">
        <v>8587.32421875</v>
      </c>
      <c r="Q2228">
        <v>20829.30859375</v>
      </c>
      <c r="R2228">
        <v>4.7088024439290166E-4</v>
      </c>
      <c r="S2228">
        <v>0.89439290761947632</v>
      </c>
      <c r="T2228">
        <v>7836.22412109375</v>
      </c>
      <c r="U2228">
        <v>7548.8994140625</v>
      </c>
      <c r="V2228">
        <v>10092.083984375</v>
      </c>
      <c r="W2228">
        <v>25376.44921875</v>
      </c>
      <c r="X2228">
        <v>0.64181393384933472</v>
      </c>
      <c r="Y2228">
        <v>1.0503687858581543</v>
      </c>
      <c r="Z2228">
        <v>0.60420143604278564</v>
      </c>
      <c r="AA2228">
        <v>0.27643078565597534</v>
      </c>
      <c r="AB2228">
        <v>0.17984478175640106</v>
      </c>
      <c r="AC2228">
        <v>0.51514172554016113</v>
      </c>
      <c r="AD2228">
        <v>-0.7407304048538208</v>
      </c>
      <c r="AL2228">
        <f t="shared" si="215"/>
        <v>291</v>
      </c>
      <c r="AM2228">
        <f t="shared" si="215"/>
        <v>293</v>
      </c>
      <c r="AN2228">
        <f t="shared" si="215"/>
        <v>294</v>
      </c>
      <c r="AO2228">
        <f t="shared" si="215"/>
        <v>296</v>
      </c>
      <c r="AP2228">
        <f t="shared" si="215"/>
        <v>298</v>
      </c>
      <c r="AQ2228">
        <f t="shared" si="215"/>
        <v>299</v>
      </c>
    </row>
    <row r="2229" spans="1:43">
      <c r="A2229" s="3" t="s">
        <v>251</v>
      </c>
      <c r="B2229" s="3" t="s">
        <v>252</v>
      </c>
      <c r="C2229">
        <v>2001</v>
      </c>
      <c r="D2229">
        <v>9474.5756999999994</v>
      </c>
      <c r="E2229">
        <v>5854.9198999999999</v>
      </c>
      <c r="F2229">
        <v>1845.3612000000001</v>
      </c>
      <c r="G2229">
        <v>1736.1070999999999</v>
      </c>
      <c r="H2229">
        <v>9864.3539999999994</v>
      </c>
      <c r="I2229">
        <v>9699.0794000000005</v>
      </c>
      <c r="J2229">
        <v>0.39915499091148376</v>
      </c>
      <c r="K2229">
        <v>0.15048593282699585</v>
      </c>
      <c r="L2229">
        <v>2159.3369140625</v>
      </c>
      <c r="M2229">
        <v>8799.0966796875</v>
      </c>
      <c r="N2229">
        <v>6998.318359375</v>
      </c>
      <c r="O2229">
        <v>8646.1064453125</v>
      </c>
      <c r="P2229">
        <v>8504.265625</v>
      </c>
      <c r="Q2229">
        <v>20216.826171875</v>
      </c>
      <c r="R2229">
        <v>4.2292065336368978E-4</v>
      </c>
      <c r="S2229">
        <v>0.82284468412399292</v>
      </c>
      <c r="T2229">
        <v>7883.89599609375</v>
      </c>
      <c r="U2229">
        <v>7697.4755859375</v>
      </c>
      <c r="V2229">
        <v>9510.9091796875</v>
      </c>
      <c r="W2229">
        <v>26388.255859375</v>
      </c>
      <c r="X2229">
        <v>0.66403597593307495</v>
      </c>
      <c r="Y2229">
        <v>1.0500895977020264</v>
      </c>
      <c r="Z2229">
        <v>0.69148761034011841</v>
      </c>
      <c r="AA2229">
        <v>0.21499179303646088</v>
      </c>
      <c r="AB2229">
        <v>0.22160354256629944</v>
      </c>
      <c r="AC2229">
        <v>0.48745250701904297</v>
      </c>
      <c r="AD2229">
        <v>-0.78751510381698608</v>
      </c>
      <c r="AL2229">
        <f t="shared" si="215"/>
        <v>291</v>
      </c>
      <c r="AM2229">
        <f t="shared" si="215"/>
        <v>293</v>
      </c>
      <c r="AN2229">
        <f t="shared" si="215"/>
        <v>294</v>
      </c>
      <c r="AO2229">
        <f t="shared" si="215"/>
        <v>296</v>
      </c>
      <c r="AP2229">
        <f t="shared" si="215"/>
        <v>298</v>
      </c>
      <c r="AQ2229">
        <f t="shared" si="215"/>
        <v>299</v>
      </c>
    </row>
    <row r="2230" spans="1:43">
      <c r="A2230" s="3" t="s">
        <v>251</v>
      </c>
      <c r="B2230" s="3" t="s">
        <v>252</v>
      </c>
      <c r="C2230">
        <v>2002</v>
      </c>
      <c r="D2230">
        <v>9757.1427000000003</v>
      </c>
      <c r="E2230">
        <v>5794.8082000000004</v>
      </c>
      <c r="F2230">
        <v>1900.8495</v>
      </c>
      <c r="G2230">
        <v>1441.3227999999999</v>
      </c>
      <c r="H2230">
        <v>10486.993899999999</v>
      </c>
      <c r="I2230">
        <v>9819.5774000000001</v>
      </c>
      <c r="J2230">
        <v>0.4013029932975769</v>
      </c>
      <c r="K2230">
        <v>0.15058551728725433</v>
      </c>
      <c r="L2230">
        <v>2216.687744140625</v>
      </c>
      <c r="M2230">
        <v>9132.3427734375</v>
      </c>
      <c r="N2230">
        <v>6973.23046875</v>
      </c>
      <c r="O2230">
        <v>8474.296875</v>
      </c>
      <c r="P2230">
        <v>8864.2607421875</v>
      </c>
      <c r="Q2230">
        <v>20348.06640625</v>
      </c>
      <c r="R2230">
        <v>4.1058394708670676E-4</v>
      </c>
      <c r="S2230">
        <v>0.83454698324203491</v>
      </c>
      <c r="T2230">
        <v>8119.05859375</v>
      </c>
      <c r="U2230">
        <v>7691.04541015625</v>
      </c>
      <c r="V2230">
        <v>9277.806640625</v>
      </c>
      <c r="W2230">
        <v>26965.48828125</v>
      </c>
      <c r="X2230">
        <v>0.6742139458656311</v>
      </c>
      <c r="Y2230">
        <v>1.0533409118652344</v>
      </c>
      <c r="Z2230">
        <v>0.65295183658599854</v>
      </c>
      <c r="AA2230">
        <v>0.18940688669681549</v>
      </c>
      <c r="AB2230">
        <v>0.22694091498851776</v>
      </c>
      <c r="AC2230">
        <v>0.5069655179977417</v>
      </c>
      <c r="AD2230">
        <v>-0.77984511852264404</v>
      </c>
      <c r="AL2230">
        <f t="shared" ref="AL2230:AQ2239" si="216">AL2162+9</f>
        <v>291</v>
      </c>
      <c r="AM2230">
        <f t="shared" si="216"/>
        <v>293</v>
      </c>
      <c r="AN2230">
        <f t="shared" si="216"/>
        <v>294</v>
      </c>
      <c r="AO2230">
        <f t="shared" si="216"/>
        <v>296</v>
      </c>
      <c r="AP2230">
        <f t="shared" si="216"/>
        <v>298</v>
      </c>
      <c r="AQ2230">
        <f t="shared" si="216"/>
        <v>299</v>
      </c>
    </row>
    <row r="2231" spans="1:43">
      <c r="A2231" s="3" t="s">
        <v>251</v>
      </c>
      <c r="B2231" s="3" t="s">
        <v>252</v>
      </c>
      <c r="C2231">
        <v>2003</v>
      </c>
      <c r="D2231">
        <v>10005.3871</v>
      </c>
      <c r="E2231">
        <v>6057.6576999999997</v>
      </c>
      <c r="F2231">
        <v>1955.7091</v>
      </c>
      <c r="G2231">
        <v>1925.0539000000001</v>
      </c>
      <c r="H2231">
        <v>10451.1173</v>
      </c>
      <c r="I2231">
        <v>10266.8907</v>
      </c>
      <c r="J2231">
        <v>0.40321099758148193</v>
      </c>
      <c r="K2231">
        <v>0.14973606169223785</v>
      </c>
      <c r="L2231">
        <v>2191.667724609375</v>
      </c>
      <c r="M2231">
        <v>9504.822265625</v>
      </c>
      <c r="N2231">
        <v>7294.73046875</v>
      </c>
      <c r="O2231">
        <v>9177.462890625</v>
      </c>
      <c r="P2231">
        <v>9257.806640625</v>
      </c>
      <c r="Q2231">
        <v>20942.91015625</v>
      </c>
      <c r="R2231">
        <v>4.1099663940258324E-4</v>
      </c>
      <c r="S2231">
        <v>0.87667983770370483</v>
      </c>
      <c r="T2231">
        <v>8325.5888671875</v>
      </c>
      <c r="U2231">
        <v>8009.26953125</v>
      </c>
      <c r="V2231">
        <v>10032.111328125</v>
      </c>
      <c r="W2231">
        <v>28219.013671875</v>
      </c>
      <c r="X2231">
        <v>0.70430445671081543</v>
      </c>
      <c r="Y2231">
        <v>1.0637261867523193</v>
      </c>
      <c r="Z2231">
        <v>0.65629184246063232</v>
      </c>
      <c r="AA2231">
        <v>0.22238259017467499</v>
      </c>
      <c r="AB2231">
        <v>0.20533956587314606</v>
      </c>
      <c r="AC2231">
        <v>0.52119576930999756</v>
      </c>
      <c r="AD2231">
        <v>-0.78660953044891357</v>
      </c>
      <c r="AL2231">
        <f t="shared" si="216"/>
        <v>291</v>
      </c>
      <c r="AM2231">
        <f t="shared" si="216"/>
        <v>293</v>
      </c>
      <c r="AN2231">
        <f t="shared" si="216"/>
        <v>294</v>
      </c>
      <c r="AO2231">
        <f t="shared" si="216"/>
        <v>296</v>
      </c>
      <c r="AP2231">
        <f t="shared" si="216"/>
        <v>298</v>
      </c>
      <c r="AQ2231">
        <f t="shared" si="216"/>
        <v>299</v>
      </c>
    </row>
    <row r="2232" spans="1:43">
      <c r="A2232" s="3" t="s">
        <v>251</v>
      </c>
      <c r="B2232" s="3" t="s">
        <v>252</v>
      </c>
      <c r="C2232">
        <v>2004</v>
      </c>
      <c r="D2232">
        <v>10049.6126</v>
      </c>
      <c r="E2232">
        <v>6172.4083000000001</v>
      </c>
      <c r="F2232">
        <v>1957.1255000000001</v>
      </c>
      <c r="G2232">
        <v>1934.7692</v>
      </c>
      <c r="H2232">
        <v>10231.2605</v>
      </c>
      <c r="I2232">
        <v>10146.115299999999</v>
      </c>
      <c r="J2232">
        <v>0.405007004737854</v>
      </c>
      <c r="K2232">
        <v>0.14994838833808899</v>
      </c>
      <c r="L2232">
        <v>2091.1962890625</v>
      </c>
      <c r="M2232">
        <v>9541.5224609375</v>
      </c>
      <c r="N2232">
        <v>7495.42919921875</v>
      </c>
      <c r="O2232">
        <v>9433.9189453125</v>
      </c>
      <c r="P2232">
        <v>9309.9755859375</v>
      </c>
      <c r="Q2232">
        <v>22224.294921875</v>
      </c>
      <c r="R2232">
        <v>4.1373344720341265E-4</v>
      </c>
      <c r="S2232">
        <v>0.83615052700042725</v>
      </c>
      <c r="T2232">
        <v>8362.5048828125</v>
      </c>
      <c r="U2232">
        <v>8126.26025390625</v>
      </c>
      <c r="V2232">
        <v>10178.4873046875</v>
      </c>
      <c r="W2232">
        <v>29447.099609375</v>
      </c>
      <c r="X2232">
        <v>0.73454529047012329</v>
      </c>
      <c r="Y2232">
        <v>1.0694806575775146</v>
      </c>
      <c r="Z2232">
        <v>0.69980651140213013</v>
      </c>
      <c r="AA2232">
        <v>0.23850680887699127</v>
      </c>
      <c r="AB2232">
        <v>0.22241173684597015</v>
      </c>
      <c r="AC2232">
        <v>0.52078062295913696</v>
      </c>
      <c r="AD2232">
        <v>-0.91995531320571899</v>
      </c>
      <c r="AL2232">
        <f t="shared" si="216"/>
        <v>291</v>
      </c>
      <c r="AM2232">
        <f t="shared" si="216"/>
        <v>293</v>
      </c>
      <c r="AN2232">
        <f t="shared" si="216"/>
        <v>294</v>
      </c>
      <c r="AO2232">
        <f t="shared" si="216"/>
        <v>296</v>
      </c>
      <c r="AP2232">
        <f t="shared" si="216"/>
        <v>298</v>
      </c>
      <c r="AQ2232">
        <f t="shared" si="216"/>
        <v>299</v>
      </c>
    </row>
    <row r="2233" spans="1:43">
      <c r="A2233" s="3" t="s">
        <v>251</v>
      </c>
      <c r="B2233" s="3" t="s">
        <v>252</v>
      </c>
      <c r="C2233">
        <v>2005</v>
      </c>
      <c r="D2233">
        <v>10430.0167</v>
      </c>
      <c r="E2233">
        <v>6348.1338999999998</v>
      </c>
      <c r="F2233">
        <v>1925.1318000000001</v>
      </c>
      <c r="G2233">
        <v>2246.4944</v>
      </c>
      <c r="H2233">
        <v>10671.478499999999</v>
      </c>
      <c r="I2233">
        <v>10753.4113</v>
      </c>
      <c r="J2233">
        <v>0.40678700804710388</v>
      </c>
      <c r="K2233">
        <v>0.151543989777565</v>
      </c>
      <c r="L2233">
        <v>2157.91357421875</v>
      </c>
      <c r="M2233">
        <v>9876.619140625</v>
      </c>
      <c r="N2233">
        <v>7854.68212890625</v>
      </c>
      <c r="O2233">
        <v>10057.5546875</v>
      </c>
      <c r="P2233">
        <v>9817.3310546875</v>
      </c>
      <c r="Q2233">
        <v>22827.9375</v>
      </c>
      <c r="R2233">
        <v>4.0255259955301881E-4</v>
      </c>
      <c r="S2233">
        <v>0.86443132162094116</v>
      </c>
      <c r="T2233">
        <v>8678.9130859375</v>
      </c>
      <c r="U2233">
        <v>8273.4033203125</v>
      </c>
      <c r="V2233">
        <v>10734.138671875</v>
      </c>
      <c r="W2233">
        <v>31050.33203125</v>
      </c>
      <c r="X2233">
        <v>0.77704846858978271</v>
      </c>
      <c r="Y2233">
        <v>1.0524359941482544</v>
      </c>
      <c r="Z2233">
        <v>0.69393461942672729</v>
      </c>
      <c r="AA2233">
        <v>0.25454160571098328</v>
      </c>
      <c r="AB2233">
        <v>0.21367283165454865</v>
      </c>
      <c r="AC2233">
        <v>0.44720223546028137</v>
      </c>
      <c r="AD2233">
        <v>-0.80928546190261841</v>
      </c>
      <c r="AL2233">
        <f t="shared" si="216"/>
        <v>291</v>
      </c>
      <c r="AM2233">
        <f t="shared" si="216"/>
        <v>293</v>
      </c>
      <c r="AN2233">
        <f t="shared" si="216"/>
        <v>294</v>
      </c>
      <c r="AO2233">
        <f t="shared" si="216"/>
        <v>296</v>
      </c>
      <c r="AP2233">
        <f t="shared" si="216"/>
        <v>298</v>
      </c>
      <c r="AQ2233">
        <f t="shared" si="216"/>
        <v>299</v>
      </c>
    </row>
    <row r="2234" spans="1:43">
      <c r="A2234" s="3" t="s">
        <v>251</v>
      </c>
      <c r="B2234" s="3" t="s">
        <v>252</v>
      </c>
      <c r="C2234">
        <v>2006</v>
      </c>
      <c r="D2234">
        <v>10620.6335</v>
      </c>
      <c r="E2234">
        <v>6529.0673999999999</v>
      </c>
      <c r="F2234">
        <v>2018.5168000000001</v>
      </c>
      <c r="G2234">
        <v>2304.9177</v>
      </c>
      <c r="H2234">
        <v>12540.1356</v>
      </c>
      <c r="I2234">
        <v>12735.564</v>
      </c>
      <c r="J2234">
        <v>0.40856298804283142</v>
      </c>
      <c r="K2234">
        <v>0.15390792489051819</v>
      </c>
      <c r="L2234">
        <v>2162.85595703125</v>
      </c>
      <c r="M2234">
        <v>10111.7666015625</v>
      </c>
      <c r="N2234">
        <v>8039.26904296875</v>
      </c>
      <c r="O2234">
        <v>10341.5810546875</v>
      </c>
      <c r="P2234">
        <v>10003.7333984375</v>
      </c>
      <c r="Q2234">
        <v>26809.58203125</v>
      </c>
      <c r="R2234">
        <v>4.4019464985467494E-4</v>
      </c>
      <c r="S2234">
        <v>0.82991021871566772</v>
      </c>
      <c r="T2234">
        <v>8837.6259765625</v>
      </c>
      <c r="U2234">
        <v>8546.0537109375</v>
      </c>
      <c r="V2234">
        <v>11073.6572265625</v>
      </c>
      <c r="W2234">
        <v>32665.7421875</v>
      </c>
      <c r="X2234">
        <v>0.82153934240341187</v>
      </c>
      <c r="Y2234">
        <v>1.0316900014877319</v>
      </c>
      <c r="Z2234">
        <v>0.67806965112686157</v>
      </c>
      <c r="AA2234">
        <v>0.25924313068389893</v>
      </c>
      <c r="AB2234">
        <v>0.22716192901134491</v>
      </c>
      <c r="AC2234">
        <v>0.49291729927062988</v>
      </c>
      <c r="AD2234">
        <v>-0.85187768936157227</v>
      </c>
      <c r="AL2234">
        <f t="shared" si="216"/>
        <v>291</v>
      </c>
      <c r="AM2234">
        <f t="shared" si="216"/>
        <v>293</v>
      </c>
      <c r="AN2234">
        <f t="shared" si="216"/>
        <v>294</v>
      </c>
      <c r="AO2234">
        <f t="shared" si="216"/>
        <v>296</v>
      </c>
      <c r="AP2234">
        <f t="shared" si="216"/>
        <v>298</v>
      </c>
      <c r="AQ2234">
        <f t="shared" si="216"/>
        <v>299</v>
      </c>
    </row>
    <row r="2235" spans="1:43">
      <c r="A2235" s="3" t="s">
        <v>251</v>
      </c>
      <c r="B2235" s="3" t="s">
        <v>252</v>
      </c>
      <c r="C2235">
        <v>2007</v>
      </c>
      <c r="D2235">
        <v>11044.0273</v>
      </c>
      <c r="E2235">
        <v>6572.2043999999996</v>
      </c>
      <c r="F2235">
        <v>2037.2469000000001</v>
      </c>
      <c r="G2235">
        <v>2434.6259</v>
      </c>
      <c r="H2235">
        <v>13902.5969</v>
      </c>
      <c r="I2235">
        <v>13771.0234</v>
      </c>
      <c r="J2235">
        <v>0.41032400727272034</v>
      </c>
      <c r="K2235">
        <v>0.15748468041419983</v>
      </c>
      <c r="L2235">
        <v>2153.3037109375</v>
      </c>
      <c r="M2235">
        <v>10837.1484375</v>
      </c>
      <c r="N2235">
        <v>8299.9873046875</v>
      </c>
      <c r="O2235">
        <v>10653.7666015625</v>
      </c>
      <c r="P2235">
        <v>10714.05859375</v>
      </c>
      <c r="Q2235">
        <v>29287.611328125</v>
      </c>
      <c r="R2235">
        <v>4.6094067511148751E-4</v>
      </c>
      <c r="S2235">
        <v>0.84969526529312134</v>
      </c>
      <c r="T2235">
        <v>9189.93359375</v>
      </c>
      <c r="U2235">
        <v>8607.8486328125</v>
      </c>
      <c r="V2235">
        <v>11168.65625</v>
      </c>
      <c r="W2235">
        <v>34381.515625</v>
      </c>
      <c r="X2235">
        <v>0.86929440498352051</v>
      </c>
      <c r="Y2235">
        <v>1.0318398475646973</v>
      </c>
      <c r="Z2235">
        <v>0.63793492317199707</v>
      </c>
      <c r="AA2235">
        <v>0.24744471907615662</v>
      </c>
      <c r="AB2235">
        <v>0.234614297747612</v>
      </c>
      <c r="AC2235">
        <v>0.47103443741798401</v>
      </c>
      <c r="AD2235">
        <v>-0.82220476865768433</v>
      </c>
      <c r="AL2235">
        <f t="shared" si="216"/>
        <v>291</v>
      </c>
      <c r="AM2235">
        <f t="shared" si="216"/>
        <v>293</v>
      </c>
      <c r="AN2235">
        <f t="shared" si="216"/>
        <v>294</v>
      </c>
      <c r="AO2235">
        <f t="shared" si="216"/>
        <v>296</v>
      </c>
      <c r="AP2235">
        <f t="shared" si="216"/>
        <v>298</v>
      </c>
      <c r="AQ2235">
        <f t="shared" si="216"/>
        <v>299</v>
      </c>
    </row>
    <row r="2236" spans="1:43">
      <c r="A2236" s="3" t="s">
        <v>251</v>
      </c>
      <c r="B2236" s="3" t="s">
        <v>252</v>
      </c>
      <c r="C2236">
        <v>2008</v>
      </c>
      <c r="D2236">
        <v>11413.6237</v>
      </c>
      <c r="E2236">
        <v>6558.7213000000002</v>
      </c>
      <c r="F2236">
        <v>2287.8755999999998</v>
      </c>
      <c r="G2236">
        <v>2211.8161</v>
      </c>
      <c r="H2236">
        <v>16600.9548</v>
      </c>
      <c r="I2236">
        <v>16460.406999999999</v>
      </c>
      <c r="J2236">
        <v>0.41212800145149231</v>
      </c>
      <c r="K2236">
        <v>0.16114632785320282</v>
      </c>
      <c r="L2236">
        <v>2162.973876953125</v>
      </c>
      <c r="M2236">
        <v>11125.111328125</v>
      </c>
      <c r="N2236">
        <v>8619.1142578125</v>
      </c>
      <c r="O2236">
        <v>11108.2509765625</v>
      </c>
      <c r="P2236">
        <v>11080.5888671875</v>
      </c>
      <c r="Q2236">
        <v>30705.146484375</v>
      </c>
      <c r="R2236">
        <v>4.7608040040358901E-4</v>
      </c>
      <c r="S2236">
        <v>0.79869544506072998</v>
      </c>
      <c r="T2236">
        <v>9497.4755859375</v>
      </c>
      <c r="U2236">
        <v>8836.541015625</v>
      </c>
      <c r="V2236">
        <v>11549.8525390625</v>
      </c>
      <c r="W2236">
        <v>35692.6328125</v>
      </c>
      <c r="X2236">
        <v>0.90506154298782349</v>
      </c>
      <c r="Y2236">
        <v>1.0282248258590698</v>
      </c>
      <c r="Z2236">
        <v>0.65915840864181519</v>
      </c>
      <c r="AA2236">
        <v>0.2690575122833252</v>
      </c>
      <c r="AB2236">
        <v>0.27250507473945618</v>
      </c>
      <c r="AC2236">
        <v>0.42023491859436035</v>
      </c>
      <c r="AD2236">
        <v>-0.85374993085861206</v>
      </c>
      <c r="AL2236">
        <f t="shared" si="216"/>
        <v>291</v>
      </c>
      <c r="AM2236">
        <f t="shared" si="216"/>
        <v>293</v>
      </c>
      <c r="AN2236">
        <f t="shared" si="216"/>
        <v>294</v>
      </c>
      <c r="AO2236">
        <f t="shared" si="216"/>
        <v>296</v>
      </c>
      <c r="AP2236">
        <f t="shared" si="216"/>
        <v>298</v>
      </c>
      <c r="AQ2236">
        <f t="shared" si="216"/>
        <v>299</v>
      </c>
    </row>
    <row r="2237" spans="1:43">
      <c r="A2237" s="3" t="s">
        <v>251</v>
      </c>
      <c r="B2237" s="3" t="s">
        <v>252</v>
      </c>
      <c r="C2237">
        <v>2009</v>
      </c>
      <c r="D2237">
        <v>11132.5807</v>
      </c>
      <c r="E2237">
        <v>6676.88</v>
      </c>
      <c r="F2237">
        <v>2211.5783000000001</v>
      </c>
      <c r="G2237">
        <v>1949.9494999999999</v>
      </c>
      <c r="H2237">
        <v>16528.167799999999</v>
      </c>
      <c r="I2237">
        <v>16510.232400000001</v>
      </c>
      <c r="J2237">
        <v>0.41404500603675842</v>
      </c>
      <c r="K2237">
        <v>0.16074004769325256</v>
      </c>
      <c r="L2237">
        <v>2168.40380859375</v>
      </c>
      <c r="M2237">
        <v>11093.0224609375</v>
      </c>
      <c r="N2237">
        <v>8818.640625</v>
      </c>
      <c r="O2237">
        <v>11177.572265625</v>
      </c>
      <c r="P2237">
        <v>11011.99609375</v>
      </c>
      <c r="Q2237">
        <v>32166.357421875</v>
      </c>
      <c r="R2237">
        <v>5.1373586757108569E-4</v>
      </c>
      <c r="S2237">
        <v>0.79553389549255371</v>
      </c>
      <c r="T2237">
        <v>9263.62109375</v>
      </c>
      <c r="U2237">
        <v>8880.302734375</v>
      </c>
      <c r="V2237">
        <v>11390.111328125</v>
      </c>
      <c r="W2237">
        <v>36573.95703125</v>
      </c>
      <c r="X2237">
        <v>0.92764168977737427</v>
      </c>
      <c r="Y2237">
        <v>0.98866963386535645</v>
      </c>
      <c r="Z2237">
        <v>0.65744578838348389</v>
      </c>
      <c r="AA2237">
        <v>0.24683170020580292</v>
      </c>
      <c r="AB2237">
        <v>0.2653108537197113</v>
      </c>
      <c r="AC2237">
        <v>0.32801991701126099</v>
      </c>
      <c r="AD2237">
        <v>-0.68823730945587158</v>
      </c>
      <c r="AL2237">
        <f t="shared" si="216"/>
        <v>291</v>
      </c>
      <c r="AM2237">
        <f t="shared" si="216"/>
        <v>293</v>
      </c>
      <c r="AN2237">
        <f t="shared" si="216"/>
        <v>294</v>
      </c>
      <c r="AO2237">
        <f t="shared" si="216"/>
        <v>296</v>
      </c>
      <c r="AP2237">
        <f t="shared" si="216"/>
        <v>298</v>
      </c>
      <c r="AQ2237">
        <f t="shared" si="216"/>
        <v>299</v>
      </c>
    </row>
    <row r="2238" spans="1:43">
      <c r="A2238" s="3" t="s">
        <v>251</v>
      </c>
      <c r="B2238" s="3" t="s">
        <v>252</v>
      </c>
      <c r="C2238">
        <v>2010</v>
      </c>
      <c r="D2238">
        <v>11527.025100000001</v>
      </c>
      <c r="E2238">
        <v>6663.2844999999998</v>
      </c>
      <c r="F2238">
        <v>2246.9621000000002</v>
      </c>
      <c r="G2238">
        <v>2465.6351</v>
      </c>
      <c r="H2238">
        <v>17665.793900000001</v>
      </c>
      <c r="I2238">
        <v>17770.698899999999</v>
      </c>
      <c r="J2238">
        <v>0.41611000895500183</v>
      </c>
      <c r="K2238">
        <v>0.16353566944599152</v>
      </c>
      <c r="L2238">
        <v>2110.2021484375</v>
      </c>
      <c r="M2238">
        <v>11865.0029296875</v>
      </c>
      <c r="N2238">
        <v>8908.8359375</v>
      </c>
      <c r="O2238">
        <v>11923.5908203125</v>
      </c>
      <c r="P2238">
        <v>11816.1640625</v>
      </c>
      <c r="Q2238">
        <v>37264.73046875</v>
      </c>
      <c r="R2238">
        <v>6.0774391749873757E-4</v>
      </c>
      <c r="S2238">
        <v>0.74202179908752441</v>
      </c>
      <c r="T2238">
        <v>9591.802734375</v>
      </c>
      <c r="U2238">
        <v>8901.8046875</v>
      </c>
      <c r="V2238">
        <v>11920.43359375</v>
      </c>
      <c r="W2238">
        <v>38079.5546875</v>
      </c>
      <c r="X2238">
        <v>0.97496140003204346</v>
      </c>
      <c r="Y2238">
        <v>1.0028481483459473</v>
      </c>
      <c r="Z2238">
        <v>0.65670126676559448</v>
      </c>
      <c r="AA2238">
        <v>0.30643507838249207</v>
      </c>
      <c r="AB2238">
        <v>0.24883829057216644</v>
      </c>
      <c r="AC2238">
        <v>0.51395964622497559</v>
      </c>
      <c r="AD2238">
        <v>-0.94742584228515625</v>
      </c>
      <c r="AL2238">
        <f t="shared" si="216"/>
        <v>291</v>
      </c>
      <c r="AM2238">
        <f t="shared" si="216"/>
        <v>293</v>
      </c>
      <c r="AN2238">
        <f t="shared" si="216"/>
        <v>294</v>
      </c>
      <c r="AO2238">
        <f t="shared" si="216"/>
        <v>296</v>
      </c>
      <c r="AP2238">
        <f t="shared" si="216"/>
        <v>298</v>
      </c>
      <c r="AQ2238">
        <f t="shared" si="216"/>
        <v>299</v>
      </c>
    </row>
    <row r="2239" spans="1:43">
      <c r="A2239" s="3" t="s">
        <v>251</v>
      </c>
      <c r="B2239" s="3" t="s">
        <v>252</v>
      </c>
      <c r="C2239">
        <v>2011</v>
      </c>
      <c r="D2239">
        <v>11677.6878</v>
      </c>
      <c r="E2239">
        <v>6855.4750999999997</v>
      </c>
      <c r="F2239">
        <v>2322.7577000000001</v>
      </c>
      <c r="G2239">
        <v>2062.1215000000002</v>
      </c>
      <c r="H2239">
        <v>17940.993200000001</v>
      </c>
      <c r="I2239">
        <v>17682.602500000001</v>
      </c>
      <c r="J2239">
        <v>0.41836699843406677</v>
      </c>
      <c r="K2239">
        <v>0.1685558557510376</v>
      </c>
      <c r="L2239">
        <v>2052.07568359375</v>
      </c>
      <c r="M2239">
        <v>11987.6513671875</v>
      </c>
      <c r="N2239">
        <v>9172.94140625</v>
      </c>
      <c r="O2239">
        <v>11715.30078125</v>
      </c>
      <c r="P2239">
        <v>11987.6513671875</v>
      </c>
      <c r="Q2239">
        <v>38935.90234375</v>
      </c>
      <c r="R2239">
        <v>6.3331605633720756E-4</v>
      </c>
      <c r="S2239">
        <v>0.71309232711791992</v>
      </c>
      <c r="T2239">
        <v>9719.12109375</v>
      </c>
      <c r="U2239">
        <v>9172.94140625</v>
      </c>
      <c r="V2239">
        <v>11715.30078125</v>
      </c>
      <c r="W2239">
        <v>38935.90234375</v>
      </c>
      <c r="X2239">
        <v>1</v>
      </c>
      <c r="Y2239">
        <v>1</v>
      </c>
      <c r="Z2239">
        <v>0.68446695804595947</v>
      </c>
      <c r="AA2239">
        <v>0.26158329844474792</v>
      </c>
      <c r="AB2239">
        <v>0.25933662056922913</v>
      </c>
      <c r="AC2239">
        <v>0.69857877492904663</v>
      </c>
      <c r="AD2239">
        <v>-1.1493532657623291</v>
      </c>
      <c r="AL2239">
        <f t="shared" si="216"/>
        <v>291</v>
      </c>
      <c r="AM2239">
        <f t="shared" si="216"/>
        <v>293</v>
      </c>
      <c r="AN2239">
        <f t="shared" si="216"/>
        <v>294</v>
      </c>
      <c r="AO2239">
        <f t="shared" si="216"/>
        <v>296</v>
      </c>
      <c r="AP2239">
        <f t="shared" si="216"/>
        <v>298</v>
      </c>
      <c r="AQ2239">
        <f t="shared" si="216"/>
        <v>299</v>
      </c>
    </row>
    <row r="2240" spans="1:43">
      <c r="A2240" s="3" t="s">
        <v>251</v>
      </c>
      <c r="B2240" s="3" t="s">
        <v>252</v>
      </c>
      <c r="C2240">
        <v>2012</v>
      </c>
      <c r="D2240">
        <v>12003.636</v>
      </c>
      <c r="E2240">
        <v>6825.3338999999996</v>
      </c>
      <c r="F2240">
        <v>2454.4639000000002</v>
      </c>
      <c r="G2240">
        <v>2093.2613999999999</v>
      </c>
      <c r="H2240">
        <v>19187.0609</v>
      </c>
      <c r="I2240">
        <v>18570.213199999998</v>
      </c>
      <c r="J2240">
        <v>0.42078900337219238</v>
      </c>
      <c r="K2240">
        <v>0.17220893502235413</v>
      </c>
      <c r="L2240">
        <v>2027.4200439453125</v>
      </c>
      <c r="M2240">
        <v>12317.767578125</v>
      </c>
      <c r="N2240">
        <v>9288.8525390625</v>
      </c>
      <c r="O2240">
        <v>11749.091796875</v>
      </c>
      <c r="P2240">
        <v>12321.3251953125</v>
      </c>
      <c r="Q2240">
        <v>42455.69921875</v>
      </c>
      <c r="R2240">
        <v>6.7425234010443091E-4</v>
      </c>
      <c r="S2240">
        <v>0.68367195129394531</v>
      </c>
      <c r="T2240">
        <v>9982.4794921875</v>
      </c>
      <c r="U2240">
        <v>9270.126953125</v>
      </c>
      <c r="V2240">
        <v>11652.4140625</v>
      </c>
      <c r="W2240">
        <v>39779.390625</v>
      </c>
      <c r="X2240">
        <v>1.0233144760131836</v>
      </c>
      <c r="Y2240">
        <v>1.0080670118331909</v>
      </c>
      <c r="Z2240">
        <v>0.6895635724067688</v>
      </c>
      <c r="AA2240">
        <v>0.25074383616447449</v>
      </c>
      <c r="AB2240">
        <v>0.25714218616485596</v>
      </c>
      <c r="AC2240">
        <v>0.75012660026550293</v>
      </c>
      <c r="AD2240">
        <v>-1.2383159399032593</v>
      </c>
      <c r="AL2240">
        <f t="shared" ref="AL2240:AQ2249" si="217">AL2172+9</f>
        <v>291</v>
      </c>
      <c r="AM2240">
        <f t="shared" si="217"/>
        <v>293</v>
      </c>
      <c r="AN2240">
        <f t="shared" si="217"/>
        <v>294</v>
      </c>
      <c r="AO2240">
        <f t="shared" si="217"/>
        <v>296</v>
      </c>
      <c r="AP2240">
        <f t="shared" si="217"/>
        <v>298</v>
      </c>
      <c r="AQ2240">
        <f t="shared" si="217"/>
        <v>299</v>
      </c>
    </row>
    <row r="2241" spans="1:43">
      <c r="A2241" s="3" t="s">
        <v>251</v>
      </c>
      <c r="B2241" s="3" t="s">
        <v>252</v>
      </c>
      <c r="C2241">
        <v>2013</v>
      </c>
      <c r="D2241">
        <v>12557.109200000001</v>
      </c>
      <c r="E2241">
        <v>6964.4805999999999</v>
      </c>
      <c r="F2241">
        <v>2445.0623000000001</v>
      </c>
      <c r="G2241">
        <v>2119.8687</v>
      </c>
      <c r="H2241">
        <v>19356.72</v>
      </c>
      <c r="I2241">
        <v>18563.713100000001</v>
      </c>
      <c r="J2241">
        <v>0.42324599623680115</v>
      </c>
      <c r="K2241">
        <v>0.17717365920543671</v>
      </c>
      <c r="L2241">
        <v>2008.344482421875</v>
      </c>
      <c r="M2241">
        <v>12854.1015625</v>
      </c>
      <c r="N2241">
        <v>9240.6552734375</v>
      </c>
      <c r="O2241">
        <v>12037.2509765625</v>
      </c>
      <c r="P2241">
        <v>12843.4873046875</v>
      </c>
      <c r="Q2241">
        <v>48382.9921875</v>
      </c>
      <c r="R2241">
        <v>7.2651600930839777E-4</v>
      </c>
      <c r="S2241">
        <v>0.65107947587966919</v>
      </c>
      <c r="T2241">
        <v>10442.630859375</v>
      </c>
      <c r="U2241">
        <v>9399.8251953125</v>
      </c>
      <c r="V2241">
        <v>12033.1435546875</v>
      </c>
      <c r="W2241">
        <v>40614.3671875</v>
      </c>
      <c r="X2241">
        <v>1.0471315383911133</v>
      </c>
      <c r="Y2241">
        <v>1.029549241065979</v>
      </c>
      <c r="Z2241">
        <v>0.69194185733795166</v>
      </c>
      <c r="AA2241">
        <v>0.28196918964385986</v>
      </c>
      <c r="AB2241">
        <v>0.23975537717342377</v>
      </c>
      <c r="AC2241">
        <v>0.67814105749130249</v>
      </c>
      <c r="AD2241">
        <v>-1.1831519603729248</v>
      </c>
      <c r="AL2241">
        <f t="shared" si="217"/>
        <v>291</v>
      </c>
      <c r="AM2241">
        <f t="shared" si="217"/>
        <v>293</v>
      </c>
      <c r="AN2241">
        <f t="shared" si="217"/>
        <v>294</v>
      </c>
      <c r="AO2241">
        <f t="shared" si="217"/>
        <v>296</v>
      </c>
      <c r="AP2241">
        <f t="shared" si="217"/>
        <v>298</v>
      </c>
      <c r="AQ2241">
        <f t="shared" si="217"/>
        <v>299</v>
      </c>
    </row>
    <row r="2242" spans="1:43">
      <c r="A2242" s="3" t="s">
        <v>251</v>
      </c>
      <c r="B2242" s="3" t="s">
        <v>252</v>
      </c>
      <c r="C2242">
        <v>2014</v>
      </c>
      <c r="D2242">
        <v>13650.370699999999</v>
      </c>
      <c r="E2242">
        <v>7134.8683000000001</v>
      </c>
      <c r="F2242">
        <v>2605.7654000000002</v>
      </c>
      <c r="G2242">
        <v>2269.2055999999998</v>
      </c>
      <c r="H2242">
        <v>20146.6914</v>
      </c>
      <c r="I2242">
        <v>18608.906200000001</v>
      </c>
      <c r="J2242">
        <v>0.42557001113891602</v>
      </c>
      <c r="K2242">
        <v>0.18361495435237885</v>
      </c>
      <c r="L2242">
        <v>1976.5052490234375</v>
      </c>
      <c r="M2242">
        <v>13714.1435546875</v>
      </c>
      <c r="N2242">
        <v>9442.6904296875</v>
      </c>
      <c r="O2242">
        <v>12100.3720703125</v>
      </c>
      <c r="P2242">
        <v>13738.6240234375</v>
      </c>
      <c r="Q2242">
        <v>44995.9453125</v>
      </c>
      <c r="R2242">
        <v>6.5587263088673353E-4</v>
      </c>
      <c r="S2242">
        <v>0.66961061954498291</v>
      </c>
      <c r="T2242">
        <v>11294.912109375</v>
      </c>
      <c r="U2242">
        <v>9721.7314453125</v>
      </c>
      <c r="V2242">
        <v>12379.9404296875</v>
      </c>
      <c r="W2242">
        <v>41600.6015625</v>
      </c>
      <c r="X2242">
        <v>1.0766963958740234</v>
      </c>
      <c r="Y2242">
        <v>1.0842909812927246</v>
      </c>
      <c r="Z2242">
        <v>0.70490860939025879</v>
      </c>
      <c r="AA2242">
        <v>0.26533800363540649</v>
      </c>
      <c r="AB2242">
        <v>0.23783199489116669</v>
      </c>
      <c r="AC2242">
        <v>0.64004021883010864</v>
      </c>
      <c r="AD2242">
        <v>-1.2766369581222534</v>
      </c>
      <c r="AL2242">
        <f t="shared" si="217"/>
        <v>291</v>
      </c>
      <c r="AM2242">
        <f t="shared" si="217"/>
        <v>293</v>
      </c>
      <c r="AN2242">
        <f t="shared" si="217"/>
        <v>294</v>
      </c>
      <c r="AO2242">
        <f t="shared" si="217"/>
        <v>296</v>
      </c>
      <c r="AP2242">
        <f t="shared" si="217"/>
        <v>298</v>
      </c>
      <c r="AQ2242">
        <f t="shared" si="217"/>
        <v>299</v>
      </c>
    </row>
    <row r="2243" spans="1:43">
      <c r="A2243" s="3" t="s">
        <v>251</v>
      </c>
      <c r="B2243" s="3" t="s">
        <v>252</v>
      </c>
      <c r="C2243">
        <v>2015</v>
      </c>
      <c r="D2243">
        <v>15127.0923</v>
      </c>
      <c r="E2243">
        <v>7489.0636000000004</v>
      </c>
      <c r="F2243">
        <v>2702.4884999999999</v>
      </c>
      <c r="G2243">
        <v>3532.7368999999999</v>
      </c>
      <c r="H2243">
        <v>23277.357100000001</v>
      </c>
      <c r="I2243">
        <v>21977.123299999999</v>
      </c>
      <c r="J2243">
        <v>0.42761600017547607</v>
      </c>
      <c r="K2243">
        <v>0.18723759055137634</v>
      </c>
      <c r="L2243">
        <v>1964.5587158203125</v>
      </c>
      <c r="M2243">
        <v>15410.166015625</v>
      </c>
      <c r="N2243">
        <v>10079.9287109375</v>
      </c>
      <c r="O2243">
        <v>14279.3046875</v>
      </c>
      <c r="P2243">
        <v>15333.6259765625</v>
      </c>
      <c r="Q2243">
        <v>47776.29296875</v>
      </c>
      <c r="R2243">
        <v>6.9493678165599704E-4</v>
      </c>
      <c r="S2243">
        <v>0.77290081977844238</v>
      </c>
      <c r="T2243">
        <v>12370.29296875</v>
      </c>
      <c r="U2243">
        <v>10174.0986328125</v>
      </c>
      <c r="V2243">
        <v>14386.498046875</v>
      </c>
      <c r="W2243">
        <v>44234.265625</v>
      </c>
      <c r="X2243">
        <v>1.1595863103866577</v>
      </c>
      <c r="Y2243">
        <v>1.1340395212173462</v>
      </c>
      <c r="Z2243">
        <v>0.6223258376121521</v>
      </c>
      <c r="AA2243">
        <v>0.34264305233955383</v>
      </c>
      <c r="AB2243">
        <v>0.20013384521007538</v>
      </c>
      <c r="AC2243">
        <v>0.45110920071601868</v>
      </c>
      <c r="AD2243">
        <v>-0.95690476894378662</v>
      </c>
      <c r="AL2243">
        <f t="shared" si="217"/>
        <v>291</v>
      </c>
      <c r="AM2243">
        <f t="shared" si="217"/>
        <v>293</v>
      </c>
      <c r="AN2243">
        <f t="shared" si="217"/>
        <v>294</v>
      </c>
      <c r="AO2243">
        <f t="shared" si="217"/>
        <v>296</v>
      </c>
      <c r="AP2243">
        <f t="shared" si="217"/>
        <v>298</v>
      </c>
      <c r="AQ2243">
        <f t="shared" si="217"/>
        <v>299</v>
      </c>
    </row>
    <row r="2244" spans="1:43">
      <c r="A2244" s="3" t="s">
        <v>251</v>
      </c>
      <c r="B2244" s="3" t="s">
        <v>252</v>
      </c>
      <c r="C2244">
        <v>2016</v>
      </c>
      <c r="D2244">
        <v>15985.6605</v>
      </c>
      <c r="E2244">
        <v>7669.1725999999999</v>
      </c>
      <c r="F2244">
        <v>2622.4265</v>
      </c>
      <c r="G2244">
        <v>3523.3634000000002</v>
      </c>
      <c r="H2244">
        <v>24335.106299999999</v>
      </c>
      <c r="I2244">
        <v>22321.911400000001</v>
      </c>
      <c r="J2244">
        <v>0.42936199903488159</v>
      </c>
      <c r="K2244">
        <v>0.19059444963932037</v>
      </c>
      <c r="L2244">
        <v>2031.90478515625</v>
      </c>
      <c r="M2244">
        <v>16487.947265625</v>
      </c>
      <c r="N2244">
        <v>10276.572265625</v>
      </c>
      <c r="O2244">
        <v>14387.0107421875</v>
      </c>
      <c r="P2244">
        <v>16305.8984375</v>
      </c>
      <c r="Q2244">
        <v>52128.38671875</v>
      </c>
      <c r="R2244">
        <v>7.5557909440249205E-4</v>
      </c>
      <c r="S2244">
        <v>0.74238383769989014</v>
      </c>
      <c r="T2244">
        <v>13015.1728515625</v>
      </c>
      <c r="U2244">
        <v>10290.8369140625</v>
      </c>
      <c r="V2244">
        <v>14431.6494140625</v>
      </c>
      <c r="W2244">
        <v>46657.4296875</v>
      </c>
      <c r="X2244">
        <v>1.2403627634048462</v>
      </c>
      <c r="Y2244">
        <v>1.1210160255432129</v>
      </c>
      <c r="Z2244">
        <v>0.6154053807258606</v>
      </c>
      <c r="AA2244">
        <v>0.32279837131500244</v>
      </c>
      <c r="AB2244">
        <v>0.19162783026695251</v>
      </c>
      <c r="AC2244">
        <v>0.45432472229003906</v>
      </c>
      <c r="AD2244">
        <v>-0.98097813129425049</v>
      </c>
      <c r="AL2244">
        <f t="shared" si="217"/>
        <v>291</v>
      </c>
      <c r="AM2244">
        <f t="shared" si="217"/>
        <v>293</v>
      </c>
      <c r="AN2244">
        <f t="shared" si="217"/>
        <v>294</v>
      </c>
      <c r="AO2244">
        <f t="shared" si="217"/>
        <v>296</v>
      </c>
      <c r="AP2244">
        <f t="shared" si="217"/>
        <v>298</v>
      </c>
      <c r="AQ2244">
        <f t="shared" si="217"/>
        <v>299</v>
      </c>
    </row>
    <row r="2245" spans="1:43">
      <c r="A2245" s="3" t="s">
        <v>251</v>
      </c>
      <c r="B2245" s="3" t="s">
        <v>252</v>
      </c>
      <c r="C2245">
        <v>2017</v>
      </c>
      <c r="D2245">
        <v>17060.588500000002</v>
      </c>
      <c r="E2245">
        <v>7924.5560999999998</v>
      </c>
      <c r="F2245">
        <v>2687.5147000000002</v>
      </c>
      <c r="G2245">
        <v>3270.3168000000001</v>
      </c>
      <c r="H2245">
        <v>25495.4643</v>
      </c>
      <c r="I2245">
        <v>22239.48</v>
      </c>
      <c r="J2245">
        <v>0.43083500862121582</v>
      </c>
      <c r="K2245">
        <v>0.19807399809360504</v>
      </c>
      <c r="L2245">
        <v>2040.03173828125</v>
      </c>
      <c r="M2245">
        <v>18029.046875</v>
      </c>
      <c r="N2245">
        <v>10813.4951171875</v>
      </c>
      <c r="O2245">
        <v>14383.228515625</v>
      </c>
      <c r="P2245">
        <v>17848.572265625</v>
      </c>
      <c r="Q2245">
        <v>53994.7109375</v>
      </c>
      <c r="R2245">
        <v>7.5582333374768496E-4</v>
      </c>
      <c r="S2245">
        <v>0.7794838547706604</v>
      </c>
      <c r="T2245">
        <v>13884.896484375</v>
      </c>
      <c r="U2245">
        <v>10650.498046875</v>
      </c>
      <c r="V2245">
        <v>14256.9228515625</v>
      </c>
      <c r="W2245">
        <v>48502.8984375</v>
      </c>
      <c r="X2245">
        <v>1.2915499210357666</v>
      </c>
      <c r="Y2245">
        <v>1.1439586877822876</v>
      </c>
      <c r="Z2245">
        <v>0.58944320678710938</v>
      </c>
      <c r="AA2245">
        <v>0.25554206967353821</v>
      </c>
      <c r="AB2245">
        <v>0.18464897572994232</v>
      </c>
      <c r="AC2245">
        <v>0.4350917637348175</v>
      </c>
      <c r="AD2245">
        <v>-0.89291262626647949</v>
      </c>
      <c r="AL2245">
        <f t="shared" si="217"/>
        <v>291</v>
      </c>
      <c r="AM2245">
        <f t="shared" si="217"/>
        <v>293</v>
      </c>
      <c r="AN2245">
        <f t="shared" si="217"/>
        <v>294</v>
      </c>
      <c r="AO2245">
        <f t="shared" si="217"/>
        <v>296</v>
      </c>
      <c r="AP2245">
        <f t="shared" si="217"/>
        <v>298</v>
      </c>
      <c r="AQ2245">
        <f t="shared" si="217"/>
        <v>299</v>
      </c>
    </row>
    <row r="2246" spans="1:43">
      <c r="A2246" t="s">
        <v>22</v>
      </c>
      <c r="B2246" t="s">
        <v>56</v>
      </c>
      <c r="C2246">
        <v>1950</v>
      </c>
      <c r="J2246">
        <v>28.082908630371094</v>
      </c>
      <c r="K2246">
        <v>7.8130583763122559</v>
      </c>
      <c r="L2246">
        <v>2431.730224609375</v>
      </c>
      <c r="M2246">
        <v>127420.359375</v>
      </c>
      <c r="N2246">
        <v>109767.6796875</v>
      </c>
      <c r="O2246">
        <v>127806.0703125</v>
      </c>
      <c r="P2246">
        <v>127688.359375</v>
      </c>
      <c r="Q2246">
        <v>183778.734375</v>
      </c>
      <c r="T2246">
        <v>137136.765625</v>
      </c>
      <c r="U2246">
        <v>123239.7578125</v>
      </c>
      <c r="V2246">
        <v>152952.53125</v>
      </c>
      <c r="W2246">
        <v>311623.21875</v>
      </c>
      <c r="Z2246">
        <v>0.8293413519859314</v>
      </c>
      <c r="AA2246">
        <v>0.14148442447185516</v>
      </c>
      <c r="AB2246">
        <v>3.1623449176549911E-2</v>
      </c>
      <c r="AC2246">
        <v>5.3079649806022644E-2</v>
      </c>
      <c r="AD2246">
        <v>-7.0529013872146606E-2</v>
      </c>
      <c r="AL2246">
        <f t="shared" si="217"/>
        <v>300</v>
      </c>
      <c r="AM2246">
        <f t="shared" si="217"/>
        <v>302</v>
      </c>
      <c r="AN2246">
        <f t="shared" si="217"/>
        <v>303</v>
      </c>
      <c r="AO2246">
        <f t="shared" si="217"/>
        <v>305</v>
      </c>
      <c r="AP2246">
        <f t="shared" si="217"/>
        <v>307</v>
      </c>
      <c r="AQ2246">
        <f t="shared" si="217"/>
        <v>308</v>
      </c>
    </row>
    <row r="2247" spans="1:43">
      <c r="A2247" t="s">
        <v>22</v>
      </c>
      <c r="B2247" t="s">
        <v>56</v>
      </c>
      <c r="C2247">
        <v>1951</v>
      </c>
      <c r="J2247">
        <v>28.882509231567383</v>
      </c>
      <c r="K2247">
        <v>7.9034256935119629</v>
      </c>
      <c r="L2247">
        <v>2431.2783203125</v>
      </c>
      <c r="M2247">
        <v>137774.65625</v>
      </c>
      <c r="N2247">
        <v>121324.4921875</v>
      </c>
      <c r="O2247">
        <v>143938.3125</v>
      </c>
      <c r="P2247">
        <v>138215.9375</v>
      </c>
      <c r="Q2247">
        <v>200882.015625</v>
      </c>
      <c r="T2247">
        <v>150382.953125</v>
      </c>
      <c r="U2247">
        <v>136789.578125</v>
      </c>
      <c r="V2247">
        <v>171995.296875</v>
      </c>
      <c r="W2247">
        <v>333729.1875</v>
      </c>
      <c r="Z2247">
        <v>0.85298442840576172</v>
      </c>
      <c r="AA2247">
        <v>0.16466329991817474</v>
      </c>
      <c r="AB2247">
        <v>3.0444161966443062E-2</v>
      </c>
      <c r="AC2247">
        <v>4.9389194697141647E-2</v>
      </c>
      <c r="AD2247">
        <v>-9.2555336654186249E-2</v>
      </c>
      <c r="AL2247">
        <f t="shared" si="217"/>
        <v>300</v>
      </c>
      <c r="AM2247">
        <f t="shared" si="217"/>
        <v>302</v>
      </c>
      <c r="AN2247">
        <f t="shared" si="217"/>
        <v>303</v>
      </c>
      <c r="AO2247">
        <f t="shared" si="217"/>
        <v>305</v>
      </c>
      <c r="AP2247">
        <f t="shared" si="217"/>
        <v>307</v>
      </c>
      <c r="AQ2247">
        <f t="shared" si="217"/>
        <v>308</v>
      </c>
    </row>
    <row r="2248" spans="1:43">
      <c r="A2248" t="s">
        <v>22</v>
      </c>
      <c r="B2248" t="s">
        <v>56</v>
      </c>
      <c r="C2248">
        <v>1952</v>
      </c>
      <c r="J2248">
        <v>29.718616485595703</v>
      </c>
      <c r="K2248">
        <v>7.9948382377624512</v>
      </c>
      <c r="L2248">
        <v>2430.826416015625</v>
      </c>
      <c r="M2248">
        <v>144489.484375</v>
      </c>
      <c r="N2248">
        <v>120867.828125</v>
      </c>
      <c r="O2248">
        <v>147493.703125</v>
      </c>
      <c r="P2248">
        <v>144510</v>
      </c>
      <c r="Q2248">
        <v>216912.671875</v>
      </c>
      <c r="T2248">
        <v>156092.125</v>
      </c>
      <c r="U2248">
        <v>138655.6875</v>
      </c>
      <c r="V2248">
        <v>176734.5</v>
      </c>
      <c r="W2248">
        <v>358376.28125</v>
      </c>
      <c r="Z2248">
        <v>0.81394374370574951</v>
      </c>
      <c r="AA2248">
        <v>0.18616576492786407</v>
      </c>
      <c r="AB2248">
        <v>3.1153665855526924E-2</v>
      </c>
      <c r="AC2248">
        <v>4.8941314220428467E-2</v>
      </c>
      <c r="AD2248">
        <v>-8.4665529429912567E-2</v>
      </c>
      <c r="AL2248">
        <f t="shared" si="217"/>
        <v>300</v>
      </c>
      <c r="AM2248">
        <f t="shared" si="217"/>
        <v>302</v>
      </c>
      <c r="AN2248">
        <f t="shared" si="217"/>
        <v>303</v>
      </c>
      <c r="AO2248">
        <f t="shared" si="217"/>
        <v>305</v>
      </c>
      <c r="AP2248">
        <f t="shared" si="217"/>
        <v>307</v>
      </c>
      <c r="AQ2248">
        <f t="shared" si="217"/>
        <v>308</v>
      </c>
    </row>
    <row r="2249" spans="1:43">
      <c r="A2249" t="s">
        <v>22</v>
      </c>
      <c r="B2249" t="s">
        <v>56</v>
      </c>
      <c r="C2249">
        <v>1953</v>
      </c>
      <c r="J2249">
        <v>30.593051910400391</v>
      </c>
      <c r="K2249">
        <v>8.0873069763183594</v>
      </c>
      <c r="L2249">
        <v>2430.374755859375</v>
      </c>
      <c r="M2249">
        <v>140724.28125</v>
      </c>
      <c r="N2249">
        <v>118016.609375</v>
      </c>
      <c r="O2249">
        <v>144236.78125</v>
      </c>
      <c r="P2249">
        <v>140678.59375</v>
      </c>
      <c r="Q2249">
        <v>228746.28125</v>
      </c>
      <c r="T2249">
        <v>154945.953125</v>
      </c>
      <c r="U2249">
        <v>135258.1875</v>
      </c>
      <c r="V2249">
        <v>172914.890625</v>
      </c>
      <c r="W2249">
        <v>381696.5625</v>
      </c>
      <c r="Z2249">
        <v>0.80148428678512573</v>
      </c>
      <c r="AA2249">
        <v>0.18524704873561859</v>
      </c>
      <c r="AB2249">
        <v>3.231000155210495E-2</v>
      </c>
      <c r="AC2249">
        <v>5.440366268157959E-2</v>
      </c>
      <c r="AD2249">
        <v>-7.5824491679668427E-2</v>
      </c>
      <c r="AL2249">
        <f t="shared" si="217"/>
        <v>300</v>
      </c>
      <c r="AM2249">
        <f t="shared" si="217"/>
        <v>302</v>
      </c>
      <c r="AN2249">
        <f t="shared" si="217"/>
        <v>303</v>
      </c>
      <c r="AO2249">
        <f t="shared" si="217"/>
        <v>305</v>
      </c>
      <c r="AP2249">
        <f t="shared" si="217"/>
        <v>307</v>
      </c>
      <c r="AQ2249">
        <f t="shared" si="217"/>
        <v>308</v>
      </c>
    </row>
    <row r="2250" spans="1:43">
      <c r="A2250" t="s">
        <v>22</v>
      </c>
      <c r="B2250" t="s">
        <v>56</v>
      </c>
      <c r="C2250">
        <v>1954</v>
      </c>
      <c r="J2250">
        <v>31.507781982421875</v>
      </c>
      <c r="K2250">
        <v>8.1808452606201172</v>
      </c>
      <c r="L2250">
        <v>2429.923095703125</v>
      </c>
      <c r="M2250">
        <v>156401</v>
      </c>
      <c r="N2250">
        <v>130363.8515625</v>
      </c>
      <c r="O2250">
        <v>159313.5</v>
      </c>
      <c r="P2250">
        <v>155997.5625</v>
      </c>
      <c r="Q2250">
        <v>241653.734375</v>
      </c>
      <c r="R2250">
        <v>2.9693905264139175E-2</v>
      </c>
      <c r="S2250">
        <v>1.0087152719497681</v>
      </c>
      <c r="T2250">
        <v>171883.375</v>
      </c>
      <c r="U2250">
        <v>149252.0625</v>
      </c>
      <c r="V2250">
        <v>191352.421875</v>
      </c>
      <c r="W2250">
        <v>408588.8125</v>
      </c>
      <c r="X2250">
        <v>5.0309266895055771E-2</v>
      </c>
      <c r="Y2250">
        <v>1.3477704524993896</v>
      </c>
      <c r="Z2250">
        <v>0.79850006103515625</v>
      </c>
      <c r="AA2250">
        <v>0.18440178036689758</v>
      </c>
      <c r="AB2250">
        <v>3.1883832067251205E-2</v>
      </c>
      <c r="AC2250">
        <v>5.1508717238903046E-2</v>
      </c>
      <c r="AD2250">
        <v>-7.0346035063266754E-2</v>
      </c>
      <c r="AL2250">
        <f t="shared" ref="AL2250:AQ2259" si="218">AL2182+9</f>
        <v>300</v>
      </c>
      <c r="AM2250">
        <f t="shared" si="218"/>
        <v>302</v>
      </c>
      <c r="AN2250">
        <f t="shared" si="218"/>
        <v>303</v>
      </c>
      <c r="AO2250">
        <f t="shared" si="218"/>
        <v>305</v>
      </c>
      <c r="AP2250">
        <f t="shared" si="218"/>
        <v>307</v>
      </c>
      <c r="AQ2250">
        <f t="shared" si="218"/>
        <v>308</v>
      </c>
    </row>
    <row r="2251" spans="1:43">
      <c r="A2251" t="s">
        <v>22</v>
      </c>
      <c r="B2251" t="s">
        <v>56</v>
      </c>
      <c r="C2251">
        <v>1955</v>
      </c>
      <c r="J2251">
        <v>32.464874267578125</v>
      </c>
      <c r="K2251">
        <v>8.2782135009765625</v>
      </c>
      <c r="L2251">
        <v>2429.471435546875</v>
      </c>
      <c r="M2251">
        <v>169412.453125</v>
      </c>
      <c r="N2251">
        <v>138046.453125</v>
      </c>
      <c r="O2251">
        <v>170095.453125</v>
      </c>
      <c r="P2251">
        <v>167965.640625</v>
      </c>
      <c r="Q2251">
        <v>260125.484375</v>
      </c>
      <c r="R2251">
        <v>3.0930478125810623E-2</v>
      </c>
      <c r="S2251">
        <v>1.0139520168304443</v>
      </c>
      <c r="T2251">
        <v>186006.140625</v>
      </c>
      <c r="U2251">
        <v>158852.5625</v>
      </c>
      <c r="V2251">
        <v>205434.875</v>
      </c>
      <c r="W2251">
        <v>439197.90625</v>
      </c>
      <c r="X2251">
        <v>5.4165013134479523E-2</v>
      </c>
      <c r="Y2251">
        <v>1.3911647796630859</v>
      </c>
      <c r="Z2251">
        <v>0.78752404451370239</v>
      </c>
      <c r="AA2251">
        <v>0.19046372175216675</v>
      </c>
      <c r="AB2251">
        <v>3.2871007919311523E-2</v>
      </c>
      <c r="AC2251">
        <v>4.9355011433362961E-2</v>
      </c>
      <c r="AD2251">
        <v>-6.8131960928440094E-2</v>
      </c>
      <c r="AL2251">
        <f t="shared" si="218"/>
        <v>300</v>
      </c>
      <c r="AM2251">
        <f t="shared" si="218"/>
        <v>302</v>
      </c>
      <c r="AN2251">
        <f t="shared" si="218"/>
        <v>303</v>
      </c>
      <c r="AO2251">
        <f t="shared" si="218"/>
        <v>305</v>
      </c>
      <c r="AP2251">
        <f t="shared" si="218"/>
        <v>307</v>
      </c>
      <c r="AQ2251">
        <f t="shared" si="218"/>
        <v>308</v>
      </c>
    </row>
    <row r="2252" spans="1:43">
      <c r="A2252" t="s">
        <v>22</v>
      </c>
      <c r="B2252" t="s">
        <v>56</v>
      </c>
      <c r="C2252">
        <v>1956</v>
      </c>
      <c r="J2252">
        <v>33.466495513916016</v>
      </c>
      <c r="K2252">
        <v>8.3954544067382812</v>
      </c>
      <c r="L2252">
        <v>2429.019775390625</v>
      </c>
      <c r="M2252">
        <v>180944.46875</v>
      </c>
      <c r="N2252">
        <v>143158.984375</v>
      </c>
      <c r="O2252">
        <v>183497.78125</v>
      </c>
      <c r="P2252">
        <v>178501.921875</v>
      </c>
      <c r="Q2252">
        <v>291571.125</v>
      </c>
      <c r="R2252">
        <v>3.2643448561429977E-2</v>
      </c>
      <c r="S2252">
        <v>1.0194588899612427</v>
      </c>
      <c r="T2252">
        <v>200942.84375</v>
      </c>
      <c r="U2252">
        <v>166389.671875</v>
      </c>
      <c r="V2252">
        <v>222213.375</v>
      </c>
      <c r="W2252">
        <v>479796.96875</v>
      </c>
      <c r="X2252">
        <v>5.9237949550151825E-2</v>
      </c>
      <c r="Y2252">
        <v>1.4161851406097412</v>
      </c>
      <c r="Z2252">
        <v>0.76540070772171021</v>
      </c>
      <c r="AA2252">
        <v>0.22506816685199738</v>
      </c>
      <c r="AB2252">
        <v>3.3347137272357941E-2</v>
      </c>
      <c r="AC2252">
        <v>4.9040578305721283E-2</v>
      </c>
      <c r="AD2252">
        <v>-7.2211913764476776E-2</v>
      </c>
      <c r="AL2252">
        <f t="shared" si="218"/>
        <v>300</v>
      </c>
      <c r="AM2252">
        <f t="shared" si="218"/>
        <v>302</v>
      </c>
      <c r="AN2252">
        <f t="shared" si="218"/>
        <v>303</v>
      </c>
      <c r="AO2252">
        <f t="shared" si="218"/>
        <v>305</v>
      </c>
      <c r="AP2252">
        <f t="shared" si="218"/>
        <v>307</v>
      </c>
      <c r="AQ2252">
        <f t="shared" si="218"/>
        <v>308</v>
      </c>
    </row>
    <row r="2253" spans="1:43">
      <c r="A2253" t="s">
        <v>22</v>
      </c>
      <c r="B2253" t="s">
        <v>56</v>
      </c>
      <c r="C2253">
        <v>1957</v>
      </c>
      <c r="J2253">
        <v>34.521053314208984</v>
      </c>
      <c r="K2253">
        <v>8.5143575668334961</v>
      </c>
      <c r="L2253">
        <v>2428.568359375</v>
      </c>
      <c r="M2253">
        <v>194044.859375</v>
      </c>
      <c r="N2253">
        <v>155197.375</v>
      </c>
      <c r="O2253">
        <v>198937.15625</v>
      </c>
      <c r="P2253">
        <v>191235.671875</v>
      </c>
      <c r="Q2253">
        <v>315802.28125</v>
      </c>
      <c r="R2253">
        <v>3.4434910863637924E-2</v>
      </c>
      <c r="S2253">
        <v>1.0324010848999023</v>
      </c>
      <c r="T2253">
        <v>217148.21875</v>
      </c>
      <c r="U2253">
        <v>181093.484375</v>
      </c>
      <c r="V2253">
        <v>241212.484375</v>
      </c>
      <c r="W2253">
        <v>522831.84375</v>
      </c>
      <c r="X2253">
        <v>6.4605705440044403E-2</v>
      </c>
      <c r="Y2253">
        <v>1.4444087743759155</v>
      </c>
      <c r="Z2253">
        <v>0.77305912971496582</v>
      </c>
      <c r="AA2253">
        <v>0.22754135727882385</v>
      </c>
      <c r="AB2253">
        <v>3.4302361309528351E-2</v>
      </c>
      <c r="AC2253">
        <v>4.2505335062742233E-2</v>
      </c>
      <c r="AD2253">
        <v>-7.1172527968883514E-2</v>
      </c>
      <c r="AL2253">
        <f t="shared" si="218"/>
        <v>300</v>
      </c>
      <c r="AM2253">
        <f t="shared" si="218"/>
        <v>302</v>
      </c>
      <c r="AN2253">
        <f t="shared" si="218"/>
        <v>303</v>
      </c>
      <c r="AO2253">
        <f t="shared" si="218"/>
        <v>305</v>
      </c>
      <c r="AP2253">
        <f t="shared" si="218"/>
        <v>307</v>
      </c>
      <c r="AQ2253">
        <f t="shared" si="218"/>
        <v>308</v>
      </c>
    </row>
    <row r="2254" spans="1:43">
      <c r="A2254" t="s">
        <v>22</v>
      </c>
      <c r="B2254" t="s">
        <v>56</v>
      </c>
      <c r="C2254">
        <v>1958</v>
      </c>
      <c r="J2254">
        <v>35.631553649902344</v>
      </c>
      <c r="K2254">
        <v>8.634943962097168</v>
      </c>
      <c r="L2254">
        <v>2428.116943359375</v>
      </c>
      <c r="M2254">
        <v>203232.375</v>
      </c>
      <c r="N2254">
        <v>165197.109375</v>
      </c>
      <c r="O2254">
        <v>205982.421875</v>
      </c>
      <c r="P2254">
        <v>200494.875</v>
      </c>
      <c r="Q2254">
        <v>328702.9375</v>
      </c>
      <c r="R2254">
        <v>3.6067124456167221E-2</v>
      </c>
      <c r="S2254">
        <v>1.0373300313949585</v>
      </c>
      <c r="T2254">
        <v>226849.59375</v>
      </c>
      <c r="U2254">
        <v>192597.5</v>
      </c>
      <c r="V2254">
        <v>250241.3125</v>
      </c>
      <c r="W2254">
        <v>559551.9375</v>
      </c>
      <c r="X2254">
        <v>6.9094099104404449E-2</v>
      </c>
      <c r="Y2254">
        <v>1.4401428699493408</v>
      </c>
      <c r="Z2254">
        <v>0.78191816806793213</v>
      </c>
      <c r="AA2254">
        <v>0.20169243216514587</v>
      </c>
      <c r="AB2254">
        <v>3.5018086433410645E-2</v>
      </c>
      <c r="AC2254">
        <v>4.121726006269455E-2</v>
      </c>
      <c r="AD2254">
        <v>-6.0805834829807281E-2</v>
      </c>
      <c r="AL2254">
        <f t="shared" si="218"/>
        <v>300</v>
      </c>
      <c r="AM2254">
        <f t="shared" si="218"/>
        <v>302</v>
      </c>
      <c r="AN2254">
        <f t="shared" si="218"/>
        <v>303</v>
      </c>
      <c r="AO2254">
        <f t="shared" si="218"/>
        <v>305</v>
      </c>
      <c r="AP2254">
        <f t="shared" si="218"/>
        <v>307</v>
      </c>
      <c r="AQ2254">
        <f t="shared" si="218"/>
        <v>308</v>
      </c>
    </row>
    <row r="2255" spans="1:43">
      <c r="A2255" t="s">
        <v>22</v>
      </c>
      <c r="B2255" t="s">
        <v>56</v>
      </c>
      <c r="C2255">
        <v>1959</v>
      </c>
      <c r="J2255">
        <v>36.801307678222656</v>
      </c>
      <c r="K2255">
        <v>8.757237434387207</v>
      </c>
      <c r="L2255">
        <v>2427.665771484375</v>
      </c>
      <c r="M2255">
        <v>209241.53125</v>
      </c>
      <c r="N2255">
        <v>167561.875</v>
      </c>
      <c r="O2255">
        <v>208157.75</v>
      </c>
      <c r="P2255">
        <v>205516.96875</v>
      </c>
      <c r="Q2255">
        <v>347623.34375</v>
      </c>
      <c r="R2255">
        <v>3.7235185503959656E-2</v>
      </c>
      <c r="S2255">
        <v>0.99570393562316895</v>
      </c>
      <c r="T2255">
        <v>231549.828125</v>
      </c>
      <c r="U2255">
        <v>196172.078125</v>
      </c>
      <c r="V2255">
        <v>254066.671875</v>
      </c>
      <c r="W2255">
        <v>594859</v>
      </c>
      <c r="X2255">
        <v>7.3392659425735474E-2</v>
      </c>
      <c r="Y2255">
        <v>1.4084219932556152</v>
      </c>
      <c r="Z2255">
        <v>0.77558571100234985</v>
      </c>
      <c r="AA2255">
        <v>0.19620943069458008</v>
      </c>
      <c r="AB2255">
        <v>3.4280475229024887E-2</v>
      </c>
      <c r="AC2255">
        <v>4.3530259281396866E-2</v>
      </c>
      <c r="AD2255">
        <v>-5.7681441307067871E-2</v>
      </c>
      <c r="AL2255">
        <f t="shared" si="218"/>
        <v>300</v>
      </c>
      <c r="AM2255">
        <f t="shared" si="218"/>
        <v>302</v>
      </c>
      <c r="AN2255">
        <f t="shared" si="218"/>
        <v>303</v>
      </c>
      <c r="AO2255">
        <f t="shared" si="218"/>
        <v>305</v>
      </c>
      <c r="AP2255">
        <f t="shared" si="218"/>
        <v>307</v>
      </c>
      <c r="AQ2255">
        <f t="shared" si="218"/>
        <v>308</v>
      </c>
    </row>
    <row r="2256" spans="1:43">
      <c r="A2256" t="s">
        <v>22</v>
      </c>
      <c r="B2256" t="s">
        <v>56</v>
      </c>
      <c r="C2256">
        <v>1960</v>
      </c>
      <c r="J2256">
        <v>38.033695220947266</v>
      </c>
      <c r="K2256">
        <v>8.8856773376464844</v>
      </c>
      <c r="L2256">
        <v>2427.214599609375</v>
      </c>
      <c r="M2256">
        <v>224126.375</v>
      </c>
      <c r="N2256">
        <v>182179.28125</v>
      </c>
      <c r="O2256">
        <v>226773.09375</v>
      </c>
      <c r="P2256">
        <v>221647.796875</v>
      </c>
      <c r="Q2256">
        <v>369165.65625</v>
      </c>
      <c r="R2256">
        <v>3.8747400045394897E-2</v>
      </c>
      <c r="S2256">
        <v>1.0275830030441284</v>
      </c>
      <c r="T2256">
        <v>252274.09375</v>
      </c>
      <c r="U2256">
        <v>210684.75</v>
      </c>
      <c r="V2256">
        <v>275024.0625</v>
      </c>
      <c r="W2256">
        <v>636118.9375</v>
      </c>
      <c r="X2256">
        <v>7.8363813459873199E-2</v>
      </c>
      <c r="Y2256">
        <v>1.4655654430389404</v>
      </c>
      <c r="Z2256">
        <v>0.7800864577293396</v>
      </c>
      <c r="AA2256">
        <v>0.20046432316303253</v>
      </c>
      <c r="AB2256">
        <v>3.8871172815561295E-2</v>
      </c>
      <c r="AC2256">
        <v>4.2415972799062729E-2</v>
      </c>
      <c r="AD2256">
        <v>-6.3888736069202423E-2</v>
      </c>
      <c r="AE2256">
        <f>VLOOKUP(C2256,[1]pop_15p_a!$A$8:$AL$68,25,FALSE)</f>
        <v>20112101.057998199</v>
      </c>
      <c r="AL2256">
        <f t="shared" si="218"/>
        <v>300</v>
      </c>
      <c r="AM2256">
        <f t="shared" si="218"/>
        <v>302</v>
      </c>
      <c r="AN2256">
        <f t="shared" si="218"/>
        <v>303</v>
      </c>
      <c r="AO2256">
        <f t="shared" si="218"/>
        <v>305</v>
      </c>
      <c r="AP2256">
        <f t="shared" si="218"/>
        <v>307</v>
      </c>
      <c r="AQ2256">
        <f t="shared" si="218"/>
        <v>308</v>
      </c>
    </row>
    <row r="2257" spans="1:43">
      <c r="A2257" t="s">
        <v>22</v>
      </c>
      <c r="B2257" t="s">
        <v>56</v>
      </c>
      <c r="C2257">
        <v>1961</v>
      </c>
      <c r="J2257">
        <v>39.273658752441406</v>
      </c>
      <c r="K2257">
        <v>9.1305055618286133</v>
      </c>
      <c r="L2257">
        <v>2417.560546875</v>
      </c>
      <c r="M2257">
        <v>230898.953125</v>
      </c>
      <c r="N2257">
        <v>186172.46875</v>
      </c>
      <c r="O2257">
        <v>230912.8125</v>
      </c>
      <c r="P2257">
        <v>228274.125</v>
      </c>
      <c r="Q2257">
        <v>389667.65625</v>
      </c>
      <c r="R2257">
        <v>3.7284731864929199E-2</v>
      </c>
      <c r="S2257">
        <v>1.0335559844970703</v>
      </c>
      <c r="T2257">
        <v>259453.21875</v>
      </c>
      <c r="U2257">
        <v>213536.515625</v>
      </c>
      <c r="V2257">
        <v>280236.65625</v>
      </c>
      <c r="W2257">
        <v>678479.1875</v>
      </c>
      <c r="X2257">
        <v>8.3555251359939575E-2</v>
      </c>
      <c r="Y2257">
        <v>1.432645320892334</v>
      </c>
      <c r="Z2257">
        <v>0.77066552639007568</v>
      </c>
      <c r="AA2257">
        <v>0.19527396559715271</v>
      </c>
      <c r="AB2257">
        <v>4.1903913021087646E-2</v>
      </c>
      <c r="AC2257">
        <v>4.2817186564207077E-2</v>
      </c>
      <c r="AD2257">
        <v>-5.8605585247278214E-2</v>
      </c>
      <c r="AE2257">
        <f>VLOOKUP(C2257,[1]pop_15p_a!$A$8:$AL$68,25,FALSE)</f>
        <v>20662838.513189401</v>
      </c>
      <c r="AL2257">
        <f t="shared" si="218"/>
        <v>300</v>
      </c>
      <c r="AM2257">
        <f t="shared" si="218"/>
        <v>302</v>
      </c>
      <c r="AN2257">
        <f t="shared" si="218"/>
        <v>303</v>
      </c>
      <c r="AO2257">
        <f t="shared" si="218"/>
        <v>305</v>
      </c>
      <c r="AP2257">
        <f t="shared" si="218"/>
        <v>307</v>
      </c>
      <c r="AQ2257">
        <f t="shared" si="218"/>
        <v>308</v>
      </c>
    </row>
    <row r="2258" spans="1:43">
      <c r="A2258" t="s">
        <v>22</v>
      </c>
      <c r="B2258" t="s">
        <v>56</v>
      </c>
      <c r="C2258">
        <v>1962</v>
      </c>
      <c r="J2258">
        <v>40.540763854980469</v>
      </c>
      <c r="K2258">
        <v>9.3820791244506836</v>
      </c>
      <c r="L2258">
        <v>2407.94482421875</v>
      </c>
      <c r="M2258">
        <v>240203.3125</v>
      </c>
      <c r="N2258">
        <v>194378.203125</v>
      </c>
      <c r="O2258">
        <v>237815.859375</v>
      </c>
      <c r="P2258">
        <v>237117.25</v>
      </c>
      <c r="Q2258">
        <v>411292.3125</v>
      </c>
      <c r="R2258">
        <v>3.8129899650812149E-2</v>
      </c>
      <c r="S2258">
        <v>1.0058364868164062</v>
      </c>
      <c r="T2258">
        <v>269604.0625</v>
      </c>
      <c r="U2258">
        <v>222351.046875</v>
      </c>
      <c r="V2258">
        <v>289155.90625</v>
      </c>
      <c r="W2258">
        <v>718803.4375</v>
      </c>
      <c r="X2258">
        <v>8.8434472680091858E-2</v>
      </c>
      <c r="Y2258">
        <v>1.4209661483764648</v>
      </c>
      <c r="Z2258">
        <v>0.77084958553314209</v>
      </c>
      <c r="AA2258">
        <v>0.18275138735771179</v>
      </c>
      <c r="AB2258">
        <v>4.694037139415741E-2</v>
      </c>
      <c r="AC2258">
        <v>3.7630561739206314E-2</v>
      </c>
      <c r="AD2258">
        <v>-5.0933960825204849E-2</v>
      </c>
      <c r="AE2258">
        <f>VLOOKUP(C2258,[1]pop_15p_a!$A$8:$AL$68,25,FALSE)</f>
        <v>21204513.862693999</v>
      </c>
      <c r="AL2258">
        <f t="shared" si="218"/>
        <v>300</v>
      </c>
      <c r="AM2258">
        <f t="shared" si="218"/>
        <v>302</v>
      </c>
      <c r="AN2258">
        <f t="shared" si="218"/>
        <v>303</v>
      </c>
      <c r="AO2258">
        <f t="shared" si="218"/>
        <v>305</v>
      </c>
      <c r="AP2258">
        <f t="shared" si="218"/>
        <v>307</v>
      </c>
      <c r="AQ2258">
        <f t="shared" si="218"/>
        <v>308</v>
      </c>
    </row>
    <row r="2259" spans="1:43">
      <c r="A2259" t="s">
        <v>22</v>
      </c>
      <c r="B2259" t="s">
        <v>56</v>
      </c>
      <c r="C2259">
        <v>1963</v>
      </c>
      <c r="J2259">
        <v>41.835002899169922</v>
      </c>
      <c r="K2259">
        <v>9.6405849456787109</v>
      </c>
      <c r="L2259">
        <v>2398.367431640625</v>
      </c>
      <c r="M2259">
        <v>262949.875</v>
      </c>
      <c r="N2259">
        <v>208829.578125</v>
      </c>
      <c r="O2259">
        <v>260055.75</v>
      </c>
      <c r="P2259">
        <v>258642.609375</v>
      </c>
      <c r="Q2259">
        <v>436692.6875</v>
      </c>
      <c r="R2259">
        <v>3.943173959851265E-2</v>
      </c>
      <c r="S2259">
        <v>1.0211907625198364</v>
      </c>
      <c r="T2259">
        <v>295551.6875</v>
      </c>
      <c r="U2259">
        <v>240525.796875</v>
      </c>
      <c r="V2259">
        <v>317466.125</v>
      </c>
      <c r="W2259">
        <v>769411.5625</v>
      </c>
      <c r="X2259">
        <v>9.4559185206890106E-2</v>
      </c>
      <c r="Y2259">
        <v>1.4782228469848633</v>
      </c>
      <c r="Z2259">
        <v>0.75746059417724609</v>
      </c>
      <c r="AA2259">
        <v>0.19768939912319183</v>
      </c>
      <c r="AB2259">
        <v>4.8443838953971863E-2</v>
      </c>
      <c r="AC2259">
        <v>3.9120212197303772E-2</v>
      </c>
      <c r="AD2259">
        <v>-5.0321910530328751E-2</v>
      </c>
      <c r="AE2259">
        <f>VLOOKUP(C2259,[1]pop_15p_a!$A$8:$AL$68,25,FALSE)</f>
        <v>21759581.741032299</v>
      </c>
      <c r="AL2259">
        <f t="shared" si="218"/>
        <v>300</v>
      </c>
      <c r="AM2259">
        <f t="shared" si="218"/>
        <v>302</v>
      </c>
      <c r="AN2259">
        <f t="shared" si="218"/>
        <v>303</v>
      </c>
      <c r="AO2259">
        <f t="shared" si="218"/>
        <v>305</v>
      </c>
      <c r="AP2259">
        <f t="shared" si="218"/>
        <v>307</v>
      </c>
      <c r="AQ2259">
        <f t="shared" si="218"/>
        <v>308</v>
      </c>
    </row>
    <row r="2260" spans="1:43">
      <c r="A2260" t="s">
        <v>22</v>
      </c>
      <c r="B2260" t="s">
        <v>56</v>
      </c>
      <c r="C2260">
        <v>1964</v>
      </c>
      <c r="J2260">
        <v>43.156383514404297</v>
      </c>
      <c r="K2260">
        <v>9.9062128067016602</v>
      </c>
      <c r="L2260">
        <v>2388.828125</v>
      </c>
      <c r="M2260">
        <v>298123.71875</v>
      </c>
      <c r="N2260">
        <v>233789.71875</v>
      </c>
      <c r="O2260">
        <v>295556.21875</v>
      </c>
      <c r="P2260">
        <v>292210.1875</v>
      </c>
      <c r="Q2260">
        <v>470228.0625</v>
      </c>
      <c r="R2260">
        <v>4.1861671954393387E-2</v>
      </c>
      <c r="S2260">
        <v>1.0327340364456177</v>
      </c>
      <c r="T2260">
        <v>335963.28125</v>
      </c>
      <c r="U2260">
        <v>270860.125</v>
      </c>
      <c r="V2260">
        <v>362131.9375</v>
      </c>
      <c r="W2260">
        <v>834043.8125</v>
      </c>
      <c r="X2260">
        <v>0.10260029882192612</v>
      </c>
      <c r="Y2260">
        <v>1.5813177824020386</v>
      </c>
      <c r="Z2260">
        <v>0.74910211563110352</v>
      </c>
      <c r="AA2260">
        <v>0.21063923835754395</v>
      </c>
      <c r="AB2260">
        <v>4.8179365694522858E-2</v>
      </c>
      <c r="AC2260">
        <v>3.2413214445114136E-2</v>
      </c>
      <c r="AD2260">
        <v>-5.1009431481361389E-2</v>
      </c>
      <c r="AE2260">
        <f>VLOOKUP(C2260,[1]pop_15p_a!$A$8:$AL$68,25,FALSE)</f>
        <v>22366795.462505501</v>
      </c>
      <c r="AL2260">
        <f t="shared" ref="AL2260:AQ2269" si="219">AL2192+9</f>
        <v>300</v>
      </c>
      <c r="AM2260">
        <f t="shared" si="219"/>
        <v>302</v>
      </c>
      <c r="AN2260">
        <f t="shared" si="219"/>
        <v>303</v>
      </c>
      <c r="AO2260">
        <f t="shared" si="219"/>
        <v>305</v>
      </c>
      <c r="AP2260">
        <f t="shared" si="219"/>
        <v>307</v>
      </c>
      <c r="AQ2260">
        <f t="shared" si="219"/>
        <v>308</v>
      </c>
    </row>
    <row r="2261" spans="1:43">
      <c r="A2261" t="s">
        <v>22</v>
      </c>
      <c r="B2261" t="s">
        <v>56</v>
      </c>
      <c r="C2261">
        <v>1965</v>
      </c>
      <c r="J2261">
        <v>44.504894256591797</v>
      </c>
      <c r="K2261">
        <v>10.198148727416992</v>
      </c>
      <c r="L2261">
        <v>2379.326904296875</v>
      </c>
      <c r="M2261">
        <v>314579.9375</v>
      </c>
      <c r="N2261">
        <v>241456.296875</v>
      </c>
      <c r="O2261">
        <v>310718.28125</v>
      </c>
      <c r="P2261">
        <v>307904.40625</v>
      </c>
      <c r="Q2261">
        <v>513398.5625</v>
      </c>
      <c r="R2261">
        <v>4.3617676943540573E-2</v>
      </c>
      <c r="S2261">
        <v>1.0075864791870117</v>
      </c>
      <c r="T2261">
        <v>354709.34375</v>
      </c>
      <c r="U2261">
        <v>279943.375</v>
      </c>
      <c r="V2261">
        <v>381239.9375</v>
      </c>
      <c r="W2261">
        <v>907928.125</v>
      </c>
      <c r="X2261">
        <v>0.11189387738704681</v>
      </c>
      <c r="Y2261">
        <v>1.5653491020202637</v>
      </c>
      <c r="Z2261">
        <v>0.73520243167877197</v>
      </c>
      <c r="AA2261">
        <v>0.22468559443950653</v>
      </c>
      <c r="AB2261">
        <v>4.8080667853355408E-2</v>
      </c>
      <c r="AC2261">
        <v>3.1033700332045555E-2</v>
      </c>
      <c r="AD2261">
        <v>-4.976276308298111E-2</v>
      </c>
      <c r="AE2261">
        <f>VLOOKUP(C2261,[1]pop_15p_a!$A$8:$AL$68,25,FALSE)</f>
        <v>23045780.981559999</v>
      </c>
      <c r="AL2261">
        <f t="shared" si="219"/>
        <v>300</v>
      </c>
      <c r="AM2261">
        <f t="shared" si="219"/>
        <v>302</v>
      </c>
      <c r="AN2261">
        <f t="shared" si="219"/>
        <v>303</v>
      </c>
      <c r="AO2261">
        <f t="shared" si="219"/>
        <v>305</v>
      </c>
      <c r="AP2261">
        <f t="shared" si="219"/>
        <v>307</v>
      </c>
      <c r="AQ2261">
        <f t="shared" si="219"/>
        <v>308</v>
      </c>
    </row>
    <row r="2262" spans="1:43">
      <c r="A2262" t="s">
        <v>22</v>
      </c>
      <c r="B2262" t="s">
        <v>56</v>
      </c>
      <c r="C2262">
        <v>1966</v>
      </c>
      <c r="J2262">
        <v>45.880619049072266</v>
      </c>
      <c r="K2262">
        <v>10.512982368469238</v>
      </c>
      <c r="L2262">
        <v>2369.86328125</v>
      </c>
      <c r="M2262">
        <v>334731.15625</v>
      </c>
      <c r="N2262">
        <v>254106.578125</v>
      </c>
      <c r="O2262">
        <v>328593.65625</v>
      </c>
      <c r="P2262">
        <v>327256.46875</v>
      </c>
      <c r="Q2262">
        <v>558998</v>
      </c>
      <c r="R2262">
        <v>4.5104816555976868E-2</v>
      </c>
      <c r="S2262">
        <v>0.99092984199523926</v>
      </c>
      <c r="T2262">
        <v>376671.0625</v>
      </c>
      <c r="U2262">
        <v>294605.125</v>
      </c>
      <c r="V2262">
        <v>403597.125</v>
      </c>
      <c r="W2262">
        <v>987053.0625</v>
      </c>
      <c r="X2262">
        <v>0.12181176245212555</v>
      </c>
      <c r="Y2262">
        <v>1.5591932535171509</v>
      </c>
      <c r="Z2262">
        <v>0.72513973712921143</v>
      </c>
      <c r="AA2262">
        <v>0.22742882370948792</v>
      </c>
      <c r="AB2262">
        <v>5.0715133547782898E-2</v>
      </c>
      <c r="AC2262">
        <v>3.0976163223385811E-2</v>
      </c>
      <c r="AD2262">
        <v>-4.8275914043188095E-2</v>
      </c>
      <c r="AE2262">
        <f>VLOOKUP(C2262,[1]pop_15p_a!$A$8:$AL$68,25,FALSE)</f>
        <v>23734749.3178281</v>
      </c>
      <c r="AL2262">
        <f t="shared" si="219"/>
        <v>300</v>
      </c>
      <c r="AM2262">
        <f t="shared" si="219"/>
        <v>302</v>
      </c>
      <c r="AN2262">
        <f t="shared" si="219"/>
        <v>303</v>
      </c>
      <c r="AO2262">
        <f t="shared" si="219"/>
        <v>305</v>
      </c>
      <c r="AP2262">
        <f t="shared" si="219"/>
        <v>307</v>
      </c>
      <c r="AQ2262">
        <f t="shared" si="219"/>
        <v>308</v>
      </c>
    </row>
    <row r="2263" spans="1:43">
      <c r="A2263" t="s">
        <v>22</v>
      </c>
      <c r="B2263" t="s">
        <v>56</v>
      </c>
      <c r="C2263">
        <v>1967</v>
      </c>
      <c r="J2263">
        <v>47.317760467529297</v>
      </c>
      <c r="K2263">
        <v>10.837535858154297</v>
      </c>
      <c r="L2263">
        <v>2360.437255859375</v>
      </c>
      <c r="M2263">
        <v>351737</v>
      </c>
      <c r="N2263">
        <v>270858.5</v>
      </c>
      <c r="O2263">
        <v>347814.21875</v>
      </c>
      <c r="P2263">
        <v>344195.03125</v>
      </c>
      <c r="Q2263">
        <v>604298.3125</v>
      </c>
      <c r="R2263">
        <v>4.6666461974382401E-2</v>
      </c>
      <c r="S2263">
        <v>0.98885774612426758</v>
      </c>
      <c r="T2263">
        <v>398048.65625</v>
      </c>
      <c r="U2263">
        <v>312869.03125</v>
      </c>
      <c r="V2263">
        <v>426861.59375</v>
      </c>
      <c r="W2263">
        <v>1067392.625</v>
      </c>
      <c r="X2263">
        <v>0.13184741139411926</v>
      </c>
      <c r="Y2263">
        <v>1.5505964756011963</v>
      </c>
      <c r="Z2263">
        <v>0.73131763935089111</v>
      </c>
      <c r="AA2263">
        <v>0.2227545827627182</v>
      </c>
      <c r="AB2263">
        <v>5.2704177796840668E-2</v>
      </c>
      <c r="AC2263">
        <v>2.6397202163934708E-2</v>
      </c>
      <c r="AD2263">
        <v>-4.3920788913965225E-2</v>
      </c>
      <c r="AE2263">
        <f>VLOOKUP(C2263,[1]pop_15p_a!$A$8:$AL$68,25,FALSE)</f>
        <v>24490649.508559201</v>
      </c>
      <c r="AL2263">
        <f t="shared" si="219"/>
        <v>300</v>
      </c>
      <c r="AM2263">
        <f t="shared" si="219"/>
        <v>302</v>
      </c>
      <c r="AN2263">
        <f t="shared" si="219"/>
        <v>303</v>
      </c>
      <c r="AO2263">
        <f t="shared" si="219"/>
        <v>305</v>
      </c>
      <c r="AP2263">
        <f t="shared" si="219"/>
        <v>307</v>
      </c>
      <c r="AQ2263">
        <f t="shared" si="219"/>
        <v>308</v>
      </c>
    </row>
    <row r="2264" spans="1:43">
      <c r="A2264" t="s">
        <v>22</v>
      </c>
      <c r="B2264" t="s">
        <v>56</v>
      </c>
      <c r="C2264">
        <v>1968</v>
      </c>
      <c r="J2264">
        <v>48.819492340087891</v>
      </c>
      <c r="K2264">
        <v>11.172107696533203</v>
      </c>
      <c r="L2264">
        <v>2351.048828125</v>
      </c>
      <c r="M2264">
        <v>381918.71875</v>
      </c>
      <c r="N2264">
        <v>289874.03125</v>
      </c>
      <c r="O2264">
        <v>378440.5</v>
      </c>
      <c r="P2264">
        <v>374012.71875</v>
      </c>
      <c r="Q2264">
        <v>660534.8125</v>
      </c>
      <c r="R2264">
        <v>4.8729464411735535E-2</v>
      </c>
      <c r="S2264">
        <v>0.99861717224121094</v>
      </c>
      <c r="T2264">
        <v>434130.78125</v>
      </c>
      <c r="U2264">
        <v>333924.3125</v>
      </c>
      <c r="V2264">
        <v>463730.75</v>
      </c>
      <c r="W2264">
        <v>1163272</v>
      </c>
      <c r="X2264">
        <v>0.14378021657466888</v>
      </c>
      <c r="Y2264">
        <v>1.5847389698028564</v>
      </c>
      <c r="Z2264">
        <v>0.71654987335205078</v>
      </c>
      <c r="AA2264">
        <v>0.23544313013553619</v>
      </c>
      <c r="AB2264">
        <v>5.4044708609580994E-2</v>
      </c>
      <c r="AC2264">
        <v>2.4234596639871597E-2</v>
      </c>
      <c r="AD2264">
        <v>-4.1206695139408112E-2</v>
      </c>
      <c r="AE2264">
        <f>VLOOKUP(C2264,[1]pop_15p_a!$A$8:$AL$68,25,FALSE)</f>
        <v>25306062.2278568</v>
      </c>
      <c r="AL2264">
        <f t="shared" si="219"/>
        <v>300</v>
      </c>
      <c r="AM2264">
        <f t="shared" si="219"/>
        <v>302</v>
      </c>
      <c r="AN2264">
        <f t="shared" si="219"/>
        <v>303</v>
      </c>
      <c r="AO2264">
        <f t="shared" si="219"/>
        <v>305</v>
      </c>
      <c r="AP2264">
        <f t="shared" si="219"/>
        <v>307</v>
      </c>
      <c r="AQ2264">
        <f t="shared" si="219"/>
        <v>308</v>
      </c>
    </row>
    <row r="2265" spans="1:43">
      <c r="A2265" t="s">
        <v>22</v>
      </c>
      <c r="B2265" t="s">
        <v>56</v>
      </c>
      <c r="C2265">
        <v>1969</v>
      </c>
      <c r="J2265">
        <v>50.389133453369141</v>
      </c>
      <c r="K2265">
        <v>11.517008781433105</v>
      </c>
      <c r="L2265">
        <v>2341.69775390625</v>
      </c>
      <c r="M2265">
        <v>396600.15625</v>
      </c>
      <c r="N2265">
        <v>307586.40625</v>
      </c>
      <c r="O2265">
        <v>389970.5</v>
      </c>
      <c r="P2265">
        <v>387558.1875</v>
      </c>
      <c r="Q2265">
        <v>715676</v>
      </c>
      <c r="R2265">
        <v>4.9096077680587769E-2</v>
      </c>
      <c r="S2265">
        <v>0.9934125542640686</v>
      </c>
      <c r="T2265">
        <v>449982.28125</v>
      </c>
      <c r="U2265">
        <v>356182.78125</v>
      </c>
      <c r="V2265">
        <v>479338.375</v>
      </c>
      <c r="W2265">
        <v>1244350.25</v>
      </c>
      <c r="X2265">
        <v>0.15363362431526184</v>
      </c>
      <c r="Y2265">
        <v>1.5585809946060181</v>
      </c>
      <c r="Z2265">
        <v>0.73338598012924194</v>
      </c>
      <c r="AA2265">
        <v>0.21125544607639313</v>
      </c>
      <c r="AB2265">
        <v>5.5350106209516525E-2</v>
      </c>
      <c r="AC2265">
        <v>2.391851507127285E-2</v>
      </c>
      <c r="AD2265">
        <v>-3.7578504532575607E-2</v>
      </c>
      <c r="AE2265">
        <f>VLOOKUP(C2265,[1]pop_15p_a!$A$8:$AL$68,25,FALSE)</f>
        <v>26157658.810840499</v>
      </c>
      <c r="AL2265">
        <f t="shared" si="219"/>
        <v>300</v>
      </c>
      <c r="AM2265">
        <f t="shared" si="219"/>
        <v>302</v>
      </c>
      <c r="AN2265">
        <f t="shared" si="219"/>
        <v>303</v>
      </c>
      <c r="AO2265">
        <f t="shared" si="219"/>
        <v>305</v>
      </c>
      <c r="AP2265">
        <f t="shared" si="219"/>
        <v>307</v>
      </c>
      <c r="AQ2265">
        <f t="shared" si="219"/>
        <v>308</v>
      </c>
    </row>
    <row r="2266" spans="1:43">
      <c r="A2266" t="s">
        <v>22</v>
      </c>
      <c r="B2266" t="s">
        <v>56</v>
      </c>
      <c r="C2266">
        <v>1970</v>
      </c>
      <c r="D2266">
        <v>467117.1116</v>
      </c>
      <c r="E2266">
        <v>325143.97779999999</v>
      </c>
      <c r="F2266">
        <v>47659.4211</v>
      </c>
      <c r="G2266">
        <v>90642.410799999998</v>
      </c>
      <c r="H2266">
        <v>22395.8822</v>
      </c>
      <c r="I2266">
        <v>35269.478300000002</v>
      </c>
      <c r="J2266">
        <v>52.029861450195313</v>
      </c>
      <c r="K2266">
        <v>11.900307655334473</v>
      </c>
      <c r="L2266">
        <v>2332.3837890625</v>
      </c>
      <c r="M2266">
        <v>421089.09375</v>
      </c>
      <c r="N2266">
        <v>326868.625</v>
      </c>
      <c r="O2266">
        <v>415636</v>
      </c>
      <c r="P2266">
        <v>410980.5</v>
      </c>
      <c r="Q2266">
        <v>768447.1875</v>
      </c>
      <c r="R2266">
        <v>5.0513170659542084E-2</v>
      </c>
      <c r="S2266">
        <v>1.0192588567733765</v>
      </c>
      <c r="T2266">
        <v>479750.5</v>
      </c>
      <c r="U2266">
        <v>380883.84375</v>
      </c>
      <c r="V2266">
        <v>511423.09375</v>
      </c>
      <c r="W2266">
        <v>1330136.625</v>
      </c>
      <c r="X2266">
        <v>0.16406138241291046</v>
      </c>
      <c r="Y2266">
        <v>1.5759198665618896</v>
      </c>
      <c r="Z2266">
        <v>0.73147863149642944</v>
      </c>
      <c r="AA2266">
        <v>0.21420066058635712</v>
      </c>
      <c r="AB2266">
        <v>5.7273842394351959E-2</v>
      </c>
      <c r="AC2266">
        <v>1.9937058910727501E-2</v>
      </c>
      <c r="AD2266">
        <v>-3.9271134883165359E-2</v>
      </c>
      <c r="AE2266">
        <f>VLOOKUP(C2266,[1]pop_15p_a!$A$8:$AL$68,25,FALSE)</f>
        <v>27030320.518715601</v>
      </c>
      <c r="AL2266">
        <f t="shared" si="219"/>
        <v>300</v>
      </c>
      <c r="AM2266">
        <f t="shared" si="219"/>
        <v>302</v>
      </c>
      <c r="AN2266">
        <f t="shared" si="219"/>
        <v>303</v>
      </c>
      <c r="AO2266">
        <f t="shared" si="219"/>
        <v>305</v>
      </c>
      <c r="AP2266">
        <f t="shared" si="219"/>
        <v>307</v>
      </c>
      <c r="AQ2266">
        <f t="shared" si="219"/>
        <v>308</v>
      </c>
    </row>
    <row r="2267" spans="1:43">
      <c r="A2267" t="s">
        <v>22</v>
      </c>
      <c r="B2267" t="s">
        <v>56</v>
      </c>
      <c r="C2267">
        <v>1971</v>
      </c>
      <c r="D2267">
        <v>486602.50079999998</v>
      </c>
      <c r="E2267">
        <v>342132.12579999998</v>
      </c>
      <c r="F2267">
        <v>52726.427300000003</v>
      </c>
      <c r="G2267">
        <v>89090.070300000007</v>
      </c>
      <c r="H2267">
        <v>23277.9146</v>
      </c>
      <c r="I2267">
        <v>33650.359700000001</v>
      </c>
      <c r="J2267">
        <v>53.718723297119141</v>
      </c>
      <c r="K2267">
        <v>12.561847686767578</v>
      </c>
      <c r="L2267">
        <v>2330.500732421875</v>
      </c>
      <c r="M2267">
        <v>439804.5625</v>
      </c>
      <c r="N2267">
        <v>342959.375</v>
      </c>
      <c r="O2267">
        <v>428494.09375</v>
      </c>
      <c r="P2267">
        <v>428120.40625</v>
      </c>
      <c r="Q2267">
        <v>827188.4375</v>
      </c>
      <c r="R2267">
        <v>5.1806110888719559E-2</v>
      </c>
      <c r="S2267">
        <v>0.99359422922134399</v>
      </c>
      <c r="T2267">
        <v>499156.15625</v>
      </c>
      <c r="U2267">
        <v>402353.6875</v>
      </c>
      <c r="V2267">
        <v>526961.3125</v>
      </c>
      <c r="W2267">
        <v>1410504.375</v>
      </c>
      <c r="X2267">
        <v>0.17503464221954346</v>
      </c>
      <c r="Y2267">
        <v>1.5376726388931274</v>
      </c>
      <c r="Z2267">
        <v>0.73387002944946289</v>
      </c>
      <c r="AA2267">
        <v>0.19835253059864044</v>
      </c>
      <c r="AB2267">
        <v>6.1442933976650238E-2</v>
      </c>
      <c r="AC2267">
        <v>2.0213091745972633E-2</v>
      </c>
      <c r="AD2267">
        <v>-3.4789308905601501E-2</v>
      </c>
      <c r="AE2267">
        <f>VLOOKUP(C2267,[1]pop_15p_a!$A$8:$AL$68,25,FALSE)</f>
        <v>27953450.579133399</v>
      </c>
      <c r="AL2267">
        <f t="shared" si="219"/>
        <v>300</v>
      </c>
      <c r="AM2267">
        <f t="shared" si="219"/>
        <v>302</v>
      </c>
      <c r="AN2267">
        <f t="shared" si="219"/>
        <v>303</v>
      </c>
      <c r="AO2267">
        <f t="shared" si="219"/>
        <v>305</v>
      </c>
      <c r="AP2267">
        <f t="shared" si="219"/>
        <v>307</v>
      </c>
      <c r="AQ2267">
        <f t="shared" si="219"/>
        <v>308</v>
      </c>
    </row>
    <row r="2268" spans="1:43">
      <c r="A2268" t="s">
        <v>22</v>
      </c>
      <c r="B2268" t="s">
        <v>56</v>
      </c>
      <c r="C2268">
        <v>1972</v>
      </c>
      <c r="D2268">
        <v>527904.59920000006</v>
      </c>
      <c r="E2268">
        <v>365225.13510000001</v>
      </c>
      <c r="F2268">
        <v>59796.438300000002</v>
      </c>
      <c r="G2268">
        <v>99992.031400000007</v>
      </c>
      <c r="H2268">
        <v>27102.526699999999</v>
      </c>
      <c r="I2268">
        <v>37088.961300000003</v>
      </c>
      <c r="J2268">
        <v>55.4781494140625</v>
      </c>
      <c r="K2268">
        <v>13.28875732421875</v>
      </c>
      <c r="L2268">
        <v>2328.619140625</v>
      </c>
      <c r="M2268">
        <v>477081.96875</v>
      </c>
      <c r="N2268">
        <v>365524.0625</v>
      </c>
      <c r="O2268">
        <v>460402.0625</v>
      </c>
      <c r="P2268">
        <v>462366.4375</v>
      </c>
      <c r="Q2268">
        <v>901010.1875</v>
      </c>
      <c r="R2268">
        <v>5.3182020783424377E-2</v>
      </c>
      <c r="S2268">
        <v>0.99409735202789307</v>
      </c>
      <c r="T2268">
        <v>541201.6875</v>
      </c>
      <c r="U2268">
        <v>431715.03125</v>
      </c>
      <c r="V2268">
        <v>569224</v>
      </c>
      <c r="W2268">
        <v>1504477.875</v>
      </c>
      <c r="X2268">
        <v>0.1889306902885437</v>
      </c>
      <c r="Y2268">
        <v>1.5516989231109619</v>
      </c>
      <c r="Z2268">
        <v>0.71906548738479614</v>
      </c>
      <c r="AA2268">
        <v>0.20362888276576996</v>
      </c>
      <c r="AB2268">
        <v>6.5428771078586578E-2</v>
      </c>
      <c r="AC2268">
        <v>2.5045247748494148E-2</v>
      </c>
      <c r="AD2268">
        <v>-3.6373555660247803E-2</v>
      </c>
      <c r="AE2268">
        <f>VLOOKUP(C2268,[1]pop_15p_a!$A$8:$AL$68,25,FALSE)</f>
        <v>28857581.219641998</v>
      </c>
      <c r="AL2268">
        <f t="shared" si="219"/>
        <v>300</v>
      </c>
      <c r="AM2268">
        <f t="shared" si="219"/>
        <v>302</v>
      </c>
      <c r="AN2268">
        <f t="shared" si="219"/>
        <v>303</v>
      </c>
      <c r="AO2268">
        <f t="shared" si="219"/>
        <v>305</v>
      </c>
      <c r="AP2268">
        <f t="shared" si="219"/>
        <v>307</v>
      </c>
      <c r="AQ2268">
        <f t="shared" si="219"/>
        <v>308</v>
      </c>
    </row>
    <row r="2269" spans="1:43">
      <c r="A2269" t="s">
        <v>22</v>
      </c>
      <c r="B2269" t="s">
        <v>56</v>
      </c>
      <c r="C2269">
        <v>1973</v>
      </c>
      <c r="D2269">
        <v>572296.51410000003</v>
      </c>
      <c r="E2269">
        <v>389449.60889999999</v>
      </c>
      <c r="F2269">
        <v>65800.870200000005</v>
      </c>
      <c r="G2269">
        <v>114736.3009</v>
      </c>
      <c r="H2269">
        <v>30809.7297</v>
      </c>
      <c r="I2269">
        <v>43278.707399999999</v>
      </c>
      <c r="J2269">
        <v>57.280586242675781</v>
      </c>
      <c r="K2269">
        <v>14.066378593444824</v>
      </c>
      <c r="L2269">
        <v>2326.7392578125</v>
      </c>
      <c r="M2269">
        <v>516424.6875</v>
      </c>
      <c r="N2269">
        <v>387443.9375</v>
      </c>
      <c r="O2269">
        <v>497551.71875</v>
      </c>
      <c r="P2269">
        <v>497852.8125</v>
      </c>
      <c r="Q2269">
        <v>986706.625</v>
      </c>
      <c r="R2269">
        <v>5.4886002093553543E-2</v>
      </c>
      <c r="S2269">
        <v>0.98862314224243164</v>
      </c>
      <c r="T2269">
        <v>586481.5</v>
      </c>
      <c r="U2269">
        <v>461707.84375</v>
      </c>
      <c r="V2269">
        <v>619464.625</v>
      </c>
      <c r="W2269">
        <v>1616985.75</v>
      </c>
      <c r="X2269">
        <v>0.20581582188606262</v>
      </c>
      <c r="Y2269">
        <v>1.5564281940460205</v>
      </c>
      <c r="Z2269">
        <v>0.70422857999801636</v>
      </c>
      <c r="AA2269">
        <v>0.2190561443567276</v>
      </c>
      <c r="AB2269">
        <v>6.657949835062027E-2</v>
      </c>
      <c r="AC2269">
        <v>3.2298397272825241E-2</v>
      </c>
      <c r="AD2269">
        <v>-4.4290386140346527E-2</v>
      </c>
      <c r="AE2269">
        <f>VLOOKUP(C2269,[1]pop_15p_a!$A$8:$AL$68,25,FALSE)</f>
        <v>29780806.981277999</v>
      </c>
      <c r="AL2269">
        <f t="shared" si="219"/>
        <v>300</v>
      </c>
      <c r="AM2269">
        <f t="shared" si="219"/>
        <v>302</v>
      </c>
      <c r="AN2269">
        <f t="shared" si="219"/>
        <v>303</v>
      </c>
      <c r="AO2269">
        <f t="shared" si="219"/>
        <v>305</v>
      </c>
      <c r="AP2269">
        <f t="shared" si="219"/>
        <v>307</v>
      </c>
      <c r="AQ2269">
        <f t="shared" si="219"/>
        <v>308</v>
      </c>
    </row>
    <row r="2270" spans="1:43">
      <c r="A2270" t="s">
        <v>22</v>
      </c>
      <c r="B2270" t="s">
        <v>56</v>
      </c>
      <c r="C2270">
        <v>1974</v>
      </c>
      <c r="D2270">
        <v>607268.20570000005</v>
      </c>
      <c r="E2270">
        <v>409531.14569999999</v>
      </c>
      <c r="F2270">
        <v>69959.865399999995</v>
      </c>
      <c r="G2270">
        <v>123802.62760000001</v>
      </c>
      <c r="H2270">
        <v>30869.637599999998</v>
      </c>
      <c r="I2270">
        <v>52055.506500000003</v>
      </c>
      <c r="J2270">
        <v>59.088191986083984</v>
      </c>
      <c r="K2270">
        <v>14.889065742492676</v>
      </c>
      <c r="L2270">
        <v>2325.123046875</v>
      </c>
      <c r="M2270">
        <v>550314.75</v>
      </c>
      <c r="N2270">
        <v>407912.15625</v>
      </c>
      <c r="O2270">
        <v>541571.375</v>
      </c>
      <c r="P2270">
        <v>534808.75</v>
      </c>
      <c r="Q2270">
        <v>1090152.375</v>
      </c>
      <c r="R2270">
        <v>5.8519180864095688E-2</v>
      </c>
      <c r="S2270">
        <v>1.0107458829879761</v>
      </c>
      <c r="T2270">
        <v>622058.5</v>
      </c>
      <c r="U2270">
        <v>486035.78125</v>
      </c>
      <c r="V2270">
        <v>669916.5625</v>
      </c>
      <c r="W2270">
        <v>1738430.5</v>
      </c>
      <c r="X2270">
        <v>0.22442851960659027</v>
      </c>
      <c r="Y2270">
        <v>1.5271286964416504</v>
      </c>
      <c r="Z2270">
        <v>0.69087010622024536</v>
      </c>
      <c r="AA2270">
        <v>0.24814517796039581</v>
      </c>
      <c r="AB2270">
        <v>6.6439837217330933E-2</v>
      </c>
      <c r="AC2270">
        <v>3.2444074749946594E-2</v>
      </c>
      <c r="AD2270">
        <v>-5.9086397290229797E-2</v>
      </c>
      <c r="AE2270">
        <f>VLOOKUP(C2270,[1]pop_15p_a!$A$8:$AL$68,25,FALSE)</f>
        <v>30744104.7709684</v>
      </c>
      <c r="AL2270">
        <f t="shared" ref="AL2270:AQ2279" si="220">AL2202+9</f>
        <v>300</v>
      </c>
      <c r="AM2270">
        <f t="shared" si="220"/>
        <v>302</v>
      </c>
      <c r="AN2270">
        <f t="shared" si="220"/>
        <v>303</v>
      </c>
      <c r="AO2270">
        <f t="shared" si="220"/>
        <v>305</v>
      </c>
      <c r="AP2270">
        <f t="shared" si="220"/>
        <v>307</v>
      </c>
      <c r="AQ2270">
        <f t="shared" si="220"/>
        <v>308</v>
      </c>
    </row>
    <row r="2271" spans="1:43">
      <c r="A2271" t="s">
        <v>22</v>
      </c>
      <c r="B2271" t="s">
        <v>56</v>
      </c>
      <c r="C2271">
        <v>1975</v>
      </c>
      <c r="D2271">
        <v>641342.50780000002</v>
      </c>
      <c r="E2271">
        <v>432921.4964</v>
      </c>
      <c r="F2271">
        <v>79845.405400000003</v>
      </c>
      <c r="G2271">
        <v>135273.73250000001</v>
      </c>
      <c r="H2271">
        <v>28120.636699999999</v>
      </c>
      <c r="I2271">
        <v>52279.230300000003</v>
      </c>
      <c r="J2271">
        <v>60.872398376464844</v>
      </c>
      <c r="K2271">
        <v>15.864110946655273</v>
      </c>
      <c r="L2271">
        <v>2323.508056640625</v>
      </c>
      <c r="M2271">
        <v>581225.25</v>
      </c>
      <c r="N2271">
        <v>432080.5</v>
      </c>
      <c r="O2271">
        <v>576881.25</v>
      </c>
      <c r="P2271">
        <v>567117.125</v>
      </c>
      <c r="Q2271">
        <v>1189536.125</v>
      </c>
      <c r="R2271">
        <v>6.1984572559595108E-2</v>
      </c>
      <c r="S2271">
        <v>1.0072857141494751</v>
      </c>
      <c r="T2271">
        <v>657635.5</v>
      </c>
      <c r="U2271">
        <v>517898.09375</v>
      </c>
      <c r="V2271">
        <v>711195.6875</v>
      </c>
      <c r="W2271">
        <v>1871947</v>
      </c>
      <c r="X2271">
        <v>0.24532970786094666</v>
      </c>
      <c r="Y2271">
        <v>1.4871578216552734</v>
      </c>
      <c r="Z2271">
        <v>0.68601322174072266</v>
      </c>
      <c r="AA2271">
        <v>0.25412702560424805</v>
      </c>
      <c r="AB2271">
        <v>7.2292976081371307E-2</v>
      </c>
      <c r="AC2271">
        <v>2.684236504137516E-2</v>
      </c>
      <c r="AD2271">
        <v>-5.4012812674045563E-2</v>
      </c>
      <c r="AE2271">
        <f>VLOOKUP(C2271,[1]pop_15p_a!$A$8:$AL$68,25,FALSE)</f>
        <v>31770274.0897347</v>
      </c>
      <c r="AL2271">
        <f t="shared" si="220"/>
        <v>300</v>
      </c>
      <c r="AM2271">
        <f t="shared" si="220"/>
        <v>302</v>
      </c>
      <c r="AN2271">
        <f t="shared" si="220"/>
        <v>303</v>
      </c>
      <c r="AO2271">
        <f t="shared" si="220"/>
        <v>305</v>
      </c>
      <c r="AP2271">
        <f t="shared" si="220"/>
        <v>307</v>
      </c>
      <c r="AQ2271">
        <f t="shared" si="220"/>
        <v>308</v>
      </c>
    </row>
    <row r="2272" spans="1:43">
      <c r="A2272" t="s">
        <v>22</v>
      </c>
      <c r="B2272" t="s">
        <v>56</v>
      </c>
      <c r="C2272">
        <v>1976</v>
      </c>
      <c r="D2272">
        <v>668527.57189999998</v>
      </c>
      <c r="E2272">
        <v>452581.03639999998</v>
      </c>
      <c r="F2272">
        <v>84924.532200000001</v>
      </c>
      <c r="G2272">
        <v>135880.49890000001</v>
      </c>
      <c r="H2272">
        <v>32792.676399999997</v>
      </c>
      <c r="I2272">
        <v>52796.509299999998</v>
      </c>
      <c r="J2272">
        <v>62.623764038085938</v>
      </c>
      <c r="K2272">
        <v>16.592292785644531</v>
      </c>
      <c r="L2272">
        <v>2321.89404296875</v>
      </c>
      <c r="M2272">
        <v>613703.9375</v>
      </c>
      <c r="N2272">
        <v>458960.15625</v>
      </c>
      <c r="O2272">
        <v>596712.75</v>
      </c>
      <c r="P2272">
        <v>596202.625</v>
      </c>
      <c r="Q2272">
        <v>1225278.375</v>
      </c>
      <c r="R2272">
        <v>6.2825776636600494E-2</v>
      </c>
      <c r="S2272">
        <v>0.99637901782989502</v>
      </c>
      <c r="T2272">
        <v>684587.8125</v>
      </c>
      <c r="U2272">
        <v>542482.75</v>
      </c>
      <c r="V2272">
        <v>731906</v>
      </c>
      <c r="W2272">
        <v>2000814.125</v>
      </c>
      <c r="X2272">
        <v>0.26614856719970703</v>
      </c>
      <c r="Y2272">
        <v>1.4436835050582886</v>
      </c>
      <c r="Z2272">
        <v>0.693531334400177</v>
      </c>
      <c r="AA2272">
        <v>0.22985807061195374</v>
      </c>
      <c r="AB2272">
        <v>7.2303369641304016E-2</v>
      </c>
      <c r="AC2272">
        <v>2.7742205187678337E-2</v>
      </c>
      <c r="AD2272">
        <v>-4.5256894081830978E-2</v>
      </c>
      <c r="AE2272">
        <f>VLOOKUP(C2272,[1]pop_15p_a!$A$8:$AL$68,25,FALSE)</f>
        <v>32729443.7650658</v>
      </c>
      <c r="AL2272">
        <f t="shared" si="220"/>
        <v>300</v>
      </c>
      <c r="AM2272">
        <f t="shared" si="220"/>
        <v>302</v>
      </c>
      <c r="AN2272">
        <f t="shared" si="220"/>
        <v>303</v>
      </c>
      <c r="AO2272">
        <f t="shared" si="220"/>
        <v>305</v>
      </c>
      <c r="AP2272">
        <f t="shared" si="220"/>
        <v>307</v>
      </c>
      <c r="AQ2272">
        <f t="shared" si="220"/>
        <v>308</v>
      </c>
    </row>
    <row r="2273" spans="1:43">
      <c r="A2273" t="s">
        <v>22</v>
      </c>
      <c r="B2273" t="s">
        <v>56</v>
      </c>
      <c r="C2273">
        <v>1977</v>
      </c>
      <c r="D2273">
        <v>691543.42890000006</v>
      </c>
      <c r="E2273">
        <v>461807.88099999999</v>
      </c>
      <c r="F2273">
        <v>83963.604399999997</v>
      </c>
      <c r="G2273">
        <v>126757.9428</v>
      </c>
      <c r="H2273">
        <v>37599.167500000003</v>
      </c>
      <c r="I2273">
        <v>47414.883099999999</v>
      </c>
      <c r="J2273">
        <v>64.34588623046875</v>
      </c>
      <c r="K2273">
        <v>17.343616485595703</v>
      </c>
      <c r="L2273">
        <v>2320.281494140625</v>
      </c>
      <c r="M2273">
        <v>635637.375</v>
      </c>
      <c r="N2273">
        <v>475410.84375</v>
      </c>
      <c r="O2273">
        <v>609871.0625</v>
      </c>
      <c r="P2273">
        <v>617371.5625</v>
      </c>
      <c r="Q2273">
        <v>1221669.5</v>
      </c>
      <c r="R2273">
        <v>6.0706071555614471E-2</v>
      </c>
      <c r="S2273">
        <v>1.005772590637207</v>
      </c>
      <c r="T2273">
        <v>708305.8125</v>
      </c>
      <c r="U2273">
        <v>551485.5625</v>
      </c>
      <c r="V2273">
        <v>740372.125</v>
      </c>
      <c r="W2273">
        <v>2110909</v>
      </c>
      <c r="X2273">
        <v>0.28507497906684875</v>
      </c>
      <c r="Y2273">
        <v>1.4034719467163086</v>
      </c>
      <c r="Z2273">
        <v>0.69550186395645142</v>
      </c>
      <c r="AA2273">
        <v>0.21593368053436279</v>
      </c>
      <c r="AB2273">
        <v>6.7974716424942017E-2</v>
      </c>
      <c r="AC2273">
        <v>3.3624101430177689E-2</v>
      </c>
      <c r="AD2273">
        <v>-3.7696920335292816E-2</v>
      </c>
      <c r="AE2273">
        <f>VLOOKUP(C2273,[1]pop_15p_a!$A$8:$AL$68,25,FALSE)</f>
        <v>33814584.783042103</v>
      </c>
      <c r="AL2273">
        <f t="shared" si="220"/>
        <v>300</v>
      </c>
      <c r="AM2273">
        <f t="shared" si="220"/>
        <v>302</v>
      </c>
      <c r="AN2273">
        <f t="shared" si="220"/>
        <v>303</v>
      </c>
      <c r="AO2273">
        <f t="shared" si="220"/>
        <v>305</v>
      </c>
      <c r="AP2273">
        <f t="shared" si="220"/>
        <v>307</v>
      </c>
      <c r="AQ2273">
        <f t="shared" si="220"/>
        <v>308</v>
      </c>
    </row>
    <row r="2274" spans="1:43">
      <c r="A2274" t="s">
        <v>22</v>
      </c>
      <c r="B2274" t="s">
        <v>56</v>
      </c>
      <c r="C2274">
        <v>1978</v>
      </c>
      <c r="D2274">
        <v>748594.47510000004</v>
      </c>
      <c r="E2274">
        <v>499442.12790000002</v>
      </c>
      <c r="F2274">
        <v>92305.983699999997</v>
      </c>
      <c r="G2274">
        <v>145991.2611</v>
      </c>
      <c r="H2274">
        <v>41954.625200000002</v>
      </c>
      <c r="I2274">
        <v>57776.090700000001</v>
      </c>
      <c r="J2274">
        <v>66.03948974609375</v>
      </c>
      <c r="K2274">
        <v>18.218206405639648</v>
      </c>
      <c r="L2274">
        <v>2318.669677734375</v>
      </c>
      <c r="M2274">
        <v>695099.1875</v>
      </c>
      <c r="N2274">
        <v>521412.375</v>
      </c>
      <c r="O2274">
        <v>670726.5625</v>
      </c>
      <c r="P2274">
        <v>673983.5625</v>
      </c>
      <c r="Q2274">
        <v>1228836.75</v>
      </c>
      <c r="R2274">
        <v>5.9164553880691528E-2</v>
      </c>
      <c r="S2274">
        <v>1.0540620088577271</v>
      </c>
      <c r="T2274">
        <v>767600.8125</v>
      </c>
      <c r="U2274">
        <v>597592.75</v>
      </c>
      <c r="V2274">
        <v>809101.1875</v>
      </c>
      <c r="W2274">
        <v>2245139.5</v>
      </c>
      <c r="X2274">
        <v>0.30875629186630249</v>
      </c>
      <c r="Y2274">
        <v>1.4170738458633423</v>
      </c>
      <c r="Z2274">
        <v>0.69986706972122192</v>
      </c>
      <c r="AA2274">
        <v>0.21970704197883606</v>
      </c>
      <c r="AB2274">
        <v>6.7360572516918182E-2</v>
      </c>
      <c r="AC2274">
        <v>3.9319705218076706E-2</v>
      </c>
      <c r="AD2274">
        <v>-4.4501855969429016E-2</v>
      </c>
      <c r="AE2274">
        <f>VLOOKUP(C2274,[1]pop_15p_a!$A$8:$AL$68,25,FALSE)</f>
        <v>34982783.1574343</v>
      </c>
      <c r="AL2274">
        <f t="shared" si="220"/>
        <v>300</v>
      </c>
      <c r="AM2274">
        <f t="shared" si="220"/>
        <v>302</v>
      </c>
      <c r="AN2274">
        <f t="shared" si="220"/>
        <v>303</v>
      </c>
      <c r="AO2274">
        <f t="shared" si="220"/>
        <v>305</v>
      </c>
      <c r="AP2274">
        <f t="shared" si="220"/>
        <v>307</v>
      </c>
      <c r="AQ2274">
        <f t="shared" si="220"/>
        <v>308</v>
      </c>
    </row>
    <row r="2275" spans="1:43">
      <c r="A2275" t="s">
        <v>22</v>
      </c>
      <c r="B2275" t="s">
        <v>56</v>
      </c>
      <c r="C2275">
        <v>1979</v>
      </c>
      <c r="D2275">
        <v>817126.53330000001</v>
      </c>
      <c r="E2275">
        <v>543618.39509999997</v>
      </c>
      <c r="F2275">
        <v>101153.4378</v>
      </c>
      <c r="G2275">
        <v>175552.4895</v>
      </c>
      <c r="H2275">
        <v>47047.451699999998</v>
      </c>
      <c r="I2275">
        <v>75043.371700000003</v>
      </c>
      <c r="J2275">
        <v>67.709686279296875</v>
      </c>
      <c r="K2275">
        <v>19.362358093261719</v>
      </c>
      <c r="L2275">
        <v>2317.059326171875</v>
      </c>
      <c r="M2275">
        <v>770390.625</v>
      </c>
      <c r="N2275">
        <v>577249.375</v>
      </c>
      <c r="O2275">
        <v>750527.0625</v>
      </c>
      <c r="P2275">
        <v>746834.125</v>
      </c>
      <c r="Q2275">
        <v>1272798.75</v>
      </c>
      <c r="R2275">
        <v>5.9752419590950012E-2</v>
      </c>
      <c r="S2275">
        <v>1.1097016334533691</v>
      </c>
      <c r="T2275">
        <v>837676.75</v>
      </c>
      <c r="U2275">
        <v>650985.25</v>
      </c>
      <c r="V2275">
        <v>900224.3125</v>
      </c>
      <c r="W2275">
        <v>2416140</v>
      </c>
      <c r="X2275">
        <v>0.33918625116348267</v>
      </c>
      <c r="Y2275">
        <v>1.4220196008682251</v>
      </c>
      <c r="Z2275">
        <v>0.70101135969161987</v>
      </c>
      <c r="AA2275">
        <v>0.23011870682239532</v>
      </c>
      <c r="AB2275">
        <v>6.5595686435699463E-2</v>
      </c>
      <c r="AC2275">
        <v>4.323481023311615E-2</v>
      </c>
      <c r="AD2275">
        <v>-5.703391507267952E-2</v>
      </c>
      <c r="AE2275">
        <f>VLOOKUP(C2275,[1]pop_15p_a!$A$8:$AL$68,25,FALSE)</f>
        <v>36194251.535639003</v>
      </c>
      <c r="AL2275">
        <f t="shared" si="220"/>
        <v>300</v>
      </c>
      <c r="AM2275">
        <f t="shared" si="220"/>
        <v>302</v>
      </c>
      <c r="AN2275">
        <f t="shared" si="220"/>
        <v>303</v>
      </c>
      <c r="AO2275">
        <f t="shared" si="220"/>
        <v>305</v>
      </c>
      <c r="AP2275">
        <f t="shared" si="220"/>
        <v>307</v>
      </c>
      <c r="AQ2275">
        <f t="shared" si="220"/>
        <v>308</v>
      </c>
    </row>
    <row r="2276" spans="1:43">
      <c r="A2276" t="s">
        <v>22</v>
      </c>
      <c r="B2276" t="s">
        <v>56</v>
      </c>
      <c r="C2276">
        <v>1980</v>
      </c>
      <c r="D2276">
        <v>885145.07669999998</v>
      </c>
      <c r="E2276">
        <v>584611.31799999997</v>
      </c>
      <c r="F2276">
        <v>110796.4178</v>
      </c>
      <c r="G2276">
        <v>201776.14499999999</v>
      </c>
      <c r="H2276">
        <v>49920.821799999998</v>
      </c>
      <c r="I2276">
        <v>98969.725300000006</v>
      </c>
      <c r="J2276">
        <v>69.360870361328125</v>
      </c>
      <c r="K2276">
        <v>20.621847152709961</v>
      </c>
      <c r="L2276">
        <v>2315.44970703125</v>
      </c>
      <c r="M2276">
        <v>862984.9375</v>
      </c>
      <c r="N2276">
        <v>636974.6875</v>
      </c>
      <c r="O2276">
        <v>847749.875</v>
      </c>
      <c r="P2276">
        <v>843229.6875</v>
      </c>
      <c r="Q2276">
        <v>1365928.5</v>
      </c>
      <c r="R2276">
        <v>6.3532046973705292E-2</v>
      </c>
      <c r="S2276">
        <v>1.1616448163986206</v>
      </c>
      <c r="T2276">
        <v>907752.625</v>
      </c>
      <c r="U2276">
        <v>701672.6875</v>
      </c>
      <c r="V2276">
        <v>1007063</v>
      </c>
      <c r="W2276">
        <v>2615681</v>
      </c>
      <c r="X2276">
        <v>0.37785884737968445</v>
      </c>
      <c r="Y2276">
        <v>1.404475212097168</v>
      </c>
      <c r="Z2276">
        <v>0.69650644063949585</v>
      </c>
      <c r="AA2276">
        <v>0.25198808312416077</v>
      </c>
      <c r="AB2276">
        <v>6.5015964210033417E-2</v>
      </c>
      <c r="AC2276">
        <v>5.0016064196825027E-2</v>
      </c>
      <c r="AD2276">
        <v>-7.5665824115276337E-2</v>
      </c>
      <c r="AE2276">
        <f>VLOOKUP(C2276,[1]pop_15p_a!$A$8:$AL$68,25,FALSE)</f>
        <v>37556939.732529402</v>
      </c>
      <c r="AL2276">
        <f t="shared" si="220"/>
        <v>300</v>
      </c>
      <c r="AM2276">
        <f t="shared" si="220"/>
        <v>302</v>
      </c>
      <c r="AN2276">
        <f t="shared" si="220"/>
        <v>303</v>
      </c>
      <c r="AO2276">
        <f t="shared" si="220"/>
        <v>305</v>
      </c>
      <c r="AP2276">
        <f t="shared" si="220"/>
        <v>307</v>
      </c>
      <c r="AQ2276">
        <f t="shared" si="220"/>
        <v>308</v>
      </c>
    </row>
    <row r="2277" spans="1:43">
      <c r="A2277" t="s">
        <v>22</v>
      </c>
      <c r="B2277" t="s">
        <v>56</v>
      </c>
      <c r="C2277">
        <v>1981</v>
      </c>
      <c r="D2277">
        <v>962985.01760000002</v>
      </c>
      <c r="E2277">
        <v>627711.70609999995</v>
      </c>
      <c r="F2277">
        <v>122177.4298</v>
      </c>
      <c r="G2277">
        <v>234522.80470000001</v>
      </c>
      <c r="H2277">
        <v>55696.126799999998</v>
      </c>
      <c r="I2277">
        <v>116506.46279999999</v>
      </c>
      <c r="J2277">
        <v>70.992195129394531</v>
      </c>
      <c r="K2277">
        <v>21.317216873168945</v>
      </c>
      <c r="L2277">
        <v>2316.45166015625</v>
      </c>
      <c r="M2277">
        <v>940484.3125</v>
      </c>
      <c r="N2277">
        <v>681135.3125</v>
      </c>
      <c r="O2277">
        <v>926869.0625</v>
      </c>
      <c r="P2277">
        <v>919692.5</v>
      </c>
      <c r="Q2277">
        <v>1507665.125</v>
      </c>
      <c r="R2277">
        <v>6.5938815474510193E-2</v>
      </c>
      <c r="S2277">
        <v>1.183366060256958</v>
      </c>
      <c r="T2277">
        <v>987580.6875</v>
      </c>
      <c r="U2277">
        <v>756027.875</v>
      </c>
      <c r="V2277">
        <v>1106904.5</v>
      </c>
      <c r="W2277">
        <v>2847504.75</v>
      </c>
      <c r="X2277">
        <v>0.42369607090950012</v>
      </c>
      <c r="Y2277">
        <v>1.4031726121902466</v>
      </c>
      <c r="Z2277">
        <v>0.68200701475143433</v>
      </c>
      <c r="AA2277">
        <v>0.27073401212692261</v>
      </c>
      <c r="AB2277">
        <v>6.8425029516220093E-2</v>
      </c>
      <c r="AC2277">
        <v>5.1847990602254868E-2</v>
      </c>
      <c r="AD2277">
        <v>-8.104301244020462E-2</v>
      </c>
      <c r="AE2277">
        <f>VLOOKUP(C2277,[1]pop_15p_a!$A$8:$AL$68,25,FALSE)</f>
        <v>38795105.651101798</v>
      </c>
      <c r="AL2277">
        <f t="shared" si="220"/>
        <v>300</v>
      </c>
      <c r="AM2277">
        <f t="shared" si="220"/>
        <v>302</v>
      </c>
      <c r="AN2277">
        <f t="shared" si="220"/>
        <v>303</v>
      </c>
      <c r="AO2277">
        <f t="shared" si="220"/>
        <v>305</v>
      </c>
      <c r="AP2277">
        <f t="shared" si="220"/>
        <v>307</v>
      </c>
      <c r="AQ2277">
        <f t="shared" si="220"/>
        <v>308</v>
      </c>
    </row>
    <row r="2278" spans="1:43">
      <c r="A2278" t="s">
        <v>22</v>
      </c>
      <c r="B2278" t="s">
        <v>56</v>
      </c>
      <c r="C2278">
        <v>1982</v>
      </c>
      <c r="D2278">
        <v>956176.05240000004</v>
      </c>
      <c r="E2278">
        <v>612192.80889999995</v>
      </c>
      <c r="F2278">
        <v>124656.8337</v>
      </c>
      <c r="G2278">
        <v>195142.32930000001</v>
      </c>
      <c r="H2278">
        <v>67832.685800000007</v>
      </c>
      <c r="I2278">
        <v>72405.83</v>
      </c>
      <c r="J2278">
        <v>72.602531433105469</v>
      </c>
      <c r="K2278">
        <v>22.014480590820312</v>
      </c>
      <c r="L2278">
        <v>2317.453857421875</v>
      </c>
      <c r="M2278">
        <v>937716.375</v>
      </c>
      <c r="N2278">
        <v>664212.1875</v>
      </c>
      <c r="O2278">
        <v>853948.5625</v>
      </c>
      <c r="P2278">
        <v>920403</v>
      </c>
      <c r="Q2278">
        <v>1608097.5</v>
      </c>
      <c r="R2278">
        <v>6.9193139672279358E-2</v>
      </c>
      <c r="S2278">
        <v>1.1309453248977661</v>
      </c>
      <c r="T2278">
        <v>980597.8125</v>
      </c>
      <c r="U2278">
        <v>741877.875</v>
      </c>
      <c r="V2278">
        <v>1003955.625</v>
      </c>
      <c r="W2278">
        <v>3006740.25</v>
      </c>
      <c r="X2278">
        <v>0.45157897472381592</v>
      </c>
      <c r="Y2278">
        <v>1.3175739049911499</v>
      </c>
      <c r="Z2278">
        <v>0.66430848836898804</v>
      </c>
      <c r="AA2278">
        <v>0.21056497097015381</v>
      </c>
      <c r="AB2278">
        <v>7.2818540036678314E-2</v>
      </c>
      <c r="AC2278">
        <v>6.3140034675598145E-2</v>
      </c>
      <c r="AD2278">
        <v>-5.3426716476678848E-2</v>
      </c>
      <c r="AE2278">
        <f>VLOOKUP(C2278,[1]pop_15p_a!$A$8:$AL$68,25,FALSE)</f>
        <v>39995105.8413902</v>
      </c>
      <c r="AL2278">
        <f t="shared" si="220"/>
        <v>300</v>
      </c>
      <c r="AM2278">
        <f t="shared" si="220"/>
        <v>302</v>
      </c>
      <c r="AN2278">
        <f t="shared" si="220"/>
        <v>303</v>
      </c>
      <c r="AO2278">
        <f t="shared" si="220"/>
        <v>305</v>
      </c>
      <c r="AP2278">
        <f t="shared" si="220"/>
        <v>307</v>
      </c>
      <c r="AQ2278">
        <f t="shared" si="220"/>
        <v>308</v>
      </c>
    </row>
    <row r="2279" spans="1:43">
      <c r="A2279" t="s">
        <v>22</v>
      </c>
      <c r="B2279" t="s">
        <v>56</v>
      </c>
      <c r="C2279">
        <v>1983</v>
      </c>
      <c r="D2279">
        <v>915100.08790000004</v>
      </c>
      <c r="E2279">
        <v>579384.55579999997</v>
      </c>
      <c r="F2279">
        <v>128051.2616</v>
      </c>
      <c r="G2279">
        <v>139955.51680000001</v>
      </c>
      <c r="H2279">
        <v>77038.144199999995</v>
      </c>
      <c r="I2279">
        <v>47936.308900000004</v>
      </c>
      <c r="J2279">
        <v>74.196548461914062</v>
      </c>
      <c r="K2279">
        <v>22.065414428710938</v>
      </c>
      <c r="L2279">
        <v>2318.456298828125</v>
      </c>
      <c r="M2279">
        <v>889522.5</v>
      </c>
      <c r="N2279">
        <v>631282.5</v>
      </c>
      <c r="O2279">
        <v>769199.25</v>
      </c>
      <c r="P2279">
        <v>872578.75</v>
      </c>
      <c r="Q2279">
        <v>1610011.875</v>
      </c>
      <c r="R2279">
        <v>6.9692760705947876E-2</v>
      </c>
      <c r="S2279">
        <v>1.0234131813049316</v>
      </c>
      <c r="T2279">
        <v>938472.75</v>
      </c>
      <c r="U2279">
        <v>709543.75</v>
      </c>
      <c r="V2279">
        <v>888635.1875</v>
      </c>
      <c r="W2279">
        <v>3080582.5</v>
      </c>
      <c r="X2279">
        <v>0.46237951517105103</v>
      </c>
      <c r="Y2279">
        <v>1.2358264923095703</v>
      </c>
      <c r="Z2279">
        <v>0.66481322050094604</v>
      </c>
      <c r="AA2279">
        <v>0.16299368441104889</v>
      </c>
      <c r="AB2279">
        <v>8.1253290176391602E-2</v>
      </c>
      <c r="AC2279">
        <v>8.2655958831310272E-2</v>
      </c>
      <c r="AD2279">
        <v>-3.3796828240156174E-2</v>
      </c>
      <c r="AE2279">
        <f>VLOOKUP(C2279,[1]pop_15p_a!$A$8:$AL$68,25,FALSE)</f>
        <v>41207116.921255201</v>
      </c>
      <c r="AL2279">
        <f t="shared" si="220"/>
        <v>300</v>
      </c>
      <c r="AM2279">
        <f t="shared" si="220"/>
        <v>302</v>
      </c>
      <c r="AN2279">
        <f t="shared" si="220"/>
        <v>303</v>
      </c>
      <c r="AO2279">
        <f t="shared" si="220"/>
        <v>305</v>
      </c>
      <c r="AP2279">
        <f t="shared" si="220"/>
        <v>307</v>
      </c>
      <c r="AQ2279">
        <f t="shared" si="220"/>
        <v>308</v>
      </c>
    </row>
    <row r="2280" spans="1:43">
      <c r="A2280" t="s">
        <v>22</v>
      </c>
      <c r="B2280" t="s">
        <v>56</v>
      </c>
      <c r="C2280">
        <v>1984</v>
      </c>
      <c r="D2280">
        <v>948039.78850000002</v>
      </c>
      <c r="E2280">
        <v>598254.44149999996</v>
      </c>
      <c r="F2280">
        <v>136486.2224</v>
      </c>
      <c r="G2280">
        <v>148950.64780000001</v>
      </c>
      <c r="H2280">
        <v>81433.438999999998</v>
      </c>
      <c r="I2280">
        <v>56475.410799999998</v>
      </c>
      <c r="J2280">
        <v>75.780601501464844</v>
      </c>
      <c r="K2280">
        <v>22.951654434204102</v>
      </c>
      <c r="L2280">
        <v>2319.45947265625</v>
      </c>
      <c r="M2280">
        <v>908741.5</v>
      </c>
      <c r="N2280">
        <v>647537.8125</v>
      </c>
      <c r="O2280">
        <v>794532.9375</v>
      </c>
      <c r="P2280">
        <v>887231.375</v>
      </c>
      <c r="Q2280">
        <v>1644489.375</v>
      </c>
      <c r="R2280">
        <v>6.9275297224521637E-2</v>
      </c>
      <c r="S2280">
        <v>0.99021792411804199</v>
      </c>
      <c r="T2280">
        <v>972253.75</v>
      </c>
      <c r="U2280">
        <v>735440.75</v>
      </c>
      <c r="V2280">
        <v>926680.0625</v>
      </c>
      <c r="W2280">
        <v>3165551.25</v>
      </c>
      <c r="X2280">
        <v>0.47411057353019714</v>
      </c>
      <c r="Y2280">
        <v>1.2339491844177246</v>
      </c>
      <c r="Z2280">
        <v>0.65625429153442383</v>
      </c>
      <c r="AA2280">
        <v>0.16842477023601532</v>
      </c>
      <c r="AB2280">
        <v>8.5684746503829956E-2</v>
      </c>
      <c r="AC2280">
        <v>8.4701605141162872E-2</v>
      </c>
      <c r="AD2280">
        <v>-4.2918633669614792E-2</v>
      </c>
      <c r="AE2280">
        <f>VLOOKUP(C2280,[1]pop_15p_a!$A$8:$AL$68,25,FALSE)</f>
        <v>42494113.521357797</v>
      </c>
      <c r="AL2280">
        <f t="shared" ref="AL2280:AQ2289" si="221">AL2212+9</f>
        <v>300</v>
      </c>
      <c r="AM2280">
        <f t="shared" si="221"/>
        <v>302</v>
      </c>
      <c r="AN2280">
        <f t="shared" si="221"/>
        <v>303</v>
      </c>
      <c r="AO2280">
        <f t="shared" si="221"/>
        <v>305</v>
      </c>
      <c r="AP2280">
        <f t="shared" si="221"/>
        <v>307</v>
      </c>
      <c r="AQ2280">
        <f t="shared" si="221"/>
        <v>308</v>
      </c>
    </row>
    <row r="2281" spans="1:43">
      <c r="A2281" t="s">
        <v>22</v>
      </c>
      <c r="B2281" t="s">
        <v>56</v>
      </c>
      <c r="C2281">
        <v>1985</v>
      </c>
      <c r="D2281">
        <v>974322.00600000005</v>
      </c>
      <c r="E2281">
        <v>619558.02949999995</v>
      </c>
      <c r="F2281">
        <v>137722.46770000001</v>
      </c>
      <c r="G2281">
        <v>160646.74290000001</v>
      </c>
      <c r="H2281">
        <v>77807.691099999996</v>
      </c>
      <c r="I2281">
        <v>62679.011500000001</v>
      </c>
      <c r="J2281">
        <v>77.360710144042969</v>
      </c>
      <c r="K2281">
        <v>24.043239593505859</v>
      </c>
      <c r="L2281">
        <v>2320.462890625</v>
      </c>
      <c r="M2281">
        <v>921691.875</v>
      </c>
      <c r="N2281">
        <v>665448.4375</v>
      </c>
      <c r="O2281">
        <v>833183.25</v>
      </c>
      <c r="P2281">
        <v>901690.625</v>
      </c>
      <c r="Q2281">
        <v>1703696.5</v>
      </c>
      <c r="R2281">
        <v>7.0206671953201294E-2</v>
      </c>
      <c r="S2281">
        <v>0.94598406553268433</v>
      </c>
      <c r="T2281">
        <v>999207.25</v>
      </c>
      <c r="U2281">
        <v>759277.6875</v>
      </c>
      <c r="V2281">
        <v>976048.5</v>
      </c>
      <c r="W2281">
        <v>3263416.75</v>
      </c>
      <c r="X2281">
        <v>0.48704469203948975</v>
      </c>
      <c r="Y2281">
        <v>1.2172274589538574</v>
      </c>
      <c r="Z2281">
        <v>0.66172093152999878</v>
      </c>
      <c r="AA2281">
        <v>0.18896491825580597</v>
      </c>
      <c r="AB2281">
        <v>8.7953090667724609E-2</v>
      </c>
      <c r="AC2281">
        <v>7.091105729341507E-2</v>
      </c>
      <c r="AD2281">
        <v>-4.8959672451019287E-2</v>
      </c>
      <c r="AE2281">
        <f>VLOOKUP(C2281,[1]pop_15p_a!$A$8:$AL$68,25,FALSE)</f>
        <v>43887060.339658402</v>
      </c>
      <c r="AL2281">
        <f t="shared" si="221"/>
        <v>300</v>
      </c>
      <c r="AM2281">
        <f t="shared" si="221"/>
        <v>302</v>
      </c>
      <c r="AN2281">
        <f t="shared" si="221"/>
        <v>303</v>
      </c>
      <c r="AO2281">
        <f t="shared" si="221"/>
        <v>305</v>
      </c>
      <c r="AP2281">
        <f t="shared" si="221"/>
        <v>307</v>
      </c>
      <c r="AQ2281">
        <f t="shared" si="221"/>
        <v>308</v>
      </c>
    </row>
    <row r="2282" spans="1:43">
      <c r="A2282" t="s">
        <v>22</v>
      </c>
      <c r="B2282" t="s">
        <v>56</v>
      </c>
      <c r="C2282">
        <v>1986</v>
      </c>
      <c r="D2282">
        <v>937746.73849999998</v>
      </c>
      <c r="E2282">
        <v>602000.76340000005</v>
      </c>
      <c r="F2282">
        <v>139761.149</v>
      </c>
      <c r="G2282">
        <v>141693.14009999999</v>
      </c>
      <c r="H2282">
        <v>82165.744699999996</v>
      </c>
      <c r="I2282">
        <v>57925.414799999999</v>
      </c>
      <c r="J2282">
        <v>78.934127807617188</v>
      </c>
      <c r="K2282">
        <v>24.774669647216797</v>
      </c>
      <c r="L2282">
        <v>2321.466796875</v>
      </c>
      <c r="M2282">
        <v>862936</v>
      </c>
      <c r="N2282">
        <v>649558.8125</v>
      </c>
      <c r="O2282">
        <v>784961.5625</v>
      </c>
      <c r="P2282">
        <v>844920.8125</v>
      </c>
      <c r="Q2282">
        <v>1777595.5</v>
      </c>
      <c r="R2282">
        <v>6.9194406270980835E-2</v>
      </c>
      <c r="S2282">
        <v>0.84752750396728516</v>
      </c>
      <c r="T2282">
        <v>961697.8125</v>
      </c>
      <c r="U2282">
        <v>741431.8125</v>
      </c>
      <c r="V2282">
        <v>908801.5</v>
      </c>
      <c r="W2282">
        <v>3330687.75</v>
      </c>
      <c r="X2282">
        <v>0.49325704574584961</v>
      </c>
      <c r="Y2282">
        <v>1.1417183876037598</v>
      </c>
      <c r="Z2282">
        <v>0.67971354722976685</v>
      </c>
      <c r="AA2282">
        <v>0.16287975013256073</v>
      </c>
      <c r="AB2282">
        <v>0.10165894031524658</v>
      </c>
      <c r="AC2282">
        <v>5.5384062230587006E-2</v>
      </c>
      <c r="AD2282">
        <v>-4.3165929615497589E-2</v>
      </c>
      <c r="AE2282">
        <f>VLOOKUP(C2282,[1]pop_15p_a!$A$8:$AL$68,25,FALSE)</f>
        <v>45334885.584162399</v>
      </c>
      <c r="AL2282">
        <f t="shared" si="221"/>
        <v>300</v>
      </c>
      <c r="AM2282">
        <f t="shared" si="221"/>
        <v>302</v>
      </c>
      <c r="AN2282">
        <f t="shared" si="221"/>
        <v>303</v>
      </c>
      <c r="AO2282">
        <f t="shared" si="221"/>
        <v>305</v>
      </c>
      <c r="AP2282">
        <f t="shared" si="221"/>
        <v>307</v>
      </c>
      <c r="AQ2282">
        <f t="shared" si="221"/>
        <v>308</v>
      </c>
    </row>
    <row r="2283" spans="1:43">
      <c r="A2283" t="s">
        <v>22</v>
      </c>
      <c r="B2283" t="s">
        <v>56</v>
      </c>
      <c r="C2283">
        <v>1987</v>
      </c>
      <c r="D2283">
        <v>955148.94539999997</v>
      </c>
      <c r="E2283">
        <v>601189.99820000003</v>
      </c>
      <c r="F2283">
        <v>138076.52710000001</v>
      </c>
      <c r="G2283">
        <v>141519.57829999999</v>
      </c>
      <c r="H2283">
        <v>89963.757400000002</v>
      </c>
      <c r="I2283">
        <v>60906.310400000002</v>
      </c>
      <c r="J2283">
        <v>80.5030517578125</v>
      </c>
      <c r="K2283">
        <v>25.606786727905273</v>
      </c>
      <c r="L2283">
        <v>2322.47119140625</v>
      </c>
      <c r="M2283">
        <v>886522.625</v>
      </c>
      <c r="N2283">
        <v>644852.9375</v>
      </c>
      <c r="O2283">
        <v>789486.4375</v>
      </c>
      <c r="P2283">
        <v>867210.75</v>
      </c>
      <c r="Q2283">
        <v>1844355.5</v>
      </c>
      <c r="R2283">
        <v>6.76279217004776E-2</v>
      </c>
      <c r="S2283">
        <v>0.83217370510101318</v>
      </c>
      <c r="T2283">
        <v>979544.5</v>
      </c>
      <c r="U2283">
        <v>739550.4375</v>
      </c>
      <c r="V2283">
        <v>919080.1875</v>
      </c>
      <c r="W2283">
        <v>3395450.5</v>
      </c>
      <c r="X2283">
        <v>0.49760386347770691</v>
      </c>
      <c r="Y2283">
        <v>1.1343370676040649</v>
      </c>
      <c r="Z2283">
        <v>0.66069966554641724</v>
      </c>
      <c r="AA2283">
        <v>0.17114812135696411</v>
      </c>
      <c r="AB2283">
        <v>0.1023695170879364</v>
      </c>
      <c r="AC2283">
        <v>5.4605267941951752E-2</v>
      </c>
      <c r="AD2283">
        <v>-3.2920610159635544E-2</v>
      </c>
      <c r="AE2283">
        <f>VLOOKUP(C2283,[1]pop_15p_a!$A$8:$AL$68,25,FALSE)</f>
        <v>46867281.7827323</v>
      </c>
      <c r="AL2283">
        <f t="shared" si="221"/>
        <v>300</v>
      </c>
      <c r="AM2283">
        <f t="shared" si="221"/>
        <v>302</v>
      </c>
      <c r="AN2283">
        <f t="shared" si="221"/>
        <v>303</v>
      </c>
      <c r="AO2283">
        <f t="shared" si="221"/>
        <v>305</v>
      </c>
      <c r="AP2283">
        <f t="shared" si="221"/>
        <v>307</v>
      </c>
      <c r="AQ2283">
        <f t="shared" si="221"/>
        <v>308</v>
      </c>
    </row>
    <row r="2284" spans="1:43">
      <c r="A2284" t="s">
        <v>22</v>
      </c>
      <c r="B2284" t="s">
        <v>56</v>
      </c>
      <c r="C2284">
        <v>1988</v>
      </c>
      <c r="D2284">
        <v>967044.73389999999</v>
      </c>
      <c r="E2284">
        <v>612093.9253</v>
      </c>
      <c r="F2284">
        <v>137379.76569999999</v>
      </c>
      <c r="G2284">
        <v>149700.13570000001</v>
      </c>
      <c r="H2284">
        <v>95148.001999999993</v>
      </c>
      <c r="I2284">
        <v>83267.6345</v>
      </c>
      <c r="J2284">
        <v>82.083915710449219</v>
      </c>
      <c r="K2284">
        <v>26.478540420532227</v>
      </c>
      <c r="L2284">
        <v>2323.47607421875</v>
      </c>
      <c r="M2284">
        <v>873078.5</v>
      </c>
      <c r="N2284">
        <v>653290.6875</v>
      </c>
      <c r="O2284">
        <v>816652.1875</v>
      </c>
      <c r="P2284">
        <v>854640.75</v>
      </c>
      <c r="Q2284">
        <v>1915669.25</v>
      </c>
      <c r="R2284">
        <v>6.6864572465419769E-2</v>
      </c>
      <c r="S2284">
        <v>0.80257779359817505</v>
      </c>
      <c r="T2284">
        <v>991744.125</v>
      </c>
      <c r="U2284">
        <v>751101.5625</v>
      </c>
      <c r="V2284">
        <v>955569.3125</v>
      </c>
      <c r="W2284">
        <v>3469540.5</v>
      </c>
      <c r="X2284">
        <v>0.50244015455245972</v>
      </c>
      <c r="Y2284">
        <v>1.1194643974304199</v>
      </c>
      <c r="Z2284">
        <v>0.66205763816833496</v>
      </c>
      <c r="AA2284">
        <v>0.19170023500919342</v>
      </c>
      <c r="AB2284">
        <v>0.10456102341413498</v>
      </c>
      <c r="AC2284">
        <v>4.823572188615799E-2</v>
      </c>
      <c r="AD2284">
        <v>-4.6930383890867233E-2</v>
      </c>
      <c r="AE2284">
        <f>VLOOKUP(C2284,[1]pop_15p_a!$A$8:$AL$68,25,FALSE)</f>
        <v>48471236.128545001</v>
      </c>
      <c r="AL2284">
        <f t="shared" si="221"/>
        <v>300</v>
      </c>
      <c r="AM2284">
        <f t="shared" si="221"/>
        <v>302</v>
      </c>
      <c r="AN2284">
        <f t="shared" si="221"/>
        <v>303</v>
      </c>
      <c r="AO2284">
        <f t="shared" si="221"/>
        <v>305</v>
      </c>
      <c r="AP2284">
        <f t="shared" si="221"/>
        <v>307</v>
      </c>
      <c r="AQ2284">
        <f t="shared" si="221"/>
        <v>308</v>
      </c>
    </row>
    <row r="2285" spans="1:43">
      <c r="A2285" t="s">
        <v>22</v>
      </c>
      <c r="B2285" t="s">
        <v>56</v>
      </c>
      <c r="C2285">
        <v>1989</v>
      </c>
      <c r="D2285">
        <v>1007644.1068</v>
      </c>
      <c r="E2285">
        <v>656674.10719999997</v>
      </c>
      <c r="F2285">
        <v>140397.71049999999</v>
      </c>
      <c r="G2285">
        <v>158309.6355</v>
      </c>
      <c r="H2285">
        <v>100534.9011</v>
      </c>
      <c r="I2285">
        <v>98228.630999999994</v>
      </c>
      <c r="J2285">
        <v>83.697891235351563</v>
      </c>
      <c r="K2285">
        <v>27.472452163696289</v>
      </c>
      <c r="L2285">
        <v>2324.481201171875</v>
      </c>
      <c r="M2285">
        <v>908431.9375</v>
      </c>
      <c r="N2285">
        <v>698024.6875</v>
      </c>
      <c r="O2285">
        <v>862835.4375</v>
      </c>
      <c r="P2285">
        <v>889648.625</v>
      </c>
      <c r="Q2285">
        <v>1987416.625</v>
      </c>
      <c r="R2285">
        <v>6.6766358911991119E-2</v>
      </c>
      <c r="S2285">
        <v>0.80509728193283081</v>
      </c>
      <c r="T2285">
        <v>1033380.375</v>
      </c>
      <c r="U2285">
        <v>801802.5</v>
      </c>
      <c r="V2285">
        <v>1007622.125</v>
      </c>
      <c r="W2285">
        <v>3552800</v>
      </c>
      <c r="X2285">
        <v>0.50915896892547607</v>
      </c>
      <c r="Y2285">
        <v>1.1330257654190063</v>
      </c>
      <c r="Z2285">
        <v>0.6799892783164978</v>
      </c>
      <c r="AA2285">
        <v>0.18580687046051025</v>
      </c>
      <c r="AB2285">
        <v>0.10696051269769669</v>
      </c>
      <c r="AC2285">
        <v>4.9737200140953064E-2</v>
      </c>
      <c r="AD2285">
        <v>-5.1621817052364349E-2</v>
      </c>
      <c r="AE2285">
        <f>VLOOKUP(C2285,[1]pop_15p_a!$A$8:$AL$68,25,FALSE)</f>
        <v>50081603.644602202</v>
      </c>
      <c r="AL2285">
        <f t="shared" si="221"/>
        <v>300</v>
      </c>
      <c r="AM2285">
        <f t="shared" si="221"/>
        <v>302</v>
      </c>
      <c r="AN2285">
        <f t="shared" si="221"/>
        <v>303</v>
      </c>
      <c r="AO2285">
        <f t="shared" si="221"/>
        <v>305</v>
      </c>
      <c r="AP2285">
        <f t="shared" si="221"/>
        <v>307</v>
      </c>
      <c r="AQ2285">
        <f t="shared" si="221"/>
        <v>308</v>
      </c>
    </row>
    <row r="2286" spans="1:43">
      <c r="A2286" t="s">
        <v>22</v>
      </c>
      <c r="B2286" t="s">
        <v>56</v>
      </c>
      <c r="C2286">
        <v>1990</v>
      </c>
      <c r="D2286">
        <v>1058714.5977</v>
      </c>
      <c r="E2286">
        <v>698887.84699999995</v>
      </c>
      <c r="F2286">
        <v>145079.02970000001</v>
      </c>
      <c r="G2286">
        <v>179086.11850000001</v>
      </c>
      <c r="H2286">
        <v>105868.459</v>
      </c>
      <c r="I2286">
        <v>117623.102</v>
      </c>
      <c r="J2286">
        <v>85.357872009277344</v>
      </c>
      <c r="K2286">
        <v>28.479965209960937</v>
      </c>
      <c r="L2286">
        <v>2325.6103515625</v>
      </c>
      <c r="M2286">
        <v>963053.4375</v>
      </c>
      <c r="N2286">
        <v>751750.4375</v>
      </c>
      <c r="O2286">
        <v>931229.0625</v>
      </c>
      <c r="P2286">
        <v>950346.1875</v>
      </c>
      <c r="Q2286">
        <v>2064881.375</v>
      </c>
      <c r="R2286">
        <v>6.8011485040187836E-2</v>
      </c>
      <c r="S2286">
        <v>0.81861329078674316</v>
      </c>
      <c r="T2286">
        <v>1085755.375</v>
      </c>
      <c r="U2286">
        <v>850804.375</v>
      </c>
      <c r="V2286">
        <v>1082495.375</v>
      </c>
      <c r="W2286">
        <v>3659751.5</v>
      </c>
      <c r="X2286">
        <v>0.52045917510986328</v>
      </c>
      <c r="Y2286">
        <v>1.1510108709335327</v>
      </c>
      <c r="Z2286">
        <v>0.68741607666015625</v>
      </c>
      <c r="AA2286">
        <v>0.18826678395271301</v>
      </c>
      <c r="AB2286">
        <v>0.10114376246929169</v>
      </c>
      <c r="AC2286">
        <v>5.2530843764543533E-2</v>
      </c>
      <c r="AD2286">
        <v>-6.019153818488121E-2</v>
      </c>
      <c r="AE2286">
        <f>VLOOKUP(C2286,[1]pop_15p_a!$A$8:$AL$68,25,FALSE)</f>
        <v>51670995.4573728</v>
      </c>
      <c r="AF2286">
        <f>Data!U5821</f>
        <v>37.5</v>
      </c>
      <c r="AL2286">
        <f t="shared" si="221"/>
        <v>300</v>
      </c>
      <c r="AM2286">
        <f t="shared" si="221"/>
        <v>302</v>
      </c>
      <c r="AN2286">
        <f t="shared" si="221"/>
        <v>303</v>
      </c>
      <c r="AO2286">
        <f t="shared" si="221"/>
        <v>305</v>
      </c>
      <c r="AP2286">
        <f t="shared" si="221"/>
        <v>307</v>
      </c>
      <c r="AQ2286">
        <f t="shared" si="221"/>
        <v>308</v>
      </c>
    </row>
    <row r="2287" spans="1:43">
      <c r="A2287" t="s">
        <v>22</v>
      </c>
      <c r="B2287" t="s">
        <v>56</v>
      </c>
      <c r="C2287">
        <v>1991</v>
      </c>
      <c r="D2287">
        <v>1103416.1823</v>
      </c>
      <c r="E2287">
        <v>731587.01080000005</v>
      </c>
      <c r="F2287">
        <v>152950.5275</v>
      </c>
      <c r="G2287">
        <v>198773.69589999999</v>
      </c>
      <c r="H2287">
        <v>111236.2567</v>
      </c>
      <c r="I2287">
        <v>135475.4993</v>
      </c>
      <c r="J2287">
        <v>87.071510314941406</v>
      </c>
      <c r="K2287">
        <v>29.438713073730469</v>
      </c>
      <c r="L2287">
        <v>2319.25341796875</v>
      </c>
      <c r="M2287">
        <v>1002175.8125</v>
      </c>
      <c r="N2287">
        <v>783677.6875</v>
      </c>
      <c r="O2287">
        <v>985648.0625</v>
      </c>
      <c r="P2287">
        <v>988801.125</v>
      </c>
      <c r="Q2287">
        <v>2146742</v>
      </c>
      <c r="R2287">
        <v>6.9588862359523773E-2</v>
      </c>
      <c r="S2287">
        <v>0.82501775026321411</v>
      </c>
      <c r="T2287">
        <v>1131598.625</v>
      </c>
      <c r="U2287">
        <v>891272.1875</v>
      </c>
      <c r="V2287">
        <v>1147539.375</v>
      </c>
      <c r="W2287">
        <v>3786360</v>
      </c>
      <c r="X2287">
        <v>0.53510838747024536</v>
      </c>
      <c r="Y2287">
        <v>1.1603051424026489</v>
      </c>
      <c r="Z2287">
        <v>0.68109291791915894</v>
      </c>
      <c r="AA2287">
        <v>0.20280560851097107</v>
      </c>
      <c r="AB2287">
        <v>0.10582564026117325</v>
      </c>
      <c r="AC2287">
        <v>4.3998461216688156E-2</v>
      </c>
      <c r="AD2287">
        <v>-6.7875295877456665E-2</v>
      </c>
      <c r="AE2287">
        <f>VLOOKUP(C2287,[1]pop_15p_a!$A$8:$AL$68,25,FALSE)</f>
        <v>53144914.086641803</v>
      </c>
      <c r="AF2287">
        <f>Data!U5825</f>
        <v>30.8</v>
      </c>
      <c r="AL2287">
        <f t="shared" si="221"/>
        <v>300</v>
      </c>
      <c r="AM2287">
        <f t="shared" si="221"/>
        <v>302</v>
      </c>
      <c r="AN2287">
        <f t="shared" si="221"/>
        <v>303</v>
      </c>
      <c r="AO2287">
        <f t="shared" si="221"/>
        <v>305</v>
      </c>
      <c r="AP2287">
        <f t="shared" si="221"/>
        <v>307</v>
      </c>
      <c r="AQ2287">
        <f t="shared" si="221"/>
        <v>308</v>
      </c>
    </row>
    <row r="2288" spans="1:43">
      <c r="A2288" t="s">
        <v>22</v>
      </c>
      <c r="B2288" t="s">
        <v>56</v>
      </c>
      <c r="C2288">
        <v>1992</v>
      </c>
      <c r="D2288">
        <v>1143455.3907000001</v>
      </c>
      <c r="E2288">
        <v>765816.96360000002</v>
      </c>
      <c r="F2288">
        <v>155794.61499999999</v>
      </c>
      <c r="G2288">
        <v>220318.6061</v>
      </c>
      <c r="H2288">
        <v>116780.65210000001</v>
      </c>
      <c r="I2288">
        <v>162050.7611</v>
      </c>
      <c r="J2288">
        <v>88.82830810546875</v>
      </c>
      <c r="K2288">
        <v>30.576534271240234</v>
      </c>
      <c r="L2288">
        <v>2312.914306640625</v>
      </c>
      <c r="M2288">
        <v>1044892.875</v>
      </c>
      <c r="N2288">
        <v>814636.125</v>
      </c>
      <c r="O2288">
        <v>1048260.125</v>
      </c>
      <c r="P2288">
        <v>1031230.8125</v>
      </c>
      <c r="Q2288">
        <v>2245609.5</v>
      </c>
      <c r="R2288">
        <v>7.200959324836731E-2</v>
      </c>
      <c r="S2288">
        <v>0.80125200748443604</v>
      </c>
      <c r="T2288">
        <v>1172660.5</v>
      </c>
      <c r="U2288">
        <v>930150.5625</v>
      </c>
      <c r="V2288">
        <v>1221714.75</v>
      </c>
      <c r="W2288">
        <v>3933218.25</v>
      </c>
      <c r="X2288">
        <v>0.55321300029754639</v>
      </c>
      <c r="Y2288">
        <v>1.1569650173187256</v>
      </c>
      <c r="Z2288">
        <v>0.67470455169677734</v>
      </c>
      <c r="AA2288">
        <v>0.22438174486160278</v>
      </c>
      <c r="AB2288">
        <v>0.10770455002784729</v>
      </c>
      <c r="AC2288">
        <v>8.4906883537769318E-2</v>
      </c>
      <c r="AD2288">
        <v>-0.11307305097579956</v>
      </c>
      <c r="AE2288">
        <f>VLOOKUP(C2288,[1]pop_15p_a!$A$8:$AL$68,25,FALSE)</f>
        <v>54584100.837570801</v>
      </c>
      <c r="AF2288">
        <f>Data!U5829</f>
        <v>22.7</v>
      </c>
      <c r="AL2288">
        <f t="shared" si="221"/>
        <v>300</v>
      </c>
      <c r="AM2288">
        <f t="shared" si="221"/>
        <v>302</v>
      </c>
      <c r="AN2288">
        <f t="shared" si="221"/>
        <v>303</v>
      </c>
      <c r="AO2288">
        <f t="shared" si="221"/>
        <v>305</v>
      </c>
      <c r="AP2288">
        <f t="shared" si="221"/>
        <v>307</v>
      </c>
      <c r="AQ2288">
        <f t="shared" si="221"/>
        <v>308</v>
      </c>
    </row>
    <row r="2289" spans="1:43">
      <c r="A2289" t="s">
        <v>22</v>
      </c>
      <c r="B2289" t="s">
        <v>56</v>
      </c>
      <c r="C2289">
        <v>1993</v>
      </c>
      <c r="D2289">
        <v>1184092.7313999999</v>
      </c>
      <c r="E2289">
        <v>714295.49040000001</v>
      </c>
      <c r="F2289">
        <v>155933.04680000001</v>
      </c>
      <c r="G2289">
        <v>254914.3248</v>
      </c>
      <c r="H2289">
        <v>175644.48759999999</v>
      </c>
      <c r="I2289">
        <v>183570.01370000001</v>
      </c>
      <c r="J2289">
        <v>90.600456237792969</v>
      </c>
      <c r="K2289">
        <v>31.783542633056641</v>
      </c>
      <c r="L2289">
        <v>2306.59228515625</v>
      </c>
      <c r="M2289">
        <v>1172435.875</v>
      </c>
      <c r="N2289">
        <v>823500.9375</v>
      </c>
      <c r="O2289">
        <v>1061398.75</v>
      </c>
      <c r="P2289">
        <v>1156802.875</v>
      </c>
      <c r="Q2289">
        <v>2385814.75</v>
      </c>
      <c r="R2289">
        <v>7.3649093508720398E-2</v>
      </c>
      <c r="S2289">
        <v>0.85648506879806519</v>
      </c>
      <c r="T2289">
        <v>1214335.75</v>
      </c>
      <c r="U2289">
        <v>944827.1875</v>
      </c>
      <c r="V2289">
        <v>1234175</v>
      </c>
      <c r="W2289">
        <v>4064515.5</v>
      </c>
      <c r="X2289">
        <v>0.56730812788009644</v>
      </c>
      <c r="Y2289">
        <v>1.1577538251876831</v>
      </c>
      <c r="Z2289">
        <v>0.60800331830978394</v>
      </c>
      <c r="AA2289">
        <v>0.20507331192493439</v>
      </c>
      <c r="AB2289">
        <v>0.10187312215566635</v>
      </c>
      <c r="AC2289">
        <v>8.2076020538806915E-2</v>
      </c>
      <c r="AD2289">
        <v>-0.10622993111610413</v>
      </c>
      <c r="AE2289">
        <f>VLOOKUP(C2289,[1]pop_15p_a!$A$8:$AL$68,25,FALSE)</f>
        <v>55989384.492580898</v>
      </c>
      <c r="AF2289">
        <f>Data!U5833</f>
        <v>20.399999999999999</v>
      </c>
      <c r="AL2289">
        <f t="shared" si="221"/>
        <v>300</v>
      </c>
      <c r="AM2289">
        <f t="shared" si="221"/>
        <v>302</v>
      </c>
      <c r="AN2289">
        <f t="shared" si="221"/>
        <v>303</v>
      </c>
      <c r="AO2289">
        <f t="shared" si="221"/>
        <v>305</v>
      </c>
      <c r="AP2289">
        <f t="shared" si="221"/>
        <v>307</v>
      </c>
      <c r="AQ2289">
        <f t="shared" si="221"/>
        <v>308</v>
      </c>
    </row>
    <row r="2290" spans="1:43">
      <c r="A2290" t="s">
        <v>22</v>
      </c>
      <c r="B2290" t="s">
        <v>56</v>
      </c>
      <c r="C2290">
        <v>1994</v>
      </c>
      <c r="D2290">
        <v>1242599.7086</v>
      </c>
      <c r="E2290">
        <v>752167.66650000005</v>
      </c>
      <c r="F2290">
        <v>160616.25940000001</v>
      </c>
      <c r="G2290">
        <v>292320.16680000001</v>
      </c>
      <c r="H2290">
        <v>191092.72200000001</v>
      </c>
      <c r="I2290">
        <v>216143.74040000001</v>
      </c>
      <c r="J2290">
        <v>92.349143981933594</v>
      </c>
      <c r="K2290">
        <v>33.008571624755859</v>
      </c>
      <c r="L2290">
        <v>2294</v>
      </c>
      <c r="M2290">
        <v>1243140.25</v>
      </c>
      <c r="N2290">
        <v>860655.4375</v>
      </c>
      <c r="O2290">
        <v>1118035.875</v>
      </c>
      <c r="P2290">
        <v>1219827.5</v>
      </c>
      <c r="Q2290">
        <v>2543291.25</v>
      </c>
      <c r="R2290">
        <v>7.3946863412857056E-2</v>
      </c>
      <c r="S2290">
        <v>0.86812448501586914</v>
      </c>
      <c r="T2290">
        <v>1274337</v>
      </c>
      <c r="U2290">
        <v>985988.5</v>
      </c>
      <c r="V2290">
        <v>1303992.125</v>
      </c>
      <c r="W2290">
        <v>4213835.5</v>
      </c>
      <c r="X2290">
        <v>0.58518528938293457</v>
      </c>
      <c r="Y2290">
        <v>1.1719416379928589</v>
      </c>
      <c r="Z2290">
        <v>0.60155373811721802</v>
      </c>
      <c r="AA2290">
        <v>0.21119894087314606</v>
      </c>
      <c r="AB2290">
        <v>0.10467516630887985</v>
      </c>
      <c r="AC2290">
        <v>8.6834162473678589E-2</v>
      </c>
      <c r="AD2290">
        <v>-0.12316994369029999</v>
      </c>
      <c r="AE2290">
        <f>VLOOKUP(C2290,[1]pop_15p_a!$A$8:$AL$68,25,FALSE)</f>
        <v>57362318.185028799</v>
      </c>
      <c r="AF2290">
        <f>Data!U5837</f>
        <v>28.1</v>
      </c>
      <c r="AL2290">
        <f t="shared" ref="AL2290:AQ2299" si="222">AL2222+9</f>
        <v>300</v>
      </c>
      <c r="AM2290">
        <f t="shared" si="222"/>
        <v>302</v>
      </c>
      <c r="AN2290">
        <f t="shared" si="222"/>
        <v>303</v>
      </c>
      <c r="AO2290">
        <f t="shared" si="222"/>
        <v>305</v>
      </c>
      <c r="AP2290">
        <f t="shared" si="222"/>
        <v>307</v>
      </c>
      <c r="AQ2290">
        <f t="shared" si="222"/>
        <v>308</v>
      </c>
    </row>
    <row r="2291" spans="1:43">
      <c r="A2291" t="s">
        <v>22</v>
      </c>
      <c r="B2291" t="s">
        <v>56</v>
      </c>
      <c r="C2291">
        <v>1995</v>
      </c>
      <c r="D2291">
        <v>1164424.8927</v>
      </c>
      <c r="E2291">
        <v>707956.76210000005</v>
      </c>
      <c r="F2291">
        <v>158877.43650000001</v>
      </c>
      <c r="G2291">
        <v>187533.72089999999</v>
      </c>
      <c r="H2291">
        <v>229689.56229999999</v>
      </c>
      <c r="I2291">
        <v>181685.5968</v>
      </c>
      <c r="J2291">
        <v>94.045578002929688</v>
      </c>
      <c r="K2291">
        <v>32.83489990234375</v>
      </c>
      <c r="L2291">
        <v>2294</v>
      </c>
      <c r="M2291">
        <v>1022607.125</v>
      </c>
      <c r="N2291">
        <v>794613.9375</v>
      </c>
      <c r="O2291">
        <v>960082.8125</v>
      </c>
      <c r="P2291">
        <v>1002769.5</v>
      </c>
      <c r="Q2291">
        <v>2654953.5</v>
      </c>
      <c r="R2291">
        <v>7.2424039244651794E-2</v>
      </c>
      <c r="S2291">
        <v>0.69631063938140869</v>
      </c>
      <c r="T2291">
        <v>1194165.625</v>
      </c>
      <c r="U2291">
        <v>901794.5625</v>
      </c>
      <c r="V2291">
        <v>1105821</v>
      </c>
      <c r="W2291">
        <v>4269647.5</v>
      </c>
      <c r="X2291">
        <v>0.58600348234176636</v>
      </c>
      <c r="Y2291">
        <v>1.0950417518615723</v>
      </c>
      <c r="Z2291">
        <v>0.67339783906936646</v>
      </c>
      <c r="AA2291">
        <v>0.16772904992103577</v>
      </c>
      <c r="AB2291">
        <v>0.13207003474235535</v>
      </c>
      <c r="AC2291">
        <v>0.13425666093826294</v>
      </c>
      <c r="AD2291">
        <v>-0.13033837080001831</v>
      </c>
      <c r="AE2291">
        <f>VLOOKUP(C2291,[1]pop_15p_a!$A$8:$AL$68,25,FALSE)</f>
        <v>58697609.3067597</v>
      </c>
      <c r="AF2291">
        <f>Data!U5841</f>
        <v>32.4</v>
      </c>
      <c r="AL2291">
        <f t="shared" si="222"/>
        <v>300</v>
      </c>
      <c r="AM2291">
        <f t="shared" si="222"/>
        <v>302</v>
      </c>
      <c r="AN2291">
        <f t="shared" si="222"/>
        <v>303</v>
      </c>
      <c r="AO2291">
        <f t="shared" si="222"/>
        <v>305</v>
      </c>
      <c r="AP2291">
        <f t="shared" si="222"/>
        <v>307</v>
      </c>
      <c r="AQ2291">
        <f t="shared" si="222"/>
        <v>308</v>
      </c>
    </row>
    <row r="2292" spans="1:43">
      <c r="A2292" t="s">
        <v>22</v>
      </c>
      <c r="B2292" t="s">
        <v>56</v>
      </c>
      <c r="C2292">
        <v>1996</v>
      </c>
      <c r="D2292">
        <v>1243294.4029999999</v>
      </c>
      <c r="E2292">
        <v>740047.34939999995</v>
      </c>
      <c r="F2292">
        <v>158845.117</v>
      </c>
      <c r="G2292">
        <v>223920.81959999999</v>
      </c>
      <c r="H2292">
        <v>265171.84940000001</v>
      </c>
      <c r="I2292">
        <v>213440.5275</v>
      </c>
      <c r="J2292">
        <v>95.687454223632813</v>
      </c>
      <c r="K2292">
        <v>34.276580810546875</v>
      </c>
      <c r="L2292">
        <v>2314</v>
      </c>
      <c r="M2292">
        <v>1076511.125</v>
      </c>
      <c r="N2292">
        <v>827157.5</v>
      </c>
      <c r="O2292">
        <v>1017056.3125</v>
      </c>
      <c r="P2292">
        <v>1053240.5</v>
      </c>
      <c r="Q2292">
        <v>2766427.5</v>
      </c>
      <c r="R2292">
        <v>7.1416862308979034E-2</v>
      </c>
      <c r="S2292">
        <v>0.67968851327896118</v>
      </c>
      <c r="T2292">
        <v>1275049.5</v>
      </c>
      <c r="U2292">
        <v>938011.0625</v>
      </c>
      <c r="V2292">
        <v>1177780.25</v>
      </c>
      <c r="W2292">
        <v>4366318</v>
      </c>
      <c r="X2292">
        <v>0.59753382205963135</v>
      </c>
      <c r="Y2292">
        <v>1.1284929513931274</v>
      </c>
      <c r="Z2292">
        <v>0.68605810403823853</v>
      </c>
      <c r="AA2292">
        <v>0.18753935396671295</v>
      </c>
      <c r="AB2292">
        <v>0.13082222640514374</v>
      </c>
      <c r="AC2292">
        <v>0.15597520768642426</v>
      </c>
      <c r="AD2292">
        <v>-0.17940561473369598</v>
      </c>
      <c r="AE2292">
        <f>VLOOKUP(C2292,[1]pop_15p_a!$A$8:$AL$68,25,FALSE)</f>
        <v>59952592.757501803</v>
      </c>
      <c r="AF2292" s="10">
        <v>44.7</v>
      </c>
      <c r="AL2292">
        <f t="shared" si="222"/>
        <v>300</v>
      </c>
      <c r="AM2292">
        <f t="shared" si="222"/>
        <v>302</v>
      </c>
      <c r="AN2292">
        <f t="shared" si="222"/>
        <v>303</v>
      </c>
      <c r="AO2292">
        <f t="shared" si="222"/>
        <v>305</v>
      </c>
      <c r="AP2292">
        <f t="shared" si="222"/>
        <v>307</v>
      </c>
      <c r="AQ2292">
        <f t="shared" si="222"/>
        <v>308</v>
      </c>
    </row>
    <row r="2293" spans="1:43">
      <c r="A2293" t="s">
        <v>22</v>
      </c>
      <c r="B2293" t="s">
        <v>56</v>
      </c>
      <c r="C2293">
        <v>1997</v>
      </c>
      <c r="D2293">
        <v>1328420.9342</v>
      </c>
      <c r="E2293">
        <v>795413.49910000002</v>
      </c>
      <c r="F2293">
        <v>166534.60690000001</v>
      </c>
      <c r="G2293">
        <v>257894.80129999999</v>
      </c>
      <c r="H2293">
        <v>290058.81530000002</v>
      </c>
      <c r="I2293">
        <v>262773.32750000001</v>
      </c>
      <c r="J2293">
        <v>97.28173828125</v>
      </c>
      <c r="K2293">
        <v>36.351387023925781</v>
      </c>
      <c r="L2293">
        <v>2322</v>
      </c>
      <c r="M2293">
        <v>1164779.25</v>
      </c>
      <c r="N2293">
        <v>896480.9375</v>
      </c>
      <c r="O2293">
        <v>1108969</v>
      </c>
      <c r="P2293">
        <v>1136781.5</v>
      </c>
      <c r="Q2293">
        <v>2894080.25</v>
      </c>
      <c r="R2293">
        <v>7.0857957005500793E-2</v>
      </c>
      <c r="S2293">
        <v>0.69300389289855957</v>
      </c>
      <c r="T2293">
        <v>1362350.25</v>
      </c>
      <c r="U2293">
        <v>1005451.3125</v>
      </c>
      <c r="V2293">
        <v>1280513</v>
      </c>
      <c r="W2293">
        <v>4496123</v>
      </c>
      <c r="X2293">
        <v>0.61725491285324097</v>
      </c>
      <c r="Y2293">
        <v>1.1501030921936035</v>
      </c>
      <c r="Z2293">
        <v>0.68551748991012573</v>
      </c>
      <c r="AA2293">
        <v>0.19411493837833405</v>
      </c>
      <c r="AB2293">
        <v>0.1334477961063385</v>
      </c>
      <c r="AC2293">
        <v>0.17507290840148926</v>
      </c>
      <c r="AD2293">
        <v>-0.21648789942264557</v>
      </c>
      <c r="AE2293">
        <f>VLOOKUP(C2293,[1]pop_15p_a!$A$8:$AL$68,25,FALSE)</f>
        <v>61128169.044500701</v>
      </c>
      <c r="AF2293" s="10">
        <v>40.9</v>
      </c>
      <c r="AL2293">
        <f t="shared" si="222"/>
        <v>300</v>
      </c>
      <c r="AM2293">
        <f t="shared" si="222"/>
        <v>302</v>
      </c>
      <c r="AN2293">
        <f t="shared" si="222"/>
        <v>303</v>
      </c>
      <c r="AO2293">
        <f t="shared" si="222"/>
        <v>305</v>
      </c>
      <c r="AP2293">
        <f t="shared" si="222"/>
        <v>307</v>
      </c>
      <c r="AQ2293">
        <f t="shared" si="222"/>
        <v>308</v>
      </c>
    </row>
    <row r="2294" spans="1:43">
      <c r="A2294" t="s">
        <v>22</v>
      </c>
      <c r="B2294" t="s">
        <v>56</v>
      </c>
      <c r="C2294">
        <v>1998</v>
      </c>
      <c r="D2294">
        <v>1397019.5970999999</v>
      </c>
      <c r="E2294">
        <v>846424.09840000002</v>
      </c>
      <c r="F2294">
        <v>168874.00339999999</v>
      </c>
      <c r="G2294">
        <v>284892.95870000002</v>
      </c>
      <c r="H2294">
        <v>311510.6961</v>
      </c>
      <c r="I2294">
        <v>301675.01530000003</v>
      </c>
      <c r="J2294">
        <v>98.821456909179687</v>
      </c>
      <c r="K2294">
        <v>37.405452728271484</v>
      </c>
      <c r="L2294">
        <v>2291</v>
      </c>
      <c r="M2294">
        <v>1233440.25</v>
      </c>
      <c r="N2294">
        <v>954736.25</v>
      </c>
      <c r="O2294">
        <v>1184548.875</v>
      </c>
      <c r="P2294">
        <v>1197633.375</v>
      </c>
      <c r="Q2294">
        <v>3077549.75</v>
      </c>
      <c r="R2294">
        <v>7.1243636310100555E-2</v>
      </c>
      <c r="S2294">
        <v>0.7101941704750061</v>
      </c>
      <c r="T2294">
        <v>1432701</v>
      </c>
      <c r="U2294">
        <v>1064172.375</v>
      </c>
      <c r="V2294">
        <v>1368492.75</v>
      </c>
      <c r="W2294">
        <v>4647969.5</v>
      </c>
      <c r="X2294">
        <v>0.64188879728317261</v>
      </c>
      <c r="Y2294">
        <v>1.1690888404846191</v>
      </c>
      <c r="Z2294">
        <v>0.67602360248565674</v>
      </c>
      <c r="AA2294">
        <v>0.1937183141708374</v>
      </c>
      <c r="AB2294">
        <v>0.12876199185848236</v>
      </c>
      <c r="AC2294">
        <v>0.1771666556596756</v>
      </c>
      <c r="AD2294">
        <v>-0.20178855955600739</v>
      </c>
      <c r="AE2294">
        <f>VLOOKUP(C2294,[1]pop_15p_a!$A$8:$AL$68,25,FALSE)</f>
        <v>62247981.150975898</v>
      </c>
      <c r="AF2294" s="10">
        <v>42</v>
      </c>
      <c r="AL2294">
        <f t="shared" si="222"/>
        <v>300</v>
      </c>
      <c r="AM2294">
        <f t="shared" si="222"/>
        <v>302</v>
      </c>
      <c r="AN2294">
        <f t="shared" si="222"/>
        <v>303</v>
      </c>
      <c r="AO2294">
        <f t="shared" si="222"/>
        <v>305</v>
      </c>
      <c r="AP2294">
        <f t="shared" si="222"/>
        <v>307</v>
      </c>
      <c r="AQ2294">
        <f t="shared" si="222"/>
        <v>308</v>
      </c>
    </row>
    <row r="2295" spans="1:43">
      <c r="A2295" t="s">
        <v>22</v>
      </c>
      <c r="B2295" t="s">
        <v>56</v>
      </c>
      <c r="C2295">
        <v>1999</v>
      </c>
      <c r="D2295">
        <v>1435487.2896</v>
      </c>
      <c r="E2295">
        <v>887336.17379999999</v>
      </c>
      <c r="F2295">
        <v>177705.50959999999</v>
      </c>
      <c r="G2295">
        <v>300734.79599999997</v>
      </c>
      <c r="H2295">
        <v>328426.43070000003</v>
      </c>
      <c r="I2295">
        <v>336408.07709999999</v>
      </c>
      <c r="J2295">
        <v>100.30057525634766</v>
      </c>
      <c r="K2295">
        <v>37.931514739990234</v>
      </c>
      <c r="L2295">
        <v>2306</v>
      </c>
      <c r="M2295">
        <v>1297852.875</v>
      </c>
      <c r="N2295">
        <v>1015552.6875</v>
      </c>
      <c r="O2295">
        <v>1250386.875</v>
      </c>
      <c r="P2295">
        <v>1262583.375</v>
      </c>
      <c r="Q2295">
        <v>3276131.75</v>
      </c>
      <c r="R2295">
        <v>7.19708651304245E-2</v>
      </c>
      <c r="S2295">
        <v>0.69236922264099121</v>
      </c>
      <c r="T2295">
        <v>1472151.25</v>
      </c>
      <c r="U2295">
        <v>1116101</v>
      </c>
      <c r="V2295">
        <v>1428883.125</v>
      </c>
      <c r="W2295">
        <v>4807715</v>
      </c>
      <c r="X2295">
        <v>0.66828513145446777</v>
      </c>
      <c r="Y2295">
        <v>1.1580382585525513</v>
      </c>
      <c r="Z2295">
        <v>0.69526761770248413</v>
      </c>
      <c r="AA2295">
        <v>0.19204966723918915</v>
      </c>
      <c r="AB2295">
        <v>0.13526137173175812</v>
      </c>
      <c r="AC2295">
        <v>0.20266455411911011</v>
      </c>
      <c r="AD2295">
        <v>-0.24438783526420593</v>
      </c>
      <c r="AE2295">
        <f>VLOOKUP(C2295,[1]pop_15p_a!$A$8:$AL$68,25,FALSE)</f>
        <v>63333418.422001302</v>
      </c>
      <c r="AF2295" s="10">
        <v>43.8</v>
      </c>
      <c r="AL2295">
        <f t="shared" si="222"/>
        <v>300</v>
      </c>
      <c r="AM2295">
        <f t="shared" si="222"/>
        <v>302</v>
      </c>
      <c r="AN2295">
        <f t="shared" si="222"/>
        <v>303</v>
      </c>
      <c r="AO2295">
        <f t="shared" si="222"/>
        <v>305</v>
      </c>
      <c r="AP2295">
        <f t="shared" si="222"/>
        <v>307</v>
      </c>
      <c r="AQ2295">
        <f t="shared" si="222"/>
        <v>308</v>
      </c>
    </row>
    <row r="2296" spans="1:43">
      <c r="A2296" t="s">
        <v>22</v>
      </c>
      <c r="B2296" t="s">
        <v>56</v>
      </c>
      <c r="C2296">
        <v>2000</v>
      </c>
      <c r="D2296">
        <v>1506435.5844000001</v>
      </c>
      <c r="E2296">
        <v>950580.00450000004</v>
      </c>
      <c r="F2296">
        <v>183250.8126</v>
      </c>
      <c r="G2296">
        <v>316475.19569999998</v>
      </c>
      <c r="H2296">
        <v>366414.1433</v>
      </c>
      <c r="I2296">
        <v>404687.24890000001</v>
      </c>
      <c r="J2296">
        <v>101.71967315673828</v>
      </c>
      <c r="K2296">
        <v>38.861446380615234</v>
      </c>
      <c r="L2296">
        <v>2311</v>
      </c>
      <c r="M2296">
        <v>1353765.625</v>
      </c>
      <c r="N2296">
        <v>1073106.75</v>
      </c>
      <c r="O2296">
        <v>1325419.625</v>
      </c>
      <c r="P2296">
        <v>1319985.75</v>
      </c>
      <c r="Q2296">
        <v>3164926.5</v>
      </c>
      <c r="R2296">
        <v>6.6799141466617584E-2</v>
      </c>
      <c r="S2296">
        <v>0.72724997997283936</v>
      </c>
      <c r="T2296">
        <v>1544911.625</v>
      </c>
      <c r="U2296">
        <v>1190125.125</v>
      </c>
      <c r="V2296">
        <v>1519488.5</v>
      </c>
      <c r="W2296">
        <v>4975906</v>
      </c>
      <c r="X2296">
        <v>0.69655525684356689</v>
      </c>
      <c r="Y2296">
        <v>1.1681159734725952</v>
      </c>
      <c r="Z2296">
        <v>0.68813031911849976</v>
      </c>
      <c r="AA2296">
        <v>0.19320298731327057</v>
      </c>
      <c r="AB2296">
        <v>0.13357745110988617</v>
      </c>
      <c r="AC2296">
        <v>0.24140127003192902</v>
      </c>
      <c r="AD2296">
        <v>-0.27071481943130493</v>
      </c>
      <c r="AE2296">
        <f>VLOOKUP(C2296,[1]pop_15p_a!$A$8:$AL$68,25,FALSE)</f>
        <v>64419917.573270202</v>
      </c>
      <c r="AF2296" s="10">
        <v>40.299999999999997</v>
      </c>
      <c r="AL2296">
        <f t="shared" si="222"/>
        <v>300</v>
      </c>
      <c r="AM2296">
        <f t="shared" si="222"/>
        <v>302</v>
      </c>
      <c r="AN2296">
        <f t="shared" si="222"/>
        <v>303</v>
      </c>
      <c r="AO2296">
        <f t="shared" si="222"/>
        <v>305</v>
      </c>
      <c r="AP2296">
        <f t="shared" si="222"/>
        <v>307</v>
      </c>
      <c r="AQ2296">
        <f t="shared" si="222"/>
        <v>308</v>
      </c>
    </row>
    <row r="2297" spans="1:43">
      <c r="A2297" t="s">
        <v>22</v>
      </c>
      <c r="B2297" t="s">
        <v>56</v>
      </c>
      <c r="C2297">
        <v>2001</v>
      </c>
      <c r="D2297">
        <v>1500343.7076999999</v>
      </c>
      <c r="E2297">
        <v>974405.09710000001</v>
      </c>
      <c r="F2297">
        <v>178249.9926</v>
      </c>
      <c r="G2297">
        <v>293459.26049999997</v>
      </c>
      <c r="H2297">
        <v>364504.00559999997</v>
      </c>
      <c r="I2297">
        <v>401283.74170000001</v>
      </c>
      <c r="J2297">
        <v>103.06707000732422</v>
      </c>
      <c r="K2297">
        <v>38.996810913085937</v>
      </c>
      <c r="L2297">
        <v>2285</v>
      </c>
      <c r="M2297">
        <v>1353155</v>
      </c>
      <c r="N2297">
        <v>1084144.25</v>
      </c>
      <c r="O2297">
        <v>1318766.875</v>
      </c>
      <c r="P2297">
        <v>1323849</v>
      </c>
      <c r="Q2297">
        <v>3076225</v>
      </c>
      <c r="R2297">
        <v>6.2728740274906158E-2</v>
      </c>
      <c r="S2297">
        <v>0.73806798458099365</v>
      </c>
      <c r="T2297">
        <v>1538664.125</v>
      </c>
      <c r="U2297">
        <v>1212036.75</v>
      </c>
      <c r="V2297">
        <v>1510733.25</v>
      </c>
      <c r="W2297">
        <v>5111000.5</v>
      </c>
      <c r="X2297">
        <v>0.71970862150192261</v>
      </c>
      <c r="Y2297">
        <v>1.1408896446228027</v>
      </c>
      <c r="Z2297">
        <v>0.69756937026977539</v>
      </c>
      <c r="AA2297">
        <v>0.17960444092750549</v>
      </c>
      <c r="AB2297">
        <v>0.13234670460224152</v>
      </c>
      <c r="AC2297">
        <v>0.23241017758846283</v>
      </c>
      <c r="AD2297">
        <v>-0.25897285342216492</v>
      </c>
      <c r="AE2297">
        <f>VLOOKUP(C2297,[1]pop_15p_a!$A$8:$AL$68,25,FALSE)</f>
        <v>65534113.413335897</v>
      </c>
      <c r="AF2297" s="10">
        <v>39.299999999999997</v>
      </c>
      <c r="AL2297">
        <f t="shared" si="222"/>
        <v>300</v>
      </c>
      <c r="AM2297">
        <f t="shared" si="222"/>
        <v>302</v>
      </c>
      <c r="AN2297">
        <f t="shared" si="222"/>
        <v>303</v>
      </c>
      <c r="AO2297">
        <f t="shared" si="222"/>
        <v>305</v>
      </c>
      <c r="AP2297">
        <f t="shared" si="222"/>
        <v>307</v>
      </c>
      <c r="AQ2297">
        <f t="shared" si="222"/>
        <v>308</v>
      </c>
    </row>
    <row r="2298" spans="1:43">
      <c r="A2298" t="s">
        <v>22</v>
      </c>
      <c r="B2298" t="s">
        <v>56</v>
      </c>
      <c r="C2298">
        <v>2002</v>
      </c>
      <c r="D2298">
        <v>1499745.9035</v>
      </c>
      <c r="E2298">
        <v>990908.7452</v>
      </c>
      <c r="F2298">
        <v>178864.09529999999</v>
      </c>
      <c r="G2298">
        <v>286784.91460000002</v>
      </c>
      <c r="H2298">
        <v>365947.88939999999</v>
      </c>
      <c r="I2298">
        <v>406130.46</v>
      </c>
      <c r="J2298">
        <v>104.35560607910156</v>
      </c>
      <c r="K2298">
        <v>39.895210266113281</v>
      </c>
      <c r="L2298">
        <v>2271</v>
      </c>
      <c r="M2298">
        <v>1345899.625</v>
      </c>
      <c r="N2298">
        <v>1093368.25</v>
      </c>
      <c r="O2298">
        <v>1330516.75</v>
      </c>
      <c r="P2298">
        <v>1320671.625</v>
      </c>
      <c r="Q2298">
        <v>2983299</v>
      </c>
      <c r="R2298">
        <v>6.0766272246837616E-2</v>
      </c>
      <c r="S2298">
        <v>0.72779220342636108</v>
      </c>
      <c r="T2298">
        <v>1538051</v>
      </c>
      <c r="U2298">
        <v>1230467.25</v>
      </c>
      <c r="V2298">
        <v>1526954.25</v>
      </c>
      <c r="W2298">
        <v>5234765.5</v>
      </c>
      <c r="X2298">
        <v>0.73980206251144409</v>
      </c>
      <c r="Y2298">
        <v>1.110788106918335</v>
      </c>
      <c r="Z2298">
        <v>0.7073979377746582</v>
      </c>
      <c r="AA2298">
        <v>0.18284517526626587</v>
      </c>
      <c r="AB2298">
        <v>0.13560581207275391</v>
      </c>
      <c r="AC2298">
        <v>0.23552051186561584</v>
      </c>
      <c r="AD2298">
        <v>-0.26414644718170166</v>
      </c>
      <c r="AE2298">
        <f>VLOOKUP(C2298,[1]pop_15p_a!$A$8:$AL$68,25,FALSE)</f>
        <v>66715910.388447903</v>
      </c>
      <c r="AF2298" s="10">
        <v>41.9</v>
      </c>
      <c r="AL2298">
        <f t="shared" si="222"/>
        <v>300</v>
      </c>
      <c r="AM2298">
        <f t="shared" si="222"/>
        <v>302</v>
      </c>
      <c r="AN2298">
        <f t="shared" si="222"/>
        <v>303</v>
      </c>
      <c r="AO2298">
        <f t="shared" si="222"/>
        <v>305</v>
      </c>
      <c r="AP2298">
        <f t="shared" si="222"/>
        <v>307</v>
      </c>
      <c r="AQ2298">
        <f t="shared" si="222"/>
        <v>308</v>
      </c>
    </row>
    <row r="2299" spans="1:43">
      <c r="A2299" t="s">
        <v>22</v>
      </c>
      <c r="B2299" t="s">
        <v>56</v>
      </c>
      <c r="C2299">
        <v>2003</v>
      </c>
      <c r="D2299">
        <v>1521437.9686</v>
      </c>
      <c r="E2299">
        <v>1013003.1232</v>
      </c>
      <c r="F2299">
        <v>178586.09330000001</v>
      </c>
      <c r="G2299">
        <v>289802.49300000002</v>
      </c>
      <c r="H2299">
        <v>372925.35629999998</v>
      </c>
      <c r="I2299">
        <v>416326.91960000002</v>
      </c>
      <c r="J2299">
        <v>105.64044952392578</v>
      </c>
      <c r="K2299">
        <v>40.212970733642578</v>
      </c>
      <c r="L2299">
        <v>2277</v>
      </c>
      <c r="M2299">
        <v>1353054.75</v>
      </c>
      <c r="N2299">
        <v>1114351.875</v>
      </c>
      <c r="O2299">
        <v>1359804.375</v>
      </c>
      <c r="P2299">
        <v>1328494.5</v>
      </c>
      <c r="Q2299">
        <v>3226589.75</v>
      </c>
      <c r="R2299">
        <v>6.2285877764225006E-2</v>
      </c>
      <c r="S2299">
        <v>0.69879955053329468</v>
      </c>
      <c r="T2299">
        <v>1560297.125</v>
      </c>
      <c r="U2299">
        <v>1253966.75</v>
      </c>
      <c r="V2299">
        <v>1555726.625</v>
      </c>
      <c r="W2299">
        <v>5359966.5</v>
      </c>
      <c r="X2299">
        <v>0.75962203741073608</v>
      </c>
      <c r="Y2299">
        <v>1.1009464263916016</v>
      </c>
      <c r="Z2299">
        <v>0.72334617376327515</v>
      </c>
      <c r="AA2299">
        <v>0.18950019776821136</v>
      </c>
      <c r="AB2299">
        <v>0.13698288798332214</v>
      </c>
      <c r="AC2299">
        <v>0.22553330659866333</v>
      </c>
      <c r="AD2299">
        <v>-0.25952631235122681</v>
      </c>
      <c r="AE2299">
        <f>VLOOKUP(C2299,[1]pop_15p_a!$A$8:$AL$68,25,FALSE)</f>
        <v>67920115.405033305</v>
      </c>
      <c r="AF2299" s="10">
        <v>44.2</v>
      </c>
      <c r="AL2299">
        <f t="shared" si="222"/>
        <v>300</v>
      </c>
      <c r="AM2299">
        <f t="shared" si="222"/>
        <v>302</v>
      </c>
      <c r="AN2299">
        <f t="shared" si="222"/>
        <v>303</v>
      </c>
      <c r="AO2299">
        <f t="shared" si="222"/>
        <v>305</v>
      </c>
      <c r="AP2299">
        <f t="shared" si="222"/>
        <v>307</v>
      </c>
      <c r="AQ2299">
        <f t="shared" si="222"/>
        <v>308</v>
      </c>
    </row>
    <row r="2300" spans="1:43">
      <c r="A2300" t="s">
        <v>22</v>
      </c>
      <c r="B2300" t="s">
        <v>56</v>
      </c>
      <c r="C2300">
        <v>2004</v>
      </c>
      <c r="D2300">
        <v>1581087.3256999999</v>
      </c>
      <c r="E2300">
        <v>1061336.8581000001</v>
      </c>
      <c r="F2300">
        <v>176851.88010000001</v>
      </c>
      <c r="G2300">
        <v>310358.40029999998</v>
      </c>
      <c r="H2300">
        <v>409733.96029999998</v>
      </c>
      <c r="I2300">
        <v>443318.3003</v>
      </c>
      <c r="J2300">
        <v>106.99558258056641</v>
      </c>
      <c r="K2300">
        <v>41.641151428222656</v>
      </c>
      <c r="L2300">
        <v>2271</v>
      </c>
      <c r="M2300">
        <v>1441087.75</v>
      </c>
      <c r="N2300">
        <v>1155831.875</v>
      </c>
      <c r="O2300">
        <v>1427826.375</v>
      </c>
      <c r="P2300">
        <v>1414710</v>
      </c>
      <c r="Q2300">
        <v>3611877</v>
      </c>
      <c r="R2300">
        <v>6.4218752086162567E-2</v>
      </c>
      <c r="S2300">
        <v>0.70830881595611572</v>
      </c>
      <c r="T2300">
        <v>1621470</v>
      </c>
      <c r="U2300">
        <v>1303879</v>
      </c>
      <c r="V2300">
        <v>1632563.625</v>
      </c>
      <c r="W2300">
        <v>5506992.5</v>
      </c>
      <c r="X2300">
        <v>0.78274303674697876</v>
      </c>
      <c r="Y2300">
        <v>1.1058750152587891</v>
      </c>
      <c r="Z2300">
        <v>0.70826846361160278</v>
      </c>
      <c r="AA2300">
        <v>0.19642740488052368</v>
      </c>
      <c r="AB2300">
        <v>0.12644337117671967</v>
      </c>
      <c r="AC2300">
        <v>0.23074744641780853</v>
      </c>
      <c r="AD2300">
        <v>-0.26390069723129272</v>
      </c>
      <c r="AE2300">
        <f>VLOOKUP(C2300,[1]pop_15p_a!$A$8:$AL$68,25,FALSE)</f>
        <v>69085864.059565902</v>
      </c>
      <c r="AF2300" s="10">
        <v>40.799999999999997</v>
      </c>
      <c r="AL2300">
        <f t="shared" ref="AL2300:AQ2309" si="223">AL2232+9</f>
        <v>300</v>
      </c>
      <c r="AM2300">
        <f t="shared" si="223"/>
        <v>302</v>
      </c>
      <c r="AN2300">
        <f t="shared" si="223"/>
        <v>303</v>
      </c>
      <c r="AO2300">
        <f t="shared" si="223"/>
        <v>305</v>
      </c>
      <c r="AP2300">
        <f t="shared" si="223"/>
        <v>307</v>
      </c>
      <c r="AQ2300">
        <f t="shared" si="223"/>
        <v>308</v>
      </c>
    </row>
    <row r="2301" spans="1:43">
      <c r="A2301" t="s">
        <v>22</v>
      </c>
      <c r="B2301" t="s">
        <v>56</v>
      </c>
      <c r="C2301">
        <v>2005</v>
      </c>
      <c r="D2301">
        <v>1617575.7708000001</v>
      </c>
      <c r="E2301">
        <v>1090619.672</v>
      </c>
      <c r="F2301">
        <v>180841.28839999999</v>
      </c>
      <c r="G2301">
        <v>329625.83529999998</v>
      </c>
      <c r="H2301">
        <v>435606.94089999999</v>
      </c>
      <c r="I2301">
        <v>467165.02069999999</v>
      </c>
      <c r="J2301">
        <v>108.47222900390625</v>
      </c>
      <c r="K2301">
        <v>42.007400512695312</v>
      </c>
      <c r="L2301">
        <v>2290</v>
      </c>
      <c r="M2301">
        <v>1485122.75</v>
      </c>
      <c r="N2301">
        <v>1207835.75</v>
      </c>
      <c r="O2301">
        <v>1494366.625</v>
      </c>
      <c r="P2301">
        <v>1482598.875</v>
      </c>
      <c r="Q2301">
        <v>4173002.5</v>
      </c>
      <c r="R2301">
        <v>6.9201931357383728E-2</v>
      </c>
      <c r="S2301">
        <v>0.70570957660675049</v>
      </c>
      <c r="T2301">
        <v>1658890.375</v>
      </c>
      <c r="U2301">
        <v>1338979.125</v>
      </c>
      <c r="V2301">
        <v>1675880.625</v>
      </c>
      <c r="W2301">
        <v>5670901</v>
      </c>
      <c r="X2301">
        <v>0.81120139360427856</v>
      </c>
      <c r="Y2301">
        <v>1.0961134433746338</v>
      </c>
      <c r="Z2301">
        <v>0.69679552316665649</v>
      </c>
      <c r="AA2301">
        <v>0.19447013735771179</v>
      </c>
      <c r="AB2301">
        <v>0.12296944856643677</v>
      </c>
      <c r="AC2301">
        <v>0.23849549889564514</v>
      </c>
      <c r="AD2301">
        <v>-0.25346833467483521</v>
      </c>
      <c r="AE2301">
        <f>VLOOKUP(C2301,[1]pop_15p_a!$A$8:$AL$68,25,FALSE)</f>
        <v>70232450.073792204</v>
      </c>
      <c r="AF2301" s="10">
        <v>38.5</v>
      </c>
      <c r="AL2301">
        <f t="shared" si="223"/>
        <v>300</v>
      </c>
      <c r="AM2301">
        <f t="shared" si="223"/>
        <v>302</v>
      </c>
      <c r="AN2301">
        <f t="shared" si="223"/>
        <v>303</v>
      </c>
      <c r="AO2301">
        <f t="shared" si="223"/>
        <v>305</v>
      </c>
      <c r="AP2301">
        <f t="shared" si="223"/>
        <v>307</v>
      </c>
      <c r="AQ2301">
        <f t="shared" si="223"/>
        <v>308</v>
      </c>
    </row>
    <row r="2302" spans="1:43">
      <c r="A2302" t="s">
        <v>22</v>
      </c>
      <c r="B2302" t="s">
        <v>56</v>
      </c>
      <c r="C2302">
        <v>2006</v>
      </c>
      <c r="D2302">
        <v>1690287.0615999999</v>
      </c>
      <c r="E2302">
        <v>1134889.1381999999</v>
      </c>
      <c r="F2302">
        <v>185737.69450000001</v>
      </c>
      <c r="G2302">
        <v>360324.03110000002</v>
      </c>
      <c r="H2302">
        <v>469634.1887</v>
      </c>
      <c r="I2302">
        <v>507741.10220000002</v>
      </c>
      <c r="J2302">
        <v>110.09237670898438</v>
      </c>
      <c r="K2302">
        <v>43.594135284423828</v>
      </c>
      <c r="L2302">
        <v>2278</v>
      </c>
      <c r="M2302">
        <v>1575492.75</v>
      </c>
      <c r="N2302">
        <v>1259771.25</v>
      </c>
      <c r="O2302">
        <v>1570586</v>
      </c>
      <c r="P2302">
        <v>1563848.125</v>
      </c>
      <c r="Q2302">
        <v>4424554</v>
      </c>
      <c r="R2302">
        <v>6.8990245461463928E-2</v>
      </c>
      <c r="S2302">
        <v>0.72158825397491455</v>
      </c>
      <c r="T2302">
        <v>1733458.875</v>
      </c>
      <c r="U2302">
        <v>1390907</v>
      </c>
      <c r="V2302">
        <v>1765664.25</v>
      </c>
      <c r="W2302">
        <v>5861865.5</v>
      </c>
      <c r="X2302">
        <v>0.84373867511749268</v>
      </c>
      <c r="Y2302">
        <v>1.1010231971740723</v>
      </c>
      <c r="Z2302">
        <v>0.68686842918395996</v>
      </c>
      <c r="AA2302">
        <v>0.20178641378879547</v>
      </c>
      <c r="AB2302">
        <v>0.13099727034568787</v>
      </c>
      <c r="AC2302">
        <v>0.25869601964950562</v>
      </c>
      <c r="AD2302">
        <v>-0.28031915426254272</v>
      </c>
      <c r="AE2302">
        <f>VLOOKUP(C2302,[1]pop_15p_a!$A$8:$AL$68,25,FALSE)</f>
        <v>71523352.373413205</v>
      </c>
      <c r="AF2302" s="10">
        <v>37.4</v>
      </c>
      <c r="AL2302">
        <f t="shared" si="223"/>
        <v>300</v>
      </c>
      <c r="AM2302">
        <f t="shared" si="223"/>
        <v>302</v>
      </c>
      <c r="AN2302">
        <f t="shared" si="223"/>
        <v>303</v>
      </c>
      <c r="AO2302">
        <f t="shared" si="223"/>
        <v>305</v>
      </c>
      <c r="AP2302">
        <f t="shared" si="223"/>
        <v>307</v>
      </c>
      <c r="AQ2302">
        <f t="shared" si="223"/>
        <v>308</v>
      </c>
    </row>
    <row r="2303" spans="1:43">
      <c r="A2303" t="s">
        <v>22</v>
      </c>
      <c r="B2303" t="s">
        <v>56</v>
      </c>
      <c r="C2303">
        <v>2007</v>
      </c>
      <c r="D2303">
        <v>1729019.0721</v>
      </c>
      <c r="E2303">
        <v>1163368.2671999999</v>
      </c>
      <c r="F2303">
        <v>189123.37710000001</v>
      </c>
      <c r="G2303">
        <v>381279.75420000002</v>
      </c>
      <c r="H2303">
        <v>478905.04399999999</v>
      </c>
      <c r="I2303">
        <v>532246.83570000005</v>
      </c>
      <c r="J2303">
        <v>111.83634948730469</v>
      </c>
      <c r="K2303">
        <v>44.460487365722656</v>
      </c>
      <c r="L2303">
        <v>2260</v>
      </c>
      <c r="M2303">
        <v>1626658.5</v>
      </c>
      <c r="N2303">
        <v>1304931.5</v>
      </c>
      <c r="O2303">
        <v>1623019.25</v>
      </c>
      <c r="P2303">
        <v>1611901.5</v>
      </c>
      <c r="Q2303">
        <v>4562663.5</v>
      </c>
      <c r="R2303">
        <v>6.9357931613922119E-2</v>
      </c>
      <c r="S2303">
        <v>0.73288929462432861</v>
      </c>
      <c r="T2303">
        <v>1773180.125</v>
      </c>
      <c r="U2303">
        <v>1424530.125</v>
      </c>
      <c r="V2303">
        <v>1818852.5</v>
      </c>
      <c r="W2303">
        <v>6067191.5</v>
      </c>
      <c r="X2303">
        <v>0.87870478630065918</v>
      </c>
      <c r="Y2303">
        <v>1.0896843671798706</v>
      </c>
      <c r="Z2303">
        <v>0.67875379323959351</v>
      </c>
      <c r="AA2303">
        <v>0.19984842836856842</v>
      </c>
      <c r="AB2303">
        <v>0.14110974967479706</v>
      </c>
      <c r="AC2303">
        <v>0.25105538964271545</v>
      </c>
      <c r="AD2303">
        <v>-0.27347022294998169</v>
      </c>
      <c r="AE2303">
        <f>VLOOKUP(C2303,[1]pop_15p_a!$A$8:$AL$68,25,FALSE)</f>
        <v>72908591.158083797</v>
      </c>
      <c r="AF2303" s="10">
        <v>37.200000000000003</v>
      </c>
      <c r="AL2303">
        <f t="shared" si="223"/>
        <v>300</v>
      </c>
      <c r="AM2303">
        <f t="shared" si="223"/>
        <v>302</v>
      </c>
      <c r="AN2303">
        <f t="shared" si="223"/>
        <v>303</v>
      </c>
      <c r="AO2303">
        <f t="shared" si="223"/>
        <v>305</v>
      </c>
      <c r="AP2303">
        <f t="shared" si="223"/>
        <v>307</v>
      </c>
      <c r="AQ2303">
        <f t="shared" si="223"/>
        <v>308</v>
      </c>
    </row>
    <row r="2304" spans="1:43">
      <c r="A2304" t="s">
        <v>22</v>
      </c>
      <c r="B2304" t="s">
        <v>56</v>
      </c>
      <c r="C2304">
        <v>2008</v>
      </c>
      <c r="D2304">
        <v>1748791.8677000001</v>
      </c>
      <c r="E2304">
        <v>1171606.9924000001</v>
      </c>
      <c r="F2304">
        <v>194657.7476</v>
      </c>
      <c r="G2304">
        <v>406275.65749999997</v>
      </c>
      <c r="H2304">
        <v>474032.46960000001</v>
      </c>
      <c r="I2304">
        <v>549712.3909</v>
      </c>
      <c r="J2304">
        <v>113.66181182861328</v>
      </c>
      <c r="K2304">
        <v>45.588371276855469</v>
      </c>
      <c r="L2304">
        <v>2264</v>
      </c>
      <c r="M2304">
        <v>1650674.375</v>
      </c>
      <c r="N2304">
        <v>1342082.625</v>
      </c>
      <c r="O2304">
        <v>1675995.125</v>
      </c>
      <c r="P2304">
        <v>1646862.125</v>
      </c>
      <c r="Q2304">
        <v>4678934.5</v>
      </c>
      <c r="R2304">
        <v>7.0894412696361542E-2</v>
      </c>
      <c r="S2304">
        <v>0.73295003175735474</v>
      </c>
      <c r="T2304">
        <v>1793457.875</v>
      </c>
      <c r="U2304">
        <v>1438879.75</v>
      </c>
      <c r="V2304">
        <v>1854461.75</v>
      </c>
      <c r="W2304">
        <v>6291183.5</v>
      </c>
      <c r="X2304">
        <v>0.91565269231796265</v>
      </c>
      <c r="Y2304">
        <v>1.0609418153762817</v>
      </c>
      <c r="Z2304">
        <v>0.67092245817184448</v>
      </c>
      <c r="AA2304">
        <v>0.20543794333934784</v>
      </c>
      <c r="AB2304">
        <v>0.15478704869747162</v>
      </c>
      <c r="AC2304">
        <v>0.24759431183338165</v>
      </c>
      <c r="AD2304">
        <v>-0.27665373682975769</v>
      </c>
      <c r="AE2304">
        <f>VLOOKUP(C2304,[1]pop_15p_a!$A$8:$AL$68,25,FALSE)</f>
        <v>74403658.307057202</v>
      </c>
      <c r="AF2304" s="10">
        <v>42.5</v>
      </c>
      <c r="AL2304">
        <f t="shared" si="223"/>
        <v>300</v>
      </c>
      <c r="AM2304">
        <f t="shared" si="223"/>
        <v>302</v>
      </c>
      <c r="AN2304">
        <f t="shared" si="223"/>
        <v>303</v>
      </c>
      <c r="AO2304">
        <f t="shared" si="223"/>
        <v>305</v>
      </c>
      <c r="AP2304">
        <f t="shared" si="223"/>
        <v>307</v>
      </c>
      <c r="AQ2304">
        <f t="shared" si="223"/>
        <v>308</v>
      </c>
    </row>
    <row r="2305" spans="1:43">
      <c r="A2305" t="s">
        <v>22</v>
      </c>
      <c r="B2305" t="s">
        <v>56</v>
      </c>
      <c r="C2305">
        <v>2009</v>
      </c>
      <c r="D2305">
        <v>1656355.2041</v>
      </c>
      <c r="E2305">
        <v>1098368.4325000001</v>
      </c>
      <c r="F2305">
        <v>200379.57819999999</v>
      </c>
      <c r="G2305">
        <v>358868.44500000001</v>
      </c>
      <c r="H2305">
        <v>422576.49540000001</v>
      </c>
      <c r="I2305">
        <v>462038.842</v>
      </c>
      <c r="J2305">
        <v>115.50522613525391</v>
      </c>
      <c r="K2305">
        <v>45.191806793212891</v>
      </c>
      <c r="L2305">
        <v>2255</v>
      </c>
      <c r="M2305">
        <v>1613984.375</v>
      </c>
      <c r="N2305">
        <v>1301646.875</v>
      </c>
      <c r="O2305">
        <v>1613016.75</v>
      </c>
      <c r="P2305">
        <v>1602847.875</v>
      </c>
      <c r="Q2305">
        <v>5205485</v>
      </c>
      <c r="R2305">
        <v>8.0563031136989594E-2</v>
      </c>
      <c r="S2305">
        <v>0.66592109203338623</v>
      </c>
      <c r="T2305">
        <v>1698660.375</v>
      </c>
      <c r="U2305">
        <v>1367426.75</v>
      </c>
      <c r="V2305">
        <v>1731778.375</v>
      </c>
      <c r="W2305">
        <v>6458228</v>
      </c>
      <c r="X2305">
        <v>0.94550442695617676</v>
      </c>
      <c r="Y2305">
        <v>0.98769557476043701</v>
      </c>
      <c r="Z2305">
        <v>0.64558243751525879</v>
      </c>
      <c r="AA2305">
        <v>0.19706137478351593</v>
      </c>
      <c r="AB2305">
        <v>0.17821051180362701</v>
      </c>
      <c r="AC2305">
        <v>0.21164515614509583</v>
      </c>
      <c r="AD2305">
        <v>-0.23134714365005493</v>
      </c>
      <c r="AE2305">
        <f>VLOOKUP(C2305,[1]pop_15p_a!$A$8:$AL$68,25,FALSE)</f>
        <v>75952181.899446204</v>
      </c>
      <c r="AF2305" s="10">
        <v>43.7</v>
      </c>
      <c r="AL2305">
        <f t="shared" si="223"/>
        <v>300</v>
      </c>
      <c r="AM2305">
        <f t="shared" si="223"/>
        <v>302</v>
      </c>
      <c r="AN2305">
        <f t="shared" si="223"/>
        <v>303</v>
      </c>
      <c r="AO2305">
        <f t="shared" si="223"/>
        <v>305</v>
      </c>
      <c r="AP2305">
        <f t="shared" si="223"/>
        <v>307</v>
      </c>
      <c r="AQ2305">
        <f t="shared" si="223"/>
        <v>308</v>
      </c>
    </row>
    <row r="2306" spans="1:43">
      <c r="A2306" t="s">
        <v>22</v>
      </c>
      <c r="B2306" t="s">
        <v>56</v>
      </c>
      <c r="C2306">
        <v>2010</v>
      </c>
      <c r="D2306">
        <v>1741129.4203000001</v>
      </c>
      <c r="E2306">
        <v>1137817.1808</v>
      </c>
      <c r="F2306">
        <v>204954.6697</v>
      </c>
      <c r="G2306">
        <v>375782.74920000002</v>
      </c>
      <c r="H2306">
        <v>517074.77840000001</v>
      </c>
      <c r="I2306">
        <v>540841.00260000001</v>
      </c>
      <c r="J2306">
        <v>117.31893920898437</v>
      </c>
      <c r="K2306">
        <v>49.059040069580078</v>
      </c>
      <c r="L2306">
        <v>2254</v>
      </c>
      <c r="M2306">
        <v>1743707.5</v>
      </c>
      <c r="N2306">
        <v>1375624.625</v>
      </c>
      <c r="O2306">
        <v>1735038</v>
      </c>
      <c r="P2306">
        <v>1736534.25</v>
      </c>
      <c r="Q2306">
        <v>5890045</v>
      </c>
      <c r="R2306">
        <v>9.2458926141262054E-2</v>
      </c>
      <c r="S2306">
        <v>0.63476806879043579</v>
      </c>
      <c r="T2306">
        <v>1785599.75</v>
      </c>
      <c r="U2306">
        <v>1413787.625</v>
      </c>
      <c r="V2306">
        <v>1803722.5</v>
      </c>
      <c r="W2306">
        <v>6637402</v>
      </c>
      <c r="X2306">
        <v>0.97085320949554443</v>
      </c>
      <c r="Y2306">
        <v>0.98768132925033569</v>
      </c>
      <c r="Z2306">
        <v>0.62187868356704712</v>
      </c>
      <c r="AA2306">
        <v>0.21086041629314423</v>
      </c>
      <c r="AB2306">
        <v>0.18517193198204041</v>
      </c>
      <c r="AC2306">
        <v>0.24792228639125824</v>
      </c>
      <c r="AD2306">
        <v>-0.2696983814239502</v>
      </c>
      <c r="AE2306">
        <f>VLOOKUP(C2306,[1]pop_15p_a!$A$8:$AL$68,25,FALSE)</f>
        <v>77420092.106286496</v>
      </c>
      <c r="AF2306" s="10">
        <v>42</v>
      </c>
      <c r="AL2306">
        <f t="shared" si="223"/>
        <v>300</v>
      </c>
      <c r="AM2306">
        <f t="shared" si="223"/>
        <v>302</v>
      </c>
      <c r="AN2306">
        <f t="shared" si="223"/>
        <v>303</v>
      </c>
      <c r="AO2306">
        <f t="shared" si="223"/>
        <v>305</v>
      </c>
      <c r="AP2306">
        <f t="shared" si="223"/>
        <v>307</v>
      </c>
      <c r="AQ2306">
        <f t="shared" si="223"/>
        <v>308</v>
      </c>
    </row>
    <row r="2307" spans="1:43">
      <c r="A2307" t="s">
        <v>22</v>
      </c>
      <c r="B2307" t="s">
        <v>56</v>
      </c>
      <c r="C2307">
        <v>2011</v>
      </c>
      <c r="D2307">
        <v>1804907.129</v>
      </c>
      <c r="E2307">
        <v>1176051.7204</v>
      </c>
      <c r="F2307">
        <v>211175.77650000001</v>
      </c>
      <c r="G2307">
        <v>405273.10700000002</v>
      </c>
      <c r="H2307">
        <v>556959.21750000003</v>
      </c>
      <c r="I2307">
        <v>571225.61129999999</v>
      </c>
      <c r="J2307">
        <v>119.09001922607422</v>
      </c>
      <c r="K2307">
        <v>49.495628356933594</v>
      </c>
      <c r="L2307">
        <v>2248</v>
      </c>
      <c r="M2307">
        <v>1878911.625</v>
      </c>
      <c r="N2307">
        <v>1460590.75</v>
      </c>
      <c r="O2307">
        <v>1876374.75</v>
      </c>
      <c r="P2307">
        <v>1878911.625</v>
      </c>
      <c r="Q2307">
        <v>6840120.5</v>
      </c>
      <c r="R2307">
        <v>0.10523373633623123</v>
      </c>
      <c r="S2307">
        <v>0.63552093505859375</v>
      </c>
      <c r="T2307">
        <v>1851006.375</v>
      </c>
      <c r="U2307">
        <v>1460590.75</v>
      </c>
      <c r="V2307">
        <v>1876374.75</v>
      </c>
      <c r="W2307">
        <v>6840120.5</v>
      </c>
      <c r="X2307">
        <v>1</v>
      </c>
      <c r="Y2307">
        <v>1</v>
      </c>
      <c r="Z2307">
        <v>0.5956113338470459</v>
      </c>
      <c r="AA2307">
        <v>0.22462593019008636</v>
      </c>
      <c r="AB2307">
        <v>0.19346794486045837</v>
      </c>
      <c r="AC2307">
        <v>0.25726544857025146</v>
      </c>
      <c r="AD2307">
        <v>-0.27339920401573181</v>
      </c>
      <c r="AE2307">
        <f>VLOOKUP(C2307,[1]pop_15p_a!$A$8:$AL$68,25,FALSE)</f>
        <v>78894822.375052705</v>
      </c>
      <c r="AF2307" s="10">
        <v>42.9</v>
      </c>
      <c r="AL2307">
        <f t="shared" si="223"/>
        <v>300</v>
      </c>
      <c r="AM2307">
        <f t="shared" si="223"/>
        <v>302</v>
      </c>
      <c r="AN2307">
        <f t="shared" si="223"/>
        <v>303</v>
      </c>
      <c r="AO2307">
        <f t="shared" si="223"/>
        <v>305</v>
      </c>
      <c r="AP2307">
        <f t="shared" si="223"/>
        <v>307</v>
      </c>
      <c r="AQ2307">
        <f t="shared" si="223"/>
        <v>308</v>
      </c>
    </row>
    <row r="2308" spans="1:43">
      <c r="A2308" t="s">
        <v>22</v>
      </c>
      <c r="B2308" t="s">
        <v>56</v>
      </c>
      <c r="C2308">
        <v>2012</v>
      </c>
      <c r="D2308">
        <v>1870647.6706999999</v>
      </c>
      <c r="E2308">
        <v>1203562.6277999999</v>
      </c>
      <c r="F2308">
        <v>218278.13339999999</v>
      </c>
      <c r="G2308">
        <v>425242.61979999999</v>
      </c>
      <c r="H2308">
        <v>593298.22759999998</v>
      </c>
      <c r="I2308">
        <v>602166.41769999999</v>
      </c>
      <c r="J2308">
        <v>120.82830810546875</v>
      </c>
      <c r="K2308">
        <v>51.865020751953125</v>
      </c>
      <c r="L2308">
        <v>2239</v>
      </c>
      <c r="M2308">
        <v>1980535.75</v>
      </c>
      <c r="N2308">
        <v>1559656.25</v>
      </c>
      <c r="O2308">
        <v>1989957.25</v>
      </c>
      <c r="P2308">
        <v>1978917.875</v>
      </c>
      <c r="Q2308">
        <v>7254924.5</v>
      </c>
      <c r="R2308">
        <v>0.10805534571409225</v>
      </c>
      <c r="S2308">
        <v>0.62891083955764771</v>
      </c>
      <c r="T2308">
        <v>1918426</v>
      </c>
      <c r="U2308">
        <v>1497063.25</v>
      </c>
      <c r="V2308">
        <v>1935653.25</v>
      </c>
      <c r="W2308">
        <v>7054602</v>
      </c>
      <c r="X2308">
        <v>1.0305334329605103</v>
      </c>
      <c r="Y2308">
        <v>0.99839431047439575</v>
      </c>
      <c r="Z2308">
        <v>0.62592911720275879</v>
      </c>
      <c r="AA2308">
        <v>0.22359630465507507</v>
      </c>
      <c r="AB2308">
        <v>0.18451136350631714</v>
      </c>
      <c r="AC2308">
        <v>0.25837373733520508</v>
      </c>
      <c r="AD2308">
        <v>-0.28692197799682617</v>
      </c>
      <c r="AE2308">
        <f>VLOOKUP(C2308,[1]pop_15p_a!$A$8:$AL$68,25,FALSE)</f>
        <v>80334853.743187904</v>
      </c>
      <c r="AF2308" s="10">
        <v>42.7</v>
      </c>
      <c r="AL2308">
        <f t="shared" si="223"/>
        <v>300</v>
      </c>
      <c r="AM2308">
        <f t="shared" si="223"/>
        <v>302</v>
      </c>
      <c r="AN2308">
        <f t="shared" si="223"/>
        <v>303</v>
      </c>
      <c r="AO2308">
        <f t="shared" si="223"/>
        <v>305</v>
      </c>
      <c r="AP2308">
        <f t="shared" si="223"/>
        <v>307</v>
      </c>
      <c r="AQ2308">
        <f t="shared" si="223"/>
        <v>308</v>
      </c>
    </row>
    <row r="2309" spans="1:43">
      <c r="A2309" t="s">
        <v>22</v>
      </c>
      <c r="B2309" t="s">
        <v>56</v>
      </c>
      <c r="C2309">
        <v>2013</v>
      </c>
      <c r="D2309">
        <v>1895977.9605</v>
      </c>
      <c r="E2309">
        <v>1224701.7438000001</v>
      </c>
      <c r="F2309">
        <v>219462.45069999999</v>
      </c>
      <c r="G2309">
        <v>410994.26909999998</v>
      </c>
      <c r="H2309">
        <v>601429.51190000004</v>
      </c>
      <c r="I2309">
        <v>614922.16079999995</v>
      </c>
      <c r="J2309">
        <v>122.53597259521484</v>
      </c>
      <c r="K2309">
        <v>52.31304931640625</v>
      </c>
      <c r="L2309">
        <v>2244</v>
      </c>
      <c r="M2309">
        <v>2047080.875</v>
      </c>
      <c r="N2309">
        <v>1650397.75</v>
      </c>
      <c r="O2309">
        <v>2063868</v>
      </c>
      <c r="P2309">
        <v>2040331.375</v>
      </c>
      <c r="Q2309">
        <v>7689250</v>
      </c>
      <c r="R2309">
        <v>0.10838202387094498</v>
      </c>
      <c r="S2309">
        <v>0.64562565088272095</v>
      </c>
      <c r="T2309">
        <v>1944403.25</v>
      </c>
      <c r="U2309">
        <v>1520519.125</v>
      </c>
      <c r="V2309">
        <v>1949373.875</v>
      </c>
      <c r="W2309">
        <v>7243961.5</v>
      </c>
      <c r="X2309">
        <v>1.0578517913818359</v>
      </c>
      <c r="Y2309">
        <v>0.98868680000305176</v>
      </c>
      <c r="Z2309">
        <v>0.6477276086807251</v>
      </c>
      <c r="AA2309">
        <v>0.20474861562252045</v>
      </c>
      <c r="AB2309">
        <v>0.1695420891046524</v>
      </c>
      <c r="AC2309">
        <v>0.2491876482963562</v>
      </c>
      <c r="AD2309">
        <v>-0.26065030694007874</v>
      </c>
      <c r="AE2309">
        <f>VLOOKUP(C2309,[1]pop_15p_a!$A$8:$AL$68,25,FALSE)</f>
        <v>81755888.084910005</v>
      </c>
      <c r="AF2309" s="10">
        <v>45.9</v>
      </c>
      <c r="AL2309">
        <f t="shared" si="223"/>
        <v>300</v>
      </c>
      <c r="AM2309">
        <f t="shared" si="223"/>
        <v>302</v>
      </c>
      <c r="AN2309">
        <f t="shared" si="223"/>
        <v>303</v>
      </c>
      <c r="AO2309">
        <f t="shared" si="223"/>
        <v>305</v>
      </c>
      <c r="AP2309">
        <f t="shared" si="223"/>
        <v>307</v>
      </c>
      <c r="AQ2309">
        <f t="shared" si="223"/>
        <v>308</v>
      </c>
    </row>
    <row r="2310" spans="1:43">
      <c r="A2310" t="s">
        <v>22</v>
      </c>
      <c r="B2310" t="s">
        <v>56</v>
      </c>
      <c r="C2310">
        <v>2014</v>
      </c>
      <c r="D2310">
        <v>1949147.6311999999</v>
      </c>
      <c r="E2310">
        <v>1250420.6338</v>
      </c>
      <c r="F2310">
        <v>225197.3119</v>
      </c>
      <c r="G2310">
        <v>423596.9584</v>
      </c>
      <c r="H2310">
        <v>643424.03659999999</v>
      </c>
      <c r="I2310">
        <v>651316.7942</v>
      </c>
      <c r="J2310">
        <v>124.22160339355469</v>
      </c>
      <c r="K2310">
        <v>52.649215698242187</v>
      </c>
      <c r="L2310">
        <v>2242</v>
      </c>
      <c r="M2310">
        <v>2192762.5</v>
      </c>
      <c r="N2310">
        <v>1769781.375</v>
      </c>
      <c r="O2310">
        <v>2188691.25</v>
      </c>
      <c r="P2310">
        <v>2189297</v>
      </c>
      <c r="Q2310">
        <v>8248726.5</v>
      </c>
      <c r="R2310">
        <v>0.10940402746200562</v>
      </c>
      <c r="S2310">
        <v>0.66828727722167969</v>
      </c>
      <c r="T2310">
        <v>1998931</v>
      </c>
      <c r="U2310">
        <v>1554323</v>
      </c>
      <c r="V2310">
        <v>1990651</v>
      </c>
      <c r="W2310">
        <v>7438243</v>
      </c>
      <c r="X2310">
        <v>1.082033634185791</v>
      </c>
      <c r="Y2310">
        <v>0.99733281135559082</v>
      </c>
      <c r="Z2310">
        <v>0.6695820689201355</v>
      </c>
      <c r="AA2310">
        <v>0.19526952505111694</v>
      </c>
      <c r="AB2310">
        <v>0.15537934005260468</v>
      </c>
      <c r="AC2310">
        <v>0.24321860074996948</v>
      </c>
      <c r="AD2310">
        <v>-0.26560595631599426</v>
      </c>
      <c r="AE2310">
        <f>VLOOKUP(C2310,[1]pop_15p_a!$A$8:$AL$68,25,FALSE)</f>
        <v>83161988.720013201</v>
      </c>
      <c r="AF2310" s="10">
        <v>48.9</v>
      </c>
      <c r="AL2310">
        <f t="shared" ref="AL2310:AQ2319" si="224">AL2242+9</f>
        <v>300</v>
      </c>
      <c r="AM2310">
        <f t="shared" si="224"/>
        <v>302</v>
      </c>
      <c r="AN2310">
        <f t="shared" si="224"/>
        <v>303</v>
      </c>
      <c r="AO2310">
        <f t="shared" si="224"/>
        <v>305</v>
      </c>
      <c r="AP2310">
        <f t="shared" si="224"/>
        <v>307</v>
      </c>
      <c r="AQ2310">
        <f t="shared" si="224"/>
        <v>308</v>
      </c>
    </row>
    <row r="2311" spans="1:43">
      <c r="A2311" t="s">
        <v>22</v>
      </c>
      <c r="B2311" t="s">
        <v>56</v>
      </c>
      <c r="C2311">
        <v>2015</v>
      </c>
      <c r="D2311">
        <v>2013235.4416</v>
      </c>
      <c r="E2311">
        <v>1284374.5815000001</v>
      </c>
      <c r="F2311">
        <v>229480.19649999999</v>
      </c>
      <c r="G2311">
        <v>444811.77049999998</v>
      </c>
      <c r="H2311">
        <v>697564.20319999999</v>
      </c>
      <c r="I2311">
        <v>689870.09669999999</v>
      </c>
      <c r="J2311">
        <v>125.89094543457031</v>
      </c>
      <c r="K2311">
        <v>54.064102172851562</v>
      </c>
      <c r="L2311">
        <v>2248</v>
      </c>
      <c r="M2311">
        <v>2228638</v>
      </c>
      <c r="N2311">
        <v>1816807.25</v>
      </c>
      <c r="O2311">
        <v>2239885</v>
      </c>
      <c r="P2311">
        <v>2213969.5</v>
      </c>
      <c r="Q2311">
        <v>8579607</v>
      </c>
      <c r="R2311">
        <v>0.1099817082285881</v>
      </c>
      <c r="S2311">
        <v>0.64872527122497559</v>
      </c>
      <c r="T2311">
        <v>2064655.625</v>
      </c>
      <c r="U2311">
        <v>1593848</v>
      </c>
      <c r="V2311">
        <v>2049149.625</v>
      </c>
      <c r="W2311">
        <v>7648813.5</v>
      </c>
      <c r="X2311">
        <v>1.109365701675415</v>
      </c>
      <c r="Y2311">
        <v>1.0003710985183716</v>
      </c>
      <c r="Z2311">
        <v>0.68333619832992554</v>
      </c>
      <c r="AA2311">
        <v>0.19552597403526306</v>
      </c>
      <c r="AB2311">
        <v>0.1563040167093277</v>
      </c>
      <c r="AC2311">
        <v>0.25075903534889221</v>
      </c>
      <c r="AD2311">
        <v>-0.28678187727928162</v>
      </c>
      <c r="AE2311">
        <f>VLOOKUP(C2311,[1]pop_15p_a!$A$8:$AL$68,25,FALSE)</f>
        <v>84548903.028167695</v>
      </c>
      <c r="AF2311" s="10">
        <v>52.8</v>
      </c>
      <c r="AL2311">
        <f t="shared" si="224"/>
        <v>300</v>
      </c>
      <c r="AM2311">
        <f t="shared" si="224"/>
        <v>302</v>
      </c>
      <c r="AN2311">
        <f t="shared" si="224"/>
        <v>303</v>
      </c>
      <c r="AO2311">
        <f t="shared" si="224"/>
        <v>305</v>
      </c>
      <c r="AP2311">
        <f t="shared" si="224"/>
        <v>307</v>
      </c>
      <c r="AQ2311">
        <f t="shared" si="224"/>
        <v>308</v>
      </c>
    </row>
    <row r="2312" spans="1:43">
      <c r="A2312" t="s">
        <v>22</v>
      </c>
      <c r="B2312" t="s">
        <v>56</v>
      </c>
      <c r="C2312">
        <v>2016</v>
      </c>
      <c r="D2312">
        <v>2072054.4336000001</v>
      </c>
      <c r="E2312">
        <v>1332886.7782000001</v>
      </c>
      <c r="F2312">
        <v>235442.45629999999</v>
      </c>
      <c r="G2312">
        <v>449368.49949999998</v>
      </c>
      <c r="H2312">
        <v>723333.33400000003</v>
      </c>
      <c r="I2312">
        <v>710005.92379999999</v>
      </c>
      <c r="J2312">
        <v>127.54042053222656</v>
      </c>
      <c r="K2312">
        <v>55.258163452148438</v>
      </c>
      <c r="L2312">
        <v>2255</v>
      </c>
      <c r="M2312">
        <v>2294569.75</v>
      </c>
      <c r="N2312">
        <v>1883812.75</v>
      </c>
      <c r="O2312">
        <v>2301323.25</v>
      </c>
      <c r="P2312">
        <v>2270527</v>
      </c>
      <c r="Q2312">
        <v>8908667</v>
      </c>
      <c r="R2312">
        <v>0.11102098971605301</v>
      </c>
      <c r="S2312">
        <v>0.65143024921417236</v>
      </c>
      <c r="T2312">
        <v>2124977</v>
      </c>
      <c r="U2312">
        <v>1651092.625</v>
      </c>
      <c r="V2312">
        <v>2111913.75</v>
      </c>
      <c r="W2312">
        <v>7856972.5</v>
      </c>
      <c r="X2312">
        <v>1.1342825889587402</v>
      </c>
      <c r="Y2312">
        <v>1.0031881332397461</v>
      </c>
      <c r="Z2312">
        <v>0.68852448463439941</v>
      </c>
      <c r="AA2312">
        <v>0.18713982403278351</v>
      </c>
      <c r="AB2312">
        <v>0.15585292875766754</v>
      </c>
      <c r="AC2312">
        <v>0.24049162864685059</v>
      </c>
      <c r="AD2312">
        <v>-0.27065905928611755</v>
      </c>
      <c r="AE2312">
        <f>VLOOKUP(C2312,[1]pop_15p_a!$A$8:$AL$68,25,FALSE)</f>
        <v>85834932.778990403</v>
      </c>
      <c r="AF2312" s="10">
        <v>56.8</v>
      </c>
      <c r="AL2312">
        <f t="shared" si="224"/>
        <v>300</v>
      </c>
      <c r="AM2312">
        <f t="shared" si="224"/>
        <v>302</v>
      </c>
      <c r="AN2312">
        <f t="shared" si="224"/>
        <v>303</v>
      </c>
      <c r="AO2312">
        <f t="shared" si="224"/>
        <v>305</v>
      </c>
      <c r="AP2312">
        <f t="shared" si="224"/>
        <v>307</v>
      </c>
      <c r="AQ2312">
        <f t="shared" si="224"/>
        <v>308</v>
      </c>
    </row>
    <row r="2313" spans="1:43">
      <c r="A2313" t="s">
        <v>22</v>
      </c>
      <c r="B2313" t="s">
        <v>56</v>
      </c>
      <c r="C2313">
        <v>2017</v>
      </c>
      <c r="D2313">
        <v>2114940.0588000002</v>
      </c>
      <c r="E2313">
        <v>1374464.6151000001</v>
      </c>
      <c r="F2313">
        <v>237743.40179999999</v>
      </c>
      <c r="G2313">
        <v>442279.23009999999</v>
      </c>
      <c r="H2313">
        <v>751800.62899999996</v>
      </c>
      <c r="I2313">
        <v>753961.049</v>
      </c>
      <c r="J2313">
        <v>129.16326904296875</v>
      </c>
      <c r="K2313">
        <v>56.198200225830078</v>
      </c>
      <c r="L2313">
        <v>2255</v>
      </c>
      <c r="M2313">
        <v>2371492.25</v>
      </c>
      <c r="N2313">
        <v>1939138.875</v>
      </c>
      <c r="O2313">
        <v>2349124.75</v>
      </c>
      <c r="P2313">
        <v>2350070.75</v>
      </c>
      <c r="Q2313">
        <v>9272062</v>
      </c>
      <c r="R2313">
        <v>0.11200615018606186</v>
      </c>
      <c r="S2313">
        <v>0.6458476185798645</v>
      </c>
      <c r="T2313">
        <v>2168958</v>
      </c>
      <c r="U2313">
        <v>1697113.75</v>
      </c>
      <c r="V2313">
        <v>2148602.5</v>
      </c>
      <c r="W2313">
        <v>8044354</v>
      </c>
      <c r="X2313">
        <v>1.1566213369369507</v>
      </c>
      <c r="Y2313">
        <v>1.0024251937866211</v>
      </c>
      <c r="Z2313">
        <v>0.69322443008422852</v>
      </c>
      <c r="AA2313">
        <v>0.17913416028022766</v>
      </c>
      <c r="AB2313">
        <v>0.15403877198696136</v>
      </c>
      <c r="AC2313">
        <v>0.24788269400596619</v>
      </c>
      <c r="AD2313">
        <v>-0.28530123829841614</v>
      </c>
      <c r="AE2313">
        <f>VLOOKUP(C2313,[1]pop_15p_a!$A$8:$AL$68,25,FALSE)</f>
        <v>87132281.620636493</v>
      </c>
      <c r="AF2313" s="10">
        <v>54.1</v>
      </c>
      <c r="AL2313">
        <f t="shared" si="224"/>
        <v>300</v>
      </c>
      <c r="AM2313">
        <f t="shared" si="224"/>
        <v>302</v>
      </c>
      <c r="AN2313">
        <f t="shared" si="224"/>
        <v>303</v>
      </c>
      <c r="AO2313">
        <f t="shared" si="224"/>
        <v>305</v>
      </c>
      <c r="AP2313">
        <f t="shared" si="224"/>
        <v>307</v>
      </c>
      <c r="AQ2313">
        <f t="shared" si="224"/>
        <v>308</v>
      </c>
    </row>
    <row r="2314" spans="1:43">
      <c r="A2314" t="s">
        <v>23</v>
      </c>
      <c r="B2314" t="s">
        <v>57</v>
      </c>
      <c r="C2314">
        <v>1950</v>
      </c>
      <c r="J2314">
        <v>10.08994197845459</v>
      </c>
      <c r="K2314">
        <v>4.2534213066101074</v>
      </c>
      <c r="L2314">
        <v>1993.994873046875</v>
      </c>
      <c r="M2314">
        <v>77385.8203125</v>
      </c>
      <c r="N2314">
        <v>59540.0078125</v>
      </c>
      <c r="O2314">
        <v>80688.4765625</v>
      </c>
      <c r="P2314">
        <v>74729.359375</v>
      </c>
      <c r="Q2314">
        <v>246779.71875</v>
      </c>
      <c r="T2314">
        <v>100938.859375</v>
      </c>
      <c r="U2314">
        <v>80931.359375</v>
      </c>
      <c r="V2314">
        <v>108105.3671875</v>
      </c>
      <c r="W2314">
        <v>448013.0625</v>
      </c>
      <c r="Z2314">
        <v>0.59587711095809937</v>
      </c>
      <c r="AA2314">
        <v>0.26882851123809814</v>
      </c>
      <c r="AB2314">
        <v>0.16096499562263489</v>
      </c>
      <c r="AC2314">
        <v>0.18252089619636536</v>
      </c>
      <c r="AD2314">
        <v>-0.23759190738201141</v>
      </c>
      <c r="AF2314" s="10"/>
      <c r="AL2314">
        <f t="shared" si="224"/>
        <v>309</v>
      </c>
      <c r="AM2314">
        <f t="shared" si="224"/>
        <v>311</v>
      </c>
      <c r="AN2314">
        <f t="shared" si="224"/>
        <v>312</v>
      </c>
      <c r="AO2314">
        <f t="shared" si="224"/>
        <v>314</v>
      </c>
      <c r="AP2314">
        <f t="shared" si="224"/>
        <v>316</v>
      </c>
      <c r="AQ2314">
        <f t="shared" si="224"/>
        <v>317</v>
      </c>
    </row>
    <row r="2315" spans="1:43">
      <c r="A2315" t="s">
        <v>23</v>
      </c>
      <c r="B2315" t="s">
        <v>57</v>
      </c>
      <c r="C2315">
        <v>1951</v>
      </c>
      <c r="J2315">
        <v>10.240373611450195</v>
      </c>
      <c r="K2315">
        <v>4.2692041397094727</v>
      </c>
      <c r="L2315">
        <v>1979.34130859375</v>
      </c>
      <c r="M2315">
        <v>79747.6484375</v>
      </c>
      <c r="N2315">
        <v>58673.640625</v>
      </c>
      <c r="O2315">
        <v>80029.46875</v>
      </c>
      <c r="P2315">
        <v>77741.25</v>
      </c>
      <c r="Q2315">
        <v>263374.6875</v>
      </c>
      <c r="T2315">
        <v>103421.828125</v>
      </c>
      <c r="U2315">
        <v>79664.46875</v>
      </c>
      <c r="V2315">
        <v>106137.34375</v>
      </c>
      <c r="W2315">
        <v>468196.875</v>
      </c>
      <c r="Z2315">
        <v>0.55707687139511108</v>
      </c>
      <c r="AA2315">
        <v>0.26037845015525818</v>
      </c>
      <c r="AB2315">
        <v>0.15829472243785858</v>
      </c>
      <c r="AC2315">
        <v>0.2103823721408844</v>
      </c>
      <c r="AD2315">
        <v>-0.23492206633090973</v>
      </c>
      <c r="AF2315" s="10"/>
      <c r="AL2315">
        <f t="shared" si="224"/>
        <v>309</v>
      </c>
      <c r="AM2315">
        <f t="shared" si="224"/>
        <v>311</v>
      </c>
      <c r="AN2315">
        <f t="shared" si="224"/>
        <v>312</v>
      </c>
      <c r="AO2315">
        <f t="shared" si="224"/>
        <v>314</v>
      </c>
      <c r="AP2315">
        <f t="shared" si="224"/>
        <v>316</v>
      </c>
      <c r="AQ2315">
        <f t="shared" si="224"/>
        <v>317</v>
      </c>
    </row>
    <row r="2316" spans="1:43">
      <c r="A2316" t="s">
        <v>23</v>
      </c>
      <c r="B2316" t="s">
        <v>57</v>
      </c>
      <c r="C2316">
        <v>1952</v>
      </c>
      <c r="J2316">
        <v>10.357775688171387</v>
      </c>
      <c r="K2316">
        <v>4.2511663436889648</v>
      </c>
      <c r="L2316">
        <v>1964.79541015625</v>
      </c>
      <c r="M2316">
        <v>87644.0703125</v>
      </c>
      <c r="N2316">
        <v>59581.4140625</v>
      </c>
      <c r="O2316">
        <v>80904.7421875</v>
      </c>
      <c r="P2316">
        <v>86103.15625</v>
      </c>
      <c r="Q2316">
        <v>274091.0625</v>
      </c>
      <c r="T2316">
        <v>105210.5390625</v>
      </c>
      <c r="U2316">
        <v>81409.1484375</v>
      </c>
      <c r="V2316">
        <v>106360.9375</v>
      </c>
      <c r="W2316">
        <v>484644.125</v>
      </c>
      <c r="Z2316">
        <v>0.53167855739593506</v>
      </c>
      <c r="AA2316">
        <v>0.25103932619094849</v>
      </c>
      <c r="AB2316">
        <v>0.16977286338806152</v>
      </c>
      <c r="AC2316">
        <v>0.22211410105228424</v>
      </c>
      <c r="AD2316">
        <v>-0.24636779725551605</v>
      </c>
      <c r="AL2316">
        <f t="shared" si="224"/>
        <v>309</v>
      </c>
      <c r="AM2316">
        <f t="shared" si="224"/>
        <v>311</v>
      </c>
      <c r="AN2316">
        <f t="shared" si="224"/>
        <v>312</v>
      </c>
      <c r="AO2316">
        <f t="shared" si="224"/>
        <v>314</v>
      </c>
      <c r="AP2316">
        <f t="shared" si="224"/>
        <v>316</v>
      </c>
      <c r="AQ2316">
        <f t="shared" si="224"/>
        <v>317</v>
      </c>
    </row>
    <row r="2317" spans="1:43">
      <c r="A2317" t="s">
        <v>23</v>
      </c>
      <c r="B2317" t="s">
        <v>57</v>
      </c>
      <c r="C2317">
        <v>1953</v>
      </c>
      <c r="J2317">
        <v>10.46871280670166</v>
      </c>
      <c r="K2317">
        <v>4.3289523124694824</v>
      </c>
      <c r="L2317">
        <v>1950.3564453125</v>
      </c>
      <c r="M2317">
        <v>94857.2109375</v>
      </c>
      <c r="N2317">
        <v>64010.84765625</v>
      </c>
      <c r="O2317">
        <v>89827.65625</v>
      </c>
      <c r="P2317">
        <v>93218.5078125</v>
      </c>
      <c r="Q2317">
        <v>284595.6875</v>
      </c>
      <c r="T2317">
        <v>114857.9765625</v>
      </c>
      <c r="U2317">
        <v>86808.03125</v>
      </c>
      <c r="V2317">
        <v>116611.859375</v>
      </c>
      <c r="W2317">
        <v>508265.09375</v>
      </c>
      <c r="Z2317">
        <v>0.51530086994171143</v>
      </c>
      <c r="AA2317">
        <v>0.27842772006988525</v>
      </c>
      <c r="AB2317">
        <v>0.17503982782363892</v>
      </c>
      <c r="AC2317">
        <v>0.22302018105983734</v>
      </c>
      <c r="AD2317">
        <v>-0.25564494729042053</v>
      </c>
      <c r="AL2317">
        <f t="shared" si="224"/>
        <v>309</v>
      </c>
      <c r="AM2317">
        <f t="shared" si="224"/>
        <v>311</v>
      </c>
      <c r="AN2317">
        <f t="shared" si="224"/>
        <v>312</v>
      </c>
      <c r="AO2317">
        <f t="shared" si="224"/>
        <v>314</v>
      </c>
      <c r="AP2317">
        <f t="shared" si="224"/>
        <v>316</v>
      </c>
      <c r="AQ2317">
        <f t="shared" si="224"/>
        <v>317</v>
      </c>
    </row>
    <row r="2318" spans="1:43">
      <c r="A2318" t="s">
        <v>23</v>
      </c>
      <c r="B2318" t="s">
        <v>57</v>
      </c>
      <c r="C2318">
        <v>1954</v>
      </c>
      <c r="J2318">
        <v>10.590624809265137</v>
      </c>
      <c r="K2318">
        <v>4.446195125579834</v>
      </c>
      <c r="L2318">
        <v>1936.023681640625</v>
      </c>
      <c r="M2318">
        <v>98036.546875</v>
      </c>
      <c r="N2318">
        <v>68763.1875</v>
      </c>
      <c r="O2318">
        <v>97120.984375</v>
      </c>
      <c r="P2318">
        <v>96041.7734375</v>
      </c>
      <c r="Q2318">
        <v>295876.21875</v>
      </c>
      <c r="R2318">
        <v>3.6157239228487015E-2</v>
      </c>
      <c r="S2318">
        <v>0.77306175231933594</v>
      </c>
      <c r="T2318">
        <v>123372.3984375</v>
      </c>
      <c r="U2318">
        <v>93015.234375</v>
      </c>
      <c r="V2318">
        <v>126181.2109375</v>
      </c>
      <c r="W2318">
        <v>535626.625</v>
      </c>
      <c r="X2318">
        <v>0.11138127744197845</v>
      </c>
      <c r="Y2318">
        <v>0.50254857540130615</v>
      </c>
      <c r="Z2318">
        <v>0.52113759517669678</v>
      </c>
      <c r="AA2318">
        <v>0.28867113590240479</v>
      </c>
      <c r="AB2318">
        <v>0.17884445190429688</v>
      </c>
      <c r="AC2318">
        <v>0.23588806390762329</v>
      </c>
      <c r="AD2318">
        <v>-0.2764856219291687</v>
      </c>
      <c r="AL2318">
        <f t="shared" si="224"/>
        <v>309</v>
      </c>
      <c r="AM2318">
        <f t="shared" si="224"/>
        <v>311</v>
      </c>
      <c r="AN2318">
        <f t="shared" si="224"/>
        <v>312</v>
      </c>
      <c r="AO2318">
        <f t="shared" si="224"/>
        <v>314</v>
      </c>
      <c r="AP2318">
        <f t="shared" si="224"/>
        <v>316</v>
      </c>
      <c r="AQ2318">
        <f t="shared" si="224"/>
        <v>317</v>
      </c>
    </row>
    <row r="2319" spans="1:43">
      <c r="A2319" t="s">
        <v>23</v>
      </c>
      <c r="B2319" t="s">
        <v>57</v>
      </c>
      <c r="C2319">
        <v>1955</v>
      </c>
      <c r="J2319">
        <v>10.725769996643066</v>
      </c>
      <c r="K2319">
        <v>4.5273628234863281</v>
      </c>
      <c r="L2319">
        <v>1921.796142578125</v>
      </c>
      <c r="M2319">
        <v>108473.8515625</v>
      </c>
      <c r="N2319">
        <v>73220.3828125</v>
      </c>
      <c r="O2319">
        <v>105388.609375</v>
      </c>
      <c r="P2319">
        <v>105834.3125</v>
      </c>
      <c r="Q2319">
        <v>314567.78125</v>
      </c>
      <c r="R2319">
        <v>3.7516508251428604E-2</v>
      </c>
      <c r="S2319">
        <v>0.78247666358947754</v>
      </c>
      <c r="T2319">
        <v>132802.875</v>
      </c>
      <c r="U2319">
        <v>99330.9921875</v>
      </c>
      <c r="V2319">
        <v>137242.28125</v>
      </c>
      <c r="W2319">
        <v>568494.4375</v>
      </c>
      <c r="X2319">
        <v>0.11930818110704422</v>
      </c>
      <c r="Y2319">
        <v>0.52548485994338989</v>
      </c>
      <c r="Z2319">
        <v>0.51692420244216919</v>
      </c>
      <c r="AA2319">
        <v>0.30472475290298462</v>
      </c>
      <c r="AB2319">
        <v>0.17668139934539795</v>
      </c>
      <c r="AC2319">
        <v>0.23432664573192596</v>
      </c>
      <c r="AD2319">
        <v>-0.28854480385780334</v>
      </c>
      <c r="AL2319">
        <f t="shared" si="224"/>
        <v>309</v>
      </c>
      <c r="AM2319">
        <f t="shared" si="224"/>
        <v>311</v>
      </c>
      <c r="AN2319">
        <f t="shared" si="224"/>
        <v>312</v>
      </c>
      <c r="AO2319">
        <f t="shared" si="224"/>
        <v>314</v>
      </c>
      <c r="AP2319">
        <f t="shared" si="224"/>
        <v>316</v>
      </c>
      <c r="AQ2319">
        <f t="shared" si="224"/>
        <v>317</v>
      </c>
    </row>
    <row r="2320" spans="1:43">
      <c r="A2320" t="s">
        <v>23</v>
      </c>
      <c r="B2320" t="s">
        <v>57</v>
      </c>
      <c r="C2320">
        <v>1956</v>
      </c>
      <c r="J2320">
        <v>10.863956451416016</v>
      </c>
      <c r="K2320">
        <v>4.5972576141357422</v>
      </c>
      <c r="L2320">
        <v>1907.6732177734375</v>
      </c>
      <c r="M2320">
        <v>112984.2578125</v>
      </c>
      <c r="N2320">
        <v>77916.2265625</v>
      </c>
      <c r="O2320">
        <v>114212.828125</v>
      </c>
      <c r="P2320">
        <v>110214.8671875</v>
      </c>
      <c r="Q2320">
        <v>343935.59375</v>
      </c>
      <c r="R2320">
        <v>3.8837522268295288E-2</v>
      </c>
      <c r="S2320">
        <v>0.78888911008834839</v>
      </c>
      <c r="T2320">
        <v>139060.921875</v>
      </c>
      <c r="U2320">
        <v>106668.25</v>
      </c>
      <c r="V2320">
        <v>148778.40625</v>
      </c>
      <c r="W2320">
        <v>605640</v>
      </c>
      <c r="X2320">
        <v>0.12835048139095306</v>
      </c>
      <c r="Y2320">
        <v>0.53586578369140625</v>
      </c>
      <c r="Z2320">
        <v>0.53088998794555664</v>
      </c>
      <c r="AA2320">
        <v>0.33006009459495544</v>
      </c>
      <c r="AB2320">
        <v>0.177634596824646</v>
      </c>
      <c r="AC2320">
        <v>0.23278069496154785</v>
      </c>
      <c r="AD2320">
        <v>-0.31869548559188843</v>
      </c>
      <c r="AL2320">
        <f t="shared" ref="AL2320:AQ2329" si="225">AL2252+9</f>
        <v>309</v>
      </c>
      <c r="AM2320">
        <f t="shared" si="225"/>
        <v>311</v>
      </c>
      <c r="AN2320">
        <f t="shared" si="225"/>
        <v>312</v>
      </c>
      <c r="AO2320">
        <f t="shared" si="225"/>
        <v>314</v>
      </c>
      <c r="AP2320">
        <f t="shared" si="225"/>
        <v>316</v>
      </c>
      <c r="AQ2320">
        <f t="shared" si="225"/>
        <v>317</v>
      </c>
    </row>
    <row r="2321" spans="1:43">
      <c r="A2321" t="s">
        <v>23</v>
      </c>
      <c r="B2321" t="s">
        <v>57</v>
      </c>
      <c r="C2321">
        <v>1957</v>
      </c>
      <c r="J2321">
        <v>11.000669479370117</v>
      </c>
      <c r="K2321">
        <v>4.6220588684082031</v>
      </c>
      <c r="L2321">
        <v>1893.654052734375</v>
      </c>
      <c r="M2321">
        <v>115429.1328125</v>
      </c>
      <c r="N2321">
        <v>77889.0078125</v>
      </c>
      <c r="O2321">
        <v>115976.5</v>
      </c>
      <c r="P2321">
        <v>112849.40625</v>
      </c>
      <c r="Q2321">
        <v>363169.5</v>
      </c>
      <c r="R2321">
        <v>4.0151450783014297E-2</v>
      </c>
      <c r="S2321">
        <v>0.78933501243591309</v>
      </c>
      <c r="T2321">
        <v>143361.53125</v>
      </c>
      <c r="U2321">
        <v>106828.921875</v>
      </c>
      <c r="V2321">
        <v>150563.671875</v>
      </c>
      <c r="W2321">
        <v>642926.375</v>
      </c>
      <c r="X2321">
        <v>0.13734734058380127</v>
      </c>
      <c r="Y2321">
        <v>0.5426904559135437</v>
      </c>
      <c r="Z2321">
        <v>0.51199543476104736</v>
      </c>
      <c r="AA2321">
        <v>0.33448892831802368</v>
      </c>
      <c r="AB2321">
        <v>0.17203506827354431</v>
      </c>
      <c r="AC2321">
        <v>0.23801237344741821</v>
      </c>
      <c r="AD2321">
        <v>-0.30609112977981567</v>
      </c>
      <c r="AL2321">
        <f t="shared" si="225"/>
        <v>309</v>
      </c>
      <c r="AM2321">
        <f t="shared" si="225"/>
        <v>311</v>
      </c>
      <c r="AN2321">
        <f t="shared" si="225"/>
        <v>312</v>
      </c>
      <c r="AO2321">
        <f t="shared" si="225"/>
        <v>314</v>
      </c>
      <c r="AP2321">
        <f t="shared" si="225"/>
        <v>316</v>
      </c>
      <c r="AQ2321">
        <f t="shared" si="225"/>
        <v>317</v>
      </c>
    </row>
    <row r="2322" spans="1:43">
      <c r="A2322" t="s">
        <v>23</v>
      </c>
      <c r="B2322" t="s">
        <v>57</v>
      </c>
      <c r="C2322">
        <v>1958</v>
      </c>
      <c r="J2322">
        <v>11.160786628723145</v>
      </c>
      <c r="K2322">
        <v>4.5792202949523926</v>
      </c>
      <c r="L2322">
        <v>1879.7379150390625</v>
      </c>
      <c r="M2322">
        <v>117427.046875</v>
      </c>
      <c r="N2322">
        <v>77742.0703125</v>
      </c>
      <c r="O2322">
        <v>112023.3984375</v>
      </c>
      <c r="P2322">
        <v>115093.5625</v>
      </c>
      <c r="Q2322">
        <v>368941.40625</v>
      </c>
      <c r="R2322">
        <v>4.085206612944603E-2</v>
      </c>
      <c r="S2322">
        <v>0.79319977760314941</v>
      </c>
      <c r="T2322">
        <v>141939.25</v>
      </c>
      <c r="U2322">
        <v>106518.40625</v>
      </c>
      <c r="V2322">
        <v>146041.125</v>
      </c>
      <c r="W2322">
        <v>671472.0625</v>
      </c>
      <c r="X2322">
        <v>0.14345164597034454</v>
      </c>
      <c r="Y2322">
        <v>0.53703206777572632</v>
      </c>
      <c r="Z2322">
        <v>0.50963044166564941</v>
      </c>
      <c r="AA2322">
        <v>0.29865419864654541</v>
      </c>
      <c r="AB2322">
        <v>0.16764774918556213</v>
      </c>
      <c r="AC2322">
        <v>0.24116106331348419</v>
      </c>
      <c r="AD2322">
        <v>-0.2785794734954834</v>
      </c>
      <c r="AL2322">
        <f t="shared" si="225"/>
        <v>309</v>
      </c>
      <c r="AM2322">
        <f t="shared" si="225"/>
        <v>311</v>
      </c>
      <c r="AN2322">
        <f t="shared" si="225"/>
        <v>312</v>
      </c>
      <c r="AO2322">
        <f t="shared" si="225"/>
        <v>314</v>
      </c>
      <c r="AP2322">
        <f t="shared" si="225"/>
        <v>316</v>
      </c>
      <c r="AQ2322">
        <f t="shared" si="225"/>
        <v>317</v>
      </c>
    </row>
    <row r="2323" spans="1:43">
      <c r="A2323" t="s">
        <v>23</v>
      </c>
      <c r="B2323" t="s">
        <v>57</v>
      </c>
      <c r="C2323">
        <v>1959</v>
      </c>
      <c r="J2323">
        <v>11.321175575256348</v>
      </c>
      <c r="K2323">
        <v>4.6265683174133301</v>
      </c>
      <c r="L2323">
        <v>1865.924072265625</v>
      </c>
      <c r="M2323">
        <v>124061.7109375</v>
      </c>
      <c r="N2323">
        <v>79790.2421875</v>
      </c>
      <c r="O2323">
        <v>117689.3828125</v>
      </c>
      <c r="P2323">
        <v>121021.1484375</v>
      </c>
      <c r="Q2323">
        <v>385019.28125</v>
      </c>
      <c r="R2323">
        <v>4.1754312813282013E-2</v>
      </c>
      <c r="S2323">
        <v>0.79900467395782471</v>
      </c>
      <c r="T2323">
        <v>148939.78125</v>
      </c>
      <c r="U2323">
        <v>110267.453125</v>
      </c>
      <c r="V2323">
        <v>153888.921875</v>
      </c>
      <c r="W2323">
        <v>705137.9375</v>
      </c>
      <c r="X2323">
        <v>0.15092779695987701</v>
      </c>
      <c r="Y2323">
        <v>0.55414515733718872</v>
      </c>
      <c r="Z2323">
        <v>0.5023733377456665</v>
      </c>
      <c r="AA2323">
        <v>0.31242060661315918</v>
      </c>
      <c r="AB2323">
        <v>0.15537555515766144</v>
      </c>
      <c r="AC2323">
        <v>0.25139787793159485</v>
      </c>
      <c r="AD2323">
        <v>-0.28388893604278564</v>
      </c>
      <c r="AL2323">
        <f t="shared" si="225"/>
        <v>309</v>
      </c>
      <c r="AM2323">
        <f t="shared" si="225"/>
        <v>311</v>
      </c>
      <c r="AN2323">
        <f t="shared" si="225"/>
        <v>312</v>
      </c>
      <c r="AO2323">
        <f t="shared" si="225"/>
        <v>314</v>
      </c>
      <c r="AP2323">
        <f t="shared" si="225"/>
        <v>316</v>
      </c>
      <c r="AQ2323">
        <f t="shared" si="225"/>
        <v>317</v>
      </c>
    </row>
    <row r="2324" spans="1:43">
      <c r="A2324" t="s">
        <v>23</v>
      </c>
      <c r="B2324" t="s">
        <v>57</v>
      </c>
      <c r="C2324">
        <v>1960</v>
      </c>
      <c r="J2324">
        <v>11.459214210510254</v>
      </c>
      <c r="K2324">
        <v>4.7144999504089355</v>
      </c>
      <c r="L2324">
        <v>1852.211669921875</v>
      </c>
      <c r="M2324">
        <v>131934.984375</v>
      </c>
      <c r="N2324">
        <v>85747.6171875</v>
      </c>
      <c r="O2324">
        <v>126929.9296875</v>
      </c>
      <c r="P2324">
        <v>128818.421875</v>
      </c>
      <c r="Q2324">
        <v>401284.78125</v>
      </c>
      <c r="R2324">
        <v>4.3100852519273758E-2</v>
      </c>
      <c r="S2324">
        <v>0.80663794279098511</v>
      </c>
      <c r="T2324">
        <v>163668.875</v>
      </c>
      <c r="U2324">
        <v>117276.5703125</v>
      </c>
      <c r="V2324">
        <v>165520.4375</v>
      </c>
      <c r="W2324">
        <v>744071.0625</v>
      </c>
      <c r="X2324">
        <v>0.15991973876953125</v>
      </c>
      <c r="Y2324">
        <v>0.59396207332611084</v>
      </c>
      <c r="Z2324">
        <v>0.51295065879821777</v>
      </c>
      <c r="AA2324">
        <v>0.32105684280395508</v>
      </c>
      <c r="AB2324">
        <v>0.15553680062294006</v>
      </c>
      <c r="AC2324">
        <v>0.27633821964263916</v>
      </c>
      <c r="AD2324">
        <v>-0.32568085193634033</v>
      </c>
      <c r="AE2324">
        <f>VLOOKUP(C2324,[1]pop_15p_a!$A$8:$AL$68,26,FALSE)</f>
        <v>7689565.6920326203</v>
      </c>
      <c r="AL2324">
        <f t="shared" si="225"/>
        <v>309</v>
      </c>
      <c r="AM2324">
        <f t="shared" si="225"/>
        <v>311</v>
      </c>
      <c r="AN2324">
        <f t="shared" si="225"/>
        <v>312</v>
      </c>
      <c r="AO2324">
        <f t="shared" si="225"/>
        <v>314</v>
      </c>
      <c r="AP2324">
        <f t="shared" si="225"/>
        <v>316</v>
      </c>
      <c r="AQ2324">
        <f t="shared" si="225"/>
        <v>317</v>
      </c>
    </row>
    <row r="2325" spans="1:43">
      <c r="A2325" t="s">
        <v>23</v>
      </c>
      <c r="B2325" t="s">
        <v>57</v>
      </c>
      <c r="C2325">
        <v>1961</v>
      </c>
      <c r="J2325">
        <v>11.611570358276367</v>
      </c>
      <c r="K2325">
        <v>4.7832670211791992</v>
      </c>
      <c r="L2325">
        <v>1850.5419921875</v>
      </c>
      <c r="M2325">
        <v>136497.765625</v>
      </c>
      <c r="N2325">
        <v>91398.1953125</v>
      </c>
      <c r="O2325">
        <v>133316.140625</v>
      </c>
      <c r="P2325">
        <v>132889.96875</v>
      </c>
      <c r="Q2325">
        <v>418466.40625</v>
      </c>
      <c r="R2325">
        <v>4.1126556694507599E-2</v>
      </c>
      <c r="S2325">
        <v>0.8143383264541626</v>
      </c>
      <c r="T2325">
        <v>168557.671875</v>
      </c>
      <c r="U2325">
        <v>123498.5234375</v>
      </c>
      <c r="V2325">
        <v>174461.78125</v>
      </c>
      <c r="W2325">
        <v>784791.375</v>
      </c>
      <c r="X2325">
        <v>0.16954940557479858</v>
      </c>
      <c r="Y2325">
        <v>0.59244638681411743</v>
      </c>
      <c r="Z2325">
        <v>0.53368484973907471</v>
      </c>
      <c r="AA2325">
        <v>0.31926724314689636</v>
      </c>
      <c r="AB2325">
        <v>0.16244786977767944</v>
      </c>
      <c r="AC2325">
        <v>0.26597020030021667</v>
      </c>
      <c r="AD2325">
        <v>-0.33494037389755249</v>
      </c>
      <c r="AE2325">
        <f>VLOOKUP(C2325,[1]pop_15p_a!$A$8:$AL$68,26,FALSE)</f>
        <v>7784742.2706280602</v>
      </c>
      <c r="AL2325">
        <f t="shared" si="225"/>
        <v>309</v>
      </c>
      <c r="AM2325">
        <f t="shared" si="225"/>
        <v>311</v>
      </c>
      <c r="AN2325">
        <f t="shared" si="225"/>
        <v>312</v>
      </c>
      <c r="AO2325">
        <f t="shared" si="225"/>
        <v>314</v>
      </c>
      <c r="AP2325">
        <f t="shared" si="225"/>
        <v>316</v>
      </c>
      <c r="AQ2325">
        <f t="shared" si="225"/>
        <v>317</v>
      </c>
    </row>
    <row r="2326" spans="1:43">
      <c r="A2326" t="s">
        <v>23</v>
      </c>
      <c r="B2326" t="s">
        <v>57</v>
      </c>
      <c r="C2326">
        <v>1962</v>
      </c>
      <c r="J2326">
        <v>11.778157234191895</v>
      </c>
      <c r="K2326">
        <v>4.8790898323059082</v>
      </c>
      <c r="L2326">
        <v>1848.873779296875</v>
      </c>
      <c r="M2326">
        <v>144208.625</v>
      </c>
      <c r="N2326">
        <v>97326.8671875</v>
      </c>
      <c r="O2326">
        <v>139814.25</v>
      </c>
      <c r="P2326">
        <v>139854.078125</v>
      </c>
      <c r="Q2326">
        <v>438322.78125</v>
      </c>
      <c r="R2326">
        <v>4.1866224259138107E-2</v>
      </c>
      <c r="S2326">
        <v>0.81378793716430664</v>
      </c>
      <c r="T2326">
        <v>176131.9375</v>
      </c>
      <c r="U2326">
        <v>131087.90625</v>
      </c>
      <c r="V2326">
        <v>183935.65625</v>
      </c>
      <c r="W2326">
        <v>825991.3125</v>
      </c>
      <c r="X2326">
        <v>0.17892087996006012</v>
      </c>
      <c r="Y2326">
        <v>0.5980040431022644</v>
      </c>
      <c r="Z2326">
        <v>0.53860437870025635</v>
      </c>
      <c r="AA2326">
        <v>0.30577313899993896</v>
      </c>
      <c r="AB2326">
        <v>0.16183741390705109</v>
      </c>
      <c r="AC2326">
        <v>0.25249233841896057</v>
      </c>
      <c r="AD2326">
        <v>-0.31278923153877258</v>
      </c>
      <c r="AE2326">
        <f>VLOOKUP(C2326,[1]pop_15p_a!$A$8:$AL$68,26,FALSE)</f>
        <v>7958979.8928070897</v>
      </c>
      <c r="AL2326">
        <f t="shared" si="225"/>
        <v>309</v>
      </c>
      <c r="AM2326">
        <f t="shared" si="225"/>
        <v>311</v>
      </c>
      <c r="AN2326">
        <f t="shared" si="225"/>
        <v>312</v>
      </c>
      <c r="AO2326">
        <f t="shared" si="225"/>
        <v>314</v>
      </c>
      <c r="AP2326">
        <f t="shared" si="225"/>
        <v>316</v>
      </c>
      <c r="AQ2326">
        <f t="shared" si="225"/>
        <v>317</v>
      </c>
    </row>
    <row r="2327" spans="1:43">
      <c r="A2327" t="s">
        <v>23</v>
      </c>
      <c r="B2327" t="s">
        <v>57</v>
      </c>
      <c r="C2327">
        <v>1963</v>
      </c>
      <c r="J2327">
        <v>11.938060760498047</v>
      </c>
      <c r="K2327">
        <v>4.9456028938293457</v>
      </c>
      <c r="L2327">
        <v>1847.2071533203125</v>
      </c>
      <c r="M2327">
        <v>150648.46875</v>
      </c>
      <c r="N2327">
        <v>104142.0390625</v>
      </c>
      <c r="O2327">
        <v>147484.265625</v>
      </c>
      <c r="P2327">
        <v>145984.703125</v>
      </c>
      <c r="Q2327">
        <v>455326.6875</v>
      </c>
      <c r="R2327">
        <v>4.1974660009145737E-2</v>
      </c>
      <c r="S2327">
        <v>0.79866355657577515</v>
      </c>
      <c r="T2327">
        <v>182144.109375</v>
      </c>
      <c r="U2327">
        <v>141020.578125</v>
      </c>
      <c r="V2327">
        <v>194660.78125</v>
      </c>
      <c r="W2327">
        <v>865801.375</v>
      </c>
      <c r="X2327">
        <v>0.18793576955795288</v>
      </c>
      <c r="Y2327">
        <v>0.60087686777114868</v>
      </c>
      <c r="Z2327">
        <v>0.56444638967514038</v>
      </c>
      <c r="AA2327">
        <v>0.30586105585098267</v>
      </c>
      <c r="AB2327">
        <v>0.17047187685966492</v>
      </c>
      <c r="AC2327">
        <v>0.52842748165130615</v>
      </c>
      <c r="AD2327">
        <v>-0.68330132961273193</v>
      </c>
      <c r="AE2327">
        <f>VLOOKUP(C2327,[1]pop_15p_a!$A$8:$AL$68,26,FALSE)</f>
        <v>8118137.2926241104</v>
      </c>
      <c r="AL2327">
        <f t="shared" si="225"/>
        <v>309</v>
      </c>
      <c r="AM2327">
        <f t="shared" si="225"/>
        <v>311</v>
      </c>
      <c r="AN2327">
        <f t="shared" si="225"/>
        <v>312</v>
      </c>
      <c r="AO2327">
        <f t="shared" si="225"/>
        <v>314</v>
      </c>
      <c r="AP2327">
        <f t="shared" si="225"/>
        <v>316</v>
      </c>
      <c r="AQ2327">
        <f t="shared" si="225"/>
        <v>317</v>
      </c>
    </row>
    <row r="2328" spans="1:43">
      <c r="A2328" t="s">
        <v>23</v>
      </c>
      <c r="B2328" t="s">
        <v>57</v>
      </c>
      <c r="C2328">
        <v>1964</v>
      </c>
      <c r="J2328">
        <v>12.098838806152344</v>
      </c>
      <c r="K2328">
        <v>5.032407283782959</v>
      </c>
      <c r="L2328">
        <v>1845.5419921875</v>
      </c>
      <c r="M2328">
        <v>162354.171875</v>
      </c>
      <c r="N2328">
        <v>109098.328125</v>
      </c>
      <c r="O2328">
        <v>161172.078125</v>
      </c>
      <c r="P2328">
        <v>157143.296875</v>
      </c>
      <c r="Q2328">
        <v>480203.5625</v>
      </c>
      <c r="R2328">
        <v>4.1319068521261215E-2</v>
      </c>
      <c r="S2328">
        <v>0.87351560592651367</v>
      </c>
      <c r="T2328">
        <v>199283.859375</v>
      </c>
      <c r="U2328">
        <v>148584.171875</v>
      </c>
      <c r="V2328">
        <v>212160.453125</v>
      </c>
      <c r="W2328">
        <v>919023.1875</v>
      </c>
      <c r="X2328">
        <v>0.20060154795646667</v>
      </c>
      <c r="Y2328">
        <v>0.63467329740524292</v>
      </c>
      <c r="Z2328">
        <v>0.53164613246917725</v>
      </c>
      <c r="AA2328">
        <v>0.32781550288200378</v>
      </c>
      <c r="AB2328">
        <v>0.15515150129795074</v>
      </c>
      <c r="AC2328">
        <v>0.54150635004043579</v>
      </c>
      <c r="AD2328">
        <v>-0.66047877073287964</v>
      </c>
      <c r="AE2328">
        <f>VLOOKUP(C2328,[1]pop_15p_a!$A$8:$AL$68,26,FALSE)</f>
        <v>8258842.7815659102</v>
      </c>
      <c r="AL2328">
        <f t="shared" si="225"/>
        <v>309</v>
      </c>
      <c r="AM2328">
        <f t="shared" si="225"/>
        <v>311</v>
      </c>
      <c r="AN2328">
        <f t="shared" si="225"/>
        <v>312</v>
      </c>
      <c r="AO2328">
        <f t="shared" si="225"/>
        <v>314</v>
      </c>
      <c r="AP2328">
        <f t="shared" si="225"/>
        <v>316</v>
      </c>
      <c r="AQ2328">
        <f t="shared" si="225"/>
        <v>317</v>
      </c>
    </row>
    <row r="2329" spans="1:43">
      <c r="A2329" t="s">
        <v>23</v>
      </c>
      <c r="B2329" t="s">
        <v>57</v>
      </c>
      <c r="C2329">
        <v>1965</v>
      </c>
      <c r="J2329">
        <v>12.263334274291992</v>
      </c>
      <c r="K2329">
        <v>5.0752458572387695</v>
      </c>
      <c r="L2329">
        <v>1843.8782958984375</v>
      </c>
      <c r="M2329">
        <v>174815.0625</v>
      </c>
      <c r="N2329">
        <v>116522.15625</v>
      </c>
      <c r="O2329">
        <v>170968.40625</v>
      </c>
      <c r="P2329">
        <v>169200.296875</v>
      </c>
      <c r="Q2329">
        <v>510868.875</v>
      </c>
      <c r="R2329">
        <v>4.1803266853094101E-2</v>
      </c>
      <c r="S2329">
        <v>0.87058597803115845</v>
      </c>
      <c r="T2329">
        <v>210435.53125</v>
      </c>
      <c r="U2329">
        <v>158629.796875</v>
      </c>
      <c r="V2329">
        <v>225424.8125</v>
      </c>
      <c r="W2329">
        <v>974000.875</v>
      </c>
      <c r="X2329">
        <v>0.21350960433483124</v>
      </c>
      <c r="Y2329">
        <v>0.65257126092910767</v>
      </c>
      <c r="Z2329">
        <v>0.55245232582092285</v>
      </c>
      <c r="AA2329">
        <v>0.329996258020401</v>
      </c>
      <c r="AB2329">
        <v>0.1537834107875824</v>
      </c>
      <c r="AC2329">
        <v>0.54064887762069702</v>
      </c>
      <c r="AD2329">
        <v>-0.66786742210388184</v>
      </c>
      <c r="AE2329">
        <f>VLOOKUP(C2329,[1]pop_15p_a!$A$8:$AL$68,26,FALSE)</f>
        <v>8393098.3997267298</v>
      </c>
      <c r="AL2329">
        <f t="shared" si="225"/>
        <v>309</v>
      </c>
      <c r="AM2329">
        <f t="shared" si="225"/>
        <v>311</v>
      </c>
      <c r="AN2329">
        <f t="shared" si="225"/>
        <v>312</v>
      </c>
      <c r="AO2329">
        <f t="shared" si="225"/>
        <v>314</v>
      </c>
      <c r="AP2329">
        <f t="shared" si="225"/>
        <v>316</v>
      </c>
      <c r="AQ2329">
        <f t="shared" si="225"/>
        <v>317</v>
      </c>
    </row>
    <row r="2330" spans="1:43">
      <c r="A2330" t="s">
        <v>23</v>
      </c>
      <c r="B2330" t="s">
        <v>57</v>
      </c>
      <c r="C2330">
        <v>1966</v>
      </c>
      <c r="J2330">
        <v>12.425754547119141</v>
      </c>
      <c r="K2330">
        <v>5.1147027015686035</v>
      </c>
      <c r="L2330">
        <v>1842.2161865234375</v>
      </c>
      <c r="M2330">
        <v>181580.046875</v>
      </c>
      <c r="N2330">
        <v>120459.2265625</v>
      </c>
      <c r="O2330">
        <v>179104.734375</v>
      </c>
      <c r="P2330">
        <v>175930.984375</v>
      </c>
      <c r="Q2330">
        <v>543687.8125</v>
      </c>
      <c r="R2330">
        <v>4.2318519204854965E-2</v>
      </c>
      <c r="S2330">
        <v>0.85706150531768799</v>
      </c>
      <c r="T2330">
        <v>216495.921875</v>
      </c>
      <c r="U2330">
        <v>163366.578125</v>
      </c>
      <c r="V2330">
        <v>235412.09375</v>
      </c>
      <c r="W2330">
        <v>1034147.8125</v>
      </c>
      <c r="X2330">
        <v>0.22773826122283936</v>
      </c>
      <c r="Y2330">
        <v>0.65368258953094482</v>
      </c>
      <c r="Z2330">
        <v>0.54972922801971436</v>
      </c>
      <c r="AA2330">
        <v>0.34290030598640442</v>
      </c>
      <c r="AB2330">
        <v>0.15459580719470978</v>
      </c>
      <c r="AC2330">
        <v>0.57464796304702759</v>
      </c>
      <c r="AD2330">
        <v>-0.69539535045623779</v>
      </c>
      <c r="AE2330">
        <f>VLOOKUP(C2330,[1]pop_15p_a!$A$8:$AL$68,26,FALSE)</f>
        <v>8522676.7110852599</v>
      </c>
      <c r="AL2330">
        <f t="shared" ref="AL2330:AQ2339" si="226">AL2262+9</f>
        <v>309</v>
      </c>
      <c r="AM2330">
        <f t="shared" si="226"/>
        <v>311</v>
      </c>
      <c r="AN2330">
        <f t="shared" si="226"/>
        <v>312</v>
      </c>
      <c r="AO2330">
        <f t="shared" si="226"/>
        <v>314</v>
      </c>
      <c r="AP2330">
        <f t="shared" si="226"/>
        <v>316</v>
      </c>
      <c r="AQ2330">
        <f t="shared" si="226"/>
        <v>317</v>
      </c>
    </row>
    <row r="2331" spans="1:43">
      <c r="A2331" t="s">
        <v>23</v>
      </c>
      <c r="B2331" t="s">
        <v>57</v>
      </c>
      <c r="C2331">
        <v>1967</v>
      </c>
      <c r="J2331">
        <v>12.567444801330566</v>
      </c>
      <c r="K2331">
        <v>5.0989198684692383</v>
      </c>
      <c r="L2331">
        <v>1840.5555419921875</v>
      </c>
      <c r="M2331">
        <v>193222.078125</v>
      </c>
      <c r="N2331">
        <v>127442.78125</v>
      </c>
      <c r="O2331">
        <v>189962.734375</v>
      </c>
      <c r="P2331">
        <v>187641.046875</v>
      </c>
      <c r="Q2331">
        <v>577707.5625</v>
      </c>
      <c r="R2331">
        <v>4.3227054178714752E-2</v>
      </c>
      <c r="S2331">
        <v>0.88915371894836426</v>
      </c>
      <c r="T2331">
        <v>228611.859375</v>
      </c>
      <c r="U2331">
        <v>171588.234375</v>
      </c>
      <c r="V2331">
        <v>248888.875</v>
      </c>
      <c r="W2331">
        <v>1098998.5</v>
      </c>
      <c r="X2331">
        <v>0.24300770461559296</v>
      </c>
      <c r="Y2331">
        <v>0.67734038829803467</v>
      </c>
      <c r="Z2331">
        <v>0.54563689231872559</v>
      </c>
      <c r="AA2331">
        <v>0.34255421161651611</v>
      </c>
      <c r="AB2331">
        <v>0.15263712406158447</v>
      </c>
      <c r="AC2331">
        <v>0.55352270603179932</v>
      </c>
      <c r="AD2331">
        <v>-0.66661989688873291</v>
      </c>
      <c r="AE2331">
        <f>VLOOKUP(C2331,[1]pop_15p_a!$A$8:$AL$68,26,FALSE)</f>
        <v>8638918.6238413192</v>
      </c>
      <c r="AL2331">
        <f t="shared" si="226"/>
        <v>309</v>
      </c>
      <c r="AM2331">
        <f t="shared" si="226"/>
        <v>311</v>
      </c>
      <c r="AN2331">
        <f t="shared" si="226"/>
        <v>312</v>
      </c>
      <c r="AO2331">
        <f t="shared" si="226"/>
        <v>314</v>
      </c>
      <c r="AP2331">
        <f t="shared" si="226"/>
        <v>316</v>
      </c>
      <c r="AQ2331">
        <f t="shared" si="226"/>
        <v>317</v>
      </c>
    </row>
    <row r="2332" spans="1:43">
      <c r="A2332" t="s">
        <v>23</v>
      </c>
      <c r="B2332" t="s">
        <v>57</v>
      </c>
      <c r="C2332">
        <v>1968</v>
      </c>
      <c r="J2332">
        <v>12.695005416870117</v>
      </c>
      <c r="K2332">
        <v>5.1462674140930176</v>
      </c>
      <c r="L2332">
        <v>1838.8963623046875</v>
      </c>
      <c r="M2332">
        <v>209632.140625</v>
      </c>
      <c r="N2332">
        <v>135728.71875</v>
      </c>
      <c r="O2332">
        <v>204499.5</v>
      </c>
      <c r="P2332">
        <v>203814.640625</v>
      </c>
      <c r="Q2332">
        <v>617945.4375</v>
      </c>
      <c r="R2332">
        <v>4.4336859136819839E-2</v>
      </c>
      <c r="S2332">
        <v>0.90767896175384521</v>
      </c>
      <c r="T2332">
        <v>245028.40625</v>
      </c>
      <c r="U2332">
        <v>181957.84375</v>
      </c>
      <c r="V2332">
        <v>267082.34375</v>
      </c>
      <c r="W2332">
        <v>1172388.875</v>
      </c>
      <c r="X2332">
        <v>0.26059675216674805</v>
      </c>
      <c r="Y2332">
        <v>0.70505988597869873</v>
      </c>
      <c r="Z2332">
        <v>0.54421383142471313</v>
      </c>
      <c r="AA2332">
        <v>0.35039028525352478</v>
      </c>
      <c r="AB2332">
        <v>0.14733031392097473</v>
      </c>
      <c r="AC2332">
        <v>0.62308543920516968</v>
      </c>
      <c r="AD2332">
        <v>-0.70529568195343018</v>
      </c>
      <c r="AE2332">
        <f>VLOOKUP(C2332,[1]pop_15p_a!$A$8:$AL$68,26,FALSE)</f>
        <v>8745458.2023595907</v>
      </c>
      <c r="AL2332">
        <f t="shared" si="226"/>
        <v>309</v>
      </c>
      <c r="AM2332">
        <f t="shared" si="226"/>
        <v>311</v>
      </c>
      <c r="AN2332">
        <f t="shared" si="226"/>
        <v>312</v>
      </c>
      <c r="AO2332">
        <f t="shared" si="226"/>
        <v>314</v>
      </c>
      <c r="AP2332">
        <f t="shared" si="226"/>
        <v>316</v>
      </c>
      <c r="AQ2332">
        <f t="shared" si="226"/>
        <v>317</v>
      </c>
    </row>
    <row r="2333" spans="1:43">
      <c r="A2333" t="s">
        <v>23</v>
      </c>
      <c r="B2333" t="s">
        <v>57</v>
      </c>
      <c r="C2333">
        <v>1969</v>
      </c>
      <c r="D2333">
        <v>262215.28690000001</v>
      </c>
      <c r="E2333">
        <v>139967.10680000001</v>
      </c>
      <c r="F2333">
        <v>57838.817799999997</v>
      </c>
      <c r="G2333">
        <v>66946.039499999999</v>
      </c>
      <c r="H2333">
        <v>64952.283100000001</v>
      </c>
      <c r="I2333">
        <v>66533.242599999998</v>
      </c>
      <c r="J2333">
        <v>12.842979431152344</v>
      </c>
      <c r="K2333">
        <v>5.5002498626708984</v>
      </c>
      <c r="L2333">
        <v>1875.0445556640625</v>
      </c>
      <c r="M2333">
        <v>220060.515625</v>
      </c>
      <c r="N2333">
        <v>145459.375</v>
      </c>
      <c r="O2333">
        <v>213710.90625</v>
      </c>
      <c r="P2333">
        <v>214030.46875</v>
      </c>
      <c r="Q2333">
        <v>662077.0625</v>
      </c>
      <c r="R2333">
        <v>4.5558106154203415E-2</v>
      </c>
      <c r="S2333">
        <v>0.90599685907363892</v>
      </c>
      <c r="T2333">
        <v>262910.625</v>
      </c>
      <c r="U2333">
        <v>195602.84375</v>
      </c>
      <c r="V2333">
        <v>280005.28125</v>
      </c>
      <c r="W2333">
        <v>1239970.125</v>
      </c>
      <c r="X2333">
        <v>0.27470758557319641</v>
      </c>
      <c r="Y2333">
        <v>0.69755464792251587</v>
      </c>
      <c r="Z2333">
        <v>0.53911882638931274</v>
      </c>
      <c r="AA2333">
        <v>0.31987044215202332</v>
      </c>
      <c r="AB2333">
        <v>0.14259704947471619</v>
      </c>
      <c r="AC2333">
        <v>0.30358371138572693</v>
      </c>
      <c r="AD2333">
        <v>-0.33755126595497131</v>
      </c>
      <c r="AE2333">
        <f>VLOOKUP(C2333,[1]pop_15p_a!$A$8:$AL$68,26,FALSE)</f>
        <v>8864516.5758522209</v>
      </c>
      <c r="AL2333">
        <f t="shared" si="226"/>
        <v>309</v>
      </c>
      <c r="AM2333">
        <f t="shared" si="226"/>
        <v>311</v>
      </c>
      <c r="AN2333">
        <f t="shared" si="226"/>
        <v>312</v>
      </c>
      <c r="AO2333">
        <f t="shared" si="226"/>
        <v>314</v>
      </c>
      <c r="AP2333">
        <f t="shared" si="226"/>
        <v>316</v>
      </c>
      <c r="AQ2333">
        <f t="shared" si="226"/>
        <v>317</v>
      </c>
    </row>
    <row r="2334" spans="1:43">
      <c r="A2334" t="s">
        <v>23</v>
      </c>
      <c r="B2334" t="s">
        <v>57</v>
      </c>
      <c r="C2334">
        <v>1970</v>
      </c>
      <c r="D2334">
        <v>278427.38140000001</v>
      </c>
      <c r="E2334">
        <v>150147.8297</v>
      </c>
      <c r="F2334">
        <v>61265.752200000003</v>
      </c>
      <c r="G2334">
        <v>74857.388999999996</v>
      </c>
      <c r="H2334">
        <v>72350.615399999995</v>
      </c>
      <c r="I2334">
        <v>75979.185299999997</v>
      </c>
      <c r="J2334">
        <v>13.00194263458252</v>
      </c>
      <c r="K2334">
        <v>5.5845084190368652</v>
      </c>
      <c r="L2334">
        <v>1835.58251953125</v>
      </c>
      <c r="M2334">
        <v>233120.21875</v>
      </c>
      <c r="N2334">
        <v>154779.609375</v>
      </c>
      <c r="O2334">
        <v>230392</v>
      </c>
      <c r="P2334">
        <v>227376.8125</v>
      </c>
      <c r="Q2334">
        <v>706850.8125</v>
      </c>
      <c r="R2334">
        <v>4.6389758586883545E-2</v>
      </c>
      <c r="S2334">
        <v>0.94924765825271606</v>
      </c>
      <c r="T2334">
        <v>279922.5</v>
      </c>
      <c r="U2334">
        <v>208888.09375</v>
      </c>
      <c r="V2334">
        <v>300708.96875</v>
      </c>
      <c r="W2334">
        <v>1315780.375</v>
      </c>
      <c r="X2334">
        <v>0.29119420051574707</v>
      </c>
      <c r="Y2334">
        <v>0.73119860887527466</v>
      </c>
      <c r="Z2334">
        <v>0.5373346209526062</v>
      </c>
      <c r="AA2334">
        <v>0.3322385847568512</v>
      </c>
      <c r="AB2334">
        <v>0.14276236295700073</v>
      </c>
      <c r="AC2334">
        <v>0.31516748666763306</v>
      </c>
      <c r="AD2334">
        <v>-0.35816490650177002</v>
      </c>
      <c r="AE2334">
        <f>VLOOKUP(C2334,[1]pop_15p_a!$A$8:$AL$68,26,FALSE)</f>
        <v>8987678.41949334</v>
      </c>
      <c r="AL2334">
        <f t="shared" si="226"/>
        <v>309</v>
      </c>
      <c r="AM2334">
        <f t="shared" si="226"/>
        <v>311</v>
      </c>
      <c r="AN2334">
        <f t="shared" si="226"/>
        <v>312</v>
      </c>
      <c r="AO2334">
        <f t="shared" si="226"/>
        <v>314</v>
      </c>
      <c r="AP2334">
        <f t="shared" si="226"/>
        <v>316</v>
      </c>
      <c r="AQ2334">
        <f t="shared" si="226"/>
        <v>317</v>
      </c>
    </row>
    <row r="2335" spans="1:43">
      <c r="A2335" t="s">
        <v>23</v>
      </c>
      <c r="B2335" t="s">
        <v>57</v>
      </c>
      <c r="C2335">
        <v>1971</v>
      </c>
      <c r="D2335">
        <v>290485.45439999999</v>
      </c>
      <c r="E2335">
        <v>154885.01749999999</v>
      </c>
      <c r="F2335">
        <v>64577.291400000002</v>
      </c>
      <c r="G2335">
        <v>77572.574500000002</v>
      </c>
      <c r="H2335">
        <v>80054.499299999996</v>
      </c>
      <c r="I2335">
        <v>80504.696100000001</v>
      </c>
      <c r="J2335">
        <v>13.147932052612305</v>
      </c>
      <c r="K2335">
        <v>5.6355524063110352</v>
      </c>
      <c r="L2335">
        <v>1802.0965576171875</v>
      </c>
      <c r="M2335">
        <v>245322.46875</v>
      </c>
      <c r="N2335">
        <v>163261.109375</v>
      </c>
      <c r="O2335">
        <v>238439.3125</v>
      </c>
      <c r="P2335">
        <v>239561.734375</v>
      </c>
      <c r="Q2335">
        <v>747061.1875</v>
      </c>
      <c r="R2335">
        <v>4.6550311148166656E-2</v>
      </c>
      <c r="S2335">
        <v>0.98183447122573853</v>
      </c>
      <c r="T2335">
        <v>292006.6875</v>
      </c>
      <c r="U2335">
        <v>216943.4375</v>
      </c>
      <c r="V2335">
        <v>307326.3125</v>
      </c>
      <c r="W2335">
        <v>1392982</v>
      </c>
      <c r="X2335">
        <v>0.3099973201751709</v>
      </c>
      <c r="Y2335">
        <v>0.75118333101272583</v>
      </c>
      <c r="Z2335">
        <v>0.5353395938873291</v>
      </c>
      <c r="AA2335">
        <v>0.3123592734336853</v>
      </c>
      <c r="AB2335">
        <v>0.14299696683883667</v>
      </c>
      <c r="AC2335">
        <v>0.32883703708648682</v>
      </c>
      <c r="AD2335">
        <v>-0.34687188267707825</v>
      </c>
      <c r="AE2335">
        <f>VLOOKUP(C2335,[1]pop_15p_a!$A$8:$AL$68,26,FALSE)</f>
        <v>9119739.9361941498</v>
      </c>
      <c r="AL2335">
        <f t="shared" si="226"/>
        <v>309</v>
      </c>
      <c r="AM2335">
        <f t="shared" si="226"/>
        <v>311</v>
      </c>
      <c r="AN2335">
        <f t="shared" si="226"/>
        <v>312</v>
      </c>
      <c r="AO2335">
        <f t="shared" si="226"/>
        <v>314</v>
      </c>
      <c r="AP2335">
        <f t="shared" si="226"/>
        <v>316</v>
      </c>
      <c r="AQ2335">
        <f t="shared" si="226"/>
        <v>317</v>
      </c>
    </row>
    <row r="2336" spans="1:43">
      <c r="A2336" t="s">
        <v>23</v>
      </c>
      <c r="B2336" t="s">
        <v>57</v>
      </c>
      <c r="C2336">
        <v>1972</v>
      </c>
      <c r="D2336">
        <v>297766.55680000002</v>
      </c>
      <c r="E2336">
        <v>158910.48879999999</v>
      </c>
      <c r="F2336">
        <v>66789.539199999999</v>
      </c>
      <c r="G2336">
        <v>74390.590299999996</v>
      </c>
      <c r="H2336">
        <v>87968.283800000005</v>
      </c>
      <c r="I2336">
        <v>84655.868300000002</v>
      </c>
      <c r="J2336">
        <v>13.291872978210449</v>
      </c>
      <c r="K2336">
        <v>5.6069602966308594</v>
      </c>
      <c r="L2336">
        <v>1800.3485107421875</v>
      </c>
      <c r="M2336">
        <v>256306.8125</v>
      </c>
      <c r="N2336">
        <v>170661.84375</v>
      </c>
      <c r="O2336">
        <v>241592.65625</v>
      </c>
      <c r="P2336">
        <v>249963.09375</v>
      </c>
      <c r="Q2336">
        <v>770471.0625</v>
      </c>
      <c r="R2336">
        <v>4.5139282941818237E-2</v>
      </c>
      <c r="S2336">
        <v>1.0035690069198608</v>
      </c>
      <c r="T2336">
        <v>302325.84375</v>
      </c>
      <c r="U2336">
        <v>222862.359375</v>
      </c>
      <c r="V2336">
        <v>308160.34375</v>
      </c>
      <c r="W2336">
        <v>1460865.75</v>
      </c>
      <c r="X2336">
        <v>0.32606467604637146</v>
      </c>
      <c r="Y2336">
        <v>0.76660972833633423</v>
      </c>
      <c r="Z2336">
        <v>0.53642630577087402</v>
      </c>
      <c r="AA2336">
        <v>0.28248494863510132</v>
      </c>
      <c r="AB2336">
        <v>0.14324168860912323</v>
      </c>
      <c r="AC2336">
        <v>0.34972396492958069</v>
      </c>
      <c r="AD2336">
        <v>-0.34412553906440735</v>
      </c>
      <c r="AE2336">
        <f>VLOOKUP(C2336,[1]pop_15p_a!$A$8:$AL$68,26,FALSE)</f>
        <v>9241023.3782851491</v>
      </c>
      <c r="AL2336">
        <f t="shared" si="226"/>
        <v>309</v>
      </c>
      <c r="AM2336">
        <f t="shared" si="226"/>
        <v>311</v>
      </c>
      <c r="AN2336">
        <f t="shared" si="226"/>
        <v>312</v>
      </c>
      <c r="AO2336">
        <f t="shared" si="226"/>
        <v>314</v>
      </c>
      <c r="AP2336">
        <f t="shared" si="226"/>
        <v>316</v>
      </c>
      <c r="AQ2336">
        <f t="shared" si="226"/>
        <v>317</v>
      </c>
    </row>
    <row r="2337" spans="1:43">
      <c r="A2337" t="s">
        <v>23</v>
      </c>
      <c r="B2337" t="s">
        <v>57</v>
      </c>
      <c r="C2337">
        <v>1973</v>
      </c>
      <c r="D2337">
        <v>314990.17259999999</v>
      </c>
      <c r="E2337">
        <v>166244.23240000001</v>
      </c>
      <c r="F2337">
        <v>68169.726800000004</v>
      </c>
      <c r="G2337">
        <v>76395.078800000003</v>
      </c>
      <c r="H2337">
        <v>98213.559200000003</v>
      </c>
      <c r="I2337">
        <v>93501.067999999999</v>
      </c>
      <c r="J2337">
        <v>13.431181907653809</v>
      </c>
      <c r="K2337">
        <v>5.6582350730895996</v>
      </c>
      <c r="L2337">
        <v>1773.9434814453125</v>
      </c>
      <c r="M2337">
        <v>274311.78125</v>
      </c>
      <c r="N2337">
        <v>180673.796875</v>
      </c>
      <c r="O2337">
        <v>257635.828125</v>
      </c>
      <c r="P2337">
        <v>266636.34375</v>
      </c>
      <c r="Q2337">
        <v>792002.125</v>
      </c>
      <c r="R2337">
        <v>4.3793074786663055E-2</v>
      </c>
      <c r="S2337">
        <v>1.0531754493713379</v>
      </c>
      <c r="T2337">
        <v>318785.15625</v>
      </c>
      <c r="U2337">
        <v>232095.890625</v>
      </c>
      <c r="V2337">
        <v>323917.125</v>
      </c>
      <c r="W2337">
        <v>1529776.25</v>
      </c>
      <c r="X2337">
        <v>0.34323525428771973</v>
      </c>
      <c r="Y2337">
        <v>0.79639464616775513</v>
      </c>
      <c r="Z2337">
        <v>0.53617870807647705</v>
      </c>
      <c r="AA2337">
        <v>0.28617033362388611</v>
      </c>
      <c r="AB2337">
        <v>0.13562624156475067</v>
      </c>
      <c r="AC2337">
        <v>0.38692265748977661</v>
      </c>
      <c r="AD2337">
        <v>-0.37551793456077576</v>
      </c>
      <c r="AE2337">
        <f>VLOOKUP(C2337,[1]pop_15p_a!$A$8:$AL$68,26,FALSE)</f>
        <v>9352143.5983916204</v>
      </c>
      <c r="AL2337">
        <f t="shared" si="226"/>
        <v>309</v>
      </c>
      <c r="AM2337">
        <f t="shared" si="226"/>
        <v>311</v>
      </c>
      <c r="AN2337">
        <f t="shared" si="226"/>
        <v>312</v>
      </c>
      <c r="AO2337">
        <f t="shared" si="226"/>
        <v>314</v>
      </c>
      <c r="AP2337">
        <f t="shared" si="226"/>
        <v>316</v>
      </c>
      <c r="AQ2337">
        <f t="shared" si="226"/>
        <v>317</v>
      </c>
    </row>
    <row r="2338" spans="1:43">
      <c r="A2338" t="s">
        <v>23</v>
      </c>
      <c r="B2338" t="s">
        <v>57</v>
      </c>
      <c r="C2338">
        <v>1974</v>
      </c>
      <c r="D2338">
        <v>328395.91249999998</v>
      </c>
      <c r="E2338">
        <v>171556.5919</v>
      </c>
      <c r="F2338">
        <v>69849.031000000003</v>
      </c>
      <c r="G2338">
        <v>72090.516499999998</v>
      </c>
      <c r="H2338">
        <v>101019.3193</v>
      </c>
      <c r="I2338">
        <v>92196.671199999997</v>
      </c>
      <c r="J2338">
        <v>13.562438011169434</v>
      </c>
      <c r="K2338">
        <v>5.7085680961608887</v>
      </c>
      <c r="L2338">
        <v>1720.4615478515625</v>
      </c>
      <c r="M2338">
        <v>293456.875</v>
      </c>
      <c r="N2338">
        <v>191095.90625</v>
      </c>
      <c r="O2338">
        <v>270809.78125</v>
      </c>
      <c r="P2338">
        <v>288126.78125</v>
      </c>
      <c r="Q2338">
        <v>822830.125</v>
      </c>
      <c r="R2338">
        <v>4.2656514793634415E-2</v>
      </c>
      <c r="S2338">
        <v>1.1799826622009277</v>
      </c>
      <c r="T2338">
        <v>329747.28125</v>
      </c>
      <c r="U2338">
        <v>239440.78125</v>
      </c>
      <c r="V2338">
        <v>331654.125</v>
      </c>
      <c r="W2338">
        <v>1588241.5</v>
      </c>
      <c r="X2338">
        <v>0.35837665200233459</v>
      </c>
      <c r="Y2338">
        <v>0.8229859471321106</v>
      </c>
      <c r="Z2338">
        <v>0.52620011568069458</v>
      </c>
      <c r="AA2338">
        <v>0.27298131585121155</v>
      </c>
      <c r="AB2338">
        <v>0.12821042537689209</v>
      </c>
      <c r="AC2338">
        <v>0.42424896359443665</v>
      </c>
      <c r="AD2338">
        <v>-0.40970379114151001</v>
      </c>
      <c r="AE2338">
        <f>VLOOKUP(C2338,[1]pop_15p_a!$A$8:$AL$68,26,FALSE)</f>
        <v>9476024.9922939204</v>
      </c>
      <c r="AL2338">
        <f t="shared" si="226"/>
        <v>309</v>
      </c>
      <c r="AM2338">
        <f t="shared" si="226"/>
        <v>311</v>
      </c>
      <c r="AN2338">
        <f t="shared" si="226"/>
        <v>312</v>
      </c>
      <c r="AO2338">
        <f t="shared" si="226"/>
        <v>314</v>
      </c>
      <c r="AP2338">
        <f t="shared" si="226"/>
        <v>316</v>
      </c>
      <c r="AQ2338">
        <f t="shared" si="226"/>
        <v>317</v>
      </c>
    </row>
    <row r="2339" spans="1:43">
      <c r="A2339" t="s">
        <v>23</v>
      </c>
      <c r="B2339" t="s">
        <v>57</v>
      </c>
      <c r="C2339">
        <v>1975</v>
      </c>
      <c r="D2339">
        <v>328799.90419999999</v>
      </c>
      <c r="E2339">
        <v>176713.72500000001</v>
      </c>
      <c r="F2339">
        <v>72443.905100000004</v>
      </c>
      <c r="G2339">
        <v>70602.898499999996</v>
      </c>
      <c r="H2339">
        <v>98023.585900000005</v>
      </c>
      <c r="I2339">
        <v>89650.910499999998</v>
      </c>
      <c r="J2339">
        <v>13.683291435241699</v>
      </c>
      <c r="K2339">
        <v>5.7078695297241211</v>
      </c>
      <c r="L2339">
        <v>1667.366455078125</v>
      </c>
      <c r="M2339">
        <v>290562.53125</v>
      </c>
      <c r="N2339">
        <v>201632.296875</v>
      </c>
      <c r="O2339">
        <v>276667.59375</v>
      </c>
      <c r="P2339">
        <v>286990.90625</v>
      </c>
      <c r="Q2339">
        <v>856540.3125</v>
      </c>
      <c r="R2339">
        <v>4.3088790029287338E-2</v>
      </c>
      <c r="S2339">
        <v>1.1778519153594971</v>
      </c>
      <c r="T2339">
        <v>329753.96875</v>
      </c>
      <c r="U2339">
        <v>247577.515625</v>
      </c>
      <c r="V2339">
        <v>332465.375</v>
      </c>
      <c r="W2339">
        <v>1640567</v>
      </c>
      <c r="X2339">
        <v>0.371683269739151</v>
      </c>
      <c r="Y2339">
        <v>0.82955729961395264</v>
      </c>
      <c r="Z2339">
        <v>0.5645177960395813</v>
      </c>
      <c r="AA2339">
        <v>0.26046591997146606</v>
      </c>
      <c r="AB2339">
        <v>0.13539750874042511</v>
      </c>
      <c r="AC2339">
        <v>0.39843845367431641</v>
      </c>
      <c r="AD2339">
        <v>-0.38963395357131958</v>
      </c>
      <c r="AE2339">
        <f>VLOOKUP(C2339,[1]pop_15p_a!$A$8:$AL$68,26,FALSE)</f>
        <v>9619236.3660207093</v>
      </c>
      <c r="AL2339">
        <f t="shared" si="226"/>
        <v>309</v>
      </c>
      <c r="AM2339">
        <f t="shared" si="226"/>
        <v>311</v>
      </c>
      <c r="AN2339">
        <f t="shared" si="226"/>
        <v>312</v>
      </c>
      <c r="AO2339">
        <f t="shared" si="226"/>
        <v>314</v>
      </c>
      <c r="AP2339">
        <f t="shared" si="226"/>
        <v>316</v>
      </c>
      <c r="AQ2339">
        <f t="shared" si="226"/>
        <v>317</v>
      </c>
    </row>
    <row r="2340" spans="1:43">
      <c r="A2340" t="s">
        <v>23</v>
      </c>
      <c r="B2340" t="s">
        <v>57</v>
      </c>
      <c r="C2340">
        <v>1976</v>
      </c>
      <c r="D2340">
        <v>344541.70309999998</v>
      </c>
      <c r="E2340">
        <v>186474.23680000001</v>
      </c>
      <c r="F2340">
        <v>75820.733699999997</v>
      </c>
      <c r="G2340">
        <v>70748.268299999996</v>
      </c>
      <c r="H2340">
        <v>107038.68429999999</v>
      </c>
      <c r="I2340">
        <v>98746.955799999996</v>
      </c>
      <c r="J2340">
        <v>13.793109893798828</v>
      </c>
      <c r="K2340">
        <v>5.7494683265686035</v>
      </c>
      <c r="L2340">
        <v>1651.492431640625</v>
      </c>
      <c r="M2340">
        <v>304942.65625</v>
      </c>
      <c r="N2340">
        <v>212471.78125</v>
      </c>
      <c r="O2340">
        <v>290175.5625</v>
      </c>
      <c r="P2340">
        <v>299699.53125</v>
      </c>
      <c r="Q2340">
        <v>880150.0625</v>
      </c>
      <c r="R2340">
        <v>4.3260183185338974E-2</v>
      </c>
      <c r="S2340">
        <v>1.1956136226654053</v>
      </c>
      <c r="T2340">
        <v>344448.8125</v>
      </c>
      <c r="U2340">
        <v>260661.921875</v>
      </c>
      <c r="V2340">
        <v>349314.5625</v>
      </c>
      <c r="W2340">
        <v>1691997.375</v>
      </c>
      <c r="X2340">
        <v>0.38478615880012512</v>
      </c>
      <c r="Y2340">
        <v>0.8554876446723938</v>
      </c>
      <c r="Z2340">
        <v>0.56358218193054199</v>
      </c>
      <c r="AA2340">
        <v>0.2569793164730072</v>
      </c>
      <c r="AB2340">
        <v>0.13909728825092316</v>
      </c>
      <c r="AC2340">
        <v>0.42881602048873901</v>
      </c>
      <c r="AD2340">
        <v>-0.41310226917266846</v>
      </c>
      <c r="AE2340">
        <f>VLOOKUP(C2340,[1]pop_15p_a!$A$8:$AL$68,26,FALSE)</f>
        <v>9764244.1259581894</v>
      </c>
      <c r="AL2340">
        <f t="shared" ref="AL2340:AQ2349" si="227">AL2272+9</f>
        <v>309</v>
      </c>
      <c r="AM2340">
        <f t="shared" si="227"/>
        <v>311</v>
      </c>
      <c r="AN2340">
        <f t="shared" si="227"/>
        <v>312</v>
      </c>
      <c r="AO2340">
        <f t="shared" si="227"/>
        <v>314</v>
      </c>
      <c r="AP2340">
        <f t="shared" si="227"/>
        <v>316</v>
      </c>
      <c r="AQ2340">
        <f t="shared" si="227"/>
        <v>317</v>
      </c>
    </row>
    <row r="2341" spans="1:43">
      <c r="A2341" t="s">
        <v>23</v>
      </c>
      <c r="B2341" t="s">
        <v>57</v>
      </c>
      <c r="C2341">
        <v>1977</v>
      </c>
      <c r="D2341">
        <v>351161.3076</v>
      </c>
      <c r="E2341">
        <v>194163.9577</v>
      </c>
      <c r="F2341">
        <v>79472.3851</v>
      </c>
      <c r="G2341">
        <v>75430.792199999996</v>
      </c>
      <c r="H2341">
        <v>105583.99340000001</v>
      </c>
      <c r="I2341">
        <v>102096.7086</v>
      </c>
      <c r="J2341">
        <v>13.892916679382324</v>
      </c>
      <c r="K2341">
        <v>5.7620868682861328</v>
      </c>
      <c r="L2341">
        <v>1631.2664794921875</v>
      </c>
      <c r="M2341">
        <v>310827.4375</v>
      </c>
      <c r="N2341">
        <v>221726.25</v>
      </c>
      <c r="O2341">
        <v>303196.09375</v>
      </c>
      <c r="P2341">
        <v>304995.875</v>
      </c>
      <c r="Q2341">
        <v>924181.5625</v>
      </c>
      <c r="R2341">
        <v>4.3424848467111588E-2</v>
      </c>
      <c r="S2341">
        <v>1.1855822801589966</v>
      </c>
      <c r="T2341">
        <v>353130.4375</v>
      </c>
      <c r="U2341">
        <v>271364.5</v>
      </c>
      <c r="V2341">
        <v>364455.625</v>
      </c>
      <c r="W2341">
        <v>1749525</v>
      </c>
      <c r="X2341">
        <v>0.40125459432601929</v>
      </c>
      <c r="Y2341">
        <v>0.86911237239837646</v>
      </c>
      <c r="Z2341">
        <v>0.57541346549987793</v>
      </c>
      <c r="AA2341">
        <v>0.26590055227279663</v>
      </c>
      <c r="AB2341">
        <v>0.14825478196144104</v>
      </c>
      <c r="AC2341">
        <v>0.40822887420654297</v>
      </c>
      <c r="AD2341">
        <v>-0.4187176525592804</v>
      </c>
      <c r="AE2341">
        <f>VLOOKUP(C2341,[1]pop_15p_a!$A$8:$AL$68,26,FALSE)</f>
        <v>9893276.5549055804</v>
      </c>
      <c r="AL2341">
        <f t="shared" si="227"/>
        <v>309</v>
      </c>
      <c r="AM2341">
        <f t="shared" si="227"/>
        <v>311</v>
      </c>
      <c r="AN2341">
        <f t="shared" si="227"/>
        <v>312</v>
      </c>
      <c r="AO2341">
        <f t="shared" si="227"/>
        <v>314</v>
      </c>
      <c r="AP2341">
        <f t="shared" si="227"/>
        <v>316</v>
      </c>
      <c r="AQ2341">
        <f t="shared" si="227"/>
        <v>317</v>
      </c>
    </row>
    <row r="2342" spans="1:43">
      <c r="A2342" t="s">
        <v>23</v>
      </c>
      <c r="B2342" t="s">
        <v>57</v>
      </c>
      <c r="C2342">
        <v>1978</v>
      </c>
      <c r="D2342">
        <v>359345.99449999997</v>
      </c>
      <c r="E2342">
        <v>203113.47779999999</v>
      </c>
      <c r="F2342">
        <v>81863.799199999994</v>
      </c>
      <c r="G2342">
        <v>76831.188299999994</v>
      </c>
      <c r="H2342">
        <v>110033.08930000001</v>
      </c>
      <c r="I2342">
        <v>108928.7121</v>
      </c>
      <c r="J2342">
        <v>13.984060287475586</v>
      </c>
      <c r="K2342">
        <v>5.8409557342529297</v>
      </c>
      <c r="L2342">
        <v>1602.720458984375</v>
      </c>
      <c r="M2342">
        <v>320961.84375</v>
      </c>
      <c r="N2342">
        <v>231052.859375</v>
      </c>
      <c r="O2342">
        <v>314198.9375</v>
      </c>
      <c r="P2342">
        <v>314242.40625</v>
      </c>
      <c r="Q2342">
        <v>971593.25</v>
      </c>
      <c r="R2342">
        <v>4.3242704123258591E-2</v>
      </c>
      <c r="S2342">
        <v>1.1856828927993774</v>
      </c>
      <c r="T2342">
        <v>362651.71875</v>
      </c>
      <c r="U2342">
        <v>282857.5</v>
      </c>
      <c r="V2342">
        <v>376999.5625</v>
      </c>
      <c r="W2342">
        <v>1806469.875</v>
      </c>
      <c r="X2342">
        <v>0.41888070106506348</v>
      </c>
      <c r="Y2342">
        <v>0.88030707836151123</v>
      </c>
      <c r="Z2342">
        <v>0.58317071199417114</v>
      </c>
      <c r="AA2342">
        <v>0.26497843861579895</v>
      </c>
      <c r="AB2342">
        <v>0.15317231416702271</v>
      </c>
      <c r="AC2342">
        <v>0.39956101775169373</v>
      </c>
      <c r="AD2342">
        <v>-0.41957217454910278</v>
      </c>
      <c r="AE2342">
        <f>VLOOKUP(C2342,[1]pop_15p_a!$A$8:$AL$68,26,FALSE)</f>
        <v>10020789.721742099</v>
      </c>
      <c r="AL2342">
        <f t="shared" si="227"/>
        <v>309</v>
      </c>
      <c r="AM2342">
        <f t="shared" si="227"/>
        <v>311</v>
      </c>
      <c r="AN2342">
        <f t="shared" si="227"/>
        <v>312</v>
      </c>
      <c r="AO2342">
        <f t="shared" si="227"/>
        <v>314</v>
      </c>
      <c r="AP2342">
        <f t="shared" si="227"/>
        <v>316</v>
      </c>
      <c r="AQ2342">
        <f t="shared" si="227"/>
        <v>317</v>
      </c>
    </row>
    <row r="2343" spans="1:43">
      <c r="A2343" t="s">
        <v>23</v>
      </c>
      <c r="B2343" t="s">
        <v>57</v>
      </c>
      <c r="C2343">
        <v>1979</v>
      </c>
      <c r="D2343">
        <v>366611.67739999999</v>
      </c>
      <c r="E2343">
        <v>205705.33129999999</v>
      </c>
      <c r="F2343">
        <v>84924.809200000003</v>
      </c>
      <c r="G2343">
        <v>74771.782300000006</v>
      </c>
      <c r="H2343">
        <v>118612.44469999999</v>
      </c>
      <c r="I2343">
        <v>115135.5313</v>
      </c>
      <c r="J2343">
        <v>14.06859302520752</v>
      </c>
      <c r="K2343">
        <v>5.9611239433288574</v>
      </c>
      <c r="L2343">
        <v>1581.2884521484375</v>
      </c>
      <c r="M2343">
        <v>326221.59375</v>
      </c>
      <c r="N2343">
        <v>236344.1875</v>
      </c>
      <c r="O2343">
        <v>317300.625</v>
      </c>
      <c r="P2343">
        <v>318952.9375</v>
      </c>
      <c r="Q2343">
        <v>1011344.5625</v>
      </c>
      <c r="R2343">
        <v>4.2584061622619629E-2</v>
      </c>
      <c r="S2343">
        <v>1.2060849666595459</v>
      </c>
      <c r="T2343">
        <v>369956.125</v>
      </c>
      <c r="U2343">
        <v>289304.9375</v>
      </c>
      <c r="V2343">
        <v>380696.9375</v>
      </c>
      <c r="W2343">
        <v>1856768.75</v>
      </c>
      <c r="X2343">
        <v>0.43507209420204163</v>
      </c>
      <c r="Y2343">
        <v>0.87988924980163574</v>
      </c>
      <c r="Z2343">
        <v>0.57167690992355347</v>
      </c>
      <c r="AA2343">
        <v>0.25013795495033264</v>
      </c>
      <c r="AB2343">
        <v>0.15857556462287903</v>
      </c>
      <c r="AC2343">
        <v>0.4418652355670929</v>
      </c>
      <c r="AD2343">
        <v>-0.44582280516624451</v>
      </c>
      <c r="AE2343">
        <f>VLOOKUP(C2343,[1]pop_15p_a!$A$8:$AL$68,26,FALSE)</f>
        <v>10162029.0444453</v>
      </c>
      <c r="AL2343">
        <f t="shared" si="227"/>
        <v>309</v>
      </c>
      <c r="AM2343">
        <f t="shared" si="227"/>
        <v>311</v>
      </c>
      <c r="AN2343">
        <f t="shared" si="227"/>
        <v>312</v>
      </c>
      <c r="AO2343">
        <f t="shared" si="227"/>
        <v>314</v>
      </c>
      <c r="AP2343">
        <f t="shared" si="227"/>
        <v>316</v>
      </c>
      <c r="AQ2343">
        <f t="shared" si="227"/>
        <v>317</v>
      </c>
    </row>
    <row r="2344" spans="1:43">
      <c r="A2344" t="s">
        <v>23</v>
      </c>
      <c r="B2344" t="s">
        <v>57</v>
      </c>
      <c r="C2344">
        <v>1980</v>
      </c>
      <c r="D2344">
        <v>378530.23830000003</v>
      </c>
      <c r="E2344">
        <v>205534.60860000001</v>
      </c>
      <c r="F2344">
        <v>92484.061600000001</v>
      </c>
      <c r="G2344">
        <v>74871.157300000006</v>
      </c>
      <c r="H2344">
        <v>121642.1979</v>
      </c>
      <c r="I2344">
        <v>116264.2463</v>
      </c>
      <c r="J2344">
        <v>14.148414611816406</v>
      </c>
      <c r="K2344">
        <v>6.0580029487609863</v>
      </c>
      <c r="L2344">
        <v>1578.3604736328125</v>
      </c>
      <c r="M2344">
        <v>336030.625</v>
      </c>
      <c r="N2344">
        <v>243928.578125</v>
      </c>
      <c r="O2344">
        <v>328507.625</v>
      </c>
      <c r="P2344">
        <v>331240.40625</v>
      </c>
      <c r="Q2344">
        <v>1037363.4375</v>
      </c>
      <c r="R2344">
        <v>4.2141187936067581E-2</v>
      </c>
      <c r="S2344">
        <v>1.2322429418563843</v>
      </c>
      <c r="T2344">
        <v>374920.625</v>
      </c>
      <c r="U2344">
        <v>296823.625</v>
      </c>
      <c r="V2344">
        <v>390776.125</v>
      </c>
      <c r="W2344">
        <v>1904809.875</v>
      </c>
      <c r="X2344">
        <v>0.45131707191467285</v>
      </c>
      <c r="Y2344">
        <v>0.86930036544799805</v>
      </c>
      <c r="Z2344">
        <v>0.55444037914276123</v>
      </c>
      <c r="AA2344">
        <v>0.25332638621330261</v>
      </c>
      <c r="AB2344">
        <v>0.17616064846515656</v>
      </c>
      <c r="AC2344">
        <v>0.46486389636993408</v>
      </c>
      <c r="AD2344">
        <v>-0.47031819820404053</v>
      </c>
      <c r="AE2344">
        <f>VLOOKUP(C2344,[1]pop_15p_a!$A$8:$AL$68,26,FALSE)</f>
        <v>10316964.007235199</v>
      </c>
      <c r="AF2344" s="10">
        <v>43.6</v>
      </c>
      <c r="AL2344">
        <f t="shared" si="227"/>
        <v>309</v>
      </c>
      <c r="AM2344">
        <f t="shared" si="227"/>
        <v>311</v>
      </c>
      <c r="AN2344">
        <f t="shared" si="227"/>
        <v>312</v>
      </c>
      <c r="AO2344">
        <f t="shared" si="227"/>
        <v>314</v>
      </c>
      <c r="AP2344">
        <f t="shared" si="227"/>
        <v>316</v>
      </c>
      <c r="AQ2344">
        <f t="shared" si="227"/>
        <v>317</v>
      </c>
    </row>
    <row r="2345" spans="1:43">
      <c r="A2345" t="s">
        <v>23</v>
      </c>
      <c r="B2345" t="s">
        <v>57</v>
      </c>
      <c r="C2345">
        <v>1981</v>
      </c>
      <c r="D2345">
        <v>375564.03139999998</v>
      </c>
      <c r="E2345">
        <v>200631.26490000001</v>
      </c>
      <c r="F2345">
        <v>94789.444000000003</v>
      </c>
      <c r="G2345">
        <v>67833.948099999994</v>
      </c>
      <c r="H2345">
        <v>125125.511</v>
      </c>
      <c r="I2345">
        <v>113218.1165</v>
      </c>
      <c r="J2345">
        <v>14.223763465881348</v>
      </c>
      <c r="K2345">
        <v>6.0195660591125488</v>
      </c>
      <c r="L2345">
        <v>1577.83544921875</v>
      </c>
      <c r="M2345">
        <v>327463.8125</v>
      </c>
      <c r="N2345">
        <v>234721.765625</v>
      </c>
      <c r="O2345">
        <v>307326</v>
      </c>
      <c r="P2345">
        <v>323324.78125</v>
      </c>
      <c r="Q2345">
        <v>1033953.8125</v>
      </c>
      <c r="R2345">
        <v>4.3895553797483444E-2</v>
      </c>
      <c r="S2345">
        <v>1.1435582637786865</v>
      </c>
      <c r="T2345">
        <v>371982.6875</v>
      </c>
      <c r="U2345">
        <v>291780.46875</v>
      </c>
      <c r="V2345">
        <v>373443.90625</v>
      </c>
      <c r="W2345">
        <v>1938710.5</v>
      </c>
      <c r="X2345">
        <v>0.46002817153930664</v>
      </c>
      <c r="Y2345">
        <v>0.85882341861724854</v>
      </c>
      <c r="Z2345">
        <v>0.54668533802032471</v>
      </c>
      <c r="AA2345">
        <v>0.22630956768989563</v>
      </c>
      <c r="AB2345">
        <v>0.18494932353496552</v>
      </c>
      <c r="AC2345">
        <v>0.48593485355377197</v>
      </c>
      <c r="AD2345">
        <v>-0.47904285788536072</v>
      </c>
      <c r="AE2345">
        <f>VLOOKUP(C2345,[1]pop_15p_a!$A$8:$AL$68,26,FALSE)</f>
        <v>10450819.2860642</v>
      </c>
      <c r="AF2345" s="10">
        <v>46.9</v>
      </c>
      <c r="AL2345">
        <f t="shared" si="227"/>
        <v>309</v>
      </c>
      <c r="AM2345">
        <f t="shared" si="227"/>
        <v>311</v>
      </c>
      <c r="AN2345">
        <f t="shared" si="227"/>
        <v>312</v>
      </c>
      <c r="AO2345">
        <f t="shared" si="227"/>
        <v>314</v>
      </c>
      <c r="AP2345">
        <f t="shared" si="227"/>
        <v>316</v>
      </c>
      <c r="AQ2345">
        <f t="shared" si="227"/>
        <v>317</v>
      </c>
    </row>
    <row r="2346" spans="1:43">
      <c r="A2346" t="s">
        <v>23</v>
      </c>
      <c r="B2346" t="s">
        <v>57</v>
      </c>
      <c r="C2346">
        <v>1982</v>
      </c>
      <c r="D2346">
        <v>370904.19530000002</v>
      </c>
      <c r="E2346">
        <v>197730.41390000001</v>
      </c>
      <c r="F2346">
        <v>96485.642999999996</v>
      </c>
      <c r="G2346">
        <v>65962.283599999995</v>
      </c>
      <c r="H2346">
        <v>123814.80839999999</v>
      </c>
      <c r="I2346">
        <v>111999.0238</v>
      </c>
      <c r="J2346">
        <v>14.29521656036377</v>
      </c>
      <c r="K2346">
        <v>5.9324345588684082</v>
      </c>
      <c r="L2346">
        <v>1563.3323974609375</v>
      </c>
      <c r="M2346">
        <v>318931.3125</v>
      </c>
      <c r="N2346">
        <v>230041.40625</v>
      </c>
      <c r="O2346">
        <v>299065.75</v>
      </c>
      <c r="P2346">
        <v>316206.25</v>
      </c>
      <c r="Q2346">
        <v>1019121.75</v>
      </c>
      <c r="R2346">
        <v>4.2240206152200699E-2</v>
      </c>
      <c r="S2346">
        <v>1.151882529258728</v>
      </c>
      <c r="T2346">
        <v>367367.28125</v>
      </c>
      <c r="U2346">
        <v>291092.3125</v>
      </c>
      <c r="V2346">
        <v>369084.03125</v>
      </c>
      <c r="W2346">
        <v>1968611.375</v>
      </c>
      <c r="X2346">
        <v>0.46846762299537659</v>
      </c>
      <c r="Y2346">
        <v>0.85488981008529663</v>
      </c>
      <c r="Z2346">
        <v>0.54420536756515503</v>
      </c>
      <c r="AA2346">
        <v>0.22016729414463043</v>
      </c>
      <c r="AB2346">
        <v>0.18955895304679871</v>
      </c>
      <c r="AC2346">
        <v>0.47903072834014893</v>
      </c>
      <c r="AD2346">
        <v>-0.46376979351043701</v>
      </c>
      <c r="AE2346">
        <f>VLOOKUP(C2346,[1]pop_15p_a!$A$8:$AL$68,26,FALSE)</f>
        <v>10561022.9631295</v>
      </c>
      <c r="AF2346" s="10">
        <v>52.5</v>
      </c>
      <c r="AL2346">
        <f t="shared" si="227"/>
        <v>309</v>
      </c>
      <c r="AM2346">
        <f t="shared" si="227"/>
        <v>311</v>
      </c>
      <c r="AN2346">
        <f t="shared" si="227"/>
        <v>312</v>
      </c>
      <c r="AO2346">
        <f t="shared" si="227"/>
        <v>314</v>
      </c>
      <c r="AP2346">
        <f t="shared" si="227"/>
        <v>316</v>
      </c>
      <c r="AQ2346">
        <f t="shared" si="227"/>
        <v>317</v>
      </c>
    </row>
    <row r="2347" spans="1:43">
      <c r="A2347" t="s">
        <v>23</v>
      </c>
      <c r="B2347" t="s">
        <v>57</v>
      </c>
      <c r="C2347">
        <v>1983</v>
      </c>
      <c r="D2347">
        <v>378581.75660000002</v>
      </c>
      <c r="E2347">
        <v>200220.027</v>
      </c>
      <c r="F2347">
        <v>99407.215700000001</v>
      </c>
      <c r="G2347">
        <v>67386.224199999997</v>
      </c>
      <c r="H2347">
        <v>126635.16899999999</v>
      </c>
      <c r="I2347">
        <v>116144.3444</v>
      </c>
      <c r="J2347">
        <v>14.365385055541992</v>
      </c>
      <c r="K2347">
        <v>5.8873434066772461</v>
      </c>
      <c r="L2347">
        <v>1548.410400390625</v>
      </c>
      <c r="M2347">
        <v>318822.03125</v>
      </c>
      <c r="N2347">
        <v>229379.390625</v>
      </c>
      <c r="O2347">
        <v>301398.4375</v>
      </c>
      <c r="P2347">
        <v>315278.5625</v>
      </c>
      <c r="Q2347">
        <v>974469.5625</v>
      </c>
      <c r="R2347">
        <v>4.1155014187097549E-2</v>
      </c>
      <c r="S2347">
        <v>1.1458736658096313</v>
      </c>
      <c r="T2347">
        <v>374971.625</v>
      </c>
      <c r="U2347">
        <v>296072.15625</v>
      </c>
      <c r="V2347">
        <v>379366.5</v>
      </c>
      <c r="W2347">
        <v>1999423.625</v>
      </c>
      <c r="X2347">
        <v>0.47763371467590332</v>
      </c>
      <c r="Y2347">
        <v>0.87480872869491577</v>
      </c>
      <c r="Z2347">
        <v>0.53748124837875366</v>
      </c>
      <c r="AA2347">
        <v>0.227635458111763</v>
      </c>
      <c r="AB2347">
        <v>0.18753375113010406</v>
      </c>
      <c r="AC2347">
        <v>0.4981742799282074</v>
      </c>
      <c r="AD2347">
        <v>-0.46819382905960083</v>
      </c>
      <c r="AE2347">
        <f>VLOOKUP(C2347,[1]pop_15p_a!$A$8:$AL$68,26,FALSE)</f>
        <v>10671758.6367907</v>
      </c>
      <c r="AF2347" s="10">
        <v>58.5</v>
      </c>
      <c r="AL2347">
        <f t="shared" si="227"/>
        <v>309</v>
      </c>
      <c r="AM2347">
        <f t="shared" si="227"/>
        <v>311</v>
      </c>
      <c r="AN2347">
        <f t="shared" si="227"/>
        <v>312</v>
      </c>
      <c r="AO2347">
        <f t="shared" si="227"/>
        <v>314</v>
      </c>
      <c r="AP2347">
        <f t="shared" si="227"/>
        <v>316</v>
      </c>
      <c r="AQ2347">
        <f t="shared" si="227"/>
        <v>317</v>
      </c>
    </row>
    <row r="2348" spans="1:43">
      <c r="A2348" t="s">
        <v>23</v>
      </c>
      <c r="B2348" t="s">
        <v>57</v>
      </c>
      <c r="C2348">
        <v>1984</v>
      </c>
      <c r="D2348">
        <v>390172.71480000002</v>
      </c>
      <c r="E2348">
        <v>201431.41130000001</v>
      </c>
      <c r="F2348">
        <v>98779.924400000004</v>
      </c>
      <c r="G2348">
        <v>72247.226800000004</v>
      </c>
      <c r="H2348">
        <v>136437.06630000001</v>
      </c>
      <c r="I2348">
        <v>122594.5058</v>
      </c>
      <c r="J2348">
        <v>14.437505722045898</v>
      </c>
      <c r="K2348">
        <v>5.9414911270141602</v>
      </c>
      <c r="L2348">
        <v>1540.29248046875</v>
      </c>
      <c r="M2348">
        <v>326880.84375</v>
      </c>
      <c r="N2348">
        <v>225654.84375</v>
      </c>
      <c r="O2348">
        <v>301317.03125</v>
      </c>
      <c r="P2348">
        <v>321258.9375</v>
      </c>
      <c r="Q2348">
        <v>956638.3125</v>
      </c>
      <c r="R2348">
        <v>3.961489349603653E-2</v>
      </c>
      <c r="S2348">
        <v>1.1248065233230591</v>
      </c>
      <c r="T2348">
        <v>386452.0625</v>
      </c>
      <c r="U2348">
        <v>297985.625</v>
      </c>
      <c r="V2348">
        <v>387353.15625</v>
      </c>
      <c r="W2348">
        <v>2036028.875</v>
      </c>
      <c r="X2348">
        <v>0.48886612057685852</v>
      </c>
      <c r="Y2348">
        <v>0.88942599296569824</v>
      </c>
      <c r="Z2348">
        <v>0.5219312310218811</v>
      </c>
      <c r="AA2348">
        <v>0.2343423068523407</v>
      </c>
      <c r="AB2348">
        <v>0.1769711971282959</v>
      </c>
      <c r="AC2348">
        <v>0.52589380741119385</v>
      </c>
      <c r="AD2348">
        <v>-0.49524217844009399</v>
      </c>
      <c r="AE2348">
        <f>VLOOKUP(C2348,[1]pop_15p_a!$A$8:$AL$68,26,FALSE)</f>
        <v>10780266.4209287</v>
      </c>
      <c r="AF2348" s="10">
        <v>62</v>
      </c>
      <c r="AL2348">
        <f t="shared" si="227"/>
        <v>309</v>
      </c>
      <c r="AM2348">
        <f t="shared" si="227"/>
        <v>311</v>
      </c>
      <c r="AN2348">
        <f t="shared" si="227"/>
        <v>312</v>
      </c>
      <c r="AO2348">
        <f t="shared" si="227"/>
        <v>314</v>
      </c>
      <c r="AP2348">
        <f t="shared" si="227"/>
        <v>316</v>
      </c>
      <c r="AQ2348">
        <f t="shared" si="227"/>
        <v>317</v>
      </c>
    </row>
    <row r="2349" spans="1:43">
      <c r="A2349" t="s">
        <v>23</v>
      </c>
      <c r="B2349" t="s">
        <v>57</v>
      </c>
      <c r="C2349">
        <v>1985</v>
      </c>
      <c r="D2349">
        <v>400239.87239999999</v>
      </c>
      <c r="E2349">
        <v>204230.3732</v>
      </c>
      <c r="F2349">
        <v>102643.5913</v>
      </c>
      <c r="G2349">
        <v>77750.383499999996</v>
      </c>
      <c r="H2349">
        <v>142517.772</v>
      </c>
      <c r="I2349">
        <v>129013.9808</v>
      </c>
      <c r="J2349">
        <v>14.513949394226074</v>
      </c>
      <c r="K2349">
        <v>6.0548276901245117</v>
      </c>
      <c r="L2349">
        <v>1523.8414306640625</v>
      </c>
      <c r="M2349">
        <v>328115.15625</v>
      </c>
      <c r="N2349">
        <v>226917.3125</v>
      </c>
      <c r="O2349">
        <v>306506.375</v>
      </c>
      <c r="P2349">
        <v>323311.34375</v>
      </c>
      <c r="Q2349">
        <v>961964.0625</v>
      </c>
      <c r="R2349">
        <v>3.9338234812021255E-2</v>
      </c>
      <c r="S2349">
        <v>1.0897049903869629</v>
      </c>
      <c r="T2349">
        <v>396423.21875</v>
      </c>
      <c r="U2349">
        <v>305118.75</v>
      </c>
      <c r="V2349">
        <v>399435.1875</v>
      </c>
      <c r="W2349">
        <v>2078430.625</v>
      </c>
      <c r="X2349">
        <v>0.50362277030944824</v>
      </c>
      <c r="Y2349">
        <v>0.89546185731887817</v>
      </c>
      <c r="Z2349">
        <v>0.52263486385345459</v>
      </c>
      <c r="AA2349">
        <v>0.24671144783496857</v>
      </c>
      <c r="AB2349">
        <v>0.18076714873313904</v>
      </c>
      <c r="AC2349">
        <v>0.54233980178833008</v>
      </c>
      <c r="AD2349">
        <v>-0.52309256792068481</v>
      </c>
      <c r="AE2349">
        <f>VLOOKUP(C2349,[1]pop_15p_a!$A$8:$AL$68,26,FALSE)</f>
        <v>10903995.705649201</v>
      </c>
      <c r="AF2349" s="10">
        <v>67.2</v>
      </c>
      <c r="AL2349">
        <f t="shared" si="227"/>
        <v>309</v>
      </c>
      <c r="AM2349">
        <f t="shared" si="227"/>
        <v>311</v>
      </c>
      <c r="AN2349">
        <f t="shared" si="227"/>
        <v>312</v>
      </c>
      <c r="AO2349">
        <f t="shared" si="227"/>
        <v>314</v>
      </c>
      <c r="AP2349">
        <f t="shared" si="227"/>
        <v>316</v>
      </c>
      <c r="AQ2349">
        <f t="shared" si="227"/>
        <v>317</v>
      </c>
    </row>
    <row r="2350" spans="1:43">
      <c r="A2350" t="s">
        <v>23</v>
      </c>
      <c r="B2350" t="s">
        <v>57</v>
      </c>
      <c r="C2350">
        <v>1986</v>
      </c>
      <c r="D2350">
        <v>411394.46100000001</v>
      </c>
      <c r="E2350">
        <v>209066.25949999999</v>
      </c>
      <c r="F2350">
        <v>104027.9611</v>
      </c>
      <c r="G2350">
        <v>83043.409400000004</v>
      </c>
      <c r="H2350">
        <v>145435.1997</v>
      </c>
      <c r="I2350">
        <v>132650.52119999999</v>
      </c>
      <c r="J2350">
        <v>14.595754623413086</v>
      </c>
      <c r="K2350">
        <v>6.1980462074279785</v>
      </c>
      <c r="L2350">
        <v>1508.9044189453125</v>
      </c>
      <c r="M2350">
        <v>338921.875</v>
      </c>
      <c r="N2350">
        <v>234089.140625</v>
      </c>
      <c r="O2350">
        <v>319964.15625</v>
      </c>
      <c r="P2350">
        <v>334773.28125</v>
      </c>
      <c r="Q2350">
        <v>997590.8125</v>
      </c>
      <c r="R2350">
        <v>3.9871685206890106E-2</v>
      </c>
      <c r="S2350">
        <v>1.0795543193817139</v>
      </c>
      <c r="T2350">
        <v>407471.4375</v>
      </c>
      <c r="U2350">
        <v>310602.46875</v>
      </c>
      <c r="V2350">
        <v>412026.78125</v>
      </c>
      <c r="W2350">
        <v>2125355.5</v>
      </c>
      <c r="X2350">
        <v>0.52006226778030396</v>
      </c>
      <c r="Y2350">
        <v>0.89944010972976685</v>
      </c>
      <c r="Z2350">
        <v>0.52004623413085938</v>
      </c>
      <c r="AA2350">
        <v>0.25826096534729004</v>
      </c>
      <c r="AB2350">
        <v>0.18395455181598663</v>
      </c>
      <c r="AC2350">
        <v>0.53409641981124878</v>
      </c>
      <c r="AD2350">
        <v>-0.51582884788513184</v>
      </c>
      <c r="AE2350">
        <f>VLOOKUP(C2350,[1]pop_15p_a!$A$8:$AL$68,26,FALSE)</f>
        <v>11028127.702382401</v>
      </c>
      <c r="AF2350" s="10">
        <v>69.099999999999994</v>
      </c>
      <c r="AL2350">
        <f t="shared" ref="AL2350:AQ2352" si="228">AL2282+9</f>
        <v>309</v>
      </c>
      <c r="AM2350">
        <f t="shared" si="228"/>
        <v>311</v>
      </c>
      <c r="AN2350">
        <f t="shared" si="228"/>
        <v>312</v>
      </c>
      <c r="AO2350">
        <f t="shared" si="228"/>
        <v>314</v>
      </c>
      <c r="AP2350">
        <f t="shared" si="228"/>
        <v>316</v>
      </c>
      <c r="AQ2350">
        <f t="shared" si="228"/>
        <v>317</v>
      </c>
    </row>
    <row r="2351" spans="1:43">
      <c r="A2351" t="s">
        <v>23</v>
      </c>
      <c r="B2351" t="s">
        <v>57</v>
      </c>
      <c r="C2351">
        <v>1987</v>
      </c>
      <c r="D2351">
        <v>419339.51049999997</v>
      </c>
      <c r="E2351">
        <v>213407.02429999999</v>
      </c>
      <c r="F2351">
        <v>108109.6566</v>
      </c>
      <c r="G2351">
        <v>84255.5867</v>
      </c>
      <c r="H2351">
        <v>150940.7426</v>
      </c>
      <c r="I2351">
        <v>137354.2739</v>
      </c>
      <c r="J2351">
        <v>14.682648658752441</v>
      </c>
      <c r="K2351">
        <v>6.327855110168457</v>
      </c>
      <c r="L2351">
        <v>1487.6424560546875</v>
      </c>
      <c r="M2351">
        <v>340072.46875</v>
      </c>
      <c r="N2351">
        <v>239109.453125</v>
      </c>
      <c r="O2351">
        <v>324612.34375</v>
      </c>
      <c r="P2351">
        <v>335448.625</v>
      </c>
      <c r="Q2351">
        <v>1037549.4375</v>
      </c>
      <c r="R2351">
        <v>4.0353953838348389E-2</v>
      </c>
      <c r="S2351">
        <v>1.059049129486084</v>
      </c>
      <c r="T2351">
        <v>415340.71875</v>
      </c>
      <c r="U2351">
        <v>316193.9375</v>
      </c>
      <c r="V2351">
        <v>416316.15625</v>
      </c>
      <c r="W2351">
        <v>2170096</v>
      </c>
      <c r="X2351">
        <v>0.53617763519287109</v>
      </c>
      <c r="Y2351">
        <v>0.90082430839538574</v>
      </c>
      <c r="Z2351">
        <v>0.52643805742263794</v>
      </c>
      <c r="AA2351">
        <v>0.25682032108306885</v>
      </c>
      <c r="AB2351">
        <v>0.19176186621189117</v>
      </c>
      <c r="AC2351">
        <v>0.55708694458007813</v>
      </c>
      <c r="AD2351">
        <v>-0.55802524089813232</v>
      </c>
      <c r="AE2351">
        <f>VLOOKUP(C2351,[1]pop_15p_a!$A$8:$AL$68,26,FALSE)</f>
        <v>11152303.9693106</v>
      </c>
      <c r="AF2351" s="10">
        <v>71.400000000000006</v>
      </c>
      <c r="AL2351">
        <f t="shared" si="228"/>
        <v>309</v>
      </c>
      <c r="AM2351">
        <f t="shared" si="228"/>
        <v>311</v>
      </c>
      <c r="AN2351">
        <f t="shared" si="228"/>
        <v>312</v>
      </c>
      <c r="AO2351">
        <f t="shared" si="228"/>
        <v>314</v>
      </c>
      <c r="AP2351">
        <f t="shared" si="228"/>
        <v>316</v>
      </c>
      <c r="AQ2351">
        <f t="shared" si="228"/>
        <v>317</v>
      </c>
    </row>
    <row r="2352" spans="1:43">
      <c r="A2352" t="s">
        <v>23</v>
      </c>
      <c r="B2352" t="s">
        <v>57</v>
      </c>
      <c r="C2352">
        <v>1988</v>
      </c>
      <c r="D2352">
        <v>433769.90100000001</v>
      </c>
      <c r="E2352">
        <v>216717.61069999999</v>
      </c>
      <c r="F2352">
        <v>109416.391</v>
      </c>
      <c r="G2352">
        <v>92510.891199999998</v>
      </c>
      <c r="H2352">
        <v>164375.99720000001</v>
      </c>
      <c r="I2352">
        <v>149095.43549999999</v>
      </c>
      <c r="J2352">
        <v>14.774038314819336</v>
      </c>
      <c r="K2352">
        <v>6.4401750564575195</v>
      </c>
      <c r="L2352">
        <v>1484.4354248046875</v>
      </c>
      <c r="M2352">
        <v>355006.15625</v>
      </c>
      <c r="N2352">
        <v>244152.578125</v>
      </c>
      <c r="O2352">
        <v>338306.5</v>
      </c>
      <c r="P2352">
        <v>350092.65625</v>
      </c>
      <c r="Q2352">
        <v>1087875.875</v>
      </c>
      <c r="R2352">
        <v>4.1370358318090439E-2</v>
      </c>
      <c r="S2352">
        <v>1.0464353561401367</v>
      </c>
      <c r="T2352">
        <v>429633.5</v>
      </c>
      <c r="U2352">
        <v>320767.5625</v>
      </c>
      <c r="V2352">
        <v>429731.28125</v>
      </c>
      <c r="W2352">
        <v>2223512.25</v>
      </c>
      <c r="X2352">
        <v>0.55457675457000732</v>
      </c>
      <c r="Y2352">
        <v>0.90911155939102173</v>
      </c>
      <c r="Z2352">
        <v>0.51670259237289429</v>
      </c>
      <c r="AA2352">
        <v>0.27119994163513184</v>
      </c>
      <c r="AB2352">
        <v>0.18655186891555786</v>
      </c>
      <c r="AC2352">
        <v>0.55778908729553223</v>
      </c>
      <c r="AD2352">
        <v>-0.55156290531158447</v>
      </c>
      <c r="AE2352">
        <f>VLOOKUP(C2352,[1]pop_15p_a!$A$8:$AL$68,26,FALSE)</f>
        <v>11255730.898906</v>
      </c>
      <c r="AF2352" s="10">
        <v>73.8</v>
      </c>
      <c r="AL2352">
        <f t="shared" si="228"/>
        <v>309</v>
      </c>
      <c r="AM2352">
        <f t="shared" si="228"/>
        <v>311</v>
      </c>
      <c r="AN2352">
        <f t="shared" si="228"/>
        <v>312</v>
      </c>
      <c r="AO2352">
        <f t="shared" si="228"/>
        <v>314</v>
      </c>
      <c r="AP2352">
        <f t="shared" si="228"/>
        <v>316</v>
      </c>
      <c r="AQ2352">
        <f t="shared" si="228"/>
        <v>317</v>
      </c>
    </row>
    <row r="2353" spans="1:43">
      <c r="A2353" t="s">
        <v>23</v>
      </c>
      <c r="B2353" t="s">
        <v>57</v>
      </c>
      <c r="C2353">
        <v>1989</v>
      </c>
      <c r="D2353">
        <v>452943.6286</v>
      </c>
      <c r="E2353">
        <v>223556.23130000001</v>
      </c>
      <c r="F2353">
        <v>111050.5784</v>
      </c>
      <c r="G2353">
        <v>95544.107199999999</v>
      </c>
      <c r="H2353">
        <v>178531.5</v>
      </c>
      <c r="I2353">
        <v>160726.80230000001</v>
      </c>
      <c r="J2353">
        <v>14.868655204772949</v>
      </c>
      <c r="K2353">
        <v>6.616185188293457</v>
      </c>
      <c r="L2353">
        <v>1479.6884765625</v>
      </c>
      <c r="M2353">
        <v>374299.4375</v>
      </c>
      <c r="N2353">
        <v>253474.921875</v>
      </c>
      <c r="O2353">
        <v>354332.78125</v>
      </c>
      <c r="P2353">
        <v>368276.3125</v>
      </c>
      <c r="Q2353">
        <v>1142419.375</v>
      </c>
      <c r="R2353">
        <v>4.2302049696445465E-2</v>
      </c>
      <c r="S2353">
        <v>1.0364636182785034</v>
      </c>
      <c r="T2353">
        <v>448623.8125</v>
      </c>
      <c r="U2353">
        <v>329236.875</v>
      </c>
      <c r="V2353">
        <v>446739.375</v>
      </c>
      <c r="W2353">
        <v>2276691.75</v>
      </c>
      <c r="X2353">
        <v>0.571361243724823</v>
      </c>
      <c r="Y2353">
        <v>0.92195463180541992</v>
      </c>
      <c r="Z2353">
        <v>0.51741522550582886</v>
      </c>
      <c r="AA2353">
        <v>0.27871036529541016</v>
      </c>
      <c r="AB2353">
        <v>0.18303675949573517</v>
      </c>
      <c r="AC2353">
        <v>0.53770405054092407</v>
      </c>
      <c r="AD2353">
        <v>-0.54078042507171631</v>
      </c>
      <c r="AE2353">
        <f>VLOOKUP(C2353,[1]pop_15p_a!$A$8:$AL$68,26,FALSE)</f>
        <v>11332725.0512453</v>
      </c>
      <c r="AF2353" s="10">
        <v>73.900000000000006</v>
      </c>
      <c r="AL2353">
        <f t="shared" ref="AL2353:AQ2353" si="229">AL2285+9</f>
        <v>309</v>
      </c>
      <c r="AM2353">
        <f t="shared" si="229"/>
        <v>311</v>
      </c>
      <c r="AN2353">
        <f t="shared" si="229"/>
        <v>312</v>
      </c>
      <c r="AO2353">
        <f t="shared" si="229"/>
        <v>314</v>
      </c>
      <c r="AP2353">
        <f t="shared" si="229"/>
        <v>316</v>
      </c>
      <c r="AQ2353">
        <f t="shared" si="229"/>
        <v>317</v>
      </c>
    </row>
    <row r="2354" spans="1:43">
      <c r="A2354" t="s">
        <v>23</v>
      </c>
      <c r="B2354" t="s">
        <v>57</v>
      </c>
      <c r="C2354">
        <v>1990</v>
      </c>
      <c r="D2354">
        <v>471890.83689999999</v>
      </c>
      <c r="E2354">
        <v>232586.73439999999</v>
      </c>
      <c r="F2354">
        <v>113528.7124</v>
      </c>
      <c r="G2354">
        <v>98297.311600000001</v>
      </c>
      <c r="H2354">
        <v>188633.8426</v>
      </c>
      <c r="I2354">
        <v>167114.06589999999</v>
      </c>
      <c r="J2354">
        <v>14.965448379516602</v>
      </c>
      <c r="K2354">
        <v>6.8153181076049805</v>
      </c>
      <c r="L2354">
        <v>1473.8714599609375</v>
      </c>
      <c r="M2354">
        <v>392882.84375</v>
      </c>
      <c r="N2354">
        <v>266246.15625</v>
      </c>
      <c r="O2354">
        <v>366954.78125</v>
      </c>
      <c r="P2354">
        <v>384749.34375</v>
      </c>
      <c r="Q2354">
        <v>1197402.125</v>
      </c>
      <c r="R2354">
        <v>4.3293152004480362E-2</v>
      </c>
      <c r="S2354">
        <v>1.0207755565643311</v>
      </c>
      <c r="T2354">
        <v>467390.75</v>
      </c>
      <c r="U2354">
        <v>340703.34375</v>
      </c>
      <c r="V2354">
        <v>461035.46875</v>
      </c>
      <c r="W2354">
        <v>2329456.25</v>
      </c>
      <c r="X2354">
        <v>0.58849513530731201</v>
      </c>
      <c r="Y2354">
        <v>0.93172973394393921</v>
      </c>
      <c r="Z2354">
        <v>0.53372669219970703</v>
      </c>
      <c r="AA2354">
        <v>0.26620817184448242</v>
      </c>
      <c r="AB2354">
        <v>0.17005529999732971</v>
      </c>
      <c r="AC2354">
        <v>0.59408539533615112</v>
      </c>
      <c r="AD2354">
        <v>-0.59296256303787231</v>
      </c>
      <c r="AE2354">
        <f>VLOOKUP(C2354,[1]pop_15p_a!$A$8:$AL$68,26,FALSE)</f>
        <v>11410266.669529</v>
      </c>
      <c r="AF2354" s="10">
        <v>75.099999999999994</v>
      </c>
      <c r="AL2354">
        <f t="shared" ref="AL2354:AQ2363" si="230">AL2286+9</f>
        <v>309</v>
      </c>
      <c r="AM2354">
        <f t="shared" si="230"/>
        <v>311</v>
      </c>
      <c r="AN2354">
        <f t="shared" si="230"/>
        <v>312</v>
      </c>
      <c r="AO2354">
        <f t="shared" si="230"/>
        <v>314</v>
      </c>
      <c r="AP2354">
        <f t="shared" si="230"/>
        <v>316</v>
      </c>
      <c r="AQ2354">
        <f t="shared" si="230"/>
        <v>317</v>
      </c>
    </row>
    <row r="2355" spans="1:43">
      <c r="A2355" t="s">
        <v>23</v>
      </c>
      <c r="B2355" t="s">
        <v>57</v>
      </c>
      <c r="C2355">
        <v>1991</v>
      </c>
      <c r="D2355">
        <v>483400.43479999999</v>
      </c>
      <c r="E2355">
        <v>238884.9449</v>
      </c>
      <c r="F2355">
        <v>116465.90210000001</v>
      </c>
      <c r="G2355">
        <v>99539.039000000004</v>
      </c>
      <c r="H2355">
        <v>201098.9032</v>
      </c>
      <c r="I2355">
        <v>177702.79829999999</v>
      </c>
      <c r="J2355">
        <v>15.064518928527832</v>
      </c>
      <c r="K2355">
        <v>6.9372243881225586</v>
      </c>
      <c r="L2355">
        <v>1464.771484375</v>
      </c>
      <c r="M2355">
        <v>405738.5</v>
      </c>
      <c r="N2355">
        <v>274182.6875</v>
      </c>
      <c r="O2355">
        <v>377610.0625</v>
      </c>
      <c r="P2355">
        <v>397416.28125</v>
      </c>
      <c r="Q2355">
        <v>1250786.5</v>
      </c>
      <c r="R2355">
        <v>4.5152049511671066E-2</v>
      </c>
      <c r="S2355">
        <v>1.0243417024612427</v>
      </c>
      <c r="T2355">
        <v>478791.0625</v>
      </c>
      <c r="U2355">
        <v>349800.625</v>
      </c>
      <c r="V2355">
        <v>470754.625</v>
      </c>
      <c r="W2355">
        <v>2379473.75</v>
      </c>
      <c r="X2355">
        <v>0.60534209012985229</v>
      </c>
      <c r="Y2355">
        <v>0.93514031171798706</v>
      </c>
      <c r="Z2355">
        <v>0.5323144793510437</v>
      </c>
      <c r="AA2355">
        <v>0.26447084546089172</v>
      </c>
      <c r="AB2355">
        <v>0.16878940165042877</v>
      </c>
      <c r="AC2355">
        <v>0.53925055265426636</v>
      </c>
      <c r="AD2355">
        <v>-0.53130960464477539</v>
      </c>
      <c r="AE2355">
        <f>VLOOKUP(C2355,[1]pop_15p_a!$A$8:$AL$68,26,FALSE)</f>
        <v>11494813.995649301</v>
      </c>
      <c r="AF2355" s="10">
        <v>74.900000000000006</v>
      </c>
      <c r="AL2355">
        <f t="shared" si="230"/>
        <v>309</v>
      </c>
      <c r="AM2355">
        <f t="shared" si="230"/>
        <v>311</v>
      </c>
      <c r="AN2355">
        <f t="shared" si="230"/>
        <v>312</v>
      </c>
      <c r="AO2355">
        <f t="shared" si="230"/>
        <v>314</v>
      </c>
      <c r="AP2355">
        <f t="shared" si="230"/>
        <v>316</v>
      </c>
      <c r="AQ2355">
        <f t="shared" si="230"/>
        <v>317</v>
      </c>
    </row>
    <row r="2356" spans="1:43">
      <c r="A2356" t="s">
        <v>23</v>
      </c>
      <c r="B2356" t="s">
        <v>57</v>
      </c>
      <c r="C2356">
        <v>1992</v>
      </c>
      <c r="D2356">
        <v>491647.61739999999</v>
      </c>
      <c r="E2356">
        <v>240594.2714</v>
      </c>
      <c r="F2356">
        <v>119431.2234</v>
      </c>
      <c r="G2356">
        <v>101312.9353</v>
      </c>
      <c r="H2356">
        <v>207018.0515</v>
      </c>
      <c r="I2356">
        <v>182770.33679999999</v>
      </c>
      <c r="J2356">
        <v>15.165862083435059</v>
      </c>
      <c r="K2356">
        <v>7.0287857055664062</v>
      </c>
      <c r="L2356">
        <v>1471.1754150390625</v>
      </c>
      <c r="M2356">
        <v>414107.8125</v>
      </c>
      <c r="N2356">
        <v>278707</v>
      </c>
      <c r="O2356">
        <v>386912.96875</v>
      </c>
      <c r="P2356">
        <v>405898</v>
      </c>
      <c r="Q2356">
        <v>1305184.25</v>
      </c>
      <c r="R2356">
        <v>4.6646494418382645E-2</v>
      </c>
      <c r="S2356">
        <v>0.99180281162261963</v>
      </c>
      <c r="T2356">
        <v>486959.5625</v>
      </c>
      <c r="U2356">
        <v>354268.75</v>
      </c>
      <c r="V2356">
        <v>478281.375</v>
      </c>
      <c r="W2356">
        <v>2427840.75</v>
      </c>
      <c r="X2356">
        <v>0.62212568521499634</v>
      </c>
      <c r="Y2356">
        <v>0.92859268188476563</v>
      </c>
      <c r="Z2356">
        <v>0.52634960412979126</v>
      </c>
      <c r="AA2356">
        <v>0.27045419812202454</v>
      </c>
      <c r="AB2356">
        <v>0.17026136815547943</v>
      </c>
      <c r="AC2356">
        <v>0.61931914091110229</v>
      </c>
      <c r="AD2356">
        <v>-0.61810415983200073</v>
      </c>
      <c r="AE2356">
        <f>VLOOKUP(C2356,[1]pop_15p_a!$A$8:$AL$68,26,FALSE)</f>
        <v>11572087.237304401</v>
      </c>
      <c r="AF2356" s="10">
        <v>75.7</v>
      </c>
      <c r="AL2356">
        <f t="shared" si="230"/>
        <v>309</v>
      </c>
      <c r="AM2356">
        <f t="shared" si="230"/>
        <v>311</v>
      </c>
      <c r="AN2356">
        <f t="shared" si="230"/>
        <v>312</v>
      </c>
      <c r="AO2356">
        <f t="shared" si="230"/>
        <v>314</v>
      </c>
      <c r="AP2356">
        <f t="shared" si="230"/>
        <v>316</v>
      </c>
      <c r="AQ2356">
        <f t="shared" si="230"/>
        <v>317</v>
      </c>
    </row>
    <row r="2357" spans="1:43">
      <c r="A2357" t="s">
        <v>23</v>
      </c>
      <c r="B2357" t="s">
        <v>57</v>
      </c>
      <c r="C2357">
        <v>1993</v>
      </c>
      <c r="D2357">
        <v>497830.65870000003</v>
      </c>
      <c r="E2357">
        <v>242545.53320000001</v>
      </c>
      <c r="F2357">
        <v>122028.27710000001</v>
      </c>
      <c r="G2357">
        <v>99654.8554</v>
      </c>
      <c r="H2357">
        <v>215233.6005</v>
      </c>
      <c r="I2357">
        <v>183490.7727</v>
      </c>
      <c r="J2357">
        <v>15.268006324768066</v>
      </c>
      <c r="K2357">
        <v>7.0565190315246582</v>
      </c>
      <c r="L2357">
        <v>1460.859375</v>
      </c>
      <c r="M2357">
        <v>419889.46875</v>
      </c>
      <c r="N2357">
        <v>282138.875</v>
      </c>
      <c r="O2357">
        <v>384967.34375</v>
      </c>
      <c r="P2357">
        <v>411301</v>
      </c>
      <c r="Q2357">
        <v>1382595.25</v>
      </c>
      <c r="R2357">
        <v>4.7494769096374512E-2</v>
      </c>
      <c r="S2357">
        <v>0.99729335308074951</v>
      </c>
      <c r="T2357">
        <v>493083.34375</v>
      </c>
      <c r="U2357">
        <v>358646.78125</v>
      </c>
      <c r="V2357">
        <v>474175.3125</v>
      </c>
      <c r="W2357">
        <v>2470058</v>
      </c>
      <c r="X2357">
        <v>0.63516205549240112</v>
      </c>
      <c r="Y2357">
        <v>0.93272650241851807</v>
      </c>
      <c r="Z2357">
        <v>0.52052420377731323</v>
      </c>
      <c r="AA2357">
        <v>0.25100603699684143</v>
      </c>
      <c r="AB2357">
        <v>0.16818162798881531</v>
      </c>
      <c r="AC2357">
        <v>0.56803548336029053</v>
      </c>
      <c r="AD2357">
        <v>-0.52800190448760986</v>
      </c>
      <c r="AE2357">
        <f>VLOOKUP(C2357,[1]pop_15p_a!$A$8:$AL$68,26,FALSE)</f>
        <v>11642256.2121069</v>
      </c>
      <c r="AF2357" s="10">
        <v>76.8</v>
      </c>
      <c r="AL2357">
        <f t="shared" si="230"/>
        <v>309</v>
      </c>
      <c r="AM2357">
        <f t="shared" si="230"/>
        <v>311</v>
      </c>
      <c r="AN2357">
        <f t="shared" si="230"/>
        <v>312</v>
      </c>
      <c r="AO2357">
        <f t="shared" si="230"/>
        <v>314</v>
      </c>
      <c r="AP2357">
        <f t="shared" si="230"/>
        <v>316</v>
      </c>
      <c r="AQ2357">
        <f t="shared" si="230"/>
        <v>317</v>
      </c>
    </row>
    <row r="2358" spans="1:43">
      <c r="A2358" t="s">
        <v>23</v>
      </c>
      <c r="B2358" t="s">
        <v>57</v>
      </c>
      <c r="C2358">
        <v>1994</v>
      </c>
      <c r="D2358">
        <v>512571.84399999998</v>
      </c>
      <c r="E2358">
        <v>247277.7378</v>
      </c>
      <c r="F2358">
        <v>124526.8703</v>
      </c>
      <c r="G2358">
        <v>101685.3069</v>
      </c>
      <c r="H2358">
        <v>233893.48149999999</v>
      </c>
      <c r="I2358">
        <v>200067.24249999999</v>
      </c>
      <c r="J2358">
        <v>15.369119644165039</v>
      </c>
      <c r="K2358">
        <v>7.1095218658447266</v>
      </c>
      <c r="L2358">
        <v>1468.491455078125</v>
      </c>
      <c r="M2358">
        <v>436704.375</v>
      </c>
      <c r="N2358">
        <v>290162.5</v>
      </c>
      <c r="O2358">
        <v>396774.8125</v>
      </c>
      <c r="P2358">
        <v>424741</v>
      </c>
      <c r="Q2358">
        <v>1453057.125</v>
      </c>
      <c r="R2358">
        <v>4.7669250518083572E-2</v>
      </c>
      <c r="S2358">
        <v>0.99979060888290405</v>
      </c>
      <c r="T2358">
        <v>507684</v>
      </c>
      <c r="U2358">
        <v>365752.5</v>
      </c>
      <c r="V2358">
        <v>487701.875</v>
      </c>
      <c r="W2358">
        <v>2512319.25</v>
      </c>
      <c r="X2358">
        <v>0.64728790521621704</v>
      </c>
      <c r="Y2358">
        <v>0.94330286979675293</v>
      </c>
      <c r="Z2358">
        <v>0.51443105936050415</v>
      </c>
      <c r="AA2358">
        <v>0.25008612871170044</v>
      </c>
      <c r="AB2358">
        <v>0.16621844470500946</v>
      </c>
      <c r="AC2358">
        <v>0.59461426734924316</v>
      </c>
      <c r="AD2358">
        <v>-0.55080407857894897</v>
      </c>
      <c r="AE2358">
        <f>VLOOKUP(C2358,[1]pop_15p_a!$A$8:$AL$68,26,FALSE)</f>
        <v>11707756.0112646</v>
      </c>
      <c r="AF2358" s="10">
        <v>73.599999999999994</v>
      </c>
      <c r="AL2358">
        <f t="shared" si="230"/>
        <v>309</v>
      </c>
      <c r="AM2358">
        <f t="shared" si="230"/>
        <v>311</v>
      </c>
      <c r="AN2358">
        <f t="shared" si="230"/>
        <v>312</v>
      </c>
      <c r="AO2358">
        <f t="shared" si="230"/>
        <v>314</v>
      </c>
      <c r="AP2358">
        <f t="shared" si="230"/>
        <v>316</v>
      </c>
      <c r="AQ2358">
        <f t="shared" si="230"/>
        <v>317</v>
      </c>
    </row>
    <row r="2359" spans="1:43">
      <c r="A2359" t="s">
        <v>23</v>
      </c>
      <c r="B2359" t="s">
        <v>57</v>
      </c>
      <c r="C2359">
        <v>1995</v>
      </c>
      <c r="D2359">
        <v>528543.47199999995</v>
      </c>
      <c r="E2359">
        <v>253866.5338</v>
      </c>
      <c r="F2359">
        <v>127650.7512</v>
      </c>
      <c r="G2359">
        <v>107674.0395</v>
      </c>
      <c r="H2359">
        <v>255432.3156</v>
      </c>
      <c r="I2359">
        <v>220391.52559999999</v>
      </c>
      <c r="J2359">
        <v>15.467850685119629</v>
      </c>
      <c r="K2359">
        <v>7.2801628112792969</v>
      </c>
      <c r="L2359">
        <v>1479.2354736328125</v>
      </c>
      <c r="M2359">
        <v>455461.375</v>
      </c>
      <c r="N2359">
        <v>300906.40625</v>
      </c>
      <c r="O2359">
        <v>411723.40625</v>
      </c>
      <c r="P2359">
        <v>440927.5</v>
      </c>
      <c r="Q2359">
        <v>1518239.25</v>
      </c>
      <c r="R2359">
        <v>4.6588961035013199E-2</v>
      </c>
      <c r="S2359">
        <v>0.98971599340438843</v>
      </c>
      <c r="T2359">
        <v>523503.59375</v>
      </c>
      <c r="U2359">
        <v>375314.0625</v>
      </c>
      <c r="V2359">
        <v>503759.75</v>
      </c>
      <c r="W2359">
        <v>2560083</v>
      </c>
      <c r="X2359">
        <v>0.66274070739746094</v>
      </c>
      <c r="Y2359">
        <v>0.94281065464019775</v>
      </c>
      <c r="Z2359">
        <v>0.5165398120880127</v>
      </c>
      <c r="AA2359">
        <v>0.25013601779937744</v>
      </c>
      <c r="AB2359">
        <v>0.16266578435897827</v>
      </c>
      <c r="AC2359">
        <v>0.63699853420257568</v>
      </c>
      <c r="AD2359">
        <v>-0.58902376890182495</v>
      </c>
      <c r="AE2359">
        <f>VLOOKUP(C2359,[1]pop_15p_a!$A$8:$AL$68,26,FALSE)</f>
        <v>11754933.1962581</v>
      </c>
      <c r="AF2359" s="10">
        <v>72.2</v>
      </c>
      <c r="AL2359">
        <f t="shared" si="230"/>
        <v>309</v>
      </c>
      <c r="AM2359">
        <f t="shared" si="230"/>
        <v>311</v>
      </c>
      <c r="AN2359">
        <f t="shared" si="230"/>
        <v>312</v>
      </c>
      <c r="AO2359">
        <f t="shared" si="230"/>
        <v>314</v>
      </c>
      <c r="AP2359">
        <f t="shared" si="230"/>
        <v>316</v>
      </c>
      <c r="AQ2359">
        <f t="shared" si="230"/>
        <v>317</v>
      </c>
    </row>
    <row r="2360" spans="1:43">
      <c r="A2360" t="s">
        <v>23</v>
      </c>
      <c r="B2360" t="s">
        <v>57</v>
      </c>
      <c r="C2360">
        <v>1996</v>
      </c>
      <c r="D2360">
        <v>547035.8456</v>
      </c>
      <c r="E2360">
        <v>266372.76010000001</v>
      </c>
      <c r="F2360">
        <v>126061.6804</v>
      </c>
      <c r="G2360">
        <v>114931.7181</v>
      </c>
      <c r="H2360">
        <v>266021.03289999999</v>
      </c>
      <c r="I2360">
        <v>232082.34950000001</v>
      </c>
      <c r="J2360">
        <v>15.563255310058594</v>
      </c>
      <c r="K2360">
        <v>7.442664623260498</v>
      </c>
      <c r="L2360">
        <v>1494.454833984375</v>
      </c>
      <c r="M2360">
        <v>476626.6875</v>
      </c>
      <c r="N2360">
        <v>314668.75</v>
      </c>
      <c r="O2360">
        <v>430545.6875</v>
      </c>
      <c r="P2360">
        <v>458241.65625</v>
      </c>
      <c r="Q2360">
        <v>1553199.625</v>
      </c>
      <c r="R2360">
        <v>4.5922525227069855E-2</v>
      </c>
      <c r="S2360">
        <v>0.98321843147277832</v>
      </c>
      <c r="T2360">
        <v>542175.5</v>
      </c>
      <c r="U2360">
        <v>387038.6875</v>
      </c>
      <c r="V2360">
        <v>525147.3125</v>
      </c>
      <c r="W2360">
        <v>2613033</v>
      </c>
      <c r="X2360">
        <v>0.68313539028167725</v>
      </c>
      <c r="Y2360">
        <v>0.94342684745788574</v>
      </c>
      <c r="Z2360">
        <v>0.53450685739517212</v>
      </c>
      <c r="AA2360">
        <v>0.25296595692634583</v>
      </c>
      <c r="AB2360">
        <v>0.15243300795555115</v>
      </c>
      <c r="AC2360">
        <v>0.61842203140258789</v>
      </c>
      <c r="AD2360">
        <v>-0.58220160007476807</v>
      </c>
      <c r="AE2360">
        <f>VLOOKUP(C2360,[1]pop_15p_a!$A$8:$AL$68,26,FALSE)</f>
        <v>11789395.3713293</v>
      </c>
      <c r="AF2360" s="10">
        <v>70.5</v>
      </c>
      <c r="AL2360">
        <f t="shared" si="230"/>
        <v>309</v>
      </c>
      <c r="AM2360">
        <f t="shared" si="230"/>
        <v>311</v>
      </c>
      <c r="AN2360">
        <f t="shared" si="230"/>
        <v>312</v>
      </c>
      <c r="AO2360">
        <f t="shared" si="230"/>
        <v>314</v>
      </c>
      <c r="AP2360">
        <f t="shared" si="230"/>
        <v>316</v>
      </c>
      <c r="AQ2360">
        <f t="shared" si="230"/>
        <v>317</v>
      </c>
    </row>
    <row r="2361" spans="1:43">
      <c r="A2361" t="s">
        <v>23</v>
      </c>
      <c r="B2361" t="s">
        <v>57</v>
      </c>
      <c r="C2361">
        <v>1997</v>
      </c>
      <c r="D2361">
        <v>570717.31900000002</v>
      </c>
      <c r="E2361">
        <v>277496.99290000001</v>
      </c>
      <c r="F2361">
        <v>130078.2258</v>
      </c>
      <c r="G2361">
        <v>122258.3446</v>
      </c>
      <c r="H2361">
        <v>291762.9645</v>
      </c>
      <c r="I2361">
        <v>257438.19810000001</v>
      </c>
      <c r="J2361">
        <v>15.655474662780762</v>
      </c>
      <c r="K2361">
        <v>7.677983283996582</v>
      </c>
      <c r="L2361">
        <v>1480.0753173828125</v>
      </c>
      <c r="M2361">
        <v>517151.3125</v>
      </c>
      <c r="N2361">
        <v>342609.53125</v>
      </c>
      <c r="O2361">
        <v>465086</v>
      </c>
      <c r="P2361">
        <v>496776.09375</v>
      </c>
      <c r="Q2361">
        <v>1567115.25</v>
      </c>
      <c r="R2361">
        <v>4.4228788465261459E-2</v>
      </c>
      <c r="S2361">
        <v>1.0372601747512817</v>
      </c>
      <c r="T2361">
        <v>565488.3125</v>
      </c>
      <c r="U2361">
        <v>401183.28125</v>
      </c>
      <c r="V2361">
        <v>549509.4375</v>
      </c>
      <c r="W2361">
        <v>2671926.25</v>
      </c>
      <c r="X2361">
        <v>0.70701158046722412</v>
      </c>
      <c r="Y2361">
        <v>0.95551681518554688</v>
      </c>
      <c r="Z2361">
        <v>0.52980399131774902</v>
      </c>
      <c r="AA2361">
        <v>0.24544304609298706</v>
      </c>
      <c r="AB2361">
        <v>0.15678609907627106</v>
      </c>
      <c r="AC2361">
        <v>0.61649924516677856</v>
      </c>
      <c r="AD2361">
        <v>-0.5593644380569458</v>
      </c>
      <c r="AE2361">
        <f>VLOOKUP(C2361,[1]pop_15p_a!$A$8:$AL$68,26,FALSE)</f>
        <v>11835511.2222014</v>
      </c>
      <c r="AF2361" s="10">
        <v>64.900000000000006</v>
      </c>
      <c r="AL2361">
        <f t="shared" si="230"/>
        <v>309</v>
      </c>
      <c r="AM2361">
        <f t="shared" si="230"/>
        <v>311</v>
      </c>
      <c r="AN2361">
        <f t="shared" si="230"/>
        <v>312</v>
      </c>
      <c r="AO2361">
        <f t="shared" si="230"/>
        <v>314</v>
      </c>
      <c r="AP2361">
        <f t="shared" si="230"/>
        <v>316</v>
      </c>
      <c r="AQ2361">
        <f t="shared" si="230"/>
        <v>317</v>
      </c>
    </row>
    <row r="2362" spans="1:43">
      <c r="A2362" t="s">
        <v>23</v>
      </c>
      <c r="B2362" t="s">
        <v>57</v>
      </c>
      <c r="C2362">
        <v>1998</v>
      </c>
      <c r="D2362">
        <v>597335.10239999997</v>
      </c>
      <c r="E2362">
        <v>293083.31760000001</v>
      </c>
      <c r="F2362">
        <v>135281.8921</v>
      </c>
      <c r="G2362">
        <v>130529.099</v>
      </c>
      <c r="H2362">
        <v>311307.60950000002</v>
      </c>
      <c r="I2362">
        <v>278907.96539999999</v>
      </c>
      <c r="J2362">
        <v>15.745647430419922</v>
      </c>
      <c r="K2362">
        <v>7.8571810722351074</v>
      </c>
      <c r="L2362">
        <v>1476.3424072265625</v>
      </c>
      <c r="M2362">
        <v>560305.625</v>
      </c>
      <c r="N2362">
        <v>375656.6875</v>
      </c>
      <c r="O2362">
        <v>503336.78125</v>
      </c>
      <c r="P2362">
        <v>536198.5625</v>
      </c>
      <c r="Q2362">
        <v>1585999.5</v>
      </c>
      <c r="R2362">
        <v>4.2564816772937775E-2</v>
      </c>
      <c r="S2362">
        <v>1.0643752813339233</v>
      </c>
      <c r="T2362">
        <v>591079</v>
      </c>
      <c r="U2362">
        <v>421551.125</v>
      </c>
      <c r="V2362">
        <v>578898.75</v>
      </c>
      <c r="W2362">
        <v>2735568</v>
      </c>
      <c r="X2362">
        <v>0.73517477512359619</v>
      </c>
      <c r="Y2362">
        <v>0.96856063604354858</v>
      </c>
      <c r="Z2362">
        <v>0.54549324512481689</v>
      </c>
      <c r="AA2362">
        <v>0.24076513946056366</v>
      </c>
      <c r="AB2362">
        <v>0.16287903487682343</v>
      </c>
      <c r="AC2362">
        <v>0.55723237991333008</v>
      </c>
      <c r="AD2362">
        <v>-0.54284465312957764</v>
      </c>
      <c r="AE2362">
        <f>VLOOKUP(C2362,[1]pop_15p_a!$A$8:$AL$68,26,FALSE)</f>
        <v>11887594.3082853</v>
      </c>
      <c r="AF2362" s="10">
        <v>61.7</v>
      </c>
      <c r="AL2362">
        <f t="shared" si="230"/>
        <v>309</v>
      </c>
      <c r="AM2362">
        <f t="shared" si="230"/>
        <v>311</v>
      </c>
      <c r="AN2362">
        <f t="shared" si="230"/>
        <v>312</v>
      </c>
      <c r="AO2362">
        <f t="shared" si="230"/>
        <v>314</v>
      </c>
      <c r="AP2362">
        <f t="shared" si="230"/>
        <v>316</v>
      </c>
      <c r="AQ2362">
        <f t="shared" si="230"/>
        <v>317</v>
      </c>
    </row>
    <row r="2363" spans="1:43">
      <c r="A2363" t="s">
        <v>23</v>
      </c>
      <c r="B2363" t="s">
        <v>57</v>
      </c>
      <c r="C2363">
        <v>1999</v>
      </c>
      <c r="D2363">
        <v>627405.2389</v>
      </c>
      <c r="E2363">
        <v>310541.43489999999</v>
      </c>
      <c r="F2363">
        <v>138228.96239999999</v>
      </c>
      <c r="G2363">
        <v>143564.12779999999</v>
      </c>
      <c r="H2363">
        <v>339365.42259999999</v>
      </c>
      <c r="I2363">
        <v>306192.4547</v>
      </c>
      <c r="J2363">
        <v>15.835522651672363</v>
      </c>
      <c r="K2363">
        <v>8.0749502182006836</v>
      </c>
      <c r="L2363">
        <v>1475.2928466796875</v>
      </c>
      <c r="M2363">
        <v>598363.8125</v>
      </c>
      <c r="N2363">
        <v>408967.4375</v>
      </c>
      <c r="O2363">
        <v>543255.9375</v>
      </c>
      <c r="P2363">
        <v>574315.8125</v>
      </c>
      <c r="Q2363">
        <v>1603047.875</v>
      </c>
      <c r="R2363">
        <v>4.1366484016180038E-2</v>
      </c>
      <c r="S2363">
        <v>1.1111824512481689</v>
      </c>
      <c r="T2363">
        <v>620938.5</v>
      </c>
      <c r="U2363">
        <v>441769.21875</v>
      </c>
      <c r="V2363">
        <v>610714.4375</v>
      </c>
      <c r="W2363">
        <v>2808489.5</v>
      </c>
      <c r="X2363">
        <v>0.76851475238800049</v>
      </c>
      <c r="Y2363">
        <v>0.98112857341766357</v>
      </c>
      <c r="Z2363">
        <v>0.54833590984344482</v>
      </c>
      <c r="AA2363">
        <v>0.23425541818141937</v>
      </c>
      <c r="AB2363">
        <v>0.16507485508918762</v>
      </c>
      <c r="AC2363">
        <v>0.53853523731231689</v>
      </c>
      <c r="AD2363">
        <v>-0.53432393074035645</v>
      </c>
      <c r="AE2363">
        <f>VLOOKUP(C2363,[1]pop_15p_a!$A$8:$AL$68,26,FALSE)</f>
        <v>11939537.3650348</v>
      </c>
      <c r="AF2363" s="10">
        <v>57.5</v>
      </c>
      <c r="AL2363">
        <f t="shared" si="230"/>
        <v>309</v>
      </c>
      <c r="AM2363">
        <f t="shared" si="230"/>
        <v>311</v>
      </c>
      <c r="AN2363">
        <f t="shared" si="230"/>
        <v>312</v>
      </c>
      <c r="AO2363">
        <f t="shared" si="230"/>
        <v>314</v>
      </c>
      <c r="AP2363">
        <f t="shared" si="230"/>
        <v>316</v>
      </c>
      <c r="AQ2363">
        <f t="shared" si="230"/>
        <v>317</v>
      </c>
    </row>
    <row r="2364" spans="1:43">
      <c r="A2364" t="s">
        <v>23</v>
      </c>
      <c r="B2364" t="s">
        <v>57</v>
      </c>
      <c r="C2364">
        <v>2000</v>
      </c>
      <c r="D2364">
        <v>653728.91960000002</v>
      </c>
      <c r="E2364">
        <v>321917.42810000002</v>
      </c>
      <c r="F2364">
        <v>142794.29620000001</v>
      </c>
      <c r="G2364">
        <v>146919.88140000001</v>
      </c>
      <c r="H2364">
        <v>381544.85609999998</v>
      </c>
      <c r="I2364">
        <v>340662.41269999999</v>
      </c>
      <c r="J2364">
        <v>15.926188468933105</v>
      </c>
      <c r="K2364">
        <v>8.2103481292724609</v>
      </c>
      <c r="L2364">
        <v>1462.021240234375</v>
      </c>
      <c r="M2364">
        <v>636534.4375</v>
      </c>
      <c r="N2364">
        <v>439309.9375</v>
      </c>
      <c r="O2364">
        <v>573591.75</v>
      </c>
      <c r="P2364">
        <v>613759.8125</v>
      </c>
      <c r="Q2364">
        <v>1630074.375</v>
      </c>
      <c r="R2364">
        <v>3.9456430822610855E-2</v>
      </c>
      <c r="S2364">
        <v>1.1975884437561035</v>
      </c>
      <c r="T2364">
        <v>647258.625</v>
      </c>
      <c r="U2364">
        <v>458025.15625</v>
      </c>
      <c r="V2364">
        <v>629082.9375</v>
      </c>
      <c r="W2364">
        <v>2877759</v>
      </c>
      <c r="X2364">
        <v>0.79681521654129028</v>
      </c>
      <c r="Y2364">
        <v>1.0010284185409546</v>
      </c>
      <c r="Z2364">
        <v>0.52887022495269775</v>
      </c>
      <c r="AA2364">
        <v>0.21232174336910248</v>
      </c>
      <c r="AB2364">
        <v>0.1657513827085495</v>
      </c>
      <c r="AC2364">
        <v>0.6584625244140625</v>
      </c>
      <c r="AD2364">
        <v>-0.59604024887084961</v>
      </c>
      <c r="AE2364">
        <f>VLOOKUP(C2364,[1]pop_15p_a!$A$8:$AL$68,26,FALSE)</f>
        <v>12003755.7003939</v>
      </c>
      <c r="AF2364" s="10">
        <v>50.9</v>
      </c>
      <c r="AL2364">
        <f t="shared" ref="AL2364:AQ2373" si="231">AL2296+9</f>
        <v>309</v>
      </c>
      <c r="AM2364">
        <f t="shared" si="231"/>
        <v>311</v>
      </c>
      <c r="AN2364">
        <f t="shared" si="231"/>
        <v>312</v>
      </c>
      <c r="AO2364">
        <f t="shared" si="231"/>
        <v>314</v>
      </c>
      <c r="AP2364">
        <f t="shared" si="231"/>
        <v>316</v>
      </c>
      <c r="AQ2364">
        <f t="shared" si="231"/>
        <v>317</v>
      </c>
    </row>
    <row r="2365" spans="1:43">
      <c r="A2365" t="s">
        <v>23</v>
      </c>
      <c r="B2365" t="s">
        <v>57</v>
      </c>
      <c r="C2365">
        <v>2001</v>
      </c>
      <c r="D2365">
        <v>668940.89809999999</v>
      </c>
      <c r="E2365">
        <v>328500.22460000002</v>
      </c>
      <c r="F2365">
        <v>149220.1164</v>
      </c>
      <c r="G2365">
        <v>148813.7886</v>
      </c>
      <c r="H2365">
        <v>387164.32569999999</v>
      </c>
      <c r="I2365">
        <v>349088.61080000002</v>
      </c>
      <c r="J2365">
        <v>16.01811408996582</v>
      </c>
      <c r="K2365">
        <v>8.356358528137207</v>
      </c>
      <c r="L2365">
        <v>1451.897705078125</v>
      </c>
      <c r="M2365">
        <v>644961.125</v>
      </c>
      <c r="N2365">
        <v>449642.90625</v>
      </c>
      <c r="O2365">
        <v>584175.5</v>
      </c>
      <c r="P2365">
        <v>625174.8125</v>
      </c>
      <c r="Q2365">
        <v>1635143.75</v>
      </c>
      <c r="R2365">
        <v>3.7298411130905151E-2</v>
      </c>
      <c r="S2365">
        <v>1.2033865451812744</v>
      </c>
      <c r="T2365">
        <v>661008.125</v>
      </c>
      <c r="U2365">
        <v>470614.8125</v>
      </c>
      <c r="V2365">
        <v>645010.4375</v>
      </c>
      <c r="W2365">
        <v>2942667.5</v>
      </c>
      <c r="X2365">
        <v>0.82145959138870239</v>
      </c>
      <c r="Y2365">
        <v>1.0013058185577393</v>
      </c>
      <c r="Z2365">
        <v>0.52823632955551147</v>
      </c>
      <c r="AA2365">
        <v>0.21117964386940002</v>
      </c>
      <c r="AB2365">
        <v>0.17758084833621979</v>
      </c>
      <c r="AC2365">
        <v>0.67801427841186523</v>
      </c>
      <c r="AD2365">
        <v>-0.61282825469970703</v>
      </c>
      <c r="AE2365">
        <f>VLOOKUP(C2365,[1]pop_15p_a!$A$8:$AL$68,26,FALSE)</f>
        <v>12078699.543568401</v>
      </c>
      <c r="AF2365" s="10">
        <v>48.2</v>
      </c>
      <c r="AL2365">
        <f t="shared" si="231"/>
        <v>309</v>
      </c>
      <c r="AM2365">
        <f t="shared" si="231"/>
        <v>311</v>
      </c>
      <c r="AN2365">
        <f t="shared" si="231"/>
        <v>312</v>
      </c>
      <c r="AO2365">
        <f t="shared" si="231"/>
        <v>314</v>
      </c>
      <c r="AP2365">
        <f t="shared" si="231"/>
        <v>316</v>
      </c>
      <c r="AQ2365">
        <f t="shared" si="231"/>
        <v>317</v>
      </c>
    </row>
    <row r="2366" spans="1:43">
      <c r="A2366" t="s">
        <v>23</v>
      </c>
      <c r="B2366" t="s">
        <v>57</v>
      </c>
      <c r="C2366">
        <v>2002</v>
      </c>
      <c r="D2366">
        <v>670394.32979999995</v>
      </c>
      <c r="E2366">
        <v>332323.3419</v>
      </c>
      <c r="F2366">
        <v>155731.1642</v>
      </c>
      <c r="G2366">
        <v>142750.0025</v>
      </c>
      <c r="H2366">
        <v>389669.91509999998</v>
      </c>
      <c r="I2366">
        <v>350070.42700000003</v>
      </c>
      <c r="J2366">
        <v>16.110355377197266</v>
      </c>
      <c r="K2366">
        <v>8.4078683853149414</v>
      </c>
      <c r="L2366">
        <v>1434.8143310546875</v>
      </c>
      <c r="M2366">
        <v>647857.3125</v>
      </c>
      <c r="N2366">
        <v>466751.5</v>
      </c>
      <c r="O2366">
        <v>587676.375</v>
      </c>
      <c r="P2366">
        <v>630821.0625</v>
      </c>
      <c r="Q2366">
        <v>1672688.125</v>
      </c>
      <c r="R2366">
        <v>3.6453273147344589E-2</v>
      </c>
      <c r="S2366">
        <v>1.2077418565750122</v>
      </c>
      <c r="T2366">
        <v>661693.125</v>
      </c>
      <c r="U2366">
        <v>480565.78125</v>
      </c>
      <c r="V2366">
        <v>645150.6875</v>
      </c>
      <c r="W2366">
        <v>2995520.25</v>
      </c>
      <c r="X2366">
        <v>0.83897840976715088</v>
      </c>
      <c r="Y2366">
        <v>0.99529612064361572</v>
      </c>
      <c r="Z2366">
        <v>0.53684031963348389</v>
      </c>
      <c r="AA2366">
        <v>0.18853457272052765</v>
      </c>
      <c r="AB2366">
        <v>0.19087426364421844</v>
      </c>
      <c r="AC2366">
        <v>0.66818636655807495</v>
      </c>
      <c r="AD2366">
        <v>-0.59832608699798584</v>
      </c>
      <c r="AE2366">
        <f>VLOOKUP(C2366,[1]pop_15p_a!$A$8:$AL$68,26,FALSE)</f>
        <v>12150365.161802599</v>
      </c>
      <c r="AF2366" s="10">
        <v>47.5</v>
      </c>
      <c r="AL2366">
        <f t="shared" si="231"/>
        <v>309</v>
      </c>
      <c r="AM2366">
        <f t="shared" si="231"/>
        <v>311</v>
      </c>
      <c r="AN2366">
        <f t="shared" si="231"/>
        <v>312</v>
      </c>
      <c r="AO2366">
        <f t="shared" si="231"/>
        <v>314</v>
      </c>
      <c r="AP2366">
        <f t="shared" si="231"/>
        <v>316</v>
      </c>
      <c r="AQ2366">
        <f t="shared" si="231"/>
        <v>317</v>
      </c>
    </row>
    <row r="2367" spans="1:43">
      <c r="A2367" t="s">
        <v>23</v>
      </c>
      <c r="B2367" t="s">
        <v>57</v>
      </c>
      <c r="C2367">
        <v>2003</v>
      </c>
      <c r="D2367">
        <v>671437.77220000001</v>
      </c>
      <c r="E2367">
        <v>331889.89919999999</v>
      </c>
      <c r="F2367">
        <v>160057.53709999999</v>
      </c>
      <c r="G2367">
        <v>140281.59770000001</v>
      </c>
      <c r="H2367">
        <v>396844.70429999998</v>
      </c>
      <c r="I2367">
        <v>357206.77889999998</v>
      </c>
      <c r="J2367">
        <v>16.200950622558594</v>
      </c>
      <c r="K2367">
        <v>8.3684215545654297</v>
      </c>
      <c r="L2367">
        <v>1426.553955078125</v>
      </c>
      <c r="M2367">
        <v>628008.8125</v>
      </c>
      <c r="N2367">
        <v>450708.625</v>
      </c>
      <c r="O2367">
        <v>572757.125</v>
      </c>
      <c r="P2367">
        <v>613547.4375</v>
      </c>
      <c r="Q2367">
        <v>1760987.125</v>
      </c>
      <c r="R2367">
        <v>3.7202902138233185E-2</v>
      </c>
      <c r="S2367">
        <v>1.1640074253082275</v>
      </c>
      <c r="T2367">
        <v>663571.8125</v>
      </c>
      <c r="U2367">
        <v>484235.1875</v>
      </c>
      <c r="V2367">
        <v>646947.875</v>
      </c>
      <c r="W2367">
        <v>3043404.25</v>
      </c>
      <c r="X2367">
        <v>0.85553485155105591</v>
      </c>
      <c r="Y2367">
        <v>0.99467217922210693</v>
      </c>
      <c r="Z2367">
        <v>0.52404356002807617</v>
      </c>
      <c r="AA2367">
        <v>0.19189484417438507</v>
      </c>
      <c r="AB2367">
        <v>0.18459808826446533</v>
      </c>
      <c r="AC2367">
        <v>0.74276942014694214</v>
      </c>
      <c r="AD2367">
        <v>-0.6565740704536438</v>
      </c>
      <c r="AE2367">
        <f>VLOOKUP(C2367,[1]pop_15p_a!$A$8:$AL$68,26,FALSE)</f>
        <v>12205727.2842525</v>
      </c>
      <c r="AF2367" s="10">
        <v>48.7</v>
      </c>
      <c r="AL2367">
        <f t="shared" si="231"/>
        <v>309</v>
      </c>
      <c r="AM2367">
        <f t="shared" si="231"/>
        <v>311</v>
      </c>
      <c r="AN2367">
        <f t="shared" si="231"/>
        <v>312</v>
      </c>
      <c r="AO2367">
        <f t="shared" si="231"/>
        <v>314</v>
      </c>
      <c r="AP2367">
        <f t="shared" si="231"/>
        <v>316</v>
      </c>
      <c r="AQ2367">
        <f t="shared" si="231"/>
        <v>317</v>
      </c>
    </row>
    <row r="2368" spans="1:43">
      <c r="A2368" t="s">
        <v>23</v>
      </c>
      <c r="B2368" t="s">
        <v>57</v>
      </c>
      <c r="C2368">
        <v>2004</v>
      </c>
      <c r="D2368">
        <v>684765.4473</v>
      </c>
      <c r="E2368">
        <v>334411.96919999999</v>
      </c>
      <c r="F2368">
        <v>159299.7586</v>
      </c>
      <c r="G2368">
        <v>140567.1115</v>
      </c>
      <c r="H2368">
        <v>429436.57829999999</v>
      </c>
      <c r="I2368">
        <v>379947.57539999997</v>
      </c>
      <c r="J2368">
        <v>16.287181854248047</v>
      </c>
      <c r="K2368">
        <v>8.2857475280761719</v>
      </c>
      <c r="L2368">
        <v>1447.52783203125</v>
      </c>
      <c r="M2368">
        <v>641893.9375</v>
      </c>
      <c r="N2368">
        <v>450018.3125</v>
      </c>
      <c r="O2368">
        <v>579629.75</v>
      </c>
      <c r="P2368">
        <v>628255.8125</v>
      </c>
      <c r="Q2368">
        <v>1885993.25</v>
      </c>
      <c r="R2368">
        <v>3.7806384265422821E-2</v>
      </c>
      <c r="S2368">
        <v>1.1316065788269043</v>
      </c>
      <c r="T2368">
        <v>677047</v>
      </c>
      <c r="U2368">
        <v>485562.65625</v>
      </c>
      <c r="V2368">
        <v>650189.8125</v>
      </c>
      <c r="W2368">
        <v>3089207.25</v>
      </c>
      <c r="X2368">
        <v>0.87125593423843384</v>
      </c>
      <c r="Y2368">
        <v>1.0023962259292603</v>
      </c>
      <c r="Z2368">
        <v>0.521514892578125</v>
      </c>
      <c r="AA2368">
        <v>0.20032486319541931</v>
      </c>
      <c r="AB2368">
        <v>0.17402450740337372</v>
      </c>
      <c r="AC2368">
        <v>0.8194236159324646</v>
      </c>
      <c r="AD2368">
        <v>-0.74091231822967529</v>
      </c>
      <c r="AE2368">
        <f>VLOOKUP(C2368,[1]pop_15p_a!$A$8:$AL$68,26,FALSE)</f>
        <v>12240567.400604701</v>
      </c>
      <c r="AF2368" s="10">
        <v>49.1</v>
      </c>
      <c r="AL2368">
        <f t="shared" si="231"/>
        <v>309</v>
      </c>
      <c r="AM2368">
        <f t="shared" si="231"/>
        <v>311</v>
      </c>
      <c r="AN2368">
        <f t="shared" si="231"/>
        <v>312</v>
      </c>
      <c r="AO2368">
        <f t="shared" si="231"/>
        <v>314</v>
      </c>
      <c r="AP2368">
        <f t="shared" si="231"/>
        <v>316</v>
      </c>
      <c r="AQ2368">
        <f t="shared" si="231"/>
        <v>317</v>
      </c>
    </row>
    <row r="2369" spans="1:43">
      <c r="A2369" t="s">
        <v>23</v>
      </c>
      <c r="B2369" t="s">
        <v>57</v>
      </c>
      <c r="C2369">
        <v>2005</v>
      </c>
      <c r="D2369">
        <v>698809.13809999998</v>
      </c>
      <c r="E2369">
        <v>337455.2966</v>
      </c>
      <c r="F2369">
        <v>161234.69260000001</v>
      </c>
      <c r="G2369">
        <v>145150.4234</v>
      </c>
      <c r="H2369">
        <v>454172.87920000002</v>
      </c>
      <c r="I2369">
        <v>400569.23139999999</v>
      </c>
      <c r="J2369">
        <v>16.367158889770508</v>
      </c>
      <c r="K2369">
        <v>8.363163948059082</v>
      </c>
      <c r="L2369">
        <v>1433.5755615234375</v>
      </c>
      <c r="M2369">
        <v>672366.375</v>
      </c>
      <c r="N2369">
        <v>469519.375</v>
      </c>
      <c r="O2369">
        <v>612511.375</v>
      </c>
      <c r="P2369">
        <v>669100.625</v>
      </c>
      <c r="Q2369">
        <v>2063029.875</v>
      </c>
      <c r="R2369">
        <v>3.8992572575807571E-2</v>
      </c>
      <c r="S2369">
        <v>1.1867702007293701</v>
      </c>
      <c r="T2369">
        <v>691673.6875</v>
      </c>
      <c r="U2369">
        <v>490888.40625</v>
      </c>
      <c r="V2369">
        <v>661127.1875</v>
      </c>
      <c r="W2369">
        <v>3137635.25</v>
      </c>
      <c r="X2369">
        <v>0.88791286945343018</v>
      </c>
      <c r="Y2369">
        <v>1.0141032934188843</v>
      </c>
      <c r="Z2369">
        <v>0.49677625298500061</v>
      </c>
      <c r="AA2369">
        <v>0.20204530656337738</v>
      </c>
      <c r="AB2369">
        <v>0.16664683818817139</v>
      </c>
      <c r="AC2369">
        <v>0.82653898000717163</v>
      </c>
      <c r="AD2369">
        <v>-0.71933043003082275</v>
      </c>
      <c r="AE2369">
        <f>VLOOKUP(C2369,[1]pop_15p_a!$A$8:$AL$68,26,FALSE)</f>
        <v>12271375.8139193</v>
      </c>
      <c r="AF2369" s="10">
        <v>48.5</v>
      </c>
      <c r="AL2369">
        <f t="shared" si="231"/>
        <v>309</v>
      </c>
      <c r="AM2369">
        <f t="shared" si="231"/>
        <v>311</v>
      </c>
      <c r="AN2369">
        <f t="shared" si="231"/>
        <v>312</v>
      </c>
      <c r="AO2369">
        <f t="shared" si="231"/>
        <v>314</v>
      </c>
      <c r="AP2369">
        <f t="shared" si="231"/>
        <v>316</v>
      </c>
      <c r="AQ2369">
        <f t="shared" si="231"/>
        <v>317</v>
      </c>
    </row>
    <row r="2370" spans="1:43">
      <c r="A2370" t="s">
        <v>23</v>
      </c>
      <c r="B2370" t="s">
        <v>57</v>
      </c>
      <c r="C2370">
        <v>2006</v>
      </c>
      <c r="D2370">
        <v>722994.84550000005</v>
      </c>
      <c r="E2370">
        <v>336929.4327</v>
      </c>
      <c r="F2370">
        <v>174659.20329999999</v>
      </c>
      <c r="G2370">
        <v>155266.0606</v>
      </c>
      <c r="H2370">
        <v>486750.18239999999</v>
      </c>
      <c r="I2370">
        <v>431213.00329999998</v>
      </c>
      <c r="J2370">
        <v>16.440221786499023</v>
      </c>
      <c r="K2370">
        <v>8.5680522918701172</v>
      </c>
      <c r="L2370">
        <v>1430.460205078125</v>
      </c>
      <c r="M2370">
        <v>712766.375</v>
      </c>
      <c r="N2370">
        <v>492044.375</v>
      </c>
      <c r="O2370">
        <v>645649.9375</v>
      </c>
      <c r="P2370">
        <v>706323.75</v>
      </c>
      <c r="Q2370">
        <v>2419155.75</v>
      </c>
      <c r="R2370">
        <v>4.136459156870842E-2</v>
      </c>
      <c r="S2370">
        <v>1.1667829751968384</v>
      </c>
      <c r="T2370">
        <v>716011.1875</v>
      </c>
      <c r="U2370">
        <v>503991.8125</v>
      </c>
      <c r="V2370">
        <v>684889.375</v>
      </c>
      <c r="W2370">
        <v>3195583</v>
      </c>
      <c r="X2370">
        <v>0.90902680158615112</v>
      </c>
      <c r="Y2370">
        <v>1.0238890647888184</v>
      </c>
      <c r="Z2370">
        <v>0.48107278347015381</v>
      </c>
      <c r="AA2370">
        <v>0.20682989060878754</v>
      </c>
      <c r="AB2370">
        <v>0.18146491050720215</v>
      </c>
      <c r="AC2370">
        <v>0.86821234226226807</v>
      </c>
      <c r="AD2370">
        <v>-0.76596564054489136</v>
      </c>
      <c r="AE2370">
        <f>VLOOKUP(C2370,[1]pop_15p_a!$A$8:$AL$68,26,FALSE)</f>
        <v>12298457.670552</v>
      </c>
      <c r="AF2370" s="10">
        <v>44.1</v>
      </c>
      <c r="AL2370">
        <f t="shared" si="231"/>
        <v>309</v>
      </c>
      <c r="AM2370">
        <f t="shared" si="231"/>
        <v>311</v>
      </c>
      <c r="AN2370">
        <f t="shared" si="231"/>
        <v>312</v>
      </c>
      <c r="AO2370">
        <f t="shared" si="231"/>
        <v>314</v>
      </c>
      <c r="AP2370">
        <f t="shared" si="231"/>
        <v>316</v>
      </c>
      <c r="AQ2370">
        <f t="shared" si="231"/>
        <v>317</v>
      </c>
    </row>
    <row r="2371" spans="1:43">
      <c r="A2371" t="s">
        <v>23</v>
      </c>
      <c r="B2371" t="s">
        <v>57</v>
      </c>
      <c r="C2371">
        <v>2007</v>
      </c>
      <c r="D2371">
        <v>750272.30240000004</v>
      </c>
      <c r="E2371">
        <v>343245.73749999999</v>
      </c>
      <c r="F2371">
        <v>180117.34359999999</v>
      </c>
      <c r="G2371">
        <v>178221.31080000001</v>
      </c>
      <c r="H2371">
        <v>512815.2242</v>
      </c>
      <c r="I2371">
        <v>464904.20779999997</v>
      </c>
      <c r="J2371">
        <v>16.507055282592773</v>
      </c>
      <c r="K2371">
        <v>8.8381185531616211</v>
      </c>
      <c r="L2371">
        <v>1429.745849609375</v>
      </c>
      <c r="M2371">
        <v>759570.4375</v>
      </c>
      <c r="N2371">
        <v>516035.65625</v>
      </c>
      <c r="O2371">
        <v>698428.1875</v>
      </c>
      <c r="P2371">
        <v>751750.1875</v>
      </c>
      <c r="Q2371">
        <v>2872680</v>
      </c>
      <c r="R2371">
        <v>4.7077879309654236E-2</v>
      </c>
      <c r="S2371">
        <v>1.1242492198944092</v>
      </c>
      <c r="T2371">
        <v>742492.6875</v>
      </c>
      <c r="U2371">
        <v>515497.65625</v>
      </c>
      <c r="V2371">
        <v>708555.9375</v>
      </c>
      <c r="W2371">
        <v>3261891.75</v>
      </c>
      <c r="X2371">
        <v>0.93334639072418213</v>
      </c>
      <c r="Y2371">
        <v>1.0292941331863403</v>
      </c>
      <c r="Z2371">
        <v>0.4709547758102417</v>
      </c>
      <c r="AA2371">
        <v>0.23186762630939484</v>
      </c>
      <c r="AB2371">
        <v>0.18505871295928955</v>
      </c>
      <c r="AC2371">
        <v>0.89233887195587158</v>
      </c>
      <c r="AD2371">
        <v>-0.78474670648574829</v>
      </c>
      <c r="AE2371">
        <f>VLOOKUP(C2371,[1]pop_15p_a!$A$8:$AL$68,26,FALSE)</f>
        <v>12337504.6308893</v>
      </c>
      <c r="AF2371" s="10">
        <v>42</v>
      </c>
      <c r="AL2371">
        <f t="shared" si="231"/>
        <v>309</v>
      </c>
      <c r="AM2371">
        <f t="shared" si="231"/>
        <v>311</v>
      </c>
      <c r="AN2371">
        <f t="shared" si="231"/>
        <v>312</v>
      </c>
      <c r="AO2371">
        <f t="shared" si="231"/>
        <v>314</v>
      </c>
      <c r="AP2371">
        <f t="shared" si="231"/>
        <v>316</v>
      </c>
      <c r="AQ2371">
        <f t="shared" si="231"/>
        <v>317</v>
      </c>
    </row>
    <row r="2372" spans="1:43">
      <c r="A2372" t="s">
        <v>23</v>
      </c>
      <c r="B2372" t="s">
        <v>57</v>
      </c>
      <c r="C2372">
        <v>2008</v>
      </c>
      <c r="D2372">
        <v>766555.64820000005</v>
      </c>
      <c r="E2372">
        <v>346301.0073</v>
      </c>
      <c r="F2372">
        <v>185901.69190000001</v>
      </c>
      <c r="G2372">
        <v>172943.5993</v>
      </c>
      <c r="H2372">
        <v>521106.50189999997</v>
      </c>
      <c r="I2372">
        <v>461646.7536</v>
      </c>
      <c r="J2372">
        <v>16.568733215332031</v>
      </c>
      <c r="K2372">
        <v>8.9807462692260742</v>
      </c>
      <c r="L2372">
        <v>1430.0443115234375</v>
      </c>
      <c r="M2372">
        <v>789878.5625</v>
      </c>
      <c r="N2372">
        <v>537545.6875</v>
      </c>
      <c r="O2372">
        <v>719678.375</v>
      </c>
      <c r="P2372">
        <v>786769.125</v>
      </c>
      <c r="Q2372">
        <v>2895520</v>
      </c>
      <c r="R2372">
        <v>4.6617086976766586E-2</v>
      </c>
      <c r="S2372">
        <v>1.1211154460906982</v>
      </c>
      <c r="T2372">
        <v>755108.0625</v>
      </c>
      <c r="U2372">
        <v>524310.8125</v>
      </c>
      <c r="V2372">
        <v>722210.1875</v>
      </c>
      <c r="W2372">
        <v>3331361.75</v>
      </c>
      <c r="X2372">
        <v>0.95835220813751221</v>
      </c>
      <c r="Y2372">
        <v>1.023079514503479</v>
      </c>
      <c r="Z2372">
        <v>0.47756987810134888</v>
      </c>
      <c r="AA2372">
        <v>0.23072808980941772</v>
      </c>
      <c r="AB2372">
        <v>0.20340001583099365</v>
      </c>
      <c r="AC2372">
        <v>0.91903769969940186</v>
      </c>
      <c r="AD2372">
        <v>-0.86230242252349854</v>
      </c>
      <c r="AE2372">
        <f>VLOOKUP(C2372,[1]pop_15p_a!$A$8:$AL$68,26,FALSE)</f>
        <v>12394311.8085637</v>
      </c>
      <c r="AF2372" s="10">
        <v>53.8</v>
      </c>
      <c r="AL2372">
        <f t="shared" si="231"/>
        <v>309</v>
      </c>
      <c r="AM2372">
        <f t="shared" si="231"/>
        <v>311</v>
      </c>
      <c r="AN2372">
        <f t="shared" si="231"/>
        <v>312</v>
      </c>
      <c r="AO2372">
        <f t="shared" si="231"/>
        <v>314</v>
      </c>
      <c r="AP2372">
        <f t="shared" si="231"/>
        <v>316</v>
      </c>
      <c r="AQ2372">
        <f t="shared" si="231"/>
        <v>317</v>
      </c>
    </row>
    <row r="2373" spans="1:43">
      <c r="A2373" t="s">
        <v>23</v>
      </c>
      <c r="B2373" t="s">
        <v>57</v>
      </c>
      <c r="C2373">
        <v>2009</v>
      </c>
      <c r="D2373">
        <v>738446.94160000002</v>
      </c>
      <c r="E2373">
        <v>339771.95809999999</v>
      </c>
      <c r="F2373">
        <v>194601.90719999999</v>
      </c>
      <c r="G2373">
        <v>158124.9712</v>
      </c>
      <c r="H2373">
        <v>476073.83149999997</v>
      </c>
      <c r="I2373">
        <v>425608.14309999999</v>
      </c>
      <c r="J2373">
        <v>16.626926422119141</v>
      </c>
      <c r="K2373">
        <v>8.8896141052246094</v>
      </c>
      <c r="L2373">
        <v>1421.9766845703125</v>
      </c>
      <c r="M2373">
        <v>752090.0625</v>
      </c>
      <c r="N2373">
        <v>530362.4375</v>
      </c>
      <c r="O2373">
        <v>689921.75</v>
      </c>
      <c r="P2373">
        <v>746543.125</v>
      </c>
      <c r="Q2373">
        <v>2944973.5</v>
      </c>
      <c r="R2373">
        <v>4.9242701381444931E-2</v>
      </c>
      <c r="S2373">
        <v>1.0643696784973145</v>
      </c>
      <c r="T2373">
        <v>726658.75</v>
      </c>
      <c r="U2373">
        <v>525514.75</v>
      </c>
      <c r="V2373">
        <v>704405.125</v>
      </c>
      <c r="W2373">
        <v>3379025.25</v>
      </c>
      <c r="X2373">
        <v>0.97398817539215088</v>
      </c>
      <c r="Y2373">
        <v>0.98470801115036011</v>
      </c>
      <c r="Z2373">
        <v>0.47747626900672913</v>
      </c>
      <c r="AA2373">
        <v>0.21310099959373474</v>
      </c>
      <c r="AB2373">
        <v>0.23085439205169678</v>
      </c>
      <c r="AC2373">
        <v>0.80405747890472412</v>
      </c>
      <c r="AD2373">
        <v>-0.74452447891235352</v>
      </c>
      <c r="AE2373">
        <f>VLOOKUP(C2373,[1]pop_15p_a!$A$8:$AL$68,26,FALSE)</f>
        <v>12471307.116880201</v>
      </c>
      <c r="AF2373" s="10">
        <v>55.8</v>
      </c>
      <c r="AL2373">
        <f t="shared" si="231"/>
        <v>309</v>
      </c>
      <c r="AM2373">
        <f t="shared" si="231"/>
        <v>311</v>
      </c>
      <c r="AN2373">
        <f t="shared" si="231"/>
        <v>312</v>
      </c>
      <c r="AO2373">
        <f t="shared" si="231"/>
        <v>314</v>
      </c>
      <c r="AP2373">
        <f t="shared" si="231"/>
        <v>316</v>
      </c>
      <c r="AQ2373">
        <f t="shared" si="231"/>
        <v>317</v>
      </c>
    </row>
    <row r="2374" spans="1:43">
      <c r="A2374" t="s">
        <v>23</v>
      </c>
      <c r="B2374" t="s">
        <v>57</v>
      </c>
      <c r="C2374">
        <v>2010</v>
      </c>
      <c r="D2374">
        <v>748362.36</v>
      </c>
      <c r="E2374">
        <v>340128.94640000002</v>
      </c>
      <c r="F2374">
        <v>196395.2579</v>
      </c>
      <c r="G2374">
        <v>147401.81570000001</v>
      </c>
      <c r="H2374">
        <v>522384.41070000001</v>
      </c>
      <c r="I2374">
        <v>461877.28720000002</v>
      </c>
      <c r="J2374">
        <v>16.682916641235352</v>
      </c>
      <c r="K2374">
        <v>8.8136720657348633</v>
      </c>
      <c r="L2374">
        <v>1421.3411865234375</v>
      </c>
      <c r="M2374">
        <v>759889.0625</v>
      </c>
      <c r="N2374">
        <v>522250.375</v>
      </c>
      <c r="O2374">
        <v>695692.1875</v>
      </c>
      <c r="P2374">
        <v>756888.6875</v>
      </c>
      <c r="Q2374">
        <v>3383017.75</v>
      </c>
      <c r="R2374">
        <v>5.691741406917572E-2</v>
      </c>
      <c r="S2374">
        <v>0.96856880187988281</v>
      </c>
      <c r="T2374">
        <v>736851.3125</v>
      </c>
      <c r="U2374">
        <v>527549.9375</v>
      </c>
      <c r="V2374">
        <v>704014</v>
      </c>
      <c r="W2374">
        <v>3413802.75</v>
      </c>
      <c r="X2374">
        <v>0.9847676157951355</v>
      </c>
      <c r="Y2374">
        <v>0.99698996543884277</v>
      </c>
      <c r="Z2374">
        <v>0.47826117277145386</v>
      </c>
      <c r="AA2374">
        <v>0.23225255310535431</v>
      </c>
      <c r="AB2374">
        <v>0.22107402980327606</v>
      </c>
      <c r="AC2374">
        <v>0.91383308172225952</v>
      </c>
      <c r="AD2374">
        <v>-0.86406964063644409</v>
      </c>
      <c r="AE2374">
        <f>VLOOKUP(C2374,[1]pop_15p_a!$A$8:$AL$68,26,FALSE)</f>
        <v>12544891.8625085</v>
      </c>
      <c r="AF2374" s="10">
        <v>59.4</v>
      </c>
      <c r="AL2374">
        <f t="shared" ref="AL2374:AQ2383" si="232">AL2306+9</f>
        <v>309</v>
      </c>
      <c r="AM2374">
        <f t="shared" si="232"/>
        <v>311</v>
      </c>
      <c r="AN2374">
        <f t="shared" si="232"/>
        <v>312</v>
      </c>
      <c r="AO2374">
        <f t="shared" si="232"/>
        <v>314</v>
      </c>
      <c r="AP2374">
        <f t="shared" si="232"/>
        <v>316</v>
      </c>
      <c r="AQ2374">
        <f t="shared" si="232"/>
        <v>317</v>
      </c>
    </row>
    <row r="2375" spans="1:43">
      <c r="A2375" t="s">
        <v>23</v>
      </c>
      <c r="B2375" t="s">
        <v>57</v>
      </c>
      <c r="C2375">
        <v>2011</v>
      </c>
      <c r="D2375">
        <v>759970.87650000001</v>
      </c>
      <c r="E2375">
        <v>340365.44870000001</v>
      </c>
      <c r="F2375">
        <v>195579.20790000001</v>
      </c>
      <c r="G2375">
        <v>154635.03959999999</v>
      </c>
      <c r="H2375">
        <v>549335.13589999999</v>
      </c>
      <c r="I2375">
        <v>479758.96870000003</v>
      </c>
      <c r="J2375">
        <v>16.737001419067383</v>
      </c>
      <c r="K2375">
        <v>8.8773002624511719</v>
      </c>
      <c r="L2375">
        <v>1422.4434814453125</v>
      </c>
      <c r="M2375">
        <v>775554.25</v>
      </c>
      <c r="N2375">
        <v>527617.9375</v>
      </c>
      <c r="O2375">
        <v>709365.625</v>
      </c>
      <c r="P2375">
        <v>775554.25</v>
      </c>
      <c r="Q2375">
        <v>3455775.75</v>
      </c>
      <c r="R2375">
        <v>5.781916156411171E-2</v>
      </c>
      <c r="S2375">
        <v>0.95127594470977783</v>
      </c>
      <c r="T2375">
        <v>749109.75</v>
      </c>
      <c r="U2375">
        <v>527617.9375</v>
      </c>
      <c r="V2375">
        <v>709365.625</v>
      </c>
      <c r="W2375">
        <v>3455775.75</v>
      </c>
      <c r="X2375">
        <v>1</v>
      </c>
      <c r="Y2375">
        <v>1</v>
      </c>
      <c r="Z2375">
        <v>0.47962498664855957</v>
      </c>
      <c r="AA2375">
        <v>0.24261826276779175</v>
      </c>
      <c r="AB2375">
        <v>0.22470159828662872</v>
      </c>
      <c r="AC2375">
        <v>0.93031507730484009</v>
      </c>
      <c r="AD2375">
        <v>-0.92086195945739746</v>
      </c>
      <c r="AE2375">
        <f>VLOOKUP(C2375,[1]pop_15p_a!$A$8:$AL$68,26,FALSE)</f>
        <v>12608593.6509105</v>
      </c>
      <c r="AF2375" s="10">
        <v>61.8</v>
      </c>
      <c r="AL2375">
        <f t="shared" si="232"/>
        <v>309</v>
      </c>
      <c r="AM2375">
        <f t="shared" si="232"/>
        <v>311</v>
      </c>
      <c r="AN2375">
        <f t="shared" si="232"/>
        <v>312</v>
      </c>
      <c r="AO2375">
        <f t="shared" si="232"/>
        <v>314</v>
      </c>
      <c r="AP2375">
        <f t="shared" si="232"/>
        <v>316</v>
      </c>
      <c r="AQ2375">
        <f t="shared" si="232"/>
        <v>317</v>
      </c>
    </row>
    <row r="2376" spans="1:43">
      <c r="A2376" t="s">
        <v>23</v>
      </c>
      <c r="B2376" t="s">
        <v>57</v>
      </c>
      <c r="C2376">
        <v>2012</v>
      </c>
      <c r="D2376">
        <v>752140.48609999998</v>
      </c>
      <c r="E2376">
        <v>336481.5404</v>
      </c>
      <c r="F2376">
        <v>193315.60819999999</v>
      </c>
      <c r="G2376">
        <v>144884.52489999999</v>
      </c>
      <c r="H2376">
        <v>567236.81999999995</v>
      </c>
      <c r="I2376">
        <v>490240.06800000003</v>
      </c>
      <c r="J2376">
        <v>16.789094924926758</v>
      </c>
      <c r="K2376">
        <v>8.8540010452270508</v>
      </c>
      <c r="L2376">
        <v>1413.1395263671875</v>
      </c>
      <c r="M2376">
        <v>777531.75</v>
      </c>
      <c r="N2376">
        <v>527569.9375</v>
      </c>
      <c r="O2376">
        <v>701962.1875</v>
      </c>
      <c r="P2376">
        <v>777696.875</v>
      </c>
      <c r="Q2376">
        <v>3610933.25</v>
      </c>
      <c r="R2376">
        <v>5.9243813157081604E-2</v>
      </c>
      <c r="S2376">
        <v>0.9506794810295105</v>
      </c>
      <c r="T2376">
        <v>741191.375</v>
      </c>
      <c r="U2376">
        <v>521224.84375</v>
      </c>
      <c r="V2376">
        <v>693077.1875</v>
      </c>
      <c r="W2376">
        <v>3484823</v>
      </c>
      <c r="X2376">
        <v>1.0110794305801392</v>
      </c>
      <c r="Y2376">
        <v>0.98785984516143799</v>
      </c>
      <c r="Z2376">
        <v>0.47246688604354858</v>
      </c>
      <c r="AA2376">
        <v>0.22860141098499298</v>
      </c>
      <c r="AB2376">
        <v>0.21909616887569427</v>
      </c>
      <c r="AC2376">
        <v>0.97199392318725586</v>
      </c>
      <c r="AD2376">
        <v>-0.9257206916809082</v>
      </c>
      <c r="AE2376">
        <f>VLOOKUP(C2376,[1]pop_15p_a!$A$8:$AL$68,26,FALSE)</f>
        <v>12656046.4864989</v>
      </c>
      <c r="AF2376" s="10">
        <v>66.400000000000006</v>
      </c>
      <c r="AL2376">
        <f t="shared" si="232"/>
        <v>309</v>
      </c>
      <c r="AM2376">
        <f t="shared" si="232"/>
        <v>311</v>
      </c>
      <c r="AN2376">
        <f t="shared" si="232"/>
        <v>312</v>
      </c>
      <c r="AO2376">
        <f t="shared" si="232"/>
        <v>314</v>
      </c>
      <c r="AP2376">
        <f t="shared" si="232"/>
        <v>316</v>
      </c>
      <c r="AQ2376">
        <f t="shared" si="232"/>
        <v>317</v>
      </c>
    </row>
    <row r="2377" spans="1:43">
      <c r="A2377" t="s">
        <v>23</v>
      </c>
      <c r="B2377" t="s">
        <v>57</v>
      </c>
      <c r="C2377">
        <v>2013</v>
      </c>
      <c r="D2377">
        <v>751161.38549999997</v>
      </c>
      <c r="E2377">
        <v>333237.50719999999</v>
      </c>
      <c r="F2377">
        <v>193352.00880000001</v>
      </c>
      <c r="G2377">
        <v>142570.01519999999</v>
      </c>
      <c r="H2377">
        <v>581295.08849999995</v>
      </c>
      <c r="I2377">
        <v>501195.46600000001</v>
      </c>
      <c r="J2377">
        <v>16.839698791503906</v>
      </c>
      <c r="K2377">
        <v>8.7503261566162109</v>
      </c>
      <c r="L2377">
        <v>1417.5694580078125</v>
      </c>
      <c r="M2377">
        <v>787186.6875</v>
      </c>
      <c r="N2377">
        <v>528322.8125</v>
      </c>
      <c r="O2377">
        <v>706616.375</v>
      </c>
      <c r="P2377">
        <v>786979.875</v>
      </c>
      <c r="Q2377">
        <v>4072338.25</v>
      </c>
      <c r="R2377">
        <v>6.3817434012889862E-2</v>
      </c>
      <c r="S2377">
        <v>0.97200614213943481</v>
      </c>
      <c r="T2377">
        <v>739780.625</v>
      </c>
      <c r="U2377">
        <v>517683.25</v>
      </c>
      <c r="V2377">
        <v>683664.9375</v>
      </c>
      <c r="W2377">
        <v>3505439.25</v>
      </c>
      <c r="X2377">
        <v>1.0182722806930542</v>
      </c>
      <c r="Y2377">
        <v>0.98569750785827637</v>
      </c>
      <c r="Z2377">
        <v>0.45170065760612488</v>
      </c>
      <c r="AA2377">
        <v>0.21904940903186798</v>
      </c>
      <c r="AB2377">
        <v>0.19739052653312683</v>
      </c>
      <c r="AC2377">
        <v>0.96112316846847534</v>
      </c>
      <c r="AD2377">
        <v>-0.85716027021408081</v>
      </c>
      <c r="AE2377">
        <f>VLOOKUP(C2377,[1]pop_15p_a!$A$8:$AL$68,26,FALSE)</f>
        <v>12700681.0650937</v>
      </c>
      <c r="AF2377" s="10">
        <v>67.8</v>
      </c>
      <c r="AL2377">
        <f t="shared" si="232"/>
        <v>309</v>
      </c>
      <c r="AM2377">
        <f t="shared" si="232"/>
        <v>311</v>
      </c>
      <c r="AN2377">
        <f t="shared" si="232"/>
        <v>312</v>
      </c>
      <c r="AO2377">
        <f t="shared" si="232"/>
        <v>314</v>
      </c>
      <c r="AP2377">
        <f t="shared" si="232"/>
        <v>316</v>
      </c>
      <c r="AQ2377">
        <f t="shared" si="232"/>
        <v>317</v>
      </c>
    </row>
    <row r="2378" spans="1:43">
      <c r="A2378" t="s">
        <v>23</v>
      </c>
      <c r="B2378" t="s">
        <v>57</v>
      </c>
      <c r="C2378">
        <v>2014</v>
      </c>
      <c r="D2378">
        <v>761853.38210000005</v>
      </c>
      <c r="E2378">
        <v>334486.4227</v>
      </c>
      <c r="F2378">
        <v>194429.3021</v>
      </c>
      <c r="G2378">
        <v>139138.56020000001</v>
      </c>
      <c r="H2378">
        <v>607723.15159999998</v>
      </c>
      <c r="I2378">
        <v>517567.69660000002</v>
      </c>
      <c r="J2378">
        <v>16.88935661315918</v>
      </c>
      <c r="K2378">
        <v>8.7365951538085937</v>
      </c>
      <c r="L2378">
        <v>1428.8756103515625</v>
      </c>
      <c r="M2378">
        <v>768641.9375</v>
      </c>
      <c r="N2378">
        <v>516711.75</v>
      </c>
      <c r="O2378">
        <v>685338.0625</v>
      </c>
      <c r="P2378">
        <v>770926.8125</v>
      </c>
      <c r="Q2378">
        <v>3915771.75</v>
      </c>
      <c r="R2378">
        <v>5.8473888784646988E-2</v>
      </c>
      <c r="S2378">
        <v>0.94445157051086426</v>
      </c>
      <c r="T2378">
        <v>750283.25</v>
      </c>
      <c r="U2378">
        <v>519041.4375</v>
      </c>
      <c r="V2378">
        <v>689506</v>
      </c>
      <c r="W2378">
        <v>3528978.5</v>
      </c>
      <c r="X2378">
        <v>1.0268582105636597</v>
      </c>
      <c r="Y2378">
        <v>0.99006545543670654</v>
      </c>
      <c r="Z2378">
        <v>0.47420880198478699</v>
      </c>
      <c r="AA2378">
        <v>0.21746638417243958</v>
      </c>
      <c r="AB2378">
        <v>0.19216082990169525</v>
      </c>
      <c r="AC2378">
        <v>0.98961365222930908</v>
      </c>
      <c r="AD2378">
        <v>-0.91035199165344238</v>
      </c>
      <c r="AE2378">
        <f>VLOOKUP(C2378,[1]pop_15p_a!$A$8:$AL$68,26,FALSE)</f>
        <v>12760409.10201</v>
      </c>
      <c r="AF2378" s="10">
        <v>68</v>
      </c>
      <c r="AL2378">
        <f t="shared" si="232"/>
        <v>309</v>
      </c>
      <c r="AM2378">
        <f t="shared" si="232"/>
        <v>311</v>
      </c>
      <c r="AN2378">
        <f t="shared" si="232"/>
        <v>312</v>
      </c>
      <c r="AO2378">
        <f t="shared" si="232"/>
        <v>314</v>
      </c>
      <c r="AP2378">
        <f t="shared" si="232"/>
        <v>316</v>
      </c>
      <c r="AQ2378">
        <f t="shared" si="232"/>
        <v>317</v>
      </c>
    </row>
    <row r="2379" spans="1:43">
      <c r="A2379" t="s">
        <v>23</v>
      </c>
      <c r="B2379" t="s">
        <v>57</v>
      </c>
      <c r="C2379">
        <v>2015</v>
      </c>
      <c r="D2379">
        <v>776779.38269999996</v>
      </c>
      <c r="E2379">
        <v>341099.32500000001</v>
      </c>
      <c r="F2379">
        <v>194278.2365</v>
      </c>
      <c r="G2379">
        <v>179474.58600000001</v>
      </c>
      <c r="H2379">
        <v>652656.99049999996</v>
      </c>
      <c r="I2379">
        <v>592764.83440000005</v>
      </c>
      <c r="J2379">
        <v>16.938499450683594</v>
      </c>
      <c r="K2379">
        <v>8.8052597045898437</v>
      </c>
      <c r="L2379">
        <v>1423.920166015625</v>
      </c>
      <c r="M2379">
        <v>811336.25</v>
      </c>
      <c r="N2379">
        <v>530463.4375</v>
      </c>
      <c r="O2379">
        <v>747318.875</v>
      </c>
      <c r="P2379">
        <v>807922.875</v>
      </c>
      <c r="Q2379">
        <v>4592260.5</v>
      </c>
      <c r="R2379">
        <v>6.7277513444423676E-2</v>
      </c>
      <c r="S2379">
        <v>0.89746367931365967</v>
      </c>
      <c r="T2379">
        <v>767245.3125</v>
      </c>
      <c r="U2379">
        <v>525404.9375</v>
      </c>
      <c r="V2379">
        <v>712711.1875</v>
      </c>
      <c r="W2379">
        <v>3568842.25</v>
      </c>
      <c r="X2379">
        <v>1.0429655313491821</v>
      </c>
      <c r="Y2379">
        <v>1.0008909702301025</v>
      </c>
      <c r="Z2379">
        <v>0.46994698047637939</v>
      </c>
      <c r="AA2379">
        <v>0.2684134840965271</v>
      </c>
      <c r="AB2379">
        <v>0.18663583695888519</v>
      </c>
      <c r="AC2379">
        <v>0.86910116672515869</v>
      </c>
      <c r="AD2379">
        <v>-0.80510187149047852</v>
      </c>
      <c r="AE2379">
        <f>VLOOKUP(C2379,[1]pop_15p_a!$A$8:$AL$68,26,FALSE)</f>
        <v>12819071.538702</v>
      </c>
      <c r="AF2379" s="10">
        <v>64.599999999999994</v>
      </c>
      <c r="AL2379">
        <f t="shared" si="232"/>
        <v>309</v>
      </c>
      <c r="AM2379">
        <f t="shared" si="232"/>
        <v>311</v>
      </c>
      <c r="AN2379">
        <f t="shared" si="232"/>
        <v>312</v>
      </c>
      <c r="AO2379">
        <f t="shared" si="232"/>
        <v>314</v>
      </c>
      <c r="AP2379">
        <f t="shared" si="232"/>
        <v>316</v>
      </c>
      <c r="AQ2379">
        <f t="shared" si="232"/>
        <v>317</v>
      </c>
    </row>
    <row r="2380" spans="1:43">
      <c r="A2380" t="s">
        <v>23</v>
      </c>
      <c r="B2380" t="s">
        <v>57</v>
      </c>
      <c r="C2380">
        <v>2016</v>
      </c>
      <c r="D2380">
        <v>793804.16299999994</v>
      </c>
      <c r="E2380">
        <v>344918.3872</v>
      </c>
      <c r="F2380">
        <v>196900.1146</v>
      </c>
      <c r="G2380">
        <v>166401.07320000001</v>
      </c>
      <c r="H2380">
        <v>663545.0392</v>
      </c>
      <c r="I2380">
        <v>581044.27729999996</v>
      </c>
      <c r="J2380">
        <v>16.987329483032227</v>
      </c>
      <c r="K2380">
        <v>8.8785343170166016</v>
      </c>
      <c r="L2380">
        <v>1436.72900390625</v>
      </c>
      <c r="M2380">
        <v>815105.375</v>
      </c>
      <c r="N2380">
        <v>530945.3125</v>
      </c>
      <c r="O2380">
        <v>724543.375</v>
      </c>
      <c r="P2380">
        <v>806946</v>
      </c>
      <c r="Q2380">
        <v>4110392.75</v>
      </c>
      <c r="R2380">
        <v>5.8592937886714935E-2</v>
      </c>
      <c r="S2380">
        <v>0.94252979755401611</v>
      </c>
      <c r="T2380">
        <v>784201</v>
      </c>
      <c r="U2380">
        <v>532818.125</v>
      </c>
      <c r="V2380">
        <v>725579</v>
      </c>
      <c r="W2380">
        <v>3615254</v>
      </c>
      <c r="X2380">
        <v>1.0603839159011841</v>
      </c>
      <c r="Y2380">
        <v>1.0033637285232544</v>
      </c>
      <c r="Z2380">
        <v>0.47218373417854309</v>
      </c>
      <c r="AA2380">
        <v>0.23940855264663696</v>
      </c>
      <c r="AB2380">
        <v>0.1843973696231842</v>
      </c>
      <c r="AC2380">
        <v>0.81711089611053467</v>
      </c>
      <c r="AD2380">
        <v>-0.75583070516586304</v>
      </c>
      <c r="AE2380">
        <f>VLOOKUP(C2380,[1]pop_15p_a!$A$8:$AL$68,26,FALSE)</f>
        <v>12907185.3613833</v>
      </c>
      <c r="AF2380" s="10">
        <v>61.9</v>
      </c>
      <c r="AL2380">
        <f t="shared" si="232"/>
        <v>309</v>
      </c>
      <c r="AM2380">
        <f t="shared" si="232"/>
        <v>311</v>
      </c>
      <c r="AN2380">
        <f t="shared" si="232"/>
        <v>312</v>
      </c>
      <c r="AO2380">
        <f t="shared" si="232"/>
        <v>314</v>
      </c>
      <c r="AP2380">
        <f t="shared" si="232"/>
        <v>316</v>
      </c>
      <c r="AQ2380">
        <f t="shared" si="232"/>
        <v>317</v>
      </c>
    </row>
    <row r="2381" spans="1:43">
      <c r="A2381" t="s">
        <v>23</v>
      </c>
      <c r="B2381" t="s">
        <v>57</v>
      </c>
      <c r="C2381">
        <v>2017</v>
      </c>
      <c r="D2381">
        <v>816911.02890000003</v>
      </c>
      <c r="E2381">
        <v>352268.7795</v>
      </c>
      <c r="F2381">
        <v>198723.36809999999</v>
      </c>
      <c r="G2381">
        <v>173397.72889999999</v>
      </c>
      <c r="H2381">
        <v>706673.69420000003</v>
      </c>
      <c r="I2381">
        <v>617010.18019999994</v>
      </c>
      <c r="J2381">
        <v>17.035938262939453</v>
      </c>
      <c r="K2381">
        <v>9.0371303558349609</v>
      </c>
      <c r="L2381">
        <v>1430.02294921875</v>
      </c>
      <c r="M2381">
        <v>852206.6875</v>
      </c>
      <c r="N2381">
        <v>550840.4375</v>
      </c>
      <c r="O2381">
        <v>754007.9375</v>
      </c>
      <c r="P2381">
        <v>844666.6875</v>
      </c>
      <c r="Q2381">
        <v>4163233.75</v>
      </c>
      <c r="R2381">
        <v>5.7994257658720016E-2</v>
      </c>
      <c r="S2381">
        <v>0.9666752815246582</v>
      </c>
      <c r="T2381">
        <v>808999.0625</v>
      </c>
      <c r="U2381">
        <v>541602.75</v>
      </c>
      <c r="V2381">
        <v>742223.25</v>
      </c>
      <c r="W2381">
        <v>3669643.75</v>
      </c>
      <c r="X2381">
        <v>1.0804140567779541</v>
      </c>
      <c r="Y2381">
        <v>1.0167827606201172</v>
      </c>
      <c r="Z2381">
        <v>0.46662229299545288</v>
      </c>
      <c r="AA2381">
        <v>0.23956106603145599</v>
      </c>
      <c r="AB2381">
        <v>0.18289071321487427</v>
      </c>
      <c r="AC2381">
        <v>0.84088277816772461</v>
      </c>
      <c r="AD2381">
        <v>-0.77474367618560791</v>
      </c>
      <c r="AE2381">
        <f>VLOOKUP(C2381,[1]pop_15p_a!$A$8:$AL$68,26,FALSE)</f>
        <v>13000930.3947562</v>
      </c>
      <c r="AF2381" s="10">
        <v>56.9</v>
      </c>
      <c r="AL2381">
        <f t="shared" si="232"/>
        <v>309</v>
      </c>
      <c r="AM2381">
        <f t="shared" si="232"/>
        <v>311</v>
      </c>
      <c r="AN2381">
        <f t="shared" si="232"/>
        <v>312</v>
      </c>
      <c r="AO2381">
        <f t="shared" si="232"/>
        <v>314</v>
      </c>
      <c r="AP2381">
        <f t="shared" si="232"/>
        <v>316</v>
      </c>
      <c r="AQ2381">
        <f t="shared" si="232"/>
        <v>317</v>
      </c>
    </row>
    <row r="2382" spans="1:43">
      <c r="A2382" s="3" t="s">
        <v>24</v>
      </c>
      <c r="B2382" s="3" t="s">
        <v>58</v>
      </c>
      <c r="C2382">
        <v>1950</v>
      </c>
      <c r="J2382">
        <v>1.9017897844314575</v>
      </c>
      <c r="K2382">
        <v>0.8427053689956665</v>
      </c>
      <c r="M2382">
        <v>23059.36328125</v>
      </c>
      <c r="N2382">
        <v>15602.6787109375</v>
      </c>
      <c r="O2382">
        <v>21325.50390625</v>
      </c>
      <c r="P2382">
        <v>22181.09375</v>
      </c>
      <c r="Q2382">
        <v>35050.82421875</v>
      </c>
      <c r="T2382">
        <v>25062.521484375</v>
      </c>
      <c r="U2382">
        <v>19018.287109375</v>
      </c>
      <c r="V2382">
        <v>24367.478515625</v>
      </c>
      <c r="W2382">
        <v>51521.1640625</v>
      </c>
      <c r="Z2382">
        <v>0.61716711521148682</v>
      </c>
      <c r="AA2382">
        <v>0.27752605080604553</v>
      </c>
      <c r="AB2382">
        <v>0.13947843015193939</v>
      </c>
      <c r="AC2382">
        <v>0.20318825542926788</v>
      </c>
      <c r="AD2382">
        <v>-0.15545803308486938</v>
      </c>
      <c r="AF2382" s="10"/>
      <c r="AL2382">
        <f t="shared" si="232"/>
        <v>318</v>
      </c>
      <c r="AM2382">
        <f t="shared" si="232"/>
        <v>320</v>
      </c>
      <c r="AN2382">
        <f t="shared" si="232"/>
        <v>321</v>
      </c>
      <c r="AO2382">
        <f t="shared" si="232"/>
        <v>323</v>
      </c>
      <c r="AP2382">
        <f t="shared" si="232"/>
        <v>325</v>
      </c>
      <c r="AQ2382">
        <f t="shared" si="232"/>
        <v>326</v>
      </c>
    </row>
    <row r="2383" spans="1:43">
      <c r="A2383" s="3" t="s">
        <v>24</v>
      </c>
      <c r="B2383" s="3" t="s">
        <v>58</v>
      </c>
      <c r="C2383">
        <v>1951</v>
      </c>
      <c r="J2383">
        <v>1.9407351016998291</v>
      </c>
      <c r="K2383">
        <v>0.85074710845947266</v>
      </c>
      <c r="M2383">
        <v>21540.75</v>
      </c>
      <c r="N2383">
        <v>16293.0986328125</v>
      </c>
      <c r="O2383">
        <v>21790.390625</v>
      </c>
      <c r="P2383">
        <v>20894.126953125</v>
      </c>
      <c r="Q2383">
        <v>38084.26171875</v>
      </c>
      <c r="T2383">
        <v>24589.005859375</v>
      </c>
      <c r="U2383">
        <v>19831.904296875</v>
      </c>
      <c r="V2383">
        <v>24673.6484375</v>
      </c>
      <c r="W2383">
        <v>54371.5703125</v>
      </c>
      <c r="Z2383">
        <v>0.69192975759506226</v>
      </c>
      <c r="AA2383">
        <v>0.29063054919242859</v>
      </c>
      <c r="AB2383">
        <v>0.16945280134677887</v>
      </c>
      <c r="AC2383">
        <v>0.2459464818239212</v>
      </c>
      <c r="AD2383">
        <v>-0.26464328169822693</v>
      </c>
      <c r="AF2383" s="10"/>
      <c r="AL2383">
        <f t="shared" si="232"/>
        <v>318</v>
      </c>
      <c r="AM2383">
        <f t="shared" si="232"/>
        <v>320</v>
      </c>
      <c r="AN2383">
        <f t="shared" si="232"/>
        <v>321</v>
      </c>
      <c r="AO2383">
        <f t="shared" si="232"/>
        <v>323</v>
      </c>
      <c r="AP2383">
        <f t="shared" si="232"/>
        <v>325</v>
      </c>
      <c r="AQ2383">
        <f t="shared" si="232"/>
        <v>326</v>
      </c>
    </row>
    <row r="2384" spans="1:43">
      <c r="A2384" s="3" t="s">
        <v>24</v>
      </c>
      <c r="B2384" s="3" t="s">
        <v>58</v>
      </c>
      <c r="C2384">
        <v>1952</v>
      </c>
      <c r="J2384">
        <v>1.9879782199859619</v>
      </c>
      <c r="K2384">
        <v>0.8799319863319397</v>
      </c>
      <c r="M2384">
        <v>20959.189453125</v>
      </c>
      <c r="N2384">
        <v>15117.8740234375</v>
      </c>
      <c r="O2384">
        <v>20658.095703125</v>
      </c>
      <c r="P2384">
        <v>20479.171875</v>
      </c>
      <c r="Q2384">
        <v>40124.50390625</v>
      </c>
      <c r="T2384">
        <v>24586.80859375</v>
      </c>
      <c r="U2384">
        <v>18498.7890625</v>
      </c>
      <c r="V2384">
        <v>23079.091796875</v>
      </c>
      <c r="W2384">
        <v>56731.40625</v>
      </c>
      <c r="Z2384">
        <v>0.58740121126174927</v>
      </c>
      <c r="AA2384">
        <v>0.27762451767921448</v>
      </c>
      <c r="AB2384">
        <v>0.17016641795635223</v>
      </c>
      <c r="AC2384">
        <v>0.2757265567779541</v>
      </c>
      <c r="AD2384">
        <v>-0.19913454353809357</v>
      </c>
      <c r="AL2384">
        <f t="shared" ref="AL2384:AQ2393" si="233">AL2316+9</f>
        <v>318</v>
      </c>
      <c r="AM2384">
        <f t="shared" si="233"/>
        <v>320</v>
      </c>
      <c r="AN2384">
        <f t="shared" si="233"/>
        <v>321</v>
      </c>
      <c r="AO2384">
        <f t="shared" si="233"/>
        <v>323</v>
      </c>
      <c r="AP2384">
        <f t="shared" si="233"/>
        <v>325</v>
      </c>
      <c r="AQ2384">
        <f t="shared" si="233"/>
        <v>326</v>
      </c>
    </row>
    <row r="2385" spans="1:43">
      <c r="A2385" s="3" t="s">
        <v>24</v>
      </c>
      <c r="B2385" s="3" t="s">
        <v>58</v>
      </c>
      <c r="C2385">
        <v>1953</v>
      </c>
      <c r="J2385">
        <v>2.0403954982757568</v>
      </c>
      <c r="K2385">
        <v>0.89119970798492432</v>
      </c>
      <c r="M2385">
        <v>22289.6015625</v>
      </c>
      <c r="N2385">
        <v>16038.5830078125</v>
      </c>
      <c r="O2385">
        <v>20968.375</v>
      </c>
      <c r="P2385">
        <v>21787.486328125</v>
      </c>
      <c r="Q2385">
        <v>41039.7578125</v>
      </c>
      <c r="T2385">
        <v>25109.814453125</v>
      </c>
      <c r="U2385">
        <v>19615.982421875</v>
      </c>
      <c r="V2385">
        <v>23575.91015625</v>
      </c>
      <c r="W2385">
        <v>58462.26953125</v>
      </c>
      <c r="Z2385">
        <v>0.60601150989532471</v>
      </c>
      <c r="AA2385">
        <v>0.23832531273365021</v>
      </c>
      <c r="AB2385">
        <v>0.16935603320598602</v>
      </c>
      <c r="AC2385">
        <v>0.23219397664070129</v>
      </c>
      <c r="AD2385">
        <v>-0.16264186799526215</v>
      </c>
      <c r="AL2385">
        <f t="shared" si="233"/>
        <v>318</v>
      </c>
      <c r="AM2385">
        <f t="shared" si="233"/>
        <v>320</v>
      </c>
      <c r="AN2385">
        <f t="shared" si="233"/>
        <v>321</v>
      </c>
      <c r="AO2385">
        <f t="shared" si="233"/>
        <v>323</v>
      </c>
      <c r="AP2385">
        <f t="shared" si="233"/>
        <v>325</v>
      </c>
      <c r="AQ2385">
        <f t="shared" si="233"/>
        <v>326</v>
      </c>
    </row>
    <row r="2386" spans="1:43">
      <c r="A2386" s="3" t="s">
        <v>24</v>
      </c>
      <c r="B2386" s="3" t="s">
        <v>58</v>
      </c>
      <c r="C2386">
        <v>1954</v>
      </c>
      <c r="J2386">
        <v>2.0856282711029053</v>
      </c>
      <c r="K2386">
        <v>0.9109157919883728</v>
      </c>
      <c r="M2386">
        <v>24581.5625</v>
      </c>
      <c r="N2386">
        <v>17584.478515625</v>
      </c>
      <c r="O2386">
        <v>24801.01953125</v>
      </c>
      <c r="P2386">
        <v>23958.099609375</v>
      </c>
      <c r="Q2386">
        <v>43266.70703125</v>
      </c>
      <c r="R2386">
        <v>6.1044231988489628E-3</v>
      </c>
      <c r="S2386">
        <v>0.82539176940917969</v>
      </c>
      <c r="T2386">
        <v>28069.955078125</v>
      </c>
      <c r="U2386">
        <v>21663.984375</v>
      </c>
      <c r="V2386">
        <v>27877.22265625</v>
      </c>
      <c r="W2386">
        <v>62178.49609375</v>
      </c>
      <c r="X2386">
        <v>0.11483024060726166</v>
      </c>
      <c r="Y2386">
        <v>0.82088500261306763</v>
      </c>
      <c r="Z2386">
        <v>0.62366312742233276</v>
      </c>
      <c r="AA2386">
        <v>0.31681254506111145</v>
      </c>
      <c r="AB2386">
        <v>0.14831103384494781</v>
      </c>
      <c r="AC2386">
        <v>0.19928555190563202</v>
      </c>
      <c r="AD2386">
        <v>-0.18626865744590759</v>
      </c>
      <c r="AL2386">
        <f t="shared" si="233"/>
        <v>318</v>
      </c>
      <c r="AM2386">
        <f t="shared" si="233"/>
        <v>320</v>
      </c>
      <c r="AN2386">
        <f t="shared" si="233"/>
        <v>321</v>
      </c>
      <c r="AO2386">
        <f t="shared" si="233"/>
        <v>323</v>
      </c>
      <c r="AP2386">
        <f t="shared" si="233"/>
        <v>325</v>
      </c>
      <c r="AQ2386">
        <f t="shared" si="233"/>
        <v>326</v>
      </c>
    </row>
    <row r="2387" spans="1:43">
      <c r="A2387" s="3" t="s">
        <v>24</v>
      </c>
      <c r="B2387" s="3" t="s">
        <v>58</v>
      </c>
      <c r="C2387">
        <v>1955</v>
      </c>
      <c r="J2387">
        <v>2.1288690567016602</v>
      </c>
      <c r="K2387">
        <v>0.92538052797317505</v>
      </c>
      <c r="M2387">
        <v>25551.595703125</v>
      </c>
      <c r="N2387">
        <v>18587.234375</v>
      </c>
      <c r="O2387">
        <v>25460.56640625</v>
      </c>
      <c r="P2387">
        <v>24785.482421875</v>
      </c>
      <c r="Q2387">
        <v>45767.25</v>
      </c>
      <c r="R2387">
        <v>6.2745851464569569E-3</v>
      </c>
      <c r="S2387">
        <v>0.80097496509552002</v>
      </c>
      <c r="T2387">
        <v>29202.134765625</v>
      </c>
      <c r="U2387">
        <v>22936.921875</v>
      </c>
      <c r="V2387">
        <v>28825.208984375</v>
      </c>
      <c r="W2387">
        <v>65399.08203125</v>
      </c>
      <c r="X2387">
        <v>0.12140964716672897</v>
      </c>
      <c r="Y2387">
        <v>0.82379412651062012</v>
      </c>
      <c r="Z2387">
        <v>0.63436013460159302</v>
      </c>
      <c r="AA2387">
        <v>0.29208481311798096</v>
      </c>
      <c r="AB2387">
        <v>0.15551117062568665</v>
      </c>
      <c r="AC2387">
        <v>0.2099282443523407</v>
      </c>
      <c r="AD2387">
        <v>-0.18889686465263367</v>
      </c>
      <c r="AL2387">
        <f t="shared" si="233"/>
        <v>318</v>
      </c>
      <c r="AM2387">
        <f t="shared" si="233"/>
        <v>320</v>
      </c>
      <c r="AN2387">
        <f t="shared" si="233"/>
        <v>321</v>
      </c>
      <c r="AO2387">
        <f t="shared" si="233"/>
        <v>323</v>
      </c>
      <c r="AP2387">
        <f t="shared" si="233"/>
        <v>325</v>
      </c>
      <c r="AQ2387">
        <f t="shared" si="233"/>
        <v>326</v>
      </c>
    </row>
    <row r="2388" spans="1:43">
      <c r="A2388" s="3" t="s">
        <v>24</v>
      </c>
      <c r="B2388" s="3" t="s">
        <v>58</v>
      </c>
      <c r="C2388">
        <v>1956</v>
      </c>
      <c r="J2388">
        <v>2.1708462238311768</v>
      </c>
      <c r="K2388">
        <v>0.94203180074691772</v>
      </c>
      <c r="M2388">
        <v>25847.1875</v>
      </c>
      <c r="N2388">
        <v>18681.0078125</v>
      </c>
      <c r="O2388">
        <v>25288.888671875</v>
      </c>
      <c r="P2388">
        <v>25029.462890625</v>
      </c>
      <c r="Q2388">
        <v>49039.53125</v>
      </c>
      <c r="R2388">
        <v>6.3426271080970764E-3</v>
      </c>
      <c r="S2388">
        <v>0.79476869106292725</v>
      </c>
      <c r="T2388">
        <v>29614.392578125</v>
      </c>
      <c r="U2388">
        <v>23147.08984375</v>
      </c>
      <c r="V2388">
        <v>28666.0703125</v>
      </c>
      <c r="W2388">
        <v>68107.3046875</v>
      </c>
      <c r="X2388">
        <v>0.12661437690258026</v>
      </c>
      <c r="Y2388">
        <v>0.8153071403503418</v>
      </c>
      <c r="Z2388">
        <v>0.61439627408981323</v>
      </c>
      <c r="AA2388">
        <v>0.27481392025947571</v>
      </c>
      <c r="AB2388">
        <v>0.16252458095550537</v>
      </c>
      <c r="AC2388">
        <v>0.22034016251564026</v>
      </c>
      <c r="AD2388">
        <v>-0.176329106092453</v>
      </c>
      <c r="AL2388">
        <f t="shared" si="233"/>
        <v>318</v>
      </c>
      <c r="AM2388">
        <f t="shared" si="233"/>
        <v>320</v>
      </c>
      <c r="AN2388">
        <f t="shared" si="233"/>
        <v>321</v>
      </c>
      <c r="AO2388">
        <f t="shared" si="233"/>
        <v>323</v>
      </c>
      <c r="AP2388">
        <f t="shared" si="233"/>
        <v>325</v>
      </c>
      <c r="AQ2388">
        <f t="shared" si="233"/>
        <v>326</v>
      </c>
    </row>
    <row r="2389" spans="1:43">
      <c r="A2389" s="3" t="s">
        <v>24</v>
      </c>
      <c r="B2389" s="3" t="s">
        <v>58</v>
      </c>
      <c r="C2389">
        <v>1957</v>
      </c>
      <c r="J2389">
        <v>2.2217895984649658</v>
      </c>
      <c r="K2389">
        <v>0.9606626033782959</v>
      </c>
      <c r="M2389">
        <v>26754.748046875</v>
      </c>
      <c r="N2389">
        <v>19675.806640625</v>
      </c>
      <c r="O2389">
        <v>26897.091796875</v>
      </c>
      <c r="P2389">
        <v>25938.146484375</v>
      </c>
      <c r="Q2389">
        <v>51139.98828125</v>
      </c>
      <c r="R2389">
        <v>6.4822486601769924E-3</v>
      </c>
      <c r="S2389">
        <v>0.79962539672851563</v>
      </c>
      <c r="T2389">
        <v>31158.734375</v>
      </c>
      <c r="U2389">
        <v>24472.2578125</v>
      </c>
      <c r="V2389">
        <v>30472.0390625</v>
      </c>
      <c r="W2389">
        <v>71147.96875</v>
      </c>
      <c r="X2389">
        <v>0.13259419798851013</v>
      </c>
      <c r="Y2389">
        <v>0.83836936950683594</v>
      </c>
      <c r="Z2389">
        <v>0.62281376123428345</v>
      </c>
      <c r="AA2389">
        <v>0.28779888153076172</v>
      </c>
      <c r="AB2389">
        <v>0.16135072708129883</v>
      </c>
      <c r="AC2389">
        <v>0.20995296537876129</v>
      </c>
      <c r="AD2389">
        <v>-0.1800263375043869</v>
      </c>
      <c r="AL2389">
        <f t="shared" si="233"/>
        <v>318</v>
      </c>
      <c r="AM2389">
        <f t="shared" si="233"/>
        <v>320</v>
      </c>
      <c r="AN2389">
        <f t="shared" si="233"/>
        <v>321</v>
      </c>
      <c r="AO2389">
        <f t="shared" si="233"/>
        <v>323</v>
      </c>
      <c r="AP2389">
        <f t="shared" si="233"/>
        <v>325</v>
      </c>
      <c r="AQ2389">
        <f t="shared" si="233"/>
        <v>326</v>
      </c>
    </row>
    <row r="2390" spans="1:43">
      <c r="A2390" s="3" t="s">
        <v>24</v>
      </c>
      <c r="B2390" s="3" t="s">
        <v>58</v>
      </c>
      <c r="C2390">
        <v>1958</v>
      </c>
      <c r="J2390">
        <v>2.2737374305725098</v>
      </c>
      <c r="K2390">
        <v>0.97661894559860229</v>
      </c>
      <c r="M2390">
        <v>26713.498046875</v>
      </c>
      <c r="N2390">
        <v>19097.015625</v>
      </c>
      <c r="O2390">
        <v>26224.31640625</v>
      </c>
      <c r="P2390">
        <v>25959.30859375</v>
      </c>
      <c r="Q2390">
        <v>51721.71875</v>
      </c>
      <c r="R2390">
        <v>6.5801008604466915E-3</v>
      </c>
      <c r="S2390">
        <v>0.81942009925842285</v>
      </c>
      <c r="T2390">
        <v>31365.03125</v>
      </c>
      <c r="U2390">
        <v>23620.181640625</v>
      </c>
      <c r="V2390">
        <v>29553.0546875</v>
      </c>
      <c r="W2390">
        <v>73931.5</v>
      </c>
      <c r="X2390">
        <v>0.1378600150346756</v>
      </c>
      <c r="Y2390">
        <v>0.83037132024765015</v>
      </c>
      <c r="Z2390">
        <v>0.57285773754119873</v>
      </c>
      <c r="AA2390">
        <v>0.2726186215877533</v>
      </c>
      <c r="AB2390">
        <v>0.15760134160518646</v>
      </c>
      <c r="AC2390">
        <v>0.22495877742767334</v>
      </c>
      <c r="AD2390">
        <v>-0.14304611086845398</v>
      </c>
      <c r="AL2390">
        <f t="shared" si="233"/>
        <v>318</v>
      </c>
      <c r="AM2390">
        <f t="shared" si="233"/>
        <v>320</v>
      </c>
      <c r="AN2390">
        <f t="shared" si="233"/>
        <v>321</v>
      </c>
      <c r="AO2390">
        <f t="shared" si="233"/>
        <v>323</v>
      </c>
      <c r="AP2390">
        <f t="shared" si="233"/>
        <v>325</v>
      </c>
      <c r="AQ2390">
        <f t="shared" si="233"/>
        <v>326</v>
      </c>
    </row>
    <row r="2391" spans="1:43">
      <c r="A2391" s="3" t="s">
        <v>24</v>
      </c>
      <c r="B2391" s="3" t="s">
        <v>58</v>
      </c>
      <c r="C2391">
        <v>1959</v>
      </c>
      <c r="J2391">
        <v>2.3231568336486816</v>
      </c>
      <c r="K2391">
        <v>0.99254953861236572</v>
      </c>
      <c r="M2391">
        <v>28961.759765625</v>
      </c>
      <c r="N2391">
        <v>19782.658203125</v>
      </c>
      <c r="O2391">
        <v>27033.62890625</v>
      </c>
      <c r="P2391">
        <v>28010.626953125</v>
      </c>
      <c r="Q2391">
        <v>53288.21484375</v>
      </c>
      <c r="R2391">
        <v>6.6073117777705193E-3</v>
      </c>
      <c r="S2391">
        <v>0.80689257383346558</v>
      </c>
      <c r="T2391">
        <v>32567.791015625</v>
      </c>
      <c r="U2391">
        <v>24605.744140625</v>
      </c>
      <c r="V2391">
        <v>30650.943359375</v>
      </c>
      <c r="W2391">
        <v>76715.7578125</v>
      </c>
      <c r="X2391">
        <v>0.14301012456417084</v>
      </c>
      <c r="Y2391">
        <v>0.83314037322998047</v>
      </c>
      <c r="Z2391">
        <v>0.57018285989761353</v>
      </c>
      <c r="AA2391">
        <v>0.26553335785865784</v>
      </c>
      <c r="AB2391">
        <v>0.15426567196846008</v>
      </c>
      <c r="AC2391">
        <v>0.21502119302749634</v>
      </c>
      <c r="AD2391">
        <v>-0.13202774524688721</v>
      </c>
      <c r="AL2391">
        <f t="shared" si="233"/>
        <v>318</v>
      </c>
      <c r="AM2391">
        <f t="shared" si="233"/>
        <v>320</v>
      </c>
      <c r="AN2391">
        <f t="shared" si="233"/>
        <v>321</v>
      </c>
      <c r="AO2391">
        <f t="shared" si="233"/>
        <v>323</v>
      </c>
      <c r="AP2391">
        <f t="shared" si="233"/>
        <v>325</v>
      </c>
      <c r="AQ2391">
        <f t="shared" si="233"/>
        <v>326</v>
      </c>
    </row>
    <row r="2392" spans="1:43">
      <c r="A2392" s="3" t="s">
        <v>24</v>
      </c>
      <c r="B2392" s="3" t="s">
        <v>58</v>
      </c>
      <c r="C2392">
        <v>1960</v>
      </c>
      <c r="J2392">
        <v>2.3636422157287598</v>
      </c>
      <c r="K2392">
        <v>1.0083354711532593</v>
      </c>
      <c r="M2392">
        <v>32124.056640625</v>
      </c>
      <c r="N2392">
        <v>24472.150390625</v>
      </c>
      <c r="O2392">
        <v>31991.37109375</v>
      </c>
      <c r="P2392">
        <v>31174.630859375</v>
      </c>
      <c r="Q2392">
        <v>54514.87890625</v>
      </c>
      <c r="R2392">
        <v>6.7602847702801228E-3</v>
      </c>
      <c r="S2392">
        <v>0.86059033870697021</v>
      </c>
      <c r="T2392">
        <v>37734.5390625</v>
      </c>
      <c r="U2392">
        <v>30218.224609375</v>
      </c>
      <c r="V2392">
        <v>36350.58984375</v>
      </c>
      <c r="W2392">
        <v>79729.1328125</v>
      </c>
      <c r="X2392">
        <v>0.14876349270343781</v>
      </c>
      <c r="Y2392">
        <v>0.94534528255462646</v>
      </c>
      <c r="Z2392">
        <v>0.65013992786407471</v>
      </c>
      <c r="AA2392">
        <v>0.24900847673416138</v>
      </c>
      <c r="AB2392">
        <v>0.16028617322444916</v>
      </c>
      <c r="AC2392">
        <v>0.21032342314720154</v>
      </c>
      <c r="AD2392">
        <v>-0.18223008513450623</v>
      </c>
      <c r="AE2392">
        <f>VLOOKUP(C2392,[1]pop_15p_a!$A$8:$AL$68,27,FALSE)</f>
        <v>1561853.49023389</v>
      </c>
      <c r="AL2392">
        <f t="shared" si="233"/>
        <v>318</v>
      </c>
      <c r="AM2392">
        <f t="shared" si="233"/>
        <v>320</v>
      </c>
      <c r="AN2392">
        <f t="shared" si="233"/>
        <v>321</v>
      </c>
      <c r="AO2392">
        <f t="shared" si="233"/>
        <v>323</v>
      </c>
      <c r="AP2392">
        <f t="shared" si="233"/>
        <v>325</v>
      </c>
      <c r="AQ2392">
        <f t="shared" si="233"/>
        <v>326</v>
      </c>
    </row>
    <row r="2393" spans="1:43">
      <c r="A2393" s="3" t="s">
        <v>24</v>
      </c>
      <c r="B2393" s="3" t="s">
        <v>58</v>
      </c>
      <c r="C2393">
        <v>1961</v>
      </c>
      <c r="J2393">
        <v>2.4241387844085693</v>
      </c>
      <c r="K2393">
        <v>1.0292466878890991</v>
      </c>
      <c r="M2393">
        <v>33884.35546875</v>
      </c>
      <c r="N2393">
        <v>25511.041015625</v>
      </c>
      <c r="O2393">
        <v>33467.2734375</v>
      </c>
      <c r="P2393">
        <v>32904.09765625</v>
      </c>
      <c r="Q2393">
        <v>56424.29296875</v>
      </c>
      <c r="R2393">
        <v>6.4062266610562801E-3</v>
      </c>
      <c r="S2393">
        <v>0.906960129737854</v>
      </c>
      <c r="T2393">
        <v>39713.046875</v>
      </c>
      <c r="U2393">
        <v>31136.390625</v>
      </c>
      <c r="V2393">
        <v>38034.7890625</v>
      </c>
      <c r="W2393">
        <v>83204.1171875</v>
      </c>
      <c r="X2393">
        <v>0.15562672913074493</v>
      </c>
      <c r="Y2393">
        <v>0.96784466505050659</v>
      </c>
      <c r="Z2393">
        <v>0.63689732551574707</v>
      </c>
      <c r="AA2393">
        <v>0.24798670411109924</v>
      </c>
      <c r="AB2393">
        <v>0.15825273096561432</v>
      </c>
      <c r="AC2393">
        <v>0.20870569348335266</v>
      </c>
      <c r="AD2393">
        <v>-0.16598445177078247</v>
      </c>
      <c r="AE2393">
        <f>VLOOKUP(C2393,[1]pop_15p_a!$A$8:$AL$68,27,FALSE)</f>
        <v>1589028.29672218</v>
      </c>
      <c r="AL2393">
        <f t="shared" si="233"/>
        <v>318</v>
      </c>
      <c r="AM2393">
        <f t="shared" si="233"/>
        <v>320</v>
      </c>
      <c r="AN2393">
        <f t="shared" si="233"/>
        <v>321</v>
      </c>
      <c r="AO2393">
        <f t="shared" si="233"/>
        <v>323</v>
      </c>
      <c r="AP2393">
        <f t="shared" si="233"/>
        <v>325</v>
      </c>
      <c r="AQ2393">
        <f t="shared" si="233"/>
        <v>326</v>
      </c>
    </row>
    <row r="2394" spans="1:43">
      <c r="A2394" s="3" t="s">
        <v>24</v>
      </c>
      <c r="B2394" s="3" t="s">
        <v>58</v>
      </c>
      <c r="C2394">
        <v>1962</v>
      </c>
      <c r="J2394">
        <v>2.4800469875335693</v>
      </c>
      <c r="K2394">
        <v>1.0526856184005737</v>
      </c>
      <c r="M2394">
        <v>35083.80078125</v>
      </c>
      <c r="N2394">
        <v>26541.96875</v>
      </c>
      <c r="O2394">
        <v>33851.84375</v>
      </c>
      <c r="P2394">
        <v>34004.44140625</v>
      </c>
      <c r="Q2394">
        <v>58138.5078125</v>
      </c>
      <c r="R2394">
        <v>6.3828169368207455E-3</v>
      </c>
      <c r="S2394">
        <v>0.89135617017745972</v>
      </c>
      <c r="T2394">
        <v>40540.11328125</v>
      </c>
      <c r="U2394">
        <v>32246.48046875</v>
      </c>
      <c r="V2394">
        <v>38500.9296875</v>
      </c>
      <c r="W2394">
        <v>86067.484375</v>
      </c>
      <c r="X2394">
        <v>0.16101014614105225</v>
      </c>
      <c r="Y2394">
        <v>0.95331460237503052</v>
      </c>
      <c r="Z2394">
        <v>0.63545519113540649</v>
      </c>
      <c r="AA2394">
        <v>0.21950452029705048</v>
      </c>
      <c r="AB2394">
        <v>0.1615602970123291</v>
      </c>
      <c r="AC2394">
        <v>0.19678199291229248</v>
      </c>
      <c r="AD2394">
        <v>-0.13986136019229889</v>
      </c>
      <c r="AE2394">
        <f>VLOOKUP(C2394,[1]pop_15p_a!$A$8:$AL$68,27,FALSE)</f>
        <v>1628049.14073133</v>
      </c>
      <c r="AL2394">
        <f t="shared" ref="AL2394:AQ2403" si="234">AL2326+9</f>
        <v>318</v>
      </c>
      <c r="AM2394">
        <f t="shared" si="234"/>
        <v>320</v>
      </c>
      <c r="AN2394">
        <f t="shared" si="234"/>
        <v>321</v>
      </c>
      <c r="AO2394">
        <f t="shared" si="234"/>
        <v>323</v>
      </c>
      <c r="AP2394">
        <f t="shared" si="234"/>
        <v>325</v>
      </c>
      <c r="AQ2394">
        <f t="shared" si="234"/>
        <v>326</v>
      </c>
    </row>
    <row r="2395" spans="1:43">
      <c r="A2395" s="3" t="s">
        <v>24</v>
      </c>
      <c r="B2395" s="3" t="s">
        <v>58</v>
      </c>
      <c r="C2395">
        <v>1963</v>
      </c>
      <c r="J2395">
        <v>2.5326666831970215</v>
      </c>
      <c r="K2395">
        <v>1.068541407585144</v>
      </c>
      <c r="M2395">
        <v>38090.45703125</v>
      </c>
      <c r="N2395">
        <v>27964.48828125</v>
      </c>
      <c r="O2395">
        <v>36106.23828125</v>
      </c>
      <c r="P2395">
        <v>36840.54296875</v>
      </c>
      <c r="Q2395">
        <v>59979.68359375</v>
      </c>
      <c r="R2395">
        <v>6.3776178285479546E-3</v>
      </c>
      <c r="S2395">
        <v>0.91298741102218628</v>
      </c>
      <c r="T2395">
        <v>43119.046875</v>
      </c>
      <c r="U2395">
        <v>34202.9453125</v>
      </c>
      <c r="V2395">
        <v>41196.640625</v>
      </c>
      <c r="W2395">
        <v>89504.5546875</v>
      </c>
      <c r="X2395">
        <v>0.16793164610862732</v>
      </c>
      <c r="Y2395">
        <v>0.99005782604217529</v>
      </c>
      <c r="Z2395">
        <v>0.63355368375778198</v>
      </c>
      <c r="AA2395">
        <v>0.23025636374950409</v>
      </c>
      <c r="AB2395">
        <v>0.15730857849121094</v>
      </c>
      <c r="AC2395">
        <v>0.19797214865684509</v>
      </c>
      <c r="AD2395">
        <v>-0.19398355484008789</v>
      </c>
      <c r="AE2395">
        <f>VLOOKUP(C2395,[1]pop_15p_a!$A$8:$AL$68,27,FALSE)</f>
        <v>1667899.99003382</v>
      </c>
      <c r="AL2395">
        <f t="shared" si="234"/>
        <v>318</v>
      </c>
      <c r="AM2395">
        <f t="shared" si="234"/>
        <v>320</v>
      </c>
      <c r="AN2395">
        <f t="shared" si="234"/>
        <v>321</v>
      </c>
      <c r="AO2395">
        <f t="shared" si="234"/>
        <v>323</v>
      </c>
      <c r="AP2395">
        <f t="shared" si="234"/>
        <v>325</v>
      </c>
      <c r="AQ2395">
        <f t="shared" si="234"/>
        <v>326</v>
      </c>
    </row>
    <row r="2396" spans="1:43">
      <c r="A2396" s="3" t="s">
        <v>24</v>
      </c>
      <c r="B2396" s="3" t="s">
        <v>58</v>
      </c>
      <c r="C2396">
        <v>1964</v>
      </c>
      <c r="J2396">
        <v>2.5830936431884766</v>
      </c>
      <c r="K2396">
        <v>1.0982997417449951</v>
      </c>
      <c r="M2396">
        <v>40115.5078125</v>
      </c>
      <c r="N2396">
        <v>28966.25</v>
      </c>
      <c r="O2396">
        <v>38503.46484375</v>
      </c>
      <c r="P2396">
        <v>38718.7109375</v>
      </c>
      <c r="Q2396">
        <v>62775.91796875</v>
      </c>
      <c r="R2396">
        <v>6.4197871834039688E-3</v>
      </c>
      <c r="S2396">
        <v>0.90105503797531128</v>
      </c>
      <c r="T2396">
        <v>45355.74609375</v>
      </c>
      <c r="U2396">
        <v>35595.78515625</v>
      </c>
      <c r="V2396">
        <v>44037.8515625</v>
      </c>
      <c r="W2396">
        <v>93977.0234375</v>
      </c>
      <c r="X2396">
        <v>0.17760331928730011</v>
      </c>
      <c r="Y2396">
        <v>0.99802589416503906</v>
      </c>
      <c r="Z2396">
        <v>0.62850987911224365</v>
      </c>
      <c r="AA2396">
        <v>0.25861167907714844</v>
      </c>
      <c r="AB2396">
        <v>0.15694084763526917</v>
      </c>
      <c r="AC2396">
        <v>0.19199103116989136</v>
      </c>
      <c r="AD2396">
        <v>-0.22200047969818115</v>
      </c>
      <c r="AE2396">
        <f>VLOOKUP(C2396,[1]pop_15p_a!$A$8:$AL$68,27,FALSE)</f>
        <v>1709515.94404655</v>
      </c>
      <c r="AL2396">
        <f t="shared" si="234"/>
        <v>318</v>
      </c>
      <c r="AM2396">
        <f t="shared" si="234"/>
        <v>320</v>
      </c>
      <c r="AN2396">
        <f t="shared" si="234"/>
        <v>321</v>
      </c>
      <c r="AO2396">
        <f t="shared" si="234"/>
        <v>323</v>
      </c>
      <c r="AP2396">
        <f t="shared" si="234"/>
        <v>325</v>
      </c>
      <c r="AQ2396">
        <f t="shared" si="234"/>
        <v>326</v>
      </c>
    </row>
    <row r="2397" spans="1:43">
      <c r="A2397" s="3" t="s">
        <v>24</v>
      </c>
      <c r="B2397" s="3" t="s">
        <v>58</v>
      </c>
      <c r="C2397">
        <v>1965</v>
      </c>
      <c r="J2397">
        <v>2.631378173828125</v>
      </c>
      <c r="K2397">
        <v>1.1320793628692627</v>
      </c>
      <c r="M2397">
        <v>42394.93359375</v>
      </c>
      <c r="N2397">
        <v>30738.876953125</v>
      </c>
      <c r="O2397">
        <v>42007.09375</v>
      </c>
      <c r="P2397">
        <v>40923.77734375</v>
      </c>
      <c r="Q2397">
        <v>67183.421875</v>
      </c>
      <c r="R2397">
        <v>6.6009256988763809E-3</v>
      </c>
      <c r="S2397">
        <v>0.89577770233154297</v>
      </c>
      <c r="T2397">
        <v>48507.27734375</v>
      </c>
      <c r="U2397">
        <v>37686.09765625</v>
      </c>
      <c r="V2397">
        <v>48027.328125</v>
      </c>
      <c r="W2397">
        <v>99809.8515625</v>
      </c>
      <c r="X2397">
        <v>0.19074510037899017</v>
      </c>
      <c r="Y2397">
        <v>1.0106219053268433</v>
      </c>
      <c r="Z2397">
        <v>0.6201668381690979</v>
      </c>
      <c r="AA2397">
        <v>0.28682759404182434</v>
      </c>
      <c r="AB2397">
        <v>0.16227799654006958</v>
      </c>
      <c r="AC2397">
        <v>0.16483820974826813</v>
      </c>
      <c r="AD2397">
        <v>-0.21914419531822205</v>
      </c>
      <c r="AE2397">
        <f>VLOOKUP(C2397,[1]pop_15p_a!$A$8:$AL$68,27,FALSE)</f>
        <v>1747504.1502783899</v>
      </c>
      <c r="AL2397">
        <f t="shared" si="234"/>
        <v>318</v>
      </c>
      <c r="AM2397">
        <f t="shared" si="234"/>
        <v>320</v>
      </c>
      <c r="AN2397">
        <f t="shared" si="234"/>
        <v>321</v>
      </c>
      <c r="AO2397">
        <f t="shared" si="234"/>
        <v>323</v>
      </c>
      <c r="AP2397">
        <f t="shared" si="234"/>
        <v>325</v>
      </c>
      <c r="AQ2397">
        <f t="shared" si="234"/>
        <v>326</v>
      </c>
    </row>
    <row r="2398" spans="1:43">
      <c r="A2398" s="3" t="s">
        <v>24</v>
      </c>
      <c r="B2398" s="3" t="s">
        <v>58</v>
      </c>
      <c r="C2398">
        <v>1966</v>
      </c>
      <c r="J2398">
        <v>2.6783671379089355</v>
      </c>
      <c r="K2398">
        <v>1.173672080039978</v>
      </c>
      <c r="M2398">
        <v>44977.66015625</v>
      </c>
      <c r="N2398">
        <v>32610.935546875</v>
      </c>
      <c r="O2398">
        <v>44602.703125</v>
      </c>
      <c r="P2398">
        <v>43481.5625</v>
      </c>
      <c r="Q2398">
        <v>71750.515625</v>
      </c>
      <c r="R2398">
        <v>6.7439810372889042E-3</v>
      </c>
      <c r="S2398">
        <v>0.88615304231643677</v>
      </c>
      <c r="T2398">
        <v>51565</v>
      </c>
      <c r="U2398">
        <v>39789.62890625</v>
      </c>
      <c r="V2398">
        <v>50891.34375</v>
      </c>
      <c r="W2398">
        <v>105905.0859375</v>
      </c>
      <c r="X2398">
        <v>0.2048507034778595</v>
      </c>
      <c r="Y2398">
        <v>1.012808084487915</v>
      </c>
      <c r="Z2398">
        <v>0.60406428575515747</v>
      </c>
      <c r="AA2398">
        <v>0.28496158123016357</v>
      </c>
      <c r="AB2398">
        <v>0.17087258398532867</v>
      </c>
      <c r="AC2398">
        <v>0.16929638385772705</v>
      </c>
      <c r="AD2398">
        <v>-0.20857024192810059</v>
      </c>
      <c r="AE2398">
        <f>VLOOKUP(C2398,[1]pop_15p_a!$A$8:$AL$68,27,FALSE)</f>
        <v>1782551.9727999801</v>
      </c>
      <c r="AL2398">
        <f t="shared" si="234"/>
        <v>318</v>
      </c>
      <c r="AM2398">
        <f t="shared" si="234"/>
        <v>320</v>
      </c>
      <c r="AN2398">
        <f t="shared" si="234"/>
        <v>321</v>
      </c>
      <c r="AO2398">
        <f t="shared" si="234"/>
        <v>323</v>
      </c>
      <c r="AP2398">
        <f t="shared" si="234"/>
        <v>325</v>
      </c>
      <c r="AQ2398">
        <f t="shared" si="234"/>
        <v>326</v>
      </c>
    </row>
    <row r="2399" spans="1:43">
      <c r="A2399" s="3" t="s">
        <v>24</v>
      </c>
      <c r="B2399" s="3" t="s">
        <v>58</v>
      </c>
      <c r="C2399">
        <v>1967</v>
      </c>
      <c r="J2399">
        <v>2.7188284397125244</v>
      </c>
      <c r="K2399">
        <v>1.2082560062408447</v>
      </c>
      <c r="M2399">
        <v>41995.79296875</v>
      </c>
      <c r="N2399">
        <v>31616.703125</v>
      </c>
      <c r="O2399">
        <v>40999.15625</v>
      </c>
      <c r="P2399">
        <v>40748.109375</v>
      </c>
      <c r="Q2399">
        <v>73977.2578125</v>
      </c>
      <c r="R2399">
        <v>6.6876653581857681E-3</v>
      </c>
      <c r="S2399">
        <v>0.82233768701553345</v>
      </c>
      <c r="T2399">
        <v>48805.8671875</v>
      </c>
      <c r="U2399">
        <v>38293.84375</v>
      </c>
      <c r="V2399">
        <v>46618.0625</v>
      </c>
      <c r="W2399">
        <v>109209.6328125</v>
      </c>
      <c r="X2399">
        <v>0.21107624471187592</v>
      </c>
      <c r="Y2399">
        <v>0.93120944499969482</v>
      </c>
      <c r="Z2399">
        <v>0.60895311832427979</v>
      </c>
      <c r="AA2399">
        <v>0.23241367936134338</v>
      </c>
      <c r="AB2399">
        <v>0.17422746121883392</v>
      </c>
      <c r="AC2399">
        <v>0.17138727009296417</v>
      </c>
      <c r="AD2399">
        <v>-0.17857125401496887</v>
      </c>
      <c r="AE2399">
        <f>VLOOKUP(C2399,[1]pop_15p_a!$A$8:$AL$68,27,FALSE)</f>
        <v>1815487.77181111</v>
      </c>
      <c r="AL2399">
        <f t="shared" si="234"/>
        <v>318</v>
      </c>
      <c r="AM2399">
        <f t="shared" si="234"/>
        <v>320</v>
      </c>
      <c r="AN2399">
        <f t="shared" si="234"/>
        <v>321</v>
      </c>
      <c r="AO2399">
        <f t="shared" si="234"/>
        <v>323</v>
      </c>
      <c r="AP2399">
        <f t="shared" si="234"/>
        <v>325</v>
      </c>
      <c r="AQ2399">
        <f t="shared" si="234"/>
        <v>326</v>
      </c>
    </row>
    <row r="2400" spans="1:43">
      <c r="A2400" s="3" t="s">
        <v>24</v>
      </c>
      <c r="B2400" s="3" t="s">
        <v>58</v>
      </c>
      <c r="C2400">
        <v>1968</v>
      </c>
      <c r="J2400">
        <v>2.7495729923248291</v>
      </c>
      <c r="K2400">
        <v>1.2094049453735352</v>
      </c>
      <c r="M2400">
        <v>41572.0546875</v>
      </c>
      <c r="N2400">
        <v>32291.41015625</v>
      </c>
      <c r="O2400">
        <v>39939.73046875</v>
      </c>
      <c r="P2400">
        <v>40439.0703125</v>
      </c>
      <c r="Q2400">
        <v>75155.234375</v>
      </c>
      <c r="R2400">
        <v>6.4694490283727646E-3</v>
      </c>
      <c r="S2400">
        <v>0.80180823802947998</v>
      </c>
      <c r="T2400">
        <v>48637.78125</v>
      </c>
      <c r="U2400">
        <v>38912.19140625</v>
      </c>
      <c r="V2400">
        <v>45205.3046875</v>
      </c>
      <c r="W2400">
        <v>110797.3828125</v>
      </c>
      <c r="X2400">
        <v>0.21234728395938873</v>
      </c>
      <c r="Y2400">
        <v>0.92005658149719238</v>
      </c>
      <c r="Z2400">
        <v>0.61788040399551392</v>
      </c>
      <c r="AA2400">
        <v>0.18913745880126953</v>
      </c>
      <c r="AB2400">
        <v>0.18066303431987762</v>
      </c>
      <c r="AC2400">
        <v>0.19316692650318146</v>
      </c>
      <c r="AD2400">
        <v>-0.17525263130664825</v>
      </c>
      <c r="AE2400">
        <f>VLOOKUP(C2400,[1]pop_15p_a!$A$8:$AL$68,27,FALSE)</f>
        <v>1836618.8934607599</v>
      </c>
      <c r="AL2400">
        <f t="shared" si="234"/>
        <v>318</v>
      </c>
      <c r="AM2400">
        <f t="shared" si="234"/>
        <v>320</v>
      </c>
      <c r="AN2400">
        <f t="shared" si="234"/>
        <v>321</v>
      </c>
      <c r="AO2400">
        <f t="shared" si="234"/>
        <v>323</v>
      </c>
      <c r="AP2400">
        <f t="shared" si="234"/>
        <v>325</v>
      </c>
      <c r="AQ2400">
        <f t="shared" si="234"/>
        <v>326</v>
      </c>
    </row>
    <row r="2401" spans="1:43">
      <c r="A2401" s="3" t="s">
        <v>24</v>
      </c>
      <c r="B2401" s="3" t="s">
        <v>58</v>
      </c>
      <c r="C2401">
        <v>1969</v>
      </c>
      <c r="J2401">
        <v>2.7789723873138428</v>
      </c>
      <c r="K2401">
        <v>1.2140010595321655</v>
      </c>
      <c r="M2401">
        <v>46114.1171875</v>
      </c>
      <c r="N2401">
        <v>34129.609375</v>
      </c>
      <c r="O2401">
        <v>43932.421875</v>
      </c>
      <c r="P2401">
        <v>44811.40234375</v>
      </c>
      <c r="Q2401">
        <v>78561.1796875</v>
      </c>
      <c r="R2401">
        <v>6.3613587990403175E-3</v>
      </c>
      <c r="S2401">
        <v>0.86852365732192993</v>
      </c>
      <c r="T2401">
        <v>53407.546875</v>
      </c>
      <c r="U2401">
        <v>41368.3203125</v>
      </c>
      <c r="V2401">
        <v>49981.70703125</v>
      </c>
      <c r="W2401">
        <v>114361.484375</v>
      </c>
      <c r="X2401">
        <v>0.21919310092926025</v>
      </c>
      <c r="Y2401">
        <v>0.98891639709472656</v>
      </c>
      <c r="Z2401">
        <v>0.59835070371627808</v>
      </c>
      <c r="AA2401">
        <v>0.21932773292064667</v>
      </c>
      <c r="AB2401">
        <v>0.165263831615448</v>
      </c>
      <c r="AC2401">
        <v>0.19587373733520508</v>
      </c>
      <c r="AD2401">
        <v>-0.16750246286392212</v>
      </c>
      <c r="AE2401">
        <f>VLOOKUP(C2401,[1]pop_15p_a!$A$8:$AL$68,27,FALSE)</f>
        <v>1859634.09914232</v>
      </c>
      <c r="AL2401">
        <f t="shared" si="234"/>
        <v>318</v>
      </c>
      <c r="AM2401">
        <f t="shared" si="234"/>
        <v>320</v>
      </c>
      <c r="AN2401">
        <f t="shared" si="234"/>
        <v>321</v>
      </c>
      <c r="AO2401">
        <f t="shared" si="234"/>
        <v>323</v>
      </c>
      <c r="AP2401">
        <f t="shared" si="234"/>
        <v>325</v>
      </c>
      <c r="AQ2401">
        <f t="shared" si="234"/>
        <v>326</v>
      </c>
    </row>
    <row r="2402" spans="1:43">
      <c r="A2402" s="3" t="s">
        <v>24</v>
      </c>
      <c r="B2402" s="3" t="s">
        <v>58</v>
      </c>
      <c r="C2402">
        <v>1970</v>
      </c>
      <c r="D2402">
        <v>52670.262900000002</v>
      </c>
      <c r="E2402">
        <v>31217.522199999999</v>
      </c>
      <c r="F2402">
        <v>9878.2168000000001</v>
      </c>
      <c r="G2402">
        <v>6372.7460000000001</v>
      </c>
      <c r="H2402">
        <v>8190.4647999999997</v>
      </c>
      <c r="I2402">
        <v>7136.7339000000002</v>
      </c>
      <c r="J2402">
        <v>2.8183870315551758</v>
      </c>
      <c r="K2402">
        <v>1.2441039085388184</v>
      </c>
      <c r="L2402">
        <v>1900.694091796875</v>
      </c>
      <c r="M2402">
        <v>44543.31640625</v>
      </c>
      <c r="N2402">
        <v>34676.765625</v>
      </c>
      <c r="O2402">
        <v>44782.6171875</v>
      </c>
      <c r="P2402">
        <v>43321.16796875</v>
      </c>
      <c r="Q2402">
        <v>81054.9609375</v>
      </c>
      <c r="R2402">
        <v>6.3701174221932888E-3</v>
      </c>
      <c r="S2402">
        <v>0.83831208944320679</v>
      </c>
      <c r="T2402">
        <v>53172.2421875</v>
      </c>
      <c r="U2402">
        <v>42162.4921875</v>
      </c>
      <c r="V2402">
        <v>50871.90625</v>
      </c>
      <c r="W2402">
        <v>117836.734375</v>
      </c>
      <c r="X2402">
        <v>0.22641800343990326</v>
      </c>
      <c r="Y2402">
        <v>0.96526110172271729</v>
      </c>
      <c r="Z2402">
        <v>0.61501514911651611</v>
      </c>
      <c r="AA2402">
        <v>0.23089331388473511</v>
      </c>
      <c r="AB2402">
        <v>0.17726199328899384</v>
      </c>
      <c r="AC2402">
        <v>0.20344504714012146</v>
      </c>
      <c r="AD2402">
        <v>-0.19453223049640656</v>
      </c>
      <c r="AE2402">
        <f>VLOOKUP(C2402,[1]pop_15p_a!$A$8:$AL$68,27,FALSE)</f>
        <v>1893954.8044203401</v>
      </c>
      <c r="AL2402">
        <f t="shared" si="234"/>
        <v>318</v>
      </c>
      <c r="AM2402">
        <f t="shared" si="234"/>
        <v>320</v>
      </c>
      <c r="AN2402">
        <f t="shared" si="234"/>
        <v>321</v>
      </c>
      <c r="AO2402">
        <f t="shared" si="234"/>
        <v>323</v>
      </c>
      <c r="AP2402">
        <f t="shared" si="234"/>
        <v>325</v>
      </c>
      <c r="AQ2402">
        <f t="shared" si="234"/>
        <v>326</v>
      </c>
    </row>
    <row r="2403" spans="1:43">
      <c r="A2403" s="3" t="s">
        <v>24</v>
      </c>
      <c r="B2403" s="3" t="s">
        <v>58</v>
      </c>
      <c r="C2403">
        <v>1971</v>
      </c>
      <c r="D2403">
        <v>54664.073799999998</v>
      </c>
      <c r="E2403">
        <v>31356.7084</v>
      </c>
      <c r="F2403">
        <v>10115.996999999999</v>
      </c>
      <c r="G2403">
        <v>7250.62</v>
      </c>
      <c r="H2403">
        <v>8788.1589999999997</v>
      </c>
      <c r="I2403">
        <v>6998.9134000000004</v>
      </c>
      <c r="J2403">
        <v>2.8708219528198242</v>
      </c>
      <c r="K2403">
        <v>1.2804980278015137</v>
      </c>
      <c r="L2403">
        <v>1896.716064453125</v>
      </c>
      <c r="M2403">
        <v>47491.78125</v>
      </c>
      <c r="N2403">
        <v>34842.66015625</v>
      </c>
      <c r="O2403">
        <v>45818.796875</v>
      </c>
      <c r="P2403">
        <v>46182.17578125</v>
      </c>
      <c r="Q2403">
        <v>85583.21875</v>
      </c>
      <c r="R2403">
        <v>6.3492385670542717E-3</v>
      </c>
      <c r="S2403">
        <v>0.84402662515640259</v>
      </c>
      <c r="T2403">
        <v>55185.0546875</v>
      </c>
      <c r="U2403">
        <v>42508.19140625</v>
      </c>
      <c r="V2403">
        <v>52048.57421875</v>
      </c>
      <c r="W2403">
        <v>122361.5234375</v>
      </c>
      <c r="X2403">
        <v>0.23668070137500763</v>
      </c>
      <c r="Y2403">
        <v>0.9637070894241333</v>
      </c>
      <c r="Z2403">
        <v>0.58383852243423462</v>
      </c>
      <c r="AA2403">
        <v>0.23888716101646423</v>
      </c>
      <c r="AB2403">
        <v>0.1744852215051651</v>
      </c>
      <c r="AC2403">
        <v>0.18499526381492615</v>
      </c>
      <c r="AD2403">
        <v>-0.19123245775699615</v>
      </c>
      <c r="AE2403">
        <f>VLOOKUP(C2403,[1]pop_15p_a!$A$8:$AL$68,27,FALSE)</f>
        <v>1931441.1557442299</v>
      </c>
      <c r="AL2403">
        <f t="shared" si="234"/>
        <v>318</v>
      </c>
      <c r="AM2403">
        <f t="shared" si="234"/>
        <v>320</v>
      </c>
      <c r="AN2403">
        <f t="shared" si="234"/>
        <v>321</v>
      </c>
      <c r="AO2403">
        <f t="shared" si="234"/>
        <v>323</v>
      </c>
      <c r="AP2403">
        <f t="shared" si="234"/>
        <v>325</v>
      </c>
      <c r="AQ2403">
        <f t="shared" si="234"/>
        <v>326</v>
      </c>
    </row>
    <row r="2404" spans="1:43">
      <c r="A2404" s="3" t="s">
        <v>24</v>
      </c>
      <c r="B2404" s="3" t="s">
        <v>58</v>
      </c>
      <c r="C2404">
        <v>1972</v>
      </c>
      <c r="D2404">
        <v>57462.386700000003</v>
      </c>
      <c r="E2404">
        <v>33570.015599999999</v>
      </c>
      <c r="F2404">
        <v>10731.124100000001</v>
      </c>
      <c r="G2404">
        <v>8439.7059000000008</v>
      </c>
      <c r="H2404">
        <v>8969.6936000000005</v>
      </c>
      <c r="I2404">
        <v>7652.5165999999999</v>
      </c>
      <c r="J2404">
        <v>2.9296860694885254</v>
      </c>
      <c r="K2404">
        <v>1.2978581190109253</v>
      </c>
      <c r="L2404">
        <v>1892.9427490234375</v>
      </c>
      <c r="M2404">
        <v>51664.5390625</v>
      </c>
      <c r="N2404">
        <v>37110.80859375</v>
      </c>
      <c r="O2404">
        <v>48678.796875</v>
      </c>
      <c r="P2404">
        <v>50168.96484375</v>
      </c>
      <c r="Q2404">
        <v>91795.828125</v>
      </c>
      <c r="R2404">
        <v>6.4697251655161381E-3</v>
      </c>
      <c r="S2404">
        <v>0.84971380233764648</v>
      </c>
      <c r="T2404">
        <v>58010.0390625</v>
      </c>
      <c r="U2404">
        <v>45428.12890625</v>
      </c>
      <c r="V2404">
        <v>55389.40625</v>
      </c>
      <c r="W2404">
        <v>128248.2421875</v>
      </c>
      <c r="X2404">
        <v>0.25174176692962646</v>
      </c>
      <c r="Y2404">
        <v>0.97755151987075806</v>
      </c>
      <c r="Z2404">
        <v>0.58544653654098511</v>
      </c>
      <c r="AA2404">
        <v>0.23777507245540619</v>
      </c>
      <c r="AB2404">
        <v>0.17735022306442261</v>
      </c>
      <c r="AC2404">
        <v>0.18215860426425934</v>
      </c>
      <c r="AD2404">
        <v>-0.18067142367362976</v>
      </c>
      <c r="AE2404">
        <f>VLOOKUP(C2404,[1]pop_15p_a!$A$8:$AL$68,27,FALSE)</f>
        <v>1972928.0840547499</v>
      </c>
      <c r="AL2404">
        <f t="shared" ref="AL2404:AQ2413" si="235">AL2336+9</f>
        <v>318</v>
      </c>
      <c r="AM2404">
        <f t="shared" si="235"/>
        <v>320</v>
      </c>
      <c r="AN2404">
        <f t="shared" si="235"/>
        <v>321</v>
      </c>
      <c r="AO2404">
        <f t="shared" si="235"/>
        <v>323</v>
      </c>
      <c r="AP2404">
        <f t="shared" si="235"/>
        <v>325</v>
      </c>
      <c r="AQ2404">
        <f t="shared" si="235"/>
        <v>326</v>
      </c>
    </row>
    <row r="2405" spans="1:43">
      <c r="A2405" s="3" t="s">
        <v>24</v>
      </c>
      <c r="B2405" s="3" t="s">
        <v>58</v>
      </c>
      <c r="C2405">
        <v>1973</v>
      </c>
      <c r="D2405">
        <v>61944.6129</v>
      </c>
      <c r="E2405">
        <v>36408.328699999998</v>
      </c>
      <c r="F2405">
        <v>11165.331399999999</v>
      </c>
      <c r="G2405">
        <v>9197.6699000000008</v>
      </c>
      <c r="H2405">
        <v>8795.0092999999997</v>
      </c>
      <c r="I2405">
        <v>9284.0882000000001</v>
      </c>
      <c r="J2405">
        <v>2.9894089698791504</v>
      </c>
      <c r="K2405">
        <v>1.3223754167556763</v>
      </c>
      <c r="L2405">
        <v>1889.160888671875</v>
      </c>
      <c r="M2405">
        <v>56773.76171875</v>
      </c>
      <c r="N2405">
        <v>39562.09765625</v>
      </c>
      <c r="O2405">
        <v>54838.13671875</v>
      </c>
      <c r="P2405">
        <v>54920.2734375</v>
      </c>
      <c r="Q2405">
        <v>98245.5546875</v>
      </c>
      <c r="R2405">
        <v>6.5185944549739361E-3</v>
      </c>
      <c r="S2405">
        <v>0.86937868595123291</v>
      </c>
      <c r="T2405">
        <v>62534.984375</v>
      </c>
      <c r="U2405">
        <v>48871.390625</v>
      </c>
      <c r="V2405">
        <v>62659.3984375</v>
      </c>
      <c r="W2405">
        <v>134774.65625</v>
      </c>
      <c r="X2405">
        <v>0.26740550994873047</v>
      </c>
      <c r="Y2405">
        <v>1.0140513181686401</v>
      </c>
      <c r="Z2405">
        <v>0.58549368381500244</v>
      </c>
      <c r="AA2405">
        <v>0.29222768545150757</v>
      </c>
      <c r="AB2405">
        <v>0.17132158577442169</v>
      </c>
      <c r="AC2405">
        <v>0.189254030585289</v>
      </c>
      <c r="AD2405">
        <v>-0.20661410689353943</v>
      </c>
      <c r="AE2405">
        <f>VLOOKUP(C2405,[1]pop_15p_a!$A$8:$AL$68,27,FALSE)</f>
        <v>2022183.2601854301</v>
      </c>
      <c r="AL2405">
        <f t="shared" si="235"/>
        <v>318</v>
      </c>
      <c r="AM2405">
        <f t="shared" si="235"/>
        <v>320</v>
      </c>
      <c r="AN2405">
        <f t="shared" si="235"/>
        <v>321</v>
      </c>
      <c r="AO2405">
        <f t="shared" si="235"/>
        <v>323</v>
      </c>
      <c r="AP2405">
        <f t="shared" si="235"/>
        <v>325</v>
      </c>
      <c r="AQ2405">
        <f t="shared" si="235"/>
        <v>326</v>
      </c>
    </row>
    <row r="2406" spans="1:43">
      <c r="A2406" s="3" t="s">
        <v>24</v>
      </c>
      <c r="B2406" s="3" t="s">
        <v>58</v>
      </c>
      <c r="C2406">
        <v>1974</v>
      </c>
      <c r="D2406">
        <v>65657.226200000005</v>
      </c>
      <c r="E2406">
        <v>37868.821600000003</v>
      </c>
      <c r="F2406">
        <v>12086.7297</v>
      </c>
      <c r="G2406">
        <v>9989.0398999999998</v>
      </c>
      <c r="H2406">
        <v>8556.1028999999999</v>
      </c>
      <c r="I2406">
        <v>10516.8158</v>
      </c>
      <c r="J2406">
        <v>3.0421769618988037</v>
      </c>
      <c r="K2406">
        <v>1.3713351488113403</v>
      </c>
      <c r="L2406">
        <v>1885.37890625</v>
      </c>
      <c r="M2406">
        <v>55577.16015625</v>
      </c>
      <c r="N2406">
        <v>41576.60546875</v>
      </c>
      <c r="O2406">
        <v>61010.625</v>
      </c>
      <c r="P2406">
        <v>54380.30859375</v>
      </c>
      <c r="Q2406">
        <v>106286.28125</v>
      </c>
      <c r="R2406">
        <v>6.6420505754649639E-3</v>
      </c>
      <c r="S2406">
        <v>0.87710416316986084</v>
      </c>
      <c r="T2406">
        <v>66282.9765625</v>
      </c>
      <c r="U2406">
        <v>51244.05078125</v>
      </c>
      <c r="V2406">
        <v>68801.4296875</v>
      </c>
      <c r="W2406">
        <v>142008.703125</v>
      </c>
      <c r="X2406">
        <v>0.28438225388526917</v>
      </c>
      <c r="Y2406">
        <v>1.0224478244781494</v>
      </c>
      <c r="Z2406">
        <v>0.59270972013473511</v>
      </c>
      <c r="AA2406">
        <v>0.36193045973777771</v>
      </c>
      <c r="AB2406">
        <v>0.1815943717956543</v>
      </c>
      <c r="AC2406">
        <v>0.18997140228748322</v>
      </c>
      <c r="AD2406">
        <v>-0.29040798544883728</v>
      </c>
      <c r="AE2406">
        <f>VLOOKUP(C2406,[1]pop_15p_a!$A$8:$AL$68,27,FALSE)</f>
        <v>2076574.8933960199</v>
      </c>
      <c r="AL2406">
        <f t="shared" si="235"/>
        <v>318</v>
      </c>
      <c r="AM2406">
        <f t="shared" si="235"/>
        <v>320</v>
      </c>
      <c r="AN2406">
        <f t="shared" si="235"/>
        <v>321</v>
      </c>
      <c r="AO2406">
        <f t="shared" si="235"/>
        <v>323</v>
      </c>
      <c r="AP2406">
        <f t="shared" si="235"/>
        <v>325</v>
      </c>
      <c r="AQ2406">
        <f t="shared" si="235"/>
        <v>326</v>
      </c>
    </row>
    <row r="2407" spans="1:43">
      <c r="A2407" s="3" t="s">
        <v>24</v>
      </c>
      <c r="B2407" s="3" t="s">
        <v>58</v>
      </c>
      <c r="C2407">
        <v>1975</v>
      </c>
      <c r="D2407">
        <v>64520.251199999999</v>
      </c>
      <c r="E2407">
        <v>37589.031499999997</v>
      </c>
      <c r="F2407">
        <v>12677.303400000001</v>
      </c>
      <c r="G2407">
        <v>9604.2258999999995</v>
      </c>
      <c r="H2407">
        <v>9647.8794999999991</v>
      </c>
      <c r="I2407">
        <v>8245.5622999999996</v>
      </c>
      <c r="J2407">
        <v>3.0826330184936523</v>
      </c>
      <c r="K2407">
        <v>1.4069839715957642</v>
      </c>
      <c r="L2407">
        <v>1881.6033935546875</v>
      </c>
      <c r="M2407">
        <v>52440.171875</v>
      </c>
      <c r="N2407">
        <v>41705.04296875</v>
      </c>
      <c r="O2407">
        <v>55232.73828125</v>
      </c>
      <c r="P2407">
        <v>51692.5234375</v>
      </c>
      <c r="Q2407">
        <v>112558.7734375</v>
      </c>
      <c r="R2407">
        <v>6.8791471421718597E-3</v>
      </c>
      <c r="S2407">
        <v>0.83520293235778809</v>
      </c>
      <c r="T2407">
        <v>65135.16796875</v>
      </c>
      <c r="U2407">
        <v>51465.58984375</v>
      </c>
      <c r="V2407">
        <v>61751.171875</v>
      </c>
      <c r="W2407">
        <v>148242.421875</v>
      </c>
      <c r="X2407">
        <v>0.29912540316581726</v>
      </c>
      <c r="Y2407">
        <v>0.96616613864898682</v>
      </c>
      <c r="Z2407">
        <v>0.59454357624053955</v>
      </c>
      <c r="AA2407">
        <v>0.25621810555458069</v>
      </c>
      <c r="AB2407">
        <v>0.19536088407039642</v>
      </c>
      <c r="AC2407">
        <v>0.17374494671821594</v>
      </c>
      <c r="AD2407">
        <v>-0.22458523511886597</v>
      </c>
      <c r="AE2407">
        <f>VLOOKUP(C2407,[1]pop_15p_a!$A$8:$AL$68,27,FALSE)</f>
        <v>2130911.48932304</v>
      </c>
      <c r="AL2407">
        <f t="shared" si="235"/>
        <v>318</v>
      </c>
      <c r="AM2407">
        <f t="shared" si="235"/>
        <v>320</v>
      </c>
      <c r="AN2407">
        <f t="shared" si="235"/>
        <v>321</v>
      </c>
      <c r="AO2407">
        <f t="shared" si="235"/>
        <v>323</v>
      </c>
      <c r="AP2407">
        <f t="shared" si="235"/>
        <v>325</v>
      </c>
      <c r="AQ2407">
        <f t="shared" si="235"/>
        <v>326</v>
      </c>
    </row>
    <row r="2408" spans="1:43">
      <c r="A2408" s="3" t="s">
        <v>24</v>
      </c>
      <c r="B2408" s="3" t="s">
        <v>58</v>
      </c>
      <c r="C2408">
        <v>1976</v>
      </c>
      <c r="D2408">
        <v>65119.523200000003</v>
      </c>
      <c r="E2408">
        <v>36360.001199999999</v>
      </c>
      <c r="F2408">
        <v>12579.0898</v>
      </c>
      <c r="G2408">
        <v>9034.9025999999994</v>
      </c>
      <c r="H2408">
        <v>10717.3923</v>
      </c>
      <c r="I2408">
        <v>8121.6629999999996</v>
      </c>
      <c r="J2408">
        <v>3.1085700988769531</v>
      </c>
      <c r="K2408">
        <v>1.4193302392959595</v>
      </c>
      <c r="L2408">
        <v>1877.83251953125</v>
      </c>
      <c r="M2408">
        <v>54196.5390625</v>
      </c>
      <c r="N2408">
        <v>40576.2109375</v>
      </c>
      <c r="O2408">
        <v>54516.00390625</v>
      </c>
      <c r="P2408">
        <v>53146.63671875</v>
      </c>
      <c r="Q2408">
        <v>116184.5859375</v>
      </c>
      <c r="R2408">
        <v>6.8785487674176693E-3</v>
      </c>
      <c r="S2408">
        <v>0.8304983377456665</v>
      </c>
      <c r="T2408">
        <v>65740.1484375</v>
      </c>
      <c r="U2408">
        <v>50057.1875</v>
      </c>
      <c r="V2408">
        <v>61266.6875</v>
      </c>
      <c r="W2408">
        <v>153308.125</v>
      </c>
      <c r="X2408">
        <v>0.31063708662986755</v>
      </c>
      <c r="Y2408">
        <v>0.95769071578979492</v>
      </c>
      <c r="Z2408">
        <v>0.56024289131164551</v>
      </c>
      <c r="AA2408">
        <v>0.25707849860191345</v>
      </c>
      <c r="AB2408">
        <v>0.18806597590446472</v>
      </c>
      <c r="AC2408">
        <v>0.20850010216236115</v>
      </c>
      <c r="AD2408">
        <v>-0.2222968190908432</v>
      </c>
      <c r="AE2408">
        <f>VLOOKUP(C2408,[1]pop_15p_a!$A$8:$AL$68,27,FALSE)</f>
        <v>2158806.4070862499</v>
      </c>
      <c r="AL2408">
        <f t="shared" si="235"/>
        <v>318</v>
      </c>
      <c r="AM2408">
        <f t="shared" si="235"/>
        <v>320</v>
      </c>
      <c r="AN2408">
        <f t="shared" si="235"/>
        <v>321</v>
      </c>
      <c r="AO2408">
        <f t="shared" si="235"/>
        <v>323</v>
      </c>
      <c r="AP2408">
        <f t="shared" si="235"/>
        <v>325</v>
      </c>
      <c r="AQ2408">
        <f t="shared" si="235"/>
        <v>326</v>
      </c>
    </row>
    <row r="2409" spans="1:43">
      <c r="A2409" s="3" t="s">
        <v>24</v>
      </c>
      <c r="B2409" s="3" t="s">
        <v>58</v>
      </c>
      <c r="C2409">
        <v>1977</v>
      </c>
      <c r="D2409">
        <v>62556.198799999998</v>
      </c>
      <c r="E2409">
        <v>35178.840300000003</v>
      </c>
      <c r="F2409">
        <v>13090.834199999999</v>
      </c>
      <c r="G2409">
        <v>7980.8869000000004</v>
      </c>
      <c r="H2409">
        <v>10712.2546</v>
      </c>
      <c r="I2409">
        <v>8219.1118999999999</v>
      </c>
      <c r="J2409">
        <v>3.122406005859375</v>
      </c>
      <c r="K2409">
        <v>1.4225822687149048</v>
      </c>
      <c r="L2409">
        <v>1874.07080078125</v>
      </c>
      <c r="M2409">
        <v>52552.26953125</v>
      </c>
      <c r="N2409">
        <v>40079.66015625</v>
      </c>
      <c r="O2409">
        <v>52272.03515625</v>
      </c>
      <c r="P2409">
        <v>51447.79296875</v>
      </c>
      <c r="Q2409">
        <v>121002.75</v>
      </c>
      <c r="R2409">
        <v>6.7429332993924618E-3</v>
      </c>
      <c r="S2409">
        <v>0.78628009557723999</v>
      </c>
      <c r="T2409">
        <v>63152.3984375</v>
      </c>
      <c r="U2409">
        <v>49222.97265625</v>
      </c>
      <c r="V2409">
        <v>58649.265625</v>
      </c>
      <c r="W2409">
        <v>156644.953125</v>
      </c>
      <c r="X2409">
        <v>0.31762826442718506</v>
      </c>
      <c r="Y2409">
        <v>0.9124491810798645</v>
      </c>
      <c r="Z2409">
        <v>0.56731390953063965</v>
      </c>
      <c r="AA2409">
        <v>0.23433896899223328</v>
      </c>
      <c r="AB2409">
        <v>0.20302222669124603</v>
      </c>
      <c r="AC2409">
        <v>0.23008158802986145</v>
      </c>
      <c r="AD2409">
        <v>-0.22375199198722839</v>
      </c>
      <c r="AE2409">
        <f>VLOOKUP(C2409,[1]pop_15p_a!$A$8:$AL$68,27,FALSE)</f>
        <v>2180439.8646225301</v>
      </c>
      <c r="AL2409">
        <f t="shared" si="235"/>
        <v>318</v>
      </c>
      <c r="AM2409">
        <f t="shared" si="235"/>
        <v>320</v>
      </c>
      <c r="AN2409">
        <f t="shared" si="235"/>
        <v>321</v>
      </c>
      <c r="AO2409">
        <f t="shared" si="235"/>
        <v>323</v>
      </c>
      <c r="AP2409">
        <f t="shared" si="235"/>
        <v>325</v>
      </c>
      <c r="AQ2409">
        <f t="shared" si="235"/>
        <v>326</v>
      </c>
    </row>
    <row r="2410" spans="1:43">
      <c r="A2410" s="3" t="s">
        <v>24</v>
      </c>
      <c r="B2410" s="3" t="s">
        <v>58</v>
      </c>
      <c r="C2410">
        <v>1978</v>
      </c>
      <c r="D2410">
        <v>62755.170599999998</v>
      </c>
      <c r="E2410">
        <v>35807.397299999997</v>
      </c>
      <c r="F2410">
        <v>13700.792100000001</v>
      </c>
      <c r="G2410">
        <v>7890.0882000000001</v>
      </c>
      <c r="H2410">
        <v>10969.999400000001</v>
      </c>
      <c r="I2410">
        <v>8353.4519999999993</v>
      </c>
      <c r="J2410">
        <v>3.1289560794830322</v>
      </c>
      <c r="K2410">
        <v>1.514035701751709</v>
      </c>
      <c r="L2410">
        <v>1870.3690185546875</v>
      </c>
      <c r="M2410">
        <v>52977.68359375</v>
      </c>
      <c r="N2410">
        <v>40950.71484375</v>
      </c>
      <c r="O2410">
        <v>51338.54296875</v>
      </c>
      <c r="P2410">
        <v>51721.88671875</v>
      </c>
      <c r="Q2410">
        <v>126319.65625</v>
      </c>
      <c r="R2410">
        <v>6.585173774510622E-3</v>
      </c>
      <c r="S2410">
        <v>0.73804217576980591</v>
      </c>
      <c r="T2410">
        <v>63353.265625</v>
      </c>
      <c r="U2410">
        <v>50431.28125</v>
      </c>
      <c r="V2410">
        <v>57533.515625</v>
      </c>
      <c r="W2410">
        <v>159702.625</v>
      </c>
      <c r="X2410">
        <v>0.32611298561096191</v>
      </c>
      <c r="Y2410">
        <v>0.87294590473175049</v>
      </c>
      <c r="Z2410">
        <v>0.58519011735916138</v>
      </c>
      <c r="AA2410">
        <v>0.20266377925872803</v>
      </c>
      <c r="AB2410">
        <v>0.21374741196632385</v>
      </c>
      <c r="AC2410">
        <v>0.23441287875175476</v>
      </c>
      <c r="AD2410">
        <v>-0.22579476237297058</v>
      </c>
      <c r="AE2410">
        <f>VLOOKUP(C2410,[1]pop_15p_a!$A$8:$AL$68,27,FALSE)</f>
        <v>2198507.0222773799</v>
      </c>
      <c r="AL2410">
        <f t="shared" si="235"/>
        <v>318</v>
      </c>
      <c r="AM2410">
        <f t="shared" si="235"/>
        <v>320</v>
      </c>
      <c r="AN2410">
        <f t="shared" si="235"/>
        <v>321</v>
      </c>
      <c r="AO2410">
        <f t="shared" si="235"/>
        <v>323</v>
      </c>
      <c r="AP2410">
        <f t="shared" si="235"/>
        <v>325</v>
      </c>
      <c r="AQ2410">
        <f t="shared" si="235"/>
        <v>326</v>
      </c>
    </row>
    <row r="2411" spans="1:43">
      <c r="A2411" s="3" t="s">
        <v>24</v>
      </c>
      <c r="B2411" s="3" t="s">
        <v>58</v>
      </c>
      <c r="C2411">
        <v>1979</v>
      </c>
      <c r="D2411">
        <v>64130.641600000003</v>
      </c>
      <c r="E2411">
        <v>35638.713799999998</v>
      </c>
      <c r="F2411">
        <v>13519.8724</v>
      </c>
      <c r="G2411">
        <v>7301.3267999999998</v>
      </c>
      <c r="H2411">
        <v>11452.95</v>
      </c>
      <c r="I2411">
        <v>9400.3307999999997</v>
      </c>
      <c r="J2411">
        <v>3.1352970600128174</v>
      </c>
      <c r="K2411">
        <v>1.5239993333816528</v>
      </c>
      <c r="L2411">
        <v>1866.33642578125</v>
      </c>
      <c r="M2411">
        <v>52833.35546875</v>
      </c>
      <c r="N2411">
        <v>40638.5703125</v>
      </c>
      <c r="O2411">
        <v>52306.2734375</v>
      </c>
      <c r="P2411">
        <v>51499.16796875</v>
      </c>
      <c r="Q2411">
        <v>130309.2578125</v>
      </c>
      <c r="R2411">
        <v>6.3824732787907124E-3</v>
      </c>
      <c r="S2411">
        <v>0.73346883058547974</v>
      </c>
      <c r="T2411">
        <v>64741.84765625</v>
      </c>
      <c r="U2411">
        <v>50090.1484375</v>
      </c>
      <c r="V2411">
        <v>58840.7890625</v>
      </c>
      <c r="W2411">
        <v>161743.484375</v>
      </c>
      <c r="X2411">
        <v>0.33158972859382629</v>
      </c>
      <c r="Y2411">
        <v>0.88432580232620239</v>
      </c>
      <c r="Z2411">
        <v>0.58726537227630615</v>
      </c>
      <c r="AA2411">
        <v>0.22904020547866821</v>
      </c>
      <c r="AB2411">
        <v>0.21048080921173096</v>
      </c>
      <c r="AC2411">
        <v>0.2402016669511795</v>
      </c>
      <c r="AD2411">
        <v>-0.24624237418174744</v>
      </c>
      <c r="AE2411">
        <f>VLOOKUP(C2411,[1]pop_15p_a!$A$8:$AL$68,27,FALSE)</f>
        <v>2212907.6672137999</v>
      </c>
      <c r="AL2411">
        <f t="shared" si="235"/>
        <v>318</v>
      </c>
      <c r="AM2411">
        <f t="shared" si="235"/>
        <v>320</v>
      </c>
      <c r="AN2411">
        <f t="shared" si="235"/>
        <v>321</v>
      </c>
      <c r="AO2411">
        <f t="shared" si="235"/>
        <v>323</v>
      </c>
      <c r="AP2411">
        <f t="shared" si="235"/>
        <v>325</v>
      </c>
      <c r="AQ2411">
        <f t="shared" si="235"/>
        <v>326</v>
      </c>
    </row>
    <row r="2412" spans="1:43">
      <c r="A2412" s="3" t="s">
        <v>24</v>
      </c>
      <c r="B2412" s="3" t="s">
        <v>58</v>
      </c>
      <c r="C2412">
        <v>1980</v>
      </c>
      <c r="D2412">
        <v>64954.260300000002</v>
      </c>
      <c r="E2412">
        <v>35553.052100000001</v>
      </c>
      <c r="F2412">
        <v>13643.9316</v>
      </c>
      <c r="G2412">
        <v>7718.9748</v>
      </c>
      <c r="H2412">
        <v>11816.019200000001</v>
      </c>
      <c r="I2412">
        <v>8752.2960999999996</v>
      </c>
      <c r="J2412">
        <v>3.1466190814971924</v>
      </c>
      <c r="K2412">
        <v>1.535868763923645</v>
      </c>
      <c r="L2412">
        <v>1864.4515380859375</v>
      </c>
      <c r="M2412">
        <v>52209.203125</v>
      </c>
      <c r="N2412">
        <v>41050.80078125</v>
      </c>
      <c r="O2412">
        <v>51890.01953125</v>
      </c>
      <c r="P2412">
        <v>51331.51171875</v>
      </c>
      <c r="Q2412">
        <v>133595.515625</v>
      </c>
      <c r="R2412">
        <v>6.2002344056963921E-3</v>
      </c>
      <c r="S2412">
        <v>0.74507921934127808</v>
      </c>
      <c r="T2412">
        <v>65573.3125</v>
      </c>
      <c r="U2412">
        <v>50110.9453125</v>
      </c>
      <c r="V2412">
        <v>57828.73046875</v>
      </c>
      <c r="W2412">
        <v>164233.90625</v>
      </c>
      <c r="X2412">
        <v>0.338725745677948</v>
      </c>
      <c r="Y2412">
        <v>0.88506108522415161</v>
      </c>
      <c r="Z2412">
        <v>0.58791619539260864</v>
      </c>
      <c r="AA2412">
        <v>0.21174649894237518</v>
      </c>
      <c r="AB2412">
        <v>0.21402005851268768</v>
      </c>
      <c r="AC2412">
        <v>0.26592245697975159</v>
      </c>
      <c r="AD2412">
        <v>-0.27127337455749512</v>
      </c>
      <c r="AE2412">
        <f>VLOOKUP(C2412,[1]pop_15p_a!$A$8:$AL$68,27,FALSE)</f>
        <v>2243101.6992671001</v>
      </c>
      <c r="AL2412">
        <f t="shared" si="235"/>
        <v>318</v>
      </c>
      <c r="AM2412">
        <f t="shared" si="235"/>
        <v>320</v>
      </c>
      <c r="AN2412">
        <f t="shared" si="235"/>
        <v>321</v>
      </c>
      <c r="AO2412">
        <f t="shared" si="235"/>
        <v>323</v>
      </c>
      <c r="AP2412">
        <f t="shared" si="235"/>
        <v>325</v>
      </c>
      <c r="AQ2412">
        <f t="shared" si="235"/>
        <v>326</v>
      </c>
    </row>
    <row r="2413" spans="1:43">
      <c r="A2413" s="3" t="s">
        <v>24</v>
      </c>
      <c r="B2413" s="3" t="s">
        <v>58</v>
      </c>
      <c r="C2413">
        <v>1981</v>
      </c>
      <c r="D2413">
        <v>67977.661999999997</v>
      </c>
      <c r="E2413">
        <v>36280.483200000002</v>
      </c>
      <c r="F2413">
        <v>13894.634700000001</v>
      </c>
      <c r="G2413">
        <v>9146.1558000000005</v>
      </c>
      <c r="H2413">
        <v>12088.321099999999</v>
      </c>
      <c r="I2413">
        <v>9712.8631000000005</v>
      </c>
      <c r="J2413">
        <v>3.1648280620574951</v>
      </c>
      <c r="K2413">
        <v>1.5115015506744385</v>
      </c>
      <c r="L2413">
        <v>1861.2894287109375</v>
      </c>
      <c r="M2413">
        <v>54217.48828125</v>
      </c>
      <c r="N2413">
        <v>41985.4375</v>
      </c>
      <c r="O2413">
        <v>55045.06640625</v>
      </c>
      <c r="P2413">
        <v>53409.375</v>
      </c>
      <c r="Q2413">
        <v>138263.28125</v>
      </c>
      <c r="R2413">
        <v>6.2468140386044979E-3</v>
      </c>
      <c r="S2413">
        <v>0.7604871392250061</v>
      </c>
      <c r="T2413">
        <v>68625.53125</v>
      </c>
      <c r="U2413">
        <v>51108.85546875</v>
      </c>
      <c r="V2413">
        <v>61308.3203125</v>
      </c>
      <c r="W2413">
        <v>168441.921875</v>
      </c>
      <c r="X2413">
        <v>0.35139468312263489</v>
      </c>
      <c r="Y2413">
        <v>0.92221713066101074</v>
      </c>
      <c r="Z2413">
        <v>0.58329039812088013</v>
      </c>
      <c r="AA2413">
        <v>0.24782484769821167</v>
      </c>
      <c r="AB2413">
        <v>0.21344231069087982</v>
      </c>
      <c r="AC2413">
        <v>0.248850017786026</v>
      </c>
      <c r="AD2413">
        <v>-0.26937493681907654</v>
      </c>
      <c r="AE2413">
        <f>VLOOKUP(C2413,[1]pop_15p_a!$A$8:$AL$68,27,FALSE)</f>
        <v>2270207.48818888</v>
      </c>
      <c r="AL2413">
        <f t="shared" si="235"/>
        <v>318</v>
      </c>
      <c r="AM2413">
        <f t="shared" si="235"/>
        <v>320</v>
      </c>
      <c r="AN2413">
        <f t="shared" si="235"/>
        <v>321</v>
      </c>
      <c r="AO2413">
        <f t="shared" si="235"/>
        <v>323</v>
      </c>
      <c r="AP2413">
        <f t="shared" si="235"/>
        <v>325</v>
      </c>
      <c r="AQ2413">
        <f t="shared" si="235"/>
        <v>326</v>
      </c>
    </row>
    <row r="2414" spans="1:43">
      <c r="A2414" s="3" t="s">
        <v>24</v>
      </c>
      <c r="B2414" s="3" t="s">
        <v>58</v>
      </c>
      <c r="C2414">
        <v>1982</v>
      </c>
      <c r="D2414">
        <v>68609.934999999998</v>
      </c>
      <c r="E2414">
        <v>35780.264900000002</v>
      </c>
      <c r="F2414">
        <v>13972.171700000001</v>
      </c>
      <c r="G2414">
        <v>9651.1712000000007</v>
      </c>
      <c r="H2414">
        <v>12276.706099999999</v>
      </c>
      <c r="I2414">
        <v>9854.1638000000003</v>
      </c>
      <c r="J2414">
        <v>3.1885390281677246</v>
      </c>
      <c r="K2414">
        <v>1.5221462249755859</v>
      </c>
      <c r="L2414">
        <v>1846.8428955078125</v>
      </c>
      <c r="M2414">
        <v>54865.09375</v>
      </c>
      <c r="N2414">
        <v>41788.59375</v>
      </c>
      <c r="O2414">
        <v>55898.26953125</v>
      </c>
      <c r="P2414">
        <v>54295.046875</v>
      </c>
      <c r="Q2414">
        <v>142702.46875</v>
      </c>
      <c r="R2414">
        <v>6.3873571343719959E-3</v>
      </c>
      <c r="S2414">
        <v>0.7727692723274231</v>
      </c>
      <c r="T2414">
        <v>69263.828125</v>
      </c>
      <c r="U2414">
        <v>50648.63671875</v>
      </c>
      <c r="V2414">
        <v>61996.85546875</v>
      </c>
      <c r="W2414">
        <v>172949.28125</v>
      </c>
      <c r="X2414">
        <v>0.36429110169410706</v>
      </c>
      <c r="Y2414">
        <v>0.91718220710754395</v>
      </c>
      <c r="Z2414">
        <v>0.56660455465316772</v>
      </c>
      <c r="AA2414">
        <v>0.26301330327987671</v>
      </c>
      <c r="AB2414">
        <v>0.21236138045787811</v>
      </c>
      <c r="AC2414">
        <v>0.24706451594829559</v>
      </c>
      <c r="AD2414">
        <v>-0.27642935514450073</v>
      </c>
      <c r="AE2414">
        <f>VLOOKUP(C2414,[1]pop_15p_a!$A$8:$AL$68,27,FALSE)</f>
        <v>2302675.3504333901</v>
      </c>
      <c r="AL2414">
        <f t="shared" ref="AL2414:AQ2423" si="236">AL2346+9</f>
        <v>318</v>
      </c>
      <c r="AM2414">
        <f t="shared" si="236"/>
        <v>320</v>
      </c>
      <c r="AN2414">
        <f t="shared" si="236"/>
        <v>321</v>
      </c>
      <c r="AO2414">
        <f t="shared" si="236"/>
        <v>323</v>
      </c>
      <c r="AP2414">
        <f t="shared" si="236"/>
        <v>325</v>
      </c>
      <c r="AQ2414">
        <f t="shared" si="236"/>
        <v>326</v>
      </c>
    </row>
    <row r="2415" spans="1:43">
      <c r="A2415" s="3" t="s">
        <v>24</v>
      </c>
      <c r="B2415" s="3" t="s">
        <v>58</v>
      </c>
      <c r="C2415">
        <v>1983</v>
      </c>
      <c r="D2415">
        <v>71005.916700000002</v>
      </c>
      <c r="E2415">
        <v>36883.122199999998</v>
      </c>
      <c r="F2415">
        <v>14353.395399999999</v>
      </c>
      <c r="G2415">
        <v>10622.1338</v>
      </c>
      <c r="H2415">
        <v>13024.251899999999</v>
      </c>
      <c r="I2415">
        <v>9776.2047999999995</v>
      </c>
      <c r="J2415">
        <v>3.2157289981842041</v>
      </c>
      <c r="K2415">
        <v>1.5116984844207764</v>
      </c>
      <c r="L2415">
        <v>1844.5218505859375</v>
      </c>
      <c r="M2415">
        <v>57852.27734375</v>
      </c>
      <c r="N2415">
        <v>43063.30078125</v>
      </c>
      <c r="O2415">
        <v>57735.4453125</v>
      </c>
      <c r="P2415">
        <v>57069.0546875</v>
      </c>
      <c r="Q2415">
        <v>143190.609375</v>
      </c>
      <c r="R2415">
        <v>6.4413277432322502E-3</v>
      </c>
      <c r="S2415">
        <v>0.79517477750778198</v>
      </c>
      <c r="T2415">
        <v>71682.6484375</v>
      </c>
      <c r="U2415">
        <v>52165.60546875</v>
      </c>
      <c r="V2415">
        <v>64248.23828125</v>
      </c>
      <c r="W2415">
        <v>178373.171875</v>
      </c>
      <c r="X2415">
        <v>0.37702798843383789</v>
      </c>
      <c r="Y2415">
        <v>0.93961954116821289</v>
      </c>
      <c r="Z2415">
        <v>0.55179405212402344</v>
      </c>
      <c r="AA2415">
        <v>0.25733888149261475</v>
      </c>
      <c r="AB2415">
        <v>0.20350527763366699</v>
      </c>
      <c r="AC2415">
        <v>0.23283176124095917</v>
      </c>
      <c r="AD2415">
        <v>-0.23621891438961029</v>
      </c>
      <c r="AE2415">
        <f>VLOOKUP(C2415,[1]pop_15p_a!$A$8:$AL$68,27,FALSE)</f>
        <v>2345545.6965851602</v>
      </c>
      <c r="AL2415">
        <f t="shared" si="236"/>
        <v>318</v>
      </c>
      <c r="AM2415">
        <f t="shared" si="236"/>
        <v>320</v>
      </c>
      <c r="AN2415">
        <f t="shared" si="236"/>
        <v>321</v>
      </c>
      <c r="AO2415">
        <f t="shared" si="236"/>
        <v>323</v>
      </c>
      <c r="AP2415">
        <f t="shared" si="236"/>
        <v>325</v>
      </c>
      <c r="AQ2415">
        <f t="shared" si="236"/>
        <v>326</v>
      </c>
    </row>
    <row r="2416" spans="1:43">
      <c r="A2416" s="3" t="s">
        <v>24</v>
      </c>
      <c r="B2416" s="3" t="s">
        <v>58</v>
      </c>
      <c r="C2416">
        <v>1984</v>
      </c>
      <c r="D2416">
        <v>74409.236799999999</v>
      </c>
      <c r="E2416">
        <v>38311.982499999998</v>
      </c>
      <c r="F2416">
        <v>14614.4367</v>
      </c>
      <c r="G2416">
        <v>11415.929599999999</v>
      </c>
      <c r="H2416">
        <v>14245.329100000001</v>
      </c>
      <c r="I2416">
        <v>10903.826800000001</v>
      </c>
      <c r="J2416">
        <v>3.2430360317230225</v>
      </c>
      <c r="K2416">
        <v>1.5186516046524048</v>
      </c>
      <c r="L2416">
        <v>1852.91455078125</v>
      </c>
      <c r="M2416">
        <v>60353.54296875</v>
      </c>
      <c r="N2416">
        <v>44284.91015625</v>
      </c>
      <c r="O2416">
        <v>60639.015625</v>
      </c>
      <c r="P2416">
        <v>59131.47265625</v>
      </c>
      <c r="Q2416">
        <v>146318.265625</v>
      </c>
      <c r="R2416">
        <v>6.5158545039594173E-3</v>
      </c>
      <c r="S2416">
        <v>0.7897573709487915</v>
      </c>
      <c r="T2416">
        <v>75118.3984375</v>
      </c>
      <c r="U2416">
        <v>53923.01171875</v>
      </c>
      <c r="V2416">
        <v>68018.3125</v>
      </c>
      <c r="W2416">
        <v>184413.8125</v>
      </c>
      <c r="X2416">
        <v>0.39292442798614502</v>
      </c>
      <c r="Y2416">
        <v>0.96136343479156494</v>
      </c>
      <c r="Z2416">
        <v>0.54685550928115845</v>
      </c>
      <c r="AA2416">
        <v>0.27452993392944336</v>
      </c>
      <c r="AB2416">
        <v>0.1965378075838089</v>
      </c>
      <c r="AC2416">
        <v>0.23923662304878235</v>
      </c>
      <c r="AD2416">
        <v>-0.26024428009986877</v>
      </c>
      <c r="AE2416">
        <f>VLOOKUP(C2416,[1]pop_15p_a!$A$8:$AL$68,27,FALSE)</f>
        <v>2381247.3252586699</v>
      </c>
      <c r="AL2416">
        <f t="shared" si="236"/>
        <v>318</v>
      </c>
      <c r="AM2416">
        <f t="shared" si="236"/>
        <v>320</v>
      </c>
      <c r="AN2416">
        <f t="shared" si="236"/>
        <v>321</v>
      </c>
      <c r="AO2416">
        <f t="shared" si="236"/>
        <v>323</v>
      </c>
      <c r="AP2416">
        <f t="shared" si="236"/>
        <v>325</v>
      </c>
      <c r="AQ2416">
        <f t="shared" si="236"/>
        <v>326</v>
      </c>
    </row>
    <row r="2417" spans="1:43">
      <c r="A2417" s="3" t="s">
        <v>24</v>
      </c>
      <c r="B2417" s="3" t="s">
        <v>58</v>
      </c>
      <c r="C2417">
        <v>1985</v>
      </c>
      <c r="D2417">
        <v>75610.694099999993</v>
      </c>
      <c r="E2417">
        <v>38835.713499999998</v>
      </c>
      <c r="F2417">
        <v>14867.7243</v>
      </c>
      <c r="G2417">
        <v>12405.6077</v>
      </c>
      <c r="H2417">
        <v>14481.6666</v>
      </c>
      <c r="I2417">
        <v>11070.1859</v>
      </c>
      <c r="J2417">
        <v>3.2682359218597412</v>
      </c>
      <c r="K2417">
        <v>1.5688989162445068</v>
      </c>
      <c r="L2417">
        <v>1837.2320556640625</v>
      </c>
      <c r="M2417">
        <v>60576.25390625</v>
      </c>
      <c r="N2417">
        <v>45013.1640625</v>
      </c>
      <c r="O2417">
        <v>60778.6640625</v>
      </c>
      <c r="P2417">
        <v>59520.6328125</v>
      </c>
      <c r="Q2417">
        <v>150596.5625</v>
      </c>
      <c r="R2417">
        <v>6.742814090102911E-3</v>
      </c>
      <c r="S2417">
        <v>0.74404919147491455</v>
      </c>
      <c r="T2417">
        <v>76331.3125</v>
      </c>
      <c r="U2417">
        <v>54703.65625</v>
      </c>
      <c r="V2417">
        <v>67954.078125</v>
      </c>
      <c r="W2417">
        <v>191241.9375</v>
      </c>
      <c r="X2417">
        <v>0.41075947880744934</v>
      </c>
      <c r="Y2417">
        <v>0.94416743516921997</v>
      </c>
      <c r="Z2417">
        <v>0.55713719129562378</v>
      </c>
      <c r="AA2417">
        <v>0.26571586728096008</v>
      </c>
      <c r="AB2417">
        <v>0.20152637362480164</v>
      </c>
      <c r="AC2417">
        <v>0.25226059556007385</v>
      </c>
      <c r="AD2417">
        <v>-0.26654374599456787</v>
      </c>
      <c r="AE2417">
        <f>VLOOKUP(C2417,[1]pop_15p_a!$A$8:$AL$68,27,FALSE)</f>
        <v>2405271.4581049001</v>
      </c>
      <c r="AF2417" s="10">
        <v>64.2</v>
      </c>
      <c r="AL2417">
        <f t="shared" si="236"/>
        <v>318</v>
      </c>
      <c r="AM2417">
        <f t="shared" si="236"/>
        <v>320</v>
      </c>
      <c r="AN2417">
        <f t="shared" si="236"/>
        <v>321</v>
      </c>
      <c r="AO2417">
        <f t="shared" si="236"/>
        <v>323</v>
      </c>
      <c r="AP2417">
        <f t="shared" si="236"/>
        <v>325</v>
      </c>
      <c r="AQ2417">
        <f t="shared" si="236"/>
        <v>326</v>
      </c>
    </row>
    <row r="2418" spans="1:43">
      <c r="A2418" s="3" t="s">
        <v>24</v>
      </c>
      <c r="B2418" s="3" t="s">
        <v>58</v>
      </c>
      <c r="C2418">
        <v>1986</v>
      </c>
      <c r="D2418">
        <v>77656.568499999994</v>
      </c>
      <c r="E2418">
        <v>40435.164199999999</v>
      </c>
      <c r="F2418">
        <v>14968.5224</v>
      </c>
      <c r="G2418">
        <v>12219.198399999999</v>
      </c>
      <c r="H2418">
        <v>15147.008099999999</v>
      </c>
      <c r="I2418">
        <v>11295.0142</v>
      </c>
      <c r="J2418">
        <v>3.2903039455413818</v>
      </c>
      <c r="K2418">
        <v>1.587167501449585</v>
      </c>
      <c r="L2418">
        <v>1834</v>
      </c>
      <c r="M2418">
        <v>63946.3203125</v>
      </c>
      <c r="N2418">
        <v>47278.10546875</v>
      </c>
      <c r="O2418">
        <v>62703.89453125</v>
      </c>
      <c r="P2418">
        <v>63020.3359375</v>
      </c>
      <c r="Q2418">
        <v>156431.78125</v>
      </c>
      <c r="R2418">
        <v>6.7788902670145035E-3</v>
      </c>
      <c r="S2418">
        <v>0.76622533798217773</v>
      </c>
      <c r="T2418">
        <v>78396.6796875</v>
      </c>
      <c r="U2418">
        <v>56506.0546875</v>
      </c>
      <c r="V2418">
        <v>69206.375</v>
      </c>
      <c r="W2418">
        <v>197172</v>
      </c>
      <c r="X2418">
        <v>0.42399066686630249</v>
      </c>
      <c r="Y2418">
        <v>0.95145517587661743</v>
      </c>
      <c r="Z2418">
        <v>0.54903149604797363</v>
      </c>
      <c r="AA2418">
        <v>0.24302692711353302</v>
      </c>
      <c r="AB2418">
        <v>0.1958155483007431</v>
      </c>
      <c r="AC2418">
        <v>0.21956552565097809</v>
      </c>
      <c r="AD2418">
        <v>-0.21875156462192535</v>
      </c>
      <c r="AE2418">
        <f>VLOOKUP(C2418,[1]pop_15p_a!$A$8:$AL$68,27,FALSE)</f>
        <v>2415680.8555971999</v>
      </c>
      <c r="AF2418" s="10">
        <v>68.599999999999994</v>
      </c>
      <c r="AL2418">
        <f t="shared" si="236"/>
        <v>318</v>
      </c>
      <c r="AM2418">
        <f t="shared" si="236"/>
        <v>320</v>
      </c>
      <c r="AN2418">
        <f t="shared" si="236"/>
        <v>321</v>
      </c>
      <c r="AO2418">
        <f t="shared" si="236"/>
        <v>323</v>
      </c>
      <c r="AP2418">
        <f t="shared" si="236"/>
        <v>325</v>
      </c>
      <c r="AQ2418">
        <f t="shared" si="236"/>
        <v>326</v>
      </c>
    </row>
    <row r="2419" spans="1:43">
      <c r="A2419" s="3" t="s">
        <v>24</v>
      </c>
      <c r="B2419" s="3" t="s">
        <v>58</v>
      </c>
      <c r="C2419">
        <v>1987</v>
      </c>
      <c r="D2419">
        <v>74276.126699999993</v>
      </c>
      <c r="E2419">
        <v>41583.252699999997</v>
      </c>
      <c r="F2419">
        <v>15164.0087</v>
      </c>
      <c r="G2419">
        <v>12969.5306</v>
      </c>
      <c r="H2419">
        <v>16253.9717</v>
      </c>
      <c r="I2419">
        <v>12273.678099999999</v>
      </c>
      <c r="J2419">
        <v>3.3107430934906006</v>
      </c>
      <c r="K2419">
        <v>1.5969492197036743</v>
      </c>
      <c r="L2419">
        <v>1838</v>
      </c>
      <c r="M2419">
        <v>66233.078125</v>
      </c>
      <c r="N2419">
        <v>48884.35546875</v>
      </c>
      <c r="O2419">
        <v>63735.91796875</v>
      </c>
      <c r="P2419">
        <v>65196.58203125</v>
      </c>
      <c r="Q2419">
        <v>163205.078125</v>
      </c>
      <c r="R2419">
        <v>6.7986613139510155E-3</v>
      </c>
      <c r="S2419">
        <v>0.77756434679031372</v>
      </c>
      <c r="T2419">
        <v>75016.921875</v>
      </c>
      <c r="U2419">
        <v>57906.0546875</v>
      </c>
      <c r="V2419">
        <v>69702.7734375</v>
      </c>
      <c r="W2419">
        <v>203786.015625</v>
      </c>
      <c r="X2419">
        <v>0.44060096144676208</v>
      </c>
      <c r="Y2419">
        <v>0.89172643423080444</v>
      </c>
      <c r="Z2419">
        <v>0.55045527219772339</v>
      </c>
      <c r="AA2419">
        <v>0.22540664672851563</v>
      </c>
      <c r="AB2419">
        <v>0.19147741794586182</v>
      </c>
      <c r="AC2419">
        <v>0.23153217136859894</v>
      </c>
      <c r="AD2419">
        <v>-0.22300319373607635</v>
      </c>
      <c r="AE2419">
        <f>VLOOKUP(C2419,[1]pop_15p_a!$A$8:$AL$68,27,FALSE)</f>
        <v>2442791.39970179</v>
      </c>
      <c r="AF2419" s="10">
        <v>63</v>
      </c>
      <c r="AL2419">
        <f t="shared" si="236"/>
        <v>318</v>
      </c>
      <c r="AM2419">
        <f t="shared" si="236"/>
        <v>320</v>
      </c>
      <c r="AN2419">
        <f t="shared" si="236"/>
        <v>321</v>
      </c>
      <c r="AO2419">
        <f t="shared" si="236"/>
        <v>323</v>
      </c>
      <c r="AP2419">
        <f t="shared" si="236"/>
        <v>325</v>
      </c>
      <c r="AQ2419">
        <f t="shared" si="236"/>
        <v>326</v>
      </c>
    </row>
    <row r="2420" spans="1:43">
      <c r="A2420" s="3" t="s">
        <v>24</v>
      </c>
      <c r="B2420" s="3" t="s">
        <v>58</v>
      </c>
      <c r="C2420">
        <v>1988</v>
      </c>
      <c r="D2420">
        <v>75765.295899999997</v>
      </c>
      <c r="E2420">
        <v>42800.625599999999</v>
      </c>
      <c r="F2420">
        <v>15164.6922</v>
      </c>
      <c r="G2420">
        <v>12711.3418</v>
      </c>
      <c r="H2420">
        <v>16599.4349</v>
      </c>
      <c r="I2420">
        <v>12296.9375</v>
      </c>
      <c r="J2420">
        <v>3.3327920436859131</v>
      </c>
      <c r="K2420">
        <v>1.5519354343414307</v>
      </c>
      <c r="L2420">
        <v>1829</v>
      </c>
      <c r="M2420">
        <v>69140.3515625</v>
      </c>
      <c r="N2420">
        <v>50507.49609375</v>
      </c>
      <c r="O2420">
        <v>65378.47265625</v>
      </c>
      <c r="P2420">
        <v>68070.328125</v>
      </c>
      <c r="Q2420">
        <v>169883.359375</v>
      </c>
      <c r="R2420">
        <v>6.7364964634180069E-3</v>
      </c>
      <c r="S2420">
        <v>0.80930894613265991</v>
      </c>
      <c r="T2420">
        <v>76520.28125</v>
      </c>
      <c r="U2420">
        <v>59200.83984375</v>
      </c>
      <c r="V2420">
        <v>70774.96875</v>
      </c>
      <c r="W2420">
        <v>209610.703125</v>
      </c>
      <c r="X2420">
        <v>0.45222744345664978</v>
      </c>
      <c r="Y2420">
        <v>0.91787272691726685</v>
      </c>
      <c r="Z2420">
        <v>0.54818493127822876</v>
      </c>
      <c r="AA2420">
        <v>0.2151394784450531</v>
      </c>
      <c r="AB2420">
        <v>0.18251065909862518</v>
      </c>
      <c r="AC2420">
        <v>0.25612705945968628</v>
      </c>
      <c r="AD2420">
        <v>-0.20905157923698425</v>
      </c>
      <c r="AE2420">
        <f>VLOOKUP(C2420,[1]pop_15p_a!$A$8:$AL$68,27,FALSE)</f>
        <v>2459616.4328017002</v>
      </c>
      <c r="AF2420" s="10">
        <v>54.8</v>
      </c>
      <c r="AL2420">
        <f t="shared" si="236"/>
        <v>318</v>
      </c>
      <c r="AM2420">
        <f t="shared" si="236"/>
        <v>320</v>
      </c>
      <c r="AN2420">
        <f t="shared" si="236"/>
        <v>321</v>
      </c>
      <c r="AO2420">
        <f t="shared" si="236"/>
        <v>323</v>
      </c>
      <c r="AP2420">
        <f t="shared" si="236"/>
        <v>325</v>
      </c>
      <c r="AQ2420">
        <f t="shared" si="236"/>
        <v>326</v>
      </c>
    </row>
    <row r="2421" spans="1:43">
      <c r="A2421" s="3" t="s">
        <v>24</v>
      </c>
      <c r="B2421" s="3" t="s">
        <v>58</v>
      </c>
      <c r="C2421">
        <v>1989</v>
      </c>
      <c r="D2421">
        <v>76159.773199999996</v>
      </c>
      <c r="E2421">
        <v>43234.0893</v>
      </c>
      <c r="F2421">
        <v>15966.4313</v>
      </c>
      <c r="G2421">
        <v>13361.106</v>
      </c>
      <c r="H2421">
        <v>16271.1731</v>
      </c>
      <c r="I2421">
        <v>14239.4337</v>
      </c>
      <c r="J2421">
        <v>3.3609569072723389</v>
      </c>
      <c r="K2421">
        <v>1.5096194744110107</v>
      </c>
      <c r="L2421">
        <v>1820</v>
      </c>
      <c r="M2421">
        <v>70918.546875</v>
      </c>
      <c r="N2421">
        <v>52367.37890625</v>
      </c>
      <c r="O2421">
        <v>69260.296875</v>
      </c>
      <c r="P2421">
        <v>69761.296875</v>
      </c>
      <c r="Q2421">
        <v>177416.15625</v>
      </c>
      <c r="R2421">
        <v>6.8337856791913509E-3</v>
      </c>
      <c r="S2421">
        <v>0.81537950038909912</v>
      </c>
      <c r="T2421">
        <v>76922.71875</v>
      </c>
      <c r="U2421">
        <v>60384.59765625</v>
      </c>
      <c r="V2421">
        <v>74104.3046875</v>
      </c>
      <c r="W2421">
        <v>215853.140625</v>
      </c>
      <c r="X2421">
        <v>0.46672320365905762</v>
      </c>
      <c r="Y2421">
        <v>0.92797636985778809</v>
      </c>
      <c r="Z2421">
        <v>0.55887109041213989</v>
      </c>
      <c r="AA2421">
        <v>0.24198320508003235</v>
      </c>
      <c r="AB2421">
        <v>0.19126714766025543</v>
      </c>
      <c r="AC2421">
        <v>0.24373272061347961</v>
      </c>
      <c r="AD2421">
        <v>-0.24096845090389252</v>
      </c>
      <c r="AE2421">
        <f>VLOOKUP(C2421,[1]pop_15p_a!$A$8:$AL$68,27,FALSE)</f>
        <v>2474819.43108817</v>
      </c>
      <c r="AF2421" s="10">
        <v>55</v>
      </c>
      <c r="AL2421">
        <f t="shared" si="236"/>
        <v>318</v>
      </c>
      <c r="AM2421">
        <f t="shared" si="236"/>
        <v>320</v>
      </c>
      <c r="AN2421">
        <f t="shared" si="236"/>
        <v>321</v>
      </c>
      <c r="AO2421">
        <f t="shared" si="236"/>
        <v>323</v>
      </c>
      <c r="AP2421">
        <f t="shared" si="236"/>
        <v>325</v>
      </c>
      <c r="AQ2421">
        <f t="shared" si="236"/>
        <v>326</v>
      </c>
    </row>
    <row r="2422" spans="1:43">
      <c r="A2422" s="3" t="s">
        <v>24</v>
      </c>
      <c r="B2422" s="3" t="s">
        <v>58</v>
      </c>
      <c r="C2422">
        <v>1990</v>
      </c>
      <c r="D2422">
        <v>76652.003299999997</v>
      </c>
      <c r="E2422">
        <v>43410.332699999999</v>
      </c>
      <c r="F2422">
        <v>16135.2544</v>
      </c>
      <c r="G2422">
        <v>12937.834800000001</v>
      </c>
      <c r="H2422">
        <v>17786.3374</v>
      </c>
      <c r="I2422">
        <v>14422.1865</v>
      </c>
      <c r="J2422">
        <v>3.3981719017028809</v>
      </c>
      <c r="K2422">
        <v>1.5211427211761475</v>
      </c>
      <c r="L2422">
        <v>1809</v>
      </c>
      <c r="M2422">
        <v>70767.984375</v>
      </c>
      <c r="N2422">
        <v>53702.35546875</v>
      </c>
      <c r="O2422">
        <v>68837.546875</v>
      </c>
      <c r="P2422">
        <v>69473.2890625</v>
      </c>
      <c r="Q2422">
        <v>184072.3125</v>
      </c>
      <c r="R2422">
        <v>6.8591916933655739E-3</v>
      </c>
      <c r="S2422">
        <v>0.79526817798614502</v>
      </c>
      <c r="T2422">
        <v>77422.4375</v>
      </c>
      <c r="U2422">
        <v>60730.31640625</v>
      </c>
      <c r="V2422">
        <v>73064.34375</v>
      </c>
      <c r="W2422">
        <v>221179.328125</v>
      </c>
      <c r="X2422">
        <v>0.47802364826202393</v>
      </c>
      <c r="Y2422">
        <v>0.92356741428375244</v>
      </c>
      <c r="Z2422">
        <v>0.58491551876068115</v>
      </c>
      <c r="AA2422">
        <v>0.21638157963752747</v>
      </c>
      <c r="AB2422">
        <v>0.18284505605697632</v>
      </c>
      <c r="AC2422">
        <v>0.25376680493354797</v>
      </c>
      <c r="AD2422">
        <v>-0.24735955893993378</v>
      </c>
      <c r="AE2422">
        <f>VLOOKUP(C2422,[1]pop_15p_a!$A$8:$AL$68,27,FALSE)</f>
        <v>2502193.06240207</v>
      </c>
      <c r="AF2422" s="10">
        <v>55.4</v>
      </c>
      <c r="AL2422">
        <f t="shared" si="236"/>
        <v>318</v>
      </c>
      <c r="AM2422">
        <f t="shared" si="236"/>
        <v>320</v>
      </c>
      <c r="AN2422">
        <f t="shared" si="236"/>
        <v>321</v>
      </c>
      <c r="AO2422">
        <f t="shared" si="236"/>
        <v>323</v>
      </c>
      <c r="AP2422">
        <f t="shared" si="236"/>
        <v>325</v>
      </c>
      <c r="AQ2422">
        <f t="shared" si="236"/>
        <v>326</v>
      </c>
    </row>
    <row r="2423" spans="1:43">
      <c r="A2423" s="3" t="s">
        <v>24</v>
      </c>
      <c r="B2423" s="3" t="s">
        <v>58</v>
      </c>
      <c r="C2423">
        <v>1991</v>
      </c>
      <c r="D2423">
        <v>75406.869300000006</v>
      </c>
      <c r="E2423">
        <v>42377.369100000004</v>
      </c>
      <c r="F2423">
        <v>15975.316699999999</v>
      </c>
      <c r="G2423">
        <v>10953.5448</v>
      </c>
      <c r="H2423">
        <v>19429.079399999999</v>
      </c>
      <c r="I2423">
        <v>13887.8837</v>
      </c>
      <c r="J2423">
        <v>3.4461700916290283</v>
      </c>
      <c r="K2423">
        <v>1.4987471103668213</v>
      </c>
      <c r="L2423">
        <v>1792</v>
      </c>
      <c r="M2423">
        <v>69728.1328125</v>
      </c>
      <c r="N2423">
        <v>53040.00390625</v>
      </c>
      <c r="O2423">
        <v>65924.4921875</v>
      </c>
      <c r="P2423">
        <v>68446.671875</v>
      </c>
      <c r="Q2423">
        <v>188014.21875</v>
      </c>
      <c r="R2423">
        <v>6.8155620247125626E-3</v>
      </c>
      <c r="S2423">
        <v>0.78555351495742798</v>
      </c>
      <c r="T2423">
        <v>76150.7421875</v>
      </c>
      <c r="U2423">
        <v>59494.2109375</v>
      </c>
      <c r="V2423">
        <v>69357.53125</v>
      </c>
      <c r="W2423">
        <v>223835.15625</v>
      </c>
      <c r="X2423">
        <v>0.4824012815952301</v>
      </c>
      <c r="Y2423">
        <v>0.91703569889068604</v>
      </c>
      <c r="Z2423">
        <v>0.59215188026428223</v>
      </c>
      <c r="AA2423">
        <v>0.18882894515991211</v>
      </c>
      <c r="AB2423">
        <v>0.18517740070819855</v>
      </c>
      <c r="AC2423">
        <v>0.24087677896022797</v>
      </c>
      <c r="AD2423">
        <v>-0.21539534628391266</v>
      </c>
      <c r="AE2423">
        <f>VLOOKUP(C2423,[1]pop_15p_a!$A$8:$AL$68,27,FALSE)</f>
        <v>2534105.5914246798</v>
      </c>
      <c r="AF2423" s="10">
        <v>58</v>
      </c>
      <c r="AL2423">
        <f t="shared" si="236"/>
        <v>318</v>
      </c>
      <c r="AM2423">
        <f t="shared" si="236"/>
        <v>320</v>
      </c>
      <c r="AN2423">
        <f t="shared" si="236"/>
        <v>321</v>
      </c>
      <c r="AO2423">
        <f t="shared" si="236"/>
        <v>323</v>
      </c>
      <c r="AP2423">
        <f t="shared" si="236"/>
        <v>325</v>
      </c>
      <c r="AQ2423">
        <f t="shared" si="236"/>
        <v>326</v>
      </c>
    </row>
    <row r="2424" spans="1:43">
      <c r="A2424" s="3" t="s">
        <v>24</v>
      </c>
      <c r="B2424" s="3" t="s">
        <v>58</v>
      </c>
      <c r="C2424">
        <v>1992</v>
      </c>
      <c r="D2424">
        <v>76359.438399999999</v>
      </c>
      <c r="E2424">
        <v>42511.423000000003</v>
      </c>
      <c r="F2424">
        <v>16158.493200000001</v>
      </c>
      <c r="G2424">
        <v>11236.8261</v>
      </c>
      <c r="H2424">
        <v>20319.973099999999</v>
      </c>
      <c r="I2424">
        <v>14918.6095</v>
      </c>
      <c r="J2424">
        <v>3.503180980682373</v>
      </c>
      <c r="K2424">
        <v>1.5112779140472412</v>
      </c>
      <c r="L2424">
        <v>1799</v>
      </c>
      <c r="M2424">
        <v>71542.5234375</v>
      </c>
      <c r="N2424">
        <v>53849.64453125</v>
      </c>
      <c r="O2424">
        <v>68065.203125</v>
      </c>
      <c r="P2424">
        <v>70279.234375</v>
      </c>
      <c r="Q2424">
        <v>193332.03125</v>
      </c>
      <c r="R2424">
        <v>6.8260063417255878E-3</v>
      </c>
      <c r="S2424">
        <v>0.7770240306854248</v>
      </c>
      <c r="T2424">
        <v>77115.1875</v>
      </c>
      <c r="U2424">
        <v>59795.265625</v>
      </c>
      <c r="V2424">
        <v>70683.9375</v>
      </c>
      <c r="W2424">
        <v>226757.109375</v>
      </c>
      <c r="X2424">
        <v>0.488080233335495</v>
      </c>
      <c r="Y2424">
        <v>0.91720569133758545</v>
      </c>
      <c r="Z2424">
        <v>0.57947319746017456</v>
      </c>
      <c r="AA2424">
        <v>0.20082136988639832</v>
      </c>
      <c r="AB2424">
        <v>0.18125402927398682</v>
      </c>
      <c r="AC2424">
        <v>0.26859015226364136</v>
      </c>
      <c r="AD2424">
        <v>-0.24678283929824829</v>
      </c>
      <c r="AE2424">
        <f>VLOOKUP(C2424,[1]pop_15p_a!$A$8:$AL$68,27,FALSE)</f>
        <v>2559926.8442024598</v>
      </c>
      <c r="AF2424" s="10">
        <v>58.7</v>
      </c>
      <c r="AL2424">
        <f t="shared" ref="AL2424:AQ2433" si="237">AL2356+9</f>
        <v>318</v>
      </c>
      <c r="AM2424">
        <f t="shared" si="237"/>
        <v>320</v>
      </c>
      <c r="AN2424">
        <f t="shared" si="237"/>
        <v>321</v>
      </c>
      <c r="AO2424">
        <f t="shared" si="237"/>
        <v>323</v>
      </c>
      <c r="AP2424">
        <f t="shared" si="237"/>
        <v>325</v>
      </c>
      <c r="AQ2424">
        <f t="shared" si="237"/>
        <v>326</v>
      </c>
    </row>
    <row r="2425" spans="1:43">
      <c r="A2425" s="3" t="s">
        <v>24</v>
      </c>
      <c r="B2425" s="3" t="s">
        <v>58</v>
      </c>
      <c r="C2425">
        <v>1993</v>
      </c>
      <c r="D2425">
        <v>81346.907300000006</v>
      </c>
      <c r="E2425">
        <v>44145.928099999997</v>
      </c>
      <c r="F2425">
        <v>16418.904600000002</v>
      </c>
      <c r="G2425">
        <v>13137.254300000001</v>
      </c>
      <c r="H2425">
        <v>21772.065299999998</v>
      </c>
      <c r="I2425">
        <v>15981.898499999999</v>
      </c>
      <c r="J2425">
        <v>3.5644640922546387</v>
      </c>
      <c r="K2425">
        <v>1.5501290559768677</v>
      </c>
      <c r="L2425">
        <v>1853</v>
      </c>
      <c r="M2425">
        <v>77666.25</v>
      </c>
      <c r="N2425">
        <v>55992.60546875</v>
      </c>
      <c r="O2425">
        <v>73431.4140625</v>
      </c>
      <c r="P2425">
        <v>76218.0703125</v>
      </c>
      <c r="Q2425">
        <v>204918.890625</v>
      </c>
      <c r="R2425">
        <v>6.9602727890014648E-3</v>
      </c>
      <c r="S2425">
        <v>0.78767311573028564</v>
      </c>
      <c r="T2425">
        <v>82152.984375</v>
      </c>
      <c r="U2425">
        <v>61770.125</v>
      </c>
      <c r="V2425">
        <v>75267.4609375</v>
      </c>
      <c r="W2425">
        <v>231784.75</v>
      </c>
      <c r="X2425">
        <v>0.50019532442092896</v>
      </c>
      <c r="Y2425">
        <v>0.93708765506744385</v>
      </c>
      <c r="Z2425">
        <v>0.57054734230041504</v>
      </c>
      <c r="AA2425">
        <v>0.23075608909130096</v>
      </c>
      <c r="AB2425">
        <v>0.17036537826061249</v>
      </c>
      <c r="AC2425">
        <v>0.26272347569465637</v>
      </c>
      <c r="AD2425">
        <v>-0.25115987658500671</v>
      </c>
      <c r="AE2425">
        <f>VLOOKUP(C2425,[1]pop_15p_a!$A$8:$AL$68,27,FALSE)</f>
        <v>2590747.6117026298</v>
      </c>
      <c r="AF2425" s="10">
        <v>54.6</v>
      </c>
      <c r="AL2425">
        <f t="shared" si="237"/>
        <v>318</v>
      </c>
      <c r="AM2425">
        <f t="shared" si="237"/>
        <v>320</v>
      </c>
      <c r="AN2425">
        <f t="shared" si="237"/>
        <v>321</v>
      </c>
      <c r="AO2425">
        <f t="shared" si="237"/>
        <v>323</v>
      </c>
      <c r="AP2425">
        <f t="shared" si="237"/>
        <v>325</v>
      </c>
      <c r="AQ2425">
        <f t="shared" si="237"/>
        <v>326</v>
      </c>
    </row>
    <row r="2426" spans="1:43">
      <c r="A2426" s="3" t="s">
        <v>24</v>
      </c>
      <c r="B2426" s="3" t="s">
        <v>58</v>
      </c>
      <c r="C2426">
        <v>1994</v>
      </c>
      <c r="D2426">
        <v>85612.669899999994</v>
      </c>
      <c r="E2426">
        <v>46963.101799999997</v>
      </c>
      <c r="F2426">
        <v>16398.399799999999</v>
      </c>
      <c r="G2426">
        <v>15153.9004</v>
      </c>
      <c r="H2426">
        <v>23621.941900000002</v>
      </c>
      <c r="I2426">
        <v>18266.640800000001</v>
      </c>
      <c r="J2426">
        <v>3.6232790946960449</v>
      </c>
      <c r="K2426">
        <v>1.6208302974700928</v>
      </c>
      <c r="L2426">
        <v>1848</v>
      </c>
      <c r="M2426">
        <v>83235.125</v>
      </c>
      <c r="N2426">
        <v>59566.265625</v>
      </c>
      <c r="O2426">
        <v>78942.5390625</v>
      </c>
      <c r="P2426">
        <v>81173.6796875</v>
      </c>
      <c r="Q2426">
        <v>218558.53125</v>
      </c>
      <c r="R2426">
        <v>7.0869270712137222E-3</v>
      </c>
      <c r="S2426">
        <v>0.80057483911514282</v>
      </c>
      <c r="T2426">
        <v>86438.40625</v>
      </c>
      <c r="U2426">
        <v>64759.1640625</v>
      </c>
      <c r="V2426">
        <v>80339.7265625</v>
      </c>
      <c r="W2426">
        <v>238743.25</v>
      </c>
      <c r="X2426">
        <v>0.51798313856124878</v>
      </c>
      <c r="Y2426">
        <v>0.948139488697052</v>
      </c>
      <c r="Z2426">
        <v>0.57794404029846191</v>
      </c>
      <c r="AA2426">
        <v>0.24011640250682831</v>
      </c>
      <c r="AB2426">
        <v>0.16021838784217834</v>
      </c>
      <c r="AC2426">
        <v>0.27721628546714783</v>
      </c>
      <c r="AD2426">
        <v>-0.27767732739448547</v>
      </c>
      <c r="AE2426">
        <f>VLOOKUP(C2426,[1]pop_15p_a!$A$8:$AL$68,27,FALSE)</f>
        <v>2626014.24786775</v>
      </c>
      <c r="AF2426" s="10">
        <v>49</v>
      </c>
      <c r="AL2426">
        <f t="shared" si="237"/>
        <v>318</v>
      </c>
      <c r="AM2426">
        <f t="shared" si="237"/>
        <v>320</v>
      </c>
      <c r="AN2426">
        <f t="shared" si="237"/>
        <v>321</v>
      </c>
      <c r="AO2426">
        <f t="shared" si="237"/>
        <v>323</v>
      </c>
      <c r="AP2426">
        <f t="shared" si="237"/>
        <v>325</v>
      </c>
      <c r="AQ2426">
        <f t="shared" si="237"/>
        <v>326</v>
      </c>
    </row>
    <row r="2427" spans="1:43">
      <c r="A2427" s="3" t="s">
        <v>24</v>
      </c>
      <c r="B2427" s="3" t="s">
        <v>58</v>
      </c>
      <c r="C2427">
        <v>1995</v>
      </c>
      <c r="D2427">
        <v>89533.871499999994</v>
      </c>
      <c r="E2427">
        <v>48917.430899999999</v>
      </c>
      <c r="F2427">
        <v>16998.507900000001</v>
      </c>
      <c r="G2427">
        <v>16799.4414</v>
      </c>
      <c r="H2427">
        <v>24514.269</v>
      </c>
      <c r="I2427">
        <v>19416.9866</v>
      </c>
      <c r="J2427">
        <v>3.674936056137085</v>
      </c>
      <c r="K2427">
        <v>1.6940175294876099</v>
      </c>
      <c r="L2427">
        <v>1841</v>
      </c>
      <c r="M2427">
        <v>88007.0078125</v>
      </c>
      <c r="N2427">
        <v>63037.0546875</v>
      </c>
      <c r="O2427">
        <v>83921.6953125</v>
      </c>
      <c r="P2427">
        <v>85523.109375</v>
      </c>
      <c r="Q2427">
        <v>233164.625</v>
      </c>
      <c r="R2427">
        <v>7.1609131991863251E-3</v>
      </c>
      <c r="S2427">
        <v>0.80649638175964355</v>
      </c>
      <c r="T2427">
        <v>90394.8828125</v>
      </c>
      <c r="U2427">
        <v>67375.953125</v>
      </c>
      <c r="V2427">
        <v>84610.59375</v>
      </c>
      <c r="W2427">
        <v>246979.625</v>
      </c>
      <c r="X2427">
        <v>0.53986918926239014</v>
      </c>
      <c r="Y2427">
        <v>0.95149791240692139</v>
      </c>
      <c r="Z2427">
        <v>0.58794736862182617</v>
      </c>
      <c r="AA2427">
        <v>0.24670954048633575</v>
      </c>
      <c r="AB2427">
        <v>0.15670733153820038</v>
      </c>
      <c r="AC2427">
        <v>0.27191346883773804</v>
      </c>
      <c r="AD2427">
        <v>-0.28536319732666016</v>
      </c>
      <c r="AE2427">
        <f>VLOOKUP(C2427,[1]pop_15p_a!$A$8:$AL$68,27,FALSE)</f>
        <v>2667248.42010854</v>
      </c>
      <c r="AF2427" s="10">
        <v>43.5</v>
      </c>
      <c r="AL2427">
        <f t="shared" si="237"/>
        <v>318</v>
      </c>
      <c r="AM2427">
        <f t="shared" si="237"/>
        <v>320</v>
      </c>
      <c r="AN2427">
        <f t="shared" si="237"/>
        <v>321</v>
      </c>
      <c r="AO2427">
        <f t="shared" si="237"/>
        <v>323</v>
      </c>
      <c r="AP2427">
        <f t="shared" si="237"/>
        <v>325</v>
      </c>
      <c r="AQ2427">
        <f t="shared" si="237"/>
        <v>326</v>
      </c>
    </row>
    <row r="2428" spans="1:43">
      <c r="A2428" s="3" t="s">
        <v>24</v>
      </c>
      <c r="B2428" s="3" t="s">
        <v>58</v>
      </c>
      <c r="C2428">
        <v>1996</v>
      </c>
      <c r="D2428">
        <v>92543.407500000001</v>
      </c>
      <c r="E2428">
        <v>51373.271500000003</v>
      </c>
      <c r="F2428">
        <v>17238.414499999999</v>
      </c>
      <c r="G2428">
        <v>17599.760699999999</v>
      </c>
      <c r="H2428">
        <v>25544.207999999999</v>
      </c>
      <c r="I2428">
        <v>20641.762699999999</v>
      </c>
      <c r="J2428">
        <v>3.7173490524291992</v>
      </c>
      <c r="K2428">
        <v>1.7421422004699707</v>
      </c>
      <c r="L2428">
        <v>1834</v>
      </c>
      <c r="M2428">
        <v>92406.296875</v>
      </c>
      <c r="N2428">
        <v>66575.5078125</v>
      </c>
      <c r="O2428">
        <v>87873.4140625</v>
      </c>
      <c r="P2428">
        <v>89285.546875</v>
      </c>
      <c r="Q2428">
        <v>242145.640625</v>
      </c>
      <c r="R2428">
        <v>7.1531310677528381E-3</v>
      </c>
      <c r="S2428">
        <v>0.81133902072906494</v>
      </c>
      <c r="T2428">
        <v>93430.3046875</v>
      </c>
      <c r="U2428">
        <v>70222.2265625</v>
      </c>
      <c r="V2428">
        <v>87945.0859375</v>
      </c>
      <c r="W2428">
        <v>255423.046875</v>
      </c>
      <c r="X2428">
        <v>0.56274658441543579</v>
      </c>
      <c r="Y2428">
        <v>0.95226019620895386</v>
      </c>
      <c r="Z2428">
        <v>0.60610061883926392</v>
      </c>
      <c r="AA2428">
        <v>0.24120102822780609</v>
      </c>
      <c r="AB2428">
        <v>0.14787399768829346</v>
      </c>
      <c r="AC2428">
        <v>0.27493840456008911</v>
      </c>
      <c r="AD2428">
        <v>-0.29125306010246277</v>
      </c>
      <c r="AE2428">
        <f>VLOOKUP(C2428,[1]pop_15p_a!$A$8:$AL$68,27,FALSE)</f>
        <v>2702233.4868208501</v>
      </c>
      <c r="AF2428" s="10">
        <v>37.299999999999997</v>
      </c>
      <c r="AL2428">
        <f t="shared" si="237"/>
        <v>318</v>
      </c>
      <c r="AM2428">
        <f t="shared" si="237"/>
        <v>320</v>
      </c>
      <c r="AN2428">
        <f t="shared" si="237"/>
        <v>321</v>
      </c>
      <c r="AO2428">
        <f t="shared" si="237"/>
        <v>323</v>
      </c>
      <c r="AP2428">
        <f t="shared" si="237"/>
        <v>325</v>
      </c>
      <c r="AQ2428">
        <f t="shared" si="237"/>
        <v>326</v>
      </c>
    </row>
    <row r="2429" spans="1:43">
      <c r="A2429" s="3" t="s">
        <v>24</v>
      </c>
      <c r="B2429" s="3" t="s">
        <v>58</v>
      </c>
      <c r="C2429">
        <v>1997</v>
      </c>
      <c r="D2429">
        <v>95315.148000000001</v>
      </c>
      <c r="E2429">
        <v>52768.929199999999</v>
      </c>
      <c r="F2429">
        <v>17756.5033</v>
      </c>
      <c r="G2429">
        <v>18921.7402</v>
      </c>
      <c r="H2429">
        <v>26415.75</v>
      </c>
      <c r="I2429">
        <v>21363.470099999999</v>
      </c>
      <c r="J2429">
        <v>3.7523620128631592</v>
      </c>
      <c r="K2429">
        <v>1.749508261680603</v>
      </c>
      <c r="L2429">
        <v>1826</v>
      </c>
      <c r="M2429">
        <v>96376.8203125</v>
      </c>
      <c r="N2429">
        <v>70582.375</v>
      </c>
      <c r="O2429">
        <v>91685.09375</v>
      </c>
      <c r="P2429">
        <v>92981.15625</v>
      </c>
      <c r="Q2429">
        <v>238064.859375</v>
      </c>
      <c r="R2429">
        <v>6.7337499931454659E-3</v>
      </c>
      <c r="S2429">
        <v>0.84333121776580811</v>
      </c>
      <c r="T2429">
        <v>96241.0546875</v>
      </c>
      <c r="U2429">
        <v>72195.1953125</v>
      </c>
      <c r="V2429">
        <v>90593.6328125</v>
      </c>
      <c r="W2429">
        <v>264046.09375</v>
      </c>
      <c r="X2429">
        <v>0.58625400066375732</v>
      </c>
      <c r="Y2429">
        <v>0.96275132894515991</v>
      </c>
      <c r="Z2429">
        <v>0.61223095655441284</v>
      </c>
      <c r="AA2429">
        <v>0.22950135171413422</v>
      </c>
      <c r="AB2429">
        <v>0.15538349747657776</v>
      </c>
      <c r="AC2429">
        <v>0.26946654915809631</v>
      </c>
      <c r="AD2429">
        <v>-0.286763995885849</v>
      </c>
      <c r="AE2429">
        <f>VLOOKUP(C2429,[1]pop_15p_a!$A$8:$AL$68,27,FALSE)</f>
        <v>2730158.5081609902</v>
      </c>
      <c r="AF2429" s="10">
        <v>34.6</v>
      </c>
      <c r="AL2429">
        <f t="shared" si="237"/>
        <v>318</v>
      </c>
      <c r="AM2429">
        <f t="shared" si="237"/>
        <v>320</v>
      </c>
      <c r="AN2429">
        <f t="shared" si="237"/>
        <v>321</v>
      </c>
      <c r="AO2429">
        <f t="shared" si="237"/>
        <v>323</v>
      </c>
      <c r="AP2429">
        <f t="shared" si="237"/>
        <v>325</v>
      </c>
      <c r="AQ2429">
        <f t="shared" si="237"/>
        <v>326</v>
      </c>
    </row>
    <row r="2430" spans="1:43">
      <c r="A2430" s="3" t="s">
        <v>24</v>
      </c>
      <c r="B2430" s="3" t="s">
        <v>58</v>
      </c>
      <c r="C2430">
        <v>1998</v>
      </c>
      <c r="D2430">
        <v>96335.6587</v>
      </c>
      <c r="E2430">
        <v>54314.972399999999</v>
      </c>
      <c r="F2430">
        <v>18047.671999999999</v>
      </c>
      <c r="G2430">
        <v>17321.101600000002</v>
      </c>
      <c r="H2430">
        <v>27318.111400000002</v>
      </c>
      <c r="I2430">
        <v>21488.406599999998</v>
      </c>
      <c r="J2430">
        <v>3.7839739322662354</v>
      </c>
      <c r="K2430">
        <v>1.7402983903884888</v>
      </c>
      <c r="L2430">
        <v>1829</v>
      </c>
      <c r="M2430">
        <v>98226.859375</v>
      </c>
      <c r="N2430">
        <v>74414.609375</v>
      </c>
      <c r="O2430">
        <v>93103.5859375</v>
      </c>
      <c r="P2430">
        <v>94365.890625</v>
      </c>
      <c r="Q2430">
        <v>234743.640625</v>
      </c>
      <c r="R2430">
        <v>6.3274651765823364E-3</v>
      </c>
      <c r="S2430">
        <v>0.85903346538543701</v>
      </c>
      <c r="T2430">
        <v>97267.09375</v>
      </c>
      <c r="U2430">
        <v>74126.796875</v>
      </c>
      <c r="V2430">
        <v>90915.28125</v>
      </c>
      <c r="W2430">
        <v>270831.625</v>
      </c>
      <c r="X2430">
        <v>0.60512286424636841</v>
      </c>
      <c r="Y2430">
        <v>0.96080279350280762</v>
      </c>
      <c r="Z2430">
        <v>0.62747979164123535</v>
      </c>
      <c r="AA2430">
        <v>0.1977839320898056</v>
      </c>
      <c r="AB2430">
        <v>0.16004405915737152</v>
      </c>
      <c r="AC2430">
        <v>0.24106264114379883</v>
      </c>
      <c r="AD2430">
        <v>-0.22657912969589233</v>
      </c>
      <c r="AE2430">
        <f>VLOOKUP(C2430,[1]pop_15p_a!$A$8:$AL$68,27,FALSE)</f>
        <v>2749569.1265320498</v>
      </c>
      <c r="AF2430" s="10">
        <v>34.5</v>
      </c>
      <c r="AL2430">
        <f t="shared" si="237"/>
        <v>318</v>
      </c>
      <c r="AM2430">
        <f t="shared" si="237"/>
        <v>320</v>
      </c>
      <c r="AN2430">
        <f t="shared" si="237"/>
        <v>321</v>
      </c>
      <c r="AO2430">
        <f t="shared" si="237"/>
        <v>323</v>
      </c>
      <c r="AP2430">
        <f t="shared" si="237"/>
        <v>325</v>
      </c>
      <c r="AQ2430">
        <f t="shared" si="237"/>
        <v>326</v>
      </c>
    </row>
    <row r="2431" spans="1:43">
      <c r="A2431" s="3" t="s">
        <v>24</v>
      </c>
      <c r="B2431" s="3" t="s">
        <v>58</v>
      </c>
      <c r="C2431">
        <v>1999</v>
      </c>
      <c r="D2431">
        <v>101341.1529</v>
      </c>
      <c r="E2431">
        <v>55953.560400000002</v>
      </c>
      <c r="F2431">
        <v>18368.914400000001</v>
      </c>
      <c r="G2431">
        <v>20231.8338</v>
      </c>
      <c r="H2431">
        <v>29586.557499999999</v>
      </c>
      <c r="I2431">
        <v>24003.0851</v>
      </c>
      <c r="J2431">
        <v>3.8181309700012207</v>
      </c>
      <c r="K2431">
        <v>1.77385413646698</v>
      </c>
      <c r="L2431">
        <v>1845</v>
      </c>
      <c r="M2431">
        <v>104646.3125</v>
      </c>
      <c r="N2431">
        <v>78864.9765625</v>
      </c>
      <c r="O2431">
        <v>100299.703125</v>
      </c>
      <c r="P2431">
        <v>100805.3828125</v>
      </c>
      <c r="Q2431">
        <v>232723.671875</v>
      </c>
      <c r="R2431">
        <v>5.9735486283898354E-3</v>
      </c>
      <c r="S2431">
        <v>0.89281058311462402</v>
      </c>
      <c r="T2431">
        <v>102318.890625</v>
      </c>
      <c r="U2431">
        <v>76140.3046875</v>
      </c>
      <c r="V2431">
        <v>96372.4296875</v>
      </c>
      <c r="W2431">
        <v>279545</v>
      </c>
      <c r="X2431">
        <v>0.63066452741622925</v>
      </c>
      <c r="Y2431">
        <v>0.97672873735427856</v>
      </c>
      <c r="Z2431">
        <v>0.6228908896446228</v>
      </c>
      <c r="AA2431">
        <v>0.21235877275466919</v>
      </c>
      <c r="AB2431">
        <v>0.15844278037548065</v>
      </c>
      <c r="AC2431">
        <v>0.23648101091384888</v>
      </c>
      <c r="AD2431">
        <v>-0.26597005128860474</v>
      </c>
      <c r="AE2431">
        <f>VLOOKUP(C2431,[1]pop_15p_a!$A$8:$AL$68,27,FALSE)</f>
        <v>2765075.484838</v>
      </c>
      <c r="AF2431" s="10">
        <v>32</v>
      </c>
      <c r="AL2431">
        <f t="shared" si="237"/>
        <v>318</v>
      </c>
      <c r="AM2431">
        <f t="shared" si="237"/>
        <v>320</v>
      </c>
      <c r="AN2431">
        <f t="shared" si="237"/>
        <v>321</v>
      </c>
      <c r="AO2431">
        <f t="shared" si="237"/>
        <v>323</v>
      </c>
      <c r="AP2431">
        <f t="shared" si="237"/>
        <v>325</v>
      </c>
      <c r="AQ2431">
        <f t="shared" si="237"/>
        <v>326</v>
      </c>
    </row>
    <row r="2432" spans="1:43">
      <c r="A2432" s="3" t="s">
        <v>24</v>
      </c>
      <c r="B2432" s="3" t="s">
        <v>58</v>
      </c>
      <c r="C2432">
        <v>2000</v>
      </c>
      <c r="D2432">
        <v>103653.2475</v>
      </c>
      <c r="E2432">
        <v>56740.871899999998</v>
      </c>
      <c r="F2432">
        <v>18599.9355</v>
      </c>
      <c r="G2432">
        <v>19152.195199999998</v>
      </c>
      <c r="H2432">
        <v>31379.095700000002</v>
      </c>
      <c r="I2432">
        <v>23735.269199999999</v>
      </c>
      <c r="J2432">
        <v>3.8589990139007568</v>
      </c>
      <c r="K2432">
        <v>1.8182106018066406</v>
      </c>
      <c r="L2432">
        <v>1836</v>
      </c>
      <c r="M2432">
        <v>105996.6328125</v>
      </c>
      <c r="N2432">
        <v>78458.984375</v>
      </c>
      <c r="O2432">
        <v>99434.3203125</v>
      </c>
      <c r="P2432">
        <v>102480.390625</v>
      </c>
      <c r="Q2432">
        <v>243364.515625</v>
      </c>
      <c r="R2432">
        <v>5.8228252455592155E-3</v>
      </c>
      <c r="S2432">
        <v>0.87703156471252441</v>
      </c>
      <c r="T2432">
        <v>104661.421875</v>
      </c>
      <c r="U2432">
        <v>77182.609375</v>
      </c>
      <c r="V2432">
        <v>96520.9140625</v>
      </c>
      <c r="W2432">
        <v>287002.8125</v>
      </c>
      <c r="X2432">
        <v>0.6512298583984375</v>
      </c>
      <c r="Y2432">
        <v>0.97381508350372314</v>
      </c>
      <c r="Z2432">
        <v>0.60634058713912964</v>
      </c>
      <c r="AA2432">
        <v>0.20466360449790955</v>
      </c>
      <c r="AB2432">
        <v>0.15921100974082947</v>
      </c>
      <c r="AC2432">
        <v>0.26271024346351624</v>
      </c>
      <c r="AD2432">
        <v>-0.27379769086837769</v>
      </c>
      <c r="AE2432">
        <f>VLOOKUP(C2432,[1]pop_15p_a!$A$8:$AL$68,27,FALSE)</f>
        <v>2783111.2031902601</v>
      </c>
      <c r="AF2432" s="10">
        <v>30</v>
      </c>
      <c r="AL2432">
        <f t="shared" si="237"/>
        <v>318</v>
      </c>
      <c r="AM2432">
        <f t="shared" si="237"/>
        <v>320</v>
      </c>
      <c r="AN2432">
        <f t="shared" si="237"/>
        <v>321</v>
      </c>
      <c r="AO2432">
        <f t="shared" si="237"/>
        <v>323</v>
      </c>
      <c r="AP2432">
        <f t="shared" si="237"/>
        <v>325</v>
      </c>
      <c r="AQ2432">
        <f t="shared" si="237"/>
        <v>326</v>
      </c>
    </row>
    <row r="2433" spans="1:43">
      <c r="A2433" s="3" t="s">
        <v>24</v>
      </c>
      <c r="B2433" s="3" t="s">
        <v>58</v>
      </c>
      <c r="C2433">
        <v>2001</v>
      </c>
      <c r="D2433">
        <v>107596.6341</v>
      </c>
      <c r="E2433">
        <v>58261.737399999998</v>
      </c>
      <c r="F2433">
        <v>19361.348399999999</v>
      </c>
      <c r="G2433">
        <v>20728.401600000001</v>
      </c>
      <c r="H2433">
        <v>32410.468199999999</v>
      </c>
      <c r="I2433">
        <v>24749.381099999999</v>
      </c>
      <c r="J2433">
        <v>3.9079329967498779</v>
      </c>
      <c r="K2433">
        <v>1.8671058416366577</v>
      </c>
      <c r="L2433">
        <v>1825</v>
      </c>
      <c r="M2433">
        <v>109432.7265625</v>
      </c>
      <c r="N2433">
        <v>79392.8203125</v>
      </c>
      <c r="O2433">
        <v>102440.78125</v>
      </c>
      <c r="P2433">
        <v>106297.53125</v>
      </c>
      <c r="Q2433">
        <v>256581.25</v>
      </c>
      <c r="R2433">
        <v>5.7951374910771847E-3</v>
      </c>
      <c r="S2433">
        <v>0.88199228048324585</v>
      </c>
      <c r="T2433">
        <v>108636.09375</v>
      </c>
      <c r="U2433">
        <v>79496.640625</v>
      </c>
      <c r="V2433">
        <v>100541.1015625</v>
      </c>
      <c r="W2433">
        <v>295598.46875</v>
      </c>
      <c r="X2433">
        <v>0.67495900392532349</v>
      </c>
      <c r="Y2433">
        <v>0.98300850391387939</v>
      </c>
      <c r="Z2433">
        <v>0.58905088901519775</v>
      </c>
      <c r="AA2433">
        <v>0.21776604652404785</v>
      </c>
      <c r="AB2433">
        <v>0.16108314692974091</v>
      </c>
      <c r="AC2433">
        <v>0.26704341173171997</v>
      </c>
      <c r="AD2433">
        <v>-0.26341336965560913</v>
      </c>
      <c r="AE2433">
        <f>VLOOKUP(C2433,[1]pop_15p_a!$A$8:$AL$68,27,FALSE)</f>
        <v>2813710.62400507</v>
      </c>
      <c r="AF2433" s="10">
        <v>28.2</v>
      </c>
      <c r="AL2433">
        <f t="shared" si="237"/>
        <v>318</v>
      </c>
      <c r="AM2433">
        <f t="shared" si="237"/>
        <v>320</v>
      </c>
      <c r="AN2433">
        <f t="shared" si="237"/>
        <v>321</v>
      </c>
      <c r="AO2433">
        <f t="shared" si="237"/>
        <v>323</v>
      </c>
      <c r="AP2433">
        <f t="shared" si="237"/>
        <v>325</v>
      </c>
      <c r="AQ2433">
        <f t="shared" si="237"/>
        <v>326</v>
      </c>
    </row>
    <row r="2434" spans="1:43">
      <c r="A2434" s="3" t="s">
        <v>24</v>
      </c>
      <c r="B2434" s="3" t="s">
        <v>58</v>
      </c>
      <c r="C2434">
        <v>2002</v>
      </c>
      <c r="D2434">
        <v>113045.1354</v>
      </c>
      <c r="E2434">
        <v>61164.6512</v>
      </c>
      <c r="F2434">
        <v>19687.3753</v>
      </c>
      <c r="G2434">
        <v>22373.942500000001</v>
      </c>
      <c r="H2434">
        <v>34851.645900000003</v>
      </c>
      <c r="I2434">
        <v>26570.263500000001</v>
      </c>
      <c r="J2434">
        <v>3.9632060527801514</v>
      </c>
      <c r="K2434">
        <v>1.9191000461578369</v>
      </c>
      <c r="L2434">
        <v>1826</v>
      </c>
      <c r="M2434">
        <v>112434.8515625</v>
      </c>
      <c r="N2434">
        <v>81311.3359375</v>
      </c>
      <c r="O2434">
        <v>106345.4765625</v>
      </c>
      <c r="P2434">
        <v>109677.640625</v>
      </c>
      <c r="Q2434">
        <v>269516.59375</v>
      </c>
      <c r="R2434">
        <v>5.9831161051988602E-3</v>
      </c>
      <c r="S2434">
        <v>0.86679261922836304</v>
      </c>
      <c r="T2434">
        <v>114133.7265625</v>
      </c>
      <c r="U2434">
        <v>82852.28125</v>
      </c>
      <c r="V2434">
        <v>105461.171875</v>
      </c>
      <c r="W2434">
        <v>305176.96875</v>
      </c>
      <c r="X2434">
        <v>0.70153355598449707</v>
      </c>
      <c r="Y2434">
        <v>0.99894928932189941</v>
      </c>
      <c r="Z2434">
        <v>0.5863642692565918</v>
      </c>
      <c r="AA2434">
        <v>0.22937218844890594</v>
      </c>
      <c r="AB2434">
        <v>0.15864075720310211</v>
      </c>
      <c r="AC2434">
        <v>0.26869094371795654</v>
      </c>
      <c r="AD2434">
        <v>-0.28403359651565552</v>
      </c>
      <c r="AE2434">
        <f>VLOOKUP(C2434,[1]pop_15p_a!$A$8:$AL$68,27,FALSE)</f>
        <v>2869648.93068894</v>
      </c>
      <c r="AF2434" s="10">
        <v>26.4</v>
      </c>
      <c r="AL2434">
        <f t="shared" ref="AL2434:AQ2443" si="238">AL2366+9</f>
        <v>318</v>
      </c>
      <c r="AM2434">
        <f t="shared" si="238"/>
        <v>320</v>
      </c>
      <c r="AN2434">
        <f t="shared" si="238"/>
        <v>321</v>
      </c>
      <c r="AO2434">
        <f t="shared" si="238"/>
        <v>323</v>
      </c>
      <c r="AP2434">
        <f t="shared" si="238"/>
        <v>325</v>
      </c>
      <c r="AQ2434">
        <f t="shared" si="238"/>
        <v>326</v>
      </c>
    </row>
    <row r="2435" spans="1:43">
      <c r="A2435" s="3" t="s">
        <v>24</v>
      </c>
      <c r="B2435" s="3" t="s">
        <v>58</v>
      </c>
      <c r="C2435">
        <v>2003</v>
      </c>
      <c r="D2435">
        <v>118183.73970000001</v>
      </c>
      <c r="E2435">
        <v>64959.669900000001</v>
      </c>
      <c r="F2435">
        <v>20612.1433</v>
      </c>
      <c r="G2435">
        <v>25579.181700000001</v>
      </c>
      <c r="H2435">
        <v>35786.26</v>
      </c>
      <c r="I2435">
        <v>30068.484400000001</v>
      </c>
      <c r="J2435">
        <v>4.022068977355957</v>
      </c>
      <c r="K2435">
        <v>1.9615423679351807</v>
      </c>
      <c r="L2435">
        <v>1823</v>
      </c>
      <c r="M2435">
        <v>116801.453125</v>
      </c>
      <c r="N2435">
        <v>84421.6484375</v>
      </c>
      <c r="O2435">
        <v>112057.953125</v>
      </c>
      <c r="P2435">
        <v>114071.75</v>
      </c>
      <c r="Q2435">
        <v>278166.09375</v>
      </c>
      <c r="R2435">
        <v>5.9947576373815536E-3</v>
      </c>
      <c r="S2435">
        <v>0.86181044578552246</v>
      </c>
      <c r="T2435">
        <v>119315.703125</v>
      </c>
      <c r="U2435">
        <v>87705.390625</v>
      </c>
      <c r="V2435">
        <v>113681.2578125</v>
      </c>
      <c r="W2435">
        <v>317165.21875</v>
      </c>
      <c r="X2435">
        <v>0.73662608861923218</v>
      </c>
      <c r="Y2435">
        <v>1.0093554258346558</v>
      </c>
      <c r="Z2435">
        <v>0.59079289436340332</v>
      </c>
      <c r="AA2435">
        <v>0.2465880811214447</v>
      </c>
      <c r="AB2435">
        <v>0.16246885061264038</v>
      </c>
      <c r="AC2435">
        <v>0.27016589045524597</v>
      </c>
      <c r="AD2435">
        <v>-0.31186872720718384</v>
      </c>
      <c r="AE2435">
        <f>VLOOKUP(C2435,[1]pop_15p_a!$A$8:$AL$68,27,FALSE)</f>
        <v>2930235.4285816601</v>
      </c>
      <c r="AF2435" s="10">
        <v>24.7</v>
      </c>
      <c r="AL2435">
        <f t="shared" si="238"/>
        <v>318</v>
      </c>
      <c r="AM2435">
        <f t="shared" si="238"/>
        <v>320</v>
      </c>
      <c r="AN2435">
        <f t="shared" si="238"/>
        <v>321</v>
      </c>
      <c r="AO2435">
        <f t="shared" si="238"/>
        <v>323</v>
      </c>
      <c r="AP2435">
        <f t="shared" si="238"/>
        <v>325</v>
      </c>
      <c r="AQ2435">
        <f t="shared" si="238"/>
        <v>326</v>
      </c>
    </row>
    <row r="2436" spans="1:43">
      <c r="A2436" s="3" t="s">
        <v>24</v>
      </c>
      <c r="B2436" s="3" t="s">
        <v>58</v>
      </c>
      <c r="C2436">
        <v>2004</v>
      </c>
      <c r="D2436">
        <v>122043.9325</v>
      </c>
      <c r="E2436">
        <v>68443.030299999999</v>
      </c>
      <c r="F2436">
        <v>21595.691900000002</v>
      </c>
      <c r="G2436">
        <v>27675.067299999999</v>
      </c>
      <c r="H2436">
        <v>36921.558199999999</v>
      </c>
      <c r="I2436">
        <v>34087.052300000003</v>
      </c>
      <c r="J2436">
        <v>4.0804381370544434</v>
      </c>
      <c r="K2436">
        <v>2.0350289344787598</v>
      </c>
      <c r="L2436">
        <v>1830</v>
      </c>
      <c r="M2436">
        <v>119311.296875</v>
      </c>
      <c r="N2436">
        <v>86881.265625</v>
      </c>
      <c r="O2436">
        <v>116249.3828125</v>
      </c>
      <c r="P2436">
        <v>116583.5234375</v>
      </c>
      <c r="Q2436">
        <v>293467</v>
      </c>
      <c r="R2436">
        <v>6.0018268413841724E-3</v>
      </c>
      <c r="S2436">
        <v>0.83114570379257202</v>
      </c>
      <c r="T2436">
        <v>123216.8828125</v>
      </c>
      <c r="U2436">
        <v>92290.515625</v>
      </c>
      <c r="V2436">
        <v>120708.9609375</v>
      </c>
      <c r="W2436">
        <v>330137.34375</v>
      </c>
      <c r="X2436">
        <v>0.7778441309928894</v>
      </c>
      <c r="Y2436">
        <v>0.99406957626342773</v>
      </c>
      <c r="Z2436">
        <v>0.60144335031509399</v>
      </c>
      <c r="AA2436">
        <v>0.25981986522674561</v>
      </c>
      <c r="AB2436">
        <v>0.16719581186771393</v>
      </c>
      <c r="AC2436">
        <v>0.30205836892127991</v>
      </c>
      <c r="AD2436">
        <v>-0.36118903756141663</v>
      </c>
      <c r="AE2436">
        <f>VLOOKUP(C2436,[1]pop_15p_a!$A$8:$AL$68,27,FALSE)</f>
        <v>2978883.8227660898</v>
      </c>
      <c r="AF2436" s="10">
        <v>22.5</v>
      </c>
      <c r="AL2436">
        <f t="shared" si="238"/>
        <v>318</v>
      </c>
      <c r="AM2436">
        <f t="shared" si="238"/>
        <v>320</v>
      </c>
      <c r="AN2436">
        <f t="shared" si="238"/>
        <v>321</v>
      </c>
      <c r="AO2436">
        <f t="shared" si="238"/>
        <v>323</v>
      </c>
      <c r="AP2436">
        <f t="shared" si="238"/>
        <v>325</v>
      </c>
      <c r="AQ2436">
        <f t="shared" si="238"/>
        <v>326</v>
      </c>
    </row>
    <row r="2437" spans="1:43">
      <c r="A2437" s="3" t="s">
        <v>24</v>
      </c>
      <c r="B2437" s="3" t="s">
        <v>58</v>
      </c>
      <c r="C2437">
        <v>2005</v>
      </c>
      <c r="D2437">
        <v>126092.6979</v>
      </c>
      <c r="E2437">
        <v>71603.844800000006</v>
      </c>
      <c r="F2437">
        <v>23141.072899999999</v>
      </c>
      <c r="G2437">
        <v>29234.765500000001</v>
      </c>
      <c r="H2437">
        <v>36758.144</v>
      </c>
      <c r="I2437">
        <v>35747.112300000001</v>
      </c>
      <c r="J2437">
        <v>4.1353549957275391</v>
      </c>
      <c r="K2437">
        <v>2.0993554592132568</v>
      </c>
      <c r="L2437">
        <v>1815</v>
      </c>
      <c r="M2437">
        <v>120077.96875</v>
      </c>
      <c r="N2437">
        <v>91029.015625</v>
      </c>
      <c r="O2437">
        <v>121064.9765625</v>
      </c>
      <c r="P2437">
        <v>119335.7578125</v>
      </c>
      <c r="Q2437">
        <v>314780.3125</v>
      </c>
      <c r="R2437">
        <v>6.0732322745025158E-3</v>
      </c>
      <c r="S2437">
        <v>0.82362163066864014</v>
      </c>
      <c r="T2437">
        <v>127306.34375</v>
      </c>
      <c r="U2437">
        <v>97076.9765625</v>
      </c>
      <c r="V2437">
        <v>126599.953125</v>
      </c>
      <c r="W2437">
        <v>343384.0625</v>
      </c>
      <c r="X2437">
        <v>0.82065123319625854</v>
      </c>
      <c r="Y2437">
        <v>0.98923009634017944</v>
      </c>
      <c r="Z2437">
        <v>0.610321044921875</v>
      </c>
      <c r="AA2437">
        <v>0.25944662094116211</v>
      </c>
      <c r="AB2437">
        <v>0.17597523331642151</v>
      </c>
      <c r="AC2437">
        <v>0.31075185537338257</v>
      </c>
      <c r="AD2437">
        <v>-0.38126054406166077</v>
      </c>
      <c r="AE2437">
        <f>VLOOKUP(C2437,[1]pop_15p_a!$A$8:$AL$68,27,FALSE)</f>
        <v>3022768.7809148198</v>
      </c>
      <c r="AF2437" s="10">
        <v>20.8</v>
      </c>
      <c r="AL2437">
        <f t="shared" si="238"/>
        <v>318</v>
      </c>
      <c r="AM2437">
        <f t="shared" si="238"/>
        <v>320</v>
      </c>
      <c r="AN2437">
        <f t="shared" si="238"/>
        <v>321</v>
      </c>
      <c r="AO2437">
        <f t="shared" si="238"/>
        <v>323</v>
      </c>
      <c r="AP2437">
        <f t="shared" si="238"/>
        <v>325</v>
      </c>
      <c r="AQ2437">
        <f t="shared" si="238"/>
        <v>326</v>
      </c>
    </row>
    <row r="2438" spans="1:43">
      <c r="A2438" s="3" t="s">
        <v>24</v>
      </c>
      <c r="B2438" s="3" t="s">
        <v>58</v>
      </c>
      <c r="C2438">
        <v>2006</v>
      </c>
      <c r="D2438">
        <v>129358.7482</v>
      </c>
      <c r="E2438">
        <v>73781.370299999995</v>
      </c>
      <c r="F2438">
        <v>24052.1711</v>
      </c>
      <c r="G2438">
        <v>28753.385300000002</v>
      </c>
      <c r="H2438">
        <v>38033.2042</v>
      </c>
      <c r="I2438">
        <v>35149.676800000001</v>
      </c>
      <c r="J2438">
        <v>4.1859169006347656</v>
      </c>
      <c r="K2438">
        <v>2.1502199172973633</v>
      </c>
      <c r="L2438">
        <v>1795</v>
      </c>
      <c r="M2438">
        <v>123802.0625</v>
      </c>
      <c r="N2438">
        <v>95201.96875</v>
      </c>
      <c r="O2438">
        <v>122856.3671875</v>
      </c>
      <c r="P2438">
        <v>122384.921875</v>
      </c>
      <c r="Q2438">
        <v>342977.25</v>
      </c>
      <c r="R2438">
        <v>6.1817355453968048E-3</v>
      </c>
      <c r="S2438">
        <v>0.82470613718032837</v>
      </c>
      <c r="T2438">
        <v>130581.8203125</v>
      </c>
      <c r="U2438">
        <v>100230.46875</v>
      </c>
      <c r="V2438">
        <v>127960.2734375</v>
      </c>
      <c r="W2438">
        <v>355301.40625</v>
      </c>
      <c r="X2438">
        <v>0.85846149921417236</v>
      </c>
      <c r="Y2438">
        <v>0.98957657814025879</v>
      </c>
      <c r="Z2438">
        <v>0.61491584777832031</v>
      </c>
      <c r="AA2438">
        <v>0.23319871723651886</v>
      </c>
      <c r="AB2438">
        <v>0.18788515031337738</v>
      </c>
      <c r="AC2438">
        <v>0.3049812912940979</v>
      </c>
      <c r="AD2438">
        <v>-0.37310323119163513</v>
      </c>
      <c r="AE2438">
        <f>VLOOKUP(C2438,[1]pop_15p_a!$A$8:$AL$68,27,FALSE)</f>
        <v>3064644.7944381102</v>
      </c>
      <c r="AF2438" s="10">
        <v>18.399999999999999</v>
      </c>
      <c r="AL2438">
        <f t="shared" si="238"/>
        <v>318</v>
      </c>
      <c r="AM2438">
        <f t="shared" si="238"/>
        <v>320</v>
      </c>
      <c r="AN2438">
        <f t="shared" si="238"/>
        <v>321</v>
      </c>
      <c r="AO2438">
        <f t="shared" si="238"/>
        <v>323</v>
      </c>
      <c r="AP2438">
        <f t="shared" si="238"/>
        <v>325</v>
      </c>
      <c r="AQ2438">
        <f t="shared" si="238"/>
        <v>326</v>
      </c>
    </row>
    <row r="2439" spans="1:43">
      <c r="A2439" s="3" t="s">
        <v>24</v>
      </c>
      <c r="B2439" s="3" t="s">
        <v>58</v>
      </c>
      <c r="C2439">
        <v>2007</v>
      </c>
      <c r="D2439">
        <v>134220.0399</v>
      </c>
      <c r="E2439">
        <v>76627.804499999998</v>
      </c>
      <c r="F2439">
        <v>25203.175800000001</v>
      </c>
      <c r="G2439">
        <v>30991.902099999999</v>
      </c>
      <c r="H2439">
        <v>39525.433199999999</v>
      </c>
      <c r="I2439">
        <v>38984.162799999998</v>
      </c>
      <c r="J2439">
        <v>4.2331509590148926</v>
      </c>
      <c r="K2439">
        <v>2.193204402923584</v>
      </c>
      <c r="L2439">
        <v>1774</v>
      </c>
      <c r="M2439">
        <v>132755.40625</v>
      </c>
      <c r="N2439">
        <v>101053.1875</v>
      </c>
      <c r="O2439">
        <v>130911.09375</v>
      </c>
      <c r="P2439">
        <v>131069.6328125</v>
      </c>
      <c r="Q2439">
        <v>361623.75</v>
      </c>
      <c r="R2439">
        <v>6.2907310202717781E-3</v>
      </c>
      <c r="S2439">
        <v>0.86765480041503906</v>
      </c>
      <c r="T2439">
        <v>135492.234375</v>
      </c>
      <c r="U2439">
        <v>104322.4921875</v>
      </c>
      <c r="V2439">
        <v>135432.8125</v>
      </c>
      <c r="W2439">
        <v>368438.34375</v>
      </c>
      <c r="X2439">
        <v>0.90037280321121216</v>
      </c>
      <c r="Y2439">
        <v>1.0032548904418945</v>
      </c>
      <c r="Z2439">
        <v>0.60094457864761353</v>
      </c>
      <c r="AA2439">
        <v>0.23508784174919128</v>
      </c>
      <c r="AB2439">
        <v>0.19470322132110596</v>
      </c>
      <c r="AC2439">
        <v>0.31460732221603394</v>
      </c>
      <c r="AD2439">
        <v>-0.37538677453994751</v>
      </c>
      <c r="AE2439">
        <f>VLOOKUP(C2439,[1]pop_15p_a!$A$8:$AL$68,27,FALSE)</f>
        <v>3099079.05718459</v>
      </c>
      <c r="AF2439" s="10">
        <v>16.3</v>
      </c>
      <c r="AL2439">
        <f t="shared" si="238"/>
        <v>318</v>
      </c>
      <c r="AM2439">
        <f t="shared" si="238"/>
        <v>320</v>
      </c>
      <c r="AN2439">
        <f t="shared" si="238"/>
        <v>321</v>
      </c>
      <c r="AO2439">
        <f t="shared" si="238"/>
        <v>323</v>
      </c>
      <c r="AP2439">
        <f t="shared" si="238"/>
        <v>325</v>
      </c>
      <c r="AQ2439">
        <f t="shared" si="238"/>
        <v>326</v>
      </c>
    </row>
    <row r="2440" spans="1:43">
      <c r="A2440" s="3" t="s">
        <v>24</v>
      </c>
      <c r="B2440" s="3" t="s">
        <v>58</v>
      </c>
      <c r="C2440">
        <v>2008</v>
      </c>
      <c r="D2440">
        <v>132133.95509999999</v>
      </c>
      <c r="E2440">
        <v>76094.991200000004</v>
      </c>
      <c r="F2440">
        <v>26208.5962</v>
      </c>
      <c r="G2440">
        <v>28732.915099999998</v>
      </c>
      <c r="H2440">
        <v>38463.958100000003</v>
      </c>
      <c r="I2440">
        <v>37626.475700000003</v>
      </c>
      <c r="J2440">
        <v>4.278325080871582</v>
      </c>
      <c r="K2440">
        <v>2.2154772281646729</v>
      </c>
      <c r="L2440">
        <v>1761</v>
      </c>
      <c r="M2440">
        <v>131433.5625</v>
      </c>
      <c r="N2440">
        <v>103949.609375</v>
      </c>
      <c r="O2440">
        <v>131032.65625</v>
      </c>
      <c r="P2440">
        <v>130703.8515625</v>
      </c>
      <c r="Q2440">
        <v>373007.8125</v>
      </c>
      <c r="R2440">
        <v>6.3864565454423428E-3</v>
      </c>
      <c r="S2440">
        <v>0.86565715074539185</v>
      </c>
      <c r="T2440">
        <v>133398.171875</v>
      </c>
      <c r="U2440">
        <v>104791.2734375</v>
      </c>
      <c r="V2440">
        <v>133040.453125</v>
      </c>
      <c r="W2440">
        <v>378830.03125</v>
      </c>
      <c r="X2440">
        <v>0.93268406391143799</v>
      </c>
      <c r="Y2440">
        <v>0.97360533475875854</v>
      </c>
      <c r="Z2440">
        <v>0.60269844532012939</v>
      </c>
      <c r="AA2440">
        <v>0.21231900155544281</v>
      </c>
      <c r="AB2440">
        <v>0.21222017705440521</v>
      </c>
      <c r="AC2440">
        <v>0.32542300224304199</v>
      </c>
      <c r="AD2440">
        <v>-0.37857717275619507</v>
      </c>
      <c r="AE2440">
        <f>VLOOKUP(C2440,[1]pop_15p_a!$A$8:$AL$68,27,FALSE)</f>
        <v>3132436.6987080202</v>
      </c>
      <c r="AF2440" s="10">
        <v>19</v>
      </c>
      <c r="AL2440">
        <f t="shared" si="238"/>
        <v>318</v>
      </c>
      <c r="AM2440">
        <f t="shared" si="238"/>
        <v>320</v>
      </c>
      <c r="AN2440">
        <f t="shared" si="238"/>
        <v>321</v>
      </c>
      <c r="AO2440">
        <f t="shared" si="238"/>
        <v>323</v>
      </c>
      <c r="AP2440">
        <f t="shared" si="238"/>
        <v>325</v>
      </c>
      <c r="AQ2440">
        <f t="shared" si="238"/>
        <v>326</v>
      </c>
    </row>
    <row r="2441" spans="1:43">
      <c r="A2441" s="3" t="s">
        <v>24</v>
      </c>
      <c r="B2441" s="3" t="s">
        <v>58</v>
      </c>
      <c r="C2441">
        <v>2009</v>
      </c>
      <c r="D2441">
        <v>134670.67300000001</v>
      </c>
      <c r="E2441">
        <v>77159.256800000003</v>
      </c>
      <c r="F2441">
        <v>26084.883699999998</v>
      </c>
      <c r="G2441">
        <v>25777.280500000001</v>
      </c>
      <c r="H2441">
        <v>40016.3923</v>
      </c>
      <c r="I2441">
        <v>34104.995300000002</v>
      </c>
      <c r="J2441">
        <v>4.3234820365905762</v>
      </c>
      <c r="K2441">
        <v>2.1737704277038574</v>
      </c>
      <c r="L2441">
        <v>1740</v>
      </c>
      <c r="M2441">
        <v>132447.9375</v>
      </c>
      <c r="N2441">
        <v>104816.203125</v>
      </c>
      <c r="O2441">
        <v>128257.2265625</v>
      </c>
      <c r="P2441">
        <v>131306.5</v>
      </c>
      <c r="Q2441">
        <v>378165.625</v>
      </c>
      <c r="R2441">
        <v>6.670244038105011E-3</v>
      </c>
      <c r="S2441">
        <v>0.88435739278793335</v>
      </c>
      <c r="T2441">
        <v>135954.171875</v>
      </c>
      <c r="U2441">
        <v>105754.28125</v>
      </c>
      <c r="V2441">
        <v>129892.0703125</v>
      </c>
      <c r="W2441">
        <v>386196.6875</v>
      </c>
      <c r="X2441">
        <v>0.95067179203033447</v>
      </c>
      <c r="Y2441">
        <v>1.0039901733398437</v>
      </c>
      <c r="Z2441">
        <v>0.59608554840087891</v>
      </c>
      <c r="AA2441">
        <v>0.17978949844837189</v>
      </c>
      <c r="AB2441">
        <v>0.20784048736095428</v>
      </c>
      <c r="AC2441">
        <v>0.28230303525924683</v>
      </c>
      <c r="AD2441">
        <v>-0.29445987939834595</v>
      </c>
      <c r="AE2441">
        <f>VLOOKUP(C2441,[1]pop_15p_a!$A$8:$AL$68,27,FALSE)</f>
        <v>3173935.4691427001</v>
      </c>
      <c r="AF2441" s="10">
        <v>24.3</v>
      </c>
      <c r="AL2441">
        <f t="shared" si="238"/>
        <v>318</v>
      </c>
      <c r="AM2441">
        <f t="shared" si="238"/>
        <v>320</v>
      </c>
      <c r="AN2441">
        <f t="shared" si="238"/>
        <v>321</v>
      </c>
      <c r="AO2441">
        <f t="shared" si="238"/>
        <v>323</v>
      </c>
      <c r="AP2441">
        <f t="shared" si="238"/>
        <v>325</v>
      </c>
      <c r="AQ2441">
        <f t="shared" si="238"/>
        <v>326</v>
      </c>
    </row>
    <row r="2442" spans="1:43">
      <c r="A2442" s="3" t="s">
        <v>24</v>
      </c>
      <c r="B2442" s="3" t="s">
        <v>58</v>
      </c>
      <c r="C2442">
        <v>2010</v>
      </c>
      <c r="D2442">
        <v>135972.65609999999</v>
      </c>
      <c r="E2442">
        <v>78965.922500000001</v>
      </c>
      <c r="F2442">
        <v>26580.4172</v>
      </c>
      <c r="G2442">
        <v>26730.135900000001</v>
      </c>
      <c r="H2442">
        <v>41145.2399</v>
      </c>
      <c r="I2442">
        <v>38025.2091</v>
      </c>
      <c r="J2442">
        <v>4.3700618743896484</v>
      </c>
      <c r="K2442">
        <v>2.1869316101074219</v>
      </c>
      <c r="L2442">
        <v>1755</v>
      </c>
      <c r="M2442">
        <v>136953.75</v>
      </c>
      <c r="N2442">
        <v>107544.40625</v>
      </c>
      <c r="O2442">
        <v>133163.140625</v>
      </c>
      <c r="P2442">
        <v>136289.78125</v>
      </c>
      <c r="Q2442">
        <v>386776.6875</v>
      </c>
      <c r="R2442">
        <v>7.013736292719841E-3</v>
      </c>
      <c r="S2442">
        <v>0.87376147508621216</v>
      </c>
      <c r="T2442">
        <v>137262.265625</v>
      </c>
      <c r="U2442">
        <v>108111.953125</v>
      </c>
      <c r="V2442">
        <v>134118.765625</v>
      </c>
      <c r="W2442">
        <v>394109.78125</v>
      </c>
      <c r="X2442">
        <v>0.97351211309432983</v>
      </c>
      <c r="Y2442">
        <v>0.99767303466796875</v>
      </c>
      <c r="Z2442">
        <v>0.59057450294494629</v>
      </c>
      <c r="AA2442">
        <v>0.18977618217468262</v>
      </c>
      <c r="AB2442">
        <v>0.20608362555503845</v>
      </c>
      <c r="AC2442">
        <v>0.32897982001304626</v>
      </c>
      <c r="AD2442">
        <v>-0.33307480812072754</v>
      </c>
      <c r="AE2442">
        <f>VLOOKUP(C2442,[1]pop_15p_a!$A$8:$AL$68,27,FALSE)</f>
        <v>3213557.5003283699</v>
      </c>
      <c r="AF2442" s="10">
        <v>29.7</v>
      </c>
      <c r="AL2442">
        <f t="shared" si="238"/>
        <v>318</v>
      </c>
      <c r="AM2442">
        <f t="shared" si="238"/>
        <v>320</v>
      </c>
      <c r="AN2442">
        <f t="shared" si="238"/>
        <v>321</v>
      </c>
      <c r="AO2442">
        <f t="shared" si="238"/>
        <v>323</v>
      </c>
      <c r="AP2442">
        <f t="shared" si="238"/>
        <v>325</v>
      </c>
      <c r="AQ2442">
        <f t="shared" si="238"/>
        <v>326</v>
      </c>
    </row>
    <row r="2443" spans="1:43">
      <c r="A2443" s="3" t="s">
        <v>24</v>
      </c>
      <c r="B2443" s="3" t="s">
        <v>58</v>
      </c>
      <c r="C2443">
        <v>2011</v>
      </c>
      <c r="D2443">
        <v>139633.18369999999</v>
      </c>
      <c r="E2443">
        <v>81538.124599999996</v>
      </c>
      <c r="F2443">
        <v>27045.876899999999</v>
      </c>
      <c r="G2443">
        <v>28328.7935</v>
      </c>
      <c r="H2443">
        <v>42089.171499999997</v>
      </c>
      <c r="I2443">
        <v>40524.602800000001</v>
      </c>
      <c r="J2443">
        <v>4.4183650016784668</v>
      </c>
      <c r="K2443">
        <v>2.2324299812316895</v>
      </c>
      <c r="L2443">
        <v>1746</v>
      </c>
      <c r="M2443">
        <v>141569.78125</v>
      </c>
      <c r="N2443">
        <v>111223.609375</v>
      </c>
      <c r="O2443">
        <v>139378.265625</v>
      </c>
      <c r="P2443">
        <v>141569.78125</v>
      </c>
      <c r="Q2443">
        <v>402967.40625</v>
      </c>
      <c r="R2443">
        <v>7.2473092004656792E-3</v>
      </c>
      <c r="S2443">
        <v>0.88126629590988159</v>
      </c>
      <c r="T2443">
        <v>140962.578125</v>
      </c>
      <c r="U2443">
        <v>111223.609375</v>
      </c>
      <c r="V2443">
        <v>139378.265625</v>
      </c>
      <c r="W2443">
        <v>402967.40625</v>
      </c>
      <c r="X2443">
        <v>1</v>
      </c>
      <c r="Y2443">
        <v>1</v>
      </c>
      <c r="Z2443">
        <v>0.5872037410736084</v>
      </c>
      <c r="AA2443">
        <v>0.19973139464855194</v>
      </c>
      <c r="AB2443">
        <v>0.20182563364505768</v>
      </c>
      <c r="AC2443">
        <v>0.36208143830299377</v>
      </c>
      <c r="AD2443">
        <v>-0.35728827118873596</v>
      </c>
      <c r="AE2443">
        <f>VLOOKUP(C2443,[1]pop_15p_a!$A$8:$AL$68,27,FALSE)</f>
        <v>3233108.16738771</v>
      </c>
      <c r="AF2443" s="10">
        <v>34.700000000000003</v>
      </c>
      <c r="AL2443">
        <f t="shared" si="238"/>
        <v>318</v>
      </c>
      <c r="AM2443">
        <f t="shared" si="238"/>
        <v>320</v>
      </c>
      <c r="AN2443">
        <f t="shared" si="238"/>
        <v>321</v>
      </c>
      <c r="AO2443">
        <f t="shared" si="238"/>
        <v>323</v>
      </c>
      <c r="AP2443">
        <f t="shared" si="238"/>
        <v>325</v>
      </c>
      <c r="AQ2443">
        <f t="shared" si="238"/>
        <v>326</v>
      </c>
    </row>
    <row r="2444" spans="1:43">
      <c r="A2444" s="3" t="s">
        <v>24</v>
      </c>
      <c r="B2444" s="3" t="s">
        <v>58</v>
      </c>
      <c r="C2444">
        <v>2012</v>
      </c>
      <c r="D2444">
        <v>143127.32380000001</v>
      </c>
      <c r="E2444">
        <v>83389.021299999993</v>
      </c>
      <c r="F2444">
        <v>26993.247800000001</v>
      </c>
      <c r="G2444">
        <v>29763.689299999998</v>
      </c>
      <c r="H2444">
        <v>43369.248800000001</v>
      </c>
      <c r="I2444">
        <v>41062.228300000002</v>
      </c>
      <c r="J2444">
        <v>4.467742919921875</v>
      </c>
      <c r="K2444">
        <v>2.2376441955566406</v>
      </c>
      <c r="L2444">
        <v>1734</v>
      </c>
      <c r="M2444">
        <v>145241.875</v>
      </c>
      <c r="N2444">
        <v>114897.9765625</v>
      </c>
      <c r="O2444">
        <v>144226.671875</v>
      </c>
      <c r="P2444">
        <v>145237.125</v>
      </c>
      <c r="Q2444">
        <v>437963.5625</v>
      </c>
      <c r="R2444">
        <v>7.5921053066849709E-3</v>
      </c>
      <c r="S2444">
        <v>0.85348248481750488</v>
      </c>
      <c r="T2444">
        <v>144485.8125</v>
      </c>
      <c r="U2444">
        <v>113062.4375</v>
      </c>
      <c r="V2444">
        <v>142158.578125</v>
      </c>
      <c r="W2444">
        <v>412504.875</v>
      </c>
      <c r="X2444">
        <v>1.0273568630218506</v>
      </c>
      <c r="Y2444">
        <v>1.0116974115371704</v>
      </c>
      <c r="Z2444">
        <v>0.61529654264450073</v>
      </c>
      <c r="AA2444">
        <v>0.20704318583011627</v>
      </c>
      <c r="AB2444">
        <v>0.19581513106822968</v>
      </c>
      <c r="AC2444">
        <v>0.35160315036773682</v>
      </c>
      <c r="AD2444">
        <v>-0.38203918933868408</v>
      </c>
      <c r="AE2444">
        <f>VLOOKUP(C2444,[1]pop_15p_a!$A$8:$AL$68,27,FALSE)</f>
        <v>3253108.7056708499</v>
      </c>
      <c r="AF2444" s="10">
        <v>35.700000000000003</v>
      </c>
      <c r="AL2444">
        <f t="shared" ref="AL2444:AQ2453" si="239">AL2376+9</f>
        <v>318</v>
      </c>
      <c r="AM2444">
        <f t="shared" si="239"/>
        <v>320</v>
      </c>
      <c r="AN2444">
        <f t="shared" si="239"/>
        <v>321</v>
      </c>
      <c r="AO2444">
        <f t="shared" si="239"/>
        <v>323</v>
      </c>
      <c r="AP2444">
        <f t="shared" si="239"/>
        <v>325</v>
      </c>
      <c r="AQ2444">
        <f t="shared" si="239"/>
        <v>326</v>
      </c>
    </row>
    <row r="2445" spans="1:43">
      <c r="A2445" s="3" t="s">
        <v>24</v>
      </c>
      <c r="B2445" s="3" t="s">
        <v>58</v>
      </c>
      <c r="C2445">
        <v>2013</v>
      </c>
      <c r="D2445">
        <v>146012.76240000001</v>
      </c>
      <c r="E2445">
        <v>86488.592799999999</v>
      </c>
      <c r="F2445">
        <v>27533.208500000001</v>
      </c>
      <c r="G2445">
        <v>32663.856299999999</v>
      </c>
      <c r="H2445">
        <v>43428.020600000003</v>
      </c>
      <c r="I2445">
        <v>44399.626700000001</v>
      </c>
      <c r="J2445">
        <v>4.5175271034240723</v>
      </c>
      <c r="K2445">
        <v>2.2801761627197266</v>
      </c>
      <c r="L2445">
        <v>1752</v>
      </c>
      <c r="M2445">
        <v>155175.703125</v>
      </c>
      <c r="N2445">
        <v>120444.6796875</v>
      </c>
      <c r="O2445">
        <v>152402.515625</v>
      </c>
      <c r="P2445">
        <v>154897.3125</v>
      </c>
      <c r="Q2445">
        <v>480724.03125</v>
      </c>
      <c r="R2445">
        <v>7.8825103119015694E-3</v>
      </c>
      <c r="S2445">
        <v>0.86513775587081909</v>
      </c>
      <c r="T2445">
        <v>147450.546875</v>
      </c>
      <c r="U2445">
        <v>116835.21875</v>
      </c>
      <c r="V2445">
        <v>148334.609375</v>
      </c>
      <c r="W2445">
        <v>423867.625</v>
      </c>
      <c r="X2445">
        <v>1.0601179599761963</v>
      </c>
      <c r="Y2445">
        <v>0.99794864654541016</v>
      </c>
      <c r="Z2445">
        <v>0.6167026162147522</v>
      </c>
      <c r="AA2445">
        <v>0.21239316463470459</v>
      </c>
      <c r="AB2445">
        <v>0.18377791345119476</v>
      </c>
      <c r="AC2445">
        <v>0.34579578042030334</v>
      </c>
      <c r="AD2445">
        <v>-0.3756960928440094</v>
      </c>
      <c r="AE2445">
        <f>VLOOKUP(C2445,[1]pop_15p_a!$A$8:$AL$68,27,FALSE)</f>
        <v>3288258.6246855799</v>
      </c>
      <c r="AF2445" s="10">
        <v>34.6</v>
      </c>
      <c r="AL2445">
        <f t="shared" si="239"/>
        <v>318</v>
      </c>
      <c r="AM2445">
        <f t="shared" si="239"/>
        <v>320</v>
      </c>
      <c r="AN2445">
        <f t="shared" si="239"/>
        <v>321</v>
      </c>
      <c r="AO2445">
        <f t="shared" si="239"/>
        <v>323</v>
      </c>
      <c r="AP2445">
        <f t="shared" si="239"/>
        <v>325</v>
      </c>
      <c r="AQ2445">
        <f t="shared" si="239"/>
        <v>326</v>
      </c>
    </row>
    <row r="2446" spans="1:43">
      <c r="A2446" s="3" t="s">
        <v>24</v>
      </c>
      <c r="B2446" s="3" t="s">
        <v>58</v>
      </c>
      <c r="C2446">
        <v>2014</v>
      </c>
      <c r="D2446">
        <v>151113.23620000001</v>
      </c>
      <c r="E2446">
        <v>89088.013900000005</v>
      </c>
      <c r="F2446">
        <v>28436.1047</v>
      </c>
      <c r="G2446">
        <v>35254.989000000001</v>
      </c>
      <c r="H2446">
        <v>45437.727599999998</v>
      </c>
      <c r="I2446">
        <v>47693.828999999998</v>
      </c>
      <c r="J2446">
        <v>4.5666999816894531</v>
      </c>
      <c r="K2446">
        <v>2.34261155128479</v>
      </c>
      <c r="L2446">
        <v>1762</v>
      </c>
      <c r="M2446">
        <v>163058.125</v>
      </c>
      <c r="N2446">
        <v>126166.296875</v>
      </c>
      <c r="O2446">
        <v>161719.421875</v>
      </c>
      <c r="P2446">
        <v>163116.15625</v>
      </c>
      <c r="Q2446">
        <v>537305</v>
      </c>
      <c r="R2446">
        <v>8.2328403368592262E-3</v>
      </c>
      <c r="S2446">
        <v>0.86235934495925903</v>
      </c>
      <c r="T2446">
        <v>152815.203125</v>
      </c>
      <c r="U2446">
        <v>120538.8515625</v>
      </c>
      <c r="V2446">
        <v>154853.21875</v>
      </c>
      <c r="W2446">
        <v>436725.375</v>
      </c>
      <c r="X2446">
        <v>1.0975122451782227</v>
      </c>
      <c r="Y2446">
        <v>0.9963037371635437</v>
      </c>
      <c r="Z2446">
        <v>0.62046819925308228</v>
      </c>
      <c r="AA2446">
        <v>0.22365511953830719</v>
      </c>
      <c r="AB2446">
        <v>0.17320992052555084</v>
      </c>
      <c r="AC2446">
        <v>0.34537261724472046</v>
      </c>
      <c r="AD2446">
        <v>-0.37556135654449463</v>
      </c>
      <c r="AE2446">
        <f>VLOOKUP(C2446,[1]pop_15p_a!$A$8:$AL$68,27,FALSE)</f>
        <v>3347270.8975846898</v>
      </c>
      <c r="AF2446" s="10">
        <v>34.200000000000003</v>
      </c>
      <c r="AL2446">
        <f t="shared" si="239"/>
        <v>318</v>
      </c>
      <c r="AM2446">
        <f t="shared" si="239"/>
        <v>320</v>
      </c>
      <c r="AN2446">
        <f t="shared" si="239"/>
        <v>321</v>
      </c>
      <c r="AO2446">
        <f t="shared" si="239"/>
        <v>323</v>
      </c>
      <c r="AP2446">
        <f t="shared" si="239"/>
        <v>325</v>
      </c>
      <c r="AQ2446">
        <f t="shared" si="239"/>
        <v>326</v>
      </c>
    </row>
    <row r="2447" spans="1:43">
      <c r="A2447" s="3" t="s">
        <v>24</v>
      </c>
      <c r="B2447" s="3" t="s">
        <v>58</v>
      </c>
      <c r="C2447">
        <v>2015</v>
      </c>
      <c r="D2447">
        <v>157497.6679</v>
      </c>
      <c r="E2447">
        <v>92521.019100000005</v>
      </c>
      <c r="F2447">
        <v>29100.4614</v>
      </c>
      <c r="G2447">
        <v>36633.7569</v>
      </c>
      <c r="H2447">
        <v>48116.859199999999</v>
      </c>
      <c r="I2447">
        <v>48769.744599999998</v>
      </c>
      <c r="J2447">
        <v>4.6145319938659668</v>
      </c>
      <c r="K2447">
        <v>2.3709378242492676</v>
      </c>
      <c r="L2447">
        <v>1757</v>
      </c>
      <c r="M2447">
        <v>168885.6875</v>
      </c>
      <c r="N2447">
        <v>130882.3515625</v>
      </c>
      <c r="O2447">
        <v>166375.140625</v>
      </c>
      <c r="P2447">
        <v>167948.796875</v>
      </c>
      <c r="Q2447">
        <v>562511.3125</v>
      </c>
      <c r="R2447">
        <v>8.3218878135085106E-3</v>
      </c>
      <c r="S2447">
        <v>0.8623843789100647</v>
      </c>
      <c r="T2447">
        <v>159666.40625</v>
      </c>
      <c r="U2447">
        <v>124833.640625</v>
      </c>
      <c r="V2447">
        <v>160208.8125</v>
      </c>
      <c r="W2447">
        <v>450100.15625</v>
      </c>
      <c r="X2447">
        <v>1.1363219022750854</v>
      </c>
      <c r="Y2447">
        <v>1.0157345533370972</v>
      </c>
      <c r="Z2447">
        <v>0.6259123682975769</v>
      </c>
      <c r="AA2447">
        <v>0.21631060540676117</v>
      </c>
      <c r="AB2447">
        <v>0.17174941301345825</v>
      </c>
      <c r="AC2447">
        <v>0.30887177586555481</v>
      </c>
      <c r="AD2447">
        <v>-0.34446483850479126</v>
      </c>
      <c r="AE2447">
        <f>VLOOKUP(C2447,[1]pop_15p_a!$A$8:$AL$68,27,FALSE)</f>
        <v>3415949.03145108</v>
      </c>
      <c r="AF2447" s="10">
        <v>34.4</v>
      </c>
      <c r="AL2447">
        <f t="shared" si="239"/>
        <v>318</v>
      </c>
      <c r="AM2447">
        <f t="shared" si="239"/>
        <v>320</v>
      </c>
      <c r="AN2447">
        <f t="shared" si="239"/>
        <v>321</v>
      </c>
      <c r="AO2447">
        <f t="shared" si="239"/>
        <v>323</v>
      </c>
      <c r="AP2447">
        <f t="shared" si="239"/>
        <v>325</v>
      </c>
      <c r="AQ2447">
        <f t="shared" si="239"/>
        <v>326</v>
      </c>
    </row>
    <row r="2448" spans="1:43">
      <c r="A2448" s="3" t="s">
        <v>24</v>
      </c>
      <c r="B2448" s="3" t="s">
        <v>58</v>
      </c>
      <c r="C2448">
        <v>2016</v>
      </c>
      <c r="D2448">
        <v>163320.54130000001</v>
      </c>
      <c r="E2448">
        <v>97887.939100000003</v>
      </c>
      <c r="F2448">
        <v>29708.771499999999</v>
      </c>
      <c r="G2448">
        <v>37937.247199999998</v>
      </c>
      <c r="H2448">
        <v>48759.764799999997</v>
      </c>
      <c r="I2448">
        <v>51263.157399999996</v>
      </c>
      <c r="J2448">
        <v>4.6608328819274902</v>
      </c>
      <c r="K2448">
        <v>2.428370475769043</v>
      </c>
      <c r="L2448">
        <v>1752</v>
      </c>
      <c r="M2448">
        <v>176293.921875</v>
      </c>
      <c r="N2448">
        <v>136798.875</v>
      </c>
      <c r="O2448">
        <v>173218.1875</v>
      </c>
      <c r="P2448">
        <v>174518.0625</v>
      </c>
      <c r="Q2448">
        <v>587702.875</v>
      </c>
      <c r="R2448">
        <v>8.4885228425264359E-3</v>
      </c>
      <c r="S2448">
        <v>0.87290751934051514</v>
      </c>
      <c r="T2448">
        <v>165275.328125</v>
      </c>
      <c r="U2448">
        <v>130197.34375</v>
      </c>
      <c r="V2448">
        <v>167494.546875</v>
      </c>
      <c r="W2448">
        <v>464315.375</v>
      </c>
      <c r="X2448">
        <v>1.1759086847305298</v>
      </c>
      <c r="Y2448">
        <v>1.0195232629776001</v>
      </c>
      <c r="Z2448">
        <v>0.63081735372543335</v>
      </c>
      <c r="AA2448">
        <v>0.21266570687294006</v>
      </c>
      <c r="AB2448">
        <v>0.16800159215927124</v>
      </c>
      <c r="AC2448">
        <v>0.29359057545661926</v>
      </c>
      <c r="AD2448">
        <v>-0.32499650120735168</v>
      </c>
      <c r="AE2448">
        <f>VLOOKUP(C2448,[1]pop_15p_a!$A$8:$AL$68,27,FALSE)</f>
        <v>3488493.5976036899</v>
      </c>
      <c r="AF2448" s="10">
        <v>33.5</v>
      </c>
      <c r="AL2448">
        <f t="shared" si="239"/>
        <v>318</v>
      </c>
      <c r="AM2448">
        <f t="shared" si="239"/>
        <v>320</v>
      </c>
      <c r="AN2448">
        <f t="shared" si="239"/>
        <v>321</v>
      </c>
      <c r="AO2448">
        <f t="shared" si="239"/>
        <v>323</v>
      </c>
      <c r="AP2448">
        <f t="shared" si="239"/>
        <v>325</v>
      </c>
      <c r="AQ2448">
        <f t="shared" si="239"/>
        <v>326</v>
      </c>
    </row>
    <row r="2449" spans="1:43">
      <c r="A2449" s="3" t="s">
        <v>24</v>
      </c>
      <c r="B2449" s="3" t="s">
        <v>58</v>
      </c>
      <c r="C2449">
        <v>2017</v>
      </c>
      <c r="D2449">
        <v>167548.1734</v>
      </c>
      <c r="E2449">
        <v>101851.0356</v>
      </c>
      <c r="F2449">
        <v>30544.6852</v>
      </c>
      <c r="G2449">
        <v>39706.930099999998</v>
      </c>
      <c r="H2449">
        <v>50213.290399999998</v>
      </c>
      <c r="I2449">
        <v>54906.9159</v>
      </c>
      <c r="J2449">
        <v>4.7058181762695313</v>
      </c>
      <c r="K2449">
        <v>2.5293107032775879</v>
      </c>
      <c r="L2449">
        <v>1752</v>
      </c>
      <c r="M2449">
        <v>183458.546875</v>
      </c>
      <c r="N2449">
        <v>142636.859375</v>
      </c>
      <c r="O2449">
        <v>180243.234375</v>
      </c>
      <c r="P2449">
        <v>181861.90625</v>
      </c>
      <c r="Q2449">
        <v>617119.6875</v>
      </c>
      <c r="R2449">
        <v>8.6761070415377617E-3</v>
      </c>
      <c r="S2449">
        <v>0.85094904899597168</v>
      </c>
      <c r="T2449">
        <v>169940.78125</v>
      </c>
      <c r="U2449">
        <v>135496.1875</v>
      </c>
      <c r="V2449">
        <v>174048.890625</v>
      </c>
      <c r="W2449">
        <v>478919.375</v>
      </c>
      <c r="X2449">
        <v>1.2174003124237061</v>
      </c>
      <c r="Y2449">
        <v>1.0054287910461426</v>
      </c>
      <c r="Z2449">
        <v>0.63859313726425171</v>
      </c>
      <c r="AA2449">
        <v>0.21372567117214203</v>
      </c>
      <c r="AB2449">
        <v>0.17204482853412628</v>
      </c>
      <c r="AC2449">
        <v>0.29998272657394409</v>
      </c>
      <c r="AD2449">
        <v>-0.34545204043388367</v>
      </c>
      <c r="AE2449">
        <f>VLOOKUP(C2449,[1]pop_15p_a!$A$8:$AL$68,27,FALSE)</f>
        <v>3551627.4073316702</v>
      </c>
      <c r="AF2449" s="10">
        <v>31.6</v>
      </c>
      <c r="AL2449">
        <f t="shared" si="239"/>
        <v>318</v>
      </c>
      <c r="AM2449">
        <f t="shared" si="239"/>
        <v>320</v>
      </c>
      <c r="AN2449">
        <f t="shared" si="239"/>
        <v>321</v>
      </c>
      <c r="AO2449">
        <f t="shared" si="239"/>
        <v>323</v>
      </c>
      <c r="AP2449">
        <f t="shared" si="239"/>
        <v>325</v>
      </c>
      <c r="AQ2449">
        <f t="shared" si="239"/>
        <v>326</v>
      </c>
    </row>
    <row r="2450" spans="1:43">
      <c r="A2450" s="3" t="s">
        <v>253</v>
      </c>
      <c r="B2450" s="3" t="s">
        <v>254</v>
      </c>
      <c r="C2450">
        <v>1950</v>
      </c>
      <c r="AL2450">
        <f t="shared" si="239"/>
        <v>327</v>
      </c>
      <c r="AM2450">
        <f t="shared" si="239"/>
        <v>329</v>
      </c>
      <c r="AN2450">
        <f t="shared" si="239"/>
        <v>330</v>
      </c>
      <c r="AO2450">
        <f t="shared" si="239"/>
        <v>332</v>
      </c>
      <c r="AP2450">
        <f t="shared" si="239"/>
        <v>334</v>
      </c>
      <c r="AQ2450">
        <f t="shared" si="239"/>
        <v>335</v>
      </c>
    </row>
    <row r="2451" spans="1:43">
      <c r="A2451" s="3" t="s">
        <v>253</v>
      </c>
      <c r="B2451" s="3" t="s">
        <v>254</v>
      </c>
      <c r="C2451">
        <v>1951</v>
      </c>
      <c r="AL2451">
        <f t="shared" si="239"/>
        <v>327</v>
      </c>
      <c r="AM2451">
        <f t="shared" si="239"/>
        <v>329</v>
      </c>
      <c r="AN2451">
        <f t="shared" si="239"/>
        <v>330</v>
      </c>
      <c r="AO2451">
        <f t="shared" si="239"/>
        <v>332</v>
      </c>
      <c r="AP2451">
        <f t="shared" si="239"/>
        <v>334</v>
      </c>
      <c r="AQ2451">
        <f t="shared" si="239"/>
        <v>335</v>
      </c>
    </row>
    <row r="2452" spans="1:43">
      <c r="A2452" s="3" t="s">
        <v>253</v>
      </c>
      <c r="B2452" s="3" t="s">
        <v>254</v>
      </c>
      <c r="C2452">
        <v>1952</v>
      </c>
      <c r="AL2452">
        <f t="shared" si="239"/>
        <v>327</v>
      </c>
      <c r="AM2452">
        <f t="shared" si="239"/>
        <v>329</v>
      </c>
      <c r="AN2452">
        <f t="shared" si="239"/>
        <v>330</v>
      </c>
      <c r="AO2452">
        <f t="shared" si="239"/>
        <v>332</v>
      </c>
      <c r="AP2452">
        <f t="shared" si="239"/>
        <v>334</v>
      </c>
      <c r="AQ2452">
        <f t="shared" si="239"/>
        <v>335</v>
      </c>
    </row>
    <row r="2453" spans="1:43">
      <c r="A2453" s="3" t="s">
        <v>253</v>
      </c>
      <c r="B2453" s="3" t="s">
        <v>254</v>
      </c>
      <c r="C2453">
        <v>1953</v>
      </c>
      <c r="AL2453">
        <f t="shared" si="239"/>
        <v>327</v>
      </c>
      <c r="AM2453">
        <f t="shared" si="239"/>
        <v>329</v>
      </c>
      <c r="AN2453">
        <f t="shared" si="239"/>
        <v>330</v>
      </c>
      <c r="AO2453">
        <f t="shared" si="239"/>
        <v>332</v>
      </c>
      <c r="AP2453">
        <f t="shared" si="239"/>
        <v>334</v>
      </c>
      <c r="AQ2453">
        <f t="shared" si="239"/>
        <v>335</v>
      </c>
    </row>
    <row r="2454" spans="1:43">
      <c r="A2454" s="3" t="s">
        <v>253</v>
      </c>
      <c r="B2454" s="3" t="s">
        <v>254</v>
      </c>
      <c r="C2454">
        <v>1954</v>
      </c>
      <c r="AL2454">
        <f t="shared" ref="AL2454:AQ2463" si="240">AL2386+9</f>
        <v>327</v>
      </c>
      <c r="AM2454">
        <f t="shared" si="240"/>
        <v>329</v>
      </c>
      <c r="AN2454">
        <f t="shared" si="240"/>
        <v>330</v>
      </c>
      <c r="AO2454">
        <f t="shared" si="240"/>
        <v>332</v>
      </c>
      <c r="AP2454">
        <f t="shared" si="240"/>
        <v>334</v>
      </c>
      <c r="AQ2454">
        <f t="shared" si="240"/>
        <v>335</v>
      </c>
    </row>
    <row r="2455" spans="1:43">
      <c r="A2455" s="3" t="s">
        <v>253</v>
      </c>
      <c r="B2455" s="3" t="s">
        <v>254</v>
      </c>
      <c r="C2455">
        <v>1955</v>
      </c>
      <c r="AL2455">
        <f t="shared" si="240"/>
        <v>327</v>
      </c>
      <c r="AM2455">
        <f t="shared" si="240"/>
        <v>329</v>
      </c>
      <c r="AN2455">
        <f t="shared" si="240"/>
        <v>330</v>
      </c>
      <c r="AO2455">
        <f t="shared" si="240"/>
        <v>332</v>
      </c>
      <c r="AP2455">
        <f t="shared" si="240"/>
        <v>334</v>
      </c>
      <c r="AQ2455">
        <f t="shared" si="240"/>
        <v>335</v>
      </c>
    </row>
    <row r="2456" spans="1:43">
      <c r="A2456" s="3" t="s">
        <v>253</v>
      </c>
      <c r="B2456" s="3" t="s">
        <v>254</v>
      </c>
      <c r="C2456">
        <v>1956</v>
      </c>
      <c r="AL2456">
        <f t="shared" si="240"/>
        <v>327</v>
      </c>
      <c r="AM2456">
        <f t="shared" si="240"/>
        <v>329</v>
      </c>
      <c r="AN2456">
        <f t="shared" si="240"/>
        <v>330</v>
      </c>
      <c r="AO2456">
        <f t="shared" si="240"/>
        <v>332</v>
      </c>
      <c r="AP2456">
        <f t="shared" si="240"/>
        <v>334</v>
      </c>
      <c r="AQ2456">
        <f t="shared" si="240"/>
        <v>335</v>
      </c>
    </row>
    <row r="2457" spans="1:43">
      <c r="A2457" s="3" t="s">
        <v>253</v>
      </c>
      <c r="B2457" s="3" t="s">
        <v>254</v>
      </c>
      <c r="C2457">
        <v>1957</v>
      </c>
      <c r="AL2457">
        <f t="shared" si="240"/>
        <v>327</v>
      </c>
      <c r="AM2457">
        <f t="shared" si="240"/>
        <v>329</v>
      </c>
      <c r="AN2457">
        <f t="shared" si="240"/>
        <v>330</v>
      </c>
      <c r="AO2457">
        <f t="shared" si="240"/>
        <v>332</v>
      </c>
      <c r="AP2457">
        <f t="shared" si="240"/>
        <v>334</v>
      </c>
      <c r="AQ2457">
        <f t="shared" si="240"/>
        <v>335</v>
      </c>
    </row>
    <row r="2458" spans="1:43">
      <c r="A2458" s="3" t="s">
        <v>253</v>
      </c>
      <c r="B2458" s="3" t="s">
        <v>254</v>
      </c>
      <c r="C2458">
        <v>1958</v>
      </c>
      <c r="AL2458">
        <f t="shared" si="240"/>
        <v>327</v>
      </c>
      <c r="AM2458">
        <f t="shared" si="240"/>
        <v>329</v>
      </c>
      <c r="AN2458">
        <f t="shared" si="240"/>
        <v>330</v>
      </c>
      <c r="AO2458">
        <f t="shared" si="240"/>
        <v>332</v>
      </c>
      <c r="AP2458">
        <f t="shared" si="240"/>
        <v>334</v>
      </c>
      <c r="AQ2458">
        <f t="shared" si="240"/>
        <v>335</v>
      </c>
    </row>
    <row r="2459" spans="1:43">
      <c r="A2459" s="3" t="s">
        <v>253</v>
      </c>
      <c r="B2459" s="3" t="s">
        <v>254</v>
      </c>
      <c r="C2459">
        <v>1959</v>
      </c>
      <c r="AL2459">
        <f t="shared" si="240"/>
        <v>327</v>
      </c>
      <c r="AM2459">
        <f t="shared" si="240"/>
        <v>329</v>
      </c>
      <c r="AN2459">
        <f t="shared" si="240"/>
        <v>330</v>
      </c>
      <c r="AO2459">
        <f t="shared" si="240"/>
        <v>332</v>
      </c>
      <c r="AP2459">
        <f t="shared" si="240"/>
        <v>334</v>
      </c>
      <c r="AQ2459">
        <f t="shared" si="240"/>
        <v>335</v>
      </c>
    </row>
    <row r="2460" spans="1:43">
      <c r="A2460" s="3" t="s">
        <v>253</v>
      </c>
      <c r="B2460" s="3" t="s">
        <v>254</v>
      </c>
      <c r="C2460">
        <v>1960</v>
      </c>
      <c r="AL2460">
        <f t="shared" si="240"/>
        <v>327</v>
      </c>
      <c r="AM2460">
        <f t="shared" si="240"/>
        <v>329</v>
      </c>
      <c r="AN2460">
        <f t="shared" si="240"/>
        <v>330</v>
      </c>
      <c r="AO2460">
        <f t="shared" si="240"/>
        <v>332</v>
      </c>
      <c r="AP2460">
        <f t="shared" si="240"/>
        <v>334</v>
      </c>
      <c r="AQ2460">
        <f t="shared" si="240"/>
        <v>335</v>
      </c>
    </row>
    <row r="2461" spans="1:43">
      <c r="A2461" s="3" t="s">
        <v>253</v>
      </c>
      <c r="B2461" s="3" t="s">
        <v>254</v>
      </c>
      <c r="C2461">
        <v>1961</v>
      </c>
      <c r="AL2461">
        <f t="shared" si="240"/>
        <v>327</v>
      </c>
      <c r="AM2461">
        <f t="shared" si="240"/>
        <v>329</v>
      </c>
      <c r="AN2461">
        <f t="shared" si="240"/>
        <v>330</v>
      </c>
      <c r="AO2461">
        <f t="shared" si="240"/>
        <v>332</v>
      </c>
      <c r="AP2461">
        <f t="shared" si="240"/>
        <v>334</v>
      </c>
      <c r="AQ2461">
        <f t="shared" si="240"/>
        <v>335</v>
      </c>
    </row>
    <row r="2462" spans="1:43">
      <c r="A2462" s="3" t="s">
        <v>253</v>
      </c>
      <c r="B2462" s="3" t="s">
        <v>254</v>
      </c>
      <c r="C2462">
        <v>1962</v>
      </c>
      <c r="AL2462">
        <f t="shared" si="240"/>
        <v>327</v>
      </c>
      <c r="AM2462">
        <f t="shared" si="240"/>
        <v>329</v>
      </c>
      <c r="AN2462">
        <f t="shared" si="240"/>
        <v>330</v>
      </c>
      <c r="AO2462">
        <f t="shared" si="240"/>
        <v>332</v>
      </c>
      <c r="AP2462">
        <f t="shared" si="240"/>
        <v>334</v>
      </c>
      <c r="AQ2462">
        <f t="shared" si="240"/>
        <v>335</v>
      </c>
    </row>
    <row r="2463" spans="1:43">
      <c r="A2463" s="3" t="s">
        <v>253</v>
      </c>
      <c r="B2463" s="3" t="s">
        <v>254</v>
      </c>
      <c r="C2463">
        <v>1963</v>
      </c>
      <c r="AL2463">
        <f t="shared" si="240"/>
        <v>327</v>
      </c>
      <c r="AM2463">
        <f t="shared" si="240"/>
        <v>329</v>
      </c>
      <c r="AN2463">
        <f t="shared" si="240"/>
        <v>330</v>
      </c>
      <c r="AO2463">
        <f t="shared" si="240"/>
        <v>332</v>
      </c>
      <c r="AP2463">
        <f t="shared" si="240"/>
        <v>334</v>
      </c>
      <c r="AQ2463">
        <f t="shared" si="240"/>
        <v>335</v>
      </c>
    </row>
    <row r="2464" spans="1:43">
      <c r="A2464" s="3" t="s">
        <v>253</v>
      </c>
      <c r="B2464" s="3" t="s">
        <v>254</v>
      </c>
      <c r="C2464">
        <v>1964</v>
      </c>
      <c r="AL2464">
        <f t="shared" ref="AL2464:AQ2473" si="241">AL2396+9</f>
        <v>327</v>
      </c>
      <c r="AM2464">
        <f t="shared" si="241"/>
        <v>329</v>
      </c>
      <c r="AN2464">
        <f t="shared" si="241"/>
        <v>330</v>
      </c>
      <c r="AO2464">
        <f t="shared" si="241"/>
        <v>332</v>
      </c>
      <c r="AP2464">
        <f t="shared" si="241"/>
        <v>334</v>
      </c>
      <c r="AQ2464">
        <f t="shared" si="241"/>
        <v>335</v>
      </c>
    </row>
    <row r="2465" spans="1:43">
      <c r="A2465" s="3" t="s">
        <v>253</v>
      </c>
      <c r="B2465" s="3" t="s">
        <v>254</v>
      </c>
      <c r="C2465">
        <v>1965</v>
      </c>
      <c r="AL2465">
        <f t="shared" si="241"/>
        <v>327</v>
      </c>
      <c r="AM2465">
        <f t="shared" si="241"/>
        <v>329</v>
      </c>
      <c r="AN2465">
        <f t="shared" si="241"/>
        <v>330</v>
      </c>
      <c r="AO2465">
        <f t="shared" si="241"/>
        <v>332</v>
      </c>
      <c r="AP2465">
        <f t="shared" si="241"/>
        <v>334</v>
      </c>
      <c r="AQ2465">
        <f t="shared" si="241"/>
        <v>335</v>
      </c>
    </row>
    <row r="2466" spans="1:43">
      <c r="A2466" s="3" t="s">
        <v>253</v>
      </c>
      <c r="B2466" s="3" t="s">
        <v>254</v>
      </c>
      <c r="C2466">
        <v>1966</v>
      </c>
      <c r="AL2466">
        <f t="shared" si="241"/>
        <v>327</v>
      </c>
      <c r="AM2466">
        <f t="shared" si="241"/>
        <v>329</v>
      </c>
      <c r="AN2466">
        <f t="shared" si="241"/>
        <v>330</v>
      </c>
      <c r="AO2466">
        <f t="shared" si="241"/>
        <v>332</v>
      </c>
      <c r="AP2466">
        <f t="shared" si="241"/>
        <v>334</v>
      </c>
      <c r="AQ2466">
        <f t="shared" si="241"/>
        <v>335</v>
      </c>
    </row>
    <row r="2467" spans="1:43">
      <c r="A2467" s="3" t="s">
        <v>253</v>
      </c>
      <c r="B2467" s="3" t="s">
        <v>254</v>
      </c>
      <c r="C2467">
        <v>1967</v>
      </c>
      <c r="AL2467">
        <f t="shared" si="241"/>
        <v>327</v>
      </c>
      <c r="AM2467">
        <f t="shared" si="241"/>
        <v>329</v>
      </c>
      <c r="AN2467">
        <f t="shared" si="241"/>
        <v>330</v>
      </c>
      <c r="AO2467">
        <f t="shared" si="241"/>
        <v>332</v>
      </c>
      <c r="AP2467">
        <f t="shared" si="241"/>
        <v>334</v>
      </c>
      <c r="AQ2467">
        <f t="shared" si="241"/>
        <v>335</v>
      </c>
    </row>
    <row r="2468" spans="1:43">
      <c r="A2468" s="3" t="s">
        <v>253</v>
      </c>
      <c r="B2468" s="3" t="s">
        <v>254</v>
      </c>
      <c r="C2468">
        <v>1968</v>
      </c>
      <c r="AL2468">
        <f t="shared" si="241"/>
        <v>327</v>
      </c>
      <c r="AM2468">
        <f t="shared" si="241"/>
        <v>329</v>
      </c>
      <c r="AN2468">
        <f t="shared" si="241"/>
        <v>330</v>
      </c>
      <c r="AO2468">
        <f t="shared" si="241"/>
        <v>332</v>
      </c>
      <c r="AP2468">
        <f t="shared" si="241"/>
        <v>334</v>
      </c>
      <c r="AQ2468">
        <f t="shared" si="241"/>
        <v>335</v>
      </c>
    </row>
    <row r="2469" spans="1:43">
      <c r="A2469" s="3" t="s">
        <v>253</v>
      </c>
      <c r="B2469" s="3" t="s">
        <v>254</v>
      </c>
      <c r="C2469">
        <v>1969</v>
      </c>
      <c r="AL2469">
        <f t="shared" si="241"/>
        <v>327</v>
      </c>
      <c r="AM2469">
        <f t="shared" si="241"/>
        <v>329</v>
      </c>
      <c r="AN2469">
        <f t="shared" si="241"/>
        <v>330</v>
      </c>
      <c r="AO2469">
        <f t="shared" si="241"/>
        <v>332</v>
      </c>
      <c r="AP2469">
        <f t="shared" si="241"/>
        <v>334</v>
      </c>
      <c r="AQ2469">
        <f t="shared" si="241"/>
        <v>335</v>
      </c>
    </row>
    <row r="2470" spans="1:43">
      <c r="A2470" s="3" t="s">
        <v>253</v>
      </c>
      <c r="B2470" s="3" t="s">
        <v>254</v>
      </c>
      <c r="C2470">
        <v>1970</v>
      </c>
      <c r="AL2470">
        <f t="shared" si="241"/>
        <v>327</v>
      </c>
      <c r="AM2470">
        <f t="shared" si="241"/>
        <v>329</v>
      </c>
      <c r="AN2470">
        <f t="shared" si="241"/>
        <v>330</v>
      </c>
      <c r="AO2470">
        <f t="shared" si="241"/>
        <v>332</v>
      </c>
      <c r="AP2470">
        <f t="shared" si="241"/>
        <v>334</v>
      </c>
      <c r="AQ2470">
        <f t="shared" si="241"/>
        <v>335</v>
      </c>
    </row>
    <row r="2471" spans="1:43">
      <c r="A2471" s="3" t="s">
        <v>253</v>
      </c>
      <c r="B2471" s="3" t="s">
        <v>254</v>
      </c>
      <c r="C2471">
        <v>1971</v>
      </c>
      <c r="AL2471">
        <f t="shared" si="241"/>
        <v>327</v>
      </c>
      <c r="AM2471">
        <f t="shared" si="241"/>
        <v>329</v>
      </c>
      <c r="AN2471">
        <f t="shared" si="241"/>
        <v>330</v>
      </c>
      <c r="AO2471">
        <f t="shared" si="241"/>
        <v>332</v>
      </c>
      <c r="AP2471">
        <f t="shared" si="241"/>
        <v>334</v>
      </c>
      <c r="AQ2471">
        <f t="shared" si="241"/>
        <v>335</v>
      </c>
    </row>
    <row r="2472" spans="1:43">
      <c r="A2472" s="3" t="s">
        <v>253</v>
      </c>
      <c r="B2472" s="3" t="s">
        <v>254</v>
      </c>
      <c r="C2472">
        <v>1972</v>
      </c>
      <c r="AL2472">
        <f t="shared" si="241"/>
        <v>327</v>
      </c>
      <c r="AM2472">
        <f t="shared" si="241"/>
        <v>329</v>
      </c>
      <c r="AN2472">
        <f t="shared" si="241"/>
        <v>330</v>
      </c>
      <c r="AO2472">
        <f t="shared" si="241"/>
        <v>332</v>
      </c>
      <c r="AP2472">
        <f t="shared" si="241"/>
        <v>334</v>
      </c>
      <c r="AQ2472">
        <f t="shared" si="241"/>
        <v>335</v>
      </c>
    </row>
    <row r="2473" spans="1:43">
      <c r="A2473" s="3" t="s">
        <v>253</v>
      </c>
      <c r="B2473" s="3" t="s">
        <v>254</v>
      </c>
      <c r="C2473">
        <v>1973</v>
      </c>
      <c r="AL2473">
        <f t="shared" si="241"/>
        <v>327</v>
      </c>
      <c r="AM2473">
        <f t="shared" si="241"/>
        <v>329</v>
      </c>
      <c r="AN2473">
        <f t="shared" si="241"/>
        <v>330</v>
      </c>
      <c r="AO2473">
        <f t="shared" si="241"/>
        <v>332</v>
      </c>
      <c r="AP2473">
        <f t="shared" si="241"/>
        <v>334</v>
      </c>
      <c r="AQ2473">
        <f t="shared" si="241"/>
        <v>335</v>
      </c>
    </row>
    <row r="2474" spans="1:43">
      <c r="A2474" s="3" t="s">
        <v>253</v>
      </c>
      <c r="B2474" s="3" t="s">
        <v>254</v>
      </c>
      <c r="C2474">
        <v>1974</v>
      </c>
      <c r="AL2474">
        <f t="shared" ref="AL2474:AQ2483" si="242">AL2406+9</f>
        <v>327</v>
      </c>
      <c r="AM2474">
        <f t="shared" si="242"/>
        <v>329</v>
      </c>
      <c r="AN2474">
        <f t="shared" si="242"/>
        <v>330</v>
      </c>
      <c r="AO2474">
        <f t="shared" si="242"/>
        <v>332</v>
      </c>
      <c r="AP2474">
        <f t="shared" si="242"/>
        <v>334</v>
      </c>
      <c r="AQ2474">
        <f t="shared" si="242"/>
        <v>335</v>
      </c>
    </row>
    <row r="2475" spans="1:43">
      <c r="A2475" s="3" t="s">
        <v>253</v>
      </c>
      <c r="B2475" s="3" t="s">
        <v>254</v>
      </c>
      <c r="C2475">
        <v>1975</v>
      </c>
      <c r="AL2475">
        <f t="shared" si="242"/>
        <v>327</v>
      </c>
      <c r="AM2475">
        <f t="shared" si="242"/>
        <v>329</v>
      </c>
      <c r="AN2475">
        <f t="shared" si="242"/>
        <v>330</v>
      </c>
      <c r="AO2475">
        <f t="shared" si="242"/>
        <v>332</v>
      </c>
      <c r="AP2475">
        <f t="shared" si="242"/>
        <v>334</v>
      </c>
      <c r="AQ2475">
        <f t="shared" si="242"/>
        <v>335</v>
      </c>
    </row>
    <row r="2476" spans="1:43">
      <c r="A2476" s="3" t="s">
        <v>253</v>
      </c>
      <c r="B2476" s="3" t="s">
        <v>254</v>
      </c>
      <c r="C2476">
        <v>1976</v>
      </c>
      <c r="AL2476">
        <f t="shared" si="242"/>
        <v>327</v>
      </c>
      <c r="AM2476">
        <f t="shared" si="242"/>
        <v>329</v>
      </c>
      <c r="AN2476">
        <f t="shared" si="242"/>
        <v>330</v>
      </c>
      <c r="AO2476">
        <f t="shared" si="242"/>
        <v>332</v>
      </c>
      <c r="AP2476">
        <f t="shared" si="242"/>
        <v>334</v>
      </c>
      <c r="AQ2476">
        <f t="shared" si="242"/>
        <v>335</v>
      </c>
    </row>
    <row r="2477" spans="1:43">
      <c r="A2477" s="3" t="s">
        <v>253</v>
      </c>
      <c r="B2477" s="3" t="s">
        <v>254</v>
      </c>
      <c r="C2477">
        <v>1977</v>
      </c>
      <c r="AL2477">
        <f t="shared" si="242"/>
        <v>327</v>
      </c>
      <c r="AM2477">
        <f t="shared" si="242"/>
        <v>329</v>
      </c>
      <c r="AN2477">
        <f t="shared" si="242"/>
        <v>330</v>
      </c>
      <c r="AO2477">
        <f t="shared" si="242"/>
        <v>332</v>
      </c>
      <c r="AP2477">
        <f t="shared" si="242"/>
        <v>334</v>
      </c>
      <c r="AQ2477">
        <f t="shared" si="242"/>
        <v>335</v>
      </c>
    </row>
    <row r="2478" spans="1:43">
      <c r="A2478" s="3" t="s">
        <v>253</v>
      </c>
      <c r="B2478" s="3" t="s">
        <v>254</v>
      </c>
      <c r="C2478">
        <v>1978</v>
      </c>
      <c r="AL2478">
        <f t="shared" si="242"/>
        <v>327</v>
      </c>
      <c r="AM2478">
        <f t="shared" si="242"/>
        <v>329</v>
      </c>
      <c r="AN2478">
        <f t="shared" si="242"/>
        <v>330</v>
      </c>
      <c r="AO2478">
        <f t="shared" si="242"/>
        <v>332</v>
      </c>
      <c r="AP2478">
        <f t="shared" si="242"/>
        <v>334</v>
      </c>
      <c r="AQ2478">
        <f t="shared" si="242"/>
        <v>335</v>
      </c>
    </row>
    <row r="2479" spans="1:43">
      <c r="A2479" s="3" t="s">
        <v>253</v>
      </c>
      <c r="B2479" s="3" t="s">
        <v>254</v>
      </c>
      <c r="C2479">
        <v>1979</v>
      </c>
      <c r="AL2479">
        <f t="shared" si="242"/>
        <v>327</v>
      </c>
      <c r="AM2479">
        <f t="shared" si="242"/>
        <v>329</v>
      </c>
      <c r="AN2479">
        <f t="shared" si="242"/>
        <v>330</v>
      </c>
      <c r="AO2479">
        <f t="shared" si="242"/>
        <v>332</v>
      </c>
      <c r="AP2479">
        <f t="shared" si="242"/>
        <v>334</v>
      </c>
      <c r="AQ2479">
        <f t="shared" si="242"/>
        <v>335</v>
      </c>
    </row>
    <row r="2480" spans="1:43">
      <c r="A2480" s="3" t="s">
        <v>253</v>
      </c>
      <c r="B2480" s="3" t="s">
        <v>254</v>
      </c>
      <c r="C2480">
        <v>1980</v>
      </c>
      <c r="AL2480">
        <f t="shared" si="242"/>
        <v>327</v>
      </c>
      <c r="AM2480">
        <f t="shared" si="242"/>
        <v>329</v>
      </c>
      <c r="AN2480">
        <f t="shared" si="242"/>
        <v>330</v>
      </c>
      <c r="AO2480">
        <f t="shared" si="242"/>
        <v>332</v>
      </c>
      <c r="AP2480">
        <f t="shared" si="242"/>
        <v>334</v>
      </c>
      <c r="AQ2480">
        <f t="shared" si="242"/>
        <v>335</v>
      </c>
    </row>
    <row r="2481" spans="1:43">
      <c r="A2481" s="3" t="s">
        <v>253</v>
      </c>
      <c r="B2481" s="3" t="s">
        <v>254</v>
      </c>
      <c r="C2481">
        <v>1981</v>
      </c>
      <c r="AL2481">
        <f t="shared" si="242"/>
        <v>327</v>
      </c>
      <c r="AM2481">
        <f t="shared" si="242"/>
        <v>329</v>
      </c>
      <c r="AN2481">
        <f t="shared" si="242"/>
        <v>330</v>
      </c>
      <c r="AO2481">
        <f t="shared" si="242"/>
        <v>332</v>
      </c>
      <c r="AP2481">
        <f t="shared" si="242"/>
        <v>334</v>
      </c>
      <c r="AQ2481">
        <f t="shared" si="242"/>
        <v>335</v>
      </c>
    </row>
    <row r="2482" spans="1:43">
      <c r="A2482" s="3" t="s">
        <v>253</v>
      </c>
      <c r="B2482" s="3" t="s">
        <v>254</v>
      </c>
      <c r="C2482">
        <v>1982</v>
      </c>
      <c r="AL2482">
        <f t="shared" si="242"/>
        <v>327</v>
      </c>
      <c r="AM2482">
        <f t="shared" si="242"/>
        <v>329</v>
      </c>
      <c r="AN2482">
        <f t="shared" si="242"/>
        <v>330</v>
      </c>
      <c r="AO2482">
        <f t="shared" si="242"/>
        <v>332</v>
      </c>
      <c r="AP2482">
        <f t="shared" si="242"/>
        <v>334</v>
      </c>
      <c r="AQ2482">
        <f t="shared" si="242"/>
        <v>335</v>
      </c>
    </row>
    <row r="2483" spans="1:43">
      <c r="A2483" s="3" t="s">
        <v>253</v>
      </c>
      <c r="B2483" s="3" t="s">
        <v>254</v>
      </c>
      <c r="C2483">
        <v>1983</v>
      </c>
      <c r="AL2483">
        <f t="shared" si="242"/>
        <v>327</v>
      </c>
      <c r="AM2483">
        <f t="shared" si="242"/>
        <v>329</v>
      </c>
      <c r="AN2483">
        <f t="shared" si="242"/>
        <v>330</v>
      </c>
      <c r="AO2483">
        <f t="shared" si="242"/>
        <v>332</v>
      </c>
      <c r="AP2483">
        <f t="shared" si="242"/>
        <v>334</v>
      </c>
      <c r="AQ2483">
        <f t="shared" si="242"/>
        <v>335</v>
      </c>
    </row>
    <row r="2484" spans="1:43">
      <c r="A2484" s="3" t="s">
        <v>253</v>
      </c>
      <c r="B2484" s="3" t="s">
        <v>254</v>
      </c>
      <c r="C2484">
        <v>1984</v>
      </c>
      <c r="AL2484">
        <f t="shared" ref="AL2484:AQ2493" si="243">AL2416+9</f>
        <v>327</v>
      </c>
      <c r="AM2484">
        <f t="shared" si="243"/>
        <v>329</v>
      </c>
      <c r="AN2484">
        <f t="shared" si="243"/>
        <v>330</v>
      </c>
      <c r="AO2484">
        <f t="shared" si="243"/>
        <v>332</v>
      </c>
      <c r="AP2484">
        <f t="shared" si="243"/>
        <v>334</v>
      </c>
      <c r="AQ2484">
        <f t="shared" si="243"/>
        <v>335</v>
      </c>
    </row>
    <row r="2485" spans="1:43">
      <c r="A2485" s="3" t="s">
        <v>253</v>
      </c>
      <c r="B2485" s="3" t="s">
        <v>254</v>
      </c>
      <c r="C2485">
        <v>1985</v>
      </c>
      <c r="AL2485">
        <f t="shared" si="243"/>
        <v>327</v>
      </c>
      <c r="AM2485">
        <f t="shared" si="243"/>
        <v>329</v>
      </c>
      <c r="AN2485">
        <f t="shared" si="243"/>
        <v>330</v>
      </c>
      <c r="AO2485">
        <f t="shared" si="243"/>
        <v>332</v>
      </c>
      <c r="AP2485">
        <f t="shared" si="243"/>
        <v>334</v>
      </c>
      <c r="AQ2485">
        <f t="shared" si="243"/>
        <v>335</v>
      </c>
    </row>
    <row r="2486" spans="1:43">
      <c r="A2486" s="3" t="s">
        <v>253</v>
      </c>
      <c r="B2486" s="3" t="s">
        <v>254</v>
      </c>
      <c r="C2486">
        <v>1986</v>
      </c>
      <c r="AL2486">
        <f t="shared" si="243"/>
        <v>327</v>
      </c>
      <c r="AM2486">
        <f t="shared" si="243"/>
        <v>329</v>
      </c>
      <c r="AN2486">
        <f t="shared" si="243"/>
        <v>330</v>
      </c>
      <c r="AO2486">
        <f t="shared" si="243"/>
        <v>332</v>
      </c>
      <c r="AP2486">
        <f t="shared" si="243"/>
        <v>334</v>
      </c>
      <c r="AQ2486">
        <f t="shared" si="243"/>
        <v>335</v>
      </c>
    </row>
    <row r="2487" spans="1:43">
      <c r="A2487" s="3" t="s">
        <v>253</v>
      </c>
      <c r="B2487" s="3" t="s">
        <v>254</v>
      </c>
      <c r="C2487">
        <v>1987</v>
      </c>
      <c r="AL2487">
        <f t="shared" si="243"/>
        <v>327</v>
      </c>
      <c r="AM2487">
        <f t="shared" si="243"/>
        <v>329</v>
      </c>
      <c r="AN2487">
        <f t="shared" si="243"/>
        <v>330</v>
      </c>
      <c r="AO2487">
        <f t="shared" si="243"/>
        <v>332</v>
      </c>
      <c r="AP2487">
        <f t="shared" si="243"/>
        <v>334</v>
      </c>
      <c r="AQ2487">
        <f t="shared" si="243"/>
        <v>335</v>
      </c>
    </row>
    <row r="2488" spans="1:43">
      <c r="A2488" s="3" t="s">
        <v>253</v>
      </c>
      <c r="B2488" s="3" t="s">
        <v>254</v>
      </c>
      <c r="C2488">
        <v>1988</v>
      </c>
      <c r="AL2488">
        <f t="shared" si="243"/>
        <v>327</v>
      </c>
      <c r="AM2488">
        <f t="shared" si="243"/>
        <v>329</v>
      </c>
      <c r="AN2488">
        <f t="shared" si="243"/>
        <v>330</v>
      </c>
      <c r="AO2488">
        <f t="shared" si="243"/>
        <v>332</v>
      </c>
      <c r="AP2488">
        <f t="shared" si="243"/>
        <v>334</v>
      </c>
      <c r="AQ2488">
        <f t="shared" si="243"/>
        <v>335</v>
      </c>
    </row>
    <row r="2489" spans="1:43">
      <c r="A2489" s="3" t="s">
        <v>253</v>
      </c>
      <c r="B2489" s="3" t="s">
        <v>254</v>
      </c>
      <c r="C2489">
        <v>1989</v>
      </c>
      <c r="AL2489">
        <f t="shared" si="243"/>
        <v>327</v>
      </c>
      <c r="AM2489">
        <f t="shared" si="243"/>
        <v>329</v>
      </c>
      <c r="AN2489">
        <f t="shared" si="243"/>
        <v>330</v>
      </c>
      <c r="AO2489">
        <f t="shared" si="243"/>
        <v>332</v>
      </c>
      <c r="AP2489">
        <f t="shared" si="243"/>
        <v>334</v>
      </c>
      <c r="AQ2489">
        <f t="shared" si="243"/>
        <v>335</v>
      </c>
    </row>
    <row r="2490" spans="1:43">
      <c r="A2490" s="3" t="s">
        <v>253</v>
      </c>
      <c r="B2490" s="3" t="s">
        <v>254</v>
      </c>
      <c r="C2490">
        <v>1990</v>
      </c>
      <c r="J2490">
        <v>1.9962279796600342</v>
      </c>
      <c r="K2490">
        <v>0.86636930704116821</v>
      </c>
      <c r="M2490">
        <v>11418.4873046875</v>
      </c>
      <c r="N2490">
        <v>9975.9736328125</v>
      </c>
      <c r="O2490">
        <v>11704.5634765625</v>
      </c>
      <c r="P2490">
        <v>10640.3291015625</v>
      </c>
      <c r="Q2490">
        <v>26946.525390625</v>
      </c>
      <c r="T2490">
        <v>17357.7265625</v>
      </c>
      <c r="U2490">
        <v>13948.91015625</v>
      </c>
      <c r="V2490">
        <v>16345.82421875</v>
      </c>
      <c r="W2490">
        <v>82188.1953125</v>
      </c>
      <c r="Z2490">
        <v>0.62388074398040771</v>
      </c>
      <c r="AA2490">
        <v>0.15733499825000763</v>
      </c>
      <c r="AB2490">
        <v>0.28412586450576782</v>
      </c>
      <c r="AC2490">
        <v>0.17079246044158936</v>
      </c>
      <c r="AD2490">
        <v>-0.23240973055362701</v>
      </c>
      <c r="AL2490">
        <f t="shared" si="243"/>
        <v>327</v>
      </c>
      <c r="AM2490">
        <f t="shared" si="243"/>
        <v>329</v>
      </c>
      <c r="AN2490">
        <f t="shared" si="243"/>
        <v>330</v>
      </c>
      <c r="AO2490">
        <f t="shared" si="243"/>
        <v>332</v>
      </c>
      <c r="AP2490">
        <f t="shared" si="243"/>
        <v>334</v>
      </c>
      <c r="AQ2490">
        <f t="shared" si="243"/>
        <v>335</v>
      </c>
    </row>
    <row r="2491" spans="1:43">
      <c r="A2491" s="3" t="s">
        <v>253</v>
      </c>
      <c r="B2491" s="3" t="s">
        <v>254</v>
      </c>
      <c r="C2491">
        <v>1991</v>
      </c>
      <c r="J2491">
        <v>1.9933019876480103</v>
      </c>
      <c r="K2491">
        <v>0.83677524328231812</v>
      </c>
      <c r="M2491">
        <v>11547.03125</v>
      </c>
      <c r="N2491">
        <v>9511.6123046875</v>
      </c>
      <c r="O2491">
        <v>10980.0849609375</v>
      </c>
      <c r="P2491">
        <v>10756.0556640625</v>
      </c>
      <c r="Q2491">
        <v>27494.5859375</v>
      </c>
      <c r="T2491">
        <v>16814.3984375</v>
      </c>
      <c r="U2491">
        <v>13217.498046875</v>
      </c>
      <c r="V2491">
        <v>15204.708984375</v>
      </c>
      <c r="W2491">
        <v>85296.296875</v>
      </c>
      <c r="Z2491">
        <v>0.58941709995269775</v>
      </c>
      <c r="AA2491">
        <v>0.13519804179668427</v>
      </c>
      <c r="AB2491">
        <v>0.28628948330879211</v>
      </c>
      <c r="AC2491">
        <v>0.12235134840011597</v>
      </c>
      <c r="AD2491">
        <v>-0.14591524004936218</v>
      </c>
      <c r="AL2491">
        <f t="shared" si="243"/>
        <v>327</v>
      </c>
      <c r="AM2491">
        <f t="shared" si="243"/>
        <v>329</v>
      </c>
      <c r="AN2491">
        <f t="shared" si="243"/>
        <v>330</v>
      </c>
      <c r="AO2491">
        <f t="shared" si="243"/>
        <v>332</v>
      </c>
      <c r="AP2491">
        <f t="shared" si="243"/>
        <v>334</v>
      </c>
      <c r="AQ2491">
        <f t="shared" si="243"/>
        <v>335</v>
      </c>
    </row>
    <row r="2492" spans="1:43">
      <c r="A2492" s="3" t="s">
        <v>253</v>
      </c>
      <c r="B2492" s="3" t="s">
        <v>254</v>
      </c>
      <c r="C2492">
        <v>1992</v>
      </c>
      <c r="J2492">
        <v>1.9886590242385864</v>
      </c>
      <c r="K2492">
        <v>0.78727811574935913</v>
      </c>
      <c r="M2492">
        <v>10625.734375</v>
      </c>
      <c r="N2492">
        <v>8615.1396484375</v>
      </c>
      <c r="O2492">
        <v>9776.3310546875</v>
      </c>
      <c r="P2492">
        <v>9910.373046875</v>
      </c>
      <c r="Q2492">
        <v>27719.87109375</v>
      </c>
      <c r="T2492">
        <v>15443.0185546875</v>
      </c>
      <c r="U2492">
        <v>11982.6328125</v>
      </c>
      <c r="V2492">
        <v>13514.396484375</v>
      </c>
      <c r="W2492">
        <v>87280.4765625</v>
      </c>
      <c r="Z2492">
        <v>0.57445883750915527</v>
      </c>
      <c r="AA2492">
        <v>0.11457209289073944</v>
      </c>
      <c r="AB2492">
        <v>0.27557748556137085</v>
      </c>
      <c r="AC2492">
        <v>0.17157357931137085</v>
      </c>
      <c r="AD2492">
        <v>-0.17494694888591766</v>
      </c>
      <c r="AL2492">
        <f t="shared" si="243"/>
        <v>327</v>
      </c>
      <c r="AM2492">
        <f t="shared" si="243"/>
        <v>329</v>
      </c>
      <c r="AN2492">
        <f t="shared" si="243"/>
        <v>330</v>
      </c>
      <c r="AO2492">
        <f t="shared" si="243"/>
        <v>332</v>
      </c>
      <c r="AP2492">
        <f t="shared" si="243"/>
        <v>334</v>
      </c>
      <c r="AQ2492">
        <f t="shared" si="243"/>
        <v>335</v>
      </c>
    </row>
    <row r="2493" spans="1:43">
      <c r="A2493" s="3" t="s">
        <v>253</v>
      </c>
      <c r="B2493" s="3" t="s">
        <v>254</v>
      </c>
      <c r="C2493">
        <v>1993</v>
      </c>
      <c r="J2493">
        <v>1.9840279817581177</v>
      </c>
      <c r="K2493">
        <v>0.73146355152130127</v>
      </c>
      <c r="M2493">
        <v>10422.0380859375</v>
      </c>
      <c r="N2493">
        <v>9072.2822265625</v>
      </c>
      <c r="O2493">
        <v>10342.6142578125</v>
      </c>
      <c r="P2493">
        <v>9694.2861328125</v>
      </c>
      <c r="Q2493">
        <v>28457.91796875</v>
      </c>
      <c r="T2493">
        <v>15253.951171875</v>
      </c>
      <c r="U2493">
        <v>12868.0302734375</v>
      </c>
      <c r="V2493">
        <v>14539.7412109375</v>
      </c>
      <c r="W2493">
        <v>88802.9765625</v>
      </c>
      <c r="Z2493">
        <v>0.6305917501449585</v>
      </c>
      <c r="AA2493">
        <v>0.12484587728977203</v>
      </c>
      <c r="AB2493">
        <v>0.26101556420326233</v>
      </c>
      <c r="AC2493">
        <v>0.17631490528583527</v>
      </c>
      <c r="AD2493">
        <v>-0.20695796608924866</v>
      </c>
      <c r="AL2493">
        <f t="shared" si="243"/>
        <v>327</v>
      </c>
      <c r="AM2493">
        <f t="shared" si="243"/>
        <v>329</v>
      </c>
      <c r="AN2493">
        <f t="shared" si="243"/>
        <v>330</v>
      </c>
      <c r="AO2493">
        <f t="shared" si="243"/>
        <v>332</v>
      </c>
      <c r="AP2493">
        <f t="shared" si="243"/>
        <v>334</v>
      </c>
      <c r="AQ2493">
        <f t="shared" si="243"/>
        <v>335</v>
      </c>
    </row>
    <row r="2494" spans="1:43">
      <c r="A2494" s="3" t="s">
        <v>253</v>
      </c>
      <c r="B2494" s="3" t="s">
        <v>254</v>
      </c>
      <c r="C2494">
        <v>1994</v>
      </c>
      <c r="J2494">
        <v>1.9817030429840088</v>
      </c>
      <c r="K2494">
        <v>0.68621355295181274</v>
      </c>
      <c r="M2494">
        <v>10719.3447265625</v>
      </c>
      <c r="N2494">
        <v>9761.3173828125</v>
      </c>
      <c r="O2494">
        <v>10931.189453125</v>
      </c>
      <c r="P2494">
        <v>9964.59375</v>
      </c>
      <c r="Q2494">
        <v>29079.693359375</v>
      </c>
      <c r="R2494">
        <v>8.3021417958661914E-4</v>
      </c>
      <c r="T2494">
        <v>14972.9619140625</v>
      </c>
      <c r="U2494">
        <v>13921.3017578125</v>
      </c>
      <c r="V2494">
        <v>15460.2060546875</v>
      </c>
      <c r="W2494">
        <v>89846.484375</v>
      </c>
      <c r="X2494">
        <v>0.67162168025970459</v>
      </c>
      <c r="Z2494">
        <v>0.68838602304458618</v>
      </c>
      <c r="AA2494">
        <v>0.11314187943935394</v>
      </c>
      <c r="AB2494">
        <v>0.2556605339050293</v>
      </c>
      <c r="AC2494">
        <v>0.18213284015655518</v>
      </c>
      <c r="AD2494">
        <v>-0.24336396157741547</v>
      </c>
      <c r="AL2494">
        <f t="shared" ref="AL2494:AQ2503" si="244">AL2426+9</f>
        <v>327</v>
      </c>
      <c r="AM2494">
        <f t="shared" si="244"/>
        <v>329</v>
      </c>
      <c r="AN2494">
        <f t="shared" si="244"/>
        <v>330</v>
      </c>
      <c r="AO2494">
        <f t="shared" si="244"/>
        <v>332</v>
      </c>
      <c r="AP2494">
        <f t="shared" si="244"/>
        <v>334</v>
      </c>
      <c r="AQ2494">
        <f t="shared" si="244"/>
        <v>335</v>
      </c>
    </row>
    <row r="2495" spans="1:43">
      <c r="A2495" s="3" t="s">
        <v>253</v>
      </c>
      <c r="B2495" s="3" t="s">
        <v>254</v>
      </c>
      <c r="C2495">
        <v>1995</v>
      </c>
      <c r="J2495">
        <v>1.9832520484924316</v>
      </c>
      <c r="K2495">
        <v>0.61514055728912354</v>
      </c>
      <c r="M2495">
        <v>11197.55078125</v>
      </c>
      <c r="N2495">
        <v>9779.2333984375</v>
      </c>
      <c r="O2495">
        <v>11352.720703125</v>
      </c>
      <c r="P2495">
        <v>10415.830078125</v>
      </c>
      <c r="Q2495">
        <v>29970.212890625</v>
      </c>
      <c r="R2495">
        <v>8.2095002289861441E-4</v>
      </c>
      <c r="T2495">
        <v>14806.0439453125</v>
      </c>
      <c r="U2495">
        <v>13767.34375</v>
      </c>
      <c r="V2495">
        <v>16163.599609375</v>
      </c>
      <c r="W2495">
        <v>91287.1484375</v>
      </c>
      <c r="X2495">
        <v>0.68382108211517334</v>
      </c>
      <c r="Z2495">
        <v>0.66222155094146729</v>
      </c>
      <c r="AA2495">
        <v>0.1487448513507843</v>
      </c>
      <c r="AB2495">
        <v>0.26222875714302063</v>
      </c>
      <c r="AC2495">
        <v>0.18262083828449249</v>
      </c>
      <c r="AD2495">
        <v>-0.26009759306907654</v>
      </c>
      <c r="AL2495">
        <f t="shared" si="244"/>
        <v>327</v>
      </c>
      <c r="AM2495">
        <f t="shared" si="244"/>
        <v>329</v>
      </c>
      <c r="AN2495">
        <f t="shared" si="244"/>
        <v>330</v>
      </c>
      <c r="AO2495">
        <f t="shared" si="244"/>
        <v>332</v>
      </c>
      <c r="AP2495">
        <f t="shared" si="244"/>
        <v>334</v>
      </c>
      <c r="AQ2495">
        <f t="shared" si="244"/>
        <v>335</v>
      </c>
    </row>
    <row r="2496" spans="1:43">
      <c r="A2496" s="3" t="s">
        <v>253</v>
      </c>
      <c r="B2496" s="3" t="s">
        <v>254</v>
      </c>
      <c r="C2496">
        <v>1996</v>
      </c>
      <c r="J2496">
        <v>1.9894429445266724</v>
      </c>
      <c r="K2496">
        <v>0.58440560102462769</v>
      </c>
      <c r="M2496">
        <v>11347.029296875</v>
      </c>
      <c r="N2496">
        <v>10019.6669921875</v>
      </c>
      <c r="O2496">
        <v>11517.892578125</v>
      </c>
      <c r="P2496">
        <v>10501.9345703125</v>
      </c>
      <c r="Q2496">
        <v>30626.083984375</v>
      </c>
      <c r="R2496">
        <v>7.9972128150984645E-4</v>
      </c>
      <c r="T2496">
        <v>14981.486328125</v>
      </c>
      <c r="U2496">
        <v>14152.173828125</v>
      </c>
      <c r="V2496">
        <v>16475.95703125</v>
      </c>
      <c r="W2496">
        <v>92967.4375</v>
      </c>
      <c r="X2496">
        <v>0.7007407546043396</v>
      </c>
      <c r="Z2496">
        <v>0.688801109790802</v>
      </c>
      <c r="AA2496">
        <v>0.14100633561611176</v>
      </c>
      <c r="AB2496">
        <v>0.25420522689819336</v>
      </c>
      <c r="AC2496">
        <v>0.15154023468494415</v>
      </c>
      <c r="AD2496">
        <v>-0.23417729139328003</v>
      </c>
      <c r="AL2496">
        <f t="shared" si="244"/>
        <v>327</v>
      </c>
      <c r="AM2496">
        <f t="shared" si="244"/>
        <v>329</v>
      </c>
      <c r="AN2496">
        <f t="shared" si="244"/>
        <v>330</v>
      </c>
      <c r="AO2496">
        <f t="shared" si="244"/>
        <v>332</v>
      </c>
      <c r="AP2496">
        <f t="shared" si="244"/>
        <v>334</v>
      </c>
      <c r="AQ2496">
        <f t="shared" si="244"/>
        <v>335</v>
      </c>
    </row>
    <row r="2497" spans="1:43">
      <c r="A2497" s="3" t="s">
        <v>253</v>
      </c>
      <c r="B2497" s="3" t="s">
        <v>254</v>
      </c>
      <c r="C2497">
        <v>1997</v>
      </c>
      <c r="J2497">
        <v>1.9995989799499512</v>
      </c>
      <c r="K2497">
        <v>0.55192083120346069</v>
      </c>
      <c r="M2497">
        <v>11575.185546875</v>
      </c>
      <c r="N2497">
        <v>10481.09765625</v>
      </c>
      <c r="O2497">
        <v>12117.9892578125</v>
      </c>
      <c r="P2497">
        <v>10750.9951171875</v>
      </c>
      <c r="Q2497">
        <v>32015.580078125</v>
      </c>
      <c r="R2497">
        <v>8.0366549082100391E-4</v>
      </c>
      <c r="T2497">
        <v>15197.2373046875</v>
      </c>
      <c r="U2497">
        <v>14510.923828125</v>
      </c>
      <c r="V2497">
        <v>17037.9453125</v>
      </c>
      <c r="W2497">
        <v>94352.1640625</v>
      </c>
      <c r="X2497">
        <v>0.72127926349639893</v>
      </c>
      <c r="Z2497">
        <v>0.69012504816055298</v>
      </c>
      <c r="AA2497">
        <v>0.14757867157459259</v>
      </c>
      <c r="AB2497">
        <v>0.25482863187789917</v>
      </c>
      <c r="AC2497">
        <v>0.16884773969650269</v>
      </c>
      <c r="AD2497">
        <v>-0.25938910245895386</v>
      </c>
      <c r="AL2497">
        <f t="shared" si="244"/>
        <v>327</v>
      </c>
      <c r="AM2497">
        <f t="shared" si="244"/>
        <v>329</v>
      </c>
      <c r="AN2497">
        <f t="shared" si="244"/>
        <v>330</v>
      </c>
      <c r="AO2497">
        <f t="shared" si="244"/>
        <v>332</v>
      </c>
      <c r="AP2497">
        <f t="shared" si="244"/>
        <v>334</v>
      </c>
      <c r="AQ2497">
        <f t="shared" si="244"/>
        <v>335</v>
      </c>
    </row>
    <row r="2498" spans="1:43">
      <c r="A2498" s="3" t="s">
        <v>253</v>
      </c>
      <c r="B2498" s="3" t="s">
        <v>254</v>
      </c>
      <c r="C2498">
        <v>1998</v>
      </c>
      <c r="J2498">
        <v>2.0120570659637451</v>
      </c>
      <c r="K2498">
        <v>0.56716436147689819</v>
      </c>
      <c r="M2498">
        <v>12126.2470703125</v>
      </c>
      <c r="N2498">
        <v>11093.6767578125</v>
      </c>
      <c r="O2498">
        <v>12822.4189453125</v>
      </c>
      <c r="P2498">
        <v>11245.181640625</v>
      </c>
      <c r="Q2498">
        <v>34924.0859375</v>
      </c>
      <c r="R2498">
        <v>8.2654959987848997E-4</v>
      </c>
      <c r="T2498">
        <v>15710.787109375</v>
      </c>
      <c r="U2498">
        <v>15056.84375</v>
      </c>
      <c r="V2498">
        <v>17679.72265625</v>
      </c>
      <c r="W2498">
        <v>95515.8046875</v>
      </c>
      <c r="X2498">
        <v>0.74003356695175171</v>
      </c>
      <c r="Z2498">
        <v>0.68081742525100708</v>
      </c>
      <c r="AA2498">
        <v>0.14698198437690735</v>
      </c>
      <c r="AB2498">
        <v>0.26239460706710815</v>
      </c>
      <c r="AC2498">
        <v>0.1825547069311142</v>
      </c>
      <c r="AD2498">
        <v>-0.27018216252326965</v>
      </c>
      <c r="AL2498">
        <f t="shared" si="244"/>
        <v>327</v>
      </c>
      <c r="AM2498">
        <f t="shared" si="244"/>
        <v>329</v>
      </c>
      <c r="AN2498">
        <f t="shared" si="244"/>
        <v>330</v>
      </c>
      <c r="AO2498">
        <f t="shared" si="244"/>
        <v>332</v>
      </c>
      <c r="AP2498">
        <f t="shared" si="244"/>
        <v>334</v>
      </c>
      <c r="AQ2498">
        <f t="shared" si="244"/>
        <v>335</v>
      </c>
    </row>
    <row r="2499" spans="1:43">
      <c r="A2499" s="3" t="s">
        <v>253</v>
      </c>
      <c r="B2499" s="3" t="s">
        <v>254</v>
      </c>
      <c r="C2499">
        <v>1999</v>
      </c>
      <c r="J2499">
        <v>2.0243940353393555</v>
      </c>
      <c r="K2499">
        <v>0.58904784917831421</v>
      </c>
      <c r="M2499">
        <v>13255.49609375</v>
      </c>
      <c r="N2499">
        <v>11856.8193359375</v>
      </c>
      <c r="O2499">
        <v>13488.791015625</v>
      </c>
      <c r="P2499">
        <v>12356.40234375</v>
      </c>
      <c r="Q2499">
        <v>39086.046875</v>
      </c>
      <c r="R2499">
        <v>8.6498708697035909E-4</v>
      </c>
      <c r="T2499">
        <v>16392.462890625</v>
      </c>
      <c r="U2499">
        <v>15688.2998046875</v>
      </c>
      <c r="V2499">
        <v>17985.484375</v>
      </c>
      <c r="W2499">
        <v>96539.03125</v>
      </c>
      <c r="X2499">
        <v>0.75538396835327148</v>
      </c>
      <c r="Z2499">
        <v>0.65867066383361816</v>
      </c>
      <c r="AA2499">
        <v>0.12686337530612946</v>
      </c>
      <c r="AB2499">
        <v>0.2630341649055481</v>
      </c>
      <c r="AC2499">
        <v>0.1767393946647644</v>
      </c>
      <c r="AD2499">
        <v>-0.23559191823005676</v>
      </c>
      <c r="AL2499">
        <f t="shared" si="244"/>
        <v>327</v>
      </c>
      <c r="AM2499">
        <f t="shared" si="244"/>
        <v>329</v>
      </c>
      <c r="AN2499">
        <f t="shared" si="244"/>
        <v>330</v>
      </c>
      <c r="AO2499">
        <f t="shared" si="244"/>
        <v>332</v>
      </c>
      <c r="AP2499">
        <f t="shared" si="244"/>
        <v>334</v>
      </c>
      <c r="AQ2499">
        <f t="shared" si="244"/>
        <v>335</v>
      </c>
    </row>
    <row r="2500" spans="1:43">
      <c r="A2500" s="3" t="s">
        <v>253</v>
      </c>
      <c r="B2500" s="3" t="s">
        <v>254</v>
      </c>
      <c r="C2500">
        <v>2000</v>
      </c>
      <c r="D2500">
        <v>17415.3698</v>
      </c>
      <c r="E2500">
        <v>12629.7027</v>
      </c>
      <c r="F2500">
        <v>3743.3175999999999</v>
      </c>
      <c r="G2500">
        <v>3654.0030999999999</v>
      </c>
      <c r="H2500">
        <v>6334.3113999999996</v>
      </c>
      <c r="I2500">
        <v>8628.5792000000001</v>
      </c>
      <c r="J2500">
        <v>2.0348188877105713</v>
      </c>
      <c r="K2500">
        <v>0.59878575801849365</v>
      </c>
      <c r="M2500">
        <v>14156.4833984375</v>
      </c>
      <c r="N2500">
        <v>13180.8203125</v>
      </c>
      <c r="O2500">
        <v>15148.185546875</v>
      </c>
      <c r="P2500">
        <v>13256.8427734375</v>
      </c>
      <c r="Q2500">
        <v>44604.49609375</v>
      </c>
      <c r="R2500">
        <v>9.0797571465373039E-4</v>
      </c>
      <c r="T2500">
        <v>17138.26953125</v>
      </c>
      <c r="U2500">
        <v>17246.166015625</v>
      </c>
      <c r="V2500">
        <v>19933.3828125</v>
      </c>
      <c r="W2500">
        <v>97448.1484375</v>
      </c>
      <c r="X2500">
        <v>0.76727801561355591</v>
      </c>
      <c r="Z2500">
        <v>0.68779295682907104</v>
      </c>
      <c r="AA2500">
        <v>0.13931527733802795</v>
      </c>
      <c r="AB2500">
        <v>0.24558207392692566</v>
      </c>
      <c r="AC2500">
        <v>0.190739706158638</v>
      </c>
      <c r="AD2500">
        <v>-0.26342743635177612</v>
      </c>
      <c r="AL2500">
        <f t="shared" si="244"/>
        <v>327</v>
      </c>
      <c r="AM2500">
        <f t="shared" si="244"/>
        <v>329</v>
      </c>
      <c r="AN2500">
        <f t="shared" si="244"/>
        <v>330</v>
      </c>
      <c r="AO2500">
        <f t="shared" si="244"/>
        <v>332</v>
      </c>
      <c r="AP2500">
        <f t="shared" si="244"/>
        <v>334</v>
      </c>
      <c r="AQ2500">
        <f t="shared" si="244"/>
        <v>335</v>
      </c>
    </row>
    <row r="2501" spans="1:43">
      <c r="A2501" s="3" t="s">
        <v>253</v>
      </c>
      <c r="B2501" s="3" t="s">
        <v>254</v>
      </c>
      <c r="C2501">
        <v>2001</v>
      </c>
      <c r="D2501">
        <v>16881.234</v>
      </c>
      <c r="E2501">
        <v>11353.975700000001</v>
      </c>
      <c r="F2501">
        <v>5070.6413000000002</v>
      </c>
      <c r="G2501">
        <v>4009.2361000000001</v>
      </c>
      <c r="H2501">
        <v>5435.2542999999996</v>
      </c>
      <c r="I2501">
        <v>7792.8069999999998</v>
      </c>
      <c r="J2501">
        <v>2.042841911315918</v>
      </c>
      <c r="K2501">
        <v>0.58546525239944458</v>
      </c>
      <c r="M2501">
        <v>14760.4287109375</v>
      </c>
      <c r="N2501">
        <v>13792.375</v>
      </c>
      <c r="O2501">
        <v>15729.8291015625</v>
      </c>
      <c r="P2501">
        <v>13910.2548828125</v>
      </c>
      <c r="Q2501">
        <v>51990.8828125</v>
      </c>
      <c r="R2501">
        <v>9.9684542510658503E-4</v>
      </c>
      <c r="T2501">
        <v>16612.607421875</v>
      </c>
      <c r="U2501">
        <v>16932.220703125</v>
      </c>
      <c r="V2501">
        <v>19418.9609375</v>
      </c>
      <c r="W2501">
        <v>98710.0390625</v>
      </c>
      <c r="X2501">
        <v>0.79124772548675537</v>
      </c>
      <c r="Z2501">
        <v>0.60314607620239258</v>
      </c>
      <c r="AA2501">
        <v>0.13183172047138214</v>
      </c>
      <c r="AB2501">
        <v>0.33533918857574463</v>
      </c>
      <c r="AC2501">
        <v>0.16808414459228516</v>
      </c>
      <c r="AD2501">
        <v>-0.2384011447429657</v>
      </c>
      <c r="AL2501">
        <f t="shared" si="244"/>
        <v>327</v>
      </c>
      <c r="AM2501">
        <f t="shared" si="244"/>
        <v>329</v>
      </c>
      <c r="AN2501">
        <f t="shared" si="244"/>
        <v>330</v>
      </c>
      <c r="AO2501">
        <f t="shared" si="244"/>
        <v>332</v>
      </c>
      <c r="AP2501">
        <f t="shared" si="244"/>
        <v>334</v>
      </c>
      <c r="AQ2501">
        <f t="shared" si="244"/>
        <v>335</v>
      </c>
    </row>
    <row r="2502" spans="1:43">
      <c r="A2502" s="3" t="s">
        <v>253</v>
      </c>
      <c r="B2502" s="3" t="s">
        <v>254</v>
      </c>
      <c r="C2502">
        <v>2002</v>
      </c>
      <c r="D2502">
        <v>17133.413700000001</v>
      </c>
      <c r="E2502">
        <v>12482.4133</v>
      </c>
      <c r="F2502">
        <v>4271.5690000000004</v>
      </c>
      <c r="G2502">
        <v>4005.1464999999998</v>
      </c>
      <c r="H2502">
        <v>5171.0424000000003</v>
      </c>
      <c r="I2502">
        <v>8456.9462999999996</v>
      </c>
      <c r="J2502">
        <v>2.0489280223846436</v>
      </c>
      <c r="K2502">
        <v>0.60396832227706909</v>
      </c>
      <c r="M2502">
        <v>14761.4306640625</v>
      </c>
      <c r="N2502">
        <v>14244.271484375</v>
      </c>
      <c r="O2502">
        <v>16640.953125</v>
      </c>
      <c r="P2502">
        <v>13992.0478515625</v>
      </c>
      <c r="Q2502">
        <v>59865.13671875</v>
      </c>
      <c r="R2502">
        <v>1.1219027219340205E-3</v>
      </c>
      <c r="T2502">
        <v>16860.744140625</v>
      </c>
      <c r="U2502">
        <v>17509.1953125</v>
      </c>
      <c r="V2502">
        <v>20520.69140625</v>
      </c>
      <c r="W2502">
        <v>99864.90625</v>
      </c>
      <c r="X2502">
        <v>0.81777644157409668</v>
      </c>
      <c r="Z2502">
        <v>0.66933858394622803</v>
      </c>
      <c r="AA2502">
        <v>0.16192345321178436</v>
      </c>
      <c r="AB2502">
        <v>0.29302561283111572</v>
      </c>
      <c r="AC2502">
        <v>0.15821643173694611</v>
      </c>
      <c r="AD2502">
        <v>-0.28250506520271301</v>
      </c>
      <c r="AL2502">
        <f t="shared" si="244"/>
        <v>327</v>
      </c>
      <c r="AM2502">
        <f t="shared" si="244"/>
        <v>329</v>
      </c>
      <c r="AN2502">
        <f t="shared" si="244"/>
        <v>330</v>
      </c>
      <c r="AO2502">
        <f t="shared" si="244"/>
        <v>332</v>
      </c>
      <c r="AP2502">
        <f t="shared" si="244"/>
        <v>334</v>
      </c>
      <c r="AQ2502">
        <f t="shared" si="244"/>
        <v>335</v>
      </c>
    </row>
    <row r="2503" spans="1:43">
      <c r="A2503" s="3" t="s">
        <v>253</v>
      </c>
      <c r="B2503" s="3" t="s">
        <v>254</v>
      </c>
      <c r="C2503">
        <v>2003</v>
      </c>
      <c r="D2503">
        <v>17514.1944</v>
      </c>
      <c r="E2503">
        <v>13043.0694</v>
      </c>
      <c r="F2503">
        <v>3661.8582000000001</v>
      </c>
      <c r="G2503">
        <v>3825.8926999999999</v>
      </c>
      <c r="H2503">
        <v>5188.3833000000004</v>
      </c>
      <c r="I2503">
        <v>7956.7752</v>
      </c>
      <c r="J2503">
        <v>2.0534260272979736</v>
      </c>
      <c r="K2503">
        <v>0.60466313362121582</v>
      </c>
      <c r="M2503">
        <v>15223.662109375</v>
      </c>
      <c r="N2503">
        <v>14511.349609375</v>
      </c>
      <c r="O2503">
        <v>16829.5546875</v>
      </c>
      <c r="P2503">
        <v>14538.7314453125</v>
      </c>
      <c r="Q2503">
        <v>67002.0390625</v>
      </c>
      <c r="R2503">
        <v>1.1878649238497019E-3</v>
      </c>
      <c r="T2503">
        <v>17235.484375</v>
      </c>
      <c r="U2503">
        <v>17592.6171875</v>
      </c>
      <c r="V2503">
        <v>20426.8828125</v>
      </c>
      <c r="W2503">
        <v>100786.2734375</v>
      </c>
      <c r="X2503">
        <v>0.82885700464248657</v>
      </c>
      <c r="Z2503">
        <v>0.69994938373565674</v>
      </c>
      <c r="AA2503">
        <v>0.15424546599388123</v>
      </c>
      <c r="AB2503">
        <v>0.26558619737625122</v>
      </c>
      <c r="AC2503">
        <v>0.18189176917076111</v>
      </c>
      <c r="AD2503">
        <v>-0.30167302489280701</v>
      </c>
      <c r="AL2503">
        <f t="shared" si="244"/>
        <v>327</v>
      </c>
      <c r="AM2503">
        <f t="shared" si="244"/>
        <v>329</v>
      </c>
      <c r="AN2503">
        <f t="shared" si="244"/>
        <v>330</v>
      </c>
      <c r="AO2503">
        <f t="shared" si="244"/>
        <v>332</v>
      </c>
      <c r="AP2503">
        <f t="shared" si="244"/>
        <v>334</v>
      </c>
      <c r="AQ2503">
        <f t="shared" si="244"/>
        <v>335</v>
      </c>
    </row>
    <row r="2504" spans="1:43">
      <c r="A2504" s="3" t="s">
        <v>253</v>
      </c>
      <c r="B2504" s="3" t="s">
        <v>254</v>
      </c>
      <c r="C2504">
        <v>2004</v>
      </c>
      <c r="D2504">
        <v>18332.835999999999</v>
      </c>
      <c r="E2504">
        <v>14020.2415</v>
      </c>
      <c r="F2504">
        <v>3636.6381999999999</v>
      </c>
      <c r="G2504">
        <v>4127.0765000000001</v>
      </c>
      <c r="H2504">
        <v>6080.2322000000004</v>
      </c>
      <c r="I2504">
        <v>9656.5629000000008</v>
      </c>
      <c r="J2504">
        <v>2.0570468902587891</v>
      </c>
      <c r="K2504">
        <v>0.56458544731140137</v>
      </c>
      <c r="M2504">
        <v>15918.16015625</v>
      </c>
      <c r="N2504">
        <v>15193.875</v>
      </c>
      <c r="O2504">
        <v>18235.66796875</v>
      </c>
      <c r="P2504">
        <v>15264.8564453125</v>
      </c>
      <c r="Q2504">
        <v>75363.1171875</v>
      </c>
      <c r="R2504">
        <v>1.2482308084145188E-3</v>
      </c>
      <c r="T2504">
        <v>18041.1015625</v>
      </c>
      <c r="U2504">
        <v>18641.876953125</v>
      </c>
      <c r="V2504">
        <v>22053.64453125</v>
      </c>
      <c r="W2504">
        <v>102073.8984375</v>
      </c>
      <c r="X2504">
        <v>0.84152549505233765</v>
      </c>
      <c r="Z2504">
        <v>0.69980382919311523</v>
      </c>
      <c r="AA2504">
        <v>0.19279742240905762</v>
      </c>
      <c r="AB2504">
        <v>0.26322677731513977</v>
      </c>
      <c r="AC2504">
        <v>0.20428302884101868</v>
      </c>
      <c r="AD2504">
        <v>-0.36011120676994324</v>
      </c>
      <c r="AL2504">
        <f t="shared" ref="AL2504:AQ2513" si="245">AL2436+9</f>
        <v>327</v>
      </c>
      <c r="AM2504">
        <f t="shared" si="245"/>
        <v>329</v>
      </c>
      <c r="AN2504">
        <f t="shared" si="245"/>
        <v>330</v>
      </c>
      <c r="AO2504">
        <f t="shared" si="245"/>
        <v>332</v>
      </c>
      <c r="AP2504">
        <f t="shared" si="245"/>
        <v>334</v>
      </c>
      <c r="AQ2504">
        <f t="shared" si="245"/>
        <v>335</v>
      </c>
    </row>
    <row r="2505" spans="1:43">
      <c r="A2505" s="3" t="s">
        <v>253</v>
      </c>
      <c r="B2505" s="3" t="s">
        <v>254</v>
      </c>
      <c r="C2505">
        <v>2005</v>
      </c>
      <c r="D2505">
        <v>19198.808199999999</v>
      </c>
      <c r="E2505">
        <v>15026.0124</v>
      </c>
      <c r="F2505">
        <v>3678.1145000000001</v>
      </c>
      <c r="G2505">
        <v>3702.1646999999998</v>
      </c>
      <c r="H2505">
        <v>7170.2932000000001</v>
      </c>
      <c r="I2505">
        <v>10590.007600000001</v>
      </c>
      <c r="J2505">
        <v>2.0602719783782959</v>
      </c>
      <c r="K2505">
        <v>0.59179151058197021</v>
      </c>
      <c r="M2505">
        <v>17080.046875</v>
      </c>
      <c r="N2505">
        <v>16351.19140625</v>
      </c>
      <c r="O2505">
        <v>19494.1953125</v>
      </c>
      <c r="P2505">
        <v>16772.740234375</v>
      </c>
      <c r="Q2505">
        <v>85706.515625</v>
      </c>
      <c r="R2505">
        <v>1.2864095624536276E-3</v>
      </c>
      <c r="T2505">
        <v>18893.365234375</v>
      </c>
      <c r="U2505">
        <v>19780.634765625</v>
      </c>
      <c r="V2505">
        <v>22774.8359375</v>
      </c>
      <c r="W2505">
        <v>102822.171875</v>
      </c>
      <c r="X2505">
        <v>0.84452444314956665</v>
      </c>
      <c r="Z2505">
        <v>0.7018744945526123</v>
      </c>
      <c r="AA2505">
        <v>0.18243966996669769</v>
      </c>
      <c r="AB2505">
        <v>0.24725109338760376</v>
      </c>
      <c r="AC2505">
        <v>0.22791878879070282</v>
      </c>
      <c r="AD2505">
        <v>-0.35948491096496582</v>
      </c>
      <c r="AL2505">
        <f t="shared" si="245"/>
        <v>327</v>
      </c>
      <c r="AM2505">
        <f t="shared" si="245"/>
        <v>329</v>
      </c>
      <c r="AN2505">
        <f t="shared" si="245"/>
        <v>330</v>
      </c>
      <c r="AO2505">
        <f t="shared" si="245"/>
        <v>332</v>
      </c>
      <c r="AP2505">
        <f t="shared" si="245"/>
        <v>334</v>
      </c>
      <c r="AQ2505">
        <f t="shared" si="245"/>
        <v>335</v>
      </c>
    </row>
    <row r="2506" spans="1:43">
      <c r="A2506" s="3" t="s">
        <v>253</v>
      </c>
      <c r="B2506" s="3" t="s">
        <v>254</v>
      </c>
      <c r="C2506">
        <v>2006</v>
      </c>
      <c r="D2506">
        <v>20185.057799999999</v>
      </c>
      <c r="E2506">
        <v>15585.222599999999</v>
      </c>
      <c r="F2506">
        <v>3869.9214999999999</v>
      </c>
      <c r="G2506">
        <v>3949.3890999999999</v>
      </c>
      <c r="H2506">
        <v>8040.3212999999996</v>
      </c>
      <c r="I2506">
        <v>11585.589099999999</v>
      </c>
      <c r="J2506">
        <v>2.0631449222564697</v>
      </c>
      <c r="K2506">
        <v>0.61835366487503052</v>
      </c>
      <c r="M2506">
        <v>18328.134765625</v>
      </c>
      <c r="N2506">
        <v>17305.80078125</v>
      </c>
      <c r="O2506">
        <v>20986.93359375</v>
      </c>
      <c r="P2506">
        <v>17942.349609375</v>
      </c>
      <c r="Q2506">
        <v>102150.609375</v>
      </c>
      <c r="R2506">
        <v>1.4362673973664641E-3</v>
      </c>
      <c r="T2506">
        <v>19863.91015625</v>
      </c>
      <c r="U2506">
        <v>20566.810546875</v>
      </c>
      <c r="V2506">
        <v>23897.28515625</v>
      </c>
      <c r="W2506">
        <v>103930.2734375</v>
      </c>
      <c r="X2506">
        <v>0.85985779762268066</v>
      </c>
      <c r="Z2506">
        <v>0.67594820261001587</v>
      </c>
      <c r="AA2506">
        <v>0.19957460463047028</v>
      </c>
      <c r="AB2506">
        <v>0.26229515671730042</v>
      </c>
      <c r="AC2506">
        <v>0.24348320066928864</v>
      </c>
      <c r="AD2506">
        <v>-0.38130062818527222</v>
      </c>
      <c r="AL2506">
        <f t="shared" si="245"/>
        <v>327</v>
      </c>
      <c r="AM2506">
        <f t="shared" si="245"/>
        <v>329</v>
      </c>
      <c r="AN2506">
        <f t="shared" si="245"/>
        <v>330</v>
      </c>
      <c r="AO2506">
        <f t="shared" si="245"/>
        <v>332</v>
      </c>
      <c r="AP2506">
        <f t="shared" si="245"/>
        <v>334</v>
      </c>
      <c r="AQ2506">
        <f t="shared" si="245"/>
        <v>335</v>
      </c>
    </row>
    <row r="2507" spans="1:43">
      <c r="A2507" s="3" t="s">
        <v>253</v>
      </c>
      <c r="B2507" s="3" t="s">
        <v>254</v>
      </c>
      <c r="C2507">
        <v>2007</v>
      </c>
      <c r="D2507">
        <v>21491.731299999999</v>
      </c>
      <c r="E2507">
        <v>16771.602200000001</v>
      </c>
      <c r="F2507">
        <v>4014.6981000000001</v>
      </c>
      <c r="G2507">
        <v>4638.7334000000001</v>
      </c>
      <c r="H2507">
        <v>9149.0949999999993</v>
      </c>
      <c r="I2507">
        <v>13321.267099999999</v>
      </c>
      <c r="J2507">
        <v>2.0654580593109131</v>
      </c>
      <c r="K2507">
        <v>0.63583773374557495</v>
      </c>
      <c r="M2507">
        <v>19589.578125</v>
      </c>
      <c r="N2507">
        <v>18472.060546875</v>
      </c>
      <c r="O2507">
        <v>22639.517578125</v>
      </c>
      <c r="P2507">
        <v>19208.896484375</v>
      </c>
      <c r="Q2507">
        <v>105197.0234375</v>
      </c>
      <c r="R2507">
        <v>1.4540092088282108E-3</v>
      </c>
      <c r="T2507">
        <v>21149.79296875</v>
      </c>
      <c r="U2507">
        <v>21989.55078125</v>
      </c>
      <c r="V2507">
        <v>25833.033203125</v>
      </c>
      <c r="W2507">
        <v>105750.1484375</v>
      </c>
      <c r="X2507">
        <v>0.88152211904525757</v>
      </c>
      <c r="Z2507">
        <v>0.67728692293167114</v>
      </c>
      <c r="AA2507">
        <v>0.21404646337032318</v>
      </c>
      <c r="AB2507">
        <v>0.27146419882774353</v>
      </c>
      <c r="AC2507">
        <v>0.29760903120040894</v>
      </c>
      <c r="AD2507">
        <v>-0.46040713787078857</v>
      </c>
      <c r="AL2507">
        <f t="shared" si="245"/>
        <v>327</v>
      </c>
      <c r="AM2507">
        <f t="shared" si="245"/>
        <v>329</v>
      </c>
      <c r="AN2507">
        <f t="shared" si="245"/>
        <v>330</v>
      </c>
      <c r="AO2507">
        <f t="shared" si="245"/>
        <v>332</v>
      </c>
      <c r="AP2507">
        <f t="shared" si="245"/>
        <v>334</v>
      </c>
      <c r="AQ2507">
        <f t="shared" si="245"/>
        <v>335</v>
      </c>
    </row>
    <row r="2508" spans="1:43">
      <c r="A2508" s="3" t="s">
        <v>253</v>
      </c>
      <c r="B2508" s="3" t="s">
        <v>254</v>
      </c>
      <c r="C2508">
        <v>2008</v>
      </c>
      <c r="D2508">
        <v>22667.708699999999</v>
      </c>
      <c r="E2508">
        <v>17574.5818</v>
      </c>
      <c r="F2508">
        <v>4423.2569999999996</v>
      </c>
      <c r="G2508">
        <v>5463.1484</v>
      </c>
      <c r="H2508">
        <v>8722.0375999999997</v>
      </c>
      <c r="I2508">
        <v>14004.371300000001</v>
      </c>
      <c r="J2508">
        <v>2.067378044128418</v>
      </c>
      <c r="K2508">
        <v>0.68496882915496826</v>
      </c>
      <c r="M2508">
        <v>21205.74609375</v>
      </c>
      <c r="N2508">
        <v>20982.150390625</v>
      </c>
      <c r="O2508">
        <v>26273.55078125</v>
      </c>
      <c r="P2508">
        <v>20998.498046875</v>
      </c>
      <c r="Q2508">
        <v>117009.09375</v>
      </c>
      <c r="R2508">
        <v>1.5928398352116346E-3</v>
      </c>
      <c r="T2508">
        <v>22307.091796875</v>
      </c>
      <c r="U2508">
        <v>23256.58984375</v>
      </c>
      <c r="V2508">
        <v>28178.328125</v>
      </c>
      <c r="W2508">
        <v>108340.6796875</v>
      </c>
      <c r="X2508">
        <v>0.92368590831756592</v>
      </c>
      <c r="Z2508">
        <v>0.6817358136177063</v>
      </c>
      <c r="AA2508">
        <v>0.24636103212833405</v>
      </c>
      <c r="AB2508">
        <v>0.29516708850860596</v>
      </c>
      <c r="AC2508">
        <v>0.279337078332901</v>
      </c>
      <c r="AD2508">
        <v>-0.50259989500045776</v>
      </c>
      <c r="AL2508">
        <f t="shared" si="245"/>
        <v>327</v>
      </c>
      <c r="AM2508">
        <f t="shared" si="245"/>
        <v>329</v>
      </c>
      <c r="AN2508">
        <f t="shared" si="245"/>
        <v>330</v>
      </c>
      <c r="AO2508">
        <f t="shared" si="245"/>
        <v>332</v>
      </c>
      <c r="AP2508">
        <f t="shared" si="245"/>
        <v>334</v>
      </c>
      <c r="AQ2508">
        <f t="shared" si="245"/>
        <v>335</v>
      </c>
    </row>
    <row r="2509" spans="1:43">
      <c r="A2509" s="3" t="s">
        <v>253</v>
      </c>
      <c r="B2509" s="3" t="s">
        <v>254</v>
      </c>
      <c r="C2509">
        <v>2009</v>
      </c>
      <c r="D2509">
        <v>22586.408599999999</v>
      </c>
      <c r="E2509">
        <v>16993.787899999999</v>
      </c>
      <c r="F2509">
        <v>4430.4948000000004</v>
      </c>
      <c r="G2509">
        <v>5609.7359999999999</v>
      </c>
      <c r="H2509">
        <v>7510.5030999999999</v>
      </c>
      <c r="I2509">
        <v>12287.6446</v>
      </c>
      <c r="J2509">
        <v>2.0690929889678955</v>
      </c>
      <c r="K2509">
        <v>0.71389943361282349</v>
      </c>
      <c r="M2509">
        <v>22402.111328125</v>
      </c>
      <c r="N2509">
        <v>21551.90234375</v>
      </c>
      <c r="O2509">
        <v>26893.728515625</v>
      </c>
      <c r="P2509">
        <v>22122.744140625</v>
      </c>
      <c r="Q2509">
        <v>121406.734375</v>
      </c>
      <c r="R2509">
        <v>1.6939736669883132E-3</v>
      </c>
      <c r="T2509">
        <v>22227.083984375</v>
      </c>
      <c r="U2509">
        <v>22643.578125</v>
      </c>
      <c r="V2509">
        <v>27559.86328125</v>
      </c>
      <c r="W2509">
        <v>110923.34375</v>
      </c>
      <c r="X2509">
        <v>0.95750725269317627</v>
      </c>
      <c r="Z2509">
        <v>0.65279817581176758</v>
      </c>
      <c r="AA2509">
        <v>0.23467342555522919</v>
      </c>
      <c r="AB2509">
        <v>0.29400530457496643</v>
      </c>
      <c r="AC2509">
        <v>0.2018146812915802</v>
      </c>
      <c r="AD2509">
        <v>-0.38329023122787476</v>
      </c>
      <c r="AL2509">
        <f t="shared" si="245"/>
        <v>327</v>
      </c>
      <c r="AM2509">
        <f t="shared" si="245"/>
        <v>329</v>
      </c>
      <c r="AN2509">
        <f t="shared" si="245"/>
        <v>330</v>
      </c>
      <c r="AO2509">
        <f t="shared" si="245"/>
        <v>332</v>
      </c>
      <c r="AP2509">
        <f t="shared" si="245"/>
        <v>334</v>
      </c>
      <c r="AQ2509">
        <f t="shared" si="245"/>
        <v>335</v>
      </c>
    </row>
    <row r="2510" spans="1:43">
      <c r="A2510" s="3" t="s">
        <v>253</v>
      </c>
      <c r="B2510" s="3" t="s">
        <v>254</v>
      </c>
      <c r="C2510">
        <v>2010</v>
      </c>
      <c r="D2510">
        <v>23345.029200000001</v>
      </c>
      <c r="E2510">
        <v>17635.434099999999</v>
      </c>
      <c r="F2510">
        <v>4269.9597999999996</v>
      </c>
      <c r="G2510">
        <v>5383.9254000000001</v>
      </c>
      <c r="H2510">
        <v>9288.9580000000005</v>
      </c>
      <c r="I2510">
        <v>13561.455400000001</v>
      </c>
      <c r="J2510">
        <v>2.0707390308380127</v>
      </c>
      <c r="K2510">
        <v>0.68693315982818604</v>
      </c>
      <c r="M2510">
        <v>23164.904296875</v>
      </c>
      <c r="N2510">
        <v>22010.572265625</v>
      </c>
      <c r="O2510">
        <v>27216.87109375</v>
      </c>
      <c r="P2510">
        <v>23006.376953125</v>
      </c>
      <c r="Q2510">
        <v>129083.65625</v>
      </c>
      <c r="R2510">
        <v>1.8404131988063455E-3</v>
      </c>
      <c r="T2510">
        <v>22973.64453125</v>
      </c>
      <c r="U2510">
        <v>23157.447265625</v>
      </c>
      <c r="V2510">
        <v>27826.392578125</v>
      </c>
      <c r="W2510">
        <v>113132.78125</v>
      </c>
      <c r="X2510">
        <v>0.9777454137802124</v>
      </c>
      <c r="Z2510">
        <v>0.65268826484680176</v>
      </c>
      <c r="AA2510">
        <v>0.2221454381942749</v>
      </c>
      <c r="AB2510">
        <v>0.28647184371948242</v>
      </c>
      <c r="AC2510">
        <v>0.23548214137554169</v>
      </c>
      <c r="AD2510">
        <v>-0.39678877592086792</v>
      </c>
      <c r="AL2510">
        <f t="shared" si="245"/>
        <v>327</v>
      </c>
      <c r="AM2510">
        <f t="shared" si="245"/>
        <v>329</v>
      </c>
      <c r="AN2510">
        <f t="shared" si="245"/>
        <v>330</v>
      </c>
      <c r="AO2510">
        <f t="shared" si="245"/>
        <v>332</v>
      </c>
      <c r="AP2510">
        <f t="shared" si="245"/>
        <v>334</v>
      </c>
      <c r="AQ2510">
        <f t="shared" si="245"/>
        <v>335</v>
      </c>
    </row>
    <row r="2511" spans="1:43">
      <c r="A2511" s="3" t="s">
        <v>253</v>
      </c>
      <c r="B2511" s="3" t="s">
        <v>254</v>
      </c>
      <c r="C2511">
        <v>2011</v>
      </c>
      <c r="D2511">
        <v>23891.251799999998</v>
      </c>
      <c r="E2511">
        <v>16690.272099999998</v>
      </c>
      <c r="F2511">
        <v>4320.8409000000001</v>
      </c>
      <c r="G2511">
        <v>6099.4295000000002</v>
      </c>
      <c r="H2511">
        <v>10787.9815</v>
      </c>
      <c r="I2511">
        <v>14644.020699999999</v>
      </c>
      <c r="J2511">
        <v>2.072382926940918</v>
      </c>
      <c r="K2511">
        <v>0.69543063640594482</v>
      </c>
      <c r="M2511">
        <v>23462.138671875</v>
      </c>
      <c r="N2511">
        <v>22206.642578125</v>
      </c>
      <c r="O2511">
        <v>27906.640625</v>
      </c>
      <c r="P2511">
        <v>23462.138671875</v>
      </c>
      <c r="Q2511">
        <v>116021.7421875</v>
      </c>
      <c r="R2511">
        <v>1.6876852605491877E-3</v>
      </c>
      <c r="T2511">
        <v>23511.208984375</v>
      </c>
      <c r="U2511">
        <v>22206.642578125</v>
      </c>
      <c r="V2511">
        <v>27906.640625</v>
      </c>
      <c r="W2511">
        <v>116021.7421875</v>
      </c>
      <c r="X2511">
        <v>1</v>
      </c>
      <c r="Z2511">
        <v>0.6520877480506897</v>
      </c>
      <c r="AA2511">
        <v>0.24243746697902679</v>
      </c>
      <c r="AB2511">
        <v>0.29242527484893799</v>
      </c>
      <c r="AC2511">
        <v>0.29434221982955933</v>
      </c>
      <c r="AD2511">
        <v>-0.48129251599311829</v>
      </c>
      <c r="AL2511">
        <f t="shared" si="245"/>
        <v>327</v>
      </c>
      <c r="AM2511">
        <f t="shared" si="245"/>
        <v>329</v>
      </c>
      <c r="AN2511">
        <f t="shared" si="245"/>
        <v>330</v>
      </c>
      <c r="AO2511">
        <f t="shared" si="245"/>
        <v>332</v>
      </c>
      <c r="AP2511">
        <f t="shared" si="245"/>
        <v>334</v>
      </c>
      <c r="AQ2511">
        <f t="shared" si="245"/>
        <v>335</v>
      </c>
    </row>
    <row r="2512" spans="1:43">
      <c r="A2512" s="3" t="s">
        <v>253</v>
      </c>
      <c r="B2512" s="3" t="s">
        <v>254</v>
      </c>
      <c r="C2512">
        <v>2012</v>
      </c>
      <c r="D2512">
        <v>23782.4084</v>
      </c>
      <c r="E2512">
        <v>16890.4002</v>
      </c>
      <c r="F2512">
        <v>4426.0392000000002</v>
      </c>
      <c r="G2512">
        <v>6493.0083999999997</v>
      </c>
      <c r="H2512">
        <v>10998.564899999999</v>
      </c>
      <c r="I2512">
        <v>15850.605</v>
      </c>
      <c r="J2512">
        <v>2.0740358829498291</v>
      </c>
      <c r="K2512">
        <v>0.70255690813064575</v>
      </c>
      <c r="M2512">
        <v>23576.40234375</v>
      </c>
      <c r="N2512">
        <v>22375.919921875</v>
      </c>
      <c r="O2512">
        <v>28679.603515625</v>
      </c>
      <c r="P2512">
        <v>23611.19921875</v>
      </c>
      <c r="Q2512">
        <v>121551.625</v>
      </c>
      <c r="R2512">
        <v>1.699890592135489E-3</v>
      </c>
      <c r="T2512">
        <v>23403.998046875</v>
      </c>
      <c r="U2512">
        <v>22527.251953125</v>
      </c>
      <c r="V2512">
        <v>28857.908203125</v>
      </c>
      <c r="W2512">
        <v>119202.7578125</v>
      </c>
      <c r="X2512">
        <v>1.0258649587631226</v>
      </c>
      <c r="Z2512">
        <v>0.6458359956741333</v>
      </c>
      <c r="AA2512">
        <v>0.26225030422210693</v>
      </c>
      <c r="AB2512">
        <v>0.28506287932395935</v>
      </c>
      <c r="AC2512">
        <v>0.25685077905654907</v>
      </c>
      <c r="AD2512">
        <v>-0.45000052452087402</v>
      </c>
      <c r="AL2512">
        <f t="shared" si="245"/>
        <v>327</v>
      </c>
      <c r="AM2512">
        <f t="shared" si="245"/>
        <v>329</v>
      </c>
      <c r="AN2512">
        <f t="shared" si="245"/>
        <v>330</v>
      </c>
      <c r="AO2512">
        <f t="shared" si="245"/>
        <v>332</v>
      </c>
      <c r="AP2512">
        <f t="shared" si="245"/>
        <v>334</v>
      </c>
      <c r="AQ2512">
        <f t="shared" si="245"/>
        <v>335</v>
      </c>
    </row>
    <row r="2513" spans="1:43">
      <c r="A2513" s="3" t="s">
        <v>253</v>
      </c>
      <c r="B2513" s="3" t="s">
        <v>254</v>
      </c>
      <c r="C2513">
        <v>2013</v>
      </c>
      <c r="D2513">
        <v>24477.976999999999</v>
      </c>
      <c r="E2513">
        <v>17204.7156</v>
      </c>
      <c r="F2513">
        <v>4447.5942999999997</v>
      </c>
      <c r="G2513">
        <v>6717.8067000000001</v>
      </c>
      <c r="H2513">
        <v>11668.814399999999</v>
      </c>
      <c r="I2513">
        <v>16194.192499999999</v>
      </c>
      <c r="J2513">
        <v>2.0757389068603516</v>
      </c>
      <c r="K2513">
        <v>0.74076032638549805</v>
      </c>
      <c r="M2513">
        <v>24722.798828125</v>
      </c>
      <c r="N2513">
        <v>22898.810546875</v>
      </c>
      <c r="O2513">
        <v>29228.787109375</v>
      </c>
      <c r="P2513">
        <v>24756.681640625</v>
      </c>
      <c r="Q2513">
        <v>129698.90625</v>
      </c>
      <c r="R2513">
        <v>1.7220407025888562E-3</v>
      </c>
      <c r="T2513">
        <v>24088.52734375</v>
      </c>
      <c r="U2513">
        <v>22884.646484375</v>
      </c>
      <c r="V2513">
        <v>29239.345703125</v>
      </c>
      <c r="W2513">
        <v>122466.21875</v>
      </c>
      <c r="X2513">
        <v>1.0490177869796753</v>
      </c>
      <c r="Z2513">
        <v>0.66675609350204468</v>
      </c>
      <c r="AA2513">
        <v>0.25647899508476257</v>
      </c>
      <c r="AB2513">
        <v>0.2610614001750946</v>
      </c>
      <c r="AC2513">
        <v>0.25969782471656799</v>
      </c>
      <c r="AD2513">
        <v>-0.44399493932723999</v>
      </c>
      <c r="AL2513">
        <f t="shared" si="245"/>
        <v>327</v>
      </c>
      <c r="AM2513">
        <f t="shared" si="245"/>
        <v>329</v>
      </c>
      <c r="AN2513">
        <f t="shared" si="245"/>
        <v>330</v>
      </c>
      <c r="AO2513">
        <f t="shared" si="245"/>
        <v>332</v>
      </c>
      <c r="AP2513">
        <f t="shared" si="245"/>
        <v>334</v>
      </c>
      <c r="AQ2513">
        <f t="shared" si="245"/>
        <v>335</v>
      </c>
    </row>
    <row r="2514" spans="1:43">
      <c r="A2514" s="3" t="s">
        <v>253</v>
      </c>
      <c r="B2514" s="3" t="s">
        <v>254</v>
      </c>
      <c r="C2514">
        <v>2014</v>
      </c>
      <c r="D2514">
        <v>25366.424299999999</v>
      </c>
      <c r="E2514">
        <v>17580.948400000001</v>
      </c>
      <c r="F2514">
        <v>4582.0523000000003</v>
      </c>
      <c r="G2514">
        <v>6986.8509000000004</v>
      </c>
      <c r="H2514">
        <v>13591.7472</v>
      </c>
      <c r="I2514">
        <v>18485.1898</v>
      </c>
      <c r="J2514">
        <v>2.0774950981140137</v>
      </c>
      <c r="K2514">
        <v>0.75732487440109253</v>
      </c>
      <c r="M2514">
        <v>25684.404296875</v>
      </c>
      <c r="N2514">
        <v>23184.728515625</v>
      </c>
      <c r="O2514">
        <v>30265.9375</v>
      </c>
      <c r="P2514">
        <v>25821.466796875</v>
      </c>
      <c r="Q2514">
        <v>143329.15625</v>
      </c>
      <c r="R2514">
        <v>1.7979287076741457E-3</v>
      </c>
      <c r="T2514">
        <v>24962.83984375</v>
      </c>
      <c r="U2514">
        <v>23424.427734375</v>
      </c>
      <c r="V2514">
        <v>30521.955078125</v>
      </c>
      <c r="W2514">
        <v>125858.84375</v>
      </c>
      <c r="X2514">
        <v>1.0794978141784668</v>
      </c>
      <c r="Z2514">
        <v>0.66585785150527954</v>
      </c>
      <c r="AA2514">
        <v>0.27560216188430786</v>
      </c>
      <c r="AB2514">
        <v>0.23649677634239197</v>
      </c>
      <c r="AC2514">
        <v>0.28734707832336426</v>
      </c>
      <c r="AD2514">
        <v>-0.46530389785766602</v>
      </c>
      <c r="AL2514">
        <f t="shared" ref="AL2514:AQ2523" si="246">AL2446+9</f>
        <v>327</v>
      </c>
      <c r="AM2514">
        <f t="shared" si="246"/>
        <v>329</v>
      </c>
      <c r="AN2514">
        <f t="shared" si="246"/>
        <v>330</v>
      </c>
      <c r="AO2514">
        <f t="shared" si="246"/>
        <v>332</v>
      </c>
      <c r="AP2514">
        <f t="shared" si="246"/>
        <v>334</v>
      </c>
      <c r="AQ2514">
        <f t="shared" si="246"/>
        <v>335</v>
      </c>
    </row>
    <row r="2515" spans="1:43">
      <c r="A2515" s="3" t="s">
        <v>253</v>
      </c>
      <c r="B2515" s="3" t="s">
        <v>254</v>
      </c>
      <c r="C2515">
        <v>2015</v>
      </c>
      <c r="D2515">
        <v>26344.4879</v>
      </c>
      <c r="E2515">
        <v>18359.844099999998</v>
      </c>
      <c r="F2515">
        <v>4761.4134999999997</v>
      </c>
      <c r="G2515">
        <v>7718.1169</v>
      </c>
      <c r="H2515">
        <v>14743.7322</v>
      </c>
      <c r="I2515">
        <v>20323.549200000001</v>
      </c>
      <c r="J2515">
        <v>2.079308032989502</v>
      </c>
      <c r="K2515">
        <v>0.77375161647796631</v>
      </c>
      <c r="M2515">
        <v>27156.943359375</v>
      </c>
      <c r="N2515">
        <v>24535.15625</v>
      </c>
      <c r="O2515">
        <v>31492.451171875</v>
      </c>
      <c r="P2515">
        <v>27096.697265625</v>
      </c>
      <c r="Q2515">
        <v>138621.171875</v>
      </c>
      <c r="R2515">
        <v>1.6835953574627638E-3</v>
      </c>
      <c r="T2515">
        <v>25925.330078125</v>
      </c>
      <c r="U2515">
        <v>24436.857421875</v>
      </c>
      <c r="V2515">
        <v>32150.2421875</v>
      </c>
      <c r="W2515">
        <v>129881.5234375</v>
      </c>
      <c r="X2515">
        <v>1.1101913452148437</v>
      </c>
      <c r="Z2515">
        <v>0.66928082704544067</v>
      </c>
      <c r="AA2515">
        <v>0.25595232844352722</v>
      </c>
      <c r="AB2515">
        <v>0.23334449529647827</v>
      </c>
      <c r="AC2515">
        <v>0.27291804552078247</v>
      </c>
      <c r="AD2515">
        <v>-0.43149569630622864</v>
      </c>
      <c r="AL2515">
        <f t="shared" si="246"/>
        <v>327</v>
      </c>
      <c r="AM2515">
        <f t="shared" si="246"/>
        <v>329</v>
      </c>
      <c r="AN2515">
        <f t="shared" si="246"/>
        <v>330</v>
      </c>
      <c r="AO2515">
        <f t="shared" si="246"/>
        <v>332</v>
      </c>
      <c r="AP2515">
        <f t="shared" si="246"/>
        <v>334</v>
      </c>
      <c r="AQ2515">
        <f t="shared" si="246"/>
        <v>335</v>
      </c>
    </row>
    <row r="2516" spans="1:43">
      <c r="A2516" s="3" t="s">
        <v>253</v>
      </c>
      <c r="B2516" s="3" t="s">
        <v>254</v>
      </c>
      <c r="C2516">
        <v>2016</v>
      </c>
      <c r="D2516">
        <v>27094.874100000001</v>
      </c>
      <c r="E2516">
        <v>19071.967199999999</v>
      </c>
      <c r="F2516">
        <v>4528.5937999999996</v>
      </c>
      <c r="G2516">
        <v>8479.8227000000006</v>
      </c>
      <c r="H2516">
        <v>16082.6549</v>
      </c>
      <c r="I2516">
        <v>22584.788499999999</v>
      </c>
      <c r="J2516">
        <v>2.0812060832977295</v>
      </c>
      <c r="K2516">
        <v>0.79220443964004517</v>
      </c>
      <c r="M2516">
        <v>28739.986328125</v>
      </c>
      <c r="N2516">
        <v>25029.599609375</v>
      </c>
      <c r="O2516">
        <v>32746.01953125</v>
      </c>
      <c r="P2516">
        <v>28510.0390625</v>
      </c>
      <c r="Q2516">
        <v>144472.375</v>
      </c>
      <c r="R2516">
        <v>1.709217787720263E-3</v>
      </c>
      <c r="T2516">
        <v>26663.77734375</v>
      </c>
      <c r="U2516">
        <v>24962.076171875</v>
      </c>
      <c r="V2516">
        <v>33718.05859375</v>
      </c>
      <c r="W2516">
        <v>134519.796875</v>
      </c>
      <c r="X2516">
        <v>1.1500232219696045</v>
      </c>
      <c r="Z2516">
        <v>0.6633608341217041</v>
      </c>
      <c r="AA2516">
        <v>0.26976147294044495</v>
      </c>
      <c r="AB2516">
        <v>0.21165922284126282</v>
      </c>
      <c r="AC2516">
        <v>0.284242182970047</v>
      </c>
      <c r="AD2516">
        <v>-0.42902368307113647</v>
      </c>
      <c r="AL2516">
        <f t="shared" si="246"/>
        <v>327</v>
      </c>
      <c r="AM2516">
        <f t="shared" si="246"/>
        <v>329</v>
      </c>
      <c r="AN2516">
        <f t="shared" si="246"/>
        <v>330</v>
      </c>
      <c r="AO2516">
        <f t="shared" si="246"/>
        <v>332</v>
      </c>
      <c r="AP2516">
        <f t="shared" si="246"/>
        <v>334</v>
      </c>
      <c r="AQ2516">
        <f t="shared" si="246"/>
        <v>335</v>
      </c>
    </row>
    <row r="2517" spans="1:43">
      <c r="A2517" s="3" t="s">
        <v>253</v>
      </c>
      <c r="B2517" s="3" t="s">
        <v>254</v>
      </c>
      <c r="C2517">
        <v>2017</v>
      </c>
      <c r="D2517">
        <v>27160.051100000001</v>
      </c>
      <c r="E2517">
        <v>19204.821499999998</v>
      </c>
      <c r="F2517">
        <v>4415.3383999999996</v>
      </c>
      <c r="H2517">
        <v>17389.497899999998</v>
      </c>
      <c r="I2517">
        <v>24036.183199999999</v>
      </c>
      <c r="J2517">
        <v>2.0831599235534668</v>
      </c>
      <c r="K2517">
        <v>0.80977988243103027</v>
      </c>
      <c r="M2517">
        <v>29203.609375</v>
      </c>
      <c r="N2517">
        <v>24969.08203125</v>
      </c>
      <c r="O2517">
        <v>33010.72265625</v>
      </c>
      <c r="P2517">
        <v>29014.638671875</v>
      </c>
      <c r="Q2517">
        <v>117952.5859375</v>
      </c>
      <c r="R2517">
        <v>1.3784457696601748E-3</v>
      </c>
      <c r="T2517">
        <v>26727.931640625</v>
      </c>
      <c r="U2517">
        <v>24981.150390625</v>
      </c>
      <c r="V2517">
        <v>33811.75</v>
      </c>
      <c r="W2517">
        <v>140462.515625</v>
      </c>
      <c r="X2517">
        <v>1.2021721601486206</v>
      </c>
      <c r="Z2517">
        <v>0.65781950950622559</v>
      </c>
      <c r="AA2517">
        <v>0.28095126152038574</v>
      </c>
      <c r="AB2517">
        <v>0.21452686190605164</v>
      </c>
      <c r="AC2517">
        <v>0.31230515241622925</v>
      </c>
      <c r="AD2517">
        <v>-0.4656028151512146</v>
      </c>
      <c r="AL2517">
        <f t="shared" si="246"/>
        <v>327</v>
      </c>
      <c r="AM2517">
        <f t="shared" si="246"/>
        <v>329</v>
      </c>
      <c r="AN2517">
        <f t="shared" si="246"/>
        <v>330</v>
      </c>
      <c r="AO2517">
        <f t="shared" si="246"/>
        <v>332</v>
      </c>
      <c r="AP2517">
        <f t="shared" si="246"/>
        <v>334</v>
      </c>
      <c r="AQ2517">
        <f t="shared" si="246"/>
        <v>335</v>
      </c>
    </row>
    <row r="2518" spans="1:43">
      <c r="A2518" s="3" t="s">
        <v>25</v>
      </c>
      <c r="B2518" s="3" t="s">
        <v>59</v>
      </c>
      <c r="C2518">
        <v>1950</v>
      </c>
      <c r="J2518">
        <v>3.2640092372894287</v>
      </c>
      <c r="K2518">
        <v>1.5345770120620728</v>
      </c>
      <c r="L2518">
        <v>2129.48486328125</v>
      </c>
      <c r="M2518">
        <v>28291.83203125</v>
      </c>
      <c r="N2518">
        <v>20088.29296875</v>
      </c>
      <c r="O2518">
        <v>29347.7265625</v>
      </c>
      <c r="P2518">
        <v>28129.853515625</v>
      </c>
      <c r="Q2518">
        <v>96768.2421875</v>
      </c>
      <c r="T2518">
        <v>53326.984375</v>
      </c>
      <c r="U2518">
        <v>23418.779296875</v>
      </c>
      <c r="V2518">
        <v>37016.625</v>
      </c>
      <c r="W2518">
        <v>195458.953125</v>
      </c>
      <c r="Z2518">
        <v>0.59685623645782471</v>
      </c>
      <c r="AA2518">
        <v>0.33305937051773071</v>
      </c>
      <c r="AB2518">
        <v>0.12571431696414948</v>
      </c>
      <c r="AC2518">
        <v>0.18938641250133514</v>
      </c>
      <c r="AD2518">
        <v>-0.32889944314956665</v>
      </c>
      <c r="AL2518">
        <f t="shared" si="246"/>
        <v>336</v>
      </c>
      <c r="AM2518">
        <f t="shared" si="246"/>
        <v>338</v>
      </c>
      <c r="AN2518">
        <f t="shared" si="246"/>
        <v>339</v>
      </c>
      <c r="AO2518">
        <f t="shared" si="246"/>
        <v>341</v>
      </c>
      <c r="AP2518">
        <f t="shared" si="246"/>
        <v>343</v>
      </c>
      <c r="AQ2518">
        <f t="shared" si="246"/>
        <v>344</v>
      </c>
    </row>
    <row r="2519" spans="1:43">
      <c r="A2519" s="3" t="s">
        <v>25</v>
      </c>
      <c r="B2519" s="3" t="s">
        <v>59</v>
      </c>
      <c r="C2519">
        <v>1951</v>
      </c>
      <c r="J2519">
        <v>3.2947437763214111</v>
      </c>
      <c r="K2519">
        <v>1.5342123508453369</v>
      </c>
      <c r="L2519">
        <v>2118.701416015625</v>
      </c>
      <c r="M2519">
        <v>30328.021484375</v>
      </c>
      <c r="N2519">
        <v>20480.466796875</v>
      </c>
      <c r="O2519">
        <v>29882.427734375</v>
      </c>
      <c r="P2519">
        <v>30468.328125</v>
      </c>
      <c r="Q2519">
        <v>102950.5390625</v>
      </c>
      <c r="T2519">
        <v>54509.37890625</v>
      </c>
      <c r="U2519">
        <v>23826.03515625</v>
      </c>
      <c r="V2519">
        <v>37214.41015625</v>
      </c>
      <c r="W2519">
        <v>202288.84375</v>
      </c>
      <c r="Z2519">
        <v>0.57669049501419067</v>
      </c>
      <c r="AA2519">
        <v>0.32649162411689758</v>
      </c>
      <c r="AB2519">
        <v>0.13451223075389862</v>
      </c>
      <c r="AC2519">
        <v>0.21676701307296753</v>
      </c>
      <c r="AD2519">
        <v>-0.37542250752449036</v>
      </c>
      <c r="AL2519">
        <f t="shared" si="246"/>
        <v>336</v>
      </c>
      <c r="AM2519">
        <f t="shared" si="246"/>
        <v>338</v>
      </c>
      <c r="AN2519">
        <f t="shared" si="246"/>
        <v>339</v>
      </c>
      <c r="AO2519">
        <f t="shared" si="246"/>
        <v>341</v>
      </c>
      <c r="AP2519">
        <f t="shared" si="246"/>
        <v>343</v>
      </c>
      <c r="AQ2519">
        <f t="shared" si="246"/>
        <v>344</v>
      </c>
    </row>
    <row r="2520" spans="1:43">
      <c r="A2520" s="3" t="s">
        <v>25</v>
      </c>
      <c r="B2520" s="3" t="s">
        <v>59</v>
      </c>
      <c r="C2520">
        <v>1952</v>
      </c>
      <c r="J2520">
        <v>3.326589822769165</v>
      </c>
      <c r="K2520">
        <v>1.5338475704193115</v>
      </c>
      <c r="L2520">
        <v>2107.97265625</v>
      </c>
      <c r="M2520">
        <v>31407.46875</v>
      </c>
      <c r="N2520">
        <v>21102.361328125</v>
      </c>
      <c r="O2520">
        <v>31770.220703125</v>
      </c>
      <c r="P2520">
        <v>31931.697265625</v>
      </c>
      <c r="Q2520">
        <v>107675.2109375</v>
      </c>
      <c r="T2520">
        <v>57302.5703125</v>
      </c>
      <c r="U2520">
        <v>24823.537109375</v>
      </c>
      <c r="V2520">
        <v>39013.734375</v>
      </c>
      <c r="W2520">
        <v>209419.921875</v>
      </c>
      <c r="Z2520">
        <v>0.54560375213623047</v>
      </c>
      <c r="AA2520">
        <v>0.34519883990287781</v>
      </c>
      <c r="AB2520">
        <v>0.13724283874034882</v>
      </c>
      <c r="AC2520">
        <v>0.19728252291679382</v>
      </c>
      <c r="AD2520">
        <v>-0.33185473084449768</v>
      </c>
      <c r="AL2520">
        <f t="shared" si="246"/>
        <v>336</v>
      </c>
      <c r="AM2520">
        <f t="shared" si="246"/>
        <v>338</v>
      </c>
      <c r="AN2520">
        <f t="shared" si="246"/>
        <v>339</v>
      </c>
      <c r="AO2520">
        <f t="shared" si="246"/>
        <v>341</v>
      </c>
      <c r="AP2520">
        <f t="shared" si="246"/>
        <v>343</v>
      </c>
      <c r="AQ2520">
        <f t="shared" si="246"/>
        <v>344</v>
      </c>
    </row>
    <row r="2521" spans="1:43">
      <c r="A2521" s="3" t="s">
        <v>25</v>
      </c>
      <c r="B2521" s="3" t="s">
        <v>59</v>
      </c>
      <c r="C2521">
        <v>1953</v>
      </c>
      <c r="J2521">
        <v>3.3597385883331299</v>
      </c>
      <c r="K2521">
        <v>1.5334830284118652</v>
      </c>
      <c r="L2521">
        <v>2097.298095703125</v>
      </c>
      <c r="M2521">
        <v>32455.34375</v>
      </c>
      <c r="N2521">
        <v>22276.794921875</v>
      </c>
      <c r="O2521">
        <v>34039.94921875</v>
      </c>
      <c r="P2521">
        <v>32972.55078125</v>
      </c>
      <c r="Q2521">
        <v>111417.3203125</v>
      </c>
      <c r="T2521">
        <v>61287.55859375</v>
      </c>
      <c r="U2521">
        <v>26041.92578125</v>
      </c>
      <c r="V2521">
        <v>41677.66796875</v>
      </c>
      <c r="W2521">
        <v>217715.015625</v>
      </c>
      <c r="Z2521">
        <v>0.53326809406280518</v>
      </c>
      <c r="AA2521">
        <v>0.35787233710289001</v>
      </c>
      <c r="AB2521">
        <v>0.14446251094341278</v>
      </c>
      <c r="AC2521">
        <v>0.18757382035255432</v>
      </c>
      <c r="AD2521">
        <v>-0.31007909774780273</v>
      </c>
      <c r="AL2521">
        <f t="shared" si="246"/>
        <v>336</v>
      </c>
      <c r="AM2521">
        <f t="shared" si="246"/>
        <v>338</v>
      </c>
      <c r="AN2521">
        <f t="shared" si="246"/>
        <v>339</v>
      </c>
      <c r="AO2521">
        <f t="shared" si="246"/>
        <v>341</v>
      </c>
      <c r="AP2521">
        <f t="shared" si="246"/>
        <v>343</v>
      </c>
      <c r="AQ2521">
        <f t="shared" si="246"/>
        <v>344</v>
      </c>
    </row>
    <row r="2522" spans="1:43">
      <c r="A2522" s="3" t="s">
        <v>25</v>
      </c>
      <c r="B2522" s="3" t="s">
        <v>59</v>
      </c>
      <c r="C2522">
        <v>1954</v>
      </c>
      <c r="J2522">
        <v>3.393085241317749</v>
      </c>
      <c r="K2522">
        <v>1.5331186056137085</v>
      </c>
      <c r="L2522">
        <v>2086.677734375</v>
      </c>
      <c r="M2522">
        <v>33510.1484375</v>
      </c>
      <c r="N2522">
        <v>23072.318359375</v>
      </c>
      <c r="O2522">
        <v>35197.11328125</v>
      </c>
      <c r="P2522">
        <v>33891.1796875</v>
      </c>
      <c r="Q2522">
        <v>114548.515625</v>
      </c>
      <c r="R2522">
        <v>1.5512159094214439E-2</v>
      </c>
      <c r="S2522">
        <v>0.61982941627502441</v>
      </c>
      <c r="T2522">
        <v>63642.95703125</v>
      </c>
      <c r="U2522">
        <v>26902.015625</v>
      </c>
      <c r="V2522">
        <v>43246.7890625</v>
      </c>
      <c r="W2522">
        <v>226159</v>
      </c>
      <c r="X2522">
        <v>0.11665090918540955</v>
      </c>
      <c r="Y2522">
        <v>0.52639138698577881</v>
      </c>
      <c r="Z2522">
        <v>0.53597986698150635</v>
      </c>
      <c r="AA2522">
        <v>0.35932734608650208</v>
      </c>
      <c r="AB2522">
        <v>0.1477854996919632</v>
      </c>
      <c r="AC2522">
        <v>0.20072749257087708</v>
      </c>
      <c r="AD2522">
        <v>-0.32754567265510559</v>
      </c>
      <c r="AL2522">
        <f t="shared" si="246"/>
        <v>336</v>
      </c>
      <c r="AM2522">
        <f t="shared" si="246"/>
        <v>338</v>
      </c>
      <c r="AN2522">
        <f t="shared" si="246"/>
        <v>339</v>
      </c>
      <c r="AO2522">
        <f t="shared" si="246"/>
        <v>341</v>
      </c>
      <c r="AP2522">
        <f t="shared" si="246"/>
        <v>343</v>
      </c>
      <c r="AQ2522">
        <f t="shared" si="246"/>
        <v>344</v>
      </c>
    </row>
    <row r="2523" spans="1:43">
      <c r="A2523" s="3" t="s">
        <v>25</v>
      </c>
      <c r="B2523" s="3" t="s">
        <v>59</v>
      </c>
      <c r="C2523">
        <v>1955</v>
      </c>
      <c r="J2523">
        <v>3.426236629486084</v>
      </c>
      <c r="K2523">
        <v>1.5327539443969727</v>
      </c>
      <c r="L2523">
        <v>2076.111083984375</v>
      </c>
      <c r="M2523">
        <v>35052.19140625</v>
      </c>
      <c r="N2523">
        <v>23382.34375</v>
      </c>
      <c r="O2523">
        <v>36015.18359375</v>
      </c>
      <c r="P2523">
        <v>35270.13671875</v>
      </c>
      <c r="Q2523">
        <v>119641.0703125</v>
      </c>
      <c r="R2523">
        <v>1.57802514731884E-2</v>
      </c>
      <c r="S2523">
        <v>0.60254389047622681</v>
      </c>
      <c r="T2523">
        <v>65188.2578125</v>
      </c>
      <c r="U2523">
        <v>27419.6875</v>
      </c>
      <c r="V2523">
        <v>44543.046875</v>
      </c>
      <c r="W2523">
        <v>234909.015625</v>
      </c>
      <c r="X2523">
        <v>0.12221290171146393</v>
      </c>
      <c r="Y2523">
        <v>0.53116106986999512</v>
      </c>
      <c r="Z2523">
        <v>0.54133486747741699</v>
      </c>
      <c r="AA2523">
        <v>0.36909821629524231</v>
      </c>
      <c r="AB2523">
        <v>0.14183539152145386</v>
      </c>
      <c r="AC2523">
        <v>0.19501978158950806</v>
      </c>
      <c r="AD2523">
        <v>-0.34241250157356262</v>
      </c>
      <c r="AL2523">
        <f t="shared" si="246"/>
        <v>336</v>
      </c>
      <c r="AM2523">
        <f t="shared" si="246"/>
        <v>338</v>
      </c>
      <c r="AN2523">
        <f t="shared" si="246"/>
        <v>339</v>
      </c>
      <c r="AO2523">
        <f t="shared" si="246"/>
        <v>341</v>
      </c>
      <c r="AP2523">
        <f t="shared" si="246"/>
        <v>343</v>
      </c>
      <c r="AQ2523">
        <f t="shared" si="246"/>
        <v>344</v>
      </c>
    </row>
    <row r="2524" spans="1:43">
      <c r="A2524" s="3" t="s">
        <v>25</v>
      </c>
      <c r="B2524" s="3" t="s">
        <v>59</v>
      </c>
      <c r="C2524">
        <v>1956</v>
      </c>
      <c r="J2524">
        <v>3.4588086605072021</v>
      </c>
      <c r="K2524">
        <v>1.532389760017395</v>
      </c>
      <c r="L2524">
        <v>2065.597900390625</v>
      </c>
      <c r="M2524">
        <v>36967.28125</v>
      </c>
      <c r="N2524">
        <v>23887.87890625</v>
      </c>
      <c r="O2524">
        <v>36788.484375</v>
      </c>
      <c r="P2524">
        <v>37205.17578125</v>
      </c>
      <c r="Q2524">
        <v>127455.140625</v>
      </c>
      <c r="R2524">
        <v>1.5949713066220284E-2</v>
      </c>
      <c r="S2524">
        <v>0.61546504497528076</v>
      </c>
      <c r="T2524">
        <v>67091.7109375</v>
      </c>
      <c r="U2524">
        <v>28219.083984375</v>
      </c>
      <c r="V2524">
        <v>45512.9765625</v>
      </c>
      <c r="W2524">
        <v>243126.625</v>
      </c>
      <c r="X2524">
        <v>0.12724506855010986</v>
      </c>
      <c r="Y2524">
        <v>0.53966504335403442</v>
      </c>
      <c r="Z2524">
        <v>0.52988189458847046</v>
      </c>
      <c r="AA2524">
        <v>0.36221849918365479</v>
      </c>
      <c r="AB2524">
        <v>0.14083325862884521</v>
      </c>
      <c r="AC2524">
        <v>0.20309141278266907</v>
      </c>
      <c r="AD2524">
        <v>-0.34755969047546387</v>
      </c>
      <c r="AL2524">
        <f t="shared" ref="AL2524:AQ2533" si="247">AL2456+9</f>
        <v>336</v>
      </c>
      <c r="AM2524">
        <f t="shared" si="247"/>
        <v>338</v>
      </c>
      <c r="AN2524">
        <f t="shared" si="247"/>
        <v>339</v>
      </c>
      <c r="AO2524">
        <f t="shared" si="247"/>
        <v>341</v>
      </c>
      <c r="AP2524">
        <f t="shared" si="247"/>
        <v>343</v>
      </c>
      <c r="AQ2524">
        <f t="shared" si="247"/>
        <v>344</v>
      </c>
    </row>
    <row r="2525" spans="1:43">
      <c r="A2525" s="3" t="s">
        <v>25</v>
      </c>
      <c r="B2525" s="3" t="s">
        <v>59</v>
      </c>
      <c r="C2525">
        <v>1957</v>
      </c>
      <c r="J2525">
        <v>3.49074387550354</v>
      </c>
      <c r="K2525">
        <v>1.5334519147872925</v>
      </c>
      <c r="L2525">
        <v>2055.137939453125</v>
      </c>
      <c r="M2525">
        <v>38402.453125</v>
      </c>
      <c r="N2525">
        <v>24672.505859375</v>
      </c>
      <c r="O2525">
        <v>38167.47265625</v>
      </c>
      <c r="P2525">
        <v>38731.5390625</v>
      </c>
      <c r="Q2525">
        <v>131567.953125</v>
      </c>
      <c r="R2525">
        <v>1.6165833920240402E-2</v>
      </c>
      <c r="S2525">
        <v>0.6266707181930542</v>
      </c>
      <c r="T2525">
        <v>69843.7578125</v>
      </c>
      <c r="U2525">
        <v>29195.54296875</v>
      </c>
      <c r="V2525">
        <v>47111.83203125</v>
      </c>
      <c r="W2525">
        <v>251477.28125</v>
      </c>
      <c r="X2525">
        <v>0.13226231932640076</v>
      </c>
      <c r="Y2525">
        <v>0.55466568470001221</v>
      </c>
      <c r="Z2525">
        <v>0.5225074291229248</v>
      </c>
      <c r="AA2525">
        <v>0.36291384696960449</v>
      </c>
      <c r="AB2525">
        <v>0.1409987211227417</v>
      </c>
      <c r="AC2525">
        <v>0.19746187329292297</v>
      </c>
      <c r="AD2525">
        <v>-0.33836919069290161</v>
      </c>
      <c r="AL2525">
        <f t="shared" si="247"/>
        <v>336</v>
      </c>
      <c r="AM2525">
        <f t="shared" si="247"/>
        <v>338</v>
      </c>
      <c r="AN2525">
        <f t="shared" si="247"/>
        <v>339</v>
      </c>
      <c r="AO2525">
        <f t="shared" si="247"/>
        <v>341</v>
      </c>
      <c r="AP2525">
        <f t="shared" si="247"/>
        <v>343</v>
      </c>
      <c r="AQ2525">
        <f t="shared" si="247"/>
        <v>344</v>
      </c>
    </row>
    <row r="2526" spans="1:43">
      <c r="A2526" s="3" t="s">
        <v>25</v>
      </c>
      <c r="B2526" s="3" t="s">
        <v>59</v>
      </c>
      <c r="C2526">
        <v>1958</v>
      </c>
      <c r="J2526">
        <v>3.5217881202697754</v>
      </c>
      <c r="K2526">
        <v>1.5175225734710693</v>
      </c>
      <c r="L2526">
        <v>2044.7310791015625</v>
      </c>
      <c r="M2526">
        <v>37739.01171875</v>
      </c>
      <c r="N2526">
        <v>24927.376953125</v>
      </c>
      <c r="O2526">
        <v>38974.1484375</v>
      </c>
      <c r="P2526">
        <v>38148.4375</v>
      </c>
      <c r="Q2526">
        <v>132495.171875</v>
      </c>
      <c r="R2526">
        <v>1.6472382470965385E-2</v>
      </c>
      <c r="S2526">
        <v>0.62505966424942017</v>
      </c>
      <c r="T2526">
        <v>70881.015625</v>
      </c>
      <c r="U2526">
        <v>29369.02734375</v>
      </c>
      <c r="V2526">
        <v>47903.515625</v>
      </c>
      <c r="W2526">
        <v>260060.609375</v>
      </c>
      <c r="X2526">
        <v>0.13738268613815308</v>
      </c>
      <c r="Y2526">
        <v>0.55962944030761719</v>
      </c>
      <c r="Z2526">
        <v>0.51969587802886963</v>
      </c>
      <c r="AA2526">
        <v>0.37556934356689453</v>
      </c>
      <c r="AB2526">
        <v>0.14678885042667389</v>
      </c>
      <c r="AC2526">
        <v>0.18950381875038147</v>
      </c>
      <c r="AD2526">
        <v>-0.32628688216209412</v>
      </c>
      <c r="AL2526">
        <f t="shared" si="247"/>
        <v>336</v>
      </c>
      <c r="AM2526">
        <f t="shared" si="247"/>
        <v>338</v>
      </c>
      <c r="AN2526">
        <f t="shared" si="247"/>
        <v>339</v>
      </c>
      <c r="AO2526">
        <f t="shared" si="247"/>
        <v>341</v>
      </c>
      <c r="AP2526">
        <f t="shared" si="247"/>
        <v>343</v>
      </c>
      <c r="AQ2526">
        <f t="shared" si="247"/>
        <v>344</v>
      </c>
    </row>
    <row r="2527" spans="1:43">
      <c r="A2527" s="3" t="s">
        <v>25</v>
      </c>
      <c r="B2527" s="3" t="s">
        <v>59</v>
      </c>
      <c r="C2527">
        <v>1959</v>
      </c>
      <c r="J2527">
        <v>3.5516359806060791</v>
      </c>
      <c r="K2527">
        <v>1.516460657119751</v>
      </c>
      <c r="L2527">
        <v>2034.3768310546875</v>
      </c>
      <c r="M2527">
        <v>38851.01171875</v>
      </c>
      <c r="N2527">
        <v>25856.869140625</v>
      </c>
      <c r="O2527">
        <v>39280.28125</v>
      </c>
      <c r="P2527">
        <v>39081.44140625</v>
      </c>
      <c r="Q2527">
        <v>135458.703125</v>
      </c>
      <c r="R2527">
        <v>1.6499197110533714E-2</v>
      </c>
      <c r="S2527">
        <v>0.61918836832046509</v>
      </c>
      <c r="T2527">
        <v>73009.6328125</v>
      </c>
      <c r="U2527">
        <v>30588.025390625</v>
      </c>
      <c r="V2527">
        <v>48609.22265625</v>
      </c>
      <c r="W2527">
        <v>267229.84375</v>
      </c>
      <c r="X2527">
        <v>0.14134888350963593</v>
      </c>
      <c r="Y2527">
        <v>0.57192367315292358</v>
      </c>
      <c r="Z2527">
        <v>0.52386683225631714</v>
      </c>
      <c r="AA2527">
        <v>0.34980389475822449</v>
      </c>
      <c r="AB2527">
        <v>0.14994356036186218</v>
      </c>
      <c r="AC2527">
        <v>0.20071542263031006</v>
      </c>
      <c r="AD2527">
        <v>-0.32538831233978271</v>
      </c>
      <c r="AL2527">
        <f t="shared" si="247"/>
        <v>336</v>
      </c>
      <c r="AM2527">
        <f t="shared" si="247"/>
        <v>338</v>
      </c>
      <c r="AN2527">
        <f t="shared" si="247"/>
        <v>339</v>
      </c>
      <c r="AO2527">
        <f t="shared" si="247"/>
        <v>341</v>
      </c>
      <c r="AP2527">
        <f t="shared" si="247"/>
        <v>343</v>
      </c>
      <c r="AQ2527">
        <f t="shared" si="247"/>
        <v>344</v>
      </c>
    </row>
    <row r="2528" spans="1:43">
      <c r="A2528" s="3" t="s">
        <v>25</v>
      </c>
      <c r="B2528" s="3" t="s">
        <v>59</v>
      </c>
      <c r="C2528">
        <v>1960</v>
      </c>
      <c r="J2528">
        <v>3.5800142288208008</v>
      </c>
      <c r="K2528">
        <v>1.5292040109634399</v>
      </c>
      <c r="L2528">
        <v>2024.074951171875</v>
      </c>
      <c r="M2528">
        <v>40232.51953125</v>
      </c>
      <c r="N2528">
        <v>27601.052734375</v>
      </c>
      <c r="O2528">
        <v>40992.61328125</v>
      </c>
      <c r="P2528">
        <v>40500.8515625</v>
      </c>
      <c r="Q2528">
        <v>137142.5625</v>
      </c>
      <c r="R2528">
        <v>1.6757458448410034E-2</v>
      </c>
      <c r="S2528">
        <v>0.58938473463058472</v>
      </c>
      <c r="T2528">
        <v>76172.1875</v>
      </c>
      <c r="U2528">
        <v>32342.779296875</v>
      </c>
      <c r="V2528">
        <v>50780.4296875</v>
      </c>
      <c r="W2528">
        <v>274349.375</v>
      </c>
      <c r="X2528">
        <v>0.14524480700492859</v>
      </c>
      <c r="Y2528">
        <v>0.58911776542663574</v>
      </c>
      <c r="Z2528">
        <v>0.57650452852249146</v>
      </c>
      <c r="AA2528">
        <v>0.35618987679481506</v>
      </c>
      <c r="AB2528">
        <v>0.15763062238693237</v>
      </c>
      <c r="AC2528">
        <v>0.22848379611968994</v>
      </c>
      <c r="AD2528">
        <v>-0.41824987530708313</v>
      </c>
      <c r="AE2528">
        <f>VLOOKUP(C2528,[1]pop_15p_a!$A$8:$AL$68,28,FALSE)</f>
        <v>2505555.5015693102</v>
      </c>
      <c r="AL2528">
        <f t="shared" si="247"/>
        <v>336</v>
      </c>
      <c r="AM2528">
        <f t="shared" si="247"/>
        <v>338</v>
      </c>
      <c r="AN2528">
        <f t="shared" si="247"/>
        <v>339</v>
      </c>
      <c r="AO2528">
        <f t="shared" si="247"/>
        <v>341</v>
      </c>
      <c r="AP2528">
        <f t="shared" si="247"/>
        <v>343</v>
      </c>
      <c r="AQ2528">
        <f t="shared" si="247"/>
        <v>344</v>
      </c>
    </row>
    <row r="2529" spans="1:43">
      <c r="A2529" s="3" t="s">
        <v>25</v>
      </c>
      <c r="B2529" s="3" t="s">
        <v>59</v>
      </c>
      <c r="C2529">
        <v>1961</v>
      </c>
      <c r="J2529">
        <v>3.6085655689239502</v>
      </c>
      <c r="K2529">
        <v>1.5495920181274414</v>
      </c>
      <c r="L2529">
        <v>2009.305419921875</v>
      </c>
      <c r="M2529">
        <v>42852.203125</v>
      </c>
      <c r="N2529">
        <v>29625.720703125</v>
      </c>
      <c r="O2529">
        <v>44084.16796875</v>
      </c>
      <c r="P2529">
        <v>42981.703125</v>
      </c>
      <c r="Q2529">
        <v>140291.578125</v>
      </c>
      <c r="R2529">
        <v>1.5825895592570305E-2</v>
      </c>
      <c r="S2529">
        <v>0.62240135669708252</v>
      </c>
      <c r="T2529">
        <v>80950.7265625</v>
      </c>
      <c r="U2529">
        <v>34264.015625</v>
      </c>
      <c r="V2529">
        <v>54781.80078125</v>
      </c>
      <c r="W2529">
        <v>283384.46875</v>
      </c>
      <c r="X2529">
        <v>0.15109556913375854</v>
      </c>
      <c r="Y2529">
        <v>0.61151981353759766</v>
      </c>
      <c r="Z2529">
        <v>0.57959741353988647</v>
      </c>
      <c r="AA2529">
        <v>0.36263012886047363</v>
      </c>
      <c r="AB2529">
        <v>0.16344085335731506</v>
      </c>
      <c r="AC2529">
        <v>0.22115439176559448</v>
      </c>
      <c r="AD2529">
        <v>-0.41717654466629028</v>
      </c>
      <c r="AE2529">
        <f>VLOOKUP(C2529,[1]pop_15p_a!$A$8:$AL$68,28,FALSE)</f>
        <v>2532378.0749257901</v>
      </c>
      <c r="AL2529">
        <f t="shared" si="247"/>
        <v>336</v>
      </c>
      <c r="AM2529">
        <f t="shared" si="247"/>
        <v>338</v>
      </c>
      <c r="AN2529">
        <f t="shared" si="247"/>
        <v>339</v>
      </c>
      <c r="AO2529">
        <f t="shared" si="247"/>
        <v>341</v>
      </c>
      <c r="AP2529">
        <f t="shared" si="247"/>
        <v>343</v>
      </c>
      <c r="AQ2529">
        <f t="shared" si="247"/>
        <v>344</v>
      </c>
    </row>
    <row r="2530" spans="1:43">
      <c r="A2530" s="3" t="s">
        <v>25</v>
      </c>
      <c r="B2530" s="3" t="s">
        <v>59</v>
      </c>
      <c r="C2530">
        <v>1962</v>
      </c>
      <c r="J2530">
        <v>3.6376745700836182</v>
      </c>
      <c r="K2530">
        <v>1.5580871105194092</v>
      </c>
      <c r="L2530">
        <v>1994.643798828125</v>
      </c>
      <c r="M2530">
        <v>44069.47265625</v>
      </c>
      <c r="N2530">
        <v>30777.1640625</v>
      </c>
      <c r="O2530">
        <v>44816.72265625</v>
      </c>
      <c r="P2530">
        <v>44013.4140625</v>
      </c>
      <c r="Q2530">
        <v>143778.59375</v>
      </c>
      <c r="R2530">
        <v>1.5686912462115288E-2</v>
      </c>
      <c r="S2530">
        <v>0.6211279034614563</v>
      </c>
      <c r="T2530">
        <v>83228.625</v>
      </c>
      <c r="U2530">
        <v>35427.31640625</v>
      </c>
      <c r="V2530">
        <v>55898.3203125</v>
      </c>
      <c r="W2530">
        <v>291633.6875</v>
      </c>
      <c r="X2530">
        <v>0.1562780886888504</v>
      </c>
      <c r="Y2530">
        <v>0.61840707063674927</v>
      </c>
      <c r="Z2530">
        <v>0.58044534921646118</v>
      </c>
      <c r="AA2530">
        <v>0.3411218523979187</v>
      </c>
      <c r="AB2530">
        <v>0.1673533171415329</v>
      </c>
      <c r="AC2530">
        <v>0.20101264119148254</v>
      </c>
      <c r="AD2530">
        <v>-0.38102275133132935</v>
      </c>
      <c r="AE2530">
        <f>VLOOKUP(C2530,[1]pop_15p_a!$A$8:$AL$68,28,FALSE)</f>
        <v>2565842.4233347001</v>
      </c>
      <c r="AL2530">
        <f t="shared" si="247"/>
        <v>336</v>
      </c>
      <c r="AM2530">
        <f t="shared" si="247"/>
        <v>338</v>
      </c>
      <c r="AN2530">
        <f t="shared" si="247"/>
        <v>339</v>
      </c>
      <c r="AO2530">
        <f t="shared" si="247"/>
        <v>341</v>
      </c>
      <c r="AP2530">
        <f t="shared" si="247"/>
        <v>343</v>
      </c>
      <c r="AQ2530">
        <f t="shared" si="247"/>
        <v>344</v>
      </c>
    </row>
    <row r="2531" spans="1:43">
      <c r="A2531" s="3" t="s">
        <v>25</v>
      </c>
      <c r="B2531" s="3" t="s">
        <v>59</v>
      </c>
      <c r="C2531">
        <v>1963</v>
      </c>
      <c r="J2531">
        <v>3.6652858257293701</v>
      </c>
      <c r="K2531">
        <v>1.5644832849502563</v>
      </c>
      <c r="L2531">
        <v>1985.6453857421875</v>
      </c>
      <c r="M2531">
        <v>45483.015625</v>
      </c>
      <c r="N2531">
        <v>31871.51171875</v>
      </c>
      <c r="O2531">
        <v>46062.33984375</v>
      </c>
      <c r="P2531">
        <v>45396.0390625</v>
      </c>
      <c r="Q2531">
        <v>146420.1875</v>
      </c>
      <c r="R2531">
        <v>1.5657966956496239E-2</v>
      </c>
      <c r="S2531">
        <v>0.62825667858123779</v>
      </c>
      <c r="T2531">
        <v>86378.875</v>
      </c>
      <c r="U2531">
        <v>36836.45703125</v>
      </c>
      <c r="V2531">
        <v>57436.6796875</v>
      </c>
      <c r="W2531">
        <v>299388.375</v>
      </c>
      <c r="X2531">
        <v>0.16111560165882111</v>
      </c>
      <c r="Y2531">
        <v>0.63155633211135864</v>
      </c>
      <c r="Z2531">
        <v>0.56999373435974121</v>
      </c>
      <c r="AA2531">
        <v>0.32984873652458191</v>
      </c>
      <c r="AB2531">
        <v>0.17082121968269348</v>
      </c>
      <c r="AC2531">
        <v>0.23271389305591583</v>
      </c>
      <c r="AD2531">
        <v>-0.39006149768829346</v>
      </c>
      <c r="AE2531">
        <f>VLOOKUP(C2531,[1]pop_15p_a!$A$8:$AL$68,28,FALSE)</f>
        <v>2594056.2887491002</v>
      </c>
      <c r="AL2531">
        <f t="shared" si="247"/>
        <v>336</v>
      </c>
      <c r="AM2531">
        <f t="shared" si="247"/>
        <v>338</v>
      </c>
      <c r="AN2531">
        <f t="shared" si="247"/>
        <v>339</v>
      </c>
      <c r="AO2531">
        <f t="shared" si="247"/>
        <v>341</v>
      </c>
      <c r="AP2531">
        <f t="shared" si="247"/>
        <v>343</v>
      </c>
      <c r="AQ2531">
        <f t="shared" si="247"/>
        <v>344</v>
      </c>
    </row>
    <row r="2532" spans="1:43">
      <c r="A2532" s="3" t="s">
        <v>25</v>
      </c>
      <c r="B2532" s="3" t="s">
        <v>59</v>
      </c>
      <c r="C2532">
        <v>1964</v>
      </c>
      <c r="J2532">
        <v>3.6930756568908691</v>
      </c>
      <c r="K2532">
        <v>1.5688807964324951</v>
      </c>
      <c r="L2532">
        <v>1995.6435546875</v>
      </c>
      <c r="M2532">
        <v>48614.46875</v>
      </c>
      <c r="N2532">
        <v>33116.87109375</v>
      </c>
      <c r="O2532">
        <v>48136.3671875</v>
      </c>
      <c r="P2532">
        <v>48467.515625</v>
      </c>
      <c r="Q2532">
        <v>149647.078125</v>
      </c>
      <c r="R2532">
        <v>1.5423302538692951E-2</v>
      </c>
      <c r="S2532">
        <v>0.64453703165054321</v>
      </c>
      <c r="T2532">
        <v>90706.15625</v>
      </c>
      <c r="U2532">
        <v>38399.19921875</v>
      </c>
      <c r="V2532">
        <v>60044.3828125</v>
      </c>
      <c r="W2532">
        <v>307820.9375</v>
      </c>
      <c r="X2532">
        <v>0.16645424067974091</v>
      </c>
      <c r="Y2532">
        <v>0.64882522821426392</v>
      </c>
      <c r="Z2532">
        <v>0.55072677135467529</v>
      </c>
      <c r="AA2532">
        <v>0.32726818323135376</v>
      </c>
      <c r="AB2532">
        <v>0.17087513208389282</v>
      </c>
      <c r="AC2532">
        <v>0.2457175999879837</v>
      </c>
      <c r="AD2532">
        <v>-0.3845096230506897</v>
      </c>
      <c r="AE2532">
        <f>VLOOKUP(C2532,[1]pop_15p_a!$A$8:$AL$68,28,FALSE)</f>
        <v>2621082.63504963</v>
      </c>
      <c r="AL2532">
        <f t="shared" si="247"/>
        <v>336</v>
      </c>
      <c r="AM2532">
        <f t="shared" si="247"/>
        <v>338</v>
      </c>
      <c r="AN2532">
        <f t="shared" si="247"/>
        <v>339</v>
      </c>
      <c r="AO2532">
        <f t="shared" si="247"/>
        <v>341</v>
      </c>
      <c r="AP2532">
        <f t="shared" si="247"/>
        <v>343</v>
      </c>
      <c r="AQ2532">
        <f t="shared" si="247"/>
        <v>344</v>
      </c>
    </row>
    <row r="2533" spans="1:43">
      <c r="A2533" s="3" t="s">
        <v>25</v>
      </c>
      <c r="B2533" s="3" t="s">
        <v>59</v>
      </c>
      <c r="C2533">
        <v>1965</v>
      </c>
      <c r="J2533">
        <v>3.7218797206878662</v>
      </c>
      <c r="K2533">
        <v>1.5828725099563599</v>
      </c>
      <c r="L2533">
        <v>1950.651611328125</v>
      </c>
      <c r="M2533">
        <v>51556.82421875</v>
      </c>
      <c r="N2533">
        <v>34550.07421875</v>
      </c>
      <c r="O2533">
        <v>51541.46484375</v>
      </c>
      <c r="P2533">
        <v>51411.90234375</v>
      </c>
      <c r="Q2533">
        <v>155827.3125</v>
      </c>
      <c r="R2533">
        <v>1.5312229283154011E-2</v>
      </c>
      <c r="S2533">
        <v>0.66011989116668701</v>
      </c>
      <c r="T2533">
        <v>95500.5078125</v>
      </c>
      <c r="U2533">
        <v>39858.765625</v>
      </c>
      <c r="V2533">
        <v>64103.74609375</v>
      </c>
      <c r="W2533">
        <v>318843.96875</v>
      </c>
      <c r="X2533">
        <v>0.17443221807479858</v>
      </c>
      <c r="Y2533">
        <v>0.67324453592300415</v>
      </c>
      <c r="Z2533">
        <v>0.53649955987930298</v>
      </c>
      <c r="AA2533">
        <v>0.35259631276130676</v>
      </c>
      <c r="AB2533">
        <v>0.18046529591083527</v>
      </c>
      <c r="AC2533">
        <v>0.24783855676651001</v>
      </c>
      <c r="AD2533">
        <v>-0.38759306073188782</v>
      </c>
      <c r="AE2533">
        <f>VLOOKUP(C2533,[1]pop_15p_a!$A$8:$AL$68,28,FALSE)</f>
        <v>2643688.1571907699</v>
      </c>
      <c r="AL2533">
        <f t="shared" si="247"/>
        <v>336</v>
      </c>
      <c r="AM2533">
        <f t="shared" si="247"/>
        <v>338</v>
      </c>
      <c r="AN2533">
        <f t="shared" si="247"/>
        <v>339</v>
      </c>
      <c r="AO2533">
        <f t="shared" si="247"/>
        <v>341</v>
      </c>
      <c r="AP2533">
        <f t="shared" si="247"/>
        <v>343</v>
      </c>
      <c r="AQ2533">
        <f t="shared" si="247"/>
        <v>344</v>
      </c>
    </row>
    <row r="2534" spans="1:43">
      <c r="A2534" s="3" t="s">
        <v>25</v>
      </c>
      <c r="B2534" s="3" t="s">
        <v>59</v>
      </c>
      <c r="C2534">
        <v>1966</v>
      </c>
      <c r="J2534">
        <v>3.7523441314697266</v>
      </c>
      <c r="K2534">
        <v>1.5892688035964966</v>
      </c>
      <c r="L2534">
        <v>1951.6513671875</v>
      </c>
      <c r="M2534">
        <v>53623.44140625</v>
      </c>
      <c r="N2534">
        <v>35924.67578125</v>
      </c>
      <c r="O2534">
        <v>54039.51171875</v>
      </c>
      <c r="P2534">
        <v>53555.31640625</v>
      </c>
      <c r="Q2534">
        <v>162347.625</v>
      </c>
      <c r="R2534">
        <v>1.5098030678927898E-2</v>
      </c>
      <c r="S2534">
        <v>0.66428935527801514</v>
      </c>
      <c r="T2534">
        <v>99116.3984375</v>
      </c>
      <c r="U2534">
        <v>41248.43359375</v>
      </c>
      <c r="V2534">
        <v>67098.3046875</v>
      </c>
      <c r="W2534">
        <v>330766.90625</v>
      </c>
      <c r="X2534">
        <v>0.1829364001750946</v>
      </c>
      <c r="Y2534">
        <v>0.68083804845809937</v>
      </c>
      <c r="Z2534">
        <v>0.52917474508285522</v>
      </c>
      <c r="AA2534">
        <v>0.35846406221389771</v>
      </c>
      <c r="AB2534">
        <v>0.18171797692775726</v>
      </c>
      <c r="AC2534">
        <v>0.25252372026443481</v>
      </c>
      <c r="AD2534">
        <v>-0.38790729641914368</v>
      </c>
      <c r="AE2534">
        <f>VLOOKUP(C2534,[1]pop_15p_a!$A$8:$AL$68,28,FALSE)</f>
        <v>2665004.0276168399</v>
      </c>
      <c r="AL2534">
        <f t="shared" ref="AL2534:AQ2543" si="248">AL2466+9</f>
        <v>336</v>
      </c>
      <c r="AM2534">
        <f t="shared" si="248"/>
        <v>338</v>
      </c>
      <c r="AN2534">
        <f t="shared" si="248"/>
        <v>339</v>
      </c>
      <c r="AO2534">
        <f t="shared" si="248"/>
        <v>341</v>
      </c>
      <c r="AP2534">
        <f t="shared" si="248"/>
        <v>343</v>
      </c>
      <c r="AQ2534">
        <f t="shared" si="248"/>
        <v>344</v>
      </c>
    </row>
    <row r="2535" spans="1:43">
      <c r="A2535" s="3" t="s">
        <v>25</v>
      </c>
      <c r="B2535" s="3" t="s">
        <v>59</v>
      </c>
      <c r="C2535">
        <v>1967</v>
      </c>
      <c r="J2535">
        <v>3.784724235534668</v>
      </c>
      <c r="K2535">
        <v>1.5987632274627686</v>
      </c>
      <c r="L2535">
        <v>1935.654296875</v>
      </c>
      <c r="M2535">
        <v>57688.28125</v>
      </c>
      <c r="N2535">
        <v>38150.3046875</v>
      </c>
      <c r="O2535">
        <v>58481.01953125</v>
      </c>
      <c r="P2535">
        <v>57777.9609375</v>
      </c>
      <c r="Q2535">
        <v>170036.3125</v>
      </c>
      <c r="R2535">
        <v>1.526243519037962E-2</v>
      </c>
      <c r="S2535">
        <v>0.69297653436660767</v>
      </c>
      <c r="T2535">
        <v>105317.7265625</v>
      </c>
      <c r="U2535">
        <v>43311.78125</v>
      </c>
      <c r="V2535">
        <v>72210.7421875</v>
      </c>
      <c r="W2535">
        <v>345315.53125</v>
      </c>
      <c r="X2535">
        <v>0.19318528473377228</v>
      </c>
      <c r="Y2535">
        <v>0.7058369517326355</v>
      </c>
      <c r="Z2535">
        <v>0.5136415958404541</v>
      </c>
      <c r="AA2535">
        <v>0.37533220648765564</v>
      </c>
      <c r="AB2535">
        <v>0.19066399335861206</v>
      </c>
      <c r="AC2535">
        <v>0.24246805906295776</v>
      </c>
      <c r="AD2535">
        <v>-0.39682826399803162</v>
      </c>
      <c r="AE2535">
        <f>VLOOKUP(C2535,[1]pop_15p_a!$A$8:$AL$68,28,FALSE)</f>
        <v>2685007.7487621601</v>
      </c>
      <c r="AL2535">
        <f t="shared" si="248"/>
        <v>336</v>
      </c>
      <c r="AM2535">
        <f t="shared" si="248"/>
        <v>338</v>
      </c>
      <c r="AN2535">
        <f t="shared" si="248"/>
        <v>339</v>
      </c>
      <c r="AO2535">
        <f t="shared" si="248"/>
        <v>341</v>
      </c>
      <c r="AP2535">
        <f t="shared" si="248"/>
        <v>343</v>
      </c>
      <c r="AQ2535">
        <f t="shared" si="248"/>
        <v>344</v>
      </c>
    </row>
    <row r="2536" spans="1:43">
      <c r="A2536" s="3" t="s">
        <v>25</v>
      </c>
      <c r="B2536" s="3" t="s">
        <v>59</v>
      </c>
      <c r="C2536">
        <v>1968</v>
      </c>
      <c r="J2536">
        <v>3.8176770210266113</v>
      </c>
      <c r="K2536">
        <v>1.6002624034881592</v>
      </c>
      <c r="L2536">
        <v>1896.6612548828125</v>
      </c>
      <c r="M2536">
        <v>60016.48828125</v>
      </c>
      <c r="N2536">
        <v>39821.24609375</v>
      </c>
      <c r="O2536">
        <v>58382.33203125</v>
      </c>
      <c r="P2536">
        <v>60208.5390625</v>
      </c>
      <c r="Q2536">
        <v>175849.84375</v>
      </c>
      <c r="R2536">
        <v>1.4923428185284138E-2</v>
      </c>
      <c r="S2536">
        <v>0.71087455749511719</v>
      </c>
      <c r="T2536">
        <v>107696.2265625</v>
      </c>
      <c r="U2536">
        <v>44952.8046875</v>
      </c>
      <c r="V2536">
        <v>72162.4609375</v>
      </c>
      <c r="W2536">
        <v>356251.6875</v>
      </c>
      <c r="X2536">
        <v>0.19984307885169983</v>
      </c>
      <c r="Y2536">
        <v>0.71739500761032104</v>
      </c>
      <c r="Z2536">
        <v>0.51078671216964722</v>
      </c>
      <c r="AA2536">
        <v>0.32810321450233459</v>
      </c>
      <c r="AB2536">
        <v>0.19313105940818787</v>
      </c>
      <c r="AC2536">
        <v>0.25379151105880737</v>
      </c>
      <c r="AD2536">
        <v>-0.36168232560157776</v>
      </c>
      <c r="AE2536">
        <f>VLOOKUP(C2536,[1]pop_15p_a!$A$8:$AL$68,28,FALSE)</f>
        <v>2707283.3532435801</v>
      </c>
      <c r="AL2536">
        <f t="shared" si="248"/>
        <v>336</v>
      </c>
      <c r="AM2536">
        <f t="shared" si="248"/>
        <v>338</v>
      </c>
      <c r="AN2536">
        <f t="shared" si="248"/>
        <v>339</v>
      </c>
      <c r="AO2536">
        <f t="shared" si="248"/>
        <v>341</v>
      </c>
      <c r="AP2536">
        <f t="shared" si="248"/>
        <v>343</v>
      </c>
      <c r="AQ2536">
        <f t="shared" si="248"/>
        <v>344</v>
      </c>
    </row>
    <row r="2537" spans="1:43">
      <c r="A2537" s="3" t="s">
        <v>25</v>
      </c>
      <c r="B2537" s="3" t="s">
        <v>59</v>
      </c>
      <c r="C2537">
        <v>1969</v>
      </c>
      <c r="J2537">
        <v>3.8496599197387695</v>
      </c>
      <c r="K2537">
        <v>1.6143540143966675</v>
      </c>
      <c r="L2537">
        <v>1848.6697998046875</v>
      </c>
      <c r="M2537">
        <v>61760.875</v>
      </c>
      <c r="N2537">
        <v>42434.05859375</v>
      </c>
      <c r="O2537">
        <v>59883.16796875</v>
      </c>
      <c r="P2537">
        <v>61990.7265625</v>
      </c>
      <c r="Q2537">
        <v>182102.78125</v>
      </c>
      <c r="R2537">
        <v>1.4328685589134693E-2</v>
      </c>
      <c r="S2537">
        <v>0.74100488424301147</v>
      </c>
      <c r="T2537">
        <v>112548.0625</v>
      </c>
      <c r="U2537">
        <v>48111.6328125</v>
      </c>
      <c r="V2537">
        <v>74265.4296875</v>
      </c>
      <c r="W2537">
        <v>364893.6875</v>
      </c>
      <c r="X2537">
        <v>0.20316870510578156</v>
      </c>
      <c r="Y2537">
        <v>0.74922078847885132</v>
      </c>
      <c r="Z2537">
        <v>0.52683496475219727</v>
      </c>
      <c r="AA2537">
        <v>0.29723644256591797</v>
      </c>
      <c r="AB2537">
        <v>0.19600707292556763</v>
      </c>
      <c r="AC2537">
        <v>0.27265578508377075</v>
      </c>
      <c r="AD2537">
        <v>-0.35547471046447754</v>
      </c>
      <c r="AE2537">
        <f>VLOOKUP(C2537,[1]pop_15p_a!$A$8:$AL$68,28,FALSE)</f>
        <v>2727822.8223360302</v>
      </c>
      <c r="AL2537">
        <f t="shared" si="248"/>
        <v>336</v>
      </c>
      <c r="AM2537">
        <f t="shared" si="248"/>
        <v>338</v>
      </c>
      <c r="AN2537">
        <f t="shared" si="248"/>
        <v>339</v>
      </c>
      <c r="AO2537">
        <f t="shared" si="248"/>
        <v>341</v>
      </c>
      <c r="AP2537">
        <f t="shared" si="248"/>
        <v>343</v>
      </c>
      <c r="AQ2537">
        <f t="shared" si="248"/>
        <v>344</v>
      </c>
    </row>
    <row r="2538" spans="1:43">
      <c r="A2538" s="3" t="s">
        <v>25</v>
      </c>
      <c r="B2538" s="3" t="s">
        <v>59</v>
      </c>
      <c r="C2538">
        <v>1970</v>
      </c>
      <c r="D2538">
        <v>82534.820099999997</v>
      </c>
      <c r="E2538">
        <v>35672.883699999998</v>
      </c>
      <c r="F2538">
        <v>16026.3334</v>
      </c>
      <c r="G2538">
        <v>20906.202000000001</v>
      </c>
      <c r="H2538">
        <v>22621.290199999999</v>
      </c>
      <c r="I2538">
        <v>20105.960800000001</v>
      </c>
      <c r="J2538">
        <v>3.8760600090026855</v>
      </c>
      <c r="K2538">
        <v>1.6404389142990112</v>
      </c>
      <c r="L2538">
        <v>1834.67236328125</v>
      </c>
      <c r="M2538">
        <v>64344.96875</v>
      </c>
      <c r="N2538">
        <v>43027.3984375</v>
      </c>
      <c r="O2538">
        <v>65204.03125</v>
      </c>
      <c r="P2538">
        <v>64800.48828125</v>
      </c>
      <c r="Q2538">
        <v>189281.359375</v>
      </c>
      <c r="R2538">
        <v>1.4422032050788403E-2</v>
      </c>
      <c r="S2538">
        <v>0.60125750303268433</v>
      </c>
      <c r="T2538">
        <v>114797.2109375</v>
      </c>
      <c r="U2538">
        <v>48777.75</v>
      </c>
      <c r="V2538">
        <v>80161.8046875</v>
      </c>
      <c r="W2538">
        <v>379791.09375</v>
      </c>
      <c r="X2538">
        <v>0.21219366788864136</v>
      </c>
      <c r="Y2538">
        <v>0.7441210150718689</v>
      </c>
      <c r="Z2538">
        <v>0.63153457641601563</v>
      </c>
      <c r="AA2538">
        <v>0.45620334148406982</v>
      </c>
      <c r="AB2538">
        <v>0.25359717011451721</v>
      </c>
      <c r="AC2538">
        <v>0.62294572591781616</v>
      </c>
      <c r="AD2538">
        <v>-1.2284672260284424</v>
      </c>
      <c r="AE2538">
        <f>VLOOKUP(C2538,[1]pop_15p_a!$A$8:$AL$68,28,FALSE)</f>
        <v>2745485.0666149999</v>
      </c>
      <c r="AL2538">
        <f t="shared" si="248"/>
        <v>336</v>
      </c>
      <c r="AM2538">
        <f t="shared" si="248"/>
        <v>338</v>
      </c>
      <c r="AN2538">
        <f t="shared" si="248"/>
        <v>339</v>
      </c>
      <c r="AO2538">
        <f t="shared" si="248"/>
        <v>341</v>
      </c>
      <c r="AP2538">
        <f t="shared" si="248"/>
        <v>343</v>
      </c>
      <c r="AQ2538">
        <f t="shared" si="248"/>
        <v>344</v>
      </c>
    </row>
    <row r="2539" spans="1:43">
      <c r="A2539" s="3" t="s">
        <v>25</v>
      </c>
      <c r="B2539" s="3" t="s">
        <v>59</v>
      </c>
      <c r="C2539">
        <v>1971</v>
      </c>
      <c r="D2539">
        <v>87216.531400000007</v>
      </c>
      <c r="E2539">
        <v>37642.902999999998</v>
      </c>
      <c r="F2539">
        <v>17137.7592</v>
      </c>
      <c r="G2539">
        <v>24311.082900000001</v>
      </c>
      <c r="H2539">
        <v>22973.709900000002</v>
      </c>
      <c r="I2539">
        <v>21466.569899999999</v>
      </c>
      <c r="J2539">
        <v>3.9052689075469971</v>
      </c>
      <c r="K2539">
        <v>1.6559455394744873</v>
      </c>
      <c r="L2539">
        <v>1812.67626953125</v>
      </c>
      <c r="M2539">
        <v>67994.84375</v>
      </c>
      <c r="N2539">
        <v>45439.13671875</v>
      </c>
      <c r="O2539">
        <v>70395.578125</v>
      </c>
      <c r="P2539">
        <v>68649.6015625</v>
      </c>
      <c r="Q2539">
        <v>202345.9375</v>
      </c>
      <c r="R2539">
        <v>1.4515869319438934E-2</v>
      </c>
      <c r="S2539">
        <v>0.64233660697937012</v>
      </c>
      <c r="T2539">
        <v>121309.0234375</v>
      </c>
      <c r="U2539">
        <v>51629.78515625</v>
      </c>
      <c r="V2539">
        <v>86216.78125</v>
      </c>
      <c r="W2539">
        <v>398910.5</v>
      </c>
      <c r="X2539">
        <v>0.22565624117851257</v>
      </c>
      <c r="Y2539">
        <v>0.76471567153930664</v>
      </c>
      <c r="Z2539">
        <v>0.60193300247192383</v>
      </c>
      <c r="AA2539">
        <v>0.46743476390838623</v>
      </c>
      <c r="AB2539">
        <v>0.24914321303367615</v>
      </c>
      <c r="AC2539">
        <v>0.55425053834915161</v>
      </c>
      <c r="AD2539">
        <v>-1.1303176879882812</v>
      </c>
      <c r="AE2539">
        <f>VLOOKUP(C2539,[1]pop_15p_a!$A$8:$AL$68,28,FALSE)</f>
        <v>2764222.44268389</v>
      </c>
      <c r="AL2539">
        <f t="shared" si="248"/>
        <v>336</v>
      </c>
      <c r="AM2539">
        <f t="shared" si="248"/>
        <v>338</v>
      </c>
      <c r="AN2539">
        <f t="shared" si="248"/>
        <v>339</v>
      </c>
      <c r="AO2539">
        <f t="shared" si="248"/>
        <v>341</v>
      </c>
      <c r="AP2539">
        <f t="shared" si="248"/>
        <v>343</v>
      </c>
      <c r="AQ2539">
        <f t="shared" si="248"/>
        <v>344</v>
      </c>
    </row>
    <row r="2540" spans="1:43">
      <c r="A2540" s="3" t="s">
        <v>25</v>
      </c>
      <c r="B2540" s="3" t="s">
        <v>59</v>
      </c>
      <c r="C2540">
        <v>1972</v>
      </c>
      <c r="D2540">
        <v>91865.718399999998</v>
      </c>
      <c r="E2540">
        <v>38667.825799999999</v>
      </c>
      <c r="F2540">
        <v>17921.968199999999</v>
      </c>
      <c r="G2540">
        <v>23684.267899999999</v>
      </c>
      <c r="H2540">
        <v>26092.874899999999</v>
      </c>
      <c r="I2540">
        <v>21289.4028</v>
      </c>
      <c r="J2540">
        <v>3.933725118637085</v>
      </c>
      <c r="K2540">
        <v>1.6743068695068359</v>
      </c>
      <c r="L2540">
        <v>1779.68212890625</v>
      </c>
      <c r="M2540">
        <v>70383.5703125</v>
      </c>
      <c r="N2540">
        <v>46865.8671875</v>
      </c>
      <c r="O2540">
        <v>70541.9296875</v>
      </c>
      <c r="P2540">
        <v>71078.9296875</v>
      </c>
      <c r="Q2540">
        <v>216314.890625</v>
      </c>
      <c r="R2540">
        <v>1.4746190048754215E-2</v>
      </c>
      <c r="S2540">
        <v>0.69740921258926392</v>
      </c>
      <c r="T2540">
        <v>127775.5234375</v>
      </c>
      <c r="U2540">
        <v>53282.75390625</v>
      </c>
      <c r="V2540">
        <v>86486.09375</v>
      </c>
      <c r="W2540">
        <v>416141.28125</v>
      </c>
      <c r="X2540">
        <v>0.23810900747776031</v>
      </c>
      <c r="Y2540">
        <v>0.78800052404403687</v>
      </c>
      <c r="Z2540">
        <v>0.54373723268508911</v>
      </c>
      <c r="AA2540">
        <v>0.39304900169372559</v>
      </c>
      <c r="AB2540">
        <v>0.23428836464881897</v>
      </c>
      <c r="AC2540">
        <v>0.58545076847076416</v>
      </c>
      <c r="AD2540">
        <v>-0.95699822902679443</v>
      </c>
      <c r="AE2540">
        <f>VLOOKUP(C2540,[1]pop_15p_a!$A$8:$AL$68,28,FALSE)</f>
        <v>2785855.7170106601</v>
      </c>
      <c r="AL2540">
        <f t="shared" si="248"/>
        <v>336</v>
      </c>
      <c r="AM2540">
        <f t="shared" si="248"/>
        <v>338</v>
      </c>
      <c r="AN2540">
        <f t="shared" si="248"/>
        <v>339</v>
      </c>
      <c r="AO2540">
        <f t="shared" si="248"/>
        <v>341</v>
      </c>
      <c r="AP2540">
        <f t="shared" si="248"/>
        <v>343</v>
      </c>
      <c r="AQ2540">
        <f t="shared" si="248"/>
        <v>344</v>
      </c>
    </row>
    <row r="2541" spans="1:43">
      <c r="A2541" s="3" t="s">
        <v>25</v>
      </c>
      <c r="B2541" s="3" t="s">
        <v>59</v>
      </c>
      <c r="C2541">
        <v>1973</v>
      </c>
      <c r="D2541">
        <v>96029.916899999997</v>
      </c>
      <c r="E2541">
        <v>40047.109700000001</v>
      </c>
      <c r="F2541">
        <v>18823.203000000001</v>
      </c>
      <c r="G2541">
        <v>26455.062600000001</v>
      </c>
      <c r="H2541">
        <v>28113.325700000001</v>
      </c>
      <c r="I2541">
        <v>24519.846600000001</v>
      </c>
      <c r="J2541">
        <v>3.9608020782470703</v>
      </c>
      <c r="K2541">
        <v>1.6860804557800293</v>
      </c>
      <c r="L2541">
        <v>1765.6846923828125</v>
      </c>
      <c r="M2541">
        <v>74694.0625</v>
      </c>
      <c r="N2541">
        <v>48388.24609375</v>
      </c>
      <c r="O2541">
        <v>75552.7109375</v>
      </c>
      <c r="P2541">
        <v>75263.65625</v>
      </c>
      <c r="Q2541">
        <v>230700.546875</v>
      </c>
      <c r="R2541">
        <v>1.4814481139183044E-2</v>
      </c>
      <c r="S2541">
        <v>0.69325590133666992</v>
      </c>
      <c r="T2541">
        <v>133567.53125</v>
      </c>
      <c r="U2541">
        <v>55366.21484375</v>
      </c>
      <c r="V2541">
        <v>92574.984375</v>
      </c>
      <c r="W2541">
        <v>436687.53125</v>
      </c>
      <c r="X2541">
        <v>0.25334462523460388</v>
      </c>
      <c r="Y2541">
        <v>0.80006742477416992</v>
      </c>
      <c r="Z2541">
        <v>0.54033422470092773</v>
      </c>
      <c r="AA2541">
        <v>0.43682244420051575</v>
      </c>
      <c r="AB2541">
        <v>0.23778051137924194</v>
      </c>
      <c r="AC2541">
        <v>0.67672258615493774</v>
      </c>
      <c r="AD2541">
        <v>-1.0888229608535767</v>
      </c>
      <c r="AE2541">
        <f>VLOOKUP(C2541,[1]pop_15p_a!$A$8:$AL$68,28,FALSE)</f>
        <v>2804818.7113529802</v>
      </c>
      <c r="AL2541">
        <f t="shared" si="248"/>
        <v>336</v>
      </c>
      <c r="AM2541">
        <f t="shared" si="248"/>
        <v>338</v>
      </c>
      <c r="AN2541">
        <f t="shared" si="248"/>
        <v>339</v>
      </c>
      <c r="AO2541">
        <f t="shared" si="248"/>
        <v>341</v>
      </c>
      <c r="AP2541">
        <f t="shared" si="248"/>
        <v>343</v>
      </c>
      <c r="AQ2541">
        <f t="shared" si="248"/>
        <v>344</v>
      </c>
    </row>
    <row r="2542" spans="1:43">
      <c r="A2542" s="3" t="s">
        <v>25</v>
      </c>
      <c r="B2542" s="3" t="s">
        <v>59</v>
      </c>
      <c r="C2542">
        <v>1974</v>
      </c>
      <c r="D2542">
        <v>99797.180300000007</v>
      </c>
      <c r="E2542">
        <v>41238.997000000003</v>
      </c>
      <c r="F2542">
        <v>19499.948799999998</v>
      </c>
      <c r="G2542">
        <v>28046.7104</v>
      </c>
      <c r="H2542">
        <v>28340.049299999999</v>
      </c>
      <c r="I2542">
        <v>25593.514899999998</v>
      </c>
      <c r="J2542">
        <v>3.9857409000396729</v>
      </c>
      <c r="K2542">
        <v>1.7082070112228394</v>
      </c>
      <c r="L2542">
        <v>1744.6883544921875</v>
      </c>
      <c r="M2542">
        <v>76997.171875</v>
      </c>
      <c r="N2542">
        <v>49982.65234375</v>
      </c>
      <c r="O2542">
        <v>80752.0859375</v>
      </c>
      <c r="P2542">
        <v>78642.96875</v>
      </c>
      <c r="Q2542">
        <v>248721.90625</v>
      </c>
      <c r="R2542">
        <v>1.4997925609350204E-2</v>
      </c>
      <c r="S2542">
        <v>0.73359018564224243</v>
      </c>
      <c r="T2542">
        <v>138807.421875</v>
      </c>
      <c r="U2542">
        <v>57081.78515625</v>
      </c>
      <c r="V2542">
        <v>97452.5625</v>
      </c>
      <c r="W2542">
        <v>458980.25</v>
      </c>
      <c r="X2542">
        <v>0.27008602023124695</v>
      </c>
      <c r="Y2542">
        <v>0.80599373579025269</v>
      </c>
      <c r="Z2542">
        <v>0.52753210067749023</v>
      </c>
      <c r="AA2542">
        <v>0.46945637464523315</v>
      </c>
      <c r="AB2542">
        <v>0.23506468534469604</v>
      </c>
      <c r="AC2542">
        <v>0.83778554201126099</v>
      </c>
      <c r="AD2542">
        <v>-1.2480728626251221</v>
      </c>
      <c r="AE2542">
        <f>VLOOKUP(C2542,[1]pop_15p_a!$A$8:$AL$68,28,FALSE)</f>
        <v>2824091.2511735498</v>
      </c>
      <c r="AL2542">
        <f t="shared" si="248"/>
        <v>336</v>
      </c>
      <c r="AM2542">
        <f t="shared" si="248"/>
        <v>338</v>
      </c>
      <c r="AN2542">
        <f t="shared" si="248"/>
        <v>339</v>
      </c>
      <c r="AO2542">
        <f t="shared" si="248"/>
        <v>341</v>
      </c>
      <c r="AP2542">
        <f t="shared" si="248"/>
        <v>343</v>
      </c>
      <c r="AQ2542">
        <f t="shared" si="248"/>
        <v>344</v>
      </c>
    </row>
    <row r="2543" spans="1:43">
      <c r="A2543" s="3" t="s">
        <v>25</v>
      </c>
      <c r="B2543" s="3" t="s">
        <v>59</v>
      </c>
      <c r="C2543">
        <v>1975</v>
      </c>
      <c r="D2543">
        <v>104739.28419999999</v>
      </c>
      <c r="E2543">
        <v>43420.851699999999</v>
      </c>
      <c r="F2543">
        <v>20967.460599999999</v>
      </c>
      <c r="G2543">
        <v>30814.242399999999</v>
      </c>
      <c r="H2543">
        <v>29402.938099999999</v>
      </c>
      <c r="I2543">
        <v>26654.912700000001</v>
      </c>
      <c r="J2543">
        <v>4.008030891418457</v>
      </c>
      <c r="K2543">
        <v>1.7373112440109253</v>
      </c>
      <c r="L2543">
        <v>1727.69140625</v>
      </c>
      <c r="M2543">
        <v>78497.453125</v>
      </c>
      <c r="N2543">
        <v>52870.69921875</v>
      </c>
      <c r="O2543">
        <v>85769.0546875</v>
      </c>
      <c r="P2543">
        <v>81080.203125</v>
      </c>
      <c r="Q2543">
        <v>266864.0625</v>
      </c>
      <c r="R2543">
        <v>1.553686335682869E-2</v>
      </c>
      <c r="S2543">
        <v>0.79658597707748413</v>
      </c>
      <c r="T2543">
        <v>145681.21875</v>
      </c>
      <c r="U2543">
        <v>60419.30078125</v>
      </c>
      <c r="V2543">
        <v>102390.140625</v>
      </c>
      <c r="W2543">
        <v>484239.875</v>
      </c>
      <c r="X2543">
        <v>0.29060849547386169</v>
      </c>
      <c r="Y2543">
        <v>0.81402474641799927</v>
      </c>
      <c r="Z2543">
        <v>0.49737557768821716</v>
      </c>
      <c r="AA2543">
        <v>0.45247596502304077</v>
      </c>
      <c r="AB2543">
        <v>0.22979509830474854</v>
      </c>
      <c r="AC2543">
        <v>0.81914365291595459</v>
      </c>
      <c r="AD2543">
        <v>-1.1180586814880371</v>
      </c>
      <c r="AE2543">
        <f>VLOOKUP(C2543,[1]pop_15p_a!$A$8:$AL$68,28,FALSE)</f>
        <v>2842586.61421755</v>
      </c>
      <c r="AL2543">
        <f t="shared" si="248"/>
        <v>336</v>
      </c>
      <c r="AM2543">
        <f t="shared" si="248"/>
        <v>338</v>
      </c>
      <c r="AN2543">
        <f t="shared" si="248"/>
        <v>339</v>
      </c>
      <c r="AO2543">
        <f t="shared" si="248"/>
        <v>341</v>
      </c>
      <c r="AP2543">
        <f t="shared" si="248"/>
        <v>343</v>
      </c>
      <c r="AQ2543">
        <f t="shared" si="248"/>
        <v>344</v>
      </c>
    </row>
    <row r="2544" spans="1:43">
      <c r="A2544" s="3" t="s">
        <v>25</v>
      </c>
      <c r="B2544" s="3" t="s">
        <v>59</v>
      </c>
      <c r="C2544">
        <v>1976</v>
      </c>
      <c r="D2544">
        <v>110840.7596</v>
      </c>
      <c r="E2544">
        <v>46006.345500000003</v>
      </c>
      <c r="F2544">
        <v>22253.832999999999</v>
      </c>
      <c r="G2544">
        <v>33867.775099999999</v>
      </c>
      <c r="H2544">
        <v>32993.463100000001</v>
      </c>
      <c r="I2544">
        <v>30111.7942</v>
      </c>
      <c r="J2544">
        <v>4.0274748802185059</v>
      </c>
      <c r="K2544">
        <v>1.7955899238586426</v>
      </c>
      <c r="L2544">
        <v>1674.0947265625</v>
      </c>
      <c r="M2544">
        <v>81661.0546875</v>
      </c>
      <c r="N2544">
        <v>55994.76953125</v>
      </c>
      <c r="O2544">
        <v>90666.765625</v>
      </c>
      <c r="P2544">
        <v>83673.6015625</v>
      </c>
      <c r="Q2544">
        <v>282391.78125</v>
      </c>
      <c r="R2544">
        <v>1.6409916803240776E-2</v>
      </c>
      <c r="S2544">
        <v>0.8377496600151062</v>
      </c>
      <c r="T2544">
        <v>154167.953125</v>
      </c>
      <c r="U2544">
        <v>64034.63671875</v>
      </c>
      <c r="V2544">
        <v>109008.5</v>
      </c>
      <c r="W2544">
        <v>512640.9375</v>
      </c>
      <c r="X2544">
        <v>0.31450527906417847</v>
      </c>
      <c r="Y2544">
        <v>0.82985121011734009</v>
      </c>
      <c r="Z2544">
        <v>0.47326967120170593</v>
      </c>
      <c r="AA2544">
        <v>0.4281470775604248</v>
      </c>
      <c r="AB2544">
        <v>0.21818159520626068</v>
      </c>
      <c r="AC2544">
        <v>0.34199291467666626</v>
      </c>
      <c r="AD2544">
        <v>-0.47683694958686829</v>
      </c>
      <c r="AE2544">
        <f>VLOOKUP(C2544,[1]pop_15p_a!$A$8:$AL$68,28,FALSE)</f>
        <v>2859606.82492175</v>
      </c>
      <c r="AL2544">
        <f t="shared" ref="AL2544:AQ2553" si="249">AL2476+9</f>
        <v>336</v>
      </c>
      <c r="AM2544">
        <f t="shared" si="249"/>
        <v>338</v>
      </c>
      <c r="AN2544">
        <f t="shared" si="249"/>
        <v>339</v>
      </c>
      <c r="AO2544">
        <f t="shared" si="249"/>
        <v>341</v>
      </c>
      <c r="AP2544">
        <f t="shared" si="249"/>
        <v>343</v>
      </c>
      <c r="AQ2544">
        <f t="shared" si="249"/>
        <v>344</v>
      </c>
    </row>
    <row r="2545" spans="1:43">
      <c r="A2545" s="3" t="s">
        <v>25</v>
      </c>
      <c r="B2545" s="3" t="s">
        <v>59</v>
      </c>
      <c r="C2545">
        <v>1977</v>
      </c>
      <c r="D2545">
        <v>115452.5635</v>
      </c>
      <c r="E2545">
        <v>48892.6155</v>
      </c>
      <c r="F2545">
        <v>23178.746200000001</v>
      </c>
      <c r="G2545">
        <v>34898.514799999997</v>
      </c>
      <c r="H2545">
        <v>33830.14</v>
      </c>
      <c r="I2545">
        <v>30751.5589</v>
      </c>
      <c r="J2545">
        <v>4.0443301200866699</v>
      </c>
      <c r="K2545">
        <v>1.8455133438110352</v>
      </c>
      <c r="L2545">
        <v>1637.9404296875</v>
      </c>
      <c r="M2545">
        <v>84122.1015625</v>
      </c>
      <c r="N2545">
        <v>59207.48828125</v>
      </c>
      <c r="O2545">
        <v>93646.0859375</v>
      </c>
      <c r="P2545">
        <v>85834.4140625</v>
      </c>
      <c r="Q2545">
        <v>304617.25</v>
      </c>
      <c r="R2545">
        <v>1.7003076151013374E-2</v>
      </c>
      <c r="S2545">
        <v>0.82378649711608887</v>
      </c>
      <c r="T2545">
        <v>160582.328125</v>
      </c>
      <c r="U2545">
        <v>67667.375</v>
      </c>
      <c r="V2545">
        <v>113201.609375</v>
      </c>
      <c r="W2545">
        <v>541191.125</v>
      </c>
      <c r="X2545">
        <v>0.33909523487091064</v>
      </c>
      <c r="Y2545">
        <v>0.83187383413314819</v>
      </c>
      <c r="Z2545">
        <v>0.49125415086746216</v>
      </c>
      <c r="AA2545">
        <v>0.41374364495277405</v>
      </c>
      <c r="AB2545">
        <v>0.22006170451641083</v>
      </c>
      <c r="AC2545">
        <v>0.34053951501846313</v>
      </c>
      <c r="AD2545">
        <v>-0.48362019658088684</v>
      </c>
      <c r="AE2545">
        <f>VLOOKUP(C2545,[1]pop_15p_a!$A$8:$AL$68,28,FALSE)</f>
        <v>2877610.2361170501</v>
      </c>
      <c r="AL2545">
        <f t="shared" si="249"/>
        <v>336</v>
      </c>
      <c r="AM2545">
        <f t="shared" si="249"/>
        <v>338</v>
      </c>
      <c r="AN2545">
        <f t="shared" si="249"/>
        <v>339</v>
      </c>
      <c r="AO2545">
        <f t="shared" si="249"/>
        <v>341</v>
      </c>
      <c r="AP2545">
        <f t="shared" si="249"/>
        <v>343</v>
      </c>
      <c r="AQ2545">
        <f t="shared" si="249"/>
        <v>344</v>
      </c>
    </row>
    <row r="2546" spans="1:43">
      <c r="A2546" s="3" t="s">
        <v>25</v>
      </c>
      <c r="B2546" s="3" t="s">
        <v>59</v>
      </c>
      <c r="C2546">
        <v>1978</v>
      </c>
      <c r="D2546">
        <v>119919.8922</v>
      </c>
      <c r="E2546">
        <v>48115.0844</v>
      </c>
      <c r="F2546">
        <v>24319.2235</v>
      </c>
      <c r="G2546">
        <v>31079.175200000001</v>
      </c>
      <c r="H2546">
        <v>37209.090400000001</v>
      </c>
      <c r="I2546">
        <v>25895.1803</v>
      </c>
      <c r="J2546">
        <v>4.0591831207275391</v>
      </c>
      <c r="K2546">
        <v>1.8772367238998413</v>
      </c>
      <c r="L2546">
        <v>1601.49169921875</v>
      </c>
      <c r="M2546">
        <v>86572.8203125</v>
      </c>
      <c r="N2546">
        <v>59235.4375</v>
      </c>
      <c r="O2546">
        <v>87789.5234375</v>
      </c>
      <c r="P2546">
        <v>88108.15625</v>
      </c>
      <c r="Q2546">
        <v>323976.15625</v>
      </c>
      <c r="R2546">
        <v>1.7246238887310028E-2</v>
      </c>
      <c r="S2546">
        <v>0.85854983329772949</v>
      </c>
      <c r="T2546">
        <v>166796</v>
      </c>
      <c r="U2546">
        <v>67798.7578125</v>
      </c>
      <c r="V2546">
        <v>106650.203125</v>
      </c>
      <c r="W2546">
        <v>562269.5</v>
      </c>
      <c r="X2546">
        <v>0.36126399040222168</v>
      </c>
      <c r="Y2546">
        <v>0.8411145806312561</v>
      </c>
      <c r="Z2546">
        <v>0.44841989874839783</v>
      </c>
      <c r="AA2546">
        <v>0.31859675049781799</v>
      </c>
      <c r="AB2546">
        <v>0.21250902116298676</v>
      </c>
      <c r="AC2546">
        <v>0.34568509459495544</v>
      </c>
      <c r="AD2546">
        <v>-0.36213091015815735</v>
      </c>
      <c r="AE2546">
        <f>VLOOKUP(C2546,[1]pop_15p_a!$A$8:$AL$68,28,FALSE)</f>
        <v>2896004.41522627</v>
      </c>
      <c r="AL2546">
        <f t="shared" si="249"/>
        <v>336</v>
      </c>
      <c r="AM2546">
        <f t="shared" si="249"/>
        <v>338</v>
      </c>
      <c r="AN2546">
        <f t="shared" si="249"/>
        <v>339</v>
      </c>
      <c r="AO2546">
        <f t="shared" si="249"/>
        <v>341</v>
      </c>
      <c r="AP2546">
        <f t="shared" si="249"/>
        <v>343</v>
      </c>
      <c r="AQ2546">
        <f t="shared" si="249"/>
        <v>344</v>
      </c>
    </row>
    <row r="2547" spans="1:43">
      <c r="A2547" s="3" t="s">
        <v>25</v>
      </c>
      <c r="B2547" s="3" t="s">
        <v>59</v>
      </c>
      <c r="C2547">
        <v>1979</v>
      </c>
      <c r="D2547">
        <v>125163.3414</v>
      </c>
      <c r="E2547">
        <v>50135.984299999996</v>
      </c>
      <c r="F2547">
        <v>25556.053500000002</v>
      </c>
      <c r="G2547">
        <v>31677.091899999999</v>
      </c>
      <c r="H2547">
        <v>38093.978000000003</v>
      </c>
      <c r="I2547">
        <v>26130.113000000001</v>
      </c>
      <c r="J2547">
        <v>4.0728678703308105</v>
      </c>
      <c r="K2547">
        <v>1.9031640291213989</v>
      </c>
      <c r="L2547">
        <v>1580.1365966796875</v>
      </c>
      <c r="M2547">
        <v>91704.484375</v>
      </c>
      <c r="N2547">
        <v>61825.5</v>
      </c>
      <c r="O2547">
        <v>90936.328125</v>
      </c>
      <c r="P2547">
        <v>93105.2421875</v>
      </c>
      <c r="Q2547">
        <v>342445.09375</v>
      </c>
      <c r="R2547">
        <v>1.7151886597275734E-2</v>
      </c>
      <c r="S2547">
        <v>0.89066356420516968</v>
      </c>
      <c r="T2547">
        <v>174089.171875</v>
      </c>
      <c r="U2547">
        <v>70826.8125</v>
      </c>
      <c r="V2547">
        <v>110775.65625</v>
      </c>
      <c r="W2547">
        <v>583209.5</v>
      </c>
      <c r="X2547">
        <v>0.37876540422439575</v>
      </c>
      <c r="Y2547">
        <v>0.85656940937042236</v>
      </c>
      <c r="Z2547">
        <v>0.43479576706886292</v>
      </c>
      <c r="AA2547">
        <v>0.3015379011631012</v>
      </c>
      <c r="AB2547">
        <v>0.20560964941978455</v>
      </c>
      <c r="AC2547">
        <v>0.38269290328025818</v>
      </c>
      <c r="AD2547">
        <v>-0.35599899291992188</v>
      </c>
      <c r="AE2547">
        <f>VLOOKUP(C2547,[1]pop_15p_a!$A$8:$AL$68,28,FALSE)</f>
        <v>2914285.7143911198</v>
      </c>
      <c r="AL2547">
        <f t="shared" si="249"/>
        <v>336</v>
      </c>
      <c r="AM2547">
        <f t="shared" si="249"/>
        <v>338</v>
      </c>
      <c r="AN2547">
        <f t="shared" si="249"/>
        <v>339</v>
      </c>
      <c r="AO2547">
        <f t="shared" si="249"/>
        <v>341</v>
      </c>
      <c r="AP2547">
        <f t="shared" si="249"/>
        <v>343</v>
      </c>
      <c r="AQ2547">
        <f t="shared" si="249"/>
        <v>344</v>
      </c>
    </row>
    <row r="2548" spans="1:43">
      <c r="A2548" s="3" t="s">
        <v>25</v>
      </c>
      <c r="B2548" s="3" t="s">
        <v>59</v>
      </c>
      <c r="C2548">
        <v>1980</v>
      </c>
      <c r="D2548">
        <v>130876.6079</v>
      </c>
      <c r="E2548">
        <v>51173.827499999999</v>
      </c>
      <c r="F2548">
        <v>26671.486400000002</v>
      </c>
      <c r="G2548">
        <v>31297.0317</v>
      </c>
      <c r="H2548">
        <v>39859.863700000002</v>
      </c>
      <c r="I2548">
        <v>26834.156299999999</v>
      </c>
      <c r="J2548">
        <v>4.0860757827758789</v>
      </c>
      <c r="K2548">
        <v>1.9492175579071045</v>
      </c>
      <c r="L2548">
        <v>1579.7845458984375</v>
      </c>
      <c r="M2548">
        <v>99161.078125</v>
      </c>
      <c r="N2548">
        <v>64185.9921875</v>
      </c>
      <c r="O2548">
        <v>95358.2734375</v>
      </c>
      <c r="P2548">
        <v>101471.5234375</v>
      </c>
      <c r="Q2548">
        <v>357559.28125</v>
      </c>
      <c r="R2548">
        <v>1.6811510547995567E-2</v>
      </c>
      <c r="S2548">
        <v>0.9297444224357605</v>
      </c>
      <c r="T2548">
        <v>182035.671875</v>
      </c>
      <c r="U2548">
        <v>72757.359375</v>
      </c>
      <c r="V2548">
        <v>115029.0078125</v>
      </c>
      <c r="W2548">
        <v>603111.375</v>
      </c>
      <c r="X2548">
        <v>0.39391934871673584</v>
      </c>
      <c r="Y2548">
        <v>0.86477267742156982</v>
      </c>
      <c r="Z2548">
        <v>0.41763016581535339</v>
      </c>
      <c r="AA2548">
        <v>0.30127415060997009</v>
      </c>
      <c r="AB2548">
        <v>0.20271526277065277</v>
      </c>
      <c r="AC2548">
        <v>0.41520470380783081</v>
      </c>
      <c r="AD2548">
        <v>-0.37607759237289429</v>
      </c>
      <c r="AE2548">
        <f>VLOOKUP(C2548,[1]pop_15p_a!$A$8:$AL$68,28,FALSE)</f>
        <v>2934570.2287381398</v>
      </c>
      <c r="AF2548" s="10">
        <v>46.7</v>
      </c>
      <c r="AL2548">
        <f t="shared" si="249"/>
        <v>336</v>
      </c>
      <c r="AM2548">
        <f t="shared" si="249"/>
        <v>338</v>
      </c>
      <c r="AN2548">
        <f t="shared" si="249"/>
        <v>339</v>
      </c>
      <c r="AO2548">
        <f t="shared" si="249"/>
        <v>341</v>
      </c>
      <c r="AP2548">
        <f t="shared" si="249"/>
        <v>343</v>
      </c>
      <c r="AQ2548">
        <f t="shared" si="249"/>
        <v>344</v>
      </c>
    </row>
    <row r="2549" spans="1:43">
      <c r="A2549" s="3" t="s">
        <v>25</v>
      </c>
      <c r="B2549" s="3" t="s">
        <v>59</v>
      </c>
      <c r="C2549">
        <v>1981</v>
      </c>
      <c r="D2549">
        <v>132968.3751</v>
      </c>
      <c r="E2549">
        <v>51328.472399999999</v>
      </c>
      <c r="F2549">
        <v>27575.726500000001</v>
      </c>
      <c r="G2549">
        <v>32874.51</v>
      </c>
      <c r="H2549">
        <v>40553.8531</v>
      </c>
      <c r="I2549">
        <v>27240.0265</v>
      </c>
      <c r="J2549">
        <v>4.0989727973937988</v>
      </c>
      <c r="K2549">
        <v>1.9736490249633789</v>
      </c>
      <c r="L2549">
        <v>1569.9088134765625</v>
      </c>
      <c r="M2549">
        <v>100620.921875</v>
      </c>
      <c r="N2549">
        <v>63098.2109375</v>
      </c>
      <c r="O2549">
        <v>95701.3828125</v>
      </c>
      <c r="P2549">
        <v>103130.15625</v>
      </c>
      <c r="Q2549">
        <v>373869.34375</v>
      </c>
      <c r="R2549">
        <v>1.659686304628849E-2</v>
      </c>
      <c r="S2549">
        <v>0.90916979312896729</v>
      </c>
      <c r="T2549">
        <v>184945.078125</v>
      </c>
      <c r="U2549">
        <v>73634.9609375</v>
      </c>
      <c r="V2549">
        <v>116772.1875</v>
      </c>
      <c r="W2549">
        <v>624608.0625</v>
      </c>
      <c r="X2549">
        <v>0.41376474499702454</v>
      </c>
      <c r="Y2549">
        <v>0.85274416208267212</v>
      </c>
      <c r="Z2549">
        <v>0.41269218921661377</v>
      </c>
      <c r="AA2549">
        <v>0.31527993083000183</v>
      </c>
      <c r="AB2549">
        <v>0.19748151302337646</v>
      </c>
      <c r="AC2549">
        <v>0.40266335010528564</v>
      </c>
      <c r="AD2549">
        <v>-0.36657583713531494</v>
      </c>
      <c r="AE2549">
        <f>VLOOKUP(C2549,[1]pop_15p_a!$A$8:$AL$68,28,FALSE)</f>
        <v>2956387.3969415999</v>
      </c>
      <c r="AF2549" s="10">
        <v>42.5</v>
      </c>
      <c r="AL2549">
        <f t="shared" si="249"/>
        <v>336</v>
      </c>
      <c r="AM2549">
        <f t="shared" si="249"/>
        <v>338</v>
      </c>
      <c r="AN2549">
        <f t="shared" si="249"/>
        <v>339</v>
      </c>
      <c r="AO2549">
        <f t="shared" si="249"/>
        <v>341</v>
      </c>
      <c r="AP2549">
        <f t="shared" si="249"/>
        <v>343</v>
      </c>
      <c r="AQ2549">
        <f t="shared" si="249"/>
        <v>344</v>
      </c>
    </row>
    <row r="2550" spans="1:43">
      <c r="A2550" s="3" t="s">
        <v>25</v>
      </c>
      <c r="B2550" s="3" t="s">
        <v>59</v>
      </c>
      <c r="C2550">
        <v>1982</v>
      </c>
      <c r="D2550">
        <v>133281.3222</v>
      </c>
      <c r="E2550">
        <v>51904.0838</v>
      </c>
      <c r="F2550">
        <v>28256.206099999999</v>
      </c>
      <c r="G2550">
        <v>33135.714</v>
      </c>
      <c r="H2550">
        <v>40607.591200000003</v>
      </c>
      <c r="I2550">
        <v>28640.750700000001</v>
      </c>
      <c r="J2550">
        <v>4.1116571426391602</v>
      </c>
      <c r="K2550">
        <v>1.9734976291656494</v>
      </c>
      <c r="L2550">
        <v>1558.48095703125</v>
      </c>
      <c r="M2550">
        <v>99463.828125</v>
      </c>
      <c r="N2550">
        <v>62361.61328125</v>
      </c>
      <c r="O2550">
        <v>97226.03125</v>
      </c>
      <c r="P2550">
        <v>102404.9765625</v>
      </c>
      <c r="Q2550">
        <v>389193.46875</v>
      </c>
      <c r="R2550">
        <v>1.7345534637570381E-2</v>
      </c>
      <c r="S2550">
        <v>0.89349073171615601</v>
      </c>
      <c r="T2550">
        <v>185380.328125</v>
      </c>
      <c r="U2550">
        <v>74775.2578125</v>
      </c>
      <c r="V2550">
        <v>119332.890625</v>
      </c>
      <c r="W2550">
        <v>645156.8125</v>
      </c>
      <c r="X2550">
        <v>0.43236872553825378</v>
      </c>
      <c r="Y2550">
        <v>0.83760678768157959</v>
      </c>
      <c r="Z2550">
        <v>0.4154835045337677</v>
      </c>
      <c r="AA2550">
        <v>0.3401358425617218</v>
      </c>
      <c r="AB2550">
        <v>0.19291383028030396</v>
      </c>
      <c r="AC2550">
        <v>0.4074077308177948</v>
      </c>
      <c r="AD2550">
        <v>-0.37544801831245422</v>
      </c>
      <c r="AE2550">
        <f>VLOOKUP(C2550,[1]pop_15p_a!$A$8:$AL$68,28,FALSE)</f>
        <v>2979845.5173441502</v>
      </c>
      <c r="AF2550" s="10">
        <v>37.700000000000003</v>
      </c>
      <c r="AL2550">
        <f t="shared" si="249"/>
        <v>336</v>
      </c>
      <c r="AM2550">
        <f t="shared" si="249"/>
        <v>338</v>
      </c>
      <c r="AN2550">
        <f t="shared" si="249"/>
        <v>339</v>
      </c>
      <c r="AO2550">
        <f t="shared" si="249"/>
        <v>341</v>
      </c>
      <c r="AP2550">
        <f t="shared" si="249"/>
        <v>343</v>
      </c>
      <c r="AQ2550">
        <f t="shared" si="249"/>
        <v>344</v>
      </c>
    </row>
    <row r="2551" spans="1:43">
      <c r="A2551" s="3" t="s">
        <v>25</v>
      </c>
      <c r="B2551" s="3" t="s">
        <v>59</v>
      </c>
      <c r="C2551">
        <v>1983</v>
      </c>
      <c r="D2551">
        <v>138576.33429999999</v>
      </c>
      <c r="E2551">
        <v>52932.011400000003</v>
      </c>
      <c r="F2551">
        <v>29108.444899999999</v>
      </c>
      <c r="G2551">
        <v>34959.387799999997</v>
      </c>
      <c r="H2551">
        <v>43475.2618</v>
      </c>
      <c r="I2551">
        <v>27789.272700000001</v>
      </c>
      <c r="J2551">
        <v>4.1245851516723633</v>
      </c>
      <c r="K2551">
        <v>1.968164324760437</v>
      </c>
      <c r="L2551">
        <v>1553.80712890625</v>
      </c>
      <c r="M2551">
        <v>100892.140625</v>
      </c>
      <c r="N2551">
        <v>61921.66796875</v>
      </c>
      <c r="O2551">
        <v>95344.9453125</v>
      </c>
      <c r="P2551">
        <v>103394.7265625</v>
      </c>
      <c r="Q2551">
        <v>394873.46875</v>
      </c>
      <c r="R2551">
        <v>1.8119364976882935E-2</v>
      </c>
      <c r="S2551">
        <v>0.88586807250976563</v>
      </c>
      <c r="T2551">
        <v>192745.0625</v>
      </c>
      <c r="U2551">
        <v>76476.046875</v>
      </c>
      <c r="V2551">
        <v>119352.0625</v>
      </c>
      <c r="W2551">
        <v>667441.5625</v>
      </c>
      <c r="X2551">
        <v>0.44772535562515259</v>
      </c>
      <c r="Y2551">
        <v>0.85616886615753174</v>
      </c>
      <c r="Z2551">
        <v>0.39958259463310242</v>
      </c>
      <c r="AA2551">
        <v>0.31129950284957886</v>
      </c>
      <c r="AB2551">
        <v>0.17714670300483704</v>
      </c>
      <c r="AC2551">
        <v>0.42657974362373352</v>
      </c>
      <c r="AD2551">
        <v>-0.32046094536781311</v>
      </c>
      <c r="AE2551">
        <f>VLOOKUP(C2551,[1]pop_15p_a!$A$8:$AL$68,28,FALSE)</f>
        <v>3000989.4144612402</v>
      </c>
      <c r="AF2551" s="10">
        <v>34.700000000000003</v>
      </c>
      <c r="AL2551">
        <f t="shared" si="249"/>
        <v>336</v>
      </c>
      <c r="AM2551">
        <f t="shared" si="249"/>
        <v>338</v>
      </c>
      <c r="AN2551">
        <f t="shared" si="249"/>
        <v>339</v>
      </c>
      <c r="AO2551">
        <f t="shared" si="249"/>
        <v>341</v>
      </c>
      <c r="AP2551">
        <f t="shared" si="249"/>
        <v>343</v>
      </c>
      <c r="AQ2551">
        <f t="shared" si="249"/>
        <v>344</v>
      </c>
    </row>
    <row r="2552" spans="1:43">
      <c r="A2552" s="3" t="s">
        <v>25</v>
      </c>
      <c r="B2552" s="3" t="s">
        <v>59</v>
      </c>
      <c r="C2552">
        <v>1984</v>
      </c>
      <c r="D2552">
        <v>146963.53270000001</v>
      </c>
      <c r="E2552">
        <v>54621.386299999998</v>
      </c>
      <c r="F2552">
        <v>29550.410599999999</v>
      </c>
      <c r="G2552">
        <v>35412.439700000003</v>
      </c>
      <c r="H2552">
        <v>46889.116300000002</v>
      </c>
      <c r="I2552">
        <v>29387.740600000001</v>
      </c>
      <c r="J2552">
        <v>4.138267993927002</v>
      </c>
      <c r="K2552">
        <v>1.9841239452362061</v>
      </c>
      <c r="L2552">
        <v>1548.6146240234375</v>
      </c>
      <c r="M2552">
        <v>106789.2578125</v>
      </c>
      <c r="N2552">
        <v>61502.85546875</v>
      </c>
      <c r="O2552">
        <v>99170.6796875</v>
      </c>
      <c r="P2552">
        <v>108673.2578125</v>
      </c>
      <c r="Q2552">
        <v>408304.4375</v>
      </c>
      <c r="R2552">
        <v>1.8187759444117546E-2</v>
      </c>
      <c r="S2552">
        <v>0.8816457986831665</v>
      </c>
      <c r="T2552">
        <v>204410.859375</v>
      </c>
      <c r="U2552">
        <v>78528.2265625</v>
      </c>
      <c r="V2552">
        <v>125456.9296875</v>
      </c>
      <c r="W2552">
        <v>689120.875</v>
      </c>
      <c r="X2552">
        <v>0.46330514550209045</v>
      </c>
      <c r="Y2552">
        <v>0.88774347305297852</v>
      </c>
      <c r="Z2552">
        <v>0.38217604160308838</v>
      </c>
      <c r="AA2552">
        <v>0.33154481649398804</v>
      </c>
      <c r="AB2552">
        <v>0.15916009247303009</v>
      </c>
      <c r="AC2552">
        <v>0.44470435380935669</v>
      </c>
      <c r="AD2552">
        <v>-0.32396474480628967</v>
      </c>
      <c r="AE2552">
        <f>VLOOKUP(C2552,[1]pop_15p_a!$A$8:$AL$68,28,FALSE)</f>
        <v>3023342.8688842002</v>
      </c>
      <c r="AF2552" s="10">
        <v>34.5</v>
      </c>
      <c r="AL2552">
        <f t="shared" si="249"/>
        <v>336</v>
      </c>
      <c r="AM2552">
        <f t="shared" si="249"/>
        <v>338</v>
      </c>
      <c r="AN2552">
        <f t="shared" si="249"/>
        <v>339</v>
      </c>
      <c r="AO2552">
        <f t="shared" si="249"/>
        <v>341</v>
      </c>
      <c r="AP2552">
        <f t="shared" si="249"/>
        <v>343</v>
      </c>
      <c r="AQ2552">
        <f t="shared" si="249"/>
        <v>344</v>
      </c>
    </row>
    <row r="2553" spans="1:43">
      <c r="A2553" s="3" t="s">
        <v>25</v>
      </c>
      <c r="B2553" s="3" t="s">
        <v>59</v>
      </c>
      <c r="C2553">
        <v>1985</v>
      </c>
      <c r="D2553">
        <v>155124.94519999999</v>
      </c>
      <c r="E2553">
        <v>59660.264799999997</v>
      </c>
      <c r="F2553">
        <v>30341.905299999999</v>
      </c>
      <c r="G2553">
        <v>34292.021800000002</v>
      </c>
      <c r="H2553">
        <v>50276.255400000002</v>
      </c>
      <c r="I2553">
        <v>31988.236000000001</v>
      </c>
      <c r="J2553">
        <v>4.1531047821044922</v>
      </c>
      <c r="K2553">
        <v>2.040337085723877</v>
      </c>
      <c r="L2553">
        <v>1542.6470947265625</v>
      </c>
      <c r="M2553">
        <v>110180</v>
      </c>
      <c r="N2553">
        <v>64344.0546875</v>
      </c>
      <c r="O2553">
        <v>104343.0078125</v>
      </c>
      <c r="P2553">
        <v>112462.5234375</v>
      </c>
      <c r="Q2553">
        <v>422539.28125</v>
      </c>
      <c r="R2553">
        <v>1.8960291519761086E-2</v>
      </c>
      <c r="S2553">
        <v>0.86807763576507568</v>
      </c>
      <c r="T2553">
        <v>215762.4375</v>
      </c>
      <c r="U2553">
        <v>84227.265625</v>
      </c>
      <c r="V2553">
        <v>132874.453125</v>
      </c>
      <c r="W2553">
        <v>707072.625</v>
      </c>
      <c r="X2553">
        <v>0.48034331202507019</v>
      </c>
      <c r="Y2553">
        <v>0.90625029802322388</v>
      </c>
      <c r="Z2553">
        <v>0.39358422160148621</v>
      </c>
      <c r="AA2553">
        <v>0.33727240562438965</v>
      </c>
      <c r="AB2553">
        <v>0.14896678924560547</v>
      </c>
      <c r="AC2553">
        <v>0.46587741374969482</v>
      </c>
      <c r="AD2553">
        <v>-0.3510032594203949</v>
      </c>
      <c r="AE2553">
        <f>VLOOKUP(C2553,[1]pop_15p_a!$A$8:$AL$68,28,FALSE)</f>
        <v>3045626.15992638</v>
      </c>
      <c r="AF2553" s="10">
        <v>36.200000000000003</v>
      </c>
      <c r="AL2553">
        <f t="shared" si="249"/>
        <v>336</v>
      </c>
      <c r="AM2553">
        <f t="shared" si="249"/>
        <v>338</v>
      </c>
      <c r="AN2553">
        <f t="shared" si="249"/>
        <v>339</v>
      </c>
      <c r="AO2553">
        <f t="shared" si="249"/>
        <v>341</v>
      </c>
      <c r="AP2553">
        <f t="shared" si="249"/>
        <v>343</v>
      </c>
      <c r="AQ2553">
        <f t="shared" si="249"/>
        <v>344</v>
      </c>
    </row>
    <row r="2554" spans="1:43">
      <c r="A2554" s="3" t="s">
        <v>25</v>
      </c>
      <c r="B2554" s="3" t="s">
        <v>59</v>
      </c>
      <c r="C2554">
        <v>1986</v>
      </c>
      <c r="D2554">
        <v>161395.48740000001</v>
      </c>
      <c r="E2554">
        <v>62672.734700000001</v>
      </c>
      <c r="F2554">
        <v>31013.277900000001</v>
      </c>
      <c r="G2554">
        <v>36829.392200000002</v>
      </c>
      <c r="H2554">
        <v>51412.739699999998</v>
      </c>
      <c r="I2554">
        <v>35738.004800000002</v>
      </c>
      <c r="J2554">
        <v>4.1693220138549805</v>
      </c>
      <c r="K2554">
        <v>2.1083784103393555</v>
      </c>
      <c r="L2554">
        <v>1538.2059326171875</v>
      </c>
      <c r="M2554">
        <v>107847.53125</v>
      </c>
      <c r="N2554">
        <v>67986.4765625</v>
      </c>
      <c r="O2554">
        <v>113758.2421875</v>
      </c>
      <c r="P2554">
        <v>110033.9296875</v>
      </c>
      <c r="Q2554">
        <v>437567.25</v>
      </c>
      <c r="R2554">
        <v>1.9833866506814957E-2</v>
      </c>
      <c r="S2554">
        <v>0.80288445949554443</v>
      </c>
      <c r="T2554">
        <v>224484.25</v>
      </c>
      <c r="U2554">
        <v>87826.8203125</v>
      </c>
      <c r="V2554">
        <v>143136.109375</v>
      </c>
      <c r="W2554">
        <v>726750.4375</v>
      </c>
      <c r="X2554">
        <v>0.50649678707122803</v>
      </c>
      <c r="Y2554">
        <v>0.90211886167526245</v>
      </c>
      <c r="Z2554">
        <v>0.44074538350105286</v>
      </c>
      <c r="AA2554">
        <v>0.40726146101951599</v>
      </c>
      <c r="AB2554">
        <v>0.164174884557724</v>
      </c>
      <c r="AC2554">
        <v>0.41066554188728333</v>
      </c>
      <c r="AD2554">
        <v>-0.41511830687522888</v>
      </c>
      <c r="AE2554">
        <f>VLOOKUP(C2554,[1]pop_15p_a!$A$8:$AL$68,28,FALSE)</f>
        <v>3066654.88591881</v>
      </c>
      <c r="AF2554" s="10">
        <v>45.1</v>
      </c>
      <c r="AL2554">
        <f t="shared" ref="AL2554:AQ2563" si="250">AL2486+9</f>
        <v>336</v>
      </c>
      <c r="AM2554">
        <f t="shared" si="250"/>
        <v>338</v>
      </c>
      <c r="AN2554">
        <f t="shared" si="250"/>
        <v>339</v>
      </c>
      <c r="AO2554">
        <f t="shared" si="250"/>
        <v>341</v>
      </c>
      <c r="AP2554">
        <f t="shared" si="250"/>
        <v>343</v>
      </c>
      <c r="AQ2554">
        <f t="shared" si="250"/>
        <v>344</v>
      </c>
    </row>
    <row r="2555" spans="1:43">
      <c r="A2555" s="3" t="s">
        <v>25</v>
      </c>
      <c r="B2555" s="3" t="s">
        <v>59</v>
      </c>
      <c r="C2555">
        <v>1987</v>
      </c>
      <c r="D2555">
        <v>164225.3971</v>
      </c>
      <c r="E2555">
        <v>62285.822</v>
      </c>
      <c r="F2555">
        <v>32334.439299999998</v>
      </c>
      <c r="G2555">
        <v>37112.9692</v>
      </c>
      <c r="H2555">
        <v>51994.646800000002</v>
      </c>
      <c r="I2555">
        <v>33459.657099999997</v>
      </c>
      <c r="J2555">
        <v>4.1869678497314453</v>
      </c>
      <c r="K2555">
        <v>2.1504218578338623</v>
      </c>
      <c r="L2555">
        <v>1510.6976318359375</v>
      </c>
      <c r="M2555">
        <v>107972.90625</v>
      </c>
      <c r="N2555">
        <v>68796.390625</v>
      </c>
      <c r="O2555">
        <v>112299.71875</v>
      </c>
      <c r="P2555">
        <v>109872.359375</v>
      </c>
      <c r="Q2555">
        <v>448241.0625</v>
      </c>
      <c r="R2555">
        <v>1.9822064787149429E-2</v>
      </c>
      <c r="S2555">
        <v>0.81567907333374023</v>
      </c>
      <c r="T2555">
        <v>228420.3125</v>
      </c>
      <c r="U2555">
        <v>88471.0625</v>
      </c>
      <c r="V2555">
        <v>141802.734375</v>
      </c>
      <c r="W2555">
        <v>746175</v>
      </c>
      <c r="X2555">
        <v>0.52436792850494385</v>
      </c>
      <c r="Y2555">
        <v>0.90013730525970459</v>
      </c>
      <c r="Z2555">
        <v>0.42943406105041504</v>
      </c>
      <c r="AA2555">
        <v>0.37575513124465942</v>
      </c>
      <c r="AB2555">
        <v>0.16478711366653442</v>
      </c>
      <c r="AC2555">
        <v>0.44134977459907532</v>
      </c>
      <c r="AD2555">
        <v>-0.40123394131660461</v>
      </c>
      <c r="AE2555">
        <f>VLOOKUP(C2555,[1]pop_15p_a!$A$8:$AL$68,28,FALSE)</f>
        <v>3091443.4428661698</v>
      </c>
      <c r="AF2555" s="10">
        <v>37.700000000000003</v>
      </c>
      <c r="AL2555">
        <f t="shared" si="250"/>
        <v>336</v>
      </c>
      <c r="AM2555">
        <f t="shared" si="250"/>
        <v>338</v>
      </c>
      <c r="AN2555">
        <f t="shared" si="250"/>
        <v>339</v>
      </c>
      <c r="AO2555">
        <f t="shared" si="250"/>
        <v>341</v>
      </c>
      <c r="AP2555">
        <f t="shared" si="250"/>
        <v>343</v>
      </c>
      <c r="AQ2555">
        <f t="shared" si="250"/>
        <v>344</v>
      </c>
    </row>
    <row r="2556" spans="1:43">
      <c r="A2556" s="3" t="s">
        <v>25</v>
      </c>
      <c r="B2556" s="3" t="s">
        <v>59</v>
      </c>
      <c r="C2556">
        <v>1988</v>
      </c>
      <c r="D2556">
        <v>163806.0521</v>
      </c>
      <c r="E2556">
        <v>60970.739800000003</v>
      </c>
      <c r="F2556">
        <v>32015.783200000002</v>
      </c>
      <c r="G2556">
        <v>36738.222500000003</v>
      </c>
      <c r="H2556">
        <v>55247.389300000003</v>
      </c>
      <c r="I2556">
        <v>32653.391199999998</v>
      </c>
      <c r="J2556">
        <v>4.2059659957885742</v>
      </c>
      <c r="K2556">
        <v>2.1365964412689209</v>
      </c>
      <c r="L2556">
        <v>1513.5640869140625</v>
      </c>
      <c r="M2556">
        <v>106485.4375</v>
      </c>
      <c r="N2556">
        <v>68003.8359375</v>
      </c>
      <c r="O2556">
        <v>108833.4765625</v>
      </c>
      <c r="P2556">
        <v>108203.40625</v>
      </c>
      <c r="Q2556">
        <v>455642.03125</v>
      </c>
      <c r="R2556">
        <v>1.9399238750338554E-2</v>
      </c>
      <c r="S2556">
        <v>0.77454102039337158</v>
      </c>
      <c r="T2556">
        <v>227837.03125</v>
      </c>
      <c r="U2556">
        <v>86913.609375</v>
      </c>
      <c r="V2556">
        <v>137578.734375</v>
      </c>
      <c r="W2556">
        <v>764401</v>
      </c>
      <c r="X2556">
        <v>0.53764289617538452</v>
      </c>
      <c r="Y2556">
        <v>0.88743412494659424</v>
      </c>
      <c r="Z2556">
        <v>0.44176262617111206</v>
      </c>
      <c r="AA2556">
        <v>0.36582913994789124</v>
      </c>
      <c r="AB2556">
        <v>0.16754426062107086</v>
      </c>
      <c r="AC2556">
        <v>0.42823517322540283</v>
      </c>
      <c r="AD2556">
        <v>-0.40451821684837341</v>
      </c>
      <c r="AE2556">
        <f>VLOOKUP(C2556,[1]pop_15p_a!$A$8:$AL$68,28,FALSE)</f>
        <v>3116047.6713251499</v>
      </c>
      <c r="AF2556" s="10">
        <v>31.8</v>
      </c>
      <c r="AL2556">
        <f t="shared" si="250"/>
        <v>336</v>
      </c>
      <c r="AM2556">
        <f t="shared" si="250"/>
        <v>338</v>
      </c>
      <c r="AN2556">
        <f t="shared" si="250"/>
        <v>339</v>
      </c>
      <c r="AO2556">
        <f t="shared" si="250"/>
        <v>341</v>
      </c>
      <c r="AP2556">
        <f t="shared" si="250"/>
        <v>343</v>
      </c>
      <c r="AQ2556">
        <f t="shared" si="250"/>
        <v>344</v>
      </c>
    </row>
    <row r="2557" spans="1:43">
      <c r="A2557" s="3" t="s">
        <v>25</v>
      </c>
      <c r="B2557" s="3" t="s">
        <v>59</v>
      </c>
      <c r="C2557">
        <v>1989</v>
      </c>
      <c r="D2557">
        <v>165506.8339</v>
      </c>
      <c r="E2557">
        <v>60598.149799999999</v>
      </c>
      <c r="F2557">
        <v>33015.738499999999</v>
      </c>
      <c r="G2557">
        <v>34260.140399999997</v>
      </c>
      <c r="H2557">
        <v>61257.972000000002</v>
      </c>
      <c r="I2557">
        <v>33341.388400000003</v>
      </c>
      <c r="J2557">
        <v>4.2261219024658203</v>
      </c>
      <c r="K2557">
        <v>2.0769901275634766</v>
      </c>
      <c r="L2557">
        <v>1510.8328857421875</v>
      </c>
      <c r="M2557">
        <v>108785.9375</v>
      </c>
      <c r="N2557">
        <v>69033.109375</v>
      </c>
      <c r="O2557">
        <v>106168.7265625</v>
      </c>
      <c r="P2557">
        <v>109994.4375</v>
      </c>
      <c r="Q2557">
        <v>459225.8125</v>
      </c>
      <c r="R2557">
        <v>1.8770048394799232E-2</v>
      </c>
      <c r="S2557">
        <v>0.79066365957260132</v>
      </c>
      <c r="T2557">
        <v>230202.625</v>
      </c>
      <c r="U2557">
        <v>87327.0234375</v>
      </c>
      <c r="V2557">
        <v>135160.609375</v>
      </c>
      <c r="W2557">
        <v>778059</v>
      </c>
      <c r="X2557">
        <v>0.53827774524688721</v>
      </c>
      <c r="Y2557">
        <v>0.90816539525985718</v>
      </c>
      <c r="Z2557">
        <v>0.43028157949447632</v>
      </c>
      <c r="AA2557">
        <v>0.32059437036514282</v>
      </c>
      <c r="AB2557">
        <v>0.16568604111671448</v>
      </c>
      <c r="AC2557">
        <v>0.47392073273658752</v>
      </c>
      <c r="AD2557">
        <v>-0.39217782020568848</v>
      </c>
      <c r="AE2557">
        <f>VLOOKUP(C2557,[1]pop_15p_a!$A$8:$AL$68,28,FALSE)</f>
        <v>3132392.9517618702</v>
      </c>
      <c r="AF2557" s="10">
        <v>31.7</v>
      </c>
      <c r="AL2557">
        <f t="shared" si="250"/>
        <v>336</v>
      </c>
      <c r="AM2557">
        <f t="shared" si="250"/>
        <v>338</v>
      </c>
      <c r="AN2557">
        <f t="shared" si="250"/>
        <v>339</v>
      </c>
      <c r="AO2557">
        <f t="shared" si="250"/>
        <v>341</v>
      </c>
      <c r="AP2557">
        <f t="shared" si="250"/>
        <v>343</v>
      </c>
      <c r="AQ2557">
        <f t="shared" si="250"/>
        <v>344</v>
      </c>
    </row>
    <row r="2558" spans="1:43">
      <c r="A2558" s="3" t="s">
        <v>25</v>
      </c>
      <c r="B2558" s="3" t="s">
        <v>59</v>
      </c>
      <c r="C2558">
        <v>1990</v>
      </c>
      <c r="D2558">
        <v>168705.1208</v>
      </c>
      <c r="E2558">
        <v>61017.814299999998</v>
      </c>
      <c r="F2558">
        <v>34496.273500000003</v>
      </c>
      <c r="G2558">
        <v>30727.1744</v>
      </c>
      <c r="H2558">
        <v>66498.717799999999</v>
      </c>
      <c r="I2558">
        <v>34176.820399999997</v>
      </c>
      <c r="J2558">
        <v>4.2472848892211914</v>
      </c>
      <c r="K2558">
        <v>2.0615622997283936</v>
      </c>
      <c r="L2558">
        <v>1502.671142578125</v>
      </c>
      <c r="M2558">
        <v>111317.9296875</v>
      </c>
      <c r="N2558">
        <v>71104.6171875</v>
      </c>
      <c r="O2558">
        <v>104621.09375</v>
      </c>
      <c r="P2558">
        <v>111596.59375</v>
      </c>
      <c r="Q2558">
        <v>456451.46875</v>
      </c>
      <c r="R2558">
        <v>1.8031159415841103E-2</v>
      </c>
      <c r="S2558">
        <v>0.85338693857192993</v>
      </c>
      <c r="T2558">
        <v>234651.15625</v>
      </c>
      <c r="U2558">
        <v>88900.59375</v>
      </c>
      <c r="V2558">
        <v>134626.21875</v>
      </c>
      <c r="W2558">
        <v>786160.4375</v>
      </c>
      <c r="X2558">
        <v>0.5382348895072937</v>
      </c>
      <c r="Y2558">
        <v>0.92885148525238037</v>
      </c>
      <c r="Z2558">
        <v>0.41475808620452881</v>
      </c>
      <c r="AA2558">
        <v>0.26587373018264771</v>
      </c>
      <c r="AB2558">
        <v>0.14928829669952393</v>
      </c>
      <c r="AC2558">
        <v>0.55366522073745728</v>
      </c>
      <c r="AD2558">
        <v>-0.38612136244773865</v>
      </c>
      <c r="AE2558">
        <f>VLOOKUP(C2558,[1]pop_15p_a!$A$8:$AL$68,28,FALSE)</f>
        <v>3141255.58005025</v>
      </c>
      <c r="AF2558" s="10">
        <v>28.4</v>
      </c>
      <c r="AL2558">
        <f t="shared" si="250"/>
        <v>336</v>
      </c>
      <c r="AM2558">
        <f t="shared" si="250"/>
        <v>338</v>
      </c>
      <c r="AN2558">
        <f t="shared" si="250"/>
        <v>339</v>
      </c>
      <c r="AO2558">
        <f t="shared" si="250"/>
        <v>341</v>
      </c>
      <c r="AP2558">
        <f t="shared" si="250"/>
        <v>343</v>
      </c>
      <c r="AQ2558">
        <f t="shared" si="250"/>
        <v>344</v>
      </c>
    </row>
    <row r="2559" spans="1:43">
      <c r="A2559" s="3" t="s">
        <v>25</v>
      </c>
      <c r="B2559" s="3" t="s">
        <v>59</v>
      </c>
      <c r="C2559">
        <v>1991</v>
      </c>
      <c r="D2559">
        <v>173909.20370000001</v>
      </c>
      <c r="E2559">
        <v>62289.628100000002</v>
      </c>
      <c r="F2559">
        <v>36508.114399999999</v>
      </c>
      <c r="G2559">
        <v>30605.148700000002</v>
      </c>
      <c r="H2559">
        <v>70519.045400000003</v>
      </c>
      <c r="I2559">
        <v>34321.800999999999</v>
      </c>
      <c r="J2559">
        <v>4.2694711685180664</v>
      </c>
      <c r="K2559">
        <v>2.0414443016052246</v>
      </c>
      <c r="L2559">
        <v>1500.49072265625</v>
      </c>
      <c r="M2559">
        <v>113858.953125</v>
      </c>
      <c r="N2559">
        <v>73485.9296875</v>
      </c>
      <c r="O2559">
        <v>105356.8203125</v>
      </c>
      <c r="P2559">
        <v>114183.703125</v>
      </c>
      <c r="Q2559">
        <v>451631.90625</v>
      </c>
      <c r="R2559">
        <v>1.7548901960253716E-2</v>
      </c>
      <c r="S2559">
        <v>0.80414539575576782</v>
      </c>
      <c r="T2559">
        <v>241889.375</v>
      </c>
      <c r="U2559">
        <v>91682.96875</v>
      </c>
      <c r="V2559">
        <v>135816.5625</v>
      </c>
      <c r="W2559">
        <v>794394.5</v>
      </c>
      <c r="X2559">
        <v>0.5416145920753479</v>
      </c>
      <c r="Y2559">
        <v>0.95853298902511597</v>
      </c>
      <c r="Z2559">
        <v>0.46014001965522766</v>
      </c>
      <c r="AA2559">
        <v>0.27255794405937195</v>
      </c>
      <c r="AB2559">
        <v>0.16830725967884064</v>
      </c>
      <c r="AC2559">
        <v>0.46373230218887329</v>
      </c>
      <c r="AD2559">
        <v>-0.37219491600990295</v>
      </c>
      <c r="AE2559">
        <f>VLOOKUP(C2559,[1]pop_15p_a!$A$8:$AL$68,28,FALSE)</f>
        <v>3152220.3713586298</v>
      </c>
      <c r="AF2559" s="10">
        <v>38.4</v>
      </c>
      <c r="AL2559">
        <f t="shared" si="250"/>
        <v>336</v>
      </c>
      <c r="AM2559">
        <f t="shared" si="250"/>
        <v>338</v>
      </c>
      <c r="AN2559">
        <f t="shared" si="250"/>
        <v>339</v>
      </c>
      <c r="AO2559">
        <f t="shared" si="250"/>
        <v>341</v>
      </c>
      <c r="AP2559">
        <f t="shared" si="250"/>
        <v>343</v>
      </c>
      <c r="AQ2559">
        <f t="shared" si="250"/>
        <v>344</v>
      </c>
    </row>
    <row r="2560" spans="1:43">
      <c r="A2560" s="3" t="s">
        <v>25</v>
      </c>
      <c r="B2560" s="3" t="s">
        <v>59</v>
      </c>
      <c r="C2560">
        <v>1992</v>
      </c>
      <c r="D2560">
        <v>180125.40650000001</v>
      </c>
      <c r="E2560">
        <v>63762.2598</v>
      </c>
      <c r="F2560">
        <v>38721.3125</v>
      </c>
      <c r="G2560">
        <v>30001.545600000001</v>
      </c>
      <c r="H2560">
        <v>73912.121199999994</v>
      </c>
      <c r="I2560">
        <v>34903.988799999999</v>
      </c>
      <c r="J2560">
        <v>4.2926831245422363</v>
      </c>
      <c r="K2560">
        <v>2.0367252826690674</v>
      </c>
      <c r="L2560">
        <v>1510.324462890625</v>
      </c>
      <c r="M2560">
        <v>115246.921875</v>
      </c>
      <c r="N2560">
        <v>76350.03125</v>
      </c>
      <c r="O2560">
        <v>108025.21875</v>
      </c>
      <c r="P2560">
        <v>115665.5234375</v>
      </c>
      <c r="Q2560">
        <v>448571.46875</v>
      </c>
      <c r="R2560">
        <v>1.7129199579358101E-2</v>
      </c>
      <c r="S2560">
        <v>0.93652421236038208</v>
      </c>
      <c r="T2560">
        <v>250535.484375</v>
      </c>
      <c r="U2560">
        <v>94861.5390625</v>
      </c>
      <c r="V2560">
        <v>139088.65625</v>
      </c>
      <c r="W2560">
        <v>802128.25</v>
      </c>
      <c r="X2560">
        <v>0.54525315761566162</v>
      </c>
      <c r="Y2560">
        <v>0.98542660474777222</v>
      </c>
      <c r="Z2560">
        <v>0.39862367510795593</v>
      </c>
      <c r="AA2560">
        <v>0.22711920738220215</v>
      </c>
      <c r="AB2560">
        <v>0.14882552623748779</v>
      </c>
      <c r="AC2560">
        <v>0.58063435554504395</v>
      </c>
      <c r="AD2560">
        <v>-0.35190325975418091</v>
      </c>
      <c r="AE2560">
        <f>VLOOKUP(C2560,[1]pop_15p_a!$A$8:$AL$68,28,FALSE)</f>
        <v>3163359.9503373499</v>
      </c>
      <c r="AF2560" s="10">
        <v>44.1</v>
      </c>
      <c r="AL2560">
        <f t="shared" si="250"/>
        <v>336</v>
      </c>
      <c r="AM2560">
        <f t="shared" si="250"/>
        <v>338</v>
      </c>
      <c r="AN2560">
        <f t="shared" si="250"/>
        <v>339</v>
      </c>
      <c r="AO2560">
        <f t="shared" si="250"/>
        <v>341</v>
      </c>
      <c r="AP2560">
        <f t="shared" si="250"/>
        <v>343</v>
      </c>
      <c r="AQ2560">
        <f t="shared" si="250"/>
        <v>344</v>
      </c>
    </row>
    <row r="2561" spans="1:43">
      <c r="A2561" s="3" t="s">
        <v>25</v>
      </c>
      <c r="B2561" s="3" t="s">
        <v>59</v>
      </c>
      <c r="C2561">
        <v>1993</v>
      </c>
      <c r="D2561">
        <v>185250.55859999999</v>
      </c>
      <c r="E2561">
        <v>65210.152399999999</v>
      </c>
      <c r="F2561">
        <v>40125.3482</v>
      </c>
      <c r="G2561">
        <v>31578.371299999999</v>
      </c>
      <c r="H2561">
        <v>76237.702099999995</v>
      </c>
      <c r="I2561">
        <v>36585.424099999997</v>
      </c>
      <c r="J2561">
        <v>4.3167881965637207</v>
      </c>
      <c r="K2561">
        <v>2.0510215759277344</v>
      </c>
      <c r="L2561">
        <v>1506.588623046875</v>
      </c>
      <c r="M2561">
        <v>119325.1015625</v>
      </c>
      <c r="N2561">
        <v>78416.2109375</v>
      </c>
      <c r="O2561">
        <v>112183.40625</v>
      </c>
      <c r="P2561">
        <v>119684.46875</v>
      </c>
      <c r="Q2561">
        <v>457613.09375</v>
      </c>
      <c r="R2561">
        <v>1.6879081726074219E-2</v>
      </c>
      <c r="S2561">
        <v>0.87588673830032349</v>
      </c>
      <c r="T2561">
        <v>257664</v>
      </c>
      <c r="U2561">
        <v>97380.515625</v>
      </c>
      <c r="V2561">
        <v>143744.0625</v>
      </c>
      <c r="W2561">
        <v>812516.25</v>
      </c>
      <c r="X2561">
        <v>0.54966264963150024</v>
      </c>
      <c r="Y2561">
        <v>1.0051561594009399</v>
      </c>
      <c r="Z2561">
        <v>0.43297246098518372</v>
      </c>
      <c r="AA2561">
        <v>0.25481387972831726</v>
      </c>
      <c r="AB2561">
        <v>0.15877158939838409</v>
      </c>
      <c r="AC2561">
        <v>0.50408762693405151</v>
      </c>
      <c r="AD2561">
        <v>-0.34794580936431885</v>
      </c>
      <c r="AE2561">
        <f>VLOOKUP(C2561,[1]pop_15p_a!$A$8:$AL$68,28,FALSE)</f>
        <v>3172240.9480720302</v>
      </c>
      <c r="AF2561" s="10">
        <v>52.6</v>
      </c>
      <c r="AL2561">
        <f t="shared" si="250"/>
        <v>336</v>
      </c>
      <c r="AM2561">
        <f t="shared" si="250"/>
        <v>338</v>
      </c>
      <c r="AN2561">
        <f t="shared" si="250"/>
        <v>339</v>
      </c>
      <c r="AO2561">
        <f t="shared" si="250"/>
        <v>341</v>
      </c>
      <c r="AP2561">
        <f t="shared" si="250"/>
        <v>343</v>
      </c>
      <c r="AQ2561">
        <f t="shared" si="250"/>
        <v>344</v>
      </c>
    </row>
    <row r="2562" spans="1:43">
      <c r="A2562" s="3" t="s">
        <v>25</v>
      </c>
      <c r="B2562" s="3" t="s">
        <v>59</v>
      </c>
      <c r="C2562">
        <v>1994</v>
      </c>
      <c r="D2562">
        <v>194615.76610000001</v>
      </c>
      <c r="E2562">
        <v>67423.857499999998</v>
      </c>
      <c r="F2562">
        <v>40703.464399999997</v>
      </c>
      <c r="G2562">
        <v>33237.137999999999</v>
      </c>
      <c r="H2562">
        <v>82664.883199999997</v>
      </c>
      <c r="I2562">
        <v>38712.7503</v>
      </c>
      <c r="J2562">
        <v>4.3416152000427246</v>
      </c>
      <c r="K2562">
        <v>2.0791347026824951</v>
      </c>
      <c r="L2562">
        <v>1504.5738525390625</v>
      </c>
      <c r="M2562">
        <v>124489.7265625</v>
      </c>
      <c r="N2562">
        <v>81391.359375</v>
      </c>
      <c r="O2562">
        <v>116445.8125</v>
      </c>
      <c r="P2562">
        <v>123807.5390625</v>
      </c>
      <c r="Q2562">
        <v>470099.46875</v>
      </c>
      <c r="R2562">
        <v>1.6867736354470253E-2</v>
      </c>
      <c r="S2562">
        <v>0.88723248243331909</v>
      </c>
      <c r="T2562">
        <v>270690.09375</v>
      </c>
      <c r="U2562">
        <v>100079.9921875</v>
      </c>
      <c r="V2562">
        <v>149421.578125</v>
      </c>
      <c r="W2562">
        <v>825144.625</v>
      </c>
      <c r="X2562">
        <v>0.56085848808288574</v>
      </c>
      <c r="Y2562">
        <v>1.037131667137146</v>
      </c>
      <c r="Z2562">
        <v>0.43922662734985352</v>
      </c>
      <c r="AA2562">
        <v>0.25604856014251709</v>
      </c>
      <c r="AB2562">
        <v>0.15528106689453125</v>
      </c>
      <c r="AC2562">
        <v>0.5119253396987915</v>
      </c>
      <c r="AD2562">
        <v>-0.36335268616676331</v>
      </c>
      <c r="AE2562">
        <f>VLOOKUP(C2562,[1]pop_15p_a!$A$8:$AL$68,28,FALSE)</f>
        <v>3182331.8756736699</v>
      </c>
      <c r="AF2562" s="10">
        <v>49.6</v>
      </c>
      <c r="AL2562">
        <f t="shared" si="250"/>
        <v>336</v>
      </c>
      <c r="AM2562">
        <f t="shared" si="250"/>
        <v>338</v>
      </c>
      <c r="AN2562">
        <f t="shared" si="250"/>
        <v>339</v>
      </c>
      <c r="AO2562">
        <f t="shared" si="250"/>
        <v>341</v>
      </c>
      <c r="AP2562">
        <f t="shared" si="250"/>
        <v>343</v>
      </c>
      <c r="AQ2562">
        <f t="shared" si="250"/>
        <v>344</v>
      </c>
    </row>
    <row r="2563" spans="1:43">
      <c r="A2563" s="3" t="s">
        <v>25</v>
      </c>
      <c r="B2563" s="3" t="s">
        <v>59</v>
      </c>
      <c r="C2563">
        <v>1995</v>
      </c>
      <c r="D2563">
        <v>202703.0074</v>
      </c>
      <c r="E2563">
        <v>69859.313800000004</v>
      </c>
      <c r="F2563">
        <v>40841.709600000002</v>
      </c>
      <c r="G2563">
        <v>34309.8269</v>
      </c>
      <c r="H2563">
        <v>86799.033200000005</v>
      </c>
      <c r="I2563">
        <v>40971.2765</v>
      </c>
      <c r="J2563">
        <v>4.3669948577880859</v>
      </c>
      <c r="K2563">
        <v>2.1235320568084717</v>
      </c>
      <c r="L2563">
        <v>1487.73583984375</v>
      </c>
      <c r="M2563">
        <v>131041.1015625</v>
      </c>
      <c r="N2563">
        <v>84649.3125</v>
      </c>
      <c r="O2563">
        <v>121694.15625</v>
      </c>
      <c r="P2563">
        <v>129516.7421875</v>
      </c>
      <c r="Q2563">
        <v>487827.90625</v>
      </c>
      <c r="R2563">
        <v>1.6688127070665359E-2</v>
      </c>
      <c r="S2563">
        <v>0.92589646577835083</v>
      </c>
      <c r="T2563">
        <v>281934.40625</v>
      </c>
      <c r="U2563">
        <v>102822.921875</v>
      </c>
      <c r="V2563">
        <v>155871.328125</v>
      </c>
      <c r="W2563">
        <v>838800.25</v>
      </c>
      <c r="X2563">
        <v>0.57334458827972412</v>
      </c>
      <c r="Y2563">
        <v>1.0614074468612671</v>
      </c>
      <c r="Z2563">
        <v>0.43727436661720276</v>
      </c>
      <c r="AA2563">
        <v>0.25473558902740479</v>
      </c>
      <c r="AB2563">
        <v>0.14480915665626526</v>
      </c>
      <c r="AC2563">
        <v>0.53963887691497803</v>
      </c>
      <c r="AD2563">
        <v>-0.37742999196052551</v>
      </c>
      <c r="AE2563">
        <f>VLOOKUP(C2563,[1]pop_15p_a!$A$8:$AL$68,28,FALSE)</f>
        <v>3191548.6076235799</v>
      </c>
      <c r="AF2563" s="10">
        <v>32.1</v>
      </c>
      <c r="AL2563">
        <f t="shared" si="250"/>
        <v>336</v>
      </c>
      <c r="AM2563">
        <f t="shared" si="250"/>
        <v>338</v>
      </c>
      <c r="AN2563">
        <f t="shared" si="250"/>
        <v>339</v>
      </c>
      <c r="AO2563">
        <f t="shared" si="250"/>
        <v>341</v>
      </c>
      <c r="AP2563">
        <f t="shared" si="250"/>
        <v>343</v>
      </c>
      <c r="AQ2563">
        <f t="shared" si="250"/>
        <v>344</v>
      </c>
    </row>
    <row r="2564" spans="1:43">
      <c r="A2564" s="3" t="s">
        <v>25</v>
      </c>
      <c r="B2564" s="3" t="s">
        <v>59</v>
      </c>
      <c r="C2564">
        <v>1996</v>
      </c>
      <c r="D2564">
        <v>212894.8075</v>
      </c>
      <c r="E2564">
        <v>74276.708199999994</v>
      </c>
      <c r="F2564">
        <v>41993.297500000001</v>
      </c>
      <c r="G2564">
        <v>37521.275199999996</v>
      </c>
      <c r="H2564">
        <v>95501.434899999993</v>
      </c>
      <c r="I2564">
        <v>44570.873299999999</v>
      </c>
      <c r="J2564">
        <v>4.3932089805603027</v>
      </c>
      <c r="K2564">
        <v>2.1685893535614014</v>
      </c>
      <c r="L2564">
        <v>1482.20068359375</v>
      </c>
      <c r="M2564">
        <v>143191.40625</v>
      </c>
      <c r="N2564">
        <v>90922.0390625</v>
      </c>
      <c r="O2564">
        <v>128103.890625</v>
      </c>
      <c r="P2564">
        <v>140409.921875</v>
      </c>
      <c r="Q2564">
        <v>512558.625</v>
      </c>
      <c r="R2564">
        <v>1.6872046515345573E-2</v>
      </c>
      <c r="S2564">
        <v>0.98087626695632935</v>
      </c>
      <c r="T2564">
        <v>296110.0625</v>
      </c>
      <c r="U2564">
        <v>108148.953125</v>
      </c>
      <c r="V2564">
        <v>162466.453125</v>
      </c>
      <c r="W2564">
        <v>856205.1875</v>
      </c>
      <c r="X2564">
        <v>0.59176123142242432</v>
      </c>
      <c r="Y2564">
        <v>1.0861011743545532</v>
      </c>
      <c r="Z2564">
        <v>0.43005439639091492</v>
      </c>
      <c r="AA2564">
        <v>0.22926406562328339</v>
      </c>
      <c r="AB2564">
        <v>0.13057282567024231</v>
      </c>
      <c r="AC2564">
        <v>0.56889563798904419</v>
      </c>
      <c r="AD2564">
        <v>-0.35686329007148743</v>
      </c>
      <c r="AE2564">
        <f>VLOOKUP(C2564,[1]pop_15p_a!$A$8:$AL$68,28,FALSE)</f>
        <v>3195183.3517260598</v>
      </c>
      <c r="AF2564" s="10">
        <v>27.8</v>
      </c>
      <c r="AL2564">
        <f t="shared" ref="AL2564:AQ2573" si="251">AL2496+9</f>
        <v>336</v>
      </c>
      <c r="AM2564">
        <f t="shared" si="251"/>
        <v>338</v>
      </c>
      <c r="AN2564">
        <f t="shared" si="251"/>
        <v>339</v>
      </c>
      <c r="AO2564">
        <f t="shared" si="251"/>
        <v>341</v>
      </c>
      <c r="AP2564">
        <f t="shared" si="251"/>
        <v>343</v>
      </c>
      <c r="AQ2564">
        <f t="shared" si="251"/>
        <v>344</v>
      </c>
    </row>
    <row r="2565" spans="1:43">
      <c r="A2565" s="3" t="s">
        <v>25</v>
      </c>
      <c r="B2565" s="3" t="s">
        <v>59</v>
      </c>
      <c r="C2565">
        <v>1997</v>
      </c>
      <c r="D2565">
        <v>224145.43160000001</v>
      </c>
      <c r="E2565">
        <v>76594.7785</v>
      </c>
      <c r="F2565">
        <v>43215.829400000002</v>
      </c>
      <c r="G2565">
        <v>43059.508699999998</v>
      </c>
      <c r="H2565">
        <v>102911.7675</v>
      </c>
      <c r="I2565">
        <v>50124.782399999996</v>
      </c>
      <c r="J2565">
        <v>4.4202618598937988</v>
      </c>
      <c r="K2565">
        <v>2.2333521842956543</v>
      </c>
      <c r="L2565">
        <v>1477.5382080078125</v>
      </c>
      <c r="M2565">
        <v>156023.25</v>
      </c>
      <c r="N2565">
        <v>97482.1796875</v>
      </c>
      <c r="O2565">
        <v>140561.234375</v>
      </c>
      <c r="P2565">
        <v>152870.4375</v>
      </c>
      <c r="Q2565">
        <v>530801.125</v>
      </c>
      <c r="R2565">
        <v>1.6893742606043816E-2</v>
      </c>
      <c r="S2565">
        <v>0.99488329887390137</v>
      </c>
      <c r="T2565">
        <v>311758.34375</v>
      </c>
      <c r="U2565">
        <v>111421.8828125</v>
      </c>
      <c r="V2565">
        <v>173199.140625</v>
      </c>
      <c r="W2565">
        <v>879692.1875</v>
      </c>
      <c r="X2565">
        <v>0.62226516008377075</v>
      </c>
      <c r="Y2565">
        <v>1.0989693403244019</v>
      </c>
      <c r="Z2565">
        <v>0.42686519026756287</v>
      </c>
      <c r="AA2565">
        <v>0.24992689490318298</v>
      </c>
      <c r="AB2565">
        <v>0.13868619501590729</v>
      </c>
      <c r="AC2565">
        <v>0.54607188701629639</v>
      </c>
      <c r="AD2565">
        <v>-0.36285638809204102</v>
      </c>
      <c r="AE2565">
        <f>VLOOKUP(C2565,[1]pop_15p_a!$A$8:$AL$68,28,FALSE)</f>
        <v>3202219.8250548402</v>
      </c>
      <c r="AF2565" s="10">
        <v>25.2</v>
      </c>
      <c r="AL2565">
        <f t="shared" si="251"/>
        <v>336</v>
      </c>
      <c r="AM2565">
        <f t="shared" si="251"/>
        <v>338</v>
      </c>
      <c r="AN2565">
        <f t="shared" si="251"/>
        <v>339</v>
      </c>
      <c r="AO2565">
        <f t="shared" si="251"/>
        <v>341</v>
      </c>
      <c r="AP2565">
        <f t="shared" si="251"/>
        <v>343</v>
      </c>
      <c r="AQ2565">
        <f t="shared" si="251"/>
        <v>344</v>
      </c>
    </row>
    <row r="2566" spans="1:43">
      <c r="A2566" s="3" t="s">
        <v>25</v>
      </c>
      <c r="B2566" s="3" t="s">
        <v>59</v>
      </c>
      <c r="C2566">
        <v>1998</v>
      </c>
      <c r="D2566">
        <v>230027.96309999999</v>
      </c>
      <c r="E2566">
        <v>78761.308999999994</v>
      </c>
      <c r="F2566">
        <v>44747.819300000003</v>
      </c>
      <c r="G2566">
        <v>48360.402600000001</v>
      </c>
      <c r="H2566">
        <v>103602.8909</v>
      </c>
      <c r="I2566">
        <v>54517.053200000002</v>
      </c>
      <c r="J2566">
        <v>4.4474859237670898</v>
      </c>
      <c r="K2566">
        <v>2.2929732799530029</v>
      </c>
      <c r="L2566">
        <v>1475.711181640625</v>
      </c>
      <c r="M2566">
        <v>157908.171875</v>
      </c>
      <c r="N2566">
        <v>103815.921875</v>
      </c>
      <c r="O2566">
        <v>151346.71875</v>
      </c>
      <c r="P2566">
        <v>154110.59375</v>
      </c>
      <c r="Q2566">
        <v>554625.1875</v>
      </c>
      <c r="R2566">
        <v>1.7440268769860268E-2</v>
      </c>
      <c r="S2566">
        <v>0.94171720743179321</v>
      </c>
      <c r="T2566">
        <v>319940.3125</v>
      </c>
      <c r="U2566">
        <v>114798.5234375</v>
      </c>
      <c r="V2566">
        <v>182954.0625</v>
      </c>
      <c r="W2566">
        <v>908037.4375</v>
      </c>
      <c r="X2566">
        <v>0.67360788583755493</v>
      </c>
      <c r="Y2566">
        <v>1.0708322525024414</v>
      </c>
      <c r="Z2566">
        <v>0.45975285768508911</v>
      </c>
      <c r="AA2566">
        <v>0.28111565113067627</v>
      </c>
      <c r="AB2566">
        <v>0.15425483882427216</v>
      </c>
      <c r="AC2566">
        <v>0.50816118717193604</v>
      </c>
      <c r="AD2566">
        <v>-0.40225118398666382</v>
      </c>
      <c r="AE2566">
        <f>VLOOKUP(C2566,[1]pop_15p_a!$A$8:$AL$68,28,FALSE)</f>
        <v>3213405.1710284101</v>
      </c>
      <c r="AF2566" s="10">
        <v>22.9</v>
      </c>
      <c r="AL2566">
        <f t="shared" si="251"/>
        <v>336</v>
      </c>
      <c r="AM2566">
        <f t="shared" si="251"/>
        <v>338</v>
      </c>
      <c r="AN2566">
        <f t="shared" si="251"/>
        <v>339</v>
      </c>
      <c r="AO2566">
        <f t="shared" si="251"/>
        <v>341</v>
      </c>
      <c r="AP2566">
        <f t="shared" si="251"/>
        <v>343</v>
      </c>
      <c r="AQ2566">
        <f t="shared" si="251"/>
        <v>344</v>
      </c>
    </row>
    <row r="2567" spans="1:43">
      <c r="A2567" s="3" t="s">
        <v>25</v>
      </c>
      <c r="B2567" s="3" t="s">
        <v>59</v>
      </c>
      <c r="C2567">
        <v>1999</v>
      </c>
      <c r="D2567">
        <v>234658.1115</v>
      </c>
      <c r="E2567">
        <v>81702.465899999996</v>
      </c>
      <c r="F2567">
        <v>46157.410300000003</v>
      </c>
      <c r="G2567">
        <v>45976.939299999998</v>
      </c>
      <c r="H2567">
        <v>106551.0151</v>
      </c>
      <c r="I2567">
        <v>53668.406900000002</v>
      </c>
      <c r="J2567">
        <v>4.474003791809082</v>
      </c>
      <c r="K2567">
        <v>2.3119583129882813</v>
      </c>
      <c r="L2567">
        <v>1474.8482666015625</v>
      </c>
      <c r="M2567">
        <v>168423.671875</v>
      </c>
      <c r="N2567">
        <v>108888.3203125</v>
      </c>
      <c r="O2567">
        <v>153029.90625</v>
      </c>
      <c r="P2567">
        <v>164904.125</v>
      </c>
      <c r="Q2567">
        <v>573038.6875</v>
      </c>
      <c r="R2567">
        <v>1.7084134742617607E-2</v>
      </c>
      <c r="S2567">
        <v>1.020647406578064</v>
      </c>
      <c r="T2567">
        <v>326381.71875</v>
      </c>
      <c r="U2567">
        <v>118878.21875</v>
      </c>
      <c r="V2567">
        <v>183738.53125</v>
      </c>
      <c r="W2567">
        <v>930588.25</v>
      </c>
      <c r="X2567">
        <v>0.70892322063446045</v>
      </c>
      <c r="Y2567">
        <v>1.0612256526947021</v>
      </c>
      <c r="Z2567">
        <v>0.4223291277885437</v>
      </c>
      <c r="AA2567">
        <v>0.23017950356006622</v>
      </c>
      <c r="AB2567">
        <v>0.14547683298587799</v>
      </c>
      <c r="AC2567">
        <v>0.52390199899673462</v>
      </c>
      <c r="AD2567">
        <v>-0.32422339916229248</v>
      </c>
      <c r="AE2567">
        <f>VLOOKUP(C2567,[1]pop_15p_a!$A$8:$AL$68,28,FALSE)</f>
        <v>3228890.4984117402</v>
      </c>
      <c r="AF2567" s="10">
        <v>24.3</v>
      </c>
      <c r="AL2567">
        <f t="shared" si="251"/>
        <v>336</v>
      </c>
      <c r="AM2567">
        <f t="shared" si="251"/>
        <v>338</v>
      </c>
      <c r="AN2567">
        <f t="shared" si="251"/>
        <v>339</v>
      </c>
      <c r="AO2567">
        <f t="shared" si="251"/>
        <v>341</v>
      </c>
      <c r="AP2567">
        <f t="shared" si="251"/>
        <v>343</v>
      </c>
      <c r="AQ2567">
        <f t="shared" si="251"/>
        <v>344</v>
      </c>
    </row>
    <row r="2568" spans="1:43">
      <c r="A2568" s="3" t="s">
        <v>25</v>
      </c>
      <c r="B2568" s="3" t="s">
        <v>59</v>
      </c>
      <c r="C2568">
        <v>2000</v>
      </c>
      <c r="D2568">
        <v>242178.85519999999</v>
      </c>
      <c r="E2568">
        <v>85118.374599999996</v>
      </c>
      <c r="F2568">
        <v>47129.133699999998</v>
      </c>
      <c r="G2568">
        <v>44464.342499999999</v>
      </c>
      <c r="H2568">
        <v>109933.4457</v>
      </c>
      <c r="I2568">
        <v>54749.720699999998</v>
      </c>
      <c r="J2568">
        <v>4.4993672370910645</v>
      </c>
      <c r="K2568">
        <v>2.3240475654602051</v>
      </c>
      <c r="L2568">
        <v>1456.465576171875</v>
      </c>
      <c r="M2568">
        <v>192914.125</v>
      </c>
      <c r="N2568">
        <v>113678.453125</v>
      </c>
      <c r="O2568">
        <v>157983.65625</v>
      </c>
      <c r="P2568">
        <v>189898.90625</v>
      </c>
      <c r="Q2568">
        <v>584252.75</v>
      </c>
      <c r="R2568">
        <v>1.5630859881639481E-2</v>
      </c>
      <c r="S2568">
        <v>1.2235270738601685</v>
      </c>
      <c r="T2568">
        <v>336843.1875</v>
      </c>
      <c r="U2568">
        <v>123040.6171875</v>
      </c>
      <c r="V2568">
        <v>188871.546875</v>
      </c>
      <c r="W2568">
        <v>949101.0625</v>
      </c>
      <c r="X2568">
        <v>0.72007864713668823</v>
      </c>
      <c r="Y2568">
        <v>1.0889534950256348</v>
      </c>
      <c r="Z2568">
        <v>0.34630176424980164</v>
      </c>
      <c r="AA2568">
        <v>0.18305675685405731</v>
      </c>
      <c r="AB2568">
        <v>0.12338589131832123</v>
      </c>
      <c r="AC2568">
        <v>0.59884428977966309</v>
      </c>
      <c r="AD2568">
        <v>-0.27047452330589294</v>
      </c>
      <c r="AE2568">
        <f>VLOOKUP(C2568,[1]pop_15p_a!$A$8:$AL$68,28,FALSE)</f>
        <v>3243760.0880746702</v>
      </c>
      <c r="AF2568" s="10">
        <v>28.1</v>
      </c>
      <c r="AL2568">
        <f t="shared" si="251"/>
        <v>336</v>
      </c>
      <c r="AM2568">
        <f t="shared" si="251"/>
        <v>338</v>
      </c>
      <c r="AN2568">
        <f t="shared" si="251"/>
        <v>339</v>
      </c>
      <c r="AO2568">
        <f t="shared" si="251"/>
        <v>341</v>
      </c>
      <c r="AP2568">
        <f t="shared" si="251"/>
        <v>343</v>
      </c>
      <c r="AQ2568">
        <f t="shared" si="251"/>
        <v>344</v>
      </c>
    </row>
    <row r="2569" spans="1:43">
      <c r="A2569" s="3" t="s">
        <v>25</v>
      </c>
      <c r="B2569" s="3" t="s">
        <v>59</v>
      </c>
      <c r="C2569">
        <v>2001</v>
      </c>
      <c r="D2569">
        <v>247203.5588</v>
      </c>
      <c r="E2569">
        <v>86873.453599999993</v>
      </c>
      <c r="F2569">
        <v>49015.570399999997</v>
      </c>
      <c r="G2569">
        <v>44191.858800000002</v>
      </c>
      <c r="H2569">
        <v>114708.15399999999</v>
      </c>
      <c r="I2569">
        <v>55701.533499999998</v>
      </c>
      <c r="J2569">
        <v>4.5231451988220215</v>
      </c>
      <c r="K2569">
        <v>2.3325517177581787</v>
      </c>
      <c r="L2569">
        <v>1430.8419189453125</v>
      </c>
      <c r="M2569">
        <v>191055.578125</v>
      </c>
      <c r="N2569">
        <v>115408.9609375</v>
      </c>
      <c r="O2569">
        <v>157635.59375</v>
      </c>
      <c r="P2569">
        <v>189107.140625</v>
      </c>
      <c r="Q2569">
        <v>603584</v>
      </c>
      <c r="R2569">
        <v>1.5478083863854408E-2</v>
      </c>
      <c r="S2569">
        <v>1.2152631282806396</v>
      </c>
      <c r="T2569">
        <v>343867.46875</v>
      </c>
      <c r="U2569">
        <v>126333.3203125</v>
      </c>
      <c r="V2569">
        <v>190225.625</v>
      </c>
      <c r="W2569">
        <v>965751.75</v>
      </c>
      <c r="X2569">
        <v>0.75087326765060425</v>
      </c>
      <c r="Y2569">
        <v>1.0918978452682495</v>
      </c>
      <c r="Z2569">
        <v>0.34853944182395935</v>
      </c>
      <c r="AA2569">
        <v>0.17557677626609802</v>
      </c>
      <c r="AB2569">
        <v>0.13132669031620026</v>
      </c>
      <c r="AC2569">
        <v>0.59923183917999268</v>
      </c>
      <c r="AD2569">
        <v>-0.27014774084091187</v>
      </c>
      <c r="AE2569">
        <f>VLOOKUP(C2569,[1]pop_15p_a!$A$8:$AL$68,28,FALSE)</f>
        <v>3257736.66934141</v>
      </c>
      <c r="AF2569" s="10">
        <v>26.7</v>
      </c>
      <c r="AL2569">
        <f t="shared" si="251"/>
        <v>336</v>
      </c>
      <c r="AM2569">
        <f t="shared" si="251"/>
        <v>338</v>
      </c>
      <c r="AN2569">
        <f t="shared" si="251"/>
        <v>339</v>
      </c>
      <c r="AO2569">
        <f t="shared" si="251"/>
        <v>341</v>
      </c>
      <c r="AP2569">
        <f t="shared" si="251"/>
        <v>343</v>
      </c>
      <c r="AQ2569">
        <f t="shared" si="251"/>
        <v>344</v>
      </c>
    </row>
    <row r="2570" spans="1:43">
      <c r="A2570" s="3" t="s">
        <v>25</v>
      </c>
      <c r="B2570" s="3" t="s">
        <v>59</v>
      </c>
      <c r="C2570">
        <v>2002</v>
      </c>
      <c r="D2570">
        <v>250778.75049999999</v>
      </c>
      <c r="E2570">
        <v>89597.867400000003</v>
      </c>
      <c r="F2570">
        <v>50788.351000000002</v>
      </c>
      <c r="G2570">
        <v>44035.621099999997</v>
      </c>
      <c r="H2570">
        <v>114395.6541</v>
      </c>
      <c r="I2570">
        <v>56255.216</v>
      </c>
      <c r="J2570">
        <v>4.5460190773010254</v>
      </c>
      <c r="K2570">
        <v>2.3407535552978516</v>
      </c>
      <c r="L2570">
        <v>1416.345703125</v>
      </c>
      <c r="M2570">
        <v>186832.578125</v>
      </c>
      <c r="N2570">
        <v>119550.1328125</v>
      </c>
      <c r="O2570">
        <v>161391.28125</v>
      </c>
      <c r="P2570">
        <v>185812.5625</v>
      </c>
      <c r="Q2570">
        <v>606174.3125</v>
      </c>
      <c r="R2570">
        <v>1.5457232482731342E-2</v>
      </c>
      <c r="S2570">
        <v>1.2111307382583618</v>
      </c>
      <c r="T2570">
        <v>348811.28125</v>
      </c>
      <c r="U2570">
        <v>130184.6328125</v>
      </c>
      <c r="V2570">
        <v>194438.5625</v>
      </c>
      <c r="W2570">
        <v>981018.75</v>
      </c>
      <c r="X2570">
        <v>0.78518623113632202</v>
      </c>
      <c r="Y2570">
        <v>1.0833572149276733</v>
      </c>
      <c r="Z2570">
        <v>0.36127370595932007</v>
      </c>
      <c r="AA2570">
        <v>0.17554475367069244</v>
      </c>
      <c r="AB2570">
        <v>0.14029945433139801</v>
      </c>
      <c r="AC2570">
        <v>0.59894800186157227</v>
      </c>
      <c r="AD2570">
        <v>-0.28129333257675171</v>
      </c>
      <c r="AE2570">
        <f>VLOOKUP(C2570,[1]pop_15p_a!$A$8:$AL$68,28,FALSE)</f>
        <v>3275256.4998083799</v>
      </c>
      <c r="AF2570" s="10">
        <v>33.5</v>
      </c>
      <c r="AL2570">
        <f t="shared" si="251"/>
        <v>336</v>
      </c>
      <c r="AM2570">
        <f t="shared" si="251"/>
        <v>338</v>
      </c>
      <c r="AN2570">
        <f t="shared" si="251"/>
        <v>339</v>
      </c>
      <c r="AO2570">
        <f t="shared" si="251"/>
        <v>341</v>
      </c>
      <c r="AP2570">
        <f t="shared" si="251"/>
        <v>343</v>
      </c>
      <c r="AQ2570">
        <f t="shared" si="251"/>
        <v>344</v>
      </c>
    </row>
    <row r="2571" spans="1:43">
      <c r="A2571" s="3" t="s">
        <v>25</v>
      </c>
      <c r="B2571" s="3" t="s">
        <v>59</v>
      </c>
      <c r="C2571">
        <v>2003</v>
      </c>
      <c r="D2571">
        <v>253061.10219999999</v>
      </c>
      <c r="E2571">
        <v>92457.495200000005</v>
      </c>
      <c r="F2571">
        <v>51405.809699999998</v>
      </c>
      <c r="G2571">
        <v>44250.960599999999</v>
      </c>
      <c r="H2571">
        <v>114266.06849999999</v>
      </c>
      <c r="I2571">
        <v>56947.9326</v>
      </c>
      <c r="J2571">
        <v>4.570106029510498</v>
      </c>
      <c r="K2571">
        <v>2.311366081237793</v>
      </c>
      <c r="L2571">
        <v>1404.504150390625</v>
      </c>
      <c r="M2571">
        <v>188080.46875</v>
      </c>
      <c r="N2571">
        <v>121462.7578125</v>
      </c>
      <c r="O2571">
        <v>163681.875</v>
      </c>
      <c r="P2571">
        <v>187522.359375</v>
      </c>
      <c r="Q2571">
        <v>631015.3125</v>
      </c>
      <c r="R2571">
        <v>1.5766570344567299E-2</v>
      </c>
      <c r="S2571">
        <v>1.2216981649398804</v>
      </c>
      <c r="T2571">
        <v>352019.78125</v>
      </c>
      <c r="U2571">
        <v>133550.625</v>
      </c>
      <c r="V2571">
        <v>197381.5</v>
      </c>
      <c r="W2571">
        <v>995555.875</v>
      </c>
      <c r="X2571">
        <v>0.80411714315414429</v>
      </c>
      <c r="Y2571">
        <v>1.0887031555175781</v>
      </c>
      <c r="Z2571">
        <v>0.35562652349472046</v>
      </c>
      <c r="AA2571">
        <v>0.16987404227256775</v>
      </c>
      <c r="AB2571">
        <v>0.13309448957443237</v>
      </c>
      <c r="AC2571">
        <v>0.61773842573165894</v>
      </c>
      <c r="AD2571">
        <v>-0.28064805269241333</v>
      </c>
      <c r="AE2571">
        <f>VLOOKUP(C2571,[1]pop_15p_a!$A$8:$AL$68,28,FALSE)</f>
        <v>3299028.6635431098</v>
      </c>
      <c r="AF2571" s="10">
        <v>42.6</v>
      </c>
      <c r="AL2571">
        <f t="shared" si="251"/>
        <v>336</v>
      </c>
      <c r="AM2571">
        <f t="shared" si="251"/>
        <v>338</v>
      </c>
      <c r="AN2571">
        <f t="shared" si="251"/>
        <v>339</v>
      </c>
      <c r="AO2571">
        <f t="shared" si="251"/>
        <v>341</v>
      </c>
      <c r="AP2571">
        <f t="shared" si="251"/>
        <v>343</v>
      </c>
      <c r="AQ2571">
        <f t="shared" si="251"/>
        <v>344</v>
      </c>
    </row>
    <row r="2572" spans="1:43">
      <c r="A2572" s="3" t="s">
        <v>25</v>
      </c>
      <c r="B2572" s="3" t="s">
        <v>59</v>
      </c>
      <c r="C2572">
        <v>2004</v>
      </c>
      <c r="D2572">
        <v>263106.14640000003</v>
      </c>
      <c r="E2572">
        <v>97494.570800000001</v>
      </c>
      <c r="F2572">
        <v>52030.280899999998</v>
      </c>
      <c r="G2572">
        <v>48741.115299999998</v>
      </c>
      <c r="H2572">
        <v>115441.5514</v>
      </c>
      <c r="I2572">
        <v>62076.810700000002</v>
      </c>
      <c r="J2572">
        <v>4.5982141494750977</v>
      </c>
      <c r="K2572">
        <v>2.3268983364105225</v>
      </c>
      <c r="L2572">
        <v>1423.8382568359375</v>
      </c>
      <c r="M2572">
        <v>206363.765625</v>
      </c>
      <c r="N2572">
        <v>125821.65625</v>
      </c>
      <c r="O2572">
        <v>178835.03125</v>
      </c>
      <c r="P2572">
        <v>205985.40625</v>
      </c>
      <c r="Q2572">
        <v>689745.1875</v>
      </c>
      <c r="R2572">
        <v>1.63698960095644E-2</v>
      </c>
      <c r="S2572">
        <v>1.2207454442977905</v>
      </c>
      <c r="T2572">
        <v>365956.375</v>
      </c>
      <c r="U2572">
        <v>139027.234375</v>
      </c>
      <c r="V2572">
        <v>210945.140625</v>
      </c>
      <c r="W2572">
        <v>1014575.6875</v>
      </c>
      <c r="X2572">
        <v>0.82116204500198364</v>
      </c>
      <c r="Y2572">
        <v>1.1049376726150513</v>
      </c>
      <c r="Z2572">
        <v>0.34587281942367554</v>
      </c>
      <c r="AA2572">
        <v>0.19725444912910461</v>
      </c>
      <c r="AB2572">
        <v>0.12228976935148239</v>
      </c>
      <c r="AC2572">
        <v>0.62666308879852295</v>
      </c>
      <c r="AD2572">
        <v>-0.29537272453308105</v>
      </c>
      <c r="AE2572">
        <f>VLOOKUP(C2572,[1]pop_15p_a!$A$8:$AL$68,28,FALSE)</f>
        <v>3324439.4760789899</v>
      </c>
      <c r="AF2572" s="10">
        <v>43.4</v>
      </c>
      <c r="AL2572">
        <f t="shared" si="251"/>
        <v>336</v>
      </c>
      <c r="AM2572">
        <f t="shared" si="251"/>
        <v>338</v>
      </c>
      <c r="AN2572">
        <f t="shared" si="251"/>
        <v>339</v>
      </c>
      <c r="AO2572">
        <f t="shared" si="251"/>
        <v>341</v>
      </c>
      <c r="AP2572">
        <f t="shared" si="251"/>
        <v>343</v>
      </c>
      <c r="AQ2572">
        <f t="shared" si="251"/>
        <v>344</v>
      </c>
    </row>
    <row r="2573" spans="1:43">
      <c r="A2573" s="3" t="s">
        <v>25</v>
      </c>
      <c r="B2573" s="3" t="s">
        <v>59</v>
      </c>
      <c r="C2573">
        <v>2005</v>
      </c>
      <c r="D2573">
        <v>270013.88679999998</v>
      </c>
      <c r="E2573">
        <v>101786.9673</v>
      </c>
      <c r="F2573">
        <v>53044.716500000002</v>
      </c>
      <c r="G2573">
        <v>54533.7477</v>
      </c>
      <c r="H2573">
        <v>115964.19289999999</v>
      </c>
      <c r="I2573">
        <v>66990.483099999998</v>
      </c>
      <c r="J2573">
        <v>4.6323637962341309</v>
      </c>
      <c r="K2573">
        <v>2.358323335647583</v>
      </c>
      <c r="L2573">
        <v>1427.782470703125</v>
      </c>
      <c r="M2573">
        <v>231189.8125</v>
      </c>
      <c r="N2573">
        <v>132411.796875</v>
      </c>
      <c r="O2573">
        <v>196526.578125</v>
      </c>
      <c r="P2573">
        <v>233959.984375</v>
      </c>
      <c r="Q2573">
        <v>781320.5625</v>
      </c>
      <c r="R2573">
        <v>1.717495359480381E-2</v>
      </c>
      <c r="S2573">
        <v>1.3744277954101563</v>
      </c>
      <c r="T2573">
        <v>375561.71875</v>
      </c>
      <c r="U2573">
        <v>144021.28125</v>
      </c>
      <c r="V2573">
        <v>222298.453125</v>
      </c>
      <c r="W2573">
        <v>1039216.8125</v>
      </c>
      <c r="X2573">
        <v>0.8414122462272644</v>
      </c>
      <c r="Y2573">
        <v>1.1073919534683228</v>
      </c>
      <c r="Z2573">
        <v>0.30240020155906677</v>
      </c>
      <c r="AA2573">
        <v>0.19698536396026611</v>
      </c>
      <c r="AB2573">
        <v>0.10441991686820984</v>
      </c>
      <c r="AC2573">
        <v>0.66502475738525391</v>
      </c>
      <c r="AD2573">
        <v>-0.27247250080108643</v>
      </c>
      <c r="AE2573">
        <f>VLOOKUP(C2573,[1]pop_15p_a!$A$8:$AL$68,28,FALSE)</f>
        <v>3354965.57108883</v>
      </c>
      <c r="AF2573" s="10">
        <v>42</v>
      </c>
      <c r="AL2573">
        <f t="shared" si="251"/>
        <v>336</v>
      </c>
      <c r="AM2573">
        <f t="shared" si="251"/>
        <v>338</v>
      </c>
      <c r="AN2573">
        <f t="shared" si="251"/>
        <v>339</v>
      </c>
      <c r="AO2573">
        <f t="shared" si="251"/>
        <v>341</v>
      </c>
      <c r="AP2573">
        <f t="shared" si="251"/>
        <v>343</v>
      </c>
      <c r="AQ2573">
        <f t="shared" si="251"/>
        <v>344</v>
      </c>
    </row>
    <row r="2574" spans="1:43">
      <c r="A2574" s="3" t="s">
        <v>25</v>
      </c>
      <c r="B2574" s="3" t="s">
        <v>59</v>
      </c>
      <c r="C2574">
        <v>2006</v>
      </c>
      <c r="D2574">
        <v>276493.65519999998</v>
      </c>
      <c r="E2574">
        <v>106836.6629</v>
      </c>
      <c r="F2574">
        <v>54214.3364</v>
      </c>
      <c r="G2574">
        <v>59477.979700000004</v>
      </c>
      <c r="H2574">
        <v>115029.5591</v>
      </c>
      <c r="I2574">
        <v>73070.607699999993</v>
      </c>
      <c r="J2574">
        <v>4.673069953918457</v>
      </c>
      <c r="K2574">
        <v>2.4401657581329346</v>
      </c>
      <c r="L2574">
        <v>1425.2259521484375</v>
      </c>
      <c r="M2574">
        <v>257315.8125</v>
      </c>
      <c r="N2574">
        <v>141009.265625</v>
      </c>
      <c r="O2574">
        <v>214973.34375</v>
      </c>
      <c r="P2574">
        <v>258819.90625</v>
      </c>
      <c r="Q2574">
        <v>882389.8125</v>
      </c>
      <c r="R2574">
        <v>1.8159383907914162E-2</v>
      </c>
      <c r="S2574">
        <v>1.3734945058822632</v>
      </c>
      <c r="T2574">
        <v>384556.75</v>
      </c>
      <c r="U2574">
        <v>149751.96875</v>
      </c>
      <c r="V2574">
        <v>236170.453125</v>
      </c>
      <c r="W2574">
        <v>1068030.875</v>
      </c>
      <c r="X2574">
        <v>0.87076258659362793</v>
      </c>
      <c r="Y2574">
        <v>1.0933248996734619</v>
      </c>
      <c r="Z2574">
        <v>0.29894101619720459</v>
      </c>
      <c r="AA2574">
        <v>0.21225577592849731</v>
      </c>
      <c r="AB2574">
        <v>0.10571534186601639</v>
      </c>
      <c r="AC2574">
        <v>0.66854840517044067</v>
      </c>
      <c r="AD2574">
        <v>-0.28715077042579651</v>
      </c>
      <c r="AE2574">
        <f>VLOOKUP(C2574,[1]pop_15p_a!$A$8:$AL$68,28,FALSE)</f>
        <v>3392756.57601994</v>
      </c>
      <c r="AF2574" s="10">
        <v>52.3</v>
      </c>
      <c r="AL2574">
        <f t="shared" ref="AL2574:AQ2583" si="252">AL2506+9</f>
        <v>336</v>
      </c>
      <c r="AM2574">
        <f t="shared" si="252"/>
        <v>338</v>
      </c>
      <c r="AN2574">
        <f t="shared" si="252"/>
        <v>339</v>
      </c>
      <c r="AO2574">
        <f t="shared" si="252"/>
        <v>341</v>
      </c>
      <c r="AP2574">
        <f t="shared" si="252"/>
        <v>343</v>
      </c>
      <c r="AQ2574">
        <f t="shared" si="252"/>
        <v>344</v>
      </c>
    </row>
    <row r="2575" spans="1:43">
      <c r="A2575" s="3" t="s">
        <v>25</v>
      </c>
      <c r="B2575" s="3" t="s">
        <v>59</v>
      </c>
      <c r="C2575">
        <v>2007</v>
      </c>
      <c r="D2575">
        <v>284772.57160000002</v>
      </c>
      <c r="E2575">
        <v>112508.0428</v>
      </c>
      <c r="F2575">
        <v>55307.001600000003</v>
      </c>
      <c r="G2575">
        <v>66765.217300000004</v>
      </c>
      <c r="H2575">
        <v>116594.7202</v>
      </c>
      <c r="I2575">
        <v>80392.317500000005</v>
      </c>
      <c r="J2575">
        <v>4.7196478843688965</v>
      </c>
      <c r="K2575">
        <v>2.5403306484222412</v>
      </c>
      <c r="L2575">
        <v>1434.319580078125</v>
      </c>
      <c r="M2575">
        <v>269341.625</v>
      </c>
      <c r="N2575">
        <v>151174.09375</v>
      </c>
      <c r="O2575">
        <v>233506.640625</v>
      </c>
      <c r="P2575">
        <v>269662.59375</v>
      </c>
      <c r="Q2575">
        <v>933671.8125</v>
      </c>
      <c r="R2575">
        <v>1.8800809979438782E-2</v>
      </c>
      <c r="S2575">
        <v>1.3307132720947266</v>
      </c>
      <c r="T2575">
        <v>396036</v>
      </c>
      <c r="U2575">
        <v>156101.34375</v>
      </c>
      <c r="V2575">
        <v>250859.828125</v>
      </c>
      <c r="W2575">
        <v>1103344.875</v>
      </c>
      <c r="X2575">
        <v>0.91482025384902954</v>
      </c>
      <c r="Y2575">
        <v>1.0697795152664185</v>
      </c>
      <c r="Z2575">
        <v>0.32020828127861023</v>
      </c>
      <c r="AA2575">
        <v>0.23507131636142731</v>
      </c>
      <c r="AB2575">
        <v>0.11141557246446609</v>
      </c>
      <c r="AC2575">
        <v>0.66808789968490601</v>
      </c>
      <c r="AD2575">
        <v>-0.32909238338470459</v>
      </c>
      <c r="AE2575">
        <f>VLOOKUP(C2575,[1]pop_15p_a!$A$8:$AL$68,28,FALSE)</f>
        <v>3439177.7588864001</v>
      </c>
      <c r="AF2575" s="10">
        <v>49.2</v>
      </c>
      <c r="AL2575">
        <f t="shared" si="252"/>
        <v>336</v>
      </c>
      <c r="AM2575">
        <f t="shared" si="252"/>
        <v>338</v>
      </c>
      <c r="AN2575">
        <f t="shared" si="252"/>
        <v>339</v>
      </c>
      <c r="AO2575">
        <f t="shared" si="252"/>
        <v>341</v>
      </c>
      <c r="AP2575">
        <f t="shared" si="252"/>
        <v>343</v>
      </c>
      <c r="AQ2575">
        <f t="shared" si="252"/>
        <v>344</v>
      </c>
    </row>
    <row r="2576" spans="1:43">
      <c r="A2576" s="3" t="s">
        <v>25</v>
      </c>
      <c r="B2576" s="3" t="s">
        <v>59</v>
      </c>
      <c r="C2576">
        <v>2008</v>
      </c>
      <c r="D2576">
        <v>286129.17119999998</v>
      </c>
      <c r="E2576">
        <v>114393.6284</v>
      </c>
      <c r="F2576">
        <v>56724.2425</v>
      </c>
      <c r="G2576">
        <v>67519.558099999995</v>
      </c>
      <c r="H2576">
        <v>116748.97410000001</v>
      </c>
      <c r="I2576">
        <v>82965.817899999995</v>
      </c>
      <c r="J2576">
        <v>4.7714090347290039</v>
      </c>
      <c r="K2576">
        <v>2.6184258460998535</v>
      </c>
      <c r="L2576">
        <v>1438.6702880859375</v>
      </c>
      <c r="M2576">
        <v>291169.78125</v>
      </c>
      <c r="N2576">
        <v>157430.421875</v>
      </c>
      <c r="O2576">
        <v>243211.609375</v>
      </c>
      <c r="P2576">
        <v>292789.375</v>
      </c>
      <c r="Q2576">
        <v>1021549.1875</v>
      </c>
      <c r="R2576">
        <v>1.9930273294448853E-2</v>
      </c>
      <c r="S2576">
        <v>1.3969987630844116</v>
      </c>
      <c r="T2576">
        <v>397939.90625</v>
      </c>
      <c r="U2576">
        <v>159093.375</v>
      </c>
      <c r="V2576">
        <v>254864.703125</v>
      </c>
      <c r="W2576">
        <v>1137160.75</v>
      </c>
      <c r="X2576">
        <v>0.94336819648742676</v>
      </c>
      <c r="Y2576">
        <v>1.0378961563110352</v>
      </c>
      <c r="Z2576">
        <v>0.29258841276168823</v>
      </c>
      <c r="AA2576">
        <v>0.22046923637390137</v>
      </c>
      <c r="AB2576">
        <v>0.1120290607213974</v>
      </c>
      <c r="AC2576">
        <v>0.69318503141403198</v>
      </c>
      <c r="AD2576">
        <v>-0.30894136428833008</v>
      </c>
      <c r="AE2576">
        <f>VLOOKUP(C2576,[1]pop_15p_a!$A$8:$AL$68,28,FALSE)</f>
        <v>3496073.6868166798</v>
      </c>
      <c r="AF2576" s="10">
        <v>47.2</v>
      </c>
      <c r="AL2576">
        <f t="shared" si="252"/>
        <v>336</v>
      </c>
      <c r="AM2576">
        <f t="shared" si="252"/>
        <v>338</v>
      </c>
      <c r="AN2576">
        <f t="shared" si="252"/>
        <v>339</v>
      </c>
      <c r="AO2576">
        <f t="shared" si="252"/>
        <v>341</v>
      </c>
      <c r="AP2576">
        <f t="shared" si="252"/>
        <v>343</v>
      </c>
      <c r="AQ2576">
        <f t="shared" si="252"/>
        <v>344</v>
      </c>
    </row>
    <row r="2577" spans="1:43">
      <c r="A2577" s="3" t="s">
        <v>25</v>
      </c>
      <c r="B2577" s="3" t="s">
        <v>59</v>
      </c>
      <c r="C2577">
        <v>2009</v>
      </c>
      <c r="D2577">
        <v>281187.66230000003</v>
      </c>
      <c r="E2577">
        <v>114426.18</v>
      </c>
      <c r="F2577">
        <v>59130.237099999998</v>
      </c>
      <c r="G2577">
        <v>62782.5553</v>
      </c>
      <c r="H2577">
        <v>111961.67570000001</v>
      </c>
      <c r="I2577">
        <v>74409.1299</v>
      </c>
      <c r="J2577">
        <v>4.8271799087524414</v>
      </c>
      <c r="K2577">
        <v>2.6038389205932617</v>
      </c>
      <c r="L2577">
        <v>1416.890625</v>
      </c>
      <c r="M2577">
        <v>268630.0625</v>
      </c>
      <c r="N2577">
        <v>161343.96875</v>
      </c>
      <c r="O2577">
        <v>237652.921875</v>
      </c>
      <c r="P2577">
        <v>268242.78125</v>
      </c>
      <c r="Q2577">
        <v>1105039.125</v>
      </c>
      <c r="R2577">
        <v>2.2893672809004784E-2</v>
      </c>
      <c r="S2577">
        <v>1.1958783864974976</v>
      </c>
      <c r="T2577">
        <v>391210.75</v>
      </c>
      <c r="U2577">
        <v>161282.234375</v>
      </c>
      <c r="V2577">
        <v>246344.234375</v>
      </c>
      <c r="W2577">
        <v>1163521.75</v>
      </c>
      <c r="X2577">
        <v>0.98737329244613647</v>
      </c>
      <c r="Y2577">
        <v>1.003423810005188</v>
      </c>
      <c r="Z2577">
        <v>0.34000203013420105</v>
      </c>
      <c r="AA2577">
        <v>0.22607608139514923</v>
      </c>
      <c r="AB2577">
        <v>0.13800233602523804</v>
      </c>
      <c r="AC2577">
        <v>0.58735227584838867</v>
      </c>
      <c r="AD2577">
        <v>-0.28725090622901917</v>
      </c>
      <c r="AE2577">
        <f>VLOOKUP(C2577,[1]pop_15p_a!$A$8:$AL$68,28,FALSE)</f>
        <v>3554228.1473410302</v>
      </c>
      <c r="AF2577" s="10">
        <v>42</v>
      </c>
      <c r="AL2577">
        <f t="shared" si="252"/>
        <v>336</v>
      </c>
      <c r="AM2577">
        <f t="shared" si="252"/>
        <v>338</v>
      </c>
      <c r="AN2577">
        <f t="shared" si="252"/>
        <v>339</v>
      </c>
      <c r="AO2577">
        <f t="shared" si="252"/>
        <v>341</v>
      </c>
      <c r="AP2577">
        <f t="shared" si="252"/>
        <v>343</v>
      </c>
      <c r="AQ2577">
        <f t="shared" si="252"/>
        <v>344</v>
      </c>
    </row>
    <row r="2578" spans="1:43">
      <c r="A2578" s="3" t="s">
        <v>25</v>
      </c>
      <c r="B2578" s="3" t="s">
        <v>59</v>
      </c>
      <c r="C2578">
        <v>2010</v>
      </c>
      <c r="D2578">
        <v>283161.1324</v>
      </c>
      <c r="E2578">
        <v>118786.484</v>
      </c>
      <c r="F2578">
        <v>60427.173699999999</v>
      </c>
      <c r="G2578">
        <v>58751.139000000003</v>
      </c>
      <c r="H2578">
        <v>112584.4237</v>
      </c>
      <c r="I2578">
        <v>80671.801699999996</v>
      </c>
      <c r="J2578">
        <v>4.8858780860900879</v>
      </c>
      <c r="K2578">
        <v>2.5888867378234863</v>
      </c>
      <c r="L2578">
        <v>1426.476318359375</v>
      </c>
      <c r="M2578">
        <v>282891.09375</v>
      </c>
      <c r="N2578">
        <v>165689.890625</v>
      </c>
      <c r="O2578">
        <v>250797.75</v>
      </c>
      <c r="P2578">
        <v>282621.84375</v>
      </c>
      <c r="Q2578">
        <v>1167075.75</v>
      </c>
      <c r="R2578">
        <v>2.4330927059054375E-2</v>
      </c>
      <c r="S2578">
        <v>1.1771043539047241</v>
      </c>
      <c r="T2578">
        <v>393916.625</v>
      </c>
      <c r="U2578">
        <v>166473.0625</v>
      </c>
      <c r="V2578">
        <v>254154.484375</v>
      </c>
      <c r="W2578">
        <v>1183998.25</v>
      </c>
      <c r="X2578">
        <v>0.99063658714294434</v>
      </c>
      <c r="Y2578">
        <v>1.0047949552536011</v>
      </c>
      <c r="Z2578">
        <v>0.33598944544792175</v>
      </c>
      <c r="AA2578">
        <v>0.23989255726337433</v>
      </c>
      <c r="AB2578">
        <v>0.13103877007961273</v>
      </c>
      <c r="AC2578">
        <v>0.60531067848205566</v>
      </c>
      <c r="AD2578">
        <v>-0.30056744813919067</v>
      </c>
      <c r="AE2578">
        <f>VLOOKUP(C2578,[1]pop_15p_a!$A$8:$AL$68,28,FALSE)</f>
        <v>3609871.7662746399</v>
      </c>
      <c r="AF2578" s="10">
        <v>42.3</v>
      </c>
      <c r="AL2578">
        <f t="shared" si="252"/>
        <v>336</v>
      </c>
      <c r="AM2578">
        <f t="shared" si="252"/>
        <v>338</v>
      </c>
      <c r="AN2578">
        <f t="shared" si="252"/>
        <v>339</v>
      </c>
      <c r="AO2578">
        <f t="shared" si="252"/>
        <v>341</v>
      </c>
      <c r="AP2578">
        <f t="shared" si="252"/>
        <v>343</v>
      </c>
      <c r="AQ2578">
        <f t="shared" si="252"/>
        <v>344</v>
      </c>
    </row>
    <row r="2579" spans="1:43">
      <c r="A2579" s="3" t="s">
        <v>25</v>
      </c>
      <c r="B2579" s="3" t="s">
        <v>59</v>
      </c>
      <c r="C2579">
        <v>2011</v>
      </c>
      <c r="D2579">
        <v>285940.27260000003</v>
      </c>
      <c r="E2579">
        <v>121596.4332</v>
      </c>
      <c r="F2579">
        <v>61087.526700000002</v>
      </c>
      <c r="G2579">
        <v>63128.683299999997</v>
      </c>
      <c r="H2579">
        <v>111667.4979</v>
      </c>
      <c r="I2579">
        <v>83854.390499999994</v>
      </c>
      <c r="J2579">
        <v>4.9475951194763184</v>
      </c>
      <c r="K2579">
        <v>2.626753568649292</v>
      </c>
      <c r="L2579">
        <v>1430.0379638671875</v>
      </c>
      <c r="M2579">
        <v>299622.21875</v>
      </c>
      <c r="N2579">
        <v>169600.671875</v>
      </c>
      <c r="O2579">
        <v>261089.640625</v>
      </c>
      <c r="P2579">
        <v>299622.21875</v>
      </c>
      <c r="Q2579">
        <v>1208476.875</v>
      </c>
      <c r="R2579">
        <v>2.4553203955292702E-2</v>
      </c>
      <c r="S2579">
        <v>1.2831144332885742</v>
      </c>
      <c r="T2579">
        <v>397745.25</v>
      </c>
      <c r="U2579">
        <v>169600.671875</v>
      </c>
      <c r="V2579">
        <v>261089.640625</v>
      </c>
      <c r="W2579">
        <v>1208476.875</v>
      </c>
      <c r="X2579">
        <v>1</v>
      </c>
      <c r="Y2579">
        <v>1</v>
      </c>
      <c r="Z2579">
        <v>0.3038657009601593</v>
      </c>
      <c r="AA2579">
        <v>0.23001904785633087</v>
      </c>
      <c r="AB2579">
        <v>0.12253961712121964</v>
      </c>
      <c r="AC2579">
        <v>0.65628349781036377</v>
      </c>
      <c r="AD2579">
        <v>-0.30173256993293762</v>
      </c>
      <c r="AE2579">
        <f>VLOOKUP(C2579,[1]pop_15p_a!$A$8:$AL$68,28,FALSE)</f>
        <v>3670641.4111558301</v>
      </c>
      <c r="AF2579" s="10">
        <v>28.9</v>
      </c>
      <c r="AL2579">
        <f t="shared" si="252"/>
        <v>336</v>
      </c>
      <c r="AM2579">
        <f t="shared" si="252"/>
        <v>338</v>
      </c>
      <c r="AN2579">
        <f t="shared" si="252"/>
        <v>339</v>
      </c>
      <c r="AO2579">
        <f t="shared" si="252"/>
        <v>341</v>
      </c>
      <c r="AP2579">
        <f t="shared" si="252"/>
        <v>343</v>
      </c>
      <c r="AQ2579">
        <f t="shared" si="252"/>
        <v>344</v>
      </c>
    </row>
    <row r="2580" spans="1:43">
      <c r="A2580" s="3" t="s">
        <v>25</v>
      </c>
      <c r="B2580" s="3" t="s">
        <v>59</v>
      </c>
      <c r="C2580">
        <v>2012</v>
      </c>
      <c r="D2580">
        <v>293669.44929999998</v>
      </c>
      <c r="E2580">
        <v>125845.0604</v>
      </c>
      <c r="F2580">
        <v>62018.632599999997</v>
      </c>
      <c r="G2580">
        <v>67890.202999999994</v>
      </c>
      <c r="H2580">
        <v>113587.9446</v>
      </c>
      <c r="I2580">
        <v>86250.251799999998</v>
      </c>
      <c r="J2580">
        <v>5.0120072364807129</v>
      </c>
      <c r="K2580">
        <v>2.6801517009735107</v>
      </c>
      <c r="L2580">
        <v>1428.4649658203125</v>
      </c>
      <c r="M2580">
        <v>317252.84375</v>
      </c>
      <c r="N2580">
        <v>174794.203125</v>
      </c>
      <c r="O2580">
        <v>274988.5625</v>
      </c>
      <c r="P2580">
        <v>316197.15625</v>
      </c>
      <c r="Q2580">
        <v>1343119.75</v>
      </c>
      <c r="R2580">
        <v>2.6087569072842598E-2</v>
      </c>
      <c r="S2580">
        <v>1.2546571493148804</v>
      </c>
      <c r="T2580">
        <v>408570.375</v>
      </c>
      <c r="U2580">
        <v>174368.515625</v>
      </c>
      <c r="V2580">
        <v>269883.875</v>
      </c>
      <c r="W2580">
        <v>1237390.125</v>
      </c>
      <c r="X2580">
        <v>1.0135344266891479</v>
      </c>
      <c r="Y2580">
        <v>1.009424090385437</v>
      </c>
      <c r="Z2580">
        <v>0.30955323576927185</v>
      </c>
      <c r="AA2580">
        <v>0.24452510476112366</v>
      </c>
      <c r="AB2580">
        <v>0.11703330278396606</v>
      </c>
      <c r="AC2580">
        <v>0.62768936157226563</v>
      </c>
      <c r="AD2580">
        <v>-0.28479102253913879</v>
      </c>
      <c r="AE2580">
        <f>VLOOKUP(C2580,[1]pop_15p_a!$A$8:$AL$68,28,FALSE)</f>
        <v>3734615.2290756502</v>
      </c>
      <c r="AF2580" s="10">
        <v>30</v>
      </c>
      <c r="AL2580">
        <f t="shared" si="252"/>
        <v>336</v>
      </c>
      <c r="AM2580">
        <f t="shared" si="252"/>
        <v>338</v>
      </c>
      <c r="AN2580">
        <f t="shared" si="252"/>
        <v>339</v>
      </c>
      <c r="AO2580">
        <f t="shared" si="252"/>
        <v>341</v>
      </c>
      <c r="AP2580">
        <f t="shared" si="252"/>
        <v>343</v>
      </c>
      <c r="AQ2580">
        <f t="shared" si="252"/>
        <v>344</v>
      </c>
    </row>
    <row r="2581" spans="1:43">
      <c r="A2581" s="3" t="s">
        <v>25</v>
      </c>
      <c r="B2581" s="3" t="s">
        <v>59</v>
      </c>
      <c r="C2581">
        <v>2013</v>
      </c>
      <c r="D2581">
        <v>296706.20559999999</v>
      </c>
      <c r="E2581">
        <v>129382.8621</v>
      </c>
      <c r="F2581">
        <v>62617.968399999998</v>
      </c>
      <c r="G2581">
        <v>72190.560599999997</v>
      </c>
      <c r="H2581">
        <v>111571.58809999999</v>
      </c>
      <c r="I2581">
        <v>90539.639200000005</v>
      </c>
      <c r="J2581">
        <v>5.0771012306213379</v>
      </c>
      <c r="K2581">
        <v>2.7113125324249268</v>
      </c>
      <c r="L2581">
        <v>1417.9874267578125</v>
      </c>
      <c r="M2581">
        <v>323758.15625</v>
      </c>
      <c r="N2581">
        <v>181549.8125</v>
      </c>
      <c r="O2581">
        <v>286550.75</v>
      </c>
      <c r="P2581">
        <v>321188.78125</v>
      </c>
      <c r="Q2581">
        <v>1412225.25</v>
      </c>
      <c r="R2581">
        <v>2.6026265695691109E-2</v>
      </c>
      <c r="S2581">
        <v>1.2264173030853271</v>
      </c>
      <c r="T2581">
        <v>412837.4375</v>
      </c>
      <c r="U2581">
        <v>178160.015625</v>
      </c>
      <c r="V2581">
        <v>279425.9375</v>
      </c>
      <c r="W2581">
        <v>1269944.625</v>
      </c>
      <c r="X2581">
        <v>1.0314266681671143</v>
      </c>
      <c r="Y2581">
        <v>1.0075191259384155</v>
      </c>
      <c r="Z2581">
        <v>0.33126071095466614</v>
      </c>
      <c r="AA2581">
        <v>0.26090484857559204</v>
      </c>
      <c r="AB2581">
        <v>0.11985166370868683</v>
      </c>
      <c r="AC2581">
        <v>0.59975028038024902</v>
      </c>
      <c r="AD2581">
        <v>-0.29625803232192993</v>
      </c>
      <c r="AE2581">
        <f>VLOOKUP(C2581,[1]pop_15p_a!$A$8:$AL$68,28,FALSE)</f>
        <v>3792501.3054044801</v>
      </c>
      <c r="AF2581" s="10">
        <v>30.4</v>
      </c>
      <c r="AL2581">
        <f t="shared" si="252"/>
        <v>336</v>
      </c>
      <c r="AM2581">
        <f t="shared" si="252"/>
        <v>338</v>
      </c>
      <c r="AN2581">
        <f t="shared" si="252"/>
        <v>339</v>
      </c>
      <c r="AO2581">
        <f t="shared" si="252"/>
        <v>341</v>
      </c>
      <c r="AP2581">
        <f t="shared" si="252"/>
        <v>343</v>
      </c>
      <c r="AQ2581">
        <f t="shared" si="252"/>
        <v>344</v>
      </c>
    </row>
    <row r="2582" spans="1:43">
      <c r="A2582" s="3" t="s">
        <v>25</v>
      </c>
      <c r="B2582" s="3" t="s">
        <v>59</v>
      </c>
      <c r="C2582">
        <v>2014</v>
      </c>
      <c r="D2582">
        <v>302549.9657</v>
      </c>
      <c r="E2582">
        <v>132062.80540000001</v>
      </c>
      <c r="F2582">
        <v>64302.592600000004</v>
      </c>
      <c r="G2582">
        <v>72008.687300000005</v>
      </c>
      <c r="H2582">
        <v>115371.6406</v>
      </c>
      <c r="I2582">
        <v>92352.463199999998</v>
      </c>
      <c r="J2582">
        <v>5.1403107643127441</v>
      </c>
      <c r="K2582">
        <v>2.7473008632659912</v>
      </c>
      <c r="L2582">
        <v>1420.2476806640625</v>
      </c>
      <c r="M2582">
        <v>318234.5</v>
      </c>
      <c r="N2582">
        <v>184270.84375</v>
      </c>
      <c r="O2582">
        <v>287500.15625</v>
      </c>
      <c r="P2582">
        <v>315932.8125</v>
      </c>
      <c r="Q2582">
        <v>1490633.875</v>
      </c>
      <c r="R2582">
        <v>2.5744883343577385E-2</v>
      </c>
      <c r="S2582">
        <v>1.1670475006103516</v>
      </c>
      <c r="T2582">
        <v>420991.46875</v>
      </c>
      <c r="U2582">
        <v>182221.71875</v>
      </c>
      <c r="V2582">
        <v>283964.125</v>
      </c>
      <c r="W2582">
        <v>1301169.5</v>
      </c>
      <c r="X2582">
        <v>1.045274019241333</v>
      </c>
      <c r="Y2582">
        <v>1.011699914932251</v>
      </c>
      <c r="Z2582">
        <v>0.35506820678710938</v>
      </c>
      <c r="AA2582">
        <v>0.26693800091743469</v>
      </c>
      <c r="AB2582">
        <v>0.12143296003341675</v>
      </c>
      <c r="AC2582">
        <v>0.5764802098274231</v>
      </c>
      <c r="AD2582">
        <v>-0.30245113372802734</v>
      </c>
      <c r="AE2582">
        <f>VLOOKUP(C2582,[1]pop_15p_a!$A$8:$AL$68,28,FALSE)</f>
        <v>3843625.9384843698</v>
      </c>
      <c r="AF2582" s="10">
        <v>28.4</v>
      </c>
      <c r="AL2582">
        <f t="shared" si="252"/>
        <v>336</v>
      </c>
      <c r="AM2582">
        <f t="shared" si="252"/>
        <v>338</v>
      </c>
      <c r="AN2582">
        <f t="shared" si="252"/>
        <v>339</v>
      </c>
      <c r="AO2582">
        <f t="shared" si="252"/>
        <v>341</v>
      </c>
      <c r="AP2582">
        <f t="shared" si="252"/>
        <v>343</v>
      </c>
      <c r="AQ2582">
        <f t="shared" si="252"/>
        <v>344</v>
      </c>
    </row>
    <row r="2583" spans="1:43">
      <c r="A2583" s="3" t="s">
        <v>25</v>
      </c>
      <c r="B2583" s="3" t="s">
        <v>59</v>
      </c>
      <c r="C2583">
        <v>2015</v>
      </c>
      <c r="D2583">
        <v>308501.51209999999</v>
      </c>
      <c r="E2583">
        <v>135641.57199999999</v>
      </c>
      <c r="F2583">
        <v>65844.509099999996</v>
      </c>
      <c r="G2583">
        <v>69125.561900000001</v>
      </c>
      <c r="H2583">
        <v>120381.3637</v>
      </c>
      <c r="I2583">
        <v>94139.047200000001</v>
      </c>
      <c r="J2583">
        <v>5.1998357772827148</v>
      </c>
      <c r="K2583">
        <v>2.7626192569732666</v>
      </c>
      <c r="L2583">
        <v>1422.560791015625</v>
      </c>
      <c r="M2583">
        <v>302091.59375</v>
      </c>
      <c r="N2583">
        <v>186035.296875</v>
      </c>
      <c r="O2583">
        <v>280297.9375</v>
      </c>
      <c r="P2583">
        <v>297006.0625</v>
      </c>
      <c r="Q2583">
        <v>1530731.75</v>
      </c>
      <c r="R2583">
        <v>2.5526214390993118E-2</v>
      </c>
      <c r="S2583">
        <v>1.0312590599060059</v>
      </c>
      <c r="T2583">
        <v>429285.21875</v>
      </c>
      <c r="U2583">
        <v>186811.765625</v>
      </c>
      <c r="V2583">
        <v>285924.3125</v>
      </c>
      <c r="W2583">
        <v>1328435.375</v>
      </c>
      <c r="X2583">
        <v>1.0582449436187744</v>
      </c>
      <c r="Y2583">
        <v>1.0202850103378296</v>
      </c>
      <c r="Z2583">
        <v>0.40000531077384949</v>
      </c>
      <c r="AA2583">
        <v>0.27542269229888916</v>
      </c>
      <c r="AB2583">
        <v>0.14356467127799988</v>
      </c>
      <c r="AC2583">
        <v>0.52890223264694214</v>
      </c>
      <c r="AD2583">
        <v>-0.33275237679481506</v>
      </c>
      <c r="AE2583">
        <f>VLOOKUP(C2583,[1]pop_15p_a!$A$8:$AL$68,28,FALSE)</f>
        <v>3892597.16794352</v>
      </c>
      <c r="AF2583" s="10">
        <v>32.9</v>
      </c>
      <c r="AL2583">
        <f t="shared" si="252"/>
        <v>336</v>
      </c>
      <c r="AM2583">
        <f t="shared" si="252"/>
        <v>338</v>
      </c>
      <c r="AN2583">
        <f t="shared" si="252"/>
        <v>339</v>
      </c>
      <c r="AO2583">
        <f t="shared" si="252"/>
        <v>341</v>
      </c>
      <c r="AP2583">
        <f t="shared" si="252"/>
        <v>343</v>
      </c>
      <c r="AQ2583">
        <f t="shared" si="252"/>
        <v>344</v>
      </c>
    </row>
    <row r="2584" spans="1:43">
      <c r="A2584" s="3" t="s">
        <v>25</v>
      </c>
      <c r="B2584" s="3" t="s">
        <v>59</v>
      </c>
      <c r="C2584">
        <v>2016</v>
      </c>
      <c r="D2584">
        <v>311807.28779999999</v>
      </c>
      <c r="E2584">
        <v>137165.28460000001</v>
      </c>
      <c r="F2584">
        <v>67379.322199999995</v>
      </c>
      <c r="G2584">
        <v>71851.237800000003</v>
      </c>
      <c r="H2584">
        <v>121664.32279999999</v>
      </c>
      <c r="I2584">
        <v>96655.159400000004</v>
      </c>
      <c r="J2584">
        <v>5.2546939849853516</v>
      </c>
      <c r="K2584">
        <v>2.7743043899536133</v>
      </c>
      <c r="L2584">
        <v>1429.0882568359375</v>
      </c>
      <c r="M2584">
        <v>293894.59375</v>
      </c>
      <c r="N2584">
        <v>187647.90625</v>
      </c>
      <c r="O2584">
        <v>282022.90625</v>
      </c>
      <c r="P2584">
        <v>286726.75</v>
      </c>
      <c r="Q2584">
        <v>1565447.125</v>
      </c>
      <c r="R2584">
        <v>2.522515133023262E-2</v>
      </c>
      <c r="S2584">
        <v>0.97710585594177246</v>
      </c>
      <c r="T2584">
        <v>434382.34375</v>
      </c>
      <c r="U2584">
        <v>189779.5625</v>
      </c>
      <c r="V2584">
        <v>291513.6875</v>
      </c>
      <c r="W2584">
        <v>1359164.875</v>
      </c>
      <c r="X2584">
        <v>1.0678852796554565</v>
      </c>
      <c r="Y2584">
        <v>1.0217410326004028</v>
      </c>
      <c r="Z2584">
        <v>0.42533814907073975</v>
      </c>
      <c r="AA2584">
        <v>0.29153212904930115</v>
      </c>
      <c r="AB2584">
        <v>0.15432165563106537</v>
      </c>
      <c r="AC2584">
        <v>0.48843842744827271</v>
      </c>
      <c r="AD2584">
        <v>-0.33074384927749634</v>
      </c>
      <c r="AE2584">
        <f>VLOOKUP(C2584,[1]pop_15p_a!$A$8:$AL$68,28,FALSE)</f>
        <v>3932673.66058467</v>
      </c>
      <c r="AF2584" s="10">
        <v>36.4</v>
      </c>
      <c r="AL2584">
        <f t="shared" ref="AL2584:AQ2593" si="253">AL2516+9</f>
        <v>336</v>
      </c>
      <c r="AM2584">
        <f t="shared" si="253"/>
        <v>338</v>
      </c>
      <c r="AN2584">
        <f t="shared" si="253"/>
        <v>339</v>
      </c>
      <c r="AO2584">
        <f t="shared" si="253"/>
        <v>341</v>
      </c>
      <c r="AP2584">
        <f t="shared" si="253"/>
        <v>343</v>
      </c>
      <c r="AQ2584">
        <f t="shared" si="253"/>
        <v>344</v>
      </c>
    </row>
    <row r="2585" spans="1:43">
      <c r="A2585" s="3" t="s">
        <v>25</v>
      </c>
      <c r="B2585" s="3" t="s">
        <v>59</v>
      </c>
      <c r="C2585">
        <v>2017</v>
      </c>
      <c r="D2585">
        <v>319051.37680000003</v>
      </c>
      <c r="E2585">
        <v>140236.04680000001</v>
      </c>
      <c r="F2585">
        <v>68650.303700000004</v>
      </c>
      <c r="G2585">
        <v>73744.3609</v>
      </c>
      <c r="H2585">
        <v>123731.9608</v>
      </c>
      <c r="I2585">
        <v>98470.909499999994</v>
      </c>
      <c r="J2585">
        <v>5.3053832054138184</v>
      </c>
      <c r="K2585">
        <v>2.8055722713470459</v>
      </c>
      <c r="L2585">
        <v>1417.4722900390625</v>
      </c>
      <c r="M2585">
        <v>308099.75</v>
      </c>
      <c r="N2585">
        <v>195065.890625</v>
      </c>
      <c r="O2585">
        <v>291403.75</v>
      </c>
      <c r="P2585">
        <v>300893.875</v>
      </c>
      <c r="Q2585">
        <v>1574070.75</v>
      </c>
      <c r="R2585">
        <v>2.4013454094529152E-2</v>
      </c>
      <c r="S2585">
        <v>1.013527512550354</v>
      </c>
      <c r="T2585">
        <v>442985.03125</v>
      </c>
      <c r="U2585">
        <v>194134.078125</v>
      </c>
      <c r="V2585">
        <v>299190.375</v>
      </c>
      <c r="W2585">
        <v>1392073.625</v>
      </c>
      <c r="X2585">
        <v>1.0711429119110107</v>
      </c>
      <c r="Y2585">
        <v>1.037299633026123</v>
      </c>
      <c r="Z2585">
        <v>0.41926819086074829</v>
      </c>
      <c r="AA2585">
        <v>0.28498801589012146</v>
      </c>
      <c r="AB2585">
        <v>0.15777839720249176</v>
      </c>
      <c r="AC2585">
        <v>0.48928612470626831</v>
      </c>
      <c r="AD2585">
        <v>-0.32771480083465576</v>
      </c>
      <c r="AE2585">
        <f>VLOOKUP(C2585,[1]pop_15p_a!$A$8:$AL$68,28,FALSE)</f>
        <v>3968513.7196034901</v>
      </c>
      <c r="AF2585" s="10">
        <v>36.9</v>
      </c>
      <c r="AL2585">
        <f t="shared" si="253"/>
        <v>336</v>
      </c>
      <c r="AM2585">
        <f t="shared" si="253"/>
        <v>338</v>
      </c>
      <c r="AN2585">
        <f t="shared" si="253"/>
        <v>339</v>
      </c>
      <c r="AO2585">
        <f t="shared" si="253"/>
        <v>341</v>
      </c>
      <c r="AP2585">
        <f t="shared" si="253"/>
        <v>343</v>
      </c>
      <c r="AQ2585">
        <f t="shared" si="253"/>
        <v>344</v>
      </c>
    </row>
    <row r="2586" spans="1:43">
      <c r="A2586" s="3" t="s">
        <v>255</v>
      </c>
      <c r="B2586" s="3" t="s">
        <v>256</v>
      </c>
      <c r="C2586">
        <v>1950</v>
      </c>
      <c r="J2586">
        <v>7.7182793617248535</v>
      </c>
      <c r="K2586">
        <v>2.8082294464111328</v>
      </c>
      <c r="L2586">
        <v>2157</v>
      </c>
      <c r="M2586">
        <v>16197.23828125</v>
      </c>
      <c r="N2586">
        <v>14339.056640625</v>
      </c>
      <c r="O2586">
        <v>15946.3798828125</v>
      </c>
      <c r="P2586">
        <v>15999.9892578125</v>
      </c>
      <c r="Q2586">
        <v>15042.9765625</v>
      </c>
      <c r="T2586">
        <v>29661.607421875</v>
      </c>
      <c r="U2586">
        <v>24475.388671875</v>
      </c>
      <c r="V2586">
        <v>26732.515625</v>
      </c>
      <c r="W2586">
        <v>52166.390625</v>
      </c>
      <c r="Z2586">
        <v>0.79042172431945801</v>
      </c>
      <c r="AA2586">
        <v>0.10086117684841156</v>
      </c>
      <c r="AB2586">
        <v>0.10936851799488068</v>
      </c>
      <c r="AC2586">
        <v>0.12363124638795853</v>
      </c>
      <c r="AD2586">
        <v>-8.4462523460388184E-2</v>
      </c>
      <c r="AF2586" s="10"/>
      <c r="AL2586">
        <f t="shared" si="253"/>
        <v>345</v>
      </c>
      <c r="AM2586">
        <f t="shared" si="253"/>
        <v>347</v>
      </c>
      <c r="AN2586">
        <f t="shared" si="253"/>
        <v>348</v>
      </c>
      <c r="AO2586">
        <f t="shared" si="253"/>
        <v>350</v>
      </c>
      <c r="AP2586">
        <f t="shared" si="253"/>
        <v>352</v>
      </c>
      <c r="AQ2586">
        <f t="shared" si="253"/>
        <v>353</v>
      </c>
    </row>
    <row r="2587" spans="1:43">
      <c r="A2587" s="3" t="s">
        <v>255</v>
      </c>
      <c r="B2587" s="3" t="s">
        <v>256</v>
      </c>
      <c r="C2587">
        <v>1951</v>
      </c>
      <c r="J2587">
        <v>7.9141559600830078</v>
      </c>
      <c r="K2587">
        <v>2.8714580535888672</v>
      </c>
      <c r="L2587">
        <v>2151.730224609375</v>
      </c>
      <c r="M2587">
        <v>17672.259765625</v>
      </c>
      <c r="N2587">
        <v>15502.8291015625</v>
      </c>
      <c r="O2587">
        <v>17794.189453125</v>
      </c>
      <c r="P2587">
        <v>17482.388671875</v>
      </c>
      <c r="Q2587">
        <v>16801.77734375</v>
      </c>
      <c r="T2587">
        <v>32090.171875</v>
      </c>
      <c r="U2587">
        <v>26559.26953125</v>
      </c>
      <c r="V2587">
        <v>30030.8125</v>
      </c>
      <c r="W2587">
        <v>57973.3671875</v>
      </c>
      <c r="Z2587">
        <v>0.79781681299209595</v>
      </c>
      <c r="AA2587">
        <v>0.13366279006004333</v>
      </c>
      <c r="AB2587">
        <v>0.10651548206806183</v>
      </c>
      <c r="AC2587">
        <v>0.12079188227653503</v>
      </c>
      <c r="AD2587">
        <v>-0.11930326372385025</v>
      </c>
      <c r="AF2587" s="10"/>
      <c r="AL2587">
        <f t="shared" si="253"/>
        <v>345</v>
      </c>
      <c r="AM2587">
        <f t="shared" si="253"/>
        <v>347</v>
      </c>
      <c r="AN2587">
        <f t="shared" si="253"/>
        <v>348</v>
      </c>
      <c r="AO2587">
        <f t="shared" si="253"/>
        <v>350</v>
      </c>
      <c r="AP2587">
        <f t="shared" si="253"/>
        <v>352</v>
      </c>
      <c r="AQ2587">
        <f t="shared" si="253"/>
        <v>353</v>
      </c>
    </row>
    <row r="2588" spans="1:43">
      <c r="A2588" s="3" t="s">
        <v>255</v>
      </c>
      <c r="B2588" s="3" t="s">
        <v>256</v>
      </c>
      <c r="C2588">
        <v>1952</v>
      </c>
      <c r="J2588">
        <v>8.1158981323242187</v>
      </c>
      <c r="K2588">
        <v>2.936110258102417</v>
      </c>
      <c r="L2588">
        <v>2146.4736328125</v>
      </c>
      <c r="M2588">
        <v>17986.95703125</v>
      </c>
      <c r="N2588">
        <v>15735.0390625</v>
      </c>
      <c r="O2588">
        <v>18550.439453125</v>
      </c>
      <c r="P2588">
        <v>17723.078125</v>
      </c>
      <c r="Q2588">
        <v>18515.330078125</v>
      </c>
      <c r="T2588">
        <v>34091.7578125</v>
      </c>
      <c r="U2588">
        <v>27341.759765625</v>
      </c>
      <c r="V2588">
        <v>31509.001953125</v>
      </c>
      <c r="W2588">
        <v>64403.09765625</v>
      </c>
      <c r="Z2588">
        <v>0.75795102119445801</v>
      </c>
      <c r="AA2588">
        <v>0.15576161444187164</v>
      </c>
      <c r="AB2588">
        <v>0.11258746683597565</v>
      </c>
      <c r="AC2588">
        <v>0.12915109097957611</v>
      </c>
      <c r="AD2588">
        <v>-0.12227141857147217</v>
      </c>
      <c r="AL2588">
        <f t="shared" si="253"/>
        <v>345</v>
      </c>
      <c r="AM2588">
        <f t="shared" si="253"/>
        <v>347</v>
      </c>
      <c r="AN2588">
        <f t="shared" si="253"/>
        <v>348</v>
      </c>
      <c r="AO2588">
        <f t="shared" si="253"/>
        <v>350</v>
      </c>
      <c r="AP2588">
        <f t="shared" si="253"/>
        <v>352</v>
      </c>
      <c r="AQ2588">
        <f t="shared" si="253"/>
        <v>353</v>
      </c>
    </row>
    <row r="2589" spans="1:43">
      <c r="A2589" s="3" t="s">
        <v>255</v>
      </c>
      <c r="B2589" s="3" t="s">
        <v>256</v>
      </c>
      <c r="C2589">
        <v>1953</v>
      </c>
      <c r="J2589">
        <v>8.3246173858642578</v>
      </c>
      <c r="K2589">
        <v>3.0022180080413818</v>
      </c>
      <c r="L2589">
        <v>2141.229736328125</v>
      </c>
      <c r="M2589">
        <v>18669.607421875</v>
      </c>
      <c r="N2589">
        <v>16386.1953125</v>
      </c>
      <c r="O2589">
        <v>19413.63671875</v>
      </c>
      <c r="P2589">
        <v>18408.267578125</v>
      </c>
      <c r="Q2589">
        <v>20027.732421875</v>
      </c>
      <c r="T2589">
        <v>35911.04296875</v>
      </c>
      <c r="U2589">
        <v>28416.888671875</v>
      </c>
      <c r="V2589">
        <v>33027.10546875</v>
      </c>
      <c r="W2589">
        <v>71014.6875</v>
      </c>
      <c r="Z2589">
        <v>0.74814474582672119</v>
      </c>
      <c r="AA2589">
        <v>0.15855728089809418</v>
      </c>
      <c r="AB2589">
        <v>0.11005520820617676</v>
      </c>
      <c r="AC2589">
        <v>0.12745620310306549</v>
      </c>
      <c r="AD2589">
        <v>-0.11654762923717499</v>
      </c>
      <c r="AL2589">
        <f t="shared" si="253"/>
        <v>345</v>
      </c>
      <c r="AM2589">
        <f t="shared" si="253"/>
        <v>347</v>
      </c>
      <c r="AN2589">
        <f t="shared" si="253"/>
        <v>348</v>
      </c>
      <c r="AO2589">
        <f t="shared" si="253"/>
        <v>350</v>
      </c>
      <c r="AP2589">
        <f t="shared" si="253"/>
        <v>352</v>
      </c>
      <c r="AQ2589">
        <f t="shared" si="253"/>
        <v>353</v>
      </c>
    </row>
    <row r="2590" spans="1:43">
      <c r="A2590" s="3" t="s">
        <v>255</v>
      </c>
      <c r="B2590" s="3" t="s">
        <v>256</v>
      </c>
      <c r="C2590">
        <v>1954</v>
      </c>
      <c r="J2590">
        <v>8.5419321060180664</v>
      </c>
      <c r="K2590">
        <v>3.0698142051696777</v>
      </c>
      <c r="L2590">
        <v>2135.99853515625</v>
      </c>
      <c r="M2590">
        <v>20266.80859375</v>
      </c>
      <c r="N2590">
        <v>17908.474609375</v>
      </c>
      <c r="O2590">
        <v>20484.42578125</v>
      </c>
      <c r="P2590">
        <v>19961.974609375</v>
      </c>
      <c r="Q2590">
        <v>20958.935546875</v>
      </c>
      <c r="R2590">
        <v>3.1762870494276285E-3</v>
      </c>
      <c r="S2590">
        <v>0.63388389348983765</v>
      </c>
      <c r="T2590">
        <v>38227.8984375</v>
      </c>
      <c r="U2590">
        <v>30963.1484375</v>
      </c>
      <c r="V2590">
        <v>34504.02734375</v>
      </c>
      <c r="W2590">
        <v>75676.2578125</v>
      </c>
      <c r="X2590">
        <v>7.2104401886463165E-2</v>
      </c>
      <c r="Y2590">
        <v>1.1209099292755127</v>
      </c>
      <c r="Z2590">
        <v>0.75815856456756592</v>
      </c>
      <c r="AA2590">
        <v>0.12681591510772705</v>
      </c>
      <c r="AB2590">
        <v>0.12348820269107819</v>
      </c>
      <c r="AC2590">
        <v>0.12711983919143677</v>
      </c>
      <c r="AD2590">
        <v>-9.4684123992919922E-2</v>
      </c>
      <c r="AL2590">
        <f t="shared" si="253"/>
        <v>345</v>
      </c>
      <c r="AM2590">
        <f t="shared" si="253"/>
        <v>347</v>
      </c>
      <c r="AN2590">
        <f t="shared" si="253"/>
        <v>348</v>
      </c>
      <c r="AO2590">
        <f t="shared" si="253"/>
        <v>350</v>
      </c>
      <c r="AP2590">
        <f t="shared" si="253"/>
        <v>352</v>
      </c>
      <c r="AQ2590">
        <f t="shared" si="253"/>
        <v>353</v>
      </c>
    </row>
    <row r="2591" spans="1:43">
      <c r="A2591" s="3" t="s">
        <v>255</v>
      </c>
      <c r="B2591" s="3" t="s">
        <v>256</v>
      </c>
      <c r="C2591">
        <v>1955</v>
      </c>
      <c r="J2591">
        <v>8.768956184387207</v>
      </c>
      <c r="K2591">
        <v>3.138932466506958</v>
      </c>
      <c r="L2591">
        <v>2130.780029296875</v>
      </c>
      <c r="M2591">
        <v>21101.537109375</v>
      </c>
      <c r="N2591">
        <v>18936.755859375</v>
      </c>
      <c r="O2591">
        <v>21888.724609375</v>
      </c>
      <c r="P2591">
        <v>20693.013671875</v>
      </c>
      <c r="Q2591">
        <v>22536.07421875</v>
      </c>
      <c r="R2591">
        <v>3.3164054621011019E-3</v>
      </c>
      <c r="S2591">
        <v>0.62256753444671631</v>
      </c>
      <c r="T2591">
        <v>40053.69140625</v>
      </c>
      <c r="U2591">
        <v>32888.43359375</v>
      </c>
      <c r="V2591">
        <v>37177.02734375</v>
      </c>
      <c r="W2591">
        <v>81426.4609375</v>
      </c>
      <c r="X2591">
        <v>7.7708899974822998E-2</v>
      </c>
      <c r="Y2591">
        <v>1.1296787261962891</v>
      </c>
      <c r="Z2591">
        <v>0.77158719301223755</v>
      </c>
      <c r="AA2591">
        <v>0.13886024057865143</v>
      </c>
      <c r="AB2591">
        <v>0.11919563263654709</v>
      </c>
      <c r="AC2591">
        <v>0.12407068163156509</v>
      </c>
      <c r="AD2591">
        <v>-0.11513025313615799</v>
      </c>
      <c r="AL2591">
        <f t="shared" si="253"/>
        <v>345</v>
      </c>
      <c r="AM2591">
        <f t="shared" si="253"/>
        <v>347</v>
      </c>
      <c r="AN2591">
        <f t="shared" si="253"/>
        <v>348</v>
      </c>
      <c r="AO2591">
        <f t="shared" si="253"/>
        <v>350</v>
      </c>
      <c r="AP2591">
        <f t="shared" si="253"/>
        <v>352</v>
      </c>
      <c r="AQ2591">
        <f t="shared" si="253"/>
        <v>353</v>
      </c>
    </row>
    <row r="2592" spans="1:43">
      <c r="A2592" s="3" t="s">
        <v>255</v>
      </c>
      <c r="B2592" s="3" t="s">
        <v>256</v>
      </c>
      <c r="C2592">
        <v>1956</v>
      </c>
      <c r="J2592">
        <v>9.004979133605957</v>
      </c>
      <c r="K2592">
        <v>3.2096068859100342</v>
      </c>
      <c r="L2592">
        <v>2125.574462890625</v>
      </c>
      <c r="M2592">
        <v>21888.134765625</v>
      </c>
      <c r="N2592">
        <v>19215.115234375</v>
      </c>
      <c r="O2592">
        <v>22771.62890625</v>
      </c>
      <c r="P2592">
        <v>21348.32421875</v>
      </c>
      <c r="Q2592">
        <v>25035.64453125</v>
      </c>
      <c r="R2592">
        <v>3.5327558871358633E-3</v>
      </c>
      <c r="S2592">
        <v>0.60890877246856689</v>
      </c>
      <c r="T2592">
        <v>41771.54296875</v>
      </c>
      <c r="U2592">
        <v>33640.6015625</v>
      </c>
      <c r="V2592">
        <v>39111.47265625</v>
      </c>
      <c r="W2592">
        <v>88680.1953125</v>
      </c>
      <c r="X2592">
        <v>8.5615791380405426E-2</v>
      </c>
      <c r="Y2592">
        <v>1.1277179718017578</v>
      </c>
      <c r="Z2592">
        <v>0.75366449356079102</v>
      </c>
      <c r="AA2592">
        <v>0.16224364936351776</v>
      </c>
      <c r="AB2592">
        <v>0.12290450185537338</v>
      </c>
      <c r="AC2592">
        <v>0.1292833536863327</v>
      </c>
      <c r="AD2592">
        <v>-0.12922485172748566</v>
      </c>
      <c r="AL2592">
        <f t="shared" si="253"/>
        <v>345</v>
      </c>
      <c r="AM2592">
        <f t="shared" si="253"/>
        <v>347</v>
      </c>
      <c r="AN2592">
        <f t="shared" si="253"/>
        <v>348</v>
      </c>
      <c r="AO2592">
        <f t="shared" si="253"/>
        <v>350</v>
      </c>
      <c r="AP2592">
        <f t="shared" si="253"/>
        <v>352</v>
      </c>
      <c r="AQ2592">
        <f t="shared" si="253"/>
        <v>353</v>
      </c>
    </row>
    <row r="2593" spans="1:43">
      <c r="A2593" s="3" t="s">
        <v>255</v>
      </c>
      <c r="B2593" s="3" t="s">
        <v>256</v>
      </c>
      <c r="C2593">
        <v>1957</v>
      </c>
      <c r="J2593">
        <v>9.2488899230957031</v>
      </c>
      <c r="K2593">
        <v>3.2818729877471924</v>
      </c>
      <c r="L2593">
        <v>2120.381591796875</v>
      </c>
      <c r="M2593">
        <v>23402.365234375</v>
      </c>
      <c r="N2593">
        <v>20499.595703125</v>
      </c>
      <c r="O2593">
        <v>24567.427734375</v>
      </c>
      <c r="P2593">
        <v>22808.599609375</v>
      </c>
      <c r="Q2593">
        <v>27067.396484375</v>
      </c>
      <c r="R2593">
        <v>3.8236442487686872E-3</v>
      </c>
      <c r="S2593">
        <v>0.61370795965194702</v>
      </c>
      <c r="T2593">
        <v>44591.7890625</v>
      </c>
      <c r="U2593">
        <v>35979.56640625</v>
      </c>
      <c r="V2593">
        <v>42377.75</v>
      </c>
      <c r="W2593">
        <v>96943.34375</v>
      </c>
      <c r="X2593">
        <v>9.4795607030391693E-2</v>
      </c>
      <c r="Y2593">
        <v>1.1508816480636597</v>
      </c>
      <c r="Z2593">
        <v>0.73464423418045044</v>
      </c>
      <c r="AA2593">
        <v>0.17217200994491577</v>
      </c>
      <c r="AB2593">
        <v>0.13300639390945435</v>
      </c>
      <c r="AC2593">
        <v>0.1212427020072937</v>
      </c>
      <c r="AD2593">
        <v>-0.13147035241127014</v>
      </c>
      <c r="AL2593">
        <f t="shared" si="253"/>
        <v>345</v>
      </c>
      <c r="AM2593">
        <f t="shared" si="253"/>
        <v>347</v>
      </c>
      <c r="AN2593">
        <f t="shared" si="253"/>
        <v>348</v>
      </c>
      <c r="AO2593">
        <f t="shared" si="253"/>
        <v>350</v>
      </c>
      <c r="AP2593">
        <f t="shared" si="253"/>
        <v>352</v>
      </c>
      <c r="AQ2593">
        <f t="shared" si="253"/>
        <v>353</v>
      </c>
    </row>
    <row r="2594" spans="1:43">
      <c r="A2594" s="3" t="s">
        <v>255</v>
      </c>
      <c r="B2594" s="3" t="s">
        <v>256</v>
      </c>
      <c r="C2594">
        <v>1958</v>
      </c>
      <c r="J2594">
        <v>9.5023059844970703</v>
      </c>
      <c r="K2594">
        <v>3.3557660579681396</v>
      </c>
      <c r="L2594">
        <v>2115.201416015625</v>
      </c>
      <c r="M2594">
        <v>22705.439453125</v>
      </c>
      <c r="N2594">
        <v>20596.431640625</v>
      </c>
      <c r="O2594">
        <v>24160.994140625</v>
      </c>
      <c r="P2594">
        <v>22175.568359375</v>
      </c>
      <c r="Q2594">
        <v>27853.49609375</v>
      </c>
      <c r="R2594">
        <v>3.9696935564279556E-3</v>
      </c>
      <c r="S2594">
        <v>0.58732962608337402</v>
      </c>
      <c r="T2594">
        <v>44338.55078125</v>
      </c>
      <c r="U2594">
        <v>36077.62109375</v>
      </c>
      <c r="V2594">
        <v>41173.7734375</v>
      </c>
      <c r="W2594">
        <v>102823.4140625</v>
      </c>
      <c r="X2594">
        <v>0.10059403628110886</v>
      </c>
      <c r="Y2594">
        <v>1.105974555015564</v>
      </c>
      <c r="Z2594">
        <v>0.74316281080245972</v>
      </c>
      <c r="AA2594">
        <v>0.15204928815364838</v>
      </c>
      <c r="AB2594">
        <v>0.13539478182792664</v>
      </c>
      <c r="AC2594">
        <v>0.11796583980321884</v>
      </c>
      <c r="AD2594">
        <v>-0.10985729098320007</v>
      </c>
      <c r="AL2594">
        <f t="shared" ref="AL2594:AQ2603" si="254">AL2526+9</f>
        <v>345</v>
      </c>
      <c r="AM2594">
        <f t="shared" si="254"/>
        <v>347</v>
      </c>
      <c r="AN2594">
        <f t="shared" si="254"/>
        <v>348</v>
      </c>
      <c r="AO2594">
        <f t="shared" si="254"/>
        <v>350</v>
      </c>
      <c r="AP2594">
        <f t="shared" si="254"/>
        <v>352</v>
      </c>
      <c r="AQ2594">
        <f t="shared" si="254"/>
        <v>353</v>
      </c>
    </row>
    <row r="2595" spans="1:43">
      <c r="A2595" s="3" t="s">
        <v>255</v>
      </c>
      <c r="B2595" s="3" t="s">
        <v>256</v>
      </c>
      <c r="C2595">
        <v>1959</v>
      </c>
      <c r="J2595">
        <v>9.7663402557373047</v>
      </c>
      <c r="K2595">
        <v>3.4313223361968994</v>
      </c>
      <c r="L2595">
        <v>2110.033935546875</v>
      </c>
      <c r="M2595">
        <v>23636.537109375</v>
      </c>
      <c r="N2595">
        <v>21050.9296875</v>
      </c>
      <c r="O2595">
        <v>24073.740234375</v>
      </c>
      <c r="P2595">
        <v>22970.033203125</v>
      </c>
      <c r="Q2595">
        <v>28662.453125</v>
      </c>
      <c r="R2595">
        <v>4.0041846223175526E-3</v>
      </c>
      <c r="S2595">
        <v>0.56466901302337646</v>
      </c>
      <c r="T2595">
        <v>45968.671875</v>
      </c>
      <c r="U2595">
        <v>37048.36328125</v>
      </c>
      <c r="V2595">
        <v>40768.69921875</v>
      </c>
      <c r="W2595">
        <v>106503.8515625</v>
      </c>
      <c r="X2595">
        <v>0.10413641482591629</v>
      </c>
      <c r="Y2595">
        <v>1.1152483224868774</v>
      </c>
      <c r="Z2595">
        <v>0.73444032669067383</v>
      </c>
      <c r="AA2595">
        <v>0.12669976055622101</v>
      </c>
      <c r="AB2595">
        <v>0.14790026843547821</v>
      </c>
      <c r="AC2595">
        <v>0.13024725019931793</v>
      </c>
      <c r="AD2595">
        <v>-8.8340751826763153E-2</v>
      </c>
      <c r="AL2595">
        <f t="shared" si="254"/>
        <v>345</v>
      </c>
      <c r="AM2595">
        <f t="shared" si="254"/>
        <v>347</v>
      </c>
      <c r="AN2595">
        <f t="shared" si="254"/>
        <v>348</v>
      </c>
      <c r="AO2595">
        <f t="shared" si="254"/>
        <v>350</v>
      </c>
      <c r="AP2595">
        <f t="shared" si="254"/>
        <v>352</v>
      </c>
      <c r="AQ2595">
        <f t="shared" si="254"/>
        <v>353</v>
      </c>
    </row>
    <row r="2596" spans="1:43">
      <c r="A2596" s="3" t="s">
        <v>255</v>
      </c>
      <c r="B2596" s="3" t="s">
        <v>256</v>
      </c>
      <c r="C2596">
        <v>1960</v>
      </c>
      <c r="J2596">
        <v>10.042611122131348</v>
      </c>
      <c r="K2596">
        <v>3.5085799694061279</v>
      </c>
      <c r="L2596">
        <v>2104.87890625</v>
      </c>
      <c r="M2596">
        <v>26382.529296875</v>
      </c>
      <c r="N2596">
        <v>22739.775390625</v>
      </c>
      <c r="O2596">
        <v>26379.123046875</v>
      </c>
      <c r="P2596">
        <v>25836.140625</v>
      </c>
      <c r="Q2596">
        <v>29722.646484375</v>
      </c>
      <c r="R2596">
        <v>4.135587252676487E-3</v>
      </c>
      <c r="S2596">
        <v>0.58737283945083618</v>
      </c>
      <c r="T2596">
        <v>51564.28125</v>
      </c>
      <c r="U2596">
        <v>39580.625</v>
      </c>
      <c r="V2596">
        <v>44712.6640625</v>
      </c>
      <c r="W2596">
        <v>112284.4375</v>
      </c>
      <c r="X2596">
        <v>0.11037036031484604</v>
      </c>
      <c r="Y2596">
        <v>1.2094376087188721</v>
      </c>
      <c r="Z2596">
        <v>0.71057575941085815</v>
      </c>
      <c r="AA2596">
        <v>0.13912776112556458</v>
      </c>
      <c r="AB2596">
        <v>0.15873755514621735</v>
      </c>
      <c r="AC2596">
        <v>0.1520877480506897</v>
      </c>
      <c r="AD2596">
        <v>-0.11174718290567398</v>
      </c>
      <c r="AL2596">
        <f t="shared" si="254"/>
        <v>345</v>
      </c>
      <c r="AM2596">
        <f t="shared" si="254"/>
        <v>347</v>
      </c>
      <c r="AN2596">
        <f t="shared" si="254"/>
        <v>348</v>
      </c>
      <c r="AO2596">
        <f t="shared" si="254"/>
        <v>350</v>
      </c>
      <c r="AP2596">
        <f t="shared" si="254"/>
        <v>352</v>
      </c>
      <c r="AQ2596">
        <f t="shared" si="254"/>
        <v>353</v>
      </c>
    </row>
    <row r="2597" spans="1:43">
      <c r="A2597" s="3" t="s">
        <v>255</v>
      </c>
      <c r="B2597" s="3" t="s">
        <v>256</v>
      </c>
      <c r="C2597">
        <v>1961</v>
      </c>
      <c r="J2597">
        <v>10.332330703735352</v>
      </c>
      <c r="K2597">
        <v>3.5700016021728516</v>
      </c>
      <c r="L2597">
        <v>2099.736572265625</v>
      </c>
      <c r="M2597">
        <v>27915.576171875</v>
      </c>
      <c r="N2597">
        <v>24950.01171875</v>
      </c>
      <c r="O2597">
        <v>28629.1328125</v>
      </c>
      <c r="P2597">
        <v>27495.158203125</v>
      </c>
      <c r="Q2597">
        <v>30841.501953125</v>
      </c>
      <c r="R2597">
        <v>3.9484063163399696E-3</v>
      </c>
      <c r="S2597">
        <v>0.62275516986846924</v>
      </c>
      <c r="T2597">
        <v>55370.4140625</v>
      </c>
      <c r="U2597">
        <v>42919.921875</v>
      </c>
      <c r="V2597">
        <v>48171.484375</v>
      </c>
      <c r="W2597">
        <v>118170.9296875</v>
      </c>
      <c r="X2597">
        <v>0.11665365844964981</v>
      </c>
      <c r="Y2597">
        <v>1.2578191757202148</v>
      </c>
      <c r="Z2597">
        <v>0.71017920970916748</v>
      </c>
      <c r="AA2597">
        <v>0.13067644834518433</v>
      </c>
      <c r="AB2597">
        <v>0.17600478231906891</v>
      </c>
      <c r="AC2597">
        <v>0.16080808639526367</v>
      </c>
      <c r="AD2597">
        <v>-0.12083611637353897</v>
      </c>
      <c r="AL2597">
        <f t="shared" si="254"/>
        <v>345</v>
      </c>
      <c r="AM2597">
        <f t="shared" si="254"/>
        <v>347</v>
      </c>
      <c r="AN2597">
        <f t="shared" si="254"/>
        <v>348</v>
      </c>
      <c r="AO2597">
        <f t="shared" si="254"/>
        <v>350</v>
      </c>
      <c r="AP2597">
        <f t="shared" si="254"/>
        <v>352</v>
      </c>
      <c r="AQ2597">
        <f t="shared" si="254"/>
        <v>353</v>
      </c>
    </row>
    <row r="2598" spans="1:43">
      <c r="A2598" s="3" t="s">
        <v>255</v>
      </c>
      <c r="B2598" s="3" t="s">
        <v>256</v>
      </c>
      <c r="C2598">
        <v>1962</v>
      </c>
      <c r="J2598">
        <v>10.634692192077637</v>
      </c>
      <c r="K2598">
        <v>3.6324985027313232</v>
      </c>
      <c r="L2598">
        <v>2094.60693359375</v>
      </c>
      <c r="M2598">
        <v>30410.640625</v>
      </c>
      <c r="N2598">
        <v>27386.7734375</v>
      </c>
      <c r="O2598">
        <v>31340.9765625</v>
      </c>
      <c r="P2598">
        <v>29972.376953125</v>
      </c>
      <c r="Q2598">
        <v>32386.03125</v>
      </c>
      <c r="R2598">
        <v>4.0570935234427452E-3</v>
      </c>
      <c r="S2598">
        <v>0.64323097467422485</v>
      </c>
      <c r="T2598">
        <v>59997.609375</v>
      </c>
      <c r="U2598">
        <v>46906.9296875</v>
      </c>
      <c r="V2598">
        <v>52696.8359375</v>
      </c>
      <c r="W2598">
        <v>124951.8046875</v>
      </c>
      <c r="X2598">
        <v>0.12433452159166336</v>
      </c>
      <c r="Y2598">
        <v>1.3171789646148682</v>
      </c>
      <c r="Z2598">
        <v>0.71816837787628174</v>
      </c>
      <c r="AA2598">
        <v>0.12827007472515106</v>
      </c>
      <c r="AB2598">
        <v>0.1702287495136261</v>
      </c>
      <c r="AC2598">
        <v>0.14765815436840057</v>
      </c>
      <c r="AD2598">
        <v>-0.11001928895711899</v>
      </c>
      <c r="AL2598">
        <f t="shared" si="254"/>
        <v>345</v>
      </c>
      <c r="AM2598">
        <f t="shared" si="254"/>
        <v>347</v>
      </c>
      <c r="AN2598">
        <f t="shared" si="254"/>
        <v>348</v>
      </c>
      <c r="AO2598">
        <f t="shared" si="254"/>
        <v>350</v>
      </c>
      <c r="AP2598">
        <f t="shared" si="254"/>
        <v>352</v>
      </c>
      <c r="AQ2598">
        <f t="shared" si="254"/>
        <v>353</v>
      </c>
    </row>
    <row r="2599" spans="1:43">
      <c r="A2599" s="3" t="s">
        <v>255</v>
      </c>
      <c r="B2599" s="3" t="s">
        <v>256</v>
      </c>
      <c r="C2599">
        <v>1963</v>
      </c>
      <c r="J2599">
        <v>10.947467803955078</v>
      </c>
      <c r="K2599">
        <v>3.696089506149292</v>
      </c>
      <c r="L2599">
        <v>2089.48974609375</v>
      </c>
      <c r="M2599">
        <v>32253.474609375</v>
      </c>
      <c r="N2599">
        <v>29727.859375</v>
      </c>
      <c r="O2599">
        <v>33648.57421875</v>
      </c>
      <c r="P2599">
        <v>31663.95703125</v>
      </c>
      <c r="Q2599">
        <v>33535.640625</v>
      </c>
      <c r="R2599">
        <v>4.1243648156523705E-3</v>
      </c>
      <c r="S2599">
        <v>0.6502223014831543</v>
      </c>
      <c r="T2599">
        <v>62215.0859375</v>
      </c>
      <c r="U2599">
        <v>51173.52734375</v>
      </c>
      <c r="V2599">
        <v>56355.671875</v>
      </c>
      <c r="W2599">
        <v>130898.9375</v>
      </c>
      <c r="X2599">
        <v>0.13153612613677979</v>
      </c>
      <c r="Y2599">
        <v>1.3225375413894653</v>
      </c>
      <c r="Z2599">
        <v>0.74184119701385498</v>
      </c>
      <c r="AA2599">
        <v>0.1203496977686882</v>
      </c>
      <c r="AB2599">
        <v>0.17068101465702057</v>
      </c>
      <c r="AC2599">
        <v>0.13410575687885284</v>
      </c>
      <c r="AD2599">
        <v>-0.1089646965265274</v>
      </c>
      <c r="AL2599">
        <f t="shared" si="254"/>
        <v>345</v>
      </c>
      <c r="AM2599">
        <f t="shared" si="254"/>
        <v>347</v>
      </c>
      <c r="AN2599">
        <f t="shared" si="254"/>
        <v>348</v>
      </c>
      <c r="AO2599">
        <f t="shared" si="254"/>
        <v>350</v>
      </c>
      <c r="AP2599">
        <f t="shared" si="254"/>
        <v>352</v>
      </c>
      <c r="AQ2599">
        <f t="shared" si="254"/>
        <v>353</v>
      </c>
    </row>
    <row r="2600" spans="1:43">
      <c r="A2600" s="3" t="s">
        <v>255</v>
      </c>
      <c r="B2600" s="3" t="s">
        <v>256</v>
      </c>
      <c r="C2600">
        <v>1964</v>
      </c>
      <c r="J2600">
        <v>11.268738746643066</v>
      </c>
      <c r="K2600">
        <v>3.7607934474945068</v>
      </c>
      <c r="L2600">
        <v>2084.385009765625</v>
      </c>
      <c r="M2600">
        <v>35337.98046875</v>
      </c>
      <c r="N2600">
        <v>31751.810546875</v>
      </c>
      <c r="O2600">
        <v>35918.671875</v>
      </c>
      <c r="P2600">
        <v>34567.3671875</v>
      </c>
      <c r="Q2600">
        <v>34877.2578125</v>
      </c>
      <c r="R2600">
        <v>4.100174643099308E-3</v>
      </c>
      <c r="S2600">
        <v>0.67382824420928955</v>
      </c>
      <c r="T2600">
        <v>66322.09375</v>
      </c>
      <c r="U2600">
        <v>54975.88671875</v>
      </c>
      <c r="V2600">
        <v>60365.90234375</v>
      </c>
      <c r="W2600">
        <v>137171.671875</v>
      </c>
      <c r="X2600">
        <v>0.13823123276233673</v>
      </c>
      <c r="Y2600">
        <v>1.3674571514129639</v>
      </c>
      <c r="Z2600">
        <v>0.73550570011138916</v>
      </c>
      <c r="AA2600">
        <v>0.12029757350683212</v>
      </c>
      <c r="AB2600">
        <v>0.18117088079452515</v>
      </c>
      <c r="AC2600">
        <v>0.13598795235157013</v>
      </c>
      <c r="AD2600">
        <v>-0.10559797286987305</v>
      </c>
      <c r="AL2600">
        <f t="shared" si="254"/>
        <v>345</v>
      </c>
      <c r="AM2600">
        <f t="shared" si="254"/>
        <v>347</v>
      </c>
      <c r="AN2600">
        <f t="shared" si="254"/>
        <v>348</v>
      </c>
      <c r="AO2600">
        <f t="shared" si="254"/>
        <v>350</v>
      </c>
      <c r="AP2600">
        <f t="shared" si="254"/>
        <v>352</v>
      </c>
      <c r="AQ2600">
        <f t="shared" si="254"/>
        <v>353</v>
      </c>
    </row>
    <row r="2601" spans="1:43">
      <c r="A2601" s="3" t="s">
        <v>255</v>
      </c>
      <c r="B2601" s="3" t="s">
        <v>256</v>
      </c>
      <c r="C2601">
        <v>1965</v>
      </c>
      <c r="J2601">
        <v>11.596177101135254</v>
      </c>
      <c r="K2601">
        <v>3.8295295238494873</v>
      </c>
      <c r="L2601">
        <v>2079.292724609375</v>
      </c>
      <c r="M2601">
        <v>36954.37890625</v>
      </c>
      <c r="N2601">
        <v>34160.32421875</v>
      </c>
      <c r="O2601">
        <v>38746.859375</v>
      </c>
      <c r="P2601">
        <v>36179.359375</v>
      </c>
      <c r="Q2601">
        <v>36854.4375</v>
      </c>
      <c r="R2601">
        <v>4.1124694980680943E-3</v>
      </c>
      <c r="S2601">
        <v>0.68520766496658325</v>
      </c>
      <c r="T2601">
        <v>69594.6796875</v>
      </c>
      <c r="U2601">
        <v>59053.1484375</v>
      </c>
      <c r="V2601">
        <v>65150.34375</v>
      </c>
      <c r="W2601">
        <v>144660.203125</v>
      </c>
      <c r="X2601">
        <v>0.14639641344547272</v>
      </c>
      <c r="Y2601">
        <v>1.3882497549057007</v>
      </c>
      <c r="Z2601">
        <v>0.74253827333450317</v>
      </c>
      <c r="AA2601">
        <v>0.12444391846656799</v>
      </c>
      <c r="AB2601">
        <v>0.18431520462036133</v>
      </c>
      <c r="AC2601">
        <v>0.12537552416324615</v>
      </c>
      <c r="AD2601">
        <v>-0.11879202723503113</v>
      </c>
      <c r="AL2601">
        <f t="shared" si="254"/>
        <v>345</v>
      </c>
      <c r="AM2601">
        <f t="shared" si="254"/>
        <v>347</v>
      </c>
      <c r="AN2601">
        <f t="shared" si="254"/>
        <v>348</v>
      </c>
      <c r="AO2601">
        <f t="shared" si="254"/>
        <v>350</v>
      </c>
      <c r="AP2601">
        <f t="shared" si="254"/>
        <v>352</v>
      </c>
      <c r="AQ2601">
        <f t="shared" si="254"/>
        <v>353</v>
      </c>
    </row>
    <row r="2602" spans="1:43">
      <c r="A2602" s="3" t="s">
        <v>255</v>
      </c>
      <c r="B2602" s="3" t="s">
        <v>256</v>
      </c>
      <c r="C2602">
        <v>1966</v>
      </c>
      <c r="J2602">
        <v>11.928976058959961</v>
      </c>
      <c r="K2602">
        <v>3.8986415863037109</v>
      </c>
      <c r="L2602">
        <v>2074.212890625</v>
      </c>
      <c r="M2602">
        <v>40118.21484375</v>
      </c>
      <c r="N2602">
        <v>36682.93359375</v>
      </c>
      <c r="O2602">
        <v>42178.6171875</v>
      </c>
      <c r="P2602">
        <v>39376.1953125</v>
      </c>
      <c r="Q2602">
        <v>39457.125</v>
      </c>
      <c r="R2602">
        <v>4.18470473960042E-3</v>
      </c>
      <c r="S2602">
        <v>0.69663381576538086</v>
      </c>
      <c r="T2602">
        <v>75442.8359375</v>
      </c>
      <c r="U2602">
        <v>63113.046875</v>
      </c>
      <c r="V2602">
        <v>71020.5859375</v>
      </c>
      <c r="W2602">
        <v>154954.3125</v>
      </c>
      <c r="X2602">
        <v>0.1582752913236618</v>
      </c>
      <c r="Y2602">
        <v>1.4460184574127197</v>
      </c>
      <c r="Z2602">
        <v>0.74495023488998413</v>
      </c>
      <c r="AA2602">
        <v>0.13777492940425873</v>
      </c>
      <c r="AB2602">
        <v>0.17467841506004333</v>
      </c>
      <c r="AC2602">
        <v>0.11885382235050201</v>
      </c>
      <c r="AD2602">
        <v>-0.11620751023292542</v>
      </c>
      <c r="AL2602">
        <f t="shared" si="254"/>
        <v>345</v>
      </c>
      <c r="AM2602">
        <f t="shared" si="254"/>
        <v>347</v>
      </c>
      <c r="AN2602">
        <f t="shared" si="254"/>
        <v>348</v>
      </c>
      <c r="AO2602">
        <f t="shared" si="254"/>
        <v>350</v>
      </c>
      <c r="AP2602">
        <f t="shared" si="254"/>
        <v>352</v>
      </c>
      <c r="AQ2602">
        <f t="shared" si="254"/>
        <v>353</v>
      </c>
    </row>
    <row r="2603" spans="1:43">
      <c r="A2603" s="3" t="s">
        <v>255</v>
      </c>
      <c r="B2603" s="3" t="s">
        <v>256</v>
      </c>
      <c r="C2603">
        <v>1967</v>
      </c>
      <c r="J2603">
        <v>12.268549919128418</v>
      </c>
      <c r="K2603">
        <v>3.9690010547637939</v>
      </c>
      <c r="L2603">
        <v>2069.1455078125</v>
      </c>
      <c r="M2603">
        <v>42030.8359375</v>
      </c>
      <c r="N2603">
        <v>39547.0625</v>
      </c>
      <c r="O2603">
        <v>44854.7421875</v>
      </c>
      <c r="P2603">
        <v>41472.68359375</v>
      </c>
      <c r="Q2603">
        <v>41614.1484375</v>
      </c>
      <c r="R2603">
        <v>4.2451969347894192E-3</v>
      </c>
      <c r="S2603">
        <v>0.70541143417358398</v>
      </c>
      <c r="T2603">
        <v>78299.40625</v>
      </c>
      <c r="U2603">
        <v>67535.03125</v>
      </c>
      <c r="V2603">
        <v>74838.40625</v>
      </c>
      <c r="W2603">
        <v>163801.59375</v>
      </c>
      <c r="X2603">
        <v>0.16843537986278534</v>
      </c>
      <c r="Y2603">
        <v>1.4478999376296997</v>
      </c>
      <c r="Z2603">
        <v>0.76300197839736938</v>
      </c>
      <c r="AA2603">
        <v>0.12602826952934265</v>
      </c>
      <c r="AB2603">
        <v>0.17602387070655823</v>
      </c>
      <c r="AC2603">
        <v>0.11505479365587234</v>
      </c>
      <c r="AD2603">
        <v>-0.11165087670087814</v>
      </c>
      <c r="AL2603">
        <f t="shared" si="254"/>
        <v>345</v>
      </c>
      <c r="AM2603">
        <f t="shared" si="254"/>
        <v>347</v>
      </c>
      <c r="AN2603">
        <f t="shared" si="254"/>
        <v>348</v>
      </c>
      <c r="AO2603">
        <f t="shared" si="254"/>
        <v>350</v>
      </c>
      <c r="AP2603">
        <f t="shared" si="254"/>
        <v>352</v>
      </c>
      <c r="AQ2603">
        <f t="shared" si="254"/>
        <v>353</v>
      </c>
    </row>
    <row r="2604" spans="1:43">
      <c r="A2604" s="3" t="s">
        <v>255</v>
      </c>
      <c r="B2604" s="3" t="s">
        <v>256</v>
      </c>
      <c r="C2604">
        <v>1968</v>
      </c>
      <c r="J2604">
        <v>12.616213798522949</v>
      </c>
      <c r="K2604">
        <v>4.0406303405761719</v>
      </c>
      <c r="L2604">
        <v>2064.090576171875</v>
      </c>
      <c r="M2604">
        <v>42896.69921875</v>
      </c>
      <c r="N2604">
        <v>40530.6953125</v>
      </c>
      <c r="O2604">
        <v>44467.03125</v>
      </c>
      <c r="P2604">
        <v>42475.578125</v>
      </c>
      <c r="Q2604">
        <v>42578.44921875</v>
      </c>
      <c r="R2604">
        <v>4.1270274668931961E-3</v>
      </c>
      <c r="S2604">
        <v>0.67745816707611084</v>
      </c>
      <c r="T2604">
        <v>78577.3203125</v>
      </c>
      <c r="U2604">
        <v>68925.953125</v>
      </c>
      <c r="V2604">
        <v>72986.390625</v>
      </c>
      <c r="W2604">
        <v>166989.34375</v>
      </c>
      <c r="X2604">
        <v>0.17086488008499146</v>
      </c>
      <c r="Y2604">
        <v>1.4191766977310181</v>
      </c>
      <c r="Z2604">
        <v>0.77145761251449585</v>
      </c>
      <c r="AA2604">
        <v>9.3369163572788239E-2</v>
      </c>
      <c r="AB2604">
        <v>0.18992261588573456</v>
      </c>
      <c r="AC2604">
        <v>0.13217990100383759</v>
      </c>
      <c r="AD2604">
        <v>-8.8425755500793457E-2</v>
      </c>
      <c r="AL2604">
        <f t="shared" ref="AL2604:AQ2613" si="255">AL2536+9</f>
        <v>345</v>
      </c>
      <c r="AM2604">
        <f t="shared" si="255"/>
        <v>347</v>
      </c>
      <c r="AN2604">
        <f t="shared" si="255"/>
        <v>348</v>
      </c>
      <c r="AO2604">
        <f t="shared" si="255"/>
        <v>350</v>
      </c>
      <c r="AP2604">
        <f t="shared" si="255"/>
        <v>352</v>
      </c>
      <c r="AQ2604">
        <f t="shared" si="255"/>
        <v>353</v>
      </c>
    </row>
    <row r="2605" spans="1:43">
      <c r="A2605" s="3" t="s">
        <v>255</v>
      </c>
      <c r="B2605" s="3" t="s">
        <v>256</v>
      </c>
      <c r="C2605">
        <v>1969</v>
      </c>
      <c r="J2605">
        <v>12.973281860351563</v>
      </c>
      <c r="K2605">
        <v>4.1135520935058594</v>
      </c>
      <c r="L2605">
        <v>2059.0478515625</v>
      </c>
      <c r="M2605">
        <v>45336.86328125</v>
      </c>
      <c r="N2605">
        <v>41959.22265625</v>
      </c>
      <c r="O2605">
        <v>46192.21484375</v>
      </c>
      <c r="P2605">
        <v>44766.625</v>
      </c>
      <c r="Q2605">
        <v>44195.37890625</v>
      </c>
      <c r="R2605">
        <v>3.9457166567444801E-3</v>
      </c>
      <c r="S2605">
        <v>0.69429236650466919</v>
      </c>
      <c r="T2605">
        <v>81535.328125</v>
      </c>
      <c r="U2605">
        <v>71621.4453125</v>
      </c>
      <c r="V2605">
        <v>76096.6640625</v>
      </c>
      <c r="W2605">
        <v>171142.359375</v>
      </c>
      <c r="X2605">
        <v>0.17427352070808411</v>
      </c>
      <c r="Y2605">
        <v>1.436280369758606</v>
      </c>
      <c r="Z2605">
        <v>0.76068329811096191</v>
      </c>
      <c r="AA2605">
        <v>9.6206493675708771E-2</v>
      </c>
      <c r="AB2605">
        <v>0.1929565966129303</v>
      </c>
      <c r="AC2605">
        <v>0.11250069737434387</v>
      </c>
      <c r="AD2605">
        <v>-7.873845100402832E-2</v>
      </c>
      <c r="AL2605">
        <f t="shared" si="255"/>
        <v>345</v>
      </c>
      <c r="AM2605">
        <f t="shared" si="255"/>
        <v>347</v>
      </c>
      <c r="AN2605">
        <f t="shared" si="255"/>
        <v>348</v>
      </c>
      <c r="AO2605">
        <f t="shared" si="255"/>
        <v>350</v>
      </c>
      <c r="AP2605">
        <f t="shared" si="255"/>
        <v>352</v>
      </c>
      <c r="AQ2605">
        <f t="shared" si="255"/>
        <v>353</v>
      </c>
    </row>
    <row r="2606" spans="1:43">
      <c r="A2606" s="3" t="s">
        <v>255</v>
      </c>
      <c r="B2606" s="3" t="s">
        <v>256</v>
      </c>
      <c r="C2606">
        <v>1970</v>
      </c>
      <c r="J2606">
        <v>13.341069221496582</v>
      </c>
      <c r="K2606">
        <v>4.2963719367980957</v>
      </c>
      <c r="L2606">
        <v>2054.017333984375</v>
      </c>
      <c r="M2606">
        <v>48602.17578125</v>
      </c>
      <c r="N2606">
        <v>44229.984375</v>
      </c>
      <c r="O2606">
        <v>48833.203125</v>
      </c>
      <c r="P2606">
        <v>47883.03515625</v>
      </c>
      <c r="Q2606">
        <v>45261.68359375</v>
      </c>
      <c r="R2606">
        <v>3.8964508567005396E-3</v>
      </c>
      <c r="S2606">
        <v>0.70806246995925903</v>
      </c>
      <c r="T2606">
        <v>86307.1328125</v>
      </c>
      <c r="U2606">
        <v>75819.625</v>
      </c>
      <c r="V2606">
        <v>80659.0703125</v>
      </c>
      <c r="W2606">
        <v>176171.96875</v>
      </c>
      <c r="X2606">
        <v>0.1790035218000412</v>
      </c>
      <c r="Y2606">
        <v>1.4522647857666016</v>
      </c>
      <c r="Z2606">
        <v>0.75906163454055786</v>
      </c>
      <c r="AA2606">
        <v>9.9134959280490875E-2</v>
      </c>
      <c r="AB2606">
        <v>0.19347566366195679</v>
      </c>
      <c r="AC2606">
        <v>0.11723650246858597</v>
      </c>
      <c r="AD2606">
        <v>-7.6556630432605743E-2</v>
      </c>
      <c r="AL2606">
        <f t="shared" si="255"/>
        <v>345</v>
      </c>
      <c r="AM2606">
        <f t="shared" si="255"/>
        <v>347</v>
      </c>
      <c r="AN2606">
        <f t="shared" si="255"/>
        <v>348</v>
      </c>
      <c r="AO2606">
        <f t="shared" si="255"/>
        <v>350</v>
      </c>
      <c r="AP2606">
        <f t="shared" si="255"/>
        <v>352</v>
      </c>
      <c r="AQ2606">
        <f t="shared" si="255"/>
        <v>353</v>
      </c>
    </row>
    <row r="2607" spans="1:43">
      <c r="A2607" s="3" t="s">
        <v>255</v>
      </c>
      <c r="B2607" s="3" t="s">
        <v>256</v>
      </c>
      <c r="C2607">
        <v>1971</v>
      </c>
      <c r="J2607">
        <v>13.70433521270752</v>
      </c>
      <c r="K2607">
        <v>4.4788651466369629</v>
      </c>
      <c r="L2607">
        <v>2048.999267578125</v>
      </c>
      <c r="M2607">
        <v>50247.48828125</v>
      </c>
      <c r="N2607">
        <v>46253.5546875</v>
      </c>
      <c r="O2607">
        <v>51612.48828125</v>
      </c>
      <c r="P2607">
        <v>49365.984375</v>
      </c>
      <c r="Q2607">
        <v>47679.14453125</v>
      </c>
      <c r="R2607">
        <v>4.0629971772432327E-3</v>
      </c>
      <c r="S2607">
        <v>0.68896597623825073</v>
      </c>
      <c r="T2607">
        <v>90269.09375</v>
      </c>
      <c r="U2607">
        <v>79622.1484375</v>
      </c>
      <c r="V2607">
        <v>85766.0859375</v>
      </c>
      <c r="W2607">
        <v>183408.265625</v>
      </c>
      <c r="X2607">
        <v>0.19429126381874084</v>
      </c>
      <c r="Y2607">
        <v>1.4229849576950073</v>
      </c>
      <c r="Z2607">
        <v>0.74409329891204834</v>
      </c>
      <c r="AA2607">
        <v>0.1090569794178009</v>
      </c>
      <c r="AB2607">
        <v>0.19718983769416809</v>
      </c>
      <c r="AC2607">
        <v>0.10208486765623093</v>
      </c>
      <c r="AD2607">
        <v>-8.4873266518115997E-2</v>
      </c>
      <c r="AL2607">
        <f t="shared" si="255"/>
        <v>345</v>
      </c>
      <c r="AM2607">
        <f t="shared" si="255"/>
        <v>347</v>
      </c>
      <c r="AN2607">
        <f t="shared" si="255"/>
        <v>348</v>
      </c>
      <c r="AO2607">
        <f t="shared" si="255"/>
        <v>350</v>
      </c>
      <c r="AP2607">
        <f t="shared" si="255"/>
        <v>352</v>
      </c>
      <c r="AQ2607">
        <f t="shared" si="255"/>
        <v>353</v>
      </c>
    </row>
    <row r="2608" spans="1:43">
      <c r="A2608" s="3" t="s">
        <v>255</v>
      </c>
      <c r="B2608" s="3" t="s">
        <v>256</v>
      </c>
      <c r="C2608">
        <v>1972</v>
      </c>
      <c r="J2608">
        <v>14.072476387023926</v>
      </c>
      <c r="K2608">
        <v>4.6573729515075684</v>
      </c>
      <c r="L2608">
        <v>2043.9935302734375</v>
      </c>
      <c r="M2608">
        <v>51181.8984375</v>
      </c>
      <c r="N2608">
        <v>47567.42578125</v>
      </c>
      <c r="O2608">
        <v>52633.828125</v>
      </c>
      <c r="P2608">
        <v>50142.234375</v>
      </c>
      <c r="Q2608">
        <v>50169.15234375</v>
      </c>
      <c r="R2608">
        <v>4.2329397983849049E-3</v>
      </c>
      <c r="S2608">
        <v>0.6449849009513855</v>
      </c>
      <c r="T2608">
        <v>93408.234375</v>
      </c>
      <c r="U2608">
        <v>82112.7578125</v>
      </c>
      <c r="V2608">
        <v>87375.03125</v>
      </c>
      <c r="W2608">
        <v>189077.96875</v>
      </c>
      <c r="X2608">
        <v>0.21098074316978455</v>
      </c>
      <c r="Y2608">
        <v>1.3829985857009888</v>
      </c>
      <c r="Z2608">
        <v>0.73693805932998657</v>
      </c>
      <c r="AA2608">
        <v>0.1006738618016243</v>
      </c>
      <c r="AB2608">
        <v>0.20826864242553711</v>
      </c>
      <c r="AC2608">
        <v>0.10421595722436905</v>
      </c>
      <c r="AD2608">
        <v>-7.9852931201457977E-2</v>
      </c>
      <c r="AL2608">
        <f t="shared" si="255"/>
        <v>345</v>
      </c>
      <c r="AM2608">
        <f t="shared" si="255"/>
        <v>347</v>
      </c>
      <c r="AN2608">
        <f t="shared" si="255"/>
        <v>348</v>
      </c>
      <c r="AO2608">
        <f t="shared" si="255"/>
        <v>350</v>
      </c>
      <c r="AP2608">
        <f t="shared" si="255"/>
        <v>352</v>
      </c>
      <c r="AQ2608">
        <f t="shared" si="255"/>
        <v>353</v>
      </c>
    </row>
    <row r="2609" spans="1:43">
      <c r="A2609" s="3" t="s">
        <v>255</v>
      </c>
      <c r="B2609" s="3" t="s">
        <v>256</v>
      </c>
      <c r="C2609">
        <v>1973</v>
      </c>
      <c r="J2609">
        <v>14.447648048400879</v>
      </c>
      <c r="K2609">
        <v>4.8324003219604492</v>
      </c>
      <c r="L2609">
        <v>2039</v>
      </c>
      <c r="M2609">
        <v>56514.47265625</v>
      </c>
      <c r="N2609">
        <v>50581.9140625</v>
      </c>
      <c r="O2609">
        <v>58127.90625</v>
      </c>
      <c r="P2609">
        <v>55013.81640625</v>
      </c>
      <c r="Q2609">
        <v>54403.0859375</v>
      </c>
      <c r="R2609">
        <v>4.58503607660532E-3</v>
      </c>
      <c r="S2609">
        <v>0.63690453767776489</v>
      </c>
      <c r="T2609">
        <v>99271.40625</v>
      </c>
      <c r="U2609">
        <v>88010.640625</v>
      </c>
      <c r="V2609">
        <v>98071.3359375</v>
      </c>
      <c r="W2609">
        <v>202617.703125</v>
      </c>
      <c r="X2609">
        <v>0.24304020404815674</v>
      </c>
      <c r="Y2609">
        <v>1.3731484413146973</v>
      </c>
      <c r="Z2609">
        <v>0.72595816850662231</v>
      </c>
      <c r="AA2609">
        <v>0.13869565725326538</v>
      </c>
      <c r="AB2609">
        <v>0.20373955368995667</v>
      </c>
      <c r="AC2609">
        <v>7.8903377056121826E-2</v>
      </c>
      <c r="AD2609">
        <v>-8.7750442326068878E-2</v>
      </c>
      <c r="AL2609">
        <f t="shared" si="255"/>
        <v>345</v>
      </c>
      <c r="AM2609">
        <f t="shared" si="255"/>
        <v>347</v>
      </c>
      <c r="AN2609">
        <f t="shared" si="255"/>
        <v>348</v>
      </c>
      <c r="AO2609">
        <f t="shared" si="255"/>
        <v>350</v>
      </c>
      <c r="AP2609">
        <f t="shared" si="255"/>
        <v>352</v>
      </c>
      <c r="AQ2609">
        <f t="shared" si="255"/>
        <v>353</v>
      </c>
    </row>
    <row r="2610" spans="1:43">
      <c r="A2610" s="3" t="s">
        <v>255</v>
      </c>
      <c r="B2610" s="3" t="s">
        <v>256</v>
      </c>
      <c r="C2610">
        <v>1974</v>
      </c>
      <c r="J2610">
        <v>14.832840919494629</v>
      </c>
      <c r="K2610">
        <v>5.0311384201049805</v>
      </c>
      <c r="L2610">
        <v>2032.421142578125</v>
      </c>
      <c r="M2610">
        <v>60948.02734375</v>
      </c>
      <c r="N2610">
        <v>54963.37109375</v>
      </c>
      <c r="O2610">
        <v>65375.46875</v>
      </c>
      <c r="P2610">
        <v>59695.015625</v>
      </c>
      <c r="Q2610">
        <v>60884.0625</v>
      </c>
      <c r="R2610">
        <v>4.7910283319652081E-3</v>
      </c>
      <c r="S2610">
        <v>0.67845135927200317</v>
      </c>
      <c r="T2610">
        <v>108589.8515625</v>
      </c>
      <c r="U2610">
        <v>95590.5859375</v>
      </c>
      <c r="V2610">
        <v>110596.84375</v>
      </c>
      <c r="W2610">
        <v>223232.78125</v>
      </c>
      <c r="X2610">
        <v>0.27309015393257141</v>
      </c>
      <c r="Y2610">
        <v>1.4059966802597046</v>
      </c>
      <c r="Z2610">
        <v>0.7260625958442688</v>
      </c>
      <c r="AA2610">
        <v>0.17522165179252625</v>
      </c>
      <c r="AB2610">
        <v>0.19889716804027557</v>
      </c>
      <c r="AC2610">
        <v>9.4085335731506348E-2</v>
      </c>
      <c r="AD2610">
        <v>-0.10627519339323044</v>
      </c>
      <c r="AL2610">
        <f t="shared" si="255"/>
        <v>345</v>
      </c>
      <c r="AM2610">
        <f t="shared" si="255"/>
        <v>347</v>
      </c>
      <c r="AN2610">
        <f t="shared" si="255"/>
        <v>348</v>
      </c>
      <c r="AO2610">
        <f t="shared" si="255"/>
        <v>350</v>
      </c>
      <c r="AP2610">
        <f t="shared" si="255"/>
        <v>352</v>
      </c>
      <c r="AQ2610">
        <f t="shared" si="255"/>
        <v>353</v>
      </c>
    </row>
    <row r="2611" spans="1:43">
      <c r="A2611" s="3" t="s">
        <v>255</v>
      </c>
      <c r="B2611" s="3" t="s">
        <v>256</v>
      </c>
      <c r="C2611">
        <v>1975</v>
      </c>
      <c r="J2611">
        <v>15.229947090148926</v>
      </c>
      <c r="K2611">
        <v>5.1487717628479004</v>
      </c>
      <c r="L2611">
        <v>2025.863525390625</v>
      </c>
      <c r="M2611">
        <v>60975.578125</v>
      </c>
      <c r="N2611">
        <v>57582.80859375</v>
      </c>
      <c r="O2611">
        <v>68109.546875</v>
      </c>
      <c r="P2611">
        <v>59874.546875</v>
      </c>
      <c r="Q2611">
        <v>66037.78125</v>
      </c>
      <c r="R2611">
        <v>5.2813072688877583E-3</v>
      </c>
      <c r="S2611">
        <v>0.6705586314201355</v>
      </c>
      <c r="T2611">
        <v>113260.1484375</v>
      </c>
      <c r="U2611">
        <v>100205.15625</v>
      </c>
      <c r="V2611">
        <v>114439.75</v>
      </c>
      <c r="W2611">
        <v>240774.546875</v>
      </c>
      <c r="X2611">
        <v>0.31508922576904297</v>
      </c>
      <c r="Y2611">
        <v>1.380901575088501</v>
      </c>
      <c r="Z2611">
        <v>0.71071141958236694</v>
      </c>
      <c r="AA2611">
        <v>0.16871760785579681</v>
      </c>
      <c r="AB2611">
        <v>0.21219854056835175</v>
      </c>
      <c r="AC2611">
        <v>8.4632091224193573E-2</v>
      </c>
      <c r="AD2611">
        <v>-0.11896155029535294</v>
      </c>
      <c r="AL2611">
        <f t="shared" si="255"/>
        <v>345</v>
      </c>
      <c r="AM2611">
        <f t="shared" si="255"/>
        <v>347</v>
      </c>
      <c r="AN2611">
        <f t="shared" si="255"/>
        <v>348</v>
      </c>
      <c r="AO2611">
        <f t="shared" si="255"/>
        <v>350</v>
      </c>
      <c r="AP2611">
        <f t="shared" si="255"/>
        <v>352</v>
      </c>
      <c r="AQ2611">
        <f t="shared" si="255"/>
        <v>353</v>
      </c>
    </row>
    <row r="2612" spans="1:43">
      <c r="A2612" s="3" t="s">
        <v>255</v>
      </c>
      <c r="B2612" s="3" t="s">
        <v>256</v>
      </c>
      <c r="C2612">
        <v>1976</v>
      </c>
      <c r="J2612">
        <v>15.639901161193848</v>
      </c>
      <c r="K2612">
        <v>5.2916011810302734</v>
      </c>
      <c r="L2612">
        <v>2019.3270263671875</v>
      </c>
      <c r="M2612">
        <v>62154.453125</v>
      </c>
      <c r="N2612">
        <v>58601.7421875</v>
      </c>
      <c r="O2612">
        <v>67563.84375</v>
      </c>
      <c r="P2612">
        <v>60825.41015625</v>
      </c>
      <c r="Q2612">
        <v>68878.21875</v>
      </c>
      <c r="R2612">
        <v>5.4409629665315151E-3</v>
      </c>
      <c r="S2612">
        <v>0.63168394565582275</v>
      </c>
      <c r="T2612">
        <v>114899.1484375</v>
      </c>
      <c r="U2612">
        <v>101853.53125</v>
      </c>
      <c r="V2612">
        <v>113096.2734375</v>
      </c>
      <c r="W2612">
        <v>252171.625</v>
      </c>
      <c r="X2612">
        <v>0.33987525105476379</v>
      </c>
      <c r="Y2612">
        <v>1.3341641426086426</v>
      </c>
      <c r="Z2612">
        <v>0.71471399068832397</v>
      </c>
      <c r="AA2612">
        <v>0.14305433630943298</v>
      </c>
      <c r="AB2612">
        <v>0.22069562971591949</v>
      </c>
      <c r="AC2612">
        <v>8.1053502857685089E-2</v>
      </c>
      <c r="AD2612">
        <v>-8.777986466884613E-2</v>
      </c>
      <c r="AL2612">
        <f t="shared" si="255"/>
        <v>345</v>
      </c>
      <c r="AM2612">
        <f t="shared" si="255"/>
        <v>347</v>
      </c>
      <c r="AN2612">
        <f t="shared" si="255"/>
        <v>348</v>
      </c>
      <c r="AO2612">
        <f t="shared" si="255"/>
        <v>350</v>
      </c>
      <c r="AP2612">
        <f t="shared" si="255"/>
        <v>352</v>
      </c>
      <c r="AQ2612">
        <f t="shared" si="255"/>
        <v>353</v>
      </c>
    </row>
    <row r="2613" spans="1:43">
      <c r="A2613" s="3" t="s">
        <v>255</v>
      </c>
      <c r="B2613" s="3" t="s">
        <v>256</v>
      </c>
      <c r="C2613">
        <v>1977</v>
      </c>
      <c r="J2613">
        <v>16.061323165893555</v>
      </c>
      <c r="K2613">
        <v>5.3999018669128418</v>
      </c>
      <c r="L2613">
        <v>2012.8116455078125</v>
      </c>
      <c r="M2613">
        <v>62212.6875</v>
      </c>
      <c r="N2613">
        <v>59783.6875</v>
      </c>
      <c r="O2613">
        <v>67554.1640625</v>
      </c>
      <c r="P2613">
        <v>60894.609375</v>
      </c>
      <c r="Q2613">
        <v>72196.65625</v>
      </c>
      <c r="R2613">
        <v>5.6124450638890266E-3</v>
      </c>
      <c r="S2613">
        <v>0.58920425176620483</v>
      </c>
      <c r="T2613">
        <v>115300.21875</v>
      </c>
      <c r="U2613">
        <v>102897.171875</v>
      </c>
      <c r="V2613">
        <v>111751.15625</v>
      </c>
      <c r="W2613">
        <v>259224.375</v>
      </c>
      <c r="X2613">
        <v>0.36226215958595276</v>
      </c>
      <c r="Y2613">
        <v>1.2853717803955078</v>
      </c>
      <c r="Z2613">
        <v>0.7129976749420166</v>
      </c>
      <c r="AA2613">
        <v>0.12580858170986176</v>
      </c>
      <c r="AB2613">
        <v>0.25493520498275757</v>
      </c>
      <c r="AC2613">
        <v>9.9414743483066559E-2</v>
      </c>
      <c r="AD2613">
        <v>-7.7883355319499969E-2</v>
      </c>
      <c r="AL2613">
        <f t="shared" si="255"/>
        <v>345</v>
      </c>
      <c r="AM2613">
        <f t="shared" si="255"/>
        <v>347</v>
      </c>
      <c r="AN2613">
        <f t="shared" si="255"/>
        <v>348</v>
      </c>
      <c r="AO2613">
        <f t="shared" si="255"/>
        <v>350</v>
      </c>
      <c r="AP2613">
        <f t="shared" si="255"/>
        <v>352</v>
      </c>
      <c r="AQ2613">
        <f t="shared" si="255"/>
        <v>353</v>
      </c>
    </row>
    <row r="2614" spans="1:43">
      <c r="A2614" s="3" t="s">
        <v>255</v>
      </c>
      <c r="B2614" s="3" t="s">
        <v>256</v>
      </c>
      <c r="C2614">
        <v>1978</v>
      </c>
      <c r="J2614">
        <v>16.491083145141602</v>
      </c>
      <c r="K2614">
        <v>5.5100340843200684</v>
      </c>
      <c r="L2614">
        <v>2006.3172607421875</v>
      </c>
      <c r="M2614">
        <v>61463.359375</v>
      </c>
      <c r="N2614">
        <v>54036.4375</v>
      </c>
      <c r="O2614">
        <v>61248.5</v>
      </c>
      <c r="P2614">
        <v>59963.3828125</v>
      </c>
      <c r="Q2614">
        <v>75242.1953125</v>
      </c>
      <c r="R2614">
        <v>4.3466477654874325E-3</v>
      </c>
      <c r="S2614">
        <v>0.67918848991394043</v>
      </c>
      <c r="T2614">
        <v>112253.40625</v>
      </c>
      <c r="U2614">
        <v>93620.8515625</v>
      </c>
      <c r="V2614">
        <v>101984.640625</v>
      </c>
      <c r="W2614">
        <v>264032.8125</v>
      </c>
      <c r="X2614">
        <v>0.31065139174461365</v>
      </c>
      <c r="Y2614">
        <v>1.3043938875198364</v>
      </c>
      <c r="Z2614">
        <v>0.67648684978485107</v>
      </c>
      <c r="AA2614">
        <v>0.12073457986116409</v>
      </c>
      <c r="AB2614">
        <v>0.22811804711818695</v>
      </c>
      <c r="AC2614">
        <v>0.11123861372470856</v>
      </c>
      <c r="AD2614">
        <v>-6.7838303744792938E-2</v>
      </c>
      <c r="AL2614">
        <f t="shared" ref="AL2614:AQ2623" si="256">AL2546+9</f>
        <v>345</v>
      </c>
      <c r="AM2614">
        <f t="shared" si="256"/>
        <v>347</v>
      </c>
      <c r="AN2614">
        <f t="shared" si="256"/>
        <v>348</v>
      </c>
      <c r="AO2614">
        <f t="shared" si="256"/>
        <v>350</v>
      </c>
      <c r="AP2614">
        <f t="shared" si="256"/>
        <v>352</v>
      </c>
      <c r="AQ2614">
        <f t="shared" si="256"/>
        <v>353</v>
      </c>
    </row>
    <row r="2615" spans="1:43">
      <c r="A2615" s="3" t="s">
        <v>255</v>
      </c>
      <c r="B2615" s="3" t="s">
        <v>256</v>
      </c>
      <c r="C2615">
        <v>1979</v>
      </c>
      <c r="J2615">
        <v>16.924753189086914</v>
      </c>
      <c r="K2615">
        <v>5.6320209503173828</v>
      </c>
      <c r="L2615">
        <v>1999.8438720703125</v>
      </c>
      <c r="M2615">
        <v>67522.7109375</v>
      </c>
      <c r="N2615">
        <v>52626.46484375</v>
      </c>
      <c r="O2615">
        <v>61002.59765625</v>
      </c>
      <c r="P2615">
        <v>65810.15625</v>
      </c>
      <c r="Q2615">
        <v>79030.03125</v>
      </c>
      <c r="R2615">
        <v>4.3415864929556847E-3</v>
      </c>
      <c r="S2615">
        <v>0.67772430181503296</v>
      </c>
      <c r="T2615">
        <v>116845.40625</v>
      </c>
      <c r="U2615">
        <v>91735.78125</v>
      </c>
      <c r="V2615">
        <v>103137.1484375</v>
      </c>
      <c r="W2615">
        <v>272066.34375</v>
      </c>
      <c r="X2615">
        <v>0.32639044523239136</v>
      </c>
      <c r="Y2615">
        <v>1.3002194166183472</v>
      </c>
      <c r="Z2615">
        <v>0.6570398211479187</v>
      </c>
      <c r="AA2615">
        <v>0.13670225441455841</v>
      </c>
      <c r="AB2615">
        <v>0.2018476128578186</v>
      </c>
      <c r="AC2615">
        <v>0.14497798681259155</v>
      </c>
      <c r="AD2615">
        <v>-6.0635175555944443E-2</v>
      </c>
      <c r="AL2615">
        <f t="shared" si="256"/>
        <v>345</v>
      </c>
      <c r="AM2615">
        <f t="shared" si="256"/>
        <v>347</v>
      </c>
      <c r="AN2615">
        <f t="shared" si="256"/>
        <v>348</v>
      </c>
      <c r="AO2615">
        <f t="shared" si="256"/>
        <v>350</v>
      </c>
      <c r="AP2615">
        <f t="shared" si="256"/>
        <v>352</v>
      </c>
      <c r="AQ2615">
        <f t="shared" si="256"/>
        <v>353</v>
      </c>
    </row>
    <row r="2616" spans="1:43">
      <c r="A2616" s="3" t="s">
        <v>255</v>
      </c>
      <c r="B2616" s="3" t="s">
        <v>256</v>
      </c>
      <c r="C2616">
        <v>1980</v>
      </c>
      <c r="J2616">
        <v>17.359119415283203</v>
      </c>
      <c r="K2616">
        <v>5.8365540504455566</v>
      </c>
      <c r="L2616">
        <v>1993.3912353515625</v>
      </c>
      <c r="M2616">
        <v>70678.1015625</v>
      </c>
      <c r="N2616">
        <v>59013.359375</v>
      </c>
      <c r="O2616">
        <v>70528.4453125</v>
      </c>
      <c r="P2616">
        <v>69472.140625</v>
      </c>
      <c r="Q2616">
        <v>84246.140625</v>
      </c>
      <c r="R2616">
        <v>4.5610228553414345E-3</v>
      </c>
      <c r="S2616">
        <v>0.71794724464416504</v>
      </c>
      <c r="T2616">
        <v>123789.9296875</v>
      </c>
      <c r="U2616">
        <v>100924.453125</v>
      </c>
      <c r="V2616">
        <v>118918.2890625</v>
      </c>
      <c r="W2616">
        <v>288309.0625</v>
      </c>
      <c r="X2616">
        <v>0.35836765170097351</v>
      </c>
      <c r="Y2616">
        <v>1.2789714336395264</v>
      </c>
      <c r="Z2616">
        <v>0.64207178354263306</v>
      </c>
      <c r="AA2616">
        <v>0.17012962698936462</v>
      </c>
      <c r="AB2616">
        <v>0.22982116043567657</v>
      </c>
      <c r="AC2616">
        <v>0.11290034651756287</v>
      </c>
      <c r="AD2616">
        <v>-9.5529288053512573E-2</v>
      </c>
      <c r="AL2616">
        <f t="shared" si="256"/>
        <v>345</v>
      </c>
      <c r="AM2616">
        <f t="shared" si="256"/>
        <v>347</v>
      </c>
      <c r="AN2616">
        <f t="shared" si="256"/>
        <v>348</v>
      </c>
      <c r="AO2616">
        <f t="shared" si="256"/>
        <v>350</v>
      </c>
      <c r="AP2616">
        <f t="shared" si="256"/>
        <v>352</v>
      </c>
      <c r="AQ2616">
        <f t="shared" si="256"/>
        <v>353</v>
      </c>
    </row>
    <row r="2617" spans="1:43">
      <c r="A2617" s="3" t="s">
        <v>255</v>
      </c>
      <c r="B2617" s="3" t="s">
        <v>256</v>
      </c>
      <c r="C2617">
        <v>1981</v>
      </c>
      <c r="J2617">
        <v>17.792549133300781</v>
      </c>
      <c r="K2617">
        <v>6.0595054626464844</v>
      </c>
      <c r="L2617">
        <v>1986.9595947265625</v>
      </c>
      <c r="M2617">
        <v>73544.6875</v>
      </c>
      <c r="N2617">
        <v>63018.12890625</v>
      </c>
      <c r="O2617">
        <v>77607.2421875</v>
      </c>
      <c r="P2617">
        <v>72443.28125</v>
      </c>
      <c r="Q2617">
        <v>91666.0703125</v>
      </c>
      <c r="R2617">
        <v>4.5237606391310692E-3</v>
      </c>
      <c r="S2617">
        <v>0.74761593341827393</v>
      </c>
      <c r="T2617">
        <v>130662.796875</v>
      </c>
      <c r="U2617">
        <v>106488.7578125</v>
      </c>
      <c r="V2617">
        <v>129987.140625</v>
      </c>
      <c r="W2617">
        <v>309669.625</v>
      </c>
      <c r="X2617">
        <v>0.39650216698646545</v>
      </c>
      <c r="Y2617">
        <v>1.2499160766601562</v>
      </c>
      <c r="Z2617">
        <v>0.64419329166412354</v>
      </c>
      <c r="AA2617">
        <v>0.19893446564674377</v>
      </c>
      <c r="AB2617">
        <v>0.21511019766330719</v>
      </c>
      <c r="AC2617">
        <v>8.0311603844165802E-2</v>
      </c>
      <c r="AD2617">
        <v>-0.10423909872770309</v>
      </c>
      <c r="AL2617">
        <f t="shared" si="256"/>
        <v>345</v>
      </c>
      <c r="AM2617">
        <f t="shared" si="256"/>
        <v>347</v>
      </c>
      <c r="AN2617">
        <f t="shared" si="256"/>
        <v>348</v>
      </c>
      <c r="AO2617">
        <f t="shared" si="256"/>
        <v>350</v>
      </c>
      <c r="AP2617">
        <f t="shared" si="256"/>
        <v>352</v>
      </c>
      <c r="AQ2617">
        <f t="shared" si="256"/>
        <v>353</v>
      </c>
    </row>
    <row r="2618" spans="1:43">
      <c r="A2618" s="3" t="s">
        <v>255</v>
      </c>
      <c r="B2618" s="3" t="s">
        <v>256</v>
      </c>
      <c r="C2618">
        <v>1982</v>
      </c>
      <c r="J2618">
        <v>18.225730895996094</v>
      </c>
      <c r="K2618">
        <v>6.2576699256896973</v>
      </c>
      <c r="L2618">
        <v>1980.548583984375</v>
      </c>
      <c r="M2618">
        <v>74161.8828125</v>
      </c>
      <c r="N2618">
        <v>64542.0546875</v>
      </c>
      <c r="O2618">
        <v>78768.8515625</v>
      </c>
      <c r="P2618">
        <v>73387.90625</v>
      </c>
      <c r="Q2618">
        <v>99024.5</v>
      </c>
      <c r="R2618">
        <v>4.9096778966486454E-3</v>
      </c>
      <c r="S2618">
        <v>0.71713835000991821</v>
      </c>
      <c r="T2618">
        <v>130371.78125</v>
      </c>
      <c r="U2618">
        <v>106453.5625</v>
      </c>
      <c r="V2618">
        <v>127692.7109375</v>
      </c>
      <c r="W2618">
        <v>325634.03125</v>
      </c>
      <c r="X2618">
        <v>0.4238990843296051</v>
      </c>
      <c r="Y2618">
        <v>1.1800556182861328</v>
      </c>
      <c r="Z2618">
        <v>0.62972408533096313</v>
      </c>
      <c r="AA2618">
        <v>0.19174845516681671</v>
      </c>
      <c r="AB2618">
        <v>0.24017214775085449</v>
      </c>
      <c r="AC2618">
        <v>0.10146842151880264</v>
      </c>
      <c r="AD2618">
        <v>-9.5950908958911896E-2</v>
      </c>
      <c r="AL2618">
        <f t="shared" si="256"/>
        <v>345</v>
      </c>
      <c r="AM2618">
        <f t="shared" si="256"/>
        <v>347</v>
      </c>
      <c r="AN2618">
        <f t="shared" si="256"/>
        <v>348</v>
      </c>
      <c r="AO2618">
        <f t="shared" si="256"/>
        <v>350</v>
      </c>
      <c r="AP2618">
        <f t="shared" si="256"/>
        <v>352</v>
      </c>
      <c r="AQ2618">
        <f t="shared" si="256"/>
        <v>353</v>
      </c>
    </row>
    <row r="2619" spans="1:43">
      <c r="A2619" s="3" t="s">
        <v>255</v>
      </c>
      <c r="B2619" s="3" t="s">
        <v>256</v>
      </c>
      <c r="C2619">
        <v>1983</v>
      </c>
      <c r="J2619">
        <v>18.660438537597656</v>
      </c>
      <c r="K2619">
        <v>6.5757589340209961</v>
      </c>
      <c r="L2619">
        <v>1974.1583251953125</v>
      </c>
      <c r="M2619">
        <v>69098.75</v>
      </c>
      <c r="N2619">
        <v>61420.140625</v>
      </c>
      <c r="O2619">
        <v>70869.359375</v>
      </c>
      <c r="P2619">
        <v>68252.8984375</v>
      </c>
      <c r="Q2619">
        <v>100069.796875</v>
      </c>
      <c r="R2619">
        <v>4.9614012241363525E-3</v>
      </c>
      <c r="S2619">
        <v>0.62534737586975098</v>
      </c>
      <c r="T2619">
        <v>116802.578125</v>
      </c>
      <c r="U2619">
        <v>99899.1640625</v>
      </c>
      <c r="V2619">
        <v>110388.7265625</v>
      </c>
      <c r="W2619">
        <v>327051.40625</v>
      </c>
      <c r="X2619">
        <v>0.42177960276603699</v>
      </c>
      <c r="Y2619">
        <v>1.0340596437454224</v>
      </c>
      <c r="Z2619">
        <v>0.65264058113098145</v>
      </c>
      <c r="AA2619">
        <v>0.13775438070297241</v>
      </c>
      <c r="AB2619">
        <v>0.24276629090309143</v>
      </c>
      <c r="AC2619">
        <v>7.9322569072246552E-2</v>
      </c>
      <c r="AD2619">
        <v>-8.3775021135807037E-2</v>
      </c>
      <c r="AL2619">
        <f t="shared" si="256"/>
        <v>345</v>
      </c>
      <c r="AM2619">
        <f t="shared" si="256"/>
        <v>347</v>
      </c>
      <c r="AN2619">
        <f t="shared" si="256"/>
        <v>348</v>
      </c>
      <c r="AO2619">
        <f t="shared" si="256"/>
        <v>350</v>
      </c>
      <c r="AP2619">
        <f t="shared" si="256"/>
        <v>352</v>
      </c>
      <c r="AQ2619">
        <f t="shared" si="256"/>
        <v>353</v>
      </c>
    </row>
    <row r="2620" spans="1:43">
      <c r="A2620" s="3" t="s">
        <v>255</v>
      </c>
      <c r="B2620" s="3" t="s">
        <v>256</v>
      </c>
      <c r="C2620">
        <v>1984</v>
      </c>
      <c r="J2620">
        <v>19.099584579467773</v>
      </c>
      <c r="K2620">
        <v>6.814112663269043</v>
      </c>
      <c r="L2620">
        <v>1967.7886962890625</v>
      </c>
      <c r="M2620">
        <v>73657.6328125</v>
      </c>
      <c r="N2620">
        <v>62198.7578125</v>
      </c>
      <c r="O2620">
        <v>71351.1171875</v>
      </c>
      <c r="P2620">
        <v>72341.4609375</v>
      </c>
      <c r="Q2620">
        <v>103517.3046875</v>
      </c>
      <c r="R2620">
        <v>4.9987840466201305E-3</v>
      </c>
      <c r="S2620">
        <v>0.607840895652771</v>
      </c>
      <c r="T2620">
        <v>121017.1484375</v>
      </c>
      <c r="U2620">
        <v>100657.8203125</v>
      </c>
      <c r="V2620">
        <v>109748.5234375</v>
      </c>
      <c r="W2620">
        <v>327692.84375</v>
      </c>
      <c r="X2620">
        <v>0.41984960436820984</v>
      </c>
      <c r="Y2620">
        <v>1.0540046691894531</v>
      </c>
      <c r="Z2620">
        <v>0.65079432725906372</v>
      </c>
      <c r="AA2620">
        <v>0.12846863269805908</v>
      </c>
      <c r="AB2620">
        <v>0.22226911783218384</v>
      </c>
      <c r="AC2620">
        <v>9.2673696577548981E-2</v>
      </c>
      <c r="AD2620">
        <v>-6.9649361073970795E-2</v>
      </c>
      <c r="AL2620">
        <f t="shared" si="256"/>
        <v>345</v>
      </c>
      <c r="AM2620">
        <f t="shared" si="256"/>
        <v>347</v>
      </c>
      <c r="AN2620">
        <f t="shared" si="256"/>
        <v>348</v>
      </c>
      <c r="AO2620">
        <f t="shared" si="256"/>
        <v>350</v>
      </c>
      <c r="AP2620">
        <f t="shared" si="256"/>
        <v>352</v>
      </c>
      <c r="AQ2620">
        <f t="shared" si="256"/>
        <v>353</v>
      </c>
    </row>
    <row r="2621" spans="1:43">
      <c r="A2621" s="3" t="s">
        <v>255</v>
      </c>
      <c r="B2621" s="3" t="s">
        <v>256</v>
      </c>
      <c r="C2621">
        <v>1985</v>
      </c>
      <c r="J2621">
        <v>19.544956207275391</v>
      </c>
      <c r="K2621">
        <v>6.9819064140319824</v>
      </c>
      <c r="L2621">
        <v>1961.4395751953125</v>
      </c>
      <c r="M2621">
        <v>75857.703125</v>
      </c>
      <c r="N2621">
        <v>64806.609375</v>
      </c>
      <c r="O2621">
        <v>73019.875</v>
      </c>
      <c r="P2621">
        <v>74667.875</v>
      </c>
      <c r="Q2621">
        <v>108131.203125</v>
      </c>
      <c r="R2621">
        <v>5.1002940163016319E-3</v>
      </c>
      <c r="S2621">
        <v>0.58106571435928345</v>
      </c>
      <c r="T2621">
        <v>123511.4765625</v>
      </c>
      <c r="U2621">
        <v>102952.1328125</v>
      </c>
      <c r="V2621">
        <v>108442.9765625</v>
      </c>
      <c r="W2621">
        <v>325539.875</v>
      </c>
      <c r="X2621">
        <v>0.41199743747711182</v>
      </c>
      <c r="Y2621">
        <v>1.0721242427825928</v>
      </c>
      <c r="Z2621">
        <v>0.66562193632125854</v>
      </c>
      <c r="AA2621">
        <v>0.11449366062879562</v>
      </c>
      <c r="AB2621">
        <v>0.23778802156448364</v>
      </c>
      <c r="AC2621">
        <v>0.10487349331378937</v>
      </c>
      <c r="AD2621">
        <v>-6.7206986248493195E-2</v>
      </c>
      <c r="AL2621">
        <f t="shared" si="256"/>
        <v>345</v>
      </c>
      <c r="AM2621">
        <f t="shared" si="256"/>
        <v>347</v>
      </c>
      <c r="AN2621">
        <f t="shared" si="256"/>
        <v>348</v>
      </c>
      <c r="AO2621">
        <f t="shared" si="256"/>
        <v>350</v>
      </c>
      <c r="AP2621">
        <f t="shared" si="256"/>
        <v>352</v>
      </c>
      <c r="AQ2621">
        <f t="shared" si="256"/>
        <v>353</v>
      </c>
    </row>
    <row r="2622" spans="1:43">
      <c r="A2622" s="3" t="s">
        <v>255</v>
      </c>
      <c r="B2622" s="3" t="s">
        <v>256</v>
      </c>
      <c r="C2622">
        <v>1986</v>
      </c>
      <c r="J2622">
        <v>19.996252059936523</v>
      </c>
      <c r="K2622">
        <v>7.586184024810791</v>
      </c>
      <c r="L2622">
        <v>1955.1109619140625</v>
      </c>
      <c r="M2622">
        <v>83036.0234375</v>
      </c>
      <c r="N2622">
        <v>75155.53125</v>
      </c>
      <c r="O2622">
        <v>86143.8359375</v>
      </c>
      <c r="P2622">
        <v>82253.5859375</v>
      </c>
      <c r="Q2622">
        <v>117936.9140625</v>
      </c>
      <c r="R2622">
        <v>5.2800802513957024E-3</v>
      </c>
      <c r="S2622">
        <v>0.61072611808776855</v>
      </c>
      <c r="T2622">
        <v>135153.625</v>
      </c>
      <c r="U2622">
        <v>116931.703125</v>
      </c>
      <c r="V2622">
        <v>126266.3203125</v>
      </c>
      <c r="W2622">
        <v>329595.90625</v>
      </c>
      <c r="X2622">
        <v>0.4144914448261261</v>
      </c>
      <c r="Y2622">
        <v>1.1225759983062744</v>
      </c>
      <c r="Z2622">
        <v>0.67151296138763428</v>
      </c>
      <c r="AA2622">
        <v>0.1327805370092392</v>
      </c>
      <c r="AB2622">
        <v>0.23665201663970947</v>
      </c>
      <c r="AC2622">
        <v>5.0345037132501602E-2</v>
      </c>
      <c r="AD2622">
        <v>-7.0251673460006714E-2</v>
      </c>
      <c r="AL2622">
        <f t="shared" si="256"/>
        <v>345</v>
      </c>
      <c r="AM2622">
        <f t="shared" si="256"/>
        <v>347</v>
      </c>
      <c r="AN2622">
        <f t="shared" si="256"/>
        <v>348</v>
      </c>
      <c r="AO2622">
        <f t="shared" si="256"/>
        <v>350</v>
      </c>
      <c r="AP2622">
        <f t="shared" si="256"/>
        <v>352</v>
      </c>
      <c r="AQ2622">
        <f t="shared" si="256"/>
        <v>353</v>
      </c>
    </row>
    <row r="2623" spans="1:43">
      <c r="A2623" s="3" t="s">
        <v>255</v>
      </c>
      <c r="B2623" s="3" t="s">
        <v>256</v>
      </c>
      <c r="C2623">
        <v>1987</v>
      </c>
      <c r="J2623">
        <v>20.451709747314453</v>
      </c>
      <c r="K2623">
        <v>7.8833084106445313</v>
      </c>
      <c r="L2623">
        <v>1948.802734375</v>
      </c>
      <c r="M2623">
        <v>93539.3359375</v>
      </c>
      <c r="N2623">
        <v>83941.7265625</v>
      </c>
      <c r="O2623">
        <v>97957.8359375</v>
      </c>
      <c r="P2623">
        <v>92630.3984375</v>
      </c>
      <c r="Q2623">
        <v>131046.2734375</v>
      </c>
      <c r="R2623">
        <v>5.5219032801687717E-3</v>
      </c>
      <c r="S2623">
        <v>0.63801312446594238</v>
      </c>
      <c r="T2623">
        <v>148298.859375</v>
      </c>
      <c r="U2623">
        <v>128810.7890625</v>
      </c>
      <c r="V2623">
        <v>141828.234375</v>
      </c>
      <c r="W2623">
        <v>338904.3125</v>
      </c>
      <c r="X2623">
        <v>0.42391139268875122</v>
      </c>
      <c r="Y2623">
        <v>1.1905122995376587</v>
      </c>
      <c r="Z2623">
        <v>0.67401289939880371</v>
      </c>
      <c r="AA2623">
        <v>0.15102070569992065</v>
      </c>
      <c r="AB2623">
        <v>0.2304418534040451</v>
      </c>
      <c r="AC2623">
        <v>4.9769658595323563E-2</v>
      </c>
      <c r="AD2623">
        <v>-7.0315249264240265E-2</v>
      </c>
      <c r="AL2623">
        <f t="shared" si="256"/>
        <v>345</v>
      </c>
      <c r="AM2623">
        <f t="shared" si="256"/>
        <v>347</v>
      </c>
      <c r="AN2623">
        <f t="shared" si="256"/>
        <v>348</v>
      </c>
      <c r="AO2623">
        <f t="shared" si="256"/>
        <v>350</v>
      </c>
      <c r="AP2623">
        <f t="shared" si="256"/>
        <v>352</v>
      </c>
      <c r="AQ2623">
        <f t="shared" si="256"/>
        <v>353</v>
      </c>
    </row>
    <row r="2624" spans="1:43">
      <c r="A2624" s="3" t="s">
        <v>255</v>
      </c>
      <c r="B2624" s="3" t="s">
        <v>256</v>
      </c>
      <c r="C2624">
        <v>1988</v>
      </c>
      <c r="J2624">
        <v>20.909894943237305</v>
      </c>
      <c r="K2624">
        <v>7.9338870048522949</v>
      </c>
      <c r="L2624">
        <v>1942.514892578125</v>
      </c>
      <c r="M2624">
        <v>88709.1953125</v>
      </c>
      <c r="N2624">
        <v>76754.9140625</v>
      </c>
      <c r="O2624">
        <v>89639</v>
      </c>
      <c r="P2624">
        <v>87947.0546875</v>
      </c>
      <c r="Q2624">
        <v>144997.1875</v>
      </c>
      <c r="R2624">
        <v>5.7991701178252697E-3</v>
      </c>
      <c r="S2624">
        <v>0.56988334655761719</v>
      </c>
      <c r="T2624">
        <v>134297.5625</v>
      </c>
      <c r="U2624">
        <v>116192.546875</v>
      </c>
      <c r="V2624">
        <v>127304</v>
      </c>
      <c r="W2624">
        <v>344436.1875</v>
      </c>
      <c r="X2624">
        <v>0.42456093430519104</v>
      </c>
      <c r="Y2624">
        <v>1.069189190864563</v>
      </c>
      <c r="Z2624">
        <v>0.66041630506515503</v>
      </c>
      <c r="AA2624">
        <v>0.14628215134143829</v>
      </c>
      <c r="AB2624">
        <v>0.21103638410568237</v>
      </c>
      <c r="AC2624">
        <v>5.395127460360527E-2</v>
      </c>
      <c r="AD2624">
        <v>-7.1948409080505371E-2</v>
      </c>
      <c r="AL2624">
        <f t="shared" ref="AL2624:AQ2633" si="257">AL2556+9</f>
        <v>345</v>
      </c>
      <c r="AM2624">
        <f t="shared" si="257"/>
        <v>347</v>
      </c>
      <c r="AN2624">
        <f t="shared" si="257"/>
        <v>348</v>
      </c>
      <c r="AO2624">
        <f t="shared" si="257"/>
        <v>350</v>
      </c>
      <c r="AP2624">
        <f t="shared" si="257"/>
        <v>352</v>
      </c>
      <c r="AQ2624">
        <f t="shared" si="257"/>
        <v>353</v>
      </c>
    </row>
    <row r="2625" spans="1:43">
      <c r="A2625" s="3" t="s">
        <v>255</v>
      </c>
      <c r="B2625" s="3" t="s">
        <v>256</v>
      </c>
      <c r="C2625">
        <v>1989</v>
      </c>
      <c r="J2625">
        <v>21.368858337402344</v>
      </c>
      <c r="K2625">
        <v>8.1251745223999023</v>
      </c>
      <c r="L2625">
        <v>1936.247314453125</v>
      </c>
      <c r="M2625">
        <v>74387.1953125</v>
      </c>
      <c r="N2625">
        <v>65184.8828125</v>
      </c>
      <c r="O2625">
        <v>75620.8359375</v>
      </c>
      <c r="P2625">
        <v>73917.1953125</v>
      </c>
      <c r="Q2625">
        <v>158690.734375</v>
      </c>
      <c r="R2625">
        <v>6.0450993478298187E-3</v>
      </c>
      <c r="S2625">
        <v>0.45267206430435181</v>
      </c>
      <c r="T2625">
        <v>117762.78125</v>
      </c>
      <c r="U2625">
        <v>96650.5234375</v>
      </c>
      <c r="V2625">
        <v>104764.6796875</v>
      </c>
      <c r="W2625">
        <v>344852.53125</v>
      </c>
      <c r="X2625">
        <v>0.41600760817527771</v>
      </c>
      <c r="Y2625">
        <v>0.93429231643676758</v>
      </c>
      <c r="Z2625">
        <v>0.67322731018066406</v>
      </c>
      <c r="AA2625">
        <v>0.14174036681652069</v>
      </c>
      <c r="AB2625">
        <v>0.21210932731628418</v>
      </c>
      <c r="AC2625">
        <v>6.9621436297893524E-2</v>
      </c>
      <c r="AD2625">
        <v>-5.2094090729951859E-2</v>
      </c>
      <c r="AL2625">
        <f t="shared" si="257"/>
        <v>345</v>
      </c>
      <c r="AM2625">
        <f t="shared" si="257"/>
        <v>347</v>
      </c>
      <c r="AN2625">
        <f t="shared" si="257"/>
        <v>348</v>
      </c>
      <c r="AO2625">
        <f t="shared" si="257"/>
        <v>350</v>
      </c>
      <c r="AP2625">
        <f t="shared" si="257"/>
        <v>352</v>
      </c>
      <c r="AQ2625">
        <f t="shared" si="257"/>
        <v>353</v>
      </c>
    </row>
    <row r="2626" spans="1:43">
      <c r="A2626" s="3" t="s">
        <v>255</v>
      </c>
      <c r="B2626" s="3" t="s">
        <v>256</v>
      </c>
      <c r="C2626">
        <v>1990</v>
      </c>
      <c r="J2626">
        <v>21.826658248901367</v>
      </c>
      <c r="K2626">
        <v>8.3641023635864258</v>
      </c>
      <c r="L2626">
        <v>1930</v>
      </c>
      <c r="M2626">
        <v>75274.8125</v>
      </c>
      <c r="N2626">
        <v>65185.49609375</v>
      </c>
      <c r="O2626">
        <v>75824.96875</v>
      </c>
      <c r="P2626">
        <v>75142.3359375</v>
      </c>
      <c r="Q2626">
        <v>175063.4375</v>
      </c>
      <c r="R2626">
        <v>6.3726766966283321E-3</v>
      </c>
      <c r="S2626">
        <v>0.42915695905685425</v>
      </c>
      <c r="T2626">
        <v>111895.1796875</v>
      </c>
      <c r="U2626">
        <v>94589.0078125</v>
      </c>
      <c r="V2626">
        <v>103029.96875</v>
      </c>
      <c r="W2626">
        <v>345970.96875</v>
      </c>
      <c r="X2626">
        <v>0.40654721856117249</v>
      </c>
      <c r="Y2626">
        <v>0.88400512933731079</v>
      </c>
      <c r="Z2626">
        <v>0.68799048662185669</v>
      </c>
      <c r="AA2626">
        <v>0.14229369163513184</v>
      </c>
      <c r="AB2626">
        <v>0.1838090568780899</v>
      </c>
      <c r="AC2626">
        <v>8.2908168435096741E-2</v>
      </c>
      <c r="AD2626">
        <v>-6.4606189727783203E-2</v>
      </c>
      <c r="AL2626">
        <f t="shared" si="257"/>
        <v>345</v>
      </c>
      <c r="AM2626">
        <f t="shared" si="257"/>
        <v>347</v>
      </c>
      <c r="AN2626">
        <f t="shared" si="257"/>
        <v>348</v>
      </c>
      <c r="AO2626">
        <f t="shared" si="257"/>
        <v>350</v>
      </c>
      <c r="AP2626">
        <f t="shared" si="257"/>
        <v>352</v>
      </c>
      <c r="AQ2626">
        <f t="shared" si="257"/>
        <v>353</v>
      </c>
    </row>
    <row r="2627" spans="1:43">
      <c r="A2627" s="3" t="s">
        <v>255</v>
      </c>
      <c r="B2627" s="3" t="s">
        <v>256</v>
      </c>
      <c r="C2627">
        <v>1991</v>
      </c>
      <c r="J2627">
        <v>22.28312873840332</v>
      </c>
      <c r="K2627">
        <v>8.9271926879882812</v>
      </c>
      <c r="L2627">
        <v>1928.999755859375</v>
      </c>
      <c r="M2627">
        <v>78580.640625</v>
      </c>
      <c r="N2627">
        <v>68397</v>
      </c>
      <c r="O2627">
        <v>80213.390625</v>
      </c>
      <c r="P2627">
        <v>78412.4921875</v>
      </c>
      <c r="Q2627">
        <v>193758.65625</v>
      </c>
      <c r="R2627">
        <v>6.7709628492593765E-3</v>
      </c>
      <c r="S2627">
        <v>0.41509535908699036</v>
      </c>
      <c r="T2627">
        <v>114378.421875</v>
      </c>
      <c r="U2627">
        <v>97910.3671875</v>
      </c>
      <c r="V2627">
        <v>106771.921875</v>
      </c>
      <c r="W2627">
        <v>348583</v>
      </c>
      <c r="X2627">
        <v>0.39790517091751099</v>
      </c>
      <c r="Y2627">
        <v>0.88376206159591675</v>
      </c>
      <c r="Z2627">
        <v>0.69223105907440186</v>
      </c>
      <c r="AA2627">
        <v>0.15167920291423798</v>
      </c>
      <c r="AB2627">
        <v>0.18573591113090515</v>
      </c>
      <c r="AC2627">
        <v>6.387656182050705E-2</v>
      </c>
      <c r="AD2627">
        <v>-6.254810094833374E-2</v>
      </c>
      <c r="AL2627">
        <f t="shared" si="257"/>
        <v>345</v>
      </c>
      <c r="AM2627">
        <f t="shared" si="257"/>
        <v>347</v>
      </c>
      <c r="AN2627">
        <f t="shared" si="257"/>
        <v>348</v>
      </c>
      <c r="AO2627">
        <f t="shared" si="257"/>
        <v>350</v>
      </c>
      <c r="AP2627">
        <f t="shared" si="257"/>
        <v>352</v>
      </c>
      <c r="AQ2627">
        <f t="shared" si="257"/>
        <v>353</v>
      </c>
    </row>
    <row r="2628" spans="1:43">
      <c r="A2628" s="3" t="s">
        <v>255</v>
      </c>
      <c r="B2628" s="3" t="s">
        <v>256</v>
      </c>
      <c r="C2628">
        <v>1992</v>
      </c>
      <c r="J2628">
        <v>22.737056732177734</v>
      </c>
      <c r="K2628">
        <v>8.9366798400878906</v>
      </c>
      <c r="L2628">
        <v>1928</v>
      </c>
      <c r="M2628">
        <v>80100.8203125</v>
      </c>
      <c r="N2628">
        <v>69614.828125</v>
      </c>
      <c r="O2628">
        <v>82378.7265625</v>
      </c>
      <c r="P2628">
        <v>79985.2109375</v>
      </c>
      <c r="Q2628">
        <v>215994.90625</v>
      </c>
      <c r="R2628">
        <v>7.315570954233408E-3</v>
      </c>
      <c r="S2628">
        <v>0.39347240328788757</v>
      </c>
      <c r="T2628">
        <v>113760.203125</v>
      </c>
      <c r="U2628">
        <v>97504.7109375</v>
      </c>
      <c r="V2628">
        <v>106629.3828125</v>
      </c>
      <c r="W2628">
        <v>352083.125</v>
      </c>
      <c r="X2628">
        <v>0.3912925124168396</v>
      </c>
      <c r="Y2628">
        <v>0.88153719902038574</v>
      </c>
      <c r="Z2628">
        <v>0.67643022537231445</v>
      </c>
      <c r="AA2628">
        <v>0.15947568416595459</v>
      </c>
      <c r="AB2628">
        <v>0.19335666298866272</v>
      </c>
      <c r="AC2628">
        <v>8.1145279109477997E-2</v>
      </c>
      <c r="AD2628">
        <v>-9.7339600324630737E-2</v>
      </c>
      <c r="AL2628">
        <f t="shared" si="257"/>
        <v>345</v>
      </c>
      <c r="AM2628">
        <f t="shared" si="257"/>
        <v>347</v>
      </c>
      <c r="AN2628">
        <f t="shared" si="257"/>
        <v>348</v>
      </c>
      <c r="AO2628">
        <f t="shared" si="257"/>
        <v>350</v>
      </c>
      <c r="AP2628">
        <f t="shared" si="257"/>
        <v>352</v>
      </c>
      <c r="AQ2628">
        <f t="shared" si="257"/>
        <v>353</v>
      </c>
    </row>
    <row r="2629" spans="1:43">
      <c r="A2629" s="3" t="s">
        <v>255</v>
      </c>
      <c r="B2629" s="3" t="s">
        <v>256</v>
      </c>
      <c r="C2629">
        <v>1993</v>
      </c>
      <c r="J2629">
        <v>23.184228897094727</v>
      </c>
      <c r="K2629">
        <v>9.236175537109375</v>
      </c>
      <c r="L2629">
        <v>1927.66650390625</v>
      </c>
      <c r="M2629">
        <v>85811.0234375</v>
      </c>
      <c r="N2629">
        <v>73537.09375</v>
      </c>
      <c r="O2629">
        <v>88897.546875</v>
      </c>
      <c r="P2629">
        <v>85558.3046875</v>
      </c>
      <c r="Q2629">
        <v>247662.4375</v>
      </c>
      <c r="R2629">
        <v>7.9988632351160049E-3</v>
      </c>
      <c r="S2629">
        <v>0.38838681578636169</v>
      </c>
      <c r="T2629">
        <v>119725.296875</v>
      </c>
      <c r="U2629">
        <v>101703.78125</v>
      </c>
      <c r="V2629">
        <v>112575.15625</v>
      </c>
      <c r="W2629">
        <v>358473.03125</v>
      </c>
      <c r="X2629">
        <v>0.38903993368148804</v>
      </c>
      <c r="Y2629">
        <v>0.91184097528457642</v>
      </c>
      <c r="Z2629">
        <v>0.67059195041656494</v>
      </c>
      <c r="AA2629">
        <v>0.18009237945079803</v>
      </c>
      <c r="AB2629">
        <v>0.191587895154953</v>
      </c>
      <c r="AC2629">
        <v>7.3120765388011932E-2</v>
      </c>
      <c r="AD2629">
        <v>-0.10197871923446655</v>
      </c>
      <c r="AL2629">
        <f t="shared" si="257"/>
        <v>345</v>
      </c>
      <c r="AM2629">
        <f t="shared" si="257"/>
        <v>347</v>
      </c>
      <c r="AN2629">
        <f t="shared" si="257"/>
        <v>348</v>
      </c>
      <c r="AO2629">
        <f t="shared" si="257"/>
        <v>350</v>
      </c>
      <c r="AP2629">
        <f t="shared" si="257"/>
        <v>352</v>
      </c>
      <c r="AQ2629">
        <f t="shared" si="257"/>
        <v>353</v>
      </c>
    </row>
    <row r="2630" spans="1:43">
      <c r="A2630" s="3" t="s">
        <v>255</v>
      </c>
      <c r="B2630" s="3" t="s">
        <v>256</v>
      </c>
      <c r="C2630">
        <v>1994</v>
      </c>
      <c r="J2630">
        <v>23.619356155395508</v>
      </c>
      <c r="K2630">
        <v>9.7157602310180664</v>
      </c>
      <c r="L2630">
        <v>1927.3331298828125</v>
      </c>
      <c r="M2630">
        <v>100577.9609375</v>
      </c>
      <c r="N2630">
        <v>82154.125</v>
      </c>
      <c r="O2630">
        <v>103272.4609375</v>
      </c>
      <c r="P2630">
        <v>99858.1796875</v>
      </c>
      <c r="Q2630">
        <v>287664.875</v>
      </c>
      <c r="R2630">
        <v>8.7142027914524078E-3</v>
      </c>
      <c r="S2630">
        <v>0.41495579481124878</v>
      </c>
      <c r="T2630">
        <v>134461.53125</v>
      </c>
      <c r="U2630">
        <v>111241.1875</v>
      </c>
      <c r="V2630">
        <v>128037.15625</v>
      </c>
      <c r="W2630">
        <v>372579.96875</v>
      </c>
      <c r="X2630">
        <v>0.39744943380355835</v>
      </c>
      <c r="Y2630">
        <v>0.98357832431793213</v>
      </c>
      <c r="Z2630">
        <v>0.63919550180435181</v>
      </c>
      <c r="AA2630">
        <v>0.21220548450946808</v>
      </c>
      <c r="AB2630">
        <v>0.18632183969020844</v>
      </c>
      <c r="AC2630">
        <v>7.9644694924354553E-2</v>
      </c>
      <c r="AD2630">
        <v>-0.11088096350431442</v>
      </c>
      <c r="AL2630">
        <f t="shared" si="257"/>
        <v>345</v>
      </c>
      <c r="AM2630">
        <f t="shared" si="257"/>
        <v>347</v>
      </c>
      <c r="AN2630">
        <f t="shared" si="257"/>
        <v>348</v>
      </c>
      <c r="AO2630">
        <f t="shared" si="257"/>
        <v>350</v>
      </c>
      <c r="AP2630">
        <f t="shared" si="257"/>
        <v>352</v>
      </c>
      <c r="AQ2630">
        <f t="shared" si="257"/>
        <v>353</v>
      </c>
    </row>
    <row r="2631" spans="1:43">
      <c r="A2631" s="3" t="s">
        <v>255</v>
      </c>
      <c r="B2631" s="3" t="s">
        <v>256</v>
      </c>
      <c r="C2631">
        <v>1995</v>
      </c>
      <c r="J2631">
        <v>24.038759231567383</v>
      </c>
      <c r="K2631">
        <v>10.206930160522461</v>
      </c>
      <c r="L2631">
        <v>1926.999755859375</v>
      </c>
      <c r="M2631">
        <v>113151.703125</v>
      </c>
      <c r="N2631">
        <v>92040.265625</v>
      </c>
      <c r="O2631">
        <v>118479.1875</v>
      </c>
      <c r="P2631">
        <v>112060.9609375</v>
      </c>
      <c r="Q2631">
        <v>332051.53125</v>
      </c>
      <c r="R2631">
        <v>9.0062031522393227E-3</v>
      </c>
      <c r="S2631">
        <v>0.43704766035079956</v>
      </c>
      <c r="T2631">
        <v>144427</v>
      </c>
      <c r="U2631">
        <v>121695.9296875</v>
      </c>
      <c r="V2631">
        <v>142966.546875</v>
      </c>
      <c r="W2631">
        <v>391034.84375</v>
      </c>
      <c r="X2631">
        <v>0.41253051161766052</v>
      </c>
      <c r="Y2631">
        <v>1.0061978101730347</v>
      </c>
      <c r="Z2631">
        <v>0.6395307183265686</v>
      </c>
      <c r="AA2631">
        <v>0.23703937232494354</v>
      </c>
      <c r="AB2631">
        <v>0.18566055595874786</v>
      </c>
      <c r="AC2631">
        <v>8.1540875136852264E-2</v>
      </c>
      <c r="AD2631">
        <v>-0.12667495012283325</v>
      </c>
      <c r="AL2631">
        <f t="shared" si="257"/>
        <v>345</v>
      </c>
      <c r="AM2631">
        <f t="shared" si="257"/>
        <v>347</v>
      </c>
      <c r="AN2631">
        <f t="shared" si="257"/>
        <v>348</v>
      </c>
      <c r="AO2631">
        <f t="shared" si="257"/>
        <v>350</v>
      </c>
      <c r="AP2631">
        <f t="shared" si="257"/>
        <v>352</v>
      </c>
      <c r="AQ2631">
        <f t="shared" si="257"/>
        <v>353</v>
      </c>
    </row>
    <row r="2632" spans="1:43">
      <c r="A2632" s="3" t="s">
        <v>255</v>
      </c>
      <c r="B2632" s="3" t="s">
        <v>256</v>
      </c>
      <c r="C2632">
        <v>1996</v>
      </c>
      <c r="J2632">
        <v>24.441074371337891</v>
      </c>
      <c r="K2632">
        <v>10.585385322570801</v>
      </c>
      <c r="L2632">
        <v>1926.6663818359375</v>
      </c>
      <c r="M2632">
        <v>119085.7265625</v>
      </c>
      <c r="N2632">
        <v>96543.3046875</v>
      </c>
      <c r="O2632">
        <v>123125.6875</v>
      </c>
      <c r="P2632">
        <v>117238.921875</v>
      </c>
      <c r="Q2632">
        <v>362315.96875</v>
      </c>
      <c r="R2632">
        <v>9.4904964789748192E-3</v>
      </c>
      <c r="S2632">
        <v>0.42232418060302734</v>
      </c>
      <c r="T2632">
        <v>148469.484375</v>
      </c>
      <c r="U2632">
        <v>124880.34375</v>
      </c>
      <c r="V2632">
        <v>144221.4375</v>
      </c>
      <c r="W2632">
        <v>407953.03125</v>
      </c>
      <c r="X2632">
        <v>0.42634910345077515</v>
      </c>
      <c r="Y2632">
        <v>0.99045717716217041</v>
      </c>
      <c r="Z2632">
        <v>0.63815051317214966</v>
      </c>
      <c r="AA2632">
        <v>0.22712329030036926</v>
      </c>
      <c r="AB2632">
        <v>0.18672797083854675</v>
      </c>
      <c r="AC2632">
        <v>8.2855939865112305E-2</v>
      </c>
      <c r="AD2632">
        <v>-0.12285845726728439</v>
      </c>
      <c r="AL2632">
        <f t="shared" si="257"/>
        <v>345</v>
      </c>
      <c r="AM2632">
        <f t="shared" si="257"/>
        <v>347</v>
      </c>
      <c r="AN2632">
        <f t="shared" si="257"/>
        <v>348</v>
      </c>
      <c r="AO2632">
        <f t="shared" si="257"/>
        <v>350</v>
      </c>
      <c r="AP2632">
        <f t="shared" si="257"/>
        <v>352</v>
      </c>
      <c r="AQ2632">
        <f t="shared" si="257"/>
        <v>353</v>
      </c>
    </row>
    <row r="2633" spans="1:43">
      <c r="A2633" s="3" t="s">
        <v>255</v>
      </c>
      <c r="B2633" s="3" t="s">
        <v>256</v>
      </c>
      <c r="C2633">
        <v>1997</v>
      </c>
      <c r="J2633">
        <v>24.82740592956543</v>
      </c>
      <c r="K2633">
        <v>10.812136650085449</v>
      </c>
      <c r="L2633">
        <v>1926.3331298828125</v>
      </c>
      <c r="M2633">
        <v>127740.2265625</v>
      </c>
      <c r="N2633">
        <v>100537.90625</v>
      </c>
      <c r="O2633">
        <v>131375.703125</v>
      </c>
      <c r="P2633">
        <v>125700.296875</v>
      </c>
      <c r="Q2633">
        <v>390778.84375</v>
      </c>
      <c r="R2633">
        <v>9.6610430628061295E-3</v>
      </c>
      <c r="S2633">
        <v>0.42630892992019653</v>
      </c>
      <c r="T2633">
        <v>158085.578125</v>
      </c>
      <c r="U2633">
        <v>130021.4375</v>
      </c>
      <c r="V2633">
        <v>153474.328125</v>
      </c>
      <c r="W2633">
        <v>429258.59375</v>
      </c>
      <c r="X2633">
        <v>0.44731226563453674</v>
      </c>
      <c r="Y2633">
        <v>1.007904052734375</v>
      </c>
      <c r="Z2633">
        <v>0.62900519371032715</v>
      </c>
      <c r="AA2633">
        <v>0.24622194468975067</v>
      </c>
      <c r="AB2633">
        <v>0.17373181879520416</v>
      </c>
      <c r="AC2633">
        <v>9.3948528170585632E-2</v>
      </c>
      <c r="AD2633">
        <v>-0.12869606912136078</v>
      </c>
      <c r="AL2633">
        <f t="shared" si="257"/>
        <v>345</v>
      </c>
      <c r="AM2633">
        <f t="shared" si="257"/>
        <v>347</v>
      </c>
      <c r="AN2633">
        <f t="shared" si="257"/>
        <v>348</v>
      </c>
      <c r="AO2633">
        <f t="shared" si="257"/>
        <v>350</v>
      </c>
      <c r="AP2633">
        <f t="shared" si="257"/>
        <v>352</v>
      </c>
      <c r="AQ2633">
        <f t="shared" si="257"/>
        <v>353</v>
      </c>
    </row>
    <row r="2634" spans="1:43">
      <c r="A2634" s="3" t="s">
        <v>255</v>
      </c>
      <c r="B2634" s="3" t="s">
        <v>256</v>
      </c>
      <c r="C2634">
        <v>1998</v>
      </c>
      <c r="J2634">
        <v>25.199747085571289</v>
      </c>
      <c r="K2634">
        <v>11.278580665588379</v>
      </c>
      <c r="L2634">
        <v>1926</v>
      </c>
      <c r="M2634">
        <v>125403.671875</v>
      </c>
      <c r="N2634">
        <v>99163.1796875</v>
      </c>
      <c r="O2634">
        <v>129666.8515625</v>
      </c>
      <c r="P2634">
        <v>122851.9765625</v>
      </c>
      <c r="Q2634">
        <v>420798.75</v>
      </c>
      <c r="R2634">
        <v>9.7169755026698112E-3</v>
      </c>
      <c r="S2634">
        <v>0.38800355792045593</v>
      </c>
      <c r="T2634">
        <v>157466.625</v>
      </c>
      <c r="U2634">
        <v>128194.40625</v>
      </c>
      <c r="V2634">
        <v>151092.109375</v>
      </c>
      <c r="W2634">
        <v>449216.53125</v>
      </c>
      <c r="X2634">
        <v>0.46803185343742371</v>
      </c>
      <c r="Y2634">
        <v>0.95224487781524658</v>
      </c>
      <c r="Z2634">
        <v>0.64011651277542114</v>
      </c>
      <c r="AA2634">
        <v>0.24824716150760651</v>
      </c>
      <c r="AB2634">
        <v>0.16690042614936829</v>
      </c>
      <c r="AC2634">
        <v>8.6645491421222687E-2</v>
      </c>
      <c r="AD2634">
        <v>-0.13236360251903534</v>
      </c>
      <c r="AL2634">
        <f t="shared" ref="AL2634:AQ2643" si="258">AL2566+9</f>
        <v>345</v>
      </c>
      <c r="AM2634">
        <f t="shared" si="258"/>
        <v>347</v>
      </c>
      <c r="AN2634">
        <f t="shared" si="258"/>
        <v>348</v>
      </c>
      <c r="AO2634">
        <f t="shared" si="258"/>
        <v>350</v>
      </c>
      <c r="AP2634">
        <f t="shared" si="258"/>
        <v>352</v>
      </c>
      <c r="AQ2634">
        <f t="shared" si="258"/>
        <v>353</v>
      </c>
    </row>
    <row r="2635" spans="1:43">
      <c r="A2635" s="3" t="s">
        <v>255</v>
      </c>
      <c r="B2635" s="3" t="s">
        <v>256</v>
      </c>
      <c r="C2635">
        <v>1999</v>
      </c>
      <c r="J2635">
        <v>25.561298370361328</v>
      </c>
      <c r="K2635">
        <v>11.590563774108887</v>
      </c>
      <c r="L2635">
        <v>1890.95703125</v>
      </c>
      <c r="M2635">
        <v>125551.2734375</v>
      </c>
      <c r="N2635">
        <v>99300.046875</v>
      </c>
      <c r="O2635">
        <v>126314.4296875</v>
      </c>
      <c r="P2635">
        <v>123339.4765625</v>
      </c>
      <c r="Q2635">
        <v>443423.5</v>
      </c>
      <c r="R2635">
        <v>9.6006393432617188E-3</v>
      </c>
      <c r="S2635">
        <v>0.37358638644218445</v>
      </c>
      <c r="T2635">
        <v>159820.609375</v>
      </c>
      <c r="U2635">
        <v>127206.5234375</v>
      </c>
      <c r="V2635">
        <v>145667.65625</v>
      </c>
      <c r="W2635">
        <v>464275.21875</v>
      </c>
      <c r="X2635">
        <v>0.48464086651802063</v>
      </c>
      <c r="Y2635">
        <v>0.93637961149215698</v>
      </c>
      <c r="Z2635">
        <v>0.64596229791641235</v>
      </c>
      <c r="AA2635">
        <v>0.21919119358062744</v>
      </c>
      <c r="AB2635">
        <v>0.15974532067775726</v>
      </c>
      <c r="AC2635">
        <v>9.2729866504669189E-2</v>
      </c>
      <c r="AD2635">
        <v>-0.11125180125236511</v>
      </c>
      <c r="AL2635">
        <f t="shared" si="258"/>
        <v>345</v>
      </c>
      <c r="AM2635">
        <f t="shared" si="258"/>
        <v>347</v>
      </c>
      <c r="AN2635">
        <f t="shared" si="258"/>
        <v>348</v>
      </c>
      <c r="AO2635">
        <f t="shared" si="258"/>
        <v>350</v>
      </c>
      <c r="AP2635">
        <f t="shared" si="258"/>
        <v>352</v>
      </c>
      <c r="AQ2635">
        <f t="shared" si="258"/>
        <v>353</v>
      </c>
    </row>
    <row r="2636" spans="1:43">
      <c r="A2636" s="3" t="s">
        <v>255</v>
      </c>
      <c r="B2636" s="3" t="s">
        <v>256</v>
      </c>
      <c r="C2636">
        <v>2000</v>
      </c>
      <c r="J2636">
        <v>25.914878845214844</v>
      </c>
      <c r="K2636">
        <v>12.136414527893066</v>
      </c>
      <c r="L2636">
        <v>2005.0113525390625</v>
      </c>
      <c r="M2636">
        <v>129123.359375</v>
      </c>
      <c r="N2636">
        <v>102548.1328125</v>
      </c>
      <c r="O2636">
        <v>129837.1015625</v>
      </c>
      <c r="P2636">
        <v>127289.6796875</v>
      </c>
      <c r="Q2636">
        <v>464207.875</v>
      </c>
      <c r="R2636">
        <v>9.302966296672821E-3</v>
      </c>
      <c r="S2636">
        <v>0.35620695352554321</v>
      </c>
      <c r="T2636">
        <v>164126.765625</v>
      </c>
      <c r="U2636">
        <v>130519.4609375</v>
      </c>
      <c r="V2636">
        <v>147842.703125</v>
      </c>
      <c r="W2636">
        <v>477141.90625</v>
      </c>
      <c r="X2636">
        <v>0.50058639049530029</v>
      </c>
      <c r="Y2636">
        <v>0.89681792259216309</v>
      </c>
      <c r="Z2636">
        <v>0.65798437595367432</v>
      </c>
      <c r="AA2636">
        <v>0.21494926512241364</v>
      </c>
      <c r="AB2636">
        <v>0.14976492524147034</v>
      </c>
      <c r="AC2636">
        <v>0.10791437327861786</v>
      </c>
      <c r="AD2636">
        <v>-0.1212097629904747</v>
      </c>
      <c r="AL2636">
        <f t="shared" si="258"/>
        <v>345</v>
      </c>
      <c r="AM2636">
        <f t="shared" si="258"/>
        <v>347</v>
      </c>
      <c r="AN2636">
        <f t="shared" si="258"/>
        <v>348</v>
      </c>
      <c r="AO2636">
        <f t="shared" si="258"/>
        <v>350</v>
      </c>
      <c r="AP2636">
        <f t="shared" si="258"/>
        <v>352</v>
      </c>
      <c r="AQ2636">
        <f t="shared" si="258"/>
        <v>353</v>
      </c>
    </row>
    <row r="2637" spans="1:43">
      <c r="A2637" s="3" t="s">
        <v>255</v>
      </c>
      <c r="B2637" s="3" t="s">
        <v>256</v>
      </c>
      <c r="C2637">
        <v>2001</v>
      </c>
      <c r="J2637">
        <v>26.261362075805664</v>
      </c>
      <c r="K2637">
        <v>12.303689002990723</v>
      </c>
      <c r="L2637">
        <v>1982.578369140625</v>
      </c>
      <c r="M2637">
        <v>129743.40625</v>
      </c>
      <c r="N2637">
        <v>104394.3203125</v>
      </c>
      <c r="O2637">
        <v>130817.453125</v>
      </c>
      <c r="P2637">
        <v>128426.609375</v>
      </c>
      <c r="Q2637">
        <v>485999.4375</v>
      </c>
      <c r="R2637">
        <v>9.0762749314308167E-3</v>
      </c>
      <c r="S2637">
        <v>0.35393798351287842</v>
      </c>
      <c r="T2637">
        <v>165140.890625</v>
      </c>
      <c r="U2637">
        <v>131498.8125</v>
      </c>
      <c r="V2637">
        <v>146786.15625</v>
      </c>
      <c r="W2637">
        <v>487263.75</v>
      </c>
      <c r="X2637">
        <v>0.5154348611831665</v>
      </c>
      <c r="Y2637">
        <v>0.88181871175765991</v>
      </c>
      <c r="Z2637">
        <v>0.67778563499450684</v>
      </c>
      <c r="AA2637">
        <v>0.20665110647678375</v>
      </c>
      <c r="AB2637">
        <v>0.13866564631462097</v>
      </c>
      <c r="AC2637">
        <v>0.10990607738494873</v>
      </c>
      <c r="AD2637">
        <v>-0.1238122433423996</v>
      </c>
      <c r="AL2637">
        <f t="shared" si="258"/>
        <v>345</v>
      </c>
      <c r="AM2637">
        <f t="shared" si="258"/>
        <v>347</v>
      </c>
      <c r="AN2637">
        <f t="shared" si="258"/>
        <v>348</v>
      </c>
      <c r="AO2637">
        <f t="shared" si="258"/>
        <v>350</v>
      </c>
      <c r="AP2637">
        <f t="shared" si="258"/>
        <v>352</v>
      </c>
      <c r="AQ2637">
        <f t="shared" si="258"/>
        <v>353</v>
      </c>
    </row>
    <row r="2638" spans="1:43">
      <c r="A2638" s="3" t="s">
        <v>255</v>
      </c>
      <c r="B2638" s="3" t="s">
        <v>256</v>
      </c>
      <c r="C2638">
        <v>2002</v>
      </c>
      <c r="J2638">
        <v>26.601467132568359</v>
      </c>
      <c r="K2638">
        <v>12.570021629333496</v>
      </c>
      <c r="L2638">
        <v>2003.0767822265625</v>
      </c>
      <c r="M2638">
        <v>138736.84375</v>
      </c>
      <c r="N2638">
        <v>110229.5234375</v>
      </c>
      <c r="O2638">
        <v>138754.484375</v>
      </c>
      <c r="P2638">
        <v>137790.5625</v>
      </c>
      <c r="Q2638">
        <v>505009.15625</v>
      </c>
      <c r="R2638">
        <v>9.193791076540947E-3</v>
      </c>
      <c r="S2638">
        <v>0.36218225955963135</v>
      </c>
      <c r="T2638">
        <v>174146.90625</v>
      </c>
      <c r="U2638">
        <v>137005.578125</v>
      </c>
      <c r="V2638">
        <v>152872.453125</v>
      </c>
      <c r="W2638">
        <v>497591.78125</v>
      </c>
      <c r="X2638">
        <v>0.53164374828338623</v>
      </c>
      <c r="Y2638">
        <v>0.89639896154403687</v>
      </c>
      <c r="Z2638">
        <v>0.68711644411087036</v>
      </c>
      <c r="AA2638">
        <v>0.20953421294689178</v>
      </c>
      <c r="AB2638">
        <v>0.12258993089199066</v>
      </c>
      <c r="AC2638">
        <v>0.11162638664245605</v>
      </c>
      <c r="AD2638">
        <v>-0.12072855234146118</v>
      </c>
      <c r="AL2638">
        <f t="shared" si="258"/>
        <v>345</v>
      </c>
      <c r="AM2638">
        <f t="shared" si="258"/>
        <v>347</v>
      </c>
      <c r="AN2638">
        <f t="shared" si="258"/>
        <v>348</v>
      </c>
      <c r="AO2638">
        <f t="shared" si="258"/>
        <v>350</v>
      </c>
      <c r="AP2638">
        <f t="shared" si="258"/>
        <v>352</v>
      </c>
      <c r="AQ2638">
        <f t="shared" si="258"/>
        <v>353</v>
      </c>
    </row>
    <row r="2639" spans="1:43">
      <c r="A2639" s="3" t="s">
        <v>255</v>
      </c>
      <c r="B2639" s="3" t="s">
        <v>256</v>
      </c>
      <c r="C2639">
        <v>2003</v>
      </c>
      <c r="J2639">
        <v>26.937738418579102</v>
      </c>
      <c r="K2639">
        <v>12.858451843261719</v>
      </c>
      <c r="L2639">
        <v>1985.320556640625</v>
      </c>
      <c r="M2639">
        <v>147445.484375</v>
      </c>
      <c r="N2639">
        <v>115561.7734375</v>
      </c>
      <c r="O2639">
        <v>145795.8125</v>
      </c>
      <c r="P2639">
        <v>146388.28125</v>
      </c>
      <c r="Q2639">
        <v>528550.75</v>
      </c>
      <c r="R2639">
        <v>9.2460894957184792E-3</v>
      </c>
      <c r="S2639">
        <v>0.37175491452217102</v>
      </c>
      <c r="T2639">
        <v>181400.15625</v>
      </c>
      <c r="U2639">
        <v>140709.40625</v>
      </c>
      <c r="V2639">
        <v>157641</v>
      </c>
      <c r="W2639">
        <v>509673.25</v>
      </c>
      <c r="X2639">
        <v>0.55307179689407349</v>
      </c>
      <c r="Y2639">
        <v>0.90272808074951172</v>
      </c>
      <c r="Z2639">
        <v>0.68428301811218262</v>
      </c>
      <c r="AA2639">
        <v>0.20958299934864044</v>
      </c>
      <c r="AB2639">
        <v>0.1167936772108078</v>
      </c>
      <c r="AC2639">
        <v>0.113926000893116</v>
      </c>
      <c r="AD2639">
        <v>-0.11820477247238159</v>
      </c>
      <c r="AL2639">
        <f t="shared" si="258"/>
        <v>345</v>
      </c>
      <c r="AM2639">
        <f t="shared" si="258"/>
        <v>347</v>
      </c>
      <c r="AN2639">
        <f t="shared" si="258"/>
        <v>348</v>
      </c>
      <c r="AO2639">
        <f t="shared" si="258"/>
        <v>350</v>
      </c>
      <c r="AP2639">
        <f t="shared" si="258"/>
        <v>352</v>
      </c>
      <c r="AQ2639">
        <f t="shared" si="258"/>
        <v>353</v>
      </c>
    </row>
    <row r="2640" spans="1:43">
      <c r="A2640" s="3" t="s">
        <v>255</v>
      </c>
      <c r="B2640" s="3" t="s">
        <v>256</v>
      </c>
      <c r="C2640">
        <v>2004</v>
      </c>
      <c r="J2640">
        <v>27.273193359375</v>
      </c>
      <c r="K2640">
        <v>13.157423973083496</v>
      </c>
      <c r="L2640">
        <v>1974.6361083984375</v>
      </c>
      <c r="M2640">
        <v>160298.890625</v>
      </c>
      <c r="N2640">
        <v>122106.53125</v>
      </c>
      <c r="O2640">
        <v>152852.265625</v>
      </c>
      <c r="P2640">
        <v>159036.21875</v>
      </c>
      <c r="Q2640">
        <v>564566.5</v>
      </c>
      <c r="R2640">
        <v>9.3354154378175735E-3</v>
      </c>
      <c r="S2640">
        <v>0.38615182042121887</v>
      </c>
      <c r="T2640">
        <v>190394.34375</v>
      </c>
      <c r="U2640">
        <v>145628.5</v>
      </c>
      <c r="V2640">
        <v>162227.046875</v>
      </c>
      <c r="W2640">
        <v>523823.96875</v>
      </c>
      <c r="X2640">
        <v>0.57998931407928467</v>
      </c>
      <c r="Y2640">
        <v>0.91037625074386597</v>
      </c>
      <c r="Z2640">
        <v>0.67696696519851685</v>
      </c>
      <c r="AA2640">
        <v>0.19785690307617188</v>
      </c>
      <c r="AB2640">
        <v>0.1088205873966217</v>
      </c>
      <c r="AC2640">
        <v>0.13842563331127167</v>
      </c>
      <c r="AD2640">
        <v>-0.12163936346769333</v>
      </c>
      <c r="AL2640">
        <f t="shared" si="258"/>
        <v>345</v>
      </c>
      <c r="AM2640">
        <f t="shared" si="258"/>
        <v>347</v>
      </c>
      <c r="AN2640">
        <f t="shared" si="258"/>
        <v>348</v>
      </c>
      <c r="AO2640">
        <f t="shared" si="258"/>
        <v>350</v>
      </c>
      <c r="AP2640">
        <f t="shared" si="258"/>
        <v>352</v>
      </c>
      <c r="AQ2640">
        <f t="shared" si="258"/>
        <v>353</v>
      </c>
    </row>
    <row r="2641" spans="1:43">
      <c r="A2641" s="3" t="s">
        <v>255</v>
      </c>
      <c r="B2641" s="3" t="s">
        <v>256</v>
      </c>
      <c r="C2641">
        <v>2005</v>
      </c>
      <c r="J2641">
        <v>27.610410690307617</v>
      </c>
      <c r="K2641">
        <v>13.455178260803223</v>
      </c>
      <c r="L2641">
        <v>1956.4168701171875</v>
      </c>
      <c r="M2641">
        <v>176290.3125</v>
      </c>
      <c r="N2641">
        <v>132885.859375</v>
      </c>
      <c r="O2641">
        <v>166331.96875</v>
      </c>
      <c r="P2641">
        <v>177591.640625</v>
      </c>
      <c r="Q2641">
        <v>612135.5</v>
      </c>
      <c r="R2641">
        <v>9.802049957215786E-3</v>
      </c>
      <c r="S2641">
        <v>0.40773060917854309</v>
      </c>
      <c r="T2641">
        <v>202360.75</v>
      </c>
      <c r="U2641">
        <v>152089.765625</v>
      </c>
      <c r="V2641">
        <v>169943.546875</v>
      </c>
      <c r="W2641">
        <v>541055.8125</v>
      </c>
      <c r="X2641">
        <v>0.61393982172012329</v>
      </c>
      <c r="Y2641">
        <v>0.92657750844955444</v>
      </c>
      <c r="Z2641">
        <v>0.66477334499359131</v>
      </c>
      <c r="AA2641">
        <v>0.19381038844585419</v>
      </c>
      <c r="AB2641">
        <v>0.10526131093502045</v>
      </c>
      <c r="AC2641">
        <v>0.16487215459346771</v>
      </c>
      <c r="AD2641">
        <v>-0.13149312138557434</v>
      </c>
      <c r="AL2641">
        <f t="shared" si="258"/>
        <v>345</v>
      </c>
      <c r="AM2641">
        <f t="shared" si="258"/>
        <v>347</v>
      </c>
      <c r="AN2641">
        <f t="shared" si="258"/>
        <v>348</v>
      </c>
      <c r="AO2641">
        <f t="shared" si="258"/>
        <v>350</v>
      </c>
      <c r="AP2641">
        <f t="shared" si="258"/>
        <v>352</v>
      </c>
      <c r="AQ2641">
        <f t="shared" si="258"/>
        <v>353</v>
      </c>
    </row>
    <row r="2642" spans="1:43">
      <c r="A2642" s="3" t="s">
        <v>255</v>
      </c>
      <c r="B2642" s="3" t="s">
        <v>256</v>
      </c>
      <c r="C2642">
        <v>2006</v>
      </c>
      <c r="J2642">
        <v>27.949943542480469</v>
      </c>
      <c r="K2642">
        <v>13.944025039672852</v>
      </c>
      <c r="L2642">
        <v>1968.9254150390625</v>
      </c>
      <c r="M2642">
        <v>204364.328125</v>
      </c>
      <c r="N2642">
        <v>143607.953125</v>
      </c>
      <c r="O2642">
        <v>185646.140625</v>
      </c>
      <c r="P2642">
        <v>204654.9375</v>
      </c>
      <c r="Q2642">
        <v>656098.4375</v>
      </c>
      <c r="R2642">
        <v>1.0040485300123692E-2</v>
      </c>
      <c r="S2642">
        <v>0.44593131542205811</v>
      </c>
      <c r="T2642">
        <v>217596.28125</v>
      </c>
      <c r="U2642">
        <v>161855.3125</v>
      </c>
      <c r="V2642">
        <v>189578.6875</v>
      </c>
      <c r="W2642">
        <v>564200.75</v>
      </c>
      <c r="X2642">
        <v>0.65792089700698853</v>
      </c>
      <c r="Y2642">
        <v>0.94356191158294678</v>
      </c>
      <c r="Z2642">
        <v>0.62999576330184937</v>
      </c>
      <c r="AA2642">
        <v>0.21493542194366455</v>
      </c>
      <c r="AB2642">
        <v>0.10425174236297607</v>
      </c>
      <c r="AC2642">
        <v>0.19423548877239227</v>
      </c>
      <c r="AD2642">
        <v>-0.1409534364938736</v>
      </c>
      <c r="AL2642">
        <f t="shared" si="258"/>
        <v>345</v>
      </c>
      <c r="AM2642">
        <f t="shared" si="258"/>
        <v>347</v>
      </c>
      <c r="AN2642">
        <f t="shared" si="258"/>
        <v>348</v>
      </c>
      <c r="AO2642">
        <f t="shared" si="258"/>
        <v>350</v>
      </c>
      <c r="AP2642">
        <f t="shared" si="258"/>
        <v>352</v>
      </c>
      <c r="AQ2642">
        <f t="shared" si="258"/>
        <v>353</v>
      </c>
    </row>
    <row r="2643" spans="1:43">
      <c r="A2643" s="3" t="s">
        <v>255</v>
      </c>
      <c r="B2643" s="3" t="s">
        <v>256</v>
      </c>
      <c r="C2643">
        <v>2007</v>
      </c>
      <c r="D2643">
        <v>239755.98420000001</v>
      </c>
      <c r="E2643">
        <v>144453.1097</v>
      </c>
      <c r="F2643">
        <v>24706.091799999998</v>
      </c>
      <c r="G2643">
        <v>44775.934200000003</v>
      </c>
      <c r="H2643">
        <v>74101.009900000005</v>
      </c>
      <c r="I2643">
        <v>51383.248699999996</v>
      </c>
      <c r="J2643">
        <v>28.292724609375</v>
      </c>
      <c r="K2643">
        <v>14.296935081481934</v>
      </c>
      <c r="L2643">
        <v>1989.0567626953125</v>
      </c>
      <c r="M2643">
        <v>225863.875</v>
      </c>
      <c r="N2643">
        <v>158571.5625</v>
      </c>
      <c r="O2643">
        <v>208879.28125</v>
      </c>
      <c r="P2643">
        <v>225464.734375</v>
      </c>
      <c r="Q2643">
        <v>679898.875</v>
      </c>
      <c r="R2643">
        <v>1.0250207036733627E-2</v>
      </c>
      <c r="S2643">
        <v>0.47847267985343933</v>
      </c>
      <c r="T2643">
        <v>236131.984375</v>
      </c>
      <c r="U2643">
        <v>174774.5625</v>
      </c>
      <c r="V2643">
        <v>213014.578125</v>
      </c>
      <c r="W2643">
        <v>595349.5625</v>
      </c>
      <c r="X2643">
        <v>0.71432852745056152</v>
      </c>
      <c r="Y2643">
        <v>0.96543210744857788</v>
      </c>
      <c r="Z2643">
        <v>0.62967640161514282</v>
      </c>
      <c r="AA2643">
        <v>0.23254697024822235</v>
      </c>
      <c r="AB2643">
        <v>0.10331918299198151</v>
      </c>
      <c r="AC2643">
        <v>0.19092133641242981</v>
      </c>
      <c r="AD2643">
        <v>-0.15452462434768677</v>
      </c>
      <c r="AL2643">
        <f t="shared" si="258"/>
        <v>345</v>
      </c>
      <c r="AM2643">
        <f t="shared" si="258"/>
        <v>347</v>
      </c>
      <c r="AN2643">
        <f t="shared" si="258"/>
        <v>348</v>
      </c>
      <c r="AO2643">
        <f t="shared" si="258"/>
        <v>350</v>
      </c>
      <c r="AP2643">
        <f t="shared" si="258"/>
        <v>352</v>
      </c>
      <c r="AQ2643">
        <f t="shared" si="258"/>
        <v>353</v>
      </c>
    </row>
    <row r="2644" spans="1:43">
      <c r="A2644" s="3" t="s">
        <v>255</v>
      </c>
      <c r="B2644" s="3" t="s">
        <v>256</v>
      </c>
      <c r="C2644">
        <v>2008</v>
      </c>
      <c r="D2644">
        <v>261637.4779</v>
      </c>
      <c r="E2644">
        <v>157306.3389</v>
      </c>
      <c r="F2644">
        <v>25902.811600000001</v>
      </c>
      <c r="G2644">
        <v>57232.070399999997</v>
      </c>
      <c r="H2644">
        <v>79867.379400000005</v>
      </c>
      <c r="I2644">
        <v>64218.918100000003</v>
      </c>
      <c r="J2644">
        <v>28.641979217529297</v>
      </c>
      <c r="K2644">
        <v>14.585521697998047</v>
      </c>
      <c r="L2644">
        <v>1989.98095703125</v>
      </c>
      <c r="M2644">
        <v>241051.375</v>
      </c>
      <c r="N2644">
        <v>176429.5</v>
      </c>
      <c r="O2644">
        <v>239418.625</v>
      </c>
      <c r="P2644">
        <v>241889.5</v>
      </c>
      <c r="Q2644">
        <v>706658.25</v>
      </c>
      <c r="R2644">
        <v>1.0836565867066383E-2</v>
      </c>
      <c r="S2644">
        <v>0.50688481330871582</v>
      </c>
      <c r="T2644">
        <v>257682.71875</v>
      </c>
      <c r="U2644">
        <v>189279.890625</v>
      </c>
      <c r="V2644">
        <v>242028.71875</v>
      </c>
      <c r="W2644">
        <v>638043.625</v>
      </c>
      <c r="X2644">
        <v>0.78925418853759766</v>
      </c>
      <c r="Y2644">
        <v>0.98990434408187866</v>
      </c>
      <c r="Z2644">
        <v>0.64060467481613159</v>
      </c>
      <c r="AA2644">
        <v>0.26558977365493774</v>
      </c>
      <c r="AB2644">
        <v>0.10329940170049667</v>
      </c>
      <c r="AC2644">
        <v>0.17977192997932434</v>
      </c>
      <c r="AD2644">
        <v>-0.1884087473154068</v>
      </c>
      <c r="AL2644">
        <f t="shared" ref="AL2644:AQ2653" si="259">AL2576+9</f>
        <v>345</v>
      </c>
      <c r="AM2644">
        <f t="shared" si="259"/>
        <v>347</v>
      </c>
      <c r="AN2644">
        <f t="shared" si="259"/>
        <v>348</v>
      </c>
      <c r="AO2644">
        <f t="shared" si="259"/>
        <v>350</v>
      </c>
      <c r="AP2644">
        <f t="shared" si="259"/>
        <v>352</v>
      </c>
      <c r="AQ2644">
        <f t="shared" si="259"/>
        <v>353</v>
      </c>
    </row>
    <row r="2645" spans="1:43">
      <c r="A2645" s="3" t="s">
        <v>255</v>
      </c>
      <c r="B2645" s="3" t="s">
        <v>256</v>
      </c>
      <c r="C2645">
        <v>2009</v>
      </c>
      <c r="D2645">
        <v>264504.56319999998</v>
      </c>
      <c r="E2645">
        <v>162139.82</v>
      </c>
      <c r="F2645">
        <v>29028.770799999998</v>
      </c>
      <c r="G2645">
        <v>55283.828099999999</v>
      </c>
      <c r="H2645">
        <v>77237.8796</v>
      </c>
      <c r="I2645">
        <v>53982.4401</v>
      </c>
      <c r="J2645">
        <v>29.001506805419922</v>
      </c>
      <c r="K2645">
        <v>14.915904998779297</v>
      </c>
      <c r="L2645">
        <v>1960.8812255859375</v>
      </c>
      <c r="M2645">
        <v>246935.65625</v>
      </c>
      <c r="N2645">
        <v>187623.140625</v>
      </c>
      <c r="O2645">
        <v>234341.28125</v>
      </c>
      <c r="P2645">
        <v>246084.875</v>
      </c>
      <c r="Q2645">
        <v>710177.5625</v>
      </c>
      <c r="R2645">
        <v>1.1330301873385906E-2</v>
      </c>
      <c r="S2645">
        <v>0.49361604452133179</v>
      </c>
      <c r="T2645">
        <v>260506.46875</v>
      </c>
      <c r="U2645">
        <v>197516.453125</v>
      </c>
      <c r="V2645">
        <v>237043.125</v>
      </c>
      <c r="W2645">
        <v>676265.625</v>
      </c>
      <c r="X2645">
        <v>0.85515016317367554</v>
      </c>
      <c r="Y2645">
        <v>0.95682018995285034</v>
      </c>
      <c r="Z2645">
        <v>0.66344714164733887</v>
      </c>
      <c r="AA2645">
        <v>0.19524431228637695</v>
      </c>
      <c r="AB2645">
        <v>0.12066704779863358</v>
      </c>
      <c r="AC2645">
        <v>0.15920324623584747</v>
      </c>
      <c r="AD2645">
        <v>-0.14553284645080566</v>
      </c>
      <c r="AL2645">
        <f t="shared" si="259"/>
        <v>345</v>
      </c>
      <c r="AM2645">
        <f t="shared" si="259"/>
        <v>347</v>
      </c>
      <c r="AN2645">
        <f t="shared" si="259"/>
        <v>348</v>
      </c>
      <c r="AO2645">
        <f t="shared" si="259"/>
        <v>350</v>
      </c>
      <c r="AP2645">
        <f t="shared" si="259"/>
        <v>352</v>
      </c>
      <c r="AQ2645">
        <f t="shared" si="259"/>
        <v>353</v>
      </c>
    </row>
    <row r="2646" spans="1:43">
      <c r="A2646" s="3" t="s">
        <v>255</v>
      </c>
      <c r="B2646" s="3" t="s">
        <v>256</v>
      </c>
      <c r="C2646">
        <v>2010</v>
      </c>
      <c r="D2646">
        <v>286544.2978</v>
      </c>
      <c r="E2646">
        <v>176895.64559999999</v>
      </c>
      <c r="F2646">
        <v>30161.1826</v>
      </c>
      <c r="G2646">
        <v>67376.245699999999</v>
      </c>
      <c r="H2646">
        <v>79734.286699999997</v>
      </c>
      <c r="I2646">
        <v>68331.200800000006</v>
      </c>
      <c r="J2646">
        <v>29.373645782470703</v>
      </c>
      <c r="K2646">
        <v>15.28695011138916</v>
      </c>
      <c r="L2646">
        <v>1926.221923828125</v>
      </c>
      <c r="M2646">
        <v>280051.28125</v>
      </c>
      <c r="N2646">
        <v>208199.390625</v>
      </c>
      <c r="O2646">
        <v>268247</v>
      </c>
      <c r="P2646">
        <v>279364.375</v>
      </c>
      <c r="Q2646">
        <v>734333.0625</v>
      </c>
      <c r="R2646">
        <v>1.2100249528884888E-2</v>
      </c>
      <c r="S2646">
        <v>0.54111224412918091</v>
      </c>
      <c r="T2646">
        <v>282213.0625</v>
      </c>
      <c r="U2646">
        <v>213929.5625</v>
      </c>
      <c r="V2646">
        <v>270353.03125</v>
      </c>
      <c r="W2646">
        <v>725848.1875</v>
      </c>
      <c r="X2646">
        <v>0.92514342069625854</v>
      </c>
      <c r="Y2646">
        <v>0.992420494556427</v>
      </c>
      <c r="Z2646">
        <v>0.64865994453430176</v>
      </c>
      <c r="AA2646">
        <v>0.22059771418571472</v>
      </c>
      <c r="AB2646">
        <v>0.11620490252971649</v>
      </c>
      <c r="AC2646">
        <v>0.1798752099275589</v>
      </c>
      <c r="AD2646">
        <v>-0.1700575053691864</v>
      </c>
      <c r="AL2646">
        <f t="shared" si="259"/>
        <v>345</v>
      </c>
      <c r="AM2646">
        <f t="shared" si="259"/>
        <v>347</v>
      </c>
      <c r="AN2646">
        <f t="shared" si="259"/>
        <v>348</v>
      </c>
      <c r="AO2646">
        <f t="shared" si="259"/>
        <v>350</v>
      </c>
      <c r="AP2646">
        <f t="shared" si="259"/>
        <v>352</v>
      </c>
      <c r="AQ2646">
        <f t="shared" si="259"/>
        <v>353</v>
      </c>
    </row>
    <row r="2647" spans="1:43">
      <c r="A2647" s="3" t="s">
        <v>255</v>
      </c>
      <c r="B2647" s="3" t="s">
        <v>256</v>
      </c>
      <c r="C2647">
        <v>2011</v>
      </c>
      <c r="D2647">
        <v>304674.50679999997</v>
      </c>
      <c r="E2647">
        <v>189634.70389999999</v>
      </c>
      <c r="F2647">
        <v>32388.308499999999</v>
      </c>
      <c r="G2647">
        <v>74066.145300000004</v>
      </c>
      <c r="H2647">
        <v>84110.9038</v>
      </c>
      <c r="I2647">
        <v>77621.248600000006</v>
      </c>
      <c r="J2647">
        <v>29.759988784790039</v>
      </c>
      <c r="K2647">
        <v>15.549539566040039</v>
      </c>
      <c r="L2647">
        <v>1923.7830810546875</v>
      </c>
      <c r="M2647">
        <v>308707.3125</v>
      </c>
      <c r="N2647">
        <v>229392.609375</v>
      </c>
      <c r="O2647">
        <v>293218.71875</v>
      </c>
      <c r="P2647">
        <v>308707.3125</v>
      </c>
      <c r="Q2647">
        <v>779893.375</v>
      </c>
      <c r="R2647">
        <v>1.2814531102776527E-2</v>
      </c>
      <c r="S2647">
        <v>0.57439732551574707</v>
      </c>
      <c r="T2647">
        <v>300069.21875</v>
      </c>
      <c r="U2647">
        <v>229392.625</v>
      </c>
      <c r="V2647">
        <v>293218.71875</v>
      </c>
      <c r="W2647">
        <v>779893.375</v>
      </c>
      <c r="X2647">
        <v>1</v>
      </c>
      <c r="Y2647">
        <v>1</v>
      </c>
      <c r="Z2647">
        <v>0.64528733491897583</v>
      </c>
      <c r="AA2647">
        <v>0.21270462870597839</v>
      </c>
      <c r="AB2647">
        <v>0.11917828023433685</v>
      </c>
      <c r="AC2647">
        <v>0.20443703234195709</v>
      </c>
      <c r="AD2647">
        <v>-0.18584974110126495</v>
      </c>
      <c r="AL2647">
        <f t="shared" si="259"/>
        <v>345</v>
      </c>
      <c r="AM2647">
        <f t="shared" si="259"/>
        <v>347</v>
      </c>
      <c r="AN2647">
        <f t="shared" si="259"/>
        <v>348</v>
      </c>
      <c r="AO2647">
        <f t="shared" si="259"/>
        <v>350</v>
      </c>
      <c r="AP2647">
        <f t="shared" si="259"/>
        <v>352</v>
      </c>
      <c r="AQ2647">
        <f t="shared" si="259"/>
        <v>353</v>
      </c>
    </row>
    <row r="2648" spans="1:43">
      <c r="A2648" s="3" t="s">
        <v>255</v>
      </c>
      <c r="B2648" s="3" t="s">
        <v>256</v>
      </c>
      <c r="C2648">
        <v>2012</v>
      </c>
      <c r="D2648">
        <v>323380.68280000001</v>
      </c>
      <c r="E2648">
        <v>203734.7984</v>
      </c>
      <c r="F2648">
        <v>35067.807699999998</v>
      </c>
      <c r="G2648">
        <v>85094.037700000001</v>
      </c>
      <c r="H2648">
        <v>86723.491200000004</v>
      </c>
      <c r="I2648">
        <v>85381.577699999994</v>
      </c>
      <c r="J2648">
        <v>30.158966064453125</v>
      </c>
      <c r="K2648">
        <v>15.836316108703613</v>
      </c>
      <c r="L2648">
        <v>1923.4185791015625</v>
      </c>
      <c r="M2648">
        <v>323978.75</v>
      </c>
      <c r="N2648">
        <v>247463.015625</v>
      </c>
      <c r="O2648">
        <v>315751.125</v>
      </c>
      <c r="P2648">
        <v>323116</v>
      </c>
      <c r="Q2648">
        <v>845623.8125</v>
      </c>
      <c r="R2648">
        <v>1.3704569078981876E-2</v>
      </c>
      <c r="S2648">
        <v>0.56706202030181885</v>
      </c>
      <c r="T2648">
        <v>318492.65625</v>
      </c>
      <c r="U2648">
        <v>246731.421875</v>
      </c>
      <c r="V2648">
        <v>316809.90625</v>
      </c>
      <c r="W2648">
        <v>842814.8125</v>
      </c>
      <c r="X2648">
        <v>1.0950520038604736</v>
      </c>
      <c r="Y2648">
        <v>0.99766260385513306</v>
      </c>
      <c r="Z2648">
        <v>0.65204483270645142</v>
      </c>
      <c r="AA2648">
        <v>0.21454448997974396</v>
      </c>
      <c r="AB2648">
        <v>0.12542328238487244</v>
      </c>
      <c r="AC2648">
        <v>0.19711934030056</v>
      </c>
      <c r="AD2648">
        <v>-0.19286534190177917</v>
      </c>
      <c r="AL2648">
        <f t="shared" si="259"/>
        <v>345</v>
      </c>
      <c r="AM2648">
        <f t="shared" si="259"/>
        <v>347</v>
      </c>
      <c r="AN2648">
        <f t="shared" si="259"/>
        <v>348</v>
      </c>
      <c r="AO2648">
        <f t="shared" si="259"/>
        <v>350</v>
      </c>
      <c r="AP2648">
        <f t="shared" si="259"/>
        <v>352</v>
      </c>
      <c r="AQ2648">
        <f t="shared" si="259"/>
        <v>353</v>
      </c>
    </row>
    <row r="2649" spans="1:43">
      <c r="A2649" s="3" t="s">
        <v>255</v>
      </c>
      <c r="B2649" s="3" t="s">
        <v>256</v>
      </c>
      <c r="C2649">
        <v>2013</v>
      </c>
      <c r="D2649">
        <v>342306.59620000003</v>
      </c>
      <c r="E2649">
        <v>215414.02119999999</v>
      </c>
      <c r="F2649">
        <v>37711.826699999998</v>
      </c>
      <c r="G2649">
        <v>89671.005499999999</v>
      </c>
      <c r="H2649">
        <v>86233.768899999995</v>
      </c>
      <c r="I2649">
        <v>87829.127500000002</v>
      </c>
      <c r="J2649">
        <v>30.565715789794922</v>
      </c>
      <c r="K2649">
        <v>16.034011840820312</v>
      </c>
      <c r="L2649">
        <v>1919.162353515625</v>
      </c>
      <c r="M2649">
        <v>336771.3125</v>
      </c>
      <c r="N2649">
        <v>262616.28125</v>
      </c>
      <c r="O2649">
        <v>334958.125</v>
      </c>
      <c r="P2649">
        <v>334387.9375</v>
      </c>
      <c r="Q2649">
        <v>921141.5625</v>
      </c>
      <c r="R2649">
        <v>1.4212268404662609E-2</v>
      </c>
      <c r="S2649">
        <v>0.56470614671707153</v>
      </c>
      <c r="T2649">
        <v>337132.5</v>
      </c>
      <c r="U2649">
        <v>261545.65625</v>
      </c>
      <c r="V2649">
        <v>337822.125</v>
      </c>
      <c r="W2649">
        <v>907512.0625</v>
      </c>
      <c r="X2649">
        <v>1.180600643157959</v>
      </c>
      <c r="Y2649">
        <v>1.0056071281433105</v>
      </c>
      <c r="Z2649">
        <v>0.6602855920791626</v>
      </c>
      <c r="AA2649">
        <v>0.21907748281955719</v>
      </c>
      <c r="AB2649">
        <v>0.13501225411891937</v>
      </c>
      <c r="AC2649">
        <v>0.17219667136669159</v>
      </c>
      <c r="AD2649">
        <v>-0.19224999845027924</v>
      </c>
      <c r="AL2649">
        <f t="shared" si="259"/>
        <v>345</v>
      </c>
      <c r="AM2649">
        <f t="shared" si="259"/>
        <v>347</v>
      </c>
      <c r="AN2649">
        <f t="shared" si="259"/>
        <v>348</v>
      </c>
      <c r="AO2649">
        <f t="shared" si="259"/>
        <v>350</v>
      </c>
      <c r="AP2649">
        <f t="shared" si="259"/>
        <v>352</v>
      </c>
      <c r="AQ2649">
        <f t="shared" si="259"/>
        <v>353</v>
      </c>
    </row>
    <row r="2650" spans="1:43">
      <c r="A2650" s="3" t="s">
        <v>255</v>
      </c>
      <c r="B2650" s="3" t="s">
        <v>256</v>
      </c>
      <c r="C2650">
        <v>2014</v>
      </c>
      <c r="D2650">
        <v>350365.6335</v>
      </c>
      <c r="E2650">
        <v>223860.4074</v>
      </c>
      <c r="F2650">
        <v>40828.176700000004</v>
      </c>
      <c r="G2650">
        <v>87867.830199999997</v>
      </c>
      <c r="H2650">
        <v>82946.894199999995</v>
      </c>
      <c r="I2650">
        <v>86948.541599999997</v>
      </c>
      <c r="J2650">
        <v>30.973354339599609</v>
      </c>
      <c r="K2650">
        <v>16.203086853027344</v>
      </c>
      <c r="L2650">
        <v>1904.48291015625</v>
      </c>
      <c r="M2650">
        <v>343372.8125</v>
      </c>
      <c r="N2650">
        <v>276075.375</v>
      </c>
      <c r="O2650">
        <v>346830.0625</v>
      </c>
      <c r="P2650">
        <v>341244.5625</v>
      </c>
      <c r="Q2650">
        <v>1011727.125</v>
      </c>
      <c r="R2650">
        <v>1.4760616235435009E-2</v>
      </c>
      <c r="S2650">
        <v>0.55427950620651245</v>
      </c>
      <c r="T2650">
        <v>345142.84375</v>
      </c>
      <c r="U2650">
        <v>273744.28125</v>
      </c>
      <c r="V2650">
        <v>348501.46875</v>
      </c>
      <c r="W2650">
        <v>967673.9375</v>
      </c>
      <c r="X2650">
        <v>1.255243182182312</v>
      </c>
      <c r="Y2650">
        <v>0.99157130718231201</v>
      </c>
      <c r="Z2650">
        <v>0.66689205169677734</v>
      </c>
      <c r="AA2650">
        <v>0.20884533226490021</v>
      </c>
      <c r="AB2650">
        <v>0.14799448847770691</v>
      </c>
      <c r="AC2650">
        <v>0.15373697876930237</v>
      </c>
      <c r="AD2650">
        <v>-0.17967233061790466</v>
      </c>
      <c r="AL2650">
        <f t="shared" si="259"/>
        <v>345</v>
      </c>
      <c r="AM2650">
        <f t="shared" si="259"/>
        <v>347</v>
      </c>
      <c r="AN2650">
        <f t="shared" si="259"/>
        <v>348</v>
      </c>
      <c r="AO2650">
        <f t="shared" si="259"/>
        <v>350</v>
      </c>
      <c r="AP2650">
        <f t="shared" si="259"/>
        <v>352</v>
      </c>
      <c r="AQ2650">
        <f t="shared" si="259"/>
        <v>353</v>
      </c>
    </row>
    <row r="2651" spans="1:43">
      <c r="A2651" s="3" t="s">
        <v>255</v>
      </c>
      <c r="B2651" s="3" t="s">
        <v>256</v>
      </c>
      <c r="C2651">
        <v>2015</v>
      </c>
      <c r="J2651">
        <v>31.376670837402344</v>
      </c>
      <c r="K2651">
        <v>16.284154891967773</v>
      </c>
      <c r="L2651">
        <v>1932.4581298828125</v>
      </c>
      <c r="M2651">
        <v>350594.03125</v>
      </c>
      <c r="N2651">
        <v>289444.125</v>
      </c>
      <c r="O2651">
        <v>355560.4375</v>
      </c>
      <c r="P2651">
        <v>346595.84375</v>
      </c>
      <c r="Q2651">
        <v>1076201.5</v>
      </c>
      <c r="R2651">
        <v>1.5011372976005077E-2</v>
      </c>
      <c r="S2651">
        <v>0.5413520336151123</v>
      </c>
      <c r="T2651">
        <v>356364.71875</v>
      </c>
      <c r="U2651">
        <v>286402.6875</v>
      </c>
      <c r="V2651">
        <v>357647.125</v>
      </c>
      <c r="W2651">
        <v>1019799.4375</v>
      </c>
      <c r="X2651">
        <v>1.3095990419387817</v>
      </c>
      <c r="Y2651">
        <v>0.9887927770614624</v>
      </c>
      <c r="Z2651">
        <v>0.6843300461769104</v>
      </c>
      <c r="AA2651">
        <v>0.19218699634075165</v>
      </c>
      <c r="AB2651">
        <v>0.15702652931213379</v>
      </c>
      <c r="AC2651">
        <v>0.14719867706298828</v>
      </c>
      <c r="AD2651">
        <v>-0.17783075571060181</v>
      </c>
      <c r="AL2651">
        <f t="shared" si="259"/>
        <v>345</v>
      </c>
      <c r="AM2651">
        <f t="shared" si="259"/>
        <v>347</v>
      </c>
      <c r="AN2651">
        <f t="shared" si="259"/>
        <v>348</v>
      </c>
      <c r="AO2651">
        <f t="shared" si="259"/>
        <v>350</v>
      </c>
      <c r="AP2651">
        <f t="shared" si="259"/>
        <v>352</v>
      </c>
      <c r="AQ2651">
        <f t="shared" si="259"/>
        <v>353</v>
      </c>
    </row>
    <row r="2652" spans="1:43">
      <c r="A2652" s="3" t="s">
        <v>255</v>
      </c>
      <c r="B2652" s="3" t="s">
        <v>256</v>
      </c>
      <c r="C2652">
        <v>2016</v>
      </c>
      <c r="J2652">
        <v>31.773839950561523</v>
      </c>
      <c r="K2652">
        <v>16.547679901123047</v>
      </c>
      <c r="L2652">
        <v>1932.4581298828125</v>
      </c>
      <c r="M2652">
        <v>366042.40625</v>
      </c>
      <c r="N2652">
        <v>300335.09375</v>
      </c>
      <c r="O2652">
        <v>361882.65625</v>
      </c>
      <c r="P2652">
        <v>360518.71875</v>
      </c>
      <c r="Q2652">
        <v>1134539.375</v>
      </c>
      <c r="R2652">
        <v>1.5156764537096024E-2</v>
      </c>
      <c r="S2652">
        <v>0.54816824197769165</v>
      </c>
      <c r="T2652">
        <v>370445.78125</v>
      </c>
      <c r="U2652">
        <v>296704</v>
      </c>
      <c r="V2652">
        <v>363772.75</v>
      </c>
      <c r="W2652">
        <v>1066729.5</v>
      </c>
      <c r="X2652">
        <v>1.3520095348358154</v>
      </c>
      <c r="Y2652">
        <v>0.99995309114456177</v>
      </c>
      <c r="Z2652">
        <v>0.68367737531661987</v>
      </c>
      <c r="AA2652">
        <v>0.1728934645652771</v>
      </c>
      <c r="AB2652">
        <v>0.15999507904052734</v>
      </c>
      <c r="AC2652">
        <v>0.15374614298343658</v>
      </c>
      <c r="AD2652">
        <v>-0.16568231582641602</v>
      </c>
      <c r="AL2652">
        <f t="shared" si="259"/>
        <v>345</v>
      </c>
      <c r="AM2652">
        <f t="shared" si="259"/>
        <v>347</v>
      </c>
      <c r="AN2652">
        <f t="shared" si="259"/>
        <v>348</v>
      </c>
      <c r="AO2652">
        <f t="shared" si="259"/>
        <v>350</v>
      </c>
      <c r="AP2652">
        <f t="shared" si="259"/>
        <v>352</v>
      </c>
      <c r="AQ2652">
        <f t="shared" si="259"/>
        <v>353</v>
      </c>
    </row>
    <row r="2653" spans="1:43">
      <c r="A2653" s="3" t="s">
        <v>255</v>
      </c>
      <c r="B2653" s="3" t="s">
        <v>256</v>
      </c>
      <c r="C2653">
        <v>2017</v>
      </c>
      <c r="J2653">
        <v>32.165485382080078</v>
      </c>
      <c r="K2653">
        <v>16.916803359985352</v>
      </c>
      <c r="L2653">
        <v>1932.4581298828125</v>
      </c>
      <c r="M2653">
        <v>382940.84375</v>
      </c>
      <c r="N2653">
        <v>309602.875</v>
      </c>
      <c r="O2653">
        <v>371454.59375</v>
      </c>
      <c r="P2653">
        <v>377724.84375</v>
      </c>
      <c r="Q2653">
        <v>1201559.125</v>
      </c>
      <c r="R2653">
        <v>1.5350621193647385E-2</v>
      </c>
      <c r="S2653">
        <v>0.54398483037948608</v>
      </c>
      <c r="T2653">
        <v>379808.53125</v>
      </c>
      <c r="U2653">
        <v>305118</v>
      </c>
      <c r="V2653">
        <v>372343.375</v>
      </c>
      <c r="W2653">
        <v>1112471.125</v>
      </c>
      <c r="X2653">
        <v>1.3934624195098877</v>
      </c>
      <c r="Y2653">
        <v>0.99555510282516479</v>
      </c>
      <c r="Z2653">
        <v>0.68107610940933228</v>
      </c>
      <c r="AA2653">
        <v>0.16855885088443756</v>
      </c>
      <c r="AB2653">
        <v>0.1626562625169754</v>
      </c>
      <c r="AC2653">
        <v>0.16317424178123474</v>
      </c>
      <c r="AD2653">
        <v>-0.17404510080814362</v>
      </c>
      <c r="AL2653">
        <f t="shared" si="259"/>
        <v>345</v>
      </c>
      <c r="AM2653">
        <f t="shared" si="259"/>
        <v>347</v>
      </c>
      <c r="AN2653">
        <f t="shared" si="259"/>
        <v>348</v>
      </c>
      <c r="AO2653">
        <f t="shared" si="259"/>
        <v>350</v>
      </c>
      <c r="AP2653">
        <f t="shared" si="259"/>
        <v>352</v>
      </c>
      <c r="AQ2653">
        <f t="shared" si="259"/>
        <v>353</v>
      </c>
    </row>
    <row r="2654" spans="1:43">
      <c r="A2654" s="3" t="s">
        <v>26</v>
      </c>
      <c r="B2654" s="3" t="s">
        <v>60</v>
      </c>
      <c r="C2654">
        <v>1950</v>
      </c>
      <c r="AL2654">
        <f t="shared" ref="AL2654:AQ2663" si="260">AL2586+9</f>
        <v>354</v>
      </c>
      <c r="AM2654">
        <f t="shared" si="260"/>
        <v>356</v>
      </c>
      <c r="AN2654">
        <f t="shared" si="260"/>
        <v>357</v>
      </c>
      <c r="AO2654">
        <f t="shared" si="260"/>
        <v>359</v>
      </c>
      <c r="AP2654">
        <f t="shared" si="260"/>
        <v>361</v>
      </c>
      <c r="AQ2654">
        <f t="shared" si="260"/>
        <v>362</v>
      </c>
    </row>
    <row r="2655" spans="1:43">
      <c r="A2655" s="3" t="s">
        <v>26</v>
      </c>
      <c r="B2655" s="3" t="s">
        <v>60</v>
      </c>
      <c r="C2655">
        <v>1951</v>
      </c>
      <c r="AL2655">
        <f t="shared" si="260"/>
        <v>354</v>
      </c>
      <c r="AM2655">
        <f t="shared" si="260"/>
        <v>356</v>
      </c>
      <c r="AN2655">
        <f t="shared" si="260"/>
        <v>357</v>
      </c>
      <c r="AO2655">
        <f t="shared" si="260"/>
        <v>359</v>
      </c>
      <c r="AP2655">
        <f t="shared" si="260"/>
        <v>361</v>
      </c>
      <c r="AQ2655">
        <f t="shared" si="260"/>
        <v>362</v>
      </c>
    </row>
    <row r="2656" spans="1:43">
      <c r="A2656" s="3" t="s">
        <v>26</v>
      </c>
      <c r="B2656" s="3" t="s">
        <v>60</v>
      </c>
      <c r="C2656">
        <v>1952</v>
      </c>
      <c r="AL2656">
        <f t="shared" si="260"/>
        <v>354</v>
      </c>
      <c r="AM2656">
        <f t="shared" si="260"/>
        <v>356</v>
      </c>
      <c r="AN2656">
        <f t="shared" si="260"/>
        <v>357</v>
      </c>
      <c r="AO2656">
        <f t="shared" si="260"/>
        <v>359</v>
      </c>
      <c r="AP2656">
        <f t="shared" si="260"/>
        <v>361</v>
      </c>
      <c r="AQ2656">
        <f t="shared" si="260"/>
        <v>362</v>
      </c>
    </row>
    <row r="2657" spans="1:43">
      <c r="A2657" s="3" t="s">
        <v>26</v>
      </c>
      <c r="B2657" s="3" t="s">
        <v>60</v>
      </c>
      <c r="C2657">
        <v>1953</v>
      </c>
      <c r="AL2657">
        <f t="shared" si="260"/>
        <v>354</v>
      </c>
      <c r="AM2657">
        <f t="shared" si="260"/>
        <v>356</v>
      </c>
      <c r="AN2657">
        <f t="shared" si="260"/>
        <v>357</v>
      </c>
      <c r="AO2657">
        <f t="shared" si="260"/>
        <v>359</v>
      </c>
      <c r="AP2657">
        <f t="shared" si="260"/>
        <v>361</v>
      </c>
      <c r="AQ2657">
        <f t="shared" si="260"/>
        <v>362</v>
      </c>
    </row>
    <row r="2658" spans="1:43">
      <c r="A2658" s="3" t="s">
        <v>26</v>
      </c>
      <c r="B2658" s="3" t="s">
        <v>60</v>
      </c>
      <c r="C2658">
        <v>1954</v>
      </c>
      <c r="AL2658">
        <f t="shared" si="260"/>
        <v>354</v>
      </c>
      <c r="AM2658">
        <f t="shared" si="260"/>
        <v>356</v>
      </c>
      <c r="AN2658">
        <f t="shared" si="260"/>
        <v>357</v>
      </c>
      <c r="AO2658">
        <f t="shared" si="260"/>
        <v>359</v>
      </c>
      <c r="AP2658">
        <f t="shared" si="260"/>
        <v>361</v>
      </c>
      <c r="AQ2658">
        <f t="shared" si="260"/>
        <v>362</v>
      </c>
    </row>
    <row r="2659" spans="1:43">
      <c r="A2659" s="3" t="s">
        <v>26</v>
      </c>
      <c r="B2659" s="3" t="s">
        <v>60</v>
      </c>
      <c r="C2659">
        <v>1955</v>
      </c>
      <c r="AL2659">
        <f t="shared" si="260"/>
        <v>354</v>
      </c>
      <c r="AM2659">
        <f t="shared" si="260"/>
        <v>356</v>
      </c>
      <c r="AN2659">
        <f t="shared" si="260"/>
        <v>357</v>
      </c>
      <c r="AO2659">
        <f t="shared" si="260"/>
        <v>359</v>
      </c>
      <c r="AP2659">
        <f t="shared" si="260"/>
        <v>361</v>
      </c>
      <c r="AQ2659">
        <f t="shared" si="260"/>
        <v>362</v>
      </c>
    </row>
    <row r="2660" spans="1:43">
      <c r="A2660" s="3" t="s">
        <v>26</v>
      </c>
      <c r="B2660" s="3" t="s">
        <v>60</v>
      </c>
      <c r="C2660">
        <v>1956</v>
      </c>
      <c r="AL2660">
        <f t="shared" si="260"/>
        <v>354</v>
      </c>
      <c r="AM2660">
        <f t="shared" si="260"/>
        <v>356</v>
      </c>
      <c r="AN2660">
        <f t="shared" si="260"/>
        <v>357</v>
      </c>
      <c r="AO2660">
        <f t="shared" si="260"/>
        <v>359</v>
      </c>
      <c r="AP2660">
        <f t="shared" si="260"/>
        <v>361</v>
      </c>
      <c r="AQ2660">
        <f t="shared" si="260"/>
        <v>362</v>
      </c>
    </row>
    <row r="2661" spans="1:43">
      <c r="A2661" s="3" t="s">
        <v>26</v>
      </c>
      <c r="B2661" s="3" t="s">
        <v>60</v>
      </c>
      <c r="C2661">
        <v>1957</v>
      </c>
      <c r="AL2661">
        <f t="shared" si="260"/>
        <v>354</v>
      </c>
      <c r="AM2661">
        <f t="shared" si="260"/>
        <v>356</v>
      </c>
      <c r="AN2661">
        <f t="shared" si="260"/>
        <v>357</v>
      </c>
      <c r="AO2661">
        <f t="shared" si="260"/>
        <v>359</v>
      </c>
      <c r="AP2661">
        <f t="shared" si="260"/>
        <v>361</v>
      </c>
      <c r="AQ2661">
        <f t="shared" si="260"/>
        <v>362</v>
      </c>
    </row>
    <row r="2662" spans="1:43">
      <c r="A2662" s="3" t="s">
        <v>26</v>
      </c>
      <c r="B2662" s="3" t="s">
        <v>60</v>
      </c>
      <c r="C2662">
        <v>1958</v>
      </c>
      <c r="AL2662">
        <f t="shared" si="260"/>
        <v>354</v>
      </c>
      <c r="AM2662">
        <f t="shared" si="260"/>
        <v>356</v>
      </c>
      <c r="AN2662">
        <f t="shared" si="260"/>
        <v>357</v>
      </c>
      <c r="AO2662">
        <f t="shared" si="260"/>
        <v>359</v>
      </c>
      <c r="AP2662">
        <f t="shared" si="260"/>
        <v>361</v>
      </c>
      <c r="AQ2662">
        <f t="shared" si="260"/>
        <v>362</v>
      </c>
    </row>
    <row r="2663" spans="1:43">
      <c r="A2663" s="3" t="s">
        <v>26</v>
      </c>
      <c r="B2663" s="3" t="s">
        <v>60</v>
      </c>
      <c r="C2663">
        <v>1959</v>
      </c>
      <c r="AL2663">
        <f t="shared" si="260"/>
        <v>354</v>
      </c>
      <c r="AM2663">
        <f t="shared" si="260"/>
        <v>356</v>
      </c>
      <c r="AN2663">
        <f t="shared" si="260"/>
        <v>357</v>
      </c>
      <c r="AO2663">
        <f t="shared" si="260"/>
        <v>359</v>
      </c>
      <c r="AP2663">
        <f t="shared" si="260"/>
        <v>361</v>
      </c>
      <c r="AQ2663">
        <f t="shared" si="260"/>
        <v>362</v>
      </c>
    </row>
    <row r="2664" spans="1:43">
      <c r="A2664" s="3" t="s">
        <v>26</v>
      </c>
      <c r="B2664" s="3" t="s">
        <v>60</v>
      </c>
      <c r="C2664">
        <v>1960</v>
      </c>
      <c r="AE2664">
        <f>VLOOKUP(C2664,[1]pop_15p_a!$A$8:$AL$68,29,FALSE)</f>
        <v>19292886.1880784</v>
      </c>
      <c r="AL2664">
        <f t="shared" ref="AL2664:AQ2673" si="261">AL2596+9</f>
        <v>354</v>
      </c>
      <c r="AM2664">
        <f t="shared" si="261"/>
        <v>356</v>
      </c>
      <c r="AN2664">
        <f t="shared" si="261"/>
        <v>357</v>
      </c>
      <c r="AO2664">
        <f t="shared" si="261"/>
        <v>359</v>
      </c>
      <c r="AP2664">
        <f t="shared" si="261"/>
        <v>361</v>
      </c>
      <c r="AQ2664">
        <f t="shared" si="261"/>
        <v>362</v>
      </c>
    </row>
    <row r="2665" spans="1:43">
      <c r="A2665" s="3" t="s">
        <v>26</v>
      </c>
      <c r="B2665" s="3" t="s">
        <v>60</v>
      </c>
      <c r="C2665">
        <v>1961</v>
      </c>
      <c r="AE2665">
        <f>VLOOKUP(C2665,[1]pop_15p_a!$A$8:$AL$68,29,FALSE)</f>
        <v>19526817.635796301</v>
      </c>
      <c r="AL2665">
        <f t="shared" si="261"/>
        <v>354</v>
      </c>
      <c r="AM2665">
        <f t="shared" si="261"/>
        <v>356</v>
      </c>
      <c r="AN2665">
        <f t="shared" si="261"/>
        <v>357</v>
      </c>
      <c r="AO2665">
        <f t="shared" si="261"/>
        <v>359</v>
      </c>
      <c r="AP2665">
        <f t="shared" si="261"/>
        <v>361</v>
      </c>
      <c r="AQ2665">
        <f t="shared" si="261"/>
        <v>362</v>
      </c>
    </row>
    <row r="2666" spans="1:43">
      <c r="A2666" s="3" t="s">
        <v>26</v>
      </c>
      <c r="B2666" s="3" t="s">
        <v>60</v>
      </c>
      <c r="C2666">
        <v>1962</v>
      </c>
      <c r="AE2666">
        <f>VLOOKUP(C2666,[1]pop_15p_a!$A$8:$AL$68,29,FALSE)</f>
        <v>19840684.800910801</v>
      </c>
      <c r="AL2666">
        <f t="shared" si="261"/>
        <v>354</v>
      </c>
      <c r="AM2666">
        <f t="shared" si="261"/>
        <v>356</v>
      </c>
      <c r="AN2666">
        <f t="shared" si="261"/>
        <v>357</v>
      </c>
      <c r="AO2666">
        <f t="shared" si="261"/>
        <v>359</v>
      </c>
      <c r="AP2666">
        <f t="shared" si="261"/>
        <v>361</v>
      </c>
      <c r="AQ2666">
        <f t="shared" si="261"/>
        <v>362</v>
      </c>
    </row>
    <row r="2667" spans="1:43">
      <c r="A2667" s="3" t="s">
        <v>26</v>
      </c>
      <c r="B2667" s="3" t="s">
        <v>60</v>
      </c>
      <c r="C2667">
        <v>1963</v>
      </c>
      <c r="AE2667">
        <f>VLOOKUP(C2667,[1]pop_15p_a!$A$8:$AL$68,29,FALSE)</f>
        <v>20217428.5380181</v>
      </c>
      <c r="AL2667">
        <f t="shared" si="261"/>
        <v>354</v>
      </c>
      <c r="AM2667">
        <f t="shared" si="261"/>
        <v>356</v>
      </c>
      <c r="AN2667">
        <f t="shared" si="261"/>
        <v>357</v>
      </c>
      <c r="AO2667">
        <f t="shared" si="261"/>
        <v>359</v>
      </c>
      <c r="AP2667">
        <f t="shared" si="261"/>
        <v>361</v>
      </c>
      <c r="AQ2667">
        <f t="shared" si="261"/>
        <v>362</v>
      </c>
    </row>
    <row r="2668" spans="1:43">
      <c r="A2668" s="3" t="s">
        <v>26</v>
      </c>
      <c r="B2668" s="3" t="s">
        <v>60</v>
      </c>
      <c r="C2668">
        <v>1964</v>
      </c>
      <c r="AE2668">
        <f>VLOOKUP(C2668,[1]pop_15p_a!$A$8:$AL$68,29,FALSE)</f>
        <v>20617582.609725501</v>
      </c>
      <c r="AL2668">
        <f t="shared" si="261"/>
        <v>354</v>
      </c>
      <c r="AM2668">
        <f t="shared" si="261"/>
        <v>356</v>
      </c>
      <c r="AN2668">
        <f t="shared" si="261"/>
        <v>357</v>
      </c>
      <c r="AO2668">
        <f t="shared" si="261"/>
        <v>359</v>
      </c>
      <c r="AP2668">
        <f t="shared" si="261"/>
        <v>361</v>
      </c>
      <c r="AQ2668">
        <f t="shared" si="261"/>
        <v>362</v>
      </c>
    </row>
    <row r="2669" spans="1:43">
      <c r="A2669" s="3" t="s">
        <v>26</v>
      </c>
      <c r="B2669" s="3" t="s">
        <v>60</v>
      </c>
      <c r="C2669">
        <v>1965</v>
      </c>
      <c r="AE2669">
        <f>VLOOKUP(C2669,[1]pop_15p_a!$A$8:$AL$68,29,FALSE)</f>
        <v>21017426.0582196</v>
      </c>
      <c r="AL2669">
        <f t="shared" si="261"/>
        <v>354</v>
      </c>
      <c r="AM2669">
        <f t="shared" si="261"/>
        <v>356</v>
      </c>
      <c r="AN2669">
        <f t="shared" si="261"/>
        <v>357</v>
      </c>
      <c r="AO2669">
        <f t="shared" si="261"/>
        <v>359</v>
      </c>
      <c r="AP2669">
        <f t="shared" si="261"/>
        <v>361</v>
      </c>
      <c r="AQ2669">
        <f t="shared" si="261"/>
        <v>362</v>
      </c>
    </row>
    <row r="2670" spans="1:43">
      <c r="A2670" s="3" t="s">
        <v>26</v>
      </c>
      <c r="B2670" s="3" t="s">
        <v>60</v>
      </c>
      <c r="C2670">
        <v>1966</v>
      </c>
      <c r="AE2670">
        <f>VLOOKUP(C2670,[1]pop_15p_a!$A$8:$AL$68,29,FALSE)</f>
        <v>21461952.002533</v>
      </c>
      <c r="AL2670">
        <f t="shared" si="261"/>
        <v>354</v>
      </c>
      <c r="AM2670">
        <f t="shared" si="261"/>
        <v>356</v>
      </c>
      <c r="AN2670">
        <f t="shared" si="261"/>
        <v>357</v>
      </c>
      <c r="AO2670">
        <f t="shared" si="261"/>
        <v>359</v>
      </c>
      <c r="AP2670">
        <f t="shared" si="261"/>
        <v>361</v>
      </c>
      <c r="AQ2670">
        <f t="shared" si="261"/>
        <v>362</v>
      </c>
    </row>
    <row r="2671" spans="1:43">
      <c r="A2671" s="3" t="s">
        <v>26</v>
      </c>
      <c r="B2671" s="3" t="s">
        <v>60</v>
      </c>
      <c r="C2671">
        <v>1967</v>
      </c>
      <c r="AE2671">
        <f>VLOOKUP(C2671,[1]pop_15p_a!$A$8:$AL$68,29,FALSE)</f>
        <v>21873031.165121201</v>
      </c>
      <c r="AL2671">
        <f t="shared" si="261"/>
        <v>354</v>
      </c>
      <c r="AM2671">
        <f t="shared" si="261"/>
        <v>356</v>
      </c>
      <c r="AN2671">
        <f t="shared" si="261"/>
        <v>357</v>
      </c>
      <c r="AO2671">
        <f t="shared" si="261"/>
        <v>359</v>
      </c>
      <c r="AP2671">
        <f t="shared" si="261"/>
        <v>361</v>
      </c>
      <c r="AQ2671">
        <f t="shared" si="261"/>
        <v>362</v>
      </c>
    </row>
    <row r="2672" spans="1:43">
      <c r="A2672" s="3" t="s">
        <v>26</v>
      </c>
      <c r="B2672" s="3" t="s">
        <v>60</v>
      </c>
      <c r="C2672">
        <v>1968</v>
      </c>
      <c r="AE2672">
        <f>VLOOKUP(C2672,[1]pop_15p_a!$A$8:$AL$68,29,FALSE)</f>
        <v>22271222.9827433</v>
      </c>
      <c r="AL2672">
        <f t="shared" si="261"/>
        <v>354</v>
      </c>
      <c r="AM2672">
        <f t="shared" si="261"/>
        <v>356</v>
      </c>
      <c r="AN2672">
        <f t="shared" si="261"/>
        <v>357</v>
      </c>
      <c r="AO2672">
        <f t="shared" si="261"/>
        <v>359</v>
      </c>
      <c r="AP2672">
        <f t="shared" si="261"/>
        <v>361</v>
      </c>
      <c r="AQ2672">
        <f t="shared" si="261"/>
        <v>362</v>
      </c>
    </row>
    <row r="2673" spans="1:43">
      <c r="A2673" s="3" t="s">
        <v>26</v>
      </c>
      <c r="B2673" s="3" t="s">
        <v>60</v>
      </c>
      <c r="C2673">
        <v>1969</v>
      </c>
      <c r="AE2673">
        <f>VLOOKUP(C2673,[1]pop_15p_a!$A$8:$AL$68,29,FALSE)</f>
        <v>22687082.123905201</v>
      </c>
      <c r="AL2673">
        <f t="shared" si="261"/>
        <v>354</v>
      </c>
      <c r="AM2673">
        <f t="shared" si="261"/>
        <v>356</v>
      </c>
      <c r="AN2673">
        <f t="shared" si="261"/>
        <v>357</v>
      </c>
      <c r="AO2673">
        <f t="shared" si="261"/>
        <v>359</v>
      </c>
      <c r="AP2673">
        <f t="shared" si="261"/>
        <v>361</v>
      </c>
      <c r="AQ2673">
        <f t="shared" si="261"/>
        <v>362</v>
      </c>
    </row>
    <row r="2674" spans="1:43">
      <c r="A2674" s="3" t="s">
        <v>26</v>
      </c>
      <c r="B2674" s="3" t="s">
        <v>60</v>
      </c>
      <c r="C2674">
        <v>1970</v>
      </c>
      <c r="J2674">
        <v>32.635555267333984</v>
      </c>
      <c r="K2674">
        <v>14.165738105773926</v>
      </c>
      <c r="M2674">
        <v>172453.46875</v>
      </c>
      <c r="N2674">
        <v>142052.71875</v>
      </c>
      <c r="O2674">
        <v>168263.34375</v>
      </c>
      <c r="P2674">
        <v>163166.90625</v>
      </c>
      <c r="Q2674">
        <v>183352.671875</v>
      </c>
      <c r="T2674">
        <v>252317.25</v>
      </c>
      <c r="U2674">
        <v>214321.6875</v>
      </c>
      <c r="V2674">
        <v>255732.625</v>
      </c>
      <c r="W2674">
        <v>262204.96875</v>
      </c>
      <c r="Z2674">
        <v>0.59426862001419067</v>
      </c>
      <c r="AA2674">
        <v>0.16066744923591614</v>
      </c>
      <c r="AB2674">
        <v>0.27649450302124023</v>
      </c>
      <c r="AC2674">
        <v>2.3527482990175486E-3</v>
      </c>
      <c r="AD2674">
        <v>-1.947794109582901E-3</v>
      </c>
      <c r="AE2674">
        <f>VLOOKUP(C2674,[1]pop_15p_a!$A$8:$AL$68,29,FALSE)</f>
        <v>23129524.178506099</v>
      </c>
      <c r="AL2674">
        <f t="shared" ref="AL2674:AQ2683" si="262">AL2606+9</f>
        <v>354</v>
      </c>
      <c r="AM2674">
        <f t="shared" si="262"/>
        <v>356</v>
      </c>
      <c r="AN2674">
        <f t="shared" si="262"/>
        <v>357</v>
      </c>
      <c r="AO2674">
        <f t="shared" si="262"/>
        <v>359</v>
      </c>
      <c r="AP2674">
        <f t="shared" si="262"/>
        <v>361</v>
      </c>
      <c r="AQ2674">
        <f t="shared" si="262"/>
        <v>362</v>
      </c>
    </row>
    <row r="2675" spans="1:43">
      <c r="A2675" s="3" t="s">
        <v>26</v>
      </c>
      <c r="B2675" s="3" t="s">
        <v>60</v>
      </c>
      <c r="C2675">
        <v>1971</v>
      </c>
      <c r="J2675">
        <v>32.8865966796875</v>
      </c>
      <c r="K2675">
        <v>14.421736717224121</v>
      </c>
      <c r="M2675">
        <v>185196.421875</v>
      </c>
      <c r="N2675">
        <v>152310.3125</v>
      </c>
      <c r="O2675">
        <v>180824.96875</v>
      </c>
      <c r="P2675">
        <v>175204.671875</v>
      </c>
      <c r="Q2675">
        <v>206679.5625</v>
      </c>
      <c r="T2675">
        <v>271026.875</v>
      </c>
      <c r="U2675">
        <v>230430.34375</v>
      </c>
      <c r="V2675">
        <v>274898.125</v>
      </c>
      <c r="W2675">
        <v>291063.71875</v>
      </c>
      <c r="Z2675">
        <v>0.59078466892242432</v>
      </c>
      <c r="AA2675">
        <v>0.16278153657913208</v>
      </c>
      <c r="AB2675">
        <v>0.27870863676071167</v>
      </c>
      <c r="AC2675">
        <v>2.4617444723844528E-3</v>
      </c>
      <c r="AD2675">
        <v>-2.0190344657748938E-3</v>
      </c>
      <c r="AE2675">
        <f>VLOOKUP(C2675,[1]pop_15p_a!$A$8:$AL$68,29,FALSE)</f>
        <v>23518509.632513501</v>
      </c>
      <c r="AL2675">
        <f t="shared" si="262"/>
        <v>354</v>
      </c>
      <c r="AM2675">
        <f t="shared" si="262"/>
        <v>356</v>
      </c>
      <c r="AN2675">
        <f t="shared" si="262"/>
        <v>357</v>
      </c>
      <c r="AO2675">
        <f t="shared" si="262"/>
        <v>359</v>
      </c>
      <c r="AP2675">
        <f t="shared" si="262"/>
        <v>361</v>
      </c>
      <c r="AQ2675">
        <f t="shared" si="262"/>
        <v>362</v>
      </c>
    </row>
    <row r="2676" spans="1:43">
      <c r="A2676" s="3" t="s">
        <v>26</v>
      </c>
      <c r="B2676" s="3" t="s">
        <v>60</v>
      </c>
      <c r="C2676">
        <v>1972</v>
      </c>
      <c r="J2676">
        <v>33.1431884765625</v>
      </c>
      <c r="K2676">
        <v>14.772833824157715</v>
      </c>
      <c r="M2676">
        <v>193958.171875</v>
      </c>
      <c r="N2676">
        <v>159364.71875</v>
      </c>
      <c r="O2676">
        <v>189284.03125</v>
      </c>
      <c r="P2676">
        <v>183452.734375</v>
      </c>
      <c r="Q2676">
        <v>231967.65625</v>
      </c>
      <c r="T2676">
        <v>283706.09375</v>
      </c>
      <c r="U2676">
        <v>241287.046875</v>
      </c>
      <c r="V2676">
        <v>287760.75</v>
      </c>
      <c r="W2676">
        <v>319725.09375</v>
      </c>
      <c r="Z2676">
        <v>0.58512300252914429</v>
      </c>
      <c r="AA2676">
        <v>0.16297423839569092</v>
      </c>
      <c r="AB2676">
        <v>0.28295648097991943</v>
      </c>
      <c r="AC2676">
        <v>2.4418819230049849E-3</v>
      </c>
      <c r="AD2676">
        <v>-2.7566193602979183E-3</v>
      </c>
      <c r="AE2676">
        <f>VLOOKUP(C2676,[1]pop_15p_a!$A$8:$AL$68,29,FALSE)</f>
        <v>23931102.301654801</v>
      </c>
      <c r="AL2676">
        <f t="shared" si="262"/>
        <v>354</v>
      </c>
      <c r="AM2676">
        <f t="shared" si="262"/>
        <v>356</v>
      </c>
      <c r="AN2676">
        <f t="shared" si="262"/>
        <v>357</v>
      </c>
      <c r="AO2676">
        <f t="shared" si="262"/>
        <v>359</v>
      </c>
      <c r="AP2676">
        <f t="shared" si="262"/>
        <v>361</v>
      </c>
      <c r="AQ2676">
        <f t="shared" si="262"/>
        <v>362</v>
      </c>
    </row>
    <row r="2677" spans="1:43">
      <c r="A2677" s="3" t="s">
        <v>26</v>
      </c>
      <c r="B2677" s="3" t="s">
        <v>60</v>
      </c>
      <c r="C2677">
        <v>1973</v>
      </c>
      <c r="J2677">
        <v>33.407619476318359</v>
      </c>
      <c r="K2677">
        <v>15.075614929199219</v>
      </c>
      <c r="M2677">
        <v>202222.46875</v>
      </c>
      <c r="N2677">
        <v>164880.9375</v>
      </c>
      <c r="O2677">
        <v>196205.65625</v>
      </c>
      <c r="P2677">
        <v>190329.5625</v>
      </c>
      <c r="Q2677">
        <v>257039.390625</v>
      </c>
      <c r="T2677">
        <v>295569.875</v>
      </c>
      <c r="U2677">
        <v>251304.171875</v>
      </c>
      <c r="V2677">
        <v>299602.15625</v>
      </c>
      <c r="W2677">
        <v>348021.625</v>
      </c>
      <c r="Z2677">
        <v>0.58082669973373413</v>
      </c>
      <c r="AA2677">
        <v>0.1642892062664032</v>
      </c>
      <c r="AB2677">
        <v>0.28392663598060608</v>
      </c>
      <c r="AC2677">
        <v>3.1311295460909605E-3</v>
      </c>
      <c r="AD2677">
        <v>-4.360835999250412E-3</v>
      </c>
      <c r="AE2677">
        <f>VLOOKUP(C2677,[1]pop_15p_a!$A$8:$AL$68,29,FALSE)</f>
        <v>24368874.347849298</v>
      </c>
      <c r="AL2677">
        <f t="shared" si="262"/>
        <v>354</v>
      </c>
      <c r="AM2677">
        <f t="shared" si="262"/>
        <v>356</v>
      </c>
      <c r="AN2677">
        <f t="shared" si="262"/>
        <v>357</v>
      </c>
      <c r="AO2677">
        <f t="shared" si="262"/>
        <v>359</v>
      </c>
      <c r="AP2677">
        <f t="shared" si="262"/>
        <v>361</v>
      </c>
      <c r="AQ2677">
        <f t="shared" si="262"/>
        <v>362</v>
      </c>
    </row>
    <row r="2678" spans="1:43">
      <c r="A2678" s="3" t="s">
        <v>26</v>
      </c>
      <c r="B2678" s="3" t="s">
        <v>60</v>
      </c>
      <c r="C2678">
        <v>1974</v>
      </c>
      <c r="J2678">
        <v>33.681720733642578</v>
      </c>
      <c r="K2678">
        <v>15.325778961181641</v>
      </c>
      <c r="M2678">
        <v>216660.078125</v>
      </c>
      <c r="N2678">
        <v>176822.875</v>
      </c>
      <c r="O2678">
        <v>211430.265625</v>
      </c>
      <c r="P2678">
        <v>205357.375</v>
      </c>
      <c r="Q2678">
        <v>286005.90625</v>
      </c>
      <c r="R2678">
        <v>1.7531083896756172E-2</v>
      </c>
      <c r="S2678">
        <v>0.59588277339935303</v>
      </c>
      <c r="T2678">
        <v>316587.15625</v>
      </c>
      <c r="U2678">
        <v>268915.34375</v>
      </c>
      <c r="V2678">
        <v>320506.53125</v>
      </c>
      <c r="W2678">
        <v>377245.875</v>
      </c>
      <c r="X2678">
        <v>0.18204715847969055</v>
      </c>
      <c r="Y2678">
        <v>0.81741595268249512</v>
      </c>
      <c r="Z2678">
        <v>0.5750616192817688</v>
      </c>
      <c r="AA2678">
        <v>0.16819703578948975</v>
      </c>
      <c r="AB2678">
        <v>0.28432372212409973</v>
      </c>
      <c r="AC2678">
        <v>4.887675866484642E-3</v>
      </c>
      <c r="AD2678">
        <v>-6.8154684267938137E-3</v>
      </c>
      <c r="AE2678">
        <f>VLOOKUP(C2678,[1]pop_15p_a!$A$8:$AL$68,29,FALSE)</f>
        <v>24784388.179845002</v>
      </c>
      <c r="AL2678">
        <f t="shared" si="262"/>
        <v>354</v>
      </c>
      <c r="AM2678">
        <f t="shared" si="262"/>
        <v>356</v>
      </c>
      <c r="AN2678">
        <f t="shared" si="262"/>
        <v>357</v>
      </c>
      <c r="AO2678">
        <f t="shared" si="262"/>
        <v>359</v>
      </c>
      <c r="AP2678">
        <f t="shared" si="262"/>
        <v>361</v>
      </c>
      <c r="AQ2678">
        <f t="shared" si="262"/>
        <v>362</v>
      </c>
    </row>
    <row r="2679" spans="1:43">
      <c r="A2679" s="3" t="s">
        <v>26</v>
      </c>
      <c r="B2679" s="3" t="s">
        <v>60</v>
      </c>
      <c r="C2679">
        <v>1975</v>
      </c>
      <c r="J2679">
        <v>33.966571807861328</v>
      </c>
      <c r="K2679">
        <v>15.416682243347168</v>
      </c>
      <c r="M2679">
        <v>228738.515625</v>
      </c>
      <c r="N2679">
        <v>186193.890625</v>
      </c>
      <c r="O2679">
        <v>224633.296875</v>
      </c>
      <c r="P2679">
        <v>217696.953125</v>
      </c>
      <c r="Q2679">
        <v>313809.75</v>
      </c>
      <c r="R2679">
        <v>1.8562143668532372E-2</v>
      </c>
      <c r="S2679">
        <v>0.61649489402770996</v>
      </c>
      <c r="T2679">
        <v>335396.75</v>
      </c>
      <c r="U2679">
        <v>283979.96875</v>
      </c>
      <c r="V2679">
        <v>339785.71875</v>
      </c>
      <c r="W2679">
        <v>408175.46875</v>
      </c>
      <c r="X2679">
        <v>0.19765309989452362</v>
      </c>
      <c r="Y2679">
        <v>0.83821380138397217</v>
      </c>
      <c r="Z2679">
        <v>0.5712275505065918</v>
      </c>
      <c r="AA2679">
        <v>0.17619235813617706</v>
      </c>
      <c r="AB2679">
        <v>0.28221809864044189</v>
      </c>
      <c r="AC2679">
        <v>4.9576759338378906E-3</v>
      </c>
      <c r="AD2679">
        <v>-7.2017000056803226E-3</v>
      </c>
      <c r="AE2679">
        <f>VLOOKUP(C2679,[1]pop_15p_a!$A$8:$AL$68,29,FALSE)</f>
        <v>25149950.892079599</v>
      </c>
      <c r="AL2679">
        <f t="shared" si="262"/>
        <v>354</v>
      </c>
      <c r="AM2679">
        <f t="shared" si="262"/>
        <v>356</v>
      </c>
      <c r="AN2679">
        <f t="shared" si="262"/>
        <v>357</v>
      </c>
      <c r="AO2679">
        <f t="shared" si="262"/>
        <v>359</v>
      </c>
      <c r="AP2679">
        <f t="shared" si="262"/>
        <v>361</v>
      </c>
      <c r="AQ2679">
        <f t="shared" si="262"/>
        <v>362</v>
      </c>
    </row>
    <row r="2680" spans="1:43">
      <c r="A2680" s="3" t="s">
        <v>26</v>
      </c>
      <c r="B2680" s="3" t="s">
        <v>60</v>
      </c>
      <c r="C2680">
        <v>1976</v>
      </c>
      <c r="J2680">
        <v>34.261867523193359</v>
      </c>
      <c r="K2680">
        <v>15.378704071044922</v>
      </c>
      <c r="M2680">
        <v>236222.703125</v>
      </c>
      <c r="N2680">
        <v>192214.125</v>
      </c>
      <c r="O2680">
        <v>232060.65625</v>
      </c>
      <c r="P2680">
        <v>223932.40625</v>
      </c>
      <c r="Q2680">
        <v>332822.59375</v>
      </c>
      <c r="R2680">
        <v>1.9139053300023079E-2</v>
      </c>
      <c r="S2680">
        <v>0.60913503170013428</v>
      </c>
      <c r="T2680">
        <v>361978.9375</v>
      </c>
      <c r="U2680">
        <v>309195.5625</v>
      </c>
      <c r="V2680">
        <v>368519.5</v>
      </c>
      <c r="W2680">
        <v>441149.09375</v>
      </c>
      <c r="X2680">
        <v>0.21378841996192932</v>
      </c>
      <c r="Y2680">
        <v>0.8796277642250061</v>
      </c>
      <c r="Z2680">
        <v>0.5848202109336853</v>
      </c>
      <c r="AA2680">
        <v>0.17762459814548492</v>
      </c>
      <c r="AB2680">
        <v>0.27201604843139648</v>
      </c>
      <c r="AC2680">
        <v>5.0168749876320362E-3</v>
      </c>
      <c r="AD2680">
        <v>-6.7596649751067162E-3</v>
      </c>
      <c r="AE2680">
        <f>VLOOKUP(C2680,[1]pop_15p_a!$A$8:$AL$68,29,FALSE)</f>
        <v>25416887.081890699</v>
      </c>
      <c r="AL2680">
        <f t="shared" si="262"/>
        <v>354</v>
      </c>
      <c r="AM2680">
        <f t="shared" si="262"/>
        <v>356</v>
      </c>
      <c r="AN2680">
        <f t="shared" si="262"/>
        <v>357</v>
      </c>
      <c r="AO2680">
        <f t="shared" si="262"/>
        <v>359</v>
      </c>
      <c r="AP2680">
        <f t="shared" si="262"/>
        <v>361</v>
      </c>
      <c r="AQ2680">
        <f t="shared" si="262"/>
        <v>362</v>
      </c>
    </row>
    <row r="2681" spans="1:43">
      <c r="A2681" s="3" t="s">
        <v>26</v>
      </c>
      <c r="B2681" s="3" t="s">
        <v>60</v>
      </c>
      <c r="C2681">
        <v>1977</v>
      </c>
      <c r="J2681">
        <v>34.56689453125</v>
      </c>
      <c r="K2681">
        <v>15.455921173095703</v>
      </c>
      <c r="M2681">
        <v>243595.171875</v>
      </c>
      <c r="N2681">
        <v>196291.5625</v>
      </c>
      <c r="O2681">
        <v>237673.28125</v>
      </c>
      <c r="P2681">
        <v>230677.65625</v>
      </c>
      <c r="Q2681">
        <v>351807</v>
      </c>
      <c r="R2681">
        <v>1.9203655421733856E-2</v>
      </c>
      <c r="S2681">
        <v>0.60996043682098389</v>
      </c>
      <c r="T2681">
        <v>387630.0625</v>
      </c>
      <c r="U2681">
        <v>330183.21875</v>
      </c>
      <c r="V2681">
        <v>393202.28125</v>
      </c>
      <c r="W2681">
        <v>475246.96875</v>
      </c>
      <c r="X2681">
        <v>0.22997759282588959</v>
      </c>
      <c r="Y2681">
        <v>0.91225743293762207</v>
      </c>
      <c r="Z2681">
        <v>0.58419042825698853</v>
      </c>
      <c r="AA2681">
        <v>0.1791984885931015</v>
      </c>
      <c r="AB2681">
        <v>0.26582625508308411</v>
      </c>
      <c r="AC2681">
        <v>5.1203868351876736E-3</v>
      </c>
      <c r="AD2681">
        <v>-6.0264053754508495E-3</v>
      </c>
      <c r="AE2681">
        <f>VLOOKUP(C2681,[1]pop_15p_a!$A$8:$AL$68,29,FALSE)</f>
        <v>25641965.1871145</v>
      </c>
      <c r="AL2681">
        <f t="shared" si="262"/>
        <v>354</v>
      </c>
      <c r="AM2681">
        <f t="shared" si="262"/>
        <v>356</v>
      </c>
      <c r="AN2681">
        <f t="shared" si="262"/>
        <v>357</v>
      </c>
      <c r="AO2681">
        <f t="shared" si="262"/>
        <v>359</v>
      </c>
      <c r="AP2681">
        <f t="shared" si="262"/>
        <v>361</v>
      </c>
      <c r="AQ2681">
        <f t="shared" si="262"/>
        <v>362</v>
      </c>
    </row>
    <row r="2682" spans="1:43">
      <c r="A2682" s="3" t="s">
        <v>26</v>
      </c>
      <c r="B2682" s="3" t="s">
        <v>60</v>
      </c>
      <c r="C2682">
        <v>1978</v>
      </c>
      <c r="J2682">
        <v>34.881378173828125</v>
      </c>
      <c r="K2682">
        <v>15.89576244354248</v>
      </c>
      <c r="M2682">
        <v>247074.25</v>
      </c>
      <c r="N2682">
        <v>196445.34375</v>
      </c>
      <c r="O2682">
        <v>239346.484375</v>
      </c>
      <c r="P2682">
        <v>233211.296875</v>
      </c>
      <c r="Q2682">
        <v>370913</v>
      </c>
      <c r="R2682">
        <v>1.9077477976679802E-2</v>
      </c>
      <c r="S2682">
        <v>0.59392362833023071</v>
      </c>
      <c r="T2682">
        <v>408563.09375</v>
      </c>
      <c r="U2682">
        <v>346846.4375</v>
      </c>
      <c r="V2682">
        <v>412815.3125</v>
      </c>
      <c r="W2682">
        <v>510288.4375</v>
      </c>
      <c r="X2682">
        <v>0.24610039591789246</v>
      </c>
      <c r="Y2682">
        <v>0.9177248477935791</v>
      </c>
      <c r="Z2682">
        <v>0.58344024419784546</v>
      </c>
      <c r="AA2682">
        <v>0.18368236720561981</v>
      </c>
      <c r="AB2682">
        <v>0.25764566659927368</v>
      </c>
      <c r="AC2682">
        <v>8.6884191259741783E-3</v>
      </c>
      <c r="AD2682">
        <v>-1.0060635395348072E-2</v>
      </c>
      <c r="AE2682">
        <f>VLOOKUP(C2682,[1]pop_15p_a!$A$8:$AL$68,29,FALSE)</f>
        <v>25809991.114109602</v>
      </c>
      <c r="AL2682">
        <f t="shared" si="262"/>
        <v>354</v>
      </c>
      <c r="AM2682">
        <f t="shared" si="262"/>
        <v>356</v>
      </c>
      <c r="AN2682">
        <f t="shared" si="262"/>
        <v>357</v>
      </c>
      <c r="AO2682">
        <f t="shared" si="262"/>
        <v>359</v>
      </c>
      <c r="AP2682">
        <f t="shared" si="262"/>
        <v>361</v>
      </c>
      <c r="AQ2682">
        <f t="shared" si="262"/>
        <v>362</v>
      </c>
    </row>
    <row r="2683" spans="1:43">
      <c r="A2683" s="3" t="s">
        <v>26</v>
      </c>
      <c r="B2683" s="3" t="s">
        <v>60</v>
      </c>
      <c r="C2683">
        <v>1979</v>
      </c>
      <c r="J2683">
        <v>35.204730987548828</v>
      </c>
      <c r="K2683">
        <v>16.005535125732422</v>
      </c>
      <c r="M2683">
        <v>247097.265625</v>
      </c>
      <c r="N2683">
        <v>194502.546875</v>
      </c>
      <c r="O2683">
        <v>238183.140625</v>
      </c>
      <c r="P2683">
        <v>232812.765625</v>
      </c>
      <c r="Q2683">
        <v>392172.59375</v>
      </c>
      <c r="R2683">
        <v>1.9184697419404984E-2</v>
      </c>
      <c r="S2683">
        <v>0.58703351020812988</v>
      </c>
      <c r="T2683">
        <v>424281.0625</v>
      </c>
      <c r="U2683">
        <v>358628.25</v>
      </c>
      <c r="V2683">
        <v>426859.25</v>
      </c>
      <c r="W2683">
        <v>545846.8125</v>
      </c>
      <c r="X2683">
        <v>0.26322418451309204</v>
      </c>
      <c r="Y2683">
        <v>0.92317384481430054</v>
      </c>
      <c r="Z2683">
        <v>0.579184889793396</v>
      </c>
      <c r="AA2683">
        <v>0.18575862050056458</v>
      </c>
      <c r="AB2683">
        <v>0.24796788394451141</v>
      </c>
      <c r="AC2683">
        <v>6.387675553560257E-2</v>
      </c>
      <c r="AD2683">
        <v>-6.9796077907085419E-2</v>
      </c>
      <c r="AE2683">
        <f>VLOOKUP(C2683,[1]pop_15p_a!$A$8:$AL$68,29,FALSE)</f>
        <v>25900970.689938601</v>
      </c>
      <c r="AL2683">
        <f t="shared" si="262"/>
        <v>354</v>
      </c>
      <c r="AM2683">
        <f t="shared" si="262"/>
        <v>356</v>
      </c>
      <c r="AN2683">
        <f t="shared" si="262"/>
        <v>357</v>
      </c>
      <c r="AO2683">
        <f t="shared" si="262"/>
        <v>359</v>
      </c>
      <c r="AP2683">
        <f t="shared" si="262"/>
        <v>361</v>
      </c>
      <c r="AQ2683">
        <f t="shared" si="262"/>
        <v>362</v>
      </c>
    </row>
    <row r="2684" spans="1:43">
      <c r="A2684" s="3" t="s">
        <v>26</v>
      </c>
      <c r="B2684" s="3" t="s">
        <v>60</v>
      </c>
      <c r="C2684">
        <v>1980</v>
      </c>
      <c r="J2684">
        <v>35.535106658935547</v>
      </c>
      <c r="K2684">
        <v>16.107376098632812</v>
      </c>
      <c r="M2684">
        <v>220827.453125</v>
      </c>
      <c r="N2684">
        <v>173592.109375</v>
      </c>
      <c r="O2684">
        <v>219024.234375</v>
      </c>
      <c r="P2684">
        <v>209931.46875</v>
      </c>
      <c r="Q2684">
        <v>420008.78125</v>
      </c>
      <c r="R2684">
        <v>1.9752498716115952E-2</v>
      </c>
      <c r="S2684">
        <v>0.52935320138931274</v>
      </c>
      <c r="T2684">
        <v>398824.125</v>
      </c>
      <c r="U2684">
        <v>331955.25</v>
      </c>
      <c r="V2684">
        <v>405203.53125</v>
      </c>
      <c r="W2684">
        <v>583259.5625</v>
      </c>
      <c r="X2684">
        <v>0.28199204802513123</v>
      </c>
      <c r="Y2684">
        <v>0.84563106298446655</v>
      </c>
      <c r="Z2684">
        <v>0.59246361255645752</v>
      </c>
      <c r="AA2684">
        <v>0.21222671866416931</v>
      </c>
      <c r="AB2684">
        <v>0.21843566000461578</v>
      </c>
      <c r="AC2684">
        <v>0.16821944713592529</v>
      </c>
      <c r="AD2684">
        <v>-0.19268788397312164</v>
      </c>
      <c r="AE2684">
        <f>VLOOKUP(C2684,[1]pop_15p_a!$A$8:$AL$68,29,FALSE)</f>
        <v>26029114.456232801</v>
      </c>
      <c r="AL2684">
        <f t="shared" ref="AL2684:AQ2693" si="263">AL2616+9</f>
        <v>354</v>
      </c>
      <c r="AM2684">
        <f t="shared" si="263"/>
        <v>356</v>
      </c>
      <c r="AN2684">
        <f t="shared" si="263"/>
        <v>357</v>
      </c>
      <c r="AO2684">
        <f t="shared" si="263"/>
        <v>359</v>
      </c>
      <c r="AP2684">
        <f t="shared" si="263"/>
        <v>361</v>
      </c>
      <c r="AQ2684">
        <f t="shared" si="263"/>
        <v>362</v>
      </c>
    </row>
    <row r="2685" spans="1:43">
      <c r="A2685" s="3" t="s">
        <v>26</v>
      </c>
      <c r="B2685" s="3" t="s">
        <v>60</v>
      </c>
      <c r="C2685">
        <v>1981</v>
      </c>
      <c r="J2685">
        <v>35.873729705810547</v>
      </c>
      <c r="K2685">
        <v>16.194093704223633</v>
      </c>
      <c r="M2685">
        <v>208463.5</v>
      </c>
      <c r="N2685">
        <v>172085.53125</v>
      </c>
      <c r="O2685">
        <v>210213.78125</v>
      </c>
      <c r="P2685">
        <v>198600.609375</v>
      </c>
      <c r="Q2685">
        <v>453514.875</v>
      </c>
      <c r="R2685">
        <v>1.8259676173329353E-2</v>
      </c>
      <c r="S2685">
        <v>0.50540286302566528</v>
      </c>
      <c r="T2685">
        <v>359056.25</v>
      </c>
      <c r="U2685">
        <v>319926.96875</v>
      </c>
      <c r="V2685">
        <v>375983.875</v>
      </c>
      <c r="W2685">
        <v>606530.5625</v>
      </c>
      <c r="X2685">
        <v>0.29082643985748291</v>
      </c>
      <c r="Y2685">
        <v>0.7482566237449646</v>
      </c>
      <c r="Z2685">
        <v>0.62340337038040161</v>
      </c>
      <c r="AA2685">
        <v>0.18897777795791626</v>
      </c>
      <c r="AB2685">
        <v>0.22951650619506836</v>
      </c>
      <c r="AC2685">
        <v>0.13856115937232971</v>
      </c>
      <c r="AD2685">
        <v>-0.16946107149124146</v>
      </c>
      <c r="AE2685">
        <f>VLOOKUP(C2685,[1]pop_15p_a!$A$8:$AL$68,29,FALSE)</f>
        <v>26104007.6870257</v>
      </c>
      <c r="AL2685">
        <f t="shared" si="263"/>
        <v>354</v>
      </c>
      <c r="AM2685">
        <f t="shared" si="263"/>
        <v>356</v>
      </c>
      <c r="AN2685">
        <f t="shared" si="263"/>
        <v>357</v>
      </c>
      <c r="AO2685">
        <f t="shared" si="263"/>
        <v>359</v>
      </c>
      <c r="AP2685">
        <f t="shared" si="263"/>
        <v>361</v>
      </c>
      <c r="AQ2685">
        <f t="shared" si="263"/>
        <v>362</v>
      </c>
    </row>
    <row r="2686" spans="1:43">
      <c r="A2686" s="3" t="s">
        <v>26</v>
      </c>
      <c r="B2686" s="3" t="s">
        <v>60</v>
      </c>
      <c r="C2686">
        <v>1982</v>
      </c>
      <c r="J2686">
        <v>36.216709136962891</v>
      </c>
      <c r="K2686">
        <v>15.807706832885742</v>
      </c>
      <c r="M2686">
        <v>209565.234375</v>
      </c>
      <c r="N2686">
        <v>160369.171875</v>
      </c>
      <c r="O2686">
        <v>200648.84375</v>
      </c>
      <c r="P2686">
        <v>200554.734375</v>
      </c>
      <c r="Q2686">
        <v>501494.15625</v>
      </c>
      <c r="R2686">
        <v>2.0142067223787308E-2</v>
      </c>
      <c r="S2686">
        <v>0.49289175868034363</v>
      </c>
      <c r="T2686">
        <v>341940.15625</v>
      </c>
      <c r="U2686">
        <v>286361.125</v>
      </c>
      <c r="V2686">
        <v>341413.0625</v>
      </c>
      <c r="W2686">
        <v>622231.3125</v>
      </c>
      <c r="X2686">
        <v>0.29619106650352478</v>
      </c>
      <c r="Y2686">
        <v>0.71811622381210327</v>
      </c>
      <c r="Z2686">
        <v>0.5532529354095459</v>
      </c>
      <c r="AA2686">
        <v>0.20084238052368164</v>
      </c>
      <c r="AB2686">
        <v>0.24637937545776367</v>
      </c>
      <c r="AC2686">
        <v>0.11889801919460297</v>
      </c>
      <c r="AD2686">
        <v>-0.11568585783243179</v>
      </c>
      <c r="AE2686">
        <f>VLOOKUP(C2686,[1]pop_15p_a!$A$8:$AL$68,29,FALSE)</f>
        <v>26168043.972243201</v>
      </c>
      <c r="AL2686">
        <f t="shared" si="263"/>
        <v>354</v>
      </c>
      <c r="AM2686">
        <f t="shared" si="263"/>
        <v>356</v>
      </c>
      <c r="AN2686">
        <f t="shared" si="263"/>
        <v>357</v>
      </c>
      <c r="AO2686">
        <f t="shared" si="263"/>
        <v>359</v>
      </c>
      <c r="AP2686">
        <f t="shared" si="263"/>
        <v>361</v>
      </c>
      <c r="AQ2686">
        <f t="shared" si="263"/>
        <v>362</v>
      </c>
    </row>
    <row r="2687" spans="1:43">
      <c r="A2687" s="3" t="s">
        <v>26</v>
      </c>
      <c r="B2687" s="3" t="s">
        <v>60</v>
      </c>
      <c r="C2687">
        <v>1983</v>
      </c>
      <c r="J2687">
        <v>36.550846099853516</v>
      </c>
      <c r="K2687">
        <v>15.761628150939941</v>
      </c>
      <c r="M2687">
        <v>227234.453125</v>
      </c>
      <c r="N2687">
        <v>172330.078125</v>
      </c>
      <c r="O2687">
        <v>218224.890625</v>
      </c>
      <c r="P2687">
        <v>216877.578125</v>
      </c>
      <c r="Q2687">
        <v>552817.4375</v>
      </c>
      <c r="R2687">
        <v>2.2465793415904045E-2</v>
      </c>
      <c r="S2687">
        <v>0.49816516041755676</v>
      </c>
      <c r="T2687">
        <v>360965.125</v>
      </c>
      <c r="U2687">
        <v>300751.15625</v>
      </c>
      <c r="V2687">
        <v>358878.75</v>
      </c>
      <c r="W2687">
        <v>641725.875</v>
      </c>
      <c r="X2687">
        <v>0.30453276634216309</v>
      </c>
      <c r="Y2687">
        <v>0.74549078941345215</v>
      </c>
      <c r="Z2687">
        <v>0.5615883469581604</v>
      </c>
      <c r="AA2687">
        <v>0.21024750173091888</v>
      </c>
      <c r="AB2687">
        <v>0.22786833345890045</v>
      </c>
      <c r="AC2687">
        <v>0.11918936669826508</v>
      </c>
      <c r="AD2687">
        <v>-0.10923855751752853</v>
      </c>
      <c r="AE2687">
        <f>VLOOKUP(C2687,[1]pop_15p_a!$A$8:$AL$68,29,FALSE)</f>
        <v>26249638.023003899</v>
      </c>
      <c r="AL2687">
        <f t="shared" si="263"/>
        <v>354</v>
      </c>
      <c r="AM2687">
        <f t="shared" si="263"/>
        <v>356</v>
      </c>
      <c r="AN2687">
        <f t="shared" si="263"/>
        <v>357</v>
      </c>
      <c r="AO2687">
        <f t="shared" si="263"/>
        <v>359</v>
      </c>
      <c r="AP2687">
        <f t="shared" si="263"/>
        <v>361</v>
      </c>
      <c r="AQ2687">
        <f t="shared" si="263"/>
        <v>362</v>
      </c>
    </row>
    <row r="2688" spans="1:43">
      <c r="A2688" s="3" t="s">
        <v>26</v>
      </c>
      <c r="B2688" s="3" t="s">
        <v>60</v>
      </c>
      <c r="C2688">
        <v>1984</v>
      </c>
      <c r="J2688">
        <v>36.858894348144531</v>
      </c>
      <c r="K2688">
        <v>15.794838905334473</v>
      </c>
      <c r="M2688">
        <v>248962.671875</v>
      </c>
      <c r="N2688">
        <v>184386.703125</v>
      </c>
      <c r="O2688">
        <v>237702.78125</v>
      </c>
      <c r="P2688">
        <v>236081.46875</v>
      </c>
      <c r="Q2688">
        <v>621744.5625</v>
      </c>
      <c r="R2688">
        <v>2.4535102769732475E-2</v>
      </c>
      <c r="S2688">
        <v>0.49902799725532532</v>
      </c>
      <c r="T2688">
        <v>381326.28125</v>
      </c>
      <c r="U2688">
        <v>314745.375</v>
      </c>
      <c r="V2688">
        <v>376858.1875</v>
      </c>
      <c r="W2688">
        <v>665784.8125</v>
      </c>
      <c r="X2688">
        <v>0.31285476684570313</v>
      </c>
      <c r="Y2688">
        <v>0.77084809541702271</v>
      </c>
      <c r="Z2688">
        <v>0.55602371692657471</v>
      </c>
      <c r="AA2688">
        <v>0.2240370512008667</v>
      </c>
      <c r="AB2688">
        <v>0.21877919137477875</v>
      </c>
      <c r="AC2688">
        <v>0.12110839039087296</v>
      </c>
      <c r="AD2688">
        <v>-0.10571373254060745</v>
      </c>
      <c r="AE2688">
        <f>VLOOKUP(C2688,[1]pop_15p_a!$A$8:$AL$68,29,FALSE)</f>
        <v>26356669.773407999</v>
      </c>
      <c r="AL2688">
        <f t="shared" si="263"/>
        <v>354</v>
      </c>
      <c r="AM2688">
        <f t="shared" si="263"/>
        <v>356</v>
      </c>
      <c r="AN2688">
        <f t="shared" si="263"/>
        <v>357</v>
      </c>
      <c r="AO2688">
        <f t="shared" si="263"/>
        <v>359</v>
      </c>
      <c r="AP2688">
        <f t="shared" si="263"/>
        <v>361</v>
      </c>
      <c r="AQ2688">
        <f t="shared" si="263"/>
        <v>362</v>
      </c>
    </row>
    <row r="2689" spans="1:43">
      <c r="A2689" s="3" t="s">
        <v>26</v>
      </c>
      <c r="B2689" s="3" t="s">
        <v>60</v>
      </c>
      <c r="C2689">
        <v>1985</v>
      </c>
      <c r="J2689">
        <v>37.128715515136719</v>
      </c>
      <c r="K2689">
        <v>15.908464431762695</v>
      </c>
      <c r="M2689">
        <v>270886.84375</v>
      </c>
      <c r="N2689">
        <v>196205.53125</v>
      </c>
      <c r="O2689">
        <v>259891.109375</v>
      </c>
      <c r="P2689">
        <v>257580.3125</v>
      </c>
      <c r="Q2689">
        <v>677588.3125</v>
      </c>
      <c r="R2689">
        <v>2.6474427431821823E-2</v>
      </c>
      <c r="S2689">
        <v>0.50841277837753296</v>
      </c>
      <c r="T2689">
        <v>395197.3125</v>
      </c>
      <c r="U2689">
        <v>325046.84375</v>
      </c>
      <c r="V2689">
        <v>391615.65625</v>
      </c>
      <c r="W2689">
        <v>691890.6875</v>
      </c>
      <c r="X2689">
        <v>0.32350075244903564</v>
      </c>
      <c r="Y2689">
        <v>0.7802233099937439</v>
      </c>
      <c r="Z2689">
        <v>0.54489004611968994</v>
      </c>
      <c r="AA2689">
        <v>0.2457892894744873</v>
      </c>
      <c r="AB2689">
        <v>0.21234925091266632</v>
      </c>
      <c r="AC2689">
        <v>0.11423914879560471</v>
      </c>
      <c r="AD2689">
        <v>-0.1039189025759697</v>
      </c>
      <c r="AE2689">
        <f>VLOOKUP(C2689,[1]pop_15p_a!$A$8:$AL$68,29,FALSE)</f>
        <v>26468214.342456199</v>
      </c>
      <c r="AL2689">
        <f t="shared" si="263"/>
        <v>354</v>
      </c>
      <c r="AM2689">
        <f t="shared" si="263"/>
        <v>356</v>
      </c>
      <c r="AN2689">
        <f t="shared" si="263"/>
        <v>357</v>
      </c>
      <c r="AO2689">
        <f t="shared" si="263"/>
        <v>359</v>
      </c>
      <c r="AP2689">
        <f t="shared" si="263"/>
        <v>361</v>
      </c>
      <c r="AQ2689">
        <f t="shared" si="263"/>
        <v>362</v>
      </c>
    </row>
    <row r="2690" spans="1:43">
      <c r="A2690" s="3" t="s">
        <v>26</v>
      </c>
      <c r="B2690" s="3" t="s">
        <v>60</v>
      </c>
      <c r="C2690">
        <v>1986</v>
      </c>
      <c r="J2690">
        <v>37.354263305664063</v>
      </c>
      <c r="K2690">
        <v>15.931666374206543</v>
      </c>
      <c r="M2690">
        <v>286790.9375</v>
      </c>
      <c r="N2690">
        <v>210188.359375</v>
      </c>
      <c r="O2690">
        <v>277077.53125</v>
      </c>
      <c r="P2690">
        <v>273710.84375</v>
      </c>
      <c r="Q2690">
        <v>716622.125</v>
      </c>
      <c r="R2690">
        <v>2.6641830801963806E-2</v>
      </c>
      <c r="S2690">
        <v>0.5261957049369812</v>
      </c>
      <c r="T2690">
        <v>411895.78125</v>
      </c>
      <c r="U2690">
        <v>337881.34375</v>
      </c>
      <c r="V2690">
        <v>407572.65625</v>
      </c>
      <c r="W2690">
        <v>719831.5625</v>
      </c>
      <c r="X2690">
        <v>0.3346526026725769</v>
      </c>
      <c r="Y2690">
        <v>0.80321341753005981</v>
      </c>
      <c r="Z2690">
        <v>0.54501789808273315</v>
      </c>
      <c r="AA2690">
        <v>0.24213671684265137</v>
      </c>
      <c r="AB2690">
        <v>0.21585750579833984</v>
      </c>
      <c r="AC2690">
        <v>9.9402748048305511E-2</v>
      </c>
      <c r="AD2690">
        <v>-8.5880227386951447E-2</v>
      </c>
      <c r="AE2690">
        <f>VLOOKUP(C2690,[1]pop_15p_a!$A$8:$AL$68,29,FALSE)</f>
        <v>26557788.603010401</v>
      </c>
      <c r="AL2690">
        <f t="shared" si="263"/>
        <v>354</v>
      </c>
      <c r="AM2690">
        <f t="shared" si="263"/>
        <v>356</v>
      </c>
      <c r="AN2690">
        <f t="shared" si="263"/>
        <v>357</v>
      </c>
      <c r="AO2690">
        <f t="shared" si="263"/>
        <v>359</v>
      </c>
      <c r="AP2690">
        <f t="shared" si="263"/>
        <v>361</v>
      </c>
      <c r="AQ2690">
        <f t="shared" si="263"/>
        <v>362</v>
      </c>
    </row>
    <row r="2691" spans="1:43">
      <c r="A2691" s="3" t="s">
        <v>26</v>
      </c>
      <c r="B2691" s="3" t="s">
        <v>60</v>
      </c>
      <c r="C2691">
        <v>1987</v>
      </c>
      <c r="J2691">
        <v>37.538974761962891</v>
      </c>
      <c r="K2691">
        <v>15.859249114990234</v>
      </c>
      <c r="M2691">
        <v>302404.125</v>
      </c>
      <c r="N2691">
        <v>219688.015625</v>
      </c>
      <c r="O2691">
        <v>287584.0625</v>
      </c>
      <c r="P2691">
        <v>288282.625</v>
      </c>
      <c r="Q2691">
        <v>747290.625</v>
      </c>
      <c r="R2691">
        <v>2.654673159122467E-2</v>
      </c>
      <c r="S2691">
        <v>0.53866368532180786</v>
      </c>
      <c r="T2691">
        <v>419960.15625</v>
      </c>
      <c r="U2691">
        <v>345556.90625</v>
      </c>
      <c r="V2691">
        <v>414697</v>
      </c>
      <c r="W2691">
        <v>749391.8125</v>
      </c>
      <c r="X2691">
        <v>0.34721007943153381</v>
      </c>
      <c r="Y2691">
        <v>0.80324625968933105</v>
      </c>
      <c r="Z2691">
        <v>0.54323709011077881</v>
      </c>
      <c r="AA2691">
        <v>0.23445425927639008</v>
      </c>
      <c r="AB2691">
        <v>0.21537554264068604</v>
      </c>
      <c r="AC2691">
        <v>8.9293420314788818E-2</v>
      </c>
      <c r="AD2691">
        <v>-7.162252813577652E-2</v>
      </c>
      <c r="AE2691">
        <f>VLOOKUP(C2691,[1]pop_15p_a!$A$8:$AL$68,29,FALSE)</f>
        <v>26670850.814354699</v>
      </c>
      <c r="AL2691">
        <f t="shared" si="263"/>
        <v>354</v>
      </c>
      <c r="AM2691">
        <f t="shared" si="263"/>
        <v>356</v>
      </c>
      <c r="AN2691">
        <f t="shared" si="263"/>
        <v>357</v>
      </c>
      <c r="AO2691">
        <f t="shared" si="263"/>
        <v>359</v>
      </c>
      <c r="AP2691">
        <f t="shared" si="263"/>
        <v>361</v>
      </c>
      <c r="AQ2691">
        <f t="shared" si="263"/>
        <v>362</v>
      </c>
    </row>
    <row r="2692" spans="1:43">
      <c r="A2692" s="3" t="s">
        <v>26</v>
      </c>
      <c r="B2692" s="3" t="s">
        <v>60</v>
      </c>
      <c r="C2692">
        <v>1988</v>
      </c>
      <c r="J2692">
        <v>37.691898345947266</v>
      </c>
      <c r="K2692">
        <v>15.764316558837891</v>
      </c>
      <c r="M2692">
        <v>323819.125</v>
      </c>
      <c r="N2692">
        <v>230592.34375</v>
      </c>
      <c r="O2692">
        <v>305346.59375</v>
      </c>
      <c r="P2692">
        <v>308710.40625</v>
      </c>
      <c r="Q2692">
        <v>774281.4375</v>
      </c>
      <c r="R2692">
        <v>2.6470798999071121E-2</v>
      </c>
      <c r="S2692">
        <v>0.5584251880645752</v>
      </c>
      <c r="T2692">
        <v>437316.03125</v>
      </c>
      <c r="U2692">
        <v>354272.65625</v>
      </c>
      <c r="V2692">
        <v>431507.0625</v>
      </c>
      <c r="W2692">
        <v>781711</v>
      </c>
      <c r="X2692">
        <v>0.36113888025283813</v>
      </c>
      <c r="Y2692">
        <v>0.81973999738693237</v>
      </c>
      <c r="Z2692">
        <v>0.53639453649520874</v>
      </c>
      <c r="AA2692">
        <v>0.24191920459270477</v>
      </c>
      <c r="AB2692">
        <v>0.20984677970409393</v>
      </c>
      <c r="AC2692">
        <v>8.9287228882312775E-2</v>
      </c>
      <c r="AD2692">
        <v>-7.2382248938083649E-2</v>
      </c>
      <c r="AE2692">
        <f>VLOOKUP(C2692,[1]pop_15p_a!$A$8:$AL$68,29,FALSE)</f>
        <v>26833789.130152501</v>
      </c>
      <c r="AL2692">
        <f t="shared" si="263"/>
        <v>354</v>
      </c>
      <c r="AM2692">
        <f t="shared" si="263"/>
        <v>356</v>
      </c>
      <c r="AN2692">
        <f t="shared" si="263"/>
        <v>357</v>
      </c>
      <c r="AO2692">
        <f t="shared" si="263"/>
        <v>359</v>
      </c>
      <c r="AP2692">
        <f t="shared" si="263"/>
        <v>361</v>
      </c>
      <c r="AQ2692">
        <f t="shared" si="263"/>
        <v>362</v>
      </c>
    </row>
    <row r="2693" spans="1:43">
      <c r="A2693" s="3" t="s">
        <v>26</v>
      </c>
      <c r="B2693" s="3" t="s">
        <v>60</v>
      </c>
      <c r="C2693">
        <v>1989</v>
      </c>
      <c r="J2693">
        <v>37.827018737792969</v>
      </c>
      <c r="K2693">
        <v>15.758317947387695</v>
      </c>
      <c r="M2693">
        <v>343037.34375</v>
      </c>
      <c r="N2693">
        <v>233741.28125</v>
      </c>
      <c r="O2693">
        <v>312094.8125</v>
      </c>
      <c r="P2693">
        <v>326628.21875</v>
      </c>
      <c r="Q2693">
        <v>793547.125</v>
      </c>
      <c r="R2693">
        <v>2.5933573022484779E-2</v>
      </c>
      <c r="S2693">
        <v>0.57685458660125732</v>
      </c>
      <c r="T2693">
        <v>438017.28125</v>
      </c>
      <c r="U2693">
        <v>349181.90625</v>
      </c>
      <c r="V2693">
        <v>433869.34375</v>
      </c>
      <c r="W2693">
        <v>811798.8125</v>
      </c>
      <c r="X2693">
        <v>0.37221387028694153</v>
      </c>
      <c r="Y2693">
        <v>0.80393880605697632</v>
      </c>
      <c r="Z2693">
        <v>0.52319419384002686</v>
      </c>
      <c r="AA2693">
        <v>0.24243223667144775</v>
      </c>
      <c r="AB2693">
        <v>0.20002053678035736</v>
      </c>
      <c r="AC2693">
        <v>8.0223582684993744E-2</v>
      </c>
      <c r="AD2693">
        <v>-5.8380719274282455E-2</v>
      </c>
      <c r="AE2693">
        <f>VLOOKUP(C2693,[1]pop_15p_a!$A$8:$AL$68,29,FALSE)</f>
        <v>26960764.4957201</v>
      </c>
      <c r="AL2693">
        <f t="shared" si="263"/>
        <v>354</v>
      </c>
      <c r="AM2693">
        <f t="shared" si="263"/>
        <v>356</v>
      </c>
      <c r="AN2693">
        <f t="shared" si="263"/>
        <v>357</v>
      </c>
      <c r="AO2693">
        <f t="shared" si="263"/>
        <v>359</v>
      </c>
      <c r="AP2693">
        <f t="shared" si="263"/>
        <v>361</v>
      </c>
      <c r="AQ2693">
        <f t="shared" si="263"/>
        <v>362</v>
      </c>
    </row>
    <row r="2694" spans="1:43">
      <c r="A2694" s="3" t="s">
        <v>26</v>
      </c>
      <c r="B2694" s="3" t="s">
        <v>60</v>
      </c>
      <c r="C2694">
        <v>1990</v>
      </c>
      <c r="D2694">
        <v>378656.11859999999</v>
      </c>
      <c r="E2694">
        <v>208531.0975</v>
      </c>
      <c r="F2694">
        <v>71169.903699999995</v>
      </c>
      <c r="G2694">
        <v>48616.523800000003</v>
      </c>
      <c r="H2694">
        <v>58141.6659</v>
      </c>
      <c r="I2694">
        <v>41508.284699999997</v>
      </c>
      <c r="J2694">
        <v>37.954551696777344</v>
      </c>
      <c r="K2694">
        <v>15.08072566986084</v>
      </c>
      <c r="M2694">
        <v>307959.46875</v>
      </c>
      <c r="N2694">
        <v>215532.625</v>
      </c>
      <c r="O2694">
        <v>273272.6875</v>
      </c>
      <c r="P2694">
        <v>291956.96875</v>
      </c>
      <c r="Q2694">
        <v>802548.625</v>
      </c>
      <c r="R2694">
        <v>2.5488400831818581E-2</v>
      </c>
      <c r="S2694">
        <v>0.50887596607208252</v>
      </c>
      <c r="T2694">
        <v>387441.78125</v>
      </c>
      <c r="U2694">
        <v>312293.75</v>
      </c>
      <c r="V2694">
        <v>368023.53125</v>
      </c>
      <c r="W2694">
        <v>834674.8125</v>
      </c>
      <c r="X2694">
        <v>0.37984299659729004</v>
      </c>
      <c r="Y2694">
        <v>0.72478938102722168</v>
      </c>
      <c r="Z2694">
        <v>0.53913110494613647</v>
      </c>
      <c r="AA2694">
        <v>0.20548555254936218</v>
      </c>
      <c r="AB2694">
        <v>0.22790716588497162</v>
      </c>
      <c r="AC2694">
        <v>9.22364741563797E-2</v>
      </c>
      <c r="AD2694">
        <v>-5.0693169236183167E-2</v>
      </c>
      <c r="AE2694">
        <f>VLOOKUP(C2694,[1]pop_15p_a!$A$8:$AL$68,29,FALSE)</f>
        <v>27145907.849883299</v>
      </c>
      <c r="AL2694">
        <f t="shared" ref="AL2694:AQ2703" si="264">AL2626+9</f>
        <v>354</v>
      </c>
      <c r="AM2694">
        <f t="shared" si="264"/>
        <v>356</v>
      </c>
      <c r="AN2694">
        <f t="shared" si="264"/>
        <v>357</v>
      </c>
      <c r="AO2694">
        <f t="shared" si="264"/>
        <v>359</v>
      </c>
      <c r="AP2694">
        <f t="shared" si="264"/>
        <v>361</v>
      </c>
      <c r="AQ2694">
        <f t="shared" si="264"/>
        <v>362</v>
      </c>
    </row>
    <row r="2695" spans="1:43">
      <c r="A2695" s="3" t="s">
        <v>26</v>
      </c>
      <c r="B2695" s="3" t="s">
        <v>60</v>
      </c>
      <c r="C2695">
        <v>1991</v>
      </c>
      <c r="D2695">
        <v>352091.20010000002</v>
      </c>
      <c r="E2695">
        <v>222330.3009</v>
      </c>
      <c r="F2695">
        <v>77982.204400000002</v>
      </c>
      <c r="G2695">
        <v>46437.7644</v>
      </c>
      <c r="H2695">
        <v>57143.902699999999</v>
      </c>
      <c r="I2695">
        <v>53826.587899999999</v>
      </c>
      <c r="J2695">
        <v>38.077213287353516</v>
      </c>
      <c r="K2695">
        <v>14.19245719909668</v>
      </c>
      <c r="M2695">
        <v>292282.40625</v>
      </c>
      <c r="N2695">
        <v>237062.21875</v>
      </c>
      <c r="O2695">
        <v>284500.09375</v>
      </c>
      <c r="P2695">
        <v>277052.1875</v>
      </c>
      <c r="Q2695">
        <v>803408.6875</v>
      </c>
      <c r="R2695">
        <v>2.5243805721402168E-2</v>
      </c>
      <c r="S2695">
        <v>0.51944011449813843</v>
      </c>
      <c r="T2695">
        <v>360260.5</v>
      </c>
      <c r="U2695">
        <v>335750.96875</v>
      </c>
      <c r="V2695">
        <v>369431.34375</v>
      </c>
      <c r="W2695">
        <v>856212.5625</v>
      </c>
      <c r="X2695">
        <v>0.38851642608642578</v>
      </c>
      <c r="Y2695">
        <v>0.69094038009643555</v>
      </c>
      <c r="Z2695">
        <v>0.58925431966781616</v>
      </c>
      <c r="AA2695">
        <v>0.17035697400569916</v>
      </c>
      <c r="AB2695">
        <v>0.26207363605499268</v>
      </c>
      <c r="AC2695">
        <v>8.9347518980503082E-2</v>
      </c>
      <c r="AD2695">
        <v>-8.9683204889297485E-2</v>
      </c>
      <c r="AE2695">
        <f>VLOOKUP(C2695,[1]pop_15p_a!$A$8:$AL$68,29,FALSE)</f>
        <v>27360916.641075701</v>
      </c>
      <c r="AL2695">
        <f t="shared" si="264"/>
        <v>354</v>
      </c>
      <c r="AM2695">
        <f t="shared" si="264"/>
        <v>356</v>
      </c>
      <c r="AN2695">
        <f t="shared" si="264"/>
        <v>357</v>
      </c>
      <c r="AO2695">
        <f t="shared" si="264"/>
        <v>359</v>
      </c>
      <c r="AP2695">
        <f t="shared" si="264"/>
        <v>361</v>
      </c>
      <c r="AQ2695">
        <f t="shared" si="264"/>
        <v>362</v>
      </c>
    </row>
    <row r="2696" spans="1:43">
      <c r="A2696" s="3" t="s">
        <v>26</v>
      </c>
      <c r="B2696" s="3" t="s">
        <v>60</v>
      </c>
      <c r="C2696">
        <v>1992</v>
      </c>
      <c r="D2696">
        <v>360946.21860000002</v>
      </c>
      <c r="E2696">
        <v>227609.94949999999</v>
      </c>
      <c r="F2696">
        <v>82553.589300000007</v>
      </c>
      <c r="G2696">
        <v>47558.266100000001</v>
      </c>
      <c r="H2696">
        <v>63311.724699999999</v>
      </c>
      <c r="I2696">
        <v>54769.428</v>
      </c>
      <c r="J2696">
        <v>38.191776275634766</v>
      </c>
      <c r="K2696">
        <v>14.057300567626953</v>
      </c>
      <c r="M2696">
        <v>312866.71875</v>
      </c>
      <c r="N2696">
        <v>251765.875</v>
      </c>
      <c r="O2696">
        <v>294003.40625</v>
      </c>
      <c r="P2696">
        <v>296914.5</v>
      </c>
      <c r="Q2696">
        <v>807116.125</v>
      </c>
      <c r="R2696">
        <v>2.4861374869942665E-2</v>
      </c>
      <c r="S2696">
        <v>0.5476222038269043</v>
      </c>
      <c r="T2696">
        <v>369320.96875</v>
      </c>
      <c r="U2696">
        <v>347067.9375</v>
      </c>
      <c r="V2696">
        <v>370588.96875</v>
      </c>
      <c r="W2696">
        <v>876578.3125</v>
      </c>
      <c r="X2696">
        <v>0.39468851685523987</v>
      </c>
      <c r="Y2696">
        <v>0.7061387300491333</v>
      </c>
      <c r="Z2696">
        <v>0.56625974178314209</v>
      </c>
      <c r="AA2696">
        <v>0.14004141092300415</v>
      </c>
      <c r="AB2696">
        <v>0.26848712563514709</v>
      </c>
      <c r="AC2696">
        <v>9.348423033952713E-2</v>
      </c>
      <c r="AD2696">
        <v>-0.10699977725744247</v>
      </c>
      <c r="AE2696">
        <f>VLOOKUP(C2696,[1]pop_15p_a!$A$8:$AL$68,29,FALSE)</f>
        <v>27583009.7644821</v>
      </c>
      <c r="AL2696">
        <f t="shared" si="264"/>
        <v>354</v>
      </c>
      <c r="AM2696">
        <f t="shared" si="264"/>
        <v>356</v>
      </c>
      <c r="AN2696">
        <f t="shared" si="264"/>
        <v>357</v>
      </c>
      <c r="AO2696">
        <f t="shared" si="264"/>
        <v>359</v>
      </c>
      <c r="AP2696">
        <f t="shared" si="264"/>
        <v>361</v>
      </c>
      <c r="AQ2696">
        <f t="shared" si="264"/>
        <v>362</v>
      </c>
    </row>
    <row r="2697" spans="1:43">
      <c r="A2697" s="3" t="s">
        <v>26</v>
      </c>
      <c r="B2697" s="3" t="s">
        <v>60</v>
      </c>
      <c r="C2697">
        <v>1993</v>
      </c>
      <c r="D2697">
        <v>374439.50829999999</v>
      </c>
      <c r="E2697">
        <v>239811.2218</v>
      </c>
      <c r="F2697">
        <v>84525.498200000002</v>
      </c>
      <c r="G2697">
        <v>48927.744100000004</v>
      </c>
      <c r="H2697">
        <v>65307.251100000001</v>
      </c>
      <c r="I2697">
        <v>61969.111199999999</v>
      </c>
      <c r="J2697">
        <v>38.295475006103516</v>
      </c>
      <c r="K2697">
        <v>13.727619171142578</v>
      </c>
      <c r="L2697">
        <v>2070.8212890625</v>
      </c>
      <c r="M2697">
        <v>337755.5</v>
      </c>
      <c r="N2697">
        <v>268646.625</v>
      </c>
      <c r="O2697">
        <v>317786.375</v>
      </c>
      <c r="P2697">
        <v>319752.8125</v>
      </c>
      <c r="Q2697">
        <v>829840.1875</v>
      </c>
      <c r="R2697">
        <v>2.4718865752220154E-2</v>
      </c>
      <c r="S2697">
        <v>0.58970397710800171</v>
      </c>
      <c r="T2697">
        <v>383127.34375</v>
      </c>
      <c r="U2697">
        <v>362880.25</v>
      </c>
      <c r="V2697">
        <v>392062.59375</v>
      </c>
      <c r="W2697">
        <v>897332.75</v>
      </c>
      <c r="X2697">
        <v>0.40317985415458679</v>
      </c>
      <c r="Y2697">
        <v>0.72828084230422974</v>
      </c>
      <c r="Z2697">
        <v>0.56065165996551514</v>
      </c>
      <c r="AA2697">
        <v>0.15054245293140411</v>
      </c>
      <c r="AB2697">
        <v>0.26236245036125183</v>
      </c>
      <c r="AC2697">
        <v>8.8743686676025391E-2</v>
      </c>
      <c r="AD2697">
        <v>-0.11835640668869019</v>
      </c>
      <c r="AE2697">
        <f>VLOOKUP(C2697,[1]pop_15p_a!$A$8:$AL$68,29,FALSE)</f>
        <v>27811200.644678298</v>
      </c>
      <c r="AL2697">
        <f t="shared" si="264"/>
        <v>354</v>
      </c>
      <c r="AM2697">
        <f t="shared" si="264"/>
        <v>356</v>
      </c>
      <c r="AN2697">
        <f t="shared" si="264"/>
        <v>357</v>
      </c>
      <c r="AO2697">
        <f t="shared" si="264"/>
        <v>359</v>
      </c>
      <c r="AP2697">
        <f t="shared" si="264"/>
        <v>361</v>
      </c>
      <c r="AQ2697">
        <f t="shared" si="264"/>
        <v>362</v>
      </c>
    </row>
    <row r="2698" spans="1:43">
      <c r="A2698" s="3" t="s">
        <v>26</v>
      </c>
      <c r="B2698" s="3" t="s">
        <v>60</v>
      </c>
      <c r="C2698">
        <v>1994</v>
      </c>
      <c r="D2698">
        <v>394257.85029999999</v>
      </c>
      <c r="E2698">
        <v>250584.04870000001</v>
      </c>
      <c r="F2698">
        <v>85533.624400000001</v>
      </c>
      <c r="G2698">
        <v>53409.642599999999</v>
      </c>
      <c r="H2698">
        <v>73833.548999999999</v>
      </c>
      <c r="I2698">
        <v>68997.456699999995</v>
      </c>
      <c r="J2698">
        <v>38.383514404296875</v>
      </c>
      <c r="K2698">
        <v>13.868626594543457</v>
      </c>
      <c r="L2698">
        <v>2084.624267578125</v>
      </c>
      <c r="M2698">
        <v>365957.875</v>
      </c>
      <c r="N2698">
        <v>285591</v>
      </c>
      <c r="O2698">
        <v>338383.03125</v>
      </c>
      <c r="P2698">
        <v>345661.03125</v>
      </c>
      <c r="Q2698">
        <v>857340.6875</v>
      </c>
      <c r="R2698">
        <v>2.4293992668390274E-2</v>
      </c>
      <c r="S2698">
        <v>0.62152481079101563</v>
      </c>
      <c r="T2698">
        <v>403405.5</v>
      </c>
      <c r="U2698">
        <v>374603.84375</v>
      </c>
      <c r="V2698">
        <v>408482.34375</v>
      </c>
      <c r="W2698">
        <v>921327.875</v>
      </c>
      <c r="X2698">
        <v>0.41528946161270142</v>
      </c>
      <c r="Y2698">
        <v>0.74487763643264771</v>
      </c>
      <c r="Z2698">
        <v>0.55221265554428101</v>
      </c>
      <c r="AA2698">
        <v>0.15005609393119812</v>
      </c>
      <c r="AB2698">
        <v>0.25955119729042053</v>
      </c>
      <c r="AC2698">
        <v>9.7662985324859619E-2</v>
      </c>
      <c r="AD2698">
        <v>-0.11878909170627594</v>
      </c>
      <c r="AE2698">
        <f>VLOOKUP(C2698,[1]pop_15p_a!$A$8:$AL$68,29,FALSE)</f>
        <v>28049524.786755901</v>
      </c>
      <c r="AL2698">
        <f t="shared" si="264"/>
        <v>354</v>
      </c>
      <c r="AM2698">
        <f t="shared" si="264"/>
        <v>356</v>
      </c>
      <c r="AN2698">
        <f t="shared" si="264"/>
        <v>357</v>
      </c>
      <c r="AO2698">
        <f t="shared" si="264"/>
        <v>359</v>
      </c>
      <c r="AP2698">
        <f t="shared" si="264"/>
        <v>361</v>
      </c>
      <c r="AQ2698">
        <f t="shared" si="264"/>
        <v>362</v>
      </c>
    </row>
    <row r="2699" spans="1:43">
      <c r="A2699" s="3" t="s">
        <v>26</v>
      </c>
      <c r="B2699" s="3" t="s">
        <v>60</v>
      </c>
      <c r="C2699">
        <v>1995</v>
      </c>
      <c r="D2699">
        <v>421666.0907</v>
      </c>
      <c r="E2699">
        <v>258522.2176</v>
      </c>
      <c r="F2699">
        <v>89634.723700000002</v>
      </c>
      <c r="G2699">
        <v>62249.059800000003</v>
      </c>
      <c r="H2699">
        <v>90704.554099999994</v>
      </c>
      <c r="I2699">
        <v>85711.088799999998</v>
      </c>
      <c r="J2699">
        <v>38.452632904052734</v>
      </c>
      <c r="K2699">
        <v>14.124654769897461</v>
      </c>
      <c r="L2699">
        <v>2081.916259765625</v>
      </c>
      <c r="M2699">
        <v>403512.4375</v>
      </c>
      <c r="N2699">
        <v>307018.5</v>
      </c>
      <c r="O2699">
        <v>371882</v>
      </c>
      <c r="P2699">
        <v>380414.4375</v>
      </c>
      <c r="Q2699">
        <v>896866</v>
      </c>
      <c r="R2699">
        <v>2.4380160495638847E-2</v>
      </c>
      <c r="S2699">
        <v>0.66308826208114624</v>
      </c>
      <c r="T2699">
        <v>431449.6875</v>
      </c>
      <c r="U2699">
        <v>389579.8125</v>
      </c>
      <c r="V2699">
        <v>439333.71875</v>
      </c>
      <c r="W2699">
        <v>953288.75</v>
      </c>
      <c r="X2699">
        <v>0.43186861276626587</v>
      </c>
      <c r="Y2699">
        <v>0.77102178335189819</v>
      </c>
      <c r="Z2699">
        <v>0.53606456518173218</v>
      </c>
      <c r="AA2699">
        <v>0.16753529012203217</v>
      </c>
      <c r="AB2699">
        <v>0.25693053007125854</v>
      </c>
      <c r="AC2699">
        <v>0.108431376516819</v>
      </c>
      <c r="AD2699">
        <v>-0.13471046090126038</v>
      </c>
      <c r="AE2699">
        <f>VLOOKUP(C2699,[1]pop_15p_a!$A$8:$AL$68,29,FALSE)</f>
        <v>28304450.1799969</v>
      </c>
      <c r="AL2699">
        <f t="shared" si="264"/>
        <v>354</v>
      </c>
      <c r="AM2699">
        <f t="shared" si="264"/>
        <v>356</v>
      </c>
      <c r="AN2699">
        <f t="shared" si="264"/>
        <v>357</v>
      </c>
      <c r="AO2699">
        <f t="shared" si="264"/>
        <v>359</v>
      </c>
      <c r="AP2699">
        <f t="shared" si="264"/>
        <v>361</v>
      </c>
      <c r="AQ2699">
        <f t="shared" si="264"/>
        <v>362</v>
      </c>
    </row>
    <row r="2700" spans="1:43">
      <c r="A2700" s="3" t="s">
        <v>26</v>
      </c>
      <c r="B2700" s="3" t="s">
        <v>60</v>
      </c>
      <c r="C2700">
        <v>1996</v>
      </c>
      <c r="D2700">
        <v>447204.62119999999</v>
      </c>
      <c r="E2700">
        <v>280667.87310000003</v>
      </c>
      <c r="F2700">
        <v>92015.387199999997</v>
      </c>
      <c r="G2700">
        <v>74534.657600000006</v>
      </c>
      <c r="H2700">
        <v>100965.72900000001</v>
      </c>
      <c r="I2700">
        <v>109046.245</v>
      </c>
      <c r="J2700">
        <v>38.503608703613281</v>
      </c>
      <c r="K2700">
        <v>14.389850616455078</v>
      </c>
      <c r="L2700">
        <v>2082.040283203125</v>
      </c>
      <c r="M2700">
        <v>434916.3125</v>
      </c>
      <c r="N2700">
        <v>336103.21875</v>
      </c>
      <c r="O2700">
        <v>412307.9375</v>
      </c>
      <c r="P2700">
        <v>407072.53125</v>
      </c>
      <c r="Q2700">
        <v>939836.375</v>
      </c>
      <c r="R2700">
        <v>2.4610137566924095E-2</v>
      </c>
      <c r="S2700">
        <v>0.68172520399093628</v>
      </c>
      <c r="T2700">
        <v>457580.75</v>
      </c>
      <c r="U2700">
        <v>417309.28125</v>
      </c>
      <c r="V2700">
        <v>480095.34375</v>
      </c>
      <c r="W2700">
        <v>995476.125</v>
      </c>
      <c r="X2700">
        <v>0.45742735266685486</v>
      </c>
      <c r="Y2700">
        <v>0.78719609975814819</v>
      </c>
      <c r="Z2700">
        <v>0.55579447746276855</v>
      </c>
      <c r="AA2700">
        <v>0.18275077641010284</v>
      </c>
      <c r="AB2700">
        <v>0.2502332329750061</v>
      </c>
      <c r="AC2700">
        <v>0.10576915740966797</v>
      </c>
      <c r="AD2700">
        <v>-0.16046567261219025</v>
      </c>
      <c r="AE2700">
        <f>VLOOKUP(C2700,[1]pop_15p_a!$A$8:$AL$68,29,FALSE)</f>
        <v>28488631.151537001</v>
      </c>
      <c r="AL2700">
        <f t="shared" si="264"/>
        <v>354</v>
      </c>
      <c r="AM2700">
        <f t="shared" si="264"/>
        <v>356</v>
      </c>
      <c r="AN2700">
        <f t="shared" si="264"/>
        <v>357</v>
      </c>
      <c r="AO2700">
        <f t="shared" si="264"/>
        <v>359</v>
      </c>
      <c r="AP2700">
        <f t="shared" si="264"/>
        <v>361</v>
      </c>
      <c r="AQ2700">
        <f t="shared" si="264"/>
        <v>362</v>
      </c>
    </row>
    <row r="2701" spans="1:43">
      <c r="A2701" s="3" t="s">
        <v>26</v>
      </c>
      <c r="B2701" s="3" t="s">
        <v>60</v>
      </c>
      <c r="C2701">
        <v>1997</v>
      </c>
      <c r="D2701">
        <v>476091.15010000003</v>
      </c>
      <c r="E2701">
        <v>301267.78720000002</v>
      </c>
      <c r="F2701">
        <v>94656.444399999993</v>
      </c>
      <c r="G2701">
        <v>91152.209700000007</v>
      </c>
      <c r="H2701">
        <v>113286.7846</v>
      </c>
      <c r="I2701">
        <v>132255.6367</v>
      </c>
      <c r="J2701">
        <v>38.538730621337891</v>
      </c>
      <c r="K2701">
        <v>14.765157699584961</v>
      </c>
      <c r="L2701">
        <v>2081.88330078125</v>
      </c>
      <c r="M2701">
        <v>459595.53125</v>
      </c>
      <c r="N2701">
        <v>360097.9375</v>
      </c>
      <c r="O2701">
        <v>447981.03125</v>
      </c>
      <c r="P2701">
        <v>431766.84375</v>
      </c>
      <c r="Q2701">
        <v>971674.0625</v>
      </c>
      <c r="R2701">
        <v>2.4674419313669205E-2</v>
      </c>
      <c r="S2701">
        <v>0.69714313745498657</v>
      </c>
      <c r="T2701">
        <v>487137.53125</v>
      </c>
      <c r="U2701">
        <v>443595.375</v>
      </c>
      <c r="V2701">
        <v>521447.78125</v>
      </c>
      <c r="W2701">
        <v>1050791.375</v>
      </c>
      <c r="X2701">
        <v>0.49131280183792114</v>
      </c>
      <c r="Y2701">
        <v>0.7993091344833374</v>
      </c>
      <c r="Z2701">
        <v>0.56821608543395996</v>
      </c>
      <c r="AA2701">
        <v>0.19654244184494019</v>
      </c>
      <c r="AB2701">
        <v>0.23710973560810089</v>
      </c>
      <c r="AC2701">
        <v>0.10909084975719452</v>
      </c>
      <c r="AD2701">
        <v>-0.17745944857597351</v>
      </c>
      <c r="AE2701">
        <f>VLOOKUP(C2701,[1]pop_15p_a!$A$8:$AL$68,29,FALSE)</f>
        <v>28704670.556100499</v>
      </c>
      <c r="AL2701">
        <f t="shared" si="264"/>
        <v>354</v>
      </c>
      <c r="AM2701">
        <f t="shared" si="264"/>
        <v>356</v>
      </c>
      <c r="AN2701">
        <f t="shared" si="264"/>
        <v>357</v>
      </c>
      <c r="AO2701">
        <f t="shared" si="264"/>
        <v>359</v>
      </c>
      <c r="AP2701">
        <f t="shared" si="264"/>
        <v>361</v>
      </c>
      <c r="AQ2701">
        <f t="shared" si="264"/>
        <v>362</v>
      </c>
    </row>
    <row r="2702" spans="1:43">
      <c r="A2702" s="3" t="s">
        <v>26</v>
      </c>
      <c r="B2702" s="3" t="s">
        <v>60</v>
      </c>
      <c r="C2702">
        <v>1998</v>
      </c>
      <c r="D2702">
        <v>498061.73239999998</v>
      </c>
      <c r="E2702">
        <v>315917.42749999999</v>
      </c>
      <c r="F2702">
        <v>96556.210600000006</v>
      </c>
      <c r="G2702">
        <v>104137.5463</v>
      </c>
      <c r="H2702">
        <v>129419.5612</v>
      </c>
      <c r="I2702">
        <v>156797.46859999999</v>
      </c>
      <c r="J2702">
        <v>38.558055877685547</v>
      </c>
      <c r="K2702">
        <v>14.962669372558594</v>
      </c>
      <c r="L2702">
        <v>2081.8134765625</v>
      </c>
      <c r="M2702">
        <v>483138.90625</v>
      </c>
      <c r="N2702">
        <v>377055.46875</v>
      </c>
      <c r="O2702">
        <v>474297</v>
      </c>
      <c r="P2702">
        <v>453021.625</v>
      </c>
      <c r="Q2702">
        <v>1019533.25</v>
      </c>
      <c r="R2702">
        <v>2.5004683062434196E-2</v>
      </c>
      <c r="S2702">
        <v>0.68792754411697388</v>
      </c>
      <c r="T2702">
        <v>509617.875</v>
      </c>
      <c r="U2702">
        <v>462267.9375</v>
      </c>
      <c r="V2702">
        <v>553144.1875</v>
      </c>
      <c r="W2702">
        <v>1114205.875</v>
      </c>
      <c r="X2702">
        <v>0.5315055251121521</v>
      </c>
      <c r="Y2702">
        <v>0.80201828479766846</v>
      </c>
      <c r="Z2702">
        <v>0.58128398656845093</v>
      </c>
      <c r="AA2702">
        <v>0.20792609453201294</v>
      </c>
      <c r="AB2702">
        <v>0.22495256364345551</v>
      </c>
      <c r="AC2702">
        <v>0.12005440890789032</v>
      </c>
      <c r="AD2702">
        <v>-0.19511772692203522</v>
      </c>
      <c r="AE2702">
        <f>VLOOKUP(C2702,[1]pop_15p_a!$A$8:$AL$68,29,FALSE)</f>
        <v>28937366.868016001</v>
      </c>
      <c r="AL2702">
        <f t="shared" si="264"/>
        <v>354</v>
      </c>
      <c r="AM2702">
        <f t="shared" si="264"/>
        <v>356</v>
      </c>
      <c r="AN2702">
        <f t="shared" si="264"/>
        <v>357</v>
      </c>
      <c r="AO2702">
        <f t="shared" si="264"/>
        <v>359</v>
      </c>
      <c r="AP2702">
        <f t="shared" si="264"/>
        <v>361</v>
      </c>
      <c r="AQ2702">
        <f t="shared" si="264"/>
        <v>362</v>
      </c>
    </row>
    <row r="2703" spans="1:43">
      <c r="A2703" s="3" t="s">
        <v>26</v>
      </c>
      <c r="B2703" s="3" t="s">
        <v>60</v>
      </c>
      <c r="C2703">
        <v>1999</v>
      </c>
      <c r="D2703">
        <v>521181.9253</v>
      </c>
      <c r="E2703">
        <v>333331.11959999998</v>
      </c>
      <c r="F2703">
        <v>99674.841</v>
      </c>
      <c r="G2703">
        <v>111269.0102</v>
      </c>
      <c r="H2703">
        <v>126156.3291</v>
      </c>
      <c r="I2703">
        <v>158475.62299999999</v>
      </c>
      <c r="J2703">
        <v>38.561695098876953</v>
      </c>
      <c r="K2703">
        <v>14.834063529968262</v>
      </c>
      <c r="L2703">
        <v>2079.998291015625</v>
      </c>
      <c r="M2703">
        <v>505700.84375</v>
      </c>
      <c r="N2703">
        <v>400460.53125</v>
      </c>
      <c r="O2703">
        <v>503720.53125</v>
      </c>
      <c r="P2703">
        <v>476229.8125</v>
      </c>
      <c r="Q2703">
        <v>1065455.875</v>
      </c>
      <c r="R2703">
        <v>2.5550622493028641E-2</v>
      </c>
      <c r="S2703">
        <v>0.69959926605224609</v>
      </c>
      <c r="T2703">
        <v>533274.5</v>
      </c>
      <c r="U2703">
        <v>485371.875</v>
      </c>
      <c r="V2703">
        <v>582830.125</v>
      </c>
      <c r="W2703">
        <v>1178564.375</v>
      </c>
      <c r="X2703">
        <v>0.57663476467132568</v>
      </c>
      <c r="Y2703">
        <v>0.81612932682037354</v>
      </c>
      <c r="Z2703">
        <v>0.59525740146636963</v>
      </c>
      <c r="AA2703">
        <v>0.20862488448619843</v>
      </c>
      <c r="AB2703">
        <v>0.21382686495780945</v>
      </c>
      <c r="AC2703">
        <v>0.11147457361221313</v>
      </c>
      <c r="AD2703">
        <v>-0.18046963214874268</v>
      </c>
      <c r="AE2703">
        <f>VLOOKUP(C2703,[1]pop_15p_a!$A$8:$AL$68,29,FALSE)</f>
        <v>29164411.3896432</v>
      </c>
      <c r="AL2703">
        <f t="shared" si="264"/>
        <v>354</v>
      </c>
      <c r="AM2703">
        <f t="shared" si="264"/>
        <v>356</v>
      </c>
      <c r="AN2703">
        <f t="shared" si="264"/>
        <v>357</v>
      </c>
      <c r="AO2703">
        <f t="shared" si="264"/>
        <v>359</v>
      </c>
      <c r="AP2703">
        <f t="shared" si="264"/>
        <v>361</v>
      </c>
      <c r="AQ2703">
        <f t="shared" si="264"/>
        <v>362</v>
      </c>
    </row>
    <row r="2704" spans="1:43">
      <c r="A2704" s="3" t="s">
        <v>26</v>
      </c>
      <c r="B2704" s="3" t="s">
        <v>60</v>
      </c>
      <c r="C2704">
        <v>2000</v>
      </c>
      <c r="D2704">
        <v>544945.90020000003</v>
      </c>
      <c r="E2704">
        <v>342928.01360000001</v>
      </c>
      <c r="F2704">
        <v>107563.6629</v>
      </c>
      <c r="G2704">
        <v>113700.0904</v>
      </c>
      <c r="H2704">
        <v>155945.37160000001</v>
      </c>
      <c r="I2704">
        <v>183011.36060000001</v>
      </c>
      <c r="J2704">
        <v>38.550495147705078</v>
      </c>
      <c r="K2704">
        <v>14.476365089416504</v>
      </c>
      <c r="L2704">
        <v>2081.697265625</v>
      </c>
      <c r="M2704">
        <v>516696.53125</v>
      </c>
      <c r="N2704">
        <v>417262.9375</v>
      </c>
      <c r="O2704">
        <v>520144.75</v>
      </c>
      <c r="P2704">
        <v>489168.125</v>
      </c>
      <c r="Q2704">
        <v>1112247.5</v>
      </c>
      <c r="R2704">
        <v>2.495880238711834E-2</v>
      </c>
      <c r="S2704">
        <v>0.70551502704620361</v>
      </c>
      <c r="T2704">
        <v>557589.875</v>
      </c>
      <c r="U2704">
        <v>504681.25</v>
      </c>
      <c r="V2704">
        <v>602007.5</v>
      </c>
      <c r="W2704">
        <v>1239007.625</v>
      </c>
      <c r="X2704">
        <v>0.61758315563201904</v>
      </c>
      <c r="Y2704">
        <v>0.84068930149078369</v>
      </c>
      <c r="Z2704">
        <v>0.60542601346969604</v>
      </c>
      <c r="AA2704">
        <v>0.20352412760257721</v>
      </c>
      <c r="AB2704">
        <v>0.22001685202121735</v>
      </c>
      <c r="AC2704">
        <v>0.12732401490211487</v>
      </c>
      <c r="AD2704">
        <v>-0.19286704063415527</v>
      </c>
      <c r="AE2704">
        <f>VLOOKUP(C2704,[1]pop_15p_a!$A$8:$AL$68,29,FALSE)</f>
        <v>29373547.291859899</v>
      </c>
      <c r="AL2704">
        <f t="shared" ref="AL2704:AQ2713" si="265">AL2636+9</f>
        <v>354</v>
      </c>
      <c r="AM2704">
        <f t="shared" si="265"/>
        <v>356</v>
      </c>
      <c r="AN2704">
        <f t="shared" si="265"/>
        <v>357</v>
      </c>
      <c r="AO2704">
        <f t="shared" si="265"/>
        <v>359</v>
      </c>
      <c r="AP2704">
        <f t="shared" si="265"/>
        <v>361</v>
      </c>
      <c r="AQ2704">
        <f t="shared" si="265"/>
        <v>362</v>
      </c>
    </row>
    <row r="2705" spans="1:43">
      <c r="A2705" s="3" t="s">
        <v>26</v>
      </c>
      <c r="B2705" s="3" t="s">
        <v>60</v>
      </c>
      <c r="C2705">
        <v>2001</v>
      </c>
      <c r="D2705">
        <v>551745.50069999998</v>
      </c>
      <c r="E2705">
        <v>349805.17810000002</v>
      </c>
      <c r="F2705">
        <v>111682.8701</v>
      </c>
      <c r="G2705">
        <v>101688.7372</v>
      </c>
      <c r="H2705">
        <v>160709.4688</v>
      </c>
      <c r="I2705">
        <v>173360.72579999999</v>
      </c>
      <c r="J2705">
        <v>38.524005889892578</v>
      </c>
      <c r="K2705">
        <v>14.14963436126709</v>
      </c>
      <c r="L2705">
        <v>2083.69091796875</v>
      </c>
      <c r="M2705">
        <v>526862.375</v>
      </c>
      <c r="N2705">
        <v>431526.21875</v>
      </c>
      <c r="O2705">
        <v>519836.75</v>
      </c>
      <c r="P2705">
        <v>501697.21875</v>
      </c>
      <c r="Q2705">
        <v>1124905.625</v>
      </c>
      <c r="R2705">
        <v>2.3993141949176788E-2</v>
      </c>
      <c r="S2705">
        <v>0.71449381113052368</v>
      </c>
      <c r="T2705">
        <v>564547.25</v>
      </c>
      <c r="U2705">
        <v>516838.1875</v>
      </c>
      <c r="V2705">
        <v>594582.9375</v>
      </c>
      <c r="W2705">
        <v>1282167.5</v>
      </c>
      <c r="X2705">
        <v>0.64691704511642456</v>
      </c>
      <c r="Y2705">
        <v>0.84556198120117188</v>
      </c>
      <c r="Z2705">
        <v>0.61204802989959717</v>
      </c>
      <c r="AA2705">
        <v>0.17363189160823822</v>
      </c>
      <c r="AB2705">
        <v>0.23639810085296631</v>
      </c>
      <c r="AC2705">
        <v>0.14533430337905884</v>
      </c>
      <c r="AD2705">
        <v>-0.20516014099121094</v>
      </c>
      <c r="AE2705">
        <f>VLOOKUP(C2705,[1]pop_15p_a!$A$8:$AL$68,29,FALSE)</f>
        <v>29555054.596494898</v>
      </c>
      <c r="AL2705">
        <f t="shared" si="265"/>
        <v>354</v>
      </c>
      <c r="AM2705">
        <f t="shared" si="265"/>
        <v>356</v>
      </c>
      <c r="AN2705">
        <f t="shared" si="265"/>
        <v>357</v>
      </c>
      <c r="AO2705">
        <f t="shared" si="265"/>
        <v>359</v>
      </c>
      <c r="AP2705">
        <f t="shared" si="265"/>
        <v>361</v>
      </c>
      <c r="AQ2705">
        <f t="shared" si="265"/>
        <v>362</v>
      </c>
    </row>
    <row r="2706" spans="1:43">
      <c r="A2706" s="3" t="s">
        <v>26</v>
      </c>
      <c r="B2706" s="3" t="s">
        <v>60</v>
      </c>
      <c r="C2706">
        <v>2002</v>
      </c>
      <c r="D2706">
        <v>563010.57660000003</v>
      </c>
      <c r="E2706">
        <v>363563.93949999998</v>
      </c>
      <c r="F2706">
        <v>113933.3367</v>
      </c>
      <c r="G2706">
        <v>95483.055999999997</v>
      </c>
      <c r="H2706">
        <v>168473.6341</v>
      </c>
      <c r="I2706">
        <v>178183.55009999999</v>
      </c>
      <c r="J2706">
        <v>38.484470367431641</v>
      </c>
      <c r="K2706">
        <v>13.714765548706055</v>
      </c>
      <c r="L2706">
        <v>2078.47509765625</v>
      </c>
      <c r="M2706">
        <v>541652.5</v>
      </c>
      <c r="N2706">
        <v>454483.5625</v>
      </c>
      <c r="O2706">
        <v>535840.8125</v>
      </c>
      <c r="P2706">
        <v>518181.5625</v>
      </c>
      <c r="Q2706">
        <v>1154987.625</v>
      </c>
      <c r="R2706">
        <v>2.3359911516308784E-2</v>
      </c>
      <c r="S2706">
        <v>0.74503028392791748</v>
      </c>
      <c r="T2706">
        <v>576073.6875</v>
      </c>
      <c r="U2706">
        <v>534949.5625</v>
      </c>
      <c r="V2706">
        <v>603823.5</v>
      </c>
      <c r="W2706">
        <v>1316086.5</v>
      </c>
      <c r="X2706">
        <v>0.66721451282501221</v>
      </c>
      <c r="Y2706">
        <v>0.8683968186378479</v>
      </c>
      <c r="Z2706">
        <v>0.6288524866104126</v>
      </c>
      <c r="AA2706">
        <v>0.15566453337669373</v>
      </c>
      <c r="AB2706">
        <v>0.24073140323162079</v>
      </c>
      <c r="AC2706">
        <v>0.15703679621219635</v>
      </c>
      <c r="AD2706">
        <v>-0.21873384714126587</v>
      </c>
      <c r="AE2706">
        <f>VLOOKUP(C2706,[1]pop_15p_a!$A$8:$AL$68,29,FALSE)</f>
        <v>29700270.059714399</v>
      </c>
      <c r="AL2706">
        <f t="shared" si="265"/>
        <v>354</v>
      </c>
      <c r="AM2706">
        <f t="shared" si="265"/>
        <v>356</v>
      </c>
      <c r="AN2706">
        <f t="shared" si="265"/>
        <v>357</v>
      </c>
      <c r="AO2706">
        <f t="shared" si="265"/>
        <v>359</v>
      </c>
      <c r="AP2706">
        <f t="shared" si="265"/>
        <v>361</v>
      </c>
      <c r="AQ2706">
        <f t="shared" si="265"/>
        <v>362</v>
      </c>
    </row>
    <row r="2707" spans="1:43">
      <c r="A2707" s="3" t="s">
        <v>26</v>
      </c>
      <c r="B2707" s="3" t="s">
        <v>60</v>
      </c>
      <c r="C2707">
        <v>2003</v>
      </c>
      <c r="D2707">
        <v>583066.98800000001</v>
      </c>
      <c r="E2707">
        <v>369333.04570000002</v>
      </c>
      <c r="F2707">
        <v>117890.2133</v>
      </c>
      <c r="G2707">
        <v>96629.896399999998</v>
      </c>
      <c r="H2707">
        <v>192228.7445</v>
      </c>
      <c r="I2707">
        <v>195309.14689999999</v>
      </c>
      <c r="J2707">
        <v>38.438827514648438</v>
      </c>
      <c r="K2707">
        <v>13.548230171203613</v>
      </c>
      <c r="L2707">
        <v>2084.172119140625</v>
      </c>
      <c r="M2707">
        <v>546651.5</v>
      </c>
      <c r="N2707">
        <v>456554.90625</v>
      </c>
      <c r="O2707">
        <v>539919.5</v>
      </c>
      <c r="P2707">
        <v>525956.875</v>
      </c>
      <c r="Q2707">
        <v>1168835.375</v>
      </c>
      <c r="R2707">
        <v>2.3090191185474396E-2</v>
      </c>
      <c r="S2707">
        <v>0.74603331089019775</v>
      </c>
      <c r="T2707">
        <v>596595.4375</v>
      </c>
      <c r="U2707">
        <v>545670.3125</v>
      </c>
      <c r="V2707">
        <v>619026.3125</v>
      </c>
      <c r="W2707">
        <v>1348965.125</v>
      </c>
      <c r="X2707">
        <v>0.69001621007919312</v>
      </c>
      <c r="Y2707">
        <v>0.88957148790359497</v>
      </c>
      <c r="Z2707">
        <v>0.62430977821350098</v>
      </c>
      <c r="AA2707">
        <v>0.15733204782009125</v>
      </c>
      <c r="AB2707">
        <v>0.23733559250831604</v>
      </c>
      <c r="AC2707">
        <v>0.18316039443016052</v>
      </c>
      <c r="AD2707">
        <v>-0.24175003170967102</v>
      </c>
      <c r="AE2707">
        <f>VLOOKUP(C2707,[1]pop_15p_a!$A$8:$AL$68,29,FALSE)</f>
        <v>29810656.5131719</v>
      </c>
      <c r="AL2707">
        <f t="shared" si="265"/>
        <v>354</v>
      </c>
      <c r="AM2707">
        <f t="shared" si="265"/>
        <v>356</v>
      </c>
      <c r="AN2707">
        <f t="shared" si="265"/>
        <v>357</v>
      </c>
      <c r="AO2707">
        <f t="shared" si="265"/>
        <v>359</v>
      </c>
      <c r="AP2707">
        <f t="shared" si="265"/>
        <v>361</v>
      </c>
      <c r="AQ2707">
        <f t="shared" si="265"/>
        <v>362</v>
      </c>
    </row>
    <row r="2708" spans="1:43">
      <c r="A2708" s="3" t="s">
        <v>26</v>
      </c>
      <c r="B2708" s="3" t="s">
        <v>60</v>
      </c>
      <c r="C2708">
        <v>2004</v>
      </c>
      <c r="D2708">
        <v>613011.15870000003</v>
      </c>
      <c r="E2708">
        <v>385022.04479999997</v>
      </c>
      <c r="F2708">
        <v>122383.39019999999</v>
      </c>
      <c r="G2708">
        <v>103107.05190000001</v>
      </c>
      <c r="H2708">
        <v>201635.60649999999</v>
      </c>
      <c r="I2708">
        <v>211162.13870000001</v>
      </c>
      <c r="J2708">
        <v>38.396064758300781</v>
      </c>
      <c r="K2708">
        <v>13.69454288482666</v>
      </c>
      <c r="L2708">
        <v>2084.53271484375</v>
      </c>
      <c r="M2708">
        <v>576607.375</v>
      </c>
      <c r="N2708">
        <v>470999.09375</v>
      </c>
      <c r="O2708">
        <v>571537.6875</v>
      </c>
      <c r="P2708">
        <v>556601.25</v>
      </c>
      <c r="Q2708">
        <v>1276375</v>
      </c>
      <c r="R2708">
        <v>2.3840982466936111E-2</v>
      </c>
      <c r="S2708">
        <v>0.74411964416503906</v>
      </c>
      <c r="T2708">
        <v>627234.375</v>
      </c>
      <c r="U2708">
        <v>568315.4375</v>
      </c>
      <c r="V2708">
        <v>657698.4375</v>
      </c>
      <c r="W2708">
        <v>1385680.375</v>
      </c>
      <c r="X2708">
        <v>0.71138393878936768</v>
      </c>
      <c r="Y2708">
        <v>0.91427475214004517</v>
      </c>
      <c r="Z2708">
        <v>0.62806868553161621</v>
      </c>
      <c r="AA2708">
        <v>0.18230283260345459</v>
      </c>
      <c r="AB2708">
        <v>0.22597607970237732</v>
      </c>
      <c r="AC2708">
        <v>0.22156792879104614</v>
      </c>
      <c r="AD2708">
        <v>-0.28743290901184082</v>
      </c>
      <c r="AE2708">
        <f>VLOOKUP(C2708,[1]pop_15p_a!$A$8:$AL$68,29,FALSE)</f>
        <v>29928963.846255299</v>
      </c>
      <c r="AL2708">
        <f t="shared" si="265"/>
        <v>354</v>
      </c>
      <c r="AM2708">
        <f t="shared" si="265"/>
        <v>356</v>
      </c>
      <c r="AN2708">
        <f t="shared" si="265"/>
        <v>357</v>
      </c>
      <c r="AO2708">
        <f t="shared" si="265"/>
        <v>359</v>
      </c>
      <c r="AP2708">
        <f t="shared" si="265"/>
        <v>361</v>
      </c>
      <c r="AQ2708">
        <f t="shared" si="265"/>
        <v>362</v>
      </c>
    </row>
    <row r="2709" spans="1:43">
      <c r="A2709" s="3" t="s">
        <v>26</v>
      </c>
      <c r="B2709" s="3" t="s">
        <v>60</v>
      </c>
      <c r="C2709">
        <v>2005</v>
      </c>
      <c r="D2709">
        <v>634427.71180000005</v>
      </c>
      <c r="E2709">
        <v>391858.76530000003</v>
      </c>
      <c r="F2709">
        <v>126622.2677</v>
      </c>
      <c r="G2709">
        <v>111712.23360000001</v>
      </c>
      <c r="H2709">
        <v>221528.57930000001</v>
      </c>
      <c r="I2709">
        <v>224387.37</v>
      </c>
      <c r="J2709">
        <v>38.362667083740234</v>
      </c>
      <c r="K2709">
        <v>13.983798980712891</v>
      </c>
      <c r="L2709">
        <v>2079.04833984375</v>
      </c>
      <c r="M2709">
        <v>593094.8125</v>
      </c>
      <c r="N2709">
        <v>481248.6875</v>
      </c>
      <c r="O2709">
        <v>590319.9375</v>
      </c>
      <c r="P2709">
        <v>584153.875</v>
      </c>
      <c r="Q2709">
        <v>1400234.125</v>
      </c>
      <c r="R2709">
        <v>2.4872977286577225E-2</v>
      </c>
      <c r="S2709">
        <v>0.74441540241241455</v>
      </c>
      <c r="T2709">
        <v>649147.875</v>
      </c>
      <c r="U2709">
        <v>580542.125</v>
      </c>
      <c r="V2709">
        <v>673247.25</v>
      </c>
      <c r="W2709">
        <v>1428485.625</v>
      </c>
      <c r="X2709">
        <v>0.73751741647720337</v>
      </c>
      <c r="Y2709">
        <v>0.91873139142990112</v>
      </c>
      <c r="Z2709">
        <v>0.605019211769104</v>
      </c>
      <c r="AA2709">
        <v>0.18836213648319244</v>
      </c>
      <c r="AB2709">
        <v>0.22607991099357605</v>
      </c>
      <c r="AC2709">
        <v>0.25546163320541382</v>
      </c>
      <c r="AD2709">
        <v>-0.30409243702888489</v>
      </c>
      <c r="AE2709">
        <f>VLOOKUP(C2709,[1]pop_15p_a!$A$8:$AL$68,29,FALSE)</f>
        <v>30035772.304191802</v>
      </c>
      <c r="AL2709">
        <f t="shared" si="265"/>
        <v>354</v>
      </c>
      <c r="AM2709">
        <f t="shared" si="265"/>
        <v>356</v>
      </c>
      <c r="AN2709">
        <f t="shared" si="265"/>
        <v>357</v>
      </c>
      <c r="AO2709">
        <f t="shared" si="265"/>
        <v>359</v>
      </c>
      <c r="AP2709">
        <f t="shared" si="265"/>
        <v>361</v>
      </c>
      <c r="AQ2709">
        <f t="shared" si="265"/>
        <v>362</v>
      </c>
    </row>
    <row r="2710" spans="1:43">
      <c r="A2710" s="3" t="s">
        <v>26</v>
      </c>
      <c r="B2710" s="3" t="s">
        <v>60</v>
      </c>
      <c r="C2710">
        <v>2006</v>
      </c>
      <c r="D2710">
        <v>673633.03469999996</v>
      </c>
      <c r="E2710">
        <v>410669.16499999998</v>
      </c>
      <c r="F2710">
        <v>133523.2555</v>
      </c>
      <c r="G2710">
        <v>128888.24709999999</v>
      </c>
      <c r="H2710">
        <v>256002.49280000001</v>
      </c>
      <c r="I2710">
        <v>265044.24949999998</v>
      </c>
      <c r="J2710">
        <v>38.341037750244141</v>
      </c>
      <c r="K2710">
        <v>14.429377555847168</v>
      </c>
      <c r="L2710">
        <v>2080.57958984375</v>
      </c>
      <c r="M2710">
        <v>629401.1875</v>
      </c>
      <c r="N2710">
        <v>511755.21875</v>
      </c>
      <c r="O2710">
        <v>630754.75</v>
      </c>
      <c r="P2710">
        <v>618002.75</v>
      </c>
      <c r="Q2710">
        <v>1427458.75</v>
      </c>
      <c r="R2710">
        <v>2.4103628471493721E-2</v>
      </c>
      <c r="S2710">
        <v>0.76647567749023438</v>
      </c>
      <c r="T2710">
        <v>689262.8125</v>
      </c>
      <c r="U2710">
        <v>609270.1875</v>
      </c>
      <c r="V2710">
        <v>721556.3125</v>
      </c>
      <c r="W2710">
        <v>1485535.375</v>
      </c>
      <c r="X2710">
        <v>0.77443689107894897</v>
      </c>
      <c r="Y2710">
        <v>0.93424892425537109</v>
      </c>
      <c r="Z2710">
        <v>0.60718280076980591</v>
      </c>
      <c r="AA2710">
        <v>0.19606365263462067</v>
      </c>
      <c r="AB2710">
        <v>0.23598538339138031</v>
      </c>
      <c r="AC2710">
        <v>0.28572344779968262</v>
      </c>
      <c r="AD2710">
        <v>-0.35090801119804382</v>
      </c>
      <c r="AE2710">
        <f>VLOOKUP(C2710,[1]pop_15p_a!$A$8:$AL$68,29,FALSE)</f>
        <v>30083996.417808902</v>
      </c>
      <c r="AL2710">
        <f t="shared" si="265"/>
        <v>354</v>
      </c>
      <c r="AM2710">
        <f t="shared" si="265"/>
        <v>356</v>
      </c>
      <c r="AN2710">
        <f t="shared" si="265"/>
        <v>357</v>
      </c>
      <c r="AO2710">
        <f t="shared" si="265"/>
        <v>359</v>
      </c>
      <c r="AP2710">
        <f t="shared" si="265"/>
        <v>361</v>
      </c>
      <c r="AQ2710">
        <f t="shared" si="265"/>
        <v>362</v>
      </c>
    </row>
    <row r="2711" spans="1:43">
      <c r="A2711" s="3" t="s">
        <v>26</v>
      </c>
      <c r="B2711" s="3" t="s">
        <v>60</v>
      </c>
      <c r="C2711">
        <v>2007</v>
      </c>
      <c r="D2711">
        <v>721021.36910000001</v>
      </c>
      <c r="E2711">
        <v>433869.13809999998</v>
      </c>
      <c r="F2711">
        <v>137488.44260000001</v>
      </c>
      <c r="G2711">
        <v>153433.4032</v>
      </c>
      <c r="H2711">
        <v>281705.5699</v>
      </c>
      <c r="I2711">
        <v>306890.62959999999</v>
      </c>
      <c r="J2711">
        <v>38.329586029052734</v>
      </c>
      <c r="K2711">
        <v>15.08171272277832</v>
      </c>
      <c r="L2711">
        <v>2077.614501953125</v>
      </c>
      <c r="M2711">
        <v>688661.875</v>
      </c>
      <c r="N2711">
        <v>562551.3125</v>
      </c>
      <c r="O2711">
        <v>700720.375</v>
      </c>
      <c r="P2711">
        <v>676809.8125</v>
      </c>
      <c r="Q2711">
        <v>1385849.625</v>
      </c>
      <c r="R2711">
        <v>2.3231815546751022E-2</v>
      </c>
      <c r="S2711">
        <v>0.82123833894729614</v>
      </c>
      <c r="T2711">
        <v>737750.6875</v>
      </c>
      <c r="U2711">
        <v>639893.3125</v>
      </c>
      <c r="V2711">
        <v>788929.0625</v>
      </c>
      <c r="W2711">
        <v>1561613.75</v>
      </c>
      <c r="X2711">
        <v>0.82535421848297119</v>
      </c>
      <c r="Y2711">
        <v>0.94585710763931274</v>
      </c>
      <c r="Z2711">
        <v>0.60671037435531616</v>
      </c>
      <c r="AA2711">
        <v>0.20846068859100342</v>
      </c>
      <c r="AB2711">
        <v>0.24203144013881683</v>
      </c>
      <c r="AC2711">
        <v>0.30409431457519531</v>
      </c>
      <c r="AD2711">
        <v>-0.38513800501823425</v>
      </c>
      <c r="AE2711">
        <f>VLOOKUP(C2711,[1]pop_15p_a!$A$8:$AL$68,29,FALSE)</f>
        <v>30117635.514544901</v>
      </c>
      <c r="AL2711">
        <f t="shared" si="265"/>
        <v>354</v>
      </c>
      <c r="AM2711">
        <f t="shared" si="265"/>
        <v>356</v>
      </c>
      <c r="AN2711">
        <f t="shared" si="265"/>
        <v>357</v>
      </c>
      <c r="AO2711">
        <f t="shared" si="265"/>
        <v>359</v>
      </c>
      <c r="AP2711">
        <f t="shared" si="265"/>
        <v>361</v>
      </c>
      <c r="AQ2711">
        <f t="shared" si="265"/>
        <v>362</v>
      </c>
    </row>
    <row r="2712" spans="1:43">
      <c r="A2712" s="3" t="s">
        <v>26</v>
      </c>
      <c r="B2712" s="3" t="s">
        <v>60</v>
      </c>
      <c r="C2712">
        <v>2008</v>
      </c>
      <c r="D2712">
        <v>751662.50859999994</v>
      </c>
      <c r="E2712">
        <v>463176.1752</v>
      </c>
      <c r="F2712">
        <v>143546.1979</v>
      </c>
      <c r="G2712">
        <v>166945.0675</v>
      </c>
      <c r="H2712">
        <v>301596.32650000002</v>
      </c>
      <c r="I2712">
        <v>336126.19699999999</v>
      </c>
      <c r="J2712">
        <v>38.325687408447266</v>
      </c>
      <c r="K2712">
        <v>15.651166915893555</v>
      </c>
      <c r="L2712">
        <v>2069.60009765625</v>
      </c>
      <c r="M2712">
        <v>727823.75</v>
      </c>
      <c r="N2712">
        <v>611835.0625</v>
      </c>
      <c r="O2712">
        <v>757578.6875</v>
      </c>
      <c r="P2712">
        <v>721225.5</v>
      </c>
      <c r="Q2712">
        <v>1534803.875</v>
      </c>
      <c r="R2712">
        <v>2.533041313290596E-2</v>
      </c>
      <c r="S2712">
        <v>0.80974489450454712</v>
      </c>
      <c r="T2712">
        <v>769102.75</v>
      </c>
      <c r="U2712">
        <v>679610.8125</v>
      </c>
      <c r="V2712">
        <v>831129.3125</v>
      </c>
      <c r="W2712">
        <v>1643882.75</v>
      </c>
      <c r="X2712">
        <v>0.88034754991531372</v>
      </c>
      <c r="Y2712">
        <v>0.93775689601898193</v>
      </c>
      <c r="Z2712">
        <v>0.62958717346191406</v>
      </c>
      <c r="AA2712">
        <v>0.2085224837064743</v>
      </c>
      <c r="AB2712">
        <v>0.24579502642154694</v>
      </c>
      <c r="AC2712">
        <v>0.32075673341751099</v>
      </c>
      <c r="AD2712">
        <v>-0.42660313844680786</v>
      </c>
      <c r="AE2712">
        <f>VLOOKUP(C2712,[1]pop_15p_a!$A$8:$AL$68,29,FALSE)</f>
        <v>30144360.992401499</v>
      </c>
      <c r="AL2712">
        <f t="shared" si="265"/>
        <v>354</v>
      </c>
      <c r="AM2712">
        <f t="shared" si="265"/>
        <v>356</v>
      </c>
      <c r="AN2712">
        <f t="shared" si="265"/>
        <v>357</v>
      </c>
      <c r="AO2712">
        <f t="shared" si="265"/>
        <v>359</v>
      </c>
      <c r="AP2712">
        <f t="shared" si="265"/>
        <v>361</v>
      </c>
      <c r="AQ2712">
        <f t="shared" si="265"/>
        <v>362</v>
      </c>
    </row>
    <row r="2713" spans="1:43">
      <c r="A2713" s="3" t="s">
        <v>26</v>
      </c>
      <c r="B2713" s="3" t="s">
        <v>60</v>
      </c>
      <c r="C2713">
        <v>2009</v>
      </c>
      <c r="D2713">
        <v>772860.77410000004</v>
      </c>
      <c r="E2713">
        <v>479797.60550000001</v>
      </c>
      <c r="F2713">
        <v>148528.58259999999</v>
      </c>
      <c r="G2713">
        <v>162493.44279999999</v>
      </c>
      <c r="H2713">
        <v>283661.29300000001</v>
      </c>
      <c r="I2713">
        <v>294499.76640000002</v>
      </c>
      <c r="J2713">
        <v>38.324871063232422</v>
      </c>
      <c r="K2713">
        <v>15.695219993591309</v>
      </c>
      <c r="L2713">
        <v>2054</v>
      </c>
      <c r="M2713">
        <v>764890.375</v>
      </c>
      <c r="N2713">
        <v>638005.5</v>
      </c>
      <c r="O2713">
        <v>762922.25</v>
      </c>
      <c r="P2713">
        <v>756439.5</v>
      </c>
      <c r="Q2713">
        <v>1584169.75</v>
      </c>
      <c r="R2713">
        <v>2.6810795068740845E-2</v>
      </c>
      <c r="S2713">
        <v>0.83065295219421387</v>
      </c>
      <c r="T2713">
        <v>790792.875</v>
      </c>
      <c r="U2713">
        <v>703818.5625</v>
      </c>
      <c r="V2713">
        <v>829348.75</v>
      </c>
      <c r="W2713">
        <v>1716972.75</v>
      </c>
      <c r="X2713">
        <v>0.9194452166557312</v>
      </c>
      <c r="Y2713">
        <v>0.94563418626785278</v>
      </c>
      <c r="Z2713">
        <v>0.62230390310287476</v>
      </c>
      <c r="AA2713">
        <v>0.16964216530323029</v>
      </c>
      <c r="AB2713">
        <v>0.24413406848907471</v>
      </c>
      <c r="AC2713">
        <v>0.25760886073112488</v>
      </c>
      <c r="AD2713">
        <v>-0.31451702117919922</v>
      </c>
      <c r="AE2713">
        <f>VLOOKUP(C2713,[1]pop_15p_a!$A$8:$AL$68,29,FALSE)</f>
        <v>30190521.483256198</v>
      </c>
      <c r="AL2713">
        <f t="shared" si="265"/>
        <v>354</v>
      </c>
      <c r="AM2713">
        <f t="shared" si="265"/>
        <v>356</v>
      </c>
      <c r="AN2713">
        <f t="shared" si="265"/>
        <v>357</v>
      </c>
      <c r="AO2713">
        <f t="shared" si="265"/>
        <v>359</v>
      </c>
      <c r="AP2713">
        <f t="shared" si="265"/>
        <v>361</v>
      </c>
      <c r="AQ2713">
        <f t="shared" si="265"/>
        <v>362</v>
      </c>
    </row>
    <row r="2714" spans="1:43">
      <c r="A2714" s="3" t="s">
        <v>26</v>
      </c>
      <c r="B2714" s="3" t="s">
        <v>60</v>
      </c>
      <c r="C2714">
        <v>2010</v>
      </c>
      <c r="D2714">
        <v>800737.30779999995</v>
      </c>
      <c r="E2714">
        <v>492975.19020000001</v>
      </c>
      <c r="F2714">
        <v>153098.21549999999</v>
      </c>
      <c r="G2714">
        <v>162423.63519999999</v>
      </c>
      <c r="H2714">
        <v>320736.37359999999</v>
      </c>
      <c r="I2714">
        <v>336735.62910000002</v>
      </c>
      <c r="J2714">
        <v>38.323402404785156</v>
      </c>
      <c r="K2714">
        <v>15.266620635986328</v>
      </c>
      <c r="L2714">
        <v>2048.800048828125</v>
      </c>
      <c r="M2714">
        <v>828952.5625</v>
      </c>
      <c r="N2714">
        <v>696242.875</v>
      </c>
      <c r="O2714">
        <v>840396.375</v>
      </c>
      <c r="P2714">
        <v>823934.25</v>
      </c>
      <c r="Q2714">
        <v>1791871.5</v>
      </c>
      <c r="R2714">
        <v>3.0752081423997879E-2</v>
      </c>
      <c r="S2714">
        <v>0.84919625520706177</v>
      </c>
      <c r="T2714">
        <v>819316.1875</v>
      </c>
      <c r="U2714">
        <v>723695.5</v>
      </c>
      <c r="V2714">
        <v>863772.4375</v>
      </c>
      <c r="W2714">
        <v>1786430</v>
      </c>
      <c r="X2714">
        <v>0.95727288722991943</v>
      </c>
      <c r="Y2714">
        <v>0.97578758001327515</v>
      </c>
      <c r="Z2714">
        <v>0.61683744192123413</v>
      </c>
      <c r="AA2714">
        <v>0.17878797650337219</v>
      </c>
      <c r="AB2714">
        <v>0.24668547511100769</v>
      </c>
      <c r="AC2714">
        <v>0.26906642317771912</v>
      </c>
      <c r="AD2714">
        <v>-0.3269956111907959</v>
      </c>
      <c r="AE2714">
        <f>VLOOKUP(C2714,[1]pop_15p_a!$A$8:$AL$68,29,FALSE)</f>
        <v>30230605.092653301</v>
      </c>
      <c r="AL2714">
        <f t="shared" ref="AL2714:AQ2723" si="266">AL2646+9</f>
        <v>354</v>
      </c>
      <c r="AM2714">
        <f t="shared" si="266"/>
        <v>356</v>
      </c>
      <c r="AN2714">
        <f t="shared" si="266"/>
        <v>357</v>
      </c>
      <c r="AO2714">
        <f t="shared" si="266"/>
        <v>359</v>
      </c>
      <c r="AP2714">
        <f t="shared" si="266"/>
        <v>361</v>
      </c>
      <c r="AQ2714">
        <f t="shared" si="266"/>
        <v>362</v>
      </c>
    </row>
    <row r="2715" spans="1:43">
      <c r="A2715" s="3" t="s">
        <v>26</v>
      </c>
      <c r="B2715" s="3" t="s">
        <v>60</v>
      </c>
      <c r="C2715">
        <v>2011</v>
      </c>
      <c r="D2715">
        <v>840912.73589999997</v>
      </c>
      <c r="E2715">
        <v>508497.98060000001</v>
      </c>
      <c r="F2715">
        <v>150330.2856</v>
      </c>
      <c r="G2715">
        <v>176664.402</v>
      </c>
      <c r="H2715">
        <v>345951.35100000002</v>
      </c>
      <c r="I2715">
        <v>356296.73839999997</v>
      </c>
      <c r="J2715">
        <v>38.320945739746094</v>
      </c>
      <c r="K2715">
        <v>15.34379768371582</v>
      </c>
      <c r="L2715">
        <v>2043.5999755859375</v>
      </c>
      <c r="M2715">
        <v>882770.4375</v>
      </c>
      <c r="N2715">
        <v>738004.1875</v>
      </c>
      <c r="O2715">
        <v>900040.75</v>
      </c>
      <c r="P2715">
        <v>882770.4375</v>
      </c>
      <c r="Q2715">
        <v>1866110</v>
      </c>
      <c r="R2715">
        <v>3.1641624867916107E-2</v>
      </c>
      <c r="S2715">
        <v>0.88596421480178833</v>
      </c>
      <c r="T2715">
        <v>860423.8125</v>
      </c>
      <c r="U2715">
        <v>738004.25</v>
      </c>
      <c r="V2715">
        <v>900040.75</v>
      </c>
      <c r="W2715">
        <v>1866110</v>
      </c>
      <c r="X2715">
        <v>1</v>
      </c>
      <c r="Y2715">
        <v>1</v>
      </c>
      <c r="Z2715">
        <v>0.62402254343032837</v>
      </c>
      <c r="AA2715">
        <v>0.1883217990398407</v>
      </c>
      <c r="AB2715">
        <v>0.23369920253753662</v>
      </c>
      <c r="AC2715">
        <v>0.28533953428268433</v>
      </c>
      <c r="AD2715">
        <v>-0.35169458389282227</v>
      </c>
      <c r="AE2715">
        <f>VLOOKUP(C2715,[1]pop_15p_a!$A$8:$AL$68,29,FALSE)</f>
        <v>30180726.6366878</v>
      </c>
      <c r="AL2715">
        <f t="shared" si="266"/>
        <v>354</v>
      </c>
      <c r="AM2715">
        <f t="shared" si="266"/>
        <v>356</v>
      </c>
      <c r="AN2715">
        <f t="shared" si="266"/>
        <v>357</v>
      </c>
      <c r="AO2715">
        <f t="shared" si="266"/>
        <v>359</v>
      </c>
      <c r="AP2715">
        <f t="shared" si="266"/>
        <v>361</v>
      </c>
      <c r="AQ2715">
        <f t="shared" si="266"/>
        <v>362</v>
      </c>
    </row>
    <row r="2716" spans="1:43">
      <c r="A2716" s="3" t="s">
        <v>26</v>
      </c>
      <c r="B2716" s="3" t="s">
        <v>60</v>
      </c>
      <c r="C2716">
        <v>2012</v>
      </c>
      <c r="D2716">
        <v>854433.81880000001</v>
      </c>
      <c r="E2716">
        <v>512303.60729999997</v>
      </c>
      <c r="F2716">
        <v>149852.15839999999</v>
      </c>
      <c r="G2716">
        <v>173523.61040000001</v>
      </c>
      <c r="H2716">
        <v>361810.43709999998</v>
      </c>
      <c r="I2716">
        <v>355316.66070000001</v>
      </c>
      <c r="J2716">
        <v>38.317405700683594</v>
      </c>
      <c r="K2716">
        <v>15.359885215759277</v>
      </c>
      <c r="L2716">
        <v>2038.4000244140625</v>
      </c>
      <c r="M2716">
        <v>914371.125</v>
      </c>
      <c r="N2716">
        <v>764235.5625</v>
      </c>
      <c r="O2716">
        <v>919567.5</v>
      </c>
      <c r="P2716">
        <v>915536.625</v>
      </c>
      <c r="Q2716">
        <v>1979073.75</v>
      </c>
      <c r="R2716">
        <v>3.2366532832384109E-2</v>
      </c>
      <c r="S2716">
        <v>0.89115875959396362</v>
      </c>
      <c r="T2716">
        <v>874258.5625</v>
      </c>
      <c r="U2716">
        <v>741736.4375</v>
      </c>
      <c r="V2716">
        <v>895996.75</v>
      </c>
      <c r="W2716">
        <v>1938973.75</v>
      </c>
      <c r="X2716">
        <v>1.0379630327224731</v>
      </c>
      <c r="Y2716">
        <v>0.99635142087936401</v>
      </c>
      <c r="Z2716">
        <v>0.63556736707687378</v>
      </c>
      <c r="AA2716">
        <v>0.17447032034397125</v>
      </c>
      <c r="AB2716">
        <v>0.22282929718494415</v>
      </c>
      <c r="AC2716">
        <v>0.26897922158241272</v>
      </c>
      <c r="AD2716">
        <v>-0.32107862830162048</v>
      </c>
      <c r="AE2716">
        <f>VLOOKUP(C2716,[1]pop_15p_a!$A$8:$AL$68,29,FALSE)</f>
        <v>30155893.448835999</v>
      </c>
      <c r="AL2716">
        <f t="shared" si="266"/>
        <v>354</v>
      </c>
      <c r="AM2716">
        <f t="shared" si="266"/>
        <v>356</v>
      </c>
      <c r="AN2716">
        <f t="shared" si="266"/>
        <v>357</v>
      </c>
      <c r="AO2716">
        <f t="shared" si="266"/>
        <v>359</v>
      </c>
      <c r="AP2716">
        <f t="shared" si="266"/>
        <v>361</v>
      </c>
      <c r="AQ2716">
        <f t="shared" si="266"/>
        <v>362</v>
      </c>
    </row>
    <row r="2717" spans="1:43">
      <c r="A2717" s="3" t="s">
        <v>26</v>
      </c>
      <c r="B2717" s="3" t="s">
        <v>60</v>
      </c>
      <c r="C2717">
        <v>2013</v>
      </c>
      <c r="D2717">
        <v>866326.60979999998</v>
      </c>
      <c r="E2717">
        <v>513966.80290000001</v>
      </c>
      <c r="F2717">
        <v>153661.66320000001</v>
      </c>
      <c r="G2717">
        <v>171670.38269999999</v>
      </c>
      <c r="H2717">
        <v>383817.58529999998</v>
      </c>
      <c r="I2717">
        <v>361290.20370000001</v>
      </c>
      <c r="J2717">
        <v>38.309452056884766</v>
      </c>
      <c r="K2717">
        <v>15.354947090148926</v>
      </c>
      <c r="L2717">
        <v>2034.754638671875</v>
      </c>
      <c r="M2717">
        <v>925186.9375</v>
      </c>
      <c r="N2717">
        <v>763937</v>
      </c>
      <c r="O2717">
        <v>908325.1875</v>
      </c>
      <c r="P2717">
        <v>926369</v>
      </c>
      <c r="Q2717">
        <v>2087149.25</v>
      </c>
      <c r="R2717">
        <v>3.2781787216663361E-2</v>
      </c>
      <c r="S2717">
        <v>0.87937426567077637</v>
      </c>
      <c r="T2717">
        <v>886427.3125</v>
      </c>
      <c r="U2717">
        <v>747854.1875</v>
      </c>
      <c r="V2717">
        <v>891165.1875</v>
      </c>
      <c r="W2717">
        <v>2006578.25</v>
      </c>
      <c r="X2717">
        <v>1.0728713274002075</v>
      </c>
      <c r="Y2717">
        <v>0.99270564317703247</v>
      </c>
      <c r="Z2717">
        <v>0.64523029327392578</v>
      </c>
      <c r="AA2717">
        <v>0.1612495481967926</v>
      </c>
      <c r="AB2717">
        <v>0.20791783928871155</v>
      </c>
      <c r="AC2717">
        <v>0.3004346489906311</v>
      </c>
      <c r="AD2717">
        <v>-0.33767914772033691</v>
      </c>
      <c r="AE2717">
        <f>VLOOKUP(C2717,[1]pop_15p_a!$A$8:$AL$68,29,FALSE)</f>
        <v>30113535.1789301</v>
      </c>
      <c r="AL2717">
        <f t="shared" si="266"/>
        <v>354</v>
      </c>
      <c r="AM2717">
        <f t="shared" si="266"/>
        <v>356</v>
      </c>
      <c r="AN2717">
        <f t="shared" si="266"/>
        <v>357</v>
      </c>
      <c r="AO2717">
        <f t="shared" si="266"/>
        <v>359</v>
      </c>
      <c r="AP2717">
        <f t="shared" si="266"/>
        <v>361</v>
      </c>
      <c r="AQ2717">
        <f t="shared" si="266"/>
        <v>362</v>
      </c>
    </row>
    <row r="2718" spans="1:43">
      <c r="A2718" s="3" t="s">
        <v>26</v>
      </c>
      <c r="B2718" s="3" t="s">
        <v>60</v>
      </c>
      <c r="C2718">
        <v>2014</v>
      </c>
      <c r="D2718">
        <v>895075.18539999996</v>
      </c>
      <c r="E2718">
        <v>526278.99410000001</v>
      </c>
      <c r="F2718">
        <v>160242.9762</v>
      </c>
      <c r="G2718">
        <v>188896.25880000001</v>
      </c>
      <c r="H2718">
        <v>409437.55800000002</v>
      </c>
      <c r="I2718">
        <v>397453.90620000003</v>
      </c>
      <c r="J2718">
        <v>38.293060302734375</v>
      </c>
      <c r="K2718">
        <v>15.625272750854492</v>
      </c>
      <c r="L2718">
        <v>2041.3218994140625</v>
      </c>
      <c r="M2718">
        <v>937668.1875</v>
      </c>
      <c r="N2718">
        <v>767382.25</v>
      </c>
      <c r="O2718">
        <v>928417.9375</v>
      </c>
      <c r="P2718">
        <v>941991.3125</v>
      </c>
      <c r="Q2718">
        <v>2218537</v>
      </c>
      <c r="R2718">
        <v>3.3009536564350128E-2</v>
      </c>
      <c r="S2718">
        <v>0.86442440748214722</v>
      </c>
      <c r="T2718">
        <v>915842.9375</v>
      </c>
      <c r="U2718">
        <v>768676.0625</v>
      </c>
      <c r="V2718">
        <v>933191</v>
      </c>
      <c r="W2718">
        <v>2087262.75</v>
      </c>
      <c r="X2718">
        <v>1.1158514022827148</v>
      </c>
      <c r="Y2718">
        <v>0.99229580163955688</v>
      </c>
      <c r="Z2718">
        <v>0.64499473571777344</v>
      </c>
      <c r="AA2718">
        <v>0.17707966268062592</v>
      </c>
      <c r="AB2718">
        <v>0.19884178042411804</v>
      </c>
      <c r="AC2718">
        <v>0.30945894122123718</v>
      </c>
      <c r="AD2718">
        <v>-0.34883654117584229</v>
      </c>
      <c r="AE2718">
        <f>VLOOKUP(C2718,[1]pop_15p_a!$A$8:$AL$68,29,FALSE)</f>
        <v>30082738.785774801</v>
      </c>
      <c r="AL2718">
        <f t="shared" si="266"/>
        <v>354</v>
      </c>
      <c r="AM2718">
        <f t="shared" si="266"/>
        <v>356</v>
      </c>
      <c r="AN2718">
        <f t="shared" si="266"/>
        <v>357</v>
      </c>
      <c r="AO2718">
        <f t="shared" si="266"/>
        <v>359</v>
      </c>
      <c r="AP2718">
        <f t="shared" si="266"/>
        <v>361</v>
      </c>
      <c r="AQ2718">
        <f t="shared" si="266"/>
        <v>362</v>
      </c>
    </row>
    <row r="2719" spans="1:43">
      <c r="A2719" s="3" t="s">
        <v>26</v>
      </c>
      <c r="B2719" s="3" t="s">
        <v>60</v>
      </c>
      <c r="C2719">
        <v>2015</v>
      </c>
      <c r="D2719">
        <v>929437.73910000001</v>
      </c>
      <c r="E2719">
        <v>542031.70660000003</v>
      </c>
      <c r="F2719">
        <v>164002.0644</v>
      </c>
      <c r="G2719">
        <v>200477.13140000001</v>
      </c>
      <c r="H2719">
        <v>440939.10479999997</v>
      </c>
      <c r="I2719">
        <v>423715.9988</v>
      </c>
      <c r="J2719">
        <v>38.265224456787109</v>
      </c>
      <c r="K2719">
        <v>15.86170482635498</v>
      </c>
      <c r="L2719">
        <v>2049.009033203125</v>
      </c>
      <c r="M2719">
        <v>1003595.375</v>
      </c>
      <c r="N2719">
        <v>804546.8125</v>
      </c>
      <c r="O2719">
        <v>972679.125</v>
      </c>
      <c r="P2719">
        <v>1003724.3125</v>
      </c>
      <c r="Q2719">
        <v>2399120</v>
      </c>
      <c r="R2719">
        <v>3.46049964427948E-2</v>
      </c>
      <c r="S2719">
        <v>0.87306475639343262</v>
      </c>
      <c r="T2719">
        <v>951001.625</v>
      </c>
      <c r="U2719">
        <v>790861.1875</v>
      </c>
      <c r="V2719">
        <v>964081.375</v>
      </c>
      <c r="W2719">
        <v>2174661.75</v>
      </c>
      <c r="X2719">
        <v>1.1623859405517578</v>
      </c>
      <c r="Y2719">
        <v>0.99711614847183228</v>
      </c>
      <c r="Z2719">
        <v>0.63142424821853638</v>
      </c>
      <c r="AA2719">
        <v>0.17380648851394653</v>
      </c>
      <c r="AB2719">
        <v>0.2002745121717453</v>
      </c>
      <c r="AC2719">
        <v>0.29077625274658203</v>
      </c>
      <c r="AD2719">
        <v>-0.31723460555076599</v>
      </c>
      <c r="AE2719">
        <f>VLOOKUP(C2719,[1]pop_15p_a!$A$8:$AL$68,29,FALSE)</f>
        <v>30040944.950122599</v>
      </c>
      <c r="AL2719">
        <f t="shared" si="266"/>
        <v>354</v>
      </c>
      <c r="AM2719">
        <f t="shared" si="266"/>
        <v>356</v>
      </c>
      <c r="AN2719">
        <f t="shared" si="266"/>
        <v>357</v>
      </c>
      <c r="AO2719">
        <f t="shared" si="266"/>
        <v>359</v>
      </c>
      <c r="AP2719">
        <f t="shared" si="266"/>
        <v>361</v>
      </c>
      <c r="AQ2719">
        <f t="shared" si="266"/>
        <v>362</v>
      </c>
    </row>
    <row r="2720" spans="1:43">
      <c r="A2720" s="3" t="s">
        <v>26</v>
      </c>
      <c r="B2720" s="3" t="s">
        <v>60</v>
      </c>
      <c r="C2720">
        <v>2016</v>
      </c>
      <c r="D2720">
        <v>957914.84039999999</v>
      </c>
      <c r="E2720">
        <v>563392.3027</v>
      </c>
      <c r="F2720">
        <v>167113.49239999999</v>
      </c>
      <c r="G2720">
        <v>184108.89240000001</v>
      </c>
      <c r="H2720">
        <v>479957.16590000002</v>
      </c>
      <c r="I2720">
        <v>456089.58760000003</v>
      </c>
      <c r="J2720">
        <v>38.224411010742188</v>
      </c>
      <c r="K2720">
        <v>15.941624641418457</v>
      </c>
      <c r="L2720">
        <v>2050.359130859375</v>
      </c>
      <c r="M2720">
        <v>1027436.125</v>
      </c>
      <c r="N2720">
        <v>819663.25</v>
      </c>
      <c r="O2720">
        <v>982861.5</v>
      </c>
      <c r="P2720">
        <v>1024202.375</v>
      </c>
      <c r="Q2720">
        <v>2524853.25</v>
      </c>
      <c r="R2720">
        <v>3.5581465810537338E-2</v>
      </c>
      <c r="S2720">
        <v>0.86551594734191895</v>
      </c>
      <c r="T2720">
        <v>980127</v>
      </c>
      <c r="U2720">
        <v>818181.9375</v>
      </c>
      <c r="V2720">
        <v>986177.1875</v>
      </c>
      <c r="W2720">
        <v>2241231.5</v>
      </c>
      <c r="X2720">
        <v>1.197187066078186</v>
      </c>
      <c r="Y2720">
        <v>1.0067665576934814</v>
      </c>
      <c r="Z2720">
        <v>0.63331460952758789</v>
      </c>
      <c r="AA2720">
        <v>0.16518175601959229</v>
      </c>
      <c r="AB2720">
        <v>0.19631071388721466</v>
      </c>
      <c r="AC2720">
        <v>0.29041871428489685</v>
      </c>
      <c r="AD2720">
        <v>-0.30877426266670227</v>
      </c>
      <c r="AE2720">
        <f>VLOOKUP(C2720,[1]pop_15p_a!$A$8:$AL$68,29,FALSE)</f>
        <v>30025339.823112998</v>
      </c>
      <c r="AL2720">
        <f t="shared" si="266"/>
        <v>354</v>
      </c>
      <c r="AM2720">
        <f t="shared" si="266"/>
        <v>356</v>
      </c>
      <c r="AN2720">
        <f t="shared" si="266"/>
        <v>357</v>
      </c>
      <c r="AO2720">
        <f t="shared" si="266"/>
        <v>359</v>
      </c>
      <c r="AP2720">
        <f t="shared" si="266"/>
        <v>361</v>
      </c>
      <c r="AQ2720">
        <f t="shared" si="266"/>
        <v>362</v>
      </c>
    </row>
    <row r="2721" spans="1:43">
      <c r="A2721" s="3" t="s">
        <v>26</v>
      </c>
      <c r="B2721" s="3" t="s">
        <v>60</v>
      </c>
      <c r="C2721">
        <v>2017</v>
      </c>
      <c r="D2721">
        <v>1005213.9761</v>
      </c>
      <c r="E2721">
        <v>588649.94030000002</v>
      </c>
      <c r="F2721">
        <v>171901.41279999999</v>
      </c>
      <c r="G2721">
        <v>191411.5514</v>
      </c>
      <c r="H2721">
        <v>525682.30460000003</v>
      </c>
      <c r="I2721">
        <v>500711.65409999999</v>
      </c>
      <c r="J2721">
        <v>38.170711517333984</v>
      </c>
      <c r="K2721">
        <v>16.136886596679687</v>
      </c>
      <c r="L2721">
        <v>2028.4952392578125</v>
      </c>
      <c r="M2721">
        <v>1084827.375</v>
      </c>
      <c r="N2721">
        <v>863226.8125</v>
      </c>
      <c r="O2721">
        <v>1039508.625</v>
      </c>
      <c r="P2721">
        <v>1083073.25</v>
      </c>
      <c r="Q2721">
        <v>2638046</v>
      </c>
      <c r="R2721">
        <v>3.6085844039916992E-2</v>
      </c>
      <c r="S2721">
        <v>0.8869318962097168</v>
      </c>
      <c r="T2721">
        <v>1027229.875</v>
      </c>
      <c r="U2721">
        <v>855393.875</v>
      </c>
      <c r="V2721">
        <v>1034393.375</v>
      </c>
      <c r="W2721">
        <v>2311382.75</v>
      </c>
      <c r="X2721">
        <v>1.2335560321807861</v>
      </c>
      <c r="Y2721">
        <v>1.0360199213027954</v>
      </c>
      <c r="Z2721">
        <v>0.63070398569107056</v>
      </c>
      <c r="AA2721">
        <v>0.16923898458480835</v>
      </c>
      <c r="AB2721">
        <v>0.19803546369075775</v>
      </c>
      <c r="AC2721">
        <v>0.3061966598033905</v>
      </c>
      <c r="AD2721">
        <v>-0.32836925983428955</v>
      </c>
      <c r="AE2721">
        <f>VLOOKUP(C2721,[1]pop_15p_a!$A$8:$AL$68,29,FALSE)</f>
        <v>30015258.131522398</v>
      </c>
      <c r="AL2721">
        <f t="shared" si="266"/>
        <v>354</v>
      </c>
      <c r="AM2721">
        <f t="shared" si="266"/>
        <v>356</v>
      </c>
      <c r="AN2721">
        <f t="shared" si="266"/>
        <v>357</v>
      </c>
      <c r="AO2721">
        <f t="shared" si="266"/>
        <v>359</v>
      </c>
      <c r="AP2721">
        <f t="shared" si="266"/>
        <v>361</v>
      </c>
      <c r="AQ2721">
        <f t="shared" si="266"/>
        <v>362</v>
      </c>
    </row>
    <row r="2722" spans="1:43">
      <c r="A2722" s="3" t="s">
        <v>27</v>
      </c>
      <c r="B2722" s="3" t="s">
        <v>61</v>
      </c>
      <c r="C2722">
        <v>1950</v>
      </c>
      <c r="J2722">
        <v>8.1231718063354492</v>
      </c>
      <c r="K2722">
        <v>2.9126236438751221</v>
      </c>
      <c r="L2722">
        <v>2399.429931640625</v>
      </c>
      <c r="M2722">
        <v>21874.82421875</v>
      </c>
      <c r="N2722">
        <v>19541.884765625</v>
      </c>
      <c r="O2722">
        <v>22940.837890625</v>
      </c>
      <c r="P2722">
        <v>22076.70703125</v>
      </c>
      <c r="Q2722">
        <v>38270.51953125</v>
      </c>
      <c r="T2722">
        <v>28532.830078125</v>
      </c>
      <c r="U2722">
        <v>25342.30078125</v>
      </c>
      <c r="V2722">
        <v>30304.87109375</v>
      </c>
      <c r="W2722">
        <v>135452.453125</v>
      </c>
      <c r="Z2722">
        <v>0.80708998441696167</v>
      </c>
      <c r="AA2722">
        <v>0.15556953847408295</v>
      </c>
      <c r="AB2722">
        <v>8.7338857352733612E-2</v>
      </c>
      <c r="AC2722">
        <v>0.10305867344141006</v>
      </c>
      <c r="AD2722">
        <v>-0.16666799783706665</v>
      </c>
      <c r="AL2722">
        <f t="shared" si="266"/>
        <v>363</v>
      </c>
      <c r="AM2722">
        <f t="shared" si="266"/>
        <v>365</v>
      </c>
      <c r="AN2722">
        <f t="shared" si="266"/>
        <v>366</v>
      </c>
      <c r="AO2722">
        <f t="shared" si="266"/>
        <v>368</v>
      </c>
      <c r="AP2722">
        <f t="shared" si="266"/>
        <v>370</v>
      </c>
      <c r="AQ2722">
        <f t="shared" si="266"/>
        <v>371</v>
      </c>
    </row>
    <row r="2723" spans="1:43">
      <c r="A2723" s="3" t="s">
        <v>27</v>
      </c>
      <c r="B2723" s="3" t="s">
        <v>61</v>
      </c>
      <c r="C2723">
        <v>1951</v>
      </c>
      <c r="J2723">
        <v>8.1688728332519531</v>
      </c>
      <c r="K2723">
        <v>2.9374501705169678</v>
      </c>
      <c r="L2723">
        <v>2384.1845703125</v>
      </c>
      <c r="M2723">
        <v>24080.83203125</v>
      </c>
      <c r="N2723">
        <v>21392.94140625</v>
      </c>
      <c r="O2723">
        <v>24822.095703125</v>
      </c>
      <c r="P2723">
        <v>24354.666015625</v>
      </c>
      <c r="Q2723">
        <v>40751.59765625</v>
      </c>
      <c r="T2723">
        <v>31161.34375</v>
      </c>
      <c r="U2723">
        <v>27819.732421875</v>
      </c>
      <c r="V2723">
        <v>32602.83984375</v>
      </c>
      <c r="W2723">
        <v>140801.421875</v>
      </c>
      <c r="Z2723">
        <v>0.80289697647094727</v>
      </c>
      <c r="AA2723">
        <v>0.14198404550552368</v>
      </c>
      <c r="AB2723">
        <v>8.2877188920974731E-2</v>
      </c>
      <c r="AC2723">
        <v>0.10479315370321274</v>
      </c>
      <c r="AD2723">
        <v>-0.15729573369026184</v>
      </c>
      <c r="AL2723">
        <f t="shared" si="266"/>
        <v>363</v>
      </c>
      <c r="AM2723">
        <f t="shared" si="266"/>
        <v>365</v>
      </c>
      <c r="AN2723">
        <f t="shared" si="266"/>
        <v>366</v>
      </c>
      <c r="AO2723">
        <f t="shared" si="266"/>
        <v>368</v>
      </c>
      <c r="AP2723">
        <f t="shared" si="266"/>
        <v>370</v>
      </c>
      <c r="AQ2723">
        <f t="shared" si="266"/>
        <v>371</v>
      </c>
    </row>
    <row r="2724" spans="1:43">
      <c r="A2724" s="3" t="s">
        <v>27</v>
      </c>
      <c r="B2724" s="3" t="s">
        <v>61</v>
      </c>
      <c r="C2724">
        <v>1952</v>
      </c>
      <c r="J2724">
        <v>8.2033176422119141</v>
      </c>
      <c r="K2724">
        <v>2.9624888896942139</v>
      </c>
      <c r="L2724">
        <v>2369.035888671875</v>
      </c>
      <c r="M2724">
        <v>24938.783203125</v>
      </c>
      <c r="N2724">
        <v>22116.5234375</v>
      </c>
      <c r="O2724">
        <v>26168.791015625</v>
      </c>
      <c r="P2724">
        <v>25122.134765625</v>
      </c>
      <c r="Q2724">
        <v>42919.078125</v>
      </c>
      <c r="T2724">
        <v>32430.146484375</v>
      </c>
      <c r="U2724">
        <v>29205.1640625</v>
      </c>
      <c r="V2724">
        <v>34528.59765625</v>
      </c>
      <c r="W2724">
        <v>147167.21875</v>
      </c>
      <c r="Z2724">
        <v>0.80098086595535278</v>
      </c>
      <c r="AA2724">
        <v>0.16139057278633118</v>
      </c>
      <c r="AB2724">
        <v>7.9858735203742981E-2</v>
      </c>
      <c r="AC2724">
        <v>8.5861369967460632E-2</v>
      </c>
      <c r="AD2724">
        <v>-0.14491468667984009</v>
      </c>
      <c r="AL2724">
        <f t="shared" ref="AL2724:AQ2733" si="267">AL2656+9</f>
        <v>363</v>
      </c>
      <c r="AM2724">
        <f t="shared" si="267"/>
        <v>365</v>
      </c>
      <c r="AN2724">
        <f t="shared" si="267"/>
        <v>366</v>
      </c>
      <c r="AO2724">
        <f t="shared" si="267"/>
        <v>368</v>
      </c>
      <c r="AP2724">
        <f t="shared" si="267"/>
        <v>370</v>
      </c>
      <c r="AQ2724">
        <f t="shared" si="267"/>
        <v>371</v>
      </c>
    </row>
    <row r="2725" spans="1:43">
      <c r="A2725" s="3" t="s">
        <v>27</v>
      </c>
      <c r="B2725" s="3" t="s">
        <v>61</v>
      </c>
      <c r="C2725">
        <v>1953</v>
      </c>
      <c r="J2725">
        <v>8.254216194152832</v>
      </c>
      <c r="K2725">
        <v>2.9877407550811768</v>
      </c>
      <c r="L2725">
        <v>2353.9833984375</v>
      </c>
      <c r="M2725">
        <v>26599.7265625</v>
      </c>
      <c r="N2725">
        <v>23189.96484375</v>
      </c>
      <c r="O2725">
        <v>27893.80859375</v>
      </c>
      <c r="P2725">
        <v>26801.267578125</v>
      </c>
      <c r="Q2725">
        <v>44959.18359375</v>
      </c>
      <c r="T2725">
        <v>34136.48046875</v>
      </c>
      <c r="U2725">
        <v>30563.5546875</v>
      </c>
      <c r="V2725">
        <v>36864.234375</v>
      </c>
      <c r="W2725">
        <v>155364.6875</v>
      </c>
      <c r="Z2725">
        <v>0.7933463454246521</v>
      </c>
      <c r="AA2725">
        <v>0.17693440616130829</v>
      </c>
      <c r="AB2725">
        <v>7.8940875828266144E-2</v>
      </c>
      <c r="AC2725">
        <v>7.6168522238731384E-2</v>
      </c>
      <c r="AD2725">
        <v>-0.13830897212028503</v>
      </c>
      <c r="AL2725">
        <f t="shared" si="267"/>
        <v>363</v>
      </c>
      <c r="AM2725">
        <f t="shared" si="267"/>
        <v>365</v>
      </c>
      <c r="AN2725">
        <f t="shared" si="267"/>
        <v>366</v>
      </c>
      <c r="AO2725">
        <f t="shared" si="267"/>
        <v>368</v>
      </c>
      <c r="AP2725">
        <f t="shared" si="267"/>
        <v>370</v>
      </c>
      <c r="AQ2725">
        <f t="shared" si="267"/>
        <v>371</v>
      </c>
    </row>
    <row r="2726" spans="1:43">
      <c r="A2726" s="3" t="s">
        <v>27</v>
      </c>
      <c r="B2726" s="3" t="s">
        <v>61</v>
      </c>
      <c r="C2726">
        <v>1954</v>
      </c>
      <c r="J2726">
        <v>8.305354118347168</v>
      </c>
      <c r="K2726">
        <v>3.0132079124450684</v>
      </c>
      <c r="L2726">
        <v>2339.02685546875</v>
      </c>
      <c r="M2726">
        <v>28019.18359375</v>
      </c>
      <c r="N2726">
        <v>24459.1640625</v>
      </c>
      <c r="O2726">
        <v>29086.70703125</v>
      </c>
      <c r="P2726">
        <v>28183.73046875</v>
      </c>
      <c r="Q2726">
        <v>46731.1171875</v>
      </c>
      <c r="R2726">
        <v>5.7106772437691689E-3</v>
      </c>
      <c r="S2726">
        <v>0.73571348190307617</v>
      </c>
      <c r="T2726">
        <v>35659.5234375</v>
      </c>
      <c r="U2726">
        <v>32204.537109375</v>
      </c>
      <c r="V2726">
        <v>38476.44140625</v>
      </c>
      <c r="W2726">
        <v>163316.609375</v>
      </c>
      <c r="X2726">
        <v>5.6167013943195343E-2</v>
      </c>
      <c r="Y2726">
        <v>0.66093558073043823</v>
      </c>
      <c r="Z2726">
        <v>0.80024302005767822</v>
      </c>
      <c r="AA2726">
        <v>0.16706202924251556</v>
      </c>
      <c r="AB2726">
        <v>8.2773514091968536E-2</v>
      </c>
      <c r="AC2726">
        <v>8.3870403468608856E-2</v>
      </c>
      <c r="AD2726">
        <v>-0.15213789045810699</v>
      </c>
      <c r="AL2726">
        <f t="shared" si="267"/>
        <v>363</v>
      </c>
      <c r="AM2726">
        <f t="shared" si="267"/>
        <v>365</v>
      </c>
      <c r="AN2726">
        <f t="shared" si="267"/>
        <v>366</v>
      </c>
      <c r="AO2726">
        <f t="shared" si="267"/>
        <v>368</v>
      </c>
      <c r="AP2726">
        <f t="shared" si="267"/>
        <v>370</v>
      </c>
      <c r="AQ2726">
        <f t="shared" si="267"/>
        <v>371</v>
      </c>
    </row>
    <row r="2727" spans="1:43">
      <c r="A2727" s="3" t="s">
        <v>27</v>
      </c>
      <c r="B2727" s="3" t="s">
        <v>61</v>
      </c>
      <c r="C2727">
        <v>1955</v>
      </c>
      <c r="J2727">
        <v>8.3635644912719727</v>
      </c>
      <c r="K2727">
        <v>3.0388920307159424</v>
      </c>
      <c r="L2727">
        <v>2324.1650390625</v>
      </c>
      <c r="M2727">
        <v>28927.212890625</v>
      </c>
      <c r="N2727">
        <v>25759.69921875</v>
      </c>
      <c r="O2727">
        <v>29984.74609375</v>
      </c>
      <c r="P2727">
        <v>28948.9765625</v>
      </c>
      <c r="Q2727">
        <v>48769.5703125</v>
      </c>
      <c r="R2727">
        <v>5.7296380400657654E-3</v>
      </c>
      <c r="S2727">
        <v>0.72893893718719482</v>
      </c>
      <c r="T2727">
        <v>37108.734375</v>
      </c>
      <c r="U2727">
        <v>34054.41796875</v>
      </c>
      <c r="V2727">
        <v>39766.65625</v>
      </c>
      <c r="W2727">
        <v>170019.40625</v>
      </c>
      <c r="X2727">
        <v>5.8201868087053299E-2</v>
      </c>
      <c r="Y2727">
        <v>0.67607736587524414</v>
      </c>
      <c r="Z2727">
        <v>0.81539958715438843</v>
      </c>
      <c r="AA2727">
        <v>0.14791889488697052</v>
      </c>
      <c r="AB2727">
        <v>8.6447380483150482E-2</v>
      </c>
      <c r="AC2727">
        <v>8.9443951845169067E-2</v>
      </c>
      <c r="AD2727">
        <v>-0.15880027413368225</v>
      </c>
      <c r="AL2727">
        <f t="shared" si="267"/>
        <v>363</v>
      </c>
      <c r="AM2727">
        <f t="shared" si="267"/>
        <v>365</v>
      </c>
      <c r="AN2727">
        <f t="shared" si="267"/>
        <v>366</v>
      </c>
      <c r="AO2727">
        <f t="shared" si="267"/>
        <v>368</v>
      </c>
      <c r="AP2727">
        <f t="shared" si="267"/>
        <v>370</v>
      </c>
      <c r="AQ2727">
        <f t="shared" si="267"/>
        <v>371</v>
      </c>
    </row>
    <row r="2728" spans="1:43">
      <c r="A2728" s="3" t="s">
        <v>27</v>
      </c>
      <c r="B2728" s="3" t="s">
        <v>61</v>
      </c>
      <c r="C2728">
        <v>1956</v>
      </c>
      <c r="J2728">
        <v>8.4245634078979492</v>
      </c>
      <c r="K2728">
        <v>3.0647950172424316</v>
      </c>
      <c r="L2728">
        <v>2309.397705078125</v>
      </c>
      <c r="M2728">
        <v>30430.125</v>
      </c>
      <c r="N2728">
        <v>26603.185546875</v>
      </c>
      <c r="O2728">
        <v>31335.5703125</v>
      </c>
      <c r="P2728">
        <v>30276.2265625</v>
      </c>
      <c r="Q2728">
        <v>52479.640625</v>
      </c>
      <c r="R2728">
        <v>5.7804235257208347E-3</v>
      </c>
      <c r="S2728">
        <v>0.74123728275299072</v>
      </c>
      <c r="T2728">
        <v>38828.6796875</v>
      </c>
      <c r="U2728">
        <v>35481.71875</v>
      </c>
      <c r="V2728">
        <v>41822.4921875</v>
      </c>
      <c r="W2728">
        <v>177942.875</v>
      </c>
      <c r="X2728">
        <v>6.0717586427927017E-2</v>
      </c>
      <c r="Y2728">
        <v>0.69400358200073242</v>
      </c>
      <c r="Z2728">
        <v>0.81007164716720581</v>
      </c>
      <c r="AA2728">
        <v>0.15911823511123657</v>
      </c>
      <c r="AB2728">
        <v>8.4414221346378326E-2</v>
      </c>
      <c r="AC2728">
        <v>9.2939592897891998E-2</v>
      </c>
      <c r="AD2728">
        <v>-0.16701537370681763</v>
      </c>
      <c r="AL2728">
        <f t="shared" si="267"/>
        <v>363</v>
      </c>
      <c r="AM2728">
        <f t="shared" si="267"/>
        <v>365</v>
      </c>
      <c r="AN2728">
        <f t="shared" si="267"/>
        <v>366</v>
      </c>
      <c r="AO2728">
        <f t="shared" si="267"/>
        <v>368</v>
      </c>
      <c r="AP2728">
        <f t="shared" si="267"/>
        <v>370</v>
      </c>
      <c r="AQ2728">
        <f t="shared" si="267"/>
        <v>371</v>
      </c>
    </row>
    <row r="2729" spans="1:43">
      <c r="A2729" s="3" t="s">
        <v>27</v>
      </c>
      <c r="B2729" s="3" t="s">
        <v>61</v>
      </c>
      <c r="C2729">
        <v>1957</v>
      </c>
      <c r="J2729">
        <v>8.4838800430297852</v>
      </c>
      <c r="K2729">
        <v>3.0028233528137207</v>
      </c>
      <c r="L2729">
        <v>2294.724365234375</v>
      </c>
      <c r="M2729">
        <v>31537.115234375</v>
      </c>
      <c r="N2729">
        <v>27144.697265625</v>
      </c>
      <c r="O2729">
        <v>33166.078125</v>
      </c>
      <c r="P2729">
        <v>31340.2421875</v>
      </c>
      <c r="Q2729">
        <v>55620.37890625</v>
      </c>
      <c r="R2729">
        <v>5.9569608420133591E-3</v>
      </c>
      <c r="S2729">
        <v>0.75745266675949097</v>
      </c>
      <c r="T2729">
        <v>40721.21484375</v>
      </c>
      <c r="U2729">
        <v>36322.171875</v>
      </c>
      <c r="V2729">
        <v>44393.79296875</v>
      </c>
      <c r="W2729">
        <v>189298.5</v>
      </c>
      <c r="X2729">
        <v>6.4646191895008087E-2</v>
      </c>
      <c r="Y2729">
        <v>0.72214365005493164</v>
      </c>
      <c r="Z2729">
        <v>0.79137563705444336</v>
      </c>
      <c r="AA2729">
        <v>0.19407650828361511</v>
      </c>
      <c r="AB2729">
        <v>8.353114128112793E-2</v>
      </c>
      <c r="AC2729">
        <v>9.0435311198234558E-2</v>
      </c>
      <c r="AD2729">
        <v>-0.17292587459087372</v>
      </c>
      <c r="AL2729">
        <f t="shared" si="267"/>
        <v>363</v>
      </c>
      <c r="AM2729">
        <f t="shared" si="267"/>
        <v>365</v>
      </c>
      <c r="AN2729">
        <f t="shared" si="267"/>
        <v>366</v>
      </c>
      <c r="AO2729">
        <f t="shared" si="267"/>
        <v>368</v>
      </c>
      <c r="AP2729">
        <f t="shared" si="267"/>
        <v>370</v>
      </c>
      <c r="AQ2729">
        <f t="shared" si="267"/>
        <v>371</v>
      </c>
    </row>
    <row r="2730" spans="1:43">
      <c r="A2730" s="3" t="s">
        <v>27</v>
      </c>
      <c r="B2730" s="3" t="s">
        <v>61</v>
      </c>
      <c r="C2730">
        <v>1958</v>
      </c>
      <c r="J2730">
        <v>8.5520963668823242</v>
      </c>
      <c r="K2730">
        <v>3.1079874038696289</v>
      </c>
      <c r="L2730">
        <v>2280.144287109375</v>
      </c>
      <c r="M2730">
        <v>31783.419921875</v>
      </c>
      <c r="N2730">
        <v>27275.90625</v>
      </c>
      <c r="O2730">
        <v>33119.05859375</v>
      </c>
      <c r="P2730">
        <v>31632.763671875</v>
      </c>
      <c r="Q2730">
        <v>57123.203125</v>
      </c>
      <c r="R2730">
        <v>6.1377985402941704E-3</v>
      </c>
      <c r="S2730">
        <v>0.74094462394714355</v>
      </c>
      <c r="T2730">
        <v>41038.96484375</v>
      </c>
      <c r="U2730">
        <v>36445.6875</v>
      </c>
      <c r="V2730">
        <v>44261.5234375</v>
      </c>
      <c r="W2730">
        <v>199700.15625</v>
      </c>
      <c r="X2730">
        <v>6.8093493580818176E-2</v>
      </c>
      <c r="Y2730">
        <v>0.69976943731307983</v>
      </c>
      <c r="Z2730">
        <v>0.77768599987030029</v>
      </c>
      <c r="AA2730">
        <v>0.18499955534934998</v>
      </c>
      <c r="AB2730">
        <v>8.5894390940666199E-2</v>
      </c>
      <c r="AC2730">
        <v>9.0452030301094055E-2</v>
      </c>
      <c r="AD2730">
        <v>-0.15512755513191223</v>
      </c>
      <c r="AL2730">
        <f t="shared" si="267"/>
        <v>363</v>
      </c>
      <c r="AM2730">
        <f t="shared" si="267"/>
        <v>365</v>
      </c>
      <c r="AN2730">
        <f t="shared" si="267"/>
        <v>366</v>
      </c>
      <c r="AO2730">
        <f t="shared" si="267"/>
        <v>368</v>
      </c>
      <c r="AP2730">
        <f t="shared" si="267"/>
        <v>370</v>
      </c>
      <c r="AQ2730">
        <f t="shared" si="267"/>
        <v>371</v>
      </c>
    </row>
    <row r="2731" spans="1:43">
      <c r="A2731" s="3" t="s">
        <v>27</v>
      </c>
      <c r="B2731" s="3" t="s">
        <v>61</v>
      </c>
      <c r="C2731">
        <v>1959</v>
      </c>
      <c r="J2731">
        <v>8.6223335266113281</v>
      </c>
      <c r="K2731">
        <v>3.1295838356018066</v>
      </c>
      <c r="L2731">
        <v>2265.656494140625</v>
      </c>
      <c r="M2731">
        <v>33699.140625</v>
      </c>
      <c r="N2731">
        <v>28939.51171875</v>
      </c>
      <c r="O2731">
        <v>34942.07421875</v>
      </c>
      <c r="P2731">
        <v>33382.52734375</v>
      </c>
      <c r="Q2731">
        <v>59821.17578125</v>
      </c>
      <c r="R2731">
        <v>6.2674530781805515E-3</v>
      </c>
      <c r="S2731">
        <v>0.74374055862426758</v>
      </c>
      <c r="T2731">
        <v>43362.13671875</v>
      </c>
      <c r="U2731">
        <v>38841.140625</v>
      </c>
      <c r="V2731">
        <v>46902.734375</v>
      </c>
      <c r="W2731">
        <v>210338.109375</v>
      </c>
      <c r="X2731">
        <v>7.1617342531681061E-2</v>
      </c>
      <c r="Y2731">
        <v>0.72398668527603149</v>
      </c>
      <c r="Z2731">
        <v>0.78295493125915527</v>
      </c>
      <c r="AA2731">
        <v>0.18032394349575043</v>
      </c>
      <c r="AB2731">
        <v>8.6421847343444824E-2</v>
      </c>
      <c r="AC2731">
        <v>8.3127252757549286E-2</v>
      </c>
      <c r="AD2731">
        <v>-0.14632686972618103</v>
      </c>
      <c r="AL2731">
        <f t="shared" si="267"/>
        <v>363</v>
      </c>
      <c r="AM2731">
        <f t="shared" si="267"/>
        <v>365</v>
      </c>
      <c r="AN2731">
        <f t="shared" si="267"/>
        <v>366</v>
      </c>
      <c r="AO2731">
        <f t="shared" si="267"/>
        <v>368</v>
      </c>
      <c r="AP2731">
        <f t="shared" si="267"/>
        <v>370</v>
      </c>
      <c r="AQ2731">
        <f t="shared" si="267"/>
        <v>371</v>
      </c>
    </row>
    <row r="2732" spans="1:43">
      <c r="A2732" s="3" t="s">
        <v>27</v>
      </c>
      <c r="B2732" s="3" t="s">
        <v>61</v>
      </c>
      <c r="C2732">
        <v>1960</v>
      </c>
      <c r="J2732">
        <v>8.6946392059326172</v>
      </c>
      <c r="K2732">
        <v>3.1699597835540771</v>
      </c>
      <c r="L2732">
        <v>2251.260986328125</v>
      </c>
      <c r="M2732">
        <v>36048.9765625</v>
      </c>
      <c r="N2732">
        <v>30272.052734375</v>
      </c>
      <c r="O2732">
        <v>37878.8203125</v>
      </c>
      <c r="P2732">
        <v>35953.40234375</v>
      </c>
      <c r="Q2732">
        <v>63789.4296875</v>
      </c>
      <c r="R2732">
        <v>6.5799802541732788E-3</v>
      </c>
      <c r="S2732">
        <v>0.75353848934173584</v>
      </c>
      <c r="T2732">
        <v>46545.3515625</v>
      </c>
      <c r="U2732">
        <v>40140.64453125</v>
      </c>
      <c r="V2732">
        <v>50628.11328125</v>
      </c>
      <c r="W2732">
        <v>225750.109375</v>
      </c>
      <c r="X2732">
        <v>7.718147337436676E-2</v>
      </c>
      <c r="Y2732">
        <v>0.75150173902511597</v>
      </c>
      <c r="Z2732">
        <v>0.76938998699188232</v>
      </c>
      <c r="AA2732">
        <v>0.21527926623821259</v>
      </c>
      <c r="AB2732">
        <v>8.7339818477630615E-2</v>
      </c>
      <c r="AC2732">
        <v>8.500005304813385E-2</v>
      </c>
      <c r="AD2732">
        <v>-0.16838920116424561</v>
      </c>
      <c r="AE2732">
        <f>VLOOKUP(C2732,[1]pop_15p_a!$A$8:$AL$68,30,FALSE)</f>
        <v>6051232.7604304496</v>
      </c>
      <c r="AL2732">
        <f t="shared" si="267"/>
        <v>363</v>
      </c>
      <c r="AM2732">
        <f t="shared" si="267"/>
        <v>365</v>
      </c>
      <c r="AN2732">
        <f t="shared" si="267"/>
        <v>366</v>
      </c>
      <c r="AO2732">
        <f t="shared" si="267"/>
        <v>368</v>
      </c>
      <c r="AP2732">
        <f t="shared" si="267"/>
        <v>370</v>
      </c>
      <c r="AQ2732">
        <f t="shared" si="267"/>
        <v>371</v>
      </c>
    </row>
    <row r="2733" spans="1:43">
      <c r="A2733" s="3" t="s">
        <v>27</v>
      </c>
      <c r="B2733" s="3" t="s">
        <v>61</v>
      </c>
      <c r="C2733">
        <v>1961</v>
      </c>
      <c r="J2733">
        <v>8.6893472671508789</v>
      </c>
      <c r="K2733">
        <v>3.1733155250549316</v>
      </c>
      <c r="L2733">
        <v>2238.8623046875</v>
      </c>
      <c r="M2733">
        <v>38148.765625</v>
      </c>
      <c r="N2733">
        <v>32963.12109375</v>
      </c>
      <c r="O2733">
        <v>41743.296875</v>
      </c>
      <c r="P2733">
        <v>38065.70703125</v>
      </c>
      <c r="Q2733">
        <v>68723.1015625</v>
      </c>
      <c r="R2733">
        <v>6.4967582002282143E-3</v>
      </c>
      <c r="S2733">
        <v>0.78639662265777588</v>
      </c>
      <c r="T2733">
        <v>49789.0859375</v>
      </c>
      <c r="U2733">
        <v>43321.9609375</v>
      </c>
      <c r="V2733">
        <v>55919.78515625</v>
      </c>
      <c r="W2733">
        <v>244723.078125</v>
      </c>
      <c r="X2733">
        <v>8.4277786314487457E-2</v>
      </c>
      <c r="Y2733">
        <v>0.77773457765579224</v>
      </c>
      <c r="Z2733">
        <v>0.77219122648239136</v>
      </c>
      <c r="AA2733">
        <v>0.23439177870750427</v>
      </c>
      <c r="AB2733">
        <v>0.10777781903743744</v>
      </c>
      <c r="AC2733">
        <v>7.5521685183048248E-2</v>
      </c>
      <c r="AD2733">
        <v>-0.19071565568447113</v>
      </c>
      <c r="AE2733">
        <f>VLOOKUP(C2733,[1]pop_15p_a!$A$8:$AL$68,30,FALSE)</f>
        <v>6112960.9558530003</v>
      </c>
      <c r="AL2733">
        <f t="shared" si="267"/>
        <v>363</v>
      </c>
      <c r="AM2733">
        <f t="shared" si="267"/>
        <v>365</v>
      </c>
      <c r="AN2733">
        <f t="shared" si="267"/>
        <v>366</v>
      </c>
      <c r="AO2733">
        <f t="shared" si="267"/>
        <v>368</v>
      </c>
      <c r="AP2733">
        <f t="shared" si="267"/>
        <v>370</v>
      </c>
      <c r="AQ2733">
        <f t="shared" si="267"/>
        <v>371</v>
      </c>
    </row>
    <row r="2734" spans="1:43">
      <c r="A2734" s="3" t="s">
        <v>27</v>
      </c>
      <c r="B2734" s="3" t="s">
        <v>61</v>
      </c>
      <c r="C2734">
        <v>1962</v>
      </c>
      <c r="J2734">
        <v>8.6783790588378906</v>
      </c>
      <c r="K2734">
        <v>3.1643266677856445</v>
      </c>
      <c r="L2734">
        <v>2226.53173828125</v>
      </c>
      <c r="M2734">
        <v>41031.25</v>
      </c>
      <c r="N2734">
        <v>34674.66796875</v>
      </c>
      <c r="O2734">
        <v>42587.671875</v>
      </c>
      <c r="P2734">
        <v>40878.265625</v>
      </c>
      <c r="Q2734">
        <v>72981.4296875</v>
      </c>
      <c r="R2734">
        <v>6.6889654844999313E-3</v>
      </c>
      <c r="S2734">
        <v>0.81562882661819458</v>
      </c>
      <c r="T2734">
        <v>52598.79296875</v>
      </c>
      <c r="U2734">
        <v>45424.296875</v>
      </c>
      <c r="V2734">
        <v>56967.8203125</v>
      </c>
      <c r="W2734">
        <v>260719.984375</v>
      </c>
      <c r="X2734">
        <v>9.0047344565391541E-2</v>
      </c>
      <c r="Y2734">
        <v>0.80311673879623413</v>
      </c>
      <c r="Z2734">
        <v>0.74461132287979126</v>
      </c>
      <c r="AA2734">
        <v>0.19469857215881348</v>
      </c>
      <c r="AB2734">
        <v>0.10855509340763092</v>
      </c>
      <c r="AC2734">
        <v>8.1218890845775604E-2</v>
      </c>
      <c r="AD2734">
        <v>-0.14473201334476471</v>
      </c>
      <c r="AE2734">
        <f>VLOOKUP(C2734,[1]pop_15p_a!$A$8:$AL$68,30,FALSE)</f>
        <v>6163526.7636965597</v>
      </c>
      <c r="AL2734">
        <f t="shared" ref="AL2734:AQ2743" si="268">AL2666+9</f>
        <v>363</v>
      </c>
      <c r="AM2734">
        <f t="shared" si="268"/>
        <v>365</v>
      </c>
      <c r="AN2734">
        <f t="shared" si="268"/>
        <v>366</v>
      </c>
      <c r="AO2734">
        <f t="shared" si="268"/>
        <v>368</v>
      </c>
      <c r="AP2734">
        <f t="shared" si="268"/>
        <v>370</v>
      </c>
      <c r="AQ2734">
        <f t="shared" si="268"/>
        <v>371</v>
      </c>
    </row>
    <row r="2735" spans="1:43">
      <c r="A2735" s="3" t="s">
        <v>27</v>
      </c>
      <c r="B2735" s="3" t="s">
        <v>61</v>
      </c>
      <c r="C2735">
        <v>1963</v>
      </c>
      <c r="J2735">
        <v>8.7378396987915039</v>
      </c>
      <c r="K2735">
        <v>3.1550984382629395</v>
      </c>
      <c r="L2735">
        <v>2214.26904296875</v>
      </c>
      <c r="M2735">
        <v>43702.51953125</v>
      </c>
      <c r="N2735">
        <v>36219.6328125</v>
      </c>
      <c r="O2735">
        <v>45397.42578125</v>
      </c>
      <c r="P2735">
        <v>43401.29296875</v>
      </c>
      <c r="Q2735">
        <v>78142.296875</v>
      </c>
      <c r="R2735">
        <v>7.0507978089153767E-3</v>
      </c>
      <c r="S2735">
        <v>0.82139837741851807</v>
      </c>
      <c r="T2735">
        <v>55631.48828125</v>
      </c>
      <c r="U2735">
        <v>47729.08203125</v>
      </c>
      <c r="V2735">
        <v>61044.96484375</v>
      </c>
      <c r="W2735">
        <v>279492.0625</v>
      </c>
      <c r="X2735">
        <v>9.8174996674060822E-2</v>
      </c>
      <c r="Y2735">
        <v>0.82436001300811768</v>
      </c>
      <c r="Z2735">
        <v>0.73753660917282104</v>
      </c>
      <c r="AA2735">
        <v>0.21370857954025269</v>
      </c>
      <c r="AB2735">
        <v>0.1058521494269371</v>
      </c>
      <c r="AC2735">
        <v>8.019806444644928E-2</v>
      </c>
      <c r="AD2735">
        <v>-0.14981743693351746</v>
      </c>
      <c r="AE2735">
        <f>VLOOKUP(C2735,[1]pop_15p_a!$A$8:$AL$68,30,FALSE)</f>
        <v>6186258.2147400696</v>
      </c>
      <c r="AL2735">
        <f t="shared" si="268"/>
        <v>363</v>
      </c>
      <c r="AM2735">
        <f t="shared" si="268"/>
        <v>365</v>
      </c>
      <c r="AN2735">
        <f t="shared" si="268"/>
        <v>366</v>
      </c>
      <c r="AO2735">
        <f t="shared" si="268"/>
        <v>368</v>
      </c>
      <c r="AP2735">
        <f t="shared" si="268"/>
        <v>370</v>
      </c>
      <c r="AQ2735">
        <f t="shared" si="268"/>
        <v>371</v>
      </c>
    </row>
    <row r="2736" spans="1:43">
      <c r="A2736" s="3" t="s">
        <v>27</v>
      </c>
      <c r="B2736" s="3" t="s">
        <v>61</v>
      </c>
      <c r="C2736">
        <v>1964</v>
      </c>
      <c r="J2736">
        <v>8.777191162109375</v>
      </c>
      <c r="K2736">
        <v>3.1461100578308105</v>
      </c>
      <c r="L2736">
        <v>2202.073974609375</v>
      </c>
      <c r="M2736">
        <v>44967.41796875</v>
      </c>
      <c r="N2736">
        <v>35960.5546875</v>
      </c>
      <c r="O2736">
        <v>46233.65234375</v>
      </c>
      <c r="P2736">
        <v>44524.26171875</v>
      </c>
      <c r="Q2736">
        <v>83411.9453125</v>
      </c>
      <c r="R2736">
        <v>7.3644309304654598E-3</v>
      </c>
      <c r="S2736">
        <v>0.81492859125137329</v>
      </c>
      <c r="T2736">
        <v>58509.01953125</v>
      </c>
      <c r="U2736">
        <v>47648.75390625</v>
      </c>
      <c r="V2736">
        <v>62490.875</v>
      </c>
      <c r="W2736">
        <v>300077.96875</v>
      </c>
      <c r="X2736">
        <v>0.10664685815572739</v>
      </c>
      <c r="Y2736">
        <v>0.842479407787323</v>
      </c>
      <c r="Z2736">
        <v>0.69686681032180786</v>
      </c>
      <c r="AA2736">
        <v>0.2302677184343338</v>
      </c>
      <c r="AB2736">
        <v>0.10917572677135468</v>
      </c>
      <c r="AC2736">
        <v>0.10248453170061111</v>
      </c>
      <c r="AD2736">
        <v>-0.15955384075641632</v>
      </c>
      <c r="AE2736">
        <f>VLOOKUP(C2736,[1]pop_15p_a!$A$8:$AL$68,30,FALSE)</f>
        <v>6198196.3149634814</v>
      </c>
      <c r="AL2736">
        <f t="shared" si="268"/>
        <v>363</v>
      </c>
      <c r="AM2736">
        <f t="shared" si="268"/>
        <v>365</v>
      </c>
      <c r="AN2736">
        <f t="shared" si="268"/>
        <v>366</v>
      </c>
      <c r="AO2736">
        <f t="shared" si="268"/>
        <v>368</v>
      </c>
      <c r="AP2736">
        <f t="shared" si="268"/>
        <v>370</v>
      </c>
      <c r="AQ2736">
        <f t="shared" si="268"/>
        <v>371</v>
      </c>
    </row>
    <row r="2737" spans="1:43">
      <c r="A2737" s="3" t="s">
        <v>27</v>
      </c>
      <c r="B2737" s="3" t="s">
        <v>61</v>
      </c>
      <c r="C2737">
        <v>1965</v>
      </c>
      <c r="J2737">
        <v>8.7833003997802734</v>
      </c>
      <c r="K2737">
        <v>3.1368818283081055</v>
      </c>
      <c r="L2737">
        <v>2189.946044921875</v>
      </c>
      <c r="M2737">
        <v>47916.10546875</v>
      </c>
      <c r="N2737">
        <v>37486.98046875</v>
      </c>
      <c r="O2737">
        <v>49393.296875</v>
      </c>
      <c r="P2737">
        <v>47418.375</v>
      </c>
      <c r="Q2737">
        <v>90787.71875</v>
      </c>
      <c r="R2737">
        <v>7.7039995230734348E-3</v>
      </c>
      <c r="S2737">
        <v>0.83273172378540039</v>
      </c>
      <c r="T2737">
        <v>62643.8046875</v>
      </c>
      <c r="U2737">
        <v>49638.33203125</v>
      </c>
      <c r="V2737">
        <v>66859.421875</v>
      </c>
      <c r="W2737">
        <v>324777.34375</v>
      </c>
      <c r="X2737">
        <v>0.11665312945842743</v>
      </c>
      <c r="Y2737">
        <v>0.87439101934432983</v>
      </c>
      <c r="Z2737">
        <v>0.67271161079406738</v>
      </c>
      <c r="AA2737">
        <v>0.24892011284828186</v>
      </c>
      <c r="AB2737">
        <v>0.11101233214139938</v>
      </c>
      <c r="AC2737">
        <v>9.8978549242019653E-2</v>
      </c>
      <c r="AD2737">
        <v>-0.16055752336978912</v>
      </c>
      <c r="AE2737">
        <f>VLOOKUP(C2737,[1]pop_15p_a!$A$8:$AL$68,30,FALSE)</f>
        <v>6168733.5553849898</v>
      </c>
      <c r="AL2737">
        <f t="shared" si="268"/>
        <v>363</v>
      </c>
      <c r="AM2737">
        <f t="shared" si="268"/>
        <v>365</v>
      </c>
      <c r="AN2737">
        <f t="shared" si="268"/>
        <v>366</v>
      </c>
      <c r="AO2737">
        <f t="shared" si="268"/>
        <v>368</v>
      </c>
      <c r="AP2737">
        <f t="shared" si="268"/>
        <v>370</v>
      </c>
      <c r="AQ2737">
        <f t="shared" si="268"/>
        <v>371</v>
      </c>
    </row>
    <row r="2738" spans="1:43">
      <c r="A2738" s="3" t="s">
        <v>27</v>
      </c>
      <c r="B2738" s="3" t="s">
        <v>61</v>
      </c>
      <c r="C2738">
        <v>1966</v>
      </c>
      <c r="J2738">
        <v>8.7640094757080078</v>
      </c>
      <c r="K2738">
        <v>3.1213014125823975</v>
      </c>
      <c r="L2738">
        <v>2177.885009765625</v>
      </c>
      <c r="M2738">
        <v>49056.125</v>
      </c>
      <c r="N2738">
        <v>38236.88671875</v>
      </c>
      <c r="O2738">
        <v>50283.74609375</v>
      </c>
      <c r="P2738">
        <v>48566.1484375</v>
      </c>
      <c r="Q2738">
        <v>97854.28125</v>
      </c>
      <c r="R2738">
        <v>7.9155405983328819E-3</v>
      </c>
      <c r="S2738">
        <v>0.81548631191253662</v>
      </c>
      <c r="T2738">
        <v>64660.99609375</v>
      </c>
      <c r="U2738">
        <v>50494.86328125</v>
      </c>
      <c r="V2738">
        <v>68012.8515625</v>
      </c>
      <c r="W2738">
        <v>348715.5625</v>
      </c>
      <c r="X2738">
        <v>0.12647730112075806</v>
      </c>
      <c r="Y2738">
        <v>0.87851524353027344</v>
      </c>
      <c r="Z2738">
        <v>0.66071265935897827</v>
      </c>
      <c r="AA2738">
        <v>0.24485325813293457</v>
      </c>
      <c r="AB2738">
        <v>0.1164548322558403</v>
      </c>
      <c r="AC2738">
        <v>0.10841978341341019</v>
      </c>
      <c r="AD2738">
        <v>-0.16993147134780884</v>
      </c>
      <c r="AE2738">
        <f>VLOOKUP(C2738,[1]pop_15p_a!$A$8:$AL$68,30,FALSE)</f>
        <v>6111563.9517783904</v>
      </c>
      <c r="AL2738">
        <f t="shared" si="268"/>
        <v>363</v>
      </c>
      <c r="AM2738">
        <f t="shared" si="268"/>
        <v>365</v>
      </c>
      <c r="AN2738">
        <f t="shared" si="268"/>
        <v>366</v>
      </c>
      <c r="AO2738">
        <f t="shared" si="268"/>
        <v>368</v>
      </c>
      <c r="AP2738">
        <f t="shared" si="268"/>
        <v>370</v>
      </c>
      <c r="AQ2738">
        <f t="shared" si="268"/>
        <v>371</v>
      </c>
    </row>
    <row r="2739" spans="1:43">
      <c r="A2739" s="3" t="s">
        <v>27</v>
      </c>
      <c r="B2739" s="3" t="s">
        <v>61</v>
      </c>
      <c r="C2739">
        <v>1967</v>
      </c>
      <c r="J2739">
        <v>8.7584285736083984</v>
      </c>
      <c r="K2739">
        <v>3.102125883102417</v>
      </c>
      <c r="L2739">
        <v>2165.890380859375</v>
      </c>
      <c r="M2739">
        <v>52370.83203125</v>
      </c>
      <c r="N2739">
        <v>41172.66796875</v>
      </c>
      <c r="O2739">
        <v>53114.2109375</v>
      </c>
      <c r="P2739">
        <v>51983.58203125</v>
      </c>
      <c r="Q2739">
        <v>104486.28125</v>
      </c>
      <c r="R2739">
        <v>8.1260297447443008E-3</v>
      </c>
      <c r="S2739">
        <v>0.85787343978881836</v>
      </c>
      <c r="T2739">
        <v>69246.2265625</v>
      </c>
      <c r="U2739">
        <v>54021.44140625</v>
      </c>
      <c r="V2739">
        <v>71592.5703125</v>
      </c>
      <c r="W2739">
        <v>371224.8125</v>
      </c>
      <c r="X2739">
        <v>0.13538643717765808</v>
      </c>
      <c r="Y2739">
        <v>0.92065680027008057</v>
      </c>
      <c r="Z2739">
        <v>0.65137392282485962</v>
      </c>
      <c r="AA2739">
        <v>0.22441555559635162</v>
      </c>
      <c r="AB2739">
        <v>0.12237758189439774</v>
      </c>
      <c r="AC2739">
        <v>0.10334406048059464</v>
      </c>
      <c r="AD2739">
        <v>-0.13945114612579346</v>
      </c>
      <c r="AE2739">
        <f>VLOOKUP(C2739,[1]pop_15p_a!$A$8:$AL$68,30,FALSE)</f>
        <v>6061084.40851379</v>
      </c>
      <c r="AL2739">
        <f t="shared" si="268"/>
        <v>363</v>
      </c>
      <c r="AM2739">
        <f t="shared" si="268"/>
        <v>365</v>
      </c>
      <c r="AN2739">
        <f t="shared" si="268"/>
        <v>366</v>
      </c>
      <c r="AO2739">
        <f t="shared" si="268"/>
        <v>368</v>
      </c>
      <c r="AP2739">
        <f t="shared" si="268"/>
        <v>370</v>
      </c>
      <c r="AQ2739">
        <f t="shared" si="268"/>
        <v>371</v>
      </c>
    </row>
    <row r="2740" spans="1:43">
      <c r="A2740" s="3" t="s">
        <v>27</v>
      </c>
      <c r="B2740" s="3" t="s">
        <v>61</v>
      </c>
      <c r="C2740">
        <v>1968</v>
      </c>
      <c r="J2740">
        <v>8.7700233459472656</v>
      </c>
      <c r="K2740">
        <v>3.0829505920410156</v>
      </c>
      <c r="L2740">
        <v>2153.961669921875</v>
      </c>
      <c r="M2740">
        <v>61105.92578125</v>
      </c>
      <c r="N2740">
        <v>50835.7421875</v>
      </c>
      <c r="O2740">
        <v>63310.98046875</v>
      </c>
      <c r="P2740">
        <v>60763.26171875</v>
      </c>
      <c r="Q2740">
        <v>111500.859375</v>
      </c>
      <c r="R2740">
        <v>8.3382334560155869E-3</v>
      </c>
      <c r="S2740">
        <v>0.93622118234634399</v>
      </c>
      <c r="T2740">
        <v>78178.9765625</v>
      </c>
      <c r="U2740">
        <v>66488.3203125</v>
      </c>
      <c r="V2740">
        <v>84901.3828125</v>
      </c>
      <c r="W2740">
        <v>394259.53125</v>
      </c>
      <c r="X2740">
        <v>0.14483565092086792</v>
      </c>
      <c r="Y2740">
        <v>1.0173977613449097</v>
      </c>
      <c r="Z2740">
        <v>0.72084730863571167</v>
      </c>
      <c r="AA2740">
        <v>0.20594844222068787</v>
      </c>
      <c r="AB2740">
        <v>0.11837849020957947</v>
      </c>
      <c r="AC2740">
        <v>9.284326434135437E-2</v>
      </c>
      <c r="AD2740">
        <v>-0.15891224145889282</v>
      </c>
      <c r="AE2740">
        <f>VLOOKUP(C2740,[1]pop_15p_a!$A$8:$AL$68,30,FALSE)</f>
        <v>6031419.1044561202</v>
      </c>
      <c r="AL2740">
        <f t="shared" si="268"/>
        <v>363</v>
      </c>
      <c r="AM2740">
        <f t="shared" si="268"/>
        <v>365</v>
      </c>
      <c r="AN2740">
        <f t="shared" si="268"/>
        <v>366</v>
      </c>
      <c r="AO2740">
        <f t="shared" si="268"/>
        <v>368</v>
      </c>
      <c r="AP2740">
        <f t="shared" si="268"/>
        <v>370</v>
      </c>
      <c r="AQ2740">
        <f t="shared" si="268"/>
        <v>371</v>
      </c>
    </row>
    <row r="2741" spans="1:43">
      <c r="A2741" s="3" t="s">
        <v>27</v>
      </c>
      <c r="B2741" s="3" t="s">
        <v>61</v>
      </c>
      <c r="C2741">
        <v>1969</v>
      </c>
      <c r="J2741">
        <v>8.7528495788574219</v>
      </c>
      <c r="K2741">
        <v>3.0637750625610352</v>
      </c>
      <c r="L2741">
        <v>2142.0986328125</v>
      </c>
      <c r="M2741">
        <v>63717.19140625</v>
      </c>
      <c r="N2741">
        <v>52854.1796875</v>
      </c>
      <c r="O2741">
        <v>65539.3359375</v>
      </c>
      <c r="P2741">
        <v>63235.765625</v>
      </c>
      <c r="Q2741">
        <v>119455.890625</v>
      </c>
      <c r="R2741">
        <v>8.4193246439099312E-3</v>
      </c>
      <c r="S2741">
        <v>0.94619715213775635</v>
      </c>
      <c r="T2741">
        <v>80421.40625</v>
      </c>
      <c r="U2741">
        <v>69436.6640625</v>
      </c>
      <c r="V2741">
        <v>87973.546875</v>
      </c>
      <c r="W2741">
        <v>416464.90625</v>
      </c>
      <c r="X2741">
        <v>0.1535191535949707</v>
      </c>
      <c r="Y2741">
        <v>1.0278197526931763</v>
      </c>
      <c r="Z2741">
        <v>0.72737807035446167</v>
      </c>
      <c r="AA2741">
        <v>0.20327705144882202</v>
      </c>
      <c r="AB2741">
        <v>0.11959951370954514</v>
      </c>
      <c r="AC2741">
        <v>9.518086165189743E-2</v>
      </c>
      <c r="AD2741">
        <v>-0.16969434916973114</v>
      </c>
      <c r="AE2741">
        <f>VLOOKUP(C2741,[1]pop_15p_a!$A$8:$AL$68,30,FALSE)</f>
        <v>5972984.3809426203</v>
      </c>
      <c r="AL2741">
        <f t="shared" si="268"/>
        <v>363</v>
      </c>
      <c r="AM2741">
        <f t="shared" si="268"/>
        <v>365</v>
      </c>
      <c r="AN2741">
        <f t="shared" si="268"/>
        <v>366</v>
      </c>
      <c r="AO2741">
        <f t="shared" si="268"/>
        <v>368</v>
      </c>
      <c r="AP2741">
        <f t="shared" si="268"/>
        <v>370</v>
      </c>
      <c r="AQ2741">
        <f t="shared" si="268"/>
        <v>371</v>
      </c>
    </row>
    <row r="2742" spans="1:43">
      <c r="A2742" s="3" t="s">
        <v>27</v>
      </c>
      <c r="B2742" s="3" t="s">
        <v>61</v>
      </c>
      <c r="C2742">
        <v>1970</v>
      </c>
      <c r="D2742">
        <v>92131.6201</v>
      </c>
      <c r="E2742">
        <v>61761.952100000002</v>
      </c>
      <c r="F2742">
        <v>10114.2487</v>
      </c>
      <c r="G2742">
        <v>21747.3449</v>
      </c>
      <c r="H2742">
        <v>12093.831399999999</v>
      </c>
      <c r="I2742">
        <v>13373.680200000001</v>
      </c>
      <c r="J2742">
        <v>8.7018547058105469</v>
      </c>
      <c r="K2742">
        <v>3.1608512401580811</v>
      </c>
      <c r="L2742">
        <v>2097.2880859375</v>
      </c>
      <c r="M2742">
        <v>67378.4453125</v>
      </c>
      <c r="N2742">
        <v>53198.0859375</v>
      </c>
      <c r="O2742">
        <v>70749.78125</v>
      </c>
      <c r="P2742">
        <v>66860.2109375</v>
      </c>
      <c r="Q2742">
        <v>129793.3046875</v>
      </c>
      <c r="R2742">
        <v>8.9370263740420341E-3</v>
      </c>
      <c r="S2742">
        <v>0.97734159231185913</v>
      </c>
      <c r="T2742">
        <v>86311.328125</v>
      </c>
      <c r="U2742">
        <v>70246.1796875</v>
      </c>
      <c r="V2742">
        <v>95548.1875</v>
      </c>
      <c r="W2742">
        <v>450588.5625</v>
      </c>
      <c r="X2742">
        <v>0.16836036741733551</v>
      </c>
      <c r="Y2742">
        <v>1.0553179979324341</v>
      </c>
      <c r="Z2742">
        <v>0.67187422513961792</v>
      </c>
      <c r="AA2742">
        <v>0.26116010546684265</v>
      </c>
      <c r="AB2742">
        <v>0.11968549340963364</v>
      </c>
      <c r="AC2742">
        <v>8.6649350821971893E-2</v>
      </c>
      <c r="AD2742">
        <v>-0.16019538044929504</v>
      </c>
      <c r="AE2742">
        <f>VLOOKUP(C2742,[1]pop_15p_a!$A$8:$AL$68,30,FALSE)</f>
        <v>5932474.2104119398</v>
      </c>
      <c r="AL2742">
        <f t="shared" si="268"/>
        <v>363</v>
      </c>
      <c r="AM2742">
        <f t="shared" si="268"/>
        <v>365</v>
      </c>
      <c r="AN2742">
        <f t="shared" si="268"/>
        <v>366</v>
      </c>
      <c r="AO2742">
        <f t="shared" si="268"/>
        <v>368</v>
      </c>
      <c r="AP2742">
        <f t="shared" si="268"/>
        <v>370</v>
      </c>
      <c r="AQ2742">
        <f t="shared" si="268"/>
        <v>371</v>
      </c>
    </row>
    <row r="2743" spans="1:43">
      <c r="A2743" s="3" t="s">
        <v>27</v>
      </c>
      <c r="B2743" s="3" t="s">
        <v>61</v>
      </c>
      <c r="C2743">
        <v>1971</v>
      </c>
      <c r="D2743">
        <v>98241.468800000002</v>
      </c>
      <c r="E2743">
        <v>69594.327900000004</v>
      </c>
      <c r="F2743">
        <v>10763.138199999999</v>
      </c>
      <c r="G2743">
        <v>23884.207699999999</v>
      </c>
      <c r="H2743">
        <v>13289.2577</v>
      </c>
      <c r="I2743">
        <v>15314.5015</v>
      </c>
      <c r="J2743">
        <v>8.7505064010620117</v>
      </c>
      <c r="K2743">
        <v>3.2547504901885986</v>
      </c>
      <c r="L2743">
        <v>2097.046142578125</v>
      </c>
      <c r="M2743">
        <v>72640.6875</v>
      </c>
      <c r="N2743">
        <v>59117.6953125</v>
      </c>
      <c r="O2743">
        <v>76267.5703125</v>
      </c>
      <c r="P2743">
        <v>71999.5078125</v>
      </c>
      <c r="Q2743">
        <v>142490.421875</v>
      </c>
      <c r="R2743">
        <v>9.4053149223327637E-3</v>
      </c>
      <c r="S2743">
        <v>0.98109531402587891</v>
      </c>
      <c r="T2743">
        <v>92035.1953125</v>
      </c>
      <c r="U2743">
        <v>78469.3515625</v>
      </c>
      <c r="V2743">
        <v>102804.2421875</v>
      </c>
      <c r="W2743">
        <v>487644.90625</v>
      </c>
      <c r="X2743">
        <v>0.18428097665309906</v>
      </c>
      <c r="Y2743">
        <v>1.0603821277618408</v>
      </c>
      <c r="Z2743">
        <v>0.69901442527770996</v>
      </c>
      <c r="AA2743">
        <v>0.23747752606868744</v>
      </c>
      <c r="AB2743">
        <v>0.11959934234619141</v>
      </c>
      <c r="AC2743">
        <v>8.285319060087204E-2</v>
      </c>
      <c r="AD2743">
        <v>-0.1634485274553299</v>
      </c>
      <c r="AE2743">
        <f>VLOOKUP(C2743,[1]pop_15p_a!$A$8:$AL$68,30,FALSE)</f>
        <v>5939061.64096897</v>
      </c>
      <c r="AL2743">
        <f t="shared" si="268"/>
        <v>363</v>
      </c>
      <c r="AM2743">
        <f t="shared" si="268"/>
        <v>365</v>
      </c>
      <c r="AN2743">
        <f t="shared" si="268"/>
        <v>366</v>
      </c>
      <c r="AO2743">
        <f t="shared" si="268"/>
        <v>368</v>
      </c>
      <c r="AP2743">
        <f t="shared" si="268"/>
        <v>370</v>
      </c>
      <c r="AQ2743">
        <f t="shared" si="268"/>
        <v>371</v>
      </c>
    </row>
    <row r="2744" spans="1:43">
      <c r="A2744" s="3" t="s">
        <v>27</v>
      </c>
      <c r="B2744" s="3" t="s">
        <v>61</v>
      </c>
      <c r="C2744">
        <v>1972</v>
      </c>
      <c r="D2744">
        <v>106116.2065</v>
      </c>
      <c r="E2744">
        <v>72396.9755</v>
      </c>
      <c r="F2744">
        <v>11690.1232</v>
      </c>
      <c r="G2744">
        <v>27110.637500000001</v>
      </c>
      <c r="H2744">
        <v>15754.356100000001</v>
      </c>
      <c r="I2744">
        <v>17157.802</v>
      </c>
      <c r="J2744">
        <v>8.8397960662841797</v>
      </c>
      <c r="K2744">
        <v>3.2787215709686279</v>
      </c>
      <c r="L2744">
        <v>2096.64990234375</v>
      </c>
      <c r="M2744">
        <v>78924.6015625</v>
      </c>
      <c r="N2744">
        <v>61597.92578125</v>
      </c>
      <c r="O2744">
        <v>81373.734375</v>
      </c>
      <c r="P2744">
        <v>77991.2890625</v>
      </c>
      <c r="Q2744">
        <v>158392.203125</v>
      </c>
      <c r="R2744">
        <v>9.7995297983288765E-3</v>
      </c>
      <c r="S2744">
        <v>0.99804055690765381</v>
      </c>
      <c r="T2744">
        <v>99412.453125</v>
      </c>
      <c r="U2744">
        <v>82164.75</v>
      </c>
      <c r="V2744">
        <v>110281.9296875</v>
      </c>
      <c r="W2744">
        <v>529907.875</v>
      </c>
      <c r="X2744">
        <v>0.20184978842735291</v>
      </c>
      <c r="Y2744">
        <v>1.0943955183029175</v>
      </c>
      <c r="Z2744">
        <v>0.66795796155929565</v>
      </c>
      <c r="AA2744">
        <v>0.25363436341285706</v>
      </c>
      <c r="AB2744">
        <v>0.12206543982028961</v>
      </c>
      <c r="AC2744">
        <v>8.3604559302330017E-2</v>
      </c>
      <c r="AD2744">
        <v>-0.16695964336395264</v>
      </c>
      <c r="AE2744">
        <f>VLOOKUP(C2744,[1]pop_15p_a!$A$8:$AL$68,30,FALSE)</f>
        <v>5928033.3584248098</v>
      </c>
      <c r="AL2744">
        <f t="shared" ref="AL2744:AQ2753" si="269">AL2676+9</f>
        <v>363</v>
      </c>
      <c r="AM2744">
        <f t="shared" si="269"/>
        <v>365</v>
      </c>
      <c r="AN2744">
        <f t="shared" si="269"/>
        <v>366</v>
      </c>
      <c r="AO2744">
        <f t="shared" si="269"/>
        <v>368</v>
      </c>
      <c r="AP2744">
        <f t="shared" si="269"/>
        <v>370</v>
      </c>
      <c r="AQ2744">
        <f t="shared" si="269"/>
        <v>371</v>
      </c>
    </row>
    <row r="2745" spans="1:43">
      <c r="A2745" s="3" t="s">
        <v>27</v>
      </c>
      <c r="B2745" s="3" t="s">
        <v>61</v>
      </c>
      <c r="C2745">
        <v>1973</v>
      </c>
      <c r="D2745">
        <v>118001.93369999999</v>
      </c>
      <c r="E2745">
        <v>81101.127699999997</v>
      </c>
      <c r="F2745">
        <v>12601.9393</v>
      </c>
      <c r="G2745">
        <v>29693.506799999999</v>
      </c>
      <c r="H2745">
        <v>16412.572400000001</v>
      </c>
      <c r="I2745">
        <v>19328.3393</v>
      </c>
      <c r="J2745">
        <v>8.9589624404907227</v>
      </c>
      <c r="K2745">
        <v>3.2956461906433105</v>
      </c>
      <c r="L2745">
        <v>2095.296630859375</v>
      </c>
      <c r="M2745">
        <v>87520.6796875</v>
      </c>
      <c r="N2745">
        <v>68041</v>
      </c>
      <c r="O2745">
        <v>92155.953125</v>
      </c>
      <c r="P2745">
        <v>86088.453125</v>
      </c>
      <c r="Q2745">
        <v>175633</v>
      </c>
      <c r="R2745">
        <v>1.015543844550848E-2</v>
      </c>
      <c r="S2745">
        <v>1.038693904876709</v>
      </c>
      <c r="T2745">
        <v>110547.3203125</v>
      </c>
      <c r="U2745">
        <v>91509.6171875</v>
      </c>
      <c r="V2745">
        <v>125772.8828125</v>
      </c>
      <c r="W2745">
        <v>575801.9375</v>
      </c>
      <c r="X2745">
        <v>0.2209162712097168</v>
      </c>
      <c r="Y2745">
        <v>1.1651173830032349</v>
      </c>
      <c r="Z2745">
        <v>0.67371314764022827</v>
      </c>
      <c r="AA2745">
        <v>0.2810533344745636</v>
      </c>
      <c r="AB2745">
        <v>0.11928649991750717</v>
      </c>
      <c r="AC2745">
        <v>8.9716613292694092E-2</v>
      </c>
      <c r="AD2745">
        <v>-0.1735261082649231</v>
      </c>
      <c r="AE2745">
        <f>VLOOKUP(C2745,[1]pop_15p_a!$A$8:$AL$68,30,FALSE)</f>
        <v>5944064.1502692597</v>
      </c>
      <c r="AL2745">
        <f t="shared" si="269"/>
        <v>363</v>
      </c>
      <c r="AM2745">
        <f t="shared" si="269"/>
        <v>365</v>
      </c>
      <c r="AN2745">
        <f t="shared" si="269"/>
        <v>366</v>
      </c>
      <c r="AO2745">
        <f t="shared" si="269"/>
        <v>368</v>
      </c>
      <c r="AP2745">
        <f t="shared" si="269"/>
        <v>370</v>
      </c>
      <c r="AQ2745">
        <f t="shared" si="269"/>
        <v>371</v>
      </c>
    </row>
    <row r="2746" spans="1:43">
      <c r="A2746" s="3" t="s">
        <v>27</v>
      </c>
      <c r="B2746" s="3" t="s">
        <v>61</v>
      </c>
      <c r="C2746">
        <v>1974</v>
      </c>
      <c r="D2746">
        <v>119350.53109999999</v>
      </c>
      <c r="E2746">
        <v>88999.615900000004</v>
      </c>
      <c r="F2746">
        <v>14784.0057</v>
      </c>
      <c r="G2746">
        <v>27628.246599999999</v>
      </c>
      <c r="H2746">
        <v>13834.3208</v>
      </c>
      <c r="I2746">
        <v>20248.441500000001</v>
      </c>
      <c r="J2746">
        <v>9.091400146484375</v>
      </c>
      <c r="K2746">
        <v>3.5322706699371338</v>
      </c>
      <c r="L2746">
        <v>2105.091552734375</v>
      </c>
      <c r="M2746">
        <v>86545.28125</v>
      </c>
      <c r="N2746">
        <v>75494.4453125</v>
      </c>
      <c r="O2746">
        <v>98298.7578125</v>
      </c>
      <c r="P2746">
        <v>85954.5234375</v>
      </c>
      <c r="Q2746">
        <v>192756.265625</v>
      </c>
      <c r="R2746">
        <v>1.0426475666463375E-2</v>
      </c>
      <c r="S2746">
        <v>0.98731440305709839</v>
      </c>
      <c r="T2746">
        <v>111810.71875</v>
      </c>
      <c r="U2746">
        <v>101411.3203125</v>
      </c>
      <c r="V2746">
        <v>132205.515625</v>
      </c>
      <c r="W2746">
        <v>614759.5625</v>
      </c>
      <c r="X2746">
        <v>0.23734603822231293</v>
      </c>
      <c r="Y2746">
        <v>1.0861127376556396</v>
      </c>
      <c r="Z2746">
        <v>0.74122661352157593</v>
      </c>
      <c r="AA2746">
        <v>0.26653644442558289</v>
      </c>
      <c r="AB2746">
        <v>0.14115116000175476</v>
      </c>
      <c r="AC2746">
        <v>8.8305771350860596E-2</v>
      </c>
      <c r="AD2746">
        <v>-0.22717198729515076</v>
      </c>
      <c r="AE2746">
        <f>VLOOKUP(C2746,[1]pop_15p_a!$A$8:$AL$68,30,FALSE)</f>
        <v>6055877.3103918098</v>
      </c>
      <c r="AL2746">
        <f t="shared" si="269"/>
        <v>363</v>
      </c>
      <c r="AM2746">
        <f t="shared" si="269"/>
        <v>365</v>
      </c>
      <c r="AN2746">
        <f t="shared" si="269"/>
        <v>366</v>
      </c>
      <c r="AO2746">
        <f t="shared" si="269"/>
        <v>368</v>
      </c>
      <c r="AP2746">
        <f t="shared" si="269"/>
        <v>370</v>
      </c>
      <c r="AQ2746">
        <f t="shared" si="269"/>
        <v>371</v>
      </c>
    </row>
    <row r="2747" spans="1:43">
      <c r="A2747" s="3" t="s">
        <v>27</v>
      </c>
      <c r="B2747" s="3" t="s">
        <v>61</v>
      </c>
      <c r="C2747">
        <v>1975</v>
      </c>
      <c r="D2747">
        <v>114161.61040000001</v>
      </c>
      <c r="E2747">
        <v>88212.1005</v>
      </c>
      <c r="F2747">
        <v>15762.677100000001</v>
      </c>
      <c r="G2747">
        <v>24505.338500000002</v>
      </c>
      <c r="H2747">
        <v>11677.627399999999</v>
      </c>
      <c r="I2747">
        <v>15141.7502</v>
      </c>
      <c r="J2747">
        <v>9.2240591049194336</v>
      </c>
      <c r="K2747">
        <v>3.6262204647064209</v>
      </c>
      <c r="L2747">
        <v>2105.2265625</v>
      </c>
      <c r="M2747">
        <v>81046.9296875</v>
      </c>
      <c r="N2747">
        <v>75444.65625</v>
      </c>
      <c r="O2747">
        <v>88309.1953125</v>
      </c>
      <c r="P2747">
        <v>80741.109375</v>
      </c>
      <c r="Q2747">
        <v>204834.65625</v>
      </c>
      <c r="R2747">
        <v>1.0583951137959957E-2</v>
      </c>
      <c r="S2747">
        <v>0.9100794792175293</v>
      </c>
      <c r="T2747">
        <v>106949.6015625</v>
      </c>
      <c r="U2747">
        <v>101589.1875</v>
      </c>
      <c r="V2747">
        <v>116119.34375</v>
      </c>
      <c r="W2747">
        <v>644869.4375</v>
      </c>
      <c r="X2747">
        <v>0.25020015239715576</v>
      </c>
      <c r="Y2747">
        <v>0.99402338266372681</v>
      </c>
      <c r="Z2747">
        <v>0.76989156007766724</v>
      </c>
      <c r="AA2747">
        <v>0.15857376158237457</v>
      </c>
      <c r="AB2747">
        <v>0.16007131338119507</v>
      </c>
      <c r="AC2747">
        <v>7.7171161770820618E-2</v>
      </c>
      <c r="AD2747">
        <v>-0.17134110629558563</v>
      </c>
      <c r="AE2747">
        <f>VLOOKUP(C2747,[1]pop_15p_a!$A$8:$AL$68,30,FALSE)</f>
        <v>6327622.1552904714</v>
      </c>
      <c r="AL2747">
        <f t="shared" si="269"/>
        <v>363</v>
      </c>
      <c r="AM2747">
        <f t="shared" si="269"/>
        <v>365</v>
      </c>
      <c r="AN2747">
        <f t="shared" si="269"/>
        <v>366</v>
      </c>
      <c r="AO2747">
        <f t="shared" si="269"/>
        <v>368</v>
      </c>
      <c r="AP2747">
        <f t="shared" si="269"/>
        <v>370</v>
      </c>
      <c r="AQ2747">
        <f t="shared" si="269"/>
        <v>371</v>
      </c>
    </row>
    <row r="2748" spans="1:43">
      <c r="A2748" s="3" t="s">
        <v>27</v>
      </c>
      <c r="B2748" s="3" t="s">
        <v>61</v>
      </c>
      <c r="C2748">
        <v>1976</v>
      </c>
      <c r="D2748">
        <v>122039.0252</v>
      </c>
      <c r="E2748">
        <v>91299.290599999993</v>
      </c>
      <c r="F2748">
        <v>16866.070100000001</v>
      </c>
      <c r="G2748">
        <v>24706.343400000002</v>
      </c>
      <c r="H2748">
        <v>11677.627399999999</v>
      </c>
      <c r="I2748">
        <v>15656.5988</v>
      </c>
      <c r="J2748">
        <v>9.3544940948486328</v>
      </c>
      <c r="K2748">
        <v>3.6471562385559082</v>
      </c>
      <c r="L2748">
        <v>2100.879638671875</v>
      </c>
      <c r="M2748">
        <v>85725.546875</v>
      </c>
      <c r="N2748">
        <v>78521.953125</v>
      </c>
      <c r="O2748">
        <v>94898.9609375</v>
      </c>
      <c r="P2748">
        <v>85110.75</v>
      </c>
      <c r="Q2748">
        <v>214017.328125</v>
      </c>
      <c r="R2748">
        <v>1.081723440438509E-2</v>
      </c>
      <c r="S2748">
        <v>0.9170488715171814</v>
      </c>
      <c r="T2748">
        <v>114329.3828125</v>
      </c>
      <c r="U2748">
        <v>105643.046875</v>
      </c>
      <c r="V2748">
        <v>126177.328125</v>
      </c>
      <c r="W2748">
        <v>673948.125</v>
      </c>
      <c r="X2748">
        <v>0.26413962244987488</v>
      </c>
      <c r="Y2748">
        <v>1.0266318321228027</v>
      </c>
      <c r="Z2748">
        <v>0.75149416923522949</v>
      </c>
      <c r="AA2748">
        <v>0.19028714299201965</v>
      </c>
      <c r="AB2748">
        <v>0.1608651727437973</v>
      </c>
      <c r="AC2748">
        <v>7.5757399201393127E-2</v>
      </c>
      <c r="AD2748">
        <v>-0.18610827624797821</v>
      </c>
      <c r="AE2748">
        <f>VLOOKUP(C2748,[1]pop_15p_a!$A$8:$AL$68,30,FALSE)</f>
        <v>6513712.1203275602</v>
      </c>
      <c r="AL2748">
        <f t="shared" si="269"/>
        <v>363</v>
      </c>
      <c r="AM2748">
        <f t="shared" si="269"/>
        <v>365</v>
      </c>
      <c r="AN2748">
        <f t="shared" si="269"/>
        <v>366</v>
      </c>
      <c r="AO2748">
        <f t="shared" si="269"/>
        <v>368</v>
      </c>
      <c r="AP2748">
        <f t="shared" si="269"/>
        <v>370</v>
      </c>
      <c r="AQ2748">
        <f t="shared" si="269"/>
        <v>371</v>
      </c>
    </row>
    <row r="2749" spans="1:43">
      <c r="A2749" s="3" t="s">
        <v>27</v>
      </c>
      <c r="B2749" s="3" t="s">
        <v>61</v>
      </c>
      <c r="C2749">
        <v>1977</v>
      </c>
      <c r="D2749">
        <v>128876.3803</v>
      </c>
      <c r="E2749">
        <v>91846.986600000004</v>
      </c>
      <c r="F2749">
        <v>18855.997899999998</v>
      </c>
      <c r="G2749">
        <v>27671.380700000002</v>
      </c>
      <c r="H2749">
        <v>12366.541300000001</v>
      </c>
      <c r="I2749">
        <v>17535.502100000002</v>
      </c>
      <c r="J2749">
        <v>9.4836292266845703</v>
      </c>
      <c r="K2749">
        <v>3.7027397155761719</v>
      </c>
      <c r="L2749">
        <v>2101.81103515625</v>
      </c>
      <c r="M2749">
        <v>90464.671875</v>
      </c>
      <c r="N2749">
        <v>80746.5</v>
      </c>
      <c r="O2749">
        <v>102414.3125</v>
      </c>
      <c r="P2749">
        <v>89780.40625</v>
      </c>
      <c r="Q2749">
        <v>229278.6875</v>
      </c>
      <c r="R2749">
        <v>1.1016638018190861E-2</v>
      </c>
      <c r="S2749">
        <v>0.92291045188903809</v>
      </c>
      <c r="T2749">
        <v>120734.7890625</v>
      </c>
      <c r="U2749">
        <v>107887.046875</v>
      </c>
      <c r="V2749">
        <v>137637.703125</v>
      </c>
      <c r="W2749">
        <v>707883</v>
      </c>
      <c r="X2749">
        <v>0.27955782413482666</v>
      </c>
      <c r="Y2749">
        <v>1.0385408401489258</v>
      </c>
      <c r="Z2749">
        <v>0.71747350692749023</v>
      </c>
      <c r="AA2749">
        <v>0.23792432248592377</v>
      </c>
      <c r="AB2749">
        <v>0.16916674375534058</v>
      </c>
      <c r="AC2749">
        <v>7.4638910591602325E-2</v>
      </c>
      <c r="AD2749">
        <v>-0.196115642786026</v>
      </c>
      <c r="AE2749">
        <f>VLOOKUP(C2749,[1]pop_15p_a!$A$8:$AL$68,30,FALSE)</f>
        <v>6593491.0051445104</v>
      </c>
      <c r="AL2749">
        <f t="shared" si="269"/>
        <v>363</v>
      </c>
      <c r="AM2749">
        <f t="shared" si="269"/>
        <v>365</v>
      </c>
      <c r="AN2749">
        <f t="shared" si="269"/>
        <v>366</v>
      </c>
      <c r="AO2749">
        <f t="shared" si="269"/>
        <v>368</v>
      </c>
      <c r="AP2749">
        <f t="shared" si="269"/>
        <v>370</v>
      </c>
      <c r="AQ2749">
        <f t="shared" si="269"/>
        <v>371</v>
      </c>
    </row>
    <row r="2750" spans="1:43">
      <c r="A2750" s="3" t="s">
        <v>27</v>
      </c>
      <c r="B2750" s="3" t="s">
        <v>61</v>
      </c>
      <c r="C2750">
        <v>1978</v>
      </c>
      <c r="D2750">
        <v>132505.49549999999</v>
      </c>
      <c r="E2750">
        <v>89975.0432</v>
      </c>
      <c r="F2750">
        <v>19694.541300000001</v>
      </c>
      <c r="G2750">
        <v>29391.094499999999</v>
      </c>
      <c r="H2750">
        <v>13491.048500000001</v>
      </c>
      <c r="I2750">
        <v>17566.627199999999</v>
      </c>
      <c r="J2750">
        <v>9.6055927276611328</v>
      </c>
      <c r="K2750">
        <v>3.7271161079406738</v>
      </c>
      <c r="L2750">
        <v>2087.209228515625</v>
      </c>
      <c r="M2750">
        <v>93242.0703125</v>
      </c>
      <c r="N2750">
        <v>79850.3515625</v>
      </c>
      <c r="O2750">
        <v>102949.9296875</v>
      </c>
      <c r="P2750">
        <v>92293.734375</v>
      </c>
      <c r="Q2750">
        <v>246838.984375</v>
      </c>
      <c r="R2750">
        <v>1.1140327900648117E-2</v>
      </c>
      <c r="S2750">
        <v>0.90831315517425537</v>
      </c>
      <c r="T2750">
        <v>124134.6328125</v>
      </c>
      <c r="U2750">
        <v>106705.171875</v>
      </c>
      <c r="V2750">
        <v>138937.796875</v>
      </c>
      <c r="W2750">
        <v>743727.875</v>
      </c>
      <c r="X2750">
        <v>0.29750651121139526</v>
      </c>
      <c r="Y2750">
        <v>1.0313924551010132</v>
      </c>
      <c r="Z2750">
        <v>0.68553608655929565</v>
      </c>
      <c r="AA2750">
        <v>0.24780431389808655</v>
      </c>
      <c r="AB2750">
        <v>0.17107093334197998</v>
      </c>
      <c r="AC2750">
        <v>7.7819406986236572E-2</v>
      </c>
      <c r="AD2750">
        <v>-0.18672066926956177</v>
      </c>
      <c r="AE2750">
        <f>VLOOKUP(C2750,[1]pop_15p_a!$A$8:$AL$68,30,FALSE)</f>
        <v>6682469.7925356198</v>
      </c>
      <c r="AL2750">
        <f t="shared" si="269"/>
        <v>363</v>
      </c>
      <c r="AM2750">
        <f t="shared" si="269"/>
        <v>365</v>
      </c>
      <c r="AN2750">
        <f t="shared" si="269"/>
        <v>366</v>
      </c>
      <c r="AO2750">
        <f t="shared" si="269"/>
        <v>368</v>
      </c>
      <c r="AP2750">
        <f t="shared" si="269"/>
        <v>370</v>
      </c>
      <c r="AQ2750">
        <f t="shared" si="269"/>
        <v>371</v>
      </c>
    </row>
    <row r="2751" spans="1:43">
      <c r="A2751" s="3" t="s">
        <v>27</v>
      </c>
      <c r="B2751" s="3" t="s">
        <v>61</v>
      </c>
      <c r="C2751">
        <v>1979</v>
      </c>
      <c r="D2751">
        <v>139977.39739999999</v>
      </c>
      <c r="E2751">
        <v>90077.5622</v>
      </c>
      <c r="F2751">
        <v>20954.862799999999</v>
      </c>
      <c r="G2751">
        <v>28995.9437</v>
      </c>
      <c r="H2751">
        <v>17938.542600000001</v>
      </c>
      <c r="I2751">
        <v>19776.353899999998</v>
      </c>
      <c r="J2751">
        <v>9.7141599655151367</v>
      </c>
      <c r="K2751">
        <v>3.8057856559753418</v>
      </c>
      <c r="L2751">
        <v>2072.23486328125</v>
      </c>
      <c r="M2751">
        <v>97160.4609375</v>
      </c>
      <c r="N2751">
        <v>80937.1328125</v>
      </c>
      <c r="O2751">
        <v>105637.09375</v>
      </c>
      <c r="P2751">
        <v>96049.15625</v>
      </c>
      <c r="Q2751">
        <v>263209.375</v>
      </c>
      <c r="R2751">
        <v>1.0956323705613613E-2</v>
      </c>
      <c r="S2751">
        <v>0.92585355043411255</v>
      </c>
      <c r="T2751">
        <v>131134.515625</v>
      </c>
      <c r="U2751">
        <v>107821.703125</v>
      </c>
      <c r="V2751">
        <v>142840.6875</v>
      </c>
      <c r="W2751">
        <v>776705.375</v>
      </c>
      <c r="X2751">
        <v>0.30902642011642456</v>
      </c>
      <c r="Y2751">
        <v>1.0520020723342896</v>
      </c>
      <c r="Z2751">
        <v>0.65887218713760376</v>
      </c>
      <c r="AA2751">
        <v>0.25384828448295593</v>
      </c>
      <c r="AB2751">
        <v>0.17294104397296906</v>
      </c>
      <c r="AC2751">
        <v>9.3405731022357941E-2</v>
      </c>
      <c r="AD2751">
        <v>-0.19778989255428314</v>
      </c>
      <c r="AE2751">
        <f>VLOOKUP(C2751,[1]pop_15p_a!$A$8:$AL$68,30,FALSE)</f>
        <v>6781776.3935307199</v>
      </c>
      <c r="AL2751">
        <f t="shared" si="269"/>
        <v>363</v>
      </c>
      <c r="AM2751">
        <f t="shared" si="269"/>
        <v>365</v>
      </c>
      <c r="AN2751">
        <f t="shared" si="269"/>
        <v>366</v>
      </c>
      <c r="AO2751">
        <f t="shared" si="269"/>
        <v>368</v>
      </c>
      <c r="AP2751">
        <f t="shared" si="269"/>
        <v>370</v>
      </c>
      <c r="AQ2751">
        <f t="shared" si="269"/>
        <v>371</v>
      </c>
    </row>
    <row r="2752" spans="1:43">
      <c r="A2752" s="3" t="s">
        <v>27</v>
      </c>
      <c r="B2752" s="3" t="s">
        <v>61</v>
      </c>
      <c r="C2752">
        <v>1980</v>
      </c>
      <c r="D2752">
        <v>146401.4363</v>
      </c>
      <c r="E2752">
        <v>93703.911999999997</v>
      </c>
      <c r="F2752">
        <v>22629.994600000002</v>
      </c>
      <c r="G2752">
        <v>31470.919600000001</v>
      </c>
      <c r="H2752">
        <v>18335.9889</v>
      </c>
      <c r="I2752">
        <v>21144.218000000001</v>
      </c>
      <c r="J2752">
        <v>9.8048505783081055</v>
      </c>
      <c r="K2752">
        <v>3.9048376083374023</v>
      </c>
      <c r="L2752">
        <v>2053.48193359375</v>
      </c>
      <c r="M2752">
        <v>99394.84375</v>
      </c>
      <c r="N2752">
        <v>85644.2421875</v>
      </c>
      <c r="O2752">
        <v>113128.84375</v>
      </c>
      <c r="P2752">
        <v>99170.3046875</v>
      </c>
      <c r="Q2752">
        <v>278711.3125</v>
      </c>
      <c r="R2752">
        <v>1.1046809144318104E-2</v>
      </c>
      <c r="S2752">
        <v>0.93449252843856812</v>
      </c>
      <c r="T2752">
        <v>137152.71875</v>
      </c>
      <c r="U2752">
        <v>112811.8125</v>
      </c>
      <c r="V2752">
        <v>151897.984375</v>
      </c>
      <c r="W2752">
        <v>814073.125</v>
      </c>
      <c r="X2752">
        <v>0.32796156406402588</v>
      </c>
      <c r="Y2752">
        <v>1.052263617515564</v>
      </c>
      <c r="Z2752">
        <v>0.66932034492492676</v>
      </c>
      <c r="AA2752">
        <v>0.27356728911399841</v>
      </c>
      <c r="AB2752">
        <v>0.1831376701593399</v>
      </c>
      <c r="AC2752">
        <v>0.10469149798154831</v>
      </c>
      <c r="AD2752">
        <v>-0.23184274137020111</v>
      </c>
      <c r="AE2752">
        <f>VLOOKUP(C2752,[1]pop_15p_a!$A$8:$AL$68,30,FALSE)</f>
        <v>6891273.5144259296</v>
      </c>
      <c r="AL2752">
        <f t="shared" si="269"/>
        <v>363</v>
      </c>
      <c r="AM2752">
        <f t="shared" si="269"/>
        <v>365</v>
      </c>
      <c r="AN2752">
        <f t="shared" si="269"/>
        <v>366</v>
      </c>
      <c r="AO2752">
        <f t="shared" si="269"/>
        <v>368</v>
      </c>
      <c r="AP2752">
        <f t="shared" si="269"/>
        <v>370</v>
      </c>
      <c r="AQ2752">
        <f t="shared" si="269"/>
        <v>371</v>
      </c>
    </row>
    <row r="2753" spans="1:43">
      <c r="A2753" s="3" t="s">
        <v>27</v>
      </c>
      <c r="B2753" s="3" t="s">
        <v>61</v>
      </c>
      <c r="C2753">
        <v>1981</v>
      </c>
      <c r="D2753">
        <v>148770.36300000001</v>
      </c>
      <c r="E2753">
        <v>96288.788</v>
      </c>
      <c r="F2753">
        <v>23874.475600000002</v>
      </c>
      <c r="G2753">
        <v>33202.902099999999</v>
      </c>
      <c r="H2753">
        <v>17521.327700000002</v>
      </c>
      <c r="I2753">
        <v>21637.272400000002</v>
      </c>
      <c r="J2753">
        <v>9.8752565383911133</v>
      </c>
      <c r="K2753">
        <v>3.9225001335144043</v>
      </c>
      <c r="L2753">
        <v>2036.178466796875</v>
      </c>
      <c r="M2753">
        <v>96920.1328125</v>
      </c>
      <c r="N2753">
        <v>86043.859375</v>
      </c>
      <c r="O2753">
        <v>114850.953125</v>
      </c>
      <c r="P2753">
        <v>96875.1875</v>
      </c>
      <c r="Q2753">
        <v>298818.96875</v>
      </c>
      <c r="R2753">
        <v>1.1030694469809532E-2</v>
      </c>
      <c r="S2753">
        <v>0.90559548139572144</v>
      </c>
      <c r="T2753">
        <v>139372</v>
      </c>
      <c r="U2753">
        <v>116413.6015625</v>
      </c>
      <c r="V2753">
        <v>156938.875</v>
      </c>
      <c r="W2753">
        <v>852859.6875</v>
      </c>
      <c r="X2753">
        <v>0.3480517566204071</v>
      </c>
      <c r="Y2753">
        <v>1.0352444648742676</v>
      </c>
      <c r="Z2753">
        <v>0.66765189170837402</v>
      </c>
      <c r="AA2753">
        <v>0.28911414742469788</v>
      </c>
      <c r="AB2753">
        <v>0.19590277969837189</v>
      </c>
      <c r="AC2753">
        <v>9.6051469445228577E-2</v>
      </c>
      <c r="AD2753">
        <v>-0.24359907209873199</v>
      </c>
      <c r="AE2753">
        <f>VLOOKUP(C2753,[1]pop_15p_a!$A$8:$AL$68,30,FALSE)</f>
        <v>6993454.9498892799</v>
      </c>
      <c r="AL2753">
        <f t="shared" si="269"/>
        <v>363</v>
      </c>
      <c r="AM2753">
        <f t="shared" si="269"/>
        <v>365</v>
      </c>
      <c r="AN2753">
        <f t="shared" si="269"/>
        <v>366</v>
      </c>
      <c r="AO2753">
        <f t="shared" si="269"/>
        <v>368</v>
      </c>
      <c r="AP2753">
        <f t="shared" si="269"/>
        <v>370</v>
      </c>
      <c r="AQ2753">
        <f t="shared" si="269"/>
        <v>371</v>
      </c>
    </row>
    <row r="2754" spans="1:43">
      <c r="A2754" s="3" t="s">
        <v>27</v>
      </c>
      <c r="B2754" s="3" t="s">
        <v>61</v>
      </c>
      <c r="C2754">
        <v>1982</v>
      </c>
      <c r="D2754">
        <v>151947.1686</v>
      </c>
      <c r="E2754">
        <v>98499.803100000005</v>
      </c>
      <c r="F2754">
        <v>24764.199799999999</v>
      </c>
      <c r="G2754">
        <v>33952.438699999999</v>
      </c>
      <c r="H2754">
        <v>18339.365399999999</v>
      </c>
      <c r="I2754">
        <v>22474.2022</v>
      </c>
      <c r="J2754">
        <v>9.9257287979125977</v>
      </c>
      <c r="K2754">
        <v>3.9367144107818604</v>
      </c>
      <c r="L2754">
        <v>2016.133056640625</v>
      </c>
      <c r="M2754">
        <v>97827.5703125</v>
      </c>
      <c r="N2754">
        <v>86070.3671875</v>
      </c>
      <c r="O2754">
        <v>115809.7578125</v>
      </c>
      <c r="P2754">
        <v>98283.71875</v>
      </c>
      <c r="Q2754">
        <v>324242</v>
      </c>
      <c r="R2754">
        <v>1.155198086053133E-2</v>
      </c>
      <c r="S2754">
        <v>0.90122002363204956</v>
      </c>
      <c r="T2754">
        <v>142348.109375</v>
      </c>
      <c r="U2754">
        <v>119350.9921875</v>
      </c>
      <c r="V2754">
        <v>160313.359375</v>
      </c>
      <c r="W2754">
        <v>890977.25</v>
      </c>
      <c r="X2754">
        <v>0.36578768491744995</v>
      </c>
      <c r="Y2754">
        <v>1.0295242071151733</v>
      </c>
      <c r="Z2754">
        <v>0.65081316232681274</v>
      </c>
      <c r="AA2754">
        <v>0.29446569085121155</v>
      </c>
      <c r="AB2754">
        <v>0.20141583681106567</v>
      </c>
      <c r="AC2754">
        <v>9.9924623966217041E-2</v>
      </c>
      <c r="AD2754">
        <v>-0.24633610248565674</v>
      </c>
      <c r="AE2754">
        <f>VLOOKUP(C2754,[1]pop_15p_a!$A$8:$AL$68,30,FALSE)</f>
        <v>7065415.0989453504</v>
      </c>
      <c r="AL2754">
        <f t="shared" ref="AL2754:AQ2763" si="270">AL2686+9</f>
        <v>363</v>
      </c>
      <c r="AM2754">
        <f t="shared" si="270"/>
        <v>365</v>
      </c>
      <c r="AN2754">
        <f t="shared" si="270"/>
        <v>366</v>
      </c>
      <c r="AO2754">
        <f t="shared" si="270"/>
        <v>368</v>
      </c>
      <c r="AP2754">
        <f t="shared" si="270"/>
        <v>370</v>
      </c>
      <c r="AQ2754">
        <f t="shared" si="270"/>
        <v>371</v>
      </c>
    </row>
    <row r="2755" spans="1:43">
      <c r="A2755" s="3" t="s">
        <v>27</v>
      </c>
      <c r="B2755" s="3" t="s">
        <v>61</v>
      </c>
      <c r="C2755">
        <v>1983</v>
      </c>
      <c r="D2755">
        <v>151684.12820000001</v>
      </c>
      <c r="E2755">
        <v>97282.833700000003</v>
      </c>
      <c r="F2755">
        <v>25702.5484</v>
      </c>
      <c r="G2755">
        <v>31530.9872</v>
      </c>
      <c r="H2755">
        <v>20834.468199999999</v>
      </c>
      <c r="I2755">
        <v>21093.7255</v>
      </c>
      <c r="J2755">
        <v>9.9584169387817383</v>
      </c>
      <c r="K2755">
        <v>4.1264891624450684</v>
      </c>
      <c r="L2755">
        <v>1998.17724609375</v>
      </c>
      <c r="M2755">
        <v>96188.9765625</v>
      </c>
      <c r="N2755">
        <v>83744.0390625</v>
      </c>
      <c r="O2755">
        <v>107782.609375</v>
      </c>
      <c r="P2755">
        <v>96342.9296875</v>
      </c>
      <c r="Q2755">
        <v>342185.4375</v>
      </c>
      <c r="R2755">
        <v>1.222382765263319E-2</v>
      </c>
      <c r="S2755">
        <v>0.81566041707992554</v>
      </c>
      <c r="T2755">
        <v>142101.6875</v>
      </c>
      <c r="U2755">
        <v>118807.671875</v>
      </c>
      <c r="V2755">
        <v>150561.03125</v>
      </c>
      <c r="W2755">
        <v>922315.8125</v>
      </c>
      <c r="X2755">
        <v>0.38006943464279175</v>
      </c>
      <c r="Y2755">
        <v>0.97910892963409424</v>
      </c>
      <c r="Z2755">
        <v>0.63598251342773438</v>
      </c>
      <c r="AA2755">
        <v>0.24318806827068329</v>
      </c>
      <c r="AB2755">
        <v>0.21122047305107117</v>
      </c>
      <c r="AC2755">
        <v>0.11917729675769806</v>
      </c>
      <c r="AD2755">
        <v>-0.22506438195705414</v>
      </c>
      <c r="AE2755">
        <f>VLOOKUP(C2755,[1]pop_15p_a!$A$8:$AL$68,30,FALSE)</f>
        <v>7123760.5146346297</v>
      </c>
      <c r="AL2755">
        <f t="shared" si="270"/>
        <v>363</v>
      </c>
      <c r="AM2755">
        <f t="shared" si="270"/>
        <v>365</v>
      </c>
      <c r="AN2755">
        <f t="shared" si="270"/>
        <v>366</v>
      </c>
      <c r="AO2755">
        <f t="shared" si="270"/>
        <v>368</v>
      </c>
      <c r="AP2755">
        <f t="shared" si="270"/>
        <v>370</v>
      </c>
      <c r="AQ2755">
        <f t="shared" si="270"/>
        <v>371</v>
      </c>
    </row>
    <row r="2756" spans="1:43">
      <c r="A2756" s="3" t="s">
        <v>27</v>
      </c>
      <c r="B2756" s="3" t="s">
        <v>61</v>
      </c>
      <c r="C2756">
        <v>1984</v>
      </c>
      <c r="D2756">
        <v>148832.4975</v>
      </c>
      <c r="E2756">
        <v>94364.694399999993</v>
      </c>
      <c r="F2756">
        <v>25759.1931</v>
      </c>
      <c r="G2756">
        <v>26048.933199999999</v>
      </c>
      <c r="H2756">
        <v>23258.588899999999</v>
      </c>
      <c r="I2756">
        <v>20156.511600000002</v>
      </c>
      <c r="J2756">
        <v>9.977168083190918</v>
      </c>
      <c r="K2756">
        <v>4.1184196472167969</v>
      </c>
      <c r="L2756">
        <v>1981.2130126953125</v>
      </c>
      <c r="M2756">
        <v>92775.4375</v>
      </c>
      <c r="N2756">
        <v>79397.9921875</v>
      </c>
      <c r="O2756">
        <v>98550.671875</v>
      </c>
      <c r="P2756">
        <v>92293.6015625</v>
      </c>
      <c r="Q2756">
        <v>362502.4375</v>
      </c>
      <c r="R2756">
        <v>1.2435374781489372E-2</v>
      </c>
      <c r="S2756">
        <v>0.74537241458892822</v>
      </c>
      <c r="T2756">
        <v>139430.203125</v>
      </c>
      <c r="U2756">
        <v>115844.359375</v>
      </c>
      <c r="V2756">
        <v>139879.59375</v>
      </c>
      <c r="W2756">
        <v>940956</v>
      </c>
      <c r="X2756">
        <v>0.38629093766212463</v>
      </c>
      <c r="Y2756">
        <v>0.95176064968109131</v>
      </c>
      <c r="Z2756">
        <v>0.61984878778457642</v>
      </c>
      <c r="AA2756">
        <v>0.202199786901474</v>
      </c>
      <c r="AB2756">
        <v>0.21837629377841949</v>
      </c>
      <c r="AC2756">
        <v>0.14283576607704163</v>
      </c>
      <c r="AD2756">
        <v>-0.22531554102897644</v>
      </c>
      <c r="AE2756">
        <f>VLOOKUP(C2756,[1]pop_15p_a!$A$8:$AL$68,30,FALSE)</f>
        <v>7182527.9289494604</v>
      </c>
      <c r="AL2756">
        <f t="shared" si="270"/>
        <v>363</v>
      </c>
      <c r="AM2756">
        <f t="shared" si="270"/>
        <v>365</v>
      </c>
      <c r="AN2756">
        <f t="shared" si="270"/>
        <v>366</v>
      </c>
      <c r="AO2756">
        <f t="shared" si="270"/>
        <v>368</v>
      </c>
      <c r="AP2756">
        <f t="shared" si="270"/>
        <v>370</v>
      </c>
      <c r="AQ2756">
        <f t="shared" si="270"/>
        <v>371</v>
      </c>
    </row>
    <row r="2757" spans="1:43">
      <c r="A2757" s="3" t="s">
        <v>27</v>
      </c>
      <c r="B2757" s="3" t="s">
        <v>61</v>
      </c>
      <c r="C2757">
        <v>1985</v>
      </c>
      <c r="D2757">
        <v>153010.88</v>
      </c>
      <c r="E2757">
        <v>94969.313299999994</v>
      </c>
      <c r="F2757">
        <v>27415.025600000001</v>
      </c>
      <c r="G2757">
        <v>25124.9846</v>
      </c>
      <c r="H2757">
        <v>24808.988000000001</v>
      </c>
      <c r="I2757">
        <v>20440.701400000002</v>
      </c>
      <c r="J2757">
        <v>9.9855747222900391</v>
      </c>
      <c r="K2757">
        <v>4.0980315208435059</v>
      </c>
      <c r="L2757">
        <v>1966.8304443359375</v>
      </c>
      <c r="M2757">
        <v>95951.7890625</v>
      </c>
      <c r="N2757">
        <v>79239.625</v>
      </c>
      <c r="O2757">
        <v>98372.578125</v>
      </c>
      <c r="P2757">
        <v>95709.8515625</v>
      </c>
      <c r="Q2757">
        <v>384286.03125</v>
      </c>
      <c r="R2757">
        <v>1.2899107299745083E-2</v>
      </c>
      <c r="S2757">
        <v>0.73021197319030762</v>
      </c>
      <c r="T2757">
        <v>143344.625</v>
      </c>
      <c r="U2757">
        <v>117647.859375</v>
      </c>
      <c r="V2757">
        <v>140990.046875</v>
      </c>
      <c r="W2757">
        <v>957329.75</v>
      </c>
      <c r="X2757">
        <v>0.3916928768157959</v>
      </c>
      <c r="Y2757">
        <v>0.97128969430923462</v>
      </c>
      <c r="Z2757">
        <v>0.59095686674118042</v>
      </c>
      <c r="AA2757">
        <v>0.19768621027469635</v>
      </c>
      <c r="AB2757">
        <v>0.22776584327220917</v>
      </c>
      <c r="AC2757">
        <v>0.15758100152015686</v>
      </c>
      <c r="AD2757">
        <v>-0.21869902312755585</v>
      </c>
      <c r="AE2757">
        <f>VLOOKUP(C2757,[1]pop_15p_a!$A$8:$AL$68,30,FALSE)</f>
        <v>7231918.4831951801</v>
      </c>
      <c r="AL2757">
        <f t="shared" si="270"/>
        <v>363</v>
      </c>
      <c r="AM2757">
        <f t="shared" si="270"/>
        <v>365</v>
      </c>
      <c r="AN2757">
        <f t="shared" si="270"/>
        <v>366</v>
      </c>
      <c r="AO2757">
        <f t="shared" si="270"/>
        <v>368</v>
      </c>
      <c r="AP2757">
        <f t="shared" si="270"/>
        <v>370</v>
      </c>
      <c r="AQ2757">
        <f t="shared" si="270"/>
        <v>371</v>
      </c>
    </row>
    <row r="2758" spans="1:43">
      <c r="A2758" s="3" t="s">
        <v>27</v>
      </c>
      <c r="B2758" s="3" t="s">
        <v>61</v>
      </c>
      <c r="C2758">
        <v>1986</v>
      </c>
      <c r="D2758">
        <v>159346.9927</v>
      </c>
      <c r="E2758">
        <v>100323.11</v>
      </c>
      <c r="F2758">
        <v>29378.845399999998</v>
      </c>
      <c r="G2758">
        <v>27856.261999999999</v>
      </c>
      <c r="H2758">
        <v>26484.996599999999</v>
      </c>
      <c r="I2758">
        <v>23891.745800000001</v>
      </c>
      <c r="J2758">
        <v>9.9832210540771484</v>
      </c>
      <c r="K2758">
        <v>4.1001543998718262</v>
      </c>
      <c r="L2758">
        <v>1954.45361328125</v>
      </c>
      <c r="M2758">
        <v>106226.578125</v>
      </c>
      <c r="N2758">
        <v>85187.5625</v>
      </c>
      <c r="O2758">
        <v>108126.3828125</v>
      </c>
      <c r="P2758">
        <v>106452.84375</v>
      </c>
      <c r="Q2758">
        <v>411365.40625</v>
      </c>
      <c r="R2758">
        <v>1.3253876939415932E-2</v>
      </c>
      <c r="S2758">
        <v>0.77292609214782715</v>
      </c>
      <c r="T2758">
        <v>149280.453125</v>
      </c>
      <c r="U2758">
        <v>124580.84375</v>
      </c>
      <c r="V2758">
        <v>152842.265625</v>
      </c>
      <c r="W2758">
        <v>978973.8125</v>
      </c>
      <c r="X2758">
        <v>0.40087658166885376</v>
      </c>
      <c r="Y2758">
        <v>0.99720954895019531</v>
      </c>
      <c r="Z2758">
        <v>0.5761980414390564</v>
      </c>
      <c r="AA2758">
        <v>0.2141249030828476</v>
      </c>
      <c r="AB2758">
        <v>0.21899481117725372</v>
      </c>
      <c r="AC2758">
        <v>0.15611827373504639</v>
      </c>
      <c r="AD2758">
        <v>-0.20742928981781006</v>
      </c>
      <c r="AE2758">
        <f>VLOOKUP(C2758,[1]pop_15p_a!$A$8:$AL$68,30,FALSE)</f>
        <v>7276088.8195549697</v>
      </c>
      <c r="AL2758">
        <f t="shared" si="270"/>
        <v>363</v>
      </c>
      <c r="AM2758">
        <f t="shared" si="270"/>
        <v>365</v>
      </c>
      <c r="AN2758">
        <f t="shared" si="270"/>
        <v>366</v>
      </c>
      <c r="AO2758">
        <f t="shared" si="270"/>
        <v>368</v>
      </c>
      <c r="AP2758">
        <f t="shared" si="270"/>
        <v>370</v>
      </c>
      <c r="AQ2758">
        <f t="shared" si="270"/>
        <v>371</v>
      </c>
    </row>
    <row r="2759" spans="1:43">
      <c r="A2759" s="3" t="s">
        <v>27</v>
      </c>
      <c r="B2759" s="3" t="s">
        <v>61</v>
      </c>
      <c r="C2759">
        <v>1987</v>
      </c>
      <c r="D2759">
        <v>169515.55189999999</v>
      </c>
      <c r="E2759">
        <v>105626.36599999999</v>
      </c>
      <c r="F2759">
        <v>30502.456399999999</v>
      </c>
      <c r="G2759">
        <v>32869.623599999999</v>
      </c>
      <c r="H2759">
        <v>29454.7664</v>
      </c>
      <c r="I2759">
        <v>29401.249500000002</v>
      </c>
      <c r="J2759">
        <v>9.9712333679199219</v>
      </c>
      <c r="K2759">
        <v>4.1994690895080566</v>
      </c>
      <c r="L2759">
        <v>1969.7723388671875</v>
      </c>
      <c r="M2759">
        <v>114506.9921875</v>
      </c>
      <c r="N2759">
        <v>89891.8984375</v>
      </c>
      <c r="O2759">
        <v>120161.9375</v>
      </c>
      <c r="P2759">
        <v>114618.53125</v>
      </c>
      <c r="Q2759">
        <v>445244.125</v>
      </c>
      <c r="R2759">
        <v>1.3774211518466473E-2</v>
      </c>
      <c r="S2759">
        <v>0.78541213274002075</v>
      </c>
      <c r="T2759">
        <v>158806.625</v>
      </c>
      <c r="U2759">
        <v>130854.453125</v>
      </c>
      <c r="V2759">
        <v>168681.6875</v>
      </c>
      <c r="W2759">
        <v>1009674.5</v>
      </c>
      <c r="X2759">
        <v>0.41751998662948608</v>
      </c>
      <c r="Y2759">
        <v>1.0145574808120728</v>
      </c>
      <c r="Z2759">
        <v>0.57242488861083984</v>
      </c>
      <c r="AA2759">
        <v>0.26103025674819946</v>
      </c>
      <c r="AB2759">
        <v>0.20274776220321655</v>
      </c>
      <c r="AC2759">
        <v>0.17036192119121552</v>
      </c>
      <c r="AD2759">
        <v>-0.24690185487270355</v>
      </c>
      <c r="AE2759">
        <f>VLOOKUP(C2759,[1]pop_15p_a!$A$8:$AL$68,30,FALSE)</f>
        <v>7315969.5979901897</v>
      </c>
      <c r="AL2759">
        <f t="shared" si="270"/>
        <v>363</v>
      </c>
      <c r="AM2759">
        <f t="shared" si="270"/>
        <v>365</v>
      </c>
      <c r="AN2759">
        <f t="shared" si="270"/>
        <v>366</v>
      </c>
      <c r="AO2759">
        <f t="shared" si="270"/>
        <v>368</v>
      </c>
      <c r="AP2759">
        <f t="shared" si="270"/>
        <v>370</v>
      </c>
      <c r="AQ2759">
        <f t="shared" si="270"/>
        <v>371</v>
      </c>
    </row>
    <row r="2760" spans="1:43">
      <c r="A2760" s="3" t="s">
        <v>27</v>
      </c>
      <c r="B2760" s="3" t="s">
        <v>61</v>
      </c>
      <c r="C2760">
        <v>1988</v>
      </c>
      <c r="D2760">
        <v>182210.7548</v>
      </c>
      <c r="E2760">
        <v>112836.4982</v>
      </c>
      <c r="F2760">
        <v>33124.401899999997</v>
      </c>
      <c r="G2760">
        <v>37745.052499999998</v>
      </c>
      <c r="H2760">
        <v>31865.117999999999</v>
      </c>
      <c r="I2760">
        <v>34688.760199999997</v>
      </c>
      <c r="J2760">
        <v>9.9566717147827148</v>
      </c>
      <c r="K2760">
        <v>4.3011269569396973</v>
      </c>
      <c r="L2760">
        <v>1949.9332275390625</v>
      </c>
      <c r="M2760">
        <v>124779.7265625</v>
      </c>
      <c r="N2760">
        <v>97306.8828125</v>
      </c>
      <c r="O2760">
        <v>135178.328125</v>
      </c>
      <c r="P2760">
        <v>124874.8828125</v>
      </c>
      <c r="Q2760">
        <v>485281.75</v>
      </c>
      <c r="R2760">
        <v>1.4472479932010174E-2</v>
      </c>
      <c r="S2760">
        <v>0.79944860935211182</v>
      </c>
      <c r="T2760">
        <v>170699.828125</v>
      </c>
      <c r="U2760">
        <v>140191.796875</v>
      </c>
      <c r="V2760">
        <v>187106.265625</v>
      </c>
      <c r="W2760">
        <v>1048212.0625</v>
      </c>
      <c r="X2760">
        <v>0.43647339940071106</v>
      </c>
      <c r="Y2760">
        <v>1.0536496639251709</v>
      </c>
      <c r="Z2760">
        <v>0.57816964387893677</v>
      </c>
      <c r="AA2760">
        <v>0.30128809809684753</v>
      </c>
      <c r="AB2760">
        <v>0.19595992565155029</v>
      </c>
      <c r="AC2760">
        <v>0.17312964797019958</v>
      </c>
      <c r="AD2760">
        <v>-0.28833287954330444</v>
      </c>
      <c r="AE2760">
        <f>VLOOKUP(C2760,[1]pop_15p_a!$A$8:$AL$68,30,FALSE)</f>
        <v>7359162.22421847</v>
      </c>
      <c r="AL2760">
        <f t="shared" si="270"/>
        <v>363</v>
      </c>
      <c r="AM2760">
        <f t="shared" si="270"/>
        <v>365</v>
      </c>
      <c r="AN2760">
        <f t="shared" si="270"/>
        <v>366</v>
      </c>
      <c r="AO2760">
        <f t="shared" si="270"/>
        <v>368</v>
      </c>
      <c r="AP2760">
        <f t="shared" si="270"/>
        <v>370</v>
      </c>
      <c r="AQ2760">
        <f t="shared" si="270"/>
        <v>371</v>
      </c>
    </row>
    <row r="2761" spans="1:43">
      <c r="A2761" s="3" t="s">
        <v>27</v>
      </c>
      <c r="B2761" s="3" t="s">
        <v>61</v>
      </c>
      <c r="C2761">
        <v>1989</v>
      </c>
      <c r="D2761">
        <v>193946.29149999999</v>
      </c>
      <c r="E2761">
        <v>116157.4884</v>
      </c>
      <c r="F2761">
        <v>35258.079299999998</v>
      </c>
      <c r="G2761">
        <v>39125.5003</v>
      </c>
      <c r="H2761">
        <v>35754.0838</v>
      </c>
      <c r="I2761">
        <v>36736.340600000003</v>
      </c>
      <c r="J2761">
        <v>9.9485740661621094</v>
      </c>
      <c r="K2761">
        <v>4.3934035301208496</v>
      </c>
      <c r="L2761">
        <v>1978.33935546875</v>
      </c>
      <c r="M2761">
        <v>133752.75</v>
      </c>
      <c r="N2761">
        <v>102472.640625</v>
      </c>
      <c r="O2761">
        <v>141492.890625</v>
      </c>
      <c r="P2761">
        <v>133532.234375</v>
      </c>
      <c r="Q2761">
        <v>528623.4375</v>
      </c>
      <c r="R2761">
        <v>1.5307801775634289E-2</v>
      </c>
      <c r="S2761">
        <v>0.7998766303062439</v>
      </c>
      <c r="T2761">
        <v>181693.984375</v>
      </c>
      <c r="U2761">
        <v>145198.71875</v>
      </c>
      <c r="V2761">
        <v>192973.25</v>
      </c>
      <c r="W2761">
        <v>1087303</v>
      </c>
      <c r="X2761">
        <v>0.45546767115592957</v>
      </c>
      <c r="Y2761">
        <v>1.0691248178482056</v>
      </c>
      <c r="Z2761">
        <v>0.57349598407745361</v>
      </c>
      <c r="AA2761">
        <v>0.29058203101158142</v>
      </c>
      <c r="AB2761">
        <v>0.18961316347122192</v>
      </c>
      <c r="AC2761">
        <v>0.18222300708293915</v>
      </c>
      <c r="AD2761">
        <v>-0.27981022000312805</v>
      </c>
      <c r="AE2761">
        <f>VLOOKUP(C2761,[1]pop_15p_a!$A$8:$AL$68,30,FALSE)</f>
        <v>7401443.6462585097</v>
      </c>
      <c r="AL2761">
        <f t="shared" si="270"/>
        <v>363</v>
      </c>
      <c r="AM2761">
        <f t="shared" si="270"/>
        <v>365</v>
      </c>
      <c r="AN2761">
        <f t="shared" si="270"/>
        <v>366</v>
      </c>
      <c r="AO2761">
        <f t="shared" si="270"/>
        <v>368</v>
      </c>
      <c r="AP2761">
        <f t="shared" si="270"/>
        <v>370</v>
      </c>
      <c r="AQ2761">
        <f t="shared" si="270"/>
        <v>371</v>
      </c>
    </row>
    <row r="2762" spans="1:43">
      <c r="A2762" s="3" t="s">
        <v>27</v>
      </c>
      <c r="B2762" s="3" t="s">
        <v>61</v>
      </c>
      <c r="C2762">
        <v>1990</v>
      </c>
      <c r="D2762">
        <v>201608.185</v>
      </c>
      <c r="E2762">
        <v>123636.675</v>
      </c>
      <c r="F2762">
        <v>36728.215499999998</v>
      </c>
      <c r="G2762">
        <v>42101.845800000003</v>
      </c>
      <c r="H2762">
        <v>39146.477700000003</v>
      </c>
      <c r="I2762">
        <v>42066.046300000002</v>
      </c>
      <c r="J2762">
        <v>9.9533271789550781</v>
      </c>
      <c r="K2762">
        <v>4.4933819770812988</v>
      </c>
      <c r="L2762">
        <v>1967.894287109375</v>
      </c>
      <c r="M2762">
        <v>144734.71875</v>
      </c>
      <c r="N2762">
        <v>110792.21875</v>
      </c>
      <c r="O2762">
        <v>153701.484375</v>
      </c>
      <c r="P2762">
        <v>143921.578125</v>
      </c>
      <c r="Q2762">
        <v>575678.375</v>
      </c>
      <c r="R2762">
        <v>1.6424521803855896E-2</v>
      </c>
      <c r="S2762">
        <v>0.79472839832305908</v>
      </c>
      <c r="T2762">
        <v>188871.859375</v>
      </c>
      <c r="U2762">
        <v>153917.90625</v>
      </c>
      <c r="V2762">
        <v>206878.09375</v>
      </c>
      <c r="W2762">
        <v>1129651.875</v>
      </c>
      <c r="X2762">
        <v>0.47993177175521851</v>
      </c>
      <c r="Y2762">
        <v>1.0683856010437012</v>
      </c>
      <c r="Z2762">
        <v>0.60755521059036255</v>
      </c>
      <c r="AA2762">
        <v>0.30146878957748413</v>
      </c>
      <c r="AB2762">
        <v>0.17084077000617981</v>
      </c>
      <c r="AC2762">
        <v>0.20940658450126648</v>
      </c>
      <c r="AD2762">
        <v>-0.33544403314590454</v>
      </c>
      <c r="AE2762">
        <f>VLOOKUP(C2762,[1]pop_15p_a!$A$8:$AL$68,30,FALSE)</f>
        <v>7447182.6956339004</v>
      </c>
      <c r="AF2762" s="10">
        <v>56.4</v>
      </c>
      <c r="AL2762">
        <f t="shared" si="270"/>
        <v>363</v>
      </c>
      <c r="AM2762">
        <f t="shared" si="270"/>
        <v>365</v>
      </c>
      <c r="AN2762">
        <f t="shared" si="270"/>
        <v>366</v>
      </c>
      <c r="AO2762">
        <f t="shared" si="270"/>
        <v>368</v>
      </c>
      <c r="AP2762">
        <f t="shared" si="270"/>
        <v>370</v>
      </c>
      <c r="AQ2762">
        <f t="shared" si="270"/>
        <v>371</v>
      </c>
    </row>
    <row r="2763" spans="1:43">
      <c r="A2763" s="3" t="s">
        <v>27</v>
      </c>
      <c r="B2763" s="3" t="s">
        <v>61</v>
      </c>
      <c r="C2763">
        <v>1991</v>
      </c>
      <c r="D2763">
        <v>210414.8468</v>
      </c>
      <c r="E2763">
        <v>128865.836</v>
      </c>
      <c r="F2763">
        <v>40261.371599999999</v>
      </c>
      <c r="G2763">
        <v>43503.128299999997</v>
      </c>
      <c r="H2763">
        <v>39601.373399999997</v>
      </c>
      <c r="I2763">
        <v>45112.605900000002</v>
      </c>
      <c r="J2763">
        <v>9.9741945266723633</v>
      </c>
      <c r="K2763">
        <v>4.6473655700683594</v>
      </c>
      <c r="L2763">
        <v>1888.8375244140625</v>
      </c>
      <c r="M2763">
        <v>152169.296875</v>
      </c>
      <c r="N2763">
        <v>117885.4765625</v>
      </c>
      <c r="O2763">
        <v>162557.40625</v>
      </c>
      <c r="P2763">
        <v>151348.6875</v>
      </c>
      <c r="Q2763">
        <v>621111.875</v>
      </c>
      <c r="R2763">
        <v>1.7732338979840279E-2</v>
      </c>
      <c r="S2763">
        <v>0.81169396638870239</v>
      </c>
      <c r="T2763">
        <v>197122.171875</v>
      </c>
      <c r="U2763">
        <v>162049.28125</v>
      </c>
      <c r="V2763">
        <v>214920.109375</v>
      </c>
      <c r="W2763">
        <v>1171133</v>
      </c>
      <c r="X2763">
        <v>0.50567454099655151</v>
      </c>
      <c r="Y2763">
        <v>1.090167760848999</v>
      </c>
      <c r="Z2763">
        <v>0.60873031616210938</v>
      </c>
      <c r="AA2763">
        <v>0.29516354203224182</v>
      </c>
      <c r="AB2763">
        <v>0.17018154263496399</v>
      </c>
      <c r="AC2763">
        <v>0.18791614472866058</v>
      </c>
      <c r="AD2763">
        <v>-0.30081599950790405</v>
      </c>
      <c r="AE2763">
        <f>VLOOKUP(C2763,[1]pop_15p_a!$A$8:$AL$68,30,FALSE)</f>
        <v>7505757.5791865699</v>
      </c>
      <c r="AF2763" s="10">
        <v>59.9</v>
      </c>
      <c r="AL2763">
        <f t="shared" si="270"/>
        <v>363</v>
      </c>
      <c r="AM2763">
        <f t="shared" si="270"/>
        <v>365</v>
      </c>
      <c r="AN2763">
        <f t="shared" si="270"/>
        <v>366</v>
      </c>
      <c r="AO2763">
        <f t="shared" si="270"/>
        <v>368</v>
      </c>
      <c r="AP2763">
        <f t="shared" si="270"/>
        <v>370</v>
      </c>
      <c r="AQ2763">
        <f t="shared" si="270"/>
        <v>371</v>
      </c>
    </row>
    <row r="2764" spans="1:43">
      <c r="A2764" s="3" t="s">
        <v>27</v>
      </c>
      <c r="B2764" s="3" t="s">
        <v>61</v>
      </c>
      <c r="C2764">
        <v>1992</v>
      </c>
      <c r="D2764">
        <v>212707.26699999999</v>
      </c>
      <c r="E2764">
        <v>134969.75320000001</v>
      </c>
      <c r="F2764">
        <v>39881.128199999999</v>
      </c>
      <c r="G2764">
        <v>45471.143900000003</v>
      </c>
      <c r="H2764">
        <v>40883.47</v>
      </c>
      <c r="I2764">
        <v>49942.315199999997</v>
      </c>
      <c r="J2764">
        <v>10.009575843811035</v>
      </c>
      <c r="K2764">
        <v>4.7094860076904297</v>
      </c>
      <c r="L2764">
        <v>1871.9888916015625</v>
      </c>
      <c r="M2764">
        <v>160198.453125</v>
      </c>
      <c r="N2764">
        <v>123567.4765625</v>
      </c>
      <c r="O2764">
        <v>171580.921875</v>
      </c>
      <c r="P2764">
        <v>159436.265625</v>
      </c>
      <c r="Q2764">
        <v>667347.5</v>
      </c>
      <c r="R2764">
        <v>1.9002484157681465E-2</v>
      </c>
      <c r="S2764">
        <v>0.76453471183776855</v>
      </c>
      <c r="T2764">
        <v>199269.765625</v>
      </c>
      <c r="U2764">
        <v>167772.078125</v>
      </c>
      <c r="V2764">
        <v>222334.0625</v>
      </c>
      <c r="W2764">
        <v>1212915.375</v>
      </c>
      <c r="X2764">
        <v>0.52934247255325317</v>
      </c>
      <c r="Y2764">
        <v>1.0719199180603027</v>
      </c>
      <c r="Z2764">
        <v>0.64175397157669067</v>
      </c>
      <c r="AA2764">
        <v>0.31207415461540222</v>
      </c>
      <c r="AB2764">
        <v>0.16140080988407135</v>
      </c>
      <c r="AC2764">
        <v>0.22311238944530487</v>
      </c>
      <c r="AD2764">
        <v>-0.37411126494407654</v>
      </c>
      <c r="AE2764">
        <f>VLOOKUP(C2764,[1]pop_15p_a!$A$8:$AL$68,30,FALSE)</f>
        <v>7483403.3177084001</v>
      </c>
      <c r="AF2764" s="10">
        <v>54.4</v>
      </c>
      <c r="AL2764">
        <f t="shared" ref="AL2764:AQ2773" si="271">AL2696+9</f>
        <v>363</v>
      </c>
      <c r="AM2764">
        <f t="shared" si="271"/>
        <v>365</v>
      </c>
      <c r="AN2764">
        <f t="shared" si="271"/>
        <v>366</v>
      </c>
      <c r="AO2764">
        <f t="shared" si="271"/>
        <v>368</v>
      </c>
      <c r="AP2764">
        <f t="shared" si="271"/>
        <v>370</v>
      </c>
      <c r="AQ2764">
        <f t="shared" si="271"/>
        <v>371</v>
      </c>
    </row>
    <row r="2765" spans="1:43">
      <c r="A2765" s="3" t="s">
        <v>27</v>
      </c>
      <c r="B2765" s="3" t="s">
        <v>61</v>
      </c>
      <c r="C2765">
        <v>1993</v>
      </c>
      <c r="D2765">
        <v>208361.06830000001</v>
      </c>
      <c r="E2765">
        <v>136456.91579999999</v>
      </c>
      <c r="F2765">
        <v>39790.622499999998</v>
      </c>
      <c r="G2765">
        <v>42950.674800000001</v>
      </c>
      <c r="H2765">
        <v>39545.1829</v>
      </c>
      <c r="I2765">
        <v>48295.449000000001</v>
      </c>
      <c r="J2765">
        <v>10.054995536804199</v>
      </c>
      <c r="K2765">
        <v>4.6291518211364746</v>
      </c>
      <c r="L2765">
        <v>1859.4234619140625</v>
      </c>
      <c r="M2765">
        <v>161209.625</v>
      </c>
      <c r="N2765">
        <v>125948.3671875</v>
      </c>
      <c r="O2765">
        <v>171933.515625</v>
      </c>
      <c r="P2765">
        <v>160391.359375</v>
      </c>
      <c r="Q2765">
        <v>722912.3125</v>
      </c>
      <c r="R2765">
        <v>2.0113104954361916E-2</v>
      </c>
      <c r="S2765">
        <v>0.76295095682144165</v>
      </c>
      <c r="T2765">
        <v>195198.140625</v>
      </c>
      <c r="U2765">
        <v>169150.859375</v>
      </c>
      <c r="V2765">
        <v>219342.359375</v>
      </c>
      <c r="W2765">
        <v>1247684.5</v>
      </c>
      <c r="X2765">
        <v>0.54856079816818237</v>
      </c>
      <c r="Y2765">
        <v>1.0437823534011841</v>
      </c>
      <c r="Z2765">
        <v>0.64813238382339478</v>
      </c>
      <c r="AA2765">
        <v>0.29161611199378967</v>
      </c>
      <c r="AB2765">
        <v>0.15057259798049927</v>
      </c>
      <c r="AC2765">
        <v>0.18310546875</v>
      </c>
      <c r="AD2765">
        <v>-0.29435625672340393</v>
      </c>
      <c r="AE2765">
        <f>VLOOKUP(C2765,[1]pop_15p_a!$A$8:$AL$68,30,FALSE)</f>
        <v>7535643.7481445</v>
      </c>
      <c r="AF2765" s="10">
        <v>53.6</v>
      </c>
      <c r="AL2765">
        <f t="shared" si="271"/>
        <v>363</v>
      </c>
      <c r="AM2765">
        <f t="shared" si="271"/>
        <v>365</v>
      </c>
      <c r="AN2765">
        <f t="shared" si="271"/>
        <v>366</v>
      </c>
      <c r="AO2765">
        <f t="shared" si="271"/>
        <v>368</v>
      </c>
      <c r="AP2765">
        <f t="shared" si="271"/>
        <v>370</v>
      </c>
      <c r="AQ2765">
        <f t="shared" si="271"/>
        <v>371</v>
      </c>
    </row>
    <row r="2766" spans="1:43">
      <c r="A2766" s="3" t="s">
        <v>27</v>
      </c>
      <c r="B2766" s="3" t="s">
        <v>61</v>
      </c>
      <c r="C2766">
        <v>1994</v>
      </c>
      <c r="D2766">
        <v>210371.4155</v>
      </c>
      <c r="E2766">
        <v>137856.04740000001</v>
      </c>
      <c r="F2766">
        <v>41507.948900000003</v>
      </c>
      <c r="G2766">
        <v>44119.979299999999</v>
      </c>
      <c r="H2766">
        <v>42862.491000000002</v>
      </c>
      <c r="I2766">
        <v>52557.957199999997</v>
      </c>
      <c r="J2766">
        <v>10.103443145751953</v>
      </c>
      <c r="K2766">
        <v>4.6334629058837891</v>
      </c>
      <c r="L2766">
        <v>1855.1009521484375</v>
      </c>
      <c r="M2766">
        <v>172528.046875</v>
      </c>
      <c r="N2766">
        <v>130425.21875</v>
      </c>
      <c r="O2766">
        <v>182169.890625</v>
      </c>
      <c r="P2766">
        <v>170170.6875</v>
      </c>
      <c r="Q2766">
        <v>775355.0625</v>
      </c>
      <c r="R2766">
        <v>2.0784441381692886E-2</v>
      </c>
      <c r="S2766">
        <v>0.78969311714172363</v>
      </c>
      <c r="T2766">
        <v>197081.484375</v>
      </c>
      <c r="U2766">
        <v>172028.8125</v>
      </c>
      <c r="V2766">
        <v>227710.828125</v>
      </c>
      <c r="W2766">
        <v>1282509.125</v>
      </c>
      <c r="X2766">
        <v>0.56738960742950439</v>
      </c>
      <c r="Y2766">
        <v>1.0332367420196533</v>
      </c>
      <c r="Z2766">
        <v>0.62811547517776489</v>
      </c>
      <c r="AA2766">
        <v>0.30594176054000854</v>
      </c>
      <c r="AB2766">
        <v>0.14302712678909302</v>
      </c>
      <c r="AC2766">
        <v>0.19976918399333954</v>
      </c>
      <c r="AD2766">
        <v>-0.29745528101921082</v>
      </c>
      <c r="AE2766">
        <f>VLOOKUP(C2766,[1]pop_15p_a!$A$8:$AL$68,30,FALSE)</f>
        <v>7594645.4056600304</v>
      </c>
      <c r="AF2766" s="10">
        <v>56.6</v>
      </c>
      <c r="AL2766">
        <f t="shared" si="271"/>
        <v>363</v>
      </c>
      <c r="AM2766">
        <f t="shared" si="271"/>
        <v>365</v>
      </c>
      <c r="AN2766">
        <f t="shared" si="271"/>
        <v>366</v>
      </c>
      <c r="AO2766">
        <f t="shared" si="271"/>
        <v>368</v>
      </c>
      <c r="AP2766">
        <f t="shared" si="271"/>
        <v>370</v>
      </c>
      <c r="AQ2766">
        <f t="shared" si="271"/>
        <v>371</v>
      </c>
    </row>
    <row r="2767" spans="1:43">
      <c r="A2767" s="3" t="s">
        <v>27</v>
      </c>
      <c r="B2767" s="3" t="s">
        <v>61</v>
      </c>
      <c r="C2767">
        <v>1995</v>
      </c>
      <c r="D2767">
        <v>219381.16130000001</v>
      </c>
      <c r="E2767">
        <v>138677.82320000001</v>
      </c>
      <c r="F2767">
        <v>41918.091899999999</v>
      </c>
      <c r="G2767">
        <v>47010.2091</v>
      </c>
      <c r="H2767">
        <v>46650.681199999999</v>
      </c>
      <c r="I2767">
        <v>56457.917000000001</v>
      </c>
      <c r="J2767">
        <v>10.149735450744629</v>
      </c>
      <c r="K2767">
        <v>4.6127610206604004</v>
      </c>
      <c r="L2767">
        <v>1893.40185546875</v>
      </c>
      <c r="M2767">
        <v>181828.015625</v>
      </c>
      <c r="N2767">
        <v>134367.8125</v>
      </c>
      <c r="O2767">
        <v>189781.078125</v>
      </c>
      <c r="P2767">
        <v>178406.046875</v>
      </c>
      <c r="Q2767">
        <v>825638.6875</v>
      </c>
      <c r="R2767">
        <v>2.1169969812035561E-2</v>
      </c>
      <c r="S2767">
        <v>0.78901398181915283</v>
      </c>
      <c r="T2767">
        <v>205522.046875</v>
      </c>
      <c r="U2767">
        <v>173196.03125</v>
      </c>
      <c r="V2767">
        <v>231885.265625</v>
      </c>
      <c r="W2767">
        <v>1319346.125</v>
      </c>
      <c r="X2767">
        <v>0.58653742074966431</v>
      </c>
      <c r="Y2767">
        <v>1.0449031591415405</v>
      </c>
      <c r="Z2767">
        <v>0.63226896524429321</v>
      </c>
      <c r="AA2767">
        <v>0.31604239344596863</v>
      </c>
      <c r="AB2767">
        <v>0.13408039510250092</v>
      </c>
      <c r="AC2767">
        <v>0.22305536270141602</v>
      </c>
      <c r="AD2767">
        <v>-0.32799085974693298</v>
      </c>
      <c r="AE2767">
        <f>VLOOKUP(C2767,[1]pop_15p_a!$A$8:$AL$68,30,FALSE)</f>
        <v>7652024.5221065804</v>
      </c>
      <c r="AF2767" s="10">
        <v>58.3</v>
      </c>
      <c r="AL2767">
        <f t="shared" si="271"/>
        <v>363</v>
      </c>
      <c r="AM2767">
        <f t="shared" si="271"/>
        <v>365</v>
      </c>
      <c r="AN2767">
        <f t="shared" si="271"/>
        <v>366</v>
      </c>
      <c r="AO2767">
        <f t="shared" si="271"/>
        <v>368</v>
      </c>
      <c r="AP2767">
        <f t="shared" si="271"/>
        <v>370</v>
      </c>
      <c r="AQ2767">
        <f t="shared" si="271"/>
        <v>371</v>
      </c>
    </row>
    <row r="2768" spans="1:43">
      <c r="A2768" s="3" t="s">
        <v>27</v>
      </c>
      <c r="B2768" s="3" t="s">
        <v>61</v>
      </c>
      <c r="C2768">
        <v>1996</v>
      </c>
      <c r="D2768">
        <v>227068.8199</v>
      </c>
      <c r="E2768">
        <v>143555.29620000001</v>
      </c>
      <c r="F2768">
        <v>43122.261200000001</v>
      </c>
      <c r="G2768">
        <v>49448.687100000003</v>
      </c>
      <c r="H2768">
        <v>49309.937299999998</v>
      </c>
      <c r="I2768">
        <v>59798.213400000001</v>
      </c>
      <c r="J2768">
        <v>10.192394256591797</v>
      </c>
      <c r="K2768">
        <v>4.6920919418334961</v>
      </c>
      <c r="L2768">
        <v>1894.4219970703125</v>
      </c>
      <c r="M2768">
        <v>188274.0625</v>
      </c>
      <c r="N2768">
        <v>140854.375</v>
      </c>
      <c r="O2768">
        <v>196539.328125</v>
      </c>
      <c r="P2768">
        <v>183485.09375</v>
      </c>
      <c r="Q2768">
        <v>858839.5625</v>
      </c>
      <c r="R2768">
        <v>2.113797701895237E-2</v>
      </c>
      <c r="S2768">
        <v>0.77716296911239624</v>
      </c>
      <c r="T2768">
        <v>212708.5</v>
      </c>
      <c r="U2768">
        <v>179058.234375</v>
      </c>
      <c r="V2768">
        <v>239987.9375</v>
      </c>
      <c r="W2768">
        <v>1359613.25</v>
      </c>
      <c r="X2768">
        <v>0.60991966724395752</v>
      </c>
      <c r="Y2768">
        <v>1.0438553094863892</v>
      </c>
      <c r="Z2768">
        <v>0.65557879209518433</v>
      </c>
      <c r="AA2768">
        <v>0.31143170595169067</v>
      </c>
      <c r="AB2768">
        <v>0.13218361139297485</v>
      </c>
      <c r="AC2768">
        <v>0.21415212750434875</v>
      </c>
      <c r="AD2768">
        <v>-0.33141487836837769</v>
      </c>
      <c r="AE2768">
        <f>VLOOKUP(C2768,[1]pop_15p_a!$A$8:$AL$68,30,FALSE)</f>
        <v>7701914.2721507698</v>
      </c>
      <c r="AF2768" s="10">
        <v>59.5</v>
      </c>
      <c r="AL2768">
        <f t="shared" si="271"/>
        <v>363</v>
      </c>
      <c r="AM2768">
        <f t="shared" si="271"/>
        <v>365</v>
      </c>
      <c r="AN2768">
        <f t="shared" si="271"/>
        <v>366</v>
      </c>
      <c r="AO2768">
        <f t="shared" si="271"/>
        <v>368</v>
      </c>
      <c r="AP2768">
        <f t="shared" si="271"/>
        <v>370</v>
      </c>
      <c r="AQ2768">
        <f t="shared" si="271"/>
        <v>371</v>
      </c>
    </row>
    <row r="2769" spans="1:43">
      <c r="A2769" s="3" t="s">
        <v>27</v>
      </c>
      <c r="B2769" s="3" t="s">
        <v>61</v>
      </c>
      <c r="C2769">
        <v>1997</v>
      </c>
      <c r="D2769">
        <v>237061.81880000001</v>
      </c>
      <c r="E2769">
        <v>148438.20120000001</v>
      </c>
      <c r="F2769">
        <v>44118.6014</v>
      </c>
      <c r="G2769">
        <v>56451.731</v>
      </c>
      <c r="H2769">
        <v>52912.410199999998</v>
      </c>
      <c r="I2769">
        <v>65941.643599999996</v>
      </c>
      <c r="J2769">
        <v>10.232884407043457</v>
      </c>
      <c r="K2769">
        <v>4.8126511573791504</v>
      </c>
      <c r="L2769">
        <v>1889.6280517578125</v>
      </c>
      <c r="M2769">
        <v>203035.671875</v>
      </c>
      <c r="N2769">
        <v>151594.9375</v>
      </c>
      <c r="O2769">
        <v>212950.21875</v>
      </c>
      <c r="P2769">
        <v>197182.5625</v>
      </c>
      <c r="Q2769">
        <v>876767.625</v>
      </c>
      <c r="R2769">
        <v>2.0624669268727303E-2</v>
      </c>
      <c r="S2769">
        <v>0.80760812759399414</v>
      </c>
      <c r="T2769">
        <v>222123.421875</v>
      </c>
      <c r="U2769">
        <v>184742.671875</v>
      </c>
      <c r="V2769">
        <v>253341.71875</v>
      </c>
      <c r="W2769">
        <v>1409161.5</v>
      </c>
      <c r="X2769">
        <v>0.64061272144317627</v>
      </c>
      <c r="Y2769">
        <v>1.0449806451797485</v>
      </c>
      <c r="Z2769">
        <v>0.64234024286270142</v>
      </c>
      <c r="AA2769">
        <v>0.31604549288749695</v>
      </c>
      <c r="AB2769">
        <v>0.13853615522384644</v>
      </c>
      <c r="AC2769">
        <v>0.20990855991840363</v>
      </c>
      <c r="AD2769">
        <v>-0.32012093067169189</v>
      </c>
      <c r="AE2769">
        <f>VLOOKUP(C2769,[1]pop_15p_a!$A$8:$AL$68,30,FALSE)</f>
        <v>7753598.9529157197</v>
      </c>
      <c r="AF2769" s="10">
        <v>55.2</v>
      </c>
      <c r="AL2769">
        <f t="shared" si="271"/>
        <v>363</v>
      </c>
      <c r="AM2769">
        <f t="shared" si="271"/>
        <v>365</v>
      </c>
      <c r="AN2769">
        <f t="shared" si="271"/>
        <v>366</v>
      </c>
      <c r="AO2769">
        <f t="shared" si="271"/>
        <v>368</v>
      </c>
      <c r="AP2769">
        <f t="shared" si="271"/>
        <v>370</v>
      </c>
      <c r="AQ2769">
        <f t="shared" si="271"/>
        <v>371</v>
      </c>
    </row>
    <row r="2770" spans="1:43">
      <c r="A2770" s="3" t="s">
        <v>27</v>
      </c>
      <c r="B2770" s="3" t="s">
        <v>61</v>
      </c>
      <c r="C2770">
        <v>1998</v>
      </c>
      <c r="D2770">
        <v>248459.66440000001</v>
      </c>
      <c r="E2770">
        <v>155540.66630000001</v>
      </c>
      <c r="F2770">
        <v>47072.683100000002</v>
      </c>
      <c r="G2770">
        <v>63076.020100000002</v>
      </c>
      <c r="H2770">
        <v>57207.899599999997</v>
      </c>
      <c r="I2770">
        <v>75593.03</v>
      </c>
      <c r="J2770">
        <v>10.272286415100098</v>
      </c>
      <c r="K2770">
        <v>4.941688060760498</v>
      </c>
      <c r="L2770">
        <v>1905.3082275390625</v>
      </c>
      <c r="M2770">
        <v>217647.9375</v>
      </c>
      <c r="N2770">
        <v>162228.59375</v>
      </c>
      <c r="O2770">
        <v>229369.453125</v>
      </c>
      <c r="P2770">
        <v>210108.75</v>
      </c>
      <c r="Q2770">
        <v>911787.75</v>
      </c>
      <c r="R2770">
        <v>2.0275605842471123E-2</v>
      </c>
      <c r="S2770">
        <v>0.80923271179199219</v>
      </c>
      <c r="T2770">
        <v>232767.078125</v>
      </c>
      <c r="U2770">
        <v>194353.015625</v>
      </c>
      <c r="V2770">
        <v>271631.875</v>
      </c>
      <c r="W2770">
        <v>1466356.375</v>
      </c>
      <c r="X2770">
        <v>0.68000352382659912</v>
      </c>
      <c r="Y2770">
        <v>1.0378365516662598</v>
      </c>
      <c r="Z2770">
        <v>0.6402587890625</v>
      </c>
      <c r="AA2770">
        <v>0.32584840059280396</v>
      </c>
      <c r="AB2770">
        <v>0.14707000553607941</v>
      </c>
      <c r="AC2770">
        <v>0.21384789049625397</v>
      </c>
      <c r="AD2770">
        <v>-0.33883786201477051</v>
      </c>
      <c r="AE2770">
        <f>VLOOKUP(C2770,[1]pop_15p_a!$A$8:$AL$68,30,FALSE)</f>
        <v>7806754.47320865</v>
      </c>
      <c r="AF2770" s="10">
        <v>51.8</v>
      </c>
      <c r="AL2770">
        <f t="shared" si="271"/>
        <v>363</v>
      </c>
      <c r="AM2770">
        <f t="shared" si="271"/>
        <v>365</v>
      </c>
      <c r="AN2770">
        <f t="shared" si="271"/>
        <v>366</v>
      </c>
      <c r="AO2770">
        <f t="shared" si="271"/>
        <v>368</v>
      </c>
      <c r="AP2770">
        <f t="shared" si="271"/>
        <v>370</v>
      </c>
      <c r="AQ2770">
        <f t="shared" si="271"/>
        <v>371</v>
      </c>
    </row>
    <row r="2771" spans="1:43">
      <c r="A2771" s="3" t="s">
        <v>27</v>
      </c>
      <c r="B2771" s="3" t="s">
        <v>61</v>
      </c>
      <c r="C2771">
        <v>1999</v>
      </c>
      <c r="D2771">
        <v>258165.9313</v>
      </c>
      <c r="E2771">
        <v>163730.3847</v>
      </c>
      <c r="F2771">
        <v>48703.897199999999</v>
      </c>
      <c r="G2771">
        <v>66904.409</v>
      </c>
      <c r="H2771">
        <v>59225.337399999997</v>
      </c>
      <c r="I2771">
        <v>82409.829400000002</v>
      </c>
      <c r="J2771">
        <v>10.312610626220703</v>
      </c>
      <c r="K2771">
        <v>5.0093741416931152</v>
      </c>
      <c r="L2771">
        <v>1907.08740234375</v>
      </c>
      <c r="M2771">
        <v>231136.46875</v>
      </c>
      <c r="N2771">
        <v>176636.140625</v>
      </c>
      <c r="O2771">
        <v>246819.234375</v>
      </c>
      <c r="P2771">
        <v>223670.5625</v>
      </c>
      <c r="Q2771">
        <v>939238.3125</v>
      </c>
      <c r="R2771">
        <v>1.9902719184756279E-2</v>
      </c>
      <c r="S2771">
        <v>0.82253289222717285</v>
      </c>
      <c r="T2771">
        <v>241817.5625</v>
      </c>
      <c r="U2771">
        <v>203762.015625</v>
      </c>
      <c r="V2771">
        <v>287027.375</v>
      </c>
      <c r="W2771">
        <v>1525569.75</v>
      </c>
      <c r="X2771">
        <v>0.72089433670043945</v>
      </c>
      <c r="Y2771">
        <v>1.0359488725662231</v>
      </c>
      <c r="Z2771">
        <v>0.65671741962432861</v>
      </c>
      <c r="AA2771">
        <v>0.31962171196937561</v>
      </c>
      <c r="AB2771">
        <v>0.14770342409610748</v>
      </c>
      <c r="AC2771">
        <v>0.20419666171073914</v>
      </c>
      <c r="AD2771">
        <v>-0.34505546092987061</v>
      </c>
      <c r="AE2771">
        <f>VLOOKUP(C2771,[1]pop_15p_a!$A$8:$AL$68,30,FALSE)</f>
        <v>7857276.2089852504</v>
      </c>
      <c r="AF2771" s="10">
        <v>51.1</v>
      </c>
      <c r="AL2771">
        <f t="shared" si="271"/>
        <v>363</v>
      </c>
      <c r="AM2771">
        <f t="shared" si="271"/>
        <v>365</v>
      </c>
      <c r="AN2771">
        <f t="shared" si="271"/>
        <v>366</v>
      </c>
      <c r="AO2771">
        <f t="shared" si="271"/>
        <v>368</v>
      </c>
      <c r="AP2771">
        <f t="shared" si="271"/>
        <v>370</v>
      </c>
      <c r="AQ2771">
        <f t="shared" si="271"/>
        <v>371</v>
      </c>
    </row>
    <row r="2772" spans="1:43">
      <c r="A2772" s="3" t="s">
        <v>27</v>
      </c>
      <c r="B2772" s="3" t="s">
        <v>61</v>
      </c>
      <c r="C2772">
        <v>2000</v>
      </c>
      <c r="D2772">
        <v>268018.0025</v>
      </c>
      <c r="E2772">
        <v>169767.66759999999</v>
      </c>
      <c r="F2772">
        <v>50804.720699999998</v>
      </c>
      <c r="G2772">
        <v>69618.984899999996</v>
      </c>
      <c r="H2772">
        <v>64274.807000000001</v>
      </c>
      <c r="I2772">
        <v>86973.462599999999</v>
      </c>
      <c r="J2772">
        <v>10.355116844177246</v>
      </c>
      <c r="K2772">
        <v>5.1047663688659668</v>
      </c>
      <c r="L2772">
        <v>1916.8096923828125</v>
      </c>
      <c r="M2772">
        <v>238788.40625</v>
      </c>
      <c r="N2772">
        <v>187428.625</v>
      </c>
      <c r="O2772">
        <v>257860.25</v>
      </c>
      <c r="P2772">
        <v>232219.34375</v>
      </c>
      <c r="Q2772">
        <v>964867.375</v>
      </c>
      <c r="R2772">
        <v>1.9067609682679176E-2</v>
      </c>
      <c r="S2772">
        <v>0.82964617013931274</v>
      </c>
      <c r="T2772">
        <v>250976.375</v>
      </c>
      <c r="U2772">
        <v>211610.921875</v>
      </c>
      <c r="V2772">
        <v>296414.5625</v>
      </c>
      <c r="W2772">
        <v>1585058.875</v>
      </c>
      <c r="X2772">
        <v>0.76035338640213013</v>
      </c>
      <c r="Y2772">
        <v>1.0284827947616577</v>
      </c>
      <c r="Z2772">
        <v>0.65477025508880615</v>
      </c>
      <c r="AA2772">
        <v>0.30514371395111084</v>
      </c>
      <c r="AB2772">
        <v>0.15726083517074585</v>
      </c>
      <c r="AC2772">
        <v>0.20420421659946442</v>
      </c>
      <c r="AD2772">
        <v>-0.34235280752182007</v>
      </c>
      <c r="AE2772">
        <f>VLOOKUP(C2772,[1]pop_15p_a!$A$8:$AL$68,30,FALSE)</f>
        <v>7914002.2550896099</v>
      </c>
      <c r="AF2772" s="10">
        <v>50.3</v>
      </c>
      <c r="AL2772">
        <f t="shared" si="271"/>
        <v>363</v>
      </c>
      <c r="AM2772">
        <f t="shared" si="271"/>
        <v>365</v>
      </c>
      <c r="AN2772">
        <f t="shared" si="271"/>
        <v>366</v>
      </c>
      <c r="AO2772">
        <f t="shared" si="271"/>
        <v>368</v>
      </c>
      <c r="AP2772">
        <f t="shared" si="271"/>
        <v>370</v>
      </c>
      <c r="AQ2772">
        <f t="shared" si="271"/>
        <v>371</v>
      </c>
    </row>
    <row r="2773" spans="1:43">
      <c r="A2773" s="3" t="s">
        <v>27</v>
      </c>
      <c r="B2773" s="3" t="s">
        <v>61</v>
      </c>
      <c r="C2773">
        <v>2001</v>
      </c>
      <c r="D2773">
        <v>273227.3946</v>
      </c>
      <c r="E2773">
        <v>171278.50030000001</v>
      </c>
      <c r="F2773">
        <v>52676.777600000001</v>
      </c>
      <c r="G2773">
        <v>70296.037700000001</v>
      </c>
      <c r="H2773">
        <v>65752.306200000006</v>
      </c>
      <c r="I2773">
        <v>87851.930399999997</v>
      </c>
      <c r="J2773">
        <v>10.399312019348145</v>
      </c>
      <c r="K2773">
        <v>5.1796083450317383</v>
      </c>
      <c r="L2773">
        <v>1900.4532470703125</v>
      </c>
      <c r="M2773">
        <v>240471.140625</v>
      </c>
      <c r="N2773">
        <v>190715.28125</v>
      </c>
      <c r="O2773">
        <v>259269.765625</v>
      </c>
      <c r="P2773">
        <v>235237.703125</v>
      </c>
      <c r="Q2773">
        <v>952709.3125</v>
      </c>
      <c r="R2773">
        <v>1.7750462517142296E-2</v>
      </c>
      <c r="S2773">
        <v>0.83638101816177368</v>
      </c>
      <c r="T2773">
        <v>255853.625</v>
      </c>
      <c r="U2773">
        <v>214907.875</v>
      </c>
      <c r="V2773">
        <v>301079.3125</v>
      </c>
      <c r="W2773">
        <v>1641869</v>
      </c>
      <c r="X2773">
        <v>0.79601907730102539</v>
      </c>
      <c r="Y2773">
        <v>1.0288809537887573</v>
      </c>
      <c r="Z2773">
        <v>0.6606408953666687</v>
      </c>
      <c r="AA2773">
        <v>0.29795795679092407</v>
      </c>
      <c r="AB2773">
        <v>0.16826377809047699</v>
      </c>
      <c r="AC2773">
        <v>0.20568284392356873</v>
      </c>
      <c r="AD2773">
        <v>-0.35683974623680115</v>
      </c>
      <c r="AE2773">
        <f>VLOOKUP(C2773,[1]pop_15p_a!$A$8:$AL$68,30,FALSE)</f>
        <v>7973053.3995644404</v>
      </c>
      <c r="AF2773" s="10">
        <v>53.4</v>
      </c>
      <c r="AL2773">
        <f t="shared" si="271"/>
        <v>363</v>
      </c>
      <c r="AM2773">
        <f t="shared" si="271"/>
        <v>365</v>
      </c>
      <c r="AN2773">
        <f t="shared" si="271"/>
        <v>366</v>
      </c>
      <c r="AO2773">
        <f t="shared" si="271"/>
        <v>368</v>
      </c>
      <c r="AP2773">
        <f t="shared" si="271"/>
        <v>370</v>
      </c>
      <c r="AQ2773">
        <f t="shared" si="271"/>
        <v>371</v>
      </c>
    </row>
    <row r="2774" spans="1:43">
      <c r="A2774" s="3" t="s">
        <v>27</v>
      </c>
      <c r="B2774" s="3" t="s">
        <v>61</v>
      </c>
      <c r="C2774">
        <v>2002</v>
      </c>
      <c r="D2774">
        <v>275333.77049999998</v>
      </c>
      <c r="E2774">
        <v>173475.8463</v>
      </c>
      <c r="F2774">
        <v>54072.256000000001</v>
      </c>
      <c r="G2774">
        <v>67911.668399999995</v>
      </c>
      <c r="H2774">
        <v>67928.950500000006</v>
      </c>
      <c r="I2774">
        <v>87602.024799999999</v>
      </c>
      <c r="J2774">
        <v>10.443668365478516</v>
      </c>
      <c r="K2774">
        <v>5.1932978630065918</v>
      </c>
      <c r="L2774">
        <v>1893.5931396484375</v>
      </c>
      <c r="M2774">
        <v>243302.515625</v>
      </c>
      <c r="N2774">
        <v>192692.359375</v>
      </c>
      <c r="O2774">
        <v>259005.109375</v>
      </c>
      <c r="P2774">
        <v>239221.59375</v>
      </c>
      <c r="Q2774">
        <v>1003243.25</v>
      </c>
      <c r="R2774">
        <v>1.7921736463904381E-2</v>
      </c>
      <c r="S2774">
        <v>0.82804304361343384</v>
      </c>
      <c r="T2774">
        <v>257820.609375</v>
      </c>
      <c r="U2774">
        <v>218394.90625</v>
      </c>
      <c r="V2774">
        <v>300606.90625</v>
      </c>
      <c r="W2774">
        <v>1691743</v>
      </c>
      <c r="X2774">
        <v>0.8250613808631897</v>
      </c>
      <c r="Y2774">
        <v>1.0256117582321167</v>
      </c>
      <c r="Z2774">
        <v>0.65521496534347534</v>
      </c>
      <c r="AA2774">
        <v>0.28545612096786499</v>
      </c>
      <c r="AB2774">
        <v>0.17426680028438568</v>
      </c>
      <c r="AC2774">
        <v>0.21201637387275696</v>
      </c>
      <c r="AD2774">
        <v>-0.350087970495224</v>
      </c>
      <c r="AE2774">
        <f>VLOOKUP(C2774,[1]pop_15p_a!$A$8:$AL$68,30,FALSE)</f>
        <v>8008553.3461426701</v>
      </c>
      <c r="AF2774" s="10">
        <v>56.2</v>
      </c>
      <c r="AL2774">
        <f t="shared" ref="AL2774:AQ2783" si="272">AL2706+9</f>
        <v>363</v>
      </c>
      <c r="AM2774">
        <f t="shared" si="272"/>
        <v>365</v>
      </c>
      <c r="AN2774">
        <f t="shared" si="272"/>
        <v>366</v>
      </c>
      <c r="AO2774">
        <f t="shared" si="272"/>
        <v>368</v>
      </c>
      <c r="AP2774">
        <f t="shared" si="272"/>
        <v>370</v>
      </c>
      <c r="AQ2774">
        <f t="shared" si="272"/>
        <v>371</v>
      </c>
    </row>
    <row r="2775" spans="1:43">
      <c r="A2775" s="3" t="s">
        <v>27</v>
      </c>
      <c r="B2775" s="3" t="s">
        <v>61</v>
      </c>
      <c r="C2775">
        <v>2003</v>
      </c>
      <c r="D2775">
        <v>272771.7316</v>
      </c>
      <c r="E2775">
        <v>172922.44219999999</v>
      </c>
      <c r="F2775">
        <v>55055.931400000001</v>
      </c>
      <c r="G2775">
        <v>62944.689200000001</v>
      </c>
      <c r="H2775">
        <v>71291.846600000004</v>
      </c>
      <c r="I2775">
        <v>87412.407200000001</v>
      </c>
      <c r="J2775">
        <v>10.487112998962402</v>
      </c>
      <c r="K2775">
        <v>5.1451821327209473</v>
      </c>
      <c r="L2775">
        <v>1886.6373291015625</v>
      </c>
      <c r="M2775">
        <v>245253.1875</v>
      </c>
      <c r="N2775">
        <v>195996.5625</v>
      </c>
      <c r="O2775">
        <v>258085.203125</v>
      </c>
      <c r="P2775">
        <v>241348.078125</v>
      </c>
      <c r="Q2775">
        <v>1080656.125</v>
      </c>
      <c r="R2775">
        <v>1.851687952876091E-2</v>
      </c>
      <c r="S2775">
        <v>0.80305671691894531</v>
      </c>
      <c r="T2775">
        <v>255412.03125</v>
      </c>
      <c r="U2775">
        <v>218765.640625</v>
      </c>
      <c r="V2775">
        <v>295118.875</v>
      </c>
      <c r="W2775">
        <v>1731584.375</v>
      </c>
      <c r="X2775">
        <v>0.84738039970397949</v>
      </c>
      <c r="Y2775">
        <v>1.016144871711731</v>
      </c>
      <c r="Z2775">
        <v>0.67247641086578369</v>
      </c>
      <c r="AA2775">
        <v>0.26760238409042358</v>
      </c>
      <c r="AB2775">
        <v>0.17226985096931458</v>
      </c>
      <c r="AC2775">
        <v>0.23842817544937134</v>
      </c>
      <c r="AD2775">
        <v>-0.37437683343887329</v>
      </c>
      <c r="AE2775">
        <f>VLOOKUP(C2775,[1]pop_15p_a!$A$8:$AL$68,30,FALSE)</f>
        <v>8029669.8214728599</v>
      </c>
      <c r="AF2775" s="10">
        <v>58.7</v>
      </c>
      <c r="AL2775">
        <f t="shared" si="272"/>
        <v>363</v>
      </c>
      <c r="AM2775">
        <f t="shared" si="272"/>
        <v>365</v>
      </c>
      <c r="AN2775">
        <f t="shared" si="272"/>
        <v>366</v>
      </c>
      <c r="AO2775">
        <f t="shared" si="272"/>
        <v>368</v>
      </c>
      <c r="AP2775">
        <f t="shared" si="272"/>
        <v>370</v>
      </c>
      <c r="AQ2775">
        <f t="shared" si="272"/>
        <v>371</v>
      </c>
    </row>
    <row r="2776" spans="1:43">
      <c r="A2776" s="3" t="s">
        <v>27</v>
      </c>
      <c r="B2776" s="3" t="s">
        <v>61</v>
      </c>
      <c r="C2776">
        <v>2004</v>
      </c>
      <c r="D2776">
        <v>277650.897</v>
      </c>
      <c r="E2776">
        <v>177342.9129</v>
      </c>
      <c r="F2776">
        <v>56588.476799999997</v>
      </c>
      <c r="G2776">
        <v>63063.549200000001</v>
      </c>
      <c r="H2776">
        <v>73824.354800000001</v>
      </c>
      <c r="I2776">
        <v>93897.986999999994</v>
      </c>
      <c r="J2776">
        <v>10.528267860412598</v>
      </c>
      <c r="K2776">
        <v>5.1166529655456543</v>
      </c>
      <c r="L2776">
        <v>1892.810302734375</v>
      </c>
      <c r="M2776">
        <v>251292.1875</v>
      </c>
      <c r="N2776">
        <v>200283.25</v>
      </c>
      <c r="O2776">
        <v>267784.03125</v>
      </c>
      <c r="P2776">
        <v>247365.9375</v>
      </c>
      <c r="Q2776">
        <v>1165099.25</v>
      </c>
      <c r="R2776">
        <v>1.8876040354371071E-2</v>
      </c>
      <c r="S2776">
        <v>0.77523136138916016</v>
      </c>
      <c r="T2776">
        <v>260039.03125</v>
      </c>
      <c r="U2776">
        <v>224557.015625</v>
      </c>
      <c r="V2776">
        <v>303885.53125</v>
      </c>
      <c r="W2776">
        <v>1769926.25</v>
      </c>
      <c r="X2776">
        <v>0.86994725465774536</v>
      </c>
      <c r="Y2776">
        <v>1.0274465084075928</v>
      </c>
      <c r="Z2776">
        <v>0.68500614166259766</v>
      </c>
      <c r="AA2776">
        <v>0.29053068161010742</v>
      </c>
      <c r="AB2776">
        <v>0.17703461647033691</v>
      </c>
      <c r="AC2776">
        <v>0.30881235003471375</v>
      </c>
      <c r="AD2776">
        <v>-0.50499171018600464</v>
      </c>
      <c r="AE2776">
        <f>VLOOKUP(C2776,[1]pop_15p_a!$A$8:$AL$68,30,FALSE)</f>
        <v>8039388.6323727714</v>
      </c>
      <c r="AF2776" s="10">
        <v>62</v>
      </c>
      <c r="AL2776">
        <f t="shared" si="272"/>
        <v>363</v>
      </c>
      <c r="AM2776">
        <f t="shared" si="272"/>
        <v>365</v>
      </c>
      <c r="AN2776">
        <f t="shared" si="272"/>
        <v>366</v>
      </c>
      <c r="AO2776">
        <f t="shared" si="272"/>
        <v>368</v>
      </c>
      <c r="AP2776">
        <f t="shared" si="272"/>
        <v>370</v>
      </c>
      <c r="AQ2776">
        <f t="shared" si="272"/>
        <v>371</v>
      </c>
    </row>
    <row r="2777" spans="1:43">
      <c r="A2777" s="3" t="s">
        <v>27</v>
      </c>
      <c r="B2777" s="3" t="s">
        <v>61</v>
      </c>
      <c r="C2777">
        <v>2005</v>
      </c>
      <c r="D2777">
        <v>279821.70380000002</v>
      </c>
      <c r="E2777">
        <v>180139.01149999999</v>
      </c>
      <c r="F2777">
        <v>58173.387300000002</v>
      </c>
      <c r="G2777">
        <v>63133.025300000001</v>
      </c>
      <c r="H2777">
        <v>74014.626099999994</v>
      </c>
      <c r="I2777">
        <v>95949.702300000004</v>
      </c>
      <c r="J2777">
        <v>10.565723419189453</v>
      </c>
      <c r="K2777">
        <v>5.1018376350402832</v>
      </c>
      <c r="L2777">
        <v>1894.853515625</v>
      </c>
      <c r="M2777">
        <v>262544.3125</v>
      </c>
      <c r="N2777">
        <v>215860.875</v>
      </c>
      <c r="O2777">
        <v>287076.0625</v>
      </c>
      <c r="P2777">
        <v>263123.1875</v>
      </c>
      <c r="Q2777">
        <v>1285815.25</v>
      </c>
      <c r="R2777">
        <v>1.9843379035592079E-2</v>
      </c>
      <c r="S2777">
        <v>0.81012839078903198</v>
      </c>
      <c r="T2777">
        <v>262032.984375</v>
      </c>
      <c r="U2777">
        <v>228723.75</v>
      </c>
      <c r="V2777">
        <v>307829.53125</v>
      </c>
      <c r="W2777">
        <v>1806639.5</v>
      </c>
      <c r="X2777">
        <v>0.89308196306228638</v>
      </c>
      <c r="Y2777">
        <v>1.0278803110122681</v>
      </c>
      <c r="Z2777">
        <v>0.6810336709022522</v>
      </c>
      <c r="AA2777">
        <v>0.28345143795013428</v>
      </c>
      <c r="AB2777">
        <v>0.17813807725906372</v>
      </c>
      <c r="AC2777">
        <v>0.25006136298179626</v>
      </c>
      <c r="AD2777">
        <v>-0.42953664064407349</v>
      </c>
      <c r="AE2777">
        <f>VLOOKUP(C2777,[1]pop_15p_a!$A$8:$AL$68,30,FALSE)</f>
        <v>8043192.5273544714</v>
      </c>
      <c r="AF2777" s="10">
        <v>67.400000000000006</v>
      </c>
      <c r="AL2777">
        <f t="shared" si="272"/>
        <v>363</v>
      </c>
      <c r="AM2777">
        <f t="shared" si="272"/>
        <v>365</v>
      </c>
      <c r="AN2777">
        <f t="shared" si="272"/>
        <v>366</v>
      </c>
      <c r="AO2777">
        <f t="shared" si="272"/>
        <v>368</v>
      </c>
      <c r="AP2777">
        <f t="shared" si="272"/>
        <v>370</v>
      </c>
      <c r="AQ2777">
        <f t="shared" si="272"/>
        <v>371</v>
      </c>
    </row>
    <row r="2778" spans="1:43">
      <c r="A2778" s="3" t="s">
        <v>27</v>
      </c>
      <c r="B2778" s="3" t="s">
        <v>61</v>
      </c>
      <c r="C2778">
        <v>2006</v>
      </c>
      <c r="D2778">
        <v>284368.90279999998</v>
      </c>
      <c r="E2778">
        <v>182871.36629999999</v>
      </c>
      <c r="F2778">
        <v>57976.322800000002</v>
      </c>
      <c r="G2778">
        <v>62655.249799999998</v>
      </c>
      <c r="H2778">
        <v>83226.705300000001</v>
      </c>
      <c r="I2778">
        <v>103202.9218</v>
      </c>
      <c r="J2778">
        <v>10.599950790405273</v>
      </c>
      <c r="K2778">
        <v>5.1293125152587891</v>
      </c>
      <c r="L2778">
        <v>1882.9832763671875</v>
      </c>
      <c r="M2778">
        <v>277433.125</v>
      </c>
      <c r="N2778">
        <v>224790.234375</v>
      </c>
      <c r="O2778">
        <v>299024.25</v>
      </c>
      <c r="P2778">
        <v>276263.21875</v>
      </c>
      <c r="Q2778">
        <v>1507847.5</v>
      </c>
      <c r="R2778">
        <v>2.1530849859118462E-2</v>
      </c>
      <c r="S2778">
        <v>0.80389797687530518</v>
      </c>
      <c r="T2778">
        <v>266102.5</v>
      </c>
      <c r="U2778">
        <v>231196.0625</v>
      </c>
      <c r="V2778">
        <v>310425.25</v>
      </c>
      <c r="W2778">
        <v>1840796.375</v>
      </c>
      <c r="X2778">
        <v>0.91598808765411377</v>
      </c>
      <c r="Y2778">
        <v>1.0275537967681885</v>
      </c>
      <c r="Z2778">
        <v>0.66650426387786865</v>
      </c>
      <c r="AA2778">
        <v>0.27954170107841492</v>
      </c>
      <c r="AB2778">
        <v>0.17998418211936951</v>
      </c>
      <c r="AC2778">
        <v>0.26750031113624573</v>
      </c>
      <c r="AD2778">
        <v>-0.4354710578918457</v>
      </c>
      <c r="AE2778">
        <f>VLOOKUP(C2778,[1]pop_15p_a!$A$8:$AL$68,30,FALSE)</f>
        <v>8046199.3055145303</v>
      </c>
      <c r="AF2778" s="10">
        <v>69.2</v>
      </c>
      <c r="AL2778">
        <f t="shared" si="272"/>
        <v>363</v>
      </c>
      <c r="AM2778">
        <f t="shared" si="272"/>
        <v>365</v>
      </c>
      <c r="AN2778">
        <f t="shared" si="272"/>
        <v>366</v>
      </c>
      <c r="AO2778">
        <f t="shared" si="272"/>
        <v>368</v>
      </c>
      <c r="AP2778">
        <f t="shared" si="272"/>
        <v>370</v>
      </c>
      <c r="AQ2778">
        <f t="shared" si="272"/>
        <v>371</v>
      </c>
    </row>
    <row r="2779" spans="1:43">
      <c r="A2779" s="3" t="s">
        <v>27</v>
      </c>
      <c r="B2779" s="3" t="s">
        <v>61</v>
      </c>
      <c r="C2779">
        <v>2007</v>
      </c>
      <c r="D2779">
        <v>291496.83669999999</v>
      </c>
      <c r="E2779">
        <v>187460.1808</v>
      </c>
      <c r="F2779">
        <v>58312.745300000002</v>
      </c>
      <c r="G2779">
        <v>64588.923199999997</v>
      </c>
      <c r="H2779">
        <v>88589.547699999996</v>
      </c>
      <c r="I2779">
        <v>108980.7126</v>
      </c>
      <c r="J2779">
        <v>10.630120277404785</v>
      </c>
      <c r="K2779">
        <v>5.134554386138916</v>
      </c>
      <c r="L2779">
        <v>1899.984619140625</v>
      </c>
      <c r="M2779">
        <v>287234.3125</v>
      </c>
      <c r="N2779">
        <v>229913.890625</v>
      </c>
      <c r="O2779">
        <v>307029.5625</v>
      </c>
      <c r="P2779">
        <v>285233.1875</v>
      </c>
      <c r="Q2779">
        <v>1643186.375</v>
      </c>
      <c r="R2779">
        <v>2.2491542622447014E-2</v>
      </c>
      <c r="S2779">
        <v>0.78235399723052979</v>
      </c>
      <c r="T2779">
        <v>272733.78125</v>
      </c>
      <c r="U2779">
        <v>235987.84375</v>
      </c>
      <c r="V2779">
        <v>317181.5</v>
      </c>
      <c r="W2779">
        <v>1876025.375</v>
      </c>
      <c r="X2779">
        <v>0.94123947620391846</v>
      </c>
      <c r="Y2779">
        <v>1.0286610126495361</v>
      </c>
      <c r="Z2779">
        <v>0.65754473209381104</v>
      </c>
      <c r="AA2779">
        <v>0.28327417373657227</v>
      </c>
      <c r="AB2779">
        <v>0.18701352179050446</v>
      </c>
      <c r="AC2779">
        <v>0.28016224503517151</v>
      </c>
      <c r="AD2779">
        <v>-0.45559597015380859</v>
      </c>
      <c r="AE2779">
        <f>VLOOKUP(C2779,[1]pop_15p_a!$A$8:$AL$68,30,FALSE)</f>
        <v>8050842.1922241598</v>
      </c>
      <c r="AF2779" s="10">
        <v>68.400000000000006</v>
      </c>
      <c r="AL2779">
        <f t="shared" si="272"/>
        <v>363</v>
      </c>
      <c r="AM2779">
        <f t="shared" si="272"/>
        <v>365</v>
      </c>
      <c r="AN2779">
        <f t="shared" si="272"/>
        <v>366</v>
      </c>
      <c r="AO2779">
        <f t="shared" si="272"/>
        <v>368</v>
      </c>
      <c r="AP2779">
        <f t="shared" si="272"/>
        <v>370</v>
      </c>
      <c r="AQ2779">
        <f t="shared" si="272"/>
        <v>371</v>
      </c>
    </row>
    <row r="2780" spans="1:43">
      <c r="A2780" s="3" t="s">
        <v>27</v>
      </c>
      <c r="B2780" s="3" t="s">
        <v>61</v>
      </c>
      <c r="C2780">
        <v>2008</v>
      </c>
      <c r="D2780">
        <v>292427.43320000003</v>
      </c>
      <c r="E2780">
        <v>190031.32389999999</v>
      </c>
      <c r="F2780">
        <v>58709.622600000002</v>
      </c>
      <c r="G2780">
        <v>64862.451800000003</v>
      </c>
      <c r="H2780">
        <v>88220.086800000005</v>
      </c>
      <c r="I2780">
        <v>111412.2803</v>
      </c>
      <c r="J2780">
        <v>10.652098655700684</v>
      </c>
      <c r="K2780">
        <v>5.1565861701965332</v>
      </c>
      <c r="L2780">
        <v>1886.8917236328125</v>
      </c>
      <c r="M2780">
        <v>290331.5</v>
      </c>
      <c r="N2780">
        <v>238926.53125</v>
      </c>
      <c r="O2780">
        <v>318517.34375</v>
      </c>
      <c r="P2780">
        <v>290319.25</v>
      </c>
      <c r="Q2780">
        <v>1756313.875</v>
      </c>
      <c r="R2780">
        <v>2.3703042417764664E-2</v>
      </c>
      <c r="S2780">
        <v>0.74656283855438232</v>
      </c>
      <c r="T2780">
        <v>273277.25</v>
      </c>
      <c r="U2780">
        <v>238708.46875</v>
      </c>
      <c r="V2780">
        <v>320586.9375</v>
      </c>
      <c r="W2780">
        <v>1909142.125</v>
      </c>
      <c r="X2780">
        <v>0.96685391664505005</v>
      </c>
      <c r="Y2780">
        <v>1.0148156881332397</v>
      </c>
      <c r="Z2780">
        <v>0.68648231029510498</v>
      </c>
      <c r="AA2780">
        <v>0.29747998714447021</v>
      </c>
      <c r="AB2780">
        <v>0.2065337747335434</v>
      </c>
      <c r="AC2780">
        <v>0.27982497215270996</v>
      </c>
      <c r="AD2780">
        <v>-0.51557880640029907</v>
      </c>
      <c r="AE2780">
        <f>VLOOKUP(C2780,[1]pop_15p_a!$A$8:$AL$68,30,FALSE)</f>
        <v>8053083.83441984</v>
      </c>
      <c r="AF2780" s="10">
        <v>71.599999999999994</v>
      </c>
      <c r="AL2780">
        <f t="shared" si="272"/>
        <v>363</v>
      </c>
      <c r="AM2780">
        <f t="shared" si="272"/>
        <v>365</v>
      </c>
      <c r="AN2780">
        <f t="shared" si="272"/>
        <v>366</v>
      </c>
      <c r="AO2780">
        <f t="shared" si="272"/>
        <v>368</v>
      </c>
      <c r="AP2780">
        <f t="shared" si="272"/>
        <v>370</v>
      </c>
      <c r="AQ2780">
        <f t="shared" si="272"/>
        <v>371</v>
      </c>
    </row>
    <row r="2781" spans="1:43">
      <c r="A2781" s="3" t="s">
        <v>27</v>
      </c>
      <c r="B2781" s="3" t="s">
        <v>61</v>
      </c>
      <c r="C2781">
        <v>2009</v>
      </c>
      <c r="D2781">
        <v>283297.61739999999</v>
      </c>
      <c r="E2781">
        <v>185637.8504</v>
      </c>
      <c r="F2781">
        <v>60203.748</v>
      </c>
      <c r="G2781">
        <v>59972.930200000003</v>
      </c>
      <c r="H2781">
        <v>79357.791899999997</v>
      </c>
      <c r="I2781">
        <v>100833.23639999999</v>
      </c>
      <c r="J2781">
        <v>10.660615921020508</v>
      </c>
      <c r="K2781">
        <v>5.0152897834777832</v>
      </c>
      <c r="L2781">
        <v>1887.095947265625</v>
      </c>
      <c r="M2781">
        <v>288983.21875</v>
      </c>
      <c r="N2781">
        <v>233536.390625</v>
      </c>
      <c r="O2781">
        <v>307132.28125</v>
      </c>
      <c r="P2781">
        <v>287252</v>
      </c>
      <c r="Q2781">
        <v>1815108.125</v>
      </c>
      <c r="R2781">
        <v>2.5319449603557587E-2</v>
      </c>
      <c r="S2781">
        <v>0.73286378383636475</v>
      </c>
      <c r="T2781">
        <v>265138.78125</v>
      </c>
      <c r="U2781">
        <v>235917.546875</v>
      </c>
      <c r="V2781">
        <v>309229.1875</v>
      </c>
      <c r="W2781">
        <v>1932973.125</v>
      </c>
      <c r="X2781">
        <v>0.98221337795257568</v>
      </c>
      <c r="Y2781">
        <v>0.98882538080215454</v>
      </c>
      <c r="Z2781">
        <v>0.65631043910980225</v>
      </c>
      <c r="AA2781">
        <v>0.2749582827091217</v>
      </c>
      <c r="AB2781">
        <v>0.21619416773319244</v>
      </c>
      <c r="AC2781">
        <v>0.22937272489070892</v>
      </c>
      <c r="AD2781">
        <v>-0.42070630192756653</v>
      </c>
      <c r="AE2781">
        <f>VLOOKUP(C2781,[1]pop_15p_a!$A$8:$AL$68,30,FALSE)</f>
        <v>8050307.7286545802</v>
      </c>
      <c r="AF2781" s="10">
        <v>83.6</v>
      </c>
      <c r="AL2781">
        <f t="shared" si="272"/>
        <v>363</v>
      </c>
      <c r="AM2781">
        <f t="shared" si="272"/>
        <v>365</v>
      </c>
      <c r="AN2781">
        <f t="shared" si="272"/>
        <v>366</v>
      </c>
      <c r="AO2781">
        <f t="shared" si="272"/>
        <v>368</v>
      </c>
      <c r="AP2781">
        <f t="shared" si="272"/>
        <v>370</v>
      </c>
      <c r="AQ2781">
        <f t="shared" si="272"/>
        <v>371</v>
      </c>
    </row>
    <row r="2782" spans="1:43">
      <c r="A2782" s="3" t="s">
        <v>27</v>
      </c>
      <c r="B2782" s="3" t="s">
        <v>61</v>
      </c>
      <c r="C2782">
        <v>2010</v>
      </c>
      <c r="D2782">
        <v>288220.26990000001</v>
      </c>
      <c r="E2782">
        <v>190010.7181</v>
      </c>
      <c r="F2782">
        <v>59353.645100000002</v>
      </c>
      <c r="G2782">
        <v>59297.923799999997</v>
      </c>
      <c r="H2782">
        <v>86665.843399999998</v>
      </c>
      <c r="I2782">
        <v>108699.3538</v>
      </c>
      <c r="J2782">
        <v>10.652320861816406</v>
      </c>
      <c r="K2782">
        <v>4.937767505645752</v>
      </c>
      <c r="L2782">
        <v>1889.757568359375</v>
      </c>
      <c r="M2782">
        <v>297566.96875</v>
      </c>
      <c r="N2782">
        <v>240476.21875</v>
      </c>
      <c r="O2782">
        <v>318865.3125</v>
      </c>
      <c r="P2782">
        <v>296458</v>
      </c>
      <c r="Q2782">
        <v>1982455.5</v>
      </c>
      <c r="R2782">
        <v>2.8501972556114197E-2</v>
      </c>
      <c r="S2782">
        <v>0.70205044746398926</v>
      </c>
      <c r="T2782">
        <v>270172.9375</v>
      </c>
      <c r="U2782">
        <v>239407.4375</v>
      </c>
      <c r="V2782">
        <v>314950.03125</v>
      </c>
      <c r="W2782">
        <v>1954564.75</v>
      </c>
      <c r="X2782">
        <v>0.99676030874252319</v>
      </c>
      <c r="Y2782">
        <v>1.0037209987640381</v>
      </c>
      <c r="Z2782">
        <v>0.6601378321647644</v>
      </c>
      <c r="AA2782">
        <v>0.28304290771484375</v>
      </c>
      <c r="AB2782">
        <v>0.20815993845462799</v>
      </c>
      <c r="AC2782">
        <v>0.24592767655849457</v>
      </c>
      <c r="AD2782">
        <v>-0.44030839204788208</v>
      </c>
      <c r="AE2782">
        <f>VLOOKUP(C2782,[1]pop_15p_a!$A$8:$AL$68,30,FALSE)</f>
        <v>8045259.1664560502</v>
      </c>
      <c r="AF2782" s="10">
        <v>90.7</v>
      </c>
      <c r="AL2782">
        <f t="shared" si="272"/>
        <v>363</v>
      </c>
      <c r="AM2782">
        <f t="shared" si="272"/>
        <v>365</v>
      </c>
      <c r="AN2782">
        <f t="shared" si="272"/>
        <v>366</v>
      </c>
      <c r="AO2782">
        <f t="shared" si="272"/>
        <v>368</v>
      </c>
      <c r="AP2782">
        <f t="shared" si="272"/>
        <v>370</v>
      </c>
      <c r="AQ2782">
        <f t="shared" si="272"/>
        <v>371</v>
      </c>
    </row>
    <row r="2783" spans="1:43">
      <c r="A2783" s="3" t="s">
        <v>27</v>
      </c>
      <c r="B2783" s="3" t="s">
        <v>61</v>
      </c>
      <c r="C2783">
        <v>2011</v>
      </c>
      <c r="D2783">
        <v>283331.57650000002</v>
      </c>
      <c r="E2783">
        <v>183056.98939999999</v>
      </c>
      <c r="F2783">
        <v>57161.644200000002</v>
      </c>
      <c r="G2783">
        <v>51830.976900000001</v>
      </c>
      <c r="H2783">
        <v>92630.999100000001</v>
      </c>
      <c r="I2783">
        <v>101980.8732</v>
      </c>
      <c r="J2783">
        <v>10.625329971313477</v>
      </c>
      <c r="K2783">
        <v>4.8367180824279785</v>
      </c>
      <c r="L2783">
        <v>1866.58154296875</v>
      </c>
      <c r="M2783">
        <v>284863.34375</v>
      </c>
      <c r="N2783">
        <v>230657.125</v>
      </c>
      <c r="O2783">
        <v>297058.9375</v>
      </c>
      <c r="P2783">
        <v>284863.34375</v>
      </c>
      <c r="Q2783">
        <v>1964580.125</v>
      </c>
      <c r="R2783">
        <v>2.8457196429371834E-2</v>
      </c>
      <c r="S2783">
        <v>0.67312425374984741</v>
      </c>
      <c r="T2783">
        <v>265237.28125</v>
      </c>
      <c r="U2783">
        <v>230657.125</v>
      </c>
      <c r="V2783">
        <v>297058.9375</v>
      </c>
      <c r="W2783">
        <v>1964580.125</v>
      </c>
      <c r="X2783">
        <v>1</v>
      </c>
      <c r="Y2783">
        <v>1</v>
      </c>
      <c r="Z2783">
        <v>0.6685413122177124</v>
      </c>
      <c r="AA2783">
        <v>0.2503487765789032</v>
      </c>
      <c r="AB2783">
        <v>0.20108431577682495</v>
      </c>
      <c r="AC2783">
        <v>0.29617556929588318</v>
      </c>
      <c r="AD2783">
        <v>-0.46862483024597168</v>
      </c>
      <c r="AE2783">
        <f>VLOOKUP(C2783,[1]pop_15p_a!$A$8:$AL$68,30,FALSE)</f>
        <v>8020146.8594869804</v>
      </c>
      <c r="AF2783" s="10">
        <v>111.4</v>
      </c>
      <c r="AL2783">
        <f t="shared" si="272"/>
        <v>363</v>
      </c>
      <c r="AM2783">
        <f t="shared" si="272"/>
        <v>365</v>
      </c>
      <c r="AN2783">
        <f t="shared" si="272"/>
        <v>366</v>
      </c>
      <c r="AO2783">
        <f t="shared" si="272"/>
        <v>368</v>
      </c>
      <c r="AP2783">
        <f t="shared" si="272"/>
        <v>370</v>
      </c>
      <c r="AQ2783">
        <f t="shared" si="272"/>
        <v>371</v>
      </c>
    </row>
    <row r="2784" spans="1:43">
      <c r="A2784" s="3" t="s">
        <v>27</v>
      </c>
      <c r="B2784" s="3" t="s">
        <v>61</v>
      </c>
      <c r="C2784">
        <v>2012</v>
      </c>
      <c r="D2784">
        <v>271835.98190000001</v>
      </c>
      <c r="E2784">
        <v>173321.09210000001</v>
      </c>
      <c r="F2784">
        <v>55128.622000000003</v>
      </c>
      <c r="G2784">
        <v>43168.720500000003</v>
      </c>
      <c r="H2784">
        <v>95484.555500000002</v>
      </c>
      <c r="I2784">
        <v>95580.090400000001</v>
      </c>
      <c r="J2784">
        <v>10.581821441650391</v>
      </c>
      <c r="K2784">
        <v>4.6387581825256348</v>
      </c>
      <c r="L2784">
        <v>1849.04931640625</v>
      </c>
      <c r="M2784">
        <v>276710.34375</v>
      </c>
      <c r="N2784">
        <v>222578.625</v>
      </c>
      <c r="O2784">
        <v>277875.6875</v>
      </c>
      <c r="P2784">
        <v>276471.71875</v>
      </c>
      <c r="Q2784">
        <v>2088430.875</v>
      </c>
      <c r="R2784">
        <v>2.9202163219451904E-2</v>
      </c>
      <c r="S2784">
        <v>0.6574743390083313</v>
      </c>
      <c r="T2784">
        <v>254552.84375</v>
      </c>
      <c r="U2784">
        <v>219124.125</v>
      </c>
      <c r="V2784">
        <v>275289.28125</v>
      </c>
      <c r="W2784">
        <v>1962266.75</v>
      </c>
      <c r="X2784">
        <v>0.9951891303062439</v>
      </c>
      <c r="Y2784">
        <v>0.98738998174667358</v>
      </c>
      <c r="Z2784">
        <v>0.66064774990081787</v>
      </c>
      <c r="AA2784">
        <v>0.21119603514671326</v>
      </c>
      <c r="AB2784">
        <v>0.18944652378559113</v>
      </c>
      <c r="AC2784">
        <v>0.29925045371055603</v>
      </c>
      <c r="AD2784">
        <v>-0.42185863852500916</v>
      </c>
      <c r="AE2784">
        <f>VLOOKUP(C2784,[1]pop_15p_a!$A$8:$AL$68,30,FALSE)</f>
        <v>7974491.8839542996</v>
      </c>
      <c r="AF2784" s="10">
        <v>126.3</v>
      </c>
      <c r="AL2784">
        <f t="shared" ref="AL2784:AQ2793" si="273">AL2716+9</f>
        <v>363</v>
      </c>
      <c r="AM2784">
        <f t="shared" si="273"/>
        <v>365</v>
      </c>
      <c r="AN2784">
        <f t="shared" si="273"/>
        <v>366</v>
      </c>
      <c r="AO2784">
        <f t="shared" si="273"/>
        <v>368</v>
      </c>
      <c r="AP2784">
        <f t="shared" si="273"/>
        <v>370</v>
      </c>
      <c r="AQ2784">
        <f t="shared" si="273"/>
        <v>371</v>
      </c>
    </row>
    <row r="2785" spans="1:43">
      <c r="A2785" s="3" t="s">
        <v>27</v>
      </c>
      <c r="B2785" s="3" t="s">
        <v>61</v>
      </c>
      <c r="C2785">
        <v>2013</v>
      </c>
      <c r="D2785">
        <v>269327.90269999998</v>
      </c>
      <c r="E2785">
        <v>171513.84830000001</v>
      </c>
      <c r="F2785">
        <v>53975.1535</v>
      </c>
      <c r="G2785">
        <v>41094.244700000003</v>
      </c>
      <c r="H2785">
        <v>102361.64659999999</v>
      </c>
      <c r="I2785">
        <v>100053.8089</v>
      </c>
      <c r="J2785">
        <v>10.527673721313477</v>
      </c>
      <c r="K2785">
        <v>4.5074496269226074</v>
      </c>
      <c r="L2785">
        <v>1859.134765625</v>
      </c>
      <c r="M2785">
        <v>282741.28125</v>
      </c>
      <c r="N2785">
        <v>227309.25</v>
      </c>
      <c r="O2785">
        <v>279112.375</v>
      </c>
      <c r="P2785">
        <v>281945.9375</v>
      </c>
      <c r="Q2785">
        <v>2215365</v>
      </c>
      <c r="R2785">
        <v>2.9055558145046234E-2</v>
      </c>
      <c r="S2785">
        <v>0.66219383478164673</v>
      </c>
      <c r="T2785">
        <v>251676</v>
      </c>
      <c r="U2785">
        <v>216115.828125</v>
      </c>
      <c r="V2785">
        <v>269909.90625</v>
      </c>
      <c r="W2785">
        <v>1957195</v>
      </c>
      <c r="X2785">
        <v>0.99137276411056519</v>
      </c>
      <c r="Y2785">
        <v>0.98720133304595947</v>
      </c>
      <c r="Z2785">
        <v>0.67465049028396606</v>
      </c>
      <c r="AA2785">
        <v>0.19617730379104614</v>
      </c>
      <c r="AB2785">
        <v>0.18616487085819244</v>
      </c>
      <c r="AC2785">
        <v>0.31724914908409119</v>
      </c>
      <c r="AD2785">
        <v>-0.4414404034614563</v>
      </c>
      <c r="AE2785">
        <f>VLOOKUP(C2785,[1]pop_15p_a!$A$8:$AL$68,30,FALSE)</f>
        <v>7922388.8310076101</v>
      </c>
      <c r="AF2785" s="10">
        <v>128.9</v>
      </c>
      <c r="AL2785">
        <f t="shared" si="273"/>
        <v>363</v>
      </c>
      <c r="AM2785">
        <f t="shared" si="273"/>
        <v>365</v>
      </c>
      <c r="AN2785">
        <f t="shared" si="273"/>
        <v>366</v>
      </c>
      <c r="AO2785">
        <f t="shared" si="273"/>
        <v>368</v>
      </c>
      <c r="AP2785">
        <f t="shared" si="273"/>
        <v>370</v>
      </c>
      <c r="AQ2785">
        <f t="shared" si="273"/>
        <v>371</v>
      </c>
    </row>
    <row r="2786" spans="1:43">
      <c r="A2786" s="3" t="s">
        <v>27</v>
      </c>
      <c r="B2786" s="3" t="s">
        <v>61</v>
      </c>
      <c r="C2786">
        <v>2014</v>
      </c>
      <c r="D2786">
        <v>271461.49420000002</v>
      </c>
      <c r="E2786">
        <v>175597.13879999999</v>
      </c>
      <c r="F2786">
        <v>53644.734100000001</v>
      </c>
      <c r="G2786">
        <v>42034.682800000002</v>
      </c>
      <c r="H2786">
        <v>106766.81110000001</v>
      </c>
      <c r="I2786">
        <v>107978.8334</v>
      </c>
      <c r="J2786">
        <v>10.47116756439209</v>
      </c>
      <c r="K2786">
        <v>4.5711240768432617</v>
      </c>
      <c r="L2786">
        <v>1866.898193359375</v>
      </c>
      <c r="M2786">
        <v>284842.46875</v>
      </c>
      <c r="N2786">
        <v>229845.484375</v>
      </c>
      <c r="O2786">
        <v>284136.84375</v>
      </c>
      <c r="P2786">
        <v>284674.84375</v>
      </c>
      <c r="Q2786">
        <v>2394601.75</v>
      </c>
      <c r="R2786">
        <v>2.9532313346862793E-2</v>
      </c>
      <c r="S2786">
        <v>0.64360785484313965</v>
      </c>
      <c r="T2786">
        <v>253923.9375</v>
      </c>
      <c r="U2786">
        <v>219743.234375</v>
      </c>
      <c r="V2786">
        <v>275803.46875</v>
      </c>
      <c r="W2786">
        <v>1954023.125</v>
      </c>
      <c r="X2786">
        <v>0.99099761247634888</v>
      </c>
      <c r="Y2786">
        <v>0.98175811767578125</v>
      </c>
      <c r="Z2786">
        <v>0.68246942758560181</v>
      </c>
      <c r="AA2786">
        <v>0.2037443220615387</v>
      </c>
      <c r="AB2786">
        <v>0.18009357154369354</v>
      </c>
      <c r="AC2786">
        <v>0.31885850429534912</v>
      </c>
      <c r="AD2786">
        <v>-0.44867816567420959</v>
      </c>
      <c r="AE2786">
        <f>VLOOKUP(C2786,[1]pop_15p_a!$A$8:$AL$68,30,FALSE)</f>
        <v>7874323.82846242</v>
      </c>
      <c r="AF2786" s="10">
        <v>130.6</v>
      </c>
      <c r="AL2786">
        <f t="shared" si="273"/>
        <v>363</v>
      </c>
      <c r="AM2786">
        <f t="shared" si="273"/>
        <v>365</v>
      </c>
      <c r="AN2786">
        <f t="shared" si="273"/>
        <v>366</v>
      </c>
      <c r="AO2786">
        <f t="shared" si="273"/>
        <v>368</v>
      </c>
      <c r="AP2786">
        <f t="shared" si="273"/>
        <v>370</v>
      </c>
      <c r="AQ2786">
        <f t="shared" si="273"/>
        <v>371</v>
      </c>
    </row>
    <row r="2787" spans="1:43">
      <c r="A2787" s="3" t="s">
        <v>27</v>
      </c>
      <c r="B2787" s="3" t="s">
        <v>61</v>
      </c>
      <c r="C2787">
        <v>2015</v>
      </c>
      <c r="D2787">
        <v>276326.20990000002</v>
      </c>
      <c r="E2787">
        <v>179175.98819999999</v>
      </c>
      <c r="F2787">
        <v>54092.0795</v>
      </c>
      <c r="G2787">
        <v>44522.778599999998</v>
      </c>
      <c r="H2787">
        <v>113452.0526</v>
      </c>
      <c r="I2787">
        <v>116671.0099</v>
      </c>
      <c r="J2787">
        <v>10.418473243713379</v>
      </c>
      <c r="K2787">
        <v>4.6305770874023437</v>
      </c>
      <c r="L2787">
        <v>1874.91943359375</v>
      </c>
      <c r="M2787">
        <v>297620.90625</v>
      </c>
      <c r="N2787">
        <v>239295.234375</v>
      </c>
      <c r="O2787">
        <v>294240.75</v>
      </c>
      <c r="P2787">
        <v>295964.03125</v>
      </c>
      <c r="Q2787">
        <v>2388976</v>
      </c>
      <c r="R2787">
        <v>2.8382085263729095E-2</v>
      </c>
      <c r="S2787">
        <v>0.66418695449829102</v>
      </c>
      <c r="T2787">
        <v>258550.59375</v>
      </c>
      <c r="U2787">
        <v>224294.828125</v>
      </c>
      <c r="V2787">
        <v>283343.28125</v>
      </c>
      <c r="W2787">
        <v>1954744.625</v>
      </c>
      <c r="X2787">
        <v>0.99401253461837769</v>
      </c>
      <c r="Y2787">
        <v>0.98459148406982422</v>
      </c>
      <c r="Z2787">
        <v>0.6796613335609436</v>
      </c>
      <c r="AA2787">
        <v>0.1968083530664444</v>
      </c>
      <c r="AB2787">
        <v>0.17746609449386597</v>
      </c>
      <c r="AC2787">
        <v>0.28861537575721741</v>
      </c>
      <c r="AD2787">
        <v>-0.40660387277603149</v>
      </c>
      <c r="AE2787">
        <f>VLOOKUP(C2787,[1]pop_15p_a!$A$8:$AL$68,30,FALSE)</f>
        <v>7838291.9497413998</v>
      </c>
      <c r="AF2787" s="10">
        <v>128.80000000000001</v>
      </c>
      <c r="AL2787">
        <f t="shared" si="273"/>
        <v>363</v>
      </c>
      <c r="AM2787">
        <f t="shared" si="273"/>
        <v>365</v>
      </c>
      <c r="AN2787">
        <f t="shared" si="273"/>
        <v>366</v>
      </c>
      <c r="AO2787">
        <f t="shared" si="273"/>
        <v>368</v>
      </c>
      <c r="AP2787">
        <f t="shared" si="273"/>
        <v>370</v>
      </c>
      <c r="AQ2787">
        <f t="shared" si="273"/>
        <v>371</v>
      </c>
    </row>
    <row r="2788" spans="1:43">
      <c r="A2788" s="3" t="s">
        <v>27</v>
      </c>
      <c r="B2788" s="3" t="s">
        <v>61</v>
      </c>
      <c r="C2788">
        <v>2016</v>
      </c>
      <c r="D2788">
        <v>281906.57659999997</v>
      </c>
      <c r="E2788">
        <v>183762.2531</v>
      </c>
      <c r="F2788">
        <v>54528.9113</v>
      </c>
      <c r="G2788">
        <v>45656.881099999999</v>
      </c>
      <c r="H2788">
        <v>118478.7141</v>
      </c>
      <c r="I2788">
        <v>122518.8078</v>
      </c>
      <c r="J2788">
        <v>10.371626853942871</v>
      </c>
      <c r="K2788">
        <v>4.6998023986816406</v>
      </c>
      <c r="L2788">
        <v>1864.58544921875</v>
      </c>
      <c r="M2788">
        <v>278823.59375</v>
      </c>
      <c r="N2788">
        <v>225127.984375</v>
      </c>
      <c r="O2788">
        <v>273460.96875</v>
      </c>
      <c r="P2788">
        <v>276237.15625</v>
      </c>
      <c r="Q2788">
        <v>2510035</v>
      </c>
      <c r="R2788">
        <v>2.8139421716332436E-2</v>
      </c>
      <c r="S2788">
        <v>0.61200672388076782</v>
      </c>
      <c r="T2788">
        <v>251676</v>
      </c>
      <c r="U2788">
        <v>216112.0625</v>
      </c>
      <c r="V2788">
        <v>269911.75</v>
      </c>
      <c r="W2788">
        <v>1950397.125</v>
      </c>
      <c r="X2788">
        <v>0.99280542135238647</v>
      </c>
      <c r="Y2788">
        <v>0.95001381635665894</v>
      </c>
      <c r="Z2788">
        <v>0.68287396430969238</v>
      </c>
      <c r="AA2788">
        <v>0.18602903187274933</v>
      </c>
      <c r="AB2788">
        <v>0.18362225592136383</v>
      </c>
      <c r="AC2788">
        <v>0.31351613998413086</v>
      </c>
      <c r="AD2788">
        <v>-0.44289106130599976</v>
      </c>
      <c r="AE2788">
        <f>VLOOKUP(C2788,[1]pop_15p_a!$A$8:$AL$68,30,FALSE)</f>
        <v>7825079.3577018203</v>
      </c>
      <c r="AF2788" s="10">
        <v>129.19999999999999</v>
      </c>
      <c r="AL2788">
        <f t="shared" si="273"/>
        <v>363</v>
      </c>
      <c r="AM2788">
        <f t="shared" si="273"/>
        <v>365</v>
      </c>
      <c r="AN2788">
        <f t="shared" si="273"/>
        <v>366</v>
      </c>
      <c r="AO2788">
        <f t="shared" si="273"/>
        <v>368</v>
      </c>
      <c r="AP2788">
        <f t="shared" si="273"/>
        <v>370</v>
      </c>
      <c r="AQ2788">
        <f t="shared" si="273"/>
        <v>371</v>
      </c>
    </row>
    <row r="2789" spans="1:43">
      <c r="A2789" s="3" t="s">
        <v>27</v>
      </c>
      <c r="B2789" s="3" t="s">
        <v>61</v>
      </c>
      <c r="C2789">
        <v>2017</v>
      </c>
      <c r="D2789">
        <v>291791.19500000001</v>
      </c>
      <c r="E2789">
        <v>187622.8743</v>
      </c>
      <c r="F2789">
        <v>54635.292200000004</v>
      </c>
      <c r="G2789">
        <v>50902.396500000003</v>
      </c>
      <c r="H2789">
        <v>128437.59269999999</v>
      </c>
      <c r="I2789">
        <v>132445.53890000001</v>
      </c>
      <c r="J2789">
        <v>10.329505920410156</v>
      </c>
      <c r="K2789">
        <v>4.8480358123779297</v>
      </c>
      <c r="L2789">
        <v>1863.1744384765625</v>
      </c>
      <c r="M2789">
        <v>278415.84375</v>
      </c>
      <c r="N2789">
        <v>226183.25</v>
      </c>
      <c r="O2789">
        <v>275723.125</v>
      </c>
      <c r="P2789">
        <v>276245.1875</v>
      </c>
      <c r="Q2789">
        <v>2398430.5</v>
      </c>
      <c r="R2789">
        <v>2.6213301345705986E-2</v>
      </c>
      <c r="S2789">
        <v>0.60005992650985718</v>
      </c>
      <c r="T2789">
        <v>253923.9375</v>
      </c>
      <c r="U2789">
        <v>219739.421875</v>
      </c>
      <c r="V2789">
        <v>275805.3125</v>
      </c>
      <c r="W2789">
        <v>1947693</v>
      </c>
      <c r="X2789">
        <v>0.99321502447128296</v>
      </c>
      <c r="Y2789">
        <v>0.93792253732681274</v>
      </c>
      <c r="Z2789">
        <v>0.70358788967132568</v>
      </c>
      <c r="AA2789">
        <v>0.19404688477516174</v>
      </c>
      <c r="AB2789">
        <v>0.18236821889877319</v>
      </c>
      <c r="AC2789">
        <v>0.33801507949829102</v>
      </c>
      <c r="AD2789">
        <v>-0.49542906880378723</v>
      </c>
      <c r="AE2789">
        <f>VLOOKUP(C2789,[1]pop_15p_a!$A$8:$AL$68,30,FALSE)</f>
        <v>7810277.59093362</v>
      </c>
      <c r="AF2789" s="10">
        <v>123.9</v>
      </c>
      <c r="AL2789">
        <f t="shared" si="273"/>
        <v>363</v>
      </c>
      <c r="AM2789">
        <f t="shared" si="273"/>
        <v>365</v>
      </c>
      <c r="AN2789">
        <f t="shared" si="273"/>
        <v>366</v>
      </c>
      <c r="AO2789">
        <f t="shared" si="273"/>
        <v>368</v>
      </c>
      <c r="AP2789">
        <f t="shared" si="273"/>
        <v>370</v>
      </c>
      <c r="AQ2789">
        <f t="shared" si="273"/>
        <v>371</v>
      </c>
    </row>
    <row r="2790" spans="1:43">
      <c r="A2790" s="3" t="s">
        <v>257</v>
      </c>
      <c r="B2790" s="3" t="s">
        <v>258</v>
      </c>
      <c r="C2790">
        <v>1950</v>
      </c>
      <c r="AL2790">
        <f t="shared" si="273"/>
        <v>372</v>
      </c>
      <c r="AM2790">
        <f t="shared" si="273"/>
        <v>374</v>
      </c>
      <c r="AN2790">
        <f t="shared" si="273"/>
        <v>375</v>
      </c>
      <c r="AO2790">
        <f t="shared" si="273"/>
        <v>377</v>
      </c>
      <c r="AP2790">
        <f t="shared" si="273"/>
        <v>379</v>
      </c>
      <c r="AQ2790">
        <f t="shared" si="273"/>
        <v>380</v>
      </c>
    </row>
    <row r="2791" spans="1:43">
      <c r="A2791" s="3" t="s">
        <v>257</v>
      </c>
      <c r="B2791" s="3" t="s">
        <v>258</v>
      </c>
      <c r="C2791">
        <v>1951</v>
      </c>
      <c r="AL2791">
        <f t="shared" si="273"/>
        <v>372</v>
      </c>
      <c r="AM2791">
        <f t="shared" si="273"/>
        <v>374</v>
      </c>
      <c r="AN2791">
        <f t="shared" si="273"/>
        <v>375</v>
      </c>
      <c r="AO2791">
        <f t="shared" si="273"/>
        <v>377</v>
      </c>
      <c r="AP2791">
        <f t="shared" si="273"/>
        <v>379</v>
      </c>
      <c r="AQ2791">
        <f t="shared" si="273"/>
        <v>380</v>
      </c>
    </row>
    <row r="2792" spans="1:43">
      <c r="A2792" s="3" t="s">
        <v>257</v>
      </c>
      <c r="B2792" s="3" t="s">
        <v>258</v>
      </c>
      <c r="C2792">
        <v>1952</v>
      </c>
      <c r="AL2792">
        <f t="shared" si="273"/>
        <v>372</v>
      </c>
      <c r="AM2792">
        <f t="shared" si="273"/>
        <v>374</v>
      </c>
      <c r="AN2792">
        <f t="shared" si="273"/>
        <v>375</v>
      </c>
      <c r="AO2792">
        <f t="shared" si="273"/>
        <v>377</v>
      </c>
      <c r="AP2792">
        <f t="shared" si="273"/>
        <v>379</v>
      </c>
      <c r="AQ2792">
        <f t="shared" si="273"/>
        <v>380</v>
      </c>
    </row>
    <row r="2793" spans="1:43">
      <c r="A2793" s="3" t="s">
        <v>257</v>
      </c>
      <c r="B2793" s="3" t="s">
        <v>258</v>
      </c>
      <c r="C2793">
        <v>1953</v>
      </c>
      <c r="AL2793">
        <f t="shared" si="273"/>
        <v>372</v>
      </c>
      <c r="AM2793">
        <f t="shared" si="273"/>
        <v>374</v>
      </c>
      <c r="AN2793">
        <f t="shared" si="273"/>
        <v>375</v>
      </c>
      <c r="AO2793">
        <f t="shared" si="273"/>
        <v>377</v>
      </c>
      <c r="AP2793">
        <f t="shared" si="273"/>
        <v>379</v>
      </c>
      <c r="AQ2793">
        <f t="shared" si="273"/>
        <v>380</v>
      </c>
    </row>
    <row r="2794" spans="1:43">
      <c r="A2794" s="3" t="s">
        <v>257</v>
      </c>
      <c r="B2794" s="3" t="s">
        <v>258</v>
      </c>
      <c r="C2794">
        <v>1954</v>
      </c>
      <c r="AL2794">
        <f t="shared" ref="AL2794:AQ2803" si="274">AL2726+9</f>
        <v>372</v>
      </c>
      <c r="AM2794">
        <f t="shared" si="274"/>
        <v>374</v>
      </c>
      <c r="AN2794">
        <f t="shared" si="274"/>
        <v>375</v>
      </c>
      <c r="AO2794">
        <f t="shared" si="274"/>
        <v>377</v>
      </c>
      <c r="AP2794">
        <f t="shared" si="274"/>
        <v>379</v>
      </c>
      <c r="AQ2794">
        <f t="shared" si="274"/>
        <v>380</v>
      </c>
    </row>
    <row r="2795" spans="1:43">
      <c r="A2795" s="3" t="s">
        <v>257</v>
      </c>
      <c r="B2795" s="3" t="s">
        <v>258</v>
      </c>
      <c r="C2795">
        <v>1955</v>
      </c>
      <c r="AL2795">
        <f t="shared" si="274"/>
        <v>372</v>
      </c>
      <c r="AM2795">
        <f t="shared" si="274"/>
        <v>374</v>
      </c>
      <c r="AN2795">
        <f t="shared" si="274"/>
        <v>375</v>
      </c>
      <c r="AO2795">
        <f t="shared" si="274"/>
        <v>377</v>
      </c>
      <c r="AP2795">
        <f t="shared" si="274"/>
        <v>379</v>
      </c>
      <c r="AQ2795">
        <f t="shared" si="274"/>
        <v>380</v>
      </c>
    </row>
    <row r="2796" spans="1:43">
      <c r="A2796" s="3" t="s">
        <v>257</v>
      </c>
      <c r="B2796" s="3" t="s">
        <v>258</v>
      </c>
      <c r="C2796">
        <v>1956</v>
      </c>
      <c r="AL2796">
        <f t="shared" si="274"/>
        <v>372</v>
      </c>
      <c r="AM2796">
        <f t="shared" si="274"/>
        <v>374</v>
      </c>
      <c r="AN2796">
        <f t="shared" si="274"/>
        <v>375</v>
      </c>
      <c r="AO2796">
        <f t="shared" si="274"/>
        <v>377</v>
      </c>
      <c r="AP2796">
        <f t="shared" si="274"/>
        <v>379</v>
      </c>
      <c r="AQ2796">
        <f t="shared" si="274"/>
        <v>380</v>
      </c>
    </row>
    <row r="2797" spans="1:43">
      <c r="A2797" s="3" t="s">
        <v>257</v>
      </c>
      <c r="B2797" s="3" t="s">
        <v>258</v>
      </c>
      <c r="C2797">
        <v>1957</v>
      </c>
      <c r="AL2797">
        <f t="shared" si="274"/>
        <v>372</v>
      </c>
      <c r="AM2797">
        <f t="shared" si="274"/>
        <v>374</v>
      </c>
      <c r="AN2797">
        <f t="shared" si="274"/>
        <v>375</v>
      </c>
      <c r="AO2797">
        <f t="shared" si="274"/>
        <v>377</v>
      </c>
      <c r="AP2797">
        <f t="shared" si="274"/>
        <v>379</v>
      </c>
      <c r="AQ2797">
        <f t="shared" si="274"/>
        <v>380</v>
      </c>
    </row>
    <row r="2798" spans="1:43">
      <c r="A2798" s="3" t="s">
        <v>257</v>
      </c>
      <c r="B2798" s="3" t="s">
        <v>258</v>
      </c>
      <c r="C2798">
        <v>1958</v>
      </c>
      <c r="AL2798">
        <f t="shared" si="274"/>
        <v>372</v>
      </c>
      <c r="AM2798">
        <f t="shared" si="274"/>
        <v>374</v>
      </c>
      <c r="AN2798">
        <f t="shared" si="274"/>
        <v>375</v>
      </c>
      <c r="AO2798">
        <f t="shared" si="274"/>
        <v>377</v>
      </c>
      <c r="AP2798">
        <f t="shared" si="274"/>
        <v>379</v>
      </c>
      <c r="AQ2798">
        <f t="shared" si="274"/>
        <v>380</v>
      </c>
    </row>
    <row r="2799" spans="1:43">
      <c r="A2799" s="3" t="s">
        <v>257</v>
      </c>
      <c r="B2799" s="3" t="s">
        <v>258</v>
      </c>
      <c r="C2799">
        <v>1959</v>
      </c>
      <c r="AL2799">
        <f t="shared" si="274"/>
        <v>372</v>
      </c>
      <c r="AM2799">
        <f t="shared" si="274"/>
        <v>374</v>
      </c>
      <c r="AN2799">
        <f t="shared" si="274"/>
        <v>375</v>
      </c>
      <c r="AO2799">
        <f t="shared" si="274"/>
        <v>377</v>
      </c>
      <c r="AP2799">
        <f t="shared" si="274"/>
        <v>379</v>
      </c>
      <c r="AQ2799">
        <f t="shared" si="274"/>
        <v>380</v>
      </c>
    </row>
    <row r="2800" spans="1:43">
      <c r="A2800" s="3" t="s">
        <v>257</v>
      </c>
      <c r="B2800" s="3" t="s">
        <v>258</v>
      </c>
      <c r="C2800">
        <v>1960</v>
      </c>
      <c r="J2800">
        <v>18.672723770141602</v>
      </c>
      <c r="K2800">
        <v>13.555044174194336</v>
      </c>
      <c r="M2800">
        <v>26312.853515625</v>
      </c>
      <c r="N2800">
        <v>22119.716796875</v>
      </c>
      <c r="O2800">
        <v>24754.251953125</v>
      </c>
      <c r="P2800">
        <v>24342.40625</v>
      </c>
      <c r="Q2800">
        <v>35147.56640625</v>
      </c>
      <c r="T2800">
        <v>42191.48828125</v>
      </c>
      <c r="U2800">
        <v>32697.84765625</v>
      </c>
      <c r="V2800">
        <v>41193.9921875</v>
      </c>
      <c r="W2800">
        <v>107791.3359375</v>
      </c>
      <c r="Z2800">
        <v>0.72928863763809204</v>
      </c>
      <c r="AA2800">
        <v>0.10821378976106644</v>
      </c>
      <c r="AB2800">
        <v>0.17928123474121094</v>
      </c>
      <c r="AC2800">
        <v>6.8030999973416328E-3</v>
      </c>
      <c r="AD2800">
        <v>-6.4833350479602814E-3</v>
      </c>
      <c r="AL2800">
        <f t="shared" si="274"/>
        <v>372</v>
      </c>
      <c r="AM2800">
        <f t="shared" si="274"/>
        <v>374</v>
      </c>
      <c r="AN2800">
        <f t="shared" si="274"/>
        <v>375</v>
      </c>
      <c r="AO2800">
        <f t="shared" si="274"/>
        <v>377</v>
      </c>
      <c r="AP2800">
        <f t="shared" si="274"/>
        <v>379</v>
      </c>
      <c r="AQ2800">
        <f t="shared" si="274"/>
        <v>380</v>
      </c>
    </row>
    <row r="2801" spans="1:43">
      <c r="A2801" s="3" t="s">
        <v>257</v>
      </c>
      <c r="B2801" s="3" t="s">
        <v>258</v>
      </c>
      <c r="C2801">
        <v>1961</v>
      </c>
      <c r="J2801">
        <v>18.83863639831543</v>
      </c>
      <c r="K2801">
        <v>13.624882698059082</v>
      </c>
      <c r="M2801">
        <v>28996.17578125</v>
      </c>
      <c r="N2801">
        <v>23288.216796875</v>
      </c>
      <c r="O2801">
        <v>27461.23828125</v>
      </c>
      <c r="P2801">
        <v>26992.728515625</v>
      </c>
      <c r="Q2801">
        <v>36780.9140625</v>
      </c>
      <c r="T2801">
        <v>48668.8125</v>
      </c>
      <c r="U2801">
        <v>33845.63671875</v>
      </c>
      <c r="V2801">
        <v>46699.4453125</v>
      </c>
      <c r="W2801">
        <v>114213.1015625</v>
      </c>
      <c r="Z2801">
        <v>0.67257261276245117</v>
      </c>
      <c r="AA2801">
        <v>0.15453216433525085</v>
      </c>
      <c r="AB2801">
        <v>0.18981897830963135</v>
      </c>
      <c r="AC2801">
        <v>6.6118389368057251E-3</v>
      </c>
      <c r="AD2801">
        <v>-7.0821503177285194E-3</v>
      </c>
      <c r="AL2801">
        <f t="shared" si="274"/>
        <v>372</v>
      </c>
      <c r="AM2801">
        <f t="shared" si="274"/>
        <v>374</v>
      </c>
      <c r="AN2801">
        <f t="shared" si="274"/>
        <v>375</v>
      </c>
      <c r="AO2801">
        <f t="shared" si="274"/>
        <v>377</v>
      </c>
      <c r="AP2801">
        <f t="shared" si="274"/>
        <v>379</v>
      </c>
      <c r="AQ2801">
        <f t="shared" si="274"/>
        <v>380</v>
      </c>
    </row>
    <row r="2802" spans="1:43">
      <c r="A2802" s="3" t="s">
        <v>257</v>
      </c>
      <c r="B2802" s="3" t="s">
        <v>258</v>
      </c>
      <c r="C2802">
        <v>1962</v>
      </c>
      <c r="J2802">
        <v>18.954090118408203</v>
      </c>
      <c r="K2802">
        <v>13.695079803466797</v>
      </c>
      <c r="M2802">
        <v>31746.7265625</v>
      </c>
      <c r="N2802">
        <v>25653.328125</v>
      </c>
      <c r="O2802">
        <v>29973.509765625</v>
      </c>
      <c r="P2802">
        <v>29564.001953125</v>
      </c>
      <c r="Q2802">
        <v>38604.1328125</v>
      </c>
      <c r="T2802">
        <v>52295.515625</v>
      </c>
      <c r="U2802">
        <v>36493.50390625</v>
      </c>
      <c r="V2802">
        <v>50129.1875</v>
      </c>
      <c r="W2802">
        <v>120711.5234375</v>
      </c>
      <c r="Z2802">
        <v>0.61559748649597168</v>
      </c>
      <c r="AA2802">
        <v>0.14600531756877899</v>
      </c>
      <c r="AB2802">
        <v>0.25138521194458008</v>
      </c>
      <c r="AC2802">
        <v>5.5445167236030102E-3</v>
      </c>
      <c r="AD2802">
        <v>-6.6241887398064137E-3</v>
      </c>
      <c r="AL2802">
        <f t="shared" si="274"/>
        <v>372</v>
      </c>
      <c r="AM2802">
        <f t="shared" si="274"/>
        <v>374</v>
      </c>
      <c r="AN2802">
        <f t="shared" si="274"/>
        <v>375</v>
      </c>
      <c r="AO2802">
        <f t="shared" si="274"/>
        <v>377</v>
      </c>
      <c r="AP2802">
        <f t="shared" si="274"/>
        <v>379</v>
      </c>
      <c r="AQ2802">
        <f t="shared" si="274"/>
        <v>380</v>
      </c>
    </row>
    <row r="2803" spans="1:43">
      <c r="A2803" s="3" t="s">
        <v>257</v>
      </c>
      <c r="B2803" s="3" t="s">
        <v>258</v>
      </c>
      <c r="C2803">
        <v>1963</v>
      </c>
      <c r="J2803">
        <v>19.088438034057617</v>
      </c>
      <c r="K2803">
        <v>13.765639305114746</v>
      </c>
      <c r="M2803">
        <v>34414.32421875</v>
      </c>
      <c r="N2803">
        <v>26667.38671875</v>
      </c>
      <c r="O2803">
        <v>32358.431640625</v>
      </c>
      <c r="P2803">
        <v>31970.474609375</v>
      </c>
      <c r="Q2803">
        <v>41113.765625</v>
      </c>
      <c r="T2803">
        <v>58271.48046875</v>
      </c>
      <c r="U2803">
        <v>38023.31640625</v>
      </c>
      <c r="V2803">
        <v>55272.96875</v>
      </c>
      <c r="W2803">
        <v>130101.5390625</v>
      </c>
      <c r="Z2803">
        <v>0.58268028497695923</v>
      </c>
      <c r="AA2803">
        <v>0.1779647171497345</v>
      </c>
      <c r="AB2803">
        <v>0.25123584270477295</v>
      </c>
      <c r="AC2803">
        <v>7.2702285833656788E-3</v>
      </c>
      <c r="AD2803">
        <v>-6.9346553646028042E-3</v>
      </c>
      <c r="AL2803">
        <f t="shared" si="274"/>
        <v>372</v>
      </c>
      <c r="AM2803">
        <f t="shared" si="274"/>
        <v>374</v>
      </c>
      <c r="AN2803">
        <f t="shared" si="274"/>
        <v>375</v>
      </c>
      <c r="AO2803">
        <f t="shared" si="274"/>
        <v>377</v>
      </c>
      <c r="AP2803">
        <f t="shared" si="274"/>
        <v>379</v>
      </c>
      <c r="AQ2803">
        <f t="shared" si="274"/>
        <v>380</v>
      </c>
    </row>
    <row r="2804" spans="1:43">
      <c r="A2804" s="3" t="s">
        <v>257</v>
      </c>
      <c r="B2804" s="3" t="s">
        <v>258</v>
      </c>
      <c r="C2804">
        <v>1964</v>
      </c>
      <c r="J2804">
        <v>19.20405387878418</v>
      </c>
      <c r="K2804">
        <v>13.83656120300293</v>
      </c>
      <c r="M2804">
        <v>36504.22265625</v>
      </c>
      <c r="N2804">
        <v>29006.255859375</v>
      </c>
      <c r="O2804">
        <v>34354.0703125</v>
      </c>
      <c r="P2804">
        <v>33839.41015625</v>
      </c>
      <c r="Q2804">
        <v>43140.09765625</v>
      </c>
      <c r="R2804">
        <v>4.8843780532479286E-3</v>
      </c>
      <c r="S2804">
        <v>0.29206109046936035</v>
      </c>
      <c r="T2804">
        <v>60789.609375</v>
      </c>
      <c r="U2804">
        <v>41690.23828125</v>
      </c>
      <c r="V2804">
        <v>58159.33203125</v>
      </c>
      <c r="W2804">
        <v>137597.390625</v>
      </c>
      <c r="X2804">
        <v>8.9609637856483459E-2</v>
      </c>
      <c r="Y2804">
        <v>0.56296414136886597</v>
      </c>
      <c r="Z2804">
        <v>0.61086243391036987</v>
      </c>
      <c r="AA2804">
        <v>0.15788032114505768</v>
      </c>
      <c r="AB2804">
        <v>0.24547207355499268</v>
      </c>
      <c r="AC2804">
        <v>6.9546317681670189E-3</v>
      </c>
      <c r="AD2804">
        <v>-7.5508351437747478E-3</v>
      </c>
      <c r="AL2804">
        <f t="shared" ref="AL2804:AQ2813" si="275">AL2736+9</f>
        <v>372</v>
      </c>
      <c r="AM2804">
        <f t="shared" si="275"/>
        <v>374</v>
      </c>
      <c r="AN2804">
        <f t="shared" si="275"/>
        <v>375</v>
      </c>
      <c r="AO2804">
        <f t="shared" si="275"/>
        <v>377</v>
      </c>
      <c r="AP2804">
        <f t="shared" si="275"/>
        <v>379</v>
      </c>
      <c r="AQ2804">
        <f t="shared" si="275"/>
        <v>380</v>
      </c>
    </row>
    <row r="2805" spans="1:43">
      <c r="A2805" s="3" t="s">
        <v>257</v>
      </c>
      <c r="B2805" s="3" t="s">
        <v>258</v>
      </c>
      <c r="C2805">
        <v>1965</v>
      </c>
      <c r="J2805">
        <v>19.305809020996094</v>
      </c>
      <c r="K2805">
        <v>13.90785026550293</v>
      </c>
      <c r="M2805">
        <v>40102.80078125</v>
      </c>
      <c r="N2805">
        <v>31825.43359375</v>
      </c>
      <c r="O2805">
        <v>37630.5859375</v>
      </c>
      <c r="P2805">
        <v>37244.359375</v>
      </c>
      <c r="Q2805">
        <v>45765.18359375</v>
      </c>
      <c r="R2805">
        <v>4.9703191034495831E-3</v>
      </c>
      <c r="S2805">
        <v>0.30417609214782715</v>
      </c>
      <c r="T2805">
        <v>66518.8984375</v>
      </c>
      <c r="U2805">
        <v>45540.765625</v>
      </c>
      <c r="V2805">
        <v>63494.1484375</v>
      </c>
      <c r="W2805">
        <v>145708.265625</v>
      </c>
      <c r="X2805">
        <v>9.5879830420017242E-2</v>
      </c>
      <c r="Y2805">
        <v>0.58892679214477539</v>
      </c>
      <c r="Z2805">
        <v>0.60160762071609497</v>
      </c>
      <c r="AA2805">
        <v>0.15574663877487183</v>
      </c>
      <c r="AB2805">
        <v>0.25223818421363831</v>
      </c>
      <c r="AC2805">
        <v>7.4620889499783516E-3</v>
      </c>
      <c r="AD2805">
        <v>-7.8590093180537224E-3</v>
      </c>
      <c r="AL2805">
        <f t="shared" si="275"/>
        <v>372</v>
      </c>
      <c r="AM2805">
        <f t="shared" si="275"/>
        <v>374</v>
      </c>
      <c r="AN2805">
        <f t="shared" si="275"/>
        <v>375</v>
      </c>
      <c r="AO2805">
        <f t="shared" si="275"/>
        <v>377</v>
      </c>
      <c r="AP2805">
        <f t="shared" si="275"/>
        <v>379</v>
      </c>
      <c r="AQ2805">
        <f t="shared" si="275"/>
        <v>380</v>
      </c>
    </row>
    <row r="2806" spans="1:43">
      <c r="A2806" s="3" t="s">
        <v>257</v>
      </c>
      <c r="B2806" s="3" t="s">
        <v>258</v>
      </c>
      <c r="C2806">
        <v>1966</v>
      </c>
      <c r="J2806">
        <v>19.42088508605957</v>
      </c>
      <c r="K2806">
        <v>13.979507446289062</v>
      </c>
      <c r="M2806">
        <v>42253.1953125</v>
      </c>
      <c r="N2806">
        <v>33403.8515625</v>
      </c>
      <c r="O2806">
        <v>39823.3203125</v>
      </c>
      <c r="P2806">
        <v>39417.56640625</v>
      </c>
      <c r="Q2806">
        <v>48645.1171875</v>
      </c>
      <c r="R2806">
        <v>5.051828920841217E-3</v>
      </c>
      <c r="S2806">
        <v>0.30181726813316345</v>
      </c>
      <c r="T2806">
        <v>70494.9921875</v>
      </c>
      <c r="U2806">
        <v>47320.5078125</v>
      </c>
      <c r="V2806">
        <v>67090.7734375</v>
      </c>
      <c r="W2806">
        <v>154781.59375</v>
      </c>
      <c r="X2806">
        <v>0.10291494429111481</v>
      </c>
      <c r="Y2806">
        <v>0.59385550022125244</v>
      </c>
      <c r="Z2806">
        <v>0.58113646507263184</v>
      </c>
      <c r="AA2806">
        <v>0.16267706453800201</v>
      </c>
      <c r="AB2806">
        <v>0.26535758376121521</v>
      </c>
      <c r="AC2806">
        <v>8.5684694349765778E-3</v>
      </c>
      <c r="AD2806">
        <v>-9.0445997193455696E-3</v>
      </c>
      <c r="AL2806">
        <f t="shared" si="275"/>
        <v>372</v>
      </c>
      <c r="AM2806">
        <f t="shared" si="275"/>
        <v>374</v>
      </c>
      <c r="AN2806">
        <f t="shared" si="275"/>
        <v>375</v>
      </c>
      <c r="AO2806">
        <f t="shared" si="275"/>
        <v>377</v>
      </c>
      <c r="AP2806">
        <f t="shared" si="275"/>
        <v>379</v>
      </c>
      <c r="AQ2806">
        <f t="shared" si="275"/>
        <v>380</v>
      </c>
    </row>
    <row r="2807" spans="1:43">
      <c r="A2807" s="3" t="s">
        <v>257</v>
      </c>
      <c r="B2807" s="3" t="s">
        <v>258</v>
      </c>
      <c r="C2807">
        <v>1967</v>
      </c>
      <c r="J2807">
        <v>19.567024230957031</v>
      </c>
      <c r="K2807">
        <v>14.051530838012695</v>
      </c>
      <c r="M2807">
        <v>46959.625</v>
      </c>
      <c r="N2807">
        <v>36731.30078125</v>
      </c>
      <c r="O2807">
        <v>44643.3984375</v>
      </c>
      <c r="P2807">
        <v>44121.27734375</v>
      </c>
      <c r="Q2807">
        <v>52404</v>
      </c>
      <c r="R2807">
        <v>5.2660563960671425E-3</v>
      </c>
      <c r="S2807">
        <v>0.3230261504650116</v>
      </c>
      <c r="T2807">
        <v>79853.5390625</v>
      </c>
      <c r="U2807">
        <v>51382.78515625</v>
      </c>
      <c r="V2807">
        <v>75530.59375</v>
      </c>
      <c r="W2807">
        <v>167145.25</v>
      </c>
      <c r="X2807">
        <v>0.11251071095466614</v>
      </c>
      <c r="Y2807">
        <v>0.63952827453613281</v>
      </c>
      <c r="Z2807">
        <v>0.55936539173126221</v>
      </c>
      <c r="AA2807">
        <v>0.17885178327560425</v>
      </c>
      <c r="AB2807">
        <v>0.27094012498855591</v>
      </c>
      <c r="AC2807">
        <v>9.8327435553073883E-3</v>
      </c>
      <c r="AD2807">
        <v>-1.1281107552349567E-2</v>
      </c>
      <c r="AL2807">
        <f t="shared" si="275"/>
        <v>372</v>
      </c>
      <c r="AM2807">
        <f t="shared" si="275"/>
        <v>374</v>
      </c>
      <c r="AN2807">
        <f t="shared" si="275"/>
        <v>375</v>
      </c>
      <c r="AO2807">
        <f t="shared" si="275"/>
        <v>377</v>
      </c>
      <c r="AP2807">
        <f t="shared" si="275"/>
        <v>379</v>
      </c>
      <c r="AQ2807">
        <f t="shared" si="275"/>
        <v>380</v>
      </c>
    </row>
    <row r="2808" spans="1:43">
      <c r="A2808" s="3" t="s">
        <v>257</v>
      </c>
      <c r="B2808" s="3" t="s">
        <v>258</v>
      </c>
      <c r="C2808">
        <v>1968</v>
      </c>
      <c r="J2808">
        <v>20.009574890136719</v>
      </c>
      <c r="K2808">
        <v>14.123927116394043</v>
      </c>
      <c r="M2808">
        <v>50263.83984375</v>
      </c>
      <c r="N2808">
        <v>39589.9140625</v>
      </c>
      <c r="O2808">
        <v>47957.73828125</v>
      </c>
      <c r="P2808">
        <v>47419.9609375</v>
      </c>
      <c r="Q2808">
        <v>56421.1953125</v>
      </c>
      <c r="R2808">
        <v>5.4647782817482948E-3</v>
      </c>
      <c r="S2808">
        <v>0.32544618844985962</v>
      </c>
      <c r="T2808">
        <v>85290.140625</v>
      </c>
      <c r="U2808">
        <v>54978.421875</v>
      </c>
      <c r="V2808">
        <v>80685.875</v>
      </c>
      <c r="W2808">
        <v>179694.390625</v>
      </c>
      <c r="X2808">
        <v>0.12216233462095261</v>
      </c>
      <c r="Y2808">
        <v>0.64835584163665771</v>
      </c>
      <c r="Z2808">
        <v>0.55572313070297241</v>
      </c>
      <c r="AA2808">
        <v>0.1759829968214035</v>
      </c>
      <c r="AB2808">
        <v>0.27688899636268616</v>
      </c>
      <c r="AC2808">
        <v>9.00239497423172E-3</v>
      </c>
      <c r="AD2808">
        <v>-1.0572350583970547E-2</v>
      </c>
      <c r="AL2808">
        <f t="shared" si="275"/>
        <v>372</v>
      </c>
      <c r="AM2808">
        <f t="shared" si="275"/>
        <v>374</v>
      </c>
      <c r="AN2808">
        <f t="shared" si="275"/>
        <v>375</v>
      </c>
      <c r="AO2808">
        <f t="shared" si="275"/>
        <v>377</v>
      </c>
      <c r="AP2808">
        <f t="shared" si="275"/>
        <v>379</v>
      </c>
      <c r="AQ2808">
        <f t="shared" si="275"/>
        <v>380</v>
      </c>
    </row>
    <row r="2809" spans="1:43">
      <c r="A2809" s="3" t="s">
        <v>257</v>
      </c>
      <c r="B2809" s="3" t="s">
        <v>258</v>
      </c>
      <c r="C2809">
        <v>1969</v>
      </c>
      <c r="J2809">
        <v>20.303001403808594</v>
      </c>
      <c r="K2809">
        <v>14.196695327758789</v>
      </c>
      <c r="M2809">
        <v>53795.546875</v>
      </c>
      <c r="N2809">
        <v>42218.93359375</v>
      </c>
      <c r="O2809">
        <v>51233.44921875</v>
      </c>
      <c r="P2809">
        <v>50730.09765625</v>
      </c>
      <c r="Q2809">
        <v>61141.77734375</v>
      </c>
      <c r="R2809">
        <v>5.5507887154817581E-3</v>
      </c>
      <c r="S2809">
        <v>0.33433809876441956</v>
      </c>
      <c r="T2809">
        <v>91163.5078125</v>
      </c>
      <c r="U2809">
        <v>58742.96875</v>
      </c>
      <c r="V2809">
        <v>86199.9921875</v>
      </c>
      <c r="W2809">
        <v>192656.5625</v>
      </c>
      <c r="X2809">
        <v>0.13206613063812256</v>
      </c>
      <c r="Y2809">
        <v>0.65844506025314331</v>
      </c>
      <c r="Z2809">
        <v>0.55115413665771484</v>
      </c>
      <c r="AA2809">
        <v>0.17727240920066833</v>
      </c>
      <c r="AB2809">
        <v>0.27909043431282043</v>
      </c>
      <c r="AC2809">
        <v>8.7900096550583839E-3</v>
      </c>
      <c r="AD2809">
        <v>-1.0024636052548885E-2</v>
      </c>
      <c r="AL2809">
        <f t="shared" si="275"/>
        <v>372</v>
      </c>
      <c r="AM2809">
        <f t="shared" si="275"/>
        <v>374</v>
      </c>
      <c r="AN2809">
        <f t="shared" si="275"/>
        <v>375</v>
      </c>
      <c r="AO2809">
        <f t="shared" si="275"/>
        <v>377</v>
      </c>
      <c r="AP2809">
        <f t="shared" si="275"/>
        <v>379</v>
      </c>
      <c r="AQ2809">
        <f t="shared" si="275"/>
        <v>380</v>
      </c>
    </row>
    <row r="2810" spans="1:43">
      <c r="A2810" s="3" t="s">
        <v>257</v>
      </c>
      <c r="B2810" s="3" t="s">
        <v>258</v>
      </c>
      <c r="C2810">
        <v>1970</v>
      </c>
      <c r="J2810">
        <v>20.548910140991211</v>
      </c>
      <c r="K2810">
        <v>14.269840240478516</v>
      </c>
      <c r="M2810">
        <v>57430.09765625</v>
      </c>
      <c r="N2810">
        <v>44602.21484375</v>
      </c>
      <c r="O2810">
        <v>54906.94921875</v>
      </c>
      <c r="P2810">
        <v>54224.6640625</v>
      </c>
      <c r="Q2810">
        <v>65810.3125</v>
      </c>
      <c r="R2810">
        <v>5.8021289296448231E-3</v>
      </c>
      <c r="S2810">
        <v>0.35106906294822693</v>
      </c>
      <c r="T2810">
        <v>99011.5625</v>
      </c>
      <c r="U2810">
        <v>62867.77734375</v>
      </c>
      <c r="V2810">
        <v>93521.234375</v>
      </c>
      <c r="W2810">
        <v>207414.875</v>
      </c>
      <c r="X2810">
        <v>0.14330942928791046</v>
      </c>
      <c r="Y2810">
        <v>0.68640321493148804</v>
      </c>
      <c r="Z2810">
        <v>0.56685417890548706</v>
      </c>
      <c r="AA2810">
        <v>0.18977540731430054</v>
      </c>
      <c r="AB2810">
        <v>0.25455483794212341</v>
      </c>
      <c r="AC2810">
        <v>9.802662767469883E-3</v>
      </c>
      <c r="AD2810">
        <v>-9.82618797570467E-3</v>
      </c>
      <c r="AL2810">
        <f t="shared" si="275"/>
        <v>372</v>
      </c>
      <c r="AM2810">
        <f t="shared" si="275"/>
        <v>374</v>
      </c>
      <c r="AN2810">
        <f t="shared" si="275"/>
        <v>375</v>
      </c>
      <c r="AO2810">
        <f t="shared" si="275"/>
        <v>377</v>
      </c>
      <c r="AP2810">
        <f t="shared" si="275"/>
        <v>379</v>
      </c>
      <c r="AQ2810">
        <f t="shared" si="275"/>
        <v>380</v>
      </c>
    </row>
    <row r="2811" spans="1:43">
      <c r="A2811" s="3" t="s">
        <v>257</v>
      </c>
      <c r="B2811" s="3" t="s">
        <v>258</v>
      </c>
      <c r="C2811">
        <v>1971</v>
      </c>
      <c r="J2811">
        <v>20.783748626708984</v>
      </c>
      <c r="K2811">
        <v>14.313421249389648</v>
      </c>
      <c r="M2811">
        <v>64958.06640625</v>
      </c>
      <c r="N2811">
        <v>49357.24609375</v>
      </c>
      <c r="O2811">
        <v>61330.7890625</v>
      </c>
      <c r="P2811">
        <v>61358.9453125</v>
      </c>
      <c r="Q2811">
        <v>72201.3515625</v>
      </c>
      <c r="R2811">
        <v>6.0769631527364254E-3</v>
      </c>
      <c r="S2811">
        <v>0.37693268060684204</v>
      </c>
      <c r="T2811">
        <v>111883.0625</v>
      </c>
      <c r="U2811">
        <v>69348.578125</v>
      </c>
      <c r="V2811">
        <v>104317.90625</v>
      </c>
      <c r="W2811">
        <v>224793.578125</v>
      </c>
      <c r="X2811">
        <v>0.15681552886962891</v>
      </c>
      <c r="Y2811">
        <v>0.73649299144744873</v>
      </c>
      <c r="Z2811">
        <v>0.53937798738479614</v>
      </c>
      <c r="AA2811">
        <v>0.19493353366851807</v>
      </c>
      <c r="AB2811">
        <v>0.26417568325996399</v>
      </c>
      <c r="AC2811">
        <v>9.6184089779853821E-3</v>
      </c>
      <c r="AD2811">
        <v>-9.0185375884175301E-3</v>
      </c>
      <c r="AL2811">
        <f t="shared" si="275"/>
        <v>372</v>
      </c>
      <c r="AM2811">
        <f t="shared" si="275"/>
        <v>374</v>
      </c>
      <c r="AN2811">
        <f t="shared" si="275"/>
        <v>375</v>
      </c>
      <c r="AO2811">
        <f t="shared" si="275"/>
        <v>377</v>
      </c>
      <c r="AP2811">
        <f t="shared" si="275"/>
        <v>379</v>
      </c>
      <c r="AQ2811">
        <f t="shared" si="275"/>
        <v>380</v>
      </c>
    </row>
    <row r="2812" spans="1:43">
      <c r="A2812" s="3" t="s">
        <v>257</v>
      </c>
      <c r="B2812" s="3" t="s">
        <v>258</v>
      </c>
      <c r="C2812">
        <v>1972</v>
      </c>
      <c r="J2812">
        <v>21.011703491210938</v>
      </c>
      <c r="K2812">
        <v>14.381409645080566</v>
      </c>
      <c r="M2812">
        <v>72061.265625</v>
      </c>
      <c r="N2812">
        <v>54739.58203125</v>
      </c>
      <c r="O2812">
        <v>68279.9375</v>
      </c>
      <c r="P2812">
        <v>68085.421875</v>
      </c>
      <c r="Q2812">
        <v>80024.2890625</v>
      </c>
      <c r="R2812">
        <v>6.3681700266897678E-3</v>
      </c>
      <c r="S2812">
        <v>0.39252474904060364</v>
      </c>
      <c r="T2812">
        <v>123764.453125</v>
      </c>
      <c r="U2812">
        <v>76492.296875</v>
      </c>
      <c r="V2812">
        <v>115778.7421875</v>
      </c>
      <c r="W2812">
        <v>244438.84375</v>
      </c>
      <c r="X2812">
        <v>0.17205800116062164</v>
      </c>
      <c r="Y2812">
        <v>0.76911240816116333</v>
      </c>
      <c r="Z2812">
        <v>0.52218526601791382</v>
      </c>
      <c r="AA2812">
        <v>0.19846536219120026</v>
      </c>
      <c r="AB2812">
        <v>0.28015026450157166</v>
      </c>
      <c r="AC2812">
        <v>9.6710473299026489E-3</v>
      </c>
      <c r="AD2812">
        <v>-9.7932219505310059E-3</v>
      </c>
      <c r="AL2812">
        <f t="shared" si="275"/>
        <v>372</v>
      </c>
      <c r="AM2812">
        <f t="shared" si="275"/>
        <v>374</v>
      </c>
      <c r="AN2812">
        <f t="shared" si="275"/>
        <v>375</v>
      </c>
      <c r="AO2812">
        <f t="shared" si="275"/>
        <v>377</v>
      </c>
      <c r="AP2812">
        <f t="shared" si="275"/>
        <v>379</v>
      </c>
      <c r="AQ2812">
        <f t="shared" si="275"/>
        <v>380</v>
      </c>
    </row>
    <row r="2813" spans="1:43">
      <c r="A2813" s="3" t="s">
        <v>257</v>
      </c>
      <c r="B2813" s="3" t="s">
        <v>258</v>
      </c>
      <c r="C2813">
        <v>1973</v>
      </c>
      <c r="J2813">
        <v>21.233465194702148</v>
      </c>
      <c r="K2813">
        <v>14.490446090698242</v>
      </c>
      <c r="M2813">
        <v>79161.109375</v>
      </c>
      <c r="N2813">
        <v>57759.3984375</v>
      </c>
      <c r="O2813">
        <v>72449.8828125</v>
      </c>
      <c r="P2813">
        <v>74491.0859375</v>
      </c>
      <c r="Q2813">
        <v>88702.46875</v>
      </c>
      <c r="R2813">
        <v>6.4887115731835365E-3</v>
      </c>
      <c r="S2813">
        <v>0.41045308113098145</v>
      </c>
      <c r="T2813">
        <v>136635.953125</v>
      </c>
      <c r="U2813">
        <v>81687.921875</v>
      </c>
      <c r="V2813">
        <v>123963.046875</v>
      </c>
      <c r="W2813">
        <v>265358.625</v>
      </c>
      <c r="X2813">
        <v>0.18575407564640045</v>
      </c>
      <c r="Y2813">
        <v>0.80668532848358154</v>
      </c>
      <c r="Z2813">
        <v>0.50806498527526855</v>
      </c>
      <c r="AA2813">
        <v>0.19523002207279205</v>
      </c>
      <c r="AB2813">
        <v>0.25953191518783569</v>
      </c>
      <c r="AC2813">
        <v>4.511260986328125E-2</v>
      </c>
      <c r="AD2813">
        <v>-4.4688373804092407E-2</v>
      </c>
      <c r="AL2813">
        <f t="shared" si="275"/>
        <v>372</v>
      </c>
      <c r="AM2813">
        <f t="shared" si="275"/>
        <v>374</v>
      </c>
      <c r="AN2813">
        <f t="shared" si="275"/>
        <v>375</v>
      </c>
      <c r="AO2813">
        <f t="shared" si="275"/>
        <v>377</v>
      </c>
      <c r="AP2813">
        <f t="shared" si="275"/>
        <v>379</v>
      </c>
      <c r="AQ2813">
        <f t="shared" si="275"/>
        <v>380</v>
      </c>
    </row>
    <row r="2814" spans="1:43">
      <c r="A2814" s="3" t="s">
        <v>257</v>
      </c>
      <c r="B2814" s="3" t="s">
        <v>258</v>
      </c>
      <c r="C2814">
        <v>1974</v>
      </c>
      <c r="J2814">
        <v>21.45112419128418</v>
      </c>
      <c r="K2814">
        <v>14.569735527038574</v>
      </c>
      <c r="M2814">
        <v>88226.234375</v>
      </c>
      <c r="N2814">
        <v>63833.6953125</v>
      </c>
      <c r="O2814">
        <v>82323.4921875</v>
      </c>
      <c r="P2814">
        <v>83716.53125</v>
      </c>
      <c r="Q2814">
        <v>101296.7421875</v>
      </c>
      <c r="R2814">
        <v>6.8367696367204189E-3</v>
      </c>
      <c r="S2814">
        <v>0.45619899034500122</v>
      </c>
      <c r="T2814">
        <v>153467.921875</v>
      </c>
      <c r="U2814">
        <v>89978.21875</v>
      </c>
      <c r="V2814">
        <v>140774.515625</v>
      </c>
      <c r="W2814">
        <v>293550.03125</v>
      </c>
      <c r="X2814">
        <v>0.20385856926441193</v>
      </c>
      <c r="Y2814">
        <v>0.86093461513519287</v>
      </c>
      <c r="Z2814">
        <v>0.49609494209289551</v>
      </c>
      <c r="AA2814">
        <v>0.21879872679710388</v>
      </c>
      <c r="AB2814">
        <v>0.25928011536598206</v>
      </c>
      <c r="AC2814">
        <v>7.857358455657959E-2</v>
      </c>
      <c r="AD2814">
        <v>-7.4899271130561829E-2</v>
      </c>
      <c r="AL2814">
        <f t="shared" ref="AL2814:AQ2823" si="276">AL2746+9</f>
        <v>372</v>
      </c>
      <c r="AM2814">
        <f t="shared" si="276"/>
        <v>374</v>
      </c>
      <c r="AN2814">
        <f t="shared" si="276"/>
        <v>375</v>
      </c>
      <c r="AO2814">
        <f t="shared" si="276"/>
        <v>377</v>
      </c>
      <c r="AP2814">
        <f t="shared" si="276"/>
        <v>379</v>
      </c>
      <c r="AQ2814">
        <f t="shared" si="276"/>
        <v>380</v>
      </c>
    </row>
    <row r="2815" spans="1:43">
      <c r="A2815" s="3" t="s">
        <v>257</v>
      </c>
      <c r="B2815" s="3" t="s">
        <v>258</v>
      </c>
      <c r="C2815">
        <v>1975</v>
      </c>
      <c r="J2815">
        <v>21.665643692016602</v>
      </c>
      <c r="K2815">
        <v>14.682805061340332</v>
      </c>
      <c r="M2815">
        <v>96836.4140625</v>
      </c>
      <c r="N2815">
        <v>71222.0859375</v>
      </c>
      <c r="O2815">
        <v>93827.1640625</v>
      </c>
      <c r="P2815">
        <v>92463.3828125</v>
      </c>
      <c r="Q2815">
        <v>115247.1015625</v>
      </c>
      <c r="R2815">
        <v>7.4583790265023708E-3</v>
      </c>
      <c r="S2815">
        <v>0.48024842143058777</v>
      </c>
      <c r="T2815">
        <v>169309.765625</v>
      </c>
      <c r="U2815">
        <v>100487.296875</v>
      </c>
      <c r="V2815">
        <v>160263.53125</v>
      </c>
      <c r="W2815">
        <v>328669.59375</v>
      </c>
      <c r="X2815">
        <v>0.22837585210800171</v>
      </c>
      <c r="Y2815">
        <v>0.89336949586868286</v>
      </c>
      <c r="Z2815">
        <v>0.50002551078796387</v>
      </c>
      <c r="AA2815">
        <v>0.24313734471797943</v>
      </c>
      <c r="AB2815">
        <v>0.26603007316589355</v>
      </c>
      <c r="AC2815">
        <v>8.2392789423465729E-2</v>
      </c>
      <c r="AD2815">
        <v>-7.5689025223255157E-2</v>
      </c>
      <c r="AL2815">
        <f t="shared" si="276"/>
        <v>372</v>
      </c>
      <c r="AM2815">
        <f t="shared" si="276"/>
        <v>374</v>
      </c>
      <c r="AN2815">
        <f t="shared" si="276"/>
        <v>375</v>
      </c>
      <c r="AO2815">
        <f t="shared" si="276"/>
        <v>377</v>
      </c>
      <c r="AP2815">
        <f t="shared" si="276"/>
        <v>379</v>
      </c>
      <c r="AQ2815">
        <f t="shared" si="276"/>
        <v>380</v>
      </c>
    </row>
    <row r="2816" spans="1:43">
      <c r="A2816" s="3" t="s">
        <v>257</v>
      </c>
      <c r="B2816" s="3" t="s">
        <v>258</v>
      </c>
      <c r="C2816">
        <v>1976</v>
      </c>
      <c r="J2816">
        <v>21.877401351928711</v>
      </c>
      <c r="K2816">
        <v>14.797599792480469</v>
      </c>
      <c r="M2816">
        <v>110645.8984375</v>
      </c>
      <c r="N2816">
        <v>78963.296875</v>
      </c>
      <c r="O2816">
        <v>101724.359375</v>
      </c>
      <c r="P2816">
        <v>105127.0390625</v>
      </c>
      <c r="Q2816">
        <v>126759.1484375</v>
      </c>
      <c r="R2816">
        <v>7.8623602166771889E-3</v>
      </c>
      <c r="S2816">
        <v>0.51180720329284668</v>
      </c>
      <c r="T2816">
        <v>188121.96875</v>
      </c>
      <c r="U2816">
        <v>109287.5234375</v>
      </c>
      <c r="V2816">
        <v>169802.453125</v>
      </c>
      <c r="W2816">
        <v>361714.03125</v>
      </c>
      <c r="X2816">
        <v>0.2505953311920166</v>
      </c>
      <c r="Y2816">
        <v>0.93894201517105103</v>
      </c>
      <c r="Z2816">
        <v>0.47142103314399719</v>
      </c>
      <c r="AA2816">
        <v>0.21563206613063812</v>
      </c>
      <c r="AB2816">
        <v>0.27665561437606812</v>
      </c>
      <c r="AC2816">
        <v>7.6874159276485443E-2</v>
      </c>
      <c r="AD2816">
        <v>-6.6497266292572021E-2</v>
      </c>
      <c r="AL2816">
        <f t="shared" si="276"/>
        <v>372</v>
      </c>
      <c r="AM2816">
        <f t="shared" si="276"/>
        <v>374</v>
      </c>
      <c r="AN2816">
        <f t="shared" si="276"/>
        <v>375</v>
      </c>
      <c r="AO2816">
        <f t="shared" si="276"/>
        <v>377</v>
      </c>
      <c r="AP2816">
        <f t="shared" si="276"/>
        <v>379</v>
      </c>
      <c r="AQ2816">
        <f t="shared" si="276"/>
        <v>380</v>
      </c>
    </row>
    <row r="2817" spans="1:43">
      <c r="A2817" s="3" t="s">
        <v>257</v>
      </c>
      <c r="B2817" s="3" t="s">
        <v>258</v>
      </c>
      <c r="C2817">
        <v>1977</v>
      </c>
      <c r="J2817">
        <v>22.083774566650391</v>
      </c>
      <c r="K2817">
        <v>14.843868255615234</v>
      </c>
      <c r="M2817">
        <v>118874</v>
      </c>
      <c r="N2817">
        <v>84006.7265625</v>
      </c>
      <c r="O2817">
        <v>114122.1015625</v>
      </c>
      <c r="P2817">
        <v>112681.078125</v>
      </c>
      <c r="Q2817">
        <v>145930.078125</v>
      </c>
      <c r="R2817">
        <v>8.5238777101039886E-3</v>
      </c>
      <c r="S2817">
        <v>0.51455366611480713</v>
      </c>
      <c r="T2817">
        <v>203963.8125</v>
      </c>
      <c r="U2817">
        <v>115425.8828125</v>
      </c>
      <c r="V2817">
        <v>192692.921875</v>
      </c>
      <c r="W2817">
        <v>409573</v>
      </c>
      <c r="X2817">
        <v>0.28403216600418091</v>
      </c>
      <c r="Y2817">
        <v>0.94888901710510254</v>
      </c>
      <c r="Z2817">
        <v>0.47420352697372437</v>
      </c>
      <c r="AA2817">
        <v>0.26501858234405518</v>
      </c>
      <c r="AB2817">
        <v>0.26506486535072327</v>
      </c>
      <c r="AC2817">
        <v>6.7760966718196869E-2</v>
      </c>
      <c r="AD2817">
        <v>-6.6042967140674591E-2</v>
      </c>
      <c r="AL2817">
        <f t="shared" si="276"/>
        <v>372</v>
      </c>
      <c r="AM2817">
        <f t="shared" si="276"/>
        <v>374</v>
      </c>
      <c r="AN2817">
        <f t="shared" si="276"/>
        <v>375</v>
      </c>
      <c r="AO2817">
        <f t="shared" si="276"/>
        <v>377</v>
      </c>
      <c r="AP2817">
        <f t="shared" si="276"/>
        <v>379</v>
      </c>
      <c r="AQ2817">
        <f t="shared" si="276"/>
        <v>380</v>
      </c>
    </row>
    <row r="2818" spans="1:43">
      <c r="A2818" s="3" t="s">
        <v>257</v>
      </c>
      <c r="B2818" s="3" t="s">
        <v>258</v>
      </c>
      <c r="C2818">
        <v>1978</v>
      </c>
      <c r="J2818">
        <v>22.279304504394531</v>
      </c>
      <c r="K2818">
        <v>14.894070625305176</v>
      </c>
      <c r="M2818">
        <v>128257.3828125</v>
      </c>
      <c r="N2818">
        <v>93135.671875</v>
      </c>
      <c r="O2818">
        <v>129056.65625</v>
      </c>
      <c r="P2818">
        <v>121198.90625</v>
      </c>
      <c r="Q2818">
        <v>168796.359375</v>
      </c>
      <c r="R2818">
        <v>9.3013737350702286E-3</v>
      </c>
      <c r="S2818">
        <v>0.51413071155548096</v>
      </c>
      <c r="T2818">
        <v>218815.546875</v>
      </c>
      <c r="U2818">
        <v>127860.65625</v>
      </c>
      <c r="V2818">
        <v>217347.03125</v>
      </c>
      <c r="W2818">
        <v>465707.8125</v>
      </c>
      <c r="X2818">
        <v>0.32475784420967102</v>
      </c>
      <c r="Y2818">
        <v>0.94301170110702515</v>
      </c>
      <c r="Z2818">
        <v>0.49962157011032104</v>
      </c>
      <c r="AA2818">
        <v>0.29396522045135498</v>
      </c>
      <c r="AB2818">
        <v>0.26256939768791199</v>
      </c>
      <c r="AC2818">
        <v>6.3331246376037598E-2</v>
      </c>
      <c r="AD2818">
        <v>-6.1531431972980499E-2</v>
      </c>
      <c r="AL2818">
        <f t="shared" si="276"/>
        <v>372</v>
      </c>
      <c r="AM2818">
        <f t="shared" si="276"/>
        <v>374</v>
      </c>
      <c r="AN2818">
        <f t="shared" si="276"/>
        <v>375</v>
      </c>
      <c r="AO2818">
        <f t="shared" si="276"/>
        <v>377</v>
      </c>
      <c r="AP2818">
        <f t="shared" si="276"/>
        <v>379</v>
      </c>
      <c r="AQ2818">
        <f t="shared" si="276"/>
        <v>380</v>
      </c>
    </row>
    <row r="2819" spans="1:43">
      <c r="A2819" s="3" t="s">
        <v>257</v>
      </c>
      <c r="B2819" s="3" t="s">
        <v>258</v>
      </c>
      <c r="C2819">
        <v>1979</v>
      </c>
      <c r="J2819">
        <v>22.456945419311523</v>
      </c>
      <c r="K2819">
        <v>14.940589904785156</v>
      </c>
      <c r="M2819">
        <v>139520.046875</v>
      </c>
      <c r="N2819">
        <v>101481.453125</v>
      </c>
      <c r="O2819">
        <v>139205.609375</v>
      </c>
      <c r="P2819">
        <v>131493.328125</v>
      </c>
      <c r="Q2819">
        <v>191249.15625</v>
      </c>
      <c r="R2819">
        <v>9.8966555669903755E-3</v>
      </c>
      <c r="S2819">
        <v>0.53263890743255615</v>
      </c>
      <c r="T2819">
        <v>232677.171875</v>
      </c>
      <c r="U2819">
        <v>137225.546875</v>
      </c>
      <c r="V2819">
        <v>229773.890625</v>
      </c>
      <c r="W2819">
        <v>520538.0625</v>
      </c>
      <c r="X2819">
        <v>0.36191448569297791</v>
      </c>
      <c r="Y2819">
        <v>0.94189161062240601</v>
      </c>
      <c r="Z2819">
        <v>0.49052134156227112</v>
      </c>
      <c r="AA2819">
        <v>0.28363078832626343</v>
      </c>
      <c r="AB2819">
        <v>0.27247166633605957</v>
      </c>
      <c r="AC2819">
        <v>9.1795578598976135E-2</v>
      </c>
      <c r="AD2819">
        <v>-8.543473482131958E-2</v>
      </c>
      <c r="AL2819">
        <f t="shared" si="276"/>
        <v>372</v>
      </c>
      <c r="AM2819">
        <f t="shared" si="276"/>
        <v>374</v>
      </c>
      <c r="AN2819">
        <f t="shared" si="276"/>
        <v>375</v>
      </c>
      <c r="AO2819">
        <f t="shared" si="276"/>
        <v>377</v>
      </c>
      <c r="AP2819">
        <f t="shared" si="276"/>
        <v>379</v>
      </c>
      <c r="AQ2819">
        <f t="shared" si="276"/>
        <v>380</v>
      </c>
    </row>
    <row r="2820" spans="1:43">
      <c r="A2820" s="3" t="s">
        <v>257</v>
      </c>
      <c r="B2820" s="3" t="s">
        <v>258</v>
      </c>
      <c r="C2820">
        <v>1980</v>
      </c>
      <c r="J2820">
        <v>22.611970901489258</v>
      </c>
      <c r="K2820">
        <v>14.999752998352051</v>
      </c>
      <c r="M2820">
        <v>143033.0625</v>
      </c>
      <c r="N2820">
        <v>100643.0625</v>
      </c>
      <c r="O2820">
        <v>141825.765625</v>
      </c>
      <c r="P2820">
        <v>135996</v>
      </c>
      <c r="Q2820">
        <v>213346.625</v>
      </c>
      <c r="R2820">
        <v>1.0392117314040661E-2</v>
      </c>
      <c r="S2820">
        <v>0.53958606719970703</v>
      </c>
      <c r="T2820">
        <v>242578.328125</v>
      </c>
      <c r="U2820">
        <v>138456.53125</v>
      </c>
      <c r="V2820">
        <v>235979.8125</v>
      </c>
      <c r="W2820">
        <v>577517.4375</v>
      </c>
      <c r="X2820">
        <v>0.39859730005264282</v>
      </c>
      <c r="Y2820">
        <v>0.93206501007080078</v>
      </c>
      <c r="Z2820">
        <v>0.53507298231124878</v>
      </c>
      <c r="AA2820">
        <v>0.29884165525436401</v>
      </c>
      <c r="AB2820">
        <v>0.19524198770523071</v>
      </c>
      <c r="AC2820">
        <v>9.3132071197032928E-2</v>
      </c>
      <c r="AD2820">
        <v>-0.10145819932222366</v>
      </c>
      <c r="AL2820">
        <f t="shared" si="276"/>
        <v>372</v>
      </c>
      <c r="AM2820">
        <f t="shared" si="276"/>
        <v>374</v>
      </c>
      <c r="AN2820">
        <f t="shared" si="276"/>
        <v>375</v>
      </c>
      <c r="AO2820">
        <f t="shared" si="276"/>
        <v>377</v>
      </c>
      <c r="AP2820">
        <f t="shared" si="276"/>
        <v>379</v>
      </c>
      <c r="AQ2820">
        <f t="shared" si="276"/>
        <v>380</v>
      </c>
    </row>
    <row r="2821" spans="1:43">
      <c r="A2821" s="3" t="s">
        <v>257</v>
      </c>
      <c r="B2821" s="3" t="s">
        <v>258</v>
      </c>
      <c r="C2821">
        <v>1981</v>
      </c>
      <c r="J2821">
        <v>22.739816665649414</v>
      </c>
      <c r="K2821">
        <v>15.036492347717285</v>
      </c>
      <c r="M2821">
        <v>142581.671875</v>
      </c>
      <c r="N2821">
        <v>104883.2109375</v>
      </c>
      <c r="O2821">
        <v>141269.78125</v>
      </c>
      <c r="P2821">
        <v>135807.90625</v>
      </c>
      <c r="Q2821">
        <v>230676.328125</v>
      </c>
      <c r="R2821">
        <v>9.8635880276560783E-3</v>
      </c>
      <c r="S2821">
        <v>0.53335857391357422</v>
      </c>
      <c r="T2821">
        <v>242850.890625</v>
      </c>
      <c r="U2821">
        <v>141989.390625</v>
      </c>
      <c r="V2821">
        <v>227510.1875</v>
      </c>
      <c r="W2821">
        <v>624595.25</v>
      </c>
      <c r="X2821">
        <v>0.43017643690109253</v>
      </c>
      <c r="Y2821">
        <v>0.89448630809783936</v>
      </c>
      <c r="Z2821">
        <v>0.55842012166976929</v>
      </c>
      <c r="AA2821">
        <v>0.26736515760421753</v>
      </c>
      <c r="AB2821">
        <v>0.21225191652774811</v>
      </c>
      <c r="AC2821">
        <v>7.7376380562782288E-2</v>
      </c>
      <c r="AD2821">
        <v>-6.963203102350235E-2</v>
      </c>
      <c r="AL2821">
        <f t="shared" si="276"/>
        <v>372</v>
      </c>
      <c r="AM2821">
        <f t="shared" si="276"/>
        <v>374</v>
      </c>
      <c r="AN2821">
        <f t="shared" si="276"/>
        <v>375</v>
      </c>
      <c r="AO2821">
        <f t="shared" si="276"/>
        <v>377</v>
      </c>
      <c r="AP2821">
        <f t="shared" si="276"/>
        <v>379</v>
      </c>
      <c r="AQ2821">
        <f t="shared" si="276"/>
        <v>380</v>
      </c>
    </row>
    <row r="2822" spans="1:43">
      <c r="A2822" s="3" t="s">
        <v>257</v>
      </c>
      <c r="B2822" s="3" t="s">
        <v>258</v>
      </c>
      <c r="C2822">
        <v>1982</v>
      </c>
      <c r="J2822">
        <v>22.842317581176758</v>
      </c>
      <c r="K2822">
        <v>15.111947059631348</v>
      </c>
      <c r="M2822">
        <v>150168.140625</v>
      </c>
      <c r="N2822">
        <v>105112.421875</v>
      </c>
      <c r="O2822">
        <v>143433.828125</v>
      </c>
      <c r="P2822">
        <v>143690.859375</v>
      </c>
      <c r="Q2822">
        <v>244522.546875</v>
      </c>
      <c r="R2822">
        <v>1.0400840081274509E-2</v>
      </c>
      <c r="S2822">
        <v>0.54874694347381592</v>
      </c>
      <c r="T2822">
        <v>252429.421875</v>
      </c>
      <c r="U2822">
        <v>140194.375</v>
      </c>
      <c r="V2822">
        <v>227049.15625</v>
      </c>
      <c r="W2822">
        <v>666195.8125</v>
      </c>
      <c r="X2822">
        <v>0.45843544602394104</v>
      </c>
      <c r="Y2822">
        <v>0.8970341682434082</v>
      </c>
      <c r="Z2822">
        <v>0.53086543083190918</v>
      </c>
      <c r="AA2822">
        <v>0.26779696345329285</v>
      </c>
      <c r="AB2822">
        <v>0.20367933809757233</v>
      </c>
      <c r="AC2822">
        <v>4.6853240579366684E-2</v>
      </c>
      <c r="AD2822">
        <v>-3.1696449965238571E-2</v>
      </c>
      <c r="AL2822">
        <f t="shared" si="276"/>
        <v>372</v>
      </c>
      <c r="AM2822">
        <f t="shared" si="276"/>
        <v>374</v>
      </c>
      <c r="AN2822">
        <f t="shared" si="276"/>
        <v>375</v>
      </c>
      <c r="AO2822">
        <f t="shared" si="276"/>
        <v>377</v>
      </c>
      <c r="AP2822">
        <f t="shared" si="276"/>
        <v>379</v>
      </c>
      <c r="AQ2822">
        <f t="shared" si="276"/>
        <v>380</v>
      </c>
    </row>
    <row r="2823" spans="1:43">
      <c r="A2823" s="3" t="s">
        <v>257</v>
      </c>
      <c r="B2823" s="3" t="s">
        <v>258</v>
      </c>
      <c r="C2823">
        <v>1983</v>
      </c>
      <c r="J2823">
        <v>22.928924560546875</v>
      </c>
      <c r="K2823">
        <v>15.178562164306641</v>
      </c>
      <c r="M2823">
        <v>156738.671875</v>
      </c>
      <c r="N2823">
        <v>103224.46875</v>
      </c>
      <c r="O2823">
        <v>143313.265625</v>
      </c>
      <c r="P2823">
        <v>149480.859375</v>
      </c>
      <c r="Q2823">
        <v>249651.890625</v>
      </c>
      <c r="R2823">
        <v>1.0789996013045311E-2</v>
      </c>
      <c r="S2823">
        <v>0.53978437185287476</v>
      </c>
      <c r="T2823">
        <v>267692.78125</v>
      </c>
      <c r="U2823">
        <v>137302.203125</v>
      </c>
      <c r="V2823">
        <v>226362.765625</v>
      </c>
      <c r="W2823">
        <v>707501.4375</v>
      </c>
      <c r="X2823">
        <v>0.48436680436134338</v>
      </c>
      <c r="Y2823">
        <v>0.91729950904846191</v>
      </c>
      <c r="Z2823">
        <v>0.5166165828704834</v>
      </c>
      <c r="AA2823">
        <v>0.27065259218215942</v>
      </c>
      <c r="AB2823">
        <v>0.18028551340103149</v>
      </c>
      <c r="AC2823">
        <v>5.298268049955368E-2</v>
      </c>
      <c r="AD2823">
        <v>-2.5492217391729355E-2</v>
      </c>
      <c r="AL2823">
        <f t="shared" si="276"/>
        <v>372</v>
      </c>
      <c r="AM2823">
        <f t="shared" si="276"/>
        <v>374</v>
      </c>
      <c r="AN2823">
        <f t="shared" si="276"/>
        <v>375</v>
      </c>
      <c r="AO2823">
        <f t="shared" si="276"/>
        <v>377</v>
      </c>
      <c r="AP2823">
        <f t="shared" si="276"/>
        <v>379</v>
      </c>
      <c r="AQ2823">
        <f t="shared" si="276"/>
        <v>380</v>
      </c>
    </row>
    <row r="2824" spans="1:43">
      <c r="A2824" s="3" t="s">
        <v>257</v>
      </c>
      <c r="B2824" s="3" t="s">
        <v>258</v>
      </c>
      <c r="C2824">
        <v>1984</v>
      </c>
      <c r="J2824">
        <v>23.013160705566406</v>
      </c>
      <c r="K2824">
        <v>15.263827323913574</v>
      </c>
      <c r="M2824">
        <v>164476.875</v>
      </c>
      <c r="N2824">
        <v>107311.890625</v>
      </c>
      <c r="O2824">
        <v>149925.75</v>
      </c>
      <c r="P2824">
        <v>155837.421875</v>
      </c>
      <c r="Q2824">
        <v>259676.96875</v>
      </c>
      <c r="R2824">
        <v>1.0925538837909698E-2</v>
      </c>
      <c r="S2824">
        <v>0.52383613586425781</v>
      </c>
      <c r="T2824">
        <v>283677.03125</v>
      </c>
      <c r="U2824">
        <v>142095.34375</v>
      </c>
      <c r="V2824">
        <v>235179.46875</v>
      </c>
      <c r="W2824">
        <v>752523.1875</v>
      </c>
      <c r="X2824">
        <v>0.50829517841339111</v>
      </c>
      <c r="Y2824">
        <v>0.93791592121124268</v>
      </c>
      <c r="Z2824">
        <v>0.52533161640167236</v>
      </c>
      <c r="AA2824">
        <v>0.27977260947227478</v>
      </c>
      <c r="AB2824">
        <v>0.17920266091823578</v>
      </c>
      <c r="AC2824">
        <v>0.10476343333721161</v>
      </c>
      <c r="AD2824">
        <v>-3.3769339323043823E-2</v>
      </c>
      <c r="AL2824">
        <f t="shared" ref="AL2824:AQ2833" si="277">AL2756+9</f>
        <v>372</v>
      </c>
      <c r="AM2824">
        <f t="shared" si="277"/>
        <v>374</v>
      </c>
      <c r="AN2824">
        <f t="shared" si="277"/>
        <v>375</v>
      </c>
      <c r="AO2824">
        <f t="shared" si="277"/>
        <v>377</v>
      </c>
      <c r="AP2824">
        <f t="shared" si="277"/>
        <v>379</v>
      </c>
      <c r="AQ2824">
        <f t="shared" si="277"/>
        <v>380</v>
      </c>
    </row>
    <row r="2825" spans="1:43">
      <c r="A2825" s="3" t="s">
        <v>257</v>
      </c>
      <c r="B2825" s="3" t="s">
        <v>258</v>
      </c>
      <c r="C2825">
        <v>1985</v>
      </c>
      <c r="J2825">
        <v>23.103645324707031</v>
      </c>
      <c r="K2825">
        <v>15.403111457824707</v>
      </c>
      <c r="M2825">
        <v>168555.75</v>
      </c>
      <c r="N2825">
        <v>108601.1015625</v>
      </c>
      <c r="O2825">
        <v>151740.921875</v>
      </c>
      <c r="P2825">
        <v>160141.203125</v>
      </c>
      <c r="Q2825">
        <v>270141.71875</v>
      </c>
      <c r="R2825">
        <v>1.1236350983381271E-2</v>
      </c>
      <c r="S2825">
        <v>0.52532052993774414</v>
      </c>
      <c r="T2825">
        <v>283398.96875</v>
      </c>
      <c r="U2825">
        <v>141119.65625</v>
      </c>
      <c r="V2825">
        <v>232348.859375</v>
      </c>
      <c r="W2825">
        <v>797663</v>
      </c>
      <c r="X2825">
        <v>0.5359807014465332</v>
      </c>
      <c r="Y2825">
        <v>0.902823805809021</v>
      </c>
      <c r="Z2825">
        <v>0.49537244439125061</v>
      </c>
      <c r="AA2825">
        <v>0.26871606707572937</v>
      </c>
      <c r="AB2825">
        <v>0.18109904229640961</v>
      </c>
      <c r="AC2825">
        <v>0.1003720834851265</v>
      </c>
      <c r="AD2825">
        <v>-3.2556444406509399E-2</v>
      </c>
      <c r="AL2825">
        <f t="shared" si="277"/>
        <v>372</v>
      </c>
      <c r="AM2825">
        <f t="shared" si="277"/>
        <v>374</v>
      </c>
      <c r="AN2825">
        <f t="shared" si="277"/>
        <v>375</v>
      </c>
      <c r="AO2825">
        <f t="shared" si="277"/>
        <v>377</v>
      </c>
      <c r="AP2825">
        <f t="shared" si="277"/>
        <v>379</v>
      </c>
      <c r="AQ2825">
        <f t="shared" si="277"/>
        <v>380</v>
      </c>
    </row>
    <row r="2826" spans="1:43">
      <c r="A2826" s="3" t="s">
        <v>257</v>
      </c>
      <c r="B2826" s="3" t="s">
        <v>258</v>
      </c>
      <c r="C2826">
        <v>1986</v>
      </c>
      <c r="J2826">
        <v>23.205286026000977</v>
      </c>
      <c r="K2826">
        <v>15.531434059143066</v>
      </c>
      <c r="M2826">
        <v>173987.0625</v>
      </c>
      <c r="N2826">
        <v>110830.6875</v>
      </c>
      <c r="O2826">
        <v>157610.75</v>
      </c>
      <c r="P2826">
        <v>165624.15625</v>
      </c>
      <c r="Q2826">
        <v>284268.40625</v>
      </c>
      <c r="R2826">
        <v>1.137265283614397E-2</v>
      </c>
      <c r="S2826">
        <v>0.52179771661758423</v>
      </c>
      <c r="T2826">
        <v>290021.0625</v>
      </c>
      <c r="U2826">
        <v>141775.453125</v>
      </c>
      <c r="V2826">
        <v>238543.203125</v>
      </c>
      <c r="W2826">
        <v>841626.125</v>
      </c>
      <c r="X2826">
        <v>0.56475114822387695</v>
      </c>
      <c r="Y2826">
        <v>0.89781647920608521</v>
      </c>
      <c r="Z2826">
        <v>0.49218633770942688</v>
      </c>
      <c r="AA2826">
        <v>0.28262805938720703</v>
      </c>
      <c r="AB2826">
        <v>0.17741216719150543</v>
      </c>
      <c r="AC2826">
        <v>9.0858928859233856E-2</v>
      </c>
      <c r="AD2826">
        <v>-3.3439718186855316E-2</v>
      </c>
      <c r="AL2826">
        <f t="shared" si="277"/>
        <v>372</v>
      </c>
      <c r="AM2826">
        <f t="shared" si="277"/>
        <v>374</v>
      </c>
      <c r="AN2826">
        <f t="shared" si="277"/>
        <v>375</v>
      </c>
      <c r="AO2826">
        <f t="shared" si="277"/>
        <v>377</v>
      </c>
      <c r="AP2826">
        <f t="shared" si="277"/>
        <v>379</v>
      </c>
      <c r="AQ2826">
        <f t="shared" si="277"/>
        <v>380</v>
      </c>
    </row>
    <row r="2827" spans="1:43">
      <c r="A2827" s="3" t="s">
        <v>257</v>
      </c>
      <c r="B2827" s="3" t="s">
        <v>258</v>
      </c>
      <c r="C2827">
        <v>1987</v>
      </c>
      <c r="J2827">
        <v>23.312070846557617</v>
      </c>
      <c r="K2827">
        <v>15.596653938293457</v>
      </c>
      <c r="M2827">
        <v>177144.53125</v>
      </c>
      <c r="N2827">
        <v>114593.3828125</v>
      </c>
      <c r="O2827">
        <v>159291.921875</v>
      </c>
      <c r="P2827">
        <v>168364.953125</v>
      </c>
      <c r="Q2827">
        <v>295693.0625</v>
      </c>
      <c r="R2827">
        <v>1.136722881346941E-2</v>
      </c>
      <c r="S2827">
        <v>0.51508176326751709</v>
      </c>
      <c r="T2827">
        <v>292441.9375</v>
      </c>
      <c r="U2827">
        <v>146585.65625</v>
      </c>
      <c r="V2827">
        <v>238274.78125</v>
      </c>
      <c r="W2827">
        <v>882149.5625</v>
      </c>
      <c r="X2827">
        <v>0.58970880508422852</v>
      </c>
      <c r="Y2827">
        <v>0.87857764959335327</v>
      </c>
      <c r="Z2827">
        <v>0.51455914974212646</v>
      </c>
      <c r="AA2827">
        <v>0.26516637206077576</v>
      </c>
      <c r="AB2827">
        <v>0.16524642705917358</v>
      </c>
      <c r="AC2827">
        <v>8.8828690350055695E-2</v>
      </c>
      <c r="AD2827">
        <v>-2.7622252702713013E-2</v>
      </c>
      <c r="AL2827">
        <f t="shared" si="277"/>
        <v>372</v>
      </c>
      <c r="AM2827">
        <f t="shared" si="277"/>
        <v>374</v>
      </c>
      <c r="AN2827">
        <f t="shared" si="277"/>
        <v>375</v>
      </c>
      <c r="AO2827">
        <f t="shared" si="277"/>
        <v>377</v>
      </c>
      <c r="AP2827">
        <f t="shared" si="277"/>
        <v>379</v>
      </c>
      <c r="AQ2827">
        <f t="shared" si="277"/>
        <v>380</v>
      </c>
    </row>
    <row r="2828" spans="1:43">
      <c r="A2828" s="3" t="s">
        <v>257</v>
      </c>
      <c r="B2828" s="3" t="s">
        <v>258</v>
      </c>
      <c r="C2828">
        <v>1988</v>
      </c>
      <c r="J2828">
        <v>23.408422470092773</v>
      </c>
      <c r="K2828">
        <v>15.812735557556152</v>
      </c>
      <c r="M2828">
        <v>182893.171875</v>
      </c>
      <c r="N2828">
        <v>118849.1484375</v>
      </c>
      <c r="O2828">
        <v>160316.53125</v>
      </c>
      <c r="P2828">
        <v>173792.96875</v>
      </c>
      <c r="Q2828">
        <v>305808.53125</v>
      </c>
      <c r="R2828">
        <v>1.1160516180098057E-2</v>
      </c>
      <c r="S2828">
        <v>0.51053690910339355</v>
      </c>
      <c r="T2828">
        <v>290954.125</v>
      </c>
      <c r="U2828">
        <v>149677.296875</v>
      </c>
      <c r="V2828">
        <v>234340.796875</v>
      </c>
      <c r="W2828">
        <v>919985.5625</v>
      </c>
      <c r="X2828">
        <v>0.60058021545410156</v>
      </c>
      <c r="Y2828">
        <v>0.85407799482345581</v>
      </c>
      <c r="Z2828">
        <v>0.51921701431274414</v>
      </c>
      <c r="AA2828">
        <v>0.24041157960891724</v>
      </c>
      <c r="AB2828">
        <v>0.16982364654541016</v>
      </c>
      <c r="AC2828">
        <v>8.2182660698890686E-2</v>
      </c>
      <c r="AD2828">
        <v>-2.2030964493751526E-2</v>
      </c>
      <c r="AL2828">
        <f t="shared" si="277"/>
        <v>372</v>
      </c>
      <c r="AM2828">
        <f t="shared" si="277"/>
        <v>374</v>
      </c>
      <c r="AN2828">
        <f t="shared" si="277"/>
        <v>375</v>
      </c>
      <c r="AO2828">
        <f t="shared" si="277"/>
        <v>377</v>
      </c>
      <c r="AP2828">
        <f t="shared" si="277"/>
        <v>379</v>
      </c>
      <c r="AQ2828">
        <f t="shared" si="277"/>
        <v>380</v>
      </c>
    </row>
    <row r="2829" spans="1:43">
      <c r="A2829" s="3" t="s">
        <v>257</v>
      </c>
      <c r="B2829" s="3" t="s">
        <v>258</v>
      </c>
      <c r="C2829">
        <v>1989</v>
      </c>
      <c r="J2829">
        <v>23.47258186340332</v>
      </c>
      <c r="K2829">
        <v>16.693473815917969</v>
      </c>
      <c r="M2829">
        <v>174429.46875</v>
      </c>
      <c r="N2829">
        <v>123419.84375</v>
      </c>
      <c r="O2829">
        <v>160001.3125</v>
      </c>
      <c r="P2829">
        <v>165575.921875</v>
      </c>
      <c r="Q2829">
        <v>313949.6875</v>
      </c>
      <c r="R2829">
        <v>1.104460097849369E-2</v>
      </c>
      <c r="S2829">
        <v>0.46707183122634888</v>
      </c>
      <c r="T2829">
        <v>274114.78125</v>
      </c>
      <c r="U2829">
        <v>151762.828125</v>
      </c>
      <c r="V2829">
        <v>227950.234375</v>
      </c>
      <c r="W2829">
        <v>956539.0625</v>
      </c>
      <c r="X2829">
        <v>0.61311066150665283</v>
      </c>
      <c r="Y2829">
        <v>0.76881468296051025</v>
      </c>
      <c r="Z2829">
        <v>0.5561147928237915</v>
      </c>
      <c r="AA2829">
        <v>0.22191686928272247</v>
      </c>
      <c r="AB2829">
        <v>0.19259609282016754</v>
      </c>
      <c r="AC2829">
        <v>0.13136303424835205</v>
      </c>
      <c r="AD2829">
        <v>-9.9640414118766785E-2</v>
      </c>
      <c r="AL2829">
        <f t="shared" si="277"/>
        <v>372</v>
      </c>
      <c r="AM2829">
        <f t="shared" si="277"/>
        <v>374</v>
      </c>
      <c r="AN2829">
        <f t="shared" si="277"/>
        <v>375</v>
      </c>
      <c r="AO2829">
        <f t="shared" si="277"/>
        <v>377</v>
      </c>
      <c r="AP2829">
        <f t="shared" si="277"/>
        <v>379</v>
      </c>
      <c r="AQ2829">
        <f t="shared" si="277"/>
        <v>380</v>
      </c>
    </row>
    <row r="2830" spans="1:43">
      <c r="A2830" s="3" t="s">
        <v>257</v>
      </c>
      <c r="B2830" s="3" t="s">
        <v>258</v>
      </c>
      <c r="C2830">
        <v>1990</v>
      </c>
      <c r="J2830">
        <v>23.489372253417969</v>
      </c>
      <c r="K2830">
        <v>16.332647323608398</v>
      </c>
      <c r="M2830">
        <v>168729.609375</v>
      </c>
      <c r="N2830">
        <v>137982.375</v>
      </c>
      <c r="O2830">
        <v>173778.5</v>
      </c>
      <c r="P2830">
        <v>159868.515625</v>
      </c>
      <c r="Q2830">
        <v>310709.875</v>
      </c>
      <c r="R2830">
        <v>1.0824159719049931E-2</v>
      </c>
      <c r="S2830">
        <v>0.47449561953544617</v>
      </c>
      <c r="T2830">
        <v>258721.1875</v>
      </c>
      <c r="U2830">
        <v>165109.390625</v>
      </c>
      <c r="V2830">
        <v>241643.25</v>
      </c>
      <c r="W2830">
        <v>961759.8125</v>
      </c>
      <c r="X2830">
        <v>0.61213952302932739</v>
      </c>
      <c r="Y2830">
        <v>0.73402416706085205</v>
      </c>
      <c r="Z2830">
        <v>0.61555129289627075</v>
      </c>
      <c r="AA2830">
        <v>0.21377122402191162</v>
      </c>
      <c r="AB2830">
        <v>0.20846697688102722</v>
      </c>
      <c r="AC2830">
        <v>7.1817055344581604E-2</v>
      </c>
      <c r="AD2830">
        <v>-0.10244733095169067</v>
      </c>
      <c r="AL2830">
        <f t="shared" si="277"/>
        <v>372</v>
      </c>
      <c r="AM2830">
        <f t="shared" si="277"/>
        <v>374</v>
      </c>
      <c r="AN2830">
        <f t="shared" si="277"/>
        <v>375</v>
      </c>
      <c r="AO2830">
        <f t="shared" si="277"/>
        <v>377</v>
      </c>
      <c r="AP2830">
        <f t="shared" si="277"/>
        <v>379</v>
      </c>
      <c r="AQ2830">
        <f t="shared" si="277"/>
        <v>380</v>
      </c>
    </row>
    <row r="2831" spans="1:43">
      <c r="A2831" s="3" t="s">
        <v>257</v>
      </c>
      <c r="B2831" s="3" t="s">
        <v>258</v>
      </c>
      <c r="C2831">
        <v>1991</v>
      </c>
      <c r="J2831">
        <v>23.454212188720703</v>
      </c>
      <c r="K2831">
        <v>15.035460472106934</v>
      </c>
      <c r="M2831">
        <v>156961.453125</v>
      </c>
      <c r="N2831">
        <v>126243.40625</v>
      </c>
      <c r="O2831">
        <v>153186.5</v>
      </c>
      <c r="P2831">
        <v>148695.265625</v>
      </c>
      <c r="Q2831">
        <v>299646.5</v>
      </c>
      <c r="R2831">
        <v>1.0430775582790375E-2</v>
      </c>
      <c r="S2831">
        <v>0.45896062254905701</v>
      </c>
      <c r="T2831">
        <v>225286.171875</v>
      </c>
      <c r="U2831">
        <v>144854.546875</v>
      </c>
      <c r="V2831">
        <v>201411.203125</v>
      </c>
      <c r="W2831">
        <v>949763.5625</v>
      </c>
      <c r="X2831">
        <v>0.60329729318618774</v>
      </c>
      <c r="Y2831">
        <v>0.67036497592926025</v>
      </c>
      <c r="Z2831">
        <v>0.56755280494689941</v>
      </c>
      <c r="AA2831">
        <v>0.17560969293117523</v>
      </c>
      <c r="AB2831">
        <v>0.25527662038803101</v>
      </c>
      <c r="AC2831">
        <v>5.1244638860225677E-2</v>
      </c>
      <c r="AD2831">
        <v>-6.9364652037620544E-2</v>
      </c>
      <c r="AL2831">
        <f t="shared" si="277"/>
        <v>372</v>
      </c>
      <c r="AM2831">
        <f t="shared" si="277"/>
        <v>374</v>
      </c>
      <c r="AN2831">
        <f t="shared" si="277"/>
        <v>375</v>
      </c>
      <c r="AO2831">
        <f t="shared" si="277"/>
        <v>377</v>
      </c>
      <c r="AP2831">
        <f t="shared" si="277"/>
        <v>379</v>
      </c>
      <c r="AQ2831">
        <f t="shared" si="277"/>
        <v>380</v>
      </c>
    </row>
    <row r="2832" spans="1:43">
      <c r="A2832" s="3" t="s">
        <v>257</v>
      </c>
      <c r="B2832" s="3" t="s">
        <v>258</v>
      </c>
      <c r="C2832">
        <v>1992</v>
      </c>
      <c r="J2832">
        <v>23.373357772827148</v>
      </c>
      <c r="K2832">
        <v>13.268403053283691</v>
      </c>
      <c r="M2832">
        <v>143959.171875</v>
      </c>
      <c r="N2832">
        <v>122239</v>
      </c>
      <c r="O2832">
        <v>146775.953125</v>
      </c>
      <c r="P2832">
        <v>136549.28125</v>
      </c>
      <c r="Q2832">
        <v>292255.5625</v>
      </c>
      <c r="R2832">
        <v>1.0061626322567463E-2</v>
      </c>
      <c r="S2832">
        <v>0.45629549026489258</v>
      </c>
      <c r="T2832">
        <v>205534.828125</v>
      </c>
      <c r="U2832">
        <v>136372.8125</v>
      </c>
      <c r="V2832">
        <v>186034.03125</v>
      </c>
      <c r="W2832">
        <v>939928.625</v>
      </c>
      <c r="X2832">
        <v>0.59292680025100708</v>
      </c>
      <c r="Y2832">
        <v>0.65699803829193115</v>
      </c>
      <c r="Z2832">
        <v>0.55965948104858398</v>
      </c>
      <c r="AA2832">
        <v>0.16878052055835724</v>
      </c>
      <c r="AB2832">
        <v>0.28117656707763672</v>
      </c>
      <c r="AC2832">
        <v>6.3009887933731079E-2</v>
      </c>
      <c r="AD2832">
        <v>-8.8981129229068756E-2</v>
      </c>
      <c r="AL2832">
        <f t="shared" si="277"/>
        <v>372</v>
      </c>
      <c r="AM2832">
        <f t="shared" si="277"/>
        <v>374</v>
      </c>
      <c r="AN2832">
        <f t="shared" si="277"/>
        <v>375</v>
      </c>
      <c r="AO2832">
        <f t="shared" si="277"/>
        <v>377</v>
      </c>
      <c r="AP2832">
        <f t="shared" si="277"/>
        <v>379</v>
      </c>
      <c r="AQ2832">
        <f t="shared" si="277"/>
        <v>380</v>
      </c>
    </row>
    <row r="2833" spans="1:43">
      <c r="A2833" s="3" t="s">
        <v>257</v>
      </c>
      <c r="B2833" s="3" t="s">
        <v>258</v>
      </c>
      <c r="C2833">
        <v>1993</v>
      </c>
      <c r="J2833">
        <v>23.25599479675293</v>
      </c>
      <c r="K2833">
        <v>12.736987113952637</v>
      </c>
      <c r="M2833">
        <v>152069.875</v>
      </c>
      <c r="N2833">
        <v>125171.5234375</v>
      </c>
      <c r="O2833">
        <v>150032.453125</v>
      </c>
      <c r="P2833">
        <v>143871.9375</v>
      </c>
      <c r="Q2833">
        <v>294496.59375</v>
      </c>
      <c r="R2833">
        <v>9.7400695085525513E-3</v>
      </c>
      <c r="S2833">
        <v>0.47808519005775452</v>
      </c>
      <c r="T2833">
        <v>208677.109375</v>
      </c>
      <c r="U2833">
        <v>138035.4375</v>
      </c>
      <c r="V2833">
        <v>186113.828125</v>
      </c>
      <c r="W2833">
        <v>932938.0625</v>
      </c>
      <c r="X2833">
        <v>0.58186691999435425</v>
      </c>
      <c r="Y2833">
        <v>0.68179649114608765</v>
      </c>
      <c r="Z2833">
        <v>0.55593192577362061</v>
      </c>
      <c r="AA2833">
        <v>0.16654014587402344</v>
      </c>
      <c r="AB2833">
        <v>0.2825760543346405</v>
      </c>
      <c r="AC2833">
        <v>6.8882554769515991E-2</v>
      </c>
      <c r="AD2833">
        <v>-8.9349329471588135E-2</v>
      </c>
      <c r="AL2833">
        <f t="shared" si="277"/>
        <v>372</v>
      </c>
      <c r="AM2833">
        <f t="shared" si="277"/>
        <v>374</v>
      </c>
      <c r="AN2833">
        <f t="shared" si="277"/>
        <v>375</v>
      </c>
      <c r="AO2833">
        <f t="shared" si="277"/>
        <v>377</v>
      </c>
      <c r="AP2833">
        <f t="shared" si="277"/>
        <v>379</v>
      </c>
      <c r="AQ2833">
        <f t="shared" si="277"/>
        <v>380</v>
      </c>
    </row>
    <row r="2834" spans="1:43">
      <c r="A2834" s="3" t="s">
        <v>257</v>
      </c>
      <c r="B2834" s="3" t="s">
        <v>258</v>
      </c>
      <c r="C2834">
        <v>1994</v>
      </c>
      <c r="J2834">
        <v>23.116174697875977</v>
      </c>
      <c r="K2834">
        <v>12.312694549560547</v>
      </c>
      <c r="M2834">
        <v>163626.09375</v>
      </c>
      <c r="N2834">
        <v>133947.53125</v>
      </c>
      <c r="O2834">
        <v>156582.65625</v>
      </c>
      <c r="P2834">
        <v>154450.296875</v>
      </c>
      <c r="Q2834">
        <v>299352.65625</v>
      </c>
      <c r="R2834">
        <v>9.6063911914825439E-3</v>
      </c>
      <c r="S2834">
        <v>0.50835561752319336</v>
      </c>
      <c r="T2834">
        <v>216882.171875</v>
      </c>
      <c r="U2834">
        <v>142856.78125</v>
      </c>
      <c r="V2834">
        <v>186543</v>
      </c>
      <c r="W2834">
        <v>934229.75</v>
      </c>
      <c r="X2834">
        <v>0.57943803071975708</v>
      </c>
      <c r="Y2834">
        <v>0.71596574783325195</v>
      </c>
      <c r="Z2834">
        <v>0.54372495412826538</v>
      </c>
      <c r="AA2834">
        <v>0.14304004609584808</v>
      </c>
      <c r="AB2834">
        <v>0.30274122953414917</v>
      </c>
      <c r="AC2834">
        <v>8.2028761506080627E-2</v>
      </c>
      <c r="AD2834">
        <v>-8.7734982371330261E-2</v>
      </c>
      <c r="AL2834">
        <f t="shared" ref="AL2834:AQ2843" si="278">AL2766+9</f>
        <v>372</v>
      </c>
      <c r="AM2834">
        <f t="shared" si="278"/>
        <v>374</v>
      </c>
      <c r="AN2834">
        <f t="shared" si="278"/>
        <v>375</v>
      </c>
      <c r="AO2834">
        <f t="shared" si="278"/>
        <v>377</v>
      </c>
      <c r="AP2834">
        <f t="shared" si="278"/>
        <v>379</v>
      </c>
      <c r="AQ2834">
        <f t="shared" si="278"/>
        <v>380</v>
      </c>
    </row>
    <row r="2835" spans="1:43">
      <c r="A2835" s="3" t="s">
        <v>257</v>
      </c>
      <c r="B2835" s="3" t="s">
        <v>258</v>
      </c>
      <c r="C2835">
        <v>1995</v>
      </c>
      <c r="D2835">
        <v>229698.304</v>
      </c>
      <c r="E2835">
        <v>105398.249</v>
      </c>
      <c r="F2835">
        <v>52916.687100000003</v>
      </c>
      <c r="G2835">
        <v>36642.166700000002</v>
      </c>
      <c r="H2835">
        <v>36189.364099999999</v>
      </c>
      <c r="I2835">
        <v>26273.409199999998</v>
      </c>
      <c r="J2835">
        <v>22.965110778808594</v>
      </c>
      <c r="K2835">
        <v>11.759702682495117</v>
      </c>
      <c r="L2835">
        <v>1822.6453857421875</v>
      </c>
      <c r="M2835">
        <v>171592.3125</v>
      </c>
      <c r="N2835">
        <v>148080.921875</v>
      </c>
      <c r="O2835">
        <v>169874.90625</v>
      </c>
      <c r="P2835">
        <v>161784.3125</v>
      </c>
      <c r="Q2835">
        <v>306982.75</v>
      </c>
      <c r="R2835">
        <v>9.0107107535004616E-3</v>
      </c>
      <c r="S2835">
        <v>0.56027144193649292</v>
      </c>
      <c r="T2835">
        <v>232363.6875</v>
      </c>
      <c r="U2835">
        <v>158387.546875</v>
      </c>
      <c r="V2835">
        <v>199976.421875</v>
      </c>
      <c r="W2835">
        <v>940019.75</v>
      </c>
      <c r="X2835">
        <v>0.57875168323516846</v>
      </c>
      <c r="Y2835">
        <v>0.78049677610397339</v>
      </c>
      <c r="Z2835">
        <v>0.58914458751678467</v>
      </c>
      <c r="AA2835">
        <v>0.12928000092506409</v>
      </c>
      <c r="AB2835">
        <v>0.2892586886882782</v>
      </c>
      <c r="AC2835">
        <v>8.9001931250095367E-2</v>
      </c>
      <c r="AD2835">
        <v>-0.10955619066953659</v>
      </c>
      <c r="AL2835">
        <f t="shared" si="278"/>
        <v>372</v>
      </c>
      <c r="AM2835">
        <f t="shared" si="278"/>
        <v>374</v>
      </c>
      <c r="AN2835">
        <f t="shared" si="278"/>
        <v>375</v>
      </c>
      <c r="AO2835">
        <f t="shared" si="278"/>
        <v>377</v>
      </c>
      <c r="AP2835">
        <f t="shared" si="278"/>
        <v>379</v>
      </c>
      <c r="AQ2835">
        <f t="shared" si="278"/>
        <v>380</v>
      </c>
    </row>
    <row r="2836" spans="1:43">
      <c r="A2836" s="3" t="s">
        <v>257</v>
      </c>
      <c r="B2836" s="3" t="s">
        <v>258</v>
      </c>
      <c r="C2836">
        <v>1996</v>
      </c>
      <c r="D2836">
        <v>238674.24230000001</v>
      </c>
      <c r="E2836">
        <v>113362.7267</v>
      </c>
      <c r="F2836">
        <v>53007.511700000003</v>
      </c>
      <c r="G2836">
        <v>39720.518199999999</v>
      </c>
      <c r="H2836">
        <v>38391.597999999998</v>
      </c>
      <c r="I2836">
        <v>28645.728599999999</v>
      </c>
      <c r="J2836">
        <v>22.804164886474609</v>
      </c>
      <c r="K2836">
        <v>11.326645851135254</v>
      </c>
      <c r="L2836">
        <v>1861.4635009765625</v>
      </c>
      <c r="M2836">
        <v>176737.28125</v>
      </c>
      <c r="N2836">
        <v>156655.5</v>
      </c>
      <c r="O2836">
        <v>178590.9375</v>
      </c>
      <c r="P2836">
        <v>165646.6875</v>
      </c>
      <c r="Q2836">
        <v>328616.25</v>
      </c>
      <c r="R2836">
        <v>8.7449001148343086E-3</v>
      </c>
      <c r="S2836">
        <v>0.58384639024734497</v>
      </c>
      <c r="T2836">
        <v>241355.734375</v>
      </c>
      <c r="U2836">
        <v>168711.046875</v>
      </c>
      <c r="V2836">
        <v>209826.546875</v>
      </c>
      <c r="W2836">
        <v>950677</v>
      </c>
      <c r="X2836">
        <v>0.58112156391143799</v>
      </c>
      <c r="Y2836">
        <v>0.81344544887542725</v>
      </c>
      <c r="Z2836">
        <v>0.62631756067276001</v>
      </c>
      <c r="AA2836">
        <v>0.12511742115020752</v>
      </c>
      <c r="AB2836">
        <v>0.26722908020019531</v>
      </c>
      <c r="AC2836">
        <v>8.6577780544757843E-2</v>
      </c>
      <c r="AD2836">
        <v>-0.11725079268217087</v>
      </c>
      <c r="AL2836">
        <f t="shared" si="278"/>
        <v>372</v>
      </c>
      <c r="AM2836">
        <f t="shared" si="278"/>
        <v>374</v>
      </c>
      <c r="AN2836">
        <f t="shared" si="278"/>
        <v>375</v>
      </c>
      <c r="AO2836">
        <f t="shared" si="278"/>
        <v>377</v>
      </c>
      <c r="AP2836">
        <f t="shared" si="278"/>
        <v>379</v>
      </c>
      <c r="AQ2836">
        <f t="shared" si="278"/>
        <v>380</v>
      </c>
    </row>
    <row r="2837" spans="1:43">
      <c r="A2837" s="3" t="s">
        <v>257</v>
      </c>
      <c r="B2837" s="3" t="s">
        <v>258</v>
      </c>
      <c r="C2837">
        <v>1997</v>
      </c>
      <c r="D2837">
        <v>227100.70970000001</v>
      </c>
      <c r="E2837">
        <v>108157.7539</v>
      </c>
      <c r="F2837">
        <v>55312.359499999999</v>
      </c>
      <c r="G2837">
        <v>39149.405400000003</v>
      </c>
      <c r="H2837">
        <v>42679.417999999998</v>
      </c>
      <c r="I2837">
        <v>31649.766800000001</v>
      </c>
      <c r="J2837">
        <v>22.632804870605469</v>
      </c>
      <c r="K2837">
        <v>11.369608879089355</v>
      </c>
      <c r="L2837">
        <v>1860.52392578125</v>
      </c>
      <c r="M2837">
        <v>168202.6875</v>
      </c>
      <c r="N2837">
        <v>147380.1875</v>
      </c>
      <c r="O2837">
        <v>169168.125</v>
      </c>
      <c r="P2837">
        <v>158455.21875</v>
      </c>
      <c r="Q2837">
        <v>355607.6875</v>
      </c>
      <c r="R2837">
        <v>9.330318309366703E-3</v>
      </c>
      <c r="S2837">
        <v>0.53230953216552734</v>
      </c>
      <c r="T2837">
        <v>229732.515625</v>
      </c>
      <c r="U2837">
        <v>162606.421875</v>
      </c>
      <c r="V2837">
        <v>201865.328125</v>
      </c>
      <c r="W2837">
        <v>960620.9375</v>
      </c>
      <c r="X2837">
        <v>0.58328372240066528</v>
      </c>
      <c r="Y2837">
        <v>0.76959532499313354</v>
      </c>
      <c r="Z2837">
        <v>0.61715728044509888</v>
      </c>
      <c r="AA2837">
        <v>0.13072499632835388</v>
      </c>
      <c r="AB2837">
        <v>0.26710635423660278</v>
      </c>
      <c r="AC2837">
        <v>9.9990382790565491E-2</v>
      </c>
      <c r="AD2837">
        <v>-0.12685665488243103</v>
      </c>
      <c r="AL2837">
        <f t="shared" si="278"/>
        <v>372</v>
      </c>
      <c r="AM2837">
        <f t="shared" si="278"/>
        <v>374</v>
      </c>
      <c r="AN2837">
        <f t="shared" si="278"/>
        <v>375</v>
      </c>
      <c r="AO2837">
        <f t="shared" si="278"/>
        <v>377</v>
      </c>
      <c r="AP2837">
        <f t="shared" si="278"/>
        <v>379</v>
      </c>
      <c r="AQ2837">
        <f t="shared" si="278"/>
        <v>380</v>
      </c>
    </row>
    <row r="2838" spans="1:43">
      <c r="A2838" s="3" t="s">
        <v>257</v>
      </c>
      <c r="B2838" s="3" t="s">
        <v>258</v>
      </c>
      <c r="C2838">
        <v>1998</v>
      </c>
      <c r="D2838">
        <v>222491.0287</v>
      </c>
      <c r="E2838">
        <v>114621.8358</v>
      </c>
      <c r="F2838">
        <v>51383.206299999998</v>
      </c>
      <c r="G2838">
        <v>37315.716200000003</v>
      </c>
      <c r="H2838">
        <v>41998.0003</v>
      </c>
      <c r="I2838">
        <v>35304.676500000001</v>
      </c>
      <c r="J2838">
        <v>22.458076477050781</v>
      </c>
      <c r="K2838">
        <v>10.964079856872559</v>
      </c>
      <c r="L2838">
        <v>1859.1492919921875</v>
      </c>
      <c r="M2838">
        <v>165073.25</v>
      </c>
      <c r="N2838">
        <v>145804.9375</v>
      </c>
      <c r="O2838">
        <v>167386.34375</v>
      </c>
      <c r="P2838">
        <v>155339.171875</v>
      </c>
      <c r="Q2838">
        <v>414228.78125</v>
      </c>
      <c r="R2838">
        <v>9.9413180723786354E-3</v>
      </c>
      <c r="S2838">
        <v>0.47477304935455322</v>
      </c>
      <c r="T2838">
        <v>224937.15625</v>
      </c>
      <c r="U2838">
        <v>169532.421875</v>
      </c>
      <c r="V2838">
        <v>206859.375</v>
      </c>
      <c r="W2838">
        <v>966704</v>
      </c>
      <c r="X2838">
        <v>0.59139275550842285</v>
      </c>
      <c r="Y2838">
        <v>0.75927597284317017</v>
      </c>
      <c r="Z2838">
        <v>0.66007912158966064</v>
      </c>
      <c r="AA2838">
        <v>0.13303329050540924</v>
      </c>
      <c r="AB2838">
        <v>0.2386995255947113</v>
      </c>
      <c r="AC2838">
        <v>0.10782110691070557</v>
      </c>
      <c r="AD2838">
        <v>-0.1462777853012085</v>
      </c>
      <c r="AL2838">
        <f t="shared" si="278"/>
        <v>372</v>
      </c>
      <c r="AM2838">
        <f t="shared" si="278"/>
        <v>374</v>
      </c>
      <c r="AN2838">
        <f t="shared" si="278"/>
        <v>375</v>
      </c>
      <c r="AO2838">
        <f t="shared" si="278"/>
        <v>377</v>
      </c>
      <c r="AP2838">
        <f t="shared" si="278"/>
        <v>379</v>
      </c>
      <c r="AQ2838">
        <f t="shared" si="278"/>
        <v>380</v>
      </c>
    </row>
    <row r="2839" spans="1:43">
      <c r="A2839" s="3" t="s">
        <v>257</v>
      </c>
      <c r="B2839" s="3" t="s">
        <v>258</v>
      </c>
      <c r="C2839">
        <v>1999</v>
      </c>
      <c r="D2839">
        <v>221652.95310000001</v>
      </c>
      <c r="E2839">
        <v>109813.3186</v>
      </c>
      <c r="F2839">
        <v>61033.6103</v>
      </c>
      <c r="G2839">
        <v>36602.281000000003</v>
      </c>
      <c r="H2839">
        <v>45070.3753</v>
      </c>
      <c r="I2839">
        <v>33793.697</v>
      </c>
      <c r="J2839">
        <v>22.288057327270508</v>
      </c>
      <c r="K2839">
        <v>10.764588356018066</v>
      </c>
      <c r="L2839">
        <v>1850.044677734375</v>
      </c>
      <c r="M2839">
        <v>165847.03125</v>
      </c>
      <c r="N2839">
        <v>143858.78125</v>
      </c>
      <c r="O2839">
        <v>163919.65625</v>
      </c>
      <c r="P2839">
        <v>156836.21875</v>
      </c>
      <c r="Q2839">
        <v>462265.59375</v>
      </c>
      <c r="R2839">
        <v>1.0580506175756454E-2</v>
      </c>
      <c r="S2839">
        <v>0.45384949445724487</v>
      </c>
      <c r="T2839">
        <v>224034.234375</v>
      </c>
      <c r="U2839">
        <v>167989.5</v>
      </c>
      <c r="V2839">
        <v>201001.046875</v>
      </c>
      <c r="W2839">
        <v>971467</v>
      </c>
      <c r="X2839">
        <v>0.59387499094009399</v>
      </c>
      <c r="Y2839">
        <v>0.76129394769668579</v>
      </c>
      <c r="Z2839">
        <v>0.62596917152404785</v>
      </c>
      <c r="AA2839">
        <v>0.12384524196386337</v>
      </c>
      <c r="AB2839">
        <v>0.26213866472244263</v>
      </c>
      <c r="AC2839">
        <v>0.11150065064430237</v>
      </c>
      <c r="AD2839">
        <v>-0.13058649003505707</v>
      </c>
      <c r="AL2839">
        <f t="shared" si="278"/>
        <v>372</v>
      </c>
      <c r="AM2839">
        <f t="shared" si="278"/>
        <v>374</v>
      </c>
      <c r="AN2839">
        <f t="shared" si="278"/>
        <v>375</v>
      </c>
      <c r="AO2839">
        <f t="shared" si="278"/>
        <v>377</v>
      </c>
      <c r="AP2839">
        <f t="shared" si="278"/>
        <v>379</v>
      </c>
      <c r="AQ2839">
        <f t="shared" si="278"/>
        <v>380</v>
      </c>
    </row>
    <row r="2840" spans="1:43">
      <c r="A2840" s="3" t="s">
        <v>257</v>
      </c>
      <c r="B2840" s="3" t="s">
        <v>258</v>
      </c>
      <c r="C2840">
        <v>2000</v>
      </c>
      <c r="D2840">
        <v>227108.39240000001</v>
      </c>
      <c r="E2840">
        <v>111510.67849999999</v>
      </c>
      <c r="F2840">
        <v>59993.238400000002</v>
      </c>
      <c r="G2840">
        <v>38744.124900000003</v>
      </c>
      <c r="H2840">
        <v>36697.932999999997</v>
      </c>
      <c r="I2840">
        <v>31038.100399999999</v>
      </c>
      <c r="J2840">
        <v>22.128128051757813</v>
      </c>
      <c r="K2840">
        <v>10.618415832519531</v>
      </c>
      <c r="L2840">
        <v>1852.9990234375</v>
      </c>
      <c r="M2840">
        <v>167426.140625</v>
      </c>
      <c r="N2840">
        <v>143936.84375</v>
      </c>
      <c r="O2840">
        <v>167560.046875</v>
      </c>
      <c r="P2840">
        <v>159154.21875</v>
      </c>
      <c r="Q2840">
        <v>458812.09375</v>
      </c>
      <c r="R2840">
        <v>9.6539445221424103E-3</v>
      </c>
      <c r="S2840">
        <v>0.46534156799316406</v>
      </c>
      <c r="T2840">
        <v>229400.0625</v>
      </c>
      <c r="U2840">
        <v>169742.9375</v>
      </c>
      <c r="V2840">
        <v>210621.546875</v>
      </c>
      <c r="W2840">
        <v>978436.5625</v>
      </c>
      <c r="X2840">
        <v>0.60306084156036377</v>
      </c>
      <c r="Y2840">
        <v>0.77614784240722656</v>
      </c>
      <c r="Z2840">
        <v>0.59613502025604248</v>
      </c>
      <c r="AA2840">
        <v>0.14203387498855591</v>
      </c>
      <c r="AB2840">
        <v>0.26928138732910156</v>
      </c>
      <c r="AC2840">
        <v>0.1375129222869873</v>
      </c>
      <c r="AD2840">
        <v>-0.16394366323947906</v>
      </c>
      <c r="AL2840">
        <f t="shared" si="278"/>
        <v>372</v>
      </c>
      <c r="AM2840">
        <f t="shared" si="278"/>
        <v>374</v>
      </c>
      <c r="AN2840">
        <f t="shared" si="278"/>
        <v>375</v>
      </c>
      <c r="AO2840">
        <f t="shared" si="278"/>
        <v>377</v>
      </c>
      <c r="AP2840">
        <f t="shared" si="278"/>
        <v>379</v>
      </c>
      <c r="AQ2840">
        <f t="shared" si="278"/>
        <v>380</v>
      </c>
    </row>
    <row r="2841" spans="1:43">
      <c r="A2841" s="3" t="s">
        <v>257</v>
      </c>
      <c r="B2841" s="3" t="s">
        <v>258</v>
      </c>
      <c r="C2841">
        <v>2001</v>
      </c>
      <c r="D2841">
        <v>238959.30609999999</v>
      </c>
      <c r="E2841">
        <v>120806.57460000001</v>
      </c>
      <c r="F2841">
        <v>57699.446600000003</v>
      </c>
      <c r="G2841">
        <v>42830.313600000001</v>
      </c>
      <c r="H2841">
        <v>41931.186500000003</v>
      </c>
      <c r="I2841">
        <v>38330.9732</v>
      </c>
      <c r="J2841">
        <v>21.984134674072266</v>
      </c>
      <c r="K2841">
        <v>10.452211380004883</v>
      </c>
      <c r="L2841">
        <v>1852.48046875</v>
      </c>
      <c r="M2841">
        <v>178538.234375</v>
      </c>
      <c r="N2841">
        <v>156147.21875</v>
      </c>
      <c r="O2841">
        <v>183673.828125</v>
      </c>
      <c r="P2841">
        <v>170728.4375</v>
      </c>
      <c r="Q2841">
        <v>458566.75</v>
      </c>
      <c r="R2841">
        <v>8.6884740740060806E-3</v>
      </c>
      <c r="S2841">
        <v>0.5195547342300415</v>
      </c>
      <c r="T2841">
        <v>242228.15625</v>
      </c>
      <c r="U2841">
        <v>180948.921875</v>
      </c>
      <c r="V2841">
        <v>228277.828125</v>
      </c>
      <c r="W2841">
        <v>989458.9375</v>
      </c>
      <c r="X2841">
        <v>0.61410439014434814</v>
      </c>
      <c r="Y2841">
        <v>0.81776618957519531</v>
      </c>
      <c r="Z2841">
        <v>0.6175345778465271</v>
      </c>
      <c r="AA2841">
        <v>0.15281912684440613</v>
      </c>
      <c r="AB2841">
        <v>0.24934577941894531</v>
      </c>
      <c r="AC2841">
        <v>0.14216974377632141</v>
      </c>
      <c r="AD2841">
        <v>-0.18837566673755646</v>
      </c>
      <c r="AL2841">
        <f t="shared" si="278"/>
        <v>372</v>
      </c>
      <c r="AM2841">
        <f t="shared" si="278"/>
        <v>374</v>
      </c>
      <c r="AN2841">
        <f t="shared" si="278"/>
        <v>375</v>
      </c>
      <c r="AO2841">
        <f t="shared" si="278"/>
        <v>377</v>
      </c>
      <c r="AP2841">
        <f t="shared" si="278"/>
        <v>379</v>
      </c>
      <c r="AQ2841">
        <f t="shared" si="278"/>
        <v>380</v>
      </c>
    </row>
    <row r="2842" spans="1:43">
      <c r="A2842" s="3" t="s">
        <v>257</v>
      </c>
      <c r="B2842" s="3" t="s">
        <v>258</v>
      </c>
      <c r="C2842">
        <v>2002</v>
      </c>
      <c r="D2842">
        <v>252587.09109999999</v>
      </c>
      <c r="E2842">
        <v>129378.08689999999</v>
      </c>
      <c r="F2842">
        <v>56239.847199999997</v>
      </c>
      <c r="G2842">
        <v>45960.199800000002</v>
      </c>
      <c r="H2842">
        <v>49206.8747</v>
      </c>
      <c r="I2842">
        <v>42421.345999999998</v>
      </c>
      <c r="J2842">
        <v>21.85467529296875</v>
      </c>
      <c r="K2842">
        <v>9.355128288269043</v>
      </c>
      <c r="L2842">
        <v>1867.1761474609375</v>
      </c>
      <c r="M2842">
        <v>186659.71875</v>
      </c>
      <c r="N2842">
        <v>161480.40625</v>
      </c>
      <c r="O2842">
        <v>189396.609375</v>
      </c>
      <c r="P2842">
        <v>179352.15625</v>
      </c>
      <c r="Q2842">
        <v>432525.84375</v>
      </c>
      <c r="R2842">
        <v>8.153257891535759E-3</v>
      </c>
      <c r="S2842">
        <v>0.58245348930358887</v>
      </c>
      <c r="T2842">
        <v>254785.6875</v>
      </c>
      <c r="U2842">
        <v>188479.578125</v>
      </c>
      <c r="V2842">
        <v>237727.953125</v>
      </c>
      <c r="W2842">
        <v>1004041.5625</v>
      </c>
      <c r="X2842">
        <v>0.6262851357460022</v>
      </c>
      <c r="Y2842">
        <v>0.89879661798477173</v>
      </c>
      <c r="Z2842">
        <v>0.61487483978271484</v>
      </c>
      <c r="AA2842">
        <v>0.14911465346813202</v>
      </c>
      <c r="AB2842">
        <v>0.24767421185970306</v>
      </c>
      <c r="AC2842">
        <v>0.16172309219837189</v>
      </c>
      <c r="AD2842">
        <v>-0.20370785892009735</v>
      </c>
      <c r="AL2842">
        <f t="shared" si="278"/>
        <v>372</v>
      </c>
      <c r="AM2842">
        <f t="shared" si="278"/>
        <v>374</v>
      </c>
      <c r="AN2842">
        <f t="shared" si="278"/>
        <v>375</v>
      </c>
      <c r="AO2842">
        <f t="shared" si="278"/>
        <v>377</v>
      </c>
      <c r="AP2842">
        <f t="shared" si="278"/>
        <v>379</v>
      </c>
      <c r="AQ2842">
        <f t="shared" si="278"/>
        <v>380</v>
      </c>
    </row>
    <row r="2843" spans="1:43">
      <c r="A2843" s="3" t="s">
        <v>257</v>
      </c>
      <c r="B2843" s="3" t="s">
        <v>258</v>
      </c>
      <c r="C2843">
        <v>2003</v>
      </c>
      <c r="D2843">
        <v>258500.52679999999</v>
      </c>
      <c r="E2843">
        <v>140220.0624</v>
      </c>
      <c r="F2843">
        <v>49274.5193</v>
      </c>
      <c r="G2843">
        <v>50674.892200000002</v>
      </c>
      <c r="H2843">
        <v>53311.103600000002</v>
      </c>
      <c r="I2843">
        <v>50244.834999999999</v>
      </c>
      <c r="J2843">
        <v>21.728918075561523</v>
      </c>
      <c r="K2843">
        <v>9.3223810195922852</v>
      </c>
      <c r="L2843">
        <v>1837.0599365234375</v>
      </c>
      <c r="M2843">
        <v>194915.65625</v>
      </c>
      <c r="N2843">
        <v>172536.21875</v>
      </c>
      <c r="O2843">
        <v>202626.953125</v>
      </c>
      <c r="P2843">
        <v>188618.4375</v>
      </c>
      <c r="Q2843">
        <v>449109.59375</v>
      </c>
      <c r="R2843">
        <v>7.1334685198962688E-3</v>
      </c>
      <c r="S2843">
        <v>0.65012592077255249</v>
      </c>
      <c r="T2843">
        <v>268861.25</v>
      </c>
      <c r="U2843">
        <v>204571.453125</v>
      </c>
      <c r="V2843">
        <v>257971.5625</v>
      </c>
      <c r="W2843">
        <v>1023498.5625</v>
      </c>
      <c r="X2843">
        <v>0.55208194255828857</v>
      </c>
      <c r="Y2843">
        <v>1.0149400234222412</v>
      </c>
      <c r="Z2843">
        <v>0.5959477424621582</v>
      </c>
      <c r="AA2843">
        <v>0.15223731100559235</v>
      </c>
      <c r="AB2843">
        <v>0.27696070075035095</v>
      </c>
      <c r="AC2843">
        <v>0.17571395635604858</v>
      </c>
      <c r="AD2843">
        <v>-0.23324358463287354</v>
      </c>
      <c r="AL2843">
        <f t="shared" si="278"/>
        <v>372</v>
      </c>
      <c r="AM2843">
        <f t="shared" si="278"/>
        <v>374</v>
      </c>
      <c r="AN2843">
        <f t="shared" si="278"/>
        <v>375</v>
      </c>
      <c r="AO2843">
        <f t="shared" si="278"/>
        <v>377</v>
      </c>
      <c r="AP2843">
        <f t="shared" si="278"/>
        <v>379</v>
      </c>
      <c r="AQ2843">
        <f t="shared" si="278"/>
        <v>380</v>
      </c>
    </row>
    <row r="2844" spans="1:43">
      <c r="A2844" s="3" t="s">
        <v>257</v>
      </c>
      <c r="B2844" s="3" t="s">
        <v>258</v>
      </c>
      <c r="C2844">
        <v>2004</v>
      </c>
      <c r="D2844">
        <v>285457.27510000003</v>
      </c>
      <c r="E2844">
        <v>162431.27910000001</v>
      </c>
      <c r="F2844">
        <v>49799.063499999997</v>
      </c>
      <c r="G2844">
        <v>55542.862399999998</v>
      </c>
      <c r="H2844">
        <v>60851.420700000002</v>
      </c>
      <c r="I2844">
        <v>62776.252999999997</v>
      </c>
      <c r="J2844">
        <v>21.591163635253906</v>
      </c>
      <c r="K2844">
        <v>9.1327247619628906</v>
      </c>
      <c r="L2844">
        <v>1845.9630126953125</v>
      </c>
      <c r="M2844">
        <v>217007.515625</v>
      </c>
      <c r="N2844">
        <v>191222.328125</v>
      </c>
      <c r="O2844">
        <v>229728.515625</v>
      </c>
      <c r="P2844">
        <v>210876.625</v>
      </c>
      <c r="Q2844">
        <v>562105.4375</v>
      </c>
      <c r="R2844">
        <v>8.9549468830227852E-3</v>
      </c>
      <c r="S2844">
        <v>0.65132170915603638</v>
      </c>
      <c r="T2844">
        <v>291334.78125</v>
      </c>
      <c r="U2844">
        <v>225742.875</v>
      </c>
      <c r="V2844">
        <v>288573.75</v>
      </c>
      <c r="W2844">
        <v>1053305.125</v>
      </c>
      <c r="X2844">
        <v>0.56892365217208862</v>
      </c>
      <c r="Y2844">
        <v>1.089637279510498</v>
      </c>
      <c r="Z2844">
        <v>0.63737446069717407</v>
      </c>
      <c r="AA2844">
        <v>0.17422083020210266</v>
      </c>
      <c r="AB2844">
        <v>0.22780901193618774</v>
      </c>
      <c r="AC2844">
        <v>0.18997353315353394</v>
      </c>
      <c r="AD2844">
        <v>-0.26040321588516235</v>
      </c>
      <c r="AL2844">
        <f t="shared" ref="AL2844:AQ2853" si="279">AL2776+9</f>
        <v>372</v>
      </c>
      <c r="AM2844">
        <f t="shared" si="279"/>
        <v>374</v>
      </c>
      <c r="AN2844">
        <f t="shared" si="279"/>
        <v>375</v>
      </c>
      <c r="AO2844">
        <f t="shared" si="279"/>
        <v>377</v>
      </c>
      <c r="AP2844">
        <f t="shared" si="279"/>
        <v>379</v>
      </c>
      <c r="AQ2844">
        <f t="shared" si="279"/>
        <v>380</v>
      </c>
    </row>
    <row r="2845" spans="1:43">
      <c r="A2845" s="3" t="s">
        <v>257</v>
      </c>
      <c r="B2845" s="3" t="s">
        <v>258</v>
      </c>
      <c r="C2845">
        <v>2005</v>
      </c>
      <c r="D2845">
        <v>298782.82919999998</v>
      </c>
      <c r="E2845">
        <v>180664.95559999999</v>
      </c>
      <c r="F2845">
        <v>53374.449699999997</v>
      </c>
      <c r="G2845">
        <v>61944.331599999998</v>
      </c>
      <c r="H2845">
        <v>66451.779299999995</v>
      </c>
      <c r="I2845">
        <v>75170.358800000002</v>
      </c>
      <c r="J2845">
        <v>21.431018829345703</v>
      </c>
      <c r="K2845">
        <v>8.9473381042480469</v>
      </c>
      <c r="L2845">
        <v>1852.912109375</v>
      </c>
      <c r="M2845">
        <v>224273.953125</v>
      </c>
      <c r="N2845">
        <v>200301.703125</v>
      </c>
      <c r="O2845">
        <v>245243.078125</v>
      </c>
      <c r="P2845">
        <v>222724.65625</v>
      </c>
      <c r="Q2845">
        <v>656625.5625</v>
      </c>
      <c r="R2845">
        <v>8.0468971282243729E-3</v>
      </c>
      <c r="S2845">
        <v>0.70352309942245483</v>
      </c>
      <c r="T2845">
        <v>303488.375</v>
      </c>
      <c r="U2845">
        <v>245694.625</v>
      </c>
      <c r="V2845">
        <v>311244.25</v>
      </c>
      <c r="W2845">
        <v>1088029.125</v>
      </c>
      <c r="X2845">
        <v>0.48084163665771484</v>
      </c>
      <c r="Y2845">
        <v>1.2416989803314209</v>
      </c>
      <c r="Z2845">
        <v>0.63276684284210205</v>
      </c>
      <c r="AA2845">
        <v>0.19437465071678162</v>
      </c>
      <c r="AB2845">
        <v>0.23355217278003693</v>
      </c>
      <c r="AC2845">
        <v>0.2103864848613739</v>
      </c>
      <c r="AD2845">
        <v>-0.29769289493560791</v>
      </c>
      <c r="AL2845">
        <f t="shared" si="279"/>
        <v>372</v>
      </c>
      <c r="AM2845">
        <f t="shared" si="279"/>
        <v>374</v>
      </c>
      <c r="AN2845">
        <f t="shared" si="279"/>
        <v>375</v>
      </c>
      <c r="AO2845">
        <f t="shared" si="279"/>
        <v>377</v>
      </c>
      <c r="AP2845">
        <f t="shared" si="279"/>
        <v>379</v>
      </c>
      <c r="AQ2845">
        <f t="shared" si="279"/>
        <v>380</v>
      </c>
    </row>
    <row r="2846" spans="1:43">
      <c r="A2846" s="3" t="s">
        <v>257</v>
      </c>
      <c r="B2846" s="3" t="s">
        <v>258</v>
      </c>
      <c r="C2846">
        <v>2006</v>
      </c>
      <c r="D2846">
        <v>322771.53810000001</v>
      </c>
      <c r="E2846">
        <v>199105.18830000001</v>
      </c>
      <c r="F2846">
        <v>52067.536800000002</v>
      </c>
      <c r="G2846">
        <v>78387.639500000005</v>
      </c>
      <c r="H2846">
        <v>74274.017699999997</v>
      </c>
      <c r="I2846">
        <v>95225.449299999993</v>
      </c>
      <c r="J2846">
        <v>21.243921279907227</v>
      </c>
      <c r="K2846">
        <v>8.9488210678100586</v>
      </c>
      <c r="L2846">
        <v>1869.2860107421875</v>
      </c>
      <c r="M2846">
        <v>259862.015625</v>
      </c>
      <c r="N2846">
        <v>223358.171875</v>
      </c>
      <c r="O2846">
        <v>287697.375</v>
      </c>
      <c r="P2846">
        <v>257028.1875</v>
      </c>
      <c r="Q2846">
        <v>804998.8125</v>
      </c>
      <c r="R2846">
        <v>9.0759135782718658E-3</v>
      </c>
      <c r="S2846">
        <v>0.7532501220703125</v>
      </c>
      <c r="T2846">
        <v>327935.53125</v>
      </c>
      <c r="U2846">
        <v>267876.25</v>
      </c>
      <c r="V2846">
        <v>351217.15625</v>
      </c>
      <c r="W2846">
        <v>1137462.125</v>
      </c>
      <c r="X2846">
        <v>0.49261379241943359</v>
      </c>
      <c r="Y2846">
        <v>1.3157229423522949</v>
      </c>
      <c r="Z2846">
        <v>0.61530804634094238</v>
      </c>
      <c r="AA2846">
        <v>0.24215695261955261</v>
      </c>
      <c r="AB2846">
        <v>0.22535736858844757</v>
      </c>
      <c r="AC2846">
        <v>0.2016029953956604</v>
      </c>
      <c r="AD2846">
        <v>-0.31704559922218323</v>
      </c>
      <c r="AL2846">
        <f t="shared" si="279"/>
        <v>372</v>
      </c>
      <c r="AM2846">
        <f t="shared" si="279"/>
        <v>374</v>
      </c>
      <c r="AN2846">
        <f t="shared" si="279"/>
        <v>375</v>
      </c>
      <c r="AO2846">
        <f t="shared" si="279"/>
        <v>377</v>
      </c>
      <c r="AP2846">
        <f t="shared" si="279"/>
        <v>379</v>
      </c>
      <c r="AQ2846">
        <f t="shared" si="279"/>
        <v>380</v>
      </c>
    </row>
    <row r="2847" spans="1:43">
      <c r="A2847" s="3" t="s">
        <v>257</v>
      </c>
      <c r="B2847" s="3" t="s">
        <v>258</v>
      </c>
      <c r="C2847">
        <v>2007</v>
      </c>
      <c r="D2847">
        <v>346120.22240000003</v>
      </c>
      <c r="E2847">
        <v>226664.2985</v>
      </c>
      <c r="F2847">
        <v>53193.715900000003</v>
      </c>
      <c r="G2847">
        <v>118363.4436</v>
      </c>
      <c r="H2847">
        <v>89796.711299999995</v>
      </c>
      <c r="I2847">
        <v>134549.61249999999</v>
      </c>
      <c r="J2847">
        <v>21.036111831665039</v>
      </c>
      <c r="K2847">
        <v>8.9114999771118164</v>
      </c>
      <c r="L2847">
        <v>1878.1500244140625</v>
      </c>
      <c r="M2847">
        <v>299219.46875</v>
      </c>
      <c r="N2847">
        <v>246250.390625</v>
      </c>
      <c r="O2847">
        <v>329405.3125</v>
      </c>
      <c r="P2847">
        <v>295575.8125</v>
      </c>
      <c r="Q2847">
        <v>920570</v>
      </c>
      <c r="R2847">
        <v>1.0528657585382462E-2</v>
      </c>
      <c r="S2847">
        <v>0.78230583667755127</v>
      </c>
      <c r="T2847">
        <v>350444.5</v>
      </c>
      <c r="U2847">
        <v>298211.53125</v>
      </c>
      <c r="V2847">
        <v>404270</v>
      </c>
      <c r="W2847">
        <v>1230328.75</v>
      </c>
      <c r="X2847">
        <v>0.56508058309555054</v>
      </c>
      <c r="Y2847">
        <v>1.3074386119842529</v>
      </c>
      <c r="Z2847">
        <v>0.60686510801315308</v>
      </c>
      <c r="AA2847">
        <v>0.27892148494720459</v>
      </c>
      <c r="AB2847">
        <v>0.21911749243736267</v>
      </c>
      <c r="AC2847">
        <v>0.20144271850585938</v>
      </c>
      <c r="AD2847">
        <v>-0.36059877276420593</v>
      </c>
      <c r="AL2847">
        <f t="shared" si="279"/>
        <v>372</v>
      </c>
      <c r="AM2847">
        <f t="shared" si="279"/>
        <v>374</v>
      </c>
      <c r="AN2847">
        <f t="shared" si="279"/>
        <v>375</v>
      </c>
      <c r="AO2847">
        <f t="shared" si="279"/>
        <v>377</v>
      </c>
      <c r="AP2847">
        <f t="shared" si="279"/>
        <v>379</v>
      </c>
      <c r="AQ2847">
        <f t="shared" si="279"/>
        <v>380</v>
      </c>
    </row>
    <row r="2848" spans="1:43">
      <c r="A2848" s="3" t="s">
        <v>257</v>
      </c>
      <c r="B2848" s="3" t="s">
        <v>258</v>
      </c>
      <c r="C2848">
        <v>2008</v>
      </c>
      <c r="D2848">
        <v>378335.28149999998</v>
      </c>
      <c r="E2848">
        <v>246389.4258</v>
      </c>
      <c r="F2848">
        <v>56334.1296</v>
      </c>
      <c r="G2848">
        <v>139486.70749999999</v>
      </c>
      <c r="H2848">
        <v>102144.3802</v>
      </c>
      <c r="I2848">
        <v>149616.62059999999</v>
      </c>
      <c r="J2848">
        <v>20.821083068847656</v>
      </c>
      <c r="K2848">
        <v>8.8395757675170898</v>
      </c>
      <c r="L2848">
        <v>1878.427978515625</v>
      </c>
      <c r="M2848">
        <v>347752.9375</v>
      </c>
      <c r="N2848">
        <v>278448.3125</v>
      </c>
      <c r="O2848">
        <v>381977.15625</v>
      </c>
      <c r="P2848">
        <v>346071.28125</v>
      </c>
      <c r="Q2848">
        <v>1097826</v>
      </c>
      <c r="R2848">
        <v>1.7875121906399727E-2</v>
      </c>
      <c r="S2848">
        <v>0.68281280994415283</v>
      </c>
      <c r="T2848">
        <v>379390.75</v>
      </c>
      <c r="U2848">
        <v>319315.59375</v>
      </c>
      <c r="V2848">
        <v>437186.65625</v>
      </c>
      <c r="W2848">
        <v>1340799.25</v>
      </c>
      <c r="X2848">
        <v>0.90946424007415771</v>
      </c>
      <c r="Y2848">
        <v>1.1138217449188232</v>
      </c>
      <c r="Z2848">
        <v>0.58994102478027344</v>
      </c>
      <c r="AA2848">
        <v>0.30368155241012573</v>
      </c>
      <c r="AB2848">
        <v>0.22683233022689819</v>
      </c>
      <c r="AC2848">
        <v>0.18967179954051971</v>
      </c>
      <c r="AD2848">
        <v>-0.36285677552223206</v>
      </c>
      <c r="AL2848">
        <f t="shared" si="279"/>
        <v>372</v>
      </c>
      <c r="AM2848">
        <f t="shared" si="279"/>
        <v>374</v>
      </c>
      <c r="AN2848">
        <f t="shared" si="279"/>
        <v>375</v>
      </c>
      <c r="AO2848">
        <f t="shared" si="279"/>
        <v>377</v>
      </c>
      <c r="AP2848">
        <f t="shared" si="279"/>
        <v>379</v>
      </c>
      <c r="AQ2848">
        <f t="shared" si="279"/>
        <v>380</v>
      </c>
    </row>
    <row r="2849" spans="1:43">
      <c r="A2849" s="3" t="s">
        <v>257</v>
      </c>
      <c r="B2849" s="3" t="s">
        <v>258</v>
      </c>
      <c r="C2849">
        <v>2009</v>
      </c>
      <c r="D2849">
        <v>357460.9645</v>
      </c>
      <c r="E2849">
        <v>230740.99559999999</v>
      </c>
      <c r="F2849">
        <v>54046.18</v>
      </c>
      <c r="G2849">
        <v>92145.264599999995</v>
      </c>
      <c r="H2849">
        <v>96338.680200000003</v>
      </c>
      <c r="I2849">
        <v>118484.39139999999</v>
      </c>
      <c r="J2849">
        <v>20.617954254150391</v>
      </c>
      <c r="K2849">
        <v>8.5996284484863281</v>
      </c>
      <c r="L2849">
        <v>1867.8511962890625</v>
      </c>
      <c r="M2849">
        <v>345401.15625</v>
      </c>
      <c r="N2849">
        <v>271897.28125</v>
      </c>
      <c r="O2849">
        <v>353110.96875</v>
      </c>
      <c r="P2849">
        <v>342125.65625</v>
      </c>
      <c r="Q2849">
        <v>1190333.375</v>
      </c>
      <c r="R2849">
        <v>1.9483214244246483E-2</v>
      </c>
      <c r="S2849">
        <v>0.65753054618835449</v>
      </c>
      <c r="T2849">
        <v>356967.375</v>
      </c>
      <c r="U2849">
        <v>301412.46875</v>
      </c>
      <c r="V2849">
        <v>387954.3125</v>
      </c>
      <c r="W2849">
        <v>1381269.625</v>
      </c>
      <c r="X2849">
        <v>0.93429648876190186</v>
      </c>
      <c r="Y2849">
        <v>1.0468950271606445</v>
      </c>
      <c r="Z2849">
        <v>0.5451931357383728</v>
      </c>
      <c r="AA2849">
        <v>0.24093729257583618</v>
      </c>
      <c r="AB2849">
        <v>0.26144653558731079</v>
      </c>
      <c r="AC2849">
        <v>0.16661664843559265</v>
      </c>
      <c r="AD2849">
        <v>-0.26107978820800781</v>
      </c>
      <c r="AL2849">
        <f t="shared" si="279"/>
        <v>372</v>
      </c>
      <c r="AM2849">
        <f t="shared" si="279"/>
        <v>374</v>
      </c>
      <c r="AN2849">
        <f t="shared" si="279"/>
        <v>375</v>
      </c>
      <c r="AO2849">
        <f t="shared" si="279"/>
        <v>377</v>
      </c>
      <c r="AP2849">
        <f t="shared" si="279"/>
        <v>379</v>
      </c>
      <c r="AQ2849">
        <f t="shared" si="279"/>
        <v>380</v>
      </c>
    </row>
    <row r="2850" spans="1:43">
      <c r="A2850" s="3" t="s">
        <v>257</v>
      </c>
      <c r="B2850" s="3" t="s">
        <v>258</v>
      </c>
      <c r="C2850">
        <v>2010</v>
      </c>
      <c r="D2850">
        <v>343515.598</v>
      </c>
      <c r="E2850">
        <v>219231.6966</v>
      </c>
      <c r="F2850">
        <v>53159.803999999996</v>
      </c>
      <c r="G2850">
        <v>89608.560400000002</v>
      </c>
      <c r="H2850">
        <v>111294.4835</v>
      </c>
      <c r="I2850">
        <v>133410.7708</v>
      </c>
      <c r="J2850">
        <v>20.440347671508789</v>
      </c>
      <c r="K2850">
        <v>8.5227689743041992</v>
      </c>
      <c r="L2850">
        <v>1860.6654052734375</v>
      </c>
      <c r="M2850">
        <v>351501.8125</v>
      </c>
      <c r="N2850">
        <v>292698.9375</v>
      </c>
      <c r="O2850">
        <v>374156.375</v>
      </c>
      <c r="P2850">
        <v>349697.6875</v>
      </c>
      <c r="Q2850">
        <v>1257046</v>
      </c>
      <c r="R2850">
        <v>2.1092329174280167E-2</v>
      </c>
      <c r="S2850">
        <v>0.6363336443901062</v>
      </c>
      <c r="T2850">
        <v>346930.90625</v>
      </c>
      <c r="U2850">
        <v>289996.09375</v>
      </c>
      <c r="V2850">
        <v>378056.53125</v>
      </c>
      <c r="W2850">
        <v>1421400.375</v>
      </c>
      <c r="X2850">
        <v>0.96533757448196411</v>
      </c>
      <c r="Y2850">
        <v>1.003308892250061</v>
      </c>
      <c r="Z2850">
        <v>0.58306324481964111</v>
      </c>
      <c r="AA2850">
        <v>0.23681667447090149</v>
      </c>
      <c r="AB2850">
        <v>0.26788410544395447</v>
      </c>
      <c r="AC2850">
        <v>0.19711765646934509</v>
      </c>
      <c r="AD2850">
        <v>-0.2905026376247406</v>
      </c>
      <c r="AL2850">
        <f t="shared" si="279"/>
        <v>372</v>
      </c>
      <c r="AM2850">
        <f t="shared" si="279"/>
        <v>374</v>
      </c>
      <c r="AN2850">
        <f t="shared" si="279"/>
        <v>375</v>
      </c>
      <c r="AO2850">
        <f t="shared" si="279"/>
        <v>377</v>
      </c>
      <c r="AP2850">
        <f t="shared" si="279"/>
        <v>379</v>
      </c>
      <c r="AQ2850">
        <f t="shared" si="279"/>
        <v>380</v>
      </c>
    </row>
    <row r="2851" spans="1:43">
      <c r="A2851" s="3" t="s">
        <v>257</v>
      </c>
      <c r="B2851" s="3" t="s">
        <v>258</v>
      </c>
      <c r="C2851">
        <v>2011</v>
      </c>
      <c r="D2851">
        <v>350410.53</v>
      </c>
      <c r="E2851">
        <v>222303.35800000001</v>
      </c>
      <c r="F2851">
        <v>52507.299500000001</v>
      </c>
      <c r="G2851">
        <v>95059.580799999996</v>
      </c>
      <c r="H2851">
        <v>124779.22990000001</v>
      </c>
      <c r="I2851">
        <v>146837.31599999999</v>
      </c>
      <c r="J2851">
        <v>20.292966842651367</v>
      </c>
      <c r="K2851">
        <v>8.4139947891235352</v>
      </c>
      <c r="L2851">
        <v>1893.7996826171875</v>
      </c>
      <c r="M2851">
        <v>362910.46875</v>
      </c>
      <c r="N2851">
        <v>292524.65625</v>
      </c>
      <c r="O2851">
        <v>385180.4375</v>
      </c>
      <c r="P2851">
        <v>362910.46875</v>
      </c>
      <c r="Q2851">
        <v>1466091.375</v>
      </c>
      <c r="R2851">
        <v>2.4175217375159264E-2</v>
      </c>
      <c r="S2851">
        <v>0.60418587923049927</v>
      </c>
      <c r="T2851">
        <v>353972.84375</v>
      </c>
      <c r="U2851">
        <v>292524.65625</v>
      </c>
      <c r="V2851">
        <v>385180.4375</v>
      </c>
      <c r="W2851">
        <v>1466091.375</v>
      </c>
      <c r="X2851">
        <v>1</v>
      </c>
      <c r="Y2851">
        <v>1</v>
      </c>
      <c r="Z2851">
        <v>0.5818946361541748</v>
      </c>
      <c r="AA2851">
        <v>0.26175960898399353</v>
      </c>
      <c r="AB2851">
        <v>0.24450959265232086</v>
      </c>
      <c r="AC2851">
        <v>0.22938953340053558</v>
      </c>
      <c r="AD2851">
        <v>-0.33035182952880859</v>
      </c>
      <c r="AL2851">
        <f t="shared" si="279"/>
        <v>372</v>
      </c>
      <c r="AM2851">
        <f t="shared" si="279"/>
        <v>374</v>
      </c>
      <c r="AN2851">
        <f t="shared" si="279"/>
        <v>375</v>
      </c>
      <c r="AO2851">
        <f t="shared" si="279"/>
        <v>377</v>
      </c>
      <c r="AP2851">
        <f t="shared" si="279"/>
        <v>379</v>
      </c>
      <c r="AQ2851">
        <f t="shared" si="279"/>
        <v>380</v>
      </c>
    </row>
    <row r="2852" spans="1:43">
      <c r="A2852" s="3" t="s">
        <v>257</v>
      </c>
      <c r="B2852" s="3" t="s">
        <v>258</v>
      </c>
      <c r="C2852">
        <v>2012</v>
      </c>
      <c r="D2852">
        <v>357689.1116</v>
      </c>
      <c r="E2852">
        <v>226711.05239999999</v>
      </c>
      <c r="F2852">
        <v>56428.095600000001</v>
      </c>
      <c r="G2852">
        <v>98037.263800000001</v>
      </c>
      <c r="H2852">
        <v>126158.2067</v>
      </c>
      <c r="I2852">
        <v>144180.7818</v>
      </c>
      <c r="J2852">
        <v>20.171255111694336</v>
      </c>
      <c r="K2852">
        <v>7.9816246032714844</v>
      </c>
      <c r="L2852">
        <v>1811.5428466796875</v>
      </c>
      <c r="M2852">
        <v>379517.15625</v>
      </c>
      <c r="N2852">
        <v>300912.46875</v>
      </c>
      <c r="O2852">
        <v>398300.53125</v>
      </c>
      <c r="P2852">
        <v>379429.5625</v>
      </c>
      <c r="Q2852">
        <v>1632237.125</v>
      </c>
      <c r="R2852">
        <v>2.5925114750862122E-2</v>
      </c>
      <c r="S2852">
        <v>0.63222628831863403</v>
      </c>
      <c r="T2852">
        <v>358355.6875</v>
      </c>
      <c r="U2852">
        <v>297838.1875</v>
      </c>
      <c r="V2852">
        <v>385811.5625</v>
      </c>
      <c r="W2852">
        <v>1512796.5</v>
      </c>
      <c r="X2852">
        <v>1.0281287431716919</v>
      </c>
      <c r="Y2852">
        <v>1.0407524108886719</v>
      </c>
      <c r="Z2852">
        <v>0.58218318223953247</v>
      </c>
      <c r="AA2852">
        <v>0.26123228669166565</v>
      </c>
      <c r="AB2852">
        <v>0.2249799370765686</v>
      </c>
      <c r="AC2852">
        <v>0.20567101240158081</v>
      </c>
      <c r="AD2852">
        <v>-0.29630538821220398</v>
      </c>
      <c r="AL2852">
        <f t="shared" si="279"/>
        <v>372</v>
      </c>
      <c r="AM2852">
        <f t="shared" si="279"/>
        <v>374</v>
      </c>
      <c r="AN2852">
        <f t="shared" si="279"/>
        <v>375</v>
      </c>
      <c r="AO2852">
        <f t="shared" si="279"/>
        <v>377</v>
      </c>
      <c r="AP2852">
        <f t="shared" si="279"/>
        <v>379</v>
      </c>
      <c r="AQ2852">
        <f t="shared" si="279"/>
        <v>380</v>
      </c>
    </row>
    <row r="2853" spans="1:43">
      <c r="A2853" s="3" t="s">
        <v>257</v>
      </c>
      <c r="B2853" s="3" t="s">
        <v>258</v>
      </c>
      <c r="C2853">
        <v>2013</v>
      </c>
      <c r="D2853">
        <v>370260.2194</v>
      </c>
      <c r="E2853">
        <v>227043.579</v>
      </c>
      <c r="F2853">
        <v>54778.556499999999</v>
      </c>
      <c r="G2853">
        <v>92560.756699999998</v>
      </c>
      <c r="H2853">
        <v>151622.1563</v>
      </c>
      <c r="I2853">
        <v>156932.36230000001</v>
      </c>
      <c r="J2853">
        <v>20.068201065063477</v>
      </c>
      <c r="K2853">
        <v>7.8920903205871582</v>
      </c>
      <c r="L2853">
        <v>1806.4569091796875</v>
      </c>
      <c r="M2853">
        <v>389054.46875</v>
      </c>
      <c r="N2853">
        <v>299414.59375</v>
      </c>
      <c r="O2853">
        <v>391363.65625</v>
      </c>
      <c r="P2853">
        <v>388351.0625</v>
      </c>
      <c r="Q2853">
        <v>1648867</v>
      </c>
      <c r="R2853">
        <v>2.5192089378833771E-2</v>
      </c>
      <c r="S2853">
        <v>0.64099884033203125</v>
      </c>
      <c r="T2853">
        <v>371011.25</v>
      </c>
      <c r="U2853">
        <v>295727.625</v>
      </c>
      <c r="V2853">
        <v>384216.0625</v>
      </c>
      <c r="W2853">
        <v>1548968.25</v>
      </c>
      <c r="X2853">
        <v>1.0532376766204834</v>
      </c>
      <c r="Y2853">
        <v>1.0674233436584473</v>
      </c>
      <c r="Z2853">
        <v>0.5895581841468811</v>
      </c>
      <c r="AA2853">
        <v>0.24535006284713745</v>
      </c>
      <c r="AB2853">
        <v>0.20937742292881012</v>
      </c>
      <c r="AC2853">
        <v>0.23015592992305756</v>
      </c>
      <c r="AD2853">
        <v>-0.30620822310447693</v>
      </c>
      <c r="AL2853">
        <f t="shared" si="279"/>
        <v>372</v>
      </c>
      <c r="AM2853">
        <f t="shared" si="279"/>
        <v>374</v>
      </c>
      <c r="AN2853">
        <f t="shared" si="279"/>
        <v>375</v>
      </c>
      <c r="AO2853">
        <f t="shared" si="279"/>
        <v>377</v>
      </c>
      <c r="AP2853">
        <f t="shared" si="279"/>
        <v>379</v>
      </c>
      <c r="AQ2853">
        <f t="shared" si="279"/>
        <v>380</v>
      </c>
    </row>
    <row r="2854" spans="1:43">
      <c r="A2854" s="3" t="s">
        <v>257</v>
      </c>
      <c r="B2854" s="3" t="s">
        <v>258</v>
      </c>
      <c r="C2854">
        <v>2014</v>
      </c>
      <c r="D2854">
        <v>382889.14279999997</v>
      </c>
      <c r="E2854">
        <v>237743.85190000001</v>
      </c>
      <c r="F2854">
        <v>56712.839800000002</v>
      </c>
      <c r="G2854">
        <v>95585.7641</v>
      </c>
      <c r="H2854">
        <v>163785.37959999999</v>
      </c>
      <c r="I2854">
        <v>170603.7341</v>
      </c>
      <c r="J2854">
        <v>19.972736358642578</v>
      </c>
      <c r="K2854">
        <v>7.9363837242126465</v>
      </c>
      <c r="L2854">
        <v>1792.5335693359375</v>
      </c>
      <c r="M2854">
        <v>395452.59375</v>
      </c>
      <c r="N2854">
        <v>307808.40625</v>
      </c>
      <c r="O2854">
        <v>397555.84375</v>
      </c>
      <c r="P2854">
        <v>395813.875</v>
      </c>
      <c r="Q2854">
        <v>1647196.75</v>
      </c>
      <c r="R2854">
        <v>2.3877078667283058E-2</v>
      </c>
      <c r="S2854">
        <v>0.66089415550231934</v>
      </c>
      <c r="T2854">
        <v>382424.625</v>
      </c>
      <c r="U2854">
        <v>307691.34375</v>
      </c>
      <c r="V2854">
        <v>397514.5625</v>
      </c>
      <c r="W2854">
        <v>1588511.25</v>
      </c>
      <c r="X2854">
        <v>1.0814934968948364</v>
      </c>
      <c r="Y2854">
        <v>1.0826219320297241</v>
      </c>
      <c r="Z2854">
        <v>0.61154413223266602</v>
      </c>
      <c r="AA2854">
        <v>0.2348514050245285</v>
      </c>
      <c r="AB2854">
        <v>0.19392998516559601</v>
      </c>
      <c r="AC2854">
        <v>0.23734942078590393</v>
      </c>
      <c r="AD2854">
        <v>-0.31343129277229309</v>
      </c>
      <c r="AL2854">
        <f t="shared" ref="AL2854:AQ2863" si="280">AL2786+9</f>
        <v>372</v>
      </c>
      <c r="AM2854">
        <f t="shared" si="280"/>
        <v>374</v>
      </c>
      <c r="AN2854">
        <f t="shared" si="280"/>
        <v>375</v>
      </c>
      <c r="AO2854">
        <f t="shared" si="280"/>
        <v>377</v>
      </c>
      <c r="AP2854">
        <f t="shared" si="280"/>
        <v>379</v>
      </c>
      <c r="AQ2854">
        <f t="shared" si="280"/>
        <v>380</v>
      </c>
    </row>
    <row r="2855" spans="1:43">
      <c r="A2855" s="3" t="s">
        <v>257</v>
      </c>
      <c r="B2855" s="3" t="s">
        <v>258</v>
      </c>
      <c r="C2855">
        <v>2015</v>
      </c>
      <c r="D2855">
        <v>397712.7156</v>
      </c>
      <c r="E2855">
        <v>251914.3406</v>
      </c>
      <c r="F2855">
        <v>56548.189400000003</v>
      </c>
      <c r="G2855">
        <v>102768.9302</v>
      </c>
      <c r="H2855">
        <v>171259.4002</v>
      </c>
      <c r="I2855">
        <v>184207.9908</v>
      </c>
      <c r="J2855">
        <v>19.876621246337891</v>
      </c>
      <c r="K2855">
        <v>7.8214421272277832</v>
      </c>
      <c r="L2855">
        <v>1785.671142578125</v>
      </c>
      <c r="M2855">
        <v>420519.8125</v>
      </c>
      <c r="N2855">
        <v>326732.875</v>
      </c>
      <c r="O2855">
        <v>420848.03125</v>
      </c>
      <c r="P2855">
        <v>418249.03125</v>
      </c>
      <c r="Q2855">
        <v>1675339.125</v>
      </c>
      <c r="R2855">
        <v>2.3481063544750214E-2</v>
      </c>
      <c r="S2855">
        <v>0.70323836803436279</v>
      </c>
      <c r="T2855">
        <v>397621.25</v>
      </c>
      <c r="U2855">
        <v>322662.375</v>
      </c>
      <c r="V2855">
        <v>418950.78125</v>
      </c>
      <c r="W2855">
        <v>1636207.625</v>
      </c>
      <c r="X2855">
        <v>1.1139371395111084</v>
      </c>
      <c r="Y2855">
        <v>1.1139180660247803</v>
      </c>
      <c r="Z2855">
        <v>0.61938470602035522</v>
      </c>
      <c r="AA2855">
        <v>0.23059265315532684</v>
      </c>
      <c r="AB2855">
        <v>0.18114738166332245</v>
      </c>
      <c r="AC2855">
        <v>0.21221485733985901</v>
      </c>
      <c r="AD2855">
        <v>-0.28913217782974243</v>
      </c>
      <c r="AL2855">
        <f t="shared" si="280"/>
        <v>372</v>
      </c>
      <c r="AM2855">
        <f t="shared" si="280"/>
        <v>374</v>
      </c>
      <c r="AN2855">
        <f t="shared" si="280"/>
        <v>375</v>
      </c>
      <c r="AO2855">
        <f t="shared" si="280"/>
        <v>377</v>
      </c>
      <c r="AP2855">
        <f t="shared" si="280"/>
        <v>379</v>
      </c>
      <c r="AQ2855">
        <f t="shared" si="280"/>
        <v>380</v>
      </c>
    </row>
    <row r="2856" spans="1:43">
      <c r="A2856" s="3" t="s">
        <v>257</v>
      </c>
      <c r="B2856" s="3" t="s">
        <v>258</v>
      </c>
      <c r="C2856">
        <v>2016</v>
      </c>
      <c r="D2856">
        <v>416806.15500000003</v>
      </c>
      <c r="E2856">
        <v>271778.54570000002</v>
      </c>
      <c r="F2856">
        <v>57766.876799999998</v>
      </c>
      <c r="G2856">
        <v>102557.41220000001</v>
      </c>
      <c r="H2856">
        <v>198681.52650000001</v>
      </c>
      <c r="I2856">
        <v>214668.76579999999</v>
      </c>
      <c r="J2856">
        <v>19.778083801269531</v>
      </c>
      <c r="K2856">
        <v>7.7364377975463867</v>
      </c>
      <c r="L2856">
        <v>1792.790771484375</v>
      </c>
      <c r="M2856">
        <v>454001.53125</v>
      </c>
      <c r="N2856">
        <v>361919.21875</v>
      </c>
      <c r="O2856">
        <v>453499.34375</v>
      </c>
      <c r="P2856">
        <v>449455.75</v>
      </c>
      <c r="Q2856">
        <v>1709661.375</v>
      </c>
      <c r="R2856">
        <v>2.3542905226349831E-2</v>
      </c>
      <c r="S2856">
        <v>0.75422966480255127</v>
      </c>
      <c r="T2856">
        <v>416789.625</v>
      </c>
      <c r="U2856">
        <v>344411.28125</v>
      </c>
      <c r="V2856">
        <v>441165.125</v>
      </c>
      <c r="W2856">
        <v>1679616.125</v>
      </c>
      <c r="X2856">
        <v>1.1500849723815918</v>
      </c>
      <c r="Y2856">
        <v>1.1483956575393677</v>
      </c>
      <c r="Z2856">
        <v>0.63216632604598999</v>
      </c>
      <c r="AA2856">
        <v>0.20786489546298981</v>
      </c>
      <c r="AB2856">
        <v>0.18930332362651825</v>
      </c>
      <c r="AC2856">
        <v>0.20669609308242798</v>
      </c>
      <c r="AD2856">
        <v>-0.28573063015937805</v>
      </c>
      <c r="AL2856">
        <f t="shared" si="280"/>
        <v>372</v>
      </c>
      <c r="AM2856">
        <f t="shared" si="280"/>
        <v>374</v>
      </c>
      <c r="AN2856">
        <f t="shared" si="280"/>
        <v>375</v>
      </c>
      <c r="AO2856">
        <f t="shared" si="280"/>
        <v>377</v>
      </c>
      <c r="AP2856">
        <f t="shared" si="280"/>
        <v>379</v>
      </c>
      <c r="AQ2856">
        <f t="shared" si="280"/>
        <v>380</v>
      </c>
    </row>
    <row r="2857" spans="1:43">
      <c r="A2857" s="3" t="s">
        <v>257</v>
      </c>
      <c r="B2857" s="3" t="s">
        <v>258</v>
      </c>
      <c r="C2857">
        <v>2017</v>
      </c>
      <c r="D2857">
        <v>446447.10470000003</v>
      </c>
      <c r="E2857">
        <v>298998.80530000001</v>
      </c>
      <c r="F2857">
        <v>60201.709300000002</v>
      </c>
      <c r="G2857">
        <v>106271.89810000001</v>
      </c>
      <c r="H2857">
        <v>213810.3008</v>
      </c>
      <c r="I2857">
        <v>237806.22829999999</v>
      </c>
      <c r="J2857">
        <v>19.679306030273438</v>
      </c>
      <c r="K2857">
        <v>7.9549083709716797</v>
      </c>
      <c r="L2857">
        <v>1805.999755859375</v>
      </c>
      <c r="M2857">
        <v>497141.34375</v>
      </c>
      <c r="N2857">
        <v>397577.96875</v>
      </c>
      <c r="O2857">
        <v>503365.9375</v>
      </c>
      <c r="P2857">
        <v>492886.75</v>
      </c>
      <c r="Q2857">
        <v>1857608.25</v>
      </c>
      <c r="R2857">
        <v>2.5128394365310669E-2</v>
      </c>
      <c r="S2857">
        <v>0.77587562799453735</v>
      </c>
      <c r="T2857">
        <v>445744.28125</v>
      </c>
      <c r="U2857">
        <v>372893.21875</v>
      </c>
      <c r="V2857">
        <v>474369.75</v>
      </c>
      <c r="W2857">
        <v>1727529.25</v>
      </c>
      <c r="X2857">
        <v>1.1876516342163086</v>
      </c>
      <c r="Y2857">
        <v>1.1840566396713257</v>
      </c>
      <c r="Z2857">
        <v>0.62823575735092163</v>
      </c>
      <c r="AA2857">
        <v>0.21774820983409882</v>
      </c>
      <c r="AB2857">
        <v>0.1901172548532486</v>
      </c>
      <c r="AC2857">
        <v>0.2087714821100235</v>
      </c>
      <c r="AD2857">
        <v>-0.29397693276405334</v>
      </c>
      <c r="AL2857">
        <f t="shared" si="280"/>
        <v>372</v>
      </c>
      <c r="AM2857">
        <f t="shared" si="280"/>
        <v>374</v>
      </c>
      <c r="AN2857">
        <f t="shared" si="280"/>
        <v>375</v>
      </c>
      <c r="AO2857">
        <f t="shared" si="280"/>
        <v>377</v>
      </c>
      <c r="AP2857">
        <f t="shared" si="280"/>
        <v>379</v>
      </c>
      <c r="AQ2857">
        <f t="shared" si="280"/>
        <v>380</v>
      </c>
    </row>
    <row r="2858" spans="1:43">
      <c r="A2858" s="3" t="s">
        <v>259</v>
      </c>
      <c r="B2858" s="3" t="s">
        <v>260</v>
      </c>
      <c r="C2858">
        <v>1950</v>
      </c>
      <c r="AL2858">
        <f t="shared" si="280"/>
        <v>381</v>
      </c>
      <c r="AM2858">
        <f t="shared" si="280"/>
        <v>383</v>
      </c>
      <c r="AN2858">
        <f t="shared" si="280"/>
        <v>384</v>
      </c>
      <c r="AO2858">
        <f t="shared" si="280"/>
        <v>386</v>
      </c>
      <c r="AP2858">
        <f t="shared" si="280"/>
        <v>388</v>
      </c>
      <c r="AQ2858">
        <f t="shared" si="280"/>
        <v>389</v>
      </c>
    </row>
    <row r="2859" spans="1:43">
      <c r="A2859" s="3" t="s">
        <v>259</v>
      </c>
      <c r="B2859" s="3" t="s">
        <v>260</v>
      </c>
      <c r="C2859">
        <v>1951</v>
      </c>
      <c r="AL2859">
        <f t="shared" si="280"/>
        <v>381</v>
      </c>
      <c r="AM2859">
        <f t="shared" si="280"/>
        <v>383</v>
      </c>
      <c r="AN2859">
        <f t="shared" si="280"/>
        <v>384</v>
      </c>
      <c r="AO2859">
        <f t="shared" si="280"/>
        <v>386</v>
      </c>
      <c r="AP2859">
        <f t="shared" si="280"/>
        <v>388</v>
      </c>
      <c r="AQ2859">
        <f t="shared" si="280"/>
        <v>389</v>
      </c>
    </row>
    <row r="2860" spans="1:43">
      <c r="A2860" s="3" t="s">
        <v>259</v>
      </c>
      <c r="B2860" s="3" t="s">
        <v>260</v>
      </c>
      <c r="C2860">
        <v>1952</v>
      </c>
      <c r="AL2860">
        <f t="shared" si="280"/>
        <v>381</v>
      </c>
      <c r="AM2860">
        <f t="shared" si="280"/>
        <v>383</v>
      </c>
      <c r="AN2860">
        <f t="shared" si="280"/>
        <v>384</v>
      </c>
      <c r="AO2860">
        <f t="shared" si="280"/>
        <v>386</v>
      </c>
      <c r="AP2860">
        <f t="shared" si="280"/>
        <v>388</v>
      </c>
      <c r="AQ2860">
        <f t="shared" si="280"/>
        <v>389</v>
      </c>
    </row>
    <row r="2861" spans="1:43">
      <c r="A2861" s="3" t="s">
        <v>259</v>
      </c>
      <c r="B2861" s="3" t="s">
        <v>260</v>
      </c>
      <c r="C2861">
        <v>1953</v>
      </c>
      <c r="AL2861">
        <f t="shared" si="280"/>
        <v>381</v>
      </c>
      <c r="AM2861">
        <f t="shared" si="280"/>
        <v>383</v>
      </c>
      <c r="AN2861">
        <f t="shared" si="280"/>
        <v>384</v>
      </c>
      <c r="AO2861">
        <f t="shared" si="280"/>
        <v>386</v>
      </c>
      <c r="AP2861">
        <f t="shared" si="280"/>
        <v>388</v>
      </c>
      <c r="AQ2861">
        <f t="shared" si="280"/>
        <v>389</v>
      </c>
    </row>
    <row r="2862" spans="1:43">
      <c r="A2862" s="3" t="s">
        <v>259</v>
      </c>
      <c r="B2862" s="3" t="s">
        <v>260</v>
      </c>
      <c r="C2862">
        <v>1954</v>
      </c>
      <c r="AL2862">
        <f t="shared" si="280"/>
        <v>381</v>
      </c>
      <c r="AM2862">
        <f t="shared" si="280"/>
        <v>383</v>
      </c>
      <c r="AN2862">
        <f t="shared" si="280"/>
        <v>384</v>
      </c>
      <c r="AO2862">
        <f t="shared" si="280"/>
        <v>386</v>
      </c>
      <c r="AP2862">
        <f t="shared" si="280"/>
        <v>388</v>
      </c>
      <c r="AQ2862">
        <f t="shared" si="280"/>
        <v>389</v>
      </c>
    </row>
    <row r="2863" spans="1:43">
      <c r="A2863" s="3" t="s">
        <v>259</v>
      </c>
      <c r="B2863" s="3" t="s">
        <v>260</v>
      </c>
      <c r="C2863">
        <v>1955</v>
      </c>
      <c r="AL2863">
        <f t="shared" si="280"/>
        <v>381</v>
      </c>
      <c r="AM2863">
        <f t="shared" si="280"/>
        <v>383</v>
      </c>
      <c r="AN2863">
        <f t="shared" si="280"/>
        <v>384</v>
      </c>
      <c r="AO2863">
        <f t="shared" si="280"/>
        <v>386</v>
      </c>
      <c r="AP2863">
        <f t="shared" si="280"/>
        <v>388</v>
      </c>
      <c r="AQ2863">
        <f t="shared" si="280"/>
        <v>389</v>
      </c>
    </row>
    <row r="2864" spans="1:43">
      <c r="A2864" s="3" t="s">
        <v>259</v>
      </c>
      <c r="B2864" s="3" t="s">
        <v>260</v>
      </c>
      <c r="C2864">
        <v>1956</v>
      </c>
      <c r="AL2864">
        <f t="shared" ref="AL2864:AQ2873" si="281">AL2796+9</f>
        <v>381</v>
      </c>
      <c r="AM2864">
        <f t="shared" si="281"/>
        <v>383</v>
      </c>
      <c r="AN2864">
        <f t="shared" si="281"/>
        <v>384</v>
      </c>
      <c r="AO2864">
        <f t="shared" si="281"/>
        <v>386</v>
      </c>
      <c r="AP2864">
        <f t="shared" si="281"/>
        <v>388</v>
      </c>
      <c r="AQ2864">
        <f t="shared" si="281"/>
        <v>389</v>
      </c>
    </row>
    <row r="2865" spans="1:43">
      <c r="A2865" s="3" t="s">
        <v>259</v>
      </c>
      <c r="B2865" s="3" t="s">
        <v>260</v>
      </c>
      <c r="C2865">
        <v>1957</v>
      </c>
      <c r="AL2865">
        <f t="shared" si="281"/>
        <v>381</v>
      </c>
      <c r="AM2865">
        <f t="shared" si="281"/>
        <v>383</v>
      </c>
      <c r="AN2865">
        <f t="shared" si="281"/>
        <v>384</v>
      </c>
      <c r="AO2865">
        <f t="shared" si="281"/>
        <v>386</v>
      </c>
      <c r="AP2865">
        <f t="shared" si="281"/>
        <v>388</v>
      </c>
      <c r="AQ2865">
        <f t="shared" si="281"/>
        <v>389</v>
      </c>
    </row>
    <row r="2866" spans="1:43">
      <c r="A2866" s="3" t="s">
        <v>259</v>
      </c>
      <c r="B2866" s="3" t="s">
        <v>260</v>
      </c>
      <c r="C2866">
        <v>1958</v>
      </c>
      <c r="AL2866">
        <f t="shared" si="281"/>
        <v>381</v>
      </c>
      <c r="AM2866">
        <f t="shared" si="281"/>
        <v>383</v>
      </c>
      <c r="AN2866">
        <f t="shared" si="281"/>
        <v>384</v>
      </c>
      <c r="AO2866">
        <f t="shared" si="281"/>
        <v>386</v>
      </c>
      <c r="AP2866">
        <f t="shared" si="281"/>
        <v>388</v>
      </c>
      <c r="AQ2866">
        <f t="shared" si="281"/>
        <v>389</v>
      </c>
    </row>
    <row r="2867" spans="1:43">
      <c r="A2867" s="3" t="s">
        <v>259</v>
      </c>
      <c r="B2867" s="3" t="s">
        <v>260</v>
      </c>
      <c r="C2867">
        <v>1959</v>
      </c>
      <c r="AL2867">
        <f t="shared" si="281"/>
        <v>381</v>
      </c>
      <c r="AM2867">
        <f t="shared" si="281"/>
        <v>383</v>
      </c>
      <c r="AN2867">
        <f t="shared" si="281"/>
        <v>384</v>
      </c>
      <c r="AO2867">
        <f t="shared" si="281"/>
        <v>386</v>
      </c>
      <c r="AP2867">
        <f t="shared" si="281"/>
        <v>388</v>
      </c>
      <c r="AQ2867">
        <f t="shared" si="281"/>
        <v>389</v>
      </c>
    </row>
    <row r="2868" spans="1:43">
      <c r="A2868" s="3" t="s">
        <v>259</v>
      </c>
      <c r="B2868" s="3" t="s">
        <v>260</v>
      </c>
      <c r="C2868">
        <v>1960</v>
      </c>
      <c r="AL2868">
        <f t="shared" si="281"/>
        <v>381</v>
      </c>
      <c r="AM2868">
        <f t="shared" si="281"/>
        <v>383</v>
      </c>
      <c r="AN2868">
        <f t="shared" si="281"/>
        <v>384</v>
      </c>
      <c r="AO2868">
        <f t="shared" si="281"/>
        <v>386</v>
      </c>
      <c r="AP2868">
        <f t="shared" si="281"/>
        <v>388</v>
      </c>
      <c r="AQ2868">
        <f t="shared" si="281"/>
        <v>389</v>
      </c>
    </row>
    <row r="2869" spans="1:43">
      <c r="A2869" s="3" t="s">
        <v>259</v>
      </c>
      <c r="B2869" s="3" t="s">
        <v>260</v>
      </c>
      <c r="C2869">
        <v>1961</v>
      </c>
      <c r="AL2869">
        <f t="shared" si="281"/>
        <v>381</v>
      </c>
      <c r="AM2869">
        <f t="shared" si="281"/>
        <v>383</v>
      </c>
      <c r="AN2869">
        <f t="shared" si="281"/>
        <v>384</v>
      </c>
      <c r="AO2869">
        <f t="shared" si="281"/>
        <v>386</v>
      </c>
      <c r="AP2869">
        <f t="shared" si="281"/>
        <v>388</v>
      </c>
      <c r="AQ2869">
        <f t="shared" si="281"/>
        <v>389</v>
      </c>
    </row>
    <row r="2870" spans="1:43">
      <c r="A2870" s="3" t="s">
        <v>259</v>
      </c>
      <c r="B2870" s="3" t="s">
        <v>260</v>
      </c>
      <c r="C2870">
        <v>1962</v>
      </c>
      <c r="AL2870">
        <f t="shared" si="281"/>
        <v>381</v>
      </c>
      <c r="AM2870">
        <f t="shared" si="281"/>
        <v>383</v>
      </c>
      <c r="AN2870">
        <f t="shared" si="281"/>
        <v>384</v>
      </c>
      <c r="AO2870">
        <f t="shared" si="281"/>
        <v>386</v>
      </c>
      <c r="AP2870">
        <f t="shared" si="281"/>
        <v>388</v>
      </c>
      <c r="AQ2870">
        <f t="shared" si="281"/>
        <v>389</v>
      </c>
    </row>
    <row r="2871" spans="1:43">
      <c r="A2871" s="3" t="s">
        <v>259</v>
      </c>
      <c r="B2871" s="3" t="s">
        <v>260</v>
      </c>
      <c r="C2871">
        <v>1963</v>
      </c>
      <c r="AL2871">
        <f t="shared" si="281"/>
        <v>381</v>
      </c>
      <c r="AM2871">
        <f t="shared" si="281"/>
        <v>383</v>
      </c>
      <c r="AN2871">
        <f t="shared" si="281"/>
        <v>384</v>
      </c>
      <c r="AO2871">
        <f t="shared" si="281"/>
        <v>386</v>
      </c>
      <c r="AP2871">
        <f t="shared" si="281"/>
        <v>388</v>
      </c>
      <c r="AQ2871">
        <f t="shared" si="281"/>
        <v>389</v>
      </c>
    </row>
    <row r="2872" spans="1:43">
      <c r="A2872" s="3" t="s">
        <v>259</v>
      </c>
      <c r="B2872" s="3" t="s">
        <v>260</v>
      </c>
      <c r="C2872">
        <v>1964</v>
      </c>
      <c r="AL2872">
        <f t="shared" si="281"/>
        <v>381</v>
      </c>
      <c r="AM2872">
        <f t="shared" si="281"/>
        <v>383</v>
      </c>
      <c r="AN2872">
        <f t="shared" si="281"/>
        <v>384</v>
      </c>
      <c r="AO2872">
        <f t="shared" si="281"/>
        <v>386</v>
      </c>
      <c r="AP2872">
        <f t="shared" si="281"/>
        <v>388</v>
      </c>
      <c r="AQ2872">
        <f t="shared" si="281"/>
        <v>389</v>
      </c>
    </row>
    <row r="2873" spans="1:43">
      <c r="A2873" s="3" t="s">
        <v>259</v>
      </c>
      <c r="B2873" s="3" t="s">
        <v>260</v>
      </c>
      <c r="C2873">
        <v>1965</v>
      </c>
      <c r="AL2873">
        <f t="shared" si="281"/>
        <v>381</v>
      </c>
      <c r="AM2873">
        <f t="shared" si="281"/>
        <v>383</v>
      </c>
      <c r="AN2873">
        <f t="shared" si="281"/>
        <v>384</v>
      </c>
      <c r="AO2873">
        <f t="shared" si="281"/>
        <v>386</v>
      </c>
      <c r="AP2873">
        <f t="shared" si="281"/>
        <v>388</v>
      </c>
      <c r="AQ2873">
        <f t="shared" si="281"/>
        <v>389</v>
      </c>
    </row>
    <row r="2874" spans="1:43">
      <c r="A2874" s="3" t="s">
        <v>259</v>
      </c>
      <c r="B2874" s="3" t="s">
        <v>260</v>
      </c>
      <c r="C2874">
        <v>1966</v>
      </c>
      <c r="AL2874">
        <f t="shared" ref="AL2874:AQ2883" si="282">AL2806+9</f>
        <v>381</v>
      </c>
      <c r="AM2874">
        <f t="shared" si="282"/>
        <v>383</v>
      </c>
      <c r="AN2874">
        <f t="shared" si="282"/>
        <v>384</v>
      </c>
      <c r="AO2874">
        <f t="shared" si="282"/>
        <v>386</v>
      </c>
      <c r="AP2874">
        <f t="shared" si="282"/>
        <v>388</v>
      </c>
      <c r="AQ2874">
        <f t="shared" si="282"/>
        <v>389</v>
      </c>
    </row>
    <row r="2875" spans="1:43">
      <c r="A2875" s="3" t="s">
        <v>259</v>
      </c>
      <c r="B2875" s="3" t="s">
        <v>260</v>
      </c>
      <c r="C2875">
        <v>1967</v>
      </c>
      <c r="AL2875">
        <f t="shared" si="282"/>
        <v>381</v>
      </c>
      <c r="AM2875">
        <f t="shared" si="282"/>
        <v>383</v>
      </c>
      <c r="AN2875">
        <f t="shared" si="282"/>
        <v>384</v>
      </c>
      <c r="AO2875">
        <f t="shared" si="282"/>
        <v>386</v>
      </c>
      <c r="AP2875">
        <f t="shared" si="282"/>
        <v>388</v>
      </c>
      <c r="AQ2875">
        <f t="shared" si="282"/>
        <v>389</v>
      </c>
    </row>
    <row r="2876" spans="1:43">
      <c r="A2876" s="3" t="s">
        <v>259</v>
      </c>
      <c r="B2876" s="3" t="s">
        <v>260</v>
      </c>
      <c r="C2876">
        <v>1968</v>
      </c>
      <c r="AL2876">
        <f t="shared" si="282"/>
        <v>381</v>
      </c>
      <c r="AM2876">
        <f t="shared" si="282"/>
        <v>383</v>
      </c>
      <c r="AN2876">
        <f t="shared" si="282"/>
        <v>384</v>
      </c>
      <c r="AO2876">
        <f t="shared" si="282"/>
        <v>386</v>
      </c>
      <c r="AP2876">
        <f t="shared" si="282"/>
        <v>388</v>
      </c>
      <c r="AQ2876">
        <f t="shared" si="282"/>
        <v>389</v>
      </c>
    </row>
    <row r="2877" spans="1:43">
      <c r="A2877" s="3" t="s">
        <v>259</v>
      </c>
      <c r="B2877" s="3" t="s">
        <v>260</v>
      </c>
      <c r="C2877">
        <v>1969</v>
      </c>
      <c r="AL2877">
        <f t="shared" si="282"/>
        <v>381</v>
      </c>
      <c r="AM2877">
        <f t="shared" si="282"/>
        <v>383</v>
      </c>
      <c r="AN2877">
        <f t="shared" si="282"/>
        <v>384</v>
      </c>
      <c r="AO2877">
        <f t="shared" si="282"/>
        <v>386</v>
      </c>
      <c r="AP2877">
        <f t="shared" si="282"/>
        <v>388</v>
      </c>
      <c r="AQ2877">
        <f t="shared" si="282"/>
        <v>389</v>
      </c>
    </row>
    <row r="2878" spans="1:43">
      <c r="A2878" s="3" t="s">
        <v>259</v>
      </c>
      <c r="B2878" s="3" t="s">
        <v>260</v>
      </c>
      <c r="C2878">
        <v>1970</v>
      </c>
      <c r="AL2878">
        <f t="shared" si="282"/>
        <v>381</v>
      </c>
      <c r="AM2878">
        <f t="shared" si="282"/>
        <v>383</v>
      </c>
      <c r="AN2878">
        <f t="shared" si="282"/>
        <v>384</v>
      </c>
      <c r="AO2878">
        <f t="shared" si="282"/>
        <v>386</v>
      </c>
      <c r="AP2878">
        <f t="shared" si="282"/>
        <v>388</v>
      </c>
      <c r="AQ2878">
        <f t="shared" si="282"/>
        <v>389</v>
      </c>
    </row>
    <row r="2879" spans="1:43">
      <c r="A2879" s="3" t="s">
        <v>259</v>
      </c>
      <c r="B2879" s="3" t="s">
        <v>260</v>
      </c>
      <c r="C2879">
        <v>1971</v>
      </c>
      <c r="AL2879">
        <f t="shared" si="282"/>
        <v>381</v>
      </c>
      <c r="AM2879">
        <f t="shared" si="282"/>
        <v>383</v>
      </c>
      <c r="AN2879">
        <f t="shared" si="282"/>
        <v>384</v>
      </c>
      <c r="AO2879">
        <f t="shared" si="282"/>
        <v>386</v>
      </c>
      <c r="AP2879">
        <f t="shared" si="282"/>
        <v>388</v>
      </c>
      <c r="AQ2879">
        <f t="shared" si="282"/>
        <v>389</v>
      </c>
    </row>
    <row r="2880" spans="1:43">
      <c r="A2880" s="3" t="s">
        <v>259</v>
      </c>
      <c r="B2880" s="3" t="s">
        <v>260</v>
      </c>
      <c r="C2880">
        <v>1972</v>
      </c>
      <c r="AL2880">
        <f t="shared" si="282"/>
        <v>381</v>
      </c>
      <c r="AM2880">
        <f t="shared" si="282"/>
        <v>383</v>
      </c>
      <c r="AN2880">
        <f t="shared" si="282"/>
        <v>384</v>
      </c>
      <c r="AO2880">
        <f t="shared" si="282"/>
        <v>386</v>
      </c>
      <c r="AP2880">
        <f t="shared" si="282"/>
        <v>388</v>
      </c>
      <c r="AQ2880">
        <f t="shared" si="282"/>
        <v>389</v>
      </c>
    </row>
    <row r="2881" spans="1:43">
      <c r="A2881" s="3" t="s">
        <v>259</v>
      </c>
      <c r="B2881" s="3" t="s">
        <v>260</v>
      </c>
      <c r="C2881">
        <v>1973</v>
      </c>
      <c r="AL2881">
        <f t="shared" si="282"/>
        <v>381</v>
      </c>
      <c r="AM2881">
        <f t="shared" si="282"/>
        <v>383</v>
      </c>
      <c r="AN2881">
        <f t="shared" si="282"/>
        <v>384</v>
      </c>
      <c r="AO2881">
        <f t="shared" si="282"/>
        <v>386</v>
      </c>
      <c r="AP2881">
        <f t="shared" si="282"/>
        <v>388</v>
      </c>
      <c r="AQ2881">
        <f t="shared" si="282"/>
        <v>389</v>
      </c>
    </row>
    <row r="2882" spans="1:43">
      <c r="A2882" s="3" t="s">
        <v>259</v>
      </c>
      <c r="B2882" s="3" t="s">
        <v>260</v>
      </c>
      <c r="C2882">
        <v>1974</v>
      </c>
      <c r="AL2882">
        <f t="shared" si="282"/>
        <v>381</v>
      </c>
      <c r="AM2882">
        <f t="shared" si="282"/>
        <v>383</v>
      </c>
      <c r="AN2882">
        <f t="shared" si="282"/>
        <v>384</v>
      </c>
      <c r="AO2882">
        <f t="shared" si="282"/>
        <v>386</v>
      </c>
      <c r="AP2882">
        <f t="shared" si="282"/>
        <v>388</v>
      </c>
      <c r="AQ2882">
        <f t="shared" si="282"/>
        <v>389</v>
      </c>
    </row>
    <row r="2883" spans="1:43">
      <c r="A2883" s="3" t="s">
        <v>259</v>
      </c>
      <c r="B2883" s="3" t="s">
        <v>260</v>
      </c>
      <c r="C2883">
        <v>1975</v>
      </c>
      <c r="AL2883">
        <f t="shared" si="282"/>
        <v>381</v>
      </c>
      <c r="AM2883">
        <f t="shared" si="282"/>
        <v>383</v>
      </c>
      <c r="AN2883">
        <f t="shared" si="282"/>
        <v>384</v>
      </c>
      <c r="AO2883">
        <f t="shared" si="282"/>
        <v>386</v>
      </c>
      <c r="AP2883">
        <f t="shared" si="282"/>
        <v>388</v>
      </c>
      <c r="AQ2883">
        <f t="shared" si="282"/>
        <v>389</v>
      </c>
    </row>
    <row r="2884" spans="1:43">
      <c r="A2884" s="3" t="s">
        <v>259</v>
      </c>
      <c r="B2884" s="3" t="s">
        <v>260</v>
      </c>
      <c r="C2884">
        <v>1976</v>
      </c>
      <c r="AL2884">
        <f t="shared" ref="AL2884:AQ2893" si="283">AL2816+9</f>
        <v>381</v>
      </c>
      <c r="AM2884">
        <f t="shared" si="283"/>
        <v>383</v>
      </c>
      <c r="AN2884">
        <f t="shared" si="283"/>
        <v>384</v>
      </c>
      <c r="AO2884">
        <f t="shared" si="283"/>
        <v>386</v>
      </c>
      <c r="AP2884">
        <f t="shared" si="283"/>
        <v>388</v>
      </c>
      <c r="AQ2884">
        <f t="shared" si="283"/>
        <v>389</v>
      </c>
    </row>
    <row r="2885" spans="1:43">
      <c r="A2885" s="3" t="s">
        <v>259</v>
      </c>
      <c r="B2885" s="3" t="s">
        <v>260</v>
      </c>
      <c r="C2885">
        <v>1977</v>
      </c>
      <c r="AL2885">
        <f t="shared" si="283"/>
        <v>381</v>
      </c>
      <c r="AM2885">
        <f t="shared" si="283"/>
        <v>383</v>
      </c>
      <c r="AN2885">
        <f t="shared" si="283"/>
        <v>384</v>
      </c>
      <c r="AO2885">
        <f t="shared" si="283"/>
        <v>386</v>
      </c>
      <c r="AP2885">
        <f t="shared" si="283"/>
        <v>388</v>
      </c>
      <c r="AQ2885">
        <f t="shared" si="283"/>
        <v>389</v>
      </c>
    </row>
    <row r="2886" spans="1:43">
      <c r="A2886" s="3" t="s">
        <v>259</v>
      </c>
      <c r="B2886" s="3" t="s">
        <v>260</v>
      </c>
      <c r="C2886">
        <v>1978</v>
      </c>
      <c r="AL2886">
        <f t="shared" si="283"/>
        <v>381</v>
      </c>
      <c r="AM2886">
        <f t="shared" si="283"/>
        <v>383</v>
      </c>
      <c r="AN2886">
        <f t="shared" si="283"/>
        <v>384</v>
      </c>
      <c r="AO2886">
        <f t="shared" si="283"/>
        <v>386</v>
      </c>
      <c r="AP2886">
        <f t="shared" si="283"/>
        <v>388</v>
      </c>
      <c r="AQ2886">
        <f t="shared" si="283"/>
        <v>389</v>
      </c>
    </row>
    <row r="2887" spans="1:43">
      <c r="A2887" s="3" t="s">
        <v>259</v>
      </c>
      <c r="B2887" s="3" t="s">
        <v>260</v>
      </c>
      <c r="C2887">
        <v>1979</v>
      </c>
      <c r="AL2887">
        <f t="shared" si="283"/>
        <v>381</v>
      </c>
      <c r="AM2887">
        <f t="shared" si="283"/>
        <v>383</v>
      </c>
      <c r="AN2887">
        <f t="shared" si="283"/>
        <v>384</v>
      </c>
      <c r="AO2887">
        <f t="shared" si="283"/>
        <v>386</v>
      </c>
      <c r="AP2887">
        <f t="shared" si="283"/>
        <v>388</v>
      </c>
      <c r="AQ2887">
        <f t="shared" si="283"/>
        <v>389</v>
      </c>
    </row>
    <row r="2888" spans="1:43">
      <c r="A2888" s="3" t="s">
        <v>259</v>
      </c>
      <c r="B2888" s="3" t="s">
        <v>260</v>
      </c>
      <c r="C2888">
        <v>1980</v>
      </c>
      <c r="AL2888">
        <f t="shared" si="283"/>
        <v>381</v>
      </c>
      <c r="AM2888">
        <f t="shared" si="283"/>
        <v>383</v>
      </c>
      <c r="AN2888">
        <f t="shared" si="283"/>
        <v>384</v>
      </c>
      <c r="AO2888">
        <f t="shared" si="283"/>
        <v>386</v>
      </c>
      <c r="AP2888">
        <f t="shared" si="283"/>
        <v>388</v>
      </c>
      <c r="AQ2888">
        <f t="shared" si="283"/>
        <v>389</v>
      </c>
    </row>
    <row r="2889" spans="1:43">
      <c r="A2889" s="3" t="s">
        <v>259</v>
      </c>
      <c r="B2889" s="3" t="s">
        <v>260</v>
      </c>
      <c r="C2889">
        <v>1981</v>
      </c>
      <c r="AL2889">
        <f t="shared" si="283"/>
        <v>381</v>
      </c>
      <c r="AM2889">
        <f t="shared" si="283"/>
        <v>383</v>
      </c>
      <c r="AN2889">
        <f t="shared" si="283"/>
        <v>384</v>
      </c>
      <c r="AO2889">
        <f t="shared" si="283"/>
        <v>386</v>
      </c>
      <c r="AP2889">
        <f t="shared" si="283"/>
        <v>388</v>
      </c>
      <c r="AQ2889">
        <f t="shared" si="283"/>
        <v>389</v>
      </c>
    </row>
    <row r="2890" spans="1:43">
      <c r="A2890" s="3" t="s">
        <v>259</v>
      </c>
      <c r="B2890" s="3" t="s">
        <v>260</v>
      </c>
      <c r="C2890">
        <v>1982</v>
      </c>
      <c r="AL2890">
        <f t="shared" si="283"/>
        <v>381</v>
      </c>
      <c r="AM2890">
        <f t="shared" si="283"/>
        <v>383</v>
      </c>
      <c r="AN2890">
        <f t="shared" si="283"/>
        <v>384</v>
      </c>
      <c r="AO2890">
        <f t="shared" si="283"/>
        <v>386</v>
      </c>
      <c r="AP2890">
        <f t="shared" si="283"/>
        <v>388</v>
      </c>
      <c r="AQ2890">
        <f t="shared" si="283"/>
        <v>389</v>
      </c>
    </row>
    <row r="2891" spans="1:43">
      <c r="A2891" s="3" t="s">
        <v>259</v>
      </c>
      <c r="B2891" s="3" t="s">
        <v>260</v>
      </c>
      <c r="C2891">
        <v>1983</v>
      </c>
      <c r="AL2891">
        <f t="shared" si="283"/>
        <v>381</v>
      </c>
      <c r="AM2891">
        <f t="shared" si="283"/>
        <v>383</v>
      </c>
      <c r="AN2891">
        <f t="shared" si="283"/>
        <v>384</v>
      </c>
      <c r="AO2891">
        <f t="shared" si="283"/>
        <v>386</v>
      </c>
      <c r="AP2891">
        <f t="shared" si="283"/>
        <v>388</v>
      </c>
      <c r="AQ2891">
        <f t="shared" si="283"/>
        <v>389</v>
      </c>
    </row>
    <row r="2892" spans="1:43">
      <c r="A2892" s="3" t="s">
        <v>259</v>
      </c>
      <c r="B2892" s="3" t="s">
        <v>260</v>
      </c>
      <c r="C2892">
        <v>1984</v>
      </c>
      <c r="AL2892">
        <f t="shared" si="283"/>
        <v>381</v>
      </c>
      <c r="AM2892">
        <f t="shared" si="283"/>
        <v>383</v>
      </c>
      <c r="AN2892">
        <f t="shared" si="283"/>
        <v>384</v>
      </c>
      <c r="AO2892">
        <f t="shared" si="283"/>
        <v>386</v>
      </c>
      <c r="AP2892">
        <f t="shared" si="283"/>
        <v>388</v>
      </c>
      <c r="AQ2892">
        <f t="shared" si="283"/>
        <v>389</v>
      </c>
    </row>
    <row r="2893" spans="1:43">
      <c r="A2893" s="3" t="s">
        <v>259</v>
      </c>
      <c r="B2893" s="3" t="s">
        <v>260</v>
      </c>
      <c r="C2893">
        <v>1985</v>
      </c>
      <c r="AL2893">
        <f t="shared" si="283"/>
        <v>381</v>
      </c>
      <c r="AM2893">
        <f t="shared" si="283"/>
        <v>383</v>
      </c>
      <c r="AN2893">
        <f t="shared" si="283"/>
        <v>384</v>
      </c>
      <c r="AO2893">
        <f t="shared" si="283"/>
        <v>386</v>
      </c>
      <c r="AP2893">
        <f t="shared" si="283"/>
        <v>388</v>
      </c>
      <c r="AQ2893">
        <f t="shared" si="283"/>
        <v>389</v>
      </c>
    </row>
    <row r="2894" spans="1:43">
      <c r="A2894" s="3" t="s">
        <v>259</v>
      </c>
      <c r="B2894" s="3" t="s">
        <v>260</v>
      </c>
      <c r="C2894">
        <v>1986</v>
      </c>
      <c r="AL2894">
        <f t="shared" ref="AL2894:AQ2903" si="284">AL2826+9</f>
        <v>381</v>
      </c>
      <c r="AM2894">
        <f t="shared" si="284"/>
        <v>383</v>
      </c>
      <c r="AN2894">
        <f t="shared" si="284"/>
        <v>384</v>
      </c>
      <c r="AO2894">
        <f t="shared" si="284"/>
        <v>386</v>
      </c>
      <c r="AP2894">
        <f t="shared" si="284"/>
        <v>388</v>
      </c>
      <c r="AQ2894">
        <f t="shared" si="284"/>
        <v>389</v>
      </c>
    </row>
    <row r="2895" spans="1:43">
      <c r="A2895" s="3" t="s">
        <v>259</v>
      </c>
      <c r="B2895" s="3" t="s">
        <v>260</v>
      </c>
      <c r="C2895">
        <v>1987</v>
      </c>
      <c r="AL2895">
        <f t="shared" si="284"/>
        <v>381</v>
      </c>
      <c r="AM2895">
        <f t="shared" si="284"/>
        <v>383</v>
      </c>
      <c r="AN2895">
        <f t="shared" si="284"/>
        <v>384</v>
      </c>
      <c r="AO2895">
        <f t="shared" si="284"/>
        <v>386</v>
      </c>
      <c r="AP2895">
        <f t="shared" si="284"/>
        <v>388</v>
      </c>
      <c r="AQ2895">
        <f t="shared" si="284"/>
        <v>389</v>
      </c>
    </row>
    <row r="2896" spans="1:43">
      <c r="A2896" s="3" t="s">
        <v>259</v>
      </c>
      <c r="B2896" s="3" t="s">
        <v>260</v>
      </c>
      <c r="C2896">
        <v>1988</v>
      </c>
      <c r="AL2896">
        <f t="shared" si="284"/>
        <v>381</v>
      </c>
      <c r="AM2896">
        <f t="shared" si="284"/>
        <v>383</v>
      </c>
      <c r="AN2896">
        <f t="shared" si="284"/>
        <v>384</v>
      </c>
      <c r="AO2896">
        <f t="shared" si="284"/>
        <v>386</v>
      </c>
      <c r="AP2896">
        <f t="shared" si="284"/>
        <v>388</v>
      </c>
      <c r="AQ2896">
        <f t="shared" si="284"/>
        <v>389</v>
      </c>
    </row>
    <row r="2897" spans="1:43">
      <c r="A2897" s="3" t="s">
        <v>259</v>
      </c>
      <c r="B2897" s="3" t="s">
        <v>260</v>
      </c>
      <c r="C2897">
        <v>1989</v>
      </c>
      <c r="AL2897">
        <f t="shared" si="284"/>
        <v>381</v>
      </c>
      <c r="AM2897">
        <f t="shared" si="284"/>
        <v>383</v>
      </c>
      <c r="AN2897">
        <f t="shared" si="284"/>
        <v>384</v>
      </c>
      <c r="AO2897">
        <f t="shared" si="284"/>
        <v>386</v>
      </c>
      <c r="AP2897">
        <f t="shared" si="284"/>
        <v>388</v>
      </c>
      <c r="AQ2897">
        <f t="shared" si="284"/>
        <v>389</v>
      </c>
    </row>
    <row r="2898" spans="1:43">
      <c r="A2898" s="3" t="s">
        <v>259</v>
      </c>
      <c r="B2898" s="3" t="s">
        <v>260</v>
      </c>
      <c r="C2898">
        <v>1990</v>
      </c>
      <c r="J2898">
        <v>147.56407165527344</v>
      </c>
      <c r="K2898">
        <v>74.801055908203125</v>
      </c>
      <c r="M2898">
        <v>2209672.25</v>
      </c>
      <c r="N2898">
        <v>1201546.875</v>
      </c>
      <c r="O2898">
        <v>2092441</v>
      </c>
      <c r="P2898">
        <v>2081351.25</v>
      </c>
      <c r="Q2898">
        <v>10334721</v>
      </c>
      <c r="T2898">
        <v>3176150</v>
      </c>
      <c r="U2898">
        <v>1518053.125</v>
      </c>
      <c r="V2898">
        <v>2618803.5</v>
      </c>
      <c r="W2898">
        <v>13261734</v>
      </c>
      <c r="Z2898">
        <v>0.33142167329788208</v>
      </c>
      <c r="AA2898">
        <v>0.42644974589347839</v>
      </c>
      <c r="AB2898">
        <v>0.24373015761375427</v>
      </c>
      <c r="AC2898">
        <v>0.12616249918937683</v>
      </c>
      <c r="AD2898">
        <v>-9.2744164168834686E-2</v>
      </c>
      <c r="AL2898">
        <f t="shared" si="284"/>
        <v>381</v>
      </c>
      <c r="AM2898">
        <f t="shared" si="284"/>
        <v>383</v>
      </c>
      <c r="AN2898">
        <f t="shared" si="284"/>
        <v>384</v>
      </c>
      <c r="AO2898">
        <f t="shared" si="284"/>
        <v>386</v>
      </c>
      <c r="AP2898">
        <f t="shared" si="284"/>
        <v>388</v>
      </c>
      <c r="AQ2898">
        <f t="shared" si="284"/>
        <v>389</v>
      </c>
    </row>
    <row r="2899" spans="1:43">
      <c r="A2899" s="3" t="s">
        <v>259</v>
      </c>
      <c r="B2899" s="3" t="s">
        <v>260</v>
      </c>
      <c r="C2899">
        <v>1991</v>
      </c>
      <c r="J2899">
        <v>148.03590393066406</v>
      </c>
      <c r="K2899">
        <v>73.334747314453125</v>
      </c>
      <c r="M2899">
        <v>2036207.5</v>
      </c>
      <c r="N2899">
        <v>1132899.375</v>
      </c>
      <c r="O2899">
        <v>1888257.25</v>
      </c>
      <c r="P2899">
        <v>1919577</v>
      </c>
      <c r="Q2899">
        <v>10659451</v>
      </c>
      <c r="T2899">
        <v>3017346.75</v>
      </c>
      <c r="U2899">
        <v>1446047.5</v>
      </c>
      <c r="V2899">
        <v>2390397.5</v>
      </c>
      <c r="W2899">
        <v>13873943</v>
      </c>
      <c r="Z2899">
        <v>0.33688795566558838</v>
      </c>
      <c r="AA2899">
        <v>0.37911468744277954</v>
      </c>
      <c r="AB2899">
        <v>0.23171511292457581</v>
      </c>
      <c r="AC2899">
        <v>0.29361775517463684</v>
      </c>
      <c r="AD2899">
        <v>-0.23499239981174469</v>
      </c>
      <c r="AL2899">
        <f t="shared" si="284"/>
        <v>381</v>
      </c>
      <c r="AM2899">
        <f t="shared" si="284"/>
        <v>383</v>
      </c>
      <c r="AN2899">
        <f t="shared" si="284"/>
        <v>384</v>
      </c>
      <c r="AO2899">
        <f t="shared" si="284"/>
        <v>386</v>
      </c>
      <c r="AP2899">
        <f t="shared" si="284"/>
        <v>388</v>
      </c>
      <c r="AQ2899">
        <f t="shared" si="284"/>
        <v>389</v>
      </c>
    </row>
    <row r="2900" spans="1:43">
      <c r="A2900" s="3" t="s">
        <v>259</v>
      </c>
      <c r="B2900" s="3" t="s">
        <v>260</v>
      </c>
      <c r="C2900">
        <v>1992</v>
      </c>
      <c r="J2900">
        <v>148.31802368164062</v>
      </c>
      <c r="K2900">
        <v>71.570159912109375</v>
      </c>
      <c r="L2900">
        <v>1933</v>
      </c>
      <c r="M2900">
        <v>2226209.75</v>
      </c>
      <c r="N2900">
        <v>1066080.875</v>
      </c>
      <c r="O2900">
        <v>1774819.75</v>
      </c>
      <c r="P2900">
        <v>2101046.25</v>
      </c>
      <c r="Q2900">
        <v>10641881</v>
      </c>
      <c r="T2900">
        <v>2579826.25</v>
      </c>
      <c r="U2900">
        <v>1372746.875</v>
      </c>
      <c r="V2900">
        <v>2258071.5</v>
      </c>
      <c r="W2900">
        <v>14030667</v>
      </c>
      <c r="Z2900">
        <v>0.32832300662994385</v>
      </c>
      <c r="AA2900">
        <v>0.35716348886489868</v>
      </c>
      <c r="AB2900">
        <v>0.2089201807975769</v>
      </c>
      <c r="AC2900">
        <v>0.32650825381278992</v>
      </c>
      <c r="AD2900">
        <v>-0.17343813180923462</v>
      </c>
      <c r="AL2900">
        <f t="shared" si="284"/>
        <v>381</v>
      </c>
      <c r="AM2900">
        <f t="shared" si="284"/>
        <v>383</v>
      </c>
      <c r="AN2900">
        <f t="shared" si="284"/>
        <v>384</v>
      </c>
      <c r="AO2900">
        <f t="shared" si="284"/>
        <v>386</v>
      </c>
      <c r="AP2900">
        <f t="shared" si="284"/>
        <v>388</v>
      </c>
      <c r="AQ2900">
        <f t="shared" si="284"/>
        <v>389</v>
      </c>
    </row>
    <row r="2901" spans="1:43">
      <c r="A2901" s="3" t="s">
        <v>259</v>
      </c>
      <c r="B2901" s="3" t="s">
        <v>260</v>
      </c>
      <c r="C2901">
        <v>1993</v>
      </c>
      <c r="J2901">
        <v>148.43136596679687</v>
      </c>
      <c r="K2901">
        <v>70.359329223632812</v>
      </c>
      <c r="L2901">
        <v>1939</v>
      </c>
      <c r="M2901">
        <v>1835310.875</v>
      </c>
      <c r="N2901">
        <v>1041105.875</v>
      </c>
      <c r="O2901">
        <v>1545252.75</v>
      </c>
      <c r="P2901">
        <v>1730932.875</v>
      </c>
      <c r="Q2901">
        <v>10744023</v>
      </c>
      <c r="T2901">
        <v>2355381.25</v>
      </c>
      <c r="U2901">
        <v>1357743.625</v>
      </c>
      <c r="V2901">
        <v>1968029.25</v>
      </c>
      <c r="W2901">
        <v>14033375</v>
      </c>
      <c r="Z2901">
        <v>0.39607775211334229</v>
      </c>
      <c r="AA2901">
        <v>0.30319356918334961</v>
      </c>
      <c r="AB2901">
        <v>0.23004263639450073</v>
      </c>
      <c r="AC2901">
        <v>0.20273403823375702</v>
      </c>
      <c r="AD2901">
        <v>-0.12197247892618179</v>
      </c>
      <c r="AL2901">
        <f t="shared" si="284"/>
        <v>381</v>
      </c>
      <c r="AM2901">
        <f t="shared" si="284"/>
        <v>383</v>
      </c>
      <c r="AN2901">
        <f t="shared" si="284"/>
        <v>384</v>
      </c>
      <c r="AO2901">
        <f t="shared" si="284"/>
        <v>386</v>
      </c>
      <c r="AP2901">
        <f t="shared" si="284"/>
        <v>388</v>
      </c>
      <c r="AQ2901">
        <f t="shared" si="284"/>
        <v>389</v>
      </c>
    </row>
    <row r="2902" spans="1:43">
      <c r="A2902" s="3" t="s">
        <v>259</v>
      </c>
      <c r="B2902" s="3" t="s">
        <v>260</v>
      </c>
      <c r="C2902">
        <v>1994</v>
      </c>
      <c r="J2902">
        <v>148.41184997558594</v>
      </c>
      <c r="K2902">
        <v>68.008010864257813</v>
      </c>
      <c r="L2902">
        <v>1895</v>
      </c>
      <c r="M2902">
        <v>1527565.5</v>
      </c>
      <c r="N2902">
        <v>1028221.5</v>
      </c>
      <c r="O2902">
        <v>1359338.125</v>
      </c>
      <c r="P2902">
        <v>1430071.125</v>
      </c>
      <c r="Q2902">
        <v>10770737</v>
      </c>
      <c r="R2902">
        <v>0.27830147743225098</v>
      </c>
      <c r="S2902">
        <v>0.36851313710212708</v>
      </c>
      <c r="T2902">
        <v>2056247.875</v>
      </c>
      <c r="U2902">
        <v>1336300.625</v>
      </c>
      <c r="V2902">
        <v>1734240.875</v>
      </c>
      <c r="W2902">
        <v>13925183</v>
      </c>
      <c r="X2902">
        <v>0.58760362863540649</v>
      </c>
      <c r="Y2902">
        <v>0.80769628286361694</v>
      </c>
      <c r="Z2902">
        <v>0.467813640832901</v>
      </c>
      <c r="AA2902">
        <v>0.23667192459106445</v>
      </c>
      <c r="AB2902">
        <v>0.26712733507156372</v>
      </c>
      <c r="AC2902">
        <v>0.14925767481327057</v>
      </c>
      <c r="AD2902">
        <v>-9.2935152351856232E-2</v>
      </c>
      <c r="AL2902">
        <f t="shared" si="284"/>
        <v>381</v>
      </c>
      <c r="AM2902">
        <f t="shared" si="284"/>
        <v>383</v>
      </c>
      <c r="AN2902">
        <f t="shared" si="284"/>
        <v>384</v>
      </c>
      <c r="AO2902">
        <f t="shared" si="284"/>
        <v>386</v>
      </c>
      <c r="AP2902">
        <f t="shared" si="284"/>
        <v>388</v>
      </c>
      <c r="AQ2902">
        <f t="shared" si="284"/>
        <v>389</v>
      </c>
    </row>
    <row r="2903" spans="1:43">
      <c r="A2903" s="3" t="s">
        <v>259</v>
      </c>
      <c r="B2903" s="3" t="s">
        <v>260</v>
      </c>
      <c r="C2903">
        <v>1995</v>
      </c>
      <c r="D2903">
        <v>1817252.7637</v>
      </c>
      <c r="E2903">
        <v>734763.20090000005</v>
      </c>
      <c r="F2903">
        <v>465594.12300000002</v>
      </c>
      <c r="G2903">
        <v>364088.59279999998</v>
      </c>
      <c r="H2903">
        <v>368843.12030000001</v>
      </c>
      <c r="I2903">
        <v>187645.23329999999</v>
      </c>
      <c r="J2903">
        <v>148.28883361816406</v>
      </c>
      <c r="K2903">
        <v>65.979202270507812</v>
      </c>
      <c r="L2903">
        <v>1891</v>
      </c>
      <c r="M2903">
        <v>1425086.25</v>
      </c>
      <c r="N2903">
        <v>1011539</v>
      </c>
      <c r="O2903">
        <v>1291993.75</v>
      </c>
      <c r="P2903">
        <v>1327380.25</v>
      </c>
      <c r="Q2903">
        <v>10836296</v>
      </c>
      <c r="R2903">
        <v>0.25876209139823914</v>
      </c>
      <c r="S2903">
        <v>0.35304820537567139</v>
      </c>
      <c r="T2903">
        <v>1971941.75</v>
      </c>
      <c r="U2903">
        <v>1304282</v>
      </c>
      <c r="V2903">
        <v>1643060.625</v>
      </c>
      <c r="W2903">
        <v>13814994</v>
      </c>
      <c r="X2903">
        <v>0.5563780665397644</v>
      </c>
      <c r="Y2903">
        <v>0.80172008275985718</v>
      </c>
      <c r="Z2903">
        <v>0.48964047431945801</v>
      </c>
      <c r="AA2903">
        <v>0.21578650176525116</v>
      </c>
      <c r="AB2903">
        <v>0.28865420818328857</v>
      </c>
      <c r="AC2903">
        <v>0.14499063789844513</v>
      </c>
      <c r="AD2903">
        <v>-9.6847683191299438E-2</v>
      </c>
      <c r="AL2903">
        <f t="shared" si="284"/>
        <v>381</v>
      </c>
      <c r="AM2903">
        <f t="shared" si="284"/>
        <v>383</v>
      </c>
      <c r="AN2903">
        <f t="shared" si="284"/>
        <v>384</v>
      </c>
      <c r="AO2903">
        <f t="shared" si="284"/>
        <v>386</v>
      </c>
      <c r="AP2903">
        <f t="shared" si="284"/>
        <v>388</v>
      </c>
      <c r="AQ2903">
        <f t="shared" si="284"/>
        <v>389</v>
      </c>
    </row>
    <row r="2904" spans="1:43">
      <c r="A2904" s="3" t="s">
        <v>259</v>
      </c>
      <c r="B2904" s="3" t="s">
        <v>260</v>
      </c>
      <c r="C2904">
        <v>1996</v>
      </c>
      <c r="D2904">
        <v>1751690.5294999999</v>
      </c>
      <c r="E2904">
        <v>699494.56499999994</v>
      </c>
      <c r="F2904">
        <v>480027.53360000002</v>
      </c>
      <c r="G2904">
        <v>290906.78999999998</v>
      </c>
      <c r="H2904">
        <v>382490.31109999999</v>
      </c>
      <c r="I2904">
        <v>190084.6182</v>
      </c>
      <c r="J2904">
        <v>148.07392883300781</v>
      </c>
      <c r="K2904">
        <v>65.491645812988281</v>
      </c>
      <c r="L2904">
        <v>1894</v>
      </c>
      <c r="M2904">
        <v>1382378.25</v>
      </c>
      <c r="N2904">
        <v>988123.375</v>
      </c>
      <c r="O2904">
        <v>1221972.875</v>
      </c>
      <c r="P2904">
        <v>1275543.5</v>
      </c>
      <c r="Q2904">
        <v>10827190</v>
      </c>
      <c r="R2904">
        <v>0.20578157901763916</v>
      </c>
      <c r="S2904">
        <v>0.36486977338790894</v>
      </c>
      <c r="T2904">
        <v>1900798.75</v>
      </c>
      <c r="U2904">
        <v>1268608.875</v>
      </c>
      <c r="V2904">
        <v>1545820</v>
      </c>
      <c r="W2904">
        <v>13643307</v>
      </c>
      <c r="X2904">
        <v>0.45555582642555237</v>
      </c>
      <c r="Y2904">
        <v>0.83231765031814575</v>
      </c>
      <c r="Z2904">
        <v>0.48771342635154724</v>
      </c>
      <c r="AA2904">
        <v>0.18634220957756042</v>
      </c>
      <c r="AB2904">
        <v>0.2996692955493927</v>
      </c>
      <c r="AC2904">
        <v>0.13787944614887238</v>
      </c>
      <c r="AD2904">
        <v>-8.3819612860679626E-2</v>
      </c>
      <c r="AL2904">
        <f t="shared" ref="AL2904:AQ2913" si="285">AL2836+9</f>
        <v>381</v>
      </c>
      <c r="AM2904">
        <f t="shared" si="285"/>
        <v>383</v>
      </c>
      <c r="AN2904">
        <f t="shared" si="285"/>
        <v>384</v>
      </c>
      <c r="AO2904">
        <f t="shared" si="285"/>
        <v>386</v>
      </c>
      <c r="AP2904">
        <f t="shared" si="285"/>
        <v>388</v>
      </c>
      <c r="AQ2904">
        <f t="shared" si="285"/>
        <v>389</v>
      </c>
    </row>
    <row r="2905" spans="1:43">
      <c r="A2905" s="3" t="s">
        <v>259</v>
      </c>
      <c r="B2905" s="3" t="s">
        <v>260</v>
      </c>
      <c r="C2905">
        <v>1997</v>
      </c>
      <c r="D2905">
        <v>1775883.9206999999</v>
      </c>
      <c r="E2905">
        <v>733070.30610000005</v>
      </c>
      <c r="F2905">
        <v>468506.86349999998</v>
      </c>
      <c r="G2905">
        <v>262979.74400000001</v>
      </c>
      <c r="H2905">
        <v>380577.86330000003</v>
      </c>
      <c r="I2905">
        <v>190844.95499999999</v>
      </c>
      <c r="J2905">
        <v>147.76837158203125</v>
      </c>
      <c r="K2905">
        <v>64.321983337402344</v>
      </c>
      <c r="L2905">
        <v>1951</v>
      </c>
      <c r="M2905">
        <v>1331200.75</v>
      </c>
      <c r="N2905">
        <v>979126.6875</v>
      </c>
      <c r="O2905">
        <v>1214900.75</v>
      </c>
      <c r="P2905">
        <v>1236498.625</v>
      </c>
      <c r="Q2905">
        <v>10579833</v>
      </c>
      <c r="R2905">
        <v>0.19200551509857178</v>
      </c>
      <c r="S2905">
        <v>0.35200804471969604</v>
      </c>
      <c r="T2905">
        <v>1927051.5</v>
      </c>
      <c r="U2905">
        <v>1304490</v>
      </c>
      <c r="V2905">
        <v>1561943.625</v>
      </c>
      <c r="W2905">
        <v>13466243</v>
      </c>
      <c r="X2905">
        <v>0.45897918939590454</v>
      </c>
      <c r="Y2905">
        <v>0.82643324136734009</v>
      </c>
      <c r="Z2905">
        <v>0.49877950549125671</v>
      </c>
      <c r="AA2905">
        <v>0.19190582633018494</v>
      </c>
      <c r="AB2905">
        <v>0.29817050695419312</v>
      </c>
      <c r="AC2905">
        <v>0.13831910490989685</v>
      </c>
      <c r="AD2905">
        <v>-9.6673540771007538E-2</v>
      </c>
      <c r="AL2905">
        <f t="shared" si="285"/>
        <v>381</v>
      </c>
      <c r="AM2905">
        <f t="shared" si="285"/>
        <v>383</v>
      </c>
      <c r="AN2905">
        <f t="shared" si="285"/>
        <v>384</v>
      </c>
      <c r="AO2905">
        <f t="shared" si="285"/>
        <v>386</v>
      </c>
      <c r="AP2905">
        <f t="shared" si="285"/>
        <v>388</v>
      </c>
      <c r="AQ2905">
        <f t="shared" si="285"/>
        <v>389</v>
      </c>
    </row>
    <row r="2906" spans="1:43">
      <c r="A2906" s="3" t="s">
        <v>259</v>
      </c>
      <c r="B2906" s="3" t="s">
        <v>260</v>
      </c>
      <c r="C2906">
        <v>1998</v>
      </c>
      <c r="D2906">
        <v>1680965.3296999999</v>
      </c>
      <c r="E2906">
        <v>709612.05469999998</v>
      </c>
      <c r="F2906">
        <v>473191.93790000002</v>
      </c>
      <c r="G2906">
        <v>230370.2536</v>
      </c>
      <c r="H2906">
        <v>387808.84169999999</v>
      </c>
      <c r="I2906">
        <v>157637.9344</v>
      </c>
      <c r="J2906">
        <v>147.38099670410156</v>
      </c>
      <c r="K2906">
        <v>63.434726715087891</v>
      </c>
      <c r="L2906">
        <v>1946</v>
      </c>
      <c r="M2906">
        <v>1258016.75</v>
      </c>
      <c r="N2906">
        <v>930901.8125</v>
      </c>
      <c r="O2906">
        <v>1067369.375</v>
      </c>
      <c r="P2906">
        <v>1170090</v>
      </c>
      <c r="Q2906">
        <v>10387356</v>
      </c>
      <c r="R2906">
        <v>0.18002337217330933</v>
      </c>
      <c r="S2906">
        <v>0.31834438443183899</v>
      </c>
      <c r="T2906">
        <v>1824053.25</v>
      </c>
      <c r="U2906">
        <v>1275980.125</v>
      </c>
      <c r="V2906">
        <v>1355929.875</v>
      </c>
      <c r="W2906">
        <v>13269292</v>
      </c>
      <c r="X2906">
        <v>0.45791840553283691</v>
      </c>
      <c r="Y2906">
        <v>0.78211218118667603</v>
      </c>
      <c r="Z2906">
        <v>0.50517714023590088</v>
      </c>
      <c r="AA2906">
        <v>0.12138493359088898</v>
      </c>
      <c r="AB2906">
        <v>0.32284006476402283</v>
      </c>
      <c r="AC2906">
        <v>0.13922835886478424</v>
      </c>
      <c r="AD2906">
        <v>-7.1743220090866089E-2</v>
      </c>
      <c r="AL2906">
        <f t="shared" si="285"/>
        <v>381</v>
      </c>
      <c r="AM2906">
        <f t="shared" si="285"/>
        <v>383</v>
      </c>
      <c r="AN2906">
        <f t="shared" si="285"/>
        <v>384</v>
      </c>
      <c r="AO2906">
        <f t="shared" si="285"/>
        <v>386</v>
      </c>
      <c r="AP2906">
        <f t="shared" si="285"/>
        <v>388</v>
      </c>
      <c r="AQ2906">
        <f t="shared" si="285"/>
        <v>389</v>
      </c>
    </row>
    <row r="2907" spans="1:43">
      <c r="A2907" s="3" t="s">
        <v>259</v>
      </c>
      <c r="B2907" s="3" t="s">
        <v>260</v>
      </c>
      <c r="C2907">
        <v>1999</v>
      </c>
      <c r="D2907">
        <v>1787725.1295</v>
      </c>
      <c r="E2907">
        <v>689033.29870000004</v>
      </c>
      <c r="F2907">
        <v>487860.88789999997</v>
      </c>
      <c r="G2907">
        <v>249030.25080000001</v>
      </c>
      <c r="H2907">
        <v>431243.42499999999</v>
      </c>
      <c r="I2907">
        <v>130839.4877</v>
      </c>
      <c r="J2907">
        <v>146.91973876953125</v>
      </c>
      <c r="K2907">
        <v>63.863929748535156</v>
      </c>
      <c r="L2907">
        <v>1964</v>
      </c>
      <c r="M2907">
        <v>1334694.5</v>
      </c>
      <c r="N2907">
        <v>901196.4375</v>
      </c>
      <c r="O2907">
        <v>1038419.5</v>
      </c>
      <c r="P2907">
        <v>1249217</v>
      </c>
      <c r="Q2907">
        <v>10068022</v>
      </c>
      <c r="R2907">
        <v>0.19559784233570099</v>
      </c>
      <c r="S2907">
        <v>0.28318935632705688</v>
      </c>
      <c r="T2907">
        <v>1939900.75</v>
      </c>
      <c r="U2907">
        <v>1255933.25</v>
      </c>
      <c r="V2907">
        <v>1321870.375</v>
      </c>
      <c r="W2907">
        <v>13090413</v>
      </c>
      <c r="X2907">
        <v>0.55829441547393799</v>
      </c>
      <c r="Y2907">
        <v>0.75170814990997314</v>
      </c>
      <c r="Z2907">
        <v>0.48769000172615051</v>
      </c>
      <c r="AA2907">
        <v>0.12537567317485809</v>
      </c>
      <c r="AB2907">
        <v>0.33569997549057007</v>
      </c>
      <c r="AC2907">
        <v>0.15098661184310913</v>
      </c>
      <c r="AD2907">
        <v>-5.2617531269788742E-2</v>
      </c>
      <c r="AL2907">
        <f t="shared" si="285"/>
        <v>381</v>
      </c>
      <c r="AM2907">
        <f t="shared" si="285"/>
        <v>383</v>
      </c>
      <c r="AN2907">
        <f t="shared" si="285"/>
        <v>384</v>
      </c>
      <c r="AO2907">
        <f t="shared" si="285"/>
        <v>386</v>
      </c>
      <c r="AP2907">
        <f t="shared" si="285"/>
        <v>388</v>
      </c>
      <c r="AQ2907">
        <f t="shared" si="285"/>
        <v>389</v>
      </c>
    </row>
    <row r="2908" spans="1:43">
      <c r="A2908" s="3" t="s">
        <v>259</v>
      </c>
      <c r="B2908" s="3" t="s">
        <v>260</v>
      </c>
      <c r="C2908">
        <v>2000</v>
      </c>
      <c r="D2908">
        <v>1967313.8640000001</v>
      </c>
      <c r="E2908">
        <v>737954.66749999998</v>
      </c>
      <c r="F2908">
        <v>497618.11320000002</v>
      </c>
      <c r="G2908">
        <v>290369.27250000002</v>
      </c>
      <c r="H2908">
        <v>472211.54639999999</v>
      </c>
      <c r="I2908">
        <v>173231.48430000001</v>
      </c>
      <c r="J2908">
        <v>146.39651489257812</v>
      </c>
      <c r="K2908">
        <v>64.265251159667969</v>
      </c>
      <c r="L2908">
        <v>1982</v>
      </c>
      <c r="M2908">
        <v>1541351.125</v>
      </c>
      <c r="N2908">
        <v>948286.1875</v>
      </c>
      <c r="O2908">
        <v>1167766.375</v>
      </c>
      <c r="P2908">
        <v>1451956</v>
      </c>
      <c r="Q2908">
        <v>9590449</v>
      </c>
      <c r="R2908">
        <v>0.17710745334625244</v>
      </c>
      <c r="S2908">
        <v>0.32293137907981873</v>
      </c>
      <c r="T2908">
        <v>2134776.5</v>
      </c>
      <c r="U2908">
        <v>1330657.625</v>
      </c>
      <c r="V2908">
        <v>1562758.625</v>
      </c>
      <c r="W2908">
        <v>12956123</v>
      </c>
      <c r="X2908">
        <v>0.5468522310256958</v>
      </c>
      <c r="Y2908">
        <v>0.81774312257766724</v>
      </c>
      <c r="Z2908">
        <v>0.45335662364959717</v>
      </c>
      <c r="AA2908">
        <v>0.17405840754508972</v>
      </c>
      <c r="AB2908">
        <v>0.29868021607398987</v>
      </c>
      <c r="AC2908">
        <v>0.19683170318603516</v>
      </c>
      <c r="AD2908">
        <v>-5.404716357588768E-2</v>
      </c>
      <c r="AL2908">
        <f t="shared" si="285"/>
        <v>381</v>
      </c>
      <c r="AM2908">
        <f t="shared" si="285"/>
        <v>383</v>
      </c>
      <c r="AN2908">
        <f t="shared" si="285"/>
        <v>384</v>
      </c>
      <c r="AO2908">
        <f t="shared" si="285"/>
        <v>386</v>
      </c>
      <c r="AP2908">
        <f t="shared" si="285"/>
        <v>388</v>
      </c>
      <c r="AQ2908">
        <f t="shared" si="285"/>
        <v>389</v>
      </c>
    </row>
    <row r="2909" spans="1:43">
      <c r="A2909" s="3" t="s">
        <v>259</v>
      </c>
      <c r="B2909" s="3" t="s">
        <v>260</v>
      </c>
      <c r="C2909">
        <v>2001</v>
      </c>
      <c r="D2909">
        <v>2067472.1498</v>
      </c>
      <c r="E2909">
        <v>806584.45209999999</v>
      </c>
      <c r="F2909">
        <v>493637.16769999999</v>
      </c>
      <c r="G2909">
        <v>322019.52250000002</v>
      </c>
      <c r="H2909">
        <v>492044.4362</v>
      </c>
      <c r="I2909">
        <v>205625.77669999999</v>
      </c>
      <c r="J2909">
        <v>145.81486511230469</v>
      </c>
      <c r="K2909">
        <v>64.727035522460937</v>
      </c>
      <c r="L2909">
        <v>1980</v>
      </c>
      <c r="M2909">
        <v>1474241.125</v>
      </c>
      <c r="N2909">
        <v>1000383.6875</v>
      </c>
      <c r="O2909">
        <v>1235296.125</v>
      </c>
      <c r="P2909">
        <v>1397859.875</v>
      </c>
      <c r="Q2909">
        <v>9154537</v>
      </c>
      <c r="R2909">
        <v>0.15610577166080475</v>
      </c>
      <c r="S2909">
        <v>0.34238272905349731</v>
      </c>
      <c r="T2909">
        <v>2243460.5</v>
      </c>
      <c r="U2909">
        <v>1420175.375</v>
      </c>
      <c r="V2909">
        <v>1706458.75</v>
      </c>
      <c r="W2909">
        <v>12847508</v>
      </c>
      <c r="X2909">
        <v>0.53187733888626099</v>
      </c>
      <c r="Y2909">
        <v>0.86411350965499878</v>
      </c>
      <c r="Z2909">
        <v>0.48412716388702393</v>
      </c>
      <c r="AA2909">
        <v>0.18154208362102509</v>
      </c>
      <c r="AB2909">
        <v>0.2889767587184906</v>
      </c>
      <c r="AC2909">
        <v>0.18290571868419647</v>
      </c>
      <c r="AD2909">
        <v>-6.6013321280479431E-2</v>
      </c>
      <c r="AL2909">
        <f t="shared" si="285"/>
        <v>381</v>
      </c>
      <c r="AM2909">
        <f t="shared" si="285"/>
        <v>383</v>
      </c>
      <c r="AN2909">
        <f t="shared" si="285"/>
        <v>384</v>
      </c>
      <c r="AO2909">
        <f t="shared" si="285"/>
        <v>386</v>
      </c>
      <c r="AP2909">
        <f t="shared" si="285"/>
        <v>388</v>
      </c>
      <c r="AQ2909">
        <f t="shared" si="285"/>
        <v>389</v>
      </c>
    </row>
    <row r="2910" spans="1:43">
      <c r="A2910" s="3" t="s">
        <v>259</v>
      </c>
      <c r="B2910" s="3" t="s">
        <v>260</v>
      </c>
      <c r="C2910">
        <v>2002</v>
      </c>
      <c r="D2910">
        <v>2165548.5356000001</v>
      </c>
      <c r="E2910">
        <v>873530.95779999997</v>
      </c>
      <c r="F2910">
        <v>506471.7378</v>
      </c>
      <c r="G2910">
        <v>332002.11229999998</v>
      </c>
      <c r="H2910">
        <v>542725.01890000002</v>
      </c>
      <c r="I2910">
        <v>235647.13959999999</v>
      </c>
      <c r="J2910">
        <v>145.19488525390625</v>
      </c>
      <c r="K2910">
        <v>65.319625854492188</v>
      </c>
      <c r="L2910">
        <v>1982</v>
      </c>
      <c r="M2910">
        <v>1497747.875</v>
      </c>
      <c r="N2910">
        <v>1063219.75</v>
      </c>
      <c r="O2910">
        <v>1273394.5</v>
      </c>
      <c r="P2910">
        <v>1427684.625</v>
      </c>
      <c r="Q2910">
        <v>8742348</v>
      </c>
      <c r="R2910">
        <v>0.15728923678398132</v>
      </c>
      <c r="S2910">
        <v>0.34491732716560364</v>
      </c>
      <c r="T2910">
        <v>2349885.25</v>
      </c>
      <c r="U2910">
        <v>1517335.875</v>
      </c>
      <c r="V2910">
        <v>1781254</v>
      </c>
      <c r="W2910">
        <v>12746071</v>
      </c>
      <c r="X2910">
        <v>0.5679810643196106</v>
      </c>
      <c r="Y2910">
        <v>0.87397438287734985</v>
      </c>
      <c r="Z2910">
        <v>0.50953537225723267</v>
      </c>
      <c r="AA2910">
        <v>0.15720988810062408</v>
      </c>
      <c r="AB2910">
        <v>0.28574895858764648</v>
      </c>
      <c r="AC2910">
        <v>0.18312561511993408</v>
      </c>
      <c r="AD2910">
        <v>-6.9770559668540955E-2</v>
      </c>
      <c r="AL2910">
        <f t="shared" si="285"/>
        <v>381</v>
      </c>
      <c r="AM2910">
        <f t="shared" si="285"/>
        <v>383</v>
      </c>
      <c r="AN2910">
        <f t="shared" si="285"/>
        <v>384</v>
      </c>
      <c r="AO2910">
        <f t="shared" si="285"/>
        <v>386</v>
      </c>
      <c r="AP2910">
        <f t="shared" si="285"/>
        <v>388</v>
      </c>
      <c r="AQ2910">
        <f t="shared" si="285"/>
        <v>389</v>
      </c>
    </row>
    <row r="2911" spans="1:43">
      <c r="A2911" s="3" t="s">
        <v>259</v>
      </c>
      <c r="B2911" s="3" t="s">
        <v>260</v>
      </c>
      <c r="C2911">
        <v>2003</v>
      </c>
      <c r="D2911">
        <v>2323543.804</v>
      </c>
      <c r="E2911">
        <v>938733.18019999994</v>
      </c>
      <c r="F2911">
        <v>518374.68560000003</v>
      </c>
      <c r="G2911">
        <v>378026.71149999998</v>
      </c>
      <c r="H2911">
        <v>611324.73140000005</v>
      </c>
      <c r="I2911">
        <v>276364.39140000002</v>
      </c>
      <c r="J2911">
        <v>144.58470153808594</v>
      </c>
      <c r="K2911">
        <v>65.724327087402344</v>
      </c>
      <c r="L2911">
        <v>1993</v>
      </c>
      <c r="M2911">
        <v>1617405.5</v>
      </c>
      <c r="N2911">
        <v>1141895.625</v>
      </c>
      <c r="O2911">
        <v>1388859.625</v>
      </c>
      <c r="P2911">
        <v>1552817.75</v>
      </c>
      <c r="Q2911">
        <v>9128098</v>
      </c>
      <c r="R2911">
        <v>0.17987409234046936</v>
      </c>
      <c r="S2911">
        <v>0.34468075633049011</v>
      </c>
      <c r="T2911">
        <v>2521329.5</v>
      </c>
      <c r="U2911">
        <v>1610564.125</v>
      </c>
      <c r="V2911">
        <v>1924831.75</v>
      </c>
      <c r="W2911">
        <v>12681245</v>
      </c>
      <c r="X2911">
        <v>0.66846281290054321</v>
      </c>
      <c r="Y2911">
        <v>0.86772418022155762</v>
      </c>
      <c r="Z2911">
        <v>0.50539952516555786</v>
      </c>
      <c r="AA2911">
        <v>0.16833527386188507</v>
      </c>
      <c r="AB2911">
        <v>0.27293780446052551</v>
      </c>
      <c r="AC2911">
        <v>0.195084348320961</v>
      </c>
      <c r="AD2911">
        <v>-7.1741662919521332E-2</v>
      </c>
      <c r="AL2911">
        <f t="shared" si="285"/>
        <v>381</v>
      </c>
      <c r="AM2911">
        <f t="shared" si="285"/>
        <v>383</v>
      </c>
      <c r="AN2911">
        <f t="shared" si="285"/>
        <v>384</v>
      </c>
      <c r="AO2911">
        <f t="shared" si="285"/>
        <v>386</v>
      </c>
      <c r="AP2911">
        <f t="shared" si="285"/>
        <v>388</v>
      </c>
      <c r="AQ2911">
        <f t="shared" si="285"/>
        <v>389</v>
      </c>
    </row>
    <row r="2912" spans="1:43">
      <c r="A2912" s="3" t="s">
        <v>259</v>
      </c>
      <c r="B2912" s="3" t="s">
        <v>260</v>
      </c>
      <c r="C2912">
        <v>2004</v>
      </c>
      <c r="D2912">
        <v>2490280.1294999998</v>
      </c>
      <c r="E2912">
        <v>1050616.6909</v>
      </c>
      <c r="F2912">
        <v>529376.92709999997</v>
      </c>
      <c r="G2912">
        <v>423263.18349999998</v>
      </c>
      <c r="H2912">
        <v>683509.86979999999</v>
      </c>
      <c r="I2912">
        <v>340643.96340000001</v>
      </c>
      <c r="J2912">
        <v>144.04460144042969</v>
      </c>
      <c r="K2912">
        <v>66.150177001953125</v>
      </c>
      <c r="L2912">
        <v>1993</v>
      </c>
      <c r="M2912">
        <v>1808277.5</v>
      </c>
      <c r="N2912">
        <v>1254382.375</v>
      </c>
      <c r="O2912">
        <v>1540401.875</v>
      </c>
      <c r="P2912">
        <v>1743459.375</v>
      </c>
      <c r="Q2912">
        <v>9741673</v>
      </c>
      <c r="R2912">
        <v>0.20522820949554443</v>
      </c>
      <c r="S2912">
        <v>0.35744392871856689</v>
      </c>
      <c r="T2912">
        <v>2702259</v>
      </c>
      <c r="U2912">
        <v>1761860</v>
      </c>
      <c r="V2912">
        <v>2119026.25</v>
      </c>
      <c r="W2912">
        <v>12650485</v>
      </c>
      <c r="X2912">
        <v>0.7579646110534668</v>
      </c>
      <c r="Y2912">
        <v>0.87505298852920532</v>
      </c>
      <c r="Z2912">
        <v>0.50472128391265869</v>
      </c>
      <c r="AA2912">
        <v>0.17160807549953461</v>
      </c>
      <c r="AB2912">
        <v>0.24789229035377502</v>
      </c>
      <c r="AC2912">
        <v>0.21517354249954224</v>
      </c>
      <c r="AD2912">
        <v>-7.817520946264267E-2</v>
      </c>
      <c r="AL2912">
        <f t="shared" si="285"/>
        <v>381</v>
      </c>
      <c r="AM2912">
        <f t="shared" si="285"/>
        <v>383</v>
      </c>
      <c r="AN2912">
        <f t="shared" si="285"/>
        <v>384</v>
      </c>
      <c r="AO2912">
        <f t="shared" si="285"/>
        <v>386</v>
      </c>
      <c r="AP2912">
        <f t="shared" si="285"/>
        <v>388</v>
      </c>
      <c r="AQ2912">
        <f t="shared" si="285"/>
        <v>389</v>
      </c>
    </row>
    <row r="2913" spans="1:43">
      <c r="A2913" s="3" t="s">
        <v>259</v>
      </c>
      <c r="B2913" s="3" t="s">
        <v>260</v>
      </c>
      <c r="C2913">
        <v>2005</v>
      </c>
      <c r="D2913">
        <v>2649065.0477999998</v>
      </c>
      <c r="E2913">
        <v>1173659.835</v>
      </c>
      <c r="F2913">
        <v>537010.19099999999</v>
      </c>
      <c r="G2913">
        <v>466275.55359999998</v>
      </c>
      <c r="H2913">
        <v>727655.75249999994</v>
      </c>
      <c r="I2913">
        <v>397300.41340000002</v>
      </c>
      <c r="J2913">
        <v>143.61817932128906</v>
      </c>
      <c r="K2913">
        <v>66.498710632324219</v>
      </c>
      <c r="L2913">
        <v>1989</v>
      </c>
      <c r="M2913">
        <v>2024361.5</v>
      </c>
      <c r="N2913">
        <v>1401809.375</v>
      </c>
      <c r="O2913">
        <v>1727177.125</v>
      </c>
      <c r="P2913">
        <v>1987687</v>
      </c>
      <c r="Q2913">
        <v>10558655</v>
      </c>
      <c r="R2913">
        <v>0.22767989337444305</v>
      </c>
      <c r="S2913">
        <v>0.38653743267059326</v>
      </c>
      <c r="T2913">
        <v>2874560</v>
      </c>
      <c r="U2913">
        <v>1921869</v>
      </c>
      <c r="V2913">
        <v>2313620.75</v>
      </c>
      <c r="W2913">
        <v>12644550</v>
      </c>
      <c r="X2913">
        <v>0.83019179105758667</v>
      </c>
      <c r="Y2913">
        <v>0.89034008979797363</v>
      </c>
      <c r="Z2913">
        <v>0.50253468751907349</v>
      </c>
      <c r="AA2913">
        <v>0.16828680038452148</v>
      </c>
      <c r="AB2913">
        <v>0.22250953316688538</v>
      </c>
      <c r="AC2913">
        <v>0.24592350423336029</v>
      </c>
      <c r="AD2913">
        <v>-8.5292957723140717E-2</v>
      </c>
      <c r="AL2913">
        <f t="shared" si="285"/>
        <v>381</v>
      </c>
      <c r="AM2913">
        <f t="shared" si="285"/>
        <v>383</v>
      </c>
      <c r="AN2913">
        <f t="shared" si="285"/>
        <v>384</v>
      </c>
      <c r="AO2913">
        <f t="shared" si="285"/>
        <v>386</v>
      </c>
      <c r="AP2913">
        <f t="shared" si="285"/>
        <v>388</v>
      </c>
      <c r="AQ2913">
        <f t="shared" si="285"/>
        <v>389</v>
      </c>
    </row>
    <row r="2914" spans="1:43">
      <c r="A2914" s="3" t="s">
        <v>259</v>
      </c>
      <c r="B2914" s="3" t="s">
        <v>260</v>
      </c>
      <c r="C2914">
        <v>2006</v>
      </c>
      <c r="D2914">
        <v>2865054.7607</v>
      </c>
      <c r="E2914">
        <v>1314206.1639</v>
      </c>
      <c r="F2914">
        <v>549421.31180000002</v>
      </c>
      <c r="G2914">
        <v>549834.24860000005</v>
      </c>
      <c r="H2914">
        <v>780950.75829999999</v>
      </c>
      <c r="I2914">
        <v>481822.48580000002</v>
      </c>
      <c r="J2914">
        <v>143.32293701171875</v>
      </c>
      <c r="K2914">
        <v>66.856918334960938</v>
      </c>
      <c r="L2914">
        <v>1998</v>
      </c>
      <c r="M2914">
        <v>2344480.75</v>
      </c>
      <c r="N2914">
        <v>1611319.5</v>
      </c>
      <c r="O2914">
        <v>2007415.625</v>
      </c>
      <c r="P2914">
        <v>2296979</v>
      </c>
      <c r="Q2914">
        <v>11687857</v>
      </c>
      <c r="R2914">
        <v>0.24514470994472504</v>
      </c>
      <c r="S2914">
        <v>0.42732968926429749</v>
      </c>
      <c r="T2914">
        <v>3108935.25</v>
      </c>
      <c r="U2914">
        <v>2103646</v>
      </c>
      <c r="V2914">
        <v>2579040</v>
      </c>
      <c r="W2914">
        <v>12687105</v>
      </c>
      <c r="X2914">
        <v>0.87707036733627319</v>
      </c>
      <c r="Y2914">
        <v>0.9322969913482666</v>
      </c>
      <c r="Z2914">
        <v>0.49052333831787109</v>
      </c>
      <c r="AA2914">
        <v>0.17576731741428375</v>
      </c>
      <c r="AB2914">
        <v>0.22449828684329987</v>
      </c>
      <c r="AC2914">
        <v>0.24509157240390778</v>
      </c>
      <c r="AD2914">
        <v>-9.8141513764858246E-2</v>
      </c>
      <c r="AL2914">
        <f t="shared" ref="AL2914:AQ2923" si="286">AL2846+9</f>
        <v>381</v>
      </c>
      <c r="AM2914">
        <f t="shared" si="286"/>
        <v>383</v>
      </c>
      <c r="AN2914">
        <f t="shared" si="286"/>
        <v>384</v>
      </c>
      <c r="AO2914">
        <f t="shared" si="286"/>
        <v>386</v>
      </c>
      <c r="AP2914">
        <f t="shared" si="286"/>
        <v>388</v>
      </c>
      <c r="AQ2914">
        <f t="shared" si="286"/>
        <v>389</v>
      </c>
    </row>
    <row r="2915" spans="1:43">
      <c r="A2915" s="3" t="s">
        <v>259</v>
      </c>
      <c r="B2915" s="3" t="s">
        <v>260</v>
      </c>
      <c r="C2915">
        <v>2007</v>
      </c>
      <c r="D2915">
        <v>3109589.4819</v>
      </c>
      <c r="E2915">
        <v>1500488.0785999999</v>
      </c>
      <c r="F2915">
        <v>564384.92520000006</v>
      </c>
      <c r="G2915">
        <v>665709.84909999999</v>
      </c>
      <c r="H2915">
        <v>829904.84939999995</v>
      </c>
      <c r="I2915">
        <v>608083.02549999999</v>
      </c>
      <c r="J2915">
        <v>143.150146484375</v>
      </c>
      <c r="K2915">
        <v>67.722434997558594</v>
      </c>
      <c r="L2915">
        <v>1999</v>
      </c>
      <c r="M2915">
        <v>2702422.5</v>
      </c>
      <c r="N2915">
        <v>1898854.625</v>
      </c>
      <c r="O2915">
        <v>2397149</v>
      </c>
      <c r="P2915">
        <v>2650562.75</v>
      </c>
      <c r="Q2915">
        <v>12527250</v>
      </c>
      <c r="R2915">
        <v>0.26510685682296753</v>
      </c>
      <c r="S2915">
        <v>0.47587105631828308</v>
      </c>
      <c r="T2915">
        <v>3374285.5</v>
      </c>
      <c r="U2915">
        <v>2337698.5</v>
      </c>
      <c r="V2915">
        <v>2939238</v>
      </c>
      <c r="W2915">
        <v>12790812</v>
      </c>
      <c r="X2915">
        <v>0.93444979190826416</v>
      </c>
      <c r="Y2915">
        <v>0.9746062159538269</v>
      </c>
      <c r="Z2915">
        <v>0.48810848593711853</v>
      </c>
      <c r="AA2915">
        <v>0.18837420642375946</v>
      </c>
      <c r="AB2915">
        <v>0.22973059117794037</v>
      </c>
      <c r="AC2915">
        <v>0.22635222971439362</v>
      </c>
      <c r="AD2915">
        <v>-0.11194556206464767</v>
      </c>
      <c r="AL2915">
        <f t="shared" si="286"/>
        <v>381</v>
      </c>
      <c r="AM2915">
        <f t="shared" si="286"/>
        <v>383</v>
      </c>
      <c r="AN2915">
        <f t="shared" si="286"/>
        <v>384</v>
      </c>
      <c r="AO2915">
        <f t="shared" si="286"/>
        <v>386</v>
      </c>
      <c r="AP2915">
        <f t="shared" si="286"/>
        <v>388</v>
      </c>
      <c r="AQ2915">
        <f t="shared" si="286"/>
        <v>389</v>
      </c>
    </row>
    <row r="2916" spans="1:43">
      <c r="A2916" s="3" t="s">
        <v>259</v>
      </c>
      <c r="B2916" s="3" t="s">
        <v>260</v>
      </c>
      <c r="C2916">
        <v>2008</v>
      </c>
      <c r="D2916">
        <v>3272779.2963999999</v>
      </c>
      <c r="E2916">
        <v>1656792.9401</v>
      </c>
      <c r="F2916">
        <v>583338.43610000005</v>
      </c>
      <c r="G2916">
        <v>730263.32530000003</v>
      </c>
      <c r="H2916">
        <v>834809.64820000005</v>
      </c>
      <c r="I2916">
        <v>697901.31960000005</v>
      </c>
      <c r="J2916">
        <v>143.08319091796875</v>
      </c>
      <c r="K2916">
        <v>68.191291809082031</v>
      </c>
      <c r="L2916">
        <v>1997</v>
      </c>
      <c r="M2916">
        <v>3055051</v>
      </c>
      <c r="N2916">
        <v>2208911.5</v>
      </c>
      <c r="O2916">
        <v>2792018.75</v>
      </c>
      <c r="P2916">
        <v>3018911</v>
      </c>
      <c r="Q2916">
        <v>13249270</v>
      </c>
      <c r="R2916">
        <v>0.2876703143119812</v>
      </c>
      <c r="S2916">
        <v>0.52155643701553345</v>
      </c>
      <c r="T2916">
        <v>3551366.25</v>
      </c>
      <c r="U2916">
        <v>2537751.25</v>
      </c>
      <c r="V2916">
        <v>3207013.5</v>
      </c>
      <c r="W2916">
        <v>12923554</v>
      </c>
      <c r="X2916">
        <v>0.97629284858703613</v>
      </c>
      <c r="Y2916">
        <v>1.0009102821350098</v>
      </c>
      <c r="Z2916">
        <v>0.48483902215957642</v>
      </c>
      <c r="AA2916">
        <v>0.19242142140865326</v>
      </c>
      <c r="AB2916">
        <v>0.24408663809299469</v>
      </c>
      <c r="AC2916">
        <v>0.23962071537971497</v>
      </c>
      <c r="AD2916">
        <v>-0.11630953103303909</v>
      </c>
      <c r="AL2916">
        <f t="shared" si="286"/>
        <v>381</v>
      </c>
      <c r="AM2916">
        <f t="shared" si="286"/>
        <v>383</v>
      </c>
      <c r="AN2916">
        <f t="shared" si="286"/>
        <v>384</v>
      </c>
      <c r="AO2916">
        <f t="shared" si="286"/>
        <v>386</v>
      </c>
      <c r="AP2916">
        <f t="shared" si="286"/>
        <v>388</v>
      </c>
      <c r="AQ2916">
        <f t="shared" si="286"/>
        <v>389</v>
      </c>
    </row>
    <row r="2917" spans="1:43">
      <c r="A2917" s="3" t="s">
        <v>259</v>
      </c>
      <c r="B2917" s="3" t="s">
        <v>260</v>
      </c>
      <c r="C2917">
        <v>2009</v>
      </c>
      <c r="D2917">
        <v>3016818.9918999998</v>
      </c>
      <c r="E2917">
        <v>1571614.3363000001</v>
      </c>
      <c r="F2917">
        <v>579744.48800000001</v>
      </c>
      <c r="G2917">
        <v>623135.23759999999</v>
      </c>
      <c r="H2917">
        <v>795270.88009999995</v>
      </c>
      <c r="I2917">
        <v>485602.26549999998</v>
      </c>
      <c r="J2917">
        <v>143.09275817871094</v>
      </c>
      <c r="K2917">
        <v>67.217849731445312</v>
      </c>
      <c r="L2917">
        <v>1974</v>
      </c>
      <c r="M2917">
        <v>2766352.25</v>
      </c>
      <c r="N2917">
        <v>2219652.25</v>
      </c>
      <c r="O2917">
        <v>2569815.25</v>
      </c>
      <c r="P2917">
        <v>2732827.75</v>
      </c>
      <c r="Q2917">
        <v>13046647</v>
      </c>
      <c r="R2917">
        <v>0.24333012104034424</v>
      </c>
      <c r="S2917">
        <v>0.5182793140411377</v>
      </c>
      <c r="T2917">
        <v>3273618</v>
      </c>
      <c r="U2917">
        <v>2437303.75</v>
      </c>
      <c r="V2917">
        <v>2724845.75</v>
      </c>
      <c r="W2917">
        <v>12970460</v>
      </c>
      <c r="X2917">
        <v>0.81365406513214111</v>
      </c>
      <c r="Y2917">
        <v>1.004935622215271</v>
      </c>
      <c r="Z2917">
        <v>0.53609496355056763</v>
      </c>
      <c r="AA2917">
        <v>0.12817069888114929</v>
      </c>
      <c r="AB2917">
        <v>0.27636751532554626</v>
      </c>
      <c r="AC2917">
        <v>0.19419711828231812</v>
      </c>
      <c r="AD2917">
        <v>-8.8399216532707214E-2</v>
      </c>
      <c r="AL2917">
        <f t="shared" si="286"/>
        <v>381</v>
      </c>
      <c r="AM2917">
        <f t="shared" si="286"/>
        <v>383</v>
      </c>
      <c r="AN2917">
        <f t="shared" si="286"/>
        <v>384</v>
      </c>
      <c r="AO2917">
        <f t="shared" si="286"/>
        <v>386</v>
      </c>
      <c r="AP2917">
        <f t="shared" si="286"/>
        <v>388</v>
      </c>
      <c r="AQ2917">
        <f t="shared" si="286"/>
        <v>389</v>
      </c>
    </row>
    <row r="2918" spans="1:43">
      <c r="A2918" s="3" t="s">
        <v>259</v>
      </c>
      <c r="B2918" s="3" t="s">
        <v>260</v>
      </c>
      <c r="C2918">
        <v>2010</v>
      </c>
      <c r="D2918">
        <v>3152688.2425000002</v>
      </c>
      <c r="E2918">
        <v>1657514.1788999999</v>
      </c>
      <c r="F2918">
        <v>571122.78529999999</v>
      </c>
      <c r="G2918">
        <v>663049.31969999999</v>
      </c>
      <c r="H2918">
        <v>851318.84389999998</v>
      </c>
      <c r="I2918">
        <v>610953.04269999999</v>
      </c>
      <c r="J2918">
        <v>143.15386962890625</v>
      </c>
      <c r="K2918">
        <v>67.306785583496094</v>
      </c>
      <c r="L2918">
        <v>1976</v>
      </c>
      <c r="M2918">
        <v>3107925.25</v>
      </c>
      <c r="N2918">
        <v>2401982.25</v>
      </c>
      <c r="O2918">
        <v>2868065.75</v>
      </c>
      <c r="P2918">
        <v>3088973.75</v>
      </c>
      <c r="Q2918">
        <v>12992044</v>
      </c>
      <c r="R2918">
        <v>0.30102050304412842</v>
      </c>
      <c r="S2918">
        <v>0.51551103591918945</v>
      </c>
      <c r="T2918">
        <v>3421052.75</v>
      </c>
      <c r="U2918">
        <v>2524628.75</v>
      </c>
      <c r="V2918">
        <v>2969325.25</v>
      </c>
      <c r="W2918">
        <v>13036380</v>
      </c>
      <c r="X2918">
        <v>0.98280686140060425</v>
      </c>
      <c r="Y2918">
        <v>0.97085279226303101</v>
      </c>
      <c r="Z2918">
        <v>0.53013783693313599</v>
      </c>
      <c r="AA2918">
        <v>0.15099121630191803</v>
      </c>
      <c r="AB2918">
        <v>0.24800215661525726</v>
      </c>
      <c r="AC2918">
        <v>0.21193021535873413</v>
      </c>
      <c r="AD2918">
        <v>-0.10337326675653458</v>
      </c>
      <c r="AL2918">
        <f t="shared" si="286"/>
        <v>381</v>
      </c>
      <c r="AM2918">
        <f t="shared" si="286"/>
        <v>383</v>
      </c>
      <c r="AN2918">
        <f t="shared" si="286"/>
        <v>384</v>
      </c>
      <c r="AO2918">
        <f t="shared" si="286"/>
        <v>386</v>
      </c>
      <c r="AP2918">
        <f t="shared" si="286"/>
        <v>388</v>
      </c>
      <c r="AQ2918">
        <f t="shared" si="286"/>
        <v>389</v>
      </c>
    </row>
    <row r="2919" spans="1:43">
      <c r="A2919" s="3" t="s">
        <v>259</v>
      </c>
      <c r="B2919" s="3" t="s">
        <v>260</v>
      </c>
      <c r="C2919">
        <v>2011</v>
      </c>
      <c r="D2919">
        <v>3287124.4328000001</v>
      </c>
      <c r="E2919">
        <v>1768625.6643000001</v>
      </c>
      <c r="F2919">
        <v>579125.53379999998</v>
      </c>
      <c r="G2919">
        <v>724230.59530000004</v>
      </c>
      <c r="H2919">
        <v>853983.09880000004</v>
      </c>
      <c r="I2919">
        <v>734895.66729999997</v>
      </c>
      <c r="J2919">
        <v>143.26399230957031</v>
      </c>
      <c r="K2919">
        <v>67.484268188476563</v>
      </c>
      <c r="L2919">
        <v>1979</v>
      </c>
      <c r="M2919">
        <v>3526680.25</v>
      </c>
      <c r="N2919">
        <v>2658682.5</v>
      </c>
      <c r="O2919">
        <v>3242683.75</v>
      </c>
      <c r="P2919">
        <v>3526680.25</v>
      </c>
      <c r="Q2919">
        <v>13132197</v>
      </c>
      <c r="R2919">
        <v>0.30557253956794739</v>
      </c>
      <c r="S2919">
        <v>0.58573347330093384</v>
      </c>
      <c r="T2919">
        <v>3566932.5</v>
      </c>
      <c r="U2919">
        <v>2658682.5</v>
      </c>
      <c r="V2919">
        <v>3242683.75</v>
      </c>
      <c r="W2919">
        <v>13132197</v>
      </c>
      <c r="X2919">
        <v>1</v>
      </c>
      <c r="Y2919">
        <v>1</v>
      </c>
      <c r="Z2919">
        <v>0.52184963226318359</v>
      </c>
      <c r="AA2919">
        <v>0.16372646391391754</v>
      </c>
      <c r="AB2919">
        <v>0.22351977229118347</v>
      </c>
      <c r="AC2919">
        <v>0.22641533613204956</v>
      </c>
      <c r="AD2919">
        <v>-0.11324340105056763</v>
      </c>
      <c r="AL2919">
        <f t="shared" si="286"/>
        <v>381</v>
      </c>
      <c r="AM2919">
        <f t="shared" si="286"/>
        <v>383</v>
      </c>
      <c r="AN2919">
        <f t="shared" si="286"/>
        <v>384</v>
      </c>
      <c r="AO2919">
        <f t="shared" si="286"/>
        <v>386</v>
      </c>
      <c r="AP2919">
        <f t="shared" si="286"/>
        <v>388</v>
      </c>
      <c r="AQ2919">
        <f t="shared" si="286"/>
        <v>389</v>
      </c>
    </row>
    <row r="2920" spans="1:43">
      <c r="A2920" s="3" t="s">
        <v>259</v>
      </c>
      <c r="B2920" s="3" t="s">
        <v>260</v>
      </c>
      <c r="C2920">
        <v>2012</v>
      </c>
      <c r="D2920">
        <v>3407298.4752000002</v>
      </c>
      <c r="E2920">
        <v>1908027.0322</v>
      </c>
      <c r="F2920">
        <v>594343.98219999997</v>
      </c>
      <c r="G2920">
        <v>767009.64289999998</v>
      </c>
      <c r="H2920">
        <v>865600.36210000003</v>
      </c>
      <c r="I2920">
        <v>806041.72600000002</v>
      </c>
      <c r="J2920">
        <v>143.42059326171875</v>
      </c>
      <c r="K2920">
        <v>67.84515380859375</v>
      </c>
      <c r="L2920">
        <v>1982</v>
      </c>
      <c r="M2920">
        <v>3674406.25</v>
      </c>
      <c r="N2920">
        <v>2804015.75</v>
      </c>
      <c r="O2920">
        <v>3426644</v>
      </c>
      <c r="P2920">
        <v>3680220.5</v>
      </c>
      <c r="Q2920">
        <v>13948031</v>
      </c>
      <c r="R2920">
        <v>0.31130510568618774</v>
      </c>
      <c r="S2920">
        <v>0.59455007314682007</v>
      </c>
      <c r="T2920">
        <v>3697336</v>
      </c>
      <c r="U2920">
        <v>2831322.75</v>
      </c>
      <c r="V2920">
        <v>3435475.5</v>
      </c>
      <c r="W2920">
        <v>13238940</v>
      </c>
      <c r="X2920">
        <v>1.0114485025405884</v>
      </c>
      <c r="Y2920">
        <v>1.0248928070068359</v>
      </c>
      <c r="Z2920">
        <v>0.54292243719100952</v>
      </c>
      <c r="AA2920">
        <v>0.16740667819976807</v>
      </c>
      <c r="AB2920">
        <v>0.21099613606929779</v>
      </c>
      <c r="AC2920">
        <v>0.21793495118618011</v>
      </c>
      <c r="AD2920">
        <v>-0.11379670351743698</v>
      </c>
      <c r="AL2920">
        <f t="shared" si="286"/>
        <v>381</v>
      </c>
      <c r="AM2920">
        <f t="shared" si="286"/>
        <v>383</v>
      </c>
      <c r="AN2920">
        <f t="shared" si="286"/>
        <v>384</v>
      </c>
      <c r="AO2920">
        <f t="shared" si="286"/>
        <v>386</v>
      </c>
      <c r="AP2920">
        <f t="shared" si="286"/>
        <v>388</v>
      </c>
      <c r="AQ2920">
        <f t="shared" si="286"/>
        <v>389</v>
      </c>
    </row>
    <row r="2921" spans="1:43">
      <c r="A2921" s="3" t="s">
        <v>259</v>
      </c>
      <c r="B2921" s="3" t="s">
        <v>260</v>
      </c>
      <c r="C2921">
        <v>2013</v>
      </c>
      <c r="D2921">
        <v>3468130.8292</v>
      </c>
      <c r="E2921">
        <v>2007247.3219000001</v>
      </c>
      <c r="F2921">
        <v>599409.90899999999</v>
      </c>
      <c r="G2921">
        <v>776732.73019999999</v>
      </c>
      <c r="H2921">
        <v>905088.8602</v>
      </c>
      <c r="I2921">
        <v>834569.58750000002</v>
      </c>
      <c r="J2921">
        <v>143.59722900390625</v>
      </c>
      <c r="K2921">
        <v>67.824348449707031</v>
      </c>
      <c r="L2921">
        <v>1980</v>
      </c>
      <c r="M2921">
        <v>3699817.75</v>
      </c>
      <c r="N2921">
        <v>2886061.5</v>
      </c>
      <c r="O2921">
        <v>3486852</v>
      </c>
      <c r="P2921">
        <v>3706853.5</v>
      </c>
      <c r="Q2921">
        <v>14815611</v>
      </c>
      <c r="R2921">
        <v>0.31362003087997437</v>
      </c>
      <c r="S2921">
        <v>0.59386533498764038</v>
      </c>
      <c r="T2921">
        <v>3763346.75</v>
      </c>
      <c r="U2921">
        <v>2945998</v>
      </c>
      <c r="V2921">
        <v>3487566.75</v>
      </c>
      <c r="W2921">
        <v>13339175</v>
      </c>
      <c r="X2921">
        <v>1.0314517021179199</v>
      </c>
      <c r="Y2921">
        <v>1.0332626104354858</v>
      </c>
      <c r="Z2921">
        <v>0.56630301475524902</v>
      </c>
      <c r="AA2921">
        <v>0.15993954241275787</v>
      </c>
      <c r="AB2921">
        <v>0.20201046764850616</v>
      </c>
      <c r="AC2921">
        <v>0.21677415072917938</v>
      </c>
      <c r="AD2921">
        <v>-0.11194810271263123</v>
      </c>
      <c r="AL2921">
        <f t="shared" si="286"/>
        <v>381</v>
      </c>
      <c r="AM2921">
        <f t="shared" si="286"/>
        <v>383</v>
      </c>
      <c r="AN2921">
        <f t="shared" si="286"/>
        <v>384</v>
      </c>
      <c r="AO2921">
        <f t="shared" si="286"/>
        <v>386</v>
      </c>
      <c r="AP2921">
        <f t="shared" si="286"/>
        <v>388</v>
      </c>
      <c r="AQ2921">
        <f t="shared" si="286"/>
        <v>389</v>
      </c>
    </row>
    <row r="2922" spans="1:43">
      <c r="A2922" s="3" t="s">
        <v>259</v>
      </c>
      <c r="B2922" s="3" t="s">
        <v>260</v>
      </c>
      <c r="C2922">
        <v>2014</v>
      </c>
      <c r="D2922">
        <v>3493746.4717999999</v>
      </c>
      <c r="E2922">
        <v>2046132.1203999999</v>
      </c>
      <c r="F2922">
        <v>586678.74010000005</v>
      </c>
      <c r="G2922">
        <v>755846.18290000001</v>
      </c>
      <c r="H2922">
        <v>909710.42839999998</v>
      </c>
      <c r="I2922">
        <v>773974.80299999996</v>
      </c>
      <c r="J2922">
        <v>143.76138305664062</v>
      </c>
      <c r="K2922">
        <v>68.015144348144531</v>
      </c>
      <c r="L2922">
        <v>1985</v>
      </c>
      <c r="M2922">
        <v>3705777.5</v>
      </c>
      <c r="N2922">
        <v>2880994.25</v>
      </c>
      <c r="O2922">
        <v>3466683.25</v>
      </c>
      <c r="P2922">
        <v>3725785.75</v>
      </c>
      <c r="Q2922">
        <v>15895815</v>
      </c>
      <c r="R2922">
        <v>0.31249052286148071</v>
      </c>
      <c r="S2922">
        <v>0.58035683631896973</v>
      </c>
      <c r="T2922">
        <v>3789688.5</v>
      </c>
      <c r="U2922">
        <v>2970738.25</v>
      </c>
      <c r="V2922">
        <v>3456572.75</v>
      </c>
      <c r="W2922">
        <v>13424841</v>
      </c>
      <c r="X2922">
        <v>1.0314681529998779</v>
      </c>
      <c r="Y2922">
        <v>1.0341348648071289</v>
      </c>
      <c r="Z2922">
        <v>0.58403509855270386</v>
      </c>
      <c r="AA2922">
        <v>0.15703755617141724</v>
      </c>
      <c r="AB2922">
        <v>0.18843008577823639</v>
      </c>
      <c r="AC2922">
        <v>0.20530921220779419</v>
      </c>
      <c r="AD2922">
        <v>-0.10202000290155411</v>
      </c>
      <c r="AL2922">
        <f t="shared" si="286"/>
        <v>381</v>
      </c>
      <c r="AM2922">
        <f t="shared" si="286"/>
        <v>383</v>
      </c>
      <c r="AN2922">
        <f t="shared" si="286"/>
        <v>384</v>
      </c>
      <c r="AO2922">
        <f t="shared" si="286"/>
        <v>386</v>
      </c>
      <c r="AP2922">
        <f t="shared" si="286"/>
        <v>388</v>
      </c>
      <c r="AQ2922">
        <f t="shared" si="286"/>
        <v>389</v>
      </c>
    </row>
    <row r="2923" spans="1:43">
      <c r="A2923" s="3" t="s">
        <v>259</v>
      </c>
      <c r="B2923" s="3" t="s">
        <v>260</v>
      </c>
      <c r="C2923">
        <v>2015</v>
      </c>
      <c r="D2923">
        <v>3394934.9095999999</v>
      </c>
      <c r="E2923">
        <v>1847052.8145999999</v>
      </c>
      <c r="F2923">
        <v>568737.64709999994</v>
      </c>
      <c r="G2923">
        <v>677107.60660000006</v>
      </c>
      <c r="H2923">
        <v>943325.78229999996</v>
      </c>
      <c r="I2923">
        <v>574130.18350000004</v>
      </c>
      <c r="J2923">
        <v>143.88800048828125</v>
      </c>
      <c r="K2923">
        <v>68.799072265625</v>
      </c>
      <c r="L2923">
        <v>1978</v>
      </c>
      <c r="M2923">
        <v>3448720</v>
      </c>
      <c r="N2923">
        <v>2660350.5</v>
      </c>
      <c r="O2923">
        <v>3157642.25</v>
      </c>
      <c r="P2923">
        <v>3453689.75</v>
      </c>
      <c r="Q2923">
        <v>16027297</v>
      </c>
      <c r="R2923">
        <v>0.28352668881416321</v>
      </c>
      <c r="S2923">
        <v>0.52909195423126221</v>
      </c>
      <c r="T2923">
        <v>3694945</v>
      </c>
      <c r="U2923">
        <v>2740748.75</v>
      </c>
      <c r="V2923">
        <v>3150566.5</v>
      </c>
      <c r="W2923">
        <v>13448985</v>
      </c>
      <c r="X2923">
        <v>0.95467942953109741</v>
      </c>
      <c r="Y2923">
        <v>1.0312432050704956</v>
      </c>
      <c r="Z2923">
        <v>0.58942580223083496</v>
      </c>
      <c r="AA2923">
        <v>0.14800544083118439</v>
      </c>
      <c r="AB2923">
        <v>0.20235572755336761</v>
      </c>
      <c r="AC2923">
        <v>0.18849951028823853</v>
      </c>
      <c r="AD2923">
        <v>-8.9393757283687592E-2</v>
      </c>
      <c r="AL2923">
        <f t="shared" si="286"/>
        <v>381</v>
      </c>
      <c r="AM2923">
        <f t="shared" si="286"/>
        <v>383</v>
      </c>
      <c r="AN2923">
        <f t="shared" si="286"/>
        <v>384</v>
      </c>
      <c r="AO2923">
        <f t="shared" si="286"/>
        <v>386</v>
      </c>
      <c r="AP2923">
        <f t="shared" si="286"/>
        <v>388</v>
      </c>
      <c r="AQ2923">
        <f t="shared" si="286"/>
        <v>389</v>
      </c>
    </row>
    <row r="2924" spans="1:43">
      <c r="A2924" s="3" t="s">
        <v>259</v>
      </c>
      <c r="B2924" s="3" t="s">
        <v>260</v>
      </c>
      <c r="C2924">
        <v>2016</v>
      </c>
      <c r="D2924">
        <v>3387299.3253000001</v>
      </c>
      <c r="E2924">
        <v>1763856.7335999999</v>
      </c>
      <c r="F2924">
        <v>566099.79119999998</v>
      </c>
      <c r="G2924">
        <v>667363.12470000004</v>
      </c>
      <c r="H2924">
        <v>972836.59530000004</v>
      </c>
      <c r="I2924">
        <v>552575.20409999997</v>
      </c>
      <c r="J2924">
        <v>143.96450805664062</v>
      </c>
      <c r="K2924">
        <v>68.915206909179687</v>
      </c>
      <c r="L2924">
        <v>1974</v>
      </c>
      <c r="M2924">
        <v>3280364.5</v>
      </c>
      <c r="N2924">
        <v>2613766.25</v>
      </c>
      <c r="O2924">
        <v>3088847.75</v>
      </c>
      <c r="P2924">
        <v>3275949.25</v>
      </c>
      <c r="Q2924">
        <v>16172552</v>
      </c>
      <c r="R2924">
        <v>0.27210360765457153</v>
      </c>
      <c r="S2924">
        <v>0.51365828514099121</v>
      </c>
      <c r="T2924">
        <v>3687556.75</v>
      </c>
      <c r="U2924">
        <v>2688994.5</v>
      </c>
      <c r="V2924">
        <v>3090984</v>
      </c>
      <c r="W2924">
        <v>13478140</v>
      </c>
      <c r="X2924">
        <v>0.93179720640182495</v>
      </c>
      <c r="Y2924">
        <v>1.0368657112121582</v>
      </c>
      <c r="Z2924">
        <v>0.59594452381134033</v>
      </c>
      <c r="AA2924">
        <v>0.14697475731372833</v>
      </c>
      <c r="AB2924">
        <v>0.21266984939575195</v>
      </c>
      <c r="AC2924">
        <v>0.17137825489044189</v>
      </c>
      <c r="AD2924">
        <v>-9.2867150902748108E-2</v>
      </c>
      <c r="AL2924">
        <f t="shared" ref="AL2924:AQ2933" si="287">AL2856+9</f>
        <v>381</v>
      </c>
      <c r="AM2924">
        <f t="shared" si="287"/>
        <v>383</v>
      </c>
      <c r="AN2924">
        <f t="shared" si="287"/>
        <v>384</v>
      </c>
      <c r="AO2924">
        <f t="shared" si="287"/>
        <v>386</v>
      </c>
      <c r="AP2924">
        <f t="shared" si="287"/>
        <v>388</v>
      </c>
      <c r="AQ2924">
        <f t="shared" si="287"/>
        <v>389</v>
      </c>
    </row>
    <row r="2925" spans="1:43">
      <c r="A2925" s="3" t="s">
        <v>259</v>
      </c>
      <c r="B2925" s="3" t="s">
        <v>260</v>
      </c>
      <c r="C2925">
        <v>2017</v>
      </c>
      <c r="J2925">
        <v>143.98976135253906</v>
      </c>
      <c r="K2925">
        <v>68.887092590332031</v>
      </c>
      <c r="L2925">
        <v>1974</v>
      </c>
      <c r="M2925">
        <v>3395066.5</v>
      </c>
      <c r="N2925">
        <v>2686501</v>
      </c>
      <c r="O2925">
        <v>3195946.75</v>
      </c>
      <c r="P2925">
        <v>3395888.25</v>
      </c>
      <c r="Q2925">
        <v>16505067</v>
      </c>
      <c r="R2925">
        <v>0.26179099082946777</v>
      </c>
      <c r="S2925">
        <v>0.52856153249740601</v>
      </c>
      <c r="T2925">
        <v>3744551.25</v>
      </c>
      <c r="U2925">
        <v>2757704</v>
      </c>
      <c r="V2925">
        <v>3207550.5</v>
      </c>
      <c r="W2925">
        <v>13529540</v>
      </c>
      <c r="X2925">
        <v>0.91327017545700073</v>
      </c>
      <c r="Y2925">
        <v>1.0589721202850342</v>
      </c>
      <c r="Z2925">
        <v>0.59843498468399048</v>
      </c>
      <c r="AA2925">
        <v>0.15291202068328857</v>
      </c>
      <c r="AB2925">
        <v>0.20792824029922485</v>
      </c>
      <c r="AC2925">
        <v>0.18278221786022186</v>
      </c>
      <c r="AD2925">
        <v>-0.10767226666212082</v>
      </c>
      <c r="AL2925">
        <f t="shared" si="287"/>
        <v>381</v>
      </c>
      <c r="AM2925">
        <f t="shared" si="287"/>
        <v>383</v>
      </c>
      <c r="AN2925">
        <f t="shared" si="287"/>
        <v>384</v>
      </c>
      <c r="AO2925">
        <f t="shared" si="287"/>
        <v>386</v>
      </c>
      <c r="AP2925">
        <f t="shared" si="287"/>
        <v>388</v>
      </c>
      <c r="AQ2925">
        <f t="shared" si="287"/>
        <v>389</v>
      </c>
    </row>
    <row r="2926" spans="1:43">
      <c r="A2926" s="3" t="s">
        <v>28</v>
      </c>
      <c r="B2926" s="3" t="s">
        <v>110</v>
      </c>
      <c r="C2926">
        <v>1950</v>
      </c>
      <c r="AL2926">
        <f t="shared" si="287"/>
        <v>390</v>
      </c>
      <c r="AM2926">
        <f t="shared" si="287"/>
        <v>392</v>
      </c>
      <c r="AN2926">
        <f t="shared" si="287"/>
        <v>393</v>
      </c>
      <c r="AO2926">
        <f t="shared" si="287"/>
        <v>395</v>
      </c>
      <c r="AP2926">
        <f t="shared" si="287"/>
        <v>397</v>
      </c>
      <c r="AQ2926">
        <f t="shared" si="287"/>
        <v>398</v>
      </c>
    </row>
    <row r="2927" spans="1:43">
      <c r="A2927" s="3" t="s">
        <v>28</v>
      </c>
      <c r="B2927" s="3" t="s">
        <v>110</v>
      </c>
      <c r="C2927">
        <v>1951</v>
      </c>
      <c r="AL2927">
        <f t="shared" si="287"/>
        <v>390</v>
      </c>
      <c r="AM2927">
        <f t="shared" si="287"/>
        <v>392</v>
      </c>
      <c r="AN2927">
        <f t="shared" si="287"/>
        <v>393</v>
      </c>
      <c r="AO2927">
        <f t="shared" si="287"/>
        <v>395</v>
      </c>
      <c r="AP2927">
        <f t="shared" si="287"/>
        <v>397</v>
      </c>
      <c r="AQ2927">
        <f t="shared" si="287"/>
        <v>398</v>
      </c>
    </row>
    <row r="2928" spans="1:43">
      <c r="A2928" s="3" t="s">
        <v>28</v>
      </c>
      <c r="B2928" s="3" t="s">
        <v>110</v>
      </c>
      <c r="C2928">
        <v>1952</v>
      </c>
      <c r="AL2928">
        <f t="shared" si="287"/>
        <v>390</v>
      </c>
      <c r="AM2928">
        <f t="shared" si="287"/>
        <v>392</v>
      </c>
      <c r="AN2928">
        <f t="shared" si="287"/>
        <v>393</v>
      </c>
      <c r="AO2928">
        <f t="shared" si="287"/>
        <v>395</v>
      </c>
      <c r="AP2928">
        <f t="shared" si="287"/>
        <v>397</v>
      </c>
      <c r="AQ2928">
        <f t="shared" si="287"/>
        <v>398</v>
      </c>
    </row>
    <row r="2929" spans="1:43">
      <c r="A2929" s="3" t="s">
        <v>28</v>
      </c>
      <c r="B2929" s="3" t="s">
        <v>110</v>
      </c>
      <c r="C2929">
        <v>1953</v>
      </c>
      <c r="AL2929">
        <f t="shared" si="287"/>
        <v>390</v>
      </c>
      <c r="AM2929">
        <f t="shared" si="287"/>
        <v>392</v>
      </c>
      <c r="AN2929">
        <f t="shared" si="287"/>
        <v>393</v>
      </c>
      <c r="AO2929">
        <f t="shared" si="287"/>
        <v>395</v>
      </c>
      <c r="AP2929">
        <f t="shared" si="287"/>
        <v>397</v>
      </c>
      <c r="AQ2929">
        <f t="shared" si="287"/>
        <v>398</v>
      </c>
    </row>
    <row r="2930" spans="1:43">
      <c r="A2930" s="3" t="s">
        <v>28</v>
      </c>
      <c r="B2930" s="3" t="s">
        <v>110</v>
      </c>
      <c r="C2930">
        <v>1954</v>
      </c>
      <c r="AL2930">
        <f t="shared" si="287"/>
        <v>390</v>
      </c>
      <c r="AM2930">
        <f t="shared" si="287"/>
        <v>392</v>
      </c>
      <c r="AN2930">
        <f t="shared" si="287"/>
        <v>393</v>
      </c>
      <c r="AO2930">
        <f t="shared" si="287"/>
        <v>395</v>
      </c>
      <c r="AP2930">
        <f t="shared" si="287"/>
        <v>397</v>
      </c>
      <c r="AQ2930">
        <f t="shared" si="287"/>
        <v>398</v>
      </c>
    </row>
    <row r="2931" spans="1:43">
      <c r="A2931" s="3" t="s">
        <v>28</v>
      </c>
      <c r="B2931" s="3" t="s">
        <v>110</v>
      </c>
      <c r="C2931">
        <v>1955</v>
      </c>
      <c r="AL2931">
        <f t="shared" si="287"/>
        <v>390</v>
      </c>
      <c r="AM2931">
        <f t="shared" si="287"/>
        <v>392</v>
      </c>
      <c r="AN2931">
        <f t="shared" si="287"/>
        <v>393</v>
      </c>
      <c r="AO2931">
        <f t="shared" si="287"/>
        <v>395</v>
      </c>
      <c r="AP2931">
        <f t="shared" si="287"/>
        <v>397</v>
      </c>
      <c r="AQ2931">
        <f t="shared" si="287"/>
        <v>398</v>
      </c>
    </row>
    <row r="2932" spans="1:43">
      <c r="A2932" s="3" t="s">
        <v>28</v>
      </c>
      <c r="B2932" s="3" t="s">
        <v>110</v>
      </c>
      <c r="C2932">
        <v>1956</v>
      </c>
      <c r="AL2932">
        <f t="shared" si="287"/>
        <v>390</v>
      </c>
      <c r="AM2932">
        <f t="shared" si="287"/>
        <v>392</v>
      </c>
      <c r="AN2932">
        <f t="shared" si="287"/>
        <v>393</v>
      </c>
      <c r="AO2932">
        <f t="shared" si="287"/>
        <v>395</v>
      </c>
      <c r="AP2932">
        <f t="shared" si="287"/>
        <v>397</v>
      </c>
      <c r="AQ2932">
        <f t="shared" si="287"/>
        <v>398</v>
      </c>
    </row>
    <row r="2933" spans="1:43">
      <c r="A2933" s="3" t="s">
        <v>28</v>
      </c>
      <c r="B2933" s="3" t="s">
        <v>110</v>
      </c>
      <c r="C2933">
        <v>1957</v>
      </c>
      <c r="AL2933">
        <f t="shared" si="287"/>
        <v>390</v>
      </c>
      <c r="AM2933">
        <f t="shared" si="287"/>
        <v>392</v>
      </c>
      <c r="AN2933">
        <f t="shared" si="287"/>
        <v>393</v>
      </c>
      <c r="AO2933">
        <f t="shared" si="287"/>
        <v>395</v>
      </c>
      <c r="AP2933">
        <f t="shared" si="287"/>
        <v>397</v>
      </c>
      <c r="AQ2933">
        <f t="shared" si="287"/>
        <v>398</v>
      </c>
    </row>
    <row r="2934" spans="1:43">
      <c r="A2934" s="3" t="s">
        <v>28</v>
      </c>
      <c r="B2934" s="3" t="s">
        <v>110</v>
      </c>
      <c r="C2934">
        <v>1958</v>
      </c>
      <c r="AL2934">
        <f t="shared" ref="AL2934:AQ2943" si="288">AL2866+9</f>
        <v>390</v>
      </c>
      <c r="AM2934">
        <f t="shared" si="288"/>
        <v>392</v>
      </c>
      <c r="AN2934">
        <f t="shared" si="288"/>
        <v>393</v>
      </c>
      <c r="AO2934">
        <f t="shared" si="288"/>
        <v>395</v>
      </c>
      <c r="AP2934">
        <f t="shared" si="288"/>
        <v>397</v>
      </c>
      <c r="AQ2934">
        <f t="shared" si="288"/>
        <v>398</v>
      </c>
    </row>
    <row r="2935" spans="1:43">
      <c r="A2935" s="3" t="s">
        <v>28</v>
      </c>
      <c r="B2935" s="3" t="s">
        <v>110</v>
      </c>
      <c r="C2935">
        <v>1959</v>
      </c>
      <c r="AL2935">
        <f t="shared" si="288"/>
        <v>390</v>
      </c>
      <c r="AM2935">
        <f t="shared" si="288"/>
        <v>392</v>
      </c>
      <c r="AN2935">
        <f t="shared" si="288"/>
        <v>393</v>
      </c>
      <c r="AO2935">
        <f t="shared" si="288"/>
        <v>395</v>
      </c>
      <c r="AP2935">
        <f t="shared" si="288"/>
        <v>397</v>
      </c>
      <c r="AQ2935">
        <f t="shared" si="288"/>
        <v>398</v>
      </c>
    </row>
    <row r="2936" spans="1:43">
      <c r="A2936" s="3" t="s">
        <v>28</v>
      </c>
      <c r="B2936" s="3" t="s">
        <v>110</v>
      </c>
      <c r="C2936">
        <v>1960</v>
      </c>
      <c r="AE2936">
        <f>VLOOKUP(C2936,[1]pop_15p_a!$A$8:$AL$68,31,FALSE)</f>
        <v>2635215.5478747301</v>
      </c>
      <c r="AL2936">
        <f t="shared" si="288"/>
        <v>390</v>
      </c>
      <c r="AM2936">
        <f t="shared" si="288"/>
        <v>392</v>
      </c>
      <c r="AN2936">
        <f t="shared" si="288"/>
        <v>393</v>
      </c>
      <c r="AO2936">
        <f t="shared" si="288"/>
        <v>395</v>
      </c>
      <c r="AP2936">
        <f t="shared" si="288"/>
        <v>397</v>
      </c>
      <c r="AQ2936">
        <f t="shared" si="288"/>
        <v>398</v>
      </c>
    </row>
    <row r="2937" spans="1:43">
      <c r="A2937" s="3" t="s">
        <v>28</v>
      </c>
      <c r="B2937" s="3" t="s">
        <v>110</v>
      </c>
      <c r="C2937">
        <v>1961</v>
      </c>
      <c r="AE2937">
        <f>VLOOKUP(C2937,[1]pop_15p_a!$A$8:$AL$68,31,FALSE)</f>
        <v>2767738.2818887401</v>
      </c>
      <c r="AL2937">
        <f t="shared" si="288"/>
        <v>390</v>
      </c>
      <c r="AM2937">
        <f t="shared" si="288"/>
        <v>392</v>
      </c>
      <c r="AN2937">
        <f t="shared" si="288"/>
        <v>393</v>
      </c>
      <c r="AO2937">
        <f t="shared" si="288"/>
        <v>395</v>
      </c>
      <c r="AP2937">
        <f t="shared" si="288"/>
        <v>397</v>
      </c>
      <c r="AQ2937">
        <f t="shared" si="288"/>
        <v>398</v>
      </c>
    </row>
    <row r="2938" spans="1:43">
      <c r="A2938" s="3" t="s">
        <v>28</v>
      </c>
      <c r="B2938" s="3" t="s">
        <v>110</v>
      </c>
      <c r="C2938">
        <v>1962</v>
      </c>
      <c r="AE2938">
        <f>VLOOKUP(C2938,[1]pop_15p_a!$A$8:$AL$68,31,FALSE)</f>
        <v>2801259.7637640298</v>
      </c>
      <c r="AL2938">
        <f t="shared" si="288"/>
        <v>390</v>
      </c>
      <c r="AM2938">
        <f t="shared" si="288"/>
        <v>392</v>
      </c>
      <c r="AN2938">
        <f t="shared" si="288"/>
        <v>393</v>
      </c>
      <c r="AO2938">
        <f t="shared" si="288"/>
        <v>395</v>
      </c>
      <c r="AP2938">
        <f t="shared" si="288"/>
        <v>397</v>
      </c>
      <c r="AQ2938">
        <f t="shared" si="288"/>
        <v>398</v>
      </c>
    </row>
    <row r="2939" spans="1:43">
      <c r="A2939" s="3" t="s">
        <v>28</v>
      </c>
      <c r="B2939" s="3" t="s">
        <v>110</v>
      </c>
      <c r="C2939">
        <v>1963</v>
      </c>
      <c r="AE2939">
        <f>VLOOKUP(C2939,[1]pop_15p_a!$A$8:$AL$68,31,FALSE)</f>
        <v>2842142.2836883999</v>
      </c>
      <c r="AL2939">
        <f t="shared" si="288"/>
        <v>390</v>
      </c>
      <c r="AM2939">
        <f t="shared" si="288"/>
        <v>392</v>
      </c>
      <c r="AN2939">
        <f t="shared" si="288"/>
        <v>393</v>
      </c>
      <c r="AO2939">
        <f t="shared" si="288"/>
        <v>395</v>
      </c>
      <c r="AP2939">
        <f t="shared" si="288"/>
        <v>397</v>
      </c>
      <c r="AQ2939">
        <f t="shared" si="288"/>
        <v>398</v>
      </c>
    </row>
    <row r="2940" spans="1:43">
      <c r="A2940" s="3" t="s">
        <v>28</v>
      </c>
      <c r="B2940" s="3" t="s">
        <v>110</v>
      </c>
      <c r="C2940">
        <v>1964</v>
      </c>
      <c r="AE2940">
        <f>VLOOKUP(C2940,[1]pop_15p_a!$A$8:$AL$68,31,FALSE)</f>
        <v>2883477.7289052</v>
      </c>
      <c r="AL2940">
        <f t="shared" si="288"/>
        <v>390</v>
      </c>
      <c r="AM2940">
        <f t="shared" si="288"/>
        <v>392</v>
      </c>
      <c r="AN2940">
        <f t="shared" si="288"/>
        <v>393</v>
      </c>
      <c r="AO2940">
        <f t="shared" si="288"/>
        <v>395</v>
      </c>
      <c r="AP2940">
        <f t="shared" si="288"/>
        <v>397</v>
      </c>
      <c r="AQ2940">
        <f t="shared" si="288"/>
        <v>398</v>
      </c>
    </row>
    <row r="2941" spans="1:43">
      <c r="A2941" s="3" t="s">
        <v>28</v>
      </c>
      <c r="B2941" s="3" t="s">
        <v>110</v>
      </c>
      <c r="C2941">
        <v>1965</v>
      </c>
      <c r="AE2941">
        <f>VLOOKUP(C2941,[1]pop_15p_a!$A$8:$AL$68,31,FALSE)</f>
        <v>2925387.3471143902</v>
      </c>
      <c r="AL2941">
        <f t="shared" si="288"/>
        <v>390</v>
      </c>
      <c r="AM2941">
        <f t="shared" si="288"/>
        <v>392</v>
      </c>
      <c r="AN2941">
        <f t="shared" si="288"/>
        <v>393</v>
      </c>
      <c r="AO2941">
        <f t="shared" si="288"/>
        <v>395</v>
      </c>
      <c r="AP2941">
        <f t="shared" si="288"/>
        <v>397</v>
      </c>
      <c r="AQ2941">
        <f t="shared" si="288"/>
        <v>398</v>
      </c>
    </row>
    <row r="2942" spans="1:43">
      <c r="A2942" s="3" t="s">
        <v>28</v>
      </c>
      <c r="B2942" s="3" t="s">
        <v>110</v>
      </c>
      <c r="C2942">
        <v>1966</v>
      </c>
      <c r="AE2942">
        <f>VLOOKUP(C2942,[1]pop_15p_a!$A$8:$AL$68,31,FALSE)</f>
        <v>2975482.68814184</v>
      </c>
      <c r="AL2942">
        <f t="shared" si="288"/>
        <v>390</v>
      </c>
      <c r="AM2942">
        <f t="shared" si="288"/>
        <v>392</v>
      </c>
      <c r="AN2942">
        <f t="shared" si="288"/>
        <v>393</v>
      </c>
      <c r="AO2942">
        <f t="shared" si="288"/>
        <v>395</v>
      </c>
      <c r="AP2942">
        <f t="shared" si="288"/>
        <v>397</v>
      </c>
      <c r="AQ2942">
        <f t="shared" si="288"/>
        <v>398</v>
      </c>
    </row>
    <row r="2943" spans="1:43">
      <c r="A2943" s="3" t="s">
        <v>28</v>
      </c>
      <c r="B2943" s="3" t="s">
        <v>110</v>
      </c>
      <c r="C2943">
        <v>1967</v>
      </c>
      <c r="AE2943">
        <f>VLOOKUP(C2943,[1]pop_15p_a!$A$8:$AL$68,31,FALSE)</f>
        <v>3028075.1305602901</v>
      </c>
      <c r="AL2943">
        <f t="shared" si="288"/>
        <v>390</v>
      </c>
      <c r="AM2943">
        <f t="shared" si="288"/>
        <v>392</v>
      </c>
      <c r="AN2943">
        <f t="shared" si="288"/>
        <v>393</v>
      </c>
      <c r="AO2943">
        <f t="shared" si="288"/>
        <v>395</v>
      </c>
      <c r="AP2943">
        <f t="shared" si="288"/>
        <v>397</v>
      </c>
      <c r="AQ2943">
        <f t="shared" si="288"/>
        <v>398</v>
      </c>
    </row>
    <row r="2944" spans="1:43">
      <c r="A2944" s="3" t="s">
        <v>28</v>
      </c>
      <c r="B2944" s="3" t="s">
        <v>110</v>
      </c>
      <c r="C2944">
        <v>1968</v>
      </c>
      <c r="AE2944">
        <f>VLOOKUP(C2944,[1]pop_15p_a!$A$8:$AL$68,31,FALSE)</f>
        <v>3080089.3917979202</v>
      </c>
      <c r="AL2944">
        <f t="shared" ref="AL2944:AQ2953" si="289">AL2876+9</f>
        <v>390</v>
      </c>
      <c r="AM2944">
        <f t="shared" si="289"/>
        <v>392</v>
      </c>
      <c r="AN2944">
        <f t="shared" si="289"/>
        <v>393</v>
      </c>
      <c r="AO2944">
        <f t="shared" si="289"/>
        <v>395</v>
      </c>
      <c r="AP2944">
        <f t="shared" si="289"/>
        <v>397</v>
      </c>
      <c r="AQ2944">
        <f t="shared" si="289"/>
        <v>398</v>
      </c>
    </row>
    <row r="2945" spans="1:43">
      <c r="A2945" s="3" t="s">
        <v>28</v>
      </c>
      <c r="B2945" s="3" t="s">
        <v>110</v>
      </c>
      <c r="C2945">
        <v>1969</v>
      </c>
      <c r="AE2945">
        <f>VLOOKUP(C2945,[1]pop_15p_a!$A$8:$AL$68,31,FALSE)</f>
        <v>3128314.9129234399</v>
      </c>
      <c r="AL2945">
        <f t="shared" si="289"/>
        <v>390</v>
      </c>
      <c r="AM2945">
        <f t="shared" si="289"/>
        <v>392</v>
      </c>
      <c r="AN2945">
        <f t="shared" si="289"/>
        <v>393</v>
      </c>
      <c r="AO2945">
        <f t="shared" si="289"/>
        <v>395</v>
      </c>
      <c r="AP2945">
        <f t="shared" si="289"/>
        <v>397</v>
      </c>
      <c r="AQ2945">
        <f t="shared" si="289"/>
        <v>398</v>
      </c>
    </row>
    <row r="2946" spans="1:43">
      <c r="A2946" s="3" t="s">
        <v>28</v>
      </c>
      <c r="B2946" s="3" t="s">
        <v>110</v>
      </c>
      <c r="C2946">
        <v>1970</v>
      </c>
      <c r="AE2946">
        <f>VLOOKUP(C2946,[1]pop_15p_a!$A$8:$AL$68,31,FALSE)</f>
        <v>3175158.6110882098</v>
      </c>
      <c r="AL2946">
        <f t="shared" si="289"/>
        <v>390</v>
      </c>
      <c r="AM2946">
        <f t="shared" si="289"/>
        <v>392</v>
      </c>
      <c r="AN2946">
        <f t="shared" si="289"/>
        <v>393</v>
      </c>
      <c r="AO2946">
        <f t="shared" si="289"/>
        <v>395</v>
      </c>
      <c r="AP2946">
        <f t="shared" si="289"/>
        <v>397</v>
      </c>
      <c r="AQ2946">
        <f t="shared" si="289"/>
        <v>398</v>
      </c>
    </row>
    <row r="2947" spans="1:43">
      <c r="A2947" s="3" t="s">
        <v>28</v>
      </c>
      <c r="B2947" s="3" t="s">
        <v>110</v>
      </c>
      <c r="C2947">
        <v>1971</v>
      </c>
      <c r="AE2947">
        <f>VLOOKUP(C2947,[1]pop_15p_a!$A$8:$AL$68,31,FALSE)</f>
        <v>3187152.1129136202</v>
      </c>
      <c r="AL2947">
        <f t="shared" si="289"/>
        <v>390</v>
      </c>
      <c r="AM2947">
        <f t="shared" si="289"/>
        <v>392</v>
      </c>
      <c r="AN2947">
        <f t="shared" si="289"/>
        <v>393</v>
      </c>
      <c r="AO2947">
        <f t="shared" si="289"/>
        <v>395</v>
      </c>
      <c r="AP2947">
        <f t="shared" si="289"/>
        <v>397</v>
      </c>
      <c r="AQ2947">
        <f t="shared" si="289"/>
        <v>398</v>
      </c>
    </row>
    <row r="2948" spans="1:43">
      <c r="A2948" s="3" t="s">
        <v>28</v>
      </c>
      <c r="B2948" s="3" t="s">
        <v>110</v>
      </c>
      <c r="C2948">
        <v>1972</v>
      </c>
      <c r="AE2948">
        <f>VLOOKUP(C2948,[1]pop_15p_a!$A$8:$AL$68,31,FALSE)</f>
        <v>3231271.2449940601</v>
      </c>
      <c r="AL2948">
        <f t="shared" si="289"/>
        <v>390</v>
      </c>
      <c r="AM2948">
        <f t="shared" si="289"/>
        <v>392</v>
      </c>
      <c r="AN2948">
        <f t="shared" si="289"/>
        <v>393</v>
      </c>
      <c r="AO2948">
        <f t="shared" si="289"/>
        <v>395</v>
      </c>
      <c r="AP2948">
        <f t="shared" si="289"/>
        <v>397</v>
      </c>
      <c r="AQ2948">
        <f t="shared" si="289"/>
        <v>398</v>
      </c>
    </row>
    <row r="2949" spans="1:43">
      <c r="A2949" s="3" t="s">
        <v>28</v>
      </c>
      <c r="B2949" s="3" t="s">
        <v>110</v>
      </c>
      <c r="C2949">
        <v>1973</v>
      </c>
      <c r="AE2949">
        <f>VLOOKUP(C2949,[1]pop_15p_a!$A$8:$AL$68,31,FALSE)</f>
        <v>3275521.64524554</v>
      </c>
      <c r="AL2949">
        <f t="shared" si="289"/>
        <v>390</v>
      </c>
      <c r="AM2949">
        <f t="shared" si="289"/>
        <v>392</v>
      </c>
      <c r="AN2949">
        <f t="shared" si="289"/>
        <v>393</v>
      </c>
      <c r="AO2949">
        <f t="shared" si="289"/>
        <v>395</v>
      </c>
      <c r="AP2949">
        <f t="shared" si="289"/>
        <v>397</v>
      </c>
      <c r="AQ2949">
        <f t="shared" si="289"/>
        <v>398</v>
      </c>
    </row>
    <row r="2950" spans="1:43">
      <c r="A2950" s="3" t="s">
        <v>28</v>
      </c>
      <c r="B2950" s="3" t="s">
        <v>110</v>
      </c>
      <c r="C2950">
        <v>1974</v>
      </c>
      <c r="AE2950">
        <f>VLOOKUP(C2950,[1]pop_15p_a!$A$8:$AL$68,31,FALSE)</f>
        <v>3315767.8652568702</v>
      </c>
      <c r="AL2950">
        <f t="shared" si="289"/>
        <v>390</v>
      </c>
      <c r="AM2950">
        <f t="shared" si="289"/>
        <v>392</v>
      </c>
      <c r="AN2950">
        <f t="shared" si="289"/>
        <v>393</v>
      </c>
      <c r="AO2950">
        <f t="shared" si="289"/>
        <v>395</v>
      </c>
      <c r="AP2950">
        <f t="shared" si="289"/>
        <v>397</v>
      </c>
      <c r="AQ2950">
        <f t="shared" si="289"/>
        <v>398</v>
      </c>
    </row>
    <row r="2951" spans="1:43">
      <c r="A2951" s="3" t="s">
        <v>28</v>
      </c>
      <c r="B2951" s="3" t="s">
        <v>110</v>
      </c>
      <c r="C2951">
        <v>1975</v>
      </c>
      <c r="AE2951">
        <f>VLOOKUP(C2951,[1]pop_15p_a!$A$8:$AL$68,31,FALSE)</f>
        <v>3349195.1547040902</v>
      </c>
      <c r="AL2951">
        <f t="shared" si="289"/>
        <v>390</v>
      </c>
      <c r="AM2951">
        <f t="shared" si="289"/>
        <v>392</v>
      </c>
      <c r="AN2951">
        <f t="shared" si="289"/>
        <v>393</v>
      </c>
      <c r="AO2951">
        <f t="shared" si="289"/>
        <v>395</v>
      </c>
      <c r="AP2951">
        <f t="shared" si="289"/>
        <v>397</v>
      </c>
      <c r="AQ2951">
        <f t="shared" si="289"/>
        <v>398</v>
      </c>
    </row>
    <row r="2952" spans="1:43">
      <c r="A2952" s="3" t="s">
        <v>28</v>
      </c>
      <c r="B2952" s="3" t="s">
        <v>110</v>
      </c>
      <c r="C2952">
        <v>1976</v>
      </c>
      <c r="AE2952">
        <f>VLOOKUP(C2952,[1]pop_15p_a!$A$8:$AL$68,31,FALSE)</f>
        <v>3379998.0827776999</v>
      </c>
      <c r="AL2952">
        <f t="shared" si="289"/>
        <v>390</v>
      </c>
      <c r="AM2952">
        <f t="shared" si="289"/>
        <v>392</v>
      </c>
      <c r="AN2952">
        <f t="shared" si="289"/>
        <v>393</v>
      </c>
      <c r="AO2952">
        <f t="shared" si="289"/>
        <v>395</v>
      </c>
      <c r="AP2952">
        <f t="shared" si="289"/>
        <v>397</v>
      </c>
      <c r="AQ2952">
        <f t="shared" si="289"/>
        <v>398</v>
      </c>
    </row>
    <row r="2953" spans="1:43">
      <c r="A2953" s="3" t="s">
        <v>28</v>
      </c>
      <c r="B2953" s="3" t="s">
        <v>110</v>
      </c>
      <c r="C2953">
        <v>1977</v>
      </c>
      <c r="AE2953">
        <f>VLOOKUP(C2953,[1]pop_15p_a!$A$8:$AL$68,31,FALSE)</f>
        <v>3412182.8338120598</v>
      </c>
      <c r="AL2953">
        <f t="shared" si="289"/>
        <v>390</v>
      </c>
      <c r="AM2953">
        <f t="shared" si="289"/>
        <v>392</v>
      </c>
      <c r="AN2953">
        <f t="shared" si="289"/>
        <v>393</v>
      </c>
      <c r="AO2953">
        <f t="shared" si="289"/>
        <v>395</v>
      </c>
      <c r="AP2953">
        <f t="shared" si="289"/>
        <v>397</v>
      </c>
      <c r="AQ2953">
        <f t="shared" si="289"/>
        <v>398</v>
      </c>
    </row>
    <row r="2954" spans="1:43">
      <c r="A2954" s="3" t="s">
        <v>28</v>
      </c>
      <c r="B2954" s="3" t="s">
        <v>110</v>
      </c>
      <c r="C2954">
        <v>1978</v>
      </c>
      <c r="AE2954">
        <f>VLOOKUP(C2954,[1]pop_15p_a!$A$8:$AL$68,31,FALSE)</f>
        <v>3440741.17636566</v>
      </c>
      <c r="AL2954">
        <f t="shared" ref="AL2954:AQ2963" si="290">AL2886+9</f>
        <v>390</v>
      </c>
      <c r="AM2954">
        <f t="shared" si="290"/>
        <v>392</v>
      </c>
      <c r="AN2954">
        <f t="shared" si="290"/>
        <v>393</v>
      </c>
      <c r="AO2954">
        <f t="shared" si="290"/>
        <v>395</v>
      </c>
      <c r="AP2954">
        <f t="shared" si="290"/>
        <v>397</v>
      </c>
      <c r="AQ2954">
        <f t="shared" si="290"/>
        <v>398</v>
      </c>
    </row>
    <row r="2955" spans="1:43">
      <c r="A2955" s="3" t="s">
        <v>28</v>
      </c>
      <c r="B2955" s="3" t="s">
        <v>110</v>
      </c>
      <c r="C2955">
        <v>1979</v>
      </c>
      <c r="AE2955">
        <f>VLOOKUP(C2955,[1]pop_15p_a!$A$8:$AL$68,31,FALSE)</f>
        <v>3470172.3019495802</v>
      </c>
      <c r="AL2955">
        <f t="shared" si="290"/>
        <v>390</v>
      </c>
      <c r="AM2955">
        <f t="shared" si="290"/>
        <v>392</v>
      </c>
      <c r="AN2955">
        <f t="shared" si="290"/>
        <v>393</v>
      </c>
      <c r="AO2955">
        <f t="shared" si="290"/>
        <v>395</v>
      </c>
      <c r="AP2955">
        <f t="shared" si="290"/>
        <v>397</v>
      </c>
      <c r="AQ2955">
        <f t="shared" si="290"/>
        <v>398</v>
      </c>
    </row>
    <row r="2956" spans="1:43">
      <c r="A2956" s="3" t="s">
        <v>28</v>
      </c>
      <c r="B2956" s="3" t="s">
        <v>110</v>
      </c>
      <c r="C2956">
        <v>1980</v>
      </c>
      <c r="AE2956">
        <f>VLOOKUP(C2956,[1]pop_15p_a!$A$8:$AL$68,31,FALSE)</f>
        <v>3499227.6598683302</v>
      </c>
      <c r="AL2956">
        <f t="shared" si="290"/>
        <v>390</v>
      </c>
      <c r="AM2956">
        <f t="shared" si="290"/>
        <v>392</v>
      </c>
      <c r="AN2956">
        <f t="shared" si="290"/>
        <v>393</v>
      </c>
      <c r="AO2956">
        <f t="shared" si="290"/>
        <v>395</v>
      </c>
      <c r="AP2956">
        <f t="shared" si="290"/>
        <v>397</v>
      </c>
      <c r="AQ2956">
        <f t="shared" si="290"/>
        <v>398</v>
      </c>
    </row>
    <row r="2957" spans="1:43">
      <c r="A2957" s="3" t="s">
        <v>28</v>
      </c>
      <c r="B2957" s="3" t="s">
        <v>110</v>
      </c>
      <c r="C2957">
        <v>1981</v>
      </c>
      <c r="AE2957">
        <f>VLOOKUP(C2957,[1]pop_15p_a!$A$8:$AL$68,31,FALSE)</f>
        <v>3521199.5467866799</v>
      </c>
      <c r="AL2957">
        <f t="shared" si="290"/>
        <v>390</v>
      </c>
      <c r="AM2957">
        <f t="shared" si="290"/>
        <v>392</v>
      </c>
      <c r="AN2957">
        <f t="shared" si="290"/>
        <v>393</v>
      </c>
      <c r="AO2957">
        <f t="shared" si="290"/>
        <v>395</v>
      </c>
      <c r="AP2957">
        <f t="shared" si="290"/>
        <v>397</v>
      </c>
      <c r="AQ2957">
        <f t="shared" si="290"/>
        <v>398</v>
      </c>
    </row>
    <row r="2958" spans="1:43">
      <c r="A2958" s="3" t="s">
        <v>28</v>
      </c>
      <c r="B2958" s="3" t="s">
        <v>110</v>
      </c>
      <c r="C2958">
        <v>1982</v>
      </c>
      <c r="AE2958">
        <f>VLOOKUP(C2958,[1]pop_15p_a!$A$8:$AL$68,31,FALSE)</f>
        <v>3543346.7919487702</v>
      </c>
      <c r="AL2958">
        <f t="shared" si="290"/>
        <v>390</v>
      </c>
      <c r="AM2958">
        <f t="shared" si="290"/>
        <v>392</v>
      </c>
      <c r="AN2958">
        <f t="shared" si="290"/>
        <v>393</v>
      </c>
      <c r="AO2958">
        <f t="shared" si="290"/>
        <v>395</v>
      </c>
      <c r="AP2958">
        <f t="shared" si="290"/>
        <v>397</v>
      </c>
      <c r="AQ2958">
        <f t="shared" si="290"/>
        <v>398</v>
      </c>
    </row>
    <row r="2959" spans="1:43">
      <c r="A2959" s="3" t="s">
        <v>28</v>
      </c>
      <c r="B2959" s="3" t="s">
        <v>110</v>
      </c>
      <c r="C2959">
        <v>1983</v>
      </c>
      <c r="AE2959">
        <f>VLOOKUP(C2959,[1]pop_15p_a!$A$8:$AL$68,31,FALSE)</f>
        <v>3561032.9233898702</v>
      </c>
      <c r="AL2959">
        <f t="shared" si="290"/>
        <v>390</v>
      </c>
      <c r="AM2959">
        <f t="shared" si="290"/>
        <v>392</v>
      </c>
      <c r="AN2959">
        <f t="shared" si="290"/>
        <v>393</v>
      </c>
      <c r="AO2959">
        <f t="shared" si="290"/>
        <v>395</v>
      </c>
      <c r="AP2959">
        <f t="shared" si="290"/>
        <v>397</v>
      </c>
      <c r="AQ2959">
        <f t="shared" si="290"/>
        <v>398</v>
      </c>
    </row>
    <row r="2960" spans="1:43">
      <c r="A2960" s="3" t="s">
        <v>28</v>
      </c>
      <c r="B2960" s="3" t="s">
        <v>110</v>
      </c>
      <c r="C2960">
        <v>1984</v>
      </c>
      <c r="AE2960">
        <f>VLOOKUP(C2960,[1]pop_15p_a!$A$8:$AL$68,31,FALSE)</f>
        <v>3574909.2717296002</v>
      </c>
      <c r="AL2960">
        <f t="shared" si="290"/>
        <v>390</v>
      </c>
      <c r="AM2960">
        <f t="shared" si="290"/>
        <v>392</v>
      </c>
      <c r="AN2960">
        <f t="shared" si="290"/>
        <v>393</v>
      </c>
      <c r="AO2960">
        <f t="shared" si="290"/>
        <v>395</v>
      </c>
      <c r="AP2960">
        <f t="shared" si="290"/>
        <v>397</v>
      </c>
      <c r="AQ2960">
        <f t="shared" si="290"/>
        <v>398</v>
      </c>
    </row>
    <row r="2961" spans="1:43">
      <c r="A2961" s="3" t="s">
        <v>28</v>
      </c>
      <c r="B2961" s="3" t="s">
        <v>110</v>
      </c>
      <c r="C2961">
        <v>1985</v>
      </c>
      <c r="AE2961">
        <f>VLOOKUP(C2961,[1]pop_15p_a!$A$8:$AL$68,31,FALSE)</f>
        <v>3591246.64776447</v>
      </c>
      <c r="AL2961">
        <f t="shared" si="290"/>
        <v>390</v>
      </c>
      <c r="AM2961">
        <f t="shared" si="290"/>
        <v>392</v>
      </c>
      <c r="AN2961">
        <f t="shared" si="290"/>
        <v>393</v>
      </c>
      <c r="AO2961">
        <f t="shared" si="290"/>
        <v>395</v>
      </c>
      <c r="AP2961">
        <f t="shared" si="290"/>
        <v>397</v>
      </c>
      <c r="AQ2961">
        <f t="shared" si="290"/>
        <v>398</v>
      </c>
    </row>
    <row r="2962" spans="1:43">
      <c r="A2962" s="3" t="s">
        <v>28</v>
      </c>
      <c r="B2962" s="3" t="s">
        <v>110</v>
      </c>
      <c r="C2962">
        <v>1986</v>
      </c>
      <c r="AE2962">
        <f>VLOOKUP(C2962,[1]pop_15p_a!$A$8:$AL$68,31,FALSE)</f>
        <v>3611149.3074065698</v>
      </c>
      <c r="AL2962">
        <f t="shared" si="290"/>
        <v>390</v>
      </c>
      <c r="AM2962">
        <f t="shared" si="290"/>
        <v>392</v>
      </c>
      <c r="AN2962">
        <f t="shared" si="290"/>
        <v>393</v>
      </c>
      <c r="AO2962">
        <f t="shared" si="290"/>
        <v>395</v>
      </c>
      <c r="AP2962">
        <f t="shared" si="290"/>
        <v>397</v>
      </c>
      <c r="AQ2962">
        <f t="shared" si="290"/>
        <v>398</v>
      </c>
    </row>
    <row r="2963" spans="1:43">
      <c r="A2963" s="3" t="s">
        <v>28</v>
      </c>
      <c r="B2963" s="3" t="s">
        <v>110</v>
      </c>
      <c r="C2963">
        <v>1987</v>
      </c>
      <c r="AE2963">
        <f>VLOOKUP(C2963,[1]pop_15p_a!$A$8:$AL$68,31,FALSE)</f>
        <v>3633138.2291257302</v>
      </c>
      <c r="AL2963">
        <f t="shared" si="290"/>
        <v>390</v>
      </c>
      <c r="AM2963">
        <f t="shared" si="290"/>
        <v>392</v>
      </c>
      <c r="AN2963">
        <f t="shared" si="290"/>
        <v>393</v>
      </c>
      <c r="AO2963">
        <f t="shared" si="290"/>
        <v>395</v>
      </c>
      <c r="AP2963">
        <f t="shared" si="290"/>
        <v>397</v>
      </c>
      <c r="AQ2963">
        <f t="shared" si="290"/>
        <v>398</v>
      </c>
    </row>
    <row r="2964" spans="1:43">
      <c r="A2964" s="3" t="s">
        <v>28</v>
      </c>
      <c r="B2964" s="3" t="s">
        <v>110</v>
      </c>
      <c r="C2964">
        <v>1988</v>
      </c>
      <c r="AE2964">
        <f>VLOOKUP(C2964,[1]pop_15p_a!$A$8:$AL$68,31,FALSE)</f>
        <v>3658569.1826579398</v>
      </c>
      <c r="AL2964">
        <f t="shared" ref="AL2964:AQ2973" si="291">AL2896+9</f>
        <v>390</v>
      </c>
      <c r="AM2964">
        <f t="shared" si="291"/>
        <v>392</v>
      </c>
      <c r="AN2964">
        <f t="shared" si="291"/>
        <v>393</v>
      </c>
      <c r="AO2964">
        <f t="shared" si="291"/>
        <v>395</v>
      </c>
      <c r="AP2964">
        <f t="shared" si="291"/>
        <v>397</v>
      </c>
      <c r="AQ2964">
        <f t="shared" si="291"/>
        <v>398</v>
      </c>
    </row>
    <row r="2965" spans="1:43">
      <c r="A2965" s="3" t="s">
        <v>28</v>
      </c>
      <c r="B2965" s="3" t="s">
        <v>110</v>
      </c>
      <c r="C2965">
        <v>1989</v>
      </c>
      <c r="AE2965">
        <f>VLOOKUP(C2965,[1]pop_15p_a!$A$8:$AL$68,31,FALSE)</f>
        <v>3689450.27040591</v>
      </c>
      <c r="AL2965">
        <f t="shared" si="291"/>
        <v>390</v>
      </c>
      <c r="AM2965">
        <f t="shared" si="291"/>
        <v>392</v>
      </c>
      <c r="AN2965">
        <f t="shared" si="291"/>
        <v>393</v>
      </c>
      <c r="AO2965">
        <f t="shared" si="291"/>
        <v>395</v>
      </c>
      <c r="AP2965">
        <f t="shared" si="291"/>
        <v>397</v>
      </c>
      <c r="AQ2965">
        <f t="shared" si="291"/>
        <v>398</v>
      </c>
    </row>
    <row r="2966" spans="1:43">
      <c r="A2966" s="3" t="s">
        <v>28</v>
      </c>
      <c r="B2966" s="3" t="s">
        <v>110</v>
      </c>
      <c r="C2966">
        <v>1990</v>
      </c>
      <c r="J2966">
        <v>5.2884540557861328</v>
      </c>
      <c r="K2966">
        <v>2.5007338523864746</v>
      </c>
      <c r="L2966">
        <v>1827.6455078125</v>
      </c>
      <c r="M2966">
        <v>89989.3984375</v>
      </c>
      <c r="N2966">
        <v>68272.59375</v>
      </c>
      <c r="O2966">
        <v>92167.234375</v>
      </c>
      <c r="P2966">
        <v>85154.8125</v>
      </c>
      <c r="Q2966">
        <v>267254.40625</v>
      </c>
      <c r="T2966">
        <v>69851.859375</v>
      </c>
      <c r="U2966">
        <v>76855.1484375</v>
      </c>
      <c r="V2966">
        <v>102900.46875</v>
      </c>
      <c r="W2966">
        <v>311602.3125</v>
      </c>
      <c r="Z2966">
        <v>0.53204333782196045</v>
      </c>
      <c r="AA2966">
        <v>0.27828121185302734</v>
      </c>
      <c r="AB2966">
        <v>0.26307135820388794</v>
      </c>
      <c r="AC2966">
        <v>5.2054800093173981E-2</v>
      </c>
      <c r="AD2966">
        <v>-9.5614194869995117E-2</v>
      </c>
      <c r="AE2966">
        <f>VLOOKUP(C2966,[1]pop_15p_a!$A$8:$AL$68,31,FALSE)</f>
        <v>3723755.3531189798</v>
      </c>
      <c r="AL2966">
        <f t="shared" si="291"/>
        <v>390</v>
      </c>
      <c r="AM2966">
        <f t="shared" si="291"/>
        <v>392</v>
      </c>
      <c r="AN2966">
        <f t="shared" si="291"/>
        <v>393</v>
      </c>
      <c r="AO2966">
        <f t="shared" si="291"/>
        <v>395</v>
      </c>
      <c r="AP2966">
        <f t="shared" si="291"/>
        <v>397</v>
      </c>
      <c r="AQ2966">
        <f t="shared" si="291"/>
        <v>398</v>
      </c>
    </row>
    <row r="2967" spans="1:43">
      <c r="A2967" s="3" t="s">
        <v>28</v>
      </c>
      <c r="B2967" s="3" t="s">
        <v>110</v>
      </c>
      <c r="C2967">
        <v>1991</v>
      </c>
      <c r="J2967">
        <v>5.3092350959777832</v>
      </c>
      <c r="K2967">
        <v>2.3081700801849365</v>
      </c>
      <c r="L2967">
        <v>1827.7342529296875</v>
      </c>
      <c r="M2967">
        <v>71397.1015625</v>
      </c>
      <c r="N2967">
        <v>51294.48046875</v>
      </c>
      <c r="O2967">
        <v>69091.015625</v>
      </c>
      <c r="P2967">
        <v>67572.890625</v>
      </c>
      <c r="Q2967">
        <v>270276.375</v>
      </c>
      <c r="T2967">
        <v>59694.78125</v>
      </c>
      <c r="U2967">
        <v>57410.5546875</v>
      </c>
      <c r="V2967">
        <v>76719.203125</v>
      </c>
      <c r="W2967">
        <v>320066.6875</v>
      </c>
      <c r="Z2967">
        <v>0.48150262236595154</v>
      </c>
      <c r="AA2967">
        <v>0.26171192526817322</v>
      </c>
      <c r="AB2967">
        <v>0.27282267808914185</v>
      </c>
      <c r="AC2967">
        <v>8.0847054719924927E-2</v>
      </c>
      <c r="AD2967">
        <v>-9.473341703414917E-2</v>
      </c>
      <c r="AE2967">
        <f>VLOOKUP(C2967,[1]pop_15p_a!$A$8:$AL$68,31,FALSE)</f>
        <v>3766928.55273028</v>
      </c>
      <c r="AL2967">
        <f t="shared" si="291"/>
        <v>390</v>
      </c>
      <c r="AM2967">
        <f t="shared" si="291"/>
        <v>392</v>
      </c>
      <c r="AN2967">
        <f t="shared" si="291"/>
        <v>393</v>
      </c>
      <c r="AO2967">
        <f t="shared" si="291"/>
        <v>395</v>
      </c>
      <c r="AP2967">
        <f t="shared" si="291"/>
        <v>397</v>
      </c>
      <c r="AQ2967">
        <f t="shared" si="291"/>
        <v>398</v>
      </c>
    </row>
    <row r="2968" spans="1:43">
      <c r="A2968" s="3" t="s">
        <v>28</v>
      </c>
      <c r="B2968" s="3" t="s">
        <v>110</v>
      </c>
      <c r="C2968">
        <v>1992</v>
      </c>
      <c r="D2968">
        <v>61461.266000000003</v>
      </c>
      <c r="F2968">
        <v>19608.694500000001</v>
      </c>
      <c r="G2968">
        <v>18114.250199999999</v>
      </c>
      <c r="H2968">
        <v>24392.075799999999</v>
      </c>
      <c r="I2968">
        <v>31617.330099999999</v>
      </c>
      <c r="J2968">
        <v>5.3290328979492187</v>
      </c>
      <c r="K2968">
        <v>2.1677348613739014</v>
      </c>
      <c r="L2968">
        <v>1827.675048828125</v>
      </c>
      <c r="M2968">
        <v>66510.9296875</v>
      </c>
      <c r="N2968">
        <v>51103.51953125</v>
      </c>
      <c r="O2968">
        <v>65161.4296875</v>
      </c>
      <c r="P2968">
        <v>63038.828125</v>
      </c>
      <c r="Q2968">
        <v>272015.625</v>
      </c>
      <c r="T2968">
        <v>55759.34375</v>
      </c>
      <c r="U2968">
        <v>56535.515625</v>
      </c>
      <c r="V2968">
        <v>70880.96875</v>
      </c>
      <c r="W2968">
        <v>326401.03125</v>
      </c>
      <c r="Z2968">
        <v>0.48154696822166443</v>
      </c>
      <c r="AA2968">
        <v>0.22119335830211639</v>
      </c>
      <c r="AB2968">
        <v>0.32253825664520264</v>
      </c>
      <c r="AC2968">
        <v>0.14459939301013947</v>
      </c>
      <c r="AD2968">
        <v>-0.16384978592395782</v>
      </c>
      <c r="AE2968">
        <f>VLOOKUP(C2968,[1]pop_15p_a!$A$8:$AL$68,31,FALSE)</f>
        <v>3798640.3375300602</v>
      </c>
      <c r="AL2968">
        <f t="shared" si="291"/>
        <v>390</v>
      </c>
      <c r="AM2968">
        <f t="shared" si="291"/>
        <v>392</v>
      </c>
      <c r="AN2968">
        <f t="shared" si="291"/>
        <v>393</v>
      </c>
      <c r="AO2968">
        <f t="shared" si="291"/>
        <v>395</v>
      </c>
      <c r="AP2968">
        <f t="shared" si="291"/>
        <v>397</v>
      </c>
      <c r="AQ2968">
        <f t="shared" si="291"/>
        <v>398</v>
      </c>
    </row>
    <row r="2969" spans="1:43">
      <c r="A2969" s="3" t="s">
        <v>28</v>
      </c>
      <c r="B2969" s="3" t="s">
        <v>110</v>
      </c>
      <c r="C2969">
        <v>1993</v>
      </c>
      <c r="D2969">
        <v>62629.8459</v>
      </c>
      <c r="E2969">
        <v>39206.380700000002</v>
      </c>
      <c r="F2969">
        <v>19040.968700000001</v>
      </c>
      <c r="G2969">
        <v>17529.515800000001</v>
      </c>
      <c r="H2969">
        <v>24330.1335</v>
      </c>
      <c r="I2969">
        <v>31428.680100000001</v>
      </c>
      <c r="J2969">
        <v>5.3472142219543457</v>
      </c>
      <c r="K2969">
        <v>2.1668431758880615</v>
      </c>
      <c r="L2969">
        <v>1827.8033447265625</v>
      </c>
      <c r="M2969">
        <v>66723.1171875</v>
      </c>
      <c r="N2969">
        <v>52618.35546875</v>
      </c>
      <c r="O2969">
        <v>65951.4765625</v>
      </c>
      <c r="P2969">
        <v>63079.45703125</v>
      </c>
      <c r="Q2969">
        <v>278374.53125</v>
      </c>
      <c r="T2969">
        <v>56819.51171875</v>
      </c>
      <c r="U2969">
        <v>58854.8828125</v>
      </c>
      <c r="V2969">
        <v>71894.171875</v>
      </c>
      <c r="W2969">
        <v>331224.03125</v>
      </c>
      <c r="Z2969">
        <v>0.51530361175537109</v>
      </c>
      <c r="AA2969">
        <v>0.20862974226474762</v>
      </c>
      <c r="AB2969">
        <v>0.30804082751274109</v>
      </c>
      <c r="AC2969">
        <v>0.14117258787155151</v>
      </c>
      <c r="AD2969">
        <v>-0.16147960722446442</v>
      </c>
      <c r="AE2969">
        <f>VLOOKUP(C2969,[1]pop_15p_a!$A$8:$AL$68,31,FALSE)</f>
        <v>3849101.42575162</v>
      </c>
      <c r="AL2969">
        <f t="shared" si="291"/>
        <v>390</v>
      </c>
      <c r="AM2969">
        <f t="shared" si="291"/>
        <v>392</v>
      </c>
      <c r="AN2969">
        <f t="shared" si="291"/>
        <v>393</v>
      </c>
      <c r="AO2969">
        <f t="shared" si="291"/>
        <v>395</v>
      </c>
      <c r="AP2969">
        <f t="shared" si="291"/>
        <v>397</v>
      </c>
      <c r="AQ2969">
        <f t="shared" si="291"/>
        <v>398</v>
      </c>
    </row>
    <row r="2970" spans="1:43">
      <c r="A2970" s="3" t="s">
        <v>28</v>
      </c>
      <c r="B2970" s="3" t="s">
        <v>110</v>
      </c>
      <c r="C2970">
        <v>1994</v>
      </c>
      <c r="D2970">
        <v>66516.359899999996</v>
      </c>
      <c r="E2970">
        <v>39594.418299999998</v>
      </c>
      <c r="F2970">
        <v>16999.059300000001</v>
      </c>
      <c r="G2970">
        <v>17089.623800000001</v>
      </c>
      <c r="H2970">
        <v>27920.9647</v>
      </c>
      <c r="I2970">
        <v>29941.099200000001</v>
      </c>
      <c r="J2970">
        <v>5.3628959655761719</v>
      </c>
      <c r="K2970">
        <v>2.1242659091949463</v>
      </c>
      <c r="L2970">
        <v>1827.4283447265625</v>
      </c>
      <c r="M2970">
        <v>70318.7265625</v>
      </c>
      <c r="N2970">
        <v>51079.37890625</v>
      </c>
      <c r="O2970">
        <v>62559.796875</v>
      </c>
      <c r="P2970">
        <v>66219.6875</v>
      </c>
      <c r="Q2970">
        <v>284577.1875</v>
      </c>
      <c r="R2970">
        <v>7.876773364841938E-3</v>
      </c>
      <c r="S2970">
        <v>0.5480772852897644</v>
      </c>
      <c r="T2970">
        <v>60345.46484375</v>
      </c>
      <c r="U2970">
        <v>57312.1953125</v>
      </c>
      <c r="V2970">
        <v>68620.421875</v>
      </c>
      <c r="W2970">
        <v>334937.21875</v>
      </c>
      <c r="X2970">
        <v>0.61692309379577637</v>
      </c>
      <c r="Y2970">
        <v>0.64788538217544556</v>
      </c>
      <c r="Z2970">
        <v>0.50418442487716675</v>
      </c>
      <c r="AA2970">
        <v>0.17339050769805908</v>
      </c>
      <c r="AB2970">
        <v>0.26727524399757385</v>
      </c>
      <c r="AC2970">
        <v>0.20147357881069183</v>
      </c>
      <c r="AD2970">
        <v>-0.19660913944244385</v>
      </c>
      <c r="AE2970">
        <f>VLOOKUP(C2970,[1]pop_15p_a!$A$8:$AL$68,31,FALSE)</f>
        <v>3902567.7183274599</v>
      </c>
      <c r="AL2970">
        <f t="shared" si="291"/>
        <v>390</v>
      </c>
      <c r="AM2970">
        <f t="shared" si="291"/>
        <v>392</v>
      </c>
      <c r="AN2970">
        <f t="shared" si="291"/>
        <v>393</v>
      </c>
      <c r="AO2970">
        <f t="shared" si="291"/>
        <v>395</v>
      </c>
      <c r="AP2970">
        <f t="shared" si="291"/>
        <v>397</v>
      </c>
      <c r="AQ2970">
        <f t="shared" si="291"/>
        <v>398</v>
      </c>
    </row>
    <row r="2971" spans="1:43">
      <c r="A2971" s="3" t="s">
        <v>28</v>
      </c>
      <c r="B2971" s="3" t="s">
        <v>110</v>
      </c>
      <c r="C2971">
        <v>1995</v>
      </c>
      <c r="D2971">
        <v>70403.240300000005</v>
      </c>
      <c r="E2971">
        <v>41730.569499999998</v>
      </c>
      <c r="F2971">
        <v>17609.758600000001</v>
      </c>
      <c r="G2971">
        <v>17196.080000000002</v>
      </c>
      <c r="H2971">
        <v>29190.826000000001</v>
      </c>
      <c r="I2971">
        <v>33425.875899999999</v>
      </c>
      <c r="J2971">
        <v>5.3754701614379883</v>
      </c>
      <c r="K2971">
        <v>2.127164363861084</v>
      </c>
      <c r="L2971">
        <v>1853.04833984375</v>
      </c>
      <c r="M2971">
        <v>73975.0625</v>
      </c>
      <c r="N2971">
        <v>53780.875</v>
      </c>
      <c r="O2971">
        <v>67947.1640625</v>
      </c>
      <c r="P2971">
        <v>69427.015625</v>
      </c>
      <c r="Q2971">
        <v>291558.1875</v>
      </c>
      <c r="R2971">
        <v>7.8038135543465614E-3</v>
      </c>
      <c r="S2971">
        <v>0.55851650238037109</v>
      </c>
      <c r="T2971">
        <v>63871.75</v>
      </c>
      <c r="U2971">
        <v>60140.09375</v>
      </c>
      <c r="V2971">
        <v>75702.7421875</v>
      </c>
      <c r="W2971">
        <v>339645.09375</v>
      </c>
      <c r="X2971">
        <v>0.62622487545013428</v>
      </c>
      <c r="Y2971">
        <v>0.67238545417785645</v>
      </c>
      <c r="Z2971">
        <v>0.51669657230377197</v>
      </c>
      <c r="AA2971">
        <v>0.20555546879768372</v>
      </c>
      <c r="AB2971">
        <v>0.26367393136024475</v>
      </c>
      <c r="AC2971">
        <v>0.21523083746433258</v>
      </c>
      <c r="AD2971">
        <v>-0.21182985603809357</v>
      </c>
      <c r="AE2971">
        <f>VLOOKUP(C2971,[1]pop_15p_a!$A$8:$AL$68,31,FALSE)</f>
        <v>3943622.0055473</v>
      </c>
      <c r="AL2971">
        <f t="shared" si="291"/>
        <v>390</v>
      </c>
      <c r="AM2971">
        <f t="shared" si="291"/>
        <v>392</v>
      </c>
      <c r="AN2971">
        <f t="shared" si="291"/>
        <v>393</v>
      </c>
      <c r="AO2971">
        <f t="shared" si="291"/>
        <v>395</v>
      </c>
      <c r="AP2971">
        <f t="shared" si="291"/>
        <v>397</v>
      </c>
      <c r="AQ2971">
        <f t="shared" si="291"/>
        <v>398</v>
      </c>
    </row>
    <row r="2972" spans="1:43">
      <c r="A2972" s="3" t="s">
        <v>28</v>
      </c>
      <c r="B2972" s="3" t="s">
        <v>110</v>
      </c>
      <c r="C2972">
        <v>1996</v>
      </c>
      <c r="D2972">
        <v>75063.861300000004</v>
      </c>
      <c r="E2972">
        <v>44986.756999999998</v>
      </c>
      <c r="F2972">
        <v>18851.455399999999</v>
      </c>
      <c r="G2972">
        <v>22139.565999999999</v>
      </c>
      <c r="H2972">
        <v>28525.3246</v>
      </c>
      <c r="I2972">
        <v>38947.963799999998</v>
      </c>
      <c r="J2972">
        <v>5.3847880363464355</v>
      </c>
      <c r="K2972">
        <v>2.1706650257110596</v>
      </c>
      <c r="L2972">
        <v>1819.6322021484375</v>
      </c>
      <c r="M2972">
        <v>75764.4140625</v>
      </c>
      <c r="N2972">
        <v>58890.4609375</v>
      </c>
      <c r="O2972">
        <v>77929.515625</v>
      </c>
      <c r="P2972">
        <v>70429.0234375</v>
      </c>
      <c r="Q2972">
        <v>299040.96875</v>
      </c>
      <c r="R2972">
        <v>7.6319468207657337E-3</v>
      </c>
      <c r="S2972">
        <v>0.58359265327453613</v>
      </c>
      <c r="T2972">
        <v>68187.65625</v>
      </c>
      <c r="U2972">
        <v>65979.234375</v>
      </c>
      <c r="V2972">
        <v>89015.7578125</v>
      </c>
      <c r="W2972">
        <v>348797.59375</v>
      </c>
      <c r="X2972">
        <v>0.65107613801956177</v>
      </c>
      <c r="Y2972">
        <v>0.70356833934783936</v>
      </c>
      <c r="Z2972">
        <v>0.53877526521682739</v>
      </c>
      <c r="AA2972">
        <v>0.26157933473587036</v>
      </c>
      <c r="AB2972">
        <v>0.27032622694969177</v>
      </c>
      <c r="AC2972">
        <v>0.18096932768821716</v>
      </c>
      <c r="AD2972">
        <v>-0.23410898447036743</v>
      </c>
      <c r="AE2972">
        <f>VLOOKUP(C2972,[1]pop_15p_a!$A$8:$AL$68,31,FALSE)</f>
        <v>3980278.0633035898</v>
      </c>
      <c r="AL2972">
        <f t="shared" si="291"/>
        <v>390</v>
      </c>
      <c r="AM2972">
        <f t="shared" si="291"/>
        <v>392</v>
      </c>
      <c r="AN2972">
        <f t="shared" si="291"/>
        <v>393</v>
      </c>
      <c r="AO2972">
        <f t="shared" si="291"/>
        <v>395</v>
      </c>
      <c r="AP2972">
        <f t="shared" si="291"/>
        <v>397</v>
      </c>
      <c r="AQ2972">
        <f t="shared" si="291"/>
        <v>398</v>
      </c>
    </row>
    <row r="2973" spans="1:43">
      <c r="A2973" s="3" t="s">
        <v>28</v>
      </c>
      <c r="B2973" s="3" t="s">
        <v>110</v>
      </c>
      <c r="C2973">
        <v>1997</v>
      </c>
      <c r="D2973">
        <v>79512.023199999996</v>
      </c>
      <c r="E2973">
        <v>46674.2284</v>
      </c>
      <c r="F2973">
        <v>18883.408500000001</v>
      </c>
      <c r="G2973">
        <v>25137.182400000002</v>
      </c>
      <c r="H2973">
        <v>32447.214400000001</v>
      </c>
      <c r="I2973">
        <v>42653.480100000001</v>
      </c>
      <c r="J2973">
        <v>5.3912038803100586</v>
      </c>
      <c r="K2973">
        <v>2.146855354309082</v>
      </c>
      <c r="L2973">
        <v>1829.9979248046875</v>
      </c>
      <c r="M2973">
        <v>78498.6328125</v>
      </c>
      <c r="N2973">
        <v>60585.99609375</v>
      </c>
      <c r="O2973">
        <v>80168.1953125</v>
      </c>
      <c r="P2973">
        <v>73275.765625</v>
      </c>
      <c r="Q2973">
        <v>278470.46875</v>
      </c>
      <c r="R2973">
        <v>6.9673908874392509E-3</v>
      </c>
      <c r="S2973">
        <v>0.61995190382003784</v>
      </c>
      <c r="T2973">
        <v>72324.9765625</v>
      </c>
      <c r="U2973">
        <v>69757.6484375</v>
      </c>
      <c r="V2973">
        <v>94820.7421875</v>
      </c>
      <c r="W2973">
        <v>360267.65625</v>
      </c>
      <c r="X2973">
        <v>0.68123257160186768</v>
      </c>
      <c r="Y2973">
        <v>0.7328946590423584</v>
      </c>
      <c r="Z2973">
        <v>0.5346408486366272</v>
      </c>
      <c r="AA2973">
        <v>0.25787389278411865</v>
      </c>
      <c r="AB2973">
        <v>0.26320347189903259</v>
      </c>
      <c r="AC2973">
        <v>0.23375041782855988</v>
      </c>
      <c r="AD2973">
        <v>-0.29106554388999939</v>
      </c>
      <c r="AE2973">
        <f>VLOOKUP(C2973,[1]pop_15p_a!$A$8:$AL$68,31,FALSE)</f>
        <v>4010049.4400493801</v>
      </c>
      <c r="AL2973">
        <f t="shared" si="291"/>
        <v>390</v>
      </c>
      <c r="AM2973">
        <f t="shared" si="291"/>
        <v>392</v>
      </c>
      <c r="AN2973">
        <f t="shared" si="291"/>
        <v>393</v>
      </c>
      <c r="AO2973">
        <f t="shared" si="291"/>
        <v>395</v>
      </c>
      <c r="AP2973">
        <f t="shared" si="291"/>
        <v>397</v>
      </c>
      <c r="AQ2973">
        <f t="shared" si="291"/>
        <v>398</v>
      </c>
    </row>
    <row r="2974" spans="1:43">
      <c r="A2974" s="3" t="s">
        <v>28</v>
      </c>
      <c r="B2974" s="3" t="s">
        <v>110</v>
      </c>
      <c r="C2974">
        <v>1998</v>
      </c>
      <c r="D2974">
        <v>82753.012600000002</v>
      </c>
      <c r="E2974">
        <v>48989.316700000003</v>
      </c>
      <c r="F2974">
        <v>19625.242099999999</v>
      </c>
      <c r="G2974">
        <v>27249.021199999999</v>
      </c>
      <c r="H2974">
        <v>31704.4591</v>
      </c>
      <c r="I2974">
        <v>41866.006200000003</v>
      </c>
      <c r="J2974">
        <v>5.3952541351318359</v>
      </c>
      <c r="K2974">
        <v>2.1354696750640869</v>
      </c>
      <c r="L2974">
        <v>1821.8607177734375</v>
      </c>
      <c r="M2974">
        <v>78802.0546875</v>
      </c>
      <c r="N2974">
        <v>62543.6171875</v>
      </c>
      <c r="O2974">
        <v>81265.1640625</v>
      </c>
      <c r="P2974">
        <v>73471.421875</v>
      </c>
      <c r="Q2974">
        <v>266922.96875</v>
      </c>
      <c r="R2974">
        <v>6.4452439546585083E-3</v>
      </c>
      <c r="S2974">
        <v>0.61351710557937622</v>
      </c>
      <c r="T2974">
        <v>75226.515625</v>
      </c>
      <c r="U2974">
        <v>74113.265625</v>
      </c>
      <c r="V2974">
        <v>98936.953125</v>
      </c>
      <c r="W2974">
        <v>373087.6875</v>
      </c>
      <c r="X2974">
        <v>0.71112674474716187</v>
      </c>
      <c r="Y2974">
        <v>0.75156915187835693</v>
      </c>
      <c r="Z2974">
        <v>0.55375951528549194</v>
      </c>
      <c r="AA2974">
        <v>0.24939319491386414</v>
      </c>
      <c r="AB2974">
        <v>0.27939572930335999</v>
      </c>
      <c r="AC2974">
        <v>0.26723366975784302</v>
      </c>
      <c r="AD2974">
        <v>-0.34688645601272583</v>
      </c>
      <c r="AE2974">
        <f>VLOOKUP(C2974,[1]pop_15p_a!$A$8:$AL$68,31,FALSE)</f>
        <v>4038700.28249504</v>
      </c>
      <c r="AL2974">
        <f t="shared" ref="AL2974:AQ2983" si="292">AL2906+9</f>
        <v>390</v>
      </c>
      <c r="AM2974">
        <f t="shared" si="292"/>
        <v>392</v>
      </c>
      <c r="AN2974">
        <f t="shared" si="292"/>
        <v>393</v>
      </c>
      <c r="AO2974">
        <f t="shared" si="292"/>
        <v>395</v>
      </c>
      <c r="AP2974">
        <f t="shared" si="292"/>
        <v>397</v>
      </c>
      <c r="AQ2974">
        <f t="shared" si="292"/>
        <v>398</v>
      </c>
    </row>
    <row r="2975" spans="1:43">
      <c r="A2975" s="3" t="s">
        <v>28</v>
      </c>
      <c r="B2975" s="3" t="s">
        <v>110</v>
      </c>
      <c r="C2975">
        <v>1999</v>
      </c>
      <c r="D2975">
        <v>82665.363500000007</v>
      </c>
      <c r="E2975">
        <v>48669.732300000003</v>
      </c>
      <c r="F2975">
        <v>18202.056700000001</v>
      </c>
      <c r="G2975">
        <v>23136.8685</v>
      </c>
      <c r="H2975">
        <v>34949.485000000001</v>
      </c>
      <c r="I2975">
        <v>40302.875999999997</v>
      </c>
      <c r="J2975">
        <v>5.3977079391479492</v>
      </c>
      <c r="K2975">
        <v>2.0801923274993896</v>
      </c>
      <c r="L2975">
        <v>1816.2406005859375</v>
      </c>
      <c r="M2975">
        <v>76594.2421875</v>
      </c>
      <c r="N2975">
        <v>59756.48046875</v>
      </c>
      <c r="O2975">
        <v>74971.875</v>
      </c>
      <c r="P2975">
        <v>71812.5390625</v>
      </c>
      <c r="Q2975">
        <v>255195.125</v>
      </c>
      <c r="R2975">
        <v>5.9686978347599506E-3</v>
      </c>
      <c r="S2975">
        <v>0.59635353088378906</v>
      </c>
      <c r="T2975">
        <v>75072.25</v>
      </c>
      <c r="U2975">
        <v>72717.59375</v>
      </c>
      <c r="V2975">
        <v>92757.5078125</v>
      </c>
      <c r="W2975">
        <v>380455.28125</v>
      </c>
      <c r="X2975">
        <v>0.72941327095031738</v>
      </c>
      <c r="Y2975">
        <v>0.75316226482391357</v>
      </c>
      <c r="Z2975">
        <v>0.56055766344070435</v>
      </c>
      <c r="AA2975">
        <v>0.21100006997585297</v>
      </c>
      <c r="AB2975">
        <v>0.2681175172328949</v>
      </c>
      <c r="AC2975">
        <v>0.26607292890548706</v>
      </c>
      <c r="AD2975">
        <v>-0.31339463591575623</v>
      </c>
      <c r="AE2975">
        <f>VLOOKUP(C2975,[1]pop_15p_a!$A$8:$AL$68,31,FALSE)</f>
        <v>4066199.9119569999</v>
      </c>
      <c r="AL2975">
        <f t="shared" si="292"/>
        <v>390</v>
      </c>
      <c r="AM2975">
        <f t="shared" si="292"/>
        <v>392</v>
      </c>
      <c r="AN2975">
        <f t="shared" si="292"/>
        <v>393</v>
      </c>
      <c r="AO2975">
        <f t="shared" si="292"/>
        <v>395</v>
      </c>
      <c r="AP2975">
        <f t="shared" si="292"/>
        <v>397</v>
      </c>
      <c r="AQ2975">
        <f t="shared" si="292"/>
        <v>398</v>
      </c>
    </row>
    <row r="2976" spans="1:43">
      <c r="A2976" s="3" t="s">
        <v>28</v>
      </c>
      <c r="B2976" s="3" t="s">
        <v>110</v>
      </c>
      <c r="C2976">
        <v>2000</v>
      </c>
      <c r="D2976">
        <v>83629.6774</v>
      </c>
      <c r="E2976">
        <v>49898.936600000001</v>
      </c>
      <c r="F2976">
        <v>18716.034</v>
      </c>
      <c r="G2976">
        <v>20307.124400000001</v>
      </c>
      <c r="H2976">
        <v>37855.703000000001</v>
      </c>
      <c r="I2976">
        <v>42849.508300000001</v>
      </c>
      <c r="J2976">
        <v>5.3992109298706055</v>
      </c>
      <c r="K2976">
        <v>2.0428905487060547</v>
      </c>
      <c r="L2976">
        <v>1815.6060791015625</v>
      </c>
      <c r="M2976">
        <v>79749.328125</v>
      </c>
      <c r="N2976">
        <v>62609.3203125</v>
      </c>
      <c r="O2976">
        <v>77206.171875</v>
      </c>
      <c r="P2976">
        <v>75273.1640625</v>
      </c>
      <c r="Q2976">
        <v>249207.8125</v>
      </c>
      <c r="R2976">
        <v>5.4868906736373901E-3</v>
      </c>
      <c r="S2976">
        <v>0.63385891914367676</v>
      </c>
      <c r="T2976">
        <v>75980.7578125</v>
      </c>
      <c r="U2976">
        <v>74589.5390625</v>
      </c>
      <c r="V2976">
        <v>93716.7265625</v>
      </c>
      <c r="W2976">
        <v>385031.90625</v>
      </c>
      <c r="X2976">
        <v>0.73732644319534302</v>
      </c>
      <c r="Y2976">
        <v>0.76570194959640503</v>
      </c>
      <c r="Z2976">
        <v>0.55035638809204102</v>
      </c>
      <c r="AA2976">
        <v>0.1930251270532608</v>
      </c>
      <c r="AB2976">
        <v>0.27757346630096436</v>
      </c>
      <c r="AC2976">
        <v>0.31706804037094116</v>
      </c>
      <c r="AD2976">
        <v>-0.35535812377929688</v>
      </c>
      <c r="AE2976">
        <f>VLOOKUP(C2976,[1]pop_15p_a!$A$8:$AL$68,31,FALSE)</f>
        <v>4086722.3921274198</v>
      </c>
      <c r="AL2976">
        <f t="shared" si="292"/>
        <v>390</v>
      </c>
      <c r="AM2976">
        <f t="shared" si="292"/>
        <v>392</v>
      </c>
      <c r="AN2976">
        <f t="shared" si="292"/>
        <v>393</v>
      </c>
      <c r="AO2976">
        <f t="shared" si="292"/>
        <v>395</v>
      </c>
      <c r="AP2976">
        <f t="shared" si="292"/>
        <v>397</v>
      </c>
      <c r="AQ2976">
        <f t="shared" si="292"/>
        <v>398</v>
      </c>
    </row>
    <row r="2977" spans="1:43">
      <c r="A2977" s="3" t="s">
        <v>28</v>
      </c>
      <c r="B2977" s="3" t="s">
        <v>110</v>
      </c>
      <c r="C2977">
        <v>2001</v>
      </c>
      <c r="D2977">
        <v>86350.808799999999</v>
      </c>
      <c r="E2977">
        <v>52543.409</v>
      </c>
      <c r="F2977">
        <v>19374.979200000002</v>
      </c>
      <c r="G2977">
        <v>22945.0052</v>
      </c>
      <c r="H2977">
        <v>42037.248099999997</v>
      </c>
      <c r="I2977">
        <v>50935.6391</v>
      </c>
      <c r="J2977">
        <v>5.4000058174133301</v>
      </c>
      <c r="K2977">
        <v>2.0587213039398193</v>
      </c>
      <c r="L2977">
        <v>1800.735595703125</v>
      </c>
      <c r="M2977">
        <v>82540.5078125</v>
      </c>
      <c r="N2977">
        <v>68019.390625</v>
      </c>
      <c r="O2977">
        <v>84768.671875</v>
      </c>
      <c r="P2977">
        <v>78470.5703125</v>
      </c>
      <c r="Q2977">
        <v>258324.8125</v>
      </c>
      <c r="R2977">
        <v>5.2715959027409554E-3</v>
      </c>
      <c r="S2977">
        <v>0.66403466463088989</v>
      </c>
      <c r="T2977">
        <v>78500.6328125</v>
      </c>
      <c r="U2977">
        <v>78434.9140625</v>
      </c>
      <c r="V2977">
        <v>101302.890625</v>
      </c>
      <c r="W2977">
        <v>392427.65625</v>
      </c>
      <c r="X2977">
        <v>0.75768387317657471</v>
      </c>
      <c r="Y2977">
        <v>0.7756122350692749</v>
      </c>
      <c r="Z2977">
        <v>0.5670853853225708</v>
      </c>
      <c r="AA2977">
        <v>0.20963290333747864</v>
      </c>
      <c r="AB2977">
        <v>0.28424090147018433</v>
      </c>
      <c r="AC2977">
        <v>0.32409319281578064</v>
      </c>
      <c r="AD2977">
        <v>-0.40461114048957825</v>
      </c>
      <c r="AE2977">
        <f>VLOOKUP(C2977,[1]pop_15p_a!$A$8:$AL$68,31,FALSE)</f>
        <v>4108037.46563297</v>
      </c>
      <c r="AL2977">
        <f t="shared" si="292"/>
        <v>390</v>
      </c>
      <c r="AM2977">
        <f t="shared" si="292"/>
        <v>392</v>
      </c>
      <c r="AN2977">
        <f t="shared" si="292"/>
        <v>393</v>
      </c>
      <c r="AO2977">
        <f t="shared" si="292"/>
        <v>395</v>
      </c>
      <c r="AP2977">
        <f t="shared" si="292"/>
        <v>397</v>
      </c>
      <c r="AQ2977">
        <f t="shared" si="292"/>
        <v>398</v>
      </c>
    </row>
    <row r="2978" spans="1:43">
      <c r="A2978" s="3" t="s">
        <v>28</v>
      </c>
      <c r="B2978" s="3" t="s">
        <v>110</v>
      </c>
      <c r="C2978">
        <v>2002</v>
      </c>
      <c r="D2978">
        <v>90244.748099999997</v>
      </c>
      <c r="E2978">
        <v>55517.2068</v>
      </c>
      <c r="F2978">
        <v>19805.009300000002</v>
      </c>
      <c r="G2978">
        <v>22882.351600000002</v>
      </c>
      <c r="H2978">
        <v>45154.0985</v>
      </c>
      <c r="I2978">
        <v>53729.356699999997</v>
      </c>
      <c r="J2978">
        <v>5.4001541137695312</v>
      </c>
      <c r="K2978">
        <v>2.0614478588104248</v>
      </c>
      <c r="L2978">
        <v>1754.073974609375</v>
      </c>
      <c r="M2978">
        <v>85711.6875</v>
      </c>
      <c r="N2978">
        <v>71278.3359375</v>
      </c>
      <c r="O2978">
        <v>87910.2578125</v>
      </c>
      <c r="P2978">
        <v>81981.859375</v>
      </c>
      <c r="Q2978">
        <v>247205.5625</v>
      </c>
      <c r="R2978">
        <v>4.9633565358817577E-3</v>
      </c>
      <c r="S2978">
        <v>0.69207870960235596</v>
      </c>
      <c r="T2978">
        <v>82051.0546875</v>
      </c>
      <c r="U2978">
        <v>82472.6953125</v>
      </c>
      <c r="V2978">
        <v>105274.0078125</v>
      </c>
      <c r="W2978">
        <v>399125.21875</v>
      </c>
      <c r="X2978">
        <v>0.7773289680480957</v>
      </c>
      <c r="Y2978">
        <v>0.80625593662261963</v>
      </c>
      <c r="Z2978">
        <v>0.58232021331787109</v>
      </c>
      <c r="AA2978">
        <v>0.20379330217838287</v>
      </c>
      <c r="AB2978">
        <v>0.29106321930885315</v>
      </c>
      <c r="AC2978">
        <v>0.34419882297515869</v>
      </c>
      <c r="AD2978">
        <v>-0.43584656715393066</v>
      </c>
      <c r="AE2978">
        <f>VLOOKUP(C2978,[1]pop_15p_a!$A$8:$AL$68,31,FALSE)</f>
        <v>4128058.2258284101</v>
      </c>
      <c r="AL2978">
        <f t="shared" si="292"/>
        <v>390</v>
      </c>
      <c r="AM2978">
        <f t="shared" si="292"/>
        <v>392</v>
      </c>
      <c r="AN2978">
        <f t="shared" si="292"/>
        <v>393</v>
      </c>
      <c r="AO2978">
        <f t="shared" si="292"/>
        <v>395</v>
      </c>
      <c r="AP2978">
        <f t="shared" si="292"/>
        <v>397</v>
      </c>
      <c r="AQ2978">
        <f t="shared" si="292"/>
        <v>398</v>
      </c>
    </row>
    <row r="2979" spans="1:43">
      <c r="A2979" s="3" t="s">
        <v>28</v>
      </c>
      <c r="B2979" s="3" t="s">
        <v>110</v>
      </c>
      <c r="C2979">
        <v>2003</v>
      </c>
      <c r="D2979">
        <v>95207.382500000007</v>
      </c>
      <c r="E2979">
        <v>56012.804300000003</v>
      </c>
      <c r="F2979">
        <v>20997.6744</v>
      </c>
      <c r="G2979">
        <v>21865.473399999999</v>
      </c>
      <c r="H2979">
        <v>54067.802199999998</v>
      </c>
      <c r="I2979">
        <v>58084.299800000001</v>
      </c>
      <c r="J2979">
        <v>5.3998861312866211</v>
      </c>
      <c r="K2979">
        <v>2.0850255489349365</v>
      </c>
      <c r="L2979">
        <v>1697.5650634765625</v>
      </c>
      <c r="M2979">
        <v>89708.34375</v>
      </c>
      <c r="N2979">
        <v>72774</v>
      </c>
      <c r="O2979">
        <v>88091.453125</v>
      </c>
      <c r="P2979">
        <v>86451.2109375</v>
      </c>
      <c r="Q2979">
        <v>260639.984375</v>
      </c>
      <c r="R2979">
        <v>5.1085841841995716E-3</v>
      </c>
      <c r="S2979">
        <v>0.67720764875411987</v>
      </c>
      <c r="T2979">
        <v>86497.1640625</v>
      </c>
      <c r="U2979">
        <v>85486.9140625</v>
      </c>
      <c r="V2979">
        <v>105332.859375</v>
      </c>
      <c r="W2979">
        <v>404371.375</v>
      </c>
      <c r="X2979">
        <v>0.7940291166305542</v>
      </c>
      <c r="Y2979">
        <v>0.84522312879562378</v>
      </c>
      <c r="Z2979">
        <v>0.57595938444137573</v>
      </c>
      <c r="AA2979">
        <v>0.18586422502994537</v>
      </c>
      <c r="AB2979">
        <v>0.30709084868431091</v>
      </c>
      <c r="AC2979">
        <v>0.45721250772476196</v>
      </c>
      <c r="AD2979">
        <v>-0.52731305360794067</v>
      </c>
      <c r="AE2979">
        <f>VLOOKUP(C2979,[1]pop_15p_a!$A$8:$AL$68,31,FALSE)</f>
        <v>4149902.7877114499</v>
      </c>
      <c r="AL2979">
        <f t="shared" si="292"/>
        <v>390</v>
      </c>
      <c r="AM2979">
        <f t="shared" si="292"/>
        <v>392</v>
      </c>
      <c r="AN2979">
        <f t="shared" si="292"/>
        <v>393</v>
      </c>
      <c r="AO2979">
        <f t="shared" si="292"/>
        <v>395</v>
      </c>
      <c r="AP2979">
        <f t="shared" si="292"/>
        <v>397</v>
      </c>
      <c r="AQ2979">
        <f t="shared" si="292"/>
        <v>398</v>
      </c>
    </row>
    <row r="2980" spans="1:43">
      <c r="A2980" s="3" t="s">
        <v>28</v>
      </c>
      <c r="B2980" s="3" t="s">
        <v>110</v>
      </c>
      <c r="C2980">
        <v>2004</v>
      </c>
      <c r="D2980">
        <v>100233.2663</v>
      </c>
      <c r="E2980">
        <v>60084.4928</v>
      </c>
      <c r="F2980">
        <v>19938.705399999999</v>
      </c>
      <c r="G2980">
        <v>23156.7618</v>
      </c>
      <c r="H2980">
        <v>65500.109299999996</v>
      </c>
      <c r="I2980">
        <v>71194.225200000001</v>
      </c>
      <c r="J2980">
        <v>5.399418830871582</v>
      </c>
      <c r="K2980">
        <v>2.0804727077484131</v>
      </c>
      <c r="L2980">
        <v>1741.994384765625</v>
      </c>
      <c r="M2980">
        <v>93025.1953125</v>
      </c>
      <c r="N2980">
        <v>73531.8125</v>
      </c>
      <c r="O2980">
        <v>92520.9609375</v>
      </c>
      <c r="P2980">
        <v>90056.234375</v>
      </c>
      <c r="Q2980">
        <v>286347.90625</v>
      </c>
      <c r="R2980">
        <v>5.3888149559497833E-3</v>
      </c>
      <c r="S2980">
        <v>0.63889920711517334</v>
      </c>
      <c r="T2980">
        <v>91045.9140625</v>
      </c>
      <c r="U2980">
        <v>88026.828125</v>
      </c>
      <c r="V2980">
        <v>111619.7734375</v>
      </c>
      <c r="W2980">
        <v>410231.15625</v>
      </c>
      <c r="X2980">
        <v>0.81191742420196533</v>
      </c>
      <c r="Y2980">
        <v>0.86270952224731445</v>
      </c>
      <c r="Z2980">
        <v>0.60111421346664429</v>
      </c>
      <c r="AA2980">
        <v>0.22750130295753479</v>
      </c>
      <c r="AB2980">
        <v>0.27984064817428589</v>
      </c>
      <c r="AC2980">
        <v>0.52397853136062622</v>
      </c>
      <c r="AD2980">
        <v>-0.64205598831176758</v>
      </c>
      <c r="AE2980">
        <f>VLOOKUP(C2980,[1]pop_15p_a!$A$8:$AL$68,31,FALSE)</f>
        <v>4172334.6656379099</v>
      </c>
      <c r="AL2980">
        <f t="shared" si="292"/>
        <v>390</v>
      </c>
      <c r="AM2980">
        <f t="shared" si="292"/>
        <v>392</v>
      </c>
      <c r="AN2980">
        <f t="shared" si="292"/>
        <v>393</v>
      </c>
      <c r="AO2980">
        <f t="shared" si="292"/>
        <v>395</v>
      </c>
      <c r="AP2980">
        <f t="shared" si="292"/>
        <v>397</v>
      </c>
      <c r="AQ2980">
        <f t="shared" si="292"/>
        <v>398</v>
      </c>
    </row>
    <row r="2981" spans="1:43">
      <c r="A2981" s="3" t="s">
        <v>28</v>
      </c>
      <c r="B2981" s="3" t="s">
        <v>110</v>
      </c>
      <c r="C2981">
        <v>2005</v>
      </c>
      <c r="D2981">
        <v>106872.17819999999</v>
      </c>
      <c r="E2981">
        <v>62796.629300000001</v>
      </c>
      <c r="F2981">
        <v>21124.501100000001</v>
      </c>
      <c r="G2981">
        <v>27079.896799999999</v>
      </c>
      <c r="H2981">
        <v>73774.666100000002</v>
      </c>
      <c r="I2981">
        <v>81817.398199999996</v>
      </c>
      <c r="J2981">
        <v>5.3989629745483398</v>
      </c>
      <c r="K2981">
        <v>2.1136665344238281</v>
      </c>
      <c r="L2981">
        <v>1769.4879150390625</v>
      </c>
      <c r="M2981">
        <v>99584.9453125</v>
      </c>
      <c r="N2981">
        <v>79278.7421875</v>
      </c>
      <c r="O2981">
        <v>102915.59375</v>
      </c>
      <c r="P2981">
        <v>98400.8125</v>
      </c>
      <c r="Q2981">
        <v>321981.09375</v>
      </c>
      <c r="R2981">
        <v>5.7838689535856247E-3</v>
      </c>
      <c r="S2981">
        <v>0.6641278862953186</v>
      </c>
      <c r="T2981">
        <v>97192.3828125</v>
      </c>
      <c r="U2981">
        <v>93426.0546875</v>
      </c>
      <c r="V2981">
        <v>121230.578125</v>
      </c>
      <c r="W2981">
        <v>419622.71875</v>
      </c>
      <c r="X2981">
        <v>0.84101337194442749</v>
      </c>
      <c r="Y2981">
        <v>0.88397163152694702</v>
      </c>
      <c r="Z2981">
        <v>0.594016432762146</v>
      </c>
      <c r="AA2981">
        <v>0.25409385561943054</v>
      </c>
      <c r="AB2981">
        <v>0.25822269916534424</v>
      </c>
      <c r="AC2981">
        <v>0.54305273294448853</v>
      </c>
      <c r="AD2981">
        <v>-0.65198177099227905</v>
      </c>
      <c r="AE2981">
        <f>VLOOKUP(C2981,[1]pop_15p_a!$A$8:$AL$68,31,FALSE)</f>
        <v>4191406.51798857</v>
      </c>
      <c r="AL2981">
        <f t="shared" si="292"/>
        <v>390</v>
      </c>
      <c r="AM2981">
        <f t="shared" si="292"/>
        <v>392</v>
      </c>
      <c r="AN2981">
        <f t="shared" si="292"/>
        <v>393</v>
      </c>
      <c r="AO2981">
        <f t="shared" si="292"/>
        <v>395</v>
      </c>
      <c r="AP2981">
        <f t="shared" si="292"/>
        <v>397</v>
      </c>
      <c r="AQ2981">
        <f t="shared" si="292"/>
        <v>398</v>
      </c>
    </row>
    <row r="2982" spans="1:43">
      <c r="A2982" s="3" t="s">
        <v>28</v>
      </c>
      <c r="B2982" s="3" t="s">
        <v>110</v>
      </c>
      <c r="C2982">
        <v>2006</v>
      </c>
      <c r="D2982">
        <v>115949.0214</v>
      </c>
      <c r="E2982">
        <v>66763.576199999996</v>
      </c>
      <c r="F2982">
        <v>22811.9211</v>
      </c>
      <c r="G2982">
        <v>28930.851299999998</v>
      </c>
      <c r="H2982">
        <v>90620.8992</v>
      </c>
      <c r="I2982">
        <v>97489.847399999999</v>
      </c>
      <c r="J2982">
        <v>5.3985409736633301</v>
      </c>
      <c r="K2982">
        <v>2.1573936939239502</v>
      </c>
      <c r="L2982">
        <v>1774.4539794921875</v>
      </c>
      <c r="M2982">
        <v>110230.7578125</v>
      </c>
      <c r="N2982">
        <v>85906.7890625</v>
      </c>
      <c r="O2982">
        <v>112820.5234375</v>
      </c>
      <c r="P2982">
        <v>108504.40625</v>
      </c>
      <c r="Q2982">
        <v>372949.1875</v>
      </c>
      <c r="R2982">
        <v>6.2624081037938595E-3</v>
      </c>
      <c r="S2982">
        <v>0.677784264087677</v>
      </c>
      <c r="T2982">
        <v>105407.953125</v>
      </c>
      <c r="U2982">
        <v>99749.9375</v>
      </c>
      <c r="V2982">
        <v>129244.0390625</v>
      </c>
      <c r="W2982">
        <v>430983.1875</v>
      </c>
      <c r="X2982">
        <v>0.86963272094726563</v>
      </c>
      <c r="Y2982">
        <v>0.92893010377883911</v>
      </c>
      <c r="Z2982">
        <v>0.57837134599685669</v>
      </c>
      <c r="AA2982">
        <v>0.26481530070304871</v>
      </c>
      <c r="AB2982">
        <v>0.26690086722373962</v>
      </c>
      <c r="AC2982">
        <v>0.63674330711364746</v>
      </c>
      <c r="AD2982">
        <v>-0.76087361574172974</v>
      </c>
      <c r="AE2982">
        <f>VLOOKUP(C2982,[1]pop_15p_a!$A$8:$AL$68,31,FALSE)</f>
        <v>4209878.8652202496</v>
      </c>
      <c r="AL2982">
        <f t="shared" si="292"/>
        <v>390</v>
      </c>
      <c r="AM2982">
        <f t="shared" si="292"/>
        <v>392</v>
      </c>
      <c r="AN2982">
        <f t="shared" si="292"/>
        <v>393</v>
      </c>
      <c r="AO2982">
        <f t="shared" si="292"/>
        <v>395</v>
      </c>
      <c r="AP2982">
        <f t="shared" si="292"/>
        <v>397</v>
      </c>
      <c r="AQ2982">
        <f t="shared" si="292"/>
        <v>398</v>
      </c>
    </row>
    <row r="2983" spans="1:43">
      <c r="A2983" s="3" t="s">
        <v>28</v>
      </c>
      <c r="B2983" s="3" t="s">
        <v>110</v>
      </c>
      <c r="C2983">
        <v>2007</v>
      </c>
      <c r="D2983">
        <v>128508.6517</v>
      </c>
      <c r="E2983">
        <v>72016.350900000005</v>
      </c>
      <c r="F2983">
        <v>22856.777399999999</v>
      </c>
      <c r="G2983">
        <v>31857.099900000001</v>
      </c>
      <c r="H2983">
        <v>103723.2761</v>
      </c>
      <c r="I2983">
        <v>106925.17630000001</v>
      </c>
      <c r="J2983">
        <v>5.3983259201049805</v>
      </c>
      <c r="K2983">
        <v>2.2017662525177002</v>
      </c>
      <c r="L2983">
        <v>1791.2010498046875</v>
      </c>
      <c r="M2983">
        <v>122671.8515625</v>
      </c>
      <c r="N2983">
        <v>92348.5234375</v>
      </c>
      <c r="O2983">
        <v>122060.359375</v>
      </c>
      <c r="P2983">
        <v>120709.2265625</v>
      </c>
      <c r="Q2983">
        <v>407676.46875</v>
      </c>
      <c r="R2983">
        <v>6.5457001328468323E-3</v>
      </c>
      <c r="S2983">
        <v>0.70015168190002441</v>
      </c>
      <c r="T2983">
        <v>116791.5625</v>
      </c>
      <c r="U2983">
        <v>105433.1015625</v>
      </c>
      <c r="V2983">
        <v>137937.375</v>
      </c>
      <c r="W2983">
        <v>444394.3125</v>
      </c>
      <c r="X2983">
        <v>0.90658259391784668</v>
      </c>
      <c r="Y2983">
        <v>0.9900515079498291</v>
      </c>
      <c r="Z2983">
        <v>0.57584607601165771</v>
      </c>
      <c r="AA2983">
        <v>0.26903179287910461</v>
      </c>
      <c r="AB2983">
        <v>0.26034218072891235</v>
      </c>
      <c r="AC2983">
        <v>0.7413063645362854</v>
      </c>
      <c r="AD2983">
        <v>-0.85056638717651367</v>
      </c>
      <c r="AE2983">
        <f>VLOOKUP(C2983,[1]pop_15p_a!$A$8:$AL$68,31,FALSE)</f>
        <v>4228153.5682203798</v>
      </c>
      <c r="AL2983">
        <f t="shared" si="292"/>
        <v>390</v>
      </c>
      <c r="AM2983">
        <f t="shared" si="292"/>
        <v>392</v>
      </c>
      <c r="AN2983">
        <f t="shared" si="292"/>
        <v>393</v>
      </c>
      <c r="AO2983">
        <f t="shared" si="292"/>
        <v>395</v>
      </c>
      <c r="AP2983">
        <f t="shared" si="292"/>
        <v>397</v>
      </c>
      <c r="AQ2983">
        <f t="shared" si="292"/>
        <v>398</v>
      </c>
    </row>
    <row r="2984" spans="1:43">
      <c r="A2984" s="3" t="s">
        <v>28</v>
      </c>
      <c r="B2984" s="3" t="s">
        <v>110</v>
      </c>
      <c r="C2984">
        <v>2008</v>
      </c>
      <c r="D2984">
        <v>135672.86300000001</v>
      </c>
      <c r="E2984">
        <v>77069.374299999996</v>
      </c>
      <c r="F2984">
        <v>24290.859199999999</v>
      </c>
      <c r="G2984">
        <v>33032.834600000002</v>
      </c>
      <c r="H2984">
        <v>106845.66310000001</v>
      </c>
      <c r="I2984">
        <v>111317.7025</v>
      </c>
      <c r="J2984">
        <v>5.3988561630249023</v>
      </c>
      <c r="K2984">
        <v>2.2710103988647461</v>
      </c>
      <c r="L2984">
        <v>1793.35693359375</v>
      </c>
      <c r="M2984">
        <v>133625.46875</v>
      </c>
      <c r="N2984">
        <v>102849.8828125</v>
      </c>
      <c r="O2984">
        <v>136230.703125</v>
      </c>
      <c r="P2984">
        <v>132481.140625</v>
      </c>
      <c r="Q2984">
        <v>446297.34375</v>
      </c>
      <c r="R2984">
        <v>7.0471400395035744E-3</v>
      </c>
      <c r="S2984">
        <v>0.70860671997070313</v>
      </c>
      <c r="T2984">
        <v>123366.65625</v>
      </c>
      <c r="U2984">
        <v>111923.34375</v>
      </c>
      <c r="V2984">
        <v>146295.09375</v>
      </c>
      <c r="W2984">
        <v>457305.3125</v>
      </c>
      <c r="X2984">
        <v>0.94111794233322144</v>
      </c>
      <c r="Y2984">
        <v>1.0066335201263428</v>
      </c>
      <c r="Z2984">
        <v>0.59930592775344849</v>
      </c>
      <c r="AA2984">
        <v>0.28228646516799927</v>
      </c>
      <c r="AB2984">
        <v>0.27044904232025146</v>
      </c>
      <c r="AC2984">
        <v>0.76784044504165649</v>
      </c>
      <c r="AD2984">
        <v>-0.91666239500045776</v>
      </c>
      <c r="AE2984">
        <f>VLOOKUP(C2984,[1]pop_15p_a!$A$8:$AL$68,31,FALSE)</f>
        <v>4245446.44654941</v>
      </c>
      <c r="AL2984">
        <f t="shared" ref="AL2984:AQ2993" si="293">AL2916+9</f>
        <v>390</v>
      </c>
      <c r="AM2984">
        <f t="shared" si="293"/>
        <v>392</v>
      </c>
      <c r="AN2984">
        <f t="shared" si="293"/>
        <v>393</v>
      </c>
      <c r="AO2984">
        <f t="shared" si="293"/>
        <v>395</v>
      </c>
      <c r="AP2984">
        <f t="shared" si="293"/>
        <v>397</v>
      </c>
      <c r="AQ2984">
        <f t="shared" si="293"/>
        <v>398</v>
      </c>
    </row>
    <row r="2985" spans="1:43">
      <c r="A2985" s="3" t="s">
        <v>28</v>
      </c>
      <c r="B2985" s="3" t="s">
        <v>110</v>
      </c>
      <c r="C2985">
        <v>2009</v>
      </c>
      <c r="D2985">
        <v>128271.1862</v>
      </c>
      <c r="E2985">
        <v>76935.661200000002</v>
      </c>
      <c r="F2985">
        <v>25745.644899999999</v>
      </c>
      <c r="G2985">
        <v>26513.829699999998</v>
      </c>
      <c r="H2985">
        <v>89358.301399999997</v>
      </c>
      <c r="I2985">
        <v>90269.767099999997</v>
      </c>
      <c r="J2985">
        <v>5.400719165802002</v>
      </c>
      <c r="K2985">
        <v>2.2243654727935791</v>
      </c>
      <c r="L2985">
        <v>1780.3382568359375</v>
      </c>
      <c r="M2985">
        <v>129630.046875</v>
      </c>
      <c r="N2985">
        <v>105559.6328125</v>
      </c>
      <c r="O2985">
        <v>130076.359375</v>
      </c>
      <c r="P2985">
        <v>128175.4765625</v>
      </c>
      <c r="Q2985">
        <v>461915.8125</v>
      </c>
      <c r="R2985">
        <v>7.5564906001091003E-3</v>
      </c>
      <c r="S2985">
        <v>0.68682044744491577</v>
      </c>
      <c r="T2985">
        <v>116677.046875</v>
      </c>
      <c r="U2985">
        <v>113152.5625</v>
      </c>
      <c r="V2985">
        <v>135674.4375</v>
      </c>
      <c r="W2985">
        <v>463116.78125</v>
      </c>
      <c r="X2985">
        <v>0.9505685567855835</v>
      </c>
      <c r="Y2985">
        <v>0.95896512269973755</v>
      </c>
      <c r="Z2985">
        <v>0.61311846971511841</v>
      </c>
      <c r="AA2985">
        <v>0.21038258075714111</v>
      </c>
      <c r="AB2985">
        <v>0.29270824790000916</v>
      </c>
      <c r="AC2985">
        <v>0.64964568614959717</v>
      </c>
      <c r="AD2985">
        <v>-0.74660515785217285</v>
      </c>
      <c r="AE2985">
        <f>VLOOKUP(C2985,[1]pop_15p_a!$A$8:$AL$68,31,FALSE)</f>
        <v>4262653.2926713303</v>
      </c>
      <c r="AL2985">
        <f t="shared" si="293"/>
        <v>390</v>
      </c>
      <c r="AM2985">
        <f t="shared" si="293"/>
        <v>392</v>
      </c>
      <c r="AN2985">
        <f t="shared" si="293"/>
        <v>393</v>
      </c>
      <c r="AO2985">
        <f t="shared" si="293"/>
        <v>395</v>
      </c>
      <c r="AP2985">
        <f t="shared" si="293"/>
        <v>397</v>
      </c>
      <c r="AQ2985">
        <f t="shared" si="293"/>
        <v>398</v>
      </c>
    </row>
    <row r="2986" spans="1:43">
      <c r="A2986" s="3" t="s">
        <v>28</v>
      </c>
      <c r="B2986" s="3" t="s">
        <v>110</v>
      </c>
      <c r="C2986">
        <v>2010</v>
      </c>
      <c r="D2986">
        <v>135609.3817</v>
      </c>
      <c r="E2986">
        <v>77557.128200000006</v>
      </c>
      <c r="F2986">
        <v>26097.6433</v>
      </c>
      <c r="G2986">
        <v>28670.566500000001</v>
      </c>
      <c r="H2986">
        <v>104849.0719</v>
      </c>
      <c r="I2986">
        <v>105269.61990000001</v>
      </c>
      <c r="J2986">
        <v>5.4042940139770508</v>
      </c>
      <c r="K2986">
        <v>2.1901125907897949</v>
      </c>
      <c r="L2986">
        <v>1805.150146484375</v>
      </c>
      <c r="M2986">
        <v>140080.671875</v>
      </c>
      <c r="N2986">
        <v>113031.453125</v>
      </c>
      <c r="O2986">
        <v>141265.984375</v>
      </c>
      <c r="P2986">
        <v>139243.421875</v>
      </c>
      <c r="Q2986">
        <v>460332.46875</v>
      </c>
      <c r="R2986">
        <v>7.738522719591856E-3</v>
      </c>
      <c r="S2986">
        <v>0.71926820278167725</v>
      </c>
      <c r="T2986">
        <v>122559.59375</v>
      </c>
      <c r="U2986">
        <v>113985.640625</v>
      </c>
      <c r="V2986">
        <v>141788.21875</v>
      </c>
      <c r="W2986">
        <v>470630</v>
      </c>
      <c r="X2986">
        <v>0.97357571125030518</v>
      </c>
      <c r="Y2986">
        <v>0.99390327930450439</v>
      </c>
      <c r="Z2986">
        <v>0.59458357095718384</v>
      </c>
      <c r="AA2986">
        <v>0.22349528968334198</v>
      </c>
      <c r="AB2986">
        <v>0.30013588070869446</v>
      </c>
      <c r="AC2986">
        <v>0.68314653635025024</v>
      </c>
      <c r="AD2986">
        <v>-0.79111921787261963</v>
      </c>
      <c r="AE2986">
        <f>VLOOKUP(C2986,[1]pop_15p_a!$A$8:$AL$68,31,FALSE)</f>
        <v>4269155.4934942499</v>
      </c>
      <c r="AL2986">
        <f t="shared" si="293"/>
        <v>390</v>
      </c>
      <c r="AM2986">
        <f t="shared" si="293"/>
        <v>392</v>
      </c>
      <c r="AN2986">
        <f t="shared" si="293"/>
        <v>393</v>
      </c>
      <c r="AO2986">
        <f t="shared" si="293"/>
        <v>395</v>
      </c>
      <c r="AP2986">
        <f t="shared" si="293"/>
        <v>397</v>
      </c>
      <c r="AQ2986">
        <f t="shared" si="293"/>
        <v>398</v>
      </c>
    </row>
    <row r="2987" spans="1:43">
      <c r="A2987" s="3" t="s">
        <v>28</v>
      </c>
      <c r="B2987" s="3" t="s">
        <v>110</v>
      </c>
      <c r="C2987">
        <v>2011</v>
      </c>
      <c r="D2987">
        <v>139493.8351</v>
      </c>
      <c r="E2987">
        <v>76070.736999999994</v>
      </c>
      <c r="F2987">
        <v>25497.2124</v>
      </c>
      <c r="G2987">
        <v>32752.238399999998</v>
      </c>
      <c r="H2987">
        <v>115994.67140000001</v>
      </c>
      <c r="I2987">
        <v>113498.541</v>
      </c>
      <c r="J2987">
        <v>5.4098467826843262</v>
      </c>
      <c r="K2987">
        <v>2.2283778190612793</v>
      </c>
      <c r="L2987">
        <v>1793.0126953125</v>
      </c>
      <c r="M2987">
        <v>142078.703125</v>
      </c>
      <c r="N2987">
        <v>112994.8203125</v>
      </c>
      <c r="O2987">
        <v>143377.03125</v>
      </c>
      <c r="P2987">
        <v>142078.703125</v>
      </c>
      <c r="Q2987">
        <v>481204.84375</v>
      </c>
      <c r="R2987">
        <v>7.9546421766281128E-3</v>
      </c>
      <c r="S2987">
        <v>0.69657891988754272</v>
      </c>
      <c r="T2987">
        <v>126014.65625</v>
      </c>
      <c r="U2987">
        <v>112994.8203125</v>
      </c>
      <c r="V2987">
        <v>143377.03125</v>
      </c>
      <c r="W2987">
        <v>481204.84375</v>
      </c>
      <c r="X2987">
        <v>1</v>
      </c>
      <c r="Y2987">
        <v>1</v>
      </c>
      <c r="Z2987">
        <v>0.60658091306686401</v>
      </c>
      <c r="AA2987">
        <v>0.24110057950019836</v>
      </c>
      <c r="AB2987">
        <v>0.29009896516799927</v>
      </c>
      <c r="AC2987">
        <v>0.79655063152313232</v>
      </c>
      <c r="AD2987">
        <v>-0.9068903923034668</v>
      </c>
      <c r="AE2987">
        <f>VLOOKUP(C2987,[1]pop_15p_a!$A$8:$AL$68,31,FALSE)</f>
        <v>4275890.6616045497</v>
      </c>
      <c r="AL2987">
        <f t="shared" si="293"/>
        <v>390</v>
      </c>
      <c r="AM2987">
        <f t="shared" si="293"/>
        <v>392</v>
      </c>
      <c r="AN2987">
        <f t="shared" si="293"/>
        <v>393</v>
      </c>
      <c r="AO2987">
        <f t="shared" si="293"/>
        <v>395</v>
      </c>
      <c r="AP2987">
        <f t="shared" si="293"/>
        <v>397</v>
      </c>
      <c r="AQ2987">
        <f t="shared" si="293"/>
        <v>398</v>
      </c>
    </row>
    <row r="2988" spans="1:43">
      <c r="A2988" s="3" t="s">
        <v>28</v>
      </c>
      <c r="B2988" s="3" t="s">
        <v>110</v>
      </c>
      <c r="C2988">
        <v>2012</v>
      </c>
      <c r="D2988">
        <v>142138.3743</v>
      </c>
      <c r="E2988">
        <v>76376.027199999997</v>
      </c>
      <c r="F2988">
        <v>24977.034100000001</v>
      </c>
      <c r="G2988">
        <v>29450.190600000002</v>
      </c>
      <c r="H2988">
        <v>126601.2384</v>
      </c>
      <c r="I2988">
        <v>115888.5508</v>
      </c>
      <c r="J2988">
        <v>5.4170699119567871</v>
      </c>
      <c r="K2988">
        <v>2.2286884784698486</v>
      </c>
      <c r="L2988">
        <v>1789.04248046875</v>
      </c>
      <c r="M2988">
        <v>145339.140625</v>
      </c>
      <c r="N2988">
        <v>113122.7890625</v>
      </c>
      <c r="O2988">
        <v>140244.59375</v>
      </c>
      <c r="P2988">
        <v>145582.171875</v>
      </c>
      <c r="Q2988">
        <v>522008.75</v>
      </c>
      <c r="R2988">
        <v>8.302728645503521E-3</v>
      </c>
      <c r="S2988">
        <v>0.67384129762649536</v>
      </c>
      <c r="T2988">
        <v>128102.90625</v>
      </c>
      <c r="U2988">
        <v>112056.296875</v>
      </c>
      <c r="V2988">
        <v>137639.359375</v>
      </c>
      <c r="W2988">
        <v>488209</v>
      </c>
      <c r="X2988">
        <v>1.0150210857391357</v>
      </c>
      <c r="Y2988">
        <v>1.0070005655288696</v>
      </c>
      <c r="Z2988">
        <v>0.62147271633148193</v>
      </c>
      <c r="AA2988">
        <v>0.21441185474395752</v>
      </c>
      <c r="AB2988">
        <v>0.27282127737998962</v>
      </c>
      <c r="AC2988">
        <v>0.81684249639511108</v>
      </c>
      <c r="AD2988">
        <v>-0.93001502752304077</v>
      </c>
      <c r="AE2988">
        <f>VLOOKUP(C2988,[1]pop_15p_a!$A$8:$AL$68,31,FALSE)</f>
        <v>4280833.4729758902</v>
      </c>
      <c r="AL2988">
        <f t="shared" si="293"/>
        <v>390</v>
      </c>
      <c r="AM2988">
        <f t="shared" si="293"/>
        <v>392</v>
      </c>
      <c r="AN2988">
        <f t="shared" si="293"/>
        <v>393</v>
      </c>
      <c r="AO2988">
        <f t="shared" si="293"/>
        <v>395</v>
      </c>
      <c r="AP2988">
        <f t="shared" si="293"/>
        <v>397</v>
      </c>
      <c r="AQ2988">
        <f t="shared" si="293"/>
        <v>398</v>
      </c>
    </row>
    <row r="2989" spans="1:43">
      <c r="A2989" s="3" t="s">
        <v>28</v>
      </c>
      <c r="B2989" s="3" t="s">
        <v>110</v>
      </c>
      <c r="C2989">
        <v>2013</v>
      </c>
      <c r="D2989">
        <v>143091.9019</v>
      </c>
      <c r="E2989">
        <v>75474.434399999998</v>
      </c>
      <c r="F2989">
        <v>25355.036199999999</v>
      </c>
      <c r="G2989">
        <v>29841.3416</v>
      </c>
      <c r="H2989">
        <v>134210.36249999999</v>
      </c>
      <c r="I2989">
        <v>122407.78509999999</v>
      </c>
      <c r="J2989">
        <v>5.4251298904418945</v>
      </c>
      <c r="K2989">
        <v>2.2122707366943359</v>
      </c>
      <c r="L2989">
        <v>1771.6141357421875</v>
      </c>
      <c r="M2989">
        <v>147409.65625</v>
      </c>
      <c r="N2989">
        <v>113909.828125</v>
      </c>
      <c r="O2989">
        <v>141501.78125</v>
      </c>
      <c r="P2989">
        <v>147757.140625</v>
      </c>
      <c r="Q2989">
        <v>550317.9375</v>
      </c>
      <c r="R2989">
        <v>8.3794016391038895E-3</v>
      </c>
      <c r="S2989">
        <v>0.67063742876052856</v>
      </c>
      <c r="T2989">
        <v>130012.46875</v>
      </c>
      <c r="U2989">
        <v>111967.953125</v>
      </c>
      <c r="V2989">
        <v>138093.328125</v>
      </c>
      <c r="W2989">
        <v>494589.75</v>
      </c>
      <c r="X2989">
        <v>1.029630184173584</v>
      </c>
      <c r="Y2989">
        <v>1.0209494829177856</v>
      </c>
      <c r="Z2989">
        <v>0.63970363140106201</v>
      </c>
      <c r="AA2989">
        <v>0.21726302802562714</v>
      </c>
      <c r="AB2989">
        <v>0.2572389543056488</v>
      </c>
      <c r="AC2989">
        <v>0.86466693878173828</v>
      </c>
      <c r="AD2989">
        <v>-0.98171645402908325</v>
      </c>
      <c r="AE2989">
        <f>VLOOKUP(C2989,[1]pop_15p_a!$A$8:$AL$68,31,FALSE)</f>
        <v>4286756.0102634002</v>
      </c>
      <c r="AL2989">
        <f t="shared" si="293"/>
        <v>390</v>
      </c>
      <c r="AM2989">
        <f t="shared" si="293"/>
        <v>392</v>
      </c>
      <c r="AN2989">
        <f t="shared" si="293"/>
        <v>393</v>
      </c>
      <c r="AO2989">
        <f t="shared" si="293"/>
        <v>395</v>
      </c>
      <c r="AP2989">
        <f t="shared" si="293"/>
        <v>397</v>
      </c>
      <c r="AQ2989">
        <f t="shared" si="293"/>
        <v>398</v>
      </c>
    </row>
    <row r="2990" spans="1:43">
      <c r="A2990" s="3" t="s">
        <v>28</v>
      </c>
      <c r="B2990" s="3" t="s">
        <v>110</v>
      </c>
      <c r="C2990">
        <v>2014</v>
      </c>
      <c r="D2990">
        <v>147030.41250000001</v>
      </c>
      <c r="E2990">
        <v>76891.407200000001</v>
      </c>
      <c r="F2990">
        <v>26471.622100000001</v>
      </c>
      <c r="G2990">
        <v>30688.568899999998</v>
      </c>
      <c r="H2990">
        <v>139170.01819999999</v>
      </c>
      <c r="I2990">
        <v>127973.5717</v>
      </c>
      <c r="J2990">
        <v>5.4328408241271973</v>
      </c>
      <c r="K2990">
        <v>2.244462251663208</v>
      </c>
      <c r="L2990">
        <v>1759.6131591796875</v>
      </c>
      <c r="M2990">
        <v>149754.609375</v>
      </c>
      <c r="N2990">
        <v>114303.6796875</v>
      </c>
      <c r="O2990">
        <v>145516.640625</v>
      </c>
      <c r="P2990">
        <v>150680.625</v>
      </c>
      <c r="Q2990">
        <v>627097.25</v>
      </c>
      <c r="R2990">
        <v>8.9973025023937225E-3</v>
      </c>
      <c r="S2990">
        <v>0.65378749370574951</v>
      </c>
      <c r="T2990">
        <v>133588.25</v>
      </c>
      <c r="U2990">
        <v>114550.828125</v>
      </c>
      <c r="V2990">
        <v>142965.828125</v>
      </c>
      <c r="W2990">
        <v>501496.21875</v>
      </c>
      <c r="X2990">
        <v>1.0478976964950562</v>
      </c>
      <c r="Y2990">
        <v>1.0324044227600098</v>
      </c>
      <c r="Z2990">
        <v>0.63341313600540161</v>
      </c>
      <c r="AA2990">
        <v>0.23861570656299591</v>
      </c>
      <c r="AB2990">
        <v>0.24041153490543365</v>
      </c>
      <c r="AC2990">
        <v>0.84087514877319336</v>
      </c>
      <c r="AD2990">
        <v>-0.90558409690856934</v>
      </c>
      <c r="AE2990">
        <f>VLOOKUP(C2990,[1]pop_15p_a!$A$8:$AL$68,31,FALSE)</f>
        <v>4288466.1406243704</v>
      </c>
      <c r="AL2990">
        <f t="shared" si="293"/>
        <v>390</v>
      </c>
      <c r="AM2990">
        <f t="shared" si="293"/>
        <v>392</v>
      </c>
      <c r="AN2990">
        <f t="shared" si="293"/>
        <v>393</v>
      </c>
      <c r="AO2990">
        <f t="shared" si="293"/>
        <v>395</v>
      </c>
      <c r="AP2990">
        <f t="shared" si="293"/>
        <v>397</v>
      </c>
      <c r="AQ2990">
        <f t="shared" si="293"/>
        <v>398</v>
      </c>
    </row>
    <row r="2991" spans="1:43">
      <c r="A2991" s="3" t="s">
        <v>28</v>
      </c>
      <c r="B2991" s="3" t="s">
        <v>110</v>
      </c>
      <c r="C2991">
        <v>2015</v>
      </c>
      <c r="D2991">
        <v>154120.0992</v>
      </c>
      <c r="E2991">
        <v>79016.573199999999</v>
      </c>
      <c r="F2991">
        <v>27885.7605</v>
      </c>
      <c r="G2991">
        <v>37306.703099999999</v>
      </c>
      <c r="H2991">
        <v>148416.80929999999</v>
      </c>
      <c r="I2991">
        <v>138875.82829999999</v>
      </c>
      <c r="J2991">
        <v>5.4393181800842285</v>
      </c>
      <c r="K2991">
        <v>2.2893857955932617</v>
      </c>
      <c r="L2991">
        <v>1754.0863037109375</v>
      </c>
      <c r="M2991">
        <v>156039.6875</v>
      </c>
      <c r="N2991">
        <v>118940.6875</v>
      </c>
      <c r="O2991">
        <v>153706.46875</v>
      </c>
      <c r="P2991">
        <v>156045.46875</v>
      </c>
      <c r="Q2991">
        <v>636763.3125</v>
      </c>
      <c r="R2991">
        <v>8.9478632435202599E-3</v>
      </c>
      <c r="S2991">
        <v>0.66447454690933228</v>
      </c>
      <c r="T2991">
        <v>139165.390625</v>
      </c>
      <c r="U2991">
        <v>118034.203125</v>
      </c>
      <c r="V2991">
        <v>151568.109375</v>
      </c>
      <c r="W2991">
        <v>514440.6875</v>
      </c>
      <c r="X2991">
        <v>1.0836503505706787</v>
      </c>
      <c r="Y2991">
        <v>1.0457128286361694</v>
      </c>
      <c r="Z2991">
        <v>0.62643629312515259</v>
      </c>
      <c r="AA2991">
        <v>0.25477996468544006</v>
      </c>
      <c r="AB2991">
        <v>0.24521669745445251</v>
      </c>
      <c r="AC2991">
        <v>0.77127045392990112</v>
      </c>
      <c r="AD2991">
        <v>-0.88883906602859497</v>
      </c>
      <c r="AE2991">
        <f>VLOOKUP(C2991,[1]pop_15p_a!$A$8:$AL$68,31,FALSE)</f>
        <v>4286349.7547293101</v>
      </c>
      <c r="AL2991">
        <f t="shared" si="293"/>
        <v>390</v>
      </c>
      <c r="AM2991">
        <f t="shared" si="293"/>
        <v>392</v>
      </c>
      <c r="AN2991">
        <f t="shared" si="293"/>
        <v>393</v>
      </c>
      <c r="AO2991">
        <f t="shared" si="293"/>
        <v>395</v>
      </c>
      <c r="AP2991">
        <f t="shared" si="293"/>
        <v>397</v>
      </c>
      <c r="AQ2991">
        <f t="shared" si="293"/>
        <v>398</v>
      </c>
    </row>
    <row r="2992" spans="1:43">
      <c r="A2992" s="3" t="s">
        <v>28</v>
      </c>
      <c r="B2992" s="3" t="s">
        <v>110</v>
      </c>
      <c r="C2992">
        <v>2016</v>
      </c>
      <c r="D2992">
        <v>157392.78279999999</v>
      </c>
      <c r="E2992">
        <v>82087.404500000004</v>
      </c>
      <c r="F2992">
        <v>28409.451400000002</v>
      </c>
      <c r="G2992">
        <v>33820.385999999999</v>
      </c>
      <c r="H2992">
        <v>155883.3278</v>
      </c>
      <c r="I2992">
        <v>145589.4915</v>
      </c>
      <c r="J2992">
        <v>5.4442181587219238</v>
      </c>
      <c r="K2992">
        <v>2.3429551124572754</v>
      </c>
      <c r="L2992">
        <v>1740.0107421875</v>
      </c>
      <c r="M2992">
        <v>160930.9375</v>
      </c>
      <c r="N2992">
        <v>122232.75</v>
      </c>
      <c r="O2992">
        <v>155360.40625</v>
      </c>
      <c r="P2992">
        <v>160188.5625</v>
      </c>
      <c r="Q2992">
        <v>664423.5625</v>
      </c>
      <c r="R2992">
        <v>9.106089361011982E-3</v>
      </c>
      <c r="S2992">
        <v>0.67379379272460938</v>
      </c>
      <c r="T2992">
        <v>143514.875</v>
      </c>
      <c r="U2992">
        <v>121092.578125</v>
      </c>
      <c r="V2992">
        <v>153338.046875</v>
      </c>
      <c r="W2992">
        <v>522908.96875</v>
      </c>
      <c r="X2992">
        <v>1.1071009635925293</v>
      </c>
      <c r="Y2992">
        <v>1.0551042556762695</v>
      </c>
      <c r="Z2992">
        <v>0.61925965547561646</v>
      </c>
      <c r="AA2992">
        <v>0.23324660956859589</v>
      </c>
      <c r="AB2992">
        <v>0.24136200547218323</v>
      </c>
      <c r="AC2992">
        <v>0.77062392234802246</v>
      </c>
      <c r="AD2992">
        <v>-0.86811959743499756</v>
      </c>
      <c r="AE2992">
        <f>VLOOKUP(C2992,[1]pop_15p_a!$A$8:$AL$68,31,FALSE)</f>
        <v>4287064.9707940398</v>
      </c>
      <c r="AL2992">
        <f t="shared" si="293"/>
        <v>390</v>
      </c>
      <c r="AM2992">
        <f t="shared" si="293"/>
        <v>392</v>
      </c>
      <c r="AN2992">
        <f t="shared" si="293"/>
        <v>393</v>
      </c>
      <c r="AO2992">
        <f t="shared" si="293"/>
        <v>395</v>
      </c>
      <c r="AP2992">
        <f t="shared" si="293"/>
        <v>397</v>
      </c>
      <c r="AQ2992">
        <f t="shared" si="293"/>
        <v>398</v>
      </c>
    </row>
    <row r="2993" spans="1:43">
      <c r="A2993" s="3" t="s">
        <v>28</v>
      </c>
      <c r="B2993" s="3" t="s">
        <v>110</v>
      </c>
      <c r="C2993">
        <v>2017</v>
      </c>
      <c r="D2993">
        <v>162178.6698</v>
      </c>
      <c r="E2993">
        <v>85636.991099999999</v>
      </c>
      <c r="F2993">
        <v>28701.882300000001</v>
      </c>
      <c r="G2993">
        <v>35137.278599999998</v>
      </c>
      <c r="H2993">
        <v>161385.7409</v>
      </c>
      <c r="I2993">
        <v>151200.7248</v>
      </c>
      <c r="J2993">
        <v>5.4476618766784668</v>
      </c>
      <c r="K2993">
        <v>2.3769097328186035</v>
      </c>
      <c r="L2993">
        <v>1745.230712890625</v>
      </c>
      <c r="M2993">
        <v>165791.109375</v>
      </c>
      <c r="N2993">
        <v>126331.40625</v>
      </c>
      <c r="O2993">
        <v>160145.6875</v>
      </c>
      <c r="P2993">
        <v>165269.796875</v>
      </c>
      <c r="Q2993">
        <v>689147.1875</v>
      </c>
      <c r="R2993">
        <v>9.1984234750270844E-3</v>
      </c>
      <c r="S2993">
        <v>0.67090988159179688</v>
      </c>
      <c r="T2993">
        <v>148090.625</v>
      </c>
      <c r="U2993">
        <v>124750.2265625</v>
      </c>
      <c r="V2993">
        <v>157264.46875</v>
      </c>
      <c r="W2993">
        <v>531736.8125</v>
      </c>
      <c r="X2993">
        <v>1.132866382598877</v>
      </c>
      <c r="Y2993">
        <v>1.0630487203598022</v>
      </c>
      <c r="Z2993">
        <v>0.62155163288116455</v>
      </c>
      <c r="AA2993">
        <v>0.23147563636302948</v>
      </c>
      <c r="AB2993">
        <v>0.24324995279312134</v>
      </c>
      <c r="AC2993">
        <v>0.80573856830596924</v>
      </c>
      <c r="AD2993">
        <v>-0.9057573676109314</v>
      </c>
      <c r="AE2993">
        <f>VLOOKUP(C2993,[1]pop_15p_a!$A$8:$AL$68,31,FALSE)</f>
        <v>4283362.2659666901</v>
      </c>
      <c r="AL2993">
        <f t="shared" si="293"/>
        <v>390</v>
      </c>
      <c r="AM2993">
        <f t="shared" si="293"/>
        <v>392</v>
      </c>
      <c r="AN2993">
        <f t="shared" si="293"/>
        <v>393</v>
      </c>
      <c r="AO2993">
        <f t="shared" si="293"/>
        <v>395</v>
      </c>
      <c r="AP2993">
        <f t="shared" si="293"/>
        <v>397</v>
      </c>
      <c r="AQ2993">
        <f t="shared" si="293"/>
        <v>398</v>
      </c>
    </row>
    <row r="2994" spans="1:43">
      <c r="A2994" s="3" t="s">
        <v>268</v>
      </c>
      <c r="B2994" s="3" t="s">
        <v>108</v>
      </c>
      <c r="C2994">
        <v>1950</v>
      </c>
      <c r="AL2994">
        <f t="shared" ref="AL2994:AQ3003" si="294">AL2926+9</f>
        <v>399</v>
      </c>
      <c r="AM2994">
        <f t="shared" si="294"/>
        <v>401</v>
      </c>
      <c r="AN2994">
        <f t="shared" si="294"/>
        <v>402</v>
      </c>
      <c r="AO2994">
        <f t="shared" si="294"/>
        <v>404</v>
      </c>
      <c r="AP2994">
        <f t="shared" si="294"/>
        <v>406</v>
      </c>
      <c r="AQ2994">
        <f t="shared" si="294"/>
        <v>407</v>
      </c>
    </row>
    <row r="2995" spans="1:43">
      <c r="A2995" s="3" t="s">
        <v>268</v>
      </c>
      <c r="B2995" s="3" t="s">
        <v>108</v>
      </c>
      <c r="C2995">
        <v>1951</v>
      </c>
      <c r="AL2995">
        <f t="shared" si="294"/>
        <v>399</v>
      </c>
      <c r="AM2995">
        <f t="shared" si="294"/>
        <v>401</v>
      </c>
      <c r="AN2995">
        <f t="shared" si="294"/>
        <v>402</v>
      </c>
      <c r="AO2995">
        <f t="shared" si="294"/>
        <v>404</v>
      </c>
      <c r="AP2995">
        <f t="shared" si="294"/>
        <v>406</v>
      </c>
      <c r="AQ2995">
        <f t="shared" si="294"/>
        <v>407</v>
      </c>
    </row>
    <row r="2996" spans="1:43">
      <c r="A2996" s="3" t="s">
        <v>268</v>
      </c>
      <c r="B2996" s="3" t="s">
        <v>108</v>
      </c>
      <c r="C2996">
        <v>1952</v>
      </c>
      <c r="AL2996">
        <f t="shared" si="294"/>
        <v>399</v>
      </c>
      <c r="AM2996">
        <f t="shared" si="294"/>
        <v>401</v>
      </c>
      <c r="AN2996">
        <f t="shared" si="294"/>
        <v>402</v>
      </c>
      <c r="AO2996">
        <f t="shared" si="294"/>
        <v>404</v>
      </c>
      <c r="AP2996">
        <f t="shared" si="294"/>
        <v>406</v>
      </c>
      <c r="AQ2996">
        <f t="shared" si="294"/>
        <v>407</v>
      </c>
    </row>
    <row r="2997" spans="1:43">
      <c r="A2997" s="3" t="s">
        <v>268</v>
      </c>
      <c r="B2997" s="3" t="s">
        <v>108</v>
      </c>
      <c r="C2997">
        <v>1953</v>
      </c>
      <c r="AL2997">
        <f t="shared" si="294"/>
        <v>399</v>
      </c>
      <c r="AM2997">
        <f t="shared" si="294"/>
        <v>401</v>
      </c>
      <c r="AN2997">
        <f t="shared" si="294"/>
        <v>402</v>
      </c>
      <c r="AO2997">
        <f t="shared" si="294"/>
        <v>404</v>
      </c>
      <c r="AP2997">
        <f t="shared" si="294"/>
        <v>406</v>
      </c>
      <c r="AQ2997">
        <f t="shared" si="294"/>
        <v>407</v>
      </c>
    </row>
    <row r="2998" spans="1:43">
      <c r="A2998" s="3" t="s">
        <v>268</v>
      </c>
      <c r="B2998" s="3" t="s">
        <v>108</v>
      </c>
      <c r="C2998">
        <v>1954</v>
      </c>
      <c r="AL2998">
        <f t="shared" si="294"/>
        <v>399</v>
      </c>
      <c r="AM2998">
        <f t="shared" si="294"/>
        <v>401</v>
      </c>
      <c r="AN2998">
        <f t="shared" si="294"/>
        <v>402</v>
      </c>
      <c r="AO2998">
        <f t="shared" si="294"/>
        <v>404</v>
      </c>
      <c r="AP2998">
        <f t="shared" si="294"/>
        <v>406</v>
      </c>
      <c r="AQ2998">
        <f t="shared" si="294"/>
        <v>407</v>
      </c>
    </row>
    <row r="2999" spans="1:43">
      <c r="A2999" s="3" t="s">
        <v>268</v>
      </c>
      <c r="B2999" s="3" t="s">
        <v>108</v>
      </c>
      <c r="C2999">
        <v>1955</v>
      </c>
      <c r="AL2999">
        <f t="shared" si="294"/>
        <v>399</v>
      </c>
      <c r="AM2999">
        <f t="shared" si="294"/>
        <v>401</v>
      </c>
      <c r="AN2999">
        <f t="shared" si="294"/>
        <v>402</v>
      </c>
      <c r="AO2999">
        <f t="shared" si="294"/>
        <v>404</v>
      </c>
      <c r="AP2999">
        <f t="shared" si="294"/>
        <v>406</v>
      </c>
      <c r="AQ2999">
        <f t="shared" si="294"/>
        <v>407</v>
      </c>
    </row>
    <row r="3000" spans="1:43">
      <c r="A3000" s="3" t="s">
        <v>268</v>
      </c>
      <c r="B3000" s="3" t="s">
        <v>108</v>
      </c>
      <c r="C3000">
        <v>1956</v>
      </c>
      <c r="AL3000">
        <f t="shared" si="294"/>
        <v>399</v>
      </c>
      <c r="AM3000">
        <f t="shared" si="294"/>
        <v>401</v>
      </c>
      <c r="AN3000">
        <f t="shared" si="294"/>
        <v>402</v>
      </c>
      <c r="AO3000">
        <f t="shared" si="294"/>
        <v>404</v>
      </c>
      <c r="AP3000">
        <f t="shared" si="294"/>
        <v>406</v>
      </c>
      <c r="AQ3000">
        <f t="shared" si="294"/>
        <v>407</v>
      </c>
    </row>
    <row r="3001" spans="1:43">
      <c r="A3001" s="3" t="s">
        <v>268</v>
      </c>
      <c r="B3001" s="3" t="s">
        <v>108</v>
      </c>
      <c r="C3001">
        <v>1957</v>
      </c>
      <c r="AL3001">
        <f t="shared" si="294"/>
        <v>399</v>
      </c>
      <c r="AM3001">
        <f t="shared" si="294"/>
        <v>401</v>
      </c>
      <c r="AN3001">
        <f t="shared" si="294"/>
        <v>402</v>
      </c>
      <c r="AO3001">
        <f t="shared" si="294"/>
        <v>404</v>
      </c>
      <c r="AP3001">
        <f t="shared" si="294"/>
        <v>406</v>
      </c>
      <c r="AQ3001">
        <f t="shared" si="294"/>
        <v>407</v>
      </c>
    </row>
    <row r="3002" spans="1:43">
      <c r="A3002" s="3" t="s">
        <v>268</v>
      </c>
      <c r="B3002" s="3" t="s">
        <v>108</v>
      </c>
      <c r="C3002">
        <v>1958</v>
      </c>
      <c r="AL3002">
        <f t="shared" si="294"/>
        <v>399</v>
      </c>
      <c r="AM3002">
        <f t="shared" si="294"/>
        <v>401</v>
      </c>
      <c r="AN3002">
        <f t="shared" si="294"/>
        <v>402</v>
      </c>
      <c r="AO3002">
        <f t="shared" si="294"/>
        <v>404</v>
      </c>
      <c r="AP3002">
        <f t="shared" si="294"/>
        <v>406</v>
      </c>
      <c r="AQ3002">
        <f t="shared" si="294"/>
        <v>407</v>
      </c>
    </row>
    <row r="3003" spans="1:43">
      <c r="A3003" s="3" t="s">
        <v>268</v>
      </c>
      <c r="B3003" s="3" t="s">
        <v>108</v>
      </c>
      <c r="C3003">
        <v>1959</v>
      </c>
      <c r="AL3003">
        <f t="shared" si="294"/>
        <v>399</v>
      </c>
      <c r="AM3003">
        <f t="shared" si="294"/>
        <v>401</v>
      </c>
      <c r="AN3003">
        <f t="shared" si="294"/>
        <v>402</v>
      </c>
      <c r="AO3003">
        <f t="shared" si="294"/>
        <v>404</v>
      </c>
      <c r="AP3003">
        <f t="shared" si="294"/>
        <v>406</v>
      </c>
      <c r="AQ3003">
        <f t="shared" si="294"/>
        <v>407</v>
      </c>
    </row>
    <row r="3004" spans="1:43">
      <c r="A3004" s="3" t="s">
        <v>268</v>
      </c>
      <c r="B3004" s="3" t="s">
        <v>108</v>
      </c>
      <c r="C3004">
        <v>1960</v>
      </c>
      <c r="AL3004">
        <f t="shared" ref="AL3004:AQ3013" si="295">AL2936+9</f>
        <v>399</v>
      </c>
      <c r="AM3004">
        <f t="shared" si="295"/>
        <v>401</v>
      </c>
      <c r="AN3004">
        <f t="shared" si="295"/>
        <v>402</v>
      </c>
      <c r="AO3004">
        <f t="shared" si="295"/>
        <v>404</v>
      </c>
      <c r="AP3004">
        <f t="shared" si="295"/>
        <v>406</v>
      </c>
      <c r="AQ3004">
        <f t="shared" si="295"/>
        <v>407</v>
      </c>
    </row>
    <row r="3005" spans="1:43">
      <c r="A3005" s="3" t="s">
        <v>268</v>
      </c>
      <c r="B3005" s="3" t="s">
        <v>108</v>
      </c>
      <c r="C3005">
        <v>1961</v>
      </c>
      <c r="AL3005">
        <f t="shared" si="295"/>
        <v>399</v>
      </c>
      <c r="AM3005">
        <f t="shared" si="295"/>
        <v>401</v>
      </c>
      <c r="AN3005">
        <f t="shared" si="295"/>
        <v>402</v>
      </c>
      <c r="AO3005">
        <f t="shared" si="295"/>
        <v>404</v>
      </c>
      <c r="AP3005">
        <f t="shared" si="295"/>
        <v>406</v>
      </c>
      <c r="AQ3005">
        <f t="shared" si="295"/>
        <v>407</v>
      </c>
    </row>
    <row r="3006" spans="1:43">
      <c r="A3006" s="3" t="s">
        <v>268</v>
      </c>
      <c r="B3006" s="3" t="s">
        <v>108</v>
      </c>
      <c r="C3006">
        <v>1962</v>
      </c>
      <c r="AL3006">
        <f t="shared" si="295"/>
        <v>399</v>
      </c>
      <c r="AM3006">
        <f t="shared" si="295"/>
        <v>401</v>
      </c>
      <c r="AN3006">
        <f t="shared" si="295"/>
        <v>402</v>
      </c>
      <c r="AO3006">
        <f t="shared" si="295"/>
        <v>404</v>
      </c>
      <c r="AP3006">
        <f t="shared" si="295"/>
        <v>406</v>
      </c>
      <c r="AQ3006">
        <f t="shared" si="295"/>
        <v>407</v>
      </c>
    </row>
    <row r="3007" spans="1:43">
      <c r="A3007" s="3" t="s">
        <v>268</v>
      </c>
      <c r="B3007" s="3" t="s">
        <v>108</v>
      </c>
      <c r="C3007">
        <v>1963</v>
      </c>
      <c r="AL3007">
        <f t="shared" si="295"/>
        <v>399</v>
      </c>
      <c r="AM3007">
        <f t="shared" si="295"/>
        <v>401</v>
      </c>
      <c r="AN3007">
        <f t="shared" si="295"/>
        <v>402</v>
      </c>
      <c r="AO3007">
        <f t="shared" si="295"/>
        <v>404</v>
      </c>
      <c r="AP3007">
        <f t="shared" si="295"/>
        <v>406</v>
      </c>
      <c r="AQ3007">
        <f t="shared" si="295"/>
        <v>407</v>
      </c>
    </row>
    <row r="3008" spans="1:43">
      <c r="A3008" s="3" t="s">
        <v>268</v>
      </c>
      <c r="B3008" s="3" t="s">
        <v>108</v>
      </c>
      <c r="C3008">
        <v>1964</v>
      </c>
      <c r="AL3008">
        <f t="shared" si="295"/>
        <v>399</v>
      </c>
      <c r="AM3008">
        <f t="shared" si="295"/>
        <v>401</v>
      </c>
      <c r="AN3008">
        <f t="shared" si="295"/>
        <v>402</v>
      </c>
      <c r="AO3008">
        <f t="shared" si="295"/>
        <v>404</v>
      </c>
      <c r="AP3008">
        <f t="shared" si="295"/>
        <v>406</v>
      </c>
      <c r="AQ3008">
        <f t="shared" si="295"/>
        <v>407</v>
      </c>
    </row>
    <row r="3009" spans="1:43">
      <c r="A3009" s="3" t="s">
        <v>268</v>
      </c>
      <c r="B3009" s="3" t="s">
        <v>108</v>
      </c>
      <c r="C3009">
        <v>1965</v>
      </c>
      <c r="AL3009">
        <f t="shared" si="295"/>
        <v>399</v>
      </c>
      <c r="AM3009">
        <f t="shared" si="295"/>
        <v>401</v>
      </c>
      <c r="AN3009">
        <f t="shared" si="295"/>
        <v>402</v>
      </c>
      <c r="AO3009">
        <f t="shared" si="295"/>
        <v>404</v>
      </c>
      <c r="AP3009">
        <f t="shared" si="295"/>
        <v>406</v>
      </c>
      <c r="AQ3009">
        <f t="shared" si="295"/>
        <v>407</v>
      </c>
    </row>
    <row r="3010" spans="1:43">
      <c r="A3010" s="3" t="s">
        <v>268</v>
      </c>
      <c r="B3010" s="3" t="s">
        <v>108</v>
      </c>
      <c r="C3010">
        <v>1966</v>
      </c>
      <c r="AL3010">
        <f t="shared" si="295"/>
        <v>399</v>
      </c>
      <c r="AM3010">
        <f t="shared" si="295"/>
        <v>401</v>
      </c>
      <c r="AN3010">
        <f t="shared" si="295"/>
        <v>402</v>
      </c>
      <c r="AO3010">
        <f t="shared" si="295"/>
        <v>404</v>
      </c>
      <c r="AP3010">
        <f t="shared" si="295"/>
        <v>406</v>
      </c>
      <c r="AQ3010">
        <f t="shared" si="295"/>
        <v>407</v>
      </c>
    </row>
    <row r="3011" spans="1:43">
      <c r="A3011" s="3" t="s">
        <v>268</v>
      </c>
      <c r="B3011" s="3" t="s">
        <v>108</v>
      </c>
      <c r="C3011">
        <v>1967</v>
      </c>
      <c r="AL3011">
        <f t="shared" si="295"/>
        <v>399</v>
      </c>
      <c r="AM3011">
        <f t="shared" si="295"/>
        <v>401</v>
      </c>
      <c r="AN3011">
        <f t="shared" si="295"/>
        <v>402</v>
      </c>
      <c r="AO3011">
        <f t="shared" si="295"/>
        <v>404</v>
      </c>
      <c r="AP3011">
        <f t="shared" si="295"/>
        <v>406</v>
      </c>
      <c r="AQ3011">
        <f t="shared" si="295"/>
        <v>407</v>
      </c>
    </row>
    <row r="3012" spans="1:43">
      <c r="A3012" s="3" t="s">
        <v>268</v>
      </c>
      <c r="B3012" s="3" t="s">
        <v>108</v>
      </c>
      <c r="C3012">
        <v>1968</v>
      </c>
      <c r="AL3012">
        <f t="shared" si="295"/>
        <v>399</v>
      </c>
      <c r="AM3012">
        <f t="shared" si="295"/>
        <v>401</v>
      </c>
      <c r="AN3012">
        <f t="shared" si="295"/>
        <v>402</v>
      </c>
      <c r="AO3012">
        <f t="shared" si="295"/>
        <v>404</v>
      </c>
      <c r="AP3012">
        <f t="shared" si="295"/>
        <v>406</v>
      </c>
      <c r="AQ3012">
        <f t="shared" si="295"/>
        <v>407</v>
      </c>
    </row>
    <row r="3013" spans="1:43">
      <c r="A3013" s="3" t="s">
        <v>268</v>
      </c>
      <c r="B3013" s="3" t="s">
        <v>108</v>
      </c>
      <c r="C3013">
        <v>1969</v>
      </c>
      <c r="AL3013">
        <f t="shared" si="295"/>
        <v>399</v>
      </c>
      <c r="AM3013">
        <f t="shared" si="295"/>
        <v>401</v>
      </c>
      <c r="AN3013">
        <f t="shared" si="295"/>
        <v>402</v>
      </c>
      <c r="AO3013">
        <f t="shared" si="295"/>
        <v>404</v>
      </c>
      <c r="AP3013">
        <f t="shared" si="295"/>
        <v>406</v>
      </c>
      <c r="AQ3013">
        <f t="shared" si="295"/>
        <v>407</v>
      </c>
    </row>
    <row r="3014" spans="1:43">
      <c r="A3014" s="3" t="s">
        <v>268</v>
      </c>
      <c r="B3014" s="3" t="s">
        <v>108</v>
      </c>
      <c r="C3014">
        <v>1970</v>
      </c>
      <c r="AL3014">
        <f t="shared" ref="AL3014:AQ3023" si="296">AL2946+9</f>
        <v>399</v>
      </c>
      <c r="AM3014">
        <f t="shared" si="296"/>
        <v>401</v>
      </c>
      <c r="AN3014">
        <f t="shared" si="296"/>
        <v>402</v>
      </c>
      <c r="AO3014">
        <f t="shared" si="296"/>
        <v>404</v>
      </c>
      <c r="AP3014">
        <f t="shared" si="296"/>
        <v>406</v>
      </c>
      <c r="AQ3014">
        <f t="shared" si="296"/>
        <v>407</v>
      </c>
    </row>
    <row r="3015" spans="1:43">
      <c r="A3015" s="3" t="s">
        <v>268</v>
      </c>
      <c r="B3015" s="3" t="s">
        <v>108</v>
      </c>
      <c r="C3015">
        <v>1971</v>
      </c>
      <c r="AL3015">
        <f t="shared" si="296"/>
        <v>399</v>
      </c>
      <c r="AM3015">
        <f t="shared" si="296"/>
        <v>401</v>
      </c>
      <c r="AN3015">
        <f t="shared" si="296"/>
        <v>402</v>
      </c>
      <c r="AO3015">
        <f t="shared" si="296"/>
        <v>404</v>
      </c>
      <c r="AP3015">
        <f t="shared" si="296"/>
        <v>406</v>
      </c>
      <c r="AQ3015">
        <f t="shared" si="296"/>
        <v>407</v>
      </c>
    </row>
    <row r="3016" spans="1:43">
      <c r="A3016" s="3" t="s">
        <v>268</v>
      </c>
      <c r="B3016" s="3" t="s">
        <v>108</v>
      </c>
      <c r="C3016">
        <v>1972</v>
      </c>
      <c r="AL3016">
        <f t="shared" si="296"/>
        <v>399</v>
      </c>
      <c r="AM3016">
        <f t="shared" si="296"/>
        <v>401</v>
      </c>
      <c r="AN3016">
        <f t="shared" si="296"/>
        <v>402</v>
      </c>
      <c r="AO3016">
        <f t="shared" si="296"/>
        <v>404</v>
      </c>
      <c r="AP3016">
        <f t="shared" si="296"/>
        <v>406</v>
      </c>
      <c r="AQ3016">
        <f t="shared" si="296"/>
        <v>407</v>
      </c>
    </row>
    <row r="3017" spans="1:43">
      <c r="A3017" s="3" t="s">
        <v>268</v>
      </c>
      <c r="B3017" s="3" t="s">
        <v>108</v>
      </c>
      <c r="C3017">
        <v>1973</v>
      </c>
      <c r="AL3017">
        <f t="shared" si="296"/>
        <v>399</v>
      </c>
      <c r="AM3017">
        <f t="shared" si="296"/>
        <v>401</v>
      </c>
      <c r="AN3017">
        <f t="shared" si="296"/>
        <v>402</v>
      </c>
      <c r="AO3017">
        <f t="shared" si="296"/>
        <v>404</v>
      </c>
      <c r="AP3017">
        <f t="shared" si="296"/>
        <v>406</v>
      </c>
      <c r="AQ3017">
        <f t="shared" si="296"/>
        <v>407</v>
      </c>
    </row>
    <row r="3018" spans="1:43">
      <c r="A3018" s="3" t="s">
        <v>268</v>
      </c>
      <c r="B3018" s="3" t="s">
        <v>108</v>
      </c>
      <c r="C3018">
        <v>1974</v>
      </c>
      <c r="AL3018">
        <f t="shared" si="296"/>
        <v>399</v>
      </c>
      <c r="AM3018">
        <f t="shared" si="296"/>
        <v>401</v>
      </c>
      <c r="AN3018">
        <f t="shared" si="296"/>
        <v>402</v>
      </c>
      <c r="AO3018">
        <f t="shared" si="296"/>
        <v>404</v>
      </c>
      <c r="AP3018">
        <f t="shared" si="296"/>
        <v>406</v>
      </c>
      <c r="AQ3018">
        <f t="shared" si="296"/>
        <v>407</v>
      </c>
    </row>
    <row r="3019" spans="1:43">
      <c r="A3019" s="3" t="s">
        <v>268</v>
      </c>
      <c r="B3019" s="3" t="s">
        <v>108</v>
      </c>
      <c r="C3019">
        <v>1975</v>
      </c>
      <c r="AL3019">
        <f t="shared" si="296"/>
        <v>399</v>
      </c>
      <c r="AM3019">
        <f t="shared" si="296"/>
        <v>401</v>
      </c>
      <c r="AN3019">
        <f t="shared" si="296"/>
        <v>402</v>
      </c>
      <c r="AO3019">
        <f t="shared" si="296"/>
        <v>404</v>
      </c>
      <c r="AP3019">
        <f t="shared" si="296"/>
        <v>406</v>
      </c>
      <c r="AQ3019">
        <f t="shared" si="296"/>
        <v>407</v>
      </c>
    </row>
    <row r="3020" spans="1:43">
      <c r="A3020" s="3" t="s">
        <v>268</v>
      </c>
      <c r="B3020" s="3" t="s">
        <v>108</v>
      </c>
      <c r="C3020">
        <v>1976</v>
      </c>
      <c r="AL3020">
        <f t="shared" si="296"/>
        <v>399</v>
      </c>
      <c r="AM3020">
        <f t="shared" si="296"/>
        <v>401</v>
      </c>
      <c r="AN3020">
        <f t="shared" si="296"/>
        <v>402</v>
      </c>
      <c r="AO3020">
        <f t="shared" si="296"/>
        <v>404</v>
      </c>
      <c r="AP3020">
        <f t="shared" si="296"/>
        <v>406</v>
      </c>
      <c r="AQ3020">
        <f t="shared" si="296"/>
        <v>407</v>
      </c>
    </row>
    <row r="3021" spans="1:43">
      <c r="A3021" s="3" t="s">
        <v>268</v>
      </c>
      <c r="B3021" s="3" t="s">
        <v>108</v>
      </c>
      <c r="C3021">
        <v>1977</v>
      </c>
      <c r="AL3021">
        <f t="shared" si="296"/>
        <v>399</v>
      </c>
      <c r="AM3021">
        <f t="shared" si="296"/>
        <v>401</v>
      </c>
      <c r="AN3021">
        <f t="shared" si="296"/>
        <v>402</v>
      </c>
      <c r="AO3021">
        <f t="shared" si="296"/>
        <v>404</v>
      </c>
      <c r="AP3021">
        <f t="shared" si="296"/>
        <v>406</v>
      </c>
      <c r="AQ3021">
        <f t="shared" si="296"/>
        <v>407</v>
      </c>
    </row>
    <row r="3022" spans="1:43">
      <c r="A3022" s="3" t="s">
        <v>268</v>
      </c>
      <c r="B3022" s="3" t="s">
        <v>108</v>
      </c>
      <c r="C3022">
        <v>1978</v>
      </c>
      <c r="AL3022">
        <f t="shared" si="296"/>
        <v>399</v>
      </c>
      <c r="AM3022">
        <f t="shared" si="296"/>
        <v>401</v>
      </c>
      <c r="AN3022">
        <f t="shared" si="296"/>
        <v>402</v>
      </c>
      <c r="AO3022">
        <f t="shared" si="296"/>
        <v>404</v>
      </c>
      <c r="AP3022">
        <f t="shared" si="296"/>
        <v>406</v>
      </c>
      <c r="AQ3022">
        <f t="shared" si="296"/>
        <v>407</v>
      </c>
    </row>
    <row r="3023" spans="1:43">
      <c r="A3023" s="3" t="s">
        <v>268</v>
      </c>
      <c r="B3023" s="3" t="s">
        <v>108</v>
      </c>
      <c r="C3023">
        <v>1979</v>
      </c>
      <c r="AL3023">
        <f t="shared" si="296"/>
        <v>399</v>
      </c>
      <c r="AM3023">
        <f t="shared" si="296"/>
        <v>401</v>
      </c>
      <c r="AN3023">
        <f t="shared" si="296"/>
        <v>402</v>
      </c>
      <c r="AO3023">
        <f t="shared" si="296"/>
        <v>404</v>
      </c>
      <c r="AP3023">
        <f t="shared" si="296"/>
        <v>406</v>
      </c>
      <c r="AQ3023">
        <f t="shared" si="296"/>
        <v>407</v>
      </c>
    </row>
    <row r="3024" spans="1:43">
      <c r="A3024" s="3" t="s">
        <v>268</v>
      </c>
      <c r="B3024" s="3" t="s">
        <v>108</v>
      </c>
      <c r="C3024">
        <v>1980</v>
      </c>
      <c r="AL3024">
        <f t="shared" ref="AL3024:AQ3033" si="297">AL2956+9</f>
        <v>399</v>
      </c>
      <c r="AM3024">
        <f t="shared" si="297"/>
        <v>401</v>
      </c>
      <c r="AN3024">
        <f t="shared" si="297"/>
        <v>402</v>
      </c>
      <c r="AO3024">
        <f t="shared" si="297"/>
        <v>404</v>
      </c>
      <c r="AP3024">
        <f t="shared" si="297"/>
        <v>406</v>
      </c>
      <c r="AQ3024">
        <f t="shared" si="297"/>
        <v>407</v>
      </c>
    </row>
    <row r="3025" spans="1:43">
      <c r="A3025" s="3" t="s">
        <v>268</v>
      </c>
      <c r="B3025" s="3" t="s">
        <v>108</v>
      </c>
      <c r="C3025">
        <v>1981</v>
      </c>
      <c r="AL3025">
        <f t="shared" si="297"/>
        <v>399</v>
      </c>
      <c r="AM3025">
        <f t="shared" si="297"/>
        <v>401</v>
      </c>
      <c r="AN3025">
        <f t="shared" si="297"/>
        <v>402</v>
      </c>
      <c r="AO3025">
        <f t="shared" si="297"/>
        <v>404</v>
      </c>
      <c r="AP3025">
        <f t="shared" si="297"/>
        <v>406</v>
      </c>
      <c r="AQ3025">
        <f t="shared" si="297"/>
        <v>407</v>
      </c>
    </row>
    <row r="3026" spans="1:43">
      <c r="A3026" s="3" t="s">
        <v>268</v>
      </c>
      <c r="B3026" s="3" t="s">
        <v>108</v>
      </c>
      <c r="C3026">
        <v>1982</v>
      </c>
      <c r="AL3026">
        <f t="shared" si="297"/>
        <v>399</v>
      </c>
      <c r="AM3026">
        <f t="shared" si="297"/>
        <v>401</v>
      </c>
      <c r="AN3026">
        <f t="shared" si="297"/>
        <v>402</v>
      </c>
      <c r="AO3026">
        <f t="shared" si="297"/>
        <v>404</v>
      </c>
      <c r="AP3026">
        <f t="shared" si="297"/>
        <v>406</v>
      </c>
      <c r="AQ3026">
        <f t="shared" si="297"/>
        <v>407</v>
      </c>
    </row>
    <row r="3027" spans="1:43">
      <c r="A3027" s="3" t="s">
        <v>268</v>
      </c>
      <c r="B3027" s="3" t="s">
        <v>108</v>
      </c>
      <c r="C3027">
        <v>1983</v>
      </c>
      <c r="AL3027">
        <f t="shared" si="297"/>
        <v>399</v>
      </c>
      <c r="AM3027">
        <f t="shared" si="297"/>
        <v>401</v>
      </c>
      <c r="AN3027">
        <f t="shared" si="297"/>
        <v>402</v>
      </c>
      <c r="AO3027">
        <f t="shared" si="297"/>
        <v>404</v>
      </c>
      <c r="AP3027">
        <f t="shared" si="297"/>
        <v>406</v>
      </c>
      <c r="AQ3027">
        <f t="shared" si="297"/>
        <v>407</v>
      </c>
    </row>
    <row r="3028" spans="1:43">
      <c r="A3028" s="3" t="s">
        <v>268</v>
      </c>
      <c r="B3028" s="3" t="s">
        <v>108</v>
      </c>
      <c r="C3028">
        <v>1984</v>
      </c>
      <c r="AL3028">
        <f t="shared" si="297"/>
        <v>399</v>
      </c>
      <c r="AM3028">
        <f t="shared" si="297"/>
        <v>401</v>
      </c>
      <c r="AN3028">
        <f t="shared" si="297"/>
        <v>402</v>
      </c>
      <c r="AO3028">
        <f t="shared" si="297"/>
        <v>404</v>
      </c>
      <c r="AP3028">
        <f t="shared" si="297"/>
        <v>406</v>
      </c>
      <c r="AQ3028">
        <f t="shared" si="297"/>
        <v>407</v>
      </c>
    </row>
    <row r="3029" spans="1:43">
      <c r="A3029" s="3" t="s">
        <v>268</v>
      </c>
      <c r="B3029" s="3" t="s">
        <v>108</v>
      </c>
      <c r="C3029">
        <v>1985</v>
      </c>
      <c r="AL3029">
        <f t="shared" si="297"/>
        <v>399</v>
      </c>
      <c r="AM3029">
        <f t="shared" si="297"/>
        <v>401</v>
      </c>
      <c r="AN3029">
        <f t="shared" si="297"/>
        <v>402</v>
      </c>
      <c r="AO3029">
        <f t="shared" si="297"/>
        <v>404</v>
      </c>
      <c r="AP3029">
        <f t="shared" si="297"/>
        <v>406</v>
      </c>
      <c r="AQ3029">
        <f t="shared" si="297"/>
        <v>407</v>
      </c>
    </row>
    <row r="3030" spans="1:43">
      <c r="A3030" s="3" t="s">
        <v>268</v>
      </c>
      <c r="B3030" s="3" t="s">
        <v>108</v>
      </c>
      <c r="C3030">
        <v>1986</v>
      </c>
      <c r="AL3030">
        <f t="shared" si="297"/>
        <v>399</v>
      </c>
      <c r="AM3030">
        <f t="shared" si="297"/>
        <v>401</v>
      </c>
      <c r="AN3030">
        <f t="shared" si="297"/>
        <v>402</v>
      </c>
      <c r="AO3030">
        <f t="shared" si="297"/>
        <v>404</v>
      </c>
      <c r="AP3030">
        <f t="shared" si="297"/>
        <v>406</v>
      </c>
      <c r="AQ3030">
        <f t="shared" si="297"/>
        <v>407</v>
      </c>
    </row>
    <row r="3031" spans="1:43">
      <c r="A3031" s="3" t="s">
        <v>268</v>
      </c>
      <c r="B3031" s="3" t="s">
        <v>108</v>
      </c>
      <c r="C3031">
        <v>1987</v>
      </c>
      <c r="AL3031">
        <f t="shared" si="297"/>
        <v>399</v>
      </c>
      <c r="AM3031">
        <f t="shared" si="297"/>
        <v>401</v>
      </c>
      <c r="AN3031">
        <f t="shared" si="297"/>
        <v>402</v>
      </c>
      <c r="AO3031">
        <f t="shared" si="297"/>
        <v>404</v>
      </c>
      <c r="AP3031">
        <f t="shared" si="297"/>
        <v>406</v>
      </c>
      <c r="AQ3031">
        <f t="shared" si="297"/>
        <v>407</v>
      </c>
    </row>
    <row r="3032" spans="1:43">
      <c r="A3032" s="3" t="s">
        <v>268</v>
      </c>
      <c r="B3032" s="3" t="s">
        <v>108</v>
      </c>
      <c r="C3032">
        <v>1988</v>
      </c>
      <c r="AL3032">
        <f t="shared" si="297"/>
        <v>399</v>
      </c>
      <c r="AM3032">
        <f t="shared" si="297"/>
        <v>401</v>
      </c>
      <c r="AN3032">
        <f t="shared" si="297"/>
        <v>402</v>
      </c>
      <c r="AO3032">
        <f t="shared" si="297"/>
        <v>404</v>
      </c>
      <c r="AP3032">
        <f t="shared" si="297"/>
        <v>406</v>
      </c>
      <c r="AQ3032">
        <f t="shared" si="297"/>
        <v>407</v>
      </c>
    </row>
    <row r="3033" spans="1:43">
      <c r="A3033" s="3" t="s">
        <v>268</v>
      </c>
      <c r="B3033" s="3" t="s">
        <v>108</v>
      </c>
      <c r="C3033">
        <v>1989</v>
      </c>
      <c r="AL3033">
        <f t="shared" si="297"/>
        <v>399</v>
      </c>
      <c r="AM3033">
        <f t="shared" si="297"/>
        <v>401</v>
      </c>
      <c r="AN3033">
        <f t="shared" si="297"/>
        <v>402</v>
      </c>
      <c r="AO3033">
        <f t="shared" si="297"/>
        <v>404</v>
      </c>
      <c r="AP3033">
        <f t="shared" si="297"/>
        <v>406</v>
      </c>
      <c r="AQ3033">
        <f t="shared" si="297"/>
        <v>407</v>
      </c>
    </row>
    <row r="3034" spans="1:43">
      <c r="A3034" s="3" t="s">
        <v>268</v>
      </c>
      <c r="B3034" s="3" t="s">
        <v>108</v>
      </c>
      <c r="C3034">
        <v>1990</v>
      </c>
      <c r="D3034">
        <v>36717.817499999997</v>
      </c>
      <c r="E3034">
        <v>19099.659199999998</v>
      </c>
      <c r="F3034">
        <v>6823.8679000000002</v>
      </c>
      <c r="G3034">
        <v>6630.3089</v>
      </c>
      <c r="H3034">
        <v>19758.221799999999</v>
      </c>
      <c r="I3034">
        <v>16457.202399999998</v>
      </c>
      <c r="J3034">
        <v>2.006479024887085</v>
      </c>
      <c r="K3034">
        <v>1.1292946338653564</v>
      </c>
      <c r="M3034">
        <v>38158.41796875</v>
      </c>
      <c r="N3034">
        <v>26693.97265625</v>
      </c>
      <c r="O3034">
        <v>33867.87109375</v>
      </c>
      <c r="P3034">
        <v>37832.34375</v>
      </c>
      <c r="Q3034">
        <v>131534.671875</v>
      </c>
      <c r="T3034">
        <v>34787.55859375</v>
      </c>
      <c r="U3034">
        <v>26531.314453125</v>
      </c>
      <c r="V3034">
        <v>33156.0546875</v>
      </c>
      <c r="W3034">
        <v>189645.03125</v>
      </c>
      <c r="Z3034">
        <v>0.57597208023071289</v>
      </c>
      <c r="AA3034">
        <v>0.20838350057601929</v>
      </c>
      <c r="AB3034">
        <v>0.19941991567611694</v>
      </c>
      <c r="AC3034">
        <v>0.58827680349349976</v>
      </c>
      <c r="AD3034">
        <v>-0.59868621826171875</v>
      </c>
      <c r="AL3034">
        <f t="shared" ref="AL3034:AQ3043" si="298">AL2966+9</f>
        <v>399</v>
      </c>
      <c r="AM3034">
        <f t="shared" si="298"/>
        <v>401</v>
      </c>
      <c r="AN3034">
        <f t="shared" si="298"/>
        <v>402</v>
      </c>
      <c r="AO3034">
        <f t="shared" si="298"/>
        <v>404</v>
      </c>
      <c r="AP3034">
        <f t="shared" si="298"/>
        <v>406</v>
      </c>
      <c r="AQ3034">
        <f t="shared" si="298"/>
        <v>407</v>
      </c>
    </row>
    <row r="3035" spans="1:43">
      <c r="A3035" s="3" t="s">
        <v>268</v>
      </c>
      <c r="B3035" s="3" t="s">
        <v>108</v>
      </c>
      <c r="C3035">
        <v>1991</v>
      </c>
      <c r="D3035">
        <v>33449.892399999997</v>
      </c>
      <c r="E3035">
        <v>17007.4653</v>
      </c>
      <c r="F3035">
        <v>6801.4795999999997</v>
      </c>
      <c r="G3035">
        <v>5867.6635999999999</v>
      </c>
      <c r="H3035">
        <v>15777.6875</v>
      </c>
      <c r="I3035">
        <v>12778.8197</v>
      </c>
      <c r="J3035">
        <v>2.0078840255737305</v>
      </c>
      <c r="K3035">
        <v>1.0424041748046875</v>
      </c>
      <c r="M3035">
        <v>33373.07421875</v>
      </c>
      <c r="N3035">
        <v>24477.2734375</v>
      </c>
      <c r="O3035">
        <v>30548.57421875</v>
      </c>
      <c r="P3035">
        <v>33085.18359375</v>
      </c>
      <c r="Q3035">
        <v>132079.1875</v>
      </c>
      <c r="T3035">
        <v>31691.427734375</v>
      </c>
      <c r="U3035">
        <v>24266.15625</v>
      </c>
      <c r="V3035">
        <v>29807.025390625</v>
      </c>
      <c r="W3035">
        <v>193505.96875</v>
      </c>
      <c r="Z3035">
        <v>0.55635428428649902</v>
      </c>
      <c r="AA3035">
        <v>0.19148990511894226</v>
      </c>
      <c r="AB3035">
        <v>0.21566329896450043</v>
      </c>
      <c r="AC3035">
        <v>0.48069041967391968</v>
      </c>
      <c r="AD3035">
        <v>-0.4654306173324585</v>
      </c>
      <c r="AL3035">
        <f t="shared" si="298"/>
        <v>399</v>
      </c>
      <c r="AM3035">
        <f t="shared" si="298"/>
        <v>401</v>
      </c>
      <c r="AN3035">
        <f t="shared" si="298"/>
        <v>402</v>
      </c>
      <c r="AO3035">
        <f t="shared" si="298"/>
        <v>404</v>
      </c>
      <c r="AP3035">
        <f t="shared" si="298"/>
        <v>406</v>
      </c>
      <c r="AQ3035">
        <f t="shared" si="298"/>
        <v>407</v>
      </c>
    </row>
    <row r="3036" spans="1:43">
      <c r="A3036" s="3" t="s">
        <v>268</v>
      </c>
      <c r="B3036" s="3" t="s">
        <v>108</v>
      </c>
      <c r="C3036">
        <v>1992</v>
      </c>
      <c r="D3036">
        <v>31622.291000000001</v>
      </c>
      <c r="E3036">
        <v>16388.225200000001</v>
      </c>
      <c r="F3036">
        <v>6683.6842999999999</v>
      </c>
      <c r="G3036">
        <v>5112.3792000000003</v>
      </c>
      <c r="H3036">
        <v>12070.747499999999</v>
      </c>
      <c r="I3036">
        <v>9848.2044000000005</v>
      </c>
      <c r="J3036">
        <v>2.005511999130249</v>
      </c>
      <c r="K3036">
        <v>0.9850996732711792</v>
      </c>
      <c r="M3036">
        <v>31511.90625</v>
      </c>
      <c r="N3036">
        <v>23747.8671875</v>
      </c>
      <c r="O3036">
        <v>29597.7109375</v>
      </c>
      <c r="P3036">
        <v>31268.439453125</v>
      </c>
      <c r="Q3036">
        <v>131247.890625</v>
      </c>
      <c r="T3036">
        <v>29959.90234375</v>
      </c>
      <c r="U3036">
        <v>23500.806640625</v>
      </c>
      <c r="V3036">
        <v>28834.181640625</v>
      </c>
      <c r="W3036">
        <v>195185.375</v>
      </c>
      <c r="Z3036">
        <v>0.56279587745666504</v>
      </c>
      <c r="AA3036">
        <v>0.19375404715538025</v>
      </c>
      <c r="AB3036">
        <v>0.22376285493373871</v>
      </c>
      <c r="AC3036">
        <v>0.41985386610031128</v>
      </c>
      <c r="AD3036">
        <v>-0.41221415996551514</v>
      </c>
      <c r="AL3036">
        <f t="shared" si="298"/>
        <v>399</v>
      </c>
      <c r="AM3036">
        <f t="shared" si="298"/>
        <v>401</v>
      </c>
      <c r="AN3036">
        <f t="shared" si="298"/>
        <v>402</v>
      </c>
      <c r="AO3036">
        <f t="shared" si="298"/>
        <v>404</v>
      </c>
      <c r="AP3036">
        <f t="shared" si="298"/>
        <v>406</v>
      </c>
      <c r="AQ3036">
        <f t="shared" si="298"/>
        <v>407</v>
      </c>
    </row>
    <row r="3037" spans="1:43">
      <c r="A3037" s="3" t="s">
        <v>268</v>
      </c>
      <c r="B3037" s="3" t="s">
        <v>108</v>
      </c>
      <c r="C3037">
        <v>1993</v>
      </c>
      <c r="D3037">
        <v>32521.444899999999</v>
      </c>
      <c r="E3037">
        <v>18665.5641</v>
      </c>
      <c r="F3037">
        <v>7038.5681999999997</v>
      </c>
      <c r="G3037">
        <v>5660.6156000000001</v>
      </c>
      <c r="H3037">
        <v>12141.5638</v>
      </c>
      <c r="I3037">
        <v>11578.083699999999</v>
      </c>
      <c r="J3037">
        <v>2.0007679462432861</v>
      </c>
      <c r="K3037">
        <v>0.95572531223297119</v>
      </c>
      <c r="M3037">
        <v>33518.734375</v>
      </c>
      <c r="N3037">
        <v>26373.4765625</v>
      </c>
      <c r="O3037">
        <v>33462.3671875</v>
      </c>
      <c r="P3037">
        <v>33209.53125</v>
      </c>
      <c r="Q3037">
        <v>134287.46875</v>
      </c>
      <c r="T3037">
        <v>30811.7890625</v>
      </c>
      <c r="U3037">
        <v>26238.1171875</v>
      </c>
      <c r="V3037">
        <v>32722.740234375</v>
      </c>
      <c r="W3037">
        <v>197769.984375</v>
      </c>
      <c r="Z3037">
        <v>0.59664309024810791</v>
      </c>
      <c r="AA3037">
        <v>0.21872560679912567</v>
      </c>
      <c r="AB3037">
        <v>0.21710251271724701</v>
      </c>
      <c r="AC3037">
        <v>0.35289183259010315</v>
      </c>
      <c r="AD3037">
        <v>-0.40940108895301819</v>
      </c>
      <c r="AL3037">
        <f t="shared" si="298"/>
        <v>399</v>
      </c>
      <c r="AM3037">
        <f t="shared" si="298"/>
        <v>401</v>
      </c>
      <c r="AN3037">
        <f t="shared" si="298"/>
        <v>402</v>
      </c>
      <c r="AO3037">
        <f t="shared" si="298"/>
        <v>404</v>
      </c>
      <c r="AP3037">
        <f t="shared" si="298"/>
        <v>406</v>
      </c>
      <c r="AQ3037">
        <f t="shared" si="298"/>
        <v>407</v>
      </c>
    </row>
    <row r="3038" spans="1:43">
      <c r="A3038" s="3" t="s">
        <v>268</v>
      </c>
      <c r="B3038" s="3" t="s">
        <v>108</v>
      </c>
      <c r="C3038">
        <v>1994</v>
      </c>
      <c r="D3038">
        <v>34254.020799999998</v>
      </c>
      <c r="E3038">
        <v>19416.438300000002</v>
      </c>
      <c r="F3038">
        <v>7183.3689000000004</v>
      </c>
      <c r="G3038">
        <v>6460.3348999999998</v>
      </c>
      <c r="H3038">
        <v>13638.3416</v>
      </c>
      <c r="I3038">
        <v>13099.463599999999</v>
      </c>
      <c r="J3038">
        <v>1.9956070184707642</v>
      </c>
      <c r="K3038">
        <v>0.93088620901107788</v>
      </c>
      <c r="M3038">
        <v>35849.53515625</v>
      </c>
      <c r="N3038">
        <v>27420.13671875</v>
      </c>
      <c r="O3038">
        <v>35304.05078125</v>
      </c>
      <c r="P3038">
        <v>35331.13671875</v>
      </c>
      <c r="Q3038">
        <v>139189.0625</v>
      </c>
      <c r="R3038">
        <v>3.8228472694754601E-3</v>
      </c>
      <c r="S3038">
        <v>0.69096118211746216</v>
      </c>
      <c r="T3038">
        <v>32453.283203125</v>
      </c>
      <c r="U3038">
        <v>27163.951171875</v>
      </c>
      <c r="V3038">
        <v>34755.0390625</v>
      </c>
      <c r="W3038">
        <v>201539.796875</v>
      </c>
      <c r="X3038">
        <v>0.47192549705505371</v>
      </c>
      <c r="Y3038">
        <v>0.78397786617279053</v>
      </c>
      <c r="Z3038">
        <v>0.58146792650222778</v>
      </c>
      <c r="AA3038">
        <v>0.22706121206283569</v>
      </c>
      <c r="AB3038">
        <v>0.20824748277664185</v>
      </c>
      <c r="AC3038">
        <v>0.36169227957725525</v>
      </c>
      <c r="AD3038">
        <v>-0.41098722815513611</v>
      </c>
      <c r="AL3038">
        <f t="shared" si="298"/>
        <v>399</v>
      </c>
      <c r="AM3038">
        <f t="shared" si="298"/>
        <v>401</v>
      </c>
      <c r="AN3038">
        <f t="shared" si="298"/>
        <v>402</v>
      </c>
      <c r="AO3038">
        <f t="shared" si="298"/>
        <v>404</v>
      </c>
      <c r="AP3038">
        <f t="shared" si="298"/>
        <v>406</v>
      </c>
      <c r="AQ3038">
        <f t="shared" si="298"/>
        <v>407</v>
      </c>
    </row>
    <row r="3039" spans="1:43">
      <c r="A3039" s="3" t="s">
        <v>268</v>
      </c>
      <c r="B3039" s="3" t="s">
        <v>108</v>
      </c>
      <c r="C3039">
        <v>1995</v>
      </c>
      <c r="D3039">
        <v>35660.888400000003</v>
      </c>
      <c r="E3039">
        <v>21182.572899999999</v>
      </c>
      <c r="F3039">
        <v>7359.7565999999997</v>
      </c>
      <c r="G3039">
        <v>7543.0295999999998</v>
      </c>
      <c r="H3039">
        <v>13786.997799999999</v>
      </c>
      <c r="I3039">
        <v>14579.1057</v>
      </c>
      <c r="J3039">
        <v>1.9914720058441162</v>
      </c>
      <c r="K3039">
        <v>0.92641466856002808</v>
      </c>
      <c r="L3039">
        <v>1755.3970947265625</v>
      </c>
      <c r="M3039">
        <v>38817.703125</v>
      </c>
      <c r="N3039">
        <v>29620.41015625</v>
      </c>
      <c r="O3039">
        <v>38973.90625</v>
      </c>
      <c r="P3039">
        <v>38116.38671875</v>
      </c>
      <c r="Q3039">
        <v>145918.578125</v>
      </c>
      <c r="R3039">
        <v>3.9060667622834444E-3</v>
      </c>
      <c r="S3039">
        <v>0.72277206182479858</v>
      </c>
      <c r="T3039">
        <v>33786.19140625</v>
      </c>
      <c r="U3039">
        <v>29192.3828125</v>
      </c>
      <c r="V3039">
        <v>38588.42578125</v>
      </c>
      <c r="W3039">
        <v>206392.78125</v>
      </c>
      <c r="X3039">
        <v>0.50290662050247192</v>
      </c>
      <c r="Y3039">
        <v>0.79935431480407715</v>
      </c>
      <c r="Z3039">
        <v>0.59954994916915894</v>
      </c>
      <c r="AA3039">
        <v>0.25173267722129822</v>
      </c>
      <c r="AB3039">
        <v>0.19763058423995972</v>
      </c>
      <c r="AC3039">
        <v>0.37123650312423706</v>
      </c>
      <c r="AD3039">
        <v>-0.45292302966117859</v>
      </c>
      <c r="AE3039">
        <f>VLOOKUP(C3039,[1]pop_15p_a!$A$8:$AL$68,32,FALSE)</f>
        <v>1537899.9683288201</v>
      </c>
      <c r="AL3039">
        <f t="shared" si="298"/>
        <v>399</v>
      </c>
      <c r="AM3039">
        <f t="shared" si="298"/>
        <v>401</v>
      </c>
      <c r="AN3039">
        <f t="shared" si="298"/>
        <v>402</v>
      </c>
      <c r="AO3039">
        <f t="shared" si="298"/>
        <v>404</v>
      </c>
      <c r="AP3039">
        <f t="shared" si="298"/>
        <v>406</v>
      </c>
      <c r="AQ3039">
        <f t="shared" si="298"/>
        <v>407</v>
      </c>
    </row>
    <row r="3040" spans="1:43">
      <c r="A3040" s="3" t="s">
        <v>268</v>
      </c>
      <c r="B3040" s="3" t="s">
        <v>108</v>
      </c>
      <c r="C3040">
        <v>1996</v>
      </c>
      <c r="D3040">
        <v>36803.107400000001</v>
      </c>
      <c r="E3040">
        <v>21765.562300000001</v>
      </c>
      <c r="F3040">
        <v>7562.2907999999998</v>
      </c>
      <c r="G3040">
        <v>8155.3804</v>
      </c>
      <c r="H3040">
        <v>14196.725899999999</v>
      </c>
      <c r="I3040">
        <v>14928.597599999999</v>
      </c>
      <c r="J3040">
        <v>1.988988995552063</v>
      </c>
      <c r="K3040">
        <v>0.90749126672744751</v>
      </c>
      <c r="L3040">
        <v>1727.491455078125</v>
      </c>
      <c r="M3040">
        <v>40472.0703125</v>
      </c>
      <c r="N3040">
        <v>30560.8203125</v>
      </c>
      <c r="O3040">
        <v>39961.74609375</v>
      </c>
      <c r="P3040">
        <v>39468.73828125</v>
      </c>
      <c r="Q3040">
        <v>150148.75</v>
      </c>
      <c r="R3040">
        <v>3.8793901912868023E-3</v>
      </c>
      <c r="S3040">
        <v>0.73860502243041992</v>
      </c>
      <c r="T3040">
        <v>34974.20703125</v>
      </c>
      <c r="U3040">
        <v>30099.740234375</v>
      </c>
      <c r="V3040">
        <v>39837.890625</v>
      </c>
      <c r="W3040">
        <v>211410.96875</v>
      </c>
      <c r="X3040">
        <v>0.5309135913848877</v>
      </c>
      <c r="Y3040">
        <v>0.83390551805496216</v>
      </c>
      <c r="Z3040">
        <v>0.60629862546920776</v>
      </c>
      <c r="AA3040">
        <v>0.24532738327980042</v>
      </c>
      <c r="AB3040">
        <v>0.1912192702293396</v>
      </c>
      <c r="AC3040">
        <v>0.35899561643600464</v>
      </c>
      <c r="AD3040">
        <v>-0.44107121229171753</v>
      </c>
      <c r="AE3040">
        <f>VLOOKUP(C3040,[1]pop_15p_a!$A$8:$AL$68,32,FALSE)</f>
        <v>1544752.6463082701</v>
      </c>
      <c r="AL3040">
        <f t="shared" si="298"/>
        <v>399</v>
      </c>
      <c r="AM3040">
        <f t="shared" si="298"/>
        <v>401</v>
      </c>
      <c r="AN3040">
        <f t="shared" si="298"/>
        <v>402</v>
      </c>
      <c r="AO3040">
        <f t="shared" si="298"/>
        <v>404</v>
      </c>
      <c r="AP3040">
        <f t="shared" si="298"/>
        <v>406</v>
      </c>
      <c r="AQ3040">
        <f t="shared" si="298"/>
        <v>407</v>
      </c>
    </row>
    <row r="3041" spans="1:43">
      <c r="A3041" s="3" t="s">
        <v>268</v>
      </c>
      <c r="B3041" s="3" t="s">
        <v>108</v>
      </c>
      <c r="C3041">
        <v>1997</v>
      </c>
      <c r="D3041">
        <v>38661.588600000003</v>
      </c>
      <c r="E3041">
        <v>22386.293300000001</v>
      </c>
      <c r="F3041">
        <v>7903.0738000000001</v>
      </c>
      <c r="G3041">
        <v>9149.6955999999991</v>
      </c>
      <c r="H3041">
        <v>15848.462100000001</v>
      </c>
      <c r="I3041">
        <v>16673.833900000001</v>
      </c>
      <c r="J3041">
        <v>1.9879549741744995</v>
      </c>
      <c r="K3041">
        <v>0.89167535305023193</v>
      </c>
      <c r="L3041">
        <v>1714.7969970703125</v>
      </c>
      <c r="M3041">
        <v>41426.62109375</v>
      </c>
      <c r="N3041">
        <v>30487.11328125</v>
      </c>
      <c r="O3041">
        <v>40856.12109375</v>
      </c>
      <c r="P3041">
        <v>40396.22265625</v>
      </c>
      <c r="Q3041">
        <v>156569.359375</v>
      </c>
      <c r="R3041">
        <v>3.9088851772248745E-3</v>
      </c>
      <c r="S3041">
        <v>0.73825234174728394</v>
      </c>
      <c r="T3041">
        <v>36762.921875</v>
      </c>
      <c r="U3041">
        <v>31085.220703125</v>
      </c>
      <c r="V3041">
        <v>41918.0390625</v>
      </c>
      <c r="W3041">
        <v>217427.484375</v>
      </c>
      <c r="X3041">
        <v>0.5630912184715271</v>
      </c>
      <c r="Y3041">
        <v>0.87312698364257813</v>
      </c>
      <c r="Z3041">
        <v>0.59146326780319214</v>
      </c>
      <c r="AA3041">
        <v>0.26293081045150757</v>
      </c>
      <c r="AB3041">
        <v>0.18161000311374664</v>
      </c>
      <c r="AC3041">
        <v>0.37111374735832214</v>
      </c>
      <c r="AD3041">
        <v>-0.44377201795578003</v>
      </c>
      <c r="AE3041">
        <f>VLOOKUP(C3041,[1]pop_15p_a!$A$8:$AL$68,32,FALSE)</f>
        <v>1550305.4393418501</v>
      </c>
      <c r="AL3041">
        <f t="shared" si="298"/>
        <v>399</v>
      </c>
      <c r="AM3041">
        <f t="shared" si="298"/>
        <v>401</v>
      </c>
      <c r="AN3041">
        <f t="shared" si="298"/>
        <v>402</v>
      </c>
      <c r="AO3041">
        <f t="shared" si="298"/>
        <v>404</v>
      </c>
      <c r="AP3041">
        <f t="shared" si="298"/>
        <v>406</v>
      </c>
      <c r="AQ3041">
        <f t="shared" si="298"/>
        <v>407</v>
      </c>
    </row>
    <row r="3042" spans="1:43">
      <c r="A3042" s="3" t="s">
        <v>268</v>
      </c>
      <c r="B3042" s="3" t="s">
        <v>108</v>
      </c>
      <c r="C3042">
        <v>1998</v>
      </c>
      <c r="D3042">
        <v>39929.444600000003</v>
      </c>
      <c r="E3042">
        <v>23037.032200000001</v>
      </c>
      <c r="F3042">
        <v>8206.7338</v>
      </c>
      <c r="G3042">
        <v>9881.6478999999999</v>
      </c>
      <c r="H3042">
        <v>17088.105</v>
      </c>
      <c r="I3042">
        <v>18350.949199999999</v>
      </c>
      <c r="J3042">
        <v>1.9879759550094604</v>
      </c>
      <c r="K3042">
        <v>0.89268577098846436</v>
      </c>
      <c r="L3042">
        <v>1727.9676513671875</v>
      </c>
      <c r="M3042">
        <v>41991.74609375</v>
      </c>
      <c r="N3042">
        <v>30360.26171875</v>
      </c>
      <c r="O3042">
        <v>41472.16796875</v>
      </c>
      <c r="P3042">
        <v>40781.5546875</v>
      </c>
      <c r="Q3042">
        <v>165047.140625</v>
      </c>
      <c r="R3042">
        <v>3.9625242352485657E-3</v>
      </c>
      <c r="S3042">
        <v>0.70443719625473022</v>
      </c>
      <c r="T3042">
        <v>37970.81640625</v>
      </c>
      <c r="U3042">
        <v>32062.24609375</v>
      </c>
      <c r="V3042">
        <v>43768.7265625</v>
      </c>
      <c r="W3042">
        <v>223939.21875</v>
      </c>
      <c r="X3042">
        <v>0.59974402189254761</v>
      </c>
      <c r="Y3042">
        <v>0.87554168701171875</v>
      </c>
      <c r="Z3042">
        <v>0.58934426307678223</v>
      </c>
      <c r="AA3042">
        <v>0.27936765551567078</v>
      </c>
      <c r="AB3042">
        <v>0.1739518940448761</v>
      </c>
      <c r="AC3042">
        <v>0.4190366268157959</v>
      </c>
      <c r="AD3042">
        <v>-0.49267232418060303</v>
      </c>
      <c r="AE3042">
        <f>VLOOKUP(C3042,[1]pop_15p_a!$A$8:$AL$68,32,FALSE)</f>
        <v>1553643.82164777</v>
      </c>
      <c r="AL3042">
        <f t="shared" si="298"/>
        <v>399</v>
      </c>
      <c r="AM3042">
        <f t="shared" si="298"/>
        <v>401</v>
      </c>
      <c r="AN3042">
        <f t="shared" si="298"/>
        <v>402</v>
      </c>
      <c r="AO3042">
        <f t="shared" si="298"/>
        <v>404</v>
      </c>
      <c r="AP3042">
        <f t="shared" si="298"/>
        <v>406</v>
      </c>
      <c r="AQ3042">
        <f t="shared" si="298"/>
        <v>407</v>
      </c>
    </row>
    <row r="3043" spans="1:43">
      <c r="A3043" s="3" t="s">
        <v>268</v>
      </c>
      <c r="B3043" s="3" t="s">
        <v>108</v>
      </c>
      <c r="C3043">
        <v>1999</v>
      </c>
      <c r="D3043">
        <v>42058.748699999996</v>
      </c>
      <c r="E3043">
        <v>24561.460599999999</v>
      </c>
      <c r="F3043">
        <v>8560.6466</v>
      </c>
      <c r="G3043">
        <v>11202.405500000001</v>
      </c>
      <c r="H3043">
        <v>17430.635999999999</v>
      </c>
      <c r="I3043">
        <v>19894.1731</v>
      </c>
      <c r="J3043">
        <v>1.9883179664611816</v>
      </c>
      <c r="K3043">
        <v>0.90594595670700073</v>
      </c>
      <c r="L3043">
        <v>1729.6923828125</v>
      </c>
      <c r="M3043">
        <v>43453.765625</v>
      </c>
      <c r="N3043">
        <v>31357.712890625</v>
      </c>
      <c r="O3043">
        <v>44161.52734375</v>
      </c>
      <c r="P3043">
        <v>42327.203125</v>
      </c>
      <c r="Q3043">
        <v>174490.078125</v>
      </c>
      <c r="R3043">
        <v>4.0186243131756783E-3</v>
      </c>
      <c r="S3043">
        <v>0.68613696098327637</v>
      </c>
      <c r="T3043">
        <v>39973.53125</v>
      </c>
      <c r="U3043">
        <v>33982.40625</v>
      </c>
      <c r="V3043">
        <v>47401.390625</v>
      </c>
      <c r="W3043">
        <v>231707.609375</v>
      </c>
      <c r="X3043">
        <v>0.64283013343811035</v>
      </c>
      <c r="Y3043">
        <v>0.88831043243408203</v>
      </c>
      <c r="Z3043">
        <v>0.59840995073318481</v>
      </c>
      <c r="AA3043">
        <v>0.31158441305160522</v>
      </c>
      <c r="AB3043">
        <v>0.16468870639801025</v>
      </c>
      <c r="AC3043">
        <v>0.38818439841270447</v>
      </c>
      <c r="AD3043">
        <v>-0.48720660805702209</v>
      </c>
      <c r="AE3043">
        <f>VLOOKUP(C3043,[1]pop_15p_a!$A$8:$AL$68,32,FALSE)</f>
        <v>1558550.93256827</v>
      </c>
      <c r="AL3043">
        <f t="shared" si="298"/>
        <v>399</v>
      </c>
      <c r="AM3043">
        <f t="shared" si="298"/>
        <v>401</v>
      </c>
      <c r="AN3043">
        <f t="shared" si="298"/>
        <v>402</v>
      </c>
      <c r="AO3043">
        <f t="shared" si="298"/>
        <v>404</v>
      </c>
      <c r="AP3043">
        <f t="shared" si="298"/>
        <v>406</v>
      </c>
      <c r="AQ3043">
        <f t="shared" si="298"/>
        <v>407</v>
      </c>
    </row>
    <row r="3044" spans="1:43">
      <c r="A3044" s="3" t="s">
        <v>268</v>
      </c>
      <c r="B3044" s="3" t="s">
        <v>108</v>
      </c>
      <c r="C3044">
        <v>2000</v>
      </c>
      <c r="D3044">
        <v>43603.301299999999</v>
      </c>
      <c r="E3044">
        <v>24530.311000000002</v>
      </c>
      <c r="F3044">
        <v>8885.1659999999993</v>
      </c>
      <c r="G3044">
        <v>11468.518099999999</v>
      </c>
      <c r="H3044">
        <v>19625.591700000001</v>
      </c>
      <c r="I3044">
        <v>21211.134699999999</v>
      </c>
      <c r="J3044">
        <v>1.9884990453720093</v>
      </c>
      <c r="K3044">
        <v>0.9174157977104187</v>
      </c>
      <c r="L3044">
        <v>1710.09716796875</v>
      </c>
      <c r="M3044">
        <v>44661.171875</v>
      </c>
      <c r="N3044">
        <v>32283.06640625</v>
      </c>
      <c r="O3044">
        <v>45351.3125</v>
      </c>
      <c r="P3044">
        <v>43746.72265625</v>
      </c>
      <c r="Q3044">
        <v>180383.203125</v>
      </c>
      <c r="R3044">
        <v>3.8850158452987671E-3</v>
      </c>
      <c r="S3044">
        <v>0.69767081737518311</v>
      </c>
      <c r="T3044">
        <v>41634.60546875</v>
      </c>
      <c r="U3044">
        <v>34479.60546875</v>
      </c>
      <c r="V3044">
        <v>48216.62890625</v>
      </c>
      <c r="W3044">
        <v>239051.5625</v>
      </c>
      <c r="X3044">
        <v>0.67708379030227661</v>
      </c>
      <c r="Y3044">
        <v>0.90550237894058228</v>
      </c>
      <c r="Z3044">
        <v>0.58321315050125122</v>
      </c>
      <c r="AA3044">
        <v>0.30623608827590942</v>
      </c>
      <c r="AB3044">
        <v>0.17329531908035278</v>
      </c>
      <c r="AC3044">
        <v>0.40411624312400818</v>
      </c>
      <c r="AD3044">
        <v>-0.49814009666442871</v>
      </c>
      <c r="AE3044">
        <f>VLOOKUP(C3044,[1]pop_15p_a!$A$8:$AL$68,32,FALSE)</f>
        <v>1569021.9770965599</v>
      </c>
      <c r="AL3044">
        <f t="shared" ref="AL3044:AQ3053" si="299">AL2976+9</f>
        <v>399</v>
      </c>
      <c r="AM3044">
        <f t="shared" si="299"/>
        <v>401</v>
      </c>
      <c r="AN3044">
        <f t="shared" si="299"/>
        <v>402</v>
      </c>
      <c r="AO3044">
        <f t="shared" si="299"/>
        <v>404</v>
      </c>
      <c r="AP3044">
        <f t="shared" si="299"/>
        <v>406</v>
      </c>
      <c r="AQ3044">
        <f t="shared" si="299"/>
        <v>407</v>
      </c>
    </row>
    <row r="3045" spans="1:43">
      <c r="A3045" s="3" t="s">
        <v>268</v>
      </c>
      <c r="B3045" s="3" t="s">
        <v>108</v>
      </c>
      <c r="C3045">
        <v>2001</v>
      </c>
      <c r="D3045">
        <v>45005.827899999997</v>
      </c>
      <c r="E3045">
        <v>25230.867999999999</v>
      </c>
      <c r="F3045">
        <v>9141.5753000000004</v>
      </c>
      <c r="G3045">
        <v>11698.462100000001</v>
      </c>
      <c r="H3045">
        <v>21035.209299999999</v>
      </c>
      <c r="I3045">
        <v>21979.640599999999</v>
      </c>
      <c r="J3045">
        <v>1.9883489608764648</v>
      </c>
      <c r="K3045">
        <v>0.92113113403320313</v>
      </c>
      <c r="L3045">
        <v>1695.8896484375</v>
      </c>
      <c r="M3045">
        <v>45377.1875</v>
      </c>
      <c r="N3045">
        <v>32793.6328125</v>
      </c>
      <c r="O3045">
        <v>45192.3359375</v>
      </c>
      <c r="P3045">
        <v>44726.79296875</v>
      </c>
      <c r="Q3045">
        <v>182038.1875</v>
      </c>
      <c r="R3045">
        <v>3.6775027401745319E-3</v>
      </c>
      <c r="S3045">
        <v>0.70690226554870605</v>
      </c>
      <c r="T3045">
        <v>42862.5625</v>
      </c>
      <c r="U3045">
        <v>35343.33203125</v>
      </c>
      <c r="V3045">
        <v>48829.16015625</v>
      </c>
      <c r="W3045">
        <v>246064.890625</v>
      </c>
      <c r="X3045">
        <v>0.71374773979187012</v>
      </c>
      <c r="Y3045">
        <v>0.91704756021499634</v>
      </c>
      <c r="Z3045">
        <v>0.58121716976165771</v>
      </c>
      <c r="AA3045">
        <v>0.2883160412311554</v>
      </c>
      <c r="AB3045">
        <v>0.18135698139667511</v>
      </c>
      <c r="AC3045">
        <v>0.43250200152397156</v>
      </c>
      <c r="AD3045">
        <v>-0.51580202579498291</v>
      </c>
      <c r="AE3045">
        <f>VLOOKUP(C3045,[1]pop_15p_a!$A$8:$AL$68,32,FALSE)</f>
        <v>1573887.531863</v>
      </c>
      <c r="AL3045">
        <f t="shared" si="299"/>
        <v>399</v>
      </c>
      <c r="AM3045">
        <f t="shared" si="299"/>
        <v>401</v>
      </c>
      <c r="AN3045">
        <f t="shared" si="299"/>
        <v>402</v>
      </c>
      <c r="AO3045">
        <f t="shared" si="299"/>
        <v>404</v>
      </c>
      <c r="AP3045">
        <f t="shared" si="299"/>
        <v>406</v>
      </c>
      <c r="AQ3045">
        <f t="shared" si="299"/>
        <v>407</v>
      </c>
    </row>
    <row r="3046" spans="1:43">
      <c r="A3046" s="3" t="s">
        <v>268</v>
      </c>
      <c r="B3046" s="3" t="s">
        <v>108</v>
      </c>
      <c r="C3046">
        <v>2002</v>
      </c>
      <c r="D3046">
        <v>46583.552000000003</v>
      </c>
      <c r="E3046">
        <v>25834.334800000001</v>
      </c>
      <c r="F3046">
        <v>9435.8534999999993</v>
      </c>
      <c r="G3046">
        <v>11655.6049</v>
      </c>
      <c r="H3046">
        <v>22672.2363</v>
      </c>
      <c r="I3046">
        <v>23216.0782</v>
      </c>
      <c r="J3046">
        <v>1.9882639646530151</v>
      </c>
      <c r="K3046">
        <v>0.93446624279022217</v>
      </c>
      <c r="L3046">
        <v>1720.51806640625</v>
      </c>
      <c r="M3046">
        <v>46752.09375</v>
      </c>
      <c r="N3046">
        <v>33761.10546875</v>
      </c>
      <c r="O3046">
        <v>45864.13671875</v>
      </c>
      <c r="P3046">
        <v>46321.79296875</v>
      </c>
      <c r="Q3046">
        <v>174638.109375</v>
      </c>
      <c r="R3046">
        <v>3.4393433015793562E-3</v>
      </c>
      <c r="S3046">
        <v>0.72278439998626709</v>
      </c>
      <c r="T3046">
        <v>44506.90234375</v>
      </c>
      <c r="U3046">
        <v>36288.7265625</v>
      </c>
      <c r="V3046">
        <v>50171.4375</v>
      </c>
      <c r="W3046">
        <v>252503.515625</v>
      </c>
      <c r="X3046">
        <v>0.74497765302658081</v>
      </c>
      <c r="Y3046">
        <v>0.9195285439491272</v>
      </c>
      <c r="Z3046">
        <v>0.57865864038467407</v>
      </c>
      <c r="AA3046">
        <v>0.27308666706085205</v>
      </c>
      <c r="AB3046">
        <v>0.18310992419719696</v>
      </c>
      <c r="AC3046">
        <v>0.46084743738174438</v>
      </c>
      <c r="AD3046">
        <v>-0.52999842166900635</v>
      </c>
      <c r="AE3046">
        <f>VLOOKUP(C3046,[1]pop_15p_a!$A$8:$AL$68,32,FALSE)</f>
        <v>1578677.12230223</v>
      </c>
      <c r="AL3046">
        <f t="shared" si="299"/>
        <v>399</v>
      </c>
      <c r="AM3046">
        <f t="shared" si="299"/>
        <v>401</v>
      </c>
      <c r="AN3046">
        <f t="shared" si="299"/>
        <v>402</v>
      </c>
      <c r="AO3046">
        <f t="shared" si="299"/>
        <v>404</v>
      </c>
      <c r="AP3046">
        <f t="shared" si="299"/>
        <v>406</v>
      </c>
      <c r="AQ3046">
        <f t="shared" si="299"/>
        <v>407</v>
      </c>
    </row>
    <row r="3047" spans="1:43">
      <c r="A3047" s="3" t="s">
        <v>268</v>
      </c>
      <c r="B3047" s="3" t="s">
        <v>108</v>
      </c>
      <c r="C3047">
        <v>2003</v>
      </c>
      <c r="D3047">
        <v>47962.546399999999</v>
      </c>
      <c r="E3047">
        <v>26739.591400000001</v>
      </c>
      <c r="F3047">
        <v>9687.3556000000008</v>
      </c>
      <c r="G3047">
        <v>12330.321900000001</v>
      </c>
      <c r="H3047">
        <v>23388.7922</v>
      </c>
      <c r="I3047">
        <v>24716.8789</v>
      </c>
      <c r="J3047">
        <v>1.9889650344848633</v>
      </c>
      <c r="K3047">
        <v>0.93137174844741821</v>
      </c>
      <c r="L3047">
        <v>1723.8250732421875</v>
      </c>
      <c r="M3047">
        <v>47680.375</v>
      </c>
      <c r="N3047">
        <v>34420.4921875</v>
      </c>
      <c r="O3047">
        <v>47452.546875</v>
      </c>
      <c r="P3047">
        <v>47302.70703125</v>
      </c>
      <c r="Q3047">
        <v>181365.21875</v>
      </c>
      <c r="R3047">
        <v>3.4989919513463974E-3</v>
      </c>
      <c r="S3047">
        <v>0.70808494091033936</v>
      </c>
      <c r="T3047">
        <v>45771.82421875</v>
      </c>
      <c r="U3047">
        <v>37469.32421875</v>
      </c>
      <c r="V3047">
        <v>52449.95703125</v>
      </c>
      <c r="W3047">
        <v>259204</v>
      </c>
      <c r="X3047">
        <v>0.77512830495834351</v>
      </c>
      <c r="Y3047">
        <v>0.93217593431472778</v>
      </c>
      <c r="Z3047">
        <v>0.58754622936248779</v>
      </c>
      <c r="AA3047">
        <v>0.28968441486358643</v>
      </c>
      <c r="AB3047">
        <v>0.17757329344749451</v>
      </c>
      <c r="AC3047">
        <v>0.50947386026382446</v>
      </c>
      <c r="AD3047">
        <v>-0.59766203165054321</v>
      </c>
      <c r="AE3047">
        <f>VLOOKUP(C3047,[1]pop_15p_a!$A$8:$AL$68,32,FALSE)</f>
        <v>1582127.1362560301</v>
      </c>
      <c r="AL3047">
        <f t="shared" si="299"/>
        <v>399</v>
      </c>
      <c r="AM3047">
        <f t="shared" si="299"/>
        <v>401</v>
      </c>
      <c r="AN3047">
        <f t="shared" si="299"/>
        <v>402</v>
      </c>
      <c r="AO3047">
        <f t="shared" si="299"/>
        <v>404</v>
      </c>
      <c r="AP3047">
        <f t="shared" si="299"/>
        <v>406</v>
      </c>
      <c r="AQ3047">
        <f t="shared" si="299"/>
        <v>407</v>
      </c>
    </row>
    <row r="3048" spans="1:43">
      <c r="A3048" s="3" t="s">
        <v>268</v>
      </c>
      <c r="B3048" s="3" t="s">
        <v>108</v>
      </c>
      <c r="C3048">
        <v>2004</v>
      </c>
      <c r="D3048">
        <v>50053.326399999998</v>
      </c>
      <c r="E3048">
        <v>27417.736499999999</v>
      </c>
      <c r="F3048">
        <v>10035.287</v>
      </c>
      <c r="G3048">
        <v>13013.9326</v>
      </c>
      <c r="H3048">
        <v>26439.268400000001</v>
      </c>
      <c r="I3048">
        <v>28169.372800000001</v>
      </c>
      <c r="J3048">
        <v>1.9914300441741943</v>
      </c>
      <c r="K3048">
        <v>0.93465089797973633</v>
      </c>
      <c r="L3048">
        <v>1736.5703125</v>
      </c>
      <c r="M3048">
        <v>50569.36328125</v>
      </c>
      <c r="N3048">
        <v>35293.921875</v>
      </c>
      <c r="O3048">
        <v>50909.55859375</v>
      </c>
      <c r="P3048">
        <v>50184.57421875</v>
      </c>
      <c r="Q3048">
        <v>211279.875</v>
      </c>
      <c r="R3048">
        <v>3.8594608195126057E-3</v>
      </c>
      <c r="S3048">
        <v>0.68396580219268799</v>
      </c>
      <c r="T3048">
        <v>47763.71875</v>
      </c>
      <c r="U3048">
        <v>38556.44921875</v>
      </c>
      <c r="V3048">
        <v>55003.5546875</v>
      </c>
      <c r="W3048">
        <v>266217.625</v>
      </c>
      <c r="X3048">
        <v>0.80873978137969971</v>
      </c>
      <c r="Y3048">
        <v>0.95015072822570801</v>
      </c>
      <c r="Z3048">
        <v>0.57710564136505127</v>
      </c>
      <c r="AA3048">
        <v>0.33354809880256653</v>
      </c>
      <c r="AB3048">
        <v>0.17676824331283569</v>
      </c>
      <c r="AC3048">
        <v>0.56399524211883545</v>
      </c>
      <c r="AD3048">
        <v>-0.68601799011230469</v>
      </c>
      <c r="AE3048">
        <f>VLOOKUP(C3048,[1]pop_15p_a!$A$8:$AL$68,32,FALSE)</f>
        <v>1585664.3525020101</v>
      </c>
      <c r="AL3048">
        <f t="shared" si="299"/>
        <v>399</v>
      </c>
      <c r="AM3048">
        <f t="shared" si="299"/>
        <v>401</v>
      </c>
      <c r="AN3048">
        <f t="shared" si="299"/>
        <v>402</v>
      </c>
      <c r="AO3048">
        <f t="shared" si="299"/>
        <v>404</v>
      </c>
      <c r="AP3048">
        <f t="shared" si="299"/>
        <v>406</v>
      </c>
      <c r="AQ3048">
        <f t="shared" si="299"/>
        <v>407</v>
      </c>
    </row>
    <row r="3049" spans="1:43">
      <c r="A3049" s="3" t="s">
        <v>268</v>
      </c>
      <c r="B3049" s="3" t="s">
        <v>108</v>
      </c>
      <c r="C3049">
        <v>2005</v>
      </c>
      <c r="D3049">
        <v>51954.336900000002</v>
      </c>
      <c r="E3049">
        <v>27984.227999999999</v>
      </c>
      <c r="F3049">
        <v>10319.7173</v>
      </c>
      <c r="G3049">
        <v>13484.0656</v>
      </c>
      <c r="H3049">
        <v>29443.802</v>
      </c>
      <c r="I3049">
        <v>30236.1296</v>
      </c>
      <c r="J3049">
        <v>1.9962810277938843</v>
      </c>
      <c r="K3049">
        <v>0.93077969551086426</v>
      </c>
      <c r="L3049">
        <v>1696.603515625</v>
      </c>
      <c r="M3049">
        <v>52912.71484375</v>
      </c>
      <c r="N3049">
        <v>36548.50390625</v>
      </c>
      <c r="O3049">
        <v>53681.9453125</v>
      </c>
      <c r="P3049">
        <v>53341.8359375</v>
      </c>
      <c r="Q3049">
        <v>245088.625</v>
      </c>
      <c r="R3049">
        <v>4.2307134717702866E-3</v>
      </c>
      <c r="S3049">
        <v>0.69563043117523193</v>
      </c>
      <c r="T3049">
        <v>49675.70703125</v>
      </c>
      <c r="U3049">
        <v>39451.24609375</v>
      </c>
      <c r="V3049">
        <v>56028.83203125</v>
      </c>
      <c r="W3049">
        <v>273174.03125</v>
      </c>
      <c r="X3049">
        <v>0.84218579530715942</v>
      </c>
      <c r="Y3049">
        <v>0.9899752140045166</v>
      </c>
      <c r="Z3049">
        <v>0.5625266432762146</v>
      </c>
      <c r="AA3049">
        <v>0.34508749842643738</v>
      </c>
      <c r="AB3049">
        <v>0.17360296845436096</v>
      </c>
      <c r="AC3049">
        <v>0.59216958284378052</v>
      </c>
      <c r="AD3049">
        <v>-0.71461778879165649</v>
      </c>
      <c r="AE3049">
        <f>VLOOKUP(C3049,[1]pop_15p_a!$A$8:$AL$68,32,FALSE)</f>
        <v>1588310.2348748699</v>
      </c>
      <c r="AL3049">
        <f t="shared" si="299"/>
        <v>399</v>
      </c>
      <c r="AM3049">
        <f t="shared" si="299"/>
        <v>401</v>
      </c>
      <c r="AN3049">
        <f t="shared" si="299"/>
        <v>402</v>
      </c>
      <c r="AO3049">
        <f t="shared" si="299"/>
        <v>404</v>
      </c>
      <c r="AP3049">
        <f t="shared" si="299"/>
        <v>406</v>
      </c>
      <c r="AQ3049">
        <f t="shared" si="299"/>
        <v>407</v>
      </c>
    </row>
    <row r="3050" spans="1:43">
      <c r="A3050" s="3" t="s">
        <v>268</v>
      </c>
      <c r="B3050" s="3" t="s">
        <v>108</v>
      </c>
      <c r="C3050">
        <v>2006</v>
      </c>
      <c r="D3050">
        <v>54939.839500000002</v>
      </c>
      <c r="E3050">
        <v>28345.3413</v>
      </c>
      <c r="F3050">
        <v>10647.254000000001</v>
      </c>
      <c r="G3050">
        <v>14866.0702</v>
      </c>
      <c r="H3050">
        <v>33602.014000000003</v>
      </c>
      <c r="I3050">
        <v>33981.950400000002</v>
      </c>
      <c r="J3050">
        <v>2.0037910938262939</v>
      </c>
      <c r="K3050">
        <v>0.9459834098815918</v>
      </c>
      <c r="L3050">
        <v>1667.4508056640625</v>
      </c>
      <c r="M3050">
        <v>55753.9609375</v>
      </c>
      <c r="N3050">
        <v>37378.953125</v>
      </c>
      <c r="O3050">
        <v>55823.58984375</v>
      </c>
      <c r="P3050">
        <v>55796.8984375</v>
      </c>
      <c r="Q3050">
        <v>260488.1875</v>
      </c>
      <c r="R3050">
        <v>4.2758048512041569E-3</v>
      </c>
      <c r="S3050">
        <v>0.69365209341049194</v>
      </c>
      <c r="T3050">
        <v>52485.36328125</v>
      </c>
      <c r="U3050">
        <v>40134.54296875</v>
      </c>
      <c r="V3050">
        <v>58645.99609375</v>
      </c>
      <c r="W3050">
        <v>281347.90625</v>
      </c>
      <c r="X3050">
        <v>0.88659745454788208</v>
      </c>
      <c r="Y3050">
        <v>1.0238471031188965</v>
      </c>
      <c r="Z3050">
        <v>0.55188935995101929</v>
      </c>
      <c r="AA3050">
        <v>0.36310747265815735</v>
      </c>
      <c r="AB3050">
        <v>0.18396557867527008</v>
      </c>
      <c r="AC3050">
        <v>0.65932446718215942</v>
      </c>
      <c r="AD3050">
        <v>-0.80910801887512207</v>
      </c>
      <c r="AE3050">
        <f>VLOOKUP(C3050,[1]pop_15p_a!$A$8:$AL$68,32,FALSE)</f>
        <v>1592341.6290195801</v>
      </c>
      <c r="AL3050">
        <f t="shared" si="299"/>
        <v>399</v>
      </c>
      <c r="AM3050">
        <f t="shared" si="299"/>
        <v>401</v>
      </c>
      <c r="AN3050">
        <f t="shared" si="299"/>
        <v>402</v>
      </c>
      <c r="AO3050">
        <f t="shared" si="299"/>
        <v>404</v>
      </c>
      <c r="AP3050">
        <f t="shared" si="299"/>
        <v>406</v>
      </c>
      <c r="AQ3050">
        <f t="shared" si="299"/>
        <v>407</v>
      </c>
    </row>
    <row r="3051" spans="1:43">
      <c r="A3051" s="3" t="s">
        <v>268</v>
      </c>
      <c r="B3051" s="3" t="s">
        <v>108</v>
      </c>
      <c r="C3051">
        <v>2007</v>
      </c>
      <c r="D3051">
        <v>58774.729399999997</v>
      </c>
      <c r="E3051">
        <v>30193.0432</v>
      </c>
      <c r="F3051">
        <v>10840.384700000001</v>
      </c>
      <c r="G3051">
        <v>16639.070800000001</v>
      </c>
      <c r="H3051">
        <v>38258.515200000002</v>
      </c>
      <c r="I3051">
        <v>39778.342600000004</v>
      </c>
      <c r="J3051">
        <v>2.0135390758514404</v>
      </c>
      <c r="K3051">
        <v>0.98077279329299927</v>
      </c>
      <c r="L3051">
        <v>1654.9395751953125</v>
      </c>
      <c r="M3051">
        <v>59524.21875</v>
      </c>
      <c r="N3051">
        <v>39484.234375</v>
      </c>
      <c r="O3051">
        <v>60028.26171875</v>
      </c>
      <c r="P3051">
        <v>59259.171875</v>
      </c>
      <c r="Q3051">
        <v>259423.34375</v>
      </c>
      <c r="R3051">
        <v>4.1680186986923218E-3</v>
      </c>
      <c r="S3051">
        <v>0.70320361852645874</v>
      </c>
      <c r="T3051">
        <v>56128.7109375</v>
      </c>
      <c r="U3051">
        <v>42225.22265625</v>
      </c>
      <c r="V3051">
        <v>63912.96484375</v>
      </c>
      <c r="W3051">
        <v>290971.8125</v>
      </c>
      <c r="X3051">
        <v>0.93260622024536133</v>
      </c>
      <c r="Y3051">
        <v>1.0517616271972656</v>
      </c>
      <c r="Z3051">
        <v>0.56409561634063721</v>
      </c>
      <c r="AA3051">
        <v>0.38995662331581116</v>
      </c>
      <c r="AB3051">
        <v>0.18537476658821106</v>
      </c>
      <c r="AC3051">
        <v>0.7299879789352417</v>
      </c>
      <c r="AD3051">
        <v>-0.91723334789276123</v>
      </c>
      <c r="AE3051">
        <f>VLOOKUP(C3051,[1]pop_15p_a!$A$8:$AL$68,32,FALSE)</f>
        <v>1598767.7479811199</v>
      </c>
      <c r="AL3051">
        <f t="shared" si="299"/>
        <v>399</v>
      </c>
      <c r="AM3051">
        <f t="shared" si="299"/>
        <v>401</v>
      </c>
      <c r="AN3051">
        <f t="shared" si="299"/>
        <v>402</v>
      </c>
      <c r="AO3051">
        <f t="shared" si="299"/>
        <v>404</v>
      </c>
      <c r="AP3051">
        <f t="shared" si="299"/>
        <v>406</v>
      </c>
      <c r="AQ3051">
        <f t="shared" si="299"/>
        <v>407</v>
      </c>
    </row>
    <row r="3052" spans="1:43">
      <c r="A3052" s="3" t="s">
        <v>268</v>
      </c>
      <c r="B3052" s="3" t="s">
        <v>108</v>
      </c>
      <c r="C3052">
        <v>2008</v>
      </c>
      <c r="D3052">
        <v>60837.629200000003</v>
      </c>
      <c r="E3052">
        <v>31059.390200000002</v>
      </c>
      <c r="F3052">
        <v>11400.772800000001</v>
      </c>
      <c r="G3052">
        <v>17811.7418</v>
      </c>
      <c r="H3052">
        <v>39858.999799999998</v>
      </c>
      <c r="I3052">
        <v>41405.349000000002</v>
      </c>
      <c r="J3052">
        <v>2.0245380401611328</v>
      </c>
      <c r="K3052">
        <v>1.0059148073196411</v>
      </c>
      <c r="L3052">
        <v>1673.6466064453125</v>
      </c>
      <c r="M3052">
        <v>62537.26171875</v>
      </c>
      <c r="N3052">
        <v>42299.54296875</v>
      </c>
      <c r="O3052">
        <v>63795.640625</v>
      </c>
      <c r="P3052">
        <v>62589.734375</v>
      </c>
      <c r="Q3052">
        <v>277385.4375</v>
      </c>
      <c r="R3052">
        <v>4.3834839016199112E-3</v>
      </c>
      <c r="S3052">
        <v>0.71482169628143311</v>
      </c>
      <c r="T3052">
        <v>57981.03125</v>
      </c>
      <c r="U3052">
        <v>43506.26171875</v>
      </c>
      <c r="V3052">
        <v>65892.2109375</v>
      </c>
      <c r="W3052">
        <v>301196.3125</v>
      </c>
      <c r="X3052">
        <v>0.97578155994415283</v>
      </c>
      <c r="Y3052">
        <v>1.0404493808746338</v>
      </c>
      <c r="Z3052">
        <v>0.5598331093788147</v>
      </c>
      <c r="AA3052">
        <v>0.38352343440055847</v>
      </c>
      <c r="AB3052">
        <v>0.19485588371753693</v>
      </c>
      <c r="AC3052">
        <v>0.6871979832649231</v>
      </c>
      <c r="AD3052">
        <v>-0.89127498865127563</v>
      </c>
      <c r="AE3052">
        <f>VLOOKUP(C3052,[1]pop_15p_a!$A$8:$AL$68,32,FALSE)</f>
        <v>1596054.53851844</v>
      </c>
      <c r="AL3052">
        <f t="shared" si="299"/>
        <v>399</v>
      </c>
      <c r="AM3052">
        <f t="shared" si="299"/>
        <v>401</v>
      </c>
      <c r="AN3052">
        <f t="shared" si="299"/>
        <v>402</v>
      </c>
      <c r="AO3052">
        <f t="shared" si="299"/>
        <v>404</v>
      </c>
      <c r="AP3052">
        <f t="shared" si="299"/>
        <v>406</v>
      </c>
      <c r="AQ3052">
        <f t="shared" si="299"/>
        <v>407</v>
      </c>
    </row>
    <row r="3053" spans="1:43">
      <c r="A3053" s="3" t="s">
        <v>268</v>
      </c>
      <c r="B3053" s="3" t="s">
        <v>108</v>
      </c>
      <c r="C3053">
        <v>2009</v>
      </c>
      <c r="D3053">
        <v>56245.338000000003</v>
      </c>
      <c r="E3053">
        <v>31703.3737</v>
      </c>
      <c r="F3053">
        <v>11634.044</v>
      </c>
      <c r="G3053">
        <v>13879.525299999999</v>
      </c>
      <c r="H3053">
        <v>33258.162400000001</v>
      </c>
      <c r="I3053">
        <v>33792.824699999997</v>
      </c>
      <c r="J3053">
        <v>2.0354239940643311</v>
      </c>
      <c r="K3053">
        <v>0.98427838087081909</v>
      </c>
      <c r="L3053">
        <v>1678.7506103515625</v>
      </c>
      <c r="M3053">
        <v>58050.29296875</v>
      </c>
      <c r="N3053">
        <v>42020.40625</v>
      </c>
      <c r="O3053">
        <v>56617.2265625</v>
      </c>
      <c r="P3053">
        <v>57695.44921875</v>
      </c>
      <c r="Q3053">
        <v>279949.90625</v>
      </c>
      <c r="R3053">
        <v>4.5792576856911182E-3</v>
      </c>
      <c r="S3053">
        <v>0.67514246702194214</v>
      </c>
      <c r="T3053">
        <v>53460.08984375</v>
      </c>
      <c r="U3053">
        <v>44069.24609375</v>
      </c>
      <c r="V3053">
        <v>59678.578125</v>
      </c>
      <c r="W3053">
        <v>305924.53125</v>
      </c>
      <c r="X3053">
        <v>0.98805916309356689</v>
      </c>
      <c r="Y3053">
        <v>0.96335017681121826</v>
      </c>
      <c r="Z3053">
        <v>0.57432448863983154</v>
      </c>
      <c r="AA3053">
        <v>0.27486583590507507</v>
      </c>
      <c r="AB3053">
        <v>0.21694202721118927</v>
      </c>
      <c r="AC3053">
        <v>0.5944560170173645</v>
      </c>
      <c r="AD3053">
        <v>-0.7090609073638916</v>
      </c>
      <c r="AE3053">
        <f>VLOOKUP(C3053,[1]pop_15p_a!$A$8:$AL$68,32,FALSE)</f>
        <v>1607404.07204814</v>
      </c>
      <c r="AL3053">
        <f t="shared" si="299"/>
        <v>399</v>
      </c>
      <c r="AM3053">
        <f t="shared" si="299"/>
        <v>401</v>
      </c>
      <c r="AN3053">
        <f t="shared" si="299"/>
        <v>402</v>
      </c>
      <c r="AO3053">
        <f t="shared" si="299"/>
        <v>404</v>
      </c>
      <c r="AP3053">
        <f t="shared" si="299"/>
        <v>406</v>
      </c>
      <c r="AQ3053">
        <f t="shared" si="299"/>
        <v>407</v>
      </c>
    </row>
    <row r="3054" spans="1:43">
      <c r="A3054" s="3" t="s">
        <v>268</v>
      </c>
      <c r="B3054" s="3" t="s">
        <v>108</v>
      </c>
      <c r="C3054">
        <v>2010</v>
      </c>
      <c r="D3054">
        <v>57001.133900000001</v>
      </c>
      <c r="E3054">
        <v>32012.2114</v>
      </c>
      <c r="F3054">
        <v>11639.3673</v>
      </c>
      <c r="G3054">
        <v>12016.7426</v>
      </c>
      <c r="H3054">
        <v>36637.3776</v>
      </c>
      <c r="I3054">
        <v>36034.211499999998</v>
      </c>
      <c r="J3054">
        <v>2.0451679229736328</v>
      </c>
      <c r="K3054">
        <v>0.96384936571121216</v>
      </c>
      <c r="L3054">
        <v>1680.1402587890625</v>
      </c>
      <c r="M3054">
        <v>58597.22265625</v>
      </c>
      <c r="N3054">
        <v>43312.83203125</v>
      </c>
      <c r="O3054">
        <v>57542.09375</v>
      </c>
      <c r="P3054">
        <v>58379.78515625</v>
      </c>
      <c r="Q3054">
        <v>296429.09375</v>
      </c>
      <c r="R3054">
        <v>4.97048394754529E-3</v>
      </c>
      <c r="S3054">
        <v>0.64981168508529663</v>
      </c>
      <c r="T3054">
        <v>54121.796875</v>
      </c>
      <c r="U3054">
        <v>44410.13671875</v>
      </c>
      <c r="V3054">
        <v>59198.1171875</v>
      </c>
      <c r="W3054">
        <v>308216.75</v>
      </c>
      <c r="X3054">
        <v>0.99298501014709473</v>
      </c>
      <c r="Y3054">
        <v>0.98317122459411621</v>
      </c>
      <c r="Z3054">
        <v>0.58762532472610474</v>
      </c>
      <c r="AA3054">
        <v>0.26556158065795898</v>
      </c>
      <c r="AB3054">
        <v>0.22072461247444153</v>
      </c>
      <c r="AC3054">
        <v>0.6380266547203064</v>
      </c>
      <c r="AD3054">
        <v>-0.77121090888977051</v>
      </c>
      <c r="AE3054">
        <f>VLOOKUP(C3054,[1]pop_15p_a!$A$8:$AL$68,32,FALSE)</f>
        <v>1608132.66596586</v>
      </c>
      <c r="AL3054">
        <f t="shared" ref="AL3054:AQ3063" si="300">AL2986+9</f>
        <v>399</v>
      </c>
      <c r="AM3054">
        <f t="shared" si="300"/>
        <v>401</v>
      </c>
      <c r="AN3054">
        <f t="shared" si="300"/>
        <v>402</v>
      </c>
      <c r="AO3054">
        <f t="shared" si="300"/>
        <v>404</v>
      </c>
      <c r="AP3054">
        <f t="shared" si="300"/>
        <v>406</v>
      </c>
      <c r="AQ3054">
        <f t="shared" si="300"/>
        <v>407</v>
      </c>
    </row>
    <row r="3055" spans="1:43">
      <c r="A3055" s="3" t="s">
        <v>268</v>
      </c>
      <c r="B3055" s="3" t="s">
        <v>108</v>
      </c>
      <c r="C3055">
        <v>2011</v>
      </c>
      <c r="D3055">
        <v>57492.101199999997</v>
      </c>
      <c r="E3055">
        <v>32266.1607</v>
      </c>
      <c r="F3055">
        <v>11626.155199999999</v>
      </c>
      <c r="G3055">
        <v>11423.0803</v>
      </c>
      <c r="H3055">
        <v>39153.870699999999</v>
      </c>
      <c r="I3055">
        <v>37949.021500000003</v>
      </c>
      <c r="J3055">
        <v>2.0534360408782959</v>
      </c>
      <c r="K3055">
        <v>0.94959688186645508</v>
      </c>
      <c r="L3055">
        <v>1663.16357421875</v>
      </c>
      <c r="M3055">
        <v>59912.59765625</v>
      </c>
      <c r="N3055">
        <v>44315.23046875</v>
      </c>
      <c r="O3055">
        <v>58812.83984375</v>
      </c>
      <c r="P3055">
        <v>59912.59765625</v>
      </c>
      <c r="Q3055">
        <v>309666.5625</v>
      </c>
      <c r="R3055">
        <v>5.12305973097682E-3</v>
      </c>
      <c r="S3055">
        <v>0.65111863613128662</v>
      </c>
      <c r="T3055">
        <v>54473.24609375</v>
      </c>
      <c r="U3055">
        <v>44315.23046875</v>
      </c>
      <c r="V3055">
        <v>58812.83984375</v>
      </c>
      <c r="W3055">
        <v>309666.5625</v>
      </c>
      <c r="X3055">
        <v>1</v>
      </c>
      <c r="Y3055">
        <v>1</v>
      </c>
      <c r="Z3055">
        <v>0.59150809049606323</v>
      </c>
      <c r="AA3055">
        <v>0.26614183187484741</v>
      </c>
      <c r="AB3055">
        <v>0.22201474010944366</v>
      </c>
      <c r="AC3055">
        <v>0.70675528049468994</v>
      </c>
      <c r="AD3055">
        <v>-0.84869629144668579</v>
      </c>
      <c r="AE3055">
        <f>VLOOKUP(C3055,[1]pop_15p_a!$A$8:$AL$68,32,FALSE)</f>
        <v>1603757.75340213</v>
      </c>
      <c r="AL3055">
        <f t="shared" si="300"/>
        <v>399</v>
      </c>
      <c r="AM3055">
        <f t="shared" si="300"/>
        <v>401</v>
      </c>
      <c r="AN3055">
        <f t="shared" si="300"/>
        <v>402</v>
      </c>
      <c r="AO3055">
        <f t="shared" si="300"/>
        <v>404</v>
      </c>
      <c r="AP3055">
        <f t="shared" si="300"/>
        <v>406</v>
      </c>
      <c r="AQ3055">
        <f t="shared" si="300"/>
        <v>407</v>
      </c>
    </row>
    <row r="3056" spans="1:43">
      <c r="A3056" s="3" t="s">
        <v>268</v>
      </c>
      <c r="B3056" s="3" t="s">
        <v>108</v>
      </c>
      <c r="C3056">
        <v>2012</v>
      </c>
      <c r="D3056">
        <v>55974.632400000002</v>
      </c>
      <c r="E3056">
        <v>31559.487499999999</v>
      </c>
      <c r="F3056">
        <v>11352.87</v>
      </c>
      <c r="G3056">
        <v>10446.4375</v>
      </c>
      <c r="H3056">
        <v>39348.049500000001</v>
      </c>
      <c r="I3056">
        <v>36607.407700000003</v>
      </c>
      <c r="J3056">
        <v>2.0603899955749512</v>
      </c>
      <c r="K3056">
        <v>0.94198918342590332</v>
      </c>
      <c r="L3056">
        <v>1644.5904541015625</v>
      </c>
      <c r="M3056">
        <v>59568.890625</v>
      </c>
      <c r="N3056">
        <v>44128.28125</v>
      </c>
      <c r="O3056">
        <v>57029.73828125</v>
      </c>
      <c r="P3056">
        <v>59541.1953125</v>
      </c>
      <c r="Q3056">
        <v>363027.28125</v>
      </c>
      <c r="R3056">
        <v>5.6264614686369896E-3</v>
      </c>
      <c r="S3056">
        <v>0.61780911684036255</v>
      </c>
      <c r="T3056">
        <v>53019.03515625</v>
      </c>
      <c r="U3056">
        <v>43255.30078125</v>
      </c>
      <c r="V3056">
        <v>55437.0546875</v>
      </c>
      <c r="W3056">
        <v>309860.8125</v>
      </c>
      <c r="X3056">
        <v>0.99784475564956665</v>
      </c>
      <c r="Y3056">
        <v>0.98275023698806763</v>
      </c>
      <c r="Z3056">
        <v>0.59919905662536621</v>
      </c>
      <c r="AA3056">
        <v>0.23882631957530975</v>
      </c>
      <c r="AB3056">
        <v>0.21768517792224884</v>
      </c>
      <c r="AC3056">
        <v>0.67628955841064453</v>
      </c>
      <c r="AD3056">
        <v>-0.8022809624671936</v>
      </c>
      <c r="AE3056">
        <f>VLOOKUP(C3056,[1]pop_15p_a!$A$8:$AL$68,32,FALSE)</f>
        <v>1599985.6925717799</v>
      </c>
      <c r="AL3056">
        <f t="shared" si="300"/>
        <v>399</v>
      </c>
      <c r="AM3056">
        <f t="shared" si="300"/>
        <v>401</v>
      </c>
      <c r="AN3056">
        <f t="shared" si="300"/>
        <v>402</v>
      </c>
      <c r="AO3056">
        <f t="shared" si="300"/>
        <v>404</v>
      </c>
      <c r="AP3056">
        <f t="shared" si="300"/>
        <v>406</v>
      </c>
      <c r="AQ3056">
        <f t="shared" si="300"/>
        <v>407</v>
      </c>
    </row>
    <row r="3057" spans="1:43">
      <c r="A3057" s="3" t="s">
        <v>268</v>
      </c>
      <c r="B3057" s="3" t="s">
        <v>108</v>
      </c>
      <c r="C3057">
        <v>2013</v>
      </c>
      <c r="D3057">
        <v>55398.494500000001</v>
      </c>
      <c r="E3057">
        <v>30317.1747</v>
      </c>
      <c r="F3057">
        <v>11130.702799999999</v>
      </c>
      <c r="G3057">
        <v>10804.7219</v>
      </c>
      <c r="H3057">
        <v>40552.9306</v>
      </c>
      <c r="I3057">
        <v>37380.361799999999</v>
      </c>
      <c r="J3057">
        <v>2.0661189556121826</v>
      </c>
      <c r="K3057">
        <v>0.93271851539611816</v>
      </c>
      <c r="L3057">
        <v>1662.4052734375</v>
      </c>
      <c r="M3057">
        <v>60000.61328125</v>
      </c>
      <c r="N3057">
        <v>43109.671875</v>
      </c>
      <c r="O3057">
        <v>56549.796875</v>
      </c>
      <c r="P3057">
        <v>59878.64453125</v>
      </c>
      <c r="Q3057">
        <v>394584.1875</v>
      </c>
      <c r="R3057">
        <v>5.7193730026483536E-3</v>
      </c>
      <c r="S3057">
        <v>0.59922844171524048</v>
      </c>
      <c r="T3057">
        <v>52418.83203125</v>
      </c>
      <c r="U3057">
        <v>41709.95703125</v>
      </c>
      <c r="V3057">
        <v>54305.89453125</v>
      </c>
      <c r="W3057">
        <v>310468.5625</v>
      </c>
      <c r="X3057">
        <v>1.0009770393371582</v>
      </c>
      <c r="Y3057">
        <v>0.96634715795516968</v>
      </c>
      <c r="Z3057">
        <v>0.59810519218444824</v>
      </c>
      <c r="AA3057">
        <v>0.24997931718826294</v>
      </c>
      <c r="AB3057">
        <v>0.20371226966381073</v>
      </c>
      <c r="AC3057">
        <v>0.71019071340560913</v>
      </c>
      <c r="AD3057">
        <v>-0.833099365234375</v>
      </c>
      <c r="AE3057">
        <f>VLOOKUP(C3057,[1]pop_15p_a!$A$8:$AL$68,32,FALSE)</f>
        <v>1595252.2198616201</v>
      </c>
      <c r="AL3057">
        <f t="shared" si="300"/>
        <v>399</v>
      </c>
      <c r="AM3057">
        <f t="shared" si="300"/>
        <v>401</v>
      </c>
      <c r="AN3057">
        <f t="shared" si="300"/>
        <v>402</v>
      </c>
      <c r="AO3057">
        <f t="shared" si="300"/>
        <v>404</v>
      </c>
      <c r="AP3057">
        <f t="shared" si="300"/>
        <v>406</v>
      </c>
      <c r="AQ3057">
        <f t="shared" si="300"/>
        <v>407</v>
      </c>
    </row>
    <row r="3058" spans="1:43">
      <c r="A3058" s="3" t="s">
        <v>268</v>
      </c>
      <c r="B3058" s="3" t="s">
        <v>108</v>
      </c>
      <c r="C3058">
        <v>2014</v>
      </c>
      <c r="D3058">
        <v>56932.0124</v>
      </c>
      <c r="E3058">
        <v>30809.4643</v>
      </c>
      <c r="F3058">
        <v>11103.355</v>
      </c>
      <c r="G3058">
        <v>10797.926799999999</v>
      </c>
      <c r="H3058">
        <v>42990.42</v>
      </c>
      <c r="I3058">
        <v>38934.267</v>
      </c>
      <c r="J3058">
        <v>2.0708448886871338</v>
      </c>
      <c r="K3058">
        <v>0.93728917837142944</v>
      </c>
      <c r="L3058">
        <v>1681.9049072265625</v>
      </c>
      <c r="M3058">
        <v>61030.1328125</v>
      </c>
      <c r="N3058">
        <v>42860.0703125</v>
      </c>
      <c r="O3058">
        <v>56525.66796875</v>
      </c>
      <c r="P3058">
        <v>61043.63671875</v>
      </c>
      <c r="Q3058">
        <v>399673.21875</v>
      </c>
      <c r="R3058">
        <v>5.5060237646102905E-3</v>
      </c>
      <c r="S3058">
        <v>0.60239368677139282</v>
      </c>
      <c r="T3058">
        <v>53965.5390625</v>
      </c>
      <c r="U3058">
        <v>42167.546875</v>
      </c>
      <c r="V3058">
        <v>55203.1640625</v>
      </c>
      <c r="W3058">
        <v>311204.9375</v>
      </c>
      <c r="X3058">
        <v>1.0032244920730591</v>
      </c>
      <c r="Y3058">
        <v>0.9798588752746582</v>
      </c>
      <c r="Z3058">
        <v>0.59555411338806152</v>
      </c>
      <c r="AA3058">
        <v>0.24915823340415955</v>
      </c>
      <c r="AB3058">
        <v>0.18589286506175995</v>
      </c>
      <c r="AC3058">
        <v>0.7386506199836731</v>
      </c>
      <c r="AD3058">
        <v>-0.83379113674163818</v>
      </c>
      <c r="AE3058">
        <f>VLOOKUP(C3058,[1]pop_15p_a!$A$8:$AL$68,32,FALSE)</f>
        <v>1590616.2549873099</v>
      </c>
      <c r="AL3058">
        <f t="shared" si="300"/>
        <v>399</v>
      </c>
      <c r="AM3058">
        <f t="shared" si="300"/>
        <v>401</v>
      </c>
      <c r="AN3058">
        <f t="shared" si="300"/>
        <v>402</v>
      </c>
      <c r="AO3058">
        <f t="shared" si="300"/>
        <v>404</v>
      </c>
      <c r="AP3058">
        <f t="shared" si="300"/>
        <v>406</v>
      </c>
      <c r="AQ3058">
        <f t="shared" si="300"/>
        <v>407</v>
      </c>
    </row>
    <row r="3059" spans="1:43">
      <c r="A3059" s="3" t="s">
        <v>268</v>
      </c>
      <c r="B3059" s="3" t="s">
        <v>108</v>
      </c>
      <c r="C3059">
        <v>2015</v>
      </c>
      <c r="D3059">
        <v>58190.256399999998</v>
      </c>
      <c r="E3059">
        <v>31434.431799999998</v>
      </c>
      <c r="F3059">
        <v>11363.834699999999</v>
      </c>
      <c r="G3059">
        <v>10666.9494</v>
      </c>
      <c r="H3059">
        <v>45028.708299999998</v>
      </c>
      <c r="I3059">
        <v>40615.651700000002</v>
      </c>
      <c r="J3059">
        <v>2.0747880935668945</v>
      </c>
      <c r="K3059">
        <v>0.95000118017196655</v>
      </c>
      <c r="L3059">
        <v>1687.857421875</v>
      </c>
      <c r="M3059">
        <v>63559.015625</v>
      </c>
      <c r="N3059">
        <v>44262.41015625</v>
      </c>
      <c r="O3059">
        <v>57759.33984375</v>
      </c>
      <c r="P3059">
        <v>63179.71875</v>
      </c>
      <c r="Q3059">
        <v>415995.21875</v>
      </c>
      <c r="R3059">
        <v>5.5010286159813404E-3</v>
      </c>
      <c r="S3059">
        <v>0.59766727685928345</v>
      </c>
      <c r="T3059">
        <v>55209.36328125</v>
      </c>
      <c r="U3059">
        <v>43155.34375</v>
      </c>
      <c r="V3059">
        <v>56237.48828125</v>
      </c>
      <c r="W3059">
        <v>311768.71875</v>
      </c>
      <c r="X3059">
        <v>1.0073046684265137</v>
      </c>
      <c r="Y3059">
        <v>0.98649972677230835</v>
      </c>
      <c r="Z3059">
        <v>0.60004383325576782</v>
      </c>
      <c r="AA3059">
        <v>0.2404651939868927</v>
      </c>
      <c r="AB3059">
        <v>0.18854810297489166</v>
      </c>
      <c r="AC3059">
        <v>0.68903821706771851</v>
      </c>
      <c r="AD3059">
        <v>-0.78725922107696533</v>
      </c>
      <c r="AE3059">
        <f>VLOOKUP(C3059,[1]pop_15p_a!$A$8:$AL$68,32,FALSE)</f>
        <v>1584409.12561795</v>
      </c>
      <c r="AL3059">
        <f t="shared" si="300"/>
        <v>399</v>
      </c>
      <c r="AM3059">
        <f t="shared" si="300"/>
        <v>401</v>
      </c>
      <c r="AN3059">
        <f t="shared" si="300"/>
        <v>402</v>
      </c>
      <c r="AO3059">
        <f t="shared" si="300"/>
        <v>404</v>
      </c>
      <c r="AP3059">
        <f t="shared" si="300"/>
        <v>406</v>
      </c>
      <c r="AQ3059">
        <f t="shared" si="300"/>
        <v>407</v>
      </c>
    </row>
    <row r="3060" spans="1:43">
      <c r="A3060" s="3" t="s">
        <v>268</v>
      </c>
      <c r="B3060" s="3" t="s">
        <v>108</v>
      </c>
      <c r="C3060">
        <v>2016</v>
      </c>
      <c r="D3060">
        <v>60006.7814</v>
      </c>
      <c r="E3060">
        <v>32804.465100000001</v>
      </c>
      <c r="F3060">
        <v>11643.1998</v>
      </c>
      <c r="G3060">
        <v>10273.135</v>
      </c>
      <c r="H3060">
        <v>47943.593000000001</v>
      </c>
      <c r="I3060">
        <v>43316.707900000001</v>
      </c>
      <c r="J3060">
        <v>2.077862024307251</v>
      </c>
      <c r="K3060">
        <v>0.96906948089599609</v>
      </c>
      <c r="L3060">
        <v>1666.920166015625</v>
      </c>
      <c r="M3060">
        <v>65853.9140625</v>
      </c>
      <c r="N3060">
        <v>45515.32421875</v>
      </c>
      <c r="O3060">
        <v>59183.3828125</v>
      </c>
      <c r="P3060">
        <v>65154.40625</v>
      </c>
      <c r="Q3060">
        <v>443858.9375</v>
      </c>
      <c r="R3060">
        <v>5.7181254960596561E-3</v>
      </c>
      <c r="S3060">
        <v>0.60018151998519897</v>
      </c>
      <c r="T3060">
        <v>56903.29296875</v>
      </c>
      <c r="U3060">
        <v>44714.078125</v>
      </c>
      <c r="V3060">
        <v>57843.94140625</v>
      </c>
      <c r="W3060">
        <v>311750.75</v>
      </c>
      <c r="X3060">
        <v>1.0111109018325806</v>
      </c>
      <c r="Y3060">
        <v>1.0067976713180542</v>
      </c>
      <c r="Z3060">
        <v>0.5965617299079895</v>
      </c>
      <c r="AA3060">
        <v>0.23584520816802979</v>
      </c>
      <c r="AB3060">
        <v>0.18881483376026154</v>
      </c>
      <c r="AC3060">
        <v>0.70019316673278809</v>
      </c>
      <c r="AD3060">
        <v>-0.79138946533203125</v>
      </c>
      <c r="AE3060">
        <f>VLOOKUP(C3060,[1]pop_15p_a!$A$8:$AL$68,32,FALSE)</f>
        <v>1579603.6344570999</v>
      </c>
      <c r="AL3060">
        <f t="shared" si="300"/>
        <v>399</v>
      </c>
      <c r="AM3060">
        <f t="shared" si="300"/>
        <v>401</v>
      </c>
      <c r="AN3060">
        <f t="shared" si="300"/>
        <v>402</v>
      </c>
      <c r="AO3060">
        <f t="shared" si="300"/>
        <v>404</v>
      </c>
      <c r="AP3060">
        <f t="shared" si="300"/>
        <v>406</v>
      </c>
      <c r="AQ3060">
        <f t="shared" si="300"/>
        <v>407</v>
      </c>
    </row>
    <row r="3061" spans="1:43">
      <c r="A3061" s="3" t="s">
        <v>268</v>
      </c>
      <c r="B3061" s="3" t="s">
        <v>108</v>
      </c>
      <c r="C3061">
        <v>2017</v>
      </c>
      <c r="D3061">
        <v>62907.139000000003</v>
      </c>
      <c r="E3061">
        <v>33545.599199999997</v>
      </c>
      <c r="F3061">
        <v>11675.744699999999</v>
      </c>
      <c r="G3061">
        <v>11338.055399999999</v>
      </c>
      <c r="H3061">
        <v>53118.746599999999</v>
      </c>
      <c r="I3061">
        <v>47933.144</v>
      </c>
      <c r="J3061">
        <v>2.0799760818481445</v>
      </c>
      <c r="K3061">
        <v>0.99592280387878418</v>
      </c>
      <c r="L3061">
        <v>1655.0889892578125</v>
      </c>
      <c r="M3061">
        <v>70609.0546875</v>
      </c>
      <c r="N3061">
        <v>47486.4453125</v>
      </c>
      <c r="O3061">
        <v>63142.7890625</v>
      </c>
      <c r="P3061">
        <v>69943.9921875</v>
      </c>
      <c r="Q3061">
        <v>453280.71875</v>
      </c>
      <c r="R3061">
        <v>5.6741614826023579E-3</v>
      </c>
      <c r="S3061">
        <v>0.62200236320495605</v>
      </c>
      <c r="T3061">
        <v>59680.55078125</v>
      </c>
      <c r="U3061">
        <v>45399.67578125</v>
      </c>
      <c r="V3061">
        <v>60115.140625</v>
      </c>
      <c r="W3061">
        <v>313012.28125</v>
      </c>
      <c r="X3061">
        <v>1.021145224571228</v>
      </c>
      <c r="Y3061">
        <v>1.0347119569778442</v>
      </c>
      <c r="Z3061">
        <v>0.58333396911621094</v>
      </c>
      <c r="AA3061">
        <v>0.25304701924324036</v>
      </c>
      <c r="AB3061">
        <v>0.18416988849639893</v>
      </c>
      <c r="AC3061">
        <v>0.73804742097854614</v>
      </c>
      <c r="AD3061">
        <v>-0.83311325311660767</v>
      </c>
      <c r="AE3061">
        <f>VLOOKUP(C3061,[1]pop_15p_a!$A$8:$AL$68,32,FALSE)</f>
        <v>1574245.0575872599</v>
      </c>
      <c r="AL3061">
        <f t="shared" si="300"/>
        <v>399</v>
      </c>
      <c r="AM3061">
        <f t="shared" si="300"/>
        <v>401</v>
      </c>
      <c r="AN3061">
        <f t="shared" si="300"/>
        <v>402</v>
      </c>
      <c r="AO3061">
        <f t="shared" si="300"/>
        <v>404</v>
      </c>
      <c r="AP3061">
        <f t="shared" si="300"/>
        <v>406</v>
      </c>
      <c r="AQ3061">
        <f t="shared" si="300"/>
        <v>407</v>
      </c>
    </row>
    <row r="3062" spans="1:43">
      <c r="A3062" s="3" t="s">
        <v>261</v>
      </c>
      <c r="B3062" s="3" t="s">
        <v>262</v>
      </c>
      <c r="C3062">
        <v>1950</v>
      </c>
      <c r="J3062">
        <v>13.65534782409668</v>
      </c>
      <c r="K3062">
        <v>5.7140374183654785</v>
      </c>
      <c r="M3062">
        <v>71419.296875</v>
      </c>
      <c r="N3062">
        <v>53766.36328125</v>
      </c>
      <c r="O3062">
        <v>65371.87109375</v>
      </c>
      <c r="P3062">
        <v>69317.890625</v>
      </c>
      <c r="Q3062">
        <v>85677.3203125</v>
      </c>
      <c r="T3062">
        <v>81246.4296875</v>
      </c>
      <c r="U3062">
        <v>53250.95703125</v>
      </c>
      <c r="V3062">
        <v>66194.484375</v>
      </c>
      <c r="W3062">
        <v>210757.640625</v>
      </c>
      <c r="Z3062">
        <v>0.68311452865600586</v>
      </c>
      <c r="AA3062">
        <v>0.16399253904819489</v>
      </c>
      <c r="AB3062">
        <v>7.6635204255580902E-2</v>
      </c>
      <c r="AC3062">
        <v>0.12014886736869812</v>
      </c>
      <c r="AD3062">
        <v>-0.14017090201377869</v>
      </c>
      <c r="AL3062">
        <f t="shared" si="300"/>
        <v>408</v>
      </c>
      <c r="AM3062">
        <f t="shared" si="300"/>
        <v>410</v>
      </c>
      <c r="AN3062">
        <f t="shared" si="300"/>
        <v>411</v>
      </c>
      <c r="AO3062">
        <f t="shared" si="300"/>
        <v>413</v>
      </c>
      <c r="AP3062">
        <f t="shared" si="300"/>
        <v>415</v>
      </c>
      <c r="AQ3062">
        <f t="shared" si="300"/>
        <v>416</v>
      </c>
    </row>
    <row r="3063" spans="1:43">
      <c r="A3063" s="3" t="s">
        <v>261</v>
      </c>
      <c r="B3063" s="3" t="s">
        <v>262</v>
      </c>
      <c r="C3063">
        <v>1951</v>
      </c>
      <c r="J3063">
        <v>13.98726749420166</v>
      </c>
      <c r="K3063">
        <v>5.827242374420166</v>
      </c>
      <c r="M3063">
        <v>72708.140625</v>
      </c>
      <c r="N3063">
        <v>54937.8359375</v>
      </c>
      <c r="O3063">
        <v>72182.125</v>
      </c>
      <c r="P3063">
        <v>70897.4296875</v>
      </c>
      <c r="Q3063">
        <v>96378.0625</v>
      </c>
      <c r="T3063">
        <v>84939.4453125</v>
      </c>
      <c r="U3063">
        <v>54548.4375</v>
      </c>
      <c r="V3063">
        <v>73740.8984375</v>
      </c>
      <c r="W3063">
        <v>232342.3125</v>
      </c>
      <c r="Z3063">
        <v>0.67459779977798462</v>
      </c>
      <c r="AA3063">
        <v>0.23526304960250854</v>
      </c>
      <c r="AB3063">
        <v>7.4916526675224304E-2</v>
      </c>
      <c r="AC3063">
        <v>0.1309741884469986</v>
      </c>
      <c r="AD3063">
        <v>-0.19164185225963593</v>
      </c>
      <c r="AL3063">
        <f t="shared" si="300"/>
        <v>408</v>
      </c>
      <c r="AM3063">
        <f t="shared" si="300"/>
        <v>410</v>
      </c>
      <c r="AN3063">
        <f t="shared" si="300"/>
        <v>411</v>
      </c>
      <c r="AO3063">
        <f t="shared" si="300"/>
        <v>413</v>
      </c>
      <c r="AP3063">
        <f t="shared" si="300"/>
        <v>415</v>
      </c>
      <c r="AQ3063">
        <f t="shared" si="300"/>
        <v>416</v>
      </c>
    </row>
    <row r="3064" spans="1:43">
      <c r="A3064" s="3" t="s">
        <v>261</v>
      </c>
      <c r="B3064" s="3" t="s">
        <v>262</v>
      </c>
      <c r="C3064">
        <v>1952</v>
      </c>
      <c r="J3064">
        <v>14.327369689941406</v>
      </c>
      <c r="K3064">
        <v>5.9426894187927246</v>
      </c>
      <c r="M3064">
        <v>67386.4140625</v>
      </c>
      <c r="N3064">
        <v>55309.50390625</v>
      </c>
      <c r="O3064">
        <v>67749.328125</v>
      </c>
      <c r="P3064">
        <v>65818.75</v>
      </c>
      <c r="Q3064">
        <v>101213.0234375</v>
      </c>
      <c r="T3064">
        <v>87709.2109375</v>
      </c>
      <c r="U3064">
        <v>55836.5859375</v>
      </c>
      <c r="V3064">
        <v>67797.8515625</v>
      </c>
      <c r="W3064">
        <v>242672.71875</v>
      </c>
      <c r="Z3064">
        <v>0.72257626056671143</v>
      </c>
      <c r="AA3064">
        <v>0.18162049353122711</v>
      </c>
      <c r="AB3064">
        <v>8.4938414394855499E-2</v>
      </c>
      <c r="AC3064">
        <v>0.14417651295661926</v>
      </c>
      <c r="AD3064">
        <v>-0.1715385913848877</v>
      </c>
      <c r="AL3064">
        <f t="shared" ref="AL3064:AQ3073" si="301">AL2996+9</f>
        <v>408</v>
      </c>
      <c r="AM3064">
        <f t="shared" si="301"/>
        <v>410</v>
      </c>
      <c r="AN3064">
        <f t="shared" si="301"/>
        <v>411</v>
      </c>
      <c r="AO3064">
        <f t="shared" si="301"/>
        <v>413</v>
      </c>
      <c r="AP3064">
        <f t="shared" si="301"/>
        <v>415</v>
      </c>
      <c r="AQ3064">
        <f t="shared" si="301"/>
        <v>416</v>
      </c>
    </row>
    <row r="3065" spans="1:43">
      <c r="A3065" s="3" t="s">
        <v>261</v>
      </c>
      <c r="B3065" s="3" t="s">
        <v>262</v>
      </c>
      <c r="C3065">
        <v>1953</v>
      </c>
      <c r="J3065">
        <v>14.687636375427246</v>
      </c>
      <c r="K3065">
        <v>6.0604243278503418</v>
      </c>
      <c r="M3065">
        <v>75512.2265625</v>
      </c>
      <c r="N3065">
        <v>57608.10546875</v>
      </c>
      <c r="O3065">
        <v>73028.5390625</v>
      </c>
      <c r="P3065">
        <v>73755.796875</v>
      </c>
      <c r="Q3065">
        <v>106356.2421875</v>
      </c>
      <c r="T3065">
        <v>91402.234375</v>
      </c>
      <c r="U3065">
        <v>58078.96875</v>
      </c>
      <c r="V3065">
        <v>73809.59375</v>
      </c>
      <c r="W3065">
        <v>257537.96875</v>
      </c>
      <c r="Z3065">
        <v>0.67403823137283325</v>
      </c>
      <c r="AA3065">
        <v>0.20241039991378784</v>
      </c>
      <c r="AB3065">
        <v>8.2132317125797272E-2</v>
      </c>
      <c r="AC3065">
        <v>0.12803223729133606</v>
      </c>
      <c r="AD3065">
        <v>-0.15534481406211853</v>
      </c>
      <c r="AL3065">
        <f t="shared" si="301"/>
        <v>408</v>
      </c>
      <c r="AM3065">
        <f t="shared" si="301"/>
        <v>410</v>
      </c>
      <c r="AN3065">
        <f t="shared" si="301"/>
        <v>411</v>
      </c>
      <c r="AO3065">
        <f t="shared" si="301"/>
        <v>413</v>
      </c>
      <c r="AP3065">
        <f t="shared" si="301"/>
        <v>415</v>
      </c>
      <c r="AQ3065">
        <f t="shared" si="301"/>
        <v>416</v>
      </c>
    </row>
    <row r="3066" spans="1:43">
      <c r="A3066" s="3" t="s">
        <v>261</v>
      </c>
      <c r="B3066" s="3" t="s">
        <v>262</v>
      </c>
      <c r="C3066">
        <v>1954</v>
      </c>
      <c r="J3066">
        <v>15.057168960571289</v>
      </c>
      <c r="K3066">
        <v>6.1804919242858887</v>
      </c>
      <c r="M3066">
        <v>81929.3984375</v>
      </c>
      <c r="N3066">
        <v>59071.703125</v>
      </c>
      <c r="O3066">
        <v>77459.5625</v>
      </c>
      <c r="P3066">
        <v>79818.1484375</v>
      </c>
      <c r="Q3066">
        <v>112639.1875</v>
      </c>
      <c r="R3066">
        <v>1.4774102717638016E-2</v>
      </c>
      <c r="S3066">
        <v>0.76800310611724854</v>
      </c>
      <c r="T3066">
        <v>97403.390625</v>
      </c>
      <c r="U3066">
        <v>59441.7734375</v>
      </c>
      <c r="V3066">
        <v>78860.5234375</v>
      </c>
      <c r="W3066">
        <v>276871.8125</v>
      </c>
      <c r="X3066">
        <v>8.3924368023872375E-2</v>
      </c>
      <c r="Y3066">
        <v>0.86531251668930054</v>
      </c>
      <c r="Z3066">
        <v>0.63650912046432495</v>
      </c>
      <c r="AA3066">
        <v>0.22187092900276184</v>
      </c>
      <c r="AB3066">
        <v>7.625965029001236E-2</v>
      </c>
      <c r="AC3066">
        <v>0.13508985936641693</v>
      </c>
      <c r="AD3066">
        <v>-0.14825129508972168</v>
      </c>
      <c r="AL3066">
        <f t="shared" si="301"/>
        <v>408</v>
      </c>
      <c r="AM3066">
        <f t="shared" si="301"/>
        <v>410</v>
      </c>
      <c r="AN3066">
        <f t="shared" si="301"/>
        <v>411</v>
      </c>
      <c r="AO3066">
        <f t="shared" si="301"/>
        <v>413</v>
      </c>
      <c r="AP3066">
        <f t="shared" si="301"/>
        <v>415</v>
      </c>
      <c r="AQ3066">
        <f t="shared" si="301"/>
        <v>416</v>
      </c>
    </row>
    <row r="3067" spans="1:43">
      <c r="A3067" s="3" t="s">
        <v>261</v>
      </c>
      <c r="B3067" s="3" t="s">
        <v>262</v>
      </c>
      <c r="C3067">
        <v>1955</v>
      </c>
      <c r="J3067">
        <v>15.435816764831543</v>
      </c>
      <c r="K3067">
        <v>6.3029384613037109</v>
      </c>
      <c r="M3067">
        <v>85177.8828125</v>
      </c>
      <c r="N3067">
        <v>61594.953125</v>
      </c>
      <c r="O3067">
        <v>81505.9453125</v>
      </c>
      <c r="P3067">
        <v>82550.3828125</v>
      </c>
      <c r="Q3067">
        <v>121370.15625</v>
      </c>
      <c r="R3067">
        <v>1.5438745729625225E-2</v>
      </c>
      <c r="S3067">
        <v>0.73949235677719116</v>
      </c>
      <c r="T3067">
        <v>102942.921875</v>
      </c>
      <c r="U3067">
        <v>62252.359375</v>
      </c>
      <c r="V3067">
        <v>83516.6015625</v>
      </c>
      <c r="W3067">
        <v>297885.59375</v>
      </c>
      <c r="X3067">
        <v>9.0693913400173187E-2</v>
      </c>
      <c r="Y3067">
        <v>0.87020677328109741</v>
      </c>
      <c r="Z3067">
        <v>0.63896018266677856</v>
      </c>
      <c r="AA3067">
        <v>0.23248694837093353</v>
      </c>
      <c r="AB3067">
        <v>8.0241598188877106E-2</v>
      </c>
      <c r="AC3067">
        <v>0.14109452068805695</v>
      </c>
      <c r="AD3067">
        <v>-0.1554657369852066</v>
      </c>
      <c r="AL3067">
        <f t="shared" si="301"/>
        <v>408</v>
      </c>
      <c r="AM3067">
        <f t="shared" si="301"/>
        <v>410</v>
      </c>
      <c r="AN3067">
        <f t="shared" si="301"/>
        <v>411</v>
      </c>
      <c r="AO3067">
        <f t="shared" si="301"/>
        <v>413</v>
      </c>
      <c r="AP3067">
        <f t="shared" si="301"/>
        <v>415</v>
      </c>
      <c r="AQ3067">
        <f t="shared" si="301"/>
        <v>416</v>
      </c>
    </row>
    <row r="3068" spans="1:43">
      <c r="A3068" s="3" t="s">
        <v>261</v>
      </c>
      <c r="B3068" s="3" t="s">
        <v>262</v>
      </c>
      <c r="C3068">
        <v>1956</v>
      </c>
      <c r="J3068">
        <v>15.824191093444824</v>
      </c>
      <c r="K3068">
        <v>6.4278101921081543</v>
      </c>
      <c r="M3068">
        <v>90491.484375</v>
      </c>
      <c r="N3068">
        <v>63264.328125</v>
      </c>
      <c r="O3068">
        <v>83435.6328125</v>
      </c>
      <c r="P3068">
        <v>87431.0078125</v>
      </c>
      <c r="Q3068">
        <v>132774.046875</v>
      </c>
      <c r="R3068">
        <v>1.5940291807055473E-2</v>
      </c>
      <c r="S3068">
        <v>0.7554284930229187</v>
      </c>
      <c r="T3068">
        <v>108944.078125</v>
      </c>
      <c r="U3068">
        <v>64532.08203125</v>
      </c>
      <c r="V3068">
        <v>85770.7734375</v>
      </c>
      <c r="W3068">
        <v>317605.46875</v>
      </c>
      <c r="X3068">
        <v>9.6984550356864929E-2</v>
      </c>
      <c r="Y3068">
        <v>0.88997596502304077</v>
      </c>
      <c r="Z3068">
        <v>0.61566555500030518</v>
      </c>
      <c r="AA3068">
        <v>0.2219771146774292</v>
      </c>
      <c r="AB3068">
        <v>8.0533064901828766E-2</v>
      </c>
      <c r="AC3068">
        <v>0.1416253000497818</v>
      </c>
      <c r="AD3068">
        <v>-0.14323988556861877</v>
      </c>
      <c r="AL3068">
        <f t="shared" si="301"/>
        <v>408</v>
      </c>
      <c r="AM3068">
        <f t="shared" si="301"/>
        <v>410</v>
      </c>
      <c r="AN3068">
        <f t="shared" si="301"/>
        <v>411</v>
      </c>
      <c r="AO3068">
        <f t="shared" si="301"/>
        <v>413</v>
      </c>
      <c r="AP3068">
        <f t="shared" si="301"/>
        <v>415</v>
      </c>
      <c r="AQ3068">
        <f t="shared" si="301"/>
        <v>416</v>
      </c>
    </row>
    <row r="3069" spans="1:43">
      <c r="A3069" s="3" t="s">
        <v>261</v>
      </c>
      <c r="B3069" s="3" t="s">
        <v>262</v>
      </c>
      <c r="C3069">
        <v>1957</v>
      </c>
      <c r="J3069">
        <v>16.22224235534668</v>
      </c>
      <c r="K3069">
        <v>6.5551562309265137</v>
      </c>
      <c r="M3069">
        <v>95607.140625</v>
      </c>
      <c r="N3069">
        <v>66143.46875</v>
      </c>
      <c r="O3069">
        <v>89130.59375</v>
      </c>
      <c r="P3069">
        <v>92384.5078125</v>
      </c>
      <c r="Q3069">
        <v>141594.0625</v>
      </c>
      <c r="R3069">
        <v>1.6624497249722481E-2</v>
      </c>
      <c r="S3069">
        <v>0.76542770862579346</v>
      </c>
      <c r="T3069">
        <v>113560.3515625</v>
      </c>
      <c r="U3069">
        <v>67677.28125</v>
      </c>
      <c r="V3069">
        <v>91633.2734375</v>
      </c>
      <c r="W3069">
        <v>340576.46875</v>
      </c>
      <c r="X3069">
        <v>0.10430072247982025</v>
      </c>
      <c r="Y3069">
        <v>0.89800745248794556</v>
      </c>
      <c r="Z3069">
        <v>0.60723310708999634</v>
      </c>
      <c r="AA3069">
        <v>0.23912534117698669</v>
      </c>
      <c r="AB3069">
        <v>8.0829501152038574E-2</v>
      </c>
      <c r="AC3069">
        <v>0.14150296151638031</v>
      </c>
      <c r="AD3069">
        <v>-0.1458599865436554</v>
      </c>
      <c r="AL3069">
        <f t="shared" si="301"/>
        <v>408</v>
      </c>
      <c r="AM3069">
        <f t="shared" si="301"/>
        <v>410</v>
      </c>
      <c r="AN3069">
        <f t="shared" si="301"/>
        <v>411</v>
      </c>
      <c r="AO3069">
        <f t="shared" si="301"/>
        <v>413</v>
      </c>
      <c r="AP3069">
        <f t="shared" si="301"/>
        <v>415</v>
      </c>
      <c r="AQ3069">
        <f t="shared" si="301"/>
        <v>416</v>
      </c>
    </row>
    <row r="3070" spans="1:43">
      <c r="A3070" s="3" t="s">
        <v>261</v>
      </c>
      <c r="B3070" s="3" t="s">
        <v>262</v>
      </c>
      <c r="C3070">
        <v>1958</v>
      </c>
      <c r="J3070">
        <v>16.630516052246094</v>
      </c>
      <c r="K3070">
        <v>6.685025691986084</v>
      </c>
      <c r="M3070">
        <v>95412.4765625</v>
      </c>
      <c r="N3070">
        <v>67863.5625</v>
      </c>
      <c r="O3070">
        <v>90818.328125</v>
      </c>
      <c r="P3070">
        <v>92340.890625</v>
      </c>
      <c r="Q3070">
        <v>146309.9375</v>
      </c>
      <c r="R3070">
        <v>1.7328040674328804E-2</v>
      </c>
      <c r="S3070">
        <v>0.74889063835144043</v>
      </c>
      <c r="T3070">
        <v>116791.7421875</v>
      </c>
      <c r="U3070">
        <v>69335.4296875</v>
      </c>
      <c r="V3070">
        <v>93231.1640625</v>
      </c>
      <c r="W3070">
        <v>362089.6875</v>
      </c>
      <c r="X3070">
        <v>0.11131508648395538</v>
      </c>
      <c r="Y3070">
        <v>0.89855748414993286</v>
      </c>
      <c r="Z3070">
        <v>0.61741328239440918</v>
      </c>
      <c r="AA3070">
        <v>0.23726083338260651</v>
      </c>
      <c r="AB3070">
        <v>8.4025539457798004E-2</v>
      </c>
      <c r="AC3070">
        <v>0.13101111352443695</v>
      </c>
      <c r="AD3070">
        <v>-0.13908958435058594</v>
      </c>
      <c r="AL3070">
        <f t="shared" si="301"/>
        <v>408</v>
      </c>
      <c r="AM3070">
        <f t="shared" si="301"/>
        <v>410</v>
      </c>
      <c r="AN3070">
        <f t="shared" si="301"/>
        <v>411</v>
      </c>
      <c r="AO3070">
        <f t="shared" si="301"/>
        <v>413</v>
      </c>
      <c r="AP3070">
        <f t="shared" si="301"/>
        <v>415</v>
      </c>
      <c r="AQ3070">
        <f t="shared" si="301"/>
        <v>416</v>
      </c>
    </row>
    <row r="3071" spans="1:43">
      <c r="A3071" s="3" t="s">
        <v>261</v>
      </c>
      <c r="B3071" s="3" t="s">
        <v>262</v>
      </c>
      <c r="C3071">
        <v>1959</v>
      </c>
      <c r="J3071">
        <v>17.049280166625977</v>
      </c>
      <c r="K3071">
        <v>6.8174667358398437</v>
      </c>
      <c r="M3071">
        <v>97208.6953125</v>
      </c>
      <c r="N3071">
        <v>68785.109375</v>
      </c>
      <c r="O3071">
        <v>86239.8125</v>
      </c>
      <c r="P3071">
        <v>93673.21875</v>
      </c>
      <c r="Q3071">
        <v>149776.375</v>
      </c>
      <c r="R3071">
        <v>1.7326058819890022E-2</v>
      </c>
      <c r="S3071">
        <v>0.71510839462280273</v>
      </c>
      <c r="T3071">
        <v>122331.2734375</v>
      </c>
      <c r="U3071">
        <v>70553.6640625</v>
      </c>
      <c r="V3071">
        <v>88603.5</v>
      </c>
      <c r="W3071">
        <v>373462.34375</v>
      </c>
      <c r="X3071">
        <v>0.11448650062084198</v>
      </c>
      <c r="Y3071">
        <v>0.91229170560836792</v>
      </c>
      <c r="Z3071">
        <v>0.62192738056182861</v>
      </c>
      <c r="AA3071">
        <v>0.17847640812397003</v>
      </c>
      <c r="AB3071">
        <v>8.1408418715000153E-2</v>
      </c>
      <c r="AC3071">
        <v>0.14655803143978119</v>
      </c>
      <c r="AD3071">
        <v>-0.12264609336853027</v>
      </c>
      <c r="AL3071">
        <f t="shared" si="301"/>
        <v>408</v>
      </c>
      <c r="AM3071">
        <f t="shared" si="301"/>
        <v>410</v>
      </c>
      <c r="AN3071">
        <f t="shared" si="301"/>
        <v>411</v>
      </c>
      <c r="AO3071">
        <f t="shared" si="301"/>
        <v>413</v>
      </c>
      <c r="AP3071">
        <f t="shared" si="301"/>
        <v>415</v>
      </c>
      <c r="AQ3071">
        <f t="shared" si="301"/>
        <v>416</v>
      </c>
    </row>
    <row r="3072" spans="1:43">
      <c r="A3072" s="3" t="s">
        <v>261</v>
      </c>
      <c r="B3072" s="3" t="s">
        <v>262</v>
      </c>
      <c r="C3072">
        <v>1960</v>
      </c>
      <c r="D3072">
        <v>126523.51119999999</v>
      </c>
      <c r="E3072">
        <v>58217.389900000002</v>
      </c>
      <c r="F3072">
        <v>15121.996300000001</v>
      </c>
      <c r="G3072">
        <v>16845.117600000001</v>
      </c>
      <c r="H3072">
        <v>44285.8649</v>
      </c>
      <c r="I3072">
        <v>24757.513500000001</v>
      </c>
      <c r="J3072">
        <v>17.492883682250977</v>
      </c>
      <c r="K3072">
        <v>6.9525327682495117</v>
      </c>
      <c r="M3072">
        <v>101337.0078125</v>
      </c>
      <c r="N3072">
        <v>71112.7109375</v>
      </c>
      <c r="O3072">
        <v>92134.8203125</v>
      </c>
      <c r="P3072">
        <v>98141.7421875</v>
      </c>
      <c r="Q3072">
        <v>154957.078125</v>
      </c>
      <c r="R3072">
        <v>1.7717543989419937E-2</v>
      </c>
      <c r="S3072">
        <v>0.71254080533981323</v>
      </c>
      <c r="T3072">
        <v>126024.2890625</v>
      </c>
      <c r="U3072">
        <v>72042.34375</v>
      </c>
      <c r="V3072">
        <v>94398.359375</v>
      </c>
      <c r="W3072">
        <v>391049.625</v>
      </c>
      <c r="X3072">
        <v>0.11990513652563095</v>
      </c>
      <c r="Y3072">
        <v>0.91686105728149414</v>
      </c>
      <c r="Z3072">
        <v>0.62500816583633423</v>
      </c>
      <c r="AA3072">
        <v>0.2085084468126297</v>
      </c>
      <c r="AB3072">
        <v>8.0325491726398468E-2</v>
      </c>
      <c r="AC3072">
        <v>0.14865496754646301</v>
      </c>
      <c r="AD3072">
        <v>-0.15009514987468719</v>
      </c>
      <c r="AL3072">
        <f t="shared" si="301"/>
        <v>408</v>
      </c>
      <c r="AM3072">
        <f t="shared" si="301"/>
        <v>410</v>
      </c>
      <c r="AN3072">
        <f t="shared" si="301"/>
        <v>411</v>
      </c>
      <c r="AO3072">
        <f t="shared" si="301"/>
        <v>413</v>
      </c>
      <c r="AP3072">
        <f t="shared" si="301"/>
        <v>415</v>
      </c>
      <c r="AQ3072">
        <f t="shared" si="301"/>
        <v>416</v>
      </c>
    </row>
    <row r="3073" spans="1:43">
      <c r="A3073" s="3" t="s">
        <v>261</v>
      </c>
      <c r="B3073" s="3" t="s">
        <v>262</v>
      </c>
      <c r="C3073">
        <v>1961</v>
      </c>
      <c r="D3073">
        <v>131387.96100000001</v>
      </c>
      <c r="E3073">
        <v>59467.046900000001</v>
      </c>
      <c r="F3073">
        <v>16088.1651</v>
      </c>
      <c r="G3073">
        <v>16860.619200000001</v>
      </c>
      <c r="H3073">
        <v>47418.95</v>
      </c>
      <c r="I3073">
        <v>22471.351200000001</v>
      </c>
      <c r="J3073">
        <v>17.948205947875977</v>
      </c>
      <c r="K3073">
        <v>6.9992532730102539</v>
      </c>
      <c r="M3073">
        <v>105248.0078125</v>
      </c>
      <c r="N3073">
        <v>73742.0390625</v>
      </c>
      <c r="O3073">
        <v>93753.421875</v>
      </c>
      <c r="P3073">
        <v>101913.546875</v>
      </c>
      <c r="Q3073">
        <v>159718.578125</v>
      </c>
      <c r="R3073">
        <v>1.6664134338498116E-2</v>
      </c>
      <c r="S3073">
        <v>0.74588888883590698</v>
      </c>
      <c r="T3073">
        <v>130640.5625</v>
      </c>
      <c r="U3073">
        <v>73991.2890625</v>
      </c>
      <c r="V3073">
        <v>96075.65625</v>
      </c>
      <c r="W3073">
        <v>407273.9375</v>
      </c>
      <c r="X3073">
        <v>0.12481582164764404</v>
      </c>
      <c r="Y3073">
        <v>0.93411856889724731</v>
      </c>
      <c r="Z3073">
        <v>0.61667084693908691</v>
      </c>
      <c r="AA3073">
        <v>0.19031126797199249</v>
      </c>
      <c r="AB3073">
        <v>8.4627114236354828E-2</v>
      </c>
      <c r="AC3073">
        <v>0.14725591242313385</v>
      </c>
      <c r="AD3073">
        <v>-0.12519684433937073</v>
      </c>
      <c r="AL3073">
        <f t="shared" si="301"/>
        <v>408</v>
      </c>
      <c r="AM3073">
        <f t="shared" si="301"/>
        <v>410</v>
      </c>
      <c r="AN3073">
        <f t="shared" si="301"/>
        <v>411</v>
      </c>
      <c r="AO3073">
        <f t="shared" si="301"/>
        <v>413</v>
      </c>
      <c r="AP3073">
        <f t="shared" si="301"/>
        <v>415</v>
      </c>
      <c r="AQ3073">
        <f t="shared" si="301"/>
        <v>416</v>
      </c>
    </row>
    <row r="3074" spans="1:43">
      <c r="A3074" s="3" t="s">
        <v>261</v>
      </c>
      <c r="B3074" s="3" t="s">
        <v>262</v>
      </c>
      <c r="C3074">
        <v>1962</v>
      </c>
      <c r="D3074">
        <v>139505.13589999999</v>
      </c>
      <c r="E3074">
        <v>61319.384299999998</v>
      </c>
      <c r="F3074">
        <v>18527.309600000001</v>
      </c>
      <c r="G3074">
        <v>16469.100999999999</v>
      </c>
      <c r="H3074">
        <v>51434.617899999997</v>
      </c>
      <c r="I3074">
        <v>22755.320400000001</v>
      </c>
      <c r="J3074">
        <v>18.437002182006836</v>
      </c>
      <c r="K3074">
        <v>7.022679328918457</v>
      </c>
      <c r="M3074">
        <v>109427.796875</v>
      </c>
      <c r="N3074">
        <v>77634.40625</v>
      </c>
      <c r="O3074">
        <v>96167.234375</v>
      </c>
      <c r="P3074">
        <v>105809.1328125</v>
      </c>
      <c r="Q3074">
        <v>164362.515625</v>
      </c>
      <c r="R3074">
        <v>1.6648411750793457E-2</v>
      </c>
      <c r="S3074">
        <v>0.75026625394821167</v>
      </c>
      <c r="T3074">
        <v>138949.859375</v>
      </c>
      <c r="U3074">
        <v>77772.1875</v>
      </c>
      <c r="V3074">
        <v>98631.75</v>
      </c>
      <c r="W3074">
        <v>420870.4375</v>
      </c>
      <c r="X3074">
        <v>0.12898673117160797</v>
      </c>
      <c r="Y3074">
        <v>0.9709089994430542</v>
      </c>
      <c r="Z3074">
        <v>0.60906195640563965</v>
      </c>
      <c r="AA3074">
        <v>0.16770739853382111</v>
      </c>
      <c r="AB3074">
        <v>9.3467935919761658E-2</v>
      </c>
      <c r="AC3074">
        <v>0.14374350011348724</v>
      </c>
      <c r="AD3074">
        <v>-0.10684475302696228</v>
      </c>
      <c r="AL3074">
        <f t="shared" ref="AL3074:AQ3083" si="302">AL3006+9</f>
        <v>408</v>
      </c>
      <c r="AM3074">
        <f t="shared" si="302"/>
        <v>410</v>
      </c>
      <c r="AN3074">
        <f t="shared" si="302"/>
        <v>411</v>
      </c>
      <c r="AO3074">
        <f t="shared" si="302"/>
        <v>413</v>
      </c>
      <c r="AP3074">
        <f t="shared" si="302"/>
        <v>415</v>
      </c>
      <c r="AQ3074">
        <f t="shared" si="302"/>
        <v>416</v>
      </c>
    </row>
    <row r="3075" spans="1:43">
      <c r="A3075" s="3" t="s">
        <v>261</v>
      </c>
      <c r="B3075" s="3" t="s">
        <v>262</v>
      </c>
      <c r="C3075">
        <v>1963</v>
      </c>
      <c r="D3075">
        <v>149791.71979999999</v>
      </c>
      <c r="E3075">
        <v>65274.991900000001</v>
      </c>
      <c r="F3075">
        <v>19348.3017</v>
      </c>
      <c r="G3075">
        <v>19409.389599999999</v>
      </c>
      <c r="H3075">
        <v>55356.358200000002</v>
      </c>
      <c r="I3075">
        <v>27203.916799999999</v>
      </c>
      <c r="J3075">
        <v>18.939241409301758</v>
      </c>
      <c r="K3075">
        <v>7.0691342353820801</v>
      </c>
      <c r="M3075">
        <v>117175.46875</v>
      </c>
      <c r="N3075">
        <v>81688.8359375</v>
      </c>
      <c r="O3075">
        <v>105433.578125</v>
      </c>
      <c r="P3075">
        <v>113012.140625</v>
      </c>
      <c r="Q3075">
        <v>171257.3125</v>
      </c>
      <c r="R3075">
        <v>1.6993084922432899E-2</v>
      </c>
      <c r="S3075">
        <v>0.7839319109916687</v>
      </c>
      <c r="T3075">
        <v>149105.65625</v>
      </c>
      <c r="U3075">
        <v>82302</v>
      </c>
      <c r="V3075">
        <v>108943.671875</v>
      </c>
      <c r="W3075">
        <v>442705.25</v>
      </c>
      <c r="X3075">
        <v>0.13645650446414948</v>
      </c>
      <c r="Y3075">
        <v>1.0166207551956177</v>
      </c>
      <c r="Z3075">
        <v>0.58961737155914307</v>
      </c>
      <c r="AA3075">
        <v>0.19749480485916138</v>
      </c>
      <c r="AB3075">
        <v>8.9822255074977875E-2</v>
      </c>
      <c r="AC3075">
        <v>0.14986620843410492</v>
      </c>
      <c r="AD3075">
        <v>-0.13014543056488037</v>
      </c>
      <c r="AL3075">
        <f t="shared" si="302"/>
        <v>408</v>
      </c>
      <c r="AM3075">
        <f t="shared" si="302"/>
        <v>410</v>
      </c>
      <c r="AN3075">
        <f t="shared" si="302"/>
        <v>411</v>
      </c>
      <c r="AO3075">
        <f t="shared" si="302"/>
        <v>413</v>
      </c>
      <c r="AP3075">
        <f t="shared" si="302"/>
        <v>415</v>
      </c>
      <c r="AQ3075">
        <f t="shared" si="302"/>
        <v>416</v>
      </c>
    </row>
    <row r="3076" spans="1:43">
      <c r="A3076" s="3" t="s">
        <v>261</v>
      </c>
      <c r="B3076" s="3" t="s">
        <v>262</v>
      </c>
      <c r="C3076">
        <v>1964</v>
      </c>
      <c r="D3076">
        <v>161684.64989999999</v>
      </c>
      <c r="E3076">
        <v>70620.492100000003</v>
      </c>
      <c r="F3076">
        <v>20860.195199999998</v>
      </c>
      <c r="G3076">
        <v>23225.767400000001</v>
      </c>
      <c r="H3076">
        <v>58088.261299999998</v>
      </c>
      <c r="I3076">
        <v>33624.5121</v>
      </c>
      <c r="J3076">
        <v>19.455295562744141</v>
      </c>
      <c r="K3076">
        <v>7.1804285049438477</v>
      </c>
      <c r="M3076">
        <v>125727.0234375</v>
      </c>
      <c r="N3076">
        <v>87942.4375</v>
      </c>
      <c r="O3076">
        <v>116084.6015625</v>
      </c>
      <c r="P3076">
        <v>120960.9296875</v>
      </c>
      <c r="Q3076">
        <v>180768.6875</v>
      </c>
      <c r="R3076">
        <v>1.7459996044635773E-2</v>
      </c>
      <c r="S3076">
        <v>0.78910148143768311</v>
      </c>
      <c r="T3076">
        <v>161107.96875</v>
      </c>
      <c r="U3076">
        <v>89056.0390625</v>
      </c>
      <c r="V3076">
        <v>120525.1796875</v>
      </c>
      <c r="W3076">
        <v>470502.6875</v>
      </c>
      <c r="X3076">
        <v>0.14614333212375641</v>
      </c>
      <c r="Y3076">
        <v>1.0550628900527954</v>
      </c>
      <c r="Z3076">
        <v>0.59340238571166992</v>
      </c>
      <c r="AA3076">
        <v>0.21896606683731079</v>
      </c>
      <c r="AB3076">
        <v>9.0852312743663788E-2</v>
      </c>
      <c r="AC3076">
        <v>0.1451154351234436</v>
      </c>
      <c r="AD3076">
        <v>-0.14957252144813538</v>
      </c>
      <c r="AL3076">
        <f t="shared" si="302"/>
        <v>408</v>
      </c>
      <c r="AM3076">
        <f t="shared" si="302"/>
        <v>410</v>
      </c>
      <c r="AN3076">
        <f t="shared" si="302"/>
        <v>411</v>
      </c>
      <c r="AO3076">
        <f t="shared" si="302"/>
        <v>413</v>
      </c>
      <c r="AP3076">
        <f t="shared" si="302"/>
        <v>415</v>
      </c>
      <c r="AQ3076">
        <f t="shared" si="302"/>
        <v>416</v>
      </c>
    </row>
    <row r="3077" spans="1:43">
      <c r="A3077" s="3" t="s">
        <v>261</v>
      </c>
      <c r="B3077" s="3" t="s">
        <v>262</v>
      </c>
      <c r="C3077">
        <v>1965</v>
      </c>
      <c r="D3077">
        <v>171584.30710000001</v>
      </c>
      <c r="E3077">
        <v>73159.161399999997</v>
      </c>
      <c r="F3077">
        <v>22670.750599999999</v>
      </c>
      <c r="G3077">
        <v>27278.582200000001</v>
      </c>
      <c r="H3077">
        <v>59867.135699999999</v>
      </c>
      <c r="I3077">
        <v>36914.952100000002</v>
      </c>
      <c r="J3077">
        <v>19.985334396362305</v>
      </c>
      <c r="K3077">
        <v>7.2856273651123047</v>
      </c>
      <c r="M3077">
        <v>131985.078125</v>
      </c>
      <c r="N3077">
        <v>91694.84375</v>
      </c>
      <c r="O3077">
        <v>123745.71875</v>
      </c>
      <c r="P3077">
        <v>126905.09375</v>
      </c>
      <c r="Q3077">
        <v>193916.390625</v>
      </c>
      <c r="R3077">
        <v>1.7935290932655334E-2</v>
      </c>
      <c r="S3077">
        <v>0.78509485721588135</v>
      </c>
      <c r="T3077">
        <v>170802.15625</v>
      </c>
      <c r="U3077">
        <v>92929.375</v>
      </c>
      <c r="V3077">
        <v>128969.296875</v>
      </c>
      <c r="W3077">
        <v>503439.34375</v>
      </c>
      <c r="X3077">
        <v>0.15766237676143646</v>
      </c>
      <c r="Y3077">
        <v>1.0672553777694702</v>
      </c>
      <c r="Z3077">
        <v>0.58087992668151855</v>
      </c>
      <c r="AA3077">
        <v>0.23618720471858978</v>
      </c>
      <c r="AB3077">
        <v>9.4831764698028564E-2</v>
      </c>
      <c r="AC3077">
        <v>0.14627285301685333</v>
      </c>
      <c r="AD3077">
        <v>-0.1493360698223114</v>
      </c>
      <c r="AL3077">
        <f t="shared" si="302"/>
        <v>408</v>
      </c>
      <c r="AM3077">
        <f t="shared" si="302"/>
        <v>410</v>
      </c>
      <c r="AN3077">
        <f t="shared" si="302"/>
        <v>411</v>
      </c>
      <c r="AO3077">
        <f t="shared" si="302"/>
        <v>413</v>
      </c>
      <c r="AP3077">
        <f t="shared" si="302"/>
        <v>415</v>
      </c>
      <c r="AQ3077">
        <f t="shared" si="302"/>
        <v>416</v>
      </c>
    </row>
    <row r="3078" spans="1:43">
      <c r="A3078" s="3" t="s">
        <v>261</v>
      </c>
      <c r="B3078" s="3" t="s">
        <v>262</v>
      </c>
      <c r="C3078">
        <v>1966</v>
      </c>
      <c r="D3078">
        <v>179199.8351</v>
      </c>
      <c r="E3078">
        <v>76576.062699999995</v>
      </c>
      <c r="F3078">
        <v>23800.243299999998</v>
      </c>
      <c r="G3078">
        <v>26968.4637</v>
      </c>
      <c r="H3078">
        <v>60687.100200000001</v>
      </c>
      <c r="I3078">
        <v>32942.3125</v>
      </c>
      <c r="J3078">
        <v>20.529951095581055</v>
      </c>
      <c r="K3078">
        <v>7.3500385284423828</v>
      </c>
      <c r="M3078">
        <v>138361.734375</v>
      </c>
      <c r="N3078">
        <v>96122.6328125</v>
      </c>
      <c r="O3078">
        <v>125919.6015625</v>
      </c>
      <c r="P3078">
        <v>133069.828125</v>
      </c>
      <c r="Q3078">
        <v>204742.375</v>
      </c>
      <c r="R3078">
        <v>1.7972908914089203E-2</v>
      </c>
      <c r="S3078">
        <v>0.78226613998413086</v>
      </c>
      <c r="T3078">
        <v>178649.8125</v>
      </c>
      <c r="U3078">
        <v>97220.984375</v>
      </c>
      <c r="V3078">
        <v>130853.2890625</v>
      </c>
      <c r="W3078">
        <v>530472.875</v>
      </c>
      <c r="X3078">
        <v>0.16664627194404602</v>
      </c>
      <c r="Y3078">
        <v>1.0812617540359497</v>
      </c>
      <c r="Z3078">
        <v>0.57833659648895264</v>
      </c>
      <c r="AA3078">
        <v>0.209429532289505</v>
      </c>
      <c r="AB3078">
        <v>9.7266294062137604E-2</v>
      </c>
      <c r="AC3078">
        <v>0.15631285309791565</v>
      </c>
      <c r="AD3078">
        <v>-0.12656712532043457</v>
      </c>
      <c r="AL3078">
        <f t="shared" si="302"/>
        <v>408</v>
      </c>
      <c r="AM3078">
        <f t="shared" si="302"/>
        <v>410</v>
      </c>
      <c r="AN3078">
        <f t="shared" si="302"/>
        <v>411</v>
      </c>
      <c r="AO3078">
        <f t="shared" si="302"/>
        <v>413</v>
      </c>
      <c r="AP3078">
        <f t="shared" si="302"/>
        <v>415</v>
      </c>
      <c r="AQ3078">
        <f t="shared" si="302"/>
        <v>416</v>
      </c>
    </row>
    <row r="3079" spans="1:43">
      <c r="A3079" s="3" t="s">
        <v>261</v>
      </c>
      <c r="B3079" s="3" t="s">
        <v>262</v>
      </c>
      <c r="C3079">
        <v>1967</v>
      </c>
      <c r="D3079">
        <v>192096.08100000001</v>
      </c>
      <c r="E3079">
        <v>80012.619600000005</v>
      </c>
      <c r="F3079">
        <v>24742.580399999999</v>
      </c>
      <c r="G3079">
        <v>27664.284500000002</v>
      </c>
      <c r="H3079">
        <v>63608.826200000003</v>
      </c>
      <c r="I3079">
        <v>38342.800600000002</v>
      </c>
      <c r="J3079">
        <v>21.089221954345703</v>
      </c>
      <c r="K3079">
        <v>7.4339456558227539</v>
      </c>
      <c r="M3079">
        <v>149356.828125</v>
      </c>
      <c r="N3079">
        <v>101273.34375</v>
      </c>
      <c r="O3079">
        <v>137593.59375</v>
      </c>
      <c r="P3079">
        <v>143931.796875</v>
      </c>
      <c r="Q3079">
        <v>218928.078125</v>
      </c>
      <c r="R3079">
        <v>1.8460389226675034E-2</v>
      </c>
      <c r="S3079">
        <v>0.81605261564254761</v>
      </c>
      <c r="T3079">
        <v>191113.765625</v>
      </c>
      <c r="U3079">
        <v>101823.2734375</v>
      </c>
      <c r="V3079">
        <v>143221.875</v>
      </c>
      <c r="W3079">
        <v>567818.9375</v>
      </c>
      <c r="X3079">
        <v>0.17927132546901703</v>
      </c>
      <c r="Y3079">
        <v>1.1217480897903442</v>
      </c>
      <c r="Z3079">
        <v>0.56393939256668091</v>
      </c>
      <c r="AA3079">
        <v>0.23684723675251007</v>
      </c>
      <c r="AB3079">
        <v>9.6472203731536865E-2</v>
      </c>
      <c r="AC3079">
        <v>0.15564116835594177</v>
      </c>
      <c r="AD3079">
        <v>-0.12641522288322449</v>
      </c>
      <c r="AL3079">
        <f t="shared" si="302"/>
        <v>408</v>
      </c>
      <c r="AM3079">
        <f t="shared" si="302"/>
        <v>410</v>
      </c>
      <c r="AN3079">
        <f t="shared" si="302"/>
        <v>411</v>
      </c>
      <c r="AO3079">
        <f t="shared" si="302"/>
        <v>413</v>
      </c>
      <c r="AP3079">
        <f t="shared" si="302"/>
        <v>415</v>
      </c>
      <c r="AQ3079">
        <f t="shared" si="302"/>
        <v>416</v>
      </c>
    </row>
    <row r="3080" spans="1:43">
      <c r="A3080" s="3" t="s">
        <v>261</v>
      </c>
      <c r="B3080" s="3" t="s">
        <v>262</v>
      </c>
      <c r="C3080">
        <v>1968</v>
      </c>
      <c r="D3080">
        <v>200074.50719999999</v>
      </c>
      <c r="E3080">
        <v>85896.826100000006</v>
      </c>
      <c r="F3080">
        <v>26449.719099999998</v>
      </c>
      <c r="G3080">
        <v>28916.3904</v>
      </c>
      <c r="H3080">
        <v>66248.747600000002</v>
      </c>
      <c r="I3080">
        <v>37903.334799999997</v>
      </c>
      <c r="J3080">
        <v>21.663873672485352</v>
      </c>
      <c r="K3080">
        <v>7.5286440849304199</v>
      </c>
      <c r="M3080">
        <v>156173.765625</v>
      </c>
      <c r="N3080">
        <v>108973.609375</v>
      </c>
      <c r="O3080">
        <v>143106.765625</v>
      </c>
      <c r="P3080">
        <v>150691.28125</v>
      </c>
      <c r="Q3080">
        <v>231572.953125</v>
      </c>
      <c r="R3080">
        <v>1.8664782866835594E-2</v>
      </c>
      <c r="S3080">
        <v>0.80538821220397949</v>
      </c>
      <c r="T3080">
        <v>199423.046875</v>
      </c>
      <c r="U3080">
        <v>109148.84375</v>
      </c>
      <c r="V3080">
        <v>148232.828125</v>
      </c>
      <c r="W3080">
        <v>599268.625</v>
      </c>
      <c r="X3080">
        <v>0.18999606370925903</v>
      </c>
      <c r="Y3080">
        <v>1.1342837810516357</v>
      </c>
      <c r="Z3080">
        <v>0.58557552099227905</v>
      </c>
      <c r="AA3080">
        <v>0.21510851383209229</v>
      </c>
      <c r="AB3080">
        <v>0.10118033736944199</v>
      </c>
      <c r="AC3080">
        <v>0.14890745282173157</v>
      </c>
      <c r="AD3080">
        <v>-0.12105462700128555</v>
      </c>
      <c r="AL3080">
        <f t="shared" si="302"/>
        <v>408</v>
      </c>
      <c r="AM3080">
        <f t="shared" si="302"/>
        <v>410</v>
      </c>
      <c r="AN3080">
        <f t="shared" si="302"/>
        <v>411</v>
      </c>
      <c r="AO3080">
        <f t="shared" si="302"/>
        <v>413</v>
      </c>
      <c r="AP3080">
        <f t="shared" si="302"/>
        <v>415</v>
      </c>
      <c r="AQ3080">
        <f t="shared" si="302"/>
        <v>416</v>
      </c>
    </row>
    <row r="3081" spans="1:43">
      <c r="A3081" s="3" t="s">
        <v>261</v>
      </c>
      <c r="B3081" s="3" t="s">
        <v>262</v>
      </c>
      <c r="C3081">
        <v>1969</v>
      </c>
      <c r="D3081">
        <v>209509.861</v>
      </c>
      <c r="E3081">
        <v>91876.993600000002</v>
      </c>
      <c r="F3081">
        <v>28082.957699999999</v>
      </c>
      <c r="G3081">
        <v>32540.868200000001</v>
      </c>
      <c r="H3081">
        <v>66755.598100000003</v>
      </c>
      <c r="I3081">
        <v>42881.804499999998</v>
      </c>
      <c r="J3081">
        <v>22.25433349609375</v>
      </c>
      <c r="K3081">
        <v>7.5950636863708496</v>
      </c>
      <c r="M3081">
        <v>167752.28125</v>
      </c>
      <c r="N3081">
        <v>115741.40625</v>
      </c>
      <c r="O3081">
        <v>154804.921875</v>
      </c>
      <c r="P3081">
        <v>161681.75</v>
      </c>
      <c r="Q3081">
        <v>249172.921875</v>
      </c>
      <c r="R3081">
        <v>1.8852841109037399E-2</v>
      </c>
      <c r="S3081">
        <v>0.8368690013885498</v>
      </c>
      <c r="T3081">
        <v>208655.59375</v>
      </c>
      <c r="U3081">
        <v>116422.546875</v>
      </c>
      <c r="V3081">
        <v>160798.28125</v>
      </c>
      <c r="W3081">
        <v>636957.0625</v>
      </c>
      <c r="X3081">
        <v>0.20257948338985443</v>
      </c>
      <c r="Y3081">
        <v>1.1484388113021851</v>
      </c>
      <c r="Z3081">
        <v>0.58061158657073975</v>
      </c>
      <c r="AA3081">
        <v>0.22999994456768036</v>
      </c>
      <c r="AB3081">
        <v>0.10085605084896088</v>
      </c>
      <c r="AC3081">
        <v>0.13997916877269745</v>
      </c>
      <c r="AD3081">
        <v>-0.12406814843416214</v>
      </c>
      <c r="AL3081">
        <f t="shared" si="302"/>
        <v>408</v>
      </c>
      <c r="AM3081">
        <f t="shared" si="302"/>
        <v>410</v>
      </c>
      <c r="AN3081">
        <f t="shared" si="302"/>
        <v>411</v>
      </c>
      <c r="AO3081">
        <f t="shared" si="302"/>
        <v>413</v>
      </c>
      <c r="AP3081">
        <f t="shared" si="302"/>
        <v>415</v>
      </c>
      <c r="AQ3081">
        <f t="shared" si="302"/>
        <v>416</v>
      </c>
    </row>
    <row r="3082" spans="1:43">
      <c r="A3082" s="3" t="s">
        <v>261</v>
      </c>
      <c r="B3082" s="3" t="s">
        <v>262</v>
      </c>
      <c r="C3082">
        <v>1970</v>
      </c>
      <c r="D3082">
        <v>220506.23699999999</v>
      </c>
      <c r="E3082">
        <v>97898.964999999997</v>
      </c>
      <c r="F3082">
        <v>30315.0504</v>
      </c>
      <c r="G3082">
        <v>37184.8629</v>
      </c>
      <c r="H3082">
        <v>68583.404200000004</v>
      </c>
      <c r="I3082">
        <v>49338.912600000003</v>
      </c>
      <c r="J3082">
        <v>22.839450836181641</v>
      </c>
      <c r="K3082">
        <v>7.7152915000915527</v>
      </c>
      <c r="M3082">
        <v>176010.3125</v>
      </c>
      <c r="N3082">
        <v>123179.90625</v>
      </c>
      <c r="O3082">
        <v>169824.65625</v>
      </c>
      <c r="P3082">
        <v>169784.1875</v>
      </c>
      <c r="Q3082">
        <v>268916.28125</v>
      </c>
      <c r="R3082">
        <v>1.9823500886559486E-2</v>
      </c>
      <c r="S3082">
        <v>0.86592411994934082</v>
      </c>
      <c r="T3082">
        <v>219734.65625</v>
      </c>
      <c r="U3082">
        <v>124557.9765625</v>
      </c>
      <c r="V3082">
        <v>176555.84375</v>
      </c>
      <c r="W3082">
        <v>683229.1875</v>
      </c>
      <c r="X3082">
        <v>0.21921330690383911</v>
      </c>
      <c r="Y3082">
        <v>1.1752719879150391</v>
      </c>
      <c r="Z3082">
        <v>0.58137869834899902</v>
      </c>
      <c r="AA3082">
        <v>0.25940835475921631</v>
      </c>
      <c r="AB3082">
        <v>0.10366964340209961</v>
      </c>
      <c r="AC3082">
        <v>0.12761805951595306</v>
      </c>
      <c r="AD3082">
        <v>-0.13298816978931427</v>
      </c>
      <c r="AL3082">
        <f t="shared" si="302"/>
        <v>408</v>
      </c>
      <c r="AM3082">
        <f t="shared" si="302"/>
        <v>410</v>
      </c>
      <c r="AN3082">
        <f t="shared" si="302"/>
        <v>411</v>
      </c>
      <c r="AO3082">
        <f t="shared" si="302"/>
        <v>413</v>
      </c>
      <c r="AP3082">
        <f t="shared" si="302"/>
        <v>415</v>
      </c>
      <c r="AQ3082">
        <f t="shared" si="302"/>
        <v>416</v>
      </c>
    </row>
    <row r="3083" spans="1:43">
      <c r="A3083" s="3" t="s">
        <v>261</v>
      </c>
      <c r="B3083" s="3" t="s">
        <v>262</v>
      </c>
      <c r="C3083">
        <v>1971</v>
      </c>
      <c r="D3083">
        <v>229941.59090000001</v>
      </c>
      <c r="E3083">
        <v>102506.4688</v>
      </c>
      <c r="F3083">
        <v>32724.678599999999</v>
      </c>
      <c r="G3083">
        <v>41204.7287</v>
      </c>
      <c r="H3083">
        <v>70696.906700000007</v>
      </c>
      <c r="I3083">
        <v>54315.7863</v>
      </c>
      <c r="J3083">
        <v>23.482812881469727</v>
      </c>
      <c r="K3083">
        <v>7.7793073654174805</v>
      </c>
      <c r="M3083">
        <v>178812.09375</v>
      </c>
      <c r="N3083">
        <v>128902.703125</v>
      </c>
      <c r="O3083">
        <v>181236.859375</v>
      </c>
      <c r="P3083">
        <v>172453.890625</v>
      </c>
      <c r="Q3083">
        <v>294470.5</v>
      </c>
      <c r="R3083">
        <v>2.1123889833688736E-2</v>
      </c>
      <c r="S3083">
        <v>0.82742434740066528</v>
      </c>
      <c r="T3083">
        <v>229137.109375</v>
      </c>
      <c r="U3083">
        <v>131147.109375</v>
      </c>
      <c r="V3083">
        <v>188667.515625</v>
      </c>
      <c r="W3083">
        <v>735313.5</v>
      </c>
      <c r="X3083">
        <v>0.24281741678714752</v>
      </c>
      <c r="Y3083">
        <v>1.1741073131561279</v>
      </c>
      <c r="Z3083">
        <v>0.6003757119178772</v>
      </c>
      <c r="AA3083">
        <v>0.28932532668113708</v>
      </c>
      <c r="AB3083">
        <v>0.11225281655788422</v>
      </c>
      <c r="AC3083">
        <v>0.11733823269605637</v>
      </c>
      <c r="AD3083">
        <v>-0.14102916419506073</v>
      </c>
      <c r="AL3083">
        <f t="shared" si="302"/>
        <v>408</v>
      </c>
      <c r="AM3083">
        <f t="shared" si="302"/>
        <v>410</v>
      </c>
      <c r="AN3083">
        <f t="shared" si="302"/>
        <v>411</v>
      </c>
      <c r="AO3083">
        <f t="shared" si="302"/>
        <v>413</v>
      </c>
      <c r="AP3083">
        <f t="shared" si="302"/>
        <v>415</v>
      </c>
      <c r="AQ3083">
        <f t="shared" si="302"/>
        <v>416</v>
      </c>
    </row>
    <row r="3084" spans="1:43">
      <c r="A3084" s="3" t="s">
        <v>261</v>
      </c>
      <c r="B3084" s="3" t="s">
        <v>262</v>
      </c>
      <c r="C3084">
        <v>1972</v>
      </c>
      <c r="D3084">
        <v>233746.6875</v>
      </c>
      <c r="E3084">
        <v>106890.1292</v>
      </c>
      <c r="F3084">
        <v>32576.659500000002</v>
      </c>
      <c r="G3084">
        <v>43612.017399999997</v>
      </c>
      <c r="H3084">
        <v>72818.236499999999</v>
      </c>
      <c r="I3084">
        <v>47496.960599999999</v>
      </c>
      <c r="J3084">
        <v>24.148136138916016</v>
      </c>
      <c r="K3084">
        <v>7.8481206893920898</v>
      </c>
      <c r="M3084">
        <v>186748.171875</v>
      </c>
      <c r="N3084">
        <v>132815.21875</v>
      </c>
      <c r="O3084">
        <v>177351.828125</v>
      </c>
      <c r="P3084">
        <v>179654.09375</v>
      </c>
      <c r="Q3084">
        <v>323609.84375</v>
      </c>
      <c r="R3084">
        <v>2.227574959397316E-2</v>
      </c>
      <c r="S3084">
        <v>0.80119752883911133</v>
      </c>
      <c r="T3084">
        <v>232928.84375</v>
      </c>
      <c r="U3084">
        <v>135591.859375</v>
      </c>
      <c r="V3084">
        <v>184373.765625</v>
      </c>
      <c r="W3084">
        <v>788808.25</v>
      </c>
      <c r="X3084">
        <v>0.2674364447593689</v>
      </c>
      <c r="Y3084">
        <v>1.1407212018966675</v>
      </c>
      <c r="Z3084">
        <v>0.60395461320877075</v>
      </c>
      <c r="AA3084">
        <v>0.23950186371803284</v>
      </c>
      <c r="AB3084">
        <v>0.11027780175209045</v>
      </c>
      <c r="AC3084">
        <v>0.10122034698724747</v>
      </c>
      <c r="AD3084">
        <v>-0.11618045717477798</v>
      </c>
      <c r="AL3084">
        <f t="shared" ref="AL3084:AQ3093" si="303">AL3016+9</f>
        <v>408</v>
      </c>
      <c r="AM3084">
        <f t="shared" si="303"/>
        <v>410</v>
      </c>
      <c r="AN3084">
        <f t="shared" si="303"/>
        <v>411</v>
      </c>
      <c r="AO3084">
        <f t="shared" si="303"/>
        <v>413</v>
      </c>
      <c r="AP3084">
        <f t="shared" si="303"/>
        <v>415</v>
      </c>
      <c r="AQ3084">
        <f t="shared" si="303"/>
        <v>416</v>
      </c>
    </row>
    <row r="3085" spans="1:43">
      <c r="A3085" s="3" t="s">
        <v>261</v>
      </c>
      <c r="B3085" s="3" t="s">
        <v>262</v>
      </c>
      <c r="C3085">
        <v>1973</v>
      </c>
      <c r="D3085">
        <v>244433.51329999999</v>
      </c>
      <c r="E3085">
        <v>114993.22259999999</v>
      </c>
      <c r="F3085">
        <v>34010.717299999997</v>
      </c>
      <c r="G3085">
        <v>45889.434099999999</v>
      </c>
      <c r="H3085">
        <v>69045.236799999999</v>
      </c>
      <c r="I3085">
        <v>52833.999400000001</v>
      </c>
      <c r="J3085">
        <v>24.829692840576172</v>
      </c>
      <c r="K3085">
        <v>7.9203081130981445</v>
      </c>
      <c r="M3085">
        <v>214272.859375</v>
      </c>
      <c r="N3085">
        <v>141070.203125</v>
      </c>
      <c r="O3085">
        <v>193057.40625</v>
      </c>
      <c r="P3085">
        <v>205292.78125</v>
      </c>
      <c r="Q3085">
        <v>352804.625</v>
      </c>
      <c r="R3085">
        <v>2.3178257048130035E-2</v>
      </c>
      <c r="S3085">
        <v>0.85371708869934082</v>
      </c>
      <c r="T3085">
        <v>243578.40625</v>
      </c>
      <c r="U3085">
        <v>145089.078125</v>
      </c>
      <c r="V3085">
        <v>201635.609375</v>
      </c>
      <c r="W3085">
        <v>843475.5</v>
      </c>
      <c r="X3085">
        <v>0.2939019501209259</v>
      </c>
      <c r="Y3085">
        <v>1.1405991315841675</v>
      </c>
      <c r="Z3085">
        <v>0.57194304466247559</v>
      </c>
      <c r="AA3085">
        <v>0.24837698042392731</v>
      </c>
      <c r="AB3085">
        <v>0.10204190015792847</v>
      </c>
      <c r="AC3085">
        <v>9.0335622429847717E-2</v>
      </c>
      <c r="AD3085">
        <v>-0.121416836977005</v>
      </c>
      <c r="AL3085">
        <f t="shared" si="303"/>
        <v>408</v>
      </c>
      <c r="AM3085">
        <f t="shared" si="303"/>
        <v>410</v>
      </c>
      <c r="AN3085">
        <f t="shared" si="303"/>
        <v>411</v>
      </c>
      <c r="AO3085">
        <f t="shared" si="303"/>
        <v>413</v>
      </c>
      <c r="AP3085">
        <f t="shared" si="303"/>
        <v>415</v>
      </c>
      <c r="AQ3085">
        <f t="shared" si="303"/>
        <v>416</v>
      </c>
    </row>
    <row r="3086" spans="1:43">
      <c r="A3086" s="3" t="s">
        <v>261</v>
      </c>
      <c r="B3086" s="3" t="s">
        <v>262</v>
      </c>
      <c r="C3086">
        <v>1974</v>
      </c>
      <c r="D3086">
        <v>259371.06719999999</v>
      </c>
      <c r="E3086">
        <v>121025.0546</v>
      </c>
      <c r="F3086">
        <v>36642.701999999997</v>
      </c>
      <c r="G3086">
        <v>48885.9349</v>
      </c>
      <c r="H3086">
        <v>65667.537700000001</v>
      </c>
      <c r="I3086">
        <v>62878.197999999997</v>
      </c>
      <c r="J3086">
        <v>25.519603729248047</v>
      </c>
      <c r="K3086">
        <v>7.9892621040344238</v>
      </c>
      <c r="M3086">
        <v>227838.09375</v>
      </c>
      <c r="N3086">
        <v>149099.625</v>
      </c>
      <c r="O3086">
        <v>212720.1875</v>
      </c>
      <c r="P3086">
        <v>220368.0625</v>
      </c>
      <c r="Q3086">
        <v>386594.25</v>
      </c>
      <c r="R3086">
        <v>2.4378908798098564E-2</v>
      </c>
      <c r="S3086">
        <v>0.89984840154647827</v>
      </c>
      <c r="T3086">
        <v>258463.65625</v>
      </c>
      <c r="U3086">
        <v>153355.9375</v>
      </c>
      <c r="V3086">
        <v>220393.703125</v>
      </c>
      <c r="W3086">
        <v>900779.25</v>
      </c>
      <c r="X3086">
        <v>0.32267475128173828</v>
      </c>
      <c r="Y3086">
        <v>1.167949914932251</v>
      </c>
      <c r="Z3086">
        <v>0.5684238076210022</v>
      </c>
      <c r="AA3086">
        <v>0.28711226582527161</v>
      </c>
      <c r="AB3086">
        <v>0.10444560647010803</v>
      </c>
      <c r="AC3086">
        <v>0.10795556753873825</v>
      </c>
      <c r="AD3086">
        <v>-0.16429242491722107</v>
      </c>
      <c r="AL3086">
        <f t="shared" si="303"/>
        <v>408</v>
      </c>
      <c r="AM3086">
        <f t="shared" si="303"/>
        <v>410</v>
      </c>
      <c r="AN3086">
        <f t="shared" si="303"/>
        <v>411</v>
      </c>
      <c r="AO3086">
        <f t="shared" si="303"/>
        <v>413</v>
      </c>
      <c r="AP3086">
        <f t="shared" si="303"/>
        <v>415</v>
      </c>
      <c r="AQ3086">
        <f t="shared" si="303"/>
        <v>416</v>
      </c>
    </row>
    <row r="3087" spans="1:43">
      <c r="A3087" s="3" t="s">
        <v>261</v>
      </c>
      <c r="B3087" s="3" t="s">
        <v>262</v>
      </c>
      <c r="C3087">
        <v>1975</v>
      </c>
      <c r="D3087">
        <v>263768.54629999999</v>
      </c>
      <c r="E3087">
        <v>125418.53200000001</v>
      </c>
      <c r="F3087">
        <v>41076.933799999999</v>
      </c>
      <c r="G3087">
        <v>53655.887900000002</v>
      </c>
      <c r="H3087">
        <v>64906.277999999998</v>
      </c>
      <c r="I3087">
        <v>60810.981399999997</v>
      </c>
      <c r="J3087">
        <v>26.212404251098633</v>
      </c>
      <c r="K3087">
        <v>8.0564613342285156</v>
      </c>
      <c r="M3087">
        <v>225214.625</v>
      </c>
      <c r="N3087">
        <v>155867.828125</v>
      </c>
      <c r="O3087">
        <v>221744.984375</v>
      </c>
      <c r="P3087">
        <v>219222.90625</v>
      </c>
      <c r="Q3087">
        <v>418903.15625</v>
      </c>
      <c r="R3087">
        <v>2.6397122070193291E-2</v>
      </c>
      <c r="S3087">
        <v>0.87926405668258667</v>
      </c>
      <c r="T3087">
        <v>262845.59375</v>
      </c>
      <c r="U3087">
        <v>161434.734375</v>
      </c>
      <c r="V3087">
        <v>228567.75</v>
      </c>
      <c r="W3087">
        <v>964145.75</v>
      </c>
      <c r="X3087">
        <v>0.35627460479736328</v>
      </c>
      <c r="Y3087">
        <v>1.1453219652175903</v>
      </c>
      <c r="Z3087">
        <v>0.58176738023757935</v>
      </c>
      <c r="AA3087">
        <v>0.29548686742782593</v>
      </c>
      <c r="AB3087">
        <v>0.11736564338207245</v>
      </c>
      <c r="AC3087">
        <v>0.11066122353076935</v>
      </c>
      <c r="AD3087">
        <v>-0.14976808428764343</v>
      </c>
      <c r="AL3087">
        <f t="shared" si="303"/>
        <v>408</v>
      </c>
      <c r="AM3087">
        <f t="shared" si="303"/>
        <v>410</v>
      </c>
      <c r="AN3087">
        <f t="shared" si="303"/>
        <v>411</v>
      </c>
      <c r="AO3087">
        <f t="shared" si="303"/>
        <v>413</v>
      </c>
      <c r="AP3087">
        <f t="shared" si="303"/>
        <v>415</v>
      </c>
      <c r="AQ3087">
        <f t="shared" si="303"/>
        <v>416</v>
      </c>
    </row>
    <row r="3088" spans="1:43">
      <c r="A3088" s="3" t="s">
        <v>261</v>
      </c>
      <c r="B3088" s="3" t="s">
        <v>262</v>
      </c>
      <c r="C3088">
        <v>1976</v>
      </c>
      <c r="D3088">
        <v>269702.99709999998</v>
      </c>
      <c r="E3088">
        <v>127396.34669999999</v>
      </c>
      <c r="F3088">
        <v>43335.263200000001</v>
      </c>
      <c r="G3088">
        <v>52993.016100000001</v>
      </c>
      <c r="H3088">
        <v>67696.907600000006</v>
      </c>
      <c r="I3088">
        <v>54728.293799999999</v>
      </c>
      <c r="J3088">
        <v>26.904348373413086</v>
      </c>
      <c r="K3088">
        <v>8.1177797317504883</v>
      </c>
      <c r="M3088">
        <v>222956.640625</v>
      </c>
      <c r="N3088">
        <v>159318.53125</v>
      </c>
      <c r="O3088">
        <v>215761.265625</v>
      </c>
      <c r="P3088">
        <v>215882.015625</v>
      </c>
      <c r="Q3088">
        <v>442829.1875</v>
      </c>
      <c r="R3088">
        <v>2.7786051854491234E-2</v>
      </c>
      <c r="S3088">
        <v>0.82887566089630127</v>
      </c>
      <c r="T3088">
        <v>268759.5625</v>
      </c>
      <c r="U3088">
        <v>165328.96875</v>
      </c>
      <c r="V3088">
        <v>223059.84375</v>
      </c>
      <c r="W3088">
        <v>1021467.4375</v>
      </c>
      <c r="X3088">
        <v>0.3889026939868927</v>
      </c>
      <c r="Y3088">
        <v>1.1247231960296631</v>
      </c>
      <c r="Z3088">
        <v>0.59320229291915894</v>
      </c>
      <c r="AA3088">
        <v>0.25400975346565247</v>
      </c>
      <c r="AB3088">
        <v>0.12378045916557312</v>
      </c>
      <c r="AC3088">
        <v>0.1158570870757103</v>
      </c>
      <c r="AD3088">
        <v>-0.12890973687171936</v>
      </c>
      <c r="AL3088">
        <f t="shared" si="303"/>
        <v>408</v>
      </c>
      <c r="AM3088">
        <f t="shared" si="303"/>
        <v>410</v>
      </c>
      <c r="AN3088">
        <f t="shared" si="303"/>
        <v>411</v>
      </c>
      <c r="AO3088">
        <f t="shared" si="303"/>
        <v>413</v>
      </c>
      <c r="AP3088">
        <f t="shared" si="303"/>
        <v>415</v>
      </c>
      <c r="AQ3088">
        <f t="shared" si="303"/>
        <v>416</v>
      </c>
    </row>
    <row r="3089" spans="1:43">
      <c r="A3089" s="3" t="s">
        <v>261</v>
      </c>
      <c r="B3089" s="3" t="s">
        <v>262</v>
      </c>
      <c r="C3089">
        <v>1977</v>
      </c>
      <c r="D3089">
        <v>269449.5062</v>
      </c>
      <c r="E3089">
        <v>126289.352</v>
      </c>
      <c r="F3089">
        <v>44995.394500000002</v>
      </c>
      <c r="G3089">
        <v>49833.716099999998</v>
      </c>
      <c r="H3089">
        <v>70812.370299999995</v>
      </c>
      <c r="I3089">
        <v>47243.119899999998</v>
      </c>
      <c r="J3089">
        <v>27.597297668457031</v>
      </c>
      <c r="K3089">
        <v>8.1791896820068359</v>
      </c>
      <c r="M3089">
        <v>222611.078125</v>
      </c>
      <c r="N3089">
        <v>159646.359375</v>
      </c>
      <c r="O3089">
        <v>212679.453125</v>
      </c>
      <c r="P3089">
        <v>215277.59375</v>
      </c>
      <c r="Q3089">
        <v>472699.625</v>
      </c>
      <c r="R3089">
        <v>2.8685927391052246E-2</v>
      </c>
      <c r="S3089">
        <v>0.77694517374038696</v>
      </c>
      <c r="T3089">
        <v>268506.6875</v>
      </c>
      <c r="U3089">
        <v>165598.546875</v>
      </c>
      <c r="V3089">
        <v>220181.9375</v>
      </c>
      <c r="W3089">
        <v>1068122.5</v>
      </c>
      <c r="X3089">
        <v>0.41717347502708435</v>
      </c>
      <c r="Y3089">
        <v>1.0852493047714233</v>
      </c>
      <c r="Z3089">
        <v>0.60429549217224121</v>
      </c>
      <c r="AA3089">
        <v>0.24422603845596313</v>
      </c>
      <c r="AB3089">
        <v>0.13090205192565918</v>
      </c>
      <c r="AC3089">
        <v>0.13140411674976349</v>
      </c>
      <c r="AD3089">
        <v>-0.10202308744192123</v>
      </c>
      <c r="AL3089">
        <f t="shared" si="303"/>
        <v>408</v>
      </c>
      <c r="AM3089">
        <f t="shared" si="303"/>
        <v>410</v>
      </c>
      <c r="AN3089">
        <f t="shared" si="303"/>
        <v>411</v>
      </c>
      <c r="AO3089">
        <f t="shared" si="303"/>
        <v>413</v>
      </c>
      <c r="AP3089">
        <f t="shared" si="303"/>
        <v>415</v>
      </c>
      <c r="AQ3089">
        <f t="shared" si="303"/>
        <v>416</v>
      </c>
    </row>
    <row r="3090" spans="1:43">
      <c r="A3090" s="3" t="s">
        <v>261</v>
      </c>
      <c r="B3090" s="3" t="s">
        <v>262</v>
      </c>
      <c r="C3090">
        <v>1978</v>
      </c>
      <c r="D3090">
        <v>277572.03779999999</v>
      </c>
      <c r="E3090">
        <v>128360.6352</v>
      </c>
      <c r="F3090">
        <v>45297.554499999998</v>
      </c>
      <c r="G3090">
        <v>48451.760199999997</v>
      </c>
      <c r="H3090">
        <v>73147.005000000005</v>
      </c>
      <c r="I3090">
        <v>47285.973299999998</v>
      </c>
      <c r="J3090">
        <v>28.298149108886719</v>
      </c>
      <c r="K3090">
        <v>8.2394943237304687</v>
      </c>
      <c r="M3090">
        <v>233433.484375</v>
      </c>
      <c r="N3090">
        <v>161513.75</v>
      </c>
      <c r="O3090">
        <v>213087.328125</v>
      </c>
      <c r="P3090">
        <v>225278.265625</v>
      </c>
      <c r="Q3090">
        <v>501770.3125</v>
      </c>
      <c r="R3090">
        <v>2.9135789722204208E-2</v>
      </c>
      <c r="S3090">
        <v>0.77680730819702148</v>
      </c>
      <c r="T3090">
        <v>276600.84375</v>
      </c>
      <c r="U3090">
        <v>167953.9375</v>
      </c>
      <c r="V3090">
        <v>220710.28125</v>
      </c>
      <c r="W3090">
        <v>1108623.625</v>
      </c>
      <c r="X3090">
        <v>0.4447692334651947</v>
      </c>
      <c r="Y3090">
        <v>1.0802419185638428</v>
      </c>
      <c r="Z3090">
        <v>0.59013408422470093</v>
      </c>
      <c r="AA3090">
        <v>0.22857135534286499</v>
      </c>
      <c r="AB3090">
        <v>0.12568636238574982</v>
      </c>
      <c r="AC3090">
        <v>0.12999780476093292</v>
      </c>
      <c r="AD3090">
        <v>-0.1022033616900444</v>
      </c>
      <c r="AL3090">
        <f t="shared" si="303"/>
        <v>408</v>
      </c>
      <c r="AM3090">
        <f t="shared" si="303"/>
        <v>410</v>
      </c>
      <c r="AN3090">
        <f t="shared" si="303"/>
        <v>411</v>
      </c>
      <c r="AO3090">
        <f t="shared" si="303"/>
        <v>413</v>
      </c>
      <c r="AP3090">
        <f t="shared" si="303"/>
        <v>415</v>
      </c>
      <c r="AQ3090">
        <f t="shared" si="303"/>
        <v>416</v>
      </c>
    </row>
    <row r="3091" spans="1:43">
      <c r="A3091" s="3" t="s">
        <v>261</v>
      </c>
      <c r="B3091" s="3" t="s">
        <v>262</v>
      </c>
      <c r="C3091">
        <v>1979</v>
      </c>
      <c r="D3091">
        <v>288093.41889999999</v>
      </c>
      <c r="E3091">
        <v>131538.91310000001</v>
      </c>
      <c r="F3091">
        <v>47473.0196</v>
      </c>
      <c r="G3091">
        <v>50471.400699999998</v>
      </c>
      <c r="H3091">
        <v>74493.388300000006</v>
      </c>
      <c r="I3091">
        <v>46832.230300000003</v>
      </c>
      <c r="J3091">
        <v>29.017049789428711</v>
      </c>
      <c r="K3091">
        <v>8.2977142333984375</v>
      </c>
      <c r="M3091">
        <v>246876.96875</v>
      </c>
      <c r="N3091">
        <v>166215.96875</v>
      </c>
      <c r="O3091">
        <v>223173.96875</v>
      </c>
      <c r="P3091">
        <v>238018.46875</v>
      </c>
      <c r="Q3091">
        <v>530182</v>
      </c>
      <c r="R3091">
        <v>2.9669081792235374E-2</v>
      </c>
      <c r="S3091">
        <v>0.78846758604049683</v>
      </c>
      <c r="T3091">
        <v>287085.5</v>
      </c>
      <c r="U3091">
        <v>172975.375</v>
      </c>
      <c r="V3091">
        <v>232120.15625</v>
      </c>
      <c r="W3091">
        <v>1150388.125</v>
      </c>
      <c r="X3091">
        <v>0.47143709659576416</v>
      </c>
      <c r="Y3091">
        <v>1.0874381065368652</v>
      </c>
      <c r="Z3091">
        <v>0.58138483762741089</v>
      </c>
      <c r="AA3091">
        <v>0.24217234551906586</v>
      </c>
      <c r="AB3091">
        <v>0.12532725930213928</v>
      </c>
      <c r="AC3091">
        <v>0.13268882036209106</v>
      </c>
      <c r="AD3091">
        <v>-9.3628115952014923E-2</v>
      </c>
      <c r="AL3091">
        <f t="shared" si="303"/>
        <v>408</v>
      </c>
      <c r="AM3091">
        <f t="shared" si="303"/>
        <v>410</v>
      </c>
      <c r="AN3091">
        <f t="shared" si="303"/>
        <v>411</v>
      </c>
      <c r="AO3091">
        <f t="shared" si="303"/>
        <v>413</v>
      </c>
      <c r="AP3091">
        <f t="shared" si="303"/>
        <v>415</v>
      </c>
      <c r="AQ3091">
        <f t="shared" si="303"/>
        <v>416</v>
      </c>
    </row>
    <row r="3092" spans="1:43">
      <c r="A3092" s="3" t="s">
        <v>261</v>
      </c>
      <c r="B3092" s="3" t="s">
        <v>262</v>
      </c>
      <c r="C3092">
        <v>1980</v>
      </c>
      <c r="D3092">
        <v>307166.93689999997</v>
      </c>
      <c r="E3092">
        <v>142837.49129999999</v>
      </c>
      <c r="F3092">
        <v>51800.336499999998</v>
      </c>
      <c r="G3092">
        <v>59090.6806</v>
      </c>
      <c r="H3092">
        <v>74491.158200000005</v>
      </c>
      <c r="I3092">
        <v>55765.8704</v>
      </c>
      <c r="J3092">
        <v>29.760471343994141</v>
      </c>
      <c r="K3092">
        <v>8.3514938354492187</v>
      </c>
      <c r="M3092">
        <v>282461.9375</v>
      </c>
      <c r="N3092">
        <v>182293.65625</v>
      </c>
      <c r="O3092">
        <v>258631.359375</v>
      </c>
      <c r="P3092">
        <v>274383.40625</v>
      </c>
      <c r="Q3092">
        <v>561929.0625</v>
      </c>
      <c r="R3092">
        <v>2.9414450749754906E-2</v>
      </c>
      <c r="S3092">
        <v>0.87369734048843384</v>
      </c>
      <c r="T3092">
        <v>306092.28125</v>
      </c>
      <c r="U3092">
        <v>188035.25</v>
      </c>
      <c r="V3092">
        <v>268583.375</v>
      </c>
      <c r="W3092">
        <v>1206943</v>
      </c>
      <c r="X3092">
        <v>0.49347895383834839</v>
      </c>
      <c r="Y3092">
        <v>1.1362885236740112</v>
      </c>
      <c r="Z3092">
        <v>0.57182759046554565</v>
      </c>
      <c r="AA3092">
        <v>0.29153981804847717</v>
      </c>
      <c r="AB3092">
        <v>0.12436649948358536</v>
      </c>
      <c r="AC3092">
        <v>0.1953878253698349</v>
      </c>
      <c r="AD3092">
        <v>-0.15695656836032867</v>
      </c>
      <c r="AL3092">
        <f t="shared" si="303"/>
        <v>408</v>
      </c>
      <c r="AM3092">
        <f t="shared" si="303"/>
        <v>410</v>
      </c>
      <c r="AN3092">
        <f t="shared" si="303"/>
        <v>411</v>
      </c>
      <c r="AO3092">
        <f t="shared" si="303"/>
        <v>413</v>
      </c>
      <c r="AP3092">
        <f t="shared" si="303"/>
        <v>415</v>
      </c>
      <c r="AQ3092">
        <f t="shared" si="303"/>
        <v>416</v>
      </c>
    </row>
    <row r="3093" spans="1:43">
      <c r="A3093" s="3" t="s">
        <v>261</v>
      </c>
      <c r="B3093" s="3" t="s">
        <v>262</v>
      </c>
      <c r="C3093">
        <v>1981</v>
      </c>
      <c r="D3093">
        <v>323633.46029999998</v>
      </c>
      <c r="E3093">
        <v>153270.19070000001</v>
      </c>
      <c r="F3093">
        <v>52781.372799999997</v>
      </c>
      <c r="G3093">
        <v>64382.0455</v>
      </c>
      <c r="H3093">
        <v>70503.585500000001</v>
      </c>
      <c r="I3093">
        <v>63425.5406</v>
      </c>
      <c r="J3093">
        <v>30.532953262329102</v>
      </c>
      <c r="K3093">
        <v>8.5046768188476563</v>
      </c>
      <c r="M3093">
        <v>280780.4375</v>
      </c>
      <c r="N3093">
        <v>194262.421875</v>
      </c>
      <c r="O3093">
        <v>278920.09375</v>
      </c>
      <c r="P3093">
        <v>273048.28125</v>
      </c>
      <c r="Q3093">
        <v>594997.375</v>
      </c>
      <c r="R3093">
        <v>3.0745282769203186E-2</v>
      </c>
      <c r="S3093">
        <v>0.88647514581680298</v>
      </c>
      <c r="T3093">
        <v>322501.09375</v>
      </c>
      <c r="U3093">
        <v>199482.453125</v>
      </c>
      <c r="V3093">
        <v>289271.5</v>
      </c>
      <c r="W3093">
        <v>1269459.75</v>
      </c>
      <c r="X3093">
        <v>0.54524976015090942</v>
      </c>
      <c r="Y3093">
        <v>1.1393338441848755</v>
      </c>
      <c r="Z3093">
        <v>0.58734983205795288</v>
      </c>
      <c r="AA3093">
        <v>0.3092058002948761</v>
      </c>
      <c r="AB3093">
        <v>0.12217909842729568</v>
      </c>
      <c r="AC3093">
        <v>0.16940532624721527</v>
      </c>
      <c r="AD3093">
        <v>-0.16854459047317505</v>
      </c>
      <c r="AL3093">
        <f t="shared" si="303"/>
        <v>408</v>
      </c>
      <c r="AM3093">
        <f t="shared" si="303"/>
        <v>410</v>
      </c>
      <c r="AN3093">
        <f t="shared" si="303"/>
        <v>411</v>
      </c>
      <c r="AO3093">
        <f t="shared" si="303"/>
        <v>413</v>
      </c>
      <c r="AP3093">
        <f t="shared" si="303"/>
        <v>415</v>
      </c>
      <c r="AQ3093">
        <f t="shared" si="303"/>
        <v>416</v>
      </c>
    </row>
    <row r="3094" spans="1:43">
      <c r="A3094" s="3" t="s">
        <v>261</v>
      </c>
      <c r="B3094" s="3" t="s">
        <v>262</v>
      </c>
      <c r="C3094">
        <v>1982</v>
      </c>
      <c r="D3094">
        <v>322392.658</v>
      </c>
      <c r="E3094">
        <v>156485.35310000001</v>
      </c>
      <c r="F3094">
        <v>56118.689200000001</v>
      </c>
      <c r="G3094">
        <v>62998.143700000001</v>
      </c>
      <c r="H3094">
        <v>68638.829299999998</v>
      </c>
      <c r="I3094">
        <v>52410.406900000002</v>
      </c>
      <c r="J3094">
        <v>31.330259323120117</v>
      </c>
      <c r="K3094">
        <v>8.6567716598510742</v>
      </c>
      <c r="M3094">
        <v>280661.34375</v>
      </c>
      <c r="N3094">
        <v>200454.671875</v>
      </c>
      <c r="O3094">
        <v>266092.03125</v>
      </c>
      <c r="P3094">
        <v>274075.53125</v>
      </c>
      <c r="Q3094">
        <v>622628.75</v>
      </c>
      <c r="R3094">
        <v>3.1887482851743698E-2</v>
      </c>
      <c r="S3094">
        <v>0.88982552289962769</v>
      </c>
      <c r="T3094">
        <v>321264.75</v>
      </c>
      <c r="U3094">
        <v>205518.140625</v>
      </c>
      <c r="V3094">
        <v>273207.1875</v>
      </c>
      <c r="W3094">
        <v>1323900.375</v>
      </c>
      <c r="X3094">
        <v>0.57546317577362061</v>
      </c>
      <c r="Y3094">
        <v>1.1042876243591309</v>
      </c>
      <c r="Z3094">
        <v>0.5915532112121582</v>
      </c>
      <c r="AA3094">
        <v>0.23584906756877899</v>
      </c>
      <c r="AB3094">
        <v>0.12872335314750671</v>
      </c>
      <c r="AC3094">
        <v>0.15802252292633057</v>
      </c>
      <c r="AD3094">
        <v>-0.13236652314662933</v>
      </c>
      <c r="AL3094">
        <f t="shared" ref="AL3094:AQ3103" si="304">AL3026+9</f>
        <v>408</v>
      </c>
      <c r="AM3094">
        <f t="shared" si="304"/>
        <v>410</v>
      </c>
      <c r="AN3094">
        <f t="shared" si="304"/>
        <v>411</v>
      </c>
      <c r="AO3094">
        <f t="shared" si="304"/>
        <v>413</v>
      </c>
      <c r="AP3094">
        <f t="shared" si="304"/>
        <v>415</v>
      </c>
      <c r="AQ3094">
        <f t="shared" si="304"/>
        <v>416</v>
      </c>
    </row>
    <row r="3095" spans="1:43">
      <c r="A3095" s="3" t="s">
        <v>261</v>
      </c>
      <c r="B3095" s="3" t="s">
        <v>262</v>
      </c>
      <c r="C3095">
        <v>1983</v>
      </c>
      <c r="D3095">
        <v>316439.53539999999</v>
      </c>
      <c r="E3095">
        <v>161188.796</v>
      </c>
      <c r="F3095">
        <v>57135.582499999997</v>
      </c>
      <c r="G3095">
        <v>60767.253499999999</v>
      </c>
      <c r="H3095">
        <v>67726.926900000006</v>
      </c>
      <c r="I3095">
        <v>43976.511599999998</v>
      </c>
      <c r="J3095">
        <v>32.13970947265625</v>
      </c>
      <c r="K3095">
        <v>8.8085231781005859</v>
      </c>
      <c r="M3095">
        <v>287181.0625</v>
      </c>
      <c r="N3095">
        <v>206428.875</v>
      </c>
      <c r="O3095">
        <v>273847.25</v>
      </c>
      <c r="P3095">
        <v>279862.6875</v>
      </c>
      <c r="Q3095">
        <v>626160.9375</v>
      </c>
      <c r="R3095">
        <v>3.2571021467447281E-2</v>
      </c>
      <c r="S3095">
        <v>0.85616016387939453</v>
      </c>
      <c r="T3095">
        <v>315332.4375</v>
      </c>
      <c r="U3095">
        <v>211136.15625</v>
      </c>
      <c r="V3095">
        <v>281707.0625</v>
      </c>
      <c r="W3095">
        <v>1369716.125</v>
      </c>
      <c r="X3095">
        <v>0.59462356567382813</v>
      </c>
      <c r="Y3095">
        <v>1.05445396900177</v>
      </c>
      <c r="Z3095">
        <v>0.60695981979370117</v>
      </c>
      <c r="AA3095">
        <v>0.240327388048172</v>
      </c>
      <c r="AB3095">
        <v>0.12890049815177917</v>
      </c>
      <c r="AC3095">
        <v>0.15323367714881897</v>
      </c>
      <c r="AD3095">
        <v>-0.10476692765951157</v>
      </c>
      <c r="AL3095">
        <f t="shared" si="304"/>
        <v>408</v>
      </c>
      <c r="AM3095">
        <f t="shared" si="304"/>
        <v>410</v>
      </c>
      <c r="AN3095">
        <f t="shared" si="304"/>
        <v>411</v>
      </c>
      <c r="AO3095">
        <f t="shared" si="304"/>
        <v>413</v>
      </c>
      <c r="AP3095">
        <f t="shared" si="304"/>
        <v>415</v>
      </c>
      <c r="AQ3095">
        <f t="shared" si="304"/>
        <v>416</v>
      </c>
    </row>
    <row r="3096" spans="1:43">
      <c r="A3096" s="3" t="s">
        <v>261</v>
      </c>
      <c r="B3096" s="3" t="s">
        <v>262</v>
      </c>
      <c r="C3096">
        <v>1984</v>
      </c>
      <c r="D3096">
        <v>332575.16940000001</v>
      </c>
      <c r="E3096">
        <v>168595.7187</v>
      </c>
      <c r="F3096">
        <v>61024.308199999999</v>
      </c>
      <c r="G3096">
        <v>59862.107000000004</v>
      </c>
      <c r="H3096">
        <v>69532.759600000005</v>
      </c>
      <c r="I3096">
        <v>52683.269200000002</v>
      </c>
      <c r="J3096">
        <v>32.943584442138672</v>
      </c>
      <c r="K3096">
        <v>8.9566574096679687</v>
      </c>
      <c r="M3096">
        <v>295147.5625</v>
      </c>
      <c r="N3096">
        <v>215828.0625</v>
      </c>
      <c r="O3096">
        <v>282790.75</v>
      </c>
      <c r="P3096">
        <v>285897.125</v>
      </c>
      <c r="Q3096">
        <v>635632.375</v>
      </c>
      <c r="R3096">
        <v>3.1904365867376328E-2</v>
      </c>
      <c r="S3096">
        <v>0.8371434211730957</v>
      </c>
      <c r="T3096">
        <v>331411.5</v>
      </c>
      <c r="U3096">
        <v>221912</v>
      </c>
      <c r="V3096">
        <v>292716.375</v>
      </c>
      <c r="W3096">
        <v>1410452.125</v>
      </c>
      <c r="X3096">
        <v>0.60915988683700562</v>
      </c>
      <c r="Y3096">
        <v>1.0795068740844727</v>
      </c>
      <c r="Z3096">
        <v>0.61884021759033203</v>
      </c>
      <c r="AA3096">
        <v>0.23339082300662994</v>
      </c>
      <c r="AB3096">
        <v>0.13340380787849426</v>
      </c>
      <c r="AC3096">
        <v>0.15293510258197784</v>
      </c>
      <c r="AD3096">
        <v>-0.12654522061347961</v>
      </c>
      <c r="AL3096">
        <f t="shared" si="304"/>
        <v>408</v>
      </c>
      <c r="AM3096">
        <f t="shared" si="304"/>
        <v>410</v>
      </c>
      <c r="AN3096">
        <f t="shared" si="304"/>
        <v>411</v>
      </c>
      <c r="AO3096">
        <f t="shared" si="304"/>
        <v>413</v>
      </c>
      <c r="AP3096">
        <f t="shared" si="304"/>
        <v>415</v>
      </c>
      <c r="AQ3096">
        <f t="shared" si="304"/>
        <v>416</v>
      </c>
    </row>
    <row r="3097" spans="1:43">
      <c r="A3097" s="3" t="s">
        <v>261</v>
      </c>
      <c r="B3097" s="3" t="s">
        <v>262</v>
      </c>
      <c r="C3097">
        <v>1985</v>
      </c>
      <c r="D3097">
        <v>328545.92340000003</v>
      </c>
      <c r="E3097">
        <v>162768.07430000001</v>
      </c>
      <c r="F3097">
        <v>63122.374799999998</v>
      </c>
      <c r="G3097">
        <v>55656.156999999999</v>
      </c>
      <c r="H3097">
        <v>76539.637300000002</v>
      </c>
      <c r="I3097">
        <v>45288.546600000001</v>
      </c>
      <c r="J3097">
        <v>33.730148315429688</v>
      </c>
      <c r="K3097">
        <v>9.0977840423583984</v>
      </c>
      <c r="M3097">
        <v>294781.375</v>
      </c>
      <c r="N3097">
        <v>211348.3125</v>
      </c>
      <c r="O3097">
        <v>265487.9375</v>
      </c>
      <c r="P3097">
        <v>286219.53125</v>
      </c>
      <c r="Q3097">
        <v>645577.1875</v>
      </c>
      <c r="R3097">
        <v>3.1065741553902626E-2</v>
      </c>
      <c r="S3097">
        <v>0.80660206079483032</v>
      </c>
      <c r="T3097">
        <v>327396.625</v>
      </c>
      <c r="U3097">
        <v>217899.578125</v>
      </c>
      <c r="V3097">
        <v>273763</v>
      </c>
      <c r="W3097">
        <v>1440065.5</v>
      </c>
      <c r="X3097">
        <v>0.61368048191070557</v>
      </c>
      <c r="Y3097">
        <v>1.0498186349868774</v>
      </c>
      <c r="Z3097">
        <v>0.6048702597618103</v>
      </c>
      <c r="AA3097">
        <v>0.19083178043365479</v>
      </c>
      <c r="AB3097">
        <v>0.14009174704551697</v>
      </c>
      <c r="AC3097">
        <v>0.10685508698225021</v>
      </c>
      <c r="AD3097">
        <v>-9.3447163701057434E-2</v>
      </c>
      <c r="AL3097">
        <f t="shared" si="304"/>
        <v>408</v>
      </c>
      <c r="AM3097">
        <f t="shared" si="304"/>
        <v>410</v>
      </c>
      <c r="AN3097">
        <f t="shared" si="304"/>
        <v>411</v>
      </c>
      <c r="AO3097">
        <f t="shared" si="304"/>
        <v>413</v>
      </c>
      <c r="AP3097">
        <f t="shared" si="304"/>
        <v>415</v>
      </c>
      <c r="AQ3097">
        <f t="shared" si="304"/>
        <v>416</v>
      </c>
    </row>
    <row r="3098" spans="1:43">
      <c r="A3098" s="3" t="s">
        <v>261</v>
      </c>
      <c r="B3098" s="3" t="s">
        <v>262</v>
      </c>
      <c r="C3098">
        <v>1986</v>
      </c>
      <c r="D3098">
        <v>328604.62819999998</v>
      </c>
      <c r="E3098">
        <v>163026.37520000001</v>
      </c>
      <c r="F3098">
        <v>64568.894999999997</v>
      </c>
      <c r="G3098">
        <v>45317.997300000003</v>
      </c>
      <c r="H3098">
        <v>73714.899799999999</v>
      </c>
      <c r="I3098">
        <v>44177.988100000002</v>
      </c>
      <c r="J3098">
        <v>34.49041748046875</v>
      </c>
      <c r="K3098">
        <v>9.2063722610473633</v>
      </c>
      <c r="M3098">
        <v>288821.0625</v>
      </c>
      <c r="N3098">
        <v>214043.96875</v>
      </c>
      <c r="O3098">
        <v>260842.953125</v>
      </c>
      <c r="P3098">
        <v>281114.40625</v>
      </c>
      <c r="Q3098">
        <v>657510.6875</v>
      </c>
      <c r="R3098">
        <v>3.0072081834077835E-2</v>
      </c>
      <c r="S3098">
        <v>0.7827417254447937</v>
      </c>
      <c r="T3098">
        <v>327454.875</v>
      </c>
      <c r="U3098">
        <v>219414.78125</v>
      </c>
      <c r="V3098">
        <v>267520.25</v>
      </c>
      <c r="W3098">
        <v>1446528.25</v>
      </c>
      <c r="X3098">
        <v>0.60405546426773071</v>
      </c>
      <c r="Y3098">
        <v>1.0548343658447266</v>
      </c>
      <c r="Z3098">
        <v>0.61474007368087769</v>
      </c>
      <c r="AA3098">
        <v>0.16725687682628632</v>
      </c>
      <c r="AB3098">
        <v>0.15024064481258392</v>
      </c>
      <c r="AC3098">
        <v>0.10719229280948639</v>
      </c>
      <c r="AD3098">
        <v>-9.3923382461071014E-2</v>
      </c>
      <c r="AL3098">
        <f t="shared" si="304"/>
        <v>408</v>
      </c>
      <c r="AM3098">
        <f t="shared" si="304"/>
        <v>410</v>
      </c>
      <c r="AN3098">
        <f t="shared" si="304"/>
        <v>411</v>
      </c>
      <c r="AO3098">
        <f t="shared" si="304"/>
        <v>413</v>
      </c>
      <c r="AP3098">
        <f t="shared" si="304"/>
        <v>415</v>
      </c>
      <c r="AQ3098">
        <f t="shared" si="304"/>
        <v>416</v>
      </c>
    </row>
    <row r="3099" spans="1:43">
      <c r="A3099" s="3" t="s">
        <v>261</v>
      </c>
      <c r="B3099" s="3" t="s">
        <v>262</v>
      </c>
      <c r="C3099">
        <v>1987</v>
      </c>
      <c r="D3099">
        <v>335507.71860000002</v>
      </c>
      <c r="E3099">
        <v>169311.56690000001</v>
      </c>
      <c r="F3099">
        <v>66984.426399999997</v>
      </c>
      <c r="G3099">
        <v>42999.214</v>
      </c>
      <c r="H3099">
        <v>77141.967799999999</v>
      </c>
      <c r="I3099">
        <v>45721.671799999996</v>
      </c>
      <c r="J3099">
        <v>35.230247497558594</v>
      </c>
      <c r="K3099">
        <v>9.6428365707397461</v>
      </c>
      <c r="M3099">
        <v>300568.46875</v>
      </c>
      <c r="N3099">
        <v>222407.265625</v>
      </c>
      <c r="O3099">
        <v>266752.625</v>
      </c>
      <c r="P3099">
        <v>292336.75</v>
      </c>
      <c r="Q3099">
        <v>660719.3125</v>
      </c>
      <c r="R3099">
        <v>2.8446955606341362E-2</v>
      </c>
      <c r="S3099">
        <v>0.80906140804290771</v>
      </c>
      <c r="T3099">
        <v>334333.96875</v>
      </c>
      <c r="U3099">
        <v>227809.921875</v>
      </c>
      <c r="V3099">
        <v>273291.6875</v>
      </c>
      <c r="W3099">
        <v>1448310.125</v>
      </c>
      <c r="X3099">
        <v>0.59108048677444458</v>
      </c>
      <c r="Y3099">
        <v>1.0523225069046021</v>
      </c>
      <c r="Z3099">
        <v>0.60136336088180542</v>
      </c>
      <c r="AA3099">
        <v>0.14927564561367035</v>
      </c>
      <c r="AB3099">
        <v>0.14730535447597504</v>
      </c>
      <c r="AC3099">
        <v>8.7139815092086792E-2</v>
      </c>
      <c r="AD3099">
        <v>-9.4473019242286682E-2</v>
      </c>
      <c r="AL3099">
        <f t="shared" si="304"/>
        <v>408</v>
      </c>
      <c r="AM3099">
        <f t="shared" si="304"/>
        <v>410</v>
      </c>
      <c r="AN3099">
        <f t="shared" si="304"/>
        <v>411</v>
      </c>
      <c r="AO3099">
        <f t="shared" si="304"/>
        <v>413</v>
      </c>
      <c r="AP3099">
        <f t="shared" si="304"/>
        <v>415</v>
      </c>
      <c r="AQ3099">
        <f t="shared" si="304"/>
        <v>416</v>
      </c>
    </row>
    <row r="3100" spans="1:43">
      <c r="A3100" s="3" t="s">
        <v>261</v>
      </c>
      <c r="B3100" s="3" t="s">
        <v>262</v>
      </c>
      <c r="C3100">
        <v>1988</v>
      </c>
      <c r="D3100">
        <v>349599.37719999999</v>
      </c>
      <c r="E3100">
        <v>178304.48019999999</v>
      </c>
      <c r="F3100">
        <v>68094.678799999994</v>
      </c>
      <c r="G3100">
        <v>48410.043700000002</v>
      </c>
      <c r="H3100">
        <v>83444.432100000005</v>
      </c>
      <c r="I3100">
        <v>55738.802799999998</v>
      </c>
      <c r="J3100">
        <v>35.970535278320313</v>
      </c>
      <c r="K3100">
        <v>10.071769714355469</v>
      </c>
      <c r="M3100">
        <v>308211.6875</v>
      </c>
      <c r="N3100">
        <v>233245.25</v>
      </c>
      <c r="O3100">
        <v>286723.59375</v>
      </c>
      <c r="P3100">
        <v>299999.28125</v>
      </c>
      <c r="Q3100">
        <v>666732.25</v>
      </c>
      <c r="R3100">
        <v>2.7124153450131416E-2</v>
      </c>
      <c r="S3100">
        <v>0.80574417114257813</v>
      </c>
      <c r="T3100">
        <v>348376.125</v>
      </c>
      <c r="U3100">
        <v>237807.921875</v>
      </c>
      <c r="V3100">
        <v>293890.375</v>
      </c>
      <c r="W3100">
        <v>1462693.625</v>
      </c>
      <c r="X3100">
        <v>0.587516188621521</v>
      </c>
      <c r="Y3100">
        <v>1.0657484531402588</v>
      </c>
      <c r="Z3100">
        <v>0.61616396903991699</v>
      </c>
      <c r="AA3100">
        <v>0.17462694644927979</v>
      </c>
      <c r="AB3100">
        <v>0.14546965062618256</v>
      </c>
      <c r="AC3100">
        <v>9.7672216594219208E-2</v>
      </c>
      <c r="AD3100">
        <v>-0.10467138141393661</v>
      </c>
      <c r="AL3100">
        <f t="shared" si="304"/>
        <v>408</v>
      </c>
      <c r="AM3100">
        <f t="shared" si="304"/>
        <v>410</v>
      </c>
      <c r="AN3100">
        <f t="shared" si="304"/>
        <v>411</v>
      </c>
      <c r="AO3100">
        <f t="shared" si="304"/>
        <v>413</v>
      </c>
      <c r="AP3100">
        <f t="shared" si="304"/>
        <v>415</v>
      </c>
      <c r="AQ3100">
        <f t="shared" si="304"/>
        <v>416</v>
      </c>
    </row>
    <row r="3101" spans="1:43">
      <c r="A3101" s="3" t="s">
        <v>261</v>
      </c>
      <c r="B3101" s="3" t="s">
        <v>262</v>
      </c>
      <c r="C3101">
        <v>1989</v>
      </c>
      <c r="D3101">
        <v>357971.52980000002</v>
      </c>
      <c r="E3101">
        <v>183190.37789999999</v>
      </c>
      <c r="F3101">
        <v>70829.642900000006</v>
      </c>
      <c r="G3101">
        <v>51558.849000000002</v>
      </c>
      <c r="H3101">
        <v>85264.520099999994</v>
      </c>
      <c r="I3101">
        <v>55916.119599999998</v>
      </c>
      <c r="J3101">
        <v>36.740882873535156</v>
      </c>
      <c r="K3101">
        <v>10.502819061279297</v>
      </c>
      <c r="M3101">
        <v>314406.40625</v>
      </c>
      <c r="N3101">
        <v>241860.703125</v>
      </c>
      <c r="O3101">
        <v>296264.59375</v>
      </c>
      <c r="P3101">
        <v>306264.65625</v>
      </c>
      <c r="Q3101">
        <v>673371.625</v>
      </c>
      <c r="R3101">
        <v>2.6452634483575821E-2</v>
      </c>
      <c r="S3101">
        <v>0.78929919004440308</v>
      </c>
      <c r="T3101">
        <v>356719.25</v>
      </c>
      <c r="U3101">
        <v>245075.40625</v>
      </c>
      <c r="V3101">
        <v>303727.90625</v>
      </c>
      <c r="W3101">
        <v>1482838.375</v>
      </c>
      <c r="X3101">
        <v>0.58506947755813599</v>
      </c>
      <c r="Y3101">
        <v>1.0600557327270508</v>
      </c>
      <c r="Z3101">
        <v>0.63103562593460083</v>
      </c>
      <c r="AA3101">
        <v>0.17586584389209747</v>
      </c>
      <c r="AB3101">
        <v>0.15080231428146362</v>
      </c>
      <c r="AC3101">
        <v>0.10174825042486191</v>
      </c>
      <c r="AD3101">
        <v>-9.1319315135478973E-2</v>
      </c>
      <c r="AL3101">
        <f t="shared" si="304"/>
        <v>408</v>
      </c>
      <c r="AM3101">
        <f t="shared" si="304"/>
        <v>410</v>
      </c>
      <c r="AN3101">
        <f t="shared" si="304"/>
        <v>411</v>
      </c>
      <c r="AO3101">
        <f t="shared" si="304"/>
        <v>413</v>
      </c>
      <c r="AP3101">
        <f t="shared" si="304"/>
        <v>415</v>
      </c>
      <c r="AQ3101">
        <f t="shared" si="304"/>
        <v>416</v>
      </c>
    </row>
    <row r="3102" spans="1:43">
      <c r="A3102" s="3" t="s">
        <v>261</v>
      </c>
      <c r="B3102" s="3" t="s">
        <v>262</v>
      </c>
      <c r="C3102">
        <v>1990</v>
      </c>
      <c r="D3102">
        <v>356834.05660000001</v>
      </c>
      <c r="E3102">
        <v>188454.28169999999</v>
      </c>
      <c r="F3102">
        <v>72432.053199999995</v>
      </c>
      <c r="G3102">
        <v>50352.001499999998</v>
      </c>
      <c r="H3102">
        <v>84894.538</v>
      </c>
      <c r="I3102">
        <v>52652.484700000001</v>
      </c>
      <c r="J3102">
        <v>37.560523986816406</v>
      </c>
      <c r="K3102">
        <v>10.943649291992188</v>
      </c>
      <c r="M3102">
        <v>312591.65625</v>
      </c>
      <c r="N3102">
        <v>252421.90625</v>
      </c>
      <c r="O3102">
        <v>297534.625</v>
      </c>
      <c r="P3102">
        <v>306165.25</v>
      </c>
      <c r="Q3102">
        <v>676132.25</v>
      </c>
      <c r="R3102">
        <v>2.5909343734383583E-2</v>
      </c>
      <c r="S3102">
        <v>0.7716783881187439</v>
      </c>
      <c r="T3102">
        <v>355585.65625</v>
      </c>
      <c r="U3102">
        <v>251742.703125</v>
      </c>
      <c r="V3102">
        <v>301315.5625</v>
      </c>
      <c r="W3102">
        <v>1499868.25</v>
      </c>
      <c r="X3102">
        <v>0.58008682727813721</v>
      </c>
      <c r="Y3102">
        <v>1.0379135608673096</v>
      </c>
      <c r="Z3102">
        <v>0.66529583930969238</v>
      </c>
      <c r="AA3102">
        <v>0.14489436149597168</v>
      </c>
      <c r="AB3102">
        <v>0.14544035494327545</v>
      </c>
      <c r="AC3102">
        <v>0.10318298637866974</v>
      </c>
      <c r="AD3102">
        <v>-9.2955745756626129E-2</v>
      </c>
      <c r="AL3102">
        <f t="shared" si="304"/>
        <v>408</v>
      </c>
      <c r="AM3102">
        <f t="shared" si="304"/>
        <v>410</v>
      </c>
      <c r="AN3102">
        <f t="shared" si="304"/>
        <v>411</v>
      </c>
      <c r="AO3102">
        <f t="shared" si="304"/>
        <v>413</v>
      </c>
      <c r="AP3102">
        <f t="shared" si="304"/>
        <v>415</v>
      </c>
      <c r="AQ3102">
        <f t="shared" si="304"/>
        <v>416</v>
      </c>
    </row>
    <row r="3103" spans="1:43">
      <c r="A3103" s="3" t="s">
        <v>261</v>
      </c>
      <c r="B3103" s="3" t="s">
        <v>262</v>
      </c>
      <c r="C3103">
        <v>1991</v>
      </c>
      <c r="D3103">
        <v>353200.54849999998</v>
      </c>
      <c r="E3103">
        <v>187479.69519999999</v>
      </c>
      <c r="F3103">
        <v>74069.227299999999</v>
      </c>
      <c r="G3103">
        <v>46631.868900000001</v>
      </c>
      <c r="H3103">
        <v>83582.590500000006</v>
      </c>
      <c r="I3103">
        <v>53780.643700000001</v>
      </c>
      <c r="J3103">
        <v>38.437854766845703</v>
      </c>
      <c r="K3103">
        <v>11.399296760559082</v>
      </c>
      <c r="M3103">
        <v>311938.8125</v>
      </c>
      <c r="N3103">
        <v>252117.921875</v>
      </c>
      <c r="O3103">
        <v>298052.96875</v>
      </c>
      <c r="P3103">
        <v>305423.625</v>
      </c>
      <c r="Q3103">
        <v>670585.625</v>
      </c>
      <c r="R3103">
        <v>2.4849213659763336E-2</v>
      </c>
      <c r="S3103">
        <v>0.75409919023513794</v>
      </c>
      <c r="T3103">
        <v>351964.71875</v>
      </c>
      <c r="U3103">
        <v>252146.90625</v>
      </c>
      <c r="V3103">
        <v>302531.5</v>
      </c>
      <c r="W3103">
        <v>1509477.25</v>
      </c>
      <c r="X3103">
        <v>0.57276427745819092</v>
      </c>
      <c r="Y3103">
        <v>1.0048336982727051</v>
      </c>
      <c r="Z3103">
        <v>0.66787618398666382</v>
      </c>
      <c r="AA3103">
        <v>0.14903819561004639</v>
      </c>
      <c r="AB3103">
        <v>0.15013085305690765</v>
      </c>
      <c r="AC3103">
        <v>8.8724374771118164E-2</v>
      </c>
      <c r="AD3103">
        <v>-9.0462520718574524E-2</v>
      </c>
      <c r="AL3103">
        <f t="shared" si="304"/>
        <v>408</v>
      </c>
      <c r="AM3103">
        <f t="shared" si="304"/>
        <v>410</v>
      </c>
      <c r="AN3103">
        <f t="shared" si="304"/>
        <v>411</v>
      </c>
      <c r="AO3103">
        <f t="shared" si="304"/>
        <v>413</v>
      </c>
      <c r="AP3103">
        <f t="shared" si="304"/>
        <v>415</v>
      </c>
      <c r="AQ3103">
        <f t="shared" si="304"/>
        <v>416</v>
      </c>
    </row>
    <row r="3104" spans="1:43">
      <c r="A3104" s="3" t="s">
        <v>261</v>
      </c>
      <c r="B3104" s="3" t="s">
        <v>262</v>
      </c>
      <c r="C3104">
        <v>1992</v>
      </c>
      <c r="D3104">
        <v>345652.53649999999</v>
      </c>
      <c r="E3104">
        <v>184811.35070000001</v>
      </c>
      <c r="F3104">
        <v>75450.811600000001</v>
      </c>
      <c r="G3104">
        <v>44179.081299999998</v>
      </c>
      <c r="H3104">
        <v>88171.925300000003</v>
      </c>
      <c r="I3104">
        <v>56656.521000000001</v>
      </c>
      <c r="J3104">
        <v>39.360225677490234</v>
      </c>
      <c r="K3104">
        <v>11.624374389648438</v>
      </c>
      <c r="M3104">
        <v>309511.09375</v>
      </c>
      <c r="N3104">
        <v>250196.5</v>
      </c>
      <c r="O3104">
        <v>292697.0625</v>
      </c>
      <c r="P3104">
        <v>303201.28125</v>
      </c>
      <c r="Q3104">
        <v>665127.5625</v>
      </c>
      <c r="R3104">
        <v>2.3994958028197289E-2</v>
      </c>
      <c r="S3104">
        <v>0.72547483444213867</v>
      </c>
      <c r="T3104">
        <v>344443.0625</v>
      </c>
      <c r="U3104">
        <v>250575.78125</v>
      </c>
      <c r="V3104">
        <v>297004.96875</v>
      </c>
      <c r="W3104">
        <v>1514514.875</v>
      </c>
      <c r="X3104">
        <v>0.56526780128479004</v>
      </c>
      <c r="Y3104">
        <v>0.97573548555374146</v>
      </c>
      <c r="Z3104">
        <v>0.66123878955841064</v>
      </c>
      <c r="AA3104">
        <v>0.13857175409793854</v>
      </c>
      <c r="AB3104">
        <v>0.15451896190643311</v>
      </c>
      <c r="AC3104">
        <v>0.14262820780277252</v>
      </c>
      <c r="AD3104">
        <v>-0.11144200712442398</v>
      </c>
      <c r="AL3104">
        <f t="shared" ref="AL3104:AQ3113" si="305">AL3036+9</f>
        <v>408</v>
      </c>
      <c r="AM3104">
        <f t="shared" si="305"/>
        <v>410</v>
      </c>
      <c r="AN3104">
        <f t="shared" si="305"/>
        <v>411</v>
      </c>
      <c r="AO3104">
        <f t="shared" si="305"/>
        <v>413</v>
      </c>
      <c r="AP3104">
        <f t="shared" si="305"/>
        <v>415</v>
      </c>
      <c r="AQ3104">
        <f t="shared" si="305"/>
        <v>416</v>
      </c>
    </row>
    <row r="3105" spans="1:43">
      <c r="A3105" s="3" t="s">
        <v>261</v>
      </c>
      <c r="B3105" s="3" t="s">
        <v>262</v>
      </c>
      <c r="C3105">
        <v>1993</v>
      </c>
      <c r="D3105">
        <v>349916.33919999999</v>
      </c>
      <c r="E3105">
        <v>188305.71599999999</v>
      </c>
      <c r="F3105">
        <v>76335.209199999998</v>
      </c>
      <c r="G3105">
        <v>43933.9643</v>
      </c>
      <c r="H3105">
        <v>97323.374200000006</v>
      </c>
      <c r="I3105">
        <v>60632.309099999999</v>
      </c>
      <c r="J3105">
        <v>40.300159454345703</v>
      </c>
      <c r="K3105">
        <v>11.843231201171875</v>
      </c>
      <c r="M3105">
        <v>319383.21875</v>
      </c>
      <c r="N3105">
        <v>253950.40625</v>
      </c>
      <c r="O3105">
        <v>296497.46875</v>
      </c>
      <c r="P3105">
        <v>312478.6875</v>
      </c>
      <c r="Q3105">
        <v>673345.1875</v>
      </c>
      <c r="R3105">
        <v>2.3377779871225357E-2</v>
      </c>
      <c r="S3105">
        <v>0.72065430879592896</v>
      </c>
      <c r="T3105">
        <v>348692.15625</v>
      </c>
      <c r="U3105">
        <v>254866.734375</v>
      </c>
      <c r="V3105">
        <v>301073.4375</v>
      </c>
      <c r="W3105">
        <v>1519358.75</v>
      </c>
      <c r="X3105">
        <v>0.56039118766784668</v>
      </c>
      <c r="Y3105">
        <v>0.97014099359512329</v>
      </c>
      <c r="Z3105">
        <v>0.66523283720016479</v>
      </c>
      <c r="AA3105">
        <v>0.13704343140125275</v>
      </c>
      <c r="AB3105">
        <v>0.15273737907409668</v>
      </c>
      <c r="AC3105">
        <v>0.15293233096599579</v>
      </c>
      <c r="AD3105">
        <v>-0.11316592246294022</v>
      </c>
      <c r="AL3105">
        <f t="shared" si="305"/>
        <v>408</v>
      </c>
      <c r="AM3105">
        <f t="shared" si="305"/>
        <v>410</v>
      </c>
      <c r="AN3105">
        <f t="shared" si="305"/>
        <v>411</v>
      </c>
      <c r="AO3105">
        <f t="shared" si="305"/>
        <v>413</v>
      </c>
      <c r="AP3105">
        <f t="shared" si="305"/>
        <v>415</v>
      </c>
      <c r="AQ3105">
        <f t="shared" si="305"/>
        <v>416</v>
      </c>
    </row>
    <row r="3106" spans="1:43">
      <c r="A3106" s="3" t="s">
        <v>261</v>
      </c>
      <c r="B3106" s="3" t="s">
        <v>262</v>
      </c>
      <c r="C3106">
        <v>1994</v>
      </c>
      <c r="D3106">
        <v>361233.00060000003</v>
      </c>
      <c r="E3106">
        <v>195851.43119999999</v>
      </c>
      <c r="F3106">
        <v>76952.647700000001</v>
      </c>
      <c r="G3106">
        <v>47557.217700000001</v>
      </c>
      <c r="H3106">
        <v>99742.054000000004</v>
      </c>
      <c r="I3106">
        <v>70389.980299999996</v>
      </c>
      <c r="J3106">
        <v>41.218902587890625</v>
      </c>
      <c r="K3106">
        <v>12.099808692932129</v>
      </c>
      <c r="M3106">
        <v>330998.15625</v>
      </c>
      <c r="N3106">
        <v>263743.03125</v>
      </c>
      <c r="O3106">
        <v>314900.34375</v>
      </c>
      <c r="P3106">
        <v>323038.125</v>
      </c>
      <c r="Q3106">
        <v>686399.3125</v>
      </c>
      <c r="R3106">
        <v>2.2887200117111206E-2</v>
      </c>
      <c r="S3106">
        <v>0.72702127695083618</v>
      </c>
      <c r="T3106">
        <v>359969.21875</v>
      </c>
      <c r="U3106">
        <v>263033.84375</v>
      </c>
      <c r="V3106">
        <v>320872.96875</v>
      </c>
      <c r="W3106">
        <v>1530956.75</v>
      </c>
      <c r="X3106">
        <v>0.56157642602920532</v>
      </c>
      <c r="Y3106">
        <v>0.97703832387924194</v>
      </c>
      <c r="Z3106">
        <v>0.66992634534835815</v>
      </c>
      <c r="AA3106">
        <v>0.15895216166973114</v>
      </c>
      <c r="AB3106">
        <v>0.14955613017082214</v>
      </c>
      <c r="AC3106">
        <v>0.15107712149620056</v>
      </c>
      <c r="AD3106">
        <v>-0.12280695885419846</v>
      </c>
      <c r="AL3106">
        <f t="shared" si="305"/>
        <v>408</v>
      </c>
      <c r="AM3106">
        <f t="shared" si="305"/>
        <v>410</v>
      </c>
      <c r="AN3106">
        <f t="shared" si="305"/>
        <v>411</v>
      </c>
      <c r="AO3106">
        <f t="shared" si="305"/>
        <v>413</v>
      </c>
      <c r="AP3106">
        <f t="shared" si="305"/>
        <v>415</v>
      </c>
      <c r="AQ3106">
        <f t="shared" si="305"/>
        <v>416</v>
      </c>
    </row>
    <row r="3107" spans="1:43">
      <c r="A3107" s="3" t="s">
        <v>261</v>
      </c>
      <c r="B3107" s="3" t="s">
        <v>262</v>
      </c>
      <c r="C3107">
        <v>1995</v>
      </c>
      <c r="D3107">
        <v>372487.83059999999</v>
      </c>
      <c r="E3107">
        <v>207458.8162</v>
      </c>
      <c r="F3107">
        <v>72328.636599999998</v>
      </c>
      <c r="G3107">
        <v>52641.640200000002</v>
      </c>
      <c r="H3107">
        <v>110651.9564</v>
      </c>
      <c r="I3107">
        <v>82208.767900000006</v>
      </c>
      <c r="J3107">
        <v>42.088165283203125</v>
      </c>
      <c r="K3107">
        <v>12.390340805053711</v>
      </c>
      <c r="M3107">
        <v>347669.875</v>
      </c>
      <c r="N3107">
        <v>275825.34375</v>
      </c>
      <c r="O3107">
        <v>332225.34375</v>
      </c>
      <c r="P3107">
        <v>339487.25</v>
      </c>
      <c r="Q3107">
        <v>705330.5625</v>
      </c>
      <c r="R3107">
        <v>2.244703471660614E-2</v>
      </c>
      <c r="S3107">
        <v>0.74617314338684082</v>
      </c>
      <c r="T3107">
        <v>371184.75</v>
      </c>
      <c r="U3107">
        <v>270789.21875</v>
      </c>
      <c r="V3107">
        <v>336754.84375</v>
      </c>
      <c r="W3107">
        <v>1551044</v>
      </c>
      <c r="X3107">
        <v>0.56808072328567505</v>
      </c>
      <c r="Y3107">
        <v>0.98061960935592651</v>
      </c>
      <c r="Z3107">
        <v>0.68132674694061279</v>
      </c>
      <c r="AA3107">
        <v>0.16636359691619873</v>
      </c>
      <c r="AB3107">
        <v>0.13227769732475281</v>
      </c>
      <c r="AC3107">
        <v>0.14788216352462769</v>
      </c>
      <c r="AD3107">
        <v>-0.13982939720153809</v>
      </c>
      <c r="AL3107">
        <f t="shared" si="305"/>
        <v>408</v>
      </c>
      <c r="AM3107">
        <f t="shared" si="305"/>
        <v>410</v>
      </c>
      <c r="AN3107">
        <f t="shared" si="305"/>
        <v>411</v>
      </c>
      <c r="AO3107">
        <f t="shared" si="305"/>
        <v>413</v>
      </c>
      <c r="AP3107">
        <f t="shared" si="305"/>
        <v>415</v>
      </c>
      <c r="AQ3107">
        <f t="shared" si="305"/>
        <v>416</v>
      </c>
    </row>
    <row r="3108" spans="1:43">
      <c r="A3108" s="3" t="s">
        <v>261</v>
      </c>
      <c r="B3108" s="3" t="s">
        <v>262</v>
      </c>
      <c r="C3108">
        <v>1996</v>
      </c>
      <c r="D3108">
        <v>388529.75559999997</v>
      </c>
      <c r="E3108">
        <v>216736.0048</v>
      </c>
      <c r="F3108">
        <v>75080.873200000002</v>
      </c>
      <c r="G3108">
        <v>57383.738499999999</v>
      </c>
      <c r="H3108">
        <v>118623.31939999999</v>
      </c>
      <c r="I3108">
        <v>89369.699099999998</v>
      </c>
      <c r="J3108">
        <v>42.898521423339844</v>
      </c>
      <c r="K3108">
        <v>12.667984008789063</v>
      </c>
      <c r="M3108">
        <v>362122.71875</v>
      </c>
      <c r="N3108">
        <v>289003.71875</v>
      </c>
      <c r="O3108">
        <v>343781.8125</v>
      </c>
      <c r="P3108">
        <v>352995.875</v>
      </c>
      <c r="Q3108">
        <v>718790.625</v>
      </c>
      <c r="R3108">
        <v>2.194681204855442E-2</v>
      </c>
      <c r="S3108">
        <v>0.75371992588043213</v>
      </c>
      <c r="T3108">
        <v>387170.5625</v>
      </c>
      <c r="U3108">
        <v>282475.28125</v>
      </c>
      <c r="V3108">
        <v>348627.5625</v>
      </c>
      <c r="W3108">
        <v>1577259.375</v>
      </c>
      <c r="X3108">
        <v>0.58107680082321167</v>
      </c>
      <c r="Y3108">
        <v>0.99313557147979736</v>
      </c>
      <c r="Z3108">
        <v>0.68744802474975586</v>
      </c>
      <c r="AA3108">
        <v>0.15448747575283051</v>
      </c>
      <c r="AB3108">
        <v>0.12761236727237701</v>
      </c>
      <c r="AC3108">
        <v>0.11420203745365143</v>
      </c>
      <c r="AD3108">
        <v>-0.13258190453052521</v>
      </c>
      <c r="AL3108">
        <f t="shared" si="305"/>
        <v>408</v>
      </c>
      <c r="AM3108">
        <f t="shared" si="305"/>
        <v>410</v>
      </c>
      <c r="AN3108">
        <f t="shared" si="305"/>
        <v>411</v>
      </c>
      <c r="AO3108">
        <f t="shared" si="305"/>
        <v>413</v>
      </c>
      <c r="AP3108">
        <f t="shared" si="305"/>
        <v>415</v>
      </c>
      <c r="AQ3108">
        <f t="shared" si="305"/>
        <v>416</v>
      </c>
    </row>
    <row r="3109" spans="1:43">
      <c r="A3109" s="3" t="s">
        <v>261</v>
      </c>
      <c r="B3109" s="3" t="s">
        <v>262</v>
      </c>
      <c r="C3109">
        <v>1997</v>
      </c>
      <c r="D3109">
        <v>398813.43170000002</v>
      </c>
      <c r="E3109">
        <v>223796.0993</v>
      </c>
      <c r="F3109">
        <v>76684.813999999998</v>
      </c>
      <c r="G3109">
        <v>60678.638800000001</v>
      </c>
      <c r="H3109">
        <v>124904.6194</v>
      </c>
      <c r="I3109">
        <v>94182.330600000001</v>
      </c>
      <c r="J3109">
        <v>43.657024383544922</v>
      </c>
      <c r="K3109">
        <v>12.933466911315918</v>
      </c>
      <c r="M3109">
        <v>370700.34375</v>
      </c>
      <c r="N3109">
        <v>297755.1875</v>
      </c>
      <c r="O3109">
        <v>353047.78125</v>
      </c>
      <c r="P3109">
        <v>360550.9375</v>
      </c>
      <c r="Q3109">
        <v>737885.375</v>
      </c>
      <c r="R3109">
        <v>2.1473603323101997E-2</v>
      </c>
      <c r="S3109">
        <v>0.74750626087188721</v>
      </c>
      <c r="T3109">
        <v>397418.0625</v>
      </c>
      <c r="U3109">
        <v>290923.0625</v>
      </c>
      <c r="V3109">
        <v>358528.25</v>
      </c>
      <c r="W3109">
        <v>1605729.75</v>
      </c>
      <c r="X3109">
        <v>0.59743332862854004</v>
      </c>
      <c r="Y3109">
        <v>0.98881912231445313</v>
      </c>
      <c r="Z3109">
        <v>0.68400388956069946</v>
      </c>
      <c r="AA3109">
        <v>0.15163859724998474</v>
      </c>
      <c r="AB3109">
        <v>0.13258251547813416</v>
      </c>
      <c r="AC3109">
        <v>0.11059466749429703</v>
      </c>
      <c r="AD3109">
        <v>-0.15376858413219452</v>
      </c>
      <c r="AL3109">
        <f t="shared" si="305"/>
        <v>408</v>
      </c>
      <c r="AM3109">
        <f t="shared" si="305"/>
        <v>410</v>
      </c>
      <c r="AN3109">
        <f t="shared" si="305"/>
        <v>411</v>
      </c>
      <c r="AO3109">
        <f t="shared" si="305"/>
        <v>413</v>
      </c>
      <c r="AP3109">
        <f t="shared" si="305"/>
        <v>415</v>
      </c>
      <c r="AQ3109">
        <f t="shared" si="305"/>
        <v>416</v>
      </c>
    </row>
    <row r="3110" spans="1:43">
      <c r="A3110" s="3" t="s">
        <v>261</v>
      </c>
      <c r="B3110" s="3" t="s">
        <v>262</v>
      </c>
      <c r="C3110">
        <v>1998</v>
      </c>
      <c r="D3110">
        <v>400876.77850000001</v>
      </c>
      <c r="E3110">
        <v>227695.7789</v>
      </c>
      <c r="F3110">
        <v>74982.0481</v>
      </c>
      <c r="G3110">
        <v>63570.1489</v>
      </c>
      <c r="H3110">
        <v>128959.4457</v>
      </c>
      <c r="I3110">
        <v>96078.789499999999</v>
      </c>
      <c r="J3110">
        <v>44.372112274169922</v>
      </c>
      <c r="K3110">
        <v>13.171029090881348</v>
      </c>
      <c r="M3110">
        <v>374505.875</v>
      </c>
      <c r="N3110">
        <v>299917.3125</v>
      </c>
      <c r="O3110">
        <v>356174.4375</v>
      </c>
      <c r="P3110">
        <v>362501.90625</v>
      </c>
      <c r="Q3110">
        <v>764544.5625</v>
      </c>
      <c r="R3110">
        <v>2.130894735455513E-2</v>
      </c>
      <c r="S3110">
        <v>0.71609455347061157</v>
      </c>
      <c r="T3110">
        <v>399474.21875</v>
      </c>
      <c r="U3110">
        <v>293261.875</v>
      </c>
      <c r="V3110">
        <v>362763.21875</v>
      </c>
      <c r="W3110">
        <v>1634865.875</v>
      </c>
      <c r="X3110">
        <v>0.62036728858947754</v>
      </c>
      <c r="Y3110">
        <v>0.95978575944900513</v>
      </c>
      <c r="Z3110">
        <v>0.68160617351531982</v>
      </c>
      <c r="AA3110">
        <v>0.15250632166862488</v>
      </c>
      <c r="AB3110">
        <v>0.1314338743686676</v>
      </c>
      <c r="AC3110">
        <v>0.10133054852485657</v>
      </c>
      <c r="AD3110">
        <v>-0.13463471829891205</v>
      </c>
      <c r="AL3110">
        <f t="shared" si="305"/>
        <v>408</v>
      </c>
      <c r="AM3110">
        <f t="shared" si="305"/>
        <v>410</v>
      </c>
      <c r="AN3110">
        <f t="shared" si="305"/>
        <v>411</v>
      </c>
      <c r="AO3110">
        <f t="shared" si="305"/>
        <v>413</v>
      </c>
      <c r="AP3110">
        <f t="shared" si="305"/>
        <v>415</v>
      </c>
      <c r="AQ3110">
        <f t="shared" si="305"/>
        <v>416</v>
      </c>
    </row>
    <row r="3111" spans="1:43">
      <c r="A3111" s="3" t="s">
        <v>261</v>
      </c>
      <c r="B3111" s="3" t="s">
        <v>262</v>
      </c>
      <c r="C3111">
        <v>1999</v>
      </c>
      <c r="D3111">
        <v>410329.92969999998</v>
      </c>
      <c r="E3111">
        <v>231652.43599999999</v>
      </c>
      <c r="F3111">
        <v>75307.821200000006</v>
      </c>
      <c r="G3111">
        <v>58741.928399999997</v>
      </c>
      <c r="H3111">
        <v>130585.68769999999</v>
      </c>
      <c r="I3111">
        <v>88045.092399999994</v>
      </c>
      <c r="J3111">
        <v>45.05877685546875</v>
      </c>
      <c r="K3111">
        <v>13.408365249633789</v>
      </c>
      <c r="M3111">
        <v>383137.03125</v>
      </c>
      <c r="N3111">
        <v>305174.9375</v>
      </c>
      <c r="O3111">
        <v>360313.28125</v>
      </c>
      <c r="P3111">
        <v>371582.78125</v>
      </c>
      <c r="Q3111">
        <v>785265.0625</v>
      </c>
      <c r="R3111">
        <v>2.0720232278108597E-2</v>
      </c>
      <c r="S3111">
        <v>0.70023649930953979</v>
      </c>
      <c r="T3111">
        <v>408894.34375</v>
      </c>
      <c r="U3111">
        <v>297478.375</v>
      </c>
      <c r="V3111">
        <v>365731.03125</v>
      </c>
      <c r="W3111">
        <v>1651719.125</v>
      </c>
      <c r="X3111">
        <v>0.63456606864929199</v>
      </c>
      <c r="Y3111">
        <v>0.95744961500167847</v>
      </c>
      <c r="Z3111">
        <v>0.682361900806427</v>
      </c>
      <c r="AA3111">
        <v>0.14735263586044312</v>
      </c>
      <c r="AB3111">
        <v>0.13319294154644012</v>
      </c>
      <c r="AC3111">
        <v>0.1211615726351738</v>
      </c>
      <c r="AD3111">
        <v>-0.12091164290904999</v>
      </c>
      <c r="AL3111">
        <f t="shared" si="305"/>
        <v>408</v>
      </c>
      <c r="AM3111">
        <f t="shared" si="305"/>
        <v>410</v>
      </c>
      <c r="AN3111">
        <f t="shared" si="305"/>
        <v>411</v>
      </c>
      <c r="AO3111">
        <f t="shared" si="305"/>
        <v>413</v>
      </c>
      <c r="AP3111">
        <f t="shared" si="305"/>
        <v>415</v>
      </c>
      <c r="AQ3111">
        <f t="shared" si="305"/>
        <v>416</v>
      </c>
    </row>
    <row r="3112" spans="1:43">
      <c r="A3112" s="3" t="s">
        <v>261</v>
      </c>
      <c r="B3112" s="3" t="s">
        <v>262</v>
      </c>
      <c r="C3112">
        <v>2000</v>
      </c>
      <c r="D3112">
        <v>427377.33519999997</v>
      </c>
      <c r="E3112">
        <v>241238.8248</v>
      </c>
      <c r="F3112">
        <v>77513.2399</v>
      </c>
      <c r="G3112">
        <v>61012.676599999999</v>
      </c>
      <c r="H3112">
        <v>141442.15460000001</v>
      </c>
      <c r="I3112">
        <v>92744.534100000004</v>
      </c>
      <c r="J3112">
        <v>45.728313446044922</v>
      </c>
      <c r="K3112">
        <v>13.623805999755859</v>
      </c>
      <c r="M3112">
        <v>402308.875</v>
      </c>
      <c r="N3112">
        <v>316862.65625</v>
      </c>
      <c r="O3112">
        <v>374842.34375</v>
      </c>
      <c r="P3112">
        <v>390818.90625</v>
      </c>
      <c r="Q3112">
        <v>804602.25</v>
      </c>
      <c r="R3112">
        <v>1.9657943397760391E-2</v>
      </c>
      <c r="S3112">
        <v>0.71938979625701904</v>
      </c>
      <c r="T3112">
        <v>425882.21875</v>
      </c>
      <c r="U3112">
        <v>308969.15625</v>
      </c>
      <c r="V3112">
        <v>379569.90625</v>
      </c>
      <c r="W3112">
        <v>1669635.625</v>
      </c>
      <c r="X3112">
        <v>0.64724010229110718</v>
      </c>
      <c r="Y3112">
        <v>0.97386330366134644</v>
      </c>
      <c r="Z3112">
        <v>0.67072659730911255</v>
      </c>
      <c r="AA3112">
        <v>0.14713579416275024</v>
      </c>
      <c r="AB3112">
        <v>0.1333799809217453</v>
      </c>
      <c r="AC3112">
        <v>0.1350683867931366</v>
      </c>
      <c r="AD3112">
        <v>-0.13060560822486877</v>
      </c>
      <c r="AL3112">
        <f t="shared" si="305"/>
        <v>408</v>
      </c>
      <c r="AM3112">
        <f t="shared" si="305"/>
        <v>410</v>
      </c>
      <c r="AN3112">
        <f t="shared" si="305"/>
        <v>411</v>
      </c>
      <c r="AO3112">
        <f t="shared" si="305"/>
        <v>413</v>
      </c>
      <c r="AP3112">
        <f t="shared" si="305"/>
        <v>415</v>
      </c>
      <c r="AQ3112">
        <f t="shared" si="305"/>
        <v>416</v>
      </c>
    </row>
    <row r="3113" spans="1:43">
      <c r="A3113" s="3" t="s">
        <v>261</v>
      </c>
      <c r="B3113" s="3" t="s">
        <v>262</v>
      </c>
      <c r="C3113">
        <v>2001</v>
      </c>
      <c r="D3113">
        <v>439068.06719999999</v>
      </c>
      <c r="E3113">
        <v>249665.54870000001</v>
      </c>
      <c r="F3113">
        <v>79933.581399999995</v>
      </c>
      <c r="G3113">
        <v>62750.927799999998</v>
      </c>
      <c r="H3113">
        <v>144826.71909999999</v>
      </c>
      <c r="I3113">
        <v>92976.226599999995</v>
      </c>
      <c r="J3113">
        <v>46.385005950927734</v>
      </c>
      <c r="K3113">
        <v>13.191070556640625</v>
      </c>
      <c r="L3113">
        <v>2376.338134765625</v>
      </c>
      <c r="M3113">
        <v>417309.625</v>
      </c>
      <c r="N3113">
        <v>327957.15625</v>
      </c>
      <c r="O3113">
        <v>386654.4375</v>
      </c>
      <c r="P3113">
        <v>406562.84375</v>
      </c>
      <c r="Q3113">
        <v>830118.875</v>
      </c>
      <c r="R3113">
        <v>1.9206298515200615E-2</v>
      </c>
      <c r="S3113">
        <v>0.75042617321014404</v>
      </c>
      <c r="T3113">
        <v>437531.90625</v>
      </c>
      <c r="U3113">
        <v>319501.90625</v>
      </c>
      <c r="V3113">
        <v>390104.59375</v>
      </c>
      <c r="W3113">
        <v>1687783.75</v>
      </c>
      <c r="X3113">
        <v>0.662788987159729</v>
      </c>
      <c r="Y3113">
        <v>1.0040134191513062</v>
      </c>
      <c r="Z3113">
        <v>0.6677367091178894</v>
      </c>
      <c r="AA3113">
        <v>0.14375987648963928</v>
      </c>
      <c r="AB3113">
        <v>0.13548736274242401</v>
      </c>
      <c r="AC3113">
        <v>0.13085381686687469</v>
      </c>
      <c r="AD3113">
        <v>-0.12354590743780136</v>
      </c>
      <c r="AL3113">
        <f t="shared" si="305"/>
        <v>408</v>
      </c>
      <c r="AM3113">
        <f t="shared" si="305"/>
        <v>410</v>
      </c>
      <c r="AN3113">
        <f t="shared" si="305"/>
        <v>411</v>
      </c>
      <c r="AO3113">
        <f t="shared" si="305"/>
        <v>413</v>
      </c>
      <c r="AP3113">
        <f t="shared" si="305"/>
        <v>415</v>
      </c>
      <c r="AQ3113">
        <f t="shared" si="305"/>
        <v>416</v>
      </c>
    </row>
    <row r="3114" spans="1:43">
      <c r="A3114" s="3" t="s">
        <v>261</v>
      </c>
      <c r="B3114" s="3" t="s">
        <v>262</v>
      </c>
      <c r="C3114">
        <v>2002</v>
      </c>
      <c r="D3114">
        <v>455172.32640000002</v>
      </c>
      <c r="E3114">
        <v>257586.40590000001</v>
      </c>
      <c r="F3114">
        <v>83587.706699999995</v>
      </c>
      <c r="G3114">
        <v>64942.462800000001</v>
      </c>
      <c r="H3114">
        <v>146259.2464</v>
      </c>
      <c r="I3114">
        <v>97942.518100000001</v>
      </c>
      <c r="J3114">
        <v>47.026172637939453</v>
      </c>
      <c r="K3114">
        <v>13.843603134155273</v>
      </c>
      <c r="L3114">
        <v>2382.765869140625</v>
      </c>
      <c r="M3114">
        <v>435324.0625</v>
      </c>
      <c r="N3114">
        <v>339416.71875</v>
      </c>
      <c r="O3114">
        <v>404875</v>
      </c>
      <c r="P3114">
        <v>425263.59375</v>
      </c>
      <c r="Q3114">
        <v>851959.4375</v>
      </c>
      <c r="R3114">
        <v>1.931321993470192E-2</v>
      </c>
      <c r="S3114">
        <v>0.75155186653137207</v>
      </c>
      <c r="T3114">
        <v>453579.875</v>
      </c>
      <c r="U3114">
        <v>330668.53125</v>
      </c>
      <c r="V3114">
        <v>407859.96875</v>
      </c>
      <c r="W3114">
        <v>1706791.5</v>
      </c>
      <c r="X3114">
        <v>0.67930275201797485</v>
      </c>
      <c r="Y3114">
        <v>0.99146300554275513</v>
      </c>
      <c r="Z3114">
        <v>0.65157449245452881</v>
      </c>
      <c r="AA3114">
        <v>0.15196335315704346</v>
      </c>
      <c r="AB3114">
        <v>0.13639172911643982</v>
      </c>
      <c r="AC3114">
        <v>0.10588085651397705</v>
      </c>
      <c r="AD3114">
        <v>-0.12102188169956207</v>
      </c>
      <c r="AL3114">
        <f t="shared" ref="AL3114:AQ3123" si="306">AL3046+9</f>
        <v>408</v>
      </c>
      <c r="AM3114">
        <f t="shared" si="306"/>
        <v>410</v>
      </c>
      <c r="AN3114">
        <f t="shared" si="306"/>
        <v>411</v>
      </c>
      <c r="AO3114">
        <f t="shared" si="306"/>
        <v>413</v>
      </c>
      <c r="AP3114">
        <f t="shared" si="306"/>
        <v>415</v>
      </c>
      <c r="AQ3114">
        <f t="shared" si="306"/>
        <v>416</v>
      </c>
    </row>
    <row r="3115" spans="1:43">
      <c r="A3115" s="3" t="s">
        <v>261</v>
      </c>
      <c r="B3115" s="3" t="s">
        <v>262</v>
      </c>
      <c r="C3115">
        <v>2003</v>
      </c>
      <c r="D3115">
        <v>468595.71279999998</v>
      </c>
      <c r="E3115">
        <v>264880.02960000001</v>
      </c>
      <c r="F3115">
        <v>88313.385200000004</v>
      </c>
      <c r="G3115">
        <v>71590.7932</v>
      </c>
      <c r="H3115">
        <v>146419.3781</v>
      </c>
      <c r="I3115">
        <v>105860.7735</v>
      </c>
      <c r="J3115">
        <v>47.648727416992188</v>
      </c>
      <c r="K3115">
        <v>13.527931213378906</v>
      </c>
      <c r="L3115">
        <v>2318.679443359375</v>
      </c>
      <c r="M3115">
        <v>448338.25</v>
      </c>
      <c r="N3115">
        <v>352717</v>
      </c>
      <c r="O3115">
        <v>424238.9375</v>
      </c>
      <c r="P3115">
        <v>438638.84375</v>
      </c>
      <c r="Q3115">
        <v>884996.625</v>
      </c>
      <c r="R3115">
        <v>1.9636660814285278E-2</v>
      </c>
      <c r="S3115">
        <v>0.75813722610473633</v>
      </c>
      <c r="T3115">
        <v>466956.28125</v>
      </c>
      <c r="U3115">
        <v>342528.0625</v>
      </c>
      <c r="V3115">
        <v>427606.65625</v>
      </c>
      <c r="W3115">
        <v>1733216</v>
      </c>
      <c r="X3115">
        <v>0.70242607593536377</v>
      </c>
      <c r="Y3115">
        <v>1.0218608379364014</v>
      </c>
      <c r="Z3115">
        <v>0.65531516075134277</v>
      </c>
      <c r="AA3115">
        <v>0.16288413107395172</v>
      </c>
      <c r="AB3115">
        <v>0.14796268939971924</v>
      </c>
      <c r="AC3115">
        <v>0.12936578691005707</v>
      </c>
      <c r="AD3115">
        <v>-0.14421080052852631</v>
      </c>
      <c r="AL3115">
        <f t="shared" si="306"/>
        <v>408</v>
      </c>
      <c r="AM3115">
        <f t="shared" si="306"/>
        <v>410</v>
      </c>
      <c r="AN3115">
        <f t="shared" si="306"/>
        <v>411</v>
      </c>
      <c r="AO3115">
        <f t="shared" si="306"/>
        <v>413</v>
      </c>
      <c r="AP3115">
        <f t="shared" si="306"/>
        <v>415</v>
      </c>
      <c r="AQ3115">
        <f t="shared" si="306"/>
        <v>416</v>
      </c>
    </row>
    <row r="3116" spans="1:43">
      <c r="A3116" s="3" t="s">
        <v>261</v>
      </c>
      <c r="B3116" s="3" t="s">
        <v>262</v>
      </c>
      <c r="C3116">
        <v>2004</v>
      </c>
      <c r="D3116">
        <v>489938.09899999999</v>
      </c>
      <c r="E3116">
        <v>281409.82500000001</v>
      </c>
      <c r="F3116">
        <v>92938.707999999999</v>
      </c>
      <c r="G3116">
        <v>80809.473899999997</v>
      </c>
      <c r="H3116">
        <v>150567.93520000001</v>
      </c>
      <c r="I3116">
        <v>122277.92570000001</v>
      </c>
      <c r="J3116">
        <v>48.247394561767578</v>
      </c>
      <c r="K3116">
        <v>13.649072647094727</v>
      </c>
      <c r="L3116">
        <v>2342.2734375</v>
      </c>
      <c r="M3116">
        <v>469578</v>
      </c>
      <c r="N3116">
        <v>375248.90625</v>
      </c>
      <c r="O3116">
        <v>457438.03125</v>
      </c>
      <c r="P3116">
        <v>459779.5625</v>
      </c>
      <c r="Q3116">
        <v>940541.375</v>
      </c>
      <c r="R3116">
        <v>1.9832883030176163E-2</v>
      </c>
      <c r="S3116">
        <v>0.76572448015213013</v>
      </c>
      <c r="T3116">
        <v>488224.0625</v>
      </c>
      <c r="U3116">
        <v>363083.125</v>
      </c>
      <c r="V3116">
        <v>460812.53125</v>
      </c>
      <c r="W3116">
        <v>1770241.75</v>
      </c>
      <c r="X3116">
        <v>0.73068642616271973</v>
      </c>
      <c r="Y3116">
        <v>1.0282295942306519</v>
      </c>
      <c r="Z3116">
        <v>0.65727460384368896</v>
      </c>
      <c r="AA3116">
        <v>0.17721481621265411</v>
      </c>
      <c r="AB3116">
        <v>0.15183065831661224</v>
      </c>
      <c r="AC3116">
        <v>0.1442742794752121</v>
      </c>
      <c r="AD3116">
        <v>-0.16779588162899017</v>
      </c>
      <c r="AL3116">
        <f t="shared" si="306"/>
        <v>408</v>
      </c>
      <c r="AM3116">
        <f t="shared" si="306"/>
        <v>410</v>
      </c>
      <c r="AN3116">
        <f t="shared" si="306"/>
        <v>411</v>
      </c>
      <c r="AO3116">
        <f t="shared" si="306"/>
        <v>413</v>
      </c>
      <c r="AP3116">
        <f t="shared" si="306"/>
        <v>415</v>
      </c>
      <c r="AQ3116">
        <f t="shared" si="306"/>
        <v>416</v>
      </c>
    </row>
    <row r="3117" spans="1:43">
      <c r="A3117" s="3" t="s">
        <v>261</v>
      </c>
      <c r="B3117" s="3" t="s">
        <v>262</v>
      </c>
      <c r="C3117">
        <v>2005</v>
      </c>
      <c r="D3117">
        <v>515792.70640000002</v>
      </c>
      <c r="E3117">
        <v>298670.03000000003</v>
      </c>
      <c r="F3117">
        <v>97722.326000000001</v>
      </c>
      <c r="G3117">
        <v>89685.392999999996</v>
      </c>
      <c r="H3117">
        <v>163468.11480000001</v>
      </c>
      <c r="I3117">
        <v>135580.70850000001</v>
      </c>
      <c r="J3117">
        <v>48.820587158203125</v>
      </c>
      <c r="K3117">
        <v>14.25423526763916</v>
      </c>
      <c r="L3117">
        <v>2399.42822265625</v>
      </c>
      <c r="M3117">
        <v>496455.09375</v>
      </c>
      <c r="N3117">
        <v>406479.21875</v>
      </c>
      <c r="O3117">
        <v>493666.25</v>
      </c>
      <c r="P3117">
        <v>494829.03125</v>
      </c>
      <c r="Q3117">
        <v>1018001.375</v>
      </c>
      <c r="R3117">
        <v>2.0556924864649773E-2</v>
      </c>
      <c r="S3117">
        <v>0.76553231477737427</v>
      </c>
      <c r="T3117">
        <v>513987.90625</v>
      </c>
      <c r="U3117">
        <v>384497.90625</v>
      </c>
      <c r="V3117">
        <v>488328.375</v>
      </c>
      <c r="W3117">
        <v>1816338.125</v>
      </c>
      <c r="X3117">
        <v>0.76348447799682617</v>
      </c>
      <c r="Y3117">
        <v>1.0136309862136841</v>
      </c>
      <c r="Z3117">
        <v>0.65765136480331421</v>
      </c>
      <c r="AA3117">
        <v>0.17432288825511932</v>
      </c>
      <c r="AB3117">
        <v>0.15506854653358459</v>
      </c>
      <c r="AC3117">
        <v>0.15643268823623657</v>
      </c>
      <c r="AD3117">
        <v>-0.17702193558216095</v>
      </c>
      <c r="AL3117">
        <f t="shared" si="306"/>
        <v>408</v>
      </c>
      <c r="AM3117">
        <f t="shared" si="306"/>
        <v>410</v>
      </c>
      <c r="AN3117">
        <f t="shared" si="306"/>
        <v>411</v>
      </c>
      <c r="AO3117">
        <f t="shared" si="306"/>
        <v>413</v>
      </c>
      <c r="AP3117">
        <f t="shared" si="306"/>
        <v>415</v>
      </c>
      <c r="AQ3117">
        <f t="shared" si="306"/>
        <v>416</v>
      </c>
    </row>
    <row r="3118" spans="1:43">
      <c r="A3118" s="3" t="s">
        <v>261</v>
      </c>
      <c r="B3118" s="3" t="s">
        <v>262</v>
      </c>
      <c r="C3118">
        <v>2006</v>
      </c>
      <c r="D3118">
        <v>544696.0699</v>
      </c>
      <c r="E3118">
        <v>324882.1972</v>
      </c>
      <c r="F3118">
        <v>102491.0765</v>
      </c>
      <c r="G3118">
        <v>100577.3232</v>
      </c>
      <c r="H3118">
        <v>175667.16070000001</v>
      </c>
      <c r="I3118">
        <v>160339.2058</v>
      </c>
      <c r="J3118">
        <v>49.364582061767578</v>
      </c>
      <c r="K3118">
        <v>15.090181350708008</v>
      </c>
      <c r="L3118">
        <v>2315.748046875</v>
      </c>
      <c r="M3118">
        <v>535323</v>
      </c>
      <c r="N3118">
        <v>431853.84375</v>
      </c>
      <c r="O3118">
        <v>532097.1875</v>
      </c>
      <c r="P3118">
        <v>531092.6875</v>
      </c>
      <c r="Q3118">
        <v>1129734.375</v>
      </c>
      <c r="R3118">
        <v>2.1544191986322403E-2</v>
      </c>
      <c r="S3118">
        <v>0.78113150596618652</v>
      </c>
      <c r="T3118">
        <v>542790.8125</v>
      </c>
      <c r="U3118">
        <v>414703.21875</v>
      </c>
      <c r="V3118">
        <v>531247.5</v>
      </c>
      <c r="W3118">
        <v>1873365.125</v>
      </c>
      <c r="X3118">
        <v>0.8028368353843689</v>
      </c>
      <c r="Y3118">
        <v>1.0234882831573486</v>
      </c>
      <c r="Z3118">
        <v>0.64898526668548584</v>
      </c>
      <c r="AA3118">
        <v>0.18634819984436035</v>
      </c>
      <c r="AB3118">
        <v>0.15381290018558502</v>
      </c>
      <c r="AC3118">
        <v>0.15548995137214661</v>
      </c>
      <c r="AD3118">
        <v>-0.20115895569324493</v>
      </c>
      <c r="AL3118">
        <f t="shared" si="306"/>
        <v>408</v>
      </c>
      <c r="AM3118">
        <f t="shared" si="306"/>
        <v>410</v>
      </c>
      <c r="AN3118">
        <f t="shared" si="306"/>
        <v>411</v>
      </c>
      <c r="AO3118">
        <f t="shared" si="306"/>
        <v>413</v>
      </c>
      <c r="AP3118">
        <f t="shared" si="306"/>
        <v>415</v>
      </c>
      <c r="AQ3118">
        <f t="shared" si="306"/>
        <v>416</v>
      </c>
    </row>
    <row r="3119" spans="1:43">
      <c r="A3119" s="3" t="s">
        <v>261</v>
      </c>
      <c r="B3119" s="3" t="s">
        <v>262</v>
      </c>
      <c r="C3119">
        <v>2007</v>
      </c>
      <c r="D3119">
        <v>573894.31279999996</v>
      </c>
      <c r="E3119">
        <v>346057.88939999999</v>
      </c>
      <c r="F3119">
        <v>106622.05499999999</v>
      </c>
      <c r="G3119">
        <v>114415.4672</v>
      </c>
      <c r="H3119">
        <v>189418.94190000001</v>
      </c>
      <c r="I3119">
        <v>175357.12959999999</v>
      </c>
      <c r="J3119">
        <v>49.887180328369141</v>
      </c>
      <c r="K3119">
        <v>14.892299652099609</v>
      </c>
      <c r="L3119">
        <v>2322.122802734375</v>
      </c>
      <c r="M3119">
        <v>567132.875</v>
      </c>
      <c r="N3119">
        <v>453303.03125</v>
      </c>
      <c r="O3119">
        <v>563705.9375</v>
      </c>
      <c r="P3119">
        <v>562114.875</v>
      </c>
      <c r="Q3119">
        <v>1281388</v>
      </c>
      <c r="R3119">
        <v>2.3756504058837891E-2</v>
      </c>
      <c r="S3119">
        <v>0.77883189916610718</v>
      </c>
      <c r="T3119">
        <v>571887</v>
      </c>
      <c r="U3119">
        <v>439383.15625</v>
      </c>
      <c r="V3119">
        <v>565517.4375</v>
      </c>
      <c r="W3119">
        <v>1945005.75</v>
      </c>
      <c r="X3119">
        <v>0.84952956438064575</v>
      </c>
      <c r="Y3119">
        <v>1.0448786020278931</v>
      </c>
      <c r="Z3119">
        <v>0.64081001281738281</v>
      </c>
      <c r="AA3119">
        <v>0.19375541806221008</v>
      </c>
      <c r="AB3119">
        <v>0.15472985804080963</v>
      </c>
      <c r="AC3119">
        <v>0.16533201932907104</v>
      </c>
      <c r="AD3119">
        <v>-0.20471951365470886</v>
      </c>
      <c r="AL3119">
        <f t="shared" si="306"/>
        <v>408</v>
      </c>
      <c r="AM3119">
        <f t="shared" si="306"/>
        <v>410</v>
      </c>
      <c r="AN3119">
        <f t="shared" si="306"/>
        <v>411</v>
      </c>
      <c r="AO3119">
        <f t="shared" si="306"/>
        <v>413</v>
      </c>
      <c r="AP3119">
        <f t="shared" si="306"/>
        <v>415</v>
      </c>
      <c r="AQ3119">
        <f t="shared" si="306"/>
        <v>416</v>
      </c>
    </row>
    <row r="3120" spans="1:43">
      <c r="A3120" s="3" t="s">
        <v>261</v>
      </c>
      <c r="B3120" s="3" t="s">
        <v>262</v>
      </c>
      <c r="C3120">
        <v>2008</v>
      </c>
      <c r="D3120">
        <v>592207.57669999998</v>
      </c>
      <c r="E3120">
        <v>350248.77519999997</v>
      </c>
      <c r="F3120">
        <v>112802.12480000001</v>
      </c>
      <c r="G3120">
        <v>129086.4097</v>
      </c>
      <c r="H3120">
        <v>192354.61720000001</v>
      </c>
      <c r="I3120">
        <v>180283.08199999999</v>
      </c>
      <c r="J3120">
        <v>50.412128448486328</v>
      </c>
      <c r="K3120">
        <v>15.338518142700195</v>
      </c>
      <c r="L3120">
        <v>2284.234375</v>
      </c>
      <c r="M3120">
        <v>576062.625</v>
      </c>
      <c r="N3120">
        <v>460273.78125</v>
      </c>
      <c r="O3120">
        <v>585404.4375</v>
      </c>
      <c r="P3120">
        <v>574922.625</v>
      </c>
      <c r="Q3120">
        <v>1502921.25</v>
      </c>
      <c r="R3120">
        <v>2.7430718764662743E-2</v>
      </c>
      <c r="S3120">
        <v>0.72800654172897339</v>
      </c>
      <c r="T3120">
        <v>590136.125</v>
      </c>
      <c r="U3120">
        <v>449276.28125</v>
      </c>
      <c r="V3120">
        <v>585919</v>
      </c>
      <c r="W3120">
        <v>2030508.625</v>
      </c>
      <c r="X3120">
        <v>0.9015229344367981</v>
      </c>
      <c r="Y3120">
        <v>1.0307989120483398</v>
      </c>
      <c r="Z3120">
        <v>0.6284223198890686</v>
      </c>
      <c r="AA3120">
        <v>0.21526883542537689</v>
      </c>
      <c r="AB3120">
        <v>0.16341090202331543</v>
      </c>
      <c r="AC3120">
        <v>0.17430457472801208</v>
      </c>
      <c r="AD3120">
        <v>-0.21069590747356415</v>
      </c>
      <c r="AL3120">
        <f t="shared" si="306"/>
        <v>408</v>
      </c>
      <c r="AM3120">
        <f t="shared" si="306"/>
        <v>410</v>
      </c>
      <c r="AN3120">
        <f t="shared" si="306"/>
        <v>411</v>
      </c>
      <c r="AO3120">
        <f t="shared" si="306"/>
        <v>413</v>
      </c>
      <c r="AP3120">
        <f t="shared" si="306"/>
        <v>415</v>
      </c>
      <c r="AQ3120">
        <f t="shared" si="306"/>
        <v>416</v>
      </c>
    </row>
    <row r="3121" spans="1:43">
      <c r="A3121" s="3" t="s">
        <v>261</v>
      </c>
      <c r="B3121" s="3" t="s">
        <v>262</v>
      </c>
      <c r="C3121">
        <v>2009</v>
      </c>
      <c r="D3121">
        <v>583098.82689999999</v>
      </c>
      <c r="E3121">
        <v>341174.13449999999</v>
      </c>
      <c r="F3121">
        <v>118044.0116</v>
      </c>
      <c r="G3121">
        <v>120467.6327</v>
      </c>
      <c r="H3121">
        <v>159608.51190000001</v>
      </c>
      <c r="I3121">
        <v>148445.20610000001</v>
      </c>
      <c r="J3121">
        <v>50.970817565917969</v>
      </c>
      <c r="K3121">
        <v>14.973613739013672</v>
      </c>
      <c r="L3121">
        <v>2249.308349609375</v>
      </c>
      <c r="M3121">
        <v>569663.8125</v>
      </c>
      <c r="N3121">
        <v>449906.71875</v>
      </c>
      <c r="O3121">
        <v>566274</v>
      </c>
      <c r="P3121">
        <v>565836.0625</v>
      </c>
      <c r="Q3121">
        <v>1754063.5</v>
      </c>
      <c r="R3121">
        <v>3.2098777592182159E-2</v>
      </c>
      <c r="S3121">
        <v>0.66481703519821167</v>
      </c>
      <c r="T3121">
        <v>581059.3125</v>
      </c>
      <c r="U3121">
        <v>445346.34375</v>
      </c>
      <c r="V3121">
        <v>570787.1875</v>
      </c>
      <c r="W3121">
        <v>2098453</v>
      </c>
      <c r="X3121">
        <v>0.93837004899978638</v>
      </c>
      <c r="Y3121">
        <v>1.0065943002700806</v>
      </c>
      <c r="Z3121">
        <v>0.61393219232559204</v>
      </c>
      <c r="AA3121">
        <v>0.2052089124917984</v>
      </c>
      <c r="AB3121">
        <v>0.17945967614650726</v>
      </c>
      <c r="AC3121">
        <v>0.13722512125968933</v>
      </c>
      <c r="AD3121">
        <v>-0.16851215064525604</v>
      </c>
      <c r="AL3121">
        <f t="shared" si="306"/>
        <v>408</v>
      </c>
      <c r="AM3121">
        <f t="shared" si="306"/>
        <v>410</v>
      </c>
      <c r="AN3121">
        <f t="shared" si="306"/>
        <v>411</v>
      </c>
      <c r="AO3121">
        <f t="shared" si="306"/>
        <v>413</v>
      </c>
      <c r="AP3121">
        <f t="shared" si="306"/>
        <v>415</v>
      </c>
      <c r="AQ3121">
        <f t="shared" si="306"/>
        <v>416</v>
      </c>
    </row>
    <row r="3122" spans="1:43">
      <c r="A3122" s="3" t="s">
        <v>261</v>
      </c>
      <c r="B3122" s="3" t="s">
        <v>262</v>
      </c>
      <c r="C3122">
        <v>2010</v>
      </c>
      <c r="D3122">
        <v>600823.72100000002</v>
      </c>
      <c r="E3122">
        <v>354597.63650000002</v>
      </c>
      <c r="F3122">
        <v>121544.4632</v>
      </c>
      <c r="G3122">
        <v>115754.63529999999</v>
      </c>
      <c r="H3122">
        <v>171927.11</v>
      </c>
      <c r="I3122">
        <v>164467.99789999999</v>
      </c>
      <c r="J3122">
        <v>51.584663391113281</v>
      </c>
      <c r="K3122">
        <v>14.761117935180664</v>
      </c>
      <c r="L3122">
        <v>2235.742919921875</v>
      </c>
      <c r="M3122">
        <v>595192.3125</v>
      </c>
      <c r="N3122">
        <v>463540.03125</v>
      </c>
      <c r="O3122">
        <v>585470.125</v>
      </c>
      <c r="P3122">
        <v>592812.8125</v>
      </c>
      <c r="Q3122">
        <v>2031407.375</v>
      </c>
      <c r="R3122">
        <v>3.7272613495588303E-2</v>
      </c>
      <c r="S3122">
        <v>0.63098526000976563</v>
      </c>
      <c r="T3122">
        <v>598721.9375</v>
      </c>
      <c r="U3122">
        <v>461775</v>
      </c>
      <c r="V3122">
        <v>588852.5</v>
      </c>
      <c r="W3122">
        <v>2156123</v>
      </c>
      <c r="X3122">
        <v>0.96943384408950806</v>
      </c>
      <c r="Y3122">
        <v>1.0223920345306396</v>
      </c>
      <c r="Z3122">
        <v>0.60572946071624756</v>
      </c>
      <c r="AA3122">
        <v>0.20743729174137115</v>
      </c>
      <c r="AB3122">
        <v>0.18288213014602661</v>
      </c>
      <c r="AC3122">
        <v>0.1979309469461441</v>
      </c>
      <c r="AD3122">
        <v>-0.20722697675228119</v>
      </c>
      <c r="AL3122">
        <f t="shared" si="306"/>
        <v>408</v>
      </c>
      <c r="AM3122">
        <f t="shared" si="306"/>
        <v>410</v>
      </c>
      <c r="AN3122">
        <f t="shared" si="306"/>
        <v>411</v>
      </c>
      <c r="AO3122">
        <f t="shared" si="306"/>
        <v>413</v>
      </c>
      <c r="AP3122">
        <f t="shared" si="306"/>
        <v>415</v>
      </c>
      <c r="AQ3122">
        <f t="shared" si="306"/>
        <v>416</v>
      </c>
    </row>
    <row r="3123" spans="1:43">
      <c r="A3123" s="3" t="s">
        <v>261</v>
      </c>
      <c r="B3123" s="3" t="s">
        <v>262</v>
      </c>
      <c r="C3123">
        <v>2011</v>
      </c>
      <c r="D3123">
        <v>620555.77419999999</v>
      </c>
      <c r="E3123">
        <v>372833.19900000002</v>
      </c>
      <c r="F3123">
        <v>124904.23699999999</v>
      </c>
      <c r="G3123">
        <v>122166.1027</v>
      </c>
      <c r="H3123">
        <v>177938.02650000001</v>
      </c>
      <c r="I3123">
        <v>184059.39300000001</v>
      </c>
      <c r="J3123">
        <v>52.263515472412109</v>
      </c>
      <c r="K3123">
        <v>15.451543807983398</v>
      </c>
      <c r="L3123">
        <v>2254.585693359375</v>
      </c>
      <c r="M3123">
        <v>625141.625</v>
      </c>
      <c r="N3123">
        <v>482722.28125</v>
      </c>
      <c r="O3123">
        <v>619826.75</v>
      </c>
      <c r="P3123">
        <v>625141.625</v>
      </c>
      <c r="Q3123">
        <v>2218204.25</v>
      </c>
      <c r="R3123">
        <v>3.9796188473701477E-2</v>
      </c>
      <c r="S3123">
        <v>0.61469972133636475</v>
      </c>
      <c r="T3123">
        <v>618385</v>
      </c>
      <c r="U3123">
        <v>482722.28125</v>
      </c>
      <c r="V3123">
        <v>619826.75</v>
      </c>
      <c r="W3123">
        <v>2218204.25</v>
      </c>
      <c r="X3123">
        <v>1</v>
      </c>
      <c r="Y3123">
        <v>1</v>
      </c>
      <c r="Z3123">
        <v>0.59773468971252441</v>
      </c>
      <c r="AA3123">
        <v>0.22171373665332794</v>
      </c>
      <c r="AB3123">
        <v>0.18288303911685944</v>
      </c>
      <c r="AC3123">
        <v>0.23704640567302704</v>
      </c>
      <c r="AD3123">
        <v>-0.23527944087982178</v>
      </c>
      <c r="AL3123">
        <f t="shared" si="306"/>
        <v>408</v>
      </c>
      <c r="AM3123">
        <f t="shared" si="306"/>
        <v>410</v>
      </c>
      <c r="AN3123">
        <f t="shared" si="306"/>
        <v>411</v>
      </c>
      <c r="AO3123">
        <f t="shared" si="306"/>
        <v>413</v>
      </c>
      <c r="AP3123">
        <f t="shared" si="306"/>
        <v>415</v>
      </c>
      <c r="AQ3123">
        <f t="shared" si="306"/>
        <v>416</v>
      </c>
    </row>
    <row r="3124" spans="1:43">
      <c r="A3124" s="3" t="s">
        <v>261</v>
      </c>
      <c r="B3124" s="3" t="s">
        <v>262</v>
      </c>
      <c r="C3124">
        <v>2012</v>
      </c>
      <c r="D3124">
        <v>634290.86820000003</v>
      </c>
      <c r="E3124">
        <v>386634.8259</v>
      </c>
      <c r="F3124">
        <v>129276.1771</v>
      </c>
      <c r="G3124">
        <v>125348.22930000001</v>
      </c>
      <c r="H3124">
        <v>179350.6439</v>
      </c>
      <c r="I3124">
        <v>191826.25630000001</v>
      </c>
      <c r="J3124">
        <v>52.998214721679688</v>
      </c>
      <c r="K3124">
        <v>15.921751022338867</v>
      </c>
      <c r="L3124">
        <v>2224.108154296875</v>
      </c>
      <c r="M3124">
        <v>634122.6875</v>
      </c>
      <c r="N3124">
        <v>503098.1875</v>
      </c>
      <c r="O3124">
        <v>641151.375</v>
      </c>
      <c r="P3124">
        <v>633626.0625</v>
      </c>
      <c r="Q3124">
        <v>2304986.5</v>
      </c>
      <c r="R3124">
        <v>4.0543805807828903E-2</v>
      </c>
      <c r="S3124">
        <v>0.59836047887802124</v>
      </c>
      <c r="T3124">
        <v>632072.0625</v>
      </c>
      <c r="U3124">
        <v>500348.53125</v>
      </c>
      <c r="V3124">
        <v>641716.3125</v>
      </c>
      <c r="W3124">
        <v>2280222</v>
      </c>
      <c r="X3124">
        <v>1.0286818742752075</v>
      </c>
      <c r="Y3124">
        <v>0.99206715822219849</v>
      </c>
      <c r="Z3124">
        <v>0.61088812351226807</v>
      </c>
      <c r="AA3124">
        <v>0.22053185105323792</v>
      </c>
      <c r="AB3124">
        <v>0.19278155267238617</v>
      </c>
      <c r="AC3124">
        <v>0.21490217745304108</v>
      </c>
      <c r="AD3124">
        <v>-0.24052853882312775</v>
      </c>
      <c r="AL3124">
        <f t="shared" ref="AL3124:AQ3133" si="307">AL3056+9</f>
        <v>408</v>
      </c>
      <c r="AM3124">
        <f t="shared" si="307"/>
        <v>410</v>
      </c>
      <c r="AN3124">
        <f t="shared" si="307"/>
        <v>411</v>
      </c>
      <c r="AO3124">
        <f t="shared" si="307"/>
        <v>413</v>
      </c>
      <c r="AP3124">
        <f t="shared" si="307"/>
        <v>415</v>
      </c>
      <c r="AQ3124">
        <f t="shared" si="307"/>
        <v>416</v>
      </c>
    </row>
    <row r="3125" spans="1:43">
      <c r="A3125" s="3" t="s">
        <v>261</v>
      </c>
      <c r="B3125" s="3" t="s">
        <v>262</v>
      </c>
      <c r="C3125">
        <v>2013</v>
      </c>
      <c r="D3125">
        <v>650054.17500000005</v>
      </c>
      <c r="E3125">
        <v>394344.0858</v>
      </c>
      <c r="F3125">
        <v>133235.26879999999</v>
      </c>
      <c r="G3125">
        <v>134354.5668</v>
      </c>
      <c r="H3125">
        <v>186498.2579</v>
      </c>
      <c r="I3125">
        <v>201444.90969999999</v>
      </c>
      <c r="J3125">
        <v>53.76739501953125</v>
      </c>
      <c r="K3125">
        <v>16.484010696411133</v>
      </c>
      <c r="L3125">
        <v>2211.986328125</v>
      </c>
      <c r="M3125">
        <v>646875.125</v>
      </c>
      <c r="N3125">
        <v>516705.09375</v>
      </c>
      <c r="O3125">
        <v>660123.9375</v>
      </c>
      <c r="P3125">
        <v>645225</v>
      </c>
      <c r="Q3125">
        <v>2426463.25</v>
      </c>
      <c r="R3125">
        <v>4.1002701967954636E-2</v>
      </c>
      <c r="S3125">
        <v>0.58540928363800049</v>
      </c>
      <c r="T3125">
        <v>647780.1875</v>
      </c>
      <c r="U3125">
        <v>511664.625</v>
      </c>
      <c r="V3125">
        <v>661517.125</v>
      </c>
      <c r="W3125">
        <v>2349790.25</v>
      </c>
      <c r="X3125">
        <v>1.0596522092819214</v>
      </c>
      <c r="Y3125">
        <v>0.97928023338317871</v>
      </c>
      <c r="Z3125">
        <v>0.60857671499252319</v>
      </c>
      <c r="AA3125">
        <v>0.22521664202213287</v>
      </c>
      <c r="AB3125">
        <v>0.20282705128192902</v>
      </c>
      <c r="AC3125">
        <v>0.2005302757024765</v>
      </c>
      <c r="AD3125">
        <v>-0.23677773773670197</v>
      </c>
      <c r="AL3125">
        <f t="shared" si="307"/>
        <v>408</v>
      </c>
      <c r="AM3125">
        <f t="shared" si="307"/>
        <v>410</v>
      </c>
      <c r="AN3125">
        <f t="shared" si="307"/>
        <v>411</v>
      </c>
      <c r="AO3125">
        <f t="shared" si="307"/>
        <v>413</v>
      </c>
      <c r="AP3125">
        <f t="shared" si="307"/>
        <v>415</v>
      </c>
      <c r="AQ3125">
        <f t="shared" si="307"/>
        <v>416</v>
      </c>
    </row>
    <row r="3126" spans="1:43">
      <c r="A3126" s="3" t="s">
        <v>261</v>
      </c>
      <c r="B3126" s="3" t="s">
        <v>262</v>
      </c>
      <c r="C3126">
        <v>2014</v>
      </c>
      <c r="D3126">
        <v>662060.73060000001</v>
      </c>
      <c r="E3126">
        <v>397598.71029999998</v>
      </c>
      <c r="F3126">
        <v>135486.89799999999</v>
      </c>
      <c r="G3126">
        <v>135291.21030000001</v>
      </c>
      <c r="H3126">
        <v>193168.4001</v>
      </c>
      <c r="I3126">
        <v>200307.95730000001</v>
      </c>
      <c r="J3126">
        <v>54.539569854736328</v>
      </c>
      <c r="K3126">
        <v>16.849565505981445</v>
      </c>
      <c r="L3126">
        <v>2209.091552734375</v>
      </c>
      <c r="M3126">
        <v>656332.5625</v>
      </c>
      <c r="N3126">
        <v>525500.875</v>
      </c>
      <c r="O3126">
        <v>664996.9375</v>
      </c>
      <c r="P3126">
        <v>656694.1875</v>
      </c>
      <c r="Q3126">
        <v>2591411.25</v>
      </c>
      <c r="R3126">
        <v>4.1492585092782974E-2</v>
      </c>
      <c r="S3126">
        <v>0.57601040601730347</v>
      </c>
      <c r="T3126">
        <v>659744.8125</v>
      </c>
      <c r="U3126">
        <v>517014.3125</v>
      </c>
      <c r="V3126">
        <v>664544.125</v>
      </c>
      <c r="W3126">
        <v>2415586.75</v>
      </c>
      <c r="X3126">
        <v>1.085319995880127</v>
      </c>
      <c r="Y3126">
        <v>0.96736741065979004</v>
      </c>
      <c r="Z3126">
        <v>0.59777384996414185</v>
      </c>
      <c r="AA3126">
        <v>0.21397426724433899</v>
      </c>
      <c r="AB3126">
        <v>0.20829690992832184</v>
      </c>
      <c r="AC3126">
        <v>0.18667271733283997</v>
      </c>
      <c r="AD3126">
        <v>-0.22054241597652435</v>
      </c>
      <c r="AL3126">
        <f t="shared" si="307"/>
        <v>408</v>
      </c>
      <c r="AM3126">
        <f t="shared" si="307"/>
        <v>410</v>
      </c>
      <c r="AN3126">
        <f t="shared" si="307"/>
        <v>411</v>
      </c>
      <c r="AO3126">
        <f t="shared" si="307"/>
        <v>413</v>
      </c>
      <c r="AP3126">
        <f t="shared" si="307"/>
        <v>415</v>
      </c>
      <c r="AQ3126">
        <f t="shared" si="307"/>
        <v>416</v>
      </c>
    </row>
    <row r="3127" spans="1:43">
      <c r="A3127" s="3" t="s">
        <v>261</v>
      </c>
      <c r="B3127" s="3" t="s">
        <v>262</v>
      </c>
      <c r="C3127">
        <v>2015</v>
      </c>
      <c r="D3127">
        <v>669963.95250000001</v>
      </c>
      <c r="E3127">
        <v>405283.0417</v>
      </c>
      <c r="F3127">
        <v>134454.01860000001</v>
      </c>
      <c r="G3127">
        <v>138735.56659999999</v>
      </c>
      <c r="H3127">
        <v>198818.97150000001</v>
      </c>
      <c r="I3127">
        <v>211211.4142</v>
      </c>
      <c r="J3127">
        <v>55.291225433349609</v>
      </c>
      <c r="K3127">
        <v>17.530525207519531</v>
      </c>
      <c r="L3127">
        <v>2209.091552734375</v>
      </c>
      <c r="M3127">
        <v>671397.25</v>
      </c>
      <c r="N3127">
        <v>532748.6875</v>
      </c>
      <c r="O3127">
        <v>675160.8125</v>
      </c>
      <c r="P3127">
        <v>667783.3125</v>
      </c>
      <c r="Q3127">
        <v>2695441</v>
      </c>
      <c r="R3127">
        <v>4.1619505733251572E-2</v>
      </c>
      <c r="S3127">
        <v>0.55984419584274292</v>
      </c>
      <c r="T3127">
        <v>668186.375</v>
      </c>
      <c r="U3127">
        <v>523523.90625</v>
      </c>
      <c r="V3127">
        <v>678526.125</v>
      </c>
      <c r="W3127">
        <v>2483322.25</v>
      </c>
      <c r="X3127">
        <v>1.1098698377609253</v>
      </c>
      <c r="Y3127">
        <v>0.94064074754714966</v>
      </c>
      <c r="Z3127">
        <v>0.59761351346969604</v>
      </c>
      <c r="AA3127">
        <v>0.21405306458473206</v>
      </c>
      <c r="AB3127">
        <v>0.2031363844871521</v>
      </c>
      <c r="AC3127">
        <v>0.17875662446022034</v>
      </c>
      <c r="AD3127">
        <v>-0.19902773201465607</v>
      </c>
      <c r="AL3127">
        <f t="shared" si="307"/>
        <v>408</v>
      </c>
      <c r="AM3127">
        <f t="shared" si="307"/>
        <v>410</v>
      </c>
      <c r="AN3127">
        <f t="shared" si="307"/>
        <v>411</v>
      </c>
      <c r="AO3127">
        <f t="shared" si="307"/>
        <v>413</v>
      </c>
      <c r="AP3127">
        <f t="shared" si="307"/>
        <v>415</v>
      </c>
      <c r="AQ3127">
        <f t="shared" si="307"/>
        <v>416</v>
      </c>
    </row>
    <row r="3128" spans="1:43">
      <c r="A3128" s="3" t="s">
        <v>261</v>
      </c>
      <c r="B3128" s="3" t="s">
        <v>262</v>
      </c>
      <c r="C3128">
        <v>2016</v>
      </c>
      <c r="D3128">
        <v>672637.78810000001</v>
      </c>
      <c r="E3128">
        <v>407639.80170000001</v>
      </c>
      <c r="F3128">
        <v>137400.70559999999</v>
      </c>
      <c r="G3128">
        <v>133831.8247</v>
      </c>
      <c r="H3128">
        <v>199518.81210000001</v>
      </c>
      <c r="I3128">
        <v>203057.21960000001</v>
      </c>
      <c r="J3128">
        <v>56.015472412109375</v>
      </c>
      <c r="K3128">
        <v>17.600301742553711</v>
      </c>
      <c r="L3128">
        <v>2209.091552734375</v>
      </c>
      <c r="M3128">
        <v>675523.625</v>
      </c>
      <c r="N3128">
        <v>538827.25</v>
      </c>
      <c r="O3128">
        <v>666339.125</v>
      </c>
      <c r="P3128">
        <v>669013.6875</v>
      </c>
      <c r="Q3128">
        <v>2785141</v>
      </c>
      <c r="R3128">
        <v>4.1834991425275803E-2</v>
      </c>
      <c r="S3128">
        <v>0.54554224014282227</v>
      </c>
      <c r="T3128">
        <v>671964.125</v>
      </c>
      <c r="U3128">
        <v>528809.9375</v>
      </c>
      <c r="V3128">
        <v>672550.625</v>
      </c>
      <c r="W3128">
        <v>2538787.75</v>
      </c>
      <c r="X3128">
        <v>1.1240880489349365</v>
      </c>
      <c r="Y3128">
        <v>0.93008553981781006</v>
      </c>
      <c r="Z3128">
        <v>0.60529208183288574</v>
      </c>
      <c r="AA3128">
        <v>0.19256117939949036</v>
      </c>
      <c r="AB3128">
        <v>0.20841404795646667</v>
      </c>
      <c r="AC3128">
        <v>0.16824741661548615</v>
      </c>
      <c r="AD3128">
        <v>-0.18065337836742401</v>
      </c>
      <c r="AL3128">
        <f t="shared" si="307"/>
        <v>408</v>
      </c>
      <c r="AM3128">
        <f t="shared" si="307"/>
        <v>410</v>
      </c>
      <c r="AN3128">
        <f t="shared" si="307"/>
        <v>411</v>
      </c>
      <c r="AO3128">
        <f t="shared" si="307"/>
        <v>413</v>
      </c>
      <c r="AP3128">
        <f t="shared" si="307"/>
        <v>415</v>
      </c>
      <c r="AQ3128">
        <f t="shared" si="307"/>
        <v>416</v>
      </c>
    </row>
    <row r="3129" spans="1:43">
      <c r="A3129" s="3" t="s">
        <v>261</v>
      </c>
      <c r="B3129" s="3" t="s">
        <v>262</v>
      </c>
      <c r="C3129">
        <v>2017</v>
      </c>
      <c r="D3129">
        <v>682152.33790000004</v>
      </c>
      <c r="E3129">
        <v>416038.7439</v>
      </c>
      <c r="F3129">
        <v>137680.0986</v>
      </c>
      <c r="G3129">
        <v>135232.20809999999</v>
      </c>
      <c r="H3129">
        <v>198065.2372</v>
      </c>
      <c r="I3129">
        <v>205027.1624</v>
      </c>
      <c r="J3129">
        <v>56.717155456542969</v>
      </c>
      <c r="K3129">
        <v>18.079147338867188</v>
      </c>
      <c r="L3129">
        <v>2209.091552734375</v>
      </c>
      <c r="M3129">
        <v>692028.5625</v>
      </c>
      <c r="N3129">
        <v>549902.8125</v>
      </c>
      <c r="O3129">
        <v>679294.375</v>
      </c>
      <c r="P3129">
        <v>686414</v>
      </c>
      <c r="Q3129">
        <v>2886311.75</v>
      </c>
      <c r="R3129">
        <v>4.1681412607431412E-2</v>
      </c>
      <c r="S3129">
        <v>0.53320968151092529</v>
      </c>
      <c r="T3129">
        <v>680834.4375</v>
      </c>
      <c r="U3129">
        <v>538422.375</v>
      </c>
      <c r="V3129">
        <v>684521.125</v>
      </c>
      <c r="W3129">
        <v>2592378.25</v>
      </c>
      <c r="X3129">
        <v>1.1345630884170532</v>
      </c>
      <c r="Y3129">
        <v>0.91570484638214111</v>
      </c>
      <c r="Z3129">
        <v>0.6101154088973999</v>
      </c>
      <c r="AA3129">
        <v>0.19233162701129913</v>
      </c>
      <c r="AB3129">
        <v>0.20727704465389252</v>
      </c>
      <c r="AC3129">
        <v>0.1690535694360733</v>
      </c>
      <c r="AD3129">
        <v>-0.18475735187530518</v>
      </c>
      <c r="AL3129">
        <f t="shared" si="307"/>
        <v>408</v>
      </c>
      <c r="AM3129">
        <f t="shared" si="307"/>
        <v>410</v>
      </c>
      <c r="AN3129">
        <f t="shared" si="307"/>
        <v>411</v>
      </c>
      <c r="AO3129">
        <f t="shared" si="307"/>
        <v>413</v>
      </c>
      <c r="AP3129">
        <f t="shared" si="307"/>
        <v>415</v>
      </c>
      <c r="AQ3129">
        <f t="shared" si="307"/>
        <v>416</v>
      </c>
    </row>
    <row r="3130" spans="1:43">
      <c r="A3130" s="3" t="s">
        <v>29</v>
      </c>
      <c r="B3130" s="3" t="s">
        <v>62</v>
      </c>
      <c r="C3130">
        <v>1950</v>
      </c>
      <c r="J3130">
        <v>28.148946762084961</v>
      </c>
      <c r="K3130">
        <v>11.665833473205566</v>
      </c>
      <c r="L3130">
        <v>2208.7041015625</v>
      </c>
      <c r="M3130">
        <v>97928.75</v>
      </c>
      <c r="N3130">
        <v>86258.671875</v>
      </c>
      <c r="O3130">
        <v>101017.5703125</v>
      </c>
      <c r="P3130">
        <v>99971.6953125</v>
      </c>
      <c r="Q3130">
        <v>191069.140625</v>
      </c>
      <c r="T3130">
        <v>123428.390625</v>
      </c>
      <c r="U3130">
        <v>100144.796875</v>
      </c>
      <c r="V3130">
        <v>125581.53125</v>
      </c>
      <c r="W3130">
        <v>452864.3125</v>
      </c>
      <c r="Z3130">
        <v>0.78046858310699463</v>
      </c>
      <c r="AA3130">
        <v>0.14872373640537262</v>
      </c>
      <c r="AB3130">
        <v>8.8750094175338745E-2</v>
      </c>
      <c r="AC3130">
        <v>1.7892858013510704E-2</v>
      </c>
      <c r="AD3130">
        <v>-4.2434174567461014E-2</v>
      </c>
      <c r="AL3130">
        <f t="shared" si="307"/>
        <v>417</v>
      </c>
      <c r="AM3130">
        <f t="shared" si="307"/>
        <v>419</v>
      </c>
      <c r="AN3130">
        <f t="shared" si="307"/>
        <v>420</v>
      </c>
      <c r="AO3130">
        <f t="shared" si="307"/>
        <v>422</v>
      </c>
      <c r="AP3130">
        <f t="shared" si="307"/>
        <v>424</v>
      </c>
      <c r="AQ3130">
        <f t="shared" si="307"/>
        <v>425</v>
      </c>
    </row>
    <row r="3131" spans="1:43">
      <c r="A3131" s="3" t="s">
        <v>29</v>
      </c>
      <c r="B3131" s="3" t="s">
        <v>62</v>
      </c>
      <c r="C3131">
        <v>1951</v>
      </c>
      <c r="J3131">
        <v>28.384714126586914</v>
      </c>
      <c r="K3131">
        <v>11.704584121704102</v>
      </c>
      <c r="L3131">
        <v>2204.526611328125</v>
      </c>
      <c r="M3131">
        <v>114321.71875</v>
      </c>
      <c r="N3131">
        <v>99222.9375</v>
      </c>
      <c r="O3131">
        <v>117335.7734375</v>
      </c>
      <c r="P3131">
        <v>117001.1328125</v>
      </c>
      <c r="Q3131">
        <v>205007.046875</v>
      </c>
      <c r="T3131">
        <v>144200.390625</v>
      </c>
      <c r="U3131">
        <v>115625.203125</v>
      </c>
      <c r="V3131">
        <v>145663.265625</v>
      </c>
      <c r="W3131">
        <v>474374.625</v>
      </c>
      <c r="Z3131">
        <v>0.75886356830596924</v>
      </c>
      <c r="AA3131">
        <v>0.15498298406600952</v>
      </c>
      <c r="AB3131">
        <v>9.0140588581562042E-2</v>
      </c>
      <c r="AC3131">
        <v>1.8395334482192993E-2</v>
      </c>
      <c r="AD3131">
        <v>-2.9944250360131264E-2</v>
      </c>
      <c r="AL3131">
        <f t="shared" si="307"/>
        <v>417</v>
      </c>
      <c r="AM3131">
        <f t="shared" si="307"/>
        <v>419</v>
      </c>
      <c r="AN3131">
        <f t="shared" si="307"/>
        <v>420</v>
      </c>
      <c r="AO3131">
        <f t="shared" si="307"/>
        <v>422</v>
      </c>
      <c r="AP3131">
        <f t="shared" si="307"/>
        <v>424</v>
      </c>
      <c r="AQ3131">
        <f t="shared" si="307"/>
        <v>425</v>
      </c>
    </row>
    <row r="3132" spans="1:43">
      <c r="A3132" s="3" t="s">
        <v>29</v>
      </c>
      <c r="B3132" s="3" t="s">
        <v>62</v>
      </c>
      <c r="C3132">
        <v>1952</v>
      </c>
      <c r="J3132">
        <v>28.637344360351563</v>
      </c>
      <c r="K3132">
        <v>11.751153945922852</v>
      </c>
      <c r="L3132">
        <v>2200.465087890625</v>
      </c>
      <c r="M3132">
        <v>119266.7890625</v>
      </c>
      <c r="N3132">
        <v>105046.65625</v>
      </c>
      <c r="O3132">
        <v>123290.078125</v>
      </c>
      <c r="P3132">
        <v>121664.296875</v>
      </c>
      <c r="Q3132">
        <v>214185.640625</v>
      </c>
      <c r="T3132">
        <v>151132.015625</v>
      </c>
      <c r="U3132">
        <v>124283.9765625</v>
      </c>
      <c r="V3132">
        <v>153055.96875</v>
      </c>
      <c r="W3132">
        <v>492012.03125</v>
      </c>
      <c r="Z3132">
        <v>0.76913714408874512</v>
      </c>
      <c r="AA3132">
        <v>0.14931300282478333</v>
      </c>
      <c r="AB3132">
        <v>9.0615957975387573E-2</v>
      </c>
      <c r="AC3132">
        <v>1.7598859965801239E-2</v>
      </c>
      <c r="AD3132">
        <v>-3.3487424254417419E-2</v>
      </c>
      <c r="AL3132">
        <f t="shared" si="307"/>
        <v>417</v>
      </c>
      <c r="AM3132">
        <f t="shared" si="307"/>
        <v>419</v>
      </c>
      <c r="AN3132">
        <f t="shared" si="307"/>
        <v>420</v>
      </c>
      <c r="AO3132">
        <f t="shared" si="307"/>
        <v>422</v>
      </c>
      <c r="AP3132">
        <f t="shared" si="307"/>
        <v>424</v>
      </c>
      <c r="AQ3132">
        <f t="shared" si="307"/>
        <v>425</v>
      </c>
    </row>
    <row r="3133" spans="1:43">
      <c r="A3133" s="3" t="s">
        <v>29</v>
      </c>
      <c r="B3133" s="3" t="s">
        <v>62</v>
      </c>
      <c r="C3133">
        <v>1953</v>
      </c>
      <c r="J3133">
        <v>28.892383575439453</v>
      </c>
      <c r="K3133">
        <v>11.82558536529541</v>
      </c>
      <c r="L3133">
        <v>2196.505859375</v>
      </c>
      <c r="M3133">
        <v>115013.65625</v>
      </c>
      <c r="N3133">
        <v>99394.59375</v>
      </c>
      <c r="O3133">
        <v>118881.2421875</v>
      </c>
      <c r="P3133">
        <v>117375.9765625</v>
      </c>
      <c r="Q3133">
        <v>220915.625</v>
      </c>
      <c r="T3133">
        <v>145855.625</v>
      </c>
      <c r="U3133">
        <v>117386.3125</v>
      </c>
      <c r="V3133">
        <v>147891.484375</v>
      </c>
      <c r="W3133">
        <v>511382.53125</v>
      </c>
      <c r="Z3133">
        <v>0.75065833330154419</v>
      </c>
      <c r="AA3133">
        <v>0.165027916431427</v>
      </c>
      <c r="AB3133">
        <v>9.1091379523277283E-2</v>
      </c>
      <c r="AC3133">
        <v>1.7266523092985153E-2</v>
      </c>
      <c r="AD3133">
        <v>-3.3917222172021866E-2</v>
      </c>
      <c r="AL3133">
        <f t="shared" si="307"/>
        <v>417</v>
      </c>
      <c r="AM3133">
        <f t="shared" si="307"/>
        <v>419</v>
      </c>
      <c r="AN3133">
        <f t="shared" si="307"/>
        <v>420</v>
      </c>
      <c r="AO3133">
        <f t="shared" si="307"/>
        <v>422</v>
      </c>
      <c r="AP3133">
        <f t="shared" si="307"/>
        <v>424</v>
      </c>
      <c r="AQ3133">
        <f t="shared" si="307"/>
        <v>425</v>
      </c>
    </row>
    <row r="3134" spans="1:43">
      <c r="A3134" s="3" t="s">
        <v>29</v>
      </c>
      <c r="B3134" s="3" t="s">
        <v>62</v>
      </c>
      <c r="C3134">
        <v>1954</v>
      </c>
      <c r="J3134">
        <v>29.149452209472656</v>
      </c>
      <c r="K3134">
        <v>11.913106918334961</v>
      </c>
      <c r="L3134">
        <v>2213.559814453125</v>
      </c>
      <c r="M3134">
        <v>130282.4375</v>
      </c>
      <c r="N3134">
        <v>110272.921875</v>
      </c>
      <c r="O3134">
        <v>134822.984375</v>
      </c>
      <c r="P3134">
        <v>132728.203125</v>
      </c>
      <c r="Q3134">
        <v>230815.640625</v>
      </c>
      <c r="R3134">
        <v>2.9142560437321663E-2</v>
      </c>
      <c r="S3134">
        <v>0.66240298748016357</v>
      </c>
      <c r="T3134">
        <v>165997.234375</v>
      </c>
      <c r="U3134">
        <v>130084.1484375</v>
      </c>
      <c r="V3134">
        <v>168764.6875</v>
      </c>
      <c r="W3134">
        <v>540807.625</v>
      </c>
      <c r="X3134">
        <v>5.3837988525629044E-2</v>
      </c>
      <c r="Y3134">
        <v>0.48720738291740417</v>
      </c>
      <c r="Z3134">
        <v>0.73366552591323853</v>
      </c>
      <c r="AA3134">
        <v>0.18393544852733612</v>
      </c>
      <c r="AB3134">
        <v>9.2527955770492554E-2</v>
      </c>
      <c r="AC3134">
        <v>1.5281109139323235E-2</v>
      </c>
      <c r="AD3134">
        <v>-3.1091092154383659E-2</v>
      </c>
      <c r="AL3134">
        <f t="shared" ref="AL3134:AQ3143" si="308">AL3066+9</f>
        <v>417</v>
      </c>
      <c r="AM3134">
        <f t="shared" si="308"/>
        <v>419</v>
      </c>
      <c r="AN3134">
        <f t="shared" si="308"/>
        <v>420</v>
      </c>
      <c r="AO3134">
        <f t="shared" si="308"/>
        <v>422</v>
      </c>
      <c r="AP3134">
        <f t="shared" si="308"/>
        <v>424</v>
      </c>
      <c r="AQ3134">
        <f t="shared" si="308"/>
        <v>425</v>
      </c>
    </row>
    <row r="3135" spans="1:43">
      <c r="A3135" s="3" t="s">
        <v>29</v>
      </c>
      <c r="B3135" s="3" t="s">
        <v>62</v>
      </c>
      <c r="C3135">
        <v>1955</v>
      </c>
      <c r="J3135">
        <v>29.408575057983398</v>
      </c>
      <c r="K3135">
        <v>12.066312789916992</v>
      </c>
      <c r="L3135">
        <v>2195.474853515625</v>
      </c>
      <c r="M3135">
        <v>137178.015625</v>
      </c>
      <c r="N3135">
        <v>115995.390625</v>
      </c>
      <c r="O3135">
        <v>142905.890625</v>
      </c>
      <c r="P3135">
        <v>139050.015625</v>
      </c>
      <c r="Q3135">
        <v>245682.0625</v>
      </c>
      <c r="R3135">
        <v>3.0308907851576805E-2</v>
      </c>
      <c r="S3135">
        <v>0.65966010093688965</v>
      </c>
      <c r="T3135">
        <v>176011.390625</v>
      </c>
      <c r="U3135">
        <v>137340.25</v>
      </c>
      <c r="V3135">
        <v>180100.90625</v>
      </c>
      <c r="W3135">
        <v>573583.0625</v>
      </c>
      <c r="X3135">
        <v>5.7660676538944244E-2</v>
      </c>
      <c r="Y3135">
        <v>0.50261682271957397</v>
      </c>
      <c r="Z3135">
        <v>0.73576188087463379</v>
      </c>
      <c r="AA3135">
        <v>0.1921229213476181</v>
      </c>
      <c r="AB3135">
        <v>9.236743301153183E-2</v>
      </c>
      <c r="AC3135">
        <v>1.5471071004867554E-2</v>
      </c>
      <c r="AD3135">
        <v>-4.0256164968013763E-2</v>
      </c>
      <c r="AL3135">
        <f t="shared" si="308"/>
        <v>417</v>
      </c>
      <c r="AM3135">
        <f t="shared" si="308"/>
        <v>419</v>
      </c>
      <c r="AN3135">
        <f t="shared" si="308"/>
        <v>420</v>
      </c>
      <c r="AO3135">
        <f t="shared" si="308"/>
        <v>422</v>
      </c>
      <c r="AP3135">
        <f t="shared" si="308"/>
        <v>424</v>
      </c>
      <c r="AQ3135">
        <f t="shared" si="308"/>
        <v>425</v>
      </c>
    </row>
    <row r="3136" spans="1:43">
      <c r="A3136" s="3" t="s">
        <v>29</v>
      </c>
      <c r="B3136" s="3" t="s">
        <v>62</v>
      </c>
      <c r="C3136">
        <v>1956</v>
      </c>
      <c r="J3136">
        <v>29.669771194458008</v>
      </c>
      <c r="K3136">
        <v>12.250558853149414</v>
      </c>
      <c r="L3136">
        <v>2179.343017578125</v>
      </c>
      <c r="M3136">
        <v>147464.125</v>
      </c>
      <c r="N3136">
        <v>123400.7734375</v>
      </c>
      <c r="O3136">
        <v>153640.578125</v>
      </c>
      <c r="P3136">
        <v>148809.875</v>
      </c>
      <c r="Q3136">
        <v>268605.5</v>
      </c>
      <c r="R3136">
        <v>3.1532280147075653E-2</v>
      </c>
      <c r="S3136">
        <v>0.67668652534484863</v>
      </c>
      <c r="T3136">
        <v>189621.125</v>
      </c>
      <c r="U3136">
        <v>147392</v>
      </c>
      <c r="V3136">
        <v>194723.5625</v>
      </c>
      <c r="W3136">
        <v>610095.9375</v>
      </c>
      <c r="X3136">
        <v>6.1930865049362183E-2</v>
      </c>
      <c r="Y3136">
        <v>0.52252334356307983</v>
      </c>
      <c r="Z3136">
        <v>0.73089224100112915</v>
      </c>
      <c r="AA3136">
        <v>0.20189028978347778</v>
      </c>
      <c r="AB3136">
        <v>9.2969439923763275E-2</v>
      </c>
      <c r="AC3136">
        <v>1.5499909408390522E-2</v>
      </c>
      <c r="AD3136">
        <v>-4.5269057154655457E-2</v>
      </c>
      <c r="AL3136">
        <f t="shared" si="308"/>
        <v>417</v>
      </c>
      <c r="AM3136">
        <f t="shared" si="308"/>
        <v>419</v>
      </c>
      <c r="AN3136">
        <f t="shared" si="308"/>
        <v>420</v>
      </c>
      <c r="AO3136">
        <f t="shared" si="308"/>
        <v>422</v>
      </c>
      <c r="AP3136">
        <f t="shared" si="308"/>
        <v>424</v>
      </c>
      <c r="AQ3136">
        <f t="shared" si="308"/>
        <v>425</v>
      </c>
    </row>
    <row r="3137" spans="1:43">
      <c r="A3137" s="3" t="s">
        <v>29</v>
      </c>
      <c r="B3137" s="3" t="s">
        <v>62</v>
      </c>
      <c r="C3137">
        <v>1957</v>
      </c>
      <c r="J3137">
        <v>29.933046340942383</v>
      </c>
      <c r="K3137">
        <v>12.432452201843262</v>
      </c>
      <c r="L3137">
        <v>2164.2705078125</v>
      </c>
      <c r="M3137">
        <v>154404.578125</v>
      </c>
      <c r="N3137">
        <v>127532.09375</v>
      </c>
      <c r="O3137">
        <v>159943.25</v>
      </c>
      <c r="P3137">
        <v>155729.71875</v>
      </c>
      <c r="Q3137">
        <v>284179.75</v>
      </c>
      <c r="R3137">
        <v>3.2861720770597458E-2</v>
      </c>
      <c r="S3137">
        <v>0.67236810922622681</v>
      </c>
      <c r="T3137">
        <v>197973.96875</v>
      </c>
      <c r="U3137">
        <v>152804.203125</v>
      </c>
      <c r="V3137">
        <v>203060.78125</v>
      </c>
      <c r="W3137">
        <v>647867.5625</v>
      </c>
      <c r="X3137">
        <v>6.625153124332428E-2</v>
      </c>
      <c r="Y3137">
        <v>0.52719491720199585</v>
      </c>
      <c r="Z3137">
        <v>0.72182703018188477</v>
      </c>
      <c r="AA3137">
        <v>0.20755285024642944</v>
      </c>
      <c r="AB3137">
        <v>9.4856150448322296E-2</v>
      </c>
      <c r="AC3137">
        <v>1.6101416200399399E-2</v>
      </c>
      <c r="AD3137">
        <v>-4.506673663854599E-2</v>
      </c>
      <c r="AL3137">
        <f t="shared" si="308"/>
        <v>417</v>
      </c>
      <c r="AM3137">
        <f t="shared" si="308"/>
        <v>419</v>
      </c>
      <c r="AN3137">
        <f t="shared" si="308"/>
        <v>420</v>
      </c>
      <c r="AO3137">
        <f t="shared" si="308"/>
        <v>422</v>
      </c>
      <c r="AP3137">
        <f t="shared" si="308"/>
        <v>424</v>
      </c>
      <c r="AQ3137">
        <f t="shared" si="308"/>
        <v>425</v>
      </c>
    </row>
    <row r="3138" spans="1:43">
      <c r="A3138" s="3" t="s">
        <v>29</v>
      </c>
      <c r="B3138" s="3" t="s">
        <v>62</v>
      </c>
      <c r="C3138">
        <v>1958</v>
      </c>
      <c r="J3138">
        <v>30.198431015014648</v>
      </c>
      <c r="K3138">
        <v>12.66696834564209</v>
      </c>
      <c r="L3138">
        <v>2149.641845703125</v>
      </c>
      <c r="M3138">
        <v>161184.21875</v>
      </c>
      <c r="N3138">
        <v>131932.078125</v>
      </c>
      <c r="O3138">
        <v>167767.8125</v>
      </c>
      <c r="P3138">
        <v>162829.796875</v>
      </c>
      <c r="Q3138">
        <v>294564.6875</v>
      </c>
      <c r="R3138">
        <v>3.4496605396270752E-2</v>
      </c>
      <c r="S3138">
        <v>0.67652857303619385</v>
      </c>
      <c r="T3138">
        <v>206612.328125</v>
      </c>
      <c r="U3138">
        <v>157824.78125</v>
      </c>
      <c r="V3138">
        <v>213295.546875</v>
      </c>
      <c r="W3138">
        <v>690068.5</v>
      </c>
      <c r="X3138">
        <v>7.105342298746109E-2</v>
      </c>
      <c r="Y3138">
        <v>0.52981740236282349</v>
      </c>
      <c r="Z3138">
        <v>0.71815121173858643</v>
      </c>
      <c r="AA3138">
        <v>0.21916601061820984</v>
      </c>
      <c r="AB3138">
        <v>8.8725581765174866E-2</v>
      </c>
      <c r="AC3138">
        <v>1.6959192231297493E-2</v>
      </c>
      <c r="AD3138">
        <v>-4.747752845287323E-2</v>
      </c>
      <c r="AL3138">
        <f t="shared" si="308"/>
        <v>417</v>
      </c>
      <c r="AM3138">
        <f t="shared" si="308"/>
        <v>419</v>
      </c>
      <c r="AN3138">
        <f t="shared" si="308"/>
        <v>420</v>
      </c>
      <c r="AO3138">
        <f t="shared" si="308"/>
        <v>422</v>
      </c>
      <c r="AP3138">
        <f t="shared" si="308"/>
        <v>424</v>
      </c>
      <c r="AQ3138">
        <f t="shared" si="308"/>
        <v>425</v>
      </c>
    </row>
    <row r="3139" spans="1:43">
      <c r="A3139" s="3" t="s">
        <v>29</v>
      </c>
      <c r="B3139" s="3" t="s">
        <v>62</v>
      </c>
      <c r="C3139">
        <v>1959</v>
      </c>
      <c r="J3139">
        <v>30.465938568115234</v>
      </c>
      <c r="K3139">
        <v>12.516193389892578</v>
      </c>
      <c r="L3139">
        <v>2139.0927734375</v>
      </c>
      <c r="M3139">
        <v>157319.15625</v>
      </c>
      <c r="N3139">
        <v>133661</v>
      </c>
      <c r="O3139">
        <v>161919.765625</v>
      </c>
      <c r="P3139">
        <v>158189.890625</v>
      </c>
      <c r="Q3139">
        <v>303024.5625</v>
      </c>
      <c r="R3139">
        <v>3.4627817571163177E-2</v>
      </c>
      <c r="S3139">
        <v>0.63554275035858154</v>
      </c>
      <c r="T3139">
        <v>200996.671875</v>
      </c>
      <c r="U3139">
        <v>160598.0625</v>
      </c>
      <c r="V3139">
        <v>204938.796875</v>
      </c>
      <c r="W3139">
        <v>714171.5625</v>
      </c>
      <c r="X3139">
        <v>7.312321662902832E-2</v>
      </c>
      <c r="Y3139">
        <v>0.5131257176399231</v>
      </c>
      <c r="Z3139">
        <v>0.74789214134216309</v>
      </c>
      <c r="AA3139">
        <v>0.17789378762245178</v>
      </c>
      <c r="AB3139">
        <v>9.3526922166347504E-2</v>
      </c>
      <c r="AC3139">
        <v>2.199040912091732E-2</v>
      </c>
      <c r="AD3139">
        <v>-5.1460638642311096E-2</v>
      </c>
      <c r="AL3139">
        <f t="shared" si="308"/>
        <v>417</v>
      </c>
      <c r="AM3139">
        <f t="shared" si="308"/>
        <v>419</v>
      </c>
      <c r="AN3139">
        <f t="shared" si="308"/>
        <v>420</v>
      </c>
      <c r="AO3139">
        <f t="shared" si="308"/>
        <v>422</v>
      </c>
      <c r="AP3139">
        <f t="shared" si="308"/>
        <v>424</v>
      </c>
      <c r="AQ3139">
        <f t="shared" si="308"/>
        <v>425</v>
      </c>
    </row>
    <row r="3140" spans="1:43">
      <c r="A3140" s="3" t="s">
        <v>29</v>
      </c>
      <c r="B3140" s="3" t="s">
        <v>62</v>
      </c>
      <c r="C3140">
        <v>1960</v>
      </c>
      <c r="J3140">
        <v>30.735071182250977</v>
      </c>
      <c r="K3140">
        <v>12.376940727233887</v>
      </c>
      <c r="L3140">
        <v>2129.8408203125</v>
      </c>
      <c r="M3140">
        <v>174526.9375</v>
      </c>
      <c r="N3140">
        <v>144143.75</v>
      </c>
      <c r="O3140">
        <v>175725.5</v>
      </c>
      <c r="P3140">
        <v>176657.21875</v>
      </c>
      <c r="Q3140">
        <v>313277</v>
      </c>
      <c r="R3140">
        <v>3.502257913351059E-2</v>
      </c>
      <c r="S3140">
        <v>0.69527530670166016</v>
      </c>
      <c r="T3140">
        <v>224395.015625</v>
      </c>
      <c r="U3140">
        <v>170703</v>
      </c>
      <c r="V3140">
        <v>221061.15625</v>
      </c>
      <c r="W3140">
        <v>746238</v>
      </c>
      <c r="X3140">
        <v>7.5861506164073944E-2</v>
      </c>
      <c r="Y3140">
        <v>0.56816184520721436</v>
      </c>
      <c r="Z3140">
        <v>0.70558226108551025</v>
      </c>
      <c r="AA3140">
        <v>0.17805390059947968</v>
      </c>
      <c r="AB3140">
        <v>0.10708174854516983</v>
      </c>
      <c r="AC3140">
        <v>3.5990331321954727E-2</v>
      </c>
      <c r="AD3140">
        <v>-5.1995620131492615E-2</v>
      </c>
      <c r="AE3140">
        <f>VLOOKUP(C3140,[1]pop_15p_a!$A$8:$AL$68,33,FALSE)</f>
        <v>21230865.1213612</v>
      </c>
      <c r="AL3140">
        <f t="shared" si="308"/>
        <v>417</v>
      </c>
      <c r="AM3140">
        <f t="shared" si="308"/>
        <v>419</v>
      </c>
      <c r="AN3140">
        <f t="shared" si="308"/>
        <v>420</v>
      </c>
      <c r="AO3140">
        <f t="shared" si="308"/>
        <v>422</v>
      </c>
      <c r="AP3140">
        <f t="shared" si="308"/>
        <v>424</v>
      </c>
      <c r="AQ3140">
        <f t="shared" si="308"/>
        <v>425</v>
      </c>
    </row>
    <row r="3141" spans="1:43">
      <c r="A3141" s="3" t="s">
        <v>29</v>
      </c>
      <c r="B3141" s="3" t="s">
        <v>62</v>
      </c>
      <c r="C3141">
        <v>1961</v>
      </c>
      <c r="J3141">
        <v>30.99858283996582</v>
      </c>
      <c r="K3141">
        <v>12.584814071655273</v>
      </c>
      <c r="L3141">
        <v>2111.588623046875</v>
      </c>
      <c r="M3141">
        <v>194437.234375</v>
      </c>
      <c r="N3141">
        <v>161071.703125</v>
      </c>
      <c r="O3141">
        <v>200366.9375</v>
      </c>
      <c r="P3141">
        <v>197136.75</v>
      </c>
      <c r="Q3141">
        <v>331247.65625</v>
      </c>
      <c r="R3141">
        <v>3.3782742917537689E-2</v>
      </c>
      <c r="S3141">
        <v>0.76948857307434082</v>
      </c>
      <c r="T3141">
        <v>253232.3125</v>
      </c>
      <c r="U3141">
        <v>188895.109375</v>
      </c>
      <c r="V3141">
        <v>253485.75</v>
      </c>
      <c r="W3141">
        <v>796357.8125</v>
      </c>
      <c r="X3141">
        <v>8.081691712141037E-2</v>
      </c>
      <c r="Y3141">
        <v>0.62126755714416504</v>
      </c>
      <c r="Z3141">
        <v>0.70540720224380493</v>
      </c>
      <c r="AA3141">
        <v>0.19756846129894257</v>
      </c>
      <c r="AB3141">
        <v>0.10442855954170227</v>
      </c>
      <c r="AC3141">
        <v>3.353765606880188E-2</v>
      </c>
      <c r="AD3141">
        <v>-6.2566407024860382E-2</v>
      </c>
      <c r="AE3141">
        <f>VLOOKUP(C3141,[1]pop_15p_a!$A$8:$AL$68,33,FALSE)</f>
        <v>21386649.912222002</v>
      </c>
      <c r="AL3141">
        <f t="shared" si="308"/>
        <v>417</v>
      </c>
      <c r="AM3141">
        <f t="shared" si="308"/>
        <v>419</v>
      </c>
      <c r="AN3141">
        <f t="shared" si="308"/>
        <v>420</v>
      </c>
      <c r="AO3141">
        <f t="shared" si="308"/>
        <v>422</v>
      </c>
      <c r="AP3141">
        <f t="shared" si="308"/>
        <v>424</v>
      </c>
      <c r="AQ3141">
        <f t="shared" si="308"/>
        <v>425</v>
      </c>
    </row>
    <row r="3142" spans="1:43">
      <c r="A3142" s="3" t="s">
        <v>29</v>
      </c>
      <c r="B3142" s="3" t="s">
        <v>62</v>
      </c>
      <c r="C3142">
        <v>1962</v>
      </c>
      <c r="J3142">
        <v>31.25352668762207</v>
      </c>
      <c r="K3142">
        <v>12.663967132568359</v>
      </c>
      <c r="L3142">
        <v>2094.388671875</v>
      </c>
      <c r="M3142">
        <v>213565.375</v>
      </c>
      <c r="N3142">
        <v>175331.859375</v>
      </c>
      <c r="O3142">
        <v>222374.515625</v>
      </c>
      <c r="P3142">
        <v>216179.625</v>
      </c>
      <c r="Q3142">
        <v>358077.09375</v>
      </c>
      <c r="R3142">
        <v>3.5650819540023804E-2</v>
      </c>
      <c r="S3142">
        <v>0.80024969577789307</v>
      </c>
      <c r="T3142">
        <v>280334.71875</v>
      </c>
      <c r="U3142">
        <v>204964.625</v>
      </c>
      <c r="V3142">
        <v>283671.8125</v>
      </c>
      <c r="W3142">
        <v>864477.8125</v>
      </c>
      <c r="X3142">
        <v>8.8244572281837463E-2</v>
      </c>
      <c r="Y3142">
        <v>0.66472798585891724</v>
      </c>
      <c r="Z3142">
        <v>0.69825810194015503</v>
      </c>
      <c r="AA3142">
        <v>0.21459688246250153</v>
      </c>
      <c r="AB3142">
        <v>0.10156223177909851</v>
      </c>
      <c r="AC3142">
        <v>3.3244609832763672E-2</v>
      </c>
      <c r="AD3142">
        <v>-6.9442413747310638E-2</v>
      </c>
      <c r="AE3142">
        <f>VLOOKUP(C3142,[1]pop_15p_a!$A$8:$AL$68,33,FALSE)</f>
        <v>21586328.302829001</v>
      </c>
      <c r="AL3142">
        <f t="shared" si="308"/>
        <v>417</v>
      </c>
      <c r="AM3142">
        <f t="shared" si="308"/>
        <v>419</v>
      </c>
      <c r="AN3142">
        <f t="shared" si="308"/>
        <v>420</v>
      </c>
      <c r="AO3142">
        <f t="shared" si="308"/>
        <v>422</v>
      </c>
      <c r="AP3142">
        <f t="shared" si="308"/>
        <v>424</v>
      </c>
      <c r="AQ3142">
        <f t="shared" si="308"/>
        <v>425</v>
      </c>
    </row>
    <row r="3143" spans="1:43">
      <c r="A3143" s="3" t="s">
        <v>29</v>
      </c>
      <c r="B3143" s="3" t="s">
        <v>62</v>
      </c>
      <c r="C3143">
        <v>1963</v>
      </c>
      <c r="J3143">
        <v>31.526134490966797</v>
      </c>
      <c r="K3143">
        <v>12.748379707336426</v>
      </c>
      <c r="L3143">
        <v>2077.464599609375</v>
      </c>
      <c r="M3143">
        <v>234128.03125</v>
      </c>
      <c r="N3143">
        <v>193422.09375</v>
      </c>
      <c r="O3143">
        <v>245992.6875</v>
      </c>
      <c r="P3143">
        <v>236320.171875</v>
      </c>
      <c r="Q3143">
        <v>385889.46875</v>
      </c>
      <c r="R3143">
        <v>3.7735100835561752E-2</v>
      </c>
      <c r="S3143">
        <v>0.82923316955566406</v>
      </c>
      <c r="T3143">
        <v>308478.6875</v>
      </c>
      <c r="U3143">
        <v>227535.4375</v>
      </c>
      <c r="V3143">
        <v>314657.9375</v>
      </c>
      <c r="W3143">
        <v>940322.375</v>
      </c>
      <c r="X3143">
        <v>9.6628114581108093E-2</v>
      </c>
      <c r="Y3143">
        <v>0.70604854822158813</v>
      </c>
      <c r="Z3143">
        <v>0.70524013042449951</v>
      </c>
      <c r="AA3143">
        <v>0.21941818296909332</v>
      </c>
      <c r="AB3143">
        <v>0.10206136107444763</v>
      </c>
      <c r="AC3143">
        <v>2.9225224629044533E-2</v>
      </c>
      <c r="AD3143">
        <v>-7.7254198491573334E-2</v>
      </c>
      <c r="AE3143">
        <f>VLOOKUP(C3143,[1]pop_15p_a!$A$8:$AL$68,33,FALSE)</f>
        <v>21810045.964326799</v>
      </c>
      <c r="AL3143">
        <f t="shared" si="308"/>
        <v>417</v>
      </c>
      <c r="AM3143">
        <f t="shared" si="308"/>
        <v>419</v>
      </c>
      <c r="AN3143">
        <f t="shared" si="308"/>
        <v>420</v>
      </c>
      <c r="AO3143">
        <f t="shared" si="308"/>
        <v>422</v>
      </c>
      <c r="AP3143">
        <f t="shared" si="308"/>
        <v>424</v>
      </c>
      <c r="AQ3143">
        <f t="shared" si="308"/>
        <v>425</v>
      </c>
    </row>
    <row r="3144" spans="1:43">
      <c r="A3144" s="3" t="s">
        <v>29</v>
      </c>
      <c r="B3144" s="3" t="s">
        <v>62</v>
      </c>
      <c r="C3144">
        <v>1964</v>
      </c>
      <c r="J3144">
        <v>31.838113784790039</v>
      </c>
      <c r="K3144">
        <v>12.815631866455078</v>
      </c>
      <c r="L3144">
        <v>2031.7471923828125</v>
      </c>
      <c r="M3144">
        <v>246546.71875</v>
      </c>
      <c r="N3144">
        <v>200242.640625</v>
      </c>
      <c r="O3144">
        <v>257115.453125</v>
      </c>
      <c r="P3144">
        <v>248121.0625</v>
      </c>
      <c r="Q3144">
        <v>416356.28125</v>
      </c>
      <c r="R3144">
        <v>4.035494476556778E-2</v>
      </c>
      <c r="S3144">
        <v>0.82803678512573242</v>
      </c>
      <c r="T3144">
        <v>325108.1875</v>
      </c>
      <c r="U3144">
        <v>236890.21875</v>
      </c>
      <c r="V3144">
        <v>330435.3125</v>
      </c>
      <c r="W3144">
        <v>1020639.25</v>
      </c>
      <c r="X3144">
        <v>0.10559649765491486</v>
      </c>
      <c r="Y3144">
        <v>0.72594493627548218</v>
      </c>
      <c r="Z3144">
        <v>0.69725334644317627</v>
      </c>
      <c r="AA3144">
        <v>0.22610020637512207</v>
      </c>
      <c r="AB3144">
        <v>9.8819643259048462E-2</v>
      </c>
      <c r="AC3144">
        <v>3.5185553133487701E-2</v>
      </c>
      <c r="AD3144">
        <v>-7.9934924840927124E-2</v>
      </c>
      <c r="AE3144">
        <f>VLOOKUP(C3144,[1]pop_15p_a!$A$8:$AL$68,33,FALSE)</f>
        <v>22030710.7987298</v>
      </c>
      <c r="AL3144">
        <f t="shared" ref="AL3144:AQ3153" si="309">AL3076+9</f>
        <v>417</v>
      </c>
      <c r="AM3144">
        <f t="shared" si="309"/>
        <v>419</v>
      </c>
      <c r="AN3144">
        <f t="shared" si="309"/>
        <v>420</v>
      </c>
      <c r="AO3144">
        <f t="shared" si="309"/>
        <v>422</v>
      </c>
      <c r="AP3144">
        <f t="shared" si="309"/>
        <v>424</v>
      </c>
      <c r="AQ3144">
        <f t="shared" si="309"/>
        <v>425</v>
      </c>
    </row>
    <row r="3145" spans="1:43">
      <c r="A3145" s="3" t="s">
        <v>29</v>
      </c>
      <c r="B3145" s="3" t="s">
        <v>62</v>
      </c>
      <c r="C3145">
        <v>1965</v>
      </c>
      <c r="J3145">
        <v>32.182815551757813</v>
      </c>
      <c r="K3145">
        <v>12.913189888000488</v>
      </c>
      <c r="L3145">
        <v>2024.0238037109375</v>
      </c>
      <c r="M3145">
        <v>260892.171875</v>
      </c>
      <c r="N3145">
        <v>212550.265625</v>
      </c>
      <c r="O3145">
        <v>278259.5625</v>
      </c>
      <c r="P3145">
        <v>262370.34375</v>
      </c>
      <c r="Q3145">
        <v>457316.125</v>
      </c>
      <c r="R3145">
        <v>4.2476899921894073E-2</v>
      </c>
      <c r="S3145">
        <v>0.82751369476318359</v>
      </c>
      <c r="T3145">
        <v>348444.65625</v>
      </c>
      <c r="U3145">
        <v>251441.078125</v>
      </c>
      <c r="V3145">
        <v>359284.09375</v>
      </c>
      <c r="W3145">
        <v>1117371.5</v>
      </c>
      <c r="X3145">
        <v>0.11659064143896103</v>
      </c>
      <c r="Y3145">
        <v>0.7462732195854187</v>
      </c>
      <c r="Z3145">
        <v>0.70003843307495117</v>
      </c>
      <c r="AA3145">
        <v>0.24687008559703827</v>
      </c>
      <c r="AB3145">
        <v>9.8513856530189514E-2</v>
      </c>
      <c r="AC3145">
        <v>3.2153159379959106E-2</v>
      </c>
      <c r="AD3145">
        <v>-9.7011633217334747E-2</v>
      </c>
      <c r="AE3145">
        <f>VLOOKUP(C3145,[1]pop_15p_a!$A$8:$AL$68,33,FALSE)</f>
        <v>22236346.483697101</v>
      </c>
      <c r="AL3145">
        <f t="shared" si="309"/>
        <v>417</v>
      </c>
      <c r="AM3145">
        <f t="shared" si="309"/>
        <v>419</v>
      </c>
      <c r="AN3145">
        <f t="shared" si="309"/>
        <v>420</v>
      </c>
      <c r="AO3145">
        <f t="shared" si="309"/>
        <v>422</v>
      </c>
      <c r="AP3145">
        <f t="shared" si="309"/>
        <v>424</v>
      </c>
      <c r="AQ3145">
        <f t="shared" si="309"/>
        <v>425</v>
      </c>
    </row>
    <row r="3146" spans="1:43">
      <c r="A3146" s="3" t="s">
        <v>29</v>
      </c>
      <c r="B3146" s="3" t="s">
        <v>62</v>
      </c>
      <c r="C3146">
        <v>1966</v>
      </c>
      <c r="J3146">
        <v>32.551406860351563</v>
      </c>
      <c r="K3146">
        <v>13.036349296569824</v>
      </c>
      <c r="L3146">
        <v>2025.412353515625</v>
      </c>
      <c r="M3146">
        <v>282851.40625</v>
      </c>
      <c r="N3146">
        <v>227276.625</v>
      </c>
      <c r="O3146">
        <v>300724.03125</v>
      </c>
      <c r="P3146">
        <v>284430.125</v>
      </c>
      <c r="Q3146">
        <v>502492.96875</v>
      </c>
      <c r="R3146">
        <v>4.4429898262023926E-2</v>
      </c>
      <c r="S3146">
        <v>0.83392530679702759</v>
      </c>
      <c r="T3146">
        <v>375611.6875</v>
      </c>
      <c r="U3146">
        <v>268515.5</v>
      </c>
      <c r="V3146">
        <v>389133.125</v>
      </c>
      <c r="W3146">
        <v>1225794.625</v>
      </c>
      <c r="X3146">
        <v>0.12924496829509735</v>
      </c>
      <c r="Y3146">
        <v>0.76733916997909546</v>
      </c>
      <c r="Z3146">
        <v>0.69711720943450928</v>
      </c>
      <c r="AA3146">
        <v>0.25591745972633362</v>
      </c>
      <c r="AB3146">
        <v>9.4797194004058838E-2</v>
      </c>
      <c r="AC3146">
        <v>3.5424530506134033E-2</v>
      </c>
      <c r="AD3146">
        <v>-0.10433623939752579</v>
      </c>
      <c r="AE3146">
        <f>VLOOKUP(C3146,[1]pop_15p_a!$A$8:$AL$68,33,FALSE)</f>
        <v>22425037.2855919</v>
      </c>
      <c r="AL3146">
        <f t="shared" si="309"/>
        <v>417</v>
      </c>
      <c r="AM3146">
        <f t="shared" si="309"/>
        <v>419</v>
      </c>
      <c r="AN3146">
        <f t="shared" si="309"/>
        <v>420</v>
      </c>
      <c r="AO3146">
        <f t="shared" si="309"/>
        <v>422</v>
      </c>
      <c r="AP3146">
        <f t="shared" si="309"/>
        <v>424</v>
      </c>
      <c r="AQ3146">
        <f t="shared" si="309"/>
        <v>425</v>
      </c>
    </row>
    <row r="3147" spans="1:43">
      <c r="A3147" s="3" t="s">
        <v>29</v>
      </c>
      <c r="B3147" s="3" t="s">
        <v>62</v>
      </c>
      <c r="C3147">
        <v>1967</v>
      </c>
      <c r="J3147">
        <v>32.950923919677734</v>
      </c>
      <c r="K3147">
        <v>13.123525619506836</v>
      </c>
      <c r="L3147">
        <v>2034.2598876953125</v>
      </c>
      <c r="M3147">
        <v>299110.5625</v>
      </c>
      <c r="N3147">
        <v>241332.734375</v>
      </c>
      <c r="O3147">
        <v>314502.53125</v>
      </c>
      <c r="P3147">
        <v>301339</v>
      </c>
      <c r="Q3147">
        <v>543931.25</v>
      </c>
      <c r="R3147">
        <v>4.5922189950942993E-2</v>
      </c>
      <c r="S3147">
        <v>0.84184974431991577</v>
      </c>
      <c r="T3147">
        <v>390833.9375</v>
      </c>
      <c r="U3147">
        <v>283636.625</v>
      </c>
      <c r="V3147">
        <v>405508.875</v>
      </c>
      <c r="W3147">
        <v>1327430</v>
      </c>
      <c r="X3147">
        <v>0.14066937565803528</v>
      </c>
      <c r="Y3147">
        <v>0.76623272895812988</v>
      </c>
      <c r="Z3147">
        <v>0.7031099796295166</v>
      </c>
      <c r="AA3147">
        <v>0.24193722009658813</v>
      </c>
      <c r="AB3147">
        <v>9.4860926270484924E-2</v>
      </c>
      <c r="AC3147">
        <v>3.2708290964365005E-2</v>
      </c>
      <c r="AD3147">
        <v>-9.2862077057361603E-2</v>
      </c>
      <c r="AE3147">
        <f>VLOOKUP(C3147,[1]pop_15p_a!$A$8:$AL$68,33,FALSE)</f>
        <v>22602091.300057702</v>
      </c>
      <c r="AL3147">
        <f t="shared" si="309"/>
        <v>417</v>
      </c>
      <c r="AM3147">
        <f t="shared" si="309"/>
        <v>419</v>
      </c>
      <c r="AN3147">
        <f t="shared" si="309"/>
        <v>420</v>
      </c>
      <c r="AO3147">
        <f t="shared" si="309"/>
        <v>422</v>
      </c>
      <c r="AP3147">
        <f t="shared" si="309"/>
        <v>424</v>
      </c>
      <c r="AQ3147">
        <f t="shared" si="309"/>
        <v>425</v>
      </c>
    </row>
    <row r="3148" spans="1:43">
      <c r="A3148" s="3" t="s">
        <v>29</v>
      </c>
      <c r="B3148" s="3" t="s">
        <v>62</v>
      </c>
      <c r="C3148">
        <v>1968</v>
      </c>
      <c r="J3148">
        <v>33.341144561767578</v>
      </c>
      <c r="K3148">
        <v>13.217070579528809</v>
      </c>
      <c r="L3148">
        <v>1996.51318359375</v>
      </c>
      <c r="M3148">
        <v>320150.65625</v>
      </c>
      <c r="N3148">
        <v>254891.8125</v>
      </c>
      <c r="O3148">
        <v>332887.0625</v>
      </c>
      <c r="P3148">
        <v>322937.375</v>
      </c>
      <c r="Q3148">
        <v>589643.625</v>
      </c>
      <c r="R3148">
        <v>4.7295752912759781E-2</v>
      </c>
      <c r="S3148">
        <v>0.86516380310058594</v>
      </c>
      <c r="T3148">
        <v>415248.21875</v>
      </c>
      <c r="U3148">
        <v>298461.125</v>
      </c>
      <c r="V3148">
        <v>428856.53125</v>
      </c>
      <c r="W3148">
        <v>1434763.375</v>
      </c>
      <c r="X3148">
        <v>0.15219496190547943</v>
      </c>
      <c r="Y3148">
        <v>0.79436361789703369</v>
      </c>
      <c r="Z3148">
        <v>0.69437462091445923</v>
      </c>
      <c r="AA3148">
        <v>0.24046327173709869</v>
      </c>
      <c r="AB3148">
        <v>9.1469600796699524E-2</v>
      </c>
      <c r="AC3148">
        <v>3.3716481178998947E-2</v>
      </c>
      <c r="AD3148">
        <v>-8.8220000267028809E-2</v>
      </c>
      <c r="AE3148">
        <f>VLOOKUP(C3148,[1]pop_15p_a!$A$8:$AL$68,33,FALSE)</f>
        <v>22781519.071794901</v>
      </c>
      <c r="AL3148">
        <f t="shared" si="309"/>
        <v>417</v>
      </c>
      <c r="AM3148">
        <f t="shared" si="309"/>
        <v>419</v>
      </c>
      <c r="AN3148">
        <f t="shared" si="309"/>
        <v>420</v>
      </c>
      <c r="AO3148">
        <f t="shared" si="309"/>
        <v>422</v>
      </c>
      <c r="AP3148">
        <f t="shared" si="309"/>
        <v>424</v>
      </c>
      <c r="AQ3148">
        <f t="shared" si="309"/>
        <v>425</v>
      </c>
    </row>
    <row r="3149" spans="1:43">
      <c r="A3149" s="3" t="s">
        <v>29</v>
      </c>
      <c r="B3149" s="3" t="s">
        <v>62</v>
      </c>
      <c r="C3149">
        <v>1969</v>
      </c>
      <c r="J3149">
        <v>33.668930053710938</v>
      </c>
      <c r="K3149">
        <v>13.340645790100098</v>
      </c>
      <c r="L3149">
        <v>1988.266845703125</v>
      </c>
      <c r="M3149">
        <v>350865.09375</v>
      </c>
      <c r="N3149">
        <v>271939.71875</v>
      </c>
      <c r="O3149">
        <v>363313.9375</v>
      </c>
      <c r="P3149">
        <v>353383.0625</v>
      </c>
      <c r="Q3149">
        <v>651071.0625</v>
      </c>
      <c r="R3149">
        <v>4.8780158162117004E-2</v>
      </c>
      <c r="S3149">
        <v>0.91219580173492432</v>
      </c>
      <c r="T3149">
        <v>454627.5</v>
      </c>
      <c r="U3149">
        <v>319829.03125</v>
      </c>
      <c r="V3149">
        <v>470009.75</v>
      </c>
      <c r="W3149">
        <v>1565090.25</v>
      </c>
      <c r="X3149">
        <v>0.16668768227100372</v>
      </c>
      <c r="Y3149">
        <v>0.83586186170578003</v>
      </c>
      <c r="Z3149">
        <v>0.67838048934936523</v>
      </c>
      <c r="AA3149">
        <v>0.25755539536476135</v>
      </c>
      <c r="AB3149">
        <v>8.8132724165916443E-2</v>
      </c>
      <c r="AC3149">
        <v>3.3941168338060379E-2</v>
      </c>
      <c r="AD3149">
        <v>-9.2002995312213898E-2</v>
      </c>
      <c r="AE3149">
        <f>VLOOKUP(C3149,[1]pop_15p_a!$A$8:$AL$68,33,FALSE)</f>
        <v>22984076.041374899</v>
      </c>
      <c r="AL3149">
        <f t="shared" si="309"/>
        <v>417</v>
      </c>
      <c r="AM3149">
        <f t="shared" si="309"/>
        <v>419</v>
      </c>
      <c r="AN3149">
        <f t="shared" si="309"/>
        <v>420</v>
      </c>
      <c r="AO3149">
        <f t="shared" si="309"/>
        <v>422</v>
      </c>
      <c r="AP3149">
        <f t="shared" si="309"/>
        <v>424</v>
      </c>
      <c r="AQ3149">
        <f t="shared" si="309"/>
        <v>425</v>
      </c>
    </row>
    <row r="3150" spans="1:43">
      <c r="A3150" s="3" t="s">
        <v>29</v>
      </c>
      <c r="B3150" s="3" t="s">
        <v>62</v>
      </c>
      <c r="C3150">
        <v>1970</v>
      </c>
      <c r="D3150">
        <v>476643.31300000002</v>
      </c>
      <c r="E3150">
        <v>292943.47869999998</v>
      </c>
      <c r="F3150">
        <v>51502.754399999998</v>
      </c>
      <c r="G3150">
        <v>110557.4804</v>
      </c>
      <c r="H3150">
        <v>34982.7673</v>
      </c>
      <c r="I3150">
        <v>30381.135999999999</v>
      </c>
      <c r="J3150">
        <v>33.980274200439453</v>
      </c>
      <c r="K3150">
        <v>13.476119041442871</v>
      </c>
      <c r="L3150">
        <v>1996.220703125</v>
      </c>
      <c r="M3150">
        <v>365741.03125</v>
      </c>
      <c r="N3150">
        <v>283205.0625</v>
      </c>
      <c r="O3150">
        <v>375423.90625</v>
      </c>
      <c r="P3150">
        <v>368418.3125</v>
      </c>
      <c r="Q3150">
        <v>702089.625</v>
      </c>
      <c r="R3150">
        <v>5.1251370459794998E-2</v>
      </c>
      <c r="S3150">
        <v>0.91368246078491211</v>
      </c>
      <c r="T3150">
        <v>472331.78125</v>
      </c>
      <c r="U3150">
        <v>334951.375</v>
      </c>
      <c r="V3150">
        <v>484728</v>
      </c>
      <c r="W3150">
        <v>1696564.5</v>
      </c>
      <c r="X3150">
        <v>0.18135938048362732</v>
      </c>
      <c r="Y3150">
        <v>0.83185321092605591</v>
      </c>
      <c r="Z3150">
        <v>0.67687171697616577</v>
      </c>
      <c r="AA3150">
        <v>0.24964666366577148</v>
      </c>
      <c r="AB3150">
        <v>8.9795716106891632E-2</v>
      </c>
      <c r="AC3150">
        <v>3.9607260376214981E-2</v>
      </c>
      <c r="AD3150">
        <v>-9.3838348984718323E-2</v>
      </c>
      <c r="AE3150">
        <f>VLOOKUP(C3150,[1]pop_15p_a!$A$8:$AL$68,33,FALSE)</f>
        <v>23219993.062809501</v>
      </c>
      <c r="AL3150">
        <f t="shared" si="309"/>
        <v>417</v>
      </c>
      <c r="AM3150">
        <f t="shared" si="309"/>
        <v>419</v>
      </c>
      <c r="AN3150">
        <f t="shared" si="309"/>
        <v>420</v>
      </c>
      <c r="AO3150">
        <f t="shared" si="309"/>
        <v>422</v>
      </c>
      <c r="AP3150">
        <f t="shared" si="309"/>
        <v>424</v>
      </c>
      <c r="AQ3150">
        <f t="shared" si="309"/>
        <v>425</v>
      </c>
    </row>
    <row r="3151" spans="1:43">
      <c r="A3151" s="3" t="s">
        <v>29</v>
      </c>
      <c r="B3151" s="3" t="s">
        <v>62</v>
      </c>
      <c r="C3151">
        <v>1971</v>
      </c>
      <c r="D3151">
        <v>498804.71740000002</v>
      </c>
      <c r="E3151">
        <v>307885.03899999999</v>
      </c>
      <c r="F3151">
        <v>53718.209300000002</v>
      </c>
      <c r="G3151">
        <v>107239.7172</v>
      </c>
      <c r="H3151">
        <v>39950.883099999999</v>
      </c>
      <c r="I3151">
        <v>30593.957399999999</v>
      </c>
      <c r="J3151">
        <v>34.363918304443359</v>
      </c>
      <c r="K3151">
        <v>13.601118087768555</v>
      </c>
      <c r="L3151">
        <v>1996.337646484375</v>
      </c>
      <c r="M3151">
        <v>384694.15625</v>
      </c>
      <c r="N3151">
        <v>295631.25</v>
      </c>
      <c r="O3151">
        <v>386935.9375</v>
      </c>
      <c r="P3151">
        <v>386963.1875</v>
      </c>
      <c r="Q3151">
        <v>758058.5625</v>
      </c>
      <c r="R3151">
        <v>5.1729194819927216E-2</v>
      </c>
      <c r="S3151">
        <v>0.9225151538848877</v>
      </c>
      <c r="T3151">
        <v>494292.71875</v>
      </c>
      <c r="U3151">
        <v>351673.125</v>
      </c>
      <c r="V3151">
        <v>499282.0625</v>
      </c>
      <c r="W3151">
        <v>1806217.625</v>
      </c>
      <c r="X3151">
        <v>0.19274008274078369</v>
      </c>
      <c r="Y3151">
        <v>0.8427269458770752</v>
      </c>
      <c r="Z3151">
        <v>0.67444342374801636</v>
      </c>
      <c r="AA3151">
        <v>0.2361903041601181</v>
      </c>
      <c r="AB3151">
        <v>9.0306222438812256E-2</v>
      </c>
      <c r="AC3151">
        <v>4.2909726500511169E-2</v>
      </c>
      <c r="AD3151">
        <v>-8.6893312633037567E-2</v>
      </c>
      <c r="AE3151">
        <f>VLOOKUP(C3151,[1]pop_15p_a!$A$8:$AL$68,33,FALSE)</f>
        <v>23490964.823546499</v>
      </c>
      <c r="AL3151">
        <f t="shared" si="309"/>
        <v>417</v>
      </c>
      <c r="AM3151">
        <f t="shared" si="309"/>
        <v>419</v>
      </c>
      <c r="AN3151">
        <f t="shared" si="309"/>
        <v>420</v>
      </c>
      <c r="AO3151">
        <f t="shared" si="309"/>
        <v>422</v>
      </c>
      <c r="AP3151">
        <f t="shared" si="309"/>
        <v>424</v>
      </c>
      <c r="AQ3151">
        <f t="shared" si="309"/>
        <v>425</v>
      </c>
    </row>
    <row r="3152" spans="1:43">
      <c r="A3152" s="3" t="s">
        <v>29</v>
      </c>
      <c r="B3152" s="3" t="s">
        <v>62</v>
      </c>
      <c r="C3152">
        <v>1972</v>
      </c>
      <c r="D3152">
        <v>539456.03430000006</v>
      </c>
      <c r="E3152">
        <v>333439.39880000002</v>
      </c>
      <c r="F3152">
        <v>56512.024599999997</v>
      </c>
      <c r="G3152">
        <v>122469.39750000001</v>
      </c>
      <c r="H3152">
        <v>45304.185100000002</v>
      </c>
      <c r="I3152">
        <v>38028.436399999999</v>
      </c>
      <c r="J3152">
        <v>34.760520935058594</v>
      </c>
      <c r="K3152">
        <v>13.776219367980957</v>
      </c>
      <c r="L3152">
        <v>1992.1937255859375</v>
      </c>
      <c r="M3152">
        <v>418221.5625</v>
      </c>
      <c r="N3152">
        <v>317292.59375</v>
      </c>
      <c r="O3152">
        <v>422177.65625</v>
      </c>
      <c r="P3152">
        <v>419268.1875</v>
      </c>
      <c r="Q3152">
        <v>830001.3125</v>
      </c>
      <c r="R3152">
        <v>5.2455246448516846E-2</v>
      </c>
      <c r="S3152">
        <v>0.95099461078643799</v>
      </c>
      <c r="T3152">
        <v>534576.3125</v>
      </c>
      <c r="U3152">
        <v>379366.1875</v>
      </c>
      <c r="V3152">
        <v>547095</v>
      </c>
      <c r="W3152">
        <v>1938686.625</v>
      </c>
      <c r="X3152">
        <v>0.20747192203998566</v>
      </c>
      <c r="Y3152">
        <v>0.87744081020355225</v>
      </c>
      <c r="Z3152">
        <v>0.67034703493118286</v>
      </c>
      <c r="AA3152">
        <v>0.25107544660568237</v>
      </c>
      <c r="AB3152">
        <v>8.9192889630794525E-2</v>
      </c>
      <c r="AC3152">
        <v>4.4415861368179321E-2</v>
      </c>
      <c r="AD3152">
        <v>-9.8125368356704712E-2</v>
      </c>
      <c r="AE3152">
        <f>VLOOKUP(C3152,[1]pop_15p_a!$A$8:$AL$68,33,FALSE)</f>
        <v>23753054.599862199</v>
      </c>
      <c r="AL3152">
        <f t="shared" si="309"/>
        <v>417</v>
      </c>
      <c r="AM3152">
        <f t="shared" si="309"/>
        <v>419</v>
      </c>
      <c r="AN3152">
        <f t="shared" si="309"/>
        <v>420</v>
      </c>
      <c r="AO3152">
        <f t="shared" si="309"/>
        <v>422</v>
      </c>
      <c r="AP3152">
        <f t="shared" si="309"/>
        <v>424</v>
      </c>
      <c r="AQ3152">
        <f t="shared" si="309"/>
        <v>425</v>
      </c>
    </row>
    <row r="3153" spans="1:43">
      <c r="A3153" s="3" t="s">
        <v>29</v>
      </c>
      <c r="B3153" s="3" t="s">
        <v>62</v>
      </c>
      <c r="C3153">
        <v>1973</v>
      </c>
      <c r="D3153">
        <v>581471.38009999995</v>
      </c>
      <c r="E3153">
        <v>359446.9975</v>
      </c>
      <c r="F3153">
        <v>60127.972099999999</v>
      </c>
      <c r="G3153">
        <v>138389.4669</v>
      </c>
      <c r="H3153">
        <v>49835.232499999998</v>
      </c>
      <c r="I3153">
        <v>44378.596799999999</v>
      </c>
      <c r="J3153">
        <v>35.165557861328125</v>
      </c>
      <c r="K3153">
        <v>14.145874977111816</v>
      </c>
      <c r="L3153">
        <v>1980.358642578125</v>
      </c>
      <c r="M3153">
        <v>450004.59375</v>
      </c>
      <c r="N3153">
        <v>338649.28125</v>
      </c>
      <c r="O3153">
        <v>456986</v>
      </c>
      <c r="P3153">
        <v>449072.875</v>
      </c>
      <c r="Q3153">
        <v>915003.6875</v>
      </c>
      <c r="R3153">
        <v>5.3542129695415497E-2</v>
      </c>
      <c r="S3153">
        <v>0.96046298742294312</v>
      </c>
      <c r="T3153">
        <v>576211.625</v>
      </c>
      <c r="U3153">
        <v>408232.03125</v>
      </c>
      <c r="V3153">
        <v>595283.5</v>
      </c>
      <c r="W3153">
        <v>2092484.5</v>
      </c>
      <c r="X3153">
        <v>0.22521165013313293</v>
      </c>
      <c r="Y3153">
        <v>0.90210723876953125</v>
      </c>
      <c r="Z3153">
        <v>0.67057394981384277</v>
      </c>
      <c r="AA3153">
        <v>0.26530671119689941</v>
      </c>
      <c r="AB3153">
        <v>8.8665738701820374E-2</v>
      </c>
      <c r="AC3153">
        <v>4.8566654324531555E-2</v>
      </c>
      <c r="AD3153">
        <v>-0.11126320064067841</v>
      </c>
      <c r="AE3153">
        <f>VLOOKUP(C3153,[1]pop_15p_a!$A$8:$AL$68,33,FALSE)</f>
        <v>24025168.648651499</v>
      </c>
      <c r="AL3153">
        <f t="shared" si="309"/>
        <v>417</v>
      </c>
      <c r="AM3153">
        <f t="shared" si="309"/>
        <v>419</v>
      </c>
      <c r="AN3153">
        <f t="shared" si="309"/>
        <v>420</v>
      </c>
      <c r="AO3153">
        <f t="shared" si="309"/>
        <v>422</v>
      </c>
      <c r="AP3153">
        <f t="shared" si="309"/>
        <v>424</v>
      </c>
      <c r="AQ3153">
        <f t="shared" si="309"/>
        <v>425</v>
      </c>
    </row>
    <row r="3154" spans="1:43">
      <c r="A3154" s="3" t="s">
        <v>29</v>
      </c>
      <c r="B3154" s="3" t="s">
        <v>62</v>
      </c>
      <c r="C3154">
        <v>1974</v>
      </c>
      <c r="D3154">
        <v>614143.01130000001</v>
      </c>
      <c r="E3154">
        <v>377777.99729999999</v>
      </c>
      <c r="F3154">
        <v>65720.382500000007</v>
      </c>
      <c r="G3154">
        <v>146970.63529999999</v>
      </c>
      <c r="H3154">
        <v>49336.848700000002</v>
      </c>
      <c r="I3154">
        <v>47928.789400000001</v>
      </c>
      <c r="J3154">
        <v>35.572475433349609</v>
      </c>
      <c r="K3154">
        <v>14.241497039794922</v>
      </c>
      <c r="L3154">
        <v>1986.5296630859375</v>
      </c>
      <c r="M3154">
        <v>461268.5625</v>
      </c>
      <c r="N3154">
        <v>357742.03125</v>
      </c>
      <c r="O3154">
        <v>492324.21875</v>
      </c>
      <c r="P3154">
        <v>464734.71875</v>
      </c>
      <c r="Q3154">
        <v>1010533.125</v>
      </c>
      <c r="R3154">
        <v>5.5077947676181793E-2</v>
      </c>
      <c r="S3154">
        <v>0.99243682622909546</v>
      </c>
      <c r="T3154">
        <v>608587.6875</v>
      </c>
      <c r="U3154">
        <v>431367.5625</v>
      </c>
      <c r="V3154">
        <v>636368.75</v>
      </c>
      <c r="W3154">
        <v>2252161.25</v>
      </c>
      <c r="X3154">
        <v>0.2442181408405304</v>
      </c>
      <c r="Y3154">
        <v>0.91535955667495728</v>
      </c>
      <c r="Z3154">
        <v>0.67718136310577393</v>
      </c>
      <c r="AA3154">
        <v>0.28999826312065125</v>
      </c>
      <c r="AB3154">
        <v>9.3682736158370972E-2</v>
      </c>
      <c r="AC3154">
        <v>5.7426664978265762E-2</v>
      </c>
      <c r="AD3154">
        <v>-0.14378540217876434</v>
      </c>
      <c r="AE3154">
        <f>VLOOKUP(C3154,[1]pop_15p_a!$A$8:$AL$68,33,FALSE)</f>
        <v>24323467.204459898</v>
      </c>
      <c r="AL3154">
        <f t="shared" ref="AL3154:AQ3163" si="310">AL3086+9</f>
        <v>417</v>
      </c>
      <c r="AM3154">
        <f t="shared" si="310"/>
        <v>419</v>
      </c>
      <c r="AN3154">
        <f t="shared" si="310"/>
        <v>420</v>
      </c>
      <c r="AO3154">
        <f t="shared" si="310"/>
        <v>422</v>
      </c>
      <c r="AP3154">
        <f t="shared" si="310"/>
        <v>424</v>
      </c>
      <c r="AQ3154">
        <f t="shared" si="310"/>
        <v>425</v>
      </c>
    </row>
    <row r="3155" spans="1:43">
      <c r="A3155" s="3" t="s">
        <v>29</v>
      </c>
      <c r="B3155" s="3" t="s">
        <v>62</v>
      </c>
      <c r="C3155">
        <v>1975</v>
      </c>
      <c r="D3155">
        <v>617472.91509999998</v>
      </c>
      <c r="E3155">
        <v>384578.772</v>
      </c>
      <c r="F3155">
        <v>69137.966700000004</v>
      </c>
      <c r="G3155">
        <v>140356.7512</v>
      </c>
      <c r="H3155">
        <v>49138.752899999999</v>
      </c>
      <c r="I3155">
        <v>47497.201999999997</v>
      </c>
      <c r="J3155">
        <v>35.975315093994141</v>
      </c>
      <c r="K3155">
        <v>13.997451782226563</v>
      </c>
      <c r="L3155">
        <v>1996.356689453125</v>
      </c>
      <c r="M3155">
        <v>467310.75</v>
      </c>
      <c r="N3155">
        <v>364024.96875</v>
      </c>
      <c r="O3155">
        <v>496500.8125</v>
      </c>
      <c r="P3155">
        <v>473343.9375</v>
      </c>
      <c r="Q3155">
        <v>1094179</v>
      </c>
      <c r="R3155">
        <v>5.6668125092983246E-2</v>
      </c>
      <c r="S3155">
        <v>0.99576985836029053</v>
      </c>
      <c r="T3155">
        <v>611887.5</v>
      </c>
      <c r="U3155">
        <v>441192.25</v>
      </c>
      <c r="V3155">
        <v>637844.3125</v>
      </c>
      <c r="W3155">
        <v>2390463.75</v>
      </c>
      <c r="X3155">
        <v>0.26023459434509277</v>
      </c>
      <c r="Y3155">
        <v>0.90248000621795654</v>
      </c>
      <c r="Z3155">
        <v>0.6777680516242981</v>
      </c>
      <c r="AA3155">
        <v>0.28244313597679138</v>
      </c>
      <c r="AB3155">
        <v>9.8345890641212463E-2</v>
      </c>
      <c r="AC3155">
        <v>5.4221037775278091E-2</v>
      </c>
      <c r="AD3155">
        <v>-0.13746438920497894</v>
      </c>
      <c r="AE3155">
        <f>VLOOKUP(C3155,[1]pop_15p_a!$A$8:$AL$68,33,FALSE)</f>
        <v>24659432.787490498</v>
      </c>
      <c r="AL3155">
        <f t="shared" si="310"/>
        <v>417</v>
      </c>
      <c r="AM3155">
        <f t="shared" si="310"/>
        <v>419</v>
      </c>
      <c r="AN3155">
        <f t="shared" si="310"/>
        <v>420</v>
      </c>
      <c r="AO3155">
        <f t="shared" si="310"/>
        <v>422</v>
      </c>
      <c r="AP3155">
        <f t="shared" si="310"/>
        <v>424</v>
      </c>
      <c r="AQ3155">
        <f t="shared" si="310"/>
        <v>425</v>
      </c>
    </row>
    <row r="3156" spans="1:43">
      <c r="A3156" s="3" t="s">
        <v>29</v>
      </c>
      <c r="B3156" s="3" t="s">
        <v>62</v>
      </c>
      <c r="C3156">
        <v>1976</v>
      </c>
      <c r="D3156">
        <v>637872.93290000001</v>
      </c>
      <c r="E3156">
        <v>406115.28830000001</v>
      </c>
      <c r="F3156">
        <v>73908.244999999995</v>
      </c>
      <c r="G3156">
        <v>139233.51620000001</v>
      </c>
      <c r="H3156">
        <v>51596.083599999998</v>
      </c>
      <c r="I3156">
        <v>52151.9254</v>
      </c>
      <c r="J3156">
        <v>36.373100280761719</v>
      </c>
      <c r="K3156">
        <v>13.833206176757813</v>
      </c>
      <c r="L3156">
        <v>2006.463623046875</v>
      </c>
      <c r="M3156">
        <v>489863.5625</v>
      </c>
      <c r="N3156">
        <v>385486.84375</v>
      </c>
      <c r="O3156">
        <v>520594.875</v>
      </c>
      <c r="P3156">
        <v>493672.03125</v>
      </c>
      <c r="Q3156">
        <v>1181976.875</v>
      </c>
      <c r="R3156">
        <v>5.8852553367614746E-2</v>
      </c>
      <c r="S3156">
        <v>0.99286532402038574</v>
      </c>
      <c r="T3156">
        <v>632103</v>
      </c>
      <c r="U3156">
        <v>466750.28125</v>
      </c>
      <c r="V3156">
        <v>662525.0625</v>
      </c>
      <c r="W3156">
        <v>2519196.5</v>
      </c>
      <c r="X3156">
        <v>0.27464649081230164</v>
      </c>
      <c r="Y3156">
        <v>0.91411948204040527</v>
      </c>
      <c r="Z3156">
        <v>0.68477660417556763</v>
      </c>
      <c r="AA3156">
        <v>0.27637398242950439</v>
      </c>
      <c r="AB3156">
        <v>0.10376662015914917</v>
      </c>
      <c r="AC3156">
        <v>5.8994002640247345E-2</v>
      </c>
      <c r="AD3156">
        <v>-0.14193567633628845</v>
      </c>
      <c r="AE3156">
        <f>VLOOKUP(C3156,[1]pop_15p_a!$A$8:$AL$68,33,FALSE)</f>
        <v>24971177.132724099</v>
      </c>
      <c r="AL3156">
        <f t="shared" si="310"/>
        <v>417</v>
      </c>
      <c r="AM3156">
        <f t="shared" si="310"/>
        <v>419</v>
      </c>
      <c r="AN3156">
        <f t="shared" si="310"/>
        <v>420</v>
      </c>
      <c r="AO3156">
        <f t="shared" si="310"/>
        <v>422</v>
      </c>
      <c r="AP3156">
        <f t="shared" si="310"/>
        <v>424</v>
      </c>
      <c r="AQ3156">
        <f t="shared" si="310"/>
        <v>425</v>
      </c>
    </row>
    <row r="3157" spans="1:43">
      <c r="A3157" s="3" t="s">
        <v>29</v>
      </c>
      <c r="B3157" s="3" t="s">
        <v>62</v>
      </c>
      <c r="C3157">
        <v>1977</v>
      </c>
      <c r="D3157">
        <v>655979.43000000005</v>
      </c>
      <c r="E3157">
        <v>412206.64539999998</v>
      </c>
      <c r="F3157">
        <v>76790.487299999993</v>
      </c>
      <c r="G3157">
        <v>137980.4276</v>
      </c>
      <c r="H3157">
        <v>57839.244299999998</v>
      </c>
      <c r="I3157">
        <v>49284.1878</v>
      </c>
      <c r="J3157">
        <v>36.763530731201172</v>
      </c>
      <c r="K3157">
        <v>13.700669288635254</v>
      </c>
      <c r="L3157">
        <v>2000.275634765625</v>
      </c>
      <c r="M3157">
        <v>510714.5625</v>
      </c>
      <c r="N3157">
        <v>394314.9375</v>
      </c>
      <c r="O3157">
        <v>529392.0625</v>
      </c>
      <c r="P3157">
        <v>514138.8125</v>
      </c>
      <c r="Q3157">
        <v>1346220.25</v>
      </c>
      <c r="R3157">
        <v>6.2616296112537384E-2</v>
      </c>
      <c r="S3157">
        <v>0.9908941388130188</v>
      </c>
      <c r="T3157">
        <v>650045.6875</v>
      </c>
      <c r="U3157">
        <v>475465.96875</v>
      </c>
      <c r="V3157">
        <v>665016</v>
      </c>
      <c r="W3157">
        <v>2639715</v>
      </c>
      <c r="X3157">
        <v>0.28796201944351196</v>
      </c>
      <c r="Y3157">
        <v>0.92745065689086914</v>
      </c>
      <c r="Z3157">
        <v>0.66729414463043213</v>
      </c>
      <c r="AA3157">
        <v>0.26503241062164307</v>
      </c>
      <c r="AB3157">
        <v>0.10638401657342911</v>
      </c>
      <c r="AC3157">
        <v>6.2589302659034729E-2</v>
      </c>
      <c r="AD3157">
        <v>-0.12788929045200348</v>
      </c>
      <c r="AE3157">
        <f>VLOOKUP(C3157,[1]pop_15p_a!$A$8:$AL$68,33,FALSE)</f>
        <v>25319827.836722601</v>
      </c>
      <c r="AL3157">
        <f t="shared" si="310"/>
        <v>417</v>
      </c>
      <c r="AM3157">
        <f t="shared" si="310"/>
        <v>419</v>
      </c>
      <c r="AN3157">
        <f t="shared" si="310"/>
        <v>420</v>
      </c>
      <c r="AO3157">
        <f t="shared" si="310"/>
        <v>422</v>
      </c>
      <c r="AP3157">
        <f t="shared" si="310"/>
        <v>424</v>
      </c>
      <c r="AQ3157">
        <f t="shared" si="310"/>
        <v>425</v>
      </c>
    </row>
    <row r="3158" spans="1:43">
      <c r="A3158" s="3" t="s">
        <v>29</v>
      </c>
      <c r="B3158" s="3" t="s">
        <v>62</v>
      </c>
      <c r="C3158">
        <v>1978</v>
      </c>
      <c r="D3158">
        <v>665576.43119999999</v>
      </c>
      <c r="E3158">
        <v>415917.95039999997</v>
      </c>
      <c r="F3158">
        <v>80936.996799999994</v>
      </c>
      <c r="G3158">
        <v>134255.7893</v>
      </c>
      <c r="H3158">
        <v>64027.378400000001</v>
      </c>
      <c r="I3158">
        <v>48790.775199999996</v>
      </c>
      <c r="J3158">
        <v>37.137702941894531</v>
      </c>
      <c r="K3158">
        <v>13.315383911132813</v>
      </c>
      <c r="L3158">
        <v>1973.44873046875</v>
      </c>
      <c r="M3158">
        <v>531872.0625</v>
      </c>
      <c r="N3158">
        <v>400070.90625</v>
      </c>
      <c r="O3158">
        <v>534758.375</v>
      </c>
      <c r="P3158">
        <v>534397.75</v>
      </c>
      <c r="Q3158">
        <v>1562102.75</v>
      </c>
      <c r="R3158">
        <v>6.6317297518253326E-2</v>
      </c>
      <c r="S3158">
        <v>0.99212807416915894</v>
      </c>
      <c r="T3158">
        <v>659555.875</v>
      </c>
      <c r="U3158">
        <v>483109.28125</v>
      </c>
      <c r="V3158">
        <v>663732.9375</v>
      </c>
      <c r="W3158">
        <v>2748832.75</v>
      </c>
      <c r="X3158">
        <v>0.29993534088134766</v>
      </c>
      <c r="Y3158">
        <v>0.94821155071258545</v>
      </c>
      <c r="Z3158">
        <v>0.65171772241592407</v>
      </c>
      <c r="AA3158">
        <v>0.25706002116203308</v>
      </c>
      <c r="AB3158">
        <v>0.11184439808130264</v>
      </c>
      <c r="AC3158">
        <v>6.6451787948608398E-2</v>
      </c>
      <c r="AD3158">
        <v>-0.12127730250358582</v>
      </c>
      <c r="AE3158">
        <f>VLOOKUP(C3158,[1]pop_15p_a!$A$8:$AL$68,33,FALSE)</f>
        <v>25667474.8013299</v>
      </c>
      <c r="AL3158">
        <f t="shared" si="310"/>
        <v>417</v>
      </c>
      <c r="AM3158">
        <f t="shared" si="310"/>
        <v>419</v>
      </c>
      <c r="AN3158">
        <f t="shared" si="310"/>
        <v>420</v>
      </c>
      <c r="AO3158">
        <f t="shared" si="310"/>
        <v>422</v>
      </c>
      <c r="AP3158">
        <f t="shared" si="310"/>
        <v>424</v>
      </c>
      <c r="AQ3158">
        <f t="shared" si="310"/>
        <v>425</v>
      </c>
    </row>
    <row r="3159" spans="1:43">
      <c r="A3159" s="3" t="s">
        <v>29</v>
      </c>
      <c r="B3159" s="3" t="s">
        <v>62</v>
      </c>
      <c r="C3159">
        <v>1979</v>
      </c>
      <c r="D3159">
        <v>665852.95499999996</v>
      </c>
      <c r="E3159">
        <v>421323.97509999998</v>
      </c>
      <c r="F3159">
        <v>84335.461599999995</v>
      </c>
      <c r="G3159">
        <v>128347.44379999999</v>
      </c>
      <c r="H3159">
        <v>67613.540500000003</v>
      </c>
      <c r="I3159">
        <v>54353.853300000002</v>
      </c>
      <c r="J3159">
        <v>37.484748840332031</v>
      </c>
      <c r="K3159">
        <v>13.03170108795166</v>
      </c>
      <c r="L3159">
        <v>1929.3616943359375</v>
      </c>
      <c r="M3159">
        <v>541842.5</v>
      </c>
      <c r="N3159">
        <v>408241.9375</v>
      </c>
      <c r="O3159">
        <v>546896.875</v>
      </c>
      <c r="P3159">
        <v>543946.5625</v>
      </c>
      <c r="Q3159">
        <v>1785408.625</v>
      </c>
      <c r="R3159">
        <v>7.0747554302215576E-2</v>
      </c>
      <c r="S3159">
        <v>0.98499417304992676</v>
      </c>
      <c r="T3159">
        <v>659829.875</v>
      </c>
      <c r="U3159">
        <v>491686.53125</v>
      </c>
      <c r="V3159">
        <v>669211.3125</v>
      </c>
      <c r="W3159">
        <v>2844193.5</v>
      </c>
      <c r="X3159">
        <v>0.30963051319122314</v>
      </c>
      <c r="Y3159">
        <v>0.96022570133209229</v>
      </c>
      <c r="Z3159">
        <v>0.65390962362289429</v>
      </c>
      <c r="AA3159">
        <v>0.26242154836654663</v>
      </c>
      <c r="AB3159">
        <v>0.11873854696750641</v>
      </c>
      <c r="AC3159">
        <v>7.5937852263450623E-2</v>
      </c>
      <c r="AD3159">
        <v>-0.13924607634544373</v>
      </c>
      <c r="AE3159">
        <f>VLOOKUP(C3159,[1]pop_15p_a!$A$8:$AL$68,33,FALSE)</f>
        <v>25976172.214594301</v>
      </c>
      <c r="AL3159">
        <f t="shared" si="310"/>
        <v>417</v>
      </c>
      <c r="AM3159">
        <f t="shared" si="310"/>
        <v>419</v>
      </c>
      <c r="AN3159">
        <f t="shared" si="310"/>
        <v>420</v>
      </c>
      <c r="AO3159">
        <f t="shared" si="310"/>
        <v>422</v>
      </c>
      <c r="AP3159">
        <f t="shared" si="310"/>
        <v>424</v>
      </c>
      <c r="AQ3159">
        <f t="shared" si="310"/>
        <v>425</v>
      </c>
    </row>
    <row r="3160" spans="1:43">
      <c r="A3160" s="3" t="s">
        <v>29</v>
      </c>
      <c r="B3160" s="3" t="s">
        <v>62</v>
      </c>
      <c r="C3160">
        <v>1980</v>
      </c>
      <c r="D3160">
        <v>680559.83640000003</v>
      </c>
      <c r="E3160">
        <v>430027.47769999999</v>
      </c>
      <c r="F3160">
        <v>87279.841799999995</v>
      </c>
      <c r="G3160">
        <v>129245.59880000001</v>
      </c>
      <c r="H3160">
        <v>69165.290599999993</v>
      </c>
      <c r="I3160">
        <v>56106.359700000001</v>
      </c>
      <c r="J3160">
        <v>37.796794891357422</v>
      </c>
      <c r="K3160">
        <v>12.744582176208496</v>
      </c>
      <c r="L3160">
        <v>1917.9246826171875</v>
      </c>
      <c r="M3160">
        <v>549899.6875</v>
      </c>
      <c r="N3160">
        <v>422628.71875</v>
      </c>
      <c r="O3160">
        <v>574416.375</v>
      </c>
      <c r="P3160">
        <v>556555.8125</v>
      </c>
      <c r="Q3160">
        <v>1926118.25</v>
      </c>
      <c r="R3160">
        <v>7.2577312588691711E-2</v>
      </c>
      <c r="S3160">
        <v>1.0243743658065796</v>
      </c>
      <c r="T3160">
        <v>674403.75</v>
      </c>
      <c r="U3160">
        <v>503031.1875</v>
      </c>
      <c r="V3160">
        <v>685131.8125</v>
      </c>
      <c r="W3160">
        <v>2938337.75</v>
      </c>
      <c r="X3160">
        <v>0.31955850124359131</v>
      </c>
      <c r="Y3160">
        <v>0.98349303007125854</v>
      </c>
      <c r="Z3160">
        <v>0.64774435758590698</v>
      </c>
      <c r="AA3160">
        <v>0.27739569544792175</v>
      </c>
      <c r="AB3160">
        <v>0.12462005764245987</v>
      </c>
      <c r="AC3160">
        <v>7.8364774584770203E-2</v>
      </c>
      <c r="AD3160">
        <v>-0.15309439599514008</v>
      </c>
      <c r="AE3160">
        <f>VLOOKUP(C3160,[1]pop_15p_a!$A$8:$AL$68,33,FALSE)</f>
        <v>26252236.795848999</v>
      </c>
      <c r="AF3160" s="10">
        <v>16.600000000000001</v>
      </c>
      <c r="AL3160">
        <f t="shared" si="310"/>
        <v>417</v>
      </c>
      <c r="AM3160">
        <f t="shared" si="310"/>
        <v>419</v>
      </c>
      <c r="AN3160">
        <f t="shared" si="310"/>
        <v>420</v>
      </c>
      <c r="AO3160">
        <f t="shared" si="310"/>
        <v>422</v>
      </c>
      <c r="AP3160">
        <f t="shared" si="310"/>
        <v>424</v>
      </c>
      <c r="AQ3160">
        <f t="shared" si="310"/>
        <v>425</v>
      </c>
    </row>
    <row r="3161" spans="1:43">
      <c r="A3161" s="3" t="s">
        <v>29</v>
      </c>
      <c r="B3161" s="3" t="s">
        <v>62</v>
      </c>
      <c r="C3161">
        <v>1981</v>
      </c>
      <c r="D3161">
        <v>679658.30819999997</v>
      </c>
      <c r="E3161">
        <v>425731.03830000001</v>
      </c>
      <c r="F3161">
        <v>90827.667000000001</v>
      </c>
      <c r="G3161">
        <v>127111.96649999999</v>
      </c>
      <c r="H3161">
        <v>76975.159700000004</v>
      </c>
      <c r="I3161">
        <v>54081.6613</v>
      </c>
      <c r="J3161">
        <v>38.071262359619141</v>
      </c>
      <c r="K3161">
        <v>12.442205429077148</v>
      </c>
      <c r="L3161">
        <v>1884.1837158203125</v>
      </c>
      <c r="M3161">
        <v>515296.25</v>
      </c>
      <c r="N3161">
        <v>406757.5625</v>
      </c>
      <c r="O3161">
        <v>537563.625</v>
      </c>
      <c r="P3161">
        <v>522193.71875</v>
      </c>
      <c r="Q3161">
        <v>1920882.875</v>
      </c>
      <c r="R3161">
        <v>6.8794004619121552E-2</v>
      </c>
      <c r="S3161">
        <v>0.999595046043396</v>
      </c>
      <c r="T3161">
        <v>673510.375</v>
      </c>
      <c r="U3161">
        <v>502430.90625</v>
      </c>
      <c r="V3161">
        <v>670681</v>
      </c>
      <c r="W3161">
        <v>3025837</v>
      </c>
      <c r="X3161">
        <v>0.32860860228538513</v>
      </c>
      <c r="Y3161">
        <v>0.99250078201293945</v>
      </c>
      <c r="Z3161">
        <v>0.64847302436828613</v>
      </c>
      <c r="AA3161">
        <v>0.25177532434463501</v>
      </c>
      <c r="AB3161">
        <v>0.13445320725440979</v>
      </c>
      <c r="AC3161">
        <v>8.7714068591594696E-2</v>
      </c>
      <c r="AD3161">
        <v>-0.15162026882171631</v>
      </c>
      <c r="AE3161">
        <f>VLOOKUP(C3161,[1]pop_15p_a!$A$8:$AL$68,33,FALSE)</f>
        <v>26506700.865823202</v>
      </c>
      <c r="AF3161" s="10">
        <v>20</v>
      </c>
      <c r="AL3161">
        <f t="shared" si="310"/>
        <v>417</v>
      </c>
      <c r="AM3161">
        <f t="shared" si="310"/>
        <v>419</v>
      </c>
      <c r="AN3161">
        <f t="shared" si="310"/>
        <v>420</v>
      </c>
      <c r="AO3161">
        <f t="shared" si="310"/>
        <v>422</v>
      </c>
      <c r="AP3161">
        <f t="shared" si="310"/>
        <v>424</v>
      </c>
      <c r="AQ3161">
        <f t="shared" si="310"/>
        <v>425</v>
      </c>
    </row>
    <row r="3162" spans="1:43">
      <c r="A3162" s="3" t="s">
        <v>29</v>
      </c>
      <c r="B3162" s="3" t="s">
        <v>62</v>
      </c>
      <c r="C3162">
        <v>1982</v>
      </c>
      <c r="D3162">
        <v>688129.9889</v>
      </c>
      <c r="E3162">
        <v>425901.74300000002</v>
      </c>
      <c r="F3162">
        <v>95171.090500000006</v>
      </c>
      <c r="G3162">
        <v>128394.3343</v>
      </c>
      <c r="H3162">
        <v>81259.333499999993</v>
      </c>
      <c r="I3162">
        <v>56747.544300000001</v>
      </c>
      <c r="J3162">
        <v>38.309711456298828</v>
      </c>
      <c r="K3162">
        <v>12.33674430847168</v>
      </c>
      <c r="L3162">
        <v>1862.4356689453125</v>
      </c>
      <c r="M3162">
        <v>500751.8125</v>
      </c>
      <c r="N3162">
        <v>396744.65625</v>
      </c>
      <c r="O3162">
        <v>523198.6875</v>
      </c>
      <c r="P3162">
        <v>509606.40625</v>
      </c>
      <c r="Q3162">
        <v>1817846.375</v>
      </c>
      <c r="R3162">
        <v>6.5616011619567871E-2</v>
      </c>
      <c r="S3162">
        <v>1.0075752735137939</v>
      </c>
      <c r="T3162">
        <v>681905.4375</v>
      </c>
      <c r="U3162">
        <v>506903.46875</v>
      </c>
      <c r="V3162">
        <v>677488.125</v>
      </c>
      <c r="W3162">
        <v>3112226.5</v>
      </c>
      <c r="X3162">
        <v>0.33762472867965698</v>
      </c>
      <c r="Y3162">
        <v>1.0017757415771484</v>
      </c>
      <c r="Z3162">
        <v>0.64175152778625488</v>
      </c>
      <c r="AA3162">
        <v>0.24991387128829956</v>
      </c>
      <c r="AB3162">
        <v>0.14234356582164764</v>
      </c>
      <c r="AC3162">
        <v>9.1807112097740173E-2</v>
      </c>
      <c r="AD3162">
        <v>-0.15671215951442719</v>
      </c>
      <c r="AE3162">
        <f>VLOOKUP(C3162,[1]pop_15p_a!$A$8:$AL$68,33,FALSE)</f>
        <v>26784261.444482099</v>
      </c>
      <c r="AF3162" s="10">
        <v>25.1</v>
      </c>
      <c r="AL3162">
        <f t="shared" si="310"/>
        <v>417</v>
      </c>
      <c r="AM3162">
        <f t="shared" si="310"/>
        <v>419</v>
      </c>
      <c r="AN3162">
        <f t="shared" si="310"/>
        <v>420</v>
      </c>
      <c r="AO3162">
        <f t="shared" si="310"/>
        <v>422</v>
      </c>
      <c r="AP3162">
        <f t="shared" si="310"/>
        <v>424</v>
      </c>
      <c r="AQ3162">
        <f t="shared" si="310"/>
        <v>425</v>
      </c>
    </row>
    <row r="3163" spans="1:43">
      <c r="A3163" s="3" t="s">
        <v>29</v>
      </c>
      <c r="B3163" s="3" t="s">
        <v>62</v>
      </c>
      <c r="C3163">
        <v>1983</v>
      </c>
      <c r="D3163">
        <v>700310.68629999994</v>
      </c>
      <c r="E3163">
        <v>427557.80099999998</v>
      </c>
      <c r="F3163">
        <v>98261.603400000007</v>
      </c>
      <c r="G3163">
        <v>126809.9755</v>
      </c>
      <c r="H3163">
        <v>89071.094100000002</v>
      </c>
      <c r="I3163">
        <v>56066.624300000003</v>
      </c>
      <c r="J3163">
        <v>38.514060974121094</v>
      </c>
      <c r="K3163">
        <v>12.294197082519531</v>
      </c>
      <c r="L3163">
        <v>1830.668701171875</v>
      </c>
      <c r="M3163">
        <v>487294.15625</v>
      </c>
      <c r="N3163">
        <v>387033.90625</v>
      </c>
      <c r="O3163">
        <v>502829.9375</v>
      </c>
      <c r="P3163">
        <v>494887.28125</v>
      </c>
      <c r="Q3163">
        <v>1641817</v>
      </c>
      <c r="R3163">
        <v>6.1676185578107834E-2</v>
      </c>
      <c r="S3163">
        <v>0.99613273143768311</v>
      </c>
      <c r="T3163">
        <v>693975.9375</v>
      </c>
      <c r="U3163">
        <v>511548.59375</v>
      </c>
      <c r="V3163">
        <v>679079.4375</v>
      </c>
      <c r="W3163">
        <v>3192812.75</v>
      </c>
      <c r="X3163">
        <v>0.34607818722724915</v>
      </c>
      <c r="Y3163">
        <v>1.0175732374191284</v>
      </c>
      <c r="Z3163">
        <v>0.63495063781738281</v>
      </c>
      <c r="AA3163">
        <v>0.23343493044376373</v>
      </c>
      <c r="AB3163">
        <v>0.1452767550945282</v>
      </c>
      <c r="AC3163">
        <v>0.10070593655109406</v>
      </c>
      <c r="AD3163">
        <v>-0.15342415869235992</v>
      </c>
      <c r="AE3163">
        <f>VLOOKUP(C3163,[1]pop_15p_a!$A$8:$AL$68,33,FALSE)</f>
        <v>27052701.804314598</v>
      </c>
      <c r="AF3163" s="10">
        <v>30.4</v>
      </c>
      <c r="AL3163">
        <f t="shared" si="310"/>
        <v>417</v>
      </c>
      <c r="AM3163">
        <f t="shared" si="310"/>
        <v>419</v>
      </c>
      <c r="AN3163">
        <f t="shared" si="310"/>
        <v>420</v>
      </c>
      <c r="AO3163">
        <f t="shared" si="310"/>
        <v>422</v>
      </c>
      <c r="AP3163">
        <f t="shared" si="310"/>
        <v>424</v>
      </c>
      <c r="AQ3163">
        <f t="shared" si="310"/>
        <v>425</v>
      </c>
    </row>
    <row r="3164" spans="1:43">
      <c r="A3164" s="3" t="s">
        <v>29</v>
      </c>
      <c r="B3164" s="3" t="s">
        <v>62</v>
      </c>
      <c r="C3164">
        <v>1984</v>
      </c>
      <c r="D3164">
        <v>712809.04379999998</v>
      </c>
      <c r="E3164">
        <v>426706.49410000001</v>
      </c>
      <c r="F3164">
        <v>100086.6765</v>
      </c>
      <c r="G3164">
        <v>120746.083</v>
      </c>
      <c r="H3164">
        <v>99793.823199999999</v>
      </c>
      <c r="I3164">
        <v>55318.876700000001</v>
      </c>
      <c r="J3164">
        <v>38.688121795654297</v>
      </c>
      <c r="K3164">
        <v>12.017496109008789</v>
      </c>
      <c r="L3164">
        <v>1786.1126708984375</v>
      </c>
      <c r="M3164">
        <v>481319.90625</v>
      </c>
      <c r="N3164">
        <v>373159.28125</v>
      </c>
      <c r="O3164">
        <v>480160.75</v>
      </c>
      <c r="P3164">
        <v>485860.5625</v>
      </c>
      <c r="Q3164">
        <v>1535995.375</v>
      </c>
      <c r="R3164">
        <v>5.7260718196630478E-2</v>
      </c>
      <c r="S3164">
        <v>0.99085235595703125</v>
      </c>
      <c r="T3164">
        <v>706361.25</v>
      </c>
      <c r="U3164">
        <v>512531.5</v>
      </c>
      <c r="V3164">
        <v>677629.9375</v>
      </c>
      <c r="W3164">
        <v>3260767.5</v>
      </c>
      <c r="X3164">
        <v>0.35277241468429565</v>
      </c>
      <c r="Y3164">
        <v>1.0537153482437134</v>
      </c>
      <c r="Z3164">
        <v>0.62155157327651978</v>
      </c>
      <c r="AA3164">
        <v>0.22021009027957916</v>
      </c>
      <c r="AB3164">
        <v>0.14641404151916504</v>
      </c>
      <c r="AC3164">
        <v>0.12050137668848038</v>
      </c>
      <c r="AD3164">
        <v>-0.15236720442771912</v>
      </c>
      <c r="AE3164">
        <f>VLOOKUP(C3164,[1]pop_15p_a!$A$8:$AL$68,33,FALSE)</f>
        <v>27330798.24659</v>
      </c>
      <c r="AF3164" s="10">
        <v>37.1</v>
      </c>
      <c r="AL3164">
        <f t="shared" ref="AL3164:AQ3173" si="311">AL3096+9</f>
        <v>417</v>
      </c>
      <c r="AM3164">
        <f t="shared" si="311"/>
        <v>419</v>
      </c>
      <c r="AN3164">
        <f t="shared" si="311"/>
        <v>420</v>
      </c>
      <c r="AO3164">
        <f t="shared" si="311"/>
        <v>422</v>
      </c>
      <c r="AP3164">
        <f t="shared" si="311"/>
        <v>424</v>
      </c>
      <c r="AQ3164">
        <f t="shared" si="311"/>
        <v>425</v>
      </c>
    </row>
    <row r="3165" spans="1:43">
      <c r="A3165" s="3" t="s">
        <v>29</v>
      </c>
      <c r="B3165" s="3" t="s">
        <v>62</v>
      </c>
      <c r="C3165">
        <v>1985</v>
      </c>
      <c r="D3165">
        <v>729356.44850000006</v>
      </c>
      <c r="E3165">
        <v>436449.96750000003</v>
      </c>
      <c r="F3165">
        <v>104425.92359999999</v>
      </c>
      <c r="G3165">
        <v>128834.1908</v>
      </c>
      <c r="H3165">
        <v>100459.6197</v>
      </c>
      <c r="I3165">
        <v>59494.704100000003</v>
      </c>
      <c r="J3165">
        <v>38.835884094238281</v>
      </c>
      <c r="K3165">
        <v>11.886360168457031</v>
      </c>
      <c r="L3165">
        <v>1776.220703125</v>
      </c>
      <c r="M3165">
        <v>478239.6875</v>
      </c>
      <c r="N3165">
        <v>371319.46875</v>
      </c>
      <c r="O3165">
        <v>479281.09375</v>
      </c>
      <c r="P3165">
        <v>483950.25</v>
      </c>
      <c r="Q3165">
        <v>1508423.875</v>
      </c>
      <c r="R3165">
        <v>5.5246151983737946E-2</v>
      </c>
      <c r="S3165">
        <v>0.97597157955169678</v>
      </c>
      <c r="T3165">
        <v>722758.9375</v>
      </c>
      <c r="U3165">
        <v>526242.5625</v>
      </c>
      <c r="V3165">
        <v>699198.75</v>
      </c>
      <c r="W3165">
        <v>3339507.25</v>
      </c>
      <c r="X3165">
        <v>0.36147820949554443</v>
      </c>
      <c r="Y3165">
        <v>1.0734255313873291</v>
      </c>
      <c r="Z3165">
        <v>0.6195102334022522</v>
      </c>
      <c r="AA3165">
        <v>0.22413206100463867</v>
      </c>
      <c r="AB3165">
        <v>0.15136176347732544</v>
      </c>
      <c r="AC3165">
        <v>0.12879177927970886</v>
      </c>
      <c r="AD3165">
        <v>-0.16622453927993774</v>
      </c>
      <c r="AE3165">
        <f>VLOOKUP(C3165,[1]pop_15p_a!$A$8:$AL$68,33,FALSE)</f>
        <v>27602420.197279099</v>
      </c>
      <c r="AF3165" s="10">
        <v>42.1</v>
      </c>
      <c r="AL3165">
        <f t="shared" si="311"/>
        <v>417</v>
      </c>
      <c r="AM3165">
        <f t="shared" si="311"/>
        <v>419</v>
      </c>
      <c r="AN3165">
        <f t="shared" si="311"/>
        <v>420</v>
      </c>
      <c r="AO3165">
        <f t="shared" si="311"/>
        <v>422</v>
      </c>
      <c r="AP3165">
        <f t="shared" si="311"/>
        <v>424</v>
      </c>
      <c r="AQ3165">
        <f t="shared" si="311"/>
        <v>425</v>
      </c>
    </row>
    <row r="3166" spans="1:43">
      <c r="A3166" s="3" t="s">
        <v>29</v>
      </c>
      <c r="B3166" s="3" t="s">
        <v>62</v>
      </c>
      <c r="C3166">
        <v>1986</v>
      </c>
      <c r="D3166">
        <v>753084.76020000002</v>
      </c>
      <c r="E3166">
        <v>451301.28220000002</v>
      </c>
      <c r="F3166">
        <v>109280.9522</v>
      </c>
      <c r="G3166">
        <v>142316.55869999999</v>
      </c>
      <c r="H3166">
        <v>100694.1617</v>
      </c>
      <c r="I3166">
        <v>69717.534299999999</v>
      </c>
      <c r="J3166">
        <v>38.958072662353516</v>
      </c>
      <c r="K3166">
        <v>12.145672798156738</v>
      </c>
      <c r="L3166">
        <v>1768.2877197265625</v>
      </c>
      <c r="M3166">
        <v>512465.65625</v>
      </c>
      <c r="N3166">
        <v>390670.3125</v>
      </c>
      <c r="O3166">
        <v>514147.875</v>
      </c>
      <c r="P3166">
        <v>519520.46875</v>
      </c>
      <c r="Q3166">
        <v>1581367.625</v>
      </c>
      <c r="R3166">
        <v>5.5369921028614044E-2</v>
      </c>
      <c r="S3166">
        <v>0.99550354480743408</v>
      </c>
      <c r="T3166">
        <v>746272.625</v>
      </c>
      <c r="U3166">
        <v>545466.3125</v>
      </c>
      <c r="V3166">
        <v>736918.1875</v>
      </c>
      <c r="W3166">
        <v>3436629</v>
      </c>
      <c r="X3166">
        <v>0.37283757328987122</v>
      </c>
      <c r="Y3166">
        <v>1.0774322748184204</v>
      </c>
      <c r="Z3166">
        <v>0.60793024301528931</v>
      </c>
      <c r="AA3166">
        <v>0.2402421236038208</v>
      </c>
      <c r="AB3166">
        <v>0.15217110514640808</v>
      </c>
      <c r="AC3166">
        <v>0.11537624150514603</v>
      </c>
      <c r="AD3166">
        <v>-0.15882349014282227</v>
      </c>
      <c r="AE3166">
        <f>VLOOKUP(C3166,[1]pop_15p_a!$A$8:$AL$68,33,FALSE)</f>
        <v>27872288.1185931</v>
      </c>
      <c r="AF3166" s="10">
        <v>43.3</v>
      </c>
      <c r="AL3166">
        <f t="shared" si="311"/>
        <v>417</v>
      </c>
      <c r="AM3166">
        <f t="shared" si="311"/>
        <v>419</v>
      </c>
      <c r="AN3166">
        <f t="shared" si="311"/>
        <v>420</v>
      </c>
      <c r="AO3166">
        <f t="shared" si="311"/>
        <v>422</v>
      </c>
      <c r="AP3166">
        <f t="shared" si="311"/>
        <v>424</v>
      </c>
      <c r="AQ3166">
        <f t="shared" si="311"/>
        <v>425</v>
      </c>
    </row>
    <row r="3167" spans="1:43">
      <c r="A3167" s="3" t="s">
        <v>29</v>
      </c>
      <c r="B3167" s="3" t="s">
        <v>62</v>
      </c>
      <c r="C3167">
        <v>1987</v>
      </c>
      <c r="D3167">
        <v>794859.2953</v>
      </c>
      <c r="E3167">
        <v>478164.00510000001</v>
      </c>
      <c r="F3167">
        <v>119297.97259999999</v>
      </c>
      <c r="G3167">
        <v>159676.6667</v>
      </c>
      <c r="H3167">
        <v>105995.94500000001</v>
      </c>
      <c r="I3167">
        <v>87002.425499999998</v>
      </c>
      <c r="J3167">
        <v>39.057212829589844</v>
      </c>
      <c r="K3167">
        <v>12.703193664550781</v>
      </c>
      <c r="L3167">
        <v>1760.3707275390625</v>
      </c>
      <c r="M3167">
        <v>551839.8125</v>
      </c>
      <c r="N3167">
        <v>419956.3125</v>
      </c>
      <c r="O3167">
        <v>563573</v>
      </c>
      <c r="P3167">
        <v>558640.8125</v>
      </c>
      <c r="Q3167">
        <v>1677019.5</v>
      </c>
      <c r="R3167">
        <v>5.6505754590034485E-2</v>
      </c>
      <c r="S3167">
        <v>1.0069307088851929</v>
      </c>
      <c r="T3167">
        <v>787669.3125</v>
      </c>
      <c r="U3167">
        <v>581352.625</v>
      </c>
      <c r="V3167">
        <v>795557</v>
      </c>
      <c r="W3167">
        <v>3556167.75</v>
      </c>
      <c r="X3167">
        <v>0.38794571161270142</v>
      </c>
      <c r="Y3167">
        <v>1.085694432258606</v>
      </c>
      <c r="Z3167">
        <v>0.6082758903503418</v>
      </c>
      <c r="AA3167">
        <v>0.26075860857963562</v>
      </c>
      <c r="AB3167">
        <v>0.15422065556049347</v>
      </c>
      <c r="AC3167">
        <v>0.12289906293153763</v>
      </c>
      <c r="AD3167">
        <v>-0.18437992036342621</v>
      </c>
      <c r="AE3167">
        <f>VLOOKUP(C3167,[1]pop_15p_a!$A$8:$AL$68,33,FALSE)</f>
        <v>28134175.6583074</v>
      </c>
      <c r="AF3167" s="10">
        <v>43.1</v>
      </c>
      <c r="AL3167">
        <f t="shared" si="311"/>
        <v>417</v>
      </c>
      <c r="AM3167">
        <f t="shared" si="311"/>
        <v>419</v>
      </c>
      <c r="AN3167">
        <f t="shared" si="311"/>
        <v>420</v>
      </c>
      <c r="AO3167">
        <f t="shared" si="311"/>
        <v>422</v>
      </c>
      <c r="AP3167">
        <f t="shared" si="311"/>
        <v>424</v>
      </c>
      <c r="AQ3167">
        <f t="shared" si="311"/>
        <v>425</v>
      </c>
    </row>
    <row r="3168" spans="1:43">
      <c r="A3168" s="3" t="s">
        <v>29</v>
      </c>
      <c r="B3168" s="3" t="s">
        <v>62</v>
      </c>
      <c r="C3168">
        <v>1988</v>
      </c>
      <c r="D3168">
        <v>835352.00490000006</v>
      </c>
      <c r="E3168">
        <v>501552.77519999997</v>
      </c>
      <c r="F3168">
        <v>123649.7488</v>
      </c>
      <c r="G3168">
        <v>181317.16930000001</v>
      </c>
      <c r="H3168">
        <v>110041.7939</v>
      </c>
      <c r="I3168">
        <v>100992.8924</v>
      </c>
      <c r="J3168">
        <v>39.141605377197266</v>
      </c>
      <c r="K3168">
        <v>13.118205070495605</v>
      </c>
      <c r="L3168">
        <v>1756.398681640625</v>
      </c>
      <c r="M3168">
        <v>594271.875</v>
      </c>
      <c r="N3168">
        <v>444156.46875</v>
      </c>
      <c r="O3168">
        <v>614341.125</v>
      </c>
      <c r="P3168">
        <v>601516.3125</v>
      </c>
      <c r="Q3168">
        <v>1801474.125</v>
      </c>
      <c r="R3168">
        <v>5.9285406023263931E-2</v>
      </c>
      <c r="S3168">
        <v>1.0081520080566406</v>
      </c>
      <c r="T3168">
        <v>827795.75</v>
      </c>
      <c r="U3168">
        <v>608412.625</v>
      </c>
      <c r="V3168">
        <v>851129.6875</v>
      </c>
      <c r="W3168">
        <v>3702210</v>
      </c>
      <c r="X3168">
        <v>0.40693607926368713</v>
      </c>
      <c r="Y3168">
        <v>1.0934842824935913</v>
      </c>
      <c r="Z3168">
        <v>0.603923499584198</v>
      </c>
      <c r="AA3168">
        <v>0.28810358047485352</v>
      </c>
      <c r="AB3168">
        <v>0.1479838639497757</v>
      </c>
      <c r="AC3168">
        <v>0.12467925250530243</v>
      </c>
      <c r="AD3168">
        <v>-0.1969228982925415</v>
      </c>
      <c r="AE3168">
        <f>VLOOKUP(C3168,[1]pop_15p_a!$A$8:$AL$68,33,FALSE)</f>
        <v>28379924.006697699</v>
      </c>
      <c r="AF3168" s="10">
        <v>39.6</v>
      </c>
      <c r="AL3168">
        <f t="shared" si="311"/>
        <v>417</v>
      </c>
      <c r="AM3168">
        <f t="shared" si="311"/>
        <v>419</v>
      </c>
      <c r="AN3168">
        <f t="shared" si="311"/>
        <v>420</v>
      </c>
      <c r="AO3168">
        <f t="shared" si="311"/>
        <v>422</v>
      </c>
      <c r="AP3168">
        <f t="shared" si="311"/>
        <v>424</v>
      </c>
      <c r="AQ3168">
        <f t="shared" si="311"/>
        <v>425</v>
      </c>
    </row>
    <row r="3169" spans="1:43">
      <c r="A3169" s="3" t="s">
        <v>29</v>
      </c>
      <c r="B3169" s="3" t="s">
        <v>62</v>
      </c>
      <c r="C3169">
        <v>1989</v>
      </c>
      <c r="D3169">
        <v>875674.69929999998</v>
      </c>
      <c r="E3169">
        <v>528770.20920000004</v>
      </c>
      <c r="F3169">
        <v>133944.49780000001</v>
      </c>
      <c r="G3169">
        <v>203095.53750000001</v>
      </c>
      <c r="H3169">
        <v>111617.3863</v>
      </c>
      <c r="I3169">
        <v>118886.4574</v>
      </c>
      <c r="J3169">
        <v>39.22174072265625</v>
      </c>
      <c r="K3169">
        <v>13.565384864807129</v>
      </c>
      <c r="L3169">
        <v>1744.480712890625</v>
      </c>
      <c r="M3169">
        <v>637233.5</v>
      </c>
      <c r="N3169">
        <v>477917.34375</v>
      </c>
      <c r="O3169">
        <v>670596.5</v>
      </c>
      <c r="P3169">
        <v>643414.6875</v>
      </c>
      <c r="Q3169">
        <v>1950708.25</v>
      </c>
      <c r="R3169">
        <v>6.2846168875694275E-2</v>
      </c>
      <c r="S3169">
        <v>1.014565110206604</v>
      </c>
      <c r="T3169">
        <v>867753.6875</v>
      </c>
      <c r="U3169">
        <v>645052.125</v>
      </c>
      <c r="V3169">
        <v>913925.9375</v>
      </c>
      <c r="W3169">
        <v>3872798.75</v>
      </c>
      <c r="X3169">
        <v>0.42950206995010376</v>
      </c>
      <c r="Y3169">
        <v>1.0983134508132935</v>
      </c>
      <c r="Z3169">
        <v>0.60850733518600464</v>
      </c>
      <c r="AA3169">
        <v>0.30581584572792053</v>
      </c>
      <c r="AB3169">
        <v>0.15003196895122528</v>
      </c>
      <c r="AC3169">
        <v>0.12245029956102371</v>
      </c>
      <c r="AD3169">
        <v>-0.20975214242935181</v>
      </c>
      <c r="AE3169">
        <f>VLOOKUP(C3169,[1]pop_15p_a!$A$8:$AL$68,33,FALSE)</f>
        <v>28632131.5228016</v>
      </c>
      <c r="AF3169" s="10">
        <v>41</v>
      </c>
      <c r="AL3169">
        <f t="shared" si="311"/>
        <v>417</v>
      </c>
      <c r="AM3169">
        <f t="shared" si="311"/>
        <v>419</v>
      </c>
      <c r="AN3169">
        <f t="shared" si="311"/>
        <v>420</v>
      </c>
      <c r="AO3169">
        <f t="shared" si="311"/>
        <v>422</v>
      </c>
      <c r="AP3169">
        <f t="shared" si="311"/>
        <v>424</v>
      </c>
      <c r="AQ3169">
        <f t="shared" si="311"/>
        <v>425</v>
      </c>
    </row>
    <row r="3170" spans="1:43">
      <c r="A3170" s="3" t="s">
        <v>29</v>
      </c>
      <c r="B3170" s="3" t="s">
        <v>62</v>
      </c>
      <c r="C3170">
        <v>1990</v>
      </c>
      <c r="D3170">
        <v>908787.40509999997</v>
      </c>
      <c r="E3170">
        <v>547332.68999999994</v>
      </c>
      <c r="F3170">
        <v>142347.35159999999</v>
      </c>
      <c r="G3170">
        <v>216199.32250000001</v>
      </c>
      <c r="H3170">
        <v>116854.8597</v>
      </c>
      <c r="I3170">
        <v>130324.8291</v>
      </c>
      <c r="J3170">
        <v>39.306102752685547</v>
      </c>
      <c r="K3170">
        <v>14.062358856201172</v>
      </c>
      <c r="L3170">
        <v>1746.44775390625</v>
      </c>
      <c r="M3170">
        <v>679205.75</v>
      </c>
      <c r="N3170">
        <v>509009.5625</v>
      </c>
      <c r="O3170">
        <v>713519.1875</v>
      </c>
      <c r="P3170">
        <v>684530.875</v>
      </c>
      <c r="Q3170">
        <v>2110916.25</v>
      </c>
      <c r="R3170">
        <v>6.8189121782779694E-2</v>
      </c>
      <c r="S3170">
        <v>0.98668074607849121</v>
      </c>
      <c r="T3170">
        <v>900566.875</v>
      </c>
      <c r="U3170">
        <v>671439.375</v>
      </c>
      <c r="V3170">
        <v>956291.75</v>
      </c>
      <c r="W3170">
        <v>4053205.25</v>
      </c>
      <c r="X3170">
        <v>0.45229470729827881</v>
      </c>
      <c r="Y3170">
        <v>1.0858088731765747</v>
      </c>
      <c r="Z3170">
        <v>0.62569892406463623</v>
      </c>
      <c r="AA3170">
        <v>0.30874893069267273</v>
      </c>
      <c r="AB3170">
        <v>0.14275464415550232</v>
      </c>
      <c r="AC3170">
        <v>0.13642625510692596</v>
      </c>
      <c r="AD3170">
        <v>-0.23121881484985352</v>
      </c>
      <c r="AE3170">
        <f>VLOOKUP(C3170,[1]pop_15p_a!$A$8:$AL$68,33,FALSE)</f>
        <v>28899311.458379399</v>
      </c>
      <c r="AF3170" s="10">
        <v>42.5</v>
      </c>
      <c r="AL3170">
        <f t="shared" si="311"/>
        <v>417</v>
      </c>
      <c r="AM3170">
        <f t="shared" si="311"/>
        <v>419</v>
      </c>
      <c r="AN3170">
        <f t="shared" si="311"/>
        <v>420</v>
      </c>
      <c r="AO3170">
        <f t="shared" si="311"/>
        <v>422</v>
      </c>
      <c r="AP3170">
        <f t="shared" si="311"/>
        <v>424</v>
      </c>
      <c r="AQ3170">
        <f t="shared" si="311"/>
        <v>425</v>
      </c>
    </row>
    <row r="3171" spans="1:43">
      <c r="A3171" s="3" t="s">
        <v>29</v>
      </c>
      <c r="B3171" s="3" t="s">
        <v>62</v>
      </c>
      <c r="C3171">
        <v>1991</v>
      </c>
      <c r="D3171">
        <v>931925.13760000002</v>
      </c>
      <c r="E3171">
        <v>563132.85719999997</v>
      </c>
      <c r="F3171">
        <v>150938.1421</v>
      </c>
      <c r="G3171">
        <v>219792.57810000001</v>
      </c>
      <c r="H3171">
        <v>126491.8864</v>
      </c>
      <c r="I3171">
        <v>143804.1544</v>
      </c>
      <c r="J3171">
        <v>39.4031982421875</v>
      </c>
      <c r="K3171">
        <v>14.229966163635254</v>
      </c>
      <c r="L3171">
        <v>1755.3497314453125</v>
      </c>
      <c r="M3171">
        <v>713612.125</v>
      </c>
      <c r="N3171">
        <v>530698</v>
      </c>
      <c r="O3171">
        <v>748334.6875</v>
      </c>
      <c r="P3171">
        <v>719398.1875</v>
      </c>
      <c r="Q3171">
        <v>2271970.75</v>
      </c>
      <c r="R3171">
        <v>7.3509365320205688E-2</v>
      </c>
      <c r="S3171">
        <v>0.99041026830673218</v>
      </c>
      <c r="T3171">
        <v>923495.3125</v>
      </c>
      <c r="U3171">
        <v>695365.75</v>
      </c>
      <c r="V3171">
        <v>985227.9375</v>
      </c>
      <c r="W3171">
        <v>4229663</v>
      </c>
      <c r="X3171">
        <v>0.4734971821308136</v>
      </c>
      <c r="Y3171">
        <v>1.0768558979034424</v>
      </c>
      <c r="Z3171">
        <v>0.61606806516647339</v>
      </c>
      <c r="AA3171">
        <v>0.31084480881690979</v>
      </c>
      <c r="AB3171">
        <v>0.14191398024559021</v>
      </c>
      <c r="AC3171">
        <v>0.12930628657341003</v>
      </c>
      <c r="AD3171">
        <v>-0.21549290418624878</v>
      </c>
      <c r="AE3171">
        <f>VLOOKUP(C3171,[1]pop_15p_a!$A$8:$AL$68,33,FALSE)</f>
        <v>29165981.547339398</v>
      </c>
      <c r="AF3171" s="10">
        <v>43.1</v>
      </c>
      <c r="AL3171">
        <f t="shared" si="311"/>
        <v>417</v>
      </c>
      <c r="AM3171">
        <f t="shared" si="311"/>
        <v>419</v>
      </c>
      <c r="AN3171">
        <f t="shared" si="311"/>
        <v>420</v>
      </c>
      <c r="AO3171">
        <f t="shared" si="311"/>
        <v>422</v>
      </c>
      <c r="AP3171">
        <f t="shared" si="311"/>
        <v>424</v>
      </c>
      <c r="AQ3171">
        <f t="shared" si="311"/>
        <v>425</v>
      </c>
    </row>
    <row r="3172" spans="1:43">
      <c r="A3172" s="3" t="s">
        <v>29</v>
      </c>
      <c r="B3172" s="3" t="s">
        <v>62</v>
      </c>
      <c r="C3172">
        <v>1992</v>
      </c>
      <c r="D3172">
        <v>940584.72979999997</v>
      </c>
      <c r="E3172">
        <v>575372.61069999996</v>
      </c>
      <c r="F3172">
        <v>156212.8958</v>
      </c>
      <c r="G3172">
        <v>210704.39859999999</v>
      </c>
      <c r="H3172">
        <v>135988.94450000001</v>
      </c>
      <c r="I3172">
        <v>153611.5692</v>
      </c>
      <c r="J3172">
        <v>39.515510559082031</v>
      </c>
      <c r="K3172">
        <v>14.003188133239746</v>
      </c>
      <c r="L3172">
        <v>1747.4857177734375</v>
      </c>
      <c r="M3172">
        <v>734952.1875</v>
      </c>
      <c r="N3172">
        <v>548627.875</v>
      </c>
      <c r="O3172">
        <v>768362.25</v>
      </c>
      <c r="P3172">
        <v>741290.4375</v>
      </c>
      <c r="Q3172">
        <v>2429660.5</v>
      </c>
      <c r="R3172">
        <v>7.8184507787227631E-2</v>
      </c>
      <c r="S3172">
        <v>0.94983869791030884</v>
      </c>
      <c r="T3172">
        <v>932076.5625</v>
      </c>
      <c r="U3172">
        <v>712557.6875</v>
      </c>
      <c r="V3172">
        <v>994787.625</v>
      </c>
      <c r="W3172">
        <v>4384334.5</v>
      </c>
      <c r="X3172">
        <v>0.49113395810127258</v>
      </c>
      <c r="Y3172">
        <v>1.0802356004714966</v>
      </c>
      <c r="Z3172">
        <v>0.62785673141479492</v>
      </c>
      <c r="AA3172">
        <v>0.30927211046218872</v>
      </c>
      <c r="AB3172">
        <v>0.14432702958583832</v>
      </c>
      <c r="AC3172">
        <v>0.14906665682792664</v>
      </c>
      <c r="AD3172">
        <v>-0.25032809376716614</v>
      </c>
      <c r="AE3172">
        <f>VLOOKUP(C3172,[1]pop_15p_a!$A$8:$AL$68,33,FALSE)</f>
        <v>29552380.490367301</v>
      </c>
      <c r="AF3172" s="10">
        <v>45.4</v>
      </c>
      <c r="AL3172">
        <f t="shared" si="311"/>
        <v>417</v>
      </c>
      <c r="AM3172">
        <f t="shared" si="311"/>
        <v>419</v>
      </c>
      <c r="AN3172">
        <f t="shared" si="311"/>
        <v>420</v>
      </c>
      <c r="AO3172">
        <f t="shared" si="311"/>
        <v>422</v>
      </c>
      <c r="AP3172">
        <f t="shared" si="311"/>
        <v>424</v>
      </c>
      <c r="AQ3172">
        <f t="shared" si="311"/>
        <v>425</v>
      </c>
    </row>
    <row r="3173" spans="1:43">
      <c r="A3173" s="3" t="s">
        <v>29</v>
      </c>
      <c r="B3173" s="3" t="s">
        <v>62</v>
      </c>
      <c r="C3173">
        <v>1993</v>
      </c>
      <c r="D3173">
        <v>930882.67570000002</v>
      </c>
      <c r="E3173">
        <v>564425.33609999996</v>
      </c>
      <c r="F3173">
        <v>160366.29449999999</v>
      </c>
      <c r="G3173">
        <v>191939.37580000001</v>
      </c>
      <c r="H3173">
        <v>146645.47210000001</v>
      </c>
      <c r="I3173">
        <v>145585.022</v>
      </c>
      <c r="J3173">
        <v>39.638633728027344</v>
      </c>
      <c r="K3173">
        <v>13.577698707580566</v>
      </c>
      <c r="L3173">
        <v>1739.57177734375</v>
      </c>
      <c r="M3173">
        <v>734138.9375</v>
      </c>
      <c r="N3173">
        <v>546405.5</v>
      </c>
      <c r="O3173">
        <v>751656.5</v>
      </c>
      <c r="P3173">
        <v>740320.5625</v>
      </c>
      <c r="Q3173">
        <v>2615613.5</v>
      </c>
      <c r="R3173">
        <v>8.1819288432598114E-2</v>
      </c>
      <c r="S3173">
        <v>0.9470973014831543</v>
      </c>
      <c r="T3173">
        <v>922462.25</v>
      </c>
      <c r="U3173">
        <v>706454.6875</v>
      </c>
      <c r="V3173">
        <v>961790.5625</v>
      </c>
      <c r="W3173">
        <v>4504970.5</v>
      </c>
      <c r="X3173">
        <v>0.50264900922775269</v>
      </c>
      <c r="Y3173">
        <v>1.0778998136520386</v>
      </c>
      <c r="Z3173">
        <v>0.61738729476928711</v>
      </c>
      <c r="AA3173">
        <v>0.28595563769340515</v>
      </c>
      <c r="AB3173">
        <v>0.14386452734470367</v>
      </c>
      <c r="AC3173">
        <v>0.14165608584880829</v>
      </c>
      <c r="AD3173">
        <v>-0.20941451191902161</v>
      </c>
      <c r="AE3173">
        <f>VLOOKUP(C3173,[1]pop_15p_a!$A$8:$AL$68,33,FALSE)</f>
        <v>29947726.272452999</v>
      </c>
      <c r="AF3173" s="10">
        <v>56.2</v>
      </c>
      <c r="AL3173">
        <f t="shared" si="311"/>
        <v>417</v>
      </c>
      <c r="AM3173">
        <f t="shared" si="311"/>
        <v>419</v>
      </c>
      <c r="AN3173">
        <f t="shared" si="311"/>
        <v>420</v>
      </c>
      <c r="AO3173">
        <f t="shared" si="311"/>
        <v>422</v>
      </c>
      <c r="AP3173">
        <f t="shared" si="311"/>
        <v>424</v>
      </c>
      <c r="AQ3173">
        <f t="shared" si="311"/>
        <v>425</v>
      </c>
    </row>
    <row r="3174" spans="1:43">
      <c r="A3174" s="3" t="s">
        <v>29</v>
      </c>
      <c r="B3174" s="3" t="s">
        <v>62</v>
      </c>
      <c r="C3174">
        <v>1994</v>
      </c>
      <c r="D3174">
        <v>953067.42799999996</v>
      </c>
      <c r="E3174">
        <v>570546.32129999995</v>
      </c>
      <c r="F3174">
        <v>161224.53829999999</v>
      </c>
      <c r="G3174">
        <v>195486.67629999999</v>
      </c>
      <c r="H3174">
        <v>171090.79759999999</v>
      </c>
      <c r="I3174">
        <v>162246.79019999999</v>
      </c>
      <c r="J3174">
        <v>39.764560699462891</v>
      </c>
      <c r="K3174">
        <v>13.491959571838379</v>
      </c>
      <c r="L3174">
        <v>1738.5277099609375</v>
      </c>
      <c r="M3174">
        <v>766568.4375</v>
      </c>
      <c r="N3174">
        <v>559317.1875</v>
      </c>
      <c r="O3174">
        <v>773957.4375</v>
      </c>
      <c r="P3174">
        <v>766737.8125</v>
      </c>
      <c r="Q3174">
        <v>2790915.5</v>
      </c>
      <c r="R3174">
        <v>8.3355501294136047E-2</v>
      </c>
      <c r="S3174">
        <v>0.96355849504470825</v>
      </c>
      <c r="T3174">
        <v>944446.3125</v>
      </c>
      <c r="U3174">
        <v>713453.625</v>
      </c>
      <c r="V3174">
        <v>976313.1875</v>
      </c>
      <c r="W3174">
        <v>4627606</v>
      </c>
      <c r="X3174">
        <v>0.51525735855102539</v>
      </c>
      <c r="Y3174">
        <v>1.091981053352356</v>
      </c>
      <c r="Z3174">
        <v>0.60885202884674072</v>
      </c>
      <c r="AA3174">
        <v>0.2868206799030304</v>
      </c>
      <c r="AB3174">
        <v>0.13855545222759247</v>
      </c>
      <c r="AC3174">
        <v>0.16043445467948914</v>
      </c>
      <c r="AD3174">
        <v>-0.22174987196922302</v>
      </c>
      <c r="AE3174">
        <f>VLOOKUP(C3174,[1]pop_15p_a!$A$8:$AL$68,33,FALSE)</f>
        <v>30309912.840742499</v>
      </c>
      <c r="AF3174" s="10">
        <v>58.7</v>
      </c>
      <c r="AL3174">
        <f t="shared" ref="AL3174:AQ3183" si="312">AL3106+9</f>
        <v>417</v>
      </c>
      <c r="AM3174">
        <f t="shared" si="312"/>
        <v>419</v>
      </c>
      <c r="AN3174">
        <f t="shared" si="312"/>
        <v>420</v>
      </c>
      <c r="AO3174">
        <f t="shared" si="312"/>
        <v>422</v>
      </c>
      <c r="AP3174">
        <f t="shared" si="312"/>
        <v>424</v>
      </c>
      <c r="AQ3174">
        <f t="shared" si="312"/>
        <v>425</v>
      </c>
    </row>
    <row r="3175" spans="1:43">
      <c r="A3175" s="3" t="s">
        <v>29</v>
      </c>
      <c r="B3175" s="3" t="s">
        <v>62</v>
      </c>
      <c r="C3175">
        <v>1995</v>
      </c>
      <c r="D3175">
        <v>979348.20550000004</v>
      </c>
      <c r="E3175">
        <v>580323.04890000005</v>
      </c>
      <c r="F3175">
        <v>165150.32490000001</v>
      </c>
      <c r="G3175">
        <v>210627.80669999999</v>
      </c>
      <c r="H3175">
        <v>187175.83689999999</v>
      </c>
      <c r="I3175">
        <v>180208.98910000001</v>
      </c>
      <c r="J3175">
        <v>39.890499114990234</v>
      </c>
      <c r="K3175">
        <v>13.731808662414551</v>
      </c>
      <c r="L3175">
        <v>1738.8167724609375</v>
      </c>
      <c r="M3175">
        <v>810325.9375</v>
      </c>
      <c r="N3175">
        <v>579285.4375</v>
      </c>
      <c r="O3175">
        <v>814438.5</v>
      </c>
      <c r="P3175">
        <v>806641.5</v>
      </c>
      <c r="Q3175">
        <v>2955459</v>
      </c>
      <c r="R3175">
        <v>8.3909720182418823E-2</v>
      </c>
      <c r="S3175">
        <v>0.97968584299087524</v>
      </c>
      <c r="T3175">
        <v>970489.375</v>
      </c>
      <c r="U3175">
        <v>726827</v>
      </c>
      <c r="V3175">
        <v>1006489</v>
      </c>
      <c r="W3175">
        <v>4768228</v>
      </c>
      <c r="X3175">
        <v>0.53118216991424561</v>
      </c>
      <c r="Y3175">
        <v>1.0906453132629395</v>
      </c>
      <c r="Z3175">
        <v>0.60519671440124512</v>
      </c>
      <c r="AA3175">
        <v>0.29970309138298035</v>
      </c>
      <c r="AB3175">
        <v>0.13310384750366211</v>
      </c>
      <c r="AC3175">
        <v>0.17244572937488556</v>
      </c>
      <c r="AD3175">
        <v>-0.2395845353603363</v>
      </c>
      <c r="AE3175">
        <f>VLOOKUP(C3175,[1]pop_15p_a!$A$8:$AL$68,33,FALSE)</f>
        <v>30621347.385090899</v>
      </c>
      <c r="AF3175" s="10">
        <v>63.4</v>
      </c>
      <c r="AL3175">
        <f t="shared" si="312"/>
        <v>417</v>
      </c>
      <c r="AM3175">
        <f t="shared" si="312"/>
        <v>419</v>
      </c>
      <c r="AN3175">
        <f t="shared" si="312"/>
        <v>420</v>
      </c>
      <c r="AO3175">
        <f t="shared" si="312"/>
        <v>422</v>
      </c>
      <c r="AP3175">
        <f t="shared" si="312"/>
        <v>424</v>
      </c>
      <c r="AQ3175">
        <f t="shared" si="312"/>
        <v>425</v>
      </c>
    </row>
    <row r="3176" spans="1:43">
      <c r="A3176" s="3" t="s">
        <v>29</v>
      </c>
      <c r="B3176" s="3" t="s">
        <v>62</v>
      </c>
      <c r="C3176">
        <v>1996</v>
      </c>
      <c r="D3176">
        <v>1005404.0039</v>
      </c>
      <c r="E3176">
        <v>594547.39450000005</v>
      </c>
      <c r="F3176">
        <v>166965.49660000001</v>
      </c>
      <c r="G3176">
        <v>215763.50899999999</v>
      </c>
      <c r="H3176">
        <v>205840.76010000001</v>
      </c>
      <c r="I3176">
        <v>193377.56709999999</v>
      </c>
      <c r="J3176">
        <v>40.009323120117188</v>
      </c>
      <c r="K3176">
        <v>13.913899421691895</v>
      </c>
      <c r="L3176">
        <v>1740.2025146484375</v>
      </c>
      <c r="M3176">
        <v>839633.125</v>
      </c>
      <c r="N3176">
        <v>597194.125</v>
      </c>
      <c r="O3176">
        <v>831185.5</v>
      </c>
      <c r="P3176">
        <v>830424.8125</v>
      </c>
      <c r="Q3176">
        <v>3058522.25</v>
      </c>
      <c r="R3176">
        <v>8.299623429775238E-2</v>
      </c>
      <c r="S3176">
        <v>0.97822701930999756</v>
      </c>
      <c r="T3176">
        <v>996447.875</v>
      </c>
      <c r="U3176">
        <v>742654.9375</v>
      </c>
      <c r="V3176">
        <v>1028307.125</v>
      </c>
      <c r="W3176">
        <v>4911333</v>
      </c>
      <c r="X3176">
        <v>0.54891824722290039</v>
      </c>
      <c r="Y3176">
        <v>1.0913257598876953</v>
      </c>
      <c r="Z3176">
        <v>0.60870736837387085</v>
      </c>
      <c r="AA3176">
        <v>0.28938984870910645</v>
      </c>
      <c r="AB3176">
        <v>0.12987510859966278</v>
      </c>
      <c r="AC3176">
        <v>0.19186745584011078</v>
      </c>
      <c r="AD3176">
        <v>-0.25260502099990845</v>
      </c>
      <c r="AE3176">
        <f>VLOOKUP(C3176,[1]pop_15p_a!$A$8:$AL$68,33,FALSE)</f>
        <v>30876837.2373337</v>
      </c>
      <c r="AF3176" s="10">
        <v>67.5</v>
      </c>
      <c r="AL3176">
        <f t="shared" si="312"/>
        <v>417</v>
      </c>
      <c r="AM3176">
        <f t="shared" si="312"/>
        <v>419</v>
      </c>
      <c r="AN3176">
        <f t="shared" si="312"/>
        <v>420</v>
      </c>
      <c r="AO3176">
        <f t="shared" si="312"/>
        <v>422</v>
      </c>
      <c r="AP3176">
        <f t="shared" si="312"/>
        <v>424</v>
      </c>
      <c r="AQ3176">
        <f t="shared" si="312"/>
        <v>425</v>
      </c>
    </row>
    <row r="3177" spans="1:43">
      <c r="A3177" s="3" t="s">
        <v>29</v>
      </c>
      <c r="B3177" s="3" t="s">
        <v>62</v>
      </c>
      <c r="C3177">
        <v>1997</v>
      </c>
      <c r="D3177">
        <v>1042629.8944</v>
      </c>
      <c r="E3177">
        <v>611366.51939999999</v>
      </c>
      <c r="F3177">
        <v>171335.40530000001</v>
      </c>
      <c r="G3177">
        <v>227717.0423</v>
      </c>
      <c r="H3177">
        <v>235461.95250000001</v>
      </c>
      <c r="I3177">
        <v>218300.639</v>
      </c>
      <c r="J3177">
        <v>40.131561279296875</v>
      </c>
      <c r="K3177">
        <v>14.417743682861328</v>
      </c>
      <c r="L3177">
        <v>1742.493896484375</v>
      </c>
      <c r="M3177">
        <v>902840.1875</v>
      </c>
      <c r="N3177">
        <v>649504.375</v>
      </c>
      <c r="O3177">
        <v>888446.9375</v>
      </c>
      <c r="P3177">
        <v>890363.25</v>
      </c>
      <c r="Q3177">
        <v>3094198.25</v>
      </c>
      <c r="R3177">
        <v>7.99136683344841E-2</v>
      </c>
      <c r="S3177">
        <v>1.0176429748535156</v>
      </c>
      <c r="T3177">
        <v>1033212.875</v>
      </c>
      <c r="U3177">
        <v>763592.6875</v>
      </c>
      <c r="V3177">
        <v>1062329.25</v>
      </c>
      <c r="W3177">
        <v>5063874.5</v>
      </c>
      <c r="X3177">
        <v>0.56908488273620605</v>
      </c>
      <c r="Y3177">
        <v>1.0864652395248413</v>
      </c>
      <c r="Z3177">
        <v>0.60848969221115112</v>
      </c>
      <c r="AA3177">
        <v>0.27321884036064148</v>
      </c>
      <c r="AB3177">
        <v>0.13418605923652649</v>
      </c>
      <c r="AC3177">
        <v>0.19624660909175873</v>
      </c>
      <c r="AD3177">
        <v>-0.24516914784908295</v>
      </c>
      <c r="AE3177">
        <f>VLOOKUP(C3177,[1]pop_15p_a!$A$8:$AL$68,33,FALSE)</f>
        <v>31116009.423399098</v>
      </c>
      <c r="AF3177" s="10">
        <v>66.2</v>
      </c>
      <c r="AL3177">
        <f t="shared" si="312"/>
        <v>417</v>
      </c>
      <c r="AM3177">
        <f t="shared" si="312"/>
        <v>419</v>
      </c>
      <c r="AN3177">
        <f t="shared" si="312"/>
        <v>420</v>
      </c>
      <c r="AO3177">
        <f t="shared" si="312"/>
        <v>422</v>
      </c>
      <c r="AP3177">
        <f t="shared" si="312"/>
        <v>424</v>
      </c>
      <c r="AQ3177">
        <f t="shared" si="312"/>
        <v>425</v>
      </c>
    </row>
    <row r="3178" spans="1:43">
      <c r="A3178" s="3" t="s">
        <v>29</v>
      </c>
      <c r="B3178" s="3" t="s">
        <v>62</v>
      </c>
      <c r="C3178">
        <v>1998</v>
      </c>
      <c r="D3178">
        <v>1088433.0151</v>
      </c>
      <c r="E3178">
        <v>638318.32279999997</v>
      </c>
      <c r="F3178">
        <v>177362.1059</v>
      </c>
      <c r="G3178">
        <v>252292.4945</v>
      </c>
      <c r="H3178">
        <v>254644.2879</v>
      </c>
      <c r="I3178">
        <v>248956.0049</v>
      </c>
      <c r="J3178">
        <v>40.292640686035156</v>
      </c>
      <c r="K3178">
        <v>15.047768592834473</v>
      </c>
      <c r="L3178">
        <v>1750.9642333984375</v>
      </c>
      <c r="M3178">
        <v>976191.1875</v>
      </c>
      <c r="N3178">
        <v>704155.25</v>
      </c>
      <c r="O3178">
        <v>962339</v>
      </c>
      <c r="P3178">
        <v>957572.25</v>
      </c>
      <c r="Q3178">
        <v>3162783.75</v>
      </c>
      <c r="R3178">
        <v>7.7274836599826813E-2</v>
      </c>
      <c r="S3178">
        <v>1.0347121953964233</v>
      </c>
      <c r="T3178">
        <v>1077702.875</v>
      </c>
      <c r="U3178">
        <v>795742.5</v>
      </c>
      <c r="V3178">
        <v>1124465.625</v>
      </c>
      <c r="W3178">
        <v>5243424</v>
      </c>
      <c r="X3178">
        <v>0.59418654441833496</v>
      </c>
      <c r="Y3178">
        <v>1.0778504610061646</v>
      </c>
      <c r="Z3178">
        <v>0.61273485422134399</v>
      </c>
      <c r="AA3178">
        <v>0.27506232261657715</v>
      </c>
      <c r="AB3178">
        <v>0.13745400309562683</v>
      </c>
      <c r="AC3178">
        <v>0.20014612376689911</v>
      </c>
      <c r="AD3178">
        <v>-0.26137533783912659</v>
      </c>
      <c r="AE3178">
        <f>VLOOKUP(C3178,[1]pop_15p_a!$A$8:$AL$68,33,FALSE)</f>
        <v>31331795.451960102</v>
      </c>
      <c r="AF3178" s="10">
        <v>64.2</v>
      </c>
      <c r="AL3178">
        <f t="shared" si="312"/>
        <v>417</v>
      </c>
      <c r="AM3178">
        <f t="shared" si="312"/>
        <v>419</v>
      </c>
      <c r="AN3178">
        <f t="shared" si="312"/>
        <v>420</v>
      </c>
      <c r="AO3178">
        <f t="shared" si="312"/>
        <v>422</v>
      </c>
      <c r="AP3178">
        <f t="shared" si="312"/>
        <v>424</v>
      </c>
      <c r="AQ3178">
        <f t="shared" si="312"/>
        <v>425</v>
      </c>
    </row>
    <row r="3179" spans="1:43">
      <c r="A3179" s="3" t="s">
        <v>29</v>
      </c>
      <c r="B3179" s="3" t="s">
        <v>62</v>
      </c>
      <c r="C3179">
        <v>1999</v>
      </c>
      <c r="D3179">
        <v>1137309.0051</v>
      </c>
      <c r="E3179">
        <v>668945.84620000003</v>
      </c>
      <c r="F3179">
        <v>184081.54639999999</v>
      </c>
      <c r="G3179">
        <v>277283.26880000002</v>
      </c>
      <c r="H3179">
        <v>275196.3211</v>
      </c>
      <c r="I3179">
        <v>283037.07459999999</v>
      </c>
      <c r="J3179">
        <v>40.539722442626953</v>
      </c>
      <c r="K3179">
        <v>15.764986991882324</v>
      </c>
      <c r="L3179">
        <v>1756.053466796875</v>
      </c>
      <c r="M3179">
        <v>1017617.8125</v>
      </c>
      <c r="N3179">
        <v>742486.6875</v>
      </c>
      <c r="O3179">
        <v>1019867.8125</v>
      </c>
      <c r="P3179">
        <v>1000423.8125</v>
      </c>
      <c r="Q3179">
        <v>3235211.5</v>
      </c>
      <c r="R3179">
        <v>7.5088925659656525E-2</v>
      </c>
      <c r="S3179">
        <v>1.026108980178833</v>
      </c>
      <c r="T3179">
        <v>1126035.375</v>
      </c>
      <c r="U3179">
        <v>832837.8125</v>
      </c>
      <c r="V3179">
        <v>1192737.375</v>
      </c>
      <c r="W3179">
        <v>5448205</v>
      </c>
      <c r="X3179">
        <v>0.62320756912231445</v>
      </c>
      <c r="Y3179">
        <v>1.0681097507476807</v>
      </c>
      <c r="Z3179">
        <v>0.61841446161270142</v>
      </c>
      <c r="AA3179">
        <v>0.28219854831695557</v>
      </c>
      <c r="AB3179">
        <v>0.13696758449077606</v>
      </c>
      <c r="AC3179">
        <v>0.19718834757804871</v>
      </c>
      <c r="AD3179">
        <v>-0.27277848124504089</v>
      </c>
      <c r="AE3179">
        <f>VLOOKUP(C3179,[1]pop_15p_a!$A$8:$AL$68,33,FALSE)</f>
        <v>31514313.906799201</v>
      </c>
      <c r="AF3179" s="10">
        <v>62.5</v>
      </c>
      <c r="AL3179">
        <f t="shared" si="312"/>
        <v>417</v>
      </c>
      <c r="AM3179">
        <f t="shared" si="312"/>
        <v>419</v>
      </c>
      <c r="AN3179">
        <f t="shared" si="312"/>
        <v>420</v>
      </c>
      <c r="AO3179">
        <f t="shared" si="312"/>
        <v>422</v>
      </c>
      <c r="AP3179">
        <f t="shared" si="312"/>
        <v>424</v>
      </c>
      <c r="AQ3179">
        <f t="shared" si="312"/>
        <v>425</v>
      </c>
    </row>
    <row r="3180" spans="1:43">
      <c r="A3180" s="3" t="s">
        <v>29</v>
      </c>
      <c r="B3180" s="3" t="s">
        <v>62</v>
      </c>
      <c r="C3180">
        <v>2000</v>
      </c>
      <c r="D3180">
        <v>1196972.175</v>
      </c>
      <c r="E3180">
        <v>698622.8199</v>
      </c>
      <c r="F3180">
        <v>192394.42679999999</v>
      </c>
      <c r="G3180">
        <v>298149.10639999999</v>
      </c>
      <c r="H3180">
        <v>303921.89140000002</v>
      </c>
      <c r="I3180">
        <v>310126.21429999999</v>
      </c>
      <c r="J3180">
        <v>40.903709411621094</v>
      </c>
      <c r="K3180">
        <v>16.62242317199707</v>
      </c>
      <c r="L3180">
        <v>1752.755126953125</v>
      </c>
      <c r="M3180">
        <v>1069217.5</v>
      </c>
      <c r="N3180">
        <v>797640.5</v>
      </c>
      <c r="O3180">
        <v>1087406.375</v>
      </c>
      <c r="P3180">
        <v>1055678</v>
      </c>
      <c r="Q3180">
        <v>3282588.25</v>
      </c>
      <c r="R3180">
        <v>7.1110762655735016E-2</v>
      </c>
      <c r="S3180">
        <v>1.0393412113189697</v>
      </c>
      <c r="T3180">
        <v>1185592.625</v>
      </c>
      <c r="U3180">
        <v>870480.4375</v>
      </c>
      <c r="V3180">
        <v>1253774.625</v>
      </c>
      <c r="W3180">
        <v>5670135</v>
      </c>
      <c r="X3180">
        <v>0.65324527025222778</v>
      </c>
      <c r="Y3180">
        <v>1.0657263994216919</v>
      </c>
      <c r="Z3180">
        <v>0.62064129114151001</v>
      </c>
      <c r="AA3180">
        <v>0.27714869379997253</v>
      </c>
      <c r="AB3180">
        <v>0.14226792752742767</v>
      </c>
      <c r="AC3180">
        <v>0.20016962289810181</v>
      </c>
      <c r="AD3180">
        <v>-0.27660667896270752</v>
      </c>
      <c r="AE3180">
        <f>VLOOKUP(C3180,[1]pop_15p_a!$A$8:$AL$68,33,FALSE)</f>
        <v>31688047.139600899</v>
      </c>
      <c r="AF3180" s="10">
        <v>58</v>
      </c>
      <c r="AL3180">
        <f t="shared" si="312"/>
        <v>417</v>
      </c>
      <c r="AM3180">
        <f t="shared" si="312"/>
        <v>419</v>
      </c>
      <c r="AN3180">
        <f t="shared" si="312"/>
        <v>420</v>
      </c>
      <c r="AO3180">
        <f t="shared" si="312"/>
        <v>422</v>
      </c>
      <c r="AP3180">
        <f t="shared" si="312"/>
        <v>424</v>
      </c>
      <c r="AQ3180">
        <f t="shared" si="312"/>
        <v>425</v>
      </c>
    </row>
    <row r="3181" spans="1:43">
      <c r="A3181" s="3" t="s">
        <v>29</v>
      </c>
      <c r="B3181" s="3" t="s">
        <v>62</v>
      </c>
      <c r="C3181">
        <v>2001</v>
      </c>
      <c r="D3181">
        <v>1244048.4783000001</v>
      </c>
      <c r="E3181">
        <v>725699.79850000003</v>
      </c>
      <c r="F3181">
        <v>199780.44029999999</v>
      </c>
      <c r="G3181">
        <v>310614.72129999998</v>
      </c>
      <c r="H3181">
        <v>315902.4792</v>
      </c>
      <c r="I3181">
        <v>321461.67359999998</v>
      </c>
      <c r="J3181">
        <v>41.392101287841797</v>
      </c>
      <c r="K3181">
        <v>17.261804580688477</v>
      </c>
      <c r="L3181">
        <v>1762.5</v>
      </c>
      <c r="M3181">
        <v>1106224</v>
      </c>
      <c r="N3181">
        <v>840082.5625</v>
      </c>
      <c r="O3181">
        <v>1123648.375</v>
      </c>
      <c r="P3181">
        <v>1097851.875</v>
      </c>
      <c r="Q3181">
        <v>3178533.5</v>
      </c>
      <c r="R3181">
        <v>6.4442001283168793E-2</v>
      </c>
      <c r="S3181">
        <v>1.0657507181167603</v>
      </c>
      <c r="T3181">
        <v>1233029</v>
      </c>
      <c r="U3181">
        <v>903071.875</v>
      </c>
      <c r="V3181">
        <v>1303176.25</v>
      </c>
      <c r="W3181">
        <v>5900856.5</v>
      </c>
      <c r="X3181">
        <v>0.68316793441772461</v>
      </c>
      <c r="Y3181">
        <v>1.0566548109054565</v>
      </c>
      <c r="Z3181">
        <v>0.63110989332199097</v>
      </c>
      <c r="AA3181">
        <v>0.26299723982810974</v>
      </c>
      <c r="AB3181">
        <v>0.14803698658943176</v>
      </c>
      <c r="AC3181">
        <v>0.20428571105003357</v>
      </c>
      <c r="AD3181">
        <v>-0.28498664498329163</v>
      </c>
      <c r="AE3181">
        <f>VLOOKUP(C3181,[1]pop_15p_a!$A$8:$AL$68,33,FALSE)</f>
        <v>31872014.6148168</v>
      </c>
      <c r="AF3181" s="10">
        <v>54.2</v>
      </c>
      <c r="AL3181">
        <f t="shared" si="312"/>
        <v>417</v>
      </c>
      <c r="AM3181">
        <f t="shared" si="312"/>
        <v>419</v>
      </c>
      <c r="AN3181">
        <f t="shared" si="312"/>
        <v>420</v>
      </c>
      <c r="AO3181">
        <f t="shared" si="312"/>
        <v>422</v>
      </c>
      <c r="AP3181">
        <f t="shared" si="312"/>
        <v>424</v>
      </c>
      <c r="AQ3181">
        <f t="shared" si="312"/>
        <v>425</v>
      </c>
    </row>
    <row r="3182" spans="1:43">
      <c r="A3182" s="3" t="s">
        <v>29</v>
      </c>
      <c r="B3182" s="3" t="s">
        <v>62</v>
      </c>
      <c r="C3182">
        <v>2002</v>
      </c>
      <c r="D3182">
        <v>1278023.7187999999</v>
      </c>
      <c r="E3182">
        <v>748025.33200000005</v>
      </c>
      <c r="F3182">
        <v>207360.64129999999</v>
      </c>
      <c r="G3182">
        <v>323220.26549999998</v>
      </c>
      <c r="H3182">
        <v>320396.34869999997</v>
      </c>
      <c r="I3182">
        <v>333283.26370000001</v>
      </c>
      <c r="J3182">
        <v>41.985519409179688</v>
      </c>
      <c r="K3182">
        <v>17.709190368652344</v>
      </c>
      <c r="L3182">
        <v>1764.573974609375</v>
      </c>
      <c r="M3182">
        <v>1151131.375</v>
      </c>
      <c r="N3182">
        <v>881138.5</v>
      </c>
      <c r="O3182">
        <v>1170767.5</v>
      </c>
      <c r="P3182">
        <v>1147489.5</v>
      </c>
      <c r="Q3182">
        <v>3285693.75</v>
      </c>
      <c r="R3182">
        <v>6.3823200762271881E-2</v>
      </c>
      <c r="S3182">
        <v>1.0745352506637573</v>
      </c>
      <c r="T3182">
        <v>1268538.75</v>
      </c>
      <c r="U3182">
        <v>931933.25</v>
      </c>
      <c r="V3182">
        <v>1348768.875</v>
      </c>
      <c r="W3182">
        <v>6141265</v>
      </c>
      <c r="X3182">
        <v>0.71251052618026733</v>
      </c>
      <c r="Y3182">
        <v>1.0484188795089722</v>
      </c>
      <c r="Z3182">
        <v>0.63378608226776123</v>
      </c>
      <c r="AA3182">
        <v>0.25831550359725952</v>
      </c>
      <c r="AB3182">
        <v>0.15208740532398224</v>
      </c>
      <c r="AC3182">
        <v>0.20841321349143982</v>
      </c>
      <c r="AD3182">
        <v>-0.28910768032073975</v>
      </c>
      <c r="AE3182">
        <f>VLOOKUP(C3182,[1]pop_15p_a!$A$8:$AL$68,33,FALSE)</f>
        <v>32374527.236727301</v>
      </c>
      <c r="AF3182" s="10">
        <v>51.3</v>
      </c>
      <c r="AL3182">
        <f t="shared" si="312"/>
        <v>417</v>
      </c>
      <c r="AM3182">
        <f t="shared" si="312"/>
        <v>419</v>
      </c>
      <c r="AN3182">
        <f t="shared" si="312"/>
        <v>420</v>
      </c>
      <c r="AO3182">
        <f t="shared" si="312"/>
        <v>422</v>
      </c>
      <c r="AP3182">
        <f t="shared" si="312"/>
        <v>424</v>
      </c>
      <c r="AQ3182">
        <f t="shared" si="312"/>
        <v>425</v>
      </c>
    </row>
    <row r="3183" spans="1:43">
      <c r="A3183" s="3" t="s">
        <v>29</v>
      </c>
      <c r="B3183" s="3" t="s">
        <v>62</v>
      </c>
      <c r="C3183">
        <v>2003</v>
      </c>
      <c r="D3183">
        <v>1316133.0421</v>
      </c>
      <c r="E3183">
        <v>765723.29169999994</v>
      </c>
      <c r="F3183">
        <v>217300.0147</v>
      </c>
      <c r="G3183">
        <v>344336.18959999998</v>
      </c>
      <c r="H3183">
        <v>331829.32</v>
      </c>
      <c r="I3183">
        <v>353389.33519999997</v>
      </c>
      <c r="J3183">
        <v>42.653404235839844</v>
      </c>
      <c r="K3183">
        <v>18.256551742553711</v>
      </c>
      <c r="L3183">
        <v>1755.9388427734375</v>
      </c>
      <c r="M3183">
        <v>1181044.625</v>
      </c>
      <c r="N3183">
        <v>888770.6875</v>
      </c>
      <c r="O3183">
        <v>1203621.875</v>
      </c>
      <c r="P3183">
        <v>1177519.125</v>
      </c>
      <c r="Q3183">
        <v>3543786.25</v>
      </c>
      <c r="R3183">
        <v>6.6639572381973267E-2</v>
      </c>
      <c r="S3183">
        <v>1.0287350416183472</v>
      </c>
      <c r="T3183">
        <v>1308974.25</v>
      </c>
      <c r="U3183">
        <v>959377.875</v>
      </c>
      <c r="V3183">
        <v>1401261.5</v>
      </c>
      <c r="W3183">
        <v>6403907</v>
      </c>
      <c r="X3183">
        <v>0.74485504627227783</v>
      </c>
      <c r="Y3183">
        <v>1.0433061122894287</v>
      </c>
      <c r="Z3183">
        <v>0.63121986389160156</v>
      </c>
      <c r="AA3183">
        <v>0.27646541595458984</v>
      </c>
      <c r="AB3183">
        <v>0.14919440448284149</v>
      </c>
      <c r="AC3183">
        <v>0.22789639234542847</v>
      </c>
      <c r="AD3183">
        <v>-0.32055172324180603</v>
      </c>
      <c r="AE3183">
        <f>VLOOKUP(C3183,[1]pop_15p_a!$A$8:$AL$68,33,FALSE)</f>
        <v>32942080.083895799</v>
      </c>
      <c r="AF3183" s="10">
        <v>47.6</v>
      </c>
      <c r="AL3183">
        <f t="shared" si="312"/>
        <v>417</v>
      </c>
      <c r="AM3183">
        <f t="shared" si="312"/>
        <v>419</v>
      </c>
      <c r="AN3183">
        <f t="shared" si="312"/>
        <v>420</v>
      </c>
      <c r="AO3183">
        <f t="shared" si="312"/>
        <v>422</v>
      </c>
      <c r="AP3183">
        <f t="shared" si="312"/>
        <v>424</v>
      </c>
      <c r="AQ3183">
        <f t="shared" si="312"/>
        <v>425</v>
      </c>
    </row>
    <row r="3184" spans="1:43">
      <c r="A3184" s="3" t="s">
        <v>29</v>
      </c>
      <c r="B3184" s="3" t="s">
        <v>62</v>
      </c>
      <c r="C3184">
        <v>2004</v>
      </c>
      <c r="D3184">
        <v>1357233.1821000001</v>
      </c>
      <c r="E3184">
        <v>796790.23259999999</v>
      </c>
      <c r="F3184">
        <v>230938.59220000001</v>
      </c>
      <c r="G3184">
        <v>360081.21090000001</v>
      </c>
      <c r="H3184">
        <v>346111.99819999997</v>
      </c>
      <c r="I3184">
        <v>387553.95870000002</v>
      </c>
      <c r="J3184">
        <v>43.351669311523438</v>
      </c>
      <c r="K3184">
        <v>18.924654006958008</v>
      </c>
      <c r="L3184">
        <v>1741.5069580078125</v>
      </c>
      <c r="M3184">
        <v>1242487.75</v>
      </c>
      <c r="N3184">
        <v>924682.375</v>
      </c>
      <c r="O3184">
        <v>1286111.25</v>
      </c>
      <c r="P3184">
        <v>1238375.875</v>
      </c>
      <c r="Q3184">
        <v>4059152.75</v>
      </c>
      <c r="R3184">
        <v>7.2028361260890961E-2</v>
      </c>
      <c r="S3184">
        <v>0.9841042160987854</v>
      </c>
      <c r="T3184">
        <v>1350426.125</v>
      </c>
      <c r="U3184">
        <v>1003039.875</v>
      </c>
      <c r="V3184">
        <v>1468066.75</v>
      </c>
      <c r="W3184">
        <v>6680688.5</v>
      </c>
      <c r="X3184">
        <v>0.77909982204437256</v>
      </c>
      <c r="Y3184">
        <v>1.0363491773605347</v>
      </c>
      <c r="Z3184">
        <v>0.62822794914245605</v>
      </c>
      <c r="AA3184">
        <v>0.30595964193344116</v>
      </c>
      <c r="AB3184">
        <v>0.1545415073633194</v>
      </c>
      <c r="AC3184">
        <v>0.23936852812767029</v>
      </c>
      <c r="AD3184">
        <v>-0.3611082136631012</v>
      </c>
      <c r="AE3184">
        <f>VLOOKUP(C3184,[1]pop_15p_a!$A$8:$AL$68,33,FALSE)</f>
        <v>33409100.832864501</v>
      </c>
      <c r="AF3184" s="10">
        <v>45.3</v>
      </c>
      <c r="AL3184">
        <f t="shared" ref="AL3184:AQ3193" si="313">AL3116+9</f>
        <v>417</v>
      </c>
      <c r="AM3184">
        <f t="shared" si="313"/>
        <v>419</v>
      </c>
      <c r="AN3184">
        <f t="shared" si="313"/>
        <v>420</v>
      </c>
      <c r="AO3184">
        <f t="shared" si="313"/>
        <v>422</v>
      </c>
      <c r="AP3184">
        <f t="shared" si="313"/>
        <v>424</v>
      </c>
      <c r="AQ3184">
        <f t="shared" si="313"/>
        <v>425</v>
      </c>
    </row>
    <row r="3185" spans="1:43">
      <c r="A3185" s="3" t="s">
        <v>29</v>
      </c>
      <c r="B3185" s="3" t="s">
        <v>62</v>
      </c>
      <c r="C3185">
        <v>2005</v>
      </c>
      <c r="D3185">
        <v>1406799.7814</v>
      </c>
      <c r="E3185">
        <v>829723.0675</v>
      </c>
      <c r="F3185">
        <v>243792.1562</v>
      </c>
      <c r="G3185">
        <v>385170.23340000003</v>
      </c>
      <c r="H3185">
        <v>352655.81809999997</v>
      </c>
      <c r="I3185">
        <v>414527.89549999998</v>
      </c>
      <c r="J3185">
        <v>44.042633056640625</v>
      </c>
      <c r="K3185">
        <v>19.715288162231445</v>
      </c>
      <c r="L3185">
        <v>1725.6005859375</v>
      </c>
      <c r="M3185">
        <v>1327306.125</v>
      </c>
      <c r="N3185">
        <v>994308.625</v>
      </c>
      <c r="O3185">
        <v>1411580.625</v>
      </c>
      <c r="P3185">
        <v>1344368.375</v>
      </c>
      <c r="Q3185">
        <v>4650438</v>
      </c>
      <c r="R3185">
        <v>7.8437827527523041E-2</v>
      </c>
      <c r="S3185">
        <v>0.99658012390136719</v>
      </c>
      <c r="T3185">
        <v>1400702.625</v>
      </c>
      <c r="U3185">
        <v>1046910.875</v>
      </c>
      <c r="V3185">
        <v>1543314.875</v>
      </c>
      <c r="W3185">
        <v>6983509.5</v>
      </c>
      <c r="X3185">
        <v>0.81764858961105347</v>
      </c>
      <c r="Y3185">
        <v>1.0310124158859253</v>
      </c>
      <c r="Z3185">
        <v>0.61529207229614258</v>
      </c>
      <c r="AA3185">
        <v>0.32271799445152283</v>
      </c>
      <c r="AB3185">
        <v>0.15370582044124603</v>
      </c>
      <c r="AC3185">
        <v>0.2319241464138031</v>
      </c>
      <c r="AD3185">
        <v>-0.35730260610580444</v>
      </c>
      <c r="AE3185">
        <f>VLOOKUP(C3185,[1]pop_15p_a!$A$8:$AL$68,33,FALSE)</f>
        <v>33975630.969302803</v>
      </c>
      <c r="AF3185" s="10">
        <v>42.3</v>
      </c>
      <c r="AL3185">
        <f t="shared" si="313"/>
        <v>417</v>
      </c>
      <c r="AM3185">
        <f t="shared" si="313"/>
        <v>419</v>
      </c>
      <c r="AN3185">
        <f t="shared" si="313"/>
        <v>420</v>
      </c>
      <c r="AO3185">
        <f t="shared" si="313"/>
        <v>422</v>
      </c>
      <c r="AP3185">
        <f t="shared" si="313"/>
        <v>424</v>
      </c>
      <c r="AQ3185">
        <f t="shared" si="313"/>
        <v>425</v>
      </c>
    </row>
    <row r="3186" spans="1:43">
      <c r="A3186" s="3" t="s">
        <v>29</v>
      </c>
      <c r="B3186" s="3" t="s">
        <v>62</v>
      </c>
      <c r="C3186">
        <v>2006</v>
      </c>
      <c r="D3186">
        <v>1464516.9375</v>
      </c>
      <c r="E3186">
        <v>862786.29339999997</v>
      </c>
      <c r="F3186">
        <v>255705.08119999999</v>
      </c>
      <c r="G3186">
        <v>412972.99070000002</v>
      </c>
      <c r="H3186">
        <v>369333.8259</v>
      </c>
      <c r="I3186">
        <v>448573.51819999999</v>
      </c>
      <c r="J3186">
        <v>44.725532531738281</v>
      </c>
      <c r="K3186">
        <v>20.506488800048828</v>
      </c>
      <c r="L3186">
        <v>1715.6556396484375</v>
      </c>
      <c r="M3186">
        <v>1466302</v>
      </c>
      <c r="N3186">
        <v>1061979.875</v>
      </c>
      <c r="O3186">
        <v>1560633.625</v>
      </c>
      <c r="P3186">
        <v>1473472.875</v>
      </c>
      <c r="Q3186">
        <v>6123043</v>
      </c>
      <c r="R3186">
        <v>9.3964636325836182E-2</v>
      </c>
      <c r="S3186">
        <v>0.97270745038986206</v>
      </c>
      <c r="T3186">
        <v>1459169.625</v>
      </c>
      <c r="U3186">
        <v>1089500.75</v>
      </c>
      <c r="V3186">
        <v>1622442.25</v>
      </c>
      <c r="W3186">
        <v>7312647</v>
      </c>
      <c r="X3186">
        <v>0.85983330011367798</v>
      </c>
      <c r="Y3186">
        <v>1.028193473815918</v>
      </c>
      <c r="Z3186">
        <v>0.59017348289489746</v>
      </c>
      <c r="AA3186">
        <v>0.35125374794006348</v>
      </c>
      <c r="AB3186">
        <v>0.15788961946964264</v>
      </c>
      <c r="AC3186">
        <v>0.22689124941825867</v>
      </c>
      <c r="AD3186">
        <v>-0.35872435569763184</v>
      </c>
      <c r="AE3186">
        <f>VLOOKUP(C3186,[1]pop_15p_a!$A$8:$AL$68,33,FALSE)</f>
        <v>34392748.669408403</v>
      </c>
      <c r="AF3186" s="10">
        <v>38.9</v>
      </c>
      <c r="AL3186">
        <f t="shared" si="313"/>
        <v>417</v>
      </c>
      <c r="AM3186">
        <f t="shared" si="313"/>
        <v>419</v>
      </c>
      <c r="AN3186">
        <f t="shared" si="313"/>
        <v>420</v>
      </c>
      <c r="AO3186">
        <f t="shared" si="313"/>
        <v>422</v>
      </c>
      <c r="AP3186">
        <f t="shared" si="313"/>
        <v>424</v>
      </c>
      <c r="AQ3186">
        <f t="shared" si="313"/>
        <v>425</v>
      </c>
    </row>
    <row r="3187" spans="1:43">
      <c r="A3187" s="3" t="s">
        <v>29</v>
      </c>
      <c r="B3187" s="3" t="s">
        <v>62</v>
      </c>
      <c r="C3187">
        <v>2007</v>
      </c>
      <c r="D3187">
        <v>1517308.2034</v>
      </c>
      <c r="E3187">
        <v>892072.0943</v>
      </c>
      <c r="F3187">
        <v>271595.40820000001</v>
      </c>
      <c r="G3187">
        <v>429218.18489999999</v>
      </c>
      <c r="H3187">
        <v>397392.2758</v>
      </c>
      <c r="I3187">
        <v>485535.9265</v>
      </c>
      <c r="J3187">
        <v>45.39385986328125</v>
      </c>
      <c r="K3187">
        <v>21.101055145263672</v>
      </c>
      <c r="L3187">
        <v>1703.48779296875</v>
      </c>
      <c r="M3187">
        <v>1578414.25</v>
      </c>
      <c r="N3187">
        <v>1101652.25</v>
      </c>
      <c r="O3187">
        <v>1671306.5</v>
      </c>
      <c r="P3187">
        <v>1576838.375</v>
      </c>
      <c r="Q3187">
        <v>7473471</v>
      </c>
      <c r="R3187">
        <v>0.10880417376756668</v>
      </c>
      <c r="S3187">
        <v>0.94273102283477783</v>
      </c>
      <c r="T3187">
        <v>1514165.625</v>
      </c>
      <c r="U3187">
        <v>1132438.875</v>
      </c>
      <c r="V3187">
        <v>1689101.125</v>
      </c>
      <c r="W3187">
        <v>7653125</v>
      </c>
      <c r="X3187">
        <v>0.90451771020889282</v>
      </c>
      <c r="Y3187">
        <v>1.0289468765258789</v>
      </c>
      <c r="Z3187">
        <v>0.56703871488571167</v>
      </c>
      <c r="AA3187">
        <v>0.37576553225517273</v>
      </c>
      <c r="AB3187">
        <v>0.15965281426906586</v>
      </c>
      <c r="AC3187">
        <v>0.23216503858566284</v>
      </c>
      <c r="AD3187">
        <v>-0.36765226721763611</v>
      </c>
      <c r="AE3187">
        <f>VLOOKUP(C3187,[1]pop_15p_a!$A$8:$AL$68,33,FALSE)</f>
        <v>34946449.848655403</v>
      </c>
      <c r="AF3187" s="10">
        <v>35.5</v>
      </c>
      <c r="AL3187">
        <f t="shared" si="313"/>
        <v>417</v>
      </c>
      <c r="AM3187">
        <f t="shared" si="313"/>
        <v>419</v>
      </c>
      <c r="AN3187">
        <f t="shared" si="313"/>
        <v>420</v>
      </c>
      <c r="AO3187">
        <f t="shared" si="313"/>
        <v>422</v>
      </c>
      <c r="AP3187">
        <f t="shared" si="313"/>
        <v>424</v>
      </c>
      <c r="AQ3187">
        <f t="shared" si="313"/>
        <v>425</v>
      </c>
    </row>
    <row r="3188" spans="1:43">
      <c r="A3188" s="3" t="s">
        <v>29</v>
      </c>
      <c r="B3188" s="3" t="s">
        <v>62</v>
      </c>
      <c r="C3188">
        <v>2008</v>
      </c>
      <c r="D3188">
        <v>1530768.93</v>
      </c>
      <c r="E3188">
        <v>885809.41830000002</v>
      </c>
      <c r="F3188">
        <v>287846.56589999999</v>
      </c>
      <c r="G3188">
        <v>410792.17800000001</v>
      </c>
      <c r="H3188">
        <v>393790.08880000003</v>
      </c>
      <c r="I3188">
        <v>458793.66139999998</v>
      </c>
      <c r="J3188">
        <v>45.997806549072266</v>
      </c>
      <c r="K3188">
        <v>21.082149505615234</v>
      </c>
      <c r="L3188">
        <v>1712.5523681640625</v>
      </c>
      <c r="M3188">
        <v>1606779</v>
      </c>
      <c r="N3188">
        <v>1142453.625</v>
      </c>
      <c r="O3188">
        <v>1696520.75</v>
      </c>
      <c r="P3188">
        <v>1613813.5</v>
      </c>
      <c r="Q3188">
        <v>7936360</v>
      </c>
      <c r="R3188">
        <v>0.11474690586328506</v>
      </c>
      <c r="S3188">
        <v>0.91796690225601196</v>
      </c>
      <c r="T3188">
        <v>1531089.25</v>
      </c>
      <c r="U3188">
        <v>1142707.25</v>
      </c>
      <c r="V3188">
        <v>1682183.75</v>
      </c>
      <c r="W3188">
        <v>7956005</v>
      </c>
      <c r="X3188">
        <v>0.94352096319198608</v>
      </c>
      <c r="Y3188">
        <v>1.0170719623565674</v>
      </c>
      <c r="Z3188">
        <v>0.56928557157516479</v>
      </c>
      <c r="AA3188">
        <v>0.3615967333316803</v>
      </c>
      <c r="AB3188">
        <v>0.17630556225776672</v>
      </c>
      <c r="AC3188">
        <v>0.2337004691362381</v>
      </c>
      <c r="AD3188">
        <v>-0.37495407462120056</v>
      </c>
      <c r="AE3188">
        <f>VLOOKUP(C3188,[1]pop_15p_a!$A$8:$AL$68,33,FALSE)</f>
        <v>35401166.609495401</v>
      </c>
      <c r="AF3188" s="10">
        <v>39.4</v>
      </c>
      <c r="AL3188">
        <f t="shared" si="313"/>
        <v>417</v>
      </c>
      <c r="AM3188">
        <f t="shared" si="313"/>
        <v>419</v>
      </c>
      <c r="AN3188">
        <f t="shared" si="313"/>
        <v>420</v>
      </c>
      <c r="AO3188">
        <f t="shared" si="313"/>
        <v>422</v>
      </c>
      <c r="AP3188">
        <f t="shared" si="313"/>
        <v>424</v>
      </c>
      <c r="AQ3188">
        <f t="shared" si="313"/>
        <v>425</v>
      </c>
    </row>
    <row r="3189" spans="1:43">
      <c r="A3189" s="3" t="s">
        <v>29</v>
      </c>
      <c r="B3189" s="3" t="s">
        <v>62</v>
      </c>
      <c r="C3189">
        <v>2009</v>
      </c>
      <c r="D3189">
        <v>1473162.5449000001</v>
      </c>
      <c r="E3189">
        <v>853984.90619999997</v>
      </c>
      <c r="F3189">
        <v>299894.45809999999</v>
      </c>
      <c r="G3189">
        <v>339784.0221</v>
      </c>
      <c r="H3189">
        <v>351111.4608</v>
      </c>
      <c r="I3189">
        <v>374822.13900000002</v>
      </c>
      <c r="J3189">
        <v>46.476070404052734</v>
      </c>
      <c r="K3189">
        <v>19.789419174194336</v>
      </c>
      <c r="L3189">
        <v>1719.674072265625</v>
      </c>
      <c r="M3189">
        <v>1562790.125</v>
      </c>
      <c r="N3189">
        <v>1112278.375</v>
      </c>
      <c r="O3189">
        <v>1574923.875</v>
      </c>
      <c r="P3189">
        <v>1557012.625</v>
      </c>
      <c r="Q3189">
        <v>8075679</v>
      </c>
      <c r="R3189">
        <v>0.121085524559021</v>
      </c>
      <c r="S3189">
        <v>0.90610462427139282</v>
      </c>
      <c r="T3189">
        <v>1476371.875</v>
      </c>
      <c r="U3189">
        <v>1123581.25</v>
      </c>
      <c r="V3189">
        <v>1581372.875</v>
      </c>
      <c r="W3189">
        <v>8152075.5</v>
      </c>
      <c r="X3189">
        <v>0.96420490741729736</v>
      </c>
      <c r="Y3189">
        <v>1.0043984651565552</v>
      </c>
      <c r="Z3189">
        <v>0.54773437976837158</v>
      </c>
      <c r="AA3189">
        <v>0.30798199772834778</v>
      </c>
      <c r="AB3189">
        <v>0.19270670413970947</v>
      </c>
      <c r="AC3189">
        <v>0.20378279685974121</v>
      </c>
      <c r="AD3189">
        <v>-0.28364396095275879</v>
      </c>
      <c r="AE3189">
        <f>VLOOKUP(C3189,[1]pop_15p_a!$A$8:$AL$68,33,FALSE)</f>
        <v>35586571.5891513</v>
      </c>
      <c r="AF3189" s="10">
        <v>52.7</v>
      </c>
      <c r="AL3189">
        <f t="shared" si="313"/>
        <v>417</v>
      </c>
      <c r="AM3189">
        <f t="shared" si="313"/>
        <v>419</v>
      </c>
      <c r="AN3189">
        <f t="shared" si="313"/>
        <v>420</v>
      </c>
      <c r="AO3189">
        <f t="shared" si="313"/>
        <v>422</v>
      </c>
      <c r="AP3189">
        <f t="shared" si="313"/>
        <v>424</v>
      </c>
      <c r="AQ3189">
        <f t="shared" si="313"/>
        <v>425</v>
      </c>
    </row>
    <row r="3190" spans="1:43">
      <c r="A3190" s="3" t="s">
        <v>29</v>
      </c>
      <c r="B3190" s="3" t="s">
        <v>62</v>
      </c>
      <c r="C3190">
        <v>2010</v>
      </c>
      <c r="D3190">
        <v>1475563.9506000001</v>
      </c>
      <c r="E3190">
        <v>857139.06259999995</v>
      </c>
      <c r="F3190">
        <v>304451.66840000002</v>
      </c>
      <c r="G3190">
        <v>321509.85340000002</v>
      </c>
      <c r="H3190">
        <v>382933.625</v>
      </c>
      <c r="I3190">
        <v>398056.41230000003</v>
      </c>
      <c r="J3190">
        <v>46.788631439208984</v>
      </c>
      <c r="K3190">
        <v>19.486400604248047</v>
      </c>
      <c r="L3190">
        <v>1710.395751953125</v>
      </c>
      <c r="M3190">
        <v>1543020</v>
      </c>
      <c r="N3190">
        <v>1113328.5</v>
      </c>
      <c r="O3190">
        <v>1559151.25</v>
      </c>
      <c r="P3190">
        <v>1539066.625</v>
      </c>
      <c r="Q3190">
        <v>8357278.5</v>
      </c>
      <c r="R3190">
        <v>0.12999013066291809</v>
      </c>
      <c r="S3190">
        <v>0.85562801361083984</v>
      </c>
      <c r="T3190">
        <v>1476579.625</v>
      </c>
      <c r="U3190">
        <v>1130148.375</v>
      </c>
      <c r="V3190">
        <v>1574010</v>
      </c>
      <c r="W3190">
        <v>8319765.5</v>
      </c>
      <c r="X3190">
        <v>0.9839666485786438</v>
      </c>
      <c r="Y3190">
        <v>1.0054786205291748</v>
      </c>
      <c r="Z3190">
        <v>0.55958443880081177</v>
      </c>
      <c r="AA3190">
        <v>0.29980137944221497</v>
      </c>
      <c r="AB3190">
        <v>0.18909308314323425</v>
      </c>
      <c r="AC3190">
        <v>0.22756189107894897</v>
      </c>
      <c r="AD3190">
        <v>-0.31138524413108826</v>
      </c>
      <c r="AE3190">
        <f>VLOOKUP(C3190,[1]pop_15p_a!$A$8:$AL$68,33,FALSE)</f>
        <v>35649003.135719903</v>
      </c>
      <c r="AF3190" s="10">
        <v>60.1</v>
      </c>
      <c r="AL3190">
        <f t="shared" si="313"/>
        <v>417</v>
      </c>
      <c r="AM3190">
        <f t="shared" si="313"/>
        <v>419</v>
      </c>
      <c r="AN3190">
        <f t="shared" si="313"/>
        <v>420</v>
      </c>
      <c r="AO3190">
        <f t="shared" si="313"/>
        <v>422</v>
      </c>
      <c r="AP3190">
        <f t="shared" si="313"/>
        <v>424</v>
      </c>
      <c r="AQ3190">
        <f t="shared" si="313"/>
        <v>425</v>
      </c>
    </row>
    <row r="3191" spans="1:43">
      <c r="A3191" s="3" t="s">
        <v>29</v>
      </c>
      <c r="B3191" s="3" t="s">
        <v>62</v>
      </c>
      <c r="C3191">
        <v>2011</v>
      </c>
      <c r="D3191">
        <v>1463547.3493999999</v>
      </c>
      <c r="E3191">
        <v>836036.59589999996</v>
      </c>
      <c r="F3191">
        <v>304588.01280000003</v>
      </c>
      <c r="G3191">
        <v>297199.37359999999</v>
      </c>
      <c r="H3191">
        <v>414233.12400000001</v>
      </c>
      <c r="I3191">
        <v>395705.5135</v>
      </c>
      <c r="J3191">
        <v>46.909137725830078</v>
      </c>
      <c r="K3191">
        <v>18.944911956787109</v>
      </c>
      <c r="L3191">
        <v>1715.5108642578125</v>
      </c>
      <c r="M3191">
        <v>1522132.75</v>
      </c>
      <c r="N3191">
        <v>1109649.625</v>
      </c>
      <c r="O3191">
        <v>1525875.375</v>
      </c>
      <c r="P3191">
        <v>1522132.75</v>
      </c>
      <c r="Q3191">
        <v>8449623</v>
      </c>
      <c r="R3191">
        <v>0.13149286806583405</v>
      </c>
      <c r="S3191">
        <v>0.83540165424346924</v>
      </c>
      <c r="T3191">
        <v>1461832</v>
      </c>
      <c r="U3191">
        <v>1109649.625</v>
      </c>
      <c r="V3191">
        <v>1525875.375</v>
      </c>
      <c r="W3191">
        <v>8449623</v>
      </c>
      <c r="X3191">
        <v>1</v>
      </c>
      <c r="Y3191">
        <v>1</v>
      </c>
      <c r="Z3191">
        <v>0.56514823436737061</v>
      </c>
      <c r="AA3191">
        <v>0.28472882509231567</v>
      </c>
      <c r="AB3191">
        <v>0.19393321871757507</v>
      </c>
      <c r="AC3191">
        <v>0.26470440626144409</v>
      </c>
      <c r="AD3191">
        <v>-0.34951096773147583</v>
      </c>
      <c r="AE3191">
        <f>VLOOKUP(C3191,[1]pop_15p_a!$A$8:$AL$68,33,FALSE)</f>
        <v>35635563.317517698</v>
      </c>
      <c r="AF3191" s="10">
        <v>69.5</v>
      </c>
      <c r="AL3191">
        <f t="shared" si="313"/>
        <v>417</v>
      </c>
      <c r="AM3191">
        <f t="shared" si="313"/>
        <v>419</v>
      </c>
      <c r="AN3191">
        <f t="shared" si="313"/>
        <v>420</v>
      </c>
      <c r="AO3191">
        <f t="shared" si="313"/>
        <v>422</v>
      </c>
      <c r="AP3191">
        <f t="shared" si="313"/>
        <v>424</v>
      </c>
      <c r="AQ3191">
        <f t="shared" si="313"/>
        <v>425</v>
      </c>
    </row>
    <row r="3192" spans="1:43">
      <c r="A3192" s="3" t="s">
        <v>29</v>
      </c>
      <c r="B3192" s="3" t="s">
        <v>62</v>
      </c>
      <c r="C3192">
        <v>2012</v>
      </c>
      <c r="D3192">
        <v>1420234.5247</v>
      </c>
      <c r="E3192">
        <v>808294.62360000005</v>
      </c>
      <c r="F3192">
        <v>291771.63370000001</v>
      </c>
      <c r="G3192">
        <v>275160.51179999998</v>
      </c>
      <c r="H3192">
        <v>418107.1495</v>
      </c>
      <c r="I3192">
        <v>372615.56030000001</v>
      </c>
      <c r="J3192">
        <v>46.857402801513672</v>
      </c>
      <c r="K3192">
        <v>18.149961471557617</v>
      </c>
      <c r="L3192">
        <v>1701.1927490234375</v>
      </c>
      <c r="M3192">
        <v>1503114.75</v>
      </c>
      <c r="N3192">
        <v>1097958.625</v>
      </c>
      <c r="O3192">
        <v>1478397.5</v>
      </c>
      <c r="P3192">
        <v>1500436.25</v>
      </c>
      <c r="Q3192">
        <v>8855447</v>
      </c>
      <c r="R3192">
        <v>0.13469943404197693</v>
      </c>
      <c r="S3192">
        <v>0.82018423080444336</v>
      </c>
      <c r="T3192">
        <v>1419033.25</v>
      </c>
      <c r="U3192">
        <v>1067267.75</v>
      </c>
      <c r="V3192">
        <v>1448728.125</v>
      </c>
      <c r="W3192">
        <v>8538148</v>
      </c>
      <c r="X3192">
        <v>1.0117415189743042</v>
      </c>
      <c r="Y3192">
        <v>0.99172389507293701</v>
      </c>
      <c r="Z3192">
        <v>0.57116347551345825</v>
      </c>
      <c r="AA3192">
        <v>0.26226690411567688</v>
      </c>
      <c r="AB3192">
        <v>0.18574707210063934</v>
      </c>
      <c r="AC3192">
        <v>0.26165905594825745</v>
      </c>
      <c r="AD3192">
        <v>-0.32538878917694092</v>
      </c>
      <c r="AE3192">
        <f>VLOOKUP(C3192,[1]pop_15p_a!$A$8:$AL$68,33,FALSE)</f>
        <v>35554128.546829797</v>
      </c>
      <c r="AF3192" s="10">
        <v>85.7</v>
      </c>
      <c r="AL3192">
        <f t="shared" si="313"/>
        <v>417</v>
      </c>
      <c r="AM3192">
        <f t="shared" si="313"/>
        <v>419</v>
      </c>
      <c r="AN3192">
        <f t="shared" si="313"/>
        <v>420</v>
      </c>
      <c r="AO3192">
        <f t="shared" si="313"/>
        <v>422</v>
      </c>
      <c r="AP3192">
        <f t="shared" si="313"/>
        <v>424</v>
      </c>
      <c r="AQ3192">
        <f t="shared" si="313"/>
        <v>425</v>
      </c>
    </row>
    <row r="3193" spans="1:43">
      <c r="A3193" s="3" t="s">
        <v>29</v>
      </c>
      <c r="B3193" s="3" t="s">
        <v>62</v>
      </c>
      <c r="C3193">
        <v>2013</v>
      </c>
      <c r="D3193">
        <v>1399848.5599</v>
      </c>
      <c r="E3193">
        <v>784954.64870000002</v>
      </c>
      <c r="F3193">
        <v>285514.93790000002</v>
      </c>
      <c r="G3193">
        <v>264752.15500000003</v>
      </c>
      <c r="H3193">
        <v>436413.5612</v>
      </c>
      <c r="I3193">
        <v>371816.73580000002</v>
      </c>
      <c r="J3193">
        <v>46.697551727294922</v>
      </c>
      <c r="K3193">
        <v>17.671777725219727</v>
      </c>
      <c r="L3193">
        <v>1693.53466796875</v>
      </c>
      <c r="M3193">
        <v>1486504.375</v>
      </c>
      <c r="N3193">
        <v>1084952.625</v>
      </c>
      <c r="O3193">
        <v>1431409.375</v>
      </c>
      <c r="P3193">
        <v>1479576.375</v>
      </c>
      <c r="Q3193">
        <v>8801089</v>
      </c>
      <c r="R3193">
        <v>0.12832118570804596</v>
      </c>
      <c r="S3193">
        <v>0.82570540904998779</v>
      </c>
      <c r="T3193">
        <v>1394828.75</v>
      </c>
      <c r="U3193">
        <v>1036764.8125</v>
      </c>
      <c r="V3193">
        <v>1402223.375</v>
      </c>
      <c r="W3193">
        <v>8608954</v>
      </c>
      <c r="X3193">
        <v>1.0221670866012573</v>
      </c>
      <c r="Y3193">
        <v>0.98432117700576782</v>
      </c>
      <c r="Z3193">
        <v>0.58701688051223755</v>
      </c>
      <c r="AA3193">
        <v>0.2426714152097702</v>
      </c>
      <c r="AB3193">
        <v>0.17292490601539612</v>
      </c>
      <c r="AC3193">
        <v>0.286245197057724</v>
      </c>
      <c r="AD3193">
        <v>-0.33705556392669678</v>
      </c>
      <c r="AE3193">
        <f>VLOOKUP(C3193,[1]pop_15p_a!$A$8:$AL$68,33,FALSE)</f>
        <v>35347324.327770799</v>
      </c>
      <c r="AF3193" s="10">
        <v>95.5</v>
      </c>
      <c r="AL3193">
        <f t="shared" si="313"/>
        <v>417</v>
      </c>
      <c r="AM3193">
        <f t="shared" si="313"/>
        <v>419</v>
      </c>
      <c r="AN3193">
        <f t="shared" si="313"/>
        <v>420</v>
      </c>
      <c r="AO3193">
        <f t="shared" si="313"/>
        <v>422</v>
      </c>
      <c r="AP3193">
        <f t="shared" si="313"/>
        <v>424</v>
      </c>
      <c r="AQ3193">
        <f t="shared" si="313"/>
        <v>425</v>
      </c>
    </row>
    <row r="3194" spans="1:43">
      <c r="A3194" s="3" t="s">
        <v>29</v>
      </c>
      <c r="B3194" s="3" t="s">
        <v>62</v>
      </c>
      <c r="C3194">
        <v>2014</v>
      </c>
      <c r="D3194">
        <v>1419221.1753</v>
      </c>
      <c r="E3194">
        <v>798215.40540000005</v>
      </c>
      <c r="F3194">
        <v>283552.40409999999</v>
      </c>
      <c r="G3194">
        <v>275554.99329999997</v>
      </c>
      <c r="H3194">
        <v>456167.15120000002</v>
      </c>
      <c r="I3194">
        <v>397093.0122</v>
      </c>
      <c r="J3194">
        <v>46.521827697753906</v>
      </c>
      <c r="K3194">
        <v>17.833223342895508</v>
      </c>
      <c r="L3194">
        <v>1694.587158203125</v>
      </c>
      <c r="M3194">
        <v>1507733.375</v>
      </c>
      <c r="N3194">
        <v>1103680.125</v>
      </c>
      <c r="O3194">
        <v>1466599.125</v>
      </c>
      <c r="P3194">
        <v>1503117.625</v>
      </c>
      <c r="Q3194">
        <v>9334635</v>
      </c>
      <c r="R3194">
        <v>0.12811827659606934</v>
      </c>
      <c r="S3194">
        <v>0.81721276044845581</v>
      </c>
      <c r="T3194">
        <v>1414077.25</v>
      </c>
      <c r="U3194">
        <v>1047728.125</v>
      </c>
      <c r="V3194">
        <v>1429825.625</v>
      </c>
      <c r="W3194">
        <v>8695006</v>
      </c>
      <c r="X3194">
        <v>1.0358636379241943</v>
      </c>
      <c r="Y3194">
        <v>0.98277848958969116</v>
      </c>
      <c r="Z3194">
        <v>0.59946340322494507</v>
      </c>
      <c r="AA3194">
        <v>0.25101727247238159</v>
      </c>
      <c r="AB3194">
        <v>0.16391013562679291</v>
      </c>
      <c r="AC3194">
        <v>0.29050442576408386</v>
      </c>
      <c r="AD3194">
        <v>-0.35266983509063721</v>
      </c>
      <c r="AE3194">
        <f>VLOOKUP(C3194,[1]pop_15p_a!$A$8:$AL$68,33,FALSE)</f>
        <v>35176658.525935903</v>
      </c>
      <c r="AF3194" s="10">
        <v>100.4</v>
      </c>
      <c r="AL3194">
        <f t="shared" ref="AL3194:AQ3197" si="314">AL3126+9</f>
        <v>417</v>
      </c>
      <c r="AM3194">
        <f t="shared" si="314"/>
        <v>419</v>
      </c>
      <c r="AN3194">
        <f t="shared" si="314"/>
        <v>420</v>
      </c>
      <c r="AO3194">
        <f t="shared" si="314"/>
        <v>422</v>
      </c>
      <c r="AP3194">
        <f t="shared" si="314"/>
        <v>424</v>
      </c>
      <c r="AQ3194">
        <f t="shared" si="314"/>
        <v>425</v>
      </c>
    </row>
    <row r="3195" spans="1:43">
      <c r="A3195" s="3" t="s">
        <v>29</v>
      </c>
      <c r="B3195" s="3" t="s">
        <v>62</v>
      </c>
      <c r="C3195">
        <v>2015</v>
      </c>
      <c r="D3195">
        <v>1473650.7578</v>
      </c>
      <c r="E3195">
        <v>821743.14320000005</v>
      </c>
      <c r="F3195">
        <v>289091.5699</v>
      </c>
      <c r="G3195">
        <v>288971.8296</v>
      </c>
      <c r="H3195">
        <v>475856.39299999998</v>
      </c>
      <c r="I3195">
        <v>417253.52020000003</v>
      </c>
      <c r="J3195">
        <v>46.397663116455078</v>
      </c>
      <c r="K3195">
        <v>18.275215148925781</v>
      </c>
      <c r="L3195">
        <v>1699.4991455078125</v>
      </c>
      <c r="M3195">
        <v>1589974.625</v>
      </c>
      <c r="N3195">
        <v>1158945.875</v>
      </c>
      <c r="O3195">
        <v>1537606.5</v>
      </c>
      <c r="P3195">
        <v>1574340.875</v>
      </c>
      <c r="Q3195">
        <v>9561766</v>
      </c>
      <c r="R3195">
        <v>0.12542150914669037</v>
      </c>
      <c r="S3195">
        <v>0.84846681356430054</v>
      </c>
      <c r="T3195">
        <v>1465615.875</v>
      </c>
      <c r="U3195">
        <v>1077019.5</v>
      </c>
      <c r="V3195">
        <v>1487421.875</v>
      </c>
      <c r="W3195">
        <v>8803506</v>
      </c>
      <c r="X3195">
        <v>1.0530970096588135</v>
      </c>
      <c r="Y3195">
        <v>0.99162769317626953</v>
      </c>
      <c r="Z3195">
        <v>0.5955236554145813</v>
      </c>
      <c r="AA3195">
        <v>0.24645362794399261</v>
      </c>
      <c r="AB3195">
        <v>0.15878352522850037</v>
      </c>
      <c r="AC3195">
        <v>0.26344931125640869</v>
      </c>
      <c r="AD3195">
        <v>-0.31018054485321045</v>
      </c>
      <c r="AE3195">
        <f>VLOOKUP(C3195,[1]pop_15p_a!$A$8:$AL$68,33,FALSE)</f>
        <v>35073824.365036197</v>
      </c>
      <c r="AF3195" s="10">
        <v>99.3</v>
      </c>
      <c r="AL3195">
        <f t="shared" si="314"/>
        <v>417</v>
      </c>
      <c r="AM3195">
        <f t="shared" si="314"/>
        <v>419</v>
      </c>
      <c r="AN3195">
        <f t="shared" si="314"/>
        <v>420</v>
      </c>
      <c r="AO3195">
        <f t="shared" si="314"/>
        <v>422</v>
      </c>
      <c r="AP3195">
        <f t="shared" si="314"/>
        <v>424</v>
      </c>
      <c r="AQ3195">
        <f t="shared" si="314"/>
        <v>425</v>
      </c>
    </row>
    <row r="3196" spans="1:43">
      <c r="A3196" s="3" t="s">
        <v>29</v>
      </c>
      <c r="B3196" s="3" t="s">
        <v>62</v>
      </c>
      <c r="C3196">
        <v>2016</v>
      </c>
      <c r="D3196">
        <v>1518321.5527999999</v>
      </c>
      <c r="E3196">
        <v>843877.00199999998</v>
      </c>
      <c r="F3196">
        <v>291934.14529999997</v>
      </c>
      <c r="G3196">
        <v>295779.2403</v>
      </c>
      <c r="H3196">
        <v>501415.76819999999</v>
      </c>
      <c r="I3196">
        <v>428310.467</v>
      </c>
      <c r="J3196">
        <v>46.347576141357422</v>
      </c>
      <c r="K3196">
        <v>18.699033737182617</v>
      </c>
      <c r="L3196">
        <v>1701.366943359375</v>
      </c>
      <c r="M3196">
        <v>1650327.375</v>
      </c>
      <c r="N3196">
        <v>1183342.875</v>
      </c>
      <c r="O3196">
        <v>1573991.75</v>
      </c>
      <c r="P3196">
        <v>1625242.875</v>
      </c>
      <c r="Q3196">
        <v>10143846</v>
      </c>
      <c r="R3196">
        <v>0.12832717597484589</v>
      </c>
      <c r="S3196">
        <v>0.84774893522262573</v>
      </c>
      <c r="T3196">
        <v>1512113.875</v>
      </c>
      <c r="U3196">
        <v>1102790.375</v>
      </c>
      <c r="V3196">
        <v>1523258.75</v>
      </c>
      <c r="W3196">
        <v>8917892</v>
      </c>
      <c r="X3196">
        <v>1.0707765817642212</v>
      </c>
      <c r="Y3196">
        <v>0.99785608053207397</v>
      </c>
      <c r="Z3196">
        <v>0.59027242660522461</v>
      </c>
      <c r="AA3196">
        <v>0.24551472067832947</v>
      </c>
      <c r="AB3196">
        <v>0.15343412756919861</v>
      </c>
      <c r="AC3196">
        <v>0.25898075103759766</v>
      </c>
      <c r="AD3196">
        <v>-0.2965141236782074</v>
      </c>
      <c r="AE3196">
        <f>VLOOKUP(C3196,[1]pop_15p_a!$A$8:$AL$68,33,FALSE)</f>
        <v>35101642.198820204</v>
      </c>
      <c r="AF3196" s="10">
        <v>99</v>
      </c>
      <c r="AL3196">
        <f t="shared" si="314"/>
        <v>417</v>
      </c>
      <c r="AM3196">
        <f t="shared" si="314"/>
        <v>419</v>
      </c>
      <c r="AN3196">
        <f t="shared" si="314"/>
        <v>420</v>
      </c>
      <c r="AO3196">
        <f t="shared" si="314"/>
        <v>422</v>
      </c>
      <c r="AP3196">
        <f t="shared" si="314"/>
        <v>424</v>
      </c>
      <c r="AQ3196">
        <f t="shared" si="314"/>
        <v>425</v>
      </c>
    </row>
    <row r="3197" spans="1:43">
      <c r="A3197" s="3" t="s">
        <v>29</v>
      </c>
      <c r="B3197" s="3" t="s">
        <v>62</v>
      </c>
      <c r="C3197">
        <v>2017</v>
      </c>
      <c r="D3197">
        <v>1562227.8912</v>
      </c>
      <c r="E3197">
        <v>869034.6263</v>
      </c>
      <c r="F3197">
        <v>294812.52830000001</v>
      </c>
      <c r="G3197">
        <v>313252.53710000002</v>
      </c>
      <c r="H3197">
        <v>529562.20449999999</v>
      </c>
      <c r="I3197">
        <v>456776.97759999998</v>
      </c>
      <c r="J3197">
        <v>46.354320526123047</v>
      </c>
      <c r="K3197">
        <v>19.175371170043945</v>
      </c>
      <c r="L3197">
        <v>1686.497314453125</v>
      </c>
      <c r="M3197">
        <v>1725901.25</v>
      </c>
      <c r="N3197">
        <v>1230433.5</v>
      </c>
      <c r="O3197">
        <v>1652107</v>
      </c>
      <c r="P3197">
        <v>1701701.125</v>
      </c>
      <c r="Q3197">
        <v>10450522</v>
      </c>
      <c r="R3197">
        <v>0.12766246497631073</v>
      </c>
      <c r="S3197">
        <v>0.86290079355239868</v>
      </c>
      <c r="T3197">
        <v>1557162.5</v>
      </c>
      <c r="U3197">
        <v>1128905.25</v>
      </c>
      <c r="V3197">
        <v>1569051.625</v>
      </c>
      <c r="W3197">
        <v>9047469</v>
      </c>
      <c r="X3197">
        <v>1.0906751155853271</v>
      </c>
      <c r="Y3197">
        <v>1.0059561729431152</v>
      </c>
      <c r="Z3197">
        <v>0.58674389123916626</v>
      </c>
      <c r="AA3197">
        <v>0.25287613272666931</v>
      </c>
      <c r="AB3197">
        <v>0.15114271640777588</v>
      </c>
      <c r="AC3197">
        <v>0.26433095335960388</v>
      </c>
      <c r="AD3197">
        <v>-0.30450457334518433</v>
      </c>
      <c r="AE3197">
        <f>VLOOKUP(C3197,[1]pop_15p_a!$A$8:$AL$68,33,FALSE)</f>
        <v>35156527.813550398</v>
      </c>
      <c r="AF3197" s="10">
        <v>98.1</v>
      </c>
      <c r="AL3197">
        <f t="shared" si="314"/>
        <v>417</v>
      </c>
      <c r="AM3197">
        <f t="shared" si="314"/>
        <v>419</v>
      </c>
      <c r="AN3197">
        <f t="shared" si="314"/>
        <v>420</v>
      </c>
      <c r="AO3197">
        <f t="shared" si="314"/>
        <v>422</v>
      </c>
      <c r="AP3197">
        <f t="shared" si="314"/>
        <v>424</v>
      </c>
      <c r="AQ3197">
        <f t="shared" si="314"/>
        <v>425</v>
      </c>
    </row>
    <row r="3198" spans="1:43">
      <c r="A3198" s="3" t="s">
        <v>30</v>
      </c>
      <c r="B3198" s="3" t="s">
        <v>63</v>
      </c>
      <c r="C3198">
        <v>1950</v>
      </c>
      <c r="D3198">
        <v>77443.547099999996</v>
      </c>
      <c r="E3198">
        <v>48659.376600000003</v>
      </c>
      <c r="F3198">
        <v>18947.538100000002</v>
      </c>
      <c r="G3198">
        <v>15578.6003</v>
      </c>
      <c r="H3198">
        <v>7624.2137000000002</v>
      </c>
      <c r="I3198">
        <v>9471.8948999999993</v>
      </c>
      <c r="J3198">
        <v>7.024569034576416</v>
      </c>
      <c r="K3198">
        <v>3.4640734195709229</v>
      </c>
      <c r="L3198">
        <v>1989.310791015625</v>
      </c>
      <c r="M3198">
        <v>69103.53125</v>
      </c>
      <c r="N3198">
        <v>51410.00390625</v>
      </c>
      <c r="O3198">
        <v>66617.359375</v>
      </c>
      <c r="P3198">
        <v>67034.8515625</v>
      </c>
      <c r="Q3198">
        <v>158002.734375</v>
      </c>
      <c r="T3198">
        <v>77790.7265625</v>
      </c>
      <c r="U3198">
        <v>70140.546875</v>
      </c>
      <c r="V3198">
        <v>85805.078125</v>
      </c>
      <c r="W3198">
        <v>351407.65625</v>
      </c>
      <c r="Z3198">
        <v>0.65417647361755371</v>
      </c>
      <c r="AA3198">
        <v>0.23649533092975616</v>
      </c>
      <c r="AB3198">
        <v>0.14531993865966797</v>
      </c>
      <c r="AC3198">
        <v>0.19254609942436218</v>
      </c>
      <c r="AD3198">
        <v>-0.24311207234859467</v>
      </c>
      <c r="AL3198">
        <f t="shared" ref="AL3198:AQ3198" si="315">AL3130+9</f>
        <v>426</v>
      </c>
      <c r="AM3198">
        <f t="shared" si="315"/>
        <v>428</v>
      </c>
      <c r="AN3198">
        <f t="shared" si="315"/>
        <v>429</v>
      </c>
      <c r="AO3198">
        <f t="shared" si="315"/>
        <v>431</v>
      </c>
      <c r="AP3198">
        <f t="shared" si="315"/>
        <v>433</v>
      </c>
      <c r="AQ3198">
        <f t="shared" si="315"/>
        <v>434</v>
      </c>
    </row>
    <row r="3199" spans="1:43">
      <c r="A3199" s="3" t="s">
        <v>30</v>
      </c>
      <c r="B3199" s="3" t="s">
        <v>63</v>
      </c>
      <c r="C3199">
        <v>1951</v>
      </c>
      <c r="D3199">
        <v>79616.853700000007</v>
      </c>
      <c r="E3199">
        <v>48124.125399999997</v>
      </c>
      <c r="F3199">
        <v>19951.750100000001</v>
      </c>
      <c r="G3199">
        <v>15968.090700000001</v>
      </c>
      <c r="H3199">
        <v>8134.991</v>
      </c>
      <c r="I3199">
        <v>10864.306399999999</v>
      </c>
      <c r="J3199">
        <v>7.0834827423095703</v>
      </c>
      <c r="K3199">
        <v>3.4622430801391602</v>
      </c>
      <c r="L3199">
        <v>1980.4300537109375</v>
      </c>
      <c r="M3199">
        <v>73437.3359375</v>
      </c>
      <c r="N3199">
        <v>51458.12890625</v>
      </c>
      <c r="O3199">
        <v>70978.3046875</v>
      </c>
      <c r="P3199">
        <v>71804.1640625</v>
      </c>
      <c r="Q3199">
        <v>170359</v>
      </c>
      <c r="T3199">
        <v>80021.28125</v>
      </c>
      <c r="U3199">
        <v>70215.75</v>
      </c>
      <c r="V3199">
        <v>91250.3359375</v>
      </c>
      <c r="W3199">
        <v>367192.03125</v>
      </c>
      <c r="Z3199">
        <v>0.62918907403945923</v>
      </c>
      <c r="AA3199">
        <v>0.29661038517951965</v>
      </c>
      <c r="AB3199">
        <v>0.15272070467472076</v>
      </c>
      <c r="AC3199">
        <v>0.2182023674249649</v>
      </c>
      <c r="AD3199">
        <v>-0.30683490633964539</v>
      </c>
      <c r="AL3199">
        <f t="shared" ref="AL3199:AQ3199" si="316">AL3131+9</f>
        <v>426</v>
      </c>
      <c r="AM3199">
        <f t="shared" si="316"/>
        <v>428</v>
      </c>
      <c r="AN3199">
        <f t="shared" si="316"/>
        <v>429</v>
      </c>
      <c r="AO3199">
        <f t="shared" si="316"/>
        <v>431</v>
      </c>
      <c r="AP3199">
        <f t="shared" si="316"/>
        <v>433</v>
      </c>
      <c r="AQ3199">
        <f t="shared" si="316"/>
        <v>434</v>
      </c>
    </row>
    <row r="3200" spans="1:43">
      <c r="A3200" s="3" t="s">
        <v>30</v>
      </c>
      <c r="B3200" s="3" t="s">
        <v>63</v>
      </c>
      <c r="C3200">
        <v>1952</v>
      </c>
      <c r="D3200">
        <v>80924.916400000002</v>
      </c>
      <c r="E3200">
        <v>49904.682200000003</v>
      </c>
      <c r="F3200">
        <v>21029.169900000001</v>
      </c>
      <c r="G3200">
        <v>16495.038400000001</v>
      </c>
      <c r="H3200">
        <v>7500.4174999999996</v>
      </c>
      <c r="I3200">
        <v>10234.2065</v>
      </c>
      <c r="J3200">
        <v>7.1354031562805176</v>
      </c>
      <c r="K3200">
        <v>3.4574882984161377</v>
      </c>
      <c r="L3200">
        <v>1980.4300537109375</v>
      </c>
      <c r="M3200">
        <v>73061.875</v>
      </c>
      <c r="N3200">
        <v>52707.98046875</v>
      </c>
      <c r="O3200">
        <v>72454.15625</v>
      </c>
      <c r="P3200">
        <v>72011.984375</v>
      </c>
      <c r="Q3200">
        <v>178492.765625</v>
      </c>
      <c r="T3200">
        <v>81275.96875</v>
      </c>
      <c r="U3200">
        <v>72900.6015625</v>
      </c>
      <c r="V3200">
        <v>92118.6953125</v>
      </c>
      <c r="W3200">
        <v>380471.75</v>
      </c>
      <c r="Z3200">
        <v>0.62525719404220581</v>
      </c>
      <c r="AA3200">
        <v>0.29325276613235474</v>
      </c>
      <c r="AB3200">
        <v>0.1575150340795517</v>
      </c>
      <c r="AC3200">
        <v>0.19208773970603943</v>
      </c>
      <c r="AD3200">
        <v>-0.27284890413284302</v>
      </c>
      <c r="AL3200">
        <f t="shared" ref="AL3200:AQ3200" si="317">AL3132+9</f>
        <v>426</v>
      </c>
      <c r="AM3200">
        <f t="shared" si="317"/>
        <v>428</v>
      </c>
      <c r="AN3200">
        <f t="shared" si="317"/>
        <v>429</v>
      </c>
      <c r="AO3200">
        <f t="shared" si="317"/>
        <v>431</v>
      </c>
      <c r="AP3200">
        <f t="shared" si="317"/>
        <v>433</v>
      </c>
      <c r="AQ3200">
        <f t="shared" si="317"/>
        <v>434</v>
      </c>
    </row>
    <row r="3201" spans="1:43">
      <c r="A3201" s="3" t="s">
        <v>30</v>
      </c>
      <c r="B3201" s="3" t="s">
        <v>63</v>
      </c>
      <c r="C3201">
        <v>1953</v>
      </c>
      <c r="D3201">
        <v>83726.015100000004</v>
      </c>
      <c r="E3201">
        <v>51202.246099999997</v>
      </c>
      <c r="F3201">
        <v>22795.6119</v>
      </c>
      <c r="G3201">
        <v>18524.0157</v>
      </c>
      <c r="H3201">
        <v>7785.4557999999997</v>
      </c>
      <c r="I3201">
        <v>10234.2065</v>
      </c>
      <c r="J3201">
        <v>7.1822619438171387</v>
      </c>
      <c r="K3201">
        <v>3.4546620845794678</v>
      </c>
      <c r="L3201">
        <v>1960.69482421875</v>
      </c>
      <c r="M3201">
        <v>75378.1484375</v>
      </c>
      <c r="N3201">
        <v>54940.68359375</v>
      </c>
      <c r="O3201">
        <v>74167.203125</v>
      </c>
      <c r="P3201">
        <v>74302.8125</v>
      </c>
      <c r="Q3201">
        <v>183217.578125</v>
      </c>
      <c r="T3201">
        <v>84064.171875</v>
      </c>
      <c r="U3201">
        <v>75715.265625</v>
      </c>
      <c r="V3201">
        <v>94125.4609375</v>
      </c>
      <c r="W3201">
        <v>392597.625</v>
      </c>
      <c r="Z3201">
        <v>0.6143794059753418</v>
      </c>
      <c r="AA3201">
        <v>0.27247318625450134</v>
      </c>
      <c r="AB3201">
        <v>0.16422568261623383</v>
      </c>
      <c r="AC3201">
        <v>0.1817782074213028</v>
      </c>
      <c r="AD3201">
        <v>-0.24147751927375793</v>
      </c>
      <c r="AL3201">
        <f t="shared" ref="AL3201:AQ3201" si="318">AL3133+9</f>
        <v>426</v>
      </c>
      <c r="AM3201">
        <f t="shared" si="318"/>
        <v>428</v>
      </c>
      <c r="AN3201">
        <f t="shared" si="318"/>
        <v>429</v>
      </c>
      <c r="AO3201">
        <f t="shared" si="318"/>
        <v>431</v>
      </c>
      <c r="AP3201">
        <f t="shared" si="318"/>
        <v>433</v>
      </c>
      <c r="AQ3201">
        <f t="shared" si="318"/>
        <v>434</v>
      </c>
    </row>
    <row r="3202" spans="1:43">
      <c r="A3202" s="3" t="s">
        <v>30</v>
      </c>
      <c r="B3202" s="3" t="s">
        <v>63</v>
      </c>
      <c r="C3202">
        <v>1954</v>
      </c>
      <c r="D3202">
        <v>88514.278000000006</v>
      </c>
      <c r="E3202">
        <v>53301.590400000001</v>
      </c>
      <c r="F3202">
        <v>23912.6381</v>
      </c>
      <c r="G3202">
        <v>20524.518599999999</v>
      </c>
      <c r="H3202">
        <v>8618.4812000000002</v>
      </c>
      <c r="I3202">
        <v>11933.0481</v>
      </c>
      <c r="J3202">
        <v>7.2243542671203613</v>
      </c>
      <c r="K3202">
        <v>3.451469898223877</v>
      </c>
      <c r="L3202">
        <v>1971.5491943359375</v>
      </c>
      <c r="M3202">
        <v>79878.1953125</v>
      </c>
      <c r="N3202">
        <v>57218.01171875</v>
      </c>
      <c r="O3202">
        <v>79483.3515625</v>
      </c>
      <c r="P3202">
        <v>78502.984375</v>
      </c>
      <c r="Q3202">
        <v>189001.296875</v>
      </c>
      <c r="R3202">
        <v>2.6497486978769302E-2</v>
      </c>
      <c r="S3202">
        <v>0.74885725975036621</v>
      </c>
      <c r="T3202">
        <v>88943.515625</v>
      </c>
      <c r="U3202">
        <v>78689.875</v>
      </c>
      <c r="V3202">
        <v>101381.3984375</v>
      </c>
      <c r="W3202">
        <v>409034.65625</v>
      </c>
      <c r="X3202">
        <v>0.15841048955917358</v>
      </c>
      <c r="Y3202">
        <v>0.58038055896759033</v>
      </c>
      <c r="Z3202">
        <v>0.6067657470703125</v>
      </c>
      <c r="AA3202">
        <v>0.30018588900566101</v>
      </c>
      <c r="AB3202">
        <v>0.16465914249420166</v>
      </c>
      <c r="AC3202">
        <v>0.18874450027942657</v>
      </c>
      <c r="AD3202">
        <v>-0.2638283371925354</v>
      </c>
      <c r="AL3202">
        <f t="shared" ref="AL3202:AQ3202" si="319">AL3134+9</f>
        <v>426</v>
      </c>
      <c r="AM3202">
        <f t="shared" si="319"/>
        <v>428</v>
      </c>
      <c r="AN3202">
        <f t="shared" si="319"/>
        <v>429</v>
      </c>
      <c r="AO3202">
        <f t="shared" si="319"/>
        <v>431</v>
      </c>
      <c r="AP3202">
        <f t="shared" si="319"/>
        <v>433</v>
      </c>
      <c r="AQ3202">
        <f t="shared" si="319"/>
        <v>434</v>
      </c>
    </row>
    <row r="3203" spans="1:43">
      <c r="A3203" s="3" t="s">
        <v>30</v>
      </c>
      <c r="B3203" s="3" t="s">
        <v>63</v>
      </c>
      <c r="C3203">
        <v>1955</v>
      </c>
      <c r="D3203">
        <v>91180.153999999995</v>
      </c>
      <c r="E3203">
        <v>54953.998800000001</v>
      </c>
      <c r="F3203">
        <v>24414.7441</v>
      </c>
      <c r="G3203">
        <v>20339.773300000001</v>
      </c>
      <c r="H3203">
        <v>9066.6517000000003</v>
      </c>
      <c r="I3203">
        <v>13078.6402</v>
      </c>
      <c r="J3203">
        <v>7.2733259201049805</v>
      </c>
      <c r="K3203">
        <v>3.4482185840606689</v>
      </c>
      <c r="L3203">
        <v>1960.69482421875</v>
      </c>
      <c r="M3203">
        <v>82777.3828125</v>
      </c>
      <c r="N3203">
        <v>58829.546875</v>
      </c>
      <c r="O3203">
        <v>82606.8359375</v>
      </c>
      <c r="P3203">
        <v>80988.84375</v>
      </c>
      <c r="Q3203">
        <v>198766.484375</v>
      </c>
      <c r="R3203">
        <v>2.7115996927022934E-2</v>
      </c>
      <c r="S3203">
        <v>0.73541510105133057</v>
      </c>
      <c r="T3203">
        <v>91592.3046875</v>
      </c>
      <c r="U3203">
        <v>81078.1328125</v>
      </c>
      <c r="V3203">
        <v>105905.5703125</v>
      </c>
      <c r="W3203">
        <v>427184.65625</v>
      </c>
      <c r="X3203">
        <v>0.16624824702739716</v>
      </c>
      <c r="Y3203">
        <v>0.58759200572967529</v>
      </c>
      <c r="Z3203">
        <v>0.60794919729232788</v>
      </c>
      <c r="AA3203">
        <v>0.31309899687767029</v>
      </c>
      <c r="AB3203">
        <v>0.16671738028526306</v>
      </c>
      <c r="AC3203">
        <v>0.19217045605182648</v>
      </c>
      <c r="AD3203">
        <v>-0.28019002079963684</v>
      </c>
      <c r="AL3203">
        <f t="shared" ref="AL3203:AQ3203" si="320">AL3135+9</f>
        <v>426</v>
      </c>
      <c r="AM3203">
        <f t="shared" si="320"/>
        <v>428</v>
      </c>
      <c r="AN3203">
        <f t="shared" si="320"/>
        <v>429</v>
      </c>
      <c r="AO3203">
        <f t="shared" si="320"/>
        <v>431</v>
      </c>
      <c r="AP3203">
        <f t="shared" si="320"/>
        <v>433</v>
      </c>
      <c r="AQ3203">
        <f t="shared" si="320"/>
        <v>434</v>
      </c>
    </row>
    <row r="3204" spans="1:43">
      <c r="A3204" s="3" t="s">
        <v>30</v>
      </c>
      <c r="B3204" s="3" t="s">
        <v>63</v>
      </c>
      <c r="C3204">
        <v>1956</v>
      </c>
      <c r="D3204">
        <v>94219.743600000002</v>
      </c>
      <c r="E3204">
        <v>56492.7546</v>
      </c>
      <c r="F3204">
        <v>25659.915799999999</v>
      </c>
      <c r="G3204">
        <v>20929.602200000001</v>
      </c>
      <c r="H3204">
        <v>9918.9315999999999</v>
      </c>
      <c r="I3204">
        <v>14020.269200000001</v>
      </c>
      <c r="J3204">
        <v>7.3255681991577148</v>
      </c>
      <c r="K3204">
        <v>3.444624662399292</v>
      </c>
      <c r="L3204">
        <v>1936.0257568359375</v>
      </c>
      <c r="M3204">
        <v>85636.15625</v>
      </c>
      <c r="N3204">
        <v>60439.5390625</v>
      </c>
      <c r="O3204">
        <v>84955.359375</v>
      </c>
      <c r="P3204">
        <v>83698</v>
      </c>
      <c r="Q3204">
        <v>213419.28125</v>
      </c>
      <c r="R3204">
        <v>2.7401398867368698E-2</v>
      </c>
      <c r="S3204">
        <v>0.74468767642974854</v>
      </c>
      <c r="T3204">
        <v>94659.3203125</v>
      </c>
      <c r="U3204">
        <v>83875.0390625</v>
      </c>
      <c r="V3204">
        <v>108982.7734375</v>
      </c>
      <c r="W3204">
        <v>444984.75</v>
      </c>
      <c r="X3204">
        <v>0.17355428636074066</v>
      </c>
      <c r="Y3204">
        <v>0.59926038980484009</v>
      </c>
      <c r="Z3204">
        <v>0.59896284341812134</v>
      </c>
      <c r="AA3204">
        <v>0.31184878945350647</v>
      </c>
      <c r="AB3204">
        <v>0.1698468029499054</v>
      </c>
      <c r="AC3204">
        <v>0.20262157917022705</v>
      </c>
      <c r="AD3204">
        <v>-0.28572645783424377</v>
      </c>
      <c r="AL3204">
        <f t="shared" ref="AL3204:AQ3204" si="321">AL3136+9</f>
        <v>426</v>
      </c>
      <c r="AM3204">
        <f t="shared" si="321"/>
        <v>428</v>
      </c>
      <c r="AN3204">
        <f t="shared" si="321"/>
        <v>429</v>
      </c>
      <c r="AO3204">
        <f t="shared" si="321"/>
        <v>431</v>
      </c>
      <c r="AP3204">
        <f t="shared" si="321"/>
        <v>433</v>
      </c>
      <c r="AQ3204">
        <f t="shared" si="321"/>
        <v>434</v>
      </c>
    </row>
    <row r="3205" spans="1:43">
      <c r="A3205" s="3" t="s">
        <v>30</v>
      </c>
      <c r="B3205" s="3" t="s">
        <v>63</v>
      </c>
      <c r="C3205">
        <v>1957</v>
      </c>
      <c r="D3205">
        <v>96460.986300000004</v>
      </c>
      <c r="E3205">
        <v>57340.0936</v>
      </c>
      <c r="F3205">
        <v>26404.003700000001</v>
      </c>
      <c r="G3205">
        <v>21452.821</v>
      </c>
      <c r="H3205">
        <v>10811.6106</v>
      </c>
      <c r="I3205">
        <v>14987.636500000001</v>
      </c>
      <c r="J3205">
        <v>7.3748927116394043</v>
      </c>
      <c r="K3205">
        <v>3.4955954551696777</v>
      </c>
      <c r="L3205">
        <v>1936.0257568359375</v>
      </c>
      <c r="M3205">
        <v>87509.609375</v>
      </c>
      <c r="N3205">
        <v>61332.625</v>
      </c>
      <c r="O3205">
        <v>86711.3515625</v>
      </c>
      <c r="P3205">
        <v>85663.9296875</v>
      </c>
      <c r="Q3205">
        <v>221748.75</v>
      </c>
      <c r="R3205">
        <v>2.7877440676093102E-2</v>
      </c>
      <c r="S3205">
        <v>0.72655367851257324</v>
      </c>
      <c r="T3205">
        <v>96889.8828125</v>
      </c>
      <c r="U3205">
        <v>85239.734375</v>
      </c>
      <c r="V3205">
        <v>111054.2734375</v>
      </c>
      <c r="W3205">
        <v>462817.78125</v>
      </c>
      <c r="X3205">
        <v>0.18089836835861206</v>
      </c>
      <c r="Y3205">
        <v>0.59460902214050293</v>
      </c>
      <c r="Z3205">
        <v>0.59266221523284912</v>
      </c>
      <c r="AA3205">
        <v>0.31681537628173828</v>
      </c>
      <c r="AB3205">
        <v>0.17298376560211182</v>
      </c>
      <c r="AC3205">
        <v>0.21431657671928406</v>
      </c>
      <c r="AD3205">
        <v>-0.30085372924804688</v>
      </c>
      <c r="AL3205">
        <f t="shared" ref="AL3205:AQ3205" si="322">AL3137+9</f>
        <v>426</v>
      </c>
      <c r="AM3205">
        <f t="shared" si="322"/>
        <v>428</v>
      </c>
      <c r="AN3205">
        <f t="shared" si="322"/>
        <v>429</v>
      </c>
      <c r="AO3205">
        <f t="shared" si="322"/>
        <v>431</v>
      </c>
      <c r="AP3205">
        <f t="shared" si="322"/>
        <v>433</v>
      </c>
      <c r="AQ3205">
        <f t="shared" si="322"/>
        <v>434</v>
      </c>
    </row>
    <row r="3206" spans="1:43">
      <c r="A3206" s="3" t="s">
        <v>30</v>
      </c>
      <c r="B3206" s="3" t="s">
        <v>63</v>
      </c>
      <c r="C3206">
        <v>1958</v>
      </c>
      <c r="D3206">
        <v>98786.921799999996</v>
      </c>
      <c r="E3206">
        <v>58773.601999999999</v>
      </c>
      <c r="F3206">
        <v>27618.640200000002</v>
      </c>
      <c r="G3206">
        <v>23555.187999999998</v>
      </c>
      <c r="H3206">
        <v>10822.4782</v>
      </c>
      <c r="I3206">
        <v>15377.351500000001</v>
      </c>
      <c r="J3206">
        <v>7.4203028678894043</v>
      </c>
      <c r="K3206">
        <v>3.5486462116241455</v>
      </c>
      <c r="L3206">
        <v>1904.4493408203125</v>
      </c>
      <c r="M3206">
        <v>89957.203125</v>
      </c>
      <c r="N3206">
        <v>63342.23828125</v>
      </c>
      <c r="O3206">
        <v>89591.359375</v>
      </c>
      <c r="P3206">
        <v>88275.4375</v>
      </c>
      <c r="Q3206">
        <v>224578.53125</v>
      </c>
      <c r="R3206">
        <v>2.8231069445610046E-2</v>
      </c>
      <c r="S3206">
        <v>0.74028134346008301</v>
      </c>
      <c r="T3206">
        <v>99259.8515625</v>
      </c>
      <c r="U3206">
        <v>87762.46875</v>
      </c>
      <c r="V3206">
        <v>114443.828125</v>
      </c>
      <c r="W3206">
        <v>480993.625</v>
      </c>
      <c r="X3206">
        <v>0.18828596174716949</v>
      </c>
      <c r="Y3206">
        <v>0.59693586826324463</v>
      </c>
      <c r="Z3206">
        <v>0.58447432518005371</v>
      </c>
      <c r="AA3206">
        <v>0.31511300802230835</v>
      </c>
      <c r="AB3206">
        <v>0.17593075335025787</v>
      </c>
      <c r="AC3206">
        <v>0.19977858662605286</v>
      </c>
      <c r="AD3206">
        <v>-0.27812141180038452</v>
      </c>
      <c r="AL3206">
        <f t="shared" ref="AL3206:AQ3206" si="323">AL3138+9</f>
        <v>426</v>
      </c>
      <c r="AM3206">
        <f t="shared" si="323"/>
        <v>428</v>
      </c>
      <c r="AN3206">
        <f t="shared" si="323"/>
        <v>429</v>
      </c>
      <c r="AO3206">
        <f t="shared" si="323"/>
        <v>431</v>
      </c>
      <c r="AP3206">
        <f t="shared" si="323"/>
        <v>433</v>
      </c>
      <c r="AQ3206">
        <f t="shared" si="323"/>
        <v>434</v>
      </c>
    </row>
    <row r="3207" spans="1:43">
      <c r="A3207" s="3" t="s">
        <v>30</v>
      </c>
      <c r="B3207" s="3" t="s">
        <v>63</v>
      </c>
      <c r="C3207">
        <v>1959</v>
      </c>
      <c r="D3207">
        <v>104084.9005</v>
      </c>
      <c r="E3207">
        <v>60889.513099999996</v>
      </c>
      <c r="F3207">
        <v>28944.302199999998</v>
      </c>
      <c r="G3207">
        <v>25910.774600000001</v>
      </c>
      <c r="H3207">
        <v>11482.684999999999</v>
      </c>
      <c r="I3207">
        <v>15915.5466</v>
      </c>
      <c r="J3207">
        <v>7.4574637413024902</v>
      </c>
      <c r="K3207">
        <v>3.6036202907562256</v>
      </c>
      <c r="L3207">
        <v>1878.7935791015625</v>
      </c>
      <c r="M3207">
        <v>95026.375</v>
      </c>
      <c r="N3207">
        <v>65534.81640625</v>
      </c>
      <c r="O3207">
        <v>93741.4921875</v>
      </c>
      <c r="P3207">
        <v>92792.6640625</v>
      </c>
      <c r="Q3207">
        <v>232393</v>
      </c>
      <c r="R3207">
        <v>2.8410809114575386E-2</v>
      </c>
      <c r="S3207">
        <v>0.74075448513031006</v>
      </c>
      <c r="T3207">
        <v>104557.421875</v>
      </c>
      <c r="U3207">
        <v>91230.1796875</v>
      </c>
      <c r="V3207">
        <v>120306.2734375</v>
      </c>
      <c r="W3207">
        <v>501300.0625</v>
      </c>
      <c r="X3207">
        <v>0.19647775590419769</v>
      </c>
      <c r="Y3207">
        <v>0.61419767141342163</v>
      </c>
      <c r="Z3207">
        <v>0.57129484415054321</v>
      </c>
      <c r="AA3207">
        <v>0.32055160403251648</v>
      </c>
      <c r="AB3207">
        <v>0.17346823215484619</v>
      </c>
      <c r="AC3207">
        <v>0.19849836826324463</v>
      </c>
      <c r="AD3207">
        <v>-0.26642456650733948</v>
      </c>
      <c r="AL3207">
        <f t="shared" ref="AL3207:AQ3207" si="324">AL3139+9</f>
        <v>426</v>
      </c>
      <c r="AM3207">
        <f t="shared" si="324"/>
        <v>428</v>
      </c>
      <c r="AN3207">
        <f t="shared" si="324"/>
        <v>429</v>
      </c>
      <c r="AO3207">
        <f t="shared" si="324"/>
        <v>431</v>
      </c>
      <c r="AP3207">
        <f t="shared" si="324"/>
        <v>433</v>
      </c>
      <c r="AQ3207">
        <f t="shared" si="324"/>
        <v>434</v>
      </c>
    </row>
    <row r="3208" spans="1:43">
      <c r="A3208" s="3" t="s">
        <v>30</v>
      </c>
      <c r="B3208" s="3" t="s">
        <v>63</v>
      </c>
      <c r="C3208">
        <v>1960</v>
      </c>
      <c r="D3208">
        <v>107888.2844</v>
      </c>
      <c r="E3208">
        <v>61863.782299999999</v>
      </c>
      <c r="F3208">
        <v>29204.809700000002</v>
      </c>
      <c r="G3208">
        <v>26843.483899999999</v>
      </c>
      <c r="H3208">
        <v>12895.0008</v>
      </c>
      <c r="I3208">
        <v>18493.857199999999</v>
      </c>
      <c r="J3208">
        <v>7.4916610717773437</v>
      </c>
      <c r="K3208">
        <v>3.6606490612030029</v>
      </c>
      <c r="L3208">
        <v>1873.8597412109375</v>
      </c>
      <c r="M3208">
        <v>99116.59375</v>
      </c>
      <c r="N3208">
        <v>67131.4375</v>
      </c>
      <c r="O3208">
        <v>99134.234375</v>
      </c>
      <c r="P3208">
        <v>96914.953125</v>
      </c>
      <c r="Q3208">
        <v>240609.890625</v>
      </c>
      <c r="R3208">
        <v>2.9592957347631454E-2</v>
      </c>
      <c r="S3208">
        <v>0.70252013206481934</v>
      </c>
      <c r="T3208">
        <v>108460.8984375</v>
      </c>
      <c r="U3208">
        <v>92458.546875</v>
      </c>
      <c r="V3208">
        <v>127083.578125</v>
      </c>
      <c r="W3208">
        <v>526977.0625</v>
      </c>
      <c r="X3208">
        <v>0.20761813223361969</v>
      </c>
      <c r="Y3208">
        <v>0.61509537696838379</v>
      </c>
      <c r="Z3208">
        <v>0.59277182817459106</v>
      </c>
      <c r="AA3208">
        <v>0.3664509654045105</v>
      </c>
      <c r="AB3208">
        <v>0.1759227067232132</v>
      </c>
      <c r="AC3208">
        <v>0.22176031768321991</v>
      </c>
      <c r="AD3208">
        <v>-0.35251909494400024</v>
      </c>
      <c r="AE3208">
        <f>VLOOKUP(C3208,[1]pop_15p_a!$A$8:$AL$68,34,FALSE)</f>
        <v>5482672.6862392798</v>
      </c>
      <c r="AL3208">
        <f t="shared" ref="AL3208:AQ3208" si="325">AL3140+9</f>
        <v>426</v>
      </c>
      <c r="AM3208">
        <f t="shared" si="325"/>
        <v>428</v>
      </c>
      <c r="AN3208">
        <f t="shared" si="325"/>
        <v>429</v>
      </c>
      <c r="AO3208">
        <f t="shared" si="325"/>
        <v>431</v>
      </c>
      <c r="AP3208">
        <f t="shared" si="325"/>
        <v>433</v>
      </c>
      <c r="AQ3208">
        <f t="shared" si="325"/>
        <v>434</v>
      </c>
    </row>
    <row r="3209" spans="1:43">
      <c r="A3209" s="3" t="s">
        <v>30</v>
      </c>
      <c r="B3209" s="3" t="s">
        <v>63</v>
      </c>
      <c r="C3209">
        <v>1961</v>
      </c>
      <c r="D3209">
        <v>114017.7337</v>
      </c>
      <c r="E3209">
        <v>65142.530899999998</v>
      </c>
      <c r="F3209">
        <v>30197.778600000001</v>
      </c>
      <c r="G3209">
        <v>28990.9355</v>
      </c>
      <c r="H3209">
        <v>13565.602800000001</v>
      </c>
      <c r="I3209">
        <v>18530.886200000001</v>
      </c>
      <c r="J3209">
        <v>7.5313239097595215</v>
      </c>
      <c r="K3209">
        <v>3.6901175975799561</v>
      </c>
      <c r="L3209">
        <v>1875.833251953125</v>
      </c>
      <c r="M3209">
        <v>104671.953125</v>
      </c>
      <c r="N3209">
        <v>71432.1640625</v>
      </c>
      <c r="O3209">
        <v>103253.046875</v>
      </c>
      <c r="P3209">
        <v>102060.2265625</v>
      </c>
      <c r="Q3209">
        <v>250432.953125</v>
      </c>
      <c r="R3209">
        <v>2.8291486203670502E-2</v>
      </c>
      <c r="S3209">
        <v>0.7430998682975769</v>
      </c>
      <c r="T3209">
        <v>114594.9375</v>
      </c>
      <c r="U3209">
        <v>97117.734375</v>
      </c>
      <c r="V3209">
        <v>132722.828125</v>
      </c>
      <c r="W3209">
        <v>552690.25</v>
      </c>
      <c r="X3209">
        <v>0.21861828863620758</v>
      </c>
      <c r="Y3209">
        <v>0.63002389669418335</v>
      </c>
      <c r="Z3209">
        <v>0.58961927890777588</v>
      </c>
      <c r="AA3209">
        <v>0.34123644232749939</v>
      </c>
      <c r="AB3209">
        <v>0.17639519274234772</v>
      </c>
      <c r="AC3209">
        <v>0.21234524250030518</v>
      </c>
      <c r="AD3209">
        <v>-0.3175337016582489</v>
      </c>
      <c r="AE3209">
        <f>VLOOKUP(C3209,[1]pop_15p_a!$A$8:$AL$68,34,FALSE)</f>
        <v>5538986.3498561298</v>
      </c>
      <c r="AL3209">
        <f t="shared" ref="AL3209:AQ3209" si="326">AL3141+9</f>
        <v>426</v>
      </c>
      <c r="AM3209">
        <f t="shared" si="326"/>
        <v>428</v>
      </c>
      <c r="AN3209">
        <f t="shared" si="326"/>
        <v>429</v>
      </c>
      <c r="AO3209">
        <f t="shared" si="326"/>
        <v>431</v>
      </c>
      <c r="AP3209">
        <f t="shared" si="326"/>
        <v>433</v>
      </c>
      <c r="AQ3209">
        <f t="shared" si="326"/>
        <v>434</v>
      </c>
    </row>
    <row r="3210" spans="1:43">
      <c r="A3210" s="3" t="s">
        <v>30</v>
      </c>
      <c r="B3210" s="3" t="s">
        <v>63</v>
      </c>
      <c r="C3210">
        <v>1962</v>
      </c>
      <c r="D3210">
        <v>118873.8029</v>
      </c>
      <c r="E3210">
        <v>67292.184399999998</v>
      </c>
      <c r="F3210">
        <v>32100.287499999999</v>
      </c>
      <c r="G3210">
        <v>30817.370999999999</v>
      </c>
      <c r="H3210">
        <v>14664.411899999999</v>
      </c>
      <c r="I3210">
        <v>19587.123</v>
      </c>
      <c r="J3210">
        <v>7.5729761123657227</v>
      </c>
      <c r="K3210">
        <v>3.7099611759185791</v>
      </c>
      <c r="L3210">
        <v>1863.9921875</v>
      </c>
      <c r="M3210">
        <v>108461.5625</v>
      </c>
      <c r="N3210">
        <v>74551.4453125</v>
      </c>
      <c r="O3210">
        <v>106617.90625</v>
      </c>
      <c r="P3210">
        <v>105355.1875</v>
      </c>
      <c r="Q3210">
        <v>261497.46875</v>
      </c>
      <c r="R3210">
        <v>2.8958924114704132E-2</v>
      </c>
      <c r="S3210">
        <v>0.75717103481292725</v>
      </c>
      <c r="T3210">
        <v>119474.28125</v>
      </c>
      <c r="U3210">
        <v>100925.453125</v>
      </c>
      <c r="V3210">
        <v>137517.5625</v>
      </c>
      <c r="W3210">
        <v>578624.5625</v>
      </c>
      <c r="X3210">
        <v>0.23001751303672791</v>
      </c>
      <c r="Y3210">
        <v>0.64217329025268555</v>
      </c>
      <c r="Z3210">
        <v>0.57486385107040405</v>
      </c>
      <c r="AA3210">
        <v>0.32358682155609131</v>
      </c>
      <c r="AB3210">
        <v>0.17744438350200653</v>
      </c>
      <c r="AC3210">
        <v>0.2094932496547699</v>
      </c>
      <c r="AD3210">
        <v>-0.28382524847984314</v>
      </c>
      <c r="AE3210">
        <f>VLOOKUP(C3210,[1]pop_15p_a!$A$8:$AL$68,34,FALSE)</f>
        <v>5596837.2366502201</v>
      </c>
      <c r="AL3210">
        <f t="shared" ref="AL3210:AQ3210" si="327">AL3142+9</f>
        <v>426</v>
      </c>
      <c r="AM3210">
        <f t="shared" si="327"/>
        <v>428</v>
      </c>
      <c r="AN3210">
        <f t="shared" si="327"/>
        <v>429</v>
      </c>
      <c r="AO3210">
        <f t="shared" si="327"/>
        <v>431</v>
      </c>
      <c r="AP3210">
        <f t="shared" si="327"/>
        <v>433</v>
      </c>
      <c r="AQ3210">
        <f t="shared" si="327"/>
        <v>434</v>
      </c>
    </row>
    <row r="3211" spans="1:43">
      <c r="A3211" s="3" t="s">
        <v>30</v>
      </c>
      <c r="B3211" s="3" t="s">
        <v>63</v>
      </c>
      <c r="C3211">
        <v>1963</v>
      </c>
      <c r="D3211">
        <v>125207.3204</v>
      </c>
      <c r="E3211">
        <v>70252.998200000002</v>
      </c>
      <c r="F3211">
        <v>35149.846799999999</v>
      </c>
      <c r="G3211">
        <v>32912.958299999998</v>
      </c>
      <c r="H3211">
        <v>15734.870699999999</v>
      </c>
      <c r="I3211">
        <v>20977.834800000001</v>
      </c>
      <c r="J3211">
        <v>7.6157808303833008</v>
      </c>
      <c r="K3211">
        <v>3.7288510799407959</v>
      </c>
      <c r="L3211">
        <v>1858.071533203125</v>
      </c>
      <c r="M3211">
        <v>113803.34375</v>
      </c>
      <c r="N3211">
        <v>78258.5</v>
      </c>
      <c r="O3211">
        <v>111880.6171875</v>
      </c>
      <c r="P3211">
        <v>110465.7734375</v>
      </c>
      <c r="Q3211">
        <v>271431.75</v>
      </c>
      <c r="R3211">
        <v>2.914653904736042E-2</v>
      </c>
      <c r="S3211">
        <v>0.77215909957885742</v>
      </c>
      <c r="T3211">
        <v>125747.7265625</v>
      </c>
      <c r="U3211">
        <v>106451.21875</v>
      </c>
      <c r="V3211">
        <v>144323.71875</v>
      </c>
      <c r="W3211">
        <v>605154.125</v>
      </c>
      <c r="X3211">
        <v>0.24161878228187561</v>
      </c>
      <c r="Y3211">
        <v>0.66091668605804443</v>
      </c>
      <c r="Z3211">
        <v>0.56444633007049561</v>
      </c>
      <c r="AA3211">
        <v>0.3217865526676178</v>
      </c>
      <c r="AB3211">
        <v>0.18454080820083618</v>
      </c>
      <c r="AC3211">
        <v>0.22914738953113556</v>
      </c>
      <c r="AD3211">
        <v>-0.28747972846031189</v>
      </c>
      <c r="AE3211">
        <f>VLOOKUP(C3211,[1]pop_15p_a!$A$8:$AL$68,34,FALSE)</f>
        <v>5650305.1400282802</v>
      </c>
      <c r="AL3211">
        <f t="shared" ref="AL3211:AQ3211" si="328">AL3143+9</f>
        <v>426</v>
      </c>
      <c r="AM3211">
        <f t="shared" si="328"/>
        <v>428</v>
      </c>
      <c r="AN3211">
        <f t="shared" si="328"/>
        <v>429</v>
      </c>
      <c r="AO3211">
        <f t="shared" si="328"/>
        <v>431</v>
      </c>
      <c r="AP3211">
        <f t="shared" si="328"/>
        <v>433</v>
      </c>
      <c r="AQ3211">
        <f t="shared" si="328"/>
        <v>434</v>
      </c>
    </row>
    <row r="3212" spans="1:43">
      <c r="A3212" s="3" t="s">
        <v>30</v>
      </c>
      <c r="B3212" s="3" t="s">
        <v>63</v>
      </c>
      <c r="C3212">
        <v>1964</v>
      </c>
      <c r="D3212">
        <v>133747.91769999999</v>
      </c>
      <c r="E3212">
        <v>73063.127800000002</v>
      </c>
      <c r="F3212">
        <v>36204.397100000002</v>
      </c>
      <c r="G3212">
        <v>35414.307200000003</v>
      </c>
      <c r="H3212">
        <v>17622.998500000002</v>
      </c>
      <c r="I3212">
        <v>23012.7297</v>
      </c>
      <c r="J3212">
        <v>7.6728925704956055</v>
      </c>
      <c r="K3212">
        <v>3.7824196815490723</v>
      </c>
      <c r="L3212">
        <v>1827.48193359375</v>
      </c>
      <c r="M3212">
        <v>121547.7734375</v>
      </c>
      <c r="N3212">
        <v>80923.1328125</v>
      </c>
      <c r="O3212">
        <v>120069.1328125</v>
      </c>
      <c r="P3212">
        <v>117863.90625</v>
      </c>
      <c r="Q3212">
        <v>285499.125</v>
      </c>
      <c r="R3212">
        <v>2.8934331610798836E-2</v>
      </c>
      <c r="S3212">
        <v>0.80572736263275146</v>
      </c>
      <c r="T3212">
        <v>134391.140625</v>
      </c>
      <c r="U3212">
        <v>110541.4921875</v>
      </c>
      <c r="V3212">
        <v>155357.21875</v>
      </c>
      <c r="W3212">
        <v>638419.9375</v>
      </c>
      <c r="X3212">
        <v>0.25648707151412964</v>
      </c>
      <c r="Y3212">
        <v>0.69017624855041504</v>
      </c>
      <c r="Z3212">
        <v>0.54334527254104614</v>
      </c>
      <c r="AA3212">
        <v>0.34870055317878723</v>
      </c>
      <c r="AB3212">
        <v>0.17749318480491638</v>
      </c>
      <c r="AC3212">
        <v>0.23913854360580444</v>
      </c>
      <c r="AD3212">
        <v>-0.28866866230964661</v>
      </c>
      <c r="AE3212">
        <f>VLOOKUP(C3212,[1]pop_15p_a!$A$8:$AL$68,34,FALSE)</f>
        <v>5708051.72059731</v>
      </c>
      <c r="AL3212">
        <f t="shared" ref="AL3212:AQ3212" si="329">AL3144+9</f>
        <v>426</v>
      </c>
      <c r="AM3212">
        <f t="shared" si="329"/>
        <v>428</v>
      </c>
      <c r="AN3212">
        <f t="shared" si="329"/>
        <v>429</v>
      </c>
      <c r="AO3212">
        <f t="shared" si="329"/>
        <v>431</v>
      </c>
      <c r="AP3212">
        <f t="shared" si="329"/>
        <v>433</v>
      </c>
      <c r="AQ3212">
        <f t="shared" si="329"/>
        <v>434</v>
      </c>
    </row>
    <row r="3213" spans="1:43">
      <c r="A3213" s="3" t="s">
        <v>30</v>
      </c>
      <c r="B3213" s="3" t="s">
        <v>63</v>
      </c>
      <c r="C3213">
        <v>1965</v>
      </c>
      <c r="D3213">
        <v>138859.10449999999</v>
      </c>
      <c r="E3213">
        <v>76131.747000000003</v>
      </c>
      <c r="F3213">
        <v>37942.220500000003</v>
      </c>
      <c r="G3213">
        <v>36830.913399999998</v>
      </c>
      <c r="H3213">
        <v>18609.942200000001</v>
      </c>
      <c r="I3213">
        <v>25613.136299999998</v>
      </c>
      <c r="J3213">
        <v>7.7455005645751953</v>
      </c>
      <c r="K3213">
        <v>3.8082916736602783</v>
      </c>
      <c r="L3213">
        <v>1816.6275634765625</v>
      </c>
      <c r="M3213">
        <v>126451.046875</v>
      </c>
      <c r="N3213">
        <v>84635.078125</v>
      </c>
      <c r="O3213">
        <v>126436.8984375</v>
      </c>
      <c r="P3213">
        <v>122644.7890625</v>
      </c>
      <c r="Q3213">
        <v>303597.0625</v>
      </c>
      <c r="R3213">
        <v>2.9412353411316872E-2</v>
      </c>
      <c r="S3213">
        <v>0.80358439683914185</v>
      </c>
      <c r="T3213">
        <v>139409.90625</v>
      </c>
      <c r="U3213">
        <v>115355.796875</v>
      </c>
      <c r="V3213">
        <v>163631.453125</v>
      </c>
      <c r="W3213">
        <v>674207.3125</v>
      </c>
      <c r="X3213">
        <v>0.2731039822101593</v>
      </c>
      <c r="Y3213">
        <v>0.69735985994338989</v>
      </c>
      <c r="Z3213">
        <v>0.54640525579452515</v>
      </c>
      <c r="AA3213">
        <v>0.35974597930908203</v>
      </c>
      <c r="AB3213">
        <v>0.18196329474449158</v>
      </c>
      <c r="AC3213">
        <v>0.23765245079994202</v>
      </c>
      <c r="AD3213">
        <v>-0.30241692066192627</v>
      </c>
      <c r="AE3213">
        <f>VLOOKUP(C3213,[1]pop_15p_a!$A$8:$AL$68,34,FALSE)</f>
        <v>5765349.2803683998</v>
      </c>
      <c r="AL3213">
        <f t="shared" ref="AL3213:AQ3213" si="330">AL3145+9</f>
        <v>426</v>
      </c>
      <c r="AM3213">
        <f t="shared" si="330"/>
        <v>428</v>
      </c>
      <c r="AN3213">
        <f t="shared" si="330"/>
        <v>429</v>
      </c>
      <c r="AO3213">
        <f t="shared" si="330"/>
        <v>431</v>
      </c>
      <c r="AP3213">
        <f t="shared" si="330"/>
        <v>433</v>
      </c>
      <c r="AQ3213">
        <f t="shared" si="330"/>
        <v>434</v>
      </c>
    </row>
    <row r="3214" spans="1:43">
      <c r="A3214" s="3" t="s">
        <v>30</v>
      </c>
      <c r="B3214" s="3" t="s">
        <v>63</v>
      </c>
      <c r="C3214">
        <v>1966</v>
      </c>
      <c r="D3214">
        <v>141762.43220000001</v>
      </c>
      <c r="E3214">
        <v>77578.289600000004</v>
      </c>
      <c r="F3214">
        <v>40029.090499999998</v>
      </c>
      <c r="G3214">
        <v>38525.145900000003</v>
      </c>
      <c r="H3214">
        <v>19521.875800000002</v>
      </c>
      <c r="I3214">
        <v>26714.5363</v>
      </c>
      <c r="J3214">
        <v>7.8195562362670898</v>
      </c>
      <c r="K3214">
        <v>3.8136308193206787</v>
      </c>
      <c r="L3214">
        <v>1802.81298828125</v>
      </c>
      <c r="M3214">
        <v>128889.7734375</v>
      </c>
      <c r="N3214">
        <v>87472.28125</v>
      </c>
      <c r="O3214">
        <v>128430.09375</v>
      </c>
      <c r="P3214">
        <v>125222.2578125</v>
      </c>
      <c r="Q3214">
        <v>319917.46875</v>
      </c>
      <c r="R3214">
        <v>2.9656605795025826E-2</v>
      </c>
      <c r="S3214">
        <v>0.7950592041015625</v>
      </c>
      <c r="T3214">
        <v>142198.09375</v>
      </c>
      <c r="U3214">
        <v>118620.6484375</v>
      </c>
      <c r="V3214">
        <v>165829.03125</v>
      </c>
      <c r="W3214">
        <v>706918.1875</v>
      </c>
      <c r="X3214">
        <v>0.288330078125</v>
      </c>
      <c r="Y3214">
        <v>0.698475182056427</v>
      </c>
      <c r="Z3214">
        <v>0.54268497228622437</v>
      </c>
      <c r="AA3214">
        <v>0.34412229061126709</v>
      </c>
      <c r="AB3214">
        <v>0.19224588572978973</v>
      </c>
      <c r="AC3214">
        <v>0.23265323042869568</v>
      </c>
      <c r="AD3214">
        <v>-0.29731056094169617</v>
      </c>
      <c r="AE3214">
        <f>VLOOKUP(C3214,[1]pop_15p_a!$A$8:$AL$68,34,FALSE)</f>
        <v>5817625.8892031703</v>
      </c>
      <c r="AL3214">
        <f t="shared" ref="AL3214:AQ3223" si="331">AL3146+9</f>
        <v>426</v>
      </c>
      <c r="AM3214">
        <f t="shared" si="331"/>
        <v>428</v>
      </c>
      <c r="AN3214">
        <f t="shared" si="331"/>
        <v>429</v>
      </c>
      <c r="AO3214">
        <f t="shared" si="331"/>
        <v>431</v>
      </c>
      <c r="AP3214">
        <f t="shared" si="331"/>
        <v>433</v>
      </c>
      <c r="AQ3214">
        <f t="shared" si="331"/>
        <v>434</v>
      </c>
    </row>
    <row r="3215" spans="1:43">
      <c r="A3215" s="3" t="s">
        <v>30</v>
      </c>
      <c r="B3215" s="3" t="s">
        <v>63</v>
      </c>
      <c r="C3215">
        <v>1967</v>
      </c>
      <c r="D3215">
        <v>146533.28890000001</v>
      </c>
      <c r="E3215">
        <v>79362.622600000002</v>
      </c>
      <c r="F3215">
        <v>41910.518700000001</v>
      </c>
      <c r="G3215">
        <v>40567.0046</v>
      </c>
      <c r="H3215">
        <v>20595.524000000001</v>
      </c>
      <c r="I3215">
        <v>27382.393700000001</v>
      </c>
      <c r="J3215">
        <v>7.8797807693481445</v>
      </c>
      <c r="K3215">
        <v>3.7729992866516113</v>
      </c>
      <c r="L3215">
        <v>1772.223388671875</v>
      </c>
      <c r="M3215">
        <v>133297.46875</v>
      </c>
      <c r="N3215">
        <v>90923.2109375</v>
      </c>
      <c r="O3215">
        <v>132138.109375</v>
      </c>
      <c r="P3215">
        <v>129942.609375</v>
      </c>
      <c r="Q3215">
        <v>334309.09375</v>
      </c>
      <c r="R3215">
        <v>2.9599525034427643E-2</v>
      </c>
      <c r="S3215">
        <v>0.82147759199142456</v>
      </c>
      <c r="T3215">
        <v>147774.5</v>
      </c>
      <c r="U3215">
        <v>122206.5625</v>
      </c>
      <c r="V3215">
        <v>170016.125</v>
      </c>
      <c r="W3215">
        <v>738772</v>
      </c>
      <c r="X3215">
        <v>0.30190268158912659</v>
      </c>
      <c r="Y3215">
        <v>0.72527360916137695</v>
      </c>
      <c r="Z3215">
        <v>0.53224349021911621</v>
      </c>
      <c r="AA3215">
        <v>0.33078151941299438</v>
      </c>
      <c r="AB3215">
        <v>0.19748564064502716</v>
      </c>
      <c r="AC3215">
        <v>0.23777620494365692</v>
      </c>
      <c r="AD3215">
        <v>-0.28109344840049744</v>
      </c>
      <c r="AE3215">
        <f>VLOOKUP(C3215,[1]pop_15p_a!$A$8:$AL$68,34,FALSE)</f>
        <v>5852332.7229197603</v>
      </c>
      <c r="AL3215">
        <f t="shared" si="331"/>
        <v>426</v>
      </c>
      <c r="AM3215">
        <f t="shared" si="331"/>
        <v>428</v>
      </c>
      <c r="AN3215">
        <f t="shared" si="331"/>
        <v>429</v>
      </c>
      <c r="AO3215">
        <f t="shared" si="331"/>
        <v>431</v>
      </c>
      <c r="AP3215">
        <f t="shared" si="331"/>
        <v>433</v>
      </c>
      <c r="AQ3215">
        <f t="shared" si="331"/>
        <v>434</v>
      </c>
    </row>
    <row r="3216" spans="1:43">
      <c r="A3216" s="3" t="s">
        <v>30</v>
      </c>
      <c r="B3216" s="3" t="s">
        <v>63</v>
      </c>
      <c r="C3216">
        <v>1968</v>
      </c>
      <c r="D3216">
        <v>151864.91089999999</v>
      </c>
      <c r="E3216">
        <v>82616.521099999998</v>
      </c>
      <c r="F3216">
        <v>44760.385399999999</v>
      </c>
      <c r="G3216">
        <v>40810.393799999998</v>
      </c>
      <c r="H3216">
        <v>22160.813099999999</v>
      </c>
      <c r="I3216">
        <v>29655.124</v>
      </c>
      <c r="J3216">
        <v>7.9241337776184082</v>
      </c>
      <c r="K3216">
        <v>3.8131258487701416</v>
      </c>
      <c r="L3216">
        <v>1729.7926025390625</v>
      </c>
      <c r="M3216">
        <v>138091.8125</v>
      </c>
      <c r="N3216">
        <v>95750.046875</v>
      </c>
      <c r="O3216">
        <v>137029.3125</v>
      </c>
      <c r="P3216">
        <v>134887</v>
      </c>
      <c r="Q3216">
        <v>349194.5</v>
      </c>
      <c r="R3216">
        <v>2.9613934457302094E-2</v>
      </c>
      <c r="S3216">
        <v>0.83060795068740845</v>
      </c>
      <c r="T3216">
        <v>151956.796875</v>
      </c>
      <c r="U3216">
        <v>127990.171875</v>
      </c>
      <c r="V3216">
        <v>175865.96875</v>
      </c>
      <c r="W3216">
        <v>769433.25</v>
      </c>
      <c r="X3216">
        <v>0.31502780318260193</v>
      </c>
      <c r="Y3216">
        <v>0.73875868320465088</v>
      </c>
      <c r="Z3216">
        <v>0.53290259838104248</v>
      </c>
      <c r="AA3216">
        <v>0.31863933801651001</v>
      </c>
      <c r="AB3216">
        <v>0.20620289444923401</v>
      </c>
      <c r="AC3216">
        <v>0.24566303193569183</v>
      </c>
      <c r="AD3216">
        <v>-0.28644630312919617</v>
      </c>
      <c r="AE3216">
        <f>VLOOKUP(C3216,[1]pop_15p_a!$A$8:$AL$68,34,FALSE)</f>
        <v>5879650.2061301498</v>
      </c>
      <c r="AL3216">
        <f t="shared" si="331"/>
        <v>426</v>
      </c>
      <c r="AM3216">
        <f t="shared" si="331"/>
        <v>428</v>
      </c>
      <c r="AN3216">
        <f t="shared" si="331"/>
        <v>429</v>
      </c>
      <c r="AO3216">
        <f t="shared" si="331"/>
        <v>431</v>
      </c>
      <c r="AP3216">
        <f t="shared" si="331"/>
        <v>433</v>
      </c>
      <c r="AQ3216">
        <f t="shared" si="331"/>
        <v>434</v>
      </c>
    </row>
    <row r="3217" spans="1:43">
      <c r="A3217" s="3" t="s">
        <v>30</v>
      </c>
      <c r="B3217" s="3" t="s">
        <v>63</v>
      </c>
      <c r="C3217">
        <v>1969</v>
      </c>
      <c r="D3217">
        <v>159471.93849999999</v>
      </c>
      <c r="E3217">
        <v>86251.697700000004</v>
      </c>
      <c r="F3217">
        <v>47087.959699999999</v>
      </c>
      <c r="G3217">
        <v>42565.304100000001</v>
      </c>
      <c r="H3217">
        <v>24709.265899999999</v>
      </c>
      <c r="I3217">
        <v>33480.643799999998</v>
      </c>
      <c r="J3217">
        <v>7.9800186157226563</v>
      </c>
      <c r="K3217">
        <v>3.8848075866699219</v>
      </c>
      <c r="L3217">
        <v>1707.0970458984375</v>
      </c>
      <c r="M3217">
        <v>145283.40625</v>
      </c>
      <c r="N3217">
        <v>99826.84375</v>
      </c>
      <c r="O3217">
        <v>144549.21875</v>
      </c>
      <c r="P3217">
        <v>141999.0625</v>
      </c>
      <c r="Q3217">
        <v>369315.53125</v>
      </c>
      <c r="R3217">
        <v>2.9891669750213623E-2</v>
      </c>
      <c r="S3217">
        <v>0.84410464763641357</v>
      </c>
      <c r="T3217">
        <v>160321.390625</v>
      </c>
      <c r="U3217">
        <v>133831.140625</v>
      </c>
      <c r="V3217">
        <v>185458.515625</v>
      </c>
      <c r="W3217">
        <v>803415.5625</v>
      </c>
      <c r="X3217">
        <v>0.32971113920211792</v>
      </c>
      <c r="Y3217">
        <v>0.76140850782394409</v>
      </c>
      <c r="Z3217">
        <v>0.5261041522026062</v>
      </c>
      <c r="AA3217">
        <v>0.32856962084770203</v>
      </c>
      <c r="AB3217">
        <v>0.2073110044002533</v>
      </c>
      <c r="AC3217">
        <v>0.2555810809135437</v>
      </c>
      <c r="AD3217">
        <v>-0.29887357354164124</v>
      </c>
      <c r="AE3217">
        <f>VLOOKUP(C3217,[1]pop_15p_a!$A$8:$AL$68,34,FALSE)</f>
        <v>5919745.9683932904</v>
      </c>
      <c r="AL3217">
        <f t="shared" si="331"/>
        <v>426</v>
      </c>
      <c r="AM3217">
        <f t="shared" si="331"/>
        <v>428</v>
      </c>
      <c r="AN3217">
        <f t="shared" si="331"/>
        <v>429</v>
      </c>
      <c r="AO3217">
        <f t="shared" si="331"/>
        <v>431</v>
      </c>
      <c r="AP3217">
        <f t="shared" si="331"/>
        <v>433</v>
      </c>
      <c r="AQ3217">
        <f t="shared" si="331"/>
        <v>434</v>
      </c>
    </row>
    <row r="3218" spans="1:43">
      <c r="A3218" s="3" t="s">
        <v>30</v>
      </c>
      <c r="B3218" s="3" t="s">
        <v>63</v>
      </c>
      <c r="C3218">
        <v>1970</v>
      </c>
      <c r="D3218">
        <v>169795.6318</v>
      </c>
      <c r="E3218">
        <v>89270.494999999995</v>
      </c>
      <c r="F3218">
        <v>50902.048799999997</v>
      </c>
      <c r="G3218">
        <v>43970.045899999997</v>
      </c>
      <c r="H3218">
        <v>26834.236499999999</v>
      </c>
      <c r="I3218">
        <v>36962.583200000001</v>
      </c>
      <c r="J3218">
        <v>8.0549163818359375</v>
      </c>
      <c r="K3218">
        <v>3.9607312679290771</v>
      </c>
      <c r="L3218">
        <v>1707.0970458984375</v>
      </c>
      <c r="M3218">
        <v>155830.078125</v>
      </c>
      <c r="N3218">
        <v>104410.859375</v>
      </c>
      <c r="O3218">
        <v>156186.46875</v>
      </c>
      <c r="P3218">
        <v>152863.859375</v>
      </c>
      <c r="Q3218">
        <v>388624.46875</v>
      </c>
      <c r="R3218">
        <v>3.0429292470216751E-2</v>
      </c>
      <c r="S3218">
        <v>0.8781011700630188</v>
      </c>
      <c r="T3218">
        <v>170080.078125</v>
      </c>
      <c r="U3218">
        <v>140378.390625</v>
      </c>
      <c r="V3218">
        <v>199708.0625</v>
      </c>
      <c r="W3218">
        <v>844993.3125</v>
      </c>
      <c r="X3218">
        <v>0.34890657663345337</v>
      </c>
      <c r="Y3218">
        <v>0.77885818481445313</v>
      </c>
      <c r="Z3218">
        <v>0.50408637523651123</v>
      </c>
      <c r="AA3218">
        <v>0.35434460639953613</v>
      </c>
      <c r="AB3218">
        <v>0.21048600971698761</v>
      </c>
      <c r="AC3218">
        <v>0.25627440214157104</v>
      </c>
      <c r="AD3218">
        <v>-0.3032260537147522</v>
      </c>
      <c r="AE3218">
        <f>VLOOKUP(C3218,[1]pop_15p_a!$A$8:$AL$68,34,FALSE)</f>
        <v>5971602.9490648201</v>
      </c>
      <c r="AL3218">
        <f t="shared" si="331"/>
        <v>426</v>
      </c>
      <c r="AM3218">
        <f t="shared" si="331"/>
        <v>428</v>
      </c>
      <c r="AN3218">
        <f t="shared" si="331"/>
        <v>429</v>
      </c>
      <c r="AO3218">
        <f t="shared" si="331"/>
        <v>431</v>
      </c>
      <c r="AP3218">
        <f t="shared" si="331"/>
        <v>433</v>
      </c>
      <c r="AQ3218">
        <f t="shared" si="331"/>
        <v>434</v>
      </c>
    </row>
    <row r="3219" spans="1:43">
      <c r="A3219" s="3" t="s">
        <v>30</v>
      </c>
      <c r="B3219" s="3" t="s">
        <v>63</v>
      </c>
      <c r="C3219">
        <v>1971</v>
      </c>
      <c r="D3219">
        <v>171399.5998</v>
      </c>
      <c r="E3219">
        <v>89359.784700000004</v>
      </c>
      <c r="F3219">
        <v>52021.885699999999</v>
      </c>
      <c r="G3219">
        <v>43706.148300000001</v>
      </c>
      <c r="H3219">
        <v>28122.2837</v>
      </c>
      <c r="I3219">
        <v>35742.811699999998</v>
      </c>
      <c r="J3219">
        <v>8.0957927703857422</v>
      </c>
      <c r="K3219">
        <v>3.9461138248443604</v>
      </c>
      <c r="L3219">
        <v>1675.2630615234375</v>
      </c>
      <c r="M3219">
        <v>156433.890625</v>
      </c>
      <c r="N3219">
        <v>104869.7578125</v>
      </c>
      <c r="O3219">
        <v>153601.25</v>
      </c>
      <c r="P3219">
        <v>153802.21875</v>
      </c>
      <c r="Q3219">
        <v>413428.5625</v>
      </c>
      <c r="R3219">
        <v>3.0993025749921799E-2</v>
      </c>
      <c r="S3219">
        <v>0.87990593910217285</v>
      </c>
      <c r="T3219">
        <v>171686.734375</v>
      </c>
      <c r="U3219">
        <v>141404.578125</v>
      </c>
      <c r="V3219">
        <v>196109.40625</v>
      </c>
      <c r="W3219">
        <v>883630.4375</v>
      </c>
      <c r="X3219">
        <v>0.36772593855857849</v>
      </c>
      <c r="Y3219">
        <v>0.78102487325668335</v>
      </c>
      <c r="Z3219">
        <v>0.49388429522514343</v>
      </c>
      <c r="AA3219">
        <v>0.32900288701057434</v>
      </c>
      <c r="AB3219">
        <v>0.21412704885005951</v>
      </c>
      <c r="AC3219">
        <v>0.25166738033294678</v>
      </c>
      <c r="AD3219">
        <v>-0.28067037463188171</v>
      </c>
      <c r="AE3219">
        <f>VLOOKUP(C3219,[1]pop_15p_a!$A$8:$AL$68,34,FALSE)</f>
        <v>6007648.8239901699</v>
      </c>
      <c r="AL3219">
        <f t="shared" si="331"/>
        <v>426</v>
      </c>
      <c r="AM3219">
        <f t="shared" si="331"/>
        <v>428</v>
      </c>
      <c r="AN3219">
        <f t="shared" si="331"/>
        <v>429</v>
      </c>
      <c r="AO3219">
        <f t="shared" si="331"/>
        <v>431</v>
      </c>
      <c r="AP3219">
        <f t="shared" si="331"/>
        <v>433</v>
      </c>
      <c r="AQ3219">
        <f t="shared" si="331"/>
        <v>434</v>
      </c>
    </row>
    <row r="3220" spans="1:43">
      <c r="A3220" s="3" t="s">
        <v>30</v>
      </c>
      <c r="B3220" s="3" t="s">
        <v>63</v>
      </c>
      <c r="C3220">
        <v>1972</v>
      </c>
      <c r="D3220">
        <v>175322.489</v>
      </c>
      <c r="E3220">
        <v>92398.072199999995</v>
      </c>
      <c r="F3220">
        <v>53270.379200000003</v>
      </c>
      <c r="G3220">
        <v>45541.736400000002</v>
      </c>
      <c r="H3220">
        <v>29781.483</v>
      </c>
      <c r="I3220">
        <v>37172.4951</v>
      </c>
      <c r="J3220">
        <v>8.1270341873168945</v>
      </c>
      <c r="K3220">
        <v>3.962583065032959</v>
      </c>
      <c r="L3220">
        <v>1635.716064453125</v>
      </c>
      <c r="M3220">
        <v>159585.46875</v>
      </c>
      <c r="N3220">
        <v>107990.7734375</v>
      </c>
      <c r="O3220">
        <v>155826.296875</v>
      </c>
      <c r="P3220">
        <v>156929.203125</v>
      </c>
      <c r="Q3220">
        <v>441828.78125</v>
      </c>
      <c r="R3220">
        <v>3.1116412952542305E-2</v>
      </c>
      <c r="S3220">
        <v>0.87561821937561035</v>
      </c>
      <c r="T3220">
        <v>175616.1875</v>
      </c>
      <c r="U3220">
        <v>145809.65625</v>
      </c>
      <c r="V3220">
        <v>199044.296875</v>
      </c>
      <c r="W3220">
        <v>923119.9375</v>
      </c>
      <c r="X3220">
        <v>0.38636666536331177</v>
      </c>
      <c r="Y3220">
        <v>0.79295754432678223</v>
      </c>
      <c r="Z3220">
        <v>0.49298730492591858</v>
      </c>
      <c r="AA3220">
        <v>0.31425908207893372</v>
      </c>
      <c r="AB3220">
        <v>0.21646617352962494</v>
      </c>
      <c r="AC3220">
        <v>0.26461005210876465</v>
      </c>
      <c r="AD3220">
        <v>-0.27511706948280334</v>
      </c>
      <c r="AE3220">
        <f>VLOOKUP(C3220,[1]pop_15p_a!$A$8:$AL$68,34,FALSE)</f>
        <v>6016636.1302411295</v>
      </c>
      <c r="AL3220">
        <f t="shared" si="331"/>
        <v>426</v>
      </c>
      <c r="AM3220">
        <f t="shared" si="331"/>
        <v>428</v>
      </c>
      <c r="AN3220">
        <f t="shared" si="331"/>
        <v>429</v>
      </c>
      <c r="AO3220">
        <f t="shared" si="331"/>
        <v>431</v>
      </c>
      <c r="AP3220">
        <f t="shared" si="331"/>
        <v>433</v>
      </c>
      <c r="AQ3220">
        <f t="shared" si="331"/>
        <v>434</v>
      </c>
    </row>
    <row r="3221" spans="1:43">
      <c r="A3221" s="3" t="s">
        <v>30</v>
      </c>
      <c r="B3221" s="3" t="s">
        <v>63</v>
      </c>
      <c r="C3221">
        <v>1973</v>
      </c>
      <c r="D3221">
        <v>182279.25219999999</v>
      </c>
      <c r="E3221">
        <v>94800.368300000002</v>
      </c>
      <c r="F3221">
        <v>54655.450799999999</v>
      </c>
      <c r="G3221">
        <v>46771.393900000003</v>
      </c>
      <c r="H3221">
        <v>33861.559000000001</v>
      </c>
      <c r="I3221">
        <v>39737.450900000003</v>
      </c>
      <c r="J3221">
        <v>8.1515979766845703</v>
      </c>
      <c r="K3221">
        <v>3.9821193218231201</v>
      </c>
      <c r="L3221">
        <v>1620.2200927734375</v>
      </c>
      <c r="M3221">
        <v>165511.03125</v>
      </c>
      <c r="N3221">
        <v>110014.59375</v>
      </c>
      <c r="O3221">
        <v>158802.21875</v>
      </c>
      <c r="P3221">
        <v>162307.453125</v>
      </c>
      <c r="Q3221">
        <v>469274.90625</v>
      </c>
      <c r="R3221">
        <v>3.0753439292311668E-2</v>
      </c>
      <c r="S3221">
        <v>0.86402714252471924</v>
      </c>
      <c r="T3221">
        <v>182584.609375</v>
      </c>
      <c r="U3221">
        <v>149607.515625</v>
      </c>
      <c r="V3221">
        <v>203454.875</v>
      </c>
      <c r="W3221">
        <v>962158.5625</v>
      </c>
      <c r="X3221">
        <v>0.40529942512512207</v>
      </c>
      <c r="Y3221">
        <v>0.80956017971038818</v>
      </c>
      <c r="Z3221">
        <v>0.48297443985939026</v>
      </c>
      <c r="AA3221">
        <v>0.30886498093605042</v>
      </c>
      <c r="AB3221">
        <v>0.21350651979446411</v>
      </c>
      <c r="AC3221">
        <v>0.30170494318008423</v>
      </c>
      <c r="AD3221">
        <v>-0.29702889919281006</v>
      </c>
      <c r="AE3221">
        <f>VLOOKUP(C3221,[1]pop_15p_a!$A$8:$AL$68,34,FALSE)</f>
        <v>6018597.2668156503</v>
      </c>
      <c r="AL3221">
        <f t="shared" si="331"/>
        <v>426</v>
      </c>
      <c r="AM3221">
        <f t="shared" si="331"/>
        <v>428</v>
      </c>
      <c r="AN3221">
        <f t="shared" si="331"/>
        <v>429</v>
      </c>
      <c r="AO3221">
        <f t="shared" si="331"/>
        <v>431</v>
      </c>
      <c r="AP3221">
        <f t="shared" si="331"/>
        <v>433</v>
      </c>
      <c r="AQ3221">
        <f t="shared" si="331"/>
        <v>434</v>
      </c>
    </row>
    <row r="3222" spans="1:43">
      <c r="A3222" s="3" t="s">
        <v>30</v>
      </c>
      <c r="B3222" s="3" t="s">
        <v>63</v>
      </c>
      <c r="C3222">
        <v>1974</v>
      </c>
      <c r="D3222">
        <v>188108.89929999999</v>
      </c>
      <c r="E3222">
        <v>98023.569600000003</v>
      </c>
      <c r="F3222">
        <v>56349.7071</v>
      </c>
      <c r="G3222">
        <v>45368.177499999998</v>
      </c>
      <c r="H3222">
        <v>35656.249000000003</v>
      </c>
      <c r="I3222">
        <v>43671.508199999997</v>
      </c>
      <c r="J3222">
        <v>8.1739683151245117</v>
      </c>
      <c r="K3222">
        <v>4.0602765083312988</v>
      </c>
      <c r="L3222">
        <v>1601.4700927734375</v>
      </c>
      <c r="M3222">
        <v>167583.90625</v>
      </c>
      <c r="N3222">
        <v>113802.4765625</v>
      </c>
      <c r="O3222">
        <v>168925.75</v>
      </c>
      <c r="P3222">
        <v>166260.15625</v>
      </c>
      <c r="Q3222">
        <v>498794.15625</v>
      </c>
      <c r="R3222">
        <v>3.0253093689680099E-2</v>
      </c>
      <c r="S3222">
        <v>0.8712276816368103</v>
      </c>
      <c r="T3222">
        <v>188424.015625</v>
      </c>
      <c r="U3222">
        <v>154514.34375</v>
      </c>
      <c r="V3222">
        <v>213683.890625</v>
      </c>
      <c r="W3222">
        <v>995955.875</v>
      </c>
      <c r="X3222">
        <v>0.42227098345756531</v>
      </c>
      <c r="Y3222">
        <v>0.81507587432861328</v>
      </c>
      <c r="Z3222">
        <v>0.49471336603164673</v>
      </c>
      <c r="AA3222">
        <v>0.34593188762664795</v>
      </c>
      <c r="AB3222">
        <v>0.2194659560918808</v>
      </c>
      <c r="AC3222">
        <v>0.34860706329345703</v>
      </c>
      <c r="AD3222">
        <v>-0.38566023111343384</v>
      </c>
      <c r="AE3222">
        <f>VLOOKUP(C3222,[1]pop_15p_a!$A$8:$AL$68,34,FALSE)</f>
        <v>6027608.1189843398</v>
      </c>
      <c r="AL3222">
        <f t="shared" si="331"/>
        <v>426</v>
      </c>
      <c r="AM3222">
        <f t="shared" si="331"/>
        <v>428</v>
      </c>
      <c r="AN3222">
        <f t="shared" si="331"/>
        <v>429</v>
      </c>
      <c r="AO3222">
        <f t="shared" si="331"/>
        <v>431</v>
      </c>
      <c r="AP3222">
        <f t="shared" si="331"/>
        <v>433</v>
      </c>
      <c r="AQ3222">
        <f t="shared" si="331"/>
        <v>434</v>
      </c>
    </row>
    <row r="3223" spans="1:43">
      <c r="A3223" s="3" t="s">
        <v>30</v>
      </c>
      <c r="B3223" s="3" t="s">
        <v>63</v>
      </c>
      <c r="C3223">
        <v>1975</v>
      </c>
      <c r="D3223">
        <v>192911.0612</v>
      </c>
      <c r="E3223">
        <v>100768.28509999999</v>
      </c>
      <c r="F3223">
        <v>58998.092600000004</v>
      </c>
      <c r="G3223">
        <v>46774.614300000001</v>
      </c>
      <c r="H3223">
        <v>32340.212800000001</v>
      </c>
      <c r="I3223">
        <v>42142.999900000003</v>
      </c>
      <c r="J3223">
        <v>8.1973400115966797</v>
      </c>
      <c r="K3223">
        <v>4.1359834671020508</v>
      </c>
      <c r="L3223">
        <v>1577.8240966796875</v>
      </c>
      <c r="M3223">
        <v>175430.90625</v>
      </c>
      <c r="N3223">
        <v>117432.953125</v>
      </c>
      <c r="O3223">
        <v>177920.171875</v>
      </c>
      <c r="P3223">
        <v>175667.90625</v>
      </c>
      <c r="Q3223">
        <v>523940.625</v>
      </c>
      <c r="R3223">
        <v>3.081197664141655E-2</v>
      </c>
      <c r="S3223">
        <v>0.88572597503662109</v>
      </c>
      <c r="T3223">
        <v>193234.234375</v>
      </c>
      <c r="U3223">
        <v>159739.046875</v>
      </c>
      <c r="V3223">
        <v>222873.703125</v>
      </c>
      <c r="W3223">
        <v>1029657</v>
      </c>
      <c r="X3223">
        <v>0.44045352935791016</v>
      </c>
      <c r="Y3223">
        <v>0.81714934110641479</v>
      </c>
      <c r="Z3223">
        <v>0.49177771806716919</v>
      </c>
      <c r="AA3223">
        <v>0.36949452757835388</v>
      </c>
      <c r="AB3223">
        <v>0.22557757794857025</v>
      </c>
      <c r="AC3223">
        <v>0.30124369263648987</v>
      </c>
      <c r="AD3223">
        <v>-0.37823036313056946</v>
      </c>
      <c r="AE3223">
        <f>VLOOKUP(C3223,[1]pop_15p_a!$A$8:$AL$68,34,FALSE)</f>
        <v>6041725.7955410499</v>
      </c>
      <c r="AL3223">
        <f t="shared" si="331"/>
        <v>426</v>
      </c>
      <c r="AM3223">
        <f t="shared" si="331"/>
        <v>428</v>
      </c>
      <c r="AN3223">
        <f t="shared" si="331"/>
        <v>429</v>
      </c>
      <c r="AO3223">
        <f t="shared" si="331"/>
        <v>431</v>
      </c>
      <c r="AP3223">
        <f t="shared" si="331"/>
        <v>433</v>
      </c>
      <c r="AQ3223">
        <f t="shared" si="331"/>
        <v>434</v>
      </c>
    </row>
    <row r="3224" spans="1:43">
      <c r="A3224" s="3" t="s">
        <v>30</v>
      </c>
      <c r="B3224" s="3" t="s">
        <v>63</v>
      </c>
      <c r="C3224">
        <v>1976</v>
      </c>
      <c r="D3224">
        <v>194952.26250000001</v>
      </c>
      <c r="E3224">
        <v>105000.59450000001</v>
      </c>
      <c r="F3224">
        <v>61062.9876</v>
      </c>
      <c r="G3224">
        <v>47663.255799999999</v>
      </c>
      <c r="H3224">
        <v>33730.793400000002</v>
      </c>
      <c r="I3224">
        <v>45935.861400000002</v>
      </c>
      <c r="J3224">
        <v>8.2232494354248047</v>
      </c>
      <c r="K3224">
        <v>4.148676872253418</v>
      </c>
      <c r="L3224">
        <v>1590.8450927734375</v>
      </c>
      <c r="M3224">
        <v>176765.203125</v>
      </c>
      <c r="N3224">
        <v>121897.953125</v>
      </c>
      <c r="O3224">
        <v>180158.03125</v>
      </c>
      <c r="P3224">
        <v>175819.421875</v>
      </c>
      <c r="Q3224">
        <v>540498.375</v>
      </c>
      <c r="R3224">
        <v>3.1232753768563271E-2</v>
      </c>
      <c r="S3224">
        <v>0.85474580526351929</v>
      </c>
      <c r="T3224">
        <v>195278.84375</v>
      </c>
      <c r="U3224">
        <v>165932.71875</v>
      </c>
      <c r="V3224">
        <v>227498.640625</v>
      </c>
      <c r="W3224">
        <v>1062162.375</v>
      </c>
      <c r="X3224">
        <v>0.45924010872840881</v>
      </c>
      <c r="Y3224">
        <v>0.80363643169403076</v>
      </c>
      <c r="Z3224">
        <v>0.51039630174636841</v>
      </c>
      <c r="AA3224">
        <v>0.35477373003959656</v>
      </c>
      <c r="AB3224">
        <v>0.23189897835254669</v>
      </c>
      <c r="AC3224">
        <v>0.30351194739341736</v>
      </c>
      <c r="AD3224">
        <v>-0.38411208987236023</v>
      </c>
      <c r="AE3224">
        <f>VLOOKUP(C3224,[1]pop_15p_a!$A$8:$AL$68,34,FALSE)</f>
        <v>6054441.3018537601</v>
      </c>
      <c r="AL3224">
        <f t="shared" ref="AL3224:AQ3233" si="332">AL3156+9</f>
        <v>426</v>
      </c>
      <c r="AM3224">
        <f t="shared" si="332"/>
        <v>428</v>
      </c>
      <c r="AN3224">
        <f t="shared" si="332"/>
        <v>429</v>
      </c>
      <c r="AO3224">
        <f t="shared" si="332"/>
        <v>431</v>
      </c>
      <c r="AP3224">
        <f t="shared" si="332"/>
        <v>433</v>
      </c>
      <c r="AQ3224">
        <f t="shared" si="332"/>
        <v>434</v>
      </c>
    </row>
    <row r="3225" spans="1:43">
      <c r="A3225" s="3" t="s">
        <v>30</v>
      </c>
      <c r="B3225" s="3" t="s">
        <v>63</v>
      </c>
      <c r="C3225">
        <v>1977</v>
      </c>
      <c r="D3225">
        <v>191840.32029999999</v>
      </c>
      <c r="E3225">
        <v>103950.55680000001</v>
      </c>
      <c r="F3225">
        <v>62894.843999999997</v>
      </c>
      <c r="G3225">
        <v>46281.056299999997</v>
      </c>
      <c r="H3225">
        <v>34236.727500000001</v>
      </c>
      <c r="I3225">
        <v>44190.278299999998</v>
      </c>
      <c r="J3225">
        <v>8.2506952285766602</v>
      </c>
      <c r="K3225">
        <v>4.1557793617248535</v>
      </c>
      <c r="L3225">
        <v>1560.861083984375</v>
      </c>
      <c r="M3225">
        <v>170289.875</v>
      </c>
      <c r="N3225">
        <v>122356.2578125</v>
      </c>
      <c r="O3225">
        <v>171601.6875</v>
      </c>
      <c r="P3225">
        <v>168879.53125</v>
      </c>
      <c r="Q3225">
        <v>566181.5</v>
      </c>
      <c r="R3225">
        <v>3.1146632507443428E-2</v>
      </c>
      <c r="S3225">
        <v>0.82622331380844116</v>
      </c>
      <c r="T3225">
        <v>192161.6875</v>
      </c>
      <c r="U3225">
        <v>166469.015625</v>
      </c>
      <c r="V3225">
        <v>218244.96875</v>
      </c>
      <c r="W3225">
        <v>1089619.75</v>
      </c>
      <c r="X3225">
        <v>0.47473114728927612</v>
      </c>
      <c r="Y3225">
        <v>0.78653770685195923</v>
      </c>
      <c r="Z3225">
        <v>0.52147358655929565</v>
      </c>
      <c r="AA3225">
        <v>0.30823016166687012</v>
      </c>
      <c r="AB3225">
        <v>0.24436165392398834</v>
      </c>
      <c r="AC3225">
        <v>0.30888986587524414</v>
      </c>
      <c r="AD3225">
        <v>-0.37848177552223206</v>
      </c>
      <c r="AE3225">
        <f>VLOOKUP(C3225,[1]pop_15p_a!$A$8:$AL$68,34,FALSE)</f>
        <v>6072517.7199346004</v>
      </c>
      <c r="AL3225">
        <f t="shared" si="332"/>
        <v>426</v>
      </c>
      <c r="AM3225">
        <f t="shared" si="332"/>
        <v>428</v>
      </c>
      <c r="AN3225">
        <f t="shared" si="332"/>
        <v>429</v>
      </c>
      <c r="AO3225">
        <f t="shared" si="332"/>
        <v>431</v>
      </c>
      <c r="AP3225">
        <f t="shared" si="332"/>
        <v>433</v>
      </c>
      <c r="AQ3225">
        <f t="shared" si="332"/>
        <v>434</v>
      </c>
    </row>
    <row r="3226" spans="1:43">
      <c r="A3226" s="3" t="s">
        <v>30</v>
      </c>
      <c r="B3226" s="3" t="s">
        <v>63</v>
      </c>
      <c r="C3226">
        <v>1978</v>
      </c>
      <c r="D3226">
        <v>195200.4957</v>
      </c>
      <c r="E3226">
        <v>103222.96120000001</v>
      </c>
      <c r="F3226">
        <v>64970.343200000003</v>
      </c>
      <c r="G3226">
        <v>43133.946499999998</v>
      </c>
      <c r="H3226">
        <v>36907.2045</v>
      </c>
      <c r="I3226">
        <v>41759.840900000003</v>
      </c>
      <c r="J3226">
        <v>8.2774143218994141</v>
      </c>
      <c r="K3226">
        <v>4.1727166175842285</v>
      </c>
      <c r="L3226">
        <v>1523.1380615234375</v>
      </c>
      <c r="M3226">
        <v>170095.671875</v>
      </c>
      <c r="N3226">
        <v>122588.6171875</v>
      </c>
      <c r="O3226">
        <v>165395.578125</v>
      </c>
      <c r="P3226">
        <v>168211.34375</v>
      </c>
      <c r="Q3226">
        <v>588883.6875</v>
      </c>
      <c r="R3226">
        <v>2.9990954324603081E-2</v>
      </c>
      <c r="S3226">
        <v>0.83646124601364136</v>
      </c>
      <c r="T3226">
        <v>195527.5</v>
      </c>
      <c r="U3226">
        <v>167642.046875</v>
      </c>
      <c r="V3226">
        <v>211765.046875</v>
      </c>
      <c r="W3226">
        <v>1109865.5</v>
      </c>
      <c r="X3226">
        <v>0.48344537615776062</v>
      </c>
      <c r="Y3226">
        <v>0.80190169811248779</v>
      </c>
      <c r="Z3226">
        <v>0.50812047719955444</v>
      </c>
      <c r="AA3226">
        <v>0.26326337456703186</v>
      </c>
      <c r="AB3226">
        <v>0.2458011656999588</v>
      </c>
      <c r="AC3226">
        <v>0.32033589482307434</v>
      </c>
      <c r="AD3226">
        <v>-0.34231960773468018</v>
      </c>
      <c r="AE3226">
        <f>VLOOKUP(C3226,[1]pop_15p_a!$A$8:$AL$68,34,FALSE)</f>
        <v>6090345.6406074297</v>
      </c>
      <c r="AL3226">
        <f t="shared" si="332"/>
        <v>426</v>
      </c>
      <c r="AM3226">
        <f t="shared" si="332"/>
        <v>428</v>
      </c>
      <c r="AN3226">
        <f t="shared" si="332"/>
        <v>429</v>
      </c>
      <c r="AO3226">
        <f t="shared" si="332"/>
        <v>431</v>
      </c>
      <c r="AP3226">
        <f t="shared" si="332"/>
        <v>433</v>
      </c>
      <c r="AQ3226">
        <f t="shared" si="332"/>
        <v>434</v>
      </c>
    </row>
    <row r="3227" spans="1:43">
      <c r="A3227" s="3" t="s">
        <v>30</v>
      </c>
      <c r="B3227" s="3" t="s">
        <v>63</v>
      </c>
      <c r="C3227">
        <v>1979</v>
      </c>
      <c r="D3227">
        <v>202696.2016</v>
      </c>
      <c r="E3227">
        <v>105700.2947</v>
      </c>
      <c r="F3227">
        <v>68023.9908</v>
      </c>
      <c r="G3227">
        <v>45074.957999999999</v>
      </c>
      <c r="H3227">
        <v>39158.570099999997</v>
      </c>
      <c r="I3227">
        <v>46603.961600000002</v>
      </c>
      <c r="J3227">
        <v>8.3000030517578125</v>
      </c>
      <c r="K3227">
        <v>4.2358198165893555</v>
      </c>
      <c r="L3227">
        <v>1513.863037109375</v>
      </c>
      <c r="M3227">
        <v>176684.453125</v>
      </c>
      <c r="N3227">
        <v>126301.71875</v>
      </c>
      <c r="O3227">
        <v>175666.390625</v>
      </c>
      <c r="P3227">
        <v>174327.859375</v>
      </c>
      <c r="Q3227">
        <v>610827.75</v>
      </c>
      <c r="R3227">
        <v>2.9031548649072647E-2</v>
      </c>
      <c r="S3227">
        <v>0.84521025419235229</v>
      </c>
      <c r="T3227">
        <v>203035.765625</v>
      </c>
      <c r="U3227">
        <v>173052.140625</v>
      </c>
      <c r="V3227">
        <v>225013.09375</v>
      </c>
      <c r="W3227">
        <v>1132397</v>
      </c>
      <c r="X3227">
        <v>0.49416106939315796</v>
      </c>
      <c r="Y3227">
        <v>0.81750166416168213</v>
      </c>
      <c r="Z3227">
        <v>0.50751829147338867</v>
      </c>
      <c r="AA3227">
        <v>0.2954413890838623</v>
      </c>
      <c r="AB3227">
        <v>0.24838168919086456</v>
      </c>
      <c r="AC3227">
        <v>0.34111982583999634</v>
      </c>
      <c r="AD3227">
        <v>-0.39322671294212341</v>
      </c>
      <c r="AE3227">
        <f>VLOOKUP(C3227,[1]pop_15p_a!$A$8:$AL$68,34,FALSE)</f>
        <v>6115072.1303484598</v>
      </c>
      <c r="AL3227">
        <f t="shared" si="332"/>
        <v>426</v>
      </c>
      <c r="AM3227">
        <f t="shared" si="332"/>
        <v>428</v>
      </c>
      <c r="AN3227">
        <f t="shared" si="332"/>
        <v>429</v>
      </c>
      <c r="AO3227">
        <f t="shared" si="332"/>
        <v>431</v>
      </c>
      <c r="AP3227">
        <f t="shared" si="332"/>
        <v>433</v>
      </c>
      <c r="AQ3227">
        <f t="shared" si="332"/>
        <v>434</v>
      </c>
    </row>
    <row r="3228" spans="1:43">
      <c r="A3228" s="3" t="s">
        <v>30</v>
      </c>
      <c r="B3228" s="3" t="s">
        <v>63</v>
      </c>
      <c r="C3228">
        <v>1980</v>
      </c>
      <c r="D3228">
        <v>206141.9791</v>
      </c>
      <c r="E3228">
        <v>104854.6612</v>
      </c>
      <c r="F3228">
        <v>69520.471099999995</v>
      </c>
      <c r="G3228">
        <v>46652.580699999999</v>
      </c>
      <c r="H3228">
        <v>38923.617299999998</v>
      </c>
      <c r="I3228">
        <v>46790.320599999999</v>
      </c>
      <c r="J3228">
        <v>8.3163375854492187</v>
      </c>
      <c r="K3228">
        <v>4.2830252647399902</v>
      </c>
      <c r="L3228">
        <v>1516.80712890625</v>
      </c>
      <c r="M3228">
        <v>177500.21875</v>
      </c>
      <c r="N3228">
        <v>127811.7265625</v>
      </c>
      <c r="O3228">
        <v>181820.125</v>
      </c>
      <c r="P3228">
        <v>176636.546875</v>
      </c>
      <c r="Q3228">
        <v>628608.4375</v>
      </c>
      <c r="R3228">
        <v>2.8164712712168694E-2</v>
      </c>
      <c r="S3228">
        <v>0.83365637063980103</v>
      </c>
      <c r="T3228">
        <v>206487.3125</v>
      </c>
      <c r="U3228">
        <v>173577.140625</v>
      </c>
      <c r="V3228">
        <v>230625.046875</v>
      </c>
      <c r="W3228">
        <v>1155802.875</v>
      </c>
      <c r="X3228">
        <v>0.50661993026733398</v>
      </c>
      <c r="Y3228">
        <v>0.81314760446548462</v>
      </c>
      <c r="Z3228">
        <v>0.51093906164169312</v>
      </c>
      <c r="AA3228">
        <v>0.32515138387680054</v>
      </c>
      <c r="AB3228">
        <v>0.25853696465492249</v>
      </c>
      <c r="AC3228">
        <v>0.34903925657272339</v>
      </c>
      <c r="AD3228">
        <v>-0.43234682083129883</v>
      </c>
      <c r="AE3228">
        <f>VLOOKUP(C3228,[1]pop_15p_a!$A$8:$AL$68,34,FALSE)</f>
        <v>6143839.6901940703</v>
      </c>
      <c r="AL3228">
        <f t="shared" si="332"/>
        <v>426</v>
      </c>
      <c r="AM3228">
        <f t="shared" si="332"/>
        <v>428</v>
      </c>
      <c r="AN3228">
        <f t="shared" si="332"/>
        <v>429</v>
      </c>
      <c r="AO3228">
        <f t="shared" si="332"/>
        <v>431</v>
      </c>
      <c r="AP3228">
        <f t="shared" si="332"/>
        <v>433</v>
      </c>
      <c r="AQ3228">
        <f t="shared" si="332"/>
        <v>434</v>
      </c>
    </row>
    <row r="3229" spans="1:43">
      <c r="A3229" s="3" t="s">
        <v>30</v>
      </c>
      <c r="B3229" s="3" t="s">
        <v>63</v>
      </c>
      <c r="C3229">
        <v>1981</v>
      </c>
      <c r="D3229">
        <v>207079.57550000001</v>
      </c>
      <c r="E3229">
        <v>106299.74189999999</v>
      </c>
      <c r="F3229">
        <v>70970.445900000006</v>
      </c>
      <c r="G3229">
        <v>45205.127200000003</v>
      </c>
      <c r="H3229">
        <v>40130.866199999997</v>
      </c>
      <c r="I3229">
        <v>44988.647700000001</v>
      </c>
      <c r="J3229">
        <v>8.3254928588867187</v>
      </c>
      <c r="K3229">
        <v>4.2894320487976074</v>
      </c>
      <c r="L3229">
        <v>1508.4111328125</v>
      </c>
      <c r="M3229">
        <v>177108.65625</v>
      </c>
      <c r="N3229">
        <v>130483.6328125</v>
      </c>
      <c r="O3229">
        <v>177661.015625</v>
      </c>
      <c r="P3229">
        <v>176608.8125</v>
      </c>
      <c r="Q3229">
        <v>642845.25</v>
      </c>
      <c r="R3229">
        <v>2.9896611347794533E-2</v>
      </c>
      <c r="S3229">
        <v>0.80517804622650146</v>
      </c>
      <c r="T3229">
        <v>207426.484375</v>
      </c>
      <c r="U3229">
        <v>176636.578125</v>
      </c>
      <c r="V3229">
        <v>225868.59375</v>
      </c>
      <c r="W3229">
        <v>1175742.25</v>
      </c>
      <c r="X3229">
        <v>0.51637572050094604</v>
      </c>
      <c r="Y3229">
        <v>0.80955785512924194</v>
      </c>
      <c r="Z3229">
        <v>0.51522445678710938</v>
      </c>
      <c r="AA3229">
        <v>0.28169763088226318</v>
      </c>
      <c r="AB3229">
        <v>0.26389747858047485</v>
      </c>
      <c r="AC3229">
        <v>0.34197998046875</v>
      </c>
      <c r="AD3229">
        <v>-0.39885610342025757</v>
      </c>
      <c r="AE3229">
        <f>VLOOKUP(C3229,[1]pop_15p_a!$A$8:$AL$68,34,FALSE)</f>
        <v>6167159.5277731698</v>
      </c>
      <c r="AL3229">
        <f t="shared" si="332"/>
        <v>426</v>
      </c>
      <c r="AM3229">
        <f t="shared" si="332"/>
        <v>428</v>
      </c>
      <c r="AN3229">
        <f t="shared" si="332"/>
        <v>429</v>
      </c>
      <c r="AO3229">
        <f t="shared" si="332"/>
        <v>431</v>
      </c>
      <c r="AP3229">
        <f t="shared" si="332"/>
        <v>433</v>
      </c>
      <c r="AQ3229">
        <f t="shared" si="332"/>
        <v>434</v>
      </c>
    </row>
    <row r="3230" spans="1:43">
      <c r="A3230" s="3" t="s">
        <v>30</v>
      </c>
      <c r="B3230" s="3" t="s">
        <v>63</v>
      </c>
      <c r="C3230">
        <v>1982</v>
      </c>
      <c r="D3230">
        <v>209665.3051</v>
      </c>
      <c r="E3230">
        <v>107265.3624</v>
      </c>
      <c r="F3230">
        <v>71456.198300000004</v>
      </c>
      <c r="G3230">
        <v>45500.889000000003</v>
      </c>
      <c r="H3230">
        <v>42844.813600000001</v>
      </c>
      <c r="I3230">
        <v>47118.846700000002</v>
      </c>
      <c r="J3230">
        <v>8.3294248580932617</v>
      </c>
      <c r="K3230">
        <v>4.2808279991149902</v>
      </c>
      <c r="L3230">
        <v>1522.5421142578125</v>
      </c>
      <c r="M3230">
        <v>177710.78125</v>
      </c>
      <c r="N3230">
        <v>132140.140625</v>
      </c>
      <c r="O3230">
        <v>179464.421875</v>
      </c>
      <c r="P3230">
        <v>178051.265625</v>
      </c>
      <c r="Q3230">
        <v>654107.1875</v>
      </c>
      <c r="R3230">
        <v>2.9487801715731621E-2</v>
      </c>
      <c r="S3230">
        <v>0.81894052028656006</v>
      </c>
      <c r="T3230">
        <v>210016.546875</v>
      </c>
      <c r="U3230">
        <v>178114.375</v>
      </c>
      <c r="V3230">
        <v>227155.59375</v>
      </c>
      <c r="W3230">
        <v>1195087.5</v>
      </c>
      <c r="X3230">
        <v>0.5259520411491394</v>
      </c>
      <c r="Y3230">
        <v>0.80691283941268921</v>
      </c>
      <c r="Z3230">
        <v>0.51154482364654541</v>
      </c>
      <c r="AA3230">
        <v>0.27724090218544006</v>
      </c>
      <c r="AB3230">
        <v>0.26257473230361938</v>
      </c>
      <c r="AC3230">
        <v>0.34323525428771973</v>
      </c>
      <c r="AD3230">
        <v>-0.39328819513320923</v>
      </c>
      <c r="AE3230">
        <f>VLOOKUP(C3230,[1]pop_15p_a!$A$8:$AL$68,34,FALSE)</f>
        <v>6186275.1814956097</v>
      </c>
      <c r="AL3230">
        <f t="shared" si="332"/>
        <v>426</v>
      </c>
      <c r="AM3230">
        <f t="shared" si="332"/>
        <v>428</v>
      </c>
      <c r="AN3230">
        <f t="shared" si="332"/>
        <v>429</v>
      </c>
      <c r="AO3230">
        <f t="shared" si="332"/>
        <v>431</v>
      </c>
      <c r="AP3230">
        <f t="shared" si="332"/>
        <v>433</v>
      </c>
      <c r="AQ3230">
        <f t="shared" si="332"/>
        <v>434</v>
      </c>
    </row>
    <row r="3231" spans="1:43">
      <c r="A3231" s="3" t="s">
        <v>30</v>
      </c>
      <c r="B3231" s="3" t="s">
        <v>63</v>
      </c>
      <c r="C3231">
        <v>1983</v>
      </c>
      <c r="D3231">
        <v>213650.285</v>
      </c>
      <c r="E3231">
        <v>104864.6499</v>
      </c>
      <c r="F3231">
        <v>71797.323699999994</v>
      </c>
      <c r="G3231">
        <v>47032.240700000002</v>
      </c>
      <c r="H3231">
        <v>46917.683799999999</v>
      </c>
      <c r="I3231">
        <v>47598.5239</v>
      </c>
      <c r="J3231">
        <v>8.3324432373046875</v>
      </c>
      <c r="K3231">
        <v>4.2900843620300293</v>
      </c>
      <c r="L3231">
        <v>1531.839111328125</v>
      </c>
      <c r="M3231">
        <v>180695.609375</v>
      </c>
      <c r="N3231">
        <v>130396.7265625</v>
      </c>
      <c r="O3231">
        <v>177462.96875</v>
      </c>
      <c r="P3231">
        <v>180333.1875</v>
      </c>
      <c r="Q3231">
        <v>645408</v>
      </c>
      <c r="R3231">
        <v>2.9564816504716873E-2</v>
      </c>
      <c r="S3231">
        <v>0.80165714025497437</v>
      </c>
      <c r="T3231">
        <v>214008.203125</v>
      </c>
      <c r="U3231">
        <v>175884.015625</v>
      </c>
      <c r="V3231">
        <v>225439.046875</v>
      </c>
      <c r="W3231">
        <v>1215752.875</v>
      </c>
      <c r="X3231">
        <v>0.53725427389144897</v>
      </c>
      <c r="Y3231">
        <v>0.80797207355499268</v>
      </c>
      <c r="Z3231">
        <v>0.48844847083091736</v>
      </c>
      <c r="AA3231">
        <v>0.26810371875762939</v>
      </c>
      <c r="AB3231">
        <v>0.25433123111724854</v>
      </c>
      <c r="AC3231">
        <v>0.36405828595161438</v>
      </c>
      <c r="AD3231">
        <v>-0.37792602181434631</v>
      </c>
      <c r="AE3231">
        <f>VLOOKUP(C3231,[1]pop_15p_a!$A$8:$AL$68,34,FALSE)</f>
        <v>6202565.6783742504</v>
      </c>
      <c r="AL3231">
        <f t="shared" si="332"/>
        <v>426</v>
      </c>
      <c r="AM3231">
        <f t="shared" si="332"/>
        <v>428</v>
      </c>
      <c r="AN3231">
        <f t="shared" si="332"/>
        <v>429</v>
      </c>
      <c r="AO3231">
        <f t="shared" si="332"/>
        <v>431</v>
      </c>
      <c r="AP3231">
        <f t="shared" si="332"/>
        <v>433</v>
      </c>
      <c r="AQ3231">
        <f t="shared" si="332"/>
        <v>434</v>
      </c>
    </row>
    <row r="3232" spans="1:43">
      <c r="A3232" s="3" t="s">
        <v>30</v>
      </c>
      <c r="B3232" s="3" t="s">
        <v>63</v>
      </c>
      <c r="C3232">
        <v>1984</v>
      </c>
      <c r="D3232">
        <v>222686.6991</v>
      </c>
      <c r="E3232">
        <v>106748.50509999999</v>
      </c>
      <c r="F3232">
        <v>73263.652100000007</v>
      </c>
      <c r="G3232">
        <v>50828.840199999999</v>
      </c>
      <c r="H3232">
        <v>50240.6895</v>
      </c>
      <c r="I3232">
        <v>50122.808499999999</v>
      </c>
      <c r="J3232">
        <v>8.3404397964477539</v>
      </c>
      <c r="K3232">
        <v>4.3258094787597656</v>
      </c>
      <c r="L3232">
        <v>1534.01708984375</v>
      </c>
      <c r="M3232">
        <v>190409.9375</v>
      </c>
      <c r="N3232">
        <v>132153.625</v>
      </c>
      <c r="O3232">
        <v>183493.5625</v>
      </c>
      <c r="P3232">
        <v>188710.921875</v>
      </c>
      <c r="Q3232">
        <v>648526.125</v>
      </c>
      <c r="R3232">
        <v>2.9307058081030846E-2</v>
      </c>
      <c r="S3232">
        <v>0.79505038261413574</v>
      </c>
      <c r="T3232">
        <v>223059.75</v>
      </c>
      <c r="U3232">
        <v>179167.90625</v>
      </c>
      <c r="V3232">
        <v>234228.859375</v>
      </c>
      <c r="W3232">
        <v>1240987.25</v>
      </c>
      <c r="X3232">
        <v>0.55244433879852295</v>
      </c>
      <c r="Y3232">
        <v>0.82435804605484009</v>
      </c>
      <c r="Z3232">
        <v>0.47445178031921387</v>
      </c>
      <c r="AA3232">
        <v>0.27997604012489319</v>
      </c>
      <c r="AB3232">
        <v>0.24623174965381622</v>
      </c>
      <c r="AC3232">
        <v>0.37387600541114807</v>
      </c>
      <c r="AD3232">
        <v>-0.37465840578079224</v>
      </c>
      <c r="AE3232">
        <f>VLOOKUP(C3232,[1]pop_15p_a!$A$8:$AL$68,34,FALSE)</f>
        <v>6213972.38387213</v>
      </c>
      <c r="AL3232">
        <f t="shared" si="332"/>
        <v>426</v>
      </c>
      <c r="AM3232">
        <f t="shared" si="332"/>
        <v>428</v>
      </c>
      <c r="AN3232">
        <f t="shared" si="332"/>
        <v>429</v>
      </c>
      <c r="AO3232">
        <f t="shared" si="332"/>
        <v>431</v>
      </c>
      <c r="AP3232">
        <f t="shared" si="332"/>
        <v>433</v>
      </c>
      <c r="AQ3232">
        <f t="shared" si="332"/>
        <v>434</v>
      </c>
    </row>
    <row r="3233" spans="1:43">
      <c r="A3233" s="3" t="s">
        <v>30</v>
      </c>
      <c r="B3233" s="3" t="s">
        <v>63</v>
      </c>
      <c r="C3233">
        <v>1985</v>
      </c>
      <c r="D3233">
        <v>227497.56400000001</v>
      </c>
      <c r="E3233">
        <v>109550.9605</v>
      </c>
      <c r="F3233">
        <v>74445.453699999998</v>
      </c>
      <c r="G3233">
        <v>54844.9306</v>
      </c>
      <c r="H3233">
        <v>50878.806799999998</v>
      </c>
      <c r="I3233">
        <v>54068.3995</v>
      </c>
      <c r="J3233">
        <v>8.3576517105102539</v>
      </c>
      <c r="K3233">
        <v>4.3725948333740234</v>
      </c>
      <c r="L3233">
        <v>1538.0540771484375</v>
      </c>
      <c r="M3233">
        <v>195376.984375</v>
      </c>
      <c r="N3233">
        <v>135419.65625</v>
      </c>
      <c r="O3233">
        <v>193602.28125</v>
      </c>
      <c r="P3233">
        <v>194216.984375</v>
      </c>
      <c r="Q3233">
        <v>658024.9375</v>
      </c>
      <c r="R3233">
        <v>2.9548121616244316E-2</v>
      </c>
      <c r="S3233">
        <v>0.78936439752578735</v>
      </c>
      <c r="T3233">
        <v>227878.671875</v>
      </c>
      <c r="U3233">
        <v>183199.765625</v>
      </c>
      <c r="V3233">
        <v>245620.09375</v>
      </c>
      <c r="W3233">
        <v>1270582.875</v>
      </c>
      <c r="X3233">
        <v>0.57234305143356323</v>
      </c>
      <c r="Y3233">
        <v>0.81996184587478638</v>
      </c>
      <c r="Z3233">
        <v>0.47373753786087036</v>
      </c>
      <c r="AA3233">
        <v>0.30844640731811523</v>
      </c>
      <c r="AB3233">
        <v>0.24416935443878174</v>
      </c>
      <c r="AC3233">
        <v>0.38412386178970337</v>
      </c>
      <c r="AD3233">
        <v>-0.39660155773162842</v>
      </c>
      <c r="AE3233">
        <f>VLOOKUP(C3233,[1]pop_15p_a!$A$8:$AL$68,34,FALSE)</f>
        <v>6220351.4140842203</v>
      </c>
      <c r="AL3233">
        <f t="shared" si="332"/>
        <v>426</v>
      </c>
      <c r="AM3233">
        <f t="shared" si="332"/>
        <v>428</v>
      </c>
      <c r="AN3233">
        <f t="shared" si="332"/>
        <v>429</v>
      </c>
      <c r="AO3233">
        <f t="shared" si="332"/>
        <v>431</v>
      </c>
      <c r="AP3233">
        <f t="shared" si="332"/>
        <v>433</v>
      </c>
      <c r="AQ3233">
        <f t="shared" si="332"/>
        <v>434</v>
      </c>
    </row>
    <row r="3234" spans="1:43">
      <c r="A3234" s="3" t="s">
        <v>30</v>
      </c>
      <c r="B3234" s="3" t="s">
        <v>63</v>
      </c>
      <c r="C3234">
        <v>1986</v>
      </c>
      <c r="D3234">
        <v>233620.25870000001</v>
      </c>
      <c r="E3234">
        <v>114794.6924</v>
      </c>
      <c r="F3234">
        <v>75697.524600000004</v>
      </c>
      <c r="G3234">
        <v>55552.725200000001</v>
      </c>
      <c r="H3234">
        <v>52649.281000000003</v>
      </c>
      <c r="I3234">
        <v>55995.849600000001</v>
      </c>
      <c r="J3234">
        <v>8.3849887847900391</v>
      </c>
      <c r="K3234">
        <v>4.4034242630004883</v>
      </c>
      <c r="L3234">
        <v>1536.0721435546875</v>
      </c>
      <c r="M3234">
        <v>204972.5</v>
      </c>
      <c r="N3234">
        <v>141846.625</v>
      </c>
      <c r="O3234">
        <v>200269.28125</v>
      </c>
      <c r="P3234">
        <v>204468.0625</v>
      </c>
      <c r="Q3234">
        <v>681891.8125</v>
      </c>
      <c r="R3234">
        <v>3.0234117060899734E-2</v>
      </c>
      <c r="S3234">
        <v>0.79269915819168091</v>
      </c>
      <c r="T3234">
        <v>234011.625</v>
      </c>
      <c r="U3234">
        <v>189932.234375</v>
      </c>
      <c r="V3234">
        <v>251729.46875</v>
      </c>
      <c r="W3234">
        <v>1298245.375</v>
      </c>
      <c r="X3234">
        <v>0.59011244773864746</v>
      </c>
      <c r="Y3234">
        <v>0.82512539625167847</v>
      </c>
      <c r="Z3234">
        <v>0.47501537203788757</v>
      </c>
      <c r="AA3234">
        <v>0.29343312978744507</v>
      </c>
      <c r="AB3234">
        <v>0.23742225766181946</v>
      </c>
      <c r="AC3234">
        <v>0.37737777829170227</v>
      </c>
      <c r="AD3234">
        <v>-0.37205597758293152</v>
      </c>
      <c r="AE3234">
        <f>VLOOKUP(C3234,[1]pop_15p_a!$A$8:$AL$68,34,FALSE)</f>
        <v>6233037.5888630701</v>
      </c>
      <c r="AL3234">
        <f t="shared" ref="AL3234:AQ3243" si="333">AL3166+9</f>
        <v>426</v>
      </c>
      <c r="AM3234">
        <f t="shared" si="333"/>
        <v>428</v>
      </c>
      <c r="AN3234">
        <f t="shared" si="333"/>
        <v>429</v>
      </c>
      <c r="AO3234">
        <f t="shared" si="333"/>
        <v>431</v>
      </c>
      <c r="AP3234">
        <f t="shared" si="333"/>
        <v>433</v>
      </c>
      <c r="AQ3234">
        <f t="shared" si="333"/>
        <v>434</v>
      </c>
    </row>
    <row r="3235" spans="1:43">
      <c r="A3235" s="3" t="s">
        <v>30</v>
      </c>
      <c r="B3235" s="3" t="s">
        <v>63</v>
      </c>
      <c r="C3235">
        <v>1987</v>
      </c>
      <c r="D3235">
        <v>241455.5154</v>
      </c>
      <c r="E3235">
        <v>120542.2475</v>
      </c>
      <c r="F3235">
        <v>76612.686199999996</v>
      </c>
      <c r="G3235">
        <v>58943.054600000003</v>
      </c>
      <c r="H3235">
        <v>54774.369700000003</v>
      </c>
      <c r="I3235">
        <v>60105.217900000003</v>
      </c>
      <c r="J3235">
        <v>8.421055793762207</v>
      </c>
      <c r="K3235">
        <v>4.4428262710571289</v>
      </c>
      <c r="L3235">
        <v>1546.1900634765625</v>
      </c>
      <c r="M3235">
        <v>212844.59375</v>
      </c>
      <c r="N3235">
        <v>147163.25</v>
      </c>
      <c r="O3235">
        <v>210860.296875</v>
      </c>
      <c r="P3235">
        <v>211994.171875</v>
      </c>
      <c r="Q3235">
        <v>708639.9375</v>
      </c>
      <c r="R3235">
        <v>3.1240880489349365E-2</v>
      </c>
      <c r="S3235">
        <v>0.78567320108413696</v>
      </c>
      <c r="T3235">
        <v>241860</v>
      </c>
      <c r="U3235">
        <v>196959.078125</v>
      </c>
      <c r="V3235">
        <v>263016.15625</v>
      </c>
      <c r="W3235">
        <v>1328576.75</v>
      </c>
      <c r="X3235">
        <v>0.61106663942337036</v>
      </c>
      <c r="Y3235">
        <v>0.82953298091888428</v>
      </c>
      <c r="Z3235">
        <v>0.4853702187538147</v>
      </c>
      <c r="AA3235">
        <v>0.30831992626190186</v>
      </c>
      <c r="AB3235">
        <v>0.22696051001548767</v>
      </c>
      <c r="AC3235">
        <v>0.39592820405960083</v>
      </c>
      <c r="AD3235">
        <v>-0.40087896585464478</v>
      </c>
      <c r="AE3235">
        <f>VLOOKUP(C3235,[1]pop_15p_a!$A$8:$AL$68,34,FALSE)</f>
        <v>6252960.09349808</v>
      </c>
      <c r="AL3235">
        <f t="shared" si="333"/>
        <v>426</v>
      </c>
      <c r="AM3235">
        <f t="shared" si="333"/>
        <v>428</v>
      </c>
      <c r="AN3235">
        <f t="shared" si="333"/>
        <v>429</v>
      </c>
      <c r="AO3235">
        <f t="shared" si="333"/>
        <v>431</v>
      </c>
      <c r="AP3235">
        <f t="shared" si="333"/>
        <v>433</v>
      </c>
      <c r="AQ3235">
        <f t="shared" si="333"/>
        <v>434</v>
      </c>
    </row>
    <row r="3236" spans="1:43">
      <c r="A3236" s="3" t="s">
        <v>30</v>
      </c>
      <c r="B3236" s="3" t="s">
        <v>63</v>
      </c>
      <c r="C3236">
        <v>1988</v>
      </c>
      <c r="D3236">
        <v>247634.45550000001</v>
      </c>
      <c r="E3236">
        <v>123984.59239999999</v>
      </c>
      <c r="F3236">
        <v>77288.9323</v>
      </c>
      <c r="G3236">
        <v>62268.977500000001</v>
      </c>
      <c r="H3236">
        <v>56602.1351</v>
      </c>
      <c r="I3236">
        <v>63122.1702</v>
      </c>
      <c r="J3236">
        <v>8.4647865295410156</v>
      </c>
      <c r="K3236">
        <v>4.5068526268005371</v>
      </c>
      <c r="L3236">
        <v>1565.7601318359375</v>
      </c>
      <c r="M3236">
        <v>220969.296875</v>
      </c>
      <c r="N3236">
        <v>150752.328125</v>
      </c>
      <c r="O3236">
        <v>219904.234375</v>
      </c>
      <c r="P3236">
        <v>219933.875</v>
      </c>
      <c r="Q3236">
        <v>740986.75</v>
      </c>
      <c r="R3236">
        <v>3.2245896756649017E-2</v>
      </c>
      <c r="S3236">
        <v>0.77075546979904175</v>
      </c>
      <c r="T3236">
        <v>248049.296875</v>
      </c>
      <c r="U3236">
        <v>201298.984375</v>
      </c>
      <c r="V3236">
        <v>271594.78125</v>
      </c>
      <c r="W3236">
        <v>1360575.625</v>
      </c>
      <c r="X3236">
        <v>0.6344144344329834</v>
      </c>
      <c r="Y3236">
        <v>0.82130753993988037</v>
      </c>
      <c r="Z3236">
        <v>0.48372170329093933</v>
      </c>
      <c r="AA3236">
        <v>0.32022175192832947</v>
      </c>
      <c r="AB3236">
        <v>0.21436715126037598</v>
      </c>
      <c r="AC3236">
        <v>0.40227138996124268</v>
      </c>
      <c r="AD3236">
        <v>-0.40075665712356567</v>
      </c>
      <c r="AE3236">
        <f>VLOOKUP(C3236,[1]pop_15p_a!$A$8:$AL$68,34,FALSE)</f>
        <v>6276540.8801619103</v>
      </c>
      <c r="AL3236">
        <f t="shared" si="333"/>
        <v>426</v>
      </c>
      <c r="AM3236">
        <f t="shared" si="333"/>
        <v>428</v>
      </c>
      <c r="AN3236">
        <f t="shared" si="333"/>
        <v>429</v>
      </c>
      <c r="AO3236">
        <f t="shared" si="333"/>
        <v>431</v>
      </c>
      <c r="AP3236">
        <f t="shared" si="333"/>
        <v>433</v>
      </c>
      <c r="AQ3236">
        <f t="shared" si="333"/>
        <v>434</v>
      </c>
    </row>
    <row r="3237" spans="1:43">
      <c r="A3237" s="3" t="s">
        <v>30</v>
      </c>
      <c r="B3237" s="3" t="s">
        <v>63</v>
      </c>
      <c r="C3237">
        <v>1989</v>
      </c>
      <c r="D3237">
        <v>254208.6721</v>
      </c>
      <c r="E3237">
        <v>125326.1312</v>
      </c>
      <c r="F3237">
        <v>79206.900500000003</v>
      </c>
      <c r="G3237">
        <v>69387.601599999995</v>
      </c>
      <c r="H3237">
        <v>58400.605100000001</v>
      </c>
      <c r="I3237">
        <v>67987.901299999998</v>
      </c>
      <c r="J3237">
        <v>8.5142059326171875</v>
      </c>
      <c r="K3237">
        <v>4.5683956146240234</v>
      </c>
      <c r="L3237">
        <v>1564.612060546875</v>
      </c>
      <c r="M3237">
        <v>230203.875</v>
      </c>
      <c r="N3237">
        <v>154084.46875</v>
      </c>
      <c r="O3237">
        <v>232289.796875</v>
      </c>
      <c r="P3237">
        <v>228242.484375</v>
      </c>
      <c r="Q3237">
        <v>784783.4375</v>
      </c>
      <c r="R3237">
        <v>3.4346513450145721E-2</v>
      </c>
      <c r="S3237">
        <v>0.76011908054351807</v>
      </c>
      <c r="T3237">
        <v>254634.53125</v>
      </c>
      <c r="U3237">
        <v>204442.96875</v>
      </c>
      <c r="V3237">
        <v>284034.375</v>
      </c>
      <c r="W3237">
        <v>1399368.625</v>
      </c>
      <c r="X3237">
        <v>0.66466706991195679</v>
      </c>
      <c r="Y3237">
        <v>0.81715774536132813</v>
      </c>
      <c r="Z3237">
        <v>0.48111367225646973</v>
      </c>
      <c r="AA3237">
        <v>0.35037723183631897</v>
      </c>
      <c r="AB3237">
        <v>0.20921900868415833</v>
      </c>
      <c r="AC3237">
        <v>0.39276793599128723</v>
      </c>
      <c r="AD3237">
        <v>-0.40343689918518066</v>
      </c>
      <c r="AE3237">
        <f>VLOOKUP(C3237,[1]pop_15p_a!$A$8:$AL$68,34,FALSE)</f>
        <v>6310713.8416268099</v>
      </c>
      <c r="AL3237">
        <f t="shared" si="333"/>
        <v>426</v>
      </c>
      <c r="AM3237">
        <f t="shared" si="333"/>
        <v>428</v>
      </c>
      <c r="AN3237">
        <f t="shared" si="333"/>
        <v>429</v>
      </c>
      <c r="AO3237">
        <f t="shared" si="333"/>
        <v>431</v>
      </c>
      <c r="AP3237">
        <f t="shared" si="333"/>
        <v>433</v>
      </c>
      <c r="AQ3237">
        <f t="shared" si="333"/>
        <v>434</v>
      </c>
    </row>
    <row r="3238" spans="1:43">
      <c r="A3238" s="3" t="s">
        <v>30</v>
      </c>
      <c r="B3238" s="3" t="s">
        <v>63</v>
      </c>
      <c r="C3238">
        <v>1990</v>
      </c>
      <c r="D3238">
        <v>256127.1208</v>
      </c>
      <c r="E3238">
        <v>124497.0644</v>
      </c>
      <c r="F3238">
        <v>81379.499100000001</v>
      </c>
      <c r="G3238">
        <v>69525.058799999999</v>
      </c>
      <c r="H3238">
        <v>59748.542200000004</v>
      </c>
      <c r="I3238">
        <v>68756.404599999994</v>
      </c>
      <c r="J3238">
        <v>8.5673837661743164</v>
      </c>
      <c r="K3238">
        <v>4.6035728454589844</v>
      </c>
      <c r="L3238">
        <v>1560.9371337890625</v>
      </c>
      <c r="M3238">
        <v>233288.75</v>
      </c>
      <c r="N3238">
        <v>155722.953125</v>
      </c>
      <c r="O3238">
        <v>233000.8125</v>
      </c>
      <c r="P3238">
        <v>228907.265625</v>
      </c>
      <c r="Q3238">
        <v>831971.25</v>
      </c>
      <c r="R3238">
        <v>3.5993956029415131E-2</v>
      </c>
      <c r="S3238">
        <v>0.7365303635597229</v>
      </c>
      <c r="T3238">
        <v>256556.1875</v>
      </c>
      <c r="U3238">
        <v>205519.171875</v>
      </c>
      <c r="V3238">
        <v>285080.09375</v>
      </c>
      <c r="W3238">
        <v>1433757.25</v>
      </c>
      <c r="X3238">
        <v>0.69086432456970215</v>
      </c>
      <c r="Y3238">
        <v>0.80444049835205078</v>
      </c>
      <c r="Z3238">
        <v>0.49852275848388672</v>
      </c>
      <c r="AA3238">
        <v>0.34653300046920776</v>
      </c>
      <c r="AB3238">
        <v>0.19977743923664093</v>
      </c>
      <c r="AC3238">
        <v>0.41328272223472595</v>
      </c>
      <c r="AD3238">
        <v>-0.42938181757926941</v>
      </c>
      <c r="AE3238">
        <f>VLOOKUP(C3238,[1]pop_15p_a!$A$8:$AL$68,34,FALSE)</f>
        <v>6348962.7775855502</v>
      </c>
      <c r="AL3238">
        <f t="shared" si="333"/>
        <v>426</v>
      </c>
      <c r="AM3238">
        <f t="shared" si="333"/>
        <v>428</v>
      </c>
      <c r="AN3238">
        <f t="shared" si="333"/>
        <v>429</v>
      </c>
      <c r="AO3238">
        <f t="shared" si="333"/>
        <v>431</v>
      </c>
      <c r="AP3238">
        <f t="shared" si="333"/>
        <v>433</v>
      </c>
      <c r="AQ3238">
        <f t="shared" si="333"/>
        <v>434</v>
      </c>
    </row>
    <row r="3239" spans="1:43">
      <c r="A3239" s="3" t="s">
        <v>30</v>
      </c>
      <c r="B3239" s="3" t="s">
        <v>63</v>
      </c>
      <c r="C3239">
        <v>1991</v>
      </c>
      <c r="D3239">
        <v>253191.96830000001</v>
      </c>
      <c r="E3239">
        <v>124776.3841</v>
      </c>
      <c r="F3239">
        <v>84786.665099999998</v>
      </c>
      <c r="G3239">
        <v>63397.448900000003</v>
      </c>
      <c r="H3239">
        <v>58574.014300000003</v>
      </c>
      <c r="I3239">
        <v>65387.494700000003</v>
      </c>
      <c r="J3239">
        <v>8.6251373291015625</v>
      </c>
      <c r="K3239">
        <v>4.5341496467590332</v>
      </c>
      <c r="L3239">
        <v>1547.672119140625</v>
      </c>
      <c r="M3239">
        <v>232092.0625</v>
      </c>
      <c r="N3239">
        <v>157854.015625</v>
      </c>
      <c r="O3239">
        <v>227199.984375</v>
      </c>
      <c r="P3239">
        <v>227827.078125</v>
      </c>
      <c r="Q3239">
        <v>871268.25</v>
      </c>
      <c r="R3239">
        <v>3.7183046340942383E-2</v>
      </c>
      <c r="S3239">
        <v>0.72867065668106079</v>
      </c>
      <c r="T3239">
        <v>253616.125</v>
      </c>
      <c r="U3239">
        <v>208847.109375</v>
      </c>
      <c r="V3239">
        <v>277375.65625</v>
      </c>
      <c r="W3239">
        <v>1456337.625</v>
      </c>
      <c r="X3239">
        <v>0.7023354172706604</v>
      </c>
      <c r="Y3239">
        <v>0.80015873908996582</v>
      </c>
      <c r="Z3239">
        <v>0.50422775745391846</v>
      </c>
      <c r="AA3239">
        <v>0.31092071533203125</v>
      </c>
      <c r="AB3239">
        <v>0.20352911949157715</v>
      </c>
      <c r="AC3239">
        <v>0.36864835023880005</v>
      </c>
      <c r="AD3239">
        <v>-0.3706357479095459</v>
      </c>
      <c r="AE3239">
        <f>VLOOKUP(C3239,[1]pop_15p_a!$A$8:$AL$68,34,FALSE)</f>
        <v>6372994.8498697896</v>
      </c>
      <c r="AL3239">
        <f t="shared" si="333"/>
        <v>426</v>
      </c>
      <c r="AM3239">
        <f t="shared" si="333"/>
        <v>428</v>
      </c>
      <c r="AN3239">
        <f t="shared" si="333"/>
        <v>429</v>
      </c>
      <c r="AO3239">
        <f t="shared" si="333"/>
        <v>431</v>
      </c>
      <c r="AP3239">
        <f t="shared" si="333"/>
        <v>433</v>
      </c>
      <c r="AQ3239">
        <f t="shared" si="333"/>
        <v>434</v>
      </c>
    </row>
    <row r="3240" spans="1:43">
      <c r="A3240" s="3" t="s">
        <v>30</v>
      </c>
      <c r="B3240" s="3" t="s">
        <v>63</v>
      </c>
      <c r="C3240">
        <v>1992</v>
      </c>
      <c r="D3240">
        <v>250258.50459999999</v>
      </c>
      <c r="E3240">
        <v>122853.42660000001</v>
      </c>
      <c r="F3240">
        <v>86760.593299999993</v>
      </c>
      <c r="G3240">
        <v>56701.027000000002</v>
      </c>
      <c r="H3240">
        <v>59837.609299999996</v>
      </c>
      <c r="I3240">
        <v>66461.942599999995</v>
      </c>
      <c r="J3240">
        <v>8.6867380142211914</v>
      </c>
      <c r="K3240">
        <v>4.3377923965454102</v>
      </c>
      <c r="L3240">
        <v>1565.2801513671875</v>
      </c>
      <c r="M3240">
        <v>230830.921875</v>
      </c>
      <c r="N3240">
        <v>157511.40625</v>
      </c>
      <c r="O3240">
        <v>225025.953125</v>
      </c>
      <c r="P3240">
        <v>226795.140625</v>
      </c>
      <c r="Q3240">
        <v>907113</v>
      </c>
      <c r="R3240">
        <v>3.602851927280426E-2</v>
      </c>
      <c r="S3240">
        <v>0.72038620710372925</v>
      </c>
      <c r="T3240">
        <v>250677.75</v>
      </c>
      <c r="U3240">
        <v>208443.078125</v>
      </c>
      <c r="V3240">
        <v>272916.875</v>
      </c>
      <c r="W3240">
        <v>1468702.25</v>
      </c>
      <c r="X3240">
        <v>0.7060997486114502</v>
      </c>
      <c r="Y3240">
        <v>0.80364423990249634</v>
      </c>
      <c r="Z3240">
        <v>0.50192880630493164</v>
      </c>
      <c r="AA3240">
        <v>0.30315732955932617</v>
      </c>
      <c r="AB3240">
        <v>0.20533709228038788</v>
      </c>
      <c r="AC3240">
        <v>0.41588065028190613</v>
      </c>
      <c r="AD3240">
        <v>-0.41300246119499207</v>
      </c>
      <c r="AE3240">
        <f>VLOOKUP(C3240,[1]pop_15p_a!$A$8:$AL$68,34,FALSE)</f>
        <v>6385818.2932915697</v>
      </c>
      <c r="AL3240">
        <f t="shared" si="333"/>
        <v>426</v>
      </c>
      <c r="AM3240">
        <f t="shared" si="333"/>
        <v>428</v>
      </c>
      <c r="AN3240">
        <f t="shared" si="333"/>
        <v>429</v>
      </c>
      <c r="AO3240">
        <f t="shared" si="333"/>
        <v>431</v>
      </c>
      <c r="AP3240">
        <f t="shared" si="333"/>
        <v>433</v>
      </c>
      <c r="AQ3240">
        <f t="shared" si="333"/>
        <v>434</v>
      </c>
    </row>
    <row r="3241" spans="1:43">
      <c r="A3241" s="3" t="s">
        <v>30</v>
      </c>
      <c r="B3241" s="3" t="s">
        <v>63</v>
      </c>
      <c r="C3241">
        <v>1993</v>
      </c>
      <c r="D3241">
        <v>245089.12390000001</v>
      </c>
      <c r="E3241">
        <v>119297.79459999999</v>
      </c>
      <c r="F3241">
        <v>86932.305800000002</v>
      </c>
      <c r="G3241">
        <v>47102.41</v>
      </c>
      <c r="H3241">
        <v>64508.315799999997</v>
      </c>
      <c r="I3241">
        <v>64648.0075</v>
      </c>
      <c r="J3241">
        <v>8.7467756271362305</v>
      </c>
      <c r="K3241">
        <v>4.1152958869934082</v>
      </c>
      <c r="L3241">
        <v>1596.9991455078125</v>
      </c>
      <c r="M3241">
        <v>222150.5</v>
      </c>
      <c r="N3241">
        <v>153897.9375</v>
      </c>
      <c r="O3241">
        <v>210720.546875</v>
      </c>
      <c r="P3241">
        <v>218070.75</v>
      </c>
      <c r="Q3241">
        <v>957079.625</v>
      </c>
      <c r="R3241">
        <v>3.5192374140024185E-2</v>
      </c>
      <c r="S3241">
        <v>0.69347459077835083</v>
      </c>
      <c r="T3241">
        <v>245499.703125</v>
      </c>
      <c r="U3241">
        <v>204571.015625</v>
      </c>
      <c r="V3241">
        <v>256913.625</v>
      </c>
      <c r="W3241">
        <v>1467927</v>
      </c>
      <c r="X3241">
        <v>0.70262634754180908</v>
      </c>
      <c r="Y3241">
        <v>0.80279815196990967</v>
      </c>
      <c r="Z3241">
        <v>0.51391029357910156</v>
      </c>
      <c r="AA3241">
        <v>0.26666298508644104</v>
      </c>
      <c r="AB3241">
        <v>0.20831775665283203</v>
      </c>
      <c r="AC3241">
        <v>0.39187046885490417</v>
      </c>
      <c r="AD3241">
        <v>-0.38095659017562866</v>
      </c>
      <c r="AE3241">
        <f>VLOOKUP(C3241,[1]pop_15p_a!$A$8:$AL$68,34,FALSE)</f>
        <v>6397315.2639407702</v>
      </c>
      <c r="AF3241" s="10">
        <v>66.3</v>
      </c>
      <c r="AL3241">
        <f t="shared" si="333"/>
        <v>426</v>
      </c>
      <c r="AM3241">
        <f t="shared" si="333"/>
        <v>428</v>
      </c>
      <c r="AN3241">
        <f t="shared" si="333"/>
        <v>429</v>
      </c>
      <c r="AO3241">
        <f t="shared" si="333"/>
        <v>431</v>
      </c>
      <c r="AP3241">
        <f t="shared" si="333"/>
        <v>433</v>
      </c>
      <c r="AQ3241">
        <f t="shared" si="333"/>
        <v>434</v>
      </c>
    </row>
    <row r="3242" spans="1:43">
      <c r="A3242" s="3" t="s">
        <v>30</v>
      </c>
      <c r="B3242" s="3" t="s">
        <v>63</v>
      </c>
      <c r="C3242">
        <v>1994</v>
      </c>
      <c r="D3242">
        <v>254824.10130000001</v>
      </c>
      <c r="E3242">
        <v>121576.6142</v>
      </c>
      <c r="F3242">
        <v>86023.466</v>
      </c>
      <c r="G3242">
        <v>50689.103900000002</v>
      </c>
      <c r="H3242">
        <v>73263.490000000005</v>
      </c>
      <c r="I3242">
        <v>72957.727700000003</v>
      </c>
      <c r="J3242">
        <v>8.7982339859008789</v>
      </c>
      <c r="K3242">
        <v>4.0711140632629395</v>
      </c>
      <c r="L3242">
        <v>1635.221923828125</v>
      </c>
      <c r="M3242">
        <v>236813.796875</v>
      </c>
      <c r="N3242">
        <v>156593.109375</v>
      </c>
      <c r="O3242">
        <v>221314.953125</v>
      </c>
      <c r="P3242">
        <v>230655.71875</v>
      </c>
      <c r="Q3242">
        <v>1008198.3125</v>
      </c>
      <c r="R3242">
        <v>3.5276241600513458E-2</v>
      </c>
      <c r="S3242">
        <v>0.71674108505249023</v>
      </c>
      <c r="T3242">
        <v>255535.09375</v>
      </c>
      <c r="U3242">
        <v>206421.765625</v>
      </c>
      <c r="V3242">
        <v>265977.15625</v>
      </c>
      <c r="W3242">
        <v>1472127.875</v>
      </c>
      <c r="X3242">
        <v>0.70799857378005981</v>
      </c>
      <c r="Y3242">
        <v>0.82619130611419678</v>
      </c>
      <c r="Z3242">
        <v>0.49789083003997803</v>
      </c>
      <c r="AA3242">
        <v>0.28452643752098083</v>
      </c>
      <c r="AB3242">
        <v>0.19051480293273926</v>
      </c>
      <c r="AC3242">
        <v>0.43563467264175415</v>
      </c>
      <c r="AD3242">
        <v>-0.40790730714797974</v>
      </c>
      <c r="AE3242">
        <f>VLOOKUP(C3242,[1]pop_15p_a!$A$8:$AL$68,34,FALSE)</f>
        <v>6421935.7940611504</v>
      </c>
      <c r="AF3242" s="10">
        <v>68.7</v>
      </c>
      <c r="AL3242">
        <f t="shared" si="333"/>
        <v>426</v>
      </c>
      <c r="AM3242">
        <f t="shared" si="333"/>
        <v>428</v>
      </c>
      <c r="AN3242">
        <f t="shared" si="333"/>
        <v>429</v>
      </c>
      <c r="AO3242">
        <f t="shared" si="333"/>
        <v>431</v>
      </c>
      <c r="AP3242">
        <f t="shared" si="333"/>
        <v>433</v>
      </c>
      <c r="AQ3242">
        <f t="shared" si="333"/>
        <v>434</v>
      </c>
    </row>
    <row r="3243" spans="1:43">
      <c r="A3243" s="3" t="s">
        <v>30</v>
      </c>
      <c r="B3243" s="3" t="s">
        <v>63</v>
      </c>
      <c r="C3243">
        <v>1995</v>
      </c>
      <c r="D3243">
        <v>265013.0612</v>
      </c>
      <c r="E3243">
        <v>122747.3694</v>
      </c>
      <c r="F3243">
        <v>86339.200899999996</v>
      </c>
      <c r="G3243">
        <v>54767.576099999998</v>
      </c>
      <c r="H3243">
        <v>81520.681700000001</v>
      </c>
      <c r="I3243">
        <v>78144.116800000003</v>
      </c>
      <c r="J3243">
        <v>8.8364200592041016</v>
      </c>
      <c r="K3243">
        <v>4.1332550048828125</v>
      </c>
      <c r="L3243">
        <v>1640.3448486328125</v>
      </c>
      <c r="M3243">
        <v>253332.265625</v>
      </c>
      <c r="N3243">
        <v>159135.875</v>
      </c>
      <c r="O3243">
        <v>229561.703125</v>
      </c>
      <c r="P3243">
        <v>245183.84375</v>
      </c>
      <c r="Q3243">
        <v>1055395.375</v>
      </c>
      <c r="R3243">
        <v>3.4604523330926895E-2</v>
      </c>
      <c r="S3243">
        <v>0.73359310626983643</v>
      </c>
      <c r="T3243">
        <v>265807.8125</v>
      </c>
      <c r="U3243">
        <v>207986.203125</v>
      </c>
      <c r="V3243">
        <v>272397.3125</v>
      </c>
      <c r="W3243">
        <v>1480910.875</v>
      </c>
      <c r="X3243">
        <v>0.71855205297470093</v>
      </c>
      <c r="Y3243">
        <v>0.84453940391540527</v>
      </c>
      <c r="Z3243">
        <v>0.48470866680145264</v>
      </c>
      <c r="AA3243">
        <v>0.2920229434967041</v>
      </c>
      <c r="AB3243">
        <v>0.17515328526496887</v>
      </c>
      <c r="AC3243">
        <v>0.46895816922187805</v>
      </c>
      <c r="AD3243">
        <v>-0.42482802271842957</v>
      </c>
      <c r="AE3243">
        <f>VLOOKUP(C3243,[1]pop_15p_a!$A$8:$AL$68,34,FALSE)</f>
        <v>6438052.9884949699</v>
      </c>
      <c r="AF3243" s="10">
        <v>68.8</v>
      </c>
      <c r="AL3243">
        <f t="shared" si="333"/>
        <v>426</v>
      </c>
      <c r="AM3243">
        <f t="shared" si="333"/>
        <v>428</v>
      </c>
      <c r="AN3243">
        <f t="shared" si="333"/>
        <v>429</v>
      </c>
      <c r="AO3243">
        <f t="shared" si="333"/>
        <v>431</v>
      </c>
      <c r="AP3243">
        <f t="shared" si="333"/>
        <v>433</v>
      </c>
      <c r="AQ3243">
        <f t="shared" si="333"/>
        <v>434</v>
      </c>
    </row>
    <row r="3244" spans="1:43">
      <c r="A3244" s="3" t="s">
        <v>30</v>
      </c>
      <c r="B3244" s="3" t="s">
        <v>63</v>
      </c>
      <c r="C3244">
        <v>1996</v>
      </c>
      <c r="D3244">
        <v>269292.69949999999</v>
      </c>
      <c r="E3244">
        <v>125021.2035</v>
      </c>
      <c r="F3244">
        <v>86199.304900000003</v>
      </c>
      <c r="G3244">
        <v>57576.942900000002</v>
      </c>
      <c r="H3244">
        <v>85150.572100000005</v>
      </c>
      <c r="I3244">
        <v>80859.220400000006</v>
      </c>
      <c r="J3244">
        <v>8.8591909408569336</v>
      </c>
      <c r="K3244">
        <v>4.1042494773864746</v>
      </c>
      <c r="L3244">
        <v>1653.0408935546875</v>
      </c>
      <c r="M3244">
        <v>258662.78125</v>
      </c>
      <c r="N3244">
        <v>163515</v>
      </c>
      <c r="O3244">
        <v>232869.53125</v>
      </c>
      <c r="P3244">
        <v>248183.609375</v>
      </c>
      <c r="Q3244">
        <v>1082811.5</v>
      </c>
      <c r="R3244">
        <v>3.3964976668357849E-2</v>
      </c>
      <c r="S3244">
        <v>0.74624627828598022</v>
      </c>
      <c r="T3244">
        <v>269845.53125</v>
      </c>
      <c r="U3244">
        <v>210318.5</v>
      </c>
      <c r="V3244">
        <v>275394.1875</v>
      </c>
      <c r="W3244">
        <v>1491619</v>
      </c>
      <c r="X3244">
        <v>0.73178642988204956</v>
      </c>
      <c r="Y3244">
        <v>0.84907233715057373</v>
      </c>
      <c r="Z3244">
        <v>0.49194589257240295</v>
      </c>
      <c r="AA3244">
        <v>0.28063982725143433</v>
      </c>
      <c r="AB3244">
        <v>0.16970981657505035</v>
      </c>
      <c r="AC3244">
        <v>0.49494227766990662</v>
      </c>
      <c r="AD3244">
        <v>-0.43315520882606506</v>
      </c>
      <c r="AE3244">
        <f>VLOOKUP(C3244,[1]pop_15p_a!$A$8:$AL$68,34,FALSE)</f>
        <v>6429350.8569640303</v>
      </c>
      <c r="AF3244" s="10">
        <v>69.2</v>
      </c>
      <c r="AL3244">
        <f t="shared" ref="AL3244:AQ3253" si="334">AL3176+9</f>
        <v>426</v>
      </c>
      <c r="AM3244">
        <f t="shared" si="334"/>
        <v>428</v>
      </c>
      <c r="AN3244">
        <f t="shared" si="334"/>
        <v>429</v>
      </c>
      <c r="AO3244">
        <f t="shared" si="334"/>
        <v>431</v>
      </c>
      <c r="AP3244">
        <f t="shared" si="334"/>
        <v>433</v>
      </c>
      <c r="AQ3244">
        <f t="shared" si="334"/>
        <v>434</v>
      </c>
    </row>
    <row r="3245" spans="1:43">
      <c r="A3245" s="3" t="s">
        <v>30</v>
      </c>
      <c r="B3245" s="3" t="s">
        <v>63</v>
      </c>
      <c r="C3245">
        <v>1997</v>
      </c>
      <c r="D3245">
        <v>277638.42839999998</v>
      </c>
      <c r="E3245">
        <v>128935.8132</v>
      </c>
      <c r="F3245">
        <v>85759.659299999999</v>
      </c>
      <c r="G3245">
        <v>58685.624300000003</v>
      </c>
      <c r="H3245">
        <v>97012.855100000001</v>
      </c>
      <c r="I3245">
        <v>90829.810899999997</v>
      </c>
      <c r="J3245">
        <v>8.8688526153564453</v>
      </c>
      <c r="K3245">
        <v>4.0535383224487305</v>
      </c>
      <c r="L3245">
        <v>1657.968994140625</v>
      </c>
      <c r="M3245">
        <v>271357.21875</v>
      </c>
      <c r="N3245">
        <v>173618.4375</v>
      </c>
      <c r="O3245">
        <v>242288.890625</v>
      </c>
      <c r="P3245">
        <v>260357.265625</v>
      </c>
      <c r="Q3245">
        <v>1072646.375</v>
      </c>
      <c r="R3245">
        <v>3.2567203044891357E-2</v>
      </c>
      <c r="S3245">
        <v>0.7813265323638916</v>
      </c>
      <c r="T3245">
        <v>277704.25</v>
      </c>
      <c r="U3245">
        <v>213787.734375</v>
      </c>
      <c r="V3245">
        <v>280123.8125</v>
      </c>
      <c r="W3245">
        <v>1501077.5</v>
      </c>
      <c r="X3245">
        <v>0.74607002735137939</v>
      </c>
      <c r="Y3245">
        <v>0.86971431970596313</v>
      </c>
      <c r="Z3245">
        <v>0.49390295147895813</v>
      </c>
      <c r="AA3245">
        <v>0.26365372538566589</v>
      </c>
      <c r="AB3245">
        <v>0.17268852889537811</v>
      </c>
      <c r="AC3245">
        <v>0.4871942400932312</v>
      </c>
      <c r="AD3245">
        <v>-0.41770362854003906</v>
      </c>
      <c r="AE3245">
        <f>VLOOKUP(C3245,[1]pop_15p_a!$A$8:$AL$68,34,FALSE)</f>
        <v>6422734.1026241099</v>
      </c>
      <c r="AF3245" s="10">
        <v>67.900000000000006</v>
      </c>
      <c r="AL3245">
        <f t="shared" si="334"/>
        <v>426</v>
      </c>
      <c r="AM3245">
        <f t="shared" si="334"/>
        <v>428</v>
      </c>
      <c r="AN3245">
        <f t="shared" si="334"/>
        <v>429</v>
      </c>
      <c r="AO3245">
        <f t="shared" si="334"/>
        <v>431</v>
      </c>
      <c r="AP3245">
        <f t="shared" si="334"/>
        <v>433</v>
      </c>
      <c r="AQ3245">
        <f t="shared" si="334"/>
        <v>434</v>
      </c>
    </row>
    <row r="3246" spans="1:43">
      <c r="A3246" s="3" t="s">
        <v>30</v>
      </c>
      <c r="B3246" s="3" t="s">
        <v>63</v>
      </c>
      <c r="C3246">
        <v>1998</v>
      </c>
      <c r="D3246">
        <v>289468.65389999998</v>
      </c>
      <c r="E3246">
        <v>133300.92550000001</v>
      </c>
      <c r="F3246">
        <v>88998.097500000003</v>
      </c>
      <c r="G3246">
        <v>63257.345699999998</v>
      </c>
      <c r="H3246">
        <v>105768.58530000001</v>
      </c>
      <c r="I3246">
        <v>101088.3973</v>
      </c>
      <c r="J3246">
        <v>8.8708477020263672</v>
      </c>
      <c r="K3246">
        <v>4.1205520629882812</v>
      </c>
      <c r="L3246">
        <v>1656.3189697265625</v>
      </c>
      <c r="M3246">
        <v>287026.125</v>
      </c>
      <c r="N3246">
        <v>185013.9375</v>
      </c>
      <c r="O3246">
        <v>257204.3125</v>
      </c>
      <c r="P3246">
        <v>274499.8125</v>
      </c>
      <c r="Q3246">
        <v>1073564.625</v>
      </c>
      <c r="R3246">
        <v>3.0992189422249794E-2</v>
      </c>
      <c r="S3246">
        <v>0.7967606782913208</v>
      </c>
      <c r="T3246">
        <v>289481.5625</v>
      </c>
      <c r="U3246">
        <v>221190.09375</v>
      </c>
      <c r="V3246">
        <v>293370.90625</v>
      </c>
      <c r="W3246">
        <v>1513796.875</v>
      </c>
      <c r="X3246">
        <v>0.76617419719696045</v>
      </c>
      <c r="Y3246">
        <v>0.88730943202972412</v>
      </c>
      <c r="Z3246">
        <v>0.49075281620025635</v>
      </c>
      <c r="AA3246">
        <v>0.26047518849372864</v>
      </c>
      <c r="AB3246">
        <v>0.17680907249450684</v>
      </c>
      <c r="AC3246">
        <v>0.50951600074768066</v>
      </c>
      <c r="AD3246">
        <v>-0.43924340605735779</v>
      </c>
      <c r="AE3246">
        <f>VLOOKUP(C3246,[1]pop_15p_a!$A$8:$AL$68,34,FALSE)</f>
        <v>6423820.9821278201</v>
      </c>
      <c r="AF3246" s="10">
        <v>65.599999999999994</v>
      </c>
      <c r="AL3246">
        <f t="shared" si="334"/>
        <v>426</v>
      </c>
      <c r="AM3246">
        <f t="shared" si="334"/>
        <v>428</v>
      </c>
      <c r="AN3246">
        <f t="shared" si="334"/>
        <v>429</v>
      </c>
      <c r="AO3246">
        <f t="shared" si="334"/>
        <v>431</v>
      </c>
      <c r="AP3246">
        <f t="shared" si="334"/>
        <v>433</v>
      </c>
      <c r="AQ3246">
        <f t="shared" si="334"/>
        <v>434</v>
      </c>
    </row>
    <row r="3247" spans="1:43">
      <c r="A3247" s="3" t="s">
        <v>30</v>
      </c>
      <c r="B3247" s="3" t="s">
        <v>63</v>
      </c>
      <c r="C3247">
        <v>1999</v>
      </c>
      <c r="D3247">
        <v>301948.31229999999</v>
      </c>
      <c r="E3247">
        <v>138679.69510000001</v>
      </c>
      <c r="F3247">
        <v>90628.3125</v>
      </c>
      <c r="G3247">
        <v>67049.638900000005</v>
      </c>
      <c r="H3247">
        <v>113369.9924</v>
      </c>
      <c r="I3247">
        <v>106267.9641</v>
      </c>
      <c r="J3247">
        <v>8.8731002807617188</v>
      </c>
      <c r="K3247">
        <v>4.2048344612121582</v>
      </c>
      <c r="L3247">
        <v>1664.8116455078125</v>
      </c>
      <c r="M3247">
        <v>305838.1875</v>
      </c>
      <c r="N3247">
        <v>199970.40625</v>
      </c>
      <c r="O3247">
        <v>275742.625</v>
      </c>
      <c r="P3247">
        <v>293527.25</v>
      </c>
      <c r="Q3247">
        <v>1070106.625</v>
      </c>
      <c r="R3247">
        <v>2.9567873105406761E-2</v>
      </c>
      <c r="S3247">
        <v>0.82225286960601807</v>
      </c>
      <c r="T3247">
        <v>302469.75</v>
      </c>
      <c r="U3247">
        <v>228234.5625</v>
      </c>
      <c r="V3247">
        <v>303624.34375</v>
      </c>
      <c r="W3247">
        <v>1528465.375</v>
      </c>
      <c r="X3247">
        <v>0.7890172004699707</v>
      </c>
      <c r="Y3247">
        <v>0.90145295858383179</v>
      </c>
      <c r="Z3247">
        <v>0.49231597781181335</v>
      </c>
      <c r="AA3247">
        <v>0.25762489438056946</v>
      </c>
      <c r="AB3247">
        <v>0.18758180737495422</v>
      </c>
      <c r="AC3247">
        <v>0.4404614269733429</v>
      </c>
      <c r="AD3247">
        <v>-0.39553377032279968</v>
      </c>
      <c r="AE3247">
        <f>VLOOKUP(C3247,[1]pop_15p_a!$A$8:$AL$68,34,FALSE)</f>
        <v>6427799.4075024202</v>
      </c>
      <c r="AF3247" s="10">
        <v>60.5</v>
      </c>
      <c r="AL3247">
        <f t="shared" si="334"/>
        <v>426</v>
      </c>
      <c r="AM3247">
        <f t="shared" si="334"/>
        <v>428</v>
      </c>
      <c r="AN3247">
        <f t="shared" si="334"/>
        <v>429</v>
      </c>
      <c r="AO3247">
        <f t="shared" si="334"/>
        <v>431</v>
      </c>
      <c r="AP3247">
        <f t="shared" si="334"/>
        <v>433</v>
      </c>
      <c r="AQ3247">
        <f t="shared" si="334"/>
        <v>434</v>
      </c>
    </row>
    <row r="3248" spans="1:43">
      <c r="A3248" s="3" t="s">
        <v>30</v>
      </c>
      <c r="B3248" s="3" t="s">
        <v>63</v>
      </c>
      <c r="C3248">
        <v>2000</v>
      </c>
      <c r="D3248">
        <v>316666.85940000002</v>
      </c>
      <c r="E3248">
        <v>146171.27619999999</v>
      </c>
      <c r="F3248">
        <v>89927.185400000002</v>
      </c>
      <c r="G3248">
        <v>71339.698799999998</v>
      </c>
      <c r="H3248">
        <v>126966.65150000001</v>
      </c>
      <c r="I3248">
        <v>118731.314</v>
      </c>
      <c r="J3248">
        <v>8.8816404342651367</v>
      </c>
      <c r="K3248">
        <v>4.3051371574401855</v>
      </c>
      <c r="L3248">
        <v>1642.08251953125</v>
      </c>
      <c r="M3248">
        <v>321243.5625</v>
      </c>
      <c r="N3248">
        <v>211475.65625</v>
      </c>
      <c r="O3248">
        <v>291961.59375</v>
      </c>
      <c r="P3248">
        <v>310137</v>
      </c>
      <c r="Q3248">
        <v>1064030.625</v>
      </c>
      <c r="R3248">
        <v>2.8107861056923866E-2</v>
      </c>
      <c r="S3248">
        <v>0.8750300407409668</v>
      </c>
      <c r="T3248">
        <v>316823.78125</v>
      </c>
      <c r="U3248">
        <v>235401.328125</v>
      </c>
      <c r="V3248">
        <v>316881.21875</v>
      </c>
      <c r="W3248">
        <v>1544750.875</v>
      </c>
      <c r="X3248">
        <v>0.81191027164459229</v>
      </c>
      <c r="Y3248">
        <v>0.92589080333709717</v>
      </c>
      <c r="Z3248">
        <v>0.48544314503669739</v>
      </c>
      <c r="AA3248">
        <v>0.25379383563995361</v>
      </c>
      <c r="AB3248">
        <v>0.18139667809009552</v>
      </c>
      <c r="AC3248">
        <v>0.50410950183868408</v>
      </c>
      <c r="AD3248">
        <v>-0.42887735366821289</v>
      </c>
      <c r="AE3248">
        <f>VLOOKUP(C3248,[1]pop_15p_a!$A$8:$AL$68,34,FALSE)</f>
        <v>6443445.7439560499</v>
      </c>
      <c r="AF3248" s="10">
        <v>50.5</v>
      </c>
      <c r="AL3248">
        <f t="shared" si="334"/>
        <v>426</v>
      </c>
      <c r="AM3248">
        <f t="shared" si="334"/>
        <v>428</v>
      </c>
      <c r="AN3248">
        <f t="shared" si="334"/>
        <v>429</v>
      </c>
      <c r="AO3248">
        <f t="shared" si="334"/>
        <v>431</v>
      </c>
      <c r="AP3248">
        <f t="shared" si="334"/>
        <v>433</v>
      </c>
      <c r="AQ3248">
        <f t="shared" si="334"/>
        <v>434</v>
      </c>
    </row>
    <row r="3249" spans="1:43">
      <c r="A3249" s="3" t="s">
        <v>30</v>
      </c>
      <c r="B3249" s="3" t="s">
        <v>63</v>
      </c>
      <c r="C3249">
        <v>2001</v>
      </c>
      <c r="D3249">
        <v>321315.26789999998</v>
      </c>
      <c r="E3249">
        <v>147380.32459999999</v>
      </c>
      <c r="F3249">
        <v>90078.513399999996</v>
      </c>
      <c r="G3249">
        <v>72980.816200000001</v>
      </c>
      <c r="H3249">
        <v>127630.7766</v>
      </c>
      <c r="I3249">
        <v>116816.0006</v>
      </c>
      <c r="J3249">
        <v>8.8977928161621094</v>
      </c>
      <c r="K3249">
        <v>4.3919200897216797</v>
      </c>
      <c r="L3249">
        <v>1618.207275390625</v>
      </c>
      <c r="M3249">
        <v>315905.75</v>
      </c>
      <c r="N3249">
        <v>209814.125</v>
      </c>
      <c r="O3249">
        <v>287824.8125</v>
      </c>
      <c r="P3249">
        <v>306922.15625</v>
      </c>
      <c r="Q3249">
        <v>1062763.375</v>
      </c>
      <c r="R3249">
        <v>2.6726441457867622E-2</v>
      </c>
      <c r="S3249">
        <v>0.86390620470046997</v>
      </c>
      <c r="T3249">
        <v>321808.84375</v>
      </c>
      <c r="U3249">
        <v>236675.296875</v>
      </c>
      <c r="V3249">
        <v>318943.34375</v>
      </c>
      <c r="W3249">
        <v>1559815.375</v>
      </c>
      <c r="X3249">
        <v>0.83064824342727661</v>
      </c>
      <c r="Y3249">
        <v>0.92537546157836914</v>
      </c>
      <c r="Z3249">
        <v>0.48720669746398926</v>
      </c>
      <c r="AA3249">
        <v>0.25205385684967041</v>
      </c>
      <c r="AB3249">
        <v>0.19070623815059662</v>
      </c>
      <c r="AC3249">
        <v>0.46705526113510132</v>
      </c>
      <c r="AD3249">
        <v>-0.40611082315444946</v>
      </c>
      <c r="AE3249">
        <f>VLOOKUP(C3249,[1]pop_15p_a!$A$8:$AL$68,34,FALSE)</f>
        <v>6470328.24604748</v>
      </c>
      <c r="AF3249" s="10">
        <v>52.1</v>
      </c>
      <c r="AL3249">
        <f t="shared" si="334"/>
        <v>426</v>
      </c>
      <c r="AM3249">
        <f t="shared" si="334"/>
        <v>428</v>
      </c>
      <c r="AN3249">
        <f t="shared" si="334"/>
        <v>429</v>
      </c>
      <c r="AO3249">
        <f t="shared" si="334"/>
        <v>431</v>
      </c>
      <c r="AP3249">
        <f t="shared" si="334"/>
        <v>433</v>
      </c>
      <c r="AQ3249">
        <f t="shared" si="334"/>
        <v>434</v>
      </c>
    </row>
    <row r="3250" spans="1:43">
      <c r="A3250" s="3" t="s">
        <v>30</v>
      </c>
      <c r="B3250" s="3" t="s">
        <v>63</v>
      </c>
      <c r="C3250">
        <v>2002</v>
      </c>
      <c r="D3250">
        <v>328371.5417</v>
      </c>
      <c r="E3250">
        <v>150647.13130000001</v>
      </c>
      <c r="F3250">
        <v>91987.745500000005</v>
      </c>
      <c r="G3250">
        <v>71828.640700000004</v>
      </c>
      <c r="H3250">
        <v>129792.07429999999</v>
      </c>
      <c r="I3250">
        <v>115395.4811</v>
      </c>
      <c r="J3250">
        <v>8.9206943511962891</v>
      </c>
      <c r="K3250">
        <v>4.3910160064697266</v>
      </c>
      <c r="L3250">
        <v>1594.8739013671875</v>
      </c>
      <c r="M3250">
        <v>313177.84375</v>
      </c>
      <c r="N3250">
        <v>213884.46875</v>
      </c>
      <c r="O3250">
        <v>286614.71875</v>
      </c>
      <c r="P3250">
        <v>305906.78125</v>
      </c>
      <c r="Q3250">
        <v>1043461.9375</v>
      </c>
      <c r="R3250">
        <v>2.5578713044524193E-2</v>
      </c>
      <c r="S3250">
        <v>0.87942296266555786</v>
      </c>
      <c r="T3250">
        <v>328487.34375</v>
      </c>
      <c r="U3250">
        <v>242424.234375</v>
      </c>
      <c r="V3250">
        <v>322446.28125</v>
      </c>
      <c r="W3250">
        <v>1570819.375</v>
      </c>
      <c r="X3250">
        <v>0.84238731861114502</v>
      </c>
      <c r="Y3250">
        <v>0.94345963001251221</v>
      </c>
      <c r="Z3250">
        <v>0.487100750207901</v>
      </c>
      <c r="AA3250">
        <v>0.23329707980155945</v>
      </c>
      <c r="AB3250">
        <v>0.19897708296775818</v>
      </c>
      <c r="AC3250">
        <v>0.49517872929573059</v>
      </c>
      <c r="AD3250">
        <v>-0.41761100292205811</v>
      </c>
      <c r="AE3250">
        <f>VLOOKUP(C3250,[1]pop_15p_a!$A$8:$AL$68,34,FALSE)</f>
        <v>6506311.6928811101</v>
      </c>
      <c r="AF3250" s="10">
        <v>50.1</v>
      </c>
      <c r="AL3250">
        <f t="shared" si="334"/>
        <v>426</v>
      </c>
      <c r="AM3250">
        <f t="shared" si="334"/>
        <v>428</v>
      </c>
      <c r="AN3250">
        <f t="shared" si="334"/>
        <v>429</v>
      </c>
      <c r="AO3250">
        <f t="shared" si="334"/>
        <v>431</v>
      </c>
      <c r="AP3250">
        <f t="shared" si="334"/>
        <v>433</v>
      </c>
      <c r="AQ3250">
        <f t="shared" si="334"/>
        <v>434</v>
      </c>
    </row>
    <row r="3251" spans="1:43">
      <c r="A3251" s="3" t="s">
        <v>30</v>
      </c>
      <c r="B3251" s="3" t="s">
        <v>63</v>
      </c>
      <c r="C3251">
        <v>2003</v>
      </c>
      <c r="D3251">
        <v>335742.19069999998</v>
      </c>
      <c r="E3251">
        <v>153289.47169999999</v>
      </c>
      <c r="F3251">
        <v>92491.2356</v>
      </c>
      <c r="G3251">
        <v>73685.337799999994</v>
      </c>
      <c r="H3251">
        <v>135713.59650000001</v>
      </c>
      <c r="I3251">
        <v>119859.3637</v>
      </c>
      <c r="J3251">
        <v>8.9514217376708984</v>
      </c>
      <c r="K3251">
        <v>4.3644967079162598</v>
      </c>
      <c r="L3251">
        <v>1581.563232421875</v>
      </c>
      <c r="M3251">
        <v>316994.15625</v>
      </c>
      <c r="N3251">
        <v>214135.59375</v>
      </c>
      <c r="O3251">
        <v>290914.5625</v>
      </c>
      <c r="P3251">
        <v>310581.875</v>
      </c>
      <c r="Q3251">
        <v>1076788.25</v>
      </c>
      <c r="R3251">
        <v>2.5935690850019455E-2</v>
      </c>
      <c r="S3251">
        <v>0.87388569116592407</v>
      </c>
      <c r="T3251">
        <v>336238.90625</v>
      </c>
      <c r="U3251">
        <v>246620.78125</v>
      </c>
      <c r="V3251">
        <v>329229.34375</v>
      </c>
      <c r="W3251">
        <v>1582609.875</v>
      </c>
      <c r="X3251">
        <v>0.85503703355789185</v>
      </c>
      <c r="Y3251">
        <v>0.96399593353271484</v>
      </c>
      <c r="Z3251">
        <v>0.48044654726982117</v>
      </c>
      <c r="AA3251">
        <v>0.24113082885742188</v>
      </c>
      <c r="AB3251">
        <v>0.19206425547599792</v>
      </c>
      <c r="AC3251">
        <v>0.54543232917785645</v>
      </c>
      <c r="AD3251">
        <v>-0.46746638417243958</v>
      </c>
      <c r="AE3251">
        <f>VLOOKUP(C3251,[1]pop_15p_a!$A$8:$AL$68,34,FALSE)</f>
        <v>6547977.4102202598</v>
      </c>
      <c r="AF3251" s="10">
        <v>49.6</v>
      </c>
      <c r="AL3251">
        <f t="shared" si="334"/>
        <v>426</v>
      </c>
      <c r="AM3251">
        <f t="shared" si="334"/>
        <v>428</v>
      </c>
      <c r="AN3251">
        <f t="shared" si="334"/>
        <v>429</v>
      </c>
      <c r="AO3251">
        <f t="shared" si="334"/>
        <v>431</v>
      </c>
      <c r="AP3251">
        <f t="shared" si="334"/>
        <v>433</v>
      </c>
      <c r="AQ3251">
        <f t="shared" si="334"/>
        <v>434</v>
      </c>
    </row>
    <row r="3252" spans="1:43">
      <c r="A3252" s="3" t="s">
        <v>30</v>
      </c>
      <c r="B3252" s="3" t="s">
        <v>63</v>
      </c>
      <c r="C3252">
        <v>2004</v>
      </c>
      <c r="D3252">
        <v>350266.83860000002</v>
      </c>
      <c r="E3252">
        <v>157635.0661</v>
      </c>
      <c r="F3252">
        <v>92210.668399999995</v>
      </c>
      <c r="G3252">
        <v>77635.113599999997</v>
      </c>
      <c r="H3252">
        <v>151019.49900000001</v>
      </c>
      <c r="I3252">
        <v>127952.5555</v>
      </c>
      <c r="J3252">
        <v>8.9906387329101562</v>
      </c>
      <c r="K3252">
        <v>4.335721492767334</v>
      </c>
      <c r="L3252">
        <v>1605.510498046875</v>
      </c>
      <c r="M3252">
        <v>328746.4375</v>
      </c>
      <c r="N3252">
        <v>220265.0625</v>
      </c>
      <c r="O3252">
        <v>298187.625</v>
      </c>
      <c r="P3252">
        <v>322682.8125</v>
      </c>
      <c r="Q3252">
        <v>1084647.125</v>
      </c>
      <c r="R3252">
        <v>2.4735612794756889E-2</v>
      </c>
      <c r="S3252">
        <v>0.90101790428161621</v>
      </c>
      <c r="T3252">
        <v>350733.4375</v>
      </c>
      <c r="U3252">
        <v>250817.890625</v>
      </c>
      <c r="V3252">
        <v>336897.6875</v>
      </c>
      <c r="W3252">
        <v>1597585</v>
      </c>
      <c r="X3252">
        <v>0.87049967050552368</v>
      </c>
      <c r="Y3252">
        <v>0.99004465341567993</v>
      </c>
      <c r="Z3252">
        <v>0.47314605116844177</v>
      </c>
      <c r="AA3252">
        <v>0.23354671895503998</v>
      </c>
      <c r="AB3252">
        <v>0.1870245635509491</v>
      </c>
      <c r="AC3252">
        <v>0.58877521753311157</v>
      </c>
      <c r="AD3252">
        <v>-0.49958699941635132</v>
      </c>
      <c r="AE3252">
        <f>VLOOKUP(C3252,[1]pop_15p_a!$A$8:$AL$68,34,FALSE)</f>
        <v>6593693.9531694101</v>
      </c>
      <c r="AF3252" s="10">
        <v>48.8</v>
      </c>
      <c r="AL3252">
        <f t="shared" si="334"/>
        <v>426</v>
      </c>
      <c r="AM3252">
        <f t="shared" si="334"/>
        <v>428</v>
      </c>
      <c r="AN3252">
        <f t="shared" si="334"/>
        <v>429</v>
      </c>
      <c r="AO3252">
        <f t="shared" si="334"/>
        <v>431</v>
      </c>
      <c r="AP3252">
        <f t="shared" si="334"/>
        <v>433</v>
      </c>
      <c r="AQ3252">
        <f t="shared" si="334"/>
        <v>434</v>
      </c>
    </row>
    <row r="3253" spans="1:43">
      <c r="A3253" s="3" t="s">
        <v>30</v>
      </c>
      <c r="B3253" s="3" t="s">
        <v>63</v>
      </c>
      <c r="C3253">
        <v>2005</v>
      </c>
      <c r="D3253">
        <v>360410.19339999999</v>
      </c>
      <c r="E3253">
        <v>162921.33790000001</v>
      </c>
      <c r="F3253">
        <v>92438.047900000005</v>
      </c>
      <c r="G3253">
        <v>81474.472899999993</v>
      </c>
      <c r="H3253">
        <v>160651.20269999999</v>
      </c>
      <c r="I3253">
        <v>136878.7549</v>
      </c>
      <c r="J3253">
        <v>9.0386228561401367</v>
      </c>
      <c r="K3253">
        <v>4.3529748916625977</v>
      </c>
      <c r="L3253">
        <v>1605.0635986328125</v>
      </c>
      <c r="M3253">
        <v>332144.21875</v>
      </c>
      <c r="N3253">
        <v>228261.796875</v>
      </c>
      <c r="O3253">
        <v>307734.03125</v>
      </c>
      <c r="P3253">
        <v>331482.5625</v>
      </c>
      <c r="Q3253">
        <v>1088481.375</v>
      </c>
      <c r="R3253">
        <v>2.3346627131104469E-2</v>
      </c>
      <c r="S3253">
        <v>0.92907172441482544</v>
      </c>
      <c r="T3253">
        <v>360612.46875</v>
      </c>
      <c r="U3253">
        <v>255629.78125</v>
      </c>
      <c r="V3253">
        <v>345788.40625</v>
      </c>
      <c r="W3253">
        <v>1614938.875</v>
      </c>
      <c r="X3253">
        <v>0.89014393091201782</v>
      </c>
      <c r="Y3253">
        <v>1.0026583671569824</v>
      </c>
      <c r="Z3253">
        <v>0.48067301511764526</v>
      </c>
      <c r="AA3253">
        <v>0.23259457945823669</v>
      </c>
      <c r="AB3253">
        <v>0.18738991022109985</v>
      </c>
      <c r="AC3253">
        <v>0.60974019765853882</v>
      </c>
      <c r="AD3253">
        <v>-0.53348249197006226</v>
      </c>
      <c r="AE3253">
        <f>VLOOKUP(C3253,[1]pop_15p_a!$A$8:$AL$68,34,FALSE)</f>
        <v>6643374.4306569397</v>
      </c>
      <c r="AF3253" s="10">
        <v>49.1</v>
      </c>
      <c r="AL3253">
        <f t="shared" si="334"/>
        <v>426</v>
      </c>
      <c r="AM3253">
        <f t="shared" si="334"/>
        <v>428</v>
      </c>
      <c r="AN3253">
        <f t="shared" si="334"/>
        <v>429</v>
      </c>
      <c r="AO3253">
        <f t="shared" si="334"/>
        <v>431</v>
      </c>
      <c r="AP3253">
        <f t="shared" si="334"/>
        <v>433</v>
      </c>
      <c r="AQ3253">
        <f t="shared" si="334"/>
        <v>434</v>
      </c>
    </row>
    <row r="3254" spans="1:43">
      <c r="A3254" s="3" t="s">
        <v>30</v>
      </c>
      <c r="B3254" s="3" t="s">
        <v>63</v>
      </c>
      <c r="C3254">
        <v>2006</v>
      </c>
      <c r="D3254">
        <v>376998.03149999998</v>
      </c>
      <c r="E3254">
        <v>167747.03</v>
      </c>
      <c r="F3254">
        <v>93928.8514</v>
      </c>
      <c r="G3254">
        <v>88799.8802</v>
      </c>
      <c r="H3254">
        <v>174451.92559999999</v>
      </c>
      <c r="I3254">
        <v>148388.08300000001</v>
      </c>
      <c r="J3254">
        <v>9.0962638854980469</v>
      </c>
      <c r="K3254">
        <v>4.4299893379211426</v>
      </c>
      <c r="L3254">
        <v>1599.127197265625</v>
      </c>
      <c r="M3254">
        <v>359563.625</v>
      </c>
      <c r="N3254">
        <v>241258.4375</v>
      </c>
      <c r="O3254">
        <v>330134.90625</v>
      </c>
      <c r="P3254">
        <v>357216.65625</v>
      </c>
      <c r="Q3254">
        <v>1292741.25</v>
      </c>
      <c r="R3254">
        <v>2.5388248264789581E-2</v>
      </c>
      <c r="S3254">
        <v>0.92121070623397827</v>
      </c>
      <c r="T3254">
        <v>377559.65625</v>
      </c>
      <c r="U3254">
        <v>261492.25</v>
      </c>
      <c r="V3254">
        <v>360311.75</v>
      </c>
      <c r="W3254">
        <v>1638127.5</v>
      </c>
      <c r="X3254">
        <v>0.91338253021240234</v>
      </c>
      <c r="Y3254">
        <v>1.0267897844314575</v>
      </c>
      <c r="Z3254">
        <v>0.47094714641571045</v>
      </c>
      <c r="AA3254">
        <v>0.24463973939418793</v>
      </c>
      <c r="AB3254">
        <v>0.19313631951808929</v>
      </c>
      <c r="AC3254">
        <v>0.62902343273162842</v>
      </c>
      <c r="AD3254">
        <v>-0.56536215543746948</v>
      </c>
      <c r="AE3254">
        <f>VLOOKUP(C3254,[1]pop_15p_a!$A$8:$AL$68,34,FALSE)</f>
        <v>6711089.0639279801</v>
      </c>
      <c r="AF3254" s="10">
        <v>44</v>
      </c>
      <c r="AL3254">
        <f t="shared" ref="AL3254:AQ3263" si="335">AL3186+9</f>
        <v>426</v>
      </c>
      <c r="AM3254">
        <f t="shared" si="335"/>
        <v>428</v>
      </c>
      <c r="AN3254">
        <f t="shared" si="335"/>
        <v>429</v>
      </c>
      <c r="AO3254">
        <f t="shared" si="335"/>
        <v>431</v>
      </c>
      <c r="AP3254">
        <f t="shared" si="335"/>
        <v>433</v>
      </c>
      <c r="AQ3254">
        <f t="shared" si="335"/>
        <v>434</v>
      </c>
    </row>
    <row r="3255" spans="1:43">
      <c r="A3255" s="3" t="s">
        <v>30</v>
      </c>
      <c r="B3255" s="3" t="s">
        <v>63</v>
      </c>
      <c r="C3255">
        <v>2007</v>
      </c>
      <c r="D3255">
        <v>389932.39630000002</v>
      </c>
      <c r="E3255">
        <v>174303.34359999999</v>
      </c>
      <c r="F3255">
        <v>94461.308799999999</v>
      </c>
      <c r="G3255">
        <v>96186.431500000006</v>
      </c>
      <c r="H3255">
        <v>182034.65</v>
      </c>
      <c r="I3255">
        <v>159784.22589999999</v>
      </c>
      <c r="J3255">
        <v>9.163243293762207</v>
      </c>
      <c r="K3255">
        <v>4.5318055152893066</v>
      </c>
      <c r="L3255">
        <v>1611.4954833984375</v>
      </c>
      <c r="M3255">
        <v>390912.5625</v>
      </c>
      <c r="N3255">
        <v>257132.796875</v>
      </c>
      <c r="O3255">
        <v>360565.53125</v>
      </c>
      <c r="P3255">
        <v>387571.6875</v>
      </c>
      <c r="Q3255">
        <v>1474236.375</v>
      </c>
      <c r="R3255">
        <v>2.756316214799881E-2</v>
      </c>
      <c r="S3255">
        <v>0.9196280837059021</v>
      </c>
      <c r="T3255">
        <v>390427.28125</v>
      </c>
      <c r="U3255">
        <v>268331.21875</v>
      </c>
      <c r="V3255">
        <v>377234.9375</v>
      </c>
      <c r="W3255">
        <v>1665587.375</v>
      </c>
      <c r="X3255">
        <v>0.93970674276351929</v>
      </c>
      <c r="Y3255">
        <v>1.0282059907913208</v>
      </c>
      <c r="Z3255">
        <v>0.47024479508399963</v>
      </c>
      <c r="AA3255">
        <v>0.26787787675857544</v>
      </c>
      <c r="AB3255">
        <v>0.19569708406925201</v>
      </c>
      <c r="AC3255">
        <v>0.6205754280090332</v>
      </c>
      <c r="AD3255">
        <v>-0.59082835912704468</v>
      </c>
      <c r="AE3255">
        <f>VLOOKUP(C3255,[1]pop_15p_a!$A$8:$AL$68,34,FALSE)</f>
        <v>6788395.3264411399</v>
      </c>
      <c r="AF3255" s="10">
        <v>39.200000000000003</v>
      </c>
      <c r="AL3255">
        <f t="shared" si="335"/>
        <v>426</v>
      </c>
      <c r="AM3255">
        <f t="shared" si="335"/>
        <v>428</v>
      </c>
      <c r="AN3255">
        <f t="shared" si="335"/>
        <v>429</v>
      </c>
      <c r="AO3255">
        <f t="shared" si="335"/>
        <v>431</v>
      </c>
      <c r="AP3255">
        <f t="shared" si="335"/>
        <v>433</v>
      </c>
      <c r="AQ3255">
        <f t="shared" si="335"/>
        <v>434</v>
      </c>
    </row>
    <row r="3256" spans="1:43">
      <c r="A3256" s="3" t="s">
        <v>30</v>
      </c>
      <c r="B3256" s="3" t="s">
        <v>63</v>
      </c>
      <c r="C3256">
        <v>2008</v>
      </c>
      <c r="D3256">
        <v>388987.6164</v>
      </c>
      <c r="E3256">
        <v>175522.15090000001</v>
      </c>
      <c r="F3256">
        <v>95673.482799999998</v>
      </c>
      <c r="G3256">
        <v>96699.851999999999</v>
      </c>
      <c r="H3256">
        <v>186342.7887</v>
      </c>
      <c r="I3256">
        <v>165372.6911</v>
      </c>
      <c r="J3256">
        <v>9.2368898391723633</v>
      </c>
      <c r="K3256">
        <v>4.5736546516418457</v>
      </c>
      <c r="L3256">
        <v>1616.864501953125</v>
      </c>
      <c r="M3256">
        <v>397413.03125</v>
      </c>
      <c r="N3256">
        <v>267870.5625</v>
      </c>
      <c r="O3256">
        <v>371640.625</v>
      </c>
      <c r="P3256">
        <v>396456.90625</v>
      </c>
      <c r="Q3256">
        <v>1588735.25</v>
      </c>
      <c r="R3256">
        <v>2.8806798160076141E-2</v>
      </c>
      <c r="S3256">
        <v>0.89764416217803955</v>
      </c>
      <c r="T3256">
        <v>388252.375</v>
      </c>
      <c r="U3256">
        <v>269990.8125</v>
      </c>
      <c r="V3256">
        <v>377431.25</v>
      </c>
      <c r="W3256">
        <v>1690582.75</v>
      </c>
      <c r="X3256">
        <v>0.96336120367050171</v>
      </c>
      <c r="Y3256">
        <v>1.0012862682342529</v>
      </c>
      <c r="Z3256">
        <v>0.48043534159660339</v>
      </c>
      <c r="AA3256">
        <v>0.26849648356437683</v>
      </c>
      <c r="AB3256">
        <v>0.21265767514705658</v>
      </c>
      <c r="AC3256">
        <v>0.61505138874053955</v>
      </c>
      <c r="AD3256">
        <v>-0.61028265953063965</v>
      </c>
      <c r="AE3256">
        <f>VLOOKUP(C3256,[1]pop_15p_a!$A$8:$AL$68,34,FALSE)</f>
        <v>6867332.8169785598</v>
      </c>
      <c r="AF3256" s="10">
        <v>37.700000000000003</v>
      </c>
      <c r="AL3256">
        <f t="shared" si="335"/>
        <v>426</v>
      </c>
      <c r="AM3256">
        <f t="shared" si="335"/>
        <v>428</v>
      </c>
      <c r="AN3256">
        <f t="shared" si="335"/>
        <v>429</v>
      </c>
      <c r="AO3256">
        <f t="shared" si="335"/>
        <v>431</v>
      </c>
      <c r="AP3256">
        <f t="shared" si="335"/>
        <v>433</v>
      </c>
      <c r="AQ3256">
        <f t="shared" si="335"/>
        <v>434</v>
      </c>
    </row>
    <row r="3257" spans="1:43">
      <c r="A3257" s="3" t="s">
        <v>30</v>
      </c>
      <c r="B3257" s="3" t="s">
        <v>63</v>
      </c>
      <c r="C3257">
        <v>2009</v>
      </c>
      <c r="D3257">
        <v>372508.46519999998</v>
      </c>
      <c r="E3257">
        <v>177601.65470000001</v>
      </c>
      <c r="F3257">
        <v>97827.436100000006</v>
      </c>
      <c r="G3257">
        <v>84512.446800000005</v>
      </c>
      <c r="H3257">
        <v>159650.67800000001</v>
      </c>
      <c r="I3257">
        <v>141532.43530000001</v>
      </c>
      <c r="J3257">
        <v>9.3134784698486328</v>
      </c>
      <c r="K3257">
        <v>4.4618825912475586</v>
      </c>
      <c r="L3257">
        <v>1609.1474609375</v>
      </c>
      <c r="M3257">
        <v>376911.125</v>
      </c>
      <c r="N3257">
        <v>270938.59375</v>
      </c>
      <c r="O3257">
        <v>352928.46875</v>
      </c>
      <c r="P3257">
        <v>374480.46875</v>
      </c>
      <c r="Q3257">
        <v>1610004.25</v>
      </c>
      <c r="R3257">
        <v>3.0367536470293999E-2</v>
      </c>
      <c r="S3257">
        <v>0.85501247644424438</v>
      </c>
      <c r="T3257">
        <v>368079.15625</v>
      </c>
      <c r="U3257">
        <v>272754.3125</v>
      </c>
      <c r="V3257">
        <v>360771.1875</v>
      </c>
      <c r="W3257">
        <v>1701219.25</v>
      </c>
      <c r="X3257">
        <v>0.97172772884368896</v>
      </c>
      <c r="Y3257">
        <v>0.95842832326889038</v>
      </c>
      <c r="Z3257">
        <v>0.50587868690490723</v>
      </c>
      <c r="AA3257">
        <v>0.22390066087245941</v>
      </c>
      <c r="AB3257">
        <v>0.23400934040546417</v>
      </c>
      <c r="AC3257">
        <v>0.49706330895423889</v>
      </c>
      <c r="AD3257">
        <v>-0.49244087934494019</v>
      </c>
      <c r="AE3257">
        <f>VLOOKUP(C3257,[1]pop_15p_a!$A$8:$AL$68,34,FALSE)</f>
        <v>6946131.8412982104</v>
      </c>
      <c r="AF3257" s="10">
        <v>40.9</v>
      </c>
      <c r="AL3257">
        <f t="shared" si="335"/>
        <v>426</v>
      </c>
      <c r="AM3257">
        <f t="shared" si="335"/>
        <v>428</v>
      </c>
      <c r="AN3257">
        <f t="shared" si="335"/>
        <v>429</v>
      </c>
      <c r="AO3257">
        <f t="shared" si="335"/>
        <v>431</v>
      </c>
      <c r="AP3257">
        <f t="shared" si="335"/>
        <v>433</v>
      </c>
      <c r="AQ3257">
        <f t="shared" si="335"/>
        <v>434</v>
      </c>
    </row>
    <row r="3258" spans="1:43">
      <c r="A3258" s="3" t="s">
        <v>30</v>
      </c>
      <c r="B3258" s="3" t="s">
        <v>63</v>
      </c>
      <c r="C3258">
        <v>2010</v>
      </c>
      <c r="D3258">
        <v>395563.1237</v>
      </c>
      <c r="E3258">
        <v>185294.77929999999</v>
      </c>
      <c r="F3258">
        <v>99115.564599999998</v>
      </c>
      <c r="G3258">
        <v>89968.654999999999</v>
      </c>
      <c r="H3258">
        <v>176946.62040000001</v>
      </c>
      <c r="I3258">
        <v>157629.9037</v>
      </c>
      <c r="J3258">
        <v>9.3901681900024414</v>
      </c>
      <c r="K3258">
        <v>4.5033879280090332</v>
      </c>
      <c r="L3258">
        <v>1635.0068359375</v>
      </c>
      <c r="M3258">
        <v>396181</v>
      </c>
      <c r="N3258">
        <v>274870.59375</v>
      </c>
      <c r="O3258">
        <v>373278.4375</v>
      </c>
      <c r="P3258">
        <v>394843.15625</v>
      </c>
      <c r="Q3258">
        <v>1697815</v>
      </c>
      <c r="R3258">
        <v>3.2242704182863235E-2</v>
      </c>
      <c r="S3258">
        <v>0.83119803667068481</v>
      </c>
      <c r="T3258">
        <v>390134.34375</v>
      </c>
      <c r="U3258">
        <v>280855.5625</v>
      </c>
      <c r="V3258">
        <v>382273.875</v>
      </c>
      <c r="W3258">
        <v>1716079.125</v>
      </c>
      <c r="X3258">
        <v>0.98343241214752197</v>
      </c>
      <c r="Y3258">
        <v>0.99370712041854858</v>
      </c>
      <c r="Z3258">
        <v>0.50099211931228638</v>
      </c>
      <c r="AA3258">
        <v>0.25640222430229187</v>
      </c>
      <c r="AB3258">
        <v>0.21518495678901672</v>
      </c>
      <c r="AC3258">
        <v>0.56392669677734375</v>
      </c>
      <c r="AD3258">
        <v>-0.57143938541412354</v>
      </c>
      <c r="AE3258">
        <f>VLOOKUP(C3258,[1]pop_15p_a!$A$8:$AL$68,34,FALSE)</f>
        <v>7019578.5939375199</v>
      </c>
      <c r="AF3258" s="10">
        <v>38.1</v>
      </c>
      <c r="AL3258">
        <f t="shared" si="335"/>
        <v>426</v>
      </c>
      <c r="AM3258">
        <f t="shared" si="335"/>
        <v>428</v>
      </c>
      <c r="AN3258">
        <f t="shared" si="335"/>
        <v>429</v>
      </c>
      <c r="AO3258">
        <f t="shared" si="335"/>
        <v>431</v>
      </c>
      <c r="AP3258">
        <f t="shared" si="335"/>
        <v>433</v>
      </c>
      <c r="AQ3258">
        <f t="shared" si="335"/>
        <v>434</v>
      </c>
    </row>
    <row r="3259" spans="1:43">
      <c r="A3259" s="3" t="s">
        <v>30</v>
      </c>
      <c r="B3259" s="3" t="s">
        <v>63</v>
      </c>
      <c r="C3259">
        <v>2011</v>
      </c>
      <c r="D3259">
        <v>407636.99</v>
      </c>
      <c r="E3259">
        <v>188871.32639999999</v>
      </c>
      <c r="F3259">
        <v>99975.285799999998</v>
      </c>
      <c r="G3259">
        <v>95314.551800000001</v>
      </c>
      <c r="H3259">
        <v>188735.72949999999</v>
      </c>
      <c r="I3259">
        <v>169134.42259999999</v>
      </c>
      <c r="J3259">
        <v>9.4658918380737305</v>
      </c>
      <c r="K3259">
        <v>4.6016197204589844</v>
      </c>
      <c r="L3259">
        <v>1632.5169677734375</v>
      </c>
      <c r="M3259">
        <v>413170.53125</v>
      </c>
      <c r="N3259">
        <v>285066.125</v>
      </c>
      <c r="O3259">
        <v>393757.59375</v>
      </c>
      <c r="P3259">
        <v>413170.53125</v>
      </c>
      <c r="Q3259">
        <v>1734116.375</v>
      </c>
      <c r="R3259">
        <v>3.2776683568954468E-2</v>
      </c>
      <c r="S3259">
        <v>0.84626555442810059</v>
      </c>
      <c r="T3259">
        <v>400586.9375</v>
      </c>
      <c r="U3259">
        <v>285066.125</v>
      </c>
      <c r="V3259">
        <v>393757.59375</v>
      </c>
      <c r="W3259">
        <v>1734116.375</v>
      </c>
      <c r="X3259">
        <v>1</v>
      </c>
      <c r="Y3259">
        <v>1</v>
      </c>
      <c r="Z3259">
        <v>0.49517792463302612</v>
      </c>
      <c r="AA3259">
        <v>0.27133053541183472</v>
      </c>
      <c r="AB3259">
        <v>0.21644321084022522</v>
      </c>
      <c r="AC3259">
        <v>0.60282319784164429</v>
      </c>
      <c r="AD3259">
        <v>-0.61510658264160156</v>
      </c>
      <c r="AE3259">
        <f>VLOOKUP(C3259,[1]pop_15p_a!$A$8:$AL$68,34,FALSE)</f>
        <v>7074607.6489019496</v>
      </c>
      <c r="AF3259" s="10">
        <v>37.200000000000003</v>
      </c>
      <c r="AL3259">
        <f t="shared" si="335"/>
        <v>426</v>
      </c>
      <c r="AM3259">
        <f t="shared" si="335"/>
        <v>428</v>
      </c>
      <c r="AN3259">
        <f t="shared" si="335"/>
        <v>429</v>
      </c>
      <c r="AO3259">
        <f t="shared" si="335"/>
        <v>431</v>
      </c>
      <c r="AP3259">
        <f t="shared" si="335"/>
        <v>433</v>
      </c>
      <c r="AQ3259">
        <f t="shared" si="335"/>
        <v>434</v>
      </c>
    </row>
    <row r="3260" spans="1:43">
      <c r="A3260" s="3" t="s">
        <v>30</v>
      </c>
      <c r="B3260" s="3" t="s">
        <v>63</v>
      </c>
      <c r="C3260">
        <v>2012</v>
      </c>
      <c r="D3260">
        <v>405064.90509999997</v>
      </c>
      <c r="E3260">
        <v>189990.95319999999</v>
      </c>
      <c r="F3260">
        <v>101073.91529999999</v>
      </c>
      <c r="G3260">
        <v>94056.582500000004</v>
      </c>
      <c r="H3260">
        <v>190841.20170000001</v>
      </c>
      <c r="I3260">
        <v>170484.1453</v>
      </c>
      <c r="J3260">
        <v>9.5409069061279297</v>
      </c>
      <c r="K3260">
        <v>4.6377773284912109</v>
      </c>
      <c r="L3260">
        <v>1618.3753662109375</v>
      </c>
      <c r="M3260">
        <v>418694.25</v>
      </c>
      <c r="N3260">
        <v>292115.8125</v>
      </c>
      <c r="O3260">
        <v>397808.59375</v>
      </c>
      <c r="P3260">
        <v>418419.15625</v>
      </c>
      <c r="Q3260">
        <v>1863518.375</v>
      </c>
      <c r="R3260">
        <v>3.4342002123594284E-2</v>
      </c>
      <c r="S3260">
        <v>0.83128923177719116</v>
      </c>
      <c r="T3260">
        <v>399391.125</v>
      </c>
      <c r="U3260">
        <v>287638.5</v>
      </c>
      <c r="V3260">
        <v>391482.5625</v>
      </c>
      <c r="W3260">
        <v>1750310.75</v>
      </c>
      <c r="X3260">
        <v>1.0140795707702637</v>
      </c>
      <c r="Y3260">
        <v>0.9897083044052124</v>
      </c>
      <c r="Z3260">
        <v>0.50354969501495361</v>
      </c>
      <c r="AA3260">
        <v>0.26138213276863098</v>
      </c>
      <c r="AB3260">
        <v>0.21886348724365234</v>
      </c>
      <c r="AC3260">
        <v>0.5580446720123291</v>
      </c>
      <c r="AD3260">
        <v>-0.57659447193145752</v>
      </c>
      <c r="AE3260">
        <f>VLOOKUP(C3260,[1]pop_15p_a!$A$8:$AL$68,34,FALSE)</f>
        <v>7119825.6833300404</v>
      </c>
      <c r="AF3260" s="10">
        <v>37.700000000000003</v>
      </c>
      <c r="AL3260">
        <f t="shared" si="335"/>
        <v>426</v>
      </c>
      <c r="AM3260">
        <f t="shared" si="335"/>
        <v>428</v>
      </c>
      <c r="AN3260">
        <f t="shared" si="335"/>
        <v>429</v>
      </c>
      <c r="AO3260">
        <f t="shared" si="335"/>
        <v>431</v>
      </c>
      <c r="AP3260">
        <f t="shared" si="335"/>
        <v>433</v>
      </c>
      <c r="AQ3260">
        <f t="shared" si="335"/>
        <v>434</v>
      </c>
    </row>
    <row r="3261" spans="1:43">
      <c r="A3261" s="3" t="s">
        <v>30</v>
      </c>
      <c r="B3261" s="3" t="s">
        <v>63</v>
      </c>
      <c r="C3261">
        <v>2013</v>
      </c>
      <c r="D3261">
        <v>409471.32750000001</v>
      </c>
      <c r="E3261">
        <v>193361.92600000001</v>
      </c>
      <c r="F3261">
        <v>102682.1384</v>
      </c>
      <c r="G3261">
        <v>94483.119600000005</v>
      </c>
      <c r="H3261">
        <v>188825.02830000001</v>
      </c>
      <c r="I3261">
        <v>170533.58</v>
      </c>
      <c r="J3261">
        <v>9.6152467727661133</v>
      </c>
      <c r="K3261">
        <v>4.6789450645446777</v>
      </c>
      <c r="L3261">
        <v>1608.71826171875</v>
      </c>
      <c r="M3261">
        <v>418630.4375</v>
      </c>
      <c r="N3261">
        <v>290361.03125</v>
      </c>
      <c r="O3261">
        <v>398920.8125</v>
      </c>
      <c r="P3261">
        <v>417730.71875</v>
      </c>
      <c r="Q3261">
        <v>2055995.625</v>
      </c>
      <c r="R3261">
        <v>3.5910110920667648E-2</v>
      </c>
      <c r="S3261">
        <v>0.79721528291702271</v>
      </c>
      <c r="T3261">
        <v>404337</v>
      </c>
      <c r="U3261">
        <v>292399.375</v>
      </c>
      <c r="V3261">
        <v>397851.8125</v>
      </c>
      <c r="W3261">
        <v>1765726.625</v>
      </c>
      <c r="X3261">
        <v>1.0271422863006592</v>
      </c>
      <c r="Y3261">
        <v>0.99314987659454346</v>
      </c>
      <c r="Z3261">
        <v>0.51518148183822632</v>
      </c>
      <c r="AA3261">
        <v>0.27109110355377197</v>
      </c>
      <c r="AB3261">
        <v>0.2098962813615799</v>
      </c>
      <c r="AC3261">
        <v>0.54304403066635132</v>
      </c>
      <c r="AD3261">
        <v>-0.57232171297073364</v>
      </c>
      <c r="AE3261">
        <f>VLOOKUP(C3261,[1]pop_15p_a!$A$8:$AL$68,34,FALSE)</f>
        <v>7166132.3562384797</v>
      </c>
      <c r="AF3261" s="10">
        <v>40.4</v>
      </c>
      <c r="AL3261">
        <f t="shared" si="335"/>
        <v>426</v>
      </c>
      <c r="AM3261">
        <f t="shared" si="335"/>
        <v>428</v>
      </c>
      <c r="AN3261">
        <f t="shared" si="335"/>
        <v>429</v>
      </c>
      <c r="AO3261">
        <f t="shared" si="335"/>
        <v>431</v>
      </c>
      <c r="AP3261">
        <f t="shared" si="335"/>
        <v>433</v>
      </c>
      <c r="AQ3261">
        <f t="shared" si="335"/>
        <v>434</v>
      </c>
    </row>
    <row r="3262" spans="1:43">
      <c r="A3262" s="3" t="s">
        <v>30</v>
      </c>
      <c r="B3262" s="3" t="s">
        <v>63</v>
      </c>
      <c r="C3262">
        <v>2014</v>
      </c>
      <c r="D3262">
        <v>420720.68300000002</v>
      </c>
      <c r="E3262">
        <v>199049.05710000001</v>
      </c>
      <c r="F3262">
        <v>103963.0009</v>
      </c>
      <c r="G3262">
        <v>100222.7754</v>
      </c>
      <c r="H3262">
        <v>196902.62150000001</v>
      </c>
      <c r="I3262">
        <v>181003.4381</v>
      </c>
      <c r="J3262">
        <v>9.6893758773803711</v>
      </c>
      <c r="K3262">
        <v>4.7340183258056641</v>
      </c>
      <c r="L3262">
        <v>1609.4228515625</v>
      </c>
      <c r="M3262">
        <v>421025.84375</v>
      </c>
      <c r="N3262">
        <v>292180.5625</v>
      </c>
      <c r="O3262">
        <v>403115.34375</v>
      </c>
      <c r="P3262">
        <v>421277.3125</v>
      </c>
      <c r="Q3262">
        <v>2097587</v>
      </c>
      <c r="R3262">
        <v>3.4523382782936096E-2</v>
      </c>
      <c r="S3262">
        <v>0.78822952508926392</v>
      </c>
      <c r="T3262">
        <v>414857.4375</v>
      </c>
      <c r="U3262">
        <v>297968.71875</v>
      </c>
      <c r="V3262">
        <v>409385.5625</v>
      </c>
      <c r="W3262">
        <v>1785074.875</v>
      </c>
      <c r="X3262">
        <v>1.0424098968505859</v>
      </c>
      <c r="Y3262">
        <v>1.0038872957229614</v>
      </c>
      <c r="Z3262">
        <v>0.52846783399581909</v>
      </c>
      <c r="AA3262">
        <v>0.2784382700920105</v>
      </c>
      <c r="AB3262">
        <v>0.20488421618938446</v>
      </c>
      <c r="AC3262">
        <v>0.53361314535140991</v>
      </c>
      <c r="AD3262">
        <v>-0.58522140979766846</v>
      </c>
      <c r="AE3262">
        <f>VLOOKUP(C3262,[1]pop_15p_a!$A$8:$AL$68,34,FALSE)</f>
        <v>7216880.3883406501</v>
      </c>
      <c r="AF3262" s="10">
        <v>45</v>
      </c>
      <c r="AL3262">
        <f t="shared" si="335"/>
        <v>426</v>
      </c>
      <c r="AM3262">
        <f t="shared" si="335"/>
        <v>428</v>
      </c>
      <c r="AN3262">
        <f t="shared" si="335"/>
        <v>429</v>
      </c>
      <c r="AO3262">
        <f t="shared" si="335"/>
        <v>431</v>
      </c>
      <c r="AP3262">
        <f t="shared" si="335"/>
        <v>433</v>
      </c>
      <c r="AQ3262">
        <f t="shared" si="335"/>
        <v>434</v>
      </c>
    </row>
    <row r="3263" spans="1:43">
      <c r="A3263" s="3" t="s">
        <v>30</v>
      </c>
      <c r="B3263" s="3" t="s">
        <v>63</v>
      </c>
      <c r="C3263">
        <v>2015</v>
      </c>
      <c r="D3263">
        <v>439319.90149999998</v>
      </c>
      <c r="E3263">
        <v>206039.32550000001</v>
      </c>
      <c r="F3263">
        <v>106241.93060000001</v>
      </c>
      <c r="G3263">
        <v>106058.7697</v>
      </c>
      <c r="H3263">
        <v>209262.2199</v>
      </c>
      <c r="I3263">
        <v>191366.59789999999</v>
      </c>
      <c r="J3263">
        <v>9.7635650634765625</v>
      </c>
      <c r="K3263">
        <v>4.7898321151733398</v>
      </c>
      <c r="L3263">
        <v>1610.072021484375</v>
      </c>
      <c r="M3263">
        <v>448244.59375</v>
      </c>
      <c r="N3263">
        <v>305127.96875</v>
      </c>
      <c r="O3263">
        <v>423394.0625</v>
      </c>
      <c r="P3263">
        <v>445020.8125</v>
      </c>
      <c r="Q3263">
        <v>2154010.25</v>
      </c>
      <c r="R3263">
        <v>3.4036081284284592E-2</v>
      </c>
      <c r="S3263">
        <v>0.81219327449798584</v>
      </c>
      <c r="T3263">
        <v>433345.875</v>
      </c>
      <c r="U3263">
        <v>306496</v>
      </c>
      <c r="V3263">
        <v>426645.5</v>
      </c>
      <c r="W3263">
        <v>1808987</v>
      </c>
      <c r="X3263">
        <v>1.0654913187026978</v>
      </c>
      <c r="Y3263">
        <v>1.0298157930374146</v>
      </c>
      <c r="Z3263">
        <v>0.51921558380126953</v>
      </c>
      <c r="AA3263">
        <v>0.28079172968864441</v>
      </c>
      <c r="AB3263">
        <v>0.20523057878017426</v>
      </c>
      <c r="AC3263">
        <v>0.47055506706237793</v>
      </c>
      <c r="AD3263">
        <v>-0.52109622955322266</v>
      </c>
      <c r="AE3263">
        <f>VLOOKUP(C3263,[1]pop_15p_a!$A$8:$AL$68,34,FALSE)</f>
        <v>7269292.9244497595</v>
      </c>
      <c r="AF3263" s="10">
        <v>43.7</v>
      </c>
      <c r="AL3263">
        <f t="shared" si="335"/>
        <v>426</v>
      </c>
      <c r="AM3263">
        <f t="shared" si="335"/>
        <v>428</v>
      </c>
      <c r="AN3263">
        <f t="shared" si="335"/>
        <v>429</v>
      </c>
      <c r="AO3263">
        <f t="shared" si="335"/>
        <v>431</v>
      </c>
      <c r="AP3263">
        <f t="shared" si="335"/>
        <v>433</v>
      </c>
      <c r="AQ3263">
        <f t="shared" si="335"/>
        <v>434</v>
      </c>
    </row>
    <row r="3264" spans="1:43">
      <c r="A3264" s="3" t="s">
        <v>30</v>
      </c>
      <c r="B3264" s="3" t="s">
        <v>63</v>
      </c>
      <c r="C3264">
        <v>2016</v>
      </c>
      <c r="D3264">
        <v>449920.85820000002</v>
      </c>
      <c r="E3264">
        <v>210185.92230000001</v>
      </c>
      <c r="F3264">
        <v>110206.588</v>
      </c>
      <c r="G3264">
        <v>110459.4561</v>
      </c>
      <c r="H3264">
        <v>215109.67850000001</v>
      </c>
      <c r="I3264">
        <v>198696.46049999999</v>
      </c>
      <c r="J3264">
        <v>9.8375329971313477</v>
      </c>
      <c r="K3264">
        <v>4.8475484848022461</v>
      </c>
      <c r="L3264">
        <v>1626.4591064453125</v>
      </c>
      <c r="M3264">
        <v>454602.15625</v>
      </c>
      <c r="N3264">
        <v>307865.28125</v>
      </c>
      <c r="O3264">
        <v>428704.28125</v>
      </c>
      <c r="P3264">
        <v>448559.65625</v>
      </c>
      <c r="Q3264">
        <v>2231160</v>
      </c>
      <c r="R3264">
        <v>3.4583639353513718E-2</v>
      </c>
      <c r="S3264">
        <v>0.79732799530029297</v>
      </c>
      <c r="T3264">
        <v>444976.71875</v>
      </c>
      <c r="U3264">
        <v>316106.28125</v>
      </c>
      <c r="V3264">
        <v>440482.5625</v>
      </c>
      <c r="W3264">
        <v>1834740.75</v>
      </c>
      <c r="X3264">
        <v>1.0868545770645142</v>
      </c>
      <c r="Y3264">
        <v>1.0337225198745728</v>
      </c>
      <c r="Z3264">
        <v>0.51733493804931641</v>
      </c>
      <c r="AA3264">
        <v>0.28454452753067017</v>
      </c>
      <c r="AB3264">
        <v>0.20760799944400787</v>
      </c>
      <c r="AC3264">
        <v>0.47085180878639221</v>
      </c>
      <c r="AD3264">
        <v>-0.52781569957733154</v>
      </c>
      <c r="AE3264">
        <f>VLOOKUP(C3264,[1]pop_15p_a!$A$8:$AL$68,34,FALSE)</f>
        <v>7349729.5566627597</v>
      </c>
      <c r="AF3264" s="10">
        <v>42.1</v>
      </c>
      <c r="AL3264">
        <f t="shared" ref="AL3264:AQ3273" si="336">AL3196+9</f>
        <v>426</v>
      </c>
      <c r="AM3264">
        <f t="shared" si="336"/>
        <v>428</v>
      </c>
      <c r="AN3264">
        <f t="shared" si="336"/>
        <v>429</v>
      </c>
      <c r="AO3264">
        <f t="shared" si="336"/>
        <v>431</v>
      </c>
      <c r="AP3264">
        <f t="shared" si="336"/>
        <v>433</v>
      </c>
      <c r="AQ3264">
        <f t="shared" si="336"/>
        <v>434</v>
      </c>
    </row>
    <row r="3265" spans="1:43">
      <c r="A3265" s="3" t="s">
        <v>30</v>
      </c>
      <c r="B3265" s="3" t="s">
        <v>63</v>
      </c>
      <c r="C3265">
        <v>2017</v>
      </c>
      <c r="D3265">
        <v>460772.28100000002</v>
      </c>
      <c r="E3265">
        <v>214579.56890000001</v>
      </c>
      <c r="F3265">
        <v>110336.89290000001</v>
      </c>
      <c r="G3265">
        <v>116628.4856</v>
      </c>
      <c r="H3265">
        <v>224324.1354</v>
      </c>
      <c r="I3265">
        <v>208145.41459999999</v>
      </c>
      <c r="J3265">
        <v>9.910700798034668</v>
      </c>
      <c r="K3265">
        <v>4.9380440711975098</v>
      </c>
      <c r="L3265">
        <v>1609.28955078125</v>
      </c>
      <c r="M3265">
        <v>474642.53125</v>
      </c>
      <c r="N3265">
        <v>320486.8125</v>
      </c>
      <c r="O3265">
        <v>451618.25</v>
      </c>
      <c r="P3265">
        <v>468898.40625</v>
      </c>
      <c r="Q3265">
        <v>2305795.5</v>
      </c>
      <c r="R3265">
        <v>3.4988231956958771E-2</v>
      </c>
      <c r="S3265">
        <v>0.80717247724533081</v>
      </c>
      <c r="T3265">
        <v>454342.21875</v>
      </c>
      <c r="U3265">
        <v>320542.4375</v>
      </c>
      <c r="V3265">
        <v>452330.5</v>
      </c>
      <c r="W3265">
        <v>1864792.625</v>
      </c>
      <c r="X3265">
        <v>1.1101875305175781</v>
      </c>
      <c r="Y3265">
        <v>1.0392453670501709</v>
      </c>
      <c r="Z3265">
        <v>0.51481837034225464</v>
      </c>
      <c r="AA3265">
        <v>0.29655414819717407</v>
      </c>
      <c r="AB3265">
        <v>0.20996348559856415</v>
      </c>
      <c r="AC3265">
        <v>0.47396990656852722</v>
      </c>
      <c r="AD3265">
        <v>-0.54119688272476196</v>
      </c>
      <c r="AE3265">
        <f>VLOOKUP(C3265,[1]pop_15p_a!$A$8:$AL$68,34,FALSE)</f>
        <v>7429689.8866598196</v>
      </c>
      <c r="AF3265" s="10">
        <v>40.4</v>
      </c>
      <c r="AL3265">
        <f t="shared" si="336"/>
        <v>426</v>
      </c>
      <c r="AM3265">
        <f t="shared" si="336"/>
        <v>428</v>
      </c>
      <c r="AN3265">
        <f t="shared" si="336"/>
        <v>429</v>
      </c>
      <c r="AO3265">
        <f t="shared" si="336"/>
        <v>431</v>
      </c>
      <c r="AP3265">
        <f t="shared" si="336"/>
        <v>433</v>
      </c>
      <c r="AQ3265">
        <f t="shared" si="336"/>
        <v>434</v>
      </c>
    </row>
    <row r="3266" spans="1:43">
      <c r="A3266" s="3" t="s">
        <v>31</v>
      </c>
      <c r="B3266" s="3" t="s">
        <v>64</v>
      </c>
      <c r="C3266">
        <v>1950</v>
      </c>
      <c r="J3266">
        <v>4.6208653450012207</v>
      </c>
      <c r="K3266">
        <v>2.3338124752044678</v>
      </c>
      <c r="L3266">
        <v>2039.9952392578125</v>
      </c>
      <c r="M3266">
        <v>65974.8359375</v>
      </c>
      <c r="N3266">
        <v>52237.54296875</v>
      </c>
      <c r="O3266">
        <v>69502.7890625</v>
      </c>
      <c r="P3266">
        <v>69480.1328125</v>
      </c>
      <c r="Q3266">
        <v>233333.96875</v>
      </c>
      <c r="T3266">
        <v>99081.9375</v>
      </c>
      <c r="U3266">
        <v>63581.20703125</v>
      </c>
      <c r="V3266">
        <v>85435.5546875</v>
      </c>
      <c r="W3266">
        <v>450355.25</v>
      </c>
      <c r="Z3266">
        <v>0.67541956901550293</v>
      </c>
      <c r="AA3266">
        <v>0.24104991555213928</v>
      </c>
      <c r="AB3266">
        <v>5.3898394107818604E-2</v>
      </c>
      <c r="AC3266">
        <v>0.12168554216623306</v>
      </c>
      <c r="AD3266">
        <v>-0.13523618876934052</v>
      </c>
      <c r="AF3266" s="10"/>
      <c r="AL3266">
        <f t="shared" si="336"/>
        <v>435</v>
      </c>
      <c r="AM3266">
        <f t="shared" si="336"/>
        <v>437</v>
      </c>
      <c r="AN3266">
        <f t="shared" si="336"/>
        <v>438</v>
      </c>
      <c r="AO3266">
        <f t="shared" si="336"/>
        <v>440</v>
      </c>
      <c r="AP3266">
        <f t="shared" si="336"/>
        <v>442</v>
      </c>
      <c r="AQ3266">
        <f t="shared" si="336"/>
        <v>443</v>
      </c>
    </row>
    <row r="3267" spans="1:43">
      <c r="A3267" s="3" t="s">
        <v>31</v>
      </c>
      <c r="B3267" s="3" t="s">
        <v>64</v>
      </c>
      <c r="C3267">
        <v>1951</v>
      </c>
      <c r="J3267">
        <v>4.6750087738037109</v>
      </c>
      <c r="K3267">
        <v>2.4185314178466797</v>
      </c>
      <c r="L3267">
        <v>2032.350830078125</v>
      </c>
      <c r="M3267">
        <v>69982.296875</v>
      </c>
      <c r="N3267">
        <v>52828.18359375</v>
      </c>
      <c r="O3267">
        <v>76167.4609375</v>
      </c>
      <c r="P3267">
        <v>74226.828125</v>
      </c>
      <c r="Q3267">
        <v>243422.6875</v>
      </c>
      <c r="T3267">
        <v>107109.71875</v>
      </c>
      <c r="U3267">
        <v>64656.2109375</v>
      </c>
      <c r="V3267">
        <v>91748.359375</v>
      </c>
      <c r="W3267">
        <v>457399.84375</v>
      </c>
      <c r="Z3267">
        <v>0.62501060962677002</v>
      </c>
      <c r="AA3267">
        <v>0.29991224408149719</v>
      </c>
      <c r="AB3267">
        <v>5.38373664021492E-2</v>
      </c>
      <c r="AC3267">
        <v>0.13400481641292572</v>
      </c>
      <c r="AD3267">
        <v>-0.14961275458335876</v>
      </c>
      <c r="AF3267" s="10"/>
      <c r="AL3267">
        <f t="shared" si="336"/>
        <v>435</v>
      </c>
      <c r="AM3267">
        <f t="shared" si="336"/>
        <v>437</v>
      </c>
      <c r="AN3267">
        <f t="shared" si="336"/>
        <v>438</v>
      </c>
      <c r="AO3267">
        <f t="shared" si="336"/>
        <v>440</v>
      </c>
      <c r="AP3267">
        <f t="shared" si="336"/>
        <v>442</v>
      </c>
      <c r="AQ3267">
        <f t="shared" si="336"/>
        <v>443</v>
      </c>
    </row>
    <row r="3268" spans="1:43">
      <c r="A3268" s="3" t="s">
        <v>31</v>
      </c>
      <c r="B3268" s="3" t="s">
        <v>64</v>
      </c>
      <c r="C3268">
        <v>1952</v>
      </c>
      <c r="J3268">
        <v>4.7399806976318359</v>
      </c>
      <c r="K3268">
        <v>2.4641256332397461</v>
      </c>
      <c r="L3268">
        <v>2024.735107421875</v>
      </c>
      <c r="M3268">
        <v>71133.59375</v>
      </c>
      <c r="N3268">
        <v>52800.6328125</v>
      </c>
      <c r="O3268">
        <v>74773.671875</v>
      </c>
      <c r="P3268">
        <v>76103.2421875</v>
      </c>
      <c r="Q3268">
        <v>248781.453125</v>
      </c>
      <c r="T3268">
        <v>107994.140625</v>
      </c>
      <c r="U3268">
        <v>65797.2734375</v>
      </c>
      <c r="V3268">
        <v>90345.3203125</v>
      </c>
      <c r="W3268">
        <v>461226.6875</v>
      </c>
      <c r="Z3268">
        <v>0.61348116397857666</v>
      </c>
      <c r="AA3268">
        <v>0.27938959002494812</v>
      </c>
      <c r="AB3268">
        <v>5.7884566485881805E-2</v>
      </c>
      <c r="AC3268">
        <v>0.13309937715530396</v>
      </c>
      <c r="AD3268">
        <v>-0.13249161839485168</v>
      </c>
      <c r="AL3268">
        <f t="shared" si="336"/>
        <v>435</v>
      </c>
      <c r="AM3268">
        <f t="shared" si="336"/>
        <v>437</v>
      </c>
      <c r="AN3268">
        <f t="shared" si="336"/>
        <v>438</v>
      </c>
      <c r="AO3268">
        <f t="shared" si="336"/>
        <v>440</v>
      </c>
      <c r="AP3268">
        <f t="shared" si="336"/>
        <v>442</v>
      </c>
      <c r="AQ3268">
        <f t="shared" si="336"/>
        <v>443</v>
      </c>
    </row>
    <row r="3269" spans="1:43">
      <c r="A3269" s="3" t="s">
        <v>31</v>
      </c>
      <c r="B3269" s="3" t="s">
        <v>64</v>
      </c>
      <c r="C3269">
        <v>1953</v>
      </c>
      <c r="J3269">
        <v>4.8019986152648926</v>
      </c>
      <c r="K3269">
        <v>2.4817166328430176</v>
      </c>
      <c r="L3269">
        <v>2017.14794921875</v>
      </c>
      <c r="M3269">
        <v>74869.03125</v>
      </c>
      <c r="N3269">
        <v>54071.3203125</v>
      </c>
      <c r="O3269">
        <v>76258.84375</v>
      </c>
      <c r="P3269">
        <v>80011.1875</v>
      </c>
      <c r="Q3269">
        <v>250686.125</v>
      </c>
      <c r="T3269">
        <v>111817.546875</v>
      </c>
      <c r="U3269">
        <v>67158.171875</v>
      </c>
      <c r="V3269">
        <v>92162.8359375</v>
      </c>
      <c r="W3269">
        <v>465370.40625</v>
      </c>
      <c r="Z3269">
        <v>0.60512107610702515</v>
      </c>
      <c r="AA3269">
        <v>0.27069735527038574</v>
      </c>
      <c r="AB3269">
        <v>5.4572250694036484E-2</v>
      </c>
      <c r="AC3269">
        <v>0.13637135922908783</v>
      </c>
      <c r="AD3269">
        <v>-0.12208577245473862</v>
      </c>
      <c r="AL3269">
        <f t="shared" si="336"/>
        <v>435</v>
      </c>
      <c r="AM3269">
        <f t="shared" si="336"/>
        <v>437</v>
      </c>
      <c r="AN3269">
        <f t="shared" si="336"/>
        <v>438</v>
      </c>
      <c r="AO3269">
        <f t="shared" si="336"/>
        <v>440</v>
      </c>
      <c r="AP3269">
        <f t="shared" si="336"/>
        <v>442</v>
      </c>
      <c r="AQ3269">
        <f t="shared" si="336"/>
        <v>443</v>
      </c>
    </row>
    <row r="3270" spans="1:43">
      <c r="A3270" s="3" t="s">
        <v>31</v>
      </c>
      <c r="B3270" s="3" t="s">
        <v>64</v>
      </c>
      <c r="C3270">
        <v>1954</v>
      </c>
      <c r="J3270">
        <v>4.8522043228149414</v>
      </c>
      <c r="K3270">
        <v>2.5094172954559326</v>
      </c>
      <c r="L3270">
        <v>2009.589111328125</v>
      </c>
      <c r="M3270">
        <v>79672.5</v>
      </c>
      <c r="N3270">
        <v>56103.953125</v>
      </c>
      <c r="O3270">
        <v>82710.9609375</v>
      </c>
      <c r="P3270">
        <v>84801.15625</v>
      </c>
      <c r="Q3270">
        <v>252920.90625</v>
      </c>
      <c r="R3270">
        <v>3.5513844341039658E-2</v>
      </c>
      <c r="S3270">
        <v>0.83265602588653564</v>
      </c>
      <c r="T3270">
        <v>118076.5</v>
      </c>
      <c r="U3270">
        <v>69504.4140625</v>
      </c>
      <c r="V3270">
        <v>99000.5390625</v>
      </c>
      <c r="W3270">
        <v>474326.75</v>
      </c>
      <c r="X3270">
        <v>0.14844831824302673</v>
      </c>
      <c r="Y3270">
        <v>0.69390308856964111</v>
      </c>
      <c r="Z3270">
        <v>0.59287744760513306</v>
      </c>
      <c r="AA3270">
        <v>0.30534619092941284</v>
      </c>
      <c r="AB3270">
        <v>5.0980258733034134E-2</v>
      </c>
      <c r="AC3270">
        <v>0.13273374736309052</v>
      </c>
      <c r="AD3270">
        <v>-0.12839041650295258</v>
      </c>
      <c r="AL3270">
        <f t="shared" si="336"/>
        <v>435</v>
      </c>
      <c r="AM3270">
        <f t="shared" si="336"/>
        <v>437</v>
      </c>
      <c r="AN3270">
        <f t="shared" si="336"/>
        <v>438</v>
      </c>
      <c r="AO3270">
        <f t="shared" si="336"/>
        <v>440</v>
      </c>
      <c r="AP3270">
        <f t="shared" si="336"/>
        <v>442</v>
      </c>
      <c r="AQ3270">
        <f t="shared" si="336"/>
        <v>443</v>
      </c>
    </row>
    <row r="3271" spans="1:43">
      <c r="A3271" s="3" t="s">
        <v>31</v>
      </c>
      <c r="B3271" s="3" t="s">
        <v>64</v>
      </c>
      <c r="C3271">
        <v>1955</v>
      </c>
      <c r="J3271">
        <v>4.902409553527832</v>
      </c>
      <c r="K3271">
        <v>2.5604708194732666</v>
      </c>
      <c r="L3271">
        <v>2002.0587158203125</v>
      </c>
      <c r="M3271">
        <v>85105.3828125</v>
      </c>
      <c r="N3271">
        <v>57988.265625</v>
      </c>
      <c r="O3271">
        <v>89460.5859375</v>
      </c>
      <c r="P3271">
        <v>90023.625</v>
      </c>
      <c r="Q3271">
        <v>262342.84375</v>
      </c>
      <c r="R3271">
        <v>3.5086795687675476E-2</v>
      </c>
      <c r="S3271">
        <v>0.84934622049331665</v>
      </c>
      <c r="T3271">
        <v>126049.859375</v>
      </c>
      <c r="U3271">
        <v>72103.9140625</v>
      </c>
      <c r="V3271">
        <v>106500.2265625</v>
      </c>
      <c r="W3271">
        <v>488131.3125</v>
      </c>
      <c r="X3271">
        <v>0.15351730585098267</v>
      </c>
      <c r="Y3271">
        <v>0.72345775365829468</v>
      </c>
      <c r="Z3271">
        <v>0.57405215501785278</v>
      </c>
      <c r="AA3271">
        <v>0.3381817638874054</v>
      </c>
      <c r="AB3271">
        <v>4.9053419381380081E-2</v>
      </c>
      <c r="AC3271">
        <v>0.13641329109668732</v>
      </c>
      <c r="AD3271">
        <v>-0.13668437302112579</v>
      </c>
      <c r="AL3271">
        <f t="shared" si="336"/>
        <v>435</v>
      </c>
      <c r="AM3271">
        <f t="shared" si="336"/>
        <v>437</v>
      </c>
      <c r="AN3271">
        <f t="shared" si="336"/>
        <v>438</v>
      </c>
      <c r="AO3271">
        <f t="shared" si="336"/>
        <v>440</v>
      </c>
      <c r="AP3271">
        <f t="shared" si="336"/>
        <v>442</v>
      </c>
      <c r="AQ3271">
        <f t="shared" si="336"/>
        <v>443</v>
      </c>
    </row>
    <row r="3272" spans="1:43">
      <c r="A3272" s="3" t="s">
        <v>31</v>
      </c>
      <c r="B3272" s="3" t="s">
        <v>64</v>
      </c>
      <c r="C3272">
        <v>1956</v>
      </c>
      <c r="J3272">
        <v>4.9663972854614258</v>
      </c>
      <c r="K3272">
        <v>2.6347770690917969</v>
      </c>
      <c r="L3272">
        <v>1994.556396484375</v>
      </c>
      <c r="M3272">
        <v>90314.7890625</v>
      </c>
      <c r="N3272">
        <v>60162.12109375</v>
      </c>
      <c r="O3272">
        <v>96988.1640625</v>
      </c>
      <c r="P3272">
        <v>95468.2734375</v>
      </c>
      <c r="Q3272">
        <v>281927.3125</v>
      </c>
      <c r="R3272">
        <v>3.5569082945585251E-2</v>
      </c>
      <c r="S3272">
        <v>0.87776762247085571</v>
      </c>
      <c r="T3272">
        <v>134404.203125</v>
      </c>
      <c r="U3272">
        <v>75457.3515625</v>
      </c>
      <c r="V3272">
        <v>114556.59375</v>
      </c>
      <c r="W3272">
        <v>505955.5625</v>
      </c>
      <c r="X3272">
        <v>0.160416379570961</v>
      </c>
      <c r="Y3272">
        <v>0.74675005674362183</v>
      </c>
      <c r="Z3272">
        <v>0.55549758672714233</v>
      </c>
      <c r="AA3272">
        <v>0.36879953742027283</v>
      </c>
      <c r="AB3272">
        <v>4.7004394233226776E-2</v>
      </c>
      <c r="AC3272">
        <v>0.13993577659130096</v>
      </c>
      <c r="AD3272">
        <v>-0.14415274560451508</v>
      </c>
      <c r="AL3272">
        <f t="shared" si="336"/>
        <v>435</v>
      </c>
      <c r="AM3272">
        <f t="shared" si="336"/>
        <v>437</v>
      </c>
      <c r="AN3272">
        <f t="shared" si="336"/>
        <v>438</v>
      </c>
      <c r="AO3272">
        <f t="shared" si="336"/>
        <v>440</v>
      </c>
      <c r="AP3272">
        <f t="shared" si="336"/>
        <v>442</v>
      </c>
      <c r="AQ3272">
        <f t="shared" si="336"/>
        <v>443</v>
      </c>
    </row>
    <row r="3273" spans="1:43">
      <c r="A3273" s="3" t="s">
        <v>31</v>
      </c>
      <c r="B3273" s="3" t="s">
        <v>64</v>
      </c>
      <c r="C3273">
        <v>1957</v>
      </c>
      <c r="J3273">
        <v>5.0461349487304687</v>
      </c>
      <c r="K3273">
        <v>2.6948282718658447</v>
      </c>
      <c r="L3273">
        <v>1987.082275390625</v>
      </c>
      <c r="M3273">
        <v>93244.390625</v>
      </c>
      <c r="N3273">
        <v>61924.91015625</v>
      </c>
      <c r="O3273">
        <v>101198.7890625</v>
      </c>
      <c r="P3273">
        <v>98719.125</v>
      </c>
      <c r="Q3273">
        <v>294856.25</v>
      </c>
      <c r="R3273">
        <v>3.6712322384119034E-2</v>
      </c>
      <c r="S3273">
        <v>0.86876469850540161</v>
      </c>
      <c r="T3273">
        <v>139751.53125</v>
      </c>
      <c r="U3273">
        <v>78082.2109375</v>
      </c>
      <c r="V3273">
        <v>119269.09375</v>
      </c>
      <c r="W3273">
        <v>524728.5</v>
      </c>
      <c r="X3273">
        <v>0.16771358251571655</v>
      </c>
      <c r="Y3273">
        <v>0.75452524423599243</v>
      </c>
      <c r="Z3273">
        <v>0.5470588207244873</v>
      </c>
      <c r="AA3273">
        <v>0.37901595234870911</v>
      </c>
      <c r="AB3273">
        <v>5.0552815198898315E-2</v>
      </c>
      <c r="AC3273">
        <v>0.1406807005405426</v>
      </c>
      <c r="AD3273">
        <v>-0.14864741265773773</v>
      </c>
      <c r="AL3273">
        <f t="shared" si="336"/>
        <v>435</v>
      </c>
      <c r="AM3273">
        <f t="shared" si="336"/>
        <v>437</v>
      </c>
      <c r="AN3273">
        <f t="shared" si="336"/>
        <v>438</v>
      </c>
      <c r="AO3273">
        <f t="shared" si="336"/>
        <v>440</v>
      </c>
      <c r="AP3273">
        <f t="shared" si="336"/>
        <v>442</v>
      </c>
      <c r="AQ3273">
        <f t="shared" si="336"/>
        <v>443</v>
      </c>
    </row>
    <row r="3274" spans="1:43">
      <c r="A3274" s="3" t="s">
        <v>31</v>
      </c>
      <c r="B3274" s="3" t="s">
        <v>64</v>
      </c>
      <c r="C3274">
        <v>1958</v>
      </c>
      <c r="J3274">
        <v>5.1179976463317871</v>
      </c>
      <c r="K3274">
        <v>2.6724858283996582</v>
      </c>
      <c r="L3274">
        <v>1979.63623046875</v>
      </c>
      <c r="M3274">
        <v>91491.8828125</v>
      </c>
      <c r="N3274">
        <v>63206.22265625</v>
      </c>
      <c r="O3274">
        <v>95236.9375</v>
      </c>
      <c r="P3274">
        <v>96998.0234375</v>
      </c>
      <c r="Q3274">
        <v>294716.46875</v>
      </c>
      <c r="R3274">
        <v>3.7318184971809387E-2</v>
      </c>
      <c r="S3274">
        <v>0.83584493398666382</v>
      </c>
      <c r="T3274">
        <v>136758.109375</v>
      </c>
      <c r="U3274">
        <v>79658.0546875</v>
      </c>
      <c r="V3274">
        <v>114274.9765625</v>
      </c>
      <c r="W3274">
        <v>535110</v>
      </c>
      <c r="X3274">
        <v>0.17123168706893921</v>
      </c>
      <c r="Y3274">
        <v>0.73820102214813232</v>
      </c>
      <c r="Z3274">
        <v>0.57347959280014038</v>
      </c>
      <c r="AA3274">
        <v>0.31859245896339417</v>
      </c>
      <c r="AB3274">
        <v>5.5199060589075089E-2</v>
      </c>
      <c r="AC3274">
        <v>0.14023377001285553</v>
      </c>
      <c r="AD3274">
        <v>-0.1327783614397049</v>
      </c>
      <c r="AL3274">
        <f t="shared" ref="AL3274:AQ3283" si="337">AL3206+9</f>
        <v>435</v>
      </c>
      <c r="AM3274">
        <f t="shared" si="337"/>
        <v>437</v>
      </c>
      <c r="AN3274">
        <f t="shared" si="337"/>
        <v>438</v>
      </c>
      <c r="AO3274">
        <f t="shared" si="337"/>
        <v>440</v>
      </c>
      <c r="AP3274">
        <f t="shared" si="337"/>
        <v>442</v>
      </c>
      <c r="AQ3274">
        <f t="shared" si="337"/>
        <v>443</v>
      </c>
    </row>
    <row r="3275" spans="1:43">
      <c r="A3275" s="3" t="s">
        <v>31</v>
      </c>
      <c r="B3275" s="3" t="s">
        <v>64</v>
      </c>
      <c r="C3275">
        <v>1959</v>
      </c>
      <c r="J3275">
        <v>5.1770625114440918</v>
      </c>
      <c r="K3275">
        <v>2.6727890968322754</v>
      </c>
      <c r="L3275">
        <v>1972.218017578125</v>
      </c>
      <c r="M3275">
        <v>98284.4140625</v>
      </c>
      <c r="N3275">
        <v>65493.1328125</v>
      </c>
      <c r="O3275">
        <v>103093.3125</v>
      </c>
      <c r="P3275">
        <v>103739.2890625</v>
      </c>
      <c r="Q3275">
        <v>301080.21875</v>
      </c>
      <c r="R3275">
        <v>3.6818377673625946E-2</v>
      </c>
      <c r="S3275">
        <v>0.868935227394104</v>
      </c>
      <c r="T3275">
        <v>145398.203125</v>
      </c>
      <c r="U3275">
        <v>82702.9140625</v>
      </c>
      <c r="V3275">
        <v>122795.71875</v>
      </c>
      <c r="W3275">
        <v>550926.9375</v>
      </c>
      <c r="X3275">
        <v>0.17676772177219391</v>
      </c>
      <c r="Y3275">
        <v>0.77737963199615479</v>
      </c>
      <c r="Z3275">
        <v>0.55826306343078613</v>
      </c>
      <c r="AA3275">
        <v>0.34865063428878784</v>
      </c>
      <c r="AB3275">
        <v>4.9027230590581894E-2</v>
      </c>
      <c r="AC3275">
        <v>0.14533452689647675</v>
      </c>
      <c r="AD3275">
        <v>-0.14143116772174835</v>
      </c>
      <c r="AL3275">
        <f t="shared" si="337"/>
        <v>435</v>
      </c>
      <c r="AM3275">
        <f t="shared" si="337"/>
        <v>437</v>
      </c>
      <c r="AN3275">
        <f t="shared" si="337"/>
        <v>438</v>
      </c>
      <c r="AO3275">
        <f t="shared" si="337"/>
        <v>440</v>
      </c>
      <c r="AP3275">
        <f t="shared" si="337"/>
        <v>442</v>
      </c>
      <c r="AQ3275">
        <f t="shared" si="337"/>
        <v>443</v>
      </c>
    </row>
    <row r="3276" spans="1:43">
      <c r="A3276" s="3" t="s">
        <v>31</v>
      </c>
      <c r="B3276" s="3" t="s">
        <v>64</v>
      </c>
      <c r="C3276">
        <v>1960</v>
      </c>
      <c r="J3276">
        <v>5.2784581184387207</v>
      </c>
      <c r="K3276">
        <v>2.7468926906585693</v>
      </c>
      <c r="L3276">
        <v>1964.8275146484375</v>
      </c>
      <c r="M3276">
        <v>106620.9375</v>
      </c>
      <c r="N3276">
        <v>69280.3125</v>
      </c>
      <c r="O3276">
        <v>113828.4609375</v>
      </c>
      <c r="P3276">
        <v>112591.0390625</v>
      </c>
      <c r="Q3276">
        <v>309497.3125</v>
      </c>
      <c r="R3276">
        <v>3.8076136261224747E-2</v>
      </c>
      <c r="S3276">
        <v>0.87438583374023438</v>
      </c>
      <c r="T3276">
        <v>155562.1875</v>
      </c>
      <c r="U3276">
        <v>86199.8671875</v>
      </c>
      <c r="V3276">
        <v>133840.40625</v>
      </c>
      <c r="W3276">
        <v>573951.875</v>
      </c>
      <c r="X3276">
        <v>0.18517878651618958</v>
      </c>
      <c r="Y3276">
        <v>0.8051154613494873</v>
      </c>
      <c r="Z3276">
        <v>0.56062161922454834</v>
      </c>
      <c r="AA3276">
        <v>0.389585942029953</v>
      </c>
      <c r="AB3276">
        <v>4.5254040509462357E-2</v>
      </c>
      <c r="AC3276">
        <v>0.14602389931678772</v>
      </c>
      <c r="AD3276">
        <v>-0.17344704270362854</v>
      </c>
      <c r="AE3276">
        <f>VLOOKUP(C3276,[1]pop_15p_a!$A$8:$AL$68,35,FALSE)</f>
        <v>3854881.2829667898</v>
      </c>
      <c r="AL3276">
        <f t="shared" si="337"/>
        <v>435</v>
      </c>
      <c r="AM3276">
        <f t="shared" si="337"/>
        <v>437</v>
      </c>
      <c r="AN3276">
        <f t="shared" si="337"/>
        <v>438</v>
      </c>
      <c r="AO3276">
        <f t="shared" si="337"/>
        <v>440</v>
      </c>
      <c r="AP3276">
        <f t="shared" si="337"/>
        <v>442</v>
      </c>
      <c r="AQ3276">
        <f t="shared" si="337"/>
        <v>443</v>
      </c>
    </row>
    <row r="3277" spans="1:43">
      <c r="A3277" s="3" t="s">
        <v>31</v>
      </c>
      <c r="B3277" s="3" t="s">
        <v>64</v>
      </c>
      <c r="C3277">
        <v>1961</v>
      </c>
      <c r="J3277">
        <v>5.4261212348937988</v>
      </c>
      <c r="K3277">
        <v>2.8752853870391846</v>
      </c>
      <c r="L3277">
        <v>1967.6351318359375</v>
      </c>
      <c r="M3277">
        <v>115404.546875</v>
      </c>
      <c r="N3277">
        <v>75245.921875</v>
      </c>
      <c r="O3277">
        <v>125683.390625</v>
      </c>
      <c r="P3277">
        <v>120734.328125</v>
      </c>
      <c r="Q3277">
        <v>324067.46875</v>
      </c>
      <c r="R3277">
        <v>3.728514164686203E-2</v>
      </c>
      <c r="S3277">
        <v>0.9021267294883728</v>
      </c>
      <c r="T3277">
        <v>168175.34375</v>
      </c>
      <c r="U3277">
        <v>93011.1328125</v>
      </c>
      <c r="V3277">
        <v>148614.5</v>
      </c>
      <c r="W3277">
        <v>603571</v>
      </c>
      <c r="X3277">
        <v>0.19642901420593262</v>
      </c>
      <c r="Y3277">
        <v>0.82371056079864502</v>
      </c>
      <c r="Z3277">
        <v>0.56014961004257202</v>
      </c>
      <c r="AA3277">
        <v>0.40957340598106384</v>
      </c>
      <c r="AB3277">
        <v>5.0878856331110001E-2</v>
      </c>
      <c r="AC3277">
        <v>0.14200843870639801</v>
      </c>
      <c r="AD3277">
        <v>-0.18533873558044434</v>
      </c>
      <c r="AE3277">
        <f>VLOOKUP(C3277,[1]pop_15p_a!$A$8:$AL$68,35,FALSE)</f>
        <v>3919050.4828980998</v>
      </c>
      <c r="AL3277">
        <f t="shared" si="337"/>
        <v>435</v>
      </c>
      <c r="AM3277">
        <f t="shared" si="337"/>
        <v>437</v>
      </c>
      <c r="AN3277">
        <f t="shared" si="337"/>
        <v>438</v>
      </c>
      <c r="AO3277">
        <f t="shared" si="337"/>
        <v>440</v>
      </c>
      <c r="AP3277">
        <f t="shared" si="337"/>
        <v>442</v>
      </c>
      <c r="AQ3277">
        <f t="shared" si="337"/>
        <v>443</v>
      </c>
    </row>
    <row r="3278" spans="1:43">
      <c r="A3278" s="3" t="s">
        <v>31</v>
      </c>
      <c r="B3278" s="3" t="s">
        <v>64</v>
      </c>
      <c r="C3278">
        <v>1962</v>
      </c>
      <c r="J3278">
        <v>5.5777215957641602</v>
      </c>
      <c r="K3278">
        <v>2.9860873222351074</v>
      </c>
      <c r="L3278">
        <v>1970.44677734375</v>
      </c>
      <c r="M3278">
        <v>121461.8515625</v>
      </c>
      <c r="N3278">
        <v>80437.1953125</v>
      </c>
      <c r="O3278">
        <v>131942.25</v>
      </c>
      <c r="P3278">
        <v>126207.7109375</v>
      </c>
      <c r="Q3278">
        <v>341218.03125</v>
      </c>
      <c r="R3278">
        <v>3.968467190861702E-2</v>
      </c>
      <c r="S3278">
        <v>0.87671542167663574</v>
      </c>
      <c r="T3278">
        <v>176230.359375</v>
      </c>
      <c r="U3278">
        <v>99154.9296875</v>
      </c>
      <c r="V3278">
        <v>157255.765625</v>
      </c>
      <c r="W3278">
        <v>633654.3125</v>
      </c>
      <c r="X3278">
        <v>0.20872838795185089</v>
      </c>
      <c r="Y3278">
        <v>0.82063227891921997</v>
      </c>
      <c r="Z3278">
        <v>0.56434488296508789</v>
      </c>
      <c r="AA3278">
        <v>0.39492276310920715</v>
      </c>
      <c r="AB3278">
        <v>5.2419509738683701E-2</v>
      </c>
      <c r="AC3278">
        <v>0.13935086131095886</v>
      </c>
      <c r="AD3278">
        <v>-0.17341750860214233</v>
      </c>
      <c r="AE3278">
        <f>VLOOKUP(C3278,[1]pop_15p_a!$A$8:$AL$68,35,FALSE)</f>
        <v>4015475.8310415498</v>
      </c>
      <c r="AL3278">
        <f t="shared" si="337"/>
        <v>435</v>
      </c>
      <c r="AM3278">
        <f t="shared" si="337"/>
        <v>437</v>
      </c>
      <c r="AN3278">
        <f t="shared" si="337"/>
        <v>438</v>
      </c>
      <c r="AO3278">
        <f t="shared" si="337"/>
        <v>440</v>
      </c>
      <c r="AP3278">
        <f t="shared" si="337"/>
        <v>442</v>
      </c>
      <c r="AQ3278">
        <f t="shared" si="337"/>
        <v>443</v>
      </c>
    </row>
    <row r="3279" spans="1:43">
      <c r="A3279" s="3" t="s">
        <v>31</v>
      </c>
      <c r="B3279" s="3" t="s">
        <v>64</v>
      </c>
      <c r="C3279">
        <v>1963</v>
      </c>
      <c r="J3279">
        <v>5.6988053321838379</v>
      </c>
      <c r="K3279">
        <v>3.0319850444793701</v>
      </c>
      <c r="L3279">
        <v>1973.2623291015625</v>
      </c>
      <c r="M3279">
        <v>127434.65625</v>
      </c>
      <c r="N3279">
        <v>84050.8515625</v>
      </c>
      <c r="O3279">
        <v>137816.84375</v>
      </c>
      <c r="P3279">
        <v>132391.640625</v>
      </c>
      <c r="Q3279">
        <v>355295.875</v>
      </c>
      <c r="R3279">
        <v>4.0080379694700241E-2</v>
      </c>
      <c r="S3279">
        <v>0.87860405445098877</v>
      </c>
      <c r="T3279">
        <v>184829.609375</v>
      </c>
      <c r="U3279">
        <v>104410.2734375</v>
      </c>
      <c r="V3279">
        <v>164545.28125</v>
      </c>
      <c r="W3279">
        <v>663568.25</v>
      </c>
      <c r="X3279">
        <v>0.22087515890598297</v>
      </c>
      <c r="Y3279">
        <v>0.83172094821929932</v>
      </c>
      <c r="Z3279">
        <v>0.5604824423789978</v>
      </c>
      <c r="AA3279">
        <v>0.3933558464050293</v>
      </c>
      <c r="AB3279">
        <v>5.4439596831798553E-2</v>
      </c>
      <c r="AC3279">
        <v>0.1410946398973465</v>
      </c>
      <c r="AD3279">
        <v>-0.17256420850753784</v>
      </c>
      <c r="AE3279">
        <f>VLOOKUP(C3279,[1]pop_15p_a!$A$8:$AL$68,35,FALSE)</f>
        <v>4104684.5769542302</v>
      </c>
      <c r="AL3279">
        <f t="shared" si="337"/>
        <v>435</v>
      </c>
      <c r="AM3279">
        <f t="shared" si="337"/>
        <v>437</v>
      </c>
      <c r="AN3279">
        <f t="shared" si="337"/>
        <v>438</v>
      </c>
      <c r="AO3279">
        <f t="shared" si="337"/>
        <v>440</v>
      </c>
      <c r="AP3279">
        <f t="shared" si="337"/>
        <v>442</v>
      </c>
      <c r="AQ3279">
        <f t="shared" si="337"/>
        <v>443</v>
      </c>
    </row>
    <row r="3280" spans="1:43">
      <c r="A3280" s="3" t="s">
        <v>31</v>
      </c>
      <c r="B3280" s="3" t="s">
        <v>64</v>
      </c>
      <c r="C3280">
        <v>1964</v>
      </c>
      <c r="J3280">
        <v>5.7952785491943359</v>
      </c>
      <c r="K3280">
        <v>3.0793993473052979</v>
      </c>
      <c r="L3280">
        <v>1976.08203125</v>
      </c>
      <c r="M3280">
        <v>135279.78125</v>
      </c>
      <c r="N3280">
        <v>87365.484375</v>
      </c>
      <c r="O3280">
        <v>146466.109375</v>
      </c>
      <c r="P3280">
        <v>140389.46875</v>
      </c>
      <c r="Q3280">
        <v>372681.96875</v>
      </c>
      <c r="R3280">
        <v>4.0378201752901077E-2</v>
      </c>
      <c r="S3280">
        <v>0.890228271484375</v>
      </c>
      <c r="T3280">
        <v>194544.609375</v>
      </c>
      <c r="U3280">
        <v>109061.421875</v>
      </c>
      <c r="V3280">
        <v>174621.984375</v>
      </c>
      <c r="W3280">
        <v>697000.125</v>
      </c>
      <c r="X3280">
        <v>0.23380841314792633</v>
      </c>
      <c r="Y3280">
        <v>0.8457416296005249</v>
      </c>
      <c r="Z3280">
        <v>0.55107724666595459</v>
      </c>
      <c r="AA3280">
        <v>0.40862652659416199</v>
      </c>
      <c r="AB3280">
        <v>5.2974868565797806E-2</v>
      </c>
      <c r="AC3280">
        <v>0.13871562480926514</v>
      </c>
      <c r="AD3280">
        <v>-0.1747685968875885</v>
      </c>
      <c r="AE3280">
        <f>VLOOKUP(C3280,[1]pop_15p_a!$A$8:$AL$68,35,FALSE)</f>
        <v>4179485.7734248801</v>
      </c>
      <c r="AL3280">
        <f t="shared" si="337"/>
        <v>435</v>
      </c>
      <c r="AM3280">
        <f t="shared" si="337"/>
        <v>437</v>
      </c>
      <c r="AN3280">
        <f t="shared" si="337"/>
        <v>438</v>
      </c>
      <c r="AO3280">
        <f t="shared" si="337"/>
        <v>440</v>
      </c>
      <c r="AP3280">
        <f t="shared" si="337"/>
        <v>442</v>
      </c>
      <c r="AQ3280">
        <f t="shared" si="337"/>
        <v>443</v>
      </c>
    </row>
    <row r="3281" spans="1:43">
      <c r="A3281" s="3" t="s">
        <v>31</v>
      </c>
      <c r="B3281" s="3" t="s">
        <v>64</v>
      </c>
      <c r="C3281">
        <v>1965</v>
      </c>
      <c r="J3281">
        <v>5.8504056930541992</v>
      </c>
      <c r="K3281">
        <v>3.0584721565246582</v>
      </c>
      <c r="L3281">
        <v>1978.9056396484375</v>
      </c>
      <c r="M3281">
        <v>139617.671875</v>
      </c>
      <c r="N3281">
        <v>90455.0390625</v>
      </c>
      <c r="O3281">
        <v>146891.9375</v>
      </c>
      <c r="P3281">
        <v>144637.859375</v>
      </c>
      <c r="Q3281">
        <v>389951.9375</v>
      </c>
      <c r="R3281">
        <v>3.9728250354528427E-2</v>
      </c>
      <c r="S3281">
        <v>0.89036178588867188</v>
      </c>
      <c r="T3281">
        <v>200735.515625</v>
      </c>
      <c r="U3281">
        <v>112992.8828125</v>
      </c>
      <c r="V3281">
        <v>176110.9375</v>
      </c>
      <c r="W3281">
        <v>726008.1875</v>
      </c>
      <c r="X3281">
        <v>0.24457237124443054</v>
      </c>
      <c r="Y3281">
        <v>0.85904210805892944</v>
      </c>
      <c r="Z3281">
        <v>0.55542898178100586</v>
      </c>
      <c r="AA3281">
        <v>0.38073715567588806</v>
      </c>
      <c r="AB3281">
        <v>5.4802790284156799E-2</v>
      </c>
      <c r="AC3281">
        <v>0.14466138184070587</v>
      </c>
      <c r="AD3281">
        <v>-0.16755427420139313</v>
      </c>
      <c r="AE3281">
        <f>VLOOKUP(C3281,[1]pop_15p_a!$A$8:$AL$68,35,FALSE)</f>
        <v>4236849.9334856002</v>
      </c>
      <c r="AL3281">
        <f t="shared" si="337"/>
        <v>435</v>
      </c>
      <c r="AM3281">
        <f t="shared" si="337"/>
        <v>437</v>
      </c>
      <c r="AN3281">
        <f t="shared" si="337"/>
        <v>438</v>
      </c>
      <c r="AO3281">
        <f t="shared" si="337"/>
        <v>440</v>
      </c>
      <c r="AP3281">
        <f t="shared" si="337"/>
        <v>442</v>
      </c>
      <c r="AQ3281">
        <f t="shared" si="337"/>
        <v>443</v>
      </c>
    </row>
    <row r="3282" spans="1:43">
      <c r="A3282" s="3" t="s">
        <v>31</v>
      </c>
      <c r="B3282" s="3" t="s">
        <v>64</v>
      </c>
      <c r="C3282">
        <v>1966</v>
      </c>
      <c r="J3282">
        <v>5.9025797843933105</v>
      </c>
      <c r="K3282">
        <v>3.0467450618743896</v>
      </c>
      <c r="L3282">
        <v>1981.7333984375</v>
      </c>
      <c r="M3282">
        <v>143642.34375</v>
      </c>
      <c r="N3282">
        <v>93148.953125</v>
      </c>
      <c r="O3282">
        <v>149321.84375</v>
      </c>
      <c r="P3282">
        <v>148575.046875</v>
      </c>
      <c r="Q3282">
        <v>407143.03125</v>
      </c>
      <c r="R3282">
        <v>3.896113857626915E-2</v>
      </c>
      <c r="S3282">
        <v>0.88258081674575806</v>
      </c>
      <c r="T3282">
        <v>205674.65625</v>
      </c>
      <c r="U3282">
        <v>116227.0390625</v>
      </c>
      <c r="V3282">
        <v>179501.703125</v>
      </c>
      <c r="W3282">
        <v>753429.5625</v>
      </c>
      <c r="X3282">
        <v>0.25476646423339844</v>
      </c>
      <c r="Y3282">
        <v>0.86597460508346558</v>
      </c>
      <c r="Z3282">
        <v>0.55668115615844727</v>
      </c>
      <c r="AA3282">
        <v>0.36935573816299438</v>
      </c>
      <c r="AB3282">
        <v>5.5804621428251266E-2</v>
      </c>
      <c r="AC3282">
        <v>0.14916275441646576</v>
      </c>
      <c r="AD3282">
        <v>-0.16622194647789001</v>
      </c>
      <c r="AE3282">
        <f>VLOOKUP(C3282,[1]pop_15p_a!$A$8:$AL$68,35,FALSE)</f>
        <v>4278047.1155655803</v>
      </c>
      <c r="AL3282">
        <f t="shared" si="337"/>
        <v>435</v>
      </c>
      <c r="AM3282">
        <f t="shared" si="337"/>
        <v>437</v>
      </c>
      <c r="AN3282">
        <f t="shared" si="337"/>
        <v>438</v>
      </c>
      <c r="AO3282">
        <f t="shared" si="337"/>
        <v>440</v>
      </c>
      <c r="AP3282">
        <f t="shared" si="337"/>
        <v>442</v>
      </c>
      <c r="AQ3282">
        <f t="shared" si="337"/>
        <v>443</v>
      </c>
    </row>
    <row r="3283" spans="1:43">
      <c r="A3283" s="3" t="s">
        <v>31</v>
      </c>
      <c r="B3283" s="3" t="s">
        <v>64</v>
      </c>
      <c r="C3283">
        <v>1967</v>
      </c>
      <c r="J3283">
        <v>5.968536376953125</v>
      </c>
      <c r="K3283">
        <v>3.0629205703735352</v>
      </c>
      <c r="L3283">
        <v>1984.565185546875</v>
      </c>
      <c r="M3283">
        <v>149198.15625</v>
      </c>
      <c r="N3283">
        <v>96174.265625</v>
      </c>
      <c r="O3283">
        <v>154343.5625</v>
      </c>
      <c r="P3283">
        <v>154230.03125</v>
      </c>
      <c r="Q3283">
        <v>424054.9375</v>
      </c>
      <c r="R3283">
        <v>3.8480360060930252E-2</v>
      </c>
      <c r="S3283">
        <v>0.89329260587692261</v>
      </c>
      <c r="T3283">
        <v>211960.8125</v>
      </c>
      <c r="U3283">
        <v>119430.90625</v>
      </c>
      <c r="V3283">
        <v>185449.671875</v>
      </c>
      <c r="W3283">
        <v>782031.9375</v>
      </c>
      <c r="X3283">
        <v>0.26551494002342224</v>
      </c>
      <c r="Y3283">
        <v>0.87261492013931274</v>
      </c>
      <c r="Z3283">
        <v>0.55451065301895142</v>
      </c>
      <c r="AA3283">
        <v>0.36944183707237244</v>
      </c>
      <c r="AB3283">
        <v>5.6306425482034683E-2</v>
      </c>
      <c r="AC3283">
        <v>0.14684478938579559</v>
      </c>
      <c r="AD3283">
        <v>-0.16162946820259094</v>
      </c>
      <c r="AE3283">
        <f>VLOOKUP(C3283,[1]pop_15p_a!$A$8:$AL$68,35,FALSE)</f>
        <v>4330566.25019548</v>
      </c>
      <c r="AL3283">
        <f t="shared" si="337"/>
        <v>435</v>
      </c>
      <c r="AM3283">
        <f t="shared" si="337"/>
        <v>437</v>
      </c>
      <c r="AN3283">
        <f t="shared" si="337"/>
        <v>438</v>
      </c>
      <c r="AO3283">
        <f t="shared" si="337"/>
        <v>440</v>
      </c>
      <c r="AP3283">
        <f t="shared" si="337"/>
        <v>442</v>
      </c>
      <c r="AQ3283">
        <f t="shared" si="337"/>
        <v>443</v>
      </c>
    </row>
    <row r="3284" spans="1:43">
      <c r="A3284" s="3" t="s">
        <v>31</v>
      </c>
      <c r="B3284" s="3" t="s">
        <v>64</v>
      </c>
      <c r="C3284">
        <v>1968</v>
      </c>
      <c r="J3284">
        <v>6.036461353302002</v>
      </c>
      <c r="K3284">
        <v>3.0814208984375</v>
      </c>
      <c r="L3284">
        <v>1987.4010009765625</v>
      </c>
      <c r="M3284">
        <v>155448.8125</v>
      </c>
      <c r="N3284">
        <v>100201.5</v>
      </c>
      <c r="O3284">
        <v>158809.03125</v>
      </c>
      <c r="P3284">
        <v>160644.171875</v>
      </c>
      <c r="Q3284">
        <v>441542.84375</v>
      </c>
      <c r="R3284">
        <v>3.8590945303440094E-2</v>
      </c>
      <c r="S3284">
        <v>0.88813227415084839</v>
      </c>
      <c r="T3284">
        <v>219566.8125</v>
      </c>
      <c r="U3284">
        <v>124055.359375</v>
      </c>
      <c r="V3284">
        <v>191104.328125</v>
      </c>
      <c r="W3284">
        <v>809805.375</v>
      </c>
      <c r="X3284">
        <v>0.27575960755348206</v>
      </c>
      <c r="Y3284">
        <v>0.88446289300918579</v>
      </c>
      <c r="Z3284">
        <v>0.55561190843582153</v>
      </c>
      <c r="AA3284">
        <v>0.35840660333633423</v>
      </c>
      <c r="AB3284">
        <v>5.7157181203365326E-2</v>
      </c>
      <c r="AC3284">
        <v>0.15503163635730743</v>
      </c>
      <c r="AD3284">
        <v>-0.1662183552980423</v>
      </c>
      <c r="AE3284">
        <f>VLOOKUP(C3284,[1]pop_15p_a!$A$8:$AL$68,35,FALSE)</f>
        <v>4386501.00460805</v>
      </c>
      <c r="AL3284">
        <f t="shared" ref="AL3284:AQ3293" si="338">AL3216+9</f>
        <v>435</v>
      </c>
      <c r="AM3284">
        <f t="shared" si="338"/>
        <v>437</v>
      </c>
      <c r="AN3284">
        <f t="shared" si="338"/>
        <v>438</v>
      </c>
      <c r="AO3284">
        <f t="shared" si="338"/>
        <v>440</v>
      </c>
      <c r="AP3284">
        <f t="shared" si="338"/>
        <v>442</v>
      </c>
      <c r="AQ3284">
        <f t="shared" si="338"/>
        <v>443</v>
      </c>
    </row>
    <row r="3285" spans="1:43">
      <c r="A3285" s="3" t="s">
        <v>31</v>
      </c>
      <c r="B3285" s="3" t="s">
        <v>64</v>
      </c>
      <c r="C3285">
        <v>1969</v>
      </c>
      <c r="J3285">
        <v>6.1152148246765137</v>
      </c>
      <c r="K3285">
        <v>3.1323738098144531</v>
      </c>
      <c r="L3285">
        <v>1990.2408447265625</v>
      </c>
      <c r="M3285">
        <v>163504.65625</v>
      </c>
      <c r="N3285">
        <v>105095.8203125</v>
      </c>
      <c r="O3285">
        <v>167605.140625</v>
      </c>
      <c r="P3285">
        <v>168984.328125</v>
      </c>
      <c r="Q3285">
        <v>463263.25</v>
      </c>
      <c r="R3285">
        <v>3.8555845618247986E-2</v>
      </c>
      <c r="S3285">
        <v>0.910450279712677</v>
      </c>
      <c r="T3285">
        <v>231935.03125</v>
      </c>
      <c r="U3285">
        <v>130740.953125</v>
      </c>
      <c r="V3285">
        <v>201616.5</v>
      </c>
      <c r="W3285">
        <v>839882.625</v>
      </c>
      <c r="X3285">
        <v>0.28676247596740723</v>
      </c>
      <c r="Y3285">
        <v>0.90753370523452759</v>
      </c>
      <c r="Z3285">
        <v>0.55038559436798096</v>
      </c>
      <c r="AA3285">
        <v>0.36122918128967285</v>
      </c>
      <c r="AB3285">
        <v>5.694267526268959E-2</v>
      </c>
      <c r="AC3285">
        <v>0.16601240634918213</v>
      </c>
      <c r="AD3285">
        <v>-0.17460183799266815</v>
      </c>
      <c r="AE3285">
        <f>VLOOKUP(C3285,[1]pop_15p_a!$A$8:$AL$68,35,FALSE)</f>
        <v>4439372.5561870197</v>
      </c>
      <c r="AL3285">
        <f t="shared" si="338"/>
        <v>435</v>
      </c>
      <c r="AM3285">
        <f t="shared" si="338"/>
        <v>437</v>
      </c>
      <c r="AN3285">
        <f t="shared" si="338"/>
        <v>438</v>
      </c>
      <c r="AO3285">
        <f t="shared" si="338"/>
        <v>440</v>
      </c>
      <c r="AP3285">
        <f t="shared" si="338"/>
        <v>442</v>
      </c>
      <c r="AQ3285">
        <f t="shared" si="338"/>
        <v>443</v>
      </c>
    </row>
    <row r="3286" spans="1:43">
      <c r="A3286" s="3" t="s">
        <v>31</v>
      </c>
      <c r="B3286" s="3" t="s">
        <v>64</v>
      </c>
      <c r="C3286">
        <v>1970</v>
      </c>
      <c r="D3286">
        <v>217984.38370000001</v>
      </c>
      <c r="E3286">
        <v>117339.7567</v>
      </c>
      <c r="F3286">
        <v>22037.929800000002</v>
      </c>
      <c r="G3286">
        <v>48074.835500000001</v>
      </c>
      <c r="H3286">
        <v>52974.367200000001</v>
      </c>
      <c r="I3286">
        <v>43628.7451</v>
      </c>
      <c r="J3286">
        <v>6.1693577766418457</v>
      </c>
      <c r="K3286">
        <v>3.1785464286804199</v>
      </c>
      <c r="L3286">
        <v>1993.084716796875</v>
      </c>
      <c r="M3286">
        <v>172365.703125</v>
      </c>
      <c r="N3286">
        <v>110038.0703125</v>
      </c>
      <c r="O3286">
        <v>184254.453125</v>
      </c>
      <c r="P3286">
        <v>178702.9375</v>
      </c>
      <c r="Q3286">
        <v>484132.65625</v>
      </c>
      <c r="R3286">
        <v>4.051913321018219E-2</v>
      </c>
      <c r="S3286">
        <v>0.93069207668304443</v>
      </c>
      <c r="T3286">
        <v>246725.21875</v>
      </c>
      <c r="U3286">
        <v>137668.53125</v>
      </c>
      <c r="V3286">
        <v>219947.734375</v>
      </c>
      <c r="W3286">
        <v>879509.125</v>
      </c>
      <c r="X3286">
        <v>0.3028448224067688</v>
      </c>
      <c r="Y3286">
        <v>0.93394428491592407</v>
      </c>
      <c r="Z3286">
        <v>0.53918850421905518</v>
      </c>
      <c r="AA3286">
        <v>0.40166041254997253</v>
      </c>
      <c r="AB3286">
        <v>5.6339539587497711E-2</v>
      </c>
      <c r="AC3286">
        <v>0.16403384506702423</v>
      </c>
      <c r="AD3286">
        <v>-0.18580241501331329</v>
      </c>
      <c r="AE3286">
        <f>VLOOKUP(C3286,[1]pop_15p_a!$A$8:$AL$68,35,FALSE)</f>
        <v>4477595.2920634504</v>
      </c>
      <c r="AL3286">
        <f t="shared" si="338"/>
        <v>435</v>
      </c>
      <c r="AM3286">
        <f t="shared" si="338"/>
        <v>437</v>
      </c>
      <c r="AN3286">
        <f t="shared" si="338"/>
        <v>438</v>
      </c>
      <c r="AO3286">
        <f t="shared" si="338"/>
        <v>440</v>
      </c>
      <c r="AP3286">
        <f t="shared" si="338"/>
        <v>442</v>
      </c>
      <c r="AQ3286">
        <f t="shared" si="338"/>
        <v>443</v>
      </c>
    </row>
    <row r="3287" spans="1:43">
      <c r="A3287" s="3" t="s">
        <v>31</v>
      </c>
      <c r="B3287" s="3" t="s">
        <v>64</v>
      </c>
      <c r="C3287">
        <v>1971</v>
      </c>
      <c r="D3287">
        <v>226868.2121</v>
      </c>
      <c r="E3287">
        <v>122926.3189</v>
      </c>
      <c r="F3287">
        <v>23324.731599999999</v>
      </c>
      <c r="G3287">
        <v>52813.929600000003</v>
      </c>
      <c r="H3287">
        <v>55033.788099999998</v>
      </c>
      <c r="I3287">
        <v>46344.198199999999</v>
      </c>
      <c r="J3287">
        <v>6.2216348648071289</v>
      </c>
      <c r="K3287">
        <v>3.2237997055053711</v>
      </c>
      <c r="L3287">
        <v>1982.7786865234375</v>
      </c>
      <c r="M3287">
        <v>180970.609375</v>
      </c>
      <c r="N3287">
        <v>114668.1171875</v>
      </c>
      <c r="O3287">
        <v>193401.234375</v>
      </c>
      <c r="P3287">
        <v>187904.96875</v>
      </c>
      <c r="Q3287">
        <v>516495.78125</v>
      </c>
      <c r="R3287">
        <v>4.1898418217897415E-2</v>
      </c>
      <c r="S3287">
        <v>0.9288446307182312</v>
      </c>
      <c r="T3287">
        <v>256780.359375</v>
      </c>
      <c r="U3287">
        <v>144415.140625</v>
      </c>
      <c r="V3287">
        <v>230592.21875</v>
      </c>
      <c r="W3287">
        <v>924282.1875</v>
      </c>
      <c r="X3287">
        <v>0.32142996788024902</v>
      </c>
      <c r="Y3287">
        <v>0.94407051801681519</v>
      </c>
      <c r="Z3287">
        <v>0.53766524791717529</v>
      </c>
      <c r="AA3287">
        <v>0.40880554914474487</v>
      </c>
      <c r="AB3287">
        <v>5.7725448161363602E-2</v>
      </c>
      <c r="AC3287">
        <v>0.15842635929584503</v>
      </c>
      <c r="AD3287">
        <v>-0.18085610866546631</v>
      </c>
      <c r="AE3287">
        <f>VLOOKUP(C3287,[1]pop_15p_a!$A$8:$AL$68,35,FALSE)</f>
        <v>4498492.4968525199</v>
      </c>
      <c r="AL3287">
        <f t="shared" si="338"/>
        <v>435</v>
      </c>
      <c r="AM3287">
        <f t="shared" si="338"/>
        <v>437</v>
      </c>
      <c r="AN3287">
        <f t="shared" si="338"/>
        <v>438</v>
      </c>
      <c r="AO3287">
        <f t="shared" si="338"/>
        <v>440</v>
      </c>
      <c r="AP3287">
        <f t="shared" si="338"/>
        <v>442</v>
      </c>
      <c r="AQ3287">
        <f t="shared" si="338"/>
        <v>443</v>
      </c>
    </row>
    <row r="3288" spans="1:43">
      <c r="A3288" s="3" t="s">
        <v>31</v>
      </c>
      <c r="B3288" s="3" t="s">
        <v>64</v>
      </c>
      <c r="C3288">
        <v>1972</v>
      </c>
      <c r="D3288">
        <v>234129.1489</v>
      </c>
      <c r="E3288">
        <v>129610.4375</v>
      </c>
      <c r="F3288">
        <v>23997.114600000001</v>
      </c>
      <c r="G3288">
        <v>55443.548999999999</v>
      </c>
      <c r="H3288">
        <v>58537.4781</v>
      </c>
      <c r="I3288">
        <v>49715.827599999997</v>
      </c>
      <c r="J3288">
        <v>6.2701210975646973</v>
      </c>
      <c r="K3288">
        <v>3.2653732299804687</v>
      </c>
      <c r="L3288">
        <v>1958.46533203125</v>
      </c>
      <c r="M3288">
        <v>188259.59375</v>
      </c>
      <c r="N3288">
        <v>119885.2421875</v>
      </c>
      <c r="O3288">
        <v>199252.125</v>
      </c>
      <c r="P3288">
        <v>195038.171875</v>
      </c>
      <c r="Q3288">
        <v>554515</v>
      </c>
      <c r="R3288">
        <v>4.3156545609235764E-2</v>
      </c>
      <c r="S3288">
        <v>0.91561287641525269</v>
      </c>
      <c r="T3288">
        <v>264998.625</v>
      </c>
      <c r="U3288">
        <v>151772.078125</v>
      </c>
      <c r="V3288">
        <v>238319.640625</v>
      </c>
      <c r="W3288">
        <v>970404.625</v>
      </c>
      <c r="X3288">
        <v>0.34002211689949036</v>
      </c>
      <c r="Y3288">
        <v>0.95267117023468018</v>
      </c>
      <c r="Z3288">
        <v>0.54471379518508911</v>
      </c>
      <c r="AA3288">
        <v>0.39926010370254517</v>
      </c>
      <c r="AB3288">
        <v>5.8376546949148178E-2</v>
      </c>
      <c r="AC3288">
        <v>0.15945659577846527</v>
      </c>
      <c r="AD3288">
        <v>-0.18432645499706268</v>
      </c>
      <c r="AE3288">
        <f>VLOOKUP(C3288,[1]pop_15p_a!$A$8:$AL$68,35,FALSE)</f>
        <v>4534524.2094804896</v>
      </c>
      <c r="AL3288">
        <f t="shared" si="338"/>
        <v>435</v>
      </c>
      <c r="AM3288">
        <f t="shared" si="338"/>
        <v>437</v>
      </c>
      <c r="AN3288">
        <f t="shared" si="338"/>
        <v>438</v>
      </c>
      <c r="AO3288">
        <f t="shared" si="338"/>
        <v>440</v>
      </c>
      <c r="AP3288">
        <f t="shared" si="338"/>
        <v>442</v>
      </c>
      <c r="AQ3288">
        <f t="shared" si="338"/>
        <v>443</v>
      </c>
    </row>
    <row r="3289" spans="1:43">
      <c r="A3289" s="3" t="s">
        <v>31</v>
      </c>
      <c r="B3289" s="3" t="s">
        <v>64</v>
      </c>
      <c r="C3289">
        <v>1973</v>
      </c>
      <c r="D3289">
        <v>241269.87160000001</v>
      </c>
      <c r="E3289">
        <v>133188.47140000001</v>
      </c>
      <c r="F3289">
        <v>24576.755000000001</v>
      </c>
      <c r="G3289">
        <v>57052.143900000003</v>
      </c>
      <c r="H3289">
        <v>63137.743000000002</v>
      </c>
      <c r="I3289">
        <v>52947.845099999999</v>
      </c>
      <c r="J3289">
        <v>6.3114781379699707</v>
      </c>
      <c r="K3289">
        <v>3.2992277145385742</v>
      </c>
      <c r="L3289">
        <v>1931.66650390625</v>
      </c>
      <c r="M3289">
        <v>193287.65625</v>
      </c>
      <c r="N3289">
        <v>122103.6875</v>
      </c>
      <c r="O3289">
        <v>204171.609375</v>
      </c>
      <c r="P3289">
        <v>199769.328125</v>
      </c>
      <c r="Q3289">
        <v>588147</v>
      </c>
      <c r="R3289">
        <v>4.2520869523286819E-2</v>
      </c>
      <c r="S3289">
        <v>0.91335189342498779</v>
      </c>
      <c r="T3289">
        <v>273080.84375</v>
      </c>
      <c r="U3289">
        <v>155891.46875</v>
      </c>
      <c r="V3289">
        <v>244759.84375</v>
      </c>
      <c r="W3289">
        <v>1016444.875</v>
      </c>
      <c r="X3289">
        <v>0.35723876953125</v>
      </c>
      <c r="Y3289">
        <v>0.96468579769134521</v>
      </c>
      <c r="Z3289">
        <v>0.54164659976959229</v>
      </c>
      <c r="AA3289">
        <v>0.40319958329200745</v>
      </c>
      <c r="AB3289">
        <v>5.8248627930879593E-2</v>
      </c>
      <c r="AC3289">
        <v>0.17542487382888794</v>
      </c>
      <c r="AD3289">
        <v>-0.20101514458656311</v>
      </c>
      <c r="AE3289">
        <f>VLOOKUP(C3289,[1]pop_15p_a!$A$8:$AL$68,35,FALSE)</f>
        <v>4574010.97493931</v>
      </c>
      <c r="AL3289">
        <f t="shared" si="338"/>
        <v>435</v>
      </c>
      <c r="AM3289">
        <f t="shared" si="338"/>
        <v>437</v>
      </c>
      <c r="AN3289">
        <f t="shared" si="338"/>
        <v>438</v>
      </c>
      <c r="AO3289">
        <f t="shared" si="338"/>
        <v>440</v>
      </c>
      <c r="AP3289">
        <f t="shared" si="338"/>
        <v>442</v>
      </c>
      <c r="AQ3289">
        <f t="shared" si="338"/>
        <v>443</v>
      </c>
    </row>
    <row r="3290" spans="1:43">
      <c r="A3290" s="3" t="s">
        <v>31</v>
      </c>
      <c r="B3290" s="3" t="s">
        <v>64</v>
      </c>
      <c r="C3290">
        <v>1974</v>
      </c>
      <c r="D3290">
        <v>244780.12580000001</v>
      </c>
      <c r="E3290">
        <v>132540.91310000001</v>
      </c>
      <c r="F3290">
        <v>24994.096099999999</v>
      </c>
      <c r="G3290">
        <v>54624.803</v>
      </c>
      <c r="H3290">
        <v>63788.5556</v>
      </c>
      <c r="I3290">
        <v>52431.280700000003</v>
      </c>
      <c r="J3290">
        <v>6.341062068939209</v>
      </c>
      <c r="K3290">
        <v>3.3024649620056152</v>
      </c>
      <c r="L3290">
        <v>1902.8223876953125</v>
      </c>
      <c r="M3290">
        <v>193623.015625</v>
      </c>
      <c r="N3290">
        <v>121807.6796875</v>
      </c>
      <c r="O3290">
        <v>208916.5</v>
      </c>
      <c r="P3290">
        <v>202978.296875</v>
      </c>
      <c r="Q3290">
        <v>625667</v>
      </c>
      <c r="R3290">
        <v>4.0948785841464996E-2</v>
      </c>
      <c r="S3290">
        <v>0.95251983404159546</v>
      </c>
      <c r="T3290">
        <v>277053.9375</v>
      </c>
      <c r="U3290">
        <v>155596.65625</v>
      </c>
      <c r="V3290">
        <v>246780.765625</v>
      </c>
      <c r="W3290">
        <v>1056259</v>
      </c>
      <c r="X3290">
        <v>0.37242552638053894</v>
      </c>
      <c r="Y3290">
        <v>0.97104382514953613</v>
      </c>
      <c r="Z3290">
        <v>0.5345306396484375</v>
      </c>
      <c r="AA3290">
        <v>0.42452624440193176</v>
      </c>
      <c r="AB3290">
        <v>5.9101097285747528E-2</v>
      </c>
      <c r="AC3290">
        <v>0.19921910762786865</v>
      </c>
      <c r="AD3290">
        <v>-0.23452803492546082</v>
      </c>
      <c r="AE3290">
        <f>VLOOKUP(C3290,[1]pop_15p_a!$A$8:$AL$68,35,FALSE)</f>
        <v>4609431.0461695604</v>
      </c>
      <c r="AL3290">
        <f t="shared" si="338"/>
        <v>435</v>
      </c>
      <c r="AM3290">
        <f t="shared" si="338"/>
        <v>437</v>
      </c>
      <c r="AN3290">
        <f t="shared" si="338"/>
        <v>438</v>
      </c>
      <c r="AO3290">
        <f t="shared" si="338"/>
        <v>440</v>
      </c>
      <c r="AP3290">
        <f t="shared" si="338"/>
        <v>442</v>
      </c>
      <c r="AQ3290">
        <f t="shared" si="338"/>
        <v>443</v>
      </c>
    </row>
    <row r="3291" spans="1:43">
      <c r="A3291" s="3" t="s">
        <v>31</v>
      </c>
      <c r="B3291" s="3" t="s">
        <v>64</v>
      </c>
      <c r="C3291">
        <v>1975</v>
      </c>
      <c r="D3291">
        <v>226952.36199999999</v>
      </c>
      <c r="E3291">
        <v>128666.539</v>
      </c>
      <c r="F3291">
        <v>25156.395400000001</v>
      </c>
      <c r="G3291">
        <v>47207.928</v>
      </c>
      <c r="H3291">
        <v>59598.391900000002</v>
      </c>
      <c r="I3291">
        <v>44382.649799999999</v>
      </c>
      <c r="J3291">
        <v>6.3561849594116211</v>
      </c>
      <c r="K3291">
        <v>3.1799261569976807</v>
      </c>
      <c r="L3291">
        <v>1894.0400390625</v>
      </c>
      <c r="M3291">
        <v>179216.953125</v>
      </c>
      <c r="N3291">
        <v>118110.2734375</v>
      </c>
      <c r="O3291">
        <v>182647.890625</v>
      </c>
      <c r="P3291">
        <v>189565.921875</v>
      </c>
      <c r="Q3291">
        <v>651251.6875</v>
      </c>
      <c r="R3291">
        <v>4.0193252265453339E-2</v>
      </c>
      <c r="S3291">
        <v>0.90325248241424561</v>
      </c>
      <c r="T3291">
        <v>256875.609375</v>
      </c>
      <c r="U3291">
        <v>151821.15625</v>
      </c>
      <c r="V3291">
        <v>218411.609375</v>
      </c>
      <c r="W3291">
        <v>1082389.25</v>
      </c>
      <c r="X3291">
        <v>0.37966519594192505</v>
      </c>
      <c r="Y3291">
        <v>0.91709625720977783</v>
      </c>
      <c r="Z3291">
        <v>0.56115585565567017</v>
      </c>
      <c r="AA3291">
        <v>0.34230217337608337</v>
      </c>
      <c r="AB3291">
        <v>6.5291181206703186E-2</v>
      </c>
      <c r="AC3291">
        <v>0.19619700312614441</v>
      </c>
      <c r="AD3291">
        <v>-0.2064797580242157</v>
      </c>
      <c r="AE3291">
        <f>VLOOKUP(C3291,[1]pop_15p_a!$A$8:$AL$68,35,FALSE)</f>
        <v>4623531.4726868402</v>
      </c>
      <c r="AL3291">
        <f t="shared" si="338"/>
        <v>435</v>
      </c>
      <c r="AM3291">
        <f t="shared" si="338"/>
        <v>437</v>
      </c>
      <c r="AN3291">
        <f t="shared" si="338"/>
        <v>438</v>
      </c>
      <c r="AO3291">
        <f t="shared" si="338"/>
        <v>440</v>
      </c>
      <c r="AP3291">
        <f t="shared" si="338"/>
        <v>442</v>
      </c>
      <c r="AQ3291">
        <f t="shared" si="338"/>
        <v>443</v>
      </c>
    </row>
    <row r="3292" spans="1:43">
      <c r="A3292" s="3" t="s">
        <v>31</v>
      </c>
      <c r="B3292" s="3" t="s">
        <v>64</v>
      </c>
      <c r="C3292">
        <v>1976</v>
      </c>
      <c r="D3292">
        <v>223766.68609999999</v>
      </c>
      <c r="E3292">
        <v>130038.48450000001</v>
      </c>
      <c r="F3292">
        <v>25851.964</v>
      </c>
      <c r="G3292">
        <v>42247.290800000002</v>
      </c>
      <c r="H3292">
        <v>65143.672400000003</v>
      </c>
      <c r="I3292">
        <v>50176.547200000001</v>
      </c>
      <c r="J3292">
        <v>6.3552298545837402</v>
      </c>
      <c r="K3292">
        <v>3.1211018562316895</v>
      </c>
      <c r="L3292">
        <v>1890.9156494140625</v>
      </c>
      <c r="M3292">
        <v>179226.578125</v>
      </c>
      <c r="N3292">
        <v>119586.9765625</v>
      </c>
      <c r="O3292">
        <v>179663.65625</v>
      </c>
      <c r="P3292">
        <v>188445.4375</v>
      </c>
      <c r="Q3292">
        <v>658019</v>
      </c>
      <c r="R3292">
        <v>3.8824938237667084E-2</v>
      </c>
      <c r="S3292">
        <v>0.88541465997695923</v>
      </c>
      <c r="T3292">
        <v>253269.90625</v>
      </c>
      <c r="U3292">
        <v>153811.375</v>
      </c>
      <c r="V3292">
        <v>217365.90625</v>
      </c>
      <c r="W3292">
        <v>1099716.25</v>
      </c>
      <c r="X3292">
        <v>0.38274970650672913</v>
      </c>
      <c r="Y3292">
        <v>0.91117244958877563</v>
      </c>
      <c r="Z3292">
        <v>0.57565701007843018</v>
      </c>
      <c r="AA3292">
        <v>0.32326412200927734</v>
      </c>
      <c r="AB3292">
        <v>6.7823693156242371E-2</v>
      </c>
      <c r="AC3292">
        <v>0.22239270806312561</v>
      </c>
      <c r="AD3292">
        <v>-0.2346661239862442</v>
      </c>
      <c r="AE3292">
        <f>VLOOKUP(C3292,[1]pop_15p_a!$A$8:$AL$68,35,FALSE)</f>
        <v>4611463.7794714002</v>
      </c>
      <c r="AL3292">
        <f t="shared" si="338"/>
        <v>435</v>
      </c>
      <c r="AM3292">
        <f t="shared" si="338"/>
        <v>437</v>
      </c>
      <c r="AN3292">
        <f t="shared" si="338"/>
        <v>438</v>
      </c>
      <c r="AO3292">
        <f t="shared" si="338"/>
        <v>440</v>
      </c>
      <c r="AP3292">
        <f t="shared" si="338"/>
        <v>442</v>
      </c>
      <c r="AQ3292">
        <f t="shared" si="338"/>
        <v>443</v>
      </c>
    </row>
    <row r="3293" spans="1:43">
      <c r="A3293" s="3" t="s">
        <v>31</v>
      </c>
      <c r="B3293" s="3" t="s">
        <v>64</v>
      </c>
      <c r="C3293">
        <v>1977</v>
      </c>
      <c r="D3293">
        <v>229212.38870000001</v>
      </c>
      <c r="E3293">
        <v>133978.712</v>
      </c>
      <c r="F3293">
        <v>25956.299299999999</v>
      </c>
      <c r="G3293">
        <v>42931.184500000003</v>
      </c>
      <c r="H3293">
        <v>71473.494099999996</v>
      </c>
      <c r="I3293">
        <v>54818.645700000001</v>
      </c>
      <c r="J3293">
        <v>6.3411808013916016</v>
      </c>
      <c r="K3293">
        <v>3.1375026702880859</v>
      </c>
      <c r="L3293">
        <v>1863.48583984375</v>
      </c>
      <c r="M3293">
        <v>181644.5625</v>
      </c>
      <c r="N3293">
        <v>123286.828125</v>
      </c>
      <c r="O3293">
        <v>183143.078125</v>
      </c>
      <c r="P3293">
        <v>190624.90625</v>
      </c>
      <c r="Q3293">
        <v>678702.125</v>
      </c>
      <c r="R3293">
        <v>3.760073333978653E-2</v>
      </c>
      <c r="S3293">
        <v>0.89618521928787231</v>
      </c>
      <c r="T3293">
        <v>259433.609375</v>
      </c>
      <c r="U3293">
        <v>157881.484375</v>
      </c>
      <c r="V3293">
        <v>222145.390625</v>
      </c>
      <c r="W3293">
        <v>1117992</v>
      </c>
      <c r="X3293">
        <v>0.38742128014564514</v>
      </c>
      <c r="Y3293">
        <v>0.9324641227722168</v>
      </c>
      <c r="Z3293">
        <v>0.58487242460250854</v>
      </c>
      <c r="AA3293">
        <v>0.31627196073532104</v>
      </c>
      <c r="AB3293">
        <v>6.6557750105857849E-2</v>
      </c>
      <c r="AC3293">
        <v>0.24250404536724091</v>
      </c>
      <c r="AD3293">
        <v>-0.25364914536476135</v>
      </c>
      <c r="AE3293">
        <f>VLOOKUP(C3293,[1]pop_15p_a!$A$8:$AL$68,35,FALSE)</f>
        <v>4613462.1744435299</v>
      </c>
      <c r="AL3293">
        <f t="shared" si="338"/>
        <v>435</v>
      </c>
      <c r="AM3293">
        <f t="shared" si="338"/>
        <v>437</v>
      </c>
      <c r="AN3293">
        <f t="shared" si="338"/>
        <v>438</v>
      </c>
      <c r="AO3293">
        <f t="shared" si="338"/>
        <v>440</v>
      </c>
      <c r="AP3293">
        <f t="shared" si="338"/>
        <v>442</v>
      </c>
      <c r="AQ3293">
        <f t="shared" si="338"/>
        <v>443</v>
      </c>
    </row>
    <row r="3294" spans="1:43">
      <c r="A3294" s="3" t="s">
        <v>31</v>
      </c>
      <c r="B3294" s="3" t="s">
        <v>64</v>
      </c>
      <c r="C3294">
        <v>1978</v>
      </c>
      <c r="D3294">
        <v>230150.05929999999</v>
      </c>
      <c r="E3294">
        <v>136953.08989999999</v>
      </c>
      <c r="F3294">
        <v>26477.975699999999</v>
      </c>
      <c r="G3294">
        <v>45551.171499999997</v>
      </c>
      <c r="H3294">
        <v>74130.236199999999</v>
      </c>
      <c r="I3294">
        <v>60807.999799999998</v>
      </c>
      <c r="J3294">
        <v>6.3215351104736328</v>
      </c>
      <c r="K3294">
        <v>3.1509370803833008</v>
      </c>
      <c r="L3294">
        <v>1849.03857421875</v>
      </c>
      <c r="M3294">
        <v>187910.5</v>
      </c>
      <c r="N3294">
        <v>125696.3203125</v>
      </c>
      <c r="O3294">
        <v>189900.125</v>
      </c>
      <c r="P3294">
        <v>196920.453125</v>
      </c>
      <c r="Q3294">
        <v>704389.375</v>
      </c>
      <c r="R3294">
        <v>3.6986980587244034E-2</v>
      </c>
      <c r="S3294">
        <v>0.88950783014297485</v>
      </c>
      <c r="T3294">
        <v>260494.90625</v>
      </c>
      <c r="U3294">
        <v>161339.046875</v>
      </c>
      <c r="V3294">
        <v>229864.890625</v>
      </c>
      <c r="W3294">
        <v>1140084.75</v>
      </c>
      <c r="X3294">
        <v>0.39569798111915588</v>
      </c>
      <c r="Y3294">
        <v>0.92893266677856445</v>
      </c>
      <c r="Z3294">
        <v>0.59032285213470459</v>
      </c>
      <c r="AA3294">
        <v>0.3355194628238678</v>
      </c>
      <c r="AB3294">
        <v>6.6547267138957977E-2</v>
      </c>
      <c r="AC3294">
        <v>0.24164368212223053</v>
      </c>
      <c r="AD3294">
        <v>-0.27213576436042786</v>
      </c>
      <c r="AE3294">
        <f>VLOOKUP(C3294,[1]pop_15p_a!$A$8:$AL$68,35,FALSE)</f>
        <v>4635639.8628866198</v>
      </c>
      <c r="AL3294">
        <f t="shared" ref="AL3294:AQ3303" si="339">AL3226+9</f>
        <v>435</v>
      </c>
      <c r="AM3294">
        <f t="shared" si="339"/>
        <v>437</v>
      </c>
      <c r="AN3294">
        <f t="shared" si="339"/>
        <v>438</v>
      </c>
      <c r="AO3294">
        <f t="shared" si="339"/>
        <v>440</v>
      </c>
      <c r="AP3294">
        <f t="shared" si="339"/>
        <v>442</v>
      </c>
      <c r="AQ3294">
        <f t="shared" si="339"/>
        <v>443</v>
      </c>
    </row>
    <row r="3295" spans="1:43">
      <c r="A3295" s="3" t="s">
        <v>31</v>
      </c>
      <c r="B3295" s="3" t="s">
        <v>64</v>
      </c>
      <c r="C3295">
        <v>1979</v>
      </c>
      <c r="D3295">
        <v>235884.27600000001</v>
      </c>
      <c r="E3295">
        <v>138698.2046</v>
      </c>
      <c r="F3295">
        <v>26756.203099999999</v>
      </c>
      <c r="G3295">
        <v>47872.557000000001</v>
      </c>
      <c r="H3295">
        <v>75957.860799999995</v>
      </c>
      <c r="I3295">
        <v>64975.417500000003</v>
      </c>
      <c r="J3295">
        <v>6.3065390586853027</v>
      </c>
      <c r="K3295">
        <v>3.1679427623748779</v>
      </c>
      <c r="L3295">
        <v>1836.3763427734375</v>
      </c>
      <c r="M3295">
        <v>192002.9375</v>
      </c>
      <c r="N3295">
        <v>127405.0625</v>
      </c>
      <c r="O3295">
        <v>200456.609375</v>
      </c>
      <c r="P3295">
        <v>200996.390625</v>
      </c>
      <c r="Q3295">
        <v>728168.125</v>
      </c>
      <c r="R3295">
        <v>3.4261099994182587E-2</v>
      </c>
      <c r="S3295">
        <v>0.9323609471321106</v>
      </c>
      <c r="T3295">
        <v>266985.1875</v>
      </c>
      <c r="U3295">
        <v>163343.359375</v>
      </c>
      <c r="V3295">
        <v>240607.921875</v>
      </c>
      <c r="W3295">
        <v>1164920.25</v>
      </c>
      <c r="X3295">
        <v>0.40571135282516479</v>
      </c>
      <c r="Y3295">
        <v>0.94211351871490479</v>
      </c>
      <c r="Z3295">
        <v>0.58170253038406372</v>
      </c>
      <c r="AA3295">
        <v>0.37066620588302612</v>
      </c>
      <c r="AB3295">
        <v>6.4755439758300781E-2</v>
      </c>
      <c r="AC3295">
        <v>0.24693803489208221</v>
      </c>
      <c r="AD3295">
        <v>-0.29224562644958496</v>
      </c>
      <c r="AE3295">
        <f>VLOOKUP(C3295,[1]pop_15p_a!$A$8:$AL$68,35,FALSE)</f>
        <v>4670008.9414000297</v>
      </c>
      <c r="AL3295">
        <f t="shared" si="339"/>
        <v>435</v>
      </c>
      <c r="AM3295">
        <f t="shared" si="339"/>
        <v>437</v>
      </c>
      <c r="AN3295">
        <f t="shared" si="339"/>
        <v>438</v>
      </c>
      <c r="AO3295">
        <f t="shared" si="339"/>
        <v>440</v>
      </c>
      <c r="AP3295">
        <f t="shared" si="339"/>
        <v>442</v>
      </c>
      <c r="AQ3295">
        <f t="shared" si="339"/>
        <v>443</v>
      </c>
    </row>
    <row r="3296" spans="1:43">
      <c r="A3296" s="3" t="s">
        <v>31</v>
      </c>
      <c r="B3296" s="3" t="s">
        <v>64</v>
      </c>
      <c r="C3296">
        <v>1980</v>
      </c>
      <c r="D3296">
        <v>246739.617</v>
      </c>
      <c r="E3296">
        <v>142342.0919</v>
      </c>
      <c r="F3296">
        <v>27011.244900000002</v>
      </c>
      <c r="G3296">
        <v>52621.283499999998</v>
      </c>
      <c r="H3296">
        <v>79809.245299999995</v>
      </c>
      <c r="I3296">
        <v>69652.418999999994</v>
      </c>
      <c r="J3296">
        <v>6.3036098480224609</v>
      </c>
      <c r="K3296">
        <v>3.2219264507293701</v>
      </c>
      <c r="L3296">
        <v>1821.839599609375</v>
      </c>
      <c r="M3296">
        <v>197794.0625</v>
      </c>
      <c r="N3296">
        <v>131685.46875</v>
      </c>
      <c r="O3296">
        <v>215692.96875</v>
      </c>
      <c r="P3296">
        <v>208623.484375</v>
      </c>
      <c r="Q3296">
        <v>765701.9375</v>
      </c>
      <c r="R3296">
        <v>3.3412337303161621E-2</v>
      </c>
      <c r="S3296">
        <v>0.96982467174530029</v>
      </c>
      <c r="T3296">
        <v>279271.78125</v>
      </c>
      <c r="U3296">
        <v>167244.671875</v>
      </c>
      <c r="V3296">
        <v>254575.5</v>
      </c>
      <c r="W3296">
        <v>1195566.375</v>
      </c>
      <c r="X3296">
        <v>0.42087814211845398</v>
      </c>
      <c r="Y3296">
        <v>0.96461278200149536</v>
      </c>
      <c r="Z3296">
        <v>0.58082932233810425</v>
      </c>
      <c r="AA3296">
        <v>0.41127446293830872</v>
      </c>
      <c r="AB3296">
        <v>6.3861586153507233E-2</v>
      </c>
      <c r="AC3296">
        <v>0.25913569331169128</v>
      </c>
      <c r="AD3296">
        <v>-0.33770304918289185</v>
      </c>
      <c r="AE3296">
        <f>VLOOKUP(C3296,[1]pop_15p_a!$A$8:$AL$68,35,FALSE)</f>
        <v>4714581.8107647803</v>
      </c>
      <c r="AL3296">
        <f t="shared" si="339"/>
        <v>435</v>
      </c>
      <c r="AM3296">
        <f t="shared" si="339"/>
        <v>437</v>
      </c>
      <c r="AN3296">
        <f t="shared" si="339"/>
        <v>438</v>
      </c>
      <c r="AO3296">
        <f t="shared" si="339"/>
        <v>440</v>
      </c>
      <c r="AP3296">
        <f t="shared" si="339"/>
        <v>442</v>
      </c>
      <c r="AQ3296">
        <f t="shared" si="339"/>
        <v>443</v>
      </c>
    </row>
    <row r="3297" spans="1:43">
      <c r="A3297" s="3" t="s">
        <v>31</v>
      </c>
      <c r="B3297" s="3" t="s">
        <v>64</v>
      </c>
      <c r="C3297">
        <v>1981</v>
      </c>
      <c r="D3297">
        <v>250690.747</v>
      </c>
      <c r="E3297">
        <v>143712.86079999999</v>
      </c>
      <c r="F3297">
        <v>27626.566599999998</v>
      </c>
      <c r="G3297">
        <v>53335.911500000002</v>
      </c>
      <c r="H3297">
        <v>91966.473700000002</v>
      </c>
      <c r="I3297">
        <v>74805.268100000001</v>
      </c>
      <c r="J3297">
        <v>6.3158807754516602</v>
      </c>
      <c r="K3297">
        <v>3.2832257747650146</v>
      </c>
      <c r="L3297">
        <v>1802.5230712890625</v>
      </c>
      <c r="M3297">
        <v>198424.578125</v>
      </c>
      <c r="N3297">
        <v>133456.828125</v>
      </c>
      <c r="O3297">
        <v>210156.21875</v>
      </c>
      <c r="P3297">
        <v>209395.25</v>
      </c>
      <c r="Q3297">
        <v>803183.5</v>
      </c>
      <c r="R3297">
        <v>3.392498567700386E-2</v>
      </c>
      <c r="S3297">
        <v>0.94182288646697998</v>
      </c>
      <c r="T3297">
        <v>283743.84375</v>
      </c>
      <c r="U3297">
        <v>169304.71875</v>
      </c>
      <c r="V3297">
        <v>249938.0625</v>
      </c>
      <c r="W3297">
        <v>1224936.375</v>
      </c>
      <c r="X3297">
        <v>0.4354698657989502</v>
      </c>
      <c r="Y3297">
        <v>0.96099585294723511</v>
      </c>
      <c r="Z3297">
        <v>0.58941733837127686</v>
      </c>
      <c r="AA3297">
        <v>0.37671235203742981</v>
      </c>
      <c r="AB3297">
        <v>6.6061586141586304E-2</v>
      </c>
      <c r="AC3297">
        <v>0.27780109643936157</v>
      </c>
      <c r="AD3297">
        <v>-0.33992123603820801</v>
      </c>
      <c r="AE3297">
        <f>VLOOKUP(C3297,[1]pop_15p_a!$A$8:$AL$68,35,FALSE)</f>
        <v>4760375.8716636701</v>
      </c>
      <c r="AL3297">
        <f t="shared" si="339"/>
        <v>435</v>
      </c>
      <c r="AM3297">
        <f t="shared" si="339"/>
        <v>437</v>
      </c>
      <c r="AN3297">
        <f t="shared" si="339"/>
        <v>438</v>
      </c>
      <c r="AO3297">
        <f t="shared" si="339"/>
        <v>440</v>
      </c>
      <c r="AP3297">
        <f t="shared" si="339"/>
        <v>442</v>
      </c>
      <c r="AQ3297">
        <f t="shared" si="339"/>
        <v>443</v>
      </c>
    </row>
    <row r="3298" spans="1:43">
      <c r="A3298" s="3" t="s">
        <v>31</v>
      </c>
      <c r="B3298" s="3" t="s">
        <v>64</v>
      </c>
      <c r="C3298">
        <v>1982</v>
      </c>
      <c r="D3298">
        <v>247408.1587</v>
      </c>
      <c r="E3298">
        <v>144075.1814</v>
      </c>
      <c r="F3298">
        <v>27801.842400000001</v>
      </c>
      <c r="G3298">
        <v>51133.371500000001</v>
      </c>
      <c r="H3298">
        <v>90093.522800000006</v>
      </c>
      <c r="I3298">
        <v>76371.582200000004</v>
      </c>
      <c r="J3298">
        <v>6.341547966003418</v>
      </c>
      <c r="K3298">
        <v>3.2912414073944092</v>
      </c>
      <c r="L3298">
        <v>1791.421142578125</v>
      </c>
      <c r="M3298">
        <v>200025.65625</v>
      </c>
      <c r="N3298">
        <v>134377.609375</v>
      </c>
      <c r="O3298">
        <v>212831.1875</v>
      </c>
      <c r="P3298">
        <v>211979.125</v>
      </c>
      <c r="Q3298">
        <v>819985.75</v>
      </c>
      <c r="R3298">
        <v>3.4176405519247055E-2</v>
      </c>
      <c r="S3298">
        <v>0.94954973459243774</v>
      </c>
      <c r="T3298">
        <v>280028.46875</v>
      </c>
      <c r="U3298">
        <v>169954.890625</v>
      </c>
      <c r="V3298">
        <v>251827.25</v>
      </c>
      <c r="W3298">
        <v>1248275.75</v>
      </c>
      <c r="X3298">
        <v>0.44608461856842041</v>
      </c>
      <c r="Y3298">
        <v>0.94050639867782593</v>
      </c>
      <c r="Z3298">
        <v>0.59165310859680176</v>
      </c>
      <c r="AA3298">
        <v>0.38442724943161011</v>
      </c>
      <c r="AB3298">
        <v>6.6805236041545868E-2</v>
      </c>
      <c r="AC3298">
        <v>0.27150779962539673</v>
      </c>
      <c r="AD3298">
        <v>-0.33406180143356323</v>
      </c>
      <c r="AE3298">
        <f>VLOOKUP(C3298,[1]pop_15p_a!$A$8:$AL$68,35,FALSE)</f>
        <v>4808282.9884316903</v>
      </c>
      <c r="AL3298">
        <f t="shared" si="339"/>
        <v>435</v>
      </c>
      <c r="AM3298">
        <f t="shared" si="339"/>
        <v>437</v>
      </c>
      <c r="AN3298">
        <f t="shared" si="339"/>
        <v>438</v>
      </c>
      <c r="AO3298">
        <f t="shared" si="339"/>
        <v>440</v>
      </c>
      <c r="AP3298">
        <f t="shared" si="339"/>
        <v>442</v>
      </c>
      <c r="AQ3298">
        <f t="shared" si="339"/>
        <v>443</v>
      </c>
    </row>
    <row r="3299" spans="1:43">
      <c r="A3299" s="3" t="s">
        <v>31</v>
      </c>
      <c r="B3299" s="3" t="s">
        <v>64</v>
      </c>
      <c r="C3299">
        <v>1983</v>
      </c>
      <c r="D3299">
        <v>248989.2934</v>
      </c>
      <c r="E3299">
        <v>145888.2916</v>
      </c>
      <c r="F3299">
        <v>28526.623100000001</v>
      </c>
      <c r="G3299">
        <v>52931.2552</v>
      </c>
      <c r="H3299">
        <v>87509.823000000004</v>
      </c>
      <c r="I3299">
        <v>77141.439400000003</v>
      </c>
      <c r="J3299">
        <v>6.3770952224731445</v>
      </c>
      <c r="K3299">
        <v>3.292917013168335</v>
      </c>
      <c r="L3299">
        <v>1776.66796875</v>
      </c>
      <c r="M3299">
        <v>202017.5625</v>
      </c>
      <c r="N3299">
        <v>136521.78125</v>
      </c>
      <c r="O3299">
        <v>217495.890625</v>
      </c>
      <c r="P3299">
        <v>213332.484375</v>
      </c>
      <c r="Q3299">
        <v>811830.625</v>
      </c>
      <c r="R3299">
        <v>3.3119533210992813E-2</v>
      </c>
      <c r="S3299">
        <v>0.95121192932128906</v>
      </c>
      <c r="T3299">
        <v>281818.0625</v>
      </c>
      <c r="U3299">
        <v>172300</v>
      </c>
      <c r="V3299">
        <v>257670.9375</v>
      </c>
      <c r="W3299">
        <v>1273411.75</v>
      </c>
      <c r="X3299">
        <v>0.45774748921394348</v>
      </c>
      <c r="Y3299">
        <v>0.94056951999664307</v>
      </c>
      <c r="Z3299">
        <v>0.59484905004501343</v>
      </c>
      <c r="AA3299">
        <v>0.39271309971809387</v>
      </c>
      <c r="AB3299">
        <v>6.7262575030326843E-2</v>
      </c>
      <c r="AC3299">
        <v>0.26092356443405151</v>
      </c>
      <c r="AD3299">
        <v>-0.327879399061203</v>
      </c>
      <c r="AE3299">
        <f>VLOOKUP(C3299,[1]pop_15p_a!$A$8:$AL$68,35,FALSE)</f>
        <v>4847706.5941852797</v>
      </c>
      <c r="AL3299">
        <f t="shared" si="339"/>
        <v>435</v>
      </c>
      <c r="AM3299">
        <f t="shared" si="339"/>
        <v>437</v>
      </c>
      <c r="AN3299">
        <f t="shared" si="339"/>
        <v>438</v>
      </c>
      <c r="AO3299">
        <f t="shared" si="339"/>
        <v>440</v>
      </c>
      <c r="AP3299">
        <f t="shared" si="339"/>
        <v>442</v>
      </c>
      <c r="AQ3299">
        <f t="shared" si="339"/>
        <v>443</v>
      </c>
    </row>
    <row r="3300" spans="1:43">
      <c r="A3300" s="3" t="s">
        <v>31</v>
      </c>
      <c r="B3300" s="3" t="s">
        <v>64</v>
      </c>
      <c r="C3300">
        <v>1984</v>
      </c>
      <c r="D3300">
        <v>256480.02770000001</v>
      </c>
      <c r="E3300">
        <v>148251.14910000001</v>
      </c>
      <c r="F3300">
        <v>28973.831399999999</v>
      </c>
      <c r="G3300">
        <v>55195.380899999996</v>
      </c>
      <c r="H3300">
        <v>101365.1649</v>
      </c>
      <c r="I3300">
        <v>81731.707899999994</v>
      </c>
      <c r="J3300">
        <v>6.4167051315307617</v>
      </c>
      <c r="K3300">
        <v>3.3310151100158691</v>
      </c>
      <c r="L3300">
        <v>1757.570556640625</v>
      </c>
      <c r="M3300">
        <v>206023.09375</v>
      </c>
      <c r="N3300">
        <v>137824.0625</v>
      </c>
      <c r="O3300">
        <v>211199.78125</v>
      </c>
      <c r="P3300">
        <v>216080.171875</v>
      </c>
      <c r="Q3300">
        <v>818007</v>
      </c>
      <c r="R3300">
        <v>3.439900279045105E-2</v>
      </c>
      <c r="S3300">
        <v>0.90822798013687134</v>
      </c>
      <c r="T3300">
        <v>290296.4375</v>
      </c>
      <c r="U3300">
        <v>174600.375</v>
      </c>
      <c r="V3300">
        <v>253923.75</v>
      </c>
      <c r="W3300">
        <v>1300867</v>
      </c>
      <c r="X3300">
        <v>0.47145155072212219</v>
      </c>
      <c r="Y3300">
        <v>0.9562186598777771</v>
      </c>
      <c r="Z3300">
        <v>0.59549558162689209</v>
      </c>
      <c r="AA3300">
        <v>0.35276564955711365</v>
      </c>
      <c r="AB3300">
        <v>6.7115917801856995E-2</v>
      </c>
      <c r="AC3300">
        <v>0.28799811005592346</v>
      </c>
      <c r="AD3300">
        <v>-0.3619169294834137</v>
      </c>
      <c r="AE3300">
        <f>VLOOKUP(C3300,[1]pop_15p_a!$A$8:$AL$68,35,FALSE)</f>
        <v>4882005.6554524498</v>
      </c>
      <c r="AL3300">
        <f t="shared" si="339"/>
        <v>435</v>
      </c>
      <c r="AM3300">
        <f t="shared" si="339"/>
        <v>437</v>
      </c>
      <c r="AN3300">
        <f t="shared" si="339"/>
        <v>438</v>
      </c>
      <c r="AO3300">
        <f t="shared" si="339"/>
        <v>440</v>
      </c>
      <c r="AP3300">
        <f t="shared" si="339"/>
        <v>442</v>
      </c>
      <c r="AQ3300">
        <f t="shared" si="339"/>
        <v>443</v>
      </c>
    </row>
    <row r="3301" spans="1:43">
      <c r="A3301" s="3" t="s">
        <v>31</v>
      </c>
      <c r="B3301" s="3" t="s">
        <v>64</v>
      </c>
      <c r="C3301">
        <v>1985</v>
      </c>
      <c r="D3301">
        <v>265902.06760000001</v>
      </c>
      <c r="E3301">
        <v>151417.3812</v>
      </c>
      <c r="F3301">
        <v>30457.176500000001</v>
      </c>
      <c r="G3301">
        <v>57158.869299999998</v>
      </c>
      <c r="H3301">
        <v>109470.8695</v>
      </c>
      <c r="I3301">
        <v>86674.319199999998</v>
      </c>
      <c r="J3301">
        <v>6.4562239646911621</v>
      </c>
      <c r="K3301">
        <v>3.4010460376739502</v>
      </c>
      <c r="L3301">
        <v>1751.328857421875</v>
      </c>
      <c r="M3301">
        <v>210011.921875</v>
      </c>
      <c r="N3301">
        <v>140761.359375</v>
      </c>
      <c r="O3301">
        <v>216575.875</v>
      </c>
      <c r="P3301">
        <v>220875.140625</v>
      </c>
      <c r="Q3301">
        <v>828694.0625</v>
      </c>
      <c r="R3301">
        <v>3.8430478423833847E-2</v>
      </c>
      <c r="S3301">
        <v>0.8612741231918335</v>
      </c>
      <c r="T3301">
        <v>300960.75</v>
      </c>
      <c r="U3301">
        <v>178358.21875</v>
      </c>
      <c r="V3301">
        <v>259812.078125</v>
      </c>
      <c r="W3301">
        <v>1329700.375</v>
      </c>
      <c r="X3301">
        <v>0.48576313257217407</v>
      </c>
      <c r="Y3301">
        <v>0.96763920783996582</v>
      </c>
      <c r="Z3301">
        <v>0.58843785524368286</v>
      </c>
      <c r="AA3301">
        <v>0.35398110747337341</v>
      </c>
      <c r="AB3301">
        <v>6.8782784044742584E-2</v>
      </c>
      <c r="AC3301">
        <v>0.30326896905899048</v>
      </c>
      <c r="AD3301">
        <v>-0.36438852548599243</v>
      </c>
      <c r="AE3301">
        <f>VLOOKUP(C3301,[1]pop_15p_a!$A$8:$AL$68,35,FALSE)</f>
        <v>4918454.0529671898</v>
      </c>
      <c r="AL3301">
        <f t="shared" si="339"/>
        <v>435</v>
      </c>
      <c r="AM3301">
        <f t="shared" si="339"/>
        <v>437</v>
      </c>
      <c r="AN3301">
        <f t="shared" si="339"/>
        <v>438</v>
      </c>
      <c r="AO3301">
        <f t="shared" si="339"/>
        <v>440</v>
      </c>
      <c r="AP3301">
        <f t="shared" si="339"/>
        <v>442</v>
      </c>
      <c r="AQ3301">
        <f t="shared" si="339"/>
        <v>443</v>
      </c>
    </row>
    <row r="3302" spans="1:43">
      <c r="A3302" s="3" t="s">
        <v>31</v>
      </c>
      <c r="B3302" s="3" t="s">
        <v>64</v>
      </c>
      <c r="C3302">
        <v>1986</v>
      </c>
      <c r="D3302">
        <v>270844.21059999999</v>
      </c>
      <c r="E3302">
        <v>155659.35279999999</v>
      </c>
      <c r="F3302">
        <v>31434.894199999999</v>
      </c>
      <c r="G3302">
        <v>61088.744400000003</v>
      </c>
      <c r="H3302">
        <v>111164.9322</v>
      </c>
      <c r="I3302">
        <v>96745.755099999995</v>
      </c>
      <c r="J3302">
        <v>6.4940857887268066</v>
      </c>
      <c r="K3302">
        <v>3.4778702259063721</v>
      </c>
      <c r="L3302">
        <v>1742.7520751953125</v>
      </c>
      <c r="M3302">
        <v>221469.140625</v>
      </c>
      <c r="N3302">
        <v>144782.171875</v>
      </c>
      <c r="O3302">
        <v>231357.359375</v>
      </c>
      <c r="P3302">
        <v>232211.375</v>
      </c>
      <c r="Q3302">
        <v>853779.4375</v>
      </c>
      <c r="R3302">
        <v>3.9713315665721893E-2</v>
      </c>
      <c r="S3302">
        <v>0.85308754444122314</v>
      </c>
      <c r="T3302">
        <v>306554.5</v>
      </c>
      <c r="U3302">
        <v>182749.546875</v>
      </c>
      <c r="V3302">
        <v>275994</v>
      </c>
      <c r="W3302">
        <v>1362912</v>
      </c>
      <c r="X3302">
        <v>0.50301289558410645</v>
      </c>
      <c r="Y3302">
        <v>0.96030992269515991</v>
      </c>
      <c r="Z3302">
        <v>0.57607203722000122</v>
      </c>
      <c r="AA3302">
        <v>0.38643532991409302</v>
      </c>
      <c r="AB3302">
        <v>7.0174843072891235E-2</v>
      </c>
      <c r="AC3302">
        <v>0.33610555529594421</v>
      </c>
      <c r="AD3302">
        <v>-0.39609238505363464</v>
      </c>
      <c r="AE3302">
        <f>VLOOKUP(C3302,[1]pop_15p_a!$A$8:$AL$68,35,FALSE)</f>
        <v>4945642.51029706</v>
      </c>
      <c r="AL3302">
        <f t="shared" si="339"/>
        <v>435</v>
      </c>
      <c r="AM3302">
        <f t="shared" si="339"/>
        <v>437</v>
      </c>
      <c r="AN3302">
        <f t="shared" si="339"/>
        <v>438</v>
      </c>
      <c r="AO3302">
        <f t="shared" si="339"/>
        <v>440</v>
      </c>
      <c r="AP3302">
        <f t="shared" si="339"/>
        <v>442</v>
      </c>
      <c r="AQ3302">
        <f t="shared" si="339"/>
        <v>443</v>
      </c>
    </row>
    <row r="3303" spans="1:43">
      <c r="A3303" s="3" t="s">
        <v>31</v>
      </c>
      <c r="B3303" s="3" t="s">
        <v>64</v>
      </c>
      <c r="C3303">
        <v>1987</v>
      </c>
      <c r="D3303">
        <v>275138.38640000002</v>
      </c>
      <c r="E3303">
        <v>160319.0233</v>
      </c>
      <c r="F3303">
        <v>32160.140599999999</v>
      </c>
      <c r="G3303">
        <v>63587.1587</v>
      </c>
      <c r="H3303">
        <v>108523.8256</v>
      </c>
      <c r="I3303">
        <v>95306.077099999995</v>
      </c>
      <c r="J3303">
        <v>6.5318889617919922</v>
      </c>
      <c r="K3303">
        <v>3.5590829849243164</v>
      </c>
      <c r="L3303">
        <v>1741.482421875</v>
      </c>
      <c r="M3303">
        <v>225791.484375</v>
      </c>
      <c r="N3303">
        <v>148034.109375</v>
      </c>
      <c r="O3303">
        <v>233917.59375</v>
      </c>
      <c r="P3303">
        <v>236110.671875</v>
      </c>
      <c r="Q3303">
        <v>875814.75</v>
      </c>
      <c r="R3303">
        <v>3.9892591536045074E-2</v>
      </c>
      <c r="S3303">
        <v>0.83294159173965454</v>
      </c>
      <c r="T3303">
        <v>311414.875</v>
      </c>
      <c r="U3303">
        <v>186785.1875</v>
      </c>
      <c r="V3303">
        <v>280260.25</v>
      </c>
      <c r="W3303">
        <v>1397248.5</v>
      </c>
      <c r="X3303">
        <v>0.52355509996414185</v>
      </c>
      <c r="Y3303">
        <v>0.94574356079101563</v>
      </c>
      <c r="Z3303">
        <v>0.58099770545959473</v>
      </c>
      <c r="AA3303">
        <v>0.37831810116767883</v>
      </c>
      <c r="AB3303">
        <v>7.1094892919063568E-2</v>
      </c>
      <c r="AC3303">
        <v>0.36323434114456177</v>
      </c>
      <c r="AD3303">
        <v>-0.42941009998321533</v>
      </c>
      <c r="AE3303">
        <f>VLOOKUP(C3303,[1]pop_15p_a!$A$8:$AL$68,35,FALSE)</f>
        <v>4980004.2375687901</v>
      </c>
      <c r="AL3303">
        <f t="shared" si="339"/>
        <v>435</v>
      </c>
      <c r="AM3303">
        <f t="shared" si="339"/>
        <v>437</v>
      </c>
      <c r="AN3303">
        <f t="shared" si="339"/>
        <v>438</v>
      </c>
      <c r="AO3303">
        <f t="shared" si="339"/>
        <v>440</v>
      </c>
      <c r="AP3303">
        <f t="shared" si="339"/>
        <v>442</v>
      </c>
      <c r="AQ3303">
        <f t="shared" si="339"/>
        <v>443</v>
      </c>
    </row>
    <row r="3304" spans="1:43">
      <c r="A3304" s="3" t="s">
        <v>31</v>
      </c>
      <c r="B3304" s="3" t="s">
        <v>64</v>
      </c>
      <c r="C3304">
        <v>1988</v>
      </c>
      <c r="D3304">
        <v>284156.31189999997</v>
      </c>
      <c r="E3304">
        <v>163740.96309999999</v>
      </c>
      <c r="F3304">
        <v>33628.762199999997</v>
      </c>
      <c r="G3304">
        <v>68863.557400000005</v>
      </c>
      <c r="H3304">
        <v>116886.1774</v>
      </c>
      <c r="I3304">
        <v>101144.235</v>
      </c>
      <c r="J3304">
        <v>6.5722661018371582</v>
      </c>
      <c r="K3304">
        <v>3.6446151733398437</v>
      </c>
      <c r="L3304">
        <v>1740.9549560546875</v>
      </c>
      <c r="M3304">
        <v>231264.859375</v>
      </c>
      <c r="N3304">
        <v>151458.296875</v>
      </c>
      <c r="O3304">
        <v>238951.265625</v>
      </c>
      <c r="P3304">
        <v>241570.796875</v>
      </c>
      <c r="Q3304">
        <v>898926.5625</v>
      </c>
      <c r="R3304">
        <v>4.0253445506095886E-2</v>
      </c>
      <c r="S3304">
        <v>0.81445282697677612</v>
      </c>
      <c r="T3304">
        <v>321621.78125</v>
      </c>
      <c r="U3304">
        <v>190816.84375</v>
      </c>
      <c r="V3304">
        <v>286745.78125</v>
      </c>
      <c r="W3304">
        <v>1436913.5</v>
      </c>
      <c r="X3304">
        <v>0.54644507169723511</v>
      </c>
      <c r="Y3304">
        <v>0.94534206390380859</v>
      </c>
      <c r="Z3304">
        <v>0.57897436618804932</v>
      </c>
      <c r="AA3304">
        <v>0.37646493315696716</v>
      </c>
      <c r="AB3304">
        <v>7.2720728814601898E-2</v>
      </c>
      <c r="AC3304">
        <v>0.3748021125793457</v>
      </c>
      <c r="AD3304">
        <v>-0.44084876775741577</v>
      </c>
      <c r="AE3304">
        <f>VLOOKUP(C3304,[1]pop_15p_a!$A$8:$AL$68,35,FALSE)</f>
        <v>5020454.3285320504</v>
      </c>
      <c r="AL3304">
        <f t="shared" ref="AL3304:AQ3313" si="340">AL3236+9</f>
        <v>435</v>
      </c>
      <c r="AM3304">
        <f t="shared" si="340"/>
        <v>437</v>
      </c>
      <c r="AN3304">
        <f t="shared" si="340"/>
        <v>438</v>
      </c>
      <c r="AO3304">
        <f t="shared" si="340"/>
        <v>440</v>
      </c>
      <c r="AP3304">
        <f t="shared" si="340"/>
        <v>442</v>
      </c>
      <c r="AQ3304">
        <f t="shared" si="340"/>
        <v>443</v>
      </c>
    </row>
    <row r="3305" spans="1:43">
      <c r="A3305" s="3" t="s">
        <v>31</v>
      </c>
      <c r="B3305" s="3" t="s">
        <v>64</v>
      </c>
      <c r="C3305">
        <v>1989</v>
      </c>
      <c r="D3305">
        <v>296462.53649999999</v>
      </c>
      <c r="E3305">
        <v>167879.9295</v>
      </c>
      <c r="F3305">
        <v>36576.6302</v>
      </c>
      <c r="G3305">
        <v>72094.732699999993</v>
      </c>
      <c r="H3305">
        <v>123704.3034</v>
      </c>
      <c r="I3305">
        <v>108555.6397</v>
      </c>
      <c r="J3305">
        <v>6.6191549301147461</v>
      </c>
      <c r="K3305">
        <v>3.7361598014831543</v>
      </c>
      <c r="L3305">
        <v>1725.7890625</v>
      </c>
      <c r="M3305">
        <v>242993.0625</v>
      </c>
      <c r="N3305">
        <v>157170.484375</v>
      </c>
      <c r="O3305">
        <v>249328.078125</v>
      </c>
      <c r="P3305">
        <v>252524.765625</v>
      </c>
      <c r="Q3305">
        <v>919557.3125</v>
      </c>
      <c r="R3305">
        <v>4.1432175785303116E-2</v>
      </c>
      <c r="S3305">
        <v>0.82437276840209961</v>
      </c>
      <c r="T3305">
        <v>335550.5625</v>
      </c>
      <c r="U3305">
        <v>197248.9375</v>
      </c>
      <c r="V3305">
        <v>300554.65625</v>
      </c>
      <c r="W3305">
        <v>1478319.125</v>
      </c>
      <c r="X3305">
        <v>0.56769323348999023</v>
      </c>
      <c r="Y3305">
        <v>0.96075838804244995</v>
      </c>
      <c r="Z3305">
        <v>0.56834602355957031</v>
      </c>
      <c r="AA3305">
        <v>0.37772786617279053</v>
      </c>
      <c r="AB3305">
        <v>7.5851298868656158E-2</v>
      </c>
      <c r="AC3305">
        <v>0.35791218280792236</v>
      </c>
      <c r="AD3305">
        <v>-0.42550909519195557</v>
      </c>
      <c r="AE3305">
        <f>VLOOKUP(C3305,[1]pop_15p_a!$A$8:$AL$68,35,FALSE)</f>
        <v>5063855.27527426</v>
      </c>
      <c r="AL3305">
        <f t="shared" si="340"/>
        <v>435</v>
      </c>
      <c r="AM3305">
        <f t="shared" si="340"/>
        <v>437</v>
      </c>
      <c r="AN3305">
        <f t="shared" si="340"/>
        <v>438</v>
      </c>
      <c r="AO3305">
        <f t="shared" si="340"/>
        <v>440</v>
      </c>
      <c r="AP3305">
        <f t="shared" si="340"/>
        <v>442</v>
      </c>
      <c r="AQ3305">
        <f t="shared" si="340"/>
        <v>443</v>
      </c>
    </row>
    <row r="3306" spans="1:43">
      <c r="A3306" s="3" t="s">
        <v>31</v>
      </c>
      <c r="B3306" s="3" t="s">
        <v>64</v>
      </c>
      <c r="C3306">
        <v>1990</v>
      </c>
      <c r="D3306">
        <v>307356.42489999998</v>
      </c>
      <c r="E3306">
        <v>170527.58410000001</v>
      </c>
      <c r="F3306">
        <v>38275.899599999997</v>
      </c>
      <c r="G3306">
        <v>75428.922200000001</v>
      </c>
      <c r="H3306">
        <v>126261.4945</v>
      </c>
      <c r="I3306">
        <v>115040.8305</v>
      </c>
      <c r="J3306">
        <v>6.6748900413513184</v>
      </c>
      <c r="K3306">
        <v>3.8454108238220215</v>
      </c>
      <c r="L3306">
        <v>1716.2208251953125</v>
      </c>
      <c r="M3306">
        <v>254738.984375</v>
      </c>
      <c r="N3306">
        <v>163161.03125</v>
      </c>
      <c r="O3306">
        <v>262618.5</v>
      </c>
      <c r="P3306">
        <v>263971.40625</v>
      </c>
      <c r="Q3306">
        <v>936501.125</v>
      </c>
      <c r="R3306">
        <v>4.1096270084381104E-2</v>
      </c>
      <c r="S3306">
        <v>0.83901339769363403</v>
      </c>
      <c r="T3306">
        <v>347880.78125</v>
      </c>
      <c r="U3306">
        <v>200801.15625</v>
      </c>
      <c r="V3306">
        <v>316160.28125</v>
      </c>
      <c r="W3306">
        <v>1521395.75</v>
      </c>
      <c r="X3306">
        <v>0.5913318395614624</v>
      </c>
      <c r="Y3306">
        <v>0.9648125171661377</v>
      </c>
      <c r="Z3306">
        <v>0.56630444526672363</v>
      </c>
      <c r="AA3306">
        <v>0.38902914524078369</v>
      </c>
      <c r="AB3306">
        <v>7.1901984512805939E-2</v>
      </c>
      <c r="AC3306">
        <v>0.40117231011390686</v>
      </c>
      <c r="AD3306">
        <v>-0.45638462901115417</v>
      </c>
      <c r="AE3306">
        <f>VLOOKUP(C3306,[1]pop_15p_a!$A$8:$AL$68,35,FALSE)</f>
        <v>5114100.2158408603</v>
      </c>
      <c r="AF3306" s="10">
        <v>34.299999999999997</v>
      </c>
      <c r="AL3306">
        <f t="shared" si="340"/>
        <v>435</v>
      </c>
      <c r="AM3306">
        <f t="shared" si="340"/>
        <v>437</v>
      </c>
      <c r="AN3306">
        <f t="shared" si="340"/>
        <v>438</v>
      </c>
      <c r="AO3306">
        <f t="shared" si="340"/>
        <v>440</v>
      </c>
      <c r="AP3306">
        <f t="shared" si="340"/>
        <v>442</v>
      </c>
      <c r="AQ3306">
        <f t="shared" si="340"/>
        <v>443</v>
      </c>
    </row>
    <row r="3307" spans="1:43">
      <c r="A3307" s="3" t="s">
        <v>31</v>
      </c>
      <c r="B3307" s="3" t="s">
        <v>64</v>
      </c>
      <c r="C3307">
        <v>1991</v>
      </c>
      <c r="D3307">
        <v>304541.60379999998</v>
      </c>
      <c r="E3307">
        <v>173631.99720000001</v>
      </c>
      <c r="F3307">
        <v>38995.913</v>
      </c>
      <c r="G3307">
        <v>74018.833599999998</v>
      </c>
      <c r="H3307">
        <v>124181.9189</v>
      </c>
      <c r="I3307">
        <v>111297.44680000001</v>
      </c>
      <c r="J3307">
        <v>6.7410688400268555</v>
      </c>
      <c r="K3307">
        <v>3.9053483009338379</v>
      </c>
      <c r="L3307">
        <v>1713.7752685546875</v>
      </c>
      <c r="M3307">
        <v>252491.703125</v>
      </c>
      <c r="N3307">
        <v>165980.359375</v>
      </c>
      <c r="O3307">
        <v>257227.5</v>
      </c>
      <c r="P3307">
        <v>261793.484375</v>
      </c>
      <c r="Q3307">
        <v>944856.3125</v>
      </c>
      <c r="R3307">
        <v>4.0545016527175903E-2</v>
      </c>
      <c r="S3307">
        <v>0.83191949129104614</v>
      </c>
      <c r="T3307">
        <v>344694.84375</v>
      </c>
      <c r="U3307">
        <v>204489.859375</v>
      </c>
      <c r="V3307">
        <v>311242.0625</v>
      </c>
      <c r="W3307">
        <v>1558816</v>
      </c>
      <c r="X3307">
        <v>0.61122006177902222</v>
      </c>
      <c r="Y3307">
        <v>0.93541467189788818</v>
      </c>
      <c r="Z3307">
        <v>0.57561367750167847</v>
      </c>
      <c r="AA3307">
        <v>0.35665401816368103</v>
      </c>
      <c r="AB3307">
        <v>7.3147028684616089E-2</v>
      </c>
      <c r="AC3307">
        <v>0.36408448219299316</v>
      </c>
      <c r="AD3307">
        <v>-0.40597617626190186</v>
      </c>
      <c r="AE3307">
        <f>VLOOKUP(C3307,[1]pop_15p_a!$A$8:$AL$68,35,FALSE)</f>
        <v>5176648.6639074599</v>
      </c>
      <c r="AF3307" s="10">
        <v>36.1</v>
      </c>
      <c r="AL3307">
        <f t="shared" si="340"/>
        <v>435</v>
      </c>
      <c r="AM3307">
        <f t="shared" si="340"/>
        <v>437</v>
      </c>
      <c r="AN3307">
        <f t="shared" si="340"/>
        <v>438</v>
      </c>
      <c r="AO3307">
        <f t="shared" si="340"/>
        <v>440</v>
      </c>
      <c r="AP3307">
        <f t="shared" si="340"/>
        <v>442</v>
      </c>
      <c r="AQ3307">
        <f t="shared" si="340"/>
        <v>443</v>
      </c>
    </row>
    <row r="3308" spans="1:43">
      <c r="A3308" s="3" t="s">
        <v>31</v>
      </c>
      <c r="B3308" s="3" t="s">
        <v>64</v>
      </c>
      <c r="C3308">
        <v>1992</v>
      </c>
      <c r="D3308">
        <v>304408.41859999998</v>
      </c>
      <c r="E3308">
        <v>174446.32380000001</v>
      </c>
      <c r="F3308">
        <v>39347.865299999998</v>
      </c>
      <c r="G3308">
        <v>68096.281799999997</v>
      </c>
      <c r="H3308">
        <v>129023.696</v>
      </c>
      <c r="I3308">
        <v>112439.5042</v>
      </c>
      <c r="J3308">
        <v>6.815375804901123</v>
      </c>
      <c r="K3308">
        <v>3.8687930107116699</v>
      </c>
      <c r="L3308">
        <v>1723.190185546875</v>
      </c>
      <c r="M3308">
        <v>251683.09375</v>
      </c>
      <c r="N3308">
        <v>166852.171875</v>
      </c>
      <c r="O3308">
        <v>253186.703125</v>
      </c>
      <c r="P3308">
        <v>261003.390625</v>
      </c>
      <c r="Q3308">
        <v>947051.6875</v>
      </c>
      <c r="R3308">
        <v>3.9580810815095901E-2</v>
      </c>
      <c r="S3308">
        <v>0.81175512075424194</v>
      </c>
      <c r="T3308">
        <v>344544.09375</v>
      </c>
      <c r="U3308">
        <v>205594.359375</v>
      </c>
      <c r="V3308">
        <v>307482</v>
      </c>
      <c r="W3308">
        <v>1584009.25</v>
      </c>
      <c r="X3308">
        <v>0.6233140230178833</v>
      </c>
      <c r="Y3308">
        <v>0.93006330728530884</v>
      </c>
      <c r="Z3308">
        <v>0.57643753290176392</v>
      </c>
      <c r="AA3308">
        <v>0.33656370639801025</v>
      </c>
      <c r="AB3308">
        <v>7.4013426899909973E-2</v>
      </c>
      <c r="AC3308">
        <v>0.42472681403160095</v>
      </c>
      <c r="AD3308">
        <v>-0.4419434666633606</v>
      </c>
      <c r="AE3308">
        <f>VLOOKUP(C3308,[1]pop_15p_a!$A$8:$AL$68,35,FALSE)</f>
        <v>5227266.2393845897</v>
      </c>
      <c r="AF3308" s="10">
        <v>40.700000000000003</v>
      </c>
      <c r="AL3308">
        <f t="shared" si="340"/>
        <v>435</v>
      </c>
      <c r="AM3308">
        <f t="shared" si="340"/>
        <v>437</v>
      </c>
      <c r="AN3308">
        <f t="shared" si="340"/>
        <v>438</v>
      </c>
      <c r="AO3308">
        <f t="shared" si="340"/>
        <v>440</v>
      </c>
      <c r="AP3308">
        <f t="shared" si="340"/>
        <v>442</v>
      </c>
      <c r="AQ3308">
        <f t="shared" si="340"/>
        <v>443</v>
      </c>
    </row>
    <row r="3309" spans="1:43">
      <c r="A3309" s="3" t="s">
        <v>31</v>
      </c>
      <c r="B3309" s="3" t="s">
        <v>64</v>
      </c>
      <c r="C3309">
        <v>1993</v>
      </c>
      <c r="D3309">
        <v>304024.91409999999</v>
      </c>
      <c r="E3309">
        <v>173798.20869999999</v>
      </c>
      <c r="F3309">
        <v>38883.322399999997</v>
      </c>
      <c r="G3309">
        <v>65739.448399999994</v>
      </c>
      <c r="H3309">
        <v>128137.9427</v>
      </c>
      <c r="I3309">
        <v>110749.1519</v>
      </c>
      <c r="J3309">
        <v>6.8916001319885254</v>
      </c>
      <c r="K3309">
        <v>3.8478629589080811</v>
      </c>
      <c r="L3309">
        <v>1719.4903564453125</v>
      </c>
      <c r="M3309">
        <v>254351.796875</v>
      </c>
      <c r="N3309">
        <v>165792.84375</v>
      </c>
      <c r="O3309">
        <v>252440.09375</v>
      </c>
      <c r="P3309">
        <v>263984.40625</v>
      </c>
      <c r="Q3309">
        <v>965316.3125</v>
      </c>
      <c r="R3309">
        <v>3.9096955209970474E-2</v>
      </c>
      <c r="S3309">
        <v>0.82100969552993774</v>
      </c>
      <c r="T3309">
        <v>344110.03125</v>
      </c>
      <c r="U3309">
        <v>204534.09375</v>
      </c>
      <c r="V3309">
        <v>306147.15625</v>
      </c>
      <c r="W3309">
        <v>1603728.375</v>
      </c>
      <c r="X3309">
        <v>0.63164275884628296</v>
      </c>
      <c r="Y3309">
        <v>0.92820119857788086</v>
      </c>
      <c r="Z3309">
        <v>0.56675636768341064</v>
      </c>
      <c r="AA3309">
        <v>0.3335278332233429</v>
      </c>
      <c r="AB3309">
        <v>7.1423478424549103E-2</v>
      </c>
      <c r="AC3309">
        <v>0.40595057606697083</v>
      </c>
      <c r="AD3309">
        <v>-0.4124753475189209</v>
      </c>
      <c r="AE3309">
        <f>VLOOKUP(C3309,[1]pop_15p_a!$A$8:$AL$68,35,FALSE)</f>
        <v>5266632.02313687</v>
      </c>
      <c r="AF3309" s="10">
        <v>45.7</v>
      </c>
      <c r="AL3309">
        <f t="shared" si="340"/>
        <v>435</v>
      </c>
      <c r="AM3309">
        <f t="shared" si="340"/>
        <v>437</v>
      </c>
      <c r="AN3309">
        <f t="shared" si="340"/>
        <v>438</v>
      </c>
      <c r="AO3309">
        <f t="shared" si="340"/>
        <v>440</v>
      </c>
      <c r="AP3309">
        <f t="shared" si="340"/>
        <v>442</v>
      </c>
      <c r="AQ3309">
        <f t="shared" si="340"/>
        <v>443</v>
      </c>
    </row>
    <row r="3310" spans="1:43">
      <c r="A3310" s="3" t="s">
        <v>31</v>
      </c>
      <c r="B3310" s="3" t="s">
        <v>64</v>
      </c>
      <c r="C3310">
        <v>1994</v>
      </c>
      <c r="D3310">
        <v>307885.29389999999</v>
      </c>
      <c r="E3310">
        <v>175917.57490000001</v>
      </c>
      <c r="F3310">
        <v>39701.991199999997</v>
      </c>
      <c r="G3310">
        <v>68349.895999999993</v>
      </c>
      <c r="H3310">
        <v>129959.3496</v>
      </c>
      <c r="I3310">
        <v>115689.2886</v>
      </c>
      <c r="J3310">
        <v>6.9612631797790527</v>
      </c>
      <c r="K3310">
        <v>3.8345744609832764</v>
      </c>
      <c r="L3310">
        <v>1741.311279296875</v>
      </c>
      <c r="M3310">
        <v>261299.90625</v>
      </c>
      <c r="N3310">
        <v>168667.140625</v>
      </c>
      <c r="O3310">
        <v>256339.859375</v>
      </c>
      <c r="P3310">
        <v>268294.1875</v>
      </c>
      <c r="Q3310">
        <v>984917.3125</v>
      </c>
      <c r="R3310">
        <v>3.8696277886629105E-2</v>
      </c>
      <c r="S3310">
        <v>0.83004897832870483</v>
      </c>
      <c r="T3310">
        <v>348479.40625</v>
      </c>
      <c r="U3310">
        <v>207346.28125</v>
      </c>
      <c r="V3310">
        <v>313620.9375</v>
      </c>
      <c r="W3310">
        <v>1626473.125</v>
      </c>
      <c r="X3310">
        <v>0.64137601852416992</v>
      </c>
      <c r="Y3310">
        <v>0.92833793163299561</v>
      </c>
      <c r="Z3310">
        <v>0.55940216779708862</v>
      </c>
      <c r="AA3310">
        <v>0.32785725593566895</v>
      </c>
      <c r="AB3310">
        <v>7.1338541805744171E-2</v>
      </c>
      <c r="AC3310">
        <v>0.42877292633056641</v>
      </c>
      <c r="AD3310">
        <v>-0.4238542914390564</v>
      </c>
      <c r="AE3310">
        <f>VLOOKUP(C3310,[1]pop_15p_a!$A$8:$AL$68,35,FALSE)</f>
        <v>5300921.5112085203</v>
      </c>
      <c r="AF3310" s="10">
        <v>48.5</v>
      </c>
      <c r="AL3310">
        <f t="shared" si="340"/>
        <v>435</v>
      </c>
      <c r="AM3310">
        <f t="shared" si="340"/>
        <v>437</v>
      </c>
      <c r="AN3310">
        <f t="shared" si="340"/>
        <v>438</v>
      </c>
      <c r="AO3310">
        <f t="shared" si="340"/>
        <v>440</v>
      </c>
      <c r="AP3310">
        <f t="shared" si="340"/>
        <v>442</v>
      </c>
      <c r="AQ3310">
        <f t="shared" si="340"/>
        <v>443</v>
      </c>
    </row>
    <row r="3311" spans="1:43">
      <c r="A3311" s="3" t="s">
        <v>31</v>
      </c>
      <c r="B3311" s="3" t="s">
        <v>64</v>
      </c>
      <c r="C3311">
        <v>1995</v>
      </c>
      <c r="D3311">
        <v>309365.81089999998</v>
      </c>
      <c r="E3311">
        <v>177470.24979999999</v>
      </c>
      <c r="F3311">
        <v>39897.1031</v>
      </c>
      <c r="G3311">
        <v>71589.3079</v>
      </c>
      <c r="H3311">
        <v>133748.86610000001</v>
      </c>
      <c r="I3311">
        <v>122515.7547</v>
      </c>
      <c r="J3311">
        <v>7.0185251235961914</v>
      </c>
      <c r="K3311">
        <v>3.8341114521026611</v>
      </c>
      <c r="L3311">
        <v>1720.2662353515625</v>
      </c>
      <c r="M3311">
        <v>265087.4375</v>
      </c>
      <c r="N3311">
        <v>171629.40625</v>
      </c>
      <c r="O3311">
        <v>259010.125</v>
      </c>
      <c r="P3311">
        <v>270558.5</v>
      </c>
      <c r="Q3311">
        <v>1009805.3125</v>
      </c>
      <c r="R3311">
        <v>3.768095001578331E-2</v>
      </c>
      <c r="S3311">
        <v>0.84060651063919067</v>
      </c>
      <c r="T3311">
        <v>350155.125</v>
      </c>
      <c r="U3311">
        <v>209037.1875</v>
      </c>
      <c r="V3311">
        <v>318299.34375</v>
      </c>
      <c r="W3311">
        <v>1653014.875</v>
      </c>
      <c r="X3311">
        <v>0.65866285562515259</v>
      </c>
      <c r="Y3311">
        <v>0.93078494071960449</v>
      </c>
      <c r="Z3311">
        <v>0.56650251150131226</v>
      </c>
      <c r="AA3311">
        <v>0.32432910799980164</v>
      </c>
      <c r="AB3311">
        <v>7.0530645549297333E-2</v>
      </c>
      <c r="AC3311">
        <v>0.45703551173210144</v>
      </c>
      <c r="AD3311">
        <v>-0.45673507452011108</v>
      </c>
      <c r="AE3311">
        <f>VLOOKUP(C3311,[1]pop_15p_a!$A$8:$AL$68,35,FALSE)</f>
        <v>5330991.38393851</v>
      </c>
      <c r="AF3311" s="10">
        <v>51.5</v>
      </c>
      <c r="AL3311">
        <f t="shared" si="340"/>
        <v>435</v>
      </c>
      <c r="AM3311">
        <f t="shared" si="340"/>
        <v>437</v>
      </c>
      <c r="AN3311">
        <f t="shared" si="340"/>
        <v>438</v>
      </c>
      <c r="AO3311">
        <f t="shared" si="340"/>
        <v>440</v>
      </c>
      <c r="AP3311">
        <f t="shared" si="340"/>
        <v>442</v>
      </c>
      <c r="AQ3311">
        <f t="shared" si="340"/>
        <v>443</v>
      </c>
    </row>
    <row r="3312" spans="1:43">
      <c r="A3312" s="3" t="s">
        <v>31</v>
      </c>
      <c r="B3312" s="3" t="s">
        <v>64</v>
      </c>
      <c r="C3312">
        <v>1996</v>
      </c>
      <c r="D3312">
        <v>311036.47169999999</v>
      </c>
      <c r="E3312">
        <v>179564.9952</v>
      </c>
      <c r="F3312">
        <v>40310.669199999997</v>
      </c>
      <c r="G3312">
        <v>70832.311900000001</v>
      </c>
      <c r="H3312">
        <v>137862.1942</v>
      </c>
      <c r="I3312">
        <v>127423.9032</v>
      </c>
      <c r="J3312">
        <v>7.0611729621887207</v>
      </c>
      <c r="K3312">
        <v>3.829700231552124</v>
      </c>
      <c r="L3312">
        <v>1696.8719482421875</v>
      </c>
      <c r="M3312">
        <v>269912.75</v>
      </c>
      <c r="N3312">
        <v>177189.046875</v>
      </c>
      <c r="O3312">
        <v>263399.8125</v>
      </c>
      <c r="P3312">
        <v>273837.21875</v>
      </c>
      <c r="Q3312">
        <v>1064748.375</v>
      </c>
      <c r="R3312">
        <v>3.8404092192649841E-2</v>
      </c>
      <c r="S3312">
        <v>0.82542264461517334</v>
      </c>
      <c r="T3312">
        <v>352046.0625</v>
      </c>
      <c r="U3312">
        <v>211449.171875</v>
      </c>
      <c r="V3312">
        <v>320790.1875</v>
      </c>
      <c r="W3312">
        <v>1676043.25</v>
      </c>
      <c r="X3312">
        <v>0.67562401294708252</v>
      </c>
      <c r="Y3312">
        <v>0.93572038412094116</v>
      </c>
      <c r="Z3312">
        <v>0.58418059349060059</v>
      </c>
      <c r="AA3312">
        <v>0.31787398457527161</v>
      </c>
      <c r="AB3312">
        <v>6.9146059453487396E-2</v>
      </c>
      <c r="AC3312">
        <v>0.44428545236587524</v>
      </c>
      <c r="AD3312">
        <v>-0.44904419779777527</v>
      </c>
      <c r="AE3312">
        <f>VLOOKUP(C3312,[1]pop_15p_a!$A$8:$AL$68,35,FALSE)</f>
        <v>5342436.7054694798</v>
      </c>
      <c r="AF3312" s="10">
        <v>52.9</v>
      </c>
      <c r="AL3312">
        <f t="shared" si="340"/>
        <v>435</v>
      </c>
      <c r="AM3312">
        <f t="shared" si="340"/>
        <v>437</v>
      </c>
      <c r="AN3312">
        <f t="shared" si="340"/>
        <v>438</v>
      </c>
      <c r="AO3312">
        <f t="shared" si="340"/>
        <v>440</v>
      </c>
      <c r="AP3312">
        <f t="shared" si="340"/>
        <v>442</v>
      </c>
      <c r="AQ3312">
        <f t="shared" si="340"/>
        <v>443</v>
      </c>
    </row>
    <row r="3313" spans="1:43">
      <c r="A3313" s="3" t="s">
        <v>31</v>
      </c>
      <c r="B3313" s="3" t="s">
        <v>64</v>
      </c>
      <c r="C3313">
        <v>1997</v>
      </c>
      <c r="D3313">
        <v>318315.19130000001</v>
      </c>
      <c r="E3313">
        <v>182420.62839999999</v>
      </c>
      <c r="F3313">
        <v>40509.082199999997</v>
      </c>
      <c r="G3313">
        <v>73122.609100000001</v>
      </c>
      <c r="H3313">
        <v>158210.39550000001</v>
      </c>
      <c r="I3313">
        <v>140694.4191</v>
      </c>
      <c r="J3313">
        <v>7.0917649269104004</v>
      </c>
      <c r="K3313">
        <v>3.8314468860626221</v>
      </c>
      <c r="L3313">
        <v>1687.45361328125</v>
      </c>
      <c r="M3313">
        <v>284602.875</v>
      </c>
      <c r="N3313">
        <v>189196.875</v>
      </c>
      <c r="O3313">
        <v>272410.5</v>
      </c>
      <c r="P3313">
        <v>287081.15625</v>
      </c>
      <c r="Q3313">
        <v>1052261.625</v>
      </c>
      <c r="R3313">
        <v>3.6592330783605576E-2</v>
      </c>
      <c r="S3313">
        <v>0.86053389310836792</v>
      </c>
      <c r="T3313">
        <v>360284.4375</v>
      </c>
      <c r="U3313">
        <v>214409.15625</v>
      </c>
      <c r="V3313">
        <v>321226.53125</v>
      </c>
      <c r="W3313">
        <v>1699960.75</v>
      </c>
      <c r="X3313">
        <v>0.69684880971908569</v>
      </c>
      <c r="Y3313">
        <v>0.94950801134109497</v>
      </c>
      <c r="Z3313">
        <v>0.58983659744262695</v>
      </c>
      <c r="AA3313">
        <v>0.29100912809371948</v>
      </c>
      <c r="AB3313">
        <v>7.1810133755207062E-2</v>
      </c>
      <c r="AC3313">
        <v>0.42754176259040833</v>
      </c>
      <c r="AD3313">
        <v>-0.43042939901351929</v>
      </c>
      <c r="AE3313">
        <f>VLOOKUP(C3313,[1]pop_15p_a!$A$8:$AL$68,35,FALSE)</f>
        <v>5347182.4479708504</v>
      </c>
      <c r="AF3313" s="10">
        <v>55.2</v>
      </c>
      <c r="AL3313">
        <f t="shared" si="340"/>
        <v>435</v>
      </c>
      <c r="AM3313">
        <f t="shared" si="340"/>
        <v>437</v>
      </c>
      <c r="AN3313">
        <f t="shared" si="340"/>
        <v>438</v>
      </c>
      <c r="AO3313">
        <f t="shared" si="340"/>
        <v>440</v>
      </c>
      <c r="AP3313">
        <f t="shared" si="340"/>
        <v>442</v>
      </c>
      <c r="AQ3313">
        <f t="shared" si="340"/>
        <v>443</v>
      </c>
    </row>
    <row r="3314" spans="1:43">
      <c r="A3314" s="3" t="s">
        <v>31</v>
      </c>
      <c r="B3314" s="3" t="s">
        <v>64</v>
      </c>
      <c r="C3314">
        <v>1998</v>
      </c>
      <c r="D3314">
        <v>327832.47129999998</v>
      </c>
      <c r="E3314">
        <v>186347.51209999999</v>
      </c>
      <c r="F3314">
        <v>40981.3442</v>
      </c>
      <c r="G3314">
        <v>78195.135800000004</v>
      </c>
      <c r="H3314">
        <v>162393.7917</v>
      </c>
      <c r="I3314">
        <v>147595.84229999999</v>
      </c>
      <c r="J3314">
        <v>7.1151270866394043</v>
      </c>
      <c r="K3314">
        <v>3.883533239364624</v>
      </c>
      <c r="L3314">
        <v>1695.5345458984375</v>
      </c>
      <c r="M3314">
        <v>298579.53125</v>
      </c>
      <c r="N3314">
        <v>198096.546875</v>
      </c>
      <c r="O3314">
        <v>285496.0625</v>
      </c>
      <c r="P3314">
        <v>299065.625</v>
      </c>
      <c r="Q3314">
        <v>1086929.375</v>
      </c>
      <c r="R3314">
        <v>3.606729581952095E-2</v>
      </c>
      <c r="S3314">
        <v>0.86036920547485352</v>
      </c>
      <c r="T3314">
        <v>371056.5625</v>
      </c>
      <c r="U3314">
        <v>218667.65625</v>
      </c>
      <c r="V3314">
        <v>334056.71875</v>
      </c>
      <c r="W3314">
        <v>1728030.75</v>
      </c>
      <c r="X3314">
        <v>0.72373694181442261</v>
      </c>
      <c r="Y3314">
        <v>0.95248335599899292</v>
      </c>
      <c r="Z3314">
        <v>0.5876617431640625</v>
      </c>
      <c r="AA3314">
        <v>0.29162043333053589</v>
      </c>
      <c r="AB3314">
        <v>7.3314405977725983E-2</v>
      </c>
      <c r="AC3314">
        <v>0.45269262790679932</v>
      </c>
      <c r="AD3314">
        <v>-0.45485976338386536</v>
      </c>
      <c r="AE3314">
        <f>VLOOKUP(C3314,[1]pop_15p_a!$A$8:$AL$68,35,FALSE)</f>
        <v>5359285.9433567403</v>
      </c>
      <c r="AF3314" s="10">
        <v>57.5</v>
      </c>
      <c r="AL3314">
        <f t="shared" ref="AL3314:AQ3323" si="341">AL3246+9</f>
        <v>435</v>
      </c>
      <c r="AM3314">
        <f t="shared" si="341"/>
        <v>437</v>
      </c>
      <c r="AN3314">
        <f t="shared" si="341"/>
        <v>438</v>
      </c>
      <c r="AO3314">
        <f t="shared" si="341"/>
        <v>440</v>
      </c>
      <c r="AP3314">
        <f t="shared" si="341"/>
        <v>442</v>
      </c>
      <c r="AQ3314">
        <f t="shared" si="341"/>
        <v>443</v>
      </c>
    </row>
    <row r="3315" spans="1:43">
      <c r="A3315" s="3" t="s">
        <v>31</v>
      </c>
      <c r="B3315" s="3" t="s">
        <v>64</v>
      </c>
      <c r="C3315">
        <v>1999</v>
      </c>
      <c r="D3315">
        <v>333388.31319999998</v>
      </c>
      <c r="E3315">
        <v>190145.67970000001</v>
      </c>
      <c r="F3315">
        <v>41773.768600000003</v>
      </c>
      <c r="G3315">
        <v>79910.648799999995</v>
      </c>
      <c r="H3315">
        <v>167718.01999999999</v>
      </c>
      <c r="I3315">
        <v>152621.49540000001</v>
      </c>
      <c r="J3315">
        <v>7.1384639739990234</v>
      </c>
      <c r="K3315">
        <v>3.9092986583709717</v>
      </c>
      <c r="L3315">
        <v>1717.4010009765625</v>
      </c>
      <c r="M3315">
        <v>305175.03125</v>
      </c>
      <c r="N3315">
        <v>203905.390625</v>
      </c>
      <c r="O3315">
        <v>291412.5625</v>
      </c>
      <c r="P3315">
        <v>305943.6875</v>
      </c>
      <c r="Q3315">
        <v>1091690.625</v>
      </c>
      <c r="R3315">
        <v>3.4514840692281723E-2</v>
      </c>
      <c r="S3315">
        <v>0.867747962474823</v>
      </c>
      <c r="T3315">
        <v>377344.9375</v>
      </c>
      <c r="U3315">
        <v>223086.171875</v>
      </c>
      <c r="V3315">
        <v>339658.21875</v>
      </c>
      <c r="W3315">
        <v>1754245</v>
      </c>
      <c r="X3315">
        <v>0.75327950716018677</v>
      </c>
      <c r="Y3315">
        <v>0.94206732511520386</v>
      </c>
      <c r="Z3315">
        <v>0.58073002099990845</v>
      </c>
      <c r="AA3315">
        <v>0.28239402174949646</v>
      </c>
      <c r="AB3315">
        <v>7.7292226254940033E-2</v>
      </c>
      <c r="AC3315">
        <v>0.45097118616104126</v>
      </c>
      <c r="AD3315">
        <v>-0.43735668063163757</v>
      </c>
      <c r="AE3315">
        <f>VLOOKUP(C3315,[1]pop_15p_a!$A$8:$AL$68,35,FALSE)</f>
        <v>5384511.7662407504</v>
      </c>
      <c r="AF3315" s="10">
        <v>54.1</v>
      </c>
      <c r="AL3315">
        <f t="shared" si="341"/>
        <v>435</v>
      </c>
      <c r="AM3315">
        <f t="shared" si="341"/>
        <v>437</v>
      </c>
      <c r="AN3315">
        <f t="shared" si="341"/>
        <v>438</v>
      </c>
      <c r="AO3315">
        <f t="shared" si="341"/>
        <v>440</v>
      </c>
      <c r="AP3315">
        <f t="shared" si="341"/>
        <v>442</v>
      </c>
      <c r="AQ3315">
        <f t="shared" si="341"/>
        <v>443</v>
      </c>
    </row>
    <row r="3316" spans="1:43">
      <c r="A3316" s="3" t="s">
        <v>31</v>
      </c>
      <c r="B3316" s="3" t="s">
        <v>64</v>
      </c>
      <c r="C3316">
        <v>2000</v>
      </c>
      <c r="D3316">
        <v>346513.22249999997</v>
      </c>
      <c r="E3316">
        <v>193557.9296</v>
      </c>
      <c r="F3316">
        <v>42398.555500000002</v>
      </c>
      <c r="G3316">
        <v>83746.441800000001</v>
      </c>
      <c r="H3316">
        <v>188164.2531</v>
      </c>
      <c r="I3316">
        <v>164659.87119999999</v>
      </c>
      <c r="J3316">
        <v>7.1672501564025879</v>
      </c>
      <c r="K3316">
        <v>3.9411985874176025</v>
      </c>
      <c r="L3316">
        <v>1712.7430419921875</v>
      </c>
      <c r="M3316">
        <v>311747.09375</v>
      </c>
      <c r="N3316">
        <v>206120.21875</v>
      </c>
      <c r="O3316">
        <v>294314.4375</v>
      </c>
      <c r="P3316">
        <v>313534.75</v>
      </c>
      <c r="Q3316">
        <v>1053767.875</v>
      </c>
      <c r="R3316">
        <v>3.0550353229045868E-2</v>
      </c>
      <c r="S3316">
        <v>0.88565349578857422</v>
      </c>
      <c r="T3316">
        <v>392200.34375</v>
      </c>
      <c r="U3316">
        <v>226977.75</v>
      </c>
      <c r="V3316">
        <v>345079.875</v>
      </c>
      <c r="W3316">
        <v>1781704.125</v>
      </c>
      <c r="X3316">
        <v>0.78056389093399048</v>
      </c>
      <c r="Y3316">
        <v>0.96256685256958008</v>
      </c>
      <c r="Z3316">
        <v>0.57352083921432495</v>
      </c>
      <c r="AA3316">
        <v>0.28018930554389954</v>
      </c>
      <c r="AB3316">
        <v>8.1314414739608765E-2</v>
      </c>
      <c r="AC3316">
        <v>0.49394762516021729</v>
      </c>
      <c r="AD3316">
        <v>-0.49769735336303711</v>
      </c>
      <c r="AE3316">
        <f>VLOOKUP(C3316,[1]pop_15p_a!$A$8:$AL$68,35,FALSE)</f>
        <v>5417102.4210122414</v>
      </c>
      <c r="AF3316" s="10">
        <v>53.5</v>
      </c>
      <c r="AL3316">
        <f t="shared" si="341"/>
        <v>435</v>
      </c>
      <c r="AM3316">
        <f t="shared" si="341"/>
        <v>437</v>
      </c>
      <c r="AN3316">
        <f t="shared" si="341"/>
        <v>438</v>
      </c>
      <c r="AO3316">
        <f t="shared" si="341"/>
        <v>440</v>
      </c>
      <c r="AP3316">
        <f t="shared" si="341"/>
        <v>442</v>
      </c>
      <c r="AQ3316">
        <f t="shared" si="341"/>
        <v>443</v>
      </c>
    </row>
    <row r="3317" spans="1:43">
      <c r="A3317" s="3" t="s">
        <v>31</v>
      </c>
      <c r="B3317" s="3" t="s">
        <v>64</v>
      </c>
      <c r="C3317">
        <v>2001</v>
      </c>
      <c r="D3317">
        <v>351060.94400000002</v>
      </c>
      <c r="E3317">
        <v>197566.87539999999</v>
      </c>
      <c r="F3317">
        <v>42434.138800000001</v>
      </c>
      <c r="G3317">
        <v>82126.9951</v>
      </c>
      <c r="H3317">
        <v>188139.13130000001</v>
      </c>
      <c r="I3317">
        <v>166300.98790000001</v>
      </c>
      <c r="J3317">
        <v>7.2026848793029785</v>
      </c>
      <c r="K3317">
        <v>4.0011687278747559</v>
      </c>
      <c r="L3317">
        <v>1672.8507080078125</v>
      </c>
      <c r="M3317">
        <v>310680.25</v>
      </c>
      <c r="N3317">
        <v>209251.296875</v>
      </c>
      <c r="O3317">
        <v>296174.46875</v>
      </c>
      <c r="P3317">
        <v>313793.9375</v>
      </c>
      <c r="Q3317">
        <v>1041978.375</v>
      </c>
      <c r="R3317">
        <v>2.977614663541317E-2</v>
      </c>
      <c r="S3317">
        <v>0.89087051153182983</v>
      </c>
      <c r="T3317">
        <v>397347.65625</v>
      </c>
      <c r="U3317">
        <v>230918.234375</v>
      </c>
      <c r="V3317">
        <v>351608.78125</v>
      </c>
      <c r="W3317">
        <v>1803133.625</v>
      </c>
      <c r="X3317">
        <v>0.80271100997924805</v>
      </c>
      <c r="Y3317">
        <v>0.96945226192474365</v>
      </c>
      <c r="Z3317">
        <v>0.58220058679580688</v>
      </c>
      <c r="AA3317">
        <v>0.27719983458518982</v>
      </c>
      <c r="AB3317">
        <v>8.5106171667575836E-2</v>
      </c>
      <c r="AC3317">
        <v>0.52126616239547729</v>
      </c>
      <c r="AD3317">
        <v>-0.52911537885665894</v>
      </c>
      <c r="AE3317">
        <f>VLOOKUP(C3317,[1]pop_15p_a!$A$8:$AL$68,35,FALSE)</f>
        <v>5455357.7876920896</v>
      </c>
      <c r="AF3317" s="10">
        <v>52.4</v>
      </c>
      <c r="AL3317">
        <f t="shared" si="341"/>
        <v>435</v>
      </c>
      <c r="AM3317">
        <f t="shared" si="341"/>
        <v>437</v>
      </c>
      <c r="AN3317">
        <f t="shared" si="341"/>
        <v>438</v>
      </c>
      <c r="AO3317">
        <f t="shared" si="341"/>
        <v>440</v>
      </c>
      <c r="AP3317">
        <f t="shared" si="341"/>
        <v>442</v>
      </c>
      <c r="AQ3317">
        <f t="shared" si="341"/>
        <v>443</v>
      </c>
    </row>
    <row r="3318" spans="1:43">
      <c r="A3318" s="3" t="s">
        <v>31</v>
      </c>
      <c r="B3318" s="3" t="s">
        <v>64</v>
      </c>
      <c r="C3318">
        <v>2002</v>
      </c>
      <c r="D3318">
        <v>351631.81439999997</v>
      </c>
      <c r="E3318">
        <v>198446.4993</v>
      </c>
      <c r="F3318">
        <v>43211.65</v>
      </c>
      <c r="G3318">
        <v>82313.308300000004</v>
      </c>
      <c r="H3318">
        <v>184215.09099999999</v>
      </c>
      <c r="I3318">
        <v>162339.5447</v>
      </c>
      <c r="J3318">
        <v>7.2439141273498535</v>
      </c>
      <c r="K3318">
        <v>4.0222873687744141</v>
      </c>
      <c r="L3318">
        <v>1651.25830078125</v>
      </c>
      <c r="M3318">
        <v>307422.84375</v>
      </c>
      <c r="N3318">
        <v>211120.40625</v>
      </c>
      <c r="O3318">
        <v>290720.34375</v>
      </c>
      <c r="P3318">
        <v>311667.34375</v>
      </c>
      <c r="Q3318">
        <v>1002325.125</v>
      </c>
      <c r="R3318">
        <v>2.85372044891119E-2</v>
      </c>
      <c r="S3318">
        <v>0.91763871908187866</v>
      </c>
      <c r="T3318">
        <v>397993.8125</v>
      </c>
      <c r="U3318">
        <v>232492.625</v>
      </c>
      <c r="V3318">
        <v>352194.625</v>
      </c>
      <c r="W3318">
        <v>1821985.375</v>
      </c>
      <c r="X3318">
        <v>0.82228505611419678</v>
      </c>
      <c r="Y3318">
        <v>0.9665946364402771</v>
      </c>
      <c r="Z3318">
        <v>0.57493585348129272</v>
      </c>
      <c r="AA3318">
        <v>0.25020825862884521</v>
      </c>
      <c r="AB3318">
        <v>8.8683634996414185E-2</v>
      </c>
      <c r="AC3318">
        <v>0.54793918132781982</v>
      </c>
      <c r="AD3318">
        <v>-0.51349765062332153</v>
      </c>
      <c r="AE3318">
        <f>VLOOKUP(C3318,[1]pop_15p_a!$A$8:$AL$68,35,FALSE)</f>
        <v>5508113.7476833602</v>
      </c>
      <c r="AF3318" s="10">
        <v>59.1</v>
      </c>
      <c r="AL3318">
        <f t="shared" si="341"/>
        <v>435</v>
      </c>
      <c r="AM3318">
        <f t="shared" si="341"/>
        <v>437</v>
      </c>
      <c r="AN3318">
        <f t="shared" si="341"/>
        <v>438</v>
      </c>
      <c r="AO3318">
        <f t="shared" si="341"/>
        <v>440</v>
      </c>
      <c r="AP3318">
        <f t="shared" si="341"/>
        <v>442</v>
      </c>
      <c r="AQ3318">
        <f t="shared" si="341"/>
        <v>443</v>
      </c>
    </row>
    <row r="3319" spans="1:43">
      <c r="A3319" s="3" t="s">
        <v>31</v>
      </c>
      <c r="B3319" s="3" t="s">
        <v>64</v>
      </c>
      <c r="C3319">
        <v>2003</v>
      </c>
      <c r="D3319">
        <v>351770.97820000001</v>
      </c>
      <c r="E3319">
        <v>199303.5687</v>
      </c>
      <c r="F3319">
        <v>44062.911099999998</v>
      </c>
      <c r="G3319">
        <v>81441.766600000003</v>
      </c>
      <c r="H3319">
        <v>182196.6024</v>
      </c>
      <c r="I3319">
        <v>162857.82689999999</v>
      </c>
      <c r="J3319">
        <v>7.2918930053710937</v>
      </c>
      <c r="K3319">
        <v>4.0046625137329102</v>
      </c>
      <c r="L3319">
        <v>1664.54052734375</v>
      </c>
      <c r="M3319">
        <v>306463.1875</v>
      </c>
      <c r="N3319">
        <v>209689.265625</v>
      </c>
      <c r="O3319">
        <v>289319.125</v>
      </c>
      <c r="P3319">
        <v>310052.28125</v>
      </c>
      <c r="Q3319">
        <v>1007836</v>
      </c>
      <c r="R3319">
        <v>2.8067620471119881E-2</v>
      </c>
      <c r="S3319">
        <v>0.8988194465637207</v>
      </c>
      <c r="T3319">
        <v>398151.3125</v>
      </c>
      <c r="U3319">
        <v>234112.703125</v>
      </c>
      <c r="V3319">
        <v>354874.625</v>
      </c>
      <c r="W3319">
        <v>1837907.75</v>
      </c>
      <c r="X3319">
        <v>0.83647400140762329</v>
      </c>
      <c r="Y3319">
        <v>0.95740139484405518</v>
      </c>
      <c r="Z3319">
        <v>0.56872999668121338</v>
      </c>
      <c r="AA3319">
        <v>0.2484222799539566</v>
      </c>
      <c r="AB3319">
        <v>8.5440278053283691E-2</v>
      </c>
      <c r="AC3319">
        <v>0.5709916353225708</v>
      </c>
      <c r="AD3319">
        <v>-0.52736359834671021</v>
      </c>
      <c r="AE3319">
        <f>VLOOKUP(C3319,[1]pop_15p_a!$A$8:$AL$68,35,FALSE)</f>
        <v>5560186.6682970403</v>
      </c>
      <c r="AF3319" s="10">
        <v>58.2</v>
      </c>
      <c r="AL3319">
        <f t="shared" si="341"/>
        <v>435</v>
      </c>
      <c r="AM3319">
        <f t="shared" si="341"/>
        <v>437</v>
      </c>
      <c r="AN3319">
        <f t="shared" si="341"/>
        <v>438</v>
      </c>
      <c r="AO3319">
        <f t="shared" si="341"/>
        <v>440</v>
      </c>
      <c r="AP3319">
        <f t="shared" si="341"/>
        <v>442</v>
      </c>
      <c r="AQ3319">
        <f t="shared" si="341"/>
        <v>443</v>
      </c>
    </row>
    <row r="3320" spans="1:43">
      <c r="A3320" s="3" t="s">
        <v>31</v>
      </c>
      <c r="B3320" s="3" t="s">
        <v>64</v>
      </c>
      <c r="C3320">
        <v>2004</v>
      </c>
      <c r="D3320">
        <v>361536.92680000002</v>
      </c>
      <c r="E3320">
        <v>202723.99650000001</v>
      </c>
      <c r="F3320">
        <v>44487.333200000001</v>
      </c>
      <c r="G3320">
        <v>85555.902600000001</v>
      </c>
      <c r="H3320">
        <v>199588.742</v>
      </c>
      <c r="I3320">
        <v>169247.1974</v>
      </c>
      <c r="J3320">
        <v>7.3472471237182617</v>
      </c>
      <c r="K3320">
        <v>4.0184946060180664</v>
      </c>
      <c r="L3320">
        <v>1694.9532470703125</v>
      </c>
      <c r="M3320">
        <v>313989.25</v>
      </c>
      <c r="N3320">
        <v>211259.015625</v>
      </c>
      <c r="O3320">
        <v>288737.65625</v>
      </c>
      <c r="P3320">
        <v>317118.25</v>
      </c>
      <c r="Q3320">
        <v>993927.625</v>
      </c>
      <c r="R3320">
        <v>2.5500455871224403E-2</v>
      </c>
      <c r="S3320">
        <v>0.91853386163711548</v>
      </c>
      <c r="T3320">
        <v>409204.90625</v>
      </c>
      <c r="U3320">
        <v>237823.9375</v>
      </c>
      <c r="V3320">
        <v>354114.03125</v>
      </c>
      <c r="W3320">
        <v>1857768.875</v>
      </c>
      <c r="X3320">
        <v>0.8546832799911499</v>
      </c>
      <c r="Y3320">
        <v>0.96109682321548462</v>
      </c>
      <c r="Z3320">
        <v>0.5563732385635376</v>
      </c>
      <c r="AA3320">
        <v>0.23339985311031342</v>
      </c>
      <c r="AB3320">
        <v>8.0031976103782654E-2</v>
      </c>
      <c r="AC3320">
        <v>0.61012864112854004</v>
      </c>
      <c r="AD3320">
        <v>-0.55156588554382324</v>
      </c>
      <c r="AE3320">
        <f>VLOOKUP(C3320,[1]pop_15p_a!$A$8:$AL$68,35,FALSE)</f>
        <v>5611406.2764257202</v>
      </c>
      <c r="AF3320" s="10">
        <v>59.2</v>
      </c>
      <c r="AL3320">
        <f t="shared" si="341"/>
        <v>435</v>
      </c>
      <c r="AM3320">
        <f t="shared" si="341"/>
        <v>437</v>
      </c>
      <c r="AN3320">
        <f t="shared" si="341"/>
        <v>438</v>
      </c>
      <c r="AO3320">
        <f t="shared" si="341"/>
        <v>440</v>
      </c>
      <c r="AP3320">
        <f t="shared" si="341"/>
        <v>442</v>
      </c>
      <c r="AQ3320">
        <f t="shared" si="341"/>
        <v>443</v>
      </c>
    </row>
    <row r="3321" spans="1:43">
      <c r="A3321" s="3" t="s">
        <v>31</v>
      </c>
      <c r="B3321" s="3" t="s">
        <v>64</v>
      </c>
      <c r="C3321">
        <v>2005</v>
      </c>
      <c r="D3321">
        <v>372799.68969999999</v>
      </c>
      <c r="E3321">
        <v>205954.4705</v>
      </c>
      <c r="F3321">
        <v>45270.624199999998</v>
      </c>
      <c r="G3321">
        <v>88301.504799999995</v>
      </c>
      <c r="H3321">
        <v>212731.68609999999</v>
      </c>
      <c r="I3321">
        <v>185800.17610000001</v>
      </c>
      <c r="J3321">
        <v>7.4103078842163086</v>
      </c>
      <c r="K3321">
        <v>4.0565648078918457</v>
      </c>
      <c r="L3321">
        <v>1689.97021484375</v>
      </c>
      <c r="M3321">
        <v>330970.9375</v>
      </c>
      <c r="N3321">
        <v>218559.90625</v>
      </c>
      <c r="O3321">
        <v>314013.3125</v>
      </c>
      <c r="P3321">
        <v>338562.9375</v>
      </c>
      <c r="Q3321">
        <v>1196506.875</v>
      </c>
      <c r="R3321">
        <v>2.9020117595791817E-2</v>
      </c>
      <c r="S3321">
        <v>0.89943134784698486</v>
      </c>
      <c r="T3321">
        <v>421952.625</v>
      </c>
      <c r="U3321">
        <v>241683.625</v>
      </c>
      <c r="V3321">
        <v>369285.28125</v>
      </c>
      <c r="W3321">
        <v>1879132.5</v>
      </c>
      <c r="X3321">
        <v>0.87441354990005493</v>
      </c>
      <c r="Y3321">
        <v>0.97719705104827881</v>
      </c>
      <c r="Z3321">
        <v>0.54180610179901123</v>
      </c>
      <c r="AA3321">
        <v>0.27026078104972839</v>
      </c>
      <c r="AB3321">
        <v>7.7010802924633026E-2</v>
      </c>
      <c r="AC3321">
        <v>0.61015468835830688</v>
      </c>
      <c r="AD3321">
        <v>-0.56108546257019043</v>
      </c>
      <c r="AE3321">
        <f>VLOOKUP(C3321,[1]pop_15p_a!$A$8:$AL$68,35,FALSE)</f>
        <v>5661282.0294028297</v>
      </c>
      <c r="AF3321" s="10">
        <v>56.1</v>
      </c>
      <c r="AL3321">
        <f t="shared" si="341"/>
        <v>435</v>
      </c>
      <c r="AM3321">
        <f t="shared" si="341"/>
        <v>437</v>
      </c>
      <c r="AN3321">
        <f t="shared" si="341"/>
        <v>438</v>
      </c>
      <c r="AO3321">
        <f t="shared" si="341"/>
        <v>440</v>
      </c>
      <c r="AP3321">
        <f t="shared" si="341"/>
        <v>442</v>
      </c>
      <c r="AQ3321">
        <f t="shared" si="341"/>
        <v>443</v>
      </c>
    </row>
    <row r="3322" spans="1:43">
      <c r="A3322" s="3" t="s">
        <v>31</v>
      </c>
      <c r="B3322" s="3" t="s">
        <v>64</v>
      </c>
      <c r="C3322">
        <v>2006</v>
      </c>
      <c r="D3322">
        <v>387669.30570000003</v>
      </c>
      <c r="E3322">
        <v>208865.12729999999</v>
      </c>
      <c r="F3322">
        <v>45386.238299999997</v>
      </c>
      <c r="G3322">
        <v>92405.642999999996</v>
      </c>
      <c r="H3322">
        <v>226047.61110000001</v>
      </c>
      <c r="I3322">
        <v>191635.50459999999</v>
      </c>
      <c r="J3322">
        <v>7.4814071655273437</v>
      </c>
      <c r="K3322">
        <v>4.1585063934326172</v>
      </c>
      <c r="L3322">
        <v>1679.2384033203125</v>
      </c>
      <c r="M3322">
        <v>361203.65625</v>
      </c>
      <c r="N3322">
        <v>225497.71875</v>
      </c>
      <c r="O3322">
        <v>335408.34375</v>
      </c>
      <c r="P3322">
        <v>366424.3125</v>
      </c>
      <c r="Q3322">
        <v>1480560.625</v>
      </c>
      <c r="R3322">
        <v>3.2098777592182159E-2</v>
      </c>
      <c r="S3322">
        <v>0.89024615287780762</v>
      </c>
      <c r="T3322">
        <v>438782.78125</v>
      </c>
      <c r="U3322">
        <v>244616.140625</v>
      </c>
      <c r="V3322">
        <v>377642.125</v>
      </c>
      <c r="W3322">
        <v>1904505.125</v>
      </c>
      <c r="X3322">
        <v>0.89924144744873047</v>
      </c>
      <c r="Y3322">
        <v>0.99230146408081055</v>
      </c>
      <c r="Z3322">
        <v>0.51699280738830566</v>
      </c>
      <c r="AA3322">
        <v>0.28897365927696228</v>
      </c>
      <c r="AB3322">
        <v>7.587895542383194E-2</v>
      </c>
      <c r="AC3322">
        <v>0.62157756090164185</v>
      </c>
      <c r="AD3322">
        <v>-0.57308560609817505</v>
      </c>
      <c r="AE3322">
        <f>VLOOKUP(C3322,[1]pop_15p_a!$A$8:$AL$68,35,FALSE)</f>
        <v>5708754.2174893701</v>
      </c>
      <c r="AF3322" s="10">
        <v>49.6</v>
      </c>
      <c r="AL3322">
        <f t="shared" si="341"/>
        <v>435</v>
      </c>
      <c r="AM3322">
        <f t="shared" si="341"/>
        <v>437</v>
      </c>
      <c r="AN3322">
        <f t="shared" si="341"/>
        <v>438</v>
      </c>
      <c r="AO3322">
        <f t="shared" si="341"/>
        <v>440</v>
      </c>
      <c r="AP3322">
        <f t="shared" si="341"/>
        <v>442</v>
      </c>
      <c r="AQ3322">
        <f t="shared" si="341"/>
        <v>443</v>
      </c>
    </row>
    <row r="3323" spans="1:43">
      <c r="A3323" s="3" t="s">
        <v>31</v>
      </c>
      <c r="B3323" s="3" t="s">
        <v>64</v>
      </c>
      <c r="C3323">
        <v>2007</v>
      </c>
      <c r="D3323">
        <v>403609.79389999999</v>
      </c>
      <c r="E3323">
        <v>213840.10079999999</v>
      </c>
      <c r="F3323">
        <v>45722.497199999998</v>
      </c>
      <c r="G3323">
        <v>97000.105599999995</v>
      </c>
      <c r="H3323">
        <v>251736.7812</v>
      </c>
      <c r="I3323">
        <v>202763.8008</v>
      </c>
      <c r="J3323">
        <v>7.5603580474853516</v>
      </c>
      <c r="K3323">
        <v>4.2725362777709961</v>
      </c>
      <c r="L3323">
        <v>1668.8699951171875</v>
      </c>
      <c r="M3323">
        <v>398608.8125</v>
      </c>
      <c r="N3323">
        <v>240281.640625</v>
      </c>
      <c r="O3323">
        <v>356463.96875</v>
      </c>
      <c r="P3323">
        <v>401859.75</v>
      </c>
      <c r="Q3323">
        <v>1616200.875</v>
      </c>
      <c r="R3323">
        <v>3.244810551404953E-2</v>
      </c>
      <c r="S3323">
        <v>0.93842810392379761</v>
      </c>
      <c r="T3323">
        <v>456825</v>
      </c>
      <c r="U3323">
        <v>249755.875</v>
      </c>
      <c r="V3323">
        <v>379516.90625</v>
      </c>
      <c r="W3323">
        <v>1933202.125</v>
      </c>
      <c r="X3323">
        <v>0.92834287881851196</v>
      </c>
      <c r="Y3323">
        <v>1.0057653188705444</v>
      </c>
      <c r="Z3323">
        <v>0.50101166963577271</v>
      </c>
      <c r="AA3323">
        <v>0.27909588813781738</v>
      </c>
      <c r="AB3323">
        <v>7.6198451220989227E-2</v>
      </c>
      <c r="AC3323">
        <v>0.60461592674255371</v>
      </c>
      <c r="AD3323">
        <v>-0.55117857456207275</v>
      </c>
      <c r="AE3323">
        <f>VLOOKUP(C3323,[1]pop_15p_a!$A$8:$AL$68,35,FALSE)</f>
        <v>5772472.30925579</v>
      </c>
      <c r="AF3323" s="10">
        <v>45.5</v>
      </c>
      <c r="AL3323">
        <f t="shared" si="341"/>
        <v>435</v>
      </c>
      <c r="AM3323">
        <f t="shared" si="341"/>
        <v>437</v>
      </c>
      <c r="AN3323">
        <f t="shared" si="341"/>
        <v>438</v>
      </c>
      <c r="AO3323">
        <f t="shared" si="341"/>
        <v>440</v>
      </c>
      <c r="AP3323">
        <f t="shared" si="341"/>
        <v>442</v>
      </c>
      <c r="AQ3323">
        <f t="shared" si="341"/>
        <v>443</v>
      </c>
    </row>
    <row r="3324" spans="1:43">
      <c r="A3324" s="3" t="s">
        <v>31</v>
      </c>
      <c r="B3324" s="3" t="s">
        <v>64</v>
      </c>
      <c r="C3324">
        <v>2008</v>
      </c>
      <c r="D3324">
        <v>412306.38160000002</v>
      </c>
      <c r="E3324">
        <v>216964.67019999999</v>
      </c>
      <c r="F3324">
        <v>46279.519899999999</v>
      </c>
      <c r="G3324">
        <v>97699.674199999994</v>
      </c>
      <c r="H3324">
        <v>261459.13269999999</v>
      </c>
      <c r="I3324">
        <v>212738.9883</v>
      </c>
      <c r="J3324">
        <v>7.6461129188537598</v>
      </c>
      <c r="K3324">
        <v>4.3685688972473145</v>
      </c>
      <c r="L3324">
        <v>1659.458984375</v>
      </c>
      <c r="M3324">
        <v>415978.03125</v>
      </c>
      <c r="N3324">
        <v>252632.484375</v>
      </c>
      <c r="O3324">
        <v>376603</v>
      </c>
      <c r="P3324">
        <v>420987.40625</v>
      </c>
      <c r="Q3324">
        <v>1748647.375</v>
      </c>
      <c r="R3324">
        <v>3.475513681769371E-2</v>
      </c>
      <c r="S3324">
        <v>0.94068503379821777</v>
      </c>
      <c r="T3324">
        <v>466668.21875</v>
      </c>
      <c r="U3324">
        <v>253302.609375</v>
      </c>
      <c r="V3324">
        <v>389144.90625</v>
      </c>
      <c r="W3324">
        <v>1959857.625</v>
      </c>
      <c r="X3324">
        <v>0.95376712083816528</v>
      </c>
      <c r="Y3324">
        <v>1.0047246217727661</v>
      </c>
      <c r="Z3324">
        <v>0.50032234191894531</v>
      </c>
      <c r="AA3324">
        <v>0.28509193658828735</v>
      </c>
      <c r="AB3324">
        <v>8.065032958984375E-2</v>
      </c>
      <c r="AC3324">
        <v>0.61580586433410645</v>
      </c>
      <c r="AD3324">
        <v>-0.55645573139190674</v>
      </c>
      <c r="AE3324">
        <f>VLOOKUP(C3324,[1]pop_15p_a!$A$8:$AL$68,35,FALSE)</f>
        <v>5858716.6140495203</v>
      </c>
      <c r="AF3324" s="10">
        <v>45.9</v>
      </c>
      <c r="AL3324">
        <f t="shared" ref="AL3324:AQ3333" si="342">AL3256+9</f>
        <v>435</v>
      </c>
      <c r="AM3324">
        <f t="shared" si="342"/>
        <v>437</v>
      </c>
      <c r="AN3324">
        <f t="shared" si="342"/>
        <v>438</v>
      </c>
      <c r="AO3324">
        <f t="shared" si="342"/>
        <v>440</v>
      </c>
      <c r="AP3324">
        <f t="shared" si="342"/>
        <v>442</v>
      </c>
      <c r="AQ3324">
        <f t="shared" si="342"/>
        <v>443</v>
      </c>
    </row>
    <row r="3325" spans="1:43">
      <c r="A3325" s="3" t="s">
        <v>31</v>
      </c>
      <c r="B3325" s="3" t="s">
        <v>64</v>
      </c>
      <c r="C3325">
        <v>2009</v>
      </c>
      <c r="D3325">
        <v>403144.49219999998</v>
      </c>
      <c r="E3325">
        <v>219803.64439999999</v>
      </c>
      <c r="F3325">
        <v>47674.019</v>
      </c>
      <c r="G3325">
        <v>90792.095700000005</v>
      </c>
      <c r="H3325">
        <v>235392.61850000001</v>
      </c>
      <c r="I3325">
        <v>204737.57029999999</v>
      </c>
      <c r="J3325">
        <v>7.7371611595153809</v>
      </c>
      <c r="K3325">
        <v>4.3861608505249023</v>
      </c>
      <c r="L3325">
        <v>1650.77880859375</v>
      </c>
      <c r="M3325">
        <v>412923.375</v>
      </c>
      <c r="N3325">
        <v>256837.09375</v>
      </c>
      <c r="O3325">
        <v>382690.9375</v>
      </c>
      <c r="P3325">
        <v>413857.46875</v>
      </c>
      <c r="Q3325">
        <v>1919289.875</v>
      </c>
      <c r="R3325">
        <v>4.1484657675027847E-2</v>
      </c>
      <c r="S3325">
        <v>0.88049209117889404</v>
      </c>
      <c r="T3325">
        <v>456298.34375</v>
      </c>
      <c r="U3325">
        <v>257370.640625</v>
      </c>
      <c r="V3325">
        <v>398115.875</v>
      </c>
      <c r="W3325">
        <v>1975830.375</v>
      </c>
      <c r="X3325">
        <v>0.9655454158782959</v>
      </c>
      <c r="Y3325">
        <v>0.97696661949157715</v>
      </c>
      <c r="Z3325">
        <v>0.50984245538711548</v>
      </c>
      <c r="AA3325">
        <v>0.29190248250961304</v>
      </c>
      <c r="AB3325">
        <v>8.5859581828117371E-2</v>
      </c>
      <c r="AC3325">
        <v>0.55991572141647339</v>
      </c>
      <c r="AD3325">
        <v>-0.49125528335571289</v>
      </c>
      <c r="AE3325">
        <f>VLOOKUP(C3325,[1]pop_15p_a!$A$8:$AL$68,35,FALSE)</f>
        <v>5944025.77235837</v>
      </c>
      <c r="AF3325" s="10">
        <v>44.1</v>
      </c>
      <c r="AL3325">
        <f t="shared" si="342"/>
        <v>435</v>
      </c>
      <c r="AM3325">
        <f t="shared" si="342"/>
        <v>437</v>
      </c>
      <c r="AN3325">
        <f t="shared" si="342"/>
        <v>438</v>
      </c>
      <c r="AO3325">
        <f t="shared" si="342"/>
        <v>440</v>
      </c>
      <c r="AP3325">
        <f t="shared" si="342"/>
        <v>442</v>
      </c>
      <c r="AQ3325">
        <f t="shared" si="342"/>
        <v>443</v>
      </c>
    </row>
    <row r="3326" spans="1:43">
      <c r="A3326" s="3" t="s">
        <v>31</v>
      </c>
      <c r="B3326" s="3" t="s">
        <v>64</v>
      </c>
      <c r="C3326">
        <v>2010</v>
      </c>
      <c r="D3326">
        <v>415249.7083</v>
      </c>
      <c r="E3326">
        <v>223634.40710000001</v>
      </c>
      <c r="F3326">
        <v>48177.678699999997</v>
      </c>
      <c r="G3326">
        <v>94791.685500000007</v>
      </c>
      <c r="H3326">
        <v>265617.25429999997</v>
      </c>
      <c r="I3326">
        <v>221272.0673</v>
      </c>
      <c r="J3326">
        <v>7.8319711685180664</v>
      </c>
      <c r="K3326">
        <v>4.4025740623474121</v>
      </c>
      <c r="L3326">
        <v>1624.346435546875</v>
      </c>
      <c r="M3326">
        <v>423145.46875</v>
      </c>
      <c r="N3326">
        <v>258575.890625</v>
      </c>
      <c r="O3326">
        <v>378198.34375</v>
      </c>
      <c r="P3326">
        <v>423415.5625</v>
      </c>
      <c r="Q3326">
        <v>1752078.25</v>
      </c>
      <c r="R3326">
        <v>3.7312369793653488E-2</v>
      </c>
      <c r="S3326">
        <v>0.91385382413864136</v>
      </c>
      <c r="T3326">
        <v>469999.59375</v>
      </c>
      <c r="U3326">
        <v>261541.78125</v>
      </c>
      <c r="V3326">
        <v>396716.625</v>
      </c>
      <c r="W3326">
        <v>1996189.25</v>
      </c>
      <c r="X3326">
        <v>0.98192048072814941</v>
      </c>
      <c r="Y3326">
        <v>1.0063334703445435</v>
      </c>
      <c r="Z3326">
        <v>0.50326842069625854</v>
      </c>
      <c r="AA3326">
        <v>0.27104741334915161</v>
      </c>
      <c r="AB3326">
        <v>8.2627676427364349E-2</v>
      </c>
      <c r="AC3326">
        <v>0.61577904224395752</v>
      </c>
      <c r="AD3326">
        <v>-0.54640597105026245</v>
      </c>
      <c r="AE3326">
        <f>VLOOKUP(C3326,[1]pop_15p_a!$A$8:$AL$68,35,FALSE)</f>
        <v>6018485.8561325101</v>
      </c>
      <c r="AF3326" s="10">
        <v>42.6</v>
      </c>
      <c r="AL3326">
        <f t="shared" si="342"/>
        <v>435</v>
      </c>
      <c r="AM3326">
        <f t="shared" si="342"/>
        <v>437</v>
      </c>
      <c r="AN3326">
        <f t="shared" si="342"/>
        <v>438</v>
      </c>
      <c r="AO3326">
        <f t="shared" si="342"/>
        <v>440</v>
      </c>
      <c r="AP3326">
        <f t="shared" si="342"/>
        <v>442</v>
      </c>
      <c r="AQ3326">
        <f t="shared" si="342"/>
        <v>443</v>
      </c>
    </row>
    <row r="3327" spans="1:43">
      <c r="A3327" s="3" t="s">
        <v>31</v>
      </c>
      <c r="B3327" s="3" t="s">
        <v>64</v>
      </c>
      <c r="C3327">
        <v>2011</v>
      </c>
      <c r="D3327">
        <v>422279.0906</v>
      </c>
      <c r="E3327">
        <v>225299.8989</v>
      </c>
      <c r="F3327">
        <v>48996.9761</v>
      </c>
      <c r="G3327">
        <v>99001.082599999994</v>
      </c>
      <c r="H3327">
        <v>278657.2083</v>
      </c>
      <c r="I3327">
        <v>241582.0961</v>
      </c>
      <c r="J3327">
        <v>7.9304208755493164</v>
      </c>
      <c r="K3327">
        <v>4.5227508544921875</v>
      </c>
      <c r="L3327">
        <v>1619.31689453125</v>
      </c>
      <c r="M3327">
        <v>450059.9375</v>
      </c>
      <c r="N3327">
        <v>263934.625</v>
      </c>
      <c r="O3327">
        <v>412098.15625</v>
      </c>
      <c r="P3327">
        <v>450059.9375</v>
      </c>
      <c r="Q3327">
        <v>2020489.125</v>
      </c>
      <c r="R3327">
        <v>4.3118864297866821E-2</v>
      </c>
      <c r="S3327">
        <v>0.91166490316390991</v>
      </c>
      <c r="T3327">
        <v>477955.8125</v>
      </c>
      <c r="U3327">
        <v>263934.625</v>
      </c>
      <c r="V3327">
        <v>412098.15625</v>
      </c>
      <c r="W3327">
        <v>2020489.125</v>
      </c>
      <c r="X3327">
        <v>1</v>
      </c>
      <c r="Y3327">
        <v>1</v>
      </c>
      <c r="Z3327">
        <v>0.472258061170578</v>
      </c>
      <c r="AA3327">
        <v>0.30999422073364258</v>
      </c>
      <c r="AB3327">
        <v>7.9957544803619385E-2</v>
      </c>
      <c r="AC3327">
        <v>0.65145838260650635</v>
      </c>
      <c r="AD3327">
        <v>-0.55999511480331421</v>
      </c>
      <c r="AE3327">
        <f>VLOOKUP(C3327,[1]pop_15p_a!$A$8:$AL$68,35,FALSE)</f>
        <v>6088556.37867775</v>
      </c>
      <c r="AF3327" s="10">
        <v>42.9</v>
      </c>
      <c r="AL3327">
        <f t="shared" si="342"/>
        <v>435</v>
      </c>
      <c r="AM3327">
        <f t="shared" si="342"/>
        <v>437</v>
      </c>
      <c r="AN3327">
        <f t="shared" si="342"/>
        <v>438</v>
      </c>
      <c r="AO3327">
        <f t="shared" si="342"/>
        <v>440</v>
      </c>
      <c r="AP3327">
        <f t="shared" si="342"/>
        <v>442</v>
      </c>
      <c r="AQ3327">
        <f t="shared" si="342"/>
        <v>443</v>
      </c>
    </row>
    <row r="3328" spans="1:43">
      <c r="A3328" s="3" t="s">
        <v>31</v>
      </c>
      <c r="B3328" s="3" t="s">
        <v>64</v>
      </c>
      <c r="C3328">
        <v>2012</v>
      </c>
      <c r="D3328">
        <v>426527.32</v>
      </c>
      <c r="E3328">
        <v>230567.8137</v>
      </c>
      <c r="F3328">
        <v>49748.616800000003</v>
      </c>
      <c r="G3328">
        <v>102262.8167</v>
      </c>
      <c r="H3328">
        <v>281705.16249999998</v>
      </c>
      <c r="I3328">
        <v>235394.3431</v>
      </c>
      <c r="J3328">
        <v>8.0316696166992187</v>
      </c>
      <c r="K3328">
        <v>4.6113648414611816</v>
      </c>
      <c r="L3328">
        <v>1603.2313232421875</v>
      </c>
      <c r="M3328">
        <v>466474.4375</v>
      </c>
      <c r="N3328">
        <v>273678.4375</v>
      </c>
      <c r="O3328">
        <v>415548.21875</v>
      </c>
      <c r="P3328">
        <v>463703.125</v>
      </c>
      <c r="Q3328">
        <v>2083973.125</v>
      </c>
      <c r="R3328">
        <v>4.1954085230827332E-2</v>
      </c>
      <c r="S3328">
        <v>0.93171834945678711</v>
      </c>
      <c r="T3328">
        <v>482764.15625</v>
      </c>
      <c r="U3328">
        <v>269720.53125</v>
      </c>
      <c r="V3328">
        <v>406695.625</v>
      </c>
      <c r="W3328">
        <v>2047408.75</v>
      </c>
      <c r="X3328">
        <v>1.0224267244338989</v>
      </c>
      <c r="Y3328">
        <v>0.99471968412399292</v>
      </c>
      <c r="Z3328">
        <v>0.47968512773513794</v>
      </c>
      <c r="AA3328">
        <v>0.28933551907539368</v>
      </c>
      <c r="AB3328">
        <v>7.8466765582561493E-2</v>
      </c>
      <c r="AC3328">
        <v>0.61251592636108398</v>
      </c>
      <c r="AD3328">
        <v>-0.52169603109359741</v>
      </c>
      <c r="AE3328">
        <f>VLOOKUP(C3328,[1]pop_15p_a!$A$8:$AL$68,35,FALSE)</f>
        <v>6158788.8211314697</v>
      </c>
      <c r="AF3328" s="10">
        <v>43.7</v>
      </c>
      <c r="AL3328">
        <f t="shared" si="342"/>
        <v>435</v>
      </c>
      <c r="AM3328">
        <f t="shared" si="342"/>
        <v>437</v>
      </c>
      <c r="AN3328">
        <f t="shared" si="342"/>
        <v>438</v>
      </c>
      <c r="AO3328">
        <f t="shared" si="342"/>
        <v>440</v>
      </c>
      <c r="AP3328">
        <f t="shared" si="342"/>
        <v>442</v>
      </c>
      <c r="AQ3328">
        <f t="shared" si="342"/>
        <v>443</v>
      </c>
    </row>
    <row r="3329" spans="1:43">
      <c r="A3329" s="3" t="s">
        <v>31</v>
      </c>
      <c r="B3329" s="3" t="s">
        <v>64</v>
      </c>
      <c r="C3329">
        <v>2013</v>
      </c>
      <c r="D3329">
        <v>434426.77549999999</v>
      </c>
      <c r="E3329">
        <v>236612.59700000001</v>
      </c>
      <c r="F3329">
        <v>50907.944600000003</v>
      </c>
      <c r="G3329">
        <v>102827.9406</v>
      </c>
      <c r="H3329">
        <v>324518.9816</v>
      </c>
      <c r="I3329">
        <v>267096.0895</v>
      </c>
      <c r="J3329">
        <v>8.1326742172241211</v>
      </c>
      <c r="K3329">
        <v>4.6742668151855469</v>
      </c>
      <c r="L3329">
        <v>1582.892333984375</v>
      </c>
      <c r="M3329">
        <v>476070.75</v>
      </c>
      <c r="N3329">
        <v>285302.96875</v>
      </c>
      <c r="O3329">
        <v>413225.34375</v>
      </c>
      <c r="P3329">
        <v>469859.03125</v>
      </c>
      <c r="Q3329">
        <v>1920688.25</v>
      </c>
      <c r="R3329">
        <v>3.6338731646537781E-2</v>
      </c>
      <c r="S3329">
        <v>0.99137389659881592</v>
      </c>
      <c r="T3329">
        <v>491705.125</v>
      </c>
      <c r="U3329">
        <v>276647.375</v>
      </c>
      <c r="V3329">
        <v>403250.3125</v>
      </c>
      <c r="W3329">
        <v>2073284.625</v>
      </c>
      <c r="X3329">
        <v>1.0409480333328247</v>
      </c>
      <c r="Y3329">
        <v>1.0048820972442627</v>
      </c>
      <c r="Z3329">
        <v>0.49978178739547729</v>
      </c>
      <c r="AA3329">
        <v>0.25791704654693604</v>
      </c>
      <c r="AB3329">
        <v>7.5445935130119324E-2</v>
      </c>
      <c r="AC3329">
        <v>0.60517197847366333</v>
      </c>
      <c r="AD3329">
        <v>-0.51785832643508911</v>
      </c>
      <c r="AE3329">
        <f>VLOOKUP(C3329,[1]pop_15p_a!$A$8:$AL$68,35,FALSE)</f>
        <v>6232400.74728515</v>
      </c>
      <c r="AF3329" s="10">
        <v>42.9</v>
      </c>
      <c r="AL3329">
        <f t="shared" si="342"/>
        <v>435</v>
      </c>
      <c r="AM3329">
        <f t="shared" si="342"/>
        <v>437</v>
      </c>
      <c r="AN3329">
        <f t="shared" si="342"/>
        <v>438</v>
      </c>
      <c r="AO3329">
        <f t="shared" si="342"/>
        <v>440</v>
      </c>
      <c r="AP3329">
        <f t="shared" si="342"/>
        <v>442</v>
      </c>
      <c r="AQ3329">
        <f t="shared" si="342"/>
        <v>443</v>
      </c>
    </row>
    <row r="3330" spans="1:43">
      <c r="A3330" s="3" t="s">
        <v>31</v>
      </c>
      <c r="B3330" s="3" t="s">
        <v>64</v>
      </c>
      <c r="C3330">
        <v>2014</v>
      </c>
      <c r="D3330">
        <v>445066.83470000001</v>
      </c>
      <c r="E3330">
        <v>239623.53839999999</v>
      </c>
      <c r="F3330">
        <v>52002.587899999999</v>
      </c>
      <c r="G3330">
        <v>105933.5042</v>
      </c>
      <c r="H3330">
        <v>304540.83029999997</v>
      </c>
      <c r="I3330">
        <v>246433.58199999999</v>
      </c>
      <c r="J3330">
        <v>8.2296285629272461</v>
      </c>
      <c r="K3330">
        <v>4.7602558135986328</v>
      </c>
      <c r="L3330">
        <v>1575.321533203125</v>
      </c>
      <c r="M3330">
        <v>490353.4375</v>
      </c>
      <c r="N3330">
        <v>290528.59375</v>
      </c>
      <c r="O3330">
        <v>426772.78125</v>
      </c>
      <c r="P3330">
        <v>483251.90625</v>
      </c>
      <c r="Q3330">
        <v>2128659.25</v>
      </c>
      <c r="R3330">
        <v>3.888263925909996E-2</v>
      </c>
      <c r="S3330">
        <v>0.96334141492843628</v>
      </c>
      <c r="T3330">
        <v>503748.0625</v>
      </c>
      <c r="U3330">
        <v>280607.9375</v>
      </c>
      <c r="V3330">
        <v>413531</v>
      </c>
      <c r="W3330">
        <v>2102078.25</v>
      </c>
      <c r="X3330">
        <v>1.0614928007125854</v>
      </c>
      <c r="Y3330">
        <v>1.0122150182723999</v>
      </c>
      <c r="Z3330">
        <v>0.49876874685287476</v>
      </c>
      <c r="AA3330">
        <v>0.2681306004524231</v>
      </c>
      <c r="AB3330">
        <v>7.2995878756046295E-2</v>
      </c>
      <c r="AC3330">
        <v>0.79821842908859253</v>
      </c>
      <c r="AD3330">
        <v>-0.70409440994262695</v>
      </c>
      <c r="AE3330">
        <f>VLOOKUP(C3330,[1]pop_15p_a!$A$8:$AL$68,35,FALSE)</f>
        <v>6306382.3946420299</v>
      </c>
      <c r="AF3330" s="10">
        <v>43</v>
      </c>
      <c r="AL3330">
        <f t="shared" si="342"/>
        <v>435</v>
      </c>
      <c r="AM3330">
        <f t="shared" si="342"/>
        <v>437</v>
      </c>
      <c r="AN3330">
        <f t="shared" si="342"/>
        <v>438</v>
      </c>
      <c r="AO3330">
        <f t="shared" si="342"/>
        <v>440</v>
      </c>
      <c r="AP3330">
        <f t="shared" si="342"/>
        <v>442</v>
      </c>
      <c r="AQ3330">
        <f t="shared" si="342"/>
        <v>443</v>
      </c>
    </row>
    <row r="3331" spans="1:43">
      <c r="A3331" s="3" t="s">
        <v>31</v>
      </c>
      <c r="B3331" s="3" t="s">
        <v>64</v>
      </c>
      <c r="C3331">
        <v>2015</v>
      </c>
      <c r="D3331">
        <v>451001.21830000001</v>
      </c>
      <c r="E3331">
        <v>243807.9682</v>
      </c>
      <c r="F3331">
        <v>52595.191599999998</v>
      </c>
      <c r="G3331">
        <v>108341.8714</v>
      </c>
      <c r="H3331">
        <v>312589.70649999997</v>
      </c>
      <c r="I3331">
        <v>257431.31709999999</v>
      </c>
      <c r="J3331">
        <v>8.3197689056396484</v>
      </c>
      <c r="K3331">
        <v>4.8298459053039551</v>
      </c>
      <c r="L3331">
        <v>1589.47509765625</v>
      </c>
      <c r="M3331">
        <v>514056.125</v>
      </c>
      <c r="N3331">
        <v>303600.125</v>
      </c>
      <c r="O3331">
        <v>443728.34375</v>
      </c>
      <c r="P3331">
        <v>502535.53125</v>
      </c>
      <c r="Q3331">
        <v>2292520.75</v>
      </c>
      <c r="R3331">
        <v>4.1292302310466766E-2</v>
      </c>
      <c r="S3331">
        <v>0.95445913076400757</v>
      </c>
      <c r="T3331">
        <v>510464.875</v>
      </c>
      <c r="U3331">
        <v>285194.46875</v>
      </c>
      <c r="V3331">
        <v>422779.125</v>
      </c>
      <c r="W3331">
        <v>2132248.5</v>
      </c>
      <c r="X3331">
        <v>1.0838660001754761</v>
      </c>
      <c r="Y3331">
        <v>1.0015208721160889</v>
      </c>
      <c r="Z3331">
        <v>0.49831175804138184</v>
      </c>
      <c r="AA3331">
        <v>0.26368033885955811</v>
      </c>
      <c r="AB3331">
        <v>7.2974897921085358E-2</v>
      </c>
      <c r="AC3331">
        <v>0.78510159254074097</v>
      </c>
      <c r="AD3331">
        <v>-0.68000674247741699</v>
      </c>
      <c r="AE3331">
        <f>VLOOKUP(C3331,[1]pop_15p_a!$A$8:$AL$68,35,FALSE)</f>
        <v>6371186.0322396001</v>
      </c>
      <c r="AF3331" s="10">
        <v>43</v>
      </c>
      <c r="AL3331">
        <f t="shared" si="342"/>
        <v>435</v>
      </c>
      <c r="AM3331">
        <f t="shared" si="342"/>
        <v>437</v>
      </c>
      <c r="AN3331">
        <f t="shared" si="342"/>
        <v>438</v>
      </c>
      <c r="AO3331">
        <f t="shared" si="342"/>
        <v>440</v>
      </c>
      <c r="AP3331">
        <f t="shared" si="342"/>
        <v>442</v>
      </c>
      <c r="AQ3331">
        <f t="shared" si="342"/>
        <v>443</v>
      </c>
    </row>
    <row r="3332" spans="1:43">
      <c r="A3332" s="3" t="s">
        <v>31</v>
      </c>
      <c r="B3332" s="3" t="s">
        <v>64</v>
      </c>
      <c r="C3332">
        <v>2016</v>
      </c>
      <c r="D3332">
        <v>458770.79960000003</v>
      </c>
      <c r="E3332">
        <v>247275.00450000001</v>
      </c>
      <c r="F3332">
        <v>53260.998599999999</v>
      </c>
      <c r="G3332">
        <v>111089.22990000001</v>
      </c>
      <c r="H3332">
        <v>332240.83299999998</v>
      </c>
      <c r="I3332">
        <v>272192.12790000002</v>
      </c>
      <c r="J3332">
        <v>8.4017391204833984</v>
      </c>
      <c r="K3332">
        <v>4.8932056427001953</v>
      </c>
      <c r="L3332">
        <v>1589.67578125</v>
      </c>
      <c r="M3332">
        <v>518143.09375</v>
      </c>
      <c r="N3332">
        <v>304543.09375</v>
      </c>
      <c r="O3332">
        <v>445208.9375</v>
      </c>
      <c r="P3332">
        <v>503161.75</v>
      </c>
      <c r="Q3332">
        <v>2394404</v>
      </c>
      <c r="R3332">
        <v>4.2468860745429993E-2</v>
      </c>
      <c r="S3332">
        <v>0.94549846649169922</v>
      </c>
      <c r="T3332">
        <v>518638.5625</v>
      </c>
      <c r="U3332">
        <v>289406.125</v>
      </c>
      <c r="V3332">
        <v>424892.84375</v>
      </c>
      <c r="W3332">
        <v>2164925.25</v>
      </c>
      <c r="X3332">
        <v>1.1091465950012207</v>
      </c>
      <c r="Y3332">
        <v>0.99944275617599487</v>
      </c>
      <c r="Z3332">
        <v>0.49170795083045959</v>
      </c>
      <c r="AA3332">
        <v>0.26017343997955322</v>
      </c>
      <c r="AB3332">
        <v>7.157047837972641E-2</v>
      </c>
      <c r="AC3332">
        <v>0.81903398036956787</v>
      </c>
      <c r="AD3332">
        <v>-0.70464146137237549</v>
      </c>
      <c r="AE3332">
        <f>VLOOKUP(C3332,[1]pop_15p_a!$A$8:$AL$68,35,FALSE)</f>
        <v>6425372.8855451299</v>
      </c>
      <c r="AF3332" s="10">
        <v>41.8</v>
      </c>
      <c r="AL3332">
        <f t="shared" si="342"/>
        <v>435</v>
      </c>
      <c r="AM3332">
        <f t="shared" si="342"/>
        <v>437</v>
      </c>
      <c r="AN3332">
        <f t="shared" si="342"/>
        <v>438</v>
      </c>
      <c r="AO3332">
        <f t="shared" si="342"/>
        <v>440</v>
      </c>
      <c r="AP3332">
        <f t="shared" si="342"/>
        <v>442</v>
      </c>
      <c r="AQ3332">
        <f t="shared" si="342"/>
        <v>443</v>
      </c>
    </row>
    <row r="3333" spans="1:43">
      <c r="A3333" s="3" t="s">
        <v>31</v>
      </c>
      <c r="B3333" s="3" t="s">
        <v>64</v>
      </c>
      <c r="C3333">
        <v>2017</v>
      </c>
      <c r="D3333">
        <v>467025.96260000003</v>
      </c>
      <c r="E3333">
        <v>250311.74660000001</v>
      </c>
      <c r="F3333">
        <v>53873.532299999999</v>
      </c>
      <c r="G3333">
        <v>114896.8728</v>
      </c>
      <c r="H3333">
        <v>331595.7121</v>
      </c>
      <c r="I3333">
        <v>270666.72320000001</v>
      </c>
      <c r="J3333">
        <v>8.4760046005249023</v>
      </c>
      <c r="K3333">
        <v>4.9440979957580566</v>
      </c>
      <c r="L3333">
        <v>1589.67578125</v>
      </c>
      <c r="M3333">
        <v>533365.9375</v>
      </c>
      <c r="N3333">
        <v>311997.3125</v>
      </c>
      <c r="O3333">
        <v>462822</v>
      </c>
      <c r="P3333">
        <v>518338.71875</v>
      </c>
      <c r="Q3333">
        <v>2498143</v>
      </c>
      <c r="R3333">
        <v>4.3364431709051132E-2</v>
      </c>
      <c r="S3333">
        <v>0.94568079710006714</v>
      </c>
      <c r="T3333">
        <v>527023.375</v>
      </c>
      <c r="U3333">
        <v>292554.1875</v>
      </c>
      <c r="V3333">
        <v>431782.65625</v>
      </c>
      <c r="W3333">
        <v>2200513.75</v>
      </c>
      <c r="X3333">
        <v>1.1374706029891968</v>
      </c>
      <c r="Y3333">
        <v>0.99859362840652466</v>
      </c>
      <c r="Z3333">
        <v>0.48616230487823486</v>
      </c>
      <c r="AA3333">
        <v>0.27001437544822693</v>
      </c>
      <c r="AB3333">
        <v>7.2391927242279053E-2</v>
      </c>
      <c r="AC3333">
        <v>0.80230617523193359</v>
      </c>
      <c r="AD3333">
        <v>-0.69047248363494873</v>
      </c>
      <c r="AE3333">
        <f>VLOOKUP(C3333,[1]pop_15p_a!$A$8:$AL$68,35,FALSE)</f>
        <v>6468345.5708202198</v>
      </c>
      <c r="AF3333" s="10">
        <v>42.6</v>
      </c>
      <c r="AL3333">
        <f t="shared" si="342"/>
        <v>435</v>
      </c>
      <c r="AM3333">
        <f t="shared" si="342"/>
        <v>437</v>
      </c>
      <c r="AN3333">
        <f t="shared" si="342"/>
        <v>438</v>
      </c>
      <c r="AO3333">
        <f t="shared" si="342"/>
        <v>440</v>
      </c>
      <c r="AP3333">
        <f t="shared" si="342"/>
        <v>442</v>
      </c>
      <c r="AQ3333">
        <f t="shared" si="342"/>
        <v>443</v>
      </c>
    </row>
    <row r="3334" spans="1:43">
      <c r="A3334" s="3" t="s">
        <v>112</v>
      </c>
      <c r="B3334" s="3" t="s">
        <v>111</v>
      </c>
      <c r="C3334">
        <v>1950</v>
      </c>
      <c r="J3334">
        <v>20.600595474243164</v>
      </c>
      <c r="K3334">
        <v>9.9289035797119141</v>
      </c>
      <c r="M3334">
        <v>63511.0390625</v>
      </c>
      <c r="N3334">
        <v>50426.921875</v>
      </c>
      <c r="O3334">
        <v>59805.00390625</v>
      </c>
      <c r="P3334">
        <v>63295.50390625</v>
      </c>
      <c r="Q3334">
        <v>138635.703125</v>
      </c>
      <c r="T3334">
        <v>74776.5859375</v>
      </c>
      <c r="U3334">
        <v>67831.109375</v>
      </c>
      <c r="V3334">
        <v>69226</v>
      </c>
      <c r="W3334">
        <v>154190.5</v>
      </c>
      <c r="Z3334">
        <v>0.70934063196182251</v>
      </c>
      <c r="AA3334">
        <v>0.14590787887573242</v>
      </c>
      <c r="AB3334">
        <v>7.522130012512207E-2</v>
      </c>
      <c r="AC3334">
        <v>4.5731265097856522E-2</v>
      </c>
      <c r="AD3334">
        <v>-4.9817733466625214E-2</v>
      </c>
      <c r="AL3334">
        <f t="shared" ref="AL3334:AQ3343" si="343">AL3266+9</f>
        <v>444</v>
      </c>
      <c r="AM3334">
        <f t="shared" si="343"/>
        <v>446</v>
      </c>
      <c r="AN3334">
        <f t="shared" si="343"/>
        <v>447</v>
      </c>
      <c r="AO3334">
        <f t="shared" si="343"/>
        <v>449</v>
      </c>
      <c r="AP3334">
        <f t="shared" si="343"/>
        <v>451</v>
      </c>
      <c r="AQ3334">
        <f t="shared" si="343"/>
        <v>452</v>
      </c>
    </row>
    <row r="3335" spans="1:43">
      <c r="A3335" s="3" t="s">
        <v>112</v>
      </c>
      <c r="B3335" s="3" t="s">
        <v>111</v>
      </c>
      <c r="C3335">
        <v>1951</v>
      </c>
      <c r="J3335">
        <v>21.13477897644043</v>
      </c>
      <c r="K3335">
        <v>9.9796648025512695</v>
      </c>
      <c r="M3335">
        <v>77555.1953125</v>
      </c>
      <c r="N3335">
        <v>63019.83984375</v>
      </c>
      <c r="O3335">
        <v>73214.2265625</v>
      </c>
      <c r="P3335">
        <v>77446.9296875</v>
      </c>
      <c r="Q3335">
        <v>146728.1875</v>
      </c>
      <c r="T3335">
        <v>92408.0078125</v>
      </c>
      <c r="U3335">
        <v>84753.46875</v>
      </c>
      <c r="V3335">
        <v>84788.078125</v>
      </c>
      <c r="W3335">
        <v>158738.078125</v>
      </c>
      <c r="Z3335">
        <v>0.72848618030548096</v>
      </c>
      <c r="AA3335">
        <v>0.12842103838920593</v>
      </c>
      <c r="AB3335">
        <v>6.5389148890972137E-2</v>
      </c>
      <c r="AC3335">
        <v>3.8595288991928101E-2</v>
      </c>
      <c r="AD3335">
        <v>-4.9089636653661728E-2</v>
      </c>
      <c r="AL3335">
        <f t="shared" si="343"/>
        <v>444</v>
      </c>
      <c r="AM3335">
        <f t="shared" si="343"/>
        <v>446</v>
      </c>
      <c r="AN3335">
        <f t="shared" si="343"/>
        <v>447</v>
      </c>
      <c r="AO3335">
        <f t="shared" si="343"/>
        <v>449</v>
      </c>
      <c r="AP3335">
        <f t="shared" si="343"/>
        <v>451</v>
      </c>
      <c r="AQ3335">
        <f t="shared" si="343"/>
        <v>452</v>
      </c>
    </row>
    <row r="3336" spans="1:43">
      <c r="A3336" s="3" t="s">
        <v>112</v>
      </c>
      <c r="B3336" s="3" t="s">
        <v>111</v>
      </c>
      <c r="C3336">
        <v>1952</v>
      </c>
      <c r="J3336">
        <v>21.687150955200195</v>
      </c>
      <c r="K3336">
        <v>10.030686378479004</v>
      </c>
      <c r="M3336">
        <v>85188.6328125</v>
      </c>
      <c r="N3336">
        <v>66262.3125</v>
      </c>
      <c r="O3336">
        <v>81202.3046875</v>
      </c>
      <c r="P3336">
        <v>84843.8203125</v>
      </c>
      <c r="Q3336">
        <v>156205.53125</v>
      </c>
      <c r="T3336">
        <v>100135.28125</v>
      </c>
      <c r="U3336">
        <v>90565.3984375</v>
      </c>
      <c r="V3336">
        <v>93458.203125</v>
      </c>
      <c r="W3336">
        <v>166937.296875</v>
      </c>
      <c r="Z3336">
        <v>0.68447130918502808</v>
      </c>
      <c r="AA3336">
        <v>0.16858161985874176</v>
      </c>
      <c r="AB3336">
        <v>6.3226990401744843E-2</v>
      </c>
      <c r="AC3336">
        <v>4.5128237456083298E-2</v>
      </c>
      <c r="AD3336">
        <v>-5.7566747069358826E-2</v>
      </c>
      <c r="AL3336">
        <f t="shared" si="343"/>
        <v>444</v>
      </c>
      <c r="AM3336">
        <f t="shared" si="343"/>
        <v>446</v>
      </c>
      <c r="AN3336">
        <f t="shared" si="343"/>
        <v>447</v>
      </c>
      <c r="AO3336">
        <f t="shared" si="343"/>
        <v>449</v>
      </c>
      <c r="AP3336">
        <f t="shared" si="343"/>
        <v>451</v>
      </c>
      <c r="AQ3336">
        <f t="shared" si="343"/>
        <v>452</v>
      </c>
    </row>
    <row r="3337" spans="1:43">
      <c r="A3337" s="3" t="s">
        <v>112</v>
      </c>
      <c r="B3337" s="3" t="s">
        <v>111</v>
      </c>
      <c r="C3337">
        <v>1953</v>
      </c>
      <c r="J3337">
        <v>22.267316818237305</v>
      </c>
      <c r="K3337">
        <v>10.081968307495117</v>
      </c>
      <c r="M3337">
        <v>96184.3828125</v>
      </c>
      <c r="N3337">
        <v>74587.65625</v>
      </c>
      <c r="O3337">
        <v>91331.4375</v>
      </c>
      <c r="P3337">
        <v>95791.1328125</v>
      </c>
      <c r="Q3337">
        <v>164577.5</v>
      </c>
      <c r="T3337">
        <v>113091.921875</v>
      </c>
      <c r="U3337">
        <v>101820.796875</v>
      </c>
      <c r="V3337">
        <v>105144.90625</v>
      </c>
      <c r="W3337">
        <v>176365.09375</v>
      </c>
      <c r="Z3337">
        <v>0.68475240468978882</v>
      </c>
      <c r="AA3337">
        <v>0.16858239471912384</v>
      </c>
      <c r="AB3337">
        <v>6.6222719848155975E-2</v>
      </c>
      <c r="AC3337">
        <v>4.1951887309551239E-2</v>
      </c>
      <c r="AD3337">
        <v>-4.8316057771444321E-2</v>
      </c>
      <c r="AL3337">
        <f t="shared" si="343"/>
        <v>444</v>
      </c>
      <c r="AM3337">
        <f t="shared" si="343"/>
        <v>446</v>
      </c>
      <c r="AN3337">
        <f t="shared" si="343"/>
        <v>447</v>
      </c>
      <c r="AO3337">
        <f t="shared" si="343"/>
        <v>449</v>
      </c>
      <c r="AP3337">
        <f t="shared" si="343"/>
        <v>451</v>
      </c>
      <c r="AQ3337">
        <f t="shared" si="343"/>
        <v>452</v>
      </c>
    </row>
    <row r="3338" spans="1:43">
      <c r="A3338" s="3" t="s">
        <v>112</v>
      </c>
      <c r="B3338" s="3" t="s">
        <v>111</v>
      </c>
      <c r="C3338">
        <v>1954</v>
      </c>
      <c r="J3338">
        <v>22.884994506835938</v>
      </c>
      <c r="K3338">
        <v>10.133510589599609</v>
      </c>
      <c r="M3338">
        <v>88368.9453125</v>
      </c>
      <c r="N3338">
        <v>66996.421875</v>
      </c>
      <c r="O3338">
        <v>84951.1015625</v>
      </c>
      <c r="P3338">
        <v>87822.484375</v>
      </c>
      <c r="Q3338">
        <v>172763.578125</v>
      </c>
      <c r="R3338">
        <v>2.3545160889625549E-2</v>
      </c>
      <c r="S3338">
        <v>0.70466679334640503</v>
      </c>
      <c r="T3338">
        <v>102298.203125</v>
      </c>
      <c r="U3338">
        <v>91740.953125</v>
      </c>
      <c r="V3338">
        <v>97422.3828125</v>
      </c>
      <c r="W3338">
        <v>186468.640625</v>
      </c>
      <c r="X3338">
        <v>3.1461931765079498E-2</v>
      </c>
      <c r="Y3338">
        <v>0.90818464756011963</v>
      </c>
      <c r="Z3338">
        <v>0.65705335140228271</v>
      </c>
      <c r="AA3338">
        <v>0.19794172048568726</v>
      </c>
      <c r="AB3338">
        <v>8.1549972295761108E-2</v>
      </c>
      <c r="AC3338">
        <v>3.2254286110401154E-2</v>
      </c>
      <c r="AD3338">
        <v>-4.2201526463031769E-2</v>
      </c>
      <c r="AL3338">
        <f t="shared" si="343"/>
        <v>444</v>
      </c>
      <c r="AM3338">
        <f t="shared" si="343"/>
        <v>446</v>
      </c>
      <c r="AN3338">
        <f t="shared" si="343"/>
        <v>447</v>
      </c>
      <c r="AO3338">
        <f t="shared" si="343"/>
        <v>449</v>
      </c>
      <c r="AP3338">
        <f t="shared" si="343"/>
        <v>451</v>
      </c>
      <c r="AQ3338">
        <f t="shared" si="343"/>
        <v>452</v>
      </c>
    </row>
    <row r="3339" spans="1:43">
      <c r="A3339" s="3" t="s">
        <v>112</v>
      </c>
      <c r="B3339" s="3" t="s">
        <v>111</v>
      </c>
      <c r="C3339">
        <v>1955</v>
      </c>
      <c r="J3339">
        <v>23.548955917358398</v>
      </c>
      <c r="K3339">
        <v>10.185317993164062</v>
      </c>
      <c r="M3339">
        <v>96952.078125</v>
      </c>
      <c r="N3339">
        <v>73591.765625</v>
      </c>
      <c r="O3339">
        <v>93073.0390625</v>
      </c>
      <c r="P3339">
        <v>95879.1875</v>
      </c>
      <c r="Q3339">
        <v>184683.84375</v>
      </c>
      <c r="R3339">
        <v>2.4453394114971161E-2</v>
      </c>
      <c r="S3339">
        <v>0.71814054250717163</v>
      </c>
      <c r="T3339">
        <v>112740.546875</v>
      </c>
      <c r="U3339">
        <v>101231.796875</v>
      </c>
      <c r="V3339">
        <v>107388.6796875</v>
      </c>
      <c r="W3339">
        <v>197399.28125</v>
      </c>
      <c r="X3339">
        <v>3.3483754843473434E-2</v>
      </c>
      <c r="Y3339">
        <v>0.95830577611923218</v>
      </c>
      <c r="Z3339">
        <v>0.65919452905654907</v>
      </c>
      <c r="AA3339">
        <v>0.19754563271999359</v>
      </c>
      <c r="AB3339">
        <v>8.7046921253204346E-2</v>
      </c>
      <c r="AC3339">
        <v>2.3917973041534424E-2</v>
      </c>
      <c r="AD3339">
        <v>-3.3518098294734955E-2</v>
      </c>
      <c r="AL3339">
        <f t="shared" si="343"/>
        <v>444</v>
      </c>
      <c r="AM3339">
        <f t="shared" si="343"/>
        <v>446</v>
      </c>
      <c r="AN3339">
        <f t="shared" si="343"/>
        <v>447</v>
      </c>
      <c r="AO3339">
        <f t="shared" si="343"/>
        <v>449</v>
      </c>
      <c r="AP3339">
        <f t="shared" si="343"/>
        <v>451</v>
      </c>
      <c r="AQ3339">
        <f t="shared" si="343"/>
        <v>452</v>
      </c>
    </row>
    <row r="3340" spans="1:43">
      <c r="A3340" s="3" t="s">
        <v>112</v>
      </c>
      <c r="B3340" s="3" t="s">
        <v>111</v>
      </c>
      <c r="C3340">
        <v>1956</v>
      </c>
      <c r="J3340">
        <v>24.263702392578125</v>
      </c>
      <c r="K3340">
        <v>9.7160215377807617</v>
      </c>
      <c r="M3340">
        <v>99139.8515625</v>
      </c>
      <c r="N3340">
        <v>73017.7265625</v>
      </c>
      <c r="O3340">
        <v>93851.65625</v>
      </c>
      <c r="P3340">
        <v>97683.0859375</v>
      </c>
      <c r="Q3340">
        <v>201388.3125</v>
      </c>
      <c r="R3340">
        <v>2.5289494544267654E-2</v>
      </c>
      <c r="S3340">
        <v>0.71046340465545654</v>
      </c>
      <c r="T3340">
        <v>113990.2578125</v>
      </c>
      <c r="U3340">
        <v>101156.921875</v>
      </c>
      <c r="V3340">
        <v>108243.171875</v>
      </c>
      <c r="W3340">
        <v>208441.671875</v>
      </c>
      <c r="X3340">
        <v>3.5500220954418182E-2</v>
      </c>
      <c r="Y3340">
        <v>0.95396596193313599</v>
      </c>
      <c r="Z3340">
        <v>0.65680068731307983</v>
      </c>
      <c r="AA3340">
        <v>0.21022486686706543</v>
      </c>
      <c r="AB3340">
        <v>7.9984918236732483E-2</v>
      </c>
      <c r="AC3340">
        <v>2.0977098494768143E-2</v>
      </c>
      <c r="AD3340">
        <v>-2.7087956666946411E-2</v>
      </c>
      <c r="AL3340">
        <f t="shared" si="343"/>
        <v>444</v>
      </c>
      <c r="AM3340">
        <f t="shared" si="343"/>
        <v>446</v>
      </c>
      <c r="AN3340">
        <f t="shared" si="343"/>
        <v>447</v>
      </c>
      <c r="AO3340">
        <f t="shared" si="343"/>
        <v>449</v>
      </c>
      <c r="AP3340">
        <f t="shared" si="343"/>
        <v>451</v>
      </c>
      <c r="AQ3340">
        <f t="shared" si="343"/>
        <v>452</v>
      </c>
    </row>
    <row r="3341" spans="1:43">
      <c r="A3341" s="3" t="s">
        <v>112</v>
      </c>
      <c r="B3341" s="3" t="s">
        <v>111</v>
      </c>
      <c r="C3341">
        <v>1957</v>
      </c>
      <c r="J3341">
        <v>25.037668228149414</v>
      </c>
      <c r="K3341">
        <v>9.8388700485229492</v>
      </c>
      <c r="M3341">
        <v>122753.3984375</v>
      </c>
      <c r="N3341">
        <v>88760.2421875</v>
      </c>
      <c r="O3341">
        <v>114550.0234375</v>
      </c>
      <c r="P3341">
        <v>120905.78125</v>
      </c>
      <c r="Q3341">
        <v>216118.515625</v>
      </c>
      <c r="R3341">
        <v>2.6533504948019981E-2</v>
      </c>
      <c r="S3341">
        <v>0.82594764232635498</v>
      </c>
      <c r="T3341">
        <v>138802.703125</v>
      </c>
      <c r="U3341">
        <v>122931.1328125</v>
      </c>
      <c r="V3341">
        <v>131718.953125</v>
      </c>
      <c r="W3341">
        <v>223395.96875</v>
      </c>
      <c r="X3341">
        <v>3.8171835243701935E-2</v>
      </c>
      <c r="Y3341">
        <v>1.1100469827651978</v>
      </c>
      <c r="Z3341">
        <v>0.67016613483428955</v>
      </c>
      <c r="AA3341">
        <v>0.21336187422275543</v>
      </c>
      <c r="AB3341">
        <v>6.4157702028751373E-2</v>
      </c>
      <c r="AC3341">
        <v>1.7066648229956627E-2</v>
      </c>
      <c r="AD3341">
        <v>-2.7437394484877586E-2</v>
      </c>
      <c r="AL3341">
        <f t="shared" si="343"/>
        <v>444</v>
      </c>
      <c r="AM3341">
        <f t="shared" si="343"/>
        <v>446</v>
      </c>
      <c r="AN3341">
        <f t="shared" si="343"/>
        <v>447</v>
      </c>
      <c r="AO3341">
        <f t="shared" si="343"/>
        <v>449</v>
      </c>
      <c r="AP3341">
        <f t="shared" si="343"/>
        <v>451</v>
      </c>
      <c r="AQ3341">
        <f t="shared" si="343"/>
        <v>452</v>
      </c>
    </row>
    <row r="3342" spans="1:43">
      <c r="A3342" s="3" t="s">
        <v>112</v>
      </c>
      <c r="B3342" s="3" t="s">
        <v>111</v>
      </c>
      <c r="C3342">
        <v>1958</v>
      </c>
      <c r="J3342">
        <v>25.851831436157227</v>
      </c>
      <c r="K3342">
        <v>9.9634017944335937</v>
      </c>
      <c r="M3342">
        <v>135257.015625</v>
      </c>
      <c r="N3342">
        <v>93024.0390625</v>
      </c>
      <c r="O3342">
        <v>126794.1796875</v>
      </c>
      <c r="P3342">
        <v>133394.15625</v>
      </c>
      <c r="Q3342">
        <v>232175.765625</v>
      </c>
      <c r="R3342">
        <v>2.8773898258805275E-2</v>
      </c>
      <c r="S3342">
        <v>0.86637264490127563</v>
      </c>
      <c r="T3342">
        <v>149709.078125</v>
      </c>
      <c r="U3342">
        <v>128669.4609375</v>
      </c>
      <c r="V3342">
        <v>142344.75</v>
      </c>
      <c r="W3342">
        <v>245142.5625</v>
      </c>
      <c r="X3342">
        <v>4.2062580585479736E-2</v>
      </c>
      <c r="Y3342">
        <v>1.1290273666381836</v>
      </c>
      <c r="Z3342">
        <v>0.63228273391723633</v>
      </c>
      <c r="AA3342">
        <v>0.25177460908889771</v>
      </c>
      <c r="AB3342">
        <v>6.1261646449565887E-2</v>
      </c>
      <c r="AC3342">
        <v>2.3306600749492645E-2</v>
      </c>
      <c r="AD3342">
        <v>-2.7641575783491135E-2</v>
      </c>
      <c r="AL3342">
        <f t="shared" si="343"/>
        <v>444</v>
      </c>
      <c r="AM3342">
        <f t="shared" si="343"/>
        <v>446</v>
      </c>
      <c r="AN3342">
        <f t="shared" si="343"/>
        <v>447</v>
      </c>
      <c r="AO3342">
        <f t="shared" si="343"/>
        <v>449</v>
      </c>
      <c r="AP3342">
        <f t="shared" si="343"/>
        <v>451</v>
      </c>
      <c r="AQ3342">
        <f t="shared" si="343"/>
        <v>452</v>
      </c>
    </row>
    <row r="3343" spans="1:43">
      <c r="A3343" s="3" t="s">
        <v>112</v>
      </c>
      <c r="B3343" s="3" t="s">
        <v>111</v>
      </c>
      <c r="C3343">
        <v>1959</v>
      </c>
      <c r="J3343">
        <v>26.680976867675781</v>
      </c>
      <c r="K3343">
        <v>10.084568977355957</v>
      </c>
      <c r="M3343">
        <v>128794.1875</v>
      </c>
      <c r="N3343">
        <v>92145.03125</v>
      </c>
      <c r="O3343">
        <v>122180.65625</v>
      </c>
      <c r="P3343">
        <v>126476.046875</v>
      </c>
      <c r="Q3343">
        <v>247022.390625</v>
      </c>
      <c r="R3343">
        <v>3.0282413586974144E-2</v>
      </c>
      <c r="S3343">
        <v>0.77798831462860107</v>
      </c>
      <c r="T3343">
        <v>146867.125</v>
      </c>
      <c r="U3343">
        <v>128230.25</v>
      </c>
      <c r="V3343">
        <v>139521.75</v>
      </c>
      <c r="W3343">
        <v>261388.4375</v>
      </c>
      <c r="X3343">
        <v>4.4962190091609955E-2</v>
      </c>
      <c r="Y3343">
        <v>1.0508097410202026</v>
      </c>
      <c r="Z3343">
        <v>0.63582593202590942</v>
      </c>
      <c r="AA3343">
        <v>0.2301972508430481</v>
      </c>
      <c r="AB3343">
        <v>7.0386379957199097E-2</v>
      </c>
      <c r="AC3343">
        <v>2.6953035965561867E-2</v>
      </c>
      <c r="AD3343">
        <v>-3.1237369403243065E-2</v>
      </c>
      <c r="AL3343">
        <f t="shared" si="343"/>
        <v>444</v>
      </c>
      <c r="AM3343">
        <f t="shared" si="343"/>
        <v>446</v>
      </c>
      <c r="AN3343">
        <f t="shared" si="343"/>
        <v>447</v>
      </c>
      <c r="AO3343">
        <f t="shared" si="343"/>
        <v>449</v>
      </c>
      <c r="AP3343">
        <f t="shared" si="343"/>
        <v>451</v>
      </c>
      <c r="AQ3343">
        <f t="shared" si="343"/>
        <v>452</v>
      </c>
    </row>
    <row r="3344" spans="1:43">
      <c r="A3344" s="3" t="s">
        <v>112</v>
      </c>
      <c r="B3344" s="3" t="s">
        <v>111</v>
      </c>
      <c r="C3344">
        <v>1960</v>
      </c>
      <c r="J3344">
        <v>27.521039962768555</v>
      </c>
      <c r="K3344">
        <v>10.31007194519043</v>
      </c>
      <c r="M3344">
        <v>129015.9296875</v>
      </c>
      <c r="N3344">
        <v>92306.9921875</v>
      </c>
      <c r="O3344">
        <v>121511.109375</v>
      </c>
      <c r="P3344">
        <v>127262.296875</v>
      </c>
      <c r="Q3344">
        <v>256299.75</v>
      </c>
      <c r="R3344">
        <v>3.126433864235878E-2</v>
      </c>
      <c r="S3344">
        <v>0.73765659332275391</v>
      </c>
      <c r="T3344">
        <v>145001.09375</v>
      </c>
      <c r="U3344">
        <v>126832.7421875</v>
      </c>
      <c r="V3344">
        <v>138059.328125</v>
      </c>
      <c r="W3344">
        <v>276339.71875</v>
      </c>
      <c r="X3344">
        <v>4.7446370124816895E-2</v>
      </c>
      <c r="Y3344">
        <v>0.99690645933151245</v>
      </c>
      <c r="Z3344">
        <v>0.650215744972229</v>
      </c>
      <c r="AA3344">
        <v>0.22783234715461731</v>
      </c>
      <c r="AB3344">
        <v>6.9905944168567657E-2</v>
      </c>
      <c r="AC3344">
        <v>2.4741688743233681E-2</v>
      </c>
      <c r="AD3344">
        <v>-3.5374883562326431E-2</v>
      </c>
      <c r="AE3344">
        <f>VLOOKUP(C3344,[1]pop_15p_a!$A$8:$AL$68,36,FALSE)</f>
        <v>15782485.712697599</v>
      </c>
      <c r="AL3344">
        <f t="shared" ref="AL3344:AQ3353" si="344">AL3276+9</f>
        <v>444</v>
      </c>
      <c r="AM3344">
        <f t="shared" si="344"/>
        <v>446</v>
      </c>
      <c r="AN3344">
        <f t="shared" si="344"/>
        <v>447</v>
      </c>
      <c r="AO3344">
        <f t="shared" si="344"/>
        <v>449</v>
      </c>
      <c r="AP3344">
        <f t="shared" si="344"/>
        <v>451</v>
      </c>
      <c r="AQ3344">
        <f t="shared" si="344"/>
        <v>452</v>
      </c>
    </row>
    <row r="3345" spans="1:43">
      <c r="A3345" s="3" t="s">
        <v>112</v>
      </c>
      <c r="B3345" s="3" t="s">
        <v>111</v>
      </c>
      <c r="C3345">
        <v>1961</v>
      </c>
      <c r="J3345">
        <v>28.3138427734375</v>
      </c>
      <c r="K3345">
        <v>10.428714752197266</v>
      </c>
      <c r="M3345">
        <v>131424.5</v>
      </c>
      <c r="N3345">
        <v>94715.875</v>
      </c>
      <c r="O3345">
        <v>123817.921875</v>
      </c>
      <c r="P3345">
        <v>129479.578125</v>
      </c>
      <c r="Q3345">
        <v>268192.09375</v>
      </c>
      <c r="R3345">
        <v>2.9701346531510353E-2</v>
      </c>
      <c r="S3345">
        <v>0.74554622173309326</v>
      </c>
      <c r="T3345">
        <v>147493.203125</v>
      </c>
      <c r="U3345">
        <v>128996.0234375</v>
      </c>
      <c r="V3345">
        <v>140801.3125</v>
      </c>
      <c r="W3345">
        <v>291529.03125</v>
      </c>
      <c r="X3345">
        <v>4.9978997558355331E-2</v>
      </c>
      <c r="Y3345">
        <v>0.97734659910202026</v>
      </c>
      <c r="Z3345">
        <v>0.64912891387939453</v>
      </c>
      <c r="AA3345">
        <v>0.22281993925571442</v>
      </c>
      <c r="AB3345">
        <v>7.6063618063926697E-2</v>
      </c>
      <c r="AC3345">
        <v>2.3865245282649994E-2</v>
      </c>
      <c r="AD3345">
        <v>-3.5499084740877151E-2</v>
      </c>
      <c r="AE3345">
        <f>VLOOKUP(C3345,[1]pop_15p_a!$A$8:$AL$68,36,FALSE)</f>
        <v>16123816.6914551</v>
      </c>
      <c r="AL3345">
        <f t="shared" si="344"/>
        <v>444</v>
      </c>
      <c r="AM3345">
        <f t="shared" si="344"/>
        <v>446</v>
      </c>
      <c r="AN3345">
        <f t="shared" si="344"/>
        <v>447</v>
      </c>
      <c r="AO3345">
        <f t="shared" si="344"/>
        <v>449</v>
      </c>
      <c r="AP3345">
        <f t="shared" si="344"/>
        <v>451</v>
      </c>
      <c r="AQ3345">
        <f t="shared" si="344"/>
        <v>452</v>
      </c>
    </row>
    <row r="3346" spans="1:43">
      <c r="A3346" s="3" t="s">
        <v>112</v>
      </c>
      <c r="B3346" s="3" t="s">
        <v>111</v>
      </c>
      <c r="C3346">
        <v>1962</v>
      </c>
      <c r="J3346">
        <v>29.053844451904297</v>
      </c>
      <c r="K3346">
        <v>10.410202980041504</v>
      </c>
      <c r="M3346">
        <v>139449.34375</v>
      </c>
      <c r="N3346">
        <v>102091.4375</v>
      </c>
      <c r="O3346">
        <v>132490.84375</v>
      </c>
      <c r="P3346">
        <v>137070.40625</v>
      </c>
      <c r="Q3346">
        <v>282445.5</v>
      </c>
      <c r="R3346">
        <v>3.0340254306793213E-2</v>
      </c>
      <c r="S3346">
        <v>0.75020670890808105</v>
      </c>
      <c r="T3346">
        <v>156452.1875</v>
      </c>
      <c r="U3346">
        <v>138487.6875</v>
      </c>
      <c r="V3346">
        <v>151022.796875</v>
      </c>
      <c r="W3346">
        <v>308217.40625</v>
      </c>
      <c r="X3346">
        <v>5.2866902202367783E-2</v>
      </c>
      <c r="Y3346">
        <v>0.99495500326156616</v>
      </c>
      <c r="Z3346">
        <v>0.65907275676727295</v>
      </c>
      <c r="AA3346">
        <v>0.21858005225658417</v>
      </c>
      <c r="AB3346">
        <v>7.4992530047893524E-2</v>
      </c>
      <c r="AC3346">
        <v>2.2836118936538696E-2</v>
      </c>
      <c r="AD3346">
        <v>-3.6118198186159134E-2</v>
      </c>
      <c r="AE3346">
        <f>VLOOKUP(C3346,[1]pop_15p_a!$A$8:$AL$68,36,FALSE)</f>
        <v>16443468.944419401</v>
      </c>
      <c r="AL3346">
        <f t="shared" si="344"/>
        <v>444</v>
      </c>
      <c r="AM3346">
        <f t="shared" si="344"/>
        <v>446</v>
      </c>
      <c r="AN3346">
        <f t="shared" si="344"/>
        <v>447</v>
      </c>
      <c r="AO3346">
        <f t="shared" si="344"/>
        <v>449</v>
      </c>
      <c r="AP3346">
        <f t="shared" si="344"/>
        <v>451</v>
      </c>
      <c r="AQ3346">
        <f t="shared" si="344"/>
        <v>452</v>
      </c>
    </row>
    <row r="3347" spans="1:43">
      <c r="A3347" s="3" t="s">
        <v>112</v>
      </c>
      <c r="B3347" s="3" t="s">
        <v>111</v>
      </c>
      <c r="C3347">
        <v>1963</v>
      </c>
      <c r="J3347">
        <v>29.756595611572266</v>
      </c>
      <c r="K3347">
        <v>10.566708564758301</v>
      </c>
      <c r="M3347">
        <v>152677.765625</v>
      </c>
      <c r="N3347">
        <v>111363.421875</v>
      </c>
      <c r="O3347">
        <v>145507.75</v>
      </c>
      <c r="P3347">
        <v>149694.703125</v>
      </c>
      <c r="Q3347">
        <v>298207.4375</v>
      </c>
      <c r="R3347">
        <v>3.0939137563109398E-2</v>
      </c>
      <c r="S3347">
        <v>0.77469146251678467</v>
      </c>
      <c r="T3347">
        <v>171201.71875</v>
      </c>
      <c r="U3347">
        <v>151997.515625</v>
      </c>
      <c r="V3347">
        <v>166102.5625</v>
      </c>
      <c r="W3347">
        <v>327985.71875</v>
      </c>
      <c r="X3347">
        <v>5.6288342922925949E-2</v>
      </c>
      <c r="Y3347">
        <v>1.0406115055084229</v>
      </c>
      <c r="Z3347">
        <v>0.65692204236984253</v>
      </c>
      <c r="AA3347">
        <v>0.22421771287918091</v>
      </c>
      <c r="AB3347">
        <v>7.4375279247760773E-2</v>
      </c>
      <c r="AC3347">
        <v>1.9512344151735306E-2</v>
      </c>
      <c r="AD3347">
        <v>-3.4517329186201096E-2</v>
      </c>
      <c r="AE3347">
        <f>VLOOKUP(C3347,[1]pop_15p_a!$A$8:$AL$68,36,FALSE)</f>
        <v>16781935.968097899</v>
      </c>
      <c r="AL3347">
        <f t="shared" si="344"/>
        <v>444</v>
      </c>
      <c r="AM3347">
        <f t="shared" si="344"/>
        <v>446</v>
      </c>
      <c r="AN3347">
        <f t="shared" si="344"/>
        <v>447</v>
      </c>
      <c r="AO3347">
        <f t="shared" si="344"/>
        <v>449</v>
      </c>
      <c r="AP3347">
        <f t="shared" si="344"/>
        <v>451</v>
      </c>
      <c r="AQ3347">
        <f t="shared" si="344"/>
        <v>452</v>
      </c>
    </row>
    <row r="3348" spans="1:43">
      <c r="A3348" s="3" t="s">
        <v>112</v>
      </c>
      <c r="B3348" s="3" t="s">
        <v>111</v>
      </c>
      <c r="C3348">
        <v>1964</v>
      </c>
      <c r="J3348">
        <v>30.457021713256836</v>
      </c>
      <c r="K3348">
        <v>10.702180862426758</v>
      </c>
      <c r="M3348">
        <v>159327.171875</v>
      </c>
      <c r="N3348">
        <v>112589.7265625</v>
      </c>
      <c r="O3348">
        <v>147578.1875</v>
      </c>
      <c r="P3348">
        <v>155797.765625</v>
      </c>
      <c r="Q3348">
        <v>314988.6875</v>
      </c>
      <c r="R3348">
        <v>3.1890317797660828E-2</v>
      </c>
      <c r="S3348">
        <v>0.72345113754272461</v>
      </c>
      <c r="T3348">
        <v>178290.09375</v>
      </c>
      <c r="U3348">
        <v>154656.125</v>
      </c>
      <c r="V3348">
        <v>169038.515625</v>
      </c>
      <c r="W3348">
        <v>347675.28125</v>
      </c>
      <c r="X3348">
        <v>5.9597793966531754E-2</v>
      </c>
      <c r="Y3348">
        <v>1.0363707542419434</v>
      </c>
      <c r="Z3348">
        <v>0.63941138982772827</v>
      </c>
      <c r="AA3348">
        <v>0.22290360927581787</v>
      </c>
      <c r="AB3348">
        <v>7.7872604131698608E-2</v>
      </c>
      <c r="AC3348">
        <v>2.0367300137877464E-2</v>
      </c>
      <c r="AD3348">
        <v>-2.4879151955246925E-2</v>
      </c>
      <c r="AE3348">
        <f>VLOOKUP(C3348,[1]pop_15p_a!$A$8:$AL$68,36,FALSE)</f>
        <v>17171863.500617199</v>
      </c>
      <c r="AL3348">
        <f t="shared" si="344"/>
        <v>444</v>
      </c>
      <c r="AM3348">
        <f t="shared" si="344"/>
        <v>446</v>
      </c>
      <c r="AN3348">
        <f t="shared" si="344"/>
        <v>447</v>
      </c>
      <c r="AO3348">
        <f t="shared" si="344"/>
        <v>449</v>
      </c>
      <c r="AP3348">
        <f t="shared" si="344"/>
        <v>451</v>
      </c>
      <c r="AQ3348">
        <f t="shared" si="344"/>
        <v>452</v>
      </c>
    </row>
    <row r="3349" spans="1:43">
      <c r="A3349" s="3" t="s">
        <v>112</v>
      </c>
      <c r="B3349" s="3" t="s">
        <v>111</v>
      </c>
      <c r="C3349">
        <v>1965</v>
      </c>
      <c r="J3349">
        <v>31.162534713745117</v>
      </c>
      <c r="K3349">
        <v>10.801468849182129</v>
      </c>
      <c r="M3349">
        <v>163235.828125</v>
      </c>
      <c r="N3349">
        <v>115750.453125</v>
      </c>
      <c r="O3349">
        <v>150523.4375</v>
      </c>
      <c r="P3349">
        <v>159489.4375</v>
      </c>
      <c r="Q3349">
        <v>332456.375</v>
      </c>
      <c r="R3349">
        <v>3.2187573611736298E-2</v>
      </c>
      <c r="S3349">
        <v>0.69904470443725586</v>
      </c>
      <c r="T3349">
        <v>182957.46875</v>
      </c>
      <c r="U3349">
        <v>159049.796875</v>
      </c>
      <c r="V3349">
        <v>173013.921875</v>
      </c>
      <c r="W3349">
        <v>366996.0625</v>
      </c>
      <c r="X3349">
        <v>6.2805183231830597E-2</v>
      </c>
      <c r="Y3349">
        <v>1.0183700323104858</v>
      </c>
      <c r="Z3349">
        <v>0.6402970552444458</v>
      </c>
      <c r="AA3349">
        <v>0.21666835248470306</v>
      </c>
      <c r="AB3349">
        <v>8.0936804413795471E-2</v>
      </c>
      <c r="AC3349">
        <v>2.0617382600903511E-2</v>
      </c>
      <c r="AD3349">
        <v>-2.4402746930718422E-2</v>
      </c>
      <c r="AE3349">
        <f>VLOOKUP(C3349,[1]pop_15p_a!$A$8:$AL$68,36,FALSE)</f>
        <v>17626946.6668755</v>
      </c>
      <c r="AL3349">
        <f t="shared" si="344"/>
        <v>444</v>
      </c>
      <c r="AM3349">
        <f t="shared" si="344"/>
        <v>446</v>
      </c>
      <c r="AN3349">
        <f t="shared" si="344"/>
        <v>447</v>
      </c>
      <c r="AO3349">
        <f t="shared" si="344"/>
        <v>449</v>
      </c>
      <c r="AP3349">
        <f t="shared" si="344"/>
        <v>451</v>
      </c>
      <c r="AQ3349">
        <f t="shared" si="344"/>
        <v>452</v>
      </c>
    </row>
    <row r="3350" spans="1:43">
      <c r="A3350" s="3" t="s">
        <v>112</v>
      </c>
      <c r="B3350" s="3" t="s">
        <v>111</v>
      </c>
      <c r="C3350">
        <v>1966</v>
      </c>
      <c r="J3350">
        <v>31.871639251708984</v>
      </c>
      <c r="K3350">
        <v>10.929366111755371</v>
      </c>
      <c r="M3350">
        <v>185985.8125</v>
      </c>
      <c r="N3350">
        <v>126243.5234375</v>
      </c>
      <c r="O3350">
        <v>172582.484375</v>
      </c>
      <c r="P3350">
        <v>181662.875</v>
      </c>
      <c r="Q3350">
        <v>360427.78125</v>
      </c>
      <c r="R3350">
        <v>3.3076446503400803E-2</v>
      </c>
      <c r="S3350">
        <v>0.75481408834457397</v>
      </c>
      <c r="T3350">
        <v>205136.578125</v>
      </c>
      <c r="U3350">
        <v>173183.59375</v>
      </c>
      <c r="V3350">
        <v>195140.390625</v>
      </c>
      <c r="W3350">
        <v>398991.46875</v>
      </c>
      <c r="X3350">
        <v>6.8491727113723755E-2</v>
      </c>
      <c r="Y3350">
        <v>1.0755592584609985</v>
      </c>
      <c r="Z3350">
        <v>0.60452252626419067</v>
      </c>
      <c r="AA3350">
        <v>0.25022232532501221</v>
      </c>
      <c r="AB3350">
        <v>7.7170446515083313E-2</v>
      </c>
      <c r="AC3350">
        <v>2.3600040003657341E-2</v>
      </c>
      <c r="AD3350">
        <v>-4.0461082011461258E-2</v>
      </c>
      <c r="AE3350">
        <f>VLOOKUP(C3350,[1]pop_15p_a!$A$8:$AL$68,36,FALSE)</f>
        <v>18063018.725985099</v>
      </c>
      <c r="AL3350">
        <f t="shared" si="344"/>
        <v>444</v>
      </c>
      <c r="AM3350">
        <f t="shared" si="344"/>
        <v>446</v>
      </c>
      <c r="AN3350">
        <f t="shared" si="344"/>
        <v>447</v>
      </c>
      <c r="AO3350">
        <f t="shared" si="344"/>
        <v>449</v>
      </c>
      <c r="AP3350">
        <f t="shared" si="344"/>
        <v>451</v>
      </c>
      <c r="AQ3350">
        <f t="shared" si="344"/>
        <v>452</v>
      </c>
    </row>
    <row r="3351" spans="1:43">
      <c r="A3351" s="3" t="s">
        <v>112</v>
      </c>
      <c r="B3351" s="3" t="s">
        <v>111</v>
      </c>
      <c r="C3351">
        <v>1967</v>
      </c>
      <c r="J3351">
        <v>32.587100982666016</v>
      </c>
      <c r="K3351">
        <v>10.94956111907959</v>
      </c>
      <c r="M3351">
        <v>193670.265625</v>
      </c>
      <c r="N3351">
        <v>131613.171875</v>
      </c>
      <c r="O3351">
        <v>178014.125</v>
      </c>
      <c r="P3351">
        <v>189413.015625</v>
      </c>
      <c r="Q3351">
        <v>387973.96875</v>
      </c>
      <c r="R3351">
        <v>3.384815901517868E-2</v>
      </c>
      <c r="S3351">
        <v>0.75457280874252319</v>
      </c>
      <c r="T3351">
        <v>213260.8125</v>
      </c>
      <c r="U3351">
        <v>179791.59375</v>
      </c>
      <c r="V3351">
        <v>201570.671875</v>
      </c>
      <c r="W3351">
        <v>429472.34375</v>
      </c>
      <c r="X3351">
        <v>7.3836036026477814E-2</v>
      </c>
      <c r="Y3351">
        <v>1.0717390775680542</v>
      </c>
      <c r="Z3351">
        <v>0.6065208911895752</v>
      </c>
      <c r="AA3351">
        <v>0.2433631420135498</v>
      </c>
      <c r="AB3351">
        <v>8.3762191236019135E-2</v>
      </c>
      <c r="AC3351">
        <v>1.8714018166065216E-2</v>
      </c>
      <c r="AD3351">
        <v>-2.3030119016766548E-2</v>
      </c>
      <c r="AE3351">
        <f>VLOOKUP(C3351,[1]pop_15p_a!$A$8:$AL$68,36,FALSE)</f>
        <v>18571746.8531968</v>
      </c>
      <c r="AL3351">
        <f t="shared" si="344"/>
        <v>444</v>
      </c>
      <c r="AM3351">
        <f t="shared" si="344"/>
        <v>446</v>
      </c>
      <c r="AN3351">
        <f t="shared" si="344"/>
        <v>447</v>
      </c>
      <c r="AO3351">
        <f t="shared" si="344"/>
        <v>449</v>
      </c>
      <c r="AP3351">
        <f t="shared" si="344"/>
        <v>451</v>
      </c>
      <c r="AQ3351">
        <f t="shared" si="344"/>
        <v>452</v>
      </c>
    </row>
    <row r="3352" spans="1:43">
      <c r="A3352" s="3" t="s">
        <v>112</v>
      </c>
      <c r="B3352" s="3" t="s">
        <v>111</v>
      </c>
      <c r="C3352">
        <v>1968</v>
      </c>
      <c r="J3352">
        <v>33.32196044921875</v>
      </c>
      <c r="K3352">
        <v>10.99836540222168</v>
      </c>
      <c r="M3352">
        <v>207039.703125</v>
      </c>
      <c r="N3352">
        <v>141597.9375</v>
      </c>
      <c r="O3352">
        <v>192577.484375</v>
      </c>
      <c r="P3352">
        <v>202674.34375</v>
      </c>
      <c r="Q3352">
        <v>418844</v>
      </c>
      <c r="R3352">
        <v>3.5072173923254013E-2</v>
      </c>
      <c r="S3352">
        <v>0.76474428176879883</v>
      </c>
      <c r="T3352">
        <v>227478.203125</v>
      </c>
      <c r="U3352">
        <v>192761.25</v>
      </c>
      <c r="V3352">
        <v>217327.234375</v>
      </c>
      <c r="W3352">
        <v>463422.25</v>
      </c>
      <c r="X3352">
        <v>7.9855479300022125E-2</v>
      </c>
      <c r="Y3352">
        <v>1.0881752967834473</v>
      </c>
      <c r="Z3352">
        <v>0.60747647285461426</v>
      </c>
      <c r="AA3352">
        <v>0.24917799234390259</v>
      </c>
      <c r="AB3352">
        <v>8.4626339375972748E-2</v>
      </c>
      <c r="AC3352">
        <v>1.6298370435833931E-2</v>
      </c>
      <c r="AD3352">
        <v>-2.2973645478487015E-2</v>
      </c>
      <c r="AE3352">
        <f>VLOOKUP(C3352,[1]pop_15p_a!$A$8:$AL$68,36,FALSE)</f>
        <v>19134027.709045898</v>
      </c>
      <c r="AL3352">
        <f t="shared" si="344"/>
        <v>444</v>
      </c>
      <c r="AM3352">
        <f t="shared" si="344"/>
        <v>446</v>
      </c>
      <c r="AN3352">
        <f t="shared" si="344"/>
        <v>447</v>
      </c>
      <c r="AO3352">
        <f t="shared" si="344"/>
        <v>449</v>
      </c>
      <c r="AP3352">
        <f t="shared" si="344"/>
        <v>451</v>
      </c>
      <c r="AQ3352">
        <f t="shared" si="344"/>
        <v>452</v>
      </c>
    </row>
    <row r="3353" spans="1:43">
      <c r="A3353" s="3" t="s">
        <v>112</v>
      </c>
      <c r="B3353" s="3" t="s">
        <v>111</v>
      </c>
      <c r="C3353">
        <v>1969</v>
      </c>
      <c r="J3353">
        <v>34.090087890625</v>
      </c>
      <c r="K3353">
        <v>11.020241737365723</v>
      </c>
      <c r="M3353">
        <v>217565.46875</v>
      </c>
      <c r="N3353">
        <v>148612.53125</v>
      </c>
      <c r="O3353">
        <v>201470.890625</v>
      </c>
      <c r="P3353">
        <v>212749.21875</v>
      </c>
      <c r="Q3353">
        <v>454387.53125</v>
      </c>
      <c r="R3353">
        <v>3.5109095275402069E-2</v>
      </c>
      <c r="S3353">
        <v>0.78169894218444824</v>
      </c>
      <c r="T3353">
        <v>239664.515625</v>
      </c>
      <c r="U3353">
        <v>203277.328125</v>
      </c>
      <c r="V3353">
        <v>228102.90625</v>
      </c>
      <c r="W3353">
        <v>497265.75</v>
      </c>
      <c r="X3353">
        <v>8.5735954344272614E-2</v>
      </c>
      <c r="Y3353">
        <v>1.0961737632751465</v>
      </c>
      <c r="Z3353">
        <v>0.60706329345703125</v>
      </c>
      <c r="AA3353">
        <v>0.24667128920555115</v>
      </c>
      <c r="AB3353">
        <v>8.6458899080753326E-2</v>
      </c>
      <c r="AC3353">
        <v>1.6430964693427086E-2</v>
      </c>
      <c r="AD3353">
        <v>-2.0690023899078369E-2</v>
      </c>
      <c r="AE3353">
        <f>VLOOKUP(C3353,[1]pop_15p_a!$A$8:$AL$68,36,FALSE)</f>
        <v>19720994.0746774</v>
      </c>
      <c r="AL3353">
        <f t="shared" si="344"/>
        <v>444</v>
      </c>
      <c r="AM3353">
        <f t="shared" si="344"/>
        <v>446</v>
      </c>
      <c r="AN3353">
        <f t="shared" si="344"/>
        <v>447</v>
      </c>
      <c r="AO3353">
        <f t="shared" si="344"/>
        <v>449</v>
      </c>
      <c r="AP3353">
        <f t="shared" si="344"/>
        <v>451</v>
      </c>
      <c r="AQ3353">
        <f t="shared" si="344"/>
        <v>452</v>
      </c>
    </row>
    <row r="3354" spans="1:43">
      <c r="A3354" s="3" t="s">
        <v>112</v>
      </c>
      <c r="B3354" s="3" t="s">
        <v>111</v>
      </c>
      <c r="C3354">
        <v>1970</v>
      </c>
      <c r="D3354">
        <v>240084.71710000001</v>
      </c>
      <c r="E3354">
        <v>177973.67480000001</v>
      </c>
      <c r="F3354">
        <v>21453.75</v>
      </c>
      <c r="G3354">
        <v>31637.616099999999</v>
      </c>
      <c r="H3354">
        <v>9217.7970000000005</v>
      </c>
      <c r="I3354">
        <v>12171.9565</v>
      </c>
      <c r="J3354">
        <v>34.876266479492188</v>
      </c>
      <c r="K3354">
        <v>11.387947082519531</v>
      </c>
      <c r="L3354">
        <v>2086</v>
      </c>
      <c r="M3354">
        <v>232690.890625</v>
      </c>
      <c r="N3354">
        <v>151372.765625</v>
      </c>
      <c r="O3354">
        <v>216234.3125</v>
      </c>
      <c r="P3354">
        <v>227753.703125</v>
      </c>
      <c r="Q3354">
        <v>496188.65625</v>
      </c>
      <c r="R3354">
        <v>3.6898620426654816E-2</v>
      </c>
      <c r="S3354">
        <v>0.80612248182296753</v>
      </c>
      <c r="T3354">
        <v>251850.84375</v>
      </c>
      <c r="U3354">
        <v>208142.953125</v>
      </c>
      <c r="V3354">
        <v>241025.890625</v>
      </c>
      <c r="W3354">
        <v>540853.9375</v>
      </c>
      <c r="X3354">
        <v>9.3542277812957764E-2</v>
      </c>
      <c r="Y3354">
        <v>1.0876877307891846</v>
      </c>
      <c r="Z3354">
        <v>0.57694315910339355</v>
      </c>
      <c r="AA3354">
        <v>0.28344875574111938</v>
      </c>
      <c r="AB3354">
        <v>8.4564700722694397E-2</v>
      </c>
      <c r="AC3354">
        <v>1.7236147075891495E-2</v>
      </c>
      <c r="AD3354">
        <v>-2.4645820260047913E-2</v>
      </c>
      <c r="AE3354">
        <f>VLOOKUP(C3354,[1]pop_15p_a!$A$8:$AL$68,36,FALSE)</f>
        <v>20316109.755267099</v>
      </c>
      <c r="AL3354">
        <f t="shared" ref="AL3354:AQ3363" si="345">AL3286+9</f>
        <v>444</v>
      </c>
      <c r="AM3354">
        <f t="shared" si="345"/>
        <v>446</v>
      </c>
      <c r="AN3354">
        <f t="shared" si="345"/>
        <v>447</v>
      </c>
      <c r="AO3354">
        <f t="shared" si="345"/>
        <v>449</v>
      </c>
      <c r="AP3354">
        <f t="shared" si="345"/>
        <v>451</v>
      </c>
      <c r="AQ3354">
        <f t="shared" si="345"/>
        <v>452</v>
      </c>
    </row>
    <row r="3355" spans="1:43">
      <c r="A3355" s="3" t="s">
        <v>112</v>
      </c>
      <c r="B3355" s="3" t="s">
        <v>111</v>
      </c>
      <c r="C3355">
        <v>1971</v>
      </c>
      <c r="D3355">
        <v>253452.38380000001</v>
      </c>
      <c r="E3355">
        <v>194005.48749999999</v>
      </c>
      <c r="F3355">
        <v>22742.661400000001</v>
      </c>
      <c r="G3355">
        <v>29072.275099999999</v>
      </c>
      <c r="H3355">
        <v>10644.212799999999</v>
      </c>
      <c r="I3355">
        <v>13352.501200000001</v>
      </c>
      <c r="J3355">
        <v>35.720569610595703</v>
      </c>
      <c r="K3355">
        <v>11.596273422241211</v>
      </c>
      <c r="L3355">
        <v>2077</v>
      </c>
      <c r="M3355">
        <v>237919.03125</v>
      </c>
      <c r="N3355">
        <v>163481.59375</v>
      </c>
      <c r="O3355">
        <v>223451.140625</v>
      </c>
      <c r="P3355">
        <v>232765.515625</v>
      </c>
      <c r="Q3355">
        <v>535780.625</v>
      </c>
      <c r="R3355">
        <v>3.8021083921194077E-2</v>
      </c>
      <c r="S3355">
        <v>0.79268503189086914</v>
      </c>
      <c r="T3355">
        <v>265873.625</v>
      </c>
      <c r="U3355">
        <v>226240.640625</v>
      </c>
      <c r="V3355">
        <v>253367.4375</v>
      </c>
      <c r="W3355">
        <v>575868.9375</v>
      </c>
      <c r="X3355">
        <v>0.10008323192596436</v>
      </c>
      <c r="Y3355">
        <v>1.0935333967208862</v>
      </c>
      <c r="Z3355">
        <v>0.6055489182472229</v>
      </c>
      <c r="AA3355">
        <v>0.25433403253555298</v>
      </c>
      <c r="AB3355">
        <v>8.7785303592681885E-2</v>
      </c>
      <c r="AC3355">
        <v>1.9870899617671967E-2</v>
      </c>
      <c r="AD3355">
        <v>-2.4987891316413879E-2</v>
      </c>
      <c r="AE3355">
        <f>VLOOKUP(C3355,[1]pop_15p_a!$A$8:$AL$68,36,FALSE)</f>
        <v>20870419.267409202</v>
      </c>
      <c r="AL3355">
        <f t="shared" si="345"/>
        <v>444</v>
      </c>
      <c r="AM3355">
        <f t="shared" si="345"/>
        <v>446</v>
      </c>
      <c r="AN3355">
        <f t="shared" si="345"/>
        <v>447</v>
      </c>
      <c r="AO3355">
        <f t="shared" si="345"/>
        <v>449</v>
      </c>
      <c r="AP3355">
        <f t="shared" si="345"/>
        <v>451</v>
      </c>
      <c r="AQ3355">
        <f t="shared" si="345"/>
        <v>452</v>
      </c>
    </row>
    <row r="3356" spans="1:43">
      <c r="A3356" s="3" t="s">
        <v>112</v>
      </c>
      <c r="B3356" s="3" t="s">
        <v>111</v>
      </c>
      <c r="C3356">
        <v>1972</v>
      </c>
      <c r="D3356">
        <v>272273.77419999999</v>
      </c>
      <c r="E3356">
        <v>206522.6336</v>
      </c>
      <c r="F3356">
        <v>24417.041700000002</v>
      </c>
      <c r="G3356">
        <v>34617.7984</v>
      </c>
      <c r="H3356">
        <v>12195.0252</v>
      </c>
      <c r="I3356">
        <v>15891.058199999999</v>
      </c>
      <c r="J3356">
        <v>36.587226867675781</v>
      </c>
      <c r="K3356">
        <v>11.907462120056152</v>
      </c>
      <c r="L3356">
        <v>2069</v>
      </c>
      <c r="M3356">
        <v>258726.359375</v>
      </c>
      <c r="N3356">
        <v>173287.71875</v>
      </c>
      <c r="O3356">
        <v>242644.34375</v>
      </c>
      <c r="P3356">
        <v>252424.15625</v>
      </c>
      <c r="Q3356">
        <v>589596.375</v>
      </c>
      <c r="R3356">
        <v>3.9297100156545639E-2</v>
      </c>
      <c r="S3356">
        <v>0.80823081731796265</v>
      </c>
      <c r="T3356">
        <v>285617.4375</v>
      </c>
      <c r="U3356">
        <v>241059.015625</v>
      </c>
      <c r="V3356">
        <v>273832.84375</v>
      </c>
      <c r="W3356">
        <v>620087</v>
      </c>
      <c r="X3356">
        <v>0.10863644629716873</v>
      </c>
      <c r="Y3356">
        <v>1.1052385568618774</v>
      </c>
      <c r="Z3356">
        <v>0.58871090412139893</v>
      </c>
      <c r="AA3356">
        <v>0.27086746692657471</v>
      </c>
      <c r="AB3356">
        <v>8.8052183389663696E-2</v>
      </c>
      <c r="AC3356">
        <v>1.9884292036294937E-2</v>
      </c>
      <c r="AD3356">
        <v>-2.7251165360212326E-2</v>
      </c>
      <c r="AE3356">
        <f>VLOOKUP(C3356,[1]pop_15p_a!$A$8:$AL$68,36,FALSE)</f>
        <v>21438770.804618299</v>
      </c>
      <c r="AL3356">
        <f t="shared" si="345"/>
        <v>444</v>
      </c>
      <c r="AM3356">
        <f t="shared" si="345"/>
        <v>446</v>
      </c>
      <c r="AN3356">
        <f t="shared" si="345"/>
        <v>447</v>
      </c>
      <c r="AO3356">
        <f t="shared" si="345"/>
        <v>449</v>
      </c>
      <c r="AP3356">
        <f t="shared" si="345"/>
        <v>451</v>
      </c>
      <c r="AQ3356">
        <f t="shared" si="345"/>
        <v>452</v>
      </c>
    </row>
    <row r="3357" spans="1:43">
      <c r="A3357" s="3" t="s">
        <v>112</v>
      </c>
      <c r="B3357" s="3" t="s">
        <v>111</v>
      </c>
      <c r="C3357">
        <v>1973</v>
      </c>
      <c r="D3357">
        <v>281154.74</v>
      </c>
      <c r="E3357">
        <v>209523.4601</v>
      </c>
      <c r="F3357">
        <v>26500.982599999999</v>
      </c>
      <c r="G3357">
        <v>37464.4686</v>
      </c>
      <c r="H3357">
        <v>14326.3557</v>
      </c>
      <c r="I3357">
        <v>19039.177599999999</v>
      </c>
      <c r="J3357">
        <v>37.472297668457031</v>
      </c>
      <c r="K3357">
        <v>12.097949028015137</v>
      </c>
      <c r="L3357">
        <v>2060</v>
      </c>
      <c r="M3357">
        <v>274329.5</v>
      </c>
      <c r="N3357">
        <v>175938.09375</v>
      </c>
      <c r="O3357">
        <v>254776.984375</v>
      </c>
      <c r="P3357">
        <v>266685.40625</v>
      </c>
      <c r="Q3357">
        <v>645911</v>
      </c>
      <c r="R3357">
        <v>4.0870398283004761E-2</v>
      </c>
      <c r="S3357">
        <v>0.79855501651763916</v>
      </c>
      <c r="T3357">
        <v>294933.625</v>
      </c>
      <c r="U3357">
        <v>246491.328125</v>
      </c>
      <c r="V3357">
        <v>285216.9375</v>
      </c>
      <c r="W3357">
        <v>666480.625</v>
      </c>
      <c r="X3357">
        <v>0.11774751543998718</v>
      </c>
      <c r="Y3357">
        <v>1.0795307159423828</v>
      </c>
      <c r="Z3357">
        <v>0.56252032518386841</v>
      </c>
      <c r="AA3357">
        <v>0.2926776111125946</v>
      </c>
      <c r="AB3357">
        <v>9.0623527765274048E-2</v>
      </c>
      <c r="AC3357">
        <v>2.355874702334404E-2</v>
      </c>
      <c r="AD3357">
        <v>-3.3686753362417221E-2</v>
      </c>
      <c r="AE3357">
        <f>VLOOKUP(C3357,[1]pop_15p_a!$A$8:$AL$68,36,FALSE)</f>
        <v>22026596.232128602</v>
      </c>
      <c r="AL3357">
        <f t="shared" si="345"/>
        <v>444</v>
      </c>
      <c r="AM3357">
        <f t="shared" si="345"/>
        <v>446</v>
      </c>
      <c r="AN3357">
        <f t="shared" si="345"/>
        <v>447</v>
      </c>
      <c r="AO3357">
        <f t="shared" si="345"/>
        <v>449</v>
      </c>
      <c r="AP3357">
        <f t="shared" si="345"/>
        <v>451</v>
      </c>
      <c r="AQ3357">
        <f t="shared" si="345"/>
        <v>452</v>
      </c>
    </row>
    <row r="3358" spans="1:43">
      <c r="A3358" s="3" t="s">
        <v>112</v>
      </c>
      <c r="B3358" s="3" t="s">
        <v>111</v>
      </c>
      <c r="C3358">
        <v>1974</v>
      </c>
      <c r="D3358">
        <v>296883.07990000001</v>
      </c>
      <c r="E3358">
        <v>193224.45050000001</v>
      </c>
      <c r="F3358">
        <v>28705.3825</v>
      </c>
      <c r="G3358">
        <v>56337.367599999998</v>
      </c>
      <c r="H3358">
        <v>12966.284900000001</v>
      </c>
      <c r="I3358">
        <v>19884.0772</v>
      </c>
      <c r="J3358">
        <v>38.3702392578125</v>
      </c>
      <c r="K3358">
        <v>12.379654884338379</v>
      </c>
      <c r="L3358">
        <v>2044</v>
      </c>
      <c r="M3358">
        <v>305697.3125</v>
      </c>
      <c r="N3358">
        <v>166294.5625</v>
      </c>
      <c r="O3358">
        <v>296831.625</v>
      </c>
      <c r="P3358">
        <v>300927.0625</v>
      </c>
      <c r="Q3358">
        <v>734528.8125</v>
      </c>
      <c r="R3358">
        <v>4.5038163661956787E-2</v>
      </c>
      <c r="S3358">
        <v>0.87558263540267944</v>
      </c>
      <c r="T3358">
        <v>311432.78125</v>
      </c>
      <c r="U3358">
        <v>231623.46875</v>
      </c>
      <c r="V3358">
        <v>299216.40625</v>
      </c>
      <c r="W3358">
        <v>747943.5625</v>
      </c>
      <c r="X3358">
        <v>0.13427214324474335</v>
      </c>
      <c r="Y3358">
        <v>1.0444633960723877</v>
      </c>
      <c r="Z3358">
        <v>0.45288363099098206</v>
      </c>
      <c r="AA3358">
        <v>0.42317929863929749</v>
      </c>
      <c r="AB3358">
        <v>8.6215436458587646E-2</v>
      </c>
      <c r="AC3358">
        <v>1.9925452768802643E-2</v>
      </c>
      <c r="AD3358">
        <v>-3.8263589143753052E-2</v>
      </c>
      <c r="AE3358">
        <f>VLOOKUP(C3358,[1]pop_15p_a!$A$8:$AL$68,36,FALSE)</f>
        <v>22643496.850384701</v>
      </c>
      <c r="AL3358">
        <f t="shared" si="345"/>
        <v>444</v>
      </c>
      <c r="AM3358">
        <f t="shared" si="345"/>
        <v>446</v>
      </c>
      <c r="AN3358">
        <f t="shared" si="345"/>
        <v>447</v>
      </c>
      <c r="AO3358">
        <f t="shared" si="345"/>
        <v>449</v>
      </c>
      <c r="AP3358">
        <f t="shared" si="345"/>
        <v>451</v>
      </c>
      <c r="AQ3358">
        <f t="shared" si="345"/>
        <v>452</v>
      </c>
    </row>
    <row r="3359" spans="1:43">
      <c r="A3359" s="3" t="s">
        <v>112</v>
      </c>
      <c r="B3359" s="3" t="s">
        <v>111</v>
      </c>
      <c r="C3359">
        <v>1975</v>
      </c>
      <c r="D3359">
        <v>318178.91070000001</v>
      </c>
      <c r="E3359">
        <v>209338.47760000001</v>
      </c>
      <c r="F3359">
        <v>35101.756000000001</v>
      </c>
      <c r="G3359">
        <v>58802.574399999998</v>
      </c>
      <c r="H3359">
        <v>13841.208500000001</v>
      </c>
      <c r="I3359">
        <v>22306.8946</v>
      </c>
      <c r="J3359">
        <v>39.277210235595703</v>
      </c>
      <c r="K3359">
        <v>12.505666732788086</v>
      </c>
      <c r="L3359">
        <v>2028</v>
      </c>
      <c r="M3359">
        <v>326827.78125</v>
      </c>
      <c r="N3359">
        <v>183190.203125</v>
      </c>
      <c r="O3359">
        <v>323226.8125</v>
      </c>
      <c r="P3359">
        <v>325360.96875</v>
      </c>
      <c r="Q3359">
        <v>826224.875</v>
      </c>
      <c r="R3359">
        <v>4.7751486301422119E-2</v>
      </c>
      <c r="S3359">
        <v>0.9228050708770752</v>
      </c>
      <c r="T3359">
        <v>333772.28125</v>
      </c>
      <c r="U3359">
        <v>254517.609375</v>
      </c>
      <c r="V3359">
        <v>324840.4375</v>
      </c>
      <c r="W3359">
        <v>825813.375</v>
      </c>
      <c r="X3359">
        <v>0.1499030739068985</v>
      </c>
      <c r="Y3359">
        <v>1.0441501140594482</v>
      </c>
      <c r="Z3359">
        <v>0.44931736588478088</v>
      </c>
      <c r="AA3359">
        <v>0.41837987303733826</v>
      </c>
      <c r="AB3359">
        <v>9.7990252077579498E-2</v>
      </c>
      <c r="AC3359">
        <v>1.5865553170442581E-2</v>
      </c>
      <c r="AD3359">
        <v>-3.8533885031938553E-2</v>
      </c>
      <c r="AE3359">
        <f>VLOOKUP(C3359,[1]pop_15p_a!$A$8:$AL$68,36,FALSE)</f>
        <v>23323583.992712699</v>
      </c>
      <c r="AL3359">
        <f t="shared" si="345"/>
        <v>444</v>
      </c>
      <c r="AM3359">
        <f t="shared" si="345"/>
        <v>446</v>
      </c>
      <c r="AN3359">
        <f t="shared" si="345"/>
        <v>447</v>
      </c>
      <c r="AO3359">
        <f t="shared" si="345"/>
        <v>449</v>
      </c>
      <c r="AP3359">
        <f t="shared" si="345"/>
        <v>451</v>
      </c>
      <c r="AQ3359">
        <f t="shared" si="345"/>
        <v>452</v>
      </c>
    </row>
    <row r="3360" spans="1:43">
      <c r="A3360" s="3" t="s">
        <v>112</v>
      </c>
      <c r="B3360" s="3" t="s">
        <v>111</v>
      </c>
      <c r="C3360">
        <v>1976</v>
      </c>
      <c r="D3360">
        <v>351470.08929999999</v>
      </c>
      <c r="E3360">
        <v>229220.66589999999</v>
      </c>
      <c r="F3360">
        <v>40703.100100000003</v>
      </c>
      <c r="G3360">
        <v>70346.608900000007</v>
      </c>
      <c r="H3360">
        <v>17112.842199999999</v>
      </c>
      <c r="I3360">
        <v>25435.723900000001</v>
      </c>
      <c r="J3360">
        <v>40.189510345458984</v>
      </c>
      <c r="K3360">
        <v>12.679397583007813</v>
      </c>
      <c r="L3360">
        <v>2012</v>
      </c>
      <c r="M3360">
        <v>363423.625</v>
      </c>
      <c r="N3360">
        <v>202653.265625</v>
      </c>
      <c r="O3360">
        <v>353548.5625</v>
      </c>
      <c r="P3360">
        <v>358938.34375</v>
      </c>
      <c r="Q3360">
        <v>937981.9375</v>
      </c>
      <c r="R3360">
        <v>5.3138136863708496E-2</v>
      </c>
      <c r="S3360">
        <v>0.92198914289474487</v>
      </c>
      <c r="T3360">
        <v>368695</v>
      </c>
      <c r="U3360">
        <v>280794.84375</v>
      </c>
      <c r="V3360">
        <v>357942.0625</v>
      </c>
      <c r="W3360">
        <v>922794.0625</v>
      </c>
      <c r="X3360">
        <v>0.1691109836101532</v>
      </c>
      <c r="Y3360">
        <v>1.0640615224838257</v>
      </c>
      <c r="Z3360">
        <v>0.44839200377464294</v>
      </c>
      <c r="AA3360">
        <v>0.41066312789916992</v>
      </c>
      <c r="AB3360">
        <v>0.103131003677845</v>
      </c>
      <c r="AC3360">
        <v>2.0518749952316284E-2</v>
      </c>
      <c r="AD3360">
        <v>-3.8990318775177002E-2</v>
      </c>
      <c r="AE3360">
        <f>VLOOKUP(C3360,[1]pop_15p_a!$A$8:$AL$68,36,FALSE)</f>
        <v>23835381.797255501</v>
      </c>
      <c r="AL3360">
        <f t="shared" si="345"/>
        <v>444</v>
      </c>
      <c r="AM3360">
        <f t="shared" si="345"/>
        <v>446</v>
      </c>
      <c r="AN3360">
        <f t="shared" si="345"/>
        <v>447</v>
      </c>
      <c r="AO3360">
        <f t="shared" si="345"/>
        <v>449</v>
      </c>
      <c r="AP3360">
        <f t="shared" si="345"/>
        <v>451</v>
      </c>
      <c r="AQ3360">
        <f t="shared" si="345"/>
        <v>452</v>
      </c>
    </row>
    <row r="3361" spans="1:43">
      <c r="A3361" s="3" t="s">
        <v>112</v>
      </c>
      <c r="B3361" s="3" t="s">
        <v>111</v>
      </c>
      <c r="C3361">
        <v>1977</v>
      </c>
      <c r="D3361">
        <v>363436.9952</v>
      </c>
      <c r="E3361">
        <v>274212.50949999999</v>
      </c>
      <c r="F3361">
        <v>42257.0213</v>
      </c>
      <c r="G3361">
        <v>55164.3678</v>
      </c>
      <c r="H3361">
        <v>11655.9727</v>
      </c>
      <c r="I3361">
        <v>24637.1201</v>
      </c>
      <c r="J3361">
        <v>41.108249664306641</v>
      </c>
      <c r="K3361">
        <v>13.093179702758789</v>
      </c>
      <c r="L3361">
        <v>1996</v>
      </c>
      <c r="M3361">
        <v>355339.53125</v>
      </c>
      <c r="N3361">
        <v>237089.46875</v>
      </c>
      <c r="O3361">
        <v>347458.5625</v>
      </c>
      <c r="P3361">
        <v>349898.0625</v>
      </c>
      <c r="Q3361">
        <v>1002254.8125</v>
      </c>
      <c r="R3361">
        <v>5.5899821221828461E-2</v>
      </c>
      <c r="S3361">
        <v>0.84164589643478394</v>
      </c>
      <c r="T3361">
        <v>381248.40625</v>
      </c>
      <c r="U3361">
        <v>329095.1875</v>
      </c>
      <c r="V3361">
        <v>377722.03125</v>
      </c>
      <c r="W3361">
        <v>978570.75</v>
      </c>
      <c r="X3361">
        <v>0.17961610853672028</v>
      </c>
      <c r="Y3361">
        <v>1.0445741415023804</v>
      </c>
      <c r="Z3361">
        <v>0.55275964736938477</v>
      </c>
      <c r="AA3361">
        <v>0.30822557210922241</v>
      </c>
      <c r="AB3361">
        <v>0.1093553826212883</v>
      </c>
      <c r="AC3361">
        <v>1.568174734711647E-2</v>
      </c>
      <c r="AD3361">
        <v>-4.0016554296016693E-2</v>
      </c>
      <c r="AE3361">
        <f>VLOOKUP(C3361,[1]pop_15p_a!$A$8:$AL$68,36,FALSE)</f>
        <v>24385193.568745598</v>
      </c>
      <c r="AL3361">
        <f t="shared" si="345"/>
        <v>444</v>
      </c>
      <c r="AM3361">
        <f t="shared" si="345"/>
        <v>446</v>
      </c>
      <c r="AN3361">
        <f t="shared" si="345"/>
        <v>447</v>
      </c>
      <c r="AO3361">
        <f t="shared" si="345"/>
        <v>449</v>
      </c>
      <c r="AP3361">
        <f t="shared" si="345"/>
        <v>451</v>
      </c>
      <c r="AQ3361">
        <f t="shared" si="345"/>
        <v>452</v>
      </c>
    </row>
    <row r="3362" spans="1:43">
      <c r="A3362" s="3" t="s">
        <v>112</v>
      </c>
      <c r="B3362" s="3" t="s">
        <v>111</v>
      </c>
      <c r="C3362">
        <v>1978</v>
      </c>
      <c r="D3362">
        <v>368904.93979999999</v>
      </c>
      <c r="E3362">
        <v>279624.95909999998</v>
      </c>
      <c r="F3362">
        <v>41052.431199999999</v>
      </c>
      <c r="G3362">
        <v>45746.991499999996</v>
      </c>
      <c r="H3362">
        <v>14832.235699999999</v>
      </c>
      <c r="I3362">
        <v>17268.360400000001</v>
      </c>
      <c r="J3362">
        <v>42.039936065673828</v>
      </c>
      <c r="K3362">
        <v>13.285528182983398</v>
      </c>
      <c r="L3362">
        <v>1980</v>
      </c>
      <c r="M3362">
        <v>343193.90625</v>
      </c>
      <c r="N3362">
        <v>239207.3125</v>
      </c>
      <c r="O3362">
        <v>323914.25</v>
      </c>
      <c r="P3362">
        <v>337310.03125</v>
      </c>
      <c r="Q3362">
        <v>1052329.375</v>
      </c>
      <c r="R3362">
        <v>5.3143870085477829E-2</v>
      </c>
      <c r="S3362">
        <v>0.79798966646194458</v>
      </c>
      <c r="T3362">
        <v>386984.3125</v>
      </c>
      <c r="U3362">
        <v>333341.5625</v>
      </c>
      <c r="V3362">
        <v>362386.1875</v>
      </c>
      <c r="W3362">
        <v>1012872.375</v>
      </c>
      <c r="X3362">
        <v>0.18564771115779877</v>
      </c>
      <c r="Y3362">
        <v>1.0303819179534912</v>
      </c>
      <c r="Z3362">
        <v>0.58736789226531982</v>
      </c>
      <c r="AA3362">
        <v>0.2469099760055542</v>
      </c>
      <c r="AB3362">
        <v>0.10989110916852951</v>
      </c>
      <c r="AC3362">
        <v>2.0911442115902901E-2</v>
      </c>
      <c r="AD3362">
        <v>-2.847617119550705E-2</v>
      </c>
      <c r="AE3362">
        <f>VLOOKUP(C3362,[1]pop_15p_a!$A$8:$AL$68,36,FALSE)</f>
        <v>24968324.7131567</v>
      </c>
      <c r="AL3362">
        <f t="shared" si="345"/>
        <v>444</v>
      </c>
      <c r="AM3362">
        <f t="shared" si="345"/>
        <v>446</v>
      </c>
      <c r="AN3362">
        <f t="shared" si="345"/>
        <v>447</v>
      </c>
      <c r="AO3362">
        <f t="shared" si="345"/>
        <v>449</v>
      </c>
      <c r="AP3362">
        <f t="shared" si="345"/>
        <v>451</v>
      </c>
      <c r="AQ3362">
        <f t="shared" si="345"/>
        <v>452</v>
      </c>
    </row>
    <row r="3363" spans="1:43">
      <c r="A3363" s="3" t="s">
        <v>112</v>
      </c>
      <c r="B3363" s="3" t="s">
        <v>111</v>
      </c>
      <c r="C3363">
        <v>1979</v>
      </c>
      <c r="D3363">
        <v>366601.15039999998</v>
      </c>
      <c r="E3363">
        <v>276274.72129999998</v>
      </c>
      <c r="F3363">
        <v>40064.667300000001</v>
      </c>
      <c r="G3363">
        <v>47005.820500000002</v>
      </c>
      <c r="H3363">
        <v>13824.622300000001</v>
      </c>
      <c r="I3363">
        <v>16010.6559</v>
      </c>
      <c r="J3363">
        <v>42.993991851806641</v>
      </c>
      <c r="K3363">
        <v>13.506169319152832</v>
      </c>
      <c r="L3363">
        <v>1964</v>
      </c>
      <c r="M3363">
        <v>340941.75</v>
      </c>
      <c r="N3363">
        <v>236003.21875</v>
      </c>
      <c r="O3363">
        <v>321900.09375</v>
      </c>
      <c r="P3363">
        <v>334784.5625</v>
      </c>
      <c r="Q3363">
        <v>1109261</v>
      </c>
      <c r="R3363">
        <v>5.2316047251224518E-2</v>
      </c>
      <c r="S3363">
        <v>0.77842694520950317</v>
      </c>
      <c r="T3363">
        <v>384567.625</v>
      </c>
      <c r="U3363">
        <v>328841.75</v>
      </c>
      <c r="V3363">
        <v>359537.71875</v>
      </c>
      <c r="W3363">
        <v>1047892</v>
      </c>
      <c r="X3363">
        <v>0.19386066496372223</v>
      </c>
      <c r="Y3363">
        <v>0.98826092481613159</v>
      </c>
      <c r="Z3363">
        <v>0.58708041906356812</v>
      </c>
      <c r="AA3363">
        <v>0.25275719165802002</v>
      </c>
      <c r="AB3363">
        <v>0.10737455636262894</v>
      </c>
      <c r="AC3363">
        <v>1.7220893874764442E-2</v>
      </c>
      <c r="AD3363">
        <v>-2.417956106364727E-2</v>
      </c>
      <c r="AE3363">
        <f>VLOOKUP(C3363,[1]pop_15p_a!$A$8:$AL$68,36,FALSE)</f>
        <v>25576255.601160601</v>
      </c>
      <c r="AL3363">
        <f t="shared" si="345"/>
        <v>444</v>
      </c>
      <c r="AM3363">
        <f t="shared" si="345"/>
        <v>446</v>
      </c>
      <c r="AN3363">
        <f t="shared" si="345"/>
        <v>447</v>
      </c>
      <c r="AO3363">
        <f t="shared" si="345"/>
        <v>449</v>
      </c>
      <c r="AP3363">
        <f t="shared" si="345"/>
        <v>451</v>
      </c>
      <c r="AQ3363">
        <f t="shared" si="345"/>
        <v>452</v>
      </c>
    </row>
    <row r="3364" spans="1:43">
      <c r="A3364" s="3" t="s">
        <v>112</v>
      </c>
      <c r="B3364" s="3" t="s">
        <v>111</v>
      </c>
      <c r="C3364">
        <v>1980</v>
      </c>
      <c r="D3364">
        <v>357634.859</v>
      </c>
      <c r="E3364">
        <v>292566.87969999999</v>
      </c>
      <c r="F3364">
        <v>32656.438099999999</v>
      </c>
      <c r="G3364">
        <v>39133.370799999997</v>
      </c>
      <c r="H3364">
        <v>13202.6386</v>
      </c>
      <c r="I3364">
        <v>27098.517400000001</v>
      </c>
      <c r="J3364">
        <v>43.975921630859375</v>
      </c>
      <c r="K3364">
        <v>13.710749626159668</v>
      </c>
      <c r="L3364">
        <v>1957</v>
      </c>
      <c r="M3364">
        <v>334805.03125</v>
      </c>
      <c r="N3364">
        <v>243163.234375</v>
      </c>
      <c r="O3364">
        <v>329508.21875</v>
      </c>
      <c r="P3364">
        <v>331318.3125</v>
      </c>
      <c r="Q3364">
        <v>1141239.5</v>
      </c>
      <c r="R3364">
        <v>5.0743989646434784E-2</v>
      </c>
      <c r="S3364">
        <v>0.78034591674804688</v>
      </c>
      <c r="T3364">
        <v>375161.90625</v>
      </c>
      <c r="U3364">
        <v>339045.6875</v>
      </c>
      <c r="V3364">
        <v>368749.6875</v>
      </c>
      <c r="W3364">
        <v>1063410.875</v>
      </c>
      <c r="X3364">
        <v>0.1967502236366272</v>
      </c>
      <c r="Y3364">
        <v>0.94527453184127808</v>
      </c>
      <c r="Z3364">
        <v>0.63257128000259399</v>
      </c>
      <c r="AA3364">
        <v>0.25636944174766541</v>
      </c>
      <c r="AB3364">
        <v>8.941178023815155E-2</v>
      </c>
      <c r="AC3364">
        <v>2.0551657304167747E-2</v>
      </c>
      <c r="AD3364">
        <v>-5.3604520857334137E-2</v>
      </c>
      <c r="AE3364">
        <f>VLOOKUP(C3364,[1]pop_15p_a!$A$8:$AL$68,36,FALSE)</f>
        <v>26205793.3141184</v>
      </c>
      <c r="AL3364">
        <f t="shared" ref="AL3364:AQ3373" si="346">AL3296+9</f>
        <v>444</v>
      </c>
      <c r="AM3364">
        <f t="shared" si="346"/>
        <v>446</v>
      </c>
      <c r="AN3364">
        <f t="shared" si="346"/>
        <v>447</v>
      </c>
      <c r="AO3364">
        <f t="shared" si="346"/>
        <v>449</v>
      </c>
      <c r="AP3364">
        <f t="shared" si="346"/>
        <v>451</v>
      </c>
      <c r="AQ3364">
        <f t="shared" si="346"/>
        <v>452</v>
      </c>
    </row>
    <row r="3365" spans="1:43">
      <c r="A3365" s="3" t="s">
        <v>112</v>
      </c>
      <c r="B3365" s="3" t="s">
        <v>111</v>
      </c>
      <c r="C3365">
        <v>1981</v>
      </c>
      <c r="D3365">
        <v>374998.60489999998</v>
      </c>
      <c r="E3365">
        <v>270341.58039999998</v>
      </c>
      <c r="F3365">
        <v>48605.211300000003</v>
      </c>
      <c r="G3365">
        <v>51511.856299999999</v>
      </c>
      <c r="H3365">
        <v>21582.831099999999</v>
      </c>
      <c r="I3365">
        <v>30485.831999999999</v>
      </c>
      <c r="J3365">
        <v>44.988357543945313</v>
      </c>
      <c r="K3365">
        <v>13.77586841583252</v>
      </c>
      <c r="L3365">
        <v>1950</v>
      </c>
      <c r="M3365">
        <v>373376.53125</v>
      </c>
      <c r="N3365">
        <v>242228.90625</v>
      </c>
      <c r="O3365">
        <v>360277.28125</v>
      </c>
      <c r="P3365">
        <v>369858.90625</v>
      </c>
      <c r="Q3365">
        <v>1192863.875</v>
      </c>
      <c r="R3365">
        <v>4.6959348022937775E-2</v>
      </c>
      <c r="S3365">
        <v>0.87390512228012085</v>
      </c>
      <c r="T3365">
        <v>393376.625</v>
      </c>
      <c r="U3365">
        <v>328906.65625</v>
      </c>
      <c r="V3365">
        <v>382455.65625</v>
      </c>
      <c r="W3365">
        <v>1102277.125</v>
      </c>
      <c r="X3365">
        <v>0.20510336756706238</v>
      </c>
      <c r="Y3365">
        <v>0.95503860712051392</v>
      </c>
      <c r="Z3365">
        <v>0.5245547890663147</v>
      </c>
      <c r="AA3365">
        <v>0.31426042318344116</v>
      </c>
      <c r="AB3365">
        <v>0.12029071897268295</v>
      </c>
      <c r="AC3365">
        <v>2.9484936967492104E-2</v>
      </c>
      <c r="AD3365">
        <v>-5.7060524821281433E-2</v>
      </c>
      <c r="AE3365">
        <f>VLOOKUP(C3365,[1]pop_15p_a!$A$8:$AL$68,36,FALSE)</f>
        <v>26949439.197111402</v>
      </c>
      <c r="AL3365">
        <f t="shared" si="346"/>
        <v>444</v>
      </c>
      <c r="AM3365">
        <f t="shared" si="346"/>
        <v>446</v>
      </c>
      <c r="AN3365">
        <f t="shared" si="346"/>
        <v>447</v>
      </c>
      <c r="AO3365">
        <f t="shared" si="346"/>
        <v>449</v>
      </c>
      <c r="AP3365">
        <f t="shared" si="346"/>
        <v>451</v>
      </c>
      <c r="AQ3365">
        <f t="shared" si="346"/>
        <v>452</v>
      </c>
    </row>
    <row r="3366" spans="1:43">
      <c r="A3366" s="3" t="s">
        <v>112</v>
      </c>
      <c r="B3366" s="3" t="s">
        <v>111</v>
      </c>
      <c r="C3366">
        <v>1982</v>
      </c>
      <c r="D3366">
        <v>388359.16119999997</v>
      </c>
      <c r="E3366">
        <v>288887.7843</v>
      </c>
      <c r="F3366">
        <v>43449.565600000002</v>
      </c>
      <c r="G3366">
        <v>48569.820200000002</v>
      </c>
      <c r="H3366">
        <v>28926.3842</v>
      </c>
      <c r="I3366">
        <v>33001.241099999999</v>
      </c>
      <c r="J3366">
        <v>46.025356292724609</v>
      </c>
      <c r="K3366">
        <v>13.874385833740234</v>
      </c>
      <c r="L3366">
        <v>1943</v>
      </c>
      <c r="M3366">
        <v>372664.40625</v>
      </c>
      <c r="N3366">
        <v>251818.734375</v>
      </c>
      <c r="O3366">
        <v>355472.46875</v>
      </c>
      <c r="P3366">
        <v>370682.0625</v>
      </c>
      <c r="Q3366">
        <v>1230591.5</v>
      </c>
      <c r="R3366">
        <v>4.7538395971059799E-2</v>
      </c>
      <c r="S3366">
        <v>0.86398404836654663</v>
      </c>
      <c r="T3366">
        <v>407391.9375</v>
      </c>
      <c r="U3366">
        <v>344532.71875</v>
      </c>
      <c r="V3366">
        <v>385428.5</v>
      </c>
      <c r="W3366">
        <v>1132056.75</v>
      </c>
      <c r="X3366">
        <v>0.21174134314060211</v>
      </c>
      <c r="Y3366">
        <v>0.95764654874801636</v>
      </c>
      <c r="Z3366">
        <v>0.56116622686386108</v>
      </c>
      <c r="AA3366">
        <v>0.27549850940704346</v>
      </c>
      <c r="AB3366">
        <v>0.10813611745834351</v>
      </c>
      <c r="AC3366">
        <v>3.6088388413190842E-2</v>
      </c>
      <c r="AD3366">
        <v>-5.6202679872512817E-2</v>
      </c>
      <c r="AE3366">
        <f>VLOOKUP(C3366,[1]pop_15p_a!$A$8:$AL$68,36,FALSE)</f>
        <v>27740801.321497601</v>
      </c>
      <c r="AL3366">
        <f t="shared" si="346"/>
        <v>444</v>
      </c>
      <c r="AM3366">
        <f t="shared" si="346"/>
        <v>446</v>
      </c>
      <c r="AN3366">
        <f t="shared" si="346"/>
        <v>447</v>
      </c>
      <c r="AO3366">
        <f t="shared" si="346"/>
        <v>449</v>
      </c>
      <c r="AP3366">
        <f t="shared" si="346"/>
        <v>451</v>
      </c>
      <c r="AQ3366">
        <f t="shared" si="346"/>
        <v>452</v>
      </c>
    </row>
    <row r="3367" spans="1:43">
      <c r="A3367" s="3" t="s">
        <v>112</v>
      </c>
      <c r="B3367" s="3" t="s">
        <v>111</v>
      </c>
      <c r="C3367">
        <v>1983</v>
      </c>
      <c r="D3367">
        <v>407656.95240000001</v>
      </c>
      <c r="E3367">
        <v>308352.04920000001</v>
      </c>
      <c r="F3367">
        <v>50640.9686</v>
      </c>
      <c r="G3367">
        <v>49828.649299999997</v>
      </c>
      <c r="H3367">
        <v>32720.484199999999</v>
      </c>
      <c r="I3367">
        <v>38587.609700000001</v>
      </c>
      <c r="J3367">
        <v>47.073421478271484</v>
      </c>
      <c r="K3367">
        <v>13.978293418884277</v>
      </c>
      <c r="L3367">
        <v>1935</v>
      </c>
      <c r="M3367">
        <v>390613.15625</v>
      </c>
      <c r="N3367">
        <v>273287.875</v>
      </c>
      <c r="O3367">
        <v>373610.78125</v>
      </c>
      <c r="P3367">
        <v>387577.46875</v>
      </c>
      <c r="Q3367">
        <v>1224717.125</v>
      </c>
      <c r="R3367">
        <v>4.8115041106939316E-2</v>
      </c>
      <c r="S3367">
        <v>0.86178779602050781</v>
      </c>
      <c r="T3367">
        <v>427635.5</v>
      </c>
      <c r="U3367">
        <v>371246.8125</v>
      </c>
      <c r="V3367">
        <v>407798</v>
      </c>
      <c r="W3367">
        <v>1161578</v>
      </c>
      <c r="X3367">
        <v>0.21854276955127716</v>
      </c>
      <c r="Y3367">
        <v>0.97351348400115967</v>
      </c>
      <c r="Z3367">
        <v>0.5745580792427063</v>
      </c>
      <c r="AA3367">
        <v>0.25473949313163757</v>
      </c>
      <c r="AB3367">
        <v>0.1193733885884285</v>
      </c>
      <c r="AC3367">
        <v>3.719799593091011E-2</v>
      </c>
      <c r="AD3367">
        <v>-5.5794358253479004E-2</v>
      </c>
      <c r="AE3367">
        <f>VLOOKUP(C3367,[1]pop_15p_a!$A$8:$AL$68,36,FALSE)</f>
        <v>28573316.429470502</v>
      </c>
      <c r="AL3367">
        <f t="shared" si="346"/>
        <v>444</v>
      </c>
      <c r="AM3367">
        <f t="shared" si="346"/>
        <v>446</v>
      </c>
      <c r="AN3367">
        <f t="shared" si="346"/>
        <v>447</v>
      </c>
      <c r="AO3367">
        <f t="shared" si="346"/>
        <v>449</v>
      </c>
      <c r="AP3367">
        <f t="shared" si="346"/>
        <v>451</v>
      </c>
      <c r="AQ3367">
        <f t="shared" si="346"/>
        <v>452</v>
      </c>
    </row>
    <row r="3368" spans="1:43">
      <c r="A3368" s="3" t="s">
        <v>112</v>
      </c>
      <c r="B3368" s="3" t="s">
        <v>111</v>
      </c>
      <c r="C3368">
        <v>1984</v>
      </c>
      <c r="D3368">
        <v>435018.00650000002</v>
      </c>
      <c r="E3368">
        <v>333338.38290000003</v>
      </c>
      <c r="F3368">
        <v>51604.640700000004</v>
      </c>
      <c r="G3368">
        <v>50291.173600000002</v>
      </c>
      <c r="H3368">
        <v>41042.624799999998</v>
      </c>
      <c r="I3368">
        <v>46199.422700000003</v>
      </c>
      <c r="J3368">
        <v>48.114105224609375</v>
      </c>
      <c r="K3368">
        <v>14.159185409545898</v>
      </c>
      <c r="L3368">
        <v>1871</v>
      </c>
      <c r="M3368">
        <v>411404.15625</v>
      </c>
      <c r="N3368">
        <v>291347.03125</v>
      </c>
      <c r="O3368">
        <v>391262.125</v>
      </c>
      <c r="P3368">
        <v>405749.375</v>
      </c>
      <c r="Q3368">
        <v>1232451.875</v>
      </c>
      <c r="R3368">
        <v>4.7887250781059265E-2</v>
      </c>
      <c r="S3368">
        <v>0.869057297706604</v>
      </c>
      <c r="T3368">
        <v>456337.46875</v>
      </c>
      <c r="U3368">
        <v>398881.75</v>
      </c>
      <c r="V3368">
        <v>432921.59375</v>
      </c>
      <c r="W3368">
        <v>1189064.5</v>
      </c>
      <c r="X3368">
        <v>0.22504255175590515</v>
      </c>
      <c r="Y3368">
        <v>1.0172948837280273</v>
      </c>
      <c r="Z3368">
        <v>0.58776897192001343</v>
      </c>
      <c r="AA3368">
        <v>0.24081337451934814</v>
      </c>
      <c r="AB3368">
        <v>0.11442989856004715</v>
      </c>
      <c r="AC3368">
        <v>4.6214979141950607E-2</v>
      </c>
      <c r="AD3368">
        <v>-6.7667432129383087E-2</v>
      </c>
      <c r="AE3368">
        <f>VLOOKUP(C3368,[1]pop_15p_a!$A$8:$AL$68,36,FALSE)</f>
        <v>29455450.009305999</v>
      </c>
      <c r="AL3368">
        <f t="shared" si="346"/>
        <v>444</v>
      </c>
      <c r="AM3368">
        <f t="shared" si="346"/>
        <v>446</v>
      </c>
      <c r="AN3368">
        <f t="shared" si="346"/>
        <v>447</v>
      </c>
      <c r="AO3368">
        <f t="shared" si="346"/>
        <v>449</v>
      </c>
      <c r="AP3368">
        <f t="shared" si="346"/>
        <v>451</v>
      </c>
      <c r="AQ3368">
        <f t="shared" si="346"/>
        <v>452</v>
      </c>
    </row>
    <row r="3369" spans="1:43">
      <c r="A3369" s="3" t="s">
        <v>112</v>
      </c>
      <c r="B3369" s="3" t="s">
        <v>111</v>
      </c>
      <c r="C3369">
        <v>1985</v>
      </c>
      <c r="D3369">
        <v>453469.65289999999</v>
      </c>
      <c r="E3369">
        <v>331310.42719999998</v>
      </c>
      <c r="F3369">
        <v>58892.410900000003</v>
      </c>
      <c r="G3369">
        <v>56056.038399999998</v>
      </c>
      <c r="H3369">
        <v>40250.632299999997</v>
      </c>
      <c r="I3369">
        <v>43143.895199999999</v>
      </c>
      <c r="J3369">
        <v>49.133884429931641</v>
      </c>
      <c r="K3369">
        <v>14.364730834960938</v>
      </c>
      <c r="L3369">
        <v>1898</v>
      </c>
      <c r="M3369">
        <v>437086.34375</v>
      </c>
      <c r="N3369">
        <v>297044.03125</v>
      </c>
      <c r="O3369">
        <v>413919.90625</v>
      </c>
      <c r="P3369">
        <v>432173.8125</v>
      </c>
      <c r="Q3369">
        <v>1254205.75</v>
      </c>
      <c r="R3369">
        <v>4.8413712531328201E-2</v>
      </c>
      <c r="S3369">
        <v>0.86642158031463623</v>
      </c>
      <c r="T3369">
        <v>475693.40625</v>
      </c>
      <c r="U3369">
        <v>401887.34375</v>
      </c>
      <c r="V3369">
        <v>449467.09375</v>
      </c>
      <c r="W3369">
        <v>1224555.625</v>
      </c>
      <c r="X3369">
        <v>0.23276177048683167</v>
      </c>
      <c r="Y3369">
        <v>1.0152467489242554</v>
      </c>
      <c r="Z3369">
        <v>0.55210185050964355</v>
      </c>
      <c r="AA3369">
        <v>0.26592591404914856</v>
      </c>
      <c r="AB3369">
        <v>0.12375789880752563</v>
      </c>
      <c r="AC3369">
        <v>4.7926060855388641E-2</v>
      </c>
      <c r="AD3369">
        <v>-6.8495467305183411E-2</v>
      </c>
      <c r="AE3369">
        <f>VLOOKUP(C3369,[1]pop_15p_a!$A$8:$AL$68,36,FALSE)</f>
        <v>30391532.985658798</v>
      </c>
      <c r="AL3369">
        <f t="shared" si="346"/>
        <v>444</v>
      </c>
      <c r="AM3369">
        <f t="shared" si="346"/>
        <v>446</v>
      </c>
      <c r="AN3369">
        <f t="shared" si="346"/>
        <v>447</v>
      </c>
      <c r="AO3369">
        <f t="shared" si="346"/>
        <v>449</v>
      </c>
      <c r="AP3369">
        <f t="shared" si="346"/>
        <v>451</v>
      </c>
      <c r="AQ3369">
        <f t="shared" si="346"/>
        <v>452</v>
      </c>
    </row>
    <row r="3370" spans="1:43">
      <c r="A3370" s="3" t="s">
        <v>112</v>
      </c>
      <c r="B3370" s="3" t="s">
        <v>111</v>
      </c>
      <c r="C3370">
        <v>1986</v>
      </c>
      <c r="D3370">
        <v>485281.85560000001</v>
      </c>
      <c r="E3370">
        <v>350637.66800000001</v>
      </c>
      <c r="F3370">
        <v>64337.158199999998</v>
      </c>
      <c r="G3370">
        <v>60757.574099999998</v>
      </c>
      <c r="H3370">
        <v>38198.0864</v>
      </c>
      <c r="I3370">
        <v>41619.989399999999</v>
      </c>
      <c r="J3370">
        <v>50.128490447998047</v>
      </c>
      <c r="K3370">
        <v>14.596570014953613</v>
      </c>
      <c r="L3370">
        <v>1883</v>
      </c>
      <c r="M3370">
        <v>463326.5</v>
      </c>
      <c r="N3370">
        <v>320861.15625</v>
      </c>
      <c r="O3370">
        <v>439451.375</v>
      </c>
      <c r="P3370">
        <v>458363.625</v>
      </c>
      <c r="Q3370">
        <v>1280301.375</v>
      </c>
      <c r="R3370">
        <v>4.72305528819561E-2</v>
      </c>
      <c r="S3370">
        <v>0.89458310604095459</v>
      </c>
      <c r="T3370">
        <v>509064.65625</v>
      </c>
      <c r="U3370">
        <v>426736.6875</v>
      </c>
      <c r="V3370">
        <v>482334.84375</v>
      </c>
      <c r="W3370">
        <v>1265773.75</v>
      </c>
      <c r="X3370">
        <v>0.24123574793338776</v>
      </c>
      <c r="Y3370">
        <v>1.0547792911529541</v>
      </c>
      <c r="Z3370">
        <v>0.55540448427200317</v>
      </c>
      <c r="AA3370">
        <v>0.25402787327766418</v>
      </c>
      <c r="AB3370">
        <v>0.1319005936384201</v>
      </c>
      <c r="AC3370">
        <v>3.8800053298473358E-2</v>
      </c>
      <c r="AD3370">
        <v>-5.6388385593891144E-2</v>
      </c>
      <c r="AE3370">
        <f>VLOOKUP(C3370,[1]pop_15p_a!$A$8:$AL$68,36,FALSE)</f>
        <v>31247307.5468124</v>
      </c>
      <c r="AL3370">
        <f t="shared" si="346"/>
        <v>444</v>
      </c>
      <c r="AM3370">
        <f t="shared" si="346"/>
        <v>446</v>
      </c>
      <c r="AN3370">
        <f t="shared" si="346"/>
        <v>447</v>
      </c>
      <c r="AO3370">
        <f t="shared" si="346"/>
        <v>449</v>
      </c>
      <c r="AP3370">
        <f t="shared" si="346"/>
        <v>451</v>
      </c>
      <c r="AQ3370">
        <f t="shared" si="346"/>
        <v>452</v>
      </c>
    </row>
    <row r="3371" spans="1:43">
      <c r="A3371" s="3" t="s">
        <v>112</v>
      </c>
      <c r="B3371" s="3" t="s">
        <v>111</v>
      </c>
      <c r="C3371">
        <v>1987</v>
      </c>
      <c r="D3371">
        <v>531307.33669999999</v>
      </c>
      <c r="E3371">
        <v>349538.33100000001</v>
      </c>
      <c r="F3371">
        <v>70412.725300000006</v>
      </c>
      <c r="G3371">
        <v>88170.941399999996</v>
      </c>
      <c r="H3371">
        <v>48275.460599999999</v>
      </c>
      <c r="I3371">
        <v>51190.345399999998</v>
      </c>
      <c r="J3371">
        <v>51.100879669189453</v>
      </c>
      <c r="K3371">
        <v>14.894248962402344</v>
      </c>
      <c r="L3371">
        <v>1844</v>
      </c>
      <c r="M3371">
        <v>515446.15625</v>
      </c>
      <c r="N3371">
        <v>328574.40625</v>
      </c>
      <c r="O3371">
        <v>487100.0625</v>
      </c>
      <c r="P3371">
        <v>509013.84375</v>
      </c>
      <c r="Q3371">
        <v>1307272.5</v>
      </c>
      <c r="R3371">
        <v>4.6411752700805664E-2</v>
      </c>
      <c r="S3371">
        <v>0.97560334205627441</v>
      </c>
      <c r="T3371">
        <v>557345.75</v>
      </c>
      <c r="U3371">
        <v>429397.1875</v>
      </c>
      <c r="V3371">
        <v>534151.1875</v>
      </c>
      <c r="W3371">
        <v>1352631</v>
      </c>
      <c r="X3371">
        <v>0.26087445020675659</v>
      </c>
      <c r="Y3371">
        <v>1.0974093675613403</v>
      </c>
      <c r="Z3371">
        <v>0.50188726186752319</v>
      </c>
      <c r="AA3371">
        <v>0.30506500601768494</v>
      </c>
      <c r="AB3371">
        <v>0.13041765987873077</v>
      </c>
      <c r="AC3371">
        <v>4.4188041239976883E-2</v>
      </c>
      <c r="AD3371">
        <v>-5.7717639952898026E-2</v>
      </c>
      <c r="AE3371">
        <f>VLOOKUP(C3371,[1]pop_15p_a!$A$8:$AL$68,36,FALSE)</f>
        <v>31977579.992069799</v>
      </c>
      <c r="AL3371">
        <f t="shared" si="346"/>
        <v>444</v>
      </c>
      <c r="AM3371">
        <f t="shared" si="346"/>
        <v>446</v>
      </c>
      <c r="AN3371">
        <f t="shared" si="346"/>
        <v>447</v>
      </c>
      <c r="AO3371">
        <f t="shared" si="346"/>
        <v>449</v>
      </c>
      <c r="AP3371">
        <f t="shared" si="346"/>
        <v>451</v>
      </c>
      <c r="AQ3371">
        <f t="shared" si="346"/>
        <v>452</v>
      </c>
    </row>
    <row r="3372" spans="1:43">
      <c r="A3372" s="3" t="s">
        <v>112</v>
      </c>
      <c r="B3372" s="3" t="s">
        <v>111</v>
      </c>
      <c r="C3372">
        <v>1988</v>
      </c>
      <c r="D3372">
        <v>542572.92359999998</v>
      </c>
      <c r="E3372">
        <v>353782.32870000001</v>
      </c>
      <c r="F3372">
        <v>69660.868300000002</v>
      </c>
      <c r="G3372">
        <v>87253.092900000003</v>
      </c>
      <c r="H3372">
        <v>57166.0694</v>
      </c>
      <c r="I3372">
        <v>48879.807099999998</v>
      </c>
      <c r="J3372">
        <v>52.053703308105469</v>
      </c>
      <c r="K3372">
        <v>15.081928253173828</v>
      </c>
      <c r="L3372">
        <v>1837</v>
      </c>
      <c r="M3372">
        <v>525993.6875</v>
      </c>
      <c r="N3372">
        <v>334442.34375</v>
      </c>
      <c r="O3372">
        <v>469991.8125</v>
      </c>
      <c r="P3372">
        <v>519154.53125</v>
      </c>
      <c r="Q3372">
        <v>1289379.5</v>
      </c>
      <c r="R3372">
        <v>4.4143371284008026E-2</v>
      </c>
      <c r="S3372">
        <v>0.97701460123062134</v>
      </c>
      <c r="T3372">
        <v>569163.4375</v>
      </c>
      <c r="U3372">
        <v>433670.875</v>
      </c>
      <c r="V3372">
        <v>525761.625</v>
      </c>
      <c r="W3372">
        <v>1430186.625</v>
      </c>
      <c r="X3372">
        <v>0.27692258358001709</v>
      </c>
      <c r="Y3372">
        <v>1.0727443695068359</v>
      </c>
      <c r="Z3372">
        <v>0.50750976800918579</v>
      </c>
      <c r="AA3372">
        <v>0.25750494003295898</v>
      </c>
      <c r="AB3372">
        <v>0.12783421576023102</v>
      </c>
      <c r="AC3372">
        <v>4.6837221831083298E-2</v>
      </c>
      <c r="AD3372">
        <v>-5.5759090930223465E-2</v>
      </c>
      <c r="AE3372">
        <f>VLOOKUP(C3372,[1]pop_15p_a!$A$8:$AL$68,36,FALSE)</f>
        <v>32757446.943871699</v>
      </c>
      <c r="AL3372">
        <f t="shared" si="346"/>
        <v>444</v>
      </c>
      <c r="AM3372">
        <f t="shared" si="346"/>
        <v>446</v>
      </c>
      <c r="AN3372">
        <f t="shared" si="346"/>
        <v>447</v>
      </c>
      <c r="AO3372">
        <f t="shared" si="346"/>
        <v>449</v>
      </c>
      <c r="AP3372">
        <f t="shared" si="346"/>
        <v>451</v>
      </c>
      <c r="AQ3372">
        <f t="shared" si="346"/>
        <v>452</v>
      </c>
    </row>
    <row r="3373" spans="1:43">
      <c r="A3373" s="3" t="s">
        <v>112</v>
      </c>
      <c r="B3373" s="3" t="s">
        <v>111</v>
      </c>
      <c r="C3373">
        <v>1989</v>
      </c>
      <c r="D3373">
        <v>543938.26009999996</v>
      </c>
      <c r="E3373">
        <v>350130.62430000002</v>
      </c>
      <c r="F3373">
        <v>70234.542300000001</v>
      </c>
      <c r="G3373">
        <v>89171.209799999997</v>
      </c>
      <c r="H3373">
        <v>57017.805099999998</v>
      </c>
      <c r="I3373">
        <v>52249.147400000002</v>
      </c>
      <c r="J3373">
        <v>52.992427825927734</v>
      </c>
      <c r="K3373">
        <v>15.432415008544922</v>
      </c>
      <c r="L3373">
        <v>1867</v>
      </c>
      <c r="M3373">
        <v>520395.65625</v>
      </c>
      <c r="N3373">
        <v>337108.9375</v>
      </c>
      <c r="O3373">
        <v>472991.1875</v>
      </c>
      <c r="P3373">
        <v>512423.59375</v>
      </c>
      <c r="Q3373">
        <v>1254207.25</v>
      </c>
      <c r="R3373">
        <v>4.1006229817867279E-2</v>
      </c>
      <c r="S3373">
        <v>0.96717643737792969</v>
      </c>
      <c r="T3373">
        <v>570595.6875</v>
      </c>
      <c r="U3373">
        <v>430031.65625</v>
      </c>
      <c r="V3373">
        <v>534704.5</v>
      </c>
      <c r="W3373">
        <v>1506719</v>
      </c>
      <c r="X3373">
        <v>0.29065823554992676</v>
      </c>
      <c r="Y3373">
        <v>1.0237711668014526</v>
      </c>
      <c r="Z3373">
        <v>0.51630717515945435</v>
      </c>
      <c r="AA3373">
        <v>0.26114088296890259</v>
      </c>
      <c r="AB3373">
        <v>0.13155460357666016</v>
      </c>
      <c r="AC3373">
        <v>4.5126639306545258E-2</v>
      </c>
      <c r="AD3373">
        <v>-5.9099871665239334E-2</v>
      </c>
      <c r="AE3373">
        <f>VLOOKUP(C3373,[1]pop_15p_a!$A$8:$AL$68,36,FALSE)</f>
        <v>33594052.621517003</v>
      </c>
      <c r="AL3373">
        <f t="shared" si="346"/>
        <v>444</v>
      </c>
      <c r="AM3373">
        <f t="shared" si="346"/>
        <v>446</v>
      </c>
      <c r="AN3373">
        <f t="shared" si="346"/>
        <v>447</v>
      </c>
      <c r="AO3373">
        <f t="shared" si="346"/>
        <v>449</v>
      </c>
      <c r="AP3373">
        <f t="shared" si="346"/>
        <v>451</v>
      </c>
      <c r="AQ3373">
        <f t="shared" si="346"/>
        <v>452</v>
      </c>
    </row>
    <row r="3374" spans="1:43">
      <c r="A3374" s="3" t="s">
        <v>112</v>
      </c>
      <c r="B3374" s="3" t="s">
        <v>111</v>
      </c>
      <c r="C3374">
        <v>1990</v>
      </c>
      <c r="D3374">
        <v>594281.41929999995</v>
      </c>
      <c r="E3374">
        <v>396021.9143</v>
      </c>
      <c r="F3374">
        <v>75853.858800000002</v>
      </c>
      <c r="G3374">
        <v>103328.96430000001</v>
      </c>
      <c r="H3374">
        <v>58473.0933</v>
      </c>
      <c r="I3374">
        <v>69498.561300000001</v>
      </c>
      <c r="J3374">
        <v>53.921699523925781</v>
      </c>
      <c r="K3374">
        <v>15.658041954040527</v>
      </c>
      <c r="L3374">
        <v>1866</v>
      </c>
      <c r="M3374">
        <v>559225.9375</v>
      </c>
      <c r="N3374">
        <v>386648.09375</v>
      </c>
      <c r="O3374">
        <v>534998.5625</v>
      </c>
      <c r="P3374">
        <v>549864.4375</v>
      </c>
      <c r="Q3374">
        <v>1226178.375</v>
      </c>
      <c r="R3374">
        <v>3.9413008838891983E-2</v>
      </c>
      <c r="S3374">
        <v>1.0239876508712769</v>
      </c>
      <c r="T3374">
        <v>623406.0625</v>
      </c>
      <c r="U3374">
        <v>483725</v>
      </c>
      <c r="V3374">
        <v>612001.5625</v>
      </c>
      <c r="W3374">
        <v>1603332.625</v>
      </c>
      <c r="X3374">
        <v>0.31059253215789795</v>
      </c>
      <c r="Y3374">
        <v>1.064191460609436</v>
      </c>
      <c r="Z3374">
        <v>0.5665009617805481</v>
      </c>
      <c r="AA3374">
        <v>0.26568391919136047</v>
      </c>
      <c r="AB3374">
        <v>0.12595516443252563</v>
      </c>
      <c r="AC3374">
        <v>4.5495972037315369E-2</v>
      </c>
      <c r="AD3374">
        <v>-7.5706891715526581E-2</v>
      </c>
      <c r="AE3374">
        <f>VLOOKUP(C3374,[1]pop_15p_a!$A$8:$AL$68,36,FALSE)</f>
        <v>34469417.253339902</v>
      </c>
      <c r="AL3374">
        <f t="shared" ref="AL3374:AQ3383" si="347">AL3306+9</f>
        <v>444</v>
      </c>
      <c r="AM3374">
        <f t="shared" si="347"/>
        <v>446</v>
      </c>
      <c r="AN3374">
        <f t="shared" si="347"/>
        <v>447</v>
      </c>
      <c r="AO3374">
        <f t="shared" si="347"/>
        <v>449</v>
      </c>
      <c r="AP3374">
        <f t="shared" si="347"/>
        <v>451</v>
      </c>
      <c r="AQ3374">
        <f t="shared" si="347"/>
        <v>452</v>
      </c>
    </row>
    <row r="3375" spans="1:43">
      <c r="A3375" s="3" t="s">
        <v>112</v>
      </c>
      <c r="B3375" s="3" t="s">
        <v>111</v>
      </c>
      <c r="C3375">
        <v>1991</v>
      </c>
      <c r="D3375">
        <v>599787.53280000004</v>
      </c>
      <c r="E3375">
        <v>406730.63079999998</v>
      </c>
      <c r="F3375">
        <v>78631.149799999999</v>
      </c>
      <c r="G3375">
        <v>103775.4194</v>
      </c>
      <c r="H3375">
        <v>60651.039400000001</v>
      </c>
      <c r="I3375">
        <v>65872.757299999997</v>
      </c>
      <c r="J3375">
        <v>54.840530395507813</v>
      </c>
      <c r="K3375">
        <v>16.214035034179688</v>
      </c>
      <c r="L3375">
        <v>1870</v>
      </c>
      <c r="M3375">
        <v>543001.5625</v>
      </c>
      <c r="N3375">
        <v>400551.90625</v>
      </c>
      <c r="O3375">
        <v>527347.5625</v>
      </c>
      <c r="P3375">
        <v>533975.75</v>
      </c>
      <c r="Q3375">
        <v>1185393.125</v>
      </c>
      <c r="R3375">
        <v>3.7614483386278152E-2</v>
      </c>
      <c r="S3375">
        <v>0.9915931224822998</v>
      </c>
      <c r="T3375">
        <v>629182.0625</v>
      </c>
      <c r="U3375">
        <v>497405.875</v>
      </c>
      <c r="V3375">
        <v>609479.4375</v>
      </c>
      <c r="W3375">
        <v>1693407.75</v>
      </c>
      <c r="X3375">
        <v>0.32923972606658936</v>
      </c>
      <c r="Y3375">
        <v>1.0196105241775513</v>
      </c>
      <c r="Z3375">
        <v>0.60614031553268433</v>
      </c>
      <c r="AA3375">
        <v>0.23464646935462952</v>
      </c>
      <c r="AB3375">
        <v>0.13511595129966736</v>
      </c>
      <c r="AC3375">
        <v>4.5702014118432999E-2</v>
      </c>
      <c r="AD3375">
        <v>-6.9865062832832336E-2</v>
      </c>
      <c r="AE3375">
        <f>VLOOKUP(C3375,[1]pop_15p_a!$A$8:$AL$68,36,FALSE)</f>
        <v>35354617.390192702</v>
      </c>
      <c r="AL3375">
        <f t="shared" si="347"/>
        <v>444</v>
      </c>
      <c r="AM3375">
        <f t="shared" si="347"/>
        <v>446</v>
      </c>
      <c r="AN3375">
        <f t="shared" si="347"/>
        <v>447</v>
      </c>
      <c r="AO3375">
        <f t="shared" si="347"/>
        <v>449</v>
      </c>
      <c r="AP3375">
        <f t="shared" si="347"/>
        <v>451</v>
      </c>
      <c r="AQ3375">
        <f t="shared" si="347"/>
        <v>452</v>
      </c>
    </row>
    <row r="3376" spans="1:43">
      <c r="A3376" s="3" t="s">
        <v>112</v>
      </c>
      <c r="B3376" s="3" t="s">
        <v>111</v>
      </c>
      <c r="C3376">
        <v>1992</v>
      </c>
      <c r="D3376">
        <v>635680.51439999999</v>
      </c>
      <c r="E3376">
        <v>419852.23100000003</v>
      </c>
      <c r="F3376">
        <v>81485.558600000004</v>
      </c>
      <c r="G3376">
        <v>110370.27220000001</v>
      </c>
      <c r="H3376">
        <v>67323.297999999995</v>
      </c>
      <c r="I3376">
        <v>73062.838099999994</v>
      </c>
      <c r="J3376">
        <v>55.748874664306641</v>
      </c>
      <c r="K3376">
        <v>16.306350708007813</v>
      </c>
      <c r="L3376">
        <v>1897</v>
      </c>
      <c r="M3376">
        <v>566794.125</v>
      </c>
      <c r="N3376">
        <v>417335.28125</v>
      </c>
      <c r="O3376">
        <v>553709.0625</v>
      </c>
      <c r="P3376">
        <v>557639.8125</v>
      </c>
      <c r="Q3376">
        <v>1157938.75</v>
      </c>
      <c r="R3376">
        <v>3.6383945494890213E-2</v>
      </c>
      <c r="S3376">
        <v>1.0046918392181396</v>
      </c>
      <c r="T3376">
        <v>666834.0625</v>
      </c>
      <c r="U3376">
        <v>513731</v>
      </c>
      <c r="V3376">
        <v>642863.875</v>
      </c>
      <c r="W3376">
        <v>1787804.75</v>
      </c>
      <c r="X3376">
        <v>0.34898027777671814</v>
      </c>
      <c r="Y3376">
        <v>1.0329570770263672</v>
      </c>
      <c r="Z3376">
        <v>0.60550719499588013</v>
      </c>
      <c r="AA3376">
        <v>0.24209126830101013</v>
      </c>
      <c r="AB3376">
        <v>0.13534797728061676</v>
      </c>
      <c r="AC3376">
        <v>5.168035626411438E-2</v>
      </c>
      <c r="AD3376">
        <v>-7.8917771577835083E-2</v>
      </c>
      <c r="AE3376">
        <f>VLOOKUP(C3376,[1]pop_15p_a!$A$8:$AL$68,36,FALSE)</f>
        <v>36263508.6437888</v>
      </c>
      <c r="AL3376">
        <f t="shared" si="347"/>
        <v>444</v>
      </c>
      <c r="AM3376">
        <f t="shared" si="347"/>
        <v>446</v>
      </c>
      <c r="AN3376">
        <f t="shared" si="347"/>
        <v>447</v>
      </c>
      <c r="AO3376">
        <f t="shared" si="347"/>
        <v>449</v>
      </c>
      <c r="AP3376">
        <f t="shared" si="347"/>
        <v>451</v>
      </c>
      <c r="AQ3376">
        <f t="shared" si="347"/>
        <v>452</v>
      </c>
    </row>
    <row r="3377" spans="1:43">
      <c r="A3377" s="3" t="s">
        <v>112</v>
      </c>
      <c r="B3377" s="3" t="s">
        <v>111</v>
      </c>
      <c r="C3377">
        <v>1993</v>
      </c>
      <c r="D3377">
        <v>686802.07</v>
      </c>
      <c r="E3377">
        <v>455911.46380000003</v>
      </c>
      <c r="F3377">
        <v>88465.555999999997</v>
      </c>
      <c r="G3377">
        <v>139459.60339999999</v>
      </c>
      <c r="H3377">
        <v>72496.965899999996</v>
      </c>
      <c r="I3377">
        <v>99208.933600000004</v>
      </c>
      <c r="J3377">
        <v>56.653728485107422</v>
      </c>
      <c r="K3377">
        <v>15.476657867431641</v>
      </c>
      <c r="L3377">
        <v>1917</v>
      </c>
      <c r="M3377">
        <v>619985.125</v>
      </c>
      <c r="N3377">
        <v>455745.625</v>
      </c>
      <c r="O3377">
        <v>626362.6875</v>
      </c>
      <c r="P3377">
        <v>609779.9375</v>
      </c>
      <c r="Q3377">
        <v>1186808</v>
      </c>
      <c r="R3377">
        <v>3.5012718290090561E-2</v>
      </c>
      <c r="S3377">
        <v>1.1349942684173584</v>
      </c>
      <c r="T3377">
        <v>720461</v>
      </c>
      <c r="U3377">
        <v>557836.375</v>
      </c>
      <c r="V3377">
        <v>731034.5625</v>
      </c>
      <c r="W3377">
        <v>1920533.75</v>
      </c>
      <c r="X3377">
        <v>0.37863117456436157</v>
      </c>
      <c r="Y3377">
        <v>1.0785412788391113</v>
      </c>
      <c r="Z3377">
        <v>0.60519778728485107</v>
      </c>
      <c r="AA3377">
        <v>0.27631020545959473</v>
      </c>
      <c r="AB3377">
        <v>0.13287122547626495</v>
      </c>
      <c r="AC3377">
        <v>4.9544584006071091E-2</v>
      </c>
      <c r="AD3377">
        <v>-9.3420609831809998E-2</v>
      </c>
      <c r="AE3377">
        <f>VLOOKUP(C3377,[1]pop_15p_a!$A$8:$AL$68,36,FALSE)</f>
        <v>37191428.306563899</v>
      </c>
      <c r="AL3377">
        <f t="shared" si="347"/>
        <v>444</v>
      </c>
      <c r="AM3377">
        <f t="shared" si="347"/>
        <v>446</v>
      </c>
      <c r="AN3377">
        <f t="shared" si="347"/>
        <v>447</v>
      </c>
      <c r="AO3377">
        <f t="shared" si="347"/>
        <v>449</v>
      </c>
      <c r="AP3377">
        <f t="shared" si="347"/>
        <v>451</v>
      </c>
      <c r="AQ3377">
        <f t="shared" si="347"/>
        <v>452</v>
      </c>
    </row>
    <row r="3378" spans="1:43">
      <c r="A3378" s="3" t="s">
        <v>112</v>
      </c>
      <c r="B3378" s="3" t="s">
        <v>111</v>
      </c>
      <c r="C3378">
        <v>1994</v>
      </c>
      <c r="D3378">
        <v>649332.4645</v>
      </c>
      <c r="E3378">
        <v>431367.0257</v>
      </c>
      <c r="F3378">
        <v>83570.065600000002</v>
      </c>
      <c r="G3378">
        <v>117190.0309</v>
      </c>
      <c r="H3378">
        <v>83502.273400000005</v>
      </c>
      <c r="I3378">
        <v>77506.277300000002</v>
      </c>
      <c r="J3378">
        <v>57.564132690429688</v>
      </c>
      <c r="K3378">
        <v>16.657642364501953</v>
      </c>
      <c r="L3378">
        <v>1886</v>
      </c>
      <c r="M3378">
        <v>580751.25</v>
      </c>
      <c r="N3378">
        <v>436512.34375</v>
      </c>
      <c r="O3378">
        <v>546755.625</v>
      </c>
      <c r="P3378">
        <v>567569.9375</v>
      </c>
      <c r="Q3378">
        <v>1205211.5</v>
      </c>
      <c r="R3378">
        <v>3.4009523689746857E-2</v>
      </c>
      <c r="S3378">
        <v>1.0305335521697998</v>
      </c>
      <c r="T3378">
        <v>681155.0625</v>
      </c>
      <c r="U3378">
        <v>527689.9375</v>
      </c>
      <c r="V3378">
        <v>643883.8125</v>
      </c>
      <c r="W3378">
        <v>2008533</v>
      </c>
      <c r="X3378">
        <v>0.39594563841819763</v>
      </c>
      <c r="Y3378">
        <v>0.96799290180206299</v>
      </c>
      <c r="Z3378">
        <v>0.62146246433258057</v>
      </c>
      <c r="AA3378">
        <v>0.19121582806110382</v>
      </c>
      <c r="AB3378">
        <v>0.13566380739212036</v>
      </c>
      <c r="AC3378">
        <v>6.3006438314914703E-2</v>
      </c>
      <c r="AD3378">
        <v>-7.6721832156181335E-2</v>
      </c>
      <c r="AE3378">
        <f>VLOOKUP(C3378,[1]pop_15p_a!$A$8:$AL$68,36,FALSE)</f>
        <v>38131502.366803698</v>
      </c>
      <c r="AL3378">
        <f t="shared" si="347"/>
        <v>444</v>
      </c>
      <c r="AM3378">
        <f t="shared" si="347"/>
        <v>446</v>
      </c>
      <c r="AN3378">
        <f t="shared" si="347"/>
        <v>447</v>
      </c>
      <c r="AO3378">
        <f t="shared" si="347"/>
        <v>449</v>
      </c>
      <c r="AP3378">
        <f t="shared" si="347"/>
        <v>451</v>
      </c>
      <c r="AQ3378">
        <f t="shared" si="347"/>
        <v>452</v>
      </c>
    </row>
    <row r="3379" spans="1:43">
      <c r="A3379" s="3" t="s">
        <v>112</v>
      </c>
      <c r="B3379" s="3" t="s">
        <v>111</v>
      </c>
      <c r="C3379">
        <v>1995</v>
      </c>
      <c r="D3379">
        <v>696027.38119999995</v>
      </c>
      <c r="E3379">
        <v>452257.11479999998</v>
      </c>
      <c r="F3379">
        <v>89268.632100000003</v>
      </c>
      <c r="G3379">
        <v>127903.591</v>
      </c>
      <c r="H3379">
        <v>90169.257599999997</v>
      </c>
      <c r="I3379">
        <v>100435.98639999999</v>
      </c>
      <c r="J3379">
        <v>58.486381530761719</v>
      </c>
      <c r="K3379">
        <v>17.085058212280273</v>
      </c>
      <c r="L3379">
        <v>1876</v>
      </c>
      <c r="M3379">
        <v>616658.0625</v>
      </c>
      <c r="N3379">
        <v>466583.5625</v>
      </c>
      <c r="O3379">
        <v>601013.4375</v>
      </c>
      <c r="P3379">
        <v>601710.125</v>
      </c>
      <c r="Q3379">
        <v>1251955.75</v>
      </c>
      <c r="R3379">
        <v>3.3583808690309525E-2</v>
      </c>
      <c r="S3379">
        <v>1.0818012952804565</v>
      </c>
      <c r="T3379">
        <v>730138.4375</v>
      </c>
      <c r="U3379">
        <v>554539.5625</v>
      </c>
      <c r="V3379">
        <v>714086.5</v>
      </c>
      <c r="W3379">
        <v>2107739.5</v>
      </c>
      <c r="X3379">
        <v>0.41650474071502686</v>
      </c>
      <c r="Y3379">
        <v>0.99634569883346558</v>
      </c>
      <c r="Z3379">
        <v>0.6216692328453064</v>
      </c>
      <c r="AA3379">
        <v>0.21786962449550629</v>
      </c>
      <c r="AB3379">
        <v>0.13451969623565674</v>
      </c>
      <c r="AC3379">
        <v>6.4385652542114258E-2</v>
      </c>
      <c r="AD3379">
        <v>-0.10013279318809509</v>
      </c>
      <c r="AE3379">
        <f>VLOOKUP(C3379,[1]pop_15p_a!$A$8:$AL$68,36,FALSE)</f>
        <v>39073124.740681097</v>
      </c>
      <c r="AL3379">
        <f t="shared" si="347"/>
        <v>444</v>
      </c>
      <c r="AM3379">
        <f t="shared" si="347"/>
        <v>446</v>
      </c>
      <c r="AN3379">
        <f t="shared" si="347"/>
        <v>447</v>
      </c>
      <c r="AO3379">
        <f t="shared" si="347"/>
        <v>449</v>
      </c>
      <c r="AP3379">
        <f t="shared" si="347"/>
        <v>451</v>
      </c>
      <c r="AQ3379">
        <f t="shared" si="347"/>
        <v>452</v>
      </c>
    </row>
    <row r="3380" spans="1:43">
      <c r="A3380" s="3" t="s">
        <v>112</v>
      </c>
      <c r="B3380" s="3" t="s">
        <v>111</v>
      </c>
      <c r="C3380">
        <v>1996</v>
      </c>
      <c r="D3380">
        <v>744786.32259999996</v>
      </c>
      <c r="E3380">
        <v>490639.11749999999</v>
      </c>
      <c r="F3380">
        <v>96931.788799999995</v>
      </c>
      <c r="G3380">
        <v>145899.30549999999</v>
      </c>
      <c r="H3380">
        <v>109969.6495</v>
      </c>
      <c r="I3380">
        <v>121049.5245</v>
      </c>
      <c r="J3380">
        <v>59.423206329345703</v>
      </c>
      <c r="K3380">
        <v>17.53547477722168</v>
      </c>
      <c r="L3380">
        <v>1892</v>
      </c>
      <c r="M3380">
        <v>684521.8125</v>
      </c>
      <c r="N3380">
        <v>512253.5625</v>
      </c>
      <c r="O3380">
        <v>643995.375</v>
      </c>
      <c r="P3380">
        <v>665355.1875</v>
      </c>
      <c r="Q3380">
        <v>1307570.625</v>
      </c>
      <c r="R3380">
        <v>3.4125965088605881E-2</v>
      </c>
      <c r="S3380">
        <v>1.1370962858200073</v>
      </c>
      <c r="T3380">
        <v>781287</v>
      </c>
      <c r="U3380">
        <v>601670.75</v>
      </c>
      <c r="V3380">
        <v>769135.4375</v>
      </c>
      <c r="W3380">
        <v>2227690</v>
      </c>
      <c r="X3380">
        <v>0.44496715068817139</v>
      </c>
      <c r="Y3380">
        <v>1.0047234296798706</v>
      </c>
      <c r="Z3380">
        <v>0.6167263388633728</v>
      </c>
      <c r="AA3380">
        <v>0.19142046570777893</v>
      </c>
      <c r="AB3380">
        <v>0.12757641077041626</v>
      </c>
      <c r="AC3380">
        <v>6.0178156942129135E-2</v>
      </c>
      <c r="AD3380">
        <v>-0.10759673267602921</v>
      </c>
      <c r="AE3380">
        <f>VLOOKUP(C3380,[1]pop_15p_a!$A$8:$AL$68,36,FALSE)</f>
        <v>39966713.653813504</v>
      </c>
      <c r="AL3380">
        <f t="shared" si="347"/>
        <v>444</v>
      </c>
      <c r="AM3380">
        <f t="shared" si="347"/>
        <v>446</v>
      </c>
      <c r="AN3380">
        <f t="shared" si="347"/>
        <v>447</v>
      </c>
      <c r="AO3380">
        <f t="shared" si="347"/>
        <v>449</v>
      </c>
      <c r="AP3380">
        <f t="shared" si="347"/>
        <v>451</v>
      </c>
      <c r="AQ3380">
        <f t="shared" si="347"/>
        <v>452</v>
      </c>
    </row>
    <row r="3381" spans="1:43">
      <c r="A3381" s="3" t="s">
        <v>112</v>
      </c>
      <c r="B3381" s="3" t="s">
        <v>111</v>
      </c>
      <c r="C3381">
        <v>1997</v>
      </c>
      <c r="D3381">
        <v>800859.80229999998</v>
      </c>
      <c r="E3381">
        <v>531792.30799999996</v>
      </c>
      <c r="F3381">
        <v>100929.7029</v>
      </c>
      <c r="G3381">
        <v>167544.1269</v>
      </c>
      <c r="H3381">
        <v>131001.1087</v>
      </c>
      <c r="I3381">
        <v>148210.9155</v>
      </c>
      <c r="J3381">
        <v>60.37249755859375</v>
      </c>
      <c r="K3381">
        <v>17.50410270690918</v>
      </c>
      <c r="L3381">
        <v>1878</v>
      </c>
      <c r="M3381">
        <v>724340.8125</v>
      </c>
      <c r="N3381">
        <v>543130.9375</v>
      </c>
      <c r="O3381">
        <v>692867.8125</v>
      </c>
      <c r="P3381">
        <v>702480.9375</v>
      </c>
      <c r="Q3381">
        <v>1433038.25</v>
      </c>
      <c r="R3381">
        <v>3.557102382183075E-2</v>
      </c>
      <c r="S3381">
        <v>1.137761116027832</v>
      </c>
      <c r="T3381">
        <v>840108.5</v>
      </c>
      <c r="U3381">
        <v>648583.9375</v>
      </c>
      <c r="V3381">
        <v>836880.875</v>
      </c>
      <c r="W3381">
        <v>2365066.25</v>
      </c>
      <c r="X3381">
        <v>0.48100781440734863</v>
      </c>
      <c r="Y3381">
        <v>1.0289592742919922</v>
      </c>
      <c r="Z3381">
        <v>0.61564332246780396</v>
      </c>
      <c r="AA3381">
        <v>0.20575699210166931</v>
      </c>
      <c r="AB3381">
        <v>0.13068574666976929</v>
      </c>
      <c r="AC3381">
        <v>6.785159558057785E-2</v>
      </c>
      <c r="AD3381">
        <v>-0.11909087747335434</v>
      </c>
      <c r="AE3381">
        <f>VLOOKUP(C3381,[1]pop_15p_a!$A$8:$AL$68,36,FALSE)</f>
        <v>40852661.5187819</v>
      </c>
      <c r="AL3381">
        <f t="shared" si="347"/>
        <v>444</v>
      </c>
      <c r="AM3381">
        <f t="shared" si="347"/>
        <v>446</v>
      </c>
      <c r="AN3381">
        <f t="shared" si="347"/>
        <v>447</v>
      </c>
      <c r="AO3381">
        <f t="shared" si="347"/>
        <v>449</v>
      </c>
      <c r="AP3381">
        <f t="shared" si="347"/>
        <v>451</v>
      </c>
      <c r="AQ3381">
        <f t="shared" si="347"/>
        <v>452</v>
      </c>
    </row>
    <row r="3382" spans="1:43">
      <c r="A3382" s="3" t="s">
        <v>112</v>
      </c>
      <c r="B3382" s="3" t="s">
        <v>111</v>
      </c>
      <c r="C3382">
        <v>1998</v>
      </c>
      <c r="D3382">
        <v>825621.29319999996</v>
      </c>
      <c r="E3382">
        <v>535170.32739999995</v>
      </c>
      <c r="F3382">
        <v>108849.02770000001</v>
      </c>
      <c r="G3382">
        <v>161016.74069999999</v>
      </c>
      <c r="H3382">
        <v>146716.33300000001</v>
      </c>
      <c r="I3382">
        <v>151670.4749</v>
      </c>
      <c r="J3382">
        <v>61.32958984375</v>
      </c>
      <c r="K3382">
        <v>17.929718017578125</v>
      </c>
      <c r="L3382">
        <v>1884</v>
      </c>
      <c r="M3382">
        <v>726037.5625</v>
      </c>
      <c r="N3382">
        <v>544224.4375</v>
      </c>
      <c r="O3382">
        <v>694736.5</v>
      </c>
      <c r="P3382">
        <v>700779.4375</v>
      </c>
      <c r="Q3382">
        <v>1575478</v>
      </c>
      <c r="R3382">
        <v>3.6873936653137207E-2</v>
      </c>
      <c r="S3382">
        <v>1.039577841758728</v>
      </c>
      <c r="T3382">
        <v>866083.5</v>
      </c>
      <c r="U3382">
        <v>659058</v>
      </c>
      <c r="V3382">
        <v>844604</v>
      </c>
      <c r="W3382">
        <v>2474563.25</v>
      </c>
      <c r="X3382">
        <v>0.5106271505355835</v>
      </c>
      <c r="Y3382">
        <v>1.0064142942428589</v>
      </c>
      <c r="Z3382">
        <v>0.61057162284851074</v>
      </c>
      <c r="AA3382">
        <v>0.20905451476573944</v>
      </c>
      <c r="AB3382">
        <v>0.14533184468746185</v>
      </c>
      <c r="AC3382">
        <v>7.5532257556915283E-2</v>
      </c>
      <c r="AD3382">
        <v>-0.11811549961566925</v>
      </c>
      <c r="AE3382">
        <f>VLOOKUP(C3382,[1]pop_15p_a!$A$8:$AL$68,36,FALSE)</f>
        <v>41716060.235458903</v>
      </c>
      <c r="AL3382">
        <f t="shared" si="347"/>
        <v>444</v>
      </c>
      <c r="AM3382">
        <f t="shared" si="347"/>
        <v>446</v>
      </c>
      <c r="AN3382">
        <f t="shared" si="347"/>
        <v>447</v>
      </c>
      <c r="AO3382">
        <f t="shared" si="347"/>
        <v>449</v>
      </c>
      <c r="AP3382">
        <f t="shared" si="347"/>
        <v>451</v>
      </c>
      <c r="AQ3382">
        <f t="shared" si="347"/>
        <v>452</v>
      </c>
    </row>
    <row r="3383" spans="1:43">
      <c r="A3383" s="3" t="s">
        <v>112</v>
      </c>
      <c r="B3383" s="3" t="s">
        <v>111</v>
      </c>
      <c r="C3383">
        <v>1999</v>
      </c>
      <c r="D3383">
        <v>797638.46900000004</v>
      </c>
      <c r="E3383">
        <v>533128.18000000005</v>
      </c>
      <c r="F3383">
        <v>114375.8722</v>
      </c>
      <c r="G3383">
        <v>137746.20019999999</v>
      </c>
      <c r="H3383">
        <v>130342.2375</v>
      </c>
      <c r="I3383">
        <v>146192.64600000001</v>
      </c>
      <c r="J3383">
        <v>62.287326812744141</v>
      </c>
      <c r="K3383">
        <v>18.117351531982422</v>
      </c>
      <c r="L3383">
        <v>1925</v>
      </c>
      <c r="M3383">
        <v>696107.6875</v>
      </c>
      <c r="N3383">
        <v>542534.6875</v>
      </c>
      <c r="O3383">
        <v>675330.875</v>
      </c>
      <c r="P3383">
        <v>673674.3125</v>
      </c>
      <c r="Q3383">
        <v>1707857.375</v>
      </c>
      <c r="R3383">
        <v>3.7493560463190079E-2</v>
      </c>
      <c r="S3383">
        <v>0.92935168743133545</v>
      </c>
      <c r="T3383">
        <v>836729.3125</v>
      </c>
      <c r="U3383">
        <v>661847.875</v>
      </c>
      <c r="V3383">
        <v>817919.25</v>
      </c>
      <c r="W3383">
        <v>2537756.5</v>
      </c>
      <c r="X3383">
        <v>0.52771466970443726</v>
      </c>
      <c r="Y3383">
        <v>0.93560034036636353</v>
      </c>
      <c r="Z3383">
        <v>0.62509632110595703</v>
      </c>
      <c r="AA3383">
        <v>0.19278363883495331</v>
      </c>
      <c r="AB3383">
        <v>0.16251499950885773</v>
      </c>
      <c r="AC3383">
        <v>7.8939631581306458E-2</v>
      </c>
      <c r="AD3383">
        <v>-0.11197461932897568</v>
      </c>
      <c r="AE3383">
        <f>VLOOKUP(C3383,[1]pop_15p_a!$A$8:$AL$68,36,FALSE)</f>
        <v>42593281.270799801</v>
      </c>
      <c r="AL3383">
        <f t="shared" si="347"/>
        <v>444</v>
      </c>
      <c r="AM3383">
        <f t="shared" si="347"/>
        <v>446</v>
      </c>
      <c r="AN3383">
        <f t="shared" si="347"/>
        <v>447</v>
      </c>
      <c r="AO3383">
        <f t="shared" si="347"/>
        <v>449</v>
      </c>
      <c r="AP3383">
        <f t="shared" si="347"/>
        <v>451</v>
      </c>
      <c r="AQ3383">
        <f t="shared" si="347"/>
        <v>452</v>
      </c>
    </row>
    <row r="3384" spans="1:43">
      <c r="A3384" s="3" t="s">
        <v>112</v>
      </c>
      <c r="B3384" s="3" t="s">
        <v>111</v>
      </c>
      <c r="C3384">
        <v>2000</v>
      </c>
      <c r="D3384">
        <v>850602.152</v>
      </c>
      <c r="E3384">
        <v>557316.0723</v>
      </c>
      <c r="F3384">
        <v>119519.5211</v>
      </c>
      <c r="G3384">
        <v>167904.45110000001</v>
      </c>
      <c r="H3384">
        <v>152958.06760000001</v>
      </c>
      <c r="I3384">
        <v>178321.2616</v>
      </c>
      <c r="J3384">
        <v>63.240119934082031</v>
      </c>
      <c r="K3384">
        <v>17.758319854736328</v>
      </c>
      <c r="L3384">
        <v>1937</v>
      </c>
      <c r="M3384">
        <v>739089.5</v>
      </c>
      <c r="N3384">
        <v>585061.125</v>
      </c>
      <c r="O3384">
        <v>740324.5625</v>
      </c>
      <c r="P3384">
        <v>718043.25</v>
      </c>
      <c r="Q3384">
        <v>1790710.25</v>
      </c>
      <c r="R3384">
        <v>3.6391939967870712E-2</v>
      </c>
      <c r="S3384">
        <v>0.97879678010940552</v>
      </c>
      <c r="T3384">
        <v>892288.625</v>
      </c>
      <c r="U3384">
        <v>691834.5625</v>
      </c>
      <c r="V3384">
        <v>884629</v>
      </c>
      <c r="W3384">
        <v>2635996.75</v>
      </c>
      <c r="X3384">
        <v>0.5557367205619812</v>
      </c>
      <c r="Y3384">
        <v>0.96698528528213501</v>
      </c>
      <c r="Z3384">
        <v>0.60993367433547974</v>
      </c>
      <c r="AA3384">
        <v>0.20851415395736694</v>
      </c>
      <c r="AB3384">
        <v>0.17578600347042084</v>
      </c>
      <c r="AC3384">
        <v>7.833448052406311E-2</v>
      </c>
      <c r="AD3384">
        <v>-0.13921992480754852</v>
      </c>
      <c r="AE3384">
        <f>VLOOKUP(C3384,[1]pop_15p_a!$A$8:$AL$68,36,FALSE)</f>
        <v>43466333.873712897</v>
      </c>
      <c r="AL3384">
        <f t="shared" ref="AL3384:AQ3393" si="348">AL3316+9</f>
        <v>444</v>
      </c>
      <c r="AM3384">
        <f t="shared" si="348"/>
        <v>446</v>
      </c>
      <c r="AN3384">
        <f t="shared" si="348"/>
        <v>447</v>
      </c>
      <c r="AO3384">
        <f t="shared" si="348"/>
        <v>449</v>
      </c>
      <c r="AP3384">
        <f t="shared" si="348"/>
        <v>451</v>
      </c>
      <c r="AQ3384">
        <f t="shared" si="348"/>
        <v>452</v>
      </c>
    </row>
    <row r="3385" spans="1:43">
      <c r="A3385" s="3" t="s">
        <v>112</v>
      </c>
      <c r="B3385" s="3" t="s">
        <v>111</v>
      </c>
      <c r="C3385">
        <v>2001</v>
      </c>
      <c r="D3385">
        <v>799886.60900000005</v>
      </c>
      <c r="E3385">
        <v>519961.2254</v>
      </c>
      <c r="F3385">
        <v>119940.3832</v>
      </c>
      <c r="G3385">
        <v>122518.7669</v>
      </c>
      <c r="H3385">
        <v>159979.73149999999</v>
      </c>
      <c r="I3385">
        <v>135375.46479999999</v>
      </c>
      <c r="J3385">
        <v>64.191474914550781</v>
      </c>
      <c r="K3385">
        <v>17.769933700561523</v>
      </c>
      <c r="L3385">
        <v>1942</v>
      </c>
      <c r="M3385">
        <v>724089.9375</v>
      </c>
      <c r="N3385">
        <v>578026.625</v>
      </c>
      <c r="O3385">
        <v>680254.125</v>
      </c>
      <c r="P3385">
        <v>706809</v>
      </c>
      <c r="Q3385">
        <v>1639205.625</v>
      </c>
      <c r="R3385">
        <v>3.0516223981976509E-2</v>
      </c>
      <c r="S3385">
        <v>1.0244734287261963</v>
      </c>
      <c r="T3385">
        <v>839087.625</v>
      </c>
      <c r="U3385">
        <v>652895.625</v>
      </c>
      <c r="V3385">
        <v>791123.125</v>
      </c>
      <c r="W3385">
        <v>2661051</v>
      </c>
      <c r="X3385">
        <v>0.55738538503646851</v>
      </c>
      <c r="Y3385">
        <v>0.90273839235305786</v>
      </c>
      <c r="Z3385">
        <v>0.60038489103317261</v>
      </c>
      <c r="AA3385">
        <v>0.14060482382774353</v>
      </c>
      <c r="AB3385">
        <v>0.19463944435119629</v>
      </c>
      <c r="AC3385">
        <v>9.2652745544910431E-2</v>
      </c>
      <c r="AD3385">
        <v>-0.11611385643482208</v>
      </c>
      <c r="AE3385">
        <f>VLOOKUP(C3385,[1]pop_15p_a!$A$8:$AL$68,36,FALSE)</f>
        <v>44257581.698887303</v>
      </c>
      <c r="AL3385">
        <f t="shared" si="348"/>
        <v>444</v>
      </c>
      <c r="AM3385">
        <f t="shared" si="348"/>
        <v>446</v>
      </c>
      <c r="AN3385">
        <f t="shared" si="348"/>
        <v>447</v>
      </c>
      <c r="AO3385">
        <f t="shared" si="348"/>
        <v>449</v>
      </c>
      <c r="AP3385">
        <f t="shared" si="348"/>
        <v>451</v>
      </c>
      <c r="AQ3385">
        <f t="shared" si="348"/>
        <v>452</v>
      </c>
    </row>
    <row r="3386" spans="1:43">
      <c r="A3386" s="3" t="s">
        <v>112</v>
      </c>
      <c r="B3386" s="3" t="s">
        <v>111</v>
      </c>
      <c r="C3386">
        <v>2002</v>
      </c>
      <c r="D3386">
        <v>851321.54650000005</v>
      </c>
      <c r="E3386">
        <v>540590.87730000005</v>
      </c>
      <c r="F3386">
        <v>126742.03449999999</v>
      </c>
      <c r="G3386">
        <v>144328.55009999999</v>
      </c>
      <c r="H3386">
        <v>172392.74369999999</v>
      </c>
      <c r="I3386">
        <v>163846.90119999999</v>
      </c>
      <c r="J3386">
        <v>65.143051147460938</v>
      </c>
      <c r="K3386">
        <v>17.750673294067383</v>
      </c>
      <c r="L3386">
        <v>1943</v>
      </c>
      <c r="M3386">
        <v>719279.9375</v>
      </c>
      <c r="N3386">
        <v>587543.375</v>
      </c>
      <c r="O3386">
        <v>694517.0625</v>
      </c>
      <c r="P3386">
        <v>704813.3125</v>
      </c>
      <c r="Q3386">
        <v>1366390</v>
      </c>
      <c r="R3386">
        <v>2.4240866303443909E-2</v>
      </c>
      <c r="S3386">
        <v>1.1314440965652466</v>
      </c>
      <c r="T3386">
        <v>893043.3125</v>
      </c>
      <c r="U3386">
        <v>680624.5</v>
      </c>
      <c r="V3386">
        <v>845314</v>
      </c>
      <c r="W3386">
        <v>2718731</v>
      </c>
      <c r="X3386">
        <v>0.56802958250045776</v>
      </c>
      <c r="Y3386">
        <v>0.94622534513473511</v>
      </c>
      <c r="Z3386">
        <v>0.60960805416107178</v>
      </c>
      <c r="AA3386">
        <v>0.1481313556432724</v>
      </c>
      <c r="AB3386">
        <v>0.20399035513401031</v>
      </c>
      <c r="AC3386">
        <v>0.10439019650220871</v>
      </c>
      <c r="AD3386">
        <v>-0.14577312767505646</v>
      </c>
      <c r="AE3386">
        <f>VLOOKUP(C3386,[1]pop_15p_a!$A$8:$AL$68,36,FALSE)</f>
        <v>45077709.715850897</v>
      </c>
      <c r="AL3386">
        <f t="shared" si="348"/>
        <v>444</v>
      </c>
      <c r="AM3386">
        <f t="shared" si="348"/>
        <v>446</v>
      </c>
      <c r="AN3386">
        <f t="shared" si="348"/>
        <v>447</v>
      </c>
      <c r="AO3386">
        <f t="shared" si="348"/>
        <v>449</v>
      </c>
      <c r="AP3386">
        <f t="shared" si="348"/>
        <v>451</v>
      </c>
      <c r="AQ3386">
        <f t="shared" si="348"/>
        <v>452</v>
      </c>
    </row>
    <row r="3387" spans="1:43">
      <c r="A3387" s="3" t="s">
        <v>112</v>
      </c>
      <c r="B3387" s="3" t="s">
        <v>111</v>
      </c>
      <c r="C3387">
        <v>2003</v>
      </c>
      <c r="D3387">
        <v>899065.82979999995</v>
      </c>
      <c r="E3387">
        <v>584534.8861</v>
      </c>
      <c r="F3387">
        <v>127329.96060000001</v>
      </c>
      <c r="G3387">
        <v>172361.8861</v>
      </c>
      <c r="H3387">
        <v>184020.30470000001</v>
      </c>
      <c r="I3387">
        <v>201820.01060000001</v>
      </c>
      <c r="J3387">
        <v>66.085800170898438</v>
      </c>
      <c r="K3387">
        <v>17.654407501220703</v>
      </c>
      <c r="L3387">
        <v>1943</v>
      </c>
      <c r="M3387">
        <v>711653.625</v>
      </c>
      <c r="N3387">
        <v>579125.375</v>
      </c>
      <c r="O3387">
        <v>707849.375</v>
      </c>
      <c r="P3387">
        <v>700042.4375</v>
      </c>
      <c r="Q3387">
        <v>1463899.375</v>
      </c>
      <c r="R3387">
        <v>2.5215020403265953E-2</v>
      </c>
      <c r="S3387">
        <v>1.0659494400024414</v>
      </c>
      <c r="T3387">
        <v>943127.4375</v>
      </c>
      <c r="U3387">
        <v>727107.375</v>
      </c>
      <c r="V3387">
        <v>925353.6875</v>
      </c>
      <c r="W3387">
        <v>2813776.75</v>
      </c>
      <c r="X3387">
        <v>0.58967465162277222</v>
      </c>
      <c r="Y3387">
        <v>0.97525614500045776</v>
      </c>
      <c r="Z3387">
        <v>0.62649726867675781</v>
      </c>
      <c r="AA3387">
        <v>0.18144892156124115</v>
      </c>
      <c r="AB3387">
        <v>0.18983596563339233</v>
      </c>
      <c r="AC3387">
        <v>0.12702532112598419</v>
      </c>
      <c r="AD3387">
        <v>-0.18448612093925476</v>
      </c>
      <c r="AE3387">
        <f>VLOOKUP(C3387,[1]pop_15p_a!$A$8:$AL$68,36,FALSE)</f>
        <v>45904609.122567497</v>
      </c>
      <c r="AL3387">
        <f t="shared" si="348"/>
        <v>444</v>
      </c>
      <c r="AM3387">
        <f t="shared" si="348"/>
        <v>446</v>
      </c>
      <c r="AN3387">
        <f t="shared" si="348"/>
        <v>447</v>
      </c>
      <c r="AO3387">
        <f t="shared" si="348"/>
        <v>449</v>
      </c>
      <c r="AP3387">
        <f t="shared" si="348"/>
        <v>451</v>
      </c>
      <c r="AQ3387">
        <f t="shared" si="348"/>
        <v>452</v>
      </c>
    </row>
    <row r="3388" spans="1:43">
      <c r="A3388" s="3" t="s">
        <v>112</v>
      </c>
      <c r="B3388" s="3" t="s">
        <v>111</v>
      </c>
      <c r="C3388">
        <v>2004</v>
      </c>
      <c r="D3388">
        <v>985774.63939999999</v>
      </c>
      <c r="E3388">
        <v>640410.68579999998</v>
      </c>
      <c r="F3388">
        <v>135737.1048</v>
      </c>
      <c r="G3388">
        <v>227259.92660000001</v>
      </c>
      <c r="H3388">
        <v>205324.4944</v>
      </c>
      <c r="I3388">
        <v>244532.15969999999</v>
      </c>
      <c r="J3388">
        <v>67.007858276367188</v>
      </c>
      <c r="K3388">
        <v>18.026248931884766</v>
      </c>
      <c r="L3388">
        <v>1918</v>
      </c>
      <c r="M3388">
        <v>794673.875</v>
      </c>
      <c r="N3388">
        <v>634937.3125</v>
      </c>
      <c r="O3388">
        <v>803527.8125</v>
      </c>
      <c r="P3388">
        <v>783022.625</v>
      </c>
      <c r="Q3388">
        <v>1707834.375</v>
      </c>
      <c r="R3388">
        <v>2.8387799859046936E-2</v>
      </c>
      <c r="S3388">
        <v>1.0819860696792603</v>
      </c>
      <c r="T3388">
        <v>1034085.6875</v>
      </c>
      <c r="U3388">
        <v>793108.625</v>
      </c>
      <c r="V3388">
        <v>1055125.75</v>
      </c>
      <c r="W3388">
        <v>2975455.25</v>
      </c>
      <c r="X3388">
        <v>0.63229948282241821</v>
      </c>
      <c r="Y3388">
        <v>1.0181163549423218</v>
      </c>
      <c r="Z3388">
        <v>0.62037420272827148</v>
      </c>
      <c r="AA3388">
        <v>0.21313150227069855</v>
      </c>
      <c r="AB3388">
        <v>0.18231117725372314</v>
      </c>
      <c r="AC3388">
        <v>0.13828983902931213</v>
      </c>
      <c r="AD3388">
        <v>-0.21295121312141418</v>
      </c>
      <c r="AE3388">
        <f>VLOOKUP(C3388,[1]pop_15p_a!$A$8:$AL$68,36,FALSE)</f>
        <v>46709792.595390499</v>
      </c>
      <c r="AL3388">
        <f t="shared" si="348"/>
        <v>444</v>
      </c>
      <c r="AM3388">
        <f t="shared" si="348"/>
        <v>446</v>
      </c>
      <c r="AN3388">
        <f t="shared" si="348"/>
        <v>447</v>
      </c>
      <c r="AO3388">
        <f t="shared" si="348"/>
        <v>449</v>
      </c>
      <c r="AP3388">
        <f t="shared" si="348"/>
        <v>451</v>
      </c>
      <c r="AQ3388">
        <f t="shared" si="348"/>
        <v>452</v>
      </c>
    </row>
    <row r="3389" spans="1:43">
      <c r="A3389" s="3" t="s">
        <v>112</v>
      </c>
      <c r="B3389" s="3" t="s">
        <v>111</v>
      </c>
      <c r="C3389">
        <v>2005</v>
      </c>
      <c r="D3389">
        <v>1074591.4875</v>
      </c>
      <c r="E3389">
        <v>680846.81110000005</v>
      </c>
      <c r="F3389">
        <v>140604.11079999999</v>
      </c>
      <c r="G3389">
        <v>271769.0281</v>
      </c>
      <c r="H3389">
        <v>221990.024</v>
      </c>
      <c r="I3389">
        <v>274217.5662</v>
      </c>
      <c r="J3389">
        <v>67.903404235839844</v>
      </c>
      <c r="K3389">
        <v>18.433725357055664</v>
      </c>
      <c r="L3389">
        <v>1936</v>
      </c>
      <c r="M3389">
        <v>868736</v>
      </c>
      <c r="N3389">
        <v>680858.75</v>
      </c>
      <c r="O3389">
        <v>901193.875</v>
      </c>
      <c r="P3389">
        <v>871547.5625</v>
      </c>
      <c r="Q3389">
        <v>1934691.5</v>
      </c>
      <c r="R3389">
        <v>3.1501989811658859E-2</v>
      </c>
      <c r="S3389">
        <v>1.0973129272460937</v>
      </c>
      <c r="T3389">
        <v>1127255.25</v>
      </c>
      <c r="U3389">
        <v>839665.75</v>
      </c>
      <c r="V3389">
        <v>1152099.625</v>
      </c>
      <c r="W3389">
        <v>3184096</v>
      </c>
      <c r="X3389">
        <v>0.68436479568481445</v>
      </c>
      <c r="Y3389">
        <v>1.0408080816268921</v>
      </c>
      <c r="Z3389">
        <v>0.6051444411277771</v>
      </c>
      <c r="AA3389">
        <v>0.25096359848976135</v>
      </c>
      <c r="AB3389">
        <v>0.17035947740077972</v>
      </c>
      <c r="AC3389">
        <v>0.14421303570270538</v>
      </c>
      <c r="AD3389">
        <v>-0.22301428020000458</v>
      </c>
      <c r="AE3389">
        <f>VLOOKUP(C3389,[1]pop_15p_a!$A$8:$AL$68,36,FALSE)</f>
        <v>47489174.107525602</v>
      </c>
      <c r="AL3389">
        <f t="shared" si="348"/>
        <v>444</v>
      </c>
      <c r="AM3389">
        <f t="shared" si="348"/>
        <v>446</v>
      </c>
      <c r="AN3389">
        <f t="shared" si="348"/>
        <v>447</v>
      </c>
      <c r="AO3389">
        <f t="shared" si="348"/>
        <v>449</v>
      </c>
      <c r="AP3389">
        <f t="shared" si="348"/>
        <v>451</v>
      </c>
      <c r="AQ3389">
        <f t="shared" si="348"/>
        <v>452</v>
      </c>
    </row>
    <row r="3390" spans="1:43">
      <c r="A3390" s="3" t="s">
        <v>112</v>
      </c>
      <c r="B3390" s="3" t="s">
        <v>111</v>
      </c>
      <c r="C3390">
        <v>2006</v>
      </c>
      <c r="D3390">
        <v>1150991.7548</v>
      </c>
      <c r="E3390">
        <v>705825.84990000003</v>
      </c>
      <c r="F3390">
        <v>154876.61790000001</v>
      </c>
      <c r="G3390">
        <v>313545.96429999999</v>
      </c>
      <c r="H3390">
        <v>236419.90270000001</v>
      </c>
      <c r="I3390">
        <v>294109.7193</v>
      </c>
      <c r="J3390">
        <v>68.763404846191406</v>
      </c>
      <c r="K3390">
        <v>18.744983673095703</v>
      </c>
      <c r="L3390">
        <v>1944</v>
      </c>
      <c r="M3390">
        <v>996540.9375</v>
      </c>
      <c r="N3390">
        <v>744387.1875</v>
      </c>
      <c r="O3390">
        <v>1041768.125</v>
      </c>
      <c r="P3390">
        <v>993576.875</v>
      </c>
      <c r="Q3390">
        <v>2722260.25</v>
      </c>
      <c r="R3390">
        <v>4.0325038135051727E-2</v>
      </c>
      <c r="S3390">
        <v>1.0722986459732056</v>
      </c>
      <c r="T3390">
        <v>1207399.75</v>
      </c>
      <c r="U3390">
        <v>879329.4375</v>
      </c>
      <c r="V3390">
        <v>1238679.5</v>
      </c>
      <c r="W3390">
        <v>3427941.75</v>
      </c>
      <c r="X3390">
        <v>0.7453424334526062</v>
      </c>
      <c r="Y3390">
        <v>1.0462013483047485</v>
      </c>
      <c r="Z3390">
        <v>0.56073576211929321</v>
      </c>
      <c r="AA3390">
        <v>0.29565563797950745</v>
      </c>
      <c r="AB3390">
        <v>0.17933294177055359</v>
      </c>
      <c r="AC3390">
        <v>0.14056451618671417</v>
      </c>
      <c r="AD3390">
        <v>-0.22559762001037598</v>
      </c>
      <c r="AE3390">
        <f>VLOOKUP(C3390,[1]pop_15p_a!$A$8:$AL$68,36,FALSE)</f>
        <v>48243957.885157101</v>
      </c>
      <c r="AL3390">
        <f t="shared" si="348"/>
        <v>444</v>
      </c>
      <c r="AM3390">
        <f t="shared" si="348"/>
        <v>446</v>
      </c>
      <c r="AN3390">
        <f t="shared" si="348"/>
        <v>447</v>
      </c>
      <c r="AO3390">
        <f t="shared" si="348"/>
        <v>449</v>
      </c>
      <c r="AP3390">
        <f t="shared" si="348"/>
        <v>451</v>
      </c>
      <c r="AQ3390">
        <f t="shared" si="348"/>
        <v>452</v>
      </c>
    </row>
    <row r="3391" spans="1:43">
      <c r="A3391" s="3" t="s">
        <v>112</v>
      </c>
      <c r="B3391" s="3" t="s">
        <v>111</v>
      </c>
      <c r="C3391">
        <v>2007</v>
      </c>
      <c r="D3391">
        <v>1208891.909</v>
      </c>
      <c r="E3391">
        <v>743051.92570000002</v>
      </c>
      <c r="F3391">
        <v>165703.46739999999</v>
      </c>
      <c r="G3391">
        <v>330813.54399999999</v>
      </c>
      <c r="H3391">
        <v>253628.97349999999</v>
      </c>
      <c r="I3391">
        <v>322201.02649999998</v>
      </c>
      <c r="J3391">
        <v>69.597282409667969</v>
      </c>
      <c r="K3391">
        <v>19.028404235839844</v>
      </c>
      <c r="L3391">
        <v>1911</v>
      </c>
      <c r="M3391">
        <v>1093795.75</v>
      </c>
      <c r="N3391">
        <v>797083.6875</v>
      </c>
      <c r="O3391">
        <v>1139145.875</v>
      </c>
      <c r="P3391">
        <v>1086461.875</v>
      </c>
      <c r="Q3391">
        <v>3614453.5</v>
      </c>
      <c r="R3391">
        <v>4.9608562141656876E-2</v>
      </c>
      <c r="S3391">
        <v>1.0297386646270752</v>
      </c>
      <c r="T3391">
        <v>1268137.5</v>
      </c>
      <c r="U3391">
        <v>928331.375</v>
      </c>
      <c r="V3391">
        <v>1307481.5</v>
      </c>
      <c r="W3391">
        <v>3675061.75</v>
      </c>
      <c r="X3391">
        <v>0.80630636215209961</v>
      </c>
      <c r="Y3391">
        <v>1.0449926853179932</v>
      </c>
      <c r="Z3391">
        <v>0.54293209314346313</v>
      </c>
      <c r="AA3391">
        <v>0.31244832277297974</v>
      </c>
      <c r="AB3391">
        <v>0.18514443933963776</v>
      </c>
      <c r="AC3391">
        <v>0.14820528030395508</v>
      </c>
      <c r="AD3391">
        <v>-0.23315867781639099</v>
      </c>
      <c r="AE3391">
        <f>VLOOKUP(C3391,[1]pop_15p_a!$A$8:$AL$68,36,FALSE)</f>
        <v>48968172.2651636</v>
      </c>
      <c r="AL3391">
        <f t="shared" si="348"/>
        <v>444</v>
      </c>
      <c r="AM3391">
        <f t="shared" si="348"/>
        <v>446</v>
      </c>
      <c r="AN3391">
        <f t="shared" si="348"/>
        <v>447</v>
      </c>
      <c r="AO3391">
        <f t="shared" si="348"/>
        <v>449</v>
      </c>
      <c r="AP3391">
        <f t="shared" si="348"/>
        <v>451</v>
      </c>
      <c r="AQ3391">
        <f t="shared" si="348"/>
        <v>452</v>
      </c>
    </row>
    <row r="3392" spans="1:43">
      <c r="A3392" s="3" t="s">
        <v>112</v>
      </c>
      <c r="B3392" s="3" t="s">
        <v>111</v>
      </c>
      <c r="C3392">
        <v>2008</v>
      </c>
      <c r="D3392">
        <v>1219110.0852999999</v>
      </c>
      <c r="E3392">
        <v>745145.98869999999</v>
      </c>
      <c r="F3392">
        <v>171538.2286</v>
      </c>
      <c r="G3392">
        <v>321741.60070000001</v>
      </c>
      <c r="H3392">
        <v>263301.73259999999</v>
      </c>
      <c r="I3392">
        <v>313243.28049999999</v>
      </c>
      <c r="J3392">
        <v>70.440032958984375</v>
      </c>
      <c r="K3392">
        <v>19.351343154907227</v>
      </c>
      <c r="L3392">
        <v>1900</v>
      </c>
      <c r="M3392">
        <v>1158517.75</v>
      </c>
      <c r="N3392">
        <v>866181.5625</v>
      </c>
      <c r="O3392">
        <v>1207280.625</v>
      </c>
      <c r="P3392">
        <v>1158020.625</v>
      </c>
      <c r="Q3392">
        <v>3820292.25</v>
      </c>
      <c r="R3392">
        <v>5.0756741315126419E-2</v>
      </c>
      <c r="S3392">
        <v>1.0743292570114136</v>
      </c>
      <c r="T3392">
        <v>1278856.5</v>
      </c>
      <c r="U3392">
        <v>936279.375</v>
      </c>
      <c r="V3392">
        <v>1305531.25</v>
      </c>
      <c r="W3392">
        <v>3892855</v>
      </c>
      <c r="X3392">
        <v>0.85891866683959961</v>
      </c>
      <c r="Y3392">
        <v>1.0061055421829224</v>
      </c>
      <c r="Z3392">
        <v>0.55423706769943237</v>
      </c>
      <c r="AA3392">
        <v>0.29323077201843262</v>
      </c>
      <c r="AB3392">
        <v>0.19038848578929901</v>
      </c>
      <c r="AC3392">
        <v>0.15544266998767853</v>
      </c>
      <c r="AD3392">
        <v>-0.24229156970977783</v>
      </c>
      <c r="AE3392">
        <f>VLOOKUP(C3392,[1]pop_15p_a!$A$8:$AL$68,36,FALSE)</f>
        <v>49728049.370704398</v>
      </c>
      <c r="AL3392">
        <f t="shared" si="348"/>
        <v>444</v>
      </c>
      <c r="AM3392">
        <f t="shared" si="348"/>
        <v>446</v>
      </c>
      <c r="AN3392">
        <f t="shared" si="348"/>
        <v>447</v>
      </c>
      <c r="AO3392">
        <f t="shared" si="348"/>
        <v>449</v>
      </c>
      <c r="AP3392">
        <f t="shared" si="348"/>
        <v>451</v>
      </c>
      <c r="AQ3392">
        <f t="shared" si="348"/>
        <v>452</v>
      </c>
    </row>
    <row r="3393" spans="1:43">
      <c r="A3393" s="3" t="s">
        <v>112</v>
      </c>
      <c r="B3393" s="3" t="s">
        <v>111</v>
      </c>
      <c r="C3393">
        <v>2009</v>
      </c>
      <c r="D3393">
        <v>1161757.4661000001</v>
      </c>
      <c r="E3393">
        <v>717403.95220000006</v>
      </c>
      <c r="F3393">
        <v>185479.80360000001</v>
      </c>
      <c r="G3393">
        <v>255826.43470000001</v>
      </c>
      <c r="H3393">
        <v>253503.42790000001</v>
      </c>
      <c r="I3393">
        <v>268436.88329999999</v>
      </c>
      <c r="J3393">
        <v>71.339187622070313</v>
      </c>
      <c r="K3393">
        <v>19.356279373168945</v>
      </c>
      <c r="L3393">
        <v>1881</v>
      </c>
      <c r="M3393">
        <v>1136107.75</v>
      </c>
      <c r="N3393">
        <v>880148</v>
      </c>
      <c r="O3393">
        <v>1138439.875</v>
      </c>
      <c r="P3393">
        <v>1129571.25</v>
      </c>
      <c r="Q3393">
        <v>3624955.25</v>
      </c>
      <c r="R3393">
        <v>4.9931231886148453E-2</v>
      </c>
      <c r="S3393">
        <v>1.0682369470596313</v>
      </c>
      <c r="T3393">
        <v>1218693.125</v>
      </c>
      <c r="U3393">
        <v>921761.125</v>
      </c>
      <c r="V3393">
        <v>1217823.5</v>
      </c>
      <c r="W3393">
        <v>4017092.75</v>
      </c>
      <c r="X3393">
        <v>0.88545876741409302</v>
      </c>
      <c r="Y3393">
        <v>0.9413256049156189</v>
      </c>
      <c r="Z3393">
        <v>0.55458283424377441</v>
      </c>
      <c r="AA3393">
        <v>0.22758091986179352</v>
      </c>
      <c r="AB3393">
        <v>0.2209155410528183</v>
      </c>
      <c r="AC3393">
        <v>0.13071747124195099</v>
      </c>
      <c r="AD3393">
        <v>-0.18602399528026581</v>
      </c>
      <c r="AE3393">
        <f>VLOOKUP(C3393,[1]pop_15p_a!$A$8:$AL$68,36,FALSE)</f>
        <v>50556378.973911799</v>
      </c>
      <c r="AL3393">
        <f t="shared" si="348"/>
        <v>444</v>
      </c>
      <c r="AM3393">
        <f t="shared" si="348"/>
        <v>446</v>
      </c>
      <c r="AN3393">
        <f t="shared" si="348"/>
        <v>447</v>
      </c>
      <c r="AO3393">
        <f t="shared" si="348"/>
        <v>449</v>
      </c>
      <c r="AP3393">
        <f t="shared" si="348"/>
        <v>451</v>
      </c>
      <c r="AQ3393">
        <f t="shared" si="348"/>
        <v>452</v>
      </c>
    </row>
    <row r="3394" spans="1:43">
      <c r="A3394" s="3" t="s">
        <v>112</v>
      </c>
      <c r="B3394" s="3" t="s">
        <v>111</v>
      </c>
      <c r="C3394">
        <v>2010</v>
      </c>
      <c r="D3394">
        <v>1260360.1461</v>
      </c>
      <c r="E3394">
        <v>794734.94830000005</v>
      </c>
      <c r="F3394">
        <v>188709.4179</v>
      </c>
      <c r="G3394">
        <v>313427.97350000002</v>
      </c>
      <c r="H3394">
        <v>257728.62409999999</v>
      </c>
      <c r="I3394">
        <v>320766.81329999998</v>
      </c>
      <c r="J3394">
        <v>72.326911926269531</v>
      </c>
      <c r="K3394">
        <v>20.492584228515625</v>
      </c>
      <c r="L3394">
        <v>1877</v>
      </c>
      <c r="M3394">
        <v>1290623</v>
      </c>
      <c r="N3394">
        <v>989561.25</v>
      </c>
      <c r="O3394">
        <v>1351161</v>
      </c>
      <c r="P3394">
        <v>1286800.375</v>
      </c>
      <c r="Q3394">
        <v>4343833.5</v>
      </c>
      <c r="R3394">
        <v>6.1731897294521332E-2</v>
      </c>
      <c r="S3394">
        <v>1.04811692237854</v>
      </c>
      <c r="T3394">
        <v>1322128.125</v>
      </c>
      <c r="U3394">
        <v>1004116</v>
      </c>
      <c r="V3394">
        <v>1364958.75</v>
      </c>
      <c r="W3394">
        <v>4210841</v>
      </c>
      <c r="X3394">
        <v>0.93171602487564087</v>
      </c>
      <c r="Y3394">
        <v>0.96485322713851929</v>
      </c>
      <c r="Z3394">
        <v>0.55040073394775391</v>
      </c>
      <c r="AA3394">
        <v>0.27806872129440308</v>
      </c>
      <c r="AB3394">
        <v>0.210567906498909</v>
      </c>
      <c r="AC3394">
        <v>0.1260564774274826</v>
      </c>
      <c r="AD3394">
        <v>-0.20778951048851013</v>
      </c>
      <c r="AE3394">
        <f>VLOOKUP(C3394,[1]pop_15p_a!$A$8:$AL$68,36,FALSE)</f>
        <v>51401984.451334402</v>
      </c>
      <c r="AL3394">
        <f t="shared" ref="AL3394:AQ3403" si="349">AL3326+9</f>
        <v>444</v>
      </c>
      <c r="AM3394">
        <f t="shared" si="349"/>
        <v>446</v>
      </c>
      <c r="AN3394">
        <f t="shared" si="349"/>
        <v>447</v>
      </c>
      <c r="AO3394">
        <f t="shared" si="349"/>
        <v>449</v>
      </c>
      <c r="AP3394">
        <f t="shared" si="349"/>
        <v>451</v>
      </c>
      <c r="AQ3394">
        <f t="shared" si="349"/>
        <v>452</v>
      </c>
    </row>
    <row r="3395" spans="1:43">
      <c r="A3395" s="3" t="s">
        <v>112</v>
      </c>
      <c r="B3395" s="3" t="s">
        <v>111</v>
      </c>
      <c r="C3395">
        <v>2011</v>
      </c>
      <c r="D3395">
        <v>1400430.2148</v>
      </c>
      <c r="E3395">
        <v>892092.78949999996</v>
      </c>
      <c r="F3395">
        <v>190741.75599999999</v>
      </c>
      <c r="G3395">
        <v>388157.28149999998</v>
      </c>
      <c r="H3395">
        <v>292389.02169999998</v>
      </c>
      <c r="I3395">
        <v>370269.59909999999</v>
      </c>
      <c r="J3395">
        <v>73.409454345703125</v>
      </c>
      <c r="K3395">
        <v>21.778034210205078</v>
      </c>
      <c r="L3395">
        <v>1864</v>
      </c>
      <c r="M3395">
        <v>1434976.625</v>
      </c>
      <c r="N3395">
        <v>1105469.125</v>
      </c>
      <c r="O3395">
        <v>1551756.875</v>
      </c>
      <c r="P3395">
        <v>1434976.625</v>
      </c>
      <c r="Q3395">
        <v>4488257</v>
      </c>
      <c r="R3395">
        <v>6.3135914504528046E-2</v>
      </c>
      <c r="S3395">
        <v>1.124637246131897</v>
      </c>
      <c r="T3395">
        <v>1469062.75</v>
      </c>
      <c r="U3395">
        <v>1105469.125</v>
      </c>
      <c r="V3395">
        <v>1551756.75</v>
      </c>
      <c r="W3395">
        <v>4488257</v>
      </c>
      <c r="X3395">
        <v>1</v>
      </c>
      <c r="Y3395">
        <v>1</v>
      </c>
      <c r="Z3395">
        <v>0.55939865112304688</v>
      </c>
      <c r="AA3395">
        <v>0.30379077792167664</v>
      </c>
      <c r="AB3395">
        <v>0.19310088455677032</v>
      </c>
      <c r="AC3395">
        <v>0.12590624392032623</v>
      </c>
      <c r="AD3395">
        <v>-0.22804422676563263</v>
      </c>
      <c r="AE3395">
        <f>VLOOKUP(C3395,[1]pop_15p_a!$A$8:$AL$68,36,FALSE)</f>
        <v>52199546.864228897</v>
      </c>
      <c r="AL3395">
        <f t="shared" si="349"/>
        <v>444</v>
      </c>
      <c r="AM3395">
        <f t="shared" si="349"/>
        <v>446</v>
      </c>
      <c r="AN3395">
        <f t="shared" si="349"/>
        <v>447</v>
      </c>
      <c r="AO3395">
        <f t="shared" si="349"/>
        <v>449</v>
      </c>
      <c r="AP3395">
        <f t="shared" si="349"/>
        <v>451</v>
      </c>
      <c r="AQ3395">
        <f t="shared" si="349"/>
        <v>452</v>
      </c>
    </row>
    <row r="3396" spans="1:43">
      <c r="A3396" s="3" t="s">
        <v>112</v>
      </c>
      <c r="B3396" s="3" t="s">
        <v>111</v>
      </c>
      <c r="C3396">
        <v>2012</v>
      </c>
      <c r="D3396">
        <v>1467509.9848</v>
      </c>
      <c r="E3396">
        <v>920266.35789999994</v>
      </c>
      <c r="F3396">
        <v>203727.82320000001</v>
      </c>
      <c r="G3396">
        <v>398657.2781</v>
      </c>
      <c r="H3396">
        <v>335931.0527</v>
      </c>
      <c r="I3396">
        <v>372855.40919999999</v>
      </c>
      <c r="J3396">
        <v>74.569869995117188</v>
      </c>
      <c r="K3396">
        <v>22.512306213378906</v>
      </c>
      <c r="L3396">
        <v>1855</v>
      </c>
      <c r="M3396">
        <v>1537639.625</v>
      </c>
      <c r="N3396">
        <v>1151756.25</v>
      </c>
      <c r="O3396">
        <v>1609260.125</v>
      </c>
      <c r="P3396">
        <v>1533935</v>
      </c>
      <c r="Q3396">
        <v>5329252.5</v>
      </c>
      <c r="R3396">
        <v>7.1148969233036041E-2</v>
      </c>
      <c r="S3396">
        <v>1.0838462114334106</v>
      </c>
      <c r="T3396">
        <v>1539430</v>
      </c>
      <c r="U3396">
        <v>1147621.125</v>
      </c>
      <c r="V3396">
        <v>1606103.25</v>
      </c>
      <c r="W3396">
        <v>4761769</v>
      </c>
      <c r="X3396">
        <v>1.0644849538803101</v>
      </c>
      <c r="Y3396">
        <v>0.99269509315490723</v>
      </c>
      <c r="Z3396">
        <v>0.5519135594367981</v>
      </c>
      <c r="AA3396">
        <v>0.29461416602134705</v>
      </c>
      <c r="AB3396">
        <v>0.18977135419845581</v>
      </c>
      <c r="AC3396">
        <v>0.13332644104957581</v>
      </c>
      <c r="AD3396">
        <v>-0.21663957834243774</v>
      </c>
      <c r="AE3396">
        <f>VLOOKUP(C3396,[1]pop_15p_a!$A$8:$AL$68,36,FALSE)</f>
        <v>53011092.3727073</v>
      </c>
      <c r="AL3396">
        <f t="shared" si="349"/>
        <v>444</v>
      </c>
      <c r="AM3396">
        <f t="shared" si="349"/>
        <v>446</v>
      </c>
      <c r="AN3396">
        <f t="shared" si="349"/>
        <v>447</v>
      </c>
      <c r="AO3396">
        <f t="shared" si="349"/>
        <v>449</v>
      </c>
      <c r="AP3396">
        <f t="shared" si="349"/>
        <v>451</v>
      </c>
      <c r="AQ3396">
        <f t="shared" si="349"/>
        <v>452</v>
      </c>
    </row>
    <row r="3397" spans="1:43">
      <c r="A3397" s="3" t="s">
        <v>112</v>
      </c>
      <c r="B3397" s="3" t="s">
        <v>111</v>
      </c>
      <c r="C3397">
        <v>2013</v>
      </c>
      <c r="D3397">
        <v>1592120.7978999999</v>
      </c>
      <c r="E3397">
        <v>992775.23329999996</v>
      </c>
      <c r="F3397">
        <v>220102.1703</v>
      </c>
      <c r="G3397">
        <v>453825.12579999998</v>
      </c>
      <c r="H3397">
        <v>339537.40549999999</v>
      </c>
      <c r="I3397">
        <v>402817.59639999998</v>
      </c>
      <c r="J3397">
        <v>75.787330627441406</v>
      </c>
      <c r="K3397">
        <v>23.217119216918945</v>
      </c>
      <c r="L3397">
        <v>1832</v>
      </c>
      <c r="M3397">
        <v>1649922.5</v>
      </c>
      <c r="N3397">
        <v>1220920.75</v>
      </c>
      <c r="O3397">
        <v>1734708.75</v>
      </c>
      <c r="P3397">
        <v>1639521.25</v>
      </c>
      <c r="Q3397">
        <v>6055934.5</v>
      </c>
      <c r="R3397">
        <v>7.6202481985092163E-2</v>
      </c>
      <c r="S3397">
        <v>1.0869708061218262</v>
      </c>
      <c r="T3397">
        <v>1670147.75</v>
      </c>
      <c r="U3397">
        <v>1238380.75</v>
      </c>
      <c r="V3397">
        <v>1758860.5</v>
      </c>
      <c r="W3397">
        <v>5091698.5</v>
      </c>
      <c r="X3397">
        <v>1.1398769617080688</v>
      </c>
      <c r="Y3397">
        <v>1.0211865901947021</v>
      </c>
      <c r="Z3397">
        <v>0.55809950828552246</v>
      </c>
      <c r="AA3397">
        <v>0.30957669019699097</v>
      </c>
      <c r="AB3397">
        <v>0.17755137383937836</v>
      </c>
      <c r="AC3397">
        <v>0.12280438095331192</v>
      </c>
      <c r="AD3397">
        <v>-0.21502165496349335</v>
      </c>
      <c r="AE3397">
        <f>VLOOKUP(C3397,[1]pop_15p_a!$A$8:$AL$68,36,FALSE)</f>
        <v>53782489.549753599</v>
      </c>
      <c r="AL3397">
        <f t="shared" si="349"/>
        <v>444</v>
      </c>
      <c r="AM3397">
        <f t="shared" si="349"/>
        <v>446</v>
      </c>
      <c r="AN3397">
        <f t="shared" si="349"/>
        <v>447</v>
      </c>
      <c r="AO3397">
        <f t="shared" si="349"/>
        <v>449</v>
      </c>
      <c r="AP3397">
        <f t="shared" si="349"/>
        <v>451</v>
      </c>
      <c r="AQ3397">
        <f t="shared" si="349"/>
        <v>452</v>
      </c>
    </row>
    <row r="3398" spans="1:43">
      <c r="A3398" s="3" t="s">
        <v>112</v>
      </c>
      <c r="B3398" s="3" t="s">
        <v>111</v>
      </c>
      <c r="C3398">
        <v>2014</v>
      </c>
      <c r="D3398">
        <v>1674380.7552</v>
      </c>
      <c r="E3398">
        <v>1022332.4987</v>
      </c>
      <c r="F3398">
        <v>226992.98879999999</v>
      </c>
      <c r="G3398">
        <v>476965.83649999998</v>
      </c>
      <c r="H3398">
        <v>367226.43550000002</v>
      </c>
      <c r="I3398">
        <v>401379.24160000001</v>
      </c>
      <c r="J3398">
        <v>77.030624389648438</v>
      </c>
      <c r="K3398">
        <v>24.49534797668457</v>
      </c>
      <c r="L3398">
        <v>1832</v>
      </c>
      <c r="M3398">
        <v>1792963.75</v>
      </c>
      <c r="N3398">
        <v>1290105.75</v>
      </c>
      <c r="O3398">
        <v>1853622.75</v>
      </c>
      <c r="P3398">
        <v>1784295.125</v>
      </c>
      <c r="Q3398">
        <v>7260375</v>
      </c>
      <c r="R3398">
        <v>8.4869258105754852E-2</v>
      </c>
      <c r="S3398">
        <v>1.0759018659591675</v>
      </c>
      <c r="T3398">
        <v>1756439.125</v>
      </c>
      <c r="U3398">
        <v>1275605.625</v>
      </c>
      <c r="V3398">
        <v>1821980.5</v>
      </c>
      <c r="W3398">
        <v>5436695</v>
      </c>
      <c r="X3398">
        <v>1.2188934087753296</v>
      </c>
      <c r="Y3398">
        <v>1.0040369033813477</v>
      </c>
      <c r="Z3398">
        <v>0.53390467166900635</v>
      </c>
      <c r="AA3398">
        <v>0.30984985828399658</v>
      </c>
      <c r="AB3398">
        <v>0.17546004056930542</v>
      </c>
      <c r="AC3398">
        <v>0.11584752053022385</v>
      </c>
      <c r="AD3398">
        <v>-0.18667225539684296</v>
      </c>
      <c r="AE3398">
        <f>VLOOKUP(C3398,[1]pop_15p_a!$A$8:$AL$68,36,FALSE)</f>
        <v>54547523.400786802</v>
      </c>
      <c r="AL3398">
        <f t="shared" si="349"/>
        <v>444</v>
      </c>
      <c r="AM3398">
        <f t="shared" si="349"/>
        <v>446</v>
      </c>
      <c r="AN3398">
        <f t="shared" si="349"/>
        <v>447</v>
      </c>
      <c r="AO3398">
        <f t="shared" si="349"/>
        <v>449</v>
      </c>
      <c r="AP3398">
        <f t="shared" si="349"/>
        <v>451</v>
      </c>
      <c r="AQ3398">
        <f t="shared" si="349"/>
        <v>452</v>
      </c>
    </row>
    <row r="3399" spans="1:43">
      <c r="A3399" s="3" t="s">
        <v>112</v>
      </c>
      <c r="B3399" s="3" t="s">
        <v>111</v>
      </c>
      <c r="C3399">
        <v>2015</v>
      </c>
      <c r="D3399">
        <v>1776281.6697</v>
      </c>
      <c r="E3399">
        <v>1077824.7109999999</v>
      </c>
      <c r="F3399">
        <v>235872.44760000001</v>
      </c>
      <c r="G3399">
        <v>521251.49540000001</v>
      </c>
      <c r="H3399">
        <v>383005.147</v>
      </c>
      <c r="I3399">
        <v>408266.99900000001</v>
      </c>
      <c r="J3399">
        <v>78.271469116210938</v>
      </c>
      <c r="K3399">
        <v>25.245763778686523</v>
      </c>
      <c r="L3399">
        <v>1832</v>
      </c>
      <c r="M3399">
        <v>1980385</v>
      </c>
      <c r="N3399">
        <v>1436348.375</v>
      </c>
      <c r="O3399">
        <v>2003758.5</v>
      </c>
      <c r="P3399">
        <v>1953298.625</v>
      </c>
      <c r="Q3399">
        <v>7915222.5</v>
      </c>
      <c r="R3399">
        <v>8.9199051260948181E-2</v>
      </c>
      <c r="S3399">
        <v>1.1046807765960693</v>
      </c>
      <c r="T3399">
        <v>1863334.125</v>
      </c>
      <c r="U3399">
        <v>1341196</v>
      </c>
      <c r="V3399">
        <v>1936349.375</v>
      </c>
      <c r="W3399">
        <v>5822525</v>
      </c>
      <c r="X3399">
        <v>1.311049222946167</v>
      </c>
      <c r="Y3399">
        <v>1.0025023221969604</v>
      </c>
      <c r="Z3399">
        <v>0.54356169700622559</v>
      </c>
      <c r="AA3399">
        <v>0.28490364551544189</v>
      </c>
      <c r="AB3399">
        <v>0.17764663696289063</v>
      </c>
      <c r="AC3399">
        <v>0.10622835159301758</v>
      </c>
      <c r="AD3399">
        <v>-0.16019481420516968</v>
      </c>
      <c r="AE3399">
        <f>VLOOKUP(C3399,[1]pop_15p_a!$A$8:$AL$68,36,FALSE)</f>
        <v>55318672.521109603</v>
      </c>
      <c r="AL3399">
        <f t="shared" si="349"/>
        <v>444</v>
      </c>
      <c r="AM3399">
        <f t="shared" si="349"/>
        <v>446</v>
      </c>
      <c r="AN3399">
        <f t="shared" si="349"/>
        <v>447</v>
      </c>
      <c r="AO3399">
        <f t="shared" si="349"/>
        <v>449</v>
      </c>
      <c r="AP3399">
        <f t="shared" si="349"/>
        <v>451</v>
      </c>
      <c r="AQ3399">
        <f t="shared" si="349"/>
        <v>452</v>
      </c>
    </row>
    <row r="3400" spans="1:43">
      <c r="A3400" s="3" t="s">
        <v>112</v>
      </c>
      <c r="B3400" s="3" t="s">
        <v>111</v>
      </c>
      <c r="C3400">
        <v>2016</v>
      </c>
      <c r="D3400">
        <v>1832835.4857999999</v>
      </c>
      <c r="E3400">
        <v>1117315.4519</v>
      </c>
      <c r="F3400">
        <v>258318.84659999999</v>
      </c>
      <c r="G3400">
        <v>532965.14489999996</v>
      </c>
      <c r="H3400">
        <v>375849.72389999998</v>
      </c>
      <c r="I3400">
        <v>423562.91009999998</v>
      </c>
      <c r="J3400">
        <v>79.512428283691406</v>
      </c>
      <c r="K3400">
        <v>25.855459213256836</v>
      </c>
      <c r="L3400">
        <v>1832</v>
      </c>
      <c r="M3400">
        <v>2026161.625</v>
      </c>
      <c r="N3400">
        <v>1492296.625</v>
      </c>
      <c r="O3400">
        <v>2042714.875</v>
      </c>
      <c r="P3400">
        <v>1985425.75</v>
      </c>
      <c r="Q3400">
        <v>8287475.5</v>
      </c>
      <c r="R3400">
        <v>8.9664161205291748E-2</v>
      </c>
      <c r="S3400">
        <v>1.0898913145065308</v>
      </c>
      <c r="T3400">
        <v>1922659.5</v>
      </c>
      <c r="U3400">
        <v>1405133.125</v>
      </c>
      <c r="V3400">
        <v>2015105.75</v>
      </c>
      <c r="W3400">
        <v>6202699</v>
      </c>
      <c r="X3400">
        <v>1.4003032445907593</v>
      </c>
      <c r="Y3400">
        <v>0.98019528388977051</v>
      </c>
      <c r="Z3400">
        <v>0.54636204242706299</v>
      </c>
      <c r="AA3400">
        <v>0.2723376452922821</v>
      </c>
      <c r="AB3400">
        <v>0.19200105965137482</v>
      </c>
      <c r="AC3400">
        <v>0.10439751297235489</v>
      </c>
      <c r="AD3400">
        <v>-0.15118253231048584</v>
      </c>
      <c r="AE3400">
        <f>VLOOKUP(C3400,[1]pop_15p_a!$A$8:$AL$68,36,FALSE)</f>
        <v>56066454.984155603</v>
      </c>
      <c r="AL3400">
        <f t="shared" si="349"/>
        <v>444</v>
      </c>
      <c r="AM3400">
        <f t="shared" si="349"/>
        <v>446</v>
      </c>
      <c r="AN3400">
        <f t="shared" si="349"/>
        <v>447</v>
      </c>
      <c r="AO3400">
        <f t="shared" si="349"/>
        <v>449</v>
      </c>
      <c r="AP3400">
        <f t="shared" si="349"/>
        <v>451</v>
      </c>
      <c r="AQ3400">
        <f t="shared" si="349"/>
        <v>452</v>
      </c>
    </row>
    <row r="3401" spans="1:43">
      <c r="A3401" s="3" t="s">
        <v>112</v>
      </c>
      <c r="B3401" s="3" t="s">
        <v>111</v>
      </c>
      <c r="C3401">
        <v>2017</v>
      </c>
      <c r="D3401">
        <v>1969764.1842</v>
      </c>
      <c r="E3401">
        <v>1187017.1152999999</v>
      </c>
      <c r="F3401">
        <v>271273.75309999997</v>
      </c>
      <c r="G3401">
        <v>576917.74899999995</v>
      </c>
      <c r="H3401">
        <v>420806.13209999999</v>
      </c>
      <c r="I3401">
        <v>467391.4129</v>
      </c>
      <c r="J3401">
        <v>80.745018005371094</v>
      </c>
      <c r="K3401">
        <v>27.026348114013672</v>
      </c>
      <c r="L3401">
        <v>1832</v>
      </c>
      <c r="M3401">
        <v>2151847</v>
      </c>
      <c r="N3401">
        <v>1601386</v>
      </c>
      <c r="O3401">
        <v>2206646.75</v>
      </c>
      <c r="P3401">
        <v>2111350</v>
      </c>
      <c r="Q3401">
        <v>8341127</v>
      </c>
      <c r="R3401">
        <v>8.738698810338974E-2</v>
      </c>
      <c r="S3401">
        <v>1.1439042091369629</v>
      </c>
      <c r="T3401">
        <v>2065728.25</v>
      </c>
      <c r="U3401">
        <v>1487840.5</v>
      </c>
      <c r="V3401">
        <v>2127422</v>
      </c>
      <c r="W3401">
        <v>6620449.5</v>
      </c>
      <c r="X3401">
        <v>1.4960719347000122</v>
      </c>
      <c r="Y3401">
        <v>0.98901629447937012</v>
      </c>
      <c r="Z3401">
        <v>0.53729504346847534</v>
      </c>
      <c r="AA3401">
        <v>0.27637553215026855</v>
      </c>
      <c r="AB3401">
        <v>0.19393357634544373</v>
      </c>
      <c r="AC3401">
        <v>0.10953197628259659</v>
      </c>
      <c r="AD3401">
        <v>-0.15694785118103027</v>
      </c>
      <c r="AE3401">
        <f>VLOOKUP(C3401,[1]pop_15p_a!$A$8:$AL$68,36,FALSE)</f>
        <v>56859543.376173504</v>
      </c>
      <c r="AL3401">
        <f t="shared" si="349"/>
        <v>444</v>
      </c>
      <c r="AM3401">
        <f t="shared" si="349"/>
        <v>446</v>
      </c>
      <c r="AN3401">
        <f t="shared" si="349"/>
        <v>447</v>
      </c>
      <c r="AO3401">
        <f t="shared" si="349"/>
        <v>449</v>
      </c>
      <c r="AP3401">
        <f t="shared" si="349"/>
        <v>451</v>
      </c>
      <c r="AQ3401">
        <f t="shared" si="349"/>
        <v>452</v>
      </c>
    </row>
    <row r="3402" spans="1:43">
      <c r="A3402" s="3" t="s">
        <v>32</v>
      </c>
      <c r="B3402" s="3" t="s">
        <v>65</v>
      </c>
      <c r="C3402">
        <v>1950</v>
      </c>
      <c r="D3402">
        <v>481509.39419999998</v>
      </c>
      <c r="J3402">
        <v>50.129642486572266</v>
      </c>
      <c r="K3402">
        <v>23.233577728271484</v>
      </c>
      <c r="L3402">
        <v>2183.943603515625</v>
      </c>
      <c r="M3402">
        <v>457942.78125</v>
      </c>
      <c r="N3402">
        <v>423111.8125</v>
      </c>
      <c r="O3402">
        <v>491980.59375</v>
      </c>
      <c r="P3402">
        <v>445902.96875</v>
      </c>
      <c r="Q3402">
        <v>866505.5</v>
      </c>
      <c r="T3402">
        <v>518749.9375</v>
      </c>
      <c r="U3402">
        <v>447904.28125</v>
      </c>
      <c r="V3402">
        <v>504525.1875</v>
      </c>
      <c r="W3402">
        <v>1479835.375</v>
      </c>
      <c r="Z3402">
        <v>0.75718969106674194</v>
      </c>
      <c r="AA3402">
        <v>0.15022438764572144</v>
      </c>
      <c r="AB3402">
        <v>0.1657499372959137</v>
      </c>
      <c r="AC3402">
        <v>0.15372872352600098</v>
      </c>
      <c r="AD3402">
        <v>-0.14781199395656586</v>
      </c>
      <c r="AL3402">
        <f t="shared" si="349"/>
        <v>453</v>
      </c>
      <c r="AM3402">
        <f t="shared" si="349"/>
        <v>455</v>
      </c>
      <c r="AN3402">
        <f t="shared" si="349"/>
        <v>456</v>
      </c>
      <c r="AO3402">
        <f t="shared" si="349"/>
        <v>458</v>
      </c>
      <c r="AP3402">
        <f t="shared" si="349"/>
        <v>460</v>
      </c>
      <c r="AQ3402">
        <f t="shared" si="349"/>
        <v>461</v>
      </c>
    </row>
    <row r="3403" spans="1:43">
      <c r="A3403" s="3" t="s">
        <v>32</v>
      </c>
      <c r="B3403" s="3" t="s">
        <v>65</v>
      </c>
      <c r="C3403">
        <v>1951</v>
      </c>
      <c r="D3403">
        <v>499504.04090000002</v>
      </c>
      <c r="J3403">
        <v>50.292655944824219</v>
      </c>
      <c r="K3403">
        <v>23.579229354858398</v>
      </c>
      <c r="L3403">
        <v>2192.663818359375</v>
      </c>
      <c r="M3403">
        <v>464612.71875</v>
      </c>
      <c r="N3403">
        <v>425091.125</v>
      </c>
      <c r="O3403">
        <v>523133</v>
      </c>
      <c r="P3403">
        <v>454805.625</v>
      </c>
      <c r="Q3403">
        <v>947551.75</v>
      </c>
      <c r="T3403">
        <v>540890.25</v>
      </c>
      <c r="U3403">
        <v>449898.03125</v>
      </c>
      <c r="V3403">
        <v>531823</v>
      </c>
      <c r="W3403">
        <v>1580552</v>
      </c>
      <c r="Z3403">
        <v>0.72270047664642334</v>
      </c>
      <c r="AA3403">
        <v>0.20750404894351959</v>
      </c>
      <c r="AB3403">
        <v>0.17699801921844482</v>
      </c>
      <c r="AC3403">
        <v>0.16076287627220154</v>
      </c>
      <c r="AD3403">
        <v>-0.17334139347076416</v>
      </c>
      <c r="AL3403">
        <f t="shared" si="349"/>
        <v>453</v>
      </c>
      <c r="AM3403">
        <f t="shared" si="349"/>
        <v>455</v>
      </c>
      <c r="AN3403">
        <f t="shared" si="349"/>
        <v>456</v>
      </c>
      <c r="AO3403">
        <f t="shared" si="349"/>
        <v>458</v>
      </c>
      <c r="AP3403">
        <f t="shared" si="349"/>
        <v>460</v>
      </c>
      <c r="AQ3403">
        <f t="shared" si="349"/>
        <v>461</v>
      </c>
    </row>
    <row r="3404" spans="1:43">
      <c r="A3404" s="3" t="s">
        <v>32</v>
      </c>
      <c r="B3404" s="3" t="s">
        <v>65</v>
      </c>
      <c r="C3404">
        <v>1952</v>
      </c>
      <c r="D3404">
        <v>507454.44510000001</v>
      </c>
      <c r="J3404">
        <v>50.432659149169922</v>
      </c>
      <c r="K3404">
        <v>23.566242218017578</v>
      </c>
      <c r="L3404">
        <v>2160.858642578125</v>
      </c>
      <c r="M3404">
        <v>470084.6875</v>
      </c>
      <c r="N3404">
        <v>421969.46875</v>
      </c>
      <c r="O3404">
        <v>509233.65625</v>
      </c>
      <c r="P3404">
        <v>460527.6875</v>
      </c>
      <c r="Q3404">
        <v>993328.75</v>
      </c>
      <c r="T3404">
        <v>545126.3125</v>
      </c>
      <c r="U3404">
        <v>451655.625</v>
      </c>
      <c r="V3404">
        <v>517482.40625</v>
      </c>
      <c r="W3404">
        <v>1645073.125</v>
      </c>
      <c r="Z3404">
        <v>0.69903886318206787</v>
      </c>
      <c r="AA3404">
        <v>0.18476776778697968</v>
      </c>
      <c r="AB3404">
        <v>0.19441297650337219</v>
      </c>
      <c r="AC3404">
        <v>0.15369449555873871</v>
      </c>
      <c r="AD3404">
        <v>-0.15459327399730682</v>
      </c>
      <c r="AL3404">
        <f t="shared" ref="AL3404:AQ3413" si="350">AL3336+9</f>
        <v>453</v>
      </c>
      <c r="AM3404">
        <f t="shared" si="350"/>
        <v>455</v>
      </c>
      <c r="AN3404">
        <f t="shared" si="350"/>
        <v>456</v>
      </c>
      <c r="AO3404">
        <f t="shared" si="350"/>
        <v>458</v>
      </c>
      <c r="AP3404">
        <f t="shared" si="350"/>
        <v>460</v>
      </c>
      <c r="AQ3404">
        <f t="shared" si="350"/>
        <v>461</v>
      </c>
    </row>
    <row r="3405" spans="1:43">
      <c r="A3405" s="3" t="s">
        <v>32</v>
      </c>
      <c r="B3405" s="3" t="s">
        <v>65</v>
      </c>
      <c r="C3405">
        <v>1953</v>
      </c>
      <c r="D3405">
        <v>535471.44299999997</v>
      </c>
      <c r="J3405">
        <v>50.595668792724609</v>
      </c>
      <c r="K3405">
        <v>23.679128646850586</v>
      </c>
      <c r="L3405">
        <v>2164.77978515625</v>
      </c>
      <c r="M3405">
        <v>498549.78125</v>
      </c>
      <c r="N3405">
        <v>441995.875</v>
      </c>
      <c r="O3405">
        <v>540393.0625</v>
      </c>
      <c r="P3405">
        <v>489067.40625</v>
      </c>
      <c r="Q3405">
        <v>1032932.875</v>
      </c>
      <c r="T3405">
        <v>570272.1875</v>
      </c>
      <c r="U3405">
        <v>471782.0625</v>
      </c>
      <c r="V3405">
        <v>547869.0625</v>
      </c>
      <c r="W3405">
        <v>1723558.5</v>
      </c>
      <c r="Z3405">
        <v>0.6938360333442688</v>
      </c>
      <c r="AA3405">
        <v>0.19703137874603271</v>
      </c>
      <c r="AB3405">
        <v>0.19122029840946198</v>
      </c>
      <c r="AC3405">
        <v>0.14449509978294373</v>
      </c>
      <c r="AD3405">
        <v>-0.14680810272693634</v>
      </c>
      <c r="AL3405">
        <f t="shared" si="350"/>
        <v>453</v>
      </c>
      <c r="AM3405">
        <f t="shared" si="350"/>
        <v>455</v>
      </c>
      <c r="AN3405">
        <f t="shared" si="350"/>
        <v>456</v>
      </c>
      <c r="AO3405">
        <f t="shared" si="350"/>
        <v>458</v>
      </c>
      <c r="AP3405">
        <f t="shared" si="350"/>
        <v>460</v>
      </c>
      <c r="AQ3405">
        <f t="shared" si="350"/>
        <v>461</v>
      </c>
    </row>
    <row r="3406" spans="1:43">
      <c r="A3406" s="3" t="s">
        <v>32</v>
      </c>
      <c r="B3406" s="3" t="s">
        <v>65</v>
      </c>
      <c r="C3406">
        <v>1954</v>
      </c>
      <c r="D3406">
        <v>558484.34770000004</v>
      </c>
      <c r="J3406">
        <v>50.767677307128906</v>
      </c>
      <c r="K3406">
        <v>24.013792037963867</v>
      </c>
      <c r="L3406">
        <v>2168.930908203125</v>
      </c>
      <c r="M3406">
        <v>517332.03125</v>
      </c>
      <c r="N3406">
        <v>456972.65625</v>
      </c>
      <c r="O3406">
        <v>559151.5625</v>
      </c>
      <c r="P3406">
        <v>506721.21875</v>
      </c>
      <c r="Q3406">
        <v>1068411.5</v>
      </c>
      <c r="R3406">
        <v>0.13548359274864197</v>
      </c>
      <c r="S3406">
        <v>0.77257055044174194</v>
      </c>
      <c r="T3406">
        <v>587222.25</v>
      </c>
      <c r="U3406">
        <v>487276.75</v>
      </c>
      <c r="V3406">
        <v>567887.375</v>
      </c>
      <c r="W3406">
        <v>1805051.375</v>
      </c>
      <c r="X3406">
        <v>0.14803007245063782</v>
      </c>
      <c r="Y3406">
        <v>0.73696720600128174</v>
      </c>
      <c r="Z3406">
        <v>0.69645535945892334</v>
      </c>
      <c r="AA3406">
        <v>0.19710318744182587</v>
      </c>
      <c r="AB3406">
        <v>0.1850450187921524</v>
      </c>
      <c r="AC3406">
        <v>0.14582450687885284</v>
      </c>
      <c r="AD3406">
        <v>-0.14430265128612518</v>
      </c>
      <c r="AL3406">
        <f t="shared" si="350"/>
        <v>453</v>
      </c>
      <c r="AM3406">
        <f t="shared" si="350"/>
        <v>455</v>
      </c>
      <c r="AN3406">
        <f t="shared" si="350"/>
        <v>456</v>
      </c>
      <c r="AO3406">
        <f t="shared" si="350"/>
        <v>458</v>
      </c>
      <c r="AP3406">
        <f t="shared" si="350"/>
        <v>460</v>
      </c>
      <c r="AQ3406">
        <f t="shared" si="350"/>
        <v>461</v>
      </c>
    </row>
    <row r="3407" spans="1:43">
      <c r="A3407" s="3" t="s">
        <v>32</v>
      </c>
      <c r="B3407" s="3" t="s">
        <v>65</v>
      </c>
      <c r="C3407">
        <v>1955</v>
      </c>
      <c r="D3407">
        <v>579839.95250000001</v>
      </c>
      <c r="J3407">
        <v>50.948688507080078</v>
      </c>
      <c r="K3407">
        <v>24.273529052734375</v>
      </c>
      <c r="L3407">
        <v>2167.363037109375</v>
      </c>
      <c r="M3407">
        <v>538192.3125</v>
      </c>
      <c r="N3407">
        <v>470964.875</v>
      </c>
      <c r="O3407">
        <v>585839.5625</v>
      </c>
      <c r="P3407">
        <v>524969.1875</v>
      </c>
      <c r="Q3407">
        <v>1130345.25</v>
      </c>
      <c r="R3407">
        <v>0.13968361914157867</v>
      </c>
      <c r="S3407">
        <v>0.75232887268066406</v>
      </c>
      <c r="T3407">
        <v>604302.1875</v>
      </c>
      <c r="U3407">
        <v>504145.6875</v>
      </c>
      <c r="V3407">
        <v>597066.125</v>
      </c>
      <c r="W3407">
        <v>1902853.5</v>
      </c>
      <c r="X3407">
        <v>0.15688855946063995</v>
      </c>
      <c r="Y3407">
        <v>0.73309588432312012</v>
      </c>
      <c r="Z3407">
        <v>0.70406031608581543</v>
      </c>
      <c r="AA3407">
        <v>0.21462677419185638</v>
      </c>
      <c r="AB3407">
        <v>0.17586936056613922</v>
      </c>
      <c r="AC3407">
        <v>0.14487478137016296</v>
      </c>
      <c r="AD3407">
        <v>-0.1533924788236618</v>
      </c>
      <c r="AL3407">
        <f t="shared" si="350"/>
        <v>453</v>
      </c>
      <c r="AM3407">
        <f t="shared" si="350"/>
        <v>455</v>
      </c>
      <c r="AN3407">
        <f t="shared" si="350"/>
        <v>456</v>
      </c>
      <c r="AO3407">
        <f t="shared" si="350"/>
        <v>458</v>
      </c>
      <c r="AP3407">
        <f t="shared" si="350"/>
        <v>460</v>
      </c>
      <c r="AQ3407">
        <f t="shared" si="350"/>
        <v>461</v>
      </c>
    </row>
    <row r="3408" spans="1:43">
      <c r="A3408" s="3" t="s">
        <v>32</v>
      </c>
      <c r="B3408" s="3" t="s">
        <v>65</v>
      </c>
      <c r="C3408">
        <v>1956</v>
      </c>
      <c r="D3408">
        <v>589210.7156</v>
      </c>
      <c r="J3408">
        <v>51.186698913574219</v>
      </c>
      <c r="K3408">
        <v>24.489311218261719</v>
      </c>
      <c r="L3408">
        <v>2153.779541015625</v>
      </c>
      <c r="M3408">
        <v>553191.125</v>
      </c>
      <c r="N3408">
        <v>470385.53125</v>
      </c>
      <c r="O3408">
        <v>589598.0625</v>
      </c>
      <c r="P3408">
        <v>537722.625</v>
      </c>
      <c r="Q3408">
        <v>1218796.75</v>
      </c>
      <c r="R3408">
        <v>0.14252951741218567</v>
      </c>
      <c r="S3408">
        <v>0.7428516149520874</v>
      </c>
      <c r="T3408">
        <v>610354.5</v>
      </c>
      <c r="U3408">
        <v>507445.71875</v>
      </c>
      <c r="V3408">
        <v>602760.0625</v>
      </c>
      <c r="W3408">
        <v>1997698.625</v>
      </c>
      <c r="X3408">
        <v>0.1654670387506485</v>
      </c>
      <c r="Y3408">
        <v>0.71989285945892334</v>
      </c>
      <c r="Z3408">
        <v>0.69020593166351318</v>
      </c>
      <c r="AA3408">
        <v>0.21857203543186188</v>
      </c>
      <c r="AB3408">
        <v>0.1722295880317688</v>
      </c>
      <c r="AC3408">
        <v>0.14720487594604492</v>
      </c>
      <c r="AD3408">
        <v>-0.14895065128803253</v>
      </c>
      <c r="AL3408">
        <f t="shared" si="350"/>
        <v>453</v>
      </c>
      <c r="AM3408">
        <f t="shared" si="350"/>
        <v>455</v>
      </c>
      <c r="AN3408">
        <f t="shared" si="350"/>
        <v>456</v>
      </c>
      <c r="AO3408">
        <f t="shared" si="350"/>
        <v>458</v>
      </c>
      <c r="AP3408">
        <f t="shared" si="350"/>
        <v>460</v>
      </c>
      <c r="AQ3408">
        <f t="shared" si="350"/>
        <v>461</v>
      </c>
    </row>
    <row r="3409" spans="1:43">
      <c r="A3409" s="3" t="s">
        <v>32</v>
      </c>
      <c r="B3409" s="3" t="s">
        <v>65</v>
      </c>
      <c r="C3409">
        <v>1957</v>
      </c>
      <c r="D3409">
        <v>600498.89890000003</v>
      </c>
      <c r="J3409">
        <v>51.432712554931641</v>
      </c>
      <c r="K3409">
        <v>24.518283843994141</v>
      </c>
      <c r="L3409">
        <v>2132.252197265625</v>
      </c>
      <c r="M3409">
        <v>564300.3125</v>
      </c>
      <c r="N3409">
        <v>475033.46875</v>
      </c>
      <c r="O3409">
        <v>601739.9375</v>
      </c>
      <c r="P3409">
        <v>548742.0625</v>
      </c>
      <c r="Q3409">
        <v>1272582.875</v>
      </c>
      <c r="R3409">
        <v>0.1461675763130188</v>
      </c>
      <c r="S3409">
        <v>0.73331665992736816</v>
      </c>
      <c r="T3409">
        <v>617931.5625</v>
      </c>
      <c r="U3409">
        <v>513758.40625</v>
      </c>
      <c r="V3409">
        <v>614666.25</v>
      </c>
      <c r="W3409">
        <v>2095441.375</v>
      </c>
      <c r="X3409">
        <v>0.17444483935832977</v>
      </c>
      <c r="Y3409">
        <v>0.71320796012878418</v>
      </c>
      <c r="Z3409">
        <v>0.68761897087097168</v>
      </c>
      <c r="AA3409">
        <v>0.22819983959197998</v>
      </c>
      <c r="AB3409">
        <v>0.16792204976081848</v>
      </c>
      <c r="AC3409">
        <v>0.14568273723125458</v>
      </c>
      <c r="AD3409">
        <v>-0.14972779154777527</v>
      </c>
      <c r="AL3409">
        <f t="shared" si="350"/>
        <v>453</v>
      </c>
      <c r="AM3409">
        <f t="shared" si="350"/>
        <v>455</v>
      </c>
      <c r="AN3409">
        <f t="shared" si="350"/>
        <v>456</v>
      </c>
      <c r="AO3409">
        <f t="shared" si="350"/>
        <v>458</v>
      </c>
      <c r="AP3409">
        <f t="shared" si="350"/>
        <v>460</v>
      </c>
      <c r="AQ3409">
        <f t="shared" si="350"/>
        <v>461</v>
      </c>
    </row>
    <row r="3410" spans="1:43">
      <c r="A3410" s="3" t="s">
        <v>32</v>
      </c>
      <c r="B3410" s="3" t="s">
        <v>65</v>
      </c>
      <c r="C3410">
        <v>1958</v>
      </c>
      <c r="D3410">
        <v>608142.82490000001</v>
      </c>
      <c r="J3410">
        <v>51.65472412109375</v>
      </c>
      <c r="K3410">
        <v>24.253549575805664</v>
      </c>
      <c r="L3410">
        <v>2102.453369140625</v>
      </c>
      <c r="M3410">
        <v>570384.1875</v>
      </c>
      <c r="N3410">
        <v>484644.6875</v>
      </c>
      <c r="O3410">
        <v>607905.8125</v>
      </c>
      <c r="P3410">
        <v>556013.0625</v>
      </c>
      <c r="Q3410">
        <v>1287393.5</v>
      </c>
      <c r="R3410">
        <v>0.14899492263793945</v>
      </c>
      <c r="S3410">
        <v>0.7347712516784668</v>
      </c>
      <c r="T3410">
        <v>619922.8125</v>
      </c>
      <c r="U3410">
        <v>523242.3125</v>
      </c>
      <c r="V3410">
        <v>620636.9375</v>
      </c>
      <c r="W3410">
        <v>2180060.25</v>
      </c>
      <c r="X3410">
        <v>0.18211771547794342</v>
      </c>
      <c r="Y3410">
        <v>0.70950746536254883</v>
      </c>
      <c r="Z3410">
        <v>0.69982999563217163</v>
      </c>
      <c r="AA3410">
        <v>0.2197968065738678</v>
      </c>
      <c r="AB3410">
        <v>0.16437870264053345</v>
      </c>
      <c r="AC3410">
        <v>0.13600035011768341</v>
      </c>
      <c r="AD3410">
        <v>-0.14019505679607391</v>
      </c>
      <c r="AL3410">
        <f t="shared" si="350"/>
        <v>453</v>
      </c>
      <c r="AM3410">
        <f t="shared" si="350"/>
        <v>455</v>
      </c>
      <c r="AN3410">
        <f t="shared" si="350"/>
        <v>456</v>
      </c>
      <c r="AO3410">
        <f t="shared" si="350"/>
        <v>458</v>
      </c>
      <c r="AP3410">
        <f t="shared" si="350"/>
        <v>460</v>
      </c>
      <c r="AQ3410">
        <f t="shared" si="350"/>
        <v>461</v>
      </c>
    </row>
    <row r="3411" spans="1:43">
      <c r="A3411" s="3" t="s">
        <v>32</v>
      </c>
      <c r="B3411" s="3" t="s">
        <v>65</v>
      </c>
      <c r="C3411">
        <v>1959</v>
      </c>
      <c r="D3411">
        <v>633127.23419999995</v>
      </c>
      <c r="J3411">
        <v>51.958744049072266</v>
      </c>
      <c r="K3411">
        <v>23.736072540283203</v>
      </c>
      <c r="L3411">
        <v>2112.238037109375</v>
      </c>
      <c r="M3411">
        <v>590988.25</v>
      </c>
      <c r="N3411">
        <v>496393.71875</v>
      </c>
      <c r="O3411">
        <v>630853.125</v>
      </c>
      <c r="P3411">
        <v>573102.9375</v>
      </c>
      <c r="Q3411">
        <v>1335645.75</v>
      </c>
      <c r="R3411">
        <v>0.15176641941070557</v>
      </c>
      <c r="S3411">
        <v>0.72858905792236328</v>
      </c>
      <c r="T3411">
        <v>639459.5</v>
      </c>
      <c r="U3411">
        <v>538556.375</v>
      </c>
      <c r="V3411">
        <v>646072.6875</v>
      </c>
      <c r="W3411">
        <v>2277134.75</v>
      </c>
      <c r="X3411">
        <v>0.19094821810722351</v>
      </c>
      <c r="Y3411">
        <v>0.72114270925521851</v>
      </c>
      <c r="Z3411">
        <v>0.69679325819015503</v>
      </c>
      <c r="AA3411">
        <v>0.23243489861488342</v>
      </c>
      <c r="AB3411">
        <v>0.16130365431308746</v>
      </c>
      <c r="AC3411">
        <v>0.13398461043834686</v>
      </c>
      <c r="AD3411">
        <v>-0.14190623164176941</v>
      </c>
      <c r="AL3411">
        <f t="shared" si="350"/>
        <v>453</v>
      </c>
      <c r="AM3411">
        <f t="shared" si="350"/>
        <v>455</v>
      </c>
      <c r="AN3411">
        <f t="shared" si="350"/>
        <v>456</v>
      </c>
      <c r="AO3411">
        <f t="shared" si="350"/>
        <v>458</v>
      </c>
      <c r="AP3411">
        <f t="shared" si="350"/>
        <v>460</v>
      </c>
      <c r="AQ3411">
        <f t="shared" si="350"/>
        <v>461</v>
      </c>
    </row>
    <row r="3412" spans="1:43">
      <c r="A3412" s="3" t="s">
        <v>32</v>
      </c>
      <c r="B3412" s="3" t="s">
        <v>65</v>
      </c>
      <c r="C3412">
        <v>1960</v>
      </c>
      <c r="D3412">
        <v>672838.04819999996</v>
      </c>
      <c r="J3412">
        <v>52.374763488769531</v>
      </c>
      <c r="K3412">
        <v>24.158645629882812</v>
      </c>
      <c r="L3412">
        <v>2103.583740234375</v>
      </c>
      <c r="M3412">
        <v>619399.375</v>
      </c>
      <c r="N3412">
        <v>519439.625</v>
      </c>
      <c r="O3412">
        <v>673466.25</v>
      </c>
      <c r="P3412">
        <v>603674.3125</v>
      </c>
      <c r="Q3412">
        <v>1390258.375</v>
      </c>
      <c r="R3412">
        <v>0.15734274685382843</v>
      </c>
      <c r="S3412">
        <v>0.72194200754165649</v>
      </c>
      <c r="T3412">
        <v>666145.1875</v>
      </c>
      <c r="U3412">
        <v>557247.75</v>
      </c>
      <c r="V3412">
        <v>684388.625</v>
      </c>
      <c r="W3412">
        <v>2402819.25</v>
      </c>
      <c r="X3412">
        <v>0.20249597728252411</v>
      </c>
      <c r="Y3412">
        <v>0.72420418262481689</v>
      </c>
      <c r="Z3412">
        <v>0.7091444730758667</v>
      </c>
      <c r="AA3412">
        <v>0.25726240873336792</v>
      </c>
      <c r="AB3412">
        <v>0.15844760835170746</v>
      </c>
      <c r="AC3412">
        <v>0.13618694245815277</v>
      </c>
      <c r="AD3412">
        <v>-0.17292419075965881</v>
      </c>
      <c r="AE3412">
        <f>VLOOKUP(C3412,[1]pop_15p_a!$A$8:$AL$68,37,FALSE)</f>
        <v>38035893.877608798</v>
      </c>
      <c r="AL3412">
        <f t="shared" si="350"/>
        <v>453</v>
      </c>
      <c r="AM3412">
        <f t="shared" si="350"/>
        <v>455</v>
      </c>
      <c r="AN3412">
        <f t="shared" si="350"/>
        <v>456</v>
      </c>
      <c r="AO3412">
        <f t="shared" si="350"/>
        <v>458</v>
      </c>
      <c r="AP3412">
        <f t="shared" si="350"/>
        <v>460</v>
      </c>
      <c r="AQ3412">
        <f t="shared" si="350"/>
        <v>461</v>
      </c>
    </row>
    <row r="3413" spans="1:43">
      <c r="A3413" s="3" t="s">
        <v>32</v>
      </c>
      <c r="B3413" s="3" t="s">
        <v>65</v>
      </c>
      <c r="C3413">
        <v>1961</v>
      </c>
      <c r="D3413">
        <v>690850.723</v>
      </c>
      <c r="J3413">
        <v>52.809783935546875</v>
      </c>
      <c r="K3413">
        <v>24.432367324829102</v>
      </c>
      <c r="L3413">
        <v>2066.81103515625</v>
      </c>
      <c r="M3413">
        <v>636440.3125</v>
      </c>
      <c r="N3413">
        <v>530952.375</v>
      </c>
      <c r="O3413">
        <v>685055.5625</v>
      </c>
      <c r="P3413">
        <v>620889.8125</v>
      </c>
      <c r="Q3413">
        <v>1446256.625</v>
      </c>
      <c r="R3413">
        <v>0.15018582344055176</v>
      </c>
      <c r="S3413">
        <v>0.74039793014526367</v>
      </c>
      <c r="T3413">
        <v>680495.5</v>
      </c>
      <c r="U3413">
        <v>562674.625</v>
      </c>
      <c r="V3413">
        <v>695032.5</v>
      </c>
      <c r="W3413">
        <v>2527993.25</v>
      </c>
      <c r="X3413">
        <v>0.21369656920433044</v>
      </c>
      <c r="Y3413">
        <v>0.72133153676986694</v>
      </c>
      <c r="Z3413">
        <v>0.69745504856109619</v>
      </c>
      <c r="AA3413">
        <v>0.25023505091667175</v>
      </c>
      <c r="AB3413">
        <v>0.16471348702907562</v>
      </c>
      <c r="AC3413">
        <v>0.13183401525020599</v>
      </c>
      <c r="AD3413">
        <v>-0.16029822826385498</v>
      </c>
      <c r="AE3413">
        <f>VLOOKUP(C3413,[1]pop_15p_a!$A$8:$AL$68,37,FALSE)</f>
        <v>38225872.134712502</v>
      </c>
      <c r="AL3413">
        <f t="shared" si="350"/>
        <v>453</v>
      </c>
      <c r="AM3413">
        <f t="shared" si="350"/>
        <v>455</v>
      </c>
      <c r="AN3413">
        <f t="shared" si="350"/>
        <v>456</v>
      </c>
      <c r="AO3413">
        <f t="shared" si="350"/>
        <v>458</v>
      </c>
      <c r="AP3413">
        <f t="shared" si="350"/>
        <v>460</v>
      </c>
      <c r="AQ3413">
        <f t="shared" si="350"/>
        <v>461</v>
      </c>
    </row>
    <row r="3414" spans="1:43">
      <c r="A3414" s="3" t="s">
        <v>32</v>
      </c>
      <c r="B3414" s="3" t="s">
        <v>65</v>
      </c>
      <c r="C3414">
        <v>1962</v>
      </c>
      <c r="D3414">
        <v>698470.18229999999</v>
      </c>
      <c r="J3414">
        <v>53.294811248779297</v>
      </c>
      <c r="K3414">
        <v>24.60719108581543</v>
      </c>
      <c r="L3414">
        <v>2029.0447998046875</v>
      </c>
      <c r="M3414">
        <v>646127.9375</v>
      </c>
      <c r="N3414">
        <v>546857.75</v>
      </c>
      <c r="O3414">
        <v>692165.0625</v>
      </c>
      <c r="P3414">
        <v>629179</v>
      </c>
      <c r="Q3414">
        <v>1501430.5</v>
      </c>
      <c r="R3414">
        <v>0.15155528485774994</v>
      </c>
      <c r="S3414">
        <v>0.72723746299743652</v>
      </c>
      <c r="T3414">
        <v>692472.875</v>
      </c>
      <c r="U3414">
        <v>577275.25</v>
      </c>
      <c r="V3414">
        <v>704269.8125</v>
      </c>
      <c r="W3414">
        <v>2636449</v>
      </c>
      <c r="X3414">
        <v>0.22305753827095032</v>
      </c>
      <c r="Y3414">
        <v>0.72169303894042969</v>
      </c>
      <c r="Z3414">
        <v>0.70349884033203125</v>
      </c>
      <c r="AA3414">
        <v>0.23154331743717194</v>
      </c>
      <c r="AB3414">
        <v>0.16790451109409332</v>
      </c>
      <c r="AC3414">
        <v>0.12318626791238785</v>
      </c>
      <c r="AD3414">
        <v>-0.14393961429595947</v>
      </c>
      <c r="AE3414">
        <f>VLOOKUP(C3414,[1]pop_15p_a!$A$8:$AL$68,37,FALSE)</f>
        <v>38537253.464019299</v>
      </c>
      <c r="AL3414">
        <f t="shared" ref="AL3414:AQ3423" si="351">AL3346+9</f>
        <v>453</v>
      </c>
      <c r="AM3414">
        <f t="shared" si="351"/>
        <v>455</v>
      </c>
      <c r="AN3414">
        <f t="shared" si="351"/>
        <v>456</v>
      </c>
      <c r="AO3414">
        <f t="shared" si="351"/>
        <v>458</v>
      </c>
      <c r="AP3414">
        <f t="shared" si="351"/>
        <v>460</v>
      </c>
      <c r="AQ3414">
        <f t="shared" si="351"/>
        <v>461</v>
      </c>
    </row>
    <row r="3415" spans="1:43">
      <c r="A3415" s="3" t="s">
        <v>32</v>
      </c>
      <c r="B3415" s="3" t="s">
        <v>65</v>
      </c>
      <c r="C3415">
        <v>1963</v>
      </c>
      <c r="D3415">
        <v>732516.30110000004</v>
      </c>
      <c r="J3415">
        <v>53.627830505371094</v>
      </c>
      <c r="K3415">
        <v>24.636163711547852</v>
      </c>
      <c r="L3415">
        <v>2020.5966796875</v>
      </c>
      <c r="M3415">
        <v>670165.5625</v>
      </c>
      <c r="N3415">
        <v>564932.75</v>
      </c>
      <c r="O3415">
        <v>717589.5</v>
      </c>
      <c r="P3415">
        <v>650908.25</v>
      </c>
      <c r="Q3415">
        <v>1551060.375</v>
      </c>
      <c r="R3415">
        <v>0.15252315998077393</v>
      </c>
      <c r="S3415">
        <v>0.72823983430862427</v>
      </c>
      <c r="T3415">
        <v>719255.5</v>
      </c>
      <c r="U3415">
        <v>599707.875</v>
      </c>
      <c r="V3415">
        <v>731860.5</v>
      </c>
      <c r="W3415">
        <v>2749045</v>
      </c>
      <c r="X3415">
        <v>0.23295214772224426</v>
      </c>
      <c r="Y3415">
        <v>0.73346662521362305</v>
      </c>
      <c r="Z3415">
        <v>0.69917386770248413</v>
      </c>
      <c r="AA3415">
        <v>0.23402035236358643</v>
      </c>
      <c r="AB3415">
        <v>0.16685885190963745</v>
      </c>
      <c r="AC3415">
        <v>0.1288001537322998</v>
      </c>
      <c r="AD3415">
        <v>-0.14460338652133942</v>
      </c>
      <c r="AE3415">
        <f>VLOOKUP(C3415,[1]pop_15p_a!$A$8:$AL$68,37,FALSE)</f>
        <v>38788512.441142701</v>
      </c>
      <c r="AL3415">
        <f t="shared" si="351"/>
        <v>453</v>
      </c>
      <c r="AM3415">
        <f t="shared" si="351"/>
        <v>455</v>
      </c>
      <c r="AN3415">
        <f t="shared" si="351"/>
        <v>456</v>
      </c>
      <c r="AO3415">
        <f t="shared" si="351"/>
        <v>458</v>
      </c>
      <c r="AP3415">
        <f t="shared" si="351"/>
        <v>460</v>
      </c>
      <c r="AQ3415">
        <f t="shared" si="351"/>
        <v>461</v>
      </c>
    </row>
    <row r="3416" spans="1:43">
      <c r="A3416" s="3" t="s">
        <v>32</v>
      </c>
      <c r="B3416" s="3" t="s">
        <v>65</v>
      </c>
      <c r="C3416">
        <v>1964</v>
      </c>
      <c r="D3416">
        <v>773051.25809999998</v>
      </c>
      <c r="J3416">
        <v>53.993850708007813</v>
      </c>
      <c r="K3416">
        <v>24.924871444702148</v>
      </c>
      <c r="L3416">
        <v>2020.8336181640625</v>
      </c>
      <c r="M3416">
        <v>711520.125</v>
      </c>
      <c r="N3416">
        <v>577861.0625</v>
      </c>
      <c r="O3416">
        <v>771465.8125</v>
      </c>
      <c r="P3416">
        <v>689387.125</v>
      </c>
      <c r="Q3416">
        <v>1638703.375</v>
      </c>
      <c r="R3416">
        <v>0.15540693700313568</v>
      </c>
      <c r="S3416">
        <v>0.72437578439712524</v>
      </c>
      <c r="T3416">
        <v>759634.8125</v>
      </c>
      <c r="U3416">
        <v>616342.0625</v>
      </c>
      <c r="V3416">
        <v>785059.125</v>
      </c>
      <c r="W3416">
        <v>2922599</v>
      </c>
      <c r="X3416">
        <v>0.2485191822052002</v>
      </c>
      <c r="Y3416">
        <v>0.74467301368713379</v>
      </c>
      <c r="Z3416">
        <v>0.67481160163879395</v>
      </c>
      <c r="AA3416">
        <v>0.27988743782043457</v>
      </c>
      <c r="AB3416">
        <v>0.16058138012886047</v>
      </c>
      <c r="AC3416">
        <v>0.12280756235122681</v>
      </c>
      <c r="AD3416">
        <v>-0.15042431652545929</v>
      </c>
      <c r="AE3416">
        <f>VLOOKUP(C3416,[1]pop_15p_a!$A$8:$AL$68,37,FALSE)</f>
        <v>39053542.634826101</v>
      </c>
      <c r="AL3416">
        <f t="shared" si="351"/>
        <v>453</v>
      </c>
      <c r="AM3416">
        <f t="shared" si="351"/>
        <v>455</v>
      </c>
      <c r="AN3416">
        <f t="shared" si="351"/>
        <v>456</v>
      </c>
      <c r="AO3416">
        <f t="shared" si="351"/>
        <v>458</v>
      </c>
      <c r="AP3416">
        <f t="shared" si="351"/>
        <v>460</v>
      </c>
      <c r="AQ3416">
        <f t="shared" si="351"/>
        <v>461</v>
      </c>
    </row>
    <row r="3417" spans="1:43">
      <c r="A3417" s="3" t="s">
        <v>32</v>
      </c>
      <c r="B3417" s="3" t="s">
        <v>65</v>
      </c>
      <c r="C3417">
        <v>1965</v>
      </c>
      <c r="D3417">
        <v>789611.38089999999</v>
      </c>
      <c r="J3417">
        <v>54.352867126464844</v>
      </c>
      <c r="K3417">
        <v>25.178615570068359</v>
      </c>
      <c r="L3417">
        <v>1997.5679931640625</v>
      </c>
      <c r="M3417">
        <v>731797.5625</v>
      </c>
      <c r="N3417">
        <v>588703.375</v>
      </c>
      <c r="O3417">
        <v>783376.6875</v>
      </c>
      <c r="P3417">
        <v>709081.3125</v>
      </c>
      <c r="Q3417">
        <v>1737625.5</v>
      </c>
      <c r="R3417">
        <v>0.15696118772029877</v>
      </c>
      <c r="S3417">
        <v>0.71316909790039063</v>
      </c>
      <c r="T3417">
        <v>777300.6875</v>
      </c>
      <c r="U3417">
        <v>626991.75</v>
      </c>
      <c r="V3417">
        <v>797248.375</v>
      </c>
      <c r="W3417">
        <v>3089098.5</v>
      </c>
      <c r="X3417">
        <v>0.26335456967353821</v>
      </c>
      <c r="Y3417">
        <v>0.74008810520172119</v>
      </c>
      <c r="Z3417">
        <v>0.66643023490905762</v>
      </c>
      <c r="AA3417">
        <v>0.27439460158348083</v>
      </c>
      <c r="AB3417">
        <v>0.16335488855838776</v>
      </c>
      <c r="AC3417">
        <v>0.12504947185516357</v>
      </c>
      <c r="AD3417">
        <v>-0.1473015695810318</v>
      </c>
      <c r="AE3417">
        <f>VLOOKUP(C3417,[1]pop_15p_a!$A$8:$AL$68,37,FALSE)</f>
        <v>39278653.492147297</v>
      </c>
      <c r="AL3417">
        <f t="shared" si="351"/>
        <v>453</v>
      </c>
      <c r="AM3417">
        <f t="shared" si="351"/>
        <v>455</v>
      </c>
      <c r="AN3417">
        <f t="shared" si="351"/>
        <v>456</v>
      </c>
      <c r="AO3417">
        <f t="shared" si="351"/>
        <v>458</v>
      </c>
      <c r="AP3417">
        <f t="shared" si="351"/>
        <v>460</v>
      </c>
      <c r="AQ3417">
        <f t="shared" si="351"/>
        <v>461</v>
      </c>
    </row>
    <row r="3418" spans="1:43">
      <c r="A3418" s="3" t="s">
        <v>32</v>
      </c>
      <c r="B3418" s="3" t="s">
        <v>65</v>
      </c>
      <c r="C3418">
        <v>1966</v>
      </c>
      <c r="D3418">
        <v>802032.76069999998</v>
      </c>
      <c r="J3418">
        <v>54.645885467529297</v>
      </c>
      <c r="K3418">
        <v>25.329465866088867</v>
      </c>
      <c r="L3418">
        <v>1941.6097412109375</v>
      </c>
      <c r="M3418">
        <v>749141.5625</v>
      </c>
      <c r="N3418">
        <v>604412.125</v>
      </c>
      <c r="O3418">
        <v>797842.8125</v>
      </c>
      <c r="P3418">
        <v>726996.25</v>
      </c>
      <c r="Q3418">
        <v>1829182.625</v>
      </c>
      <c r="R3418">
        <v>0.15686191618442535</v>
      </c>
      <c r="S3418">
        <v>0.70867413282394409</v>
      </c>
      <c r="T3418">
        <v>792442.9375</v>
      </c>
      <c r="U3418">
        <v>641393.25</v>
      </c>
      <c r="V3418">
        <v>811349.4375</v>
      </c>
      <c r="W3418">
        <v>3244472.75</v>
      </c>
      <c r="X3418">
        <v>0.2772400975227356</v>
      </c>
      <c r="Y3418">
        <v>0.74353885650634766</v>
      </c>
      <c r="Z3418">
        <v>0.66235250234603882</v>
      </c>
      <c r="AA3418">
        <v>0.26565361022949219</v>
      </c>
      <c r="AB3418">
        <v>0.16773417592048645</v>
      </c>
      <c r="AC3418">
        <v>0.12745796144008636</v>
      </c>
      <c r="AD3418">
        <v>-0.14352083206176758</v>
      </c>
      <c r="AE3418">
        <f>VLOOKUP(C3418,[1]pop_15p_a!$A$8:$AL$68,37,FALSE)</f>
        <v>39320129.901748598</v>
      </c>
      <c r="AL3418">
        <f t="shared" si="351"/>
        <v>453</v>
      </c>
      <c r="AM3418">
        <f t="shared" si="351"/>
        <v>455</v>
      </c>
      <c r="AN3418">
        <f t="shared" si="351"/>
        <v>456</v>
      </c>
      <c r="AO3418">
        <f t="shared" si="351"/>
        <v>458</v>
      </c>
      <c r="AP3418">
        <f t="shared" si="351"/>
        <v>460</v>
      </c>
      <c r="AQ3418">
        <f t="shared" si="351"/>
        <v>461</v>
      </c>
    </row>
    <row r="3419" spans="1:43">
      <c r="A3419" s="3" t="s">
        <v>32</v>
      </c>
      <c r="B3419" s="3" t="s">
        <v>65</v>
      </c>
      <c r="C3419">
        <v>1967</v>
      </c>
      <c r="D3419">
        <v>824381.20019999996</v>
      </c>
      <c r="J3419">
        <v>54.961898803710937</v>
      </c>
      <c r="K3419">
        <v>24.966831207275391</v>
      </c>
      <c r="L3419">
        <v>1929.5274658203125</v>
      </c>
      <c r="M3419">
        <v>767917.75</v>
      </c>
      <c r="N3419">
        <v>626093.5625</v>
      </c>
      <c r="O3419">
        <v>832163.25</v>
      </c>
      <c r="P3419">
        <v>748014.875</v>
      </c>
      <c r="Q3419">
        <v>1924269</v>
      </c>
      <c r="R3419">
        <v>0.15801765024662018</v>
      </c>
      <c r="S3419">
        <v>0.7179146409034729</v>
      </c>
      <c r="T3419">
        <v>810108.8125</v>
      </c>
      <c r="U3419">
        <v>659380.625</v>
      </c>
      <c r="V3419">
        <v>842213.1875</v>
      </c>
      <c r="W3419">
        <v>3414480</v>
      </c>
      <c r="X3419">
        <v>0.29236391186714172</v>
      </c>
      <c r="Y3419">
        <v>0.74775129556655884</v>
      </c>
      <c r="Z3419">
        <v>0.6585044264793396</v>
      </c>
      <c r="AA3419">
        <v>0.2750018835067749</v>
      </c>
      <c r="AB3419">
        <v>0.17702318727970123</v>
      </c>
      <c r="AC3419">
        <v>0.11747483909130096</v>
      </c>
      <c r="AD3419">
        <v>-0.14398607611656189</v>
      </c>
      <c r="AE3419">
        <f>VLOOKUP(C3419,[1]pop_15p_a!$A$8:$AL$68,37,FALSE)</f>
        <v>39399846.232161902</v>
      </c>
      <c r="AL3419">
        <f t="shared" si="351"/>
        <v>453</v>
      </c>
      <c r="AM3419">
        <f t="shared" si="351"/>
        <v>455</v>
      </c>
      <c r="AN3419">
        <f t="shared" si="351"/>
        <v>456</v>
      </c>
      <c r="AO3419">
        <f t="shared" si="351"/>
        <v>458</v>
      </c>
      <c r="AP3419">
        <f t="shared" si="351"/>
        <v>460</v>
      </c>
      <c r="AQ3419">
        <f t="shared" si="351"/>
        <v>461</v>
      </c>
    </row>
    <row r="3420" spans="1:43">
      <c r="A3420" s="3" t="s">
        <v>32</v>
      </c>
      <c r="B3420" s="3" t="s">
        <v>65</v>
      </c>
      <c r="C3420">
        <v>1968</v>
      </c>
      <c r="D3420">
        <v>869236.46920000005</v>
      </c>
      <c r="J3420">
        <v>55.216915130615234</v>
      </c>
      <c r="K3420">
        <v>24.815984725952148</v>
      </c>
      <c r="L3420">
        <v>1922.2015380859375</v>
      </c>
      <c r="M3420">
        <v>796027.25</v>
      </c>
      <c r="N3420">
        <v>643305.25</v>
      </c>
      <c r="O3420">
        <v>864439.8125</v>
      </c>
      <c r="P3420">
        <v>777090.8125</v>
      </c>
      <c r="Q3420">
        <v>2035512.625</v>
      </c>
      <c r="R3420">
        <v>0.15982244908809662</v>
      </c>
      <c r="S3420">
        <v>0.72242885828018188</v>
      </c>
      <c r="T3420">
        <v>868154</v>
      </c>
      <c r="U3420">
        <v>674521.6875</v>
      </c>
      <c r="V3420">
        <v>871967.75</v>
      </c>
      <c r="W3420">
        <v>3601264.75</v>
      </c>
      <c r="X3420">
        <v>0.30904173851013184</v>
      </c>
      <c r="Y3420">
        <v>0.78278976678848267</v>
      </c>
      <c r="Z3420">
        <v>0.64826089143753052</v>
      </c>
      <c r="AA3420">
        <v>0.28221175074577332</v>
      </c>
      <c r="AB3420">
        <v>0.17272481322288513</v>
      </c>
      <c r="AC3420">
        <v>0.12707322835922241</v>
      </c>
      <c r="AD3420">
        <v>-0.15053287148475647</v>
      </c>
      <c r="AE3420">
        <f>VLOOKUP(C3420,[1]pop_15p_a!$A$8:$AL$68,37,FALSE)</f>
        <v>39454005.4631574</v>
      </c>
      <c r="AL3420">
        <f t="shared" si="351"/>
        <v>453</v>
      </c>
      <c r="AM3420">
        <f t="shared" si="351"/>
        <v>455</v>
      </c>
      <c r="AN3420">
        <f t="shared" si="351"/>
        <v>456</v>
      </c>
      <c r="AO3420">
        <f t="shared" si="351"/>
        <v>458</v>
      </c>
      <c r="AP3420">
        <f t="shared" si="351"/>
        <v>460</v>
      </c>
      <c r="AQ3420">
        <f t="shared" si="351"/>
        <v>461</v>
      </c>
    </row>
    <row r="3421" spans="1:43">
      <c r="A3421" s="3" t="s">
        <v>32</v>
      </c>
      <c r="B3421" s="3" t="s">
        <v>65</v>
      </c>
      <c r="C3421">
        <v>1969</v>
      </c>
      <c r="D3421">
        <v>885961.42059999995</v>
      </c>
      <c r="J3421">
        <v>55.463924407958984</v>
      </c>
      <c r="K3421">
        <v>24.831966400146484</v>
      </c>
      <c r="L3421">
        <v>1912.604736328125</v>
      </c>
      <c r="M3421">
        <v>812773.375</v>
      </c>
      <c r="N3421">
        <v>641968.75</v>
      </c>
      <c r="O3421">
        <v>864899.9375</v>
      </c>
      <c r="P3421">
        <v>792972.9375</v>
      </c>
      <c r="Q3421">
        <v>2160438.75</v>
      </c>
      <c r="R3421">
        <v>0.15971185266971588</v>
      </c>
      <c r="S3421">
        <v>0.72169995307922363</v>
      </c>
      <c r="T3421">
        <v>860582.9375</v>
      </c>
      <c r="U3421">
        <v>675760.0625</v>
      </c>
      <c r="V3421">
        <v>873094.5625</v>
      </c>
      <c r="W3421">
        <v>3776800.25</v>
      </c>
      <c r="X3421">
        <v>0.32447373867034912</v>
      </c>
      <c r="Y3421">
        <v>0.75801229476928711</v>
      </c>
      <c r="Z3421">
        <v>0.63637393712997437</v>
      </c>
      <c r="AA3421">
        <v>0.27908819913864136</v>
      </c>
      <c r="AB3421">
        <v>0.16730861365795135</v>
      </c>
      <c r="AC3421">
        <v>0.13582572340965271</v>
      </c>
      <c r="AD3421">
        <v>-0.14840510487556458</v>
      </c>
      <c r="AE3421">
        <f>VLOOKUP(C3421,[1]pop_15p_a!$A$8:$AL$68,37,FALSE)</f>
        <v>39533928.019994602</v>
      </c>
      <c r="AL3421">
        <f t="shared" si="351"/>
        <v>453</v>
      </c>
      <c r="AM3421">
        <f t="shared" si="351"/>
        <v>455</v>
      </c>
      <c r="AN3421">
        <f t="shared" si="351"/>
        <v>456</v>
      </c>
      <c r="AO3421">
        <f t="shared" si="351"/>
        <v>458</v>
      </c>
      <c r="AP3421">
        <f t="shared" si="351"/>
        <v>460</v>
      </c>
      <c r="AQ3421">
        <f t="shared" si="351"/>
        <v>461</v>
      </c>
    </row>
    <row r="3422" spans="1:43">
      <c r="A3422" s="3" t="s">
        <v>32</v>
      </c>
      <c r="B3422" s="3" t="s">
        <v>65</v>
      </c>
      <c r="C3422">
        <v>1970</v>
      </c>
      <c r="D3422">
        <v>909971.02320000005</v>
      </c>
      <c r="E3422">
        <v>509637.81109999999</v>
      </c>
      <c r="F3422">
        <v>229792.2935</v>
      </c>
      <c r="G3422">
        <v>165746.4719</v>
      </c>
      <c r="H3422">
        <v>130421.2148</v>
      </c>
      <c r="I3422">
        <v>119635.77959999999</v>
      </c>
      <c r="J3422">
        <v>55.634933471679688</v>
      </c>
      <c r="K3422">
        <v>24.728071212768555</v>
      </c>
      <c r="L3422">
        <v>1870.8944091796875</v>
      </c>
      <c r="M3422">
        <v>835957.5625</v>
      </c>
      <c r="N3422">
        <v>658562.1875</v>
      </c>
      <c r="O3422">
        <v>887105.75</v>
      </c>
      <c r="P3422">
        <v>816834.375</v>
      </c>
      <c r="Q3422">
        <v>2260053.25</v>
      </c>
      <c r="R3422">
        <v>0.16188214719295502</v>
      </c>
      <c r="S3422">
        <v>0.74052977561950684</v>
      </c>
      <c r="T3422">
        <v>878248.8125</v>
      </c>
      <c r="U3422">
        <v>696136.4375</v>
      </c>
      <c r="V3422">
        <v>894983.8125</v>
      </c>
      <c r="W3422">
        <v>3943603.75</v>
      </c>
      <c r="X3422">
        <v>0.33954444527626038</v>
      </c>
      <c r="Y3422">
        <v>0.765982985496521</v>
      </c>
      <c r="Z3422">
        <v>0.63506186008453369</v>
      </c>
      <c r="AA3422">
        <v>0.2783389687538147</v>
      </c>
      <c r="AB3422">
        <v>0.16698877513408661</v>
      </c>
      <c r="AC3422">
        <v>0.13404750823974609</v>
      </c>
      <c r="AD3422">
        <v>-0.14656752347946167</v>
      </c>
      <c r="AE3422">
        <f>VLOOKUP(C3422,[1]pop_15p_a!$A$8:$AL$68,37,FALSE)</f>
        <v>39604401.5745143</v>
      </c>
      <c r="AL3422">
        <f t="shared" si="351"/>
        <v>453</v>
      </c>
      <c r="AM3422">
        <f t="shared" si="351"/>
        <v>455</v>
      </c>
      <c r="AN3422">
        <f t="shared" si="351"/>
        <v>456</v>
      </c>
      <c r="AO3422">
        <f t="shared" si="351"/>
        <v>458</v>
      </c>
      <c r="AP3422">
        <f t="shared" si="351"/>
        <v>460</v>
      </c>
      <c r="AQ3422">
        <f t="shared" si="351"/>
        <v>461</v>
      </c>
    </row>
    <row r="3423" spans="1:43">
      <c r="A3423" s="3" t="s">
        <v>32</v>
      </c>
      <c r="B3423" s="3" t="s">
        <v>65</v>
      </c>
      <c r="C3423">
        <v>1971</v>
      </c>
      <c r="D3423">
        <v>941677.34860000003</v>
      </c>
      <c r="E3423">
        <v>525875.51969999995</v>
      </c>
      <c r="F3423">
        <v>236945.20329999999</v>
      </c>
      <c r="G3423">
        <v>169052.4878</v>
      </c>
      <c r="H3423">
        <v>139444.8665</v>
      </c>
      <c r="I3423">
        <v>126071.00079999999</v>
      </c>
      <c r="J3423">
        <v>55.809749603271484</v>
      </c>
      <c r="K3423">
        <v>24.464370727539063</v>
      </c>
      <c r="L3423">
        <v>1830.1424560546875</v>
      </c>
      <c r="M3423">
        <v>850784.6875</v>
      </c>
      <c r="N3423">
        <v>681690.375</v>
      </c>
      <c r="O3423">
        <v>902488.125</v>
      </c>
      <c r="P3423">
        <v>831288.4375</v>
      </c>
      <c r="Q3423">
        <v>2314632.5</v>
      </c>
      <c r="R3423">
        <v>0.15791921317577362</v>
      </c>
      <c r="S3423">
        <v>0.75480258464813232</v>
      </c>
      <c r="T3423">
        <v>908850.25</v>
      </c>
      <c r="U3423">
        <v>718000.3125</v>
      </c>
      <c r="V3423">
        <v>915661.125</v>
      </c>
      <c r="W3423">
        <v>4107481.75</v>
      </c>
      <c r="X3423">
        <v>0.35421699285507202</v>
      </c>
      <c r="Y3423">
        <v>0.78838539123535156</v>
      </c>
      <c r="Z3423">
        <v>0.64385527372360229</v>
      </c>
      <c r="AA3423">
        <v>0.26460987329483032</v>
      </c>
      <c r="AB3423">
        <v>0.17310048639774323</v>
      </c>
      <c r="AC3423">
        <v>0.14191249012947083</v>
      </c>
      <c r="AD3423">
        <v>-0.14856576919555664</v>
      </c>
      <c r="AE3423">
        <f>VLOOKUP(C3423,[1]pop_15p_a!$A$8:$AL$68,37,FALSE)</f>
        <v>39752010.692325301</v>
      </c>
      <c r="AL3423">
        <f t="shared" si="351"/>
        <v>453</v>
      </c>
      <c r="AM3423">
        <f t="shared" si="351"/>
        <v>455</v>
      </c>
      <c r="AN3423">
        <f t="shared" si="351"/>
        <v>456</v>
      </c>
      <c r="AO3423">
        <f t="shared" si="351"/>
        <v>458</v>
      </c>
      <c r="AP3423">
        <f t="shared" si="351"/>
        <v>460</v>
      </c>
      <c r="AQ3423">
        <f t="shared" si="351"/>
        <v>461</v>
      </c>
    </row>
    <row r="3424" spans="1:43">
      <c r="A3424" s="3" t="s">
        <v>32</v>
      </c>
      <c r="B3424" s="3" t="s">
        <v>65</v>
      </c>
      <c r="C3424">
        <v>1972</v>
      </c>
      <c r="D3424">
        <v>982187.83880000003</v>
      </c>
      <c r="E3424">
        <v>559326.83649999998</v>
      </c>
      <c r="F3424">
        <v>247754.4687</v>
      </c>
      <c r="G3424">
        <v>168985.96840000001</v>
      </c>
      <c r="H3424">
        <v>140944.5668</v>
      </c>
      <c r="I3424">
        <v>138574.764</v>
      </c>
      <c r="J3424">
        <v>55.953323364257812</v>
      </c>
      <c r="K3424">
        <v>24.524166107177734</v>
      </c>
      <c r="L3424">
        <v>1851.366455078125</v>
      </c>
      <c r="M3424">
        <v>879235.1875</v>
      </c>
      <c r="N3424">
        <v>725530.5625</v>
      </c>
      <c r="O3424">
        <v>935869.75</v>
      </c>
      <c r="P3424">
        <v>857418.3125</v>
      </c>
      <c r="Q3424">
        <v>2289892</v>
      </c>
      <c r="R3424">
        <v>0.14804878830909729</v>
      </c>
      <c r="S3424">
        <v>0.76705145835876465</v>
      </c>
      <c r="T3424">
        <v>947948.5</v>
      </c>
      <c r="U3424">
        <v>760739.25</v>
      </c>
      <c r="V3424">
        <v>955711.25</v>
      </c>
      <c r="W3424">
        <v>4260789</v>
      </c>
      <c r="X3424">
        <v>0.3692689836025238</v>
      </c>
      <c r="Y3424">
        <v>0.79732704162597656</v>
      </c>
      <c r="Z3424">
        <v>0.66306918859481812</v>
      </c>
      <c r="AA3424">
        <v>0.24452485144138336</v>
      </c>
      <c r="AB3424">
        <v>0.18037918210029602</v>
      </c>
      <c r="AC3424">
        <v>0.13876625895500183</v>
      </c>
      <c r="AD3424">
        <v>-0.15592387318611145</v>
      </c>
      <c r="AE3424">
        <f>VLOOKUP(C3424,[1]pop_15p_a!$A$8:$AL$68,37,FALSE)</f>
        <v>39845406.734581403</v>
      </c>
      <c r="AL3424">
        <f t="shared" ref="AL3424:AQ3433" si="352">AL3356+9</f>
        <v>453</v>
      </c>
      <c r="AM3424">
        <f t="shared" si="352"/>
        <v>455</v>
      </c>
      <c r="AN3424">
        <f t="shared" si="352"/>
        <v>456</v>
      </c>
      <c r="AO3424">
        <f t="shared" si="352"/>
        <v>458</v>
      </c>
      <c r="AP3424">
        <f t="shared" si="352"/>
        <v>460</v>
      </c>
      <c r="AQ3424">
        <f t="shared" si="352"/>
        <v>461</v>
      </c>
    </row>
    <row r="3425" spans="1:43">
      <c r="A3425" s="3" t="s">
        <v>32</v>
      </c>
      <c r="B3425" s="3" t="s">
        <v>65</v>
      </c>
      <c r="C3425">
        <v>1973</v>
      </c>
      <c r="D3425">
        <v>1046114.2912</v>
      </c>
      <c r="E3425">
        <v>590301.67720000003</v>
      </c>
      <c r="F3425">
        <v>256927.55660000001</v>
      </c>
      <c r="G3425">
        <v>180041.4982</v>
      </c>
      <c r="H3425">
        <v>158288.3743</v>
      </c>
      <c r="I3425">
        <v>154073.63020000001</v>
      </c>
      <c r="J3425">
        <v>56.066829681396484</v>
      </c>
      <c r="K3425">
        <v>24.901411056518555</v>
      </c>
      <c r="L3425">
        <v>1860.2523193359375</v>
      </c>
      <c r="M3425">
        <v>923332.75</v>
      </c>
      <c r="N3425">
        <v>763044.3125</v>
      </c>
      <c r="O3425">
        <v>1006707.375</v>
      </c>
      <c r="P3425">
        <v>896119</v>
      </c>
      <c r="Q3425">
        <v>2235918</v>
      </c>
      <c r="R3425">
        <v>0.13766789436340332</v>
      </c>
      <c r="S3425">
        <v>0.80503994226455688</v>
      </c>
      <c r="T3425">
        <v>1009647.8125</v>
      </c>
      <c r="U3425">
        <v>799878.8125</v>
      </c>
      <c r="V3425">
        <v>1034289.625</v>
      </c>
      <c r="W3425">
        <v>4430301</v>
      </c>
      <c r="X3425">
        <v>0.38691845536231995</v>
      </c>
      <c r="Y3425">
        <v>0.81880909204483032</v>
      </c>
      <c r="Z3425">
        <v>0.65551888942718506</v>
      </c>
      <c r="AA3425">
        <v>0.26600021123886108</v>
      </c>
      <c r="AB3425">
        <v>0.1774752140045166</v>
      </c>
      <c r="AC3425">
        <v>0.15642388164997101</v>
      </c>
      <c r="AD3425">
        <v>-0.17516106367111206</v>
      </c>
      <c r="AE3425">
        <f>VLOOKUP(C3425,[1]pop_15p_a!$A$8:$AL$68,37,FALSE)</f>
        <v>39957680.002061799</v>
      </c>
      <c r="AL3425">
        <f t="shared" si="352"/>
        <v>453</v>
      </c>
      <c r="AM3425">
        <f t="shared" si="352"/>
        <v>455</v>
      </c>
      <c r="AN3425">
        <f t="shared" si="352"/>
        <v>456</v>
      </c>
      <c r="AO3425">
        <f t="shared" si="352"/>
        <v>458</v>
      </c>
      <c r="AP3425">
        <f t="shared" si="352"/>
        <v>460</v>
      </c>
      <c r="AQ3425">
        <f t="shared" si="352"/>
        <v>461</v>
      </c>
    </row>
    <row r="3426" spans="1:43">
      <c r="A3426" s="3" t="s">
        <v>32</v>
      </c>
      <c r="B3426" s="3" t="s">
        <v>65</v>
      </c>
      <c r="C3426">
        <v>1974</v>
      </c>
      <c r="D3426">
        <v>1020344.3707</v>
      </c>
      <c r="E3426">
        <v>580718.97360000003</v>
      </c>
      <c r="F3426">
        <v>262065.0583</v>
      </c>
      <c r="G3426">
        <v>176529.2721</v>
      </c>
      <c r="H3426">
        <v>169864.2433</v>
      </c>
      <c r="I3426">
        <v>155622.01670000001</v>
      </c>
      <c r="J3426">
        <v>56.152179718017578</v>
      </c>
      <c r="K3426">
        <v>24.997278213500977</v>
      </c>
      <c r="L3426">
        <v>1845.2969970703125</v>
      </c>
      <c r="M3426">
        <v>864385.5</v>
      </c>
      <c r="N3426">
        <v>763665.4375</v>
      </c>
      <c r="O3426">
        <v>988441.4375</v>
      </c>
      <c r="P3426">
        <v>847227.9375</v>
      </c>
      <c r="Q3426">
        <v>2220233.5</v>
      </c>
      <c r="R3426">
        <v>0.1298811137676239</v>
      </c>
      <c r="S3426">
        <v>0.81034195423126221</v>
      </c>
      <c r="T3426">
        <v>984776.0625</v>
      </c>
      <c r="U3426">
        <v>793110.25</v>
      </c>
      <c r="V3426">
        <v>1008920.625</v>
      </c>
      <c r="W3426">
        <v>4581673.5</v>
      </c>
      <c r="X3426">
        <v>0.40325632691383362</v>
      </c>
      <c r="Y3426">
        <v>0.78227466344833374</v>
      </c>
      <c r="Z3426">
        <v>0.67145955562591553</v>
      </c>
      <c r="AA3426">
        <v>0.2537783682346344</v>
      </c>
      <c r="AB3426">
        <v>0.19074001908302307</v>
      </c>
      <c r="AC3426">
        <v>0.19728527963161469</v>
      </c>
      <c r="AD3426">
        <v>-0.22171479463577271</v>
      </c>
      <c r="AE3426">
        <f>VLOOKUP(C3426,[1]pop_15p_a!$A$8:$AL$68,37,FALSE)</f>
        <v>40051582.768675797</v>
      </c>
      <c r="AL3426">
        <f t="shared" si="352"/>
        <v>453</v>
      </c>
      <c r="AM3426">
        <f t="shared" si="352"/>
        <v>455</v>
      </c>
      <c r="AN3426">
        <f t="shared" si="352"/>
        <v>456</v>
      </c>
      <c r="AO3426">
        <f t="shared" si="352"/>
        <v>458</v>
      </c>
      <c r="AP3426">
        <f t="shared" si="352"/>
        <v>460</v>
      </c>
      <c r="AQ3426">
        <f t="shared" si="352"/>
        <v>461</v>
      </c>
    </row>
    <row r="3427" spans="1:43">
      <c r="A3427" s="3" t="s">
        <v>32</v>
      </c>
      <c r="B3427" s="3" t="s">
        <v>65</v>
      </c>
      <c r="C3427">
        <v>1975</v>
      </c>
      <c r="D3427">
        <v>1005240.6629999999</v>
      </c>
      <c r="E3427">
        <v>579944.55009999999</v>
      </c>
      <c r="F3427">
        <v>277000.54369999998</v>
      </c>
      <c r="G3427">
        <v>173189.99650000001</v>
      </c>
      <c r="H3427">
        <v>164830.7035</v>
      </c>
      <c r="I3427">
        <v>145361.66399999999</v>
      </c>
      <c r="J3427">
        <v>56.211948394775391</v>
      </c>
      <c r="K3427">
        <v>24.931896209716797</v>
      </c>
      <c r="L3427">
        <v>1814.07958984375</v>
      </c>
      <c r="M3427">
        <v>861324</v>
      </c>
      <c r="N3427">
        <v>776897.9375</v>
      </c>
      <c r="O3427">
        <v>972397.75</v>
      </c>
      <c r="P3427">
        <v>848443.0625</v>
      </c>
      <c r="Q3427">
        <v>2261694.75</v>
      </c>
      <c r="R3427">
        <v>0.12734207510948181</v>
      </c>
      <c r="S3427">
        <v>0.81067240238189697</v>
      </c>
      <c r="T3427">
        <v>970210.5625</v>
      </c>
      <c r="U3427">
        <v>802654.5</v>
      </c>
      <c r="V3427">
        <v>988425.9375</v>
      </c>
      <c r="W3427">
        <v>4717406.5</v>
      </c>
      <c r="X3427">
        <v>0.41711536049842834</v>
      </c>
      <c r="Y3427">
        <v>0.76395756006240845</v>
      </c>
      <c r="Z3427">
        <v>0.68326479196548462</v>
      </c>
      <c r="AA3427">
        <v>0.22471332550048828</v>
      </c>
      <c r="AB3427">
        <v>0.20972475409507751</v>
      </c>
      <c r="AC3427">
        <v>0.19268141686916351</v>
      </c>
      <c r="AD3427">
        <v>-0.20336495339870453</v>
      </c>
      <c r="AE3427">
        <f>VLOOKUP(C3427,[1]pop_15p_a!$A$8:$AL$68,37,FALSE)</f>
        <v>40192440.608221598</v>
      </c>
      <c r="AL3427">
        <f t="shared" si="352"/>
        <v>453</v>
      </c>
      <c r="AM3427">
        <f t="shared" si="352"/>
        <v>455</v>
      </c>
      <c r="AN3427">
        <f t="shared" si="352"/>
        <v>456</v>
      </c>
      <c r="AO3427">
        <f t="shared" si="352"/>
        <v>458</v>
      </c>
      <c r="AP3427">
        <f t="shared" si="352"/>
        <v>460</v>
      </c>
      <c r="AQ3427">
        <f t="shared" si="352"/>
        <v>461</v>
      </c>
    </row>
    <row r="3428" spans="1:43">
      <c r="A3428" s="3" t="s">
        <v>32</v>
      </c>
      <c r="B3428" s="3" t="s">
        <v>65</v>
      </c>
      <c r="C3428">
        <v>1976</v>
      </c>
      <c r="D3428">
        <v>1034486.149</v>
      </c>
      <c r="E3428">
        <v>582800.89249999996</v>
      </c>
      <c r="F3428">
        <v>281987.78419999999</v>
      </c>
      <c r="G3428">
        <v>176181.1537</v>
      </c>
      <c r="H3428">
        <v>179840.4319</v>
      </c>
      <c r="I3428">
        <v>152860.25510000001</v>
      </c>
      <c r="J3428">
        <v>56.247406005859375</v>
      </c>
      <c r="K3428">
        <v>24.804258346557617</v>
      </c>
      <c r="L3428">
        <v>1807.024169921875</v>
      </c>
      <c r="M3428">
        <v>900976.9375</v>
      </c>
      <c r="N3428">
        <v>799235.5</v>
      </c>
      <c r="O3428">
        <v>1017562.375</v>
      </c>
      <c r="P3428">
        <v>883246.5</v>
      </c>
      <c r="Q3428">
        <v>2327795.5</v>
      </c>
      <c r="R3428">
        <v>0.12690302729606628</v>
      </c>
      <c r="S3428">
        <v>0.827789306640625</v>
      </c>
      <c r="T3428">
        <v>998444.3125</v>
      </c>
      <c r="U3428">
        <v>809390.5</v>
      </c>
      <c r="V3428">
        <v>1018734.1875</v>
      </c>
      <c r="W3428">
        <v>4852360.5</v>
      </c>
      <c r="X3428">
        <v>0.43144896626472473</v>
      </c>
      <c r="Y3428">
        <v>0.77475011348724365</v>
      </c>
      <c r="Z3428">
        <v>0.66253870725631714</v>
      </c>
      <c r="AA3428">
        <v>0.23938976228237152</v>
      </c>
      <c r="AB3428">
        <v>0.21380199491977692</v>
      </c>
      <c r="AC3428">
        <v>0.19855326414108276</v>
      </c>
      <c r="AD3428">
        <v>-0.20485310256481171</v>
      </c>
      <c r="AE3428">
        <f>VLOOKUP(C3428,[1]pop_15p_a!$A$8:$AL$68,37,FALSE)</f>
        <v>40309847.952487797</v>
      </c>
      <c r="AL3428">
        <f t="shared" si="352"/>
        <v>453</v>
      </c>
      <c r="AM3428">
        <f t="shared" si="352"/>
        <v>455</v>
      </c>
      <c r="AN3428">
        <f t="shared" si="352"/>
        <v>456</v>
      </c>
      <c r="AO3428">
        <f t="shared" si="352"/>
        <v>458</v>
      </c>
      <c r="AP3428">
        <f t="shared" si="352"/>
        <v>460</v>
      </c>
      <c r="AQ3428">
        <f t="shared" si="352"/>
        <v>461</v>
      </c>
    </row>
    <row r="3429" spans="1:43">
      <c r="A3429" s="3" t="s">
        <v>32</v>
      </c>
      <c r="B3429" s="3" t="s">
        <v>65</v>
      </c>
      <c r="C3429">
        <v>1977</v>
      </c>
      <c r="D3429">
        <v>1059757.7205999999</v>
      </c>
      <c r="E3429">
        <v>580483.91819999996</v>
      </c>
      <c r="F3429">
        <v>278040.44660000002</v>
      </c>
      <c r="G3429">
        <v>173482.682</v>
      </c>
      <c r="H3429">
        <v>192210.6876</v>
      </c>
      <c r="I3429">
        <v>155798.68950000001</v>
      </c>
      <c r="J3429">
        <v>56.262020111083984</v>
      </c>
      <c r="K3429">
        <v>24.845661163330078</v>
      </c>
      <c r="L3429">
        <v>1816.9293212890625</v>
      </c>
      <c r="M3429">
        <v>946125.625</v>
      </c>
      <c r="N3429">
        <v>813033.125</v>
      </c>
      <c r="O3429">
        <v>1036418.6875</v>
      </c>
      <c r="P3429">
        <v>926312.125</v>
      </c>
      <c r="Q3429">
        <v>2466317</v>
      </c>
      <c r="R3429">
        <v>0.12710024416446686</v>
      </c>
      <c r="S3429">
        <v>0.84023445844650269</v>
      </c>
      <c r="T3429">
        <v>1022837.3125</v>
      </c>
      <c r="U3429">
        <v>804217</v>
      </c>
      <c r="V3429">
        <v>1017380.6875</v>
      </c>
      <c r="W3429">
        <v>4973400</v>
      </c>
      <c r="X3429">
        <v>0.44542860984802246</v>
      </c>
      <c r="Y3429">
        <v>0.77585971355438232</v>
      </c>
      <c r="Z3429">
        <v>0.64026403427124023</v>
      </c>
      <c r="AA3429">
        <v>0.2341480553150177</v>
      </c>
      <c r="AB3429">
        <v>0.21194027364253998</v>
      </c>
      <c r="AC3429">
        <v>0.20963005721569061</v>
      </c>
      <c r="AD3429">
        <v>-0.20048277080059052</v>
      </c>
      <c r="AE3429">
        <f>VLOOKUP(C3429,[1]pop_15p_a!$A$8:$AL$68,37,FALSE)</f>
        <v>40466914.635841399</v>
      </c>
      <c r="AL3429">
        <f t="shared" si="352"/>
        <v>453</v>
      </c>
      <c r="AM3429">
        <f t="shared" si="352"/>
        <v>455</v>
      </c>
      <c r="AN3429">
        <f t="shared" si="352"/>
        <v>456</v>
      </c>
      <c r="AO3429">
        <f t="shared" si="352"/>
        <v>458</v>
      </c>
      <c r="AP3429">
        <f t="shared" si="352"/>
        <v>460</v>
      </c>
      <c r="AQ3429">
        <f t="shared" si="352"/>
        <v>461</v>
      </c>
    </row>
    <row r="3430" spans="1:43">
      <c r="A3430" s="3" t="s">
        <v>32</v>
      </c>
      <c r="B3430" s="3" t="s">
        <v>65</v>
      </c>
      <c r="C3430">
        <v>1978</v>
      </c>
      <c r="D3430">
        <v>1104291.0586999999</v>
      </c>
      <c r="E3430">
        <v>611553.20079999999</v>
      </c>
      <c r="F3430">
        <v>283044.38280000002</v>
      </c>
      <c r="G3430">
        <v>177841.9222</v>
      </c>
      <c r="H3430">
        <v>195764.52299999999</v>
      </c>
      <c r="I3430">
        <v>161612.22270000001</v>
      </c>
      <c r="J3430">
        <v>56.263660430908203</v>
      </c>
      <c r="K3430">
        <v>24.982669830322266</v>
      </c>
      <c r="L3430">
        <v>1818.0374755859375</v>
      </c>
      <c r="M3430">
        <v>1019184.8125</v>
      </c>
      <c r="N3430">
        <v>865719.3125</v>
      </c>
      <c r="O3430">
        <v>1096899</v>
      </c>
      <c r="P3430">
        <v>994895.8125</v>
      </c>
      <c r="Q3430">
        <v>2631395</v>
      </c>
      <c r="R3430">
        <v>0.12886615097522736</v>
      </c>
      <c r="S3430">
        <v>0.85969001054763794</v>
      </c>
      <c r="T3430">
        <v>1065815.25</v>
      </c>
      <c r="U3430">
        <v>840601.3125</v>
      </c>
      <c r="V3430">
        <v>1056257.375</v>
      </c>
      <c r="W3430">
        <v>5095961.5</v>
      </c>
      <c r="X3430">
        <v>0.46077805757522583</v>
      </c>
      <c r="Y3430">
        <v>0.79004919528961182</v>
      </c>
      <c r="Z3430">
        <v>0.64036339521408081</v>
      </c>
      <c r="AA3430">
        <v>0.22793237864971161</v>
      </c>
      <c r="AB3430">
        <v>0.21319533884525299</v>
      </c>
      <c r="AC3430">
        <v>0.20339366793632507</v>
      </c>
      <c r="AD3430">
        <v>-0.20265577733516693</v>
      </c>
      <c r="AE3430">
        <f>VLOOKUP(C3430,[1]pop_15p_a!$A$8:$AL$68,37,FALSE)</f>
        <v>40680353.028822698</v>
      </c>
      <c r="AL3430">
        <f t="shared" si="352"/>
        <v>453</v>
      </c>
      <c r="AM3430">
        <f t="shared" si="352"/>
        <v>455</v>
      </c>
      <c r="AN3430">
        <f t="shared" si="352"/>
        <v>456</v>
      </c>
      <c r="AO3430">
        <f t="shared" si="352"/>
        <v>458</v>
      </c>
      <c r="AP3430">
        <f t="shared" si="352"/>
        <v>460</v>
      </c>
      <c r="AQ3430">
        <f t="shared" si="352"/>
        <v>461</v>
      </c>
    </row>
    <row r="3431" spans="1:43">
      <c r="A3431" s="3" t="s">
        <v>32</v>
      </c>
      <c r="B3431" s="3" t="s">
        <v>65</v>
      </c>
      <c r="C3431">
        <v>1979</v>
      </c>
      <c r="D3431">
        <v>1145610.2392</v>
      </c>
      <c r="E3431">
        <v>638255.07059999998</v>
      </c>
      <c r="F3431">
        <v>287621.38640000002</v>
      </c>
      <c r="G3431">
        <v>182500.4999</v>
      </c>
      <c r="H3431">
        <v>203146.6844</v>
      </c>
      <c r="I3431">
        <v>177199.4252</v>
      </c>
      <c r="J3431">
        <v>56.262126922607422</v>
      </c>
      <c r="K3431">
        <v>25.210542678833008</v>
      </c>
      <c r="L3431">
        <v>1815.4930419921875</v>
      </c>
      <c r="M3431">
        <v>1080851.375</v>
      </c>
      <c r="N3431">
        <v>918348.375</v>
      </c>
      <c r="O3431">
        <v>1160696.875</v>
      </c>
      <c r="P3431">
        <v>1053410.375</v>
      </c>
      <c r="Q3431">
        <v>2781829.25</v>
      </c>
      <c r="R3431">
        <v>0.1309710294008255</v>
      </c>
      <c r="S3431">
        <v>0.88482064008712769</v>
      </c>
      <c r="T3431">
        <v>1105692.25</v>
      </c>
      <c r="U3431">
        <v>871779.625</v>
      </c>
      <c r="V3431">
        <v>1094358.5</v>
      </c>
      <c r="W3431">
        <v>5219273</v>
      </c>
      <c r="X3431">
        <v>0.47659918665885925</v>
      </c>
      <c r="Y3431">
        <v>0.80029439926147461</v>
      </c>
      <c r="Z3431">
        <v>0.63995039463043213</v>
      </c>
      <c r="AA3431">
        <v>0.2259109765291214</v>
      </c>
      <c r="AB3431">
        <v>0.21610991656780243</v>
      </c>
      <c r="AC3431">
        <v>0.20797421038150787</v>
      </c>
      <c r="AD3431">
        <v>-0.21586887538433075</v>
      </c>
      <c r="AE3431">
        <f>VLOOKUP(C3431,[1]pop_15p_a!$A$8:$AL$68,37,FALSE)</f>
        <v>40974370.091624901</v>
      </c>
      <c r="AL3431">
        <f t="shared" si="352"/>
        <v>453</v>
      </c>
      <c r="AM3431">
        <f t="shared" si="352"/>
        <v>455</v>
      </c>
      <c r="AN3431">
        <f t="shared" si="352"/>
        <v>456</v>
      </c>
      <c r="AO3431">
        <f t="shared" si="352"/>
        <v>458</v>
      </c>
      <c r="AP3431">
        <f t="shared" si="352"/>
        <v>460</v>
      </c>
      <c r="AQ3431">
        <f t="shared" si="352"/>
        <v>461</v>
      </c>
    </row>
    <row r="3432" spans="1:43">
      <c r="A3432" s="3" t="s">
        <v>32</v>
      </c>
      <c r="B3432" s="3" t="s">
        <v>65</v>
      </c>
      <c r="C3432">
        <v>1980</v>
      </c>
      <c r="D3432">
        <v>1122377.1336999999</v>
      </c>
      <c r="E3432">
        <v>637715.70250000001</v>
      </c>
      <c r="F3432">
        <v>292105.37109999999</v>
      </c>
      <c r="G3432">
        <v>173833.0177</v>
      </c>
      <c r="H3432">
        <v>202534.0796</v>
      </c>
      <c r="I3432">
        <v>170952.54380000001</v>
      </c>
      <c r="J3432">
        <v>56.265476226806641</v>
      </c>
      <c r="K3432">
        <v>25.064634323120117</v>
      </c>
      <c r="L3432">
        <v>1785.3963623046875</v>
      </c>
      <c r="M3432">
        <v>1102490.125</v>
      </c>
      <c r="N3432">
        <v>954086.3125</v>
      </c>
      <c r="O3432">
        <v>1165064</v>
      </c>
      <c r="P3432">
        <v>1084576.75</v>
      </c>
      <c r="Q3432">
        <v>2847529.5</v>
      </c>
      <c r="R3432">
        <v>0.1313917487859726</v>
      </c>
      <c r="S3432">
        <v>0.90655303001403809</v>
      </c>
      <c r="T3432">
        <v>1083271.375</v>
      </c>
      <c r="U3432">
        <v>874490.375</v>
      </c>
      <c r="V3432">
        <v>1059612.125</v>
      </c>
      <c r="W3432">
        <v>5314627</v>
      </c>
      <c r="X3432">
        <v>0.4873369038105011</v>
      </c>
      <c r="Y3432">
        <v>0.78245490789413452</v>
      </c>
      <c r="Z3432">
        <v>0.64331454038619995</v>
      </c>
      <c r="AA3432">
        <v>0.19404751062393188</v>
      </c>
      <c r="AB3432">
        <v>0.23420976102352142</v>
      </c>
      <c r="AC3432">
        <v>0.21574358642101288</v>
      </c>
      <c r="AD3432">
        <v>-0.22134591639041901</v>
      </c>
      <c r="AE3432">
        <f>VLOOKUP(C3432,[1]pop_15p_a!$A$8:$AL$68,37,FALSE)</f>
        <v>41294979.655108199</v>
      </c>
      <c r="AF3432" s="10">
        <v>42.5</v>
      </c>
      <c r="AL3432">
        <f t="shared" si="352"/>
        <v>453</v>
      </c>
      <c r="AM3432">
        <f t="shared" si="352"/>
        <v>455</v>
      </c>
      <c r="AN3432">
        <f t="shared" si="352"/>
        <v>456</v>
      </c>
      <c r="AO3432">
        <f t="shared" si="352"/>
        <v>458</v>
      </c>
      <c r="AP3432">
        <f t="shared" si="352"/>
        <v>460</v>
      </c>
      <c r="AQ3432">
        <f t="shared" si="352"/>
        <v>461</v>
      </c>
    </row>
    <row r="3433" spans="1:43">
      <c r="A3433" s="3" t="s">
        <v>32</v>
      </c>
      <c r="B3433" s="3" t="s">
        <v>65</v>
      </c>
      <c r="C3433">
        <v>1981</v>
      </c>
      <c r="D3433">
        <v>1113722.3448000001</v>
      </c>
      <c r="E3433">
        <v>638753.41610000003</v>
      </c>
      <c r="F3433">
        <v>292756.48269999999</v>
      </c>
      <c r="G3433">
        <v>158654.65830000001</v>
      </c>
      <c r="H3433">
        <v>201532.87549999999</v>
      </c>
      <c r="I3433">
        <v>166274.17490000001</v>
      </c>
      <c r="J3433">
        <v>56.276313781738281</v>
      </c>
      <c r="K3433">
        <v>24.383949279785156</v>
      </c>
      <c r="L3433">
        <v>1749.1199951171875</v>
      </c>
      <c r="M3433">
        <v>1080543.625</v>
      </c>
      <c r="N3433">
        <v>937543.125</v>
      </c>
      <c r="O3433">
        <v>1130546.25</v>
      </c>
      <c r="P3433">
        <v>1065339.5</v>
      </c>
      <c r="Q3433">
        <v>2895716.25</v>
      </c>
      <c r="R3433">
        <v>0.12690626084804535</v>
      </c>
      <c r="S3433">
        <v>0.90413743257522583</v>
      </c>
      <c r="T3433">
        <v>1074919.5</v>
      </c>
      <c r="U3433">
        <v>876403.9375</v>
      </c>
      <c r="V3433">
        <v>1042787.5</v>
      </c>
      <c r="W3433">
        <v>5377484.5</v>
      </c>
      <c r="X3433">
        <v>0.49401450157165527</v>
      </c>
      <c r="Y3433">
        <v>0.78921163082122803</v>
      </c>
      <c r="Z3433">
        <v>0.65384477376937866</v>
      </c>
      <c r="AA3433">
        <v>0.18179038166999817</v>
      </c>
      <c r="AB3433">
        <v>0.22923089563846588</v>
      </c>
      <c r="AC3433">
        <v>0.20405964553356171</v>
      </c>
      <c r="AD3433">
        <v>-0.20702657103538513</v>
      </c>
      <c r="AE3433">
        <f>VLOOKUP(C3433,[1]pop_15p_a!$A$8:$AL$68,37,FALSE)</f>
        <v>41466727.6652354</v>
      </c>
      <c r="AF3433" s="10">
        <v>44.8</v>
      </c>
      <c r="AL3433">
        <f t="shared" si="352"/>
        <v>453</v>
      </c>
      <c r="AM3433">
        <f t="shared" si="352"/>
        <v>455</v>
      </c>
      <c r="AN3433">
        <f t="shared" si="352"/>
        <v>456</v>
      </c>
      <c r="AO3433">
        <f t="shared" si="352"/>
        <v>458</v>
      </c>
      <c r="AP3433">
        <f t="shared" si="352"/>
        <v>460</v>
      </c>
      <c r="AQ3433">
        <f t="shared" si="352"/>
        <v>461</v>
      </c>
    </row>
    <row r="3434" spans="1:43">
      <c r="A3434" s="3" t="s">
        <v>32</v>
      </c>
      <c r="B3434" s="3" t="s">
        <v>65</v>
      </c>
      <c r="C3434">
        <v>1982</v>
      </c>
      <c r="D3434">
        <v>1136111.9913999999</v>
      </c>
      <c r="E3434">
        <v>645728.76359999995</v>
      </c>
      <c r="F3434">
        <v>294876.8567</v>
      </c>
      <c r="G3434">
        <v>168192.1355</v>
      </c>
      <c r="H3434">
        <v>203775.79639999999</v>
      </c>
      <c r="I3434">
        <v>174472.7311</v>
      </c>
      <c r="J3434">
        <v>56.296241760253906</v>
      </c>
      <c r="K3434">
        <v>23.932273864746094</v>
      </c>
      <c r="L3434">
        <v>1745.419189453125</v>
      </c>
      <c r="M3434">
        <v>1083982.125</v>
      </c>
      <c r="N3434">
        <v>930930.8125</v>
      </c>
      <c r="O3434">
        <v>1146767.75</v>
      </c>
      <c r="P3434">
        <v>1073576.375</v>
      </c>
      <c r="Q3434">
        <v>2945450.25</v>
      </c>
      <c r="R3434">
        <v>0.12645404040813446</v>
      </c>
      <c r="S3434">
        <v>0.92730623483657837</v>
      </c>
      <c r="T3434">
        <v>1096531.375</v>
      </c>
      <c r="U3434">
        <v>885576.6875</v>
      </c>
      <c r="V3434">
        <v>1071125.375</v>
      </c>
      <c r="W3434">
        <v>5455673.5</v>
      </c>
      <c r="X3434">
        <v>0.50241202116012573</v>
      </c>
      <c r="Y3434">
        <v>0.80497795343399048</v>
      </c>
      <c r="Z3434">
        <v>0.65133816003799438</v>
      </c>
      <c r="AA3434">
        <v>0.20178455114364624</v>
      </c>
      <c r="AB3434">
        <v>0.21898311376571655</v>
      </c>
      <c r="AC3434">
        <v>0.19970043003559113</v>
      </c>
      <c r="AD3434">
        <v>-0.2090207040309906</v>
      </c>
      <c r="AE3434">
        <f>VLOOKUP(C3434,[1]pop_15p_a!$A$8:$AL$68,37,FALSE)</f>
        <v>41562219.068413801</v>
      </c>
      <c r="AF3434" s="10">
        <v>43</v>
      </c>
      <c r="AL3434">
        <f t="shared" ref="AL3434:AQ3443" si="353">AL3366+9</f>
        <v>453</v>
      </c>
      <c r="AM3434">
        <f t="shared" si="353"/>
        <v>455</v>
      </c>
      <c r="AN3434">
        <f t="shared" si="353"/>
        <v>456</v>
      </c>
      <c r="AO3434">
        <f t="shared" si="353"/>
        <v>458</v>
      </c>
      <c r="AP3434">
        <f t="shared" si="353"/>
        <v>460</v>
      </c>
      <c r="AQ3434">
        <f t="shared" si="353"/>
        <v>461</v>
      </c>
    </row>
    <row r="3435" spans="1:43">
      <c r="A3435" s="3" t="s">
        <v>32</v>
      </c>
      <c r="B3435" s="3" t="s">
        <v>65</v>
      </c>
      <c r="C3435">
        <v>1983</v>
      </c>
      <c r="D3435">
        <v>1184077.1122999999</v>
      </c>
      <c r="E3435">
        <v>672826.19129999995</v>
      </c>
      <c r="F3435">
        <v>300058.47779999999</v>
      </c>
      <c r="G3435">
        <v>176678.9601</v>
      </c>
      <c r="H3435">
        <v>207877.56359999999</v>
      </c>
      <c r="I3435">
        <v>185927.12779999999</v>
      </c>
      <c r="J3435">
        <v>56.330875396728516</v>
      </c>
      <c r="K3435">
        <v>23.753429412841797</v>
      </c>
      <c r="L3435">
        <v>1739.5484619140625</v>
      </c>
      <c r="M3435">
        <v>1111579.375</v>
      </c>
      <c r="N3435">
        <v>946150.4375</v>
      </c>
      <c r="O3435">
        <v>1182583.5</v>
      </c>
      <c r="P3435">
        <v>1098576.625</v>
      </c>
      <c r="Q3435">
        <v>2895729</v>
      </c>
      <c r="R3435">
        <v>0.12528121471405029</v>
      </c>
      <c r="S3435">
        <v>0.9331093430519104</v>
      </c>
      <c r="T3435">
        <v>1142826</v>
      </c>
      <c r="U3435">
        <v>917517.125</v>
      </c>
      <c r="V3435">
        <v>1123288.125</v>
      </c>
      <c r="W3435">
        <v>5545423.5</v>
      </c>
      <c r="X3435">
        <v>0.51161152124404907</v>
      </c>
      <c r="Y3435">
        <v>0.83379292488098145</v>
      </c>
      <c r="Z3435">
        <v>0.65810096263885498</v>
      </c>
      <c r="AA3435">
        <v>0.21569252014160156</v>
      </c>
      <c r="AB3435">
        <v>0.20505046844482422</v>
      </c>
      <c r="AC3435">
        <v>0.1941075325012207</v>
      </c>
      <c r="AD3435">
        <v>-0.21356958150863647</v>
      </c>
      <c r="AE3435">
        <f>VLOOKUP(C3435,[1]pop_15p_a!$A$8:$AL$68,37,FALSE)</f>
        <v>41713903.436440401</v>
      </c>
      <c r="AF3435" s="10">
        <v>41.8</v>
      </c>
      <c r="AL3435">
        <f t="shared" si="353"/>
        <v>453</v>
      </c>
      <c r="AM3435">
        <f t="shared" si="353"/>
        <v>455</v>
      </c>
      <c r="AN3435">
        <f t="shared" si="353"/>
        <v>456</v>
      </c>
      <c r="AO3435">
        <f t="shared" si="353"/>
        <v>458</v>
      </c>
      <c r="AP3435">
        <f t="shared" si="353"/>
        <v>460</v>
      </c>
      <c r="AQ3435">
        <f t="shared" si="353"/>
        <v>461</v>
      </c>
    </row>
    <row r="3436" spans="1:43">
      <c r="A3436" s="3" t="s">
        <v>32</v>
      </c>
      <c r="B3436" s="3" t="s">
        <v>65</v>
      </c>
      <c r="C3436">
        <v>1984</v>
      </c>
      <c r="D3436">
        <v>1211030.4506999999</v>
      </c>
      <c r="E3436">
        <v>688402.5196</v>
      </c>
      <c r="F3436">
        <v>303752.08740000002</v>
      </c>
      <c r="G3436">
        <v>192746.80410000001</v>
      </c>
      <c r="H3436">
        <v>221890.69200000001</v>
      </c>
      <c r="I3436">
        <v>204288.77480000001</v>
      </c>
      <c r="J3436">
        <v>56.386226654052734</v>
      </c>
      <c r="K3436">
        <v>24.252309799194336</v>
      </c>
      <c r="L3436">
        <v>1745.7525634765625</v>
      </c>
      <c r="M3436">
        <v>1123898.125</v>
      </c>
      <c r="N3436">
        <v>943565</v>
      </c>
      <c r="O3436">
        <v>1198026.625</v>
      </c>
      <c r="P3436">
        <v>1103452.75</v>
      </c>
      <c r="Q3436">
        <v>2907858.75</v>
      </c>
      <c r="R3436">
        <v>0.12075969576835632</v>
      </c>
      <c r="S3436">
        <v>0.90419036149978638</v>
      </c>
      <c r="T3436">
        <v>1168839.5</v>
      </c>
      <c r="U3436">
        <v>936631.4375</v>
      </c>
      <c r="V3436">
        <v>1160205.25</v>
      </c>
      <c r="W3436">
        <v>5660867.5</v>
      </c>
      <c r="X3436">
        <v>0.52359688282012939</v>
      </c>
      <c r="Y3436">
        <v>0.82936829328536987</v>
      </c>
      <c r="Z3436">
        <v>0.65921473503112793</v>
      </c>
      <c r="AA3436">
        <v>0.23023998737335205</v>
      </c>
      <c r="AB3436">
        <v>0.19453425705432892</v>
      </c>
      <c r="AC3436">
        <v>0.20860232412815094</v>
      </c>
      <c r="AD3436">
        <v>-0.23198916018009186</v>
      </c>
      <c r="AE3436">
        <f>VLOOKUP(C3436,[1]pop_15p_a!$A$8:$AL$68,37,FALSE)</f>
        <v>41903267.602091298</v>
      </c>
      <c r="AF3436" s="10">
        <v>42.2</v>
      </c>
      <c r="AL3436">
        <f t="shared" si="353"/>
        <v>453</v>
      </c>
      <c r="AM3436">
        <f t="shared" si="353"/>
        <v>455</v>
      </c>
      <c r="AN3436">
        <f t="shared" si="353"/>
        <v>456</v>
      </c>
      <c r="AO3436">
        <f t="shared" si="353"/>
        <v>458</v>
      </c>
      <c r="AP3436">
        <f t="shared" si="353"/>
        <v>460</v>
      </c>
      <c r="AQ3436">
        <f t="shared" si="353"/>
        <v>461</v>
      </c>
    </row>
    <row r="3437" spans="1:43">
      <c r="A3437" s="3" t="s">
        <v>32</v>
      </c>
      <c r="B3437" s="3" t="s">
        <v>65</v>
      </c>
      <c r="C3437">
        <v>1985</v>
      </c>
      <c r="D3437">
        <v>1261840.1525999999</v>
      </c>
      <c r="E3437">
        <v>715149.32050000003</v>
      </c>
      <c r="F3437">
        <v>302754.96620000002</v>
      </c>
      <c r="G3437">
        <v>200782.76620000001</v>
      </c>
      <c r="H3437">
        <v>234878.3787</v>
      </c>
      <c r="I3437">
        <v>209433.07879999999</v>
      </c>
      <c r="J3437">
        <v>56.466129302978516</v>
      </c>
      <c r="K3437">
        <v>24.525564193725586</v>
      </c>
      <c r="L3437">
        <v>1748.081787109375</v>
      </c>
      <c r="M3437">
        <v>1156386.125</v>
      </c>
      <c r="N3437">
        <v>955913.375</v>
      </c>
      <c r="O3437">
        <v>1222589.875</v>
      </c>
      <c r="P3437">
        <v>1138460.25</v>
      </c>
      <c r="Q3437">
        <v>2944725.75</v>
      </c>
      <c r="R3437">
        <v>0.12112287431955338</v>
      </c>
      <c r="S3437">
        <v>0.89549994468688965</v>
      </c>
      <c r="T3437">
        <v>1217876.125</v>
      </c>
      <c r="U3437">
        <v>963955.875</v>
      </c>
      <c r="V3437">
        <v>1195560.125</v>
      </c>
      <c r="W3437">
        <v>5783566.5</v>
      </c>
      <c r="X3437">
        <v>0.53626155853271484</v>
      </c>
      <c r="Y3437">
        <v>0.84564721584320068</v>
      </c>
      <c r="Z3437">
        <v>0.65992927551269531</v>
      </c>
      <c r="AA3437">
        <v>0.23453792929649353</v>
      </c>
      <c r="AB3437">
        <v>0.18078194558620453</v>
      </c>
      <c r="AC3437">
        <v>0.22041192650794983</v>
      </c>
      <c r="AD3437">
        <v>-0.23877894878387451</v>
      </c>
      <c r="AE3437">
        <f>VLOOKUP(C3437,[1]pop_15p_a!$A$8:$AL$68,37,FALSE)</f>
        <v>42116602.3471663</v>
      </c>
      <c r="AF3437" s="10">
        <v>41.3</v>
      </c>
      <c r="AL3437">
        <f t="shared" si="353"/>
        <v>453</v>
      </c>
      <c r="AM3437">
        <f t="shared" si="353"/>
        <v>455</v>
      </c>
      <c r="AN3437">
        <f t="shared" si="353"/>
        <v>456</v>
      </c>
      <c r="AO3437">
        <f t="shared" si="353"/>
        <v>458</v>
      </c>
      <c r="AP3437">
        <f t="shared" si="353"/>
        <v>460</v>
      </c>
      <c r="AQ3437">
        <f t="shared" si="353"/>
        <v>461</v>
      </c>
    </row>
    <row r="3438" spans="1:43">
      <c r="A3438" s="3" t="s">
        <v>32</v>
      </c>
      <c r="B3438" s="3" t="s">
        <v>65</v>
      </c>
      <c r="C3438">
        <v>1986</v>
      </c>
      <c r="D3438">
        <v>1301468.5523000001</v>
      </c>
      <c r="E3438">
        <v>761373.6152</v>
      </c>
      <c r="F3438">
        <v>307138.89039999997</v>
      </c>
      <c r="G3438">
        <v>205189.3866</v>
      </c>
      <c r="H3438">
        <v>244659.2291</v>
      </c>
      <c r="I3438">
        <v>223827.62109999999</v>
      </c>
      <c r="J3438">
        <v>56.57427978515625</v>
      </c>
      <c r="K3438">
        <v>24.649534225463867</v>
      </c>
      <c r="L3438">
        <v>1742.73681640625</v>
      </c>
      <c r="M3438">
        <v>1171148.375</v>
      </c>
      <c r="N3438">
        <v>990781</v>
      </c>
      <c r="O3438">
        <v>1262136</v>
      </c>
      <c r="P3438">
        <v>1156274</v>
      </c>
      <c r="Q3438">
        <v>3037967.5</v>
      </c>
      <c r="R3438">
        <v>0.12125438451766968</v>
      </c>
      <c r="S3438">
        <v>0.87087523937225342</v>
      </c>
      <c r="T3438">
        <v>1255925.875</v>
      </c>
      <c r="U3438">
        <v>1014468.3125</v>
      </c>
      <c r="V3438">
        <v>1251320</v>
      </c>
      <c r="W3438">
        <v>5904501.5</v>
      </c>
      <c r="X3438">
        <v>0.54824662208557129</v>
      </c>
      <c r="Y3438">
        <v>0.85905212163925171</v>
      </c>
      <c r="Z3438">
        <v>0.67929542064666748</v>
      </c>
      <c r="AA3438">
        <v>0.23695048689842224</v>
      </c>
      <c r="AB3438">
        <v>0.18586663901805878</v>
      </c>
      <c r="AC3438">
        <v>0.19725750386714935</v>
      </c>
      <c r="AD3438">
        <v>-0.24031852185726166</v>
      </c>
      <c r="AE3438">
        <f>VLOOKUP(C3438,[1]pop_15p_a!$A$8:$AL$68,37,FALSE)</f>
        <v>42167997.197666503</v>
      </c>
      <c r="AF3438" s="10">
        <v>41.3</v>
      </c>
      <c r="AL3438">
        <f t="shared" si="353"/>
        <v>453</v>
      </c>
      <c r="AM3438">
        <f t="shared" si="353"/>
        <v>455</v>
      </c>
      <c r="AN3438">
        <f t="shared" si="353"/>
        <v>456</v>
      </c>
      <c r="AO3438">
        <f t="shared" si="353"/>
        <v>458</v>
      </c>
      <c r="AP3438">
        <f t="shared" si="353"/>
        <v>460</v>
      </c>
      <c r="AQ3438">
        <f t="shared" si="353"/>
        <v>461</v>
      </c>
    </row>
    <row r="3439" spans="1:43">
      <c r="A3439" s="3" t="s">
        <v>32</v>
      </c>
      <c r="B3439" s="3" t="s">
        <v>65</v>
      </c>
      <c r="C3439">
        <v>1987</v>
      </c>
      <c r="D3439">
        <v>1370455.7575999999</v>
      </c>
      <c r="E3439">
        <v>803277.05480000004</v>
      </c>
      <c r="F3439">
        <v>306878.10489999998</v>
      </c>
      <c r="G3439">
        <v>224637.67970000001</v>
      </c>
      <c r="H3439">
        <v>258993.0411</v>
      </c>
      <c r="I3439">
        <v>241478.00390000001</v>
      </c>
      <c r="J3439">
        <v>56.709209442138672</v>
      </c>
      <c r="K3439">
        <v>25.118091583251953</v>
      </c>
      <c r="L3439">
        <v>1747.5667724609375</v>
      </c>
      <c r="M3439">
        <v>1220393.25</v>
      </c>
      <c r="N3439">
        <v>1010522.875</v>
      </c>
      <c r="O3439">
        <v>1308710.125</v>
      </c>
      <c r="P3439">
        <v>1203359.625</v>
      </c>
      <c r="Q3439">
        <v>3151522.25</v>
      </c>
      <c r="R3439">
        <v>0.12209895253181458</v>
      </c>
      <c r="S3439">
        <v>0.87171310186386108</v>
      </c>
      <c r="T3439">
        <v>1322572.375</v>
      </c>
      <c r="U3439">
        <v>1057408.75</v>
      </c>
      <c r="V3439">
        <v>1317800.75</v>
      </c>
      <c r="W3439">
        <v>6052622.5</v>
      </c>
      <c r="X3439">
        <v>0.56292116641998291</v>
      </c>
      <c r="Y3439">
        <v>0.87985438108444214</v>
      </c>
      <c r="Z3439">
        <v>0.66998577117919922</v>
      </c>
      <c r="AA3439">
        <v>0.24978095293045044</v>
      </c>
      <c r="AB3439">
        <v>0.17649371922016144</v>
      </c>
      <c r="AC3439">
        <v>0.21267020702362061</v>
      </c>
      <c r="AD3439">
        <v>-0.25262388586997986</v>
      </c>
      <c r="AE3439">
        <f>VLOOKUP(C3439,[1]pop_15p_a!$A$8:$AL$68,37,FALSE)</f>
        <v>42219903.705867298</v>
      </c>
      <c r="AF3439" s="10">
        <v>39.4</v>
      </c>
      <c r="AL3439">
        <f t="shared" si="353"/>
        <v>453</v>
      </c>
      <c r="AM3439">
        <f t="shared" si="353"/>
        <v>455</v>
      </c>
      <c r="AN3439">
        <f t="shared" si="353"/>
        <v>456</v>
      </c>
      <c r="AO3439">
        <f t="shared" si="353"/>
        <v>458</v>
      </c>
      <c r="AP3439">
        <f t="shared" si="353"/>
        <v>460</v>
      </c>
      <c r="AQ3439">
        <f t="shared" si="353"/>
        <v>461</v>
      </c>
    </row>
    <row r="3440" spans="1:43">
      <c r="A3440" s="3" t="s">
        <v>32</v>
      </c>
      <c r="B3440" s="3" t="s">
        <v>65</v>
      </c>
      <c r="C3440">
        <v>1988</v>
      </c>
      <c r="D3440">
        <v>1449370.0226</v>
      </c>
      <c r="E3440">
        <v>865587.68019999994</v>
      </c>
      <c r="F3440">
        <v>307357.06400000001</v>
      </c>
      <c r="G3440">
        <v>257985.18830000001</v>
      </c>
      <c r="H3440">
        <v>260536.7972</v>
      </c>
      <c r="I3440">
        <v>272343.82789999997</v>
      </c>
      <c r="J3440">
        <v>56.862892150878906</v>
      </c>
      <c r="K3440">
        <v>25.934673309326172</v>
      </c>
      <c r="L3440">
        <v>1754.7257080078125</v>
      </c>
      <c r="M3440">
        <v>1281015.75</v>
      </c>
      <c r="N3440">
        <v>1051757.375</v>
      </c>
      <c r="O3440">
        <v>1404369.375</v>
      </c>
      <c r="P3440">
        <v>1263334.125</v>
      </c>
      <c r="Q3440">
        <v>3285606.5</v>
      </c>
      <c r="R3440">
        <v>0.12454798817634583</v>
      </c>
      <c r="S3440">
        <v>0.85229635238647461</v>
      </c>
      <c r="T3440">
        <v>1398588.875</v>
      </c>
      <c r="U3440">
        <v>1121689.5</v>
      </c>
      <c r="V3440">
        <v>1430556.5</v>
      </c>
      <c r="W3440">
        <v>6251244</v>
      </c>
      <c r="X3440">
        <v>0.5835648775100708</v>
      </c>
      <c r="Y3440">
        <v>0.89388221502304077</v>
      </c>
      <c r="Z3440">
        <v>0.68059498071670532</v>
      </c>
      <c r="AA3440">
        <v>0.28465595841407776</v>
      </c>
      <c r="AB3440">
        <v>0.16846573352813721</v>
      </c>
      <c r="AC3440">
        <v>0.20687776803970337</v>
      </c>
      <c r="AD3440">
        <v>-0.2776886522769928</v>
      </c>
      <c r="AE3440">
        <f>VLOOKUP(C3440,[1]pop_15p_a!$A$8:$AL$68,37,FALSE)</f>
        <v>42266322.725788899</v>
      </c>
      <c r="AF3440" s="10">
        <v>37.1</v>
      </c>
      <c r="AL3440">
        <f t="shared" si="353"/>
        <v>453</v>
      </c>
      <c r="AM3440">
        <f t="shared" si="353"/>
        <v>455</v>
      </c>
      <c r="AN3440">
        <f t="shared" si="353"/>
        <v>456</v>
      </c>
      <c r="AO3440">
        <f t="shared" si="353"/>
        <v>458</v>
      </c>
      <c r="AP3440">
        <f t="shared" si="353"/>
        <v>460</v>
      </c>
      <c r="AQ3440">
        <f t="shared" si="353"/>
        <v>461</v>
      </c>
    </row>
    <row r="3441" spans="1:43">
      <c r="A3441" s="3" t="s">
        <v>32</v>
      </c>
      <c r="B3441" s="3" t="s">
        <v>65</v>
      </c>
      <c r="C3441">
        <v>1989</v>
      </c>
      <c r="D3441">
        <v>1486600.6813000001</v>
      </c>
      <c r="E3441">
        <v>895798.24860000005</v>
      </c>
      <c r="F3441">
        <v>310302.40649999998</v>
      </c>
      <c r="G3441">
        <v>273716.4154</v>
      </c>
      <c r="H3441">
        <v>272405.82</v>
      </c>
      <c r="I3441">
        <v>292554.00109999999</v>
      </c>
      <c r="J3441">
        <v>57.023746490478516</v>
      </c>
      <c r="K3441">
        <v>26.608425140380859</v>
      </c>
      <c r="L3441">
        <v>1758.556884765625</v>
      </c>
      <c r="M3441">
        <v>1308310</v>
      </c>
      <c r="N3441">
        <v>1066591.75</v>
      </c>
      <c r="O3441">
        <v>1426912</v>
      </c>
      <c r="P3441">
        <v>1288266.25</v>
      </c>
      <c r="Q3441">
        <v>3433935</v>
      </c>
      <c r="R3441">
        <v>0.13298438489437103</v>
      </c>
      <c r="S3441">
        <v>0.817829430103302</v>
      </c>
      <c r="T3441">
        <v>1434524.375</v>
      </c>
      <c r="U3441">
        <v>1154722.125</v>
      </c>
      <c r="V3441">
        <v>1475556.375</v>
      </c>
      <c r="W3441">
        <v>6462495.5</v>
      </c>
      <c r="X3441">
        <v>0.60712963342666626</v>
      </c>
      <c r="Y3441">
        <v>0.88344365358352661</v>
      </c>
      <c r="Z3441">
        <v>0.67939984798431396</v>
      </c>
      <c r="AA3441">
        <v>0.28561213612556458</v>
      </c>
      <c r="AB3441">
        <v>0.16604693233966827</v>
      </c>
      <c r="AC3441">
        <v>0.20643232762813568</v>
      </c>
      <c r="AD3441">
        <v>-0.27945142984390259</v>
      </c>
      <c r="AE3441">
        <f>VLOOKUP(C3441,[1]pop_15p_a!$A$8:$AL$68,37,FALSE)</f>
        <v>42345964.644886702</v>
      </c>
      <c r="AF3441" s="10">
        <v>32.6</v>
      </c>
      <c r="AL3441">
        <f t="shared" si="353"/>
        <v>453</v>
      </c>
      <c r="AM3441">
        <f t="shared" si="353"/>
        <v>455</v>
      </c>
      <c r="AN3441">
        <f t="shared" si="353"/>
        <v>456</v>
      </c>
      <c r="AO3441">
        <f t="shared" si="353"/>
        <v>458</v>
      </c>
      <c r="AP3441">
        <f t="shared" si="353"/>
        <v>460</v>
      </c>
      <c r="AQ3441">
        <f t="shared" si="353"/>
        <v>461</v>
      </c>
    </row>
    <row r="3442" spans="1:43">
      <c r="A3442" s="3" t="s">
        <v>32</v>
      </c>
      <c r="B3442" s="3" t="s">
        <v>65</v>
      </c>
      <c r="C3442">
        <v>1990</v>
      </c>
      <c r="D3442">
        <v>1497591.4003999999</v>
      </c>
      <c r="E3442">
        <v>904532.04240000003</v>
      </c>
      <c r="F3442">
        <v>317104.98879999999</v>
      </c>
      <c r="G3442">
        <v>267665.47259999998</v>
      </c>
      <c r="H3442">
        <v>286791.83639999997</v>
      </c>
      <c r="I3442">
        <v>294199.03730000003</v>
      </c>
      <c r="J3442">
        <v>57.183330535888672</v>
      </c>
      <c r="K3442">
        <v>26.726373672485352</v>
      </c>
      <c r="L3442">
        <v>1745.944091796875</v>
      </c>
      <c r="M3442">
        <v>1318220</v>
      </c>
      <c r="N3442">
        <v>1072572.75</v>
      </c>
      <c r="O3442">
        <v>1399847.875</v>
      </c>
      <c r="P3442">
        <v>1299163.625</v>
      </c>
      <c r="Q3442">
        <v>3519958</v>
      </c>
      <c r="R3442">
        <v>0.13484157621860504</v>
      </c>
      <c r="S3442">
        <v>0.80833441019058228</v>
      </c>
      <c r="T3442">
        <v>1445022.125</v>
      </c>
      <c r="U3442">
        <v>1169357.5</v>
      </c>
      <c r="V3442">
        <v>1469338.625</v>
      </c>
      <c r="W3442">
        <v>6641117</v>
      </c>
      <c r="X3442">
        <v>0.63192278146743774</v>
      </c>
      <c r="Y3442">
        <v>0.87235027551651001</v>
      </c>
      <c r="Z3442">
        <v>0.68662625551223755</v>
      </c>
      <c r="AA3442">
        <v>0.25774407386779785</v>
      </c>
      <c r="AB3442">
        <v>0.15807357430458069</v>
      </c>
      <c r="AC3442">
        <v>0.2369973212480545</v>
      </c>
      <c r="AD3442">
        <v>-0.29786452651023865</v>
      </c>
      <c r="AE3442">
        <f>VLOOKUP(C3442,[1]pop_15p_a!$A$8:$AL$68,37,FALSE)</f>
        <v>42424907.760375097</v>
      </c>
      <c r="AF3442" s="10">
        <v>28.6</v>
      </c>
      <c r="AL3442">
        <f t="shared" si="353"/>
        <v>453</v>
      </c>
      <c r="AM3442">
        <f t="shared" si="353"/>
        <v>455</v>
      </c>
      <c r="AN3442">
        <f t="shared" si="353"/>
        <v>456</v>
      </c>
      <c r="AO3442">
        <f t="shared" si="353"/>
        <v>458</v>
      </c>
      <c r="AP3442">
        <f t="shared" si="353"/>
        <v>460</v>
      </c>
      <c r="AQ3442">
        <f t="shared" si="353"/>
        <v>461</v>
      </c>
    </row>
    <row r="3443" spans="1:43">
      <c r="A3443" s="3" t="s">
        <v>32</v>
      </c>
      <c r="B3443" s="3" t="s">
        <v>65</v>
      </c>
      <c r="C3443">
        <v>1991</v>
      </c>
      <c r="D3443">
        <v>1481299.1240999999</v>
      </c>
      <c r="E3443">
        <v>885869.79390000005</v>
      </c>
      <c r="F3443">
        <v>326652.63069999998</v>
      </c>
      <c r="G3443">
        <v>250725.7752</v>
      </c>
      <c r="H3443">
        <v>287267.69290000002</v>
      </c>
      <c r="I3443">
        <v>281325.9878</v>
      </c>
      <c r="J3443">
        <v>57.339447021484375</v>
      </c>
      <c r="K3443">
        <v>26.011920928955078</v>
      </c>
      <c r="L3443">
        <v>1720.546630859375</v>
      </c>
      <c r="M3443">
        <v>1284091.875</v>
      </c>
      <c r="N3443">
        <v>1037516.8125</v>
      </c>
      <c r="O3443">
        <v>1339886.375</v>
      </c>
      <c r="P3443">
        <v>1265525.375</v>
      </c>
      <c r="Q3443">
        <v>3641616.5</v>
      </c>
      <c r="R3443">
        <v>0.13316997885704041</v>
      </c>
      <c r="S3443">
        <v>0.8055875301361084</v>
      </c>
      <c r="T3443">
        <v>1429321.375</v>
      </c>
      <c r="U3443">
        <v>1158131.75</v>
      </c>
      <c r="V3443">
        <v>1431373.5</v>
      </c>
      <c r="W3443">
        <v>6770719.5</v>
      </c>
      <c r="X3443">
        <v>0.64432781934738159</v>
      </c>
      <c r="Y3443">
        <v>0.87205523252487183</v>
      </c>
      <c r="Z3443">
        <v>0.67300450801849365</v>
      </c>
      <c r="AA3443">
        <v>0.24417506158351898</v>
      </c>
      <c r="AB3443">
        <v>0.16483040153980255</v>
      </c>
      <c r="AC3443">
        <v>0.21074333786964417</v>
      </c>
      <c r="AD3443">
        <v>-0.26051247119903564</v>
      </c>
      <c r="AE3443">
        <f>VLOOKUP(C3443,[1]pop_15p_a!$A$8:$AL$68,37,FALSE)</f>
        <v>42495060.235094398</v>
      </c>
      <c r="AF3443" s="10">
        <v>28.6</v>
      </c>
      <c r="AL3443">
        <f t="shared" si="353"/>
        <v>453</v>
      </c>
      <c r="AM3443">
        <f t="shared" si="353"/>
        <v>455</v>
      </c>
      <c r="AN3443">
        <f t="shared" si="353"/>
        <v>456</v>
      </c>
      <c r="AO3443">
        <f t="shared" si="353"/>
        <v>458</v>
      </c>
      <c r="AP3443">
        <f t="shared" si="353"/>
        <v>460</v>
      </c>
      <c r="AQ3443">
        <f t="shared" si="353"/>
        <v>461</v>
      </c>
    </row>
    <row r="3444" spans="1:43">
      <c r="A3444" s="3" t="s">
        <v>32</v>
      </c>
      <c r="B3444" s="3" t="s">
        <v>65</v>
      </c>
      <c r="C3444">
        <v>1992</v>
      </c>
      <c r="D3444">
        <v>1486795.1274999999</v>
      </c>
      <c r="E3444">
        <v>899834.39040000003</v>
      </c>
      <c r="F3444">
        <v>329066.67310000001</v>
      </c>
      <c r="G3444">
        <v>252980.14230000001</v>
      </c>
      <c r="H3444">
        <v>300280.42320000002</v>
      </c>
      <c r="I3444">
        <v>300403.4007</v>
      </c>
      <c r="J3444">
        <v>57.494537353515625</v>
      </c>
      <c r="K3444">
        <v>25.392921447753906</v>
      </c>
      <c r="L3444">
        <v>1714.3304443359375</v>
      </c>
      <c r="M3444">
        <v>1282393.375</v>
      </c>
      <c r="N3444">
        <v>1030883.125</v>
      </c>
      <c r="O3444">
        <v>1348946.25</v>
      </c>
      <c r="P3444">
        <v>1264597.625</v>
      </c>
      <c r="Q3444">
        <v>3790093.5</v>
      </c>
      <c r="R3444">
        <v>0.13505320250988007</v>
      </c>
      <c r="S3444">
        <v>0.77502936124801636</v>
      </c>
      <c r="T3444">
        <v>1434666.75</v>
      </c>
      <c r="U3444">
        <v>1173956.625</v>
      </c>
      <c r="V3444">
        <v>1457864.75</v>
      </c>
      <c r="W3444">
        <v>6898142.5</v>
      </c>
      <c r="X3444">
        <v>0.65692895650863647</v>
      </c>
      <c r="Y3444">
        <v>0.87756079435348511</v>
      </c>
      <c r="Z3444">
        <v>0.67091137170791626</v>
      </c>
      <c r="AA3444">
        <v>0.25815474987030029</v>
      </c>
      <c r="AB3444">
        <v>0.16580089926719666</v>
      </c>
      <c r="AC3444">
        <v>0.26040831208229065</v>
      </c>
      <c r="AD3444">
        <v>-0.31500297784805298</v>
      </c>
      <c r="AE3444">
        <f>VLOOKUP(C3444,[1]pop_15p_a!$A$8:$AL$68,37,FALSE)</f>
        <v>42525789.0347775</v>
      </c>
      <c r="AF3444" s="10">
        <v>33.4</v>
      </c>
      <c r="AL3444">
        <f t="shared" ref="AL3444:AQ3453" si="354">AL3376+9</f>
        <v>453</v>
      </c>
      <c r="AM3444">
        <f t="shared" si="354"/>
        <v>455</v>
      </c>
      <c r="AN3444">
        <f t="shared" si="354"/>
        <v>456</v>
      </c>
      <c r="AO3444">
        <f t="shared" si="354"/>
        <v>458</v>
      </c>
      <c r="AP3444">
        <f t="shared" si="354"/>
        <v>460</v>
      </c>
      <c r="AQ3444">
        <f t="shared" si="354"/>
        <v>461</v>
      </c>
    </row>
    <row r="3445" spans="1:43">
      <c r="A3445" s="3" t="s">
        <v>32</v>
      </c>
      <c r="B3445" s="3" t="s">
        <v>65</v>
      </c>
      <c r="C3445">
        <v>1993</v>
      </c>
      <c r="D3445">
        <v>1524356.7312</v>
      </c>
      <c r="E3445">
        <v>938849.47860000003</v>
      </c>
      <c r="F3445">
        <v>326816.81339999998</v>
      </c>
      <c r="G3445">
        <v>256924.82829999999</v>
      </c>
      <c r="H3445">
        <v>313945.58559999999</v>
      </c>
      <c r="I3445">
        <v>310378.89799999999</v>
      </c>
      <c r="J3445">
        <v>57.650474548339844</v>
      </c>
      <c r="K3445">
        <v>25.164865493774414</v>
      </c>
      <c r="L3445">
        <v>1710.3160400390625</v>
      </c>
      <c r="M3445">
        <v>1312907.75</v>
      </c>
      <c r="N3445">
        <v>1041960.6875</v>
      </c>
      <c r="O3445">
        <v>1377395.5</v>
      </c>
      <c r="P3445">
        <v>1293892.5</v>
      </c>
      <c r="Q3445">
        <v>4016864.75</v>
      </c>
      <c r="R3445">
        <v>0.13391643762588501</v>
      </c>
      <c r="S3445">
        <v>0.78145754337310791</v>
      </c>
      <c r="T3445">
        <v>1470919.625</v>
      </c>
      <c r="U3445">
        <v>1212742.5</v>
      </c>
      <c r="V3445">
        <v>1507202.375</v>
      </c>
      <c r="W3445">
        <v>7023265</v>
      </c>
      <c r="X3445">
        <v>0.66941440105438232</v>
      </c>
      <c r="Y3445">
        <v>0.89355528354644775</v>
      </c>
      <c r="Z3445">
        <v>0.67124980688095093</v>
      </c>
      <c r="AA3445">
        <v>0.26688015460968018</v>
      </c>
      <c r="AB3445">
        <v>0.15775954723358154</v>
      </c>
      <c r="AC3445">
        <v>0.22225396335124969</v>
      </c>
      <c r="AD3445">
        <v>-0.28049942851066589</v>
      </c>
      <c r="AE3445">
        <f>VLOOKUP(C3445,[1]pop_15p_a!$A$8:$AL$68,37,FALSE)</f>
        <v>42546143.424842298</v>
      </c>
      <c r="AF3445" s="10">
        <v>38.1</v>
      </c>
      <c r="AL3445">
        <f t="shared" si="354"/>
        <v>453</v>
      </c>
      <c r="AM3445">
        <f t="shared" si="354"/>
        <v>455</v>
      </c>
      <c r="AN3445">
        <f t="shared" si="354"/>
        <v>456</v>
      </c>
      <c r="AO3445">
        <f t="shared" si="354"/>
        <v>458</v>
      </c>
      <c r="AP3445">
        <f t="shared" si="354"/>
        <v>460</v>
      </c>
      <c r="AQ3445">
        <f t="shared" si="354"/>
        <v>461</v>
      </c>
    </row>
    <row r="3446" spans="1:43">
      <c r="A3446" s="3" t="s">
        <v>32</v>
      </c>
      <c r="B3446" s="3" t="s">
        <v>65</v>
      </c>
      <c r="C3446">
        <v>1994</v>
      </c>
      <c r="D3446">
        <v>1583729.7936</v>
      </c>
      <c r="E3446">
        <v>971889.57920000004</v>
      </c>
      <c r="F3446">
        <v>330259.08480000001</v>
      </c>
      <c r="G3446">
        <v>273358.89030000003</v>
      </c>
      <c r="H3446">
        <v>342920.45870000002</v>
      </c>
      <c r="I3446">
        <v>328798.52039999998</v>
      </c>
      <c r="J3446">
        <v>57.810771942138672</v>
      </c>
      <c r="K3446">
        <v>25.371370315551758</v>
      </c>
      <c r="L3446">
        <v>1720.5904541015625</v>
      </c>
      <c r="M3446">
        <v>1352423.375</v>
      </c>
      <c r="N3446">
        <v>1057427.75</v>
      </c>
      <c r="O3446">
        <v>1416670.375</v>
      </c>
      <c r="P3446">
        <v>1323104.75</v>
      </c>
      <c r="Q3446">
        <v>4339178.5</v>
      </c>
      <c r="R3446">
        <v>0.13332527875900269</v>
      </c>
      <c r="S3446">
        <v>0.78016209602355957</v>
      </c>
      <c r="T3446">
        <v>1527991.875</v>
      </c>
      <c r="U3446">
        <v>1249530</v>
      </c>
      <c r="V3446">
        <v>1571919.25</v>
      </c>
      <c r="W3446">
        <v>7169454</v>
      </c>
      <c r="X3446">
        <v>0.68889504671096802</v>
      </c>
      <c r="Y3446">
        <v>0.90459305047988892</v>
      </c>
      <c r="Z3446">
        <v>0.66226363182067871</v>
      </c>
      <c r="AA3446">
        <v>0.27728188037872314</v>
      </c>
      <c r="AB3446">
        <v>0.15391337871551514</v>
      </c>
      <c r="AC3446">
        <v>0.24991501867771149</v>
      </c>
      <c r="AD3446">
        <v>-0.29471704363822937</v>
      </c>
      <c r="AE3446">
        <f>VLOOKUP(C3446,[1]pop_15p_a!$A$8:$AL$68,37,FALSE)</f>
        <v>42591320.872437499</v>
      </c>
      <c r="AF3446" s="10">
        <v>40.9</v>
      </c>
      <c r="AL3446">
        <f t="shared" si="354"/>
        <v>453</v>
      </c>
      <c r="AM3446">
        <f t="shared" si="354"/>
        <v>455</v>
      </c>
      <c r="AN3446">
        <f t="shared" si="354"/>
        <v>456</v>
      </c>
      <c r="AO3446">
        <f t="shared" si="354"/>
        <v>458</v>
      </c>
      <c r="AP3446">
        <f t="shared" si="354"/>
        <v>460</v>
      </c>
      <c r="AQ3446">
        <f t="shared" si="354"/>
        <v>461</v>
      </c>
    </row>
    <row r="3447" spans="1:43">
      <c r="A3447" s="3" t="s">
        <v>32</v>
      </c>
      <c r="B3447" s="3" t="s">
        <v>65</v>
      </c>
      <c r="C3447">
        <v>1995</v>
      </c>
      <c r="D3447">
        <v>1640294.3314</v>
      </c>
      <c r="E3447">
        <v>992920.22080000001</v>
      </c>
      <c r="F3447">
        <v>334569.57659999997</v>
      </c>
      <c r="G3447">
        <v>286315.56829999998</v>
      </c>
      <c r="H3447">
        <v>375311.62239999999</v>
      </c>
      <c r="I3447">
        <v>347024.67509999999</v>
      </c>
      <c r="J3447">
        <v>57.978321075439453</v>
      </c>
      <c r="K3447">
        <v>25.690116882324219</v>
      </c>
      <c r="L3447">
        <v>1722.625244140625</v>
      </c>
      <c r="M3447">
        <v>1497673.625</v>
      </c>
      <c r="N3447">
        <v>1077403</v>
      </c>
      <c r="O3447">
        <v>1455732.375</v>
      </c>
      <c r="P3447">
        <v>1459727.625</v>
      </c>
      <c r="Q3447">
        <v>4619034.5</v>
      </c>
      <c r="R3447">
        <v>0.14113195240497589</v>
      </c>
      <c r="S3447">
        <v>0.817973792552948</v>
      </c>
      <c r="T3447">
        <v>1587802.375</v>
      </c>
      <c r="U3447">
        <v>1287947.75</v>
      </c>
      <c r="V3447">
        <v>1634249</v>
      </c>
      <c r="W3447">
        <v>7315548</v>
      </c>
      <c r="X3447">
        <v>0.70667195320129395</v>
      </c>
      <c r="Y3447">
        <v>0.9176030158996582</v>
      </c>
      <c r="Z3447">
        <v>0.61344486474990845</v>
      </c>
      <c r="AA3447">
        <v>0.26383575797080994</v>
      </c>
      <c r="AB3447">
        <v>0.13790442049503326</v>
      </c>
      <c r="AC3447">
        <v>0.24756325781345367</v>
      </c>
      <c r="AD3447">
        <v>-0.28575888276100159</v>
      </c>
      <c r="AE3447">
        <f>VLOOKUP(C3447,[1]pop_15p_a!$A$8:$AL$68,37,FALSE)</f>
        <v>42666401.566716596</v>
      </c>
      <c r="AF3447" s="10">
        <v>43.9</v>
      </c>
      <c r="AL3447">
        <f t="shared" si="354"/>
        <v>453</v>
      </c>
      <c r="AM3447">
        <f t="shared" si="354"/>
        <v>455</v>
      </c>
      <c r="AN3447">
        <f t="shared" si="354"/>
        <v>456</v>
      </c>
      <c r="AO3447">
        <f t="shared" si="354"/>
        <v>458</v>
      </c>
      <c r="AP3447">
        <f t="shared" si="354"/>
        <v>460</v>
      </c>
      <c r="AQ3447">
        <f t="shared" si="354"/>
        <v>461</v>
      </c>
    </row>
    <row r="3448" spans="1:43">
      <c r="A3448" s="3" t="s">
        <v>32</v>
      </c>
      <c r="B3448" s="3" t="s">
        <v>65</v>
      </c>
      <c r="C3448">
        <v>1996</v>
      </c>
      <c r="D3448">
        <v>1681162.8086999999</v>
      </c>
      <c r="E3448">
        <v>1029616.998</v>
      </c>
      <c r="F3448">
        <v>336816.91970000003</v>
      </c>
      <c r="G3448">
        <v>299679.78730000003</v>
      </c>
      <c r="H3448">
        <v>401951.35560000001</v>
      </c>
      <c r="I3448">
        <v>378918.86989999999</v>
      </c>
      <c r="J3448">
        <v>58.156745910644531</v>
      </c>
      <c r="K3448">
        <v>25.943820953369141</v>
      </c>
      <c r="L3448">
        <v>1722.092529296875</v>
      </c>
      <c r="M3448">
        <v>1584365.625</v>
      </c>
      <c r="N3448">
        <v>1148893.375</v>
      </c>
      <c r="O3448">
        <v>1533327.125</v>
      </c>
      <c r="P3448">
        <v>1535919.75</v>
      </c>
      <c r="Q3448">
        <v>4952790</v>
      </c>
      <c r="R3448">
        <v>0.1463182270526886</v>
      </c>
      <c r="S3448">
        <v>0.81598544120788574</v>
      </c>
      <c r="T3448">
        <v>1628056.125</v>
      </c>
      <c r="U3448">
        <v>1327595</v>
      </c>
      <c r="V3448">
        <v>1683697.875</v>
      </c>
      <c r="W3448">
        <v>7471049</v>
      </c>
      <c r="X3448">
        <v>0.72684091329574585</v>
      </c>
      <c r="Y3448">
        <v>0.91935890913009644</v>
      </c>
      <c r="Z3448">
        <v>0.62854582071304321</v>
      </c>
      <c r="AA3448">
        <v>0.25376611948013306</v>
      </c>
      <c r="AB3448">
        <v>0.12984277307987213</v>
      </c>
      <c r="AC3448">
        <v>0.25735443830490112</v>
      </c>
      <c r="AD3448">
        <v>-0.29184132814407349</v>
      </c>
      <c r="AE3448">
        <f>VLOOKUP(C3448,[1]pop_15p_a!$A$8:$AL$68,37,FALSE)</f>
        <v>42703983.617858998</v>
      </c>
      <c r="AF3448" s="10">
        <v>44</v>
      </c>
      <c r="AL3448">
        <f t="shared" si="354"/>
        <v>453</v>
      </c>
      <c r="AM3448">
        <f t="shared" si="354"/>
        <v>455</v>
      </c>
      <c r="AN3448">
        <f t="shared" si="354"/>
        <v>456</v>
      </c>
      <c r="AO3448">
        <f t="shared" si="354"/>
        <v>458</v>
      </c>
      <c r="AP3448">
        <f t="shared" si="354"/>
        <v>460</v>
      </c>
      <c r="AQ3448">
        <f t="shared" si="354"/>
        <v>461</v>
      </c>
    </row>
    <row r="3449" spans="1:43">
      <c r="A3449" s="3" t="s">
        <v>32</v>
      </c>
      <c r="B3449" s="3" t="s">
        <v>65</v>
      </c>
      <c r="C3449">
        <v>1997</v>
      </c>
      <c r="D3449">
        <v>1745968.7762</v>
      </c>
      <c r="E3449">
        <v>1077993.5266</v>
      </c>
      <c r="F3449">
        <v>335787.86589999998</v>
      </c>
      <c r="G3449">
        <v>294979.67540000001</v>
      </c>
      <c r="H3449">
        <v>433017.239</v>
      </c>
      <c r="I3449">
        <v>405604.76049999997</v>
      </c>
      <c r="J3449">
        <v>58.346672058105469</v>
      </c>
      <c r="K3449">
        <v>26.425840377807617</v>
      </c>
      <c r="L3449">
        <v>1721.1954345703125</v>
      </c>
      <c r="M3449">
        <v>1691085.25</v>
      </c>
      <c r="N3449">
        <v>1249492</v>
      </c>
      <c r="O3449">
        <v>1626947.75</v>
      </c>
      <c r="P3449">
        <v>1634902.125</v>
      </c>
      <c r="Q3449">
        <v>4996843</v>
      </c>
      <c r="R3449">
        <v>0.14094215631484985</v>
      </c>
      <c r="S3449">
        <v>0.85420727729797363</v>
      </c>
      <c r="T3449">
        <v>1697951.125</v>
      </c>
      <c r="U3449">
        <v>1378800.375</v>
      </c>
      <c r="V3449">
        <v>1754472</v>
      </c>
      <c r="W3449">
        <v>7604099.5</v>
      </c>
      <c r="X3449">
        <v>0.74482190608978271</v>
      </c>
      <c r="Y3449">
        <v>0.93427938222885132</v>
      </c>
      <c r="Z3449">
        <v>0.63888543844223022</v>
      </c>
      <c r="AA3449">
        <v>0.23308457434177399</v>
      </c>
      <c r="AB3449">
        <v>0.13269452750682831</v>
      </c>
      <c r="AC3449">
        <v>0.2783011794090271</v>
      </c>
      <c r="AD3449">
        <v>-0.30471396446228027</v>
      </c>
      <c r="AE3449">
        <f>VLOOKUP(C3449,[1]pop_15p_a!$A$8:$AL$68,37,FALSE)</f>
        <v>42776592.520365298</v>
      </c>
      <c r="AF3449" s="10">
        <v>43.4</v>
      </c>
      <c r="AL3449">
        <f t="shared" si="354"/>
        <v>453</v>
      </c>
      <c r="AM3449">
        <f t="shared" si="354"/>
        <v>455</v>
      </c>
      <c r="AN3449">
        <f t="shared" si="354"/>
        <v>456</v>
      </c>
      <c r="AO3449">
        <f t="shared" si="354"/>
        <v>458</v>
      </c>
      <c r="AP3449">
        <f t="shared" si="354"/>
        <v>460</v>
      </c>
      <c r="AQ3449">
        <f t="shared" si="354"/>
        <v>461</v>
      </c>
    </row>
    <row r="3450" spans="1:43">
      <c r="A3450" s="3" t="s">
        <v>32</v>
      </c>
      <c r="B3450" s="3" t="s">
        <v>65</v>
      </c>
      <c r="C3450">
        <v>1998</v>
      </c>
      <c r="D3450">
        <v>1809606.7785</v>
      </c>
      <c r="E3450">
        <v>1123899.1904</v>
      </c>
      <c r="F3450">
        <v>348224.91389999999</v>
      </c>
      <c r="G3450">
        <v>317608.6827</v>
      </c>
      <c r="H3450">
        <v>445010.46279999998</v>
      </c>
      <c r="I3450">
        <v>435668.32770000002</v>
      </c>
      <c r="J3450">
        <v>58.544937133789062</v>
      </c>
      <c r="K3450">
        <v>26.706846237182617</v>
      </c>
      <c r="L3450">
        <v>1716.9993896484375</v>
      </c>
      <c r="M3450">
        <v>1763394.125</v>
      </c>
      <c r="N3450">
        <v>1312842.25</v>
      </c>
      <c r="O3450">
        <v>1707497.75</v>
      </c>
      <c r="P3450">
        <v>1695898</v>
      </c>
      <c r="Q3450">
        <v>5050004.5</v>
      </c>
      <c r="R3450">
        <v>0.13938479125499725</v>
      </c>
      <c r="S3450">
        <v>0.85615462064743042</v>
      </c>
      <c r="T3450">
        <v>1754684.375</v>
      </c>
      <c r="U3450">
        <v>1431151</v>
      </c>
      <c r="V3450">
        <v>1838157.125</v>
      </c>
      <c r="W3450">
        <v>7761845.5</v>
      </c>
      <c r="X3450">
        <v>0.76806920766830444</v>
      </c>
      <c r="Y3450">
        <v>0.94321399927139282</v>
      </c>
      <c r="Z3450">
        <v>0.64621555805206299</v>
      </c>
      <c r="AA3450">
        <v>0.23523911833763123</v>
      </c>
      <c r="AB3450">
        <v>0.1363198310136795</v>
      </c>
      <c r="AC3450">
        <v>0.27214685082435608</v>
      </c>
      <c r="AD3450">
        <v>-0.30841338634490967</v>
      </c>
      <c r="AE3450">
        <f>VLOOKUP(C3450,[1]pop_15p_a!$A$8:$AL$68,37,FALSE)</f>
        <v>42889519.740801498</v>
      </c>
      <c r="AF3450" s="10">
        <v>41.2</v>
      </c>
      <c r="AL3450">
        <f t="shared" si="354"/>
        <v>453</v>
      </c>
      <c r="AM3450">
        <f t="shared" si="354"/>
        <v>455</v>
      </c>
      <c r="AN3450">
        <f t="shared" si="354"/>
        <v>456</v>
      </c>
      <c r="AO3450">
        <f t="shared" si="354"/>
        <v>458</v>
      </c>
      <c r="AP3450">
        <f t="shared" si="354"/>
        <v>460</v>
      </c>
      <c r="AQ3450">
        <f t="shared" si="354"/>
        <v>461</v>
      </c>
    </row>
    <row r="3451" spans="1:43">
      <c r="A3451" s="3" t="s">
        <v>32</v>
      </c>
      <c r="B3451" s="3" t="s">
        <v>65</v>
      </c>
      <c r="C3451">
        <v>1999</v>
      </c>
      <c r="D3451">
        <v>1871644.1407000001</v>
      </c>
      <c r="E3451">
        <v>1174197.9312</v>
      </c>
      <c r="F3451">
        <v>362225.57130000001</v>
      </c>
      <c r="G3451">
        <v>324742.87070000003</v>
      </c>
      <c r="H3451">
        <v>457365.74129999999</v>
      </c>
      <c r="I3451">
        <v>467252.27039999998</v>
      </c>
      <c r="J3451">
        <v>58.746726989746094</v>
      </c>
      <c r="K3451">
        <v>27.081260681152344</v>
      </c>
      <c r="L3451">
        <v>1708.6103515625</v>
      </c>
      <c r="M3451">
        <v>1827588.625</v>
      </c>
      <c r="N3451">
        <v>1401625.25</v>
      </c>
      <c r="O3451">
        <v>1786862.625</v>
      </c>
      <c r="P3451">
        <v>1761528.375</v>
      </c>
      <c r="Q3451">
        <v>4997677</v>
      </c>
      <c r="R3451">
        <v>0.13028083741664886</v>
      </c>
      <c r="S3451">
        <v>0.88359910249710083</v>
      </c>
      <c r="T3451">
        <v>1811077.375</v>
      </c>
      <c r="U3451">
        <v>1494377.375</v>
      </c>
      <c r="V3451">
        <v>1915827.5</v>
      </c>
      <c r="W3451">
        <v>7918812.5</v>
      </c>
      <c r="X3451">
        <v>0.78997933864593506</v>
      </c>
      <c r="Y3451">
        <v>0.9518662691116333</v>
      </c>
      <c r="Z3451">
        <v>0.6581650972366333</v>
      </c>
      <c r="AA3451">
        <v>0.22073782980442047</v>
      </c>
      <c r="AB3451">
        <v>0.14495457708835602</v>
      </c>
      <c r="AC3451">
        <v>0.2623191773891449</v>
      </c>
      <c r="AD3451">
        <v>-0.30169856548309326</v>
      </c>
      <c r="AE3451">
        <f>VLOOKUP(C3451,[1]pop_15p_a!$A$8:$AL$68,37,FALSE)</f>
        <v>43073022.752450198</v>
      </c>
      <c r="AF3451" s="10">
        <v>39.799999999999997</v>
      </c>
      <c r="AL3451">
        <f t="shared" si="354"/>
        <v>453</v>
      </c>
      <c r="AM3451">
        <f t="shared" si="354"/>
        <v>455</v>
      </c>
      <c r="AN3451">
        <f t="shared" si="354"/>
        <v>456</v>
      </c>
      <c r="AO3451">
        <f t="shared" si="354"/>
        <v>458</v>
      </c>
      <c r="AP3451">
        <f t="shared" si="354"/>
        <v>460</v>
      </c>
      <c r="AQ3451">
        <f t="shared" si="354"/>
        <v>461</v>
      </c>
    </row>
    <row r="3452" spans="1:43">
      <c r="A3452" s="3" t="s">
        <v>32</v>
      </c>
      <c r="B3452" s="3" t="s">
        <v>65</v>
      </c>
      <c r="C3452">
        <v>2000</v>
      </c>
      <c r="D3452">
        <v>1935981.3768</v>
      </c>
      <c r="E3452">
        <v>1227481.4975000001</v>
      </c>
      <c r="F3452">
        <v>374078.33779999998</v>
      </c>
      <c r="G3452">
        <v>338902.1459</v>
      </c>
      <c r="H3452">
        <v>498546.44010000001</v>
      </c>
      <c r="I3452">
        <v>511708.16489999997</v>
      </c>
      <c r="J3452">
        <v>58.950847625732422</v>
      </c>
      <c r="K3452">
        <v>27.393144607543945</v>
      </c>
      <c r="L3452">
        <v>1692.9539794921875</v>
      </c>
      <c r="M3452">
        <v>1929017.125</v>
      </c>
      <c r="N3452">
        <v>1497621.625</v>
      </c>
      <c r="O3452">
        <v>1900866.5</v>
      </c>
      <c r="P3452">
        <v>1865380.5</v>
      </c>
      <c r="Q3452">
        <v>5031164</v>
      </c>
      <c r="R3452">
        <v>0.122001051902771</v>
      </c>
      <c r="S3452">
        <v>0.92597007751464844</v>
      </c>
      <c r="T3452">
        <v>1873622.25</v>
      </c>
      <c r="U3452">
        <v>1557931.125</v>
      </c>
      <c r="V3452">
        <v>1988649.875</v>
      </c>
      <c r="W3452">
        <v>8080496</v>
      </c>
      <c r="X3452">
        <v>0.81232184171676636</v>
      </c>
      <c r="Y3452">
        <v>0.96688592433929443</v>
      </c>
      <c r="Z3452">
        <v>0.65981441736221313</v>
      </c>
      <c r="AA3452">
        <v>0.21813806891441345</v>
      </c>
      <c r="AB3452">
        <v>0.15033425390720367</v>
      </c>
      <c r="AC3452">
        <v>0.29688465595245361</v>
      </c>
      <c r="AD3452">
        <v>-0.35456711053848267</v>
      </c>
      <c r="AE3452">
        <f>VLOOKUP(C3452,[1]pop_15p_a!$A$8:$AL$68,37,FALSE)</f>
        <v>43286623.758118004</v>
      </c>
      <c r="AF3452" s="10">
        <v>37</v>
      </c>
      <c r="AL3452">
        <f t="shared" si="354"/>
        <v>453</v>
      </c>
      <c r="AM3452">
        <f t="shared" si="354"/>
        <v>455</v>
      </c>
      <c r="AN3452">
        <f t="shared" si="354"/>
        <v>456</v>
      </c>
      <c r="AO3452">
        <f t="shared" si="354"/>
        <v>458</v>
      </c>
      <c r="AP3452">
        <f t="shared" si="354"/>
        <v>460</v>
      </c>
      <c r="AQ3452">
        <f t="shared" si="354"/>
        <v>461</v>
      </c>
    </row>
    <row r="3453" spans="1:43">
      <c r="A3453" s="3" t="s">
        <v>32</v>
      </c>
      <c r="B3453" s="3" t="s">
        <v>65</v>
      </c>
      <c r="C3453">
        <v>2001</v>
      </c>
      <c r="D3453">
        <v>1993564.5038000001</v>
      </c>
      <c r="E3453">
        <v>1271051.2109000001</v>
      </c>
      <c r="F3453">
        <v>391284.94679999998</v>
      </c>
      <c r="G3453">
        <v>346795.0233</v>
      </c>
      <c r="H3453">
        <v>507851.64279999997</v>
      </c>
      <c r="I3453">
        <v>540338.39549999998</v>
      </c>
      <c r="J3453">
        <v>59.149341583251953</v>
      </c>
      <c r="K3453">
        <v>27.607410430908203</v>
      </c>
      <c r="L3453">
        <v>1695.9764404296875</v>
      </c>
      <c r="M3453">
        <v>1966575.875</v>
      </c>
      <c r="N3453">
        <v>1568743.875</v>
      </c>
      <c r="O3453">
        <v>1955762.75</v>
      </c>
      <c r="P3453">
        <v>1909900.75</v>
      </c>
      <c r="Q3453">
        <v>5051803</v>
      </c>
      <c r="R3453">
        <v>0.11616408824920654</v>
      </c>
      <c r="S3453">
        <v>0.94784355163574219</v>
      </c>
      <c r="T3453">
        <v>1926846.125</v>
      </c>
      <c r="U3453">
        <v>1617112.75</v>
      </c>
      <c r="V3453">
        <v>2060082.875</v>
      </c>
      <c r="W3453">
        <v>8223228.5</v>
      </c>
      <c r="X3453">
        <v>0.83221215009689331</v>
      </c>
      <c r="Y3453">
        <v>0.97598999738693237</v>
      </c>
      <c r="Z3453">
        <v>0.67250502109527588</v>
      </c>
      <c r="AA3453">
        <v>0.20517425239086151</v>
      </c>
      <c r="AB3453">
        <v>0.15914914011955261</v>
      </c>
      <c r="AC3453">
        <v>0.28270727396011353</v>
      </c>
      <c r="AD3453">
        <v>-0.34428226947784424</v>
      </c>
      <c r="AE3453">
        <f>VLOOKUP(C3453,[1]pop_15p_a!$A$8:$AL$68,37,FALSE)</f>
        <v>43504528.174979098</v>
      </c>
      <c r="AF3453" s="10">
        <v>34.299999999999997</v>
      </c>
      <c r="AL3453">
        <f t="shared" si="354"/>
        <v>453</v>
      </c>
      <c r="AM3453">
        <f t="shared" si="354"/>
        <v>455</v>
      </c>
      <c r="AN3453">
        <f t="shared" si="354"/>
        <v>456</v>
      </c>
      <c r="AO3453">
        <f t="shared" si="354"/>
        <v>458</v>
      </c>
      <c r="AP3453">
        <f t="shared" si="354"/>
        <v>460</v>
      </c>
      <c r="AQ3453">
        <f t="shared" si="354"/>
        <v>461</v>
      </c>
    </row>
    <row r="3454" spans="1:43">
      <c r="A3454" s="3" t="s">
        <v>32</v>
      </c>
      <c r="B3454" s="3" t="s">
        <v>65</v>
      </c>
      <c r="C3454">
        <v>2002</v>
      </c>
      <c r="D3454">
        <v>2039901.9424000001</v>
      </c>
      <c r="E3454">
        <v>1312278.5496</v>
      </c>
      <c r="F3454">
        <v>408922.51530000003</v>
      </c>
      <c r="G3454">
        <v>358951.60940000002</v>
      </c>
      <c r="H3454">
        <v>514488.86410000001</v>
      </c>
      <c r="I3454">
        <v>569020.56880000001</v>
      </c>
      <c r="J3454">
        <v>59.348953247070313</v>
      </c>
      <c r="K3454">
        <v>27.814231872558594</v>
      </c>
      <c r="L3454">
        <v>1678.5614013671875</v>
      </c>
      <c r="M3454">
        <v>1996681.25</v>
      </c>
      <c r="N3454">
        <v>1605250.375</v>
      </c>
      <c r="O3454">
        <v>2001408.125</v>
      </c>
      <c r="P3454">
        <v>1946633.75</v>
      </c>
      <c r="Q3454">
        <v>5073966.5</v>
      </c>
      <c r="R3454">
        <v>0.11262422055006027</v>
      </c>
      <c r="S3454">
        <v>0.95222485065460205</v>
      </c>
      <c r="T3454">
        <v>1975012.125</v>
      </c>
      <c r="U3454">
        <v>1679786.5</v>
      </c>
      <c r="V3454">
        <v>2130047.75</v>
      </c>
      <c r="W3454">
        <v>8371088.5</v>
      </c>
      <c r="X3454">
        <v>0.85097163915634155</v>
      </c>
      <c r="Y3454">
        <v>0.99009937047958374</v>
      </c>
      <c r="Z3454">
        <v>0.66993427276611328</v>
      </c>
      <c r="AA3454">
        <v>0.2076399177312851</v>
      </c>
      <c r="AB3454">
        <v>0.1714327484369278</v>
      </c>
      <c r="AC3454">
        <v>0.28111058473587036</v>
      </c>
      <c r="AD3454">
        <v>-0.35052171349525452</v>
      </c>
      <c r="AE3454">
        <f>VLOOKUP(C3454,[1]pop_15p_a!$A$8:$AL$68,37,FALSE)</f>
        <v>43784445.742758103</v>
      </c>
      <c r="AF3454" s="10">
        <v>34.4</v>
      </c>
      <c r="AL3454">
        <f t="shared" ref="AL3454:AQ3463" si="355">AL3386+9</f>
        <v>453</v>
      </c>
      <c r="AM3454">
        <f t="shared" si="355"/>
        <v>455</v>
      </c>
      <c r="AN3454">
        <f t="shared" si="355"/>
        <v>456</v>
      </c>
      <c r="AO3454">
        <f t="shared" si="355"/>
        <v>458</v>
      </c>
      <c r="AP3454">
        <f t="shared" si="355"/>
        <v>460</v>
      </c>
      <c r="AQ3454">
        <f t="shared" si="355"/>
        <v>461</v>
      </c>
    </row>
    <row r="3455" spans="1:43">
      <c r="A3455" s="3" t="s">
        <v>32</v>
      </c>
      <c r="B3455" s="3" t="s">
        <v>65</v>
      </c>
      <c r="C3455">
        <v>2003</v>
      </c>
      <c r="D3455">
        <v>2106940.8221999998</v>
      </c>
      <c r="E3455">
        <v>1356849.2009999999</v>
      </c>
      <c r="F3455">
        <v>424615.24109999998</v>
      </c>
      <c r="G3455">
        <v>367637.03499999997</v>
      </c>
      <c r="H3455">
        <v>526415.28830000001</v>
      </c>
      <c r="I3455">
        <v>581642.63430000003</v>
      </c>
      <c r="J3455">
        <v>59.580223083496094</v>
      </c>
      <c r="K3455">
        <v>28.068904876708984</v>
      </c>
      <c r="L3455">
        <v>1669.38037109375</v>
      </c>
      <c r="M3455">
        <v>2054781</v>
      </c>
      <c r="N3455">
        <v>1647256.375</v>
      </c>
      <c r="O3455">
        <v>2054755.25</v>
      </c>
      <c r="P3455">
        <v>2006739.875</v>
      </c>
      <c r="Q3455">
        <v>5286821</v>
      </c>
      <c r="R3455">
        <v>0.11255345493555069</v>
      </c>
      <c r="S3455">
        <v>0.94371157884597778</v>
      </c>
      <c r="T3455">
        <v>2040966.75</v>
      </c>
      <c r="U3455">
        <v>1740566.5</v>
      </c>
      <c r="V3455">
        <v>2201317.5</v>
      </c>
      <c r="W3455">
        <v>8516802</v>
      </c>
      <c r="X3455">
        <v>0.86953997611999512</v>
      </c>
      <c r="Y3455">
        <v>1.0088541507720947</v>
      </c>
      <c r="Z3455">
        <v>0.67837768793106079</v>
      </c>
      <c r="AA3455">
        <v>0.20909622311592102</v>
      </c>
      <c r="AB3455">
        <v>0.16686414182186127</v>
      </c>
      <c r="AC3455">
        <v>0.2784247100353241</v>
      </c>
      <c r="AD3455">
        <v>-0.36427271366119385</v>
      </c>
      <c r="AE3455">
        <f>VLOOKUP(C3455,[1]pop_15p_a!$A$8:$AL$68,37,FALSE)</f>
        <v>44105266.8587237</v>
      </c>
      <c r="AF3455" s="10">
        <v>35.6</v>
      </c>
      <c r="AL3455">
        <f t="shared" si="355"/>
        <v>453</v>
      </c>
      <c r="AM3455">
        <f t="shared" si="355"/>
        <v>455</v>
      </c>
      <c r="AN3455">
        <f t="shared" si="355"/>
        <v>456</v>
      </c>
      <c r="AO3455">
        <f t="shared" si="355"/>
        <v>458</v>
      </c>
      <c r="AP3455">
        <f t="shared" si="355"/>
        <v>460</v>
      </c>
      <c r="AQ3455">
        <f t="shared" si="355"/>
        <v>461</v>
      </c>
    </row>
    <row r="3456" spans="1:43">
      <c r="A3456" s="3" t="s">
        <v>32</v>
      </c>
      <c r="B3456" s="3" t="s">
        <v>65</v>
      </c>
      <c r="C3456">
        <v>2004</v>
      </c>
      <c r="D3456">
        <v>2156958.5742000001</v>
      </c>
      <c r="E3456">
        <v>1400443.3276</v>
      </c>
      <c r="F3456">
        <v>443019.42009999999</v>
      </c>
      <c r="G3456">
        <v>372661.9412</v>
      </c>
      <c r="H3456">
        <v>549230.06880000001</v>
      </c>
      <c r="I3456">
        <v>618695.99829999998</v>
      </c>
      <c r="J3456">
        <v>59.884128570556641</v>
      </c>
      <c r="K3456">
        <v>28.358919143676758</v>
      </c>
      <c r="L3456">
        <v>1666.7156982421875</v>
      </c>
      <c r="M3456">
        <v>2134991</v>
      </c>
      <c r="N3456">
        <v>1715000.75</v>
      </c>
      <c r="O3456">
        <v>2140271.25</v>
      </c>
      <c r="P3456">
        <v>2086837.375</v>
      </c>
      <c r="Q3456">
        <v>5691488</v>
      </c>
      <c r="R3456">
        <v>0.11367293447256088</v>
      </c>
      <c r="S3456">
        <v>0.9372832179069519</v>
      </c>
      <c r="T3456">
        <v>2088884.375</v>
      </c>
      <c r="U3456">
        <v>1800665.5</v>
      </c>
      <c r="V3456">
        <v>2262414.25</v>
      </c>
      <c r="W3456">
        <v>8664854</v>
      </c>
      <c r="X3456">
        <v>0.88803458213806152</v>
      </c>
      <c r="Y3456">
        <v>1.0152508020401001</v>
      </c>
      <c r="Z3456">
        <v>0.68288189172744751</v>
      </c>
      <c r="AA3456">
        <v>0.21211230754852295</v>
      </c>
      <c r="AB3456">
        <v>0.17250940203666687</v>
      </c>
      <c r="AC3456">
        <v>0.28905782103538513</v>
      </c>
      <c r="AD3456">
        <v>-0.39246881008148193</v>
      </c>
      <c r="AE3456">
        <f>VLOOKUP(C3456,[1]pop_15p_a!$A$8:$AL$68,37,FALSE)</f>
        <v>44465651.071181998</v>
      </c>
      <c r="AF3456" s="10">
        <v>38.6</v>
      </c>
      <c r="AL3456">
        <f t="shared" si="355"/>
        <v>453</v>
      </c>
      <c r="AM3456">
        <f t="shared" si="355"/>
        <v>455</v>
      </c>
      <c r="AN3456">
        <f t="shared" si="355"/>
        <v>456</v>
      </c>
      <c r="AO3456">
        <f t="shared" si="355"/>
        <v>458</v>
      </c>
      <c r="AP3456">
        <f t="shared" si="355"/>
        <v>460</v>
      </c>
      <c r="AQ3456">
        <f t="shared" si="355"/>
        <v>461</v>
      </c>
    </row>
    <row r="3457" spans="1:43">
      <c r="A3457" s="3" t="s">
        <v>32</v>
      </c>
      <c r="B3457" s="3" t="s">
        <v>65</v>
      </c>
      <c r="C3457">
        <v>2005</v>
      </c>
      <c r="D3457">
        <v>2225544.0098000001</v>
      </c>
      <c r="E3457">
        <v>1436268.9417000001</v>
      </c>
      <c r="F3457">
        <v>460721.90879999998</v>
      </c>
      <c r="G3457">
        <v>390851.6752</v>
      </c>
      <c r="H3457">
        <v>593188.30039999995</v>
      </c>
      <c r="I3457">
        <v>661665.20979999995</v>
      </c>
      <c r="J3457">
        <v>60.286754608154297</v>
      </c>
      <c r="K3457">
        <v>28.672016143798828</v>
      </c>
      <c r="L3457">
        <v>1669.7371826171875</v>
      </c>
      <c r="M3457">
        <v>2181693.75</v>
      </c>
      <c r="N3457">
        <v>1758621.25</v>
      </c>
      <c r="O3457">
        <v>2225870.5</v>
      </c>
      <c r="P3457">
        <v>2171103.5</v>
      </c>
      <c r="Q3457">
        <v>6402428</v>
      </c>
      <c r="R3457">
        <v>0.11873295903205872</v>
      </c>
      <c r="S3457">
        <v>0.94318491220474243</v>
      </c>
      <c r="T3457">
        <v>2154657.5</v>
      </c>
      <c r="U3457">
        <v>1859776.25</v>
      </c>
      <c r="V3457">
        <v>2331884.5</v>
      </c>
      <c r="W3457">
        <v>8829615</v>
      </c>
      <c r="X3457">
        <v>0.90802103281021118</v>
      </c>
      <c r="Y3457">
        <v>1.0266629457473755</v>
      </c>
      <c r="Z3457">
        <v>0.66478961706161499</v>
      </c>
      <c r="AA3457">
        <v>0.22046324610710144</v>
      </c>
      <c r="AB3457">
        <v>0.16498437523841858</v>
      </c>
      <c r="AC3457">
        <v>0.30178505182266235</v>
      </c>
      <c r="AD3457">
        <v>-0.38054573535919189</v>
      </c>
      <c r="AE3457">
        <f>VLOOKUP(C3457,[1]pop_15p_a!$A$8:$AL$68,37,FALSE)</f>
        <v>44930638.264219701</v>
      </c>
      <c r="AF3457" s="10">
        <v>39.799999999999997</v>
      </c>
      <c r="AL3457">
        <f t="shared" si="355"/>
        <v>453</v>
      </c>
      <c r="AM3457">
        <f t="shared" si="355"/>
        <v>455</v>
      </c>
      <c r="AN3457">
        <f t="shared" si="355"/>
        <v>456</v>
      </c>
      <c r="AO3457">
        <f t="shared" si="355"/>
        <v>458</v>
      </c>
      <c r="AP3457">
        <f t="shared" si="355"/>
        <v>460</v>
      </c>
      <c r="AQ3457">
        <f t="shared" si="355"/>
        <v>461</v>
      </c>
    </row>
    <row r="3458" spans="1:43">
      <c r="A3458" s="3" t="s">
        <v>32</v>
      </c>
      <c r="B3458" s="3" t="s">
        <v>65</v>
      </c>
      <c r="C3458">
        <v>2006</v>
      </c>
      <c r="D3458">
        <v>2287599.4001000002</v>
      </c>
      <c r="E3458">
        <v>1459440.8492999999</v>
      </c>
      <c r="F3458">
        <v>470081.46419999999</v>
      </c>
      <c r="G3458">
        <v>404481.74890000001</v>
      </c>
      <c r="H3458">
        <v>666491.6544</v>
      </c>
      <c r="I3458">
        <v>727774.1727</v>
      </c>
      <c r="J3458">
        <v>60.802799224853516</v>
      </c>
      <c r="K3458">
        <v>28.992227554321289</v>
      </c>
      <c r="L3458">
        <v>1663.9857177734375</v>
      </c>
      <c r="M3458">
        <v>2271578</v>
      </c>
      <c r="N3458">
        <v>1824235.375</v>
      </c>
      <c r="O3458">
        <v>2301486.5</v>
      </c>
      <c r="P3458">
        <v>2248777.75</v>
      </c>
      <c r="Q3458">
        <v>7171678</v>
      </c>
      <c r="R3458">
        <v>0.12209594994783401</v>
      </c>
      <c r="S3458">
        <v>0.93689203262329102</v>
      </c>
      <c r="T3458">
        <v>2209560</v>
      </c>
      <c r="U3458">
        <v>1890057.625</v>
      </c>
      <c r="V3458">
        <v>2382319</v>
      </c>
      <c r="W3458">
        <v>8999683</v>
      </c>
      <c r="X3458">
        <v>0.9297674298286438</v>
      </c>
      <c r="Y3458">
        <v>1.0347073078155518</v>
      </c>
      <c r="Z3458">
        <v>0.66820436716079712</v>
      </c>
      <c r="AA3458">
        <v>0.21950483322143555</v>
      </c>
      <c r="AB3458">
        <v>0.17082658410072327</v>
      </c>
      <c r="AC3458">
        <v>0.33026030659675598</v>
      </c>
      <c r="AD3458">
        <v>-0.42327362298965454</v>
      </c>
      <c r="AE3458">
        <f>VLOOKUP(C3458,[1]pop_15p_a!$A$8:$AL$68,37,FALSE)</f>
        <v>45281873.632647298</v>
      </c>
      <c r="AF3458" s="10">
        <v>40.700000000000003</v>
      </c>
      <c r="AL3458">
        <f t="shared" si="355"/>
        <v>453</v>
      </c>
      <c r="AM3458">
        <f t="shared" si="355"/>
        <v>455</v>
      </c>
      <c r="AN3458">
        <f t="shared" si="355"/>
        <v>456</v>
      </c>
      <c r="AO3458">
        <f t="shared" si="355"/>
        <v>458</v>
      </c>
      <c r="AP3458">
        <f t="shared" si="355"/>
        <v>460</v>
      </c>
      <c r="AQ3458">
        <f t="shared" si="355"/>
        <v>461</v>
      </c>
    </row>
    <row r="3459" spans="1:43">
      <c r="A3459" s="3" t="s">
        <v>32</v>
      </c>
      <c r="B3459" s="3" t="s">
        <v>65</v>
      </c>
      <c r="C3459">
        <v>2007</v>
      </c>
      <c r="D3459">
        <v>2343200.7207999998</v>
      </c>
      <c r="E3459">
        <v>1493995.6961999999</v>
      </c>
      <c r="F3459">
        <v>475076.17389999999</v>
      </c>
      <c r="G3459">
        <v>419574.02399999998</v>
      </c>
      <c r="H3459">
        <v>652624.03</v>
      </c>
      <c r="I3459">
        <v>706042.48840000003</v>
      </c>
      <c r="J3459">
        <v>61.414661407470703</v>
      </c>
      <c r="K3459">
        <v>29.296421051025391</v>
      </c>
      <c r="L3459">
        <v>1665.8214111328125</v>
      </c>
      <c r="M3459">
        <v>2328242</v>
      </c>
      <c r="N3459">
        <v>1858498.125</v>
      </c>
      <c r="O3459">
        <v>2354083.25</v>
      </c>
      <c r="P3459">
        <v>2301788.75</v>
      </c>
      <c r="Q3459">
        <v>7410486</v>
      </c>
      <c r="R3459">
        <v>0.12098756432533264</v>
      </c>
      <c r="S3459">
        <v>0.92636078596115112</v>
      </c>
      <c r="T3459">
        <v>2265804.25</v>
      </c>
      <c r="U3459">
        <v>1931114.75</v>
      </c>
      <c r="V3459">
        <v>2431877.75</v>
      </c>
      <c r="W3459">
        <v>9187809</v>
      </c>
      <c r="X3459">
        <v>0.95393174886703491</v>
      </c>
      <c r="Y3459">
        <v>1.0395808219909668</v>
      </c>
      <c r="Z3459">
        <v>0.67580628395080566</v>
      </c>
      <c r="AA3459">
        <v>0.22716616094112396</v>
      </c>
      <c r="AB3459">
        <v>0.17609158158302307</v>
      </c>
      <c r="AC3459">
        <v>0.2996557354927063</v>
      </c>
      <c r="AD3459">
        <v>-0.42924714088439941</v>
      </c>
      <c r="AE3459">
        <f>VLOOKUP(C3459,[1]pop_15p_a!$A$8:$AL$68,37,FALSE)</f>
        <v>45674714.687193602</v>
      </c>
      <c r="AF3459" s="10">
        <v>41.7</v>
      </c>
      <c r="AL3459">
        <f t="shared" si="355"/>
        <v>453</v>
      </c>
      <c r="AM3459">
        <f t="shared" si="355"/>
        <v>455</v>
      </c>
      <c r="AN3459">
        <f t="shared" si="355"/>
        <v>456</v>
      </c>
      <c r="AO3459">
        <f t="shared" si="355"/>
        <v>458</v>
      </c>
      <c r="AP3459">
        <f t="shared" si="355"/>
        <v>460</v>
      </c>
      <c r="AQ3459">
        <f t="shared" si="355"/>
        <v>461</v>
      </c>
    </row>
    <row r="3460" spans="1:43">
      <c r="A3460" s="3" t="s">
        <v>32</v>
      </c>
      <c r="B3460" s="3" t="s">
        <v>65</v>
      </c>
      <c r="C3460">
        <v>2008</v>
      </c>
      <c r="D3460">
        <v>2336612.7278999998</v>
      </c>
      <c r="E3460">
        <v>1488178.9486</v>
      </c>
      <c r="F3460">
        <v>485747.94569999998</v>
      </c>
      <c r="G3460">
        <v>397479.23430000001</v>
      </c>
      <c r="H3460">
        <v>661251.88340000005</v>
      </c>
      <c r="I3460">
        <v>692672.1679</v>
      </c>
      <c r="J3460">
        <v>62.076221466064453</v>
      </c>
      <c r="K3460">
        <v>29.630378723144531</v>
      </c>
      <c r="L3460">
        <v>1660.46875</v>
      </c>
      <c r="M3460">
        <v>2341835.25</v>
      </c>
      <c r="N3460">
        <v>1906738.875</v>
      </c>
      <c r="O3460">
        <v>2389361.5</v>
      </c>
      <c r="P3460">
        <v>2331795.5</v>
      </c>
      <c r="Q3460">
        <v>8427680</v>
      </c>
      <c r="R3460">
        <v>0.13168033957481384</v>
      </c>
      <c r="S3460">
        <v>0.89673954248428345</v>
      </c>
      <c r="T3460">
        <v>2257967.75</v>
      </c>
      <c r="U3460">
        <v>1930790.75</v>
      </c>
      <c r="V3460">
        <v>2409555.5</v>
      </c>
      <c r="W3460">
        <v>9336387</v>
      </c>
      <c r="X3460">
        <v>0.97172904014587402</v>
      </c>
      <c r="Y3460">
        <v>1.02004075050354</v>
      </c>
      <c r="Z3460">
        <v>0.6680024266242981</v>
      </c>
      <c r="AA3460">
        <v>0.2172330766916275</v>
      </c>
      <c r="AB3460">
        <v>0.19023911654949188</v>
      </c>
      <c r="AC3460">
        <v>0.28901612758636475</v>
      </c>
      <c r="AD3460">
        <v>-0.41669943928718567</v>
      </c>
      <c r="AE3460">
        <f>VLOOKUP(C3460,[1]pop_15p_a!$A$8:$AL$68,37,FALSE)</f>
        <v>46064547.234600499</v>
      </c>
      <c r="AF3460" s="10">
        <v>49.7</v>
      </c>
      <c r="AL3460">
        <f t="shared" si="355"/>
        <v>453</v>
      </c>
      <c r="AM3460">
        <f t="shared" si="355"/>
        <v>455</v>
      </c>
      <c r="AN3460">
        <f t="shared" si="355"/>
        <v>456</v>
      </c>
      <c r="AO3460">
        <f t="shared" si="355"/>
        <v>458</v>
      </c>
      <c r="AP3460">
        <f t="shared" si="355"/>
        <v>460</v>
      </c>
      <c r="AQ3460">
        <f t="shared" si="355"/>
        <v>461</v>
      </c>
    </row>
    <row r="3461" spans="1:43">
      <c r="A3461" s="3" t="s">
        <v>32</v>
      </c>
      <c r="B3461" s="3" t="s">
        <v>65</v>
      </c>
      <c r="C3461">
        <v>2009</v>
      </c>
      <c r="D3461">
        <v>2237357.5841999999</v>
      </c>
      <c r="E3461">
        <v>1447452.7213999999</v>
      </c>
      <c r="F3461">
        <v>492007.9081</v>
      </c>
      <c r="G3461">
        <v>348134.32939999999</v>
      </c>
      <c r="H3461">
        <v>609658.44240000006</v>
      </c>
      <c r="I3461">
        <v>638851.15280000004</v>
      </c>
      <c r="J3461">
        <v>62.722606658935547</v>
      </c>
      <c r="K3461">
        <v>29.239458084106445</v>
      </c>
      <c r="L3461">
        <v>1638.331787109375</v>
      </c>
      <c r="M3461">
        <v>2221842.25</v>
      </c>
      <c r="N3461">
        <v>1842245.75</v>
      </c>
      <c r="O3461">
        <v>2244729.25</v>
      </c>
      <c r="P3461">
        <v>2204115.75</v>
      </c>
      <c r="Q3461">
        <v>9057270</v>
      </c>
      <c r="R3461">
        <v>0.14299286901950836</v>
      </c>
      <c r="S3461">
        <v>0.83127611875534058</v>
      </c>
      <c r="T3461">
        <v>2162080.75</v>
      </c>
      <c r="U3461">
        <v>1892621.375</v>
      </c>
      <c r="V3461">
        <v>2304044.5</v>
      </c>
      <c r="W3461">
        <v>9411605</v>
      </c>
      <c r="X3461">
        <v>0.97920167446136475</v>
      </c>
      <c r="Y3461">
        <v>0.98623800277709961</v>
      </c>
      <c r="Z3461">
        <v>0.66568535566329956</v>
      </c>
      <c r="AA3461">
        <v>0.19167123734951019</v>
      </c>
      <c r="AB3461">
        <v>0.21163144707679749</v>
      </c>
      <c r="AC3461">
        <v>0.24335011839866638</v>
      </c>
      <c r="AD3461">
        <v>-0.37426647543907166</v>
      </c>
      <c r="AE3461">
        <f>VLOOKUP(C3461,[1]pop_15p_a!$A$8:$AL$68,37,FALSE)</f>
        <v>46404205.424688399</v>
      </c>
      <c r="AF3461" s="10">
        <v>63.7</v>
      </c>
      <c r="AL3461">
        <f t="shared" si="355"/>
        <v>453</v>
      </c>
      <c r="AM3461">
        <f t="shared" si="355"/>
        <v>455</v>
      </c>
      <c r="AN3461">
        <f t="shared" si="355"/>
        <v>456</v>
      </c>
      <c r="AO3461">
        <f t="shared" si="355"/>
        <v>458</v>
      </c>
      <c r="AP3461">
        <f t="shared" si="355"/>
        <v>460</v>
      </c>
      <c r="AQ3461">
        <f t="shared" si="355"/>
        <v>461</v>
      </c>
    </row>
    <row r="3462" spans="1:43">
      <c r="A3462" s="3" t="s">
        <v>32</v>
      </c>
      <c r="B3462" s="3" t="s">
        <v>65</v>
      </c>
      <c r="C3462">
        <v>2010</v>
      </c>
      <c r="D3462">
        <v>2280975.3509999998</v>
      </c>
      <c r="E3462">
        <v>1465509.4375</v>
      </c>
      <c r="F3462">
        <v>494025.95870000002</v>
      </c>
      <c r="G3462">
        <v>360511.62520000001</v>
      </c>
      <c r="H3462">
        <v>644947.40480000002</v>
      </c>
      <c r="I3462">
        <v>690483.55700000003</v>
      </c>
      <c r="J3462">
        <v>63.306842803955078</v>
      </c>
      <c r="K3462">
        <v>29.354190826416016</v>
      </c>
      <c r="L3462">
        <v>1643.2078857421875</v>
      </c>
      <c r="M3462">
        <v>2320014.25</v>
      </c>
      <c r="N3462">
        <v>1878051.25</v>
      </c>
      <c r="O3462">
        <v>2360489.5</v>
      </c>
      <c r="P3462">
        <v>2309420.75</v>
      </c>
      <c r="Q3462">
        <v>10020714</v>
      </c>
      <c r="R3462">
        <v>0.15969191491603851</v>
      </c>
      <c r="S3462">
        <v>0.81238037347793579</v>
      </c>
      <c r="T3462">
        <v>2199078.5</v>
      </c>
      <c r="U3462">
        <v>1904186.125</v>
      </c>
      <c r="V3462">
        <v>2360250.25</v>
      </c>
      <c r="W3462">
        <v>9502740</v>
      </c>
      <c r="X3462">
        <v>0.9897887110710144</v>
      </c>
      <c r="Y3462">
        <v>0.99148178100585938</v>
      </c>
      <c r="Z3462">
        <v>0.64566230773925781</v>
      </c>
      <c r="AA3462">
        <v>0.21767805516719818</v>
      </c>
      <c r="AB3462">
        <v>0.20172198116779327</v>
      </c>
      <c r="AC3462">
        <v>0.2671496570110321</v>
      </c>
      <c r="AD3462">
        <v>-0.39391955733299255</v>
      </c>
      <c r="AE3462">
        <f>VLOOKUP(C3462,[1]pop_15p_a!$A$8:$AL$68,37,FALSE)</f>
        <v>46799235.788759798</v>
      </c>
      <c r="AF3462" s="10">
        <v>75.2</v>
      </c>
      <c r="AL3462">
        <f t="shared" si="355"/>
        <v>453</v>
      </c>
      <c r="AM3462">
        <f t="shared" si="355"/>
        <v>455</v>
      </c>
      <c r="AN3462">
        <f t="shared" si="355"/>
        <v>456</v>
      </c>
      <c r="AO3462">
        <f t="shared" si="355"/>
        <v>458</v>
      </c>
      <c r="AP3462">
        <f t="shared" si="355"/>
        <v>460</v>
      </c>
      <c r="AQ3462">
        <f t="shared" si="355"/>
        <v>461</v>
      </c>
    </row>
    <row r="3463" spans="1:43">
      <c r="A3463" s="3" t="s">
        <v>32</v>
      </c>
      <c r="B3463" s="3" t="s">
        <v>65</v>
      </c>
      <c r="C3463">
        <v>2011</v>
      </c>
      <c r="D3463">
        <v>2316105.7329000002</v>
      </c>
      <c r="E3463">
        <v>1465398.936</v>
      </c>
      <c r="F3463">
        <v>499685.06420000002</v>
      </c>
      <c r="G3463">
        <v>356656.73080000002</v>
      </c>
      <c r="H3463">
        <v>691760.65700000001</v>
      </c>
      <c r="I3463">
        <v>701086.87820000004</v>
      </c>
      <c r="J3463">
        <v>63.811882019042969</v>
      </c>
      <c r="K3463">
        <v>29.506387710571289</v>
      </c>
      <c r="L3463">
        <v>1641.315673828125</v>
      </c>
      <c r="M3463">
        <v>2334965.5</v>
      </c>
      <c r="N3463">
        <v>1895218</v>
      </c>
      <c r="O3463">
        <v>2361193.75</v>
      </c>
      <c r="P3463">
        <v>2334965.5</v>
      </c>
      <c r="Q3463">
        <v>9601110</v>
      </c>
      <c r="R3463">
        <v>0.15215130150318146</v>
      </c>
      <c r="S3463">
        <v>0.82574796676635742</v>
      </c>
      <c r="T3463">
        <v>2235248.25</v>
      </c>
      <c r="U3463">
        <v>1895218</v>
      </c>
      <c r="V3463">
        <v>2361193.75</v>
      </c>
      <c r="W3463">
        <v>9601110</v>
      </c>
      <c r="X3463">
        <v>1</v>
      </c>
      <c r="Y3463">
        <v>1</v>
      </c>
      <c r="Z3463">
        <v>0.64856177568435669</v>
      </c>
      <c r="AA3463">
        <v>0.20846715569496155</v>
      </c>
      <c r="AB3463">
        <v>0.19931627810001373</v>
      </c>
      <c r="AC3463">
        <v>0.30888965725898743</v>
      </c>
      <c r="AD3463">
        <v>-0.43002668023109436</v>
      </c>
      <c r="AE3463">
        <f>VLOOKUP(C3463,[1]pop_15p_a!$A$8:$AL$68,37,FALSE)</f>
        <v>47104700.779785797</v>
      </c>
      <c r="AF3463" s="10">
        <v>80.8</v>
      </c>
      <c r="AL3463">
        <f t="shared" si="355"/>
        <v>453</v>
      </c>
      <c r="AM3463">
        <f t="shared" si="355"/>
        <v>455</v>
      </c>
      <c r="AN3463">
        <f t="shared" si="355"/>
        <v>456</v>
      </c>
      <c r="AO3463">
        <f t="shared" si="355"/>
        <v>458</v>
      </c>
      <c r="AP3463">
        <f t="shared" si="355"/>
        <v>460</v>
      </c>
      <c r="AQ3463">
        <f t="shared" si="355"/>
        <v>461</v>
      </c>
    </row>
    <row r="3464" spans="1:43">
      <c r="A3464" s="3" t="s">
        <v>32</v>
      </c>
      <c r="B3464" s="3" t="s">
        <v>65</v>
      </c>
      <c r="C3464">
        <v>2012</v>
      </c>
      <c r="D3464">
        <v>2350359.1751000001</v>
      </c>
      <c r="E3464">
        <v>1488805.9804</v>
      </c>
      <c r="F3464">
        <v>505019.56880000001</v>
      </c>
      <c r="G3464">
        <v>363683.07209999999</v>
      </c>
      <c r="H3464">
        <v>695624.35349999997</v>
      </c>
      <c r="I3464">
        <v>713891.4449</v>
      </c>
      <c r="J3464">
        <v>64.250328063964844</v>
      </c>
      <c r="K3464">
        <v>29.825403213500977</v>
      </c>
      <c r="L3464">
        <v>1655.1065673828125</v>
      </c>
      <c r="M3464">
        <v>2393697.5</v>
      </c>
      <c r="N3464">
        <v>1932468</v>
      </c>
      <c r="O3464">
        <v>2428800.75</v>
      </c>
      <c r="P3464">
        <v>2392657</v>
      </c>
      <c r="Q3464">
        <v>10710802</v>
      </c>
      <c r="R3464">
        <v>0.16389547288417816</v>
      </c>
      <c r="S3464">
        <v>0.79248654842376709</v>
      </c>
      <c r="T3464">
        <v>2267593.75</v>
      </c>
      <c r="U3464">
        <v>1922973.125</v>
      </c>
      <c r="V3464">
        <v>2406825.75</v>
      </c>
      <c r="W3464">
        <v>9704910</v>
      </c>
      <c r="X3464">
        <v>1.0113604068756104</v>
      </c>
      <c r="Y3464">
        <v>0.99713432788848877</v>
      </c>
      <c r="Z3464">
        <v>0.65546935796737671</v>
      </c>
      <c r="AA3464">
        <v>0.21807393431663513</v>
      </c>
      <c r="AB3464">
        <v>0.19359986484050751</v>
      </c>
      <c r="AC3464">
        <v>0.28249809145927429</v>
      </c>
      <c r="AD3464">
        <v>-0.41221237182617188</v>
      </c>
      <c r="AE3464">
        <f>VLOOKUP(C3464,[1]pop_15p_a!$A$8:$AL$68,37,FALSE)</f>
        <v>47374843.039950103</v>
      </c>
      <c r="AF3464" s="10">
        <v>84.1</v>
      </c>
      <c r="AL3464">
        <f t="shared" ref="AL3464:AQ3469" si="356">AL3396+9</f>
        <v>453</v>
      </c>
      <c r="AM3464">
        <f t="shared" si="356"/>
        <v>455</v>
      </c>
      <c r="AN3464">
        <f t="shared" si="356"/>
        <v>456</v>
      </c>
      <c r="AO3464">
        <f t="shared" si="356"/>
        <v>458</v>
      </c>
      <c r="AP3464">
        <f t="shared" si="356"/>
        <v>460</v>
      </c>
      <c r="AQ3464">
        <f t="shared" si="356"/>
        <v>461</v>
      </c>
    </row>
    <row r="3465" spans="1:43">
      <c r="A3465" s="3" t="s">
        <v>32</v>
      </c>
      <c r="B3465" s="3" t="s">
        <v>65</v>
      </c>
      <c r="C3465">
        <v>2013</v>
      </c>
      <c r="D3465">
        <v>2400644.7736</v>
      </c>
      <c r="E3465">
        <v>1528743.2782999999</v>
      </c>
      <c r="F3465">
        <v>503015.33110000001</v>
      </c>
      <c r="G3465">
        <v>376281.07750000001</v>
      </c>
      <c r="H3465">
        <v>703801.9767</v>
      </c>
      <c r="I3465">
        <v>738463.12899999996</v>
      </c>
      <c r="J3465">
        <v>64.64111328125</v>
      </c>
      <c r="K3465">
        <v>30.155605316162109</v>
      </c>
      <c r="L3465">
        <v>1665.8917236328125</v>
      </c>
      <c r="M3465">
        <v>2470698.75</v>
      </c>
      <c r="N3465">
        <v>1955409.625</v>
      </c>
      <c r="O3465">
        <v>2503946.25</v>
      </c>
      <c r="P3465">
        <v>2463337.75</v>
      </c>
      <c r="Q3465">
        <v>12193409</v>
      </c>
      <c r="R3465">
        <v>0.17810811102390289</v>
      </c>
      <c r="S3465">
        <v>0.78597354888916016</v>
      </c>
      <c r="T3465">
        <v>2313996.75</v>
      </c>
      <c r="U3465">
        <v>1949271.25</v>
      </c>
      <c r="V3465">
        <v>2467849.5</v>
      </c>
      <c r="W3465">
        <v>9818383</v>
      </c>
      <c r="X3465">
        <v>1.0235507488250732</v>
      </c>
      <c r="Y3465">
        <v>1.0008463859558105</v>
      </c>
      <c r="Z3465">
        <v>0.64645230770111084</v>
      </c>
      <c r="AA3465">
        <v>0.2294122725725174</v>
      </c>
      <c r="AB3465">
        <v>0.17135092616081238</v>
      </c>
      <c r="AC3465">
        <v>0.30393269658088684</v>
      </c>
      <c r="AD3465">
        <v>-0.37431380152702332</v>
      </c>
      <c r="AE3465">
        <f>VLOOKUP(C3465,[1]pop_15p_a!$A$8:$AL$68,37,FALSE)</f>
        <v>47646491.934621803</v>
      </c>
      <c r="AF3465" s="10">
        <v>85.2</v>
      </c>
      <c r="AL3465">
        <f t="shared" si="356"/>
        <v>453</v>
      </c>
      <c r="AM3465">
        <f t="shared" si="356"/>
        <v>455</v>
      </c>
      <c r="AN3465">
        <f t="shared" si="356"/>
        <v>456</v>
      </c>
      <c r="AO3465">
        <f t="shared" si="356"/>
        <v>458</v>
      </c>
      <c r="AP3465">
        <f t="shared" si="356"/>
        <v>460</v>
      </c>
      <c r="AQ3465">
        <f t="shared" si="356"/>
        <v>461</v>
      </c>
    </row>
    <row r="3466" spans="1:43">
      <c r="A3466" s="3" t="s">
        <v>32</v>
      </c>
      <c r="B3466" s="3" t="s">
        <v>65</v>
      </c>
      <c r="C3466">
        <v>2014</v>
      </c>
      <c r="D3466">
        <v>2463241.0077</v>
      </c>
      <c r="E3466">
        <v>1563747.8406</v>
      </c>
      <c r="F3466">
        <v>512995.08140000002</v>
      </c>
      <c r="G3466">
        <v>401088.33840000001</v>
      </c>
      <c r="H3466">
        <v>711145.93929999997</v>
      </c>
      <c r="I3466">
        <v>765247.28960000002</v>
      </c>
      <c r="J3466">
        <v>65.01568603515625</v>
      </c>
      <c r="K3466">
        <v>30.814334869384766</v>
      </c>
      <c r="L3466">
        <v>1672.2679443359375</v>
      </c>
      <c r="M3466">
        <v>2535432.25</v>
      </c>
      <c r="N3466">
        <v>1991577.375</v>
      </c>
      <c r="O3466">
        <v>2572528</v>
      </c>
      <c r="P3466">
        <v>2531791</v>
      </c>
      <c r="Q3466">
        <v>12375886</v>
      </c>
      <c r="R3466">
        <v>0.1728922426700592</v>
      </c>
      <c r="S3466">
        <v>0.77781635522842407</v>
      </c>
      <c r="T3466">
        <v>2382203.25</v>
      </c>
      <c r="U3466">
        <v>1989682.25</v>
      </c>
      <c r="V3466">
        <v>2551475.75</v>
      </c>
      <c r="W3466">
        <v>9960483</v>
      </c>
      <c r="X3466">
        <v>1.0393549203872681</v>
      </c>
      <c r="Y3466">
        <v>1.0073678493499756</v>
      </c>
      <c r="Z3466">
        <v>0.66007989645004272</v>
      </c>
      <c r="AA3466">
        <v>0.2405509352684021</v>
      </c>
      <c r="AB3466">
        <v>0.16456142067909241</v>
      </c>
      <c r="AC3466">
        <v>0.27744615077972412</v>
      </c>
      <c r="AD3466">
        <v>-0.38709637522697449</v>
      </c>
      <c r="AE3466">
        <f>VLOOKUP(C3466,[1]pop_15p_a!$A$8:$AL$68,37,FALSE)</f>
        <v>47966525.560262501</v>
      </c>
      <c r="AF3466" s="10">
        <v>87</v>
      </c>
      <c r="AL3466">
        <f t="shared" si="356"/>
        <v>453</v>
      </c>
      <c r="AM3466">
        <f t="shared" si="356"/>
        <v>455</v>
      </c>
      <c r="AN3466">
        <f t="shared" si="356"/>
        <v>456</v>
      </c>
      <c r="AO3466">
        <f t="shared" si="356"/>
        <v>458</v>
      </c>
      <c r="AP3466">
        <f t="shared" si="356"/>
        <v>460</v>
      </c>
      <c r="AQ3466">
        <f t="shared" si="356"/>
        <v>461</v>
      </c>
    </row>
    <row r="3467" spans="1:43">
      <c r="A3467" s="3" t="s">
        <v>32</v>
      </c>
      <c r="B3467" s="3" t="s">
        <v>65</v>
      </c>
      <c r="C3467">
        <v>2015</v>
      </c>
      <c r="D3467">
        <v>2521263.2483999999</v>
      </c>
      <c r="E3467">
        <v>1610430.8695</v>
      </c>
      <c r="F3467">
        <v>521985.83500000002</v>
      </c>
      <c r="G3467">
        <v>415860.83519999997</v>
      </c>
      <c r="H3467">
        <v>737987.40760000004</v>
      </c>
      <c r="I3467">
        <v>806620.31720000005</v>
      </c>
      <c r="J3467">
        <v>65.397079467773437</v>
      </c>
      <c r="K3467">
        <v>31.278079986572266</v>
      </c>
      <c r="L3467">
        <v>1669.07470703125</v>
      </c>
      <c r="M3467">
        <v>2662014.5</v>
      </c>
      <c r="N3467">
        <v>2071249</v>
      </c>
      <c r="O3467">
        <v>2678972</v>
      </c>
      <c r="P3467">
        <v>2641376.5</v>
      </c>
      <c r="Q3467">
        <v>13413204</v>
      </c>
      <c r="R3467">
        <v>0.181329146027565</v>
      </c>
      <c r="S3467">
        <v>0.77684378623962402</v>
      </c>
      <c r="T3467">
        <v>2438164</v>
      </c>
      <c r="U3467">
        <v>2035401.125</v>
      </c>
      <c r="V3467">
        <v>2620095</v>
      </c>
      <c r="W3467">
        <v>10113322</v>
      </c>
      <c r="X3467">
        <v>1.055692195892334</v>
      </c>
      <c r="Y3467">
        <v>1.0153603553771973</v>
      </c>
      <c r="Z3467">
        <v>0.65728080272674561</v>
      </c>
      <c r="AA3467">
        <v>0.24063873291015625</v>
      </c>
      <c r="AB3467">
        <v>0.16286696493625641</v>
      </c>
      <c r="AC3467">
        <v>0.26461875438690186</v>
      </c>
      <c r="AD3467">
        <v>-0.36777815222740173</v>
      </c>
      <c r="AE3467">
        <f>VLOOKUP(C3467,[1]pop_15p_a!$A$8:$AL$68,37,FALSE)</f>
        <v>48269814.964827202</v>
      </c>
      <c r="AF3467" s="10">
        <v>87.9</v>
      </c>
      <c r="AL3467">
        <f t="shared" si="356"/>
        <v>453</v>
      </c>
      <c r="AM3467">
        <f t="shared" si="356"/>
        <v>455</v>
      </c>
      <c r="AN3467">
        <f t="shared" si="356"/>
        <v>456</v>
      </c>
      <c r="AO3467">
        <f t="shared" si="356"/>
        <v>458</v>
      </c>
      <c r="AP3467">
        <f t="shared" si="356"/>
        <v>460</v>
      </c>
      <c r="AQ3467">
        <f t="shared" si="356"/>
        <v>461</v>
      </c>
    </row>
    <row r="3468" spans="1:43">
      <c r="A3468" s="3" t="s">
        <v>32</v>
      </c>
      <c r="B3468" s="3" t="s">
        <v>65</v>
      </c>
      <c r="C3468">
        <v>2016</v>
      </c>
      <c r="D3468">
        <v>2569624.9881000002</v>
      </c>
      <c r="E3468">
        <v>1669152.1375</v>
      </c>
      <c r="F3468">
        <v>526988.83239999996</v>
      </c>
      <c r="G3468">
        <v>431003.27149999997</v>
      </c>
      <c r="H3468">
        <v>758175.6226</v>
      </c>
      <c r="I3468">
        <v>842063.45889999997</v>
      </c>
      <c r="J3468">
        <v>65.78857421875</v>
      </c>
      <c r="K3468">
        <v>31.683855056762695</v>
      </c>
      <c r="L3468">
        <v>1668.3875732421875</v>
      </c>
      <c r="M3468">
        <v>2712472.75</v>
      </c>
      <c r="N3468">
        <v>2134896.75</v>
      </c>
      <c r="O3468">
        <v>2720174.75</v>
      </c>
      <c r="P3468">
        <v>2678174.25</v>
      </c>
      <c r="Q3468">
        <v>12950596</v>
      </c>
      <c r="R3468">
        <v>0.17171210050582886</v>
      </c>
      <c r="S3468">
        <v>0.78902417421340942</v>
      </c>
      <c r="T3468">
        <v>2481788.5</v>
      </c>
      <c r="U3468">
        <v>2088131</v>
      </c>
      <c r="V3468">
        <v>2683472</v>
      </c>
      <c r="W3468">
        <v>10270868</v>
      </c>
      <c r="X3468">
        <v>1.0724141597747803</v>
      </c>
      <c r="Y3468">
        <v>1.0180976390838623</v>
      </c>
      <c r="Z3468">
        <v>0.68140923976898193</v>
      </c>
      <c r="AA3468">
        <v>0.23038275539875031</v>
      </c>
      <c r="AB3468">
        <v>0.15894953906536102</v>
      </c>
      <c r="AC3468">
        <v>0.23392736911773682</v>
      </c>
      <c r="AD3468">
        <v>-0.37356120347976685</v>
      </c>
      <c r="AE3468">
        <f>VLOOKUP(C3468,[1]pop_15p_a!$A$8:$AL$68,37,FALSE)</f>
        <v>48571122.222409002</v>
      </c>
      <c r="AF3468" s="10">
        <v>87.9</v>
      </c>
      <c r="AL3468">
        <f t="shared" si="356"/>
        <v>453</v>
      </c>
      <c r="AM3468">
        <f t="shared" si="356"/>
        <v>455</v>
      </c>
      <c r="AN3468">
        <f t="shared" si="356"/>
        <v>456</v>
      </c>
      <c r="AO3468">
        <f t="shared" si="356"/>
        <v>458</v>
      </c>
      <c r="AP3468">
        <f t="shared" si="356"/>
        <v>460</v>
      </c>
      <c r="AQ3468">
        <f t="shared" si="356"/>
        <v>461</v>
      </c>
    </row>
    <row r="3469" spans="1:43">
      <c r="A3469" s="3" t="s">
        <v>32</v>
      </c>
      <c r="B3469" s="3" t="s">
        <v>65</v>
      </c>
      <c r="C3469">
        <v>2017</v>
      </c>
      <c r="D3469">
        <v>2618244.2725</v>
      </c>
      <c r="E3469">
        <v>1706045.5045</v>
      </c>
      <c r="F3469">
        <v>528350.77480000001</v>
      </c>
      <c r="G3469">
        <v>438040.89909999998</v>
      </c>
      <c r="H3469">
        <v>804433.10100000002</v>
      </c>
      <c r="I3469">
        <v>871566.88769999996</v>
      </c>
      <c r="J3469">
        <v>66.181587219238281</v>
      </c>
      <c r="K3469">
        <v>31.980503082275391</v>
      </c>
      <c r="L3469">
        <v>1670.2728271484375</v>
      </c>
      <c r="M3469">
        <v>2788747.5</v>
      </c>
      <c r="N3469">
        <v>2198898.25</v>
      </c>
      <c r="O3469">
        <v>2792561</v>
      </c>
      <c r="P3469">
        <v>2757213.75</v>
      </c>
      <c r="Q3469">
        <v>13221941</v>
      </c>
      <c r="R3469">
        <v>0.16978268325328827</v>
      </c>
      <c r="S3469">
        <v>0.80078017711639404</v>
      </c>
      <c r="T3469">
        <v>2525001</v>
      </c>
      <c r="U3469">
        <v>2116710.5</v>
      </c>
      <c r="V3469">
        <v>2716561.5</v>
      </c>
      <c r="W3469">
        <v>10439211</v>
      </c>
      <c r="X3469">
        <v>1.0894584655761719</v>
      </c>
      <c r="Y3469">
        <v>1.0215607881546021</v>
      </c>
      <c r="Z3469">
        <v>0.68012773990631104</v>
      </c>
      <c r="AA3469">
        <v>0.22608453035354614</v>
      </c>
      <c r="AB3469">
        <v>0.15727865695953369</v>
      </c>
      <c r="AC3469">
        <v>0.24355079233646393</v>
      </c>
      <c r="AD3469">
        <v>-0.38007330894470215</v>
      </c>
      <c r="AE3469">
        <f>VLOOKUP(C3469,[1]pop_15p_a!$A$8:$AL$68,37,FALSE)</f>
        <v>48744549.422154203</v>
      </c>
      <c r="AF3469" s="10">
        <v>87.1</v>
      </c>
      <c r="AL3469">
        <f t="shared" si="356"/>
        <v>453</v>
      </c>
      <c r="AM3469">
        <f t="shared" si="356"/>
        <v>455</v>
      </c>
      <c r="AN3469">
        <f t="shared" si="356"/>
        <v>456</v>
      </c>
      <c r="AO3469">
        <f t="shared" si="356"/>
        <v>458</v>
      </c>
      <c r="AP3469">
        <f t="shared" si="356"/>
        <v>460</v>
      </c>
      <c r="AQ3469">
        <f t="shared" si="356"/>
        <v>461</v>
      </c>
    </row>
    <row r="3470" spans="1:43">
      <c r="A3470" s="3" t="s">
        <v>33</v>
      </c>
      <c r="B3470" s="3" t="s">
        <v>66</v>
      </c>
      <c r="C3470">
        <v>1950</v>
      </c>
      <c r="J3470">
        <v>155.6395263671875</v>
      </c>
      <c r="K3470">
        <v>62.8367919921875</v>
      </c>
      <c r="L3470">
        <v>1989.238037109375</v>
      </c>
      <c r="M3470">
        <v>2268036.25</v>
      </c>
      <c r="N3470">
        <v>1739353.125</v>
      </c>
      <c r="O3470">
        <v>2264331</v>
      </c>
      <c r="P3470">
        <v>2269464.25</v>
      </c>
      <c r="Q3470">
        <v>6783368.5</v>
      </c>
      <c r="T3470">
        <v>2246944.5</v>
      </c>
      <c r="U3470">
        <v>1945680</v>
      </c>
      <c r="V3470">
        <v>2327367</v>
      </c>
      <c r="W3470">
        <v>8891881</v>
      </c>
      <c r="Z3470">
        <v>0.66578197479248047</v>
      </c>
      <c r="AA3470">
        <v>0.23166358470916748</v>
      </c>
      <c r="AB3470">
        <v>0.10176415741443634</v>
      </c>
      <c r="AC3470">
        <v>4.337552934885025E-2</v>
      </c>
      <c r="AD3470">
        <v>-3.9632204920053482E-2</v>
      </c>
      <c r="AL3470">
        <f t="shared" ref="AL3470:AQ3470" si="357">AL3402+9</f>
        <v>462</v>
      </c>
      <c r="AM3470">
        <f t="shared" si="357"/>
        <v>464</v>
      </c>
      <c r="AN3470">
        <f t="shared" si="357"/>
        <v>465</v>
      </c>
      <c r="AO3470">
        <f t="shared" si="357"/>
        <v>467</v>
      </c>
      <c r="AP3470">
        <f t="shared" si="357"/>
        <v>469</v>
      </c>
      <c r="AQ3470">
        <f t="shared" si="357"/>
        <v>470</v>
      </c>
    </row>
    <row r="3471" spans="1:43">
      <c r="A3471" s="3" t="s">
        <v>33</v>
      </c>
      <c r="B3471" s="3" t="s">
        <v>66</v>
      </c>
      <c r="C3471">
        <v>1951</v>
      </c>
      <c r="J3471">
        <v>158.30421447753906</v>
      </c>
      <c r="K3471">
        <v>65.115882873535156</v>
      </c>
      <c r="L3471">
        <v>2030.5599365234375</v>
      </c>
      <c r="M3471">
        <v>2427521.5</v>
      </c>
      <c r="N3471">
        <v>1832404.625</v>
      </c>
      <c r="O3471">
        <v>2427861.5</v>
      </c>
      <c r="P3471">
        <v>2445561</v>
      </c>
      <c r="Q3471">
        <v>7177623.5</v>
      </c>
      <c r="T3471">
        <v>2428017</v>
      </c>
      <c r="U3471">
        <v>2073732.25</v>
      </c>
      <c r="V3471">
        <v>2495875</v>
      </c>
      <c r="W3471">
        <v>9173946</v>
      </c>
      <c r="Z3471">
        <v>0.62202686071395874</v>
      </c>
      <c r="AA3471">
        <v>0.24315117299556732</v>
      </c>
      <c r="AB3471">
        <v>0.12622447311878204</v>
      </c>
      <c r="AC3471">
        <v>5.312153697013855E-2</v>
      </c>
      <c r="AD3471">
        <v>-4.2924948036670685E-2</v>
      </c>
      <c r="AL3471">
        <f t="shared" ref="AL3471:AQ3471" si="358">AL3403+9</f>
        <v>462</v>
      </c>
      <c r="AM3471">
        <f t="shared" si="358"/>
        <v>464</v>
      </c>
      <c r="AN3471">
        <f t="shared" si="358"/>
        <v>465</v>
      </c>
      <c r="AO3471">
        <f t="shared" si="358"/>
        <v>467</v>
      </c>
      <c r="AP3471">
        <f t="shared" si="358"/>
        <v>469</v>
      </c>
      <c r="AQ3471">
        <f t="shared" si="358"/>
        <v>470</v>
      </c>
    </row>
    <row r="3472" spans="1:43">
      <c r="A3472" s="3" t="s">
        <v>33</v>
      </c>
      <c r="B3472" s="3" t="s">
        <v>66</v>
      </c>
      <c r="C3472">
        <v>1952</v>
      </c>
      <c r="J3472">
        <v>161.03837585449219</v>
      </c>
      <c r="K3472">
        <v>65.907882690429687</v>
      </c>
      <c r="L3472">
        <v>2026.7347412109375</v>
      </c>
      <c r="M3472">
        <v>2517366</v>
      </c>
      <c r="N3472">
        <v>1910431</v>
      </c>
      <c r="O3472">
        <v>2542925</v>
      </c>
      <c r="P3472">
        <v>2550356.5</v>
      </c>
      <c r="Q3472">
        <v>7472477.5</v>
      </c>
      <c r="T3472">
        <v>2526886.75</v>
      </c>
      <c r="U3472">
        <v>2203605.5</v>
      </c>
      <c r="V3472">
        <v>2611794</v>
      </c>
      <c r="W3472">
        <v>9477437</v>
      </c>
      <c r="Z3472">
        <v>0.60623031854629517</v>
      </c>
      <c r="AA3472">
        <v>0.2483503520488739</v>
      </c>
      <c r="AB3472">
        <v>0.14390508830547333</v>
      </c>
      <c r="AC3472">
        <v>4.7649335116147995E-2</v>
      </c>
      <c r="AD3472">
        <v>-4.3143622577190399E-2</v>
      </c>
      <c r="AL3472">
        <f t="shared" ref="AL3472:AQ3472" si="359">AL3404+9</f>
        <v>462</v>
      </c>
      <c r="AM3472">
        <f t="shared" si="359"/>
        <v>464</v>
      </c>
      <c r="AN3472">
        <f t="shared" si="359"/>
        <v>465</v>
      </c>
      <c r="AO3472">
        <f t="shared" si="359"/>
        <v>467</v>
      </c>
      <c r="AP3472">
        <f t="shared" si="359"/>
        <v>469</v>
      </c>
      <c r="AQ3472">
        <f t="shared" si="359"/>
        <v>470</v>
      </c>
    </row>
    <row r="3473" spans="1:43">
      <c r="A3473" s="3" t="s">
        <v>33</v>
      </c>
      <c r="B3473" s="3" t="s">
        <v>66</v>
      </c>
      <c r="C3473">
        <v>1953</v>
      </c>
      <c r="J3473">
        <v>163.72758483886719</v>
      </c>
      <c r="K3473">
        <v>66.844581604003906</v>
      </c>
      <c r="L3473">
        <v>2020.25</v>
      </c>
      <c r="M3473">
        <v>2641739.75</v>
      </c>
      <c r="N3473">
        <v>2010980.625</v>
      </c>
      <c r="O3473">
        <v>2681147.25</v>
      </c>
      <c r="P3473">
        <v>2676860.5</v>
      </c>
      <c r="Q3473">
        <v>7689053.5</v>
      </c>
      <c r="T3473">
        <v>2645509.5</v>
      </c>
      <c r="U3473">
        <v>2313449.5</v>
      </c>
      <c r="V3473">
        <v>2752676</v>
      </c>
      <c r="W3473">
        <v>9821675</v>
      </c>
      <c r="Z3473">
        <v>0.60682177543640137</v>
      </c>
      <c r="AA3473">
        <v>0.25119471549987793</v>
      </c>
      <c r="AB3473">
        <v>0.14694246649742126</v>
      </c>
      <c r="AC3473">
        <v>4.0616597980260849E-2</v>
      </c>
      <c r="AD3473">
        <v>-4.1838154196739197E-2</v>
      </c>
      <c r="AL3473">
        <f t="shared" ref="AL3473:AQ3473" si="360">AL3405+9</f>
        <v>462</v>
      </c>
      <c r="AM3473">
        <f t="shared" si="360"/>
        <v>464</v>
      </c>
      <c r="AN3473">
        <f t="shared" si="360"/>
        <v>465</v>
      </c>
      <c r="AO3473">
        <f t="shared" si="360"/>
        <v>467</v>
      </c>
      <c r="AP3473">
        <f t="shared" si="360"/>
        <v>469</v>
      </c>
      <c r="AQ3473">
        <f t="shared" si="360"/>
        <v>470</v>
      </c>
    </row>
    <row r="3474" spans="1:43">
      <c r="A3474" s="3" t="s">
        <v>33</v>
      </c>
      <c r="B3474" s="3" t="s">
        <v>66</v>
      </c>
      <c r="C3474">
        <v>1954</v>
      </c>
      <c r="J3474">
        <v>166.6324462890625</v>
      </c>
      <c r="K3474">
        <v>65.621749877929688</v>
      </c>
      <c r="L3474">
        <v>1997.083740234375</v>
      </c>
      <c r="M3474">
        <v>2626909.25</v>
      </c>
      <c r="N3474">
        <v>2020386</v>
      </c>
      <c r="O3474">
        <v>2653088.25</v>
      </c>
      <c r="P3474">
        <v>2654864.75</v>
      </c>
      <c r="Q3474">
        <v>7848105</v>
      </c>
      <c r="R3474">
        <v>1</v>
      </c>
      <c r="S3474">
        <v>1</v>
      </c>
      <c r="T3474">
        <v>2630591.75</v>
      </c>
      <c r="U3474">
        <v>2312018.5</v>
      </c>
      <c r="V3474">
        <v>2726671.75</v>
      </c>
      <c r="W3474">
        <v>10150217</v>
      </c>
      <c r="X3474">
        <v>0.13156141340732574</v>
      </c>
      <c r="Y3474">
        <v>0.66734397411346436</v>
      </c>
      <c r="Z3474">
        <v>0.62386459112167358</v>
      </c>
      <c r="AA3474">
        <v>0.2386225163936615</v>
      </c>
      <c r="AB3474">
        <v>0.13812030851840973</v>
      </c>
      <c r="AC3474">
        <v>4.225587472319603E-2</v>
      </c>
      <c r="AD3474">
        <v>-3.9463859051465988E-2</v>
      </c>
      <c r="AL3474">
        <f t="shared" ref="AL3474:AQ3474" si="361">AL3406+9</f>
        <v>462</v>
      </c>
      <c r="AM3474">
        <f t="shared" si="361"/>
        <v>464</v>
      </c>
      <c r="AN3474">
        <f t="shared" si="361"/>
        <v>465</v>
      </c>
      <c r="AO3474">
        <f t="shared" si="361"/>
        <v>467</v>
      </c>
      <c r="AP3474">
        <f t="shared" si="361"/>
        <v>469</v>
      </c>
      <c r="AQ3474">
        <f t="shared" si="361"/>
        <v>470</v>
      </c>
    </row>
    <row r="3475" spans="1:43">
      <c r="A3475" s="3" t="s">
        <v>33</v>
      </c>
      <c r="B3475" s="3" t="s">
        <v>66</v>
      </c>
      <c r="C3475">
        <v>1955</v>
      </c>
      <c r="J3475">
        <v>169.60171508789062</v>
      </c>
      <c r="K3475">
        <v>67.521049499511719</v>
      </c>
      <c r="L3475">
        <v>2004.5018310546875</v>
      </c>
      <c r="M3475">
        <v>2829741.5</v>
      </c>
      <c r="N3475">
        <v>2128169.5</v>
      </c>
      <c r="O3475">
        <v>2844096.5</v>
      </c>
      <c r="P3475">
        <v>2846870.5</v>
      </c>
      <c r="Q3475">
        <v>8156032</v>
      </c>
      <c r="R3475">
        <v>1</v>
      </c>
      <c r="S3475">
        <v>1</v>
      </c>
      <c r="T3475">
        <v>2817940</v>
      </c>
      <c r="U3475">
        <v>2433073.5</v>
      </c>
      <c r="V3475">
        <v>2922861</v>
      </c>
      <c r="W3475">
        <v>10518995</v>
      </c>
      <c r="X3475">
        <v>0.13639160990715027</v>
      </c>
      <c r="Y3475">
        <v>0.68906664848327637</v>
      </c>
      <c r="Z3475">
        <v>0.62170422077178955</v>
      </c>
      <c r="AA3475">
        <v>0.25195622444152832</v>
      </c>
      <c r="AB3475">
        <v>0.12726245820522308</v>
      </c>
      <c r="AC3475">
        <v>4.3358661234378815E-2</v>
      </c>
      <c r="AD3475">
        <v>-4.0994100272655487E-2</v>
      </c>
      <c r="AL3475">
        <f t="shared" ref="AL3475:AQ3475" si="362">AL3407+9</f>
        <v>462</v>
      </c>
      <c r="AM3475">
        <f t="shared" si="362"/>
        <v>464</v>
      </c>
      <c r="AN3475">
        <f t="shared" si="362"/>
        <v>465</v>
      </c>
      <c r="AO3475">
        <f t="shared" si="362"/>
        <v>467</v>
      </c>
      <c r="AP3475">
        <f t="shared" si="362"/>
        <v>469</v>
      </c>
      <c r="AQ3475">
        <f t="shared" si="362"/>
        <v>470</v>
      </c>
    </row>
    <row r="3476" spans="1:43">
      <c r="A3476" s="3" t="s">
        <v>33</v>
      </c>
      <c r="B3476" s="3" t="s">
        <v>66</v>
      </c>
      <c r="C3476">
        <v>1956</v>
      </c>
      <c r="J3476">
        <v>172.63946533203125</v>
      </c>
      <c r="K3476">
        <v>69.154365539550781</v>
      </c>
      <c r="L3476">
        <v>1989.364990234375</v>
      </c>
      <c r="M3476">
        <v>2892879</v>
      </c>
      <c r="N3476">
        <v>2159581.5</v>
      </c>
      <c r="O3476">
        <v>2890030.5</v>
      </c>
      <c r="P3476">
        <v>2903580.75</v>
      </c>
      <c r="Q3476">
        <v>8664596</v>
      </c>
      <c r="R3476">
        <v>1</v>
      </c>
      <c r="S3476">
        <v>1</v>
      </c>
      <c r="T3476">
        <v>2878023</v>
      </c>
      <c r="U3476">
        <v>2484974</v>
      </c>
      <c r="V3476">
        <v>2974668.5</v>
      </c>
      <c r="W3476">
        <v>10884313</v>
      </c>
      <c r="X3476">
        <v>0.14140336215496063</v>
      </c>
      <c r="Y3476">
        <v>0.68499010801315308</v>
      </c>
      <c r="Z3476">
        <v>0.62030923366546631</v>
      </c>
      <c r="AA3476">
        <v>0.25182300806045532</v>
      </c>
      <c r="AB3476">
        <v>0.12420868128538132</v>
      </c>
      <c r="AC3476">
        <v>4.9266129732131958E-2</v>
      </c>
      <c r="AD3476">
        <v>-4.2814422398805618E-2</v>
      </c>
      <c r="AL3476">
        <f t="shared" ref="AL3476:AQ3476" si="363">AL3408+9</f>
        <v>462</v>
      </c>
      <c r="AM3476">
        <f t="shared" si="363"/>
        <v>464</v>
      </c>
      <c r="AN3476">
        <f t="shared" si="363"/>
        <v>465</v>
      </c>
      <c r="AO3476">
        <f t="shared" si="363"/>
        <v>467</v>
      </c>
      <c r="AP3476">
        <f t="shared" si="363"/>
        <v>469</v>
      </c>
      <c r="AQ3476">
        <f t="shared" si="363"/>
        <v>470</v>
      </c>
    </row>
    <row r="3477" spans="1:43">
      <c r="A3477" s="3" t="s">
        <v>33</v>
      </c>
      <c r="B3477" s="3" t="s">
        <v>66</v>
      </c>
      <c r="C3477">
        <v>1957</v>
      </c>
      <c r="J3477">
        <v>175.78861999511719</v>
      </c>
      <c r="K3477">
        <v>69.4932861328125</v>
      </c>
      <c r="L3477">
        <v>1961.5238037109375</v>
      </c>
      <c r="M3477">
        <v>2955121</v>
      </c>
      <c r="N3477">
        <v>2212294.25</v>
      </c>
      <c r="O3477">
        <v>2942734.75</v>
      </c>
      <c r="P3477">
        <v>2967836.25</v>
      </c>
      <c r="Q3477">
        <v>8915314</v>
      </c>
      <c r="R3477">
        <v>1</v>
      </c>
      <c r="S3477">
        <v>1</v>
      </c>
      <c r="T3477">
        <v>2938620.75</v>
      </c>
      <c r="U3477">
        <v>2552899.75</v>
      </c>
      <c r="V3477">
        <v>3030340.25</v>
      </c>
      <c r="W3477">
        <v>11240927</v>
      </c>
      <c r="X3477">
        <v>0.14633817970752716</v>
      </c>
      <c r="Y3477">
        <v>0.69246864318847656</v>
      </c>
      <c r="Z3477">
        <v>0.6195412278175354</v>
      </c>
      <c r="AA3477">
        <v>0.24652071297168732</v>
      </c>
      <c r="AB3477">
        <v>0.12709906697273254</v>
      </c>
      <c r="AC3477">
        <v>5.188746377825737E-2</v>
      </c>
      <c r="AD3477">
        <v>-4.3625310063362122E-2</v>
      </c>
      <c r="AL3477">
        <f t="shared" ref="AL3477:AQ3477" si="364">AL3409+9</f>
        <v>462</v>
      </c>
      <c r="AM3477">
        <f t="shared" si="364"/>
        <v>464</v>
      </c>
      <c r="AN3477">
        <f t="shared" si="364"/>
        <v>465</v>
      </c>
      <c r="AO3477">
        <f t="shared" si="364"/>
        <v>467</v>
      </c>
      <c r="AP3477">
        <f t="shared" si="364"/>
        <v>469</v>
      </c>
      <c r="AQ3477">
        <f t="shared" si="364"/>
        <v>470</v>
      </c>
    </row>
    <row r="3478" spans="1:43">
      <c r="A3478" s="3" t="s">
        <v>33</v>
      </c>
      <c r="B3478" s="3" t="s">
        <v>66</v>
      </c>
      <c r="C3478">
        <v>1958</v>
      </c>
      <c r="J3478">
        <v>178.750732421875</v>
      </c>
      <c r="K3478">
        <v>68.241722106933594</v>
      </c>
      <c r="L3478">
        <v>1927.547607421875</v>
      </c>
      <c r="M3478">
        <v>2933730.5</v>
      </c>
      <c r="N3478">
        <v>2239501.5</v>
      </c>
      <c r="O3478">
        <v>2948963.25</v>
      </c>
      <c r="P3478">
        <v>2952295.5</v>
      </c>
      <c r="Q3478">
        <v>8927531</v>
      </c>
      <c r="R3478">
        <v>1</v>
      </c>
      <c r="S3478">
        <v>1</v>
      </c>
      <c r="T3478">
        <v>2917015.5</v>
      </c>
      <c r="U3478">
        <v>2579562</v>
      </c>
      <c r="V3478">
        <v>3034279</v>
      </c>
      <c r="W3478">
        <v>11563610</v>
      </c>
      <c r="X3478">
        <v>0.15044566988945007</v>
      </c>
      <c r="Y3478">
        <v>0.69372177124023438</v>
      </c>
      <c r="Z3478">
        <v>0.62972986698150635</v>
      </c>
      <c r="AA3478">
        <v>0.24119900166988373</v>
      </c>
      <c r="AB3478">
        <v>0.13164368271827698</v>
      </c>
      <c r="AC3478">
        <v>4.379616305232048E-2</v>
      </c>
      <c r="AD3478">
        <v>-4.3087109923362732E-2</v>
      </c>
      <c r="AL3478">
        <f t="shared" ref="AL3478:AQ3478" si="365">AL3410+9</f>
        <v>462</v>
      </c>
      <c r="AM3478">
        <f t="shared" si="365"/>
        <v>464</v>
      </c>
      <c r="AN3478">
        <f t="shared" si="365"/>
        <v>465</v>
      </c>
      <c r="AO3478">
        <f t="shared" si="365"/>
        <v>467</v>
      </c>
      <c r="AP3478">
        <f t="shared" si="365"/>
        <v>469</v>
      </c>
      <c r="AQ3478">
        <f t="shared" si="365"/>
        <v>470</v>
      </c>
    </row>
    <row r="3479" spans="1:43">
      <c r="A3479" s="3" t="s">
        <v>33</v>
      </c>
      <c r="B3479" s="3" t="s">
        <v>66</v>
      </c>
      <c r="C3479">
        <v>1959</v>
      </c>
      <c r="J3479">
        <v>181.76394653320312</v>
      </c>
      <c r="K3479">
        <v>69.808128356933594</v>
      </c>
      <c r="L3479">
        <v>1952.8529052734375</v>
      </c>
      <c r="M3479">
        <v>3149378.25</v>
      </c>
      <c r="N3479">
        <v>2333408.5</v>
      </c>
      <c r="O3479">
        <v>3152177.75</v>
      </c>
      <c r="P3479">
        <v>3154495.25</v>
      </c>
      <c r="Q3479">
        <v>9175454</v>
      </c>
      <c r="R3479">
        <v>1</v>
      </c>
      <c r="S3479">
        <v>1</v>
      </c>
      <c r="T3479">
        <v>3118355.75</v>
      </c>
      <c r="U3479">
        <v>2694062.75</v>
      </c>
      <c r="V3479">
        <v>3244149.25</v>
      </c>
      <c r="W3479">
        <v>11971417</v>
      </c>
      <c r="X3479">
        <v>0.15571929514408112</v>
      </c>
      <c r="Y3479">
        <v>0.71343255043029785</v>
      </c>
      <c r="Z3479">
        <v>0.6198880672454834</v>
      </c>
      <c r="AA3479">
        <v>0.26035845279693604</v>
      </c>
      <c r="AB3479">
        <v>0.12210684269666672</v>
      </c>
      <c r="AC3479">
        <v>4.4700231403112411E-2</v>
      </c>
      <c r="AD3479">
        <v>-4.3630845844745636E-2</v>
      </c>
      <c r="AL3479">
        <f t="shared" ref="AL3479:AQ3479" si="366">AL3411+9</f>
        <v>462</v>
      </c>
      <c r="AM3479">
        <f t="shared" si="366"/>
        <v>464</v>
      </c>
      <c r="AN3479">
        <f t="shared" si="366"/>
        <v>465</v>
      </c>
      <c r="AO3479">
        <f t="shared" si="366"/>
        <v>467</v>
      </c>
      <c r="AP3479">
        <f t="shared" si="366"/>
        <v>469</v>
      </c>
      <c r="AQ3479">
        <f t="shared" si="366"/>
        <v>470</v>
      </c>
    </row>
    <row r="3480" spans="1:43">
      <c r="A3480" s="3" t="s">
        <v>33</v>
      </c>
      <c r="B3480" s="3" t="s">
        <v>66</v>
      </c>
      <c r="C3480">
        <v>1960</v>
      </c>
      <c r="J3480">
        <v>184.66780090332031</v>
      </c>
      <c r="K3480">
        <v>70.982269287109375</v>
      </c>
      <c r="L3480">
        <v>1934.2874755859375</v>
      </c>
      <c r="M3480">
        <v>3231514.75</v>
      </c>
      <c r="N3480">
        <v>2417435.25</v>
      </c>
      <c r="O3480">
        <v>3223670.5</v>
      </c>
      <c r="P3480">
        <v>3248668</v>
      </c>
      <c r="Q3480">
        <v>9373533</v>
      </c>
      <c r="R3480">
        <v>1</v>
      </c>
      <c r="S3480">
        <v>1</v>
      </c>
      <c r="T3480">
        <v>3198295</v>
      </c>
      <c r="U3480">
        <v>2756188.25</v>
      </c>
      <c r="V3480">
        <v>3304843</v>
      </c>
      <c r="W3480">
        <v>12368243</v>
      </c>
      <c r="X3480">
        <v>0.16093859076499939</v>
      </c>
      <c r="Y3480">
        <v>0.7171788215637207</v>
      </c>
      <c r="Z3480">
        <v>0.62952142953872681</v>
      </c>
      <c r="AA3480">
        <v>0.24995052814483643</v>
      </c>
      <c r="AB3480">
        <v>0.11993616819381714</v>
      </c>
      <c r="AC3480">
        <v>5.0568893551826477E-2</v>
      </c>
      <c r="AD3480">
        <v>-4.8449687659740448E-2</v>
      </c>
      <c r="AE3480">
        <f>VLOOKUP(C3480,[1]pop_15p_a!$A$8:$AL$68,38,FALSE)</f>
        <v>120934765.645109</v>
      </c>
      <c r="AL3480">
        <f t="shared" ref="AL3480:AQ3480" si="367">AL3412+9</f>
        <v>462</v>
      </c>
      <c r="AM3480">
        <f t="shared" si="367"/>
        <v>464</v>
      </c>
      <c r="AN3480">
        <f t="shared" si="367"/>
        <v>465</v>
      </c>
      <c r="AO3480">
        <f t="shared" si="367"/>
        <v>467</v>
      </c>
      <c r="AP3480">
        <f t="shared" si="367"/>
        <v>469</v>
      </c>
      <c r="AQ3480">
        <f t="shared" si="367"/>
        <v>470</v>
      </c>
    </row>
    <row r="3481" spans="1:43">
      <c r="A3481" s="3" t="s">
        <v>33</v>
      </c>
      <c r="B3481" s="3" t="s">
        <v>66</v>
      </c>
      <c r="C3481">
        <v>1961</v>
      </c>
      <c r="J3481">
        <v>187.75459289550781</v>
      </c>
      <c r="K3481">
        <v>71.032066345214844</v>
      </c>
      <c r="L3481">
        <v>1919.7972412109375</v>
      </c>
      <c r="M3481">
        <v>3314729</v>
      </c>
      <c r="N3481">
        <v>2500612.25</v>
      </c>
      <c r="O3481">
        <v>3302232</v>
      </c>
      <c r="P3481">
        <v>3330548.75</v>
      </c>
      <c r="Q3481">
        <v>9594887</v>
      </c>
      <c r="R3481">
        <v>1</v>
      </c>
      <c r="S3481">
        <v>1</v>
      </c>
      <c r="T3481">
        <v>3279983.5</v>
      </c>
      <c r="U3481">
        <v>2820027.25</v>
      </c>
      <c r="V3481">
        <v>3387986.5</v>
      </c>
      <c r="W3481">
        <v>12783005</v>
      </c>
      <c r="X3481">
        <v>0.16638995707035065</v>
      </c>
      <c r="Y3481">
        <v>0.72398298978805542</v>
      </c>
      <c r="Z3481">
        <v>0.63128173351287842</v>
      </c>
      <c r="AA3481">
        <v>0.2423875480890274</v>
      </c>
      <c r="AB3481">
        <v>0.12483411282300949</v>
      </c>
      <c r="AC3481">
        <v>4.8001479357481003E-2</v>
      </c>
      <c r="AD3481">
        <v>-4.5213144272565842E-2</v>
      </c>
      <c r="AE3481">
        <f>VLOOKUP(C3481,[1]pop_15p_a!$A$8:$AL$68,38,FALSE)</f>
        <v>122427007.515854</v>
      </c>
      <c r="AL3481">
        <f t="shared" ref="AL3481:AQ3481" si="368">AL3413+9</f>
        <v>462</v>
      </c>
      <c r="AM3481">
        <f t="shared" si="368"/>
        <v>464</v>
      </c>
      <c r="AN3481">
        <f t="shared" si="368"/>
        <v>465</v>
      </c>
      <c r="AO3481">
        <f t="shared" si="368"/>
        <v>467</v>
      </c>
      <c r="AP3481">
        <f t="shared" si="368"/>
        <v>469</v>
      </c>
      <c r="AQ3481">
        <f t="shared" si="368"/>
        <v>470</v>
      </c>
    </row>
    <row r="3482" spans="1:43">
      <c r="A3482" s="3" t="s">
        <v>33</v>
      </c>
      <c r="B3482" s="3" t="s">
        <v>66</v>
      </c>
      <c r="C3482">
        <v>1962</v>
      </c>
      <c r="J3482">
        <v>190.66458129882813</v>
      </c>
      <c r="K3482">
        <v>72.088958740234375</v>
      </c>
      <c r="L3482">
        <v>1939.2451171875</v>
      </c>
      <c r="M3482">
        <v>3519239</v>
      </c>
      <c r="N3482">
        <v>2642705.75</v>
      </c>
      <c r="O3482">
        <v>3504201.75</v>
      </c>
      <c r="P3482">
        <v>3527435</v>
      </c>
      <c r="Q3482">
        <v>9903393</v>
      </c>
      <c r="R3482">
        <v>1</v>
      </c>
      <c r="S3482">
        <v>1</v>
      </c>
      <c r="T3482">
        <v>3480603.5</v>
      </c>
      <c r="U3482">
        <v>2971632</v>
      </c>
      <c r="V3482">
        <v>3604155.5</v>
      </c>
      <c r="W3482">
        <v>13249005</v>
      </c>
      <c r="X3482">
        <v>0.17271506786346436</v>
      </c>
      <c r="Y3482">
        <v>0.74009889364242554</v>
      </c>
      <c r="Z3482">
        <v>0.62610787153244019</v>
      </c>
      <c r="AA3482">
        <v>0.24546293914318085</v>
      </c>
      <c r="AB3482">
        <v>0.12686879932880402</v>
      </c>
      <c r="AC3482">
        <v>4.6171095222234726E-2</v>
      </c>
      <c r="AD3482">
        <v>-4.2732369154691696E-2</v>
      </c>
      <c r="AE3482">
        <f>VLOOKUP(C3482,[1]pop_15p_a!$A$8:$AL$68,38,FALSE)</f>
        <v>124172127.85283899</v>
      </c>
      <c r="AL3482">
        <f t="shared" ref="AL3482:AQ3482" si="369">AL3414+9</f>
        <v>462</v>
      </c>
      <c r="AM3482">
        <f t="shared" si="369"/>
        <v>464</v>
      </c>
      <c r="AN3482">
        <f t="shared" si="369"/>
        <v>465</v>
      </c>
      <c r="AO3482">
        <f t="shared" si="369"/>
        <v>467</v>
      </c>
      <c r="AP3482">
        <f t="shared" si="369"/>
        <v>469</v>
      </c>
      <c r="AQ3482">
        <f t="shared" si="369"/>
        <v>470</v>
      </c>
    </row>
    <row r="3483" spans="1:43">
      <c r="A3483" s="3" t="s">
        <v>33</v>
      </c>
      <c r="B3483" s="3" t="s">
        <v>66</v>
      </c>
      <c r="C3483">
        <v>1963</v>
      </c>
      <c r="J3483">
        <v>193.42840576171875</v>
      </c>
      <c r="K3483">
        <v>73.100349426269531</v>
      </c>
      <c r="L3483">
        <v>1927.4595947265625</v>
      </c>
      <c r="M3483">
        <v>3672251</v>
      </c>
      <c r="N3483">
        <v>2726528.5</v>
      </c>
      <c r="O3483">
        <v>3646301.5</v>
      </c>
      <c r="P3483">
        <v>3673785</v>
      </c>
      <c r="Q3483">
        <v>10191112</v>
      </c>
      <c r="R3483">
        <v>1</v>
      </c>
      <c r="S3483">
        <v>1</v>
      </c>
      <c r="T3483">
        <v>3632148.75</v>
      </c>
      <c r="U3483">
        <v>3080840</v>
      </c>
      <c r="V3483">
        <v>3753846</v>
      </c>
      <c r="W3483">
        <v>13754964</v>
      </c>
      <c r="X3483">
        <v>0.17995388805866241</v>
      </c>
      <c r="Y3483">
        <v>0.75094735622406006</v>
      </c>
      <c r="Z3483">
        <v>0.62033504247665405</v>
      </c>
      <c r="AA3483">
        <v>0.25117284059524536</v>
      </c>
      <c r="AB3483">
        <v>0.12422899901866913</v>
      </c>
      <c r="AC3483">
        <v>4.8132386058568954E-2</v>
      </c>
      <c r="AD3483">
        <v>-4.2076468467712402E-2</v>
      </c>
      <c r="AE3483">
        <f>VLOOKUP(C3483,[1]pop_15p_a!$A$8:$AL$68,38,FALSE)</f>
        <v>126085889.610386</v>
      </c>
      <c r="AL3483">
        <f t="shared" ref="AL3483:AQ3483" si="370">AL3415+9</f>
        <v>462</v>
      </c>
      <c r="AM3483">
        <f t="shared" si="370"/>
        <v>464</v>
      </c>
      <c r="AN3483">
        <f t="shared" si="370"/>
        <v>465</v>
      </c>
      <c r="AO3483">
        <f t="shared" si="370"/>
        <v>467</v>
      </c>
      <c r="AP3483">
        <f t="shared" si="370"/>
        <v>469</v>
      </c>
      <c r="AQ3483">
        <f t="shared" si="370"/>
        <v>470</v>
      </c>
    </row>
    <row r="3484" spans="1:43">
      <c r="A3484" s="3" t="s">
        <v>33</v>
      </c>
      <c r="B3484" s="3" t="s">
        <v>66</v>
      </c>
      <c r="C3484">
        <v>1964</v>
      </c>
      <c r="J3484">
        <v>196.13397216796875</v>
      </c>
      <c r="K3484">
        <v>74.76629638671875</v>
      </c>
      <c r="L3484">
        <v>1933.12548828125</v>
      </c>
      <c r="M3484">
        <v>3888494.75</v>
      </c>
      <c r="N3484">
        <v>2857153.75</v>
      </c>
      <c r="O3484">
        <v>3843012.75</v>
      </c>
      <c r="P3484">
        <v>3881820.25</v>
      </c>
      <c r="Q3484">
        <v>10550436</v>
      </c>
      <c r="R3484">
        <v>1</v>
      </c>
      <c r="S3484">
        <v>1</v>
      </c>
      <c r="T3484">
        <v>3841616.75</v>
      </c>
      <c r="U3484">
        <v>3238874.5</v>
      </c>
      <c r="V3484">
        <v>3958816.75</v>
      </c>
      <c r="W3484">
        <v>14311738</v>
      </c>
      <c r="X3484">
        <v>0.18797807395458221</v>
      </c>
      <c r="Y3484">
        <v>0.76303154230117798</v>
      </c>
      <c r="Z3484">
        <v>0.6172371506690979</v>
      </c>
      <c r="AA3484">
        <v>0.25445351004600525</v>
      </c>
      <c r="AB3484">
        <v>0.12020380795001984</v>
      </c>
      <c r="AC3484">
        <v>5.1474407315254211E-2</v>
      </c>
      <c r="AD3484">
        <v>-4.1908737272024155E-2</v>
      </c>
      <c r="AE3484">
        <f>VLOOKUP(C3484,[1]pop_15p_a!$A$8:$AL$68,38,FALSE)</f>
        <v>128052522.504774</v>
      </c>
      <c r="AL3484">
        <f t="shared" ref="AL3484:AQ3484" si="371">AL3416+9</f>
        <v>462</v>
      </c>
      <c r="AM3484">
        <f t="shared" si="371"/>
        <v>464</v>
      </c>
      <c r="AN3484">
        <f t="shared" si="371"/>
        <v>465</v>
      </c>
      <c r="AO3484">
        <f t="shared" si="371"/>
        <v>467</v>
      </c>
      <c r="AP3484">
        <f t="shared" si="371"/>
        <v>469</v>
      </c>
      <c r="AQ3484">
        <f t="shared" si="371"/>
        <v>470</v>
      </c>
    </row>
    <row r="3485" spans="1:43">
      <c r="A3485" s="3" t="s">
        <v>33</v>
      </c>
      <c r="B3485" s="3" t="s">
        <v>66</v>
      </c>
      <c r="C3485">
        <v>1965</v>
      </c>
      <c r="J3485">
        <v>198.60134887695312</v>
      </c>
      <c r="K3485">
        <v>76.540733337402344</v>
      </c>
      <c r="L3485">
        <v>1952.989990234375</v>
      </c>
      <c r="M3485">
        <v>4151493.5</v>
      </c>
      <c r="N3485">
        <v>3028777</v>
      </c>
      <c r="O3485">
        <v>4112654</v>
      </c>
      <c r="P3485">
        <v>4142867</v>
      </c>
      <c r="Q3485">
        <v>11057320</v>
      </c>
      <c r="R3485">
        <v>1</v>
      </c>
      <c r="S3485">
        <v>1</v>
      </c>
      <c r="T3485">
        <v>4091311.5</v>
      </c>
      <c r="U3485">
        <v>3426594.5</v>
      </c>
      <c r="V3485">
        <v>4230590</v>
      </c>
      <c r="W3485">
        <v>14924471</v>
      </c>
      <c r="X3485">
        <v>0.19740612804889679</v>
      </c>
      <c r="Y3485">
        <v>0.7751312255859375</v>
      </c>
      <c r="Z3485">
        <v>0.6153639554977417</v>
      </c>
      <c r="AA3485">
        <v>0.26271927356719971</v>
      </c>
      <c r="AB3485">
        <v>0.11877656728029251</v>
      </c>
      <c r="AC3485">
        <v>4.7248821705579758E-2</v>
      </c>
      <c r="AD3485">
        <v>-4.3341375887393951E-2</v>
      </c>
      <c r="AE3485">
        <f>VLOOKUP(C3485,[1]pop_15p_a!$A$8:$AL$68,38,FALSE)</f>
        <v>130018052.592048</v>
      </c>
      <c r="AL3485">
        <f t="shared" ref="AL3485:AQ3485" si="372">AL3417+9</f>
        <v>462</v>
      </c>
      <c r="AM3485">
        <f t="shared" si="372"/>
        <v>464</v>
      </c>
      <c r="AN3485">
        <f t="shared" si="372"/>
        <v>465</v>
      </c>
      <c r="AO3485">
        <f t="shared" si="372"/>
        <v>467</v>
      </c>
      <c r="AP3485">
        <f t="shared" si="372"/>
        <v>469</v>
      </c>
      <c r="AQ3485">
        <f t="shared" si="372"/>
        <v>470</v>
      </c>
    </row>
    <row r="3486" spans="1:43">
      <c r="A3486" s="3" t="s">
        <v>33</v>
      </c>
      <c r="B3486" s="3" t="s">
        <v>66</v>
      </c>
      <c r="C3486">
        <v>1966</v>
      </c>
      <c r="J3486">
        <v>200.90827941894531</v>
      </c>
      <c r="K3486">
        <v>78.87506103515625</v>
      </c>
      <c r="L3486">
        <v>1961.711181640625</v>
      </c>
      <c r="M3486">
        <v>4425877</v>
      </c>
      <c r="N3486">
        <v>3223064.75</v>
      </c>
      <c r="O3486">
        <v>4398945</v>
      </c>
      <c r="P3486">
        <v>4419173</v>
      </c>
      <c r="Q3486">
        <v>11592440</v>
      </c>
      <c r="R3486">
        <v>1</v>
      </c>
      <c r="S3486">
        <v>1</v>
      </c>
      <c r="T3486">
        <v>4361068</v>
      </c>
      <c r="U3486">
        <v>3640958</v>
      </c>
      <c r="V3486">
        <v>4523873</v>
      </c>
      <c r="W3486">
        <v>15578921</v>
      </c>
      <c r="X3486">
        <v>0.2084643542766571</v>
      </c>
      <c r="Y3486">
        <v>0.786937415599823</v>
      </c>
      <c r="Z3486">
        <v>0.60898619890213013</v>
      </c>
      <c r="AA3486">
        <v>0.26734963059425354</v>
      </c>
      <c r="AB3486">
        <v>0.12381377071142197</v>
      </c>
      <c r="AC3486">
        <v>4.7579135745763779E-2</v>
      </c>
      <c r="AD3486">
        <v>-4.6419870108366013E-2</v>
      </c>
      <c r="AE3486">
        <f>VLOOKUP(C3486,[1]pop_15p_a!$A$8:$AL$68,38,FALSE)</f>
        <v>131846025.34998301</v>
      </c>
      <c r="AL3486">
        <f t="shared" ref="AL3486:AQ3486" si="373">AL3418+9</f>
        <v>462</v>
      </c>
      <c r="AM3486">
        <f t="shared" si="373"/>
        <v>464</v>
      </c>
      <c r="AN3486">
        <f t="shared" si="373"/>
        <v>465</v>
      </c>
      <c r="AO3486">
        <f t="shared" si="373"/>
        <v>467</v>
      </c>
      <c r="AP3486">
        <f t="shared" si="373"/>
        <v>469</v>
      </c>
      <c r="AQ3486">
        <f t="shared" si="373"/>
        <v>470</v>
      </c>
    </row>
    <row r="3487" spans="1:43">
      <c r="A3487" s="3" t="s">
        <v>33</v>
      </c>
      <c r="B3487" s="3" t="s">
        <v>66</v>
      </c>
      <c r="C3487">
        <v>1967</v>
      </c>
      <c r="J3487">
        <v>203.10789489746094</v>
      </c>
      <c r="K3487">
        <v>80.692176818847656</v>
      </c>
      <c r="L3487">
        <v>1938.9488525390625</v>
      </c>
      <c r="M3487">
        <v>4540239.5</v>
      </c>
      <c r="N3487">
        <v>3373943.5</v>
      </c>
      <c r="O3487">
        <v>4526802.5</v>
      </c>
      <c r="P3487">
        <v>4544751</v>
      </c>
      <c r="Q3487">
        <v>12069882</v>
      </c>
      <c r="R3487">
        <v>1</v>
      </c>
      <c r="S3487">
        <v>1</v>
      </c>
      <c r="T3487">
        <v>4480720.5</v>
      </c>
      <c r="U3487">
        <v>3796562.5</v>
      </c>
      <c r="V3487">
        <v>4657964.5</v>
      </c>
      <c r="W3487">
        <v>16194776</v>
      </c>
      <c r="X3487">
        <v>0.21871715784072876</v>
      </c>
      <c r="Y3487">
        <v>0.7833743691444397</v>
      </c>
      <c r="Z3487">
        <v>0.61176222562789917</v>
      </c>
      <c r="AA3487">
        <v>0.25516754388809204</v>
      </c>
      <c r="AB3487">
        <v>0.13500805199146271</v>
      </c>
      <c r="AC3487">
        <v>4.5558247715234756E-2</v>
      </c>
      <c r="AD3487">
        <v>-4.595676064491272E-2</v>
      </c>
      <c r="AE3487">
        <f>VLOOKUP(C3487,[1]pop_15p_a!$A$8:$AL$68,38,FALSE)</f>
        <v>133681929.120931</v>
      </c>
      <c r="AL3487">
        <f t="shared" ref="AL3487:AQ3487" si="374">AL3419+9</f>
        <v>462</v>
      </c>
      <c r="AM3487">
        <f t="shared" si="374"/>
        <v>464</v>
      </c>
      <c r="AN3487">
        <f t="shared" si="374"/>
        <v>465</v>
      </c>
      <c r="AO3487">
        <f t="shared" si="374"/>
        <v>467</v>
      </c>
      <c r="AP3487">
        <f t="shared" si="374"/>
        <v>469</v>
      </c>
      <c r="AQ3487">
        <f t="shared" si="374"/>
        <v>470</v>
      </c>
    </row>
    <row r="3488" spans="1:43">
      <c r="A3488" s="3" t="s">
        <v>33</v>
      </c>
      <c r="B3488" s="3" t="s">
        <v>66</v>
      </c>
      <c r="C3488">
        <v>1968</v>
      </c>
      <c r="J3488">
        <v>205.14599609375</v>
      </c>
      <c r="K3488">
        <v>82.299087524414063</v>
      </c>
      <c r="L3488">
        <v>1935.2845458984375</v>
      </c>
      <c r="M3488">
        <v>4764056.5</v>
      </c>
      <c r="N3488">
        <v>3578354</v>
      </c>
      <c r="O3488">
        <v>4770518.5</v>
      </c>
      <c r="P3488">
        <v>4776691</v>
      </c>
      <c r="Q3488">
        <v>12597806</v>
      </c>
      <c r="R3488">
        <v>1</v>
      </c>
      <c r="S3488">
        <v>1</v>
      </c>
      <c r="T3488">
        <v>4700682</v>
      </c>
      <c r="U3488">
        <v>4008447</v>
      </c>
      <c r="V3488">
        <v>4900930</v>
      </c>
      <c r="W3488">
        <v>16826678</v>
      </c>
      <c r="X3488">
        <v>0.22892667353153229</v>
      </c>
      <c r="Y3488">
        <v>0.7937018871307373</v>
      </c>
      <c r="Z3488">
        <v>0.61762374639511108</v>
      </c>
      <c r="AA3488">
        <v>0.25148594379425049</v>
      </c>
      <c r="AB3488">
        <v>0.13722644746303558</v>
      </c>
      <c r="AC3488">
        <v>4.5910492539405823E-2</v>
      </c>
      <c r="AD3488">
        <v>-5.2155870944261551E-2</v>
      </c>
      <c r="AE3488">
        <f>VLOOKUP(C3488,[1]pop_15p_a!$A$8:$AL$68,38,FALSE)</f>
        <v>135570932.026997</v>
      </c>
      <c r="AL3488">
        <f t="shared" ref="AL3488:AQ3488" si="375">AL3420+9</f>
        <v>462</v>
      </c>
      <c r="AM3488">
        <f t="shared" si="375"/>
        <v>464</v>
      </c>
      <c r="AN3488">
        <f t="shared" si="375"/>
        <v>465</v>
      </c>
      <c r="AO3488">
        <f t="shared" si="375"/>
        <v>467</v>
      </c>
      <c r="AP3488">
        <f t="shared" si="375"/>
        <v>469</v>
      </c>
      <c r="AQ3488">
        <f t="shared" si="375"/>
        <v>470</v>
      </c>
    </row>
    <row r="3489" spans="1:43">
      <c r="A3489" s="3" t="s">
        <v>33</v>
      </c>
      <c r="B3489" s="3" t="s">
        <v>66</v>
      </c>
      <c r="C3489">
        <v>1969</v>
      </c>
      <c r="J3489">
        <v>207.16061401367188</v>
      </c>
      <c r="K3489">
        <v>84.263763427734375</v>
      </c>
      <c r="L3489">
        <v>1935.9678955078125</v>
      </c>
      <c r="M3489">
        <v>4917890</v>
      </c>
      <c r="N3489">
        <v>3685441.25</v>
      </c>
      <c r="O3489">
        <v>4920478.5</v>
      </c>
      <c r="P3489">
        <v>4926804</v>
      </c>
      <c r="Q3489">
        <v>13246079</v>
      </c>
      <c r="R3489">
        <v>1</v>
      </c>
      <c r="S3489">
        <v>1</v>
      </c>
      <c r="T3489">
        <v>4848318</v>
      </c>
      <c r="U3489">
        <v>4141465.5</v>
      </c>
      <c r="V3489">
        <v>5056622.5</v>
      </c>
      <c r="W3489">
        <v>17452998</v>
      </c>
      <c r="X3489">
        <v>0.23913905024528503</v>
      </c>
      <c r="Y3489">
        <v>0.78818100690841675</v>
      </c>
      <c r="Z3489">
        <v>0.61752051115036011</v>
      </c>
      <c r="AA3489">
        <v>0.25260457396507263</v>
      </c>
      <c r="AB3489">
        <v>0.13626992702484131</v>
      </c>
      <c r="AC3489">
        <v>4.6805139631032944E-2</v>
      </c>
      <c r="AD3489">
        <v>-5.255487933754921E-2</v>
      </c>
      <c r="AE3489">
        <f>VLOOKUP(C3489,[1]pop_15p_a!$A$8:$AL$68,38,FALSE)</f>
        <v>137575501.68184099</v>
      </c>
      <c r="AL3489">
        <f t="shared" ref="AL3489:AQ3489" si="376">AL3421+9</f>
        <v>462</v>
      </c>
      <c r="AM3489">
        <f t="shared" si="376"/>
        <v>464</v>
      </c>
      <c r="AN3489">
        <f t="shared" si="376"/>
        <v>465</v>
      </c>
      <c r="AO3489">
        <f t="shared" si="376"/>
        <v>467</v>
      </c>
      <c r="AP3489">
        <f t="shared" si="376"/>
        <v>469</v>
      </c>
      <c r="AQ3489">
        <f t="shared" si="376"/>
        <v>470</v>
      </c>
    </row>
    <row r="3490" spans="1:43">
      <c r="A3490" s="3" t="s">
        <v>33</v>
      </c>
      <c r="B3490" s="3" t="s">
        <v>66</v>
      </c>
      <c r="C3490">
        <v>1970</v>
      </c>
      <c r="D3490">
        <v>4758686.6315000001</v>
      </c>
      <c r="E3490">
        <v>2954286.5521</v>
      </c>
      <c r="F3490">
        <v>1255688.8621</v>
      </c>
      <c r="H3490">
        <v>187598.04329999999</v>
      </c>
      <c r="I3490">
        <v>259281.6384</v>
      </c>
      <c r="J3490">
        <v>209.58815002441406</v>
      </c>
      <c r="K3490">
        <v>84.727127075195313</v>
      </c>
      <c r="L3490">
        <v>1891.4119873046875</v>
      </c>
      <c r="M3490">
        <v>4919696</v>
      </c>
      <c r="N3490">
        <v>3735492</v>
      </c>
      <c r="O3490">
        <v>4914437</v>
      </c>
      <c r="P3490">
        <v>4932585.5</v>
      </c>
      <c r="Q3490">
        <v>13658559</v>
      </c>
      <c r="R3490">
        <v>1</v>
      </c>
      <c r="S3490">
        <v>1</v>
      </c>
      <c r="T3490">
        <v>4858091.5</v>
      </c>
      <c r="U3490">
        <v>4210684</v>
      </c>
      <c r="V3490">
        <v>5050258.5</v>
      </c>
      <c r="W3490">
        <v>17994764</v>
      </c>
      <c r="X3490">
        <v>0.24752664566040039</v>
      </c>
      <c r="Y3490">
        <v>0.78378206491470337</v>
      </c>
      <c r="Z3490">
        <v>0.62612026929855347</v>
      </c>
      <c r="AA3490">
        <v>0.24061457812786102</v>
      </c>
      <c r="AB3490">
        <v>0.13626815378665924</v>
      </c>
      <c r="AC3490">
        <v>5.0742439925670624E-2</v>
      </c>
      <c r="AD3490">
        <v>-5.4375790059566498E-2</v>
      </c>
      <c r="AE3490">
        <f>VLOOKUP(C3490,[1]pop_15p_a!$A$8:$AL$68,38,FALSE)</f>
        <v>139728509.95716599</v>
      </c>
      <c r="AL3490">
        <f t="shared" ref="AL3490:AQ3490" si="377">AL3422+9</f>
        <v>462</v>
      </c>
      <c r="AM3490">
        <f t="shared" si="377"/>
        <v>464</v>
      </c>
      <c r="AN3490">
        <f t="shared" si="377"/>
        <v>465</v>
      </c>
      <c r="AO3490">
        <f t="shared" si="377"/>
        <v>467</v>
      </c>
      <c r="AP3490">
        <f t="shared" si="377"/>
        <v>469</v>
      </c>
      <c r="AQ3490">
        <f t="shared" si="377"/>
        <v>470</v>
      </c>
    </row>
    <row r="3491" spans="1:43">
      <c r="A3491" s="3" t="s">
        <v>33</v>
      </c>
      <c r="B3491" s="3" t="s">
        <v>66</v>
      </c>
      <c r="C3491">
        <v>1971</v>
      </c>
      <c r="D3491">
        <v>4915407.4267999995</v>
      </c>
      <c r="E3491">
        <v>3067108.0811000001</v>
      </c>
      <c r="F3491">
        <v>1256753.8714000001</v>
      </c>
      <c r="H3491">
        <v>190849.3432</v>
      </c>
      <c r="I3491">
        <v>273120.24810000003</v>
      </c>
      <c r="J3491">
        <v>211.46159362792969</v>
      </c>
      <c r="K3491">
        <v>84.732437133789063</v>
      </c>
      <c r="L3491">
        <v>1875.647216796875</v>
      </c>
      <c r="M3491">
        <v>5085092.5</v>
      </c>
      <c r="N3491">
        <v>3833500.5</v>
      </c>
      <c r="O3491">
        <v>5092722</v>
      </c>
      <c r="P3491">
        <v>5095434</v>
      </c>
      <c r="Q3491">
        <v>14275013</v>
      </c>
      <c r="R3491">
        <v>1</v>
      </c>
      <c r="S3491">
        <v>1</v>
      </c>
      <c r="T3491">
        <v>5018086</v>
      </c>
      <c r="U3491">
        <v>4334092.5</v>
      </c>
      <c r="V3491">
        <v>5225634.5</v>
      </c>
      <c r="W3491">
        <v>18544720</v>
      </c>
      <c r="X3491">
        <v>0.25845074653625488</v>
      </c>
      <c r="Y3491">
        <v>0.79593354463577271</v>
      </c>
      <c r="Z3491">
        <v>0.62430340051651001</v>
      </c>
      <c r="AA3491">
        <v>0.24883894622325897</v>
      </c>
      <c r="AB3491">
        <v>0.13324728608131409</v>
      </c>
      <c r="AC3491">
        <v>4.7557864338159561E-2</v>
      </c>
      <c r="AD3491">
        <v>-5.5709928274154663E-2</v>
      </c>
      <c r="AE3491">
        <f>VLOOKUP(C3491,[1]pop_15p_a!$A$8:$AL$68,38,FALSE)</f>
        <v>142584441.48791501</v>
      </c>
      <c r="AL3491">
        <f t="shared" ref="AL3491:AQ3491" si="378">AL3423+9</f>
        <v>462</v>
      </c>
      <c r="AM3491">
        <f t="shared" si="378"/>
        <v>464</v>
      </c>
      <c r="AN3491">
        <f t="shared" si="378"/>
        <v>465</v>
      </c>
      <c r="AO3491">
        <f t="shared" si="378"/>
        <v>467</v>
      </c>
      <c r="AP3491">
        <f t="shared" si="378"/>
        <v>469</v>
      </c>
      <c r="AQ3491">
        <f t="shared" si="378"/>
        <v>470</v>
      </c>
    </row>
    <row r="3492" spans="1:43">
      <c r="A3492" s="3" t="s">
        <v>33</v>
      </c>
      <c r="B3492" s="3" t="s">
        <v>66</v>
      </c>
      <c r="C3492">
        <v>1972</v>
      </c>
      <c r="D3492">
        <v>5173903.5597999999</v>
      </c>
      <c r="E3492">
        <v>3254962.1238000002</v>
      </c>
      <c r="F3492">
        <v>1261308.5262</v>
      </c>
      <c r="G3492">
        <v>898894.81449999998</v>
      </c>
      <c r="H3492">
        <v>205725.2304</v>
      </c>
      <c r="I3492">
        <v>303854.67290000001</v>
      </c>
      <c r="J3492">
        <v>213.35177612304687</v>
      </c>
      <c r="K3492">
        <v>87.006248474121094</v>
      </c>
      <c r="L3492">
        <v>1873.3199462890625</v>
      </c>
      <c r="M3492">
        <v>5362146</v>
      </c>
      <c r="N3492">
        <v>4012007.5</v>
      </c>
      <c r="O3492">
        <v>5374585.5</v>
      </c>
      <c r="P3492">
        <v>5360454</v>
      </c>
      <c r="Q3492">
        <v>15069528</v>
      </c>
      <c r="R3492">
        <v>1</v>
      </c>
      <c r="S3492">
        <v>1</v>
      </c>
      <c r="T3492">
        <v>5281982</v>
      </c>
      <c r="U3492">
        <v>4541647.5</v>
      </c>
      <c r="V3492">
        <v>5510662.5</v>
      </c>
      <c r="W3492">
        <v>19172328</v>
      </c>
      <c r="X3492">
        <v>0.27137923240661621</v>
      </c>
      <c r="Y3492">
        <v>0.80440402030944824</v>
      </c>
      <c r="Z3492">
        <v>0.6242716908454895</v>
      </c>
      <c r="AA3492">
        <v>0.25579157471656799</v>
      </c>
      <c r="AB3492">
        <v>0.12888713181018829</v>
      </c>
      <c r="AC3492">
        <v>4.8273570835590363E-2</v>
      </c>
      <c r="AD3492">
        <v>-5.9110574424266815E-2</v>
      </c>
      <c r="AE3492">
        <f>VLOOKUP(C3492,[1]pop_15p_a!$A$8:$AL$68,38,FALSE)</f>
        <v>145222387.212147</v>
      </c>
      <c r="AL3492">
        <f t="shared" ref="AL3492:AQ3492" si="379">AL3424+9</f>
        <v>462</v>
      </c>
      <c r="AM3492">
        <f t="shared" si="379"/>
        <v>464</v>
      </c>
      <c r="AN3492">
        <f t="shared" si="379"/>
        <v>465</v>
      </c>
      <c r="AO3492">
        <f t="shared" si="379"/>
        <v>467</v>
      </c>
      <c r="AP3492">
        <f t="shared" si="379"/>
        <v>469</v>
      </c>
      <c r="AQ3492">
        <f t="shared" si="379"/>
        <v>470</v>
      </c>
    </row>
    <row r="3493" spans="1:43">
      <c r="A3493" s="3" t="s">
        <v>33</v>
      </c>
      <c r="B3493" s="3" t="s">
        <v>66</v>
      </c>
      <c r="C3493">
        <v>1973</v>
      </c>
      <c r="D3493">
        <v>5466007.6403999999</v>
      </c>
      <c r="E3493">
        <v>3416044.6804999998</v>
      </c>
      <c r="F3493">
        <v>1250505.8805</v>
      </c>
      <c r="G3493">
        <v>962509.5784</v>
      </c>
      <c r="H3493">
        <v>244440.24950000001</v>
      </c>
      <c r="I3493">
        <v>317954.93109999999</v>
      </c>
      <c r="J3493">
        <v>215.26869201660156</v>
      </c>
      <c r="K3493">
        <v>89.798446655273438</v>
      </c>
      <c r="L3493">
        <v>1871.67333984375</v>
      </c>
      <c r="M3493">
        <v>5675796</v>
      </c>
      <c r="N3493">
        <v>4138613.25</v>
      </c>
      <c r="O3493">
        <v>5634088.5</v>
      </c>
      <c r="P3493">
        <v>5650381</v>
      </c>
      <c r="Q3493">
        <v>15917179</v>
      </c>
      <c r="R3493">
        <v>1</v>
      </c>
      <c r="S3493">
        <v>1</v>
      </c>
      <c r="T3493">
        <v>5580188</v>
      </c>
      <c r="U3493">
        <v>4707945</v>
      </c>
      <c r="V3493">
        <v>5778525</v>
      </c>
      <c r="W3493">
        <v>19867098</v>
      </c>
      <c r="X3493">
        <v>0.28633120656013489</v>
      </c>
      <c r="Y3493">
        <v>0.81170749664306641</v>
      </c>
      <c r="Z3493">
        <v>0.61457008123397827</v>
      </c>
      <c r="AA3493">
        <v>0.2656618058681488</v>
      </c>
      <c r="AB3493">
        <v>0.12062876671552658</v>
      </c>
      <c r="AC3493">
        <v>5.9800036251544952E-2</v>
      </c>
      <c r="AD3493">
        <v>-6.2236998230218887E-2</v>
      </c>
      <c r="AE3493">
        <f>VLOOKUP(C3493,[1]pop_15p_a!$A$8:$AL$68,38,FALSE)</f>
        <v>147765133.387602</v>
      </c>
      <c r="AL3493">
        <f t="shared" ref="AL3493:AQ3493" si="380">AL3425+9</f>
        <v>462</v>
      </c>
      <c r="AM3493">
        <f t="shared" si="380"/>
        <v>464</v>
      </c>
      <c r="AN3493">
        <f t="shared" si="380"/>
        <v>465</v>
      </c>
      <c r="AO3493">
        <f t="shared" si="380"/>
        <v>467</v>
      </c>
      <c r="AP3493">
        <f t="shared" si="380"/>
        <v>469</v>
      </c>
      <c r="AQ3493">
        <f t="shared" si="380"/>
        <v>470</v>
      </c>
    </row>
    <row r="3494" spans="1:43">
      <c r="A3494" s="3" t="s">
        <v>33</v>
      </c>
      <c r="B3494" s="3" t="s">
        <v>66</v>
      </c>
      <c r="C3494">
        <v>1974</v>
      </c>
      <c r="D3494">
        <v>5436461.3258999996</v>
      </c>
      <c r="E3494">
        <v>3387428.9641999998</v>
      </c>
      <c r="F3494">
        <v>1277516.3086999999</v>
      </c>
      <c r="G3494">
        <v>924941.10849999997</v>
      </c>
      <c r="H3494">
        <v>263855.63459999999</v>
      </c>
      <c r="I3494">
        <v>310752.17369999998</v>
      </c>
      <c r="J3494">
        <v>217.21839904785156</v>
      </c>
      <c r="K3494">
        <v>91.476150512695313</v>
      </c>
      <c r="L3494">
        <v>1843.8123779296875</v>
      </c>
      <c r="M3494">
        <v>5569185.5</v>
      </c>
      <c r="N3494">
        <v>4127645.25</v>
      </c>
      <c r="O3494">
        <v>5599201</v>
      </c>
      <c r="P3494">
        <v>5596249.5</v>
      </c>
      <c r="Q3494">
        <v>16804898</v>
      </c>
      <c r="R3494">
        <v>1</v>
      </c>
      <c r="S3494">
        <v>1</v>
      </c>
      <c r="T3494">
        <v>5550024.5</v>
      </c>
      <c r="U3494">
        <v>4699628.5</v>
      </c>
      <c r="V3494">
        <v>5705240.5</v>
      </c>
      <c r="W3494">
        <v>20458788</v>
      </c>
      <c r="X3494">
        <v>0.30044588446617126</v>
      </c>
      <c r="Y3494">
        <v>0.78623366355895996</v>
      </c>
      <c r="Z3494">
        <v>0.61260414123535156</v>
      </c>
      <c r="AA3494">
        <v>0.26282843947410583</v>
      </c>
      <c r="AB3494">
        <v>0.12461733818054199</v>
      </c>
      <c r="AC3494">
        <v>7.4679985642433167E-2</v>
      </c>
      <c r="AD3494">
        <v>-7.5813852250576019E-2</v>
      </c>
      <c r="AE3494">
        <f>VLOOKUP(C3494,[1]pop_15p_a!$A$8:$AL$68,38,FALSE)</f>
        <v>150338785.83032301</v>
      </c>
      <c r="AL3494">
        <f t="shared" ref="AL3494:AQ3494" si="381">AL3426+9</f>
        <v>462</v>
      </c>
      <c r="AM3494">
        <f t="shared" si="381"/>
        <v>464</v>
      </c>
      <c r="AN3494">
        <f t="shared" si="381"/>
        <v>465</v>
      </c>
      <c r="AO3494">
        <f t="shared" si="381"/>
        <v>467</v>
      </c>
      <c r="AP3494">
        <f t="shared" si="381"/>
        <v>469</v>
      </c>
      <c r="AQ3494">
        <f t="shared" si="381"/>
        <v>470</v>
      </c>
    </row>
    <row r="3495" spans="1:43">
      <c r="A3495" s="3" t="s">
        <v>33</v>
      </c>
      <c r="B3495" s="3" t="s">
        <v>66</v>
      </c>
      <c r="C3495">
        <v>1975</v>
      </c>
      <c r="D3495">
        <v>5425291.3541999999</v>
      </c>
      <c r="E3495">
        <v>3464236.8007</v>
      </c>
      <c r="F3495">
        <v>1308694.2889</v>
      </c>
      <c r="G3495">
        <v>857419.2548</v>
      </c>
      <c r="H3495">
        <v>262166.04149999999</v>
      </c>
      <c r="I3495">
        <v>276214.56679999997</v>
      </c>
      <c r="J3495">
        <v>219.20529174804687</v>
      </c>
      <c r="K3495">
        <v>90.324256896972656</v>
      </c>
      <c r="L3495">
        <v>1812.41650390625</v>
      </c>
      <c r="M3495">
        <v>5535154.5</v>
      </c>
      <c r="N3495">
        <v>4207050.5</v>
      </c>
      <c r="O3495">
        <v>5536382.5</v>
      </c>
      <c r="P3495">
        <v>5589380</v>
      </c>
      <c r="Q3495">
        <v>17395014</v>
      </c>
      <c r="R3495">
        <v>1</v>
      </c>
      <c r="S3495">
        <v>1</v>
      </c>
      <c r="T3495">
        <v>5538621</v>
      </c>
      <c r="U3495">
        <v>4808766.5</v>
      </c>
      <c r="V3495">
        <v>5645154</v>
      </c>
      <c r="W3495">
        <v>20908564</v>
      </c>
      <c r="X3495">
        <v>0.31024384498596191</v>
      </c>
      <c r="Y3495">
        <v>0.78483974933624268</v>
      </c>
      <c r="Z3495">
        <v>0.62385821342468262</v>
      </c>
      <c r="AA3495">
        <v>0.23788531124591827</v>
      </c>
      <c r="AB3495">
        <v>0.12899784743785858</v>
      </c>
      <c r="AC3495">
        <v>7.2483815252780914E-2</v>
      </c>
      <c r="AD3495">
        <v>-6.6363409161567688E-2</v>
      </c>
      <c r="AE3495">
        <f>VLOOKUP(C3495,[1]pop_15p_a!$A$8:$AL$68,38,FALSE)</f>
        <v>153061275.00189099</v>
      </c>
      <c r="AL3495">
        <f t="shared" ref="AL3495:AQ3495" si="382">AL3427+9</f>
        <v>462</v>
      </c>
      <c r="AM3495">
        <f t="shared" si="382"/>
        <v>464</v>
      </c>
      <c r="AN3495">
        <f t="shared" si="382"/>
        <v>465</v>
      </c>
      <c r="AO3495">
        <f t="shared" si="382"/>
        <v>467</v>
      </c>
      <c r="AP3495">
        <f t="shared" si="382"/>
        <v>469</v>
      </c>
      <c r="AQ3495">
        <f t="shared" si="382"/>
        <v>470</v>
      </c>
    </row>
    <row r="3496" spans="1:43">
      <c r="A3496" s="3" t="s">
        <v>33</v>
      </c>
      <c r="B3496" s="3" t="s">
        <v>66</v>
      </c>
      <c r="C3496">
        <v>1976</v>
      </c>
      <c r="D3496">
        <v>5717613.6058999998</v>
      </c>
      <c r="E3496">
        <v>3657313.4509000001</v>
      </c>
      <c r="F3496">
        <v>1308711.4509999999</v>
      </c>
      <c r="G3496">
        <v>926288.14639999997</v>
      </c>
      <c r="H3496">
        <v>273613.26819999999</v>
      </c>
      <c r="I3496">
        <v>330223.6496</v>
      </c>
      <c r="J3496">
        <v>221.23921203613281</v>
      </c>
      <c r="K3496">
        <v>93.152603149414063</v>
      </c>
      <c r="L3496">
        <v>1808.4501953125</v>
      </c>
      <c r="M3496">
        <v>5865891.5</v>
      </c>
      <c r="N3496">
        <v>4400399.5</v>
      </c>
      <c r="O3496">
        <v>5901061.5</v>
      </c>
      <c r="P3496">
        <v>5895925</v>
      </c>
      <c r="Q3496">
        <v>17831298</v>
      </c>
      <c r="R3496">
        <v>1</v>
      </c>
      <c r="S3496">
        <v>1</v>
      </c>
      <c r="T3496">
        <v>5837050</v>
      </c>
      <c r="U3496">
        <v>5016540</v>
      </c>
      <c r="V3496">
        <v>6011924</v>
      </c>
      <c r="W3496">
        <v>21441814</v>
      </c>
      <c r="X3496">
        <v>0.3218131959438324</v>
      </c>
      <c r="Y3496">
        <v>0.79774856567382813</v>
      </c>
      <c r="Z3496">
        <v>0.62526106834411621</v>
      </c>
      <c r="AA3496">
        <v>0.25482609868049622</v>
      </c>
      <c r="AB3496">
        <v>0.12196686863899231</v>
      </c>
      <c r="AC3496">
        <v>7.1062110364437103E-2</v>
      </c>
      <c r="AD3496">
        <v>-7.5876384973526001E-2</v>
      </c>
      <c r="AE3496">
        <f>VLOOKUP(C3496,[1]pop_15p_a!$A$8:$AL$68,38,FALSE)</f>
        <v>155359248.08347401</v>
      </c>
      <c r="AL3496">
        <f t="shared" ref="AL3496:AQ3496" si="383">AL3428+9</f>
        <v>462</v>
      </c>
      <c r="AM3496">
        <f t="shared" si="383"/>
        <v>464</v>
      </c>
      <c r="AN3496">
        <f t="shared" si="383"/>
        <v>465</v>
      </c>
      <c r="AO3496">
        <f t="shared" si="383"/>
        <v>467</v>
      </c>
      <c r="AP3496">
        <f t="shared" si="383"/>
        <v>469</v>
      </c>
      <c r="AQ3496">
        <f t="shared" si="383"/>
        <v>470</v>
      </c>
    </row>
    <row r="3497" spans="1:43">
      <c r="A3497" s="3" t="s">
        <v>33</v>
      </c>
      <c r="B3497" s="3" t="s">
        <v>66</v>
      </c>
      <c r="C3497">
        <v>1977</v>
      </c>
      <c r="D3497">
        <v>5982005.1618999997</v>
      </c>
      <c r="E3497">
        <v>3811887.1283999998</v>
      </c>
      <c r="F3497">
        <v>1331956.6851999999</v>
      </c>
      <c r="G3497">
        <v>1021963.7724</v>
      </c>
      <c r="H3497">
        <v>280189.6127</v>
      </c>
      <c r="I3497">
        <v>366323.72509999998</v>
      </c>
      <c r="J3497">
        <v>223.32403564453125</v>
      </c>
      <c r="K3497">
        <v>96.343185424804688</v>
      </c>
      <c r="L3497">
        <v>1808.50830078125</v>
      </c>
      <c r="M3497">
        <v>6135526.5</v>
      </c>
      <c r="N3497">
        <v>4582640.5</v>
      </c>
      <c r="O3497">
        <v>6227677</v>
      </c>
      <c r="P3497">
        <v>6159350.5</v>
      </c>
      <c r="Q3497">
        <v>18764740</v>
      </c>
      <c r="R3497">
        <v>1</v>
      </c>
      <c r="S3497">
        <v>1</v>
      </c>
      <c r="T3497">
        <v>6106964</v>
      </c>
      <c r="U3497">
        <v>5203210</v>
      </c>
      <c r="V3497">
        <v>6332390</v>
      </c>
      <c r="W3497">
        <v>22093302</v>
      </c>
      <c r="X3497">
        <v>0.33565375208854675</v>
      </c>
      <c r="Y3497">
        <v>0.80079132318496704</v>
      </c>
      <c r="Z3497">
        <v>0.62558197975158691</v>
      </c>
      <c r="AA3497">
        <v>0.26695087552070618</v>
      </c>
      <c r="AB3497">
        <v>0.11807317286729813</v>
      </c>
      <c r="AC3497">
        <v>6.7558161914348602E-2</v>
      </c>
      <c r="AD3497">
        <v>-8.0390579998493195E-2</v>
      </c>
      <c r="AE3497">
        <f>VLOOKUP(C3497,[1]pop_15p_a!$A$8:$AL$68,38,FALSE)</f>
        <v>157821470.311768</v>
      </c>
      <c r="AL3497">
        <f t="shared" ref="AL3497:AQ3497" si="384">AL3429+9</f>
        <v>462</v>
      </c>
      <c r="AM3497">
        <f t="shared" si="384"/>
        <v>464</v>
      </c>
      <c r="AN3497">
        <f t="shared" si="384"/>
        <v>465</v>
      </c>
      <c r="AO3497">
        <f t="shared" si="384"/>
        <v>467</v>
      </c>
      <c r="AP3497">
        <f t="shared" si="384"/>
        <v>469</v>
      </c>
      <c r="AQ3497">
        <f t="shared" si="384"/>
        <v>470</v>
      </c>
    </row>
    <row r="3498" spans="1:43">
      <c r="A3498" s="3" t="s">
        <v>33</v>
      </c>
      <c r="B3498" s="3" t="s">
        <v>66</v>
      </c>
      <c r="C3498">
        <v>1978</v>
      </c>
      <c r="D3498">
        <v>6313127.2547000004</v>
      </c>
      <c r="E3498">
        <v>3978711.9692000002</v>
      </c>
      <c r="F3498">
        <v>1355650.9967</v>
      </c>
      <c r="G3498">
        <v>1130834.9313999999</v>
      </c>
      <c r="H3498">
        <v>309764.95990000002</v>
      </c>
      <c r="I3498">
        <v>398073.19770000002</v>
      </c>
      <c r="J3498">
        <v>225.44966125488281</v>
      </c>
      <c r="K3498">
        <v>100.29512786865234</v>
      </c>
      <c r="L3498">
        <v>1814.8193359375</v>
      </c>
      <c r="M3498">
        <v>6489738.5</v>
      </c>
      <c r="N3498">
        <v>4750908</v>
      </c>
      <c r="O3498">
        <v>6572298</v>
      </c>
      <c r="P3498">
        <v>6502155.5</v>
      </c>
      <c r="Q3498">
        <v>19949052</v>
      </c>
      <c r="R3498">
        <v>1</v>
      </c>
      <c r="S3498">
        <v>1</v>
      </c>
      <c r="T3498">
        <v>6445003</v>
      </c>
      <c r="U3498">
        <v>5402248</v>
      </c>
      <c r="V3498">
        <v>6675916</v>
      </c>
      <c r="W3498">
        <v>22869542</v>
      </c>
      <c r="X3498">
        <v>0.35249048471450806</v>
      </c>
      <c r="Y3498">
        <v>0.803752601146698</v>
      </c>
      <c r="Z3498">
        <v>0.61769729852676392</v>
      </c>
      <c r="AA3498">
        <v>0.28007605671882629</v>
      </c>
      <c r="AB3498">
        <v>0.11285220831632614</v>
      </c>
      <c r="AC3498">
        <v>7.0310115814208984E-2</v>
      </c>
      <c r="AD3498">
        <v>-8.6915396153926849E-2</v>
      </c>
      <c r="AE3498">
        <f>VLOOKUP(C3498,[1]pop_15p_a!$A$8:$AL$68,38,FALSE)</f>
        <v>160398945.13965899</v>
      </c>
      <c r="AL3498">
        <f t="shared" ref="AL3498:AQ3498" si="385">AL3430+9</f>
        <v>462</v>
      </c>
      <c r="AM3498">
        <f t="shared" si="385"/>
        <v>464</v>
      </c>
      <c r="AN3498">
        <f t="shared" si="385"/>
        <v>465</v>
      </c>
      <c r="AO3498">
        <f t="shared" si="385"/>
        <v>467</v>
      </c>
      <c r="AP3498">
        <f t="shared" si="385"/>
        <v>469</v>
      </c>
      <c r="AQ3498">
        <f t="shared" si="385"/>
        <v>470</v>
      </c>
    </row>
    <row r="3499" spans="1:43">
      <c r="A3499" s="3" t="s">
        <v>33</v>
      </c>
      <c r="B3499" s="3" t="s">
        <v>66</v>
      </c>
      <c r="C3499">
        <v>1979</v>
      </c>
      <c r="D3499">
        <v>6513010.3503999999</v>
      </c>
      <c r="E3499">
        <v>4073285.4761000001</v>
      </c>
      <c r="F3499">
        <v>1366025.5411</v>
      </c>
      <c r="G3499">
        <v>1195280.0611</v>
      </c>
      <c r="H3499">
        <v>340439.94280000002</v>
      </c>
      <c r="I3499">
        <v>404692.34899999999</v>
      </c>
      <c r="J3499">
        <v>227.59988403320312</v>
      </c>
      <c r="K3499">
        <v>102.92845153808594</v>
      </c>
      <c r="L3499">
        <v>1817.119384765625</v>
      </c>
      <c r="M3499">
        <v>6673027.5</v>
      </c>
      <c r="N3499">
        <v>4854129</v>
      </c>
      <c r="O3499">
        <v>6736208.5</v>
      </c>
      <c r="P3499">
        <v>6678899.5</v>
      </c>
      <c r="Q3499">
        <v>21075464</v>
      </c>
      <c r="R3499">
        <v>1</v>
      </c>
      <c r="S3499">
        <v>1</v>
      </c>
      <c r="T3499">
        <v>6649061.5</v>
      </c>
      <c r="U3499">
        <v>5512190.5</v>
      </c>
      <c r="V3499">
        <v>6841596.5</v>
      </c>
      <c r="W3499">
        <v>23685896</v>
      </c>
      <c r="X3499">
        <v>0.37020891904830933</v>
      </c>
      <c r="Y3499">
        <v>0.79672521352767944</v>
      </c>
      <c r="Z3499">
        <v>0.61424016952514648</v>
      </c>
      <c r="AA3499">
        <v>0.28054666519165039</v>
      </c>
      <c r="AB3499">
        <v>0.10932636260986328</v>
      </c>
      <c r="AC3499">
        <v>7.9666063189506531E-2</v>
      </c>
      <c r="AD3499">
        <v>-8.9297346770763397E-2</v>
      </c>
      <c r="AE3499">
        <f>VLOOKUP(C3499,[1]pop_15p_a!$A$8:$AL$68,38,FALSE)</f>
        <v>163004027.067545</v>
      </c>
      <c r="AL3499">
        <f t="shared" ref="AL3499:AQ3499" si="386">AL3431+9</f>
        <v>462</v>
      </c>
      <c r="AM3499">
        <f t="shared" si="386"/>
        <v>464</v>
      </c>
      <c r="AN3499">
        <f t="shared" si="386"/>
        <v>465</v>
      </c>
      <c r="AO3499">
        <f t="shared" si="386"/>
        <v>467</v>
      </c>
      <c r="AP3499">
        <f t="shared" si="386"/>
        <v>469</v>
      </c>
      <c r="AQ3499">
        <f t="shared" si="386"/>
        <v>470</v>
      </c>
    </row>
    <row r="3500" spans="1:43">
      <c r="A3500" s="3" t="s">
        <v>33</v>
      </c>
      <c r="B3500" s="3" t="s">
        <v>66</v>
      </c>
      <c r="C3500">
        <v>1980</v>
      </c>
      <c r="D3500">
        <v>6496288.0706000002</v>
      </c>
      <c r="E3500">
        <v>4060569.1877000001</v>
      </c>
      <c r="F3500">
        <v>1386490.5004</v>
      </c>
      <c r="G3500">
        <v>1143973.1642</v>
      </c>
      <c r="H3500">
        <v>377096.64549999998</v>
      </c>
      <c r="I3500">
        <v>377755.5393</v>
      </c>
      <c r="J3500">
        <v>229.76304626464844</v>
      </c>
      <c r="K3500">
        <v>103.19970703125</v>
      </c>
      <c r="L3500">
        <v>1801.332763671875</v>
      </c>
      <c r="M3500">
        <v>6550774.5</v>
      </c>
      <c r="N3500">
        <v>4893234</v>
      </c>
      <c r="O3500">
        <v>6639378.5</v>
      </c>
      <c r="P3500">
        <v>6609179</v>
      </c>
      <c r="Q3500">
        <v>21934002</v>
      </c>
      <c r="R3500">
        <v>1</v>
      </c>
      <c r="S3500">
        <v>1</v>
      </c>
      <c r="T3500">
        <v>6631990</v>
      </c>
      <c r="U3500">
        <v>5512355.5</v>
      </c>
      <c r="V3500">
        <v>6711135</v>
      </c>
      <c r="W3500">
        <v>24366128</v>
      </c>
      <c r="X3500">
        <v>0.38499036431312561</v>
      </c>
      <c r="Y3500">
        <v>0.78248482942581177</v>
      </c>
      <c r="Z3500">
        <v>0.61891460418701172</v>
      </c>
      <c r="AA3500">
        <v>0.26107156276702881</v>
      </c>
      <c r="AB3500">
        <v>0.11268816143274307</v>
      </c>
      <c r="AC3500">
        <v>9.0669229626655579E-2</v>
      </c>
      <c r="AD3500">
        <v>-9.0075753629207611E-2</v>
      </c>
      <c r="AE3500">
        <f>VLOOKUP(C3500,[1]pop_15p_a!$A$8:$AL$68,38,FALSE)</f>
        <v>165607657.28588101</v>
      </c>
      <c r="AL3500">
        <f t="shared" ref="AL3500:AQ3500" si="387">AL3432+9</f>
        <v>462</v>
      </c>
      <c r="AM3500">
        <f t="shared" si="387"/>
        <v>464</v>
      </c>
      <c r="AN3500">
        <f t="shared" si="387"/>
        <v>465</v>
      </c>
      <c r="AO3500">
        <f t="shared" si="387"/>
        <v>467</v>
      </c>
      <c r="AP3500">
        <f t="shared" si="387"/>
        <v>469</v>
      </c>
      <c r="AQ3500">
        <f t="shared" si="387"/>
        <v>470</v>
      </c>
    </row>
    <row r="3501" spans="1:43">
      <c r="A3501" s="3" t="s">
        <v>33</v>
      </c>
      <c r="B3501" s="3" t="s">
        <v>66</v>
      </c>
      <c r="C3501">
        <v>1981</v>
      </c>
      <c r="D3501">
        <v>6661145.5875000004</v>
      </c>
      <c r="E3501">
        <v>4116872.2843999998</v>
      </c>
      <c r="F3501">
        <v>1408701.2357999999</v>
      </c>
      <c r="G3501">
        <v>1165797.7035000001</v>
      </c>
      <c r="H3501">
        <v>381692.15210000001</v>
      </c>
      <c r="I3501">
        <v>387621.17369999998</v>
      </c>
      <c r="J3501">
        <v>231.93896484375</v>
      </c>
      <c r="K3501">
        <v>104.35246276855469</v>
      </c>
      <c r="L3501">
        <v>1788.80712890625</v>
      </c>
      <c r="M3501">
        <v>6736863.5</v>
      </c>
      <c r="N3501">
        <v>4969260</v>
      </c>
      <c r="O3501">
        <v>6831112.5</v>
      </c>
      <c r="P3501">
        <v>6804550</v>
      </c>
      <c r="Q3501">
        <v>22631752</v>
      </c>
      <c r="R3501">
        <v>1</v>
      </c>
      <c r="S3501">
        <v>1</v>
      </c>
      <c r="T3501">
        <v>6800291.5</v>
      </c>
      <c r="U3501">
        <v>5587563.5</v>
      </c>
      <c r="V3501">
        <v>6886965</v>
      </c>
      <c r="W3501">
        <v>25027838</v>
      </c>
      <c r="X3501">
        <v>0.39736193418502808</v>
      </c>
      <c r="Y3501">
        <v>0.78938651084899902</v>
      </c>
      <c r="Z3501">
        <v>0.6123308539390564</v>
      </c>
      <c r="AA3501">
        <v>0.27162307500839233</v>
      </c>
      <c r="AB3501">
        <v>0.11262767016887665</v>
      </c>
      <c r="AC3501">
        <v>8.4516316652297974E-2</v>
      </c>
      <c r="AD3501">
        <v>-8.9568965137004852E-2</v>
      </c>
      <c r="AE3501">
        <f>VLOOKUP(C3501,[1]pop_15p_a!$A$8:$AL$68,38,FALSE)</f>
        <v>167732187.85437101</v>
      </c>
      <c r="AL3501">
        <f t="shared" ref="AL3501:AQ3501" si="388">AL3433+9</f>
        <v>462</v>
      </c>
      <c r="AM3501">
        <f t="shared" si="388"/>
        <v>464</v>
      </c>
      <c r="AN3501">
        <f t="shared" si="388"/>
        <v>465</v>
      </c>
      <c r="AO3501">
        <f t="shared" si="388"/>
        <v>467</v>
      </c>
      <c r="AP3501">
        <f t="shared" si="388"/>
        <v>469</v>
      </c>
      <c r="AQ3501">
        <f t="shared" si="388"/>
        <v>470</v>
      </c>
    </row>
    <row r="3502" spans="1:43">
      <c r="A3502" s="3" t="s">
        <v>33</v>
      </c>
      <c r="B3502" s="3" t="s">
        <v>66</v>
      </c>
      <c r="C3502">
        <v>1982</v>
      </c>
      <c r="D3502">
        <v>6541053.4955000002</v>
      </c>
      <c r="E3502">
        <v>4177135.6431</v>
      </c>
      <c r="F3502">
        <v>1441525.8329</v>
      </c>
      <c r="G3502">
        <v>1107909.0647</v>
      </c>
      <c r="H3502">
        <v>352466.85869999998</v>
      </c>
      <c r="I3502">
        <v>382686.96480000002</v>
      </c>
      <c r="J3502">
        <v>234.13262939453125</v>
      </c>
      <c r="K3502">
        <v>103.5460205078125</v>
      </c>
      <c r="L3502">
        <v>1771.04345703125</v>
      </c>
      <c r="M3502">
        <v>6606803.5</v>
      </c>
      <c r="N3502">
        <v>5058259.5</v>
      </c>
      <c r="O3502">
        <v>6740727.5</v>
      </c>
      <c r="P3502">
        <v>6700701</v>
      </c>
      <c r="Q3502">
        <v>23123676</v>
      </c>
      <c r="R3502">
        <v>1</v>
      </c>
      <c r="S3502">
        <v>1</v>
      </c>
      <c r="T3502">
        <v>6677690.5</v>
      </c>
      <c r="U3502">
        <v>5671331</v>
      </c>
      <c r="V3502">
        <v>6796087</v>
      </c>
      <c r="W3502">
        <v>25557936</v>
      </c>
      <c r="X3502">
        <v>0.40668347477912903</v>
      </c>
      <c r="Y3502">
        <v>0.77541244029998779</v>
      </c>
      <c r="Z3502">
        <v>0.63396972417831421</v>
      </c>
      <c r="AA3502">
        <v>0.25023418664932251</v>
      </c>
      <c r="AB3502">
        <v>0.11834733188152313</v>
      </c>
      <c r="AC3502">
        <v>7.6098725199699402E-2</v>
      </c>
      <c r="AD3502">
        <v>-8.5412032902240753E-2</v>
      </c>
      <c r="AE3502">
        <f>VLOOKUP(C3502,[1]pop_15p_a!$A$8:$AL$68,38,FALSE)</f>
        <v>169731629.66764101</v>
      </c>
      <c r="AL3502">
        <f t="shared" ref="AL3502:AQ3502" si="389">AL3434+9</f>
        <v>462</v>
      </c>
      <c r="AM3502">
        <f t="shared" si="389"/>
        <v>464</v>
      </c>
      <c r="AN3502">
        <f t="shared" si="389"/>
        <v>465</v>
      </c>
      <c r="AO3502">
        <f t="shared" si="389"/>
        <v>467</v>
      </c>
      <c r="AP3502">
        <f t="shared" si="389"/>
        <v>469</v>
      </c>
      <c r="AQ3502">
        <f t="shared" si="389"/>
        <v>470</v>
      </c>
    </row>
    <row r="3503" spans="1:43">
      <c r="A3503" s="3" t="s">
        <v>33</v>
      </c>
      <c r="B3503" s="3" t="s">
        <v>66</v>
      </c>
      <c r="C3503">
        <v>1983</v>
      </c>
      <c r="D3503">
        <v>6840890.6333999997</v>
      </c>
      <c r="E3503">
        <v>4413606.7350000003</v>
      </c>
      <c r="F3503">
        <v>1485128.2859</v>
      </c>
      <c r="G3503">
        <v>1188335.0948999999</v>
      </c>
      <c r="H3503">
        <v>343333.72110000002</v>
      </c>
      <c r="I3503">
        <v>430978.7487</v>
      </c>
      <c r="J3503">
        <v>236.34400939941406</v>
      </c>
      <c r="K3503">
        <v>104.91842651367187</v>
      </c>
      <c r="L3503">
        <v>1779.080810546875</v>
      </c>
      <c r="M3503">
        <v>6948002.5</v>
      </c>
      <c r="N3503">
        <v>5329917</v>
      </c>
      <c r="O3503">
        <v>7132542.5</v>
      </c>
      <c r="P3503">
        <v>7032604.5</v>
      </c>
      <c r="Q3503">
        <v>23029646</v>
      </c>
      <c r="R3503">
        <v>1</v>
      </c>
      <c r="S3503">
        <v>1</v>
      </c>
      <c r="T3503">
        <v>6983791</v>
      </c>
      <c r="U3503">
        <v>5955602</v>
      </c>
      <c r="V3503">
        <v>7190557.5</v>
      </c>
      <c r="W3503">
        <v>26167138</v>
      </c>
      <c r="X3503">
        <v>0.41544610261917114</v>
      </c>
      <c r="Y3503">
        <v>0.79429340362548828</v>
      </c>
      <c r="Z3503">
        <v>0.64284420013427734</v>
      </c>
      <c r="AA3503">
        <v>0.25653424859046936</v>
      </c>
      <c r="AB3503">
        <v>0.11566405743360519</v>
      </c>
      <c r="AC3503">
        <v>6.5841980278491974E-2</v>
      </c>
      <c r="AD3503">
        <v>-8.7006658315658569E-2</v>
      </c>
      <c r="AE3503">
        <f>VLOOKUP(C3503,[1]pop_15p_a!$A$8:$AL$68,38,FALSE)</f>
        <v>171573549.408425</v>
      </c>
      <c r="AL3503">
        <f t="shared" ref="AL3503:AQ3503" si="390">AL3435+9</f>
        <v>462</v>
      </c>
      <c r="AM3503">
        <f t="shared" si="390"/>
        <v>464</v>
      </c>
      <c r="AN3503">
        <f t="shared" si="390"/>
        <v>465</v>
      </c>
      <c r="AO3503">
        <f t="shared" si="390"/>
        <v>467</v>
      </c>
      <c r="AP3503">
        <f t="shared" si="390"/>
        <v>469</v>
      </c>
      <c r="AQ3503">
        <f t="shared" si="390"/>
        <v>470</v>
      </c>
    </row>
    <row r="3504" spans="1:43">
      <c r="A3504" s="3" t="s">
        <v>33</v>
      </c>
      <c r="B3504" s="3" t="s">
        <v>66</v>
      </c>
      <c r="C3504">
        <v>1984</v>
      </c>
      <c r="D3504">
        <v>7335939.8927999996</v>
      </c>
      <c r="E3504">
        <v>4645795.9970000004</v>
      </c>
      <c r="F3504">
        <v>1507392.4147999999</v>
      </c>
      <c r="G3504">
        <v>1366694.7634999999</v>
      </c>
      <c r="H3504">
        <v>371324.95809999999</v>
      </c>
      <c r="I3504">
        <v>535892.38939999999</v>
      </c>
      <c r="J3504">
        <v>238.57386779785156</v>
      </c>
      <c r="K3504">
        <v>109.26122283935547</v>
      </c>
      <c r="L3504">
        <v>1794.7220458984375</v>
      </c>
      <c r="M3504">
        <v>7519738</v>
      </c>
      <c r="N3504">
        <v>5552606.5</v>
      </c>
      <c r="O3504">
        <v>7755423</v>
      </c>
      <c r="P3504">
        <v>7563001</v>
      </c>
      <c r="Q3504">
        <v>23419650</v>
      </c>
      <c r="R3504">
        <v>1</v>
      </c>
      <c r="S3504">
        <v>1</v>
      </c>
      <c r="T3504">
        <v>7489181.5</v>
      </c>
      <c r="U3504">
        <v>6216773</v>
      </c>
      <c r="V3504">
        <v>7807974</v>
      </c>
      <c r="W3504">
        <v>26987296</v>
      </c>
      <c r="X3504">
        <v>0.42988121509552002</v>
      </c>
      <c r="Y3504">
        <v>0.81435155868530273</v>
      </c>
      <c r="Z3504">
        <v>0.62882703542709351</v>
      </c>
      <c r="AA3504">
        <v>0.29253923892974854</v>
      </c>
      <c r="AB3504">
        <v>0.10857219249010086</v>
      </c>
      <c r="AC3504">
        <v>6.5555870532989502E-2</v>
      </c>
      <c r="AD3504">
        <v>-0.10203112661838531</v>
      </c>
      <c r="AE3504">
        <f>VLOOKUP(C3504,[1]pop_15p_a!$A$8:$AL$68,38,FALSE)</f>
        <v>173304352.83239201</v>
      </c>
      <c r="AL3504">
        <f t="shared" ref="AL3504:AQ3504" si="391">AL3436+9</f>
        <v>462</v>
      </c>
      <c r="AM3504">
        <f t="shared" si="391"/>
        <v>464</v>
      </c>
      <c r="AN3504">
        <f t="shared" si="391"/>
        <v>465</v>
      </c>
      <c r="AO3504">
        <f t="shared" si="391"/>
        <v>467</v>
      </c>
      <c r="AP3504">
        <f t="shared" si="391"/>
        <v>469</v>
      </c>
      <c r="AQ3504">
        <f t="shared" si="391"/>
        <v>470</v>
      </c>
    </row>
    <row r="3505" spans="1:43">
      <c r="A3505" s="3" t="s">
        <v>33</v>
      </c>
      <c r="B3505" s="3" t="s">
        <v>66</v>
      </c>
      <c r="C3505">
        <v>1985</v>
      </c>
      <c r="D3505">
        <v>7641823.3472999996</v>
      </c>
      <c r="E3505">
        <v>4886332.6261999998</v>
      </c>
      <c r="F3505">
        <v>1579878.8351</v>
      </c>
      <c r="G3505">
        <v>1462427.6895999999</v>
      </c>
      <c r="H3505">
        <v>383767.27110000001</v>
      </c>
      <c r="I3505">
        <v>570669.37690000003</v>
      </c>
      <c r="J3505">
        <v>240.82412719726562</v>
      </c>
      <c r="K3505">
        <v>111.53457641601562</v>
      </c>
      <c r="L3505">
        <v>1800.700439453125</v>
      </c>
      <c r="M3505">
        <v>7838553</v>
      </c>
      <c r="N3505">
        <v>5844486.5</v>
      </c>
      <c r="O3505">
        <v>8112764.5</v>
      </c>
      <c r="P3505">
        <v>7905039</v>
      </c>
      <c r="Q3505">
        <v>23984222</v>
      </c>
      <c r="R3505">
        <v>1</v>
      </c>
      <c r="S3505">
        <v>1</v>
      </c>
      <c r="T3505">
        <v>7801454.5</v>
      </c>
      <c r="U3505">
        <v>6532553.5</v>
      </c>
      <c r="V3505">
        <v>8153890</v>
      </c>
      <c r="W3505">
        <v>27877784</v>
      </c>
      <c r="X3505">
        <v>0.44478443264961243</v>
      </c>
      <c r="Y3505">
        <v>0.82356953620910645</v>
      </c>
      <c r="Z3505">
        <v>0.63554251194000244</v>
      </c>
      <c r="AA3505">
        <v>0.28922489285469055</v>
      </c>
      <c r="AB3505">
        <v>0.1096796914935112</v>
      </c>
      <c r="AC3505">
        <v>6.016850471496582E-2</v>
      </c>
      <c r="AD3505">
        <v>-0.10403185337781906</v>
      </c>
      <c r="AE3505">
        <f>VLOOKUP(C3505,[1]pop_15p_a!$A$8:$AL$68,38,FALSE)</f>
        <v>175017802.13981101</v>
      </c>
      <c r="AL3505">
        <f t="shared" ref="AL3505:AQ3505" si="392">AL3437+9</f>
        <v>462</v>
      </c>
      <c r="AM3505">
        <f t="shared" si="392"/>
        <v>464</v>
      </c>
      <c r="AN3505">
        <f t="shared" si="392"/>
        <v>465</v>
      </c>
      <c r="AO3505">
        <f t="shared" si="392"/>
        <v>467</v>
      </c>
      <c r="AP3505">
        <f t="shared" si="392"/>
        <v>469</v>
      </c>
      <c r="AQ3505">
        <f t="shared" si="392"/>
        <v>470</v>
      </c>
    </row>
    <row r="3506" spans="1:43">
      <c r="A3506" s="3" t="s">
        <v>33</v>
      </c>
      <c r="B3506" s="3" t="s">
        <v>66</v>
      </c>
      <c r="C3506">
        <v>1986</v>
      </c>
      <c r="D3506">
        <v>7906433.0743000004</v>
      </c>
      <c r="E3506">
        <v>5088046.6288999999</v>
      </c>
      <c r="F3506">
        <v>1652371.9297</v>
      </c>
      <c r="G3506">
        <v>1508433.8418000001</v>
      </c>
      <c r="H3506">
        <v>413172.72560000001</v>
      </c>
      <c r="I3506">
        <v>619343.42740000004</v>
      </c>
      <c r="J3506">
        <v>243.09893798828125</v>
      </c>
      <c r="K3506">
        <v>114.08158111572266</v>
      </c>
      <c r="L3506">
        <v>1780.51171875</v>
      </c>
      <c r="M3506">
        <v>8091445.5</v>
      </c>
      <c r="N3506">
        <v>6119651.5</v>
      </c>
      <c r="O3506">
        <v>8392281</v>
      </c>
      <c r="P3506">
        <v>8157392</v>
      </c>
      <c r="Q3506">
        <v>24955442</v>
      </c>
      <c r="R3506">
        <v>1</v>
      </c>
      <c r="S3506">
        <v>1</v>
      </c>
      <c r="T3506">
        <v>8071592</v>
      </c>
      <c r="U3506">
        <v>6803540</v>
      </c>
      <c r="V3506">
        <v>8447306</v>
      </c>
      <c r="W3506">
        <v>28766224</v>
      </c>
      <c r="X3506">
        <v>0.45877042412757874</v>
      </c>
      <c r="Y3506">
        <v>0.83469802141189575</v>
      </c>
      <c r="Z3506">
        <v>0.63988775014877319</v>
      </c>
      <c r="AA3506">
        <v>0.28022980690002441</v>
      </c>
      <c r="AB3506">
        <v>0.11470442265272141</v>
      </c>
      <c r="AC3506">
        <v>5.0819098949432373E-2</v>
      </c>
      <c r="AD3506">
        <v>-9.6291996538639069E-2</v>
      </c>
      <c r="AE3506">
        <f>VLOOKUP(C3506,[1]pop_15p_a!$A$8:$AL$68,38,FALSE)</f>
        <v>176408062.881933</v>
      </c>
      <c r="AL3506">
        <f t="shared" ref="AL3506:AQ3506" si="393">AL3438+9</f>
        <v>462</v>
      </c>
      <c r="AM3506">
        <f t="shared" si="393"/>
        <v>464</v>
      </c>
      <c r="AN3506">
        <f t="shared" si="393"/>
        <v>465</v>
      </c>
      <c r="AO3506">
        <f t="shared" si="393"/>
        <v>467</v>
      </c>
      <c r="AP3506">
        <f t="shared" si="393"/>
        <v>469</v>
      </c>
      <c r="AQ3506">
        <f t="shared" si="393"/>
        <v>470</v>
      </c>
    </row>
    <row r="3507" spans="1:43">
      <c r="A3507" s="3" t="s">
        <v>33</v>
      </c>
      <c r="B3507" s="3" t="s">
        <v>66</v>
      </c>
      <c r="C3507">
        <v>1987</v>
      </c>
      <c r="D3507">
        <v>8179961.8630999997</v>
      </c>
      <c r="E3507">
        <v>5260820.4762000004</v>
      </c>
      <c r="F3507">
        <v>1684717.8922999999</v>
      </c>
      <c r="G3507">
        <v>1535104.6098</v>
      </c>
      <c r="H3507">
        <v>458326.86800000002</v>
      </c>
      <c r="I3507">
        <v>656149.58279999997</v>
      </c>
      <c r="J3507">
        <v>245.40286254882812</v>
      </c>
      <c r="K3507">
        <v>117.05307769775391</v>
      </c>
      <c r="L3507">
        <v>1787.977783203125</v>
      </c>
      <c r="M3507">
        <v>8345461.5</v>
      </c>
      <c r="N3507">
        <v>6315341</v>
      </c>
      <c r="O3507">
        <v>8648797</v>
      </c>
      <c r="P3507">
        <v>8398378</v>
      </c>
      <c r="Q3507">
        <v>25794298</v>
      </c>
      <c r="R3507">
        <v>1</v>
      </c>
      <c r="S3507">
        <v>1</v>
      </c>
      <c r="T3507">
        <v>8350834.5</v>
      </c>
      <c r="U3507">
        <v>7012247</v>
      </c>
      <c r="V3507">
        <v>8714815</v>
      </c>
      <c r="W3507">
        <v>29631074</v>
      </c>
      <c r="X3507">
        <v>0.47242766618728638</v>
      </c>
      <c r="Y3507">
        <v>0.83700758218765259</v>
      </c>
      <c r="Z3507">
        <v>0.63943344354629517</v>
      </c>
      <c r="AA3507">
        <v>0.2781861424446106</v>
      </c>
      <c r="AB3507">
        <v>0.11345840245485306</v>
      </c>
      <c r="AC3507">
        <v>5.2977945655584335E-2</v>
      </c>
      <c r="AD3507">
        <v>-9.1026797890663147E-2</v>
      </c>
      <c r="AE3507">
        <f>VLOOKUP(C3507,[1]pop_15p_a!$A$8:$AL$68,38,FALSE)</f>
        <v>177773823.18102899</v>
      </c>
      <c r="AL3507">
        <f t="shared" ref="AL3507:AQ3507" si="394">AL3439+9</f>
        <v>462</v>
      </c>
      <c r="AM3507">
        <f t="shared" si="394"/>
        <v>464</v>
      </c>
      <c r="AN3507">
        <f t="shared" si="394"/>
        <v>465</v>
      </c>
      <c r="AO3507">
        <f t="shared" si="394"/>
        <v>467</v>
      </c>
      <c r="AP3507">
        <f t="shared" si="394"/>
        <v>469</v>
      </c>
      <c r="AQ3507">
        <f t="shared" si="394"/>
        <v>470</v>
      </c>
    </row>
    <row r="3508" spans="1:43">
      <c r="A3508" s="3" t="s">
        <v>33</v>
      </c>
      <c r="B3508" s="3" t="s">
        <v>66</v>
      </c>
      <c r="C3508">
        <v>1988</v>
      </c>
      <c r="D3508">
        <v>8521642.6642000005</v>
      </c>
      <c r="E3508">
        <v>5480558.5520000001</v>
      </c>
      <c r="F3508">
        <v>1718161.2816999999</v>
      </c>
      <c r="G3508">
        <v>1570595.7083000001</v>
      </c>
      <c r="H3508">
        <v>532632.55920000002</v>
      </c>
      <c r="I3508">
        <v>681923.81940000004</v>
      </c>
      <c r="J3508">
        <v>247.73957824707031</v>
      </c>
      <c r="K3508">
        <v>119.63218688964844</v>
      </c>
      <c r="L3508">
        <v>1797.7432861328125</v>
      </c>
      <c r="M3508">
        <v>8688292</v>
      </c>
      <c r="N3508">
        <v>6570966.5</v>
      </c>
      <c r="O3508">
        <v>8925291</v>
      </c>
      <c r="P3508">
        <v>8742651</v>
      </c>
      <c r="Q3508">
        <v>26498466</v>
      </c>
      <c r="R3508">
        <v>1</v>
      </c>
      <c r="S3508">
        <v>1</v>
      </c>
      <c r="T3508">
        <v>8699653</v>
      </c>
      <c r="U3508">
        <v>7268658</v>
      </c>
      <c r="V3508">
        <v>8994357</v>
      </c>
      <c r="W3508">
        <v>30486728</v>
      </c>
      <c r="X3508">
        <v>0.48609969019889832</v>
      </c>
      <c r="Y3508">
        <v>0.84677690267562866</v>
      </c>
      <c r="Z3508">
        <v>0.64111554622650146</v>
      </c>
      <c r="AA3508">
        <v>0.26958385109901428</v>
      </c>
      <c r="AB3508">
        <v>0.11129817366600037</v>
      </c>
      <c r="AC3508">
        <v>6.0526564717292786E-2</v>
      </c>
      <c r="AD3508">
        <v>-9.0404875576496124E-2</v>
      </c>
      <c r="AE3508">
        <f>VLOOKUP(C3508,[1]pop_15p_a!$A$8:$AL$68,38,FALSE)</f>
        <v>179172094.28840101</v>
      </c>
      <c r="AL3508">
        <f t="shared" ref="AL3508:AQ3508" si="395">AL3440+9</f>
        <v>462</v>
      </c>
      <c r="AM3508">
        <f t="shared" si="395"/>
        <v>464</v>
      </c>
      <c r="AN3508">
        <f t="shared" si="395"/>
        <v>465</v>
      </c>
      <c r="AO3508">
        <f t="shared" si="395"/>
        <v>467</v>
      </c>
      <c r="AP3508">
        <f t="shared" si="395"/>
        <v>469</v>
      </c>
      <c r="AQ3508">
        <f t="shared" si="395"/>
        <v>470</v>
      </c>
    </row>
    <row r="3509" spans="1:43">
      <c r="A3509" s="3" t="s">
        <v>33</v>
      </c>
      <c r="B3509" s="3" t="s">
        <v>66</v>
      </c>
      <c r="C3509">
        <v>1989</v>
      </c>
      <c r="D3509">
        <v>8834613.3128999993</v>
      </c>
      <c r="E3509">
        <v>5640350.0516999997</v>
      </c>
      <c r="F3509">
        <v>1770999.8537999999</v>
      </c>
      <c r="G3509">
        <v>1616622.2555</v>
      </c>
      <c r="H3509">
        <v>594294.3064</v>
      </c>
      <c r="I3509">
        <v>711954.01989999996</v>
      </c>
      <c r="J3509">
        <v>250.11318969726562</v>
      </c>
      <c r="K3509">
        <v>122.01705932617187</v>
      </c>
      <c r="L3509">
        <v>1809.9222412109375</v>
      </c>
      <c r="M3509">
        <v>9002409</v>
      </c>
      <c r="N3509">
        <v>6804971.5</v>
      </c>
      <c r="O3509">
        <v>9182174</v>
      </c>
      <c r="P3509">
        <v>9043133</v>
      </c>
      <c r="Q3509">
        <v>27076944</v>
      </c>
      <c r="R3509">
        <v>1</v>
      </c>
      <c r="S3509">
        <v>1</v>
      </c>
      <c r="T3509">
        <v>9019161</v>
      </c>
      <c r="U3509">
        <v>7476867.5</v>
      </c>
      <c r="V3509">
        <v>9267139</v>
      </c>
      <c r="W3509">
        <v>31344056</v>
      </c>
      <c r="X3509">
        <v>0.50008559226989746</v>
      </c>
      <c r="Y3509">
        <v>0.85296273231506348</v>
      </c>
      <c r="Z3509">
        <v>0.64061218500137329</v>
      </c>
      <c r="AA3509">
        <v>0.26272845268249512</v>
      </c>
      <c r="AB3509">
        <v>0.11147349327802658</v>
      </c>
      <c r="AC3509">
        <v>6.8028815090656281E-2</v>
      </c>
      <c r="AD3509">
        <v>-9.0399608016014099E-2</v>
      </c>
      <c r="AE3509">
        <f>VLOOKUP(C3509,[1]pop_15p_a!$A$8:$AL$68,38,FALSE)</f>
        <v>180649717.07216701</v>
      </c>
      <c r="AL3509">
        <f t="shared" ref="AL3509:AQ3509" si="396">AL3441+9</f>
        <v>462</v>
      </c>
      <c r="AM3509">
        <f t="shared" si="396"/>
        <v>464</v>
      </c>
      <c r="AN3509">
        <f t="shared" si="396"/>
        <v>465</v>
      </c>
      <c r="AO3509">
        <f t="shared" si="396"/>
        <v>467</v>
      </c>
      <c r="AP3509">
        <f t="shared" si="396"/>
        <v>469</v>
      </c>
      <c r="AQ3509">
        <f t="shared" si="396"/>
        <v>470</v>
      </c>
    </row>
    <row r="3510" spans="1:43">
      <c r="A3510" s="3" t="s">
        <v>33</v>
      </c>
      <c r="B3510" s="3" t="s">
        <v>66</v>
      </c>
      <c r="C3510">
        <v>1990</v>
      </c>
      <c r="D3510">
        <v>9001230.6146000009</v>
      </c>
      <c r="E3510">
        <v>5753950.6173</v>
      </c>
      <c r="F3510">
        <v>1819589.8302</v>
      </c>
      <c r="G3510">
        <v>1614927.5322</v>
      </c>
      <c r="H3510">
        <v>646722.10060000001</v>
      </c>
      <c r="I3510">
        <v>737421.14419999998</v>
      </c>
      <c r="J3510">
        <v>252.52995300292969</v>
      </c>
      <c r="K3510">
        <v>123.24594116210937</v>
      </c>
      <c r="L3510">
        <v>1795.551513671875</v>
      </c>
      <c r="M3510">
        <v>9133762</v>
      </c>
      <c r="N3510">
        <v>7074374</v>
      </c>
      <c r="O3510">
        <v>9326907</v>
      </c>
      <c r="P3510">
        <v>9206706</v>
      </c>
      <c r="Q3510">
        <v>27477464</v>
      </c>
      <c r="R3510">
        <v>1</v>
      </c>
      <c r="S3510">
        <v>1</v>
      </c>
      <c r="T3510">
        <v>9189259</v>
      </c>
      <c r="U3510">
        <v>7629767</v>
      </c>
      <c r="V3510">
        <v>9394102</v>
      </c>
      <c r="W3510">
        <v>32134608</v>
      </c>
      <c r="X3510">
        <v>0.51322966814041138</v>
      </c>
      <c r="Y3510">
        <v>0.8579479455947876</v>
      </c>
      <c r="Z3510">
        <v>0.66127282381057739</v>
      </c>
      <c r="AA3510">
        <v>0.24455900490283966</v>
      </c>
      <c r="AB3510">
        <v>0.10679659992456436</v>
      </c>
      <c r="AC3510">
        <v>6.896517425775528E-2</v>
      </c>
      <c r="AD3510">
        <v>-8.9442543685436249E-2</v>
      </c>
      <c r="AE3510">
        <f>VLOOKUP(C3510,[1]pop_15p_a!$A$8:$AL$68,38,FALSE)</f>
        <v>182485318.90967399</v>
      </c>
      <c r="AF3510">
        <f>Data!U9207</f>
        <v>57.1</v>
      </c>
      <c r="AL3510">
        <f t="shared" ref="AL3510:AQ3510" si="397">AL3442+9</f>
        <v>462</v>
      </c>
      <c r="AM3510">
        <f t="shared" si="397"/>
        <v>464</v>
      </c>
      <c r="AN3510">
        <f t="shared" si="397"/>
        <v>465</v>
      </c>
      <c r="AO3510">
        <f t="shared" si="397"/>
        <v>467</v>
      </c>
      <c r="AP3510">
        <f t="shared" si="397"/>
        <v>469</v>
      </c>
      <c r="AQ3510">
        <f t="shared" si="397"/>
        <v>470</v>
      </c>
    </row>
    <row r="3511" spans="1:43">
      <c r="A3511" s="3" t="s">
        <v>33</v>
      </c>
      <c r="B3511" s="3" t="s">
        <v>66</v>
      </c>
      <c r="C3511">
        <v>1991</v>
      </c>
      <c r="D3511">
        <v>8991485.9628999997</v>
      </c>
      <c r="E3511">
        <v>5764337.4523999998</v>
      </c>
      <c r="F3511">
        <v>1851334.1627</v>
      </c>
      <c r="G3511">
        <v>1548602.1823</v>
      </c>
      <c r="H3511">
        <v>689497.74399999995</v>
      </c>
      <c r="I3511">
        <v>736317.9523</v>
      </c>
      <c r="J3511">
        <v>254.97482299804688</v>
      </c>
      <c r="K3511">
        <v>121.77503204345703</v>
      </c>
      <c r="L3511">
        <v>1787.253173828125</v>
      </c>
      <c r="M3511">
        <v>9115749</v>
      </c>
      <c r="N3511">
        <v>7089961</v>
      </c>
      <c r="O3511">
        <v>9231382</v>
      </c>
      <c r="P3511">
        <v>9188686</v>
      </c>
      <c r="Q3511">
        <v>27583790</v>
      </c>
      <c r="R3511">
        <v>1</v>
      </c>
      <c r="S3511">
        <v>1</v>
      </c>
      <c r="T3511">
        <v>9179311</v>
      </c>
      <c r="U3511">
        <v>7662115.5</v>
      </c>
      <c r="V3511">
        <v>9321341</v>
      </c>
      <c r="W3511">
        <v>32776264</v>
      </c>
      <c r="X3511">
        <v>0.52399855852127075</v>
      </c>
      <c r="Y3511">
        <v>0.85630828142166138</v>
      </c>
      <c r="Z3511">
        <v>0.66226232051849365</v>
      </c>
      <c r="AA3511">
        <v>0.23287521302700043</v>
      </c>
      <c r="AB3511">
        <v>0.10875683277845383</v>
      </c>
      <c r="AC3511">
        <v>6.8596750497817993E-2</v>
      </c>
      <c r="AD3511">
        <v>-8.2035385072231293E-2</v>
      </c>
      <c r="AE3511">
        <f>VLOOKUP(C3511,[1]pop_15p_a!$A$8:$AL$68,38,FALSE)</f>
        <v>184424995.21076199</v>
      </c>
      <c r="AF3511">
        <f>Data!U9211</f>
        <v>61.5</v>
      </c>
      <c r="AL3511">
        <f t="shared" ref="AL3511:AQ3511" si="398">AL3443+9</f>
        <v>462</v>
      </c>
      <c r="AM3511">
        <f t="shared" si="398"/>
        <v>464</v>
      </c>
      <c r="AN3511">
        <f t="shared" si="398"/>
        <v>465</v>
      </c>
      <c r="AO3511">
        <f t="shared" si="398"/>
        <v>467</v>
      </c>
      <c r="AP3511">
        <f t="shared" si="398"/>
        <v>469</v>
      </c>
      <c r="AQ3511">
        <f t="shared" si="398"/>
        <v>470</v>
      </c>
    </row>
    <row r="3512" spans="1:43">
      <c r="A3512" s="3" t="s">
        <v>33</v>
      </c>
      <c r="B3512" s="3" t="s">
        <v>66</v>
      </c>
      <c r="C3512">
        <v>1992</v>
      </c>
      <c r="D3512">
        <v>9308205.8852999993</v>
      </c>
      <c r="E3512">
        <v>5976469.8727000002</v>
      </c>
      <c r="F3512">
        <v>1863371.5327000001</v>
      </c>
      <c r="G3512">
        <v>1612095.5477</v>
      </c>
      <c r="H3512">
        <v>737261.88780000003</v>
      </c>
      <c r="I3512">
        <v>787932.30149999994</v>
      </c>
      <c r="J3512">
        <v>257.45428466796875</v>
      </c>
      <c r="K3512">
        <v>122.01674652099609</v>
      </c>
      <c r="L3512">
        <v>1775.088134765625</v>
      </c>
      <c r="M3512">
        <v>9448720</v>
      </c>
      <c r="N3512">
        <v>7317843</v>
      </c>
      <c r="O3512">
        <v>9577856</v>
      </c>
      <c r="P3512">
        <v>9527096</v>
      </c>
      <c r="Q3512">
        <v>27799394</v>
      </c>
      <c r="R3512">
        <v>1</v>
      </c>
      <c r="S3512">
        <v>1</v>
      </c>
      <c r="T3512">
        <v>9502647</v>
      </c>
      <c r="U3512">
        <v>7892031.5</v>
      </c>
      <c r="V3512">
        <v>9647284</v>
      </c>
      <c r="W3512">
        <v>33454188</v>
      </c>
      <c r="X3512">
        <v>0.53669732809066772</v>
      </c>
      <c r="Y3512">
        <v>0.87830942869186401</v>
      </c>
      <c r="Z3512">
        <v>0.66273260116577148</v>
      </c>
      <c r="AA3512">
        <v>0.2375255674123764</v>
      </c>
      <c r="AB3512">
        <v>0.10636681318283081</v>
      </c>
      <c r="AC3512">
        <v>7.663138210773468E-2</v>
      </c>
      <c r="AD3512">
        <v>-9.4210661947727203E-2</v>
      </c>
      <c r="AE3512">
        <f>VLOOKUP(C3512,[1]pop_15p_a!$A$8:$AL$68,38,FALSE)</f>
        <v>186476258.551801</v>
      </c>
      <c r="AF3512">
        <f>Data!U9215</f>
        <v>63.9</v>
      </c>
      <c r="AL3512">
        <f t="shared" ref="AL3512:AQ3512" si="399">AL3444+9</f>
        <v>462</v>
      </c>
      <c r="AM3512">
        <f t="shared" si="399"/>
        <v>464</v>
      </c>
      <c r="AN3512">
        <f t="shared" si="399"/>
        <v>465</v>
      </c>
      <c r="AO3512">
        <f t="shared" si="399"/>
        <v>467</v>
      </c>
      <c r="AP3512">
        <f t="shared" si="399"/>
        <v>469</v>
      </c>
      <c r="AQ3512">
        <f t="shared" si="399"/>
        <v>470</v>
      </c>
    </row>
    <row r="3513" spans="1:43">
      <c r="A3513" s="3" t="s">
        <v>33</v>
      </c>
      <c r="B3513" s="3" t="s">
        <v>66</v>
      </c>
      <c r="C3513">
        <v>1993</v>
      </c>
      <c r="D3513">
        <v>9564446.3029999994</v>
      </c>
      <c r="E3513">
        <v>6184673.6135999998</v>
      </c>
      <c r="F3513">
        <v>1862339.8943</v>
      </c>
      <c r="G3513">
        <v>1694231.8402</v>
      </c>
      <c r="H3513">
        <v>761410.00060000003</v>
      </c>
      <c r="I3513">
        <v>856062.05480000004</v>
      </c>
      <c r="J3513">
        <v>260.02017211914062</v>
      </c>
      <c r="K3513">
        <v>123.35222625732422</v>
      </c>
      <c r="L3513">
        <v>1790.0740966796875</v>
      </c>
      <c r="M3513">
        <v>9743735</v>
      </c>
      <c r="N3513">
        <v>7521448</v>
      </c>
      <c r="O3513">
        <v>9916773</v>
      </c>
      <c r="P3513">
        <v>9823425</v>
      </c>
      <c r="Q3513">
        <v>28641688</v>
      </c>
      <c r="R3513">
        <v>1</v>
      </c>
      <c r="S3513">
        <v>1</v>
      </c>
      <c r="T3513">
        <v>9764240</v>
      </c>
      <c r="U3513">
        <v>8110209</v>
      </c>
      <c r="V3513">
        <v>9964151</v>
      </c>
      <c r="W3513">
        <v>34185376</v>
      </c>
      <c r="X3513">
        <v>0.55067044496536255</v>
      </c>
      <c r="Y3513">
        <v>0.88035506010055542</v>
      </c>
      <c r="Z3513">
        <v>0.66706317663192749</v>
      </c>
      <c r="AA3513">
        <v>0.24502582848072052</v>
      </c>
      <c r="AB3513">
        <v>0.10233104974031448</v>
      </c>
      <c r="AC3513">
        <v>7.6711952686309814E-2</v>
      </c>
      <c r="AD3513">
        <v>-0.10180813074111938</v>
      </c>
      <c r="AE3513">
        <f>VLOOKUP(C3513,[1]pop_15p_a!$A$8:$AL$68,38,FALSE)</f>
        <v>188599380.46203101</v>
      </c>
      <c r="AF3513">
        <f>Data!U9219</f>
        <v>65.8</v>
      </c>
      <c r="AL3513">
        <f t="shared" ref="AL3513:AQ3513" si="400">AL3445+9</f>
        <v>462</v>
      </c>
      <c r="AM3513">
        <f t="shared" si="400"/>
        <v>464</v>
      </c>
      <c r="AN3513">
        <f t="shared" si="400"/>
        <v>465</v>
      </c>
      <c r="AO3513">
        <f t="shared" si="400"/>
        <v>467</v>
      </c>
      <c r="AP3513">
        <f t="shared" si="400"/>
        <v>469</v>
      </c>
      <c r="AQ3513">
        <f t="shared" si="400"/>
        <v>470</v>
      </c>
    </row>
    <row r="3514" spans="1:43">
      <c r="A3514" s="3" t="s">
        <v>33</v>
      </c>
      <c r="B3514" s="3" t="s">
        <v>66</v>
      </c>
      <c r="C3514">
        <v>1994</v>
      </c>
      <c r="D3514">
        <v>9949782.4518999998</v>
      </c>
      <c r="E3514">
        <v>6424292.4342999998</v>
      </c>
      <c r="F3514">
        <v>1871960.2557999999</v>
      </c>
      <c r="G3514">
        <v>1797660.4609000001</v>
      </c>
      <c r="H3514">
        <v>828687.54449999996</v>
      </c>
      <c r="I3514">
        <v>958176.42729999998</v>
      </c>
      <c r="J3514">
        <v>262.7415771484375</v>
      </c>
      <c r="K3514">
        <v>125.92980194091797</v>
      </c>
      <c r="L3514">
        <v>1807.9658203125</v>
      </c>
      <c r="M3514">
        <v>10175295</v>
      </c>
      <c r="N3514">
        <v>7810759.5</v>
      </c>
      <c r="O3514">
        <v>10318392</v>
      </c>
      <c r="P3514">
        <v>10189074</v>
      </c>
      <c r="Q3514">
        <v>29617188</v>
      </c>
      <c r="R3514">
        <v>1</v>
      </c>
      <c r="S3514">
        <v>1</v>
      </c>
      <c r="T3514">
        <v>10157625</v>
      </c>
      <c r="U3514">
        <v>8370645.5</v>
      </c>
      <c r="V3514">
        <v>10401095</v>
      </c>
      <c r="W3514">
        <v>34990428</v>
      </c>
      <c r="X3514">
        <v>0.56659191846847534</v>
      </c>
      <c r="Y3514">
        <v>0.88622403144836426</v>
      </c>
      <c r="Z3514">
        <v>0.66853731870651245</v>
      </c>
      <c r="AA3514">
        <v>0.24659872055053711</v>
      </c>
      <c r="AB3514">
        <v>9.9567115306854248E-2</v>
      </c>
      <c r="AC3514">
        <v>7.9817555844783783E-2</v>
      </c>
      <c r="AD3514">
        <v>-0.10607586801052094</v>
      </c>
      <c r="AE3514">
        <f>VLOOKUP(C3514,[1]pop_15p_a!$A$8:$AL$68,38,FALSE)</f>
        <v>190703330.06877601</v>
      </c>
      <c r="AF3514">
        <f>Data!U9223</f>
        <v>64.7</v>
      </c>
      <c r="AL3514">
        <f t="shared" ref="AL3514:AQ3514" si="401">AL3446+9</f>
        <v>462</v>
      </c>
      <c r="AM3514">
        <f t="shared" si="401"/>
        <v>464</v>
      </c>
      <c r="AN3514">
        <f t="shared" si="401"/>
        <v>465</v>
      </c>
      <c r="AO3514">
        <f t="shared" si="401"/>
        <v>467</v>
      </c>
      <c r="AP3514">
        <f t="shared" si="401"/>
        <v>469</v>
      </c>
      <c r="AQ3514">
        <f t="shared" si="401"/>
        <v>470</v>
      </c>
    </row>
    <row r="3515" spans="1:43">
      <c r="A3515" s="3" t="s">
        <v>33</v>
      </c>
      <c r="B3515" s="3" t="s">
        <v>66</v>
      </c>
      <c r="C3515">
        <v>1995</v>
      </c>
      <c r="D3515">
        <v>10216863.1819</v>
      </c>
      <c r="E3515">
        <v>6613841.4079</v>
      </c>
      <c r="F3515">
        <v>1877037.4039</v>
      </c>
      <c r="G3515">
        <v>1890343.8563000001</v>
      </c>
      <c r="H3515">
        <v>913869.17460000003</v>
      </c>
      <c r="I3515">
        <v>1034838.5208000001</v>
      </c>
      <c r="J3515">
        <v>265.65884399414062</v>
      </c>
      <c r="K3515">
        <v>127.70073699951172</v>
      </c>
      <c r="L3515">
        <v>1817.57568359375</v>
      </c>
      <c r="M3515">
        <v>10456503</v>
      </c>
      <c r="N3515">
        <v>8084392</v>
      </c>
      <c r="O3515">
        <v>10572650</v>
      </c>
      <c r="P3515">
        <v>10449871</v>
      </c>
      <c r="Q3515">
        <v>30788178</v>
      </c>
      <c r="R3515">
        <v>1</v>
      </c>
      <c r="S3515">
        <v>1</v>
      </c>
      <c r="T3515">
        <v>10430285</v>
      </c>
      <c r="U3515">
        <v>8574628</v>
      </c>
      <c r="V3515">
        <v>10663893</v>
      </c>
      <c r="W3515">
        <v>35841108</v>
      </c>
      <c r="X3515">
        <v>0.58593642711639404</v>
      </c>
      <c r="Y3515">
        <v>0.88496112823486328</v>
      </c>
      <c r="Z3515">
        <v>0.67787671089172363</v>
      </c>
      <c r="AA3515">
        <v>0.23830419778823853</v>
      </c>
      <c r="AB3515">
        <v>9.637758880853653E-2</v>
      </c>
      <c r="AC3515">
        <v>8.2680836319923401E-2</v>
      </c>
      <c r="AD3515">
        <v>-0.10807932913303375</v>
      </c>
      <c r="AE3515">
        <f>VLOOKUP(C3515,[1]pop_15p_a!$A$8:$AL$68,38,FALSE)</f>
        <v>192903933.65001699</v>
      </c>
      <c r="AF3515">
        <f>Data!U9227</f>
        <v>64.2</v>
      </c>
      <c r="AL3515">
        <f t="shared" ref="AL3515:AQ3515" si="402">AL3447+9</f>
        <v>462</v>
      </c>
      <c r="AM3515">
        <f t="shared" si="402"/>
        <v>464</v>
      </c>
      <c r="AN3515">
        <f t="shared" si="402"/>
        <v>465</v>
      </c>
      <c r="AO3515">
        <f t="shared" si="402"/>
        <v>467</v>
      </c>
      <c r="AP3515">
        <f t="shared" si="402"/>
        <v>469</v>
      </c>
      <c r="AQ3515">
        <f t="shared" si="402"/>
        <v>470</v>
      </c>
    </row>
    <row r="3516" spans="1:43">
      <c r="A3516" s="3" t="s">
        <v>33</v>
      </c>
      <c r="B3516" s="3" t="s">
        <v>66</v>
      </c>
      <c r="C3516">
        <v>1996</v>
      </c>
      <c r="D3516">
        <v>10602294.4802</v>
      </c>
      <c r="E3516">
        <v>6843338.4956999999</v>
      </c>
      <c r="F3516">
        <v>1885481.2019</v>
      </c>
      <c r="G3516">
        <v>2035035.3465</v>
      </c>
      <c r="H3516">
        <v>988583.72869999998</v>
      </c>
      <c r="I3516">
        <v>1124833.5558</v>
      </c>
      <c r="J3516">
        <v>268.80343627929687</v>
      </c>
      <c r="K3516">
        <v>129.58348083496094</v>
      </c>
      <c r="L3516">
        <v>1823.622314453125</v>
      </c>
      <c r="M3516">
        <v>10887789</v>
      </c>
      <c r="N3516">
        <v>8380166</v>
      </c>
      <c r="O3516">
        <v>10976421</v>
      </c>
      <c r="P3516">
        <v>10846931</v>
      </c>
      <c r="Q3516">
        <v>31690234</v>
      </c>
      <c r="R3516">
        <v>1</v>
      </c>
      <c r="S3516">
        <v>1</v>
      </c>
      <c r="T3516">
        <v>10823768</v>
      </c>
      <c r="U3516">
        <v>8823420</v>
      </c>
      <c r="V3516">
        <v>11077664</v>
      </c>
      <c r="W3516">
        <v>36787476</v>
      </c>
      <c r="X3516">
        <v>0.60879439115524292</v>
      </c>
      <c r="Y3516">
        <v>0.89310485124588013</v>
      </c>
      <c r="Z3516">
        <v>0.68273144960403442</v>
      </c>
      <c r="AA3516">
        <v>0.23961141705513</v>
      </c>
      <c r="AB3516">
        <v>9.0683959424495697E-2</v>
      </c>
      <c r="AC3516">
        <v>8.5949428379535675E-2</v>
      </c>
      <c r="AD3516">
        <v>-0.11117318272590637</v>
      </c>
      <c r="AE3516">
        <f>VLOOKUP(C3516,[1]pop_15p_a!$A$8:$AL$68,38,FALSE)</f>
        <v>194890355.401351</v>
      </c>
      <c r="AF3516">
        <f>Data!U9231</f>
        <v>63.4</v>
      </c>
      <c r="AL3516">
        <f t="shared" ref="AL3516:AQ3516" si="403">AL3448+9</f>
        <v>462</v>
      </c>
      <c r="AM3516">
        <f t="shared" si="403"/>
        <v>464</v>
      </c>
      <c r="AN3516">
        <f t="shared" si="403"/>
        <v>465</v>
      </c>
      <c r="AO3516">
        <f t="shared" si="403"/>
        <v>467</v>
      </c>
      <c r="AP3516">
        <f t="shared" si="403"/>
        <v>469</v>
      </c>
      <c r="AQ3516">
        <f t="shared" si="403"/>
        <v>470</v>
      </c>
    </row>
    <row r="3517" spans="1:43">
      <c r="A3517" s="3" t="s">
        <v>33</v>
      </c>
      <c r="B3517" s="3" t="s">
        <v>66</v>
      </c>
      <c r="C3517">
        <v>1997</v>
      </c>
      <c r="D3517">
        <v>11073801.453</v>
      </c>
      <c r="E3517">
        <v>7101025.4137000004</v>
      </c>
      <c r="F3517">
        <v>1920131.6654000001</v>
      </c>
      <c r="G3517">
        <v>2181173.9070000001</v>
      </c>
      <c r="H3517">
        <v>1106323.1645</v>
      </c>
      <c r="I3517">
        <v>1276318.7804</v>
      </c>
      <c r="J3517">
        <v>272.13656616210937</v>
      </c>
      <c r="K3517">
        <v>132.56858825683594</v>
      </c>
      <c r="L3517">
        <v>1828.6817626953125</v>
      </c>
      <c r="M3517">
        <v>11428185</v>
      </c>
      <c r="N3517">
        <v>8654982</v>
      </c>
      <c r="O3517">
        <v>11463745</v>
      </c>
      <c r="P3517">
        <v>11329064</v>
      </c>
      <c r="Q3517">
        <v>32813548</v>
      </c>
      <c r="R3517">
        <v>1</v>
      </c>
      <c r="S3517">
        <v>1</v>
      </c>
      <c r="T3517">
        <v>11305124</v>
      </c>
      <c r="U3517">
        <v>9126260</v>
      </c>
      <c r="V3517">
        <v>11600709</v>
      </c>
      <c r="W3517">
        <v>37812116</v>
      </c>
      <c r="X3517">
        <v>0.6358417272567749</v>
      </c>
      <c r="Y3517">
        <v>0.90118563175201416</v>
      </c>
      <c r="Z3517">
        <v>0.67217344045639038</v>
      </c>
      <c r="AA3517">
        <v>0.24814856052398682</v>
      </c>
      <c r="AB3517">
        <v>9.2476755380630493E-2</v>
      </c>
      <c r="AC3517">
        <v>9.6041329205036163E-2</v>
      </c>
      <c r="AD3517">
        <v>-0.12149181216955185</v>
      </c>
      <c r="AE3517">
        <f>VLOOKUP(C3517,[1]pop_15p_a!$A$8:$AL$68,38,FALSE)</f>
        <v>197180476.56836101</v>
      </c>
      <c r="AF3517">
        <f>Data!U9235</f>
        <v>61.2</v>
      </c>
      <c r="AL3517">
        <f t="shared" ref="AL3517:AQ3517" si="404">AL3449+9</f>
        <v>462</v>
      </c>
      <c r="AM3517">
        <f t="shared" si="404"/>
        <v>464</v>
      </c>
      <c r="AN3517">
        <f t="shared" si="404"/>
        <v>465</v>
      </c>
      <c r="AO3517">
        <f t="shared" si="404"/>
        <v>467</v>
      </c>
      <c r="AP3517">
        <f t="shared" si="404"/>
        <v>469</v>
      </c>
      <c r="AQ3517">
        <f t="shared" si="404"/>
        <v>470</v>
      </c>
    </row>
    <row r="3518" spans="1:43">
      <c r="A3518" s="3" t="s">
        <v>33</v>
      </c>
      <c r="B3518" s="3" t="s">
        <v>66</v>
      </c>
      <c r="C3518">
        <v>1998</v>
      </c>
      <c r="D3518">
        <v>11570063.628</v>
      </c>
      <c r="E3518">
        <v>7478167.1560000004</v>
      </c>
      <c r="F3518">
        <v>1956088.3622999999</v>
      </c>
      <c r="G3518">
        <v>2383886.1175000002</v>
      </c>
      <c r="H3518">
        <v>1132164.6043</v>
      </c>
      <c r="I3518">
        <v>1425504.8381000001</v>
      </c>
      <c r="J3518">
        <v>275.5426025390625</v>
      </c>
      <c r="K3518">
        <v>134.68043518066406</v>
      </c>
      <c r="L3518">
        <v>1839.514404296875</v>
      </c>
      <c r="M3518">
        <v>12020476</v>
      </c>
      <c r="N3518">
        <v>9031762</v>
      </c>
      <c r="O3518">
        <v>12047607</v>
      </c>
      <c r="P3518">
        <v>11835125</v>
      </c>
      <c r="Q3518">
        <v>34298928</v>
      </c>
      <c r="R3518">
        <v>1</v>
      </c>
      <c r="S3518">
        <v>1</v>
      </c>
      <c r="T3518">
        <v>11811753</v>
      </c>
      <c r="U3518">
        <v>9553129</v>
      </c>
      <c r="V3518">
        <v>12245094</v>
      </c>
      <c r="W3518">
        <v>38962164</v>
      </c>
      <c r="X3518">
        <v>0.6680791974067688</v>
      </c>
      <c r="Y3518">
        <v>0.90980345010757446</v>
      </c>
      <c r="Z3518">
        <v>0.67129051685333252</v>
      </c>
      <c r="AA3518">
        <v>0.2550380527973175</v>
      </c>
      <c r="AB3518">
        <v>9.2489786446094513E-2</v>
      </c>
      <c r="AC3518">
        <v>9.5605373382568359E-2</v>
      </c>
      <c r="AD3518">
        <v>-0.12559080123901367</v>
      </c>
      <c r="AE3518">
        <f>VLOOKUP(C3518,[1]pop_15p_a!$A$8:$AL$68,38,FALSE)</f>
        <v>199598786.96389499</v>
      </c>
      <c r="AF3518">
        <f>Data!U9239</f>
        <v>58</v>
      </c>
      <c r="AL3518">
        <f t="shared" ref="AL3518:AQ3518" si="405">AL3450+9</f>
        <v>462</v>
      </c>
      <c r="AM3518">
        <f t="shared" si="405"/>
        <v>464</v>
      </c>
      <c r="AN3518">
        <f t="shared" si="405"/>
        <v>465</v>
      </c>
      <c r="AO3518">
        <f t="shared" si="405"/>
        <v>467</v>
      </c>
      <c r="AP3518">
        <f t="shared" si="405"/>
        <v>469</v>
      </c>
      <c r="AQ3518">
        <f t="shared" si="405"/>
        <v>470</v>
      </c>
    </row>
    <row r="3519" spans="1:43">
      <c r="A3519" s="3" t="s">
        <v>33</v>
      </c>
      <c r="B3519" s="3" t="s">
        <v>66</v>
      </c>
      <c r="C3519">
        <v>1999</v>
      </c>
      <c r="D3519">
        <v>12120016.056299999</v>
      </c>
      <c r="E3519">
        <v>7872068.7119000005</v>
      </c>
      <c r="F3519">
        <v>2009631.5377</v>
      </c>
      <c r="G3519">
        <v>2582331.8986999998</v>
      </c>
      <c r="H3519">
        <v>1188562.4754999999</v>
      </c>
      <c r="I3519">
        <v>1586565.2859</v>
      </c>
      <c r="J3519">
        <v>278.86227416992187</v>
      </c>
      <c r="K3519">
        <v>136.91069030761719</v>
      </c>
      <c r="L3519">
        <v>1841.6412353515625</v>
      </c>
      <c r="M3519">
        <v>12598871</v>
      </c>
      <c r="N3519">
        <v>9490258</v>
      </c>
      <c r="O3519">
        <v>12748184</v>
      </c>
      <c r="P3519">
        <v>12418299</v>
      </c>
      <c r="Q3519">
        <v>35925980</v>
      </c>
      <c r="R3519">
        <v>1</v>
      </c>
      <c r="S3519">
        <v>1</v>
      </c>
      <c r="T3519">
        <v>12373193</v>
      </c>
      <c r="U3519">
        <v>10012335</v>
      </c>
      <c r="V3519">
        <v>12920045</v>
      </c>
      <c r="W3519">
        <v>40208696</v>
      </c>
      <c r="X3519">
        <v>0.70461863279342651</v>
      </c>
      <c r="Y3519">
        <v>0.92214381694793701</v>
      </c>
      <c r="Z3519">
        <v>0.67332971096038818</v>
      </c>
      <c r="AA3519">
        <v>0.26302251219749451</v>
      </c>
      <c r="AB3519">
        <v>9.2848353087902069E-2</v>
      </c>
      <c r="AC3519">
        <v>9.3492530286312103E-2</v>
      </c>
      <c r="AD3519">
        <v>-0.13417759537696838</v>
      </c>
      <c r="AE3519">
        <f>VLOOKUP(C3519,[1]pop_15p_a!$A$8:$AL$68,38,FALSE)</f>
        <v>202088237.302488</v>
      </c>
      <c r="AF3519">
        <f>Data!U9243</f>
        <v>54.5</v>
      </c>
      <c r="AL3519">
        <f t="shared" ref="AL3519:AQ3519" si="406">AL3451+9</f>
        <v>462</v>
      </c>
      <c r="AM3519">
        <f t="shared" si="406"/>
        <v>464</v>
      </c>
      <c r="AN3519">
        <f t="shared" si="406"/>
        <v>465</v>
      </c>
      <c r="AO3519">
        <f t="shared" si="406"/>
        <v>467</v>
      </c>
      <c r="AP3519">
        <f t="shared" si="406"/>
        <v>469</v>
      </c>
      <c r="AQ3519">
        <f t="shared" si="406"/>
        <v>470</v>
      </c>
    </row>
    <row r="3520" spans="1:43">
      <c r="A3520" s="3" t="s">
        <v>33</v>
      </c>
      <c r="B3520" s="3" t="s">
        <v>66</v>
      </c>
      <c r="C3520">
        <v>2000</v>
      </c>
      <c r="D3520">
        <v>12620267.781400001</v>
      </c>
      <c r="E3520">
        <v>8272097.2850000001</v>
      </c>
      <c r="F3520">
        <v>2040499.645</v>
      </c>
      <c r="G3520">
        <v>2747537.7955</v>
      </c>
      <c r="H3520">
        <v>1287738.7905999999</v>
      </c>
      <c r="I3520">
        <v>1790995.3703000001</v>
      </c>
      <c r="J3520">
        <v>281.9827880859375</v>
      </c>
      <c r="K3520">
        <v>138.7698974609375</v>
      </c>
      <c r="L3520">
        <v>1844.918701171875</v>
      </c>
      <c r="M3520">
        <v>13101243</v>
      </c>
      <c r="N3520">
        <v>9906603</v>
      </c>
      <c r="O3520">
        <v>13421810</v>
      </c>
      <c r="P3520">
        <v>12948143</v>
      </c>
      <c r="Q3520">
        <v>37586388</v>
      </c>
      <c r="R3520">
        <v>1</v>
      </c>
      <c r="S3520">
        <v>1</v>
      </c>
      <c r="T3520">
        <v>12883895</v>
      </c>
      <c r="U3520">
        <v>10456521</v>
      </c>
      <c r="V3520">
        <v>13541933</v>
      </c>
      <c r="W3520">
        <v>41503672</v>
      </c>
      <c r="X3520">
        <v>0.74211221933364868</v>
      </c>
      <c r="Y3520">
        <v>0.93112146854400635</v>
      </c>
      <c r="Z3520">
        <v>0.67538005113601685</v>
      </c>
      <c r="AA3520">
        <v>0.27256569266319275</v>
      </c>
      <c r="AB3520">
        <v>9.2768289148807526E-2</v>
      </c>
      <c r="AC3520">
        <v>0.10702043771743774</v>
      </c>
      <c r="AD3520">
        <v>-0.15775150060653687</v>
      </c>
      <c r="AE3520">
        <f>VLOOKUP(C3520,[1]pop_15p_a!$A$8:$AL$68,38,FALSE)</f>
        <v>204562366.90036401</v>
      </c>
      <c r="AF3520">
        <f>Data!U9247</f>
        <v>48.6</v>
      </c>
      <c r="AL3520">
        <f t="shared" ref="AL3520:AQ3520" si="407">AL3452+9</f>
        <v>462</v>
      </c>
      <c r="AM3520">
        <f t="shared" si="407"/>
        <v>464</v>
      </c>
      <c r="AN3520">
        <f t="shared" si="407"/>
        <v>465</v>
      </c>
      <c r="AO3520">
        <f t="shared" si="407"/>
        <v>467</v>
      </c>
      <c r="AP3520">
        <f t="shared" si="407"/>
        <v>469</v>
      </c>
      <c r="AQ3520">
        <f t="shared" si="407"/>
        <v>470</v>
      </c>
    </row>
    <row r="3521" spans="1:43">
      <c r="A3521" s="3" t="s">
        <v>33</v>
      </c>
      <c r="B3521" s="3" t="s">
        <v>66</v>
      </c>
      <c r="C3521">
        <v>2001</v>
      </c>
      <c r="D3521">
        <v>12746261.063100001</v>
      </c>
      <c r="E3521">
        <v>8480460.8528000005</v>
      </c>
      <c r="F3521">
        <v>2112038.3309999998</v>
      </c>
      <c r="G3521">
        <v>2735912.6737000002</v>
      </c>
      <c r="H3521">
        <v>1213252.9384000001</v>
      </c>
      <c r="I3521">
        <v>1740796.8922999999</v>
      </c>
      <c r="J3521">
        <v>284.85238647460938</v>
      </c>
      <c r="K3521">
        <v>138.76585388183594</v>
      </c>
      <c r="L3521">
        <v>1823.8228759765625</v>
      </c>
      <c r="M3521">
        <v>13236975</v>
      </c>
      <c r="N3521">
        <v>10161677</v>
      </c>
      <c r="O3521">
        <v>13590831</v>
      </c>
      <c r="P3521">
        <v>13134156</v>
      </c>
      <c r="Q3521">
        <v>39232216</v>
      </c>
      <c r="R3521">
        <v>1</v>
      </c>
      <c r="S3521">
        <v>1</v>
      </c>
      <c r="T3521">
        <v>13012520</v>
      </c>
      <c r="U3521">
        <v>10735608</v>
      </c>
      <c r="V3521">
        <v>13698494</v>
      </c>
      <c r="W3521">
        <v>42652532</v>
      </c>
      <c r="X3521">
        <v>0.77199709415435791</v>
      </c>
      <c r="Y3521">
        <v>0.93232822418212891</v>
      </c>
      <c r="Z3521">
        <v>0.68322980403900146</v>
      </c>
      <c r="AA3521">
        <v>0.26331382989883423</v>
      </c>
      <c r="AB3521">
        <v>9.7053177654743195E-2</v>
      </c>
      <c r="AC3521">
        <v>0.10132034868001938</v>
      </c>
      <c r="AD3521">
        <v>-0.15258443355560303</v>
      </c>
      <c r="AE3521">
        <f>VLOOKUP(C3521,[1]pop_15p_a!$A$8:$AL$68,38,FALSE)</f>
        <v>206954767.22117499</v>
      </c>
      <c r="AF3521" s="10">
        <v>53.1</v>
      </c>
      <c r="AL3521">
        <f t="shared" ref="AL3521:AQ3521" si="408">AL3453+9</f>
        <v>462</v>
      </c>
      <c r="AM3521">
        <f t="shared" si="408"/>
        <v>464</v>
      </c>
      <c r="AN3521">
        <f t="shared" si="408"/>
        <v>465</v>
      </c>
      <c r="AO3521">
        <f t="shared" si="408"/>
        <v>467</v>
      </c>
      <c r="AP3521">
        <f t="shared" si="408"/>
        <v>469</v>
      </c>
      <c r="AQ3521">
        <f t="shared" si="408"/>
        <v>470</v>
      </c>
    </row>
    <row r="3522" spans="1:43">
      <c r="A3522" s="3" t="s">
        <v>33</v>
      </c>
      <c r="B3522" s="3" t="s">
        <v>66</v>
      </c>
      <c r="C3522">
        <v>2002</v>
      </c>
      <c r="D3522">
        <v>12968262.0865</v>
      </c>
      <c r="E3522">
        <v>8698305.8889000006</v>
      </c>
      <c r="F3522">
        <v>2193187.8439000002</v>
      </c>
      <c r="G3522">
        <v>2689519.9887000001</v>
      </c>
      <c r="H3522">
        <v>1192179.6983</v>
      </c>
      <c r="I3522">
        <v>1804104.7043000001</v>
      </c>
      <c r="J3522">
        <v>287.5068359375</v>
      </c>
      <c r="K3522">
        <v>138.26150512695312</v>
      </c>
      <c r="L3522">
        <v>1806.9036865234375</v>
      </c>
      <c r="M3522">
        <v>13463262</v>
      </c>
      <c r="N3522">
        <v>10435317</v>
      </c>
      <c r="O3522">
        <v>13928543</v>
      </c>
      <c r="P3522">
        <v>13407039</v>
      </c>
      <c r="Q3522">
        <v>40450448</v>
      </c>
      <c r="R3522">
        <v>1</v>
      </c>
      <c r="S3522">
        <v>1</v>
      </c>
      <c r="T3522">
        <v>13239158</v>
      </c>
      <c r="U3522">
        <v>11032214</v>
      </c>
      <c r="V3522">
        <v>14009970</v>
      </c>
      <c r="W3522">
        <v>43653812</v>
      </c>
      <c r="X3522">
        <v>0.79479289054870605</v>
      </c>
      <c r="Y3522">
        <v>0.94466561079025269</v>
      </c>
      <c r="Z3522">
        <v>0.6871679425239563</v>
      </c>
      <c r="AA3522">
        <v>0.26371565461158752</v>
      </c>
      <c r="AB3522">
        <v>0.10062991082668304</v>
      </c>
      <c r="AC3522">
        <v>9.4087004661560059E-2</v>
      </c>
      <c r="AD3522">
        <v>-0.15324971079826355</v>
      </c>
      <c r="AE3522">
        <f>VLOOKUP(C3522,[1]pop_15p_a!$A$8:$AL$68,38,FALSE)</f>
        <v>209236193.56138301</v>
      </c>
      <c r="AF3522" s="10">
        <v>55.5</v>
      </c>
      <c r="AL3522">
        <f t="shared" ref="AL3522:AQ3522" si="409">AL3454+9</f>
        <v>462</v>
      </c>
      <c r="AM3522">
        <f t="shared" si="409"/>
        <v>464</v>
      </c>
      <c r="AN3522">
        <f t="shared" si="409"/>
        <v>465</v>
      </c>
      <c r="AO3522">
        <f t="shared" si="409"/>
        <v>467</v>
      </c>
      <c r="AP3522">
        <f t="shared" si="409"/>
        <v>469</v>
      </c>
      <c r="AQ3522">
        <f t="shared" si="409"/>
        <v>470</v>
      </c>
    </row>
    <row r="3523" spans="1:43">
      <c r="A3523" s="3" t="s">
        <v>33</v>
      </c>
      <c r="B3523" s="3" t="s">
        <v>66</v>
      </c>
      <c r="C3523">
        <v>2003</v>
      </c>
      <c r="D3523">
        <v>13339311.397700001</v>
      </c>
      <c r="E3523">
        <v>8974707.8682000004</v>
      </c>
      <c r="F3523">
        <v>2233518.9926</v>
      </c>
      <c r="G3523">
        <v>2803472.4038</v>
      </c>
      <c r="H3523">
        <v>1218199.4321999999</v>
      </c>
      <c r="I3523">
        <v>1892824.8984999999</v>
      </c>
      <c r="J3523">
        <v>290.02761840820312</v>
      </c>
      <c r="K3523">
        <v>138.7923583984375</v>
      </c>
      <c r="L3523">
        <v>1791.09326171875</v>
      </c>
      <c r="M3523">
        <v>13837877</v>
      </c>
      <c r="N3523">
        <v>10777072</v>
      </c>
      <c r="O3523">
        <v>14357500</v>
      </c>
      <c r="P3523">
        <v>13753587</v>
      </c>
      <c r="Q3523">
        <v>42035912</v>
      </c>
      <c r="R3523">
        <v>1</v>
      </c>
      <c r="S3523">
        <v>1</v>
      </c>
      <c r="T3523">
        <v>13617958</v>
      </c>
      <c r="U3523">
        <v>11353592</v>
      </c>
      <c r="V3523">
        <v>14453539</v>
      </c>
      <c r="W3523">
        <v>44711544</v>
      </c>
      <c r="X3523">
        <v>0.81822586059570313</v>
      </c>
      <c r="Y3523">
        <v>0.96252322196960449</v>
      </c>
      <c r="Z3523">
        <v>0.68716692924499512</v>
      </c>
      <c r="AA3523">
        <v>0.26281625032424927</v>
      </c>
      <c r="AB3523">
        <v>0.1039087101817131</v>
      </c>
      <c r="AC3523">
        <v>8.8652245700359344E-2</v>
      </c>
      <c r="AD3523">
        <v>-0.14938244223594666</v>
      </c>
      <c r="AE3523">
        <f>VLOOKUP(C3523,[1]pop_15p_a!$A$8:$AL$68,38,FALSE)</f>
        <v>211524781.833864</v>
      </c>
      <c r="AF3523" s="10">
        <v>58.6</v>
      </c>
      <c r="AL3523">
        <f t="shared" ref="AL3523:AQ3523" si="410">AL3455+9</f>
        <v>462</v>
      </c>
      <c r="AM3523">
        <f t="shared" si="410"/>
        <v>464</v>
      </c>
      <c r="AN3523">
        <f t="shared" si="410"/>
        <v>465</v>
      </c>
      <c r="AO3523">
        <f t="shared" si="410"/>
        <v>467</v>
      </c>
      <c r="AP3523">
        <f t="shared" si="410"/>
        <v>469</v>
      </c>
      <c r="AQ3523">
        <f t="shared" si="410"/>
        <v>470</v>
      </c>
    </row>
    <row r="3524" spans="1:43">
      <c r="A3524" s="3" t="s">
        <v>33</v>
      </c>
      <c r="B3524" s="3" t="s">
        <v>66</v>
      </c>
      <c r="C3524">
        <v>2004</v>
      </c>
      <c r="D3524">
        <v>13846057.3147</v>
      </c>
      <c r="E3524">
        <v>9311430.6290000007</v>
      </c>
      <c r="F3524">
        <v>2267998.7877000002</v>
      </c>
      <c r="G3524">
        <v>2971479.2071000002</v>
      </c>
      <c r="H3524">
        <v>1335978.0741000001</v>
      </c>
      <c r="I3524">
        <v>2108584.7357999999</v>
      </c>
      <c r="J3524">
        <v>292.53933715820312</v>
      </c>
      <c r="K3524">
        <v>140.35879516601562</v>
      </c>
      <c r="L3524">
        <v>1789.9678955078125</v>
      </c>
      <c r="M3524">
        <v>14374938</v>
      </c>
      <c r="N3524">
        <v>11166273</v>
      </c>
      <c r="O3524">
        <v>14987115</v>
      </c>
      <c r="P3524">
        <v>14264112</v>
      </c>
      <c r="Q3524">
        <v>44451908</v>
      </c>
      <c r="R3524">
        <v>1</v>
      </c>
      <c r="S3524">
        <v>1</v>
      </c>
      <c r="T3524">
        <v>14135290</v>
      </c>
      <c r="U3524">
        <v>11733786</v>
      </c>
      <c r="V3524">
        <v>15072381</v>
      </c>
      <c r="W3524">
        <v>45879136</v>
      </c>
      <c r="X3524">
        <v>0.8449023962020874</v>
      </c>
      <c r="Y3524">
        <v>0.97885358333587646</v>
      </c>
      <c r="Z3524">
        <v>0.68491613864898682</v>
      </c>
      <c r="AA3524">
        <v>0.27018275856971741</v>
      </c>
      <c r="AB3524">
        <v>0.10468330234289169</v>
      </c>
      <c r="AC3524">
        <v>9.1249972581863403E-2</v>
      </c>
      <c r="AD3524">
        <v>-0.158260777592659</v>
      </c>
      <c r="AE3524">
        <f>VLOOKUP(C3524,[1]pop_15p_a!$A$8:$AL$68,38,FALSE)</f>
        <v>213961775.03709501</v>
      </c>
      <c r="AF3524" s="10">
        <v>66.099999999999994</v>
      </c>
      <c r="AL3524">
        <f t="shared" ref="AL3524:AQ3524" si="411">AL3456+9</f>
        <v>462</v>
      </c>
      <c r="AM3524">
        <f t="shared" si="411"/>
        <v>464</v>
      </c>
      <c r="AN3524">
        <f t="shared" si="411"/>
        <v>465</v>
      </c>
      <c r="AO3524">
        <f t="shared" si="411"/>
        <v>467</v>
      </c>
      <c r="AP3524">
        <f t="shared" si="411"/>
        <v>469</v>
      </c>
      <c r="AQ3524">
        <f t="shared" si="411"/>
        <v>470</v>
      </c>
    </row>
    <row r="3525" spans="1:43">
      <c r="A3525" s="3" t="s">
        <v>33</v>
      </c>
      <c r="B3525" s="3" t="s">
        <v>66</v>
      </c>
      <c r="C3525">
        <v>2005</v>
      </c>
      <c r="D3525">
        <v>14332498.910599999</v>
      </c>
      <c r="E3525">
        <v>9643098.2655999996</v>
      </c>
      <c r="F3525">
        <v>2287022.1228999998</v>
      </c>
      <c r="G3525">
        <v>3151532.6277000001</v>
      </c>
      <c r="H3525">
        <v>1431204.8485999999</v>
      </c>
      <c r="I3525">
        <v>2246246.1960999998</v>
      </c>
      <c r="J3525">
        <v>295.12948608398437</v>
      </c>
      <c r="K3525">
        <v>142.55899047851562</v>
      </c>
      <c r="L3525">
        <v>1787.31103515625</v>
      </c>
      <c r="M3525">
        <v>14846151</v>
      </c>
      <c r="N3525">
        <v>11763090</v>
      </c>
      <c r="O3525">
        <v>15790126</v>
      </c>
      <c r="P3525">
        <v>14962400</v>
      </c>
      <c r="Q3525">
        <v>47675692</v>
      </c>
      <c r="R3525">
        <v>1</v>
      </c>
      <c r="S3525">
        <v>1</v>
      </c>
      <c r="T3525">
        <v>14631893</v>
      </c>
      <c r="U3525">
        <v>12093657</v>
      </c>
      <c r="V3525">
        <v>15617604</v>
      </c>
      <c r="W3525">
        <v>47149980</v>
      </c>
      <c r="X3525">
        <v>0.87425899505615234</v>
      </c>
      <c r="Y3525">
        <v>0.98967057466506958</v>
      </c>
      <c r="Z3525">
        <v>0.69668716192245483</v>
      </c>
      <c r="AA3525">
        <v>0.2750740647315979</v>
      </c>
      <c r="AB3525">
        <v>0.10681215673685074</v>
      </c>
      <c r="AC3525">
        <v>9.7781442105770111E-2</v>
      </c>
      <c r="AD3525">
        <v>-0.18454632163047791</v>
      </c>
      <c r="AE3525">
        <f>VLOOKUP(C3525,[1]pop_15p_a!$A$8:$AL$68,38,FALSE)</f>
        <v>216674149.48690999</v>
      </c>
      <c r="AF3525" s="10">
        <v>65.400000000000006</v>
      </c>
      <c r="AL3525">
        <f t="shared" ref="AL3525:AQ3525" si="412">AL3457+9</f>
        <v>462</v>
      </c>
      <c r="AM3525">
        <f t="shared" si="412"/>
        <v>464</v>
      </c>
      <c r="AN3525">
        <f t="shared" si="412"/>
        <v>465</v>
      </c>
      <c r="AO3525">
        <f t="shared" si="412"/>
        <v>467</v>
      </c>
      <c r="AP3525">
        <f t="shared" si="412"/>
        <v>469</v>
      </c>
      <c r="AQ3525">
        <f t="shared" si="412"/>
        <v>470</v>
      </c>
    </row>
    <row r="3526" spans="1:43">
      <c r="A3526" s="3" t="s">
        <v>33</v>
      </c>
      <c r="B3526" s="3" t="s">
        <v>66</v>
      </c>
      <c r="C3526">
        <v>2006</v>
      </c>
      <c r="D3526">
        <v>14741687.783199999</v>
      </c>
      <c r="E3526">
        <v>9938503.3774999995</v>
      </c>
      <c r="F3526">
        <v>2314957.4024999999</v>
      </c>
      <c r="G3526">
        <v>3235814.2747</v>
      </c>
      <c r="H3526">
        <v>1564919.8074</v>
      </c>
      <c r="I3526">
        <v>2395189.1619000002</v>
      </c>
      <c r="J3526">
        <v>297.82736206054687</v>
      </c>
      <c r="K3526">
        <v>145.12747192382812</v>
      </c>
      <c r="L3526">
        <v>1787.57763671875</v>
      </c>
      <c r="M3526">
        <v>15269909</v>
      </c>
      <c r="N3526">
        <v>12072053</v>
      </c>
      <c r="O3526">
        <v>16120742</v>
      </c>
      <c r="P3526">
        <v>15268675</v>
      </c>
      <c r="Q3526">
        <v>50640496</v>
      </c>
      <c r="R3526">
        <v>1</v>
      </c>
      <c r="S3526">
        <v>1</v>
      </c>
      <c r="T3526">
        <v>15049629</v>
      </c>
      <c r="U3526">
        <v>12420306</v>
      </c>
      <c r="V3526">
        <v>16051780</v>
      </c>
      <c r="W3526">
        <v>48403288</v>
      </c>
      <c r="X3526">
        <v>0.90649557113647461</v>
      </c>
      <c r="Y3526">
        <v>0.99017924070358276</v>
      </c>
      <c r="Z3526">
        <v>0.69459813833236694</v>
      </c>
      <c r="AA3526">
        <v>0.26892444491386414</v>
      </c>
      <c r="AB3526">
        <v>0.10725916177034378</v>
      </c>
      <c r="AC3526">
        <v>0.10508739948272705</v>
      </c>
      <c r="AD3526">
        <v>-0.18390752375125885</v>
      </c>
      <c r="AE3526">
        <f>VLOOKUP(C3526,[1]pop_15p_a!$A$8:$AL$68,38,FALSE)</f>
        <v>218851624.78609899</v>
      </c>
      <c r="AF3526" s="10">
        <v>64.2</v>
      </c>
      <c r="AL3526">
        <f t="shared" ref="AL3526:AQ3526" si="413">AL3458+9</f>
        <v>462</v>
      </c>
      <c r="AM3526">
        <f t="shared" si="413"/>
        <v>464</v>
      </c>
      <c r="AN3526">
        <f t="shared" si="413"/>
        <v>465</v>
      </c>
      <c r="AO3526">
        <f t="shared" si="413"/>
        <v>467</v>
      </c>
      <c r="AP3526">
        <f t="shared" si="413"/>
        <v>469</v>
      </c>
      <c r="AQ3526">
        <f t="shared" si="413"/>
        <v>470</v>
      </c>
    </row>
    <row r="3527" spans="1:43">
      <c r="A3527" s="3" t="s">
        <v>33</v>
      </c>
      <c r="B3527" s="3" t="s">
        <v>66</v>
      </c>
      <c r="C3527">
        <v>2007</v>
      </c>
      <c r="D3527">
        <v>15018267.1218</v>
      </c>
      <c r="E3527">
        <v>10159387.038899999</v>
      </c>
      <c r="F3527">
        <v>2351986.7363</v>
      </c>
      <c r="G3527">
        <v>3217081.0271999999</v>
      </c>
      <c r="H3527">
        <v>1701096.3446</v>
      </c>
      <c r="I3527">
        <v>2455015.7494000001</v>
      </c>
      <c r="J3527">
        <v>300.59518432617188</v>
      </c>
      <c r="K3527">
        <v>146.38932800292969</v>
      </c>
      <c r="L3527">
        <v>1786.084228515625</v>
      </c>
      <c r="M3527">
        <v>15546956</v>
      </c>
      <c r="N3527">
        <v>12385295</v>
      </c>
      <c r="O3527">
        <v>16250314</v>
      </c>
      <c r="P3527">
        <v>15480739</v>
      </c>
      <c r="Q3527">
        <v>52014472</v>
      </c>
      <c r="R3527">
        <v>1</v>
      </c>
      <c r="S3527">
        <v>1</v>
      </c>
      <c r="T3527">
        <v>15331986</v>
      </c>
      <c r="U3527">
        <v>12681907</v>
      </c>
      <c r="V3527">
        <v>16256953</v>
      </c>
      <c r="W3527">
        <v>49529816</v>
      </c>
      <c r="X3527">
        <v>0.93705868721008301</v>
      </c>
      <c r="Y3527">
        <v>0.98850226402282715</v>
      </c>
      <c r="Z3527">
        <v>0.69763535261154175</v>
      </c>
      <c r="AA3527">
        <v>0.25200003385543823</v>
      </c>
      <c r="AB3527">
        <v>0.10988839715719223</v>
      </c>
      <c r="AC3527">
        <v>0.10598503053188324</v>
      </c>
      <c r="AD3527">
        <v>-0.17492999136447906</v>
      </c>
      <c r="AE3527">
        <f>VLOOKUP(C3527,[1]pop_15p_a!$A$8:$AL$68,38,FALSE)</f>
        <v>221317643.34870601</v>
      </c>
      <c r="AF3527" s="10">
        <v>64.599999999999994</v>
      </c>
      <c r="AL3527">
        <f t="shared" ref="AL3527:AQ3527" si="414">AL3459+9</f>
        <v>462</v>
      </c>
      <c r="AM3527">
        <f t="shared" si="414"/>
        <v>464</v>
      </c>
      <c r="AN3527">
        <f t="shared" si="414"/>
        <v>465</v>
      </c>
      <c r="AO3527">
        <f t="shared" si="414"/>
        <v>467</v>
      </c>
      <c r="AP3527">
        <f t="shared" si="414"/>
        <v>469</v>
      </c>
      <c r="AQ3527">
        <f t="shared" si="414"/>
        <v>470</v>
      </c>
    </row>
    <row r="3528" spans="1:43">
      <c r="A3528" s="3" t="s">
        <v>33</v>
      </c>
      <c r="B3528" s="3" t="s">
        <v>66</v>
      </c>
      <c r="C3528">
        <v>2008</v>
      </c>
      <c r="D3528">
        <v>14997755.2018</v>
      </c>
      <c r="E3528">
        <v>10137846.773800001</v>
      </c>
      <c r="F3528">
        <v>2407771.4844999998</v>
      </c>
      <c r="G3528">
        <v>3081783.8396000001</v>
      </c>
      <c r="H3528">
        <v>1797347.1432</v>
      </c>
      <c r="I3528">
        <v>2400348.8339</v>
      </c>
      <c r="J3528">
        <v>303.37405395507812</v>
      </c>
      <c r="K3528">
        <v>146.174560546875</v>
      </c>
      <c r="L3528">
        <v>1767.0126953125</v>
      </c>
      <c r="M3528">
        <v>15335411</v>
      </c>
      <c r="N3528">
        <v>12513098</v>
      </c>
      <c r="O3528">
        <v>16117917</v>
      </c>
      <c r="P3528">
        <v>15362883</v>
      </c>
      <c r="Q3528">
        <v>52590304</v>
      </c>
      <c r="R3528">
        <v>1</v>
      </c>
      <c r="S3528">
        <v>1</v>
      </c>
      <c r="T3528">
        <v>15311046</v>
      </c>
      <c r="U3528">
        <v>12712101</v>
      </c>
      <c r="V3528">
        <v>16071496</v>
      </c>
      <c r="W3528">
        <v>50426444</v>
      </c>
      <c r="X3528">
        <v>0.96103739738464355</v>
      </c>
      <c r="Y3528">
        <v>0.98215293884277344</v>
      </c>
      <c r="Z3528">
        <v>0.70210671424865723</v>
      </c>
      <c r="AA3528">
        <v>0.23541857302188873</v>
      </c>
      <c r="AB3528">
        <v>0.11508137732744217</v>
      </c>
      <c r="AC3528">
        <v>0.112429179251194</v>
      </c>
      <c r="AD3528">
        <v>-0.17467665672302246</v>
      </c>
      <c r="AE3528">
        <f>VLOOKUP(C3528,[1]pop_15p_a!$A$8:$AL$68,38,FALSE)</f>
        <v>223916281.98484099</v>
      </c>
      <c r="AF3528" s="10">
        <v>73.7</v>
      </c>
      <c r="AL3528">
        <f t="shared" ref="AL3528:AQ3528" si="415">AL3460+9</f>
        <v>462</v>
      </c>
      <c r="AM3528">
        <f t="shared" si="415"/>
        <v>464</v>
      </c>
      <c r="AN3528">
        <f t="shared" si="415"/>
        <v>465</v>
      </c>
      <c r="AO3528">
        <f t="shared" si="415"/>
        <v>467</v>
      </c>
      <c r="AP3528">
        <f t="shared" si="415"/>
        <v>469</v>
      </c>
      <c r="AQ3528">
        <f t="shared" si="415"/>
        <v>470</v>
      </c>
    </row>
    <row r="3529" spans="1:43">
      <c r="A3529" s="3" t="s">
        <v>33</v>
      </c>
      <c r="B3529" s="3" t="s">
        <v>66</v>
      </c>
      <c r="C3529">
        <v>2009</v>
      </c>
      <c r="D3529">
        <v>14617298.587099999</v>
      </c>
      <c r="E3529">
        <v>10010686.7611</v>
      </c>
      <c r="F3529">
        <v>2507390.3753</v>
      </c>
      <c r="G3529">
        <v>2695880.2996</v>
      </c>
      <c r="H3529">
        <v>1646431.9399000001</v>
      </c>
      <c r="I3529">
        <v>2086299.1464</v>
      </c>
      <c r="J3529">
        <v>306.07635498046875</v>
      </c>
      <c r="K3529">
        <v>141.11422729492187</v>
      </c>
      <c r="L3529">
        <v>1729.955322265625</v>
      </c>
      <c r="M3529">
        <v>15029481</v>
      </c>
      <c r="N3529">
        <v>12464253</v>
      </c>
      <c r="O3529">
        <v>15369474</v>
      </c>
      <c r="P3529">
        <v>14959026</v>
      </c>
      <c r="Q3529">
        <v>51777660</v>
      </c>
      <c r="R3529">
        <v>1</v>
      </c>
      <c r="S3529">
        <v>1</v>
      </c>
      <c r="T3529">
        <v>14922642</v>
      </c>
      <c r="U3529">
        <v>12682013</v>
      </c>
      <c r="V3529">
        <v>15505308</v>
      </c>
      <c r="W3529">
        <v>50871128</v>
      </c>
      <c r="X3529">
        <v>0.97088688611984253</v>
      </c>
      <c r="Y3529">
        <v>0.98363274335861206</v>
      </c>
      <c r="Z3529">
        <v>0.70899444818496704</v>
      </c>
      <c r="AA3529">
        <v>0.19468632340431213</v>
      </c>
      <c r="AB3529">
        <v>0.12626722455024719</v>
      </c>
      <c r="AC3529">
        <v>9.9619306623935699E-2</v>
      </c>
      <c r="AD3529">
        <v>-0.13986140489578247</v>
      </c>
      <c r="AE3529">
        <f>VLOOKUP(C3529,[1]pop_15p_a!$A$8:$AL$68,38,FALSE)</f>
        <v>226428898.76533499</v>
      </c>
      <c r="AF3529" s="10">
        <v>86.7</v>
      </c>
      <c r="AL3529">
        <f t="shared" ref="AL3529:AQ3529" si="416">AL3461+9</f>
        <v>462</v>
      </c>
      <c r="AM3529">
        <f t="shared" si="416"/>
        <v>464</v>
      </c>
      <c r="AN3529">
        <f t="shared" si="416"/>
        <v>465</v>
      </c>
      <c r="AO3529">
        <f t="shared" si="416"/>
        <v>467</v>
      </c>
      <c r="AP3529">
        <f t="shared" si="416"/>
        <v>469</v>
      </c>
      <c r="AQ3529">
        <f t="shared" si="416"/>
        <v>470</v>
      </c>
    </row>
    <row r="3530" spans="1:43">
      <c r="A3530" s="3" t="s">
        <v>33</v>
      </c>
      <c r="B3530" s="3" t="s">
        <v>66</v>
      </c>
      <c r="C3530">
        <v>2010</v>
      </c>
      <c r="D3530">
        <v>14992052</v>
      </c>
      <c r="E3530">
        <v>10185836</v>
      </c>
      <c r="F3530">
        <v>2510143</v>
      </c>
      <c r="G3530">
        <v>2756059</v>
      </c>
      <c r="H3530">
        <v>1846280</v>
      </c>
      <c r="I3530">
        <v>2360183</v>
      </c>
      <c r="J3530">
        <v>308.64138793945312</v>
      </c>
      <c r="K3530">
        <v>140.58543395996094</v>
      </c>
      <c r="L3530">
        <v>1736.094970703125</v>
      </c>
      <c r="M3530">
        <v>15403406</v>
      </c>
      <c r="N3530">
        <v>12727696</v>
      </c>
      <c r="O3530">
        <v>15880338</v>
      </c>
      <c r="P3530">
        <v>15354029</v>
      </c>
      <c r="Q3530">
        <v>51439596</v>
      </c>
      <c r="R3530">
        <v>1</v>
      </c>
      <c r="S3530">
        <v>1</v>
      </c>
      <c r="T3530">
        <v>15305223</v>
      </c>
      <c r="U3530">
        <v>12862287</v>
      </c>
      <c r="V3530">
        <v>15965429</v>
      </c>
      <c r="W3530">
        <v>51328388</v>
      </c>
      <c r="X3530">
        <v>0.98452466726303101</v>
      </c>
      <c r="Y3530">
        <v>1.0008264780044556</v>
      </c>
      <c r="Z3530">
        <v>0.70477819442749023</v>
      </c>
      <c r="AA3530">
        <v>0.20598241686820984</v>
      </c>
      <c r="AB3530">
        <v>0.1268041580915451</v>
      </c>
      <c r="AC3530">
        <v>0.11502063274383545</v>
      </c>
      <c r="AD3530">
        <v>-0.16060554981231689</v>
      </c>
      <c r="AE3530">
        <f>VLOOKUP(C3530,[1]pop_15p_a!$A$8:$AL$68,38,FALSE)</f>
        <v>228810183.13557601</v>
      </c>
      <c r="AF3530" s="10">
        <v>95.4</v>
      </c>
      <c r="AL3530">
        <f t="shared" ref="AL3530:AQ3530" si="417">AL3462+9</f>
        <v>462</v>
      </c>
      <c r="AM3530">
        <f t="shared" si="417"/>
        <v>464</v>
      </c>
      <c r="AN3530">
        <f t="shared" si="417"/>
        <v>465</v>
      </c>
      <c r="AO3530">
        <f t="shared" si="417"/>
        <v>467</v>
      </c>
      <c r="AP3530">
        <f t="shared" si="417"/>
        <v>469</v>
      </c>
      <c r="AQ3530">
        <f t="shared" si="417"/>
        <v>470</v>
      </c>
    </row>
    <row r="3531" spans="1:43">
      <c r="A3531" s="3" t="s">
        <v>33</v>
      </c>
      <c r="B3531" s="3" t="s">
        <v>66</v>
      </c>
      <c r="C3531">
        <v>2011</v>
      </c>
      <c r="D3531">
        <v>15224554.0655</v>
      </c>
      <c r="E3531">
        <v>10378059.921</v>
      </c>
      <c r="F3531">
        <v>2434377.6477000001</v>
      </c>
      <c r="G3531">
        <v>2882190.1140999999</v>
      </c>
      <c r="H3531">
        <v>1978083.1982</v>
      </c>
      <c r="I3531">
        <v>2493194.1677999999</v>
      </c>
      <c r="J3531">
        <v>311.05136108398437</v>
      </c>
      <c r="K3531">
        <v>142.00990295410156</v>
      </c>
      <c r="L3531">
        <v>1745.0491943359375</v>
      </c>
      <c r="M3531">
        <v>15623886</v>
      </c>
      <c r="N3531">
        <v>12979770</v>
      </c>
      <c r="O3531">
        <v>16206380</v>
      </c>
      <c r="P3531">
        <v>15623886</v>
      </c>
      <c r="Q3531">
        <v>51847912</v>
      </c>
      <c r="R3531">
        <v>1</v>
      </c>
      <c r="S3531">
        <v>1</v>
      </c>
      <c r="T3531">
        <v>15542582</v>
      </c>
      <c r="U3531">
        <v>12979770</v>
      </c>
      <c r="V3531">
        <v>16206381</v>
      </c>
      <c r="W3531">
        <v>51847912</v>
      </c>
      <c r="X3531">
        <v>1</v>
      </c>
      <c r="Y3531">
        <v>1</v>
      </c>
      <c r="Z3531">
        <v>0.7107732892036438</v>
      </c>
      <c r="AA3531">
        <v>0.20759804546833038</v>
      </c>
      <c r="AB3531">
        <v>0.12433698773384094</v>
      </c>
      <c r="AC3531">
        <v>0.12518288195133209</v>
      </c>
      <c r="AD3531">
        <v>-0.17718292772769928</v>
      </c>
      <c r="AE3531">
        <f>VLOOKUP(C3531,[1]pop_15p_a!$A$8:$AL$68,38,FALSE)</f>
        <v>230944089.96841201</v>
      </c>
      <c r="AF3531" s="10">
        <v>99.7</v>
      </c>
      <c r="AL3531">
        <f t="shared" ref="AL3531:AQ3531" si="418">AL3463+9</f>
        <v>462</v>
      </c>
      <c r="AM3531">
        <f t="shared" si="418"/>
        <v>464</v>
      </c>
      <c r="AN3531">
        <f t="shared" si="418"/>
        <v>465</v>
      </c>
      <c r="AO3531">
        <f t="shared" si="418"/>
        <v>467</v>
      </c>
      <c r="AP3531">
        <f t="shared" si="418"/>
        <v>469</v>
      </c>
      <c r="AQ3531">
        <f t="shared" si="418"/>
        <v>470</v>
      </c>
    </row>
    <row r="3532" spans="1:43">
      <c r="A3532" s="3" t="s">
        <v>33</v>
      </c>
      <c r="B3532" s="3" t="s">
        <v>66</v>
      </c>
      <c r="C3532">
        <v>2012</v>
      </c>
      <c r="D3532">
        <v>15567037.390000001</v>
      </c>
      <c r="E3532">
        <v>10534042.372199999</v>
      </c>
      <c r="F3532">
        <v>2398872.8884999999</v>
      </c>
      <c r="G3532">
        <v>3080194.0046999999</v>
      </c>
      <c r="H3532">
        <v>2045509.1649</v>
      </c>
      <c r="I3532">
        <v>2560677.2223999999</v>
      </c>
      <c r="J3532">
        <v>313.33541870117187</v>
      </c>
      <c r="K3532">
        <v>144.44599914550781</v>
      </c>
      <c r="L3532">
        <v>1745.43798828125</v>
      </c>
      <c r="M3532">
        <v>16027280</v>
      </c>
      <c r="N3532">
        <v>13150296</v>
      </c>
      <c r="O3532">
        <v>16544741</v>
      </c>
      <c r="P3532">
        <v>15983659</v>
      </c>
      <c r="Q3532">
        <v>52713568</v>
      </c>
      <c r="R3532">
        <v>1</v>
      </c>
      <c r="S3532">
        <v>1</v>
      </c>
      <c r="T3532">
        <v>15892220</v>
      </c>
      <c r="U3532">
        <v>13101356</v>
      </c>
      <c r="V3532">
        <v>16558616</v>
      </c>
      <c r="W3532">
        <v>52489352</v>
      </c>
      <c r="X3532">
        <v>1.017568826675415</v>
      </c>
      <c r="Y3532">
        <v>1.0041050910949707</v>
      </c>
      <c r="Z3532">
        <v>0.70393061637878418</v>
      </c>
      <c r="AA3532">
        <v>0.21359407901763916</v>
      </c>
      <c r="AB3532">
        <v>0.12354643642902374</v>
      </c>
      <c r="AC3532">
        <v>0.12651799619197845</v>
      </c>
      <c r="AD3532">
        <v>-0.17752671241760254</v>
      </c>
      <c r="AE3532">
        <f>VLOOKUP(C3532,[1]pop_15p_a!$A$8:$AL$68,38,FALSE)</f>
        <v>233118602.03798899</v>
      </c>
      <c r="AF3532" s="10">
        <v>103.2</v>
      </c>
      <c r="AL3532">
        <f t="shared" ref="AL3532:AQ3532" si="419">AL3464+9</f>
        <v>462</v>
      </c>
      <c r="AM3532">
        <f t="shared" si="419"/>
        <v>464</v>
      </c>
      <c r="AN3532">
        <f t="shared" si="419"/>
        <v>465</v>
      </c>
      <c r="AO3532">
        <f t="shared" si="419"/>
        <v>467</v>
      </c>
      <c r="AP3532">
        <f t="shared" si="419"/>
        <v>469</v>
      </c>
      <c r="AQ3532">
        <f t="shared" si="419"/>
        <v>470</v>
      </c>
    </row>
    <row r="3533" spans="1:43">
      <c r="A3533" s="3" t="s">
        <v>33</v>
      </c>
      <c r="B3533" s="3" t="s">
        <v>66</v>
      </c>
      <c r="C3533">
        <v>2013</v>
      </c>
      <c r="D3533">
        <v>15853794.8391</v>
      </c>
      <c r="E3533">
        <v>10687213.975299999</v>
      </c>
      <c r="F3533">
        <v>2353380.6875999998</v>
      </c>
      <c r="G3533">
        <v>3190108.2196999998</v>
      </c>
      <c r="H3533">
        <v>2118638.6752999998</v>
      </c>
      <c r="I3533">
        <v>2600198.2133999998</v>
      </c>
      <c r="J3533">
        <v>315.53668212890625</v>
      </c>
      <c r="K3533">
        <v>145.8504638671875</v>
      </c>
      <c r="L3533">
        <v>1750.07861328125</v>
      </c>
      <c r="M3533">
        <v>16395201</v>
      </c>
      <c r="N3533">
        <v>13277128</v>
      </c>
      <c r="O3533">
        <v>16745867</v>
      </c>
      <c r="P3533">
        <v>16270135</v>
      </c>
      <c r="Q3533">
        <v>54147308</v>
      </c>
      <c r="R3533">
        <v>1</v>
      </c>
      <c r="S3533">
        <v>1</v>
      </c>
      <c r="T3533">
        <v>16184967</v>
      </c>
      <c r="U3533">
        <v>13209786</v>
      </c>
      <c r="V3533">
        <v>16818280</v>
      </c>
      <c r="W3533">
        <v>53159644</v>
      </c>
      <c r="X3533">
        <v>1.034466028213501</v>
      </c>
      <c r="Y3533">
        <v>1.0075238943099976</v>
      </c>
      <c r="Z3533">
        <v>0.69676047563552856</v>
      </c>
      <c r="AA3533">
        <v>0.21432177722454071</v>
      </c>
      <c r="AB3533">
        <v>0.12358894199132919</v>
      </c>
      <c r="AC3533">
        <v>0.12560021877288818</v>
      </c>
      <c r="AD3533">
        <v>-0.17204029858112335</v>
      </c>
      <c r="AE3533">
        <f>VLOOKUP(C3533,[1]pop_15p_a!$A$8:$AL$68,38,FALSE)</f>
        <v>235245372.57997599</v>
      </c>
      <c r="AF3533" s="10">
        <v>104.8</v>
      </c>
      <c r="AL3533">
        <f t="shared" ref="AL3533:AQ3533" si="420">AL3465+9</f>
        <v>462</v>
      </c>
      <c r="AM3533">
        <f t="shared" si="420"/>
        <v>464</v>
      </c>
      <c r="AN3533">
        <f t="shared" si="420"/>
        <v>465</v>
      </c>
      <c r="AO3533">
        <f t="shared" si="420"/>
        <v>467</v>
      </c>
      <c r="AP3533">
        <f t="shared" si="420"/>
        <v>469</v>
      </c>
      <c r="AQ3533">
        <f t="shared" si="420"/>
        <v>470</v>
      </c>
    </row>
    <row r="3534" spans="1:43">
      <c r="A3534" s="3" t="s">
        <v>33</v>
      </c>
      <c r="B3534" s="3" t="s">
        <v>66</v>
      </c>
      <c r="C3534">
        <v>2014</v>
      </c>
      <c r="D3534">
        <v>16254257.8321</v>
      </c>
      <c r="E3534">
        <v>11003570.768100001</v>
      </c>
      <c r="F3534">
        <v>2335082.9317000001</v>
      </c>
      <c r="G3534">
        <v>3353869.9597</v>
      </c>
      <c r="H3534">
        <v>2207928.537</v>
      </c>
      <c r="I3534">
        <v>2730143.8253000001</v>
      </c>
      <c r="J3534">
        <v>317.71878051757812</v>
      </c>
      <c r="K3534">
        <v>148.13401794433594</v>
      </c>
      <c r="L3534">
        <v>1754.42236328125</v>
      </c>
      <c r="M3534">
        <v>16846896</v>
      </c>
      <c r="N3534">
        <v>13628021</v>
      </c>
      <c r="O3534">
        <v>17206764</v>
      </c>
      <c r="P3534">
        <v>16721713</v>
      </c>
      <c r="Q3534">
        <v>56481776</v>
      </c>
      <c r="R3534">
        <v>1</v>
      </c>
      <c r="S3534">
        <v>1</v>
      </c>
      <c r="T3534">
        <v>16581818</v>
      </c>
      <c r="U3534">
        <v>13506453</v>
      </c>
      <c r="V3534">
        <v>17260210</v>
      </c>
      <c r="W3534">
        <v>53901652</v>
      </c>
      <c r="X3534">
        <v>1.0528696775436401</v>
      </c>
      <c r="Y3534">
        <v>1.0131020545959473</v>
      </c>
      <c r="Z3534">
        <v>0.69817554950714111</v>
      </c>
      <c r="AA3534">
        <v>0.21582460403442383</v>
      </c>
      <c r="AB3534">
        <v>0.12369459122419357</v>
      </c>
      <c r="AC3534">
        <v>0.12558409571647644</v>
      </c>
      <c r="AD3534">
        <v>-0.17572292685508728</v>
      </c>
      <c r="AE3534">
        <f>VLOOKUP(C3534,[1]pop_15p_a!$A$8:$AL$68,38,FALSE)</f>
        <v>237406512.73474199</v>
      </c>
      <c r="AF3534" s="10">
        <v>104.4</v>
      </c>
      <c r="AL3534">
        <f t="shared" ref="AL3534:AQ3534" si="421">AL3466+9</f>
        <v>462</v>
      </c>
      <c r="AM3534">
        <f t="shared" si="421"/>
        <v>464</v>
      </c>
      <c r="AN3534">
        <f t="shared" si="421"/>
        <v>465</v>
      </c>
      <c r="AO3534">
        <f t="shared" si="421"/>
        <v>467</v>
      </c>
      <c r="AP3534">
        <f t="shared" si="421"/>
        <v>469</v>
      </c>
      <c r="AQ3534">
        <f t="shared" si="421"/>
        <v>470</v>
      </c>
    </row>
    <row r="3535" spans="1:43">
      <c r="A3535" s="3" t="s">
        <v>33</v>
      </c>
      <c r="B3535" s="3" t="s">
        <v>66</v>
      </c>
      <c r="C3535">
        <v>2015</v>
      </c>
      <c r="D3535">
        <v>16726934.470699999</v>
      </c>
      <c r="E3535">
        <v>11409179.884500001</v>
      </c>
      <c r="F3535">
        <v>2377606.0735999998</v>
      </c>
      <c r="G3535">
        <v>3462187.5414</v>
      </c>
      <c r="H3535">
        <v>2218374.1430000002</v>
      </c>
      <c r="I3535">
        <v>2874526.4983999999</v>
      </c>
      <c r="J3535">
        <v>319.92916870117187</v>
      </c>
      <c r="K3535">
        <v>150.27890014648437</v>
      </c>
      <c r="L3535">
        <v>1765.1826171875</v>
      </c>
      <c r="M3535">
        <v>17466770</v>
      </c>
      <c r="N3535">
        <v>14116433</v>
      </c>
      <c r="O3535">
        <v>17734056</v>
      </c>
      <c r="P3535">
        <v>17240650</v>
      </c>
      <c r="Q3535">
        <v>57939212</v>
      </c>
      <c r="R3535">
        <v>1</v>
      </c>
      <c r="S3535">
        <v>1</v>
      </c>
      <c r="T3535">
        <v>17059526</v>
      </c>
      <c r="U3535">
        <v>13960716</v>
      </c>
      <c r="V3535">
        <v>17877350</v>
      </c>
      <c r="W3535">
        <v>54667052</v>
      </c>
      <c r="X3535">
        <v>1.071354866027832</v>
      </c>
      <c r="Y3535">
        <v>1.0215619802474976</v>
      </c>
      <c r="Z3535">
        <v>0.70539915561676025</v>
      </c>
      <c r="AA3535">
        <v>0.21204881370067596</v>
      </c>
      <c r="AB3535">
        <v>0.12204259634017944</v>
      </c>
      <c r="AC3535">
        <v>0.12316617369651794</v>
      </c>
      <c r="AD3535">
        <v>-0.17858299612998962</v>
      </c>
      <c r="AE3535">
        <f>VLOOKUP(C3535,[1]pop_15p_a!$A$8:$AL$68,38,FALSE)</f>
        <v>239439116.217049</v>
      </c>
      <c r="AF3535" s="10">
        <v>104.7</v>
      </c>
      <c r="AL3535">
        <f t="shared" ref="AL3535:AQ3535" si="422">AL3467+9</f>
        <v>462</v>
      </c>
      <c r="AM3535">
        <f t="shared" si="422"/>
        <v>464</v>
      </c>
      <c r="AN3535">
        <f t="shared" si="422"/>
        <v>465</v>
      </c>
      <c r="AO3535">
        <f t="shared" si="422"/>
        <v>467</v>
      </c>
      <c r="AP3535">
        <f t="shared" si="422"/>
        <v>469</v>
      </c>
      <c r="AQ3535">
        <f t="shared" si="422"/>
        <v>470</v>
      </c>
    </row>
    <row r="3536" spans="1:43">
      <c r="A3536" s="3" t="s">
        <v>33</v>
      </c>
      <c r="B3536" s="3" t="s">
        <v>66</v>
      </c>
      <c r="C3536">
        <v>2016</v>
      </c>
      <c r="D3536">
        <v>17000894.796</v>
      </c>
      <c r="E3536">
        <v>11721407.9749</v>
      </c>
      <c r="F3536">
        <v>2420408.5778000001</v>
      </c>
      <c r="G3536">
        <v>3527919.4953999999</v>
      </c>
      <c r="H3536">
        <v>2218069.8295999998</v>
      </c>
      <c r="I3536">
        <v>2931762.5797999999</v>
      </c>
      <c r="J3536">
        <v>322.17959594726562</v>
      </c>
      <c r="K3536">
        <v>152.63255310058594</v>
      </c>
      <c r="L3536">
        <v>1760.7960205078125</v>
      </c>
      <c r="M3536">
        <v>17805300</v>
      </c>
      <c r="N3536">
        <v>14493964</v>
      </c>
      <c r="O3536">
        <v>17984238</v>
      </c>
      <c r="P3536">
        <v>17497336</v>
      </c>
      <c r="Q3536">
        <v>59226608</v>
      </c>
      <c r="R3536">
        <v>1</v>
      </c>
      <c r="S3536">
        <v>1</v>
      </c>
      <c r="T3536">
        <v>17326886</v>
      </c>
      <c r="U3536">
        <v>14311767</v>
      </c>
      <c r="V3536">
        <v>18201398</v>
      </c>
      <c r="W3536">
        <v>55412212</v>
      </c>
      <c r="X3536">
        <v>1.0885295867919922</v>
      </c>
      <c r="Y3536">
        <v>1.0220723152160645</v>
      </c>
      <c r="Z3536">
        <v>0.71429997682571411</v>
      </c>
      <c r="AA3536">
        <v>0.20143090188503265</v>
      </c>
      <c r="AB3536">
        <v>0.12217660248279572</v>
      </c>
      <c r="AC3536">
        <v>0.11817587912082672</v>
      </c>
      <c r="AD3536">
        <v>-0.17090028524398804</v>
      </c>
      <c r="AE3536">
        <f>VLOOKUP(C3536,[1]pop_15p_a!$A$8:$AL$68,38,FALSE)</f>
        <v>241347423.787384</v>
      </c>
      <c r="AF3536" s="10">
        <v>106.8</v>
      </c>
      <c r="AL3536">
        <f t="shared" ref="AL3536:AQ3536" si="423">AL3468+9</f>
        <v>462</v>
      </c>
      <c r="AM3536">
        <f t="shared" si="423"/>
        <v>464</v>
      </c>
      <c r="AN3536">
        <f t="shared" si="423"/>
        <v>465</v>
      </c>
      <c r="AO3536">
        <f t="shared" si="423"/>
        <v>467</v>
      </c>
      <c r="AP3536">
        <f t="shared" si="423"/>
        <v>469</v>
      </c>
      <c r="AQ3536">
        <f t="shared" si="423"/>
        <v>470</v>
      </c>
    </row>
    <row r="3537" spans="1:43">
      <c r="A3537" s="3" t="s">
        <v>33</v>
      </c>
      <c r="B3537" s="3" t="s">
        <v>66</v>
      </c>
      <c r="C3537">
        <v>2017</v>
      </c>
      <c r="D3537">
        <v>17403782.6591</v>
      </c>
      <c r="E3537">
        <v>12027164.5111</v>
      </c>
      <c r="F3537">
        <v>2434452.0172000001</v>
      </c>
      <c r="G3537">
        <v>3657374.9863999998</v>
      </c>
      <c r="H3537">
        <v>2295205.8226000001</v>
      </c>
      <c r="I3537">
        <v>3069750.6368</v>
      </c>
      <c r="J3537">
        <v>324.45947265625</v>
      </c>
      <c r="K3537">
        <v>154.43644714355469</v>
      </c>
      <c r="L3537">
        <v>1757.2254638671875</v>
      </c>
      <c r="M3537">
        <v>18219510</v>
      </c>
      <c r="N3537">
        <v>14836148</v>
      </c>
      <c r="O3537">
        <v>18460780</v>
      </c>
      <c r="P3537">
        <v>17928572</v>
      </c>
      <c r="Q3537">
        <v>60923964</v>
      </c>
      <c r="R3537">
        <v>1</v>
      </c>
      <c r="S3537">
        <v>1</v>
      </c>
      <c r="T3537">
        <v>17711024</v>
      </c>
      <c r="U3537">
        <v>14610534</v>
      </c>
      <c r="V3537">
        <v>18650000</v>
      </c>
      <c r="W3537">
        <v>56215312</v>
      </c>
      <c r="X3537">
        <v>1.1076693534851074</v>
      </c>
      <c r="Y3537">
        <v>1.0305346250534058</v>
      </c>
      <c r="Z3537">
        <v>0.71770083904266357</v>
      </c>
      <c r="AA3537">
        <v>0.20463457703590393</v>
      </c>
      <c r="AB3537">
        <v>0.11989840865135193</v>
      </c>
      <c r="AC3537">
        <v>0.12101946026086807</v>
      </c>
      <c r="AD3537">
        <v>-0.17808355391025543</v>
      </c>
      <c r="AE3537">
        <f>VLOOKUP(C3537,[1]pop_15p_a!$A$8:$AL$68,38,FALSE)</f>
        <v>243119150.11416101</v>
      </c>
      <c r="AF3537" s="10">
        <v>106</v>
      </c>
      <c r="AL3537">
        <f t="shared" ref="AL3537:AQ3537" si="424">AL3469+9</f>
        <v>462</v>
      </c>
      <c r="AM3537">
        <f t="shared" si="424"/>
        <v>464</v>
      </c>
      <c r="AN3537">
        <f t="shared" si="424"/>
        <v>465</v>
      </c>
      <c r="AO3537">
        <f t="shared" si="424"/>
        <v>467</v>
      </c>
      <c r="AP3537">
        <f t="shared" si="424"/>
        <v>469</v>
      </c>
      <c r="AQ3537">
        <f t="shared" si="424"/>
        <v>470</v>
      </c>
    </row>
  </sheetData>
  <sortState ref="A2:AD3537">
    <sortCondition ref="B1"/>
  </sortState>
  <mergeCells count="2">
    <mergeCell ref="AL1:AQ1"/>
    <mergeCell ref="AR1:AW1"/>
  </mergeCell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48" sqref="F48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5</vt:i4>
      </vt:variant>
    </vt:vector>
  </HeadingPairs>
  <TitlesOfParts>
    <vt:vector size="5" baseType="lpstr">
      <vt:lpstr>Data</vt:lpstr>
      <vt:lpstr>Data Appendix</vt:lpstr>
      <vt:lpstr>Data Coverage</vt:lpstr>
      <vt:lpstr>Annual_Data</vt:lpstr>
      <vt:lpstr>Annual_Appendix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Gabriel</dc:creator>
  <cp:lastModifiedBy>Ricardo Gabriel</cp:lastModifiedBy>
  <cp:lastPrinted>2019-10-23T07:54:53Z</cp:lastPrinted>
  <dcterms:created xsi:type="dcterms:W3CDTF">2019-10-16T13:26:10Z</dcterms:created>
  <dcterms:modified xsi:type="dcterms:W3CDTF">2019-11-19T13:38:15Z</dcterms:modified>
</cp:coreProperties>
</file>